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EstaPastaDeTrabalho" hidePivotFieldList="1" defaultThemeVersion="124226"/>
  <mc:AlternateContent xmlns:mc="http://schemas.openxmlformats.org/markup-compatibility/2006">
    <mc:Choice Requires="x15">
      <x15ac:absPath xmlns:x15ac="http://schemas.microsoft.com/office/spreadsheetml/2010/11/ac" url="https://idbg-my.sharepoint.com/personal/smonroy_iadb_org/Documents/BID - Repository/Research/Auctions/data/raw/country_case/"/>
    </mc:Choice>
  </mc:AlternateContent>
  <xr:revisionPtr revIDLastSave="10" documentId="8_{C845BFB3-717E-4EB6-BBEC-AFBB668F182A}" xr6:coauthVersionLast="47" xr6:coauthVersionMax="47" xr10:uidLastSave="{A9A84C07-61A6-4D56-BF73-6854DA0A2AAF}"/>
  <bookViews>
    <workbookView xWindow="-110" yWindow="-110" windowWidth="19420" windowHeight="11500" tabRatio="677" firstSheet="3" activeTab="3" xr2:uid="{00000000-000D-0000-FFFF-FFFF00000000}"/>
  </bookViews>
  <sheets>
    <sheet name="Planilha3" sheetId="61" state="hidden" r:id="rId1"/>
    <sheet name="Planilha1" sheetId="59" state="hidden" r:id="rId2"/>
    <sheet name="Planilha2" sheetId="60" state="hidden" r:id="rId3"/>
    <sheet name="Resultado Vendedor" sheetId="58" r:id="rId4"/>
    <sheet name="Histórico Sistemática - LEN" sheetId="53" state="hidden" r:id="rId5"/>
    <sheet name="Histórico Sistemática - LEE" sheetId="54" state="hidden" r:id="rId6"/>
    <sheet name="Histórico Sistemática - LAJ" sheetId="55" state="hidden" r:id="rId7"/>
    <sheet name="Histórico Sistemática - LER" sheetId="56" state="hidden" r:id="rId8"/>
    <sheet name="Histórico Sistemática - LFA" sheetId="57" state="hidden" r:id="rId9"/>
  </sheets>
  <definedNames>
    <definedName name="_xlnm._FilterDatabase" localSheetId="3" hidden="1">'Resultado Vendedor'!$B$10:$AW$2255</definedName>
    <definedName name="_xlnm.Print_Area" localSheetId="3">'Resultado Vendedor'!$B$1:$AP$10</definedName>
  </definedNames>
  <calcPr calcId="191029"/>
  <pivotCaches>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O2255" i="58" l="1"/>
  <c r="AN2255" i="58"/>
  <c r="AO2254" i="58"/>
  <c r="AN2254" i="58"/>
  <c r="AO2253" i="58"/>
  <c r="AN2253" i="58"/>
  <c r="AO2252" i="58"/>
  <c r="AN2252" i="58"/>
  <c r="AO2251" i="58"/>
  <c r="AN2251" i="58"/>
  <c r="AO2250" i="58"/>
  <c r="AN2250" i="58"/>
  <c r="AO2249" i="58"/>
  <c r="AN2249" i="58"/>
  <c r="AO2248" i="58"/>
  <c r="AN2248" i="58"/>
  <c r="AO2247" i="58"/>
  <c r="AN2247" i="58"/>
  <c r="AO2246" i="58"/>
  <c r="AN2246" i="58"/>
  <c r="AO2245" i="58"/>
  <c r="AN2245" i="58"/>
  <c r="AO2244" i="58"/>
  <c r="AN2244" i="58"/>
  <c r="AO2243" i="58"/>
  <c r="AN2243" i="58"/>
  <c r="AO2242" i="58"/>
  <c r="AN2242" i="58"/>
  <c r="AO2241" i="58"/>
  <c r="AN2241" i="58"/>
  <c r="AO2240" i="58"/>
  <c r="AN2240" i="58"/>
  <c r="AO2239" i="58"/>
  <c r="AN2239" i="58"/>
  <c r="AO2238" i="58"/>
  <c r="AN2238" i="58"/>
  <c r="AO2237" i="58"/>
  <c r="AN2237" i="58"/>
  <c r="AO2236" i="58"/>
  <c r="AN2236" i="58"/>
  <c r="AO2235" i="58"/>
  <c r="AN2235" i="58"/>
  <c r="AO2234" i="58"/>
  <c r="AN2234" i="58"/>
  <c r="AO2233" i="58"/>
  <c r="AN2233" i="58"/>
  <c r="AO2232" i="58"/>
  <c r="AN2232" i="58"/>
  <c r="AO2231" i="58"/>
  <c r="AN2231" i="58"/>
  <c r="AO2230" i="58"/>
  <c r="AN2230" i="58"/>
  <c r="AO2229" i="58"/>
  <c r="AN2229" i="58"/>
  <c r="AO2228" i="58"/>
  <c r="AN2228" i="58"/>
  <c r="AO2227" i="58"/>
  <c r="AN2227" i="58"/>
  <c r="AO2226" i="58"/>
  <c r="AN2226" i="58"/>
  <c r="AO2225" i="58"/>
  <c r="AN2225" i="58"/>
  <c r="AO2224" i="58"/>
  <c r="AN2224" i="58"/>
  <c r="AO2223" i="58"/>
  <c r="AN2223" i="58"/>
  <c r="AO2222" i="58"/>
  <c r="AN2222" i="58"/>
  <c r="AO2221" i="58"/>
  <c r="AN2221" i="58"/>
  <c r="AO2220" i="58"/>
  <c r="AN2220" i="58"/>
  <c r="AO2219" i="58"/>
  <c r="AN2219" i="58"/>
  <c r="AO2218" i="58"/>
  <c r="AN2218" i="58"/>
  <c r="AO2217" i="58"/>
  <c r="AN2217" i="58"/>
  <c r="AO2216" i="58"/>
  <c r="AN2216" i="58"/>
  <c r="AO2215" i="58"/>
  <c r="AN2215" i="58"/>
  <c r="AO2214" i="58"/>
  <c r="AN2214" i="58"/>
  <c r="AO2213" i="58"/>
  <c r="AN2213" i="58"/>
  <c r="AO2212" i="58"/>
  <c r="AN2212" i="58"/>
  <c r="AO2211" i="58"/>
  <c r="AN2211" i="58"/>
  <c r="AO2210" i="58"/>
  <c r="AN2210" i="58"/>
  <c r="AO2209" i="58"/>
  <c r="AN2209" i="58"/>
  <c r="AO2208" i="58"/>
  <c r="AN2208" i="58"/>
  <c r="AO2207" i="58"/>
  <c r="AN2207" i="58"/>
  <c r="AO2206" i="58"/>
  <c r="AN2206" i="58"/>
  <c r="AO2205" i="58"/>
  <c r="AN2205" i="58"/>
  <c r="AO2204" i="58"/>
  <c r="AN2204" i="58"/>
  <c r="AO2203" i="58"/>
  <c r="AN2203" i="58"/>
  <c r="AO2202" i="58"/>
  <c r="AN2202" i="58"/>
  <c r="AO2201" i="58"/>
  <c r="AN2201" i="58"/>
  <c r="AO2200" i="58"/>
  <c r="AN2200" i="58"/>
  <c r="AO2199" i="58"/>
  <c r="AN2199" i="58"/>
  <c r="AO2198" i="58"/>
  <c r="AN2198" i="58"/>
  <c r="AO2197" i="58"/>
  <c r="AN2197" i="58"/>
  <c r="AO2196" i="58"/>
  <c r="AN2196" i="58"/>
  <c r="AO2195" i="58"/>
  <c r="AN2195" i="58"/>
  <c r="AO2194" i="58"/>
  <c r="AN2194" i="58"/>
  <c r="AO2193" i="58"/>
  <c r="AN2193" i="58"/>
  <c r="AO2192" i="58"/>
  <c r="AN2192" i="58"/>
  <c r="S2255" i="58"/>
  <c r="S2254" i="58"/>
  <c r="S2253" i="58"/>
  <c r="S2252" i="58"/>
  <c r="S2251" i="58"/>
  <c r="S2250" i="58"/>
  <c r="S2249" i="58"/>
  <c r="S2248" i="58"/>
  <c r="S2247" i="58"/>
  <c r="S2246" i="58"/>
  <c r="S2245" i="58"/>
  <c r="S2244" i="58"/>
  <c r="S2243" i="58"/>
  <c r="S2242" i="58"/>
  <c r="S2241" i="58"/>
  <c r="S2240" i="58"/>
  <c r="S2239" i="58"/>
  <c r="S2238" i="58"/>
  <c r="S2237" i="58"/>
  <c r="S2236" i="58"/>
  <c r="S2235" i="58"/>
  <c r="S2234" i="58"/>
  <c r="S2233" i="58"/>
  <c r="S2232" i="58"/>
  <c r="S2231" i="58"/>
  <c r="S2230" i="58"/>
  <c r="S2229" i="58"/>
  <c r="S2228" i="58"/>
  <c r="S2227" i="58"/>
  <c r="S2226" i="58"/>
  <c r="S2225" i="58"/>
  <c r="S2224" i="58"/>
  <c r="S2223" i="58"/>
  <c r="S2222" i="58"/>
  <c r="S2221" i="58"/>
  <c r="S2220" i="58"/>
  <c r="S2219" i="58"/>
  <c r="S2218" i="58"/>
  <c r="S2217" i="58"/>
  <c r="S2216" i="58"/>
  <c r="S2215" i="58"/>
  <c r="S2214" i="58"/>
  <c r="S2213" i="58"/>
  <c r="S2212" i="58"/>
  <c r="S2211" i="58"/>
  <c r="S2210" i="58"/>
  <c r="S2209" i="58"/>
  <c r="S2208" i="58"/>
  <c r="S2207" i="58"/>
  <c r="S2206" i="58"/>
  <c r="S2205" i="58"/>
  <c r="S2204" i="58"/>
  <c r="S2203" i="58"/>
  <c r="S2202" i="58"/>
  <c r="S2201" i="58"/>
  <c r="S2200" i="58"/>
  <c r="S2199" i="58"/>
  <c r="S2198" i="58"/>
  <c r="S2197" i="58"/>
  <c r="S2196" i="58"/>
  <c r="S2195" i="58"/>
  <c r="S2194" i="58"/>
  <c r="S2193" i="58"/>
  <c r="S2192" i="58"/>
  <c r="B8" i="58" l="1"/>
  <c r="E8" i="58"/>
  <c r="AW2191" i="58" s="1"/>
  <c r="AN2191" i="58" l="1"/>
  <c r="AO2191" i="58"/>
  <c r="S2191" i="58"/>
  <c r="AW2149" i="58"/>
  <c r="AW2157" i="58"/>
  <c r="AW2165" i="58"/>
  <c r="AW2173" i="58"/>
  <c r="AW2181" i="58"/>
  <c r="AW2189" i="58"/>
  <c r="AW2164" i="58"/>
  <c r="AW2150" i="58"/>
  <c r="AW2158" i="58"/>
  <c r="AW2166" i="58"/>
  <c r="AW2174" i="58"/>
  <c r="AW2182" i="58"/>
  <c r="AW2190" i="58"/>
  <c r="AW2156" i="58"/>
  <c r="AW2151" i="58"/>
  <c r="AW2159" i="58"/>
  <c r="AW2167" i="58"/>
  <c r="AW2175" i="58"/>
  <c r="AW2183" i="58"/>
  <c r="AW2188" i="58"/>
  <c r="AW2152" i="58"/>
  <c r="AW2160" i="58"/>
  <c r="AW2168" i="58"/>
  <c r="AW2176" i="58"/>
  <c r="AW2184" i="58"/>
  <c r="AW2172" i="58"/>
  <c r="AW2153" i="58"/>
  <c r="AW2161" i="58"/>
  <c r="AW2169" i="58"/>
  <c r="AW2177" i="58"/>
  <c r="AW2185" i="58"/>
  <c r="AW2154" i="58"/>
  <c r="AW2162" i="58"/>
  <c r="AW2170" i="58"/>
  <c r="AW2178" i="58"/>
  <c r="AW2186" i="58"/>
  <c r="AW2180" i="58"/>
  <c r="AW2155" i="58"/>
  <c r="AW2163" i="58"/>
  <c r="AW2171" i="58"/>
  <c r="AW2179" i="58"/>
  <c r="AW2187" i="58"/>
  <c r="AW2148" i="58"/>
  <c r="S2148" i="58" s="1"/>
  <c r="AW2140" i="58"/>
  <c r="AW2132" i="58"/>
  <c r="AW2124" i="58"/>
  <c r="AO2124" i="58" s="1"/>
  <c r="AW2116" i="58"/>
  <c r="AW2108" i="58"/>
  <c r="AW2100" i="58"/>
  <c r="AW2092" i="58"/>
  <c r="AW2084" i="58"/>
  <c r="AW2076" i="58"/>
  <c r="AW2068" i="58"/>
  <c r="AW2061" i="58"/>
  <c r="AW2053" i="58"/>
  <c r="AW2045" i="58"/>
  <c r="AW2037" i="58"/>
  <c r="AW2029" i="58"/>
  <c r="AW2021" i="58"/>
  <c r="AW2013" i="58"/>
  <c r="AW2005" i="58"/>
  <c r="AW1997" i="58"/>
  <c r="AW1989" i="58"/>
  <c r="AW1981" i="58"/>
  <c r="AW1973" i="58"/>
  <c r="AW1965" i="58"/>
  <c r="AW1957" i="58"/>
  <c r="AW1949" i="58"/>
  <c r="AW1941" i="58"/>
  <c r="AW1933" i="58"/>
  <c r="AW1925" i="58"/>
  <c r="AW1917" i="58"/>
  <c r="AW1909" i="58"/>
  <c r="AW1901" i="58"/>
  <c r="AW1893" i="58"/>
  <c r="AW1885" i="58"/>
  <c r="AW1877" i="58"/>
  <c r="AW1869" i="58"/>
  <c r="AW1861" i="58"/>
  <c r="AW1853" i="58"/>
  <c r="AW1845" i="58"/>
  <c r="AW1837" i="58"/>
  <c r="AW1829" i="58"/>
  <c r="AW1821" i="58"/>
  <c r="AW1813" i="58"/>
  <c r="AW1805" i="58"/>
  <c r="AW1797" i="58"/>
  <c r="AW1789" i="58"/>
  <c r="AW1781" i="58"/>
  <c r="AW1773" i="58"/>
  <c r="AW1765" i="58"/>
  <c r="AW1757" i="58"/>
  <c r="AW1749" i="58"/>
  <c r="AW2147" i="58"/>
  <c r="AW2139" i="58"/>
  <c r="AW2131" i="58"/>
  <c r="AW2123" i="58"/>
  <c r="AN2123" i="58" s="1"/>
  <c r="AW2115" i="58"/>
  <c r="AW2107" i="58"/>
  <c r="AW2099" i="58"/>
  <c r="AW2091" i="58"/>
  <c r="AW2083" i="58"/>
  <c r="AW2075" i="58"/>
  <c r="AW2060" i="58"/>
  <c r="AW2052" i="58"/>
  <c r="AW2044" i="58"/>
  <c r="AW2036" i="58"/>
  <c r="AW2028" i="58"/>
  <c r="AW2020" i="58"/>
  <c r="AW2012" i="58"/>
  <c r="AW2004" i="58"/>
  <c r="AW1996" i="58"/>
  <c r="AW1988" i="58"/>
  <c r="AW1980" i="58"/>
  <c r="AW1972" i="58"/>
  <c r="AW1964" i="58"/>
  <c r="AW1956" i="58"/>
  <c r="AW1948" i="58"/>
  <c r="AW1940" i="58"/>
  <c r="AW1932" i="58"/>
  <c r="AW1924" i="58"/>
  <c r="AW1916" i="58"/>
  <c r="AW1908" i="58"/>
  <c r="AW1900" i="58"/>
  <c r="AW1892" i="58"/>
  <c r="AW1884" i="58"/>
  <c r="AW1876" i="58"/>
  <c r="AW1868" i="58"/>
  <c r="AW1860" i="58"/>
  <c r="AW1852" i="58"/>
  <c r="AW1844" i="58"/>
  <c r="AW1836" i="58"/>
  <c r="AW1828" i="58"/>
  <c r="AW1820" i="58"/>
  <c r="AW1812" i="58"/>
  <c r="AW1804" i="58"/>
  <c r="AW1796" i="58"/>
  <c r="AW1788" i="58"/>
  <c r="AW1780" i="58"/>
  <c r="AW1772" i="58"/>
  <c r="AW1764" i="58"/>
  <c r="AW1756" i="58"/>
  <c r="AW1748" i="58"/>
  <c r="AW2146" i="58"/>
  <c r="AW2138" i="58"/>
  <c r="AW2130" i="58"/>
  <c r="AN2130" i="58" s="1"/>
  <c r="AW2122" i="58"/>
  <c r="AO2122" i="58" s="1"/>
  <c r="AW2114" i="58"/>
  <c r="AW2106" i="58"/>
  <c r="AW2098" i="58"/>
  <c r="AW2090" i="58"/>
  <c r="AW2082" i="58"/>
  <c r="AW2074" i="58"/>
  <c r="AW2067" i="58"/>
  <c r="AW2059" i="58"/>
  <c r="AW2051" i="58"/>
  <c r="AW2043" i="58"/>
  <c r="AW2035" i="58"/>
  <c r="AW2027" i="58"/>
  <c r="AW2019" i="58"/>
  <c r="AW2011" i="58"/>
  <c r="AW2003" i="58"/>
  <c r="AW1995" i="58"/>
  <c r="AW1987" i="58"/>
  <c r="AW1979" i="58"/>
  <c r="AW1971" i="58"/>
  <c r="AW1963" i="58"/>
  <c r="AW1955" i="58"/>
  <c r="AW1947" i="58"/>
  <c r="AW1939" i="58"/>
  <c r="AW1931" i="58"/>
  <c r="AW1923" i="58"/>
  <c r="AW1915" i="58"/>
  <c r="AW1907" i="58"/>
  <c r="AW1899" i="58"/>
  <c r="AW1891" i="58"/>
  <c r="AW1883" i="58"/>
  <c r="AW1875" i="58"/>
  <c r="AW1867" i="58"/>
  <c r="AW1859" i="58"/>
  <c r="AW1851" i="58"/>
  <c r="AW1843" i="58"/>
  <c r="AW1835" i="58"/>
  <c r="AW1827" i="58"/>
  <c r="AW1819" i="58"/>
  <c r="AW1811" i="58"/>
  <c r="AW1803" i="58"/>
  <c r="AW1795" i="58"/>
  <c r="AW1787" i="58"/>
  <c r="AW1779" i="58"/>
  <c r="AW1771" i="58"/>
  <c r="AW1763" i="58"/>
  <c r="AW1755" i="58"/>
  <c r="AW1747" i="58"/>
  <c r="AW1739" i="58"/>
  <c r="AW1731" i="58"/>
  <c r="AW1723" i="58"/>
  <c r="AW1715" i="58"/>
  <c r="AW1707" i="58"/>
  <c r="AW1699" i="58"/>
  <c r="AW1691" i="58"/>
  <c r="AW1683" i="58"/>
  <c r="AW1675" i="58"/>
  <c r="AW1667" i="58"/>
  <c r="AW1659" i="58"/>
  <c r="AW1651" i="58"/>
  <c r="AW1643" i="58"/>
  <c r="AW1635" i="58"/>
  <c r="AW1627" i="58"/>
  <c r="AW1619" i="58"/>
  <c r="AW1611" i="58"/>
  <c r="AW1603" i="58"/>
  <c r="AW1595" i="58"/>
  <c r="AW1587" i="58"/>
  <c r="AW1579" i="58"/>
  <c r="AW1571" i="58"/>
  <c r="AW1563" i="58"/>
  <c r="AW1555" i="58"/>
  <c r="AW1547" i="58"/>
  <c r="AW1539" i="58"/>
  <c r="AW1531" i="58"/>
  <c r="AW1523" i="58"/>
  <c r="AW1515" i="58"/>
  <c r="AW1507" i="58"/>
  <c r="AW1499" i="58"/>
  <c r="AW1491" i="58"/>
  <c r="AW1483" i="58"/>
  <c r="AW1475" i="58"/>
  <c r="AW2145" i="58"/>
  <c r="AW2137" i="58"/>
  <c r="AW2129" i="58"/>
  <c r="S2129" i="58" s="1"/>
  <c r="AW2121" i="58"/>
  <c r="AW2113" i="58"/>
  <c r="AW2105" i="58"/>
  <c r="AW2097" i="58"/>
  <c r="AW2089" i="58"/>
  <c r="AW2081" i="58"/>
  <c r="AW2073" i="58"/>
  <c r="AW2066" i="58"/>
  <c r="AW2058" i="58"/>
  <c r="AW2050" i="58"/>
  <c r="AW2042" i="58"/>
  <c r="AW2034" i="58"/>
  <c r="AW2026" i="58"/>
  <c r="AW2018" i="58"/>
  <c r="AW2010" i="58"/>
  <c r="AW2002" i="58"/>
  <c r="AW1994" i="58"/>
  <c r="AW1986" i="58"/>
  <c r="AW1978" i="58"/>
  <c r="AW1970" i="58"/>
  <c r="AW1962" i="58"/>
  <c r="AW1954" i="58"/>
  <c r="AW1946" i="58"/>
  <c r="AW1938" i="58"/>
  <c r="AW1930" i="58"/>
  <c r="AW1922" i="58"/>
  <c r="AW1914" i="58"/>
  <c r="AW1906" i="58"/>
  <c r="AW1898" i="58"/>
  <c r="AW1890" i="58"/>
  <c r="AW1882" i="58"/>
  <c r="AW1874" i="58"/>
  <c r="AW1866" i="58"/>
  <c r="AW1858" i="58"/>
  <c r="AW1850" i="58"/>
  <c r="AW1842" i="58"/>
  <c r="AW1834" i="58"/>
  <c r="AW1826" i="58"/>
  <c r="AW1818" i="58"/>
  <c r="AW1810" i="58"/>
  <c r="AW1802" i="58"/>
  <c r="AW1794" i="58"/>
  <c r="AW1786" i="58"/>
  <c r="AW1778" i="58"/>
  <c r="AW1770" i="58"/>
  <c r="AW1762" i="58"/>
  <c r="AW1754" i="58"/>
  <c r="AW1746" i="58"/>
  <c r="AW1738" i="58"/>
  <c r="AW1730" i="58"/>
  <c r="AW1722" i="58"/>
  <c r="AW1714" i="58"/>
  <c r="AW1706" i="58"/>
  <c r="AW1698" i="58"/>
  <c r="AW1690" i="58"/>
  <c r="AW1682" i="58"/>
  <c r="AW1674" i="58"/>
  <c r="AW1666" i="58"/>
  <c r="AW1658" i="58"/>
  <c r="AW1650" i="58"/>
  <c r="AW1642" i="58"/>
  <c r="AW1634" i="58"/>
  <c r="AW1626" i="58"/>
  <c r="AW1618" i="58"/>
  <c r="AW1610" i="58"/>
  <c r="AW1602" i="58"/>
  <c r="AW1594" i="58"/>
  <c r="AW1586" i="58"/>
  <c r="AW1578" i="58"/>
  <c r="AW1570" i="58"/>
  <c r="AW1562" i="58"/>
  <c r="AW1554" i="58"/>
  <c r="AW1546" i="58"/>
  <c r="AW1538" i="58"/>
  <c r="AW1530" i="58"/>
  <c r="AW1522" i="58"/>
  <c r="AW1514" i="58"/>
  <c r="AW1506" i="58"/>
  <c r="AW1498" i="58"/>
  <c r="AW1490" i="58"/>
  <c r="AW1482" i="58"/>
  <c r="AW1474" i="58"/>
  <c r="AW2144" i="58"/>
  <c r="AW2136" i="58"/>
  <c r="AW2128" i="58"/>
  <c r="AO2128" i="58" s="1"/>
  <c r="AW2120" i="58"/>
  <c r="AW2112" i="58"/>
  <c r="AW2104" i="58"/>
  <c r="AW2096" i="58"/>
  <c r="AW2088" i="58"/>
  <c r="AW2080" i="58"/>
  <c r="AW2072" i="58"/>
  <c r="AW2065" i="58"/>
  <c r="AW2057" i="58"/>
  <c r="AW2049" i="58"/>
  <c r="AW2041" i="58"/>
  <c r="AW2033" i="58"/>
  <c r="AW2025" i="58"/>
  <c r="AW2017" i="58"/>
  <c r="AW2009" i="58"/>
  <c r="AW2001" i="58"/>
  <c r="AW1993" i="58"/>
  <c r="AW1985" i="58"/>
  <c r="AW1977" i="58"/>
  <c r="AW1969" i="58"/>
  <c r="AW1961" i="58"/>
  <c r="AW1953" i="58"/>
  <c r="AW1945" i="58"/>
  <c r="AW1937" i="58"/>
  <c r="AW1929" i="58"/>
  <c r="AW1921" i="58"/>
  <c r="AW1913" i="58"/>
  <c r="AW1905" i="58"/>
  <c r="AW1897" i="58"/>
  <c r="AW1889" i="58"/>
  <c r="AW1881" i="58"/>
  <c r="AW1873" i="58"/>
  <c r="AW1865" i="58"/>
  <c r="AW1857" i="58"/>
  <c r="AW1849" i="58"/>
  <c r="AW1841" i="58"/>
  <c r="AW1833" i="58"/>
  <c r="AW1825" i="58"/>
  <c r="AW1817" i="58"/>
  <c r="AW1809" i="58"/>
  <c r="AW1801" i="58"/>
  <c r="AW1793" i="58"/>
  <c r="AW1785" i="58"/>
  <c r="AW1777" i="58"/>
  <c r="AW1769" i="58"/>
  <c r="AW1761" i="58"/>
  <c r="AW1753" i="58"/>
  <c r="AW1745" i="58"/>
  <c r="AW1737" i="58"/>
  <c r="AW1729" i="58"/>
  <c r="AW1721" i="58"/>
  <c r="AW1713" i="58"/>
  <c r="AW1705" i="58"/>
  <c r="AW1697" i="58"/>
  <c r="AW1689" i="58"/>
  <c r="AW1681" i="58"/>
  <c r="AW1673" i="58"/>
  <c r="AW1665" i="58"/>
  <c r="AW1657" i="58"/>
  <c r="AW1649" i="58"/>
  <c r="AW1641" i="58"/>
  <c r="AW1633" i="58"/>
  <c r="AW1625" i="58"/>
  <c r="AW1617" i="58"/>
  <c r="AW1609" i="58"/>
  <c r="AW1601" i="58"/>
  <c r="AW1593" i="58"/>
  <c r="AW1585" i="58"/>
  <c r="AW1577" i="58"/>
  <c r="AW1569" i="58"/>
  <c r="AW1561" i="58"/>
  <c r="AW1553" i="58"/>
  <c r="AW1545" i="58"/>
  <c r="AW1537" i="58"/>
  <c r="AW1529" i="58"/>
  <c r="AW1521" i="58"/>
  <c r="AW1513" i="58"/>
  <c r="AW1505" i="58"/>
  <c r="AW1497" i="58"/>
  <c r="AW1489" i="58"/>
  <c r="AW1481" i="58"/>
  <c r="AW1473" i="58"/>
  <c r="AW2143" i="58"/>
  <c r="AW2135" i="58"/>
  <c r="AW2127" i="58"/>
  <c r="AO2127" i="58" s="1"/>
  <c r="AW2119" i="58"/>
  <c r="AW2111" i="58"/>
  <c r="AW2103" i="58"/>
  <c r="AW2095" i="58"/>
  <c r="AW2087" i="58"/>
  <c r="AW2079" i="58"/>
  <c r="AW2071" i="58"/>
  <c r="AW2064" i="58"/>
  <c r="AW2056" i="58"/>
  <c r="AW2048" i="58"/>
  <c r="AW2040" i="58"/>
  <c r="AW2032" i="58"/>
  <c r="AW2024" i="58"/>
  <c r="AW2016" i="58"/>
  <c r="AW2008" i="58"/>
  <c r="AW2000" i="58"/>
  <c r="AW1992" i="58"/>
  <c r="AW1984" i="58"/>
  <c r="AW1976" i="58"/>
  <c r="AW1968" i="58"/>
  <c r="AW1960" i="58"/>
  <c r="AW1952" i="58"/>
  <c r="AW1944" i="58"/>
  <c r="AW1936" i="58"/>
  <c r="AW1928" i="58"/>
  <c r="AW1920" i="58"/>
  <c r="AW1912" i="58"/>
  <c r="AW1904" i="58"/>
  <c r="AW1896" i="58"/>
  <c r="AW1888" i="58"/>
  <c r="AW1880" i="58"/>
  <c r="AW1872" i="58"/>
  <c r="AW1864" i="58"/>
  <c r="AW1856" i="58"/>
  <c r="AW1848" i="58"/>
  <c r="AW1840" i="58"/>
  <c r="AW1832" i="58"/>
  <c r="AW1824" i="58"/>
  <c r="AW1816" i="58"/>
  <c r="AW1808" i="58"/>
  <c r="AW1800" i="58"/>
  <c r="AW1792" i="58"/>
  <c r="AW1784" i="58"/>
  <c r="AW1776" i="58"/>
  <c r="AW1768" i="58"/>
  <c r="AW1760" i="58"/>
  <c r="AW1752" i="58"/>
  <c r="AW1744" i="58"/>
  <c r="AW1736" i="58"/>
  <c r="AW1728" i="58"/>
  <c r="AW1720" i="58"/>
  <c r="AW1712" i="58"/>
  <c r="AW1704" i="58"/>
  <c r="AW1696" i="58"/>
  <c r="AW1688" i="58"/>
  <c r="AW1680" i="58"/>
  <c r="AW1672" i="58"/>
  <c r="AW1664" i="58"/>
  <c r="AW1656" i="58"/>
  <c r="AW1648" i="58"/>
  <c r="AW1640" i="58"/>
  <c r="AW1632" i="58"/>
  <c r="AW1624" i="58"/>
  <c r="AW1616" i="58"/>
  <c r="AW1608" i="58"/>
  <c r="AW1600" i="58"/>
  <c r="AW1592" i="58"/>
  <c r="AW1584" i="58"/>
  <c r="AW1576" i="58"/>
  <c r="AW1568" i="58"/>
  <c r="AW1560" i="58"/>
  <c r="AW1552" i="58"/>
  <c r="AW1544" i="58"/>
  <c r="AW1536" i="58"/>
  <c r="AW1528" i="58"/>
  <c r="AW1520" i="58"/>
  <c r="AW1512" i="58"/>
  <c r="AW1504" i="58"/>
  <c r="AW1496" i="58"/>
  <c r="AW1488" i="58"/>
  <c r="AW1480" i="58"/>
  <c r="AW1472" i="58"/>
  <c r="AW2142" i="58"/>
  <c r="AO2142" i="58" s="1"/>
  <c r="AW2110" i="58"/>
  <c r="AW2078" i="58"/>
  <c r="AW2047" i="58"/>
  <c r="AW2015" i="58"/>
  <c r="AW1983" i="58"/>
  <c r="AW1951" i="58"/>
  <c r="AW1919" i="58"/>
  <c r="AW1887" i="58"/>
  <c r="AW1855" i="58"/>
  <c r="AW1823" i="58"/>
  <c r="AW1791" i="58"/>
  <c r="AW1759" i="58"/>
  <c r="AW1735" i="58"/>
  <c r="AW1719" i="58"/>
  <c r="AW1703" i="58"/>
  <c r="AW1687" i="58"/>
  <c r="AW1671" i="58"/>
  <c r="AW1655" i="58"/>
  <c r="AW1639" i="58"/>
  <c r="AW1623" i="58"/>
  <c r="AW1607" i="58"/>
  <c r="AW1591" i="58"/>
  <c r="AW1575" i="58"/>
  <c r="AW1559" i="58"/>
  <c r="AW1543" i="58"/>
  <c r="AW1527" i="58"/>
  <c r="AW1511" i="58"/>
  <c r="AW1495" i="58"/>
  <c r="AW1479" i="58"/>
  <c r="AW1467" i="58"/>
  <c r="AW1459" i="58"/>
  <c r="AW1451" i="58"/>
  <c r="AW1443" i="58"/>
  <c r="AW1435" i="58"/>
  <c r="AW1427" i="58"/>
  <c r="AW1419" i="58"/>
  <c r="AW1411" i="58"/>
  <c r="AW1403" i="58"/>
  <c r="AW1395" i="58"/>
  <c r="AW1387" i="58"/>
  <c r="AW1379" i="58"/>
  <c r="AW1371" i="58"/>
  <c r="AW1363" i="58"/>
  <c r="AW1355" i="58"/>
  <c r="AW1347" i="58"/>
  <c r="AW1339" i="58"/>
  <c r="AW1331" i="58"/>
  <c r="AW1323" i="58"/>
  <c r="AW1315" i="58"/>
  <c r="AW1307" i="58"/>
  <c r="AW1299" i="58"/>
  <c r="AW1291" i="58"/>
  <c r="AW1283" i="58"/>
  <c r="AW1275" i="58"/>
  <c r="AW1267" i="58"/>
  <c r="AW1259" i="58"/>
  <c r="AW1251" i="58"/>
  <c r="AW1243" i="58"/>
  <c r="AW1235" i="58"/>
  <c r="AW1227" i="58"/>
  <c r="AW1219" i="58"/>
  <c r="AW1211" i="58"/>
  <c r="AW1203" i="58"/>
  <c r="AW1195" i="58"/>
  <c r="AW1187" i="58"/>
  <c r="AW1179" i="58"/>
  <c r="AW1171" i="58"/>
  <c r="AW1163" i="58"/>
  <c r="AW1155" i="58"/>
  <c r="AW1147" i="58"/>
  <c r="AW1139" i="58"/>
  <c r="AW1131" i="58"/>
  <c r="AW1123" i="58"/>
  <c r="AW1115" i="58"/>
  <c r="AW1107" i="58"/>
  <c r="AW1099" i="58"/>
  <c r="AW1091" i="58"/>
  <c r="AW1083" i="58"/>
  <c r="AW1075" i="58"/>
  <c r="AW1067" i="58"/>
  <c r="AW1059" i="58"/>
  <c r="AW1051" i="58"/>
  <c r="AW1043" i="58"/>
  <c r="AW1035" i="58"/>
  <c r="AW2141" i="58"/>
  <c r="AO2141" i="58" s="1"/>
  <c r="AW2109" i="58"/>
  <c r="AW2077" i="58"/>
  <c r="AW2046" i="58"/>
  <c r="AW2014" i="58"/>
  <c r="AW1982" i="58"/>
  <c r="AW1950" i="58"/>
  <c r="AW1918" i="58"/>
  <c r="AW1886" i="58"/>
  <c r="AW1854" i="58"/>
  <c r="AW1822" i="58"/>
  <c r="AW1790" i="58"/>
  <c r="AW1758" i="58"/>
  <c r="AW1734" i="58"/>
  <c r="AW1718" i="58"/>
  <c r="AW1702" i="58"/>
  <c r="AW1686" i="58"/>
  <c r="AW1670" i="58"/>
  <c r="AW1654" i="58"/>
  <c r="AW1638" i="58"/>
  <c r="AW1622" i="58"/>
  <c r="AW1606" i="58"/>
  <c r="AW1590" i="58"/>
  <c r="AW1574" i="58"/>
  <c r="AW1558" i="58"/>
  <c r="AW1542" i="58"/>
  <c r="AW1526" i="58"/>
  <c r="AW1510" i="58"/>
  <c r="AW1494" i="58"/>
  <c r="AW1478" i="58"/>
  <c r="AW1466" i="58"/>
  <c r="AW1458" i="58"/>
  <c r="AW1450" i="58"/>
  <c r="AW1442" i="58"/>
  <c r="AW1434" i="58"/>
  <c r="AW1426" i="58"/>
  <c r="AW1418" i="58"/>
  <c r="AW1410" i="58"/>
  <c r="AW1402" i="58"/>
  <c r="AW1394" i="58"/>
  <c r="AW1386" i="58"/>
  <c r="AW1378" i="58"/>
  <c r="AW2134" i="58"/>
  <c r="AO2134" i="58" s="1"/>
  <c r="AW2102" i="58"/>
  <c r="AW2070" i="58"/>
  <c r="AW2039" i="58"/>
  <c r="AW2007" i="58"/>
  <c r="AW1975" i="58"/>
  <c r="AW1943" i="58"/>
  <c r="AW1911" i="58"/>
  <c r="AW1879" i="58"/>
  <c r="AW1847" i="58"/>
  <c r="AW1815" i="58"/>
  <c r="AW1783" i="58"/>
  <c r="AW1751" i="58"/>
  <c r="AW1733" i="58"/>
  <c r="AW1717" i="58"/>
  <c r="AW1701" i="58"/>
  <c r="AW1685" i="58"/>
  <c r="AW1669" i="58"/>
  <c r="AW1653" i="58"/>
  <c r="AW1637" i="58"/>
  <c r="AW1621" i="58"/>
  <c r="AW1605" i="58"/>
  <c r="AW1589" i="58"/>
  <c r="AW1573" i="58"/>
  <c r="AW1557" i="58"/>
  <c r="AW1541" i="58"/>
  <c r="AW1525" i="58"/>
  <c r="AW1509" i="58"/>
  <c r="AW1493" i="58"/>
  <c r="AW1477" i="58"/>
  <c r="AW1465" i="58"/>
  <c r="AW1457" i="58"/>
  <c r="AW1449" i="58"/>
  <c r="AW1441" i="58"/>
  <c r="AW1433" i="58"/>
  <c r="AW1425" i="58"/>
  <c r="AW1417" i="58"/>
  <c r="AW2133" i="58"/>
  <c r="AO2133" i="58" s="1"/>
  <c r="AW2101" i="58"/>
  <c r="AW2069" i="58"/>
  <c r="AW2038" i="58"/>
  <c r="AW2006" i="58"/>
  <c r="AW1974" i="58"/>
  <c r="AW1942" i="58"/>
  <c r="AW1910" i="58"/>
  <c r="AW1878" i="58"/>
  <c r="AW1846" i="58"/>
  <c r="AW1814" i="58"/>
  <c r="AW1782" i="58"/>
  <c r="AW1750" i="58"/>
  <c r="AW1732" i="58"/>
  <c r="AW1716" i="58"/>
  <c r="AW1700" i="58"/>
  <c r="AW1684" i="58"/>
  <c r="AW1668" i="58"/>
  <c r="AW1652" i="58"/>
  <c r="AW1636" i="58"/>
  <c r="AW1620" i="58"/>
  <c r="AW1604" i="58"/>
  <c r="AW1588" i="58"/>
  <c r="AW1572" i="58"/>
  <c r="AW1556" i="58"/>
  <c r="AW1540" i="58"/>
  <c r="AW1524" i="58"/>
  <c r="AW1508" i="58"/>
  <c r="AW1492" i="58"/>
  <c r="AW1476" i="58"/>
  <c r="AW1464" i="58"/>
  <c r="AW1456" i="58"/>
  <c r="AW1448" i="58"/>
  <c r="AW1440" i="58"/>
  <c r="AW1432" i="58"/>
  <c r="AW1424" i="58"/>
  <c r="AW1416" i="58"/>
  <c r="AW1408" i="58"/>
  <c r="AW1400" i="58"/>
  <c r="AW1392" i="58"/>
  <c r="AW1384" i="58"/>
  <c r="AW1376" i="58"/>
  <c r="AW1368" i="58"/>
  <c r="AW1360" i="58"/>
  <c r="AW1352" i="58"/>
  <c r="AW1344" i="58"/>
  <c r="AW1336" i="58"/>
  <c r="AW1328" i="58"/>
  <c r="AW1320" i="58"/>
  <c r="AW1312" i="58"/>
  <c r="AW1304" i="58"/>
  <c r="AW1296" i="58"/>
  <c r="AW1288" i="58"/>
  <c r="AW1280" i="58"/>
  <c r="AW1272" i="58"/>
  <c r="AW1264" i="58"/>
  <c r="AW1256" i="58"/>
  <c r="AW1248" i="58"/>
  <c r="AW1240" i="58"/>
  <c r="AW1232" i="58"/>
  <c r="AW1224" i="58"/>
  <c r="AW1216" i="58"/>
  <c r="AW1208" i="58"/>
  <c r="AW1200" i="58"/>
  <c r="AW1192" i="58"/>
  <c r="AW1184" i="58"/>
  <c r="AW1176" i="58"/>
  <c r="AW1168" i="58"/>
  <c r="AW1160" i="58"/>
  <c r="AW1152" i="58"/>
  <c r="AW1144" i="58"/>
  <c r="AW1136" i="58"/>
  <c r="AW1128" i="58"/>
  <c r="AW1120" i="58"/>
  <c r="AW1112" i="58"/>
  <c r="AW1104" i="58"/>
  <c r="AW1096" i="58"/>
  <c r="AW1088" i="58"/>
  <c r="AW1080" i="58"/>
  <c r="AW1072" i="58"/>
  <c r="AW1064" i="58"/>
  <c r="AW1056" i="58"/>
  <c r="AW1048" i="58"/>
  <c r="AW1040" i="58"/>
  <c r="AW1032" i="58"/>
  <c r="AW1024" i="58"/>
  <c r="AW2126" i="58"/>
  <c r="S2126" i="58" s="1"/>
  <c r="AW2094" i="58"/>
  <c r="AW2063" i="58"/>
  <c r="AW2031" i="58"/>
  <c r="AW1999" i="58"/>
  <c r="AW1967" i="58"/>
  <c r="AW1935" i="58"/>
  <c r="AW1903" i="58"/>
  <c r="AW1871" i="58"/>
  <c r="AW1839" i="58"/>
  <c r="AW1807" i="58"/>
  <c r="AW1775" i="58"/>
  <c r="AW1743" i="58"/>
  <c r="AW1727" i="58"/>
  <c r="AW1711" i="58"/>
  <c r="AW1695" i="58"/>
  <c r="AW1679" i="58"/>
  <c r="AW1663" i="58"/>
  <c r="AW1647" i="58"/>
  <c r="AW1631" i="58"/>
  <c r="AW1615" i="58"/>
  <c r="AW1599" i="58"/>
  <c r="AW1583" i="58"/>
  <c r="AW1567" i="58"/>
  <c r="AW1551" i="58"/>
  <c r="AW1535" i="58"/>
  <c r="AW1519" i="58"/>
  <c r="AW1503" i="58"/>
  <c r="AW1487" i="58"/>
  <c r="AW1471" i="58"/>
  <c r="AW1463" i="58"/>
  <c r="AW1455" i="58"/>
  <c r="AW1447" i="58"/>
  <c r="AW1439" i="58"/>
  <c r="AW1431" i="58"/>
  <c r="AW1423" i="58"/>
  <c r="AW1415" i="58"/>
  <c r="AW1407" i="58"/>
  <c r="AW1399" i="58"/>
  <c r="AW1391" i="58"/>
  <c r="AW1383" i="58"/>
  <c r="AW1375" i="58"/>
  <c r="AW1367" i="58"/>
  <c r="AW1359" i="58"/>
  <c r="AW1351" i="58"/>
  <c r="AW1343" i="58"/>
  <c r="AW1335" i="58"/>
  <c r="AW1327" i="58"/>
  <c r="AW1319" i="58"/>
  <c r="AW1311" i="58"/>
  <c r="AW1303" i="58"/>
  <c r="AW1295" i="58"/>
  <c r="AW1287" i="58"/>
  <c r="AW1279" i="58"/>
  <c r="AW1271" i="58"/>
  <c r="AW1263" i="58"/>
  <c r="AW1255" i="58"/>
  <c r="AW1247" i="58"/>
  <c r="AW1239" i="58"/>
  <c r="AW1231" i="58"/>
  <c r="AW1223" i="58"/>
  <c r="AW1215" i="58"/>
  <c r="AW1207" i="58"/>
  <c r="AW1199" i="58"/>
  <c r="AW1191" i="58"/>
  <c r="AW1183" i="58"/>
  <c r="AW1175" i="58"/>
  <c r="AW1167" i="58"/>
  <c r="AW1159" i="58"/>
  <c r="AW1151" i="58"/>
  <c r="AW1143" i="58"/>
  <c r="AW1135" i="58"/>
  <c r="AW1127" i="58"/>
  <c r="AW1119" i="58"/>
  <c r="AW1111" i="58"/>
  <c r="AW1103" i="58"/>
  <c r="AW1095" i="58"/>
  <c r="AW1087" i="58"/>
  <c r="AW1079" i="58"/>
  <c r="AW1071" i="58"/>
  <c r="AW1063" i="58"/>
  <c r="AW1055" i="58"/>
  <c r="AW1047" i="58"/>
  <c r="AW1039" i="58"/>
  <c r="AW1031" i="58"/>
  <c r="AW2125" i="58"/>
  <c r="AN2125" i="58" s="1"/>
  <c r="AW2093" i="58"/>
  <c r="AW2062" i="58"/>
  <c r="AW2030" i="58"/>
  <c r="AW1998" i="58"/>
  <c r="AW1966" i="58"/>
  <c r="AW1934" i="58"/>
  <c r="AW1902" i="58"/>
  <c r="AW1870" i="58"/>
  <c r="AW1838" i="58"/>
  <c r="AW1806" i="58"/>
  <c r="AW1774" i="58"/>
  <c r="AW1742" i="58"/>
  <c r="AW1726" i="58"/>
  <c r="AW1710" i="58"/>
  <c r="AW1694" i="58"/>
  <c r="AW1678" i="58"/>
  <c r="AW1662" i="58"/>
  <c r="AW1646" i="58"/>
  <c r="AW1630" i="58"/>
  <c r="AW1614" i="58"/>
  <c r="AW1598" i="58"/>
  <c r="AW1582" i="58"/>
  <c r="AW1566" i="58"/>
  <c r="AW1550" i="58"/>
  <c r="AW1534" i="58"/>
  <c r="AW1518" i="58"/>
  <c r="AW1502" i="58"/>
  <c r="AW1486" i="58"/>
  <c r="AW1470" i="58"/>
  <c r="AW1462" i="58"/>
  <c r="AW1454" i="58"/>
  <c r="AW1446" i="58"/>
  <c r="AW1438" i="58"/>
  <c r="AW1430" i="58"/>
  <c r="AW1422" i="58"/>
  <c r="AW1414" i="58"/>
  <c r="AW1406" i="58"/>
  <c r="AW1398" i="58"/>
  <c r="AW1390" i="58"/>
  <c r="AW1382" i="58"/>
  <c r="AW2118" i="58"/>
  <c r="AW2086" i="58"/>
  <c r="AW2055" i="58"/>
  <c r="AW2023" i="58"/>
  <c r="AW1991" i="58"/>
  <c r="AW1959" i="58"/>
  <c r="AW1927" i="58"/>
  <c r="AW1895" i="58"/>
  <c r="AW1863" i="58"/>
  <c r="AW1831" i="58"/>
  <c r="AW1799" i="58"/>
  <c r="AW1767" i="58"/>
  <c r="AW1741" i="58"/>
  <c r="AW1725" i="58"/>
  <c r="AW1709" i="58"/>
  <c r="AW1693" i="58"/>
  <c r="AW1677" i="58"/>
  <c r="AW1661" i="58"/>
  <c r="AW1645" i="58"/>
  <c r="AW1629" i="58"/>
  <c r="AW1613" i="58"/>
  <c r="AW1597" i="58"/>
  <c r="AW1581" i="58"/>
  <c r="AW1565" i="58"/>
  <c r="AW1549" i="58"/>
  <c r="AW1533" i="58"/>
  <c r="AW1517" i="58"/>
  <c r="AW1501" i="58"/>
  <c r="AW1485" i="58"/>
  <c r="AW2117" i="58"/>
  <c r="AW2085" i="58"/>
  <c r="AW2054" i="58"/>
  <c r="AW2022" i="58"/>
  <c r="AW1990" i="58"/>
  <c r="AW1958" i="58"/>
  <c r="AW1926" i="58"/>
  <c r="AW1894" i="58"/>
  <c r="AW1862" i="58"/>
  <c r="AW1830" i="58"/>
  <c r="AW1798" i="58"/>
  <c r="AW1766" i="58"/>
  <c r="AW1740" i="58"/>
  <c r="AW1724" i="58"/>
  <c r="AW1708" i="58"/>
  <c r="AW1692" i="58"/>
  <c r="AW1676" i="58"/>
  <c r="AW1660" i="58"/>
  <c r="AW1644" i="58"/>
  <c r="AW1628" i="58"/>
  <c r="AW1612" i="58"/>
  <c r="AW1596" i="58"/>
  <c r="AW1580" i="58"/>
  <c r="AW1564" i="58"/>
  <c r="AW1548" i="58"/>
  <c r="AW1532" i="58"/>
  <c r="AW1516" i="58"/>
  <c r="AW1500" i="58"/>
  <c r="AW1484" i="58"/>
  <c r="AW1468" i="58"/>
  <c r="AW1460" i="58"/>
  <c r="AW1452" i="58"/>
  <c r="AW1444" i="58"/>
  <c r="AW1436" i="58"/>
  <c r="AW1428" i="58"/>
  <c r="AW1420" i="58"/>
  <c r="AW1412" i="58"/>
  <c r="AW1404" i="58"/>
  <c r="AW1396" i="58"/>
  <c r="AW1388" i="58"/>
  <c r="AW1380" i="58"/>
  <c r="AW1372" i="58"/>
  <c r="AW1364" i="58"/>
  <c r="AW1356" i="58"/>
  <c r="AW1348" i="58"/>
  <c r="AW1340" i="58"/>
  <c r="AW1332" i="58"/>
  <c r="AW1324" i="58"/>
  <c r="AW1316" i="58"/>
  <c r="AW1308" i="58"/>
  <c r="AW1300" i="58"/>
  <c r="AW1292" i="58"/>
  <c r="AW1284" i="58"/>
  <c r="AW1276" i="58"/>
  <c r="AW1268" i="58"/>
  <c r="AW1260" i="58"/>
  <c r="AW1252" i="58"/>
  <c r="AW1244" i="58"/>
  <c r="AW1236" i="58"/>
  <c r="AW1228" i="58"/>
  <c r="AW1220" i="58"/>
  <c r="AW1212" i="58"/>
  <c r="AW1204" i="58"/>
  <c r="AW1196" i="58"/>
  <c r="AW1188" i="58"/>
  <c r="AW1180" i="58"/>
  <c r="AW1172" i="58"/>
  <c r="AW1164" i="58"/>
  <c r="AW1156" i="58"/>
  <c r="AW1148" i="58"/>
  <c r="AW1140" i="58"/>
  <c r="AW1132" i="58"/>
  <c r="AW1124" i="58"/>
  <c r="AW1116" i="58"/>
  <c r="AW1108" i="58"/>
  <c r="AW1100" i="58"/>
  <c r="AW1092" i="58"/>
  <c r="AW1084" i="58"/>
  <c r="AW1076" i="58"/>
  <c r="AW1068" i="58"/>
  <c r="AW1060" i="58"/>
  <c r="AW1052" i="58"/>
  <c r="AW1044" i="58"/>
  <c r="AW1036" i="58"/>
  <c r="AW1028" i="58"/>
  <c r="AW1469" i="58"/>
  <c r="AW1409" i="58"/>
  <c r="AW1377" i="58"/>
  <c r="AW1361" i="58"/>
  <c r="AW1345" i="58"/>
  <c r="AW1329" i="58"/>
  <c r="AW1313" i="58"/>
  <c r="AW1297" i="58"/>
  <c r="AW1281" i="58"/>
  <c r="AW1265" i="58"/>
  <c r="AW1249" i="58"/>
  <c r="AW1233" i="58"/>
  <c r="AW1217" i="58"/>
  <c r="AW1201" i="58"/>
  <c r="AW1185" i="58"/>
  <c r="AW1169" i="58"/>
  <c r="AW1153" i="58"/>
  <c r="AW1137" i="58"/>
  <c r="AW1121" i="58"/>
  <c r="AW1105" i="58"/>
  <c r="AW1089" i="58"/>
  <c r="AW1073" i="58"/>
  <c r="AW1057" i="58"/>
  <c r="AW1041" i="58"/>
  <c r="AW1026" i="58"/>
  <c r="AW1017" i="58"/>
  <c r="AW1009" i="58"/>
  <c r="AW1001" i="58"/>
  <c r="AW993" i="58"/>
  <c r="AW985" i="58"/>
  <c r="AW977" i="58"/>
  <c r="AW969" i="58"/>
  <c r="AW961" i="58"/>
  <c r="AW953" i="58"/>
  <c r="AW945" i="58"/>
  <c r="AW937" i="58"/>
  <c r="AW929" i="58"/>
  <c r="AW921" i="58"/>
  <c r="AW913" i="58"/>
  <c r="AW905" i="58"/>
  <c r="AW897" i="58"/>
  <c r="AW889" i="58"/>
  <c r="AW881" i="58"/>
  <c r="AW873" i="58"/>
  <c r="AW865" i="58"/>
  <c r="AW857" i="58"/>
  <c r="AW849" i="58"/>
  <c r="AW841" i="58"/>
  <c r="AW833" i="58"/>
  <c r="AW825" i="58"/>
  <c r="AW817" i="58"/>
  <c r="AW809" i="58"/>
  <c r="AW801" i="58"/>
  <c r="AW793" i="58"/>
  <c r="AW785" i="58"/>
  <c r="AW777" i="58"/>
  <c r="AW769" i="58"/>
  <c r="AW761" i="58"/>
  <c r="AW753" i="58"/>
  <c r="AW745" i="58"/>
  <c r="AW737" i="58"/>
  <c r="AW729" i="58"/>
  <c r="AW721" i="58"/>
  <c r="AW713" i="58"/>
  <c r="AW705" i="58"/>
  <c r="AW697" i="58"/>
  <c r="AW689" i="58"/>
  <c r="AW681" i="58"/>
  <c r="AW673" i="58"/>
  <c r="AW665" i="58"/>
  <c r="AW657" i="58"/>
  <c r="AW649" i="58"/>
  <c r="AW641" i="58"/>
  <c r="AW633" i="58"/>
  <c r="AW625" i="58"/>
  <c r="AW617" i="58"/>
  <c r="AW609" i="58"/>
  <c r="AW601" i="58"/>
  <c r="AW593" i="58"/>
  <c r="AW585" i="58"/>
  <c r="AW577" i="58"/>
  <c r="AW569" i="58"/>
  <c r="AW561" i="58"/>
  <c r="AW553" i="58"/>
  <c r="AW545" i="58"/>
  <c r="AW537" i="58"/>
  <c r="AW529" i="58"/>
  <c r="AW1453" i="58"/>
  <c r="AW1401" i="58"/>
  <c r="AW1373" i="58"/>
  <c r="AW1357" i="58"/>
  <c r="AW1341" i="58"/>
  <c r="AW1325" i="58"/>
  <c r="AW1309" i="58"/>
  <c r="AW1293" i="58"/>
  <c r="AW1277" i="58"/>
  <c r="AW1261" i="58"/>
  <c r="AW1245" i="58"/>
  <c r="AW1229" i="58"/>
  <c r="AW1213" i="58"/>
  <c r="AW1197" i="58"/>
  <c r="AW1181" i="58"/>
  <c r="AW1165" i="58"/>
  <c r="AW1149" i="58"/>
  <c r="AW1133" i="58"/>
  <c r="AW1117" i="58"/>
  <c r="AW1101" i="58"/>
  <c r="AW1085" i="58"/>
  <c r="AW1069" i="58"/>
  <c r="AW1053" i="58"/>
  <c r="AW1037" i="58"/>
  <c r="AW1023" i="58"/>
  <c r="AW1015" i="58"/>
  <c r="AW1007" i="58"/>
  <c r="AW999" i="58"/>
  <c r="AW991" i="58"/>
  <c r="AW983" i="58"/>
  <c r="AW975" i="58"/>
  <c r="AW967" i="58"/>
  <c r="AW959" i="58"/>
  <c r="AW951" i="58"/>
  <c r="AW943" i="58"/>
  <c r="AW935" i="58"/>
  <c r="AW927" i="58"/>
  <c r="AW919" i="58"/>
  <c r="AW911" i="58"/>
  <c r="AW903" i="58"/>
  <c r="AW895" i="58"/>
  <c r="AW887" i="58"/>
  <c r="AW879" i="58"/>
  <c r="AW871" i="58"/>
  <c r="AW863" i="58"/>
  <c r="AW855" i="58"/>
  <c r="AW847" i="58"/>
  <c r="AW839" i="58"/>
  <c r="AW831" i="58"/>
  <c r="AW823" i="58"/>
  <c r="AW815" i="58"/>
  <c r="AW807" i="58"/>
  <c r="AW799" i="58"/>
  <c r="AW791" i="58"/>
  <c r="AW783" i="58"/>
  <c r="AW775" i="58"/>
  <c r="AW767" i="58"/>
  <c r="AW759" i="58"/>
  <c r="AW751" i="58"/>
  <c r="AW743" i="58"/>
  <c r="AW735" i="58"/>
  <c r="AW727" i="58"/>
  <c r="AW719" i="58"/>
  <c r="AW711" i="58"/>
  <c r="AW703" i="58"/>
  <c r="AW695" i="58"/>
  <c r="AW687" i="58"/>
  <c r="AW679" i="58"/>
  <c r="AW671" i="58"/>
  <c r="AW663" i="58"/>
  <c r="AW655" i="58"/>
  <c r="AW647" i="58"/>
  <c r="AW639" i="58"/>
  <c r="AW631" i="58"/>
  <c r="AW623" i="58"/>
  <c r="AW615" i="58"/>
  <c r="AW607" i="58"/>
  <c r="AW599" i="58"/>
  <c r="AW591" i="58"/>
  <c r="AW583" i="58"/>
  <c r="AW575" i="58"/>
  <c r="AW567" i="58"/>
  <c r="AW559" i="58"/>
  <c r="AW551" i="58"/>
  <c r="AW543" i="58"/>
  <c r="AW535" i="58"/>
  <c r="AW527" i="58"/>
  <c r="AW1445" i="58"/>
  <c r="AW1397" i="58"/>
  <c r="AW1370" i="58"/>
  <c r="AW1354" i="58"/>
  <c r="AW1338" i="58"/>
  <c r="AW1322" i="58"/>
  <c r="AW1306" i="58"/>
  <c r="AW1290" i="58"/>
  <c r="AW1274" i="58"/>
  <c r="AW1258" i="58"/>
  <c r="AW1242" i="58"/>
  <c r="AW1226" i="58"/>
  <c r="AW1210" i="58"/>
  <c r="AW1194" i="58"/>
  <c r="AW1178" i="58"/>
  <c r="AW1162" i="58"/>
  <c r="AW1146" i="58"/>
  <c r="AW1130" i="58"/>
  <c r="AW1114" i="58"/>
  <c r="AW1098" i="58"/>
  <c r="AW1082" i="58"/>
  <c r="AW1066" i="58"/>
  <c r="AW1050" i="58"/>
  <c r="AW1034" i="58"/>
  <c r="AW1022" i="58"/>
  <c r="AW1014" i="58"/>
  <c r="AW1006" i="58"/>
  <c r="AW998" i="58"/>
  <c r="AW990" i="58"/>
  <c r="AW982" i="58"/>
  <c r="AW974" i="58"/>
  <c r="AW966" i="58"/>
  <c r="AW958" i="58"/>
  <c r="AW950" i="58"/>
  <c r="AW942" i="58"/>
  <c r="AW934" i="58"/>
  <c r="AW926" i="58"/>
  <c r="AW918" i="58"/>
  <c r="AW910" i="58"/>
  <c r="AW902" i="58"/>
  <c r="AW894" i="58"/>
  <c r="AW886" i="58"/>
  <c r="AW878" i="58"/>
  <c r="AW870" i="58"/>
  <c r="AW862" i="58"/>
  <c r="AW854" i="58"/>
  <c r="AW846" i="58"/>
  <c r="AW838" i="58"/>
  <c r="AW830" i="58"/>
  <c r="AW822" i="58"/>
  <c r="AW814" i="58"/>
  <c r="AW806" i="58"/>
  <c r="AW798" i="58"/>
  <c r="AW790" i="58"/>
  <c r="AW782" i="58"/>
  <c r="AW774" i="58"/>
  <c r="AW766" i="58"/>
  <c r="AW758" i="58"/>
  <c r="AW750" i="58"/>
  <c r="AW742" i="58"/>
  <c r="AW734" i="58"/>
  <c r="AW726" i="58"/>
  <c r="AW718" i="58"/>
  <c r="AW710" i="58"/>
  <c r="AW702" i="58"/>
  <c r="AW694" i="58"/>
  <c r="AW686" i="58"/>
  <c r="AW678" i="58"/>
  <c r="AW670" i="58"/>
  <c r="AW662" i="58"/>
  <c r="AW654" i="58"/>
  <c r="AW646" i="58"/>
  <c r="AW638" i="58"/>
  <c r="AW630" i="58"/>
  <c r="AW622" i="58"/>
  <c r="AW614" i="58"/>
  <c r="AW606" i="58"/>
  <c r="AW598" i="58"/>
  <c r="AW590" i="58"/>
  <c r="AW582" i="58"/>
  <c r="AW574" i="58"/>
  <c r="AW566" i="58"/>
  <c r="AW558" i="58"/>
  <c r="AW550" i="58"/>
  <c r="AW542" i="58"/>
  <c r="AW534" i="58"/>
  <c r="AW526" i="58"/>
  <c r="AW518" i="58"/>
  <c r="AW510" i="58"/>
  <c r="AW502" i="58"/>
  <c r="AW494" i="58"/>
  <c r="AW486" i="58"/>
  <c r="AW478" i="58"/>
  <c r="AW470" i="58"/>
  <c r="AW462" i="58"/>
  <c r="AW454" i="58"/>
  <c r="AW446" i="58"/>
  <c r="AW438" i="58"/>
  <c r="AW430" i="58"/>
  <c r="AW422" i="58"/>
  <c r="AW414" i="58"/>
  <c r="AW406" i="58"/>
  <c r="AW398" i="58"/>
  <c r="AW390" i="58"/>
  <c r="AW382" i="58"/>
  <c r="AW374" i="58"/>
  <c r="AW366" i="58"/>
  <c r="AW358" i="58"/>
  <c r="AW350" i="58"/>
  <c r="AW342" i="58"/>
  <c r="AW334" i="58"/>
  <c r="AW326" i="58"/>
  <c r="AW318" i="58"/>
  <c r="AW310" i="58"/>
  <c r="AW302" i="58"/>
  <c r="AW294" i="58"/>
  <c r="AW286" i="58"/>
  <c r="AW278" i="58"/>
  <c r="AW270" i="58"/>
  <c r="AW262" i="58"/>
  <c r="AW254" i="58"/>
  <c r="AW246" i="58"/>
  <c r="AW238" i="58"/>
  <c r="AW230" i="58"/>
  <c r="AW222" i="58"/>
  <c r="AW214" i="58"/>
  <c r="AW206" i="58"/>
  <c r="AW198" i="58"/>
  <c r="AW190" i="58"/>
  <c r="AW182" i="58"/>
  <c r="AW174" i="58"/>
  <c r="AW166" i="58"/>
  <c r="AW158" i="58"/>
  <c r="AW150" i="58"/>
  <c r="AW142" i="58"/>
  <c r="AW134" i="58"/>
  <c r="AW126" i="58"/>
  <c r="AW118" i="58"/>
  <c r="AW110" i="58"/>
  <c r="AW102" i="58"/>
  <c r="AW94" i="58"/>
  <c r="AW86" i="58"/>
  <c r="AW1437" i="58"/>
  <c r="AW1393" i="58"/>
  <c r="AW1369" i="58"/>
  <c r="AW1353" i="58"/>
  <c r="AW1337" i="58"/>
  <c r="AW1321" i="58"/>
  <c r="AW1305" i="58"/>
  <c r="AW1289" i="58"/>
  <c r="AW1273" i="58"/>
  <c r="AW1257" i="58"/>
  <c r="AW1241" i="58"/>
  <c r="AW1225" i="58"/>
  <c r="AW1209" i="58"/>
  <c r="AW1193" i="58"/>
  <c r="AW1177" i="58"/>
  <c r="AW1161" i="58"/>
  <c r="AW1145" i="58"/>
  <c r="AW1129" i="58"/>
  <c r="AW1113" i="58"/>
  <c r="AW1097" i="58"/>
  <c r="AW1081" i="58"/>
  <c r="AW1065" i="58"/>
  <c r="AW1049" i="58"/>
  <c r="AW1033" i="58"/>
  <c r="AW1021" i="58"/>
  <c r="AW1013" i="58"/>
  <c r="AW1005" i="58"/>
  <c r="AW997" i="58"/>
  <c r="AW989" i="58"/>
  <c r="AW981" i="58"/>
  <c r="AW973" i="58"/>
  <c r="AW965" i="58"/>
  <c r="AW957" i="58"/>
  <c r="AW949" i="58"/>
  <c r="AW941" i="58"/>
  <c r="AW933" i="58"/>
  <c r="AW925" i="58"/>
  <c r="AW917" i="58"/>
  <c r="AW909" i="58"/>
  <c r="AW901" i="58"/>
  <c r="AW893" i="58"/>
  <c r="AW885" i="58"/>
  <c r="AW877" i="58"/>
  <c r="AW869" i="58"/>
  <c r="AW861" i="58"/>
  <c r="AW853" i="58"/>
  <c r="AW845" i="58"/>
  <c r="AW837" i="58"/>
  <c r="AW829" i="58"/>
  <c r="AW821" i="58"/>
  <c r="AW813" i="58"/>
  <c r="AW805" i="58"/>
  <c r="AW797" i="58"/>
  <c r="AW789" i="58"/>
  <c r="AW781" i="58"/>
  <c r="AW773" i="58"/>
  <c r="AW765" i="58"/>
  <c r="AW757" i="58"/>
  <c r="AW749" i="58"/>
  <c r="AW741" i="58"/>
  <c r="AW733" i="58"/>
  <c r="AW725" i="58"/>
  <c r="AW717" i="58"/>
  <c r="AW709" i="58"/>
  <c r="AW701" i="58"/>
  <c r="AW693" i="58"/>
  <c r="AW685" i="58"/>
  <c r="AW677" i="58"/>
  <c r="AW669" i="58"/>
  <c r="AW661" i="58"/>
  <c r="AW653" i="58"/>
  <c r="AW645" i="58"/>
  <c r="AW637" i="58"/>
  <c r="AW629" i="58"/>
  <c r="AW621" i="58"/>
  <c r="AW613" i="58"/>
  <c r="AW605" i="58"/>
  <c r="AW597" i="58"/>
  <c r="AW589" i="58"/>
  <c r="AW581" i="58"/>
  <c r="AW573" i="58"/>
  <c r="AW565" i="58"/>
  <c r="AW557" i="58"/>
  <c r="AW549" i="58"/>
  <c r="AW541" i="58"/>
  <c r="AW533" i="58"/>
  <c r="AW1421" i="58"/>
  <c r="AW1385" i="58"/>
  <c r="AW1365" i="58"/>
  <c r="AW1349" i="58"/>
  <c r="AW1333" i="58"/>
  <c r="AW1317" i="58"/>
  <c r="AW1301" i="58"/>
  <c r="AW1285" i="58"/>
  <c r="AW1269" i="58"/>
  <c r="AW1253" i="58"/>
  <c r="AW1237" i="58"/>
  <c r="AW1221" i="58"/>
  <c r="AW1205" i="58"/>
  <c r="AW1189" i="58"/>
  <c r="AW1173" i="58"/>
  <c r="AW1157" i="58"/>
  <c r="AW1141" i="58"/>
  <c r="AW1125" i="58"/>
  <c r="AW1109" i="58"/>
  <c r="AW1093" i="58"/>
  <c r="AW1077" i="58"/>
  <c r="AW1061" i="58"/>
  <c r="AW1045" i="58"/>
  <c r="AW1029" i="58"/>
  <c r="AW1019" i="58"/>
  <c r="AW1011" i="58"/>
  <c r="AW1003" i="58"/>
  <c r="AW995" i="58"/>
  <c r="AW987" i="58"/>
  <c r="AW979" i="58"/>
  <c r="AW971" i="58"/>
  <c r="AW963" i="58"/>
  <c r="AW955" i="58"/>
  <c r="AW947" i="58"/>
  <c r="AW939" i="58"/>
  <c r="AW931" i="58"/>
  <c r="AW923" i="58"/>
  <c r="AW915" i="58"/>
  <c r="AW907" i="58"/>
  <c r="AW899" i="58"/>
  <c r="AW891" i="58"/>
  <c r="AW883" i="58"/>
  <c r="AW875" i="58"/>
  <c r="AW867" i="58"/>
  <c r="AW859" i="58"/>
  <c r="AW851" i="58"/>
  <c r="AW843" i="58"/>
  <c r="AW835" i="58"/>
  <c r="AW827" i="58"/>
  <c r="AW819" i="58"/>
  <c r="AW811" i="58"/>
  <c r="AW803" i="58"/>
  <c r="AW795" i="58"/>
  <c r="AW787" i="58"/>
  <c r="AW779" i="58"/>
  <c r="AW771" i="58"/>
  <c r="AW763" i="58"/>
  <c r="AW755" i="58"/>
  <c r="AW747" i="58"/>
  <c r="AW739" i="58"/>
  <c r="AW731" i="58"/>
  <c r="AW723" i="58"/>
  <c r="AW715" i="58"/>
  <c r="AW707" i="58"/>
  <c r="AW699" i="58"/>
  <c r="AW691" i="58"/>
  <c r="AW683" i="58"/>
  <c r="AW675" i="58"/>
  <c r="AW667" i="58"/>
  <c r="AW659" i="58"/>
  <c r="AW651" i="58"/>
  <c r="AW643" i="58"/>
  <c r="AW635" i="58"/>
  <c r="AW627" i="58"/>
  <c r="AW619" i="58"/>
  <c r="AW611" i="58"/>
  <c r="AW603" i="58"/>
  <c r="AW595" i="58"/>
  <c r="AW587" i="58"/>
  <c r="AW579" i="58"/>
  <c r="AW571" i="58"/>
  <c r="AW563" i="58"/>
  <c r="AW555" i="58"/>
  <c r="AW547" i="58"/>
  <c r="AW539" i="58"/>
  <c r="AW1413" i="58"/>
  <c r="AW1381" i="58"/>
  <c r="AW1362" i="58"/>
  <c r="AW1346" i="58"/>
  <c r="AW1330" i="58"/>
  <c r="AW1314" i="58"/>
  <c r="AW1298" i="58"/>
  <c r="AW1282" i="58"/>
  <c r="AW1266" i="58"/>
  <c r="AW1250" i="58"/>
  <c r="AW1234" i="58"/>
  <c r="AW1218" i="58"/>
  <c r="AW1202" i="58"/>
  <c r="AW1186" i="58"/>
  <c r="AW1170" i="58"/>
  <c r="AW1154" i="58"/>
  <c r="AW1138" i="58"/>
  <c r="AW1122" i="58"/>
  <c r="AW1106" i="58"/>
  <c r="AW1090" i="58"/>
  <c r="AW1074" i="58"/>
  <c r="AW1058" i="58"/>
  <c r="AW1042" i="58"/>
  <c r="AW1027" i="58"/>
  <c r="AW1018" i="58"/>
  <c r="AW1010" i="58"/>
  <c r="AW1002" i="58"/>
  <c r="AW994" i="58"/>
  <c r="AW986" i="58"/>
  <c r="AW978" i="58"/>
  <c r="AW970" i="58"/>
  <c r="AW962" i="58"/>
  <c r="AW954" i="58"/>
  <c r="AW946" i="58"/>
  <c r="AW938" i="58"/>
  <c r="AW930" i="58"/>
  <c r="AW922" i="58"/>
  <c r="AW914" i="58"/>
  <c r="AW906" i="58"/>
  <c r="AW898" i="58"/>
  <c r="AW890" i="58"/>
  <c r="AW882" i="58"/>
  <c r="AW874" i="58"/>
  <c r="AW866" i="58"/>
  <c r="AW858" i="58"/>
  <c r="AW850" i="58"/>
  <c r="AW842" i="58"/>
  <c r="AW834" i="58"/>
  <c r="AW826" i="58"/>
  <c r="AW818" i="58"/>
  <c r="AW810" i="58"/>
  <c r="AW802" i="58"/>
  <c r="AW794" i="58"/>
  <c r="AW786" i="58"/>
  <c r="AW778" i="58"/>
  <c r="AW770" i="58"/>
  <c r="AW762" i="58"/>
  <c r="AW754" i="58"/>
  <c r="AW746" i="58"/>
  <c r="AW738" i="58"/>
  <c r="AW730" i="58"/>
  <c r="AW722" i="58"/>
  <c r="AW714" i="58"/>
  <c r="AW706" i="58"/>
  <c r="AW698" i="58"/>
  <c r="AW690" i="58"/>
  <c r="AW682" i="58"/>
  <c r="AW674" i="58"/>
  <c r="AW666" i="58"/>
  <c r="AW658" i="58"/>
  <c r="AW650" i="58"/>
  <c r="AW642" i="58"/>
  <c r="AW634" i="58"/>
  <c r="AW626" i="58"/>
  <c r="AW618" i="58"/>
  <c r="AW610" i="58"/>
  <c r="AW602" i="58"/>
  <c r="AW594" i="58"/>
  <c r="AW586" i="58"/>
  <c r="AW578" i="58"/>
  <c r="AW570" i="58"/>
  <c r="AW562" i="58"/>
  <c r="AW554" i="58"/>
  <c r="AW546" i="58"/>
  <c r="AW538" i="58"/>
  <c r="AW530" i="58"/>
  <c r="AW522" i="58"/>
  <c r="AW514" i="58"/>
  <c r="AW506" i="58"/>
  <c r="AW498" i="58"/>
  <c r="AW490" i="58"/>
  <c r="AW482" i="58"/>
  <c r="AW474" i="58"/>
  <c r="AW466" i="58"/>
  <c r="AW458" i="58"/>
  <c r="AW450" i="58"/>
  <c r="AW442" i="58"/>
  <c r="AW434" i="58"/>
  <c r="AW426" i="58"/>
  <c r="AW418" i="58"/>
  <c r="AW410" i="58"/>
  <c r="AW402" i="58"/>
  <c r="AW394" i="58"/>
  <c r="AW386" i="58"/>
  <c r="AW378" i="58"/>
  <c r="AW370" i="58"/>
  <c r="AW362" i="58"/>
  <c r="AW354" i="58"/>
  <c r="AW346" i="58"/>
  <c r="AW338" i="58"/>
  <c r="AW330" i="58"/>
  <c r="AW322" i="58"/>
  <c r="AW314" i="58"/>
  <c r="AW306" i="58"/>
  <c r="AW298" i="58"/>
  <c r="AW290" i="58"/>
  <c r="AW282" i="58"/>
  <c r="AW274" i="58"/>
  <c r="AW266" i="58"/>
  <c r="AW258" i="58"/>
  <c r="AW250" i="58"/>
  <c r="AW242" i="58"/>
  <c r="AW234" i="58"/>
  <c r="AW226" i="58"/>
  <c r="AW218" i="58"/>
  <c r="AW210" i="58"/>
  <c r="AW202" i="58"/>
  <c r="AW194" i="58"/>
  <c r="AW186" i="58"/>
  <c r="AW178" i="58"/>
  <c r="AW170" i="58"/>
  <c r="AW162" i="58"/>
  <c r="AW154" i="58"/>
  <c r="AW146" i="58"/>
  <c r="AW138" i="58"/>
  <c r="AW130" i="58"/>
  <c r="AW122" i="58"/>
  <c r="AW114" i="58"/>
  <c r="AW106" i="58"/>
  <c r="AW98" i="58"/>
  <c r="AW90" i="58"/>
  <c r="AW1461" i="58"/>
  <c r="AW1342" i="58"/>
  <c r="AW1278" i="58"/>
  <c r="AW1214" i="58"/>
  <c r="AW1150" i="58"/>
  <c r="AW1086" i="58"/>
  <c r="AW1025" i="58"/>
  <c r="AW992" i="58"/>
  <c r="AW960" i="58"/>
  <c r="AW928" i="58"/>
  <c r="AW896" i="58"/>
  <c r="AW864" i="58"/>
  <c r="AW832" i="58"/>
  <c r="AW800" i="58"/>
  <c r="AW768" i="58"/>
  <c r="AW736" i="58"/>
  <c r="AW704" i="58"/>
  <c r="AW672" i="58"/>
  <c r="AW640" i="58"/>
  <c r="AW608" i="58"/>
  <c r="AW576" i="58"/>
  <c r="AW544" i="58"/>
  <c r="AW523" i="58"/>
  <c r="AW512" i="58"/>
  <c r="AW501" i="58"/>
  <c r="AW491" i="58"/>
  <c r="AW480" i="58"/>
  <c r="AW469" i="58"/>
  <c r="AW459" i="58"/>
  <c r="AW448" i="58"/>
  <c r="AW437" i="58"/>
  <c r="AW427" i="58"/>
  <c r="AW416" i="58"/>
  <c r="AW405" i="58"/>
  <c r="AW395" i="58"/>
  <c r="AW384" i="58"/>
  <c r="AW373" i="58"/>
  <c r="AW363" i="58"/>
  <c r="AW352" i="58"/>
  <c r="AW341" i="58"/>
  <c r="AW331" i="58"/>
  <c r="AW320" i="58"/>
  <c r="AW309" i="58"/>
  <c r="AW299" i="58"/>
  <c r="AW288" i="58"/>
  <c r="AW277" i="58"/>
  <c r="AW267" i="58"/>
  <c r="AW256" i="58"/>
  <c r="AW245" i="58"/>
  <c r="AW235" i="58"/>
  <c r="AW224" i="58"/>
  <c r="AW213" i="58"/>
  <c r="AW203" i="58"/>
  <c r="AW192" i="58"/>
  <c r="AW181" i="58"/>
  <c r="AW171" i="58"/>
  <c r="AW160" i="58"/>
  <c r="AW149" i="58"/>
  <c r="AW139" i="58"/>
  <c r="AW128" i="58"/>
  <c r="AW117" i="58"/>
  <c r="AW107" i="58"/>
  <c r="AW96" i="58"/>
  <c r="AW85" i="58"/>
  <c r="AW77" i="58"/>
  <c r="AW69" i="58"/>
  <c r="AW61" i="58"/>
  <c r="AW53" i="58"/>
  <c r="AW45" i="58"/>
  <c r="AW37" i="58"/>
  <c r="AW29" i="58"/>
  <c r="AW21" i="58"/>
  <c r="AW13" i="58"/>
  <c r="AW1429" i="58"/>
  <c r="AW1334" i="58"/>
  <c r="AW1270" i="58"/>
  <c r="AW1206" i="58"/>
  <c r="AW1142" i="58"/>
  <c r="AW1078" i="58"/>
  <c r="AW1020" i="58"/>
  <c r="AW988" i="58"/>
  <c r="AW956" i="58"/>
  <c r="AW924" i="58"/>
  <c r="AW892" i="58"/>
  <c r="AW860" i="58"/>
  <c r="AW828" i="58"/>
  <c r="AW796" i="58"/>
  <c r="AW764" i="58"/>
  <c r="AW732" i="58"/>
  <c r="AW700" i="58"/>
  <c r="AW668" i="58"/>
  <c r="AW636" i="58"/>
  <c r="AW604" i="58"/>
  <c r="AW572" i="58"/>
  <c r="AW540" i="58"/>
  <c r="AW521" i="58"/>
  <c r="AW511" i="58"/>
  <c r="AW500" i="58"/>
  <c r="AW489" i="58"/>
  <c r="AW479" i="58"/>
  <c r="AW468" i="58"/>
  <c r="AW457" i="58"/>
  <c r="AW447" i="58"/>
  <c r="AW436" i="58"/>
  <c r="AW425" i="58"/>
  <c r="AW415" i="58"/>
  <c r="AW404" i="58"/>
  <c r="AW393" i="58"/>
  <c r="AW383" i="58"/>
  <c r="AW372" i="58"/>
  <c r="AW361" i="58"/>
  <c r="AW351" i="58"/>
  <c r="AW340" i="58"/>
  <c r="AW329" i="58"/>
  <c r="AW319" i="58"/>
  <c r="AW308" i="58"/>
  <c r="AW297" i="58"/>
  <c r="AW287" i="58"/>
  <c r="AW276" i="58"/>
  <c r="AW265" i="58"/>
  <c r="AW255" i="58"/>
  <c r="AW244" i="58"/>
  <c r="AW233" i="58"/>
  <c r="AW223" i="58"/>
  <c r="AW212" i="58"/>
  <c r="AW201" i="58"/>
  <c r="AW191" i="58"/>
  <c r="AW180" i="58"/>
  <c r="AW169" i="58"/>
  <c r="AW159" i="58"/>
  <c r="AW148" i="58"/>
  <c r="AW137" i="58"/>
  <c r="AW127" i="58"/>
  <c r="AW116" i="58"/>
  <c r="AW105" i="58"/>
  <c r="AW95" i="58"/>
  <c r="AW84" i="58"/>
  <c r="AW76" i="58"/>
  <c r="AW68" i="58"/>
  <c r="AW60" i="58"/>
  <c r="AW52" i="58"/>
  <c r="AW44" i="58"/>
  <c r="AW36" i="58"/>
  <c r="AW28" i="58"/>
  <c r="AW20" i="58"/>
  <c r="AW12" i="58"/>
  <c r="AW1405" i="58"/>
  <c r="AW1326" i="58"/>
  <c r="AW1262" i="58"/>
  <c r="AW1198" i="58"/>
  <c r="AW1134" i="58"/>
  <c r="AW1070" i="58"/>
  <c r="AW1016" i="58"/>
  <c r="AW984" i="58"/>
  <c r="AW952" i="58"/>
  <c r="AW920" i="58"/>
  <c r="AW888" i="58"/>
  <c r="AW856" i="58"/>
  <c r="AW824" i="58"/>
  <c r="AW792" i="58"/>
  <c r="AW760" i="58"/>
  <c r="AW728" i="58"/>
  <c r="AW696" i="58"/>
  <c r="AW664" i="58"/>
  <c r="AW632" i="58"/>
  <c r="AW600" i="58"/>
  <c r="AW568" i="58"/>
  <c r="AW536" i="58"/>
  <c r="AW520" i="58"/>
  <c r="AW509" i="58"/>
  <c r="AW499" i="58"/>
  <c r="AW488" i="58"/>
  <c r="AW477" i="58"/>
  <c r="AW467" i="58"/>
  <c r="AW456" i="58"/>
  <c r="AW445" i="58"/>
  <c r="AW435" i="58"/>
  <c r="AW424" i="58"/>
  <c r="AW413" i="58"/>
  <c r="AW403" i="58"/>
  <c r="AW392" i="58"/>
  <c r="AW381" i="58"/>
  <c r="AW371" i="58"/>
  <c r="AW360" i="58"/>
  <c r="AW349" i="58"/>
  <c r="AW339" i="58"/>
  <c r="AW328" i="58"/>
  <c r="AW317" i="58"/>
  <c r="AW307" i="58"/>
  <c r="AW296" i="58"/>
  <c r="AW285" i="58"/>
  <c r="AW275" i="58"/>
  <c r="AW264" i="58"/>
  <c r="AW253" i="58"/>
  <c r="AW243" i="58"/>
  <c r="AW232" i="58"/>
  <c r="AW221" i="58"/>
  <c r="AW211" i="58"/>
  <c r="AW200" i="58"/>
  <c r="AW189" i="58"/>
  <c r="AW179" i="58"/>
  <c r="AW168" i="58"/>
  <c r="AW157" i="58"/>
  <c r="AW147" i="58"/>
  <c r="AW136" i="58"/>
  <c r="AW125" i="58"/>
  <c r="AW115" i="58"/>
  <c r="AW104" i="58"/>
  <c r="AW93" i="58"/>
  <c r="AW83" i="58"/>
  <c r="AW75" i="58"/>
  <c r="AW67" i="58"/>
  <c r="AW59" i="58"/>
  <c r="AW51" i="58"/>
  <c r="AW43" i="58"/>
  <c r="AW35" i="58"/>
  <c r="AW27" i="58"/>
  <c r="AW19" i="58"/>
  <c r="AW11" i="58"/>
  <c r="AW1389" i="58"/>
  <c r="AW1318" i="58"/>
  <c r="AW1254" i="58"/>
  <c r="AW1190" i="58"/>
  <c r="AW1126" i="58"/>
  <c r="AW1062" i="58"/>
  <c r="AW1012" i="58"/>
  <c r="AW980" i="58"/>
  <c r="AW948" i="58"/>
  <c r="AW916" i="58"/>
  <c r="AW884" i="58"/>
  <c r="AW852" i="58"/>
  <c r="AW820" i="58"/>
  <c r="AW788" i="58"/>
  <c r="AW756" i="58"/>
  <c r="AW724" i="58"/>
  <c r="AW692" i="58"/>
  <c r="AW660" i="58"/>
  <c r="AW628" i="58"/>
  <c r="AW596" i="58"/>
  <c r="AW564" i="58"/>
  <c r="AW532" i="58"/>
  <c r="AW519" i="58"/>
  <c r="AW508" i="58"/>
  <c r="AW497" i="58"/>
  <c r="AW487" i="58"/>
  <c r="AW476" i="58"/>
  <c r="AW465" i="58"/>
  <c r="AW455" i="58"/>
  <c r="AW444" i="58"/>
  <c r="AW433" i="58"/>
  <c r="AW423" i="58"/>
  <c r="AW412" i="58"/>
  <c r="AW401" i="58"/>
  <c r="AW391" i="58"/>
  <c r="AW380" i="58"/>
  <c r="AW369" i="58"/>
  <c r="AW359" i="58"/>
  <c r="AW348" i="58"/>
  <c r="AW337" i="58"/>
  <c r="AW327" i="58"/>
  <c r="AW316" i="58"/>
  <c r="AW305" i="58"/>
  <c r="AW295" i="58"/>
  <c r="AW284" i="58"/>
  <c r="AW273" i="58"/>
  <c r="AW263" i="58"/>
  <c r="AW252" i="58"/>
  <c r="AW241" i="58"/>
  <c r="AW231" i="58"/>
  <c r="AW220" i="58"/>
  <c r="AW209" i="58"/>
  <c r="AW199" i="58"/>
  <c r="AW188" i="58"/>
  <c r="AW177" i="58"/>
  <c r="AW167" i="58"/>
  <c r="AW156" i="58"/>
  <c r="AW145" i="58"/>
  <c r="AW135" i="58"/>
  <c r="AW124" i="58"/>
  <c r="AW113" i="58"/>
  <c r="AW103" i="58"/>
  <c r="AW92" i="58"/>
  <c r="AW82" i="58"/>
  <c r="AW74" i="58"/>
  <c r="AW66" i="58"/>
  <c r="AW58" i="58"/>
  <c r="AW50" i="58"/>
  <c r="AW42" i="58"/>
  <c r="AW34" i="58"/>
  <c r="AW26" i="58"/>
  <c r="AW18" i="58"/>
  <c r="AW1374" i="58"/>
  <c r="AW1310" i="58"/>
  <c r="AW1246" i="58"/>
  <c r="AW1182" i="58"/>
  <c r="AW1118" i="58"/>
  <c r="AW1054" i="58"/>
  <c r="AW1008" i="58"/>
  <c r="AW976" i="58"/>
  <c r="AW944" i="58"/>
  <c r="AW912" i="58"/>
  <c r="AW880" i="58"/>
  <c r="AW848" i="58"/>
  <c r="AW816" i="58"/>
  <c r="AW784" i="58"/>
  <c r="AW752" i="58"/>
  <c r="AW720" i="58"/>
  <c r="AW688" i="58"/>
  <c r="AW656" i="58"/>
  <c r="AW624" i="58"/>
  <c r="AW592" i="58"/>
  <c r="AW560" i="58"/>
  <c r="AW531" i="58"/>
  <c r="AW517" i="58"/>
  <c r="AW507" i="58"/>
  <c r="AW496" i="58"/>
  <c r="AW485" i="58"/>
  <c r="AW475" i="58"/>
  <c r="AW464" i="58"/>
  <c r="AW453" i="58"/>
  <c r="AW443" i="58"/>
  <c r="AW432" i="58"/>
  <c r="AW421" i="58"/>
  <c r="AW411" i="58"/>
  <c r="AW400" i="58"/>
  <c r="AW389" i="58"/>
  <c r="AW379" i="58"/>
  <c r="AW368" i="58"/>
  <c r="AW357" i="58"/>
  <c r="AW347" i="58"/>
  <c r="AW336" i="58"/>
  <c r="AW325" i="58"/>
  <c r="AW315" i="58"/>
  <c r="AW304" i="58"/>
  <c r="AW293" i="58"/>
  <c r="AW283" i="58"/>
  <c r="AW272" i="58"/>
  <c r="AW261" i="58"/>
  <c r="AW251" i="58"/>
  <c r="AW240" i="58"/>
  <c r="AW229" i="58"/>
  <c r="AW219" i="58"/>
  <c r="AW208" i="58"/>
  <c r="AW197" i="58"/>
  <c r="AW187" i="58"/>
  <c r="AW176" i="58"/>
  <c r="AW165" i="58"/>
  <c r="AW155" i="58"/>
  <c r="AW144" i="58"/>
  <c r="AW133" i="58"/>
  <c r="AW123" i="58"/>
  <c r="AW112" i="58"/>
  <c r="AW101" i="58"/>
  <c r="AW91" i="58"/>
  <c r="AW81" i="58"/>
  <c r="AW73" i="58"/>
  <c r="AW65" i="58"/>
  <c r="AW57" i="58"/>
  <c r="AW49" i="58"/>
  <c r="AW41" i="58"/>
  <c r="AW33" i="58"/>
  <c r="AW25" i="58"/>
  <c r="AW17" i="58"/>
  <c r="AW1366" i="58"/>
  <c r="AW1302" i="58"/>
  <c r="AW1238" i="58"/>
  <c r="AW1174" i="58"/>
  <c r="AW1110" i="58"/>
  <c r="AW1046" i="58"/>
  <c r="AW1004" i="58"/>
  <c r="AW972" i="58"/>
  <c r="AW940" i="58"/>
  <c r="AW908" i="58"/>
  <c r="AW876" i="58"/>
  <c r="AW844" i="58"/>
  <c r="AW812" i="58"/>
  <c r="AW780" i="58"/>
  <c r="AW748" i="58"/>
  <c r="AW716" i="58"/>
  <c r="AW684" i="58"/>
  <c r="AW652" i="58"/>
  <c r="AW620" i="58"/>
  <c r="AW588" i="58"/>
  <c r="AW556" i="58"/>
  <c r="AW528" i="58"/>
  <c r="AW516" i="58"/>
  <c r="AW505" i="58"/>
  <c r="AW495" i="58"/>
  <c r="AW484" i="58"/>
  <c r="AW473" i="58"/>
  <c r="AW463" i="58"/>
  <c r="AW452" i="58"/>
  <c r="AW441" i="58"/>
  <c r="AW431" i="58"/>
  <c r="AW420" i="58"/>
  <c r="AW409" i="58"/>
  <c r="AW399" i="58"/>
  <c r="AW388" i="58"/>
  <c r="AW377" i="58"/>
  <c r="AW367" i="58"/>
  <c r="AW356" i="58"/>
  <c r="AW345" i="58"/>
  <c r="AW335" i="58"/>
  <c r="AW324" i="58"/>
  <c r="AW313" i="58"/>
  <c r="AW303" i="58"/>
  <c r="AW292" i="58"/>
  <c r="AW281" i="58"/>
  <c r="AW271" i="58"/>
  <c r="AW260" i="58"/>
  <c r="AW249" i="58"/>
  <c r="AW239" i="58"/>
  <c r="AW228" i="58"/>
  <c r="AW217" i="58"/>
  <c r="AW207" i="58"/>
  <c r="AW196" i="58"/>
  <c r="AW185" i="58"/>
  <c r="AW175" i="58"/>
  <c r="AW164" i="58"/>
  <c r="AW153" i="58"/>
  <c r="AW143" i="58"/>
  <c r="AW132" i="58"/>
  <c r="AW121" i="58"/>
  <c r="AW111" i="58"/>
  <c r="AW100" i="58"/>
  <c r="AW89" i="58"/>
  <c r="AW80" i="58"/>
  <c r="AW72" i="58"/>
  <c r="AW64" i="58"/>
  <c r="AW56" i="58"/>
  <c r="AW48" i="58"/>
  <c r="AW40" i="58"/>
  <c r="AW32" i="58"/>
  <c r="AW24" i="58"/>
  <c r="AW16" i="58"/>
  <c r="AW1358" i="58"/>
  <c r="AW1294" i="58"/>
  <c r="AW1230" i="58"/>
  <c r="AW1166" i="58"/>
  <c r="AW1102" i="58"/>
  <c r="AW1038" i="58"/>
  <c r="AW1000" i="58"/>
  <c r="AW968" i="58"/>
  <c r="AW936" i="58"/>
  <c r="AW904" i="58"/>
  <c r="AW872" i="58"/>
  <c r="AW840" i="58"/>
  <c r="AW808" i="58"/>
  <c r="AW776" i="58"/>
  <c r="AW744" i="58"/>
  <c r="AW712" i="58"/>
  <c r="AW680" i="58"/>
  <c r="AW648" i="58"/>
  <c r="AW616" i="58"/>
  <c r="AW584" i="58"/>
  <c r="AW552" i="58"/>
  <c r="AW525" i="58"/>
  <c r="AW515" i="58"/>
  <c r="AW504" i="58"/>
  <c r="AW493" i="58"/>
  <c r="AW483" i="58"/>
  <c r="AW472" i="58"/>
  <c r="AW461" i="58"/>
  <c r="AW451" i="58"/>
  <c r="AW440" i="58"/>
  <c r="AW429" i="58"/>
  <c r="AW419" i="58"/>
  <c r="AW408" i="58"/>
  <c r="AW397" i="58"/>
  <c r="AW387" i="58"/>
  <c r="AW376" i="58"/>
  <c r="AW365" i="58"/>
  <c r="AW355" i="58"/>
  <c r="AW344" i="58"/>
  <c r="AW333" i="58"/>
  <c r="AW323" i="58"/>
  <c r="AW312" i="58"/>
  <c r="AW301" i="58"/>
  <c r="AW291" i="58"/>
  <c r="AW280" i="58"/>
  <c r="AW269" i="58"/>
  <c r="AW259" i="58"/>
  <c r="AW248" i="58"/>
  <c r="AW237" i="58"/>
  <c r="AW227" i="58"/>
  <c r="AW216" i="58"/>
  <c r="AW205" i="58"/>
  <c r="AW195" i="58"/>
  <c r="AW184" i="58"/>
  <c r="AW173" i="58"/>
  <c r="AW163" i="58"/>
  <c r="AW152" i="58"/>
  <c r="AW141" i="58"/>
  <c r="AW131" i="58"/>
  <c r="AW120" i="58"/>
  <c r="AW109" i="58"/>
  <c r="AW99" i="58"/>
  <c r="AW88" i="58"/>
  <c r="AW79" i="58"/>
  <c r="AW71" i="58"/>
  <c r="AW63" i="58"/>
  <c r="AW55" i="58"/>
  <c r="AW47" i="58"/>
  <c r="AW39" i="58"/>
  <c r="AW31" i="58"/>
  <c r="AW23" i="58"/>
  <c r="AW15" i="58"/>
  <c r="AW1350" i="58"/>
  <c r="AW1286" i="58"/>
  <c r="AW1222" i="58"/>
  <c r="AW1158" i="58"/>
  <c r="AW1094" i="58"/>
  <c r="AW1030" i="58"/>
  <c r="AW996" i="58"/>
  <c r="AW964" i="58"/>
  <c r="AW932" i="58"/>
  <c r="AW900" i="58"/>
  <c r="AW868" i="58"/>
  <c r="AW836" i="58"/>
  <c r="AW804" i="58"/>
  <c r="AW772" i="58"/>
  <c r="AW740" i="58"/>
  <c r="AW708" i="58"/>
  <c r="AW676" i="58"/>
  <c r="AW644" i="58"/>
  <c r="AW612" i="58"/>
  <c r="AW580" i="58"/>
  <c r="AW548" i="58"/>
  <c r="AW524" i="58"/>
  <c r="AW513" i="58"/>
  <c r="AW503" i="58"/>
  <c r="AW492" i="58"/>
  <c r="AW481" i="58"/>
  <c r="AW471" i="58"/>
  <c r="AW460" i="58"/>
  <c r="AW449" i="58"/>
  <c r="AW439" i="58"/>
  <c r="AW428" i="58"/>
  <c r="AW417" i="58"/>
  <c r="AW407" i="58"/>
  <c r="AW396" i="58"/>
  <c r="AW385" i="58"/>
  <c r="AW375" i="58"/>
  <c r="AW364" i="58"/>
  <c r="AW353" i="58"/>
  <c r="AW343" i="58"/>
  <c r="AW332" i="58"/>
  <c r="AW321" i="58"/>
  <c r="AW311" i="58"/>
  <c r="AW300" i="58"/>
  <c r="AW289" i="58"/>
  <c r="AW279" i="58"/>
  <c r="AW268" i="58"/>
  <c r="AW257" i="58"/>
  <c r="AW247" i="58"/>
  <c r="AW236" i="58"/>
  <c r="AW225" i="58"/>
  <c r="AW215" i="58"/>
  <c r="AW204" i="58"/>
  <c r="AW193" i="58"/>
  <c r="AW183" i="58"/>
  <c r="AW172" i="58"/>
  <c r="AW161" i="58"/>
  <c r="AW151" i="58"/>
  <c r="AW140" i="58"/>
  <c r="AW129" i="58"/>
  <c r="AW119" i="58"/>
  <c r="AW108" i="58"/>
  <c r="AW97" i="58"/>
  <c r="AW87" i="58"/>
  <c r="AW78" i="58"/>
  <c r="AW70" i="58"/>
  <c r="AW62" i="58"/>
  <c r="AW54" i="58"/>
  <c r="AW46" i="58"/>
  <c r="AW38" i="58"/>
  <c r="AW30" i="58"/>
  <c r="AW22" i="58"/>
  <c r="AW14" i="58"/>
  <c r="S2123" i="58" l="1"/>
  <c r="AO2123" i="58"/>
  <c r="S2127" i="58"/>
  <c r="AN2127" i="58"/>
  <c r="AO2130" i="58"/>
  <c r="S2130" i="58"/>
  <c r="AO2155" i="58"/>
  <c r="AN2155" i="58"/>
  <c r="S2155" i="58"/>
  <c r="AN2177" i="58"/>
  <c r="S2177" i="58"/>
  <c r="AO2177" i="58"/>
  <c r="AN2160" i="58"/>
  <c r="AO2160" i="58"/>
  <c r="S2160" i="58"/>
  <c r="S2156" i="58"/>
  <c r="AN2156" i="58"/>
  <c r="AO2156" i="58"/>
  <c r="AN2189" i="58"/>
  <c r="S2189" i="58"/>
  <c r="AO2189" i="58"/>
  <c r="AO2180" i="58"/>
  <c r="AN2180" i="58"/>
  <c r="S2180" i="58"/>
  <c r="AO2169" i="58"/>
  <c r="S2169" i="58"/>
  <c r="AN2169" i="58"/>
  <c r="AN2152" i="58"/>
  <c r="AO2152" i="58"/>
  <c r="S2152" i="58"/>
  <c r="S2190" i="58"/>
  <c r="AO2190" i="58"/>
  <c r="AN2190" i="58"/>
  <c r="AN2181" i="58"/>
  <c r="S2181" i="58"/>
  <c r="AO2181" i="58"/>
  <c r="S2186" i="58"/>
  <c r="AO2186" i="58"/>
  <c r="AN2186" i="58"/>
  <c r="AN2161" i="58"/>
  <c r="S2161" i="58"/>
  <c r="AO2161" i="58"/>
  <c r="AO2188" i="58"/>
  <c r="AN2188" i="58"/>
  <c r="S2188" i="58"/>
  <c r="S2182" i="58"/>
  <c r="AO2182" i="58"/>
  <c r="AN2182" i="58"/>
  <c r="AO2173" i="58"/>
  <c r="AN2173" i="58"/>
  <c r="S2173" i="58"/>
  <c r="AO2178" i="58"/>
  <c r="S2178" i="58"/>
  <c r="AN2178" i="58"/>
  <c r="AN2153" i="58"/>
  <c r="AO2153" i="58"/>
  <c r="S2153" i="58"/>
  <c r="AO2183" i="58"/>
  <c r="AN2183" i="58"/>
  <c r="S2183" i="58"/>
  <c r="S2174" i="58"/>
  <c r="AN2174" i="58"/>
  <c r="AO2174" i="58"/>
  <c r="AO2165" i="58"/>
  <c r="AN2165" i="58"/>
  <c r="S2165" i="58"/>
  <c r="AO2187" i="58"/>
  <c r="S2187" i="58"/>
  <c r="AN2187" i="58"/>
  <c r="AN2170" i="58"/>
  <c r="S2170" i="58"/>
  <c r="AO2170" i="58"/>
  <c r="AO2172" i="58"/>
  <c r="AN2172" i="58"/>
  <c r="S2172" i="58"/>
  <c r="AN2175" i="58"/>
  <c r="S2175" i="58"/>
  <c r="AO2175" i="58"/>
  <c r="S2166" i="58"/>
  <c r="AN2166" i="58"/>
  <c r="AO2166" i="58"/>
  <c r="S2157" i="58"/>
  <c r="AN2157" i="58"/>
  <c r="AO2157" i="58"/>
  <c r="S2179" i="58"/>
  <c r="AO2179" i="58"/>
  <c r="AN2179" i="58"/>
  <c r="AO2162" i="58"/>
  <c r="AN2162" i="58"/>
  <c r="S2162" i="58"/>
  <c r="AO2184" i="58"/>
  <c r="AN2184" i="58"/>
  <c r="S2184" i="58"/>
  <c r="S2167" i="58"/>
  <c r="AO2167" i="58"/>
  <c r="AN2167" i="58"/>
  <c r="AN2158" i="58"/>
  <c r="AO2158" i="58"/>
  <c r="S2158" i="58"/>
  <c r="AO2149" i="58"/>
  <c r="S2149" i="58"/>
  <c r="AN2149" i="58"/>
  <c r="AO2171" i="58"/>
  <c r="AN2171" i="58"/>
  <c r="S2171" i="58"/>
  <c r="AN2154" i="58"/>
  <c r="AO2154" i="58"/>
  <c r="S2154" i="58"/>
  <c r="AN2176" i="58"/>
  <c r="S2176" i="58"/>
  <c r="AO2176" i="58"/>
  <c r="AN2159" i="58"/>
  <c r="S2159" i="58"/>
  <c r="AO2159" i="58"/>
  <c r="S2150" i="58"/>
  <c r="AN2150" i="58"/>
  <c r="AO2150" i="58"/>
  <c r="AO2163" i="58"/>
  <c r="S2163" i="58"/>
  <c r="AN2163" i="58"/>
  <c r="AN2185" i="58"/>
  <c r="S2185" i="58"/>
  <c r="AO2185" i="58"/>
  <c r="S2168" i="58"/>
  <c r="AN2168" i="58"/>
  <c r="AO2168" i="58"/>
  <c r="AO2151" i="58"/>
  <c r="S2151" i="58"/>
  <c r="AN2151" i="58"/>
  <c r="AO2164" i="58"/>
  <c r="AN2164" i="58"/>
  <c r="S2164" i="58"/>
  <c r="S2124" i="58"/>
  <c r="AN2124" i="58"/>
  <c r="AN2126" i="58"/>
  <c r="AO2126" i="58"/>
  <c r="AN2129" i="58"/>
  <c r="AO2129" i="58"/>
  <c r="AN2133" i="58"/>
  <c r="S2133" i="58"/>
  <c r="AN2128" i="58"/>
  <c r="S2128" i="58"/>
  <c r="AN2142" i="58"/>
  <c r="S2142" i="58"/>
  <c r="AN2122" i="58"/>
  <c r="S2125" i="58"/>
  <c r="AN2134" i="58"/>
  <c r="S2122" i="58"/>
  <c r="AO2125" i="58"/>
  <c r="S2134" i="58"/>
  <c r="AN2141" i="58"/>
  <c r="S2141" i="58"/>
  <c r="S2136" i="58"/>
  <c r="AO2136" i="58"/>
  <c r="AN2136" i="58"/>
  <c r="AO2140" i="58"/>
  <c r="AN2140" i="58"/>
  <c r="S2140" i="58"/>
  <c r="AN2144" i="58"/>
  <c r="S2144" i="58"/>
  <c r="AO2144" i="58"/>
  <c r="AO2148" i="58"/>
  <c r="AN2148" i="58"/>
  <c r="AO2138" i="58"/>
  <c r="AN2138" i="58"/>
  <c r="S2138" i="58"/>
  <c r="AO2135" i="58"/>
  <c r="AN2135" i="58"/>
  <c r="S2135" i="58"/>
  <c r="AO2146" i="58"/>
  <c r="AN2146" i="58"/>
  <c r="S2146" i="58"/>
  <c r="AN2143" i="58"/>
  <c r="AO2143" i="58"/>
  <c r="S2143" i="58"/>
  <c r="AN2131" i="58"/>
  <c r="AO2131" i="58"/>
  <c r="S2131" i="58"/>
  <c r="S2137" i="58"/>
  <c r="AN2137" i="58"/>
  <c r="AO2137" i="58"/>
  <c r="AO2139" i="58"/>
  <c r="AN2139" i="58"/>
  <c r="S2139" i="58"/>
  <c r="AO2145" i="58"/>
  <c r="AN2145" i="58"/>
  <c r="S2145" i="58"/>
  <c r="S2147" i="58"/>
  <c r="AN2147" i="58"/>
  <c r="AO2147" i="58"/>
  <c r="AN2132" i="58"/>
  <c r="S2132" i="58"/>
  <c r="AO2132" i="58"/>
  <c r="AO2121" i="58" l="1"/>
  <c r="AO2120" i="58"/>
  <c r="AO2119" i="58"/>
  <c r="AO2118" i="58"/>
  <c r="AO2117" i="58"/>
  <c r="AO2116" i="58"/>
  <c r="AO2115" i="58"/>
  <c r="AO2114" i="58"/>
  <c r="AO2113" i="58"/>
  <c r="AO2112" i="58"/>
  <c r="AO2111" i="58"/>
  <c r="AO2110" i="58"/>
  <c r="AO2109" i="58"/>
  <c r="AO2108" i="58"/>
  <c r="AO2107" i="58"/>
  <c r="AO2106" i="58"/>
  <c r="AO2105" i="58"/>
  <c r="AO2104" i="58"/>
  <c r="AO2103" i="58"/>
  <c r="AO2102" i="58"/>
  <c r="AO2101" i="58"/>
  <c r="AO2100" i="58"/>
  <c r="AN2121" i="58"/>
  <c r="AN2120" i="58"/>
  <c r="AN2119" i="58"/>
  <c r="AN2118" i="58"/>
  <c r="AN2117" i="58"/>
  <c r="AN2116" i="58"/>
  <c r="AN2115" i="58"/>
  <c r="AN2114" i="58"/>
  <c r="AN2113" i="58"/>
  <c r="AN2112" i="58"/>
  <c r="AN2111" i="58"/>
  <c r="AN2110" i="58"/>
  <c r="AN2109" i="58"/>
  <c r="AN2108" i="58"/>
  <c r="AN2107" i="58"/>
  <c r="AN2106" i="58"/>
  <c r="AN2105" i="58"/>
  <c r="AN2104" i="58"/>
  <c r="AN2103" i="58"/>
  <c r="AN2102" i="58"/>
  <c r="AN2101" i="58"/>
  <c r="AN2100" i="58"/>
  <c r="S2100" i="58"/>
  <c r="S2101" i="58"/>
  <c r="S2102" i="58"/>
  <c r="S2103" i="58"/>
  <c r="S2104" i="58"/>
  <c r="S2105" i="58"/>
  <c r="S2106" i="58"/>
  <c r="S2107" i="58"/>
  <c r="S2108" i="58"/>
  <c r="S2109" i="58"/>
  <c r="S2110" i="58"/>
  <c r="S2111" i="58"/>
  <c r="S2112" i="58"/>
  <c r="S2113" i="58"/>
  <c r="S2114" i="58"/>
  <c r="S2115" i="58"/>
  <c r="S2116" i="58"/>
  <c r="S2117" i="58"/>
  <c r="S2118" i="58"/>
  <c r="S2119" i="58"/>
  <c r="S2120" i="58"/>
  <c r="S2121" i="58"/>
  <c r="AO2099" i="58"/>
  <c r="AO2098" i="58"/>
  <c r="AO2097" i="58"/>
  <c r="AN2099" i="58"/>
  <c r="AN2098" i="58"/>
  <c r="AN2097" i="58"/>
  <c r="S2099" i="58"/>
  <c r="S2098" i="58"/>
  <c r="S2097" i="58"/>
  <c r="AO2067" i="58"/>
  <c r="AN2067" i="58"/>
  <c r="S2067" i="58"/>
  <c r="AO2096" i="58" l="1"/>
  <c r="AN2096" i="58"/>
  <c r="AO2095" i="58"/>
  <c r="AN2095" i="58"/>
  <c r="AO2094" i="58"/>
  <c r="AN2094" i="58"/>
  <c r="AO2093" i="58"/>
  <c r="AN2093" i="58"/>
  <c r="AO2092" i="58"/>
  <c r="AN2092" i="58"/>
  <c r="AO2091" i="58"/>
  <c r="AN2091" i="58"/>
  <c r="AO2090" i="58"/>
  <c r="AN2090" i="58"/>
  <c r="AO2089" i="58"/>
  <c r="AN2089" i="58"/>
  <c r="AO2088" i="58"/>
  <c r="AN2088" i="58"/>
  <c r="AO2087" i="58"/>
  <c r="AN2087" i="58"/>
  <c r="AO2086" i="58"/>
  <c r="AN2086" i="58"/>
  <c r="AO2085" i="58"/>
  <c r="AN2085" i="58"/>
  <c r="AO2084" i="58"/>
  <c r="AN2084" i="58"/>
  <c r="AO2083" i="58"/>
  <c r="AN2083" i="58"/>
  <c r="AO2082" i="58"/>
  <c r="AN2082" i="58"/>
  <c r="AO2081" i="58"/>
  <c r="AN2081" i="58"/>
  <c r="AO2080" i="58"/>
  <c r="AN2080" i="58"/>
  <c r="AO2079" i="58"/>
  <c r="AN2079" i="58"/>
  <c r="AO2078" i="58"/>
  <c r="AN2078" i="58"/>
  <c r="AO2077" i="58"/>
  <c r="AN2077" i="58"/>
  <c r="AO2076" i="58"/>
  <c r="AN2076" i="58"/>
  <c r="AO2075" i="58"/>
  <c r="AN2075" i="58"/>
  <c r="AO2074" i="58"/>
  <c r="AN2074" i="58"/>
  <c r="AO2073" i="58"/>
  <c r="AN2073" i="58"/>
  <c r="AO2072" i="58"/>
  <c r="AN2072" i="58"/>
  <c r="AO2071" i="58"/>
  <c r="AN2071" i="58"/>
  <c r="AO2070" i="58"/>
  <c r="AN2070" i="58"/>
  <c r="AO2069" i="58"/>
  <c r="AN2069" i="58"/>
  <c r="AO2068" i="58"/>
  <c r="AN2068" i="58"/>
  <c r="S2096" i="58"/>
  <c r="S2095" i="58"/>
  <c r="S2094" i="58"/>
  <c r="S2093" i="58"/>
  <c r="S2092" i="58"/>
  <c r="S2091" i="58"/>
  <c r="S2090" i="58"/>
  <c r="S2089" i="58"/>
  <c r="S2088" i="58"/>
  <c r="S2087" i="58"/>
  <c r="S2086" i="58"/>
  <c r="S2085" i="58"/>
  <c r="S2084" i="58"/>
  <c r="S2083" i="58"/>
  <c r="S2082" i="58"/>
  <c r="S2081" i="58"/>
  <c r="S2080" i="58"/>
  <c r="S2079" i="58"/>
  <c r="S2078" i="58"/>
  <c r="S2077" i="58"/>
  <c r="S2076" i="58"/>
  <c r="S2075" i="58"/>
  <c r="S2074" i="58"/>
  <c r="S2073" i="58"/>
  <c r="S2072" i="58"/>
  <c r="S2071" i="58"/>
  <c r="S2070" i="58"/>
  <c r="S2069" i="58"/>
  <c r="S2068" i="58"/>
  <c r="C4435" i="59" l="1"/>
  <c r="N4435" i="59" s="1"/>
  <c r="C6698" i="59"/>
  <c r="N6698" i="59" s="1"/>
  <c r="C7565" i="59"/>
  <c r="N7565" i="59" s="1"/>
  <c r="C7629" i="59"/>
  <c r="N7629" i="59" s="1"/>
  <c r="C7693" i="59"/>
  <c r="N7693" i="59" s="1"/>
  <c r="C7757" i="59"/>
  <c r="N7757" i="59" s="1"/>
  <c r="C7821" i="59"/>
  <c r="N7821" i="59" s="1"/>
  <c r="C7877" i="59"/>
  <c r="N7877" i="59" s="1"/>
  <c r="C7909" i="59"/>
  <c r="N7909" i="59" s="1"/>
  <c r="C7941" i="59"/>
  <c r="N7941" i="59" s="1"/>
  <c r="C7986" i="59"/>
  <c r="N7986" i="59" s="1"/>
  <c r="C8005" i="59"/>
  <c r="N8005" i="59" s="1"/>
  <c r="C8050" i="59"/>
  <c r="N8050" i="59" s="1"/>
  <c r="C8069" i="59"/>
  <c r="N8069" i="59" s="1"/>
  <c r="C8114" i="59"/>
  <c r="N8114" i="59" s="1"/>
  <c r="C8133" i="59"/>
  <c r="N8133" i="59" s="1"/>
  <c r="C8178" i="59"/>
  <c r="N8178" i="59" s="1"/>
  <c r="C8197" i="59"/>
  <c r="N8197" i="59" s="1"/>
  <c r="C8242" i="59"/>
  <c r="N8242" i="59" s="1"/>
  <c r="C8461" i="59"/>
  <c r="N8461" i="59" s="1"/>
  <c r="C8474" i="59"/>
  <c r="N8474" i="59" s="1"/>
  <c r="C8487" i="59"/>
  <c r="N8487" i="59" s="1"/>
  <c r="C8525" i="59"/>
  <c r="N8525" i="59" s="1"/>
  <c r="C8538" i="59"/>
  <c r="N8538" i="59" s="1"/>
  <c r="C8551" i="59"/>
  <c r="N8551" i="59" s="1"/>
  <c r="C8589" i="59"/>
  <c r="N8589" i="59" s="1"/>
  <c r="C8602" i="59"/>
  <c r="N8602" i="59" s="1"/>
  <c r="C8615" i="59"/>
  <c r="N8615" i="59" s="1"/>
  <c r="C8653" i="59"/>
  <c r="N8653" i="59" s="1"/>
  <c r="C8666" i="59"/>
  <c r="N8666" i="59" s="1"/>
  <c r="C8679" i="59"/>
  <c r="N8679" i="59" s="1"/>
  <c r="C8717" i="59"/>
  <c r="N8717" i="59" s="1"/>
  <c r="C8730" i="59"/>
  <c r="N8730" i="59" s="1"/>
  <c r="C8743" i="59"/>
  <c r="N8743" i="59" s="1"/>
  <c r="C8781" i="59"/>
  <c r="N8781" i="59" s="1"/>
  <c r="C8794" i="59"/>
  <c r="N8794" i="59" s="1"/>
  <c r="C8807" i="59"/>
  <c r="N8807" i="59" s="1"/>
  <c r="C8845" i="59"/>
  <c r="N8845" i="59" s="1"/>
  <c r="C8858" i="59"/>
  <c r="N8858" i="59" s="1"/>
  <c r="C8871" i="59"/>
  <c r="N8871" i="59" s="1"/>
  <c r="C8909" i="59"/>
  <c r="N8909" i="59" s="1"/>
  <c r="C8922" i="59"/>
  <c r="N8922" i="59" s="1"/>
  <c r="C8935" i="59"/>
  <c r="N8935" i="59" s="1"/>
  <c r="C8958" i="59"/>
  <c r="N8958" i="59" s="1"/>
  <c r="C8990" i="59"/>
  <c r="N8990" i="59" s="1"/>
  <c r="V3" i="59"/>
  <c r="V4" i="59"/>
  <c r="V5" i="59"/>
  <c r="V6" i="59"/>
  <c r="V7" i="59"/>
  <c r="V8" i="59"/>
  <c r="V9" i="59"/>
  <c r="V10" i="59"/>
  <c r="C6787" i="59" s="1"/>
  <c r="N6787" i="59" s="1"/>
  <c r="V11" i="59"/>
  <c r="V12" i="59"/>
  <c r="V13" i="59"/>
  <c r="V2" i="59"/>
  <c r="T4" i="59"/>
  <c r="T5" i="59" s="1"/>
  <c r="T6" i="59" s="1"/>
  <c r="T7" i="59" s="1"/>
  <c r="T8" i="59" s="1"/>
  <c r="T9" i="59" s="1"/>
  <c r="T10" i="59" s="1"/>
  <c r="T11" i="59" s="1"/>
  <c r="T12" i="59" s="1"/>
  <c r="T13" i="59" s="1"/>
  <c r="T3" i="59"/>
  <c r="B3" i="59"/>
  <c r="C3" i="59" s="1"/>
  <c r="N3" i="59" s="1"/>
  <c r="B4" i="59"/>
  <c r="C4" i="59" s="1"/>
  <c r="N4" i="59" s="1"/>
  <c r="B5" i="59"/>
  <c r="C5" i="59" s="1"/>
  <c r="N5" i="59" s="1"/>
  <c r="B6" i="59"/>
  <c r="C6" i="59" s="1"/>
  <c r="N6" i="59" s="1"/>
  <c r="B7" i="59"/>
  <c r="C7" i="59" s="1"/>
  <c r="N7" i="59" s="1"/>
  <c r="B8" i="59"/>
  <c r="C8" i="59" s="1"/>
  <c r="N8" i="59" s="1"/>
  <c r="B9" i="59"/>
  <c r="C9" i="59" s="1"/>
  <c r="N9" i="59" s="1"/>
  <c r="B10" i="59"/>
  <c r="C10" i="59" s="1"/>
  <c r="N10" i="59" s="1"/>
  <c r="B11" i="59"/>
  <c r="C11" i="59" s="1"/>
  <c r="N11" i="59" s="1"/>
  <c r="B12" i="59"/>
  <c r="C12" i="59" s="1"/>
  <c r="N12" i="59" s="1"/>
  <c r="B13" i="59"/>
  <c r="C13" i="59" s="1"/>
  <c r="N13" i="59" s="1"/>
  <c r="B14" i="59"/>
  <c r="C14" i="59" s="1"/>
  <c r="N14" i="59" s="1"/>
  <c r="B15" i="59"/>
  <c r="C15" i="59" s="1"/>
  <c r="N15" i="59" s="1"/>
  <c r="B16" i="59"/>
  <c r="C16" i="59" s="1"/>
  <c r="N16" i="59" s="1"/>
  <c r="B17" i="59"/>
  <c r="C17" i="59" s="1"/>
  <c r="N17" i="59" s="1"/>
  <c r="B18" i="59"/>
  <c r="C18" i="59" s="1"/>
  <c r="N18" i="59" s="1"/>
  <c r="B19" i="59"/>
  <c r="C19" i="59" s="1"/>
  <c r="N19" i="59" s="1"/>
  <c r="B20" i="59"/>
  <c r="C20" i="59" s="1"/>
  <c r="N20" i="59" s="1"/>
  <c r="B21" i="59"/>
  <c r="C21" i="59" s="1"/>
  <c r="N21" i="59" s="1"/>
  <c r="B22" i="59"/>
  <c r="C22" i="59" s="1"/>
  <c r="N22" i="59" s="1"/>
  <c r="B23" i="59"/>
  <c r="C23" i="59" s="1"/>
  <c r="N23" i="59" s="1"/>
  <c r="B24" i="59"/>
  <c r="C24" i="59" s="1"/>
  <c r="N24" i="59" s="1"/>
  <c r="B25" i="59"/>
  <c r="C25" i="59" s="1"/>
  <c r="N25" i="59" s="1"/>
  <c r="B26" i="59"/>
  <c r="C26" i="59" s="1"/>
  <c r="N26" i="59" s="1"/>
  <c r="B27" i="59"/>
  <c r="C27" i="59" s="1"/>
  <c r="N27" i="59" s="1"/>
  <c r="B28" i="59"/>
  <c r="C28" i="59" s="1"/>
  <c r="N28" i="59" s="1"/>
  <c r="B29" i="59"/>
  <c r="C29" i="59" s="1"/>
  <c r="N29" i="59" s="1"/>
  <c r="B30" i="59"/>
  <c r="C30" i="59" s="1"/>
  <c r="N30" i="59" s="1"/>
  <c r="B31" i="59"/>
  <c r="C31" i="59" s="1"/>
  <c r="N31" i="59" s="1"/>
  <c r="B32" i="59"/>
  <c r="C32" i="59" s="1"/>
  <c r="N32" i="59" s="1"/>
  <c r="B33" i="59"/>
  <c r="C33" i="59" s="1"/>
  <c r="N33" i="59" s="1"/>
  <c r="B34" i="59"/>
  <c r="C34" i="59" s="1"/>
  <c r="N34" i="59" s="1"/>
  <c r="B35" i="59"/>
  <c r="C35" i="59" s="1"/>
  <c r="N35" i="59" s="1"/>
  <c r="B36" i="59"/>
  <c r="C36" i="59" s="1"/>
  <c r="N36" i="59" s="1"/>
  <c r="B37" i="59"/>
  <c r="C37" i="59" s="1"/>
  <c r="N37" i="59" s="1"/>
  <c r="B38" i="59"/>
  <c r="C38" i="59" s="1"/>
  <c r="N38" i="59" s="1"/>
  <c r="B39" i="59"/>
  <c r="C39" i="59" s="1"/>
  <c r="N39" i="59" s="1"/>
  <c r="B40" i="59"/>
  <c r="C40" i="59" s="1"/>
  <c r="N40" i="59" s="1"/>
  <c r="B41" i="59"/>
  <c r="C41" i="59" s="1"/>
  <c r="N41" i="59" s="1"/>
  <c r="B42" i="59"/>
  <c r="C42" i="59" s="1"/>
  <c r="N42" i="59" s="1"/>
  <c r="B43" i="59"/>
  <c r="C43" i="59" s="1"/>
  <c r="N43" i="59" s="1"/>
  <c r="B44" i="59"/>
  <c r="C44" i="59" s="1"/>
  <c r="N44" i="59" s="1"/>
  <c r="B45" i="59"/>
  <c r="C45" i="59" s="1"/>
  <c r="N45" i="59" s="1"/>
  <c r="B46" i="59"/>
  <c r="C46" i="59" s="1"/>
  <c r="N46" i="59" s="1"/>
  <c r="B47" i="59"/>
  <c r="C47" i="59" s="1"/>
  <c r="N47" i="59" s="1"/>
  <c r="B48" i="59"/>
  <c r="C48" i="59" s="1"/>
  <c r="N48" i="59" s="1"/>
  <c r="B49" i="59"/>
  <c r="C49" i="59" s="1"/>
  <c r="N49" i="59" s="1"/>
  <c r="B50" i="59"/>
  <c r="C50" i="59" s="1"/>
  <c r="N50" i="59" s="1"/>
  <c r="B51" i="59"/>
  <c r="C51" i="59" s="1"/>
  <c r="N51" i="59" s="1"/>
  <c r="B52" i="59"/>
  <c r="C52" i="59" s="1"/>
  <c r="N52" i="59" s="1"/>
  <c r="B53" i="59"/>
  <c r="C53" i="59" s="1"/>
  <c r="N53" i="59" s="1"/>
  <c r="B54" i="59"/>
  <c r="C54" i="59" s="1"/>
  <c r="N54" i="59" s="1"/>
  <c r="B55" i="59"/>
  <c r="C55" i="59" s="1"/>
  <c r="N55" i="59" s="1"/>
  <c r="B56" i="59"/>
  <c r="C56" i="59" s="1"/>
  <c r="N56" i="59" s="1"/>
  <c r="B57" i="59"/>
  <c r="C57" i="59" s="1"/>
  <c r="N57" i="59" s="1"/>
  <c r="B58" i="59"/>
  <c r="C58" i="59" s="1"/>
  <c r="N58" i="59" s="1"/>
  <c r="B59" i="59"/>
  <c r="C59" i="59" s="1"/>
  <c r="N59" i="59" s="1"/>
  <c r="B60" i="59"/>
  <c r="C60" i="59" s="1"/>
  <c r="N60" i="59" s="1"/>
  <c r="B61" i="59"/>
  <c r="C61" i="59" s="1"/>
  <c r="N61" i="59" s="1"/>
  <c r="B62" i="59"/>
  <c r="C62" i="59" s="1"/>
  <c r="N62" i="59" s="1"/>
  <c r="B63" i="59"/>
  <c r="C63" i="59" s="1"/>
  <c r="N63" i="59" s="1"/>
  <c r="B64" i="59"/>
  <c r="C64" i="59" s="1"/>
  <c r="N64" i="59" s="1"/>
  <c r="B65" i="59"/>
  <c r="C65" i="59" s="1"/>
  <c r="N65" i="59" s="1"/>
  <c r="B66" i="59"/>
  <c r="C66" i="59" s="1"/>
  <c r="N66" i="59" s="1"/>
  <c r="B67" i="59"/>
  <c r="C67" i="59" s="1"/>
  <c r="N67" i="59" s="1"/>
  <c r="B68" i="59"/>
  <c r="C68" i="59" s="1"/>
  <c r="N68" i="59" s="1"/>
  <c r="B69" i="59"/>
  <c r="C69" i="59" s="1"/>
  <c r="N69" i="59" s="1"/>
  <c r="B70" i="59"/>
  <c r="C70" i="59" s="1"/>
  <c r="N70" i="59" s="1"/>
  <c r="B71" i="59"/>
  <c r="C71" i="59" s="1"/>
  <c r="N71" i="59" s="1"/>
  <c r="B72" i="59"/>
  <c r="C72" i="59" s="1"/>
  <c r="N72" i="59" s="1"/>
  <c r="B73" i="59"/>
  <c r="C73" i="59" s="1"/>
  <c r="N73" i="59" s="1"/>
  <c r="B74" i="59"/>
  <c r="C74" i="59" s="1"/>
  <c r="N74" i="59" s="1"/>
  <c r="B75" i="59"/>
  <c r="C75" i="59" s="1"/>
  <c r="N75" i="59" s="1"/>
  <c r="B76" i="59"/>
  <c r="C76" i="59" s="1"/>
  <c r="N76" i="59" s="1"/>
  <c r="B77" i="59"/>
  <c r="C77" i="59" s="1"/>
  <c r="N77" i="59" s="1"/>
  <c r="B78" i="59"/>
  <c r="C78" i="59" s="1"/>
  <c r="N78" i="59" s="1"/>
  <c r="B79" i="59"/>
  <c r="C79" i="59" s="1"/>
  <c r="N79" i="59" s="1"/>
  <c r="B80" i="59"/>
  <c r="C80" i="59" s="1"/>
  <c r="N80" i="59" s="1"/>
  <c r="B81" i="59"/>
  <c r="C81" i="59" s="1"/>
  <c r="N81" i="59" s="1"/>
  <c r="B82" i="59"/>
  <c r="C82" i="59" s="1"/>
  <c r="N82" i="59" s="1"/>
  <c r="B83" i="59"/>
  <c r="C83" i="59" s="1"/>
  <c r="N83" i="59" s="1"/>
  <c r="B84" i="59"/>
  <c r="C84" i="59" s="1"/>
  <c r="N84" i="59" s="1"/>
  <c r="B85" i="59"/>
  <c r="C85" i="59" s="1"/>
  <c r="N85" i="59" s="1"/>
  <c r="B86" i="59"/>
  <c r="C86" i="59" s="1"/>
  <c r="N86" i="59" s="1"/>
  <c r="B87" i="59"/>
  <c r="C87" i="59" s="1"/>
  <c r="N87" i="59" s="1"/>
  <c r="B88" i="59"/>
  <c r="C88" i="59" s="1"/>
  <c r="N88" i="59" s="1"/>
  <c r="B89" i="59"/>
  <c r="C89" i="59" s="1"/>
  <c r="N89" i="59" s="1"/>
  <c r="B90" i="59"/>
  <c r="C90" i="59" s="1"/>
  <c r="N90" i="59" s="1"/>
  <c r="B91" i="59"/>
  <c r="C91" i="59" s="1"/>
  <c r="N91" i="59" s="1"/>
  <c r="B92" i="59"/>
  <c r="C92" i="59" s="1"/>
  <c r="N92" i="59" s="1"/>
  <c r="B93" i="59"/>
  <c r="C93" i="59" s="1"/>
  <c r="N93" i="59" s="1"/>
  <c r="B94" i="59"/>
  <c r="C94" i="59" s="1"/>
  <c r="N94" i="59" s="1"/>
  <c r="B95" i="59"/>
  <c r="C95" i="59" s="1"/>
  <c r="N95" i="59" s="1"/>
  <c r="B96" i="59"/>
  <c r="C96" i="59" s="1"/>
  <c r="N96" i="59" s="1"/>
  <c r="B97" i="59"/>
  <c r="C97" i="59" s="1"/>
  <c r="N97" i="59" s="1"/>
  <c r="B98" i="59"/>
  <c r="C98" i="59" s="1"/>
  <c r="N98" i="59" s="1"/>
  <c r="B99" i="59"/>
  <c r="C99" i="59" s="1"/>
  <c r="N99" i="59" s="1"/>
  <c r="B100" i="59"/>
  <c r="C100" i="59" s="1"/>
  <c r="N100" i="59" s="1"/>
  <c r="B101" i="59"/>
  <c r="C101" i="59" s="1"/>
  <c r="N101" i="59" s="1"/>
  <c r="B102" i="59"/>
  <c r="C102" i="59" s="1"/>
  <c r="N102" i="59" s="1"/>
  <c r="B103" i="59"/>
  <c r="C103" i="59" s="1"/>
  <c r="N103" i="59" s="1"/>
  <c r="B104" i="59"/>
  <c r="C104" i="59" s="1"/>
  <c r="N104" i="59" s="1"/>
  <c r="B105" i="59"/>
  <c r="C105" i="59" s="1"/>
  <c r="N105" i="59" s="1"/>
  <c r="B106" i="59"/>
  <c r="C106" i="59" s="1"/>
  <c r="N106" i="59" s="1"/>
  <c r="B107" i="59"/>
  <c r="C107" i="59" s="1"/>
  <c r="N107" i="59" s="1"/>
  <c r="B108" i="59"/>
  <c r="C108" i="59" s="1"/>
  <c r="N108" i="59" s="1"/>
  <c r="B109" i="59"/>
  <c r="C109" i="59" s="1"/>
  <c r="N109" i="59" s="1"/>
  <c r="B110" i="59"/>
  <c r="C110" i="59" s="1"/>
  <c r="N110" i="59" s="1"/>
  <c r="B111" i="59"/>
  <c r="C111" i="59" s="1"/>
  <c r="N111" i="59" s="1"/>
  <c r="B112" i="59"/>
  <c r="C112" i="59" s="1"/>
  <c r="N112" i="59" s="1"/>
  <c r="B113" i="59"/>
  <c r="C113" i="59" s="1"/>
  <c r="N113" i="59" s="1"/>
  <c r="B114" i="59"/>
  <c r="C114" i="59" s="1"/>
  <c r="N114" i="59" s="1"/>
  <c r="B115" i="59"/>
  <c r="C115" i="59" s="1"/>
  <c r="N115" i="59" s="1"/>
  <c r="B116" i="59"/>
  <c r="C116" i="59" s="1"/>
  <c r="N116" i="59" s="1"/>
  <c r="B117" i="59"/>
  <c r="C117" i="59" s="1"/>
  <c r="N117" i="59" s="1"/>
  <c r="B118" i="59"/>
  <c r="C118" i="59" s="1"/>
  <c r="N118" i="59" s="1"/>
  <c r="B119" i="59"/>
  <c r="C119" i="59" s="1"/>
  <c r="N119" i="59" s="1"/>
  <c r="B120" i="59"/>
  <c r="C120" i="59" s="1"/>
  <c r="N120" i="59" s="1"/>
  <c r="B121" i="59"/>
  <c r="C121" i="59" s="1"/>
  <c r="N121" i="59" s="1"/>
  <c r="B122" i="59"/>
  <c r="C122" i="59" s="1"/>
  <c r="N122" i="59" s="1"/>
  <c r="B123" i="59"/>
  <c r="C123" i="59" s="1"/>
  <c r="N123" i="59" s="1"/>
  <c r="B124" i="59"/>
  <c r="C124" i="59" s="1"/>
  <c r="N124" i="59" s="1"/>
  <c r="B125" i="59"/>
  <c r="C125" i="59" s="1"/>
  <c r="N125" i="59" s="1"/>
  <c r="B126" i="59"/>
  <c r="C126" i="59" s="1"/>
  <c r="N126" i="59" s="1"/>
  <c r="B127" i="59"/>
  <c r="C127" i="59" s="1"/>
  <c r="N127" i="59" s="1"/>
  <c r="B128" i="59"/>
  <c r="C128" i="59" s="1"/>
  <c r="N128" i="59" s="1"/>
  <c r="B129" i="59"/>
  <c r="C129" i="59" s="1"/>
  <c r="N129" i="59" s="1"/>
  <c r="B130" i="59"/>
  <c r="C130" i="59" s="1"/>
  <c r="N130" i="59" s="1"/>
  <c r="B131" i="59"/>
  <c r="C131" i="59" s="1"/>
  <c r="N131" i="59" s="1"/>
  <c r="B132" i="59"/>
  <c r="C132" i="59" s="1"/>
  <c r="N132" i="59" s="1"/>
  <c r="B133" i="59"/>
  <c r="C133" i="59" s="1"/>
  <c r="N133" i="59" s="1"/>
  <c r="B134" i="59"/>
  <c r="C134" i="59" s="1"/>
  <c r="N134" i="59" s="1"/>
  <c r="B135" i="59"/>
  <c r="C135" i="59" s="1"/>
  <c r="N135" i="59" s="1"/>
  <c r="B136" i="59"/>
  <c r="C136" i="59" s="1"/>
  <c r="N136" i="59" s="1"/>
  <c r="B137" i="59"/>
  <c r="C137" i="59" s="1"/>
  <c r="N137" i="59" s="1"/>
  <c r="B138" i="59"/>
  <c r="C138" i="59" s="1"/>
  <c r="N138" i="59" s="1"/>
  <c r="B139" i="59"/>
  <c r="C139" i="59" s="1"/>
  <c r="N139" i="59" s="1"/>
  <c r="B140" i="59"/>
  <c r="C140" i="59" s="1"/>
  <c r="N140" i="59" s="1"/>
  <c r="B141" i="59"/>
  <c r="C141" i="59" s="1"/>
  <c r="N141" i="59" s="1"/>
  <c r="B142" i="59"/>
  <c r="C142" i="59" s="1"/>
  <c r="N142" i="59" s="1"/>
  <c r="B143" i="59"/>
  <c r="C143" i="59" s="1"/>
  <c r="N143" i="59" s="1"/>
  <c r="B144" i="59"/>
  <c r="C144" i="59" s="1"/>
  <c r="N144" i="59" s="1"/>
  <c r="B145" i="59"/>
  <c r="C145" i="59" s="1"/>
  <c r="N145" i="59" s="1"/>
  <c r="B146" i="59"/>
  <c r="C146" i="59" s="1"/>
  <c r="N146" i="59" s="1"/>
  <c r="B147" i="59"/>
  <c r="C147" i="59" s="1"/>
  <c r="N147" i="59" s="1"/>
  <c r="B148" i="59"/>
  <c r="C148" i="59" s="1"/>
  <c r="N148" i="59" s="1"/>
  <c r="B149" i="59"/>
  <c r="C149" i="59" s="1"/>
  <c r="N149" i="59" s="1"/>
  <c r="B150" i="59"/>
  <c r="C150" i="59" s="1"/>
  <c r="N150" i="59" s="1"/>
  <c r="B151" i="59"/>
  <c r="C151" i="59" s="1"/>
  <c r="N151" i="59" s="1"/>
  <c r="B152" i="59"/>
  <c r="C152" i="59" s="1"/>
  <c r="N152" i="59" s="1"/>
  <c r="B153" i="59"/>
  <c r="C153" i="59" s="1"/>
  <c r="N153" i="59" s="1"/>
  <c r="B154" i="59"/>
  <c r="C154" i="59" s="1"/>
  <c r="N154" i="59" s="1"/>
  <c r="B155" i="59"/>
  <c r="C155" i="59" s="1"/>
  <c r="N155" i="59" s="1"/>
  <c r="B156" i="59"/>
  <c r="C156" i="59" s="1"/>
  <c r="N156" i="59" s="1"/>
  <c r="B157" i="59"/>
  <c r="C157" i="59" s="1"/>
  <c r="N157" i="59" s="1"/>
  <c r="B158" i="59"/>
  <c r="C158" i="59" s="1"/>
  <c r="N158" i="59" s="1"/>
  <c r="B159" i="59"/>
  <c r="C159" i="59" s="1"/>
  <c r="N159" i="59" s="1"/>
  <c r="B160" i="59"/>
  <c r="C160" i="59" s="1"/>
  <c r="N160" i="59" s="1"/>
  <c r="B161" i="59"/>
  <c r="C161" i="59" s="1"/>
  <c r="N161" i="59" s="1"/>
  <c r="B162" i="59"/>
  <c r="C162" i="59" s="1"/>
  <c r="N162" i="59" s="1"/>
  <c r="B163" i="59"/>
  <c r="C163" i="59" s="1"/>
  <c r="N163" i="59" s="1"/>
  <c r="B164" i="59"/>
  <c r="C164" i="59" s="1"/>
  <c r="N164" i="59" s="1"/>
  <c r="B165" i="59"/>
  <c r="C165" i="59" s="1"/>
  <c r="N165" i="59" s="1"/>
  <c r="B166" i="59"/>
  <c r="C166" i="59" s="1"/>
  <c r="N166" i="59" s="1"/>
  <c r="B167" i="59"/>
  <c r="C167" i="59" s="1"/>
  <c r="N167" i="59" s="1"/>
  <c r="B168" i="59"/>
  <c r="C168" i="59" s="1"/>
  <c r="N168" i="59" s="1"/>
  <c r="B169" i="59"/>
  <c r="C169" i="59" s="1"/>
  <c r="N169" i="59" s="1"/>
  <c r="B170" i="59"/>
  <c r="C170" i="59" s="1"/>
  <c r="N170" i="59" s="1"/>
  <c r="B171" i="59"/>
  <c r="C171" i="59" s="1"/>
  <c r="N171" i="59" s="1"/>
  <c r="B172" i="59"/>
  <c r="C172" i="59" s="1"/>
  <c r="N172" i="59" s="1"/>
  <c r="B173" i="59"/>
  <c r="C173" i="59" s="1"/>
  <c r="N173" i="59" s="1"/>
  <c r="B174" i="59"/>
  <c r="C174" i="59" s="1"/>
  <c r="N174" i="59" s="1"/>
  <c r="B175" i="59"/>
  <c r="C175" i="59" s="1"/>
  <c r="N175" i="59" s="1"/>
  <c r="B176" i="59"/>
  <c r="C176" i="59" s="1"/>
  <c r="N176" i="59" s="1"/>
  <c r="B177" i="59"/>
  <c r="C177" i="59" s="1"/>
  <c r="N177" i="59" s="1"/>
  <c r="B178" i="59"/>
  <c r="C178" i="59" s="1"/>
  <c r="N178" i="59" s="1"/>
  <c r="B179" i="59"/>
  <c r="C179" i="59" s="1"/>
  <c r="N179" i="59" s="1"/>
  <c r="B180" i="59"/>
  <c r="C180" i="59" s="1"/>
  <c r="N180" i="59" s="1"/>
  <c r="B181" i="59"/>
  <c r="C181" i="59" s="1"/>
  <c r="N181" i="59" s="1"/>
  <c r="B182" i="59"/>
  <c r="C182" i="59" s="1"/>
  <c r="N182" i="59" s="1"/>
  <c r="B183" i="59"/>
  <c r="C183" i="59" s="1"/>
  <c r="N183" i="59" s="1"/>
  <c r="B184" i="59"/>
  <c r="C184" i="59" s="1"/>
  <c r="N184" i="59" s="1"/>
  <c r="B185" i="59"/>
  <c r="C185" i="59" s="1"/>
  <c r="N185" i="59" s="1"/>
  <c r="B186" i="59"/>
  <c r="C186" i="59" s="1"/>
  <c r="N186" i="59" s="1"/>
  <c r="B187" i="59"/>
  <c r="C187" i="59" s="1"/>
  <c r="N187" i="59" s="1"/>
  <c r="B188" i="59"/>
  <c r="C188" i="59" s="1"/>
  <c r="N188" i="59" s="1"/>
  <c r="B189" i="59"/>
  <c r="C189" i="59" s="1"/>
  <c r="N189" i="59" s="1"/>
  <c r="B190" i="59"/>
  <c r="C190" i="59" s="1"/>
  <c r="N190" i="59" s="1"/>
  <c r="B191" i="59"/>
  <c r="C191" i="59" s="1"/>
  <c r="N191" i="59" s="1"/>
  <c r="B192" i="59"/>
  <c r="C192" i="59" s="1"/>
  <c r="N192" i="59" s="1"/>
  <c r="B193" i="59"/>
  <c r="C193" i="59" s="1"/>
  <c r="N193" i="59" s="1"/>
  <c r="B194" i="59"/>
  <c r="C194" i="59" s="1"/>
  <c r="N194" i="59" s="1"/>
  <c r="B195" i="59"/>
  <c r="C195" i="59" s="1"/>
  <c r="N195" i="59" s="1"/>
  <c r="B196" i="59"/>
  <c r="C196" i="59" s="1"/>
  <c r="N196" i="59" s="1"/>
  <c r="B197" i="59"/>
  <c r="C197" i="59" s="1"/>
  <c r="N197" i="59" s="1"/>
  <c r="B198" i="59"/>
  <c r="C198" i="59" s="1"/>
  <c r="N198" i="59" s="1"/>
  <c r="B199" i="59"/>
  <c r="C199" i="59" s="1"/>
  <c r="N199" i="59" s="1"/>
  <c r="B200" i="59"/>
  <c r="C200" i="59" s="1"/>
  <c r="N200" i="59" s="1"/>
  <c r="B201" i="59"/>
  <c r="C201" i="59" s="1"/>
  <c r="N201" i="59" s="1"/>
  <c r="B202" i="59"/>
  <c r="C202" i="59" s="1"/>
  <c r="N202" i="59" s="1"/>
  <c r="B203" i="59"/>
  <c r="C203" i="59" s="1"/>
  <c r="N203" i="59" s="1"/>
  <c r="B204" i="59"/>
  <c r="C204" i="59" s="1"/>
  <c r="N204" i="59" s="1"/>
  <c r="B205" i="59"/>
  <c r="C205" i="59" s="1"/>
  <c r="N205" i="59" s="1"/>
  <c r="B206" i="59"/>
  <c r="C206" i="59" s="1"/>
  <c r="N206" i="59" s="1"/>
  <c r="B207" i="59"/>
  <c r="C207" i="59" s="1"/>
  <c r="N207" i="59" s="1"/>
  <c r="B208" i="59"/>
  <c r="C208" i="59" s="1"/>
  <c r="N208" i="59" s="1"/>
  <c r="B209" i="59"/>
  <c r="C209" i="59" s="1"/>
  <c r="N209" i="59" s="1"/>
  <c r="B210" i="59"/>
  <c r="C210" i="59" s="1"/>
  <c r="N210" i="59" s="1"/>
  <c r="B211" i="59"/>
  <c r="C211" i="59" s="1"/>
  <c r="N211" i="59" s="1"/>
  <c r="B212" i="59"/>
  <c r="C212" i="59" s="1"/>
  <c r="N212" i="59" s="1"/>
  <c r="B213" i="59"/>
  <c r="C213" i="59" s="1"/>
  <c r="N213" i="59" s="1"/>
  <c r="B214" i="59"/>
  <c r="C214" i="59" s="1"/>
  <c r="N214" i="59" s="1"/>
  <c r="B215" i="59"/>
  <c r="C215" i="59" s="1"/>
  <c r="N215" i="59" s="1"/>
  <c r="B216" i="59"/>
  <c r="C216" i="59" s="1"/>
  <c r="N216" i="59" s="1"/>
  <c r="B217" i="59"/>
  <c r="C217" i="59" s="1"/>
  <c r="N217" i="59" s="1"/>
  <c r="B218" i="59"/>
  <c r="C218" i="59" s="1"/>
  <c r="N218" i="59" s="1"/>
  <c r="B219" i="59"/>
  <c r="C219" i="59" s="1"/>
  <c r="N219" i="59" s="1"/>
  <c r="B220" i="59"/>
  <c r="C220" i="59" s="1"/>
  <c r="N220" i="59" s="1"/>
  <c r="B221" i="59"/>
  <c r="C221" i="59" s="1"/>
  <c r="N221" i="59" s="1"/>
  <c r="B222" i="59"/>
  <c r="C222" i="59" s="1"/>
  <c r="N222" i="59" s="1"/>
  <c r="B223" i="59"/>
  <c r="C223" i="59" s="1"/>
  <c r="N223" i="59" s="1"/>
  <c r="B224" i="59"/>
  <c r="C224" i="59" s="1"/>
  <c r="N224" i="59" s="1"/>
  <c r="B225" i="59"/>
  <c r="C225" i="59" s="1"/>
  <c r="N225" i="59" s="1"/>
  <c r="B226" i="59"/>
  <c r="C226" i="59" s="1"/>
  <c r="N226" i="59" s="1"/>
  <c r="B227" i="59"/>
  <c r="C227" i="59" s="1"/>
  <c r="N227" i="59" s="1"/>
  <c r="B228" i="59"/>
  <c r="C228" i="59" s="1"/>
  <c r="N228" i="59" s="1"/>
  <c r="B229" i="59"/>
  <c r="C229" i="59" s="1"/>
  <c r="N229" i="59" s="1"/>
  <c r="B230" i="59"/>
  <c r="C230" i="59" s="1"/>
  <c r="N230" i="59" s="1"/>
  <c r="B231" i="59"/>
  <c r="C231" i="59" s="1"/>
  <c r="N231" i="59" s="1"/>
  <c r="B232" i="59"/>
  <c r="C232" i="59" s="1"/>
  <c r="N232" i="59" s="1"/>
  <c r="B233" i="59"/>
  <c r="C233" i="59" s="1"/>
  <c r="N233" i="59" s="1"/>
  <c r="B234" i="59"/>
  <c r="C234" i="59" s="1"/>
  <c r="N234" i="59" s="1"/>
  <c r="B235" i="59"/>
  <c r="C235" i="59" s="1"/>
  <c r="N235" i="59" s="1"/>
  <c r="B236" i="59"/>
  <c r="C236" i="59" s="1"/>
  <c r="N236" i="59" s="1"/>
  <c r="B237" i="59"/>
  <c r="C237" i="59" s="1"/>
  <c r="N237" i="59" s="1"/>
  <c r="B238" i="59"/>
  <c r="C238" i="59" s="1"/>
  <c r="N238" i="59" s="1"/>
  <c r="B239" i="59"/>
  <c r="C239" i="59" s="1"/>
  <c r="N239" i="59" s="1"/>
  <c r="B240" i="59"/>
  <c r="C240" i="59" s="1"/>
  <c r="N240" i="59" s="1"/>
  <c r="B241" i="59"/>
  <c r="C241" i="59" s="1"/>
  <c r="N241" i="59" s="1"/>
  <c r="B242" i="59"/>
  <c r="C242" i="59" s="1"/>
  <c r="N242" i="59" s="1"/>
  <c r="B243" i="59"/>
  <c r="C243" i="59" s="1"/>
  <c r="N243" i="59" s="1"/>
  <c r="B244" i="59"/>
  <c r="C244" i="59" s="1"/>
  <c r="N244" i="59" s="1"/>
  <c r="B245" i="59"/>
  <c r="C245" i="59" s="1"/>
  <c r="N245" i="59" s="1"/>
  <c r="B246" i="59"/>
  <c r="C246" i="59" s="1"/>
  <c r="N246" i="59" s="1"/>
  <c r="B247" i="59"/>
  <c r="C247" i="59" s="1"/>
  <c r="N247" i="59" s="1"/>
  <c r="B248" i="59"/>
  <c r="C248" i="59" s="1"/>
  <c r="N248" i="59" s="1"/>
  <c r="B249" i="59"/>
  <c r="C249" i="59" s="1"/>
  <c r="N249" i="59" s="1"/>
  <c r="B250" i="59"/>
  <c r="C250" i="59" s="1"/>
  <c r="N250" i="59" s="1"/>
  <c r="B251" i="59"/>
  <c r="C251" i="59" s="1"/>
  <c r="N251" i="59" s="1"/>
  <c r="B252" i="59"/>
  <c r="C252" i="59" s="1"/>
  <c r="N252" i="59" s="1"/>
  <c r="B253" i="59"/>
  <c r="C253" i="59" s="1"/>
  <c r="N253" i="59" s="1"/>
  <c r="B254" i="59"/>
  <c r="C254" i="59" s="1"/>
  <c r="N254" i="59" s="1"/>
  <c r="B255" i="59"/>
  <c r="C255" i="59" s="1"/>
  <c r="N255" i="59" s="1"/>
  <c r="B256" i="59"/>
  <c r="C256" i="59" s="1"/>
  <c r="N256" i="59" s="1"/>
  <c r="B257" i="59"/>
  <c r="C257" i="59" s="1"/>
  <c r="N257" i="59" s="1"/>
  <c r="B258" i="59"/>
  <c r="C258" i="59" s="1"/>
  <c r="N258" i="59" s="1"/>
  <c r="B259" i="59"/>
  <c r="C259" i="59" s="1"/>
  <c r="N259" i="59" s="1"/>
  <c r="B260" i="59"/>
  <c r="C260" i="59" s="1"/>
  <c r="N260" i="59" s="1"/>
  <c r="B261" i="59"/>
  <c r="C261" i="59" s="1"/>
  <c r="N261" i="59" s="1"/>
  <c r="B262" i="59"/>
  <c r="C262" i="59" s="1"/>
  <c r="N262" i="59" s="1"/>
  <c r="B263" i="59"/>
  <c r="C263" i="59" s="1"/>
  <c r="N263" i="59" s="1"/>
  <c r="B264" i="59"/>
  <c r="C264" i="59" s="1"/>
  <c r="N264" i="59" s="1"/>
  <c r="B265" i="59"/>
  <c r="C265" i="59" s="1"/>
  <c r="N265" i="59" s="1"/>
  <c r="B266" i="59"/>
  <c r="C266" i="59" s="1"/>
  <c r="N266" i="59" s="1"/>
  <c r="B267" i="59"/>
  <c r="C267" i="59" s="1"/>
  <c r="N267" i="59" s="1"/>
  <c r="B268" i="59"/>
  <c r="C268" i="59" s="1"/>
  <c r="N268" i="59" s="1"/>
  <c r="B269" i="59"/>
  <c r="C269" i="59" s="1"/>
  <c r="N269" i="59" s="1"/>
  <c r="B270" i="59"/>
  <c r="C270" i="59" s="1"/>
  <c r="N270" i="59" s="1"/>
  <c r="B271" i="59"/>
  <c r="C271" i="59" s="1"/>
  <c r="N271" i="59" s="1"/>
  <c r="B272" i="59"/>
  <c r="C272" i="59" s="1"/>
  <c r="N272" i="59" s="1"/>
  <c r="B273" i="59"/>
  <c r="C273" i="59" s="1"/>
  <c r="N273" i="59" s="1"/>
  <c r="B274" i="59"/>
  <c r="C274" i="59" s="1"/>
  <c r="N274" i="59" s="1"/>
  <c r="B275" i="59"/>
  <c r="C275" i="59" s="1"/>
  <c r="N275" i="59" s="1"/>
  <c r="B276" i="59"/>
  <c r="C276" i="59" s="1"/>
  <c r="N276" i="59" s="1"/>
  <c r="B277" i="59"/>
  <c r="C277" i="59" s="1"/>
  <c r="N277" i="59" s="1"/>
  <c r="B278" i="59"/>
  <c r="C278" i="59" s="1"/>
  <c r="N278" i="59" s="1"/>
  <c r="B279" i="59"/>
  <c r="C279" i="59" s="1"/>
  <c r="N279" i="59" s="1"/>
  <c r="B280" i="59"/>
  <c r="C280" i="59" s="1"/>
  <c r="N280" i="59" s="1"/>
  <c r="B281" i="59"/>
  <c r="C281" i="59" s="1"/>
  <c r="N281" i="59" s="1"/>
  <c r="B282" i="59"/>
  <c r="C282" i="59" s="1"/>
  <c r="N282" i="59" s="1"/>
  <c r="B283" i="59"/>
  <c r="C283" i="59" s="1"/>
  <c r="N283" i="59" s="1"/>
  <c r="B284" i="59"/>
  <c r="C284" i="59" s="1"/>
  <c r="N284" i="59" s="1"/>
  <c r="B285" i="59"/>
  <c r="C285" i="59" s="1"/>
  <c r="N285" i="59" s="1"/>
  <c r="B286" i="59"/>
  <c r="C286" i="59" s="1"/>
  <c r="N286" i="59" s="1"/>
  <c r="B287" i="59"/>
  <c r="C287" i="59" s="1"/>
  <c r="N287" i="59" s="1"/>
  <c r="B288" i="59"/>
  <c r="C288" i="59" s="1"/>
  <c r="N288" i="59" s="1"/>
  <c r="B289" i="59"/>
  <c r="C289" i="59" s="1"/>
  <c r="N289" i="59" s="1"/>
  <c r="B290" i="59"/>
  <c r="C290" i="59" s="1"/>
  <c r="N290" i="59" s="1"/>
  <c r="B291" i="59"/>
  <c r="C291" i="59" s="1"/>
  <c r="N291" i="59" s="1"/>
  <c r="B292" i="59"/>
  <c r="C292" i="59" s="1"/>
  <c r="N292" i="59" s="1"/>
  <c r="B293" i="59"/>
  <c r="C293" i="59" s="1"/>
  <c r="N293" i="59" s="1"/>
  <c r="B294" i="59"/>
  <c r="C294" i="59" s="1"/>
  <c r="N294" i="59" s="1"/>
  <c r="B295" i="59"/>
  <c r="C295" i="59" s="1"/>
  <c r="N295" i="59" s="1"/>
  <c r="B296" i="59"/>
  <c r="C296" i="59" s="1"/>
  <c r="N296" i="59" s="1"/>
  <c r="B297" i="59"/>
  <c r="C297" i="59" s="1"/>
  <c r="N297" i="59" s="1"/>
  <c r="B298" i="59"/>
  <c r="C298" i="59" s="1"/>
  <c r="N298" i="59" s="1"/>
  <c r="B299" i="59"/>
  <c r="C299" i="59" s="1"/>
  <c r="N299" i="59" s="1"/>
  <c r="B300" i="59"/>
  <c r="C300" i="59" s="1"/>
  <c r="N300" i="59" s="1"/>
  <c r="B301" i="59"/>
  <c r="C301" i="59" s="1"/>
  <c r="N301" i="59" s="1"/>
  <c r="B302" i="59"/>
  <c r="C302" i="59" s="1"/>
  <c r="N302" i="59" s="1"/>
  <c r="B303" i="59"/>
  <c r="C303" i="59" s="1"/>
  <c r="N303" i="59" s="1"/>
  <c r="B304" i="59"/>
  <c r="C304" i="59" s="1"/>
  <c r="N304" i="59" s="1"/>
  <c r="B305" i="59"/>
  <c r="C305" i="59" s="1"/>
  <c r="N305" i="59" s="1"/>
  <c r="B306" i="59"/>
  <c r="C306" i="59" s="1"/>
  <c r="N306" i="59" s="1"/>
  <c r="B307" i="59"/>
  <c r="C307" i="59" s="1"/>
  <c r="N307" i="59" s="1"/>
  <c r="B308" i="59"/>
  <c r="C308" i="59" s="1"/>
  <c r="N308" i="59" s="1"/>
  <c r="B309" i="59"/>
  <c r="C309" i="59" s="1"/>
  <c r="N309" i="59" s="1"/>
  <c r="B310" i="59"/>
  <c r="C310" i="59" s="1"/>
  <c r="N310" i="59" s="1"/>
  <c r="B311" i="59"/>
  <c r="C311" i="59" s="1"/>
  <c r="N311" i="59" s="1"/>
  <c r="B312" i="59"/>
  <c r="C312" i="59" s="1"/>
  <c r="N312" i="59" s="1"/>
  <c r="B313" i="59"/>
  <c r="C313" i="59" s="1"/>
  <c r="N313" i="59" s="1"/>
  <c r="B314" i="59"/>
  <c r="C314" i="59" s="1"/>
  <c r="N314" i="59" s="1"/>
  <c r="B315" i="59"/>
  <c r="C315" i="59" s="1"/>
  <c r="N315" i="59" s="1"/>
  <c r="B316" i="59"/>
  <c r="C316" i="59" s="1"/>
  <c r="N316" i="59" s="1"/>
  <c r="B317" i="59"/>
  <c r="C317" i="59" s="1"/>
  <c r="N317" i="59" s="1"/>
  <c r="B318" i="59"/>
  <c r="C318" i="59" s="1"/>
  <c r="N318" i="59" s="1"/>
  <c r="B319" i="59"/>
  <c r="C319" i="59" s="1"/>
  <c r="N319" i="59" s="1"/>
  <c r="B320" i="59"/>
  <c r="C320" i="59" s="1"/>
  <c r="N320" i="59" s="1"/>
  <c r="B321" i="59"/>
  <c r="C321" i="59" s="1"/>
  <c r="N321" i="59" s="1"/>
  <c r="B322" i="59"/>
  <c r="C322" i="59" s="1"/>
  <c r="N322" i="59" s="1"/>
  <c r="B323" i="59"/>
  <c r="C323" i="59" s="1"/>
  <c r="N323" i="59" s="1"/>
  <c r="B324" i="59"/>
  <c r="C324" i="59" s="1"/>
  <c r="N324" i="59" s="1"/>
  <c r="B325" i="59"/>
  <c r="C325" i="59" s="1"/>
  <c r="N325" i="59" s="1"/>
  <c r="B326" i="59"/>
  <c r="C326" i="59" s="1"/>
  <c r="N326" i="59" s="1"/>
  <c r="B327" i="59"/>
  <c r="C327" i="59" s="1"/>
  <c r="N327" i="59" s="1"/>
  <c r="B328" i="59"/>
  <c r="C328" i="59" s="1"/>
  <c r="N328" i="59" s="1"/>
  <c r="B329" i="59"/>
  <c r="C329" i="59" s="1"/>
  <c r="N329" i="59" s="1"/>
  <c r="B330" i="59"/>
  <c r="C330" i="59" s="1"/>
  <c r="N330" i="59" s="1"/>
  <c r="B331" i="59"/>
  <c r="C331" i="59" s="1"/>
  <c r="N331" i="59" s="1"/>
  <c r="B332" i="59"/>
  <c r="C332" i="59" s="1"/>
  <c r="N332" i="59" s="1"/>
  <c r="B333" i="59"/>
  <c r="C333" i="59" s="1"/>
  <c r="N333" i="59" s="1"/>
  <c r="B334" i="59"/>
  <c r="C334" i="59" s="1"/>
  <c r="N334" i="59" s="1"/>
  <c r="B335" i="59"/>
  <c r="C335" i="59" s="1"/>
  <c r="N335" i="59" s="1"/>
  <c r="B336" i="59"/>
  <c r="C336" i="59" s="1"/>
  <c r="N336" i="59" s="1"/>
  <c r="B337" i="59"/>
  <c r="C337" i="59" s="1"/>
  <c r="N337" i="59" s="1"/>
  <c r="B338" i="59"/>
  <c r="C338" i="59" s="1"/>
  <c r="N338" i="59" s="1"/>
  <c r="B339" i="59"/>
  <c r="C339" i="59" s="1"/>
  <c r="N339" i="59" s="1"/>
  <c r="B340" i="59"/>
  <c r="C340" i="59" s="1"/>
  <c r="N340" i="59" s="1"/>
  <c r="B341" i="59"/>
  <c r="C341" i="59" s="1"/>
  <c r="N341" i="59" s="1"/>
  <c r="B342" i="59"/>
  <c r="C342" i="59" s="1"/>
  <c r="N342" i="59" s="1"/>
  <c r="B343" i="59"/>
  <c r="C343" i="59" s="1"/>
  <c r="N343" i="59" s="1"/>
  <c r="B344" i="59"/>
  <c r="C344" i="59" s="1"/>
  <c r="N344" i="59" s="1"/>
  <c r="B345" i="59"/>
  <c r="C345" i="59" s="1"/>
  <c r="N345" i="59" s="1"/>
  <c r="B346" i="59"/>
  <c r="C346" i="59" s="1"/>
  <c r="N346" i="59" s="1"/>
  <c r="B347" i="59"/>
  <c r="C347" i="59" s="1"/>
  <c r="N347" i="59" s="1"/>
  <c r="B348" i="59"/>
  <c r="C348" i="59" s="1"/>
  <c r="N348" i="59" s="1"/>
  <c r="B349" i="59"/>
  <c r="C349" i="59" s="1"/>
  <c r="N349" i="59" s="1"/>
  <c r="B350" i="59"/>
  <c r="C350" i="59" s="1"/>
  <c r="N350" i="59" s="1"/>
  <c r="B351" i="59"/>
  <c r="C351" i="59" s="1"/>
  <c r="N351" i="59" s="1"/>
  <c r="B352" i="59"/>
  <c r="C352" i="59" s="1"/>
  <c r="N352" i="59" s="1"/>
  <c r="B353" i="59"/>
  <c r="C353" i="59" s="1"/>
  <c r="N353" i="59" s="1"/>
  <c r="B354" i="59"/>
  <c r="C354" i="59" s="1"/>
  <c r="N354" i="59" s="1"/>
  <c r="B355" i="59"/>
  <c r="C355" i="59" s="1"/>
  <c r="N355" i="59" s="1"/>
  <c r="B356" i="59"/>
  <c r="C356" i="59" s="1"/>
  <c r="N356" i="59" s="1"/>
  <c r="B357" i="59"/>
  <c r="C357" i="59" s="1"/>
  <c r="N357" i="59" s="1"/>
  <c r="B358" i="59"/>
  <c r="C358" i="59" s="1"/>
  <c r="N358" i="59" s="1"/>
  <c r="B359" i="59"/>
  <c r="C359" i="59" s="1"/>
  <c r="N359" i="59" s="1"/>
  <c r="B360" i="59"/>
  <c r="C360" i="59" s="1"/>
  <c r="N360" i="59" s="1"/>
  <c r="B361" i="59"/>
  <c r="C361" i="59" s="1"/>
  <c r="N361" i="59" s="1"/>
  <c r="B362" i="59"/>
  <c r="C362" i="59" s="1"/>
  <c r="N362" i="59" s="1"/>
  <c r="B363" i="59"/>
  <c r="C363" i="59" s="1"/>
  <c r="N363" i="59" s="1"/>
  <c r="B364" i="59"/>
  <c r="C364" i="59" s="1"/>
  <c r="N364" i="59" s="1"/>
  <c r="B365" i="59"/>
  <c r="C365" i="59" s="1"/>
  <c r="N365" i="59" s="1"/>
  <c r="B366" i="59"/>
  <c r="C366" i="59" s="1"/>
  <c r="N366" i="59" s="1"/>
  <c r="B367" i="59"/>
  <c r="C367" i="59" s="1"/>
  <c r="N367" i="59" s="1"/>
  <c r="B368" i="59"/>
  <c r="C368" i="59" s="1"/>
  <c r="N368" i="59" s="1"/>
  <c r="B369" i="59"/>
  <c r="C369" i="59" s="1"/>
  <c r="N369" i="59" s="1"/>
  <c r="B370" i="59"/>
  <c r="C370" i="59" s="1"/>
  <c r="N370" i="59" s="1"/>
  <c r="B371" i="59"/>
  <c r="C371" i="59" s="1"/>
  <c r="N371" i="59" s="1"/>
  <c r="B372" i="59"/>
  <c r="C372" i="59" s="1"/>
  <c r="N372" i="59" s="1"/>
  <c r="B373" i="59"/>
  <c r="C373" i="59" s="1"/>
  <c r="N373" i="59" s="1"/>
  <c r="B374" i="59"/>
  <c r="C374" i="59" s="1"/>
  <c r="N374" i="59" s="1"/>
  <c r="B375" i="59"/>
  <c r="C375" i="59" s="1"/>
  <c r="N375" i="59" s="1"/>
  <c r="B376" i="59"/>
  <c r="C376" i="59" s="1"/>
  <c r="N376" i="59" s="1"/>
  <c r="B377" i="59"/>
  <c r="C377" i="59" s="1"/>
  <c r="N377" i="59" s="1"/>
  <c r="B378" i="59"/>
  <c r="C378" i="59" s="1"/>
  <c r="N378" i="59" s="1"/>
  <c r="B379" i="59"/>
  <c r="C379" i="59" s="1"/>
  <c r="N379" i="59" s="1"/>
  <c r="B380" i="59"/>
  <c r="C380" i="59" s="1"/>
  <c r="N380" i="59" s="1"/>
  <c r="B381" i="59"/>
  <c r="C381" i="59" s="1"/>
  <c r="N381" i="59" s="1"/>
  <c r="B382" i="59"/>
  <c r="C382" i="59" s="1"/>
  <c r="N382" i="59" s="1"/>
  <c r="B383" i="59"/>
  <c r="C383" i="59" s="1"/>
  <c r="N383" i="59" s="1"/>
  <c r="B384" i="59"/>
  <c r="C384" i="59" s="1"/>
  <c r="N384" i="59" s="1"/>
  <c r="B385" i="59"/>
  <c r="C385" i="59" s="1"/>
  <c r="N385" i="59" s="1"/>
  <c r="B386" i="59"/>
  <c r="C386" i="59" s="1"/>
  <c r="N386" i="59" s="1"/>
  <c r="B387" i="59"/>
  <c r="C387" i="59" s="1"/>
  <c r="N387" i="59" s="1"/>
  <c r="B388" i="59"/>
  <c r="C388" i="59" s="1"/>
  <c r="N388" i="59" s="1"/>
  <c r="B389" i="59"/>
  <c r="C389" i="59" s="1"/>
  <c r="N389" i="59" s="1"/>
  <c r="B390" i="59"/>
  <c r="C390" i="59" s="1"/>
  <c r="N390" i="59" s="1"/>
  <c r="B391" i="59"/>
  <c r="C391" i="59" s="1"/>
  <c r="N391" i="59" s="1"/>
  <c r="B392" i="59"/>
  <c r="C392" i="59" s="1"/>
  <c r="N392" i="59" s="1"/>
  <c r="B393" i="59"/>
  <c r="C393" i="59" s="1"/>
  <c r="N393" i="59" s="1"/>
  <c r="B394" i="59"/>
  <c r="C394" i="59" s="1"/>
  <c r="N394" i="59" s="1"/>
  <c r="B395" i="59"/>
  <c r="C395" i="59" s="1"/>
  <c r="N395" i="59" s="1"/>
  <c r="B396" i="59"/>
  <c r="C396" i="59" s="1"/>
  <c r="N396" i="59" s="1"/>
  <c r="B397" i="59"/>
  <c r="C397" i="59" s="1"/>
  <c r="N397" i="59" s="1"/>
  <c r="B398" i="59"/>
  <c r="C398" i="59" s="1"/>
  <c r="N398" i="59" s="1"/>
  <c r="B399" i="59"/>
  <c r="C399" i="59" s="1"/>
  <c r="N399" i="59" s="1"/>
  <c r="B400" i="59"/>
  <c r="C400" i="59" s="1"/>
  <c r="N400" i="59" s="1"/>
  <c r="B401" i="59"/>
  <c r="C401" i="59" s="1"/>
  <c r="N401" i="59" s="1"/>
  <c r="B402" i="59"/>
  <c r="C402" i="59" s="1"/>
  <c r="N402" i="59" s="1"/>
  <c r="B403" i="59"/>
  <c r="C403" i="59" s="1"/>
  <c r="N403" i="59" s="1"/>
  <c r="B404" i="59"/>
  <c r="C404" i="59" s="1"/>
  <c r="N404" i="59" s="1"/>
  <c r="B405" i="59"/>
  <c r="C405" i="59" s="1"/>
  <c r="N405" i="59" s="1"/>
  <c r="B406" i="59"/>
  <c r="C406" i="59" s="1"/>
  <c r="N406" i="59" s="1"/>
  <c r="B407" i="59"/>
  <c r="C407" i="59" s="1"/>
  <c r="N407" i="59" s="1"/>
  <c r="B408" i="59"/>
  <c r="C408" i="59" s="1"/>
  <c r="N408" i="59" s="1"/>
  <c r="B409" i="59"/>
  <c r="C409" i="59" s="1"/>
  <c r="N409" i="59" s="1"/>
  <c r="B410" i="59"/>
  <c r="C410" i="59" s="1"/>
  <c r="N410" i="59" s="1"/>
  <c r="B411" i="59"/>
  <c r="C411" i="59" s="1"/>
  <c r="N411" i="59" s="1"/>
  <c r="B412" i="59"/>
  <c r="C412" i="59" s="1"/>
  <c r="N412" i="59" s="1"/>
  <c r="B413" i="59"/>
  <c r="C413" i="59" s="1"/>
  <c r="N413" i="59" s="1"/>
  <c r="B414" i="59"/>
  <c r="C414" i="59" s="1"/>
  <c r="N414" i="59" s="1"/>
  <c r="B415" i="59"/>
  <c r="C415" i="59" s="1"/>
  <c r="N415" i="59" s="1"/>
  <c r="B416" i="59"/>
  <c r="C416" i="59" s="1"/>
  <c r="N416" i="59" s="1"/>
  <c r="B417" i="59"/>
  <c r="C417" i="59" s="1"/>
  <c r="N417" i="59" s="1"/>
  <c r="B418" i="59"/>
  <c r="C418" i="59" s="1"/>
  <c r="N418" i="59" s="1"/>
  <c r="B419" i="59"/>
  <c r="C419" i="59" s="1"/>
  <c r="N419" i="59" s="1"/>
  <c r="B420" i="59"/>
  <c r="C420" i="59" s="1"/>
  <c r="N420" i="59" s="1"/>
  <c r="B421" i="59"/>
  <c r="C421" i="59" s="1"/>
  <c r="N421" i="59" s="1"/>
  <c r="B422" i="59"/>
  <c r="C422" i="59" s="1"/>
  <c r="N422" i="59" s="1"/>
  <c r="B423" i="59"/>
  <c r="C423" i="59" s="1"/>
  <c r="N423" i="59" s="1"/>
  <c r="B424" i="59"/>
  <c r="C424" i="59" s="1"/>
  <c r="N424" i="59" s="1"/>
  <c r="B425" i="59"/>
  <c r="C425" i="59" s="1"/>
  <c r="N425" i="59" s="1"/>
  <c r="B426" i="59"/>
  <c r="C426" i="59" s="1"/>
  <c r="N426" i="59" s="1"/>
  <c r="B427" i="59"/>
  <c r="C427" i="59" s="1"/>
  <c r="N427" i="59" s="1"/>
  <c r="B428" i="59"/>
  <c r="C428" i="59" s="1"/>
  <c r="N428" i="59" s="1"/>
  <c r="B429" i="59"/>
  <c r="C429" i="59" s="1"/>
  <c r="N429" i="59" s="1"/>
  <c r="B430" i="59"/>
  <c r="C430" i="59" s="1"/>
  <c r="N430" i="59" s="1"/>
  <c r="B431" i="59"/>
  <c r="C431" i="59" s="1"/>
  <c r="N431" i="59" s="1"/>
  <c r="B432" i="59"/>
  <c r="C432" i="59" s="1"/>
  <c r="N432" i="59" s="1"/>
  <c r="B433" i="59"/>
  <c r="C433" i="59" s="1"/>
  <c r="N433" i="59" s="1"/>
  <c r="B434" i="59"/>
  <c r="C434" i="59" s="1"/>
  <c r="N434" i="59" s="1"/>
  <c r="B435" i="59"/>
  <c r="C435" i="59" s="1"/>
  <c r="N435" i="59" s="1"/>
  <c r="B436" i="59"/>
  <c r="C436" i="59" s="1"/>
  <c r="N436" i="59" s="1"/>
  <c r="B437" i="59"/>
  <c r="C437" i="59" s="1"/>
  <c r="N437" i="59" s="1"/>
  <c r="B438" i="59"/>
  <c r="C438" i="59" s="1"/>
  <c r="N438" i="59" s="1"/>
  <c r="B439" i="59"/>
  <c r="C439" i="59" s="1"/>
  <c r="N439" i="59" s="1"/>
  <c r="B440" i="59"/>
  <c r="C440" i="59" s="1"/>
  <c r="N440" i="59" s="1"/>
  <c r="B441" i="59"/>
  <c r="C441" i="59" s="1"/>
  <c r="N441" i="59" s="1"/>
  <c r="B442" i="59"/>
  <c r="C442" i="59" s="1"/>
  <c r="N442" i="59" s="1"/>
  <c r="B443" i="59"/>
  <c r="C443" i="59" s="1"/>
  <c r="N443" i="59" s="1"/>
  <c r="B444" i="59"/>
  <c r="C444" i="59" s="1"/>
  <c r="N444" i="59" s="1"/>
  <c r="B445" i="59"/>
  <c r="C445" i="59" s="1"/>
  <c r="N445" i="59" s="1"/>
  <c r="B446" i="59"/>
  <c r="C446" i="59" s="1"/>
  <c r="N446" i="59" s="1"/>
  <c r="B447" i="59"/>
  <c r="C447" i="59" s="1"/>
  <c r="N447" i="59" s="1"/>
  <c r="B448" i="59"/>
  <c r="C448" i="59" s="1"/>
  <c r="N448" i="59" s="1"/>
  <c r="B449" i="59"/>
  <c r="C449" i="59" s="1"/>
  <c r="N449" i="59" s="1"/>
  <c r="B450" i="59"/>
  <c r="C450" i="59" s="1"/>
  <c r="N450" i="59" s="1"/>
  <c r="B451" i="59"/>
  <c r="C451" i="59" s="1"/>
  <c r="N451" i="59" s="1"/>
  <c r="B452" i="59"/>
  <c r="C452" i="59" s="1"/>
  <c r="N452" i="59" s="1"/>
  <c r="B453" i="59"/>
  <c r="C453" i="59" s="1"/>
  <c r="N453" i="59" s="1"/>
  <c r="B454" i="59"/>
  <c r="C454" i="59" s="1"/>
  <c r="N454" i="59" s="1"/>
  <c r="B455" i="59"/>
  <c r="C455" i="59" s="1"/>
  <c r="N455" i="59" s="1"/>
  <c r="B456" i="59"/>
  <c r="C456" i="59" s="1"/>
  <c r="N456" i="59" s="1"/>
  <c r="B457" i="59"/>
  <c r="C457" i="59" s="1"/>
  <c r="N457" i="59" s="1"/>
  <c r="B458" i="59"/>
  <c r="C458" i="59" s="1"/>
  <c r="N458" i="59" s="1"/>
  <c r="B459" i="59"/>
  <c r="C459" i="59" s="1"/>
  <c r="N459" i="59" s="1"/>
  <c r="B460" i="59"/>
  <c r="C460" i="59" s="1"/>
  <c r="N460" i="59" s="1"/>
  <c r="B461" i="59"/>
  <c r="C461" i="59" s="1"/>
  <c r="N461" i="59" s="1"/>
  <c r="B462" i="59"/>
  <c r="C462" i="59" s="1"/>
  <c r="N462" i="59" s="1"/>
  <c r="B463" i="59"/>
  <c r="C463" i="59" s="1"/>
  <c r="N463" i="59" s="1"/>
  <c r="B464" i="59"/>
  <c r="C464" i="59" s="1"/>
  <c r="N464" i="59" s="1"/>
  <c r="B465" i="59"/>
  <c r="C465" i="59" s="1"/>
  <c r="N465" i="59" s="1"/>
  <c r="B466" i="59"/>
  <c r="C466" i="59" s="1"/>
  <c r="N466" i="59" s="1"/>
  <c r="B467" i="59"/>
  <c r="C467" i="59" s="1"/>
  <c r="N467" i="59" s="1"/>
  <c r="B468" i="59"/>
  <c r="C468" i="59" s="1"/>
  <c r="N468" i="59" s="1"/>
  <c r="B469" i="59"/>
  <c r="C469" i="59" s="1"/>
  <c r="N469" i="59" s="1"/>
  <c r="B470" i="59"/>
  <c r="C470" i="59" s="1"/>
  <c r="N470" i="59" s="1"/>
  <c r="B471" i="59"/>
  <c r="C471" i="59" s="1"/>
  <c r="N471" i="59" s="1"/>
  <c r="B472" i="59"/>
  <c r="C472" i="59" s="1"/>
  <c r="N472" i="59" s="1"/>
  <c r="B473" i="59"/>
  <c r="C473" i="59" s="1"/>
  <c r="N473" i="59" s="1"/>
  <c r="B474" i="59"/>
  <c r="C474" i="59" s="1"/>
  <c r="N474" i="59" s="1"/>
  <c r="B475" i="59"/>
  <c r="C475" i="59" s="1"/>
  <c r="N475" i="59" s="1"/>
  <c r="B476" i="59"/>
  <c r="C476" i="59" s="1"/>
  <c r="N476" i="59" s="1"/>
  <c r="B477" i="59"/>
  <c r="C477" i="59" s="1"/>
  <c r="N477" i="59" s="1"/>
  <c r="B478" i="59"/>
  <c r="C478" i="59" s="1"/>
  <c r="N478" i="59" s="1"/>
  <c r="B479" i="59"/>
  <c r="C479" i="59" s="1"/>
  <c r="N479" i="59" s="1"/>
  <c r="B480" i="59"/>
  <c r="C480" i="59" s="1"/>
  <c r="N480" i="59" s="1"/>
  <c r="B481" i="59"/>
  <c r="C481" i="59" s="1"/>
  <c r="N481" i="59" s="1"/>
  <c r="B482" i="59"/>
  <c r="C482" i="59" s="1"/>
  <c r="N482" i="59" s="1"/>
  <c r="B483" i="59"/>
  <c r="C483" i="59" s="1"/>
  <c r="N483" i="59" s="1"/>
  <c r="B484" i="59"/>
  <c r="C484" i="59" s="1"/>
  <c r="N484" i="59" s="1"/>
  <c r="B485" i="59"/>
  <c r="C485" i="59" s="1"/>
  <c r="N485" i="59" s="1"/>
  <c r="B486" i="59"/>
  <c r="C486" i="59" s="1"/>
  <c r="N486" i="59" s="1"/>
  <c r="B487" i="59"/>
  <c r="C487" i="59" s="1"/>
  <c r="N487" i="59" s="1"/>
  <c r="B488" i="59"/>
  <c r="C488" i="59" s="1"/>
  <c r="N488" i="59" s="1"/>
  <c r="B489" i="59"/>
  <c r="C489" i="59" s="1"/>
  <c r="N489" i="59" s="1"/>
  <c r="B490" i="59"/>
  <c r="C490" i="59" s="1"/>
  <c r="N490" i="59" s="1"/>
  <c r="B491" i="59"/>
  <c r="C491" i="59" s="1"/>
  <c r="N491" i="59" s="1"/>
  <c r="B492" i="59"/>
  <c r="C492" i="59" s="1"/>
  <c r="N492" i="59" s="1"/>
  <c r="B493" i="59"/>
  <c r="C493" i="59" s="1"/>
  <c r="N493" i="59" s="1"/>
  <c r="B494" i="59"/>
  <c r="C494" i="59" s="1"/>
  <c r="N494" i="59" s="1"/>
  <c r="B495" i="59"/>
  <c r="C495" i="59" s="1"/>
  <c r="N495" i="59" s="1"/>
  <c r="B496" i="59"/>
  <c r="C496" i="59" s="1"/>
  <c r="N496" i="59" s="1"/>
  <c r="B497" i="59"/>
  <c r="C497" i="59" s="1"/>
  <c r="N497" i="59" s="1"/>
  <c r="B498" i="59"/>
  <c r="C498" i="59" s="1"/>
  <c r="N498" i="59" s="1"/>
  <c r="B499" i="59"/>
  <c r="C499" i="59" s="1"/>
  <c r="N499" i="59" s="1"/>
  <c r="B500" i="59"/>
  <c r="C500" i="59" s="1"/>
  <c r="N500" i="59" s="1"/>
  <c r="B501" i="59"/>
  <c r="C501" i="59" s="1"/>
  <c r="N501" i="59" s="1"/>
  <c r="B502" i="59"/>
  <c r="C502" i="59" s="1"/>
  <c r="N502" i="59" s="1"/>
  <c r="B503" i="59"/>
  <c r="C503" i="59" s="1"/>
  <c r="N503" i="59" s="1"/>
  <c r="B504" i="59"/>
  <c r="C504" i="59" s="1"/>
  <c r="N504" i="59" s="1"/>
  <c r="B505" i="59"/>
  <c r="C505" i="59" s="1"/>
  <c r="N505" i="59" s="1"/>
  <c r="B506" i="59"/>
  <c r="C506" i="59" s="1"/>
  <c r="N506" i="59" s="1"/>
  <c r="B507" i="59"/>
  <c r="C507" i="59" s="1"/>
  <c r="N507" i="59" s="1"/>
  <c r="B508" i="59"/>
  <c r="C508" i="59" s="1"/>
  <c r="N508" i="59" s="1"/>
  <c r="B509" i="59"/>
  <c r="C509" i="59" s="1"/>
  <c r="N509" i="59" s="1"/>
  <c r="B510" i="59"/>
  <c r="C510" i="59" s="1"/>
  <c r="N510" i="59" s="1"/>
  <c r="B511" i="59"/>
  <c r="C511" i="59" s="1"/>
  <c r="N511" i="59" s="1"/>
  <c r="B512" i="59"/>
  <c r="C512" i="59" s="1"/>
  <c r="N512" i="59" s="1"/>
  <c r="B513" i="59"/>
  <c r="C513" i="59" s="1"/>
  <c r="N513" i="59" s="1"/>
  <c r="B514" i="59"/>
  <c r="C514" i="59" s="1"/>
  <c r="N514" i="59" s="1"/>
  <c r="B515" i="59"/>
  <c r="C515" i="59" s="1"/>
  <c r="N515" i="59" s="1"/>
  <c r="B516" i="59"/>
  <c r="C516" i="59" s="1"/>
  <c r="N516" i="59" s="1"/>
  <c r="B517" i="59"/>
  <c r="C517" i="59" s="1"/>
  <c r="N517" i="59" s="1"/>
  <c r="B518" i="59"/>
  <c r="C518" i="59" s="1"/>
  <c r="N518" i="59" s="1"/>
  <c r="B519" i="59"/>
  <c r="C519" i="59" s="1"/>
  <c r="N519" i="59" s="1"/>
  <c r="B520" i="59"/>
  <c r="C520" i="59" s="1"/>
  <c r="N520" i="59" s="1"/>
  <c r="B521" i="59"/>
  <c r="C521" i="59" s="1"/>
  <c r="N521" i="59" s="1"/>
  <c r="B522" i="59"/>
  <c r="C522" i="59" s="1"/>
  <c r="N522" i="59" s="1"/>
  <c r="B523" i="59"/>
  <c r="C523" i="59" s="1"/>
  <c r="N523" i="59" s="1"/>
  <c r="B524" i="59"/>
  <c r="C524" i="59" s="1"/>
  <c r="N524" i="59" s="1"/>
  <c r="B525" i="59"/>
  <c r="C525" i="59" s="1"/>
  <c r="N525" i="59" s="1"/>
  <c r="B526" i="59"/>
  <c r="C526" i="59" s="1"/>
  <c r="N526" i="59" s="1"/>
  <c r="B527" i="59"/>
  <c r="C527" i="59" s="1"/>
  <c r="N527" i="59" s="1"/>
  <c r="B528" i="59"/>
  <c r="C528" i="59" s="1"/>
  <c r="N528" i="59" s="1"/>
  <c r="B529" i="59"/>
  <c r="C529" i="59" s="1"/>
  <c r="N529" i="59" s="1"/>
  <c r="B530" i="59"/>
  <c r="C530" i="59" s="1"/>
  <c r="N530" i="59" s="1"/>
  <c r="B531" i="59"/>
  <c r="C531" i="59" s="1"/>
  <c r="N531" i="59" s="1"/>
  <c r="B532" i="59"/>
  <c r="C532" i="59" s="1"/>
  <c r="N532" i="59" s="1"/>
  <c r="B533" i="59"/>
  <c r="C533" i="59" s="1"/>
  <c r="N533" i="59" s="1"/>
  <c r="B534" i="59"/>
  <c r="C534" i="59" s="1"/>
  <c r="N534" i="59" s="1"/>
  <c r="B535" i="59"/>
  <c r="C535" i="59" s="1"/>
  <c r="N535" i="59" s="1"/>
  <c r="B536" i="59"/>
  <c r="C536" i="59" s="1"/>
  <c r="N536" i="59" s="1"/>
  <c r="B537" i="59"/>
  <c r="C537" i="59" s="1"/>
  <c r="N537" i="59" s="1"/>
  <c r="B538" i="59"/>
  <c r="C538" i="59" s="1"/>
  <c r="N538" i="59" s="1"/>
  <c r="B539" i="59"/>
  <c r="C539" i="59" s="1"/>
  <c r="N539" i="59" s="1"/>
  <c r="B540" i="59"/>
  <c r="C540" i="59" s="1"/>
  <c r="N540" i="59" s="1"/>
  <c r="B541" i="59"/>
  <c r="C541" i="59" s="1"/>
  <c r="N541" i="59" s="1"/>
  <c r="B542" i="59"/>
  <c r="C542" i="59" s="1"/>
  <c r="N542" i="59" s="1"/>
  <c r="B543" i="59"/>
  <c r="C543" i="59" s="1"/>
  <c r="N543" i="59" s="1"/>
  <c r="B544" i="59"/>
  <c r="C544" i="59" s="1"/>
  <c r="N544" i="59" s="1"/>
  <c r="B545" i="59"/>
  <c r="C545" i="59" s="1"/>
  <c r="N545" i="59" s="1"/>
  <c r="B546" i="59"/>
  <c r="C546" i="59" s="1"/>
  <c r="N546" i="59" s="1"/>
  <c r="B547" i="59"/>
  <c r="C547" i="59" s="1"/>
  <c r="N547" i="59" s="1"/>
  <c r="B548" i="59"/>
  <c r="C548" i="59" s="1"/>
  <c r="N548" i="59" s="1"/>
  <c r="B549" i="59"/>
  <c r="C549" i="59" s="1"/>
  <c r="N549" i="59" s="1"/>
  <c r="B550" i="59"/>
  <c r="C550" i="59" s="1"/>
  <c r="N550" i="59" s="1"/>
  <c r="B551" i="59"/>
  <c r="C551" i="59" s="1"/>
  <c r="N551" i="59" s="1"/>
  <c r="B552" i="59"/>
  <c r="C552" i="59" s="1"/>
  <c r="N552" i="59" s="1"/>
  <c r="B553" i="59"/>
  <c r="C553" i="59" s="1"/>
  <c r="N553" i="59" s="1"/>
  <c r="B554" i="59"/>
  <c r="C554" i="59" s="1"/>
  <c r="N554" i="59" s="1"/>
  <c r="B555" i="59"/>
  <c r="C555" i="59" s="1"/>
  <c r="N555" i="59" s="1"/>
  <c r="B556" i="59"/>
  <c r="C556" i="59" s="1"/>
  <c r="N556" i="59" s="1"/>
  <c r="B557" i="59"/>
  <c r="C557" i="59" s="1"/>
  <c r="N557" i="59" s="1"/>
  <c r="B558" i="59"/>
  <c r="C558" i="59" s="1"/>
  <c r="N558" i="59" s="1"/>
  <c r="B559" i="59"/>
  <c r="C559" i="59" s="1"/>
  <c r="N559" i="59" s="1"/>
  <c r="B560" i="59"/>
  <c r="C560" i="59" s="1"/>
  <c r="N560" i="59" s="1"/>
  <c r="B561" i="59"/>
  <c r="C561" i="59" s="1"/>
  <c r="N561" i="59" s="1"/>
  <c r="B562" i="59"/>
  <c r="C562" i="59" s="1"/>
  <c r="N562" i="59" s="1"/>
  <c r="B563" i="59"/>
  <c r="C563" i="59" s="1"/>
  <c r="N563" i="59" s="1"/>
  <c r="B564" i="59"/>
  <c r="C564" i="59" s="1"/>
  <c r="N564" i="59" s="1"/>
  <c r="B565" i="59"/>
  <c r="C565" i="59" s="1"/>
  <c r="N565" i="59" s="1"/>
  <c r="B566" i="59"/>
  <c r="C566" i="59" s="1"/>
  <c r="N566" i="59" s="1"/>
  <c r="B567" i="59"/>
  <c r="C567" i="59" s="1"/>
  <c r="N567" i="59" s="1"/>
  <c r="B568" i="59"/>
  <c r="C568" i="59" s="1"/>
  <c r="N568" i="59" s="1"/>
  <c r="B569" i="59"/>
  <c r="C569" i="59" s="1"/>
  <c r="N569" i="59" s="1"/>
  <c r="B570" i="59"/>
  <c r="C570" i="59" s="1"/>
  <c r="N570" i="59" s="1"/>
  <c r="B571" i="59"/>
  <c r="C571" i="59" s="1"/>
  <c r="N571" i="59" s="1"/>
  <c r="B572" i="59"/>
  <c r="C572" i="59" s="1"/>
  <c r="N572" i="59" s="1"/>
  <c r="B573" i="59"/>
  <c r="C573" i="59" s="1"/>
  <c r="N573" i="59" s="1"/>
  <c r="B574" i="59"/>
  <c r="C574" i="59" s="1"/>
  <c r="N574" i="59" s="1"/>
  <c r="B575" i="59"/>
  <c r="C575" i="59" s="1"/>
  <c r="N575" i="59" s="1"/>
  <c r="B576" i="59"/>
  <c r="C576" i="59" s="1"/>
  <c r="N576" i="59" s="1"/>
  <c r="B577" i="59"/>
  <c r="C577" i="59" s="1"/>
  <c r="N577" i="59" s="1"/>
  <c r="B578" i="59"/>
  <c r="C578" i="59" s="1"/>
  <c r="N578" i="59" s="1"/>
  <c r="B579" i="59"/>
  <c r="C579" i="59" s="1"/>
  <c r="N579" i="59" s="1"/>
  <c r="B580" i="59"/>
  <c r="C580" i="59" s="1"/>
  <c r="N580" i="59" s="1"/>
  <c r="B581" i="59"/>
  <c r="C581" i="59" s="1"/>
  <c r="N581" i="59" s="1"/>
  <c r="B582" i="59"/>
  <c r="C582" i="59" s="1"/>
  <c r="N582" i="59" s="1"/>
  <c r="B583" i="59"/>
  <c r="C583" i="59" s="1"/>
  <c r="N583" i="59" s="1"/>
  <c r="B584" i="59"/>
  <c r="C584" i="59" s="1"/>
  <c r="N584" i="59" s="1"/>
  <c r="B585" i="59"/>
  <c r="C585" i="59" s="1"/>
  <c r="N585" i="59" s="1"/>
  <c r="B586" i="59"/>
  <c r="C586" i="59" s="1"/>
  <c r="N586" i="59" s="1"/>
  <c r="B587" i="59"/>
  <c r="C587" i="59" s="1"/>
  <c r="N587" i="59" s="1"/>
  <c r="B588" i="59"/>
  <c r="C588" i="59" s="1"/>
  <c r="N588" i="59" s="1"/>
  <c r="B589" i="59"/>
  <c r="C589" i="59" s="1"/>
  <c r="N589" i="59" s="1"/>
  <c r="B590" i="59"/>
  <c r="C590" i="59" s="1"/>
  <c r="N590" i="59" s="1"/>
  <c r="B591" i="59"/>
  <c r="C591" i="59" s="1"/>
  <c r="N591" i="59" s="1"/>
  <c r="B592" i="59"/>
  <c r="C592" i="59" s="1"/>
  <c r="N592" i="59" s="1"/>
  <c r="B593" i="59"/>
  <c r="C593" i="59" s="1"/>
  <c r="N593" i="59" s="1"/>
  <c r="B594" i="59"/>
  <c r="C594" i="59" s="1"/>
  <c r="N594" i="59" s="1"/>
  <c r="B595" i="59"/>
  <c r="C595" i="59" s="1"/>
  <c r="N595" i="59" s="1"/>
  <c r="B596" i="59"/>
  <c r="C596" i="59" s="1"/>
  <c r="N596" i="59" s="1"/>
  <c r="B597" i="59"/>
  <c r="C597" i="59" s="1"/>
  <c r="N597" i="59" s="1"/>
  <c r="B598" i="59"/>
  <c r="C598" i="59" s="1"/>
  <c r="N598" i="59" s="1"/>
  <c r="B599" i="59"/>
  <c r="C599" i="59" s="1"/>
  <c r="N599" i="59" s="1"/>
  <c r="B600" i="59"/>
  <c r="C600" i="59" s="1"/>
  <c r="N600" i="59" s="1"/>
  <c r="B601" i="59"/>
  <c r="C601" i="59" s="1"/>
  <c r="N601" i="59" s="1"/>
  <c r="B602" i="59"/>
  <c r="C602" i="59" s="1"/>
  <c r="N602" i="59" s="1"/>
  <c r="B603" i="59"/>
  <c r="C603" i="59" s="1"/>
  <c r="N603" i="59" s="1"/>
  <c r="B604" i="59"/>
  <c r="C604" i="59" s="1"/>
  <c r="N604" i="59" s="1"/>
  <c r="B605" i="59"/>
  <c r="C605" i="59" s="1"/>
  <c r="N605" i="59" s="1"/>
  <c r="B606" i="59"/>
  <c r="C606" i="59" s="1"/>
  <c r="N606" i="59" s="1"/>
  <c r="B607" i="59"/>
  <c r="C607" i="59" s="1"/>
  <c r="N607" i="59" s="1"/>
  <c r="B608" i="59"/>
  <c r="C608" i="59" s="1"/>
  <c r="N608" i="59" s="1"/>
  <c r="B609" i="59"/>
  <c r="C609" i="59" s="1"/>
  <c r="N609" i="59" s="1"/>
  <c r="B610" i="59"/>
  <c r="C610" i="59" s="1"/>
  <c r="N610" i="59" s="1"/>
  <c r="B611" i="59"/>
  <c r="C611" i="59" s="1"/>
  <c r="N611" i="59" s="1"/>
  <c r="B612" i="59"/>
  <c r="C612" i="59" s="1"/>
  <c r="N612" i="59" s="1"/>
  <c r="B613" i="59"/>
  <c r="C613" i="59" s="1"/>
  <c r="N613" i="59" s="1"/>
  <c r="B614" i="59"/>
  <c r="C614" i="59" s="1"/>
  <c r="N614" i="59" s="1"/>
  <c r="B615" i="59"/>
  <c r="C615" i="59" s="1"/>
  <c r="N615" i="59" s="1"/>
  <c r="B616" i="59"/>
  <c r="C616" i="59" s="1"/>
  <c r="N616" i="59" s="1"/>
  <c r="B617" i="59"/>
  <c r="C617" i="59" s="1"/>
  <c r="N617" i="59" s="1"/>
  <c r="B618" i="59"/>
  <c r="C618" i="59" s="1"/>
  <c r="N618" i="59" s="1"/>
  <c r="B619" i="59"/>
  <c r="C619" i="59" s="1"/>
  <c r="N619" i="59" s="1"/>
  <c r="B620" i="59"/>
  <c r="C620" i="59" s="1"/>
  <c r="N620" i="59" s="1"/>
  <c r="B621" i="59"/>
  <c r="C621" i="59" s="1"/>
  <c r="N621" i="59" s="1"/>
  <c r="B622" i="59"/>
  <c r="C622" i="59" s="1"/>
  <c r="N622" i="59" s="1"/>
  <c r="B623" i="59"/>
  <c r="C623" i="59" s="1"/>
  <c r="N623" i="59" s="1"/>
  <c r="B624" i="59"/>
  <c r="C624" i="59" s="1"/>
  <c r="N624" i="59" s="1"/>
  <c r="B625" i="59"/>
  <c r="C625" i="59" s="1"/>
  <c r="N625" i="59" s="1"/>
  <c r="B626" i="59"/>
  <c r="C626" i="59" s="1"/>
  <c r="N626" i="59" s="1"/>
  <c r="B627" i="59"/>
  <c r="C627" i="59" s="1"/>
  <c r="N627" i="59" s="1"/>
  <c r="B628" i="59"/>
  <c r="C628" i="59" s="1"/>
  <c r="N628" i="59" s="1"/>
  <c r="B629" i="59"/>
  <c r="C629" i="59" s="1"/>
  <c r="N629" i="59" s="1"/>
  <c r="B630" i="59"/>
  <c r="C630" i="59" s="1"/>
  <c r="N630" i="59" s="1"/>
  <c r="B631" i="59"/>
  <c r="C631" i="59" s="1"/>
  <c r="N631" i="59" s="1"/>
  <c r="B632" i="59"/>
  <c r="C632" i="59" s="1"/>
  <c r="N632" i="59" s="1"/>
  <c r="B633" i="59"/>
  <c r="C633" i="59" s="1"/>
  <c r="N633" i="59" s="1"/>
  <c r="B634" i="59"/>
  <c r="C634" i="59" s="1"/>
  <c r="N634" i="59" s="1"/>
  <c r="B635" i="59"/>
  <c r="C635" i="59" s="1"/>
  <c r="N635" i="59" s="1"/>
  <c r="B636" i="59"/>
  <c r="C636" i="59" s="1"/>
  <c r="N636" i="59" s="1"/>
  <c r="B637" i="59"/>
  <c r="C637" i="59" s="1"/>
  <c r="N637" i="59" s="1"/>
  <c r="B638" i="59"/>
  <c r="C638" i="59" s="1"/>
  <c r="N638" i="59" s="1"/>
  <c r="B639" i="59"/>
  <c r="C639" i="59" s="1"/>
  <c r="N639" i="59" s="1"/>
  <c r="B640" i="59"/>
  <c r="C640" i="59" s="1"/>
  <c r="N640" i="59" s="1"/>
  <c r="B641" i="59"/>
  <c r="C641" i="59" s="1"/>
  <c r="N641" i="59" s="1"/>
  <c r="B642" i="59"/>
  <c r="C642" i="59" s="1"/>
  <c r="N642" i="59" s="1"/>
  <c r="B643" i="59"/>
  <c r="C643" i="59" s="1"/>
  <c r="N643" i="59" s="1"/>
  <c r="B644" i="59"/>
  <c r="C644" i="59" s="1"/>
  <c r="N644" i="59" s="1"/>
  <c r="B645" i="59"/>
  <c r="C645" i="59" s="1"/>
  <c r="N645" i="59" s="1"/>
  <c r="B646" i="59"/>
  <c r="C646" i="59" s="1"/>
  <c r="N646" i="59" s="1"/>
  <c r="B647" i="59"/>
  <c r="C647" i="59" s="1"/>
  <c r="N647" i="59" s="1"/>
  <c r="B648" i="59"/>
  <c r="C648" i="59" s="1"/>
  <c r="N648" i="59" s="1"/>
  <c r="B649" i="59"/>
  <c r="C649" i="59" s="1"/>
  <c r="N649" i="59" s="1"/>
  <c r="B650" i="59"/>
  <c r="C650" i="59" s="1"/>
  <c r="N650" i="59" s="1"/>
  <c r="B651" i="59"/>
  <c r="C651" i="59" s="1"/>
  <c r="N651" i="59" s="1"/>
  <c r="B652" i="59"/>
  <c r="C652" i="59" s="1"/>
  <c r="N652" i="59" s="1"/>
  <c r="B653" i="59"/>
  <c r="C653" i="59" s="1"/>
  <c r="N653" i="59" s="1"/>
  <c r="B654" i="59"/>
  <c r="C654" i="59" s="1"/>
  <c r="N654" i="59" s="1"/>
  <c r="B655" i="59"/>
  <c r="C655" i="59" s="1"/>
  <c r="N655" i="59" s="1"/>
  <c r="B656" i="59"/>
  <c r="C656" i="59" s="1"/>
  <c r="N656" i="59" s="1"/>
  <c r="B657" i="59"/>
  <c r="C657" i="59" s="1"/>
  <c r="N657" i="59" s="1"/>
  <c r="B658" i="59"/>
  <c r="C658" i="59" s="1"/>
  <c r="N658" i="59" s="1"/>
  <c r="B659" i="59"/>
  <c r="C659" i="59" s="1"/>
  <c r="N659" i="59" s="1"/>
  <c r="B660" i="59"/>
  <c r="C660" i="59" s="1"/>
  <c r="N660" i="59" s="1"/>
  <c r="B661" i="59"/>
  <c r="C661" i="59" s="1"/>
  <c r="N661" i="59" s="1"/>
  <c r="B662" i="59"/>
  <c r="C662" i="59" s="1"/>
  <c r="N662" i="59" s="1"/>
  <c r="B663" i="59"/>
  <c r="C663" i="59" s="1"/>
  <c r="N663" i="59" s="1"/>
  <c r="B664" i="59"/>
  <c r="C664" i="59" s="1"/>
  <c r="N664" i="59" s="1"/>
  <c r="B665" i="59"/>
  <c r="C665" i="59" s="1"/>
  <c r="N665" i="59" s="1"/>
  <c r="B666" i="59"/>
  <c r="C666" i="59" s="1"/>
  <c r="N666" i="59" s="1"/>
  <c r="B667" i="59"/>
  <c r="C667" i="59" s="1"/>
  <c r="N667" i="59" s="1"/>
  <c r="B668" i="59"/>
  <c r="C668" i="59" s="1"/>
  <c r="N668" i="59" s="1"/>
  <c r="B669" i="59"/>
  <c r="C669" i="59" s="1"/>
  <c r="N669" i="59" s="1"/>
  <c r="B670" i="59"/>
  <c r="C670" i="59" s="1"/>
  <c r="N670" i="59" s="1"/>
  <c r="B671" i="59"/>
  <c r="C671" i="59" s="1"/>
  <c r="N671" i="59" s="1"/>
  <c r="B672" i="59"/>
  <c r="C672" i="59" s="1"/>
  <c r="N672" i="59" s="1"/>
  <c r="B673" i="59"/>
  <c r="C673" i="59" s="1"/>
  <c r="N673" i="59" s="1"/>
  <c r="B674" i="59"/>
  <c r="C674" i="59" s="1"/>
  <c r="N674" i="59" s="1"/>
  <c r="B675" i="59"/>
  <c r="C675" i="59" s="1"/>
  <c r="N675" i="59" s="1"/>
  <c r="B676" i="59"/>
  <c r="C676" i="59" s="1"/>
  <c r="N676" i="59" s="1"/>
  <c r="B677" i="59"/>
  <c r="C677" i="59" s="1"/>
  <c r="N677" i="59" s="1"/>
  <c r="B678" i="59"/>
  <c r="C678" i="59" s="1"/>
  <c r="N678" i="59" s="1"/>
  <c r="B679" i="59"/>
  <c r="C679" i="59" s="1"/>
  <c r="N679" i="59" s="1"/>
  <c r="B680" i="59"/>
  <c r="C680" i="59" s="1"/>
  <c r="N680" i="59" s="1"/>
  <c r="B681" i="59"/>
  <c r="C681" i="59" s="1"/>
  <c r="N681" i="59" s="1"/>
  <c r="B682" i="59"/>
  <c r="C682" i="59" s="1"/>
  <c r="N682" i="59" s="1"/>
  <c r="B683" i="59"/>
  <c r="C683" i="59" s="1"/>
  <c r="N683" i="59" s="1"/>
  <c r="B684" i="59"/>
  <c r="C684" i="59" s="1"/>
  <c r="N684" i="59" s="1"/>
  <c r="B685" i="59"/>
  <c r="C685" i="59" s="1"/>
  <c r="N685" i="59" s="1"/>
  <c r="B686" i="59"/>
  <c r="C686" i="59" s="1"/>
  <c r="N686" i="59" s="1"/>
  <c r="B687" i="59"/>
  <c r="C687" i="59" s="1"/>
  <c r="N687" i="59" s="1"/>
  <c r="B688" i="59"/>
  <c r="C688" i="59" s="1"/>
  <c r="N688" i="59" s="1"/>
  <c r="B689" i="59"/>
  <c r="C689" i="59" s="1"/>
  <c r="N689" i="59" s="1"/>
  <c r="B690" i="59"/>
  <c r="C690" i="59" s="1"/>
  <c r="N690" i="59" s="1"/>
  <c r="B691" i="59"/>
  <c r="C691" i="59" s="1"/>
  <c r="N691" i="59" s="1"/>
  <c r="B692" i="59"/>
  <c r="C692" i="59" s="1"/>
  <c r="N692" i="59" s="1"/>
  <c r="B693" i="59"/>
  <c r="C693" i="59" s="1"/>
  <c r="N693" i="59" s="1"/>
  <c r="B694" i="59"/>
  <c r="C694" i="59" s="1"/>
  <c r="N694" i="59" s="1"/>
  <c r="B695" i="59"/>
  <c r="C695" i="59" s="1"/>
  <c r="N695" i="59" s="1"/>
  <c r="B696" i="59"/>
  <c r="C696" i="59" s="1"/>
  <c r="N696" i="59" s="1"/>
  <c r="B697" i="59"/>
  <c r="C697" i="59" s="1"/>
  <c r="N697" i="59" s="1"/>
  <c r="B698" i="59"/>
  <c r="C698" i="59" s="1"/>
  <c r="N698" i="59" s="1"/>
  <c r="B699" i="59"/>
  <c r="C699" i="59" s="1"/>
  <c r="N699" i="59" s="1"/>
  <c r="B700" i="59"/>
  <c r="C700" i="59" s="1"/>
  <c r="N700" i="59" s="1"/>
  <c r="B701" i="59"/>
  <c r="C701" i="59" s="1"/>
  <c r="N701" i="59" s="1"/>
  <c r="B702" i="59"/>
  <c r="C702" i="59" s="1"/>
  <c r="N702" i="59" s="1"/>
  <c r="B703" i="59"/>
  <c r="C703" i="59" s="1"/>
  <c r="N703" i="59" s="1"/>
  <c r="B704" i="59"/>
  <c r="C704" i="59" s="1"/>
  <c r="N704" i="59" s="1"/>
  <c r="B705" i="59"/>
  <c r="C705" i="59" s="1"/>
  <c r="N705" i="59" s="1"/>
  <c r="B706" i="59"/>
  <c r="C706" i="59" s="1"/>
  <c r="N706" i="59" s="1"/>
  <c r="B707" i="59"/>
  <c r="C707" i="59" s="1"/>
  <c r="N707" i="59" s="1"/>
  <c r="B708" i="59"/>
  <c r="C708" i="59" s="1"/>
  <c r="N708" i="59" s="1"/>
  <c r="B709" i="59"/>
  <c r="C709" i="59" s="1"/>
  <c r="N709" i="59" s="1"/>
  <c r="B710" i="59"/>
  <c r="C710" i="59" s="1"/>
  <c r="N710" i="59" s="1"/>
  <c r="B711" i="59"/>
  <c r="C711" i="59" s="1"/>
  <c r="N711" i="59" s="1"/>
  <c r="B712" i="59"/>
  <c r="C712" i="59" s="1"/>
  <c r="N712" i="59" s="1"/>
  <c r="B713" i="59"/>
  <c r="C713" i="59" s="1"/>
  <c r="N713" i="59" s="1"/>
  <c r="B714" i="59"/>
  <c r="C714" i="59" s="1"/>
  <c r="N714" i="59" s="1"/>
  <c r="B715" i="59"/>
  <c r="C715" i="59" s="1"/>
  <c r="N715" i="59" s="1"/>
  <c r="B716" i="59"/>
  <c r="C716" i="59" s="1"/>
  <c r="N716" i="59" s="1"/>
  <c r="B717" i="59"/>
  <c r="C717" i="59" s="1"/>
  <c r="N717" i="59" s="1"/>
  <c r="B718" i="59"/>
  <c r="C718" i="59" s="1"/>
  <c r="N718" i="59" s="1"/>
  <c r="B719" i="59"/>
  <c r="C719" i="59" s="1"/>
  <c r="N719" i="59" s="1"/>
  <c r="B720" i="59"/>
  <c r="C720" i="59" s="1"/>
  <c r="N720" i="59" s="1"/>
  <c r="B721" i="59"/>
  <c r="C721" i="59" s="1"/>
  <c r="N721" i="59" s="1"/>
  <c r="B722" i="59"/>
  <c r="C722" i="59" s="1"/>
  <c r="N722" i="59" s="1"/>
  <c r="B723" i="59"/>
  <c r="C723" i="59" s="1"/>
  <c r="N723" i="59" s="1"/>
  <c r="B724" i="59"/>
  <c r="C724" i="59" s="1"/>
  <c r="N724" i="59" s="1"/>
  <c r="B725" i="59"/>
  <c r="C725" i="59" s="1"/>
  <c r="N725" i="59" s="1"/>
  <c r="B726" i="59"/>
  <c r="C726" i="59" s="1"/>
  <c r="N726" i="59" s="1"/>
  <c r="B727" i="59"/>
  <c r="C727" i="59" s="1"/>
  <c r="N727" i="59" s="1"/>
  <c r="B728" i="59"/>
  <c r="C728" i="59" s="1"/>
  <c r="N728" i="59" s="1"/>
  <c r="B729" i="59"/>
  <c r="C729" i="59" s="1"/>
  <c r="N729" i="59" s="1"/>
  <c r="B730" i="59"/>
  <c r="C730" i="59" s="1"/>
  <c r="N730" i="59" s="1"/>
  <c r="B731" i="59"/>
  <c r="C731" i="59" s="1"/>
  <c r="N731" i="59" s="1"/>
  <c r="B732" i="59"/>
  <c r="C732" i="59" s="1"/>
  <c r="N732" i="59" s="1"/>
  <c r="B733" i="59"/>
  <c r="C733" i="59" s="1"/>
  <c r="N733" i="59" s="1"/>
  <c r="B734" i="59"/>
  <c r="C734" i="59" s="1"/>
  <c r="N734" i="59" s="1"/>
  <c r="B735" i="59"/>
  <c r="C735" i="59" s="1"/>
  <c r="N735" i="59" s="1"/>
  <c r="B736" i="59"/>
  <c r="C736" i="59" s="1"/>
  <c r="N736" i="59" s="1"/>
  <c r="B737" i="59"/>
  <c r="C737" i="59" s="1"/>
  <c r="N737" i="59" s="1"/>
  <c r="B738" i="59"/>
  <c r="C738" i="59" s="1"/>
  <c r="N738" i="59" s="1"/>
  <c r="B739" i="59"/>
  <c r="C739" i="59" s="1"/>
  <c r="N739" i="59" s="1"/>
  <c r="B740" i="59"/>
  <c r="C740" i="59" s="1"/>
  <c r="N740" i="59" s="1"/>
  <c r="B741" i="59"/>
  <c r="C741" i="59" s="1"/>
  <c r="N741" i="59" s="1"/>
  <c r="B742" i="59"/>
  <c r="C742" i="59" s="1"/>
  <c r="N742" i="59" s="1"/>
  <c r="B743" i="59"/>
  <c r="C743" i="59" s="1"/>
  <c r="N743" i="59" s="1"/>
  <c r="B744" i="59"/>
  <c r="C744" i="59" s="1"/>
  <c r="N744" i="59" s="1"/>
  <c r="B745" i="59"/>
  <c r="C745" i="59" s="1"/>
  <c r="N745" i="59" s="1"/>
  <c r="B746" i="59"/>
  <c r="C746" i="59" s="1"/>
  <c r="N746" i="59" s="1"/>
  <c r="B747" i="59"/>
  <c r="C747" i="59" s="1"/>
  <c r="N747" i="59" s="1"/>
  <c r="B748" i="59"/>
  <c r="C748" i="59" s="1"/>
  <c r="N748" i="59" s="1"/>
  <c r="B749" i="59"/>
  <c r="C749" i="59" s="1"/>
  <c r="N749" i="59" s="1"/>
  <c r="B750" i="59"/>
  <c r="C750" i="59" s="1"/>
  <c r="N750" i="59" s="1"/>
  <c r="B751" i="59"/>
  <c r="C751" i="59" s="1"/>
  <c r="N751" i="59" s="1"/>
  <c r="B752" i="59"/>
  <c r="C752" i="59" s="1"/>
  <c r="N752" i="59" s="1"/>
  <c r="B753" i="59"/>
  <c r="C753" i="59" s="1"/>
  <c r="N753" i="59" s="1"/>
  <c r="B754" i="59"/>
  <c r="C754" i="59" s="1"/>
  <c r="N754" i="59" s="1"/>
  <c r="B755" i="59"/>
  <c r="C755" i="59" s="1"/>
  <c r="N755" i="59" s="1"/>
  <c r="B756" i="59"/>
  <c r="C756" i="59" s="1"/>
  <c r="N756" i="59" s="1"/>
  <c r="B757" i="59"/>
  <c r="C757" i="59" s="1"/>
  <c r="N757" i="59" s="1"/>
  <c r="B758" i="59"/>
  <c r="C758" i="59" s="1"/>
  <c r="N758" i="59" s="1"/>
  <c r="B759" i="59"/>
  <c r="C759" i="59" s="1"/>
  <c r="N759" i="59" s="1"/>
  <c r="B760" i="59"/>
  <c r="C760" i="59" s="1"/>
  <c r="N760" i="59" s="1"/>
  <c r="B761" i="59"/>
  <c r="C761" i="59" s="1"/>
  <c r="N761" i="59" s="1"/>
  <c r="B762" i="59"/>
  <c r="C762" i="59" s="1"/>
  <c r="N762" i="59" s="1"/>
  <c r="B763" i="59"/>
  <c r="C763" i="59" s="1"/>
  <c r="N763" i="59" s="1"/>
  <c r="B764" i="59"/>
  <c r="C764" i="59" s="1"/>
  <c r="N764" i="59" s="1"/>
  <c r="B765" i="59"/>
  <c r="C765" i="59" s="1"/>
  <c r="N765" i="59" s="1"/>
  <c r="B766" i="59"/>
  <c r="C766" i="59" s="1"/>
  <c r="N766" i="59" s="1"/>
  <c r="B767" i="59"/>
  <c r="C767" i="59" s="1"/>
  <c r="N767" i="59" s="1"/>
  <c r="B768" i="59"/>
  <c r="C768" i="59" s="1"/>
  <c r="N768" i="59" s="1"/>
  <c r="B769" i="59"/>
  <c r="C769" i="59" s="1"/>
  <c r="N769" i="59" s="1"/>
  <c r="B770" i="59"/>
  <c r="C770" i="59" s="1"/>
  <c r="N770" i="59" s="1"/>
  <c r="B771" i="59"/>
  <c r="C771" i="59" s="1"/>
  <c r="N771" i="59" s="1"/>
  <c r="B772" i="59"/>
  <c r="C772" i="59" s="1"/>
  <c r="N772" i="59" s="1"/>
  <c r="B773" i="59"/>
  <c r="C773" i="59" s="1"/>
  <c r="N773" i="59" s="1"/>
  <c r="B774" i="59"/>
  <c r="C774" i="59" s="1"/>
  <c r="N774" i="59" s="1"/>
  <c r="B775" i="59"/>
  <c r="C775" i="59" s="1"/>
  <c r="N775" i="59" s="1"/>
  <c r="B776" i="59"/>
  <c r="C776" i="59" s="1"/>
  <c r="N776" i="59" s="1"/>
  <c r="B777" i="59"/>
  <c r="C777" i="59" s="1"/>
  <c r="N777" i="59" s="1"/>
  <c r="B778" i="59"/>
  <c r="C778" i="59" s="1"/>
  <c r="N778" i="59" s="1"/>
  <c r="B779" i="59"/>
  <c r="C779" i="59" s="1"/>
  <c r="N779" i="59" s="1"/>
  <c r="B780" i="59"/>
  <c r="C780" i="59" s="1"/>
  <c r="N780" i="59" s="1"/>
  <c r="B781" i="59"/>
  <c r="C781" i="59" s="1"/>
  <c r="N781" i="59" s="1"/>
  <c r="B782" i="59"/>
  <c r="C782" i="59" s="1"/>
  <c r="N782" i="59" s="1"/>
  <c r="B783" i="59"/>
  <c r="C783" i="59" s="1"/>
  <c r="N783" i="59" s="1"/>
  <c r="B784" i="59"/>
  <c r="C784" i="59" s="1"/>
  <c r="N784" i="59" s="1"/>
  <c r="B785" i="59"/>
  <c r="C785" i="59" s="1"/>
  <c r="N785" i="59" s="1"/>
  <c r="B786" i="59"/>
  <c r="C786" i="59" s="1"/>
  <c r="N786" i="59" s="1"/>
  <c r="B787" i="59"/>
  <c r="C787" i="59" s="1"/>
  <c r="N787" i="59" s="1"/>
  <c r="B788" i="59"/>
  <c r="C788" i="59" s="1"/>
  <c r="N788" i="59" s="1"/>
  <c r="B789" i="59"/>
  <c r="C789" i="59" s="1"/>
  <c r="N789" i="59" s="1"/>
  <c r="B790" i="59"/>
  <c r="C790" i="59" s="1"/>
  <c r="N790" i="59" s="1"/>
  <c r="B791" i="59"/>
  <c r="C791" i="59" s="1"/>
  <c r="N791" i="59" s="1"/>
  <c r="B792" i="59"/>
  <c r="C792" i="59" s="1"/>
  <c r="N792" i="59" s="1"/>
  <c r="B793" i="59"/>
  <c r="C793" i="59" s="1"/>
  <c r="N793" i="59" s="1"/>
  <c r="B794" i="59"/>
  <c r="C794" i="59" s="1"/>
  <c r="N794" i="59" s="1"/>
  <c r="B795" i="59"/>
  <c r="C795" i="59" s="1"/>
  <c r="N795" i="59" s="1"/>
  <c r="B796" i="59"/>
  <c r="C796" i="59" s="1"/>
  <c r="N796" i="59" s="1"/>
  <c r="B797" i="59"/>
  <c r="C797" i="59" s="1"/>
  <c r="N797" i="59" s="1"/>
  <c r="B798" i="59"/>
  <c r="C798" i="59" s="1"/>
  <c r="N798" i="59" s="1"/>
  <c r="B799" i="59"/>
  <c r="C799" i="59" s="1"/>
  <c r="N799" i="59" s="1"/>
  <c r="B800" i="59"/>
  <c r="C800" i="59" s="1"/>
  <c r="N800" i="59" s="1"/>
  <c r="B801" i="59"/>
  <c r="C801" i="59" s="1"/>
  <c r="N801" i="59" s="1"/>
  <c r="B802" i="59"/>
  <c r="C802" i="59" s="1"/>
  <c r="N802" i="59" s="1"/>
  <c r="B803" i="59"/>
  <c r="C803" i="59" s="1"/>
  <c r="N803" i="59" s="1"/>
  <c r="B804" i="59"/>
  <c r="C804" i="59" s="1"/>
  <c r="N804" i="59" s="1"/>
  <c r="B805" i="59"/>
  <c r="C805" i="59" s="1"/>
  <c r="N805" i="59" s="1"/>
  <c r="B806" i="59"/>
  <c r="C806" i="59" s="1"/>
  <c r="N806" i="59" s="1"/>
  <c r="B807" i="59"/>
  <c r="C807" i="59" s="1"/>
  <c r="N807" i="59" s="1"/>
  <c r="B808" i="59"/>
  <c r="C808" i="59" s="1"/>
  <c r="N808" i="59" s="1"/>
  <c r="B809" i="59"/>
  <c r="C809" i="59" s="1"/>
  <c r="N809" i="59" s="1"/>
  <c r="B810" i="59"/>
  <c r="C810" i="59" s="1"/>
  <c r="N810" i="59" s="1"/>
  <c r="B811" i="59"/>
  <c r="C811" i="59" s="1"/>
  <c r="N811" i="59" s="1"/>
  <c r="B812" i="59"/>
  <c r="C812" i="59" s="1"/>
  <c r="N812" i="59" s="1"/>
  <c r="B813" i="59"/>
  <c r="C813" i="59" s="1"/>
  <c r="N813" i="59" s="1"/>
  <c r="B814" i="59"/>
  <c r="C814" i="59" s="1"/>
  <c r="N814" i="59" s="1"/>
  <c r="B815" i="59"/>
  <c r="C815" i="59" s="1"/>
  <c r="N815" i="59" s="1"/>
  <c r="B816" i="59"/>
  <c r="C816" i="59" s="1"/>
  <c r="N816" i="59" s="1"/>
  <c r="B817" i="59"/>
  <c r="C817" i="59" s="1"/>
  <c r="N817" i="59" s="1"/>
  <c r="B818" i="59"/>
  <c r="C818" i="59" s="1"/>
  <c r="N818" i="59" s="1"/>
  <c r="B819" i="59"/>
  <c r="C819" i="59" s="1"/>
  <c r="N819" i="59" s="1"/>
  <c r="B820" i="59"/>
  <c r="C820" i="59" s="1"/>
  <c r="N820" i="59" s="1"/>
  <c r="B821" i="59"/>
  <c r="C821" i="59" s="1"/>
  <c r="N821" i="59" s="1"/>
  <c r="B822" i="59"/>
  <c r="C822" i="59" s="1"/>
  <c r="N822" i="59" s="1"/>
  <c r="B823" i="59"/>
  <c r="C823" i="59" s="1"/>
  <c r="N823" i="59" s="1"/>
  <c r="B824" i="59"/>
  <c r="C824" i="59" s="1"/>
  <c r="N824" i="59" s="1"/>
  <c r="B825" i="59"/>
  <c r="C825" i="59" s="1"/>
  <c r="N825" i="59" s="1"/>
  <c r="B826" i="59"/>
  <c r="C826" i="59" s="1"/>
  <c r="N826" i="59" s="1"/>
  <c r="B827" i="59"/>
  <c r="C827" i="59" s="1"/>
  <c r="N827" i="59" s="1"/>
  <c r="B828" i="59"/>
  <c r="C828" i="59" s="1"/>
  <c r="N828" i="59" s="1"/>
  <c r="B829" i="59"/>
  <c r="C829" i="59" s="1"/>
  <c r="N829" i="59" s="1"/>
  <c r="B830" i="59"/>
  <c r="C830" i="59" s="1"/>
  <c r="N830" i="59" s="1"/>
  <c r="B831" i="59"/>
  <c r="C831" i="59" s="1"/>
  <c r="N831" i="59" s="1"/>
  <c r="B832" i="59"/>
  <c r="C832" i="59" s="1"/>
  <c r="N832" i="59" s="1"/>
  <c r="B833" i="59"/>
  <c r="C833" i="59" s="1"/>
  <c r="N833" i="59" s="1"/>
  <c r="B834" i="59"/>
  <c r="C834" i="59" s="1"/>
  <c r="N834" i="59" s="1"/>
  <c r="B835" i="59"/>
  <c r="C835" i="59" s="1"/>
  <c r="N835" i="59" s="1"/>
  <c r="B836" i="59"/>
  <c r="C836" i="59" s="1"/>
  <c r="N836" i="59" s="1"/>
  <c r="B837" i="59"/>
  <c r="C837" i="59" s="1"/>
  <c r="N837" i="59" s="1"/>
  <c r="B838" i="59"/>
  <c r="C838" i="59" s="1"/>
  <c r="N838" i="59" s="1"/>
  <c r="B839" i="59"/>
  <c r="C839" i="59" s="1"/>
  <c r="N839" i="59" s="1"/>
  <c r="B840" i="59"/>
  <c r="C840" i="59" s="1"/>
  <c r="N840" i="59" s="1"/>
  <c r="B841" i="59"/>
  <c r="C841" i="59" s="1"/>
  <c r="N841" i="59" s="1"/>
  <c r="B842" i="59"/>
  <c r="C842" i="59" s="1"/>
  <c r="N842" i="59" s="1"/>
  <c r="B843" i="59"/>
  <c r="C843" i="59" s="1"/>
  <c r="N843" i="59" s="1"/>
  <c r="B844" i="59"/>
  <c r="C844" i="59" s="1"/>
  <c r="N844" i="59" s="1"/>
  <c r="B845" i="59"/>
  <c r="C845" i="59" s="1"/>
  <c r="N845" i="59" s="1"/>
  <c r="B846" i="59"/>
  <c r="C846" i="59" s="1"/>
  <c r="N846" i="59" s="1"/>
  <c r="B847" i="59"/>
  <c r="C847" i="59" s="1"/>
  <c r="N847" i="59" s="1"/>
  <c r="B848" i="59"/>
  <c r="C848" i="59" s="1"/>
  <c r="N848" i="59" s="1"/>
  <c r="B849" i="59"/>
  <c r="C849" i="59" s="1"/>
  <c r="N849" i="59" s="1"/>
  <c r="B850" i="59"/>
  <c r="C850" i="59" s="1"/>
  <c r="N850" i="59" s="1"/>
  <c r="B851" i="59"/>
  <c r="C851" i="59" s="1"/>
  <c r="N851" i="59" s="1"/>
  <c r="B852" i="59"/>
  <c r="C852" i="59" s="1"/>
  <c r="N852" i="59" s="1"/>
  <c r="B853" i="59"/>
  <c r="C853" i="59" s="1"/>
  <c r="N853" i="59" s="1"/>
  <c r="B854" i="59"/>
  <c r="C854" i="59" s="1"/>
  <c r="N854" i="59" s="1"/>
  <c r="B855" i="59"/>
  <c r="C855" i="59" s="1"/>
  <c r="N855" i="59" s="1"/>
  <c r="B856" i="59"/>
  <c r="C856" i="59" s="1"/>
  <c r="N856" i="59" s="1"/>
  <c r="B857" i="59"/>
  <c r="C857" i="59" s="1"/>
  <c r="N857" i="59" s="1"/>
  <c r="B858" i="59"/>
  <c r="C858" i="59" s="1"/>
  <c r="N858" i="59" s="1"/>
  <c r="B859" i="59"/>
  <c r="C859" i="59" s="1"/>
  <c r="N859" i="59" s="1"/>
  <c r="B860" i="59"/>
  <c r="C860" i="59" s="1"/>
  <c r="N860" i="59" s="1"/>
  <c r="B861" i="59"/>
  <c r="C861" i="59" s="1"/>
  <c r="N861" i="59" s="1"/>
  <c r="B862" i="59"/>
  <c r="C862" i="59" s="1"/>
  <c r="N862" i="59" s="1"/>
  <c r="B863" i="59"/>
  <c r="C863" i="59" s="1"/>
  <c r="N863" i="59" s="1"/>
  <c r="B864" i="59"/>
  <c r="C864" i="59" s="1"/>
  <c r="N864" i="59" s="1"/>
  <c r="B865" i="59"/>
  <c r="C865" i="59" s="1"/>
  <c r="N865" i="59" s="1"/>
  <c r="B866" i="59"/>
  <c r="C866" i="59" s="1"/>
  <c r="N866" i="59" s="1"/>
  <c r="B867" i="59"/>
  <c r="C867" i="59" s="1"/>
  <c r="N867" i="59" s="1"/>
  <c r="B868" i="59"/>
  <c r="C868" i="59" s="1"/>
  <c r="N868" i="59" s="1"/>
  <c r="B869" i="59"/>
  <c r="C869" i="59" s="1"/>
  <c r="N869" i="59" s="1"/>
  <c r="B870" i="59"/>
  <c r="C870" i="59" s="1"/>
  <c r="N870" i="59" s="1"/>
  <c r="B871" i="59"/>
  <c r="C871" i="59" s="1"/>
  <c r="N871" i="59" s="1"/>
  <c r="B872" i="59"/>
  <c r="C872" i="59" s="1"/>
  <c r="N872" i="59" s="1"/>
  <c r="B873" i="59"/>
  <c r="C873" i="59" s="1"/>
  <c r="N873" i="59" s="1"/>
  <c r="B874" i="59"/>
  <c r="C874" i="59" s="1"/>
  <c r="N874" i="59" s="1"/>
  <c r="B875" i="59"/>
  <c r="C875" i="59" s="1"/>
  <c r="N875" i="59" s="1"/>
  <c r="B876" i="59"/>
  <c r="C876" i="59" s="1"/>
  <c r="N876" i="59" s="1"/>
  <c r="B877" i="59"/>
  <c r="C877" i="59" s="1"/>
  <c r="N877" i="59" s="1"/>
  <c r="B878" i="59"/>
  <c r="C878" i="59" s="1"/>
  <c r="N878" i="59" s="1"/>
  <c r="B879" i="59"/>
  <c r="C879" i="59" s="1"/>
  <c r="N879" i="59" s="1"/>
  <c r="B880" i="59"/>
  <c r="C880" i="59" s="1"/>
  <c r="N880" i="59" s="1"/>
  <c r="B881" i="59"/>
  <c r="C881" i="59" s="1"/>
  <c r="N881" i="59" s="1"/>
  <c r="B882" i="59"/>
  <c r="C882" i="59" s="1"/>
  <c r="N882" i="59" s="1"/>
  <c r="B883" i="59"/>
  <c r="C883" i="59" s="1"/>
  <c r="N883" i="59" s="1"/>
  <c r="B884" i="59"/>
  <c r="C884" i="59" s="1"/>
  <c r="N884" i="59" s="1"/>
  <c r="B885" i="59"/>
  <c r="C885" i="59" s="1"/>
  <c r="N885" i="59" s="1"/>
  <c r="B886" i="59"/>
  <c r="C886" i="59" s="1"/>
  <c r="N886" i="59" s="1"/>
  <c r="B887" i="59"/>
  <c r="C887" i="59" s="1"/>
  <c r="N887" i="59" s="1"/>
  <c r="B888" i="59"/>
  <c r="C888" i="59" s="1"/>
  <c r="N888" i="59" s="1"/>
  <c r="B889" i="59"/>
  <c r="C889" i="59" s="1"/>
  <c r="N889" i="59" s="1"/>
  <c r="B890" i="59"/>
  <c r="C890" i="59" s="1"/>
  <c r="N890" i="59" s="1"/>
  <c r="B891" i="59"/>
  <c r="C891" i="59" s="1"/>
  <c r="N891" i="59" s="1"/>
  <c r="B892" i="59"/>
  <c r="C892" i="59" s="1"/>
  <c r="N892" i="59" s="1"/>
  <c r="B893" i="59"/>
  <c r="C893" i="59" s="1"/>
  <c r="N893" i="59" s="1"/>
  <c r="B894" i="59"/>
  <c r="C894" i="59" s="1"/>
  <c r="N894" i="59" s="1"/>
  <c r="B895" i="59"/>
  <c r="C895" i="59" s="1"/>
  <c r="N895" i="59" s="1"/>
  <c r="B896" i="59"/>
  <c r="C896" i="59" s="1"/>
  <c r="N896" i="59" s="1"/>
  <c r="B897" i="59"/>
  <c r="C897" i="59" s="1"/>
  <c r="N897" i="59" s="1"/>
  <c r="B898" i="59"/>
  <c r="C898" i="59" s="1"/>
  <c r="N898" i="59" s="1"/>
  <c r="B899" i="59"/>
  <c r="C899" i="59" s="1"/>
  <c r="N899" i="59" s="1"/>
  <c r="B900" i="59"/>
  <c r="C900" i="59" s="1"/>
  <c r="N900" i="59" s="1"/>
  <c r="B901" i="59"/>
  <c r="C901" i="59" s="1"/>
  <c r="N901" i="59" s="1"/>
  <c r="B902" i="59"/>
  <c r="C902" i="59" s="1"/>
  <c r="N902" i="59" s="1"/>
  <c r="B903" i="59"/>
  <c r="C903" i="59" s="1"/>
  <c r="N903" i="59" s="1"/>
  <c r="B904" i="59"/>
  <c r="C904" i="59" s="1"/>
  <c r="N904" i="59" s="1"/>
  <c r="B905" i="59"/>
  <c r="C905" i="59" s="1"/>
  <c r="N905" i="59" s="1"/>
  <c r="B906" i="59"/>
  <c r="C906" i="59" s="1"/>
  <c r="N906" i="59" s="1"/>
  <c r="B907" i="59"/>
  <c r="C907" i="59" s="1"/>
  <c r="N907" i="59" s="1"/>
  <c r="B908" i="59"/>
  <c r="C908" i="59" s="1"/>
  <c r="N908" i="59" s="1"/>
  <c r="B909" i="59"/>
  <c r="C909" i="59" s="1"/>
  <c r="N909" i="59" s="1"/>
  <c r="B910" i="59"/>
  <c r="C910" i="59" s="1"/>
  <c r="N910" i="59" s="1"/>
  <c r="B911" i="59"/>
  <c r="C911" i="59" s="1"/>
  <c r="N911" i="59" s="1"/>
  <c r="B912" i="59"/>
  <c r="C912" i="59" s="1"/>
  <c r="N912" i="59" s="1"/>
  <c r="B913" i="59"/>
  <c r="C913" i="59" s="1"/>
  <c r="N913" i="59" s="1"/>
  <c r="B914" i="59"/>
  <c r="C914" i="59" s="1"/>
  <c r="N914" i="59" s="1"/>
  <c r="B915" i="59"/>
  <c r="C915" i="59" s="1"/>
  <c r="N915" i="59" s="1"/>
  <c r="B916" i="59"/>
  <c r="C916" i="59" s="1"/>
  <c r="N916" i="59" s="1"/>
  <c r="B917" i="59"/>
  <c r="C917" i="59" s="1"/>
  <c r="N917" i="59" s="1"/>
  <c r="B918" i="59"/>
  <c r="C918" i="59" s="1"/>
  <c r="N918" i="59" s="1"/>
  <c r="B919" i="59"/>
  <c r="C919" i="59" s="1"/>
  <c r="N919" i="59" s="1"/>
  <c r="B920" i="59"/>
  <c r="C920" i="59" s="1"/>
  <c r="N920" i="59" s="1"/>
  <c r="B921" i="59"/>
  <c r="C921" i="59" s="1"/>
  <c r="N921" i="59" s="1"/>
  <c r="B922" i="59"/>
  <c r="C922" i="59" s="1"/>
  <c r="N922" i="59" s="1"/>
  <c r="B923" i="59"/>
  <c r="C923" i="59" s="1"/>
  <c r="N923" i="59" s="1"/>
  <c r="B924" i="59"/>
  <c r="C924" i="59" s="1"/>
  <c r="N924" i="59" s="1"/>
  <c r="B925" i="59"/>
  <c r="C925" i="59" s="1"/>
  <c r="N925" i="59" s="1"/>
  <c r="B926" i="59"/>
  <c r="C926" i="59" s="1"/>
  <c r="N926" i="59" s="1"/>
  <c r="B927" i="59"/>
  <c r="C927" i="59" s="1"/>
  <c r="N927" i="59" s="1"/>
  <c r="B928" i="59"/>
  <c r="C928" i="59" s="1"/>
  <c r="N928" i="59" s="1"/>
  <c r="B929" i="59"/>
  <c r="C929" i="59" s="1"/>
  <c r="N929" i="59" s="1"/>
  <c r="B930" i="59"/>
  <c r="C930" i="59" s="1"/>
  <c r="N930" i="59" s="1"/>
  <c r="B931" i="59"/>
  <c r="C931" i="59" s="1"/>
  <c r="N931" i="59" s="1"/>
  <c r="B932" i="59"/>
  <c r="C932" i="59" s="1"/>
  <c r="N932" i="59" s="1"/>
  <c r="B933" i="59"/>
  <c r="C933" i="59" s="1"/>
  <c r="N933" i="59" s="1"/>
  <c r="B934" i="59"/>
  <c r="C934" i="59" s="1"/>
  <c r="N934" i="59" s="1"/>
  <c r="B935" i="59"/>
  <c r="C935" i="59" s="1"/>
  <c r="N935" i="59" s="1"/>
  <c r="B936" i="59"/>
  <c r="C936" i="59" s="1"/>
  <c r="N936" i="59" s="1"/>
  <c r="B937" i="59"/>
  <c r="C937" i="59" s="1"/>
  <c r="N937" i="59" s="1"/>
  <c r="B938" i="59"/>
  <c r="C938" i="59" s="1"/>
  <c r="N938" i="59" s="1"/>
  <c r="B939" i="59"/>
  <c r="C939" i="59" s="1"/>
  <c r="N939" i="59" s="1"/>
  <c r="B940" i="59"/>
  <c r="C940" i="59" s="1"/>
  <c r="N940" i="59" s="1"/>
  <c r="B941" i="59"/>
  <c r="C941" i="59" s="1"/>
  <c r="N941" i="59" s="1"/>
  <c r="B942" i="59"/>
  <c r="C942" i="59" s="1"/>
  <c r="N942" i="59" s="1"/>
  <c r="B943" i="59"/>
  <c r="C943" i="59" s="1"/>
  <c r="N943" i="59" s="1"/>
  <c r="B944" i="59"/>
  <c r="C944" i="59" s="1"/>
  <c r="N944" i="59" s="1"/>
  <c r="B945" i="59"/>
  <c r="C945" i="59" s="1"/>
  <c r="N945" i="59" s="1"/>
  <c r="B946" i="59"/>
  <c r="C946" i="59" s="1"/>
  <c r="N946" i="59" s="1"/>
  <c r="B947" i="59"/>
  <c r="C947" i="59" s="1"/>
  <c r="N947" i="59" s="1"/>
  <c r="B948" i="59"/>
  <c r="C948" i="59" s="1"/>
  <c r="N948" i="59" s="1"/>
  <c r="B949" i="59"/>
  <c r="C949" i="59" s="1"/>
  <c r="N949" i="59" s="1"/>
  <c r="B950" i="59"/>
  <c r="C950" i="59" s="1"/>
  <c r="N950" i="59" s="1"/>
  <c r="B951" i="59"/>
  <c r="C951" i="59" s="1"/>
  <c r="N951" i="59" s="1"/>
  <c r="B952" i="59"/>
  <c r="C952" i="59" s="1"/>
  <c r="N952" i="59" s="1"/>
  <c r="B953" i="59"/>
  <c r="C953" i="59" s="1"/>
  <c r="N953" i="59" s="1"/>
  <c r="B954" i="59"/>
  <c r="C954" i="59" s="1"/>
  <c r="N954" i="59" s="1"/>
  <c r="B955" i="59"/>
  <c r="C955" i="59" s="1"/>
  <c r="N955" i="59" s="1"/>
  <c r="B956" i="59"/>
  <c r="C956" i="59" s="1"/>
  <c r="N956" i="59" s="1"/>
  <c r="B957" i="59"/>
  <c r="C957" i="59" s="1"/>
  <c r="N957" i="59" s="1"/>
  <c r="B958" i="59"/>
  <c r="C958" i="59" s="1"/>
  <c r="N958" i="59" s="1"/>
  <c r="B959" i="59"/>
  <c r="C959" i="59" s="1"/>
  <c r="N959" i="59" s="1"/>
  <c r="B960" i="59"/>
  <c r="C960" i="59" s="1"/>
  <c r="N960" i="59" s="1"/>
  <c r="B961" i="59"/>
  <c r="C961" i="59" s="1"/>
  <c r="N961" i="59" s="1"/>
  <c r="B962" i="59"/>
  <c r="C962" i="59" s="1"/>
  <c r="N962" i="59" s="1"/>
  <c r="B963" i="59"/>
  <c r="C963" i="59" s="1"/>
  <c r="N963" i="59" s="1"/>
  <c r="B964" i="59"/>
  <c r="C964" i="59" s="1"/>
  <c r="N964" i="59" s="1"/>
  <c r="B965" i="59"/>
  <c r="C965" i="59" s="1"/>
  <c r="N965" i="59" s="1"/>
  <c r="B966" i="59"/>
  <c r="C966" i="59" s="1"/>
  <c r="N966" i="59" s="1"/>
  <c r="B967" i="59"/>
  <c r="C967" i="59" s="1"/>
  <c r="N967" i="59" s="1"/>
  <c r="B968" i="59"/>
  <c r="C968" i="59" s="1"/>
  <c r="N968" i="59" s="1"/>
  <c r="B969" i="59"/>
  <c r="C969" i="59" s="1"/>
  <c r="N969" i="59" s="1"/>
  <c r="B970" i="59"/>
  <c r="C970" i="59" s="1"/>
  <c r="N970" i="59" s="1"/>
  <c r="B971" i="59"/>
  <c r="C971" i="59" s="1"/>
  <c r="N971" i="59" s="1"/>
  <c r="B972" i="59"/>
  <c r="C972" i="59" s="1"/>
  <c r="N972" i="59" s="1"/>
  <c r="B973" i="59"/>
  <c r="C973" i="59" s="1"/>
  <c r="N973" i="59" s="1"/>
  <c r="B974" i="59"/>
  <c r="C974" i="59" s="1"/>
  <c r="N974" i="59" s="1"/>
  <c r="B975" i="59"/>
  <c r="C975" i="59" s="1"/>
  <c r="N975" i="59" s="1"/>
  <c r="B976" i="59"/>
  <c r="C976" i="59" s="1"/>
  <c r="N976" i="59" s="1"/>
  <c r="B977" i="59"/>
  <c r="C977" i="59" s="1"/>
  <c r="N977" i="59" s="1"/>
  <c r="B978" i="59"/>
  <c r="C978" i="59" s="1"/>
  <c r="N978" i="59" s="1"/>
  <c r="B979" i="59"/>
  <c r="C979" i="59" s="1"/>
  <c r="N979" i="59" s="1"/>
  <c r="B980" i="59"/>
  <c r="C980" i="59" s="1"/>
  <c r="N980" i="59" s="1"/>
  <c r="B981" i="59"/>
  <c r="C981" i="59" s="1"/>
  <c r="N981" i="59" s="1"/>
  <c r="B982" i="59"/>
  <c r="C982" i="59" s="1"/>
  <c r="N982" i="59" s="1"/>
  <c r="B983" i="59"/>
  <c r="C983" i="59" s="1"/>
  <c r="N983" i="59" s="1"/>
  <c r="B984" i="59"/>
  <c r="C984" i="59" s="1"/>
  <c r="N984" i="59" s="1"/>
  <c r="B985" i="59"/>
  <c r="C985" i="59" s="1"/>
  <c r="N985" i="59" s="1"/>
  <c r="B986" i="59"/>
  <c r="C986" i="59" s="1"/>
  <c r="N986" i="59" s="1"/>
  <c r="B987" i="59"/>
  <c r="C987" i="59" s="1"/>
  <c r="N987" i="59" s="1"/>
  <c r="B988" i="59"/>
  <c r="C988" i="59" s="1"/>
  <c r="N988" i="59" s="1"/>
  <c r="B989" i="59"/>
  <c r="C989" i="59" s="1"/>
  <c r="N989" i="59" s="1"/>
  <c r="B990" i="59"/>
  <c r="C990" i="59" s="1"/>
  <c r="N990" i="59" s="1"/>
  <c r="B991" i="59"/>
  <c r="C991" i="59" s="1"/>
  <c r="N991" i="59" s="1"/>
  <c r="B992" i="59"/>
  <c r="C992" i="59" s="1"/>
  <c r="N992" i="59" s="1"/>
  <c r="B993" i="59"/>
  <c r="C993" i="59" s="1"/>
  <c r="N993" i="59" s="1"/>
  <c r="B994" i="59"/>
  <c r="C994" i="59" s="1"/>
  <c r="N994" i="59" s="1"/>
  <c r="B995" i="59"/>
  <c r="C995" i="59" s="1"/>
  <c r="N995" i="59" s="1"/>
  <c r="B996" i="59"/>
  <c r="C996" i="59" s="1"/>
  <c r="N996" i="59" s="1"/>
  <c r="B997" i="59"/>
  <c r="C997" i="59" s="1"/>
  <c r="N997" i="59" s="1"/>
  <c r="B998" i="59"/>
  <c r="C998" i="59" s="1"/>
  <c r="N998" i="59" s="1"/>
  <c r="B999" i="59"/>
  <c r="C999" i="59" s="1"/>
  <c r="N999" i="59" s="1"/>
  <c r="B1000" i="59"/>
  <c r="C1000" i="59" s="1"/>
  <c r="N1000" i="59" s="1"/>
  <c r="B1001" i="59"/>
  <c r="C1001" i="59" s="1"/>
  <c r="N1001" i="59" s="1"/>
  <c r="B1002" i="59"/>
  <c r="C1002" i="59" s="1"/>
  <c r="N1002" i="59" s="1"/>
  <c r="B1003" i="59"/>
  <c r="C1003" i="59" s="1"/>
  <c r="N1003" i="59" s="1"/>
  <c r="B1004" i="59"/>
  <c r="C1004" i="59" s="1"/>
  <c r="N1004" i="59" s="1"/>
  <c r="B1005" i="59"/>
  <c r="C1005" i="59" s="1"/>
  <c r="N1005" i="59" s="1"/>
  <c r="B1006" i="59"/>
  <c r="C1006" i="59" s="1"/>
  <c r="N1006" i="59" s="1"/>
  <c r="B1007" i="59"/>
  <c r="C1007" i="59" s="1"/>
  <c r="N1007" i="59" s="1"/>
  <c r="B1008" i="59"/>
  <c r="C1008" i="59" s="1"/>
  <c r="N1008" i="59" s="1"/>
  <c r="B1009" i="59"/>
  <c r="C1009" i="59" s="1"/>
  <c r="N1009" i="59" s="1"/>
  <c r="B1010" i="59"/>
  <c r="C1010" i="59" s="1"/>
  <c r="N1010" i="59" s="1"/>
  <c r="B1011" i="59"/>
  <c r="C1011" i="59" s="1"/>
  <c r="N1011" i="59" s="1"/>
  <c r="B1012" i="59"/>
  <c r="C1012" i="59" s="1"/>
  <c r="N1012" i="59" s="1"/>
  <c r="B1013" i="59"/>
  <c r="C1013" i="59" s="1"/>
  <c r="N1013" i="59" s="1"/>
  <c r="B1014" i="59"/>
  <c r="C1014" i="59" s="1"/>
  <c r="N1014" i="59" s="1"/>
  <c r="B1015" i="59"/>
  <c r="C1015" i="59" s="1"/>
  <c r="N1015" i="59" s="1"/>
  <c r="B1016" i="59"/>
  <c r="C1016" i="59" s="1"/>
  <c r="N1016" i="59" s="1"/>
  <c r="B1017" i="59"/>
  <c r="C1017" i="59" s="1"/>
  <c r="N1017" i="59" s="1"/>
  <c r="B1018" i="59"/>
  <c r="C1018" i="59" s="1"/>
  <c r="N1018" i="59" s="1"/>
  <c r="B1019" i="59"/>
  <c r="C1019" i="59" s="1"/>
  <c r="N1019" i="59" s="1"/>
  <c r="B1020" i="59"/>
  <c r="C1020" i="59" s="1"/>
  <c r="N1020" i="59" s="1"/>
  <c r="B1021" i="59"/>
  <c r="C1021" i="59" s="1"/>
  <c r="N1021" i="59" s="1"/>
  <c r="B1022" i="59"/>
  <c r="C1022" i="59" s="1"/>
  <c r="N1022" i="59" s="1"/>
  <c r="B1023" i="59"/>
  <c r="C1023" i="59" s="1"/>
  <c r="N1023" i="59" s="1"/>
  <c r="B1024" i="59"/>
  <c r="C1024" i="59" s="1"/>
  <c r="N1024" i="59" s="1"/>
  <c r="B1025" i="59"/>
  <c r="C1025" i="59" s="1"/>
  <c r="N1025" i="59" s="1"/>
  <c r="B1026" i="59"/>
  <c r="C1026" i="59" s="1"/>
  <c r="N1026" i="59" s="1"/>
  <c r="B1027" i="59"/>
  <c r="C1027" i="59" s="1"/>
  <c r="N1027" i="59" s="1"/>
  <c r="B1028" i="59"/>
  <c r="C1028" i="59" s="1"/>
  <c r="N1028" i="59" s="1"/>
  <c r="B1029" i="59"/>
  <c r="C1029" i="59" s="1"/>
  <c r="N1029" i="59" s="1"/>
  <c r="B1030" i="59"/>
  <c r="C1030" i="59" s="1"/>
  <c r="N1030" i="59" s="1"/>
  <c r="B1031" i="59"/>
  <c r="C1031" i="59" s="1"/>
  <c r="N1031" i="59" s="1"/>
  <c r="B1032" i="59"/>
  <c r="C1032" i="59" s="1"/>
  <c r="N1032" i="59" s="1"/>
  <c r="B1033" i="59"/>
  <c r="C1033" i="59" s="1"/>
  <c r="N1033" i="59" s="1"/>
  <c r="B1034" i="59"/>
  <c r="C1034" i="59" s="1"/>
  <c r="N1034" i="59" s="1"/>
  <c r="B1035" i="59"/>
  <c r="C1035" i="59" s="1"/>
  <c r="N1035" i="59" s="1"/>
  <c r="B1036" i="59"/>
  <c r="C1036" i="59" s="1"/>
  <c r="N1036" i="59" s="1"/>
  <c r="B1037" i="59"/>
  <c r="C1037" i="59" s="1"/>
  <c r="N1037" i="59" s="1"/>
  <c r="B1038" i="59"/>
  <c r="C1038" i="59" s="1"/>
  <c r="N1038" i="59" s="1"/>
  <c r="B1039" i="59"/>
  <c r="C1039" i="59" s="1"/>
  <c r="N1039" i="59" s="1"/>
  <c r="B1040" i="59"/>
  <c r="C1040" i="59" s="1"/>
  <c r="N1040" i="59" s="1"/>
  <c r="B1041" i="59"/>
  <c r="C1041" i="59" s="1"/>
  <c r="N1041" i="59" s="1"/>
  <c r="B1042" i="59"/>
  <c r="C1042" i="59" s="1"/>
  <c r="N1042" i="59" s="1"/>
  <c r="B1043" i="59"/>
  <c r="C1043" i="59" s="1"/>
  <c r="N1043" i="59" s="1"/>
  <c r="B1044" i="59"/>
  <c r="C1044" i="59" s="1"/>
  <c r="N1044" i="59" s="1"/>
  <c r="B1045" i="59"/>
  <c r="C1045" i="59" s="1"/>
  <c r="N1045" i="59" s="1"/>
  <c r="B1046" i="59"/>
  <c r="C1046" i="59" s="1"/>
  <c r="N1046" i="59" s="1"/>
  <c r="B1047" i="59"/>
  <c r="C1047" i="59" s="1"/>
  <c r="N1047" i="59" s="1"/>
  <c r="B1048" i="59"/>
  <c r="C1048" i="59" s="1"/>
  <c r="N1048" i="59" s="1"/>
  <c r="B1049" i="59"/>
  <c r="C1049" i="59" s="1"/>
  <c r="N1049" i="59" s="1"/>
  <c r="B1050" i="59"/>
  <c r="C1050" i="59" s="1"/>
  <c r="N1050" i="59" s="1"/>
  <c r="B1051" i="59"/>
  <c r="C1051" i="59" s="1"/>
  <c r="N1051" i="59" s="1"/>
  <c r="B1052" i="59"/>
  <c r="C1052" i="59" s="1"/>
  <c r="N1052" i="59" s="1"/>
  <c r="B1053" i="59"/>
  <c r="C1053" i="59" s="1"/>
  <c r="N1053" i="59" s="1"/>
  <c r="B1054" i="59"/>
  <c r="C1054" i="59" s="1"/>
  <c r="N1054" i="59" s="1"/>
  <c r="B1055" i="59"/>
  <c r="C1055" i="59" s="1"/>
  <c r="N1055" i="59" s="1"/>
  <c r="B1056" i="59"/>
  <c r="C1056" i="59" s="1"/>
  <c r="N1056" i="59" s="1"/>
  <c r="B1057" i="59"/>
  <c r="C1057" i="59" s="1"/>
  <c r="N1057" i="59" s="1"/>
  <c r="B1058" i="59"/>
  <c r="C1058" i="59" s="1"/>
  <c r="N1058" i="59" s="1"/>
  <c r="B1059" i="59"/>
  <c r="C1059" i="59" s="1"/>
  <c r="N1059" i="59" s="1"/>
  <c r="B1060" i="59"/>
  <c r="C1060" i="59" s="1"/>
  <c r="N1060" i="59" s="1"/>
  <c r="B1061" i="59"/>
  <c r="C1061" i="59" s="1"/>
  <c r="N1061" i="59" s="1"/>
  <c r="B1062" i="59"/>
  <c r="C1062" i="59" s="1"/>
  <c r="N1062" i="59" s="1"/>
  <c r="B1063" i="59"/>
  <c r="C1063" i="59" s="1"/>
  <c r="N1063" i="59" s="1"/>
  <c r="B1064" i="59"/>
  <c r="C1064" i="59" s="1"/>
  <c r="N1064" i="59" s="1"/>
  <c r="B1065" i="59"/>
  <c r="C1065" i="59" s="1"/>
  <c r="N1065" i="59" s="1"/>
  <c r="B1066" i="59"/>
  <c r="C1066" i="59" s="1"/>
  <c r="N1066" i="59" s="1"/>
  <c r="B1067" i="59"/>
  <c r="C1067" i="59" s="1"/>
  <c r="N1067" i="59" s="1"/>
  <c r="B1068" i="59"/>
  <c r="C1068" i="59" s="1"/>
  <c r="N1068" i="59" s="1"/>
  <c r="B1069" i="59"/>
  <c r="C1069" i="59" s="1"/>
  <c r="N1069" i="59" s="1"/>
  <c r="B1070" i="59"/>
  <c r="C1070" i="59" s="1"/>
  <c r="N1070" i="59" s="1"/>
  <c r="B1071" i="59"/>
  <c r="C1071" i="59" s="1"/>
  <c r="N1071" i="59" s="1"/>
  <c r="B1072" i="59"/>
  <c r="C1072" i="59" s="1"/>
  <c r="N1072" i="59" s="1"/>
  <c r="B1073" i="59"/>
  <c r="C1073" i="59" s="1"/>
  <c r="N1073" i="59" s="1"/>
  <c r="B1074" i="59"/>
  <c r="C1074" i="59" s="1"/>
  <c r="N1074" i="59" s="1"/>
  <c r="B1075" i="59"/>
  <c r="C1075" i="59" s="1"/>
  <c r="N1075" i="59" s="1"/>
  <c r="B1076" i="59"/>
  <c r="C1076" i="59" s="1"/>
  <c r="N1076" i="59" s="1"/>
  <c r="B1077" i="59"/>
  <c r="C1077" i="59" s="1"/>
  <c r="N1077" i="59" s="1"/>
  <c r="B1078" i="59"/>
  <c r="C1078" i="59" s="1"/>
  <c r="N1078" i="59" s="1"/>
  <c r="B1079" i="59"/>
  <c r="C1079" i="59" s="1"/>
  <c r="N1079" i="59" s="1"/>
  <c r="B1080" i="59"/>
  <c r="C1080" i="59" s="1"/>
  <c r="N1080" i="59" s="1"/>
  <c r="B1081" i="59"/>
  <c r="C1081" i="59" s="1"/>
  <c r="N1081" i="59" s="1"/>
  <c r="B1082" i="59"/>
  <c r="C1082" i="59" s="1"/>
  <c r="N1082" i="59" s="1"/>
  <c r="B1083" i="59"/>
  <c r="C1083" i="59" s="1"/>
  <c r="N1083" i="59" s="1"/>
  <c r="B1084" i="59"/>
  <c r="C1084" i="59" s="1"/>
  <c r="N1084" i="59" s="1"/>
  <c r="B1085" i="59"/>
  <c r="C1085" i="59" s="1"/>
  <c r="N1085" i="59" s="1"/>
  <c r="B1086" i="59"/>
  <c r="C1086" i="59" s="1"/>
  <c r="N1086" i="59" s="1"/>
  <c r="B1087" i="59"/>
  <c r="C1087" i="59" s="1"/>
  <c r="N1087" i="59" s="1"/>
  <c r="B1088" i="59"/>
  <c r="C1088" i="59" s="1"/>
  <c r="N1088" i="59" s="1"/>
  <c r="B1089" i="59"/>
  <c r="C1089" i="59" s="1"/>
  <c r="N1089" i="59" s="1"/>
  <c r="B1090" i="59"/>
  <c r="C1090" i="59" s="1"/>
  <c r="N1090" i="59" s="1"/>
  <c r="B1091" i="59"/>
  <c r="C1091" i="59" s="1"/>
  <c r="N1091" i="59" s="1"/>
  <c r="B1092" i="59"/>
  <c r="C1092" i="59" s="1"/>
  <c r="N1092" i="59" s="1"/>
  <c r="B1093" i="59"/>
  <c r="C1093" i="59" s="1"/>
  <c r="N1093" i="59" s="1"/>
  <c r="B1094" i="59"/>
  <c r="C1094" i="59" s="1"/>
  <c r="N1094" i="59" s="1"/>
  <c r="B1095" i="59"/>
  <c r="C1095" i="59" s="1"/>
  <c r="N1095" i="59" s="1"/>
  <c r="B1096" i="59"/>
  <c r="C1096" i="59" s="1"/>
  <c r="N1096" i="59" s="1"/>
  <c r="B1097" i="59"/>
  <c r="C1097" i="59" s="1"/>
  <c r="N1097" i="59" s="1"/>
  <c r="B1098" i="59"/>
  <c r="C1098" i="59" s="1"/>
  <c r="N1098" i="59" s="1"/>
  <c r="B1099" i="59"/>
  <c r="C1099" i="59" s="1"/>
  <c r="N1099" i="59" s="1"/>
  <c r="B1100" i="59"/>
  <c r="C1100" i="59" s="1"/>
  <c r="N1100" i="59" s="1"/>
  <c r="B1101" i="59"/>
  <c r="C1101" i="59" s="1"/>
  <c r="N1101" i="59" s="1"/>
  <c r="B1102" i="59"/>
  <c r="C1102" i="59" s="1"/>
  <c r="N1102" i="59" s="1"/>
  <c r="B1103" i="59"/>
  <c r="C1103" i="59" s="1"/>
  <c r="N1103" i="59" s="1"/>
  <c r="B1104" i="59"/>
  <c r="C1104" i="59" s="1"/>
  <c r="N1104" i="59" s="1"/>
  <c r="B1105" i="59"/>
  <c r="C1105" i="59" s="1"/>
  <c r="N1105" i="59" s="1"/>
  <c r="B1106" i="59"/>
  <c r="C1106" i="59" s="1"/>
  <c r="N1106" i="59" s="1"/>
  <c r="B1107" i="59"/>
  <c r="C1107" i="59" s="1"/>
  <c r="N1107" i="59" s="1"/>
  <c r="B1108" i="59"/>
  <c r="C1108" i="59" s="1"/>
  <c r="N1108" i="59" s="1"/>
  <c r="B1109" i="59"/>
  <c r="C1109" i="59" s="1"/>
  <c r="N1109" i="59" s="1"/>
  <c r="B1110" i="59"/>
  <c r="C1110" i="59" s="1"/>
  <c r="N1110" i="59" s="1"/>
  <c r="B1111" i="59"/>
  <c r="C1111" i="59" s="1"/>
  <c r="N1111" i="59" s="1"/>
  <c r="B1112" i="59"/>
  <c r="C1112" i="59" s="1"/>
  <c r="N1112" i="59" s="1"/>
  <c r="B1113" i="59"/>
  <c r="C1113" i="59" s="1"/>
  <c r="N1113" i="59" s="1"/>
  <c r="B1114" i="59"/>
  <c r="C1114" i="59" s="1"/>
  <c r="N1114" i="59" s="1"/>
  <c r="B1115" i="59"/>
  <c r="C1115" i="59" s="1"/>
  <c r="N1115" i="59" s="1"/>
  <c r="B1116" i="59"/>
  <c r="C1116" i="59" s="1"/>
  <c r="N1116" i="59" s="1"/>
  <c r="B1117" i="59"/>
  <c r="C1117" i="59" s="1"/>
  <c r="N1117" i="59" s="1"/>
  <c r="B1118" i="59"/>
  <c r="C1118" i="59" s="1"/>
  <c r="N1118" i="59" s="1"/>
  <c r="B1119" i="59"/>
  <c r="C1119" i="59" s="1"/>
  <c r="N1119" i="59" s="1"/>
  <c r="B1120" i="59"/>
  <c r="C1120" i="59" s="1"/>
  <c r="N1120" i="59" s="1"/>
  <c r="B1121" i="59"/>
  <c r="C1121" i="59" s="1"/>
  <c r="N1121" i="59" s="1"/>
  <c r="B1122" i="59"/>
  <c r="C1122" i="59" s="1"/>
  <c r="N1122" i="59" s="1"/>
  <c r="B1123" i="59"/>
  <c r="C1123" i="59" s="1"/>
  <c r="N1123" i="59" s="1"/>
  <c r="B1124" i="59"/>
  <c r="C1124" i="59" s="1"/>
  <c r="N1124" i="59" s="1"/>
  <c r="B1125" i="59"/>
  <c r="C1125" i="59" s="1"/>
  <c r="N1125" i="59" s="1"/>
  <c r="B1126" i="59"/>
  <c r="C1126" i="59" s="1"/>
  <c r="N1126" i="59" s="1"/>
  <c r="B1127" i="59"/>
  <c r="C1127" i="59" s="1"/>
  <c r="N1127" i="59" s="1"/>
  <c r="B1128" i="59"/>
  <c r="C1128" i="59" s="1"/>
  <c r="N1128" i="59" s="1"/>
  <c r="B1129" i="59"/>
  <c r="C1129" i="59" s="1"/>
  <c r="N1129" i="59" s="1"/>
  <c r="B1130" i="59"/>
  <c r="C1130" i="59" s="1"/>
  <c r="N1130" i="59" s="1"/>
  <c r="B1131" i="59"/>
  <c r="C1131" i="59" s="1"/>
  <c r="N1131" i="59" s="1"/>
  <c r="B1132" i="59"/>
  <c r="C1132" i="59" s="1"/>
  <c r="N1132" i="59" s="1"/>
  <c r="B1133" i="59"/>
  <c r="C1133" i="59" s="1"/>
  <c r="N1133" i="59" s="1"/>
  <c r="B1134" i="59"/>
  <c r="C1134" i="59" s="1"/>
  <c r="N1134" i="59" s="1"/>
  <c r="B1135" i="59"/>
  <c r="C1135" i="59" s="1"/>
  <c r="N1135" i="59" s="1"/>
  <c r="B1136" i="59"/>
  <c r="C1136" i="59" s="1"/>
  <c r="N1136" i="59" s="1"/>
  <c r="B1137" i="59"/>
  <c r="C1137" i="59" s="1"/>
  <c r="N1137" i="59" s="1"/>
  <c r="B1138" i="59"/>
  <c r="C1138" i="59" s="1"/>
  <c r="N1138" i="59" s="1"/>
  <c r="B1139" i="59"/>
  <c r="C1139" i="59" s="1"/>
  <c r="N1139" i="59" s="1"/>
  <c r="B1140" i="59"/>
  <c r="C1140" i="59" s="1"/>
  <c r="N1140" i="59" s="1"/>
  <c r="B1141" i="59"/>
  <c r="C1141" i="59" s="1"/>
  <c r="N1141" i="59" s="1"/>
  <c r="B1142" i="59"/>
  <c r="C1142" i="59" s="1"/>
  <c r="N1142" i="59" s="1"/>
  <c r="B1143" i="59"/>
  <c r="C1143" i="59" s="1"/>
  <c r="N1143" i="59" s="1"/>
  <c r="B1144" i="59"/>
  <c r="C1144" i="59" s="1"/>
  <c r="N1144" i="59" s="1"/>
  <c r="B1145" i="59"/>
  <c r="C1145" i="59" s="1"/>
  <c r="N1145" i="59" s="1"/>
  <c r="B1146" i="59"/>
  <c r="C1146" i="59" s="1"/>
  <c r="N1146" i="59" s="1"/>
  <c r="B1147" i="59"/>
  <c r="C1147" i="59" s="1"/>
  <c r="N1147" i="59" s="1"/>
  <c r="B1148" i="59"/>
  <c r="C1148" i="59" s="1"/>
  <c r="N1148" i="59" s="1"/>
  <c r="B1149" i="59"/>
  <c r="C1149" i="59" s="1"/>
  <c r="N1149" i="59" s="1"/>
  <c r="B1150" i="59"/>
  <c r="C1150" i="59" s="1"/>
  <c r="N1150" i="59" s="1"/>
  <c r="B1151" i="59"/>
  <c r="C1151" i="59" s="1"/>
  <c r="N1151" i="59" s="1"/>
  <c r="B1152" i="59"/>
  <c r="C1152" i="59" s="1"/>
  <c r="N1152" i="59" s="1"/>
  <c r="B1153" i="59"/>
  <c r="C1153" i="59" s="1"/>
  <c r="N1153" i="59" s="1"/>
  <c r="B1154" i="59"/>
  <c r="C1154" i="59" s="1"/>
  <c r="N1154" i="59" s="1"/>
  <c r="B1155" i="59"/>
  <c r="C1155" i="59" s="1"/>
  <c r="N1155" i="59" s="1"/>
  <c r="B1156" i="59"/>
  <c r="C1156" i="59" s="1"/>
  <c r="N1156" i="59" s="1"/>
  <c r="B1157" i="59"/>
  <c r="C1157" i="59" s="1"/>
  <c r="N1157" i="59" s="1"/>
  <c r="B1158" i="59"/>
  <c r="C1158" i="59" s="1"/>
  <c r="N1158" i="59" s="1"/>
  <c r="B1159" i="59"/>
  <c r="C1159" i="59" s="1"/>
  <c r="N1159" i="59" s="1"/>
  <c r="B1160" i="59"/>
  <c r="C1160" i="59" s="1"/>
  <c r="N1160" i="59" s="1"/>
  <c r="B1161" i="59"/>
  <c r="C1161" i="59" s="1"/>
  <c r="N1161" i="59" s="1"/>
  <c r="B1162" i="59"/>
  <c r="C1162" i="59" s="1"/>
  <c r="N1162" i="59" s="1"/>
  <c r="B1163" i="59"/>
  <c r="C1163" i="59" s="1"/>
  <c r="N1163" i="59" s="1"/>
  <c r="B1164" i="59"/>
  <c r="C1164" i="59" s="1"/>
  <c r="N1164" i="59" s="1"/>
  <c r="B1165" i="59"/>
  <c r="C1165" i="59" s="1"/>
  <c r="N1165" i="59" s="1"/>
  <c r="B1166" i="59"/>
  <c r="C1166" i="59" s="1"/>
  <c r="N1166" i="59" s="1"/>
  <c r="B1167" i="59"/>
  <c r="C1167" i="59" s="1"/>
  <c r="N1167" i="59" s="1"/>
  <c r="B1168" i="59"/>
  <c r="C1168" i="59" s="1"/>
  <c r="N1168" i="59" s="1"/>
  <c r="B1169" i="59"/>
  <c r="C1169" i="59" s="1"/>
  <c r="N1169" i="59" s="1"/>
  <c r="B1170" i="59"/>
  <c r="C1170" i="59" s="1"/>
  <c r="N1170" i="59" s="1"/>
  <c r="B1171" i="59"/>
  <c r="C1171" i="59" s="1"/>
  <c r="N1171" i="59" s="1"/>
  <c r="B1172" i="59"/>
  <c r="C1172" i="59" s="1"/>
  <c r="N1172" i="59" s="1"/>
  <c r="B1173" i="59"/>
  <c r="C1173" i="59" s="1"/>
  <c r="N1173" i="59" s="1"/>
  <c r="B1174" i="59"/>
  <c r="C1174" i="59" s="1"/>
  <c r="N1174" i="59" s="1"/>
  <c r="B1175" i="59"/>
  <c r="C1175" i="59" s="1"/>
  <c r="N1175" i="59" s="1"/>
  <c r="B1176" i="59"/>
  <c r="C1176" i="59" s="1"/>
  <c r="N1176" i="59" s="1"/>
  <c r="B1177" i="59"/>
  <c r="C1177" i="59" s="1"/>
  <c r="N1177" i="59" s="1"/>
  <c r="B1178" i="59"/>
  <c r="C1178" i="59" s="1"/>
  <c r="N1178" i="59" s="1"/>
  <c r="B1179" i="59"/>
  <c r="C1179" i="59" s="1"/>
  <c r="N1179" i="59" s="1"/>
  <c r="B1180" i="59"/>
  <c r="C1180" i="59" s="1"/>
  <c r="N1180" i="59" s="1"/>
  <c r="B1181" i="59"/>
  <c r="C1181" i="59" s="1"/>
  <c r="N1181" i="59" s="1"/>
  <c r="B1182" i="59"/>
  <c r="C1182" i="59" s="1"/>
  <c r="N1182" i="59" s="1"/>
  <c r="B1183" i="59"/>
  <c r="C1183" i="59" s="1"/>
  <c r="N1183" i="59" s="1"/>
  <c r="B1184" i="59"/>
  <c r="C1184" i="59" s="1"/>
  <c r="N1184" i="59" s="1"/>
  <c r="B1185" i="59"/>
  <c r="C1185" i="59" s="1"/>
  <c r="N1185" i="59" s="1"/>
  <c r="B1186" i="59"/>
  <c r="C1186" i="59" s="1"/>
  <c r="N1186" i="59" s="1"/>
  <c r="B1187" i="59"/>
  <c r="C1187" i="59" s="1"/>
  <c r="N1187" i="59" s="1"/>
  <c r="B1188" i="59"/>
  <c r="C1188" i="59" s="1"/>
  <c r="N1188" i="59" s="1"/>
  <c r="B1189" i="59"/>
  <c r="C1189" i="59" s="1"/>
  <c r="N1189" i="59" s="1"/>
  <c r="B1190" i="59"/>
  <c r="C1190" i="59" s="1"/>
  <c r="N1190" i="59" s="1"/>
  <c r="B1191" i="59"/>
  <c r="C1191" i="59" s="1"/>
  <c r="N1191" i="59" s="1"/>
  <c r="B1192" i="59"/>
  <c r="C1192" i="59" s="1"/>
  <c r="N1192" i="59" s="1"/>
  <c r="B1193" i="59"/>
  <c r="C1193" i="59" s="1"/>
  <c r="N1193" i="59" s="1"/>
  <c r="B1194" i="59"/>
  <c r="C1194" i="59" s="1"/>
  <c r="N1194" i="59" s="1"/>
  <c r="B1195" i="59"/>
  <c r="C1195" i="59" s="1"/>
  <c r="N1195" i="59" s="1"/>
  <c r="B1196" i="59"/>
  <c r="C1196" i="59" s="1"/>
  <c r="N1196" i="59" s="1"/>
  <c r="B1197" i="59"/>
  <c r="C1197" i="59" s="1"/>
  <c r="N1197" i="59" s="1"/>
  <c r="B1198" i="59"/>
  <c r="C1198" i="59" s="1"/>
  <c r="N1198" i="59" s="1"/>
  <c r="B1199" i="59"/>
  <c r="C1199" i="59" s="1"/>
  <c r="N1199" i="59" s="1"/>
  <c r="B1200" i="59"/>
  <c r="C1200" i="59" s="1"/>
  <c r="N1200" i="59" s="1"/>
  <c r="B1201" i="59"/>
  <c r="C1201" i="59" s="1"/>
  <c r="N1201" i="59" s="1"/>
  <c r="B1202" i="59"/>
  <c r="C1202" i="59" s="1"/>
  <c r="N1202" i="59" s="1"/>
  <c r="B1203" i="59"/>
  <c r="C1203" i="59" s="1"/>
  <c r="N1203" i="59" s="1"/>
  <c r="B1204" i="59"/>
  <c r="C1204" i="59" s="1"/>
  <c r="N1204" i="59" s="1"/>
  <c r="B1205" i="59"/>
  <c r="C1205" i="59" s="1"/>
  <c r="N1205" i="59" s="1"/>
  <c r="B1206" i="59"/>
  <c r="C1206" i="59" s="1"/>
  <c r="N1206" i="59" s="1"/>
  <c r="B1207" i="59"/>
  <c r="C1207" i="59" s="1"/>
  <c r="N1207" i="59" s="1"/>
  <c r="B1208" i="59"/>
  <c r="C1208" i="59" s="1"/>
  <c r="N1208" i="59" s="1"/>
  <c r="B1209" i="59"/>
  <c r="C1209" i="59" s="1"/>
  <c r="N1209" i="59" s="1"/>
  <c r="B1210" i="59"/>
  <c r="C1210" i="59" s="1"/>
  <c r="N1210" i="59" s="1"/>
  <c r="B1211" i="59"/>
  <c r="C1211" i="59" s="1"/>
  <c r="N1211" i="59" s="1"/>
  <c r="B1212" i="59"/>
  <c r="C1212" i="59" s="1"/>
  <c r="N1212" i="59" s="1"/>
  <c r="B1213" i="59"/>
  <c r="C1213" i="59" s="1"/>
  <c r="N1213" i="59" s="1"/>
  <c r="B1214" i="59"/>
  <c r="C1214" i="59" s="1"/>
  <c r="N1214" i="59" s="1"/>
  <c r="B1215" i="59"/>
  <c r="C1215" i="59" s="1"/>
  <c r="N1215" i="59" s="1"/>
  <c r="B1216" i="59"/>
  <c r="C1216" i="59" s="1"/>
  <c r="N1216" i="59" s="1"/>
  <c r="B1217" i="59"/>
  <c r="C1217" i="59" s="1"/>
  <c r="N1217" i="59" s="1"/>
  <c r="B1218" i="59"/>
  <c r="C1218" i="59" s="1"/>
  <c r="N1218" i="59" s="1"/>
  <c r="B1219" i="59"/>
  <c r="C1219" i="59" s="1"/>
  <c r="N1219" i="59" s="1"/>
  <c r="B1220" i="59"/>
  <c r="C1220" i="59" s="1"/>
  <c r="N1220" i="59" s="1"/>
  <c r="B1221" i="59"/>
  <c r="C1221" i="59" s="1"/>
  <c r="N1221" i="59" s="1"/>
  <c r="B1222" i="59"/>
  <c r="C1222" i="59" s="1"/>
  <c r="N1222" i="59" s="1"/>
  <c r="B1223" i="59"/>
  <c r="C1223" i="59" s="1"/>
  <c r="N1223" i="59" s="1"/>
  <c r="B1224" i="59"/>
  <c r="C1224" i="59" s="1"/>
  <c r="N1224" i="59" s="1"/>
  <c r="B1225" i="59"/>
  <c r="C1225" i="59" s="1"/>
  <c r="N1225" i="59" s="1"/>
  <c r="B1226" i="59"/>
  <c r="C1226" i="59" s="1"/>
  <c r="N1226" i="59" s="1"/>
  <c r="B1227" i="59"/>
  <c r="C1227" i="59" s="1"/>
  <c r="N1227" i="59" s="1"/>
  <c r="B1228" i="59"/>
  <c r="C1228" i="59" s="1"/>
  <c r="N1228" i="59" s="1"/>
  <c r="B1229" i="59"/>
  <c r="C1229" i="59" s="1"/>
  <c r="N1229" i="59" s="1"/>
  <c r="B1230" i="59"/>
  <c r="C1230" i="59" s="1"/>
  <c r="N1230" i="59" s="1"/>
  <c r="B1231" i="59"/>
  <c r="C1231" i="59" s="1"/>
  <c r="N1231" i="59" s="1"/>
  <c r="B1232" i="59"/>
  <c r="C1232" i="59" s="1"/>
  <c r="N1232" i="59" s="1"/>
  <c r="B1233" i="59"/>
  <c r="C1233" i="59" s="1"/>
  <c r="N1233" i="59" s="1"/>
  <c r="B1234" i="59"/>
  <c r="C1234" i="59" s="1"/>
  <c r="N1234" i="59" s="1"/>
  <c r="B1235" i="59"/>
  <c r="C1235" i="59" s="1"/>
  <c r="N1235" i="59" s="1"/>
  <c r="B1236" i="59"/>
  <c r="C1236" i="59" s="1"/>
  <c r="N1236" i="59" s="1"/>
  <c r="B1237" i="59"/>
  <c r="C1237" i="59" s="1"/>
  <c r="N1237" i="59" s="1"/>
  <c r="B1238" i="59"/>
  <c r="C1238" i="59" s="1"/>
  <c r="N1238" i="59" s="1"/>
  <c r="B1239" i="59"/>
  <c r="C1239" i="59" s="1"/>
  <c r="N1239" i="59" s="1"/>
  <c r="B1240" i="59"/>
  <c r="C1240" i="59" s="1"/>
  <c r="N1240" i="59" s="1"/>
  <c r="B1241" i="59"/>
  <c r="C1241" i="59" s="1"/>
  <c r="N1241" i="59" s="1"/>
  <c r="B1242" i="59"/>
  <c r="C1242" i="59" s="1"/>
  <c r="N1242" i="59" s="1"/>
  <c r="B1243" i="59"/>
  <c r="C1243" i="59" s="1"/>
  <c r="N1243" i="59" s="1"/>
  <c r="B1244" i="59"/>
  <c r="C1244" i="59" s="1"/>
  <c r="N1244" i="59" s="1"/>
  <c r="B1245" i="59"/>
  <c r="C1245" i="59" s="1"/>
  <c r="N1245" i="59" s="1"/>
  <c r="B1246" i="59"/>
  <c r="C1246" i="59" s="1"/>
  <c r="N1246" i="59" s="1"/>
  <c r="B1247" i="59"/>
  <c r="C1247" i="59" s="1"/>
  <c r="N1247" i="59" s="1"/>
  <c r="B1248" i="59"/>
  <c r="C1248" i="59" s="1"/>
  <c r="N1248" i="59" s="1"/>
  <c r="B1249" i="59"/>
  <c r="C1249" i="59" s="1"/>
  <c r="N1249" i="59" s="1"/>
  <c r="B1250" i="59"/>
  <c r="C1250" i="59" s="1"/>
  <c r="N1250" i="59" s="1"/>
  <c r="B1251" i="59"/>
  <c r="C1251" i="59" s="1"/>
  <c r="N1251" i="59" s="1"/>
  <c r="B1252" i="59"/>
  <c r="C1252" i="59" s="1"/>
  <c r="N1252" i="59" s="1"/>
  <c r="B1253" i="59"/>
  <c r="C1253" i="59" s="1"/>
  <c r="N1253" i="59" s="1"/>
  <c r="B1254" i="59"/>
  <c r="C1254" i="59" s="1"/>
  <c r="N1254" i="59" s="1"/>
  <c r="B1255" i="59"/>
  <c r="C1255" i="59" s="1"/>
  <c r="N1255" i="59" s="1"/>
  <c r="B1256" i="59"/>
  <c r="C1256" i="59" s="1"/>
  <c r="N1256" i="59" s="1"/>
  <c r="B1257" i="59"/>
  <c r="C1257" i="59" s="1"/>
  <c r="N1257" i="59" s="1"/>
  <c r="B1258" i="59"/>
  <c r="C1258" i="59" s="1"/>
  <c r="N1258" i="59" s="1"/>
  <c r="B1259" i="59"/>
  <c r="C1259" i="59" s="1"/>
  <c r="N1259" i="59" s="1"/>
  <c r="B1260" i="59"/>
  <c r="C1260" i="59" s="1"/>
  <c r="N1260" i="59" s="1"/>
  <c r="B1261" i="59"/>
  <c r="C1261" i="59" s="1"/>
  <c r="N1261" i="59" s="1"/>
  <c r="B1262" i="59"/>
  <c r="C1262" i="59" s="1"/>
  <c r="N1262" i="59" s="1"/>
  <c r="B1263" i="59"/>
  <c r="C1263" i="59" s="1"/>
  <c r="N1263" i="59" s="1"/>
  <c r="B1264" i="59"/>
  <c r="C1264" i="59" s="1"/>
  <c r="N1264" i="59" s="1"/>
  <c r="B1265" i="59"/>
  <c r="C1265" i="59" s="1"/>
  <c r="N1265" i="59" s="1"/>
  <c r="B1266" i="59"/>
  <c r="C1266" i="59" s="1"/>
  <c r="N1266" i="59" s="1"/>
  <c r="B1267" i="59"/>
  <c r="C1267" i="59" s="1"/>
  <c r="N1267" i="59" s="1"/>
  <c r="B1268" i="59"/>
  <c r="C1268" i="59" s="1"/>
  <c r="N1268" i="59" s="1"/>
  <c r="B1269" i="59"/>
  <c r="C1269" i="59" s="1"/>
  <c r="N1269" i="59" s="1"/>
  <c r="B1270" i="59"/>
  <c r="C1270" i="59" s="1"/>
  <c r="N1270" i="59" s="1"/>
  <c r="B1271" i="59"/>
  <c r="C1271" i="59" s="1"/>
  <c r="N1271" i="59" s="1"/>
  <c r="B1272" i="59"/>
  <c r="C1272" i="59" s="1"/>
  <c r="N1272" i="59" s="1"/>
  <c r="B1273" i="59"/>
  <c r="C1273" i="59" s="1"/>
  <c r="N1273" i="59" s="1"/>
  <c r="B1274" i="59"/>
  <c r="C1274" i="59" s="1"/>
  <c r="N1274" i="59" s="1"/>
  <c r="B1275" i="59"/>
  <c r="C1275" i="59" s="1"/>
  <c r="N1275" i="59" s="1"/>
  <c r="B1276" i="59"/>
  <c r="C1276" i="59" s="1"/>
  <c r="N1276" i="59" s="1"/>
  <c r="B1277" i="59"/>
  <c r="C1277" i="59" s="1"/>
  <c r="N1277" i="59" s="1"/>
  <c r="B1278" i="59"/>
  <c r="C1278" i="59" s="1"/>
  <c r="N1278" i="59" s="1"/>
  <c r="B1279" i="59"/>
  <c r="C1279" i="59" s="1"/>
  <c r="N1279" i="59" s="1"/>
  <c r="B1280" i="59"/>
  <c r="C1280" i="59" s="1"/>
  <c r="N1280" i="59" s="1"/>
  <c r="B1281" i="59"/>
  <c r="C1281" i="59" s="1"/>
  <c r="N1281" i="59" s="1"/>
  <c r="B1282" i="59"/>
  <c r="C1282" i="59" s="1"/>
  <c r="N1282" i="59" s="1"/>
  <c r="B1283" i="59"/>
  <c r="C1283" i="59" s="1"/>
  <c r="N1283" i="59" s="1"/>
  <c r="B1284" i="59"/>
  <c r="C1284" i="59" s="1"/>
  <c r="N1284" i="59" s="1"/>
  <c r="B1285" i="59"/>
  <c r="C1285" i="59" s="1"/>
  <c r="N1285" i="59" s="1"/>
  <c r="B1286" i="59"/>
  <c r="C1286" i="59" s="1"/>
  <c r="N1286" i="59" s="1"/>
  <c r="B1287" i="59"/>
  <c r="C1287" i="59" s="1"/>
  <c r="N1287" i="59" s="1"/>
  <c r="B1288" i="59"/>
  <c r="C1288" i="59" s="1"/>
  <c r="N1288" i="59" s="1"/>
  <c r="B1289" i="59"/>
  <c r="C1289" i="59" s="1"/>
  <c r="N1289" i="59" s="1"/>
  <c r="B1290" i="59"/>
  <c r="C1290" i="59" s="1"/>
  <c r="N1290" i="59" s="1"/>
  <c r="B1291" i="59"/>
  <c r="C1291" i="59" s="1"/>
  <c r="N1291" i="59" s="1"/>
  <c r="B1292" i="59"/>
  <c r="C1292" i="59" s="1"/>
  <c r="N1292" i="59" s="1"/>
  <c r="B1293" i="59"/>
  <c r="C1293" i="59" s="1"/>
  <c r="N1293" i="59" s="1"/>
  <c r="B1294" i="59"/>
  <c r="C1294" i="59" s="1"/>
  <c r="N1294" i="59" s="1"/>
  <c r="B1295" i="59"/>
  <c r="C1295" i="59" s="1"/>
  <c r="N1295" i="59" s="1"/>
  <c r="B1296" i="59"/>
  <c r="C1296" i="59" s="1"/>
  <c r="N1296" i="59" s="1"/>
  <c r="B1297" i="59"/>
  <c r="C1297" i="59" s="1"/>
  <c r="N1297" i="59" s="1"/>
  <c r="B1298" i="59"/>
  <c r="C1298" i="59" s="1"/>
  <c r="N1298" i="59" s="1"/>
  <c r="B1299" i="59"/>
  <c r="C1299" i="59" s="1"/>
  <c r="N1299" i="59" s="1"/>
  <c r="B1300" i="59"/>
  <c r="C1300" i="59" s="1"/>
  <c r="N1300" i="59" s="1"/>
  <c r="B1301" i="59"/>
  <c r="C1301" i="59" s="1"/>
  <c r="N1301" i="59" s="1"/>
  <c r="B1302" i="59"/>
  <c r="C1302" i="59" s="1"/>
  <c r="N1302" i="59" s="1"/>
  <c r="B1303" i="59"/>
  <c r="C1303" i="59" s="1"/>
  <c r="N1303" i="59" s="1"/>
  <c r="B1304" i="59"/>
  <c r="C1304" i="59" s="1"/>
  <c r="N1304" i="59" s="1"/>
  <c r="B1305" i="59"/>
  <c r="C1305" i="59" s="1"/>
  <c r="N1305" i="59" s="1"/>
  <c r="B1306" i="59"/>
  <c r="C1306" i="59" s="1"/>
  <c r="N1306" i="59" s="1"/>
  <c r="B1307" i="59"/>
  <c r="C1307" i="59" s="1"/>
  <c r="N1307" i="59" s="1"/>
  <c r="B1308" i="59"/>
  <c r="C1308" i="59" s="1"/>
  <c r="N1308" i="59" s="1"/>
  <c r="B1309" i="59"/>
  <c r="C1309" i="59" s="1"/>
  <c r="N1309" i="59" s="1"/>
  <c r="B1310" i="59"/>
  <c r="C1310" i="59" s="1"/>
  <c r="N1310" i="59" s="1"/>
  <c r="B1311" i="59"/>
  <c r="C1311" i="59" s="1"/>
  <c r="N1311" i="59" s="1"/>
  <c r="B1312" i="59"/>
  <c r="C1312" i="59" s="1"/>
  <c r="N1312" i="59" s="1"/>
  <c r="B1313" i="59"/>
  <c r="C1313" i="59" s="1"/>
  <c r="N1313" i="59" s="1"/>
  <c r="B1314" i="59"/>
  <c r="C1314" i="59" s="1"/>
  <c r="N1314" i="59" s="1"/>
  <c r="B1315" i="59"/>
  <c r="C1315" i="59" s="1"/>
  <c r="N1315" i="59" s="1"/>
  <c r="B1316" i="59"/>
  <c r="C1316" i="59" s="1"/>
  <c r="N1316" i="59" s="1"/>
  <c r="B1317" i="59"/>
  <c r="C1317" i="59" s="1"/>
  <c r="N1317" i="59" s="1"/>
  <c r="B1318" i="59"/>
  <c r="C1318" i="59" s="1"/>
  <c r="N1318" i="59" s="1"/>
  <c r="B1319" i="59"/>
  <c r="C1319" i="59" s="1"/>
  <c r="N1319" i="59" s="1"/>
  <c r="B1320" i="59"/>
  <c r="C1320" i="59" s="1"/>
  <c r="N1320" i="59" s="1"/>
  <c r="B1321" i="59"/>
  <c r="C1321" i="59" s="1"/>
  <c r="N1321" i="59" s="1"/>
  <c r="B1322" i="59"/>
  <c r="C1322" i="59" s="1"/>
  <c r="N1322" i="59" s="1"/>
  <c r="B1323" i="59"/>
  <c r="C1323" i="59" s="1"/>
  <c r="N1323" i="59" s="1"/>
  <c r="B1324" i="59"/>
  <c r="C1324" i="59" s="1"/>
  <c r="N1324" i="59" s="1"/>
  <c r="B1325" i="59"/>
  <c r="C1325" i="59" s="1"/>
  <c r="N1325" i="59" s="1"/>
  <c r="B1326" i="59"/>
  <c r="C1326" i="59" s="1"/>
  <c r="N1326" i="59" s="1"/>
  <c r="B1327" i="59"/>
  <c r="C1327" i="59" s="1"/>
  <c r="N1327" i="59" s="1"/>
  <c r="B1328" i="59"/>
  <c r="C1328" i="59" s="1"/>
  <c r="N1328" i="59" s="1"/>
  <c r="B1329" i="59"/>
  <c r="C1329" i="59" s="1"/>
  <c r="N1329" i="59" s="1"/>
  <c r="B1330" i="59"/>
  <c r="C1330" i="59" s="1"/>
  <c r="N1330" i="59" s="1"/>
  <c r="B1331" i="59"/>
  <c r="C1331" i="59" s="1"/>
  <c r="N1331" i="59" s="1"/>
  <c r="B1332" i="59"/>
  <c r="C1332" i="59" s="1"/>
  <c r="N1332" i="59" s="1"/>
  <c r="B1333" i="59"/>
  <c r="C1333" i="59" s="1"/>
  <c r="N1333" i="59" s="1"/>
  <c r="B1334" i="59"/>
  <c r="C1334" i="59" s="1"/>
  <c r="N1334" i="59" s="1"/>
  <c r="B1335" i="59"/>
  <c r="C1335" i="59" s="1"/>
  <c r="N1335" i="59" s="1"/>
  <c r="B1336" i="59"/>
  <c r="C1336" i="59" s="1"/>
  <c r="N1336" i="59" s="1"/>
  <c r="B1337" i="59"/>
  <c r="C1337" i="59" s="1"/>
  <c r="N1337" i="59" s="1"/>
  <c r="B1338" i="59"/>
  <c r="C1338" i="59" s="1"/>
  <c r="N1338" i="59" s="1"/>
  <c r="B1339" i="59"/>
  <c r="C1339" i="59" s="1"/>
  <c r="N1339" i="59" s="1"/>
  <c r="B1340" i="59"/>
  <c r="C1340" i="59" s="1"/>
  <c r="N1340" i="59" s="1"/>
  <c r="B1341" i="59"/>
  <c r="C1341" i="59" s="1"/>
  <c r="N1341" i="59" s="1"/>
  <c r="B1342" i="59"/>
  <c r="C1342" i="59" s="1"/>
  <c r="N1342" i="59" s="1"/>
  <c r="B1343" i="59"/>
  <c r="C1343" i="59" s="1"/>
  <c r="N1343" i="59" s="1"/>
  <c r="B1344" i="59"/>
  <c r="C1344" i="59" s="1"/>
  <c r="N1344" i="59" s="1"/>
  <c r="B1345" i="59"/>
  <c r="C1345" i="59" s="1"/>
  <c r="N1345" i="59" s="1"/>
  <c r="B1346" i="59"/>
  <c r="C1346" i="59" s="1"/>
  <c r="N1346" i="59" s="1"/>
  <c r="B1347" i="59"/>
  <c r="C1347" i="59" s="1"/>
  <c r="N1347" i="59" s="1"/>
  <c r="B1348" i="59"/>
  <c r="C1348" i="59" s="1"/>
  <c r="N1348" i="59" s="1"/>
  <c r="B1349" i="59"/>
  <c r="C1349" i="59" s="1"/>
  <c r="N1349" i="59" s="1"/>
  <c r="B1350" i="59"/>
  <c r="C1350" i="59" s="1"/>
  <c r="N1350" i="59" s="1"/>
  <c r="B1351" i="59"/>
  <c r="C1351" i="59" s="1"/>
  <c r="N1351" i="59" s="1"/>
  <c r="B1352" i="59"/>
  <c r="C1352" i="59" s="1"/>
  <c r="N1352" i="59" s="1"/>
  <c r="B1353" i="59"/>
  <c r="C1353" i="59" s="1"/>
  <c r="N1353" i="59" s="1"/>
  <c r="B1354" i="59"/>
  <c r="C1354" i="59" s="1"/>
  <c r="N1354" i="59" s="1"/>
  <c r="B1355" i="59"/>
  <c r="C1355" i="59" s="1"/>
  <c r="N1355" i="59" s="1"/>
  <c r="B1356" i="59"/>
  <c r="C1356" i="59" s="1"/>
  <c r="N1356" i="59" s="1"/>
  <c r="B1357" i="59"/>
  <c r="C1357" i="59" s="1"/>
  <c r="N1357" i="59" s="1"/>
  <c r="B1358" i="59"/>
  <c r="C1358" i="59" s="1"/>
  <c r="N1358" i="59" s="1"/>
  <c r="B1359" i="59"/>
  <c r="C1359" i="59" s="1"/>
  <c r="N1359" i="59" s="1"/>
  <c r="B1360" i="59"/>
  <c r="C1360" i="59" s="1"/>
  <c r="N1360" i="59" s="1"/>
  <c r="B1361" i="59"/>
  <c r="C1361" i="59" s="1"/>
  <c r="N1361" i="59" s="1"/>
  <c r="B1362" i="59"/>
  <c r="C1362" i="59" s="1"/>
  <c r="N1362" i="59" s="1"/>
  <c r="B1363" i="59"/>
  <c r="C1363" i="59" s="1"/>
  <c r="N1363" i="59" s="1"/>
  <c r="B1364" i="59"/>
  <c r="C1364" i="59" s="1"/>
  <c r="N1364" i="59" s="1"/>
  <c r="B1365" i="59"/>
  <c r="C1365" i="59" s="1"/>
  <c r="N1365" i="59" s="1"/>
  <c r="B1366" i="59"/>
  <c r="C1366" i="59" s="1"/>
  <c r="N1366" i="59" s="1"/>
  <c r="B1367" i="59"/>
  <c r="C1367" i="59" s="1"/>
  <c r="N1367" i="59" s="1"/>
  <c r="B1368" i="59"/>
  <c r="C1368" i="59" s="1"/>
  <c r="N1368" i="59" s="1"/>
  <c r="B1369" i="59"/>
  <c r="C1369" i="59" s="1"/>
  <c r="N1369" i="59" s="1"/>
  <c r="B1370" i="59"/>
  <c r="C1370" i="59" s="1"/>
  <c r="N1370" i="59" s="1"/>
  <c r="B1371" i="59"/>
  <c r="C1371" i="59" s="1"/>
  <c r="N1371" i="59" s="1"/>
  <c r="B1372" i="59"/>
  <c r="C1372" i="59" s="1"/>
  <c r="N1372" i="59" s="1"/>
  <c r="B1373" i="59"/>
  <c r="C1373" i="59" s="1"/>
  <c r="N1373" i="59" s="1"/>
  <c r="B1374" i="59"/>
  <c r="C1374" i="59" s="1"/>
  <c r="N1374" i="59" s="1"/>
  <c r="B1375" i="59"/>
  <c r="C1375" i="59" s="1"/>
  <c r="N1375" i="59" s="1"/>
  <c r="B1376" i="59"/>
  <c r="C1376" i="59" s="1"/>
  <c r="N1376" i="59" s="1"/>
  <c r="B1377" i="59"/>
  <c r="C1377" i="59" s="1"/>
  <c r="N1377" i="59" s="1"/>
  <c r="B1378" i="59"/>
  <c r="C1378" i="59" s="1"/>
  <c r="N1378" i="59" s="1"/>
  <c r="B1379" i="59"/>
  <c r="C1379" i="59" s="1"/>
  <c r="N1379" i="59" s="1"/>
  <c r="B1380" i="59"/>
  <c r="C1380" i="59" s="1"/>
  <c r="N1380" i="59" s="1"/>
  <c r="B1381" i="59"/>
  <c r="C1381" i="59" s="1"/>
  <c r="N1381" i="59" s="1"/>
  <c r="B1382" i="59"/>
  <c r="C1382" i="59" s="1"/>
  <c r="N1382" i="59" s="1"/>
  <c r="B1383" i="59"/>
  <c r="C1383" i="59" s="1"/>
  <c r="N1383" i="59" s="1"/>
  <c r="B1384" i="59"/>
  <c r="C1384" i="59" s="1"/>
  <c r="N1384" i="59" s="1"/>
  <c r="B1385" i="59"/>
  <c r="C1385" i="59" s="1"/>
  <c r="N1385" i="59" s="1"/>
  <c r="B1386" i="59"/>
  <c r="C1386" i="59" s="1"/>
  <c r="N1386" i="59" s="1"/>
  <c r="B1387" i="59"/>
  <c r="C1387" i="59" s="1"/>
  <c r="N1387" i="59" s="1"/>
  <c r="B1388" i="59"/>
  <c r="C1388" i="59" s="1"/>
  <c r="N1388" i="59" s="1"/>
  <c r="B1389" i="59"/>
  <c r="C1389" i="59" s="1"/>
  <c r="N1389" i="59" s="1"/>
  <c r="B1390" i="59"/>
  <c r="C1390" i="59" s="1"/>
  <c r="N1390" i="59" s="1"/>
  <c r="B1391" i="59"/>
  <c r="C1391" i="59" s="1"/>
  <c r="N1391" i="59" s="1"/>
  <c r="B1392" i="59"/>
  <c r="C1392" i="59" s="1"/>
  <c r="N1392" i="59" s="1"/>
  <c r="B1393" i="59"/>
  <c r="C1393" i="59" s="1"/>
  <c r="N1393" i="59" s="1"/>
  <c r="B1394" i="59"/>
  <c r="C1394" i="59" s="1"/>
  <c r="N1394" i="59" s="1"/>
  <c r="B1395" i="59"/>
  <c r="C1395" i="59" s="1"/>
  <c r="N1395" i="59" s="1"/>
  <c r="B1396" i="59"/>
  <c r="C1396" i="59" s="1"/>
  <c r="N1396" i="59" s="1"/>
  <c r="B1397" i="59"/>
  <c r="C1397" i="59" s="1"/>
  <c r="N1397" i="59" s="1"/>
  <c r="B1398" i="59"/>
  <c r="C1398" i="59" s="1"/>
  <c r="N1398" i="59" s="1"/>
  <c r="B1399" i="59"/>
  <c r="C1399" i="59" s="1"/>
  <c r="N1399" i="59" s="1"/>
  <c r="B1400" i="59"/>
  <c r="C1400" i="59" s="1"/>
  <c r="N1400" i="59" s="1"/>
  <c r="B1401" i="59"/>
  <c r="C1401" i="59" s="1"/>
  <c r="N1401" i="59" s="1"/>
  <c r="B1402" i="59"/>
  <c r="C1402" i="59" s="1"/>
  <c r="N1402" i="59" s="1"/>
  <c r="B1403" i="59"/>
  <c r="C1403" i="59" s="1"/>
  <c r="N1403" i="59" s="1"/>
  <c r="B1404" i="59"/>
  <c r="C1404" i="59" s="1"/>
  <c r="N1404" i="59" s="1"/>
  <c r="B1405" i="59"/>
  <c r="C1405" i="59" s="1"/>
  <c r="N1405" i="59" s="1"/>
  <c r="B1406" i="59"/>
  <c r="C1406" i="59" s="1"/>
  <c r="N1406" i="59" s="1"/>
  <c r="B1407" i="59"/>
  <c r="C1407" i="59" s="1"/>
  <c r="N1407" i="59" s="1"/>
  <c r="B1408" i="59"/>
  <c r="C1408" i="59" s="1"/>
  <c r="N1408" i="59" s="1"/>
  <c r="B1409" i="59"/>
  <c r="C1409" i="59" s="1"/>
  <c r="N1409" i="59" s="1"/>
  <c r="B1410" i="59"/>
  <c r="C1410" i="59" s="1"/>
  <c r="N1410" i="59" s="1"/>
  <c r="B1411" i="59"/>
  <c r="C1411" i="59" s="1"/>
  <c r="N1411" i="59" s="1"/>
  <c r="B1412" i="59"/>
  <c r="C1412" i="59" s="1"/>
  <c r="N1412" i="59" s="1"/>
  <c r="B1413" i="59"/>
  <c r="C1413" i="59" s="1"/>
  <c r="N1413" i="59" s="1"/>
  <c r="B1414" i="59"/>
  <c r="C1414" i="59" s="1"/>
  <c r="N1414" i="59" s="1"/>
  <c r="B1415" i="59"/>
  <c r="C1415" i="59" s="1"/>
  <c r="N1415" i="59" s="1"/>
  <c r="B1416" i="59"/>
  <c r="C1416" i="59" s="1"/>
  <c r="N1416" i="59" s="1"/>
  <c r="B1417" i="59"/>
  <c r="C1417" i="59" s="1"/>
  <c r="N1417" i="59" s="1"/>
  <c r="B1418" i="59"/>
  <c r="C1418" i="59" s="1"/>
  <c r="N1418" i="59" s="1"/>
  <c r="B1419" i="59"/>
  <c r="C1419" i="59" s="1"/>
  <c r="N1419" i="59" s="1"/>
  <c r="B1420" i="59"/>
  <c r="C1420" i="59" s="1"/>
  <c r="N1420" i="59" s="1"/>
  <c r="B1421" i="59"/>
  <c r="C1421" i="59" s="1"/>
  <c r="N1421" i="59" s="1"/>
  <c r="B1422" i="59"/>
  <c r="C1422" i="59" s="1"/>
  <c r="N1422" i="59" s="1"/>
  <c r="B1423" i="59"/>
  <c r="C1423" i="59" s="1"/>
  <c r="N1423" i="59" s="1"/>
  <c r="B1424" i="59"/>
  <c r="C1424" i="59" s="1"/>
  <c r="N1424" i="59" s="1"/>
  <c r="B1425" i="59"/>
  <c r="C1425" i="59" s="1"/>
  <c r="N1425" i="59" s="1"/>
  <c r="B1426" i="59"/>
  <c r="C1426" i="59" s="1"/>
  <c r="N1426" i="59" s="1"/>
  <c r="B1427" i="59"/>
  <c r="C1427" i="59" s="1"/>
  <c r="N1427" i="59" s="1"/>
  <c r="B1428" i="59"/>
  <c r="C1428" i="59" s="1"/>
  <c r="N1428" i="59" s="1"/>
  <c r="B1429" i="59"/>
  <c r="C1429" i="59" s="1"/>
  <c r="N1429" i="59" s="1"/>
  <c r="B1430" i="59"/>
  <c r="C1430" i="59" s="1"/>
  <c r="N1430" i="59" s="1"/>
  <c r="B1431" i="59"/>
  <c r="C1431" i="59" s="1"/>
  <c r="N1431" i="59" s="1"/>
  <c r="B1432" i="59"/>
  <c r="C1432" i="59" s="1"/>
  <c r="N1432" i="59" s="1"/>
  <c r="B1433" i="59"/>
  <c r="C1433" i="59" s="1"/>
  <c r="N1433" i="59" s="1"/>
  <c r="B1434" i="59"/>
  <c r="C1434" i="59" s="1"/>
  <c r="N1434" i="59" s="1"/>
  <c r="B1435" i="59"/>
  <c r="C1435" i="59" s="1"/>
  <c r="N1435" i="59" s="1"/>
  <c r="B1436" i="59"/>
  <c r="C1436" i="59" s="1"/>
  <c r="N1436" i="59" s="1"/>
  <c r="B1437" i="59"/>
  <c r="C1437" i="59" s="1"/>
  <c r="N1437" i="59" s="1"/>
  <c r="B1438" i="59"/>
  <c r="C1438" i="59" s="1"/>
  <c r="N1438" i="59" s="1"/>
  <c r="B1439" i="59"/>
  <c r="C1439" i="59" s="1"/>
  <c r="N1439" i="59" s="1"/>
  <c r="B1440" i="59"/>
  <c r="C1440" i="59" s="1"/>
  <c r="N1440" i="59" s="1"/>
  <c r="B1441" i="59"/>
  <c r="C1441" i="59" s="1"/>
  <c r="N1441" i="59" s="1"/>
  <c r="B1442" i="59"/>
  <c r="C1442" i="59" s="1"/>
  <c r="N1442" i="59" s="1"/>
  <c r="B1443" i="59"/>
  <c r="C1443" i="59" s="1"/>
  <c r="N1443" i="59" s="1"/>
  <c r="B1444" i="59"/>
  <c r="C1444" i="59" s="1"/>
  <c r="N1444" i="59" s="1"/>
  <c r="B1445" i="59"/>
  <c r="C1445" i="59" s="1"/>
  <c r="N1445" i="59" s="1"/>
  <c r="B1446" i="59"/>
  <c r="C1446" i="59" s="1"/>
  <c r="N1446" i="59" s="1"/>
  <c r="B1447" i="59"/>
  <c r="C1447" i="59" s="1"/>
  <c r="N1447" i="59" s="1"/>
  <c r="B1448" i="59"/>
  <c r="C1448" i="59" s="1"/>
  <c r="N1448" i="59" s="1"/>
  <c r="B1449" i="59"/>
  <c r="C1449" i="59" s="1"/>
  <c r="N1449" i="59" s="1"/>
  <c r="B1450" i="59"/>
  <c r="C1450" i="59" s="1"/>
  <c r="N1450" i="59" s="1"/>
  <c r="B1451" i="59"/>
  <c r="C1451" i="59" s="1"/>
  <c r="N1451" i="59" s="1"/>
  <c r="B1452" i="59"/>
  <c r="C1452" i="59" s="1"/>
  <c r="N1452" i="59" s="1"/>
  <c r="B1453" i="59"/>
  <c r="C1453" i="59" s="1"/>
  <c r="N1453" i="59" s="1"/>
  <c r="B1454" i="59"/>
  <c r="C1454" i="59" s="1"/>
  <c r="N1454" i="59" s="1"/>
  <c r="B1455" i="59"/>
  <c r="C1455" i="59" s="1"/>
  <c r="N1455" i="59" s="1"/>
  <c r="B1456" i="59"/>
  <c r="C1456" i="59" s="1"/>
  <c r="N1456" i="59" s="1"/>
  <c r="B1457" i="59"/>
  <c r="C1457" i="59" s="1"/>
  <c r="N1457" i="59" s="1"/>
  <c r="B1458" i="59"/>
  <c r="C1458" i="59" s="1"/>
  <c r="N1458" i="59" s="1"/>
  <c r="B1459" i="59"/>
  <c r="C1459" i="59" s="1"/>
  <c r="N1459" i="59" s="1"/>
  <c r="B1460" i="59"/>
  <c r="C1460" i="59" s="1"/>
  <c r="N1460" i="59" s="1"/>
  <c r="B1461" i="59"/>
  <c r="C1461" i="59" s="1"/>
  <c r="N1461" i="59" s="1"/>
  <c r="B1462" i="59"/>
  <c r="C1462" i="59" s="1"/>
  <c r="N1462" i="59" s="1"/>
  <c r="B1463" i="59"/>
  <c r="C1463" i="59" s="1"/>
  <c r="N1463" i="59" s="1"/>
  <c r="B1464" i="59"/>
  <c r="C1464" i="59" s="1"/>
  <c r="N1464" i="59" s="1"/>
  <c r="B1465" i="59"/>
  <c r="C1465" i="59" s="1"/>
  <c r="N1465" i="59" s="1"/>
  <c r="B1466" i="59"/>
  <c r="C1466" i="59" s="1"/>
  <c r="N1466" i="59" s="1"/>
  <c r="B1467" i="59"/>
  <c r="C1467" i="59" s="1"/>
  <c r="N1467" i="59" s="1"/>
  <c r="B1468" i="59"/>
  <c r="C1468" i="59" s="1"/>
  <c r="N1468" i="59" s="1"/>
  <c r="B1469" i="59"/>
  <c r="C1469" i="59" s="1"/>
  <c r="N1469" i="59" s="1"/>
  <c r="B1470" i="59"/>
  <c r="C1470" i="59" s="1"/>
  <c r="N1470" i="59" s="1"/>
  <c r="B1471" i="59"/>
  <c r="C1471" i="59" s="1"/>
  <c r="N1471" i="59" s="1"/>
  <c r="B1472" i="59"/>
  <c r="C1472" i="59" s="1"/>
  <c r="N1472" i="59" s="1"/>
  <c r="B1473" i="59"/>
  <c r="C1473" i="59" s="1"/>
  <c r="N1473" i="59" s="1"/>
  <c r="B1474" i="59"/>
  <c r="C1474" i="59" s="1"/>
  <c r="N1474" i="59" s="1"/>
  <c r="B1475" i="59"/>
  <c r="C1475" i="59" s="1"/>
  <c r="N1475" i="59" s="1"/>
  <c r="B1476" i="59"/>
  <c r="C1476" i="59" s="1"/>
  <c r="N1476" i="59" s="1"/>
  <c r="B1477" i="59"/>
  <c r="C1477" i="59" s="1"/>
  <c r="N1477" i="59" s="1"/>
  <c r="B1478" i="59"/>
  <c r="C1478" i="59" s="1"/>
  <c r="N1478" i="59" s="1"/>
  <c r="B1479" i="59"/>
  <c r="C1479" i="59" s="1"/>
  <c r="N1479" i="59" s="1"/>
  <c r="B1480" i="59"/>
  <c r="C1480" i="59" s="1"/>
  <c r="N1480" i="59" s="1"/>
  <c r="B1481" i="59"/>
  <c r="C1481" i="59" s="1"/>
  <c r="N1481" i="59" s="1"/>
  <c r="B1482" i="59"/>
  <c r="C1482" i="59" s="1"/>
  <c r="N1482" i="59" s="1"/>
  <c r="B1483" i="59"/>
  <c r="C1483" i="59" s="1"/>
  <c r="N1483" i="59" s="1"/>
  <c r="B1484" i="59"/>
  <c r="C1484" i="59" s="1"/>
  <c r="N1484" i="59" s="1"/>
  <c r="B1485" i="59"/>
  <c r="C1485" i="59" s="1"/>
  <c r="N1485" i="59" s="1"/>
  <c r="B1486" i="59"/>
  <c r="C1486" i="59" s="1"/>
  <c r="N1486" i="59" s="1"/>
  <c r="B1487" i="59"/>
  <c r="C1487" i="59" s="1"/>
  <c r="N1487" i="59" s="1"/>
  <c r="B1488" i="59"/>
  <c r="C1488" i="59" s="1"/>
  <c r="N1488" i="59" s="1"/>
  <c r="B1489" i="59"/>
  <c r="C1489" i="59" s="1"/>
  <c r="N1489" i="59" s="1"/>
  <c r="B1490" i="59"/>
  <c r="C1490" i="59" s="1"/>
  <c r="N1490" i="59" s="1"/>
  <c r="B1491" i="59"/>
  <c r="C1491" i="59" s="1"/>
  <c r="N1491" i="59" s="1"/>
  <c r="B1492" i="59"/>
  <c r="C1492" i="59" s="1"/>
  <c r="N1492" i="59" s="1"/>
  <c r="B1493" i="59"/>
  <c r="C1493" i="59" s="1"/>
  <c r="N1493" i="59" s="1"/>
  <c r="B1494" i="59"/>
  <c r="C1494" i="59" s="1"/>
  <c r="N1494" i="59" s="1"/>
  <c r="B1495" i="59"/>
  <c r="C1495" i="59" s="1"/>
  <c r="N1495" i="59" s="1"/>
  <c r="B1496" i="59"/>
  <c r="C1496" i="59" s="1"/>
  <c r="N1496" i="59" s="1"/>
  <c r="B1497" i="59"/>
  <c r="C1497" i="59" s="1"/>
  <c r="N1497" i="59" s="1"/>
  <c r="B1498" i="59"/>
  <c r="C1498" i="59" s="1"/>
  <c r="N1498" i="59" s="1"/>
  <c r="B1499" i="59"/>
  <c r="C1499" i="59" s="1"/>
  <c r="N1499" i="59" s="1"/>
  <c r="B1500" i="59"/>
  <c r="C1500" i="59" s="1"/>
  <c r="N1500" i="59" s="1"/>
  <c r="B1501" i="59"/>
  <c r="C1501" i="59" s="1"/>
  <c r="N1501" i="59" s="1"/>
  <c r="B1502" i="59"/>
  <c r="C1502" i="59" s="1"/>
  <c r="N1502" i="59" s="1"/>
  <c r="B1503" i="59"/>
  <c r="C1503" i="59" s="1"/>
  <c r="N1503" i="59" s="1"/>
  <c r="B1504" i="59"/>
  <c r="C1504" i="59" s="1"/>
  <c r="N1504" i="59" s="1"/>
  <c r="B1505" i="59"/>
  <c r="C1505" i="59" s="1"/>
  <c r="N1505" i="59" s="1"/>
  <c r="B1506" i="59"/>
  <c r="C1506" i="59" s="1"/>
  <c r="N1506" i="59" s="1"/>
  <c r="B1507" i="59"/>
  <c r="C1507" i="59" s="1"/>
  <c r="N1507" i="59" s="1"/>
  <c r="B1508" i="59"/>
  <c r="C1508" i="59" s="1"/>
  <c r="N1508" i="59" s="1"/>
  <c r="B1509" i="59"/>
  <c r="C1509" i="59" s="1"/>
  <c r="N1509" i="59" s="1"/>
  <c r="B1510" i="59"/>
  <c r="C1510" i="59" s="1"/>
  <c r="N1510" i="59" s="1"/>
  <c r="B1511" i="59"/>
  <c r="C1511" i="59" s="1"/>
  <c r="N1511" i="59" s="1"/>
  <c r="B1512" i="59"/>
  <c r="C1512" i="59" s="1"/>
  <c r="N1512" i="59" s="1"/>
  <c r="B1513" i="59"/>
  <c r="C1513" i="59" s="1"/>
  <c r="N1513" i="59" s="1"/>
  <c r="B1514" i="59"/>
  <c r="C1514" i="59" s="1"/>
  <c r="N1514" i="59" s="1"/>
  <c r="B1515" i="59"/>
  <c r="C1515" i="59" s="1"/>
  <c r="N1515" i="59" s="1"/>
  <c r="B1516" i="59"/>
  <c r="C1516" i="59" s="1"/>
  <c r="N1516" i="59" s="1"/>
  <c r="B1517" i="59"/>
  <c r="C1517" i="59" s="1"/>
  <c r="N1517" i="59" s="1"/>
  <c r="B1518" i="59"/>
  <c r="C1518" i="59" s="1"/>
  <c r="N1518" i="59" s="1"/>
  <c r="B1519" i="59"/>
  <c r="C1519" i="59" s="1"/>
  <c r="N1519" i="59" s="1"/>
  <c r="B1520" i="59"/>
  <c r="C1520" i="59" s="1"/>
  <c r="N1520" i="59" s="1"/>
  <c r="B1521" i="59"/>
  <c r="C1521" i="59" s="1"/>
  <c r="N1521" i="59" s="1"/>
  <c r="B1522" i="59"/>
  <c r="C1522" i="59" s="1"/>
  <c r="N1522" i="59" s="1"/>
  <c r="B1523" i="59"/>
  <c r="C1523" i="59" s="1"/>
  <c r="N1523" i="59" s="1"/>
  <c r="B1524" i="59"/>
  <c r="C1524" i="59" s="1"/>
  <c r="N1524" i="59" s="1"/>
  <c r="B1525" i="59"/>
  <c r="C1525" i="59" s="1"/>
  <c r="N1525" i="59" s="1"/>
  <c r="B1526" i="59"/>
  <c r="C1526" i="59" s="1"/>
  <c r="N1526" i="59" s="1"/>
  <c r="B1527" i="59"/>
  <c r="C1527" i="59" s="1"/>
  <c r="N1527" i="59" s="1"/>
  <c r="B1528" i="59"/>
  <c r="C1528" i="59" s="1"/>
  <c r="N1528" i="59" s="1"/>
  <c r="B1529" i="59"/>
  <c r="C1529" i="59" s="1"/>
  <c r="N1529" i="59" s="1"/>
  <c r="B1530" i="59"/>
  <c r="C1530" i="59" s="1"/>
  <c r="N1530" i="59" s="1"/>
  <c r="B1531" i="59"/>
  <c r="C1531" i="59" s="1"/>
  <c r="N1531" i="59" s="1"/>
  <c r="B1532" i="59"/>
  <c r="C1532" i="59" s="1"/>
  <c r="N1532" i="59" s="1"/>
  <c r="B1533" i="59"/>
  <c r="C1533" i="59" s="1"/>
  <c r="N1533" i="59" s="1"/>
  <c r="B1534" i="59"/>
  <c r="C1534" i="59" s="1"/>
  <c r="N1534" i="59" s="1"/>
  <c r="B1535" i="59"/>
  <c r="C1535" i="59" s="1"/>
  <c r="N1535" i="59" s="1"/>
  <c r="B1536" i="59"/>
  <c r="C1536" i="59" s="1"/>
  <c r="N1536" i="59" s="1"/>
  <c r="B1537" i="59"/>
  <c r="C1537" i="59" s="1"/>
  <c r="N1537" i="59" s="1"/>
  <c r="B1538" i="59"/>
  <c r="C1538" i="59" s="1"/>
  <c r="N1538" i="59" s="1"/>
  <c r="B1539" i="59"/>
  <c r="C1539" i="59" s="1"/>
  <c r="N1539" i="59" s="1"/>
  <c r="B1540" i="59"/>
  <c r="C1540" i="59" s="1"/>
  <c r="N1540" i="59" s="1"/>
  <c r="B1541" i="59"/>
  <c r="C1541" i="59" s="1"/>
  <c r="N1541" i="59" s="1"/>
  <c r="B1542" i="59"/>
  <c r="C1542" i="59" s="1"/>
  <c r="N1542" i="59" s="1"/>
  <c r="B1543" i="59"/>
  <c r="C1543" i="59" s="1"/>
  <c r="N1543" i="59" s="1"/>
  <c r="B1544" i="59"/>
  <c r="C1544" i="59" s="1"/>
  <c r="N1544" i="59" s="1"/>
  <c r="B1545" i="59"/>
  <c r="C1545" i="59" s="1"/>
  <c r="N1545" i="59" s="1"/>
  <c r="B1546" i="59"/>
  <c r="C1546" i="59" s="1"/>
  <c r="N1546" i="59" s="1"/>
  <c r="B1547" i="59"/>
  <c r="C1547" i="59" s="1"/>
  <c r="N1547" i="59" s="1"/>
  <c r="B1548" i="59"/>
  <c r="C1548" i="59" s="1"/>
  <c r="N1548" i="59" s="1"/>
  <c r="B1549" i="59"/>
  <c r="C1549" i="59" s="1"/>
  <c r="N1549" i="59" s="1"/>
  <c r="B1550" i="59"/>
  <c r="C1550" i="59" s="1"/>
  <c r="N1550" i="59" s="1"/>
  <c r="B1551" i="59"/>
  <c r="C1551" i="59" s="1"/>
  <c r="N1551" i="59" s="1"/>
  <c r="B1552" i="59"/>
  <c r="C1552" i="59" s="1"/>
  <c r="N1552" i="59" s="1"/>
  <c r="B1553" i="59"/>
  <c r="C1553" i="59" s="1"/>
  <c r="N1553" i="59" s="1"/>
  <c r="B1554" i="59"/>
  <c r="C1554" i="59" s="1"/>
  <c r="N1554" i="59" s="1"/>
  <c r="B1555" i="59"/>
  <c r="C1555" i="59" s="1"/>
  <c r="N1555" i="59" s="1"/>
  <c r="B1556" i="59"/>
  <c r="C1556" i="59" s="1"/>
  <c r="N1556" i="59" s="1"/>
  <c r="B1557" i="59"/>
  <c r="C1557" i="59" s="1"/>
  <c r="N1557" i="59" s="1"/>
  <c r="B1558" i="59"/>
  <c r="C1558" i="59" s="1"/>
  <c r="N1558" i="59" s="1"/>
  <c r="B1559" i="59"/>
  <c r="C1559" i="59" s="1"/>
  <c r="N1559" i="59" s="1"/>
  <c r="B1560" i="59"/>
  <c r="C1560" i="59" s="1"/>
  <c r="N1560" i="59" s="1"/>
  <c r="B1561" i="59"/>
  <c r="C1561" i="59" s="1"/>
  <c r="N1561" i="59" s="1"/>
  <c r="B1562" i="59"/>
  <c r="C1562" i="59" s="1"/>
  <c r="N1562" i="59" s="1"/>
  <c r="B1563" i="59"/>
  <c r="C1563" i="59" s="1"/>
  <c r="N1563" i="59" s="1"/>
  <c r="B1564" i="59"/>
  <c r="C1564" i="59" s="1"/>
  <c r="N1564" i="59" s="1"/>
  <c r="B1565" i="59"/>
  <c r="C1565" i="59" s="1"/>
  <c r="N1565" i="59" s="1"/>
  <c r="B1566" i="59"/>
  <c r="C1566" i="59" s="1"/>
  <c r="N1566" i="59" s="1"/>
  <c r="B1567" i="59"/>
  <c r="C1567" i="59" s="1"/>
  <c r="N1567" i="59" s="1"/>
  <c r="B1568" i="59"/>
  <c r="C1568" i="59" s="1"/>
  <c r="N1568" i="59" s="1"/>
  <c r="B1569" i="59"/>
  <c r="C1569" i="59" s="1"/>
  <c r="N1569" i="59" s="1"/>
  <c r="B1570" i="59"/>
  <c r="C1570" i="59" s="1"/>
  <c r="N1570" i="59" s="1"/>
  <c r="B1571" i="59"/>
  <c r="C1571" i="59" s="1"/>
  <c r="N1571" i="59" s="1"/>
  <c r="B1572" i="59"/>
  <c r="C1572" i="59" s="1"/>
  <c r="N1572" i="59" s="1"/>
  <c r="B1573" i="59"/>
  <c r="C1573" i="59" s="1"/>
  <c r="N1573" i="59" s="1"/>
  <c r="B1574" i="59"/>
  <c r="C1574" i="59" s="1"/>
  <c r="N1574" i="59" s="1"/>
  <c r="B1575" i="59"/>
  <c r="C1575" i="59" s="1"/>
  <c r="N1575" i="59" s="1"/>
  <c r="B1576" i="59"/>
  <c r="C1576" i="59" s="1"/>
  <c r="N1576" i="59" s="1"/>
  <c r="B1577" i="59"/>
  <c r="C1577" i="59" s="1"/>
  <c r="N1577" i="59" s="1"/>
  <c r="B1578" i="59"/>
  <c r="C1578" i="59" s="1"/>
  <c r="N1578" i="59" s="1"/>
  <c r="B1579" i="59"/>
  <c r="C1579" i="59" s="1"/>
  <c r="N1579" i="59" s="1"/>
  <c r="B1580" i="59"/>
  <c r="C1580" i="59" s="1"/>
  <c r="N1580" i="59" s="1"/>
  <c r="B1581" i="59"/>
  <c r="C1581" i="59" s="1"/>
  <c r="N1581" i="59" s="1"/>
  <c r="B1582" i="59"/>
  <c r="C1582" i="59" s="1"/>
  <c r="N1582" i="59" s="1"/>
  <c r="B1583" i="59"/>
  <c r="C1583" i="59" s="1"/>
  <c r="N1583" i="59" s="1"/>
  <c r="B1584" i="59"/>
  <c r="C1584" i="59" s="1"/>
  <c r="N1584" i="59" s="1"/>
  <c r="B1585" i="59"/>
  <c r="C1585" i="59" s="1"/>
  <c r="N1585" i="59" s="1"/>
  <c r="B1586" i="59"/>
  <c r="C1586" i="59" s="1"/>
  <c r="N1586" i="59" s="1"/>
  <c r="B1587" i="59"/>
  <c r="C1587" i="59" s="1"/>
  <c r="N1587" i="59" s="1"/>
  <c r="B1588" i="59"/>
  <c r="C1588" i="59" s="1"/>
  <c r="N1588" i="59" s="1"/>
  <c r="B1589" i="59"/>
  <c r="C1589" i="59" s="1"/>
  <c r="N1589" i="59" s="1"/>
  <c r="B1590" i="59"/>
  <c r="C1590" i="59" s="1"/>
  <c r="N1590" i="59" s="1"/>
  <c r="B1591" i="59"/>
  <c r="C1591" i="59" s="1"/>
  <c r="N1591" i="59" s="1"/>
  <c r="B1592" i="59"/>
  <c r="C1592" i="59" s="1"/>
  <c r="N1592" i="59" s="1"/>
  <c r="B1593" i="59"/>
  <c r="C1593" i="59" s="1"/>
  <c r="N1593" i="59" s="1"/>
  <c r="B1594" i="59"/>
  <c r="C1594" i="59" s="1"/>
  <c r="N1594" i="59" s="1"/>
  <c r="B1595" i="59"/>
  <c r="C1595" i="59" s="1"/>
  <c r="N1595" i="59" s="1"/>
  <c r="B1596" i="59"/>
  <c r="C1596" i="59" s="1"/>
  <c r="N1596" i="59" s="1"/>
  <c r="B1597" i="59"/>
  <c r="C1597" i="59" s="1"/>
  <c r="N1597" i="59" s="1"/>
  <c r="B1598" i="59"/>
  <c r="C1598" i="59" s="1"/>
  <c r="N1598" i="59" s="1"/>
  <c r="B1599" i="59"/>
  <c r="C1599" i="59" s="1"/>
  <c r="N1599" i="59" s="1"/>
  <c r="B1600" i="59"/>
  <c r="C1600" i="59" s="1"/>
  <c r="N1600" i="59" s="1"/>
  <c r="B1601" i="59"/>
  <c r="C1601" i="59" s="1"/>
  <c r="N1601" i="59" s="1"/>
  <c r="B1602" i="59"/>
  <c r="C1602" i="59" s="1"/>
  <c r="N1602" i="59" s="1"/>
  <c r="B1603" i="59"/>
  <c r="C1603" i="59" s="1"/>
  <c r="N1603" i="59" s="1"/>
  <c r="B1604" i="59"/>
  <c r="C1604" i="59" s="1"/>
  <c r="N1604" i="59" s="1"/>
  <c r="B1605" i="59"/>
  <c r="C1605" i="59" s="1"/>
  <c r="N1605" i="59" s="1"/>
  <c r="B1606" i="59"/>
  <c r="C1606" i="59" s="1"/>
  <c r="N1606" i="59" s="1"/>
  <c r="B1607" i="59"/>
  <c r="C1607" i="59" s="1"/>
  <c r="N1607" i="59" s="1"/>
  <c r="B1608" i="59"/>
  <c r="C1608" i="59" s="1"/>
  <c r="N1608" i="59" s="1"/>
  <c r="B1609" i="59"/>
  <c r="C1609" i="59" s="1"/>
  <c r="N1609" i="59" s="1"/>
  <c r="B1610" i="59"/>
  <c r="C1610" i="59" s="1"/>
  <c r="N1610" i="59" s="1"/>
  <c r="B1611" i="59"/>
  <c r="C1611" i="59" s="1"/>
  <c r="N1611" i="59" s="1"/>
  <c r="B1612" i="59"/>
  <c r="C1612" i="59" s="1"/>
  <c r="N1612" i="59" s="1"/>
  <c r="B1613" i="59"/>
  <c r="C1613" i="59" s="1"/>
  <c r="N1613" i="59" s="1"/>
  <c r="B1614" i="59"/>
  <c r="C1614" i="59" s="1"/>
  <c r="N1614" i="59" s="1"/>
  <c r="B1615" i="59"/>
  <c r="C1615" i="59" s="1"/>
  <c r="N1615" i="59" s="1"/>
  <c r="B1616" i="59"/>
  <c r="C1616" i="59" s="1"/>
  <c r="N1616" i="59" s="1"/>
  <c r="B1617" i="59"/>
  <c r="C1617" i="59" s="1"/>
  <c r="N1617" i="59" s="1"/>
  <c r="B1618" i="59"/>
  <c r="C1618" i="59" s="1"/>
  <c r="N1618" i="59" s="1"/>
  <c r="B1619" i="59"/>
  <c r="C1619" i="59" s="1"/>
  <c r="N1619" i="59" s="1"/>
  <c r="B1620" i="59"/>
  <c r="C1620" i="59" s="1"/>
  <c r="N1620" i="59" s="1"/>
  <c r="B1621" i="59"/>
  <c r="C1621" i="59" s="1"/>
  <c r="N1621" i="59" s="1"/>
  <c r="B1622" i="59"/>
  <c r="C1622" i="59" s="1"/>
  <c r="N1622" i="59" s="1"/>
  <c r="B1623" i="59"/>
  <c r="C1623" i="59" s="1"/>
  <c r="N1623" i="59" s="1"/>
  <c r="B1624" i="59"/>
  <c r="C1624" i="59" s="1"/>
  <c r="N1624" i="59" s="1"/>
  <c r="B1625" i="59"/>
  <c r="C1625" i="59" s="1"/>
  <c r="N1625" i="59" s="1"/>
  <c r="B1626" i="59"/>
  <c r="C1626" i="59" s="1"/>
  <c r="N1626" i="59" s="1"/>
  <c r="B1627" i="59"/>
  <c r="C1627" i="59" s="1"/>
  <c r="N1627" i="59" s="1"/>
  <c r="B1628" i="59"/>
  <c r="C1628" i="59" s="1"/>
  <c r="N1628" i="59" s="1"/>
  <c r="B1629" i="59"/>
  <c r="C1629" i="59" s="1"/>
  <c r="N1629" i="59" s="1"/>
  <c r="B1630" i="59"/>
  <c r="C1630" i="59" s="1"/>
  <c r="N1630" i="59" s="1"/>
  <c r="B1631" i="59"/>
  <c r="C1631" i="59" s="1"/>
  <c r="N1631" i="59" s="1"/>
  <c r="B1632" i="59"/>
  <c r="C1632" i="59" s="1"/>
  <c r="N1632" i="59" s="1"/>
  <c r="B1633" i="59"/>
  <c r="C1633" i="59" s="1"/>
  <c r="N1633" i="59" s="1"/>
  <c r="B1634" i="59"/>
  <c r="C1634" i="59" s="1"/>
  <c r="N1634" i="59" s="1"/>
  <c r="B1635" i="59"/>
  <c r="C1635" i="59" s="1"/>
  <c r="N1635" i="59" s="1"/>
  <c r="B1636" i="59"/>
  <c r="C1636" i="59" s="1"/>
  <c r="N1636" i="59" s="1"/>
  <c r="B1637" i="59"/>
  <c r="C1637" i="59" s="1"/>
  <c r="N1637" i="59" s="1"/>
  <c r="B1638" i="59"/>
  <c r="C1638" i="59" s="1"/>
  <c r="N1638" i="59" s="1"/>
  <c r="B1639" i="59"/>
  <c r="C1639" i="59" s="1"/>
  <c r="N1639" i="59" s="1"/>
  <c r="B1640" i="59"/>
  <c r="C1640" i="59" s="1"/>
  <c r="N1640" i="59" s="1"/>
  <c r="B1641" i="59"/>
  <c r="C1641" i="59" s="1"/>
  <c r="N1641" i="59" s="1"/>
  <c r="B1642" i="59"/>
  <c r="C1642" i="59" s="1"/>
  <c r="N1642" i="59" s="1"/>
  <c r="B1643" i="59"/>
  <c r="C1643" i="59" s="1"/>
  <c r="N1643" i="59" s="1"/>
  <c r="B1644" i="59"/>
  <c r="C1644" i="59" s="1"/>
  <c r="N1644" i="59" s="1"/>
  <c r="B1645" i="59"/>
  <c r="C1645" i="59" s="1"/>
  <c r="N1645" i="59" s="1"/>
  <c r="B1646" i="59"/>
  <c r="C1646" i="59" s="1"/>
  <c r="N1646" i="59" s="1"/>
  <c r="B1647" i="59"/>
  <c r="C1647" i="59" s="1"/>
  <c r="N1647" i="59" s="1"/>
  <c r="B1648" i="59"/>
  <c r="C1648" i="59" s="1"/>
  <c r="N1648" i="59" s="1"/>
  <c r="B1649" i="59"/>
  <c r="C1649" i="59" s="1"/>
  <c r="N1649" i="59" s="1"/>
  <c r="B1650" i="59"/>
  <c r="C1650" i="59" s="1"/>
  <c r="N1650" i="59" s="1"/>
  <c r="B1651" i="59"/>
  <c r="C1651" i="59" s="1"/>
  <c r="N1651" i="59" s="1"/>
  <c r="B1652" i="59"/>
  <c r="C1652" i="59" s="1"/>
  <c r="N1652" i="59" s="1"/>
  <c r="B1653" i="59"/>
  <c r="C1653" i="59" s="1"/>
  <c r="N1653" i="59" s="1"/>
  <c r="B1654" i="59"/>
  <c r="C1654" i="59" s="1"/>
  <c r="N1654" i="59" s="1"/>
  <c r="B1655" i="59"/>
  <c r="C1655" i="59" s="1"/>
  <c r="N1655" i="59" s="1"/>
  <c r="B1656" i="59"/>
  <c r="C1656" i="59" s="1"/>
  <c r="N1656" i="59" s="1"/>
  <c r="B1657" i="59"/>
  <c r="C1657" i="59" s="1"/>
  <c r="N1657" i="59" s="1"/>
  <c r="B1658" i="59"/>
  <c r="C1658" i="59" s="1"/>
  <c r="N1658" i="59" s="1"/>
  <c r="B1659" i="59"/>
  <c r="C1659" i="59" s="1"/>
  <c r="N1659" i="59" s="1"/>
  <c r="B1660" i="59"/>
  <c r="C1660" i="59" s="1"/>
  <c r="N1660" i="59" s="1"/>
  <c r="B1661" i="59"/>
  <c r="C1661" i="59" s="1"/>
  <c r="N1661" i="59" s="1"/>
  <c r="B1662" i="59"/>
  <c r="C1662" i="59" s="1"/>
  <c r="N1662" i="59" s="1"/>
  <c r="B1663" i="59"/>
  <c r="C1663" i="59" s="1"/>
  <c r="N1663" i="59" s="1"/>
  <c r="B1664" i="59"/>
  <c r="C1664" i="59" s="1"/>
  <c r="N1664" i="59" s="1"/>
  <c r="B1665" i="59"/>
  <c r="C1665" i="59" s="1"/>
  <c r="N1665" i="59" s="1"/>
  <c r="B1666" i="59"/>
  <c r="C1666" i="59" s="1"/>
  <c r="N1666" i="59" s="1"/>
  <c r="B1667" i="59"/>
  <c r="C1667" i="59" s="1"/>
  <c r="N1667" i="59" s="1"/>
  <c r="B1668" i="59"/>
  <c r="C1668" i="59" s="1"/>
  <c r="N1668" i="59" s="1"/>
  <c r="B1669" i="59"/>
  <c r="C1669" i="59" s="1"/>
  <c r="N1669" i="59" s="1"/>
  <c r="B1670" i="59"/>
  <c r="C1670" i="59" s="1"/>
  <c r="N1670" i="59" s="1"/>
  <c r="B1671" i="59"/>
  <c r="C1671" i="59" s="1"/>
  <c r="N1671" i="59" s="1"/>
  <c r="B1672" i="59"/>
  <c r="C1672" i="59" s="1"/>
  <c r="N1672" i="59" s="1"/>
  <c r="B1673" i="59"/>
  <c r="C1673" i="59" s="1"/>
  <c r="N1673" i="59" s="1"/>
  <c r="B1674" i="59"/>
  <c r="C1674" i="59" s="1"/>
  <c r="N1674" i="59" s="1"/>
  <c r="B1675" i="59"/>
  <c r="C1675" i="59" s="1"/>
  <c r="N1675" i="59" s="1"/>
  <c r="B1676" i="59"/>
  <c r="C1676" i="59" s="1"/>
  <c r="N1676" i="59" s="1"/>
  <c r="B1677" i="59"/>
  <c r="C1677" i="59" s="1"/>
  <c r="N1677" i="59" s="1"/>
  <c r="B1678" i="59"/>
  <c r="C1678" i="59" s="1"/>
  <c r="N1678" i="59" s="1"/>
  <c r="B1679" i="59"/>
  <c r="C1679" i="59" s="1"/>
  <c r="N1679" i="59" s="1"/>
  <c r="B1680" i="59"/>
  <c r="C1680" i="59" s="1"/>
  <c r="N1680" i="59" s="1"/>
  <c r="B1681" i="59"/>
  <c r="C1681" i="59" s="1"/>
  <c r="N1681" i="59" s="1"/>
  <c r="B1682" i="59"/>
  <c r="C1682" i="59" s="1"/>
  <c r="N1682" i="59" s="1"/>
  <c r="B1683" i="59"/>
  <c r="C1683" i="59" s="1"/>
  <c r="N1683" i="59" s="1"/>
  <c r="B1684" i="59"/>
  <c r="C1684" i="59" s="1"/>
  <c r="N1684" i="59" s="1"/>
  <c r="B1685" i="59"/>
  <c r="C1685" i="59" s="1"/>
  <c r="N1685" i="59" s="1"/>
  <c r="B1686" i="59"/>
  <c r="C1686" i="59" s="1"/>
  <c r="N1686" i="59" s="1"/>
  <c r="B1687" i="59"/>
  <c r="C1687" i="59" s="1"/>
  <c r="N1687" i="59" s="1"/>
  <c r="B1688" i="59"/>
  <c r="C1688" i="59" s="1"/>
  <c r="N1688" i="59" s="1"/>
  <c r="B1689" i="59"/>
  <c r="C1689" i="59" s="1"/>
  <c r="N1689" i="59" s="1"/>
  <c r="B1690" i="59"/>
  <c r="C1690" i="59" s="1"/>
  <c r="N1690" i="59" s="1"/>
  <c r="B1691" i="59"/>
  <c r="C1691" i="59" s="1"/>
  <c r="N1691" i="59" s="1"/>
  <c r="B1692" i="59"/>
  <c r="C1692" i="59" s="1"/>
  <c r="N1692" i="59" s="1"/>
  <c r="B1693" i="59"/>
  <c r="C1693" i="59" s="1"/>
  <c r="N1693" i="59" s="1"/>
  <c r="B1694" i="59"/>
  <c r="C1694" i="59" s="1"/>
  <c r="N1694" i="59" s="1"/>
  <c r="B1695" i="59"/>
  <c r="C1695" i="59" s="1"/>
  <c r="N1695" i="59" s="1"/>
  <c r="B1696" i="59"/>
  <c r="C1696" i="59" s="1"/>
  <c r="N1696" i="59" s="1"/>
  <c r="B1697" i="59"/>
  <c r="C1697" i="59" s="1"/>
  <c r="N1697" i="59" s="1"/>
  <c r="B1698" i="59"/>
  <c r="C1698" i="59" s="1"/>
  <c r="N1698" i="59" s="1"/>
  <c r="B1699" i="59"/>
  <c r="C1699" i="59" s="1"/>
  <c r="N1699" i="59" s="1"/>
  <c r="B1700" i="59"/>
  <c r="C1700" i="59" s="1"/>
  <c r="N1700" i="59" s="1"/>
  <c r="B1701" i="59"/>
  <c r="C1701" i="59" s="1"/>
  <c r="N1701" i="59" s="1"/>
  <c r="B1702" i="59"/>
  <c r="C1702" i="59" s="1"/>
  <c r="N1702" i="59" s="1"/>
  <c r="B1703" i="59"/>
  <c r="C1703" i="59" s="1"/>
  <c r="N1703" i="59" s="1"/>
  <c r="B1704" i="59"/>
  <c r="C1704" i="59" s="1"/>
  <c r="N1704" i="59" s="1"/>
  <c r="B1705" i="59"/>
  <c r="C1705" i="59" s="1"/>
  <c r="N1705" i="59" s="1"/>
  <c r="B1706" i="59"/>
  <c r="C1706" i="59" s="1"/>
  <c r="N1706" i="59" s="1"/>
  <c r="B1707" i="59"/>
  <c r="C1707" i="59" s="1"/>
  <c r="N1707" i="59" s="1"/>
  <c r="B1708" i="59"/>
  <c r="C1708" i="59" s="1"/>
  <c r="N1708" i="59" s="1"/>
  <c r="B1709" i="59"/>
  <c r="C1709" i="59" s="1"/>
  <c r="N1709" i="59" s="1"/>
  <c r="B1710" i="59"/>
  <c r="C1710" i="59" s="1"/>
  <c r="N1710" i="59" s="1"/>
  <c r="B1711" i="59"/>
  <c r="C1711" i="59" s="1"/>
  <c r="N1711" i="59" s="1"/>
  <c r="B1712" i="59"/>
  <c r="C1712" i="59" s="1"/>
  <c r="N1712" i="59" s="1"/>
  <c r="B1713" i="59"/>
  <c r="C1713" i="59" s="1"/>
  <c r="N1713" i="59" s="1"/>
  <c r="B1714" i="59"/>
  <c r="C1714" i="59" s="1"/>
  <c r="N1714" i="59" s="1"/>
  <c r="B1715" i="59"/>
  <c r="C1715" i="59" s="1"/>
  <c r="N1715" i="59" s="1"/>
  <c r="B1716" i="59"/>
  <c r="C1716" i="59" s="1"/>
  <c r="N1716" i="59" s="1"/>
  <c r="B1717" i="59"/>
  <c r="C1717" i="59" s="1"/>
  <c r="N1717" i="59" s="1"/>
  <c r="B1718" i="59"/>
  <c r="C1718" i="59" s="1"/>
  <c r="N1718" i="59" s="1"/>
  <c r="B1719" i="59"/>
  <c r="C1719" i="59" s="1"/>
  <c r="N1719" i="59" s="1"/>
  <c r="B1720" i="59"/>
  <c r="C1720" i="59" s="1"/>
  <c r="N1720" i="59" s="1"/>
  <c r="B1721" i="59"/>
  <c r="C1721" i="59" s="1"/>
  <c r="N1721" i="59" s="1"/>
  <c r="B1722" i="59"/>
  <c r="C1722" i="59" s="1"/>
  <c r="N1722" i="59" s="1"/>
  <c r="B1723" i="59"/>
  <c r="C1723" i="59" s="1"/>
  <c r="N1723" i="59" s="1"/>
  <c r="B1724" i="59"/>
  <c r="C1724" i="59" s="1"/>
  <c r="N1724" i="59" s="1"/>
  <c r="B1725" i="59"/>
  <c r="C1725" i="59" s="1"/>
  <c r="N1725" i="59" s="1"/>
  <c r="B1726" i="59"/>
  <c r="C1726" i="59" s="1"/>
  <c r="N1726" i="59" s="1"/>
  <c r="B1727" i="59"/>
  <c r="C1727" i="59" s="1"/>
  <c r="N1727" i="59" s="1"/>
  <c r="B1728" i="59"/>
  <c r="C1728" i="59" s="1"/>
  <c r="N1728" i="59" s="1"/>
  <c r="B1729" i="59"/>
  <c r="C1729" i="59" s="1"/>
  <c r="N1729" i="59" s="1"/>
  <c r="B1730" i="59"/>
  <c r="C1730" i="59" s="1"/>
  <c r="N1730" i="59" s="1"/>
  <c r="B1731" i="59"/>
  <c r="C1731" i="59" s="1"/>
  <c r="N1731" i="59" s="1"/>
  <c r="B1732" i="59"/>
  <c r="C1732" i="59" s="1"/>
  <c r="N1732" i="59" s="1"/>
  <c r="B1733" i="59"/>
  <c r="C1733" i="59" s="1"/>
  <c r="N1733" i="59" s="1"/>
  <c r="B1734" i="59"/>
  <c r="C1734" i="59" s="1"/>
  <c r="N1734" i="59" s="1"/>
  <c r="B1735" i="59"/>
  <c r="C1735" i="59" s="1"/>
  <c r="N1735" i="59" s="1"/>
  <c r="B1736" i="59"/>
  <c r="C1736" i="59" s="1"/>
  <c r="N1736" i="59" s="1"/>
  <c r="B1737" i="59"/>
  <c r="C1737" i="59" s="1"/>
  <c r="N1737" i="59" s="1"/>
  <c r="B1738" i="59"/>
  <c r="C1738" i="59" s="1"/>
  <c r="N1738" i="59" s="1"/>
  <c r="B1739" i="59"/>
  <c r="C1739" i="59" s="1"/>
  <c r="N1739" i="59" s="1"/>
  <c r="B1740" i="59"/>
  <c r="C1740" i="59" s="1"/>
  <c r="N1740" i="59" s="1"/>
  <c r="B1741" i="59"/>
  <c r="C1741" i="59" s="1"/>
  <c r="N1741" i="59" s="1"/>
  <c r="B1742" i="59"/>
  <c r="C1742" i="59" s="1"/>
  <c r="N1742" i="59" s="1"/>
  <c r="B1743" i="59"/>
  <c r="C1743" i="59" s="1"/>
  <c r="N1743" i="59" s="1"/>
  <c r="B1744" i="59"/>
  <c r="C1744" i="59" s="1"/>
  <c r="N1744" i="59" s="1"/>
  <c r="B1745" i="59"/>
  <c r="C1745" i="59" s="1"/>
  <c r="N1745" i="59" s="1"/>
  <c r="B1746" i="59"/>
  <c r="C1746" i="59" s="1"/>
  <c r="N1746" i="59" s="1"/>
  <c r="B1747" i="59"/>
  <c r="C1747" i="59" s="1"/>
  <c r="N1747" i="59" s="1"/>
  <c r="B1748" i="59"/>
  <c r="C1748" i="59" s="1"/>
  <c r="N1748" i="59" s="1"/>
  <c r="B1749" i="59"/>
  <c r="C1749" i="59" s="1"/>
  <c r="N1749" i="59" s="1"/>
  <c r="B1750" i="59"/>
  <c r="C1750" i="59" s="1"/>
  <c r="N1750" i="59" s="1"/>
  <c r="B1751" i="59"/>
  <c r="C1751" i="59" s="1"/>
  <c r="N1751" i="59" s="1"/>
  <c r="B1752" i="59"/>
  <c r="C1752" i="59" s="1"/>
  <c r="N1752" i="59" s="1"/>
  <c r="B1753" i="59"/>
  <c r="C1753" i="59" s="1"/>
  <c r="N1753" i="59" s="1"/>
  <c r="B1754" i="59"/>
  <c r="C1754" i="59" s="1"/>
  <c r="N1754" i="59" s="1"/>
  <c r="B1755" i="59"/>
  <c r="C1755" i="59" s="1"/>
  <c r="N1755" i="59" s="1"/>
  <c r="B1756" i="59"/>
  <c r="C1756" i="59" s="1"/>
  <c r="N1756" i="59" s="1"/>
  <c r="B1757" i="59"/>
  <c r="C1757" i="59" s="1"/>
  <c r="N1757" i="59" s="1"/>
  <c r="B1758" i="59"/>
  <c r="C1758" i="59" s="1"/>
  <c r="N1758" i="59" s="1"/>
  <c r="B1759" i="59"/>
  <c r="C1759" i="59" s="1"/>
  <c r="N1759" i="59" s="1"/>
  <c r="B1760" i="59"/>
  <c r="C1760" i="59" s="1"/>
  <c r="N1760" i="59" s="1"/>
  <c r="B1761" i="59"/>
  <c r="C1761" i="59" s="1"/>
  <c r="N1761" i="59" s="1"/>
  <c r="B1762" i="59"/>
  <c r="C1762" i="59" s="1"/>
  <c r="N1762" i="59" s="1"/>
  <c r="B1763" i="59"/>
  <c r="C1763" i="59" s="1"/>
  <c r="N1763" i="59" s="1"/>
  <c r="B1764" i="59"/>
  <c r="C1764" i="59" s="1"/>
  <c r="N1764" i="59" s="1"/>
  <c r="B1765" i="59"/>
  <c r="C1765" i="59" s="1"/>
  <c r="N1765" i="59" s="1"/>
  <c r="B1766" i="59"/>
  <c r="C1766" i="59" s="1"/>
  <c r="N1766" i="59" s="1"/>
  <c r="B1767" i="59"/>
  <c r="C1767" i="59" s="1"/>
  <c r="N1767" i="59" s="1"/>
  <c r="B1768" i="59"/>
  <c r="C1768" i="59" s="1"/>
  <c r="N1768" i="59" s="1"/>
  <c r="B1769" i="59"/>
  <c r="C1769" i="59" s="1"/>
  <c r="N1769" i="59" s="1"/>
  <c r="B1770" i="59"/>
  <c r="C1770" i="59" s="1"/>
  <c r="N1770" i="59" s="1"/>
  <c r="B1771" i="59"/>
  <c r="C1771" i="59" s="1"/>
  <c r="N1771" i="59" s="1"/>
  <c r="B1772" i="59"/>
  <c r="C1772" i="59" s="1"/>
  <c r="N1772" i="59" s="1"/>
  <c r="B1773" i="59"/>
  <c r="C1773" i="59" s="1"/>
  <c r="N1773" i="59" s="1"/>
  <c r="B1774" i="59"/>
  <c r="C1774" i="59" s="1"/>
  <c r="N1774" i="59" s="1"/>
  <c r="B1775" i="59"/>
  <c r="C1775" i="59" s="1"/>
  <c r="N1775" i="59" s="1"/>
  <c r="B1776" i="59"/>
  <c r="C1776" i="59" s="1"/>
  <c r="N1776" i="59" s="1"/>
  <c r="B1777" i="59"/>
  <c r="C1777" i="59" s="1"/>
  <c r="N1777" i="59" s="1"/>
  <c r="B1778" i="59"/>
  <c r="C1778" i="59" s="1"/>
  <c r="N1778" i="59" s="1"/>
  <c r="B1779" i="59"/>
  <c r="C1779" i="59" s="1"/>
  <c r="N1779" i="59" s="1"/>
  <c r="B1780" i="59"/>
  <c r="C1780" i="59" s="1"/>
  <c r="N1780" i="59" s="1"/>
  <c r="B1781" i="59"/>
  <c r="C1781" i="59" s="1"/>
  <c r="N1781" i="59" s="1"/>
  <c r="B1782" i="59"/>
  <c r="C1782" i="59" s="1"/>
  <c r="N1782" i="59" s="1"/>
  <c r="B1783" i="59"/>
  <c r="C1783" i="59" s="1"/>
  <c r="N1783" i="59" s="1"/>
  <c r="B1784" i="59"/>
  <c r="C1784" i="59" s="1"/>
  <c r="N1784" i="59" s="1"/>
  <c r="B1785" i="59"/>
  <c r="C1785" i="59" s="1"/>
  <c r="N1785" i="59" s="1"/>
  <c r="B1786" i="59"/>
  <c r="C1786" i="59" s="1"/>
  <c r="N1786" i="59" s="1"/>
  <c r="B1787" i="59"/>
  <c r="C1787" i="59" s="1"/>
  <c r="N1787" i="59" s="1"/>
  <c r="B1788" i="59"/>
  <c r="C1788" i="59" s="1"/>
  <c r="N1788" i="59" s="1"/>
  <c r="B1789" i="59"/>
  <c r="C1789" i="59" s="1"/>
  <c r="N1789" i="59" s="1"/>
  <c r="B1790" i="59"/>
  <c r="C1790" i="59" s="1"/>
  <c r="N1790" i="59" s="1"/>
  <c r="B1791" i="59"/>
  <c r="C1791" i="59" s="1"/>
  <c r="N1791" i="59" s="1"/>
  <c r="B1792" i="59"/>
  <c r="C1792" i="59" s="1"/>
  <c r="N1792" i="59" s="1"/>
  <c r="B1793" i="59"/>
  <c r="C1793" i="59" s="1"/>
  <c r="N1793" i="59" s="1"/>
  <c r="B1794" i="59"/>
  <c r="C1794" i="59" s="1"/>
  <c r="N1794" i="59" s="1"/>
  <c r="B1795" i="59"/>
  <c r="C1795" i="59" s="1"/>
  <c r="N1795" i="59" s="1"/>
  <c r="B1796" i="59"/>
  <c r="C1796" i="59" s="1"/>
  <c r="N1796" i="59" s="1"/>
  <c r="B1797" i="59"/>
  <c r="C1797" i="59" s="1"/>
  <c r="N1797" i="59" s="1"/>
  <c r="B1798" i="59"/>
  <c r="C1798" i="59" s="1"/>
  <c r="N1798" i="59" s="1"/>
  <c r="B1799" i="59"/>
  <c r="C1799" i="59" s="1"/>
  <c r="N1799" i="59" s="1"/>
  <c r="B1800" i="59"/>
  <c r="C1800" i="59" s="1"/>
  <c r="N1800" i="59" s="1"/>
  <c r="B1801" i="59"/>
  <c r="C1801" i="59" s="1"/>
  <c r="N1801" i="59" s="1"/>
  <c r="B1802" i="59"/>
  <c r="C1802" i="59" s="1"/>
  <c r="N1802" i="59" s="1"/>
  <c r="B1803" i="59"/>
  <c r="C1803" i="59" s="1"/>
  <c r="N1803" i="59" s="1"/>
  <c r="B1804" i="59"/>
  <c r="C1804" i="59" s="1"/>
  <c r="N1804" i="59" s="1"/>
  <c r="B1805" i="59"/>
  <c r="C1805" i="59" s="1"/>
  <c r="N1805" i="59" s="1"/>
  <c r="B1806" i="59"/>
  <c r="C1806" i="59" s="1"/>
  <c r="N1806" i="59" s="1"/>
  <c r="B1807" i="59"/>
  <c r="C1807" i="59" s="1"/>
  <c r="N1807" i="59" s="1"/>
  <c r="B1808" i="59"/>
  <c r="C1808" i="59" s="1"/>
  <c r="N1808" i="59" s="1"/>
  <c r="B1809" i="59"/>
  <c r="C1809" i="59" s="1"/>
  <c r="N1809" i="59" s="1"/>
  <c r="B1810" i="59"/>
  <c r="C1810" i="59" s="1"/>
  <c r="N1810" i="59" s="1"/>
  <c r="B1811" i="59"/>
  <c r="C1811" i="59" s="1"/>
  <c r="N1811" i="59" s="1"/>
  <c r="B1812" i="59"/>
  <c r="C1812" i="59" s="1"/>
  <c r="N1812" i="59" s="1"/>
  <c r="B1813" i="59"/>
  <c r="C1813" i="59" s="1"/>
  <c r="N1813" i="59" s="1"/>
  <c r="B1814" i="59"/>
  <c r="C1814" i="59" s="1"/>
  <c r="N1814" i="59" s="1"/>
  <c r="B1815" i="59"/>
  <c r="C1815" i="59" s="1"/>
  <c r="N1815" i="59" s="1"/>
  <c r="B1816" i="59"/>
  <c r="C1816" i="59" s="1"/>
  <c r="N1816" i="59" s="1"/>
  <c r="B1817" i="59"/>
  <c r="C1817" i="59" s="1"/>
  <c r="N1817" i="59" s="1"/>
  <c r="B1818" i="59"/>
  <c r="C1818" i="59" s="1"/>
  <c r="N1818" i="59" s="1"/>
  <c r="B1819" i="59"/>
  <c r="C1819" i="59" s="1"/>
  <c r="N1819" i="59" s="1"/>
  <c r="B1820" i="59"/>
  <c r="C1820" i="59" s="1"/>
  <c r="N1820" i="59" s="1"/>
  <c r="B1821" i="59"/>
  <c r="C1821" i="59" s="1"/>
  <c r="N1821" i="59" s="1"/>
  <c r="B1822" i="59"/>
  <c r="C1822" i="59" s="1"/>
  <c r="N1822" i="59" s="1"/>
  <c r="B1823" i="59"/>
  <c r="C1823" i="59" s="1"/>
  <c r="N1823" i="59" s="1"/>
  <c r="B1824" i="59"/>
  <c r="C1824" i="59" s="1"/>
  <c r="N1824" i="59" s="1"/>
  <c r="B1825" i="59"/>
  <c r="C1825" i="59" s="1"/>
  <c r="N1825" i="59" s="1"/>
  <c r="B1826" i="59"/>
  <c r="C1826" i="59" s="1"/>
  <c r="N1826" i="59" s="1"/>
  <c r="B1827" i="59"/>
  <c r="C1827" i="59" s="1"/>
  <c r="N1827" i="59" s="1"/>
  <c r="B1828" i="59"/>
  <c r="C1828" i="59" s="1"/>
  <c r="N1828" i="59" s="1"/>
  <c r="B1829" i="59"/>
  <c r="C1829" i="59" s="1"/>
  <c r="N1829" i="59" s="1"/>
  <c r="B1830" i="59"/>
  <c r="C1830" i="59" s="1"/>
  <c r="N1830" i="59" s="1"/>
  <c r="B1831" i="59"/>
  <c r="C1831" i="59" s="1"/>
  <c r="N1831" i="59" s="1"/>
  <c r="B1832" i="59"/>
  <c r="C1832" i="59" s="1"/>
  <c r="N1832" i="59" s="1"/>
  <c r="B1833" i="59"/>
  <c r="C1833" i="59" s="1"/>
  <c r="N1833" i="59" s="1"/>
  <c r="B1834" i="59"/>
  <c r="C1834" i="59" s="1"/>
  <c r="N1834" i="59" s="1"/>
  <c r="B1835" i="59"/>
  <c r="C1835" i="59" s="1"/>
  <c r="N1835" i="59" s="1"/>
  <c r="B1836" i="59"/>
  <c r="C1836" i="59" s="1"/>
  <c r="N1836" i="59" s="1"/>
  <c r="B1837" i="59"/>
  <c r="C1837" i="59" s="1"/>
  <c r="N1837" i="59" s="1"/>
  <c r="B1838" i="59"/>
  <c r="C1838" i="59" s="1"/>
  <c r="N1838" i="59" s="1"/>
  <c r="B1839" i="59"/>
  <c r="C1839" i="59" s="1"/>
  <c r="N1839" i="59" s="1"/>
  <c r="B1840" i="59"/>
  <c r="C1840" i="59" s="1"/>
  <c r="N1840" i="59" s="1"/>
  <c r="B1841" i="59"/>
  <c r="C1841" i="59" s="1"/>
  <c r="N1841" i="59" s="1"/>
  <c r="B1842" i="59"/>
  <c r="C1842" i="59" s="1"/>
  <c r="N1842" i="59" s="1"/>
  <c r="B1843" i="59"/>
  <c r="C1843" i="59" s="1"/>
  <c r="N1843" i="59" s="1"/>
  <c r="B1844" i="59"/>
  <c r="C1844" i="59" s="1"/>
  <c r="N1844" i="59" s="1"/>
  <c r="B1845" i="59"/>
  <c r="C1845" i="59" s="1"/>
  <c r="N1845" i="59" s="1"/>
  <c r="B1846" i="59"/>
  <c r="C1846" i="59" s="1"/>
  <c r="N1846" i="59" s="1"/>
  <c r="B1847" i="59"/>
  <c r="C1847" i="59" s="1"/>
  <c r="N1847" i="59" s="1"/>
  <c r="B1848" i="59"/>
  <c r="C1848" i="59" s="1"/>
  <c r="N1848" i="59" s="1"/>
  <c r="B1849" i="59"/>
  <c r="C1849" i="59" s="1"/>
  <c r="N1849" i="59" s="1"/>
  <c r="B1850" i="59"/>
  <c r="C1850" i="59" s="1"/>
  <c r="N1850" i="59" s="1"/>
  <c r="B1851" i="59"/>
  <c r="C1851" i="59" s="1"/>
  <c r="N1851" i="59" s="1"/>
  <c r="B1852" i="59"/>
  <c r="C1852" i="59" s="1"/>
  <c r="N1852" i="59" s="1"/>
  <c r="B1853" i="59"/>
  <c r="C1853" i="59" s="1"/>
  <c r="N1853" i="59" s="1"/>
  <c r="B1854" i="59"/>
  <c r="C1854" i="59" s="1"/>
  <c r="N1854" i="59" s="1"/>
  <c r="B1855" i="59"/>
  <c r="C1855" i="59" s="1"/>
  <c r="N1855" i="59" s="1"/>
  <c r="B1856" i="59"/>
  <c r="C1856" i="59" s="1"/>
  <c r="N1856" i="59" s="1"/>
  <c r="B1857" i="59"/>
  <c r="C1857" i="59" s="1"/>
  <c r="N1857" i="59" s="1"/>
  <c r="B1858" i="59"/>
  <c r="C1858" i="59" s="1"/>
  <c r="N1858" i="59" s="1"/>
  <c r="B1859" i="59"/>
  <c r="C1859" i="59" s="1"/>
  <c r="N1859" i="59" s="1"/>
  <c r="B1860" i="59"/>
  <c r="C1860" i="59" s="1"/>
  <c r="N1860" i="59" s="1"/>
  <c r="B1861" i="59"/>
  <c r="C1861" i="59" s="1"/>
  <c r="N1861" i="59" s="1"/>
  <c r="B1862" i="59"/>
  <c r="C1862" i="59" s="1"/>
  <c r="N1862" i="59" s="1"/>
  <c r="B1863" i="59"/>
  <c r="C1863" i="59" s="1"/>
  <c r="N1863" i="59" s="1"/>
  <c r="B1864" i="59"/>
  <c r="C1864" i="59" s="1"/>
  <c r="N1864" i="59" s="1"/>
  <c r="B1865" i="59"/>
  <c r="C1865" i="59" s="1"/>
  <c r="N1865" i="59" s="1"/>
  <c r="B1866" i="59"/>
  <c r="C1866" i="59" s="1"/>
  <c r="N1866" i="59" s="1"/>
  <c r="B1867" i="59"/>
  <c r="C1867" i="59" s="1"/>
  <c r="N1867" i="59" s="1"/>
  <c r="B1868" i="59"/>
  <c r="C1868" i="59" s="1"/>
  <c r="N1868" i="59" s="1"/>
  <c r="B1869" i="59"/>
  <c r="C1869" i="59" s="1"/>
  <c r="N1869" i="59" s="1"/>
  <c r="B1870" i="59"/>
  <c r="C1870" i="59" s="1"/>
  <c r="N1870" i="59" s="1"/>
  <c r="B1871" i="59"/>
  <c r="C1871" i="59" s="1"/>
  <c r="N1871" i="59" s="1"/>
  <c r="B1872" i="59"/>
  <c r="C1872" i="59" s="1"/>
  <c r="N1872" i="59" s="1"/>
  <c r="B1873" i="59"/>
  <c r="C1873" i="59" s="1"/>
  <c r="N1873" i="59" s="1"/>
  <c r="B1874" i="59"/>
  <c r="C1874" i="59" s="1"/>
  <c r="N1874" i="59" s="1"/>
  <c r="B1875" i="59"/>
  <c r="C1875" i="59" s="1"/>
  <c r="N1875" i="59" s="1"/>
  <c r="B1876" i="59"/>
  <c r="C1876" i="59" s="1"/>
  <c r="N1876" i="59" s="1"/>
  <c r="B1877" i="59"/>
  <c r="C1877" i="59" s="1"/>
  <c r="N1877" i="59" s="1"/>
  <c r="B1878" i="59"/>
  <c r="C1878" i="59" s="1"/>
  <c r="N1878" i="59" s="1"/>
  <c r="B1879" i="59"/>
  <c r="C1879" i="59" s="1"/>
  <c r="N1879" i="59" s="1"/>
  <c r="B1880" i="59"/>
  <c r="C1880" i="59" s="1"/>
  <c r="N1880" i="59" s="1"/>
  <c r="B1881" i="59"/>
  <c r="C1881" i="59" s="1"/>
  <c r="N1881" i="59" s="1"/>
  <c r="B1882" i="59"/>
  <c r="C1882" i="59" s="1"/>
  <c r="N1882" i="59" s="1"/>
  <c r="B1883" i="59"/>
  <c r="C1883" i="59" s="1"/>
  <c r="N1883" i="59" s="1"/>
  <c r="B1884" i="59"/>
  <c r="C1884" i="59" s="1"/>
  <c r="N1884" i="59" s="1"/>
  <c r="B1885" i="59"/>
  <c r="C1885" i="59" s="1"/>
  <c r="N1885" i="59" s="1"/>
  <c r="B1886" i="59"/>
  <c r="C1886" i="59" s="1"/>
  <c r="N1886" i="59" s="1"/>
  <c r="B1887" i="59"/>
  <c r="C1887" i="59" s="1"/>
  <c r="N1887" i="59" s="1"/>
  <c r="B1888" i="59"/>
  <c r="C1888" i="59" s="1"/>
  <c r="N1888" i="59" s="1"/>
  <c r="B1889" i="59"/>
  <c r="C1889" i="59" s="1"/>
  <c r="N1889" i="59" s="1"/>
  <c r="B1890" i="59"/>
  <c r="C1890" i="59" s="1"/>
  <c r="N1890" i="59" s="1"/>
  <c r="B1891" i="59"/>
  <c r="C1891" i="59" s="1"/>
  <c r="N1891" i="59" s="1"/>
  <c r="B1892" i="59"/>
  <c r="C1892" i="59" s="1"/>
  <c r="N1892" i="59" s="1"/>
  <c r="B1893" i="59"/>
  <c r="C1893" i="59" s="1"/>
  <c r="N1893" i="59" s="1"/>
  <c r="B1894" i="59"/>
  <c r="C1894" i="59" s="1"/>
  <c r="N1894" i="59" s="1"/>
  <c r="B1895" i="59"/>
  <c r="C1895" i="59" s="1"/>
  <c r="N1895" i="59" s="1"/>
  <c r="B1896" i="59"/>
  <c r="C1896" i="59" s="1"/>
  <c r="N1896" i="59" s="1"/>
  <c r="B1897" i="59"/>
  <c r="C1897" i="59" s="1"/>
  <c r="N1897" i="59" s="1"/>
  <c r="B1898" i="59"/>
  <c r="C1898" i="59" s="1"/>
  <c r="N1898" i="59" s="1"/>
  <c r="B1899" i="59"/>
  <c r="C1899" i="59" s="1"/>
  <c r="N1899" i="59" s="1"/>
  <c r="B1900" i="59"/>
  <c r="C1900" i="59" s="1"/>
  <c r="N1900" i="59" s="1"/>
  <c r="B1901" i="59"/>
  <c r="C1901" i="59" s="1"/>
  <c r="N1901" i="59" s="1"/>
  <c r="B1902" i="59"/>
  <c r="C1902" i="59" s="1"/>
  <c r="N1902" i="59" s="1"/>
  <c r="B1903" i="59"/>
  <c r="C1903" i="59" s="1"/>
  <c r="N1903" i="59" s="1"/>
  <c r="B1904" i="59"/>
  <c r="C1904" i="59" s="1"/>
  <c r="N1904" i="59" s="1"/>
  <c r="B1905" i="59"/>
  <c r="C1905" i="59" s="1"/>
  <c r="N1905" i="59" s="1"/>
  <c r="B1906" i="59"/>
  <c r="C1906" i="59" s="1"/>
  <c r="N1906" i="59" s="1"/>
  <c r="B1907" i="59"/>
  <c r="C1907" i="59" s="1"/>
  <c r="N1907" i="59" s="1"/>
  <c r="B1908" i="59"/>
  <c r="C1908" i="59" s="1"/>
  <c r="N1908" i="59" s="1"/>
  <c r="B1909" i="59"/>
  <c r="C1909" i="59" s="1"/>
  <c r="N1909" i="59" s="1"/>
  <c r="B1910" i="59"/>
  <c r="C1910" i="59" s="1"/>
  <c r="N1910" i="59" s="1"/>
  <c r="B1911" i="59"/>
  <c r="C1911" i="59" s="1"/>
  <c r="N1911" i="59" s="1"/>
  <c r="B1912" i="59"/>
  <c r="C1912" i="59" s="1"/>
  <c r="N1912" i="59" s="1"/>
  <c r="B1913" i="59"/>
  <c r="C1913" i="59" s="1"/>
  <c r="N1913" i="59" s="1"/>
  <c r="B1914" i="59"/>
  <c r="C1914" i="59" s="1"/>
  <c r="N1914" i="59" s="1"/>
  <c r="B1915" i="59"/>
  <c r="C1915" i="59" s="1"/>
  <c r="N1915" i="59" s="1"/>
  <c r="B1916" i="59"/>
  <c r="C1916" i="59" s="1"/>
  <c r="N1916" i="59" s="1"/>
  <c r="B1917" i="59"/>
  <c r="C1917" i="59" s="1"/>
  <c r="N1917" i="59" s="1"/>
  <c r="B1918" i="59"/>
  <c r="C1918" i="59" s="1"/>
  <c r="N1918" i="59" s="1"/>
  <c r="B1919" i="59"/>
  <c r="C1919" i="59" s="1"/>
  <c r="N1919" i="59" s="1"/>
  <c r="B1920" i="59"/>
  <c r="C1920" i="59" s="1"/>
  <c r="N1920" i="59" s="1"/>
  <c r="B1921" i="59"/>
  <c r="C1921" i="59" s="1"/>
  <c r="N1921" i="59" s="1"/>
  <c r="B1922" i="59"/>
  <c r="C1922" i="59" s="1"/>
  <c r="N1922" i="59" s="1"/>
  <c r="B1923" i="59"/>
  <c r="C1923" i="59" s="1"/>
  <c r="N1923" i="59" s="1"/>
  <c r="B1924" i="59"/>
  <c r="C1924" i="59" s="1"/>
  <c r="N1924" i="59" s="1"/>
  <c r="B1925" i="59"/>
  <c r="C1925" i="59" s="1"/>
  <c r="N1925" i="59" s="1"/>
  <c r="B1926" i="59"/>
  <c r="C1926" i="59" s="1"/>
  <c r="N1926" i="59" s="1"/>
  <c r="B1927" i="59"/>
  <c r="C1927" i="59" s="1"/>
  <c r="N1927" i="59" s="1"/>
  <c r="B1928" i="59"/>
  <c r="C1928" i="59" s="1"/>
  <c r="N1928" i="59" s="1"/>
  <c r="B1929" i="59"/>
  <c r="C1929" i="59" s="1"/>
  <c r="N1929" i="59" s="1"/>
  <c r="B1930" i="59"/>
  <c r="C1930" i="59" s="1"/>
  <c r="N1930" i="59" s="1"/>
  <c r="B1931" i="59"/>
  <c r="C1931" i="59" s="1"/>
  <c r="N1931" i="59" s="1"/>
  <c r="B1932" i="59"/>
  <c r="C1932" i="59" s="1"/>
  <c r="N1932" i="59" s="1"/>
  <c r="B1933" i="59"/>
  <c r="C1933" i="59" s="1"/>
  <c r="N1933" i="59" s="1"/>
  <c r="B1934" i="59"/>
  <c r="C1934" i="59" s="1"/>
  <c r="N1934" i="59" s="1"/>
  <c r="B1935" i="59"/>
  <c r="C1935" i="59" s="1"/>
  <c r="N1935" i="59" s="1"/>
  <c r="B1936" i="59"/>
  <c r="C1936" i="59" s="1"/>
  <c r="N1936" i="59" s="1"/>
  <c r="B1937" i="59"/>
  <c r="C1937" i="59" s="1"/>
  <c r="N1937" i="59" s="1"/>
  <c r="B1938" i="59"/>
  <c r="C1938" i="59" s="1"/>
  <c r="N1938" i="59" s="1"/>
  <c r="B1939" i="59"/>
  <c r="C1939" i="59" s="1"/>
  <c r="N1939" i="59" s="1"/>
  <c r="B1940" i="59"/>
  <c r="C1940" i="59" s="1"/>
  <c r="N1940" i="59" s="1"/>
  <c r="B1941" i="59"/>
  <c r="C1941" i="59" s="1"/>
  <c r="N1941" i="59" s="1"/>
  <c r="B1942" i="59"/>
  <c r="C1942" i="59" s="1"/>
  <c r="N1942" i="59" s="1"/>
  <c r="B1943" i="59"/>
  <c r="C1943" i="59" s="1"/>
  <c r="N1943" i="59" s="1"/>
  <c r="B1944" i="59"/>
  <c r="C1944" i="59" s="1"/>
  <c r="N1944" i="59" s="1"/>
  <c r="B1945" i="59"/>
  <c r="C1945" i="59" s="1"/>
  <c r="N1945" i="59" s="1"/>
  <c r="B1946" i="59"/>
  <c r="C1946" i="59" s="1"/>
  <c r="N1946" i="59" s="1"/>
  <c r="B1947" i="59"/>
  <c r="C1947" i="59" s="1"/>
  <c r="N1947" i="59" s="1"/>
  <c r="B1948" i="59"/>
  <c r="C1948" i="59" s="1"/>
  <c r="N1948" i="59" s="1"/>
  <c r="B1949" i="59"/>
  <c r="C1949" i="59" s="1"/>
  <c r="N1949" i="59" s="1"/>
  <c r="B1950" i="59"/>
  <c r="C1950" i="59" s="1"/>
  <c r="N1950" i="59" s="1"/>
  <c r="B1951" i="59"/>
  <c r="C1951" i="59" s="1"/>
  <c r="N1951" i="59" s="1"/>
  <c r="B1952" i="59"/>
  <c r="C1952" i="59" s="1"/>
  <c r="N1952" i="59" s="1"/>
  <c r="B1953" i="59"/>
  <c r="C1953" i="59" s="1"/>
  <c r="N1953" i="59" s="1"/>
  <c r="B1954" i="59"/>
  <c r="C1954" i="59" s="1"/>
  <c r="N1954" i="59" s="1"/>
  <c r="B1955" i="59"/>
  <c r="C1955" i="59" s="1"/>
  <c r="N1955" i="59" s="1"/>
  <c r="B1956" i="59"/>
  <c r="C1956" i="59" s="1"/>
  <c r="N1956" i="59" s="1"/>
  <c r="B1957" i="59"/>
  <c r="C1957" i="59" s="1"/>
  <c r="N1957" i="59" s="1"/>
  <c r="B1958" i="59"/>
  <c r="C1958" i="59" s="1"/>
  <c r="N1958" i="59" s="1"/>
  <c r="B1959" i="59"/>
  <c r="C1959" i="59" s="1"/>
  <c r="N1959" i="59" s="1"/>
  <c r="B1960" i="59"/>
  <c r="C1960" i="59" s="1"/>
  <c r="N1960" i="59" s="1"/>
  <c r="B1961" i="59"/>
  <c r="C1961" i="59" s="1"/>
  <c r="N1961" i="59" s="1"/>
  <c r="B1962" i="59"/>
  <c r="C1962" i="59" s="1"/>
  <c r="N1962" i="59" s="1"/>
  <c r="B1963" i="59"/>
  <c r="C1963" i="59" s="1"/>
  <c r="N1963" i="59" s="1"/>
  <c r="B1964" i="59"/>
  <c r="C1964" i="59" s="1"/>
  <c r="N1964" i="59" s="1"/>
  <c r="B1965" i="59"/>
  <c r="C1965" i="59" s="1"/>
  <c r="N1965" i="59" s="1"/>
  <c r="B1966" i="59"/>
  <c r="C1966" i="59" s="1"/>
  <c r="N1966" i="59" s="1"/>
  <c r="B1967" i="59"/>
  <c r="C1967" i="59" s="1"/>
  <c r="N1967" i="59" s="1"/>
  <c r="B1968" i="59"/>
  <c r="C1968" i="59" s="1"/>
  <c r="N1968" i="59" s="1"/>
  <c r="B1969" i="59"/>
  <c r="C1969" i="59" s="1"/>
  <c r="N1969" i="59" s="1"/>
  <c r="B1970" i="59"/>
  <c r="C1970" i="59" s="1"/>
  <c r="N1970" i="59" s="1"/>
  <c r="B1971" i="59"/>
  <c r="C1971" i="59" s="1"/>
  <c r="N1971" i="59" s="1"/>
  <c r="B1972" i="59"/>
  <c r="C1972" i="59" s="1"/>
  <c r="N1972" i="59" s="1"/>
  <c r="B1973" i="59"/>
  <c r="C1973" i="59" s="1"/>
  <c r="N1973" i="59" s="1"/>
  <c r="B1974" i="59"/>
  <c r="C1974" i="59" s="1"/>
  <c r="N1974" i="59" s="1"/>
  <c r="B1975" i="59"/>
  <c r="C1975" i="59" s="1"/>
  <c r="N1975" i="59" s="1"/>
  <c r="B1976" i="59"/>
  <c r="C1976" i="59" s="1"/>
  <c r="N1976" i="59" s="1"/>
  <c r="B1977" i="59"/>
  <c r="C1977" i="59" s="1"/>
  <c r="N1977" i="59" s="1"/>
  <c r="B1978" i="59"/>
  <c r="C1978" i="59" s="1"/>
  <c r="N1978" i="59" s="1"/>
  <c r="B1979" i="59"/>
  <c r="C1979" i="59" s="1"/>
  <c r="N1979" i="59" s="1"/>
  <c r="B1980" i="59"/>
  <c r="C1980" i="59" s="1"/>
  <c r="N1980" i="59" s="1"/>
  <c r="B1981" i="59"/>
  <c r="C1981" i="59" s="1"/>
  <c r="N1981" i="59" s="1"/>
  <c r="B1982" i="59"/>
  <c r="C1982" i="59" s="1"/>
  <c r="N1982" i="59" s="1"/>
  <c r="B1983" i="59"/>
  <c r="C1983" i="59" s="1"/>
  <c r="N1983" i="59" s="1"/>
  <c r="B1984" i="59"/>
  <c r="C1984" i="59" s="1"/>
  <c r="N1984" i="59" s="1"/>
  <c r="B1985" i="59"/>
  <c r="C1985" i="59" s="1"/>
  <c r="N1985" i="59" s="1"/>
  <c r="B1986" i="59"/>
  <c r="C1986" i="59" s="1"/>
  <c r="N1986" i="59" s="1"/>
  <c r="B1987" i="59"/>
  <c r="C1987" i="59" s="1"/>
  <c r="N1987" i="59" s="1"/>
  <c r="B1988" i="59"/>
  <c r="C1988" i="59" s="1"/>
  <c r="N1988" i="59" s="1"/>
  <c r="B1989" i="59"/>
  <c r="C1989" i="59" s="1"/>
  <c r="N1989" i="59" s="1"/>
  <c r="B1990" i="59"/>
  <c r="C1990" i="59" s="1"/>
  <c r="N1990" i="59" s="1"/>
  <c r="B1991" i="59"/>
  <c r="C1991" i="59" s="1"/>
  <c r="N1991" i="59" s="1"/>
  <c r="B1992" i="59"/>
  <c r="C1992" i="59" s="1"/>
  <c r="N1992" i="59" s="1"/>
  <c r="B1993" i="59"/>
  <c r="C1993" i="59" s="1"/>
  <c r="N1993" i="59" s="1"/>
  <c r="B1994" i="59"/>
  <c r="C1994" i="59" s="1"/>
  <c r="N1994" i="59" s="1"/>
  <c r="B1995" i="59"/>
  <c r="C1995" i="59" s="1"/>
  <c r="N1995" i="59" s="1"/>
  <c r="B1996" i="59"/>
  <c r="C1996" i="59" s="1"/>
  <c r="N1996" i="59" s="1"/>
  <c r="B1997" i="59"/>
  <c r="C1997" i="59" s="1"/>
  <c r="N1997" i="59" s="1"/>
  <c r="B1998" i="59"/>
  <c r="C1998" i="59" s="1"/>
  <c r="N1998" i="59" s="1"/>
  <c r="B1999" i="59"/>
  <c r="C1999" i="59" s="1"/>
  <c r="N1999" i="59" s="1"/>
  <c r="B2000" i="59"/>
  <c r="C2000" i="59" s="1"/>
  <c r="N2000" i="59" s="1"/>
  <c r="B2001" i="59"/>
  <c r="C2001" i="59" s="1"/>
  <c r="N2001" i="59" s="1"/>
  <c r="B2002" i="59"/>
  <c r="C2002" i="59" s="1"/>
  <c r="N2002" i="59" s="1"/>
  <c r="B2003" i="59"/>
  <c r="C2003" i="59" s="1"/>
  <c r="N2003" i="59" s="1"/>
  <c r="B2004" i="59"/>
  <c r="C2004" i="59" s="1"/>
  <c r="N2004" i="59" s="1"/>
  <c r="B2005" i="59"/>
  <c r="C2005" i="59" s="1"/>
  <c r="N2005" i="59" s="1"/>
  <c r="B2006" i="59"/>
  <c r="C2006" i="59" s="1"/>
  <c r="N2006" i="59" s="1"/>
  <c r="B2007" i="59"/>
  <c r="C2007" i="59" s="1"/>
  <c r="N2007" i="59" s="1"/>
  <c r="B2008" i="59"/>
  <c r="C2008" i="59" s="1"/>
  <c r="N2008" i="59" s="1"/>
  <c r="B2009" i="59"/>
  <c r="C2009" i="59" s="1"/>
  <c r="N2009" i="59" s="1"/>
  <c r="B2010" i="59"/>
  <c r="C2010" i="59" s="1"/>
  <c r="N2010" i="59" s="1"/>
  <c r="B2011" i="59"/>
  <c r="C2011" i="59" s="1"/>
  <c r="N2011" i="59" s="1"/>
  <c r="B2012" i="59"/>
  <c r="C2012" i="59" s="1"/>
  <c r="N2012" i="59" s="1"/>
  <c r="B2013" i="59"/>
  <c r="C2013" i="59" s="1"/>
  <c r="N2013" i="59" s="1"/>
  <c r="B2014" i="59"/>
  <c r="C2014" i="59" s="1"/>
  <c r="N2014" i="59" s="1"/>
  <c r="B2015" i="59"/>
  <c r="C2015" i="59" s="1"/>
  <c r="N2015" i="59" s="1"/>
  <c r="B2016" i="59"/>
  <c r="C2016" i="59" s="1"/>
  <c r="N2016" i="59" s="1"/>
  <c r="B2017" i="59"/>
  <c r="C2017" i="59" s="1"/>
  <c r="N2017" i="59" s="1"/>
  <c r="B2018" i="59"/>
  <c r="C2018" i="59" s="1"/>
  <c r="N2018" i="59" s="1"/>
  <c r="B2019" i="59"/>
  <c r="C2019" i="59" s="1"/>
  <c r="N2019" i="59" s="1"/>
  <c r="B2020" i="59"/>
  <c r="C2020" i="59" s="1"/>
  <c r="N2020" i="59" s="1"/>
  <c r="B2021" i="59"/>
  <c r="C2021" i="59" s="1"/>
  <c r="N2021" i="59" s="1"/>
  <c r="B2022" i="59"/>
  <c r="C2022" i="59" s="1"/>
  <c r="N2022" i="59" s="1"/>
  <c r="B2023" i="59"/>
  <c r="C2023" i="59" s="1"/>
  <c r="N2023" i="59" s="1"/>
  <c r="B2024" i="59"/>
  <c r="C2024" i="59" s="1"/>
  <c r="N2024" i="59" s="1"/>
  <c r="B2025" i="59"/>
  <c r="C2025" i="59" s="1"/>
  <c r="N2025" i="59" s="1"/>
  <c r="B2026" i="59"/>
  <c r="C2026" i="59" s="1"/>
  <c r="N2026" i="59" s="1"/>
  <c r="B2027" i="59"/>
  <c r="C2027" i="59" s="1"/>
  <c r="N2027" i="59" s="1"/>
  <c r="B2028" i="59"/>
  <c r="C2028" i="59" s="1"/>
  <c r="N2028" i="59" s="1"/>
  <c r="B2029" i="59"/>
  <c r="C2029" i="59" s="1"/>
  <c r="N2029" i="59" s="1"/>
  <c r="B2030" i="59"/>
  <c r="C2030" i="59" s="1"/>
  <c r="N2030" i="59" s="1"/>
  <c r="B2031" i="59"/>
  <c r="C2031" i="59" s="1"/>
  <c r="N2031" i="59" s="1"/>
  <c r="B2032" i="59"/>
  <c r="C2032" i="59" s="1"/>
  <c r="N2032" i="59" s="1"/>
  <c r="B2033" i="59"/>
  <c r="C2033" i="59" s="1"/>
  <c r="N2033" i="59" s="1"/>
  <c r="B2034" i="59"/>
  <c r="C2034" i="59" s="1"/>
  <c r="N2034" i="59" s="1"/>
  <c r="B2035" i="59"/>
  <c r="C2035" i="59" s="1"/>
  <c r="N2035" i="59" s="1"/>
  <c r="B2036" i="59"/>
  <c r="C2036" i="59" s="1"/>
  <c r="N2036" i="59" s="1"/>
  <c r="B2037" i="59"/>
  <c r="C2037" i="59" s="1"/>
  <c r="N2037" i="59" s="1"/>
  <c r="B2038" i="59"/>
  <c r="C2038" i="59" s="1"/>
  <c r="N2038" i="59" s="1"/>
  <c r="B2039" i="59"/>
  <c r="C2039" i="59" s="1"/>
  <c r="N2039" i="59" s="1"/>
  <c r="B2040" i="59"/>
  <c r="C2040" i="59" s="1"/>
  <c r="N2040" i="59" s="1"/>
  <c r="B2041" i="59"/>
  <c r="C2041" i="59" s="1"/>
  <c r="N2041" i="59" s="1"/>
  <c r="B2042" i="59"/>
  <c r="C2042" i="59" s="1"/>
  <c r="N2042" i="59" s="1"/>
  <c r="B2043" i="59"/>
  <c r="C2043" i="59" s="1"/>
  <c r="N2043" i="59" s="1"/>
  <c r="B2044" i="59"/>
  <c r="C2044" i="59" s="1"/>
  <c r="N2044" i="59" s="1"/>
  <c r="B2045" i="59"/>
  <c r="C2045" i="59" s="1"/>
  <c r="N2045" i="59" s="1"/>
  <c r="B2046" i="59"/>
  <c r="C2046" i="59" s="1"/>
  <c r="N2046" i="59" s="1"/>
  <c r="B2047" i="59"/>
  <c r="C2047" i="59" s="1"/>
  <c r="N2047" i="59" s="1"/>
  <c r="B2048" i="59"/>
  <c r="C2048" i="59" s="1"/>
  <c r="N2048" i="59" s="1"/>
  <c r="B2049" i="59"/>
  <c r="C2049" i="59" s="1"/>
  <c r="N2049" i="59" s="1"/>
  <c r="B2050" i="59"/>
  <c r="C2050" i="59" s="1"/>
  <c r="N2050" i="59" s="1"/>
  <c r="B2051" i="59"/>
  <c r="C2051" i="59" s="1"/>
  <c r="N2051" i="59" s="1"/>
  <c r="B2052" i="59"/>
  <c r="C2052" i="59" s="1"/>
  <c r="N2052" i="59" s="1"/>
  <c r="B2053" i="59"/>
  <c r="C2053" i="59" s="1"/>
  <c r="N2053" i="59" s="1"/>
  <c r="B2054" i="59"/>
  <c r="C2054" i="59" s="1"/>
  <c r="N2054" i="59" s="1"/>
  <c r="B2055" i="59"/>
  <c r="C2055" i="59" s="1"/>
  <c r="N2055" i="59" s="1"/>
  <c r="B2056" i="59"/>
  <c r="C2056" i="59" s="1"/>
  <c r="N2056" i="59" s="1"/>
  <c r="B2057" i="59"/>
  <c r="C2057" i="59" s="1"/>
  <c r="N2057" i="59" s="1"/>
  <c r="B2058" i="59"/>
  <c r="C2058" i="59" s="1"/>
  <c r="N2058" i="59" s="1"/>
  <c r="B2059" i="59"/>
  <c r="C2059" i="59" s="1"/>
  <c r="N2059" i="59" s="1"/>
  <c r="B2060" i="59"/>
  <c r="C2060" i="59" s="1"/>
  <c r="N2060" i="59" s="1"/>
  <c r="B2061" i="59"/>
  <c r="C2061" i="59" s="1"/>
  <c r="N2061" i="59" s="1"/>
  <c r="B2062" i="59"/>
  <c r="C2062" i="59" s="1"/>
  <c r="N2062" i="59" s="1"/>
  <c r="B2063" i="59"/>
  <c r="C2063" i="59" s="1"/>
  <c r="N2063" i="59" s="1"/>
  <c r="B2064" i="59"/>
  <c r="C2064" i="59" s="1"/>
  <c r="N2064" i="59" s="1"/>
  <c r="B2065" i="59"/>
  <c r="C2065" i="59" s="1"/>
  <c r="N2065" i="59" s="1"/>
  <c r="B2066" i="59"/>
  <c r="C2066" i="59" s="1"/>
  <c r="N2066" i="59" s="1"/>
  <c r="B2067" i="59"/>
  <c r="C2067" i="59" s="1"/>
  <c r="N2067" i="59" s="1"/>
  <c r="B2068" i="59"/>
  <c r="C2068" i="59" s="1"/>
  <c r="N2068" i="59" s="1"/>
  <c r="B2069" i="59"/>
  <c r="C2069" i="59" s="1"/>
  <c r="N2069" i="59" s="1"/>
  <c r="B2070" i="59"/>
  <c r="C2070" i="59" s="1"/>
  <c r="N2070" i="59" s="1"/>
  <c r="B2071" i="59"/>
  <c r="C2071" i="59" s="1"/>
  <c r="N2071" i="59" s="1"/>
  <c r="B2072" i="59"/>
  <c r="C2072" i="59" s="1"/>
  <c r="N2072" i="59" s="1"/>
  <c r="B2073" i="59"/>
  <c r="C2073" i="59" s="1"/>
  <c r="N2073" i="59" s="1"/>
  <c r="B2074" i="59"/>
  <c r="C2074" i="59" s="1"/>
  <c r="N2074" i="59" s="1"/>
  <c r="B2075" i="59"/>
  <c r="C2075" i="59" s="1"/>
  <c r="N2075" i="59" s="1"/>
  <c r="B2076" i="59"/>
  <c r="C2076" i="59" s="1"/>
  <c r="N2076" i="59" s="1"/>
  <c r="B2077" i="59"/>
  <c r="C2077" i="59" s="1"/>
  <c r="N2077" i="59" s="1"/>
  <c r="B2078" i="59"/>
  <c r="C2078" i="59" s="1"/>
  <c r="N2078" i="59" s="1"/>
  <c r="B2079" i="59"/>
  <c r="C2079" i="59" s="1"/>
  <c r="N2079" i="59" s="1"/>
  <c r="B2080" i="59"/>
  <c r="C2080" i="59" s="1"/>
  <c r="N2080" i="59" s="1"/>
  <c r="B2081" i="59"/>
  <c r="C2081" i="59" s="1"/>
  <c r="N2081" i="59" s="1"/>
  <c r="B2082" i="59"/>
  <c r="C2082" i="59" s="1"/>
  <c r="N2082" i="59" s="1"/>
  <c r="B2083" i="59"/>
  <c r="C2083" i="59" s="1"/>
  <c r="N2083" i="59" s="1"/>
  <c r="B2084" i="59"/>
  <c r="C2084" i="59" s="1"/>
  <c r="N2084" i="59" s="1"/>
  <c r="B2085" i="59"/>
  <c r="C2085" i="59" s="1"/>
  <c r="N2085" i="59" s="1"/>
  <c r="B2086" i="59"/>
  <c r="C2086" i="59" s="1"/>
  <c r="N2086" i="59" s="1"/>
  <c r="B2087" i="59"/>
  <c r="C2087" i="59" s="1"/>
  <c r="N2087" i="59" s="1"/>
  <c r="B2088" i="59"/>
  <c r="C2088" i="59" s="1"/>
  <c r="N2088" i="59" s="1"/>
  <c r="B2089" i="59"/>
  <c r="C2089" i="59" s="1"/>
  <c r="N2089" i="59" s="1"/>
  <c r="B2090" i="59"/>
  <c r="C2090" i="59" s="1"/>
  <c r="N2090" i="59" s="1"/>
  <c r="B2091" i="59"/>
  <c r="C2091" i="59" s="1"/>
  <c r="N2091" i="59" s="1"/>
  <c r="B2092" i="59"/>
  <c r="C2092" i="59" s="1"/>
  <c r="N2092" i="59" s="1"/>
  <c r="B2093" i="59"/>
  <c r="C2093" i="59" s="1"/>
  <c r="N2093" i="59" s="1"/>
  <c r="B2094" i="59"/>
  <c r="C2094" i="59" s="1"/>
  <c r="N2094" i="59" s="1"/>
  <c r="B2095" i="59"/>
  <c r="C2095" i="59" s="1"/>
  <c r="N2095" i="59" s="1"/>
  <c r="B2096" i="59"/>
  <c r="C2096" i="59" s="1"/>
  <c r="N2096" i="59" s="1"/>
  <c r="B2097" i="59"/>
  <c r="C2097" i="59" s="1"/>
  <c r="N2097" i="59" s="1"/>
  <c r="B2098" i="59"/>
  <c r="C2098" i="59" s="1"/>
  <c r="N2098" i="59" s="1"/>
  <c r="B2099" i="59"/>
  <c r="C2099" i="59" s="1"/>
  <c r="N2099" i="59" s="1"/>
  <c r="B2100" i="59"/>
  <c r="C2100" i="59" s="1"/>
  <c r="N2100" i="59" s="1"/>
  <c r="B2101" i="59"/>
  <c r="C2101" i="59" s="1"/>
  <c r="N2101" i="59" s="1"/>
  <c r="B2102" i="59"/>
  <c r="C2102" i="59" s="1"/>
  <c r="N2102" i="59" s="1"/>
  <c r="B2103" i="59"/>
  <c r="C2103" i="59" s="1"/>
  <c r="N2103" i="59" s="1"/>
  <c r="B2104" i="59"/>
  <c r="C2104" i="59" s="1"/>
  <c r="N2104" i="59" s="1"/>
  <c r="B2105" i="59"/>
  <c r="C2105" i="59" s="1"/>
  <c r="N2105" i="59" s="1"/>
  <c r="B2106" i="59"/>
  <c r="C2106" i="59" s="1"/>
  <c r="N2106" i="59" s="1"/>
  <c r="B2107" i="59"/>
  <c r="C2107" i="59" s="1"/>
  <c r="N2107" i="59" s="1"/>
  <c r="B2108" i="59"/>
  <c r="C2108" i="59" s="1"/>
  <c r="N2108" i="59" s="1"/>
  <c r="B2109" i="59"/>
  <c r="C2109" i="59" s="1"/>
  <c r="N2109" i="59" s="1"/>
  <c r="B2110" i="59"/>
  <c r="C2110" i="59" s="1"/>
  <c r="N2110" i="59" s="1"/>
  <c r="B2111" i="59"/>
  <c r="C2111" i="59" s="1"/>
  <c r="N2111" i="59" s="1"/>
  <c r="B2112" i="59"/>
  <c r="C2112" i="59" s="1"/>
  <c r="N2112" i="59" s="1"/>
  <c r="B2113" i="59"/>
  <c r="C2113" i="59" s="1"/>
  <c r="N2113" i="59" s="1"/>
  <c r="B2114" i="59"/>
  <c r="C2114" i="59" s="1"/>
  <c r="N2114" i="59" s="1"/>
  <c r="B2115" i="59"/>
  <c r="C2115" i="59" s="1"/>
  <c r="N2115" i="59" s="1"/>
  <c r="B2116" i="59"/>
  <c r="C2116" i="59" s="1"/>
  <c r="N2116" i="59" s="1"/>
  <c r="B2117" i="59"/>
  <c r="C2117" i="59" s="1"/>
  <c r="N2117" i="59" s="1"/>
  <c r="B2118" i="59"/>
  <c r="C2118" i="59" s="1"/>
  <c r="N2118" i="59" s="1"/>
  <c r="B2119" i="59"/>
  <c r="C2119" i="59" s="1"/>
  <c r="N2119" i="59" s="1"/>
  <c r="B2120" i="59"/>
  <c r="C2120" i="59" s="1"/>
  <c r="N2120" i="59" s="1"/>
  <c r="B2121" i="59"/>
  <c r="C2121" i="59" s="1"/>
  <c r="N2121" i="59" s="1"/>
  <c r="B2122" i="59"/>
  <c r="C2122" i="59" s="1"/>
  <c r="N2122" i="59" s="1"/>
  <c r="B2123" i="59"/>
  <c r="C2123" i="59" s="1"/>
  <c r="N2123" i="59" s="1"/>
  <c r="B2124" i="59"/>
  <c r="C2124" i="59" s="1"/>
  <c r="N2124" i="59" s="1"/>
  <c r="B2125" i="59"/>
  <c r="C2125" i="59" s="1"/>
  <c r="N2125" i="59" s="1"/>
  <c r="B2126" i="59"/>
  <c r="C2126" i="59" s="1"/>
  <c r="N2126" i="59" s="1"/>
  <c r="B2127" i="59"/>
  <c r="C2127" i="59" s="1"/>
  <c r="N2127" i="59" s="1"/>
  <c r="B2128" i="59"/>
  <c r="C2128" i="59" s="1"/>
  <c r="N2128" i="59" s="1"/>
  <c r="B2129" i="59"/>
  <c r="C2129" i="59" s="1"/>
  <c r="N2129" i="59" s="1"/>
  <c r="B2130" i="59"/>
  <c r="C2130" i="59" s="1"/>
  <c r="N2130" i="59" s="1"/>
  <c r="B2131" i="59"/>
  <c r="C2131" i="59" s="1"/>
  <c r="N2131" i="59" s="1"/>
  <c r="B2132" i="59"/>
  <c r="C2132" i="59" s="1"/>
  <c r="N2132" i="59" s="1"/>
  <c r="B2133" i="59"/>
  <c r="C2133" i="59" s="1"/>
  <c r="N2133" i="59" s="1"/>
  <c r="B2134" i="59"/>
  <c r="C2134" i="59" s="1"/>
  <c r="N2134" i="59" s="1"/>
  <c r="B2135" i="59"/>
  <c r="C2135" i="59" s="1"/>
  <c r="N2135" i="59" s="1"/>
  <c r="B2136" i="59"/>
  <c r="C2136" i="59" s="1"/>
  <c r="N2136" i="59" s="1"/>
  <c r="B2137" i="59"/>
  <c r="C2137" i="59" s="1"/>
  <c r="N2137" i="59" s="1"/>
  <c r="B2138" i="59"/>
  <c r="C2138" i="59" s="1"/>
  <c r="N2138" i="59" s="1"/>
  <c r="B2139" i="59"/>
  <c r="C2139" i="59" s="1"/>
  <c r="N2139" i="59" s="1"/>
  <c r="B2140" i="59"/>
  <c r="C2140" i="59" s="1"/>
  <c r="N2140" i="59" s="1"/>
  <c r="B2141" i="59"/>
  <c r="C2141" i="59" s="1"/>
  <c r="N2141" i="59" s="1"/>
  <c r="B2142" i="59"/>
  <c r="C2142" i="59" s="1"/>
  <c r="N2142" i="59" s="1"/>
  <c r="B2143" i="59"/>
  <c r="C2143" i="59" s="1"/>
  <c r="N2143" i="59" s="1"/>
  <c r="B2144" i="59"/>
  <c r="C2144" i="59" s="1"/>
  <c r="N2144" i="59" s="1"/>
  <c r="B2145" i="59"/>
  <c r="C2145" i="59" s="1"/>
  <c r="N2145" i="59" s="1"/>
  <c r="B2146" i="59"/>
  <c r="C2146" i="59" s="1"/>
  <c r="N2146" i="59" s="1"/>
  <c r="B2147" i="59"/>
  <c r="C2147" i="59" s="1"/>
  <c r="N2147" i="59" s="1"/>
  <c r="B2148" i="59"/>
  <c r="C2148" i="59" s="1"/>
  <c r="N2148" i="59" s="1"/>
  <c r="B2149" i="59"/>
  <c r="C2149" i="59" s="1"/>
  <c r="N2149" i="59" s="1"/>
  <c r="B2150" i="59"/>
  <c r="C2150" i="59" s="1"/>
  <c r="N2150" i="59" s="1"/>
  <c r="B2151" i="59"/>
  <c r="C2151" i="59" s="1"/>
  <c r="N2151" i="59" s="1"/>
  <c r="B2152" i="59"/>
  <c r="C2152" i="59" s="1"/>
  <c r="N2152" i="59" s="1"/>
  <c r="B2153" i="59"/>
  <c r="C2153" i="59" s="1"/>
  <c r="N2153" i="59" s="1"/>
  <c r="B2154" i="59"/>
  <c r="C2154" i="59" s="1"/>
  <c r="N2154" i="59" s="1"/>
  <c r="B2155" i="59"/>
  <c r="C2155" i="59" s="1"/>
  <c r="N2155" i="59" s="1"/>
  <c r="B2156" i="59"/>
  <c r="C2156" i="59" s="1"/>
  <c r="N2156" i="59" s="1"/>
  <c r="B2157" i="59"/>
  <c r="C2157" i="59" s="1"/>
  <c r="N2157" i="59" s="1"/>
  <c r="B2158" i="59"/>
  <c r="C2158" i="59" s="1"/>
  <c r="N2158" i="59" s="1"/>
  <c r="B2159" i="59"/>
  <c r="C2159" i="59" s="1"/>
  <c r="N2159" i="59" s="1"/>
  <c r="B2160" i="59"/>
  <c r="C2160" i="59" s="1"/>
  <c r="N2160" i="59" s="1"/>
  <c r="B2161" i="59"/>
  <c r="C2161" i="59" s="1"/>
  <c r="N2161" i="59" s="1"/>
  <c r="B2162" i="59"/>
  <c r="C2162" i="59" s="1"/>
  <c r="N2162" i="59" s="1"/>
  <c r="B2163" i="59"/>
  <c r="C2163" i="59" s="1"/>
  <c r="N2163" i="59" s="1"/>
  <c r="B2164" i="59"/>
  <c r="C2164" i="59" s="1"/>
  <c r="N2164" i="59" s="1"/>
  <c r="B2165" i="59"/>
  <c r="C2165" i="59" s="1"/>
  <c r="N2165" i="59" s="1"/>
  <c r="B2166" i="59"/>
  <c r="C2166" i="59" s="1"/>
  <c r="N2166" i="59" s="1"/>
  <c r="B2167" i="59"/>
  <c r="C2167" i="59" s="1"/>
  <c r="N2167" i="59" s="1"/>
  <c r="B2168" i="59"/>
  <c r="C2168" i="59" s="1"/>
  <c r="N2168" i="59" s="1"/>
  <c r="B2169" i="59"/>
  <c r="C2169" i="59" s="1"/>
  <c r="N2169" i="59" s="1"/>
  <c r="B2170" i="59"/>
  <c r="C2170" i="59" s="1"/>
  <c r="N2170" i="59" s="1"/>
  <c r="B2171" i="59"/>
  <c r="C2171" i="59" s="1"/>
  <c r="N2171" i="59" s="1"/>
  <c r="B2172" i="59"/>
  <c r="C2172" i="59" s="1"/>
  <c r="N2172" i="59" s="1"/>
  <c r="B2173" i="59"/>
  <c r="C2173" i="59" s="1"/>
  <c r="N2173" i="59" s="1"/>
  <c r="B2174" i="59"/>
  <c r="C2174" i="59" s="1"/>
  <c r="N2174" i="59" s="1"/>
  <c r="B2175" i="59"/>
  <c r="C2175" i="59" s="1"/>
  <c r="N2175" i="59" s="1"/>
  <c r="B2176" i="59"/>
  <c r="C2176" i="59" s="1"/>
  <c r="N2176" i="59" s="1"/>
  <c r="B2177" i="59"/>
  <c r="C2177" i="59" s="1"/>
  <c r="N2177" i="59" s="1"/>
  <c r="B2178" i="59"/>
  <c r="C2178" i="59" s="1"/>
  <c r="N2178" i="59" s="1"/>
  <c r="B2179" i="59"/>
  <c r="C2179" i="59" s="1"/>
  <c r="N2179" i="59" s="1"/>
  <c r="B2180" i="59"/>
  <c r="C2180" i="59" s="1"/>
  <c r="N2180" i="59" s="1"/>
  <c r="B2181" i="59"/>
  <c r="C2181" i="59" s="1"/>
  <c r="N2181" i="59" s="1"/>
  <c r="B2182" i="59"/>
  <c r="C2182" i="59" s="1"/>
  <c r="N2182" i="59" s="1"/>
  <c r="B2183" i="59"/>
  <c r="C2183" i="59" s="1"/>
  <c r="N2183" i="59" s="1"/>
  <c r="B2184" i="59"/>
  <c r="C2184" i="59" s="1"/>
  <c r="N2184" i="59" s="1"/>
  <c r="B2185" i="59"/>
  <c r="C2185" i="59" s="1"/>
  <c r="N2185" i="59" s="1"/>
  <c r="B2186" i="59"/>
  <c r="C2186" i="59" s="1"/>
  <c r="N2186" i="59" s="1"/>
  <c r="B2187" i="59"/>
  <c r="C2187" i="59" s="1"/>
  <c r="N2187" i="59" s="1"/>
  <c r="B2188" i="59"/>
  <c r="C2188" i="59" s="1"/>
  <c r="N2188" i="59" s="1"/>
  <c r="B2189" i="59"/>
  <c r="C2189" i="59" s="1"/>
  <c r="N2189" i="59" s="1"/>
  <c r="B2190" i="59"/>
  <c r="C2190" i="59" s="1"/>
  <c r="N2190" i="59" s="1"/>
  <c r="B2191" i="59"/>
  <c r="C2191" i="59" s="1"/>
  <c r="N2191" i="59" s="1"/>
  <c r="B2192" i="59"/>
  <c r="C2192" i="59" s="1"/>
  <c r="N2192" i="59" s="1"/>
  <c r="B2193" i="59"/>
  <c r="C2193" i="59" s="1"/>
  <c r="N2193" i="59" s="1"/>
  <c r="B2194" i="59"/>
  <c r="C2194" i="59" s="1"/>
  <c r="N2194" i="59" s="1"/>
  <c r="B2195" i="59"/>
  <c r="C2195" i="59" s="1"/>
  <c r="N2195" i="59" s="1"/>
  <c r="B2196" i="59"/>
  <c r="C2196" i="59" s="1"/>
  <c r="N2196" i="59" s="1"/>
  <c r="B2197" i="59"/>
  <c r="C2197" i="59" s="1"/>
  <c r="N2197" i="59" s="1"/>
  <c r="B2198" i="59"/>
  <c r="C2198" i="59" s="1"/>
  <c r="N2198" i="59" s="1"/>
  <c r="B2199" i="59"/>
  <c r="C2199" i="59" s="1"/>
  <c r="N2199" i="59" s="1"/>
  <c r="B2200" i="59"/>
  <c r="C2200" i="59" s="1"/>
  <c r="N2200" i="59" s="1"/>
  <c r="B2201" i="59"/>
  <c r="C2201" i="59" s="1"/>
  <c r="N2201" i="59" s="1"/>
  <c r="B2202" i="59"/>
  <c r="C2202" i="59" s="1"/>
  <c r="N2202" i="59" s="1"/>
  <c r="B2203" i="59"/>
  <c r="C2203" i="59" s="1"/>
  <c r="N2203" i="59" s="1"/>
  <c r="B2204" i="59"/>
  <c r="C2204" i="59" s="1"/>
  <c r="N2204" i="59" s="1"/>
  <c r="B2205" i="59"/>
  <c r="C2205" i="59" s="1"/>
  <c r="N2205" i="59" s="1"/>
  <c r="B2206" i="59"/>
  <c r="C2206" i="59" s="1"/>
  <c r="N2206" i="59" s="1"/>
  <c r="B2207" i="59"/>
  <c r="C2207" i="59" s="1"/>
  <c r="N2207" i="59" s="1"/>
  <c r="B2208" i="59"/>
  <c r="C2208" i="59" s="1"/>
  <c r="N2208" i="59" s="1"/>
  <c r="B2209" i="59"/>
  <c r="C2209" i="59" s="1"/>
  <c r="N2209" i="59" s="1"/>
  <c r="B2210" i="59"/>
  <c r="C2210" i="59" s="1"/>
  <c r="N2210" i="59" s="1"/>
  <c r="B2211" i="59"/>
  <c r="C2211" i="59" s="1"/>
  <c r="N2211" i="59" s="1"/>
  <c r="B2212" i="59"/>
  <c r="C2212" i="59" s="1"/>
  <c r="N2212" i="59" s="1"/>
  <c r="B2213" i="59"/>
  <c r="C2213" i="59" s="1"/>
  <c r="N2213" i="59" s="1"/>
  <c r="B2214" i="59"/>
  <c r="C2214" i="59" s="1"/>
  <c r="N2214" i="59" s="1"/>
  <c r="B2215" i="59"/>
  <c r="C2215" i="59" s="1"/>
  <c r="N2215" i="59" s="1"/>
  <c r="B2216" i="59"/>
  <c r="C2216" i="59" s="1"/>
  <c r="N2216" i="59" s="1"/>
  <c r="B2217" i="59"/>
  <c r="C2217" i="59" s="1"/>
  <c r="N2217" i="59" s="1"/>
  <c r="B2218" i="59"/>
  <c r="C2218" i="59" s="1"/>
  <c r="N2218" i="59" s="1"/>
  <c r="B2219" i="59"/>
  <c r="C2219" i="59" s="1"/>
  <c r="N2219" i="59" s="1"/>
  <c r="B2220" i="59"/>
  <c r="C2220" i="59" s="1"/>
  <c r="N2220" i="59" s="1"/>
  <c r="B2221" i="59"/>
  <c r="C2221" i="59" s="1"/>
  <c r="N2221" i="59" s="1"/>
  <c r="B2222" i="59"/>
  <c r="C2222" i="59" s="1"/>
  <c r="N2222" i="59" s="1"/>
  <c r="B2223" i="59"/>
  <c r="C2223" i="59" s="1"/>
  <c r="N2223" i="59" s="1"/>
  <c r="B2224" i="59"/>
  <c r="C2224" i="59" s="1"/>
  <c r="N2224" i="59" s="1"/>
  <c r="B2225" i="59"/>
  <c r="C2225" i="59" s="1"/>
  <c r="N2225" i="59" s="1"/>
  <c r="B2226" i="59"/>
  <c r="C2226" i="59" s="1"/>
  <c r="N2226" i="59" s="1"/>
  <c r="B2227" i="59"/>
  <c r="C2227" i="59" s="1"/>
  <c r="N2227" i="59" s="1"/>
  <c r="B2228" i="59"/>
  <c r="C2228" i="59" s="1"/>
  <c r="N2228" i="59" s="1"/>
  <c r="B2229" i="59"/>
  <c r="C2229" i="59" s="1"/>
  <c r="N2229" i="59" s="1"/>
  <c r="B2230" i="59"/>
  <c r="C2230" i="59" s="1"/>
  <c r="N2230" i="59" s="1"/>
  <c r="B2231" i="59"/>
  <c r="C2231" i="59" s="1"/>
  <c r="N2231" i="59" s="1"/>
  <c r="B2232" i="59"/>
  <c r="C2232" i="59" s="1"/>
  <c r="N2232" i="59" s="1"/>
  <c r="B2233" i="59"/>
  <c r="C2233" i="59" s="1"/>
  <c r="N2233" i="59" s="1"/>
  <c r="B2234" i="59"/>
  <c r="C2234" i="59" s="1"/>
  <c r="N2234" i="59" s="1"/>
  <c r="B2235" i="59"/>
  <c r="C2235" i="59" s="1"/>
  <c r="N2235" i="59" s="1"/>
  <c r="B2236" i="59"/>
  <c r="C2236" i="59" s="1"/>
  <c r="N2236" i="59" s="1"/>
  <c r="B2237" i="59"/>
  <c r="C2237" i="59" s="1"/>
  <c r="N2237" i="59" s="1"/>
  <c r="B2238" i="59"/>
  <c r="C2238" i="59" s="1"/>
  <c r="N2238" i="59" s="1"/>
  <c r="B2239" i="59"/>
  <c r="C2239" i="59" s="1"/>
  <c r="N2239" i="59" s="1"/>
  <c r="B2240" i="59"/>
  <c r="C2240" i="59" s="1"/>
  <c r="N2240" i="59" s="1"/>
  <c r="B2241" i="59"/>
  <c r="C2241" i="59" s="1"/>
  <c r="N2241" i="59" s="1"/>
  <c r="B2242" i="59"/>
  <c r="C2242" i="59" s="1"/>
  <c r="N2242" i="59" s="1"/>
  <c r="B2243" i="59"/>
  <c r="C2243" i="59" s="1"/>
  <c r="N2243" i="59" s="1"/>
  <c r="B2244" i="59"/>
  <c r="C2244" i="59" s="1"/>
  <c r="N2244" i="59" s="1"/>
  <c r="B2245" i="59"/>
  <c r="C2245" i="59" s="1"/>
  <c r="N2245" i="59" s="1"/>
  <c r="B2246" i="59"/>
  <c r="C2246" i="59" s="1"/>
  <c r="N2246" i="59" s="1"/>
  <c r="B2247" i="59"/>
  <c r="C2247" i="59" s="1"/>
  <c r="N2247" i="59" s="1"/>
  <c r="B2248" i="59"/>
  <c r="C2248" i="59" s="1"/>
  <c r="N2248" i="59" s="1"/>
  <c r="B2249" i="59"/>
  <c r="C2249" i="59" s="1"/>
  <c r="N2249" i="59" s="1"/>
  <c r="B2250" i="59"/>
  <c r="C2250" i="59" s="1"/>
  <c r="N2250" i="59" s="1"/>
  <c r="B2251" i="59"/>
  <c r="C2251" i="59" s="1"/>
  <c r="N2251" i="59" s="1"/>
  <c r="B2252" i="59"/>
  <c r="C2252" i="59" s="1"/>
  <c r="N2252" i="59" s="1"/>
  <c r="B2253" i="59"/>
  <c r="C2253" i="59" s="1"/>
  <c r="N2253" i="59" s="1"/>
  <c r="B2254" i="59"/>
  <c r="C2254" i="59" s="1"/>
  <c r="N2254" i="59" s="1"/>
  <c r="B2255" i="59"/>
  <c r="C2255" i="59" s="1"/>
  <c r="N2255" i="59" s="1"/>
  <c r="B2256" i="59"/>
  <c r="C2256" i="59" s="1"/>
  <c r="N2256" i="59" s="1"/>
  <c r="B2257" i="59"/>
  <c r="C2257" i="59" s="1"/>
  <c r="N2257" i="59" s="1"/>
  <c r="B2258" i="59"/>
  <c r="C2258" i="59" s="1"/>
  <c r="N2258" i="59" s="1"/>
  <c r="B2259" i="59"/>
  <c r="C2259" i="59" s="1"/>
  <c r="N2259" i="59" s="1"/>
  <c r="B2260" i="59"/>
  <c r="C2260" i="59" s="1"/>
  <c r="N2260" i="59" s="1"/>
  <c r="B2261" i="59"/>
  <c r="C2261" i="59" s="1"/>
  <c r="N2261" i="59" s="1"/>
  <c r="B2262" i="59"/>
  <c r="C2262" i="59" s="1"/>
  <c r="N2262" i="59" s="1"/>
  <c r="B2263" i="59"/>
  <c r="C2263" i="59" s="1"/>
  <c r="N2263" i="59" s="1"/>
  <c r="B2264" i="59"/>
  <c r="C2264" i="59" s="1"/>
  <c r="N2264" i="59" s="1"/>
  <c r="B2265" i="59"/>
  <c r="C2265" i="59" s="1"/>
  <c r="N2265" i="59" s="1"/>
  <c r="B2266" i="59"/>
  <c r="C2266" i="59" s="1"/>
  <c r="N2266" i="59" s="1"/>
  <c r="B2267" i="59"/>
  <c r="C2267" i="59" s="1"/>
  <c r="N2267" i="59" s="1"/>
  <c r="B2268" i="59"/>
  <c r="C2268" i="59" s="1"/>
  <c r="N2268" i="59" s="1"/>
  <c r="B2269" i="59"/>
  <c r="C2269" i="59" s="1"/>
  <c r="N2269" i="59" s="1"/>
  <c r="B2270" i="59"/>
  <c r="C2270" i="59" s="1"/>
  <c r="N2270" i="59" s="1"/>
  <c r="B2271" i="59"/>
  <c r="C2271" i="59" s="1"/>
  <c r="N2271" i="59" s="1"/>
  <c r="B2272" i="59"/>
  <c r="C2272" i="59" s="1"/>
  <c r="N2272" i="59" s="1"/>
  <c r="B2273" i="59"/>
  <c r="C2273" i="59" s="1"/>
  <c r="N2273" i="59" s="1"/>
  <c r="B2274" i="59"/>
  <c r="C2274" i="59" s="1"/>
  <c r="N2274" i="59" s="1"/>
  <c r="B2275" i="59"/>
  <c r="C2275" i="59" s="1"/>
  <c r="N2275" i="59" s="1"/>
  <c r="B2276" i="59"/>
  <c r="C2276" i="59" s="1"/>
  <c r="N2276" i="59" s="1"/>
  <c r="B2277" i="59"/>
  <c r="C2277" i="59" s="1"/>
  <c r="N2277" i="59" s="1"/>
  <c r="B2278" i="59"/>
  <c r="C2278" i="59" s="1"/>
  <c r="N2278" i="59" s="1"/>
  <c r="B2279" i="59"/>
  <c r="C2279" i="59" s="1"/>
  <c r="N2279" i="59" s="1"/>
  <c r="B2280" i="59"/>
  <c r="C2280" i="59" s="1"/>
  <c r="N2280" i="59" s="1"/>
  <c r="B2281" i="59"/>
  <c r="C2281" i="59" s="1"/>
  <c r="N2281" i="59" s="1"/>
  <c r="B2282" i="59"/>
  <c r="C2282" i="59" s="1"/>
  <c r="N2282" i="59" s="1"/>
  <c r="B2283" i="59"/>
  <c r="C2283" i="59" s="1"/>
  <c r="N2283" i="59" s="1"/>
  <c r="B2284" i="59"/>
  <c r="C2284" i="59" s="1"/>
  <c r="N2284" i="59" s="1"/>
  <c r="B2285" i="59"/>
  <c r="C2285" i="59" s="1"/>
  <c r="N2285" i="59" s="1"/>
  <c r="B2286" i="59"/>
  <c r="C2286" i="59" s="1"/>
  <c r="N2286" i="59" s="1"/>
  <c r="B2287" i="59"/>
  <c r="C2287" i="59" s="1"/>
  <c r="N2287" i="59" s="1"/>
  <c r="B2288" i="59"/>
  <c r="C2288" i="59" s="1"/>
  <c r="N2288" i="59" s="1"/>
  <c r="B2289" i="59"/>
  <c r="C2289" i="59" s="1"/>
  <c r="N2289" i="59" s="1"/>
  <c r="B2290" i="59"/>
  <c r="C2290" i="59" s="1"/>
  <c r="N2290" i="59" s="1"/>
  <c r="B2291" i="59"/>
  <c r="C2291" i="59" s="1"/>
  <c r="N2291" i="59" s="1"/>
  <c r="B2292" i="59"/>
  <c r="C2292" i="59" s="1"/>
  <c r="N2292" i="59" s="1"/>
  <c r="B2293" i="59"/>
  <c r="C2293" i="59" s="1"/>
  <c r="N2293" i="59" s="1"/>
  <c r="B2294" i="59"/>
  <c r="C2294" i="59" s="1"/>
  <c r="N2294" i="59" s="1"/>
  <c r="B2295" i="59"/>
  <c r="C2295" i="59" s="1"/>
  <c r="N2295" i="59" s="1"/>
  <c r="B2296" i="59"/>
  <c r="C2296" i="59" s="1"/>
  <c r="N2296" i="59" s="1"/>
  <c r="B2297" i="59"/>
  <c r="C2297" i="59" s="1"/>
  <c r="N2297" i="59" s="1"/>
  <c r="B2298" i="59"/>
  <c r="C2298" i="59" s="1"/>
  <c r="N2298" i="59" s="1"/>
  <c r="B2299" i="59"/>
  <c r="C2299" i="59" s="1"/>
  <c r="N2299" i="59" s="1"/>
  <c r="B2300" i="59"/>
  <c r="C2300" i="59" s="1"/>
  <c r="N2300" i="59" s="1"/>
  <c r="B2301" i="59"/>
  <c r="C2301" i="59" s="1"/>
  <c r="N2301" i="59" s="1"/>
  <c r="B2302" i="59"/>
  <c r="C2302" i="59" s="1"/>
  <c r="N2302" i="59" s="1"/>
  <c r="B2303" i="59"/>
  <c r="C2303" i="59" s="1"/>
  <c r="N2303" i="59" s="1"/>
  <c r="B2304" i="59"/>
  <c r="C2304" i="59" s="1"/>
  <c r="N2304" i="59" s="1"/>
  <c r="B2305" i="59"/>
  <c r="C2305" i="59" s="1"/>
  <c r="N2305" i="59" s="1"/>
  <c r="B2306" i="59"/>
  <c r="C2306" i="59" s="1"/>
  <c r="N2306" i="59" s="1"/>
  <c r="B2307" i="59"/>
  <c r="C2307" i="59" s="1"/>
  <c r="N2307" i="59" s="1"/>
  <c r="B2308" i="59"/>
  <c r="C2308" i="59" s="1"/>
  <c r="N2308" i="59" s="1"/>
  <c r="B2309" i="59"/>
  <c r="C2309" i="59" s="1"/>
  <c r="N2309" i="59" s="1"/>
  <c r="B2310" i="59"/>
  <c r="C2310" i="59" s="1"/>
  <c r="N2310" i="59" s="1"/>
  <c r="B2311" i="59"/>
  <c r="C2311" i="59" s="1"/>
  <c r="N2311" i="59" s="1"/>
  <c r="B2312" i="59"/>
  <c r="C2312" i="59" s="1"/>
  <c r="N2312" i="59" s="1"/>
  <c r="B2313" i="59"/>
  <c r="C2313" i="59" s="1"/>
  <c r="N2313" i="59" s="1"/>
  <c r="B2314" i="59"/>
  <c r="C2314" i="59" s="1"/>
  <c r="N2314" i="59" s="1"/>
  <c r="B2315" i="59"/>
  <c r="C2315" i="59" s="1"/>
  <c r="N2315" i="59" s="1"/>
  <c r="B2316" i="59"/>
  <c r="C2316" i="59" s="1"/>
  <c r="N2316" i="59" s="1"/>
  <c r="B2317" i="59"/>
  <c r="C2317" i="59" s="1"/>
  <c r="N2317" i="59" s="1"/>
  <c r="B2318" i="59"/>
  <c r="C2318" i="59" s="1"/>
  <c r="N2318" i="59" s="1"/>
  <c r="B2319" i="59"/>
  <c r="C2319" i="59" s="1"/>
  <c r="N2319" i="59" s="1"/>
  <c r="B2320" i="59"/>
  <c r="C2320" i="59" s="1"/>
  <c r="N2320" i="59" s="1"/>
  <c r="B2321" i="59"/>
  <c r="C2321" i="59" s="1"/>
  <c r="N2321" i="59" s="1"/>
  <c r="B2322" i="59"/>
  <c r="C2322" i="59" s="1"/>
  <c r="N2322" i="59" s="1"/>
  <c r="B2323" i="59"/>
  <c r="C2323" i="59" s="1"/>
  <c r="N2323" i="59" s="1"/>
  <c r="B2324" i="59"/>
  <c r="C2324" i="59" s="1"/>
  <c r="N2324" i="59" s="1"/>
  <c r="B2325" i="59"/>
  <c r="C2325" i="59" s="1"/>
  <c r="N2325" i="59" s="1"/>
  <c r="B2326" i="59"/>
  <c r="C2326" i="59" s="1"/>
  <c r="N2326" i="59" s="1"/>
  <c r="B2327" i="59"/>
  <c r="C2327" i="59" s="1"/>
  <c r="N2327" i="59" s="1"/>
  <c r="B2328" i="59"/>
  <c r="C2328" i="59" s="1"/>
  <c r="N2328" i="59" s="1"/>
  <c r="B2329" i="59"/>
  <c r="C2329" i="59" s="1"/>
  <c r="N2329" i="59" s="1"/>
  <c r="B2330" i="59"/>
  <c r="C2330" i="59" s="1"/>
  <c r="N2330" i="59" s="1"/>
  <c r="B2331" i="59"/>
  <c r="C2331" i="59" s="1"/>
  <c r="N2331" i="59" s="1"/>
  <c r="B2332" i="59"/>
  <c r="C2332" i="59" s="1"/>
  <c r="N2332" i="59" s="1"/>
  <c r="B2333" i="59"/>
  <c r="C2333" i="59" s="1"/>
  <c r="N2333" i="59" s="1"/>
  <c r="B2334" i="59"/>
  <c r="C2334" i="59" s="1"/>
  <c r="N2334" i="59" s="1"/>
  <c r="B2335" i="59"/>
  <c r="C2335" i="59" s="1"/>
  <c r="N2335" i="59" s="1"/>
  <c r="B2336" i="59"/>
  <c r="C2336" i="59" s="1"/>
  <c r="N2336" i="59" s="1"/>
  <c r="B2337" i="59"/>
  <c r="C2337" i="59" s="1"/>
  <c r="N2337" i="59" s="1"/>
  <c r="B2338" i="59"/>
  <c r="C2338" i="59" s="1"/>
  <c r="N2338" i="59" s="1"/>
  <c r="B2339" i="59"/>
  <c r="C2339" i="59" s="1"/>
  <c r="N2339" i="59" s="1"/>
  <c r="B2340" i="59"/>
  <c r="C2340" i="59" s="1"/>
  <c r="N2340" i="59" s="1"/>
  <c r="B2341" i="59"/>
  <c r="C2341" i="59" s="1"/>
  <c r="N2341" i="59" s="1"/>
  <c r="B2342" i="59"/>
  <c r="C2342" i="59" s="1"/>
  <c r="N2342" i="59" s="1"/>
  <c r="B2343" i="59"/>
  <c r="C2343" i="59" s="1"/>
  <c r="N2343" i="59" s="1"/>
  <c r="B2344" i="59"/>
  <c r="C2344" i="59" s="1"/>
  <c r="N2344" i="59" s="1"/>
  <c r="B2345" i="59"/>
  <c r="C2345" i="59" s="1"/>
  <c r="N2345" i="59" s="1"/>
  <c r="B2346" i="59"/>
  <c r="C2346" i="59" s="1"/>
  <c r="N2346" i="59" s="1"/>
  <c r="B2347" i="59"/>
  <c r="C2347" i="59" s="1"/>
  <c r="N2347" i="59" s="1"/>
  <c r="B2348" i="59"/>
  <c r="C2348" i="59" s="1"/>
  <c r="N2348" i="59" s="1"/>
  <c r="B2349" i="59"/>
  <c r="C2349" i="59" s="1"/>
  <c r="N2349" i="59" s="1"/>
  <c r="B2350" i="59"/>
  <c r="C2350" i="59" s="1"/>
  <c r="N2350" i="59" s="1"/>
  <c r="B2351" i="59"/>
  <c r="C2351" i="59" s="1"/>
  <c r="N2351" i="59" s="1"/>
  <c r="B2352" i="59"/>
  <c r="C2352" i="59" s="1"/>
  <c r="N2352" i="59" s="1"/>
  <c r="B2353" i="59"/>
  <c r="C2353" i="59" s="1"/>
  <c r="N2353" i="59" s="1"/>
  <c r="B2354" i="59"/>
  <c r="C2354" i="59" s="1"/>
  <c r="N2354" i="59" s="1"/>
  <c r="B2355" i="59"/>
  <c r="C2355" i="59" s="1"/>
  <c r="N2355" i="59" s="1"/>
  <c r="B2356" i="59"/>
  <c r="C2356" i="59" s="1"/>
  <c r="N2356" i="59" s="1"/>
  <c r="B2357" i="59"/>
  <c r="C2357" i="59" s="1"/>
  <c r="N2357" i="59" s="1"/>
  <c r="B2358" i="59"/>
  <c r="C2358" i="59" s="1"/>
  <c r="N2358" i="59" s="1"/>
  <c r="B2359" i="59"/>
  <c r="C2359" i="59" s="1"/>
  <c r="N2359" i="59" s="1"/>
  <c r="B2360" i="59"/>
  <c r="C2360" i="59" s="1"/>
  <c r="N2360" i="59" s="1"/>
  <c r="B2361" i="59"/>
  <c r="C2361" i="59" s="1"/>
  <c r="N2361" i="59" s="1"/>
  <c r="B2362" i="59"/>
  <c r="C2362" i="59" s="1"/>
  <c r="N2362" i="59" s="1"/>
  <c r="B2363" i="59"/>
  <c r="C2363" i="59" s="1"/>
  <c r="N2363" i="59" s="1"/>
  <c r="B2364" i="59"/>
  <c r="C2364" i="59" s="1"/>
  <c r="N2364" i="59" s="1"/>
  <c r="B2365" i="59"/>
  <c r="C2365" i="59" s="1"/>
  <c r="N2365" i="59" s="1"/>
  <c r="B2366" i="59"/>
  <c r="C2366" i="59" s="1"/>
  <c r="N2366" i="59" s="1"/>
  <c r="B2367" i="59"/>
  <c r="C2367" i="59" s="1"/>
  <c r="N2367" i="59" s="1"/>
  <c r="B2368" i="59"/>
  <c r="C2368" i="59" s="1"/>
  <c r="N2368" i="59" s="1"/>
  <c r="B2369" i="59"/>
  <c r="C2369" i="59" s="1"/>
  <c r="N2369" i="59" s="1"/>
  <c r="B2370" i="59"/>
  <c r="C2370" i="59" s="1"/>
  <c r="N2370" i="59" s="1"/>
  <c r="B2371" i="59"/>
  <c r="C2371" i="59" s="1"/>
  <c r="N2371" i="59" s="1"/>
  <c r="B2372" i="59"/>
  <c r="C2372" i="59" s="1"/>
  <c r="N2372" i="59" s="1"/>
  <c r="B2373" i="59"/>
  <c r="C2373" i="59" s="1"/>
  <c r="N2373" i="59" s="1"/>
  <c r="B2374" i="59"/>
  <c r="C2374" i="59" s="1"/>
  <c r="N2374" i="59" s="1"/>
  <c r="B2375" i="59"/>
  <c r="C2375" i="59" s="1"/>
  <c r="N2375" i="59" s="1"/>
  <c r="B2376" i="59"/>
  <c r="C2376" i="59" s="1"/>
  <c r="N2376" i="59" s="1"/>
  <c r="B2377" i="59"/>
  <c r="C2377" i="59" s="1"/>
  <c r="N2377" i="59" s="1"/>
  <c r="B2378" i="59"/>
  <c r="C2378" i="59" s="1"/>
  <c r="N2378" i="59" s="1"/>
  <c r="B2379" i="59"/>
  <c r="C2379" i="59" s="1"/>
  <c r="N2379" i="59" s="1"/>
  <c r="B2380" i="59"/>
  <c r="C2380" i="59" s="1"/>
  <c r="N2380" i="59" s="1"/>
  <c r="B2381" i="59"/>
  <c r="C2381" i="59" s="1"/>
  <c r="N2381" i="59" s="1"/>
  <c r="B2382" i="59"/>
  <c r="C2382" i="59" s="1"/>
  <c r="N2382" i="59" s="1"/>
  <c r="B2383" i="59"/>
  <c r="C2383" i="59" s="1"/>
  <c r="N2383" i="59" s="1"/>
  <c r="B2384" i="59"/>
  <c r="C2384" i="59" s="1"/>
  <c r="N2384" i="59" s="1"/>
  <c r="B2385" i="59"/>
  <c r="C2385" i="59" s="1"/>
  <c r="N2385" i="59" s="1"/>
  <c r="B2386" i="59"/>
  <c r="C2386" i="59" s="1"/>
  <c r="N2386" i="59" s="1"/>
  <c r="B2387" i="59"/>
  <c r="C2387" i="59" s="1"/>
  <c r="N2387" i="59" s="1"/>
  <c r="B2388" i="59"/>
  <c r="C2388" i="59" s="1"/>
  <c r="N2388" i="59" s="1"/>
  <c r="B2389" i="59"/>
  <c r="C2389" i="59" s="1"/>
  <c r="N2389" i="59" s="1"/>
  <c r="B2390" i="59"/>
  <c r="C2390" i="59" s="1"/>
  <c r="N2390" i="59" s="1"/>
  <c r="B2391" i="59"/>
  <c r="C2391" i="59" s="1"/>
  <c r="N2391" i="59" s="1"/>
  <c r="B2392" i="59"/>
  <c r="C2392" i="59" s="1"/>
  <c r="N2392" i="59" s="1"/>
  <c r="B2393" i="59"/>
  <c r="C2393" i="59" s="1"/>
  <c r="N2393" i="59" s="1"/>
  <c r="B2394" i="59"/>
  <c r="C2394" i="59" s="1"/>
  <c r="N2394" i="59" s="1"/>
  <c r="B2395" i="59"/>
  <c r="C2395" i="59" s="1"/>
  <c r="N2395" i="59" s="1"/>
  <c r="B2396" i="59"/>
  <c r="C2396" i="59" s="1"/>
  <c r="N2396" i="59" s="1"/>
  <c r="B2397" i="59"/>
  <c r="C2397" i="59" s="1"/>
  <c r="N2397" i="59" s="1"/>
  <c r="B2398" i="59"/>
  <c r="C2398" i="59" s="1"/>
  <c r="N2398" i="59" s="1"/>
  <c r="B2399" i="59"/>
  <c r="C2399" i="59" s="1"/>
  <c r="N2399" i="59" s="1"/>
  <c r="B2400" i="59"/>
  <c r="C2400" i="59" s="1"/>
  <c r="N2400" i="59" s="1"/>
  <c r="B2401" i="59"/>
  <c r="C2401" i="59" s="1"/>
  <c r="N2401" i="59" s="1"/>
  <c r="B2402" i="59"/>
  <c r="C2402" i="59" s="1"/>
  <c r="N2402" i="59" s="1"/>
  <c r="B2403" i="59"/>
  <c r="C2403" i="59" s="1"/>
  <c r="N2403" i="59" s="1"/>
  <c r="B2404" i="59"/>
  <c r="C2404" i="59" s="1"/>
  <c r="N2404" i="59" s="1"/>
  <c r="B2405" i="59"/>
  <c r="C2405" i="59" s="1"/>
  <c r="N2405" i="59" s="1"/>
  <c r="B2406" i="59"/>
  <c r="C2406" i="59" s="1"/>
  <c r="N2406" i="59" s="1"/>
  <c r="B2407" i="59"/>
  <c r="C2407" i="59" s="1"/>
  <c r="N2407" i="59" s="1"/>
  <c r="B2408" i="59"/>
  <c r="C2408" i="59" s="1"/>
  <c r="N2408" i="59" s="1"/>
  <c r="B2409" i="59"/>
  <c r="C2409" i="59" s="1"/>
  <c r="N2409" i="59" s="1"/>
  <c r="B2410" i="59"/>
  <c r="C2410" i="59" s="1"/>
  <c r="N2410" i="59" s="1"/>
  <c r="B2411" i="59"/>
  <c r="C2411" i="59" s="1"/>
  <c r="N2411" i="59" s="1"/>
  <c r="B2412" i="59"/>
  <c r="C2412" i="59" s="1"/>
  <c r="N2412" i="59" s="1"/>
  <c r="B2413" i="59"/>
  <c r="C2413" i="59" s="1"/>
  <c r="N2413" i="59" s="1"/>
  <c r="B2414" i="59"/>
  <c r="C2414" i="59" s="1"/>
  <c r="N2414" i="59" s="1"/>
  <c r="B2415" i="59"/>
  <c r="C2415" i="59" s="1"/>
  <c r="N2415" i="59" s="1"/>
  <c r="B2416" i="59"/>
  <c r="C2416" i="59" s="1"/>
  <c r="N2416" i="59" s="1"/>
  <c r="B2417" i="59"/>
  <c r="C2417" i="59" s="1"/>
  <c r="N2417" i="59" s="1"/>
  <c r="B2418" i="59"/>
  <c r="C2418" i="59" s="1"/>
  <c r="N2418" i="59" s="1"/>
  <c r="B2419" i="59"/>
  <c r="C2419" i="59" s="1"/>
  <c r="N2419" i="59" s="1"/>
  <c r="B2420" i="59"/>
  <c r="C2420" i="59" s="1"/>
  <c r="N2420" i="59" s="1"/>
  <c r="B2421" i="59"/>
  <c r="C2421" i="59" s="1"/>
  <c r="N2421" i="59" s="1"/>
  <c r="B2422" i="59"/>
  <c r="C2422" i="59" s="1"/>
  <c r="N2422" i="59" s="1"/>
  <c r="B2423" i="59"/>
  <c r="C2423" i="59" s="1"/>
  <c r="N2423" i="59" s="1"/>
  <c r="B2424" i="59"/>
  <c r="C2424" i="59" s="1"/>
  <c r="N2424" i="59" s="1"/>
  <c r="B2425" i="59"/>
  <c r="C2425" i="59" s="1"/>
  <c r="N2425" i="59" s="1"/>
  <c r="B2426" i="59"/>
  <c r="C2426" i="59" s="1"/>
  <c r="N2426" i="59" s="1"/>
  <c r="B2427" i="59"/>
  <c r="C2427" i="59" s="1"/>
  <c r="N2427" i="59" s="1"/>
  <c r="B2428" i="59"/>
  <c r="C2428" i="59" s="1"/>
  <c r="N2428" i="59" s="1"/>
  <c r="B2429" i="59"/>
  <c r="C2429" i="59" s="1"/>
  <c r="N2429" i="59" s="1"/>
  <c r="B2430" i="59"/>
  <c r="C2430" i="59" s="1"/>
  <c r="N2430" i="59" s="1"/>
  <c r="B2431" i="59"/>
  <c r="C2431" i="59" s="1"/>
  <c r="N2431" i="59" s="1"/>
  <c r="B2432" i="59"/>
  <c r="C2432" i="59" s="1"/>
  <c r="N2432" i="59" s="1"/>
  <c r="B2433" i="59"/>
  <c r="C2433" i="59" s="1"/>
  <c r="N2433" i="59" s="1"/>
  <c r="B2434" i="59"/>
  <c r="C2434" i="59" s="1"/>
  <c r="N2434" i="59" s="1"/>
  <c r="B2435" i="59"/>
  <c r="C2435" i="59" s="1"/>
  <c r="N2435" i="59" s="1"/>
  <c r="B2436" i="59"/>
  <c r="C2436" i="59" s="1"/>
  <c r="N2436" i="59" s="1"/>
  <c r="B2437" i="59"/>
  <c r="C2437" i="59" s="1"/>
  <c r="N2437" i="59" s="1"/>
  <c r="B2438" i="59"/>
  <c r="C2438" i="59" s="1"/>
  <c r="N2438" i="59" s="1"/>
  <c r="B2439" i="59"/>
  <c r="C2439" i="59" s="1"/>
  <c r="N2439" i="59" s="1"/>
  <c r="B2440" i="59"/>
  <c r="C2440" i="59" s="1"/>
  <c r="N2440" i="59" s="1"/>
  <c r="B2441" i="59"/>
  <c r="C2441" i="59" s="1"/>
  <c r="N2441" i="59" s="1"/>
  <c r="B2442" i="59"/>
  <c r="C2442" i="59" s="1"/>
  <c r="N2442" i="59" s="1"/>
  <c r="B2443" i="59"/>
  <c r="C2443" i="59" s="1"/>
  <c r="N2443" i="59" s="1"/>
  <c r="B2444" i="59"/>
  <c r="C2444" i="59" s="1"/>
  <c r="N2444" i="59" s="1"/>
  <c r="B2445" i="59"/>
  <c r="C2445" i="59" s="1"/>
  <c r="N2445" i="59" s="1"/>
  <c r="B2446" i="59"/>
  <c r="C2446" i="59" s="1"/>
  <c r="N2446" i="59" s="1"/>
  <c r="B2447" i="59"/>
  <c r="C2447" i="59" s="1"/>
  <c r="N2447" i="59" s="1"/>
  <c r="B2448" i="59"/>
  <c r="C2448" i="59" s="1"/>
  <c r="N2448" i="59" s="1"/>
  <c r="B2449" i="59"/>
  <c r="C2449" i="59" s="1"/>
  <c r="N2449" i="59" s="1"/>
  <c r="B2450" i="59"/>
  <c r="C2450" i="59" s="1"/>
  <c r="N2450" i="59" s="1"/>
  <c r="B2451" i="59"/>
  <c r="C2451" i="59" s="1"/>
  <c r="N2451" i="59" s="1"/>
  <c r="B2452" i="59"/>
  <c r="C2452" i="59" s="1"/>
  <c r="N2452" i="59" s="1"/>
  <c r="B2453" i="59"/>
  <c r="C2453" i="59" s="1"/>
  <c r="N2453" i="59" s="1"/>
  <c r="B2454" i="59"/>
  <c r="C2454" i="59" s="1"/>
  <c r="N2454" i="59" s="1"/>
  <c r="B2455" i="59"/>
  <c r="C2455" i="59" s="1"/>
  <c r="N2455" i="59" s="1"/>
  <c r="B2456" i="59"/>
  <c r="C2456" i="59" s="1"/>
  <c r="N2456" i="59" s="1"/>
  <c r="B2457" i="59"/>
  <c r="C2457" i="59" s="1"/>
  <c r="N2457" i="59" s="1"/>
  <c r="B2458" i="59"/>
  <c r="C2458" i="59" s="1"/>
  <c r="N2458" i="59" s="1"/>
  <c r="B2459" i="59"/>
  <c r="C2459" i="59" s="1"/>
  <c r="N2459" i="59" s="1"/>
  <c r="B2460" i="59"/>
  <c r="C2460" i="59" s="1"/>
  <c r="N2460" i="59" s="1"/>
  <c r="B2461" i="59"/>
  <c r="C2461" i="59" s="1"/>
  <c r="N2461" i="59" s="1"/>
  <c r="B2462" i="59"/>
  <c r="C2462" i="59" s="1"/>
  <c r="N2462" i="59" s="1"/>
  <c r="B2463" i="59"/>
  <c r="C2463" i="59" s="1"/>
  <c r="N2463" i="59" s="1"/>
  <c r="B2464" i="59"/>
  <c r="C2464" i="59" s="1"/>
  <c r="N2464" i="59" s="1"/>
  <c r="B2465" i="59"/>
  <c r="C2465" i="59" s="1"/>
  <c r="N2465" i="59" s="1"/>
  <c r="B2466" i="59"/>
  <c r="C2466" i="59" s="1"/>
  <c r="N2466" i="59" s="1"/>
  <c r="B2467" i="59"/>
  <c r="C2467" i="59" s="1"/>
  <c r="N2467" i="59" s="1"/>
  <c r="B2468" i="59"/>
  <c r="C2468" i="59" s="1"/>
  <c r="N2468" i="59" s="1"/>
  <c r="B2469" i="59"/>
  <c r="C2469" i="59" s="1"/>
  <c r="N2469" i="59" s="1"/>
  <c r="B2470" i="59"/>
  <c r="C2470" i="59" s="1"/>
  <c r="N2470" i="59" s="1"/>
  <c r="B2471" i="59"/>
  <c r="C2471" i="59" s="1"/>
  <c r="N2471" i="59" s="1"/>
  <c r="B2472" i="59"/>
  <c r="C2472" i="59" s="1"/>
  <c r="N2472" i="59" s="1"/>
  <c r="B2473" i="59"/>
  <c r="C2473" i="59" s="1"/>
  <c r="N2473" i="59" s="1"/>
  <c r="B2474" i="59"/>
  <c r="C2474" i="59" s="1"/>
  <c r="N2474" i="59" s="1"/>
  <c r="B2475" i="59"/>
  <c r="C2475" i="59" s="1"/>
  <c r="N2475" i="59" s="1"/>
  <c r="B2476" i="59"/>
  <c r="C2476" i="59" s="1"/>
  <c r="N2476" i="59" s="1"/>
  <c r="B2477" i="59"/>
  <c r="C2477" i="59" s="1"/>
  <c r="N2477" i="59" s="1"/>
  <c r="B2478" i="59"/>
  <c r="C2478" i="59" s="1"/>
  <c r="N2478" i="59" s="1"/>
  <c r="B2479" i="59"/>
  <c r="C2479" i="59" s="1"/>
  <c r="N2479" i="59" s="1"/>
  <c r="B2480" i="59"/>
  <c r="C2480" i="59" s="1"/>
  <c r="N2480" i="59" s="1"/>
  <c r="B2481" i="59"/>
  <c r="C2481" i="59" s="1"/>
  <c r="N2481" i="59" s="1"/>
  <c r="B2482" i="59"/>
  <c r="C2482" i="59" s="1"/>
  <c r="N2482" i="59" s="1"/>
  <c r="B2483" i="59"/>
  <c r="C2483" i="59" s="1"/>
  <c r="N2483" i="59" s="1"/>
  <c r="B2484" i="59"/>
  <c r="C2484" i="59" s="1"/>
  <c r="N2484" i="59" s="1"/>
  <c r="B2485" i="59"/>
  <c r="C2485" i="59" s="1"/>
  <c r="N2485" i="59" s="1"/>
  <c r="B2486" i="59"/>
  <c r="C2486" i="59" s="1"/>
  <c r="N2486" i="59" s="1"/>
  <c r="B2487" i="59"/>
  <c r="C2487" i="59" s="1"/>
  <c r="N2487" i="59" s="1"/>
  <c r="B2488" i="59"/>
  <c r="C2488" i="59" s="1"/>
  <c r="N2488" i="59" s="1"/>
  <c r="B2489" i="59"/>
  <c r="C2489" i="59" s="1"/>
  <c r="N2489" i="59" s="1"/>
  <c r="B2490" i="59"/>
  <c r="C2490" i="59" s="1"/>
  <c r="N2490" i="59" s="1"/>
  <c r="B2491" i="59"/>
  <c r="C2491" i="59" s="1"/>
  <c r="N2491" i="59" s="1"/>
  <c r="B2492" i="59"/>
  <c r="C2492" i="59" s="1"/>
  <c r="N2492" i="59" s="1"/>
  <c r="B2493" i="59"/>
  <c r="C2493" i="59" s="1"/>
  <c r="N2493" i="59" s="1"/>
  <c r="B2494" i="59"/>
  <c r="C2494" i="59" s="1"/>
  <c r="N2494" i="59" s="1"/>
  <c r="B2495" i="59"/>
  <c r="C2495" i="59" s="1"/>
  <c r="N2495" i="59" s="1"/>
  <c r="B2496" i="59"/>
  <c r="C2496" i="59" s="1"/>
  <c r="N2496" i="59" s="1"/>
  <c r="B2497" i="59"/>
  <c r="C2497" i="59" s="1"/>
  <c r="N2497" i="59" s="1"/>
  <c r="B2498" i="59"/>
  <c r="C2498" i="59" s="1"/>
  <c r="N2498" i="59" s="1"/>
  <c r="B2499" i="59"/>
  <c r="C2499" i="59" s="1"/>
  <c r="N2499" i="59" s="1"/>
  <c r="B2500" i="59"/>
  <c r="C2500" i="59" s="1"/>
  <c r="N2500" i="59" s="1"/>
  <c r="B2501" i="59"/>
  <c r="C2501" i="59" s="1"/>
  <c r="N2501" i="59" s="1"/>
  <c r="B2502" i="59"/>
  <c r="C2502" i="59" s="1"/>
  <c r="N2502" i="59" s="1"/>
  <c r="B2503" i="59"/>
  <c r="C2503" i="59" s="1"/>
  <c r="N2503" i="59" s="1"/>
  <c r="B2504" i="59"/>
  <c r="C2504" i="59" s="1"/>
  <c r="N2504" i="59" s="1"/>
  <c r="B2505" i="59"/>
  <c r="C2505" i="59" s="1"/>
  <c r="N2505" i="59" s="1"/>
  <c r="B2506" i="59"/>
  <c r="C2506" i="59" s="1"/>
  <c r="N2506" i="59" s="1"/>
  <c r="B2507" i="59"/>
  <c r="C2507" i="59" s="1"/>
  <c r="N2507" i="59" s="1"/>
  <c r="B2508" i="59"/>
  <c r="C2508" i="59" s="1"/>
  <c r="N2508" i="59" s="1"/>
  <c r="B2509" i="59"/>
  <c r="C2509" i="59" s="1"/>
  <c r="N2509" i="59" s="1"/>
  <c r="B2510" i="59"/>
  <c r="C2510" i="59" s="1"/>
  <c r="N2510" i="59" s="1"/>
  <c r="B2511" i="59"/>
  <c r="C2511" i="59" s="1"/>
  <c r="N2511" i="59" s="1"/>
  <c r="B2512" i="59"/>
  <c r="C2512" i="59" s="1"/>
  <c r="N2512" i="59" s="1"/>
  <c r="B2513" i="59"/>
  <c r="C2513" i="59" s="1"/>
  <c r="N2513" i="59" s="1"/>
  <c r="B2514" i="59"/>
  <c r="C2514" i="59" s="1"/>
  <c r="N2514" i="59" s="1"/>
  <c r="B2515" i="59"/>
  <c r="C2515" i="59" s="1"/>
  <c r="N2515" i="59" s="1"/>
  <c r="B2516" i="59"/>
  <c r="C2516" i="59" s="1"/>
  <c r="N2516" i="59" s="1"/>
  <c r="B2517" i="59"/>
  <c r="C2517" i="59" s="1"/>
  <c r="N2517" i="59" s="1"/>
  <c r="B2518" i="59"/>
  <c r="C2518" i="59" s="1"/>
  <c r="N2518" i="59" s="1"/>
  <c r="B2519" i="59"/>
  <c r="C2519" i="59" s="1"/>
  <c r="N2519" i="59" s="1"/>
  <c r="B2520" i="59"/>
  <c r="C2520" i="59" s="1"/>
  <c r="N2520" i="59" s="1"/>
  <c r="B2521" i="59"/>
  <c r="C2521" i="59" s="1"/>
  <c r="N2521" i="59" s="1"/>
  <c r="B2522" i="59"/>
  <c r="C2522" i="59" s="1"/>
  <c r="N2522" i="59" s="1"/>
  <c r="B2523" i="59"/>
  <c r="C2523" i="59" s="1"/>
  <c r="N2523" i="59" s="1"/>
  <c r="B2524" i="59"/>
  <c r="C2524" i="59" s="1"/>
  <c r="N2524" i="59" s="1"/>
  <c r="B2525" i="59"/>
  <c r="C2525" i="59" s="1"/>
  <c r="N2525" i="59" s="1"/>
  <c r="B2526" i="59"/>
  <c r="C2526" i="59" s="1"/>
  <c r="N2526" i="59" s="1"/>
  <c r="B2527" i="59"/>
  <c r="C2527" i="59" s="1"/>
  <c r="N2527" i="59" s="1"/>
  <c r="B2528" i="59"/>
  <c r="C2528" i="59" s="1"/>
  <c r="N2528" i="59" s="1"/>
  <c r="B2529" i="59"/>
  <c r="C2529" i="59" s="1"/>
  <c r="N2529" i="59" s="1"/>
  <c r="B2530" i="59"/>
  <c r="C2530" i="59" s="1"/>
  <c r="N2530" i="59" s="1"/>
  <c r="B2531" i="59"/>
  <c r="C2531" i="59" s="1"/>
  <c r="N2531" i="59" s="1"/>
  <c r="B2532" i="59"/>
  <c r="C2532" i="59" s="1"/>
  <c r="N2532" i="59" s="1"/>
  <c r="B2533" i="59"/>
  <c r="C2533" i="59" s="1"/>
  <c r="N2533" i="59" s="1"/>
  <c r="B2534" i="59"/>
  <c r="C2534" i="59" s="1"/>
  <c r="N2534" i="59" s="1"/>
  <c r="B2535" i="59"/>
  <c r="C2535" i="59" s="1"/>
  <c r="N2535" i="59" s="1"/>
  <c r="B2536" i="59"/>
  <c r="C2536" i="59" s="1"/>
  <c r="N2536" i="59" s="1"/>
  <c r="B2537" i="59"/>
  <c r="C2537" i="59" s="1"/>
  <c r="N2537" i="59" s="1"/>
  <c r="B2538" i="59"/>
  <c r="C2538" i="59" s="1"/>
  <c r="N2538" i="59" s="1"/>
  <c r="B2539" i="59"/>
  <c r="C2539" i="59" s="1"/>
  <c r="N2539" i="59" s="1"/>
  <c r="B2540" i="59"/>
  <c r="C2540" i="59" s="1"/>
  <c r="N2540" i="59" s="1"/>
  <c r="B2541" i="59"/>
  <c r="C2541" i="59" s="1"/>
  <c r="N2541" i="59" s="1"/>
  <c r="B2542" i="59"/>
  <c r="C2542" i="59" s="1"/>
  <c r="N2542" i="59" s="1"/>
  <c r="B2543" i="59"/>
  <c r="C2543" i="59" s="1"/>
  <c r="N2543" i="59" s="1"/>
  <c r="B2544" i="59"/>
  <c r="C2544" i="59" s="1"/>
  <c r="N2544" i="59" s="1"/>
  <c r="B2545" i="59"/>
  <c r="C2545" i="59" s="1"/>
  <c r="N2545" i="59" s="1"/>
  <c r="B2546" i="59"/>
  <c r="C2546" i="59" s="1"/>
  <c r="N2546" i="59" s="1"/>
  <c r="B2547" i="59"/>
  <c r="C2547" i="59" s="1"/>
  <c r="N2547" i="59" s="1"/>
  <c r="B2548" i="59"/>
  <c r="C2548" i="59" s="1"/>
  <c r="N2548" i="59" s="1"/>
  <c r="B2549" i="59"/>
  <c r="C2549" i="59" s="1"/>
  <c r="N2549" i="59" s="1"/>
  <c r="B2550" i="59"/>
  <c r="C2550" i="59" s="1"/>
  <c r="N2550" i="59" s="1"/>
  <c r="B2551" i="59"/>
  <c r="C2551" i="59" s="1"/>
  <c r="N2551" i="59" s="1"/>
  <c r="B2552" i="59"/>
  <c r="C2552" i="59" s="1"/>
  <c r="N2552" i="59" s="1"/>
  <c r="B2553" i="59"/>
  <c r="C2553" i="59" s="1"/>
  <c r="N2553" i="59" s="1"/>
  <c r="B2554" i="59"/>
  <c r="C2554" i="59" s="1"/>
  <c r="N2554" i="59" s="1"/>
  <c r="B2555" i="59"/>
  <c r="C2555" i="59" s="1"/>
  <c r="N2555" i="59" s="1"/>
  <c r="B2556" i="59"/>
  <c r="C2556" i="59" s="1"/>
  <c r="N2556" i="59" s="1"/>
  <c r="B2557" i="59"/>
  <c r="C2557" i="59" s="1"/>
  <c r="N2557" i="59" s="1"/>
  <c r="B2558" i="59"/>
  <c r="C2558" i="59" s="1"/>
  <c r="N2558" i="59" s="1"/>
  <c r="B2559" i="59"/>
  <c r="C2559" i="59" s="1"/>
  <c r="N2559" i="59" s="1"/>
  <c r="B2560" i="59"/>
  <c r="C2560" i="59" s="1"/>
  <c r="N2560" i="59" s="1"/>
  <c r="B2561" i="59"/>
  <c r="C2561" i="59" s="1"/>
  <c r="N2561" i="59" s="1"/>
  <c r="B2562" i="59"/>
  <c r="C2562" i="59" s="1"/>
  <c r="N2562" i="59" s="1"/>
  <c r="B2563" i="59"/>
  <c r="C2563" i="59" s="1"/>
  <c r="N2563" i="59" s="1"/>
  <c r="B2564" i="59"/>
  <c r="C2564" i="59" s="1"/>
  <c r="N2564" i="59" s="1"/>
  <c r="B2565" i="59"/>
  <c r="C2565" i="59" s="1"/>
  <c r="N2565" i="59" s="1"/>
  <c r="B2566" i="59"/>
  <c r="C2566" i="59" s="1"/>
  <c r="N2566" i="59" s="1"/>
  <c r="B2567" i="59"/>
  <c r="C2567" i="59" s="1"/>
  <c r="N2567" i="59" s="1"/>
  <c r="B2568" i="59"/>
  <c r="C2568" i="59" s="1"/>
  <c r="N2568" i="59" s="1"/>
  <c r="B2569" i="59"/>
  <c r="C2569" i="59" s="1"/>
  <c r="N2569" i="59" s="1"/>
  <c r="B2570" i="59"/>
  <c r="C2570" i="59" s="1"/>
  <c r="N2570" i="59" s="1"/>
  <c r="B2571" i="59"/>
  <c r="C2571" i="59" s="1"/>
  <c r="N2571" i="59" s="1"/>
  <c r="B2572" i="59"/>
  <c r="C2572" i="59" s="1"/>
  <c r="N2572" i="59" s="1"/>
  <c r="B2573" i="59"/>
  <c r="C2573" i="59" s="1"/>
  <c r="N2573" i="59" s="1"/>
  <c r="B2574" i="59"/>
  <c r="C2574" i="59" s="1"/>
  <c r="N2574" i="59" s="1"/>
  <c r="B2575" i="59"/>
  <c r="C2575" i="59" s="1"/>
  <c r="N2575" i="59" s="1"/>
  <c r="B2576" i="59"/>
  <c r="C2576" i="59" s="1"/>
  <c r="N2576" i="59" s="1"/>
  <c r="B2577" i="59"/>
  <c r="C2577" i="59" s="1"/>
  <c r="N2577" i="59" s="1"/>
  <c r="B2578" i="59"/>
  <c r="C2578" i="59" s="1"/>
  <c r="N2578" i="59" s="1"/>
  <c r="B2579" i="59"/>
  <c r="C2579" i="59" s="1"/>
  <c r="N2579" i="59" s="1"/>
  <c r="B2580" i="59"/>
  <c r="C2580" i="59" s="1"/>
  <c r="N2580" i="59" s="1"/>
  <c r="B2581" i="59"/>
  <c r="C2581" i="59" s="1"/>
  <c r="N2581" i="59" s="1"/>
  <c r="B2582" i="59"/>
  <c r="C2582" i="59" s="1"/>
  <c r="N2582" i="59" s="1"/>
  <c r="B2583" i="59"/>
  <c r="C2583" i="59" s="1"/>
  <c r="N2583" i="59" s="1"/>
  <c r="B2584" i="59"/>
  <c r="C2584" i="59" s="1"/>
  <c r="N2584" i="59" s="1"/>
  <c r="B2585" i="59"/>
  <c r="C2585" i="59" s="1"/>
  <c r="N2585" i="59" s="1"/>
  <c r="B2586" i="59"/>
  <c r="C2586" i="59" s="1"/>
  <c r="N2586" i="59" s="1"/>
  <c r="B2587" i="59"/>
  <c r="C2587" i="59" s="1"/>
  <c r="N2587" i="59" s="1"/>
  <c r="B2588" i="59"/>
  <c r="C2588" i="59" s="1"/>
  <c r="N2588" i="59" s="1"/>
  <c r="B2589" i="59"/>
  <c r="C2589" i="59" s="1"/>
  <c r="N2589" i="59" s="1"/>
  <c r="B2590" i="59"/>
  <c r="C2590" i="59" s="1"/>
  <c r="N2590" i="59" s="1"/>
  <c r="B2591" i="59"/>
  <c r="C2591" i="59" s="1"/>
  <c r="N2591" i="59" s="1"/>
  <c r="B2592" i="59"/>
  <c r="C2592" i="59" s="1"/>
  <c r="N2592" i="59" s="1"/>
  <c r="B2593" i="59"/>
  <c r="C2593" i="59" s="1"/>
  <c r="N2593" i="59" s="1"/>
  <c r="B2594" i="59"/>
  <c r="C2594" i="59" s="1"/>
  <c r="N2594" i="59" s="1"/>
  <c r="B2595" i="59"/>
  <c r="C2595" i="59" s="1"/>
  <c r="N2595" i="59" s="1"/>
  <c r="B2596" i="59"/>
  <c r="C2596" i="59" s="1"/>
  <c r="N2596" i="59" s="1"/>
  <c r="B2597" i="59"/>
  <c r="C2597" i="59" s="1"/>
  <c r="N2597" i="59" s="1"/>
  <c r="B2598" i="59"/>
  <c r="C2598" i="59" s="1"/>
  <c r="N2598" i="59" s="1"/>
  <c r="B2599" i="59"/>
  <c r="C2599" i="59" s="1"/>
  <c r="N2599" i="59" s="1"/>
  <c r="B2600" i="59"/>
  <c r="C2600" i="59" s="1"/>
  <c r="N2600" i="59" s="1"/>
  <c r="B2601" i="59"/>
  <c r="C2601" i="59" s="1"/>
  <c r="N2601" i="59" s="1"/>
  <c r="B2602" i="59"/>
  <c r="C2602" i="59" s="1"/>
  <c r="N2602" i="59" s="1"/>
  <c r="B2603" i="59"/>
  <c r="C2603" i="59" s="1"/>
  <c r="N2603" i="59" s="1"/>
  <c r="B2604" i="59"/>
  <c r="C2604" i="59" s="1"/>
  <c r="N2604" i="59" s="1"/>
  <c r="B2605" i="59"/>
  <c r="C2605" i="59" s="1"/>
  <c r="N2605" i="59" s="1"/>
  <c r="B2606" i="59"/>
  <c r="C2606" i="59" s="1"/>
  <c r="N2606" i="59" s="1"/>
  <c r="B2607" i="59"/>
  <c r="C2607" i="59" s="1"/>
  <c r="N2607" i="59" s="1"/>
  <c r="B2608" i="59"/>
  <c r="C2608" i="59" s="1"/>
  <c r="N2608" i="59" s="1"/>
  <c r="B2609" i="59"/>
  <c r="C2609" i="59" s="1"/>
  <c r="N2609" i="59" s="1"/>
  <c r="B2610" i="59"/>
  <c r="C2610" i="59" s="1"/>
  <c r="N2610" i="59" s="1"/>
  <c r="B2611" i="59"/>
  <c r="C2611" i="59" s="1"/>
  <c r="N2611" i="59" s="1"/>
  <c r="B2612" i="59"/>
  <c r="C2612" i="59" s="1"/>
  <c r="N2612" i="59" s="1"/>
  <c r="B2613" i="59"/>
  <c r="C2613" i="59" s="1"/>
  <c r="N2613" i="59" s="1"/>
  <c r="B2614" i="59"/>
  <c r="C2614" i="59" s="1"/>
  <c r="N2614" i="59" s="1"/>
  <c r="B2615" i="59"/>
  <c r="C2615" i="59" s="1"/>
  <c r="N2615" i="59" s="1"/>
  <c r="B2616" i="59"/>
  <c r="C2616" i="59" s="1"/>
  <c r="N2616" i="59" s="1"/>
  <c r="B2617" i="59"/>
  <c r="C2617" i="59" s="1"/>
  <c r="N2617" i="59" s="1"/>
  <c r="B2618" i="59"/>
  <c r="C2618" i="59" s="1"/>
  <c r="N2618" i="59" s="1"/>
  <c r="B2619" i="59"/>
  <c r="C2619" i="59" s="1"/>
  <c r="N2619" i="59" s="1"/>
  <c r="B2620" i="59"/>
  <c r="C2620" i="59" s="1"/>
  <c r="N2620" i="59" s="1"/>
  <c r="B2621" i="59"/>
  <c r="C2621" i="59" s="1"/>
  <c r="N2621" i="59" s="1"/>
  <c r="B2622" i="59"/>
  <c r="C2622" i="59" s="1"/>
  <c r="N2622" i="59" s="1"/>
  <c r="B2623" i="59"/>
  <c r="C2623" i="59" s="1"/>
  <c r="N2623" i="59" s="1"/>
  <c r="B2624" i="59"/>
  <c r="C2624" i="59" s="1"/>
  <c r="N2624" i="59" s="1"/>
  <c r="B2625" i="59"/>
  <c r="C2625" i="59" s="1"/>
  <c r="N2625" i="59" s="1"/>
  <c r="B2626" i="59"/>
  <c r="C2626" i="59" s="1"/>
  <c r="N2626" i="59" s="1"/>
  <c r="B2627" i="59"/>
  <c r="C2627" i="59" s="1"/>
  <c r="N2627" i="59" s="1"/>
  <c r="B2628" i="59"/>
  <c r="C2628" i="59" s="1"/>
  <c r="N2628" i="59" s="1"/>
  <c r="B2629" i="59"/>
  <c r="C2629" i="59" s="1"/>
  <c r="N2629" i="59" s="1"/>
  <c r="B2630" i="59"/>
  <c r="C2630" i="59" s="1"/>
  <c r="N2630" i="59" s="1"/>
  <c r="B2631" i="59"/>
  <c r="C2631" i="59" s="1"/>
  <c r="N2631" i="59" s="1"/>
  <c r="B2632" i="59"/>
  <c r="C2632" i="59" s="1"/>
  <c r="N2632" i="59" s="1"/>
  <c r="B2633" i="59"/>
  <c r="C2633" i="59" s="1"/>
  <c r="N2633" i="59" s="1"/>
  <c r="B2634" i="59"/>
  <c r="C2634" i="59" s="1"/>
  <c r="N2634" i="59" s="1"/>
  <c r="B2635" i="59"/>
  <c r="C2635" i="59" s="1"/>
  <c r="N2635" i="59" s="1"/>
  <c r="B2636" i="59"/>
  <c r="C2636" i="59" s="1"/>
  <c r="N2636" i="59" s="1"/>
  <c r="B2637" i="59"/>
  <c r="C2637" i="59" s="1"/>
  <c r="N2637" i="59" s="1"/>
  <c r="B2638" i="59"/>
  <c r="C2638" i="59" s="1"/>
  <c r="N2638" i="59" s="1"/>
  <c r="B2639" i="59"/>
  <c r="C2639" i="59" s="1"/>
  <c r="N2639" i="59" s="1"/>
  <c r="B2640" i="59"/>
  <c r="C2640" i="59" s="1"/>
  <c r="N2640" i="59" s="1"/>
  <c r="B2641" i="59"/>
  <c r="C2641" i="59" s="1"/>
  <c r="N2641" i="59" s="1"/>
  <c r="B2642" i="59"/>
  <c r="C2642" i="59" s="1"/>
  <c r="N2642" i="59" s="1"/>
  <c r="B2643" i="59"/>
  <c r="C2643" i="59" s="1"/>
  <c r="N2643" i="59" s="1"/>
  <c r="B2644" i="59"/>
  <c r="C2644" i="59" s="1"/>
  <c r="N2644" i="59" s="1"/>
  <c r="B2645" i="59"/>
  <c r="C2645" i="59" s="1"/>
  <c r="N2645" i="59" s="1"/>
  <c r="B2646" i="59"/>
  <c r="C2646" i="59" s="1"/>
  <c r="N2646" i="59" s="1"/>
  <c r="B2647" i="59"/>
  <c r="C2647" i="59" s="1"/>
  <c r="N2647" i="59" s="1"/>
  <c r="B2648" i="59"/>
  <c r="C2648" i="59" s="1"/>
  <c r="N2648" i="59" s="1"/>
  <c r="B2649" i="59"/>
  <c r="C2649" i="59" s="1"/>
  <c r="N2649" i="59" s="1"/>
  <c r="B2650" i="59"/>
  <c r="C2650" i="59" s="1"/>
  <c r="N2650" i="59" s="1"/>
  <c r="B2651" i="59"/>
  <c r="C2651" i="59" s="1"/>
  <c r="N2651" i="59" s="1"/>
  <c r="B2652" i="59"/>
  <c r="C2652" i="59" s="1"/>
  <c r="N2652" i="59" s="1"/>
  <c r="B2653" i="59"/>
  <c r="C2653" i="59" s="1"/>
  <c r="N2653" i="59" s="1"/>
  <c r="B2654" i="59"/>
  <c r="C2654" i="59" s="1"/>
  <c r="N2654" i="59" s="1"/>
  <c r="B2655" i="59"/>
  <c r="C2655" i="59" s="1"/>
  <c r="N2655" i="59" s="1"/>
  <c r="B2656" i="59"/>
  <c r="C2656" i="59" s="1"/>
  <c r="N2656" i="59" s="1"/>
  <c r="B2657" i="59"/>
  <c r="C2657" i="59" s="1"/>
  <c r="N2657" i="59" s="1"/>
  <c r="B2658" i="59"/>
  <c r="C2658" i="59" s="1"/>
  <c r="N2658" i="59" s="1"/>
  <c r="B2659" i="59"/>
  <c r="C2659" i="59" s="1"/>
  <c r="N2659" i="59" s="1"/>
  <c r="B2660" i="59"/>
  <c r="C2660" i="59" s="1"/>
  <c r="N2660" i="59" s="1"/>
  <c r="B2661" i="59"/>
  <c r="C2661" i="59" s="1"/>
  <c r="N2661" i="59" s="1"/>
  <c r="B2662" i="59"/>
  <c r="C2662" i="59" s="1"/>
  <c r="N2662" i="59" s="1"/>
  <c r="B2663" i="59"/>
  <c r="C2663" i="59" s="1"/>
  <c r="N2663" i="59" s="1"/>
  <c r="B2664" i="59"/>
  <c r="C2664" i="59" s="1"/>
  <c r="N2664" i="59" s="1"/>
  <c r="B2665" i="59"/>
  <c r="C2665" i="59" s="1"/>
  <c r="N2665" i="59" s="1"/>
  <c r="B2666" i="59"/>
  <c r="C2666" i="59" s="1"/>
  <c r="N2666" i="59" s="1"/>
  <c r="B2667" i="59"/>
  <c r="C2667" i="59" s="1"/>
  <c r="N2667" i="59" s="1"/>
  <c r="B2668" i="59"/>
  <c r="C2668" i="59" s="1"/>
  <c r="N2668" i="59" s="1"/>
  <c r="B2669" i="59"/>
  <c r="C2669" i="59" s="1"/>
  <c r="N2669" i="59" s="1"/>
  <c r="B2670" i="59"/>
  <c r="C2670" i="59" s="1"/>
  <c r="N2670" i="59" s="1"/>
  <c r="B2671" i="59"/>
  <c r="C2671" i="59" s="1"/>
  <c r="N2671" i="59" s="1"/>
  <c r="B2672" i="59"/>
  <c r="C2672" i="59" s="1"/>
  <c r="N2672" i="59" s="1"/>
  <c r="B2673" i="59"/>
  <c r="C2673" i="59" s="1"/>
  <c r="N2673" i="59" s="1"/>
  <c r="B2674" i="59"/>
  <c r="C2674" i="59" s="1"/>
  <c r="N2674" i="59" s="1"/>
  <c r="B2675" i="59"/>
  <c r="C2675" i="59" s="1"/>
  <c r="N2675" i="59" s="1"/>
  <c r="B2676" i="59"/>
  <c r="C2676" i="59" s="1"/>
  <c r="N2676" i="59" s="1"/>
  <c r="B2677" i="59"/>
  <c r="C2677" i="59" s="1"/>
  <c r="N2677" i="59" s="1"/>
  <c r="B2678" i="59"/>
  <c r="C2678" i="59" s="1"/>
  <c r="N2678" i="59" s="1"/>
  <c r="B2679" i="59"/>
  <c r="C2679" i="59" s="1"/>
  <c r="N2679" i="59" s="1"/>
  <c r="B2680" i="59"/>
  <c r="C2680" i="59" s="1"/>
  <c r="N2680" i="59" s="1"/>
  <c r="B2681" i="59"/>
  <c r="C2681" i="59" s="1"/>
  <c r="N2681" i="59" s="1"/>
  <c r="B2682" i="59"/>
  <c r="C2682" i="59" s="1"/>
  <c r="N2682" i="59" s="1"/>
  <c r="B2683" i="59"/>
  <c r="C2683" i="59" s="1"/>
  <c r="N2683" i="59" s="1"/>
  <c r="B2684" i="59"/>
  <c r="C2684" i="59" s="1"/>
  <c r="N2684" i="59" s="1"/>
  <c r="B2685" i="59"/>
  <c r="C2685" i="59" s="1"/>
  <c r="N2685" i="59" s="1"/>
  <c r="B2686" i="59"/>
  <c r="C2686" i="59" s="1"/>
  <c r="N2686" i="59" s="1"/>
  <c r="B2687" i="59"/>
  <c r="C2687" i="59" s="1"/>
  <c r="N2687" i="59" s="1"/>
  <c r="B2688" i="59"/>
  <c r="C2688" i="59" s="1"/>
  <c r="N2688" i="59" s="1"/>
  <c r="B2689" i="59"/>
  <c r="C2689" i="59" s="1"/>
  <c r="N2689" i="59" s="1"/>
  <c r="B2690" i="59"/>
  <c r="C2690" i="59" s="1"/>
  <c r="N2690" i="59" s="1"/>
  <c r="B2691" i="59"/>
  <c r="C2691" i="59" s="1"/>
  <c r="N2691" i="59" s="1"/>
  <c r="B2692" i="59"/>
  <c r="C2692" i="59" s="1"/>
  <c r="N2692" i="59" s="1"/>
  <c r="B2693" i="59"/>
  <c r="C2693" i="59" s="1"/>
  <c r="N2693" i="59" s="1"/>
  <c r="B2694" i="59"/>
  <c r="C2694" i="59" s="1"/>
  <c r="N2694" i="59" s="1"/>
  <c r="B2695" i="59"/>
  <c r="C2695" i="59" s="1"/>
  <c r="N2695" i="59" s="1"/>
  <c r="B2696" i="59"/>
  <c r="C2696" i="59" s="1"/>
  <c r="N2696" i="59" s="1"/>
  <c r="B2697" i="59"/>
  <c r="C2697" i="59" s="1"/>
  <c r="N2697" i="59" s="1"/>
  <c r="B2698" i="59"/>
  <c r="C2698" i="59" s="1"/>
  <c r="N2698" i="59" s="1"/>
  <c r="B2699" i="59"/>
  <c r="C2699" i="59" s="1"/>
  <c r="N2699" i="59" s="1"/>
  <c r="B2700" i="59"/>
  <c r="C2700" i="59" s="1"/>
  <c r="N2700" i="59" s="1"/>
  <c r="B2701" i="59"/>
  <c r="C2701" i="59" s="1"/>
  <c r="N2701" i="59" s="1"/>
  <c r="B2702" i="59"/>
  <c r="C2702" i="59" s="1"/>
  <c r="N2702" i="59" s="1"/>
  <c r="B2703" i="59"/>
  <c r="C2703" i="59" s="1"/>
  <c r="N2703" i="59" s="1"/>
  <c r="B2704" i="59"/>
  <c r="C2704" i="59" s="1"/>
  <c r="N2704" i="59" s="1"/>
  <c r="B2705" i="59"/>
  <c r="C2705" i="59" s="1"/>
  <c r="N2705" i="59" s="1"/>
  <c r="B2706" i="59"/>
  <c r="C2706" i="59" s="1"/>
  <c r="N2706" i="59" s="1"/>
  <c r="B2707" i="59"/>
  <c r="C2707" i="59" s="1"/>
  <c r="N2707" i="59" s="1"/>
  <c r="B2708" i="59"/>
  <c r="C2708" i="59" s="1"/>
  <c r="N2708" i="59" s="1"/>
  <c r="B2709" i="59"/>
  <c r="C2709" i="59" s="1"/>
  <c r="N2709" i="59" s="1"/>
  <c r="B2710" i="59"/>
  <c r="C2710" i="59" s="1"/>
  <c r="N2710" i="59" s="1"/>
  <c r="B2711" i="59"/>
  <c r="C2711" i="59" s="1"/>
  <c r="N2711" i="59" s="1"/>
  <c r="B2712" i="59"/>
  <c r="C2712" i="59" s="1"/>
  <c r="N2712" i="59" s="1"/>
  <c r="B2713" i="59"/>
  <c r="C2713" i="59" s="1"/>
  <c r="N2713" i="59" s="1"/>
  <c r="B2714" i="59"/>
  <c r="C2714" i="59" s="1"/>
  <c r="N2714" i="59" s="1"/>
  <c r="B2715" i="59"/>
  <c r="C2715" i="59" s="1"/>
  <c r="N2715" i="59" s="1"/>
  <c r="B2716" i="59"/>
  <c r="C2716" i="59" s="1"/>
  <c r="N2716" i="59" s="1"/>
  <c r="B2717" i="59"/>
  <c r="C2717" i="59" s="1"/>
  <c r="N2717" i="59" s="1"/>
  <c r="B2718" i="59"/>
  <c r="C2718" i="59" s="1"/>
  <c r="N2718" i="59" s="1"/>
  <c r="B2719" i="59"/>
  <c r="C2719" i="59" s="1"/>
  <c r="N2719" i="59" s="1"/>
  <c r="B2720" i="59"/>
  <c r="C2720" i="59" s="1"/>
  <c r="N2720" i="59" s="1"/>
  <c r="B2721" i="59"/>
  <c r="C2721" i="59" s="1"/>
  <c r="N2721" i="59" s="1"/>
  <c r="B2722" i="59"/>
  <c r="C2722" i="59" s="1"/>
  <c r="N2722" i="59" s="1"/>
  <c r="B2723" i="59"/>
  <c r="C2723" i="59" s="1"/>
  <c r="N2723" i="59" s="1"/>
  <c r="B2724" i="59"/>
  <c r="C2724" i="59" s="1"/>
  <c r="N2724" i="59" s="1"/>
  <c r="B2725" i="59"/>
  <c r="C2725" i="59" s="1"/>
  <c r="N2725" i="59" s="1"/>
  <c r="B2726" i="59"/>
  <c r="C2726" i="59" s="1"/>
  <c r="N2726" i="59" s="1"/>
  <c r="B2727" i="59"/>
  <c r="C2727" i="59" s="1"/>
  <c r="N2727" i="59" s="1"/>
  <c r="B2728" i="59"/>
  <c r="C2728" i="59" s="1"/>
  <c r="N2728" i="59" s="1"/>
  <c r="B2729" i="59"/>
  <c r="C2729" i="59" s="1"/>
  <c r="N2729" i="59" s="1"/>
  <c r="B2730" i="59"/>
  <c r="C2730" i="59" s="1"/>
  <c r="N2730" i="59" s="1"/>
  <c r="B2731" i="59"/>
  <c r="C2731" i="59" s="1"/>
  <c r="N2731" i="59" s="1"/>
  <c r="B2732" i="59"/>
  <c r="C2732" i="59" s="1"/>
  <c r="N2732" i="59" s="1"/>
  <c r="B2733" i="59"/>
  <c r="C2733" i="59" s="1"/>
  <c r="N2733" i="59" s="1"/>
  <c r="B2734" i="59"/>
  <c r="C2734" i="59" s="1"/>
  <c r="N2734" i="59" s="1"/>
  <c r="B2735" i="59"/>
  <c r="C2735" i="59" s="1"/>
  <c r="N2735" i="59" s="1"/>
  <c r="B2736" i="59"/>
  <c r="C2736" i="59" s="1"/>
  <c r="N2736" i="59" s="1"/>
  <c r="B2737" i="59"/>
  <c r="C2737" i="59" s="1"/>
  <c r="N2737" i="59" s="1"/>
  <c r="B2738" i="59"/>
  <c r="C2738" i="59" s="1"/>
  <c r="N2738" i="59" s="1"/>
  <c r="B2739" i="59"/>
  <c r="C2739" i="59" s="1"/>
  <c r="N2739" i="59" s="1"/>
  <c r="B2740" i="59"/>
  <c r="C2740" i="59" s="1"/>
  <c r="N2740" i="59" s="1"/>
  <c r="B2741" i="59"/>
  <c r="C2741" i="59" s="1"/>
  <c r="N2741" i="59" s="1"/>
  <c r="B2742" i="59"/>
  <c r="C2742" i="59" s="1"/>
  <c r="N2742" i="59" s="1"/>
  <c r="B2743" i="59"/>
  <c r="C2743" i="59" s="1"/>
  <c r="N2743" i="59" s="1"/>
  <c r="B2744" i="59"/>
  <c r="C2744" i="59" s="1"/>
  <c r="N2744" i="59" s="1"/>
  <c r="B2745" i="59"/>
  <c r="C2745" i="59" s="1"/>
  <c r="N2745" i="59" s="1"/>
  <c r="B2746" i="59"/>
  <c r="C2746" i="59" s="1"/>
  <c r="N2746" i="59" s="1"/>
  <c r="B2747" i="59"/>
  <c r="C2747" i="59" s="1"/>
  <c r="N2747" i="59" s="1"/>
  <c r="B2748" i="59"/>
  <c r="C2748" i="59" s="1"/>
  <c r="N2748" i="59" s="1"/>
  <c r="B2749" i="59"/>
  <c r="C2749" i="59" s="1"/>
  <c r="N2749" i="59" s="1"/>
  <c r="B2750" i="59"/>
  <c r="C2750" i="59" s="1"/>
  <c r="N2750" i="59" s="1"/>
  <c r="B2751" i="59"/>
  <c r="C2751" i="59" s="1"/>
  <c r="N2751" i="59" s="1"/>
  <c r="B2752" i="59"/>
  <c r="C2752" i="59" s="1"/>
  <c r="N2752" i="59" s="1"/>
  <c r="B2753" i="59"/>
  <c r="C2753" i="59" s="1"/>
  <c r="N2753" i="59" s="1"/>
  <c r="B2754" i="59"/>
  <c r="C2754" i="59" s="1"/>
  <c r="N2754" i="59" s="1"/>
  <c r="B2755" i="59"/>
  <c r="C2755" i="59" s="1"/>
  <c r="N2755" i="59" s="1"/>
  <c r="B2756" i="59"/>
  <c r="C2756" i="59" s="1"/>
  <c r="N2756" i="59" s="1"/>
  <c r="B2757" i="59"/>
  <c r="C2757" i="59" s="1"/>
  <c r="N2757" i="59" s="1"/>
  <c r="B2758" i="59"/>
  <c r="C2758" i="59" s="1"/>
  <c r="N2758" i="59" s="1"/>
  <c r="B2759" i="59"/>
  <c r="C2759" i="59" s="1"/>
  <c r="N2759" i="59" s="1"/>
  <c r="B2760" i="59"/>
  <c r="C2760" i="59" s="1"/>
  <c r="N2760" i="59" s="1"/>
  <c r="B2761" i="59"/>
  <c r="C2761" i="59" s="1"/>
  <c r="N2761" i="59" s="1"/>
  <c r="B2762" i="59"/>
  <c r="C2762" i="59" s="1"/>
  <c r="N2762" i="59" s="1"/>
  <c r="B2763" i="59"/>
  <c r="C2763" i="59" s="1"/>
  <c r="N2763" i="59" s="1"/>
  <c r="B2764" i="59"/>
  <c r="C2764" i="59" s="1"/>
  <c r="N2764" i="59" s="1"/>
  <c r="B2765" i="59"/>
  <c r="C2765" i="59" s="1"/>
  <c r="N2765" i="59" s="1"/>
  <c r="B2766" i="59"/>
  <c r="C2766" i="59" s="1"/>
  <c r="N2766" i="59" s="1"/>
  <c r="B2767" i="59"/>
  <c r="C2767" i="59" s="1"/>
  <c r="N2767" i="59" s="1"/>
  <c r="B2768" i="59"/>
  <c r="C2768" i="59" s="1"/>
  <c r="N2768" i="59" s="1"/>
  <c r="B2769" i="59"/>
  <c r="C2769" i="59" s="1"/>
  <c r="N2769" i="59" s="1"/>
  <c r="B2770" i="59"/>
  <c r="C2770" i="59" s="1"/>
  <c r="N2770" i="59" s="1"/>
  <c r="B2771" i="59"/>
  <c r="C2771" i="59" s="1"/>
  <c r="N2771" i="59" s="1"/>
  <c r="B2772" i="59"/>
  <c r="C2772" i="59" s="1"/>
  <c r="N2772" i="59" s="1"/>
  <c r="B2773" i="59"/>
  <c r="C2773" i="59" s="1"/>
  <c r="N2773" i="59" s="1"/>
  <c r="B2774" i="59"/>
  <c r="C2774" i="59" s="1"/>
  <c r="N2774" i="59" s="1"/>
  <c r="B2775" i="59"/>
  <c r="C2775" i="59" s="1"/>
  <c r="N2775" i="59" s="1"/>
  <c r="B2776" i="59"/>
  <c r="C2776" i="59" s="1"/>
  <c r="N2776" i="59" s="1"/>
  <c r="B2777" i="59"/>
  <c r="C2777" i="59" s="1"/>
  <c r="N2777" i="59" s="1"/>
  <c r="B2778" i="59"/>
  <c r="C2778" i="59" s="1"/>
  <c r="N2778" i="59" s="1"/>
  <c r="B2779" i="59"/>
  <c r="C2779" i="59" s="1"/>
  <c r="N2779" i="59" s="1"/>
  <c r="B2780" i="59"/>
  <c r="C2780" i="59" s="1"/>
  <c r="N2780" i="59" s="1"/>
  <c r="B2781" i="59"/>
  <c r="C2781" i="59" s="1"/>
  <c r="N2781" i="59" s="1"/>
  <c r="B2782" i="59"/>
  <c r="C2782" i="59" s="1"/>
  <c r="N2782" i="59" s="1"/>
  <c r="B2783" i="59"/>
  <c r="C2783" i="59" s="1"/>
  <c r="N2783" i="59" s="1"/>
  <c r="B2784" i="59"/>
  <c r="C2784" i="59" s="1"/>
  <c r="N2784" i="59" s="1"/>
  <c r="B2785" i="59"/>
  <c r="C2785" i="59" s="1"/>
  <c r="N2785" i="59" s="1"/>
  <c r="B2786" i="59"/>
  <c r="C2786" i="59" s="1"/>
  <c r="N2786" i="59" s="1"/>
  <c r="B2787" i="59"/>
  <c r="C2787" i="59" s="1"/>
  <c r="N2787" i="59" s="1"/>
  <c r="B2788" i="59"/>
  <c r="C2788" i="59" s="1"/>
  <c r="N2788" i="59" s="1"/>
  <c r="B2789" i="59"/>
  <c r="C2789" i="59" s="1"/>
  <c r="N2789" i="59" s="1"/>
  <c r="B2790" i="59"/>
  <c r="C2790" i="59" s="1"/>
  <c r="N2790" i="59" s="1"/>
  <c r="B2791" i="59"/>
  <c r="C2791" i="59" s="1"/>
  <c r="N2791" i="59" s="1"/>
  <c r="B2792" i="59"/>
  <c r="C2792" i="59" s="1"/>
  <c r="N2792" i="59" s="1"/>
  <c r="B2793" i="59"/>
  <c r="C2793" i="59" s="1"/>
  <c r="N2793" i="59" s="1"/>
  <c r="B2794" i="59"/>
  <c r="C2794" i="59" s="1"/>
  <c r="N2794" i="59" s="1"/>
  <c r="B2795" i="59"/>
  <c r="C2795" i="59" s="1"/>
  <c r="N2795" i="59" s="1"/>
  <c r="B2796" i="59"/>
  <c r="C2796" i="59" s="1"/>
  <c r="N2796" i="59" s="1"/>
  <c r="B2797" i="59"/>
  <c r="C2797" i="59" s="1"/>
  <c r="N2797" i="59" s="1"/>
  <c r="B2798" i="59"/>
  <c r="C2798" i="59" s="1"/>
  <c r="N2798" i="59" s="1"/>
  <c r="B2799" i="59"/>
  <c r="C2799" i="59" s="1"/>
  <c r="N2799" i="59" s="1"/>
  <c r="B2800" i="59"/>
  <c r="C2800" i="59" s="1"/>
  <c r="N2800" i="59" s="1"/>
  <c r="B2801" i="59"/>
  <c r="C2801" i="59" s="1"/>
  <c r="N2801" i="59" s="1"/>
  <c r="B2802" i="59"/>
  <c r="C2802" i="59" s="1"/>
  <c r="N2802" i="59" s="1"/>
  <c r="B2803" i="59"/>
  <c r="C2803" i="59" s="1"/>
  <c r="N2803" i="59" s="1"/>
  <c r="B2804" i="59"/>
  <c r="C2804" i="59" s="1"/>
  <c r="N2804" i="59" s="1"/>
  <c r="B2805" i="59"/>
  <c r="C2805" i="59" s="1"/>
  <c r="N2805" i="59" s="1"/>
  <c r="B2806" i="59"/>
  <c r="C2806" i="59" s="1"/>
  <c r="N2806" i="59" s="1"/>
  <c r="B2807" i="59"/>
  <c r="C2807" i="59" s="1"/>
  <c r="N2807" i="59" s="1"/>
  <c r="B2808" i="59"/>
  <c r="C2808" i="59" s="1"/>
  <c r="N2808" i="59" s="1"/>
  <c r="B2809" i="59"/>
  <c r="C2809" i="59" s="1"/>
  <c r="N2809" i="59" s="1"/>
  <c r="B2810" i="59"/>
  <c r="C2810" i="59" s="1"/>
  <c r="N2810" i="59" s="1"/>
  <c r="B2811" i="59"/>
  <c r="C2811" i="59" s="1"/>
  <c r="N2811" i="59" s="1"/>
  <c r="B2812" i="59"/>
  <c r="C2812" i="59" s="1"/>
  <c r="N2812" i="59" s="1"/>
  <c r="B2813" i="59"/>
  <c r="C2813" i="59" s="1"/>
  <c r="N2813" i="59" s="1"/>
  <c r="B2814" i="59"/>
  <c r="C2814" i="59" s="1"/>
  <c r="N2814" i="59" s="1"/>
  <c r="B2815" i="59"/>
  <c r="C2815" i="59" s="1"/>
  <c r="N2815" i="59" s="1"/>
  <c r="B2816" i="59"/>
  <c r="C2816" i="59" s="1"/>
  <c r="N2816" i="59" s="1"/>
  <c r="B2817" i="59"/>
  <c r="C2817" i="59" s="1"/>
  <c r="N2817" i="59" s="1"/>
  <c r="B2818" i="59"/>
  <c r="C2818" i="59" s="1"/>
  <c r="N2818" i="59" s="1"/>
  <c r="B2819" i="59"/>
  <c r="C2819" i="59" s="1"/>
  <c r="N2819" i="59" s="1"/>
  <c r="B2820" i="59"/>
  <c r="C2820" i="59" s="1"/>
  <c r="N2820" i="59" s="1"/>
  <c r="B2821" i="59"/>
  <c r="C2821" i="59" s="1"/>
  <c r="N2821" i="59" s="1"/>
  <c r="B2822" i="59"/>
  <c r="C2822" i="59" s="1"/>
  <c r="N2822" i="59" s="1"/>
  <c r="B2823" i="59"/>
  <c r="C2823" i="59" s="1"/>
  <c r="N2823" i="59" s="1"/>
  <c r="B2824" i="59"/>
  <c r="C2824" i="59" s="1"/>
  <c r="N2824" i="59" s="1"/>
  <c r="B2825" i="59"/>
  <c r="C2825" i="59" s="1"/>
  <c r="N2825" i="59" s="1"/>
  <c r="B2826" i="59"/>
  <c r="C2826" i="59" s="1"/>
  <c r="N2826" i="59" s="1"/>
  <c r="B2827" i="59"/>
  <c r="C2827" i="59" s="1"/>
  <c r="N2827" i="59" s="1"/>
  <c r="B2828" i="59"/>
  <c r="C2828" i="59" s="1"/>
  <c r="N2828" i="59" s="1"/>
  <c r="B2829" i="59"/>
  <c r="C2829" i="59" s="1"/>
  <c r="N2829" i="59" s="1"/>
  <c r="B2830" i="59"/>
  <c r="C2830" i="59" s="1"/>
  <c r="N2830" i="59" s="1"/>
  <c r="B2831" i="59"/>
  <c r="C2831" i="59" s="1"/>
  <c r="N2831" i="59" s="1"/>
  <c r="B2832" i="59"/>
  <c r="C2832" i="59" s="1"/>
  <c r="N2832" i="59" s="1"/>
  <c r="B2833" i="59"/>
  <c r="C2833" i="59" s="1"/>
  <c r="N2833" i="59" s="1"/>
  <c r="B2834" i="59"/>
  <c r="C2834" i="59" s="1"/>
  <c r="N2834" i="59" s="1"/>
  <c r="B2835" i="59"/>
  <c r="C2835" i="59" s="1"/>
  <c r="N2835" i="59" s="1"/>
  <c r="B2836" i="59"/>
  <c r="C2836" i="59" s="1"/>
  <c r="N2836" i="59" s="1"/>
  <c r="B2837" i="59"/>
  <c r="C2837" i="59" s="1"/>
  <c r="N2837" i="59" s="1"/>
  <c r="B2838" i="59"/>
  <c r="C2838" i="59" s="1"/>
  <c r="N2838" i="59" s="1"/>
  <c r="B2839" i="59"/>
  <c r="C2839" i="59" s="1"/>
  <c r="N2839" i="59" s="1"/>
  <c r="B2840" i="59"/>
  <c r="C2840" i="59" s="1"/>
  <c r="N2840" i="59" s="1"/>
  <c r="B2841" i="59"/>
  <c r="C2841" i="59" s="1"/>
  <c r="N2841" i="59" s="1"/>
  <c r="B2842" i="59"/>
  <c r="C2842" i="59" s="1"/>
  <c r="N2842" i="59" s="1"/>
  <c r="B2843" i="59"/>
  <c r="C2843" i="59" s="1"/>
  <c r="N2843" i="59" s="1"/>
  <c r="B2844" i="59"/>
  <c r="C2844" i="59" s="1"/>
  <c r="N2844" i="59" s="1"/>
  <c r="B2845" i="59"/>
  <c r="C2845" i="59" s="1"/>
  <c r="N2845" i="59" s="1"/>
  <c r="B2846" i="59"/>
  <c r="C2846" i="59" s="1"/>
  <c r="N2846" i="59" s="1"/>
  <c r="B2847" i="59"/>
  <c r="C2847" i="59" s="1"/>
  <c r="N2847" i="59" s="1"/>
  <c r="B2848" i="59"/>
  <c r="C2848" i="59" s="1"/>
  <c r="N2848" i="59" s="1"/>
  <c r="B2849" i="59"/>
  <c r="C2849" i="59" s="1"/>
  <c r="N2849" i="59" s="1"/>
  <c r="B2850" i="59"/>
  <c r="C2850" i="59" s="1"/>
  <c r="N2850" i="59" s="1"/>
  <c r="B2851" i="59"/>
  <c r="C2851" i="59" s="1"/>
  <c r="N2851" i="59" s="1"/>
  <c r="B2852" i="59"/>
  <c r="C2852" i="59" s="1"/>
  <c r="N2852" i="59" s="1"/>
  <c r="B2853" i="59"/>
  <c r="C2853" i="59" s="1"/>
  <c r="N2853" i="59" s="1"/>
  <c r="B2854" i="59"/>
  <c r="C2854" i="59" s="1"/>
  <c r="N2854" i="59" s="1"/>
  <c r="B2855" i="59"/>
  <c r="C2855" i="59" s="1"/>
  <c r="N2855" i="59" s="1"/>
  <c r="B2856" i="59"/>
  <c r="C2856" i="59" s="1"/>
  <c r="N2856" i="59" s="1"/>
  <c r="B2857" i="59"/>
  <c r="C2857" i="59" s="1"/>
  <c r="N2857" i="59" s="1"/>
  <c r="B2858" i="59"/>
  <c r="C2858" i="59" s="1"/>
  <c r="N2858" i="59" s="1"/>
  <c r="B2859" i="59"/>
  <c r="C2859" i="59" s="1"/>
  <c r="N2859" i="59" s="1"/>
  <c r="B2860" i="59"/>
  <c r="C2860" i="59" s="1"/>
  <c r="N2860" i="59" s="1"/>
  <c r="B2861" i="59"/>
  <c r="C2861" i="59" s="1"/>
  <c r="N2861" i="59" s="1"/>
  <c r="B2862" i="59"/>
  <c r="C2862" i="59" s="1"/>
  <c r="N2862" i="59" s="1"/>
  <c r="B2863" i="59"/>
  <c r="C2863" i="59" s="1"/>
  <c r="N2863" i="59" s="1"/>
  <c r="B2864" i="59"/>
  <c r="C2864" i="59" s="1"/>
  <c r="N2864" i="59" s="1"/>
  <c r="B2865" i="59"/>
  <c r="C2865" i="59" s="1"/>
  <c r="N2865" i="59" s="1"/>
  <c r="B2866" i="59"/>
  <c r="C2866" i="59" s="1"/>
  <c r="N2866" i="59" s="1"/>
  <c r="B2867" i="59"/>
  <c r="C2867" i="59" s="1"/>
  <c r="N2867" i="59" s="1"/>
  <c r="B2868" i="59"/>
  <c r="C2868" i="59" s="1"/>
  <c r="N2868" i="59" s="1"/>
  <c r="B2869" i="59"/>
  <c r="C2869" i="59" s="1"/>
  <c r="N2869" i="59" s="1"/>
  <c r="B2870" i="59"/>
  <c r="C2870" i="59" s="1"/>
  <c r="N2870" i="59" s="1"/>
  <c r="B2871" i="59"/>
  <c r="C2871" i="59" s="1"/>
  <c r="N2871" i="59" s="1"/>
  <c r="B2872" i="59"/>
  <c r="C2872" i="59" s="1"/>
  <c r="N2872" i="59" s="1"/>
  <c r="B2873" i="59"/>
  <c r="C2873" i="59" s="1"/>
  <c r="N2873" i="59" s="1"/>
  <c r="B2874" i="59"/>
  <c r="C2874" i="59" s="1"/>
  <c r="N2874" i="59" s="1"/>
  <c r="B2875" i="59"/>
  <c r="C2875" i="59" s="1"/>
  <c r="N2875" i="59" s="1"/>
  <c r="B2876" i="59"/>
  <c r="C2876" i="59" s="1"/>
  <c r="N2876" i="59" s="1"/>
  <c r="B2877" i="59"/>
  <c r="C2877" i="59" s="1"/>
  <c r="N2877" i="59" s="1"/>
  <c r="B2878" i="59"/>
  <c r="C2878" i="59" s="1"/>
  <c r="N2878" i="59" s="1"/>
  <c r="B2879" i="59"/>
  <c r="C2879" i="59" s="1"/>
  <c r="N2879" i="59" s="1"/>
  <c r="B2880" i="59"/>
  <c r="C2880" i="59" s="1"/>
  <c r="N2880" i="59" s="1"/>
  <c r="B2881" i="59"/>
  <c r="C2881" i="59" s="1"/>
  <c r="N2881" i="59" s="1"/>
  <c r="B2882" i="59"/>
  <c r="C2882" i="59" s="1"/>
  <c r="N2882" i="59" s="1"/>
  <c r="B2883" i="59"/>
  <c r="C2883" i="59" s="1"/>
  <c r="N2883" i="59" s="1"/>
  <c r="B2884" i="59"/>
  <c r="C2884" i="59" s="1"/>
  <c r="N2884" i="59" s="1"/>
  <c r="B2885" i="59"/>
  <c r="C2885" i="59" s="1"/>
  <c r="N2885" i="59" s="1"/>
  <c r="B2886" i="59"/>
  <c r="C2886" i="59" s="1"/>
  <c r="N2886" i="59" s="1"/>
  <c r="B2887" i="59"/>
  <c r="C2887" i="59" s="1"/>
  <c r="N2887" i="59" s="1"/>
  <c r="B2888" i="59"/>
  <c r="C2888" i="59" s="1"/>
  <c r="N2888" i="59" s="1"/>
  <c r="B2889" i="59"/>
  <c r="C2889" i="59" s="1"/>
  <c r="N2889" i="59" s="1"/>
  <c r="B2890" i="59"/>
  <c r="C2890" i="59" s="1"/>
  <c r="N2890" i="59" s="1"/>
  <c r="B2891" i="59"/>
  <c r="C2891" i="59" s="1"/>
  <c r="N2891" i="59" s="1"/>
  <c r="B2892" i="59"/>
  <c r="C2892" i="59" s="1"/>
  <c r="N2892" i="59" s="1"/>
  <c r="B2893" i="59"/>
  <c r="C2893" i="59" s="1"/>
  <c r="N2893" i="59" s="1"/>
  <c r="B2894" i="59"/>
  <c r="C2894" i="59" s="1"/>
  <c r="N2894" i="59" s="1"/>
  <c r="B2895" i="59"/>
  <c r="C2895" i="59" s="1"/>
  <c r="N2895" i="59" s="1"/>
  <c r="B2896" i="59"/>
  <c r="C2896" i="59" s="1"/>
  <c r="N2896" i="59" s="1"/>
  <c r="B2897" i="59"/>
  <c r="C2897" i="59" s="1"/>
  <c r="N2897" i="59" s="1"/>
  <c r="B2898" i="59"/>
  <c r="C2898" i="59" s="1"/>
  <c r="N2898" i="59" s="1"/>
  <c r="B2899" i="59"/>
  <c r="C2899" i="59" s="1"/>
  <c r="N2899" i="59" s="1"/>
  <c r="B2900" i="59"/>
  <c r="C2900" i="59" s="1"/>
  <c r="N2900" i="59" s="1"/>
  <c r="B2901" i="59"/>
  <c r="C2901" i="59" s="1"/>
  <c r="N2901" i="59" s="1"/>
  <c r="B2902" i="59"/>
  <c r="C2902" i="59" s="1"/>
  <c r="N2902" i="59" s="1"/>
  <c r="B2903" i="59"/>
  <c r="C2903" i="59" s="1"/>
  <c r="N2903" i="59" s="1"/>
  <c r="B2904" i="59"/>
  <c r="C2904" i="59" s="1"/>
  <c r="N2904" i="59" s="1"/>
  <c r="B2905" i="59"/>
  <c r="C2905" i="59" s="1"/>
  <c r="N2905" i="59" s="1"/>
  <c r="B2906" i="59"/>
  <c r="C2906" i="59" s="1"/>
  <c r="N2906" i="59" s="1"/>
  <c r="B2907" i="59"/>
  <c r="C2907" i="59" s="1"/>
  <c r="N2907" i="59" s="1"/>
  <c r="B2908" i="59"/>
  <c r="C2908" i="59" s="1"/>
  <c r="N2908" i="59" s="1"/>
  <c r="B2909" i="59"/>
  <c r="C2909" i="59" s="1"/>
  <c r="N2909" i="59" s="1"/>
  <c r="B2910" i="59"/>
  <c r="C2910" i="59" s="1"/>
  <c r="N2910" i="59" s="1"/>
  <c r="B2911" i="59"/>
  <c r="C2911" i="59" s="1"/>
  <c r="N2911" i="59" s="1"/>
  <c r="B2912" i="59"/>
  <c r="C2912" i="59" s="1"/>
  <c r="N2912" i="59" s="1"/>
  <c r="B2913" i="59"/>
  <c r="C2913" i="59" s="1"/>
  <c r="N2913" i="59" s="1"/>
  <c r="B2914" i="59"/>
  <c r="C2914" i="59" s="1"/>
  <c r="N2914" i="59" s="1"/>
  <c r="B2915" i="59"/>
  <c r="C2915" i="59" s="1"/>
  <c r="N2915" i="59" s="1"/>
  <c r="B2916" i="59"/>
  <c r="C2916" i="59" s="1"/>
  <c r="N2916" i="59" s="1"/>
  <c r="B2917" i="59"/>
  <c r="C2917" i="59" s="1"/>
  <c r="N2917" i="59" s="1"/>
  <c r="B2918" i="59"/>
  <c r="C2918" i="59" s="1"/>
  <c r="N2918" i="59" s="1"/>
  <c r="B2919" i="59"/>
  <c r="C2919" i="59" s="1"/>
  <c r="N2919" i="59" s="1"/>
  <c r="B2920" i="59"/>
  <c r="C2920" i="59" s="1"/>
  <c r="N2920" i="59" s="1"/>
  <c r="B2921" i="59"/>
  <c r="C2921" i="59" s="1"/>
  <c r="N2921" i="59" s="1"/>
  <c r="B2922" i="59"/>
  <c r="C2922" i="59" s="1"/>
  <c r="N2922" i="59" s="1"/>
  <c r="B2923" i="59"/>
  <c r="C2923" i="59" s="1"/>
  <c r="N2923" i="59" s="1"/>
  <c r="B2924" i="59"/>
  <c r="C2924" i="59" s="1"/>
  <c r="N2924" i="59" s="1"/>
  <c r="B2925" i="59"/>
  <c r="C2925" i="59" s="1"/>
  <c r="N2925" i="59" s="1"/>
  <c r="B2926" i="59"/>
  <c r="C2926" i="59" s="1"/>
  <c r="N2926" i="59" s="1"/>
  <c r="B2927" i="59"/>
  <c r="C2927" i="59" s="1"/>
  <c r="N2927" i="59" s="1"/>
  <c r="B2928" i="59"/>
  <c r="C2928" i="59" s="1"/>
  <c r="N2928" i="59" s="1"/>
  <c r="B2929" i="59"/>
  <c r="C2929" i="59" s="1"/>
  <c r="N2929" i="59" s="1"/>
  <c r="B2930" i="59"/>
  <c r="C2930" i="59" s="1"/>
  <c r="N2930" i="59" s="1"/>
  <c r="B2931" i="59"/>
  <c r="C2931" i="59" s="1"/>
  <c r="N2931" i="59" s="1"/>
  <c r="B2932" i="59"/>
  <c r="C2932" i="59" s="1"/>
  <c r="N2932" i="59" s="1"/>
  <c r="B2933" i="59"/>
  <c r="C2933" i="59" s="1"/>
  <c r="N2933" i="59" s="1"/>
  <c r="B2934" i="59"/>
  <c r="C2934" i="59" s="1"/>
  <c r="N2934" i="59" s="1"/>
  <c r="B2935" i="59"/>
  <c r="C2935" i="59" s="1"/>
  <c r="N2935" i="59" s="1"/>
  <c r="B2936" i="59"/>
  <c r="C2936" i="59" s="1"/>
  <c r="N2936" i="59" s="1"/>
  <c r="B2937" i="59"/>
  <c r="C2937" i="59" s="1"/>
  <c r="N2937" i="59" s="1"/>
  <c r="B2938" i="59"/>
  <c r="C2938" i="59" s="1"/>
  <c r="N2938" i="59" s="1"/>
  <c r="B2939" i="59"/>
  <c r="C2939" i="59" s="1"/>
  <c r="N2939" i="59" s="1"/>
  <c r="B2940" i="59"/>
  <c r="C2940" i="59" s="1"/>
  <c r="N2940" i="59" s="1"/>
  <c r="B2941" i="59"/>
  <c r="C2941" i="59" s="1"/>
  <c r="N2941" i="59" s="1"/>
  <c r="B2942" i="59"/>
  <c r="C2942" i="59" s="1"/>
  <c r="N2942" i="59" s="1"/>
  <c r="B2943" i="59"/>
  <c r="C2943" i="59" s="1"/>
  <c r="N2943" i="59" s="1"/>
  <c r="B2944" i="59"/>
  <c r="C2944" i="59" s="1"/>
  <c r="N2944" i="59" s="1"/>
  <c r="B2945" i="59"/>
  <c r="C2945" i="59" s="1"/>
  <c r="N2945" i="59" s="1"/>
  <c r="B2946" i="59"/>
  <c r="C2946" i="59" s="1"/>
  <c r="N2946" i="59" s="1"/>
  <c r="B2947" i="59"/>
  <c r="C2947" i="59" s="1"/>
  <c r="N2947" i="59" s="1"/>
  <c r="B2948" i="59"/>
  <c r="C2948" i="59" s="1"/>
  <c r="N2948" i="59" s="1"/>
  <c r="B2949" i="59"/>
  <c r="C2949" i="59" s="1"/>
  <c r="N2949" i="59" s="1"/>
  <c r="B2950" i="59"/>
  <c r="C2950" i="59" s="1"/>
  <c r="N2950" i="59" s="1"/>
  <c r="B2951" i="59"/>
  <c r="C2951" i="59" s="1"/>
  <c r="N2951" i="59" s="1"/>
  <c r="B2952" i="59"/>
  <c r="C2952" i="59" s="1"/>
  <c r="N2952" i="59" s="1"/>
  <c r="B2953" i="59"/>
  <c r="C2953" i="59" s="1"/>
  <c r="N2953" i="59" s="1"/>
  <c r="B2954" i="59"/>
  <c r="C2954" i="59" s="1"/>
  <c r="N2954" i="59" s="1"/>
  <c r="B2955" i="59"/>
  <c r="C2955" i="59" s="1"/>
  <c r="N2955" i="59" s="1"/>
  <c r="B2956" i="59"/>
  <c r="C2956" i="59" s="1"/>
  <c r="N2956" i="59" s="1"/>
  <c r="B2957" i="59"/>
  <c r="C2957" i="59" s="1"/>
  <c r="N2957" i="59" s="1"/>
  <c r="B2958" i="59"/>
  <c r="C2958" i="59" s="1"/>
  <c r="N2958" i="59" s="1"/>
  <c r="B2959" i="59"/>
  <c r="C2959" i="59" s="1"/>
  <c r="N2959" i="59" s="1"/>
  <c r="B2960" i="59"/>
  <c r="C2960" i="59" s="1"/>
  <c r="N2960" i="59" s="1"/>
  <c r="B2961" i="59"/>
  <c r="C2961" i="59" s="1"/>
  <c r="N2961" i="59" s="1"/>
  <c r="B2962" i="59"/>
  <c r="C2962" i="59" s="1"/>
  <c r="N2962" i="59" s="1"/>
  <c r="B2963" i="59"/>
  <c r="C2963" i="59" s="1"/>
  <c r="N2963" i="59" s="1"/>
  <c r="B2964" i="59"/>
  <c r="C2964" i="59" s="1"/>
  <c r="N2964" i="59" s="1"/>
  <c r="B2965" i="59"/>
  <c r="C2965" i="59" s="1"/>
  <c r="N2965" i="59" s="1"/>
  <c r="B2966" i="59"/>
  <c r="C2966" i="59" s="1"/>
  <c r="N2966" i="59" s="1"/>
  <c r="B2967" i="59"/>
  <c r="C2967" i="59" s="1"/>
  <c r="N2967" i="59" s="1"/>
  <c r="B2968" i="59"/>
  <c r="C2968" i="59" s="1"/>
  <c r="N2968" i="59" s="1"/>
  <c r="B2969" i="59"/>
  <c r="C2969" i="59" s="1"/>
  <c r="N2969" i="59" s="1"/>
  <c r="B2970" i="59"/>
  <c r="C2970" i="59" s="1"/>
  <c r="N2970" i="59" s="1"/>
  <c r="B2971" i="59"/>
  <c r="C2971" i="59" s="1"/>
  <c r="N2971" i="59" s="1"/>
  <c r="B2972" i="59"/>
  <c r="C2972" i="59" s="1"/>
  <c r="N2972" i="59" s="1"/>
  <c r="B2973" i="59"/>
  <c r="C2973" i="59" s="1"/>
  <c r="N2973" i="59" s="1"/>
  <c r="B2974" i="59"/>
  <c r="C2974" i="59" s="1"/>
  <c r="N2974" i="59" s="1"/>
  <c r="B2975" i="59"/>
  <c r="C2975" i="59" s="1"/>
  <c r="N2975" i="59" s="1"/>
  <c r="B2976" i="59"/>
  <c r="C2976" i="59" s="1"/>
  <c r="N2976" i="59" s="1"/>
  <c r="B2977" i="59"/>
  <c r="C2977" i="59" s="1"/>
  <c r="N2977" i="59" s="1"/>
  <c r="B2978" i="59"/>
  <c r="C2978" i="59" s="1"/>
  <c r="N2978" i="59" s="1"/>
  <c r="B2979" i="59"/>
  <c r="C2979" i="59" s="1"/>
  <c r="N2979" i="59" s="1"/>
  <c r="B2980" i="59"/>
  <c r="C2980" i="59" s="1"/>
  <c r="N2980" i="59" s="1"/>
  <c r="B2981" i="59"/>
  <c r="C2981" i="59" s="1"/>
  <c r="N2981" i="59" s="1"/>
  <c r="B2982" i="59"/>
  <c r="C2982" i="59" s="1"/>
  <c r="N2982" i="59" s="1"/>
  <c r="B2983" i="59"/>
  <c r="C2983" i="59" s="1"/>
  <c r="N2983" i="59" s="1"/>
  <c r="B2984" i="59"/>
  <c r="C2984" i="59" s="1"/>
  <c r="N2984" i="59" s="1"/>
  <c r="B2985" i="59"/>
  <c r="C2985" i="59" s="1"/>
  <c r="N2985" i="59" s="1"/>
  <c r="B2986" i="59"/>
  <c r="C2986" i="59" s="1"/>
  <c r="N2986" i="59" s="1"/>
  <c r="B2987" i="59"/>
  <c r="C2987" i="59" s="1"/>
  <c r="N2987" i="59" s="1"/>
  <c r="B2988" i="59"/>
  <c r="C2988" i="59" s="1"/>
  <c r="N2988" i="59" s="1"/>
  <c r="B2989" i="59"/>
  <c r="C2989" i="59" s="1"/>
  <c r="N2989" i="59" s="1"/>
  <c r="B2990" i="59"/>
  <c r="C2990" i="59" s="1"/>
  <c r="N2990" i="59" s="1"/>
  <c r="B2991" i="59"/>
  <c r="C2991" i="59" s="1"/>
  <c r="N2991" i="59" s="1"/>
  <c r="B2992" i="59"/>
  <c r="C2992" i="59" s="1"/>
  <c r="N2992" i="59" s="1"/>
  <c r="B2993" i="59"/>
  <c r="C2993" i="59" s="1"/>
  <c r="N2993" i="59" s="1"/>
  <c r="B2994" i="59"/>
  <c r="C2994" i="59" s="1"/>
  <c r="N2994" i="59" s="1"/>
  <c r="B2995" i="59"/>
  <c r="C2995" i="59" s="1"/>
  <c r="N2995" i="59" s="1"/>
  <c r="B2996" i="59"/>
  <c r="C2996" i="59" s="1"/>
  <c r="N2996" i="59" s="1"/>
  <c r="B2997" i="59"/>
  <c r="C2997" i="59" s="1"/>
  <c r="N2997" i="59" s="1"/>
  <c r="B2998" i="59"/>
  <c r="C2998" i="59" s="1"/>
  <c r="N2998" i="59" s="1"/>
  <c r="B2999" i="59"/>
  <c r="C2999" i="59" s="1"/>
  <c r="N2999" i="59" s="1"/>
  <c r="B3000" i="59"/>
  <c r="C3000" i="59" s="1"/>
  <c r="N3000" i="59" s="1"/>
  <c r="B3001" i="59"/>
  <c r="C3001" i="59" s="1"/>
  <c r="N3001" i="59" s="1"/>
  <c r="B3002" i="59"/>
  <c r="C3002" i="59" s="1"/>
  <c r="N3002" i="59" s="1"/>
  <c r="B3003" i="59"/>
  <c r="C3003" i="59" s="1"/>
  <c r="N3003" i="59" s="1"/>
  <c r="B3004" i="59"/>
  <c r="C3004" i="59" s="1"/>
  <c r="N3004" i="59" s="1"/>
  <c r="B3005" i="59"/>
  <c r="C3005" i="59" s="1"/>
  <c r="N3005" i="59" s="1"/>
  <c r="B3006" i="59"/>
  <c r="C3006" i="59" s="1"/>
  <c r="N3006" i="59" s="1"/>
  <c r="B3007" i="59"/>
  <c r="C3007" i="59" s="1"/>
  <c r="N3007" i="59" s="1"/>
  <c r="B3008" i="59"/>
  <c r="C3008" i="59" s="1"/>
  <c r="N3008" i="59" s="1"/>
  <c r="B3009" i="59"/>
  <c r="C3009" i="59" s="1"/>
  <c r="N3009" i="59" s="1"/>
  <c r="B3010" i="59"/>
  <c r="C3010" i="59" s="1"/>
  <c r="N3010" i="59" s="1"/>
  <c r="B3011" i="59"/>
  <c r="C3011" i="59" s="1"/>
  <c r="N3011" i="59" s="1"/>
  <c r="B3012" i="59"/>
  <c r="C3012" i="59" s="1"/>
  <c r="N3012" i="59" s="1"/>
  <c r="B3013" i="59"/>
  <c r="C3013" i="59" s="1"/>
  <c r="N3013" i="59" s="1"/>
  <c r="B3014" i="59"/>
  <c r="C3014" i="59" s="1"/>
  <c r="N3014" i="59" s="1"/>
  <c r="B3015" i="59"/>
  <c r="C3015" i="59" s="1"/>
  <c r="N3015" i="59" s="1"/>
  <c r="B3016" i="59"/>
  <c r="C3016" i="59" s="1"/>
  <c r="N3016" i="59" s="1"/>
  <c r="B3017" i="59"/>
  <c r="C3017" i="59" s="1"/>
  <c r="N3017" i="59" s="1"/>
  <c r="B3018" i="59"/>
  <c r="C3018" i="59" s="1"/>
  <c r="N3018" i="59" s="1"/>
  <c r="B3019" i="59"/>
  <c r="C3019" i="59" s="1"/>
  <c r="N3019" i="59" s="1"/>
  <c r="B3020" i="59"/>
  <c r="C3020" i="59" s="1"/>
  <c r="N3020" i="59" s="1"/>
  <c r="B3021" i="59"/>
  <c r="C3021" i="59" s="1"/>
  <c r="N3021" i="59" s="1"/>
  <c r="B3022" i="59"/>
  <c r="C3022" i="59" s="1"/>
  <c r="N3022" i="59" s="1"/>
  <c r="B3023" i="59"/>
  <c r="C3023" i="59" s="1"/>
  <c r="N3023" i="59" s="1"/>
  <c r="B3024" i="59"/>
  <c r="C3024" i="59" s="1"/>
  <c r="N3024" i="59" s="1"/>
  <c r="B3025" i="59"/>
  <c r="C3025" i="59" s="1"/>
  <c r="N3025" i="59" s="1"/>
  <c r="B3026" i="59"/>
  <c r="C3026" i="59" s="1"/>
  <c r="N3026" i="59" s="1"/>
  <c r="B3027" i="59"/>
  <c r="C3027" i="59" s="1"/>
  <c r="N3027" i="59" s="1"/>
  <c r="B3028" i="59"/>
  <c r="C3028" i="59" s="1"/>
  <c r="N3028" i="59" s="1"/>
  <c r="B3029" i="59"/>
  <c r="C3029" i="59" s="1"/>
  <c r="N3029" i="59" s="1"/>
  <c r="B3030" i="59"/>
  <c r="C3030" i="59" s="1"/>
  <c r="N3030" i="59" s="1"/>
  <c r="B3031" i="59"/>
  <c r="C3031" i="59" s="1"/>
  <c r="N3031" i="59" s="1"/>
  <c r="B3032" i="59"/>
  <c r="C3032" i="59" s="1"/>
  <c r="N3032" i="59" s="1"/>
  <c r="B3033" i="59"/>
  <c r="C3033" i="59" s="1"/>
  <c r="N3033" i="59" s="1"/>
  <c r="B3034" i="59"/>
  <c r="C3034" i="59" s="1"/>
  <c r="N3034" i="59" s="1"/>
  <c r="B3035" i="59"/>
  <c r="C3035" i="59" s="1"/>
  <c r="N3035" i="59" s="1"/>
  <c r="B3036" i="59"/>
  <c r="C3036" i="59" s="1"/>
  <c r="N3036" i="59" s="1"/>
  <c r="B3037" i="59"/>
  <c r="C3037" i="59" s="1"/>
  <c r="N3037" i="59" s="1"/>
  <c r="B3038" i="59"/>
  <c r="C3038" i="59" s="1"/>
  <c r="N3038" i="59" s="1"/>
  <c r="B3039" i="59"/>
  <c r="C3039" i="59" s="1"/>
  <c r="N3039" i="59" s="1"/>
  <c r="B3040" i="59"/>
  <c r="C3040" i="59" s="1"/>
  <c r="N3040" i="59" s="1"/>
  <c r="B3041" i="59"/>
  <c r="C3041" i="59" s="1"/>
  <c r="N3041" i="59" s="1"/>
  <c r="B3042" i="59"/>
  <c r="C3042" i="59" s="1"/>
  <c r="N3042" i="59" s="1"/>
  <c r="B3043" i="59"/>
  <c r="C3043" i="59" s="1"/>
  <c r="N3043" i="59" s="1"/>
  <c r="B3044" i="59"/>
  <c r="C3044" i="59" s="1"/>
  <c r="N3044" i="59" s="1"/>
  <c r="B3045" i="59"/>
  <c r="C3045" i="59" s="1"/>
  <c r="N3045" i="59" s="1"/>
  <c r="B3046" i="59"/>
  <c r="C3046" i="59" s="1"/>
  <c r="N3046" i="59" s="1"/>
  <c r="B3047" i="59"/>
  <c r="C3047" i="59" s="1"/>
  <c r="N3047" i="59" s="1"/>
  <c r="B3048" i="59"/>
  <c r="C3048" i="59" s="1"/>
  <c r="N3048" i="59" s="1"/>
  <c r="B3049" i="59"/>
  <c r="C3049" i="59" s="1"/>
  <c r="N3049" i="59" s="1"/>
  <c r="B3050" i="59"/>
  <c r="C3050" i="59" s="1"/>
  <c r="N3050" i="59" s="1"/>
  <c r="B3051" i="59"/>
  <c r="C3051" i="59" s="1"/>
  <c r="N3051" i="59" s="1"/>
  <c r="B3052" i="59"/>
  <c r="C3052" i="59" s="1"/>
  <c r="N3052" i="59" s="1"/>
  <c r="B3053" i="59"/>
  <c r="C3053" i="59" s="1"/>
  <c r="N3053" i="59" s="1"/>
  <c r="B3054" i="59"/>
  <c r="C3054" i="59" s="1"/>
  <c r="N3054" i="59" s="1"/>
  <c r="B3055" i="59"/>
  <c r="C3055" i="59" s="1"/>
  <c r="N3055" i="59" s="1"/>
  <c r="B3056" i="59"/>
  <c r="C3056" i="59" s="1"/>
  <c r="N3056" i="59" s="1"/>
  <c r="B3057" i="59"/>
  <c r="C3057" i="59" s="1"/>
  <c r="N3057" i="59" s="1"/>
  <c r="B3058" i="59"/>
  <c r="C3058" i="59" s="1"/>
  <c r="N3058" i="59" s="1"/>
  <c r="B3059" i="59"/>
  <c r="C3059" i="59" s="1"/>
  <c r="N3059" i="59" s="1"/>
  <c r="B3060" i="59"/>
  <c r="C3060" i="59" s="1"/>
  <c r="N3060" i="59" s="1"/>
  <c r="B3061" i="59"/>
  <c r="C3061" i="59" s="1"/>
  <c r="N3061" i="59" s="1"/>
  <c r="B3062" i="59"/>
  <c r="C3062" i="59" s="1"/>
  <c r="N3062" i="59" s="1"/>
  <c r="B3063" i="59"/>
  <c r="C3063" i="59" s="1"/>
  <c r="N3063" i="59" s="1"/>
  <c r="B3064" i="59"/>
  <c r="C3064" i="59" s="1"/>
  <c r="N3064" i="59" s="1"/>
  <c r="B3065" i="59"/>
  <c r="C3065" i="59" s="1"/>
  <c r="N3065" i="59" s="1"/>
  <c r="B3066" i="59"/>
  <c r="C3066" i="59" s="1"/>
  <c r="N3066" i="59" s="1"/>
  <c r="B3067" i="59"/>
  <c r="C3067" i="59" s="1"/>
  <c r="N3067" i="59" s="1"/>
  <c r="B3068" i="59"/>
  <c r="C3068" i="59" s="1"/>
  <c r="N3068" i="59" s="1"/>
  <c r="B3069" i="59"/>
  <c r="C3069" i="59" s="1"/>
  <c r="N3069" i="59" s="1"/>
  <c r="B3070" i="59"/>
  <c r="C3070" i="59" s="1"/>
  <c r="N3070" i="59" s="1"/>
  <c r="B3071" i="59"/>
  <c r="C3071" i="59" s="1"/>
  <c r="N3071" i="59" s="1"/>
  <c r="B3072" i="59"/>
  <c r="C3072" i="59" s="1"/>
  <c r="N3072" i="59" s="1"/>
  <c r="B3073" i="59"/>
  <c r="C3073" i="59" s="1"/>
  <c r="N3073" i="59" s="1"/>
  <c r="B3074" i="59"/>
  <c r="C3074" i="59" s="1"/>
  <c r="N3074" i="59" s="1"/>
  <c r="B3075" i="59"/>
  <c r="C3075" i="59" s="1"/>
  <c r="N3075" i="59" s="1"/>
  <c r="B3076" i="59"/>
  <c r="C3076" i="59" s="1"/>
  <c r="N3076" i="59" s="1"/>
  <c r="B3077" i="59"/>
  <c r="C3077" i="59" s="1"/>
  <c r="N3077" i="59" s="1"/>
  <c r="B3078" i="59"/>
  <c r="C3078" i="59" s="1"/>
  <c r="N3078" i="59" s="1"/>
  <c r="B3079" i="59"/>
  <c r="C3079" i="59" s="1"/>
  <c r="N3079" i="59" s="1"/>
  <c r="B3080" i="59"/>
  <c r="C3080" i="59" s="1"/>
  <c r="N3080" i="59" s="1"/>
  <c r="B3081" i="59"/>
  <c r="C3081" i="59" s="1"/>
  <c r="N3081" i="59" s="1"/>
  <c r="B3082" i="59"/>
  <c r="C3082" i="59" s="1"/>
  <c r="N3082" i="59" s="1"/>
  <c r="B3083" i="59"/>
  <c r="C3083" i="59" s="1"/>
  <c r="N3083" i="59" s="1"/>
  <c r="B3084" i="59"/>
  <c r="C3084" i="59" s="1"/>
  <c r="N3084" i="59" s="1"/>
  <c r="B3085" i="59"/>
  <c r="C3085" i="59" s="1"/>
  <c r="N3085" i="59" s="1"/>
  <c r="B3086" i="59"/>
  <c r="C3086" i="59" s="1"/>
  <c r="N3086" i="59" s="1"/>
  <c r="B3087" i="59"/>
  <c r="C3087" i="59" s="1"/>
  <c r="N3087" i="59" s="1"/>
  <c r="B3088" i="59"/>
  <c r="C3088" i="59" s="1"/>
  <c r="N3088" i="59" s="1"/>
  <c r="B3089" i="59"/>
  <c r="C3089" i="59" s="1"/>
  <c r="N3089" i="59" s="1"/>
  <c r="B3090" i="59"/>
  <c r="C3090" i="59" s="1"/>
  <c r="N3090" i="59" s="1"/>
  <c r="B3091" i="59"/>
  <c r="C3091" i="59" s="1"/>
  <c r="N3091" i="59" s="1"/>
  <c r="B3092" i="59"/>
  <c r="C3092" i="59" s="1"/>
  <c r="N3092" i="59" s="1"/>
  <c r="B3093" i="59"/>
  <c r="C3093" i="59" s="1"/>
  <c r="N3093" i="59" s="1"/>
  <c r="B3094" i="59"/>
  <c r="C3094" i="59" s="1"/>
  <c r="N3094" i="59" s="1"/>
  <c r="B3095" i="59"/>
  <c r="C3095" i="59" s="1"/>
  <c r="N3095" i="59" s="1"/>
  <c r="B3096" i="59"/>
  <c r="C3096" i="59" s="1"/>
  <c r="N3096" i="59" s="1"/>
  <c r="B3097" i="59"/>
  <c r="C3097" i="59" s="1"/>
  <c r="N3097" i="59" s="1"/>
  <c r="B3098" i="59"/>
  <c r="C3098" i="59" s="1"/>
  <c r="N3098" i="59" s="1"/>
  <c r="B3099" i="59"/>
  <c r="C3099" i="59" s="1"/>
  <c r="N3099" i="59" s="1"/>
  <c r="B3100" i="59"/>
  <c r="C3100" i="59" s="1"/>
  <c r="N3100" i="59" s="1"/>
  <c r="B3101" i="59"/>
  <c r="C3101" i="59" s="1"/>
  <c r="N3101" i="59" s="1"/>
  <c r="B3102" i="59"/>
  <c r="C3102" i="59" s="1"/>
  <c r="N3102" i="59" s="1"/>
  <c r="B3103" i="59"/>
  <c r="C3103" i="59" s="1"/>
  <c r="N3103" i="59" s="1"/>
  <c r="B3104" i="59"/>
  <c r="C3104" i="59" s="1"/>
  <c r="N3104" i="59" s="1"/>
  <c r="B3105" i="59"/>
  <c r="C3105" i="59" s="1"/>
  <c r="N3105" i="59" s="1"/>
  <c r="B3106" i="59"/>
  <c r="C3106" i="59" s="1"/>
  <c r="N3106" i="59" s="1"/>
  <c r="B3107" i="59"/>
  <c r="C3107" i="59" s="1"/>
  <c r="N3107" i="59" s="1"/>
  <c r="B3108" i="59"/>
  <c r="C3108" i="59" s="1"/>
  <c r="N3108" i="59" s="1"/>
  <c r="B3109" i="59"/>
  <c r="C3109" i="59" s="1"/>
  <c r="N3109" i="59" s="1"/>
  <c r="B3110" i="59"/>
  <c r="C3110" i="59" s="1"/>
  <c r="N3110" i="59" s="1"/>
  <c r="B3111" i="59"/>
  <c r="C3111" i="59" s="1"/>
  <c r="N3111" i="59" s="1"/>
  <c r="B3112" i="59"/>
  <c r="C3112" i="59" s="1"/>
  <c r="N3112" i="59" s="1"/>
  <c r="B3113" i="59"/>
  <c r="C3113" i="59" s="1"/>
  <c r="N3113" i="59" s="1"/>
  <c r="B3114" i="59"/>
  <c r="C3114" i="59" s="1"/>
  <c r="N3114" i="59" s="1"/>
  <c r="B3115" i="59"/>
  <c r="C3115" i="59" s="1"/>
  <c r="N3115" i="59" s="1"/>
  <c r="B3116" i="59"/>
  <c r="C3116" i="59" s="1"/>
  <c r="N3116" i="59" s="1"/>
  <c r="B3117" i="59"/>
  <c r="C3117" i="59" s="1"/>
  <c r="N3117" i="59" s="1"/>
  <c r="B3118" i="59"/>
  <c r="C3118" i="59" s="1"/>
  <c r="N3118" i="59" s="1"/>
  <c r="B3119" i="59"/>
  <c r="C3119" i="59" s="1"/>
  <c r="N3119" i="59" s="1"/>
  <c r="B3120" i="59"/>
  <c r="C3120" i="59" s="1"/>
  <c r="N3120" i="59" s="1"/>
  <c r="B3121" i="59"/>
  <c r="C3121" i="59" s="1"/>
  <c r="N3121" i="59" s="1"/>
  <c r="B3122" i="59"/>
  <c r="C3122" i="59" s="1"/>
  <c r="N3122" i="59" s="1"/>
  <c r="B3123" i="59"/>
  <c r="C3123" i="59" s="1"/>
  <c r="N3123" i="59" s="1"/>
  <c r="B3124" i="59"/>
  <c r="C3124" i="59" s="1"/>
  <c r="N3124" i="59" s="1"/>
  <c r="B3125" i="59"/>
  <c r="C3125" i="59" s="1"/>
  <c r="N3125" i="59" s="1"/>
  <c r="B3126" i="59"/>
  <c r="C3126" i="59" s="1"/>
  <c r="N3126" i="59" s="1"/>
  <c r="B3127" i="59"/>
  <c r="C3127" i="59" s="1"/>
  <c r="N3127" i="59" s="1"/>
  <c r="B3128" i="59"/>
  <c r="C3128" i="59" s="1"/>
  <c r="N3128" i="59" s="1"/>
  <c r="B3129" i="59"/>
  <c r="C3129" i="59" s="1"/>
  <c r="N3129" i="59" s="1"/>
  <c r="B3130" i="59"/>
  <c r="C3130" i="59" s="1"/>
  <c r="N3130" i="59" s="1"/>
  <c r="B3131" i="59"/>
  <c r="C3131" i="59" s="1"/>
  <c r="N3131" i="59" s="1"/>
  <c r="B3132" i="59"/>
  <c r="C3132" i="59" s="1"/>
  <c r="N3132" i="59" s="1"/>
  <c r="B3133" i="59"/>
  <c r="C3133" i="59" s="1"/>
  <c r="N3133" i="59" s="1"/>
  <c r="B3134" i="59"/>
  <c r="C3134" i="59" s="1"/>
  <c r="N3134" i="59" s="1"/>
  <c r="B3135" i="59"/>
  <c r="C3135" i="59" s="1"/>
  <c r="N3135" i="59" s="1"/>
  <c r="B3136" i="59"/>
  <c r="C3136" i="59" s="1"/>
  <c r="N3136" i="59" s="1"/>
  <c r="B3137" i="59"/>
  <c r="C3137" i="59" s="1"/>
  <c r="N3137" i="59" s="1"/>
  <c r="B3138" i="59"/>
  <c r="C3138" i="59" s="1"/>
  <c r="N3138" i="59" s="1"/>
  <c r="B3139" i="59"/>
  <c r="C3139" i="59" s="1"/>
  <c r="N3139" i="59" s="1"/>
  <c r="B3140" i="59"/>
  <c r="C3140" i="59" s="1"/>
  <c r="N3140" i="59" s="1"/>
  <c r="B3141" i="59"/>
  <c r="C3141" i="59" s="1"/>
  <c r="N3141" i="59" s="1"/>
  <c r="B3142" i="59"/>
  <c r="C3142" i="59" s="1"/>
  <c r="N3142" i="59" s="1"/>
  <c r="B3143" i="59"/>
  <c r="C3143" i="59" s="1"/>
  <c r="N3143" i="59" s="1"/>
  <c r="B3144" i="59"/>
  <c r="C3144" i="59" s="1"/>
  <c r="N3144" i="59" s="1"/>
  <c r="B3145" i="59"/>
  <c r="C3145" i="59" s="1"/>
  <c r="N3145" i="59" s="1"/>
  <c r="B3146" i="59"/>
  <c r="C3146" i="59" s="1"/>
  <c r="N3146" i="59" s="1"/>
  <c r="B3147" i="59"/>
  <c r="C3147" i="59" s="1"/>
  <c r="N3147" i="59" s="1"/>
  <c r="B3148" i="59"/>
  <c r="C3148" i="59" s="1"/>
  <c r="N3148" i="59" s="1"/>
  <c r="B3149" i="59"/>
  <c r="C3149" i="59" s="1"/>
  <c r="N3149" i="59" s="1"/>
  <c r="B3150" i="59"/>
  <c r="C3150" i="59" s="1"/>
  <c r="N3150" i="59" s="1"/>
  <c r="B3151" i="59"/>
  <c r="C3151" i="59" s="1"/>
  <c r="N3151" i="59" s="1"/>
  <c r="B3152" i="59"/>
  <c r="C3152" i="59" s="1"/>
  <c r="N3152" i="59" s="1"/>
  <c r="B3153" i="59"/>
  <c r="C3153" i="59" s="1"/>
  <c r="N3153" i="59" s="1"/>
  <c r="B3154" i="59"/>
  <c r="C3154" i="59" s="1"/>
  <c r="N3154" i="59" s="1"/>
  <c r="B3155" i="59"/>
  <c r="C3155" i="59" s="1"/>
  <c r="N3155" i="59" s="1"/>
  <c r="B3156" i="59"/>
  <c r="C3156" i="59" s="1"/>
  <c r="N3156" i="59" s="1"/>
  <c r="B3157" i="59"/>
  <c r="C3157" i="59" s="1"/>
  <c r="N3157" i="59" s="1"/>
  <c r="B3158" i="59"/>
  <c r="C3158" i="59" s="1"/>
  <c r="N3158" i="59" s="1"/>
  <c r="B3159" i="59"/>
  <c r="C3159" i="59" s="1"/>
  <c r="N3159" i="59" s="1"/>
  <c r="B3160" i="59"/>
  <c r="C3160" i="59" s="1"/>
  <c r="N3160" i="59" s="1"/>
  <c r="B3161" i="59"/>
  <c r="C3161" i="59" s="1"/>
  <c r="N3161" i="59" s="1"/>
  <c r="B3162" i="59"/>
  <c r="C3162" i="59" s="1"/>
  <c r="N3162" i="59" s="1"/>
  <c r="B3163" i="59"/>
  <c r="C3163" i="59" s="1"/>
  <c r="N3163" i="59" s="1"/>
  <c r="B3164" i="59"/>
  <c r="C3164" i="59" s="1"/>
  <c r="N3164" i="59" s="1"/>
  <c r="B3165" i="59"/>
  <c r="C3165" i="59" s="1"/>
  <c r="N3165" i="59" s="1"/>
  <c r="B3166" i="59"/>
  <c r="C3166" i="59" s="1"/>
  <c r="N3166" i="59" s="1"/>
  <c r="B3167" i="59"/>
  <c r="C3167" i="59" s="1"/>
  <c r="N3167" i="59" s="1"/>
  <c r="B3168" i="59"/>
  <c r="C3168" i="59" s="1"/>
  <c r="N3168" i="59" s="1"/>
  <c r="B3169" i="59"/>
  <c r="C3169" i="59" s="1"/>
  <c r="N3169" i="59" s="1"/>
  <c r="B3170" i="59"/>
  <c r="C3170" i="59" s="1"/>
  <c r="N3170" i="59" s="1"/>
  <c r="B3171" i="59"/>
  <c r="C3171" i="59" s="1"/>
  <c r="N3171" i="59" s="1"/>
  <c r="B3172" i="59"/>
  <c r="C3172" i="59" s="1"/>
  <c r="N3172" i="59" s="1"/>
  <c r="B3173" i="59"/>
  <c r="C3173" i="59" s="1"/>
  <c r="N3173" i="59" s="1"/>
  <c r="B3174" i="59"/>
  <c r="C3174" i="59" s="1"/>
  <c r="N3174" i="59" s="1"/>
  <c r="B3175" i="59"/>
  <c r="C3175" i="59" s="1"/>
  <c r="N3175" i="59" s="1"/>
  <c r="B3176" i="59"/>
  <c r="C3176" i="59" s="1"/>
  <c r="N3176" i="59" s="1"/>
  <c r="B3177" i="59"/>
  <c r="C3177" i="59" s="1"/>
  <c r="N3177" i="59" s="1"/>
  <c r="B3178" i="59"/>
  <c r="C3178" i="59" s="1"/>
  <c r="N3178" i="59" s="1"/>
  <c r="B3179" i="59"/>
  <c r="C3179" i="59" s="1"/>
  <c r="N3179" i="59" s="1"/>
  <c r="B3180" i="59"/>
  <c r="C3180" i="59" s="1"/>
  <c r="N3180" i="59" s="1"/>
  <c r="B3181" i="59"/>
  <c r="C3181" i="59" s="1"/>
  <c r="N3181" i="59" s="1"/>
  <c r="B3182" i="59"/>
  <c r="C3182" i="59" s="1"/>
  <c r="N3182" i="59" s="1"/>
  <c r="B3183" i="59"/>
  <c r="C3183" i="59" s="1"/>
  <c r="N3183" i="59" s="1"/>
  <c r="B3184" i="59"/>
  <c r="C3184" i="59" s="1"/>
  <c r="N3184" i="59" s="1"/>
  <c r="B3185" i="59"/>
  <c r="C3185" i="59" s="1"/>
  <c r="N3185" i="59" s="1"/>
  <c r="B3186" i="59"/>
  <c r="C3186" i="59" s="1"/>
  <c r="N3186" i="59" s="1"/>
  <c r="B3187" i="59"/>
  <c r="C3187" i="59" s="1"/>
  <c r="N3187" i="59" s="1"/>
  <c r="B3188" i="59"/>
  <c r="C3188" i="59" s="1"/>
  <c r="N3188" i="59" s="1"/>
  <c r="B3189" i="59"/>
  <c r="C3189" i="59" s="1"/>
  <c r="N3189" i="59" s="1"/>
  <c r="B3190" i="59"/>
  <c r="C3190" i="59" s="1"/>
  <c r="N3190" i="59" s="1"/>
  <c r="B3191" i="59"/>
  <c r="C3191" i="59" s="1"/>
  <c r="N3191" i="59" s="1"/>
  <c r="B3192" i="59"/>
  <c r="C3192" i="59" s="1"/>
  <c r="N3192" i="59" s="1"/>
  <c r="B3193" i="59"/>
  <c r="C3193" i="59" s="1"/>
  <c r="N3193" i="59" s="1"/>
  <c r="B3194" i="59"/>
  <c r="C3194" i="59" s="1"/>
  <c r="N3194" i="59" s="1"/>
  <c r="B3195" i="59"/>
  <c r="C3195" i="59" s="1"/>
  <c r="N3195" i="59" s="1"/>
  <c r="B3196" i="59"/>
  <c r="C3196" i="59" s="1"/>
  <c r="N3196" i="59" s="1"/>
  <c r="B3197" i="59"/>
  <c r="C3197" i="59" s="1"/>
  <c r="N3197" i="59" s="1"/>
  <c r="B3198" i="59"/>
  <c r="C3198" i="59" s="1"/>
  <c r="N3198" i="59" s="1"/>
  <c r="B3199" i="59"/>
  <c r="C3199" i="59" s="1"/>
  <c r="N3199" i="59" s="1"/>
  <c r="B3200" i="59"/>
  <c r="C3200" i="59" s="1"/>
  <c r="N3200" i="59" s="1"/>
  <c r="B3201" i="59"/>
  <c r="C3201" i="59" s="1"/>
  <c r="N3201" i="59" s="1"/>
  <c r="B3202" i="59"/>
  <c r="C3202" i="59" s="1"/>
  <c r="N3202" i="59" s="1"/>
  <c r="B3203" i="59"/>
  <c r="C3203" i="59" s="1"/>
  <c r="N3203" i="59" s="1"/>
  <c r="B3204" i="59"/>
  <c r="C3204" i="59" s="1"/>
  <c r="N3204" i="59" s="1"/>
  <c r="B3205" i="59"/>
  <c r="C3205" i="59" s="1"/>
  <c r="N3205" i="59" s="1"/>
  <c r="B3206" i="59"/>
  <c r="C3206" i="59" s="1"/>
  <c r="N3206" i="59" s="1"/>
  <c r="B3207" i="59"/>
  <c r="C3207" i="59" s="1"/>
  <c r="N3207" i="59" s="1"/>
  <c r="B3208" i="59"/>
  <c r="C3208" i="59" s="1"/>
  <c r="N3208" i="59" s="1"/>
  <c r="B3209" i="59"/>
  <c r="C3209" i="59" s="1"/>
  <c r="N3209" i="59" s="1"/>
  <c r="B3210" i="59"/>
  <c r="C3210" i="59" s="1"/>
  <c r="N3210" i="59" s="1"/>
  <c r="B3211" i="59"/>
  <c r="C3211" i="59" s="1"/>
  <c r="N3211" i="59" s="1"/>
  <c r="B3212" i="59"/>
  <c r="C3212" i="59" s="1"/>
  <c r="N3212" i="59" s="1"/>
  <c r="B3213" i="59"/>
  <c r="C3213" i="59" s="1"/>
  <c r="N3213" i="59" s="1"/>
  <c r="B3214" i="59"/>
  <c r="C3214" i="59" s="1"/>
  <c r="N3214" i="59" s="1"/>
  <c r="B3215" i="59"/>
  <c r="C3215" i="59" s="1"/>
  <c r="N3215" i="59" s="1"/>
  <c r="B3216" i="59"/>
  <c r="C3216" i="59" s="1"/>
  <c r="N3216" i="59" s="1"/>
  <c r="B3217" i="59"/>
  <c r="C3217" i="59" s="1"/>
  <c r="N3217" i="59" s="1"/>
  <c r="B3218" i="59"/>
  <c r="C3218" i="59" s="1"/>
  <c r="N3218" i="59" s="1"/>
  <c r="B3219" i="59"/>
  <c r="C3219" i="59" s="1"/>
  <c r="N3219" i="59" s="1"/>
  <c r="B3220" i="59"/>
  <c r="C3220" i="59" s="1"/>
  <c r="N3220" i="59" s="1"/>
  <c r="B3221" i="59"/>
  <c r="C3221" i="59" s="1"/>
  <c r="N3221" i="59" s="1"/>
  <c r="B3222" i="59"/>
  <c r="C3222" i="59" s="1"/>
  <c r="N3222" i="59" s="1"/>
  <c r="B3223" i="59"/>
  <c r="C3223" i="59" s="1"/>
  <c r="N3223" i="59" s="1"/>
  <c r="B3224" i="59"/>
  <c r="C3224" i="59" s="1"/>
  <c r="N3224" i="59" s="1"/>
  <c r="B3225" i="59"/>
  <c r="C3225" i="59" s="1"/>
  <c r="N3225" i="59" s="1"/>
  <c r="B3226" i="59"/>
  <c r="C3226" i="59" s="1"/>
  <c r="N3226" i="59" s="1"/>
  <c r="B3227" i="59"/>
  <c r="C3227" i="59" s="1"/>
  <c r="N3227" i="59" s="1"/>
  <c r="B3228" i="59"/>
  <c r="C3228" i="59" s="1"/>
  <c r="N3228" i="59" s="1"/>
  <c r="B3229" i="59"/>
  <c r="C3229" i="59" s="1"/>
  <c r="N3229" i="59" s="1"/>
  <c r="B3230" i="59"/>
  <c r="C3230" i="59" s="1"/>
  <c r="N3230" i="59" s="1"/>
  <c r="B3231" i="59"/>
  <c r="C3231" i="59" s="1"/>
  <c r="N3231" i="59" s="1"/>
  <c r="B3232" i="59"/>
  <c r="C3232" i="59" s="1"/>
  <c r="N3232" i="59" s="1"/>
  <c r="B3233" i="59"/>
  <c r="C3233" i="59" s="1"/>
  <c r="N3233" i="59" s="1"/>
  <c r="B3234" i="59"/>
  <c r="C3234" i="59" s="1"/>
  <c r="N3234" i="59" s="1"/>
  <c r="B3235" i="59"/>
  <c r="C3235" i="59" s="1"/>
  <c r="N3235" i="59" s="1"/>
  <c r="B3236" i="59"/>
  <c r="C3236" i="59" s="1"/>
  <c r="N3236" i="59" s="1"/>
  <c r="B3237" i="59"/>
  <c r="C3237" i="59" s="1"/>
  <c r="N3237" i="59" s="1"/>
  <c r="B3238" i="59"/>
  <c r="C3238" i="59" s="1"/>
  <c r="N3238" i="59" s="1"/>
  <c r="B3239" i="59"/>
  <c r="C3239" i="59" s="1"/>
  <c r="N3239" i="59" s="1"/>
  <c r="B3240" i="59"/>
  <c r="C3240" i="59" s="1"/>
  <c r="N3240" i="59" s="1"/>
  <c r="B3241" i="59"/>
  <c r="C3241" i="59" s="1"/>
  <c r="N3241" i="59" s="1"/>
  <c r="B3242" i="59"/>
  <c r="C3242" i="59" s="1"/>
  <c r="N3242" i="59" s="1"/>
  <c r="B3243" i="59"/>
  <c r="C3243" i="59" s="1"/>
  <c r="N3243" i="59" s="1"/>
  <c r="B3244" i="59"/>
  <c r="C3244" i="59" s="1"/>
  <c r="N3244" i="59" s="1"/>
  <c r="B3245" i="59"/>
  <c r="C3245" i="59" s="1"/>
  <c r="N3245" i="59" s="1"/>
  <c r="B3246" i="59"/>
  <c r="C3246" i="59" s="1"/>
  <c r="N3246" i="59" s="1"/>
  <c r="B3247" i="59"/>
  <c r="C3247" i="59" s="1"/>
  <c r="N3247" i="59" s="1"/>
  <c r="B3248" i="59"/>
  <c r="C3248" i="59" s="1"/>
  <c r="N3248" i="59" s="1"/>
  <c r="B3249" i="59"/>
  <c r="C3249" i="59" s="1"/>
  <c r="N3249" i="59" s="1"/>
  <c r="B3250" i="59"/>
  <c r="C3250" i="59" s="1"/>
  <c r="N3250" i="59" s="1"/>
  <c r="B3251" i="59"/>
  <c r="C3251" i="59" s="1"/>
  <c r="N3251" i="59" s="1"/>
  <c r="B3252" i="59"/>
  <c r="C3252" i="59" s="1"/>
  <c r="N3252" i="59" s="1"/>
  <c r="B3253" i="59"/>
  <c r="C3253" i="59" s="1"/>
  <c r="N3253" i="59" s="1"/>
  <c r="B3254" i="59"/>
  <c r="C3254" i="59" s="1"/>
  <c r="N3254" i="59" s="1"/>
  <c r="B3255" i="59"/>
  <c r="C3255" i="59" s="1"/>
  <c r="N3255" i="59" s="1"/>
  <c r="B3256" i="59"/>
  <c r="C3256" i="59" s="1"/>
  <c r="N3256" i="59" s="1"/>
  <c r="B3257" i="59"/>
  <c r="C3257" i="59" s="1"/>
  <c r="N3257" i="59" s="1"/>
  <c r="B3258" i="59"/>
  <c r="C3258" i="59" s="1"/>
  <c r="N3258" i="59" s="1"/>
  <c r="B3259" i="59"/>
  <c r="C3259" i="59" s="1"/>
  <c r="N3259" i="59" s="1"/>
  <c r="B3260" i="59"/>
  <c r="C3260" i="59" s="1"/>
  <c r="N3260" i="59" s="1"/>
  <c r="B3261" i="59"/>
  <c r="C3261" i="59" s="1"/>
  <c r="N3261" i="59" s="1"/>
  <c r="B3262" i="59"/>
  <c r="C3262" i="59" s="1"/>
  <c r="N3262" i="59" s="1"/>
  <c r="B3263" i="59"/>
  <c r="C3263" i="59" s="1"/>
  <c r="N3263" i="59" s="1"/>
  <c r="B3264" i="59"/>
  <c r="C3264" i="59" s="1"/>
  <c r="N3264" i="59" s="1"/>
  <c r="B3265" i="59"/>
  <c r="C3265" i="59" s="1"/>
  <c r="N3265" i="59" s="1"/>
  <c r="B3266" i="59"/>
  <c r="C3266" i="59" s="1"/>
  <c r="N3266" i="59" s="1"/>
  <c r="B3267" i="59"/>
  <c r="C3267" i="59" s="1"/>
  <c r="N3267" i="59" s="1"/>
  <c r="B3268" i="59"/>
  <c r="C3268" i="59" s="1"/>
  <c r="N3268" i="59" s="1"/>
  <c r="B3269" i="59"/>
  <c r="C3269" i="59" s="1"/>
  <c r="N3269" i="59" s="1"/>
  <c r="B3270" i="59"/>
  <c r="C3270" i="59" s="1"/>
  <c r="N3270" i="59" s="1"/>
  <c r="B3271" i="59"/>
  <c r="C3271" i="59" s="1"/>
  <c r="N3271" i="59" s="1"/>
  <c r="B3272" i="59"/>
  <c r="C3272" i="59" s="1"/>
  <c r="N3272" i="59" s="1"/>
  <c r="B3273" i="59"/>
  <c r="C3273" i="59" s="1"/>
  <c r="N3273" i="59" s="1"/>
  <c r="B3274" i="59"/>
  <c r="C3274" i="59" s="1"/>
  <c r="N3274" i="59" s="1"/>
  <c r="B3275" i="59"/>
  <c r="C3275" i="59" s="1"/>
  <c r="N3275" i="59" s="1"/>
  <c r="B3276" i="59"/>
  <c r="C3276" i="59" s="1"/>
  <c r="N3276" i="59" s="1"/>
  <c r="B3277" i="59"/>
  <c r="C3277" i="59" s="1"/>
  <c r="N3277" i="59" s="1"/>
  <c r="B3278" i="59"/>
  <c r="C3278" i="59" s="1"/>
  <c r="N3278" i="59" s="1"/>
  <c r="B3279" i="59"/>
  <c r="C3279" i="59" s="1"/>
  <c r="N3279" i="59" s="1"/>
  <c r="B3280" i="59"/>
  <c r="C3280" i="59" s="1"/>
  <c r="N3280" i="59" s="1"/>
  <c r="B3281" i="59"/>
  <c r="C3281" i="59" s="1"/>
  <c r="N3281" i="59" s="1"/>
  <c r="B3282" i="59"/>
  <c r="C3282" i="59" s="1"/>
  <c r="N3282" i="59" s="1"/>
  <c r="B3283" i="59"/>
  <c r="C3283" i="59" s="1"/>
  <c r="N3283" i="59" s="1"/>
  <c r="B3284" i="59"/>
  <c r="C3284" i="59" s="1"/>
  <c r="N3284" i="59" s="1"/>
  <c r="B3285" i="59"/>
  <c r="C3285" i="59" s="1"/>
  <c r="N3285" i="59" s="1"/>
  <c r="B3286" i="59"/>
  <c r="C3286" i="59" s="1"/>
  <c r="N3286" i="59" s="1"/>
  <c r="B3287" i="59"/>
  <c r="C3287" i="59" s="1"/>
  <c r="N3287" i="59" s="1"/>
  <c r="B3288" i="59"/>
  <c r="C3288" i="59" s="1"/>
  <c r="N3288" i="59" s="1"/>
  <c r="B3289" i="59"/>
  <c r="C3289" i="59" s="1"/>
  <c r="N3289" i="59" s="1"/>
  <c r="B3290" i="59"/>
  <c r="C3290" i="59" s="1"/>
  <c r="N3290" i="59" s="1"/>
  <c r="B3291" i="59"/>
  <c r="C3291" i="59" s="1"/>
  <c r="N3291" i="59" s="1"/>
  <c r="B3292" i="59"/>
  <c r="C3292" i="59" s="1"/>
  <c r="N3292" i="59" s="1"/>
  <c r="B3293" i="59"/>
  <c r="C3293" i="59" s="1"/>
  <c r="N3293" i="59" s="1"/>
  <c r="B3294" i="59"/>
  <c r="C3294" i="59" s="1"/>
  <c r="N3294" i="59" s="1"/>
  <c r="B3295" i="59"/>
  <c r="C3295" i="59" s="1"/>
  <c r="N3295" i="59" s="1"/>
  <c r="B3296" i="59"/>
  <c r="C3296" i="59" s="1"/>
  <c r="N3296" i="59" s="1"/>
  <c r="B3297" i="59"/>
  <c r="C3297" i="59" s="1"/>
  <c r="N3297" i="59" s="1"/>
  <c r="B3298" i="59"/>
  <c r="C3298" i="59" s="1"/>
  <c r="N3298" i="59" s="1"/>
  <c r="B3299" i="59"/>
  <c r="C3299" i="59" s="1"/>
  <c r="N3299" i="59" s="1"/>
  <c r="B3300" i="59"/>
  <c r="C3300" i="59" s="1"/>
  <c r="N3300" i="59" s="1"/>
  <c r="B3301" i="59"/>
  <c r="C3301" i="59" s="1"/>
  <c r="N3301" i="59" s="1"/>
  <c r="B3302" i="59"/>
  <c r="C3302" i="59" s="1"/>
  <c r="N3302" i="59" s="1"/>
  <c r="B3303" i="59"/>
  <c r="C3303" i="59" s="1"/>
  <c r="N3303" i="59" s="1"/>
  <c r="B3304" i="59"/>
  <c r="C3304" i="59" s="1"/>
  <c r="N3304" i="59" s="1"/>
  <c r="B3305" i="59"/>
  <c r="C3305" i="59" s="1"/>
  <c r="N3305" i="59" s="1"/>
  <c r="B3306" i="59"/>
  <c r="C3306" i="59" s="1"/>
  <c r="N3306" i="59" s="1"/>
  <c r="B3307" i="59"/>
  <c r="C3307" i="59" s="1"/>
  <c r="N3307" i="59" s="1"/>
  <c r="B3308" i="59"/>
  <c r="C3308" i="59" s="1"/>
  <c r="N3308" i="59" s="1"/>
  <c r="B3309" i="59"/>
  <c r="C3309" i="59" s="1"/>
  <c r="N3309" i="59" s="1"/>
  <c r="B3310" i="59"/>
  <c r="C3310" i="59" s="1"/>
  <c r="N3310" i="59" s="1"/>
  <c r="B3311" i="59"/>
  <c r="C3311" i="59" s="1"/>
  <c r="N3311" i="59" s="1"/>
  <c r="B3312" i="59"/>
  <c r="C3312" i="59" s="1"/>
  <c r="N3312" i="59" s="1"/>
  <c r="B3313" i="59"/>
  <c r="C3313" i="59" s="1"/>
  <c r="N3313" i="59" s="1"/>
  <c r="B3314" i="59"/>
  <c r="C3314" i="59" s="1"/>
  <c r="N3314" i="59" s="1"/>
  <c r="B3315" i="59"/>
  <c r="C3315" i="59" s="1"/>
  <c r="N3315" i="59" s="1"/>
  <c r="B3316" i="59"/>
  <c r="C3316" i="59" s="1"/>
  <c r="N3316" i="59" s="1"/>
  <c r="B3317" i="59"/>
  <c r="C3317" i="59" s="1"/>
  <c r="N3317" i="59" s="1"/>
  <c r="B3318" i="59"/>
  <c r="C3318" i="59" s="1"/>
  <c r="N3318" i="59" s="1"/>
  <c r="B3319" i="59"/>
  <c r="C3319" i="59" s="1"/>
  <c r="N3319" i="59" s="1"/>
  <c r="B3320" i="59"/>
  <c r="C3320" i="59" s="1"/>
  <c r="N3320" i="59" s="1"/>
  <c r="B3321" i="59"/>
  <c r="C3321" i="59" s="1"/>
  <c r="N3321" i="59" s="1"/>
  <c r="B3322" i="59"/>
  <c r="C3322" i="59" s="1"/>
  <c r="N3322" i="59" s="1"/>
  <c r="B3323" i="59"/>
  <c r="C3323" i="59" s="1"/>
  <c r="N3323" i="59" s="1"/>
  <c r="B3324" i="59"/>
  <c r="C3324" i="59" s="1"/>
  <c r="N3324" i="59" s="1"/>
  <c r="B3325" i="59"/>
  <c r="C3325" i="59" s="1"/>
  <c r="N3325" i="59" s="1"/>
  <c r="B3326" i="59"/>
  <c r="C3326" i="59" s="1"/>
  <c r="N3326" i="59" s="1"/>
  <c r="B3327" i="59"/>
  <c r="C3327" i="59" s="1"/>
  <c r="N3327" i="59" s="1"/>
  <c r="B3328" i="59"/>
  <c r="C3328" i="59" s="1"/>
  <c r="N3328" i="59" s="1"/>
  <c r="B3329" i="59"/>
  <c r="C3329" i="59" s="1"/>
  <c r="N3329" i="59" s="1"/>
  <c r="B3330" i="59"/>
  <c r="C3330" i="59" s="1"/>
  <c r="N3330" i="59" s="1"/>
  <c r="B3331" i="59"/>
  <c r="C3331" i="59" s="1"/>
  <c r="N3331" i="59" s="1"/>
  <c r="B3332" i="59"/>
  <c r="C3332" i="59" s="1"/>
  <c r="N3332" i="59" s="1"/>
  <c r="B3333" i="59"/>
  <c r="C3333" i="59" s="1"/>
  <c r="N3333" i="59" s="1"/>
  <c r="B3334" i="59"/>
  <c r="C3334" i="59" s="1"/>
  <c r="N3334" i="59" s="1"/>
  <c r="B3335" i="59"/>
  <c r="C3335" i="59" s="1"/>
  <c r="N3335" i="59" s="1"/>
  <c r="B3336" i="59"/>
  <c r="C3336" i="59" s="1"/>
  <c r="N3336" i="59" s="1"/>
  <c r="B3337" i="59"/>
  <c r="C3337" i="59" s="1"/>
  <c r="N3337" i="59" s="1"/>
  <c r="B3338" i="59"/>
  <c r="C3338" i="59" s="1"/>
  <c r="N3338" i="59" s="1"/>
  <c r="B3339" i="59"/>
  <c r="C3339" i="59" s="1"/>
  <c r="N3339" i="59" s="1"/>
  <c r="B3340" i="59"/>
  <c r="C3340" i="59" s="1"/>
  <c r="N3340" i="59" s="1"/>
  <c r="B3341" i="59"/>
  <c r="C3341" i="59" s="1"/>
  <c r="N3341" i="59" s="1"/>
  <c r="B3342" i="59"/>
  <c r="C3342" i="59" s="1"/>
  <c r="N3342" i="59" s="1"/>
  <c r="B3343" i="59"/>
  <c r="C3343" i="59" s="1"/>
  <c r="N3343" i="59" s="1"/>
  <c r="B3344" i="59"/>
  <c r="C3344" i="59" s="1"/>
  <c r="N3344" i="59" s="1"/>
  <c r="B3345" i="59"/>
  <c r="C3345" i="59" s="1"/>
  <c r="N3345" i="59" s="1"/>
  <c r="B3346" i="59"/>
  <c r="C3346" i="59" s="1"/>
  <c r="N3346" i="59" s="1"/>
  <c r="B3347" i="59"/>
  <c r="C3347" i="59" s="1"/>
  <c r="N3347" i="59" s="1"/>
  <c r="B3348" i="59"/>
  <c r="C3348" i="59" s="1"/>
  <c r="N3348" i="59" s="1"/>
  <c r="B3349" i="59"/>
  <c r="C3349" i="59" s="1"/>
  <c r="N3349" i="59" s="1"/>
  <c r="B3350" i="59"/>
  <c r="C3350" i="59" s="1"/>
  <c r="N3350" i="59" s="1"/>
  <c r="B3351" i="59"/>
  <c r="C3351" i="59" s="1"/>
  <c r="N3351" i="59" s="1"/>
  <c r="B3352" i="59"/>
  <c r="C3352" i="59" s="1"/>
  <c r="N3352" i="59" s="1"/>
  <c r="B3353" i="59"/>
  <c r="C3353" i="59" s="1"/>
  <c r="N3353" i="59" s="1"/>
  <c r="B3354" i="59"/>
  <c r="C3354" i="59" s="1"/>
  <c r="N3354" i="59" s="1"/>
  <c r="B3355" i="59"/>
  <c r="C3355" i="59" s="1"/>
  <c r="N3355" i="59" s="1"/>
  <c r="B3356" i="59"/>
  <c r="C3356" i="59" s="1"/>
  <c r="N3356" i="59" s="1"/>
  <c r="B3357" i="59"/>
  <c r="C3357" i="59" s="1"/>
  <c r="N3357" i="59" s="1"/>
  <c r="B3358" i="59"/>
  <c r="C3358" i="59" s="1"/>
  <c r="N3358" i="59" s="1"/>
  <c r="B3359" i="59"/>
  <c r="C3359" i="59" s="1"/>
  <c r="N3359" i="59" s="1"/>
  <c r="B3360" i="59"/>
  <c r="C3360" i="59" s="1"/>
  <c r="N3360" i="59" s="1"/>
  <c r="B3361" i="59"/>
  <c r="C3361" i="59" s="1"/>
  <c r="N3361" i="59" s="1"/>
  <c r="B3362" i="59"/>
  <c r="C3362" i="59" s="1"/>
  <c r="N3362" i="59" s="1"/>
  <c r="B3363" i="59"/>
  <c r="C3363" i="59" s="1"/>
  <c r="N3363" i="59" s="1"/>
  <c r="B3364" i="59"/>
  <c r="C3364" i="59" s="1"/>
  <c r="N3364" i="59" s="1"/>
  <c r="B3365" i="59"/>
  <c r="C3365" i="59" s="1"/>
  <c r="N3365" i="59" s="1"/>
  <c r="B3366" i="59"/>
  <c r="C3366" i="59" s="1"/>
  <c r="N3366" i="59" s="1"/>
  <c r="B3367" i="59"/>
  <c r="C3367" i="59" s="1"/>
  <c r="N3367" i="59" s="1"/>
  <c r="B3368" i="59"/>
  <c r="C3368" i="59" s="1"/>
  <c r="N3368" i="59" s="1"/>
  <c r="B3369" i="59"/>
  <c r="C3369" i="59" s="1"/>
  <c r="N3369" i="59" s="1"/>
  <c r="B3370" i="59"/>
  <c r="C3370" i="59" s="1"/>
  <c r="N3370" i="59" s="1"/>
  <c r="B3371" i="59"/>
  <c r="C3371" i="59" s="1"/>
  <c r="N3371" i="59" s="1"/>
  <c r="B3372" i="59"/>
  <c r="C3372" i="59" s="1"/>
  <c r="N3372" i="59" s="1"/>
  <c r="B3373" i="59"/>
  <c r="C3373" i="59" s="1"/>
  <c r="N3373" i="59" s="1"/>
  <c r="B3374" i="59"/>
  <c r="C3374" i="59" s="1"/>
  <c r="N3374" i="59" s="1"/>
  <c r="B3375" i="59"/>
  <c r="C3375" i="59" s="1"/>
  <c r="N3375" i="59" s="1"/>
  <c r="B3376" i="59"/>
  <c r="C3376" i="59" s="1"/>
  <c r="N3376" i="59" s="1"/>
  <c r="B3377" i="59"/>
  <c r="C3377" i="59" s="1"/>
  <c r="N3377" i="59" s="1"/>
  <c r="B3378" i="59"/>
  <c r="C3378" i="59" s="1"/>
  <c r="N3378" i="59" s="1"/>
  <c r="B3379" i="59"/>
  <c r="C3379" i="59" s="1"/>
  <c r="N3379" i="59" s="1"/>
  <c r="B3380" i="59"/>
  <c r="C3380" i="59" s="1"/>
  <c r="N3380" i="59" s="1"/>
  <c r="B3381" i="59"/>
  <c r="C3381" i="59" s="1"/>
  <c r="N3381" i="59" s="1"/>
  <c r="B3382" i="59"/>
  <c r="C3382" i="59" s="1"/>
  <c r="N3382" i="59" s="1"/>
  <c r="B3383" i="59"/>
  <c r="C3383" i="59" s="1"/>
  <c r="N3383" i="59" s="1"/>
  <c r="B3384" i="59"/>
  <c r="C3384" i="59" s="1"/>
  <c r="N3384" i="59" s="1"/>
  <c r="B3385" i="59"/>
  <c r="C3385" i="59" s="1"/>
  <c r="N3385" i="59" s="1"/>
  <c r="B3386" i="59"/>
  <c r="C3386" i="59" s="1"/>
  <c r="N3386" i="59" s="1"/>
  <c r="B3387" i="59"/>
  <c r="C3387" i="59" s="1"/>
  <c r="N3387" i="59" s="1"/>
  <c r="B3388" i="59"/>
  <c r="C3388" i="59" s="1"/>
  <c r="N3388" i="59" s="1"/>
  <c r="B3389" i="59"/>
  <c r="C3389" i="59" s="1"/>
  <c r="N3389" i="59" s="1"/>
  <c r="B3390" i="59"/>
  <c r="C3390" i="59" s="1"/>
  <c r="N3390" i="59" s="1"/>
  <c r="B3391" i="59"/>
  <c r="C3391" i="59" s="1"/>
  <c r="N3391" i="59" s="1"/>
  <c r="B3392" i="59"/>
  <c r="C3392" i="59" s="1"/>
  <c r="N3392" i="59" s="1"/>
  <c r="B3393" i="59"/>
  <c r="C3393" i="59" s="1"/>
  <c r="N3393" i="59" s="1"/>
  <c r="B3394" i="59"/>
  <c r="C3394" i="59" s="1"/>
  <c r="N3394" i="59" s="1"/>
  <c r="B3395" i="59"/>
  <c r="C3395" i="59" s="1"/>
  <c r="N3395" i="59" s="1"/>
  <c r="B3396" i="59"/>
  <c r="C3396" i="59" s="1"/>
  <c r="N3396" i="59" s="1"/>
  <c r="B3397" i="59"/>
  <c r="C3397" i="59" s="1"/>
  <c r="N3397" i="59" s="1"/>
  <c r="B3398" i="59"/>
  <c r="C3398" i="59" s="1"/>
  <c r="N3398" i="59" s="1"/>
  <c r="B3399" i="59"/>
  <c r="C3399" i="59" s="1"/>
  <c r="N3399" i="59" s="1"/>
  <c r="B3400" i="59"/>
  <c r="C3400" i="59" s="1"/>
  <c r="N3400" i="59" s="1"/>
  <c r="B3401" i="59"/>
  <c r="C3401" i="59" s="1"/>
  <c r="N3401" i="59" s="1"/>
  <c r="B3402" i="59"/>
  <c r="C3402" i="59" s="1"/>
  <c r="N3402" i="59" s="1"/>
  <c r="B3403" i="59"/>
  <c r="C3403" i="59" s="1"/>
  <c r="N3403" i="59" s="1"/>
  <c r="B3404" i="59"/>
  <c r="C3404" i="59" s="1"/>
  <c r="N3404" i="59" s="1"/>
  <c r="B3405" i="59"/>
  <c r="C3405" i="59" s="1"/>
  <c r="N3405" i="59" s="1"/>
  <c r="B3406" i="59"/>
  <c r="C3406" i="59" s="1"/>
  <c r="N3406" i="59" s="1"/>
  <c r="B3407" i="59"/>
  <c r="C3407" i="59" s="1"/>
  <c r="N3407" i="59" s="1"/>
  <c r="B3408" i="59"/>
  <c r="C3408" i="59" s="1"/>
  <c r="N3408" i="59" s="1"/>
  <c r="B3409" i="59"/>
  <c r="C3409" i="59" s="1"/>
  <c r="N3409" i="59" s="1"/>
  <c r="B3410" i="59"/>
  <c r="C3410" i="59" s="1"/>
  <c r="N3410" i="59" s="1"/>
  <c r="B3411" i="59"/>
  <c r="C3411" i="59" s="1"/>
  <c r="N3411" i="59" s="1"/>
  <c r="B3412" i="59"/>
  <c r="C3412" i="59" s="1"/>
  <c r="N3412" i="59" s="1"/>
  <c r="B3413" i="59"/>
  <c r="C3413" i="59" s="1"/>
  <c r="N3413" i="59" s="1"/>
  <c r="B3414" i="59"/>
  <c r="C3414" i="59" s="1"/>
  <c r="N3414" i="59" s="1"/>
  <c r="B3415" i="59"/>
  <c r="C3415" i="59" s="1"/>
  <c r="N3415" i="59" s="1"/>
  <c r="B3416" i="59"/>
  <c r="C3416" i="59" s="1"/>
  <c r="N3416" i="59" s="1"/>
  <c r="B3417" i="59"/>
  <c r="C3417" i="59" s="1"/>
  <c r="N3417" i="59" s="1"/>
  <c r="B3418" i="59"/>
  <c r="C3418" i="59" s="1"/>
  <c r="N3418" i="59" s="1"/>
  <c r="B3419" i="59"/>
  <c r="C3419" i="59" s="1"/>
  <c r="N3419" i="59" s="1"/>
  <c r="B3420" i="59"/>
  <c r="C3420" i="59" s="1"/>
  <c r="N3420" i="59" s="1"/>
  <c r="B3421" i="59"/>
  <c r="C3421" i="59" s="1"/>
  <c r="N3421" i="59" s="1"/>
  <c r="B3422" i="59"/>
  <c r="C3422" i="59" s="1"/>
  <c r="N3422" i="59" s="1"/>
  <c r="B3423" i="59"/>
  <c r="C3423" i="59" s="1"/>
  <c r="N3423" i="59" s="1"/>
  <c r="B3424" i="59"/>
  <c r="C3424" i="59" s="1"/>
  <c r="N3424" i="59" s="1"/>
  <c r="B3425" i="59"/>
  <c r="C3425" i="59" s="1"/>
  <c r="N3425" i="59" s="1"/>
  <c r="B3426" i="59"/>
  <c r="C3426" i="59" s="1"/>
  <c r="N3426" i="59" s="1"/>
  <c r="B3427" i="59"/>
  <c r="C3427" i="59" s="1"/>
  <c r="N3427" i="59" s="1"/>
  <c r="B3428" i="59"/>
  <c r="C3428" i="59" s="1"/>
  <c r="N3428" i="59" s="1"/>
  <c r="B3429" i="59"/>
  <c r="C3429" i="59" s="1"/>
  <c r="N3429" i="59" s="1"/>
  <c r="B3430" i="59"/>
  <c r="C3430" i="59" s="1"/>
  <c r="N3430" i="59" s="1"/>
  <c r="B3431" i="59"/>
  <c r="C3431" i="59" s="1"/>
  <c r="N3431" i="59" s="1"/>
  <c r="B3432" i="59"/>
  <c r="C3432" i="59" s="1"/>
  <c r="N3432" i="59" s="1"/>
  <c r="B3433" i="59"/>
  <c r="C3433" i="59" s="1"/>
  <c r="N3433" i="59" s="1"/>
  <c r="B3434" i="59"/>
  <c r="C3434" i="59" s="1"/>
  <c r="N3434" i="59" s="1"/>
  <c r="B3435" i="59"/>
  <c r="C3435" i="59" s="1"/>
  <c r="N3435" i="59" s="1"/>
  <c r="B3436" i="59"/>
  <c r="C3436" i="59" s="1"/>
  <c r="N3436" i="59" s="1"/>
  <c r="B3437" i="59"/>
  <c r="C3437" i="59" s="1"/>
  <c r="N3437" i="59" s="1"/>
  <c r="B3438" i="59"/>
  <c r="C3438" i="59" s="1"/>
  <c r="N3438" i="59" s="1"/>
  <c r="B3439" i="59"/>
  <c r="C3439" i="59" s="1"/>
  <c r="N3439" i="59" s="1"/>
  <c r="B3440" i="59"/>
  <c r="C3440" i="59" s="1"/>
  <c r="N3440" i="59" s="1"/>
  <c r="B3441" i="59"/>
  <c r="C3441" i="59" s="1"/>
  <c r="N3441" i="59" s="1"/>
  <c r="B3442" i="59"/>
  <c r="C3442" i="59" s="1"/>
  <c r="N3442" i="59" s="1"/>
  <c r="B3443" i="59"/>
  <c r="C3443" i="59" s="1"/>
  <c r="N3443" i="59" s="1"/>
  <c r="B3444" i="59"/>
  <c r="C3444" i="59" s="1"/>
  <c r="N3444" i="59" s="1"/>
  <c r="B3445" i="59"/>
  <c r="C3445" i="59" s="1"/>
  <c r="N3445" i="59" s="1"/>
  <c r="B3446" i="59"/>
  <c r="C3446" i="59" s="1"/>
  <c r="N3446" i="59" s="1"/>
  <c r="B3447" i="59"/>
  <c r="C3447" i="59" s="1"/>
  <c r="N3447" i="59" s="1"/>
  <c r="B3448" i="59"/>
  <c r="C3448" i="59" s="1"/>
  <c r="N3448" i="59" s="1"/>
  <c r="B3449" i="59"/>
  <c r="C3449" i="59" s="1"/>
  <c r="N3449" i="59" s="1"/>
  <c r="B3450" i="59"/>
  <c r="C3450" i="59" s="1"/>
  <c r="N3450" i="59" s="1"/>
  <c r="B3451" i="59"/>
  <c r="C3451" i="59" s="1"/>
  <c r="N3451" i="59" s="1"/>
  <c r="B3452" i="59"/>
  <c r="C3452" i="59" s="1"/>
  <c r="N3452" i="59" s="1"/>
  <c r="B3453" i="59"/>
  <c r="C3453" i="59" s="1"/>
  <c r="N3453" i="59" s="1"/>
  <c r="B3454" i="59"/>
  <c r="C3454" i="59" s="1"/>
  <c r="N3454" i="59" s="1"/>
  <c r="B3455" i="59"/>
  <c r="C3455" i="59" s="1"/>
  <c r="N3455" i="59" s="1"/>
  <c r="B3456" i="59"/>
  <c r="C3456" i="59" s="1"/>
  <c r="N3456" i="59" s="1"/>
  <c r="B3457" i="59"/>
  <c r="C3457" i="59" s="1"/>
  <c r="N3457" i="59" s="1"/>
  <c r="B3458" i="59"/>
  <c r="C3458" i="59" s="1"/>
  <c r="N3458" i="59" s="1"/>
  <c r="B3459" i="59"/>
  <c r="C3459" i="59" s="1"/>
  <c r="N3459" i="59" s="1"/>
  <c r="B3460" i="59"/>
  <c r="C3460" i="59" s="1"/>
  <c r="N3460" i="59" s="1"/>
  <c r="B3461" i="59"/>
  <c r="C3461" i="59" s="1"/>
  <c r="N3461" i="59" s="1"/>
  <c r="B3462" i="59"/>
  <c r="C3462" i="59" s="1"/>
  <c r="N3462" i="59" s="1"/>
  <c r="B3463" i="59"/>
  <c r="C3463" i="59" s="1"/>
  <c r="N3463" i="59" s="1"/>
  <c r="B3464" i="59"/>
  <c r="C3464" i="59" s="1"/>
  <c r="N3464" i="59" s="1"/>
  <c r="B3465" i="59"/>
  <c r="C3465" i="59" s="1"/>
  <c r="N3465" i="59" s="1"/>
  <c r="B3466" i="59"/>
  <c r="C3466" i="59" s="1"/>
  <c r="N3466" i="59" s="1"/>
  <c r="B3467" i="59"/>
  <c r="C3467" i="59" s="1"/>
  <c r="N3467" i="59" s="1"/>
  <c r="B3468" i="59"/>
  <c r="C3468" i="59" s="1"/>
  <c r="N3468" i="59" s="1"/>
  <c r="B3469" i="59"/>
  <c r="C3469" i="59" s="1"/>
  <c r="N3469" i="59" s="1"/>
  <c r="B3470" i="59"/>
  <c r="C3470" i="59" s="1"/>
  <c r="N3470" i="59" s="1"/>
  <c r="B3471" i="59"/>
  <c r="C3471" i="59" s="1"/>
  <c r="N3471" i="59" s="1"/>
  <c r="B3472" i="59"/>
  <c r="C3472" i="59" s="1"/>
  <c r="N3472" i="59" s="1"/>
  <c r="B3473" i="59"/>
  <c r="C3473" i="59" s="1"/>
  <c r="N3473" i="59" s="1"/>
  <c r="B3474" i="59"/>
  <c r="C3474" i="59" s="1"/>
  <c r="N3474" i="59" s="1"/>
  <c r="B3475" i="59"/>
  <c r="C3475" i="59" s="1"/>
  <c r="N3475" i="59" s="1"/>
  <c r="B3476" i="59"/>
  <c r="C3476" i="59" s="1"/>
  <c r="N3476" i="59" s="1"/>
  <c r="B3477" i="59"/>
  <c r="C3477" i="59" s="1"/>
  <c r="N3477" i="59" s="1"/>
  <c r="B3478" i="59"/>
  <c r="C3478" i="59" s="1"/>
  <c r="N3478" i="59" s="1"/>
  <c r="B3479" i="59"/>
  <c r="C3479" i="59" s="1"/>
  <c r="N3479" i="59" s="1"/>
  <c r="B3480" i="59"/>
  <c r="C3480" i="59" s="1"/>
  <c r="N3480" i="59" s="1"/>
  <c r="B3481" i="59"/>
  <c r="C3481" i="59" s="1"/>
  <c r="N3481" i="59" s="1"/>
  <c r="B3482" i="59"/>
  <c r="C3482" i="59" s="1"/>
  <c r="N3482" i="59" s="1"/>
  <c r="B3483" i="59"/>
  <c r="C3483" i="59" s="1"/>
  <c r="N3483" i="59" s="1"/>
  <c r="B3484" i="59"/>
  <c r="C3484" i="59" s="1"/>
  <c r="N3484" i="59" s="1"/>
  <c r="B3485" i="59"/>
  <c r="C3485" i="59" s="1"/>
  <c r="N3485" i="59" s="1"/>
  <c r="B3486" i="59"/>
  <c r="C3486" i="59" s="1"/>
  <c r="N3486" i="59" s="1"/>
  <c r="B3487" i="59"/>
  <c r="C3487" i="59" s="1"/>
  <c r="N3487" i="59" s="1"/>
  <c r="B3488" i="59"/>
  <c r="C3488" i="59" s="1"/>
  <c r="N3488" i="59" s="1"/>
  <c r="B3489" i="59"/>
  <c r="C3489" i="59" s="1"/>
  <c r="N3489" i="59" s="1"/>
  <c r="B3490" i="59"/>
  <c r="C3490" i="59" s="1"/>
  <c r="N3490" i="59" s="1"/>
  <c r="B3491" i="59"/>
  <c r="C3491" i="59" s="1"/>
  <c r="N3491" i="59" s="1"/>
  <c r="B3492" i="59"/>
  <c r="C3492" i="59" s="1"/>
  <c r="N3492" i="59" s="1"/>
  <c r="B3493" i="59"/>
  <c r="C3493" i="59" s="1"/>
  <c r="N3493" i="59" s="1"/>
  <c r="B3494" i="59"/>
  <c r="C3494" i="59" s="1"/>
  <c r="N3494" i="59" s="1"/>
  <c r="B3495" i="59"/>
  <c r="C3495" i="59" s="1"/>
  <c r="N3495" i="59" s="1"/>
  <c r="B3496" i="59"/>
  <c r="C3496" i="59" s="1"/>
  <c r="N3496" i="59" s="1"/>
  <c r="B3497" i="59"/>
  <c r="C3497" i="59" s="1"/>
  <c r="N3497" i="59" s="1"/>
  <c r="B3498" i="59"/>
  <c r="C3498" i="59" s="1"/>
  <c r="N3498" i="59" s="1"/>
  <c r="B3499" i="59"/>
  <c r="C3499" i="59" s="1"/>
  <c r="N3499" i="59" s="1"/>
  <c r="B3500" i="59"/>
  <c r="C3500" i="59" s="1"/>
  <c r="N3500" i="59" s="1"/>
  <c r="B3501" i="59"/>
  <c r="C3501" i="59" s="1"/>
  <c r="N3501" i="59" s="1"/>
  <c r="B3502" i="59"/>
  <c r="C3502" i="59" s="1"/>
  <c r="N3502" i="59" s="1"/>
  <c r="B3503" i="59"/>
  <c r="C3503" i="59" s="1"/>
  <c r="N3503" i="59" s="1"/>
  <c r="B3504" i="59"/>
  <c r="C3504" i="59" s="1"/>
  <c r="N3504" i="59" s="1"/>
  <c r="B3505" i="59"/>
  <c r="C3505" i="59" s="1"/>
  <c r="N3505" i="59" s="1"/>
  <c r="B3506" i="59"/>
  <c r="C3506" i="59" s="1"/>
  <c r="N3506" i="59" s="1"/>
  <c r="B3507" i="59"/>
  <c r="C3507" i="59" s="1"/>
  <c r="N3507" i="59" s="1"/>
  <c r="B3508" i="59"/>
  <c r="C3508" i="59" s="1"/>
  <c r="N3508" i="59" s="1"/>
  <c r="B3509" i="59"/>
  <c r="C3509" i="59" s="1"/>
  <c r="N3509" i="59" s="1"/>
  <c r="B3510" i="59"/>
  <c r="C3510" i="59" s="1"/>
  <c r="N3510" i="59" s="1"/>
  <c r="B3511" i="59"/>
  <c r="C3511" i="59" s="1"/>
  <c r="N3511" i="59" s="1"/>
  <c r="B3512" i="59"/>
  <c r="C3512" i="59" s="1"/>
  <c r="N3512" i="59" s="1"/>
  <c r="B3513" i="59"/>
  <c r="C3513" i="59" s="1"/>
  <c r="N3513" i="59" s="1"/>
  <c r="B3514" i="59"/>
  <c r="C3514" i="59" s="1"/>
  <c r="N3514" i="59" s="1"/>
  <c r="B3515" i="59"/>
  <c r="C3515" i="59" s="1"/>
  <c r="N3515" i="59" s="1"/>
  <c r="B3516" i="59"/>
  <c r="C3516" i="59" s="1"/>
  <c r="N3516" i="59" s="1"/>
  <c r="B3517" i="59"/>
  <c r="C3517" i="59" s="1"/>
  <c r="N3517" i="59" s="1"/>
  <c r="B3518" i="59"/>
  <c r="C3518" i="59" s="1"/>
  <c r="N3518" i="59" s="1"/>
  <c r="B3519" i="59"/>
  <c r="C3519" i="59" s="1"/>
  <c r="N3519" i="59" s="1"/>
  <c r="B3520" i="59"/>
  <c r="C3520" i="59" s="1"/>
  <c r="N3520" i="59" s="1"/>
  <c r="B3521" i="59"/>
  <c r="C3521" i="59" s="1"/>
  <c r="N3521" i="59" s="1"/>
  <c r="B3522" i="59"/>
  <c r="C3522" i="59" s="1"/>
  <c r="N3522" i="59" s="1"/>
  <c r="B3523" i="59"/>
  <c r="C3523" i="59" s="1"/>
  <c r="N3523" i="59" s="1"/>
  <c r="B3524" i="59"/>
  <c r="C3524" i="59" s="1"/>
  <c r="N3524" i="59" s="1"/>
  <c r="B3525" i="59"/>
  <c r="C3525" i="59" s="1"/>
  <c r="N3525" i="59" s="1"/>
  <c r="B3526" i="59"/>
  <c r="C3526" i="59" s="1"/>
  <c r="N3526" i="59" s="1"/>
  <c r="B3527" i="59"/>
  <c r="C3527" i="59" s="1"/>
  <c r="N3527" i="59" s="1"/>
  <c r="B3528" i="59"/>
  <c r="C3528" i="59" s="1"/>
  <c r="N3528" i="59" s="1"/>
  <c r="B3529" i="59"/>
  <c r="C3529" i="59" s="1"/>
  <c r="N3529" i="59" s="1"/>
  <c r="B3530" i="59"/>
  <c r="C3530" i="59" s="1"/>
  <c r="N3530" i="59" s="1"/>
  <c r="B3531" i="59"/>
  <c r="C3531" i="59" s="1"/>
  <c r="N3531" i="59" s="1"/>
  <c r="B3532" i="59"/>
  <c r="C3532" i="59" s="1"/>
  <c r="N3532" i="59" s="1"/>
  <c r="B3533" i="59"/>
  <c r="C3533" i="59" s="1"/>
  <c r="N3533" i="59" s="1"/>
  <c r="B3534" i="59"/>
  <c r="C3534" i="59" s="1"/>
  <c r="N3534" i="59" s="1"/>
  <c r="B3535" i="59"/>
  <c r="C3535" i="59" s="1"/>
  <c r="N3535" i="59" s="1"/>
  <c r="B3536" i="59"/>
  <c r="C3536" i="59" s="1"/>
  <c r="N3536" i="59" s="1"/>
  <c r="B3537" i="59"/>
  <c r="C3537" i="59" s="1"/>
  <c r="N3537" i="59" s="1"/>
  <c r="B3538" i="59"/>
  <c r="C3538" i="59" s="1"/>
  <c r="N3538" i="59" s="1"/>
  <c r="B3539" i="59"/>
  <c r="C3539" i="59" s="1"/>
  <c r="N3539" i="59" s="1"/>
  <c r="B3540" i="59"/>
  <c r="C3540" i="59" s="1"/>
  <c r="N3540" i="59" s="1"/>
  <c r="B3541" i="59"/>
  <c r="C3541" i="59" s="1"/>
  <c r="N3541" i="59" s="1"/>
  <c r="B3542" i="59"/>
  <c r="C3542" i="59" s="1"/>
  <c r="N3542" i="59" s="1"/>
  <c r="B3543" i="59"/>
  <c r="C3543" i="59" s="1"/>
  <c r="N3543" i="59" s="1"/>
  <c r="B3544" i="59"/>
  <c r="C3544" i="59" s="1"/>
  <c r="N3544" i="59" s="1"/>
  <c r="B3545" i="59"/>
  <c r="C3545" i="59" s="1"/>
  <c r="N3545" i="59" s="1"/>
  <c r="B3546" i="59"/>
  <c r="C3546" i="59" s="1"/>
  <c r="N3546" i="59" s="1"/>
  <c r="B3547" i="59"/>
  <c r="C3547" i="59" s="1"/>
  <c r="N3547" i="59" s="1"/>
  <c r="B3548" i="59"/>
  <c r="C3548" i="59" s="1"/>
  <c r="N3548" i="59" s="1"/>
  <c r="B3549" i="59"/>
  <c r="C3549" i="59" s="1"/>
  <c r="N3549" i="59" s="1"/>
  <c r="B3550" i="59"/>
  <c r="C3550" i="59" s="1"/>
  <c r="N3550" i="59" s="1"/>
  <c r="B3551" i="59"/>
  <c r="C3551" i="59" s="1"/>
  <c r="N3551" i="59" s="1"/>
  <c r="B3552" i="59"/>
  <c r="C3552" i="59" s="1"/>
  <c r="N3552" i="59" s="1"/>
  <c r="B3553" i="59"/>
  <c r="C3553" i="59" s="1"/>
  <c r="N3553" i="59" s="1"/>
  <c r="B3554" i="59"/>
  <c r="C3554" i="59" s="1"/>
  <c r="N3554" i="59" s="1"/>
  <c r="B3555" i="59"/>
  <c r="C3555" i="59" s="1"/>
  <c r="N3555" i="59" s="1"/>
  <c r="B3556" i="59"/>
  <c r="C3556" i="59" s="1"/>
  <c r="N3556" i="59" s="1"/>
  <c r="B3557" i="59"/>
  <c r="C3557" i="59" s="1"/>
  <c r="N3557" i="59" s="1"/>
  <c r="B3558" i="59"/>
  <c r="C3558" i="59" s="1"/>
  <c r="N3558" i="59" s="1"/>
  <c r="B3559" i="59"/>
  <c r="C3559" i="59" s="1"/>
  <c r="N3559" i="59" s="1"/>
  <c r="B3560" i="59"/>
  <c r="C3560" i="59" s="1"/>
  <c r="N3560" i="59" s="1"/>
  <c r="B3561" i="59"/>
  <c r="C3561" i="59" s="1"/>
  <c r="N3561" i="59" s="1"/>
  <c r="B3562" i="59"/>
  <c r="C3562" i="59" s="1"/>
  <c r="N3562" i="59" s="1"/>
  <c r="B3563" i="59"/>
  <c r="C3563" i="59" s="1"/>
  <c r="N3563" i="59" s="1"/>
  <c r="B3564" i="59"/>
  <c r="C3564" i="59" s="1"/>
  <c r="N3564" i="59" s="1"/>
  <c r="B3565" i="59"/>
  <c r="C3565" i="59" s="1"/>
  <c r="N3565" i="59" s="1"/>
  <c r="B3566" i="59"/>
  <c r="C3566" i="59" s="1"/>
  <c r="N3566" i="59" s="1"/>
  <c r="B3567" i="59"/>
  <c r="C3567" i="59" s="1"/>
  <c r="N3567" i="59" s="1"/>
  <c r="B3568" i="59"/>
  <c r="C3568" i="59" s="1"/>
  <c r="N3568" i="59" s="1"/>
  <c r="B3569" i="59"/>
  <c r="C3569" i="59" s="1"/>
  <c r="N3569" i="59" s="1"/>
  <c r="B3570" i="59"/>
  <c r="C3570" i="59" s="1"/>
  <c r="N3570" i="59" s="1"/>
  <c r="B3571" i="59"/>
  <c r="C3571" i="59" s="1"/>
  <c r="N3571" i="59" s="1"/>
  <c r="B3572" i="59"/>
  <c r="C3572" i="59" s="1"/>
  <c r="N3572" i="59" s="1"/>
  <c r="B3573" i="59"/>
  <c r="C3573" i="59" s="1"/>
  <c r="N3573" i="59" s="1"/>
  <c r="B3574" i="59"/>
  <c r="C3574" i="59" s="1"/>
  <c r="N3574" i="59" s="1"/>
  <c r="B3575" i="59"/>
  <c r="C3575" i="59" s="1"/>
  <c r="N3575" i="59" s="1"/>
  <c r="B3576" i="59"/>
  <c r="C3576" i="59" s="1"/>
  <c r="N3576" i="59" s="1"/>
  <c r="B3577" i="59"/>
  <c r="C3577" i="59" s="1"/>
  <c r="N3577" i="59" s="1"/>
  <c r="B3578" i="59"/>
  <c r="C3578" i="59" s="1"/>
  <c r="N3578" i="59" s="1"/>
  <c r="B3579" i="59"/>
  <c r="C3579" i="59" s="1"/>
  <c r="N3579" i="59" s="1"/>
  <c r="B3580" i="59"/>
  <c r="C3580" i="59" s="1"/>
  <c r="N3580" i="59" s="1"/>
  <c r="B3581" i="59"/>
  <c r="C3581" i="59" s="1"/>
  <c r="N3581" i="59" s="1"/>
  <c r="B3582" i="59"/>
  <c r="C3582" i="59" s="1"/>
  <c r="N3582" i="59" s="1"/>
  <c r="B3583" i="59"/>
  <c r="C3583" i="59" s="1"/>
  <c r="N3583" i="59" s="1"/>
  <c r="B3584" i="59"/>
  <c r="C3584" i="59" s="1"/>
  <c r="N3584" i="59" s="1"/>
  <c r="B3585" i="59"/>
  <c r="C3585" i="59" s="1"/>
  <c r="N3585" i="59" s="1"/>
  <c r="B3586" i="59"/>
  <c r="C3586" i="59" s="1"/>
  <c r="N3586" i="59" s="1"/>
  <c r="B3587" i="59"/>
  <c r="C3587" i="59" s="1"/>
  <c r="N3587" i="59" s="1"/>
  <c r="B3588" i="59"/>
  <c r="C3588" i="59" s="1"/>
  <c r="N3588" i="59" s="1"/>
  <c r="B3589" i="59"/>
  <c r="C3589" i="59" s="1"/>
  <c r="N3589" i="59" s="1"/>
  <c r="B3590" i="59"/>
  <c r="C3590" i="59" s="1"/>
  <c r="N3590" i="59" s="1"/>
  <c r="B3591" i="59"/>
  <c r="C3591" i="59" s="1"/>
  <c r="N3591" i="59" s="1"/>
  <c r="B3592" i="59"/>
  <c r="C3592" i="59" s="1"/>
  <c r="N3592" i="59" s="1"/>
  <c r="B3593" i="59"/>
  <c r="C3593" i="59" s="1"/>
  <c r="N3593" i="59" s="1"/>
  <c r="B3594" i="59"/>
  <c r="C3594" i="59" s="1"/>
  <c r="N3594" i="59" s="1"/>
  <c r="B3595" i="59"/>
  <c r="C3595" i="59" s="1"/>
  <c r="N3595" i="59" s="1"/>
  <c r="B3596" i="59"/>
  <c r="C3596" i="59" s="1"/>
  <c r="N3596" i="59" s="1"/>
  <c r="B3597" i="59"/>
  <c r="C3597" i="59" s="1"/>
  <c r="N3597" i="59" s="1"/>
  <c r="B3598" i="59"/>
  <c r="C3598" i="59" s="1"/>
  <c r="N3598" i="59" s="1"/>
  <c r="B3599" i="59"/>
  <c r="C3599" i="59" s="1"/>
  <c r="N3599" i="59" s="1"/>
  <c r="B3600" i="59"/>
  <c r="C3600" i="59" s="1"/>
  <c r="N3600" i="59" s="1"/>
  <c r="B3601" i="59"/>
  <c r="C3601" i="59" s="1"/>
  <c r="N3601" i="59" s="1"/>
  <c r="B3602" i="59"/>
  <c r="C3602" i="59" s="1"/>
  <c r="N3602" i="59" s="1"/>
  <c r="B3603" i="59"/>
  <c r="C3603" i="59" s="1"/>
  <c r="N3603" i="59" s="1"/>
  <c r="B3604" i="59"/>
  <c r="C3604" i="59" s="1"/>
  <c r="N3604" i="59" s="1"/>
  <c r="B3605" i="59"/>
  <c r="C3605" i="59" s="1"/>
  <c r="N3605" i="59" s="1"/>
  <c r="B3606" i="59"/>
  <c r="C3606" i="59" s="1"/>
  <c r="N3606" i="59" s="1"/>
  <c r="B3607" i="59"/>
  <c r="C3607" i="59" s="1"/>
  <c r="N3607" i="59" s="1"/>
  <c r="B3608" i="59"/>
  <c r="C3608" i="59" s="1"/>
  <c r="N3608" i="59" s="1"/>
  <c r="B3609" i="59"/>
  <c r="C3609" i="59" s="1"/>
  <c r="N3609" i="59" s="1"/>
  <c r="B3610" i="59"/>
  <c r="C3610" i="59" s="1"/>
  <c r="N3610" i="59" s="1"/>
  <c r="B3611" i="59"/>
  <c r="C3611" i="59" s="1"/>
  <c r="N3611" i="59" s="1"/>
  <c r="B3612" i="59"/>
  <c r="C3612" i="59" s="1"/>
  <c r="N3612" i="59" s="1"/>
  <c r="B3613" i="59"/>
  <c r="C3613" i="59" s="1"/>
  <c r="N3613" i="59" s="1"/>
  <c r="B3614" i="59"/>
  <c r="C3614" i="59" s="1"/>
  <c r="N3614" i="59" s="1"/>
  <c r="B3615" i="59"/>
  <c r="C3615" i="59" s="1"/>
  <c r="N3615" i="59" s="1"/>
  <c r="B3616" i="59"/>
  <c r="C3616" i="59" s="1"/>
  <c r="N3616" i="59" s="1"/>
  <c r="B3617" i="59"/>
  <c r="C3617" i="59" s="1"/>
  <c r="N3617" i="59" s="1"/>
  <c r="B3618" i="59"/>
  <c r="C3618" i="59" s="1"/>
  <c r="N3618" i="59" s="1"/>
  <c r="B3619" i="59"/>
  <c r="C3619" i="59" s="1"/>
  <c r="N3619" i="59" s="1"/>
  <c r="B3620" i="59"/>
  <c r="C3620" i="59" s="1"/>
  <c r="N3620" i="59" s="1"/>
  <c r="B3621" i="59"/>
  <c r="C3621" i="59" s="1"/>
  <c r="N3621" i="59" s="1"/>
  <c r="B3622" i="59"/>
  <c r="C3622" i="59" s="1"/>
  <c r="N3622" i="59" s="1"/>
  <c r="B3623" i="59"/>
  <c r="C3623" i="59" s="1"/>
  <c r="N3623" i="59" s="1"/>
  <c r="B3624" i="59"/>
  <c r="C3624" i="59" s="1"/>
  <c r="N3624" i="59" s="1"/>
  <c r="B3625" i="59"/>
  <c r="C3625" i="59" s="1"/>
  <c r="N3625" i="59" s="1"/>
  <c r="B3626" i="59"/>
  <c r="C3626" i="59" s="1"/>
  <c r="N3626" i="59" s="1"/>
  <c r="B3627" i="59"/>
  <c r="C3627" i="59" s="1"/>
  <c r="N3627" i="59" s="1"/>
  <c r="B3628" i="59"/>
  <c r="C3628" i="59" s="1"/>
  <c r="N3628" i="59" s="1"/>
  <c r="B3629" i="59"/>
  <c r="C3629" i="59" s="1"/>
  <c r="N3629" i="59" s="1"/>
  <c r="B3630" i="59"/>
  <c r="C3630" i="59" s="1"/>
  <c r="N3630" i="59" s="1"/>
  <c r="B3631" i="59"/>
  <c r="C3631" i="59" s="1"/>
  <c r="N3631" i="59" s="1"/>
  <c r="B3632" i="59"/>
  <c r="C3632" i="59" s="1"/>
  <c r="N3632" i="59" s="1"/>
  <c r="B3633" i="59"/>
  <c r="C3633" i="59" s="1"/>
  <c r="N3633" i="59" s="1"/>
  <c r="B3634" i="59"/>
  <c r="C3634" i="59" s="1"/>
  <c r="N3634" i="59" s="1"/>
  <c r="B3635" i="59"/>
  <c r="C3635" i="59" s="1"/>
  <c r="N3635" i="59" s="1"/>
  <c r="B3636" i="59"/>
  <c r="C3636" i="59" s="1"/>
  <c r="N3636" i="59" s="1"/>
  <c r="B3637" i="59"/>
  <c r="C3637" i="59" s="1"/>
  <c r="N3637" i="59" s="1"/>
  <c r="B3638" i="59"/>
  <c r="C3638" i="59" s="1"/>
  <c r="N3638" i="59" s="1"/>
  <c r="B3639" i="59"/>
  <c r="C3639" i="59" s="1"/>
  <c r="N3639" i="59" s="1"/>
  <c r="B3640" i="59"/>
  <c r="C3640" i="59" s="1"/>
  <c r="N3640" i="59" s="1"/>
  <c r="B3641" i="59"/>
  <c r="C3641" i="59" s="1"/>
  <c r="N3641" i="59" s="1"/>
  <c r="B3642" i="59"/>
  <c r="C3642" i="59" s="1"/>
  <c r="N3642" i="59" s="1"/>
  <c r="B3643" i="59"/>
  <c r="C3643" i="59" s="1"/>
  <c r="N3643" i="59" s="1"/>
  <c r="B3644" i="59"/>
  <c r="C3644" i="59" s="1"/>
  <c r="N3644" i="59" s="1"/>
  <c r="B3645" i="59"/>
  <c r="C3645" i="59" s="1"/>
  <c r="N3645" i="59" s="1"/>
  <c r="B3646" i="59"/>
  <c r="C3646" i="59" s="1"/>
  <c r="N3646" i="59" s="1"/>
  <c r="B3647" i="59"/>
  <c r="C3647" i="59" s="1"/>
  <c r="N3647" i="59" s="1"/>
  <c r="B3648" i="59"/>
  <c r="C3648" i="59" s="1"/>
  <c r="N3648" i="59" s="1"/>
  <c r="B3649" i="59"/>
  <c r="C3649" i="59" s="1"/>
  <c r="N3649" i="59" s="1"/>
  <c r="B3650" i="59"/>
  <c r="C3650" i="59" s="1"/>
  <c r="N3650" i="59" s="1"/>
  <c r="B3651" i="59"/>
  <c r="C3651" i="59" s="1"/>
  <c r="N3651" i="59" s="1"/>
  <c r="B3652" i="59"/>
  <c r="C3652" i="59" s="1"/>
  <c r="N3652" i="59" s="1"/>
  <c r="B3653" i="59"/>
  <c r="C3653" i="59" s="1"/>
  <c r="N3653" i="59" s="1"/>
  <c r="B3654" i="59"/>
  <c r="C3654" i="59" s="1"/>
  <c r="N3654" i="59" s="1"/>
  <c r="B3655" i="59"/>
  <c r="C3655" i="59" s="1"/>
  <c r="N3655" i="59" s="1"/>
  <c r="B3656" i="59"/>
  <c r="C3656" i="59" s="1"/>
  <c r="N3656" i="59" s="1"/>
  <c r="B3657" i="59"/>
  <c r="C3657" i="59" s="1"/>
  <c r="N3657" i="59" s="1"/>
  <c r="B3658" i="59"/>
  <c r="C3658" i="59" s="1"/>
  <c r="N3658" i="59" s="1"/>
  <c r="B3659" i="59"/>
  <c r="C3659" i="59" s="1"/>
  <c r="N3659" i="59" s="1"/>
  <c r="B3660" i="59"/>
  <c r="C3660" i="59" s="1"/>
  <c r="N3660" i="59" s="1"/>
  <c r="B3661" i="59"/>
  <c r="C3661" i="59" s="1"/>
  <c r="N3661" i="59" s="1"/>
  <c r="B3662" i="59"/>
  <c r="C3662" i="59" s="1"/>
  <c r="N3662" i="59" s="1"/>
  <c r="B3663" i="59"/>
  <c r="C3663" i="59" s="1"/>
  <c r="N3663" i="59" s="1"/>
  <c r="B3664" i="59"/>
  <c r="C3664" i="59" s="1"/>
  <c r="N3664" i="59" s="1"/>
  <c r="B3665" i="59"/>
  <c r="C3665" i="59" s="1"/>
  <c r="N3665" i="59" s="1"/>
  <c r="B3666" i="59"/>
  <c r="C3666" i="59" s="1"/>
  <c r="N3666" i="59" s="1"/>
  <c r="B3667" i="59"/>
  <c r="C3667" i="59" s="1"/>
  <c r="N3667" i="59" s="1"/>
  <c r="B3668" i="59"/>
  <c r="C3668" i="59" s="1"/>
  <c r="N3668" i="59" s="1"/>
  <c r="B3669" i="59"/>
  <c r="C3669" i="59" s="1"/>
  <c r="N3669" i="59" s="1"/>
  <c r="B3670" i="59"/>
  <c r="C3670" i="59" s="1"/>
  <c r="N3670" i="59" s="1"/>
  <c r="B3671" i="59"/>
  <c r="C3671" i="59" s="1"/>
  <c r="N3671" i="59" s="1"/>
  <c r="B3672" i="59"/>
  <c r="C3672" i="59" s="1"/>
  <c r="N3672" i="59" s="1"/>
  <c r="B3673" i="59"/>
  <c r="C3673" i="59" s="1"/>
  <c r="N3673" i="59" s="1"/>
  <c r="B3674" i="59"/>
  <c r="C3674" i="59" s="1"/>
  <c r="N3674" i="59" s="1"/>
  <c r="B3675" i="59"/>
  <c r="C3675" i="59" s="1"/>
  <c r="N3675" i="59" s="1"/>
  <c r="B3676" i="59"/>
  <c r="C3676" i="59" s="1"/>
  <c r="N3676" i="59" s="1"/>
  <c r="B3677" i="59"/>
  <c r="C3677" i="59" s="1"/>
  <c r="N3677" i="59" s="1"/>
  <c r="B3678" i="59"/>
  <c r="C3678" i="59" s="1"/>
  <c r="N3678" i="59" s="1"/>
  <c r="B3679" i="59"/>
  <c r="C3679" i="59" s="1"/>
  <c r="N3679" i="59" s="1"/>
  <c r="B3680" i="59"/>
  <c r="C3680" i="59" s="1"/>
  <c r="N3680" i="59" s="1"/>
  <c r="B3681" i="59"/>
  <c r="C3681" i="59" s="1"/>
  <c r="N3681" i="59" s="1"/>
  <c r="B3682" i="59"/>
  <c r="C3682" i="59" s="1"/>
  <c r="N3682" i="59" s="1"/>
  <c r="B3683" i="59"/>
  <c r="C3683" i="59" s="1"/>
  <c r="N3683" i="59" s="1"/>
  <c r="B3684" i="59"/>
  <c r="C3684" i="59" s="1"/>
  <c r="N3684" i="59" s="1"/>
  <c r="B3685" i="59"/>
  <c r="C3685" i="59" s="1"/>
  <c r="N3685" i="59" s="1"/>
  <c r="B3686" i="59"/>
  <c r="C3686" i="59" s="1"/>
  <c r="N3686" i="59" s="1"/>
  <c r="B3687" i="59"/>
  <c r="C3687" i="59" s="1"/>
  <c r="N3687" i="59" s="1"/>
  <c r="B3688" i="59"/>
  <c r="C3688" i="59" s="1"/>
  <c r="N3688" i="59" s="1"/>
  <c r="B3689" i="59"/>
  <c r="C3689" i="59" s="1"/>
  <c r="N3689" i="59" s="1"/>
  <c r="B3690" i="59"/>
  <c r="C3690" i="59" s="1"/>
  <c r="N3690" i="59" s="1"/>
  <c r="B3691" i="59"/>
  <c r="C3691" i="59" s="1"/>
  <c r="N3691" i="59" s="1"/>
  <c r="B3692" i="59"/>
  <c r="C3692" i="59" s="1"/>
  <c r="N3692" i="59" s="1"/>
  <c r="B3693" i="59"/>
  <c r="C3693" i="59" s="1"/>
  <c r="N3693" i="59" s="1"/>
  <c r="B3694" i="59"/>
  <c r="C3694" i="59" s="1"/>
  <c r="N3694" i="59" s="1"/>
  <c r="B3695" i="59"/>
  <c r="C3695" i="59" s="1"/>
  <c r="N3695" i="59" s="1"/>
  <c r="B3696" i="59"/>
  <c r="C3696" i="59" s="1"/>
  <c r="N3696" i="59" s="1"/>
  <c r="B3697" i="59"/>
  <c r="C3697" i="59" s="1"/>
  <c r="N3697" i="59" s="1"/>
  <c r="B3698" i="59"/>
  <c r="C3698" i="59" s="1"/>
  <c r="N3698" i="59" s="1"/>
  <c r="B3699" i="59"/>
  <c r="C3699" i="59" s="1"/>
  <c r="N3699" i="59" s="1"/>
  <c r="B3700" i="59"/>
  <c r="C3700" i="59" s="1"/>
  <c r="N3700" i="59" s="1"/>
  <c r="B3701" i="59"/>
  <c r="C3701" i="59" s="1"/>
  <c r="N3701" i="59" s="1"/>
  <c r="B3702" i="59"/>
  <c r="C3702" i="59" s="1"/>
  <c r="N3702" i="59" s="1"/>
  <c r="B3703" i="59"/>
  <c r="C3703" i="59" s="1"/>
  <c r="N3703" i="59" s="1"/>
  <c r="B3704" i="59"/>
  <c r="C3704" i="59" s="1"/>
  <c r="N3704" i="59" s="1"/>
  <c r="B3705" i="59"/>
  <c r="C3705" i="59" s="1"/>
  <c r="N3705" i="59" s="1"/>
  <c r="B3706" i="59"/>
  <c r="C3706" i="59" s="1"/>
  <c r="N3706" i="59" s="1"/>
  <c r="B3707" i="59"/>
  <c r="C3707" i="59" s="1"/>
  <c r="N3707" i="59" s="1"/>
  <c r="B3708" i="59"/>
  <c r="C3708" i="59" s="1"/>
  <c r="N3708" i="59" s="1"/>
  <c r="B3709" i="59"/>
  <c r="C3709" i="59" s="1"/>
  <c r="N3709" i="59" s="1"/>
  <c r="B3710" i="59"/>
  <c r="C3710" i="59" s="1"/>
  <c r="N3710" i="59" s="1"/>
  <c r="B3711" i="59"/>
  <c r="C3711" i="59" s="1"/>
  <c r="N3711" i="59" s="1"/>
  <c r="B3712" i="59"/>
  <c r="C3712" i="59" s="1"/>
  <c r="N3712" i="59" s="1"/>
  <c r="B3713" i="59"/>
  <c r="C3713" i="59" s="1"/>
  <c r="N3713" i="59" s="1"/>
  <c r="B3714" i="59"/>
  <c r="C3714" i="59" s="1"/>
  <c r="N3714" i="59" s="1"/>
  <c r="B3715" i="59"/>
  <c r="C3715" i="59" s="1"/>
  <c r="N3715" i="59" s="1"/>
  <c r="B3716" i="59"/>
  <c r="C3716" i="59" s="1"/>
  <c r="N3716" i="59" s="1"/>
  <c r="B3717" i="59"/>
  <c r="C3717" i="59" s="1"/>
  <c r="N3717" i="59" s="1"/>
  <c r="B3718" i="59"/>
  <c r="C3718" i="59" s="1"/>
  <c r="N3718" i="59" s="1"/>
  <c r="B3719" i="59"/>
  <c r="C3719" i="59" s="1"/>
  <c r="N3719" i="59" s="1"/>
  <c r="B3720" i="59"/>
  <c r="C3720" i="59" s="1"/>
  <c r="N3720" i="59" s="1"/>
  <c r="B3721" i="59"/>
  <c r="C3721" i="59" s="1"/>
  <c r="N3721" i="59" s="1"/>
  <c r="B3722" i="59"/>
  <c r="C3722" i="59" s="1"/>
  <c r="N3722" i="59" s="1"/>
  <c r="B3723" i="59"/>
  <c r="C3723" i="59" s="1"/>
  <c r="N3723" i="59" s="1"/>
  <c r="B3724" i="59"/>
  <c r="C3724" i="59" s="1"/>
  <c r="N3724" i="59" s="1"/>
  <c r="B3725" i="59"/>
  <c r="C3725" i="59" s="1"/>
  <c r="N3725" i="59" s="1"/>
  <c r="B3726" i="59"/>
  <c r="C3726" i="59" s="1"/>
  <c r="N3726" i="59" s="1"/>
  <c r="B3727" i="59"/>
  <c r="C3727" i="59" s="1"/>
  <c r="N3727" i="59" s="1"/>
  <c r="B3728" i="59"/>
  <c r="C3728" i="59" s="1"/>
  <c r="N3728" i="59" s="1"/>
  <c r="B3729" i="59"/>
  <c r="C3729" i="59" s="1"/>
  <c r="N3729" i="59" s="1"/>
  <c r="B3730" i="59"/>
  <c r="C3730" i="59" s="1"/>
  <c r="N3730" i="59" s="1"/>
  <c r="B3731" i="59"/>
  <c r="C3731" i="59" s="1"/>
  <c r="N3731" i="59" s="1"/>
  <c r="B3732" i="59"/>
  <c r="C3732" i="59" s="1"/>
  <c r="N3732" i="59" s="1"/>
  <c r="B3733" i="59"/>
  <c r="C3733" i="59" s="1"/>
  <c r="N3733" i="59" s="1"/>
  <c r="B3734" i="59"/>
  <c r="C3734" i="59" s="1"/>
  <c r="N3734" i="59" s="1"/>
  <c r="B3735" i="59"/>
  <c r="C3735" i="59" s="1"/>
  <c r="N3735" i="59" s="1"/>
  <c r="B3736" i="59"/>
  <c r="C3736" i="59" s="1"/>
  <c r="N3736" i="59" s="1"/>
  <c r="B3737" i="59"/>
  <c r="C3737" i="59" s="1"/>
  <c r="N3737" i="59" s="1"/>
  <c r="B3738" i="59"/>
  <c r="C3738" i="59" s="1"/>
  <c r="N3738" i="59" s="1"/>
  <c r="B3739" i="59"/>
  <c r="C3739" i="59" s="1"/>
  <c r="N3739" i="59" s="1"/>
  <c r="B3740" i="59"/>
  <c r="C3740" i="59" s="1"/>
  <c r="N3740" i="59" s="1"/>
  <c r="B3741" i="59"/>
  <c r="C3741" i="59" s="1"/>
  <c r="N3741" i="59" s="1"/>
  <c r="B3742" i="59"/>
  <c r="C3742" i="59" s="1"/>
  <c r="N3742" i="59" s="1"/>
  <c r="B3743" i="59"/>
  <c r="C3743" i="59" s="1"/>
  <c r="N3743" i="59" s="1"/>
  <c r="B3744" i="59"/>
  <c r="C3744" i="59" s="1"/>
  <c r="N3744" i="59" s="1"/>
  <c r="B3745" i="59"/>
  <c r="C3745" i="59" s="1"/>
  <c r="N3745" i="59" s="1"/>
  <c r="B3746" i="59"/>
  <c r="C3746" i="59" s="1"/>
  <c r="N3746" i="59" s="1"/>
  <c r="B3747" i="59"/>
  <c r="C3747" i="59" s="1"/>
  <c r="N3747" i="59" s="1"/>
  <c r="B3748" i="59"/>
  <c r="C3748" i="59" s="1"/>
  <c r="N3748" i="59" s="1"/>
  <c r="B3749" i="59"/>
  <c r="C3749" i="59" s="1"/>
  <c r="N3749" i="59" s="1"/>
  <c r="B3750" i="59"/>
  <c r="C3750" i="59" s="1"/>
  <c r="N3750" i="59" s="1"/>
  <c r="B3751" i="59"/>
  <c r="C3751" i="59" s="1"/>
  <c r="N3751" i="59" s="1"/>
  <c r="B3752" i="59"/>
  <c r="C3752" i="59" s="1"/>
  <c r="N3752" i="59" s="1"/>
  <c r="B3753" i="59"/>
  <c r="C3753" i="59" s="1"/>
  <c r="N3753" i="59" s="1"/>
  <c r="B3754" i="59"/>
  <c r="C3754" i="59" s="1"/>
  <c r="N3754" i="59" s="1"/>
  <c r="B3755" i="59"/>
  <c r="C3755" i="59" s="1"/>
  <c r="N3755" i="59" s="1"/>
  <c r="B3756" i="59"/>
  <c r="C3756" i="59" s="1"/>
  <c r="N3756" i="59" s="1"/>
  <c r="B3757" i="59"/>
  <c r="C3757" i="59" s="1"/>
  <c r="N3757" i="59" s="1"/>
  <c r="B3758" i="59"/>
  <c r="C3758" i="59" s="1"/>
  <c r="N3758" i="59" s="1"/>
  <c r="B3759" i="59"/>
  <c r="C3759" i="59" s="1"/>
  <c r="N3759" i="59" s="1"/>
  <c r="B3760" i="59"/>
  <c r="C3760" i="59" s="1"/>
  <c r="N3760" i="59" s="1"/>
  <c r="B3761" i="59"/>
  <c r="C3761" i="59" s="1"/>
  <c r="N3761" i="59" s="1"/>
  <c r="B3762" i="59"/>
  <c r="C3762" i="59" s="1"/>
  <c r="N3762" i="59" s="1"/>
  <c r="B3763" i="59"/>
  <c r="C3763" i="59" s="1"/>
  <c r="N3763" i="59" s="1"/>
  <c r="B3764" i="59"/>
  <c r="C3764" i="59" s="1"/>
  <c r="N3764" i="59" s="1"/>
  <c r="B3765" i="59"/>
  <c r="C3765" i="59" s="1"/>
  <c r="N3765" i="59" s="1"/>
  <c r="B3766" i="59"/>
  <c r="C3766" i="59" s="1"/>
  <c r="N3766" i="59" s="1"/>
  <c r="B3767" i="59"/>
  <c r="C3767" i="59" s="1"/>
  <c r="N3767" i="59" s="1"/>
  <c r="B3768" i="59"/>
  <c r="C3768" i="59" s="1"/>
  <c r="N3768" i="59" s="1"/>
  <c r="B3769" i="59"/>
  <c r="C3769" i="59" s="1"/>
  <c r="N3769" i="59" s="1"/>
  <c r="B3770" i="59"/>
  <c r="C3770" i="59" s="1"/>
  <c r="N3770" i="59" s="1"/>
  <c r="B3771" i="59"/>
  <c r="C3771" i="59" s="1"/>
  <c r="N3771" i="59" s="1"/>
  <c r="B3772" i="59"/>
  <c r="C3772" i="59" s="1"/>
  <c r="N3772" i="59" s="1"/>
  <c r="B3773" i="59"/>
  <c r="C3773" i="59" s="1"/>
  <c r="N3773" i="59" s="1"/>
  <c r="B3774" i="59"/>
  <c r="C3774" i="59" s="1"/>
  <c r="N3774" i="59" s="1"/>
  <c r="B3775" i="59"/>
  <c r="C3775" i="59" s="1"/>
  <c r="N3775" i="59" s="1"/>
  <c r="B3776" i="59"/>
  <c r="C3776" i="59" s="1"/>
  <c r="N3776" i="59" s="1"/>
  <c r="B3777" i="59"/>
  <c r="C3777" i="59" s="1"/>
  <c r="N3777" i="59" s="1"/>
  <c r="B3778" i="59"/>
  <c r="C3778" i="59" s="1"/>
  <c r="N3778" i="59" s="1"/>
  <c r="B3779" i="59"/>
  <c r="C3779" i="59" s="1"/>
  <c r="N3779" i="59" s="1"/>
  <c r="B3780" i="59"/>
  <c r="C3780" i="59" s="1"/>
  <c r="N3780" i="59" s="1"/>
  <c r="B3781" i="59"/>
  <c r="C3781" i="59" s="1"/>
  <c r="N3781" i="59" s="1"/>
  <c r="B3782" i="59"/>
  <c r="C3782" i="59" s="1"/>
  <c r="N3782" i="59" s="1"/>
  <c r="B3783" i="59"/>
  <c r="C3783" i="59" s="1"/>
  <c r="N3783" i="59" s="1"/>
  <c r="B3784" i="59"/>
  <c r="C3784" i="59" s="1"/>
  <c r="N3784" i="59" s="1"/>
  <c r="B3785" i="59"/>
  <c r="C3785" i="59" s="1"/>
  <c r="N3785" i="59" s="1"/>
  <c r="B3786" i="59"/>
  <c r="C3786" i="59" s="1"/>
  <c r="N3786" i="59" s="1"/>
  <c r="B3787" i="59"/>
  <c r="C3787" i="59" s="1"/>
  <c r="N3787" i="59" s="1"/>
  <c r="B3788" i="59"/>
  <c r="C3788" i="59" s="1"/>
  <c r="N3788" i="59" s="1"/>
  <c r="B3789" i="59"/>
  <c r="C3789" i="59" s="1"/>
  <c r="N3789" i="59" s="1"/>
  <c r="B3790" i="59"/>
  <c r="C3790" i="59" s="1"/>
  <c r="N3790" i="59" s="1"/>
  <c r="B3791" i="59"/>
  <c r="C3791" i="59" s="1"/>
  <c r="N3791" i="59" s="1"/>
  <c r="B3792" i="59"/>
  <c r="C3792" i="59" s="1"/>
  <c r="N3792" i="59" s="1"/>
  <c r="B3793" i="59"/>
  <c r="C3793" i="59" s="1"/>
  <c r="N3793" i="59" s="1"/>
  <c r="B3794" i="59"/>
  <c r="C3794" i="59" s="1"/>
  <c r="N3794" i="59" s="1"/>
  <c r="B3795" i="59"/>
  <c r="C3795" i="59" s="1"/>
  <c r="N3795" i="59" s="1"/>
  <c r="B3796" i="59"/>
  <c r="C3796" i="59" s="1"/>
  <c r="N3796" i="59" s="1"/>
  <c r="B3797" i="59"/>
  <c r="C3797" i="59" s="1"/>
  <c r="N3797" i="59" s="1"/>
  <c r="B3798" i="59"/>
  <c r="C3798" i="59" s="1"/>
  <c r="N3798" i="59" s="1"/>
  <c r="B3799" i="59"/>
  <c r="C3799" i="59" s="1"/>
  <c r="N3799" i="59" s="1"/>
  <c r="B3800" i="59"/>
  <c r="C3800" i="59" s="1"/>
  <c r="N3800" i="59" s="1"/>
  <c r="B3801" i="59"/>
  <c r="C3801" i="59" s="1"/>
  <c r="N3801" i="59" s="1"/>
  <c r="B3802" i="59"/>
  <c r="C3802" i="59" s="1"/>
  <c r="N3802" i="59" s="1"/>
  <c r="B3803" i="59"/>
  <c r="C3803" i="59" s="1"/>
  <c r="N3803" i="59" s="1"/>
  <c r="B3804" i="59"/>
  <c r="C3804" i="59" s="1"/>
  <c r="N3804" i="59" s="1"/>
  <c r="B3805" i="59"/>
  <c r="C3805" i="59" s="1"/>
  <c r="N3805" i="59" s="1"/>
  <c r="B3806" i="59"/>
  <c r="C3806" i="59" s="1"/>
  <c r="N3806" i="59" s="1"/>
  <c r="B3807" i="59"/>
  <c r="C3807" i="59" s="1"/>
  <c r="N3807" i="59" s="1"/>
  <c r="B3808" i="59"/>
  <c r="C3808" i="59" s="1"/>
  <c r="N3808" i="59" s="1"/>
  <c r="B3809" i="59"/>
  <c r="C3809" i="59" s="1"/>
  <c r="N3809" i="59" s="1"/>
  <c r="B3810" i="59"/>
  <c r="C3810" i="59" s="1"/>
  <c r="N3810" i="59" s="1"/>
  <c r="B3811" i="59"/>
  <c r="C3811" i="59" s="1"/>
  <c r="N3811" i="59" s="1"/>
  <c r="B3812" i="59"/>
  <c r="C3812" i="59" s="1"/>
  <c r="N3812" i="59" s="1"/>
  <c r="B3813" i="59"/>
  <c r="C3813" i="59" s="1"/>
  <c r="N3813" i="59" s="1"/>
  <c r="B3814" i="59"/>
  <c r="C3814" i="59" s="1"/>
  <c r="N3814" i="59" s="1"/>
  <c r="B3815" i="59"/>
  <c r="C3815" i="59" s="1"/>
  <c r="N3815" i="59" s="1"/>
  <c r="B3816" i="59"/>
  <c r="C3816" i="59" s="1"/>
  <c r="N3816" i="59" s="1"/>
  <c r="B3817" i="59"/>
  <c r="C3817" i="59" s="1"/>
  <c r="N3817" i="59" s="1"/>
  <c r="B3818" i="59"/>
  <c r="C3818" i="59" s="1"/>
  <c r="N3818" i="59" s="1"/>
  <c r="B3819" i="59"/>
  <c r="C3819" i="59" s="1"/>
  <c r="N3819" i="59" s="1"/>
  <c r="B3820" i="59"/>
  <c r="C3820" i="59" s="1"/>
  <c r="N3820" i="59" s="1"/>
  <c r="B3821" i="59"/>
  <c r="C3821" i="59" s="1"/>
  <c r="N3821" i="59" s="1"/>
  <c r="B3822" i="59"/>
  <c r="C3822" i="59" s="1"/>
  <c r="N3822" i="59" s="1"/>
  <c r="B3823" i="59"/>
  <c r="C3823" i="59" s="1"/>
  <c r="N3823" i="59" s="1"/>
  <c r="B3824" i="59"/>
  <c r="C3824" i="59" s="1"/>
  <c r="N3824" i="59" s="1"/>
  <c r="B3825" i="59"/>
  <c r="C3825" i="59" s="1"/>
  <c r="N3825" i="59" s="1"/>
  <c r="B3826" i="59"/>
  <c r="C3826" i="59" s="1"/>
  <c r="N3826" i="59" s="1"/>
  <c r="B3827" i="59"/>
  <c r="C3827" i="59" s="1"/>
  <c r="N3827" i="59" s="1"/>
  <c r="B3828" i="59"/>
  <c r="C3828" i="59" s="1"/>
  <c r="N3828" i="59" s="1"/>
  <c r="B3829" i="59"/>
  <c r="C3829" i="59" s="1"/>
  <c r="N3829" i="59" s="1"/>
  <c r="B3830" i="59"/>
  <c r="C3830" i="59" s="1"/>
  <c r="N3830" i="59" s="1"/>
  <c r="B3831" i="59"/>
  <c r="C3831" i="59" s="1"/>
  <c r="N3831" i="59" s="1"/>
  <c r="B3832" i="59"/>
  <c r="C3832" i="59" s="1"/>
  <c r="N3832" i="59" s="1"/>
  <c r="B3833" i="59"/>
  <c r="C3833" i="59" s="1"/>
  <c r="N3833" i="59" s="1"/>
  <c r="B3834" i="59"/>
  <c r="C3834" i="59" s="1"/>
  <c r="N3834" i="59" s="1"/>
  <c r="B3835" i="59"/>
  <c r="C3835" i="59" s="1"/>
  <c r="N3835" i="59" s="1"/>
  <c r="B3836" i="59"/>
  <c r="C3836" i="59" s="1"/>
  <c r="N3836" i="59" s="1"/>
  <c r="B3837" i="59"/>
  <c r="C3837" i="59" s="1"/>
  <c r="N3837" i="59" s="1"/>
  <c r="B3838" i="59"/>
  <c r="C3838" i="59" s="1"/>
  <c r="N3838" i="59" s="1"/>
  <c r="B3839" i="59"/>
  <c r="C3839" i="59" s="1"/>
  <c r="N3839" i="59" s="1"/>
  <c r="B3840" i="59"/>
  <c r="C3840" i="59" s="1"/>
  <c r="N3840" i="59" s="1"/>
  <c r="B3841" i="59"/>
  <c r="C3841" i="59" s="1"/>
  <c r="N3841" i="59" s="1"/>
  <c r="B3842" i="59"/>
  <c r="C3842" i="59" s="1"/>
  <c r="N3842" i="59" s="1"/>
  <c r="B3843" i="59"/>
  <c r="C3843" i="59" s="1"/>
  <c r="N3843" i="59" s="1"/>
  <c r="B3844" i="59"/>
  <c r="C3844" i="59" s="1"/>
  <c r="N3844" i="59" s="1"/>
  <c r="B3845" i="59"/>
  <c r="C3845" i="59" s="1"/>
  <c r="N3845" i="59" s="1"/>
  <c r="B3846" i="59"/>
  <c r="C3846" i="59" s="1"/>
  <c r="N3846" i="59" s="1"/>
  <c r="B3847" i="59"/>
  <c r="C3847" i="59" s="1"/>
  <c r="N3847" i="59" s="1"/>
  <c r="B3848" i="59"/>
  <c r="C3848" i="59" s="1"/>
  <c r="N3848" i="59" s="1"/>
  <c r="B3849" i="59"/>
  <c r="C3849" i="59" s="1"/>
  <c r="N3849" i="59" s="1"/>
  <c r="B3850" i="59"/>
  <c r="C3850" i="59" s="1"/>
  <c r="N3850" i="59" s="1"/>
  <c r="B3851" i="59"/>
  <c r="C3851" i="59" s="1"/>
  <c r="N3851" i="59" s="1"/>
  <c r="B3852" i="59"/>
  <c r="C3852" i="59" s="1"/>
  <c r="N3852" i="59" s="1"/>
  <c r="B3853" i="59"/>
  <c r="C3853" i="59" s="1"/>
  <c r="N3853" i="59" s="1"/>
  <c r="B3854" i="59"/>
  <c r="C3854" i="59" s="1"/>
  <c r="N3854" i="59" s="1"/>
  <c r="B3855" i="59"/>
  <c r="C3855" i="59" s="1"/>
  <c r="N3855" i="59" s="1"/>
  <c r="B3856" i="59"/>
  <c r="C3856" i="59" s="1"/>
  <c r="N3856" i="59" s="1"/>
  <c r="B3857" i="59"/>
  <c r="C3857" i="59" s="1"/>
  <c r="N3857" i="59" s="1"/>
  <c r="B3858" i="59"/>
  <c r="C3858" i="59" s="1"/>
  <c r="N3858" i="59" s="1"/>
  <c r="B3859" i="59"/>
  <c r="C3859" i="59" s="1"/>
  <c r="N3859" i="59" s="1"/>
  <c r="B3860" i="59"/>
  <c r="C3860" i="59" s="1"/>
  <c r="N3860" i="59" s="1"/>
  <c r="B3861" i="59"/>
  <c r="C3861" i="59" s="1"/>
  <c r="N3861" i="59" s="1"/>
  <c r="B3862" i="59"/>
  <c r="C3862" i="59" s="1"/>
  <c r="N3862" i="59" s="1"/>
  <c r="B3863" i="59"/>
  <c r="C3863" i="59" s="1"/>
  <c r="N3863" i="59" s="1"/>
  <c r="B3864" i="59"/>
  <c r="C3864" i="59" s="1"/>
  <c r="N3864" i="59" s="1"/>
  <c r="B3865" i="59"/>
  <c r="C3865" i="59" s="1"/>
  <c r="N3865" i="59" s="1"/>
  <c r="B3866" i="59"/>
  <c r="C3866" i="59" s="1"/>
  <c r="N3866" i="59" s="1"/>
  <c r="B3867" i="59"/>
  <c r="C3867" i="59" s="1"/>
  <c r="N3867" i="59" s="1"/>
  <c r="B3868" i="59"/>
  <c r="C3868" i="59" s="1"/>
  <c r="N3868" i="59" s="1"/>
  <c r="B3869" i="59"/>
  <c r="C3869" i="59" s="1"/>
  <c r="N3869" i="59" s="1"/>
  <c r="B3870" i="59"/>
  <c r="C3870" i="59" s="1"/>
  <c r="N3870" i="59" s="1"/>
  <c r="B3871" i="59"/>
  <c r="C3871" i="59" s="1"/>
  <c r="N3871" i="59" s="1"/>
  <c r="B3872" i="59"/>
  <c r="C3872" i="59" s="1"/>
  <c r="N3872" i="59" s="1"/>
  <c r="B3873" i="59"/>
  <c r="C3873" i="59" s="1"/>
  <c r="N3873" i="59" s="1"/>
  <c r="B3874" i="59"/>
  <c r="C3874" i="59" s="1"/>
  <c r="N3874" i="59" s="1"/>
  <c r="B3875" i="59"/>
  <c r="C3875" i="59" s="1"/>
  <c r="N3875" i="59" s="1"/>
  <c r="B3876" i="59"/>
  <c r="C3876" i="59" s="1"/>
  <c r="N3876" i="59" s="1"/>
  <c r="B3877" i="59"/>
  <c r="C3877" i="59" s="1"/>
  <c r="N3877" i="59" s="1"/>
  <c r="B3878" i="59"/>
  <c r="C3878" i="59" s="1"/>
  <c r="N3878" i="59" s="1"/>
  <c r="B3879" i="59"/>
  <c r="C3879" i="59" s="1"/>
  <c r="N3879" i="59" s="1"/>
  <c r="B3880" i="59"/>
  <c r="C3880" i="59" s="1"/>
  <c r="N3880" i="59" s="1"/>
  <c r="B3881" i="59"/>
  <c r="C3881" i="59" s="1"/>
  <c r="N3881" i="59" s="1"/>
  <c r="B3882" i="59"/>
  <c r="C3882" i="59" s="1"/>
  <c r="N3882" i="59" s="1"/>
  <c r="B3883" i="59"/>
  <c r="C3883" i="59" s="1"/>
  <c r="N3883" i="59" s="1"/>
  <c r="B3884" i="59"/>
  <c r="C3884" i="59" s="1"/>
  <c r="N3884" i="59" s="1"/>
  <c r="B3885" i="59"/>
  <c r="C3885" i="59" s="1"/>
  <c r="N3885" i="59" s="1"/>
  <c r="B3886" i="59"/>
  <c r="C3886" i="59" s="1"/>
  <c r="N3886" i="59" s="1"/>
  <c r="B3887" i="59"/>
  <c r="C3887" i="59" s="1"/>
  <c r="N3887" i="59" s="1"/>
  <c r="B3888" i="59"/>
  <c r="C3888" i="59" s="1"/>
  <c r="N3888" i="59" s="1"/>
  <c r="B3889" i="59"/>
  <c r="C3889" i="59" s="1"/>
  <c r="N3889" i="59" s="1"/>
  <c r="B3890" i="59"/>
  <c r="C3890" i="59" s="1"/>
  <c r="N3890" i="59" s="1"/>
  <c r="B3891" i="59"/>
  <c r="C3891" i="59" s="1"/>
  <c r="N3891" i="59" s="1"/>
  <c r="B3892" i="59"/>
  <c r="C3892" i="59" s="1"/>
  <c r="N3892" i="59" s="1"/>
  <c r="B3893" i="59"/>
  <c r="C3893" i="59" s="1"/>
  <c r="N3893" i="59" s="1"/>
  <c r="B3894" i="59"/>
  <c r="C3894" i="59" s="1"/>
  <c r="N3894" i="59" s="1"/>
  <c r="B3895" i="59"/>
  <c r="C3895" i="59" s="1"/>
  <c r="N3895" i="59" s="1"/>
  <c r="B3896" i="59"/>
  <c r="C3896" i="59" s="1"/>
  <c r="N3896" i="59" s="1"/>
  <c r="B3897" i="59"/>
  <c r="C3897" i="59" s="1"/>
  <c r="N3897" i="59" s="1"/>
  <c r="B3898" i="59"/>
  <c r="C3898" i="59" s="1"/>
  <c r="N3898" i="59" s="1"/>
  <c r="B3899" i="59"/>
  <c r="C3899" i="59" s="1"/>
  <c r="N3899" i="59" s="1"/>
  <c r="B3900" i="59"/>
  <c r="C3900" i="59" s="1"/>
  <c r="N3900" i="59" s="1"/>
  <c r="B3901" i="59"/>
  <c r="C3901" i="59" s="1"/>
  <c r="N3901" i="59" s="1"/>
  <c r="B3902" i="59"/>
  <c r="C3902" i="59" s="1"/>
  <c r="N3902" i="59" s="1"/>
  <c r="B3903" i="59"/>
  <c r="C3903" i="59" s="1"/>
  <c r="N3903" i="59" s="1"/>
  <c r="B3904" i="59"/>
  <c r="C3904" i="59" s="1"/>
  <c r="N3904" i="59" s="1"/>
  <c r="B3905" i="59"/>
  <c r="C3905" i="59" s="1"/>
  <c r="N3905" i="59" s="1"/>
  <c r="B3906" i="59"/>
  <c r="C3906" i="59" s="1"/>
  <c r="N3906" i="59" s="1"/>
  <c r="B3907" i="59"/>
  <c r="C3907" i="59" s="1"/>
  <c r="N3907" i="59" s="1"/>
  <c r="B3908" i="59"/>
  <c r="C3908" i="59" s="1"/>
  <c r="N3908" i="59" s="1"/>
  <c r="B3909" i="59"/>
  <c r="C3909" i="59" s="1"/>
  <c r="N3909" i="59" s="1"/>
  <c r="B3910" i="59"/>
  <c r="C3910" i="59" s="1"/>
  <c r="N3910" i="59" s="1"/>
  <c r="B3911" i="59"/>
  <c r="C3911" i="59" s="1"/>
  <c r="N3911" i="59" s="1"/>
  <c r="B3912" i="59"/>
  <c r="C3912" i="59" s="1"/>
  <c r="N3912" i="59" s="1"/>
  <c r="B3913" i="59"/>
  <c r="C3913" i="59" s="1"/>
  <c r="N3913" i="59" s="1"/>
  <c r="B3914" i="59"/>
  <c r="C3914" i="59" s="1"/>
  <c r="N3914" i="59" s="1"/>
  <c r="B3915" i="59"/>
  <c r="C3915" i="59" s="1"/>
  <c r="N3915" i="59" s="1"/>
  <c r="B3916" i="59"/>
  <c r="C3916" i="59" s="1"/>
  <c r="N3916" i="59" s="1"/>
  <c r="B3917" i="59"/>
  <c r="C3917" i="59" s="1"/>
  <c r="N3917" i="59" s="1"/>
  <c r="B3918" i="59"/>
  <c r="C3918" i="59" s="1"/>
  <c r="N3918" i="59" s="1"/>
  <c r="B3919" i="59"/>
  <c r="C3919" i="59" s="1"/>
  <c r="N3919" i="59" s="1"/>
  <c r="B3920" i="59"/>
  <c r="C3920" i="59" s="1"/>
  <c r="N3920" i="59" s="1"/>
  <c r="B3921" i="59"/>
  <c r="C3921" i="59" s="1"/>
  <c r="N3921" i="59" s="1"/>
  <c r="B3922" i="59"/>
  <c r="C3922" i="59" s="1"/>
  <c r="N3922" i="59" s="1"/>
  <c r="B3923" i="59"/>
  <c r="C3923" i="59" s="1"/>
  <c r="N3923" i="59" s="1"/>
  <c r="B3924" i="59"/>
  <c r="C3924" i="59" s="1"/>
  <c r="N3924" i="59" s="1"/>
  <c r="B3925" i="59"/>
  <c r="C3925" i="59" s="1"/>
  <c r="N3925" i="59" s="1"/>
  <c r="B3926" i="59"/>
  <c r="C3926" i="59" s="1"/>
  <c r="N3926" i="59" s="1"/>
  <c r="B3927" i="59"/>
  <c r="C3927" i="59" s="1"/>
  <c r="N3927" i="59" s="1"/>
  <c r="B3928" i="59"/>
  <c r="C3928" i="59" s="1"/>
  <c r="N3928" i="59" s="1"/>
  <c r="B3929" i="59"/>
  <c r="C3929" i="59" s="1"/>
  <c r="N3929" i="59" s="1"/>
  <c r="B3930" i="59"/>
  <c r="C3930" i="59" s="1"/>
  <c r="N3930" i="59" s="1"/>
  <c r="B3931" i="59"/>
  <c r="C3931" i="59" s="1"/>
  <c r="N3931" i="59" s="1"/>
  <c r="B3932" i="59"/>
  <c r="C3932" i="59" s="1"/>
  <c r="N3932" i="59" s="1"/>
  <c r="B3933" i="59"/>
  <c r="C3933" i="59" s="1"/>
  <c r="N3933" i="59" s="1"/>
  <c r="B3934" i="59"/>
  <c r="C3934" i="59" s="1"/>
  <c r="N3934" i="59" s="1"/>
  <c r="B3935" i="59"/>
  <c r="C3935" i="59" s="1"/>
  <c r="N3935" i="59" s="1"/>
  <c r="B3936" i="59"/>
  <c r="C3936" i="59" s="1"/>
  <c r="N3936" i="59" s="1"/>
  <c r="B3937" i="59"/>
  <c r="C3937" i="59" s="1"/>
  <c r="N3937" i="59" s="1"/>
  <c r="B3938" i="59"/>
  <c r="C3938" i="59" s="1"/>
  <c r="N3938" i="59" s="1"/>
  <c r="B3939" i="59"/>
  <c r="C3939" i="59" s="1"/>
  <c r="N3939" i="59" s="1"/>
  <c r="B3940" i="59"/>
  <c r="C3940" i="59" s="1"/>
  <c r="N3940" i="59" s="1"/>
  <c r="B3941" i="59"/>
  <c r="C3941" i="59" s="1"/>
  <c r="N3941" i="59" s="1"/>
  <c r="B3942" i="59"/>
  <c r="C3942" i="59" s="1"/>
  <c r="N3942" i="59" s="1"/>
  <c r="B3943" i="59"/>
  <c r="C3943" i="59" s="1"/>
  <c r="N3943" i="59" s="1"/>
  <c r="B3944" i="59"/>
  <c r="C3944" i="59" s="1"/>
  <c r="N3944" i="59" s="1"/>
  <c r="B3945" i="59"/>
  <c r="C3945" i="59" s="1"/>
  <c r="N3945" i="59" s="1"/>
  <c r="B3946" i="59"/>
  <c r="C3946" i="59" s="1"/>
  <c r="N3946" i="59" s="1"/>
  <c r="B3947" i="59"/>
  <c r="C3947" i="59" s="1"/>
  <c r="N3947" i="59" s="1"/>
  <c r="B3948" i="59"/>
  <c r="C3948" i="59" s="1"/>
  <c r="N3948" i="59" s="1"/>
  <c r="B3949" i="59"/>
  <c r="C3949" i="59" s="1"/>
  <c r="N3949" i="59" s="1"/>
  <c r="B3950" i="59"/>
  <c r="C3950" i="59" s="1"/>
  <c r="N3950" i="59" s="1"/>
  <c r="B3951" i="59"/>
  <c r="C3951" i="59" s="1"/>
  <c r="N3951" i="59" s="1"/>
  <c r="B3952" i="59"/>
  <c r="C3952" i="59" s="1"/>
  <c r="N3952" i="59" s="1"/>
  <c r="B3953" i="59"/>
  <c r="C3953" i="59" s="1"/>
  <c r="N3953" i="59" s="1"/>
  <c r="B3954" i="59"/>
  <c r="C3954" i="59" s="1"/>
  <c r="N3954" i="59" s="1"/>
  <c r="B3955" i="59"/>
  <c r="C3955" i="59" s="1"/>
  <c r="N3955" i="59" s="1"/>
  <c r="B3956" i="59"/>
  <c r="C3956" i="59" s="1"/>
  <c r="N3956" i="59" s="1"/>
  <c r="B3957" i="59"/>
  <c r="C3957" i="59" s="1"/>
  <c r="N3957" i="59" s="1"/>
  <c r="B3958" i="59"/>
  <c r="C3958" i="59" s="1"/>
  <c r="N3958" i="59" s="1"/>
  <c r="B3959" i="59"/>
  <c r="C3959" i="59" s="1"/>
  <c r="N3959" i="59" s="1"/>
  <c r="B3960" i="59"/>
  <c r="C3960" i="59" s="1"/>
  <c r="N3960" i="59" s="1"/>
  <c r="B3961" i="59"/>
  <c r="C3961" i="59" s="1"/>
  <c r="N3961" i="59" s="1"/>
  <c r="B3962" i="59"/>
  <c r="C3962" i="59" s="1"/>
  <c r="N3962" i="59" s="1"/>
  <c r="B3963" i="59"/>
  <c r="C3963" i="59" s="1"/>
  <c r="N3963" i="59" s="1"/>
  <c r="B3964" i="59"/>
  <c r="C3964" i="59" s="1"/>
  <c r="N3964" i="59" s="1"/>
  <c r="B3965" i="59"/>
  <c r="C3965" i="59" s="1"/>
  <c r="N3965" i="59" s="1"/>
  <c r="B3966" i="59"/>
  <c r="C3966" i="59" s="1"/>
  <c r="N3966" i="59" s="1"/>
  <c r="B3967" i="59"/>
  <c r="C3967" i="59" s="1"/>
  <c r="N3967" i="59" s="1"/>
  <c r="B3968" i="59"/>
  <c r="C3968" i="59" s="1"/>
  <c r="N3968" i="59" s="1"/>
  <c r="B3969" i="59"/>
  <c r="C3969" i="59" s="1"/>
  <c r="N3969" i="59" s="1"/>
  <c r="B3970" i="59"/>
  <c r="C3970" i="59" s="1"/>
  <c r="N3970" i="59" s="1"/>
  <c r="B3971" i="59"/>
  <c r="C3971" i="59" s="1"/>
  <c r="N3971" i="59" s="1"/>
  <c r="B3972" i="59"/>
  <c r="C3972" i="59" s="1"/>
  <c r="N3972" i="59" s="1"/>
  <c r="B3973" i="59"/>
  <c r="C3973" i="59" s="1"/>
  <c r="N3973" i="59" s="1"/>
  <c r="B3974" i="59"/>
  <c r="C3974" i="59" s="1"/>
  <c r="N3974" i="59" s="1"/>
  <c r="B3975" i="59"/>
  <c r="C3975" i="59" s="1"/>
  <c r="N3975" i="59" s="1"/>
  <c r="B3976" i="59"/>
  <c r="C3976" i="59" s="1"/>
  <c r="N3976" i="59" s="1"/>
  <c r="B3977" i="59"/>
  <c r="C3977" i="59" s="1"/>
  <c r="N3977" i="59" s="1"/>
  <c r="B3978" i="59"/>
  <c r="C3978" i="59" s="1"/>
  <c r="N3978" i="59" s="1"/>
  <c r="B3979" i="59"/>
  <c r="C3979" i="59" s="1"/>
  <c r="N3979" i="59" s="1"/>
  <c r="B3980" i="59"/>
  <c r="C3980" i="59" s="1"/>
  <c r="N3980" i="59" s="1"/>
  <c r="B3981" i="59"/>
  <c r="C3981" i="59" s="1"/>
  <c r="N3981" i="59" s="1"/>
  <c r="B3982" i="59"/>
  <c r="C3982" i="59" s="1"/>
  <c r="N3982" i="59" s="1"/>
  <c r="B3983" i="59"/>
  <c r="C3983" i="59" s="1"/>
  <c r="N3983" i="59" s="1"/>
  <c r="B3984" i="59"/>
  <c r="C3984" i="59" s="1"/>
  <c r="N3984" i="59" s="1"/>
  <c r="B3985" i="59"/>
  <c r="C3985" i="59" s="1"/>
  <c r="N3985" i="59" s="1"/>
  <c r="B3986" i="59"/>
  <c r="C3986" i="59" s="1"/>
  <c r="N3986" i="59" s="1"/>
  <c r="B3987" i="59"/>
  <c r="C3987" i="59" s="1"/>
  <c r="N3987" i="59" s="1"/>
  <c r="B3988" i="59"/>
  <c r="C3988" i="59" s="1"/>
  <c r="N3988" i="59" s="1"/>
  <c r="B3989" i="59"/>
  <c r="C3989" i="59" s="1"/>
  <c r="N3989" i="59" s="1"/>
  <c r="B3990" i="59"/>
  <c r="C3990" i="59" s="1"/>
  <c r="N3990" i="59" s="1"/>
  <c r="B3991" i="59"/>
  <c r="C3991" i="59" s="1"/>
  <c r="N3991" i="59" s="1"/>
  <c r="B3992" i="59"/>
  <c r="C3992" i="59" s="1"/>
  <c r="N3992" i="59" s="1"/>
  <c r="B3993" i="59"/>
  <c r="C3993" i="59" s="1"/>
  <c r="N3993" i="59" s="1"/>
  <c r="B3994" i="59"/>
  <c r="C3994" i="59" s="1"/>
  <c r="N3994" i="59" s="1"/>
  <c r="B3995" i="59"/>
  <c r="C3995" i="59" s="1"/>
  <c r="N3995" i="59" s="1"/>
  <c r="B3996" i="59"/>
  <c r="C3996" i="59" s="1"/>
  <c r="N3996" i="59" s="1"/>
  <c r="B3997" i="59"/>
  <c r="C3997" i="59" s="1"/>
  <c r="N3997" i="59" s="1"/>
  <c r="B3998" i="59"/>
  <c r="C3998" i="59" s="1"/>
  <c r="N3998" i="59" s="1"/>
  <c r="B3999" i="59"/>
  <c r="C3999" i="59" s="1"/>
  <c r="N3999" i="59" s="1"/>
  <c r="B4000" i="59"/>
  <c r="C4000" i="59" s="1"/>
  <c r="N4000" i="59" s="1"/>
  <c r="B4001" i="59"/>
  <c r="C4001" i="59" s="1"/>
  <c r="N4001" i="59" s="1"/>
  <c r="B4002" i="59"/>
  <c r="C4002" i="59" s="1"/>
  <c r="N4002" i="59" s="1"/>
  <c r="B4003" i="59"/>
  <c r="C4003" i="59" s="1"/>
  <c r="N4003" i="59" s="1"/>
  <c r="B4004" i="59"/>
  <c r="C4004" i="59" s="1"/>
  <c r="N4004" i="59" s="1"/>
  <c r="B4005" i="59"/>
  <c r="C4005" i="59" s="1"/>
  <c r="N4005" i="59" s="1"/>
  <c r="B4006" i="59"/>
  <c r="C4006" i="59" s="1"/>
  <c r="N4006" i="59" s="1"/>
  <c r="B4007" i="59"/>
  <c r="C4007" i="59" s="1"/>
  <c r="N4007" i="59" s="1"/>
  <c r="B4008" i="59"/>
  <c r="C4008" i="59" s="1"/>
  <c r="N4008" i="59" s="1"/>
  <c r="B4009" i="59"/>
  <c r="C4009" i="59" s="1"/>
  <c r="N4009" i="59" s="1"/>
  <c r="B4010" i="59"/>
  <c r="C4010" i="59" s="1"/>
  <c r="N4010" i="59" s="1"/>
  <c r="B4011" i="59"/>
  <c r="C4011" i="59" s="1"/>
  <c r="N4011" i="59" s="1"/>
  <c r="B4012" i="59"/>
  <c r="C4012" i="59" s="1"/>
  <c r="N4012" i="59" s="1"/>
  <c r="B4013" i="59"/>
  <c r="C4013" i="59" s="1"/>
  <c r="N4013" i="59" s="1"/>
  <c r="B4014" i="59"/>
  <c r="C4014" i="59" s="1"/>
  <c r="N4014" i="59" s="1"/>
  <c r="B4015" i="59"/>
  <c r="C4015" i="59" s="1"/>
  <c r="N4015" i="59" s="1"/>
  <c r="B4016" i="59"/>
  <c r="C4016" i="59" s="1"/>
  <c r="N4016" i="59" s="1"/>
  <c r="B4017" i="59"/>
  <c r="C4017" i="59" s="1"/>
  <c r="N4017" i="59" s="1"/>
  <c r="B4018" i="59"/>
  <c r="C4018" i="59" s="1"/>
  <c r="N4018" i="59" s="1"/>
  <c r="B4019" i="59"/>
  <c r="C4019" i="59" s="1"/>
  <c r="N4019" i="59" s="1"/>
  <c r="B4020" i="59"/>
  <c r="C4020" i="59" s="1"/>
  <c r="N4020" i="59" s="1"/>
  <c r="B4021" i="59"/>
  <c r="C4021" i="59" s="1"/>
  <c r="N4021" i="59" s="1"/>
  <c r="B4022" i="59"/>
  <c r="C4022" i="59" s="1"/>
  <c r="N4022" i="59" s="1"/>
  <c r="B4023" i="59"/>
  <c r="C4023" i="59" s="1"/>
  <c r="N4023" i="59" s="1"/>
  <c r="B4024" i="59"/>
  <c r="C4024" i="59" s="1"/>
  <c r="N4024" i="59" s="1"/>
  <c r="B4025" i="59"/>
  <c r="C4025" i="59" s="1"/>
  <c r="N4025" i="59" s="1"/>
  <c r="B4026" i="59"/>
  <c r="C4026" i="59" s="1"/>
  <c r="N4026" i="59" s="1"/>
  <c r="B4027" i="59"/>
  <c r="C4027" i="59" s="1"/>
  <c r="N4027" i="59" s="1"/>
  <c r="B4028" i="59"/>
  <c r="C4028" i="59" s="1"/>
  <c r="N4028" i="59" s="1"/>
  <c r="B4029" i="59"/>
  <c r="C4029" i="59" s="1"/>
  <c r="N4029" i="59" s="1"/>
  <c r="B4030" i="59"/>
  <c r="C4030" i="59" s="1"/>
  <c r="N4030" i="59" s="1"/>
  <c r="B4031" i="59"/>
  <c r="C4031" i="59" s="1"/>
  <c r="N4031" i="59" s="1"/>
  <c r="B4032" i="59"/>
  <c r="C4032" i="59" s="1"/>
  <c r="N4032" i="59" s="1"/>
  <c r="B4033" i="59"/>
  <c r="C4033" i="59" s="1"/>
  <c r="N4033" i="59" s="1"/>
  <c r="B4034" i="59"/>
  <c r="C4034" i="59" s="1"/>
  <c r="N4034" i="59" s="1"/>
  <c r="B4035" i="59"/>
  <c r="C4035" i="59" s="1"/>
  <c r="N4035" i="59" s="1"/>
  <c r="B4036" i="59"/>
  <c r="C4036" i="59" s="1"/>
  <c r="N4036" i="59" s="1"/>
  <c r="B4037" i="59"/>
  <c r="C4037" i="59" s="1"/>
  <c r="N4037" i="59" s="1"/>
  <c r="B4038" i="59"/>
  <c r="C4038" i="59" s="1"/>
  <c r="N4038" i="59" s="1"/>
  <c r="B4039" i="59"/>
  <c r="C4039" i="59" s="1"/>
  <c r="N4039" i="59" s="1"/>
  <c r="B4040" i="59"/>
  <c r="C4040" i="59" s="1"/>
  <c r="N4040" i="59" s="1"/>
  <c r="B4041" i="59"/>
  <c r="C4041" i="59" s="1"/>
  <c r="N4041" i="59" s="1"/>
  <c r="B4042" i="59"/>
  <c r="C4042" i="59" s="1"/>
  <c r="N4042" i="59" s="1"/>
  <c r="B4043" i="59"/>
  <c r="C4043" i="59" s="1"/>
  <c r="N4043" i="59" s="1"/>
  <c r="B4044" i="59"/>
  <c r="C4044" i="59" s="1"/>
  <c r="N4044" i="59" s="1"/>
  <c r="B4045" i="59"/>
  <c r="C4045" i="59" s="1"/>
  <c r="N4045" i="59" s="1"/>
  <c r="B4046" i="59"/>
  <c r="C4046" i="59" s="1"/>
  <c r="N4046" i="59" s="1"/>
  <c r="B4047" i="59"/>
  <c r="C4047" i="59" s="1"/>
  <c r="N4047" i="59" s="1"/>
  <c r="B4048" i="59"/>
  <c r="C4048" i="59" s="1"/>
  <c r="N4048" i="59" s="1"/>
  <c r="B4049" i="59"/>
  <c r="C4049" i="59" s="1"/>
  <c r="N4049" i="59" s="1"/>
  <c r="B4050" i="59"/>
  <c r="C4050" i="59" s="1"/>
  <c r="N4050" i="59" s="1"/>
  <c r="B4051" i="59"/>
  <c r="C4051" i="59" s="1"/>
  <c r="N4051" i="59" s="1"/>
  <c r="B4052" i="59"/>
  <c r="C4052" i="59" s="1"/>
  <c r="N4052" i="59" s="1"/>
  <c r="B4053" i="59"/>
  <c r="C4053" i="59" s="1"/>
  <c r="N4053" i="59" s="1"/>
  <c r="B4054" i="59"/>
  <c r="C4054" i="59" s="1"/>
  <c r="N4054" i="59" s="1"/>
  <c r="B4055" i="59"/>
  <c r="C4055" i="59" s="1"/>
  <c r="N4055" i="59" s="1"/>
  <c r="B4056" i="59"/>
  <c r="C4056" i="59" s="1"/>
  <c r="N4056" i="59" s="1"/>
  <c r="B4057" i="59"/>
  <c r="C4057" i="59" s="1"/>
  <c r="N4057" i="59" s="1"/>
  <c r="B4058" i="59"/>
  <c r="C4058" i="59" s="1"/>
  <c r="N4058" i="59" s="1"/>
  <c r="B4059" i="59"/>
  <c r="C4059" i="59" s="1"/>
  <c r="N4059" i="59" s="1"/>
  <c r="B4060" i="59"/>
  <c r="C4060" i="59" s="1"/>
  <c r="N4060" i="59" s="1"/>
  <c r="B4061" i="59"/>
  <c r="C4061" i="59" s="1"/>
  <c r="N4061" i="59" s="1"/>
  <c r="B4062" i="59"/>
  <c r="C4062" i="59" s="1"/>
  <c r="N4062" i="59" s="1"/>
  <c r="B4063" i="59"/>
  <c r="C4063" i="59" s="1"/>
  <c r="N4063" i="59" s="1"/>
  <c r="B4064" i="59"/>
  <c r="C4064" i="59" s="1"/>
  <c r="N4064" i="59" s="1"/>
  <c r="B4065" i="59"/>
  <c r="C4065" i="59" s="1"/>
  <c r="N4065" i="59" s="1"/>
  <c r="B4066" i="59"/>
  <c r="C4066" i="59" s="1"/>
  <c r="N4066" i="59" s="1"/>
  <c r="B4067" i="59"/>
  <c r="C4067" i="59" s="1"/>
  <c r="N4067" i="59" s="1"/>
  <c r="B4068" i="59"/>
  <c r="C4068" i="59" s="1"/>
  <c r="N4068" i="59" s="1"/>
  <c r="B4069" i="59"/>
  <c r="C4069" i="59" s="1"/>
  <c r="N4069" i="59" s="1"/>
  <c r="B4070" i="59"/>
  <c r="C4070" i="59" s="1"/>
  <c r="N4070" i="59" s="1"/>
  <c r="B4071" i="59"/>
  <c r="C4071" i="59" s="1"/>
  <c r="N4071" i="59" s="1"/>
  <c r="B4072" i="59"/>
  <c r="C4072" i="59" s="1"/>
  <c r="N4072" i="59" s="1"/>
  <c r="B4073" i="59"/>
  <c r="C4073" i="59" s="1"/>
  <c r="N4073" i="59" s="1"/>
  <c r="B4074" i="59"/>
  <c r="C4074" i="59" s="1"/>
  <c r="N4074" i="59" s="1"/>
  <c r="B4075" i="59"/>
  <c r="C4075" i="59" s="1"/>
  <c r="N4075" i="59" s="1"/>
  <c r="B4076" i="59"/>
  <c r="C4076" i="59" s="1"/>
  <c r="N4076" i="59" s="1"/>
  <c r="B4077" i="59"/>
  <c r="C4077" i="59" s="1"/>
  <c r="N4077" i="59" s="1"/>
  <c r="B4078" i="59"/>
  <c r="C4078" i="59" s="1"/>
  <c r="N4078" i="59" s="1"/>
  <c r="B4079" i="59"/>
  <c r="C4079" i="59" s="1"/>
  <c r="N4079" i="59" s="1"/>
  <c r="B4080" i="59"/>
  <c r="C4080" i="59" s="1"/>
  <c r="N4080" i="59" s="1"/>
  <c r="B4081" i="59"/>
  <c r="C4081" i="59" s="1"/>
  <c r="N4081" i="59" s="1"/>
  <c r="B4082" i="59"/>
  <c r="C4082" i="59" s="1"/>
  <c r="N4082" i="59" s="1"/>
  <c r="B4083" i="59"/>
  <c r="C4083" i="59" s="1"/>
  <c r="N4083" i="59" s="1"/>
  <c r="B4084" i="59"/>
  <c r="C4084" i="59" s="1"/>
  <c r="N4084" i="59" s="1"/>
  <c r="B4085" i="59"/>
  <c r="C4085" i="59" s="1"/>
  <c r="N4085" i="59" s="1"/>
  <c r="B4086" i="59"/>
  <c r="C4086" i="59" s="1"/>
  <c r="N4086" i="59" s="1"/>
  <c r="B4087" i="59"/>
  <c r="C4087" i="59" s="1"/>
  <c r="N4087" i="59" s="1"/>
  <c r="B4088" i="59"/>
  <c r="C4088" i="59" s="1"/>
  <c r="N4088" i="59" s="1"/>
  <c r="B4089" i="59"/>
  <c r="C4089" i="59" s="1"/>
  <c r="N4089" i="59" s="1"/>
  <c r="B4090" i="59"/>
  <c r="C4090" i="59" s="1"/>
  <c r="N4090" i="59" s="1"/>
  <c r="B4091" i="59"/>
  <c r="C4091" i="59" s="1"/>
  <c r="N4091" i="59" s="1"/>
  <c r="B4092" i="59"/>
  <c r="C4092" i="59" s="1"/>
  <c r="N4092" i="59" s="1"/>
  <c r="B4093" i="59"/>
  <c r="C4093" i="59" s="1"/>
  <c r="N4093" i="59" s="1"/>
  <c r="B4094" i="59"/>
  <c r="C4094" i="59" s="1"/>
  <c r="N4094" i="59" s="1"/>
  <c r="B4095" i="59"/>
  <c r="C4095" i="59" s="1"/>
  <c r="N4095" i="59" s="1"/>
  <c r="B4096" i="59"/>
  <c r="C4096" i="59" s="1"/>
  <c r="N4096" i="59" s="1"/>
  <c r="B4097" i="59"/>
  <c r="C4097" i="59" s="1"/>
  <c r="N4097" i="59" s="1"/>
  <c r="B4098" i="59"/>
  <c r="C4098" i="59" s="1"/>
  <c r="N4098" i="59" s="1"/>
  <c r="B4099" i="59"/>
  <c r="C4099" i="59" s="1"/>
  <c r="N4099" i="59" s="1"/>
  <c r="B4100" i="59"/>
  <c r="C4100" i="59" s="1"/>
  <c r="N4100" i="59" s="1"/>
  <c r="B4101" i="59"/>
  <c r="C4101" i="59" s="1"/>
  <c r="N4101" i="59" s="1"/>
  <c r="B4102" i="59"/>
  <c r="C4102" i="59" s="1"/>
  <c r="N4102" i="59" s="1"/>
  <c r="B4103" i="59"/>
  <c r="C4103" i="59" s="1"/>
  <c r="N4103" i="59" s="1"/>
  <c r="B4104" i="59"/>
  <c r="C4104" i="59" s="1"/>
  <c r="N4104" i="59" s="1"/>
  <c r="B4105" i="59"/>
  <c r="C4105" i="59" s="1"/>
  <c r="N4105" i="59" s="1"/>
  <c r="B4106" i="59"/>
  <c r="C4106" i="59" s="1"/>
  <c r="N4106" i="59" s="1"/>
  <c r="B4107" i="59"/>
  <c r="C4107" i="59" s="1"/>
  <c r="N4107" i="59" s="1"/>
  <c r="B4108" i="59"/>
  <c r="C4108" i="59" s="1"/>
  <c r="N4108" i="59" s="1"/>
  <c r="B4109" i="59"/>
  <c r="C4109" i="59" s="1"/>
  <c r="N4109" i="59" s="1"/>
  <c r="B4110" i="59"/>
  <c r="C4110" i="59" s="1"/>
  <c r="N4110" i="59" s="1"/>
  <c r="B4111" i="59"/>
  <c r="C4111" i="59" s="1"/>
  <c r="N4111" i="59" s="1"/>
  <c r="B4112" i="59"/>
  <c r="C4112" i="59" s="1"/>
  <c r="N4112" i="59" s="1"/>
  <c r="B4113" i="59"/>
  <c r="C4113" i="59" s="1"/>
  <c r="N4113" i="59" s="1"/>
  <c r="B4114" i="59"/>
  <c r="C4114" i="59" s="1"/>
  <c r="N4114" i="59" s="1"/>
  <c r="B4115" i="59"/>
  <c r="C4115" i="59" s="1"/>
  <c r="N4115" i="59" s="1"/>
  <c r="B4116" i="59"/>
  <c r="C4116" i="59" s="1"/>
  <c r="N4116" i="59" s="1"/>
  <c r="B4117" i="59"/>
  <c r="C4117" i="59" s="1"/>
  <c r="N4117" i="59" s="1"/>
  <c r="B4118" i="59"/>
  <c r="C4118" i="59" s="1"/>
  <c r="N4118" i="59" s="1"/>
  <c r="B4119" i="59"/>
  <c r="C4119" i="59" s="1"/>
  <c r="N4119" i="59" s="1"/>
  <c r="B4120" i="59"/>
  <c r="C4120" i="59" s="1"/>
  <c r="N4120" i="59" s="1"/>
  <c r="B4121" i="59"/>
  <c r="C4121" i="59" s="1"/>
  <c r="N4121" i="59" s="1"/>
  <c r="B4122" i="59"/>
  <c r="C4122" i="59" s="1"/>
  <c r="N4122" i="59" s="1"/>
  <c r="B4123" i="59"/>
  <c r="C4123" i="59" s="1"/>
  <c r="N4123" i="59" s="1"/>
  <c r="B4124" i="59"/>
  <c r="C4124" i="59" s="1"/>
  <c r="N4124" i="59" s="1"/>
  <c r="B4125" i="59"/>
  <c r="C4125" i="59" s="1"/>
  <c r="N4125" i="59" s="1"/>
  <c r="B4126" i="59"/>
  <c r="C4126" i="59" s="1"/>
  <c r="N4126" i="59" s="1"/>
  <c r="B4127" i="59"/>
  <c r="C4127" i="59" s="1"/>
  <c r="N4127" i="59" s="1"/>
  <c r="B4128" i="59"/>
  <c r="C4128" i="59" s="1"/>
  <c r="N4128" i="59" s="1"/>
  <c r="B4129" i="59"/>
  <c r="C4129" i="59" s="1"/>
  <c r="N4129" i="59" s="1"/>
  <c r="B4130" i="59"/>
  <c r="C4130" i="59" s="1"/>
  <c r="N4130" i="59" s="1"/>
  <c r="B4131" i="59"/>
  <c r="C4131" i="59" s="1"/>
  <c r="N4131" i="59" s="1"/>
  <c r="B4132" i="59"/>
  <c r="C4132" i="59" s="1"/>
  <c r="N4132" i="59" s="1"/>
  <c r="B4133" i="59"/>
  <c r="C4133" i="59" s="1"/>
  <c r="N4133" i="59" s="1"/>
  <c r="B4134" i="59"/>
  <c r="C4134" i="59" s="1"/>
  <c r="N4134" i="59" s="1"/>
  <c r="B4135" i="59"/>
  <c r="C4135" i="59" s="1"/>
  <c r="N4135" i="59" s="1"/>
  <c r="B4136" i="59"/>
  <c r="C4136" i="59" s="1"/>
  <c r="N4136" i="59" s="1"/>
  <c r="B4137" i="59"/>
  <c r="C4137" i="59" s="1"/>
  <c r="N4137" i="59" s="1"/>
  <c r="B4138" i="59"/>
  <c r="C4138" i="59" s="1"/>
  <c r="N4138" i="59" s="1"/>
  <c r="B4139" i="59"/>
  <c r="C4139" i="59" s="1"/>
  <c r="N4139" i="59" s="1"/>
  <c r="B4140" i="59"/>
  <c r="C4140" i="59" s="1"/>
  <c r="N4140" i="59" s="1"/>
  <c r="B4141" i="59"/>
  <c r="C4141" i="59" s="1"/>
  <c r="N4141" i="59" s="1"/>
  <c r="B4142" i="59"/>
  <c r="C4142" i="59" s="1"/>
  <c r="N4142" i="59" s="1"/>
  <c r="B4143" i="59"/>
  <c r="C4143" i="59" s="1"/>
  <c r="N4143" i="59" s="1"/>
  <c r="B4144" i="59"/>
  <c r="C4144" i="59" s="1"/>
  <c r="N4144" i="59" s="1"/>
  <c r="B4145" i="59"/>
  <c r="C4145" i="59" s="1"/>
  <c r="N4145" i="59" s="1"/>
  <c r="B4146" i="59"/>
  <c r="C4146" i="59" s="1"/>
  <c r="N4146" i="59" s="1"/>
  <c r="B4147" i="59"/>
  <c r="C4147" i="59" s="1"/>
  <c r="N4147" i="59" s="1"/>
  <c r="B4148" i="59"/>
  <c r="C4148" i="59" s="1"/>
  <c r="N4148" i="59" s="1"/>
  <c r="B4149" i="59"/>
  <c r="C4149" i="59" s="1"/>
  <c r="N4149" i="59" s="1"/>
  <c r="B4150" i="59"/>
  <c r="C4150" i="59" s="1"/>
  <c r="N4150" i="59" s="1"/>
  <c r="B4151" i="59"/>
  <c r="C4151" i="59" s="1"/>
  <c r="N4151" i="59" s="1"/>
  <c r="B4152" i="59"/>
  <c r="C4152" i="59" s="1"/>
  <c r="N4152" i="59" s="1"/>
  <c r="B4153" i="59"/>
  <c r="C4153" i="59" s="1"/>
  <c r="N4153" i="59" s="1"/>
  <c r="B4154" i="59"/>
  <c r="C4154" i="59" s="1"/>
  <c r="N4154" i="59" s="1"/>
  <c r="B4155" i="59"/>
  <c r="C4155" i="59" s="1"/>
  <c r="N4155" i="59" s="1"/>
  <c r="B4156" i="59"/>
  <c r="C4156" i="59" s="1"/>
  <c r="N4156" i="59" s="1"/>
  <c r="B4157" i="59"/>
  <c r="C4157" i="59" s="1"/>
  <c r="N4157" i="59" s="1"/>
  <c r="B4158" i="59"/>
  <c r="C4158" i="59" s="1"/>
  <c r="N4158" i="59" s="1"/>
  <c r="B4159" i="59"/>
  <c r="C4159" i="59" s="1"/>
  <c r="N4159" i="59" s="1"/>
  <c r="B4160" i="59"/>
  <c r="C4160" i="59" s="1"/>
  <c r="N4160" i="59" s="1"/>
  <c r="B4161" i="59"/>
  <c r="C4161" i="59" s="1"/>
  <c r="N4161" i="59" s="1"/>
  <c r="B4162" i="59"/>
  <c r="C4162" i="59" s="1"/>
  <c r="N4162" i="59" s="1"/>
  <c r="B4163" i="59"/>
  <c r="C4163" i="59" s="1"/>
  <c r="N4163" i="59" s="1"/>
  <c r="B4164" i="59"/>
  <c r="C4164" i="59" s="1"/>
  <c r="N4164" i="59" s="1"/>
  <c r="B4165" i="59"/>
  <c r="C4165" i="59" s="1"/>
  <c r="N4165" i="59" s="1"/>
  <c r="B4166" i="59"/>
  <c r="C4166" i="59" s="1"/>
  <c r="N4166" i="59" s="1"/>
  <c r="B4167" i="59"/>
  <c r="C4167" i="59" s="1"/>
  <c r="N4167" i="59" s="1"/>
  <c r="B4168" i="59"/>
  <c r="C4168" i="59" s="1"/>
  <c r="N4168" i="59" s="1"/>
  <c r="B4169" i="59"/>
  <c r="C4169" i="59" s="1"/>
  <c r="N4169" i="59" s="1"/>
  <c r="B4170" i="59"/>
  <c r="C4170" i="59" s="1"/>
  <c r="N4170" i="59" s="1"/>
  <c r="B4171" i="59"/>
  <c r="C4171" i="59" s="1"/>
  <c r="N4171" i="59" s="1"/>
  <c r="B4172" i="59"/>
  <c r="C4172" i="59" s="1"/>
  <c r="N4172" i="59" s="1"/>
  <c r="B4173" i="59"/>
  <c r="C4173" i="59" s="1"/>
  <c r="N4173" i="59" s="1"/>
  <c r="B4174" i="59"/>
  <c r="C4174" i="59" s="1"/>
  <c r="N4174" i="59" s="1"/>
  <c r="B4175" i="59"/>
  <c r="C4175" i="59" s="1"/>
  <c r="N4175" i="59" s="1"/>
  <c r="B4176" i="59"/>
  <c r="C4176" i="59" s="1"/>
  <c r="N4176" i="59" s="1"/>
  <c r="B4177" i="59"/>
  <c r="C4177" i="59" s="1"/>
  <c r="N4177" i="59" s="1"/>
  <c r="B4178" i="59"/>
  <c r="C4178" i="59" s="1"/>
  <c r="N4178" i="59" s="1"/>
  <c r="B4179" i="59"/>
  <c r="C4179" i="59" s="1"/>
  <c r="N4179" i="59" s="1"/>
  <c r="B4180" i="59"/>
  <c r="C4180" i="59" s="1"/>
  <c r="N4180" i="59" s="1"/>
  <c r="B4181" i="59"/>
  <c r="C4181" i="59" s="1"/>
  <c r="N4181" i="59" s="1"/>
  <c r="B4182" i="59"/>
  <c r="C4182" i="59" s="1"/>
  <c r="N4182" i="59" s="1"/>
  <c r="B4183" i="59"/>
  <c r="C4183" i="59" s="1"/>
  <c r="N4183" i="59" s="1"/>
  <c r="B4184" i="59"/>
  <c r="C4184" i="59" s="1"/>
  <c r="N4184" i="59" s="1"/>
  <c r="B4185" i="59"/>
  <c r="C4185" i="59" s="1"/>
  <c r="N4185" i="59" s="1"/>
  <c r="B4186" i="59"/>
  <c r="C4186" i="59" s="1"/>
  <c r="N4186" i="59" s="1"/>
  <c r="B4187" i="59"/>
  <c r="C4187" i="59" s="1"/>
  <c r="N4187" i="59" s="1"/>
  <c r="B4188" i="59"/>
  <c r="C4188" i="59" s="1"/>
  <c r="N4188" i="59" s="1"/>
  <c r="B4189" i="59"/>
  <c r="C4189" i="59" s="1"/>
  <c r="N4189" i="59" s="1"/>
  <c r="B4190" i="59"/>
  <c r="C4190" i="59" s="1"/>
  <c r="N4190" i="59" s="1"/>
  <c r="B4191" i="59"/>
  <c r="C4191" i="59" s="1"/>
  <c r="N4191" i="59" s="1"/>
  <c r="B4192" i="59"/>
  <c r="C4192" i="59" s="1"/>
  <c r="N4192" i="59" s="1"/>
  <c r="B4193" i="59"/>
  <c r="C4193" i="59" s="1"/>
  <c r="N4193" i="59" s="1"/>
  <c r="B4194" i="59"/>
  <c r="C4194" i="59" s="1"/>
  <c r="N4194" i="59" s="1"/>
  <c r="B4195" i="59"/>
  <c r="C4195" i="59" s="1"/>
  <c r="N4195" i="59" s="1"/>
  <c r="B4196" i="59"/>
  <c r="C4196" i="59" s="1"/>
  <c r="N4196" i="59" s="1"/>
  <c r="B4197" i="59"/>
  <c r="C4197" i="59" s="1"/>
  <c r="N4197" i="59" s="1"/>
  <c r="B4198" i="59"/>
  <c r="C4198" i="59" s="1"/>
  <c r="N4198" i="59" s="1"/>
  <c r="B4199" i="59"/>
  <c r="C4199" i="59" s="1"/>
  <c r="N4199" i="59" s="1"/>
  <c r="B4200" i="59"/>
  <c r="C4200" i="59" s="1"/>
  <c r="N4200" i="59" s="1"/>
  <c r="B4201" i="59"/>
  <c r="C4201" i="59" s="1"/>
  <c r="N4201" i="59" s="1"/>
  <c r="B4202" i="59"/>
  <c r="C4202" i="59" s="1"/>
  <c r="N4202" i="59" s="1"/>
  <c r="B4203" i="59"/>
  <c r="C4203" i="59" s="1"/>
  <c r="N4203" i="59" s="1"/>
  <c r="B4204" i="59"/>
  <c r="C4204" i="59" s="1"/>
  <c r="N4204" i="59" s="1"/>
  <c r="B4205" i="59"/>
  <c r="C4205" i="59" s="1"/>
  <c r="N4205" i="59" s="1"/>
  <c r="B4206" i="59"/>
  <c r="C4206" i="59" s="1"/>
  <c r="N4206" i="59" s="1"/>
  <c r="B4207" i="59"/>
  <c r="C4207" i="59" s="1"/>
  <c r="N4207" i="59" s="1"/>
  <c r="B4208" i="59"/>
  <c r="C4208" i="59" s="1"/>
  <c r="N4208" i="59" s="1"/>
  <c r="B4209" i="59"/>
  <c r="C4209" i="59" s="1"/>
  <c r="N4209" i="59" s="1"/>
  <c r="B4210" i="59"/>
  <c r="C4210" i="59" s="1"/>
  <c r="N4210" i="59" s="1"/>
  <c r="B4211" i="59"/>
  <c r="C4211" i="59" s="1"/>
  <c r="N4211" i="59" s="1"/>
  <c r="B4212" i="59"/>
  <c r="C4212" i="59" s="1"/>
  <c r="N4212" i="59" s="1"/>
  <c r="B4213" i="59"/>
  <c r="C4213" i="59" s="1"/>
  <c r="N4213" i="59" s="1"/>
  <c r="B4214" i="59"/>
  <c r="C4214" i="59" s="1"/>
  <c r="N4214" i="59" s="1"/>
  <c r="B4215" i="59"/>
  <c r="C4215" i="59" s="1"/>
  <c r="N4215" i="59" s="1"/>
  <c r="B4216" i="59"/>
  <c r="C4216" i="59" s="1"/>
  <c r="N4216" i="59" s="1"/>
  <c r="B4217" i="59"/>
  <c r="C4217" i="59" s="1"/>
  <c r="N4217" i="59" s="1"/>
  <c r="B4218" i="59"/>
  <c r="C4218" i="59" s="1"/>
  <c r="N4218" i="59" s="1"/>
  <c r="B4219" i="59"/>
  <c r="C4219" i="59" s="1"/>
  <c r="N4219" i="59" s="1"/>
  <c r="B4220" i="59"/>
  <c r="C4220" i="59" s="1"/>
  <c r="N4220" i="59" s="1"/>
  <c r="B4221" i="59"/>
  <c r="C4221" i="59" s="1"/>
  <c r="N4221" i="59" s="1"/>
  <c r="B4222" i="59"/>
  <c r="C4222" i="59" s="1"/>
  <c r="N4222" i="59" s="1"/>
  <c r="B4223" i="59"/>
  <c r="C4223" i="59" s="1"/>
  <c r="N4223" i="59" s="1"/>
  <c r="B4224" i="59"/>
  <c r="C4224" i="59" s="1"/>
  <c r="N4224" i="59" s="1"/>
  <c r="B4225" i="59"/>
  <c r="C4225" i="59" s="1"/>
  <c r="N4225" i="59" s="1"/>
  <c r="B4226" i="59"/>
  <c r="C4226" i="59" s="1"/>
  <c r="N4226" i="59" s="1"/>
  <c r="B4227" i="59"/>
  <c r="C4227" i="59" s="1"/>
  <c r="N4227" i="59" s="1"/>
  <c r="B4228" i="59"/>
  <c r="C4228" i="59" s="1"/>
  <c r="N4228" i="59" s="1"/>
  <c r="B4229" i="59"/>
  <c r="C4229" i="59" s="1"/>
  <c r="N4229" i="59" s="1"/>
  <c r="B4230" i="59"/>
  <c r="C4230" i="59" s="1"/>
  <c r="N4230" i="59" s="1"/>
  <c r="B4231" i="59"/>
  <c r="C4231" i="59" s="1"/>
  <c r="N4231" i="59" s="1"/>
  <c r="B4232" i="59"/>
  <c r="C4232" i="59" s="1"/>
  <c r="N4232" i="59" s="1"/>
  <c r="B4233" i="59"/>
  <c r="C4233" i="59" s="1"/>
  <c r="N4233" i="59" s="1"/>
  <c r="B4234" i="59"/>
  <c r="C4234" i="59" s="1"/>
  <c r="N4234" i="59" s="1"/>
  <c r="B4235" i="59"/>
  <c r="C4235" i="59" s="1"/>
  <c r="N4235" i="59" s="1"/>
  <c r="B4236" i="59"/>
  <c r="C4236" i="59" s="1"/>
  <c r="N4236" i="59" s="1"/>
  <c r="B4237" i="59"/>
  <c r="C4237" i="59" s="1"/>
  <c r="N4237" i="59" s="1"/>
  <c r="B4238" i="59"/>
  <c r="C4238" i="59" s="1"/>
  <c r="N4238" i="59" s="1"/>
  <c r="B4239" i="59"/>
  <c r="C4239" i="59" s="1"/>
  <c r="N4239" i="59" s="1"/>
  <c r="B4240" i="59"/>
  <c r="C4240" i="59" s="1"/>
  <c r="N4240" i="59" s="1"/>
  <c r="B4241" i="59"/>
  <c r="C4241" i="59" s="1"/>
  <c r="N4241" i="59" s="1"/>
  <c r="B4242" i="59"/>
  <c r="C4242" i="59" s="1"/>
  <c r="N4242" i="59" s="1"/>
  <c r="B4243" i="59"/>
  <c r="C4243" i="59" s="1"/>
  <c r="N4243" i="59" s="1"/>
  <c r="B4244" i="59"/>
  <c r="C4244" i="59" s="1"/>
  <c r="N4244" i="59" s="1"/>
  <c r="B4245" i="59"/>
  <c r="C4245" i="59" s="1"/>
  <c r="N4245" i="59" s="1"/>
  <c r="B4246" i="59"/>
  <c r="C4246" i="59" s="1"/>
  <c r="N4246" i="59" s="1"/>
  <c r="B4247" i="59"/>
  <c r="C4247" i="59" s="1"/>
  <c r="N4247" i="59" s="1"/>
  <c r="B4248" i="59"/>
  <c r="C4248" i="59" s="1"/>
  <c r="N4248" i="59" s="1"/>
  <c r="B4249" i="59"/>
  <c r="C4249" i="59" s="1"/>
  <c r="N4249" i="59" s="1"/>
  <c r="B4250" i="59"/>
  <c r="C4250" i="59" s="1"/>
  <c r="N4250" i="59" s="1"/>
  <c r="B4251" i="59"/>
  <c r="C4251" i="59" s="1"/>
  <c r="N4251" i="59" s="1"/>
  <c r="B4252" i="59"/>
  <c r="C4252" i="59" s="1"/>
  <c r="N4252" i="59" s="1"/>
  <c r="B4253" i="59"/>
  <c r="C4253" i="59" s="1"/>
  <c r="N4253" i="59" s="1"/>
  <c r="B4254" i="59"/>
  <c r="C4254" i="59" s="1"/>
  <c r="N4254" i="59" s="1"/>
  <c r="B4255" i="59"/>
  <c r="C4255" i="59" s="1"/>
  <c r="N4255" i="59" s="1"/>
  <c r="B4256" i="59"/>
  <c r="C4256" i="59" s="1"/>
  <c r="N4256" i="59" s="1"/>
  <c r="B4257" i="59"/>
  <c r="C4257" i="59" s="1"/>
  <c r="N4257" i="59" s="1"/>
  <c r="B4258" i="59"/>
  <c r="C4258" i="59" s="1"/>
  <c r="N4258" i="59" s="1"/>
  <c r="B4259" i="59"/>
  <c r="C4259" i="59" s="1"/>
  <c r="N4259" i="59" s="1"/>
  <c r="B4260" i="59"/>
  <c r="C4260" i="59" s="1"/>
  <c r="N4260" i="59" s="1"/>
  <c r="B4261" i="59"/>
  <c r="C4261" i="59" s="1"/>
  <c r="N4261" i="59" s="1"/>
  <c r="B4262" i="59"/>
  <c r="C4262" i="59" s="1"/>
  <c r="N4262" i="59" s="1"/>
  <c r="B4263" i="59"/>
  <c r="C4263" i="59" s="1"/>
  <c r="N4263" i="59" s="1"/>
  <c r="B4264" i="59"/>
  <c r="C4264" i="59" s="1"/>
  <c r="N4264" i="59" s="1"/>
  <c r="B4265" i="59"/>
  <c r="C4265" i="59" s="1"/>
  <c r="N4265" i="59" s="1"/>
  <c r="B4266" i="59"/>
  <c r="C4266" i="59" s="1"/>
  <c r="N4266" i="59" s="1"/>
  <c r="B4267" i="59"/>
  <c r="C4267" i="59" s="1"/>
  <c r="N4267" i="59" s="1"/>
  <c r="B4268" i="59"/>
  <c r="C4268" i="59" s="1"/>
  <c r="N4268" i="59" s="1"/>
  <c r="B4269" i="59"/>
  <c r="C4269" i="59" s="1"/>
  <c r="N4269" i="59" s="1"/>
  <c r="B4270" i="59"/>
  <c r="C4270" i="59" s="1"/>
  <c r="N4270" i="59" s="1"/>
  <c r="B4271" i="59"/>
  <c r="C4271" i="59" s="1"/>
  <c r="N4271" i="59" s="1"/>
  <c r="B4272" i="59"/>
  <c r="C4272" i="59" s="1"/>
  <c r="N4272" i="59" s="1"/>
  <c r="B4273" i="59"/>
  <c r="C4273" i="59" s="1"/>
  <c r="N4273" i="59" s="1"/>
  <c r="B4274" i="59"/>
  <c r="C4274" i="59" s="1"/>
  <c r="N4274" i="59" s="1"/>
  <c r="B4275" i="59"/>
  <c r="C4275" i="59" s="1"/>
  <c r="N4275" i="59" s="1"/>
  <c r="B4276" i="59"/>
  <c r="C4276" i="59" s="1"/>
  <c r="N4276" i="59" s="1"/>
  <c r="B4277" i="59"/>
  <c r="C4277" i="59" s="1"/>
  <c r="N4277" i="59" s="1"/>
  <c r="B4278" i="59"/>
  <c r="C4278" i="59" s="1"/>
  <c r="N4278" i="59" s="1"/>
  <c r="B4279" i="59"/>
  <c r="C4279" i="59" s="1"/>
  <c r="N4279" i="59" s="1"/>
  <c r="B4280" i="59"/>
  <c r="C4280" i="59" s="1"/>
  <c r="N4280" i="59" s="1"/>
  <c r="B4281" i="59"/>
  <c r="C4281" i="59" s="1"/>
  <c r="N4281" i="59" s="1"/>
  <c r="B4282" i="59"/>
  <c r="C4282" i="59" s="1"/>
  <c r="N4282" i="59" s="1"/>
  <c r="B4283" i="59"/>
  <c r="C4283" i="59" s="1"/>
  <c r="N4283" i="59" s="1"/>
  <c r="B4284" i="59"/>
  <c r="C4284" i="59" s="1"/>
  <c r="N4284" i="59" s="1"/>
  <c r="B4285" i="59"/>
  <c r="C4285" i="59" s="1"/>
  <c r="N4285" i="59" s="1"/>
  <c r="B4286" i="59"/>
  <c r="C4286" i="59" s="1"/>
  <c r="N4286" i="59" s="1"/>
  <c r="B4287" i="59"/>
  <c r="C4287" i="59" s="1"/>
  <c r="N4287" i="59" s="1"/>
  <c r="B4288" i="59"/>
  <c r="C4288" i="59" s="1"/>
  <c r="N4288" i="59" s="1"/>
  <c r="B4289" i="59"/>
  <c r="C4289" i="59" s="1"/>
  <c r="N4289" i="59" s="1"/>
  <c r="B4290" i="59"/>
  <c r="C4290" i="59" s="1"/>
  <c r="N4290" i="59" s="1"/>
  <c r="B4291" i="59"/>
  <c r="C4291" i="59" s="1"/>
  <c r="N4291" i="59" s="1"/>
  <c r="B4292" i="59"/>
  <c r="C4292" i="59" s="1"/>
  <c r="N4292" i="59" s="1"/>
  <c r="B4293" i="59"/>
  <c r="C4293" i="59" s="1"/>
  <c r="N4293" i="59" s="1"/>
  <c r="B4294" i="59"/>
  <c r="C4294" i="59" s="1"/>
  <c r="N4294" i="59" s="1"/>
  <c r="B4295" i="59"/>
  <c r="C4295" i="59" s="1"/>
  <c r="N4295" i="59" s="1"/>
  <c r="B4296" i="59"/>
  <c r="C4296" i="59" s="1"/>
  <c r="N4296" i="59" s="1"/>
  <c r="B4297" i="59"/>
  <c r="C4297" i="59" s="1"/>
  <c r="N4297" i="59" s="1"/>
  <c r="B4298" i="59"/>
  <c r="C4298" i="59" s="1"/>
  <c r="N4298" i="59" s="1"/>
  <c r="B4299" i="59"/>
  <c r="C4299" i="59" s="1"/>
  <c r="N4299" i="59" s="1"/>
  <c r="B4300" i="59"/>
  <c r="C4300" i="59" s="1"/>
  <c r="N4300" i="59" s="1"/>
  <c r="B4301" i="59"/>
  <c r="C4301" i="59" s="1"/>
  <c r="N4301" i="59" s="1"/>
  <c r="B4302" i="59"/>
  <c r="C4302" i="59" s="1"/>
  <c r="N4302" i="59" s="1"/>
  <c r="B4303" i="59"/>
  <c r="C4303" i="59" s="1"/>
  <c r="N4303" i="59" s="1"/>
  <c r="B4304" i="59"/>
  <c r="C4304" i="59" s="1"/>
  <c r="N4304" i="59" s="1"/>
  <c r="B4305" i="59"/>
  <c r="C4305" i="59" s="1"/>
  <c r="N4305" i="59" s="1"/>
  <c r="B4306" i="59"/>
  <c r="C4306" i="59" s="1"/>
  <c r="N4306" i="59" s="1"/>
  <c r="B4307" i="59"/>
  <c r="C4307" i="59" s="1"/>
  <c r="N4307" i="59" s="1"/>
  <c r="B4308" i="59"/>
  <c r="C4308" i="59" s="1"/>
  <c r="N4308" i="59" s="1"/>
  <c r="B4309" i="59"/>
  <c r="C4309" i="59" s="1"/>
  <c r="N4309" i="59" s="1"/>
  <c r="B4310" i="59"/>
  <c r="C4310" i="59" s="1"/>
  <c r="N4310" i="59" s="1"/>
  <c r="B4311" i="59"/>
  <c r="C4311" i="59" s="1"/>
  <c r="N4311" i="59" s="1"/>
  <c r="B4312" i="59"/>
  <c r="C4312" i="59" s="1"/>
  <c r="N4312" i="59" s="1"/>
  <c r="B4313" i="59"/>
  <c r="C4313" i="59" s="1"/>
  <c r="N4313" i="59" s="1"/>
  <c r="B4314" i="59"/>
  <c r="C4314" i="59" s="1"/>
  <c r="N4314" i="59" s="1"/>
  <c r="B4315" i="59"/>
  <c r="C4315" i="59" s="1"/>
  <c r="N4315" i="59" s="1"/>
  <c r="B4316" i="59"/>
  <c r="C4316" i="59" s="1"/>
  <c r="N4316" i="59" s="1"/>
  <c r="B4317" i="59"/>
  <c r="C4317" i="59" s="1"/>
  <c r="N4317" i="59" s="1"/>
  <c r="B4318" i="59"/>
  <c r="C4318" i="59" s="1"/>
  <c r="N4318" i="59" s="1"/>
  <c r="B4319" i="59"/>
  <c r="C4319" i="59" s="1"/>
  <c r="N4319" i="59" s="1"/>
  <c r="B4320" i="59"/>
  <c r="C4320" i="59" s="1"/>
  <c r="N4320" i="59" s="1"/>
  <c r="B4321" i="59"/>
  <c r="C4321" i="59" s="1"/>
  <c r="N4321" i="59" s="1"/>
  <c r="B4322" i="59"/>
  <c r="C4322" i="59" s="1"/>
  <c r="N4322" i="59" s="1"/>
  <c r="B4323" i="59"/>
  <c r="C4323" i="59" s="1"/>
  <c r="N4323" i="59" s="1"/>
  <c r="B4324" i="59"/>
  <c r="C4324" i="59" s="1"/>
  <c r="N4324" i="59" s="1"/>
  <c r="B4325" i="59"/>
  <c r="C4325" i="59" s="1"/>
  <c r="N4325" i="59" s="1"/>
  <c r="B4326" i="59"/>
  <c r="C4326" i="59" s="1"/>
  <c r="N4326" i="59" s="1"/>
  <c r="B4327" i="59"/>
  <c r="C4327" i="59" s="1"/>
  <c r="N4327" i="59" s="1"/>
  <c r="B4328" i="59"/>
  <c r="C4328" i="59" s="1"/>
  <c r="N4328" i="59" s="1"/>
  <c r="B4329" i="59"/>
  <c r="C4329" i="59" s="1"/>
  <c r="N4329" i="59" s="1"/>
  <c r="B4330" i="59"/>
  <c r="C4330" i="59" s="1"/>
  <c r="N4330" i="59" s="1"/>
  <c r="B4331" i="59"/>
  <c r="C4331" i="59" s="1"/>
  <c r="N4331" i="59" s="1"/>
  <c r="B4332" i="59"/>
  <c r="C4332" i="59" s="1"/>
  <c r="N4332" i="59" s="1"/>
  <c r="B4333" i="59"/>
  <c r="C4333" i="59" s="1"/>
  <c r="N4333" i="59" s="1"/>
  <c r="B4334" i="59"/>
  <c r="C4334" i="59" s="1"/>
  <c r="N4334" i="59" s="1"/>
  <c r="B4335" i="59"/>
  <c r="C4335" i="59" s="1"/>
  <c r="N4335" i="59" s="1"/>
  <c r="B4336" i="59"/>
  <c r="C4336" i="59" s="1"/>
  <c r="N4336" i="59" s="1"/>
  <c r="B4337" i="59"/>
  <c r="C4337" i="59" s="1"/>
  <c r="N4337" i="59" s="1"/>
  <c r="B4338" i="59"/>
  <c r="C4338" i="59" s="1"/>
  <c r="N4338" i="59" s="1"/>
  <c r="B4339" i="59"/>
  <c r="C4339" i="59" s="1"/>
  <c r="N4339" i="59" s="1"/>
  <c r="B4340" i="59"/>
  <c r="C4340" i="59" s="1"/>
  <c r="N4340" i="59" s="1"/>
  <c r="B4341" i="59"/>
  <c r="C4341" i="59" s="1"/>
  <c r="N4341" i="59" s="1"/>
  <c r="B4342" i="59"/>
  <c r="C4342" i="59" s="1"/>
  <c r="N4342" i="59" s="1"/>
  <c r="B4343" i="59"/>
  <c r="C4343" i="59" s="1"/>
  <c r="N4343" i="59" s="1"/>
  <c r="B4344" i="59"/>
  <c r="C4344" i="59" s="1"/>
  <c r="N4344" i="59" s="1"/>
  <c r="B4345" i="59"/>
  <c r="C4345" i="59" s="1"/>
  <c r="N4345" i="59" s="1"/>
  <c r="B4346" i="59"/>
  <c r="C4346" i="59" s="1"/>
  <c r="N4346" i="59" s="1"/>
  <c r="B4347" i="59"/>
  <c r="C4347" i="59" s="1"/>
  <c r="N4347" i="59" s="1"/>
  <c r="B4348" i="59"/>
  <c r="C4348" i="59" s="1"/>
  <c r="N4348" i="59" s="1"/>
  <c r="B4349" i="59"/>
  <c r="C4349" i="59" s="1"/>
  <c r="N4349" i="59" s="1"/>
  <c r="B4350" i="59"/>
  <c r="C4350" i="59" s="1"/>
  <c r="N4350" i="59" s="1"/>
  <c r="B4351" i="59"/>
  <c r="C4351" i="59" s="1"/>
  <c r="N4351" i="59" s="1"/>
  <c r="B4352" i="59"/>
  <c r="C4352" i="59" s="1"/>
  <c r="N4352" i="59" s="1"/>
  <c r="B4353" i="59"/>
  <c r="C4353" i="59" s="1"/>
  <c r="N4353" i="59" s="1"/>
  <c r="B4354" i="59"/>
  <c r="C4354" i="59" s="1"/>
  <c r="N4354" i="59" s="1"/>
  <c r="B4355" i="59"/>
  <c r="C4355" i="59" s="1"/>
  <c r="N4355" i="59" s="1"/>
  <c r="B4356" i="59"/>
  <c r="C4356" i="59" s="1"/>
  <c r="N4356" i="59" s="1"/>
  <c r="B4357" i="59"/>
  <c r="C4357" i="59" s="1"/>
  <c r="N4357" i="59" s="1"/>
  <c r="B4358" i="59"/>
  <c r="C4358" i="59" s="1"/>
  <c r="N4358" i="59" s="1"/>
  <c r="B4359" i="59"/>
  <c r="C4359" i="59" s="1"/>
  <c r="N4359" i="59" s="1"/>
  <c r="B4360" i="59"/>
  <c r="C4360" i="59" s="1"/>
  <c r="N4360" i="59" s="1"/>
  <c r="B4361" i="59"/>
  <c r="C4361" i="59" s="1"/>
  <c r="N4361" i="59" s="1"/>
  <c r="B4362" i="59"/>
  <c r="C4362" i="59" s="1"/>
  <c r="N4362" i="59" s="1"/>
  <c r="B4363" i="59"/>
  <c r="C4363" i="59" s="1"/>
  <c r="N4363" i="59" s="1"/>
  <c r="B4364" i="59"/>
  <c r="C4364" i="59" s="1"/>
  <c r="N4364" i="59" s="1"/>
  <c r="B4365" i="59"/>
  <c r="C4365" i="59" s="1"/>
  <c r="N4365" i="59" s="1"/>
  <c r="B4366" i="59"/>
  <c r="C4366" i="59" s="1"/>
  <c r="N4366" i="59" s="1"/>
  <c r="B4367" i="59"/>
  <c r="C4367" i="59" s="1"/>
  <c r="N4367" i="59" s="1"/>
  <c r="B4368" i="59"/>
  <c r="C4368" i="59" s="1"/>
  <c r="N4368" i="59" s="1"/>
  <c r="B4369" i="59"/>
  <c r="C4369" i="59" s="1"/>
  <c r="N4369" i="59" s="1"/>
  <c r="B4370" i="59"/>
  <c r="C4370" i="59" s="1"/>
  <c r="N4370" i="59" s="1"/>
  <c r="B4371" i="59"/>
  <c r="C4371" i="59" s="1"/>
  <c r="N4371" i="59" s="1"/>
  <c r="B4372" i="59"/>
  <c r="C4372" i="59" s="1"/>
  <c r="N4372" i="59" s="1"/>
  <c r="B4373" i="59"/>
  <c r="C4373" i="59" s="1"/>
  <c r="N4373" i="59" s="1"/>
  <c r="B4374" i="59"/>
  <c r="C4374" i="59" s="1"/>
  <c r="N4374" i="59" s="1"/>
  <c r="B4375" i="59"/>
  <c r="C4375" i="59" s="1"/>
  <c r="N4375" i="59" s="1"/>
  <c r="B4376" i="59"/>
  <c r="C4376" i="59" s="1"/>
  <c r="N4376" i="59" s="1"/>
  <c r="B4377" i="59"/>
  <c r="C4377" i="59" s="1"/>
  <c r="N4377" i="59" s="1"/>
  <c r="B4378" i="59"/>
  <c r="C4378" i="59" s="1"/>
  <c r="N4378" i="59" s="1"/>
  <c r="B4379" i="59"/>
  <c r="C4379" i="59" s="1"/>
  <c r="N4379" i="59" s="1"/>
  <c r="B4380" i="59"/>
  <c r="C4380" i="59" s="1"/>
  <c r="N4380" i="59" s="1"/>
  <c r="B4381" i="59"/>
  <c r="C4381" i="59" s="1"/>
  <c r="N4381" i="59" s="1"/>
  <c r="B4382" i="59"/>
  <c r="C4382" i="59" s="1"/>
  <c r="N4382" i="59" s="1"/>
  <c r="B4383" i="59"/>
  <c r="C4383" i="59" s="1"/>
  <c r="N4383" i="59" s="1"/>
  <c r="B4384" i="59"/>
  <c r="C4384" i="59" s="1"/>
  <c r="N4384" i="59" s="1"/>
  <c r="B4385" i="59"/>
  <c r="C4385" i="59" s="1"/>
  <c r="N4385" i="59" s="1"/>
  <c r="B4386" i="59"/>
  <c r="C4386" i="59" s="1"/>
  <c r="N4386" i="59" s="1"/>
  <c r="B4387" i="59"/>
  <c r="C4387" i="59" s="1"/>
  <c r="N4387" i="59" s="1"/>
  <c r="B4388" i="59"/>
  <c r="C4388" i="59" s="1"/>
  <c r="N4388" i="59" s="1"/>
  <c r="B4389" i="59"/>
  <c r="C4389" i="59" s="1"/>
  <c r="N4389" i="59" s="1"/>
  <c r="B4390" i="59"/>
  <c r="C4390" i="59" s="1"/>
  <c r="N4390" i="59" s="1"/>
  <c r="B4391" i="59"/>
  <c r="C4391" i="59" s="1"/>
  <c r="N4391" i="59" s="1"/>
  <c r="B4392" i="59"/>
  <c r="C4392" i="59" s="1"/>
  <c r="N4392" i="59" s="1"/>
  <c r="B4393" i="59"/>
  <c r="C4393" i="59" s="1"/>
  <c r="N4393" i="59" s="1"/>
  <c r="B4394" i="59"/>
  <c r="C4394" i="59" s="1"/>
  <c r="N4394" i="59" s="1"/>
  <c r="B4395" i="59"/>
  <c r="C4395" i="59" s="1"/>
  <c r="N4395" i="59" s="1"/>
  <c r="B4396" i="59"/>
  <c r="C4396" i="59" s="1"/>
  <c r="N4396" i="59" s="1"/>
  <c r="B4397" i="59"/>
  <c r="C4397" i="59" s="1"/>
  <c r="N4397" i="59" s="1"/>
  <c r="B4398" i="59"/>
  <c r="C4398" i="59" s="1"/>
  <c r="N4398" i="59" s="1"/>
  <c r="B4399" i="59"/>
  <c r="C4399" i="59" s="1"/>
  <c r="N4399" i="59" s="1"/>
  <c r="B4400" i="59"/>
  <c r="C4400" i="59" s="1"/>
  <c r="N4400" i="59" s="1"/>
  <c r="B4401" i="59"/>
  <c r="C4401" i="59" s="1"/>
  <c r="N4401" i="59" s="1"/>
  <c r="B4402" i="59"/>
  <c r="C4402" i="59" s="1"/>
  <c r="N4402" i="59" s="1"/>
  <c r="B4403" i="59"/>
  <c r="C4403" i="59" s="1"/>
  <c r="N4403" i="59" s="1"/>
  <c r="B4404" i="59"/>
  <c r="C4404" i="59" s="1"/>
  <c r="N4404" i="59" s="1"/>
  <c r="B4405" i="59"/>
  <c r="C4405" i="59" s="1"/>
  <c r="N4405" i="59" s="1"/>
  <c r="B4406" i="59"/>
  <c r="C4406" i="59" s="1"/>
  <c r="N4406" i="59" s="1"/>
  <c r="B4407" i="59"/>
  <c r="C4407" i="59" s="1"/>
  <c r="N4407" i="59" s="1"/>
  <c r="B4408" i="59"/>
  <c r="C4408" i="59" s="1"/>
  <c r="N4408" i="59" s="1"/>
  <c r="B4409" i="59"/>
  <c r="C4409" i="59" s="1"/>
  <c r="N4409" i="59" s="1"/>
  <c r="B4410" i="59"/>
  <c r="C4410" i="59" s="1"/>
  <c r="N4410" i="59" s="1"/>
  <c r="B4411" i="59"/>
  <c r="C4411" i="59" s="1"/>
  <c r="N4411" i="59" s="1"/>
  <c r="B4412" i="59"/>
  <c r="C4412" i="59" s="1"/>
  <c r="N4412" i="59" s="1"/>
  <c r="B4413" i="59"/>
  <c r="C4413" i="59" s="1"/>
  <c r="N4413" i="59" s="1"/>
  <c r="B4414" i="59"/>
  <c r="C4414" i="59" s="1"/>
  <c r="N4414" i="59" s="1"/>
  <c r="B4415" i="59"/>
  <c r="C4415" i="59" s="1"/>
  <c r="N4415" i="59" s="1"/>
  <c r="B4416" i="59"/>
  <c r="C4416" i="59" s="1"/>
  <c r="N4416" i="59" s="1"/>
  <c r="B4417" i="59"/>
  <c r="C4417" i="59" s="1"/>
  <c r="N4417" i="59" s="1"/>
  <c r="B4418" i="59"/>
  <c r="C4418" i="59" s="1"/>
  <c r="N4418" i="59" s="1"/>
  <c r="B4419" i="59"/>
  <c r="C4419" i="59" s="1"/>
  <c r="N4419" i="59" s="1"/>
  <c r="B4420" i="59"/>
  <c r="C4420" i="59" s="1"/>
  <c r="N4420" i="59" s="1"/>
  <c r="B4421" i="59"/>
  <c r="C4421" i="59" s="1"/>
  <c r="N4421" i="59" s="1"/>
  <c r="B4422" i="59"/>
  <c r="C4422" i="59" s="1"/>
  <c r="N4422" i="59" s="1"/>
  <c r="B4423" i="59"/>
  <c r="C4423" i="59" s="1"/>
  <c r="N4423" i="59" s="1"/>
  <c r="B4424" i="59"/>
  <c r="C4424" i="59" s="1"/>
  <c r="N4424" i="59" s="1"/>
  <c r="B4425" i="59"/>
  <c r="C4425" i="59" s="1"/>
  <c r="N4425" i="59" s="1"/>
  <c r="B4426" i="59"/>
  <c r="C4426" i="59" s="1"/>
  <c r="N4426" i="59" s="1"/>
  <c r="B4427" i="59"/>
  <c r="C4427" i="59" s="1"/>
  <c r="N4427" i="59" s="1"/>
  <c r="B4428" i="59"/>
  <c r="C4428" i="59" s="1"/>
  <c r="N4428" i="59" s="1"/>
  <c r="B4429" i="59"/>
  <c r="C4429" i="59" s="1"/>
  <c r="N4429" i="59" s="1"/>
  <c r="B4430" i="59"/>
  <c r="C4430" i="59" s="1"/>
  <c r="N4430" i="59" s="1"/>
  <c r="B4431" i="59"/>
  <c r="C4431" i="59" s="1"/>
  <c r="N4431" i="59" s="1"/>
  <c r="B4432" i="59"/>
  <c r="C4432" i="59" s="1"/>
  <c r="N4432" i="59" s="1"/>
  <c r="B4433" i="59"/>
  <c r="C4433" i="59" s="1"/>
  <c r="N4433" i="59" s="1"/>
  <c r="B4434" i="59"/>
  <c r="C4434" i="59" s="1"/>
  <c r="N4434" i="59" s="1"/>
  <c r="B4435" i="59"/>
  <c r="B4436" i="59"/>
  <c r="C4436" i="59" s="1"/>
  <c r="N4436" i="59" s="1"/>
  <c r="B4437" i="59"/>
  <c r="C4437" i="59" s="1"/>
  <c r="N4437" i="59" s="1"/>
  <c r="B4438" i="59"/>
  <c r="C4438" i="59" s="1"/>
  <c r="N4438" i="59" s="1"/>
  <c r="B4439" i="59"/>
  <c r="C4439" i="59" s="1"/>
  <c r="N4439" i="59" s="1"/>
  <c r="B4440" i="59"/>
  <c r="C4440" i="59" s="1"/>
  <c r="N4440" i="59" s="1"/>
  <c r="B4441" i="59"/>
  <c r="C4441" i="59" s="1"/>
  <c r="N4441" i="59" s="1"/>
  <c r="B4442" i="59"/>
  <c r="C4442" i="59" s="1"/>
  <c r="N4442" i="59" s="1"/>
  <c r="B4443" i="59"/>
  <c r="C4443" i="59" s="1"/>
  <c r="N4443" i="59" s="1"/>
  <c r="B4444" i="59"/>
  <c r="C4444" i="59" s="1"/>
  <c r="N4444" i="59" s="1"/>
  <c r="B4445" i="59"/>
  <c r="C4445" i="59" s="1"/>
  <c r="N4445" i="59" s="1"/>
  <c r="B4446" i="59"/>
  <c r="C4446" i="59" s="1"/>
  <c r="N4446" i="59" s="1"/>
  <c r="B4447" i="59"/>
  <c r="C4447" i="59" s="1"/>
  <c r="N4447" i="59" s="1"/>
  <c r="B4448" i="59"/>
  <c r="C4448" i="59" s="1"/>
  <c r="N4448" i="59" s="1"/>
  <c r="B4449" i="59"/>
  <c r="C4449" i="59" s="1"/>
  <c r="N4449" i="59" s="1"/>
  <c r="B4450" i="59"/>
  <c r="C4450" i="59" s="1"/>
  <c r="N4450" i="59" s="1"/>
  <c r="B4451" i="59"/>
  <c r="C4451" i="59" s="1"/>
  <c r="N4451" i="59" s="1"/>
  <c r="B4452" i="59"/>
  <c r="C4452" i="59" s="1"/>
  <c r="N4452" i="59" s="1"/>
  <c r="B4453" i="59"/>
  <c r="C4453" i="59" s="1"/>
  <c r="N4453" i="59" s="1"/>
  <c r="B4454" i="59"/>
  <c r="C4454" i="59" s="1"/>
  <c r="N4454" i="59" s="1"/>
  <c r="B4455" i="59"/>
  <c r="C4455" i="59" s="1"/>
  <c r="N4455" i="59" s="1"/>
  <c r="B4456" i="59"/>
  <c r="C4456" i="59" s="1"/>
  <c r="N4456" i="59" s="1"/>
  <c r="B4457" i="59"/>
  <c r="C4457" i="59" s="1"/>
  <c r="N4457" i="59" s="1"/>
  <c r="B4458" i="59"/>
  <c r="C4458" i="59" s="1"/>
  <c r="N4458" i="59" s="1"/>
  <c r="B4459" i="59"/>
  <c r="C4459" i="59" s="1"/>
  <c r="N4459" i="59" s="1"/>
  <c r="B4460" i="59"/>
  <c r="C4460" i="59" s="1"/>
  <c r="N4460" i="59" s="1"/>
  <c r="B4461" i="59"/>
  <c r="C4461" i="59" s="1"/>
  <c r="N4461" i="59" s="1"/>
  <c r="B4462" i="59"/>
  <c r="C4462" i="59" s="1"/>
  <c r="N4462" i="59" s="1"/>
  <c r="B4463" i="59"/>
  <c r="C4463" i="59" s="1"/>
  <c r="N4463" i="59" s="1"/>
  <c r="B4464" i="59"/>
  <c r="C4464" i="59" s="1"/>
  <c r="N4464" i="59" s="1"/>
  <c r="B4465" i="59"/>
  <c r="C4465" i="59" s="1"/>
  <c r="N4465" i="59" s="1"/>
  <c r="B4466" i="59"/>
  <c r="C4466" i="59" s="1"/>
  <c r="N4466" i="59" s="1"/>
  <c r="B4467" i="59"/>
  <c r="C4467" i="59" s="1"/>
  <c r="N4467" i="59" s="1"/>
  <c r="B4468" i="59"/>
  <c r="C4468" i="59" s="1"/>
  <c r="N4468" i="59" s="1"/>
  <c r="B4469" i="59"/>
  <c r="C4469" i="59" s="1"/>
  <c r="N4469" i="59" s="1"/>
  <c r="B4470" i="59"/>
  <c r="C4470" i="59" s="1"/>
  <c r="N4470" i="59" s="1"/>
  <c r="B4471" i="59"/>
  <c r="C4471" i="59" s="1"/>
  <c r="N4471" i="59" s="1"/>
  <c r="B4472" i="59"/>
  <c r="C4472" i="59" s="1"/>
  <c r="N4472" i="59" s="1"/>
  <c r="B4473" i="59"/>
  <c r="C4473" i="59" s="1"/>
  <c r="N4473" i="59" s="1"/>
  <c r="B4474" i="59"/>
  <c r="C4474" i="59" s="1"/>
  <c r="N4474" i="59" s="1"/>
  <c r="B4475" i="59"/>
  <c r="C4475" i="59" s="1"/>
  <c r="N4475" i="59" s="1"/>
  <c r="B4476" i="59"/>
  <c r="C4476" i="59" s="1"/>
  <c r="N4476" i="59" s="1"/>
  <c r="B4477" i="59"/>
  <c r="C4477" i="59" s="1"/>
  <c r="N4477" i="59" s="1"/>
  <c r="B4478" i="59"/>
  <c r="C4478" i="59" s="1"/>
  <c r="N4478" i="59" s="1"/>
  <c r="B4479" i="59"/>
  <c r="C4479" i="59" s="1"/>
  <c r="N4479" i="59" s="1"/>
  <c r="B4480" i="59"/>
  <c r="C4480" i="59" s="1"/>
  <c r="N4480" i="59" s="1"/>
  <c r="B4481" i="59"/>
  <c r="C4481" i="59" s="1"/>
  <c r="N4481" i="59" s="1"/>
  <c r="B4482" i="59"/>
  <c r="C4482" i="59" s="1"/>
  <c r="N4482" i="59" s="1"/>
  <c r="B4483" i="59"/>
  <c r="C4483" i="59" s="1"/>
  <c r="N4483" i="59" s="1"/>
  <c r="B4484" i="59"/>
  <c r="C4484" i="59" s="1"/>
  <c r="N4484" i="59" s="1"/>
  <c r="B4485" i="59"/>
  <c r="C4485" i="59" s="1"/>
  <c r="N4485" i="59" s="1"/>
  <c r="B4486" i="59"/>
  <c r="C4486" i="59" s="1"/>
  <c r="N4486" i="59" s="1"/>
  <c r="B4487" i="59"/>
  <c r="C4487" i="59" s="1"/>
  <c r="N4487" i="59" s="1"/>
  <c r="B4488" i="59"/>
  <c r="C4488" i="59" s="1"/>
  <c r="N4488" i="59" s="1"/>
  <c r="B4489" i="59"/>
  <c r="C4489" i="59" s="1"/>
  <c r="N4489" i="59" s="1"/>
  <c r="B4490" i="59"/>
  <c r="C4490" i="59" s="1"/>
  <c r="N4490" i="59" s="1"/>
  <c r="B4491" i="59"/>
  <c r="C4491" i="59" s="1"/>
  <c r="N4491" i="59" s="1"/>
  <c r="B4492" i="59"/>
  <c r="C4492" i="59" s="1"/>
  <c r="N4492" i="59" s="1"/>
  <c r="B4493" i="59"/>
  <c r="C4493" i="59" s="1"/>
  <c r="N4493" i="59" s="1"/>
  <c r="B4494" i="59"/>
  <c r="C4494" i="59" s="1"/>
  <c r="N4494" i="59" s="1"/>
  <c r="B4495" i="59"/>
  <c r="C4495" i="59" s="1"/>
  <c r="N4495" i="59" s="1"/>
  <c r="B4496" i="59"/>
  <c r="C4496" i="59" s="1"/>
  <c r="N4496" i="59" s="1"/>
  <c r="B4497" i="59"/>
  <c r="C4497" i="59" s="1"/>
  <c r="N4497" i="59" s="1"/>
  <c r="B4498" i="59"/>
  <c r="C4498" i="59" s="1"/>
  <c r="N4498" i="59" s="1"/>
  <c r="B4499" i="59"/>
  <c r="C4499" i="59" s="1"/>
  <c r="N4499" i="59" s="1"/>
  <c r="B4500" i="59"/>
  <c r="C4500" i="59" s="1"/>
  <c r="N4500" i="59" s="1"/>
  <c r="B4501" i="59"/>
  <c r="C4501" i="59" s="1"/>
  <c r="N4501" i="59" s="1"/>
  <c r="B4502" i="59"/>
  <c r="C4502" i="59" s="1"/>
  <c r="N4502" i="59" s="1"/>
  <c r="B4503" i="59"/>
  <c r="C4503" i="59" s="1"/>
  <c r="N4503" i="59" s="1"/>
  <c r="B4504" i="59"/>
  <c r="C4504" i="59" s="1"/>
  <c r="N4504" i="59" s="1"/>
  <c r="B4505" i="59"/>
  <c r="C4505" i="59" s="1"/>
  <c r="N4505" i="59" s="1"/>
  <c r="B4506" i="59"/>
  <c r="C4506" i="59" s="1"/>
  <c r="N4506" i="59" s="1"/>
  <c r="B4507" i="59"/>
  <c r="C4507" i="59" s="1"/>
  <c r="N4507" i="59" s="1"/>
  <c r="B4508" i="59"/>
  <c r="C4508" i="59" s="1"/>
  <c r="N4508" i="59" s="1"/>
  <c r="B4509" i="59"/>
  <c r="C4509" i="59" s="1"/>
  <c r="N4509" i="59" s="1"/>
  <c r="B4510" i="59"/>
  <c r="C4510" i="59" s="1"/>
  <c r="N4510" i="59" s="1"/>
  <c r="B4511" i="59"/>
  <c r="C4511" i="59" s="1"/>
  <c r="N4511" i="59" s="1"/>
  <c r="B4512" i="59"/>
  <c r="C4512" i="59" s="1"/>
  <c r="N4512" i="59" s="1"/>
  <c r="B4513" i="59"/>
  <c r="C4513" i="59" s="1"/>
  <c r="N4513" i="59" s="1"/>
  <c r="B4514" i="59"/>
  <c r="C4514" i="59" s="1"/>
  <c r="N4514" i="59" s="1"/>
  <c r="B4515" i="59"/>
  <c r="C4515" i="59" s="1"/>
  <c r="N4515" i="59" s="1"/>
  <c r="B4516" i="59"/>
  <c r="C4516" i="59" s="1"/>
  <c r="N4516" i="59" s="1"/>
  <c r="B4517" i="59"/>
  <c r="C4517" i="59" s="1"/>
  <c r="N4517" i="59" s="1"/>
  <c r="B4518" i="59"/>
  <c r="C4518" i="59" s="1"/>
  <c r="N4518" i="59" s="1"/>
  <c r="B4519" i="59"/>
  <c r="C4519" i="59" s="1"/>
  <c r="N4519" i="59" s="1"/>
  <c r="B4520" i="59"/>
  <c r="C4520" i="59" s="1"/>
  <c r="N4520" i="59" s="1"/>
  <c r="B4521" i="59"/>
  <c r="C4521" i="59" s="1"/>
  <c r="N4521" i="59" s="1"/>
  <c r="B4522" i="59"/>
  <c r="C4522" i="59" s="1"/>
  <c r="N4522" i="59" s="1"/>
  <c r="B4523" i="59"/>
  <c r="C4523" i="59" s="1"/>
  <c r="N4523" i="59" s="1"/>
  <c r="B4524" i="59"/>
  <c r="C4524" i="59" s="1"/>
  <c r="N4524" i="59" s="1"/>
  <c r="B4525" i="59"/>
  <c r="C4525" i="59" s="1"/>
  <c r="N4525" i="59" s="1"/>
  <c r="B4526" i="59"/>
  <c r="C4526" i="59" s="1"/>
  <c r="N4526" i="59" s="1"/>
  <c r="B4527" i="59"/>
  <c r="C4527" i="59" s="1"/>
  <c r="N4527" i="59" s="1"/>
  <c r="B4528" i="59"/>
  <c r="C4528" i="59" s="1"/>
  <c r="N4528" i="59" s="1"/>
  <c r="B4529" i="59"/>
  <c r="C4529" i="59" s="1"/>
  <c r="N4529" i="59" s="1"/>
  <c r="B4530" i="59"/>
  <c r="C4530" i="59" s="1"/>
  <c r="N4530" i="59" s="1"/>
  <c r="B4531" i="59"/>
  <c r="C4531" i="59" s="1"/>
  <c r="N4531" i="59" s="1"/>
  <c r="B4532" i="59"/>
  <c r="C4532" i="59" s="1"/>
  <c r="N4532" i="59" s="1"/>
  <c r="B4533" i="59"/>
  <c r="C4533" i="59" s="1"/>
  <c r="N4533" i="59" s="1"/>
  <c r="B4534" i="59"/>
  <c r="C4534" i="59" s="1"/>
  <c r="N4534" i="59" s="1"/>
  <c r="B4535" i="59"/>
  <c r="C4535" i="59" s="1"/>
  <c r="N4535" i="59" s="1"/>
  <c r="B4536" i="59"/>
  <c r="C4536" i="59" s="1"/>
  <c r="N4536" i="59" s="1"/>
  <c r="B4537" i="59"/>
  <c r="C4537" i="59" s="1"/>
  <c r="N4537" i="59" s="1"/>
  <c r="B4538" i="59"/>
  <c r="C4538" i="59" s="1"/>
  <c r="N4538" i="59" s="1"/>
  <c r="B4539" i="59"/>
  <c r="C4539" i="59" s="1"/>
  <c r="N4539" i="59" s="1"/>
  <c r="B4540" i="59"/>
  <c r="C4540" i="59" s="1"/>
  <c r="N4540" i="59" s="1"/>
  <c r="B4541" i="59"/>
  <c r="C4541" i="59" s="1"/>
  <c r="N4541" i="59" s="1"/>
  <c r="B4542" i="59"/>
  <c r="C4542" i="59" s="1"/>
  <c r="N4542" i="59" s="1"/>
  <c r="B4543" i="59"/>
  <c r="C4543" i="59" s="1"/>
  <c r="N4543" i="59" s="1"/>
  <c r="B4544" i="59"/>
  <c r="C4544" i="59" s="1"/>
  <c r="N4544" i="59" s="1"/>
  <c r="B4545" i="59"/>
  <c r="C4545" i="59" s="1"/>
  <c r="N4545" i="59" s="1"/>
  <c r="B4546" i="59"/>
  <c r="C4546" i="59" s="1"/>
  <c r="N4546" i="59" s="1"/>
  <c r="B4547" i="59"/>
  <c r="C4547" i="59" s="1"/>
  <c r="N4547" i="59" s="1"/>
  <c r="B4548" i="59"/>
  <c r="C4548" i="59" s="1"/>
  <c r="N4548" i="59" s="1"/>
  <c r="B4549" i="59"/>
  <c r="C4549" i="59" s="1"/>
  <c r="N4549" i="59" s="1"/>
  <c r="B4550" i="59"/>
  <c r="C4550" i="59" s="1"/>
  <c r="N4550" i="59" s="1"/>
  <c r="B4551" i="59"/>
  <c r="C4551" i="59" s="1"/>
  <c r="N4551" i="59" s="1"/>
  <c r="B4552" i="59"/>
  <c r="C4552" i="59" s="1"/>
  <c r="N4552" i="59" s="1"/>
  <c r="B4553" i="59"/>
  <c r="C4553" i="59" s="1"/>
  <c r="N4553" i="59" s="1"/>
  <c r="B4554" i="59"/>
  <c r="C4554" i="59" s="1"/>
  <c r="N4554" i="59" s="1"/>
  <c r="B4555" i="59"/>
  <c r="C4555" i="59" s="1"/>
  <c r="N4555" i="59" s="1"/>
  <c r="B4556" i="59"/>
  <c r="C4556" i="59" s="1"/>
  <c r="N4556" i="59" s="1"/>
  <c r="B4557" i="59"/>
  <c r="C4557" i="59" s="1"/>
  <c r="N4557" i="59" s="1"/>
  <c r="B4558" i="59"/>
  <c r="C4558" i="59" s="1"/>
  <c r="N4558" i="59" s="1"/>
  <c r="B4559" i="59"/>
  <c r="C4559" i="59" s="1"/>
  <c r="N4559" i="59" s="1"/>
  <c r="B4560" i="59"/>
  <c r="C4560" i="59" s="1"/>
  <c r="N4560" i="59" s="1"/>
  <c r="B4561" i="59"/>
  <c r="C4561" i="59" s="1"/>
  <c r="N4561" i="59" s="1"/>
  <c r="B4562" i="59"/>
  <c r="C4562" i="59" s="1"/>
  <c r="N4562" i="59" s="1"/>
  <c r="B4563" i="59"/>
  <c r="C4563" i="59" s="1"/>
  <c r="N4563" i="59" s="1"/>
  <c r="B4564" i="59"/>
  <c r="C4564" i="59" s="1"/>
  <c r="N4564" i="59" s="1"/>
  <c r="B4565" i="59"/>
  <c r="C4565" i="59" s="1"/>
  <c r="N4565" i="59" s="1"/>
  <c r="B4566" i="59"/>
  <c r="C4566" i="59" s="1"/>
  <c r="N4566" i="59" s="1"/>
  <c r="B4567" i="59"/>
  <c r="C4567" i="59" s="1"/>
  <c r="N4567" i="59" s="1"/>
  <c r="B4568" i="59"/>
  <c r="C4568" i="59" s="1"/>
  <c r="N4568" i="59" s="1"/>
  <c r="B4569" i="59"/>
  <c r="C4569" i="59" s="1"/>
  <c r="N4569" i="59" s="1"/>
  <c r="B4570" i="59"/>
  <c r="C4570" i="59" s="1"/>
  <c r="N4570" i="59" s="1"/>
  <c r="B4571" i="59"/>
  <c r="C4571" i="59" s="1"/>
  <c r="N4571" i="59" s="1"/>
  <c r="B4572" i="59"/>
  <c r="C4572" i="59" s="1"/>
  <c r="N4572" i="59" s="1"/>
  <c r="B4573" i="59"/>
  <c r="C4573" i="59" s="1"/>
  <c r="N4573" i="59" s="1"/>
  <c r="B4574" i="59"/>
  <c r="C4574" i="59" s="1"/>
  <c r="N4574" i="59" s="1"/>
  <c r="B4575" i="59"/>
  <c r="C4575" i="59" s="1"/>
  <c r="N4575" i="59" s="1"/>
  <c r="B4576" i="59"/>
  <c r="C4576" i="59" s="1"/>
  <c r="N4576" i="59" s="1"/>
  <c r="B4577" i="59"/>
  <c r="C4577" i="59" s="1"/>
  <c r="N4577" i="59" s="1"/>
  <c r="B4578" i="59"/>
  <c r="C4578" i="59" s="1"/>
  <c r="N4578" i="59" s="1"/>
  <c r="B4579" i="59"/>
  <c r="C4579" i="59" s="1"/>
  <c r="N4579" i="59" s="1"/>
  <c r="B4580" i="59"/>
  <c r="C4580" i="59" s="1"/>
  <c r="N4580" i="59" s="1"/>
  <c r="B4581" i="59"/>
  <c r="C4581" i="59" s="1"/>
  <c r="N4581" i="59" s="1"/>
  <c r="B4582" i="59"/>
  <c r="C4582" i="59" s="1"/>
  <c r="N4582" i="59" s="1"/>
  <c r="B4583" i="59"/>
  <c r="C4583" i="59" s="1"/>
  <c r="N4583" i="59" s="1"/>
  <c r="B4584" i="59"/>
  <c r="C4584" i="59" s="1"/>
  <c r="N4584" i="59" s="1"/>
  <c r="B4585" i="59"/>
  <c r="C4585" i="59" s="1"/>
  <c r="N4585" i="59" s="1"/>
  <c r="B4586" i="59"/>
  <c r="C4586" i="59" s="1"/>
  <c r="N4586" i="59" s="1"/>
  <c r="B4587" i="59"/>
  <c r="C4587" i="59" s="1"/>
  <c r="N4587" i="59" s="1"/>
  <c r="B4588" i="59"/>
  <c r="C4588" i="59" s="1"/>
  <c r="N4588" i="59" s="1"/>
  <c r="B4589" i="59"/>
  <c r="C4589" i="59" s="1"/>
  <c r="N4589" i="59" s="1"/>
  <c r="B4590" i="59"/>
  <c r="C4590" i="59" s="1"/>
  <c r="N4590" i="59" s="1"/>
  <c r="B4591" i="59"/>
  <c r="C4591" i="59" s="1"/>
  <c r="N4591" i="59" s="1"/>
  <c r="B4592" i="59"/>
  <c r="C4592" i="59" s="1"/>
  <c r="N4592" i="59" s="1"/>
  <c r="B4593" i="59"/>
  <c r="C4593" i="59" s="1"/>
  <c r="N4593" i="59" s="1"/>
  <c r="B4594" i="59"/>
  <c r="C4594" i="59" s="1"/>
  <c r="N4594" i="59" s="1"/>
  <c r="B4595" i="59"/>
  <c r="C4595" i="59" s="1"/>
  <c r="N4595" i="59" s="1"/>
  <c r="B4596" i="59"/>
  <c r="C4596" i="59" s="1"/>
  <c r="N4596" i="59" s="1"/>
  <c r="B4597" i="59"/>
  <c r="C4597" i="59" s="1"/>
  <c r="N4597" i="59" s="1"/>
  <c r="B4598" i="59"/>
  <c r="C4598" i="59" s="1"/>
  <c r="N4598" i="59" s="1"/>
  <c r="B4599" i="59"/>
  <c r="C4599" i="59" s="1"/>
  <c r="N4599" i="59" s="1"/>
  <c r="B4600" i="59"/>
  <c r="C4600" i="59" s="1"/>
  <c r="N4600" i="59" s="1"/>
  <c r="B4601" i="59"/>
  <c r="C4601" i="59" s="1"/>
  <c r="N4601" i="59" s="1"/>
  <c r="B4602" i="59"/>
  <c r="C4602" i="59" s="1"/>
  <c r="N4602" i="59" s="1"/>
  <c r="B4603" i="59"/>
  <c r="C4603" i="59" s="1"/>
  <c r="N4603" i="59" s="1"/>
  <c r="B4604" i="59"/>
  <c r="C4604" i="59" s="1"/>
  <c r="N4604" i="59" s="1"/>
  <c r="B4605" i="59"/>
  <c r="C4605" i="59" s="1"/>
  <c r="N4605" i="59" s="1"/>
  <c r="B4606" i="59"/>
  <c r="C4606" i="59" s="1"/>
  <c r="N4606" i="59" s="1"/>
  <c r="B4607" i="59"/>
  <c r="C4607" i="59" s="1"/>
  <c r="N4607" i="59" s="1"/>
  <c r="B4608" i="59"/>
  <c r="C4608" i="59" s="1"/>
  <c r="N4608" i="59" s="1"/>
  <c r="B4609" i="59"/>
  <c r="C4609" i="59" s="1"/>
  <c r="N4609" i="59" s="1"/>
  <c r="B4610" i="59"/>
  <c r="C4610" i="59" s="1"/>
  <c r="N4610" i="59" s="1"/>
  <c r="B4611" i="59"/>
  <c r="C4611" i="59" s="1"/>
  <c r="N4611" i="59" s="1"/>
  <c r="B4612" i="59"/>
  <c r="C4612" i="59" s="1"/>
  <c r="N4612" i="59" s="1"/>
  <c r="B4613" i="59"/>
  <c r="C4613" i="59" s="1"/>
  <c r="N4613" i="59" s="1"/>
  <c r="B4614" i="59"/>
  <c r="C4614" i="59" s="1"/>
  <c r="N4614" i="59" s="1"/>
  <c r="B4615" i="59"/>
  <c r="C4615" i="59" s="1"/>
  <c r="N4615" i="59" s="1"/>
  <c r="B4616" i="59"/>
  <c r="C4616" i="59" s="1"/>
  <c r="N4616" i="59" s="1"/>
  <c r="B4617" i="59"/>
  <c r="C4617" i="59" s="1"/>
  <c r="N4617" i="59" s="1"/>
  <c r="B4618" i="59"/>
  <c r="C4618" i="59" s="1"/>
  <c r="N4618" i="59" s="1"/>
  <c r="B4619" i="59"/>
  <c r="C4619" i="59" s="1"/>
  <c r="N4619" i="59" s="1"/>
  <c r="B4620" i="59"/>
  <c r="C4620" i="59" s="1"/>
  <c r="N4620" i="59" s="1"/>
  <c r="B4621" i="59"/>
  <c r="C4621" i="59" s="1"/>
  <c r="N4621" i="59" s="1"/>
  <c r="B4622" i="59"/>
  <c r="C4622" i="59" s="1"/>
  <c r="N4622" i="59" s="1"/>
  <c r="B4623" i="59"/>
  <c r="C4623" i="59" s="1"/>
  <c r="N4623" i="59" s="1"/>
  <c r="B4624" i="59"/>
  <c r="C4624" i="59" s="1"/>
  <c r="N4624" i="59" s="1"/>
  <c r="B4625" i="59"/>
  <c r="C4625" i="59" s="1"/>
  <c r="N4625" i="59" s="1"/>
  <c r="B4626" i="59"/>
  <c r="C4626" i="59" s="1"/>
  <c r="N4626" i="59" s="1"/>
  <c r="B4627" i="59"/>
  <c r="C4627" i="59" s="1"/>
  <c r="N4627" i="59" s="1"/>
  <c r="B4628" i="59"/>
  <c r="C4628" i="59" s="1"/>
  <c r="N4628" i="59" s="1"/>
  <c r="B4629" i="59"/>
  <c r="C4629" i="59" s="1"/>
  <c r="N4629" i="59" s="1"/>
  <c r="B4630" i="59"/>
  <c r="C4630" i="59" s="1"/>
  <c r="N4630" i="59" s="1"/>
  <c r="B4631" i="59"/>
  <c r="C4631" i="59" s="1"/>
  <c r="N4631" i="59" s="1"/>
  <c r="B4632" i="59"/>
  <c r="C4632" i="59" s="1"/>
  <c r="N4632" i="59" s="1"/>
  <c r="B4633" i="59"/>
  <c r="C4633" i="59" s="1"/>
  <c r="N4633" i="59" s="1"/>
  <c r="B4634" i="59"/>
  <c r="C4634" i="59" s="1"/>
  <c r="N4634" i="59" s="1"/>
  <c r="B4635" i="59"/>
  <c r="C4635" i="59" s="1"/>
  <c r="N4635" i="59" s="1"/>
  <c r="B4636" i="59"/>
  <c r="C4636" i="59" s="1"/>
  <c r="N4636" i="59" s="1"/>
  <c r="B4637" i="59"/>
  <c r="C4637" i="59" s="1"/>
  <c r="N4637" i="59" s="1"/>
  <c r="B4638" i="59"/>
  <c r="C4638" i="59" s="1"/>
  <c r="N4638" i="59" s="1"/>
  <c r="B4639" i="59"/>
  <c r="C4639" i="59" s="1"/>
  <c r="N4639" i="59" s="1"/>
  <c r="B4640" i="59"/>
  <c r="C4640" i="59" s="1"/>
  <c r="N4640" i="59" s="1"/>
  <c r="B4641" i="59"/>
  <c r="C4641" i="59" s="1"/>
  <c r="N4641" i="59" s="1"/>
  <c r="B4642" i="59"/>
  <c r="C4642" i="59" s="1"/>
  <c r="N4642" i="59" s="1"/>
  <c r="B4643" i="59"/>
  <c r="C4643" i="59" s="1"/>
  <c r="N4643" i="59" s="1"/>
  <c r="B4644" i="59"/>
  <c r="C4644" i="59" s="1"/>
  <c r="N4644" i="59" s="1"/>
  <c r="B4645" i="59"/>
  <c r="C4645" i="59" s="1"/>
  <c r="N4645" i="59" s="1"/>
  <c r="B4646" i="59"/>
  <c r="C4646" i="59" s="1"/>
  <c r="N4646" i="59" s="1"/>
  <c r="B4647" i="59"/>
  <c r="C4647" i="59" s="1"/>
  <c r="N4647" i="59" s="1"/>
  <c r="B4648" i="59"/>
  <c r="C4648" i="59" s="1"/>
  <c r="N4648" i="59" s="1"/>
  <c r="B4649" i="59"/>
  <c r="C4649" i="59" s="1"/>
  <c r="N4649" i="59" s="1"/>
  <c r="B4650" i="59"/>
  <c r="C4650" i="59" s="1"/>
  <c r="N4650" i="59" s="1"/>
  <c r="B4651" i="59"/>
  <c r="C4651" i="59" s="1"/>
  <c r="N4651" i="59" s="1"/>
  <c r="B4652" i="59"/>
  <c r="C4652" i="59" s="1"/>
  <c r="N4652" i="59" s="1"/>
  <c r="B4653" i="59"/>
  <c r="C4653" i="59" s="1"/>
  <c r="N4653" i="59" s="1"/>
  <c r="B4654" i="59"/>
  <c r="C4654" i="59" s="1"/>
  <c r="N4654" i="59" s="1"/>
  <c r="B4655" i="59"/>
  <c r="C4655" i="59" s="1"/>
  <c r="N4655" i="59" s="1"/>
  <c r="B4656" i="59"/>
  <c r="C4656" i="59" s="1"/>
  <c r="N4656" i="59" s="1"/>
  <c r="B4657" i="59"/>
  <c r="C4657" i="59" s="1"/>
  <c r="N4657" i="59" s="1"/>
  <c r="B4658" i="59"/>
  <c r="C4658" i="59" s="1"/>
  <c r="N4658" i="59" s="1"/>
  <c r="B4659" i="59"/>
  <c r="C4659" i="59" s="1"/>
  <c r="N4659" i="59" s="1"/>
  <c r="B4660" i="59"/>
  <c r="C4660" i="59" s="1"/>
  <c r="N4660" i="59" s="1"/>
  <c r="B4661" i="59"/>
  <c r="C4661" i="59" s="1"/>
  <c r="N4661" i="59" s="1"/>
  <c r="B4662" i="59"/>
  <c r="C4662" i="59" s="1"/>
  <c r="N4662" i="59" s="1"/>
  <c r="B4663" i="59"/>
  <c r="C4663" i="59" s="1"/>
  <c r="N4663" i="59" s="1"/>
  <c r="B4664" i="59"/>
  <c r="C4664" i="59" s="1"/>
  <c r="N4664" i="59" s="1"/>
  <c r="B4665" i="59"/>
  <c r="C4665" i="59" s="1"/>
  <c r="N4665" i="59" s="1"/>
  <c r="B4666" i="59"/>
  <c r="C4666" i="59" s="1"/>
  <c r="N4666" i="59" s="1"/>
  <c r="B4667" i="59"/>
  <c r="C4667" i="59" s="1"/>
  <c r="N4667" i="59" s="1"/>
  <c r="B4668" i="59"/>
  <c r="C4668" i="59" s="1"/>
  <c r="N4668" i="59" s="1"/>
  <c r="B4669" i="59"/>
  <c r="C4669" i="59" s="1"/>
  <c r="N4669" i="59" s="1"/>
  <c r="B4670" i="59"/>
  <c r="C4670" i="59" s="1"/>
  <c r="N4670" i="59" s="1"/>
  <c r="B4671" i="59"/>
  <c r="C4671" i="59" s="1"/>
  <c r="N4671" i="59" s="1"/>
  <c r="B4672" i="59"/>
  <c r="C4672" i="59" s="1"/>
  <c r="N4672" i="59" s="1"/>
  <c r="B4673" i="59"/>
  <c r="C4673" i="59" s="1"/>
  <c r="N4673" i="59" s="1"/>
  <c r="B4674" i="59"/>
  <c r="C4674" i="59" s="1"/>
  <c r="N4674" i="59" s="1"/>
  <c r="B4675" i="59"/>
  <c r="C4675" i="59" s="1"/>
  <c r="N4675" i="59" s="1"/>
  <c r="B4676" i="59"/>
  <c r="C4676" i="59" s="1"/>
  <c r="N4676" i="59" s="1"/>
  <c r="B4677" i="59"/>
  <c r="C4677" i="59" s="1"/>
  <c r="N4677" i="59" s="1"/>
  <c r="B4678" i="59"/>
  <c r="C4678" i="59" s="1"/>
  <c r="N4678" i="59" s="1"/>
  <c r="B4679" i="59"/>
  <c r="C4679" i="59" s="1"/>
  <c r="N4679" i="59" s="1"/>
  <c r="B4680" i="59"/>
  <c r="C4680" i="59" s="1"/>
  <c r="N4680" i="59" s="1"/>
  <c r="B4681" i="59"/>
  <c r="C4681" i="59" s="1"/>
  <c r="N4681" i="59" s="1"/>
  <c r="B4682" i="59"/>
  <c r="C4682" i="59" s="1"/>
  <c r="N4682" i="59" s="1"/>
  <c r="B4683" i="59"/>
  <c r="C4683" i="59" s="1"/>
  <c r="N4683" i="59" s="1"/>
  <c r="B4684" i="59"/>
  <c r="C4684" i="59" s="1"/>
  <c r="N4684" i="59" s="1"/>
  <c r="B4685" i="59"/>
  <c r="C4685" i="59" s="1"/>
  <c r="N4685" i="59" s="1"/>
  <c r="B4686" i="59"/>
  <c r="C4686" i="59" s="1"/>
  <c r="N4686" i="59" s="1"/>
  <c r="B4687" i="59"/>
  <c r="C4687" i="59" s="1"/>
  <c r="N4687" i="59" s="1"/>
  <c r="B4688" i="59"/>
  <c r="C4688" i="59" s="1"/>
  <c r="N4688" i="59" s="1"/>
  <c r="B4689" i="59"/>
  <c r="C4689" i="59" s="1"/>
  <c r="N4689" i="59" s="1"/>
  <c r="B4690" i="59"/>
  <c r="C4690" i="59" s="1"/>
  <c r="N4690" i="59" s="1"/>
  <c r="B4691" i="59"/>
  <c r="C4691" i="59" s="1"/>
  <c r="N4691" i="59" s="1"/>
  <c r="B4692" i="59"/>
  <c r="C4692" i="59" s="1"/>
  <c r="N4692" i="59" s="1"/>
  <c r="B4693" i="59"/>
  <c r="C4693" i="59" s="1"/>
  <c r="N4693" i="59" s="1"/>
  <c r="B4694" i="59"/>
  <c r="C4694" i="59" s="1"/>
  <c r="N4694" i="59" s="1"/>
  <c r="B4695" i="59"/>
  <c r="C4695" i="59" s="1"/>
  <c r="N4695" i="59" s="1"/>
  <c r="B4696" i="59"/>
  <c r="C4696" i="59" s="1"/>
  <c r="N4696" i="59" s="1"/>
  <c r="B4697" i="59"/>
  <c r="C4697" i="59" s="1"/>
  <c r="N4697" i="59" s="1"/>
  <c r="B4698" i="59"/>
  <c r="C4698" i="59" s="1"/>
  <c r="N4698" i="59" s="1"/>
  <c r="B4699" i="59"/>
  <c r="C4699" i="59" s="1"/>
  <c r="N4699" i="59" s="1"/>
  <c r="B4700" i="59"/>
  <c r="C4700" i="59" s="1"/>
  <c r="N4700" i="59" s="1"/>
  <c r="B4701" i="59"/>
  <c r="C4701" i="59" s="1"/>
  <c r="N4701" i="59" s="1"/>
  <c r="B4702" i="59"/>
  <c r="C4702" i="59" s="1"/>
  <c r="N4702" i="59" s="1"/>
  <c r="B4703" i="59"/>
  <c r="C4703" i="59" s="1"/>
  <c r="N4703" i="59" s="1"/>
  <c r="B4704" i="59"/>
  <c r="C4704" i="59" s="1"/>
  <c r="N4704" i="59" s="1"/>
  <c r="B4705" i="59"/>
  <c r="C4705" i="59" s="1"/>
  <c r="N4705" i="59" s="1"/>
  <c r="B4706" i="59"/>
  <c r="C4706" i="59" s="1"/>
  <c r="N4706" i="59" s="1"/>
  <c r="B4707" i="59"/>
  <c r="C4707" i="59" s="1"/>
  <c r="N4707" i="59" s="1"/>
  <c r="B4708" i="59"/>
  <c r="C4708" i="59" s="1"/>
  <c r="N4708" i="59" s="1"/>
  <c r="B4709" i="59"/>
  <c r="C4709" i="59" s="1"/>
  <c r="N4709" i="59" s="1"/>
  <c r="B4710" i="59"/>
  <c r="C4710" i="59" s="1"/>
  <c r="N4710" i="59" s="1"/>
  <c r="B4711" i="59"/>
  <c r="C4711" i="59" s="1"/>
  <c r="N4711" i="59" s="1"/>
  <c r="B4712" i="59"/>
  <c r="C4712" i="59" s="1"/>
  <c r="N4712" i="59" s="1"/>
  <c r="B4713" i="59"/>
  <c r="C4713" i="59" s="1"/>
  <c r="N4713" i="59" s="1"/>
  <c r="B4714" i="59"/>
  <c r="C4714" i="59" s="1"/>
  <c r="N4714" i="59" s="1"/>
  <c r="B4715" i="59"/>
  <c r="C4715" i="59" s="1"/>
  <c r="N4715" i="59" s="1"/>
  <c r="B4716" i="59"/>
  <c r="C4716" i="59" s="1"/>
  <c r="N4716" i="59" s="1"/>
  <c r="B4717" i="59"/>
  <c r="C4717" i="59" s="1"/>
  <c r="N4717" i="59" s="1"/>
  <c r="B4718" i="59"/>
  <c r="C4718" i="59" s="1"/>
  <c r="N4718" i="59" s="1"/>
  <c r="B4719" i="59"/>
  <c r="C4719" i="59" s="1"/>
  <c r="N4719" i="59" s="1"/>
  <c r="B4720" i="59"/>
  <c r="C4720" i="59" s="1"/>
  <c r="N4720" i="59" s="1"/>
  <c r="B4721" i="59"/>
  <c r="C4721" i="59" s="1"/>
  <c r="N4721" i="59" s="1"/>
  <c r="B4722" i="59"/>
  <c r="C4722" i="59" s="1"/>
  <c r="N4722" i="59" s="1"/>
  <c r="B4723" i="59"/>
  <c r="C4723" i="59" s="1"/>
  <c r="N4723" i="59" s="1"/>
  <c r="B4724" i="59"/>
  <c r="C4724" i="59" s="1"/>
  <c r="N4724" i="59" s="1"/>
  <c r="B4725" i="59"/>
  <c r="C4725" i="59" s="1"/>
  <c r="N4725" i="59" s="1"/>
  <c r="B4726" i="59"/>
  <c r="C4726" i="59" s="1"/>
  <c r="N4726" i="59" s="1"/>
  <c r="B4727" i="59"/>
  <c r="C4727" i="59" s="1"/>
  <c r="N4727" i="59" s="1"/>
  <c r="B4728" i="59"/>
  <c r="C4728" i="59" s="1"/>
  <c r="N4728" i="59" s="1"/>
  <c r="B4729" i="59"/>
  <c r="C4729" i="59" s="1"/>
  <c r="N4729" i="59" s="1"/>
  <c r="B4730" i="59"/>
  <c r="C4730" i="59" s="1"/>
  <c r="N4730" i="59" s="1"/>
  <c r="B4731" i="59"/>
  <c r="C4731" i="59" s="1"/>
  <c r="N4731" i="59" s="1"/>
  <c r="B4732" i="59"/>
  <c r="C4732" i="59" s="1"/>
  <c r="N4732" i="59" s="1"/>
  <c r="B4733" i="59"/>
  <c r="C4733" i="59" s="1"/>
  <c r="N4733" i="59" s="1"/>
  <c r="B4734" i="59"/>
  <c r="C4734" i="59" s="1"/>
  <c r="N4734" i="59" s="1"/>
  <c r="B4735" i="59"/>
  <c r="C4735" i="59" s="1"/>
  <c r="N4735" i="59" s="1"/>
  <c r="B4736" i="59"/>
  <c r="C4736" i="59" s="1"/>
  <c r="N4736" i="59" s="1"/>
  <c r="B4737" i="59"/>
  <c r="C4737" i="59" s="1"/>
  <c r="N4737" i="59" s="1"/>
  <c r="B4738" i="59"/>
  <c r="C4738" i="59" s="1"/>
  <c r="N4738" i="59" s="1"/>
  <c r="B4739" i="59"/>
  <c r="C4739" i="59" s="1"/>
  <c r="N4739" i="59" s="1"/>
  <c r="B4740" i="59"/>
  <c r="C4740" i="59" s="1"/>
  <c r="N4740" i="59" s="1"/>
  <c r="B4741" i="59"/>
  <c r="C4741" i="59" s="1"/>
  <c r="N4741" i="59" s="1"/>
  <c r="B4742" i="59"/>
  <c r="C4742" i="59" s="1"/>
  <c r="N4742" i="59" s="1"/>
  <c r="B4743" i="59"/>
  <c r="C4743" i="59" s="1"/>
  <c r="N4743" i="59" s="1"/>
  <c r="B4744" i="59"/>
  <c r="C4744" i="59" s="1"/>
  <c r="N4744" i="59" s="1"/>
  <c r="B4745" i="59"/>
  <c r="C4745" i="59" s="1"/>
  <c r="N4745" i="59" s="1"/>
  <c r="B4746" i="59"/>
  <c r="C4746" i="59" s="1"/>
  <c r="N4746" i="59" s="1"/>
  <c r="B4747" i="59"/>
  <c r="C4747" i="59" s="1"/>
  <c r="N4747" i="59" s="1"/>
  <c r="B4748" i="59"/>
  <c r="C4748" i="59" s="1"/>
  <c r="N4748" i="59" s="1"/>
  <c r="B4749" i="59"/>
  <c r="C4749" i="59" s="1"/>
  <c r="N4749" i="59" s="1"/>
  <c r="B4750" i="59"/>
  <c r="C4750" i="59" s="1"/>
  <c r="N4750" i="59" s="1"/>
  <c r="B4751" i="59"/>
  <c r="C4751" i="59" s="1"/>
  <c r="N4751" i="59" s="1"/>
  <c r="B4752" i="59"/>
  <c r="C4752" i="59" s="1"/>
  <c r="N4752" i="59" s="1"/>
  <c r="B4753" i="59"/>
  <c r="C4753" i="59" s="1"/>
  <c r="N4753" i="59" s="1"/>
  <c r="B4754" i="59"/>
  <c r="C4754" i="59" s="1"/>
  <c r="N4754" i="59" s="1"/>
  <c r="B4755" i="59"/>
  <c r="C4755" i="59" s="1"/>
  <c r="N4755" i="59" s="1"/>
  <c r="B4756" i="59"/>
  <c r="C4756" i="59" s="1"/>
  <c r="N4756" i="59" s="1"/>
  <c r="B4757" i="59"/>
  <c r="C4757" i="59" s="1"/>
  <c r="N4757" i="59" s="1"/>
  <c r="B4758" i="59"/>
  <c r="C4758" i="59" s="1"/>
  <c r="N4758" i="59" s="1"/>
  <c r="B4759" i="59"/>
  <c r="C4759" i="59" s="1"/>
  <c r="N4759" i="59" s="1"/>
  <c r="B4760" i="59"/>
  <c r="C4760" i="59" s="1"/>
  <c r="N4760" i="59" s="1"/>
  <c r="B4761" i="59"/>
  <c r="C4761" i="59" s="1"/>
  <c r="N4761" i="59" s="1"/>
  <c r="B4762" i="59"/>
  <c r="C4762" i="59" s="1"/>
  <c r="N4762" i="59" s="1"/>
  <c r="B4763" i="59"/>
  <c r="C4763" i="59" s="1"/>
  <c r="N4763" i="59" s="1"/>
  <c r="B4764" i="59"/>
  <c r="C4764" i="59" s="1"/>
  <c r="N4764" i="59" s="1"/>
  <c r="B4765" i="59"/>
  <c r="C4765" i="59" s="1"/>
  <c r="N4765" i="59" s="1"/>
  <c r="B4766" i="59"/>
  <c r="C4766" i="59" s="1"/>
  <c r="N4766" i="59" s="1"/>
  <c r="B4767" i="59"/>
  <c r="C4767" i="59" s="1"/>
  <c r="N4767" i="59" s="1"/>
  <c r="B4768" i="59"/>
  <c r="C4768" i="59" s="1"/>
  <c r="N4768" i="59" s="1"/>
  <c r="B4769" i="59"/>
  <c r="C4769" i="59" s="1"/>
  <c r="N4769" i="59" s="1"/>
  <c r="B4770" i="59"/>
  <c r="C4770" i="59" s="1"/>
  <c r="N4770" i="59" s="1"/>
  <c r="B4771" i="59"/>
  <c r="C4771" i="59" s="1"/>
  <c r="N4771" i="59" s="1"/>
  <c r="B4772" i="59"/>
  <c r="C4772" i="59" s="1"/>
  <c r="N4772" i="59" s="1"/>
  <c r="B4773" i="59"/>
  <c r="C4773" i="59" s="1"/>
  <c r="N4773" i="59" s="1"/>
  <c r="B4774" i="59"/>
  <c r="C4774" i="59" s="1"/>
  <c r="N4774" i="59" s="1"/>
  <c r="B4775" i="59"/>
  <c r="C4775" i="59" s="1"/>
  <c r="N4775" i="59" s="1"/>
  <c r="B4776" i="59"/>
  <c r="C4776" i="59" s="1"/>
  <c r="N4776" i="59" s="1"/>
  <c r="B4777" i="59"/>
  <c r="C4777" i="59" s="1"/>
  <c r="N4777" i="59" s="1"/>
  <c r="B4778" i="59"/>
  <c r="C4778" i="59" s="1"/>
  <c r="N4778" i="59" s="1"/>
  <c r="B4779" i="59"/>
  <c r="C4779" i="59" s="1"/>
  <c r="N4779" i="59" s="1"/>
  <c r="B4780" i="59"/>
  <c r="C4780" i="59" s="1"/>
  <c r="N4780" i="59" s="1"/>
  <c r="B4781" i="59"/>
  <c r="C4781" i="59" s="1"/>
  <c r="N4781" i="59" s="1"/>
  <c r="B4782" i="59"/>
  <c r="C4782" i="59" s="1"/>
  <c r="N4782" i="59" s="1"/>
  <c r="B4783" i="59"/>
  <c r="C4783" i="59" s="1"/>
  <c r="N4783" i="59" s="1"/>
  <c r="B4784" i="59"/>
  <c r="C4784" i="59" s="1"/>
  <c r="N4784" i="59" s="1"/>
  <c r="B4785" i="59"/>
  <c r="C4785" i="59" s="1"/>
  <c r="N4785" i="59" s="1"/>
  <c r="B4786" i="59"/>
  <c r="C4786" i="59" s="1"/>
  <c r="N4786" i="59" s="1"/>
  <c r="B4787" i="59"/>
  <c r="C4787" i="59" s="1"/>
  <c r="N4787" i="59" s="1"/>
  <c r="B4788" i="59"/>
  <c r="C4788" i="59" s="1"/>
  <c r="N4788" i="59" s="1"/>
  <c r="B4789" i="59"/>
  <c r="C4789" i="59" s="1"/>
  <c r="N4789" i="59" s="1"/>
  <c r="B4790" i="59"/>
  <c r="C4790" i="59" s="1"/>
  <c r="N4790" i="59" s="1"/>
  <c r="B4791" i="59"/>
  <c r="C4791" i="59" s="1"/>
  <c r="N4791" i="59" s="1"/>
  <c r="B4792" i="59"/>
  <c r="C4792" i="59" s="1"/>
  <c r="N4792" i="59" s="1"/>
  <c r="B4793" i="59"/>
  <c r="C4793" i="59" s="1"/>
  <c r="N4793" i="59" s="1"/>
  <c r="B4794" i="59"/>
  <c r="C4794" i="59" s="1"/>
  <c r="N4794" i="59" s="1"/>
  <c r="B4795" i="59"/>
  <c r="C4795" i="59" s="1"/>
  <c r="N4795" i="59" s="1"/>
  <c r="B4796" i="59"/>
  <c r="C4796" i="59" s="1"/>
  <c r="N4796" i="59" s="1"/>
  <c r="B4797" i="59"/>
  <c r="C4797" i="59" s="1"/>
  <c r="N4797" i="59" s="1"/>
  <c r="B4798" i="59"/>
  <c r="C4798" i="59" s="1"/>
  <c r="N4798" i="59" s="1"/>
  <c r="B4799" i="59"/>
  <c r="C4799" i="59" s="1"/>
  <c r="N4799" i="59" s="1"/>
  <c r="B4800" i="59"/>
  <c r="C4800" i="59" s="1"/>
  <c r="N4800" i="59" s="1"/>
  <c r="B4801" i="59"/>
  <c r="C4801" i="59" s="1"/>
  <c r="N4801" i="59" s="1"/>
  <c r="B4802" i="59"/>
  <c r="C4802" i="59" s="1"/>
  <c r="N4802" i="59" s="1"/>
  <c r="B4803" i="59"/>
  <c r="C4803" i="59" s="1"/>
  <c r="N4803" i="59" s="1"/>
  <c r="B4804" i="59"/>
  <c r="C4804" i="59" s="1"/>
  <c r="N4804" i="59" s="1"/>
  <c r="B4805" i="59"/>
  <c r="C4805" i="59" s="1"/>
  <c r="N4805" i="59" s="1"/>
  <c r="B4806" i="59"/>
  <c r="C4806" i="59" s="1"/>
  <c r="N4806" i="59" s="1"/>
  <c r="B4807" i="59"/>
  <c r="C4807" i="59" s="1"/>
  <c r="N4807" i="59" s="1"/>
  <c r="B4808" i="59"/>
  <c r="C4808" i="59" s="1"/>
  <c r="N4808" i="59" s="1"/>
  <c r="B4809" i="59"/>
  <c r="C4809" i="59" s="1"/>
  <c r="N4809" i="59" s="1"/>
  <c r="B4810" i="59"/>
  <c r="C4810" i="59" s="1"/>
  <c r="N4810" i="59" s="1"/>
  <c r="B4811" i="59"/>
  <c r="C4811" i="59" s="1"/>
  <c r="N4811" i="59" s="1"/>
  <c r="B4812" i="59"/>
  <c r="C4812" i="59" s="1"/>
  <c r="N4812" i="59" s="1"/>
  <c r="B4813" i="59"/>
  <c r="C4813" i="59" s="1"/>
  <c r="N4813" i="59" s="1"/>
  <c r="B4814" i="59"/>
  <c r="C4814" i="59" s="1"/>
  <c r="N4814" i="59" s="1"/>
  <c r="B4815" i="59"/>
  <c r="C4815" i="59" s="1"/>
  <c r="N4815" i="59" s="1"/>
  <c r="B4816" i="59"/>
  <c r="C4816" i="59" s="1"/>
  <c r="N4816" i="59" s="1"/>
  <c r="B4817" i="59"/>
  <c r="C4817" i="59" s="1"/>
  <c r="N4817" i="59" s="1"/>
  <c r="B4818" i="59"/>
  <c r="C4818" i="59" s="1"/>
  <c r="N4818" i="59" s="1"/>
  <c r="B4819" i="59"/>
  <c r="C4819" i="59" s="1"/>
  <c r="N4819" i="59" s="1"/>
  <c r="B4820" i="59"/>
  <c r="C4820" i="59" s="1"/>
  <c r="N4820" i="59" s="1"/>
  <c r="B4821" i="59"/>
  <c r="C4821" i="59" s="1"/>
  <c r="N4821" i="59" s="1"/>
  <c r="B4822" i="59"/>
  <c r="C4822" i="59" s="1"/>
  <c r="N4822" i="59" s="1"/>
  <c r="B4823" i="59"/>
  <c r="C4823" i="59" s="1"/>
  <c r="N4823" i="59" s="1"/>
  <c r="B4824" i="59"/>
  <c r="C4824" i="59" s="1"/>
  <c r="N4824" i="59" s="1"/>
  <c r="B4825" i="59"/>
  <c r="C4825" i="59" s="1"/>
  <c r="N4825" i="59" s="1"/>
  <c r="B4826" i="59"/>
  <c r="C4826" i="59" s="1"/>
  <c r="N4826" i="59" s="1"/>
  <c r="B4827" i="59"/>
  <c r="C4827" i="59" s="1"/>
  <c r="N4827" i="59" s="1"/>
  <c r="B4828" i="59"/>
  <c r="C4828" i="59" s="1"/>
  <c r="N4828" i="59" s="1"/>
  <c r="B4829" i="59"/>
  <c r="C4829" i="59" s="1"/>
  <c r="N4829" i="59" s="1"/>
  <c r="B4830" i="59"/>
  <c r="C4830" i="59" s="1"/>
  <c r="N4830" i="59" s="1"/>
  <c r="B4831" i="59"/>
  <c r="C4831" i="59" s="1"/>
  <c r="N4831" i="59" s="1"/>
  <c r="B4832" i="59"/>
  <c r="C4832" i="59" s="1"/>
  <c r="N4832" i="59" s="1"/>
  <c r="B4833" i="59"/>
  <c r="C4833" i="59" s="1"/>
  <c r="N4833" i="59" s="1"/>
  <c r="B4834" i="59"/>
  <c r="C4834" i="59" s="1"/>
  <c r="N4834" i="59" s="1"/>
  <c r="B4835" i="59"/>
  <c r="C4835" i="59" s="1"/>
  <c r="N4835" i="59" s="1"/>
  <c r="B4836" i="59"/>
  <c r="C4836" i="59" s="1"/>
  <c r="N4836" i="59" s="1"/>
  <c r="B4837" i="59"/>
  <c r="C4837" i="59" s="1"/>
  <c r="N4837" i="59" s="1"/>
  <c r="B4838" i="59"/>
  <c r="C4838" i="59" s="1"/>
  <c r="N4838" i="59" s="1"/>
  <c r="B4839" i="59"/>
  <c r="C4839" i="59" s="1"/>
  <c r="N4839" i="59" s="1"/>
  <c r="B4840" i="59"/>
  <c r="C4840" i="59" s="1"/>
  <c r="N4840" i="59" s="1"/>
  <c r="B4841" i="59"/>
  <c r="C4841" i="59" s="1"/>
  <c r="N4841" i="59" s="1"/>
  <c r="B4842" i="59"/>
  <c r="C4842" i="59" s="1"/>
  <c r="N4842" i="59" s="1"/>
  <c r="B4843" i="59"/>
  <c r="C4843" i="59" s="1"/>
  <c r="N4843" i="59" s="1"/>
  <c r="B4844" i="59"/>
  <c r="C4844" i="59" s="1"/>
  <c r="N4844" i="59" s="1"/>
  <c r="B4845" i="59"/>
  <c r="C4845" i="59" s="1"/>
  <c r="N4845" i="59" s="1"/>
  <c r="B4846" i="59"/>
  <c r="C4846" i="59" s="1"/>
  <c r="N4846" i="59" s="1"/>
  <c r="B4847" i="59"/>
  <c r="C4847" i="59" s="1"/>
  <c r="N4847" i="59" s="1"/>
  <c r="B4848" i="59"/>
  <c r="C4848" i="59" s="1"/>
  <c r="N4848" i="59" s="1"/>
  <c r="B4849" i="59"/>
  <c r="C4849" i="59" s="1"/>
  <c r="N4849" i="59" s="1"/>
  <c r="B4850" i="59"/>
  <c r="C4850" i="59" s="1"/>
  <c r="N4850" i="59" s="1"/>
  <c r="B4851" i="59"/>
  <c r="C4851" i="59" s="1"/>
  <c r="N4851" i="59" s="1"/>
  <c r="B4852" i="59"/>
  <c r="C4852" i="59" s="1"/>
  <c r="N4852" i="59" s="1"/>
  <c r="B4853" i="59"/>
  <c r="C4853" i="59" s="1"/>
  <c r="N4853" i="59" s="1"/>
  <c r="B4854" i="59"/>
  <c r="C4854" i="59" s="1"/>
  <c r="N4854" i="59" s="1"/>
  <c r="B4855" i="59"/>
  <c r="C4855" i="59" s="1"/>
  <c r="N4855" i="59" s="1"/>
  <c r="B4856" i="59"/>
  <c r="C4856" i="59" s="1"/>
  <c r="N4856" i="59" s="1"/>
  <c r="B4857" i="59"/>
  <c r="C4857" i="59" s="1"/>
  <c r="N4857" i="59" s="1"/>
  <c r="B4858" i="59"/>
  <c r="C4858" i="59" s="1"/>
  <c r="N4858" i="59" s="1"/>
  <c r="B4859" i="59"/>
  <c r="C4859" i="59" s="1"/>
  <c r="N4859" i="59" s="1"/>
  <c r="B4860" i="59"/>
  <c r="C4860" i="59" s="1"/>
  <c r="N4860" i="59" s="1"/>
  <c r="B4861" i="59"/>
  <c r="C4861" i="59" s="1"/>
  <c r="N4861" i="59" s="1"/>
  <c r="B4862" i="59"/>
  <c r="C4862" i="59" s="1"/>
  <c r="N4862" i="59" s="1"/>
  <c r="B4863" i="59"/>
  <c r="C4863" i="59" s="1"/>
  <c r="N4863" i="59" s="1"/>
  <c r="B4864" i="59"/>
  <c r="C4864" i="59" s="1"/>
  <c r="N4864" i="59" s="1"/>
  <c r="B4865" i="59"/>
  <c r="C4865" i="59" s="1"/>
  <c r="N4865" i="59" s="1"/>
  <c r="B4866" i="59"/>
  <c r="C4866" i="59" s="1"/>
  <c r="N4866" i="59" s="1"/>
  <c r="B4867" i="59"/>
  <c r="C4867" i="59" s="1"/>
  <c r="N4867" i="59" s="1"/>
  <c r="B4868" i="59"/>
  <c r="C4868" i="59" s="1"/>
  <c r="N4868" i="59" s="1"/>
  <c r="B4869" i="59"/>
  <c r="C4869" i="59" s="1"/>
  <c r="N4869" i="59" s="1"/>
  <c r="B4870" i="59"/>
  <c r="C4870" i="59" s="1"/>
  <c r="N4870" i="59" s="1"/>
  <c r="B4871" i="59"/>
  <c r="C4871" i="59" s="1"/>
  <c r="N4871" i="59" s="1"/>
  <c r="B4872" i="59"/>
  <c r="C4872" i="59" s="1"/>
  <c r="N4872" i="59" s="1"/>
  <c r="B4873" i="59"/>
  <c r="C4873" i="59" s="1"/>
  <c r="N4873" i="59" s="1"/>
  <c r="B4874" i="59"/>
  <c r="C4874" i="59" s="1"/>
  <c r="N4874" i="59" s="1"/>
  <c r="B4875" i="59"/>
  <c r="C4875" i="59" s="1"/>
  <c r="N4875" i="59" s="1"/>
  <c r="B4876" i="59"/>
  <c r="C4876" i="59" s="1"/>
  <c r="N4876" i="59" s="1"/>
  <c r="B4877" i="59"/>
  <c r="C4877" i="59" s="1"/>
  <c r="N4877" i="59" s="1"/>
  <c r="B4878" i="59"/>
  <c r="C4878" i="59" s="1"/>
  <c r="N4878" i="59" s="1"/>
  <c r="B4879" i="59"/>
  <c r="C4879" i="59" s="1"/>
  <c r="N4879" i="59" s="1"/>
  <c r="B4880" i="59"/>
  <c r="C4880" i="59" s="1"/>
  <c r="N4880" i="59" s="1"/>
  <c r="B4881" i="59"/>
  <c r="C4881" i="59" s="1"/>
  <c r="N4881" i="59" s="1"/>
  <c r="B4882" i="59"/>
  <c r="C4882" i="59" s="1"/>
  <c r="N4882" i="59" s="1"/>
  <c r="B4883" i="59"/>
  <c r="C4883" i="59" s="1"/>
  <c r="N4883" i="59" s="1"/>
  <c r="B4884" i="59"/>
  <c r="C4884" i="59" s="1"/>
  <c r="N4884" i="59" s="1"/>
  <c r="B4885" i="59"/>
  <c r="C4885" i="59" s="1"/>
  <c r="N4885" i="59" s="1"/>
  <c r="B4886" i="59"/>
  <c r="C4886" i="59" s="1"/>
  <c r="N4886" i="59" s="1"/>
  <c r="B4887" i="59"/>
  <c r="C4887" i="59" s="1"/>
  <c r="N4887" i="59" s="1"/>
  <c r="B4888" i="59"/>
  <c r="C4888" i="59" s="1"/>
  <c r="N4888" i="59" s="1"/>
  <c r="B4889" i="59"/>
  <c r="C4889" i="59" s="1"/>
  <c r="N4889" i="59" s="1"/>
  <c r="B4890" i="59"/>
  <c r="C4890" i="59" s="1"/>
  <c r="N4890" i="59" s="1"/>
  <c r="B4891" i="59"/>
  <c r="C4891" i="59" s="1"/>
  <c r="N4891" i="59" s="1"/>
  <c r="B4892" i="59"/>
  <c r="C4892" i="59" s="1"/>
  <c r="N4892" i="59" s="1"/>
  <c r="B4893" i="59"/>
  <c r="C4893" i="59" s="1"/>
  <c r="N4893" i="59" s="1"/>
  <c r="B4894" i="59"/>
  <c r="C4894" i="59" s="1"/>
  <c r="N4894" i="59" s="1"/>
  <c r="B4895" i="59"/>
  <c r="C4895" i="59" s="1"/>
  <c r="N4895" i="59" s="1"/>
  <c r="B4896" i="59"/>
  <c r="C4896" i="59" s="1"/>
  <c r="N4896" i="59" s="1"/>
  <c r="B4897" i="59"/>
  <c r="C4897" i="59" s="1"/>
  <c r="N4897" i="59" s="1"/>
  <c r="B4898" i="59"/>
  <c r="C4898" i="59" s="1"/>
  <c r="N4898" i="59" s="1"/>
  <c r="B4899" i="59"/>
  <c r="C4899" i="59" s="1"/>
  <c r="N4899" i="59" s="1"/>
  <c r="B4900" i="59"/>
  <c r="C4900" i="59" s="1"/>
  <c r="N4900" i="59" s="1"/>
  <c r="B4901" i="59"/>
  <c r="C4901" i="59" s="1"/>
  <c r="N4901" i="59" s="1"/>
  <c r="B4902" i="59"/>
  <c r="C4902" i="59" s="1"/>
  <c r="N4902" i="59" s="1"/>
  <c r="B4903" i="59"/>
  <c r="C4903" i="59" s="1"/>
  <c r="N4903" i="59" s="1"/>
  <c r="B4904" i="59"/>
  <c r="C4904" i="59" s="1"/>
  <c r="N4904" i="59" s="1"/>
  <c r="B4905" i="59"/>
  <c r="C4905" i="59" s="1"/>
  <c r="N4905" i="59" s="1"/>
  <c r="B4906" i="59"/>
  <c r="C4906" i="59" s="1"/>
  <c r="N4906" i="59" s="1"/>
  <c r="B4907" i="59"/>
  <c r="C4907" i="59" s="1"/>
  <c r="N4907" i="59" s="1"/>
  <c r="B4908" i="59"/>
  <c r="C4908" i="59" s="1"/>
  <c r="N4908" i="59" s="1"/>
  <c r="B4909" i="59"/>
  <c r="C4909" i="59" s="1"/>
  <c r="N4909" i="59" s="1"/>
  <c r="B4910" i="59"/>
  <c r="C4910" i="59" s="1"/>
  <c r="N4910" i="59" s="1"/>
  <c r="B4911" i="59"/>
  <c r="C4911" i="59" s="1"/>
  <c r="N4911" i="59" s="1"/>
  <c r="B4912" i="59"/>
  <c r="C4912" i="59" s="1"/>
  <c r="N4912" i="59" s="1"/>
  <c r="B4913" i="59"/>
  <c r="C4913" i="59" s="1"/>
  <c r="N4913" i="59" s="1"/>
  <c r="B4914" i="59"/>
  <c r="C4914" i="59" s="1"/>
  <c r="N4914" i="59" s="1"/>
  <c r="B4915" i="59"/>
  <c r="C4915" i="59" s="1"/>
  <c r="N4915" i="59" s="1"/>
  <c r="B4916" i="59"/>
  <c r="C4916" i="59" s="1"/>
  <c r="N4916" i="59" s="1"/>
  <c r="B4917" i="59"/>
  <c r="C4917" i="59" s="1"/>
  <c r="N4917" i="59" s="1"/>
  <c r="B4918" i="59"/>
  <c r="C4918" i="59" s="1"/>
  <c r="N4918" i="59" s="1"/>
  <c r="B4919" i="59"/>
  <c r="C4919" i="59" s="1"/>
  <c r="N4919" i="59" s="1"/>
  <c r="B4920" i="59"/>
  <c r="C4920" i="59" s="1"/>
  <c r="N4920" i="59" s="1"/>
  <c r="B4921" i="59"/>
  <c r="C4921" i="59" s="1"/>
  <c r="N4921" i="59" s="1"/>
  <c r="B4922" i="59"/>
  <c r="C4922" i="59" s="1"/>
  <c r="N4922" i="59" s="1"/>
  <c r="B4923" i="59"/>
  <c r="C4923" i="59" s="1"/>
  <c r="N4923" i="59" s="1"/>
  <c r="B4924" i="59"/>
  <c r="C4924" i="59" s="1"/>
  <c r="N4924" i="59" s="1"/>
  <c r="B4925" i="59"/>
  <c r="C4925" i="59" s="1"/>
  <c r="N4925" i="59" s="1"/>
  <c r="B4926" i="59"/>
  <c r="C4926" i="59" s="1"/>
  <c r="N4926" i="59" s="1"/>
  <c r="B4927" i="59"/>
  <c r="C4927" i="59" s="1"/>
  <c r="N4927" i="59" s="1"/>
  <c r="B4928" i="59"/>
  <c r="C4928" i="59" s="1"/>
  <c r="N4928" i="59" s="1"/>
  <c r="B4929" i="59"/>
  <c r="C4929" i="59" s="1"/>
  <c r="N4929" i="59" s="1"/>
  <c r="B4930" i="59"/>
  <c r="C4930" i="59" s="1"/>
  <c r="N4930" i="59" s="1"/>
  <c r="B4931" i="59"/>
  <c r="C4931" i="59" s="1"/>
  <c r="N4931" i="59" s="1"/>
  <c r="B4932" i="59"/>
  <c r="C4932" i="59" s="1"/>
  <c r="N4932" i="59" s="1"/>
  <c r="B4933" i="59"/>
  <c r="C4933" i="59" s="1"/>
  <c r="N4933" i="59" s="1"/>
  <c r="B4934" i="59"/>
  <c r="C4934" i="59" s="1"/>
  <c r="N4934" i="59" s="1"/>
  <c r="B4935" i="59"/>
  <c r="C4935" i="59" s="1"/>
  <c r="N4935" i="59" s="1"/>
  <c r="B4936" i="59"/>
  <c r="C4936" i="59" s="1"/>
  <c r="N4936" i="59" s="1"/>
  <c r="B4937" i="59"/>
  <c r="C4937" i="59" s="1"/>
  <c r="N4937" i="59" s="1"/>
  <c r="B4938" i="59"/>
  <c r="C4938" i="59" s="1"/>
  <c r="N4938" i="59" s="1"/>
  <c r="B4939" i="59"/>
  <c r="C4939" i="59" s="1"/>
  <c r="N4939" i="59" s="1"/>
  <c r="B4940" i="59"/>
  <c r="C4940" i="59" s="1"/>
  <c r="N4940" i="59" s="1"/>
  <c r="B4941" i="59"/>
  <c r="C4941" i="59" s="1"/>
  <c r="N4941" i="59" s="1"/>
  <c r="B4942" i="59"/>
  <c r="C4942" i="59" s="1"/>
  <c r="N4942" i="59" s="1"/>
  <c r="B4943" i="59"/>
  <c r="C4943" i="59" s="1"/>
  <c r="N4943" i="59" s="1"/>
  <c r="B4944" i="59"/>
  <c r="C4944" i="59" s="1"/>
  <c r="N4944" i="59" s="1"/>
  <c r="B4945" i="59"/>
  <c r="C4945" i="59" s="1"/>
  <c r="N4945" i="59" s="1"/>
  <c r="B4946" i="59"/>
  <c r="C4946" i="59" s="1"/>
  <c r="N4946" i="59" s="1"/>
  <c r="B4947" i="59"/>
  <c r="C4947" i="59" s="1"/>
  <c r="N4947" i="59" s="1"/>
  <c r="B4948" i="59"/>
  <c r="C4948" i="59" s="1"/>
  <c r="N4948" i="59" s="1"/>
  <c r="B4949" i="59"/>
  <c r="C4949" i="59" s="1"/>
  <c r="N4949" i="59" s="1"/>
  <c r="B4950" i="59"/>
  <c r="C4950" i="59" s="1"/>
  <c r="N4950" i="59" s="1"/>
  <c r="B4951" i="59"/>
  <c r="C4951" i="59" s="1"/>
  <c r="N4951" i="59" s="1"/>
  <c r="B4952" i="59"/>
  <c r="C4952" i="59" s="1"/>
  <c r="N4952" i="59" s="1"/>
  <c r="B4953" i="59"/>
  <c r="C4953" i="59" s="1"/>
  <c r="N4953" i="59" s="1"/>
  <c r="B4954" i="59"/>
  <c r="C4954" i="59" s="1"/>
  <c r="N4954" i="59" s="1"/>
  <c r="B4955" i="59"/>
  <c r="C4955" i="59" s="1"/>
  <c r="N4955" i="59" s="1"/>
  <c r="B4956" i="59"/>
  <c r="C4956" i="59" s="1"/>
  <c r="N4956" i="59" s="1"/>
  <c r="B4957" i="59"/>
  <c r="C4957" i="59" s="1"/>
  <c r="N4957" i="59" s="1"/>
  <c r="B4958" i="59"/>
  <c r="C4958" i="59" s="1"/>
  <c r="N4958" i="59" s="1"/>
  <c r="B4959" i="59"/>
  <c r="C4959" i="59" s="1"/>
  <c r="N4959" i="59" s="1"/>
  <c r="B4960" i="59"/>
  <c r="C4960" i="59" s="1"/>
  <c r="N4960" i="59" s="1"/>
  <c r="B4961" i="59"/>
  <c r="C4961" i="59" s="1"/>
  <c r="N4961" i="59" s="1"/>
  <c r="B4962" i="59"/>
  <c r="C4962" i="59" s="1"/>
  <c r="N4962" i="59" s="1"/>
  <c r="B4963" i="59"/>
  <c r="C4963" i="59" s="1"/>
  <c r="N4963" i="59" s="1"/>
  <c r="B4964" i="59"/>
  <c r="C4964" i="59" s="1"/>
  <c r="N4964" i="59" s="1"/>
  <c r="B4965" i="59"/>
  <c r="C4965" i="59" s="1"/>
  <c r="N4965" i="59" s="1"/>
  <c r="B4966" i="59"/>
  <c r="C4966" i="59" s="1"/>
  <c r="N4966" i="59" s="1"/>
  <c r="B4967" i="59"/>
  <c r="C4967" i="59" s="1"/>
  <c r="N4967" i="59" s="1"/>
  <c r="B4968" i="59"/>
  <c r="C4968" i="59" s="1"/>
  <c r="N4968" i="59" s="1"/>
  <c r="B4969" i="59"/>
  <c r="C4969" i="59" s="1"/>
  <c r="N4969" i="59" s="1"/>
  <c r="B4970" i="59"/>
  <c r="C4970" i="59" s="1"/>
  <c r="N4970" i="59" s="1"/>
  <c r="B4971" i="59"/>
  <c r="C4971" i="59" s="1"/>
  <c r="N4971" i="59" s="1"/>
  <c r="B4972" i="59"/>
  <c r="C4972" i="59" s="1"/>
  <c r="N4972" i="59" s="1"/>
  <c r="B4973" i="59"/>
  <c r="C4973" i="59" s="1"/>
  <c r="N4973" i="59" s="1"/>
  <c r="B4974" i="59"/>
  <c r="C4974" i="59" s="1"/>
  <c r="N4974" i="59" s="1"/>
  <c r="B4975" i="59"/>
  <c r="C4975" i="59" s="1"/>
  <c r="N4975" i="59" s="1"/>
  <c r="B4976" i="59"/>
  <c r="C4976" i="59" s="1"/>
  <c r="N4976" i="59" s="1"/>
  <c r="B4977" i="59"/>
  <c r="C4977" i="59" s="1"/>
  <c r="N4977" i="59" s="1"/>
  <c r="B4978" i="59"/>
  <c r="C4978" i="59" s="1"/>
  <c r="N4978" i="59" s="1"/>
  <c r="B4979" i="59"/>
  <c r="C4979" i="59" s="1"/>
  <c r="N4979" i="59" s="1"/>
  <c r="B4980" i="59"/>
  <c r="C4980" i="59" s="1"/>
  <c r="N4980" i="59" s="1"/>
  <c r="B4981" i="59"/>
  <c r="C4981" i="59" s="1"/>
  <c r="N4981" i="59" s="1"/>
  <c r="B4982" i="59"/>
  <c r="C4982" i="59" s="1"/>
  <c r="N4982" i="59" s="1"/>
  <c r="B4983" i="59"/>
  <c r="C4983" i="59" s="1"/>
  <c r="N4983" i="59" s="1"/>
  <c r="B4984" i="59"/>
  <c r="C4984" i="59" s="1"/>
  <c r="N4984" i="59" s="1"/>
  <c r="B4985" i="59"/>
  <c r="C4985" i="59" s="1"/>
  <c r="N4985" i="59" s="1"/>
  <c r="B4986" i="59"/>
  <c r="C4986" i="59" s="1"/>
  <c r="N4986" i="59" s="1"/>
  <c r="B4987" i="59"/>
  <c r="C4987" i="59" s="1"/>
  <c r="N4987" i="59" s="1"/>
  <c r="B4988" i="59"/>
  <c r="C4988" i="59" s="1"/>
  <c r="N4988" i="59" s="1"/>
  <c r="B4989" i="59"/>
  <c r="C4989" i="59" s="1"/>
  <c r="N4989" i="59" s="1"/>
  <c r="B4990" i="59"/>
  <c r="C4990" i="59" s="1"/>
  <c r="N4990" i="59" s="1"/>
  <c r="B4991" i="59"/>
  <c r="C4991" i="59" s="1"/>
  <c r="N4991" i="59" s="1"/>
  <c r="B4992" i="59"/>
  <c r="C4992" i="59" s="1"/>
  <c r="N4992" i="59" s="1"/>
  <c r="B4993" i="59"/>
  <c r="C4993" i="59" s="1"/>
  <c r="N4993" i="59" s="1"/>
  <c r="B4994" i="59"/>
  <c r="C4994" i="59" s="1"/>
  <c r="N4994" i="59" s="1"/>
  <c r="B4995" i="59"/>
  <c r="C4995" i="59" s="1"/>
  <c r="N4995" i="59" s="1"/>
  <c r="B4996" i="59"/>
  <c r="C4996" i="59" s="1"/>
  <c r="N4996" i="59" s="1"/>
  <c r="B4997" i="59"/>
  <c r="C4997" i="59" s="1"/>
  <c r="N4997" i="59" s="1"/>
  <c r="B4998" i="59"/>
  <c r="C4998" i="59" s="1"/>
  <c r="N4998" i="59" s="1"/>
  <c r="B4999" i="59"/>
  <c r="C4999" i="59" s="1"/>
  <c r="N4999" i="59" s="1"/>
  <c r="B5000" i="59"/>
  <c r="C5000" i="59" s="1"/>
  <c r="N5000" i="59" s="1"/>
  <c r="B5001" i="59"/>
  <c r="C5001" i="59" s="1"/>
  <c r="N5001" i="59" s="1"/>
  <c r="B5002" i="59"/>
  <c r="C5002" i="59" s="1"/>
  <c r="N5002" i="59" s="1"/>
  <c r="B5003" i="59"/>
  <c r="C5003" i="59" s="1"/>
  <c r="N5003" i="59" s="1"/>
  <c r="B5004" i="59"/>
  <c r="C5004" i="59" s="1"/>
  <c r="N5004" i="59" s="1"/>
  <c r="B5005" i="59"/>
  <c r="C5005" i="59" s="1"/>
  <c r="N5005" i="59" s="1"/>
  <c r="B5006" i="59"/>
  <c r="C5006" i="59" s="1"/>
  <c r="N5006" i="59" s="1"/>
  <c r="B5007" i="59"/>
  <c r="C5007" i="59" s="1"/>
  <c r="N5007" i="59" s="1"/>
  <c r="B5008" i="59"/>
  <c r="C5008" i="59" s="1"/>
  <c r="N5008" i="59" s="1"/>
  <c r="B5009" i="59"/>
  <c r="C5009" i="59" s="1"/>
  <c r="N5009" i="59" s="1"/>
  <c r="B5010" i="59"/>
  <c r="C5010" i="59" s="1"/>
  <c r="N5010" i="59" s="1"/>
  <c r="B5011" i="59"/>
  <c r="C5011" i="59" s="1"/>
  <c r="N5011" i="59" s="1"/>
  <c r="B5012" i="59"/>
  <c r="C5012" i="59" s="1"/>
  <c r="N5012" i="59" s="1"/>
  <c r="B5013" i="59"/>
  <c r="C5013" i="59" s="1"/>
  <c r="N5013" i="59" s="1"/>
  <c r="B5014" i="59"/>
  <c r="C5014" i="59" s="1"/>
  <c r="N5014" i="59" s="1"/>
  <c r="B5015" i="59"/>
  <c r="C5015" i="59" s="1"/>
  <c r="N5015" i="59" s="1"/>
  <c r="B5016" i="59"/>
  <c r="C5016" i="59" s="1"/>
  <c r="N5016" i="59" s="1"/>
  <c r="B5017" i="59"/>
  <c r="C5017" i="59" s="1"/>
  <c r="N5017" i="59" s="1"/>
  <c r="B5018" i="59"/>
  <c r="C5018" i="59" s="1"/>
  <c r="N5018" i="59" s="1"/>
  <c r="B5019" i="59"/>
  <c r="C5019" i="59" s="1"/>
  <c r="N5019" i="59" s="1"/>
  <c r="B5020" i="59"/>
  <c r="C5020" i="59" s="1"/>
  <c r="N5020" i="59" s="1"/>
  <c r="B5021" i="59"/>
  <c r="C5021" i="59" s="1"/>
  <c r="N5021" i="59" s="1"/>
  <c r="B5022" i="59"/>
  <c r="C5022" i="59" s="1"/>
  <c r="N5022" i="59" s="1"/>
  <c r="B5023" i="59"/>
  <c r="C5023" i="59" s="1"/>
  <c r="N5023" i="59" s="1"/>
  <c r="B5024" i="59"/>
  <c r="C5024" i="59" s="1"/>
  <c r="N5024" i="59" s="1"/>
  <c r="B5025" i="59"/>
  <c r="C5025" i="59" s="1"/>
  <c r="N5025" i="59" s="1"/>
  <c r="B5026" i="59"/>
  <c r="C5026" i="59" s="1"/>
  <c r="N5026" i="59" s="1"/>
  <c r="B5027" i="59"/>
  <c r="C5027" i="59" s="1"/>
  <c r="N5027" i="59" s="1"/>
  <c r="B5028" i="59"/>
  <c r="C5028" i="59" s="1"/>
  <c r="N5028" i="59" s="1"/>
  <c r="B5029" i="59"/>
  <c r="C5029" i="59" s="1"/>
  <c r="N5029" i="59" s="1"/>
  <c r="B5030" i="59"/>
  <c r="C5030" i="59" s="1"/>
  <c r="N5030" i="59" s="1"/>
  <c r="B5031" i="59"/>
  <c r="C5031" i="59" s="1"/>
  <c r="N5031" i="59" s="1"/>
  <c r="B5032" i="59"/>
  <c r="C5032" i="59" s="1"/>
  <c r="N5032" i="59" s="1"/>
  <c r="B5033" i="59"/>
  <c r="C5033" i="59" s="1"/>
  <c r="N5033" i="59" s="1"/>
  <c r="B5034" i="59"/>
  <c r="C5034" i="59" s="1"/>
  <c r="N5034" i="59" s="1"/>
  <c r="B5035" i="59"/>
  <c r="C5035" i="59" s="1"/>
  <c r="N5035" i="59" s="1"/>
  <c r="B5036" i="59"/>
  <c r="C5036" i="59" s="1"/>
  <c r="N5036" i="59" s="1"/>
  <c r="B5037" i="59"/>
  <c r="C5037" i="59" s="1"/>
  <c r="N5037" i="59" s="1"/>
  <c r="B5038" i="59"/>
  <c r="C5038" i="59" s="1"/>
  <c r="N5038" i="59" s="1"/>
  <c r="B5039" i="59"/>
  <c r="C5039" i="59" s="1"/>
  <c r="N5039" i="59" s="1"/>
  <c r="B5040" i="59"/>
  <c r="C5040" i="59" s="1"/>
  <c r="N5040" i="59" s="1"/>
  <c r="B5041" i="59"/>
  <c r="C5041" i="59" s="1"/>
  <c r="N5041" i="59" s="1"/>
  <c r="B5042" i="59"/>
  <c r="C5042" i="59" s="1"/>
  <c r="N5042" i="59" s="1"/>
  <c r="B5043" i="59"/>
  <c r="C5043" i="59" s="1"/>
  <c r="N5043" i="59" s="1"/>
  <c r="B5044" i="59"/>
  <c r="C5044" i="59" s="1"/>
  <c r="N5044" i="59" s="1"/>
  <c r="B5045" i="59"/>
  <c r="C5045" i="59" s="1"/>
  <c r="N5045" i="59" s="1"/>
  <c r="B5046" i="59"/>
  <c r="C5046" i="59" s="1"/>
  <c r="N5046" i="59" s="1"/>
  <c r="B5047" i="59"/>
  <c r="C5047" i="59" s="1"/>
  <c r="N5047" i="59" s="1"/>
  <c r="B5048" i="59"/>
  <c r="C5048" i="59" s="1"/>
  <c r="N5048" i="59" s="1"/>
  <c r="B5049" i="59"/>
  <c r="C5049" i="59" s="1"/>
  <c r="N5049" i="59" s="1"/>
  <c r="B5050" i="59"/>
  <c r="C5050" i="59" s="1"/>
  <c r="N5050" i="59" s="1"/>
  <c r="B5051" i="59"/>
  <c r="C5051" i="59" s="1"/>
  <c r="N5051" i="59" s="1"/>
  <c r="B5052" i="59"/>
  <c r="C5052" i="59" s="1"/>
  <c r="N5052" i="59" s="1"/>
  <c r="B5053" i="59"/>
  <c r="C5053" i="59" s="1"/>
  <c r="N5053" i="59" s="1"/>
  <c r="B5054" i="59"/>
  <c r="C5054" i="59" s="1"/>
  <c r="N5054" i="59" s="1"/>
  <c r="B5055" i="59"/>
  <c r="C5055" i="59" s="1"/>
  <c r="N5055" i="59" s="1"/>
  <c r="B5056" i="59"/>
  <c r="C5056" i="59" s="1"/>
  <c r="N5056" i="59" s="1"/>
  <c r="B5057" i="59"/>
  <c r="C5057" i="59" s="1"/>
  <c r="N5057" i="59" s="1"/>
  <c r="B5058" i="59"/>
  <c r="C5058" i="59" s="1"/>
  <c r="N5058" i="59" s="1"/>
  <c r="B5059" i="59"/>
  <c r="C5059" i="59" s="1"/>
  <c r="N5059" i="59" s="1"/>
  <c r="B5060" i="59"/>
  <c r="C5060" i="59" s="1"/>
  <c r="N5060" i="59" s="1"/>
  <c r="B5061" i="59"/>
  <c r="C5061" i="59" s="1"/>
  <c r="N5061" i="59" s="1"/>
  <c r="B5062" i="59"/>
  <c r="C5062" i="59" s="1"/>
  <c r="N5062" i="59" s="1"/>
  <c r="B5063" i="59"/>
  <c r="C5063" i="59" s="1"/>
  <c r="N5063" i="59" s="1"/>
  <c r="B5064" i="59"/>
  <c r="C5064" i="59" s="1"/>
  <c r="N5064" i="59" s="1"/>
  <c r="B5065" i="59"/>
  <c r="C5065" i="59" s="1"/>
  <c r="N5065" i="59" s="1"/>
  <c r="B5066" i="59"/>
  <c r="C5066" i="59" s="1"/>
  <c r="N5066" i="59" s="1"/>
  <c r="B5067" i="59"/>
  <c r="C5067" i="59" s="1"/>
  <c r="N5067" i="59" s="1"/>
  <c r="B5068" i="59"/>
  <c r="C5068" i="59" s="1"/>
  <c r="N5068" i="59" s="1"/>
  <c r="B5069" i="59"/>
  <c r="C5069" i="59" s="1"/>
  <c r="N5069" i="59" s="1"/>
  <c r="B5070" i="59"/>
  <c r="C5070" i="59" s="1"/>
  <c r="N5070" i="59" s="1"/>
  <c r="B5071" i="59"/>
  <c r="C5071" i="59" s="1"/>
  <c r="N5071" i="59" s="1"/>
  <c r="B5072" i="59"/>
  <c r="C5072" i="59" s="1"/>
  <c r="N5072" i="59" s="1"/>
  <c r="B5073" i="59"/>
  <c r="C5073" i="59" s="1"/>
  <c r="N5073" i="59" s="1"/>
  <c r="B5074" i="59"/>
  <c r="C5074" i="59" s="1"/>
  <c r="N5074" i="59" s="1"/>
  <c r="B5075" i="59"/>
  <c r="C5075" i="59" s="1"/>
  <c r="N5075" i="59" s="1"/>
  <c r="B5076" i="59"/>
  <c r="C5076" i="59" s="1"/>
  <c r="N5076" i="59" s="1"/>
  <c r="B5077" i="59"/>
  <c r="C5077" i="59" s="1"/>
  <c r="N5077" i="59" s="1"/>
  <c r="B5078" i="59"/>
  <c r="C5078" i="59" s="1"/>
  <c r="N5078" i="59" s="1"/>
  <c r="B5079" i="59"/>
  <c r="C5079" i="59" s="1"/>
  <c r="N5079" i="59" s="1"/>
  <c r="B5080" i="59"/>
  <c r="C5080" i="59" s="1"/>
  <c r="N5080" i="59" s="1"/>
  <c r="B5081" i="59"/>
  <c r="C5081" i="59" s="1"/>
  <c r="N5081" i="59" s="1"/>
  <c r="B5082" i="59"/>
  <c r="C5082" i="59" s="1"/>
  <c r="N5082" i="59" s="1"/>
  <c r="B5083" i="59"/>
  <c r="C5083" i="59" s="1"/>
  <c r="N5083" i="59" s="1"/>
  <c r="B5084" i="59"/>
  <c r="C5084" i="59" s="1"/>
  <c r="N5084" i="59" s="1"/>
  <c r="B5085" i="59"/>
  <c r="C5085" i="59" s="1"/>
  <c r="N5085" i="59" s="1"/>
  <c r="B5086" i="59"/>
  <c r="C5086" i="59" s="1"/>
  <c r="N5086" i="59" s="1"/>
  <c r="B5087" i="59"/>
  <c r="C5087" i="59" s="1"/>
  <c r="N5087" i="59" s="1"/>
  <c r="B5088" i="59"/>
  <c r="C5088" i="59" s="1"/>
  <c r="N5088" i="59" s="1"/>
  <c r="B5089" i="59"/>
  <c r="C5089" i="59" s="1"/>
  <c r="N5089" i="59" s="1"/>
  <c r="B5090" i="59"/>
  <c r="C5090" i="59" s="1"/>
  <c r="N5090" i="59" s="1"/>
  <c r="B5091" i="59"/>
  <c r="C5091" i="59" s="1"/>
  <c r="N5091" i="59" s="1"/>
  <c r="B5092" i="59"/>
  <c r="C5092" i="59" s="1"/>
  <c r="N5092" i="59" s="1"/>
  <c r="B5093" i="59"/>
  <c r="C5093" i="59" s="1"/>
  <c r="N5093" i="59" s="1"/>
  <c r="B5094" i="59"/>
  <c r="C5094" i="59" s="1"/>
  <c r="N5094" i="59" s="1"/>
  <c r="B5095" i="59"/>
  <c r="C5095" i="59" s="1"/>
  <c r="N5095" i="59" s="1"/>
  <c r="B5096" i="59"/>
  <c r="C5096" i="59" s="1"/>
  <c r="N5096" i="59" s="1"/>
  <c r="B5097" i="59"/>
  <c r="C5097" i="59" s="1"/>
  <c r="N5097" i="59" s="1"/>
  <c r="B5098" i="59"/>
  <c r="C5098" i="59" s="1"/>
  <c r="N5098" i="59" s="1"/>
  <c r="B5099" i="59"/>
  <c r="C5099" i="59" s="1"/>
  <c r="N5099" i="59" s="1"/>
  <c r="B5100" i="59"/>
  <c r="C5100" i="59" s="1"/>
  <c r="N5100" i="59" s="1"/>
  <c r="B5101" i="59"/>
  <c r="C5101" i="59" s="1"/>
  <c r="N5101" i="59" s="1"/>
  <c r="B5102" i="59"/>
  <c r="C5102" i="59" s="1"/>
  <c r="N5102" i="59" s="1"/>
  <c r="B5103" i="59"/>
  <c r="C5103" i="59" s="1"/>
  <c r="N5103" i="59" s="1"/>
  <c r="B5104" i="59"/>
  <c r="C5104" i="59" s="1"/>
  <c r="N5104" i="59" s="1"/>
  <c r="B5105" i="59"/>
  <c r="C5105" i="59" s="1"/>
  <c r="N5105" i="59" s="1"/>
  <c r="B5106" i="59"/>
  <c r="C5106" i="59" s="1"/>
  <c r="N5106" i="59" s="1"/>
  <c r="B5107" i="59"/>
  <c r="C5107" i="59" s="1"/>
  <c r="N5107" i="59" s="1"/>
  <c r="B5108" i="59"/>
  <c r="C5108" i="59" s="1"/>
  <c r="N5108" i="59" s="1"/>
  <c r="B5109" i="59"/>
  <c r="C5109" i="59" s="1"/>
  <c r="N5109" i="59" s="1"/>
  <c r="B5110" i="59"/>
  <c r="C5110" i="59" s="1"/>
  <c r="N5110" i="59" s="1"/>
  <c r="B5111" i="59"/>
  <c r="C5111" i="59" s="1"/>
  <c r="N5111" i="59" s="1"/>
  <c r="B5112" i="59"/>
  <c r="C5112" i="59" s="1"/>
  <c r="N5112" i="59" s="1"/>
  <c r="B5113" i="59"/>
  <c r="C5113" i="59" s="1"/>
  <c r="N5113" i="59" s="1"/>
  <c r="B5114" i="59"/>
  <c r="C5114" i="59" s="1"/>
  <c r="N5114" i="59" s="1"/>
  <c r="B5115" i="59"/>
  <c r="C5115" i="59" s="1"/>
  <c r="N5115" i="59" s="1"/>
  <c r="B5116" i="59"/>
  <c r="C5116" i="59" s="1"/>
  <c r="N5116" i="59" s="1"/>
  <c r="B5117" i="59"/>
  <c r="C5117" i="59" s="1"/>
  <c r="N5117" i="59" s="1"/>
  <c r="B5118" i="59"/>
  <c r="C5118" i="59" s="1"/>
  <c r="N5118" i="59" s="1"/>
  <c r="B5119" i="59"/>
  <c r="C5119" i="59" s="1"/>
  <c r="N5119" i="59" s="1"/>
  <c r="B5120" i="59"/>
  <c r="C5120" i="59" s="1"/>
  <c r="N5120" i="59" s="1"/>
  <c r="B5121" i="59"/>
  <c r="C5121" i="59" s="1"/>
  <c r="N5121" i="59" s="1"/>
  <c r="B5122" i="59"/>
  <c r="C5122" i="59" s="1"/>
  <c r="N5122" i="59" s="1"/>
  <c r="B5123" i="59"/>
  <c r="C5123" i="59" s="1"/>
  <c r="N5123" i="59" s="1"/>
  <c r="B5124" i="59"/>
  <c r="C5124" i="59" s="1"/>
  <c r="N5124" i="59" s="1"/>
  <c r="B5125" i="59"/>
  <c r="C5125" i="59" s="1"/>
  <c r="N5125" i="59" s="1"/>
  <c r="B5126" i="59"/>
  <c r="C5126" i="59" s="1"/>
  <c r="N5126" i="59" s="1"/>
  <c r="B5127" i="59"/>
  <c r="C5127" i="59" s="1"/>
  <c r="N5127" i="59" s="1"/>
  <c r="B5128" i="59"/>
  <c r="C5128" i="59" s="1"/>
  <c r="N5128" i="59" s="1"/>
  <c r="B5129" i="59"/>
  <c r="C5129" i="59" s="1"/>
  <c r="N5129" i="59" s="1"/>
  <c r="B5130" i="59"/>
  <c r="C5130" i="59" s="1"/>
  <c r="N5130" i="59" s="1"/>
  <c r="B5131" i="59"/>
  <c r="C5131" i="59" s="1"/>
  <c r="N5131" i="59" s="1"/>
  <c r="B5132" i="59"/>
  <c r="C5132" i="59" s="1"/>
  <c r="N5132" i="59" s="1"/>
  <c r="B5133" i="59"/>
  <c r="C5133" i="59" s="1"/>
  <c r="N5133" i="59" s="1"/>
  <c r="B5134" i="59"/>
  <c r="C5134" i="59" s="1"/>
  <c r="N5134" i="59" s="1"/>
  <c r="B5135" i="59"/>
  <c r="C5135" i="59" s="1"/>
  <c r="N5135" i="59" s="1"/>
  <c r="B5136" i="59"/>
  <c r="C5136" i="59" s="1"/>
  <c r="N5136" i="59" s="1"/>
  <c r="B5137" i="59"/>
  <c r="C5137" i="59" s="1"/>
  <c r="N5137" i="59" s="1"/>
  <c r="B5138" i="59"/>
  <c r="C5138" i="59" s="1"/>
  <c r="N5138" i="59" s="1"/>
  <c r="B5139" i="59"/>
  <c r="C5139" i="59" s="1"/>
  <c r="N5139" i="59" s="1"/>
  <c r="B5140" i="59"/>
  <c r="C5140" i="59" s="1"/>
  <c r="N5140" i="59" s="1"/>
  <c r="B5141" i="59"/>
  <c r="C5141" i="59" s="1"/>
  <c r="N5141" i="59" s="1"/>
  <c r="B5142" i="59"/>
  <c r="C5142" i="59" s="1"/>
  <c r="N5142" i="59" s="1"/>
  <c r="B5143" i="59"/>
  <c r="C5143" i="59" s="1"/>
  <c r="N5143" i="59" s="1"/>
  <c r="B5144" i="59"/>
  <c r="C5144" i="59" s="1"/>
  <c r="N5144" i="59" s="1"/>
  <c r="B5145" i="59"/>
  <c r="C5145" i="59" s="1"/>
  <c r="N5145" i="59" s="1"/>
  <c r="B5146" i="59"/>
  <c r="C5146" i="59" s="1"/>
  <c r="N5146" i="59" s="1"/>
  <c r="B5147" i="59"/>
  <c r="C5147" i="59" s="1"/>
  <c r="N5147" i="59" s="1"/>
  <c r="B5148" i="59"/>
  <c r="C5148" i="59" s="1"/>
  <c r="N5148" i="59" s="1"/>
  <c r="B5149" i="59"/>
  <c r="C5149" i="59" s="1"/>
  <c r="N5149" i="59" s="1"/>
  <c r="B5150" i="59"/>
  <c r="C5150" i="59" s="1"/>
  <c r="N5150" i="59" s="1"/>
  <c r="B5151" i="59"/>
  <c r="C5151" i="59" s="1"/>
  <c r="N5151" i="59" s="1"/>
  <c r="B5152" i="59"/>
  <c r="C5152" i="59" s="1"/>
  <c r="N5152" i="59" s="1"/>
  <c r="B5153" i="59"/>
  <c r="C5153" i="59" s="1"/>
  <c r="N5153" i="59" s="1"/>
  <c r="B5154" i="59"/>
  <c r="C5154" i="59" s="1"/>
  <c r="N5154" i="59" s="1"/>
  <c r="B5155" i="59"/>
  <c r="C5155" i="59" s="1"/>
  <c r="N5155" i="59" s="1"/>
  <c r="B5156" i="59"/>
  <c r="C5156" i="59" s="1"/>
  <c r="N5156" i="59" s="1"/>
  <c r="B5157" i="59"/>
  <c r="C5157" i="59" s="1"/>
  <c r="N5157" i="59" s="1"/>
  <c r="B5158" i="59"/>
  <c r="C5158" i="59" s="1"/>
  <c r="N5158" i="59" s="1"/>
  <c r="B5159" i="59"/>
  <c r="C5159" i="59" s="1"/>
  <c r="N5159" i="59" s="1"/>
  <c r="B5160" i="59"/>
  <c r="C5160" i="59" s="1"/>
  <c r="N5160" i="59" s="1"/>
  <c r="B5161" i="59"/>
  <c r="C5161" i="59" s="1"/>
  <c r="N5161" i="59" s="1"/>
  <c r="B5162" i="59"/>
  <c r="C5162" i="59" s="1"/>
  <c r="N5162" i="59" s="1"/>
  <c r="B5163" i="59"/>
  <c r="C5163" i="59" s="1"/>
  <c r="N5163" i="59" s="1"/>
  <c r="B5164" i="59"/>
  <c r="C5164" i="59" s="1"/>
  <c r="N5164" i="59" s="1"/>
  <c r="B5165" i="59"/>
  <c r="C5165" i="59" s="1"/>
  <c r="N5165" i="59" s="1"/>
  <c r="B5166" i="59"/>
  <c r="C5166" i="59" s="1"/>
  <c r="N5166" i="59" s="1"/>
  <c r="B5167" i="59"/>
  <c r="C5167" i="59" s="1"/>
  <c r="N5167" i="59" s="1"/>
  <c r="B5168" i="59"/>
  <c r="C5168" i="59" s="1"/>
  <c r="N5168" i="59" s="1"/>
  <c r="B5169" i="59"/>
  <c r="C5169" i="59" s="1"/>
  <c r="N5169" i="59" s="1"/>
  <c r="B5170" i="59"/>
  <c r="C5170" i="59" s="1"/>
  <c r="N5170" i="59" s="1"/>
  <c r="B5171" i="59"/>
  <c r="C5171" i="59" s="1"/>
  <c r="N5171" i="59" s="1"/>
  <c r="B5172" i="59"/>
  <c r="C5172" i="59" s="1"/>
  <c r="N5172" i="59" s="1"/>
  <c r="B5173" i="59"/>
  <c r="C5173" i="59" s="1"/>
  <c r="N5173" i="59" s="1"/>
  <c r="B5174" i="59"/>
  <c r="C5174" i="59" s="1"/>
  <c r="N5174" i="59" s="1"/>
  <c r="B5175" i="59"/>
  <c r="C5175" i="59" s="1"/>
  <c r="N5175" i="59" s="1"/>
  <c r="B5176" i="59"/>
  <c r="C5176" i="59" s="1"/>
  <c r="N5176" i="59" s="1"/>
  <c r="B5177" i="59"/>
  <c r="C5177" i="59" s="1"/>
  <c r="N5177" i="59" s="1"/>
  <c r="B5178" i="59"/>
  <c r="C5178" i="59" s="1"/>
  <c r="N5178" i="59" s="1"/>
  <c r="B5179" i="59"/>
  <c r="C5179" i="59" s="1"/>
  <c r="N5179" i="59" s="1"/>
  <c r="B5180" i="59"/>
  <c r="C5180" i="59" s="1"/>
  <c r="N5180" i="59" s="1"/>
  <c r="B5181" i="59"/>
  <c r="C5181" i="59" s="1"/>
  <c r="N5181" i="59" s="1"/>
  <c r="B5182" i="59"/>
  <c r="C5182" i="59" s="1"/>
  <c r="N5182" i="59" s="1"/>
  <c r="B5183" i="59"/>
  <c r="C5183" i="59" s="1"/>
  <c r="N5183" i="59" s="1"/>
  <c r="B5184" i="59"/>
  <c r="C5184" i="59" s="1"/>
  <c r="N5184" i="59" s="1"/>
  <c r="B5185" i="59"/>
  <c r="C5185" i="59" s="1"/>
  <c r="N5185" i="59" s="1"/>
  <c r="B5186" i="59"/>
  <c r="C5186" i="59" s="1"/>
  <c r="N5186" i="59" s="1"/>
  <c r="B5187" i="59"/>
  <c r="C5187" i="59" s="1"/>
  <c r="N5187" i="59" s="1"/>
  <c r="B5188" i="59"/>
  <c r="C5188" i="59" s="1"/>
  <c r="N5188" i="59" s="1"/>
  <c r="B5189" i="59"/>
  <c r="C5189" i="59" s="1"/>
  <c r="N5189" i="59" s="1"/>
  <c r="B5190" i="59"/>
  <c r="C5190" i="59" s="1"/>
  <c r="N5190" i="59" s="1"/>
  <c r="B5191" i="59"/>
  <c r="C5191" i="59" s="1"/>
  <c r="N5191" i="59" s="1"/>
  <c r="B5192" i="59"/>
  <c r="C5192" i="59" s="1"/>
  <c r="N5192" i="59" s="1"/>
  <c r="B5193" i="59"/>
  <c r="C5193" i="59" s="1"/>
  <c r="N5193" i="59" s="1"/>
  <c r="B5194" i="59"/>
  <c r="C5194" i="59" s="1"/>
  <c r="N5194" i="59" s="1"/>
  <c r="B5195" i="59"/>
  <c r="C5195" i="59" s="1"/>
  <c r="N5195" i="59" s="1"/>
  <c r="B5196" i="59"/>
  <c r="C5196" i="59" s="1"/>
  <c r="N5196" i="59" s="1"/>
  <c r="B5197" i="59"/>
  <c r="C5197" i="59" s="1"/>
  <c r="N5197" i="59" s="1"/>
  <c r="B5198" i="59"/>
  <c r="C5198" i="59" s="1"/>
  <c r="N5198" i="59" s="1"/>
  <c r="B5199" i="59"/>
  <c r="C5199" i="59" s="1"/>
  <c r="N5199" i="59" s="1"/>
  <c r="B5200" i="59"/>
  <c r="C5200" i="59" s="1"/>
  <c r="N5200" i="59" s="1"/>
  <c r="B5201" i="59"/>
  <c r="C5201" i="59" s="1"/>
  <c r="N5201" i="59" s="1"/>
  <c r="B5202" i="59"/>
  <c r="C5202" i="59" s="1"/>
  <c r="N5202" i="59" s="1"/>
  <c r="B5203" i="59"/>
  <c r="C5203" i="59" s="1"/>
  <c r="N5203" i="59" s="1"/>
  <c r="B5204" i="59"/>
  <c r="C5204" i="59" s="1"/>
  <c r="N5204" i="59" s="1"/>
  <c r="B5205" i="59"/>
  <c r="C5205" i="59" s="1"/>
  <c r="N5205" i="59" s="1"/>
  <c r="B5206" i="59"/>
  <c r="C5206" i="59" s="1"/>
  <c r="N5206" i="59" s="1"/>
  <c r="B5207" i="59"/>
  <c r="C5207" i="59" s="1"/>
  <c r="N5207" i="59" s="1"/>
  <c r="B5208" i="59"/>
  <c r="C5208" i="59" s="1"/>
  <c r="N5208" i="59" s="1"/>
  <c r="B5209" i="59"/>
  <c r="C5209" i="59" s="1"/>
  <c r="N5209" i="59" s="1"/>
  <c r="B5210" i="59"/>
  <c r="C5210" i="59" s="1"/>
  <c r="N5210" i="59" s="1"/>
  <c r="B5211" i="59"/>
  <c r="C5211" i="59" s="1"/>
  <c r="N5211" i="59" s="1"/>
  <c r="B5212" i="59"/>
  <c r="C5212" i="59" s="1"/>
  <c r="N5212" i="59" s="1"/>
  <c r="B5213" i="59"/>
  <c r="C5213" i="59" s="1"/>
  <c r="N5213" i="59" s="1"/>
  <c r="B5214" i="59"/>
  <c r="C5214" i="59" s="1"/>
  <c r="N5214" i="59" s="1"/>
  <c r="B5215" i="59"/>
  <c r="C5215" i="59" s="1"/>
  <c r="N5215" i="59" s="1"/>
  <c r="B5216" i="59"/>
  <c r="C5216" i="59" s="1"/>
  <c r="N5216" i="59" s="1"/>
  <c r="B5217" i="59"/>
  <c r="C5217" i="59" s="1"/>
  <c r="N5217" i="59" s="1"/>
  <c r="B5218" i="59"/>
  <c r="C5218" i="59" s="1"/>
  <c r="N5218" i="59" s="1"/>
  <c r="B5219" i="59"/>
  <c r="C5219" i="59" s="1"/>
  <c r="N5219" i="59" s="1"/>
  <c r="B5220" i="59"/>
  <c r="C5220" i="59" s="1"/>
  <c r="N5220" i="59" s="1"/>
  <c r="B5221" i="59"/>
  <c r="C5221" i="59" s="1"/>
  <c r="N5221" i="59" s="1"/>
  <c r="B5222" i="59"/>
  <c r="C5222" i="59" s="1"/>
  <c r="N5222" i="59" s="1"/>
  <c r="B5223" i="59"/>
  <c r="C5223" i="59" s="1"/>
  <c r="N5223" i="59" s="1"/>
  <c r="B5224" i="59"/>
  <c r="C5224" i="59" s="1"/>
  <c r="N5224" i="59" s="1"/>
  <c r="B5225" i="59"/>
  <c r="C5225" i="59" s="1"/>
  <c r="N5225" i="59" s="1"/>
  <c r="B5226" i="59"/>
  <c r="C5226" i="59" s="1"/>
  <c r="N5226" i="59" s="1"/>
  <c r="B5227" i="59"/>
  <c r="C5227" i="59" s="1"/>
  <c r="N5227" i="59" s="1"/>
  <c r="B5228" i="59"/>
  <c r="C5228" i="59" s="1"/>
  <c r="N5228" i="59" s="1"/>
  <c r="B5229" i="59"/>
  <c r="C5229" i="59" s="1"/>
  <c r="N5229" i="59" s="1"/>
  <c r="B5230" i="59"/>
  <c r="C5230" i="59" s="1"/>
  <c r="N5230" i="59" s="1"/>
  <c r="B5231" i="59"/>
  <c r="C5231" i="59" s="1"/>
  <c r="N5231" i="59" s="1"/>
  <c r="B5232" i="59"/>
  <c r="C5232" i="59" s="1"/>
  <c r="N5232" i="59" s="1"/>
  <c r="B5233" i="59"/>
  <c r="C5233" i="59" s="1"/>
  <c r="N5233" i="59" s="1"/>
  <c r="B5234" i="59"/>
  <c r="C5234" i="59" s="1"/>
  <c r="N5234" i="59" s="1"/>
  <c r="B5235" i="59"/>
  <c r="C5235" i="59" s="1"/>
  <c r="N5235" i="59" s="1"/>
  <c r="B5236" i="59"/>
  <c r="C5236" i="59" s="1"/>
  <c r="N5236" i="59" s="1"/>
  <c r="B5237" i="59"/>
  <c r="C5237" i="59" s="1"/>
  <c r="N5237" i="59" s="1"/>
  <c r="B5238" i="59"/>
  <c r="C5238" i="59" s="1"/>
  <c r="N5238" i="59" s="1"/>
  <c r="B5239" i="59"/>
  <c r="C5239" i="59" s="1"/>
  <c r="N5239" i="59" s="1"/>
  <c r="B5240" i="59"/>
  <c r="C5240" i="59" s="1"/>
  <c r="N5240" i="59" s="1"/>
  <c r="B5241" i="59"/>
  <c r="C5241" i="59" s="1"/>
  <c r="N5241" i="59" s="1"/>
  <c r="B5242" i="59"/>
  <c r="C5242" i="59" s="1"/>
  <c r="N5242" i="59" s="1"/>
  <c r="B5243" i="59"/>
  <c r="C5243" i="59" s="1"/>
  <c r="N5243" i="59" s="1"/>
  <c r="B5244" i="59"/>
  <c r="C5244" i="59" s="1"/>
  <c r="N5244" i="59" s="1"/>
  <c r="B5245" i="59"/>
  <c r="C5245" i="59" s="1"/>
  <c r="N5245" i="59" s="1"/>
  <c r="B5246" i="59"/>
  <c r="C5246" i="59" s="1"/>
  <c r="N5246" i="59" s="1"/>
  <c r="B5247" i="59"/>
  <c r="C5247" i="59" s="1"/>
  <c r="N5247" i="59" s="1"/>
  <c r="B5248" i="59"/>
  <c r="C5248" i="59" s="1"/>
  <c r="N5248" i="59" s="1"/>
  <c r="B5249" i="59"/>
  <c r="C5249" i="59" s="1"/>
  <c r="N5249" i="59" s="1"/>
  <c r="B5250" i="59"/>
  <c r="C5250" i="59" s="1"/>
  <c r="N5250" i="59" s="1"/>
  <c r="B5251" i="59"/>
  <c r="C5251" i="59" s="1"/>
  <c r="N5251" i="59" s="1"/>
  <c r="B5252" i="59"/>
  <c r="C5252" i="59" s="1"/>
  <c r="N5252" i="59" s="1"/>
  <c r="B5253" i="59"/>
  <c r="C5253" i="59" s="1"/>
  <c r="N5253" i="59" s="1"/>
  <c r="B5254" i="59"/>
  <c r="C5254" i="59" s="1"/>
  <c r="N5254" i="59" s="1"/>
  <c r="B5255" i="59"/>
  <c r="C5255" i="59" s="1"/>
  <c r="N5255" i="59" s="1"/>
  <c r="B5256" i="59"/>
  <c r="C5256" i="59" s="1"/>
  <c r="N5256" i="59" s="1"/>
  <c r="B5257" i="59"/>
  <c r="C5257" i="59" s="1"/>
  <c r="N5257" i="59" s="1"/>
  <c r="B5258" i="59"/>
  <c r="C5258" i="59" s="1"/>
  <c r="N5258" i="59" s="1"/>
  <c r="B5259" i="59"/>
  <c r="C5259" i="59" s="1"/>
  <c r="N5259" i="59" s="1"/>
  <c r="B5260" i="59"/>
  <c r="C5260" i="59" s="1"/>
  <c r="N5260" i="59" s="1"/>
  <c r="B5261" i="59"/>
  <c r="C5261" i="59" s="1"/>
  <c r="N5261" i="59" s="1"/>
  <c r="B5262" i="59"/>
  <c r="C5262" i="59" s="1"/>
  <c r="N5262" i="59" s="1"/>
  <c r="B5263" i="59"/>
  <c r="C5263" i="59" s="1"/>
  <c r="N5263" i="59" s="1"/>
  <c r="B5264" i="59"/>
  <c r="C5264" i="59" s="1"/>
  <c r="N5264" i="59" s="1"/>
  <c r="B5265" i="59"/>
  <c r="C5265" i="59" s="1"/>
  <c r="N5265" i="59" s="1"/>
  <c r="B5266" i="59"/>
  <c r="C5266" i="59" s="1"/>
  <c r="N5266" i="59" s="1"/>
  <c r="B5267" i="59"/>
  <c r="C5267" i="59" s="1"/>
  <c r="N5267" i="59" s="1"/>
  <c r="B5268" i="59"/>
  <c r="C5268" i="59" s="1"/>
  <c r="N5268" i="59" s="1"/>
  <c r="B5269" i="59"/>
  <c r="C5269" i="59" s="1"/>
  <c r="N5269" i="59" s="1"/>
  <c r="B5270" i="59"/>
  <c r="C5270" i="59" s="1"/>
  <c r="N5270" i="59" s="1"/>
  <c r="B5271" i="59"/>
  <c r="C5271" i="59" s="1"/>
  <c r="N5271" i="59" s="1"/>
  <c r="B5272" i="59"/>
  <c r="C5272" i="59" s="1"/>
  <c r="N5272" i="59" s="1"/>
  <c r="B5273" i="59"/>
  <c r="C5273" i="59" s="1"/>
  <c r="N5273" i="59" s="1"/>
  <c r="B5274" i="59"/>
  <c r="C5274" i="59" s="1"/>
  <c r="N5274" i="59" s="1"/>
  <c r="B5275" i="59"/>
  <c r="C5275" i="59" s="1"/>
  <c r="N5275" i="59" s="1"/>
  <c r="B5276" i="59"/>
  <c r="C5276" i="59" s="1"/>
  <c r="N5276" i="59" s="1"/>
  <c r="B5277" i="59"/>
  <c r="C5277" i="59" s="1"/>
  <c r="N5277" i="59" s="1"/>
  <c r="B5278" i="59"/>
  <c r="C5278" i="59" s="1"/>
  <c r="N5278" i="59" s="1"/>
  <c r="B5279" i="59"/>
  <c r="C5279" i="59" s="1"/>
  <c r="N5279" i="59" s="1"/>
  <c r="B5280" i="59"/>
  <c r="C5280" i="59" s="1"/>
  <c r="N5280" i="59" s="1"/>
  <c r="B5281" i="59"/>
  <c r="C5281" i="59" s="1"/>
  <c r="N5281" i="59" s="1"/>
  <c r="B5282" i="59"/>
  <c r="C5282" i="59" s="1"/>
  <c r="N5282" i="59" s="1"/>
  <c r="B5283" i="59"/>
  <c r="C5283" i="59" s="1"/>
  <c r="N5283" i="59" s="1"/>
  <c r="B5284" i="59"/>
  <c r="C5284" i="59" s="1"/>
  <c r="N5284" i="59" s="1"/>
  <c r="B5285" i="59"/>
  <c r="C5285" i="59" s="1"/>
  <c r="N5285" i="59" s="1"/>
  <c r="B5286" i="59"/>
  <c r="C5286" i="59" s="1"/>
  <c r="N5286" i="59" s="1"/>
  <c r="B5287" i="59"/>
  <c r="C5287" i="59" s="1"/>
  <c r="N5287" i="59" s="1"/>
  <c r="B5288" i="59"/>
  <c r="C5288" i="59" s="1"/>
  <c r="N5288" i="59" s="1"/>
  <c r="B5289" i="59"/>
  <c r="C5289" i="59" s="1"/>
  <c r="N5289" i="59" s="1"/>
  <c r="B5290" i="59"/>
  <c r="C5290" i="59" s="1"/>
  <c r="N5290" i="59" s="1"/>
  <c r="B5291" i="59"/>
  <c r="C5291" i="59" s="1"/>
  <c r="N5291" i="59" s="1"/>
  <c r="B5292" i="59"/>
  <c r="C5292" i="59" s="1"/>
  <c r="N5292" i="59" s="1"/>
  <c r="B5293" i="59"/>
  <c r="C5293" i="59" s="1"/>
  <c r="N5293" i="59" s="1"/>
  <c r="B5294" i="59"/>
  <c r="C5294" i="59" s="1"/>
  <c r="N5294" i="59" s="1"/>
  <c r="B5295" i="59"/>
  <c r="C5295" i="59" s="1"/>
  <c r="N5295" i="59" s="1"/>
  <c r="B5296" i="59"/>
  <c r="C5296" i="59" s="1"/>
  <c r="N5296" i="59" s="1"/>
  <c r="B5297" i="59"/>
  <c r="C5297" i="59" s="1"/>
  <c r="N5297" i="59" s="1"/>
  <c r="B5298" i="59"/>
  <c r="C5298" i="59" s="1"/>
  <c r="N5298" i="59" s="1"/>
  <c r="B5299" i="59"/>
  <c r="C5299" i="59" s="1"/>
  <c r="N5299" i="59" s="1"/>
  <c r="B5300" i="59"/>
  <c r="C5300" i="59" s="1"/>
  <c r="N5300" i="59" s="1"/>
  <c r="B5301" i="59"/>
  <c r="C5301" i="59" s="1"/>
  <c r="N5301" i="59" s="1"/>
  <c r="B5302" i="59"/>
  <c r="C5302" i="59" s="1"/>
  <c r="N5302" i="59" s="1"/>
  <c r="B5303" i="59"/>
  <c r="C5303" i="59" s="1"/>
  <c r="N5303" i="59" s="1"/>
  <c r="B5304" i="59"/>
  <c r="C5304" i="59" s="1"/>
  <c r="N5304" i="59" s="1"/>
  <c r="B5305" i="59"/>
  <c r="C5305" i="59" s="1"/>
  <c r="N5305" i="59" s="1"/>
  <c r="B5306" i="59"/>
  <c r="C5306" i="59" s="1"/>
  <c r="N5306" i="59" s="1"/>
  <c r="B5307" i="59"/>
  <c r="C5307" i="59" s="1"/>
  <c r="N5307" i="59" s="1"/>
  <c r="B5308" i="59"/>
  <c r="C5308" i="59" s="1"/>
  <c r="N5308" i="59" s="1"/>
  <c r="B5309" i="59"/>
  <c r="C5309" i="59" s="1"/>
  <c r="N5309" i="59" s="1"/>
  <c r="B5310" i="59"/>
  <c r="C5310" i="59" s="1"/>
  <c r="N5310" i="59" s="1"/>
  <c r="B5311" i="59"/>
  <c r="C5311" i="59" s="1"/>
  <c r="N5311" i="59" s="1"/>
  <c r="B5312" i="59"/>
  <c r="C5312" i="59" s="1"/>
  <c r="N5312" i="59" s="1"/>
  <c r="B5313" i="59"/>
  <c r="C5313" i="59" s="1"/>
  <c r="N5313" i="59" s="1"/>
  <c r="B5314" i="59"/>
  <c r="C5314" i="59" s="1"/>
  <c r="N5314" i="59" s="1"/>
  <c r="B5315" i="59"/>
  <c r="C5315" i="59" s="1"/>
  <c r="N5315" i="59" s="1"/>
  <c r="B5316" i="59"/>
  <c r="C5316" i="59" s="1"/>
  <c r="N5316" i="59" s="1"/>
  <c r="B5317" i="59"/>
  <c r="C5317" i="59" s="1"/>
  <c r="N5317" i="59" s="1"/>
  <c r="B5318" i="59"/>
  <c r="C5318" i="59" s="1"/>
  <c r="N5318" i="59" s="1"/>
  <c r="B5319" i="59"/>
  <c r="C5319" i="59" s="1"/>
  <c r="N5319" i="59" s="1"/>
  <c r="B5320" i="59"/>
  <c r="C5320" i="59" s="1"/>
  <c r="N5320" i="59" s="1"/>
  <c r="B5321" i="59"/>
  <c r="C5321" i="59" s="1"/>
  <c r="N5321" i="59" s="1"/>
  <c r="B5322" i="59"/>
  <c r="C5322" i="59" s="1"/>
  <c r="N5322" i="59" s="1"/>
  <c r="B5323" i="59"/>
  <c r="C5323" i="59" s="1"/>
  <c r="N5323" i="59" s="1"/>
  <c r="B5324" i="59"/>
  <c r="C5324" i="59" s="1"/>
  <c r="N5324" i="59" s="1"/>
  <c r="B5325" i="59"/>
  <c r="C5325" i="59" s="1"/>
  <c r="N5325" i="59" s="1"/>
  <c r="B5326" i="59"/>
  <c r="C5326" i="59" s="1"/>
  <c r="N5326" i="59" s="1"/>
  <c r="B5327" i="59"/>
  <c r="C5327" i="59" s="1"/>
  <c r="N5327" i="59" s="1"/>
  <c r="B5328" i="59"/>
  <c r="C5328" i="59" s="1"/>
  <c r="N5328" i="59" s="1"/>
  <c r="B5329" i="59"/>
  <c r="C5329" i="59" s="1"/>
  <c r="N5329" i="59" s="1"/>
  <c r="B5330" i="59"/>
  <c r="C5330" i="59" s="1"/>
  <c r="N5330" i="59" s="1"/>
  <c r="B5331" i="59"/>
  <c r="C5331" i="59" s="1"/>
  <c r="N5331" i="59" s="1"/>
  <c r="B5332" i="59"/>
  <c r="C5332" i="59" s="1"/>
  <c r="N5332" i="59" s="1"/>
  <c r="B5333" i="59"/>
  <c r="C5333" i="59" s="1"/>
  <c r="N5333" i="59" s="1"/>
  <c r="B5334" i="59"/>
  <c r="C5334" i="59" s="1"/>
  <c r="N5334" i="59" s="1"/>
  <c r="B5335" i="59"/>
  <c r="C5335" i="59" s="1"/>
  <c r="N5335" i="59" s="1"/>
  <c r="B5336" i="59"/>
  <c r="C5336" i="59" s="1"/>
  <c r="N5336" i="59" s="1"/>
  <c r="B5337" i="59"/>
  <c r="C5337" i="59" s="1"/>
  <c r="N5337" i="59" s="1"/>
  <c r="B5338" i="59"/>
  <c r="C5338" i="59" s="1"/>
  <c r="N5338" i="59" s="1"/>
  <c r="B5339" i="59"/>
  <c r="C5339" i="59" s="1"/>
  <c r="N5339" i="59" s="1"/>
  <c r="B5340" i="59"/>
  <c r="C5340" i="59" s="1"/>
  <c r="N5340" i="59" s="1"/>
  <c r="B5341" i="59"/>
  <c r="C5341" i="59" s="1"/>
  <c r="N5341" i="59" s="1"/>
  <c r="B5342" i="59"/>
  <c r="C5342" i="59" s="1"/>
  <c r="N5342" i="59" s="1"/>
  <c r="B5343" i="59"/>
  <c r="C5343" i="59" s="1"/>
  <c r="N5343" i="59" s="1"/>
  <c r="B5344" i="59"/>
  <c r="C5344" i="59" s="1"/>
  <c r="N5344" i="59" s="1"/>
  <c r="B5345" i="59"/>
  <c r="C5345" i="59" s="1"/>
  <c r="N5345" i="59" s="1"/>
  <c r="B5346" i="59"/>
  <c r="C5346" i="59" s="1"/>
  <c r="N5346" i="59" s="1"/>
  <c r="B5347" i="59"/>
  <c r="C5347" i="59" s="1"/>
  <c r="N5347" i="59" s="1"/>
  <c r="B5348" i="59"/>
  <c r="C5348" i="59" s="1"/>
  <c r="N5348" i="59" s="1"/>
  <c r="B5349" i="59"/>
  <c r="C5349" i="59" s="1"/>
  <c r="N5349" i="59" s="1"/>
  <c r="B5350" i="59"/>
  <c r="C5350" i="59" s="1"/>
  <c r="N5350" i="59" s="1"/>
  <c r="B5351" i="59"/>
  <c r="C5351" i="59" s="1"/>
  <c r="N5351" i="59" s="1"/>
  <c r="B5352" i="59"/>
  <c r="C5352" i="59" s="1"/>
  <c r="N5352" i="59" s="1"/>
  <c r="B5353" i="59"/>
  <c r="C5353" i="59" s="1"/>
  <c r="N5353" i="59" s="1"/>
  <c r="B5354" i="59"/>
  <c r="C5354" i="59" s="1"/>
  <c r="N5354" i="59" s="1"/>
  <c r="B5355" i="59"/>
  <c r="C5355" i="59" s="1"/>
  <c r="N5355" i="59" s="1"/>
  <c r="B5356" i="59"/>
  <c r="C5356" i="59" s="1"/>
  <c r="N5356" i="59" s="1"/>
  <c r="B5357" i="59"/>
  <c r="C5357" i="59" s="1"/>
  <c r="N5357" i="59" s="1"/>
  <c r="B5358" i="59"/>
  <c r="C5358" i="59" s="1"/>
  <c r="N5358" i="59" s="1"/>
  <c r="B5359" i="59"/>
  <c r="C5359" i="59" s="1"/>
  <c r="N5359" i="59" s="1"/>
  <c r="B5360" i="59"/>
  <c r="C5360" i="59" s="1"/>
  <c r="N5360" i="59" s="1"/>
  <c r="B5361" i="59"/>
  <c r="C5361" i="59" s="1"/>
  <c r="N5361" i="59" s="1"/>
  <c r="B5362" i="59"/>
  <c r="C5362" i="59" s="1"/>
  <c r="N5362" i="59" s="1"/>
  <c r="B5363" i="59"/>
  <c r="C5363" i="59" s="1"/>
  <c r="N5363" i="59" s="1"/>
  <c r="B5364" i="59"/>
  <c r="C5364" i="59" s="1"/>
  <c r="N5364" i="59" s="1"/>
  <c r="B5365" i="59"/>
  <c r="C5365" i="59" s="1"/>
  <c r="N5365" i="59" s="1"/>
  <c r="B5366" i="59"/>
  <c r="C5366" i="59" s="1"/>
  <c r="N5366" i="59" s="1"/>
  <c r="B5367" i="59"/>
  <c r="C5367" i="59" s="1"/>
  <c r="N5367" i="59" s="1"/>
  <c r="B5368" i="59"/>
  <c r="C5368" i="59" s="1"/>
  <c r="N5368" i="59" s="1"/>
  <c r="B5369" i="59"/>
  <c r="C5369" i="59" s="1"/>
  <c r="N5369" i="59" s="1"/>
  <c r="B5370" i="59"/>
  <c r="C5370" i="59" s="1"/>
  <c r="N5370" i="59" s="1"/>
  <c r="B5371" i="59"/>
  <c r="C5371" i="59" s="1"/>
  <c r="N5371" i="59" s="1"/>
  <c r="B5372" i="59"/>
  <c r="C5372" i="59" s="1"/>
  <c r="N5372" i="59" s="1"/>
  <c r="B5373" i="59"/>
  <c r="C5373" i="59" s="1"/>
  <c r="N5373" i="59" s="1"/>
  <c r="B5374" i="59"/>
  <c r="C5374" i="59" s="1"/>
  <c r="N5374" i="59" s="1"/>
  <c r="B5375" i="59"/>
  <c r="C5375" i="59" s="1"/>
  <c r="N5375" i="59" s="1"/>
  <c r="B5376" i="59"/>
  <c r="C5376" i="59" s="1"/>
  <c r="N5376" i="59" s="1"/>
  <c r="B5377" i="59"/>
  <c r="C5377" i="59" s="1"/>
  <c r="N5377" i="59" s="1"/>
  <c r="B5378" i="59"/>
  <c r="C5378" i="59" s="1"/>
  <c r="N5378" i="59" s="1"/>
  <c r="B5379" i="59"/>
  <c r="C5379" i="59" s="1"/>
  <c r="N5379" i="59" s="1"/>
  <c r="B5380" i="59"/>
  <c r="C5380" i="59" s="1"/>
  <c r="N5380" i="59" s="1"/>
  <c r="B5381" i="59"/>
  <c r="C5381" i="59" s="1"/>
  <c r="N5381" i="59" s="1"/>
  <c r="B5382" i="59"/>
  <c r="C5382" i="59" s="1"/>
  <c r="N5382" i="59" s="1"/>
  <c r="B5383" i="59"/>
  <c r="C5383" i="59" s="1"/>
  <c r="N5383" i="59" s="1"/>
  <c r="B5384" i="59"/>
  <c r="C5384" i="59" s="1"/>
  <c r="N5384" i="59" s="1"/>
  <c r="B5385" i="59"/>
  <c r="C5385" i="59" s="1"/>
  <c r="N5385" i="59" s="1"/>
  <c r="B5386" i="59"/>
  <c r="C5386" i="59" s="1"/>
  <c r="N5386" i="59" s="1"/>
  <c r="B5387" i="59"/>
  <c r="C5387" i="59" s="1"/>
  <c r="N5387" i="59" s="1"/>
  <c r="B5388" i="59"/>
  <c r="C5388" i="59" s="1"/>
  <c r="N5388" i="59" s="1"/>
  <c r="B5389" i="59"/>
  <c r="C5389" i="59" s="1"/>
  <c r="N5389" i="59" s="1"/>
  <c r="B5390" i="59"/>
  <c r="C5390" i="59" s="1"/>
  <c r="N5390" i="59" s="1"/>
  <c r="B5391" i="59"/>
  <c r="C5391" i="59" s="1"/>
  <c r="N5391" i="59" s="1"/>
  <c r="B5392" i="59"/>
  <c r="C5392" i="59" s="1"/>
  <c r="N5392" i="59" s="1"/>
  <c r="B5393" i="59"/>
  <c r="C5393" i="59" s="1"/>
  <c r="N5393" i="59" s="1"/>
  <c r="B5394" i="59"/>
  <c r="C5394" i="59" s="1"/>
  <c r="N5394" i="59" s="1"/>
  <c r="B5395" i="59"/>
  <c r="C5395" i="59" s="1"/>
  <c r="N5395" i="59" s="1"/>
  <c r="B5396" i="59"/>
  <c r="C5396" i="59" s="1"/>
  <c r="N5396" i="59" s="1"/>
  <c r="B5397" i="59"/>
  <c r="C5397" i="59" s="1"/>
  <c r="N5397" i="59" s="1"/>
  <c r="B5398" i="59"/>
  <c r="C5398" i="59" s="1"/>
  <c r="N5398" i="59" s="1"/>
  <c r="B5399" i="59"/>
  <c r="C5399" i="59" s="1"/>
  <c r="N5399" i="59" s="1"/>
  <c r="B5400" i="59"/>
  <c r="C5400" i="59" s="1"/>
  <c r="N5400" i="59" s="1"/>
  <c r="B5401" i="59"/>
  <c r="C5401" i="59" s="1"/>
  <c r="N5401" i="59" s="1"/>
  <c r="B5402" i="59"/>
  <c r="C5402" i="59" s="1"/>
  <c r="N5402" i="59" s="1"/>
  <c r="B5403" i="59"/>
  <c r="C5403" i="59" s="1"/>
  <c r="N5403" i="59" s="1"/>
  <c r="B5404" i="59"/>
  <c r="C5404" i="59" s="1"/>
  <c r="N5404" i="59" s="1"/>
  <c r="B5405" i="59"/>
  <c r="C5405" i="59" s="1"/>
  <c r="N5405" i="59" s="1"/>
  <c r="B5406" i="59"/>
  <c r="C5406" i="59" s="1"/>
  <c r="N5406" i="59" s="1"/>
  <c r="B5407" i="59"/>
  <c r="C5407" i="59" s="1"/>
  <c r="N5407" i="59" s="1"/>
  <c r="B5408" i="59"/>
  <c r="C5408" i="59" s="1"/>
  <c r="N5408" i="59" s="1"/>
  <c r="B5409" i="59"/>
  <c r="C5409" i="59" s="1"/>
  <c r="N5409" i="59" s="1"/>
  <c r="B5410" i="59"/>
  <c r="C5410" i="59" s="1"/>
  <c r="N5410" i="59" s="1"/>
  <c r="B5411" i="59"/>
  <c r="C5411" i="59" s="1"/>
  <c r="N5411" i="59" s="1"/>
  <c r="B5412" i="59"/>
  <c r="C5412" i="59" s="1"/>
  <c r="N5412" i="59" s="1"/>
  <c r="B5413" i="59"/>
  <c r="C5413" i="59" s="1"/>
  <c r="N5413" i="59" s="1"/>
  <c r="B5414" i="59"/>
  <c r="C5414" i="59" s="1"/>
  <c r="N5414" i="59" s="1"/>
  <c r="B5415" i="59"/>
  <c r="C5415" i="59" s="1"/>
  <c r="N5415" i="59" s="1"/>
  <c r="B5416" i="59"/>
  <c r="C5416" i="59" s="1"/>
  <c r="N5416" i="59" s="1"/>
  <c r="B5417" i="59"/>
  <c r="C5417" i="59" s="1"/>
  <c r="N5417" i="59" s="1"/>
  <c r="B5418" i="59"/>
  <c r="C5418" i="59" s="1"/>
  <c r="N5418" i="59" s="1"/>
  <c r="B5419" i="59"/>
  <c r="C5419" i="59" s="1"/>
  <c r="N5419" i="59" s="1"/>
  <c r="B5420" i="59"/>
  <c r="C5420" i="59" s="1"/>
  <c r="N5420" i="59" s="1"/>
  <c r="B5421" i="59"/>
  <c r="C5421" i="59" s="1"/>
  <c r="N5421" i="59" s="1"/>
  <c r="B5422" i="59"/>
  <c r="C5422" i="59" s="1"/>
  <c r="N5422" i="59" s="1"/>
  <c r="B5423" i="59"/>
  <c r="C5423" i="59" s="1"/>
  <c r="N5423" i="59" s="1"/>
  <c r="B5424" i="59"/>
  <c r="C5424" i="59" s="1"/>
  <c r="N5424" i="59" s="1"/>
  <c r="B5425" i="59"/>
  <c r="C5425" i="59" s="1"/>
  <c r="N5425" i="59" s="1"/>
  <c r="B5426" i="59"/>
  <c r="C5426" i="59" s="1"/>
  <c r="N5426" i="59" s="1"/>
  <c r="B5427" i="59"/>
  <c r="C5427" i="59" s="1"/>
  <c r="N5427" i="59" s="1"/>
  <c r="B5428" i="59"/>
  <c r="C5428" i="59" s="1"/>
  <c r="N5428" i="59" s="1"/>
  <c r="B5429" i="59"/>
  <c r="C5429" i="59" s="1"/>
  <c r="N5429" i="59" s="1"/>
  <c r="B5430" i="59"/>
  <c r="C5430" i="59" s="1"/>
  <c r="N5430" i="59" s="1"/>
  <c r="B5431" i="59"/>
  <c r="C5431" i="59" s="1"/>
  <c r="N5431" i="59" s="1"/>
  <c r="B5432" i="59"/>
  <c r="C5432" i="59" s="1"/>
  <c r="N5432" i="59" s="1"/>
  <c r="B5433" i="59"/>
  <c r="C5433" i="59" s="1"/>
  <c r="N5433" i="59" s="1"/>
  <c r="B5434" i="59"/>
  <c r="C5434" i="59" s="1"/>
  <c r="N5434" i="59" s="1"/>
  <c r="B5435" i="59"/>
  <c r="C5435" i="59" s="1"/>
  <c r="N5435" i="59" s="1"/>
  <c r="B5436" i="59"/>
  <c r="C5436" i="59" s="1"/>
  <c r="N5436" i="59" s="1"/>
  <c r="B5437" i="59"/>
  <c r="C5437" i="59" s="1"/>
  <c r="N5437" i="59" s="1"/>
  <c r="B5438" i="59"/>
  <c r="C5438" i="59" s="1"/>
  <c r="N5438" i="59" s="1"/>
  <c r="B5439" i="59"/>
  <c r="C5439" i="59" s="1"/>
  <c r="N5439" i="59" s="1"/>
  <c r="B5440" i="59"/>
  <c r="C5440" i="59" s="1"/>
  <c r="N5440" i="59" s="1"/>
  <c r="B5441" i="59"/>
  <c r="C5441" i="59" s="1"/>
  <c r="N5441" i="59" s="1"/>
  <c r="B5442" i="59"/>
  <c r="C5442" i="59" s="1"/>
  <c r="N5442" i="59" s="1"/>
  <c r="B5443" i="59"/>
  <c r="C5443" i="59" s="1"/>
  <c r="N5443" i="59" s="1"/>
  <c r="B5444" i="59"/>
  <c r="C5444" i="59" s="1"/>
  <c r="N5444" i="59" s="1"/>
  <c r="B5445" i="59"/>
  <c r="C5445" i="59" s="1"/>
  <c r="N5445" i="59" s="1"/>
  <c r="B5446" i="59"/>
  <c r="C5446" i="59" s="1"/>
  <c r="N5446" i="59" s="1"/>
  <c r="B5447" i="59"/>
  <c r="C5447" i="59" s="1"/>
  <c r="N5447" i="59" s="1"/>
  <c r="B5448" i="59"/>
  <c r="C5448" i="59" s="1"/>
  <c r="N5448" i="59" s="1"/>
  <c r="B5449" i="59"/>
  <c r="C5449" i="59" s="1"/>
  <c r="N5449" i="59" s="1"/>
  <c r="B5450" i="59"/>
  <c r="C5450" i="59" s="1"/>
  <c r="N5450" i="59" s="1"/>
  <c r="B5451" i="59"/>
  <c r="C5451" i="59" s="1"/>
  <c r="N5451" i="59" s="1"/>
  <c r="B5452" i="59"/>
  <c r="C5452" i="59" s="1"/>
  <c r="N5452" i="59" s="1"/>
  <c r="B5453" i="59"/>
  <c r="C5453" i="59" s="1"/>
  <c r="N5453" i="59" s="1"/>
  <c r="B5454" i="59"/>
  <c r="C5454" i="59" s="1"/>
  <c r="N5454" i="59" s="1"/>
  <c r="B5455" i="59"/>
  <c r="C5455" i="59" s="1"/>
  <c r="N5455" i="59" s="1"/>
  <c r="B5456" i="59"/>
  <c r="C5456" i="59" s="1"/>
  <c r="N5456" i="59" s="1"/>
  <c r="B5457" i="59"/>
  <c r="C5457" i="59" s="1"/>
  <c r="N5457" i="59" s="1"/>
  <c r="B5458" i="59"/>
  <c r="C5458" i="59" s="1"/>
  <c r="N5458" i="59" s="1"/>
  <c r="B5459" i="59"/>
  <c r="C5459" i="59" s="1"/>
  <c r="N5459" i="59" s="1"/>
  <c r="B5460" i="59"/>
  <c r="C5460" i="59" s="1"/>
  <c r="N5460" i="59" s="1"/>
  <c r="B5461" i="59"/>
  <c r="C5461" i="59" s="1"/>
  <c r="N5461" i="59" s="1"/>
  <c r="B5462" i="59"/>
  <c r="C5462" i="59" s="1"/>
  <c r="N5462" i="59" s="1"/>
  <c r="B5463" i="59"/>
  <c r="C5463" i="59" s="1"/>
  <c r="N5463" i="59" s="1"/>
  <c r="B5464" i="59"/>
  <c r="C5464" i="59" s="1"/>
  <c r="N5464" i="59" s="1"/>
  <c r="B5465" i="59"/>
  <c r="C5465" i="59" s="1"/>
  <c r="N5465" i="59" s="1"/>
  <c r="B5466" i="59"/>
  <c r="C5466" i="59" s="1"/>
  <c r="N5466" i="59" s="1"/>
  <c r="B5467" i="59"/>
  <c r="C5467" i="59" s="1"/>
  <c r="N5467" i="59" s="1"/>
  <c r="B5468" i="59"/>
  <c r="C5468" i="59" s="1"/>
  <c r="N5468" i="59" s="1"/>
  <c r="B5469" i="59"/>
  <c r="C5469" i="59" s="1"/>
  <c r="N5469" i="59" s="1"/>
  <c r="B5470" i="59"/>
  <c r="C5470" i="59" s="1"/>
  <c r="N5470" i="59" s="1"/>
  <c r="B5471" i="59"/>
  <c r="C5471" i="59" s="1"/>
  <c r="N5471" i="59" s="1"/>
  <c r="B5472" i="59"/>
  <c r="C5472" i="59" s="1"/>
  <c r="N5472" i="59" s="1"/>
  <c r="B5473" i="59"/>
  <c r="C5473" i="59" s="1"/>
  <c r="N5473" i="59" s="1"/>
  <c r="B5474" i="59"/>
  <c r="C5474" i="59" s="1"/>
  <c r="N5474" i="59" s="1"/>
  <c r="B5475" i="59"/>
  <c r="C5475" i="59" s="1"/>
  <c r="N5475" i="59" s="1"/>
  <c r="B5476" i="59"/>
  <c r="C5476" i="59" s="1"/>
  <c r="N5476" i="59" s="1"/>
  <c r="B5477" i="59"/>
  <c r="C5477" i="59" s="1"/>
  <c r="N5477" i="59" s="1"/>
  <c r="B5478" i="59"/>
  <c r="C5478" i="59" s="1"/>
  <c r="N5478" i="59" s="1"/>
  <c r="B5479" i="59"/>
  <c r="C5479" i="59" s="1"/>
  <c r="N5479" i="59" s="1"/>
  <c r="B5480" i="59"/>
  <c r="C5480" i="59" s="1"/>
  <c r="N5480" i="59" s="1"/>
  <c r="B5481" i="59"/>
  <c r="C5481" i="59" s="1"/>
  <c r="N5481" i="59" s="1"/>
  <c r="B5482" i="59"/>
  <c r="C5482" i="59" s="1"/>
  <c r="N5482" i="59" s="1"/>
  <c r="B5483" i="59"/>
  <c r="C5483" i="59" s="1"/>
  <c r="N5483" i="59" s="1"/>
  <c r="B5484" i="59"/>
  <c r="C5484" i="59" s="1"/>
  <c r="N5484" i="59" s="1"/>
  <c r="B5485" i="59"/>
  <c r="C5485" i="59" s="1"/>
  <c r="N5485" i="59" s="1"/>
  <c r="B5486" i="59"/>
  <c r="C5486" i="59" s="1"/>
  <c r="N5486" i="59" s="1"/>
  <c r="B5487" i="59"/>
  <c r="C5487" i="59" s="1"/>
  <c r="N5487" i="59" s="1"/>
  <c r="B5488" i="59"/>
  <c r="C5488" i="59" s="1"/>
  <c r="N5488" i="59" s="1"/>
  <c r="B5489" i="59"/>
  <c r="C5489" i="59" s="1"/>
  <c r="N5489" i="59" s="1"/>
  <c r="B5490" i="59"/>
  <c r="C5490" i="59" s="1"/>
  <c r="N5490" i="59" s="1"/>
  <c r="B5491" i="59"/>
  <c r="C5491" i="59" s="1"/>
  <c r="N5491" i="59" s="1"/>
  <c r="B5492" i="59"/>
  <c r="C5492" i="59" s="1"/>
  <c r="N5492" i="59" s="1"/>
  <c r="B5493" i="59"/>
  <c r="C5493" i="59" s="1"/>
  <c r="N5493" i="59" s="1"/>
  <c r="B5494" i="59"/>
  <c r="C5494" i="59" s="1"/>
  <c r="N5494" i="59" s="1"/>
  <c r="B5495" i="59"/>
  <c r="C5495" i="59" s="1"/>
  <c r="N5495" i="59" s="1"/>
  <c r="B5496" i="59"/>
  <c r="C5496" i="59" s="1"/>
  <c r="N5496" i="59" s="1"/>
  <c r="B5497" i="59"/>
  <c r="C5497" i="59" s="1"/>
  <c r="N5497" i="59" s="1"/>
  <c r="B5498" i="59"/>
  <c r="C5498" i="59" s="1"/>
  <c r="N5498" i="59" s="1"/>
  <c r="B5499" i="59"/>
  <c r="C5499" i="59" s="1"/>
  <c r="N5499" i="59" s="1"/>
  <c r="B5500" i="59"/>
  <c r="C5500" i="59" s="1"/>
  <c r="N5500" i="59" s="1"/>
  <c r="B5501" i="59"/>
  <c r="C5501" i="59" s="1"/>
  <c r="N5501" i="59" s="1"/>
  <c r="B5502" i="59"/>
  <c r="C5502" i="59" s="1"/>
  <c r="N5502" i="59" s="1"/>
  <c r="B5503" i="59"/>
  <c r="C5503" i="59" s="1"/>
  <c r="N5503" i="59" s="1"/>
  <c r="B5504" i="59"/>
  <c r="C5504" i="59" s="1"/>
  <c r="N5504" i="59" s="1"/>
  <c r="B5505" i="59"/>
  <c r="C5505" i="59" s="1"/>
  <c r="N5505" i="59" s="1"/>
  <c r="B5506" i="59"/>
  <c r="C5506" i="59" s="1"/>
  <c r="N5506" i="59" s="1"/>
  <c r="B5507" i="59"/>
  <c r="C5507" i="59" s="1"/>
  <c r="N5507" i="59" s="1"/>
  <c r="B5508" i="59"/>
  <c r="C5508" i="59" s="1"/>
  <c r="N5508" i="59" s="1"/>
  <c r="B5509" i="59"/>
  <c r="C5509" i="59" s="1"/>
  <c r="N5509" i="59" s="1"/>
  <c r="B5510" i="59"/>
  <c r="C5510" i="59" s="1"/>
  <c r="N5510" i="59" s="1"/>
  <c r="B5511" i="59"/>
  <c r="C5511" i="59" s="1"/>
  <c r="N5511" i="59" s="1"/>
  <c r="B5512" i="59"/>
  <c r="C5512" i="59" s="1"/>
  <c r="N5512" i="59" s="1"/>
  <c r="B5513" i="59"/>
  <c r="C5513" i="59" s="1"/>
  <c r="N5513" i="59" s="1"/>
  <c r="B5514" i="59"/>
  <c r="C5514" i="59" s="1"/>
  <c r="N5514" i="59" s="1"/>
  <c r="B5515" i="59"/>
  <c r="C5515" i="59" s="1"/>
  <c r="N5515" i="59" s="1"/>
  <c r="B5516" i="59"/>
  <c r="C5516" i="59" s="1"/>
  <c r="N5516" i="59" s="1"/>
  <c r="B5517" i="59"/>
  <c r="C5517" i="59" s="1"/>
  <c r="N5517" i="59" s="1"/>
  <c r="B5518" i="59"/>
  <c r="C5518" i="59" s="1"/>
  <c r="N5518" i="59" s="1"/>
  <c r="B5519" i="59"/>
  <c r="C5519" i="59" s="1"/>
  <c r="N5519" i="59" s="1"/>
  <c r="B5520" i="59"/>
  <c r="C5520" i="59" s="1"/>
  <c r="N5520" i="59" s="1"/>
  <c r="B5521" i="59"/>
  <c r="C5521" i="59" s="1"/>
  <c r="N5521" i="59" s="1"/>
  <c r="B5522" i="59"/>
  <c r="C5522" i="59" s="1"/>
  <c r="N5522" i="59" s="1"/>
  <c r="B5523" i="59"/>
  <c r="C5523" i="59" s="1"/>
  <c r="N5523" i="59" s="1"/>
  <c r="B5524" i="59"/>
  <c r="C5524" i="59" s="1"/>
  <c r="N5524" i="59" s="1"/>
  <c r="B5525" i="59"/>
  <c r="C5525" i="59" s="1"/>
  <c r="N5525" i="59" s="1"/>
  <c r="B5526" i="59"/>
  <c r="C5526" i="59" s="1"/>
  <c r="N5526" i="59" s="1"/>
  <c r="B5527" i="59"/>
  <c r="C5527" i="59" s="1"/>
  <c r="N5527" i="59" s="1"/>
  <c r="B5528" i="59"/>
  <c r="C5528" i="59" s="1"/>
  <c r="N5528" i="59" s="1"/>
  <c r="B5529" i="59"/>
  <c r="C5529" i="59" s="1"/>
  <c r="N5529" i="59" s="1"/>
  <c r="B5530" i="59"/>
  <c r="C5530" i="59" s="1"/>
  <c r="N5530" i="59" s="1"/>
  <c r="B5531" i="59"/>
  <c r="C5531" i="59" s="1"/>
  <c r="N5531" i="59" s="1"/>
  <c r="B5532" i="59"/>
  <c r="C5532" i="59" s="1"/>
  <c r="N5532" i="59" s="1"/>
  <c r="B5533" i="59"/>
  <c r="C5533" i="59" s="1"/>
  <c r="N5533" i="59" s="1"/>
  <c r="B5534" i="59"/>
  <c r="C5534" i="59" s="1"/>
  <c r="N5534" i="59" s="1"/>
  <c r="B5535" i="59"/>
  <c r="C5535" i="59" s="1"/>
  <c r="N5535" i="59" s="1"/>
  <c r="B5536" i="59"/>
  <c r="C5536" i="59" s="1"/>
  <c r="N5536" i="59" s="1"/>
  <c r="B5537" i="59"/>
  <c r="C5537" i="59" s="1"/>
  <c r="N5537" i="59" s="1"/>
  <c r="B5538" i="59"/>
  <c r="C5538" i="59" s="1"/>
  <c r="N5538" i="59" s="1"/>
  <c r="B5539" i="59"/>
  <c r="C5539" i="59" s="1"/>
  <c r="N5539" i="59" s="1"/>
  <c r="B5540" i="59"/>
  <c r="C5540" i="59" s="1"/>
  <c r="N5540" i="59" s="1"/>
  <c r="B5541" i="59"/>
  <c r="C5541" i="59" s="1"/>
  <c r="N5541" i="59" s="1"/>
  <c r="B5542" i="59"/>
  <c r="C5542" i="59" s="1"/>
  <c r="N5542" i="59" s="1"/>
  <c r="B5543" i="59"/>
  <c r="C5543" i="59" s="1"/>
  <c r="N5543" i="59" s="1"/>
  <c r="B5544" i="59"/>
  <c r="C5544" i="59" s="1"/>
  <c r="N5544" i="59" s="1"/>
  <c r="B5545" i="59"/>
  <c r="C5545" i="59" s="1"/>
  <c r="N5545" i="59" s="1"/>
  <c r="B5546" i="59"/>
  <c r="C5546" i="59" s="1"/>
  <c r="N5546" i="59" s="1"/>
  <c r="B5547" i="59"/>
  <c r="C5547" i="59" s="1"/>
  <c r="N5547" i="59" s="1"/>
  <c r="B5548" i="59"/>
  <c r="C5548" i="59" s="1"/>
  <c r="N5548" i="59" s="1"/>
  <c r="B5549" i="59"/>
  <c r="C5549" i="59" s="1"/>
  <c r="N5549" i="59" s="1"/>
  <c r="B5550" i="59"/>
  <c r="C5550" i="59" s="1"/>
  <c r="N5550" i="59" s="1"/>
  <c r="B5551" i="59"/>
  <c r="C5551" i="59" s="1"/>
  <c r="N5551" i="59" s="1"/>
  <c r="B5552" i="59"/>
  <c r="C5552" i="59" s="1"/>
  <c r="N5552" i="59" s="1"/>
  <c r="B5553" i="59"/>
  <c r="C5553" i="59" s="1"/>
  <c r="N5553" i="59" s="1"/>
  <c r="B5554" i="59"/>
  <c r="C5554" i="59" s="1"/>
  <c r="N5554" i="59" s="1"/>
  <c r="B5555" i="59"/>
  <c r="C5555" i="59" s="1"/>
  <c r="N5555" i="59" s="1"/>
  <c r="B5556" i="59"/>
  <c r="C5556" i="59" s="1"/>
  <c r="N5556" i="59" s="1"/>
  <c r="B5557" i="59"/>
  <c r="C5557" i="59" s="1"/>
  <c r="N5557" i="59" s="1"/>
  <c r="B5558" i="59"/>
  <c r="C5558" i="59" s="1"/>
  <c r="N5558" i="59" s="1"/>
  <c r="B5559" i="59"/>
  <c r="C5559" i="59" s="1"/>
  <c r="N5559" i="59" s="1"/>
  <c r="B5560" i="59"/>
  <c r="C5560" i="59" s="1"/>
  <c r="N5560" i="59" s="1"/>
  <c r="B5561" i="59"/>
  <c r="C5561" i="59" s="1"/>
  <c r="N5561" i="59" s="1"/>
  <c r="B5562" i="59"/>
  <c r="C5562" i="59" s="1"/>
  <c r="N5562" i="59" s="1"/>
  <c r="B5563" i="59"/>
  <c r="C5563" i="59" s="1"/>
  <c r="N5563" i="59" s="1"/>
  <c r="B5564" i="59"/>
  <c r="C5564" i="59" s="1"/>
  <c r="N5564" i="59" s="1"/>
  <c r="B5565" i="59"/>
  <c r="C5565" i="59" s="1"/>
  <c r="N5565" i="59" s="1"/>
  <c r="B5566" i="59"/>
  <c r="C5566" i="59" s="1"/>
  <c r="N5566" i="59" s="1"/>
  <c r="B5567" i="59"/>
  <c r="C5567" i="59" s="1"/>
  <c r="N5567" i="59" s="1"/>
  <c r="B5568" i="59"/>
  <c r="C5568" i="59" s="1"/>
  <c r="N5568" i="59" s="1"/>
  <c r="B5569" i="59"/>
  <c r="C5569" i="59" s="1"/>
  <c r="N5569" i="59" s="1"/>
  <c r="B5570" i="59"/>
  <c r="C5570" i="59" s="1"/>
  <c r="N5570" i="59" s="1"/>
  <c r="B5571" i="59"/>
  <c r="C5571" i="59" s="1"/>
  <c r="N5571" i="59" s="1"/>
  <c r="B5572" i="59"/>
  <c r="C5572" i="59" s="1"/>
  <c r="N5572" i="59" s="1"/>
  <c r="B5573" i="59"/>
  <c r="C5573" i="59" s="1"/>
  <c r="N5573" i="59" s="1"/>
  <c r="B5574" i="59"/>
  <c r="C5574" i="59" s="1"/>
  <c r="N5574" i="59" s="1"/>
  <c r="B5575" i="59"/>
  <c r="C5575" i="59" s="1"/>
  <c r="N5575" i="59" s="1"/>
  <c r="B5576" i="59"/>
  <c r="C5576" i="59" s="1"/>
  <c r="N5576" i="59" s="1"/>
  <c r="B5577" i="59"/>
  <c r="C5577" i="59" s="1"/>
  <c r="N5577" i="59" s="1"/>
  <c r="B5578" i="59"/>
  <c r="C5578" i="59" s="1"/>
  <c r="N5578" i="59" s="1"/>
  <c r="B5579" i="59"/>
  <c r="C5579" i="59" s="1"/>
  <c r="N5579" i="59" s="1"/>
  <c r="B5580" i="59"/>
  <c r="C5580" i="59" s="1"/>
  <c r="N5580" i="59" s="1"/>
  <c r="B5581" i="59"/>
  <c r="C5581" i="59" s="1"/>
  <c r="N5581" i="59" s="1"/>
  <c r="B5582" i="59"/>
  <c r="C5582" i="59" s="1"/>
  <c r="N5582" i="59" s="1"/>
  <c r="B5583" i="59"/>
  <c r="C5583" i="59" s="1"/>
  <c r="N5583" i="59" s="1"/>
  <c r="B5584" i="59"/>
  <c r="C5584" i="59" s="1"/>
  <c r="N5584" i="59" s="1"/>
  <c r="B5585" i="59"/>
  <c r="C5585" i="59" s="1"/>
  <c r="N5585" i="59" s="1"/>
  <c r="B5586" i="59"/>
  <c r="C5586" i="59" s="1"/>
  <c r="N5586" i="59" s="1"/>
  <c r="B5587" i="59"/>
  <c r="C5587" i="59" s="1"/>
  <c r="N5587" i="59" s="1"/>
  <c r="B5588" i="59"/>
  <c r="C5588" i="59" s="1"/>
  <c r="N5588" i="59" s="1"/>
  <c r="B5589" i="59"/>
  <c r="C5589" i="59" s="1"/>
  <c r="N5589" i="59" s="1"/>
  <c r="B5590" i="59"/>
  <c r="C5590" i="59" s="1"/>
  <c r="N5590" i="59" s="1"/>
  <c r="B5591" i="59"/>
  <c r="C5591" i="59" s="1"/>
  <c r="N5591" i="59" s="1"/>
  <c r="B5592" i="59"/>
  <c r="C5592" i="59" s="1"/>
  <c r="N5592" i="59" s="1"/>
  <c r="B5593" i="59"/>
  <c r="C5593" i="59" s="1"/>
  <c r="N5593" i="59" s="1"/>
  <c r="B5594" i="59"/>
  <c r="C5594" i="59" s="1"/>
  <c r="N5594" i="59" s="1"/>
  <c r="B5595" i="59"/>
  <c r="C5595" i="59" s="1"/>
  <c r="N5595" i="59" s="1"/>
  <c r="B5596" i="59"/>
  <c r="C5596" i="59" s="1"/>
  <c r="N5596" i="59" s="1"/>
  <c r="B5597" i="59"/>
  <c r="C5597" i="59" s="1"/>
  <c r="N5597" i="59" s="1"/>
  <c r="B5598" i="59"/>
  <c r="C5598" i="59" s="1"/>
  <c r="N5598" i="59" s="1"/>
  <c r="B5599" i="59"/>
  <c r="C5599" i="59" s="1"/>
  <c r="N5599" i="59" s="1"/>
  <c r="B5600" i="59"/>
  <c r="C5600" i="59" s="1"/>
  <c r="N5600" i="59" s="1"/>
  <c r="B5601" i="59"/>
  <c r="C5601" i="59" s="1"/>
  <c r="N5601" i="59" s="1"/>
  <c r="B5602" i="59"/>
  <c r="C5602" i="59" s="1"/>
  <c r="N5602" i="59" s="1"/>
  <c r="B5603" i="59"/>
  <c r="C5603" i="59" s="1"/>
  <c r="N5603" i="59" s="1"/>
  <c r="B5604" i="59"/>
  <c r="C5604" i="59" s="1"/>
  <c r="N5604" i="59" s="1"/>
  <c r="B5605" i="59"/>
  <c r="C5605" i="59" s="1"/>
  <c r="N5605" i="59" s="1"/>
  <c r="B5606" i="59"/>
  <c r="C5606" i="59" s="1"/>
  <c r="N5606" i="59" s="1"/>
  <c r="B5607" i="59"/>
  <c r="C5607" i="59" s="1"/>
  <c r="N5607" i="59" s="1"/>
  <c r="B5608" i="59"/>
  <c r="C5608" i="59" s="1"/>
  <c r="N5608" i="59" s="1"/>
  <c r="B5609" i="59"/>
  <c r="C5609" i="59" s="1"/>
  <c r="N5609" i="59" s="1"/>
  <c r="B5610" i="59"/>
  <c r="C5610" i="59" s="1"/>
  <c r="N5610" i="59" s="1"/>
  <c r="B5611" i="59"/>
  <c r="C5611" i="59" s="1"/>
  <c r="N5611" i="59" s="1"/>
  <c r="B5612" i="59"/>
  <c r="C5612" i="59" s="1"/>
  <c r="N5612" i="59" s="1"/>
  <c r="B5613" i="59"/>
  <c r="C5613" i="59" s="1"/>
  <c r="N5613" i="59" s="1"/>
  <c r="B5614" i="59"/>
  <c r="C5614" i="59" s="1"/>
  <c r="N5614" i="59" s="1"/>
  <c r="B5615" i="59"/>
  <c r="C5615" i="59" s="1"/>
  <c r="N5615" i="59" s="1"/>
  <c r="B5616" i="59"/>
  <c r="C5616" i="59" s="1"/>
  <c r="N5616" i="59" s="1"/>
  <c r="B5617" i="59"/>
  <c r="C5617" i="59" s="1"/>
  <c r="N5617" i="59" s="1"/>
  <c r="B5618" i="59"/>
  <c r="C5618" i="59" s="1"/>
  <c r="N5618" i="59" s="1"/>
  <c r="B5619" i="59"/>
  <c r="C5619" i="59" s="1"/>
  <c r="N5619" i="59" s="1"/>
  <c r="B5620" i="59"/>
  <c r="C5620" i="59" s="1"/>
  <c r="N5620" i="59" s="1"/>
  <c r="B5621" i="59"/>
  <c r="C5621" i="59" s="1"/>
  <c r="N5621" i="59" s="1"/>
  <c r="B5622" i="59"/>
  <c r="C5622" i="59" s="1"/>
  <c r="N5622" i="59" s="1"/>
  <c r="B5623" i="59"/>
  <c r="C5623" i="59" s="1"/>
  <c r="N5623" i="59" s="1"/>
  <c r="B5624" i="59"/>
  <c r="C5624" i="59" s="1"/>
  <c r="N5624" i="59" s="1"/>
  <c r="B5625" i="59"/>
  <c r="C5625" i="59" s="1"/>
  <c r="N5625" i="59" s="1"/>
  <c r="B5626" i="59"/>
  <c r="C5626" i="59" s="1"/>
  <c r="N5626" i="59" s="1"/>
  <c r="B5627" i="59"/>
  <c r="C5627" i="59" s="1"/>
  <c r="N5627" i="59" s="1"/>
  <c r="B5628" i="59"/>
  <c r="C5628" i="59" s="1"/>
  <c r="N5628" i="59" s="1"/>
  <c r="B5629" i="59"/>
  <c r="C5629" i="59" s="1"/>
  <c r="N5629" i="59" s="1"/>
  <c r="B5630" i="59"/>
  <c r="C5630" i="59" s="1"/>
  <c r="N5630" i="59" s="1"/>
  <c r="B5631" i="59"/>
  <c r="C5631" i="59" s="1"/>
  <c r="N5631" i="59" s="1"/>
  <c r="B5632" i="59"/>
  <c r="C5632" i="59" s="1"/>
  <c r="N5632" i="59" s="1"/>
  <c r="B5633" i="59"/>
  <c r="C5633" i="59" s="1"/>
  <c r="N5633" i="59" s="1"/>
  <c r="B5634" i="59"/>
  <c r="C5634" i="59" s="1"/>
  <c r="N5634" i="59" s="1"/>
  <c r="B5635" i="59"/>
  <c r="C5635" i="59" s="1"/>
  <c r="N5635" i="59" s="1"/>
  <c r="B5636" i="59"/>
  <c r="C5636" i="59" s="1"/>
  <c r="N5636" i="59" s="1"/>
  <c r="B5637" i="59"/>
  <c r="C5637" i="59" s="1"/>
  <c r="N5637" i="59" s="1"/>
  <c r="B5638" i="59"/>
  <c r="C5638" i="59" s="1"/>
  <c r="N5638" i="59" s="1"/>
  <c r="B5639" i="59"/>
  <c r="C5639" i="59" s="1"/>
  <c r="N5639" i="59" s="1"/>
  <c r="B5640" i="59"/>
  <c r="C5640" i="59" s="1"/>
  <c r="N5640" i="59" s="1"/>
  <c r="B5641" i="59"/>
  <c r="C5641" i="59" s="1"/>
  <c r="N5641" i="59" s="1"/>
  <c r="B5642" i="59"/>
  <c r="C5642" i="59" s="1"/>
  <c r="N5642" i="59" s="1"/>
  <c r="B5643" i="59"/>
  <c r="C5643" i="59" s="1"/>
  <c r="N5643" i="59" s="1"/>
  <c r="B5644" i="59"/>
  <c r="C5644" i="59" s="1"/>
  <c r="N5644" i="59" s="1"/>
  <c r="B5645" i="59"/>
  <c r="C5645" i="59" s="1"/>
  <c r="N5645" i="59" s="1"/>
  <c r="B5646" i="59"/>
  <c r="C5646" i="59" s="1"/>
  <c r="N5646" i="59" s="1"/>
  <c r="B5647" i="59"/>
  <c r="C5647" i="59" s="1"/>
  <c r="N5647" i="59" s="1"/>
  <c r="B5648" i="59"/>
  <c r="C5648" i="59" s="1"/>
  <c r="N5648" i="59" s="1"/>
  <c r="B5649" i="59"/>
  <c r="C5649" i="59" s="1"/>
  <c r="N5649" i="59" s="1"/>
  <c r="B5650" i="59"/>
  <c r="C5650" i="59" s="1"/>
  <c r="N5650" i="59" s="1"/>
  <c r="B5651" i="59"/>
  <c r="C5651" i="59" s="1"/>
  <c r="N5651" i="59" s="1"/>
  <c r="B5652" i="59"/>
  <c r="C5652" i="59" s="1"/>
  <c r="N5652" i="59" s="1"/>
  <c r="B5653" i="59"/>
  <c r="C5653" i="59" s="1"/>
  <c r="N5653" i="59" s="1"/>
  <c r="B5654" i="59"/>
  <c r="C5654" i="59" s="1"/>
  <c r="N5654" i="59" s="1"/>
  <c r="B5655" i="59"/>
  <c r="C5655" i="59" s="1"/>
  <c r="N5655" i="59" s="1"/>
  <c r="B5656" i="59"/>
  <c r="C5656" i="59" s="1"/>
  <c r="N5656" i="59" s="1"/>
  <c r="B5657" i="59"/>
  <c r="C5657" i="59" s="1"/>
  <c r="N5657" i="59" s="1"/>
  <c r="B5658" i="59"/>
  <c r="C5658" i="59" s="1"/>
  <c r="N5658" i="59" s="1"/>
  <c r="B5659" i="59"/>
  <c r="C5659" i="59" s="1"/>
  <c r="N5659" i="59" s="1"/>
  <c r="B5660" i="59"/>
  <c r="C5660" i="59" s="1"/>
  <c r="N5660" i="59" s="1"/>
  <c r="B5661" i="59"/>
  <c r="C5661" i="59" s="1"/>
  <c r="N5661" i="59" s="1"/>
  <c r="B5662" i="59"/>
  <c r="C5662" i="59" s="1"/>
  <c r="N5662" i="59" s="1"/>
  <c r="B5663" i="59"/>
  <c r="C5663" i="59" s="1"/>
  <c r="N5663" i="59" s="1"/>
  <c r="B5664" i="59"/>
  <c r="C5664" i="59" s="1"/>
  <c r="N5664" i="59" s="1"/>
  <c r="B5665" i="59"/>
  <c r="C5665" i="59" s="1"/>
  <c r="N5665" i="59" s="1"/>
  <c r="B5666" i="59"/>
  <c r="C5666" i="59" s="1"/>
  <c r="N5666" i="59" s="1"/>
  <c r="B5667" i="59"/>
  <c r="C5667" i="59" s="1"/>
  <c r="N5667" i="59" s="1"/>
  <c r="B5668" i="59"/>
  <c r="C5668" i="59" s="1"/>
  <c r="N5668" i="59" s="1"/>
  <c r="B5669" i="59"/>
  <c r="C5669" i="59" s="1"/>
  <c r="N5669" i="59" s="1"/>
  <c r="B5670" i="59"/>
  <c r="C5670" i="59" s="1"/>
  <c r="N5670" i="59" s="1"/>
  <c r="B5671" i="59"/>
  <c r="C5671" i="59" s="1"/>
  <c r="N5671" i="59" s="1"/>
  <c r="B5672" i="59"/>
  <c r="C5672" i="59" s="1"/>
  <c r="N5672" i="59" s="1"/>
  <c r="B5673" i="59"/>
  <c r="C5673" i="59" s="1"/>
  <c r="N5673" i="59" s="1"/>
  <c r="B5674" i="59"/>
  <c r="C5674" i="59" s="1"/>
  <c r="N5674" i="59" s="1"/>
  <c r="B5675" i="59"/>
  <c r="C5675" i="59" s="1"/>
  <c r="N5675" i="59" s="1"/>
  <c r="B5676" i="59"/>
  <c r="C5676" i="59" s="1"/>
  <c r="N5676" i="59" s="1"/>
  <c r="B5677" i="59"/>
  <c r="C5677" i="59" s="1"/>
  <c r="N5677" i="59" s="1"/>
  <c r="B5678" i="59"/>
  <c r="C5678" i="59" s="1"/>
  <c r="N5678" i="59" s="1"/>
  <c r="B5679" i="59"/>
  <c r="C5679" i="59" s="1"/>
  <c r="N5679" i="59" s="1"/>
  <c r="B5680" i="59"/>
  <c r="C5680" i="59" s="1"/>
  <c r="N5680" i="59" s="1"/>
  <c r="B5681" i="59"/>
  <c r="C5681" i="59" s="1"/>
  <c r="N5681" i="59" s="1"/>
  <c r="B5682" i="59"/>
  <c r="C5682" i="59" s="1"/>
  <c r="N5682" i="59" s="1"/>
  <c r="B5683" i="59"/>
  <c r="C5683" i="59" s="1"/>
  <c r="N5683" i="59" s="1"/>
  <c r="B5684" i="59"/>
  <c r="C5684" i="59" s="1"/>
  <c r="N5684" i="59" s="1"/>
  <c r="B5685" i="59"/>
  <c r="C5685" i="59" s="1"/>
  <c r="N5685" i="59" s="1"/>
  <c r="B5686" i="59"/>
  <c r="C5686" i="59" s="1"/>
  <c r="N5686" i="59" s="1"/>
  <c r="B5687" i="59"/>
  <c r="C5687" i="59" s="1"/>
  <c r="N5687" i="59" s="1"/>
  <c r="B5688" i="59"/>
  <c r="C5688" i="59" s="1"/>
  <c r="N5688" i="59" s="1"/>
  <c r="B5689" i="59"/>
  <c r="C5689" i="59" s="1"/>
  <c r="N5689" i="59" s="1"/>
  <c r="B5690" i="59"/>
  <c r="C5690" i="59" s="1"/>
  <c r="N5690" i="59" s="1"/>
  <c r="B5691" i="59"/>
  <c r="C5691" i="59" s="1"/>
  <c r="N5691" i="59" s="1"/>
  <c r="B5692" i="59"/>
  <c r="C5692" i="59" s="1"/>
  <c r="N5692" i="59" s="1"/>
  <c r="B5693" i="59"/>
  <c r="C5693" i="59" s="1"/>
  <c r="N5693" i="59" s="1"/>
  <c r="B5694" i="59"/>
  <c r="C5694" i="59" s="1"/>
  <c r="N5694" i="59" s="1"/>
  <c r="B5695" i="59"/>
  <c r="C5695" i="59" s="1"/>
  <c r="N5695" i="59" s="1"/>
  <c r="B5696" i="59"/>
  <c r="C5696" i="59" s="1"/>
  <c r="N5696" i="59" s="1"/>
  <c r="B5697" i="59"/>
  <c r="C5697" i="59" s="1"/>
  <c r="N5697" i="59" s="1"/>
  <c r="B5698" i="59"/>
  <c r="C5698" i="59" s="1"/>
  <c r="N5698" i="59" s="1"/>
  <c r="B5699" i="59"/>
  <c r="C5699" i="59" s="1"/>
  <c r="N5699" i="59" s="1"/>
  <c r="B5700" i="59"/>
  <c r="C5700" i="59" s="1"/>
  <c r="N5700" i="59" s="1"/>
  <c r="B5701" i="59"/>
  <c r="C5701" i="59" s="1"/>
  <c r="N5701" i="59" s="1"/>
  <c r="B5702" i="59"/>
  <c r="C5702" i="59" s="1"/>
  <c r="N5702" i="59" s="1"/>
  <c r="B5703" i="59"/>
  <c r="C5703" i="59" s="1"/>
  <c r="N5703" i="59" s="1"/>
  <c r="B5704" i="59"/>
  <c r="C5704" i="59" s="1"/>
  <c r="N5704" i="59" s="1"/>
  <c r="B5705" i="59"/>
  <c r="C5705" i="59" s="1"/>
  <c r="N5705" i="59" s="1"/>
  <c r="B5706" i="59"/>
  <c r="C5706" i="59" s="1"/>
  <c r="N5706" i="59" s="1"/>
  <c r="B5707" i="59"/>
  <c r="C5707" i="59" s="1"/>
  <c r="N5707" i="59" s="1"/>
  <c r="B5708" i="59"/>
  <c r="C5708" i="59" s="1"/>
  <c r="N5708" i="59" s="1"/>
  <c r="B5709" i="59"/>
  <c r="C5709" i="59" s="1"/>
  <c r="N5709" i="59" s="1"/>
  <c r="B5710" i="59"/>
  <c r="C5710" i="59" s="1"/>
  <c r="N5710" i="59" s="1"/>
  <c r="B5711" i="59"/>
  <c r="C5711" i="59" s="1"/>
  <c r="N5711" i="59" s="1"/>
  <c r="B5712" i="59"/>
  <c r="C5712" i="59" s="1"/>
  <c r="N5712" i="59" s="1"/>
  <c r="B5713" i="59"/>
  <c r="C5713" i="59" s="1"/>
  <c r="N5713" i="59" s="1"/>
  <c r="B5714" i="59"/>
  <c r="C5714" i="59" s="1"/>
  <c r="N5714" i="59" s="1"/>
  <c r="B5715" i="59"/>
  <c r="C5715" i="59" s="1"/>
  <c r="N5715" i="59" s="1"/>
  <c r="B5716" i="59"/>
  <c r="C5716" i="59" s="1"/>
  <c r="N5716" i="59" s="1"/>
  <c r="B5717" i="59"/>
  <c r="C5717" i="59" s="1"/>
  <c r="N5717" i="59" s="1"/>
  <c r="B5718" i="59"/>
  <c r="C5718" i="59" s="1"/>
  <c r="N5718" i="59" s="1"/>
  <c r="B5719" i="59"/>
  <c r="C5719" i="59" s="1"/>
  <c r="N5719" i="59" s="1"/>
  <c r="B5720" i="59"/>
  <c r="C5720" i="59" s="1"/>
  <c r="N5720" i="59" s="1"/>
  <c r="B5721" i="59"/>
  <c r="C5721" i="59" s="1"/>
  <c r="N5721" i="59" s="1"/>
  <c r="B5722" i="59"/>
  <c r="C5722" i="59" s="1"/>
  <c r="N5722" i="59" s="1"/>
  <c r="B5723" i="59"/>
  <c r="C5723" i="59" s="1"/>
  <c r="N5723" i="59" s="1"/>
  <c r="B5724" i="59"/>
  <c r="C5724" i="59" s="1"/>
  <c r="N5724" i="59" s="1"/>
  <c r="B5725" i="59"/>
  <c r="C5725" i="59" s="1"/>
  <c r="N5725" i="59" s="1"/>
  <c r="B5726" i="59"/>
  <c r="C5726" i="59" s="1"/>
  <c r="N5726" i="59" s="1"/>
  <c r="B5727" i="59"/>
  <c r="C5727" i="59" s="1"/>
  <c r="N5727" i="59" s="1"/>
  <c r="B5728" i="59"/>
  <c r="C5728" i="59" s="1"/>
  <c r="N5728" i="59" s="1"/>
  <c r="B5729" i="59"/>
  <c r="C5729" i="59" s="1"/>
  <c r="N5729" i="59" s="1"/>
  <c r="B5730" i="59"/>
  <c r="C5730" i="59" s="1"/>
  <c r="N5730" i="59" s="1"/>
  <c r="B5731" i="59"/>
  <c r="C5731" i="59" s="1"/>
  <c r="N5731" i="59" s="1"/>
  <c r="B5732" i="59"/>
  <c r="C5732" i="59" s="1"/>
  <c r="N5732" i="59" s="1"/>
  <c r="B5733" i="59"/>
  <c r="C5733" i="59" s="1"/>
  <c r="N5733" i="59" s="1"/>
  <c r="B5734" i="59"/>
  <c r="C5734" i="59" s="1"/>
  <c r="N5734" i="59" s="1"/>
  <c r="B5735" i="59"/>
  <c r="C5735" i="59" s="1"/>
  <c r="N5735" i="59" s="1"/>
  <c r="B5736" i="59"/>
  <c r="C5736" i="59" s="1"/>
  <c r="N5736" i="59" s="1"/>
  <c r="B5737" i="59"/>
  <c r="C5737" i="59" s="1"/>
  <c r="N5737" i="59" s="1"/>
  <c r="B5738" i="59"/>
  <c r="C5738" i="59" s="1"/>
  <c r="N5738" i="59" s="1"/>
  <c r="B5739" i="59"/>
  <c r="C5739" i="59" s="1"/>
  <c r="N5739" i="59" s="1"/>
  <c r="B5740" i="59"/>
  <c r="C5740" i="59" s="1"/>
  <c r="N5740" i="59" s="1"/>
  <c r="B5741" i="59"/>
  <c r="C5741" i="59" s="1"/>
  <c r="N5741" i="59" s="1"/>
  <c r="B5742" i="59"/>
  <c r="C5742" i="59" s="1"/>
  <c r="N5742" i="59" s="1"/>
  <c r="B5743" i="59"/>
  <c r="C5743" i="59" s="1"/>
  <c r="N5743" i="59" s="1"/>
  <c r="B5744" i="59"/>
  <c r="C5744" i="59" s="1"/>
  <c r="N5744" i="59" s="1"/>
  <c r="B5745" i="59"/>
  <c r="C5745" i="59" s="1"/>
  <c r="N5745" i="59" s="1"/>
  <c r="B5746" i="59"/>
  <c r="C5746" i="59" s="1"/>
  <c r="N5746" i="59" s="1"/>
  <c r="B5747" i="59"/>
  <c r="C5747" i="59" s="1"/>
  <c r="N5747" i="59" s="1"/>
  <c r="B5748" i="59"/>
  <c r="C5748" i="59" s="1"/>
  <c r="N5748" i="59" s="1"/>
  <c r="B5749" i="59"/>
  <c r="C5749" i="59" s="1"/>
  <c r="N5749" i="59" s="1"/>
  <c r="B5750" i="59"/>
  <c r="C5750" i="59" s="1"/>
  <c r="N5750" i="59" s="1"/>
  <c r="B5751" i="59"/>
  <c r="C5751" i="59" s="1"/>
  <c r="N5751" i="59" s="1"/>
  <c r="B5752" i="59"/>
  <c r="C5752" i="59" s="1"/>
  <c r="N5752" i="59" s="1"/>
  <c r="B5753" i="59"/>
  <c r="C5753" i="59" s="1"/>
  <c r="N5753" i="59" s="1"/>
  <c r="B5754" i="59"/>
  <c r="C5754" i="59" s="1"/>
  <c r="N5754" i="59" s="1"/>
  <c r="B5755" i="59"/>
  <c r="C5755" i="59" s="1"/>
  <c r="N5755" i="59" s="1"/>
  <c r="B5756" i="59"/>
  <c r="C5756" i="59" s="1"/>
  <c r="N5756" i="59" s="1"/>
  <c r="B5757" i="59"/>
  <c r="C5757" i="59" s="1"/>
  <c r="N5757" i="59" s="1"/>
  <c r="B5758" i="59"/>
  <c r="C5758" i="59" s="1"/>
  <c r="N5758" i="59" s="1"/>
  <c r="B5759" i="59"/>
  <c r="C5759" i="59" s="1"/>
  <c r="N5759" i="59" s="1"/>
  <c r="B5760" i="59"/>
  <c r="C5760" i="59" s="1"/>
  <c r="N5760" i="59" s="1"/>
  <c r="B5761" i="59"/>
  <c r="C5761" i="59" s="1"/>
  <c r="N5761" i="59" s="1"/>
  <c r="B5762" i="59"/>
  <c r="C5762" i="59" s="1"/>
  <c r="N5762" i="59" s="1"/>
  <c r="B5763" i="59"/>
  <c r="C5763" i="59" s="1"/>
  <c r="N5763" i="59" s="1"/>
  <c r="B5764" i="59"/>
  <c r="C5764" i="59" s="1"/>
  <c r="N5764" i="59" s="1"/>
  <c r="B5765" i="59"/>
  <c r="C5765" i="59" s="1"/>
  <c r="N5765" i="59" s="1"/>
  <c r="B5766" i="59"/>
  <c r="C5766" i="59" s="1"/>
  <c r="N5766" i="59" s="1"/>
  <c r="B5767" i="59"/>
  <c r="C5767" i="59" s="1"/>
  <c r="N5767" i="59" s="1"/>
  <c r="B5768" i="59"/>
  <c r="C5768" i="59" s="1"/>
  <c r="N5768" i="59" s="1"/>
  <c r="B5769" i="59"/>
  <c r="C5769" i="59" s="1"/>
  <c r="N5769" i="59" s="1"/>
  <c r="B5770" i="59"/>
  <c r="C5770" i="59" s="1"/>
  <c r="N5770" i="59" s="1"/>
  <c r="B5771" i="59"/>
  <c r="C5771" i="59" s="1"/>
  <c r="N5771" i="59" s="1"/>
  <c r="B5772" i="59"/>
  <c r="C5772" i="59" s="1"/>
  <c r="N5772" i="59" s="1"/>
  <c r="B5773" i="59"/>
  <c r="C5773" i="59" s="1"/>
  <c r="N5773" i="59" s="1"/>
  <c r="B5774" i="59"/>
  <c r="C5774" i="59" s="1"/>
  <c r="N5774" i="59" s="1"/>
  <c r="B5775" i="59"/>
  <c r="C5775" i="59" s="1"/>
  <c r="N5775" i="59" s="1"/>
  <c r="B5776" i="59"/>
  <c r="C5776" i="59" s="1"/>
  <c r="N5776" i="59" s="1"/>
  <c r="B5777" i="59"/>
  <c r="C5777" i="59" s="1"/>
  <c r="N5777" i="59" s="1"/>
  <c r="B5778" i="59"/>
  <c r="C5778" i="59" s="1"/>
  <c r="N5778" i="59" s="1"/>
  <c r="B5779" i="59"/>
  <c r="C5779" i="59" s="1"/>
  <c r="N5779" i="59" s="1"/>
  <c r="B5780" i="59"/>
  <c r="C5780" i="59" s="1"/>
  <c r="N5780" i="59" s="1"/>
  <c r="B5781" i="59"/>
  <c r="C5781" i="59" s="1"/>
  <c r="N5781" i="59" s="1"/>
  <c r="B5782" i="59"/>
  <c r="C5782" i="59" s="1"/>
  <c r="N5782" i="59" s="1"/>
  <c r="B5783" i="59"/>
  <c r="C5783" i="59" s="1"/>
  <c r="N5783" i="59" s="1"/>
  <c r="B5784" i="59"/>
  <c r="C5784" i="59" s="1"/>
  <c r="N5784" i="59" s="1"/>
  <c r="B5785" i="59"/>
  <c r="C5785" i="59" s="1"/>
  <c r="N5785" i="59" s="1"/>
  <c r="B5786" i="59"/>
  <c r="C5786" i="59" s="1"/>
  <c r="N5786" i="59" s="1"/>
  <c r="B5787" i="59"/>
  <c r="C5787" i="59" s="1"/>
  <c r="N5787" i="59" s="1"/>
  <c r="B5788" i="59"/>
  <c r="C5788" i="59" s="1"/>
  <c r="N5788" i="59" s="1"/>
  <c r="B5789" i="59"/>
  <c r="C5789" i="59" s="1"/>
  <c r="N5789" i="59" s="1"/>
  <c r="B5790" i="59"/>
  <c r="C5790" i="59" s="1"/>
  <c r="N5790" i="59" s="1"/>
  <c r="B5791" i="59"/>
  <c r="C5791" i="59" s="1"/>
  <c r="N5791" i="59" s="1"/>
  <c r="B5792" i="59"/>
  <c r="C5792" i="59" s="1"/>
  <c r="N5792" i="59" s="1"/>
  <c r="B5793" i="59"/>
  <c r="C5793" i="59" s="1"/>
  <c r="N5793" i="59" s="1"/>
  <c r="B5794" i="59"/>
  <c r="C5794" i="59" s="1"/>
  <c r="N5794" i="59" s="1"/>
  <c r="B5795" i="59"/>
  <c r="C5795" i="59" s="1"/>
  <c r="N5795" i="59" s="1"/>
  <c r="B5796" i="59"/>
  <c r="C5796" i="59" s="1"/>
  <c r="N5796" i="59" s="1"/>
  <c r="B5797" i="59"/>
  <c r="C5797" i="59" s="1"/>
  <c r="N5797" i="59" s="1"/>
  <c r="B5798" i="59"/>
  <c r="C5798" i="59" s="1"/>
  <c r="N5798" i="59" s="1"/>
  <c r="B5799" i="59"/>
  <c r="C5799" i="59" s="1"/>
  <c r="N5799" i="59" s="1"/>
  <c r="B5800" i="59"/>
  <c r="C5800" i="59" s="1"/>
  <c r="N5800" i="59" s="1"/>
  <c r="B5801" i="59"/>
  <c r="C5801" i="59" s="1"/>
  <c r="N5801" i="59" s="1"/>
  <c r="B5802" i="59"/>
  <c r="C5802" i="59" s="1"/>
  <c r="N5802" i="59" s="1"/>
  <c r="B5803" i="59"/>
  <c r="C5803" i="59" s="1"/>
  <c r="N5803" i="59" s="1"/>
  <c r="B5804" i="59"/>
  <c r="C5804" i="59" s="1"/>
  <c r="N5804" i="59" s="1"/>
  <c r="B5805" i="59"/>
  <c r="C5805" i="59" s="1"/>
  <c r="N5805" i="59" s="1"/>
  <c r="B5806" i="59"/>
  <c r="C5806" i="59" s="1"/>
  <c r="N5806" i="59" s="1"/>
  <c r="B5807" i="59"/>
  <c r="C5807" i="59" s="1"/>
  <c r="N5807" i="59" s="1"/>
  <c r="B5808" i="59"/>
  <c r="C5808" i="59" s="1"/>
  <c r="N5808" i="59" s="1"/>
  <c r="B5809" i="59"/>
  <c r="C5809" i="59" s="1"/>
  <c r="N5809" i="59" s="1"/>
  <c r="B5810" i="59"/>
  <c r="C5810" i="59" s="1"/>
  <c r="N5810" i="59" s="1"/>
  <c r="B5811" i="59"/>
  <c r="C5811" i="59" s="1"/>
  <c r="N5811" i="59" s="1"/>
  <c r="B5812" i="59"/>
  <c r="C5812" i="59" s="1"/>
  <c r="N5812" i="59" s="1"/>
  <c r="B5813" i="59"/>
  <c r="C5813" i="59" s="1"/>
  <c r="N5813" i="59" s="1"/>
  <c r="B5814" i="59"/>
  <c r="C5814" i="59" s="1"/>
  <c r="N5814" i="59" s="1"/>
  <c r="B5815" i="59"/>
  <c r="C5815" i="59" s="1"/>
  <c r="N5815" i="59" s="1"/>
  <c r="B5816" i="59"/>
  <c r="C5816" i="59" s="1"/>
  <c r="N5816" i="59" s="1"/>
  <c r="B5817" i="59"/>
  <c r="C5817" i="59" s="1"/>
  <c r="N5817" i="59" s="1"/>
  <c r="B5818" i="59"/>
  <c r="C5818" i="59" s="1"/>
  <c r="N5818" i="59" s="1"/>
  <c r="B5819" i="59"/>
  <c r="C5819" i="59" s="1"/>
  <c r="N5819" i="59" s="1"/>
  <c r="B5820" i="59"/>
  <c r="C5820" i="59" s="1"/>
  <c r="N5820" i="59" s="1"/>
  <c r="B5821" i="59"/>
  <c r="C5821" i="59" s="1"/>
  <c r="N5821" i="59" s="1"/>
  <c r="B5822" i="59"/>
  <c r="C5822" i="59" s="1"/>
  <c r="N5822" i="59" s="1"/>
  <c r="B5823" i="59"/>
  <c r="C5823" i="59" s="1"/>
  <c r="N5823" i="59" s="1"/>
  <c r="B5824" i="59"/>
  <c r="C5824" i="59" s="1"/>
  <c r="N5824" i="59" s="1"/>
  <c r="B5825" i="59"/>
  <c r="C5825" i="59" s="1"/>
  <c r="N5825" i="59" s="1"/>
  <c r="B5826" i="59"/>
  <c r="C5826" i="59" s="1"/>
  <c r="N5826" i="59" s="1"/>
  <c r="B5827" i="59"/>
  <c r="C5827" i="59" s="1"/>
  <c r="N5827" i="59" s="1"/>
  <c r="B5828" i="59"/>
  <c r="C5828" i="59" s="1"/>
  <c r="N5828" i="59" s="1"/>
  <c r="B5829" i="59"/>
  <c r="C5829" i="59" s="1"/>
  <c r="N5829" i="59" s="1"/>
  <c r="B5830" i="59"/>
  <c r="C5830" i="59" s="1"/>
  <c r="N5830" i="59" s="1"/>
  <c r="B5831" i="59"/>
  <c r="C5831" i="59" s="1"/>
  <c r="N5831" i="59" s="1"/>
  <c r="B5832" i="59"/>
  <c r="C5832" i="59" s="1"/>
  <c r="N5832" i="59" s="1"/>
  <c r="B5833" i="59"/>
  <c r="C5833" i="59" s="1"/>
  <c r="N5833" i="59" s="1"/>
  <c r="B5834" i="59"/>
  <c r="C5834" i="59" s="1"/>
  <c r="N5834" i="59" s="1"/>
  <c r="B5835" i="59"/>
  <c r="C5835" i="59" s="1"/>
  <c r="N5835" i="59" s="1"/>
  <c r="B5836" i="59"/>
  <c r="C5836" i="59" s="1"/>
  <c r="N5836" i="59" s="1"/>
  <c r="B5837" i="59"/>
  <c r="C5837" i="59" s="1"/>
  <c r="N5837" i="59" s="1"/>
  <c r="B5838" i="59"/>
  <c r="C5838" i="59" s="1"/>
  <c r="N5838" i="59" s="1"/>
  <c r="B5839" i="59"/>
  <c r="C5839" i="59" s="1"/>
  <c r="N5839" i="59" s="1"/>
  <c r="B5840" i="59"/>
  <c r="C5840" i="59" s="1"/>
  <c r="N5840" i="59" s="1"/>
  <c r="B5841" i="59"/>
  <c r="C5841" i="59" s="1"/>
  <c r="N5841" i="59" s="1"/>
  <c r="B5842" i="59"/>
  <c r="C5842" i="59" s="1"/>
  <c r="N5842" i="59" s="1"/>
  <c r="B5843" i="59"/>
  <c r="C5843" i="59" s="1"/>
  <c r="N5843" i="59" s="1"/>
  <c r="B5844" i="59"/>
  <c r="C5844" i="59" s="1"/>
  <c r="N5844" i="59" s="1"/>
  <c r="B5845" i="59"/>
  <c r="C5845" i="59" s="1"/>
  <c r="N5845" i="59" s="1"/>
  <c r="B5846" i="59"/>
  <c r="C5846" i="59" s="1"/>
  <c r="N5846" i="59" s="1"/>
  <c r="B5847" i="59"/>
  <c r="C5847" i="59" s="1"/>
  <c r="N5847" i="59" s="1"/>
  <c r="B5848" i="59"/>
  <c r="C5848" i="59" s="1"/>
  <c r="N5848" i="59" s="1"/>
  <c r="B5849" i="59"/>
  <c r="C5849" i="59" s="1"/>
  <c r="N5849" i="59" s="1"/>
  <c r="B5850" i="59"/>
  <c r="C5850" i="59" s="1"/>
  <c r="N5850" i="59" s="1"/>
  <c r="B5851" i="59"/>
  <c r="C5851" i="59" s="1"/>
  <c r="N5851" i="59" s="1"/>
  <c r="B5852" i="59"/>
  <c r="C5852" i="59" s="1"/>
  <c r="N5852" i="59" s="1"/>
  <c r="B5853" i="59"/>
  <c r="C5853" i="59" s="1"/>
  <c r="N5853" i="59" s="1"/>
  <c r="B5854" i="59"/>
  <c r="C5854" i="59" s="1"/>
  <c r="N5854" i="59" s="1"/>
  <c r="B5855" i="59"/>
  <c r="C5855" i="59" s="1"/>
  <c r="N5855" i="59" s="1"/>
  <c r="B5856" i="59"/>
  <c r="C5856" i="59" s="1"/>
  <c r="N5856" i="59" s="1"/>
  <c r="B5857" i="59"/>
  <c r="C5857" i="59" s="1"/>
  <c r="N5857" i="59" s="1"/>
  <c r="B5858" i="59"/>
  <c r="C5858" i="59" s="1"/>
  <c r="N5858" i="59" s="1"/>
  <c r="B5859" i="59"/>
  <c r="C5859" i="59" s="1"/>
  <c r="N5859" i="59" s="1"/>
  <c r="B5860" i="59"/>
  <c r="C5860" i="59" s="1"/>
  <c r="N5860" i="59" s="1"/>
  <c r="B5861" i="59"/>
  <c r="C5861" i="59" s="1"/>
  <c r="N5861" i="59" s="1"/>
  <c r="B5862" i="59"/>
  <c r="C5862" i="59" s="1"/>
  <c r="N5862" i="59" s="1"/>
  <c r="B5863" i="59"/>
  <c r="C5863" i="59" s="1"/>
  <c r="N5863" i="59" s="1"/>
  <c r="B5864" i="59"/>
  <c r="C5864" i="59" s="1"/>
  <c r="N5864" i="59" s="1"/>
  <c r="B5865" i="59"/>
  <c r="C5865" i="59" s="1"/>
  <c r="N5865" i="59" s="1"/>
  <c r="B5866" i="59"/>
  <c r="C5866" i="59" s="1"/>
  <c r="N5866" i="59" s="1"/>
  <c r="B5867" i="59"/>
  <c r="C5867" i="59" s="1"/>
  <c r="N5867" i="59" s="1"/>
  <c r="B5868" i="59"/>
  <c r="C5868" i="59" s="1"/>
  <c r="N5868" i="59" s="1"/>
  <c r="B5869" i="59"/>
  <c r="C5869" i="59" s="1"/>
  <c r="N5869" i="59" s="1"/>
  <c r="B5870" i="59"/>
  <c r="C5870" i="59" s="1"/>
  <c r="N5870" i="59" s="1"/>
  <c r="B5871" i="59"/>
  <c r="C5871" i="59" s="1"/>
  <c r="N5871" i="59" s="1"/>
  <c r="B5872" i="59"/>
  <c r="C5872" i="59" s="1"/>
  <c r="N5872" i="59" s="1"/>
  <c r="B5873" i="59"/>
  <c r="C5873" i="59" s="1"/>
  <c r="N5873" i="59" s="1"/>
  <c r="B5874" i="59"/>
  <c r="C5874" i="59" s="1"/>
  <c r="N5874" i="59" s="1"/>
  <c r="B5875" i="59"/>
  <c r="C5875" i="59" s="1"/>
  <c r="N5875" i="59" s="1"/>
  <c r="B5876" i="59"/>
  <c r="C5876" i="59" s="1"/>
  <c r="N5876" i="59" s="1"/>
  <c r="B5877" i="59"/>
  <c r="C5877" i="59" s="1"/>
  <c r="N5877" i="59" s="1"/>
  <c r="B5878" i="59"/>
  <c r="C5878" i="59" s="1"/>
  <c r="N5878" i="59" s="1"/>
  <c r="B5879" i="59"/>
  <c r="C5879" i="59" s="1"/>
  <c r="N5879" i="59" s="1"/>
  <c r="B5880" i="59"/>
  <c r="C5880" i="59" s="1"/>
  <c r="N5880" i="59" s="1"/>
  <c r="B5881" i="59"/>
  <c r="C5881" i="59" s="1"/>
  <c r="N5881" i="59" s="1"/>
  <c r="B5882" i="59"/>
  <c r="C5882" i="59" s="1"/>
  <c r="N5882" i="59" s="1"/>
  <c r="B5883" i="59"/>
  <c r="C5883" i="59" s="1"/>
  <c r="N5883" i="59" s="1"/>
  <c r="B5884" i="59"/>
  <c r="C5884" i="59" s="1"/>
  <c r="N5884" i="59" s="1"/>
  <c r="B5885" i="59"/>
  <c r="C5885" i="59" s="1"/>
  <c r="N5885" i="59" s="1"/>
  <c r="B5886" i="59"/>
  <c r="C5886" i="59" s="1"/>
  <c r="N5886" i="59" s="1"/>
  <c r="B5887" i="59"/>
  <c r="C5887" i="59" s="1"/>
  <c r="N5887" i="59" s="1"/>
  <c r="B5888" i="59"/>
  <c r="C5888" i="59" s="1"/>
  <c r="N5888" i="59" s="1"/>
  <c r="B5889" i="59"/>
  <c r="C5889" i="59" s="1"/>
  <c r="N5889" i="59" s="1"/>
  <c r="B5890" i="59"/>
  <c r="C5890" i="59" s="1"/>
  <c r="N5890" i="59" s="1"/>
  <c r="B5891" i="59"/>
  <c r="C5891" i="59" s="1"/>
  <c r="N5891" i="59" s="1"/>
  <c r="B5892" i="59"/>
  <c r="C5892" i="59" s="1"/>
  <c r="N5892" i="59" s="1"/>
  <c r="B5893" i="59"/>
  <c r="C5893" i="59" s="1"/>
  <c r="N5893" i="59" s="1"/>
  <c r="B5894" i="59"/>
  <c r="C5894" i="59" s="1"/>
  <c r="N5894" i="59" s="1"/>
  <c r="B5895" i="59"/>
  <c r="C5895" i="59" s="1"/>
  <c r="N5895" i="59" s="1"/>
  <c r="B5896" i="59"/>
  <c r="C5896" i="59" s="1"/>
  <c r="N5896" i="59" s="1"/>
  <c r="B5897" i="59"/>
  <c r="C5897" i="59" s="1"/>
  <c r="N5897" i="59" s="1"/>
  <c r="B5898" i="59"/>
  <c r="C5898" i="59" s="1"/>
  <c r="N5898" i="59" s="1"/>
  <c r="B5899" i="59"/>
  <c r="C5899" i="59" s="1"/>
  <c r="N5899" i="59" s="1"/>
  <c r="B5900" i="59"/>
  <c r="C5900" i="59" s="1"/>
  <c r="N5900" i="59" s="1"/>
  <c r="B5901" i="59"/>
  <c r="C5901" i="59" s="1"/>
  <c r="N5901" i="59" s="1"/>
  <c r="B5902" i="59"/>
  <c r="C5902" i="59" s="1"/>
  <c r="N5902" i="59" s="1"/>
  <c r="B5903" i="59"/>
  <c r="C5903" i="59" s="1"/>
  <c r="N5903" i="59" s="1"/>
  <c r="B5904" i="59"/>
  <c r="C5904" i="59" s="1"/>
  <c r="N5904" i="59" s="1"/>
  <c r="B5905" i="59"/>
  <c r="C5905" i="59" s="1"/>
  <c r="N5905" i="59" s="1"/>
  <c r="B5906" i="59"/>
  <c r="C5906" i="59" s="1"/>
  <c r="N5906" i="59" s="1"/>
  <c r="B5907" i="59"/>
  <c r="C5907" i="59" s="1"/>
  <c r="N5907" i="59" s="1"/>
  <c r="B5908" i="59"/>
  <c r="C5908" i="59" s="1"/>
  <c r="N5908" i="59" s="1"/>
  <c r="B5909" i="59"/>
  <c r="C5909" i="59" s="1"/>
  <c r="N5909" i="59" s="1"/>
  <c r="B5910" i="59"/>
  <c r="C5910" i="59" s="1"/>
  <c r="N5910" i="59" s="1"/>
  <c r="B5911" i="59"/>
  <c r="C5911" i="59" s="1"/>
  <c r="N5911" i="59" s="1"/>
  <c r="B5912" i="59"/>
  <c r="C5912" i="59" s="1"/>
  <c r="N5912" i="59" s="1"/>
  <c r="B5913" i="59"/>
  <c r="C5913" i="59" s="1"/>
  <c r="N5913" i="59" s="1"/>
  <c r="B5914" i="59"/>
  <c r="C5914" i="59" s="1"/>
  <c r="N5914" i="59" s="1"/>
  <c r="B5915" i="59"/>
  <c r="C5915" i="59" s="1"/>
  <c r="N5915" i="59" s="1"/>
  <c r="B5916" i="59"/>
  <c r="C5916" i="59" s="1"/>
  <c r="N5916" i="59" s="1"/>
  <c r="B5917" i="59"/>
  <c r="C5917" i="59" s="1"/>
  <c r="N5917" i="59" s="1"/>
  <c r="B5918" i="59"/>
  <c r="C5918" i="59" s="1"/>
  <c r="N5918" i="59" s="1"/>
  <c r="B5919" i="59"/>
  <c r="C5919" i="59" s="1"/>
  <c r="N5919" i="59" s="1"/>
  <c r="B5920" i="59"/>
  <c r="C5920" i="59" s="1"/>
  <c r="N5920" i="59" s="1"/>
  <c r="B5921" i="59"/>
  <c r="C5921" i="59" s="1"/>
  <c r="N5921" i="59" s="1"/>
  <c r="B5922" i="59"/>
  <c r="C5922" i="59" s="1"/>
  <c r="N5922" i="59" s="1"/>
  <c r="B5923" i="59"/>
  <c r="C5923" i="59" s="1"/>
  <c r="N5923" i="59" s="1"/>
  <c r="B5924" i="59"/>
  <c r="C5924" i="59" s="1"/>
  <c r="N5924" i="59" s="1"/>
  <c r="B5925" i="59"/>
  <c r="C5925" i="59" s="1"/>
  <c r="N5925" i="59" s="1"/>
  <c r="B5926" i="59"/>
  <c r="C5926" i="59" s="1"/>
  <c r="N5926" i="59" s="1"/>
  <c r="B5927" i="59"/>
  <c r="C5927" i="59" s="1"/>
  <c r="N5927" i="59" s="1"/>
  <c r="B5928" i="59"/>
  <c r="C5928" i="59" s="1"/>
  <c r="N5928" i="59" s="1"/>
  <c r="B5929" i="59"/>
  <c r="C5929" i="59" s="1"/>
  <c r="N5929" i="59" s="1"/>
  <c r="B5930" i="59"/>
  <c r="C5930" i="59" s="1"/>
  <c r="N5930" i="59" s="1"/>
  <c r="B5931" i="59"/>
  <c r="C5931" i="59" s="1"/>
  <c r="N5931" i="59" s="1"/>
  <c r="B5932" i="59"/>
  <c r="C5932" i="59" s="1"/>
  <c r="N5932" i="59" s="1"/>
  <c r="B5933" i="59"/>
  <c r="C5933" i="59" s="1"/>
  <c r="N5933" i="59" s="1"/>
  <c r="B5934" i="59"/>
  <c r="C5934" i="59" s="1"/>
  <c r="N5934" i="59" s="1"/>
  <c r="B5935" i="59"/>
  <c r="C5935" i="59" s="1"/>
  <c r="N5935" i="59" s="1"/>
  <c r="B5936" i="59"/>
  <c r="C5936" i="59" s="1"/>
  <c r="N5936" i="59" s="1"/>
  <c r="B5937" i="59"/>
  <c r="C5937" i="59" s="1"/>
  <c r="N5937" i="59" s="1"/>
  <c r="B5938" i="59"/>
  <c r="C5938" i="59" s="1"/>
  <c r="N5938" i="59" s="1"/>
  <c r="B5939" i="59"/>
  <c r="C5939" i="59" s="1"/>
  <c r="N5939" i="59" s="1"/>
  <c r="B5940" i="59"/>
  <c r="C5940" i="59" s="1"/>
  <c r="N5940" i="59" s="1"/>
  <c r="B5941" i="59"/>
  <c r="C5941" i="59" s="1"/>
  <c r="N5941" i="59" s="1"/>
  <c r="B5942" i="59"/>
  <c r="C5942" i="59" s="1"/>
  <c r="N5942" i="59" s="1"/>
  <c r="B5943" i="59"/>
  <c r="C5943" i="59" s="1"/>
  <c r="N5943" i="59" s="1"/>
  <c r="B5944" i="59"/>
  <c r="C5944" i="59" s="1"/>
  <c r="N5944" i="59" s="1"/>
  <c r="B5945" i="59"/>
  <c r="C5945" i="59" s="1"/>
  <c r="N5945" i="59" s="1"/>
  <c r="B5946" i="59"/>
  <c r="C5946" i="59" s="1"/>
  <c r="N5946" i="59" s="1"/>
  <c r="B5947" i="59"/>
  <c r="C5947" i="59" s="1"/>
  <c r="N5947" i="59" s="1"/>
  <c r="B5948" i="59"/>
  <c r="C5948" i="59" s="1"/>
  <c r="N5948" i="59" s="1"/>
  <c r="B5949" i="59"/>
  <c r="C5949" i="59" s="1"/>
  <c r="N5949" i="59" s="1"/>
  <c r="B5950" i="59"/>
  <c r="C5950" i="59" s="1"/>
  <c r="N5950" i="59" s="1"/>
  <c r="B5951" i="59"/>
  <c r="C5951" i="59" s="1"/>
  <c r="N5951" i="59" s="1"/>
  <c r="B5952" i="59"/>
  <c r="C5952" i="59" s="1"/>
  <c r="N5952" i="59" s="1"/>
  <c r="B5953" i="59"/>
  <c r="C5953" i="59" s="1"/>
  <c r="N5953" i="59" s="1"/>
  <c r="B5954" i="59"/>
  <c r="C5954" i="59" s="1"/>
  <c r="N5954" i="59" s="1"/>
  <c r="B5955" i="59"/>
  <c r="C5955" i="59" s="1"/>
  <c r="N5955" i="59" s="1"/>
  <c r="B5956" i="59"/>
  <c r="C5956" i="59" s="1"/>
  <c r="N5956" i="59" s="1"/>
  <c r="B5957" i="59"/>
  <c r="C5957" i="59" s="1"/>
  <c r="N5957" i="59" s="1"/>
  <c r="B5958" i="59"/>
  <c r="C5958" i="59" s="1"/>
  <c r="N5958" i="59" s="1"/>
  <c r="B5959" i="59"/>
  <c r="C5959" i="59" s="1"/>
  <c r="N5959" i="59" s="1"/>
  <c r="B5960" i="59"/>
  <c r="C5960" i="59" s="1"/>
  <c r="N5960" i="59" s="1"/>
  <c r="B5961" i="59"/>
  <c r="C5961" i="59" s="1"/>
  <c r="N5961" i="59" s="1"/>
  <c r="B5962" i="59"/>
  <c r="C5962" i="59" s="1"/>
  <c r="N5962" i="59" s="1"/>
  <c r="B5963" i="59"/>
  <c r="C5963" i="59" s="1"/>
  <c r="N5963" i="59" s="1"/>
  <c r="B5964" i="59"/>
  <c r="C5964" i="59" s="1"/>
  <c r="N5964" i="59" s="1"/>
  <c r="B5965" i="59"/>
  <c r="C5965" i="59" s="1"/>
  <c r="N5965" i="59" s="1"/>
  <c r="B5966" i="59"/>
  <c r="C5966" i="59" s="1"/>
  <c r="N5966" i="59" s="1"/>
  <c r="B5967" i="59"/>
  <c r="C5967" i="59" s="1"/>
  <c r="N5967" i="59" s="1"/>
  <c r="B5968" i="59"/>
  <c r="C5968" i="59" s="1"/>
  <c r="N5968" i="59" s="1"/>
  <c r="B5969" i="59"/>
  <c r="C5969" i="59" s="1"/>
  <c r="N5969" i="59" s="1"/>
  <c r="B5970" i="59"/>
  <c r="C5970" i="59" s="1"/>
  <c r="N5970" i="59" s="1"/>
  <c r="B5971" i="59"/>
  <c r="C5971" i="59" s="1"/>
  <c r="N5971" i="59" s="1"/>
  <c r="B5972" i="59"/>
  <c r="C5972" i="59" s="1"/>
  <c r="N5972" i="59" s="1"/>
  <c r="B5973" i="59"/>
  <c r="C5973" i="59" s="1"/>
  <c r="N5973" i="59" s="1"/>
  <c r="B5974" i="59"/>
  <c r="C5974" i="59" s="1"/>
  <c r="N5974" i="59" s="1"/>
  <c r="B5975" i="59"/>
  <c r="C5975" i="59" s="1"/>
  <c r="N5975" i="59" s="1"/>
  <c r="B5976" i="59"/>
  <c r="C5976" i="59" s="1"/>
  <c r="N5976" i="59" s="1"/>
  <c r="B5977" i="59"/>
  <c r="C5977" i="59" s="1"/>
  <c r="N5977" i="59" s="1"/>
  <c r="B5978" i="59"/>
  <c r="C5978" i="59" s="1"/>
  <c r="N5978" i="59" s="1"/>
  <c r="B5979" i="59"/>
  <c r="C5979" i="59" s="1"/>
  <c r="N5979" i="59" s="1"/>
  <c r="B5980" i="59"/>
  <c r="C5980" i="59" s="1"/>
  <c r="N5980" i="59" s="1"/>
  <c r="B5981" i="59"/>
  <c r="C5981" i="59" s="1"/>
  <c r="N5981" i="59" s="1"/>
  <c r="B5982" i="59"/>
  <c r="C5982" i="59" s="1"/>
  <c r="N5982" i="59" s="1"/>
  <c r="B5983" i="59"/>
  <c r="C5983" i="59" s="1"/>
  <c r="N5983" i="59" s="1"/>
  <c r="B5984" i="59"/>
  <c r="C5984" i="59" s="1"/>
  <c r="N5984" i="59" s="1"/>
  <c r="B5985" i="59"/>
  <c r="C5985" i="59" s="1"/>
  <c r="N5985" i="59" s="1"/>
  <c r="B5986" i="59"/>
  <c r="C5986" i="59" s="1"/>
  <c r="N5986" i="59" s="1"/>
  <c r="B5987" i="59"/>
  <c r="C5987" i="59" s="1"/>
  <c r="N5987" i="59" s="1"/>
  <c r="B5988" i="59"/>
  <c r="C5988" i="59" s="1"/>
  <c r="N5988" i="59" s="1"/>
  <c r="B5989" i="59"/>
  <c r="C5989" i="59" s="1"/>
  <c r="N5989" i="59" s="1"/>
  <c r="B5990" i="59"/>
  <c r="C5990" i="59" s="1"/>
  <c r="N5990" i="59" s="1"/>
  <c r="B5991" i="59"/>
  <c r="C5991" i="59" s="1"/>
  <c r="N5991" i="59" s="1"/>
  <c r="B5992" i="59"/>
  <c r="C5992" i="59" s="1"/>
  <c r="N5992" i="59" s="1"/>
  <c r="B5993" i="59"/>
  <c r="C5993" i="59" s="1"/>
  <c r="N5993" i="59" s="1"/>
  <c r="B5994" i="59"/>
  <c r="C5994" i="59" s="1"/>
  <c r="N5994" i="59" s="1"/>
  <c r="B5995" i="59"/>
  <c r="C5995" i="59" s="1"/>
  <c r="N5995" i="59" s="1"/>
  <c r="B5996" i="59"/>
  <c r="C5996" i="59" s="1"/>
  <c r="N5996" i="59" s="1"/>
  <c r="B5997" i="59"/>
  <c r="C5997" i="59" s="1"/>
  <c r="N5997" i="59" s="1"/>
  <c r="B5998" i="59"/>
  <c r="C5998" i="59" s="1"/>
  <c r="N5998" i="59" s="1"/>
  <c r="B5999" i="59"/>
  <c r="C5999" i="59" s="1"/>
  <c r="N5999" i="59" s="1"/>
  <c r="B6000" i="59"/>
  <c r="C6000" i="59" s="1"/>
  <c r="N6000" i="59" s="1"/>
  <c r="B6001" i="59"/>
  <c r="C6001" i="59" s="1"/>
  <c r="N6001" i="59" s="1"/>
  <c r="B6002" i="59"/>
  <c r="C6002" i="59" s="1"/>
  <c r="N6002" i="59" s="1"/>
  <c r="B6003" i="59"/>
  <c r="C6003" i="59" s="1"/>
  <c r="N6003" i="59" s="1"/>
  <c r="B6004" i="59"/>
  <c r="C6004" i="59" s="1"/>
  <c r="N6004" i="59" s="1"/>
  <c r="B6005" i="59"/>
  <c r="C6005" i="59" s="1"/>
  <c r="N6005" i="59" s="1"/>
  <c r="B6006" i="59"/>
  <c r="C6006" i="59" s="1"/>
  <c r="N6006" i="59" s="1"/>
  <c r="B6007" i="59"/>
  <c r="C6007" i="59" s="1"/>
  <c r="N6007" i="59" s="1"/>
  <c r="B6008" i="59"/>
  <c r="C6008" i="59" s="1"/>
  <c r="N6008" i="59" s="1"/>
  <c r="B6009" i="59"/>
  <c r="C6009" i="59" s="1"/>
  <c r="N6009" i="59" s="1"/>
  <c r="B6010" i="59"/>
  <c r="C6010" i="59" s="1"/>
  <c r="N6010" i="59" s="1"/>
  <c r="B6011" i="59"/>
  <c r="C6011" i="59" s="1"/>
  <c r="N6011" i="59" s="1"/>
  <c r="B6012" i="59"/>
  <c r="C6012" i="59" s="1"/>
  <c r="N6012" i="59" s="1"/>
  <c r="B6013" i="59"/>
  <c r="C6013" i="59" s="1"/>
  <c r="N6013" i="59" s="1"/>
  <c r="B6014" i="59"/>
  <c r="C6014" i="59" s="1"/>
  <c r="N6014" i="59" s="1"/>
  <c r="B6015" i="59"/>
  <c r="C6015" i="59" s="1"/>
  <c r="N6015" i="59" s="1"/>
  <c r="B6016" i="59"/>
  <c r="C6016" i="59" s="1"/>
  <c r="N6016" i="59" s="1"/>
  <c r="B6017" i="59"/>
  <c r="C6017" i="59" s="1"/>
  <c r="N6017" i="59" s="1"/>
  <c r="B6018" i="59"/>
  <c r="C6018" i="59" s="1"/>
  <c r="N6018" i="59" s="1"/>
  <c r="B6019" i="59"/>
  <c r="C6019" i="59" s="1"/>
  <c r="N6019" i="59" s="1"/>
  <c r="B6020" i="59"/>
  <c r="C6020" i="59" s="1"/>
  <c r="N6020" i="59" s="1"/>
  <c r="B6021" i="59"/>
  <c r="C6021" i="59" s="1"/>
  <c r="N6021" i="59" s="1"/>
  <c r="B6022" i="59"/>
  <c r="C6022" i="59" s="1"/>
  <c r="N6022" i="59" s="1"/>
  <c r="B6023" i="59"/>
  <c r="C6023" i="59" s="1"/>
  <c r="N6023" i="59" s="1"/>
  <c r="B6024" i="59"/>
  <c r="C6024" i="59" s="1"/>
  <c r="N6024" i="59" s="1"/>
  <c r="B6025" i="59"/>
  <c r="C6025" i="59" s="1"/>
  <c r="N6025" i="59" s="1"/>
  <c r="B6026" i="59"/>
  <c r="C6026" i="59" s="1"/>
  <c r="N6026" i="59" s="1"/>
  <c r="B6027" i="59"/>
  <c r="C6027" i="59" s="1"/>
  <c r="N6027" i="59" s="1"/>
  <c r="B6028" i="59"/>
  <c r="C6028" i="59" s="1"/>
  <c r="N6028" i="59" s="1"/>
  <c r="B6029" i="59"/>
  <c r="C6029" i="59" s="1"/>
  <c r="N6029" i="59" s="1"/>
  <c r="B6030" i="59"/>
  <c r="C6030" i="59" s="1"/>
  <c r="N6030" i="59" s="1"/>
  <c r="B6031" i="59"/>
  <c r="C6031" i="59" s="1"/>
  <c r="N6031" i="59" s="1"/>
  <c r="B6032" i="59"/>
  <c r="C6032" i="59" s="1"/>
  <c r="N6032" i="59" s="1"/>
  <c r="B6033" i="59"/>
  <c r="C6033" i="59" s="1"/>
  <c r="N6033" i="59" s="1"/>
  <c r="B6034" i="59"/>
  <c r="C6034" i="59" s="1"/>
  <c r="N6034" i="59" s="1"/>
  <c r="B6035" i="59"/>
  <c r="C6035" i="59" s="1"/>
  <c r="N6035" i="59" s="1"/>
  <c r="B6036" i="59"/>
  <c r="C6036" i="59" s="1"/>
  <c r="N6036" i="59" s="1"/>
  <c r="B6037" i="59"/>
  <c r="C6037" i="59" s="1"/>
  <c r="N6037" i="59" s="1"/>
  <c r="B6038" i="59"/>
  <c r="C6038" i="59" s="1"/>
  <c r="N6038" i="59" s="1"/>
  <c r="B6039" i="59"/>
  <c r="C6039" i="59" s="1"/>
  <c r="N6039" i="59" s="1"/>
  <c r="B6040" i="59"/>
  <c r="C6040" i="59" s="1"/>
  <c r="N6040" i="59" s="1"/>
  <c r="B6041" i="59"/>
  <c r="C6041" i="59" s="1"/>
  <c r="N6041" i="59" s="1"/>
  <c r="B6042" i="59"/>
  <c r="C6042" i="59" s="1"/>
  <c r="N6042" i="59" s="1"/>
  <c r="B6043" i="59"/>
  <c r="C6043" i="59" s="1"/>
  <c r="N6043" i="59" s="1"/>
  <c r="B6044" i="59"/>
  <c r="C6044" i="59" s="1"/>
  <c r="N6044" i="59" s="1"/>
  <c r="B6045" i="59"/>
  <c r="C6045" i="59" s="1"/>
  <c r="N6045" i="59" s="1"/>
  <c r="B6046" i="59"/>
  <c r="C6046" i="59" s="1"/>
  <c r="N6046" i="59" s="1"/>
  <c r="B6047" i="59"/>
  <c r="C6047" i="59" s="1"/>
  <c r="N6047" i="59" s="1"/>
  <c r="B6048" i="59"/>
  <c r="C6048" i="59" s="1"/>
  <c r="N6048" i="59" s="1"/>
  <c r="B6049" i="59"/>
  <c r="C6049" i="59" s="1"/>
  <c r="N6049" i="59" s="1"/>
  <c r="B6050" i="59"/>
  <c r="C6050" i="59" s="1"/>
  <c r="N6050" i="59" s="1"/>
  <c r="B6051" i="59"/>
  <c r="C6051" i="59" s="1"/>
  <c r="N6051" i="59" s="1"/>
  <c r="B6052" i="59"/>
  <c r="C6052" i="59" s="1"/>
  <c r="N6052" i="59" s="1"/>
  <c r="B6053" i="59"/>
  <c r="C6053" i="59" s="1"/>
  <c r="N6053" i="59" s="1"/>
  <c r="B6054" i="59"/>
  <c r="C6054" i="59" s="1"/>
  <c r="N6054" i="59" s="1"/>
  <c r="B6055" i="59"/>
  <c r="C6055" i="59" s="1"/>
  <c r="N6055" i="59" s="1"/>
  <c r="B6056" i="59"/>
  <c r="C6056" i="59" s="1"/>
  <c r="N6056" i="59" s="1"/>
  <c r="B6057" i="59"/>
  <c r="C6057" i="59" s="1"/>
  <c r="N6057" i="59" s="1"/>
  <c r="B6058" i="59"/>
  <c r="C6058" i="59" s="1"/>
  <c r="N6058" i="59" s="1"/>
  <c r="B6059" i="59"/>
  <c r="C6059" i="59" s="1"/>
  <c r="N6059" i="59" s="1"/>
  <c r="B6060" i="59"/>
  <c r="C6060" i="59" s="1"/>
  <c r="N6060" i="59" s="1"/>
  <c r="B6061" i="59"/>
  <c r="C6061" i="59" s="1"/>
  <c r="N6061" i="59" s="1"/>
  <c r="B6062" i="59"/>
  <c r="C6062" i="59" s="1"/>
  <c r="N6062" i="59" s="1"/>
  <c r="B6063" i="59"/>
  <c r="C6063" i="59" s="1"/>
  <c r="N6063" i="59" s="1"/>
  <c r="B6064" i="59"/>
  <c r="C6064" i="59" s="1"/>
  <c r="N6064" i="59" s="1"/>
  <c r="B6065" i="59"/>
  <c r="C6065" i="59" s="1"/>
  <c r="N6065" i="59" s="1"/>
  <c r="B6066" i="59"/>
  <c r="C6066" i="59" s="1"/>
  <c r="N6066" i="59" s="1"/>
  <c r="B6067" i="59"/>
  <c r="C6067" i="59" s="1"/>
  <c r="N6067" i="59" s="1"/>
  <c r="B6068" i="59"/>
  <c r="C6068" i="59" s="1"/>
  <c r="N6068" i="59" s="1"/>
  <c r="B6069" i="59"/>
  <c r="C6069" i="59" s="1"/>
  <c r="N6069" i="59" s="1"/>
  <c r="B6070" i="59"/>
  <c r="C6070" i="59" s="1"/>
  <c r="N6070" i="59" s="1"/>
  <c r="B6071" i="59"/>
  <c r="C6071" i="59" s="1"/>
  <c r="N6071" i="59" s="1"/>
  <c r="B6072" i="59"/>
  <c r="C6072" i="59" s="1"/>
  <c r="N6072" i="59" s="1"/>
  <c r="B6073" i="59"/>
  <c r="C6073" i="59" s="1"/>
  <c r="N6073" i="59" s="1"/>
  <c r="B6074" i="59"/>
  <c r="C6074" i="59" s="1"/>
  <c r="N6074" i="59" s="1"/>
  <c r="B6075" i="59"/>
  <c r="C6075" i="59" s="1"/>
  <c r="N6075" i="59" s="1"/>
  <c r="B6076" i="59"/>
  <c r="C6076" i="59" s="1"/>
  <c r="N6076" i="59" s="1"/>
  <c r="B6077" i="59"/>
  <c r="C6077" i="59" s="1"/>
  <c r="N6077" i="59" s="1"/>
  <c r="B6078" i="59"/>
  <c r="C6078" i="59" s="1"/>
  <c r="N6078" i="59" s="1"/>
  <c r="B6079" i="59"/>
  <c r="C6079" i="59" s="1"/>
  <c r="N6079" i="59" s="1"/>
  <c r="B6080" i="59"/>
  <c r="C6080" i="59" s="1"/>
  <c r="N6080" i="59" s="1"/>
  <c r="B6081" i="59"/>
  <c r="C6081" i="59" s="1"/>
  <c r="N6081" i="59" s="1"/>
  <c r="B6082" i="59"/>
  <c r="C6082" i="59" s="1"/>
  <c r="N6082" i="59" s="1"/>
  <c r="B6083" i="59"/>
  <c r="C6083" i="59" s="1"/>
  <c r="N6083" i="59" s="1"/>
  <c r="B6084" i="59"/>
  <c r="C6084" i="59" s="1"/>
  <c r="N6084" i="59" s="1"/>
  <c r="B6085" i="59"/>
  <c r="C6085" i="59" s="1"/>
  <c r="N6085" i="59" s="1"/>
  <c r="B6086" i="59"/>
  <c r="C6086" i="59" s="1"/>
  <c r="N6086" i="59" s="1"/>
  <c r="B6087" i="59"/>
  <c r="C6087" i="59" s="1"/>
  <c r="N6087" i="59" s="1"/>
  <c r="B6088" i="59"/>
  <c r="C6088" i="59" s="1"/>
  <c r="N6088" i="59" s="1"/>
  <c r="B6089" i="59"/>
  <c r="C6089" i="59" s="1"/>
  <c r="N6089" i="59" s="1"/>
  <c r="B6090" i="59"/>
  <c r="C6090" i="59" s="1"/>
  <c r="N6090" i="59" s="1"/>
  <c r="B6091" i="59"/>
  <c r="C6091" i="59" s="1"/>
  <c r="N6091" i="59" s="1"/>
  <c r="B6092" i="59"/>
  <c r="C6092" i="59" s="1"/>
  <c r="N6092" i="59" s="1"/>
  <c r="B6093" i="59"/>
  <c r="C6093" i="59" s="1"/>
  <c r="N6093" i="59" s="1"/>
  <c r="B6094" i="59"/>
  <c r="C6094" i="59" s="1"/>
  <c r="N6094" i="59" s="1"/>
  <c r="B6095" i="59"/>
  <c r="C6095" i="59" s="1"/>
  <c r="N6095" i="59" s="1"/>
  <c r="B6096" i="59"/>
  <c r="C6096" i="59" s="1"/>
  <c r="N6096" i="59" s="1"/>
  <c r="B6097" i="59"/>
  <c r="C6097" i="59" s="1"/>
  <c r="N6097" i="59" s="1"/>
  <c r="B6098" i="59"/>
  <c r="C6098" i="59" s="1"/>
  <c r="N6098" i="59" s="1"/>
  <c r="B6099" i="59"/>
  <c r="C6099" i="59" s="1"/>
  <c r="N6099" i="59" s="1"/>
  <c r="B6100" i="59"/>
  <c r="C6100" i="59" s="1"/>
  <c r="N6100" i="59" s="1"/>
  <c r="B6101" i="59"/>
  <c r="C6101" i="59" s="1"/>
  <c r="N6101" i="59" s="1"/>
  <c r="B6102" i="59"/>
  <c r="C6102" i="59" s="1"/>
  <c r="N6102" i="59" s="1"/>
  <c r="B6103" i="59"/>
  <c r="C6103" i="59" s="1"/>
  <c r="N6103" i="59" s="1"/>
  <c r="B6104" i="59"/>
  <c r="C6104" i="59" s="1"/>
  <c r="N6104" i="59" s="1"/>
  <c r="B6105" i="59"/>
  <c r="C6105" i="59" s="1"/>
  <c r="N6105" i="59" s="1"/>
  <c r="B6106" i="59"/>
  <c r="C6106" i="59" s="1"/>
  <c r="N6106" i="59" s="1"/>
  <c r="B6107" i="59"/>
  <c r="C6107" i="59" s="1"/>
  <c r="N6107" i="59" s="1"/>
  <c r="B6108" i="59"/>
  <c r="C6108" i="59" s="1"/>
  <c r="N6108" i="59" s="1"/>
  <c r="B6109" i="59"/>
  <c r="C6109" i="59" s="1"/>
  <c r="N6109" i="59" s="1"/>
  <c r="B6110" i="59"/>
  <c r="C6110" i="59" s="1"/>
  <c r="N6110" i="59" s="1"/>
  <c r="B6111" i="59"/>
  <c r="C6111" i="59" s="1"/>
  <c r="N6111" i="59" s="1"/>
  <c r="B6112" i="59"/>
  <c r="C6112" i="59" s="1"/>
  <c r="N6112" i="59" s="1"/>
  <c r="B6113" i="59"/>
  <c r="C6113" i="59" s="1"/>
  <c r="N6113" i="59" s="1"/>
  <c r="B6114" i="59"/>
  <c r="C6114" i="59" s="1"/>
  <c r="N6114" i="59" s="1"/>
  <c r="B6115" i="59"/>
  <c r="C6115" i="59" s="1"/>
  <c r="N6115" i="59" s="1"/>
  <c r="B6116" i="59"/>
  <c r="C6116" i="59" s="1"/>
  <c r="N6116" i="59" s="1"/>
  <c r="B6117" i="59"/>
  <c r="C6117" i="59" s="1"/>
  <c r="N6117" i="59" s="1"/>
  <c r="B6118" i="59"/>
  <c r="C6118" i="59" s="1"/>
  <c r="N6118" i="59" s="1"/>
  <c r="B6119" i="59"/>
  <c r="C6119" i="59" s="1"/>
  <c r="N6119" i="59" s="1"/>
  <c r="B6120" i="59"/>
  <c r="C6120" i="59" s="1"/>
  <c r="N6120" i="59" s="1"/>
  <c r="B6121" i="59"/>
  <c r="C6121" i="59" s="1"/>
  <c r="N6121" i="59" s="1"/>
  <c r="B6122" i="59"/>
  <c r="C6122" i="59" s="1"/>
  <c r="N6122" i="59" s="1"/>
  <c r="B6123" i="59"/>
  <c r="C6123" i="59" s="1"/>
  <c r="N6123" i="59" s="1"/>
  <c r="B6124" i="59"/>
  <c r="C6124" i="59" s="1"/>
  <c r="N6124" i="59" s="1"/>
  <c r="B6125" i="59"/>
  <c r="C6125" i="59" s="1"/>
  <c r="N6125" i="59" s="1"/>
  <c r="B6126" i="59"/>
  <c r="C6126" i="59" s="1"/>
  <c r="N6126" i="59" s="1"/>
  <c r="B6127" i="59"/>
  <c r="C6127" i="59" s="1"/>
  <c r="N6127" i="59" s="1"/>
  <c r="B6128" i="59"/>
  <c r="C6128" i="59" s="1"/>
  <c r="N6128" i="59" s="1"/>
  <c r="B6129" i="59"/>
  <c r="C6129" i="59" s="1"/>
  <c r="N6129" i="59" s="1"/>
  <c r="B6130" i="59"/>
  <c r="C6130" i="59" s="1"/>
  <c r="N6130" i="59" s="1"/>
  <c r="B6131" i="59"/>
  <c r="C6131" i="59" s="1"/>
  <c r="N6131" i="59" s="1"/>
  <c r="B6132" i="59"/>
  <c r="C6132" i="59" s="1"/>
  <c r="N6132" i="59" s="1"/>
  <c r="B6133" i="59"/>
  <c r="C6133" i="59" s="1"/>
  <c r="N6133" i="59" s="1"/>
  <c r="B6134" i="59"/>
  <c r="C6134" i="59" s="1"/>
  <c r="N6134" i="59" s="1"/>
  <c r="B6135" i="59"/>
  <c r="C6135" i="59" s="1"/>
  <c r="N6135" i="59" s="1"/>
  <c r="B6136" i="59"/>
  <c r="C6136" i="59" s="1"/>
  <c r="N6136" i="59" s="1"/>
  <c r="B6137" i="59"/>
  <c r="C6137" i="59" s="1"/>
  <c r="N6137" i="59" s="1"/>
  <c r="B6138" i="59"/>
  <c r="C6138" i="59" s="1"/>
  <c r="N6138" i="59" s="1"/>
  <c r="B6139" i="59"/>
  <c r="C6139" i="59" s="1"/>
  <c r="N6139" i="59" s="1"/>
  <c r="B6140" i="59"/>
  <c r="C6140" i="59" s="1"/>
  <c r="N6140" i="59" s="1"/>
  <c r="B6141" i="59"/>
  <c r="C6141" i="59" s="1"/>
  <c r="N6141" i="59" s="1"/>
  <c r="B6142" i="59"/>
  <c r="C6142" i="59" s="1"/>
  <c r="N6142" i="59" s="1"/>
  <c r="B6143" i="59"/>
  <c r="C6143" i="59" s="1"/>
  <c r="N6143" i="59" s="1"/>
  <c r="B6144" i="59"/>
  <c r="C6144" i="59" s="1"/>
  <c r="N6144" i="59" s="1"/>
  <c r="B6145" i="59"/>
  <c r="C6145" i="59" s="1"/>
  <c r="N6145" i="59" s="1"/>
  <c r="B6146" i="59"/>
  <c r="C6146" i="59" s="1"/>
  <c r="N6146" i="59" s="1"/>
  <c r="B6147" i="59"/>
  <c r="C6147" i="59" s="1"/>
  <c r="N6147" i="59" s="1"/>
  <c r="B6148" i="59"/>
  <c r="C6148" i="59" s="1"/>
  <c r="N6148" i="59" s="1"/>
  <c r="B6149" i="59"/>
  <c r="C6149" i="59" s="1"/>
  <c r="N6149" i="59" s="1"/>
  <c r="B6150" i="59"/>
  <c r="C6150" i="59" s="1"/>
  <c r="N6150" i="59" s="1"/>
  <c r="B6151" i="59"/>
  <c r="C6151" i="59" s="1"/>
  <c r="N6151" i="59" s="1"/>
  <c r="B6152" i="59"/>
  <c r="C6152" i="59" s="1"/>
  <c r="N6152" i="59" s="1"/>
  <c r="B6153" i="59"/>
  <c r="C6153" i="59" s="1"/>
  <c r="N6153" i="59" s="1"/>
  <c r="B6154" i="59"/>
  <c r="C6154" i="59" s="1"/>
  <c r="N6154" i="59" s="1"/>
  <c r="B6155" i="59"/>
  <c r="C6155" i="59" s="1"/>
  <c r="N6155" i="59" s="1"/>
  <c r="B6156" i="59"/>
  <c r="C6156" i="59" s="1"/>
  <c r="N6156" i="59" s="1"/>
  <c r="B6157" i="59"/>
  <c r="C6157" i="59" s="1"/>
  <c r="N6157" i="59" s="1"/>
  <c r="B6158" i="59"/>
  <c r="C6158" i="59" s="1"/>
  <c r="N6158" i="59" s="1"/>
  <c r="B6159" i="59"/>
  <c r="C6159" i="59" s="1"/>
  <c r="N6159" i="59" s="1"/>
  <c r="B6160" i="59"/>
  <c r="C6160" i="59" s="1"/>
  <c r="N6160" i="59" s="1"/>
  <c r="B6161" i="59"/>
  <c r="C6161" i="59" s="1"/>
  <c r="N6161" i="59" s="1"/>
  <c r="B6162" i="59"/>
  <c r="C6162" i="59" s="1"/>
  <c r="N6162" i="59" s="1"/>
  <c r="B6163" i="59"/>
  <c r="C6163" i="59" s="1"/>
  <c r="N6163" i="59" s="1"/>
  <c r="B6164" i="59"/>
  <c r="C6164" i="59" s="1"/>
  <c r="N6164" i="59" s="1"/>
  <c r="B6165" i="59"/>
  <c r="C6165" i="59" s="1"/>
  <c r="N6165" i="59" s="1"/>
  <c r="B6166" i="59"/>
  <c r="C6166" i="59" s="1"/>
  <c r="N6166" i="59" s="1"/>
  <c r="B6167" i="59"/>
  <c r="C6167" i="59" s="1"/>
  <c r="N6167" i="59" s="1"/>
  <c r="B6168" i="59"/>
  <c r="C6168" i="59" s="1"/>
  <c r="N6168" i="59" s="1"/>
  <c r="B6169" i="59"/>
  <c r="C6169" i="59" s="1"/>
  <c r="N6169" i="59" s="1"/>
  <c r="B6170" i="59"/>
  <c r="C6170" i="59" s="1"/>
  <c r="N6170" i="59" s="1"/>
  <c r="B6171" i="59"/>
  <c r="C6171" i="59" s="1"/>
  <c r="N6171" i="59" s="1"/>
  <c r="B6172" i="59"/>
  <c r="C6172" i="59" s="1"/>
  <c r="N6172" i="59" s="1"/>
  <c r="B6173" i="59"/>
  <c r="C6173" i="59" s="1"/>
  <c r="N6173" i="59" s="1"/>
  <c r="B6174" i="59"/>
  <c r="C6174" i="59" s="1"/>
  <c r="N6174" i="59" s="1"/>
  <c r="B6175" i="59"/>
  <c r="C6175" i="59" s="1"/>
  <c r="N6175" i="59" s="1"/>
  <c r="B6176" i="59"/>
  <c r="C6176" i="59" s="1"/>
  <c r="N6176" i="59" s="1"/>
  <c r="B6177" i="59"/>
  <c r="C6177" i="59" s="1"/>
  <c r="N6177" i="59" s="1"/>
  <c r="B6178" i="59"/>
  <c r="C6178" i="59" s="1"/>
  <c r="N6178" i="59" s="1"/>
  <c r="B6179" i="59"/>
  <c r="C6179" i="59" s="1"/>
  <c r="N6179" i="59" s="1"/>
  <c r="B6180" i="59"/>
  <c r="C6180" i="59" s="1"/>
  <c r="N6180" i="59" s="1"/>
  <c r="B6181" i="59"/>
  <c r="C6181" i="59" s="1"/>
  <c r="N6181" i="59" s="1"/>
  <c r="B6182" i="59"/>
  <c r="C6182" i="59" s="1"/>
  <c r="N6182" i="59" s="1"/>
  <c r="B6183" i="59"/>
  <c r="C6183" i="59" s="1"/>
  <c r="N6183" i="59" s="1"/>
  <c r="B6184" i="59"/>
  <c r="C6184" i="59" s="1"/>
  <c r="N6184" i="59" s="1"/>
  <c r="B6185" i="59"/>
  <c r="C6185" i="59" s="1"/>
  <c r="N6185" i="59" s="1"/>
  <c r="B6186" i="59"/>
  <c r="C6186" i="59" s="1"/>
  <c r="N6186" i="59" s="1"/>
  <c r="B6187" i="59"/>
  <c r="C6187" i="59" s="1"/>
  <c r="N6187" i="59" s="1"/>
  <c r="B6188" i="59"/>
  <c r="C6188" i="59" s="1"/>
  <c r="N6188" i="59" s="1"/>
  <c r="B6189" i="59"/>
  <c r="C6189" i="59" s="1"/>
  <c r="N6189" i="59" s="1"/>
  <c r="B6190" i="59"/>
  <c r="C6190" i="59" s="1"/>
  <c r="N6190" i="59" s="1"/>
  <c r="B6191" i="59"/>
  <c r="C6191" i="59" s="1"/>
  <c r="N6191" i="59" s="1"/>
  <c r="B6192" i="59"/>
  <c r="C6192" i="59" s="1"/>
  <c r="N6192" i="59" s="1"/>
  <c r="B6193" i="59"/>
  <c r="C6193" i="59" s="1"/>
  <c r="N6193" i="59" s="1"/>
  <c r="B6194" i="59"/>
  <c r="C6194" i="59" s="1"/>
  <c r="N6194" i="59" s="1"/>
  <c r="B6195" i="59"/>
  <c r="C6195" i="59" s="1"/>
  <c r="N6195" i="59" s="1"/>
  <c r="B6196" i="59"/>
  <c r="C6196" i="59" s="1"/>
  <c r="N6196" i="59" s="1"/>
  <c r="B6197" i="59"/>
  <c r="C6197" i="59" s="1"/>
  <c r="N6197" i="59" s="1"/>
  <c r="B6198" i="59"/>
  <c r="C6198" i="59" s="1"/>
  <c r="N6198" i="59" s="1"/>
  <c r="B6199" i="59"/>
  <c r="C6199" i="59" s="1"/>
  <c r="N6199" i="59" s="1"/>
  <c r="B6200" i="59"/>
  <c r="C6200" i="59" s="1"/>
  <c r="N6200" i="59" s="1"/>
  <c r="B6201" i="59"/>
  <c r="C6201" i="59" s="1"/>
  <c r="N6201" i="59" s="1"/>
  <c r="B6202" i="59"/>
  <c r="C6202" i="59" s="1"/>
  <c r="N6202" i="59" s="1"/>
  <c r="B6203" i="59"/>
  <c r="C6203" i="59" s="1"/>
  <c r="N6203" i="59" s="1"/>
  <c r="B6204" i="59"/>
  <c r="C6204" i="59" s="1"/>
  <c r="N6204" i="59" s="1"/>
  <c r="B6205" i="59"/>
  <c r="C6205" i="59" s="1"/>
  <c r="N6205" i="59" s="1"/>
  <c r="B6206" i="59"/>
  <c r="C6206" i="59" s="1"/>
  <c r="N6206" i="59" s="1"/>
  <c r="B6207" i="59"/>
  <c r="C6207" i="59" s="1"/>
  <c r="N6207" i="59" s="1"/>
  <c r="B6208" i="59"/>
  <c r="C6208" i="59" s="1"/>
  <c r="N6208" i="59" s="1"/>
  <c r="B6209" i="59"/>
  <c r="C6209" i="59" s="1"/>
  <c r="N6209" i="59" s="1"/>
  <c r="B6210" i="59"/>
  <c r="C6210" i="59" s="1"/>
  <c r="N6210" i="59" s="1"/>
  <c r="B6211" i="59"/>
  <c r="C6211" i="59" s="1"/>
  <c r="N6211" i="59" s="1"/>
  <c r="B6212" i="59"/>
  <c r="C6212" i="59" s="1"/>
  <c r="N6212" i="59" s="1"/>
  <c r="B6213" i="59"/>
  <c r="C6213" i="59" s="1"/>
  <c r="N6213" i="59" s="1"/>
  <c r="B6214" i="59"/>
  <c r="C6214" i="59" s="1"/>
  <c r="N6214" i="59" s="1"/>
  <c r="B6215" i="59"/>
  <c r="C6215" i="59" s="1"/>
  <c r="N6215" i="59" s="1"/>
  <c r="B6216" i="59"/>
  <c r="C6216" i="59" s="1"/>
  <c r="N6216" i="59" s="1"/>
  <c r="B6217" i="59"/>
  <c r="C6217" i="59" s="1"/>
  <c r="N6217" i="59" s="1"/>
  <c r="B6218" i="59"/>
  <c r="C6218" i="59" s="1"/>
  <c r="N6218" i="59" s="1"/>
  <c r="B6219" i="59"/>
  <c r="C6219" i="59" s="1"/>
  <c r="N6219" i="59" s="1"/>
  <c r="B6220" i="59"/>
  <c r="C6220" i="59" s="1"/>
  <c r="N6220" i="59" s="1"/>
  <c r="B6221" i="59"/>
  <c r="C6221" i="59" s="1"/>
  <c r="N6221" i="59" s="1"/>
  <c r="B6222" i="59"/>
  <c r="C6222" i="59" s="1"/>
  <c r="N6222" i="59" s="1"/>
  <c r="B6223" i="59"/>
  <c r="C6223" i="59" s="1"/>
  <c r="N6223" i="59" s="1"/>
  <c r="B6224" i="59"/>
  <c r="C6224" i="59" s="1"/>
  <c r="N6224" i="59" s="1"/>
  <c r="B6225" i="59"/>
  <c r="C6225" i="59" s="1"/>
  <c r="N6225" i="59" s="1"/>
  <c r="B6226" i="59"/>
  <c r="C6226" i="59" s="1"/>
  <c r="N6226" i="59" s="1"/>
  <c r="B6227" i="59"/>
  <c r="C6227" i="59" s="1"/>
  <c r="N6227" i="59" s="1"/>
  <c r="B6228" i="59"/>
  <c r="C6228" i="59" s="1"/>
  <c r="N6228" i="59" s="1"/>
  <c r="B6229" i="59"/>
  <c r="C6229" i="59" s="1"/>
  <c r="N6229" i="59" s="1"/>
  <c r="B6230" i="59"/>
  <c r="C6230" i="59" s="1"/>
  <c r="N6230" i="59" s="1"/>
  <c r="B6231" i="59"/>
  <c r="C6231" i="59" s="1"/>
  <c r="N6231" i="59" s="1"/>
  <c r="B6232" i="59"/>
  <c r="C6232" i="59" s="1"/>
  <c r="N6232" i="59" s="1"/>
  <c r="B6233" i="59"/>
  <c r="C6233" i="59" s="1"/>
  <c r="N6233" i="59" s="1"/>
  <c r="B6234" i="59"/>
  <c r="C6234" i="59" s="1"/>
  <c r="N6234" i="59" s="1"/>
  <c r="B6235" i="59"/>
  <c r="C6235" i="59" s="1"/>
  <c r="N6235" i="59" s="1"/>
  <c r="B6236" i="59"/>
  <c r="C6236" i="59" s="1"/>
  <c r="N6236" i="59" s="1"/>
  <c r="B6237" i="59"/>
  <c r="C6237" i="59" s="1"/>
  <c r="N6237" i="59" s="1"/>
  <c r="B6238" i="59"/>
  <c r="C6238" i="59" s="1"/>
  <c r="N6238" i="59" s="1"/>
  <c r="B6239" i="59"/>
  <c r="C6239" i="59" s="1"/>
  <c r="N6239" i="59" s="1"/>
  <c r="B6240" i="59"/>
  <c r="C6240" i="59" s="1"/>
  <c r="N6240" i="59" s="1"/>
  <c r="B6241" i="59"/>
  <c r="C6241" i="59" s="1"/>
  <c r="N6241" i="59" s="1"/>
  <c r="B6242" i="59"/>
  <c r="C6242" i="59" s="1"/>
  <c r="N6242" i="59" s="1"/>
  <c r="B6243" i="59"/>
  <c r="C6243" i="59" s="1"/>
  <c r="N6243" i="59" s="1"/>
  <c r="B6244" i="59"/>
  <c r="C6244" i="59" s="1"/>
  <c r="N6244" i="59" s="1"/>
  <c r="B6245" i="59"/>
  <c r="C6245" i="59" s="1"/>
  <c r="N6245" i="59" s="1"/>
  <c r="B6246" i="59"/>
  <c r="C6246" i="59" s="1"/>
  <c r="N6246" i="59" s="1"/>
  <c r="B6247" i="59"/>
  <c r="C6247" i="59" s="1"/>
  <c r="N6247" i="59" s="1"/>
  <c r="B6248" i="59"/>
  <c r="C6248" i="59" s="1"/>
  <c r="N6248" i="59" s="1"/>
  <c r="B6249" i="59"/>
  <c r="C6249" i="59" s="1"/>
  <c r="N6249" i="59" s="1"/>
  <c r="B6250" i="59"/>
  <c r="C6250" i="59" s="1"/>
  <c r="N6250" i="59" s="1"/>
  <c r="B6251" i="59"/>
  <c r="C6251" i="59" s="1"/>
  <c r="N6251" i="59" s="1"/>
  <c r="B6252" i="59"/>
  <c r="C6252" i="59" s="1"/>
  <c r="N6252" i="59" s="1"/>
  <c r="B6253" i="59"/>
  <c r="C6253" i="59" s="1"/>
  <c r="N6253" i="59" s="1"/>
  <c r="B6254" i="59"/>
  <c r="C6254" i="59" s="1"/>
  <c r="N6254" i="59" s="1"/>
  <c r="B6255" i="59"/>
  <c r="C6255" i="59" s="1"/>
  <c r="N6255" i="59" s="1"/>
  <c r="B6256" i="59"/>
  <c r="C6256" i="59" s="1"/>
  <c r="N6256" i="59" s="1"/>
  <c r="B6257" i="59"/>
  <c r="C6257" i="59" s="1"/>
  <c r="N6257" i="59" s="1"/>
  <c r="B6258" i="59"/>
  <c r="C6258" i="59" s="1"/>
  <c r="N6258" i="59" s="1"/>
  <c r="B6259" i="59"/>
  <c r="C6259" i="59" s="1"/>
  <c r="N6259" i="59" s="1"/>
  <c r="B6260" i="59"/>
  <c r="C6260" i="59" s="1"/>
  <c r="N6260" i="59" s="1"/>
  <c r="B6261" i="59"/>
  <c r="C6261" i="59" s="1"/>
  <c r="N6261" i="59" s="1"/>
  <c r="B6262" i="59"/>
  <c r="C6262" i="59" s="1"/>
  <c r="N6262" i="59" s="1"/>
  <c r="B6263" i="59"/>
  <c r="C6263" i="59" s="1"/>
  <c r="N6263" i="59" s="1"/>
  <c r="B6264" i="59"/>
  <c r="C6264" i="59" s="1"/>
  <c r="N6264" i="59" s="1"/>
  <c r="B6265" i="59"/>
  <c r="C6265" i="59" s="1"/>
  <c r="N6265" i="59" s="1"/>
  <c r="B6266" i="59"/>
  <c r="C6266" i="59" s="1"/>
  <c r="N6266" i="59" s="1"/>
  <c r="B6267" i="59"/>
  <c r="C6267" i="59" s="1"/>
  <c r="N6267" i="59" s="1"/>
  <c r="B6268" i="59"/>
  <c r="C6268" i="59" s="1"/>
  <c r="N6268" i="59" s="1"/>
  <c r="B6269" i="59"/>
  <c r="C6269" i="59" s="1"/>
  <c r="N6269" i="59" s="1"/>
  <c r="B6270" i="59"/>
  <c r="C6270" i="59" s="1"/>
  <c r="N6270" i="59" s="1"/>
  <c r="B6271" i="59"/>
  <c r="C6271" i="59" s="1"/>
  <c r="N6271" i="59" s="1"/>
  <c r="B6272" i="59"/>
  <c r="C6272" i="59" s="1"/>
  <c r="N6272" i="59" s="1"/>
  <c r="B6273" i="59"/>
  <c r="C6273" i="59" s="1"/>
  <c r="N6273" i="59" s="1"/>
  <c r="B6274" i="59"/>
  <c r="C6274" i="59" s="1"/>
  <c r="N6274" i="59" s="1"/>
  <c r="B6275" i="59"/>
  <c r="C6275" i="59" s="1"/>
  <c r="N6275" i="59" s="1"/>
  <c r="B6276" i="59"/>
  <c r="C6276" i="59" s="1"/>
  <c r="N6276" i="59" s="1"/>
  <c r="B6277" i="59"/>
  <c r="C6277" i="59" s="1"/>
  <c r="N6277" i="59" s="1"/>
  <c r="B6278" i="59"/>
  <c r="C6278" i="59" s="1"/>
  <c r="N6278" i="59" s="1"/>
  <c r="B6279" i="59"/>
  <c r="C6279" i="59" s="1"/>
  <c r="N6279" i="59" s="1"/>
  <c r="B6280" i="59"/>
  <c r="C6280" i="59" s="1"/>
  <c r="N6280" i="59" s="1"/>
  <c r="B6281" i="59"/>
  <c r="C6281" i="59" s="1"/>
  <c r="N6281" i="59" s="1"/>
  <c r="B6282" i="59"/>
  <c r="C6282" i="59" s="1"/>
  <c r="N6282" i="59" s="1"/>
  <c r="B6283" i="59"/>
  <c r="C6283" i="59" s="1"/>
  <c r="N6283" i="59" s="1"/>
  <c r="B6284" i="59"/>
  <c r="C6284" i="59" s="1"/>
  <c r="N6284" i="59" s="1"/>
  <c r="B6285" i="59"/>
  <c r="C6285" i="59" s="1"/>
  <c r="N6285" i="59" s="1"/>
  <c r="B6286" i="59"/>
  <c r="C6286" i="59" s="1"/>
  <c r="N6286" i="59" s="1"/>
  <c r="B6287" i="59"/>
  <c r="C6287" i="59" s="1"/>
  <c r="N6287" i="59" s="1"/>
  <c r="B6288" i="59"/>
  <c r="C6288" i="59" s="1"/>
  <c r="N6288" i="59" s="1"/>
  <c r="B6289" i="59"/>
  <c r="C6289" i="59" s="1"/>
  <c r="N6289" i="59" s="1"/>
  <c r="B6290" i="59"/>
  <c r="C6290" i="59" s="1"/>
  <c r="N6290" i="59" s="1"/>
  <c r="B6291" i="59"/>
  <c r="C6291" i="59" s="1"/>
  <c r="N6291" i="59" s="1"/>
  <c r="B6292" i="59"/>
  <c r="C6292" i="59" s="1"/>
  <c r="N6292" i="59" s="1"/>
  <c r="B6293" i="59"/>
  <c r="C6293" i="59" s="1"/>
  <c r="N6293" i="59" s="1"/>
  <c r="B6294" i="59"/>
  <c r="C6294" i="59" s="1"/>
  <c r="N6294" i="59" s="1"/>
  <c r="B6295" i="59"/>
  <c r="C6295" i="59" s="1"/>
  <c r="N6295" i="59" s="1"/>
  <c r="B6296" i="59"/>
  <c r="C6296" i="59" s="1"/>
  <c r="N6296" i="59" s="1"/>
  <c r="B6297" i="59"/>
  <c r="C6297" i="59" s="1"/>
  <c r="N6297" i="59" s="1"/>
  <c r="B6298" i="59"/>
  <c r="C6298" i="59" s="1"/>
  <c r="N6298" i="59" s="1"/>
  <c r="B6299" i="59"/>
  <c r="C6299" i="59" s="1"/>
  <c r="N6299" i="59" s="1"/>
  <c r="B6300" i="59"/>
  <c r="C6300" i="59" s="1"/>
  <c r="N6300" i="59" s="1"/>
  <c r="B6301" i="59"/>
  <c r="C6301" i="59" s="1"/>
  <c r="N6301" i="59" s="1"/>
  <c r="B6302" i="59"/>
  <c r="C6302" i="59" s="1"/>
  <c r="N6302" i="59" s="1"/>
  <c r="B6303" i="59"/>
  <c r="C6303" i="59" s="1"/>
  <c r="N6303" i="59" s="1"/>
  <c r="B6304" i="59"/>
  <c r="C6304" i="59" s="1"/>
  <c r="N6304" i="59" s="1"/>
  <c r="B6305" i="59"/>
  <c r="C6305" i="59" s="1"/>
  <c r="N6305" i="59" s="1"/>
  <c r="B6306" i="59"/>
  <c r="C6306" i="59" s="1"/>
  <c r="N6306" i="59" s="1"/>
  <c r="B6307" i="59"/>
  <c r="C6307" i="59" s="1"/>
  <c r="N6307" i="59" s="1"/>
  <c r="B6308" i="59"/>
  <c r="C6308" i="59" s="1"/>
  <c r="N6308" i="59" s="1"/>
  <c r="B6309" i="59"/>
  <c r="C6309" i="59" s="1"/>
  <c r="N6309" i="59" s="1"/>
  <c r="B6310" i="59"/>
  <c r="C6310" i="59" s="1"/>
  <c r="N6310" i="59" s="1"/>
  <c r="B6311" i="59"/>
  <c r="C6311" i="59" s="1"/>
  <c r="N6311" i="59" s="1"/>
  <c r="B6312" i="59"/>
  <c r="C6312" i="59" s="1"/>
  <c r="N6312" i="59" s="1"/>
  <c r="B6313" i="59"/>
  <c r="C6313" i="59" s="1"/>
  <c r="N6313" i="59" s="1"/>
  <c r="B6314" i="59"/>
  <c r="C6314" i="59" s="1"/>
  <c r="N6314" i="59" s="1"/>
  <c r="B6315" i="59"/>
  <c r="C6315" i="59" s="1"/>
  <c r="N6315" i="59" s="1"/>
  <c r="B6316" i="59"/>
  <c r="C6316" i="59" s="1"/>
  <c r="N6316" i="59" s="1"/>
  <c r="B6317" i="59"/>
  <c r="C6317" i="59" s="1"/>
  <c r="N6317" i="59" s="1"/>
  <c r="B6318" i="59"/>
  <c r="C6318" i="59" s="1"/>
  <c r="N6318" i="59" s="1"/>
  <c r="B6319" i="59"/>
  <c r="C6319" i="59" s="1"/>
  <c r="N6319" i="59" s="1"/>
  <c r="B6320" i="59"/>
  <c r="C6320" i="59" s="1"/>
  <c r="N6320" i="59" s="1"/>
  <c r="B6321" i="59"/>
  <c r="C6321" i="59" s="1"/>
  <c r="N6321" i="59" s="1"/>
  <c r="B6322" i="59"/>
  <c r="C6322" i="59" s="1"/>
  <c r="N6322" i="59" s="1"/>
  <c r="B6323" i="59"/>
  <c r="C6323" i="59" s="1"/>
  <c r="N6323" i="59" s="1"/>
  <c r="B6324" i="59"/>
  <c r="C6324" i="59" s="1"/>
  <c r="N6324" i="59" s="1"/>
  <c r="B6325" i="59"/>
  <c r="C6325" i="59" s="1"/>
  <c r="N6325" i="59" s="1"/>
  <c r="B6326" i="59"/>
  <c r="C6326" i="59" s="1"/>
  <c r="N6326" i="59" s="1"/>
  <c r="B6327" i="59"/>
  <c r="C6327" i="59" s="1"/>
  <c r="N6327" i="59" s="1"/>
  <c r="B6328" i="59"/>
  <c r="C6328" i="59" s="1"/>
  <c r="N6328" i="59" s="1"/>
  <c r="B6329" i="59"/>
  <c r="C6329" i="59" s="1"/>
  <c r="N6329" i="59" s="1"/>
  <c r="B6330" i="59"/>
  <c r="C6330" i="59" s="1"/>
  <c r="N6330" i="59" s="1"/>
  <c r="B6331" i="59"/>
  <c r="C6331" i="59" s="1"/>
  <c r="N6331" i="59" s="1"/>
  <c r="B6332" i="59"/>
  <c r="C6332" i="59" s="1"/>
  <c r="N6332" i="59" s="1"/>
  <c r="B6333" i="59"/>
  <c r="C6333" i="59" s="1"/>
  <c r="N6333" i="59" s="1"/>
  <c r="B6334" i="59"/>
  <c r="C6334" i="59" s="1"/>
  <c r="N6334" i="59" s="1"/>
  <c r="B6335" i="59"/>
  <c r="C6335" i="59" s="1"/>
  <c r="N6335" i="59" s="1"/>
  <c r="B6336" i="59"/>
  <c r="C6336" i="59" s="1"/>
  <c r="N6336" i="59" s="1"/>
  <c r="B6337" i="59"/>
  <c r="C6337" i="59" s="1"/>
  <c r="N6337" i="59" s="1"/>
  <c r="B6338" i="59"/>
  <c r="C6338" i="59" s="1"/>
  <c r="N6338" i="59" s="1"/>
  <c r="B6339" i="59"/>
  <c r="C6339" i="59" s="1"/>
  <c r="N6339" i="59" s="1"/>
  <c r="B6340" i="59"/>
  <c r="C6340" i="59" s="1"/>
  <c r="N6340" i="59" s="1"/>
  <c r="B6341" i="59"/>
  <c r="C6341" i="59" s="1"/>
  <c r="N6341" i="59" s="1"/>
  <c r="B6342" i="59"/>
  <c r="C6342" i="59" s="1"/>
  <c r="N6342" i="59" s="1"/>
  <c r="B6343" i="59"/>
  <c r="C6343" i="59" s="1"/>
  <c r="N6343" i="59" s="1"/>
  <c r="B6344" i="59"/>
  <c r="C6344" i="59" s="1"/>
  <c r="N6344" i="59" s="1"/>
  <c r="B6345" i="59"/>
  <c r="C6345" i="59" s="1"/>
  <c r="N6345" i="59" s="1"/>
  <c r="B6346" i="59"/>
  <c r="C6346" i="59" s="1"/>
  <c r="N6346" i="59" s="1"/>
  <c r="B6347" i="59"/>
  <c r="C6347" i="59" s="1"/>
  <c r="N6347" i="59" s="1"/>
  <c r="B6348" i="59"/>
  <c r="C6348" i="59" s="1"/>
  <c r="N6348" i="59" s="1"/>
  <c r="B6349" i="59"/>
  <c r="C6349" i="59" s="1"/>
  <c r="N6349" i="59" s="1"/>
  <c r="B6350" i="59"/>
  <c r="C6350" i="59" s="1"/>
  <c r="N6350" i="59" s="1"/>
  <c r="B6351" i="59"/>
  <c r="C6351" i="59" s="1"/>
  <c r="N6351" i="59" s="1"/>
  <c r="B6352" i="59"/>
  <c r="C6352" i="59" s="1"/>
  <c r="N6352" i="59" s="1"/>
  <c r="B6353" i="59"/>
  <c r="C6353" i="59" s="1"/>
  <c r="N6353" i="59" s="1"/>
  <c r="B6354" i="59"/>
  <c r="C6354" i="59" s="1"/>
  <c r="N6354" i="59" s="1"/>
  <c r="B6355" i="59"/>
  <c r="C6355" i="59" s="1"/>
  <c r="N6355" i="59" s="1"/>
  <c r="B6356" i="59"/>
  <c r="C6356" i="59" s="1"/>
  <c r="N6356" i="59" s="1"/>
  <c r="B6357" i="59"/>
  <c r="C6357" i="59" s="1"/>
  <c r="N6357" i="59" s="1"/>
  <c r="B6358" i="59"/>
  <c r="C6358" i="59" s="1"/>
  <c r="N6358" i="59" s="1"/>
  <c r="B6359" i="59"/>
  <c r="C6359" i="59" s="1"/>
  <c r="N6359" i="59" s="1"/>
  <c r="B6360" i="59"/>
  <c r="C6360" i="59" s="1"/>
  <c r="N6360" i="59" s="1"/>
  <c r="B6361" i="59"/>
  <c r="C6361" i="59" s="1"/>
  <c r="N6361" i="59" s="1"/>
  <c r="B6362" i="59"/>
  <c r="C6362" i="59" s="1"/>
  <c r="N6362" i="59" s="1"/>
  <c r="B6363" i="59"/>
  <c r="C6363" i="59" s="1"/>
  <c r="N6363" i="59" s="1"/>
  <c r="B6364" i="59"/>
  <c r="C6364" i="59" s="1"/>
  <c r="N6364" i="59" s="1"/>
  <c r="B6365" i="59"/>
  <c r="C6365" i="59" s="1"/>
  <c r="N6365" i="59" s="1"/>
  <c r="B6366" i="59"/>
  <c r="C6366" i="59" s="1"/>
  <c r="N6366" i="59" s="1"/>
  <c r="B6367" i="59"/>
  <c r="C6367" i="59" s="1"/>
  <c r="N6367" i="59" s="1"/>
  <c r="B6368" i="59"/>
  <c r="C6368" i="59" s="1"/>
  <c r="N6368" i="59" s="1"/>
  <c r="B6369" i="59"/>
  <c r="C6369" i="59" s="1"/>
  <c r="N6369" i="59" s="1"/>
  <c r="B6370" i="59"/>
  <c r="C6370" i="59" s="1"/>
  <c r="N6370" i="59" s="1"/>
  <c r="B6371" i="59"/>
  <c r="C6371" i="59" s="1"/>
  <c r="N6371" i="59" s="1"/>
  <c r="B6372" i="59"/>
  <c r="C6372" i="59" s="1"/>
  <c r="N6372" i="59" s="1"/>
  <c r="B6373" i="59"/>
  <c r="C6373" i="59" s="1"/>
  <c r="N6373" i="59" s="1"/>
  <c r="B6374" i="59"/>
  <c r="C6374" i="59" s="1"/>
  <c r="N6374" i="59" s="1"/>
  <c r="B6375" i="59"/>
  <c r="C6375" i="59" s="1"/>
  <c r="N6375" i="59" s="1"/>
  <c r="B6376" i="59"/>
  <c r="C6376" i="59" s="1"/>
  <c r="N6376" i="59" s="1"/>
  <c r="B6377" i="59"/>
  <c r="C6377" i="59" s="1"/>
  <c r="N6377" i="59" s="1"/>
  <c r="B6378" i="59"/>
  <c r="C6378" i="59" s="1"/>
  <c r="N6378" i="59" s="1"/>
  <c r="B6379" i="59"/>
  <c r="C6379" i="59" s="1"/>
  <c r="N6379" i="59" s="1"/>
  <c r="B6380" i="59"/>
  <c r="C6380" i="59" s="1"/>
  <c r="N6380" i="59" s="1"/>
  <c r="B6381" i="59"/>
  <c r="C6381" i="59" s="1"/>
  <c r="N6381" i="59" s="1"/>
  <c r="B6382" i="59"/>
  <c r="C6382" i="59" s="1"/>
  <c r="N6382" i="59" s="1"/>
  <c r="B6383" i="59"/>
  <c r="C6383" i="59" s="1"/>
  <c r="N6383" i="59" s="1"/>
  <c r="B6384" i="59"/>
  <c r="C6384" i="59" s="1"/>
  <c r="N6384" i="59" s="1"/>
  <c r="B6385" i="59"/>
  <c r="C6385" i="59" s="1"/>
  <c r="N6385" i="59" s="1"/>
  <c r="B6386" i="59"/>
  <c r="C6386" i="59" s="1"/>
  <c r="N6386" i="59" s="1"/>
  <c r="B6387" i="59"/>
  <c r="C6387" i="59" s="1"/>
  <c r="N6387" i="59" s="1"/>
  <c r="B6388" i="59"/>
  <c r="C6388" i="59" s="1"/>
  <c r="N6388" i="59" s="1"/>
  <c r="B6389" i="59"/>
  <c r="C6389" i="59" s="1"/>
  <c r="N6389" i="59" s="1"/>
  <c r="B6390" i="59"/>
  <c r="C6390" i="59" s="1"/>
  <c r="N6390" i="59" s="1"/>
  <c r="B6391" i="59"/>
  <c r="C6391" i="59" s="1"/>
  <c r="N6391" i="59" s="1"/>
  <c r="B6392" i="59"/>
  <c r="C6392" i="59" s="1"/>
  <c r="N6392" i="59" s="1"/>
  <c r="B6393" i="59"/>
  <c r="C6393" i="59" s="1"/>
  <c r="N6393" i="59" s="1"/>
  <c r="B6394" i="59"/>
  <c r="C6394" i="59" s="1"/>
  <c r="N6394" i="59" s="1"/>
  <c r="B6395" i="59"/>
  <c r="C6395" i="59" s="1"/>
  <c r="N6395" i="59" s="1"/>
  <c r="B6396" i="59"/>
  <c r="C6396" i="59" s="1"/>
  <c r="N6396" i="59" s="1"/>
  <c r="B6397" i="59"/>
  <c r="C6397" i="59" s="1"/>
  <c r="N6397" i="59" s="1"/>
  <c r="B6398" i="59"/>
  <c r="C6398" i="59" s="1"/>
  <c r="N6398" i="59" s="1"/>
  <c r="B6399" i="59"/>
  <c r="C6399" i="59" s="1"/>
  <c r="N6399" i="59" s="1"/>
  <c r="B6400" i="59"/>
  <c r="C6400" i="59" s="1"/>
  <c r="N6400" i="59" s="1"/>
  <c r="B6401" i="59"/>
  <c r="C6401" i="59" s="1"/>
  <c r="N6401" i="59" s="1"/>
  <c r="B6402" i="59"/>
  <c r="C6402" i="59" s="1"/>
  <c r="N6402" i="59" s="1"/>
  <c r="B6403" i="59"/>
  <c r="C6403" i="59" s="1"/>
  <c r="N6403" i="59" s="1"/>
  <c r="B6404" i="59"/>
  <c r="C6404" i="59" s="1"/>
  <c r="N6404" i="59" s="1"/>
  <c r="B6405" i="59"/>
  <c r="C6405" i="59" s="1"/>
  <c r="N6405" i="59" s="1"/>
  <c r="B6406" i="59"/>
  <c r="C6406" i="59" s="1"/>
  <c r="N6406" i="59" s="1"/>
  <c r="B6407" i="59"/>
  <c r="C6407" i="59" s="1"/>
  <c r="N6407" i="59" s="1"/>
  <c r="B6408" i="59"/>
  <c r="C6408" i="59" s="1"/>
  <c r="N6408" i="59" s="1"/>
  <c r="B6409" i="59"/>
  <c r="C6409" i="59" s="1"/>
  <c r="N6409" i="59" s="1"/>
  <c r="B6410" i="59"/>
  <c r="C6410" i="59" s="1"/>
  <c r="N6410" i="59" s="1"/>
  <c r="B6411" i="59"/>
  <c r="C6411" i="59" s="1"/>
  <c r="N6411" i="59" s="1"/>
  <c r="B6412" i="59"/>
  <c r="C6412" i="59" s="1"/>
  <c r="N6412" i="59" s="1"/>
  <c r="B6413" i="59"/>
  <c r="C6413" i="59" s="1"/>
  <c r="N6413" i="59" s="1"/>
  <c r="B6414" i="59"/>
  <c r="C6414" i="59" s="1"/>
  <c r="N6414" i="59" s="1"/>
  <c r="B6415" i="59"/>
  <c r="C6415" i="59" s="1"/>
  <c r="N6415" i="59" s="1"/>
  <c r="B6416" i="59"/>
  <c r="C6416" i="59" s="1"/>
  <c r="N6416" i="59" s="1"/>
  <c r="B6417" i="59"/>
  <c r="C6417" i="59" s="1"/>
  <c r="N6417" i="59" s="1"/>
  <c r="B6418" i="59"/>
  <c r="C6418" i="59" s="1"/>
  <c r="N6418" i="59" s="1"/>
  <c r="B6419" i="59"/>
  <c r="C6419" i="59" s="1"/>
  <c r="N6419" i="59" s="1"/>
  <c r="B6420" i="59"/>
  <c r="C6420" i="59" s="1"/>
  <c r="N6420" i="59" s="1"/>
  <c r="B6421" i="59"/>
  <c r="C6421" i="59" s="1"/>
  <c r="N6421" i="59" s="1"/>
  <c r="B6422" i="59"/>
  <c r="C6422" i="59" s="1"/>
  <c r="N6422" i="59" s="1"/>
  <c r="B6423" i="59"/>
  <c r="C6423" i="59" s="1"/>
  <c r="N6423" i="59" s="1"/>
  <c r="B6424" i="59"/>
  <c r="C6424" i="59" s="1"/>
  <c r="N6424" i="59" s="1"/>
  <c r="B6425" i="59"/>
  <c r="C6425" i="59" s="1"/>
  <c r="N6425" i="59" s="1"/>
  <c r="B6426" i="59"/>
  <c r="C6426" i="59" s="1"/>
  <c r="N6426" i="59" s="1"/>
  <c r="B6427" i="59"/>
  <c r="C6427" i="59" s="1"/>
  <c r="N6427" i="59" s="1"/>
  <c r="B6428" i="59"/>
  <c r="C6428" i="59" s="1"/>
  <c r="N6428" i="59" s="1"/>
  <c r="B6429" i="59"/>
  <c r="C6429" i="59" s="1"/>
  <c r="N6429" i="59" s="1"/>
  <c r="B6430" i="59"/>
  <c r="C6430" i="59" s="1"/>
  <c r="N6430" i="59" s="1"/>
  <c r="B6431" i="59"/>
  <c r="C6431" i="59" s="1"/>
  <c r="N6431" i="59" s="1"/>
  <c r="B6432" i="59"/>
  <c r="C6432" i="59" s="1"/>
  <c r="N6432" i="59" s="1"/>
  <c r="B6433" i="59"/>
  <c r="C6433" i="59" s="1"/>
  <c r="N6433" i="59" s="1"/>
  <c r="B6434" i="59"/>
  <c r="C6434" i="59" s="1"/>
  <c r="N6434" i="59" s="1"/>
  <c r="B6435" i="59"/>
  <c r="C6435" i="59" s="1"/>
  <c r="N6435" i="59" s="1"/>
  <c r="B6436" i="59"/>
  <c r="C6436" i="59" s="1"/>
  <c r="N6436" i="59" s="1"/>
  <c r="B6437" i="59"/>
  <c r="C6437" i="59" s="1"/>
  <c r="N6437" i="59" s="1"/>
  <c r="B6438" i="59"/>
  <c r="C6438" i="59" s="1"/>
  <c r="N6438" i="59" s="1"/>
  <c r="B6439" i="59"/>
  <c r="C6439" i="59" s="1"/>
  <c r="N6439" i="59" s="1"/>
  <c r="B6440" i="59"/>
  <c r="C6440" i="59" s="1"/>
  <c r="N6440" i="59" s="1"/>
  <c r="B6441" i="59"/>
  <c r="C6441" i="59" s="1"/>
  <c r="N6441" i="59" s="1"/>
  <c r="B6442" i="59"/>
  <c r="C6442" i="59" s="1"/>
  <c r="N6442" i="59" s="1"/>
  <c r="B6443" i="59"/>
  <c r="C6443" i="59" s="1"/>
  <c r="N6443" i="59" s="1"/>
  <c r="B6444" i="59"/>
  <c r="C6444" i="59" s="1"/>
  <c r="N6444" i="59" s="1"/>
  <c r="B6445" i="59"/>
  <c r="C6445" i="59" s="1"/>
  <c r="N6445" i="59" s="1"/>
  <c r="B6446" i="59"/>
  <c r="C6446" i="59" s="1"/>
  <c r="N6446" i="59" s="1"/>
  <c r="B6447" i="59"/>
  <c r="C6447" i="59" s="1"/>
  <c r="N6447" i="59" s="1"/>
  <c r="B6448" i="59"/>
  <c r="C6448" i="59" s="1"/>
  <c r="N6448" i="59" s="1"/>
  <c r="B6449" i="59"/>
  <c r="C6449" i="59" s="1"/>
  <c r="N6449" i="59" s="1"/>
  <c r="B6450" i="59"/>
  <c r="C6450" i="59" s="1"/>
  <c r="N6450" i="59" s="1"/>
  <c r="B6451" i="59"/>
  <c r="C6451" i="59" s="1"/>
  <c r="N6451" i="59" s="1"/>
  <c r="B6452" i="59"/>
  <c r="C6452" i="59" s="1"/>
  <c r="N6452" i="59" s="1"/>
  <c r="B6453" i="59"/>
  <c r="C6453" i="59" s="1"/>
  <c r="N6453" i="59" s="1"/>
  <c r="B6454" i="59"/>
  <c r="C6454" i="59" s="1"/>
  <c r="N6454" i="59" s="1"/>
  <c r="B6455" i="59"/>
  <c r="C6455" i="59" s="1"/>
  <c r="N6455" i="59" s="1"/>
  <c r="B6456" i="59"/>
  <c r="C6456" i="59" s="1"/>
  <c r="N6456" i="59" s="1"/>
  <c r="B6457" i="59"/>
  <c r="C6457" i="59" s="1"/>
  <c r="N6457" i="59" s="1"/>
  <c r="B6458" i="59"/>
  <c r="C6458" i="59" s="1"/>
  <c r="N6458" i="59" s="1"/>
  <c r="B6459" i="59"/>
  <c r="C6459" i="59" s="1"/>
  <c r="N6459" i="59" s="1"/>
  <c r="B6460" i="59"/>
  <c r="C6460" i="59" s="1"/>
  <c r="N6460" i="59" s="1"/>
  <c r="B6461" i="59"/>
  <c r="C6461" i="59" s="1"/>
  <c r="N6461" i="59" s="1"/>
  <c r="B6462" i="59"/>
  <c r="C6462" i="59" s="1"/>
  <c r="N6462" i="59" s="1"/>
  <c r="B6463" i="59"/>
  <c r="C6463" i="59" s="1"/>
  <c r="N6463" i="59" s="1"/>
  <c r="B6464" i="59"/>
  <c r="C6464" i="59" s="1"/>
  <c r="N6464" i="59" s="1"/>
  <c r="B6465" i="59"/>
  <c r="C6465" i="59" s="1"/>
  <c r="N6465" i="59" s="1"/>
  <c r="B6466" i="59"/>
  <c r="C6466" i="59" s="1"/>
  <c r="N6466" i="59" s="1"/>
  <c r="B6467" i="59"/>
  <c r="C6467" i="59" s="1"/>
  <c r="N6467" i="59" s="1"/>
  <c r="B6468" i="59"/>
  <c r="C6468" i="59" s="1"/>
  <c r="N6468" i="59" s="1"/>
  <c r="B6469" i="59"/>
  <c r="C6469" i="59" s="1"/>
  <c r="N6469" i="59" s="1"/>
  <c r="B6470" i="59"/>
  <c r="C6470" i="59" s="1"/>
  <c r="N6470" i="59" s="1"/>
  <c r="B6471" i="59"/>
  <c r="C6471" i="59" s="1"/>
  <c r="N6471" i="59" s="1"/>
  <c r="B6472" i="59"/>
  <c r="C6472" i="59" s="1"/>
  <c r="N6472" i="59" s="1"/>
  <c r="B6473" i="59"/>
  <c r="C6473" i="59" s="1"/>
  <c r="N6473" i="59" s="1"/>
  <c r="B6474" i="59"/>
  <c r="C6474" i="59" s="1"/>
  <c r="N6474" i="59" s="1"/>
  <c r="B6475" i="59"/>
  <c r="C6475" i="59" s="1"/>
  <c r="N6475" i="59" s="1"/>
  <c r="B6476" i="59"/>
  <c r="C6476" i="59" s="1"/>
  <c r="N6476" i="59" s="1"/>
  <c r="B6477" i="59"/>
  <c r="C6477" i="59" s="1"/>
  <c r="N6477" i="59" s="1"/>
  <c r="B6478" i="59"/>
  <c r="C6478" i="59" s="1"/>
  <c r="N6478" i="59" s="1"/>
  <c r="B6479" i="59"/>
  <c r="C6479" i="59" s="1"/>
  <c r="N6479" i="59" s="1"/>
  <c r="B6480" i="59"/>
  <c r="C6480" i="59" s="1"/>
  <c r="N6480" i="59" s="1"/>
  <c r="B6481" i="59"/>
  <c r="C6481" i="59" s="1"/>
  <c r="N6481" i="59" s="1"/>
  <c r="B6482" i="59"/>
  <c r="C6482" i="59" s="1"/>
  <c r="N6482" i="59" s="1"/>
  <c r="B6483" i="59"/>
  <c r="C6483" i="59" s="1"/>
  <c r="N6483" i="59" s="1"/>
  <c r="B6484" i="59"/>
  <c r="C6484" i="59" s="1"/>
  <c r="N6484" i="59" s="1"/>
  <c r="B6485" i="59"/>
  <c r="C6485" i="59" s="1"/>
  <c r="N6485" i="59" s="1"/>
  <c r="B6486" i="59"/>
  <c r="C6486" i="59" s="1"/>
  <c r="N6486" i="59" s="1"/>
  <c r="B6487" i="59"/>
  <c r="C6487" i="59" s="1"/>
  <c r="N6487" i="59" s="1"/>
  <c r="B6488" i="59"/>
  <c r="C6488" i="59" s="1"/>
  <c r="N6488" i="59" s="1"/>
  <c r="B6489" i="59"/>
  <c r="C6489" i="59" s="1"/>
  <c r="N6489" i="59" s="1"/>
  <c r="B6490" i="59"/>
  <c r="C6490" i="59" s="1"/>
  <c r="N6490" i="59" s="1"/>
  <c r="B6491" i="59"/>
  <c r="C6491" i="59" s="1"/>
  <c r="N6491" i="59" s="1"/>
  <c r="B6492" i="59"/>
  <c r="C6492" i="59" s="1"/>
  <c r="N6492" i="59" s="1"/>
  <c r="B6493" i="59"/>
  <c r="C6493" i="59" s="1"/>
  <c r="N6493" i="59" s="1"/>
  <c r="B6494" i="59"/>
  <c r="C6494" i="59" s="1"/>
  <c r="N6494" i="59" s="1"/>
  <c r="B6495" i="59"/>
  <c r="C6495" i="59" s="1"/>
  <c r="N6495" i="59" s="1"/>
  <c r="B6496" i="59"/>
  <c r="C6496" i="59" s="1"/>
  <c r="N6496" i="59" s="1"/>
  <c r="B6497" i="59"/>
  <c r="C6497" i="59" s="1"/>
  <c r="N6497" i="59" s="1"/>
  <c r="B6498" i="59"/>
  <c r="C6498" i="59" s="1"/>
  <c r="N6498" i="59" s="1"/>
  <c r="B6499" i="59"/>
  <c r="C6499" i="59" s="1"/>
  <c r="N6499" i="59" s="1"/>
  <c r="B6500" i="59"/>
  <c r="C6500" i="59" s="1"/>
  <c r="N6500" i="59" s="1"/>
  <c r="B6501" i="59"/>
  <c r="C6501" i="59" s="1"/>
  <c r="N6501" i="59" s="1"/>
  <c r="B6502" i="59"/>
  <c r="C6502" i="59" s="1"/>
  <c r="N6502" i="59" s="1"/>
  <c r="B6503" i="59"/>
  <c r="C6503" i="59" s="1"/>
  <c r="N6503" i="59" s="1"/>
  <c r="B6504" i="59"/>
  <c r="C6504" i="59" s="1"/>
  <c r="N6504" i="59" s="1"/>
  <c r="B6505" i="59"/>
  <c r="C6505" i="59" s="1"/>
  <c r="N6505" i="59" s="1"/>
  <c r="B6506" i="59"/>
  <c r="C6506" i="59" s="1"/>
  <c r="N6506" i="59" s="1"/>
  <c r="B6507" i="59"/>
  <c r="C6507" i="59" s="1"/>
  <c r="N6507" i="59" s="1"/>
  <c r="B6508" i="59"/>
  <c r="C6508" i="59" s="1"/>
  <c r="N6508" i="59" s="1"/>
  <c r="B6509" i="59"/>
  <c r="C6509" i="59" s="1"/>
  <c r="N6509" i="59" s="1"/>
  <c r="B6510" i="59"/>
  <c r="C6510" i="59" s="1"/>
  <c r="N6510" i="59" s="1"/>
  <c r="B6511" i="59"/>
  <c r="C6511" i="59" s="1"/>
  <c r="N6511" i="59" s="1"/>
  <c r="B6512" i="59"/>
  <c r="C6512" i="59" s="1"/>
  <c r="N6512" i="59" s="1"/>
  <c r="B6513" i="59"/>
  <c r="C6513" i="59" s="1"/>
  <c r="N6513" i="59" s="1"/>
  <c r="B6514" i="59"/>
  <c r="C6514" i="59" s="1"/>
  <c r="N6514" i="59" s="1"/>
  <c r="B6515" i="59"/>
  <c r="C6515" i="59" s="1"/>
  <c r="N6515" i="59" s="1"/>
  <c r="B6516" i="59"/>
  <c r="C6516" i="59" s="1"/>
  <c r="N6516" i="59" s="1"/>
  <c r="B6517" i="59"/>
  <c r="C6517" i="59" s="1"/>
  <c r="N6517" i="59" s="1"/>
  <c r="B6518" i="59"/>
  <c r="C6518" i="59" s="1"/>
  <c r="N6518" i="59" s="1"/>
  <c r="B6519" i="59"/>
  <c r="C6519" i="59" s="1"/>
  <c r="N6519" i="59" s="1"/>
  <c r="B6520" i="59"/>
  <c r="C6520" i="59" s="1"/>
  <c r="N6520" i="59" s="1"/>
  <c r="B6521" i="59"/>
  <c r="C6521" i="59" s="1"/>
  <c r="N6521" i="59" s="1"/>
  <c r="B6522" i="59"/>
  <c r="C6522" i="59" s="1"/>
  <c r="N6522" i="59" s="1"/>
  <c r="B6523" i="59"/>
  <c r="C6523" i="59" s="1"/>
  <c r="N6523" i="59" s="1"/>
  <c r="B6524" i="59"/>
  <c r="C6524" i="59" s="1"/>
  <c r="N6524" i="59" s="1"/>
  <c r="B6525" i="59"/>
  <c r="C6525" i="59" s="1"/>
  <c r="N6525" i="59" s="1"/>
  <c r="B6526" i="59"/>
  <c r="C6526" i="59" s="1"/>
  <c r="N6526" i="59" s="1"/>
  <c r="B6527" i="59"/>
  <c r="C6527" i="59" s="1"/>
  <c r="N6527" i="59" s="1"/>
  <c r="B6528" i="59"/>
  <c r="C6528" i="59" s="1"/>
  <c r="N6528" i="59" s="1"/>
  <c r="B6529" i="59"/>
  <c r="C6529" i="59" s="1"/>
  <c r="N6529" i="59" s="1"/>
  <c r="B6530" i="59"/>
  <c r="C6530" i="59" s="1"/>
  <c r="N6530" i="59" s="1"/>
  <c r="B6531" i="59"/>
  <c r="C6531" i="59" s="1"/>
  <c r="N6531" i="59" s="1"/>
  <c r="B6532" i="59"/>
  <c r="C6532" i="59" s="1"/>
  <c r="N6532" i="59" s="1"/>
  <c r="B6533" i="59"/>
  <c r="C6533" i="59" s="1"/>
  <c r="N6533" i="59" s="1"/>
  <c r="B6534" i="59"/>
  <c r="C6534" i="59" s="1"/>
  <c r="N6534" i="59" s="1"/>
  <c r="B6535" i="59"/>
  <c r="C6535" i="59" s="1"/>
  <c r="N6535" i="59" s="1"/>
  <c r="B6536" i="59"/>
  <c r="C6536" i="59" s="1"/>
  <c r="N6536" i="59" s="1"/>
  <c r="B6537" i="59"/>
  <c r="C6537" i="59" s="1"/>
  <c r="N6537" i="59" s="1"/>
  <c r="B6538" i="59"/>
  <c r="C6538" i="59" s="1"/>
  <c r="N6538" i="59" s="1"/>
  <c r="B6539" i="59"/>
  <c r="C6539" i="59" s="1"/>
  <c r="N6539" i="59" s="1"/>
  <c r="B6540" i="59"/>
  <c r="C6540" i="59" s="1"/>
  <c r="N6540" i="59" s="1"/>
  <c r="B6541" i="59"/>
  <c r="C6541" i="59" s="1"/>
  <c r="N6541" i="59" s="1"/>
  <c r="B6542" i="59"/>
  <c r="C6542" i="59" s="1"/>
  <c r="N6542" i="59" s="1"/>
  <c r="B6543" i="59"/>
  <c r="C6543" i="59" s="1"/>
  <c r="N6543" i="59" s="1"/>
  <c r="B6544" i="59"/>
  <c r="C6544" i="59" s="1"/>
  <c r="N6544" i="59" s="1"/>
  <c r="B6545" i="59"/>
  <c r="C6545" i="59" s="1"/>
  <c r="N6545" i="59" s="1"/>
  <c r="B6546" i="59"/>
  <c r="C6546" i="59" s="1"/>
  <c r="N6546" i="59" s="1"/>
  <c r="B6547" i="59"/>
  <c r="C6547" i="59" s="1"/>
  <c r="N6547" i="59" s="1"/>
  <c r="B6548" i="59"/>
  <c r="C6548" i="59" s="1"/>
  <c r="N6548" i="59" s="1"/>
  <c r="B6549" i="59"/>
  <c r="C6549" i="59" s="1"/>
  <c r="N6549" i="59" s="1"/>
  <c r="B6550" i="59"/>
  <c r="C6550" i="59" s="1"/>
  <c r="N6550" i="59" s="1"/>
  <c r="B6551" i="59"/>
  <c r="C6551" i="59" s="1"/>
  <c r="N6551" i="59" s="1"/>
  <c r="B6552" i="59"/>
  <c r="C6552" i="59" s="1"/>
  <c r="N6552" i="59" s="1"/>
  <c r="B6553" i="59"/>
  <c r="C6553" i="59" s="1"/>
  <c r="N6553" i="59" s="1"/>
  <c r="B6554" i="59"/>
  <c r="C6554" i="59" s="1"/>
  <c r="N6554" i="59" s="1"/>
  <c r="B6555" i="59"/>
  <c r="C6555" i="59" s="1"/>
  <c r="N6555" i="59" s="1"/>
  <c r="B6556" i="59"/>
  <c r="C6556" i="59" s="1"/>
  <c r="N6556" i="59" s="1"/>
  <c r="B6557" i="59"/>
  <c r="C6557" i="59" s="1"/>
  <c r="N6557" i="59" s="1"/>
  <c r="B6558" i="59"/>
  <c r="C6558" i="59" s="1"/>
  <c r="N6558" i="59" s="1"/>
  <c r="B6559" i="59"/>
  <c r="C6559" i="59" s="1"/>
  <c r="N6559" i="59" s="1"/>
  <c r="B6560" i="59"/>
  <c r="C6560" i="59" s="1"/>
  <c r="N6560" i="59" s="1"/>
  <c r="B6561" i="59"/>
  <c r="C6561" i="59" s="1"/>
  <c r="N6561" i="59" s="1"/>
  <c r="B6562" i="59"/>
  <c r="C6562" i="59" s="1"/>
  <c r="N6562" i="59" s="1"/>
  <c r="B6563" i="59"/>
  <c r="C6563" i="59" s="1"/>
  <c r="N6563" i="59" s="1"/>
  <c r="B6564" i="59"/>
  <c r="C6564" i="59" s="1"/>
  <c r="N6564" i="59" s="1"/>
  <c r="B6565" i="59"/>
  <c r="C6565" i="59" s="1"/>
  <c r="N6565" i="59" s="1"/>
  <c r="B6566" i="59"/>
  <c r="C6566" i="59" s="1"/>
  <c r="N6566" i="59" s="1"/>
  <c r="B6567" i="59"/>
  <c r="C6567" i="59" s="1"/>
  <c r="N6567" i="59" s="1"/>
  <c r="B6568" i="59"/>
  <c r="C6568" i="59" s="1"/>
  <c r="N6568" i="59" s="1"/>
  <c r="B6569" i="59"/>
  <c r="C6569" i="59" s="1"/>
  <c r="N6569" i="59" s="1"/>
  <c r="B6570" i="59"/>
  <c r="C6570" i="59" s="1"/>
  <c r="N6570" i="59" s="1"/>
  <c r="B6571" i="59"/>
  <c r="C6571" i="59" s="1"/>
  <c r="N6571" i="59" s="1"/>
  <c r="B6572" i="59"/>
  <c r="C6572" i="59" s="1"/>
  <c r="N6572" i="59" s="1"/>
  <c r="B6573" i="59"/>
  <c r="C6573" i="59" s="1"/>
  <c r="N6573" i="59" s="1"/>
  <c r="B6574" i="59"/>
  <c r="C6574" i="59" s="1"/>
  <c r="N6574" i="59" s="1"/>
  <c r="B6575" i="59"/>
  <c r="C6575" i="59" s="1"/>
  <c r="N6575" i="59" s="1"/>
  <c r="B6576" i="59"/>
  <c r="C6576" i="59" s="1"/>
  <c r="N6576" i="59" s="1"/>
  <c r="B6577" i="59"/>
  <c r="C6577" i="59" s="1"/>
  <c r="N6577" i="59" s="1"/>
  <c r="B6578" i="59"/>
  <c r="C6578" i="59" s="1"/>
  <c r="N6578" i="59" s="1"/>
  <c r="B6579" i="59"/>
  <c r="C6579" i="59" s="1"/>
  <c r="N6579" i="59" s="1"/>
  <c r="B6580" i="59"/>
  <c r="C6580" i="59" s="1"/>
  <c r="N6580" i="59" s="1"/>
  <c r="B6581" i="59"/>
  <c r="C6581" i="59" s="1"/>
  <c r="N6581" i="59" s="1"/>
  <c r="B6582" i="59"/>
  <c r="C6582" i="59" s="1"/>
  <c r="N6582" i="59" s="1"/>
  <c r="B6583" i="59"/>
  <c r="C6583" i="59" s="1"/>
  <c r="N6583" i="59" s="1"/>
  <c r="B6584" i="59"/>
  <c r="C6584" i="59" s="1"/>
  <c r="N6584" i="59" s="1"/>
  <c r="B6585" i="59"/>
  <c r="C6585" i="59" s="1"/>
  <c r="N6585" i="59" s="1"/>
  <c r="B6586" i="59"/>
  <c r="C6586" i="59" s="1"/>
  <c r="N6586" i="59" s="1"/>
  <c r="B6587" i="59"/>
  <c r="C6587" i="59" s="1"/>
  <c r="N6587" i="59" s="1"/>
  <c r="B6588" i="59"/>
  <c r="C6588" i="59" s="1"/>
  <c r="N6588" i="59" s="1"/>
  <c r="B6589" i="59"/>
  <c r="C6589" i="59" s="1"/>
  <c r="N6589" i="59" s="1"/>
  <c r="B6590" i="59"/>
  <c r="C6590" i="59" s="1"/>
  <c r="N6590" i="59" s="1"/>
  <c r="B6591" i="59"/>
  <c r="C6591" i="59" s="1"/>
  <c r="N6591" i="59" s="1"/>
  <c r="B6592" i="59"/>
  <c r="C6592" i="59" s="1"/>
  <c r="N6592" i="59" s="1"/>
  <c r="B6593" i="59"/>
  <c r="C6593" i="59" s="1"/>
  <c r="N6593" i="59" s="1"/>
  <c r="B6594" i="59"/>
  <c r="C6594" i="59" s="1"/>
  <c r="N6594" i="59" s="1"/>
  <c r="B6595" i="59"/>
  <c r="C6595" i="59" s="1"/>
  <c r="N6595" i="59" s="1"/>
  <c r="B6596" i="59"/>
  <c r="C6596" i="59" s="1"/>
  <c r="N6596" i="59" s="1"/>
  <c r="B6597" i="59"/>
  <c r="C6597" i="59" s="1"/>
  <c r="N6597" i="59" s="1"/>
  <c r="B6598" i="59"/>
  <c r="C6598" i="59" s="1"/>
  <c r="N6598" i="59" s="1"/>
  <c r="B6599" i="59"/>
  <c r="C6599" i="59" s="1"/>
  <c r="N6599" i="59" s="1"/>
  <c r="B6600" i="59"/>
  <c r="C6600" i="59" s="1"/>
  <c r="N6600" i="59" s="1"/>
  <c r="B6601" i="59"/>
  <c r="C6601" i="59" s="1"/>
  <c r="N6601" i="59" s="1"/>
  <c r="B6602" i="59"/>
  <c r="C6602" i="59" s="1"/>
  <c r="N6602" i="59" s="1"/>
  <c r="B6603" i="59"/>
  <c r="C6603" i="59" s="1"/>
  <c r="N6603" i="59" s="1"/>
  <c r="B6604" i="59"/>
  <c r="C6604" i="59" s="1"/>
  <c r="N6604" i="59" s="1"/>
  <c r="B6605" i="59"/>
  <c r="C6605" i="59" s="1"/>
  <c r="N6605" i="59" s="1"/>
  <c r="B6606" i="59"/>
  <c r="C6606" i="59" s="1"/>
  <c r="N6606" i="59" s="1"/>
  <c r="B6607" i="59"/>
  <c r="C6607" i="59" s="1"/>
  <c r="N6607" i="59" s="1"/>
  <c r="B6608" i="59"/>
  <c r="C6608" i="59" s="1"/>
  <c r="N6608" i="59" s="1"/>
  <c r="B6609" i="59"/>
  <c r="C6609" i="59" s="1"/>
  <c r="N6609" i="59" s="1"/>
  <c r="B6610" i="59"/>
  <c r="C6610" i="59" s="1"/>
  <c r="N6610" i="59" s="1"/>
  <c r="B6611" i="59"/>
  <c r="C6611" i="59" s="1"/>
  <c r="N6611" i="59" s="1"/>
  <c r="B6612" i="59"/>
  <c r="C6612" i="59" s="1"/>
  <c r="N6612" i="59" s="1"/>
  <c r="B6613" i="59"/>
  <c r="C6613" i="59" s="1"/>
  <c r="N6613" i="59" s="1"/>
  <c r="B6614" i="59"/>
  <c r="C6614" i="59" s="1"/>
  <c r="N6614" i="59" s="1"/>
  <c r="B6615" i="59"/>
  <c r="C6615" i="59" s="1"/>
  <c r="N6615" i="59" s="1"/>
  <c r="B6616" i="59"/>
  <c r="C6616" i="59" s="1"/>
  <c r="N6616" i="59" s="1"/>
  <c r="B6617" i="59"/>
  <c r="C6617" i="59" s="1"/>
  <c r="N6617" i="59" s="1"/>
  <c r="B6618" i="59"/>
  <c r="C6618" i="59" s="1"/>
  <c r="N6618" i="59" s="1"/>
  <c r="B6619" i="59"/>
  <c r="C6619" i="59" s="1"/>
  <c r="N6619" i="59" s="1"/>
  <c r="B6620" i="59"/>
  <c r="C6620" i="59" s="1"/>
  <c r="N6620" i="59" s="1"/>
  <c r="B6621" i="59"/>
  <c r="C6621" i="59" s="1"/>
  <c r="N6621" i="59" s="1"/>
  <c r="B6622" i="59"/>
  <c r="C6622" i="59" s="1"/>
  <c r="N6622" i="59" s="1"/>
  <c r="B6623" i="59"/>
  <c r="C6623" i="59" s="1"/>
  <c r="N6623" i="59" s="1"/>
  <c r="B6624" i="59"/>
  <c r="C6624" i="59" s="1"/>
  <c r="N6624" i="59" s="1"/>
  <c r="B6625" i="59"/>
  <c r="C6625" i="59" s="1"/>
  <c r="N6625" i="59" s="1"/>
  <c r="B6626" i="59"/>
  <c r="C6626" i="59" s="1"/>
  <c r="N6626" i="59" s="1"/>
  <c r="B6627" i="59"/>
  <c r="C6627" i="59" s="1"/>
  <c r="N6627" i="59" s="1"/>
  <c r="B6628" i="59"/>
  <c r="C6628" i="59" s="1"/>
  <c r="N6628" i="59" s="1"/>
  <c r="B6629" i="59"/>
  <c r="C6629" i="59" s="1"/>
  <c r="N6629" i="59" s="1"/>
  <c r="B6630" i="59"/>
  <c r="C6630" i="59" s="1"/>
  <c r="N6630" i="59" s="1"/>
  <c r="B6631" i="59"/>
  <c r="C6631" i="59" s="1"/>
  <c r="N6631" i="59" s="1"/>
  <c r="B6632" i="59"/>
  <c r="C6632" i="59" s="1"/>
  <c r="N6632" i="59" s="1"/>
  <c r="B6633" i="59"/>
  <c r="C6633" i="59" s="1"/>
  <c r="N6633" i="59" s="1"/>
  <c r="B6634" i="59"/>
  <c r="C6634" i="59" s="1"/>
  <c r="N6634" i="59" s="1"/>
  <c r="B6635" i="59"/>
  <c r="C6635" i="59" s="1"/>
  <c r="N6635" i="59" s="1"/>
  <c r="B6636" i="59"/>
  <c r="C6636" i="59" s="1"/>
  <c r="N6636" i="59" s="1"/>
  <c r="B6637" i="59"/>
  <c r="C6637" i="59" s="1"/>
  <c r="N6637" i="59" s="1"/>
  <c r="B6638" i="59"/>
  <c r="C6638" i="59" s="1"/>
  <c r="N6638" i="59" s="1"/>
  <c r="B6639" i="59"/>
  <c r="C6639" i="59" s="1"/>
  <c r="N6639" i="59" s="1"/>
  <c r="B6640" i="59"/>
  <c r="C6640" i="59" s="1"/>
  <c r="N6640" i="59" s="1"/>
  <c r="B6641" i="59"/>
  <c r="C6641" i="59" s="1"/>
  <c r="N6641" i="59" s="1"/>
  <c r="B6642" i="59"/>
  <c r="C6642" i="59" s="1"/>
  <c r="N6642" i="59" s="1"/>
  <c r="B6643" i="59"/>
  <c r="C6643" i="59" s="1"/>
  <c r="N6643" i="59" s="1"/>
  <c r="B6644" i="59"/>
  <c r="C6644" i="59" s="1"/>
  <c r="N6644" i="59" s="1"/>
  <c r="B6645" i="59"/>
  <c r="C6645" i="59" s="1"/>
  <c r="N6645" i="59" s="1"/>
  <c r="B6646" i="59"/>
  <c r="C6646" i="59" s="1"/>
  <c r="N6646" i="59" s="1"/>
  <c r="B6647" i="59"/>
  <c r="C6647" i="59" s="1"/>
  <c r="N6647" i="59" s="1"/>
  <c r="B6648" i="59"/>
  <c r="C6648" i="59" s="1"/>
  <c r="N6648" i="59" s="1"/>
  <c r="B6649" i="59"/>
  <c r="C6649" i="59" s="1"/>
  <c r="N6649" i="59" s="1"/>
  <c r="B6650" i="59"/>
  <c r="C6650" i="59" s="1"/>
  <c r="N6650" i="59" s="1"/>
  <c r="B6651" i="59"/>
  <c r="C6651" i="59" s="1"/>
  <c r="N6651" i="59" s="1"/>
  <c r="B6652" i="59"/>
  <c r="C6652" i="59" s="1"/>
  <c r="N6652" i="59" s="1"/>
  <c r="B6653" i="59"/>
  <c r="C6653" i="59" s="1"/>
  <c r="N6653" i="59" s="1"/>
  <c r="B6654" i="59"/>
  <c r="C6654" i="59" s="1"/>
  <c r="N6654" i="59" s="1"/>
  <c r="B6655" i="59"/>
  <c r="C6655" i="59" s="1"/>
  <c r="N6655" i="59" s="1"/>
  <c r="B6656" i="59"/>
  <c r="C6656" i="59" s="1"/>
  <c r="N6656" i="59" s="1"/>
  <c r="B6657" i="59"/>
  <c r="C6657" i="59" s="1"/>
  <c r="N6657" i="59" s="1"/>
  <c r="B6658" i="59"/>
  <c r="C6658" i="59" s="1"/>
  <c r="N6658" i="59" s="1"/>
  <c r="B6659" i="59"/>
  <c r="C6659" i="59" s="1"/>
  <c r="N6659" i="59" s="1"/>
  <c r="B6660" i="59"/>
  <c r="C6660" i="59" s="1"/>
  <c r="N6660" i="59" s="1"/>
  <c r="B6661" i="59"/>
  <c r="C6661" i="59" s="1"/>
  <c r="N6661" i="59" s="1"/>
  <c r="B6662" i="59"/>
  <c r="C6662" i="59" s="1"/>
  <c r="N6662" i="59" s="1"/>
  <c r="B6663" i="59"/>
  <c r="C6663" i="59" s="1"/>
  <c r="N6663" i="59" s="1"/>
  <c r="B6664" i="59"/>
  <c r="C6664" i="59" s="1"/>
  <c r="N6664" i="59" s="1"/>
  <c r="B6665" i="59"/>
  <c r="C6665" i="59" s="1"/>
  <c r="N6665" i="59" s="1"/>
  <c r="B6666" i="59"/>
  <c r="C6666" i="59" s="1"/>
  <c r="N6666" i="59" s="1"/>
  <c r="B6667" i="59"/>
  <c r="C6667" i="59" s="1"/>
  <c r="N6667" i="59" s="1"/>
  <c r="B6668" i="59"/>
  <c r="C6668" i="59" s="1"/>
  <c r="N6668" i="59" s="1"/>
  <c r="B6669" i="59"/>
  <c r="C6669" i="59" s="1"/>
  <c r="N6669" i="59" s="1"/>
  <c r="B6670" i="59"/>
  <c r="C6670" i="59" s="1"/>
  <c r="N6670" i="59" s="1"/>
  <c r="B6671" i="59"/>
  <c r="C6671" i="59" s="1"/>
  <c r="N6671" i="59" s="1"/>
  <c r="B6672" i="59"/>
  <c r="C6672" i="59" s="1"/>
  <c r="N6672" i="59" s="1"/>
  <c r="B6673" i="59"/>
  <c r="C6673" i="59" s="1"/>
  <c r="N6673" i="59" s="1"/>
  <c r="B6674" i="59"/>
  <c r="C6674" i="59" s="1"/>
  <c r="N6674" i="59" s="1"/>
  <c r="B6675" i="59"/>
  <c r="C6675" i="59" s="1"/>
  <c r="N6675" i="59" s="1"/>
  <c r="B6676" i="59"/>
  <c r="C6676" i="59" s="1"/>
  <c r="N6676" i="59" s="1"/>
  <c r="B6677" i="59"/>
  <c r="C6677" i="59" s="1"/>
  <c r="N6677" i="59" s="1"/>
  <c r="B6678" i="59"/>
  <c r="C6678" i="59" s="1"/>
  <c r="N6678" i="59" s="1"/>
  <c r="B6679" i="59"/>
  <c r="C6679" i="59" s="1"/>
  <c r="N6679" i="59" s="1"/>
  <c r="B6680" i="59"/>
  <c r="C6680" i="59" s="1"/>
  <c r="N6680" i="59" s="1"/>
  <c r="B6681" i="59"/>
  <c r="C6681" i="59" s="1"/>
  <c r="N6681" i="59" s="1"/>
  <c r="B6682" i="59"/>
  <c r="C6682" i="59" s="1"/>
  <c r="N6682" i="59" s="1"/>
  <c r="B6683" i="59"/>
  <c r="C6683" i="59" s="1"/>
  <c r="N6683" i="59" s="1"/>
  <c r="B6684" i="59"/>
  <c r="C6684" i="59" s="1"/>
  <c r="N6684" i="59" s="1"/>
  <c r="B6685" i="59"/>
  <c r="C6685" i="59" s="1"/>
  <c r="N6685" i="59" s="1"/>
  <c r="B6686" i="59"/>
  <c r="C6686" i="59" s="1"/>
  <c r="N6686" i="59" s="1"/>
  <c r="B6687" i="59"/>
  <c r="C6687" i="59" s="1"/>
  <c r="N6687" i="59" s="1"/>
  <c r="B6688" i="59"/>
  <c r="C6688" i="59" s="1"/>
  <c r="N6688" i="59" s="1"/>
  <c r="B6689" i="59"/>
  <c r="C6689" i="59" s="1"/>
  <c r="N6689" i="59" s="1"/>
  <c r="B6690" i="59"/>
  <c r="C6690" i="59" s="1"/>
  <c r="N6690" i="59" s="1"/>
  <c r="B6691" i="59"/>
  <c r="C6691" i="59" s="1"/>
  <c r="N6691" i="59" s="1"/>
  <c r="B6692" i="59"/>
  <c r="C6692" i="59" s="1"/>
  <c r="N6692" i="59" s="1"/>
  <c r="B6693" i="59"/>
  <c r="C6693" i="59" s="1"/>
  <c r="N6693" i="59" s="1"/>
  <c r="B6694" i="59"/>
  <c r="C6694" i="59" s="1"/>
  <c r="N6694" i="59" s="1"/>
  <c r="B6695" i="59"/>
  <c r="C6695" i="59" s="1"/>
  <c r="N6695" i="59" s="1"/>
  <c r="B6696" i="59"/>
  <c r="C6696" i="59" s="1"/>
  <c r="N6696" i="59" s="1"/>
  <c r="B6697" i="59"/>
  <c r="C6697" i="59" s="1"/>
  <c r="N6697" i="59" s="1"/>
  <c r="B6698" i="59"/>
  <c r="B6699" i="59"/>
  <c r="C6699" i="59" s="1"/>
  <c r="N6699" i="59" s="1"/>
  <c r="B6700" i="59"/>
  <c r="C6700" i="59" s="1"/>
  <c r="N6700" i="59" s="1"/>
  <c r="B6701" i="59"/>
  <c r="C6701" i="59" s="1"/>
  <c r="N6701" i="59" s="1"/>
  <c r="B6702" i="59"/>
  <c r="C6702" i="59" s="1"/>
  <c r="N6702" i="59" s="1"/>
  <c r="B6703" i="59"/>
  <c r="C6703" i="59" s="1"/>
  <c r="N6703" i="59" s="1"/>
  <c r="B6704" i="59"/>
  <c r="C6704" i="59" s="1"/>
  <c r="N6704" i="59" s="1"/>
  <c r="B6705" i="59"/>
  <c r="C6705" i="59" s="1"/>
  <c r="N6705" i="59" s="1"/>
  <c r="B6706" i="59"/>
  <c r="C6706" i="59" s="1"/>
  <c r="N6706" i="59" s="1"/>
  <c r="B6707" i="59"/>
  <c r="C6707" i="59" s="1"/>
  <c r="N6707" i="59" s="1"/>
  <c r="B6708" i="59"/>
  <c r="C6708" i="59" s="1"/>
  <c r="N6708" i="59" s="1"/>
  <c r="B6709" i="59"/>
  <c r="C6709" i="59" s="1"/>
  <c r="N6709" i="59" s="1"/>
  <c r="B6710" i="59"/>
  <c r="C6710" i="59" s="1"/>
  <c r="N6710" i="59" s="1"/>
  <c r="B6711" i="59"/>
  <c r="C6711" i="59" s="1"/>
  <c r="N6711" i="59" s="1"/>
  <c r="B6712" i="59"/>
  <c r="B6713" i="59"/>
  <c r="C6713" i="59" s="1"/>
  <c r="N6713" i="59" s="1"/>
  <c r="B6714" i="59"/>
  <c r="B6715" i="59"/>
  <c r="B6716" i="59"/>
  <c r="C6716" i="59" s="1"/>
  <c r="N6716" i="59" s="1"/>
  <c r="B6717" i="59"/>
  <c r="B6718" i="59"/>
  <c r="B6719" i="59"/>
  <c r="B6720" i="59"/>
  <c r="B6721" i="59"/>
  <c r="C6721" i="59" s="1"/>
  <c r="N6721" i="59" s="1"/>
  <c r="B6722" i="59"/>
  <c r="B6723" i="59"/>
  <c r="C6723" i="59" s="1"/>
  <c r="N6723" i="59" s="1"/>
  <c r="B6724" i="59"/>
  <c r="C6724" i="59" s="1"/>
  <c r="N6724" i="59" s="1"/>
  <c r="B6725" i="59"/>
  <c r="B6726" i="59"/>
  <c r="B6727" i="59"/>
  <c r="B6728" i="59"/>
  <c r="B6729" i="59"/>
  <c r="C6729" i="59" s="1"/>
  <c r="N6729" i="59" s="1"/>
  <c r="B6730" i="59"/>
  <c r="B6731" i="59"/>
  <c r="B6732" i="59"/>
  <c r="C6732" i="59" s="1"/>
  <c r="N6732" i="59" s="1"/>
  <c r="B6733" i="59"/>
  <c r="B6734" i="59"/>
  <c r="C6734" i="59" s="1"/>
  <c r="N6734" i="59" s="1"/>
  <c r="B6735" i="59"/>
  <c r="B6736" i="59"/>
  <c r="B6737" i="59"/>
  <c r="C6737" i="59" s="1"/>
  <c r="N6737" i="59" s="1"/>
  <c r="B6738" i="59"/>
  <c r="B6739" i="59"/>
  <c r="B6740" i="59"/>
  <c r="C6740" i="59" s="1"/>
  <c r="N6740" i="59" s="1"/>
  <c r="B6741" i="59"/>
  <c r="B6742" i="59"/>
  <c r="B6743" i="59"/>
  <c r="B6744" i="59"/>
  <c r="B6745" i="59"/>
  <c r="C6745" i="59" s="1"/>
  <c r="N6745" i="59" s="1"/>
  <c r="B6746" i="59"/>
  <c r="B6747" i="59"/>
  <c r="B6748" i="59"/>
  <c r="C6748" i="59" s="1"/>
  <c r="N6748" i="59" s="1"/>
  <c r="B6749" i="59"/>
  <c r="B6750" i="59"/>
  <c r="B6751" i="59"/>
  <c r="B6752" i="59"/>
  <c r="B6753" i="59"/>
  <c r="C6753" i="59" s="1"/>
  <c r="N6753" i="59" s="1"/>
  <c r="B6754" i="59"/>
  <c r="B6755" i="59"/>
  <c r="C6755" i="59" s="1"/>
  <c r="N6755" i="59" s="1"/>
  <c r="B6756" i="59"/>
  <c r="C6756" i="59" s="1"/>
  <c r="N6756" i="59" s="1"/>
  <c r="B6757" i="59"/>
  <c r="B6758" i="59"/>
  <c r="B6759" i="59"/>
  <c r="B6760" i="59"/>
  <c r="B6761" i="59"/>
  <c r="C6761" i="59" s="1"/>
  <c r="N6761" i="59" s="1"/>
  <c r="B6762" i="59"/>
  <c r="B6763" i="59"/>
  <c r="B6764" i="59"/>
  <c r="C6764" i="59" s="1"/>
  <c r="N6764" i="59" s="1"/>
  <c r="B6765" i="59"/>
  <c r="B6766" i="59"/>
  <c r="C6766" i="59" s="1"/>
  <c r="N6766" i="59" s="1"/>
  <c r="B6767" i="59"/>
  <c r="B6768" i="59"/>
  <c r="B6769" i="59"/>
  <c r="C6769" i="59" s="1"/>
  <c r="N6769" i="59" s="1"/>
  <c r="B6770" i="59"/>
  <c r="B6771" i="59"/>
  <c r="B6772" i="59"/>
  <c r="C6772" i="59" s="1"/>
  <c r="N6772" i="59" s="1"/>
  <c r="B6773" i="59"/>
  <c r="B6774" i="59"/>
  <c r="B6775" i="59"/>
  <c r="B6776" i="59"/>
  <c r="B6777" i="59"/>
  <c r="C6777" i="59" s="1"/>
  <c r="N6777" i="59" s="1"/>
  <c r="B6778" i="59"/>
  <c r="B6779" i="59"/>
  <c r="B6780" i="59"/>
  <c r="C6780" i="59" s="1"/>
  <c r="N6780" i="59" s="1"/>
  <c r="B6781" i="59"/>
  <c r="B6782" i="59"/>
  <c r="B6783" i="59"/>
  <c r="B6784" i="59"/>
  <c r="B6785" i="59"/>
  <c r="C6785" i="59" s="1"/>
  <c r="N6785" i="59" s="1"/>
  <c r="B6786" i="59"/>
  <c r="B6787" i="59"/>
  <c r="B6788" i="59"/>
  <c r="C6788" i="59" s="1"/>
  <c r="N6788" i="59" s="1"/>
  <c r="B6789" i="59"/>
  <c r="B6790" i="59"/>
  <c r="B6791" i="59"/>
  <c r="B6792" i="59"/>
  <c r="B6793" i="59"/>
  <c r="C6793" i="59" s="1"/>
  <c r="N6793" i="59" s="1"/>
  <c r="B6794" i="59"/>
  <c r="B6795" i="59"/>
  <c r="B6796" i="59"/>
  <c r="C6796" i="59" s="1"/>
  <c r="N6796" i="59" s="1"/>
  <c r="B6797" i="59"/>
  <c r="B6798" i="59"/>
  <c r="C6798" i="59" s="1"/>
  <c r="N6798" i="59" s="1"/>
  <c r="B6799" i="59"/>
  <c r="B6800" i="59"/>
  <c r="B6801" i="59"/>
  <c r="C6801" i="59" s="1"/>
  <c r="N6801" i="59" s="1"/>
  <c r="B6802" i="59"/>
  <c r="B6803" i="59"/>
  <c r="B6804" i="59"/>
  <c r="C6804" i="59" s="1"/>
  <c r="N6804" i="59" s="1"/>
  <c r="B6805" i="59"/>
  <c r="B6806" i="59"/>
  <c r="B6807" i="59"/>
  <c r="B6808" i="59"/>
  <c r="B6809" i="59"/>
  <c r="C6809" i="59" s="1"/>
  <c r="N6809" i="59" s="1"/>
  <c r="B6810" i="59"/>
  <c r="B6811" i="59"/>
  <c r="B6812" i="59"/>
  <c r="C6812" i="59" s="1"/>
  <c r="N6812" i="59" s="1"/>
  <c r="B6813" i="59"/>
  <c r="B6814" i="59"/>
  <c r="B6815" i="59"/>
  <c r="B6816" i="59"/>
  <c r="B6817" i="59"/>
  <c r="C6817" i="59" s="1"/>
  <c r="N6817" i="59" s="1"/>
  <c r="B6818" i="59"/>
  <c r="B6819" i="59"/>
  <c r="C6819" i="59" s="1"/>
  <c r="N6819" i="59" s="1"/>
  <c r="B6820" i="59"/>
  <c r="C6820" i="59" s="1"/>
  <c r="N6820" i="59" s="1"/>
  <c r="B6821" i="59"/>
  <c r="B6822" i="59"/>
  <c r="B6823" i="59"/>
  <c r="B6824" i="59"/>
  <c r="B6825" i="59"/>
  <c r="C6825" i="59" s="1"/>
  <c r="N6825" i="59" s="1"/>
  <c r="B6826" i="59"/>
  <c r="B6827" i="59"/>
  <c r="B6828" i="59"/>
  <c r="C6828" i="59" s="1"/>
  <c r="N6828" i="59" s="1"/>
  <c r="B6829" i="59"/>
  <c r="C6829" i="59" s="1"/>
  <c r="N6829" i="59" s="1"/>
  <c r="B6830" i="59"/>
  <c r="B6831" i="59"/>
  <c r="B6832" i="59"/>
  <c r="B6833" i="59"/>
  <c r="C6833" i="59" s="1"/>
  <c r="N6833" i="59" s="1"/>
  <c r="B6834" i="59"/>
  <c r="B6835" i="59"/>
  <c r="B6836" i="59"/>
  <c r="C6836" i="59" s="1"/>
  <c r="N6836" i="59" s="1"/>
  <c r="B6837" i="59"/>
  <c r="C6837" i="59" s="1"/>
  <c r="N6837" i="59" s="1"/>
  <c r="B6838" i="59"/>
  <c r="B6839" i="59"/>
  <c r="B6840" i="59"/>
  <c r="B6841" i="59"/>
  <c r="C6841" i="59" s="1"/>
  <c r="N6841" i="59" s="1"/>
  <c r="B6842" i="59"/>
  <c r="B6843" i="59"/>
  <c r="B6844" i="59"/>
  <c r="C6844" i="59" s="1"/>
  <c r="N6844" i="59" s="1"/>
  <c r="B6845" i="59"/>
  <c r="C6845" i="59" s="1"/>
  <c r="N6845" i="59" s="1"/>
  <c r="B6846" i="59"/>
  <c r="B6847" i="59"/>
  <c r="B6848" i="59"/>
  <c r="B6849" i="59"/>
  <c r="C6849" i="59" s="1"/>
  <c r="N6849" i="59" s="1"/>
  <c r="B6850" i="59"/>
  <c r="B6851" i="59"/>
  <c r="B6852" i="59"/>
  <c r="C6852" i="59" s="1"/>
  <c r="N6852" i="59" s="1"/>
  <c r="B6853" i="59"/>
  <c r="C6853" i="59" s="1"/>
  <c r="N6853" i="59" s="1"/>
  <c r="B6854" i="59"/>
  <c r="B6855" i="59"/>
  <c r="B6856" i="59"/>
  <c r="B6857" i="59"/>
  <c r="C6857" i="59" s="1"/>
  <c r="N6857" i="59" s="1"/>
  <c r="B6858" i="59"/>
  <c r="B6859" i="59"/>
  <c r="B6860" i="59"/>
  <c r="C6860" i="59" s="1"/>
  <c r="N6860" i="59" s="1"/>
  <c r="B6861" i="59"/>
  <c r="B6862" i="59"/>
  <c r="B6863" i="59"/>
  <c r="B6864" i="59"/>
  <c r="B6865" i="59"/>
  <c r="C6865" i="59" s="1"/>
  <c r="N6865" i="59" s="1"/>
  <c r="B6866" i="59"/>
  <c r="B6867" i="59"/>
  <c r="B6868" i="59"/>
  <c r="C6868" i="59" s="1"/>
  <c r="N6868" i="59" s="1"/>
  <c r="B6869" i="59"/>
  <c r="C6869" i="59" s="1"/>
  <c r="N6869" i="59" s="1"/>
  <c r="B6870" i="59"/>
  <c r="B6871" i="59"/>
  <c r="B6872" i="59"/>
  <c r="B6873" i="59"/>
  <c r="C6873" i="59" s="1"/>
  <c r="N6873" i="59" s="1"/>
  <c r="B6874" i="59"/>
  <c r="B6875" i="59"/>
  <c r="B6876" i="59"/>
  <c r="C6876" i="59" s="1"/>
  <c r="N6876" i="59" s="1"/>
  <c r="B6877" i="59"/>
  <c r="C6877" i="59" s="1"/>
  <c r="N6877" i="59" s="1"/>
  <c r="B6878" i="59"/>
  <c r="B6879" i="59"/>
  <c r="B6880" i="59"/>
  <c r="B6881" i="59"/>
  <c r="C6881" i="59" s="1"/>
  <c r="N6881" i="59" s="1"/>
  <c r="B6882" i="59"/>
  <c r="B6883" i="59"/>
  <c r="B6884" i="59"/>
  <c r="C6884" i="59" s="1"/>
  <c r="N6884" i="59" s="1"/>
  <c r="B6885" i="59"/>
  <c r="C6885" i="59" s="1"/>
  <c r="N6885" i="59" s="1"/>
  <c r="B6886" i="59"/>
  <c r="B6887" i="59"/>
  <c r="B6888" i="59"/>
  <c r="B6889" i="59"/>
  <c r="C6889" i="59" s="1"/>
  <c r="N6889" i="59" s="1"/>
  <c r="B6890" i="59"/>
  <c r="B6891" i="59"/>
  <c r="B6892" i="59"/>
  <c r="C6892" i="59" s="1"/>
  <c r="N6892" i="59" s="1"/>
  <c r="B6893" i="59"/>
  <c r="C6893" i="59" s="1"/>
  <c r="N6893" i="59" s="1"/>
  <c r="B6894" i="59"/>
  <c r="B6895" i="59"/>
  <c r="B6896" i="59"/>
  <c r="B6897" i="59"/>
  <c r="C6897" i="59" s="1"/>
  <c r="N6897" i="59" s="1"/>
  <c r="B6898" i="59"/>
  <c r="B6899" i="59"/>
  <c r="B6900" i="59"/>
  <c r="C6900" i="59" s="1"/>
  <c r="N6900" i="59" s="1"/>
  <c r="B6901" i="59"/>
  <c r="C6901" i="59" s="1"/>
  <c r="N6901" i="59" s="1"/>
  <c r="B6902" i="59"/>
  <c r="B6903" i="59"/>
  <c r="B6904" i="59"/>
  <c r="B6905" i="59"/>
  <c r="C6905" i="59" s="1"/>
  <c r="N6905" i="59" s="1"/>
  <c r="B6906" i="59"/>
  <c r="B6907" i="59"/>
  <c r="B6908" i="59"/>
  <c r="C6908" i="59" s="1"/>
  <c r="N6908" i="59" s="1"/>
  <c r="B6909" i="59"/>
  <c r="C6909" i="59" s="1"/>
  <c r="N6909" i="59" s="1"/>
  <c r="B6910" i="59"/>
  <c r="B6911" i="59"/>
  <c r="B6912" i="59"/>
  <c r="B6913" i="59"/>
  <c r="C6913" i="59" s="1"/>
  <c r="N6913" i="59" s="1"/>
  <c r="B6914" i="59"/>
  <c r="B6915" i="59"/>
  <c r="B6916" i="59"/>
  <c r="C6916" i="59" s="1"/>
  <c r="N6916" i="59" s="1"/>
  <c r="B6917" i="59"/>
  <c r="C6917" i="59" s="1"/>
  <c r="N6917" i="59" s="1"/>
  <c r="B6918" i="59"/>
  <c r="B6919" i="59"/>
  <c r="B6920" i="59"/>
  <c r="B6921" i="59"/>
  <c r="C6921" i="59" s="1"/>
  <c r="N6921" i="59" s="1"/>
  <c r="B6922" i="59"/>
  <c r="B6923" i="59"/>
  <c r="B6924" i="59"/>
  <c r="C6924" i="59" s="1"/>
  <c r="N6924" i="59" s="1"/>
  <c r="B6925" i="59"/>
  <c r="B6926" i="59"/>
  <c r="B6927" i="59"/>
  <c r="B6928" i="59"/>
  <c r="B6929" i="59"/>
  <c r="C6929" i="59" s="1"/>
  <c r="N6929" i="59" s="1"/>
  <c r="B6930" i="59"/>
  <c r="B6931" i="59"/>
  <c r="B6932" i="59"/>
  <c r="C6932" i="59" s="1"/>
  <c r="N6932" i="59" s="1"/>
  <c r="B6933" i="59"/>
  <c r="C6933" i="59" s="1"/>
  <c r="N6933" i="59" s="1"/>
  <c r="B6934" i="59"/>
  <c r="B6935" i="59"/>
  <c r="B6936" i="59"/>
  <c r="B6937" i="59"/>
  <c r="C6937" i="59" s="1"/>
  <c r="N6937" i="59" s="1"/>
  <c r="B6938" i="59"/>
  <c r="B6939" i="59"/>
  <c r="B6940" i="59"/>
  <c r="C6940" i="59" s="1"/>
  <c r="N6940" i="59" s="1"/>
  <c r="B6941" i="59"/>
  <c r="C6941" i="59" s="1"/>
  <c r="N6941" i="59" s="1"/>
  <c r="B6942" i="59"/>
  <c r="B6943" i="59"/>
  <c r="B6944" i="59"/>
  <c r="B6945" i="59"/>
  <c r="C6945" i="59" s="1"/>
  <c r="N6945" i="59" s="1"/>
  <c r="B6946" i="59"/>
  <c r="B6947" i="59"/>
  <c r="B6948" i="59"/>
  <c r="C6948" i="59" s="1"/>
  <c r="N6948" i="59" s="1"/>
  <c r="B6949" i="59"/>
  <c r="C6949" i="59" s="1"/>
  <c r="N6949" i="59" s="1"/>
  <c r="B6950" i="59"/>
  <c r="B6951" i="59"/>
  <c r="B6952" i="59"/>
  <c r="B6953" i="59"/>
  <c r="C6953" i="59" s="1"/>
  <c r="N6953" i="59" s="1"/>
  <c r="B6954" i="59"/>
  <c r="B6955" i="59"/>
  <c r="B6956" i="59"/>
  <c r="C6956" i="59" s="1"/>
  <c r="N6956" i="59" s="1"/>
  <c r="B6957" i="59"/>
  <c r="C6957" i="59" s="1"/>
  <c r="N6957" i="59" s="1"/>
  <c r="B6958" i="59"/>
  <c r="B6959" i="59"/>
  <c r="B6960" i="59"/>
  <c r="B6961" i="59"/>
  <c r="C6961" i="59" s="1"/>
  <c r="N6961" i="59" s="1"/>
  <c r="B6962" i="59"/>
  <c r="B6963" i="59"/>
  <c r="B6964" i="59"/>
  <c r="C6964" i="59" s="1"/>
  <c r="N6964" i="59" s="1"/>
  <c r="B6965" i="59"/>
  <c r="C6965" i="59" s="1"/>
  <c r="N6965" i="59" s="1"/>
  <c r="B6966" i="59"/>
  <c r="B6967" i="59"/>
  <c r="B6968" i="59"/>
  <c r="B6969" i="59"/>
  <c r="C6969" i="59" s="1"/>
  <c r="N6969" i="59" s="1"/>
  <c r="B6970" i="59"/>
  <c r="B6971" i="59"/>
  <c r="B6972" i="59"/>
  <c r="C6972" i="59" s="1"/>
  <c r="N6972" i="59" s="1"/>
  <c r="B6973" i="59"/>
  <c r="C6973" i="59" s="1"/>
  <c r="N6973" i="59" s="1"/>
  <c r="B6974" i="59"/>
  <c r="B6975" i="59"/>
  <c r="B6976" i="59"/>
  <c r="B6977" i="59"/>
  <c r="C6977" i="59" s="1"/>
  <c r="N6977" i="59" s="1"/>
  <c r="B6978" i="59"/>
  <c r="B6979" i="59"/>
  <c r="B6980" i="59"/>
  <c r="C6980" i="59" s="1"/>
  <c r="N6980" i="59" s="1"/>
  <c r="B6981" i="59"/>
  <c r="C6981" i="59" s="1"/>
  <c r="N6981" i="59" s="1"/>
  <c r="B6982" i="59"/>
  <c r="B6983" i="59"/>
  <c r="B6984" i="59"/>
  <c r="B6985" i="59"/>
  <c r="C6985" i="59" s="1"/>
  <c r="N6985" i="59" s="1"/>
  <c r="B6986" i="59"/>
  <c r="B6987" i="59"/>
  <c r="B6988" i="59"/>
  <c r="C6988" i="59" s="1"/>
  <c r="N6988" i="59" s="1"/>
  <c r="B6989" i="59"/>
  <c r="B6990" i="59"/>
  <c r="B6991" i="59"/>
  <c r="B6992" i="59"/>
  <c r="B6993" i="59"/>
  <c r="C6993" i="59" s="1"/>
  <c r="N6993" i="59" s="1"/>
  <c r="B6994" i="59"/>
  <c r="B6995" i="59"/>
  <c r="B6996" i="59"/>
  <c r="C6996" i="59" s="1"/>
  <c r="N6996" i="59" s="1"/>
  <c r="B6997" i="59"/>
  <c r="C6997" i="59" s="1"/>
  <c r="N6997" i="59" s="1"/>
  <c r="B6998" i="59"/>
  <c r="B6999" i="59"/>
  <c r="B7000" i="59"/>
  <c r="B7001" i="59"/>
  <c r="C7001" i="59" s="1"/>
  <c r="N7001" i="59" s="1"/>
  <c r="B7002" i="59"/>
  <c r="B7003" i="59"/>
  <c r="B7004" i="59"/>
  <c r="C7004" i="59" s="1"/>
  <c r="N7004" i="59" s="1"/>
  <c r="B7005" i="59"/>
  <c r="C7005" i="59" s="1"/>
  <c r="N7005" i="59" s="1"/>
  <c r="B7006" i="59"/>
  <c r="B7007" i="59"/>
  <c r="B7008" i="59"/>
  <c r="B7009" i="59"/>
  <c r="C7009" i="59" s="1"/>
  <c r="N7009" i="59" s="1"/>
  <c r="B7010" i="59"/>
  <c r="B7011" i="59"/>
  <c r="B7012" i="59"/>
  <c r="C7012" i="59" s="1"/>
  <c r="N7012" i="59" s="1"/>
  <c r="B7013" i="59"/>
  <c r="C7013" i="59" s="1"/>
  <c r="N7013" i="59" s="1"/>
  <c r="B7014" i="59"/>
  <c r="B7015" i="59"/>
  <c r="B7016" i="59"/>
  <c r="B7017" i="59"/>
  <c r="C7017" i="59" s="1"/>
  <c r="N7017" i="59" s="1"/>
  <c r="B7018" i="59"/>
  <c r="B7019" i="59"/>
  <c r="B7020" i="59"/>
  <c r="C7020" i="59" s="1"/>
  <c r="N7020" i="59" s="1"/>
  <c r="B7021" i="59"/>
  <c r="C7021" i="59" s="1"/>
  <c r="N7021" i="59" s="1"/>
  <c r="B7022" i="59"/>
  <c r="B7023" i="59"/>
  <c r="B7024" i="59"/>
  <c r="B7025" i="59"/>
  <c r="C7025" i="59" s="1"/>
  <c r="N7025" i="59" s="1"/>
  <c r="B7026" i="59"/>
  <c r="B7027" i="59"/>
  <c r="B7028" i="59"/>
  <c r="C7028" i="59" s="1"/>
  <c r="N7028" i="59" s="1"/>
  <c r="B7029" i="59"/>
  <c r="C7029" i="59" s="1"/>
  <c r="N7029" i="59" s="1"/>
  <c r="B7030" i="59"/>
  <c r="B7031" i="59"/>
  <c r="B7032" i="59"/>
  <c r="B7033" i="59"/>
  <c r="C7033" i="59" s="1"/>
  <c r="N7033" i="59" s="1"/>
  <c r="B7034" i="59"/>
  <c r="B7035" i="59"/>
  <c r="B7036" i="59"/>
  <c r="C7036" i="59" s="1"/>
  <c r="N7036" i="59" s="1"/>
  <c r="B7037" i="59"/>
  <c r="C7037" i="59" s="1"/>
  <c r="N7037" i="59" s="1"/>
  <c r="B7038" i="59"/>
  <c r="B7039" i="59"/>
  <c r="B7040" i="59"/>
  <c r="B7041" i="59"/>
  <c r="C7041" i="59" s="1"/>
  <c r="N7041" i="59" s="1"/>
  <c r="B7042" i="59"/>
  <c r="B7043" i="59"/>
  <c r="B7044" i="59"/>
  <c r="C7044" i="59" s="1"/>
  <c r="N7044" i="59" s="1"/>
  <c r="B7045" i="59"/>
  <c r="C7045" i="59" s="1"/>
  <c r="N7045" i="59" s="1"/>
  <c r="B7046" i="59"/>
  <c r="B7047" i="59"/>
  <c r="B7048" i="59"/>
  <c r="B7049" i="59"/>
  <c r="C7049" i="59" s="1"/>
  <c r="N7049" i="59" s="1"/>
  <c r="B7050" i="59"/>
  <c r="B7051" i="59"/>
  <c r="B7052" i="59"/>
  <c r="C7052" i="59" s="1"/>
  <c r="N7052" i="59" s="1"/>
  <c r="B7053" i="59"/>
  <c r="B7054" i="59"/>
  <c r="B7055" i="59"/>
  <c r="B7056" i="59"/>
  <c r="B7057" i="59"/>
  <c r="C7057" i="59" s="1"/>
  <c r="N7057" i="59" s="1"/>
  <c r="B7058" i="59"/>
  <c r="B7059" i="59"/>
  <c r="B7060" i="59"/>
  <c r="C7060" i="59" s="1"/>
  <c r="N7060" i="59" s="1"/>
  <c r="B7061" i="59"/>
  <c r="C7061" i="59" s="1"/>
  <c r="N7061" i="59" s="1"/>
  <c r="B7062" i="59"/>
  <c r="B7063" i="59"/>
  <c r="B7064" i="59"/>
  <c r="B7065" i="59"/>
  <c r="C7065" i="59" s="1"/>
  <c r="N7065" i="59" s="1"/>
  <c r="B7066" i="59"/>
  <c r="B7067" i="59"/>
  <c r="B7068" i="59"/>
  <c r="C7068" i="59" s="1"/>
  <c r="N7068" i="59" s="1"/>
  <c r="B7069" i="59"/>
  <c r="C7069" i="59" s="1"/>
  <c r="N7069" i="59" s="1"/>
  <c r="B7070" i="59"/>
  <c r="B7071" i="59"/>
  <c r="B7072" i="59"/>
  <c r="B7073" i="59"/>
  <c r="C7073" i="59" s="1"/>
  <c r="N7073" i="59" s="1"/>
  <c r="B7074" i="59"/>
  <c r="B7075" i="59"/>
  <c r="B7076" i="59"/>
  <c r="C7076" i="59" s="1"/>
  <c r="N7076" i="59" s="1"/>
  <c r="B7077" i="59"/>
  <c r="C7077" i="59" s="1"/>
  <c r="N7077" i="59" s="1"/>
  <c r="B7078" i="59"/>
  <c r="B7079" i="59"/>
  <c r="B7080" i="59"/>
  <c r="B7081" i="59"/>
  <c r="C7081" i="59" s="1"/>
  <c r="N7081" i="59" s="1"/>
  <c r="B7082" i="59"/>
  <c r="B7083" i="59"/>
  <c r="B7084" i="59"/>
  <c r="C7084" i="59" s="1"/>
  <c r="N7084" i="59" s="1"/>
  <c r="B7085" i="59"/>
  <c r="C7085" i="59" s="1"/>
  <c r="N7085" i="59" s="1"/>
  <c r="B7086" i="59"/>
  <c r="B7087" i="59"/>
  <c r="B7088" i="59"/>
  <c r="B7089" i="59"/>
  <c r="C7089" i="59" s="1"/>
  <c r="N7089" i="59" s="1"/>
  <c r="B7090" i="59"/>
  <c r="B7091" i="59"/>
  <c r="B7092" i="59"/>
  <c r="C7092" i="59" s="1"/>
  <c r="N7092" i="59" s="1"/>
  <c r="B7093" i="59"/>
  <c r="C7093" i="59" s="1"/>
  <c r="N7093" i="59" s="1"/>
  <c r="B7094" i="59"/>
  <c r="B7095" i="59"/>
  <c r="B7096" i="59"/>
  <c r="B7097" i="59"/>
  <c r="C7097" i="59" s="1"/>
  <c r="N7097" i="59" s="1"/>
  <c r="B7098" i="59"/>
  <c r="B7099" i="59"/>
  <c r="B7100" i="59"/>
  <c r="C7100" i="59" s="1"/>
  <c r="N7100" i="59" s="1"/>
  <c r="B7101" i="59"/>
  <c r="C7101" i="59" s="1"/>
  <c r="N7101" i="59" s="1"/>
  <c r="B7102" i="59"/>
  <c r="B7103" i="59"/>
  <c r="B7104" i="59"/>
  <c r="B7105" i="59"/>
  <c r="C7105" i="59" s="1"/>
  <c r="N7105" i="59" s="1"/>
  <c r="B7106" i="59"/>
  <c r="B7107" i="59"/>
  <c r="B7108" i="59"/>
  <c r="C7108" i="59" s="1"/>
  <c r="N7108" i="59" s="1"/>
  <c r="B7109" i="59"/>
  <c r="C7109" i="59" s="1"/>
  <c r="N7109" i="59" s="1"/>
  <c r="B7110" i="59"/>
  <c r="B7111" i="59"/>
  <c r="B7112" i="59"/>
  <c r="B7113" i="59"/>
  <c r="C7113" i="59" s="1"/>
  <c r="N7113" i="59" s="1"/>
  <c r="B7114" i="59"/>
  <c r="B7115" i="59"/>
  <c r="B7116" i="59"/>
  <c r="C7116" i="59" s="1"/>
  <c r="N7116" i="59" s="1"/>
  <c r="B7117" i="59"/>
  <c r="B7118" i="59"/>
  <c r="B7119" i="59"/>
  <c r="B7120" i="59"/>
  <c r="B7121" i="59"/>
  <c r="C7121" i="59" s="1"/>
  <c r="N7121" i="59" s="1"/>
  <c r="B7122" i="59"/>
  <c r="B7123" i="59"/>
  <c r="B7124" i="59"/>
  <c r="C7124" i="59" s="1"/>
  <c r="N7124" i="59" s="1"/>
  <c r="B7125" i="59"/>
  <c r="C7125" i="59" s="1"/>
  <c r="N7125" i="59" s="1"/>
  <c r="B7126" i="59"/>
  <c r="B7127" i="59"/>
  <c r="B7128" i="59"/>
  <c r="B7129" i="59"/>
  <c r="C7129" i="59" s="1"/>
  <c r="N7129" i="59" s="1"/>
  <c r="B7130" i="59"/>
  <c r="B7131" i="59"/>
  <c r="B7132" i="59"/>
  <c r="C7132" i="59" s="1"/>
  <c r="N7132" i="59" s="1"/>
  <c r="B7133" i="59"/>
  <c r="C7133" i="59" s="1"/>
  <c r="N7133" i="59" s="1"/>
  <c r="B7134" i="59"/>
  <c r="B7135" i="59"/>
  <c r="B7136" i="59"/>
  <c r="B7137" i="59"/>
  <c r="C7137" i="59" s="1"/>
  <c r="N7137" i="59" s="1"/>
  <c r="B7138" i="59"/>
  <c r="B7139" i="59"/>
  <c r="B7140" i="59"/>
  <c r="C7140" i="59" s="1"/>
  <c r="N7140" i="59" s="1"/>
  <c r="B7141" i="59"/>
  <c r="C7141" i="59" s="1"/>
  <c r="N7141" i="59" s="1"/>
  <c r="B7142" i="59"/>
  <c r="B7143" i="59"/>
  <c r="B7144" i="59"/>
  <c r="B7145" i="59"/>
  <c r="C7145" i="59" s="1"/>
  <c r="N7145" i="59" s="1"/>
  <c r="B7146" i="59"/>
  <c r="B7147" i="59"/>
  <c r="B7148" i="59"/>
  <c r="C7148" i="59" s="1"/>
  <c r="N7148" i="59" s="1"/>
  <c r="B7149" i="59"/>
  <c r="C7149" i="59" s="1"/>
  <c r="N7149" i="59" s="1"/>
  <c r="B7150" i="59"/>
  <c r="B7151" i="59"/>
  <c r="B7152" i="59"/>
  <c r="B7153" i="59"/>
  <c r="C7153" i="59" s="1"/>
  <c r="N7153" i="59" s="1"/>
  <c r="B7154" i="59"/>
  <c r="B7155" i="59"/>
  <c r="B7156" i="59"/>
  <c r="C7156" i="59" s="1"/>
  <c r="N7156" i="59" s="1"/>
  <c r="B7157" i="59"/>
  <c r="C7157" i="59" s="1"/>
  <c r="N7157" i="59" s="1"/>
  <c r="B7158" i="59"/>
  <c r="B7159" i="59"/>
  <c r="B7160" i="59"/>
  <c r="B7161" i="59"/>
  <c r="C7161" i="59" s="1"/>
  <c r="N7161" i="59" s="1"/>
  <c r="B7162" i="59"/>
  <c r="B7163" i="59"/>
  <c r="B7164" i="59"/>
  <c r="C7164" i="59" s="1"/>
  <c r="N7164" i="59" s="1"/>
  <c r="B7165" i="59"/>
  <c r="C7165" i="59" s="1"/>
  <c r="N7165" i="59" s="1"/>
  <c r="B7166" i="59"/>
  <c r="B7167" i="59"/>
  <c r="B7168" i="59"/>
  <c r="B7169" i="59"/>
  <c r="C7169" i="59" s="1"/>
  <c r="N7169" i="59" s="1"/>
  <c r="B7170" i="59"/>
  <c r="B7171" i="59"/>
  <c r="B7172" i="59"/>
  <c r="C7172" i="59" s="1"/>
  <c r="N7172" i="59" s="1"/>
  <c r="B7173" i="59"/>
  <c r="C7173" i="59" s="1"/>
  <c r="N7173" i="59" s="1"/>
  <c r="B7174" i="59"/>
  <c r="B7175" i="59"/>
  <c r="B7176" i="59"/>
  <c r="B7177" i="59"/>
  <c r="C7177" i="59" s="1"/>
  <c r="N7177" i="59" s="1"/>
  <c r="B7178" i="59"/>
  <c r="B7179" i="59"/>
  <c r="B7180" i="59"/>
  <c r="C7180" i="59" s="1"/>
  <c r="N7180" i="59" s="1"/>
  <c r="B7181" i="59"/>
  <c r="B7182" i="59"/>
  <c r="B7183" i="59"/>
  <c r="B7184" i="59"/>
  <c r="B7185" i="59"/>
  <c r="C7185" i="59" s="1"/>
  <c r="N7185" i="59" s="1"/>
  <c r="B7186" i="59"/>
  <c r="B7187" i="59"/>
  <c r="B7188" i="59"/>
  <c r="C7188" i="59" s="1"/>
  <c r="N7188" i="59" s="1"/>
  <c r="B7189" i="59"/>
  <c r="C7189" i="59" s="1"/>
  <c r="N7189" i="59" s="1"/>
  <c r="B7190" i="59"/>
  <c r="B7191" i="59"/>
  <c r="B7192" i="59"/>
  <c r="B7193" i="59"/>
  <c r="C7193" i="59" s="1"/>
  <c r="N7193" i="59" s="1"/>
  <c r="B7194" i="59"/>
  <c r="B7195" i="59"/>
  <c r="B7196" i="59"/>
  <c r="C7196" i="59" s="1"/>
  <c r="N7196" i="59" s="1"/>
  <c r="B7197" i="59"/>
  <c r="C7197" i="59" s="1"/>
  <c r="N7197" i="59" s="1"/>
  <c r="B7198" i="59"/>
  <c r="B7199" i="59"/>
  <c r="B7200" i="59"/>
  <c r="B7201" i="59"/>
  <c r="C7201" i="59" s="1"/>
  <c r="N7201" i="59" s="1"/>
  <c r="B7202" i="59"/>
  <c r="B7203" i="59"/>
  <c r="B7204" i="59"/>
  <c r="C7204" i="59" s="1"/>
  <c r="N7204" i="59" s="1"/>
  <c r="B7205" i="59"/>
  <c r="C7205" i="59" s="1"/>
  <c r="N7205" i="59" s="1"/>
  <c r="B7206" i="59"/>
  <c r="B7207" i="59"/>
  <c r="B7208" i="59"/>
  <c r="B7209" i="59"/>
  <c r="C7209" i="59" s="1"/>
  <c r="N7209" i="59" s="1"/>
  <c r="B7210" i="59"/>
  <c r="B7211" i="59"/>
  <c r="B7212" i="59"/>
  <c r="C7212" i="59" s="1"/>
  <c r="N7212" i="59" s="1"/>
  <c r="B7213" i="59"/>
  <c r="C7213" i="59" s="1"/>
  <c r="N7213" i="59" s="1"/>
  <c r="B7214" i="59"/>
  <c r="B7215" i="59"/>
  <c r="B7216" i="59"/>
  <c r="B7217" i="59"/>
  <c r="C7217" i="59" s="1"/>
  <c r="N7217" i="59" s="1"/>
  <c r="B7218" i="59"/>
  <c r="B7219" i="59"/>
  <c r="B7220" i="59"/>
  <c r="C7220" i="59" s="1"/>
  <c r="N7220" i="59" s="1"/>
  <c r="B7221" i="59"/>
  <c r="C7221" i="59" s="1"/>
  <c r="N7221" i="59" s="1"/>
  <c r="B7222" i="59"/>
  <c r="B7223" i="59"/>
  <c r="B7224" i="59"/>
  <c r="B7225" i="59"/>
  <c r="C7225" i="59" s="1"/>
  <c r="N7225" i="59" s="1"/>
  <c r="B7226" i="59"/>
  <c r="B7227" i="59"/>
  <c r="B7228" i="59"/>
  <c r="C7228" i="59" s="1"/>
  <c r="N7228" i="59" s="1"/>
  <c r="B7229" i="59"/>
  <c r="C7229" i="59" s="1"/>
  <c r="N7229" i="59" s="1"/>
  <c r="B7230" i="59"/>
  <c r="B7231" i="59"/>
  <c r="B7232" i="59"/>
  <c r="B7233" i="59"/>
  <c r="C7233" i="59" s="1"/>
  <c r="N7233" i="59" s="1"/>
  <c r="B7234" i="59"/>
  <c r="B7235" i="59"/>
  <c r="B7236" i="59"/>
  <c r="C7236" i="59" s="1"/>
  <c r="N7236" i="59" s="1"/>
  <c r="B7237" i="59"/>
  <c r="C7237" i="59" s="1"/>
  <c r="N7237" i="59" s="1"/>
  <c r="B7238" i="59"/>
  <c r="B7239" i="59"/>
  <c r="B7240" i="59"/>
  <c r="B7241" i="59"/>
  <c r="C7241" i="59" s="1"/>
  <c r="N7241" i="59" s="1"/>
  <c r="B7242" i="59"/>
  <c r="B7243" i="59"/>
  <c r="B7244" i="59"/>
  <c r="C7244" i="59" s="1"/>
  <c r="N7244" i="59" s="1"/>
  <c r="B7245" i="59"/>
  <c r="B7246" i="59"/>
  <c r="B7247" i="59"/>
  <c r="B7248" i="59"/>
  <c r="B7249" i="59"/>
  <c r="C7249" i="59" s="1"/>
  <c r="N7249" i="59" s="1"/>
  <c r="B7250" i="59"/>
  <c r="B7251" i="59"/>
  <c r="B7252" i="59"/>
  <c r="C7252" i="59" s="1"/>
  <c r="N7252" i="59" s="1"/>
  <c r="B7253" i="59"/>
  <c r="C7253" i="59" s="1"/>
  <c r="N7253" i="59" s="1"/>
  <c r="B7254" i="59"/>
  <c r="B7255" i="59"/>
  <c r="B7256" i="59"/>
  <c r="B7257" i="59"/>
  <c r="C7257" i="59" s="1"/>
  <c r="N7257" i="59" s="1"/>
  <c r="B7258" i="59"/>
  <c r="B7259" i="59"/>
  <c r="B7260" i="59"/>
  <c r="C7260" i="59" s="1"/>
  <c r="N7260" i="59" s="1"/>
  <c r="B7261" i="59"/>
  <c r="C7261" i="59" s="1"/>
  <c r="N7261" i="59" s="1"/>
  <c r="B7262" i="59"/>
  <c r="B7263" i="59"/>
  <c r="B7264" i="59"/>
  <c r="B7265" i="59"/>
  <c r="C7265" i="59" s="1"/>
  <c r="N7265" i="59" s="1"/>
  <c r="B7266" i="59"/>
  <c r="B7267" i="59"/>
  <c r="B7268" i="59"/>
  <c r="C7268" i="59" s="1"/>
  <c r="N7268" i="59" s="1"/>
  <c r="B7269" i="59"/>
  <c r="C7269" i="59" s="1"/>
  <c r="N7269" i="59" s="1"/>
  <c r="B7270" i="59"/>
  <c r="B7271" i="59"/>
  <c r="B7272" i="59"/>
  <c r="B7273" i="59"/>
  <c r="C7273" i="59" s="1"/>
  <c r="N7273" i="59" s="1"/>
  <c r="B7274" i="59"/>
  <c r="B7275" i="59"/>
  <c r="B7276" i="59"/>
  <c r="C7276" i="59" s="1"/>
  <c r="N7276" i="59" s="1"/>
  <c r="B7277" i="59"/>
  <c r="C7277" i="59" s="1"/>
  <c r="N7277" i="59" s="1"/>
  <c r="B7278" i="59"/>
  <c r="B7279" i="59"/>
  <c r="B7280" i="59"/>
  <c r="B7281" i="59"/>
  <c r="C7281" i="59" s="1"/>
  <c r="N7281" i="59" s="1"/>
  <c r="B7282" i="59"/>
  <c r="B7283" i="59"/>
  <c r="B7284" i="59"/>
  <c r="C7284" i="59" s="1"/>
  <c r="N7284" i="59" s="1"/>
  <c r="B7285" i="59"/>
  <c r="C7285" i="59" s="1"/>
  <c r="N7285" i="59" s="1"/>
  <c r="B7286" i="59"/>
  <c r="B7287" i="59"/>
  <c r="B7288" i="59"/>
  <c r="B7289" i="59"/>
  <c r="C7289" i="59" s="1"/>
  <c r="N7289" i="59" s="1"/>
  <c r="B7290" i="59"/>
  <c r="B7291" i="59"/>
  <c r="B7292" i="59"/>
  <c r="C7292" i="59" s="1"/>
  <c r="N7292" i="59" s="1"/>
  <c r="B7293" i="59"/>
  <c r="C7293" i="59" s="1"/>
  <c r="N7293" i="59" s="1"/>
  <c r="B7294" i="59"/>
  <c r="B7295" i="59"/>
  <c r="B7296" i="59"/>
  <c r="B7297" i="59"/>
  <c r="C7297" i="59" s="1"/>
  <c r="N7297" i="59" s="1"/>
  <c r="B7298" i="59"/>
  <c r="B7299" i="59"/>
  <c r="B7300" i="59"/>
  <c r="C7300" i="59" s="1"/>
  <c r="N7300" i="59" s="1"/>
  <c r="B7301" i="59"/>
  <c r="C7301" i="59" s="1"/>
  <c r="N7301" i="59" s="1"/>
  <c r="B7302" i="59"/>
  <c r="B7303" i="59"/>
  <c r="B7304" i="59"/>
  <c r="B7305" i="59"/>
  <c r="C7305" i="59" s="1"/>
  <c r="N7305" i="59" s="1"/>
  <c r="B7306" i="59"/>
  <c r="B7307" i="59"/>
  <c r="B7308" i="59"/>
  <c r="C7308" i="59" s="1"/>
  <c r="N7308" i="59" s="1"/>
  <c r="B7309" i="59"/>
  <c r="B7310" i="59"/>
  <c r="B7311" i="59"/>
  <c r="B7312" i="59"/>
  <c r="B7313" i="59"/>
  <c r="C7313" i="59" s="1"/>
  <c r="N7313" i="59" s="1"/>
  <c r="B7314" i="59"/>
  <c r="B7315" i="59"/>
  <c r="B7316" i="59"/>
  <c r="C7316" i="59" s="1"/>
  <c r="N7316" i="59" s="1"/>
  <c r="B7317" i="59"/>
  <c r="C7317" i="59" s="1"/>
  <c r="N7317" i="59" s="1"/>
  <c r="B7318" i="59"/>
  <c r="B7319" i="59"/>
  <c r="B7320" i="59"/>
  <c r="B7321" i="59"/>
  <c r="C7321" i="59" s="1"/>
  <c r="N7321" i="59" s="1"/>
  <c r="B7322" i="59"/>
  <c r="B7323" i="59"/>
  <c r="B7324" i="59"/>
  <c r="C7324" i="59" s="1"/>
  <c r="N7324" i="59" s="1"/>
  <c r="B7325" i="59"/>
  <c r="C7325" i="59" s="1"/>
  <c r="N7325" i="59" s="1"/>
  <c r="B7326" i="59"/>
  <c r="B7327" i="59"/>
  <c r="B7328" i="59"/>
  <c r="B7329" i="59"/>
  <c r="C7329" i="59" s="1"/>
  <c r="N7329" i="59" s="1"/>
  <c r="B7330" i="59"/>
  <c r="B7331" i="59"/>
  <c r="B7332" i="59"/>
  <c r="C7332" i="59" s="1"/>
  <c r="N7332" i="59" s="1"/>
  <c r="B7333" i="59"/>
  <c r="C7333" i="59" s="1"/>
  <c r="N7333" i="59" s="1"/>
  <c r="B7334" i="59"/>
  <c r="B7335" i="59"/>
  <c r="B7336" i="59"/>
  <c r="B7337" i="59"/>
  <c r="C7337" i="59" s="1"/>
  <c r="N7337" i="59" s="1"/>
  <c r="B7338" i="59"/>
  <c r="B7339" i="59"/>
  <c r="B7340" i="59"/>
  <c r="C7340" i="59" s="1"/>
  <c r="N7340" i="59" s="1"/>
  <c r="B7341" i="59"/>
  <c r="C7341" i="59" s="1"/>
  <c r="N7341" i="59" s="1"/>
  <c r="B7342" i="59"/>
  <c r="B7343" i="59"/>
  <c r="B7344" i="59"/>
  <c r="B7345" i="59"/>
  <c r="C7345" i="59" s="1"/>
  <c r="N7345" i="59" s="1"/>
  <c r="B7346" i="59"/>
  <c r="B7347" i="59"/>
  <c r="B7348" i="59"/>
  <c r="C7348" i="59" s="1"/>
  <c r="N7348" i="59" s="1"/>
  <c r="B7349" i="59"/>
  <c r="C7349" i="59" s="1"/>
  <c r="N7349" i="59" s="1"/>
  <c r="B7350" i="59"/>
  <c r="B7351" i="59"/>
  <c r="B7352" i="59"/>
  <c r="B7353" i="59"/>
  <c r="C7353" i="59" s="1"/>
  <c r="N7353" i="59" s="1"/>
  <c r="B7354" i="59"/>
  <c r="B7355" i="59"/>
  <c r="B7356" i="59"/>
  <c r="C7356" i="59" s="1"/>
  <c r="N7356" i="59" s="1"/>
  <c r="B7357" i="59"/>
  <c r="C7357" i="59" s="1"/>
  <c r="N7357" i="59" s="1"/>
  <c r="B7358" i="59"/>
  <c r="B7359" i="59"/>
  <c r="B7360" i="59"/>
  <c r="B7361" i="59"/>
  <c r="C7361" i="59" s="1"/>
  <c r="N7361" i="59" s="1"/>
  <c r="B7362" i="59"/>
  <c r="B7363" i="59"/>
  <c r="B7364" i="59"/>
  <c r="C7364" i="59" s="1"/>
  <c r="N7364" i="59" s="1"/>
  <c r="B7365" i="59"/>
  <c r="C7365" i="59" s="1"/>
  <c r="N7365" i="59" s="1"/>
  <c r="B7366" i="59"/>
  <c r="B7367" i="59"/>
  <c r="B7368" i="59"/>
  <c r="B7369" i="59"/>
  <c r="C7369" i="59" s="1"/>
  <c r="N7369" i="59" s="1"/>
  <c r="B7370" i="59"/>
  <c r="B7371" i="59"/>
  <c r="B7372" i="59"/>
  <c r="C7372" i="59" s="1"/>
  <c r="N7372" i="59" s="1"/>
  <c r="B7373" i="59"/>
  <c r="B7374" i="59"/>
  <c r="B7375" i="59"/>
  <c r="B7376" i="59"/>
  <c r="B7377" i="59"/>
  <c r="C7377" i="59" s="1"/>
  <c r="N7377" i="59" s="1"/>
  <c r="B7378" i="59"/>
  <c r="B7379" i="59"/>
  <c r="B7380" i="59"/>
  <c r="C7380" i="59" s="1"/>
  <c r="N7380" i="59" s="1"/>
  <c r="B7381" i="59"/>
  <c r="C7381" i="59" s="1"/>
  <c r="N7381" i="59" s="1"/>
  <c r="B7382" i="59"/>
  <c r="B7383" i="59"/>
  <c r="B7384" i="59"/>
  <c r="B7385" i="59"/>
  <c r="C7385" i="59" s="1"/>
  <c r="N7385" i="59" s="1"/>
  <c r="B7386" i="59"/>
  <c r="B7387" i="59"/>
  <c r="B7388" i="59"/>
  <c r="C7388" i="59" s="1"/>
  <c r="N7388" i="59" s="1"/>
  <c r="B7389" i="59"/>
  <c r="C7389" i="59" s="1"/>
  <c r="N7389" i="59" s="1"/>
  <c r="B7390" i="59"/>
  <c r="B7391" i="59"/>
  <c r="B7392" i="59"/>
  <c r="B7393" i="59"/>
  <c r="C7393" i="59" s="1"/>
  <c r="N7393" i="59" s="1"/>
  <c r="B7394" i="59"/>
  <c r="B7395" i="59"/>
  <c r="B7396" i="59"/>
  <c r="C7396" i="59" s="1"/>
  <c r="N7396" i="59" s="1"/>
  <c r="B7397" i="59"/>
  <c r="C7397" i="59" s="1"/>
  <c r="N7397" i="59" s="1"/>
  <c r="B7398" i="59"/>
  <c r="B7399" i="59"/>
  <c r="B7400" i="59"/>
  <c r="B7401" i="59"/>
  <c r="C7401" i="59" s="1"/>
  <c r="N7401" i="59" s="1"/>
  <c r="B7402" i="59"/>
  <c r="B7403" i="59"/>
  <c r="B7404" i="59"/>
  <c r="C7404" i="59" s="1"/>
  <c r="N7404" i="59" s="1"/>
  <c r="B7405" i="59"/>
  <c r="C7405" i="59" s="1"/>
  <c r="N7405" i="59" s="1"/>
  <c r="B7406" i="59"/>
  <c r="B7407" i="59"/>
  <c r="B7408" i="59"/>
  <c r="B7409" i="59"/>
  <c r="C7409" i="59" s="1"/>
  <c r="N7409" i="59" s="1"/>
  <c r="B7410" i="59"/>
  <c r="B7411" i="59"/>
  <c r="B7412" i="59"/>
  <c r="C7412" i="59" s="1"/>
  <c r="N7412" i="59" s="1"/>
  <c r="B7413" i="59"/>
  <c r="C7413" i="59" s="1"/>
  <c r="N7413" i="59" s="1"/>
  <c r="B7414" i="59"/>
  <c r="B7415" i="59"/>
  <c r="B7416" i="59"/>
  <c r="B7417" i="59"/>
  <c r="C7417" i="59" s="1"/>
  <c r="N7417" i="59" s="1"/>
  <c r="B7418" i="59"/>
  <c r="B7419" i="59"/>
  <c r="B7420" i="59"/>
  <c r="C7420" i="59" s="1"/>
  <c r="N7420" i="59" s="1"/>
  <c r="B7421" i="59"/>
  <c r="C7421" i="59" s="1"/>
  <c r="N7421" i="59" s="1"/>
  <c r="B7422" i="59"/>
  <c r="B7423" i="59"/>
  <c r="B7424" i="59"/>
  <c r="B7425" i="59"/>
  <c r="C7425" i="59" s="1"/>
  <c r="N7425" i="59" s="1"/>
  <c r="B7426" i="59"/>
  <c r="B7427" i="59"/>
  <c r="B7428" i="59"/>
  <c r="C7428" i="59" s="1"/>
  <c r="N7428" i="59" s="1"/>
  <c r="B7429" i="59"/>
  <c r="C7429" i="59" s="1"/>
  <c r="N7429" i="59" s="1"/>
  <c r="B7430" i="59"/>
  <c r="B7431" i="59"/>
  <c r="B7432" i="59"/>
  <c r="B7433" i="59"/>
  <c r="C7433" i="59" s="1"/>
  <c r="N7433" i="59" s="1"/>
  <c r="B7434" i="59"/>
  <c r="B7435" i="59"/>
  <c r="B7436" i="59"/>
  <c r="C7436" i="59" s="1"/>
  <c r="N7436" i="59" s="1"/>
  <c r="B7437" i="59"/>
  <c r="B7438" i="59"/>
  <c r="B7439" i="59"/>
  <c r="B7440" i="59"/>
  <c r="B7441" i="59"/>
  <c r="C7441" i="59" s="1"/>
  <c r="N7441" i="59" s="1"/>
  <c r="B7442" i="59"/>
  <c r="B7443" i="59"/>
  <c r="B7444" i="59"/>
  <c r="C7444" i="59" s="1"/>
  <c r="N7444" i="59" s="1"/>
  <c r="B7445" i="59"/>
  <c r="C7445" i="59" s="1"/>
  <c r="N7445" i="59" s="1"/>
  <c r="B7446" i="59"/>
  <c r="B7447" i="59"/>
  <c r="B7448" i="59"/>
  <c r="B7449" i="59"/>
  <c r="C7449" i="59" s="1"/>
  <c r="N7449" i="59" s="1"/>
  <c r="B7450" i="59"/>
  <c r="B7451" i="59"/>
  <c r="B7452" i="59"/>
  <c r="C7452" i="59" s="1"/>
  <c r="N7452" i="59" s="1"/>
  <c r="B7453" i="59"/>
  <c r="C7453" i="59" s="1"/>
  <c r="N7453" i="59" s="1"/>
  <c r="B7454" i="59"/>
  <c r="B7455" i="59"/>
  <c r="B7456" i="59"/>
  <c r="B7457" i="59"/>
  <c r="C7457" i="59" s="1"/>
  <c r="N7457" i="59" s="1"/>
  <c r="B7458" i="59"/>
  <c r="B7459" i="59"/>
  <c r="B7460" i="59"/>
  <c r="C7460" i="59" s="1"/>
  <c r="N7460" i="59" s="1"/>
  <c r="B7461" i="59"/>
  <c r="C7461" i="59" s="1"/>
  <c r="N7461" i="59" s="1"/>
  <c r="B7462" i="59"/>
  <c r="B7463" i="59"/>
  <c r="B7464" i="59"/>
  <c r="B7465" i="59"/>
  <c r="C7465" i="59" s="1"/>
  <c r="N7465" i="59" s="1"/>
  <c r="B7466" i="59"/>
  <c r="B7467" i="59"/>
  <c r="B7468" i="59"/>
  <c r="C7468" i="59" s="1"/>
  <c r="N7468" i="59" s="1"/>
  <c r="B7469" i="59"/>
  <c r="C7469" i="59" s="1"/>
  <c r="N7469" i="59" s="1"/>
  <c r="B7470" i="59"/>
  <c r="B7471" i="59"/>
  <c r="B7472" i="59"/>
  <c r="B7473" i="59"/>
  <c r="C7473" i="59" s="1"/>
  <c r="N7473" i="59" s="1"/>
  <c r="B7474" i="59"/>
  <c r="B7475" i="59"/>
  <c r="B7476" i="59"/>
  <c r="C7476" i="59" s="1"/>
  <c r="N7476" i="59" s="1"/>
  <c r="B7477" i="59"/>
  <c r="C7477" i="59" s="1"/>
  <c r="N7477" i="59" s="1"/>
  <c r="B7478" i="59"/>
  <c r="B7479" i="59"/>
  <c r="B7480" i="59"/>
  <c r="B7481" i="59"/>
  <c r="C7481" i="59" s="1"/>
  <c r="N7481" i="59" s="1"/>
  <c r="B7482" i="59"/>
  <c r="B7483" i="59"/>
  <c r="B7484" i="59"/>
  <c r="C7484" i="59" s="1"/>
  <c r="N7484" i="59" s="1"/>
  <c r="B7485" i="59"/>
  <c r="C7485" i="59" s="1"/>
  <c r="N7485" i="59" s="1"/>
  <c r="B7486" i="59"/>
  <c r="B7487" i="59"/>
  <c r="B7488" i="59"/>
  <c r="B7489" i="59"/>
  <c r="C7489" i="59" s="1"/>
  <c r="N7489" i="59" s="1"/>
  <c r="B7490" i="59"/>
  <c r="B7491" i="59"/>
  <c r="B7492" i="59"/>
  <c r="C7492" i="59" s="1"/>
  <c r="N7492" i="59" s="1"/>
  <c r="B7493" i="59"/>
  <c r="C7493" i="59" s="1"/>
  <c r="N7493" i="59" s="1"/>
  <c r="B7494" i="59"/>
  <c r="B7495" i="59"/>
  <c r="B7496" i="59"/>
  <c r="B7497" i="59"/>
  <c r="C7497" i="59" s="1"/>
  <c r="N7497" i="59" s="1"/>
  <c r="B7498" i="59"/>
  <c r="B7499" i="59"/>
  <c r="B7500" i="59"/>
  <c r="C7500" i="59" s="1"/>
  <c r="N7500" i="59" s="1"/>
  <c r="B7501" i="59"/>
  <c r="B7502" i="59"/>
  <c r="B7503" i="59"/>
  <c r="B7504" i="59"/>
  <c r="B7505" i="59"/>
  <c r="C7505" i="59" s="1"/>
  <c r="N7505" i="59" s="1"/>
  <c r="B7506" i="59"/>
  <c r="B7507" i="59"/>
  <c r="B7508" i="59"/>
  <c r="C7508" i="59" s="1"/>
  <c r="N7508" i="59" s="1"/>
  <c r="B7509" i="59"/>
  <c r="C7509" i="59" s="1"/>
  <c r="N7509" i="59" s="1"/>
  <c r="B7510" i="59"/>
  <c r="B7511" i="59"/>
  <c r="B7512" i="59"/>
  <c r="B7513" i="59"/>
  <c r="C7513" i="59" s="1"/>
  <c r="N7513" i="59" s="1"/>
  <c r="B7514" i="59"/>
  <c r="B7515" i="59"/>
  <c r="B7516" i="59"/>
  <c r="C7516" i="59" s="1"/>
  <c r="N7516" i="59" s="1"/>
  <c r="B7517" i="59"/>
  <c r="C7517" i="59" s="1"/>
  <c r="N7517" i="59" s="1"/>
  <c r="B7518" i="59"/>
  <c r="B7519" i="59"/>
  <c r="B7520" i="59"/>
  <c r="B7521" i="59"/>
  <c r="C7521" i="59" s="1"/>
  <c r="N7521" i="59" s="1"/>
  <c r="B7522" i="59"/>
  <c r="B7523" i="59"/>
  <c r="B7524" i="59"/>
  <c r="C7524" i="59" s="1"/>
  <c r="N7524" i="59" s="1"/>
  <c r="B7525" i="59"/>
  <c r="C7525" i="59" s="1"/>
  <c r="N7525" i="59" s="1"/>
  <c r="B7526" i="59"/>
  <c r="B7527" i="59"/>
  <c r="B7528" i="59"/>
  <c r="B7529" i="59"/>
  <c r="C7529" i="59" s="1"/>
  <c r="N7529" i="59" s="1"/>
  <c r="B7530" i="59"/>
  <c r="B7531" i="59"/>
  <c r="B7532" i="59"/>
  <c r="C7532" i="59" s="1"/>
  <c r="N7532" i="59" s="1"/>
  <c r="B7533" i="59"/>
  <c r="C7533" i="59" s="1"/>
  <c r="N7533" i="59" s="1"/>
  <c r="B7534" i="59"/>
  <c r="B7535" i="59"/>
  <c r="B7536" i="59"/>
  <c r="B7537" i="59"/>
  <c r="C7537" i="59" s="1"/>
  <c r="N7537" i="59" s="1"/>
  <c r="B7538" i="59"/>
  <c r="B7539" i="59"/>
  <c r="B7540" i="59"/>
  <c r="C7540" i="59" s="1"/>
  <c r="N7540" i="59" s="1"/>
  <c r="B7541" i="59"/>
  <c r="C7541" i="59" s="1"/>
  <c r="N7541" i="59" s="1"/>
  <c r="B7542" i="59"/>
  <c r="B7543" i="59"/>
  <c r="B7544" i="59"/>
  <c r="B7545" i="59"/>
  <c r="C7545" i="59" s="1"/>
  <c r="N7545" i="59" s="1"/>
  <c r="B7546" i="59"/>
  <c r="B7547" i="59"/>
  <c r="B7548" i="59"/>
  <c r="C7548" i="59" s="1"/>
  <c r="N7548" i="59" s="1"/>
  <c r="B7549" i="59"/>
  <c r="C7549" i="59" s="1"/>
  <c r="N7549" i="59" s="1"/>
  <c r="B7550" i="59"/>
  <c r="B7551" i="59"/>
  <c r="B7552" i="59"/>
  <c r="B7553" i="59"/>
  <c r="C7553" i="59" s="1"/>
  <c r="N7553" i="59" s="1"/>
  <c r="B7554" i="59"/>
  <c r="C7554" i="59" s="1"/>
  <c r="N7554" i="59" s="1"/>
  <c r="B7555" i="59"/>
  <c r="C7555" i="59" s="1"/>
  <c r="N7555" i="59" s="1"/>
  <c r="B7556" i="59"/>
  <c r="C7556" i="59" s="1"/>
  <c r="N7556" i="59" s="1"/>
  <c r="B7557" i="59"/>
  <c r="C7557" i="59" s="1"/>
  <c r="N7557" i="59" s="1"/>
  <c r="B7558" i="59"/>
  <c r="C7558" i="59" s="1"/>
  <c r="N7558" i="59" s="1"/>
  <c r="B7559" i="59"/>
  <c r="C7559" i="59" s="1"/>
  <c r="N7559" i="59" s="1"/>
  <c r="B7560" i="59"/>
  <c r="C7560" i="59" s="1"/>
  <c r="N7560" i="59" s="1"/>
  <c r="B7561" i="59"/>
  <c r="C7561" i="59" s="1"/>
  <c r="N7561" i="59" s="1"/>
  <c r="B7562" i="59"/>
  <c r="C7562" i="59" s="1"/>
  <c r="N7562" i="59" s="1"/>
  <c r="B7563" i="59"/>
  <c r="C7563" i="59" s="1"/>
  <c r="N7563" i="59" s="1"/>
  <c r="B7564" i="59"/>
  <c r="C7564" i="59" s="1"/>
  <c r="N7564" i="59" s="1"/>
  <c r="B7565" i="59"/>
  <c r="B7566" i="59"/>
  <c r="C7566" i="59" s="1"/>
  <c r="N7566" i="59" s="1"/>
  <c r="B7567" i="59"/>
  <c r="C7567" i="59" s="1"/>
  <c r="N7567" i="59" s="1"/>
  <c r="B7568" i="59"/>
  <c r="C7568" i="59" s="1"/>
  <c r="N7568" i="59" s="1"/>
  <c r="B7569" i="59"/>
  <c r="C7569" i="59" s="1"/>
  <c r="N7569" i="59" s="1"/>
  <c r="B7570" i="59"/>
  <c r="C7570" i="59" s="1"/>
  <c r="N7570" i="59" s="1"/>
  <c r="B7571" i="59"/>
  <c r="C7571" i="59" s="1"/>
  <c r="N7571" i="59" s="1"/>
  <c r="B7572" i="59"/>
  <c r="C7572" i="59" s="1"/>
  <c r="N7572" i="59" s="1"/>
  <c r="B7573" i="59"/>
  <c r="C7573" i="59" s="1"/>
  <c r="N7573" i="59" s="1"/>
  <c r="B7574" i="59"/>
  <c r="C7574" i="59" s="1"/>
  <c r="N7574" i="59" s="1"/>
  <c r="B7575" i="59"/>
  <c r="C7575" i="59" s="1"/>
  <c r="N7575" i="59" s="1"/>
  <c r="B7576" i="59"/>
  <c r="C7576" i="59" s="1"/>
  <c r="N7576" i="59" s="1"/>
  <c r="B7577" i="59"/>
  <c r="C7577" i="59" s="1"/>
  <c r="N7577" i="59" s="1"/>
  <c r="B7578" i="59"/>
  <c r="C7578" i="59" s="1"/>
  <c r="N7578" i="59" s="1"/>
  <c r="B7579" i="59"/>
  <c r="C7579" i="59" s="1"/>
  <c r="N7579" i="59" s="1"/>
  <c r="B7580" i="59"/>
  <c r="C7580" i="59" s="1"/>
  <c r="N7580" i="59" s="1"/>
  <c r="B7581" i="59"/>
  <c r="C7581" i="59" s="1"/>
  <c r="N7581" i="59" s="1"/>
  <c r="B7582" i="59"/>
  <c r="C7582" i="59" s="1"/>
  <c r="N7582" i="59" s="1"/>
  <c r="B7583" i="59"/>
  <c r="C7583" i="59" s="1"/>
  <c r="N7583" i="59" s="1"/>
  <c r="B7584" i="59"/>
  <c r="C7584" i="59" s="1"/>
  <c r="N7584" i="59" s="1"/>
  <c r="B7585" i="59"/>
  <c r="C7585" i="59" s="1"/>
  <c r="N7585" i="59" s="1"/>
  <c r="B7586" i="59"/>
  <c r="C7586" i="59" s="1"/>
  <c r="N7586" i="59" s="1"/>
  <c r="B7587" i="59"/>
  <c r="C7587" i="59" s="1"/>
  <c r="N7587" i="59" s="1"/>
  <c r="B7588" i="59"/>
  <c r="C7588" i="59" s="1"/>
  <c r="N7588" i="59" s="1"/>
  <c r="B7589" i="59"/>
  <c r="C7589" i="59" s="1"/>
  <c r="N7589" i="59" s="1"/>
  <c r="B7590" i="59"/>
  <c r="C7590" i="59" s="1"/>
  <c r="N7590" i="59" s="1"/>
  <c r="B7591" i="59"/>
  <c r="C7591" i="59" s="1"/>
  <c r="N7591" i="59" s="1"/>
  <c r="B7592" i="59"/>
  <c r="C7592" i="59" s="1"/>
  <c r="N7592" i="59" s="1"/>
  <c r="B7593" i="59"/>
  <c r="C7593" i="59" s="1"/>
  <c r="N7593" i="59" s="1"/>
  <c r="B7594" i="59"/>
  <c r="C7594" i="59" s="1"/>
  <c r="N7594" i="59" s="1"/>
  <c r="B7595" i="59"/>
  <c r="C7595" i="59" s="1"/>
  <c r="N7595" i="59" s="1"/>
  <c r="B7596" i="59"/>
  <c r="C7596" i="59" s="1"/>
  <c r="N7596" i="59" s="1"/>
  <c r="B7597" i="59"/>
  <c r="C7597" i="59" s="1"/>
  <c r="N7597" i="59" s="1"/>
  <c r="B7598" i="59"/>
  <c r="C7598" i="59" s="1"/>
  <c r="N7598" i="59" s="1"/>
  <c r="B7599" i="59"/>
  <c r="C7599" i="59" s="1"/>
  <c r="N7599" i="59" s="1"/>
  <c r="B7600" i="59"/>
  <c r="C7600" i="59" s="1"/>
  <c r="N7600" i="59" s="1"/>
  <c r="B7601" i="59"/>
  <c r="C7601" i="59" s="1"/>
  <c r="N7601" i="59" s="1"/>
  <c r="B7602" i="59"/>
  <c r="C7602" i="59" s="1"/>
  <c r="N7602" i="59" s="1"/>
  <c r="B7603" i="59"/>
  <c r="C7603" i="59" s="1"/>
  <c r="N7603" i="59" s="1"/>
  <c r="B7604" i="59"/>
  <c r="C7604" i="59" s="1"/>
  <c r="N7604" i="59" s="1"/>
  <c r="B7605" i="59"/>
  <c r="C7605" i="59" s="1"/>
  <c r="N7605" i="59" s="1"/>
  <c r="B7606" i="59"/>
  <c r="C7606" i="59" s="1"/>
  <c r="N7606" i="59" s="1"/>
  <c r="B7607" i="59"/>
  <c r="C7607" i="59" s="1"/>
  <c r="N7607" i="59" s="1"/>
  <c r="B7608" i="59"/>
  <c r="C7608" i="59" s="1"/>
  <c r="N7608" i="59" s="1"/>
  <c r="B7609" i="59"/>
  <c r="C7609" i="59" s="1"/>
  <c r="N7609" i="59" s="1"/>
  <c r="B7610" i="59"/>
  <c r="C7610" i="59" s="1"/>
  <c r="N7610" i="59" s="1"/>
  <c r="B7611" i="59"/>
  <c r="C7611" i="59" s="1"/>
  <c r="N7611" i="59" s="1"/>
  <c r="B7612" i="59"/>
  <c r="C7612" i="59" s="1"/>
  <c r="N7612" i="59" s="1"/>
  <c r="B7613" i="59"/>
  <c r="C7613" i="59" s="1"/>
  <c r="N7613" i="59" s="1"/>
  <c r="B7614" i="59"/>
  <c r="C7614" i="59" s="1"/>
  <c r="N7614" i="59" s="1"/>
  <c r="B7615" i="59"/>
  <c r="C7615" i="59" s="1"/>
  <c r="N7615" i="59" s="1"/>
  <c r="B7616" i="59"/>
  <c r="C7616" i="59" s="1"/>
  <c r="N7616" i="59" s="1"/>
  <c r="B7617" i="59"/>
  <c r="C7617" i="59" s="1"/>
  <c r="N7617" i="59" s="1"/>
  <c r="B7618" i="59"/>
  <c r="C7618" i="59" s="1"/>
  <c r="N7618" i="59" s="1"/>
  <c r="B7619" i="59"/>
  <c r="C7619" i="59" s="1"/>
  <c r="N7619" i="59" s="1"/>
  <c r="B7620" i="59"/>
  <c r="C7620" i="59" s="1"/>
  <c r="N7620" i="59" s="1"/>
  <c r="B7621" i="59"/>
  <c r="C7621" i="59" s="1"/>
  <c r="N7621" i="59" s="1"/>
  <c r="B7622" i="59"/>
  <c r="C7622" i="59" s="1"/>
  <c r="N7622" i="59" s="1"/>
  <c r="B7623" i="59"/>
  <c r="C7623" i="59" s="1"/>
  <c r="N7623" i="59" s="1"/>
  <c r="B7624" i="59"/>
  <c r="C7624" i="59" s="1"/>
  <c r="N7624" i="59" s="1"/>
  <c r="B7625" i="59"/>
  <c r="C7625" i="59" s="1"/>
  <c r="N7625" i="59" s="1"/>
  <c r="B7626" i="59"/>
  <c r="C7626" i="59" s="1"/>
  <c r="N7626" i="59" s="1"/>
  <c r="B7627" i="59"/>
  <c r="C7627" i="59" s="1"/>
  <c r="N7627" i="59" s="1"/>
  <c r="B7628" i="59"/>
  <c r="C7628" i="59" s="1"/>
  <c r="N7628" i="59" s="1"/>
  <c r="B7629" i="59"/>
  <c r="B7630" i="59"/>
  <c r="C7630" i="59" s="1"/>
  <c r="N7630" i="59" s="1"/>
  <c r="B7631" i="59"/>
  <c r="C7631" i="59" s="1"/>
  <c r="N7631" i="59" s="1"/>
  <c r="B7632" i="59"/>
  <c r="C7632" i="59" s="1"/>
  <c r="N7632" i="59" s="1"/>
  <c r="B7633" i="59"/>
  <c r="C7633" i="59" s="1"/>
  <c r="N7633" i="59" s="1"/>
  <c r="B7634" i="59"/>
  <c r="C7634" i="59" s="1"/>
  <c r="N7634" i="59" s="1"/>
  <c r="B7635" i="59"/>
  <c r="C7635" i="59" s="1"/>
  <c r="N7635" i="59" s="1"/>
  <c r="B7636" i="59"/>
  <c r="C7636" i="59" s="1"/>
  <c r="N7636" i="59" s="1"/>
  <c r="B7637" i="59"/>
  <c r="C7637" i="59" s="1"/>
  <c r="N7637" i="59" s="1"/>
  <c r="B7638" i="59"/>
  <c r="C7638" i="59" s="1"/>
  <c r="N7638" i="59" s="1"/>
  <c r="B7639" i="59"/>
  <c r="C7639" i="59" s="1"/>
  <c r="N7639" i="59" s="1"/>
  <c r="B7640" i="59"/>
  <c r="C7640" i="59" s="1"/>
  <c r="N7640" i="59" s="1"/>
  <c r="B7641" i="59"/>
  <c r="C7641" i="59" s="1"/>
  <c r="N7641" i="59" s="1"/>
  <c r="B7642" i="59"/>
  <c r="C7642" i="59" s="1"/>
  <c r="N7642" i="59" s="1"/>
  <c r="B7643" i="59"/>
  <c r="C7643" i="59" s="1"/>
  <c r="N7643" i="59" s="1"/>
  <c r="B7644" i="59"/>
  <c r="C7644" i="59" s="1"/>
  <c r="N7644" i="59" s="1"/>
  <c r="B7645" i="59"/>
  <c r="C7645" i="59" s="1"/>
  <c r="N7645" i="59" s="1"/>
  <c r="B7646" i="59"/>
  <c r="C7646" i="59" s="1"/>
  <c r="N7646" i="59" s="1"/>
  <c r="B7647" i="59"/>
  <c r="C7647" i="59" s="1"/>
  <c r="N7647" i="59" s="1"/>
  <c r="B7648" i="59"/>
  <c r="C7648" i="59" s="1"/>
  <c r="N7648" i="59" s="1"/>
  <c r="B7649" i="59"/>
  <c r="C7649" i="59" s="1"/>
  <c r="N7649" i="59" s="1"/>
  <c r="B7650" i="59"/>
  <c r="C7650" i="59" s="1"/>
  <c r="N7650" i="59" s="1"/>
  <c r="B7651" i="59"/>
  <c r="C7651" i="59" s="1"/>
  <c r="N7651" i="59" s="1"/>
  <c r="B7652" i="59"/>
  <c r="C7652" i="59" s="1"/>
  <c r="N7652" i="59" s="1"/>
  <c r="B7653" i="59"/>
  <c r="C7653" i="59" s="1"/>
  <c r="N7653" i="59" s="1"/>
  <c r="B7654" i="59"/>
  <c r="C7654" i="59" s="1"/>
  <c r="N7654" i="59" s="1"/>
  <c r="B7655" i="59"/>
  <c r="C7655" i="59" s="1"/>
  <c r="N7655" i="59" s="1"/>
  <c r="B7656" i="59"/>
  <c r="C7656" i="59" s="1"/>
  <c r="N7656" i="59" s="1"/>
  <c r="B7657" i="59"/>
  <c r="C7657" i="59" s="1"/>
  <c r="N7657" i="59" s="1"/>
  <c r="B7658" i="59"/>
  <c r="C7658" i="59" s="1"/>
  <c r="N7658" i="59" s="1"/>
  <c r="B7659" i="59"/>
  <c r="C7659" i="59" s="1"/>
  <c r="N7659" i="59" s="1"/>
  <c r="B7660" i="59"/>
  <c r="C7660" i="59" s="1"/>
  <c r="N7660" i="59" s="1"/>
  <c r="B7661" i="59"/>
  <c r="C7661" i="59" s="1"/>
  <c r="N7661" i="59" s="1"/>
  <c r="B7662" i="59"/>
  <c r="C7662" i="59" s="1"/>
  <c r="N7662" i="59" s="1"/>
  <c r="B7663" i="59"/>
  <c r="C7663" i="59" s="1"/>
  <c r="N7663" i="59" s="1"/>
  <c r="B7664" i="59"/>
  <c r="C7664" i="59" s="1"/>
  <c r="N7664" i="59" s="1"/>
  <c r="B7665" i="59"/>
  <c r="C7665" i="59" s="1"/>
  <c r="N7665" i="59" s="1"/>
  <c r="B7666" i="59"/>
  <c r="C7666" i="59" s="1"/>
  <c r="N7666" i="59" s="1"/>
  <c r="B7667" i="59"/>
  <c r="C7667" i="59" s="1"/>
  <c r="N7667" i="59" s="1"/>
  <c r="B7668" i="59"/>
  <c r="C7668" i="59" s="1"/>
  <c r="N7668" i="59" s="1"/>
  <c r="B7669" i="59"/>
  <c r="C7669" i="59" s="1"/>
  <c r="N7669" i="59" s="1"/>
  <c r="B7670" i="59"/>
  <c r="C7670" i="59" s="1"/>
  <c r="N7670" i="59" s="1"/>
  <c r="B7671" i="59"/>
  <c r="C7671" i="59" s="1"/>
  <c r="N7671" i="59" s="1"/>
  <c r="B7672" i="59"/>
  <c r="C7672" i="59" s="1"/>
  <c r="N7672" i="59" s="1"/>
  <c r="B7673" i="59"/>
  <c r="C7673" i="59" s="1"/>
  <c r="N7673" i="59" s="1"/>
  <c r="B7674" i="59"/>
  <c r="C7674" i="59" s="1"/>
  <c r="N7674" i="59" s="1"/>
  <c r="B7675" i="59"/>
  <c r="C7675" i="59" s="1"/>
  <c r="N7675" i="59" s="1"/>
  <c r="B7676" i="59"/>
  <c r="C7676" i="59" s="1"/>
  <c r="N7676" i="59" s="1"/>
  <c r="B7677" i="59"/>
  <c r="C7677" i="59" s="1"/>
  <c r="N7677" i="59" s="1"/>
  <c r="B7678" i="59"/>
  <c r="C7678" i="59" s="1"/>
  <c r="N7678" i="59" s="1"/>
  <c r="B7679" i="59"/>
  <c r="C7679" i="59" s="1"/>
  <c r="N7679" i="59" s="1"/>
  <c r="B7680" i="59"/>
  <c r="C7680" i="59" s="1"/>
  <c r="N7680" i="59" s="1"/>
  <c r="B7681" i="59"/>
  <c r="C7681" i="59" s="1"/>
  <c r="N7681" i="59" s="1"/>
  <c r="B7682" i="59"/>
  <c r="C7682" i="59" s="1"/>
  <c r="N7682" i="59" s="1"/>
  <c r="B7683" i="59"/>
  <c r="C7683" i="59" s="1"/>
  <c r="N7683" i="59" s="1"/>
  <c r="B7684" i="59"/>
  <c r="C7684" i="59" s="1"/>
  <c r="N7684" i="59" s="1"/>
  <c r="B7685" i="59"/>
  <c r="C7685" i="59" s="1"/>
  <c r="N7685" i="59" s="1"/>
  <c r="B7686" i="59"/>
  <c r="C7686" i="59" s="1"/>
  <c r="N7686" i="59" s="1"/>
  <c r="B7687" i="59"/>
  <c r="C7687" i="59" s="1"/>
  <c r="N7687" i="59" s="1"/>
  <c r="B7688" i="59"/>
  <c r="C7688" i="59" s="1"/>
  <c r="N7688" i="59" s="1"/>
  <c r="B7689" i="59"/>
  <c r="C7689" i="59" s="1"/>
  <c r="N7689" i="59" s="1"/>
  <c r="B7690" i="59"/>
  <c r="C7690" i="59" s="1"/>
  <c r="N7690" i="59" s="1"/>
  <c r="B7691" i="59"/>
  <c r="C7691" i="59" s="1"/>
  <c r="N7691" i="59" s="1"/>
  <c r="B7692" i="59"/>
  <c r="C7692" i="59" s="1"/>
  <c r="N7692" i="59" s="1"/>
  <c r="B7693" i="59"/>
  <c r="B7694" i="59"/>
  <c r="C7694" i="59" s="1"/>
  <c r="N7694" i="59" s="1"/>
  <c r="B7695" i="59"/>
  <c r="C7695" i="59" s="1"/>
  <c r="N7695" i="59" s="1"/>
  <c r="B7696" i="59"/>
  <c r="C7696" i="59" s="1"/>
  <c r="N7696" i="59" s="1"/>
  <c r="B7697" i="59"/>
  <c r="C7697" i="59" s="1"/>
  <c r="N7697" i="59" s="1"/>
  <c r="B7698" i="59"/>
  <c r="C7698" i="59" s="1"/>
  <c r="N7698" i="59" s="1"/>
  <c r="B7699" i="59"/>
  <c r="C7699" i="59" s="1"/>
  <c r="N7699" i="59" s="1"/>
  <c r="B7700" i="59"/>
  <c r="C7700" i="59" s="1"/>
  <c r="N7700" i="59" s="1"/>
  <c r="B7701" i="59"/>
  <c r="C7701" i="59" s="1"/>
  <c r="N7701" i="59" s="1"/>
  <c r="B7702" i="59"/>
  <c r="C7702" i="59" s="1"/>
  <c r="N7702" i="59" s="1"/>
  <c r="B7703" i="59"/>
  <c r="C7703" i="59" s="1"/>
  <c r="N7703" i="59" s="1"/>
  <c r="B7704" i="59"/>
  <c r="C7704" i="59" s="1"/>
  <c r="N7704" i="59" s="1"/>
  <c r="B7705" i="59"/>
  <c r="C7705" i="59" s="1"/>
  <c r="N7705" i="59" s="1"/>
  <c r="B7706" i="59"/>
  <c r="C7706" i="59" s="1"/>
  <c r="N7706" i="59" s="1"/>
  <c r="B7707" i="59"/>
  <c r="C7707" i="59" s="1"/>
  <c r="N7707" i="59" s="1"/>
  <c r="B7708" i="59"/>
  <c r="C7708" i="59" s="1"/>
  <c r="N7708" i="59" s="1"/>
  <c r="B7709" i="59"/>
  <c r="C7709" i="59" s="1"/>
  <c r="N7709" i="59" s="1"/>
  <c r="B7710" i="59"/>
  <c r="C7710" i="59" s="1"/>
  <c r="N7710" i="59" s="1"/>
  <c r="B7711" i="59"/>
  <c r="C7711" i="59" s="1"/>
  <c r="N7711" i="59" s="1"/>
  <c r="B7712" i="59"/>
  <c r="C7712" i="59" s="1"/>
  <c r="N7712" i="59" s="1"/>
  <c r="B7713" i="59"/>
  <c r="C7713" i="59" s="1"/>
  <c r="N7713" i="59" s="1"/>
  <c r="B7714" i="59"/>
  <c r="C7714" i="59" s="1"/>
  <c r="N7714" i="59" s="1"/>
  <c r="B7715" i="59"/>
  <c r="C7715" i="59" s="1"/>
  <c r="N7715" i="59" s="1"/>
  <c r="B7716" i="59"/>
  <c r="C7716" i="59" s="1"/>
  <c r="N7716" i="59" s="1"/>
  <c r="B7717" i="59"/>
  <c r="C7717" i="59" s="1"/>
  <c r="N7717" i="59" s="1"/>
  <c r="B7718" i="59"/>
  <c r="C7718" i="59" s="1"/>
  <c r="N7718" i="59" s="1"/>
  <c r="B7719" i="59"/>
  <c r="C7719" i="59" s="1"/>
  <c r="N7719" i="59" s="1"/>
  <c r="B7720" i="59"/>
  <c r="C7720" i="59" s="1"/>
  <c r="N7720" i="59" s="1"/>
  <c r="B7721" i="59"/>
  <c r="C7721" i="59" s="1"/>
  <c r="N7721" i="59" s="1"/>
  <c r="B7722" i="59"/>
  <c r="C7722" i="59" s="1"/>
  <c r="N7722" i="59" s="1"/>
  <c r="B7723" i="59"/>
  <c r="C7723" i="59" s="1"/>
  <c r="N7723" i="59" s="1"/>
  <c r="B7724" i="59"/>
  <c r="C7724" i="59" s="1"/>
  <c r="N7724" i="59" s="1"/>
  <c r="B7725" i="59"/>
  <c r="C7725" i="59" s="1"/>
  <c r="N7725" i="59" s="1"/>
  <c r="B7726" i="59"/>
  <c r="C7726" i="59" s="1"/>
  <c r="N7726" i="59" s="1"/>
  <c r="B7727" i="59"/>
  <c r="C7727" i="59" s="1"/>
  <c r="N7727" i="59" s="1"/>
  <c r="B7728" i="59"/>
  <c r="C7728" i="59" s="1"/>
  <c r="N7728" i="59" s="1"/>
  <c r="B7729" i="59"/>
  <c r="C7729" i="59" s="1"/>
  <c r="N7729" i="59" s="1"/>
  <c r="B7730" i="59"/>
  <c r="C7730" i="59" s="1"/>
  <c r="N7730" i="59" s="1"/>
  <c r="B7731" i="59"/>
  <c r="C7731" i="59" s="1"/>
  <c r="N7731" i="59" s="1"/>
  <c r="B7732" i="59"/>
  <c r="C7732" i="59" s="1"/>
  <c r="N7732" i="59" s="1"/>
  <c r="B7733" i="59"/>
  <c r="C7733" i="59" s="1"/>
  <c r="N7733" i="59" s="1"/>
  <c r="B7734" i="59"/>
  <c r="C7734" i="59" s="1"/>
  <c r="N7734" i="59" s="1"/>
  <c r="B7735" i="59"/>
  <c r="C7735" i="59" s="1"/>
  <c r="N7735" i="59" s="1"/>
  <c r="B7736" i="59"/>
  <c r="C7736" i="59" s="1"/>
  <c r="N7736" i="59" s="1"/>
  <c r="B7737" i="59"/>
  <c r="C7737" i="59" s="1"/>
  <c r="N7737" i="59" s="1"/>
  <c r="B7738" i="59"/>
  <c r="C7738" i="59" s="1"/>
  <c r="N7738" i="59" s="1"/>
  <c r="B7739" i="59"/>
  <c r="C7739" i="59" s="1"/>
  <c r="N7739" i="59" s="1"/>
  <c r="B7740" i="59"/>
  <c r="C7740" i="59" s="1"/>
  <c r="N7740" i="59" s="1"/>
  <c r="B7741" i="59"/>
  <c r="C7741" i="59" s="1"/>
  <c r="N7741" i="59" s="1"/>
  <c r="B7742" i="59"/>
  <c r="C7742" i="59" s="1"/>
  <c r="N7742" i="59" s="1"/>
  <c r="B7743" i="59"/>
  <c r="C7743" i="59" s="1"/>
  <c r="N7743" i="59" s="1"/>
  <c r="B7744" i="59"/>
  <c r="C7744" i="59" s="1"/>
  <c r="N7744" i="59" s="1"/>
  <c r="B7745" i="59"/>
  <c r="C7745" i="59" s="1"/>
  <c r="N7745" i="59" s="1"/>
  <c r="B7746" i="59"/>
  <c r="C7746" i="59" s="1"/>
  <c r="N7746" i="59" s="1"/>
  <c r="B7747" i="59"/>
  <c r="C7747" i="59" s="1"/>
  <c r="N7747" i="59" s="1"/>
  <c r="B7748" i="59"/>
  <c r="C7748" i="59" s="1"/>
  <c r="N7748" i="59" s="1"/>
  <c r="B7749" i="59"/>
  <c r="C7749" i="59" s="1"/>
  <c r="N7749" i="59" s="1"/>
  <c r="B7750" i="59"/>
  <c r="C7750" i="59" s="1"/>
  <c r="N7750" i="59" s="1"/>
  <c r="B7751" i="59"/>
  <c r="C7751" i="59" s="1"/>
  <c r="N7751" i="59" s="1"/>
  <c r="B7752" i="59"/>
  <c r="C7752" i="59" s="1"/>
  <c r="N7752" i="59" s="1"/>
  <c r="B7753" i="59"/>
  <c r="C7753" i="59" s="1"/>
  <c r="N7753" i="59" s="1"/>
  <c r="B7754" i="59"/>
  <c r="C7754" i="59" s="1"/>
  <c r="N7754" i="59" s="1"/>
  <c r="B7755" i="59"/>
  <c r="C7755" i="59" s="1"/>
  <c r="N7755" i="59" s="1"/>
  <c r="B7756" i="59"/>
  <c r="C7756" i="59" s="1"/>
  <c r="N7756" i="59" s="1"/>
  <c r="B7757" i="59"/>
  <c r="B7758" i="59"/>
  <c r="C7758" i="59" s="1"/>
  <c r="N7758" i="59" s="1"/>
  <c r="B7759" i="59"/>
  <c r="C7759" i="59" s="1"/>
  <c r="N7759" i="59" s="1"/>
  <c r="B7760" i="59"/>
  <c r="C7760" i="59" s="1"/>
  <c r="N7760" i="59" s="1"/>
  <c r="B7761" i="59"/>
  <c r="C7761" i="59" s="1"/>
  <c r="N7761" i="59" s="1"/>
  <c r="B7762" i="59"/>
  <c r="C7762" i="59" s="1"/>
  <c r="N7762" i="59" s="1"/>
  <c r="B7763" i="59"/>
  <c r="C7763" i="59" s="1"/>
  <c r="N7763" i="59" s="1"/>
  <c r="B7764" i="59"/>
  <c r="C7764" i="59" s="1"/>
  <c r="N7764" i="59" s="1"/>
  <c r="B7765" i="59"/>
  <c r="C7765" i="59" s="1"/>
  <c r="N7765" i="59" s="1"/>
  <c r="B7766" i="59"/>
  <c r="C7766" i="59" s="1"/>
  <c r="N7766" i="59" s="1"/>
  <c r="B7767" i="59"/>
  <c r="C7767" i="59" s="1"/>
  <c r="N7767" i="59" s="1"/>
  <c r="B7768" i="59"/>
  <c r="C7768" i="59" s="1"/>
  <c r="N7768" i="59" s="1"/>
  <c r="B7769" i="59"/>
  <c r="C7769" i="59" s="1"/>
  <c r="N7769" i="59" s="1"/>
  <c r="B7770" i="59"/>
  <c r="C7770" i="59" s="1"/>
  <c r="N7770" i="59" s="1"/>
  <c r="B7771" i="59"/>
  <c r="C7771" i="59" s="1"/>
  <c r="N7771" i="59" s="1"/>
  <c r="B7772" i="59"/>
  <c r="C7772" i="59" s="1"/>
  <c r="N7772" i="59" s="1"/>
  <c r="B7773" i="59"/>
  <c r="C7773" i="59" s="1"/>
  <c r="N7773" i="59" s="1"/>
  <c r="B7774" i="59"/>
  <c r="C7774" i="59" s="1"/>
  <c r="N7774" i="59" s="1"/>
  <c r="B7775" i="59"/>
  <c r="C7775" i="59" s="1"/>
  <c r="N7775" i="59" s="1"/>
  <c r="B7776" i="59"/>
  <c r="C7776" i="59" s="1"/>
  <c r="N7776" i="59" s="1"/>
  <c r="B7777" i="59"/>
  <c r="C7777" i="59" s="1"/>
  <c r="N7777" i="59" s="1"/>
  <c r="B7778" i="59"/>
  <c r="C7778" i="59" s="1"/>
  <c r="N7778" i="59" s="1"/>
  <c r="B7779" i="59"/>
  <c r="C7779" i="59" s="1"/>
  <c r="N7779" i="59" s="1"/>
  <c r="B7780" i="59"/>
  <c r="C7780" i="59" s="1"/>
  <c r="N7780" i="59" s="1"/>
  <c r="B7781" i="59"/>
  <c r="C7781" i="59" s="1"/>
  <c r="N7781" i="59" s="1"/>
  <c r="B7782" i="59"/>
  <c r="C7782" i="59" s="1"/>
  <c r="N7782" i="59" s="1"/>
  <c r="B7783" i="59"/>
  <c r="C7783" i="59" s="1"/>
  <c r="N7783" i="59" s="1"/>
  <c r="B7784" i="59"/>
  <c r="C7784" i="59" s="1"/>
  <c r="N7784" i="59" s="1"/>
  <c r="B7785" i="59"/>
  <c r="C7785" i="59" s="1"/>
  <c r="N7785" i="59" s="1"/>
  <c r="B7786" i="59"/>
  <c r="C7786" i="59" s="1"/>
  <c r="N7786" i="59" s="1"/>
  <c r="B7787" i="59"/>
  <c r="C7787" i="59" s="1"/>
  <c r="N7787" i="59" s="1"/>
  <c r="B7788" i="59"/>
  <c r="C7788" i="59" s="1"/>
  <c r="N7788" i="59" s="1"/>
  <c r="B7789" i="59"/>
  <c r="C7789" i="59" s="1"/>
  <c r="N7789" i="59" s="1"/>
  <c r="B7790" i="59"/>
  <c r="C7790" i="59" s="1"/>
  <c r="N7790" i="59" s="1"/>
  <c r="B7791" i="59"/>
  <c r="C7791" i="59" s="1"/>
  <c r="N7791" i="59" s="1"/>
  <c r="B7792" i="59"/>
  <c r="C7792" i="59" s="1"/>
  <c r="N7792" i="59" s="1"/>
  <c r="B7793" i="59"/>
  <c r="C7793" i="59" s="1"/>
  <c r="N7793" i="59" s="1"/>
  <c r="B7794" i="59"/>
  <c r="C7794" i="59" s="1"/>
  <c r="N7794" i="59" s="1"/>
  <c r="B7795" i="59"/>
  <c r="C7795" i="59" s="1"/>
  <c r="N7795" i="59" s="1"/>
  <c r="B7796" i="59"/>
  <c r="C7796" i="59" s="1"/>
  <c r="N7796" i="59" s="1"/>
  <c r="B7797" i="59"/>
  <c r="C7797" i="59" s="1"/>
  <c r="N7797" i="59" s="1"/>
  <c r="B7798" i="59"/>
  <c r="C7798" i="59" s="1"/>
  <c r="N7798" i="59" s="1"/>
  <c r="B7799" i="59"/>
  <c r="C7799" i="59" s="1"/>
  <c r="N7799" i="59" s="1"/>
  <c r="B7800" i="59"/>
  <c r="C7800" i="59" s="1"/>
  <c r="N7800" i="59" s="1"/>
  <c r="B7801" i="59"/>
  <c r="C7801" i="59" s="1"/>
  <c r="N7801" i="59" s="1"/>
  <c r="B7802" i="59"/>
  <c r="C7802" i="59" s="1"/>
  <c r="N7802" i="59" s="1"/>
  <c r="B7803" i="59"/>
  <c r="C7803" i="59" s="1"/>
  <c r="N7803" i="59" s="1"/>
  <c r="B7804" i="59"/>
  <c r="C7804" i="59" s="1"/>
  <c r="N7804" i="59" s="1"/>
  <c r="B7805" i="59"/>
  <c r="C7805" i="59" s="1"/>
  <c r="N7805" i="59" s="1"/>
  <c r="B7806" i="59"/>
  <c r="C7806" i="59" s="1"/>
  <c r="N7806" i="59" s="1"/>
  <c r="B7807" i="59"/>
  <c r="C7807" i="59" s="1"/>
  <c r="N7807" i="59" s="1"/>
  <c r="B7808" i="59"/>
  <c r="C7808" i="59" s="1"/>
  <c r="N7808" i="59" s="1"/>
  <c r="B7809" i="59"/>
  <c r="C7809" i="59" s="1"/>
  <c r="N7809" i="59" s="1"/>
  <c r="B7810" i="59"/>
  <c r="C7810" i="59" s="1"/>
  <c r="N7810" i="59" s="1"/>
  <c r="B7811" i="59"/>
  <c r="C7811" i="59" s="1"/>
  <c r="N7811" i="59" s="1"/>
  <c r="B7812" i="59"/>
  <c r="C7812" i="59" s="1"/>
  <c r="N7812" i="59" s="1"/>
  <c r="B7813" i="59"/>
  <c r="C7813" i="59" s="1"/>
  <c r="N7813" i="59" s="1"/>
  <c r="B7814" i="59"/>
  <c r="C7814" i="59" s="1"/>
  <c r="N7814" i="59" s="1"/>
  <c r="B7815" i="59"/>
  <c r="C7815" i="59" s="1"/>
  <c r="N7815" i="59" s="1"/>
  <c r="B7816" i="59"/>
  <c r="C7816" i="59" s="1"/>
  <c r="N7816" i="59" s="1"/>
  <c r="B7817" i="59"/>
  <c r="C7817" i="59" s="1"/>
  <c r="N7817" i="59" s="1"/>
  <c r="B7818" i="59"/>
  <c r="C7818" i="59" s="1"/>
  <c r="N7818" i="59" s="1"/>
  <c r="B7819" i="59"/>
  <c r="C7819" i="59" s="1"/>
  <c r="N7819" i="59" s="1"/>
  <c r="B7820" i="59"/>
  <c r="C7820" i="59" s="1"/>
  <c r="N7820" i="59" s="1"/>
  <c r="B7821" i="59"/>
  <c r="B7822" i="59"/>
  <c r="C7822" i="59" s="1"/>
  <c r="N7822" i="59" s="1"/>
  <c r="B7823" i="59"/>
  <c r="C7823" i="59" s="1"/>
  <c r="N7823" i="59" s="1"/>
  <c r="B7824" i="59"/>
  <c r="C7824" i="59" s="1"/>
  <c r="N7824" i="59" s="1"/>
  <c r="B7825" i="59"/>
  <c r="C7825" i="59" s="1"/>
  <c r="N7825" i="59" s="1"/>
  <c r="B7826" i="59"/>
  <c r="C7826" i="59" s="1"/>
  <c r="N7826" i="59" s="1"/>
  <c r="B7827" i="59"/>
  <c r="C7827" i="59" s="1"/>
  <c r="N7827" i="59" s="1"/>
  <c r="B7828" i="59"/>
  <c r="C7828" i="59" s="1"/>
  <c r="N7828" i="59" s="1"/>
  <c r="B7829" i="59"/>
  <c r="C7829" i="59" s="1"/>
  <c r="N7829" i="59" s="1"/>
  <c r="B7830" i="59"/>
  <c r="C7830" i="59" s="1"/>
  <c r="N7830" i="59" s="1"/>
  <c r="B7831" i="59"/>
  <c r="C7831" i="59" s="1"/>
  <c r="N7831" i="59" s="1"/>
  <c r="B7832" i="59"/>
  <c r="C7832" i="59" s="1"/>
  <c r="N7832" i="59" s="1"/>
  <c r="B7833" i="59"/>
  <c r="C7833" i="59" s="1"/>
  <c r="N7833" i="59" s="1"/>
  <c r="B7834" i="59"/>
  <c r="C7834" i="59" s="1"/>
  <c r="N7834" i="59" s="1"/>
  <c r="B7835" i="59"/>
  <c r="C7835" i="59" s="1"/>
  <c r="N7835" i="59" s="1"/>
  <c r="B7836" i="59"/>
  <c r="C7836" i="59" s="1"/>
  <c r="N7836" i="59" s="1"/>
  <c r="B7837" i="59"/>
  <c r="C7837" i="59" s="1"/>
  <c r="N7837" i="59" s="1"/>
  <c r="B7838" i="59"/>
  <c r="C7838" i="59" s="1"/>
  <c r="N7838" i="59" s="1"/>
  <c r="B7839" i="59"/>
  <c r="C7839" i="59" s="1"/>
  <c r="N7839" i="59" s="1"/>
  <c r="B7840" i="59"/>
  <c r="C7840" i="59" s="1"/>
  <c r="N7840" i="59" s="1"/>
  <c r="B7841" i="59"/>
  <c r="C7841" i="59" s="1"/>
  <c r="N7841" i="59" s="1"/>
  <c r="B7842" i="59"/>
  <c r="C7842" i="59" s="1"/>
  <c r="N7842" i="59" s="1"/>
  <c r="B7843" i="59"/>
  <c r="C7843" i="59" s="1"/>
  <c r="N7843" i="59" s="1"/>
  <c r="B7844" i="59"/>
  <c r="C7844" i="59" s="1"/>
  <c r="N7844" i="59" s="1"/>
  <c r="B7845" i="59"/>
  <c r="C7845" i="59" s="1"/>
  <c r="N7845" i="59" s="1"/>
  <c r="B7846" i="59"/>
  <c r="C7846" i="59" s="1"/>
  <c r="N7846" i="59" s="1"/>
  <c r="B7847" i="59"/>
  <c r="C7847" i="59" s="1"/>
  <c r="N7847" i="59" s="1"/>
  <c r="B7848" i="59"/>
  <c r="C7848" i="59" s="1"/>
  <c r="N7848" i="59" s="1"/>
  <c r="B7849" i="59"/>
  <c r="C7849" i="59" s="1"/>
  <c r="N7849" i="59" s="1"/>
  <c r="B7850" i="59"/>
  <c r="C7850" i="59" s="1"/>
  <c r="N7850" i="59" s="1"/>
  <c r="B7851" i="59"/>
  <c r="C7851" i="59" s="1"/>
  <c r="N7851" i="59" s="1"/>
  <c r="B7852" i="59"/>
  <c r="C7852" i="59" s="1"/>
  <c r="N7852" i="59" s="1"/>
  <c r="B7853" i="59"/>
  <c r="C7853" i="59" s="1"/>
  <c r="N7853" i="59" s="1"/>
  <c r="B7854" i="59"/>
  <c r="C7854" i="59" s="1"/>
  <c r="N7854" i="59" s="1"/>
  <c r="B7855" i="59"/>
  <c r="C7855" i="59" s="1"/>
  <c r="N7855" i="59" s="1"/>
  <c r="B7856" i="59"/>
  <c r="C7856" i="59" s="1"/>
  <c r="N7856" i="59" s="1"/>
  <c r="B7857" i="59"/>
  <c r="C7857" i="59" s="1"/>
  <c r="N7857" i="59" s="1"/>
  <c r="B7858" i="59"/>
  <c r="C7858" i="59" s="1"/>
  <c r="N7858" i="59" s="1"/>
  <c r="B7859" i="59"/>
  <c r="C7859" i="59" s="1"/>
  <c r="N7859" i="59" s="1"/>
  <c r="B7860" i="59"/>
  <c r="C7860" i="59" s="1"/>
  <c r="N7860" i="59" s="1"/>
  <c r="B7861" i="59"/>
  <c r="C7861" i="59" s="1"/>
  <c r="N7861" i="59" s="1"/>
  <c r="B7862" i="59"/>
  <c r="C7862" i="59" s="1"/>
  <c r="N7862" i="59" s="1"/>
  <c r="B7863" i="59"/>
  <c r="C7863" i="59" s="1"/>
  <c r="N7863" i="59" s="1"/>
  <c r="B7864" i="59"/>
  <c r="C7864" i="59" s="1"/>
  <c r="N7864" i="59" s="1"/>
  <c r="B7865" i="59"/>
  <c r="C7865" i="59" s="1"/>
  <c r="N7865" i="59" s="1"/>
  <c r="B7866" i="59"/>
  <c r="C7866" i="59" s="1"/>
  <c r="N7866" i="59" s="1"/>
  <c r="B7867" i="59"/>
  <c r="C7867" i="59" s="1"/>
  <c r="N7867" i="59" s="1"/>
  <c r="B7868" i="59"/>
  <c r="C7868" i="59" s="1"/>
  <c r="N7868" i="59" s="1"/>
  <c r="B7869" i="59"/>
  <c r="C7869" i="59" s="1"/>
  <c r="N7869" i="59" s="1"/>
  <c r="B7870" i="59"/>
  <c r="C7870" i="59" s="1"/>
  <c r="N7870" i="59" s="1"/>
  <c r="B7871" i="59"/>
  <c r="C7871" i="59" s="1"/>
  <c r="N7871" i="59" s="1"/>
  <c r="B7872" i="59"/>
  <c r="C7872" i="59" s="1"/>
  <c r="N7872" i="59" s="1"/>
  <c r="B7873" i="59"/>
  <c r="C7873" i="59" s="1"/>
  <c r="N7873" i="59" s="1"/>
  <c r="B7874" i="59"/>
  <c r="C7874" i="59" s="1"/>
  <c r="N7874" i="59" s="1"/>
  <c r="B7875" i="59"/>
  <c r="C7875" i="59" s="1"/>
  <c r="N7875" i="59" s="1"/>
  <c r="B7876" i="59"/>
  <c r="C7876" i="59" s="1"/>
  <c r="N7876" i="59" s="1"/>
  <c r="B7877" i="59"/>
  <c r="B7878" i="59"/>
  <c r="C7878" i="59" s="1"/>
  <c r="N7878" i="59" s="1"/>
  <c r="B7879" i="59"/>
  <c r="C7879" i="59" s="1"/>
  <c r="N7879" i="59" s="1"/>
  <c r="B7880" i="59"/>
  <c r="C7880" i="59" s="1"/>
  <c r="N7880" i="59" s="1"/>
  <c r="B7881" i="59"/>
  <c r="C7881" i="59" s="1"/>
  <c r="N7881" i="59" s="1"/>
  <c r="B7882" i="59"/>
  <c r="C7882" i="59" s="1"/>
  <c r="N7882" i="59" s="1"/>
  <c r="B7883" i="59"/>
  <c r="C7883" i="59" s="1"/>
  <c r="N7883" i="59" s="1"/>
  <c r="B7884" i="59"/>
  <c r="C7884" i="59" s="1"/>
  <c r="N7884" i="59" s="1"/>
  <c r="B7885" i="59"/>
  <c r="C7885" i="59" s="1"/>
  <c r="N7885" i="59" s="1"/>
  <c r="B7886" i="59"/>
  <c r="C7886" i="59" s="1"/>
  <c r="N7886" i="59" s="1"/>
  <c r="B7887" i="59"/>
  <c r="C7887" i="59" s="1"/>
  <c r="N7887" i="59" s="1"/>
  <c r="B7888" i="59"/>
  <c r="C7888" i="59" s="1"/>
  <c r="N7888" i="59" s="1"/>
  <c r="B7889" i="59"/>
  <c r="C7889" i="59" s="1"/>
  <c r="N7889" i="59" s="1"/>
  <c r="B7890" i="59"/>
  <c r="C7890" i="59" s="1"/>
  <c r="N7890" i="59" s="1"/>
  <c r="B7891" i="59"/>
  <c r="C7891" i="59" s="1"/>
  <c r="N7891" i="59" s="1"/>
  <c r="B7892" i="59"/>
  <c r="C7892" i="59" s="1"/>
  <c r="N7892" i="59" s="1"/>
  <c r="B7893" i="59"/>
  <c r="C7893" i="59" s="1"/>
  <c r="N7893" i="59" s="1"/>
  <c r="B7894" i="59"/>
  <c r="C7894" i="59" s="1"/>
  <c r="N7894" i="59" s="1"/>
  <c r="B7895" i="59"/>
  <c r="C7895" i="59" s="1"/>
  <c r="N7895" i="59" s="1"/>
  <c r="B7896" i="59"/>
  <c r="C7896" i="59" s="1"/>
  <c r="N7896" i="59" s="1"/>
  <c r="B7897" i="59"/>
  <c r="C7897" i="59" s="1"/>
  <c r="N7897" i="59" s="1"/>
  <c r="B7898" i="59"/>
  <c r="C7898" i="59" s="1"/>
  <c r="N7898" i="59" s="1"/>
  <c r="B7899" i="59"/>
  <c r="C7899" i="59" s="1"/>
  <c r="N7899" i="59" s="1"/>
  <c r="B7900" i="59"/>
  <c r="C7900" i="59" s="1"/>
  <c r="N7900" i="59" s="1"/>
  <c r="B7901" i="59"/>
  <c r="C7901" i="59" s="1"/>
  <c r="N7901" i="59" s="1"/>
  <c r="B7902" i="59"/>
  <c r="C7902" i="59" s="1"/>
  <c r="N7902" i="59" s="1"/>
  <c r="B7903" i="59"/>
  <c r="C7903" i="59" s="1"/>
  <c r="N7903" i="59" s="1"/>
  <c r="B7904" i="59"/>
  <c r="C7904" i="59" s="1"/>
  <c r="N7904" i="59" s="1"/>
  <c r="B7905" i="59"/>
  <c r="C7905" i="59" s="1"/>
  <c r="N7905" i="59" s="1"/>
  <c r="B7906" i="59"/>
  <c r="C7906" i="59" s="1"/>
  <c r="N7906" i="59" s="1"/>
  <c r="B7907" i="59"/>
  <c r="C7907" i="59" s="1"/>
  <c r="N7907" i="59" s="1"/>
  <c r="B7908" i="59"/>
  <c r="C7908" i="59" s="1"/>
  <c r="N7908" i="59" s="1"/>
  <c r="B7909" i="59"/>
  <c r="B7910" i="59"/>
  <c r="C7910" i="59" s="1"/>
  <c r="N7910" i="59" s="1"/>
  <c r="B7911" i="59"/>
  <c r="C7911" i="59" s="1"/>
  <c r="N7911" i="59" s="1"/>
  <c r="B7912" i="59"/>
  <c r="C7912" i="59" s="1"/>
  <c r="N7912" i="59" s="1"/>
  <c r="B7913" i="59"/>
  <c r="C7913" i="59" s="1"/>
  <c r="N7913" i="59" s="1"/>
  <c r="B7914" i="59"/>
  <c r="C7914" i="59" s="1"/>
  <c r="N7914" i="59" s="1"/>
  <c r="B7915" i="59"/>
  <c r="C7915" i="59" s="1"/>
  <c r="N7915" i="59" s="1"/>
  <c r="B7916" i="59"/>
  <c r="C7916" i="59" s="1"/>
  <c r="N7916" i="59" s="1"/>
  <c r="B7917" i="59"/>
  <c r="C7917" i="59" s="1"/>
  <c r="N7917" i="59" s="1"/>
  <c r="B7918" i="59"/>
  <c r="C7918" i="59" s="1"/>
  <c r="N7918" i="59" s="1"/>
  <c r="B7919" i="59"/>
  <c r="C7919" i="59" s="1"/>
  <c r="N7919" i="59" s="1"/>
  <c r="B7920" i="59"/>
  <c r="C7920" i="59" s="1"/>
  <c r="N7920" i="59" s="1"/>
  <c r="B7921" i="59"/>
  <c r="C7921" i="59" s="1"/>
  <c r="N7921" i="59" s="1"/>
  <c r="B7922" i="59"/>
  <c r="C7922" i="59" s="1"/>
  <c r="N7922" i="59" s="1"/>
  <c r="B7923" i="59"/>
  <c r="C7923" i="59" s="1"/>
  <c r="N7923" i="59" s="1"/>
  <c r="B7924" i="59"/>
  <c r="C7924" i="59" s="1"/>
  <c r="N7924" i="59" s="1"/>
  <c r="B7925" i="59"/>
  <c r="C7925" i="59" s="1"/>
  <c r="N7925" i="59" s="1"/>
  <c r="B7926" i="59"/>
  <c r="C7926" i="59" s="1"/>
  <c r="N7926" i="59" s="1"/>
  <c r="B7927" i="59"/>
  <c r="C7927" i="59" s="1"/>
  <c r="N7927" i="59" s="1"/>
  <c r="B7928" i="59"/>
  <c r="C7928" i="59" s="1"/>
  <c r="N7928" i="59" s="1"/>
  <c r="B7929" i="59"/>
  <c r="C7929" i="59" s="1"/>
  <c r="N7929" i="59" s="1"/>
  <c r="B7930" i="59"/>
  <c r="C7930" i="59" s="1"/>
  <c r="N7930" i="59" s="1"/>
  <c r="B7931" i="59"/>
  <c r="C7931" i="59" s="1"/>
  <c r="N7931" i="59" s="1"/>
  <c r="B7932" i="59"/>
  <c r="C7932" i="59" s="1"/>
  <c r="N7932" i="59" s="1"/>
  <c r="B7933" i="59"/>
  <c r="C7933" i="59" s="1"/>
  <c r="N7933" i="59" s="1"/>
  <c r="B7934" i="59"/>
  <c r="C7934" i="59" s="1"/>
  <c r="N7934" i="59" s="1"/>
  <c r="B7935" i="59"/>
  <c r="C7935" i="59" s="1"/>
  <c r="N7935" i="59" s="1"/>
  <c r="B7936" i="59"/>
  <c r="C7936" i="59" s="1"/>
  <c r="N7936" i="59" s="1"/>
  <c r="B7937" i="59"/>
  <c r="C7937" i="59" s="1"/>
  <c r="N7937" i="59" s="1"/>
  <c r="B7938" i="59"/>
  <c r="C7938" i="59" s="1"/>
  <c r="N7938" i="59" s="1"/>
  <c r="B7939" i="59"/>
  <c r="C7939" i="59" s="1"/>
  <c r="N7939" i="59" s="1"/>
  <c r="B7940" i="59"/>
  <c r="C7940" i="59" s="1"/>
  <c r="N7940" i="59" s="1"/>
  <c r="B7941" i="59"/>
  <c r="B7942" i="59"/>
  <c r="C7942" i="59" s="1"/>
  <c r="N7942" i="59" s="1"/>
  <c r="B7943" i="59"/>
  <c r="C7943" i="59" s="1"/>
  <c r="N7943" i="59" s="1"/>
  <c r="B7944" i="59"/>
  <c r="C7944" i="59" s="1"/>
  <c r="N7944" i="59" s="1"/>
  <c r="B7945" i="59"/>
  <c r="C7945" i="59" s="1"/>
  <c r="N7945" i="59" s="1"/>
  <c r="B7946" i="59"/>
  <c r="C7946" i="59" s="1"/>
  <c r="N7946" i="59" s="1"/>
  <c r="B7947" i="59"/>
  <c r="C7947" i="59" s="1"/>
  <c r="N7947" i="59" s="1"/>
  <c r="B7948" i="59"/>
  <c r="C7948" i="59" s="1"/>
  <c r="N7948" i="59" s="1"/>
  <c r="B7949" i="59"/>
  <c r="C7949" i="59" s="1"/>
  <c r="N7949" i="59" s="1"/>
  <c r="B7950" i="59"/>
  <c r="C7950" i="59" s="1"/>
  <c r="N7950" i="59" s="1"/>
  <c r="B7951" i="59"/>
  <c r="C7951" i="59" s="1"/>
  <c r="N7951" i="59" s="1"/>
  <c r="B7952" i="59"/>
  <c r="C7952" i="59" s="1"/>
  <c r="N7952" i="59" s="1"/>
  <c r="B7953" i="59"/>
  <c r="C7953" i="59" s="1"/>
  <c r="N7953" i="59" s="1"/>
  <c r="B7954" i="59"/>
  <c r="C7954" i="59" s="1"/>
  <c r="N7954" i="59" s="1"/>
  <c r="B7955" i="59"/>
  <c r="C7955" i="59" s="1"/>
  <c r="N7955" i="59" s="1"/>
  <c r="B7956" i="59"/>
  <c r="C7956" i="59" s="1"/>
  <c r="N7956" i="59" s="1"/>
  <c r="B7957" i="59"/>
  <c r="C7957" i="59" s="1"/>
  <c r="N7957" i="59" s="1"/>
  <c r="B7958" i="59"/>
  <c r="C7958" i="59" s="1"/>
  <c r="N7958" i="59" s="1"/>
  <c r="B7959" i="59"/>
  <c r="C7959" i="59" s="1"/>
  <c r="N7959" i="59" s="1"/>
  <c r="B7960" i="59"/>
  <c r="C7960" i="59" s="1"/>
  <c r="N7960" i="59" s="1"/>
  <c r="B7961" i="59"/>
  <c r="C7961" i="59" s="1"/>
  <c r="N7961" i="59" s="1"/>
  <c r="B7962" i="59"/>
  <c r="C7962" i="59" s="1"/>
  <c r="N7962" i="59" s="1"/>
  <c r="B7963" i="59"/>
  <c r="C7963" i="59" s="1"/>
  <c r="N7963" i="59" s="1"/>
  <c r="B7964" i="59"/>
  <c r="C7964" i="59" s="1"/>
  <c r="N7964" i="59" s="1"/>
  <c r="B7965" i="59"/>
  <c r="C7965" i="59" s="1"/>
  <c r="N7965" i="59" s="1"/>
  <c r="B7966" i="59"/>
  <c r="C7966" i="59" s="1"/>
  <c r="N7966" i="59" s="1"/>
  <c r="B7967" i="59"/>
  <c r="C7967" i="59" s="1"/>
  <c r="N7967" i="59" s="1"/>
  <c r="B7968" i="59"/>
  <c r="C7968" i="59" s="1"/>
  <c r="N7968" i="59" s="1"/>
  <c r="B7969" i="59"/>
  <c r="C7969" i="59" s="1"/>
  <c r="N7969" i="59" s="1"/>
  <c r="B7970" i="59"/>
  <c r="C7970" i="59" s="1"/>
  <c r="N7970" i="59" s="1"/>
  <c r="B7971" i="59"/>
  <c r="C7971" i="59" s="1"/>
  <c r="N7971" i="59" s="1"/>
  <c r="B7972" i="59"/>
  <c r="C7972" i="59" s="1"/>
  <c r="N7972" i="59" s="1"/>
  <c r="B7973" i="59"/>
  <c r="C7973" i="59" s="1"/>
  <c r="N7973" i="59" s="1"/>
  <c r="B7974" i="59"/>
  <c r="C7974" i="59" s="1"/>
  <c r="N7974" i="59" s="1"/>
  <c r="B7975" i="59"/>
  <c r="C7975" i="59" s="1"/>
  <c r="N7975" i="59" s="1"/>
  <c r="B7976" i="59"/>
  <c r="C7976" i="59" s="1"/>
  <c r="N7976" i="59" s="1"/>
  <c r="B7977" i="59"/>
  <c r="C7977" i="59" s="1"/>
  <c r="N7977" i="59" s="1"/>
  <c r="B7978" i="59"/>
  <c r="C7978" i="59" s="1"/>
  <c r="N7978" i="59" s="1"/>
  <c r="B7979" i="59"/>
  <c r="C7979" i="59" s="1"/>
  <c r="N7979" i="59" s="1"/>
  <c r="B7980" i="59"/>
  <c r="C7980" i="59" s="1"/>
  <c r="N7980" i="59" s="1"/>
  <c r="B7981" i="59"/>
  <c r="C7981" i="59" s="1"/>
  <c r="N7981" i="59" s="1"/>
  <c r="B7982" i="59"/>
  <c r="C7982" i="59" s="1"/>
  <c r="N7982" i="59" s="1"/>
  <c r="B7983" i="59"/>
  <c r="C7983" i="59" s="1"/>
  <c r="N7983" i="59" s="1"/>
  <c r="B7984" i="59"/>
  <c r="C7984" i="59" s="1"/>
  <c r="N7984" i="59" s="1"/>
  <c r="B7985" i="59"/>
  <c r="C7985" i="59" s="1"/>
  <c r="N7985" i="59" s="1"/>
  <c r="B7986" i="59"/>
  <c r="B7987" i="59"/>
  <c r="C7987" i="59" s="1"/>
  <c r="N7987" i="59" s="1"/>
  <c r="B7988" i="59"/>
  <c r="C7988" i="59" s="1"/>
  <c r="N7988" i="59" s="1"/>
  <c r="B7989" i="59"/>
  <c r="C7989" i="59" s="1"/>
  <c r="N7989" i="59" s="1"/>
  <c r="B7990" i="59"/>
  <c r="C7990" i="59" s="1"/>
  <c r="N7990" i="59" s="1"/>
  <c r="B7991" i="59"/>
  <c r="C7991" i="59" s="1"/>
  <c r="N7991" i="59" s="1"/>
  <c r="B7992" i="59"/>
  <c r="C7992" i="59" s="1"/>
  <c r="N7992" i="59" s="1"/>
  <c r="B7993" i="59"/>
  <c r="C7993" i="59" s="1"/>
  <c r="N7993" i="59" s="1"/>
  <c r="B7994" i="59"/>
  <c r="C7994" i="59" s="1"/>
  <c r="N7994" i="59" s="1"/>
  <c r="B7995" i="59"/>
  <c r="C7995" i="59" s="1"/>
  <c r="N7995" i="59" s="1"/>
  <c r="B7996" i="59"/>
  <c r="C7996" i="59" s="1"/>
  <c r="N7996" i="59" s="1"/>
  <c r="B7997" i="59"/>
  <c r="C7997" i="59" s="1"/>
  <c r="N7997" i="59" s="1"/>
  <c r="B7998" i="59"/>
  <c r="C7998" i="59" s="1"/>
  <c r="N7998" i="59" s="1"/>
  <c r="B7999" i="59"/>
  <c r="C7999" i="59" s="1"/>
  <c r="N7999" i="59" s="1"/>
  <c r="B8000" i="59"/>
  <c r="C8000" i="59" s="1"/>
  <c r="N8000" i="59" s="1"/>
  <c r="B8001" i="59"/>
  <c r="C8001" i="59" s="1"/>
  <c r="N8001" i="59" s="1"/>
  <c r="B8002" i="59"/>
  <c r="C8002" i="59" s="1"/>
  <c r="N8002" i="59" s="1"/>
  <c r="B8003" i="59"/>
  <c r="C8003" i="59" s="1"/>
  <c r="N8003" i="59" s="1"/>
  <c r="B8004" i="59"/>
  <c r="C8004" i="59" s="1"/>
  <c r="N8004" i="59" s="1"/>
  <c r="B8005" i="59"/>
  <c r="B8006" i="59"/>
  <c r="C8006" i="59" s="1"/>
  <c r="N8006" i="59" s="1"/>
  <c r="B8007" i="59"/>
  <c r="C8007" i="59" s="1"/>
  <c r="N8007" i="59" s="1"/>
  <c r="B8008" i="59"/>
  <c r="C8008" i="59" s="1"/>
  <c r="N8008" i="59" s="1"/>
  <c r="B8009" i="59"/>
  <c r="C8009" i="59" s="1"/>
  <c r="N8009" i="59" s="1"/>
  <c r="B8010" i="59"/>
  <c r="C8010" i="59" s="1"/>
  <c r="N8010" i="59" s="1"/>
  <c r="B8011" i="59"/>
  <c r="C8011" i="59" s="1"/>
  <c r="N8011" i="59" s="1"/>
  <c r="B8012" i="59"/>
  <c r="C8012" i="59" s="1"/>
  <c r="N8012" i="59" s="1"/>
  <c r="B8013" i="59"/>
  <c r="C8013" i="59" s="1"/>
  <c r="N8013" i="59" s="1"/>
  <c r="B8014" i="59"/>
  <c r="C8014" i="59" s="1"/>
  <c r="N8014" i="59" s="1"/>
  <c r="B8015" i="59"/>
  <c r="C8015" i="59" s="1"/>
  <c r="N8015" i="59" s="1"/>
  <c r="B8016" i="59"/>
  <c r="C8016" i="59" s="1"/>
  <c r="N8016" i="59" s="1"/>
  <c r="B8017" i="59"/>
  <c r="C8017" i="59" s="1"/>
  <c r="N8017" i="59" s="1"/>
  <c r="B8018" i="59"/>
  <c r="C8018" i="59" s="1"/>
  <c r="N8018" i="59" s="1"/>
  <c r="B8019" i="59"/>
  <c r="C8019" i="59" s="1"/>
  <c r="N8019" i="59" s="1"/>
  <c r="B8020" i="59"/>
  <c r="C8020" i="59" s="1"/>
  <c r="N8020" i="59" s="1"/>
  <c r="B8021" i="59"/>
  <c r="C8021" i="59" s="1"/>
  <c r="N8021" i="59" s="1"/>
  <c r="B8022" i="59"/>
  <c r="C8022" i="59" s="1"/>
  <c r="N8022" i="59" s="1"/>
  <c r="B8023" i="59"/>
  <c r="C8023" i="59" s="1"/>
  <c r="N8023" i="59" s="1"/>
  <c r="B8024" i="59"/>
  <c r="C8024" i="59" s="1"/>
  <c r="N8024" i="59" s="1"/>
  <c r="B8025" i="59"/>
  <c r="C8025" i="59" s="1"/>
  <c r="N8025" i="59" s="1"/>
  <c r="B8026" i="59"/>
  <c r="C8026" i="59" s="1"/>
  <c r="N8026" i="59" s="1"/>
  <c r="B8027" i="59"/>
  <c r="C8027" i="59" s="1"/>
  <c r="N8027" i="59" s="1"/>
  <c r="B8028" i="59"/>
  <c r="C8028" i="59" s="1"/>
  <c r="N8028" i="59" s="1"/>
  <c r="B8029" i="59"/>
  <c r="C8029" i="59" s="1"/>
  <c r="N8029" i="59" s="1"/>
  <c r="B8030" i="59"/>
  <c r="C8030" i="59" s="1"/>
  <c r="N8030" i="59" s="1"/>
  <c r="B8031" i="59"/>
  <c r="C8031" i="59" s="1"/>
  <c r="N8031" i="59" s="1"/>
  <c r="B8032" i="59"/>
  <c r="C8032" i="59" s="1"/>
  <c r="N8032" i="59" s="1"/>
  <c r="B8033" i="59"/>
  <c r="C8033" i="59" s="1"/>
  <c r="N8033" i="59" s="1"/>
  <c r="B8034" i="59"/>
  <c r="C8034" i="59" s="1"/>
  <c r="N8034" i="59" s="1"/>
  <c r="B8035" i="59"/>
  <c r="C8035" i="59" s="1"/>
  <c r="N8035" i="59" s="1"/>
  <c r="B8036" i="59"/>
  <c r="C8036" i="59" s="1"/>
  <c r="N8036" i="59" s="1"/>
  <c r="B8037" i="59"/>
  <c r="C8037" i="59" s="1"/>
  <c r="N8037" i="59" s="1"/>
  <c r="B8038" i="59"/>
  <c r="C8038" i="59" s="1"/>
  <c r="N8038" i="59" s="1"/>
  <c r="B8039" i="59"/>
  <c r="C8039" i="59" s="1"/>
  <c r="N8039" i="59" s="1"/>
  <c r="B8040" i="59"/>
  <c r="C8040" i="59" s="1"/>
  <c r="N8040" i="59" s="1"/>
  <c r="B8041" i="59"/>
  <c r="C8041" i="59" s="1"/>
  <c r="N8041" i="59" s="1"/>
  <c r="B8042" i="59"/>
  <c r="C8042" i="59" s="1"/>
  <c r="N8042" i="59" s="1"/>
  <c r="B8043" i="59"/>
  <c r="C8043" i="59" s="1"/>
  <c r="N8043" i="59" s="1"/>
  <c r="B8044" i="59"/>
  <c r="C8044" i="59" s="1"/>
  <c r="N8044" i="59" s="1"/>
  <c r="B8045" i="59"/>
  <c r="C8045" i="59" s="1"/>
  <c r="N8045" i="59" s="1"/>
  <c r="B8046" i="59"/>
  <c r="C8046" i="59" s="1"/>
  <c r="N8046" i="59" s="1"/>
  <c r="B8047" i="59"/>
  <c r="C8047" i="59" s="1"/>
  <c r="N8047" i="59" s="1"/>
  <c r="B8048" i="59"/>
  <c r="C8048" i="59" s="1"/>
  <c r="N8048" i="59" s="1"/>
  <c r="B8049" i="59"/>
  <c r="C8049" i="59" s="1"/>
  <c r="N8049" i="59" s="1"/>
  <c r="B8050" i="59"/>
  <c r="B8051" i="59"/>
  <c r="C8051" i="59" s="1"/>
  <c r="N8051" i="59" s="1"/>
  <c r="B8052" i="59"/>
  <c r="C8052" i="59" s="1"/>
  <c r="N8052" i="59" s="1"/>
  <c r="B8053" i="59"/>
  <c r="C8053" i="59" s="1"/>
  <c r="N8053" i="59" s="1"/>
  <c r="B8054" i="59"/>
  <c r="C8054" i="59" s="1"/>
  <c r="N8054" i="59" s="1"/>
  <c r="B8055" i="59"/>
  <c r="C8055" i="59" s="1"/>
  <c r="N8055" i="59" s="1"/>
  <c r="B8056" i="59"/>
  <c r="C8056" i="59" s="1"/>
  <c r="N8056" i="59" s="1"/>
  <c r="B8057" i="59"/>
  <c r="C8057" i="59" s="1"/>
  <c r="N8057" i="59" s="1"/>
  <c r="B8058" i="59"/>
  <c r="C8058" i="59" s="1"/>
  <c r="N8058" i="59" s="1"/>
  <c r="B8059" i="59"/>
  <c r="C8059" i="59" s="1"/>
  <c r="N8059" i="59" s="1"/>
  <c r="B8060" i="59"/>
  <c r="C8060" i="59" s="1"/>
  <c r="N8060" i="59" s="1"/>
  <c r="B8061" i="59"/>
  <c r="C8061" i="59" s="1"/>
  <c r="N8061" i="59" s="1"/>
  <c r="B8062" i="59"/>
  <c r="C8062" i="59" s="1"/>
  <c r="N8062" i="59" s="1"/>
  <c r="B8063" i="59"/>
  <c r="C8063" i="59" s="1"/>
  <c r="N8063" i="59" s="1"/>
  <c r="B8064" i="59"/>
  <c r="C8064" i="59" s="1"/>
  <c r="N8064" i="59" s="1"/>
  <c r="B8065" i="59"/>
  <c r="C8065" i="59" s="1"/>
  <c r="N8065" i="59" s="1"/>
  <c r="B8066" i="59"/>
  <c r="C8066" i="59" s="1"/>
  <c r="N8066" i="59" s="1"/>
  <c r="B8067" i="59"/>
  <c r="C8067" i="59" s="1"/>
  <c r="N8067" i="59" s="1"/>
  <c r="B8068" i="59"/>
  <c r="C8068" i="59" s="1"/>
  <c r="N8068" i="59" s="1"/>
  <c r="B8069" i="59"/>
  <c r="B8070" i="59"/>
  <c r="C8070" i="59" s="1"/>
  <c r="N8070" i="59" s="1"/>
  <c r="B8071" i="59"/>
  <c r="C8071" i="59" s="1"/>
  <c r="N8071" i="59" s="1"/>
  <c r="B8072" i="59"/>
  <c r="C8072" i="59" s="1"/>
  <c r="N8072" i="59" s="1"/>
  <c r="B8073" i="59"/>
  <c r="C8073" i="59" s="1"/>
  <c r="N8073" i="59" s="1"/>
  <c r="B8074" i="59"/>
  <c r="C8074" i="59" s="1"/>
  <c r="N8074" i="59" s="1"/>
  <c r="B8075" i="59"/>
  <c r="C8075" i="59" s="1"/>
  <c r="N8075" i="59" s="1"/>
  <c r="B8076" i="59"/>
  <c r="C8076" i="59" s="1"/>
  <c r="N8076" i="59" s="1"/>
  <c r="B8077" i="59"/>
  <c r="C8077" i="59" s="1"/>
  <c r="N8077" i="59" s="1"/>
  <c r="B8078" i="59"/>
  <c r="C8078" i="59" s="1"/>
  <c r="N8078" i="59" s="1"/>
  <c r="B8079" i="59"/>
  <c r="C8079" i="59" s="1"/>
  <c r="N8079" i="59" s="1"/>
  <c r="B8080" i="59"/>
  <c r="C8080" i="59" s="1"/>
  <c r="N8080" i="59" s="1"/>
  <c r="B8081" i="59"/>
  <c r="C8081" i="59" s="1"/>
  <c r="N8081" i="59" s="1"/>
  <c r="B8082" i="59"/>
  <c r="C8082" i="59" s="1"/>
  <c r="N8082" i="59" s="1"/>
  <c r="B8083" i="59"/>
  <c r="C8083" i="59" s="1"/>
  <c r="N8083" i="59" s="1"/>
  <c r="B8084" i="59"/>
  <c r="C8084" i="59" s="1"/>
  <c r="N8084" i="59" s="1"/>
  <c r="B8085" i="59"/>
  <c r="C8085" i="59" s="1"/>
  <c r="N8085" i="59" s="1"/>
  <c r="B8086" i="59"/>
  <c r="C8086" i="59" s="1"/>
  <c r="N8086" i="59" s="1"/>
  <c r="B8087" i="59"/>
  <c r="C8087" i="59" s="1"/>
  <c r="N8087" i="59" s="1"/>
  <c r="B8088" i="59"/>
  <c r="C8088" i="59" s="1"/>
  <c r="N8088" i="59" s="1"/>
  <c r="B8089" i="59"/>
  <c r="C8089" i="59" s="1"/>
  <c r="N8089" i="59" s="1"/>
  <c r="B8090" i="59"/>
  <c r="C8090" i="59" s="1"/>
  <c r="N8090" i="59" s="1"/>
  <c r="B8091" i="59"/>
  <c r="C8091" i="59" s="1"/>
  <c r="N8091" i="59" s="1"/>
  <c r="B8092" i="59"/>
  <c r="C8092" i="59" s="1"/>
  <c r="N8092" i="59" s="1"/>
  <c r="B8093" i="59"/>
  <c r="C8093" i="59" s="1"/>
  <c r="N8093" i="59" s="1"/>
  <c r="B8094" i="59"/>
  <c r="C8094" i="59" s="1"/>
  <c r="N8094" i="59" s="1"/>
  <c r="B8095" i="59"/>
  <c r="C8095" i="59" s="1"/>
  <c r="N8095" i="59" s="1"/>
  <c r="B8096" i="59"/>
  <c r="C8096" i="59" s="1"/>
  <c r="N8096" i="59" s="1"/>
  <c r="B8097" i="59"/>
  <c r="C8097" i="59" s="1"/>
  <c r="N8097" i="59" s="1"/>
  <c r="B8098" i="59"/>
  <c r="C8098" i="59" s="1"/>
  <c r="N8098" i="59" s="1"/>
  <c r="B8099" i="59"/>
  <c r="C8099" i="59" s="1"/>
  <c r="N8099" i="59" s="1"/>
  <c r="B8100" i="59"/>
  <c r="C8100" i="59" s="1"/>
  <c r="N8100" i="59" s="1"/>
  <c r="B8101" i="59"/>
  <c r="C8101" i="59" s="1"/>
  <c r="N8101" i="59" s="1"/>
  <c r="B8102" i="59"/>
  <c r="C8102" i="59" s="1"/>
  <c r="N8102" i="59" s="1"/>
  <c r="B8103" i="59"/>
  <c r="C8103" i="59" s="1"/>
  <c r="N8103" i="59" s="1"/>
  <c r="B8104" i="59"/>
  <c r="C8104" i="59" s="1"/>
  <c r="N8104" i="59" s="1"/>
  <c r="B8105" i="59"/>
  <c r="C8105" i="59" s="1"/>
  <c r="N8105" i="59" s="1"/>
  <c r="B8106" i="59"/>
  <c r="C8106" i="59" s="1"/>
  <c r="N8106" i="59" s="1"/>
  <c r="B8107" i="59"/>
  <c r="C8107" i="59" s="1"/>
  <c r="N8107" i="59" s="1"/>
  <c r="B8108" i="59"/>
  <c r="C8108" i="59" s="1"/>
  <c r="N8108" i="59" s="1"/>
  <c r="B8109" i="59"/>
  <c r="C8109" i="59" s="1"/>
  <c r="N8109" i="59" s="1"/>
  <c r="B8110" i="59"/>
  <c r="C8110" i="59" s="1"/>
  <c r="N8110" i="59" s="1"/>
  <c r="B8111" i="59"/>
  <c r="C8111" i="59" s="1"/>
  <c r="N8111" i="59" s="1"/>
  <c r="B8112" i="59"/>
  <c r="C8112" i="59" s="1"/>
  <c r="N8112" i="59" s="1"/>
  <c r="B8113" i="59"/>
  <c r="C8113" i="59" s="1"/>
  <c r="N8113" i="59" s="1"/>
  <c r="B8114" i="59"/>
  <c r="B8115" i="59"/>
  <c r="C8115" i="59" s="1"/>
  <c r="N8115" i="59" s="1"/>
  <c r="B8116" i="59"/>
  <c r="C8116" i="59" s="1"/>
  <c r="N8116" i="59" s="1"/>
  <c r="B8117" i="59"/>
  <c r="C8117" i="59" s="1"/>
  <c r="N8117" i="59" s="1"/>
  <c r="B8118" i="59"/>
  <c r="C8118" i="59" s="1"/>
  <c r="N8118" i="59" s="1"/>
  <c r="B8119" i="59"/>
  <c r="C8119" i="59" s="1"/>
  <c r="N8119" i="59" s="1"/>
  <c r="B8120" i="59"/>
  <c r="C8120" i="59" s="1"/>
  <c r="N8120" i="59" s="1"/>
  <c r="B8121" i="59"/>
  <c r="C8121" i="59" s="1"/>
  <c r="N8121" i="59" s="1"/>
  <c r="B8122" i="59"/>
  <c r="C8122" i="59" s="1"/>
  <c r="N8122" i="59" s="1"/>
  <c r="B8123" i="59"/>
  <c r="C8123" i="59" s="1"/>
  <c r="N8123" i="59" s="1"/>
  <c r="B8124" i="59"/>
  <c r="C8124" i="59" s="1"/>
  <c r="N8124" i="59" s="1"/>
  <c r="B8125" i="59"/>
  <c r="C8125" i="59" s="1"/>
  <c r="N8125" i="59" s="1"/>
  <c r="B8126" i="59"/>
  <c r="C8126" i="59" s="1"/>
  <c r="N8126" i="59" s="1"/>
  <c r="B8127" i="59"/>
  <c r="C8127" i="59" s="1"/>
  <c r="N8127" i="59" s="1"/>
  <c r="B8128" i="59"/>
  <c r="C8128" i="59" s="1"/>
  <c r="N8128" i="59" s="1"/>
  <c r="B8129" i="59"/>
  <c r="C8129" i="59" s="1"/>
  <c r="N8129" i="59" s="1"/>
  <c r="B8130" i="59"/>
  <c r="C8130" i="59" s="1"/>
  <c r="N8130" i="59" s="1"/>
  <c r="B8131" i="59"/>
  <c r="C8131" i="59" s="1"/>
  <c r="N8131" i="59" s="1"/>
  <c r="B8132" i="59"/>
  <c r="C8132" i="59" s="1"/>
  <c r="N8132" i="59" s="1"/>
  <c r="B8133" i="59"/>
  <c r="B8134" i="59"/>
  <c r="C8134" i="59" s="1"/>
  <c r="N8134" i="59" s="1"/>
  <c r="B8135" i="59"/>
  <c r="C8135" i="59" s="1"/>
  <c r="N8135" i="59" s="1"/>
  <c r="B8136" i="59"/>
  <c r="C8136" i="59" s="1"/>
  <c r="N8136" i="59" s="1"/>
  <c r="B8137" i="59"/>
  <c r="C8137" i="59" s="1"/>
  <c r="N8137" i="59" s="1"/>
  <c r="B8138" i="59"/>
  <c r="C8138" i="59" s="1"/>
  <c r="N8138" i="59" s="1"/>
  <c r="B8139" i="59"/>
  <c r="C8139" i="59" s="1"/>
  <c r="N8139" i="59" s="1"/>
  <c r="B8140" i="59"/>
  <c r="C8140" i="59" s="1"/>
  <c r="N8140" i="59" s="1"/>
  <c r="B8141" i="59"/>
  <c r="C8141" i="59" s="1"/>
  <c r="N8141" i="59" s="1"/>
  <c r="B8142" i="59"/>
  <c r="C8142" i="59" s="1"/>
  <c r="N8142" i="59" s="1"/>
  <c r="B8143" i="59"/>
  <c r="C8143" i="59" s="1"/>
  <c r="N8143" i="59" s="1"/>
  <c r="B8144" i="59"/>
  <c r="C8144" i="59" s="1"/>
  <c r="N8144" i="59" s="1"/>
  <c r="B8145" i="59"/>
  <c r="C8145" i="59" s="1"/>
  <c r="N8145" i="59" s="1"/>
  <c r="B8146" i="59"/>
  <c r="C8146" i="59" s="1"/>
  <c r="N8146" i="59" s="1"/>
  <c r="B8147" i="59"/>
  <c r="C8147" i="59" s="1"/>
  <c r="N8147" i="59" s="1"/>
  <c r="B8148" i="59"/>
  <c r="C8148" i="59" s="1"/>
  <c r="N8148" i="59" s="1"/>
  <c r="B8149" i="59"/>
  <c r="C8149" i="59" s="1"/>
  <c r="N8149" i="59" s="1"/>
  <c r="B8150" i="59"/>
  <c r="C8150" i="59" s="1"/>
  <c r="N8150" i="59" s="1"/>
  <c r="B8151" i="59"/>
  <c r="C8151" i="59" s="1"/>
  <c r="N8151" i="59" s="1"/>
  <c r="B8152" i="59"/>
  <c r="C8152" i="59" s="1"/>
  <c r="N8152" i="59" s="1"/>
  <c r="B8153" i="59"/>
  <c r="C8153" i="59" s="1"/>
  <c r="N8153" i="59" s="1"/>
  <c r="B8154" i="59"/>
  <c r="C8154" i="59" s="1"/>
  <c r="N8154" i="59" s="1"/>
  <c r="B8155" i="59"/>
  <c r="C8155" i="59" s="1"/>
  <c r="N8155" i="59" s="1"/>
  <c r="B8156" i="59"/>
  <c r="C8156" i="59" s="1"/>
  <c r="N8156" i="59" s="1"/>
  <c r="B8157" i="59"/>
  <c r="C8157" i="59" s="1"/>
  <c r="N8157" i="59" s="1"/>
  <c r="B8158" i="59"/>
  <c r="C8158" i="59" s="1"/>
  <c r="N8158" i="59" s="1"/>
  <c r="B8159" i="59"/>
  <c r="C8159" i="59" s="1"/>
  <c r="N8159" i="59" s="1"/>
  <c r="B8160" i="59"/>
  <c r="C8160" i="59" s="1"/>
  <c r="N8160" i="59" s="1"/>
  <c r="B8161" i="59"/>
  <c r="C8161" i="59" s="1"/>
  <c r="N8161" i="59" s="1"/>
  <c r="B8162" i="59"/>
  <c r="C8162" i="59" s="1"/>
  <c r="N8162" i="59" s="1"/>
  <c r="B8163" i="59"/>
  <c r="C8163" i="59" s="1"/>
  <c r="N8163" i="59" s="1"/>
  <c r="B8164" i="59"/>
  <c r="C8164" i="59" s="1"/>
  <c r="N8164" i="59" s="1"/>
  <c r="B8165" i="59"/>
  <c r="C8165" i="59" s="1"/>
  <c r="N8165" i="59" s="1"/>
  <c r="B8166" i="59"/>
  <c r="C8166" i="59" s="1"/>
  <c r="N8166" i="59" s="1"/>
  <c r="B8167" i="59"/>
  <c r="C8167" i="59" s="1"/>
  <c r="N8167" i="59" s="1"/>
  <c r="B8168" i="59"/>
  <c r="C8168" i="59" s="1"/>
  <c r="N8168" i="59" s="1"/>
  <c r="B8169" i="59"/>
  <c r="C8169" i="59" s="1"/>
  <c r="N8169" i="59" s="1"/>
  <c r="B8170" i="59"/>
  <c r="C8170" i="59" s="1"/>
  <c r="N8170" i="59" s="1"/>
  <c r="B8171" i="59"/>
  <c r="C8171" i="59" s="1"/>
  <c r="N8171" i="59" s="1"/>
  <c r="B8172" i="59"/>
  <c r="C8172" i="59" s="1"/>
  <c r="N8172" i="59" s="1"/>
  <c r="B8173" i="59"/>
  <c r="C8173" i="59" s="1"/>
  <c r="N8173" i="59" s="1"/>
  <c r="B8174" i="59"/>
  <c r="C8174" i="59" s="1"/>
  <c r="N8174" i="59" s="1"/>
  <c r="B8175" i="59"/>
  <c r="C8175" i="59" s="1"/>
  <c r="N8175" i="59" s="1"/>
  <c r="B8176" i="59"/>
  <c r="C8176" i="59" s="1"/>
  <c r="N8176" i="59" s="1"/>
  <c r="B8177" i="59"/>
  <c r="C8177" i="59" s="1"/>
  <c r="N8177" i="59" s="1"/>
  <c r="B8178" i="59"/>
  <c r="B8179" i="59"/>
  <c r="C8179" i="59" s="1"/>
  <c r="N8179" i="59" s="1"/>
  <c r="B8180" i="59"/>
  <c r="C8180" i="59" s="1"/>
  <c r="N8180" i="59" s="1"/>
  <c r="B8181" i="59"/>
  <c r="C8181" i="59" s="1"/>
  <c r="N8181" i="59" s="1"/>
  <c r="B8182" i="59"/>
  <c r="C8182" i="59" s="1"/>
  <c r="N8182" i="59" s="1"/>
  <c r="B8183" i="59"/>
  <c r="C8183" i="59" s="1"/>
  <c r="N8183" i="59" s="1"/>
  <c r="B8184" i="59"/>
  <c r="C8184" i="59" s="1"/>
  <c r="N8184" i="59" s="1"/>
  <c r="B8185" i="59"/>
  <c r="C8185" i="59" s="1"/>
  <c r="N8185" i="59" s="1"/>
  <c r="B8186" i="59"/>
  <c r="C8186" i="59" s="1"/>
  <c r="N8186" i="59" s="1"/>
  <c r="B8187" i="59"/>
  <c r="C8187" i="59" s="1"/>
  <c r="N8187" i="59" s="1"/>
  <c r="B8188" i="59"/>
  <c r="C8188" i="59" s="1"/>
  <c r="N8188" i="59" s="1"/>
  <c r="B8189" i="59"/>
  <c r="C8189" i="59" s="1"/>
  <c r="N8189" i="59" s="1"/>
  <c r="B8190" i="59"/>
  <c r="C8190" i="59" s="1"/>
  <c r="N8190" i="59" s="1"/>
  <c r="B8191" i="59"/>
  <c r="C8191" i="59" s="1"/>
  <c r="N8191" i="59" s="1"/>
  <c r="B8192" i="59"/>
  <c r="C8192" i="59" s="1"/>
  <c r="N8192" i="59" s="1"/>
  <c r="B8193" i="59"/>
  <c r="C8193" i="59" s="1"/>
  <c r="N8193" i="59" s="1"/>
  <c r="B8194" i="59"/>
  <c r="C8194" i="59" s="1"/>
  <c r="N8194" i="59" s="1"/>
  <c r="B8195" i="59"/>
  <c r="C8195" i="59" s="1"/>
  <c r="N8195" i="59" s="1"/>
  <c r="B8196" i="59"/>
  <c r="C8196" i="59" s="1"/>
  <c r="N8196" i="59" s="1"/>
  <c r="B8197" i="59"/>
  <c r="B8198" i="59"/>
  <c r="C8198" i="59" s="1"/>
  <c r="N8198" i="59" s="1"/>
  <c r="B8199" i="59"/>
  <c r="C8199" i="59" s="1"/>
  <c r="N8199" i="59" s="1"/>
  <c r="B8200" i="59"/>
  <c r="C8200" i="59" s="1"/>
  <c r="N8200" i="59" s="1"/>
  <c r="B8201" i="59"/>
  <c r="C8201" i="59" s="1"/>
  <c r="N8201" i="59" s="1"/>
  <c r="B8202" i="59"/>
  <c r="C8202" i="59" s="1"/>
  <c r="N8202" i="59" s="1"/>
  <c r="B8203" i="59"/>
  <c r="C8203" i="59" s="1"/>
  <c r="N8203" i="59" s="1"/>
  <c r="B8204" i="59"/>
  <c r="C8204" i="59" s="1"/>
  <c r="N8204" i="59" s="1"/>
  <c r="B8205" i="59"/>
  <c r="C8205" i="59" s="1"/>
  <c r="N8205" i="59" s="1"/>
  <c r="B8206" i="59"/>
  <c r="C8206" i="59" s="1"/>
  <c r="N8206" i="59" s="1"/>
  <c r="B8207" i="59"/>
  <c r="C8207" i="59" s="1"/>
  <c r="N8207" i="59" s="1"/>
  <c r="B8208" i="59"/>
  <c r="C8208" i="59" s="1"/>
  <c r="N8208" i="59" s="1"/>
  <c r="B8209" i="59"/>
  <c r="C8209" i="59" s="1"/>
  <c r="N8209" i="59" s="1"/>
  <c r="B8210" i="59"/>
  <c r="C8210" i="59" s="1"/>
  <c r="N8210" i="59" s="1"/>
  <c r="B8211" i="59"/>
  <c r="C8211" i="59" s="1"/>
  <c r="N8211" i="59" s="1"/>
  <c r="B8212" i="59"/>
  <c r="C8212" i="59" s="1"/>
  <c r="N8212" i="59" s="1"/>
  <c r="B8213" i="59"/>
  <c r="C8213" i="59" s="1"/>
  <c r="N8213" i="59" s="1"/>
  <c r="B8214" i="59"/>
  <c r="C8214" i="59" s="1"/>
  <c r="N8214" i="59" s="1"/>
  <c r="B8215" i="59"/>
  <c r="C8215" i="59" s="1"/>
  <c r="N8215" i="59" s="1"/>
  <c r="B8216" i="59"/>
  <c r="C8216" i="59" s="1"/>
  <c r="N8216" i="59" s="1"/>
  <c r="B8217" i="59"/>
  <c r="C8217" i="59" s="1"/>
  <c r="N8217" i="59" s="1"/>
  <c r="B8218" i="59"/>
  <c r="C8218" i="59" s="1"/>
  <c r="N8218" i="59" s="1"/>
  <c r="B8219" i="59"/>
  <c r="C8219" i="59" s="1"/>
  <c r="N8219" i="59" s="1"/>
  <c r="B8220" i="59"/>
  <c r="C8220" i="59" s="1"/>
  <c r="N8220" i="59" s="1"/>
  <c r="B8221" i="59"/>
  <c r="C8221" i="59" s="1"/>
  <c r="N8221" i="59" s="1"/>
  <c r="B8222" i="59"/>
  <c r="C8222" i="59" s="1"/>
  <c r="N8222" i="59" s="1"/>
  <c r="B8223" i="59"/>
  <c r="C8223" i="59" s="1"/>
  <c r="N8223" i="59" s="1"/>
  <c r="B8224" i="59"/>
  <c r="C8224" i="59" s="1"/>
  <c r="N8224" i="59" s="1"/>
  <c r="B8225" i="59"/>
  <c r="C8225" i="59" s="1"/>
  <c r="N8225" i="59" s="1"/>
  <c r="B8226" i="59"/>
  <c r="C8226" i="59" s="1"/>
  <c r="N8226" i="59" s="1"/>
  <c r="B8227" i="59"/>
  <c r="C8227" i="59" s="1"/>
  <c r="N8227" i="59" s="1"/>
  <c r="B8228" i="59"/>
  <c r="C8228" i="59" s="1"/>
  <c r="N8228" i="59" s="1"/>
  <c r="B8229" i="59"/>
  <c r="C8229" i="59" s="1"/>
  <c r="N8229" i="59" s="1"/>
  <c r="B8230" i="59"/>
  <c r="C8230" i="59" s="1"/>
  <c r="N8230" i="59" s="1"/>
  <c r="B8231" i="59"/>
  <c r="C8231" i="59" s="1"/>
  <c r="N8231" i="59" s="1"/>
  <c r="B8232" i="59"/>
  <c r="C8232" i="59" s="1"/>
  <c r="N8232" i="59" s="1"/>
  <c r="B8233" i="59"/>
  <c r="C8233" i="59" s="1"/>
  <c r="N8233" i="59" s="1"/>
  <c r="B8234" i="59"/>
  <c r="C8234" i="59" s="1"/>
  <c r="N8234" i="59" s="1"/>
  <c r="B8235" i="59"/>
  <c r="C8235" i="59" s="1"/>
  <c r="N8235" i="59" s="1"/>
  <c r="B8236" i="59"/>
  <c r="C8236" i="59" s="1"/>
  <c r="N8236" i="59" s="1"/>
  <c r="B8237" i="59"/>
  <c r="C8237" i="59" s="1"/>
  <c r="N8237" i="59" s="1"/>
  <c r="B8238" i="59"/>
  <c r="C8238" i="59" s="1"/>
  <c r="N8238" i="59" s="1"/>
  <c r="B8239" i="59"/>
  <c r="C8239" i="59" s="1"/>
  <c r="N8239" i="59" s="1"/>
  <c r="B8240" i="59"/>
  <c r="C8240" i="59" s="1"/>
  <c r="N8240" i="59" s="1"/>
  <c r="B8241" i="59"/>
  <c r="C8241" i="59" s="1"/>
  <c r="N8241" i="59" s="1"/>
  <c r="B8242" i="59"/>
  <c r="B8243" i="59"/>
  <c r="C8243" i="59" s="1"/>
  <c r="N8243" i="59" s="1"/>
  <c r="B8244" i="59"/>
  <c r="C8244" i="59" s="1"/>
  <c r="N8244" i="59" s="1"/>
  <c r="B8245" i="59"/>
  <c r="C8245" i="59" s="1"/>
  <c r="N8245" i="59" s="1"/>
  <c r="B8246" i="59"/>
  <c r="C8246" i="59" s="1"/>
  <c r="N8246" i="59" s="1"/>
  <c r="B8247" i="59"/>
  <c r="C8247" i="59" s="1"/>
  <c r="N8247" i="59" s="1"/>
  <c r="B8248" i="59"/>
  <c r="C8248" i="59" s="1"/>
  <c r="N8248" i="59" s="1"/>
  <c r="B8249" i="59"/>
  <c r="C8249" i="59" s="1"/>
  <c r="N8249" i="59" s="1"/>
  <c r="B8250" i="59"/>
  <c r="C8250" i="59" s="1"/>
  <c r="N8250" i="59" s="1"/>
  <c r="B8251" i="59"/>
  <c r="C8251" i="59" s="1"/>
  <c r="N8251" i="59" s="1"/>
  <c r="B8252" i="59"/>
  <c r="C8252" i="59" s="1"/>
  <c r="N8252" i="59" s="1"/>
  <c r="B8253" i="59"/>
  <c r="C8253" i="59" s="1"/>
  <c r="N8253" i="59" s="1"/>
  <c r="B8254" i="59"/>
  <c r="C8254" i="59" s="1"/>
  <c r="N8254" i="59" s="1"/>
  <c r="B8255" i="59"/>
  <c r="C8255" i="59" s="1"/>
  <c r="N8255" i="59" s="1"/>
  <c r="B8256" i="59"/>
  <c r="C8256" i="59" s="1"/>
  <c r="N8256" i="59" s="1"/>
  <c r="B8257" i="59"/>
  <c r="C8257" i="59" s="1"/>
  <c r="N8257" i="59" s="1"/>
  <c r="B8258" i="59"/>
  <c r="C8258" i="59" s="1"/>
  <c r="N8258" i="59" s="1"/>
  <c r="B8259" i="59"/>
  <c r="C8259" i="59" s="1"/>
  <c r="N8259" i="59" s="1"/>
  <c r="B8260" i="59"/>
  <c r="C8260" i="59" s="1"/>
  <c r="N8260" i="59" s="1"/>
  <c r="B8261" i="59"/>
  <c r="C8261" i="59" s="1"/>
  <c r="N8261" i="59" s="1"/>
  <c r="B8262" i="59"/>
  <c r="C8262" i="59" s="1"/>
  <c r="N8262" i="59" s="1"/>
  <c r="B8263" i="59"/>
  <c r="C8263" i="59" s="1"/>
  <c r="N8263" i="59" s="1"/>
  <c r="B8264" i="59"/>
  <c r="C8264" i="59" s="1"/>
  <c r="N8264" i="59" s="1"/>
  <c r="B8265" i="59"/>
  <c r="C8265" i="59" s="1"/>
  <c r="N8265" i="59" s="1"/>
  <c r="B8266" i="59"/>
  <c r="C8266" i="59" s="1"/>
  <c r="N8266" i="59" s="1"/>
  <c r="B8267" i="59"/>
  <c r="C8267" i="59" s="1"/>
  <c r="N8267" i="59" s="1"/>
  <c r="B8268" i="59"/>
  <c r="C8268" i="59" s="1"/>
  <c r="N8268" i="59" s="1"/>
  <c r="B8269" i="59"/>
  <c r="C8269" i="59" s="1"/>
  <c r="N8269" i="59" s="1"/>
  <c r="B8270" i="59"/>
  <c r="C8270" i="59" s="1"/>
  <c r="N8270" i="59" s="1"/>
  <c r="B8271" i="59"/>
  <c r="C8271" i="59" s="1"/>
  <c r="N8271" i="59" s="1"/>
  <c r="B8272" i="59"/>
  <c r="C8272" i="59" s="1"/>
  <c r="N8272" i="59" s="1"/>
  <c r="B8273" i="59"/>
  <c r="C8273" i="59" s="1"/>
  <c r="N8273" i="59" s="1"/>
  <c r="B8274" i="59"/>
  <c r="C8274" i="59" s="1"/>
  <c r="N8274" i="59" s="1"/>
  <c r="B8275" i="59"/>
  <c r="C8275" i="59" s="1"/>
  <c r="N8275" i="59" s="1"/>
  <c r="B8276" i="59"/>
  <c r="C8276" i="59" s="1"/>
  <c r="N8276" i="59" s="1"/>
  <c r="B8277" i="59"/>
  <c r="C8277" i="59" s="1"/>
  <c r="N8277" i="59" s="1"/>
  <c r="B8278" i="59"/>
  <c r="C8278" i="59" s="1"/>
  <c r="N8278" i="59" s="1"/>
  <c r="B8279" i="59"/>
  <c r="C8279" i="59" s="1"/>
  <c r="N8279" i="59" s="1"/>
  <c r="B8280" i="59"/>
  <c r="C8280" i="59" s="1"/>
  <c r="N8280" i="59" s="1"/>
  <c r="B8281" i="59"/>
  <c r="C8281" i="59" s="1"/>
  <c r="N8281" i="59" s="1"/>
  <c r="B8282" i="59"/>
  <c r="C8282" i="59" s="1"/>
  <c r="N8282" i="59" s="1"/>
  <c r="B8283" i="59"/>
  <c r="C8283" i="59" s="1"/>
  <c r="N8283" i="59" s="1"/>
  <c r="B8284" i="59"/>
  <c r="C8284" i="59" s="1"/>
  <c r="N8284" i="59" s="1"/>
  <c r="B8285" i="59"/>
  <c r="C8285" i="59" s="1"/>
  <c r="N8285" i="59" s="1"/>
  <c r="B8286" i="59"/>
  <c r="C8286" i="59" s="1"/>
  <c r="N8286" i="59" s="1"/>
  <c r="B8287" i="59"/>
  <c r="C8287" i="59" s="1"/>
  <c r="N8287" i="59" s="1"/>
  <c r="B8288" i="59"/>
  <c r="C8288" i="59" s="1"/>
  <c r="N8288" i="59" s="1"/>
  <c r="B8289" i="59"/>
  <c r="C8289" i="59" s="1"/>
  <c r="N8289" i="59" s="1"/>
  <c r="B8290" i="59"/>
  <c r="C8290" i="59" s="1"/>
  <c r="N8290" i="59" s="1"/>
  <c r="B8291" i="59"/>
  <c r="C8291" i="59" s="1"/>
  <c r="N8291" i="59" s="1"/>
  <c r="B8292" i="59"/>
  <c r="C8292" i="59" s="1"/>
  <c r="N8292" i="59" s="1"/>
  <c r="B8293" i="59"/>
  <c r="C8293" i="59" s="1"/>
  <c r="N8293" i="59" s="1"/>
  <c r="B8294" i="59"/>
  <c r="C8294" i="59" s="1"/>
  <c r="N8294" i="59" s="1"/>
  <c r="B8295" i="59"/>
  <c r="C8295" i="59" s="1"/>
  <c r="N8295" i="59" s="1"/>
  <c r="B8296" i="59"/>
  <c r="C8296" i="59" s="1"/>
  <c r="N8296" i="59" s="1"/>
  <c r="B8297" i="59"/>
  <c r="C8297" i="59" s="1"/>
  <c r="N8297" i="59" s="1"/>
  <c r="B8298" i="59"/>
  <c r="C8298" i="59" s="1"/>
  <c r="N8298" i="59" s="1"/>
  <c r="B8299" i="59"/>
  <c r="C8299" i="59" s="1"/>
  <c r="N8299" i="59" s="1"/>
  <c r="B8300" i="59"/>
  <c r="C8300" i="59" s="1"/>
  <c r="N8300" i="59" s="1"/>
  <c r="B8301" i="59"/>
  <c r="C8301" i="59" s="1"/>
  <c r="N8301" i="59" s="1"/>
  <c r="B8302" i="59"/>
  <c r="C8302" i="59" s="1"/>
  <c r="N8302" i="59" s="1"/>
  <c r="B8303" i="59"/>
  <c r="C8303" i="59" s="1"/>
  <c r="N8303" i="59" s="1"/>
  <c r="B8304" i="59"/>
  <c r="C8304" i="59" s="1"/>
  <c r="N8304" i="59" s="1"/>
  <c r="B8305" i="59"/>
  <c r="C8305" i="59" s="1"/>
  <c r="N8305" i="59" s="1"/>
  <c r="B8306" i="59"/>
  <c r="C8306" i="59" s="1"/>
  <c r="N8306" i="59" s="1"/>
  <c r="B8307" i="59"/>
  <c r="C8307" i="59" s="1"/>
  <c r="N8307" i="59" s="1"/>
  <c r="B8308" i="59"/>
  <c r="C8308" i="59" s="1"/>
  <c r="N8308" i="59" s="1"/>
  <c r="B8309" i="59"/>
  <c r="C8309" i="59" s="1"/>
  <c r="N8309" i="59" s="1"/>
  <c r="B8310" i="59"/>
  <c r="C8310" i="59" s="1"/>
  <c r="N8310" i="59" s="1"/>
  <c r="B8311" i="59"/>
  <c r="C8311" i="59" s="1"/>
  <c r="N8311" i="59" s="1"/>
  <c r="B8312" i="59"/>
  <c r="C8312" i="59" s="1"/>
  <c r="N8312" i="59" s="1"/>
  <c r="B8313" i="59"/>
  <c r="C8313" i="59" s="1"/>
  <c r="N8313" i="59" s="1"/>
  <c r="B8314" i="59"/>
  <c r="C8314" i="59" s="1"/>
  <c r="N8314" i="59" s="1"/>
  <c r="B8315" i="59"/>
  <c r="C8315" i="59" s="1"/>
  <c r="N8315" i="59" s="1"/>
  <c r="B8316" i="59"/>
  <c r="C8316" i="59" s="1"/>
  <c r="N8316" i="59" s="1"/>
  <c r="B8317" i="59"/>
  <c r="C8317" i="59" s="1"/>
  <c r="N8317" i="59" s="1"/>
  <c r="B8318" i="59"/>
  <c r="C8318" i="59" s="1"/>
  <c r="N8318" i="59" s="1"/>
  <c r="B8319" i="59"/>
  <c r="C8319" i="59" s="1"/>
  <c r="N8319" i="59" s="1"/>
  <c r="B8320" i="59"/>
  <c r="C8320" i="59" s="1"/>
  <c r="N8320" i="59" s="1"/>
  <c r="B8321" i="59"/>
  <c r="C8321" i="59" s="1"/>
  <c r="N8321" i="59" s="1"/>
  <c r="B8322" i="59"/>
  <c r="C8322" i="59" s="1"/>
  <c r="N8322" i="59" s="1"/>
  <c r="B8323" i="59"/>
  <c r="C8323" i="59" s="1"/>
  <c r="N8323" i="59" s="1"/>
  <c r="B8324" i="59"/>
  <c r="C8324" i="59" s="1"/>
  <c r="N8324" i="59" s="1"/>
  <c r="B8325" i="59"/>
  <c r="C8325" i="59" s="1"/>
  <c r="N8325" i="59" s="1"/>
  <c r="B8326" i="59"/>
  <c r="C8326" i="59" s="1"/>
  <c r="N8326" i="59" s="1"/>
  <c r="B8327" i="59"/>
  <c r="C8327" i="59" s="1"/>
  <c r="N8327" i="59" s="1"/>
  <c r="B8328" i="59"/>
  <c r="C8328" i="59" s="1"/>
  <c r="N8328" i="59" s="1"/>
  <c r="B8329" i="59"/>
  <c r="C8329" i="59" s="1"/>
  <c r="N8329" i="59" s="1"/>
  <c r="B8330" i="59"/>
  <c r="C8330" i="59" s="1"/>
  <c r="N8330" i="59" s="1"/>
  <c r="B8331" i="59"/>
  <c r="C8331" i="59" s="1"/>
  <c r="N8331" i="59" s="1"/>
  <c r="B8332" i="59"/>
  <c r="C8332" i="59" s="1"/>
  <c r="N8332" i="59" s="1"/>
  <c r="B8333" i="59"/>
  <c r="C8333" i="59" s="1"/>
  <c r="N8333" i="59" s="1"/>
  <c r="B8334" i="59"/>
  <c r="C8334" i="59" s="1"/>
  <c r="N8334" i="59" s="1"/>
  <c r="B8335" i="59"/>
  <c r="C8335" i="59" s="1"/>
  <c r="N8335" i="59" s="1"/>
  <c r="B8336" i="59"/>
  <c r="C8336" i="59" s="1"/>
  <c r="N8336" i="59" s="1"/>
  <c r="B8337" i="59"/>
  <c r="C8337" i="59" s="1"/>
  <c r="N8337" i="59" s="1"/>
  <c r="B8338" i="59"/>
  <c r="C8338" i="59" s="1"/>
  <c r="N8338" i="59" s="1"/>
  <c r="B8339" i="59"/>
  <c r="C8339" i="59" s="1"/>
  <c r="N8339" i="59" s="1"/>
  <c r="B8340" i="59"/>
  <c r="C8340" i="59" s="1"/>
  <c r="N8340" i="59" s="1"/>
  <c r="B8341" i="59"/>
  <c r="C8341" i="59" s="1"/>
  <c r="N8341" i="59" s="1"/>
  <c r="B8342" i="59"/>
  <c r="C8342" i="59" s="1"/>
  <c r="N8342" i="59" s="1"/>
  <c r="B8343" i="59"/>
  <c r="C8343" i="59" s="1"/>
  <c r="N8343" i="59" s="1"/>
  <c r="B8344" i="59"/>
  <c r="C8344" i="59" s="1"/>
  <c r="N8344" i="59" s="1"/>
  <c r="B8345" i="59"/>
  <c r="C8345" i="59" s="1"/>
  <c r="N8345" i="59" s="1"/>
  <c r="B8346" i="59"/>
  <c r="C8346" i="59" s="1"/>
  <c r="N8346" i="59" s="1"/>
  <c r="B8347" i="59"/>
  <c r="C8347" i="59" s="1"/>
  <c r="N8347" i="59" s="1"/>
  <c r="B8348" i="59"/>
  <c r="C8348" i="59" s="1"/>
  <c r="N8348" i="59" s="1"/>
  <c r="B8349" i="59"/>
  <c r="C8349" i="59" s="1"/>
  <c r="N8349" i="59" s="1"/>
  <c r="B8350" i="59"/>
  <c r="C8350" i="59" s="1"/>
  <c r="N8350" i="59" s="1"/>
  <c r="B8351" i="59"/>
  <c r="C8351" i="59" s="1"/>
  <c r="N8351" i="59" s="1"/>
  <c r="B8352" i="59"/>
  <c r="C8352" i="59" s="1"/>
  <c r="N8352" i="59" s="1"/>
  <c r="B8353" i="59"/>
  <c r="C8353" i="59" s="1"/>
  <c r="N8353" i="59" s="1"/>
  <c r="B8354" i="59"/>
  <c r="C8354" i="59" s="1"/>
  <c r="N8354" i="59" s="1"/>
  <c r="B8355" i="59"/>
  <c r="C8355" i="59" s="1"/>
  <c r="N8355" i="59" s="1"/>
  <c r="B8356" i="59"/>
  <c r="C8356" i="59" s="1"/>
  <c r="N8356" i="59" s="1"/>
  <c r="B8357" i="59"/>
  <c r="C8357" i="59" s="1"/>
  <c r="N8357" i="59" s="1"/>
  <c r="B8358" i="59"/>
  <c r="C8358" i="59" s="1"/>
  <c r="N8358" i="59" s="1"/>
  <c r="B8359" i="59"/>
  <c r="C8359" i="59" s="1"/>
  <c r="N8359" i="59" s="1"/>
  <c r="B8360" i="59"/>
  <c r="C8360" i="59" s="1"/>
  <c r="N8360" i="59" s="1"/>
  <c r="B8361" i="59"/>
  <c r="C8361" i="59" s="1"/>
  <c r="N8361" i="59" s="1"/>
  <c r="B8362" i="59"/>
  <c r="C8362" i="59" s="1"/>
  <c r="N8362" i="59" s="1"/>
  <c r="B8363" i="59"/>
  <c r="C8363" i="59" s="1"/>
  <c r="N8363" i="59" s="1"/>
  <c r="B8364" i="59"/>
  <c r="C8364" i="59" s="1"/>
  <c r="N8364" i="59" s="1"/>
  <c r="B8365" i="59"/>
  <c r="C8365" i="59" s="1"/>
  <c r="N8365" i="59" s="1"/>
  <c r="B8366" i="59"/>
  <c r="C8366" i="59" s="1"/>
  <c r="N8366" i="59" s="1"/>
  <c r="B8367" i="59"/>
  <c r="C8367" i="59" s="1"/>
  <c r="N8367" i="59" s="1"/>
  <c r="B8368" i="59"/>
  <c r="C8368" i="59" s="1"/>
  <c r="N8368" i="59" s="1"/>
  <c r="B8369" i="59"/>
  <c r="C8369" i="59" s="1"/>
  <c r="N8369" i="59" s="1"/>
  <c r="B8370" i="59"/>
  <c r="C8370" i="59" s="1"/>
  <c r="N8370" i="59" s="1"/>
  <c r="B8371" i="59"/>
  <c r="C8371" i="59" s="1"/>
  <c r="N8371" i="59" s="1"/>
  <c r="B8372" i="59"/>
  <c r="C8372" i="59" s="1"/>
  <c r="N8372" i="59" s="1"/>
  <c r="B8373" i="59"/>
  <c r="C8373" i="59" s="1"/>
  <c r="N8373" i="59" s="1"/>
  <c r="B8374" i="59"/>
  <c r="C8374" i="59" s="1"/>
  <c r="N8374" i="59" s="1"/>
  <c r="B8375" i="59"/>
  <c r="C8375" i="59" s="1"/>
  <c r="N8375" i="59" s="1"/>
  <c r="B8376" i="59"/>
  <c r="C8376" i="59" s="1"/>
  <c r="N8376" i="59" s="1"/>
  <c r="B8377" i="59"/>
  <c r="C8377" i="59" s="1"/>
  <c r="N8377" i="59" s="1"/>
  <c r="B8378" i="59"/>
  <c r="C8378" i="59" s="1"/>
  <c r="N8378" i="59" s="1"/>
  <c r="B8379" i="59"/>
  <c r="C8379" i="59" s="1"/>
  <c r="N8379" i="59" s="1"/>
  <c r="B8380" i="59"/>
  <c r="C8380" i="59" s="1"/>
  <c r="N8380" i="59" s="1"/>
  <c r="B8381" i="59"/>
  <c r="C8381" i="59" s="1"/>
  <c r="N8381" i="59" s="1"/>
  <c r="B8382" i="59"/>
  <c r="C8382" i="59" s="1"/>
  <c r="N8382" i="59" s="1"/>
  <c r="B8383" i="59"/>
  <c r="C8383" i="59" s="1"/>
  <c r="N8383" i="59" s="1"/>
  <c r="B8384" i="59"/>
  <c r="C8384" i="59" s="1"/>
  <c r="N8384" i="59" s="1"/>
  <c r="B8385" i="59"/>
  <c r="C8385" i="59" s="1"/>
  <c r="N8385" i="59" s="1"/>
  <c r="B8386" i="59"/>
  <c r="C8386" i="59" s="1"/>
  <c r="N8386" i="59" s="1"/>
  <c r="B8387" i="59"/>
  <c r="C8387" i="59" s="1"/>
  <c r="N8387" i="59" s="1"/>
  <c r="B8388" i="59"/>
  <c r="C8388" i="59" s="1"/>
  <c r="N8388" i="59" s="1"/>
  <c r="B8389" i="59"/>
  <c r="C8389" i="59" s="1"/>
  <c r="N8389" i="59" s="1"/>
  <c r="B8390" i="59"/>
  <c r="C8390" i="59" s="1"/>
  <c r="N8390" i="59" s="1"/>
  <c r="B8391" i="59"/>
  <c r="C8391" i="59" s="1"/>
  <c r="N8391" i="59" s="1"/>
  <c r="B8392" i="59"/>
  <c r="C8392" i="59" s="1"/>
  <c r="N8392" i="59" s="1"/>
  <c r="B8393" i="59"/>
  <c r="C8393" i="59" s="1"/>
  <c r="N8393" i="59" s="1"/>
  <c r="B8394" i="59"/>
  <c r="C8394" i="59" s="1"/>
  <c r="N8394" i="59" s="1"/>
  <c r="B8395" i="59"/>
  <c r="C8395" i="59" s="1"/>
  <c r="N8395" i="59" s="1"/>
  <c r="B8396" i="59"/>
  <c r="C8396" i="59" s="1"/>
  <c r="N8396" i="59" s="1"/>
  <c r="B8397" i="59"/>
  <c r="C8397" i="59" s="1"/>
  <c r="N8397" i="59" s="1"/>
  <c r="B8398" i="59"/>
  <c r="C8398" i="59" s="1"/>
  <c r="N8398" i="59" s="1"/>
  <c r="B8399" i="59"/>
  <c r="C8399" i="59" s="1"/>
  <c r="N8399" i="59" s="1"/>
  <c r="B8400" i="59"/>
  <c r="C8400" i="59" s="1"/>
  <c r="N8400" i="59" s="1"/>
  <c r="B8401" i="59"/>
  <c r="C8401" i="59" s="1"/>
  <c r="N8401" i="59" s="1"/>
  <c r="B8402" i="59"/>
  <c r="C8402" i="59" s="1"/>
  <c r="N8402" i="59" s="1"/>
  <c r="B8403" i="59"/>
  <c r="C8403" i="59" s="1"/>
  <c r="N8403" i="59" s="1"/>
  <c r="B8404" i="59"/>
  <c r="C8404" i="59" s="1"/>
  <c r="N8404" i="59" s="1"/>
  <c r="B8405" i="59"/>
  <c r="C8405" i="59" s="1"/>
  <c r="N8405" i="59" s="1"/>
  <c r="B8406" i="59"/>
  <c r="C8406" i="59" s="1"/>
  <c r="N8406" i="59" s="1"/>
  <c r="B8407" i="59"/>
  <c r="C8407" i="59" s="1"/>
  <c r="N8407" i="59" s="1"/>
  <c r="B8408" i="59"/>
  <c r="C8408" i="59" s="1"/>
  <c r="N8408" i="59" s="1"/>
  <c r="B8409" i="59"/>
  <c r="C8409" i="59" s="1"/>
  <c r="N8409" i="59" s="1"/>
  <c r="B8410" i="59"/>
  <c r="C8410" i="59" s="1"/>
  <c r="N8410" i="59" s="1"/>
  <c r="B8411" i="59"/>
  <c r="C8411" i="59" s="1"/>
  <c r="N8411" i="59" s="1"/>
  <c r="B8412" i="59"/>
  <c r="C8412" i="59" s="1"/>
  <c r="N8412" i="59" s="1"/>
  <c r="B8413" i="59"/>
  <c r="C8413" i="59" s="1"/>
  <c r="N8413" i="59" s="1"/>
  <c r="B8414" i="59"/>
  <c r="C8414" i="59" s="1"/>
  <c r="N8414" i="59" s="1"/>
  <c r="B8415" i="59"/>
  <c r="C8415" i="59" s="1"/>
  <c r="N8415" i="59" s="1"/>
  <c r="B8416" i="59"/>
  <c r="C8416" i="59" s="1"/>
  <c r="N8416" i="59" s="1"/>
  <c r="B8417" i="59"/>
  <c r="C8417" i="59" s="1"/>
  <c r="N8417" i="59" s="1"/>
  <c r="B8418" i="59"/>
  <c r="C8418" i="59" s="1"/>
  <c r="N8418" i="59" s="1"/>
  <c r="B8419" i="59"/>
  <c r="C8419" i="59" s="1"/>
  <c r="N8419" i="59" s="1"/>
  <c r="B8420" i="59"/>
  <c r="C8420" i="59" s="1"/>
  <c r="N8420" i="59" s="1"/>
  <c r="B8421" i="59"/>
  <c r="C8421" i="59" s="1"/>
  <c r="N8421" i="59" s="1"/>
  <c r="B8422" i="59"/>
  <c r="C8422" i="59" s="1"/>
  <c r="N8422" i="59" s="1"/>
  <c r="B8423" i="59"/>
  <c r="C8423" i="59" s="1"/>
  <c r="N8423" i="59" s="1"/>
  <c r="B8424" i="59"/>
  <c r="C8424" i="59" s="1"/>
  <c r="N8424" i="59" s="1"/>
  <c r="B8425" i="59"/>
  <c r="C8425" i="59" s="1"/>
  <c r="N8425" i="59" s="1"/>
  <c r="B8426" i="59"/>
  <c r="C8426" i="59" s="1"/>
  <c r="N8426" i="59" s="1"/>
  <c r="B8427" i="59"/>
  <c r="C8427" i="59" s="1"/>
  <c r="N8427" i="59" s="1"/>
  <c r="B8428" i="59"/>
  <c r="C8428" i="59" s="1"/>
  <c r="N8428" i="59" s="1"/>
  <c r="B8429" i="59"/>
  <c r="C8429" i="59" s="1"/>
  <c r="N8429" i="59" s="1"/>
  <c r="B8430" i="59"/>
  <c r="C8430" i="59" s="1"/>
  <c r="N8430" i="59" s="1"/>
  <c r="B8431" i="59"/>
  <c r="C8431" i="59" s="1"/>
  <c r="N8431" i="59" s="1"/>
  <c r="B8432" i="59"/>
  <c r="C8432" i="59" s="1"/>
  <c r="N8432" i="59" s="1"/>
  <c r="B8433" i="59"/>
  <c r="C8433" i="59" s="1"/>
  <c r="N8433" i="59" s="1"/>
  <c r="B8434" i="59"/>
  <c r="C8434" i="59" s="1"/>
  <c r="N8434" i="59" s="1"/>
  <c r="B8435" i="59"/>
  <c r="C8435" i="59" s="1"/>
  <c r="N8435" i="59" s="1"/>
  <c r="B8436" i="59"/>
  <c r="C8436" i="59" s="1"/>
  <c r="N8436" i="59" s="1"/>
  <c r="B8437" i="59"/>
  <c r="C8437" i="59" s="1"/>
  <c r="N8437" i="59" s="1"/>
  <c r="B8438" i="59"/>
  <c r="C8438" i="59" s="1"/>
  <c r="N8438" i="59" s="1"/>
  <c r="B8439" i="59"/>
  <c r="C8439" i="59" s="1"/>
  <c r="N8439" i="59" s="1"/>
  <c r="B8440" i="59"/>
  <c r="C8440" i="59" s="1"/>
  <c r="N8440" i="59" s="1"/>
  <c r="B8441" i="59"/>
  <c r="C8441" i="59" s="1"/>
  <c r="N8441" i="59" s="1"/>
  <c r="B8442" i="59"/>
  <c r="C8442" i="59" s="1"/>
  <c r="N8442" i="59" s="1"/>
  <c r="B8443" i="59"/>
  <c r="C8443" i="59" s="1"/>
  <c r="N8443" i="59" s="1"/>
  <c r="B8444" i="59"/>
  <c r="C8444" i="59" s="1"/>
  <c r="N8444" i="59" s="1"/>
  <c r="B8445" i="59"/>
  <c r="C8445" i="59" s="1"/>
  <c r="N8445" i="59" s="1"/>
  <c r="B8446" i="59"/>
  <c r="C8446" i="59" s="1"/>
  <c r="N8446" i="59" s="1"/>
  <c r="B8447" i="59"/>
  <c r="C8447" i="59" s="1"/>
  <c r="N8447" i="59" s="1"/>
  <c r="B8448" i="59"/>
  <c r="C8448" i="59" s="1"/>
  <c r="N8448" i="59" s="1"/>
  <c r="B8449" i="59"/>
  <c r="C8449" i="59" s="1"/>
  <c r="N8449" i="59" s="1"/>
  <c r="B8450" i="59"/>
  <c r="C8450" i="59" s="1"/>
  <c r="N8450" i="59" s="1"/>
  <c r="B8451" i="59"/>
  <c r="C8451" i="59" s="1"/>
  <c r="N8451" i="59" s="1"/>
  <c r="B8452" i="59"/>
  <c r="C8452" i="59" s="1"/>
  <c r="N8452" i="59" s="1"/>
  <c r="B8453" i="59"/>
  <c r="C8453" i="59" s="1"/>
  <c r="N8453" i="59" s="1"/>
  <c r="B8454" i="59"/>
  <c r="C8454" i="59" s="1"/>
  <c r="N8454" i="59" s="1"/>
  <c r="B8455" i="59"/>
  <c r="C8455" i="59" s="1"/>
  <c r="N8455" i="59" s="1"/>
  <c r="B8456" i="59"/>
  <c r="C8456" i="59" s="1"/>
  <c r="N8456" i="59" s="1"/>
  <c r="B8457" i="59"/>
  <c r="C8457" i="59" s="1"/>
  <c r="N8457" i="59" s="1"/>
  <c r="B8458" i="59"/>
  <c r="C8458" i="59" s="1"/>
  <c r="N8458" i="59" s="1"/>
  <c r="B8459" i="59"/>
  <c r="C8459" i="59" s="1"/>
  <c r="N8459" i="59" s="1"/>
  <c r="B8460" i="59"/>
  <c r="C8460" i="59" s="1"/>
  <c r="N8460" i="59" s="1"/>
  <c r="B8461" i="59"/>
  <c r="B8462" i="59"/>
  <c r="C8462" i="59" s="1"/>
  <c r="N8462" i="59" s="1"/>
  <c r="B8463" i="59"/>
  <c r="C8463" i="59" s="1"/>
  <c r="N8463" i="59" s="1"/>
  <c r="B8464" i="59"/>
  <c r="C8464" i="59" s="1"/>
  <c r="N8464" i="59" s="1"/>
  <c r="B8465" i="59"/>
  <c r="C8465" i="59" s="1"/>
  <c r="N8465" i="59" s="1"/>
  <c r="B8466" i="59"/>
  <c r="C8466" i="59" s="1"/>
  <c r="N8466" i="59" s="1"/>
  <c r="B8467" i="59"/>
  <c r="C8467" i="59" s="1"/>
  <c r="N8467" i="59" s="1"/>
  <c r="B8468" i="59"/>
  <c r="C8468" i="59" s="1"/>
  <c r="N8468" i="59" s="1"/>
  <c r="B8469" i="59"/>
  <c r="C8469" i="59" s="1"/>
  <c r="N8469" i="59" s="1"/>
  <c r="B8470" i="59"/>
  <c r="C8470" i="59" s="1"/>
  <c r="N8470" i="59" s="1"/>
  <c r="B8471" i="59"/>
  <c r="C8471" i="59" s="1"/>
  <c r="N8471" i="59" s="1"/>
  <c r="B8472" i="59"/>
  <c r="C8472" i="59" s="1"/>
  <c r="N8472" i="59" s="1"/>
  <c r="B8473" i="59"/>
  <c r="C8473" i="59" s="1"/>
  <c r="N8473" i="59" s="1"/>
  <c r="B8474" i="59"/>
  <c r="B8475" i="59"/>
  <c r="C8475" i="59" s="1"/>
  <c r="N8475" i="59" s="1"/>
  <c r="B8476" i="59"/>
  <c r="C8476" i="59" s="1"/>
  <c r="N8476" i="59" s="1"/>
  <c r="B8477" i="59"/>
  <c r="C8477" i="59" s="1"/>
  <c r="N8477" i="59" s="1"/>
  <c r="B8478" i="59"/>
  <c r="C8478" i="59" s="1"/>
  <c r="N8478" i="59" s="1"/>
  <c r="B8479" i="59"/>
  <c r="C8479" i="59" s="1"/>
  <c r="N8479" i="59" s="1"/>
  <c r="B8480" i="59"/>
  <c r="C8480" i="59" s="1"/>
  <c r="N8480" i="59" s="1"/>
  <c r="B8481" i="59"/>
  <c r="C8481" i="59" s="1"/>
  <c r="N8481" i="59" s="1"/>
  <c r="B8482" i="59"/>
  <c r="C8482" i="59" s="1"/>
  <c r="N8482" i="59" s="1"/>
  <c r="B8483" i="59"/>
  <c r="C8483" i="59" s="1"/>
  <c r="N8483" i="59" s="1"/>
  <c r="B8484" i="59"/>
  <c r="C8484" i="59" s="1"/>
  <c r="N8484" i="59" s="1"/>
  <c r="B8485" i="59"/>
  <c r="C8485" i="59" s="1"/>
  <c r="N8485" i="59" s="1"/>
  <c r="B8486" i="59"/>
  <c r="C8486" i="59" s="1"/>
  <c r="N8486" i="59" s="1"/>
  <c r="B8487" i="59"/>
  <c r="B8488" i="59"/>
  <c r="C8488" i="59" s="1"/>
  <c r="N8488" i="59" s="1"/>
  <c r="B8489" i="59"/>
  <c r="C8489" i="59" s="1"/>
  <c r="N8489" i="59" s="1"/>
  <c r="B8490" i="59"/>
  <c r="C8490" i="59" s="1"/>
  <c r="N8490" i="59" s="1"/>
  <c r="B8491" i="59"/>
  <c r="C8491" i="59" s="1"/>
  <c r="N8491" i="59" s="1"/>
  <c r="B8492" i="59"/>
  <c r="C8492" i="59" s="1"/>
  <c r="N8492" i="59" s="1"/>
  <c r="B8493" i="59"/>
  <c r="C8493" i="59" s="1"/>
  <c r="N8493" i="59" s="1"/>
  <c r="B8494" i="59"/>
  <c r="C8494" i="59" s="1"/>
  <c r="N8494" i="59" s="1"/>
  <c r="B8495" i="59"/>
  <c r="C8495" i="59" s="1"/>
  <c r="N8495" i="59" s="1"/>
  <c r="B8496" i="59"/>
  <c r="C8496" i="59" s="1"/>
  <c r="N8496" i="59" s="1"/>
  <c r="B8497" i="59"/>
  <c r="C8497" i="59" s="1"/>
  <c r="N8497" i="59" s="1"/>
  <c r="B8498" i="59"/>
  <c r="C8498" i="59" s="1"/>
  <c r="N8498" i="59" s="1"/>
  <c r="B8499" i="59"/>
  <c r="C8499" i="59" s="1"/>
  <c r="N8499" i="59" s="1"/>
  <c r="B8500" i="59"/>
  <c r="C8500" i="59" s="1"/>
  <c r="N8500" i="59" s="1"/>
  <c r="B8501" i="59"/>
  <c r="C8501" i="59" s="1"/>
  <c r="N8501" i="59" s="1"/>
  <c r="B8502" i="59"/>
  <c r="C8502" i="59" s="1"/>
  <c r="N8502" i="59" s="1"/>
  <c r="B8503" i="59"/>
  <c r="C8503" i="59" s="1"/>
  <c r="N8503" i="59" s="1"/>
  <c r="B8504" i="59"/>
  <c r="C8504" i="59" s="1"/>
  <c r="N8504" i="59" s="1"/>
  <c r="B8505" i="59"/>
  <c r="C8505" i="59" s="1"/>
  <c r="N8505" i="59" s="1"/>
  <c r="B8506" i="59"/>
  <c r="C8506" i="59" s="1"/>
  <c r="N8506" i="59" s="1"/>
  <c r="B8507" i="59"/>
  <c r="C8507" i="59" s="1"/>
  <c r="N8507" i="59" s="1"/>
  <c r="B8508" i="59"/>
  <c r="C8508" i="59" s="1"/>
  <c r="N8508" i="59" s="1"/>
  <c r="B8509" i="59"/>
  <c r="C8509" i="59" s="1"/>
  <c r="N8509" i="59" s="1"/>
  <c r="B8510" i="59"/>
  <c r="C8510" i="59" s="1"/>
  <c r="N8510" i="59" s="1"/>
  <c r="B8511" i="59"/>
  <c r="C8511" i="59" s="1"/>
  <c r="N8511" i="59" s="1"/>
  <c r="B8512" i="59"/>
  <c r="C8512" i="59" s="1"/>
  <c r="N8512" i="59" s="1"/>
  <c r="B8513" i="59"/>
  <c r="C8513" i="59" s="1"/>
  <c r="N8513" i="59" s="1"/>
  <c r="B8514" i="59"/>
  <c r="C8514" i="59" s="1"/>
  <c r="N8514" i="59" s="1"/>
  <c r="B8515" i="59"/>
  <c r="C8515" i="59" s="1"/>
  <c r="N8515" i="59" s="1"/>
  <c r="B8516" i="59"/>
  <c r="C8516" i="59" s="1"/>
  <c r="N8516" i="59" s="1"/>
  <c r="B8517" i="59"/>
  <c r="C8517" i="59" s="1"/>
  <c r="N8517" i="59" s="1"/>
  <c r="B8518" i="59"/>
  <c r="C8518" i="59" s="1"/>
  <c r="N8518" i="59" s="1"/>
  <c r="B8519" i="59"/>
  <c r="C8519" i="59" s="1"/>
  <c r="N8519" i="59" s="1"/>
  <c r="B8520" i="59"/>
  <c r="C8520" i="59" s="1"/>
  <c r="N8520" i="59" s="1"/>
  <c r="B8521" i="59"/>
  <c r="C8521" i="59" s="1"/>
  <c r="N8521" i="59" s="1"/>
  <c r="B8522" i="59"/>
  <c r="C8522" i="59" s="1"/>
  <c r="N8522" i="59" s="1"/>
  <c r="B8523" i="59"/>
  <c r="C8523" i="59" s="1"/>
  <c r="N8523" i="59" s="1"/>
  <c r="B8524" i="59"/>
  <c r="C8524" i="59" s="1"/>
  <c r="N8524" i="59" s="1"/>
  <c r="B8525" i="59"/>
  <c r="B8526" i="59"/>
  <c r="C8526" i="59" s="1"/>
  <c r="N8526" i="59" s="1"/>
  <c r="B8527" i="59"/>
  <c r="C8527" i="59" s="1"/>
  <c r="N8527" i="59" s="1"/>
  <c r="B8528" i="59"/>
  <c r="C8528" i="59" s="1"/>
  <c r="N8528" i="59" s="1"/>
  <c r="B8529" i="59"/>
  <c r="C8529" i="59" s="1"/>
  <c r="N8529" i="59" s="1"/>
  <c r="B8530" i="59"/>
  <c r="C8530" i="59" s="1"/>
  <c r="N8530" i="59" s="1"/>
  <c r="B8531" i="59"/>
  <c r="C8531" i="59" s="1"/>
  <c r="N8531" i="59" s="1"/>
  <c r="B8532" i="59"/>
  <c r="C8532" i="59" s="1"/>
  <c r="N8532" i="59" s="1"/>
  <c r="B8533" i="59"/>
  <c r="C8533" i="59" s="1"/>
  <c r="N8533" i="59" s="1"/>
  <c r="B8534" i="59"/>
  <c r="C8534" i="59" s="1"/>
  <c r="N8534" i="59" s="1"/>
  <c r="B8535" i="59"/>
  <c r="C8535" i="59" s="1"/>
  <c r="N8535" i="59" s="1"/>
  <c r="B8536" i="59"/>
  <c r="C8536" i="59" s="1"/>
  <c r="N8536" i="59" s="1"/>
  <c r="B8537" i="59"/>
  <c r="C8537" i="59" s="1"/>
  <c r="N8537" i="59" s="1"/>
  <c r="B8538" i="59"/>
  <c r="B8539" i="59"/>
  <c r="C8539" i="59" s="1"/>
  <c r="N8539" i="59" s="1"/>
  <c r="B8540" i="59"/>
  <c r="C8540" i="59" s="1"/>
  <c r="N8540" i="59" s="1"/>
  <c r="B8541" i="59"/>
  <c r="C8541" i="59" s="1"/>
  <c r="N8541" i="59" s="1"/>
  <c r="B8542" i="59"/>
  <c r="C8542" i="59" s="1"/>
  <c r="N8542" i="59" s="1"/>
  <c r="B8543" i="59"/>
  <c r="C8543" i="59" s="1"/>
  <c r="N8543" i="59" s="1"/>
  <c r="B8544" i="59"/>
  <c r="C8544" i="59" s="1"/>
  <c r="N8544" i="59" s="1"/>
  <c r="B8545" i="59"/>
  <c r="C8545" i="59" s="1"/>
  <c r="N8545" i="59" s="1"/>
  <c r="B8546" i="59"/>
  <c r="C8546" i="59" s="1"/>
  <c r="N8546" i="59" s="1"/>
  <c r="B8547" i="59"/>
  <c r="C8547" i="59" s="1"/>
  <c r="N8547" i="59" s="1"/>
  <c r="B8548" i="59"/>
  <c r="C8548" i="59" s="1"/>
  <c r="N8548" i="59" s="1"/>
  <c r="B8549" i="59"/>
  <c r="C8549" i="59" s="1"/>
  <c r="N8549" i="59" s="1"/>
  <c r="B8550" i="59"/>
  <c r="C8550" i="59" s="1"/>
  <c r="N8550" i="59" s="1"/>
  <c r="B8551" i="59"/>
  <c r="B8552" i="59"/>
  <c r="C8552" i="59" s="1"/>
  <c r="N8552" i="59" s="1"/>
  <c r="B8553" i="59"/>
  <c r="C8553" i="59" s="1"/>
  <c r="N8553" i="59" s="1"/>
  <c r="B8554" i="59"/>
  <c r="C8554" i="59" s="1"/>
  <c r="N8554" i="59" s="1"/>
  <c r="B8555" i="59"/>
  <c r="C8555" i="59" s="1"/>
  <c r="N8555" i="59" s="1"/>
  <c r="B8556" i="59"/>
  <c r="C8556" i="59" s="1"/>
  <c r="N8556" i="59" s="1"/>
  <c r="B8557" i="59"/>
  <c r="C8557" i="59" s="1"/>
  <c r="N8557" i="59" s="1"/>
  <c r="B8558" i="59"/>
  <c r="C8558" i="59" s="1"/>
  <c r="N8558" i="59" s="1"/>
  <c r="B8559" i="59"/>
  <c r="C8559" i="59" s="1"/>
  <c r="N8559" i="59" s="1"/>
  <c r="B8560" i="59"/>
  <c r="C8560" i="59" s="1"/>
  <c r="N8560" i="59" s="1"/>
  <c r="B8561" i="59"/>
  <c r="C8561" i="59" s="1"/>
  <c r="N8561" i="59" s="1"/>
  <c r="B8562" i="59"/>
  <c r="C8562" i="59" s="1"/>
  <c r="N8562" i="59" s="1"/>
  <c r="B8563" i="59"/>
  <c r="C8563" i="59" s="1"/>
  <c r="N8563" i="59" s="1"/>
  <c r="B8564" i="59"/>
  <c r="C8564" i="59" s="1"/>
  <c r="N8564" i="59" s="1"/>
  <c r="B8565" i="59"/>
  <c r="C8565" i="59" s="1"/>
  <c r="N8565" i="59" s="1"/>
  <c r="B8566" i="59"/>
  <c r="C8566" i="59" s="1"/>
  <c r="N8566" i="59" s="1"/>
  <c r="B8567" i="59"/>
  <c r="C8567" i="59" s="1"/>
  <c r="N8567" i="59" s="1"/>
  <c r="B8568" i="59"/>
  <c r="C8568" i="59" s="1"/>
  <c r="N8568" i="59" s="1"/>
  <c r="B8569" i="59"/>
  <c r="C8569" i="59" s="1"/>
  <c r="N8569" i="59" s="1"/>
  <c r="B8570" i="59"/>
  <c r="C8570" i="59" s="1"/>
  <c r="N8570" i="59" s="1"/>
  <c r="B8571" i="59"/>
  <c r="C8571" i="59" s="1"/>
  <c r="N8571" i="59" s="1"/>
  <c r="B8572" i="59"/>
  <c r="C8572" i="59" s="1"/>
  <c r="N8572" i="59" s="1"/>
  <c r="B8573" i="59"/>
  <c r="C8573" i="59" s="1"/>
  <c r="N8573" i="59" s="1"/>
  <c r="B8574" i="59"/>
  <c r="C8574" i="59" s="1"/>
  <c r="N8574" i="59" s="1"/>
  <c r="B8575" i="59"/>
  <c r="C8575" i="59" s="1"/>
  <c r="N8575" i="59" s="1"/>
  <c r="B8576" i="59"/>
  <c r="C8576" i="59" s="1"/>
  <c r="N8576" i="59" s="1"/>
  <c r="B8577" i="59"/>
  <c r="C8577" i="59" s="1"/>
  <c r="N8577" i="59" s="1"/>
  <c r="B8578" i="59"/>
  <c r="C8578" i="59" s="1"/>
  <c r="N8578" i="59" s="1"/>
  <c r="B8579" i="59"/>
  <c r="C8579" i="59" s="1"/>
  <c r="N8579" i="59" s="1"/>
  <c r="B8580" i="59"/>
  <c r="C8580" i="59" s="1"/>
  <c r="N8580" i="59" s="1"/>
  <c r="B8581" i="59"/>
  <c r="C8581" i="59" s="1"/>
  <c r="N8581" i="59" s="1"/>
  <c r="B8582" i="59"/>
  <c r="C8582" i="59" s="1"/>
  <c r="N8582" i="59" s="1"/>
  <c r="B8583" i="59"/>
  <c r="C8583" i="59" s="1"/>
  <c r="N8583" i="59" s="1"/>
  <c r="B8584" i="59"/>
  <c r="C8584" i="59" s="1"/>
  <c r="N8584" i="59" s="1"/>
  <c r="B8585" i="59"/>
  <c r="C8585" i="59" s="1"/>
  <c r="N8585" i="59" s="1"/>
  <c r="B8586" i="59"/>
  <c r="C8586" i="59" s="1"/>
  <c r="N8586" i="59" s="1"/>
  <c r="B8587" i="59"/>
  <c r="C8587" i="59" s="1"/>
  <c r="N8587" i="59" s="1"/>
  <c r="B8588" i="59"/>
  <c r="C8588" i="59" s="1"/>
  <c r="N8588" i="59" s="1"/>
  <c r="B8589" i="59"/>
  <c r="B8590" i="59"/>
  <c r="C8590" i="59" s="1"/>
  <c r="N8590" i="59" s="1"/>
  <c r="B8591" i="59"/>
  <c r="C8591" i="59" s="1"/>
  <c r="N8591" i="59" s="1"/>
  <c r="B8592" i="59"/>
  <c r="C8592" i="59" s="1"/>
  <c r="N8592" i="59" s="1"/>
  <c r="B8593" i="59"/>
  <c r="C8593" i="59" s="1"/>
  <c r="N8593" i="59" s="1"/>
  <c r="B8594" i="59"/>
  <c r="C8594" i="59" s="1"/>
  <c r="N8594" i="59" s="1"/>
  <c r="B8595" i="59"/>
  <c r="C8595" i="59" s="1"/>
  <c r="N8595" i="59" s="1"/>
  <c r="B8596" i="59"/>
  <c r="C8596" i="59" s="1"/>
  <c r="N8596" i="59" s="1"/>
  <c r="B8597" i="59"/>
  <c r="C8597" i="59" s="1"/>
  <c r="N8597" i="59" s="1"/>
  <c r="B8598" i="59"/>
  <c r="C8598" i="59" s="1"/>
  <c r="N8598" i="59" s="1"/>
  <c r="B8599" i="59"/>
  <c r="C8599" i="59" s="1"/>
  <c r="N8599" i="59" s="1"/>
  <c r="B8600" i="59"/>
  <c r="C8600" i="59" s="1"/>
  <c r="N8600" i="59" s="1"/>
  <c r="B8601" i="59"/>
  <c r="C8601" i="59" s="1"/>
  <c r="N8601" i="59" s="1"/>
  <c r="B8602" i="59"/>
  <c r="B8603" i="59"/>
  <c r="C8603" i="59" s="1"/>
  <c r="N8603" i="59" s="1"/>
  <c r="B8604" i="59"/>
  <c r="C8604" i="59" s="1"/>
  <c r="N8604" i="59" s="1"/>
  <c r="B8605" i="59"/>
  <c r="C8605" i="59" s="1"/>
  <c r="N8605" i="59" s="1"/>
  <c r="B8606" i="59"/>
  <c r="C8606" i="59" s="1"/>
  <c r="N8606" i="59" s="1"/>
  <c r="B8607" i="59"/>
  <c r="C8607" i="59" s="1"/>
  <c r="N8607" i="59" s="1"/>
  <c r="B8608" i="59"/>
  <c r="C8608" i="59" s="1"/>
  <c r="N8608" i="59" s="1"/>
  <c r="B8609" i="59"/>
  <c r="C8609" i="59" s="1"/>
  <c r="N8609" i="59" s="1"/>
  <c r="B8610" i="59"/>
  <c r="C8610" i="59" s="1"/>
  <c r="N8610" i="59" s="1"/>
  <c r="B8611" i="59"/>
  <c r="C8611" i="59" s="1"/>
  <c r="N8611" i="59" s="1"/>
  <c r="B8612" i="59"/>
  <c r="C8612" i="59" s="1"/>
  <c r="N8612" i="59" s="1"/>
  <c r="B8613" i="59"/>
  <c r="C8613" i="59" s="1"/>
  <c r="N8613" i="59" s="1"/>
  <c r="B8614" i="59"/>
  <c r="C8614" i="59" s="1"/>
  <c r="N8614" i="59" s="1"/>
  <c r="B8615" i="59"/>
  <c r="B8616" i="59"/>
  <c r="C8616" i="59" s="1"/>
  <c r="N8616" i="59" s="1"/>
  <c r="B8617" i="59"/>
  <c r="C8617" i="59" s="1"/>
  <c r="N8617" i="59" s="1"/>
  <c r="B8618" i="59"/>
  <c r="C8618" i="59" s="1"/>
  <c r="N8618" i="59" s="1"/>
  <c r="B8619" i="59"/>
  <c r="C8619" i="59" s="1"/>
  <c r="N8619" i="59" s="1"/>
  <c r="B8620" i="59"/>
  <c r="C8620" i="59" s="1"/>
  <c r="N8620" i="59" s="1"/>
  <c r="B8621" i="59"/>
  <c r="C8621" i="59" s="1"/>
  <c r="N8621" i="59" s="1"/>
  <c r="B8622" i="59"/>
  <c r="C8622" i="59" s="1"/>
  <c r="N8622" i="59" s="1"/>
  <c r="B8623" i="59"/>
  <c r="C8623" i="59" s="1"/>
  <c r="N8623" i="59" s="1"/>
  <c r="B8624" i="59"/>
  <c r="C8624" i="59" s="1"/>
  <c r="N8624" i="59" s="1"/>
  <c r="B8625" i="59"/>
  <c r="C8625" i="59" s="1"/>
  <c r="N8625" i="59" s="1"/>
  <c r="B8626" i="59"/>
  <c r="C8626" i="59" s="1"/>
  <c r="N8626" i="59" s="1"/>
  <c r="B8627" i="59"/>
  <c r="C8627" i="59" s="1"/>
  <c r="N8627" i="59" s="1"/>
  <c r="B8628" i="59"/>
  <c r="C8628" i="59" s="1"/>
  <c r="N8628" i="59" s="1"/>
  <c r="B8629" i="59"/>
  <c r="C8629" i="59" s="1"/>
  <c r="N8629" i="59" s="1"/>
  <c r="B8630" i="59"/>
  <c r="C8630" i="59" s="1"/>
  <c r="N8630" i="59" s="1"/>
  <c r="B8631" i="59"/>
  <c r="C8631" i="59" s="1"/>
  <c r="N8631" i="59" s="1"/>
  <c r="B8632" i="59"/>
  <c r="C8632" i="59" s="1"/>
  <c r="N8632" i="59" s="1"/>
  <c r="B8633" i="59"/>
  <c r="C8633" i="59" s="1"/>
  <c r="N8633" i="59" s="1"/>
  <c r="B8634" i="59"/>
  <c r="C8634" i="59" s="1"/>
  <c r="N8634" i="59" s="1"/>
  <c r="B8635" i="59"/>
  <c r="C8635" i="59" s="1"/>
  <c r="N8635" i="59" s="1"/>
  <c r="B8636" i="59"/>
  <c r="C8636" i="59" s="1"/>
  <c r="N8636" i="59" s="1"/>
  <c r="B8637" i="59"/>
  <c r="C8637" i="59" s="1"/>
  <c r="N8637" i="59" s="1"/>
  <c r="B8638" i="59"/>
  <c r="C8638" i="59" s="1"/>
  <c r="N8638" i="59" s="1"/>
  <c r="B8639" i="59"/>
  <c r="C8639" i="59" s="1"/>
  <c r="N8639" i="59" s="1"/>
  <c r="B8640" i="59"/>
  <c r="C8640" i="59" s="1"/>
  <c r="N8640" i="59" s="1"/>
  <c r="B8641" i="59"/>
  <c r="C8641" i="59" s="1"/>
  <c r="N8641" i="59" s="1"/>
  <c r="B8642" i="59"/>
  <c r="C8642" i="59" s="1"/>
  <c r="N8642" i="59" s="1"/>
  <c r="B8643" i="59"/>
  <c r="C8643" i="59" s="1"/>
  <c r="N8643" i="59" s="1"/>
  <c r="B8644" i="59"/>
  <c r="C8644" i="59" s="1"/>
  <c r="N8644" i="59" s="1"/>
  <c r="B8645" i="59"/>
  <c r="C8645" i="59" s="1"/>
  <c r="N8645" i="59" s="1"/>
  <c r="B8646" i="59"/>
  <c r="C8646" i="59" s="1"/>
  <c r="N8646" i="59" s="1"/>
  <c r="B8647" i="59"/>
  <c r="C8647" i="59" s="1"/>
  <c r="N8647" i="59" s="1"/>
  <c r="B8648" i="59"/>
  <c r="C8648" i="59" s="1"/>
  <c r="N8648" i="59" s="1"/>
  <c r="B8649" i="59"/>
  <c r="C8649" i="59" s="1"/>
  <c r="N8649" i="59" s="1"/>
  <c r="B8650" i="59"/>
  <c r="C8650" i="59" s="1"/>
  <c r="N8650" i="59" s="1"/>
  <c r="B8651" i="59"/>
  <c r="C8651" i="59" s="1"/>
  <c r="N8651" i="59" s="1"/>
  <c r="B8652" i="59"/>
  <c r="C8652" i="59" s="1"/>
  <c r="N8652" i="59" s="1"/>
  <c r="B8653" i="59"/>
  <c r="B8654" i="59"/>
  <c r="C8654" i="59" s="1"/>
  <c r="N8654" i="59" s="1"/>
  <c r="B8655" i="59"/>
  <c r="C8655" i="59" s="1"/>
  <c r="N8655" i="59" s="1"/>
  <c r="B8656" i="59"/>
  <c r="C8656" i="59" s="1"/>
  <c r="N8656" i="59" s="1"/>
  <c r="B8657" i="59"/>
  <c r="C8657" i="59" s="1"/>
  <c r="N8657" i="59" s="1"/>
  <c r="B8658" i="59"/>
  <c r="C8658" i="59" s="1"/>
  <c r="N8658" i="59" s="1"/>
  <c r="B8659" i="59"/>
  <c r="C8659" i="59" s="1"/>
  <c r="N8659" i="59" s="1"/>
  <c r="B8660" i="59"/>
  <c r="C8660" i="59" s="1"/>
  <c r="N8660" i="59" s="1"/>
  <c r="B8661" i="59"/>
  <c r="C8661" i="59" s="1"/>
  <c r="N8661" i="59" s="1"/>
  <c r="B8662" i="59"/>
  <c r="C8662" i="59" s="1"/>
  <c r="N8662" i="59" s="1"/>
  <c r="B8663" i="59"/>
  <c r="C8663" i="59" s="1"/>
  <c r="N8663" i="59" s="1"/>
  <c r="B8664" i="59"/>
  <c r="C8664" i="59" s="1"/>
  <c r="N8664" i="59" s="1"/>
  <c r="B8665" i="59"/>
  <c r="C8665" i="59" s="1"/>
  <c r="N8665" i="59" s="1"/>
  <c r="B8666" i="59"/>
  <c r="B8667" i="59"/>
  <c r="C8667" i="59" s="1"/>
  <c r="N8667" i="59" s="1"/>
  <c r="B8668" i="59"/>
  <c r="C8668" i="59" s="1"/>
  <c r="N8668" i="59" s="1"/>
  <c r="B8669" i="59"/>
  <c r="C8669" i="59" s="1"/>
  <c r="N8669" i="59" s="1"/>
  <c r="B8670" i="59"/>
  <c r="C8670" i="59" s="1"/>
  <c r="N8670" i="59" s="1"/>
  <c r="B8671" i="59"/>
  <c r="C8671" i="59" s="1"/>
  <c r="N8671" i="59" s="1"/>
  <c r="B8672" i="59"/>
  <c r="C8672" i="59" s="1"/>
  <c r="N8672" i="59" s="1"/>
  <c r="B8673" i="59"/>
  <c r="C8673" i="59" s="1"/>
  <c r="N8673" i="59" s="1"/>
  <c r="B8674" i="59"/>
  <c r="C8674" i="59" s="1"/>
  <c r="N8674" i="59" s="1"/>
  <c r="B8675" i="59"/>
  <c r="C8675" i="59" s="1"/>
  <c r="N8675" i="59" s="1"/>
  <c r="B8676" i="59"/>
  <c r="C8676" i="59" s="1"/>
  <c r="N8676" i="59" s="1"/>
  <c r="B8677" i="59"/>
  <c r="C8677" i="59" s="1"/>
  <c r="N8677" i="59" s="1"/>
  <c r="B8678" i="59"/>
  <c r="C8678" i="59" s="1"/>
  <c r="N8678" i="59" s="1"/>
  <c r="B8679" i="59"/>
  <c r="B8680" i="59"/>
  <c r="C8680" i="59" s="1"/>
  <c r="N8680" i="59" s="1"/>
  <c r="B8681" i="59"/>
  <c r="C8681" i="59" s="1"/>
  <c r="N8681" i="59" s="1"/>
  <c r="B8682" i="59"/>
  <c r="C8682" i="59" s="1"/>
  <c r="N8682" i="59" s="1"/>
  <c r="B8683" i="59"/>
  <c r="C8683" i="59" s="1"/>
  <c r="N8683" i="59" s="1"/>
  <c r="B8684" i="59"/>
  <c r="C8684" i="59" s="1"/>
  <c r="N8684" i="59" s="1"/>
  <c r="B8685" i="59"/>
  <c r="C8685" i="59" s="1"/>
  <c r="N8685" i="59" s="1"/>
  <c r="B8686" i="59"/>
  <c r="C8686" i="59" s="1"/>
  <c r="N8686" i="59" s="1"/>
  <c r="B8687" i="59"/>
  <c r="C8687" i="59" s="1"/>
  <c r="N8687" i="59" s="1"/>
  <c r="B8688" i="59"/>
  <c r="C8688" i="59" s="1"/>
  <c r="N8688" i="59" s="1"/>
  <c r="B8689" i="59"/>
  <c r="C8689" i="59" s="1"/>
  <c r="N8689" i="59" s="1"/>
  <c r="B8690" i="59"/>
  <c r="C8690" i="59" s="1"/>
  <c r="N8690" i="59" s="1"/>
  <c r="B8691" i="59"/>
  <c r="C8691" i="59" s="1"/>
  <c r="N8691" i="59" s="1"/>
  <c r="B8692" i="59"/>
  <c r="C8692" i="59" s="1"/>
  <c r="N8692" i="59" s="1"/>
  <c r="B8693" i="59"/>
  <c r="C8693" i="59" s="1"/>
  <c r="N8693" i="59" s="1"/>
  <c r="B8694" i="59"/>
  <c r="C8694" i="59" s="1"/>
  <c r="N8694" i="59" s="1"/>
  <c r="B8695" i="59"/>
  <c r="C8695" i="59" s="1"/>
  <c r="N8695" i="59" s="1"/>
  <c r="B8696" i="59"/>
  <c r="C8696" i="59" s="1"/>
  <c r="N8696" i="59" s="1"/>
  <c r="B8697" i="59"/>
  <c r="C8697" i="59" s="1"/>
  <c r="N8697" i="59" s="1"/>
  <c r="B8698" i="59"/>
  <c r="C8698" i="59" s="1"/>
  <c r="N8698" i="59" s="1"/>
  <c r="B8699" i="59"/>
  <c r="C8699" i="59" s="1"/>
  <c r="N8699" i="59" s="1"/>
  <c r="B8700" i="59"/>
  <c r="C8700" i="59" s="1"/>
  <c r="N8700" i="59" s="1"/>
  <c r="B8701" i="59"/>
  <c r="C8701" i="59" s="1"/>
  <c r="N8701" i="59" s="1"/>
  <c r="B8702" i="59"/>
  <c r="C8702" i="59" s="1"/>
  <c r="N8702" i="59" s="1"/>
  <c r="B8703" i="59"/>
  <c r="C8703" i="59" s="1"/>
  <c r="N8703" i="59" s="1"/>
  <c r="B8704" i="59"/>
  <c r="C8704" i="59" s="1"/>
  <c r="N8704" i="59" s="1"/>
  <c r="B8705" i="59"/>
  <c r="C8705" i="59" s="1"/>
  <c r="N8705" i="59" s="1"/>
  <c r="B8706" i="59"/>
  <c r="C8706" i="59" s="1"/>
  <c r="N8706" i="59" s="1"/>
  <c r="B8707" i="59"/>
  <c r="C8707" i="59" s="1"/>
  <c r="N8707" i="59" s="1"/>
  <c r="B8708" i="59"/>
  <c r="C8708" i="59" s="1"/>
  <c r="N8708" i="59" s="1"/>
  <c r="B8709" i="59"/>
  <c r="C8709" i="59" s="1"/>
  <c r="N8709" i="59" s="1"/>
  <c r="B8710" i="59"/>
  <c r="C8710" i="59" s="1"/>
  <c r="N8710" i="59" s="1"/>
  <c r="B8711" i="59"/>
  <c r="C8711" i="59" s="1"/>
  <c r="N8711" i="59" s="1"/>
  <c r="B8712" i="59"/>
  <c r="C8712" i="59" s="1"/>
  <c r="N8712" i="59" s="1"/>
  <c r="B8713" i="59"/>
  <c r="C8713" i="59" s="1"/>
  <c r="N8713" i="59" s="1"/>
  <c r="B8714" i="59"/>
  <c r="C8714" i="59" s="1"/>
  <c r="N8714" i="59" s="1"/>
  <c r="B8715" i="59"/>
  <c r="C8715" i="59" s="1"/>
  <c r="N8715" i="59" s="1"/>
  <c r="B8716" i="59"/>
  <c r="C8716" i="59" s="1"/>
  <c r="N8716" i="59" s="1"/>
  <c r="B8717" i="59"/>
  <c r="B8718" i="59"/>
  <c r="C8718" i="59" s="1"/>
  <c r="N8718" i="59" s="1"/>
  <c r="B8719" i="59"/>
  <c r="C8719" i="59" s="1"/>
  <c r="N8719" i="59" s="1"/>
  <c r="B8720" i="59"/>
  <c r="C8720" i="59" s="1"/>
  <c r="N8720" i="59" s="1"/>
  <c r="B8721" i="59"/>
  <c r="C8721" i="59" s="1"/>
  <c r="N8721" i="59" s="1"/>
  <c r="B8722" i="59"/>
  <c r="C8722" i="59" s="1"/>
  <c r="N8722" i="59" s="1"/>
  <c r="B8723" i="59"/>
  <c r="C8723" i="59" s="1"/>
  <c r="N8723" i="59" s="1"/>
  <c r="B8724" i="59"/>
  <c r="C8724" i="59" s="1"/>
  <c r="N8724" i="59" s="1"/>
  <c r="B8725" i="59"/>
  <c r="C8725" i="59" s="1"/>
  <c r="N8725" i="59" s="1"/>
  <c r="B8726" i="59"/>
  <c r="C8726" i="59" s="1"/>
  <c r="N8726" i="59" s="1"/>
  <c r="B8727" i="59"/>
  <c r="C8727" i="59" s="1"/>
  <c r="N8727" i="59" s="1"/>
  <c r="B8728" i="59"/>
  <c r="C8728" i="59" s="1"/>
  <c r="N8728" i="59" s="1"/>
  <c r="B8729" i="59"/>
  <c r="C8729" i="59" s="1"/>
  <c r="N8729" i="59" s="1"/>
  <c r="B8730" i="59"/>
  <c r="B8731" i="59"/>
  <c r="C8731" i="59" s="1"/>
  <c r="N8731" i="59" s="1"/>
  <c r="B8732" i="59"/>
  <c r="C8732" i="59" s="1"/>
  <c r="N8732" i="59" s="1"/>
  <c r="B8733" i="59"/>
  <c r="C8733" i="59" s="1"/>
  <c r="N8733" i="59" s="1"/>
  <c r="B8734" i="59"/>
  <c r="C8734" i="59" s="1"/>
  <c r="N8734" i="59" s="1"/>
  <c r="B8735" i="59"/>
  <c r="C8735" i="59" s="1"/>
  <c r="N8735" i="59" s="1"/>
  <c r="B8736" i="59"/>
  <c r="C8736" i="59" s="1"/>
  <c r="N8736" i="59" s="1"/>
  <c r="B8737" i="59"/>
  <c r="C8737" i="59" s="1"/>
  <c r="N8737" i="59" s="1"/>
  <c r="B8738" i="59"/>
  <c r="C8738" i="59" s="1"/>
  <c r="N8738" i="59" s="1"/>
  <c r="B8739" i="59"/>
  <c r="C8739" i="59" s="1"/>
  <c r="N8739" i="59" s="1"/>
  <c r="B8740" i="59"/>
  <c r="C8740" i="59" s="1"/>
  <c r="N8740" i="59" s="1"/>
  <c r="B8741" i="59"/>
  <c r="C8741" i="59" s="1"/>
  <c r="N8741" i="59" s="1"/>
  <c r="B8742" i="59"/>
  <c r="C8742" i="59" s="1"/>
  <c r="N8742" i="59" s="1"/>
  <c r="B8743" i="59"/>
  <c r="B8744" i="59"/>
  <c r="C8744" i="59" s="1"/>
  <c r="N8744" i="59" s="1"/>
  <c r="B8745" i="59"/>
  <c r="C8745" i="59" s="1"/>
  <c r="N8745" i="59" s="1"/>
  <c r="B8746" i="59"/>
  <c r="C8746" i="59" s="1"/>
  <c r="N8746" i="59" s="1"/>
  <c r="B8747" i="59"/>
  <c r="C8747" i="59" s="1"/>
  <c r="N8747" i="59" s="1"/>
  <c r="B8748" i="59"/>
  <c r="C8748" i="59" s="1"/>
  <c r="N8748" i="59" s="1"/>
  <c r="B8749" i="59"/>
  <c r="C8749" i="59" s="1"/>
  <c r="N8749" i="59" s="1"/>
  <c r="B8750" i="59"/>
  <c r="C8750" i="59" s="1"/>
  <c r="N8750" i="59" s="1"/>
  <c r="B8751" i="59"/>
  <c r="C8751" i="59" s="1"/>
  <c r="N8751" i="59" s="1"/>
  <c r="B8752" i="59"/>
  <c r="C8752" i="59" s="1"/>
  <c r="N8752" i="59" s="1"/>
  <c r="B8753" i="59"/>
  <c r="C8753" i="59" s="1"/>
  <c r="N8753" i="59" s="1"/>
  <c r="B8754" i="59"/>
  <c r="C8754" i="59" s="1"/>
  <c r="N8754" i="59" s="1"/>
  <c r="B8755" i="59"/>
  <c r="C8755" i="59" s="1"/>
  <c r="N8755" i="59" s="1"/>
  <c r="B8756" i="59"/>
  <c r="C8756" i="59" s="1"/>
  <c r="N8756" i="59" s="1"/>
  <c r="B8757" i="59"/>
  <c r="C8757" i="59" s="1"/>
  <c r="N8757" i="59" s="1"/>
  <c r="B8758" i="59"/>
  <c r="C8758" i="59" s="1"/>
  <c r="N8758" i="59" s="1"/>
  <c r="B8759" i="59"/>
  <c r="C8759" i="59" s="1"/>
  <c r="N8759" i="59" s="1"/>
  <c r="B8760" i="59"/>
  <c r="C8760" i="59" s="1"/>
  <c r="N8760" i="59" s="1"/>
  <c r="B8761" i="59"/>
  <c r="C8761" i="59" s="1"/>
  <c r="N8761" i="59" s="1"/>
  <c r="B8762" i="59"/>
  <c r="C8762" i="59" s="1"/>
  <c r="N8762" i="59" s="1"/>
  <c r="B8763" i="59"/>
  <c r="C8763" i="59" s="1"/>
  <c r="N8763" i="59" s="1"/>
  <c r="B8764" i="59"/>
  <c r="C8764" i="59" s="1"/>
  <c r="N8764" i="59" s="1"/>
  <c r="B8765" i="59"/>
  <c r="C8765" i="59" s="1"/>
  <c r="N8765" i="59" s="1"/>
  <c r="B8766" i="59"/>
  <c r="C8766" i="59" s="1"/>
  <c r="N8766" i="59" s="1"/>
  <c r="B8767" i="59"/>
  <c r="C8767" i="59" s="1"/>
  <c r="N8767" i="59" s="1"/>
  <c r="B8768" i="59"/>
  <c r="C8768" i="59" s="1"/>
  <c r="N8768" i="59" s="1"/>
  <c r="B8769" i="59"/>
  <c r="C8769" i="59" s="1"/>
  <c r="N8769" i="59" s="1"/>
  <c r="B8770" i="59"/>
  <c r="C8770" i="59" s="1"/>
  <c r="N8770" i="59" s="1"/>
  <c r="B8771" i="59"/>
  <c r="C8771" i="59" s="1"/>
  <c r="N8771" i="59" s="1"/>
  <c r="B8772" i="59"/>
  <c r="C8772" i="59" s="1"/>
  <c r="N8772" i="59" s="1"/>
  <c r="B8773" i="59"/>
  <c r="C8773" i="59" s="1"/>
  <c r="N8773" i="59" s="1"/>
  <c r="B8774" i="59"/>
  <c r="C8774" i="59" s="1"/>
  <c r="N8774" i="59" s="1"/>
  <c r="B8775" i="59"/>
  <c r="C8775" i="59" s="1"/>
  <c r="N8775" i="59" s="1"/>
  <c r="B8776" i="59"/>
  <c r="C8776" i="59" s="1"/>
  <c r="N8776" i="59" s="1"/>
  <c r="B8777" i="59"/>
  <c r="C8777" i="59" s="1"/>
  <c r="N8777" i="59" s="1"/>
  <c r="B8778" i="59"/>
  <c r="C8778" i="59" s="1"/>
  <c r="N8778" i="59" s="1"/>
  <c r="B8779" i="59"/>
  <c r="C8779" i="59" s="1"/>
  <c r="N8779" i="59" s="1"/>
  <c r="B8780" i="59"/>
  <c r="C8780" i="59" s="1"/>
  <c r="N8780" i="59" s="1"/>
  <c r="B8781" i="59"/>
  <c r="B8782" i="59"/>
  <c r="C8782" i="59" s="1"/>
  <c r="N8782" i="59" s="1"/>
  <c r="B8783" i="59"/>
  <c r="C8783" i="59" s="1"/>
  <c r="N8783" i="59" s="1"/>
  <c r="B8784" i="59"/>
  <c r="C8784" i="59" s="1"/>
  <c r="N8784" i="59" s="1"/>
  <c r="B8785" i="59"/>
  <c r="C8785" i="59" s="1"/>
  <c r="N8785" i="59" s="1"/>
  <c r="B8786" i="59"/>
  <c r="C8786" i="59" s="1"/>
  <c r="N8786" i="59" s="1"/>
  <c r="B8787" i="59"/>
  <c r="C8787" i="59" s="1"/>
  <c r="N8787" i="59" s="1"/>
  <c r="B8788" i="59"/>
  <c r="C8788" i="59" s="1"/>
  <c r="N8788" i="59" s="1"/>
  <c r="B8789" i="59"/>
  <c r="C8789" i="59" s="1"/>
  <c r="N8789" i="59" s="1"/>
  <c r="B8790" i="59"/>
  <c r="C8790" i="59" s="1"/>
  <c r="N8790" i="59" s="1"/>
  <c r="B8791" i="59"/>
  <c r="C8791" i="59" s="1"/>
  <c r="N8791" i="59" s="1"/>
  <c r="B8792" i="59"/>
  <c r="C8792" i="59" s="1"/>
  <c r="N8792" i="59" s="1"/>
  <c r="B8793" i="59"/>
  <c r="C8793" i="59" s="1"/>
  <c r="N8793" i="59" s="1"/>
  <c r="B8794" i="59"/>
  <c r="B8795" i="59"/>
  <c r="C8795" i="59" s="1"/>
  <c r="N8795" i="59" s="1"/>
  <c r="B8796" i="59"/>
  <c r="C8796" i="59" s="1"/>
  <c r="N8796" i="59" s="1"/>
  <c r="B8797" i="59"/>
  <c r="C8797" i="59" s="1"/>
  <c r="N8797" i="59" s="1"/>
  <c r="B8798" i="59"/>
  <c r="C8798" i="59" s="1"/>
  <c r="N8798" i="59" s="1"/>
  <c r="B8799" i="59"/>
  <c r="C8799" i="59" s="1"/>
  <c r="N8799" i="59" s="1"/>
  <c r="B8800" i="59"/>
  <c r="C8800" i="59" s="1"/>
  <c r="N8800" i="59" s="1"/>
  <c r="B8801" i="59"/>
  <c r="C8801" i="59" s="1"/>
  <c r="N8801" i="59" s="1"/>
  <c r="B8802" i="59"/>
  <c r="C8802" i="59" s="1"/>
  <c r="N8802" i="59" s="1"/>
  <c r="B8803" i="59"/>
  <c r="C8803" i="59" s="1"/>
  <c r="N8803" i="59" s="1"/>
  <c r="B8804" i="59"/>
  <c r="C8804" i="59" s="1"/>
  <c r="N8804" i="59" s="1"/>
  <c r="B8805" i="59"/>
  <c r="C8805" i="59" s="1"/>
  <c r="N8805" i="59" s="1"/>
  <c r="B8806" i="59"/>
  <c r="C8806" i="59" s="1"/>
  <c r="N8806" i="59" s="1"/>
  <c r="B8807" i="59"/>
  <c r="B8808" i="59"/>
  <c r="C8808" i="59" s="1"/>
  <c r="N8808" i="59" s="1"/>
  <c r="B8809" i="59"/>
  <c r="C8809" i="59" s="1"/>
  <c r="N8809" i="59" s="1"/>
  <c r="B8810" i="59"/>
  <c r="C8810" i="59" s="1"/>
  <c r="N8810" i="59" s="1"/>
  <c r="B8811" i="59"/>
  <c r="C8811" i="59" s="1"/>
  <c r="N8811" i="59" s="1"/>
  <c r="B8812" i="59"/>
  <c r="C8812" i="59" s="1"/>
  <c r="N8812" i="59" s="1"/>
  <c r="B8813" i="59"/>
  <c r="C8813" i="59" s="1"/>
  <c r="N8813" i="59" s="1"/>
  <c r="B8814" i="59"/>
  <c r="C8814" i="59" s="1"/>
  <c r="N8814" i="59" s="1"/>
  <c r="B8815" i="59"/>
  <c r="C8815" i="59" s="1"/>
  <c r="N8815" i="59" s="1"/>
  <c r="B8816" i="59"/>
  <c r="C8816" i="59" s="1"/>
  <c r="N8816" i="59" s="1"/>
  <c r="B8817" i="59"/>
  <c r="C8817" i="59" s="1"/>
  <c r="N8817" i="59" s="1"/>
  <c r="B8818" i="59"/>
  <c r="C8818" i="59" s="1"/>
  <c r="N8818" i="59" s="1"/>
  <c r="B8819" i="59"/>
  <c r="C8819" i="59" s="1"/>
  <c r="N8819" i="59" s="1"/>
  <c r="B8820" i="59"/>
  <c r="C8820" i="59" s="1"/>
  <c r="N8820" i="59" s="1"/>
  <c r="B8821" i="59"/>
  <c r="C8821" i="59" s="1"/>
  <c r="N8821" i="59" s="1"/>
  <c r="B8822" i="59"/>
  <c r="C8822" i="59" s="1"/>
  <c r="N8822" i="59" s="1"/>
  <c r="B8823" i="59"/>
  <c r="C8823" i="59" s="1"/>
  <c r="N8823" i="59" s="1"/>
  <c r="B8824" i="59"/>
  <c r="C8824" i="59" s="1"/>
  <c r="N8824" i="59" s="1"/>
  <c r="B8825" i="59"/>
  <c r="C8825" i="59" s="1"/>
  <c r="N8825" i="59" s="1"/>
  <c r="B8826" i="59"/>
  <c r="C8826" i="59" s="1"/>
  <c r="N8826" i="59" s="1"/>
  <c r="B8827" i="59"/>
  <c r="C8827" i="59" s="1"/>
  <c r="N8827" i="59" s="1"/>
  <c r="B8828" i="59"/>
  <c r="C8828" i="59" s="1"/>
  <c r="N8828" i="59" s="1"/>
  <c r="B8829" i="59"/>
  <c r="C8829" i="59" s="1"/>
  <c r="N8829" i="59" s="1"/>
  <c r="B8830" i="59"/>
  <c r="C8830" i="59" s="1"/>
  <c r="N8830" i="59" s="1"/>
  <c r="B8831" i="59"/>
  <c r="C8831" i="59" s="1"/>
  <c r="N8831" i="59" s="1"/>
  <c r="B8832" i="59"/>
  <c r="C8832" i="59" s="1"/>
  <c r="N8832" i="59" s="1"/>
  <c r="B8833" i="59"/>
  <c r="C8833" i="59" s="1"/>
  <c r="N8833" i="59" s="1"/>
  <c r="B8834" i="59"/>
  <c r="C8834" i="59" s="1"/>
  <c r="N8834" i="59" s="1"/>
  <c r="B8835" i="59"/>
  <c r="C8835" i="59" s="1"/>
  <c r="N8835" i="59" s="1"/>
  <c r="B8836" i="59"/>
  <c r="C8836" i="59" s="1"/>
  <c r="N8836" i="59" s="1"/>
  <c r="B8837" i="59"/>
  <c r="C8837" i="59" s="1"/>
  <c r="N8837" i="59" s="1"/>
  <c r="B8838" i="59"/>
  <c r="C8838" i="59" s="1"/>
  <c r="N8838" i="59" s="1"/>
  <c r="B8839" i="59"/>
  <c r="C8839" i="59" s="1"/>
  <c r="N8839" i="59" s="1"/>
  <c r="B8840" i="59"/>
  <c r="C8840" i="59" s="1"/>
  <c r="N8840" i="59" s="1"/>
  <c r="B8841" i="59"/>
  <c r="C8841" i="59" s="1"/>
  <c r="N8841" i="59" s="1"/>
  <c r="B8842" i="59"/>
  <c r="C8842" i="59" s="1"/>
  <c r="N8842" i="59" s="1"/>
  <c r="B8843" i="59"/>
  <c r="C8843" i="59" s="1"/>
  <c r="N8843" i="59" s="1"/>
  <c r="B8844" i="59"/>
  <c r="C8844" i="59" s="1"/>
  <c r="N8844" i="59" s="1"/>
  <c r="B8845" i="59"/>
  <c r="B8846" i="59"/>
  <c r="C8846" i="59" s="1"/>
  <c r="N8846" i="59" s="1"/>
  <c r="B8847" i="59"/>
  <c r="C8847" i="59" s="1"/>
  <c r="N8847" i="59" s="1"/>
  <c r="B8848" i="59"/>
  <c r="C8848" i="59" s="1"/>
  <c r="N8848" i="59" s="1"/>
  <c r="B8849" i="59"/>
  <c r="C8849" i="59" s="1"/>
  <c r="N8849" i="59" s="1"/>
  <c r="B8850" i="59"/>
  <c r="C8850" i="59" s="1"/>
  <c r="N8850" i="59" s="1"/>
  <c r="B8851" i="59"/>
  <c r="C8851" i="59" s="1"/>
  <c r="N8851" i="59" s="1"/>
  <c r="B8852" i="59"/>
  <c r="C8852" i="59" s="1"/>
  <c r="N8852" i="59" s="1"/>
  <c r="B8853" i="59"/>
  <c r="C8853" i="59" s="1"/>
  <c r="N8853" i="59" s="1"/>
  <c r="B8854" i="59"/>
  <c r="C8854" i="59" s="1"/>
  <c r="N8854" i="59" s="1"/>
  <c r="B8855" i="59"/>
  <c r="C8855" i="59" s="1"/>
  <c r="N8855" i="59" s="1"/>
  <c r="B8856" i="59"/>
  <c r="C8856" i="59" s="1"/>
  <c r="N8856" i="59" s="1"/>
  <c r="B8857" i="59"/>
  <c r="C8857" i="59" s="1"/>
  <c r="N8857" i="59" s="1"/>
  <c r="B8858" i="59"/>
  <c r="B8859" i="59"/>
  <c r="C8859" i="59" s="1"/>
  <c r="N8859" i="59" s="1"/>
  <c r="B8860" i="59"/>
  <c r="C8860" i="59" s="1"/>
  <c r="N8860" i="59" s="1"/>
  <c r="B8861" i="59"/>
  <c r="C8861" i="59" s="1"/>
  <c r="N8861" i="59" s="1"/>
  <c r="B8862" i="59"/>
  <c r="C8862" i="59" s="1"/>
  <c r="N8862" i="59" s="1"/>
  <c r="B8863" i="59"/>
  <c r="C8863" i="59" s="1"/>
  <c r="N8863" i="59" s="1"/>
  <c r="B8864" i="59"/>
  <c r="C8864" i="59" s="1"/>
  <c r="N8864" i="59" s="1"/>
  <c r="B8865" i="59"/>
  <c r="C8865" i="59" s="1"/>
  <c r="N8865" i="59" s="1"/>
  <c r="B8866" i="59"/>
  <c r="C8866" i="59" s="1"/>
  <c r="N8866" i="59" s="1"/>
  <c r="B8867" i="59"/>
  <c r="C8867" i="59" s="1"/>
  <c r="N8867" i="59" s="1"/>
  <c r="B8868" i="59"/>
  <c r="C8868" i="59" s="1"/>
  <c r="N8868" i="59" s="1"/>
  <c r="B8869" i="59"/>
  <c r="C8869" i="59" s="1"/>
  <c r="N8869" i="59" s="1"/>
  <c r="B8870" i="59"/>
  <c r="C8870" i="59" s="1"/>
  <c r="N8870" i="59" s="1"/>
  <c r="B8871" i="59"/>
  <c r="B8872" i="59"/>
  <c r="C8872" i="59" s="1"/>
  <c r="N8872" i="59" s="1"/>
  <c r="B8873" i="59"/>
  <c r="C8873" i="59" s="1"/>
  <c r="N8873" i="59" s="1"/>
  <c r="B8874" i="59"/>
  <c r="C8874" i="59" s="1"/>
  <c r="N8874" i="59" s="1"/>
  <c r="B8875" i="59"/>
  <c r="C8875" i="59" s="1"/>
  <c r="N8875" i="59" s="1"/>
  <c r="B8876" i="59"/>
  <c r="C8876" i="59" s="1"/>
  <c r="N8876" i="59" s="1"/>
  <c r="B8877" i="59"/>
  <c r="C8877" i="59" s="1"/>
  <c r="N8877" i="59" s="1"/>
  <c r="B8878" i="59"/>
  <c r="C8878" i="59" s="1"/>
  <c r="N8878" i="59" s="1"/>
  <c r="B8879" i="59"/>
  <c r="C8879" i="59" s="1"/>
  <c r="N8879" i="59" s="1"/>
  <c r="B8880" i="59"/>
  <c r="C8880" i="59" s="1"/>
  <c r="N8880" i="59" s="1"/>
  <c r="B8881" i="59"/>
  <c r="C8881" i="59" s="1"/>
  <c r="N8881" i="59" s="1"/>
  <c r="B8882" i="59"/>
  <c r="C8882" i="59" s="1"/>
  <c r="N8882" i="59" s="1"/>
  <c r="B8883" i="59"/>
  <c r="C8883" i="59" s="1"/>
  <c r="N8883" i="59" s="1"/>
  <c r="B8884" i="59"/>
  <c r="C8884" i="59" s="1"/>
  <c r="N8884" i="59" s="1"/>
  <c r="B8885" i="59"/>
  <c r="C8885" i="59" s="1"/>
  <c r="N8885" i="59" s="1"/>
  <c r="B8886" i="59"/>
  <c r="C8886" i="59" s="1"/>
  <c r="N8886" i="59" s="1"/>
  <c r="B8887" i="59"/>
  <c r="C8887" i="59" s="1"/>
  <c r="N8887" i="59" s="1"/>
  <c r="B8888" i="59"/>
  <c r="C8888" i="59" s="1"/>
  <c r="N8888" i="59" s="1"/>
  <c r="B8889" i="59"/>
  <c r="C8889" i="59" s="1"/>
  <c r="N8889" i="59" s="1"/>
  <c r="B8890" i="59"/>
  <c r="C8890" i="59" s="1"/>
  <c r="N8890" i="59" s="1"/>
  <c r="B8891" i="59"/>
  <c r="C8891" i="59" s="1"/>
  <c r="N8891" i="59" s="1"/>
  <c r="B8892" i="59"/>
  <c r="C8892" i="59" s="1"/>
  <c r="N8892" i="59" s="1"/>
  <c r="B8893" i="59"/>
  <c r="C8893" i="59" s="1"/>
  <c r="N8893" i="59" s="1"/>
  <c r="B8894" i="59"/>
  <c r="C8894" i="59" s="1"/>
  <c r="N8894" i="59" s="1"/>
  <c r="B8895" i="59"/>
  <c r="C8895" i="59" s="1"/>
  <c r="N8895" i="59" s="1"/>
  <c r="B8896" i="59"/>
  <c r="C8896" i="59" s="1"/>
  <c r="N8896" i="59" s="1"/>
  <c r="B8897" i="59"/>
  <c r="C8897" i="59" s="1"/>
  <c r="N8897" i="59" s="1"/>
  <c r="B8898" i="59"/>
  <c r="C8898" i="59" s="1"/>
  <c r="N8898" i="59" s="1"/>
  <c r="B8899" i="59"/>
  <c r="C8899" i="59" s="1"/>
  <c r="N8899" i="59" s="1"/>
  <c r="B8900" i="59"/>
  <c r="C8900" i="59" s="1"/>
  <c r="N8900" i="59" s="1"/>
  <c r="B8901" i="59"/>
  <c r="C8901" i="59" s="1"/>
  <c r="N8901" i="59" s="1"/>
  <c r="B8902" i="59"/>
  <c r="C8902" i="59" s="1"/>
  <c r="N8902" i="59" s="1"/>
  <c r="B8903" i="59"/>
  <c r="C8903" i="59" s="1"/>
  <c r="N8903" i="59" s="1"/>
  <c r="B8904" i="59"/>
  <c r="C8904" i="59" s="1"/>
  <c r="N8904" i="59" s="1"/>
  <c r="B8905" i="59"/>
  <c r="C8905" i="59" s="1"/>
  <c r="N8905" i="59" s="1"/>
  <c r="B8906" i="59"/>
  <c r="C8906" i="59" s="1"/>
  <c r="N8906" i="59" s="1"/>
  <c r="B8907" i="59"/>
  <c r="C8907" i="59" s="1"/>
  <c r="N8907" i="59" s="1"/>
  <c r="B8908" i="59"/>
  <c r="C8908" i="59" s="1"/>
  <c r="N8908" i="59" s="1"/>
  <c r="B8909" i="59"/>
  <c r="B8910" i="59"/>
  <c r="C8910" i="59" s="1"/>
  <c r="N8910" i="59" s="1"/>
  <c r="B8911" i="59"/>
  <c r="C8911" i="59" s="1"/>
  <c r="N8911" i="59" s="1"/>
  <c r="B8912" i="59"/>
  <c r="C8912" i="59" s="1"/>
  <c r="N8912" i="59" s="1"/>
  <c r="B8913" i="59"/>
  <c r="C8913" i="59" s="1"/>
  <c r="N8913" i="59" s="1"/>
  <c r="B8914" i="59"/>
  <c r="C8914" i="59" s="1"/>
  <c r="N8914" i="59" s="1"/>
  <c r="B8915" i="59"/>
  <c r="C8915" i="59" s="1"/>
  <c r="N8915" i="59" s="1"/>
  <c r="B8916" i="59"/>
  <c r="C8916" i="59" s="1"/>
  <c r="N8916" i="59" s="1"/>
  <c r="B8917" i="59"/>
  <c r="C8917" i="59" s="1"/>
  <c r="N8917" i="59" s="1"/>
  <c r="B8918" i="59"/>
  <c r="C8918" i="59" s="1"/>
  <c r="N8918" i="59" s="1"/>
  <c r="B8919" i="59"/>
  <c r="C8919" i="59" s="1"/>
  <c r="N8919" i="59" s="1"/>
  <c r="B8920" i="59"/>
  <c r="C8920" i="59" s="1"/>
  <c r="N8920" i="59" s="1"/>
  <c r="B8921" i="59"/>
  <c r="C8921" i="59" s="1"/>
  <c r="N8921" i="59" s="1"/>
  <c r="B8922" i="59"/>
  <c r="B8923" i="59"/>
  <c r="C8923" i="59" s="1"/>
  <c r="N8923" i="59" s="1"/>
  <c r="B8924" i="59"/>
  <c r="C8924" i="59" s="1"/>
  <c r="N8924" i="59" s="1"/>
  <c r="B8925" i="59"/>
  <c r="C8925" i="59" s="1"/>
  <c r="N8925" i="59" s="1"/>
  <c r="B8926" i="59"/>
  <c r="C8926" i="59" s="1"/>
  <c r="N8926" i="59" s="1"/>
  <c r="B8927" i="59"/>
  <c r="C8927" i="59" s="1"/>
  <c r="N8927" i="59" s="1"/>
  <c r="B8928" i="59"/>
  <c r="C8928" i="59" s="1"/>
  <c r="N8928" i="59" s="1"/>
  <c r="B8929" i="59"/>
  <c r="C8929" i="59" s="1"/>
  <c r="N8929" i="59" s="1"/>
  <c r="B8930" i="59"/>
  <c r="C8930" i="59" s="1"/>
  <c r="N8930" i="59" s="1"/>
  <c r="B8931" i="59"/>
  <c r="C8931" i="59" s="1"/>
  <c r="N8931" i="59" s="1"/>
  <c r="B8932" i="59"/>
  <c r="C8932" i="59" s="1"/>
  <c r="N8932" i="59" s="1"/>
  <c r="B8933" i="59"/>
  <c r="C8933" i="59" s="1"/>
  <c r="N8933" i="59" s="1"/>
  <c r="B8934" i="59"/>
  <c r="C8934" i="59" s="1"/>
  <c r="N8934" i="59" s="1"/>
  <c r="B8935" i="59"/>
  <c r="B8936" i="59"/>
  <c r="C8936" i="59" s="1"/>
  <c r="N8936" i="59" s="1"/>
  <c r="B8937" i="59"/>
  <c r="C8937" i="59" s="1"/>
  <c r="N8937" i="59" s="1"/>
  <c r="B8938" i="59"/>
  <c r="C8938" i="59" s="1"/>
  <c r="N8938" i="59" s="1"/>
  <c r="B8939" i="59"/>
  <c r="C8939" i="59" s="1"/>
  <c r="N8939" i="59" s="1"/>
  <c r="B8940" i="59"/>
  <c r="C8940" i="59" s="1"/>
  <c r="N8940" i="59" s="1"/>
  <c r="B8941" i="59"/>
  <c r="C8941" i="59" s="1"/>
  <c r="N8941" i="59" s="1"/>
  <c r="B8942" i="59"/>
  <c r="C8942" i="59" s="1"/>
  <c r="N8942" i="59" s="1"/>
  <c r="B8943" i="59"/>
  <c r="C8943" i="59" s="1"/>
  <c r="N8943" i="59" s="1"/>
  <c r="B8944" i="59"/>
  <c r="C8944" i="59" s="1"/>
  <c r="N8944" i="59" s="1"/>
  <c r="B8945" i="59"/>
  <c r="C8945" i="59" s="1"/>
  <c r="N8945" i="59" s="1"/>
  <c r="B8946" i="59"/>
  <c r="C8946" i="59" s="1"/>
  <c r="N8946" i="59" s="1"/>
  <c r="B8947" i="59"/>
  <c r="C8947" i="59" s="1"/>
  <c r="N8947" i="59" s="1"/>
  <c r="B8948" i="59"/>
  <c r="C8948" i="59" s="1"/>
  <c r="N8948" i="59" s="1"/>
  <c r="B8949" i="59"/>
  <c r="C8949" i="59" s="1"/>
  <c r="N8949" i="59" s="1"/>
  <c r="B8950" i="59"/>
  <c r="C8950" i="59" s="1"/>
  <c r="N8950" i="59" s="1"/>
  <c r="B8951" i="59"/>
  <c r="C8951" i="59" s="1"/>
  <c r="N8951" i="59" s="1"/>
  <c r="B8952" i="59"/>
  <c r="C8952" i="59" s="1"/>
  <c r="N8952" i="59" s="1"/>
  <c r="B8953" i="59"/>
  <c r="C8953" i="59" s="1"/>
  <c r="N8953" i="59" s="1"/>
  <c r="B8954" i="59"/>
  <c r="C8954" i="59" s="1"/>
  <c r="N8954" i="59" s="1"/>
  <c r="B8955" i="59"/>
  <c r="C8955" i="59" s="1"/>
  <c r="N8955" i="59" s="1"/>
  <c r="B8956" i="59"/>
  <c r="C8956" i="59" s="1"/>
  <c r="N8956" i="59" s="1"/>
  <c r="B8957" i="59"/>
  <c r="C8957" i="59" s="1"/>
  <c r="N8957" i="59" s="1"/>
  <c r="B8958" i="59"/>
  <c r="B8959" i="59"/>
  <c r="C8959" i="59" s="1"/>
  <c r="N8959" i="59" s="1"/>
  <c r="B8960" i="59"/>
  <c r="C8960" i="59" s="1"/>
  <c r="N8960" i="59" s="1"/>
  <c r="B8961" i="59"/>
  <c r="C8961" i="59" s="1"/>
  <c r="N8961" i="59" s="1"/>
  <c r="B8962" i="59"/>
  <c r="C8962" i="59" s="1"/>
  <c r="N8962" i="59" s="1"/>
  <c r="B8963" i="59"/>
  <c r="C8963" i="59" s="1"/>
  <c r="N8963" i="59" s="1"/>
  <c r="B8964" i="59"/>
  <c r="C8964" i="59" s="1"/>
  <c r="N8964" i="59" s="1"/>
  <c r="B8965" i="59"/>
  <c r="C8965" i="59" s="1"/>
  <c r="N8965" i="59" s="1"/>
  <c r="B8966" i="59"/>
  <c r="C8966" i="59" s="1"/>
  <c r="N8966" i="59" s="1"/>
  <c r="B8967" i="59"/>
  <c r="C8967" i="59" s="1"/>
  <c r="N8967" i="59" s="1"/>
  <c r="B8968" i="59"/>
  <c r="C8968" i="59" s="1"/>
  <c r="N8968" i="59" s="1"/>
  <c r="B8969" i="59"/>
  <c r="C8969" i="59" s="1"/>
  <c r="N8969" i="59" s="1"/>
  <c r="B8970" i="59"/>
  <c r="C8970" i="59" s="1"/>
  <c r="N8970" i="59" s="1"/>
  <c r="B8971" i="59"/>
  <c r="C8971" i="59" s="1"/>
  <c r="N8971" i="59" s="1"/>
  <c r="B8972" i="59"/>
  <c r="C8972" i="59" s="1"/>
  <c r="N8972" i="59" s="1"/>
  <c r="B8973" i="59"/>
  <c r="C8973" i="59" s="1"/>
  <c r="N8973" i="59" s="1"/>
  <c r="B8974" i="59"/>
  <c r="C8974" i="59" s="1"/>
  <c r="N8974" i="59" s="1"/>
  <c r="B8975" i="59"/>
  <c r="C8975" i="59" s="1"/>
  <c r="N8975" i="59" s="1"/>
  <c r="B8976" i="59"/>
  <c r="C8976" i="59" s="1"/>
  <c r="N8976" i="59" s="1"/>
  <c r="B8977" i="59"/>
  <c r="C8977" i="59" s="1"/>
  <c r="N8977" i="59" s="1"/>
  <c r="B8978" i="59"/>
  <c r="C8978" i="59" s="1"/>
  <c r="N8978" i="59" s="1"/>
  <c r="B8979" i="59"/>
  <c r="C8979" i="59" s="1"/>
  <c r="N8979" i="59" s="1"/>
  <c r="B8980" i="59"/>
  <c r="C8980" i="59" s="1"/>
  <c r="N8980" i="59" s="1"/>
  <c r="B8981" i="59"/>
  <c r="C8981" i="59" s="1"/>
  <c r="N8981" i="59" s="1"/>
  <c r="B8982" i="59"/>
  <c r="C8982" i="59" s="1"/>
  <c r="N8982" i="59" s="1"/>
  <c r="B8983" i="59"/>
  <c r="C8983" i="59" s="1"/>
  <c r="N8983" i="59" s="1"/>
  <c r="B8984" i="59"/>
  <c r="C8984" i="59" s="1"/>
  <c r="N8984" i="59" s="1"/>
  <c r="B8985" i="59"/>
  <c r="C8985" i="59" s="1"/>
  <c r="N8985" i="59" s="1"/>
  <c r="B8986" i="59"/>
  <c r="C8986" i="59" s="1"/>
  <c r="N8986" i="59" s="1"/>
  <c r="B8987" i="59"/>
  <c r="C8987" i="59" s="1"/>
  <c r="N8987" i="59" s="1"/>
  <c r="B8988" i="59"/>
  <c r="C8988" i="59" s="1"/>
  <c r="N8988" i="59" s="1"/>
  <c r="B8989" i="59"/>
  <c r="C8989" i="59" s="1"/>
  <c r="N8989" i="59" s="1"/>
  <c r="B8990" i="59"/>
  <c r="B8991" i="59"/>
  <c r="C8991" i="59" s="1"/>
  <c r="N8991" i="59" s="1"/>
  <c r="B8992" i="59"/>
  <c r="C8992" i="59" s="1"/>
  <c r="N8992" i="59" s="1"/>
  <c r="B8993" i="59"/>
  <c r="C8993" i="59" s="1"/>
  <c r="N8993" i="59" s="1"/>
  <c r="B8994" i="59"/>
  <c r="C8994" i="59" s="1"/>
  <c r="N8994" i="59" s="1"/>
  <c r="B8995" i="59"/>
  <c r="C8995" i="59" s="1"/>
  <c r="N8995" i="59" s="1"/>
  <c r="B8996" i="59"/>
  <c r="C8996" i="59" s="1"/>
  <c r="N8996" i="59" s="1"/>
  <c r="B8997" i="59"/>
  <c r="C8997" i="59" s="1"/>
  <c r="N8997" i="59" s="1"/>
  <c r="B8998" i="59"/>
  <c r="C8998" i="59" s="1"/>
  <c r="N8998" i="59" s="1"/>
  <c r="B8999" i="59"/>
  <c r="C8999" i="59" s="1"/>
  <c r="N8999" i="59" s="1"/>
  <c r="B9000" i="59"/>
  <c r="C9000" i="59" s="1"/>
  <c r="N9000" i="59" s="1"/>
  <c r="B9001" i="59"/>
  <c r="C9001" i="59" s="1"/>
  <c r="N9001" i="59" s="1"/>
  <c r="B9002" i="59"/>
  <c r="C9002" i="59" s="1"/>
  <c r="N9002" i="59" s="1"/>
  <c r="B9003" i="59"/>
  <c r="C9003" i="59" s="1"/>
  <c r="N9003" i="59" s="1"/>
  <c r="B9004" i="59"/>
  <c r="C9004" i="59" s="1"/>
  <c r="N9004" i="59" s="1"/>
  <c r="B9005" i="59"/>
  <c r="C9005" i="59" s="1"/>
  <c r="N9005" i="59" s="1"/>
  <c r="B9006" i="59"/>
  <c r="C9006" i="59" s="1"/>
  <c r="N9006" i="59" s="1"/>
  <c r="B9007" i="59"/>
  <c r="C9007" i="59" s="1"/>
  <c r="N9007" i="59" s="1"/>
  <c r="B9008" i="59"/>
  <c r="C9008" i="59" s="1"/>
  <c r="N9008" i="59" s="1"/>
  <c r="B9009" i="59"/>
  <c r="C9009" i="59" s="1"/>
  <c r="N9009" i="59" s="1"/>
  <c r="B9010" i="59"/>
  <c r="C9010" i="59" s="1"/>
  <c r="N9010" i="59" s="1"/>
  <c r="B9011" i="59"/>
  <c r="C9011" i="59" s="1"/>
  <c r="N9011" i="59" s="1"/>
  <c r="B9012" i="59"/>
  <c r="C9012" i="59" s="1"/>
  <c r="N9012" i="59" s="1"/>
  <c r="B9013" i="59"/>
  <c r="C9013" i="59" s="1"/>
  <c r="N9013" i="59" s="1"/>
  <c r="B9014" i="59"/>
  <c r="C9014" i="59" s="1"/>
  <c r="N9014" i="59" s="1"/>
  <c r="B9015" i="59"/>
  <c r="C9015" i="59" s="1"/>
  <c r="N9015" i="59" s="1"/>
  <c r="B9016" i="59"/>
  <c r="C9016" i="59" s="1"/>
  <c r="N9016" i="59" s="1"/>
  <c r="B9017" i="59"/>
  <c r="C9017" i="59" s="1"/>
  <c r="N9017" i="59" s="1"/>
  <c r="B9018" i="59"/>
  <c r="C9018" i="59" s="1"/>
  <c r="N9018" i="59" s="1"/>
  <c r="B9019" i="59"/>
  <c r="C9019" i="59" s="1"/>
  <c r="N9019" i="59" s="1"/>
  <c r="B9020" i="59"/>
  <c r="C9020" i="59" s="1"/>
  <c r="N9020" i="59" s="1"/>
  <c r="B9021" i="59"/>
  <c r="C9021" i="59" s="1"/>
  <c r="N9021" i="59" s="1"/>
  <c r="B9022" i="59"/>
  <c r="C9022" i="59" s="1"/>
  <c r="N9022" i="59" s="1"/>
  <c r="B9023" i="59"/>
  <c r="C9023" i="59" s="1"/>
  <c r="N9023" i="59" s="1"/>
  <c r="B9024" i="59"/>
  <c r="C9024" i="59" s="1"/>
  <c r="N9024" i="59" s="1"/>
  <c r="B9025" i="59"/>
  <c r="C9025" i="59" s="1"/>
  <c r="N9025" i="59" s="1"/>
  <c r="B9026" i="59"/>
  <c r="C9026" i="59" s="1"/>
  <c r="N9026" i="59" s="1"/>
  <c r="B9027" i="59"/>
  <c r="C9027" i="59" s="1"/>
  <c r="N9027" i="59" s="1"/>
  <c r="B9028" i="59"/>
  <c r="C9028" i="59" s="1"/>
  <c r="N9028" i="59" s="1"/>
  <c r="B9029" i="59"/>
  <c r="C9029" i="59" s="1"/>
  <c r="N9029" i="59" s="1"/>
  <c r="B9030" i="59"/>
  <c r="C9030" i="59" s="1"/>
  <c r="N9030" i="59" s="1"/>
  <c r="B9031" i="59"/>
  <c r="C9031" i="59" s="1"/>
  <c r="N9031" i="59" s="1"/>
  <c r="B9032" i="59"/>
  <c r="C9032" i="59" s="1"/>
  <c r="N9032" i="59" s="1"/>
  <c r="B9033" i="59"/>
  <c r="C9033" i="59" s="1"/>
  <c r="N9033" i="59" s="1"/>
  <c r="B9034" i="59"/>
  <c r="C9034" i="59" s="1"/>
  <c r="N9034" i="59" s="1"/>
  <c r="B9035" i="59"/>
  <c r="C9035" i="59" s="1"/>
  <c r="N9035" i="59" s="1"/>
  <c r="B9036" i="59"/>
  <c r="C9036" i="59" s="1"/>
  <c r="N9036" i="59" s="1"/>
  <c r="B9037" i="59"/>
  <c r="C9037" i="59" s="1"/>
  <c r="N9037" i="59" s="1"/>
  <c r="B9038" i="59"/>
  <c r="C9038" i="59" s="1"/>
  <c r="N9038" i="59" s="1"/>
  <c r="B9039" i="59"/>
  <c r="C9039" i="59" s="1"/>
  <c r="N9039" i="59" s="1"/>
  <c r="B9040" i="59"/>
  <c r="C9040" i="59" s="1"/>
  <c r="N9040" i="59" s="1"/>
  <c r="B9041" i="59"/>
  <c r="C9041" i="59" s="1"/>
  <c r="N9041" i="59" s="1"/>
  <c r="B9042" i="59"/>
  <c r="C9042" i="59" s="1"/>
  <c r="N9042" i="59" s="1"/>
  <c r="B9043" i="59"/>
  <c r="C9043" i="59" s="1"/>
  <c r="N9043" i="59" s="1"/>
  <c r="B9044" i="59"/>
  <c r="C9044" i="59" s="1"/>
  <c r="N9044" i="59" s="1"/>
  <c r="B9045" i="59"/>
  <c r="C9045" i="59" s="1"/>
  <c r="N9045" i="59" s="1"/>
  <c r="B9046" i="59"/>
  <c r="C9046" i="59" s="1"/>
  <c r="N9046" i="59" s="1"/>
  <c r="B9047" i="59"/>
  <c r="C9047" i="59" s="1"/>
  <c r="N9047" i="59" s="1"/>
  <c r="B9048" i="59"/>
  <c r="C9048" i="59" s="1"/>
  <c r="N9048" i="59" s="1"/>
  <c r="B9049" i="59"/>
  <c r="C9049" i="59" s="1"/>
  <c r="N9049" i="59" s="1"/>
  <c r="B9050" i="59"/>
  <c r="C9050" i="59" s="1"/>
  <c r="N9050" i="59" s="1"/>
  <c r="B9051" i="59"/>
  <c r="C9051" i="59" s="1"/>
  <c r="N9051" i="59" s="1"/>
  <c r="B9052" i="59"/>
  <c r="C9052" i="59" s="1"/>
  <c r="N9052" i="59" s="1"/>
  <c r="B9053" i="59"/>
  <c r="C9053" i="59" s="1"/>
  <c r="N9053" i="59" s="1"/>
  <c r="B9054" i="59"/>
  <c r="C9054" i="59" s="1"/>
  <c r="N9054" i="59" s="1"/>
  <c r="B9055" i="59"/>
  <c r="C9055" i="59" s="1"/>
  <c r="N9055" i="59" s="1"/>
  <c r="B9056" i="59"/>
  <c r="C9056" i="59" s="1"/>
  <c r="N9056" i="59" s="1"/>
  <c r="B9057" i="59"/>
  <c r="C9057" i="59" s="1"/>
  <c r="N9057" i="59" s="1"/>
  <c r="B9058" i="59"/>
  <c r="C9058" i="59" s="1"/>
  <c r="N9058" i="59" s="1"/>
  <c r="B9059" i="59"/>
  <c r="C9059" i="59" s="1"/>
  <c r="N9059" i="59" s="1"/>
  <c r="B9060" i="59"/>
  <c r="C9060" i="59" s="1"/>
  <c r="N9060" i="59" s="1"/>
  <c r="B9061" i="59"/>
  <c r="C9061" i="59" s="1"/>
  <c r="N9061" i="59" s="1"/>
  <c r="B9062" i="59"/>
  <c r="C9062" i="59" s="1"/>
  <c r="N9062" i="59" s="1"/>
  <c r="B9063" i="59"/>
  <c r="C9063" i="59" s="1"/>
  <c r="N9063" i="59" s="1"/>
  <c r="B9064" i="59"/>
  <c r="C9064" i="59" s="1"/>
  <c r="N9064" i="59" s="1"/>
  <c r="B9065" i="59"/>
  <c r="C9065" i="59" s="1"/>
  <c r="N9065" i="59" s="1"/>
  <c r="B9066" i="59"/>
  <c r="C9066" i="59" s="1"/>
  <c r="N9066" i="59" s="1"/>
  <c r="B9067" i="59"/>
  <c r="C9067" i="59" s="1"/>
  <c r="N9067" i="59" s="1"/>
  <c r="B9068" i="59"/>
  <c r="C9068" i="59" s="1"/>
  <c r="N9068" i="59" s="1"/>
  <c r="B9069" i="59"/>
  <c r="C9069" i="59" s="1"/>
  <c r="N9069" i="59" s="1"/>
  <c r="B9070" i="59"/>
  <c r="C9070" i="59" s="1"/>
  <c r="N9070" i="59" s="1"/>
  <c r="B9071" i="59"/>
  <c r="C9071" i="59" s="1"/>
  <c r="N9071" i="59" s="1"/>
  <c r="B9072" i="59"/>
  <c r="C9072" i="59" s="1"/>
  <c r="N9072" i="59" s="1"/>
  <c r="B9073" i="59"/>
  <c r="C9073" i="59" s="1"/>
  <c r="N9073" i="59" s="1"/>
  <c r="B9074" i="59"/>
  <c r="C9074" i="59" s="1"/>
  <c r="N9074" i="59" s="1"/>
  <c r="B9075" i="59"/>
  <c r="C9075" i="59" s="1"/>
  <c r="N9075" i="59" s="1"/>
  <c r="B9076" i="59"/>
  <c r="C9076" i="59" s="1"/>
  <c r="N9076" i="59" s="1"/>
  <c r="B9077" i="59"/>
  <c r="C9077" i="59" s="1"/>
  <c r="N9077" i="59" s="1"/>
  <c r="B9078" i="59"/>
  <c r="C9078" i="59" s="1"/>
  <c r="N9078" i="59" s="1"/>
  <c r="B9079" i="59"/>
  <c r="C9079" i="59" s="1"/>
  <c r="N9079" i="59" s="1"/>
  <c r="B9080" i="59"/>
  <c r="C9080" i="59" s="1"/>
  <c r="N9080" i="59" s="1"/>
  <c r="B9081" i="59"/>
  <c r="C9081" i="59" s="1"/>
  <c r="N9081" i="59" s="1"/>
  <c r="B9082" i="59"/>
  <c r="C9082" i="59" s="1"/>
  <c r="N9082" i="59" s="1"/>
  <c r="B9083" i="59"/>
  <c r="C9083" i="59" s="1"/>
  <c r="N9083" i="59" s="1"/>
  <c r="B9084" i="59"/>
  <c r="C9084" i="59" s="1"/>
  <c r="N9084" i="59" s="1"/>
  <c r="B9085" i="59"/>
  <c r="C9085" i="59" s="1"/>
  <c r="N9085" i="59" s="1"/>
  <c r="B9086" i="59"/>
  <c r="C9086" i="59" s="1"/>
  <c r="N9086" i="59" s="1"/>
  <c r="B9087" i="59"/>
  <c r="C9087" i="59" s="1"/>
  <c r="N9087" i="59" s="1"/>
  <c r="B9088" i="59"/>
  <c r="C9088" i="59" s="1"/>
  <c r="N9088" i="59" s="1"/>
  <c r="B9089" i="59"/>
  <c r="C9089" i="59" s="1"/>
  <c r="N9089" i="59" s="1"/>
  <c r="B9090" i="59"/>
  <c r="C9090" i="59" s="1"/>
  <c r="N9090" i="59" s="1"/>
  <c r="B9091" i="59"/>
  <c r="C9091" i="59" s="1"/>
  <c r="N9091" i="59" s="1"/>
  <c r="B9092" i="59"/>
  <c r="C9092" i="59" s="1"/>
  <c r="N9092" i="59" s="1"/>
  <c r="B9093" i="59"/>
  <c r="C9093" i="59" s="1"/>
  <c r="N9093" i="59" s="1"/>
  <c r="B9094" i="59"/>
  <c r="C9094" i="59" s="1"/>
  <c r="N9094" i="59" s="1"/>
  <c r="B9095" i="59"/>
  <c r="C9095" i="59" s="1"/>
  <c r="N9095" i="59" s="1"/>
  <c r="B9096" i="59"/>
  <c r="C9096" i="59" s="1"/>
  <c r="N9096" i="59" s="1"/>
  <c r="B9097" i="59"/>
  <c r="C9097" i="59" s="1"/>
  <c r="N9097" i="59" s="1"/>
  <c r="B9098" i="59"/>
  <c r="C9098" i="59" s="1"/>
  <c r="N9098" i="59" s="1"/>
  <c r="B9099" i="59"/>
  <c r="C9099" i="59" s="1"/>
  <c r="N9099" i="59" s="1"/>
  <c r="B9100" i="59"/>
  <c r="C9100" i="59" s="1"/>
  <c r="N9100" i="59" s="1"/>
  <c r="B9101" i="59"/>
  <c r="C9101" i="59" s="1"/>
  <c r="N9101" i="59" s="1"/>
  <c r="B9102" i="59"/>
  <c r="C9102" i="59" s="1"/>
  <c r="N9102" i="59" s="1"/>
  <c r="B9103" i="59"/>
  <c r="C9103" i="59" s="1"/>
  <c r="N9103" i="59" s="1"/>
  <c r="B9104" i="59"/>
  <c r="C9104" i="59" s="1"/>
  <c r="N9104" i="59" s="1"/>
  <c r="B9105" i="59"/>
  <c r="C9105" i="59" s="1"/>
  <c r="N9105" i="59" s="1"/>
  <c r="B9106" i="59"/>
  <c r="C9106" i="59" s="1"/>
  <c r="N9106" i="59" s="1"/>
  <c r="B9107" i="59"/>
  <c r="C9107" i="59" s="1"/>
  <c r="N9107" i="59" s="1"/>
  <c r="B9108" i="59"/>
  <c r="C9108" i="59" s="1"/>
  <c r="N9108" i="59" s="1"/>
  <c r="B9109" i="59"/>
  <c r="C9109" i="59" s="1"/>
  <c r="N9109" i="59" s="1"/>
  <c r="B9110" i="59"/>
  <c r="C9110" i="59" s="1"/>
  <c r="N9110" i="59" s="1"/>
  <c r="B9111" i="59"/>
  <c r="C9111" i="59" s="1"/>
  <c r="N9111" i="59" s="1"/>
  <c r="B9112" i="59"/>
  <c r="C9112" i="59" s="1"/>
  <c r="N9112" i="59" s="1"/>
  <c r="B9113" i="59"/>
  <c r="C9113" i="59" s="1"/>
  <c r="N9113" i="59" s="1"/>
  <c r="B9114" i="59"/>
  <c r="C9114" i="59" s="1"/>
  <c r="N9114" i="59" s="1"/>
  <c r="B9115" i="59"/>
  <c r="C9115" i="59" s="1"/>
  <c r="N9115" i="59" s="1"/>
  <c r="B9116" i="59"/>
  <c r="C9116" i="59" s="1"/>
  <c r="N9116" i="59" s="1"/>
  <c r="B9117" i="59"/>
  <c r="C9117" i="59" s="1"/>
  <c r="N9117" i="59" s="1"/>
  <c r="B9118" i="59"/>
  <c r="C9118" i="59" s="1"/>
  <c r="N9118" i="59" s="1"/>
  <c r="B9119" i="59"/>
  <c r="C9119" i="59" s="1"/>
  <c r="N9119" i="59" s="1"/>
  <c r="B9120" i="59"/>
  <c r="C9120" i="59" s="1"/>
  <c r="N9120" i="59" s="1"/>
  <c r="B9121" i="59"/>
  <c r="C9121" i="59" s="1"/>
  <c r="N9121" i="59" s="1"/>
  <c r="B9122" i="59"/>
  <c r="C9122" i="59" s="1"/>
  <c r="N9122" i="59" s="1"/>
  <c r="B9123" i="59"/>
  <c r="C9123" i="59" s="1"/>
  <c r="N9123" i="59" s="1"/>
  <c r="B9124" i="59"/>
  <c r="C9124" i="59" s="1"/>
  <c r="N9124" i="59" s="1"/>
  <c r="B9125" i="59"/>
  <c r="C9125" i="59" s="1"/>
  <c r="N9125" i="59" s="1"/>
  <c r="B9126" i="59"/>
  <c r="C9126" i="59" s="1"/>
  <c r="N9126" i="59" s="1"/>
  <c r="B9127" i="59"/>
  <c r="C9127" i="59" s="1"/>
  <c r="N9127" i="59" s="1"/>
  <c r="B9128" i="59"/>
  <c r="C9128" i="59" s="1"/>
  <c r="N9128" i="59" s="1"/>
  <c r="B9129" i="59"/>
  <c r="C9129" i="59" s="1"/>
  <c r="N9129" i="59" s="1"/>
  <c r="B9130" i="59"/>
  <c r="C9130" i="59" s="1"/>
  <c r="N9130" i="59" s="1"/>
  <c r="B9131" i="59"/>
  <c r="C9131" i="59" s="1"/>
  <c r="N9131" i="59" s="1"/>
  <c r="B9132" i="59"/>
  <c r="C9132" i="59" s="1"/>
  <c r="N9132" i="59" s="1"/>
  <c r="B9133" i="59"/>
  <c r="C9133" i="59" s="1"/>
  <c r="N9133" i="59" s="1"/>
  <c r="B9134" i="59"/>
  <c r="C9134" i="59" s="1"/>
  <c r="N9134" i="59" s="1"/>
  <c r="B9135" i="59"/>
  <c r="C9135" i="59" s="1"/>
  <c r="N9135" i="59" s="1"/>
  <c r="B9136" i="59"/>
  <c r="C9136" i="59" s="1"/>
  <c r="N9136" i="59" s="1"/>
  <c r="B9137" i="59"/>
  <c r="C9137" i="59" s="1"/>
  <c r="N9137" i="59" s="1"/>
  <c r="B9138" i="59"/>
  <c r="C9138" i="59" s="1"/>
  <c r="N9138" i="59" s="1"/>
  <c r="B9139" i="59"/>
  <c r="C9139" i="59" s="1"/>
  <c r="N9139" i="59" s="1"/>
  <c r="B9140" i="59"/>
  <c r="C9140" i="59" s="1"/>
  <c r="N9140" i="59" s="1"/>
  <c r="B9141" i="59"/>
  <c r="C9141" i="59" s="1"/>
  <c r="N9141" i="59" s="1"/>
  <c r="B9142" i="59"/>
  <c r="C9142" i="59" s="1"/>
  <c r="N9142" i="59" s="1"/>
  <c r="B9143" i="59"/>
  <c r="C9143" i="59" s="1"/>
  <c r="N9143" i="59" s="1"/>
  <c r="B9144" i="59"/>
  <c r="C9144" i="59" s="1"/>
  <c r="N9144" i="59" s="1"/>
  <c r="B9145" i="59"/>
  <c r="C9145" i="59" s="1"/>
  <c r="N9145" i="59" s="1"/>
  <c r="B9146" i="59"/>
  <c r="C9146" i="59" s="1"/>
  <c r="N9146" i="59" s="1"/>
  <c r="B9147" i="59"/>
  <c r="C9147" i="59" s="1"/>
  <c r="N9147" i="59" s="1"/>
  <c r="B9148" i="59"/>
  <c r="C9148" i="59" s="1"/>
  <c r="N9148" i="59" s="1"/>
  <c r="B9149" i="59"/>
  <c r="C9149" i="59" s="1"/>
  <c r="N9149" i="59" s="1"/>
  <c r="B9150" i="59"/>
  <c r="C9150" i="59" s="1"/>
  <c r="N9150" i="59" s="1"/>
  <c r="B9151" i="59"/>
  <c r="C9151" i="59" s="1"/>
  <c r="N9151" i="59" s="1"/>
  <c r="B9152" i="59"/>
  <c r="C9152" i="59" s="1"/>
  <c r="N9152" i="59" s="1"/>
  <c r="B9153" i="59"/>
  <c r="C9153" i="59" s="1"/>
  <c r="N9153" i="59" s="1"/>
  <c r="B9154" i="59"/>
  <c r="C9154" i="59" s="1"/>
  <c r="N9154" i="59" s="1"/>
  <c r="B9155" i="59"/>
  <c r="C9155" i="59" s="1"/>
  <c r="N9155" i="59" s="1"/>
  <c r="B9156" i="59"/>
  <c r="C9156" i="59" s="1"/>
  <c r="N9156" i="59" s="1"/>
  <c r="B9157" i="59"/>
  <c r="C9157" i="59" s="1"/>
  <c r="N9157" i="59" s="1"/>
  <c r="B9158" i="59"/>
  <c r="C9158" i="59" s="1"/>
  <c r="N9158" i="59" s="1"/>
  <c r="B9159" i="59"/>
  <c r="C9159" i="59" s="1"/>
  <c r="N9159" i="59" s="1"/>
  <c r="B9160" i="59"/>
  <c r="C9160" i="59" s="1"/>
  <c r="N9160" i="59" s="1"/>
  <c r="B9161" i="59"/>
  <c r="C9161" i="59" s="1"/>
  <c r="N9161" i="59" s="1"/>
  <c r="B9162" i="59"/>
  <c r="C9162" i="59" s="1"/>
  <c r="N9162" i="59" s="1"/>
  <c r="B9163" i="59"/>
  <c r="C9163" i="59" s="1"/>
  <c r="N9163" i="59" s="1"/>
  <c r="B9164" i="59"/>
  <c r="C9164" i="59" s="1"/>
  <c r="N9164" i="59" s="1"/>
  <c r="B9165" i="59"/>
  <c r="C9165" i="59" s="1"/>
  <c r="N9165" i="59" s="1"/>
  <c r="B9166" i="59"/>
  <c r="C9166" i="59" s="1"/>
  <c r="N9166" i="59" s="1"/>
  <c r="B9167" i="59"/>
  <c r="C9167" i="59" s="1"/>
  <c r="N9167" i="59" s="1"/>
  <c r="B9168" i="59"/>
  <c r="C9168" i="59" s="1"/>
  <c r="N9168" i="59" s="1"/>
  <c r="B9169" i="59"/>
  <c r="C9169" i="59" s="1"/>
  <c r="N9169" i="59" s="1"/>
  <c r="B9170" i="59"/>
  <c r="C9170" i="59" s="1"/>
  <c r="N9170" i="59" s="1"/>
  <c r="B9171" i="59"/>
  <c r="C9171" i="59" s="1"/>
  <c r="N9171" i="59" s="1"/>
  <c r="B9172" i="59"/>
  <c r="C9172" i="59" s="1"/>
  <c r="N9172" i="59" s="1"/>
  <c r="B9173" i="59"/>
  <c r="C9173" i="59" s="1"/>
  <c r="N9173" i="59" s="1"/>
  <c r="B9174" i="59"/>
  <c r="C9174" i="59" s="1"/>
  <c r="N9174" i="59" s="1"/>
  <c r="B9175" i="59"/>
  <c r="C9175" i="59" s="1"/>
  <c r="N9175" i="59" s="1"/>
  <c r="B9176" i="59"/>
  <c r="C9176" i="59" s="1"/>
  <c r="N9176" i="59" s="1"/>
  <c r="B9177" i="59"/>
  <c r="C9177" i="59" s="1"/>
  <c r="N9177" i="59" s="1"/>
  <c r="B9178" i="59"/>
  <c r="C9178" i="59" s="1"/>
  <c r="N9178" i="59" s="1"/>
  <c r="B9179" i="59"/>
  <c r="C9179" i="59" s="1"/>
  <c r="N9179" i="59" s="1"/>
  <c r="B9180" i="59"/>
  <c r="C9180" i="59" s="1"/>
  <c r="N9180" i="59" s="1"/>
  <c r="B9181" i="59"/>
  <c r="C9181" i="59" s="1"/>
  <c r="N9181" i="59" s="1"/>
  <c r="B9182" i="59"/>
  <c r="C9182" i="59" s="1"/>
  <c r="N9182" i="59" s="1"/>
  <c r="B9183" i="59"/>
  <c r="C9183" i="59" s="1"/>
  <c r="N9183" i="59" s="1"/>
  <c r="B9184" i="59"/>
  <c r="C9184" i="59" s="1"/>
  <c r="N9184" i="59" s="1"/>
  <c r="B9185" i="59"/>
  <c r="C9185" i="59" s="1"/>
  <c r="N9185" i="59" s="1"/>
  <c r="B9186" i="59"/>
  <c r="C9186" i="59" s="1"/>
  <c r="N9186" i="59" s="1"/>
  <c r="B9187" i="59"/>
  <c r="C9187" i="59" s="1"/>
  <c r="N9187" i="59" s="1"/>
  <c r="B9188" i="59"/>
  <c r="C9188" i="59" s="1"/>
  <c r="N9188" i="59" s="1"/>
  <c r="B9189" i="59"/>
  <c r="C9189" i="59" s="1"/>
  <c r="N9189" i="59" s="1"/>
  <c r="B9190" i="59"/>
  <c r="C9190" i="59" s="1"/>
  <c r="N9190" i="59" s="1"/>
  <c r="B9191" i="59"/>
  <c r="C9191" i="59" s="1"/>
  <c r="N9191" i="59" s="1"/>
  <c r="B9192" i="59"/>
  <c r="C9192" i="59" s="1"/>
  <c r="N9192" i="59" s="1"/>
  <c r="B9193" i="59"/>
  <c r="C9193" i="59" s="1"/>
  <c r="N9193" i="59" s="1"/>
  <c r="B9194" i="59"/>
  <c r="C9194" i="59" s="1"/>
  <c r="N9194" i="59" s="1"/>
  <c r="B9195" i="59"/>
  <c r="C9195" i="59" s="1"/>
  <c r="N9195" i="59" s="1"/>
  <c r="B9196" i="59"/>
  <c r="C9196" i="59" s="1"/>
  <c r="N9196" i="59" s="1"/>
  <c r="B9197" i="59"/>
  <c r="C9197" i="59" s="1"/>
  <c r="N9197" i="59" s="1"/>
  <c r="B9198" i="59"/>
  <c r="C9198" i="59" s="1"/>
  <c r="N9198" i="59" s="1"/>
  <c r="B9199" i="59"/>
  <c r="C9199" i="59" s="1"/>
  <c r="N9199" i="59" s="1"/>
  <c r="B9200" i="59"/>
  <c r="C9200" i="59" s="1"/>
  <c r="N9200" i="59" s="1"/>
  <c r="B9201" i="59"/>
  <c r="C9201" i="59" s="1"/>
  <c r="N9201" i="59" s="1"/>
  <c r="B9202" i="59"/>
  <c r="C9202" i="59" s="1"/>
  <c r="N9202" i="59" s="1"/>
  <c r="B9203" i="59"/>
  <c r="C9203" i="59" s="1"/>
  <c r="N9203" i="59" s="1"/>
  <c r="B9204" i="59"/>
  <c r="C9204" i="59" s="1"/>
  <c r="N9204" i="59" s="1"/>
  <c r="B9205" i="59"/>
  <c r="C9205" i="59" s="1"/>
  <c r="N9205" i="59" s="1"/>
  <c r="B9206" i="59"/>
  <c r="C9206" i="59" s="1"/>
  <c r="N9206" i="59" s="1"/>
  <c r="B9207" i="59"/>
  <c r="C9207" i="59" s="1"/>
  <c r="N9207" i="59" s="1"/>
  <c r="B9208" i="59"/>
  <c r="C9208" i="59" s="1"/>
  <c r="N9208" i="59" s="1"/>
  <c r="B9209" i="59"/>
  <c r="C9209" i="59" s="1"/>
  <c r="N9209" i="59" s="1"/>
  <c r="B9210" i="59"/>
  <c r="C9210" i="59" s="1"/>
  <c r="N9210" i="59" s="1"/>
  <c r="B9211" i="59"/>
  <c r="C9211" i="59" s="1"/>
  <c r="N9211" i="59" s="1"/>
  <c r="B9212" i="59"/>
  <c r="C9212" i="59" s="1"/>
  <c r="N9212" i="59" s="1"/>
  <c r="B9213" i="59"/>
  <c r="C9213" i="59" s="1"/>
  <c r="N9213" i="59" s="1"/>
  <c r="B9214" i="59"/>
  <c r="C9214" i="59" s="1"/>
  <c r="N9214" i="59" s="1"/>
  <c r="B9215" i="59"/>
  <c r="C9215" i="59" s="1"/>
  <c r="N9215" i="59" s="1"/>
  <c r="B9216" i="59"/>
  <c r="C9216" i="59" s="1"/>
  <c r="N9216" i="59" s="1"/>
  <c r="B9217" i="59"/>
  <c r="C9217" i="59" s="1"/>
  <c r="N9217" i="59" s="1"/>
  <c r="B9218" i="59"/>
  <c r="C9218" i="59" s="1"/>
  <c r="N9218" i="59" s="1"/>
  <c r="B9219" i="59"/>
  <c r="C9219" i="59" s="1"/>
  <c r="N9219" i="59" s="1"/>
  <c r="B9220" i="59"/>
  <c r="C9220" i="59" s="1"/>
  <c r="N9220" i="59" s="1"/>
  <c r="B9221" i="59"/>
  <c r="C9221" i="59" s="1"/>
  <c r="N9221" i="59" s="1"/>
  <c r="B9222" i="59"/>
  <c r="C9222" i="59" s="1"/>
  <c r="N9222" i="59" s="1"/>
  <c r="B9223" i="59"/>
  <c r="C9223" i="59" s="1"/>
  <c r="N9223" i="59" s="1"/>
  <c r="B9224" i="59"/>
  <c r="C9224" i="59" s="1"/>
  <c r="N9224" i="59" s="1"/>
  <c r="B9225" i="59"/>
  <c r="C9225" i="59" s="1"/>
  <c r="N9225" i="59" s="1"/>
  <c r="B9226" i="59"/>
  <c r="C9226" i="59" s="1"/>
  <c r="N9226" i="59" s="1"/>
  <c r="B9227" i="59"/>
  <c r="C9227" i="59" s="1"/>
  <c r="N9227" i="59" s="1"/>
  <c r="B9228" i="59"/>
  <c r="C9228" i="59" s="1"/>
  <c r="N9228" i="59" s="1"/>
  <c r="B9229" i="59"/>
  <c r="C9229" i="59" s="1"/>
  <c r="N9229" i="59" s="1"/>
  <c r="B9230" i="59"/>
  <c r="C9230" i="59" s="1"/>
  <c r="N9230" i="59" s="1"/>
  <c r="B9231" i="59"/>
  <c r="C9231" i="59" s="1"/>
  <c r="N9231" i="59" s="1"/>
  <c r="B9232" i="59"/>
  <c r="C9232" i="59" s="1"/>
  <c r="N9232" i="59" s="1"/>
  <c r="B9233" i="59"/>
  <c r="C9233" i="59" s="1"/>
  <c r="N9233" i="59" s="1"/>
  <c r="B9234" i="59"/>
  <c r="C9234" i="59" s="1"/>
  <c r="N9234" i="59" s="1"/>
  <c r="B9235" i="59"/>
  <c r="C9235" i="59" s="1"/>
  <c r="N9235" i="59" s="1"/>
  <c r="B9236" i="59"/>
  <c r="C9236" i="59" s="1"/>
  <c r="N9236" i="59" s="1"/>
  <c r="B9237" i="59"/>
  <c r="C9237" i="59" s="1"/>
  <c r="N9237" i="59" s="1"/>
  <c r="B9238" i="59"/>
  <c r="C9238" i="59" s="1"/>
  <c r="N9238" i="59" s="1"/>
  <c r="B9239" i="59"/>
  <c r="C9239" i="59" s="1"/>
  <c r="N9239" i="59" s="1"/>
  <c r="B9240" i="59"/>
  <c r="C9240" i="59" s="1"/>
  <c r="N9240" i="59" s="1"/>
  <c r="B9241" i="59"/>
  <c r="C9241" i="59" s="1"/>
  <c r="N9241" i="59" s="1"/>
  <c r="B9242" i="59"/>
  <c r="C9242" i="59" s="1"/>
  <c r="N9242" i="59" s="1"/>
  <c r="B9243" i="59"/>
  <c r="C9243" i="59" s="1"/>
  <c r="N9243" i="59" s="1"/>
  <c r="B9244" i="59"/>
  <c r="C9244" i="59" s="1"/>
  <c r="N9244" i="59" s="1"/>
  <c r="B9245" i="59"/>
  <c r="C9245" i="59" s="1"/>
  <c r="N9245" i="59" s="1"/>
  <c r="B9246" i="59"/>
  <c r="C9246" i="59" s="1"/>
  <c r="N9246" i="59" s="1"/>
  <c r="B9247" i="59"/>
  <c r="C9247" i="59" s="1"/>
  <c r="N9247" i="59" s="1"/>
  <c r="B9248" i="59"/>
  <c r="C9248" i="59" s="1"/>
  <c r="N9248" i="59" s="1"/>
  <c r="B9249" i="59"/>
  <c r="C9249" i="59" s="1"/>
  <c r="N9249" i="59" s="1"/>
  <c r="B9250" i="59"/>
  <c r="C9250" i="59" s="1"/>
  <c r="N9250" i="59" s="1"/>
  <c r="B9251" i="59"/>
  <c r="C9251" i="59" s="1"/>
  <c r="N9251" i="59" s="1"/>
  <c r="B9252" i="59"/>
  <c r="C9252" i="59" s="1"/>
  <c r="N9252" i="59" s="1"/>
  <c r="B9253" i="59"/>
  <c r="C9253" i="59" s="1"/>
  <c r="N9253" i="59" s="1"/>
  <c r="B9254" i="59"/>
  <c r="C9254" i="59" s="1"/>
  <c r="N9254" i="59" s="1"/>
  <c r="B9255" i="59"/>
  <c r="C9255" i="59" s="1"/>
  <c r="N9255" i="59" s="1"/>
  <c r="B9256" i="59"/>
  <c r="C9256" i="59" s="1"/>
  <c r="N9256" i="59" s="1"/>
  <c r="B9257" i="59"/>
  <c r="C9257" i="59" s="1"/>
  <c r="N9257" i="59" s="1"/>
  <c r="B9258" i="59"/>
  <c r="C9258" i="59" s="1"/>
  <c r="N9258" i="59" s="1"/>
  <c r="B9259" i="59"/>
  <c r="C9259" i="59" s="1"/>
  <c r="N9259" i="59" s="1"/>
  <c r="B9260" i="59"/>
  <c r="C9260" i="59" s="1"/>
  <c r="N9260" i="59" s="1"/>
  <c r="B9261" i="59"/>
  <c r="C9261" i="59" s="1"/>
  <c r="N9261" i="59" s="1"/>
  <c r="B9262" i="59"/>
  <c r="C9262" i="59" s="1"/>
  <c r="N9262" i="59" s="1"/>
  <c r="B9263" i="59"/>
  <c r="C9263" i="59" s="1"/>
  <c r="N9263" i="59" s="1"/>
  <c r="B9264" i="59"/>
  <c r="C9264" i="59" s="1"/>
  <c r="N9264" i="59" s="1"/>
  <c r="B9265" i="59"/>
  <c r="C9265" i="59" s="1"/>
  <c r="N9265" i="59" s="1"/>
  <c r="B9266" i="59"/>
  <c r="C9266" i="59" s="1"/>
  <c r="N9266" i="59" s="1"/>
  <c r="B9267" i="59"/>
  <c r="C9267" i="59" s="1"/>
  <c r="N9267" i="59" s="1"/>
  <c r="B9268" i="59"/>
  <c r="C9268" i="59" s="1"/>
  <c r="N9268" i="59" s="1"/>
  <c r="B9269" i="59"/>
  <c r="C9269" i="59" s="1"/>
  <c r="N9269" i="59" s="1"/>
  <c r="B9270" i="59"/>
  <c r="C9270" i="59" s="1"/>
  <c r="N9270" i="59" s="1"/>
  <c r="B9271" i="59"/>
  <c r="C9271" i="59" s="1"/>
  <c r="N9271" i="59" s="1"/>
  <c r="B9272" i="59"/>
  <c r="C9272" i="59" s="1"/>
  <c r="N9272" i="59" s="1"/>
  <c r="B9273" i="59"/>
  <c r="C9273" i="59" s="1"/>
  <c r="N9273" i="59" s="1"/>
  <c r="B9274" i="59"/>
  <c r="C9274" i="59" s="1"/>
  <c r="N9274" i="59" s="1"/>
  <c r="B9275" i="59"/>
  <c r="C9275" i="59" s="1"/>
  <c r="N9275" i="59" s="1"/>
  <c r="B9276" i="59"/>
  <c r="C9276" i="59" s="1"/>
  <c r="N9276" i="59" s="1"/>
  <c r="B9277" i="59"/>
  <c r="C9277" i="59" s="1"/>
  <c r="N9277" i="59" s="1"/>
  <c r="B9278" i="59"/>
  <c r="C9278" i="59" s="1"/>
  <c r="N9278" i="59" s="1"/>
  <c r="B9279" i="59"/>
  <c r="C9279" i="59" s="1"/>
  <c r="N9279" i="59" s="1"/>
  <c r="B9280" i="59"/>
  <c r="C9280" i="59" s="1"/>
  <c r="N9280" i="59" s="1"/>
  <c r="B9281" i="59"/>
  <c r="C9281" i="59" s="1"/>
  <c r="N9281" i="59" s="1"/>
  <c r="B9282" i="59"/>
  <c r="C9282" i="59" s="1"/>
  <c r="N9282" i="59" s="1"/>
  <c r="B9283" i="59"/>
  <c r="C9283" i="59" s="1"/>
  <c r="N9283" i="59" s="1"/>
  <c r="B9284" i="59"/>
  <c r="C9284" i="59" s="1"/>
  <c r="N9284" i="59" s="1"/>
  <c r="B9285" i="59"/>
  <c r="C9285" i="59" s="1"/>
  <c r="N9285" i="59" s="1"/>
  <c r="B9286" i="59"/>
  <c r="C9286" i="59" s="1"/>
  <c r="N9286" i="59" s="1"/>
  <c r="B9287" i="59"/>
  <c r="C9287" i="59" s="1"/>
  <c r="N9287" i="59" s="1"/>
  <c r="B9288" i="59"/>
  <c r="C9288" i="59" s="1"/>
  <c r="N9288" i="59" s="1"/>
  <c r="B9289" i="59"/>
  <c r="C9289" i="59" s="1"/>
  <c r="N9289" i="59" s="1"/>
  <c r="B9290" i="59"/>
  <c r="C9290" i="59" s="1"/>
  <c r="N9290" i="59" s="1"/>
  <c r="B9291" i="59"/>
  <c r="C9291" i="59" s="1"/>
  <c r="N9291" i="59" s="1"/>
  <c r="B9292" i="59"/>
  <c r="C9292" i="59" s="1"/>
  <c r="N9292" i="59" s="1"/>
  <c r="B9293" i="59"/>
  <c r="C9293" i="59" s="1"/>
  <c r="N9293" i="59" s="1"/>
  <c r="B9294" i="59"/>
  <c r="C9294" i="59" s="1"/>
  <c r="N9294" i="59" s="1"/>
  <c r="B9295" i="59"/>
  <c r="C9295" i="59" s="1"/>
  <c r="N9295" i="59" s="1"/>
  <c r="B9296" i="59"/>
  <c r="C9296" i="59" s="1"/>
  <c r="N9296" i="59" s="1"/>
  <c r="B9297" i="59"/>
  <c r="C9297" i="59" s="1"/>
  <c r="N9297" i="59" s="1"/>
  <c r="B9298" i="59"/>
  <c r="C9298" i="59" s="1"/>
  <c r="N9298" i="59" s="1"/>
  <c r="B9299" i="59"/>
  <c r="C9299" i="59" s="1"/>
  <c r="N9299" i="59" s="1"/>
  <c r="B9300" i="59"/>
  <c r="C9300" i="59" s="1"/>
  <c r="N9300" i="59" s="1"/>
  <c r="B9301" i="59"/>
  <c r="C9301" i="59" s="1"/>
  <c r="N9301" i="59" s="1"/>
  <c r="B9302" i="59"/>
  <c r="C9302" i="59" s="1"/>
  <c r="N9302" i="59" s="1"/>
  <c r="B9303" i="59"/>
  <c r="C9303" i="59" s="1"/>
  <c r="N9303" i="59" s="1"/>
  <c r="B9304" i="59"/>
  <c r="C9304" i="59" s="1"/>
  <c r="N9304" i="59" s="1"/>
  <c r="B9305" i="59"/>
  <c r="C9305" i="59" s="1"/>
  <c r="N9305" i="59" s="1"/>
  <c r="B9306" i="59"/>
  <c r="C9306" i="59" s="1"/>
  <c r="N9306" i="59" s="1"/>
  <c r="B9307" i="59"/>
  <c r="C9307" i="59" s="1"/>
  <c r="N9307" i="59" s="1"/>
  <c r="B9308" i="59"/>
  <c r="C9308" i="59" s="1"/>
  <c r="N9308" i="59" s="1"/>
  <c r="B9309" i="59"/>
  <c r="C9309" i="59" s="1"/>
  <c r="N9309" i="59" s="1"/>
  <c r="B9310" i="59"/>
  <c r="C9310" i="59" s="1"/>
  <c r="N9310" i="59" s="1"/>
  <c r="B9311" i="59"/>
  <c r="C9311" i="59" s="1"/>
  <c r="N9311" i="59" s="1"/>
  <c r="B9312" i="59"/>
  <c r="C9312" i="59" s="1"/>
  <c r="N9312" i="59" s="1"/>
  <c r="B9313" i="59"/>
  <c r="C9313" i="59" s="1"/>
  <c r="N9313" i="59" s="1"/>
  <c r="B9314" i="59"/>
  <c r="C9314" i="59" s="1"/>
  <c r="N9314" i="59" s="1"/>
  <c r="B9315" i="59"/>
  <c r="C9315" i="59" s="1"/>
  <c r="N9315" i="59" s="1"/>
  <c r="B9316" i="59"/>
  <c r="C9316" i="59" s="1"/>
  <c r="N9316" i="59" s="1"/>
  <c r="B9317" i="59"/>
  <c r="C9317" i="59" s="1"/>
  <c r="N9317" i="59" s="1"/>
  <c r="B9318" i="59"/>
  <c r="C9318" i="59" s="1"/>
  <c r="N9318" i="59" s="1"/>
  <c r="B9319" i="59"/>
  <c r="C9319" i="59" s="1"/>
  <c r="N9319" i="59" s="1"/>
  <c r="B9320" i="59"/>
  <c r="C9320" i="59" s="1"/>
  <c r="N9320" i="59" s="1"/>
  <c r="B9321" i="59"/>
  <c r="C9321" i="59" s="1"/>
  <c r="N9321" i="59" s="1"/>
  <c r="B9322" i="59"/>
  <c r="C9322" i="59" s="1"/>
  <c r="N9322" i="59" s="1"/>
  <c r="B9323" i="59"/>
  <c r="C9323" i="59" s="1"/>
  <c r="N9323" i="59" s="1"/>
  <c r="B9324" i="59"/>
  <c r="C9324" i="59" s="1"/>
  <c r="N9324" i="59" s="1"/>
  <c r="B9325" i="59"/>
  <c r="C9325" i="59" s="1"/>
  <c r="N9325" i="59" s="1"/>
  <c r="B9326" i="59"/>
  <c r="C9326" i="59" s="1"/>
  <c r="N9326" i="59" s="1"/>
  <c r="B9327" i="59"/>
  <c r="C9327" i="59" s="1"/>
  <c r="N9327" i="59" s="1"/>
  <c r="B9328" i="59"/>
  <c r="C9328" i="59" s="1"/>
  <c r="N9328" i="59" s="1"/>
  <c r="B9329" i="59"/>
  <c r="C9329" i="59" s="1"/>
  <c r="N9329" i="59" s="1"/>
  <c r="B9330" i="59"/>
  <c r="C9330" i="59" s="1"/>
  <c r="N9330" i="59" s="1"/>
  <c r="B9331" i="59"/>
  <c r="C9331" i="59" s="1"/>
  <c r="N9331" i="59" s="1"/>
  <c r="B9332" i="59"/>
  <c r="C9332" i="59" s="1"/>
  <c r="N9332" i="59" s="1"/>
  <c r="B9333" i="59"/>
  <c r="C9333" i="59" s="1"/>
  <c r="N9333" i="59" s="1"/>
  <c r="B9334" i="59"/>
  <c r="C9334" i="59" s="1"/>
  <c r="N9334" i="59" s="1"/>
  <c r="B9335" i="59"/>
  <c r="C9335" i="59" s="1"/>
  <c r="N9335" i="59" s="1"/>
  <c r="B9336" i="59"/>
  <c r="C9336" i="59" s="1"/>
  <c r="N9336" i="59" s="1"/>
  <c r="B9337" i="59"/>
  <c r="C9337" i="59" s="1"/>
  <c r="N9337" i="59" s="1"/>
  <c r="B9338" i="59"/>
  <c r="C9338" i="59" s="1"/>
  <c r="N9338" i="59" s="1"/>
  <c r="B9339" i="59"/>
  <c r="C9339" i="59" s="1"/>
  <c r="N9339" i="59" s="1"/>
  <c r="B9340" i="59"/>
  <c r="C9340" i="59" s="1"/>
  <c r="N9340" i="59" s="1"/>
  <c r="B9341" i="59"/>
  <c r="C9341" i="59" s="1"/>
  <c r="N9341" i="59" s="1"/>
  <c r="B9342" i="59"/>
  <c r="C9342" i="59" s="1"/>
  <c r="N9342" i="59" s="1"/>
  <c r="B9343" i="59"/>
  <c r="C9343" i="59" s="1"/>
  <c r="N9343" i="59" s="1"/>
  <c r="B9344" i="59"/>
  <c r="C9344" i="59" s="1"/>
  <c r="N9344" i="59" s="1"/>
  <c r="B9345" i="59"/>
  <c r="C9345" i="59" s="1"/>
  <c r="N9345" i="59" s="1"/>
  <c r="B9346" i="59"/>
  <c r="C9346" i="59" s="1"/>
  <c r="N9346" i="59" s="1"/>
  <c r="B9347" i="59"/>
  <c r="C9347" i="59" s="1"/>
  <c r="N9347" i="59" s="1"/>
  <c r="B9348" i="59"/>
  <c r="C9348" i="59" s="1"/>
  <c r="N9348" i="59" s="1"/>
  <c r="B9349" i="59"/>
  <c r="C9349" i="59" s="1"/>
  <c r="N9349" i="59" s="1"/>
  <c r="B9350" i="59"/>
  <c r="C9350" i="59" s="1"/>
  <c r="N9350" i="59" s="1"/>
  <c r="B9351" i="59"/>
  <c r="C9351" i="59" s="1"/>
  <c r="N9351" i="59" s="1"/>
  <c r="B9352" i="59"/>
  <c r="C9352" i="59" s="1"/>
  <c r="N9352" i="59" s="1"/>
  <c r="B9353" i="59"/>
  <c r="C9353" i="59" s="1"/>
  <c r="N9353" i="59" s="1"/>
  <c r="B9354" i="59"/>
  <c r="C9354" i="59" s="1"/>
  <c r="N9354" i="59" s="1"/>
  <c r="B9355" i="59"/>
  <c r="C9355" i="59" s="1"/>
  <c r="N9355" i="59" s="1"/>
  <c r="B9356" i="59"/>
  <c r="C9356" i="59" s="1"/>
  <c r="N9356" i="59" s="1"/>
  <c r="B9357" i="59"/>
  <c r="C9357" i="59" s="1"/>
  <c r="N9357" i="59" s="1"/>
  <c r="B9358" i="59"/>
  <c r="C9358" i="59" s="1"/>
  <c r="N9358" i="59" s="1"/>
  <c r="B9359" i="59"/>
  <c r="C9359" i="59" s="1"/>
  <c r="N9359" i="59" s="1"/>
  <c r="B9360" i="59"/>
  <c r="C9360" i="59" s="1"/>
  <c r="N9360" i="59" s="1"/>
  <c r="B9361" i="59"/>
  <c r="C9361" i="59" s="1"/>
  <c r="N9361" i="59" s="1"/>
  <c r="B9362" i="59"/>
  <c r="C9362" i="59" s="1"/>
  <c r="N9362" i="59" s="1"/>
  <c r="B9363" i="59"/>
  <c r="C9363" i="59" s="1"/>
  <c r="N9363" i="59" s="1"/>
  <c r="B9364" i="59"/>
  <c r="C9364" i="59" s="1"/>
  <c r="N9364" i="59" s="1"/>
  <c r="B9365" i="59"/>
  <c r="C9365" i="59" s="1"/>
  <c r="N9365" i="59" s="1"/>
  <c r="B9366" i="59"/>
  <c r="C9366" i="59" s="1"/>
  <c r="N9366" i="59" s="1"/>
  <c r="B9367" i="59"/>
  <c r="C9367" i="59" s="1"/>
  <c r="N9367" i="59" s="1"/>
  <c r="B9368" i="59"/>
  <c r="C9368" i="59" s="1"/>
  <c r="N9368" i="59" s="1"/>
  <c r="B9369" i="59"/>
  <c r="C9369" i="59" s="1"/>
  <c r="N9369" i="59" s="1"/>
  <c r="B9370" i="59"/>
  <c r="C9370" i="59" s="1"/>
  <c r="N9370" i="59" s="1"/>
  <c r="B9371" i="59"/>
  <c r="C9371" i="59" s="1"/>
  <c r="N9371" i="59" s="1"/>
  <c r="B9372" i="59"/>
  <c r="C9372" i="59" s="1"/>
  <c r="N9372" i="59" s="1"/>
  <c r="B9373" i="59"/>
  <c r="C9373" i="59" s="1"/>
  <c r="N9373" i="59" s="1"/>
  <c r="B9374" i="59"/>
  <c r="C9374" i="59" s="1"/>
  <c r="N9374" i="59" s="1"/>
  <c r="B9375" i="59"/>
  <c r="C9375" i="59" s="1"/>
  <c r="N9375" i="59" s="1"/>
  <c r="B9376" i="59"/>
  <c r="C9376" i="59" s="1"/>
  <c r="N9376" i="59" s="1"/>
  <c r="B9377" i="59"/>
  <c r="C9377" i="59" s="1"/>
  <c r="N9377" i="59" s="1"/>
  <c r="B9378" i="59"/>
  <c r="C9378" i="59" s="1"/>
  <c r="N9378" i="59" s="1"/>
  <c r="B9379" i="59"/>
  <c r="C9379" i="59" s="1"/>
  <c r="N9379" i="59" s="1"/>
  <c r="B9380" i="59"/>
  <c r="C9380" i="59" s="1"/>
  <c r="N9380" i="59" s="1"/>
  <c r="B9381" i="59"/>
  <c r="C9381" i="59" s="1"/>
  <c r="N9381" i="59" s="1"/>
  <c r="B9382" i="59"/>
  <c r="C9382" i="59" s="1"/>
  <c r="N9382" i="59" s="1"/>
  <c r="B9383" i="59"/>
  <c r="C9383" i="59" s="1"/>
  <c r="N9383" i="59" s="1"/>
  <c r="B9384" i="59"/>
  <c r="C9384" i="59" s="1"/>
  <c r="N9384" i="59" s="1"/>
  <c r="B9385" i="59"/>
  <c r="C9385" i="59" s="1"/>
  <c r="N9385" i="59" s="1"/>
  <c r="B9386" i="59"/>
  <c r="C9386" i="59" s="1"/>
  <c r="N9386" i="59" s="1"/>
  <c r="B9387" i="59"/>
  <c r="C9387" i="59" s="1"/>
  <c r="N9387" i="59" s="1"/>
  <c r="B9388" i="59"/>
  <c r="C9388" i="59" s="1"/>
  <c r="N9388" i="59" s="1"/>
  <c r="B9389" i="59"/>
  <c r="C9389" i="59" s="1"/>
  <c r="N9389" i="59" s="1"/>
  <c r="B9390" i="59"/>
  <c r="C9390" i="59" s="1"/>
  <c r="N9390" i="59" s="1"/>
  <c r="B9391" i="59"/>
  <c r="C9391" i="59" s="1"/>
  <c r="N9391" i="59" s="1"/>
  <c r="B9392" i="59"/>
  <c r="C9392" i="59" s="1"/>
  <c r="N9392" i="59" s="1"/>
  <c r="B9393" i="59"/>
  <c r="C9393" i="59" s="1"/>
  <c r="N9393" i="59" s="1"/>
  <c r="B9394" i="59"/>
  <c r="C9394" i="59" s="1"/>
  <c r="N9394" i="59" s="1"/>
  <c r="B9395" i="59"/>
  <c r="C9395" i="59" s="1"/>
  <c r="N9395" i="59" s="1"/>
  <c r="B9396" i="59"/>
  <c r="C9396" i="59" s="1"/>
  <c r="N9396" i="59" s="1"/>
  <c r="B9397" i="59"/>
  <c r="C9397" i="59" s="1"/>
  <c r="N9397" i="59" s="1"/>
  <c r="B9398" i="59"/>
  <c r="C9398" i="59" s="1"/>
  <c r="N9398" i="59" s="1"/>
  <c r="B9399" i="59"/>
  <c r="C9399" i="59" s="1"/>
  <c r="N9399" i="59" s="1"/>
  <c r="B9400" i="59"/>
  <c r="C9400" i="59" s="1"/>
  <c r="N9400" i="59" s="1"/>
  <c r="B9401" i="59"/>
  <c r="C9401" i="59" s="1"/>
  <c r="N9401" i="59" s="1"/>
  <c r="B9402" i="59"/>
  <c r="C9402" i="59" s="1"/>
  <c r="N9402" i="59" s="1"/>
  <c r="B9403" i="59"/>
  <c r="C9403" i="59" s="1"/>
  <c r="N9403" i="59" s="1"/>
  <c r="B9404" i="59"/>
  <c r="C9404" i="59" s="1"/>
  <c r="N9404" i="59" s="1"/>
  <c r="B9405" i="59"/>
  <c r="C9405" i="59" s="1"/>
  <c r="N9405" i="59" s="1"/>
  <c r="B9406" i="59"/>
  <c r="C9406" i="59" s="1"/>
  <c r="N9406" i="59" s="1"/>
  <c r="B9407" i="59"/>
  <c r="C9407" i="59" s="1"/>
  <c r="N9407" i="59" s="1"/>
  <c r="B9408" i="59"/>
  <c r="C9408" i="59" s="1"/>
  <c r="N9408" i="59" s="1"/>
  <c r="B9409" i="59"/>
  <c r="C9409" i="59" s="1"/>
  <c r="N9409" i="59" s="1"/>
  <c r="B9410" i="59"/>
  <c r="C9410" i="59" s="1"/>
  <c r="N9410" i="59" s="1"/>
  <c r="B9411" i="59"/>
  <c r="C9411" i="59" s="1"/>
  <c r="N9411" i="59" s="1"/>
  <c r="B9412" i="59"/>
  <c r="C9412" i="59" s="1"/>
  <c r="N9412" i="59" s="1"/>
  <c r="B9413" i="59"/>
  <c r="C9413" i="59" s="1"/>
  <c r="N9413" i="59" s="1"/>
  <c r="B9414" i="59"/>
  <c r="C9414" i="59" s="1"/>
  <c r="N9414" i="59" s="1"/>
  <c r="B9415" i="59"/>
  <c r="C9415" i="59" s="1"/>
  <c r="N9415" i="59" s="1"/>
  <c r="B9416" i="59"/>
  <c r="C9416" i="59" s="1"/>
  <c r="N9416" i="59" s="1"/>
  <c r="B9417" i="59"/>
  <c r="C9417" i="59" s="1"/>
  <c r="N9417" i="59" s="1"/>
  <c r="B9418" i="59"/>
  <c r="C9418" i="59" s="1"/>
  <c r="N9418" i="59" s="1"/>
  <c r="B9419" i="59"/>
  <c r="C9419" i="59" s="1"/>
  <c r="N9419" i="59" s="1"/>
  <c r="B9420" i="59"/>
  <c r="C9420" i="59" s="1"/>
  <c r="N9420" i="59" s="1"/>
  <c r="B9421" i="59"/>
  <c r="C9421" i="59" s="1"/>
  <c r="N9421" i="59" s="1"/>
  <c r="B9422" i="59"/>
  <c r="C9422" i="59" s="1"/>
  <c r="N9422" i="59" s="1"/>
  <c r="B9423" i="59"/>
  <c r="C9423" i="59" s="1"/>
  <c r="N9423" i="59" s="1"/>
  <c r="B9424" i="59"/>
  <c r="C9424" i="59" s="1"/>
  <c r="N9424" i="59" s="1"/>
  <c r="B9425" i="59"/>
  <c r="C9425" i="59" s="1"/>
  <c r="N9425" i="59" s="1"/>
  <c r="B9426" i="59"/>
  <c r="C9426" i="59" s="1"/>
  <c r="N9426" i="59" s="1"/>
  <c r="B9427" i="59"/>
  <c r="C9427" i="59" s="1"/>
  <c r="N9427" i="59" s="1"/>
  <c r="B9428" i="59"/>
  <c r="C9428" i="59" s="1"/>
  <c r="N9428" i="59" s="1"/>
  <c r="B9429" i="59"/>
  <c r="C9429" i="59" s="1"/>
  <c r="N9429" i="59" s="1"/>
  <c r="B9430" i="59"/>
  <c r="C9430" i="59" s="1"/>
  <c r="N9430" i="59" s="1"/>
  <c r="B9431" i="59"/>
  <c r="C9431" i="59" s="1"/>
  <c r="N9431" i="59" s="1"/>
  <c r="B9432" i="59"/>
  <c r="C9432" i="59" s="1"/>
  <c r="N9432" i="59" s="1"/>
  <c r="B9433" i="59"/>
  <c r="C9433" i="59" s="1"/>
  <c r="N9433" i="59" s="1"/>
  <c r="B9434" i="59"/>
  <c r="C9434" i="59" s="1"/>
  <c r="N9434" i="59" s="1"/>
  <c r="B9435" i="59"/>
  <c r="C9435" i="59" s="1"/>
  <c r="N9435" i="59" s="1"/>
  <c r="B9436" i="59"/>
  <c r="C9436" i="59" s="1"/>
  <c r="N9436" i="59" s="1"/>
  <c r="B9437" i="59"/>
  <c r="C9437" i="59" s="1"/>
  <c r="N9437" i="59" s="1"/>
  <c r="B9438" i="59"/>
  <c r="C9438" i="59" s="1"/>
  <c r="N9438" i="59" s="1"/>
  <c r="B9439" i="59"/>
  <c r="C9439" i="59" s="1"/>
  <c r="N9439" i="59" s="1"/>
  <c r="B9440" i="59"/>
  <c r="C9440" i="59" s="1"/>
  <c r="N9440" i="59" s="1"/>
  <c r="B9441" i="59"/>
  <c r="C9441" i="59" s="1"/>
  <c r="N9441" i="59" s="1"/>
  <c r="B9442" i="59"/>
  <c r="C9442" i="59" s="1"/>
  <c r="N9442" i="59" s="1"/>
  <c r="B9443" i="59"/>
  <c r="C9443" i="59" s="1"/>
  <c r="N9443" i="59" s="1"/>
  <c r="B9444" i="59"/>
  <c r="C9444" i="59" s="1"/>
  <c r="N9444" i="59" s="1"/>
  <c r="B9445" i="59"/>
  <c r="C9445" i="59" s="1"/>
  <c r="N9445" i="59" s="1"/>
  <c r="B9446" i="59"/>
  <c r="C9446" i="59" s="1"/>
  <c r="N9446" i="59" s="1"/>
  <c r="B9447" i="59"/>
  <c r="C9447" i="59" s="1"/>
  <c r="N9447" i="59" s="1"/>
  <c r="B9448" i="59"/>
  <c r="C9448" i="59" s="1"/>
  <c r="N9448" i="59" s="1"/>
  <c r="B9449" i="59"/>
  <c r="C9449" i="59" s="1"/>
  <c r="N9449" i="59" s="1"/>
  <c r="B9450" i="59"/>
  <c r="C9450" i="59" s="1"/>
  <c r="N9450" i="59" s="1"/>
  <c r="B9451" i="59"/>
  <c r="C9451" i="59" s="1"/>
  <c r="N9451" i="59" s="1"/>
  <c r="B9452" i="59"/>
  <c r="C9452" i="59" s="1"/>
  <c r="N9452" i="59" s="1"/>
  <c r="B9453" i="59"/>
  <c r="C9453" i="59" s="1"/>
  <c r="N9453" i="59" s="1"/>
  <c r="B9454" i="59"/>
  <c r="C9454" i="59" s="1"/>
  <c r="N9454" i="59" s="1"/>
  <c r="B9455" i="59"/>
  <c r="C9455" i="59" s="1"/>
  <c r="N9455" i="59" s="1"/>
  <c r="B9456" i="59"/>
  <c r="C9456" i="59" s="1"/>
  <c r="N9456" i="59" s="1"/>
  <c r="B9457" i="59"/>
  <c r="C9457" i="59" s="1"/>
  <c r="N9457" i="59" s="1"/>
  <c r="B9458" i="59"/>
  <c r="C9458" i="59" s="1"/>
  <c r="N9458" i="59" s="1"/>
  <c r="B9459" i="59"/>
  <c r="C9459" i="59" s="1"/>
  <c r="N9459" i="59" s="1"/>
  <c r="B9460" i="59"/>
  <c r="C9460" i="59" s="1"/>
  <c r="N9460" i="59" s="1"/>
  <c r="B9461" i="59"/>
  <c r="C9461" i="59" s="1"/>
  <c r="N9461" i="59" s="1"/>
  <c r="B9462" i="59"/>
  <c r="C9462" i="59" s="1"/>
  <c r="N9462" i="59" s="1"/>
  <c r="B9463" i="59"/>
  <c r="C9463" i="59" s="1"/>
  <c r="N9463" i="59" s="1"/>
  <c r="B9464" i="59"/>
  <c r="C9464" i="59" s="1"/>
  <c r="N9464" i="59" s="1"/>
  <c r="B9465" i="59"/>
  <c r="C9465" i="59" s="1"/>
  <c r="N9465" i="59" s="1"/>
  <c r="B9466" i="59"/>
  <c r="C9466" i="59" s="1"/>
  <c r="N9466" i="59" s="1"/>
  <c r="B9467" i="59"/>
  <c r="C9467" i="59" s="1"/>
  <c r="N9467" i="59" s="1"/>
  <c r="B9468" i="59"/>
  <c r="C9468" i="59" s="1"/>
  <c r="N9468" i="59" s="1"/>
  <c r="B9469" i="59"/>
  <c r="C9469" i="59" s="1"/>
  <c r="N9469" i="59" s="1"/>
  <c r="B9470" i="59"/>
  <c r="C9470" i="59" s="1"/>
  <c r="N9470" i="59" s="1"/>
  <c r="B9471" i="59"/>
  <c r="C9471" i="59" s="1"/>
  <c r="N9471" i="59" s="1"/>
  <c r="B9472" i="59"/>
  <c r="C9472" i="59" s="1"/>
  <c r="N9472" i="59" s="1"/>
  <c r="B9473" i="59"/>
  <c r="C9473" i="59" s="1"/>
  <c r="N9473" i="59" s="1"/>
  <c r="B9474" i="59"/>
  <c r="C9474" i="59" s="1"/>
  <c r="N9474" i="59" s="1"/>
  <c r="B9475" i="59"/>
  <c r="C9475" i="59" s="1"/>
  <c r="N9475" i="59" s="1"/>
  <c r="B9476" i="59"/>
  <c r="C9476" i="59" s="1"/>
  <c r="N9476" i="59" s="1"/>
  <c r="B9477" i="59"/>
  <c r="C9477" i="59" s="1"/>
  <c r="N9477" i="59" s="1"/>
  <c r="B9478" i="59"/>
  <c r="C9478" i="59" s="1"/>
  <c r="N9478" i="59" s="1"/>
  <c r="B9479" i="59"/>
  <c r="C9479" i="59" s="1"/>
  <c r="N9479" i="59" s="1"/>
  <c r="B9480" i="59"/>
  <c r="C9480" i="59" s="1"/>
  <c r="N9480" i="59" s="1"/>
  <c r="B9481" i="59"/>
  <c r="C9481" i="59" s="1"/>
  <c r="N9481" i="59" s="1"/>
  <c r="B9482" i="59"/>
  <c r="C9482" i="59" s="1"/>
  <c r="N9482" i="59" s="1"/>
  <c r="B9483" i="59"/>
  <c r="C9483" i="59" s="1"/>
  <c r="N9483" i="59" s="1"/>
  <c r="B9484" i="59"/>
  <c r="C9484" i="59" s="1"/>
  <c r="N9484" i="59" s="1"/>
  <c r="B9485" i="59"/>
  <c r="C9485" i="59" s="1"/>
  <c r="N9485" i="59" s="1"/>
  <c r="B9486" i="59"/>
  <c r="C9486" i="59" s="1"/>
  <c r="N9486" i="59" s="1"/>
  <c r="B9487" i="59"/>
  <c r="C9487" i="59" s="1"/>
  <c r="N9487" i="59" s="1"/>
  <c r="B9488" i="59"/>
  <c r="C9488" i="59" s="1"/>
  <c r="N9488" i="59" s="1"/>
  <c r="B9489" i="59"/>
  <c r="C9489" i="59" s="1"/>
  <c r="N9489" i="59" s="1"/>
  <c r="B9490" i="59"/>
  <c r="C9490" i="59" s="1"/>
  <c r="N9490" i="59" s="1"/>
  <c r="B9491" i="59"/>
  <c r="C9491" i="59" s="1"/>
  <c r="N9491" i="59" s="1"/>
  <c r="B9492" i="59"/>
  <c r="C9492" i="59" s="1"/>
  <c r="N9492" i="59" s="1"/>
  <c r="B9493" i="59"/>
  <c r="C9493" i="59" s="1"/>
  <c r="N9493" i="59" s="1"/>
  <c r="B9494" i="59"/>
  <c r="C9494" i="59" s="1"/>
  <c r="N9494" i="59" s="1"/>
  <c r="B9495" i="59"/>
  <c r="C9495" i="59" s="1"/>
  <c r="N9495" i="59" s="1"/>
  <c r="B9496" i="59"/>
  <c r="C9496" i="59" s="1"/>
  <c r="N9496" i="59" s="1"/>
  <c r="B9497" i="59"/>
  <c r="C9497" i="59" s="1"/>
  <c r="N9497" i="59" s="1"/>
  <c r="B9498" i="59"/>
  <c r="C9498" i="59" s="1"/>
  <c r="N9498" i="59" s="1"/>
  <c r="B9499" i="59"/>
  <c r="C9499" i="59" s="1"/>
  <c r="N9499" i="59" s="1"/>
  <c r="B9500" i="59"/>
  <c r="C9500" i="59" s="1"/>
  <c r="N9500" i="59" s="1"/>
  <c r="B9501" i="59"/>
  <c r="C9501" i="59" s="1"/>
  <c r="N9501" i="59" s="1"/>
  <c r="B9502" i="59"/>
  <c r="C9502" i="59" s="1"/>
  <c r="N9502" i="59" s="1"/>
  <c r="B9503" i="59"/>
  <c r="C9503" i="59" s="1"/>
  <c r="N9503" i="59" s="1"/>
  <c r="B9504" i="59"/>
  <c r="C9504" i="59" s="1"/>
  <c r="N9504" i="59" s="1"/>
  <c r="B9505" i="59"/>
  <c r="C9505" i="59" s="1"/>
  <c r="N9505" i="59" s="1"/>
  <c r="B9506" i="59"/>
  <c r="C9506" i="59" s="1"/>
  <c r="N9506" i="59" s="1"/>
  <c r="B9507" i="59"/>
  <c r="C9507" i="59" s="1"/>
  <c r="N9507" i="59" s="1"/>
  <c r="B9508" i="59"/>
  <c r="C9508" i="59" s="1"/>
  <c r="N9508" i="59" s="1"/>
  <c r="B9509" i="59"/>
  <c r="C9509" i="59" s="1"/>
  <c r="N9509" i="59" s="1"/>
  <c r="B9510" i="59"/>
  <c r="C9510" i="59" s="1"/>
  <c r="N9510" i="59" s="1"/>
  <c r="B9511" i="59"/>
  <c r="C9511" i="59" s="1"/>
  <c r="N9511" i="59" s="1"/>
  <c r="B9512" i="59"/>
  <c r="C9512" i="59" s="1"/>
  <c r="N9512" i="59" s="1"/>
  <c r="B9513" i="59"/>
  <c r="C9513" i="59" s="1"/>
  <c r="N9513" i="59" s="1"/>
  <c r="B9514" i="59"/>
  <c r="C9514" i="59" s="1"/>
  <c r="N9514" i="59" s="1"/>
  <c r="B9515" i="59"/>
  <c r="C9515" i="59" s="1"/>
  <c r="N9515" i="59" s="1"/>
  <c r="B9516" i="59"/>
  <c r="C9516" i="59" s="1"/>
  <c r="N9516" i="59" s="1"/>
  <c r="B9517" i="59"/>
  <c r="C9517" i="59" s="1"/>
  <c r="N9517" i="59" s="1"/>
  <c r="B9518" i="59"/>
  <c r="C9518" i="59" s="1"/>
  <c r="N9518" i="59" s="1"/>
  <c r="B9519" i="59"/>
  <c r="C9519" i="59" s="1"/>
  <c r="N9519" i="59" s="1"/>
  <c r="B9520" i="59"/>
  <c r="C9520" i="59" s="1"/>
  <c r="N9520" i="59" s="1"/>
  <c r="B9521" i="59"/>
  <c r="C9521" i="59" s="1"/>
  <c r="N9521" i="59" s="1"/>
  <c r="B9522" i="59"/>
  <c r="C9522" i="59" s="1"/>
  <c r="N9522" i="59" s="1"/>
  <c r="B9523" i="59"/>
  <c r="C9523" i="59" s="1"/>
  <c r="N9523" i="59" s="1"/>
  <c r="B9524" i="59"/>
  <c r="C9524" i="59" s="1"/>
  <c r="N9524" i="59" s="1"/>
  <c r="B9525" i="59"/>
  <c r="C9525" i="59" s="1"/>
  <c r="N9525" i="59" s="1"/>
  <c r="B9526" i="59"/>
  <c r="C9526" i="59" s="1"/>
  <c r="N9526" i="59" s="1"/>
  <c r="B9527" i="59"/>
  <c r="C9527" i="59" s="1"/>
  <c r="N9527" i="59" s="1"/>
  <c r="B9528" i="59"/>
  <c r="C9528" i="59" s="1"/>
  <c r="N9528" i="59" s="1"/>
  <c r="B9529" i="59"/>
  <c r="C9529" i="59" s="1"/>
  <c r="N9529" i="59" s="1"/>
  <c r="B9530" i="59"/>
  <c r="C9530" i="59" s="1"/>
  <c r="N9530" i="59" s="1"/>
  <c r="B9531" i="59"/>
  <c r="C9531" i="59" s="1"/>
  <c r="N9531" i="59" s="1"/>
  <c r="B9532" i="59"/>
  <c r="C9532" i="59" s="1"/>
  <c r="N9532" i="59" s="1"/>
  <c r="B9533" i="59"/>
  <c r="C9533" i="59" s="1"/>
  <c r="N9533" i="59" s="1"/>
  <c r="B9534" i="59"/>
  <c r="C9534" i="59" s="1"/>
  <c r="N9534" i="59" s="1"/>
  <c r="B9535" i="59"/>
  <c r="C9535" i="59" s="1"/>
  <c r="N9535" i="59" s="1"/>
  <c r="B9536" i="59"/>
  <c r="C9536" i="59" s="1"/>
  <c r="N9536" i="59" s="1"/>
  <c r="B9537" i="59"/>
  <c r="C9537" i="59" s="1"/>
  <c r="N9537" i="59" s="1"/>
  <c r="B9538" i="59"/>
  <c r="C9538" i="59" s="1"/>
  <c r="N9538" i="59" s="1"/>
  <c r="B9539" i="59"/>
  <c r="C9539" i="59" s="1"/>
  <c r="N9539" i="59" s="1"/>
  <c r="B9540" i="59"/>
  <c r="C9540" i="59" s="1"/>
  <c r="N9540" i="59" s="1"/>
  <c r="B9541" i="59"/>
  <c r="C9541" i="59" s="1"/>
  <c r="N9541" i="59" s="1"/>
  <c r="B9542" i="59"/>
  <c r="C9542" i="59" s="1"/>
  <c r="N9542" i="59" s="1"/>
  <c r="B9543" i="59"/>
  <c r="C9543" i="59" s="1"/>
  <c r="N9543" i="59" s="1"/>
  <c r="B9544" i="59"/>
  <c r="C9544" i="59" s="1"/>
  <c r="N9544" i="59" s="1"/>
  <c r="B9545" i="59"/>
  <c r="C9545" i="59" s="1"/>
  <c r="N9545" i="59" s="1"/>
  <c r="B9546" i="59"/>
  <c r="C9546" i="59" s="1"/>
  <c r="N9546" i="59" s="1"/>
  <c r="B9547" i="59"/>
  <c r="C9547" i="59" s="1"/>
  <c r="N9547" i="59" s="1"/>
  <c r="B9548" i="59"/>
  <c r="C9548" i="59" s="1"/>
  <c r="N9548" i="59" s="1"/>
  <c r="B9549" i="59"/>
  <c r="C9549" i="59" s="1"/>
  <c r="N9549" i="59" s="1"/>
  <c r="B9550" i="59"/>
  <c r="C9550" i="59" s="1"/>
  <c r="N9550" i="59" s="1"/>
  <c r="B9551" i="59"/>
  <c r="C9551" i="59" s="1"/>
  <c r="N9551" i="59" s="1"/>
  <c r="B9552" i="59"/>
  <c r="C9552" i="59" s="1"/>
  <c r="N9552" i="59" s="1"/>
  <c r="B9553" i="59"/>
  <c r="C9553" i="59" s="1"/>
  <c r="N9553" i="59" s="1"/>
  <c r="B9554" i="59"/>
  <c r="C9554" i="59" s="1"/>
  <c r="N9554" i="59" s="1"/>
  <c r="B9555" i="59"/>
  <c r="C9555" i="59" s="1"/>
  <c r="N9555" i="59" s="1"/>
  <c r="B9556" i="59"/>
  <c r="C9556" i="59" s="1"/>
  <c r="N9556" i="59" s="1"/>
  <c r="B9557" i="59"/>
  <c r="C9557" i="59" s="1"/>
  <c r="N9557" i="59" s="1"/>
  <c r="B9558" i="59"/>
  <c r="C9558" i="59" s="1"/>
  <c r="N9558" i="59" s="1"/>
  <c r="B9559" i="59"/>
  <c r="C9559" i="59" s="1"/>
  <c r="N9559" i="59" s="1"/>
  <c r="B9560" i="59"/>
  <c r="C9560" i="59" s="1"/>
  <c r="N9560" i="59" s="1"/>
  <c r="B9561" i="59"/>
  <c r="C9561" i="59" s="1"/>
  <c r="N9561" i="59" s="1"/>
  <c r="B9562" i="59"/>
  <c r="C9562" i="59" s="1"/>
  <c r="N9562" i="59" s="1"/>
  <c r="B9563" i="59"/>
  <c r="C9563" i="59" s="1"/>
  <c r="N9563" i="59" s="1"/>
  <c r="B9564" i="59"/>
  <c r="C9564" i="59" s="1"/>
  <c r="N9564" i="59" s="1"/>
  <c r="B9565" i="59"/>
  <c r="C9565" i="59" s="1"/>
  <c r="N9565" i="59" s="1"/>
  <c r="B9566" i="59"/>
  <c r="C9566" i="59" s="1"/>
  <c r="N9566" i="59" s="1"/>
  <c r="B9567" i="59"/>
  <c r="C9567" i="59" s="1"/>
  <c r="N9567" i="59" s="1"/>
  <c r="B9568" i="59"/>
  <c r="C9568" i="59" s="1"/>
  <c r="N9568" i="59" s="1"/>
  <c r="B9569" i="59"/>
  <c r="C9569" i="59" s="1"/>
  <c r="N9569" i="59" s="1"/>
  <c r="B9570" i="59"/>
  <c r="C9570" i="59" s="1"/>
  <c r="N9570" i="59" s="1"/>
  <c r="B9571" i="59"/>
  <c r="C9571" i="59" s="1"/>
  <c r="N9571" i="59" s="1"/>
  <c r="B9572" i="59"/>
  <c r="C9572" i="59" s="1"/>
  <c r="N9572" i="59" s="1"/>
  <c r="B9573" i="59"/>
  <c r="C9573" i="59" s="1"/>
  <c r="N9573" i="59" s="1"/>
  <c r="B9574" i="59"/>
  <c r="C9574" i="59" s="1"/>
  <c r="N9574" i="59" s="1"/>
  <c r="B9575" i="59"/>
  <c r="C9575" i="59" s="1"/>
  <c r="N9575" i="59" s="1"/>
  <c r="B9576" i="59"/>
  <c r="C9576" i="59" s="1"/>
  <c r="N9576" i="59" s="1"/>
  <c r="B9577" i="59"/>
  <c r="C9577" i="59" s="1"/>
  <c r="N9577" i="59" s="1"/>
  <c r="B9578" i="59"/>
  <c r="C9578" i="59" s="1"/>
  <c r="N9578" i="59" s="1"/>
  <c r="B9579" i="59"/>
  <c r="C9579" i="59" s="1"/>
  <c r="N9579" i="59" s="1"/>
  <c r="B9580" i="59"/>
  <c r="C9580" i="59" s="1"/>
  <c r="N9580" i="59" s="1"/>
  <c r="B9581" i="59"/>
  <c r="C9581" i="59" s="1"/>
  <c r="N9581" i="59" s="1"/>
  <c r="B9582" i="59"/>
  <c r="C9582" i="59" s="1"/>
  <c r="N9582" i="59" s="1"/>
  <c r="B9583" i="59"/>
  <c r="C9583" i="59" s="1"/>
  <c r="N9583" i="59" s="1"/>
  <c r="B9584" i="59"/>
  <c r="C9584" i="59" s="1"/>
  <c r="N9584" i="59" s="1"/>
  <c r="B9585" i="59"/>
  <c r="C9585" i="59" s="1"/>
  <c r="N9585" i="59" s="1"/>
  <c r="B9586" i="59"/>
  <c r="C9586" i="59" s="1"/>
  <c r="N9586" i="59" s="1"/>
  <c r="B9587" i="59"/>
  <c r="C9587" i="59" s="1"/>
  <c r="N9587" i="59" s="1"/>
  <c r="B9588" i="59"/>
  <c r="C9588" i="59" s="1"/>
  <c r="N9588" i="59" s="1"/>
  <c r="B9589" i="59"/>
  <c r="C9589" i="59" s="1"/>
  <c r="N9589" i="59" s="1"/>
  <c r="B9590" i="59"/>
  <c r="C9590" i="59" s="1"/>
  <c r="N9590" i="59" s="1"/>
  <c r="B9591" i="59"/>
  <c r="C9591" i="59" s="1"/>
  <c r="N9591" i="59" s="1"/>
  <c r="B9592" i="59"/>
  <c r="C9592" i="59" s="1"/>
  <c r="N9592" i="59" s="1"/>
  <c r="B9593" i="59"/>
  <c r="C9593" i="59" s="1"/>
  <c r="N9593" i="59" s="1"/>
  <c r="B9594" i="59"/>
  <c r="C9594" i="59" s="1"/>
  <c r="N9594" i="59" s="1"/>
  <c r="B9595" i="59"/>
  <c r="C9595" i="59" s="1"/>
  <c r="N9595" i="59" s="1"/>
  <c r="B9596" i="59"/>
  <c r="C9596" i="59" s="1"/>
  <c r="N9596" i="59" s="1"/>
  <c r="B9597" i="59"/>
  <c r="C9597" i="59" s="1"/>
  <c r="N9597" i="59" s="1"/>
  <c r="B9598" i="59"/>
  <c r="C9598" i="59" s="1"/>
  <c r="N9598" i="59" s="1"/>
  <c r="B9599" i="59"/>
  <c r="C9599" i="59" s="1"/>
  <c r="N9599" i="59" s="1"/>
  <c r="B9600" i="59"/>
  <c r="C9600" i="59" s="1"/>
  <c r="N9600" i="59" s="1"/>
  <c r="B9601" i="59"/>
  <c r="C9601" i="59" s="1"/>
  <c r="N9601" i="59" s="1"/>
  <c r="B9602" i="59"/>
  <c r="C9602" i="59" s="1"/>
  <c r="N9602" i="59" s="1"/>
  <c r="B9603" i="59"/>
  <c r="C9603" i="59" s="1"/>
  <c r="N9603" i="59" s="1"/>
  <c r="B9604" i="59"/>
  <c r="C9604" i="59" s="1"/>
  <c r="N9604" i="59" s="1"/>
  <c r="B9605" i="59"/>
  <c r="C9605" i="59" s="1"/>
  <c r="N9605" i="59" s="1"/>
  <c r="B9606" i="59"/>
  <c r="C9606" i="59" s="1"/>
  <c r="N9606" i="59" s="1"/>
  <c r="B9607" i="59"/>
  <c r="C9607" i="59" s="1"/>
  <c r="N9607" i="59" s="1"/>
  <c r="B9608" i="59"/>
  <c r="C9608" i="59" s="1"/>
  <c r="N9608" i="59" s="1"/>
  <c r="B9609" i="59"/>
  <c r="C9609" i="59" s="1"/>
  <c r="N9609" i="59" s="1"/>
  <c r="B9610" i="59"/>
  <c r="C9610" i="59" s="1"/>
  <c r="N9610" i="59" s="1"/>
  <c r="B9611" i="59"/>
  <c r="C9611" i="59" s="1"/>
  <c r="N9611" i="59" s="1"/>
  <c r="B9612" i="59"/>
  <c r="C9612" i="59" s="1"/>
  <c r="N9612" i="59" s="1"/>
  <c r="B9613" i="59"/>
  <c r="C9613" i="59" s="1"/>
  <c r="N9613" i="59" s="1"/>
  <c r="B9614" i="59"/>
  <c r="C9614" i="59" s="1"/>
  <c r="N9614" i="59" s="1"/>
  <c r="B9615" i="59"/>
  <c r="C9615" i="59" s="1"/>
  <c r="N9615" i="59" s="1"/>
  <c r="B9616" i="59"/>
  <c r="C9616" i="59" s="1"/>
  <c r="N9616" i="59" s="1"/>
  <c r="B9617" i="59"/>
  <c r="C9617" i="59" s="1"/>
  <c r="N9617" i="59" s="1"/>
  <c r="B9618" i="59"/>
  <c r="C9618" i="59" s="1"/>
  <c r="N9618" i="59" s="1"/>
  <c r="B9619" i="59"/>
  <c r="C9619" i="59" s="1"/>
  <c r="N9619" i="59" s="1"/>
  <c r="B9620" i="59"/>
  <c r="C9620" i="59" s="1"/>
  <c r="N9620" i="59" s="1"/>
  <c r="B9621" i="59"/>
  <c r="C9621" i="59" s="1"/>
  <c r="N9621" i="59" s="1"/>
  <c r="B9622" i="59"/>
  <c r="C9622" i="59" s="1"/>
  <c r="N9622" i="59" s="1"/>
  <c r="B9623" i="59"/>
  <c r="C9623" i="59" s="1"/>
  <c r="N9623" i="59" s="1"/>
  <c r="B9624" i="59"/>
  <c r="C9624" i="59" s="1"/>
  <c r="N9624" i="59" s="1"/>
  <c r="B9625" i="59"/>
  <c r="C9625" i="59" s="1"/>
  <c r="N9625" i="59" s="1"/>
  <c r="B9626" i="59"/>
  <c r="C9626" i="59" s="1"/>
  <c r="N9626" i="59" s="1"/>
  <c r="B9627" i="59"/>
  <c r="C9627" i="59" s="1"/>
  <c r="N9627" i="59" s="1"/>
  <c r="B9628" i="59"/>
  <c r="C9628" i="59" s="1"/>
  <c r="N9628" i="59" s="1"/>
  <c r="B9629" i="59"/>
  <c r="C9629" i="59" s="1"/>
  <c r="N9629" i="59" s="1"/>
  <c r="B9630" i="59"/>
  <c r="C9630" i="59" s="1"/>
  <c r="N9630" i="59" s="1"/>
  <c r="B9631" i="59"/>
  <c r="C9631" i="59" s="1"/>
  <c r="N9631" i="59" s="1"/>
  <c r="B9632" i="59"/>
  <c r="C9632" i="59" s="1"/>
  <c r="N9632" i="59" s="1"/>
  <c r="B9633" i="59"/>
  <c r="C9633" i="59" s="1"/>
  <c r="N9633" i="59" s="1"/>
  <c r="B9634" i="59"/>
  <c r="C9634" i="59" s="1"/>
  <c r="N9634" i="59" s="1"/>
  <c r="B9635" i="59"/>
  <c r="C9635" i="59" s="1"/>
  <c r="N9635" i="59" s="1"/>
  <c r="B9636" i="59"/>
  <c r="C9636" i="59" s="1"/>
  <c r="N9636" i="59" s="1"/>
  <c r="B9637" i="59"/>
  <c r="C9637" i="59" s="1"/>
  <c r="N9637" i="59" s="1"/>
  <c r="B9638" i="59"/>
  <c r="C9638" i="59" s="1"/>
  <c r="N9638" i="59" s="1"/>
  <c r="B9639" i="59"/>
  <c r="C9639" i="59" s="1"/>
  <c r="N9639" i="59" s="1"/>
  <c r="B9640" i="59"/>
  <c r="C9640" i="59" s="1"/>
  <c r="N9640" i="59" s="1"/>
  <c r="B9641" i="59"/>
  <c r="C9641" i="59" s="1"/>
  <c r="N9641" i="59" s="1"/>
  <c r="B9642" i="59"/>
  <c r="C9642" i="59" s="1"/>
  <c r="N9642" i="59" s="1"/>
  <c r="B9643" i="59"/>
  <c r="C9643" i="59" s="1"/>
  <c r="N9643" i="59" s="1"/>
  <c r="B9644" i="59"/>
  <c r="C9644" i="59" s="1"/>
  <c r="N9644" i="59" s="1"/>
  <c r="B9645" i="59"/>
  <c r="C9645" i="59" s="1"/>
  <c r="N9645" i="59" s="1"/>
  <c r="B9646" i="59"/>
  <c r="C9646" i="59" s="1"/>
  <c r="N9646" i="59" s="1"/>
  <c r="B9647" i="59"/>
  <c r="C9647" i="59" s="1"/>
  <c r="N9647" i="59" s="1"/>
  <c r="B9648" i="59"/>
  <c r="C9648" i="59" s="1"/>
  <c r="N9648" i="59" s="1"/>
  <c r="B9649" i="59"/>
  <c r="C9649" i="59" s="1"/>
  <c r="N9649" i="59" s="1"/>
  <c r="B9650" i="59"/>
  <c r="C9650" i="59" s="1"/>
  <c r="N9650" i="59" s="1"/>
  <c r="B9651" i="59"/>
  <c r="C9651" i="59" s="1"/>
  <c r="N9651" i="59" s="1"/>
  <c r="B9652" i="59"/>
  <c r="C9652" i="59" s="1"/>
  <c r="N9652" i="59" s="1"/>
  <c r="B9653" i="59"/>
  <c r="C9653" i="59" s="1"/>
  <c r="N9653" i="59" s="1"/>
  <c r="B9654" i="59"/>
  <c r="C9654" i="59" s="1"/>
  <c r="N9654" i="59" s="1"/>
  <c r="B9655" i="59"/>
  <c r="C9655" i="59" s="1"/>
  <c r="N9655" i="59" s="1"/>
  <c r="B9656" i="59"/>
  <c r="C9656" i="59" s="1"/>
  <c r="N9656" i="59" s="1"/>
  <c r="B9657" i="59"/>
  <c r="C9657" i="59" s="1"/>
  <c r="N9657" i="59" s="1"/>
  <c r="B9658" i="59"/>
  <c r="C9658" i="59" s="1"/>
  <c r="N9658" i="59" s="1"/>
  <c r="B9659" i="59"/>
  <c r="C9659" i="59" s="1"/>
  <c r="N9659" i="59" s="1"/>
  <c r="B9660" i="59"/>
  <c r="C9660" i="59" s="1"/>
  <c r="N9660" i="59" s="1"/>
  <c r="B9661" i="59"/>
  <c r="C9661" i="59" s="1"/>
  <c r="N9661" i="59" s="1"/>
  <c r="B9662" i="59"/>
  <c r="C9662" i="59" s="1"/>
  <c r="N9662" i="59" s="1"/>
  <c r="B9663" i="59"/>
  <c r="C9663" i="59" s="1"/>
  <c r="N9663" i="59" s="1"/>
  <c r="B9664" i="59"/>
  <c r="C9664" i="59" s="1"/>
  <c r="N9664" i="59" s="1"/>
  <c r="B9665" i="59"/>
  <c r="C9665" i="59" s="1"/>
  <c r="N9665" i="59" s="1"/>
  <c r="B9666" i="59"/>
  <c r="C9666" i="59" s="1"/>
  <c r="N9666" i="59" s="1"/>
  <c r="B9667" i="59"/>
  <c r="C9667" i="59" s="1"/>
  <c r="N9667" i="59" s="1"/>
  <c r="B9668" i="59"/>
  <c r="C9668" i="59" s="1"/>
  <c r="N9668" i="59" s="1"/>
  <c r="B9669" i="59"/>
  <c r="C9669" i="59" s="1"/>
  <c r="N9669" i="59" s="1"/>
  <c r="B9670" i="59"/>
  <c r="C9670" i="59" s="1"/>
  <c r="N9670" i="59" s="1"/>
  <c r="B9671" i="59"/>
  <c r="C9671" i="59" s="1"/>
  <c r="N9671" i="59" s="1"/>
  <c r="B9672" i="59"/>
  <c r="C9672" i="59" s="1"/>
  <c r="N9672" i="59" s="1"/>
  <c r="B9673" i="59"/>
  <c r="C9673" i="59" s="1"/>
  <c r="N9673" i="59" s="1"/>
  <c r="B9674" i="59"/>
  <c r="C9674" i="59" s="1"/>
  <c r="N9674" i="59" s="1"/>
  <c r="B9675" i="59"/>
  <c r="C9675" i="59" s="1"/>
  <c r="N9675" i="59" s="1"/>
  <c r="B9676" i="59"/>
  <c r="C9676" i="59" s="1"/>
  <c r="N9676" i="59" s="1"/>
  <c r="B9677" i="59"/>
  <c r="C9677" i="59" s="1"/>
  <c r="N9677" i="59" s="1"/>
  <c r="B9678" i="59"/>
  <c r="C9678" i="59" s="1"/>
  <c r="N9678" i="59" s="1"/>
  <c r="B9679" i="59"/>
  <c r="C9679" i="59" s="1"/>
  <c r="N9679" i="59" s="1"/>
  <c r="B9680" i="59"/>
  <c r="C9680" i="59" s="1"/>
  <c r="N9680" i="59" s="1"/>
  <c r="B9681" i="59"/>
  <c r="C9681" i="59" s="1"/>
  <c r="N9681" i="59" s="1"/>
  <c r="B9682" i="59"/>
  <c r="C9682" i="59" s="1"/>
  <c r="N9682" i="59" s="1"/>
  <c r="B9683" i="59"/>
  <c r="C9683" i="59" s="1"/>
  <c r="N9683" i="59" s="1"/>
  <c r="B9684" i="59"/>
  <c r="C9684" i="59" s="1"/>
  <c r="N9684" i="59" s="1"/>
  <c r="B9685" i="59"/>
  <c r="C9685" i="59" s="1"/>
  <c r="N9685" i="59" s="1"/>
  <c r="B9686" i="59"/>
  <c r="C9686" i="59" s="1"/>
  <c r="N9686" i="59" s="1"/>
  <c r="B9687" i="59"/>
  <c r="C9687" i="59" s="1"/>
  <c r="N9687" i="59" s="1"/>
  <c r="B9688" i="59"/>
  <c r="C9688" i="59" s="1"/>
  <c r="N9688" i="59" s="1"/>
  <c r="B9689" i="59"/>
  <c r="C9689" i="59" s="1"/>
  <c r="N9689" i="59" s="1"/>
  <c r="B9690" i="59"/>
  <c r="C9690" i="59" s="1"/>
  <c r="N9690" i="59" s="1"/>
  <c r="B9691" i="59"/>
  <c r="C9691" i="59" s="1"/>
  <c r="N9691" i="59" s="1"/>
  <c r="B9692" i="59"/>
  <c r="C9692" i="59" s="1"/>
  <c r="N9692" i="59" s="1"/>
  <c r="B9693" i="59"/>
  <c r="C9693" i="59" s="1"/>
  <c r="N9693" i="59" s="1"/>
  <c r="B9694" i="59"/>
  <c r="C9694" i="59" s="1"/>
  <c r="N9694" i="59" s="1"/>
  <c r="B9695" i="59"/>
  <c r="C9695" i="59" s="1"/>
  <c r="N9695" i="59" s="1"/>
  <c r="B9696" i="59"/>
  <c r="C9696" i="59" s="1"/>
  <c r="N9696" i="59" s="1"/>
  <c r="B9697" i="59"/>
  <c r="C9697" i="59" s="1"/>
  <c r="N9697" i="59" s="1"/>
  <c r="B9698" i="59"/>
  <c r="C9698" i="59" s="1"/>
  <c r="N9698" i="59" s="1"/>
  <c r="B9699" i="59"/>
  <c r="C9699" i="59" s="1"/>
  <c r="N9699" i="59" s="1"/>
  <c r="B9700" i="59"/>
  <c r="C9700" i="59" s="1"/>
  <c r="N9700" i="59" s="1"/>
  <c r="B9701" i="59"/>
  <c r="C9701" i="59" s="1"/>
  <c r="N9701" i="59" s="1"/>
  <c r="B9702" i="59"/>
  <c r="C9702" i="59" s="1"/>
  <c r="N9702" i="59" s="1"/>
  <c r="B9703" i="59"/>
  <c r="C9703" i="59" s="1"/>
  <c r="N9703" i="59" s="1"/>
  <c r="B9704" i="59"/>
  <c r="C9704" i="59" s="1"/>
  <c r="N9704" i="59" s="1"/>
  <c r="B9705" i="59"/>
  <c r="C9705" i="59" s="1"/>
  <c r="N9705" i="59" s="1"/>
  <c r="B9706" i="59"/>
  <c r="C9706" i="59" s="1"/>
  <c r="N9706" i="59" s="1"/>
  <c r="B9707" i="59"/>
  <c r="C9707" i="59" s="1"/>
  <c r="N9707" i="59" s="1"/>
  <c r="B9708" i="59"/>
  <c r="C9708" i="59" s="1"/>
  <c r="N9708" i="59" s="1"/>
  <c r="B9709" i="59"/>
  <c r="C9709" i="59" s="1"/>
  <c r="N9709" i="59" s="1"/>
  <c r="B9710" i="59"/>
  <c r="C9710" i="59" s="1"/>
  <c r="N9710" i="59" s="1"/>
  <c r="B9711" i="59"/>
  <c r="C9711" i="59" s="1"/>
  <c r="N9711" i="59" s="1"/>
  <c r="B9712" i="59"/>
  <c r="C9712" i="59" s="1"/>
  <c r="N9712" i="59" s="1"/>
  <c r="B9713" i="59"/>
  <c r="C9713" i="59" s="1"/>
  <c r="N9713" i="59" s="1"/>
  <c r="B9714" i="59"/>
  <c r="C9714" i="59" s="1"/>
  <c r="N9714" i="59" s="1"/>
  <c r="B9715" i="59"/>
  <c r="C9715" i="59" s="1"/>
  <c r="N9715" i="59" s="1"/>
  <c r="B9716" i="59"/>
  <c r="C9716" i="59" s="1"/>
  <c r="N9716" i="59" s="1"/>
  <c r="B9717" i="59"/>
  <c r="C9717" i="59" s="1"/>
  <c r="N9717" i="59" s="1"/>
  <c r="B9718" i="59"/>
  <c r="C9718" i="59" s="1"/>
  <c r="N9718" i="59" s="1"/>
  <c r="B9719" i="59"/>
  <c r="C9719" i="59" s="1"/>
  <c r="N9719" i="59" s="1"/>
  <c r="B9720" i="59"/>
  <c r="C9720" i="59" s="1"/>
  <c r="N9720" i="59" s="1"/>
  <c r="B9721" i="59"/>
  <c r="C9721" i="59" s="1"/>
  <c r="N9721" i="59" s="1"/>
  <c r="B9722" i="59"/>
  <c r="C9722" i="59" s="1"/>
  <c r="N9722" i="59" s="1"/>
  <c r="B9723" i="59"/>
  <c r="C9723" i="59" s="1"/>
  <c r="N9723" i="59" s="1"/>
  <c r="B9724" i="59"/>
  <c r="C9724" i="59" s="1"/>
  <c r="N9724" i="59" s="1"/>
  <c r="B9725" i="59"/>
  <c r="C9725" i="59" s="1"/>
  <c r="N9725" i="59" s="1"/>
  <c r="B9726" i="59"/>
  <c r="C9726" i="59" s="1"/>
  <c r="N9726" i="59" s="1"/>
  <c r="B9727" i="59"/>
  <c r="C9727" i="59" s="1"/>
  <c r="N9727" i="59" s="1"/>
  <c r="B9728" i="59"/>
  <c r="C9728" i="59" s="1"/>
  <c r="N9728" i="59" s="1"/>
  <c r="B9729" i="59"/>
  <c r="C9729" i="59" s="1"/>
  <c r="N9729" i="59" s="1"/>
  <c r="B9730" i="59"/>
  <c r="C9730" i="59" s="1"/>
  <c r="N9730" i="59" s="1"/>
  <c r="B9731" i="59"/>
  <c r="C9731" i="59" s="1"/>
  <c r="N9731" i="59" s="1"/>
  <c r="B9732" i="59"/>
  <c r="C9732" i="59" s="1"/>
  <c r="N9732" i="59" s="1"/>
  <c r="B9733" i="59"/>
  <c r="C9733" i="59" s="1"/>
  <c r="N9733" i="59" s="1"/>
  <c r="B9734" i="59"/>
  <c r="C9734" i="59" s="1"/>
  <c r="N9734" i="59" s="1"/>
  <c r="B9735" i="59"/>
  <c r="C9735" i="59" s="1"/>
  <c r="N9735" i="59" s="1"/>
  <c r="B9736" i="59"/>
  <c r="C9736" i="59" s="1"/>
  <c r="N9736" i="59" s="1"/>
  <c r="B9737" i="59"/>
  <c r="C9737" i="59" s="1"/>
  <c r="N9737" i="59" s="1"/>
  <c r="B9738" i="59"/>
  <c r="C9738" i="59" s="1"/>
  <c r="N9738" i="59" s="1"/>
  <c r="B9739" i="59"/>
  <c r="C9739" i="59" s="1"/>
  <c r="N9739" i="59" s="1"/>
  <c r="B9740" i="59"/>
  <c r="C9740" i="59" s="1"/>
  <c r="N9740" i="59" s="1"/>
  <c r="B9741" i="59"/>
  <c r="C9741" i="59" s="1"/>
  <c r="N9741" i="59" s="1"/>
  <c r="B9742" i="59"/>
  <c r="C9742" i="59" s="1"/>
  <c r="N9742" i="59" s="1"/>
  <c r="B9743" i="59"/>
  <c r="C9743" i="59" s="1"/>
  <c r="N9743" i="59" s="1"/>
  <c r="B9744" i="59"/>
  <c r="C9744" i="59" s="1"/>
  <c r="N9744" i="59" s="1"/>
  <c r="B9745" i="59"/>
  <c r="C9745" i="59" s="1"/>
  <c r="N9745" i="59" s="1"/>
  <c r="B9746" i="59"/>
  <c r="C9746" i="59" s="1"/>
  <c r="N9746" i="59" s="1"/>
  <c r="B9747" i="59"/>
  <c r="C9747" i="59" s="1"/>
  <c r="N9747" i="59" s="1"/>
  <c r="B9748" i="59"/>
  <c r="C9748" i="59" s="1"/>
  <c r="N9748" i="59" s="1"/>
  <c r="B9749" i="59"/>
  <c r="C9749" i="59" s="1"/>
  <c r="N9749" i="59" s="1"/>
  <c r="B9750" i="59"/>
  <c r="C9750" i="59" s="1"/>
  <c r="N9750" i="59" s="1"/>
  <c r="B9751" i="59"/>
  <c r="C9751" i="59" s="1"/>
  <c r="N9751" i="59" s="1"/>
  <c r="B9752" i="59"/>
  <c r="C9752" i="59" s="1"/>
  <c r="N9752" i="59" s="1"/>
  <c r="B9753" i="59"/>
  <c r="C9753" i="59" s="1"/>
  <c r="N9753" i="59" s="1"/>
  <c r="B9754" i="59"/>
  <c r="C9754" i="59" s="1"/>
  <c r="N9754" i="59" s="1"/>
  <c r="B9755" i="59"/>
  <c r="C9755" i="59" s="1"/>
  <c r="N9755" i="59" s="1"/>
  <c r="B9756" i="59"/>
  <c r="C9756" i="59" s="1"/>
  <c r="N9756" i="59" s="1"/>
  <c r="B9757" i="59"/>
  <c r="C9757" i="59" s="1"/>
  <c r="N9757" i="59" s="1"/>
  <c r="B9758" i="59"/>
  <c r="C9758" i="59" s="1"/>
  <c r="N9758" i="59" s="1"/>
  <c r="B9759" i="59"/>
  <c r="C9759" i="59" s="1"/>
  <c r="N9759" i="59" s="1"/>
  <c r="B9760" i="59"/>
  <c r="C9760" i="59" s="1"/>
  <c r="N9760" i="59" s="1"/>
  <c r="B9761" i="59"/>
  <c r="C9761" i="59" s="1"/>
  <c r="N9761" i="59" s="1"/>
  <c r="B9762" i="59"/>
  <c r="C9762" i="59" s="1"/>
  <c r="N9762" i="59" s="1"/>
  <c r="B9763" i="59"/>
  <c r="C9763" i="59" s="1"/>
  <c r="N9763" i="59" s="1"/>
  <c r="B9764" i="59"/>
  <c r="C9764" i="59" s="1"/>
  <c r="N9764" i="59" s="1"/>
  <c r="B9765" i="59"/>
  <c r="C9765" i="59" s="1"/>
  <c r="N9765" i="59" s="1"/>
  <c r="B9766" i="59"/>
  <c r="C9766" i="59" s="1"/>
  <c r="N9766" i="59" s="1"/>
  <c r="B9767" i="59"/>
  <c r="C9767" i="59" s="1"/>
  <c r="N9767" i="59" s="1"/>
  <c r="B9768" i="59"/>
  <c r="C9768" i="59" s="1"/>
  <c r="N9768" i="59" s="1"/>
  <c r="B9769" i="59"/>
  <c r="C9769" i="59" s="1"/>
  <c r="N9769" i="59" s="1"/>
  <c r="B9770" i="59"/>
  <c r="C9770" i="59" s="1"/>
  <c r="N9770" i="59" s="1"/>
  <c r="B9771" i="59"/>
  <c r="C9771" i="59" s="1"/>
  <c r="N9771" i="59" s="1"/>
  <c r="B9772" i="59"/>
  <c r="C9772" i="59" s="1"/>
  <c r="N9772" i="59" s="1"/>
  <c r="B9773" i="59"/>
  <c r="C9773" i="59" s="1"/>
  <c r="N9773" i="59" s="1"/>
  <c r="B9774" i="59"/>
  <c r="C9774" i="59" s="1"/>
  <c r="N9774" i="59" s="1"/>
  <c r="B9775" i="59"/>
  <c r="C9775" i="59" s="1"/>
  <c r="N9775" i="59" s="1"/>
  <c r="B9776" i="59"/>
  <c r="C9776" i="59" s="1"/>
  <c r="N9776" i="59" s="1"/>
  <c r="B9777" i="59"/>
  <c r="C9777" i="59" s="1"/>
  <c r="N9777" i="59" s="1"/>
  <c r="B9778" i="59"/>
  <c r="C9778" i="59" s="1"/>
  <c r="N9778" i="59" s="1"/>
  <c r="B9779" i="59"/>
  <c r="C9779" i="59" s="1"/>
  <c r="N9779" i="59" s="1"/>
  <c r="B9780" i="59"/>
  <c r="C9780" i="59" s="1"/>
  <c r="N9780" i="59" s="1"/>
  <c r="B9781" i="59"/>
  <c r="C9781" i="59" s="1"/>
  <c r="N9781" i="59" s="1"/>
  <c r="B9782" i="59"/>
  <c r="C9782" i="59" s="1"/>
  <c r="N9782" i="59" s="1"/>
  <c r="B9783" i="59"/>
  <c r="C9783" i="59" s="1"/>
  <c r="N9783" i="59" s="1"/>
  <c r="B9784" i="59"/>
  <c r="C9784" i="59" s="1"/>
  <c r="N9784" i="59" s="1"/>
  <c r="B9785" i="59"/>
  <c r="C9785" i="59" s="1"/>
  <c r="N9785" i="59" s="1"/>
  <c r="B9786" i="59"/>
  <c r="C9786" i="59" s="1"/>
  <c r="N9786" i="59" s="1"/>
  <c r="B9787" i="59"/>
  <c r="C9787" i="59" s="1"/>
  <c r="N9787" i="59" s="1"/>
  <c r="B9788" i="59"/>
  <c r="C9788" i="59" s="1"/>
  <c r="N9788" i="59" s="1"/>
  <c r="B9789" i="59"/>
  <c r="C9789" i="59" s="1"/>
  <c r="N9789" i="59" s="1"/>
  <c r="B9790" i="59"/>
  <c r="C9790" i="59" s="1"/>
  <c r="N9790" i="59" s="1"/>
  <c r="B9791" i="59"/>
  <c r="C9791" i="59" s="1"/>
  <c r="N9791" i="59" s="1"/>
  <c r="B9792" i="59"/>
  <c r="C9792" i="59" s="1"/>
  <c r="N9792" i="59" s="1"/>
  <c r="B9793" i="59"/>
  <c r="C9793" i="59" s="1"/>
  <c r="N9793" i="59" s="1"/>
  <c r="B9794" i="59"/>
  <c r="C9794" i="59" s="1"/>
  <c r="N9794" i="59" s="1"/>
  <c r="B9795" i="59"/>
  <c r="C9795" i="59" s="1"/>
  <c r="N9795" i="59" s="1"/>
  <c r="B9796" i="59"/>
  <c r="C9796" i="59" s="1"/>
  <c r="N9796" i="59" s="1"/>
  <c r="B9797" i="59"/>
  <c r="C9797" i="59" s="1"/>
  <c r="N9797" i="59" s="1"/>
  <c r="B9798" i="59"/>
  <c r="C9798" i="59" s="1"/>
  <c r="N9798" i="59" s="1"/>
  <c r="B9799" i="59"/>
  <c r="C9799" i="59" s="1"/>
  <c r="N9799" i="59" s="1"/>
  <c r="B9800" i="59"/>
  <c r="C9800" i="59" s="1"/>
  <c r="N9800" i="59" s="1"/>
  <c r="B9801" i="59"/>
  <c r="C9801" i="59" s="1"/>
  <c r="N9801" i="59" s="1"/>
  <c r="B9802" i="59"/>
  <c r="C9802" i="59" s="1"/>
  <c r="N9802" i="59" s="1"/>
  <c r="B9803" i="59"/>
  <c r="C9803" i="59" s="1"/>
  <c r="N9803" i="59" s="1"/>
  <c r="B9804" i="59"/>
  <c r="C9804" i="59" s="1"/>
  <c r="N9804" i="59" s="1"/>
  <c r="B9805" i="59"/>
  <c r="C9805" i="59" s="1"/>
  <c r="N9805" i="59" s="1"/>
  <c r="B9806" i="59"/>
  <c r="C9806" i="59" s="1"/>
  <c r="N9806" i="59" s="1"/>
  <c r="B9807" i="59"/>
  <c r="C9807" i="59" s="1"/>
  <c r="N9807" i="59" s="1"/>
  <c r="B9808" i="59"/>
  <c r="C9808" i="59" s="1"/>
  <c r="N9808" i="59" s="1"/>
  <c r="B9809" i="59"/>
  <c r="C9809" i="59" s="1"/>
  <c r="N9809" i="59" s="1"/>
  <c r="B9810" i="59"/>
  <c r="C9810" i="59" s="1"/>
  <c r="N9810" i="59" s="1"/>
  <c r="B9811" i="59"/>
  <c r="C9811" i="59" s="1"/>
  <c r="N9811" i="59" s="1"/>
  <c r="B9812" i="59"/>
  <c r="C9812" i="59" s="1"/>
  <c r="N9812" i="59" s="1"/>
  <c r="B9813" i="59"/>
  <c r="C9813" i="59" s="1"/>
  <c r="N9813" i="59" s="1"/>
  <c r="B9814" i="59"/>
  <c r="C9814" i="59" s="1"/>
  <c r="N9814" i="59" s="1"/>
  <c r="B9815" i="59"/>
  <c r="C9815" i="59" s="1"/>
  <c r="N9815" i="59" s="1"/>
  <c r="B9816" i="59"/>
  <c r="C9816" i="59" s="1"/>
  <c r="N9816" i="59" s="1"/>
  <c r="B9817" i="59"/>
  <c r="C9817" i="59" s="1"/>
  <c r="N9817" i="59" s="1"/>
  <c r="B9818" i="59"/>
  <c r="C9818" i="59" s="1"/>
  <c r="N9818" i="59" s="1"/>
  <c r="B9819" i="59"/>
  <c r="C9819" i="59" s="1"/>
  <c r="N9819" i="59" s="1"/>
  <c r="B9820" i="59"/>
  <c r="C9820" i="59" s="1"/>
  <c r="N9820" i="59" s="1"/>
  <c r="B9821" i="59"/>
  <c r="C9821" i="59" s="1"/>
  <c r="N9821" i="59" s="1"/>
  <c r="B9822" i="59"/>
  <c r="C9822" i="59" s="1"/>
  <c r="N9822" i="59" s="1"/>
  <c r="B9823" i="59"/>
  <c r="C9823" i="59" s="1"/>
  <c r="N9823" i="59" s="1"/>
  <c r="B9824" i="59"/>
  <c r="C9824" i="59" s="1"/>
  <c r="N9824" i="59" s="1"/>
  <c r="B9825" i="59"/>
  <c r="C9825" i="59" s="1"/>
  <c r="N9825" i="59" s="1"/>
  <c r="B9826" i="59"/>
  <c r="C9826" i="59" s="1"/>
  <c r="N9826" i="59" s="1"/>
  <c r="B9827" i="59"/>
  <c r="C9827" i="59" s="1"/>
  <c r="N9827" i="59" s="1"/>
  <c r="B9828" i="59"/>
  <c r="C9828" i="59" s="1"/>
  <c r="N9828" i="59" s="1"/>
  <c r="B9829" i="59"/>
  <c r="C9829" i="59" s="1"/>
  <c r="N9829" i="59" s="1"/>
  <c r="B9830" i="59"/>
  <c r="C9830" i="59" s="1"/>
  <c r="N9830" i="59" s="1"/>
  <c r="B9831" i="59"/>
  <c r="C9831" i="59" s="1"/>
  <c r="N9831" i="59" s="1"/>
  <c r="B9832" i="59"/>
  <c r="C9832" i="59" s="1"/>
  <c r="N9832" i="59" s="1"/>
  <c r="B9833" i="59"/>
  <c r="C9833" i="59" s="1"/>
  <c r="N9833" i="59" s="1"/>
  <c r="B9834" i="59"/>
  <c r="C9834" i="59" s="1"/>
  <c r="N9834" i="59" s="1"/>
  <c r="B9835" i="59"/>
  <c r="C9835" i="59" s="1"/>
  <c r="N9835" i="59" s="1"/>
  <c r="B9836" i="59"/>
  <c r="C9836" i="59" s="1"/>
  <c r="N9836" i="59" s="1"/>
  <c r="B9837" i="59"/>
  <c r="C9837" i="59" s="1"/>
  <c r="N9837" i="59" s="1"/>
  <c r="B9838" i="59"/>
  <c r="C9838" i="59" s="1"/>
  <c r="N9838" i="59" s="1"/>
  <c r="B9839" i="59"/>
  <c r="C9839" i="59" s="1"/>
  <c r="N9839" i="59" s="1"/>
  <c r="B9840" i="59"/>
  <c r="C9840" i="59" s="1"/>
  <c r="N9840" i="59" s="1"/>
  <c r="B9841" i="59"/>
  <c r="C9841" i="59" s="1"/>
  <c r="N9841" i="59" s="1"/>
  <c r="B9842" i="59"/>
  <c r="C9842" i="59" s="1"/>
  <c r="N9842" i="59" s="1"/>
  <c r="B9843" i="59"/>
  <c r="C9843" i="59" s="1"/>
  <c r="N9843" i="59" s="1"/>
  <c r="B9844" i="59"/>
  <c r="C9844" i="59" s="1"/>
  <c r="N9844" i="59" s="1"/>
  <c r="B9845" i="59"/>
  <c r="C9845" i="59" s="1"/>
  <c r="N9845" i="59" s="1"/>
  <c r="B9846" i="59"/>
  <c r="C9846" i="59" s="1"/>
  <c r="N9846" i="59" s="1"/>
  <c r="B9847" i="59"/>
  <c r="C9847" i="59" s="1"/>
  <c r="N9847" i="59" s="1"/>
  <c r="B9848" i="59"/>
  <c r="C9848" i="59" s="1"/>
  <c r="N9848" i="59" s="1"/>
  <c r="B9849" i="59"/>
  <c r="C9849" i="59" s="1"/>
  <c r="N9849" i="59" s="1"/>
  <c r="B9850" i="59"/>
  <c r="C9850" i="59" s="1"/>
  <c r="N9850" i="59" s="1"/>
  <c r="B9851" i="59"/>
  <c r="C9851" i="59" s="1"/>
  <c r="N9851" i="59" s="1"/>
  <c r="B9852" i="59"/>
  <c r="C9852" i="59" s="1"/>
  <c r="N9852" i="59" s="1"/>
  <c r="B9853" i="59"/>
  <c r="C9853" i="59" s="1"/>
  <c r="N9853" i="59" s="1"/>
  <c r="B9854" i="59"/>
  <c r="C9854" i="59" s="1"/>
  <c r="N9854" i="59" s="1"/>
  <c r="B9855" i="59"/>
  <c r="C9855" i="59" s="1"/>
  <c r="N9855" i="59" s="1"/>
  <c r="B9856" i="59"/>
  <c r="C9856" i="59" s="1"/>
  <c r="N9856" i="59" s="1"/>
  <c r="B9857" i="59"/>
  <c r="C9857" i="59" s="1"/>
  <c r="N9857" i="59" s="1"/>
  <c r="B9858" i="59"/>
  <c r="C9858" i="59" s="1"/>
  <c r="N9858" i="59" s="1"/>
  <c r="B9859" i="59"/>
  <c r="C9859" i="59" s="1"/>
  <c r="N9859" i="59" s="1"/>
  <c r="B9860" i="59"/>
  <c r="C9860" i="59" s="1"/>
  <c r="N9860" i="59" s="1"/>
  <c r="B9861" i="59"/>
  <c r="C9861" i="59" s="1"/>
  <c r="N9861" i="59" s="1"/>
  <c r="B9862" i="59"/>
  <c r="C9862" i="59" s="1"/>
  <c r="N9862" i="59" s="1"/>
  <c r="B9863" i="59"/>
  <c r="C9863" i="59" s="1"/>
  <c r="N9863" i="59" s="1"/>
  <c r="B9864" i="59"/>
  <c r="C9864" i="59" s="1"/>
  <c r="N9864" i="59" s="1"/>
  <c r="B9865" i="59"/>
  <c r="C9865" i="59" s="1"/>
  <c r="N9865" i="59" s="1"/>
  <c r="B9866" i="59"/>
  <c r="C9866" i="59" s="1"/>
  <c r="N9866" i="59" s="1"/>
  <c r="B9867" i="59"/>
  <c r="C9867" i="59" s="1"/>
  <c r="N9867" i="59" s="1"/>
  <c r="B9868" i="59"/>
  <c r="C9868" i="59" s="1"/>
  <c r="N9868" i="59" s="1"/>
  <c r="B9869" i="59"/>
  <c r="C9869" i="59" s="1"/>
  <c r="N9869" i="59" s="1"/>
  <c r="B9870" i="59"/>
  <c r="C9870" i="59" s="1"/>
  <c r="N9870" i="59" s="1"/>
  <c r="B9871" i="59"/>
  <c r="C9871" i="59" s="1"/>
  <c r="N9871" i="59" s="1"/>
  <c r="B9872" i="59"/>
  <c r="C9872" i="59" s="1"/>
  <c r="N9872" i="59" s="1"/>
  <c r="B9873" i="59"/>
  <c r="C9873" i="59" s="1"/>
  <c r="N9873" i="59" s="1"/>
  <c r="B9874" i="59"/>
  <c r="C9874" i="59" s="1"/>
  <c r="N9874" i="59" s="1"/>
  <c r="B9875" i="59"/>
  <c r="C9875" i="59" s="1"/>
  <c r="N9875" i="59" s="1"/>
  <c r="B9876" i="59"/>
  <c r="C9876" i="59" s="1"/>
  <c r="N9876" i="59" s="1"/>
  <c r="B9877" i="59"/>
  <c r="C9877" i="59" s="1"/>
  <c r="N9877" i="59" s="1"/>
  <c r="B9878" i="59"/>
  <c r="C9878" i="59" s="1"/>
  <c r="N9878" i="59" s="1"/>
  <c r="B9879" i="59"/>
  <c r="C9879" i="59" s="1"/>
  <c r="N9879" i="59" s="1"/>
  <c r="B9880" i="59"/>
  <c r="C9880" i="59" s="1"/>
  <c r="N9880" i="59" s="1"/>
  <c r="B9881" i="59"/>
  <c r="C9881" i="59" s="1"/>
  <c r="N9881" i="59" s="1"/>
  <c r="B9882" i="59"/>
  <c r="C9882" i="59" s="1"/>
  <c r="N9882" i="59" s="1"/>
  <c r="B9883" i="59"/>
  <c r="C9883" i="59" s="1"/>
  <c r="N9883" i="59" s="1"/>
  <c r="B9884" i="59"/>
  <c r="C9884" i="59" s="1"/>
  <c r="N9884" i="59" s="1"/>
  <c r="B9885" i="59"/>
  <c r="C9885" i="59" s="1"/>
  <c r="N9885" i="59" s="1"/>
  <c r="B9886" i="59"/>
  <c r="C9886" i="59" s="1"/>
  <c r="N9886" i="59" s="1"/>
  <c r="B9887" i="59"/>
  <c r="C9887" i="59" s="1"/>
  <c r="N9887" i="59" s="1"/>
  <c r="B9888" i="59"/>
  <c r="C9888" i="59" s="1"/>
  <c r="N9888" i="59" s="1"/>
  <c r="B9889" i="59"/>
  <c r="C9889" i="59" s="1"/>
  <c r="N9889" i="59" s="1"/>
  <c r="B9890" i="59"/>
  <c r="C9890" i="59" s="1"/>
  <c r="N9890" i="59" s="1"/>
  <c r="B9891" i="59"/>
  <c r="C9891" i="59" s="1"/>
  <c r="N9891" i="59" s="1"/>
  <c r="B9892" i="59"/>
  <c r="C9892" i="59" s="1"/>
  <c r="N9892" i="59" s="1"/>
  <c r="B9893" i="59"/>
  <c r="C9893" i="59" s="1"/>
  <c r="N9893" i="59" s="1"/>
  <c r="B9894" i="59"/>
  <c r="C9894" i="59" s="1"/>
  <c r="N9894" i="59" s="1"/>
  <c r="B9895" i="59"/>
  <c r="C9895" i="59" s="1"/>
  <c r="N9895" i="59" s="1"/>
  <c r="B9896" i="59"/>
  <c r="C9896" i="59" s="1"/>
  <c r="N9896" i="59" s="1"/>
  <c r="B9897" i="59"/>
  <c r="C9897" i="59" s="1"/>
  <c r="N9897" i="59" s="1"/>
  <c r="B9898" i="59"/>
  <c r="C9898" i="59" s="1"/>
  <c r="N9898" i="59" s="1"/>
  <c r="B9899" i="59"/>
  <c r="C9899" i="59" s="1"/>
  <c r="N9899" i="59" s="1"/>
  <c r="B9900" i="59"/>
  <c r="C9900" i="59" s="1"/>
  <c r="N9900" i="59" s="1"/>
  <c r="B9901" i="59"/>
  <c r="C9901" i="59" s="1"/>
  <c r="N9901" i="59" s="1"/>
  <c r="B9902" i="59"/>
  <c r="C9902" i="59" s="1"/>
  <c r="N9902" i="59" s="1"/>
  <c r="B9903" i="59"/>
  <c r="C9903" i="59" s="1"/>
  <c r="N9903" i="59" s="1"/>
  <c r="B9904" i="59"/>
  <c r="C9904" i="59" s="1"/>
  <c r="N9904" i="59" s="1"/>
  <c r="B9905" i="59"/>
  <c r="C9905" i="59" s="1"/>
  <c r="N9905" i="59" s="1"/>
  <c r="B9906" i="59"/>
  <c r="C9906" i="59" s="1"/>
  <c r="N9906" i="59" s="1"/>
  <c r="B9907" i="59"/>
  <c r="C9907" i="59" s="1"/>
  <c r="N9907" i="59" s="1"/>
  <c r="B9908" i="59"/>
  <c r="C9908" i="59" s="1"/>
  <c r="N9908" i="59" s="1"/>
  <c r="B9909" i="59"/>
  <c r="C9909" i="59" s="1"/>
  <c r="N9909" i="59" s="1"/>
  <c r="B9910" i="59"/>
  <c r="C9910" i="59" s="1"/>
  <c r="N9910" i="59" s="1"/>
  <c r="B9911" i="59"/>
  <c r="C9911" i="59" s="1"/>
  <c r="N9911" i="59" s="1"/>
  <c r="B9912" i="59"/>
  <c r="C9912" i="59" s="1"/>
  <c r="N9912" i="59" s="1"/>
  <c r="B9913" i="59"/>
  <c r="C9913" i="59" s="1"/>
  <c r="N9913" i="59" s="1"/>
  <c r="B9914" i="59"/>
  <c r="C9914" i="59" s="1"/>
  <c r="N9914" i="59" s="1"/>
  <c r="B9915" i="59"/>
  <c r="C9915" i="59" s="1"/>
  <c r="N9915" i="59" s="1"/>
  <c r="B9916" i="59"/>
  <c r="C9916" i="59" s="1"/>
  <c r="N9916" i="59" s="1"/>
  <c r="B9917" i="59"/>
  <c r="C9917" i="59" s="1"/>
  <c r="N9917" i="59" s="1"/>
  <c r="B9918" i="59"/>
  <c r="C9918" i="59" s="1"/>
  <c r="N9918" i="59" s="1"/>
  <c r="B9919" i="59"/>
  <c r="C9919" i="59" s="1"/>
  <c r="N9919" i="59" s="1"/>
  <c r="B9920" i="59"/>
  <c r="C9920" i="59" s="1"/>
  <c r="N9920" i="59" s="1"/>
  <c r="B9921" i="59"/>
  <c r="C9921" i="59" s="1"/>
  <c r="N9921" i="59" s="1"/>
  <c r="B9922" i="59"/>
  <c r="C9922" i="59" s="1"/>
  <c r="N9922" i="59" s="1"/>
  <c r="B9923" i="59"/>
  <c r="C9923" i="59" s="1"/>
  <c r="N9923" i="59" s="1"/>
  <c r="B9924" i="59"/>
  <c r="C9924" i="59" s="1"/>
  <c r="N9924" i="59" s="1"/>
  <c r="B9925" i="59"/>
  <c r="C9925" i="59" s="1"/>
  <c r="N9925" i="59" s="1"/>
  <c r="B9926" i="59"/>
  <c r="C9926" i="59" s="1"/>
  <c r="N9926" i="59" s="1"/>
  <c r="B9927" i="59"/>
  <c r="C9927" i="59" s="1"/>
  <c r="N9927" i="59" s="1"/>
  <c r="B9928" i="59"/>
  <c r="C9928" i="59" s="1"/>
  <c r="N9928" i="59" s="1"/>
  <c r="B9929" i="59"/>
  <c r="C9929" i="59" s="1"/>
  <c r="N9929" i="59" s="1"/>
  <c r="B9930" i="59"/>
  <c r="C9930" i="59" s="1"/>
  <c r="N9930" i="59" s="1"/>
  <c r="B9931" i="59"/>
  <c r="C9931" i="59" s="1"/>
  <c r="N9931" i="59" s="1"/>
  <c r="B9932" i="59"/>
  <c r="C9932" i="59" s="1"/>
  <c r="N9932" i="59" s="1"/>
  <c r="B9933" i="59"/>
  <c r="C9933" i="59" s="1"/>
  <c r="N9933" i="59" s="1"/>
  <c r="B9934" i="59"/>
  <c r="C9934" i="59" s="1"/>
  <c r="N9934" i="59" s="1"/>
  <c r="B9935" i="59"/>
  <c r="C9935" i="59" s="1"/>
  <c r="N9935" i="59" s="1"/>
  <c r="B9936" i="59"/>
  <c r="C9936" i="59" s="1"/>
  <c r="N9936" i="59" s="1"/>
  <c r="B9937" i="59"/>
  <c r="C9937" i="59" s="1"/>
  <c r="N9937" i="59" s="1"/>
  <c r="B9938" i="59"/>
  <c r="C9938" i="59" s="1"/>
  <c r="N9938" i="59" s="1"/>
  <c r="B9939" i="59"/>
  <c r="C9939" i="59" s="1"/>
  <c r="N9939" i="59" s="1"/>
  <c r="B9940" i="59"/>
  <c r="C9940" i="59" s="1"/>
  <c r="N9940" i="59" s="1"/>
  <c r="B9941" i="59"/>
  <c r="C9941" i="59" s="1"/>
  <c r="N9941" i="59" s="1"/>
  <c r="B9942" i="59"/>
  <c r="C9942" i="59" s="1"/>
  <c r="N9942" i="59" s="1"/>
  <c r="B9943" i="59"/>
  <c r="C9943" i="59" s="1"/>
  <c r="N9943" i="59" s="1"/>
  <c r="B9944" i="59"/>
  <c r="C9944" i="59" s="1"/>
  <c r="N9944" i="59" s="1"/>
  <c r="B9945" i="59"/>
  <c r="C9945" i="59" s="1"/>
  <c r="N9945" i="59" s="1"/>
  <c r="B9946" i="59"/>
  <c r="C9946" i="59" s="1"/>
  <c r="N9946" i="59" s="1"/>
  <c r="B9947" i="59"/>
  <c r="C9947" i="59" s="1"/>
  <c r="N9947" i="59" s="1"/>
  <c r="B9948" i="59"/>
  <c r="C9948" i="59" s="1"/>
  <c r="N9948" i="59" s="1"/>
  <c r="B9949" i="59"/>
  <c r="C9949" i="59" s="1"/>
  <c r="N9949" i="59" s="1"/>
  <c r="B9950" i="59"/>
  <c r="C9950" i="59" s="1"/>
  <c r="N9950" i="59" s="1"/>
  <c r="B9951" i="59"/>
  <c r="C9951" i="59" s="1"/>
  <c r="N9951" i="59" s="1"/>
  <c r="B9952" i="59"/>
  <c r="C9952" i="59" s="1"/>
  <c r="N9952" i="59" s="1"/>
  <c r="B9953" i="59"/>
  <c r="C9953" i="59" s="1"/>
  <c r="N9953" i="59" s="1"/>
  <c r="B9954" i="59"/>
  <c r="C9954" i="59" s="1"/>
  <c r="N9954" i="59" s="1"/>
  <c r="B9955" i="59"/>
  <c r="C9955" i="59" s="1"/>
  <c r="N9955" i="59" s="1"/>
  <c r="B9956" i="59"/>
  <c r="C9956" i="59" s="1"/>
  <c r="N9956" i="59" s="1"/>
  <c r="B9957" i="59"/>
  <c r="C9957" i="59" s="1"/>
  <c r="N9957" i="59" s="1"/>
  <c r="B9958" i="59"/>
  <c r="C9958" i="59" s="1"/>
  <c r="N9958" i="59" s="1"/>
  <c r="B9959" i="59"/>
  <c r="C9959" i="59" s="1"/>
  <c r="N9959" i="59" s="1"/>
  <c r="B9960" i="59"/>
  <c r="C9960" i="59" s="1"/>
  <c r="N9960" i="59" s="1"/>
  <c r="B9961" i="59"/>
  <c r="C9961" i="59" s="1"/>
  <c r="N9961" i="59" s="1"/>
  <c r="B9962" i="59"/>
  <c r="C9962" i="59" s="1"/>
  <c r="N9962" i="59" s="1"/>
  <c r="B9963" i="59"/>
  <c r="C9963" i="59" s="1"/>
  <c r="N9963" i="59" s="1"/>
  <c r="B9964" i="59"/>
  <c r="C9964" i="59" s="1"/>
  <c r="N9964" i="59" s="1"/>
  <c r="B9965" i="59"/>
  <c r="C9965" i="59" s="1"/>
  <c r="N9965" i="59" s="1"/>
  <c r="B9966" i="59"/>
  <c r="C9966" i="59" s="1"/>
  <c r="N9966" i="59" s="1"/>
  <c r="B9967" i="59"/>
  <c r="C9967" i="59" s="1"/>
  <c r="N9967" i="59" s="1"/>
  <c r="B9968" i="59"/>
  <c r="C9968" i="59" s="1"/>
  <c r="N9968" i="59" s="1"/>
  <c r="B9969" i="59"/>
  <c r="C9969" i="59" s="1"/>
  <c r="N9969" i="59" s="1"/>
  <c r="B9970" i="59"/>
  <c r="C9970" i="59" s="1"/>
  <c r="N9970" i="59" s="1"/>
  <c r="B9971" i="59"/>
  <c r="C9971" i="59" s="1"/>
  <c r="N9971" i="59" s="1"/>
  <c r="B9972" i="59"/>
  <c r="C9972" i="59" s="1"/>
  <c r="N9972" i="59" s="1"/>
  <c r="B9973" i="59"/>
  <c r="C9973" i="59" s="1"/>
  <c r="N9973" i="59" s="1"/>
  <c r="B9974" i="59"/>
  <c r="C9974" i="59" s="1"/>
  <c r="N9974" i="59" s="1"/>
  <c r="B9975" i="59"/>
  <c r="C9975" i="59" s="1"/>
  <c r="N9975" i="59" s="1"/>
  <c r="B9976" i="59"/>
  <c r="C9976" i="59" s="1"/>
  <c r="N9976" i="59" s="1"/>
  <c r="B9977" i="59"/>
  <c r="C9977" i="59" s="1"/>
  <c r="N9977" i="59" s="1"/>
  <c r="B9978" i="59"/>
  <c r="C9978" i="59" s="1"/>
  <c r="N9978" i="59" s="1"/>
  <c r="B9979" i="59"/>
  <c r="C9979" i="59" s="1"/>
  <c r="N9979" i="59" s="1"/>
  <c r="B9980" i="59"/>
  <c r="C9980" i="59" s="1"/>
  <c r="N9980" i="59" s="1"/>
  <c r="B9981" i="59"/>
  <c r="C9981" i="59" s="1"/>
  <c r="N9981" i="59" s="1"/>
  <c r="B9982" i="59"/>
  <c r="C9982" i="59" s="1"/>
  <c r="N9982" i="59" s="1"/>
  <c r="B9983" i="59"/>
  <c r="C9983" i="59" s="1"/>
  <c r="N9983" i="59" s="1"/>
  <c r="B9984" i="59"/>
  <c r="C9984" i="59" s="1"/>
  <c r="N9984" i="59" s="1"/>
  <c r="B9985" i="59"/>
  <c r="C9985" i="59" s="1"/>
  <c r="N9985" i="59" s="1"/>
  <c r="B9986" i="59"/>
  <c r="C9986" i="59" s="1"/>
  <c r="N9986" i="59" s="1"/>
  <c r="B9987" i="59"/>
  <c r="C9987" i="59" s="1"/>
  <c r="N9987" i="59" s="1"/>
  <c r="B9988" i="59"/>
  <c r="C9988" i="59" s="1"/>
  <c r="N9988" i="59" s="1"/>
  <c r="B9989" i="59"/>
  <c r="C9989" i="59" s="1"/>
  <c r="N9989" i="59" s="1"/>
  <c r="B9990" i="59"/>
  <c r="C9990" i="59" s="1"/>
  <c r="N9990" i="59" s="1"/>
  <c r="B9991" i="59"/>
  <c r="C9991" i="59" s="1"/>
  <c r="N9991" i="59" s="1"/>
  <c r="B9992" i="59"/>
  <c r="C9992" i="59" s="1"/>
  <c r="N9992" i="59" s="1"/>
  <c r="B9993" i="59"/>
  <c r="C9993" i="59" s="1"/>
  <c r="N9993" i="59" s="1"/>
  <c r="B9994" i="59"/>
  <c r="C9994" i="59" s="1"/>
  <c r="N9994" i="59" s="1"/>
  <c r="B9995" i="59"/>
  <c r="C9995" i="59" s="1"/>
  <c r="N9995" i="59" s="1"/>
  <c r="B9996" i="59"/>
  <c r="C9996" i="59" s="1"/>
  <c r="N9996" i="59" s="1"/>
  <c r="B9997" i="59"/>
  <c r="C9997" i="59" s="1"/>
  <c r="N9997" i="59" s="1"/>
  <c r="B9998" i="59"/>
  <c r="C9998" i="59" s="1"/>
  <c r="N9998" i="59" s="1"/>
  <c r="B9999" i="59"/>
  <c r="C9999" i="59" s="1"/>
  <c r="N9999" i="59" s="1"/>
  <c r="B10000" i="59"/>
  <c r="C10000" i="59" s="1"/>
  <c r="N10000" i="59" s="1"/>
  <c r="B10001" i="59"/>
  <c r="C10001" i="59" s="1"/>
  <c r="N10001" i="59" s="1"/>
  <c r="B10002" i="59"/>
  <c r="C10002" i="59" s="1"/>
  <c r="N10002" i="59" s="1"/>
  <c r="B10003" i="59"/>
  <c r="C10003" i="59" s="1"/>
  <c r="N10003" i="59" s="1"/>
  <c r="B10004" i="59"/>
  <c r="C10004" i="59" s="1"/>
  <c r="N10004" i="59" s="1"/>
  <c r="B10005" i="59"/>
  <c r="C10005" i="59" s="1"/>
  <c r="N10005" i="59" s="1"/>
  <c r="B10006" i="59"/>
  <c r="C10006" i="59" s="1"/>
  <c r="N10006" i="59" s="1"/>
  <c r="B10007" i="59"/>
  <c r="C10007" i="59" s="1"/>
  <c r="N10007" i="59" s="1"/>
  <c r="B10008" i="59"/>
  <c r="C10008" i="59" s="1"/>
  <c r="N10008" i="59" s="1"/>
  <c r="B10009" i="59"/>
  <c r="C10009" i="59" s="1"/>
  <c r="N10009" i="59" s="1"/>
  <c r="B10010" i="59"/>
  <c r="C10010" i="59" s="1"/>
  <c r="N10010" i="59" s="1"/>
  <c r="B10011" i="59"/>
  <c r="C10011" i="59" s="1"/>
  <c r="N10011" i="59" s="1"/>
  <c r="B10012" i="59"/>
  <c r="C10012" i="59" s="1"/>
  <c r="N10012" i="59" s="1"/>
  <c r="B10013" i="59"/>
  <c r="C10013" i="59" s="1"/>
  <c r="N10013" i="59" s="1"/>
  <c r="B10014" i="59"/>
  <c r="C10014" i="59" s="1"/>
  <c r="N10014" i="59" s="1"/>
  <c r="B10015" i="59"/>
  <c r="C10015" i="59" s="1"/>
  <c r="N10015" i="59" s="1"/>
  <c r="B10016" i="59"/>
  <c r="C10016" i="59" s="1"/>
  <c r="N10016" i="59" s="1"/>
  <c r="B10017" i="59"/>
  <c r="C10017" i="59" s="1"/>
  <c r="N10017" i="59" s="1"/>
  <c r="B10018" i="59"/>
  <c r="C10018" i="59" s="1"/>
  <c r="N10018" i="59" s="1"/>
  <c r="B10019" i="59"/>
  <c r="C10019" i="59" s="1"/>
  <c r="N10019" i="59" s="1"/>
  <c r="B10020" i="59"/>
  <c r="C10020" i="59" s="1"/>
  <c r="N10020" i="59" s="1"/>
  <c r="B10021" i="59"/>
  <c r="C10021" i="59" s="1"/>
  <c r="N10021" i="59" s="1"/>
  <c r="B10022" i="59"/>
  <c r="C10022" i="59" s="1"/>
  <c r="N10022" i="59" s="1"/>
  <c r="B10023" i="59"/>
  <c r="C10023" i="59" s="1"/>
  <c r="N10023" i="59" s="1"/>
  <c r="B10024" i="59"/>
  <c r="C10024" i="59" s="1"/>
  <c r="N10024" i="59" s="1"/>
  <c r="B10025" i="59"/>
  <c r="C10025" i="59" s="1"/>
  <c r="N10025" i="59" s="1"/>
  <c r="B10026" i="59"/>
  <c r="C10026" i="59" s="1"/>
  <c r="N10026" i="59" s="1"/>
  <c r="B10027" i="59"/>
  <c r="C10027" i="59" s="1"/>
  <c r="N10027" i="59" s="1"/>
  <c r="B10028" i="59"/>
  <c r="C10028" i="59" s="1"/>
  <c r="N10028" i="59" s="1"/>
  <c r="B10029" i="59"/>
  <c r="C10029" i="59" s="1"/>
  <c r="N10029" i="59" s="1"/>
  <c r="B10030" i="59"/>
  <c r="C10030" i="59" s="1"/>
  <c r="N10030" i="59" s="1"/>
  <c r="B10031" i="59"/>
  <c r="C10031" i="59" s="1"/>
  <c r="N10031" i="59" s="1"/>
  <c r="B10032" i="59"/>
  <c r="C10032" i="59" s="1"/>
  <c r="N10032" i="59" s="1"/>
  <c r="B10033" i="59"/>
  <c r="C10033" i="59" s="1"/>
  <c r="N10033" i="59" s="1"/>
  <c r="B10034" i="59"/>
  <c r="C10034" i="59" s="1"/>
  <c r="N10034" i="59" s="1"/>
  <c r="B10035" i="59"/>
  <c r="C10035" i="59" s="1"/>
  <c r="N10035" i="59" s="1"/>
  <c r="B10036" i="59"/>
  <c r="C10036" i="59" s="1"/>
  <c r="N10036" i="59" s="1"/>
  <c r="B10037" i="59"/>
  <c r="C10037" i="59" s="1"/>
  <c r="N10037" i="59" s="1"/>
  <c r="B10038" i="59"/>
  <c r="C10038" i="59" s="1"/>
  <c r="N10038" i="59" s="1"/>
  <c r="B10039" i="59"/>
  <c r="C10039" i="59" s="1"/>
  <c r="N10039" i="59" s="1"/>
  <c r="B10040" i="59"/>
  <c r="C10040" i="59" s="1"/>
  <c r="N10040" i="59" s="1"/>
  <c r="B10041" i="59"/>
  <c r="C10041" i="59" s="1"/>
  <c r="N10041" i="59" s="1"/>
  <c r="B10042" i="59"/>
  <c r="C10042" i="59" s="1"/>
  <c r="N10042" i="59" s="1"/>
  <c r="B10043" i="59"/>
  <c r="C10043" i="59" s="1"/>
  <c r="N10043" i="59" s="1"/>
  <c r="B10044" i="59"/>
  <c r="C10044" i="59" s="1"/>
  <c r="N10044" i="59" s="1"/>
  <c r="B10045" i="59"/>
  <c r="C10045" i="59" s="1"/>
  <c r="N10045" i="59" s="1"/>
  <c r="B10046" i="59"/>
  <c r="C10046" i="59" s="1"/>
  <c r="N10046" i="59" s="1"/>
  <c r="B10047" i="59"/>
  <c r="C10047" i="59" s="1"/>
  <c r="N10047" i="59" s="1"/>
  <c r="B10048" i="59"/>
  <c r="C10048" i="59" s="1"/>
  <c r="N10048" i="59" s="1"/>
  <c r="B10049" i="59"/>
  <c r="C10049" i="59" s="1"/>
  <c r="N10049" i="59" s="1"/>
  <c r="B10050" i="59"/>
  <c r="C10050" i="59" s="1"/>
  <c r="N10050" i="59" s="1"/>
  <c r="B10051" i="59"/>
  <c r="C10051" i="59" s="1"/>
  <c r="N10051" i="59" s="1"/>
  <c r="B10052" i="59"/>
  <c r="C10052" i="59" s="1"/>
  <c r="N10052" i="59" s="1"/>
  <c r="B10053" i="59"/>
  <c r="C10053" i="59" s="1"/>
  <c r="N10053" i="59" s="1"/>
  <c r="B10054" i="59"/>
  <c r="C10054" i="59" s="1"/>
  <c r="N10054" i="59" s="1"/>
  <c r="B10055" i="59"/>
  <c r="C10055" i="59" s="1"/>
  <c r="N10055" i="59" s="1"/>
  <c r="B10056" i="59"/>
  <c r="C10056" i="59" s="1"/>
  <c r="N10056" i="59" s="1"/>
  <c r="B10057" i="59"/>
  <c r="C10057" i="59" s="1"/>
  <c r="N10057" i="59" s="1"/>
  <c r="B10058" i="59"/>
  <c r="C10058" i="59" s="1"/>
  <c r="N10058" i="59" s="1"/>
  <c r="B10059" i="59"/>
  <c r="C10059" i="59" s="1"/>
  <c r="N10059" i="59" s="1"/>
  <c r="B10060" i="59"/>
  <c r="C10060" i="59" s="1"/>
  <c r="N10060" i="59" s="1"/>
  <c r="B10061" i="59"/>
  <c r="C10061" i="59" s="1"/>
  <c r="N10061" i="59" s="1"/>
  <c r="B10062" i="59"/>
  <c r="C10062" i="59" s="1"/>
  <c r="N10062" i="59" s="1"/>
  <c r="B10063" i="59"/>
  <c r="C10063" i="59" s="1"/>
  <c r="N10063" i="59" s="1"/>
  <c r="B10064" i="59"/>
  <c r="C10064" i="59" s="1"/>
  <c r="N10064" i="59" s="1"/>
  <c r="B10065" i="59"/>
  <c r="C10065" i="59" s="1"/>
  <c r="N10065" i="59" s="1"/>
  <c r="B10066" i="59"/>
  <c r="C10066" i="59" s="1"/>
  <c r="N10066" i="59" s="1"/>
  <c r="B10067" i="59"/>
  <c r="C10067" i="59" s="1"/>
  <c r="N10067" i="59" s="1"/>
  <c r="B10068" i="59"/>
  <c r="C10068" i="59" s="1"/>
  <c r="N10068" i="59" s="1"/>
  <c r="B10069" i="59"/>
  <c r="C10069" i="59" s="1"/>
  <c r="N10069" i="59" s="1"/>
  <c r="B10070" i="59"/>
  <c r="C10070" i="59" s="1"/>
  <c r="N10070" i="59" s="1"/>
  <c r="B10071" i="59"/>
  <c r="C10071" i="59" s="1"/>
  <c r="N10071" i="59" s="1"/>
  <c r="B10072" i="59"/>
  <c r="C10072" i="59" s="1"/>
  <c r="N10072" i="59" s="1"/>
  <c r="B10073" i="59"/>
  <c r="C10073" i="59" s="1"/>
  <c r="N10073" i="59" s="1"/>
  <c r="B10074" i="59"/>
  <c r="C10074" i="59" s="1"/>
  <c r="N10074" i="59" s="1"/>
  <c r="B10075" i="59"/>
  <c r="C10075" i="59" s="1"/>
  <c r="N10075" i="59" s="1"/>
  <c r="B10076" i="59"/>
  <c r="C10076" i="59" s="1"/>
  <c r="N10076" i="59" s="1"/>
  <c r="B10077" i="59"/>
  <c r="C10077" i="59" s="1"/>
  <c r="N10077" i="59" s="1"/>
  <c r="B10078" i="59"/>
  <c r="C10078" i="59" s="1"/>
  <c r="N10078" i="59" s="1"/>
  <c r="B10079" i="59"/>
  <c r="C10079" i="59" s="1"/>
  <c r="N10079" i="59" s="1"/>
  <c r="B10080" i="59"/>
  <c r="C10080" i="59" s="1"/>
  <c r="N10080" i="59" s="1"/>
  <c r="B10081" i="59"/>
  <c r="C10081" i="59" s="1"/>
  <c r="N10081" i="59" s="1"/>
  <c r="B10082" i="59"/>
  <c r="C10082" i="59" s="1"/>
  <c r="N10082" i="59" s="1"/>
  <c r="B10083" i="59"/>
  <c r="C10083" i="59" s="1"/>
  <c r="N10083" i="59" s="1"/>
  <c r="B2" i="59"/>
  <c r="C2" i="59" s="1"/>
  <c r="N2" i="59" s="1"/>
  <c r="E3" i="59"/>
  <c r="O3" i="59" s="1"/>
  <c r="P3" i="59" s="1"/>
  <c r="E4" i="59"/>
  <c r="O4" i="59" s="1"/>
  <c r="P4" i="59" s="1"/>
  <c r="E5" i="59"/>
  <c r="O5" i="59" s="1"/>
  <c r="P5" i="59" s="1"/>
  <c r="E6" i="59"/>
  <c r="O6" i="59" s="1"/>
  <c r="P6" i="59" s="1"/>
  <c r="E7" i="59"/>
  <c r="O7" i="59" s="1"/>
  <c r="P7" i="59" s="1"/>
  <c r="E8" i="59"/>
  <c r="O8" i="59" s="1"/>
  <c r="P8" i="59" s="1"/>
  <c r="E9" i="59"/>
  <c r="O9" i="59" s="1"/>
  <c r="P9" i="59" s="1"/>
  <c r="E10" i="59"/>
  <c r="O10" i="59" s="1"/>
  <c r="P10" i="59" s="1"/>
  <c r="E11" i="59"/>
  <c r="O11" i="59" s="1"/>
  <c r="P11" i="59" s="1"/>
  <c r="E12" i="59"/>
  <c r="O12" i="59" s="1"/>
  <c r="P12" i="59" s="1"/>
  <c r="E13" i="59"/>
  <c r="O13" i="59" s="1"/>
  <c r="P13" i="59" s="1"/>
  <c r="E14" i="59"/>
  <c r="O14" i="59" s="1"/>
  <c r="P14" i="59" s="1"/>
  <c r="E15" i="59"/>
  <c r="O15" i="59" s="1"/>
  <c r="P15" i="59" s="1"/>
  <c r="E16" i="59"/>
  <c r="O16" i="59" s="1"/>
  <c r="P16" i="59" s="1"/>
  <c r="E17" i="59"/>
  <c r="O17" i="59" s="1"/>
  <c r="P17" i="59" s="1"/>
  <c r="E18" i="59"/>
  <c r="O18" i="59" s="1"/>
  <c r="P18" i="59" s="1"/>
  <c r="E19" i="59"/>
  <c r="O19" i="59" s="1"/>
  <c r="P19" i="59" s="1"/>
  <c r="E20" i="59"/>
  <c r="O20" i="59" s="1"/>
  <c r="P20" i="59" s="1"/>
  <c r="E21" i="59"/>
  <c r="O21" i="59" s="1"/>
  <c r="P21" i="59" s="1"/>
  <c r="E22" i="59"/>
  <c r="O22" i="59" s="1"/>
  <c r="P22" i="59" s="1"/>
  <c r="E23" i="59"/>
  <c r="O23" i="59" s="1"/>
  <c r="P23" i="59" s="1"/>
  <c r="E24" i="59"/>
  <c r="O24" i="59" s="1"/>
  <c r="P24" i="59" s="1"/>
  <c r="E25" i="59"/>
  <c r="O25" i="59" s="1"/>
  <c r="P25" i="59" s="1"/>
  <c r="E26" i="59"/>
  <c r="O26" i="59" s="1"/>
  <c r="P26" i="59" s="1"/>
  <c r="E27" i="59"/>
  <c r="O27" i="59" s="1"/>
  <c r="P27" i="59" s="1"/>
  <c r="E28" i="59"/>
  <c r="O28" i="59" s="1"/>
  <c r="P28" i="59" s="1"/>
  <c r="E29" i="59"/>
  <c r="O29" i="59" s="1"/>
  <c r="P29" i="59" s="1"/>
  <c r="E30" i="59"/>
  <c r="O30" i="59" s="1"/>
  <c r="P30" i="59" s="1"/>
  <c r="E31" i="59"/>
  <c r="O31" i="59" s="1"/>
  <c r="P31" i="59" s="1"/>
  <c r="E32" i="59"/>
  <c r="O32" i="59" s="1"/>
  <c r="P32" i="59" s="1"/>
  <c r="E33" i="59"/>
  <c r="O33" i="59" s="1"/>
  <c r="P33" i="59" s="1"/>
  <c r="E34" i="59"/>
  <c r="O34" i="59" s="1"/>
  <c r="P34" i="59" s="1"/>
  <c r="E35" i="59"/>
  <c r="O35" i="59" s="1"/>
  <c r="P35" i="59" s="1"/>
  <c r="E36" i="59"/>
  <c r="O36" i="59" s="1"/>
  <c r="P36" i="59" s="1"/>
  <c r="E37" i="59"/>
  <c r="O37" i="59" s="1"/>
  <c r="P37" i="59" s="1"/>
  <c r="E38" i="59"/>
  <c r="O38" i="59" s="1"/>
  <c r="P38" i="59" s="1"/>
  <c r="E39" i="59"/>
  <c r="O39" i="59" s="1"/>
  <c r="P39" i="59" s="1"/>
  <c r="E40" i="59"/>
  <c r="O40" i="59" s="1"/>
  <c r="P40" i="59" s="1"/>
  <c r="E41" i="59"/>
  <c r="O41" i="59" s="1"/>
  <c r="P41" i="59" s="1"/>
  <c r="E42" i="59"/>
  <c r="O42" i="59" s="1"/>
  <c r="P42" i="59" s="1"/>
  <c r="E43" i="59"/>
  <c r="O43" i="59" s="1"/>
  <c r="P43" i="59" s="1"/>
  <c r="E44" i="59"/>
  <c r="O44" i="59" s="1"/>
  <c r="P44" i="59" s="1"/>
  <c r="E45" i="59"/>
  <c r="O45" i="59" s="1"/>
  <c r="P45" i="59" s="1"/>
  <c r="E46" i="59"/>
  <c r="O46" i="59" s="1"/>
  <c r="P46" i="59" s="1"/>
  <c r="E47" i="59"/>
  <c r="O47" i="59" s="1"/>
  <c r="P47" i="59" s="1"/>
  <c r="E48" i="59"/>
  <c r="O48" i="59" s="1"/>
  <c r="P48" i="59" s="1"/>
  <c r="E49" i="59"/>
  <c r="O49" i="59" s="1"/>
  <c r="P49" i="59" s="1"/>
  <c r="E50" i="59"/>
  <c r="O50" i="59" s="1"/>
  <c r="P50" i="59" s="1"/>
  <c r="E51" i="59"/>
  <c r="O51" i="59" s="1"/>
  <c r="P51" i="59" s="1"/>
  <c r="E52" i="59"/>
  <c r="O52" i="59" s="1"/>
  <c r="P52" i="59" s="1"/>
  <c r="E53" i="59"/>
  <c r="O53" i="59" s="1"/>
  <c r="P53" i="59" s="1"/>
  <c r="E54" i="59"/>
  <c r="O54" i="59" s="1"/>
  <c r="P54" i="59" s="1"/>
  <c r="E55" i="59"/>
  <c r="O55" i="59" s="1"/>
  <c r="P55" i="59" s="1"/>
  <c r="E56" i="59"/>
  <c r="O56" i="59" s="1"/>
  <c r="P56" i="59" s="1"/>
  <c r="E57" i="59"/>
  <c r="O57" i="59" s="1"/>
  <c r="P57" i="59" s="1"/>
  <c r="E58" i="59"/>
  <c r="O58" i="59" s="1"/>
  <c r="P58" i="59" s="1"/>
  <c r="E59" i="59"/>
  <c r="O59" i="59" s="1"/>
  <c r="P59" i="59" s="1"/>
  <c r="E60" i="59"/>
  <c r="O60" i="59" s="1"/>
  <c r="P60" i="59" s="1"/>
  <c r="E61" i="59"/>
  <c r="O61" i="59" s="1"/>
  <c r="P61" i="59" s="1"/>
  <c r="E62" i="59"/>
  <c r="O62" i="59" s="1"/>
  <c r="P62" i="59" s="1"/>
  <c r="E63" i="59"/>
  <c r="O63" i="59" s="1"/>
  <c r="P63" i="59" s="1"/>
  <c r="E64" i="59"/>
  <c r="O64" i="59" s="1"/>
  <c r="P64" i="59" s="1"/>
  <c r="E65" i="59"/>
  <c r="O65" i="59" s="1"/>
  <c r="P65" i="59" s="1"/>
  <c r="E66" i="59"/>
  <c r="O66" i="59" s="1"/>
  <c r="P66" i="59" s="1"/>
  <c r="E67" i="59"/>
  <c r="O67" i="59" s="1"/>
  <c r="P67" i="59" s="1"/>
  <c r="E68" i="59"/>
  <c r="O68" i="59" s="1"/>
  <c r="P68" i="59" s="1"/>
  <c r="E69" i="59"/>
  <c r="O69" i="59" s="1"/>
  <c r="P69" i="59" s="1"/>
  <c r="E70" i="59"/>
  <c r="O70" i="59" s="1"/>
  <c r="P70" i="59" s="1"/>
  <c r="E71" i="59"/>
  <c r="O71" i="59" s="1"/>
  <c r="P71" i="59" s="1"/>
  <c r="E72" i="59"/>
  <c r="O72" i="59" s="1"/>
  <c r="P72" i="59" s="1"/>
  <c r="E73" i="59"/>
  <c r="O73" i="59" s="1"/>
  <c r="P73" i="59" s="1"/>
  <c r="E74" i="59"/>
  <c r="O74" i="59" s="1"/>
  <c r="P74" i="59" s="1"/>
  <c r="E75" i="59"/>
  <c r="O75" i="59" s="1"/>
  <c r="P75" i="59" s="1"/>
  <c r="E76" i="59"/>
  <c r="O76" i="59" s="1"/>
  <c r="P76" i="59" s="1"/>
  <c r="E77" i="59"/>
  <c r="O77" i="59" s="1"/>
  <c r="P77" i="59" s="1"/>
  <c r="E78" i="59"/>
  <c r="O78" i="59" s="1"/>
  <c r="P78" i="59" s="1"/>
  <c r="E79" i="59"/>
  <c r="O79" i="59" s="1"/>
  <c r="P79" i="59" s="1"/>
  <c r="E80" i="59"/>
  <c r="O80" i="59" s="1"/>
  <c r="P80" i="59" s="1"/>
  <c r="E81" i="59"/>
  <c r="O81" i="59" s="1"/>
  <c r="P81" i="59" s="1"/>
  <c r="E82" i="59"/>
  <c r="O82" i="59" s="1"/>
  <c r="P82" i="59" s="1"/>
  <c r="E83" i="59"/>
  <c r="O83" i="59" s="1"/>
  <c r="P83" i="59" s="1"/>
  <c r="E84" i="59"/>
  <c r="O84" i="59" s="1"/>
  <c r="P84" i="59" s="1"/>
  <c r="E85" i="59"/>
  <c r="O85" i="59" s="1"/>
  <c r="P85" i="59" s="1"/>
  <c r="E86" i="59"/>
  <c r="O86" i="59" s="1"/>
  <c r="P86" i="59" s="1"/>
  <c r="E87" i="59"/>
  <c r="O87" i="59" s="1"/>
  <c r="P87" i="59" s="1"/>
  <c r="E88" i="59"/>
  <c r="O88" i="59" s="1"/>
  <c r="P88" i="59" s="1"/>
  <c r="E89" i="59"/>
  <c r="O89" i="59" s="1"/>
  <c r="P89" i="59" s="1"/>
  <c r="E90" i="59"/>
  <c r="O90" i="59" s="1"/>
  <c r="P90" i="59" s="1"/>
  <c r="E91" i="59"/>
  <c r="O91" i="59" s="1"/>
  <c r="P91" i="59" s="1"/>
  <c r="E92" i="59"/>
  <c r="O92" i="59" s="1"/>
  <c r="P92" i="59" s="1"/>
  <c r="E93" i="59"/>
  <c r="O93" i="59" s="1"/>
  <c r="P93" i="59" s="1"/>
  <c r="E94" i="59"/>
  <c r="O94" i="59" s="1"/>
  <c r="P94" i="59" s="1"/>
  <c r="E95" i="59"/>
  <c r="O95" i="59" s="1"/>
  <c r="P95" i="59" s="1"/>
  <c r="E96" i="59"/>
  <c r="O96" i="59" s="1"/>
  <c r="P96" i="59" s="1"/>
  <c r="E97" i="59"/>
  <c r="O97" i="59" s="1"/>
  <c r="P97" i="59" s="1"/>
  <c r="E98" i="59"/>
  <c r="O98" i="59" s="1"/>
  <c r="P98" i="59" s="1"/>
  <c r="E99" i="59"/>
  <c r="O99" i="59" s="1"/>
  <c r="P99" i="59" s="1"/>
  <c r="E100" i="59"/>
  <c r="O100" i="59" s="1"/>
  <c r="P100" i="59" s="1"/>
  <c r="E101" i="59"/>
  <c r="O101" i="59" s="1"/>
  <c r="P101" i="59" s="1"/>
  <c r="E102" i="59"/>
  <c r="O102" i="59" s="1"/>
  <c r="P102" i="59" s="1"/>
  <c r="E103" i="59"/>
  <c r="O103" i="59" s="1"/>
  <c r="P103" i="59" s="1"/>
  <c r="E104" i="59"/>
  <c r="O104" i="59" s="1"/>
  <c r="P104" i="59" s="1"/>
  <c r="E105" i="59"/>
  <c r="O105" i="59" s="1"/>
  <c r="P105" i="59" s="1"/>
  <c r="E106" i="59"/>
  <c r="O106" i="59" s="1"/>
  <c r="P106" i="59" s="1"/>
  <c r="E107" i="59"/>
  <c r="O107" i="59" s="1"/>
  <c r="P107" i="59" s="1"/>
  <c r="E108" i="59"/>
  <c r="O108" i="59" s="1"/>
  <c r="P108" i="59" s="1"/>
  <c r="E109" i="59"/>
  <c r="O109" i="59" s="1"/>
  <c r="P109" i="59" s="1"/>
  <c r="E110" i="59"/>
  <c r="O110" i="59" s="1"/>
  <c r="P110" i="59" s="1"/>
  <c r="E111" i="59"/>
  <c r="O111" i="59" s="1"/>
  <c r="P111" i="59" s="1"/>
  <c r="E112" i="59"/>
  <c r="O112" i="59" s="1"/>
  <c r="P112" i="59" s="1"/>
  <c r="E113" i="59"/>
  <c r="O113" i="59" s="1"/>
  <c r="P113" i="59" s="1"/>
  <c r="E114" i="59"/>
  <c r="O114" i="59" s="1"/>
  <c r="P114" i="59" s="1"/>
  <c r="E115" i="59"/>
  <c r="O115" i="59" s="1"/>
  <c r="P115" i="59" s="1"/>
  <c r="E116" i="59"/>
  <c r="O116" i="59" s="1"/>
  <c r="P116" i="59" s="1"/>
  <c r="E117" i="59"/>
  <c r="O117" i="59" s="1"/>
  <c r="P117" i="59" s="1"/>
  <c r="E118" i="59"/>
  <c r="O118" i="59" s="1"/>
  <c r="P118" i="59" s="1"/>
  <c r="E119" i="59"/>
  <c r="O119" i="59" s="1"/>
  <c r="P119" i="59" s="1"/>
  <c r="E120" i="59"/>
  <c r="O120" i="59" s="1"/>
  <c r="P120" i="59" s="1"/>
  <c r="E121" i="59"/>
  <c r="O121" i="59" s="1"/>
  <c r="P121" i="59" s="1"/>
  <c r="E122" i="59"/>
  <c r="O122" i="59" s="1"/>
  <c r="P122" i="59" s="1"/>
  <c r="E123" i="59"/>
  <c r="O123" i="59" s="1"/>
  <c r="P123" i="59" s="1"/>
  <c r="E124" i="59"/>
  <c r="O124" i="59" s="1"/>
  <c r="P124" i="59" s="1"/>
  <c r="E125" i="59"/>
  <c r="O125" i="59" s="1"/>
  <c r="P125" i="59" s="1"/>
  <c r="E126" i="59"/>
  <c r="O126" i="59" s="1"/>
  <c r="P126" i="59" s="1"/>
  <c r="E127" i="59"/>
  <c r="O127" i="59" s="1"/>
  <c r="P127" i="59" s="1"/>
  <c r="E128" i="59"/>
  <c r="O128" i="59" s="1"/>
  <c r="P128" i="59" s="1"/>
  <c r="E129" i="59"/>
  <c r="O129" i="59" s="1"/>
  <c r="P129" i="59" s="1"/>
  <c r="E130" i="59"/>
  <c r="O130" i="59" s="1"/>
  <c r="P130" i="59" s="1"/>
  <c r="E131" i="59"/>
  <c r="O131" i="59" s="1"/>
  <c r="P131" i="59" s="1"/>
  <c r="E132" i="59"/>
  <c r="O132" i="59" s="1"/>
  <c r="P132" i="59" s="1"/>
  <c r="E133" i="59"/>
  <c r="O133" i="59" s="1"/>
  <c r="P133" i="59" s="1"/>
  <c r="E134" i="59"/>
  <c r="O134" i="59" s="1"/>
  <c r="P134" i="59" s="1"/>
  <c r="E135" i="59"/>
  <c r="O135" i="59" s="1"/>
  <c r="P135" i="59" s="1"/>
  <c r="E136" i="59"/>
  <c r="O136" i="59" s="1"/>
  <c r="P136" i="59" s="1"/>
  <c r="E137" i="59"/>
  <c r="O137" i="59" s="1"/>
  <c r="P137" i="59" s="1"/>
  <c r="E138" i="59"/>
  <c r="O138" i="59" s="1"/>
  <c r="P138" i="59" s="1"/>
  <c r="E139" i="59"/>
  <c r="O139" i="59" s="1"/>
  <c r="P139" i="59" s="1"/>
  <c r="E140" i="59"/>
  <c r="O140" i="59" s="1"/>
  <c r="P140" i="59" s="1"/>
  <c r="E141" i="59"/>
  <c r="O141" i="59" s="1"/>
  <c r="P141" i="59" s="1"/>
  <c r="E142" i="59"/>
  <c r="O142" i="59" s="1"/>
  <c r="P142" i="59" s="1"/>
  <c r="E143" i="59"/>
  <c r="O143" i="59" s="1"/>
  <c r="P143" i="59" s="1"/>
  <c r="E144" i="59"/>
  <c r="O144" i="59" s="1"/>
  <c r="P144" i="59" s="1"/>
  <c r="E145" i="59"/>
  <c r="O145" i="59" s="1"/>
  <c r="P145" i="59" s="1"/>
  <c r="E146" i="59"/>
  <c r="O146" i="59" s="1"/>
  <c r="P146" i="59" s="1"/>
  <c r="E147" i="59"/>
  <c r="O147" i="59" s="1"/>
  <c r="P147" i="59" s="1"/>
  <c r="E148" i="59"/>
  <c r="O148" i="59" s="1"/>
  <c r="P148" i="59" s="1"/>
  <c r="E149" i="59"/>
  <c r="O149" i="59" s="1"/>
  <c r="P149" i="59" s="1"/>
  <c r="E150" i="59"/>
  <c r="O150" i="59" s="1"/>
  <c r="P150" i="59" s="1"/>
  <c r="E151" i="59"/>
  <c r="O151" i="59" s="1"/>
  <c r="P151" i="59" s="1"/>
  <c r="E152" i="59"/>
  <c r="O152" i="59" s="1"/>
  <c r="P152" i="59" s="1"/>
  <c r="E153" i="59"/>
  <c r="O153" i="59" s="1"/>
  <c r="P153" i="59" s="1"/>
  <c r="E154" i="59"/>
  <c r="O154" i="59" s="1"/>
  <c r="P154" i="59" s="1"/>
  <c r="E155" i="59"/>
  <c r="O155" i="59" s="1"/>
  <c r="P155" i="59" s="1"/>
  <c r="E156" i="59"/>
  <c r="O156" i="59" s="1"/>
  <c r="P156" i="59" s="1"/>
  <c r="E157" i="59"/>
  <c r="O157" i="59" s="1"/>
  <c r="P157" i="59" s="1"/>
  <c r="E158" i="59"/>
  <c r="O158" i="59" s="1"/>
  <c r="P158" i="59" s="1"/>
  <c r="E159" i="59"/>
  <c r="O159" i="59" s="1"/>
  <c r="P159" i="59" s="1"/>
  <c r="E160" i="59"/>
  <c r="O160" i="59" s="1"/>
  <c r="P160" i="59" s="1"/>
  <c r="E161" i="59"/>
  <c r="O161" i="59" s="1"/>
  <c r="P161" i="59" s="1"/>
  <c r="E162" i="59"/>
  <c r="O162" i="59" s="1"/>
  <c r="P162" i="59" s="1"/>
  <c r="E163" i="59"/>
  <c r="O163" i="59" s="1"/>
  <c r="P163" i="59" s="1"/>
  <c r="E164" i="59"/>
  <c r="O164" i="59" s="1"/>
  <c r="P164" i="59" s="1"/>
  <c r="E165" i="59"/>
  <c r="O165" i="59" s="1"/>
  <c r="P165" i="59" s="1"/>
  <c r="E166" i="59"/>
  <c r="O166" i="59" s="1"/>
  <c r="P166" i="59" s="1"/>
  <c r="E167" i="59"/>
  <c r="O167" i="59" s="1"/>
  <c r="P167" i="59" s="1"/>
  <c r="E168" i="59"/>
  <c r="O168" i="59" s="1"/>
  <c r="P168" i="59" s="1"/>
  <c r="E169" i="59"/>
  <c r="O169" i="59" s="1"/>
  <c r="P169" i="59" s="1"/>
  <c r="E170" i="59"/>
  <c r="O170" i="59" s="1"/>
  <c r="P170" i="59" s="1"/>
  <c r="E171" i="59"/>
  <c r="O171" i="59" s="1"/>
  <c r="P171" i="59" s="1"/>
  <c r="E172" i="59"/>
  <c r="O172" i="59" s="1"/>
  <c r="P172" i="59" s="1"/>
  <c r="E173" i="59"/>
  <c r="O173" i="59" s="1"/>
  <c r="P173" i="59" s="1"/>
  <c r="E174" i="59"/>
  <c r="O174" i="59" s="1"/>
  <c r="P174" i="59" s="1"/>
  <c r="E175" i="59"/>
  <c r="O175" i="59" s="1"/>
  <c r="P175" i="59" s="1"/>
  <c r="E176" i="59"/>
  <c r="O176" i="59" s="1"/>
  <c r="P176" i="59" s="1"/>
  <c r="E177" i="59"/>
  <c r="O177" i="59" s="1"/>
  <c r="P177" i="59" s="1"/>
  <c r="E178" i="59"/>
  <c r="O178" i="59" s="1"/>
  <c r="P178" i="59" s="1"/>
  <c r="E179" i="59"/>
  <c r="O179" i="59" s="1"/>
  <c r="P179" i="59" s="1"/>
  <c r="E180" i="59"/>
  <c r="O180" i="59" s="1"/>
  <c r="P180" i="59" s="1"/>
  <c r="E181" i="59"/>
  <c r="O181" i="59" s="1"/>
  <c r="P181" i="59" s="1"/>
  <c r="E182" i="59"/>
  <c r="O182" i="59" s="1"/>
  <c r="P182" i="59" s="1"/>
  <c r="E183" i="59"/>
  <c r="O183" i="59" s="1"/>
  <c r="P183" i="59" s="1"/>
  <c r="E184" i="59"/>
  <c r="O184" i="59" s="1"/>
  <c r="P184" i="59" s="1"/>
  <c r="E185" i="59"/>
  <c r="O185" i="59" s="1"/>
  <c r="P185" i="59" s="1"/>
  <c r="E186" i="59"/>
  <c r="O186" i="59" s="1"/>
  <c r="P186" i="59" s="1"/>
  <c r="E187" i="59"/>
  <c r="O187" i="59" s="1"/>
  <c r="P187" i="59" s="1"/>
  <c r="E188" i="59"/>
  <c r="O188" i="59" s="1"/>
  <c r="P188" i="59" s="1"/>
  <c r="E189" i="59"/>
  <c r="O189" i="59" s="1"/>
  <c r="P189" i="59" s="1"/>
  <c r="E190" i="59"/>
  <c r="O190" i="59" s="1"/>
  <c r="P190" i="59" s="1"/>
  <c r="E191" i="59"/>
  <c r="O191" i="59" s="1"/>
  <c r="P191" i="59" s="1"/>
  <c r="E192" i="59"/>
  <c r="O192" i="59" s="1"/>
  <c r="P192" i="59" s="1"/>
  <c r="E193" i="59"/>
  <c r="O193" i="59" s="1"/>
  <c r="P193" i="59" s="1"/>
  <c r="E194" i="59"/>
  <c r="O194" i="59" s="1"/>
  <c r="P194" i="59" s="1"/>
  <c r="E195" i="59"/>
  <c r="O195" i="59" s="1"/>
  <c r="P195" i="59" s="1"/>
  <c r="E196" i="59"/>
  <c r="O196" i="59" s="1"/>
  <c r="P196" i="59" s="1"/>
  <c r="E197" i="59"/>
  <c r="O197" i="59" s="1"/>
  <c r="P197" i="59" s="1"/>
  <c r="E198" i="59"/>
  <c r="O198" i="59" s="1"/>
  <c r="P198" i="59" s="1"/>
  <c r="E199" i="59"/>
  <c r="O199" i="59" s="1"/>
  <c r="P199" i="59" s="1"/>
  <c r="E200" i="59"/>
  <c r="O200" i="59" s="1"/>
  <c r="P200" i="59" s="1"/>
  <c r="E201" i="59"/>
  <c r="O201" i="59" s="1"/>
  <c r="P201" i="59" s="1"/>
  <c r="E202" i="59"/>
  <c r="O202" i="59" s="1"/>
  <c r="P202" i="59" s="1"/>
  <c r="E203" i="59"/>
  <c r="O203" i="59" s="1"/>
  <c r="P203" i="59" s="1"/>
  <c r="E204" i="59"/>
  <c r="O204" i="59" s="1"/>
  <c r="P204" i="59" s="1"/>
  <c r="E205" i="59"/>
  <c r="O205" i="59" s="1"/>
  <c r="P205" i="59" s="1"/>
  <c r="E206" i="59"/>
  <c r="O206" i="59" s="1"/>
  <c r="P206" i="59" s="1"/>
  <c r="E207" i="59"/>
  <c r="O207" i="59" s="1"/>
  <c r="P207" i="59" s="1"/>
  <c r="E208" i="59"/>
  <c r="O208" i="59" s="1"/>
  <c r="P208" i="59" s="1"/>
  <c r="E209" i="59"/>
  <c r="O209" i="59" s="1"/>
  <c r="P209" i="59" s="1"/>
  <c r="E210" i="59"/>
  <c r="O210" i="59" s="1"/>
  <c r="P210" i="59" s="1"/>
  <c r="E211" i="59"/>
  <c r="O211" i="59" s="1"/>
  <c r="P211" i="59" s="1"/>
  <c r="E212" i="59"/>
  <c r="O212" i="59" s="1"/>
  <c r="P212" i="59" s="1"/>
  <c r="E213" i="59"/>
  <c r="O213" i="59" s="1"/>
  <c r="P213" i="59" s="1"/>
  <c r="E214" i="59"/>
  <c r="O214" i="59" s="1"/>
  <c r="P214" i="59" s="1"/>
  <c r="E215" i="59"/>
  <c r="O215" i="59" s="1"/>
  <c r="P215" i="59" s="1"/>
  <c r="E216" i="59"/>
  <c r="O216" i="59" s="1"/>
  <c r="P216" i="59" s="1"/>
  <c r="E217" i="59"/>
  <c r="O217" i="59" s="1"/>
  <c r="P217" i="59" s="1"/>
  <c r="E218" i="59"/>
  <c r="O218" i="59" s="1"/>
  <c r="P218" i="59" s="1"/>
  <c r="E219" i="59"/>
  <c r="O219" i="59" s="1"/>
  <c r="P219" i="59" s="1"/>
  <c r="E220" i="59"/>
  <c r="O220" i="59" s="1"/>
  <c r="P220" i="59" s="1"/>
  <c r="E221" i="59"/>
  <c r="O221" i="59" s="1"/>
  <c r="P221" i="59" s="1"/>
  <c r="E222" i="59"/>
  <c r="O222" i="59" s="1"/>
  <c r="P222" i="59" s="1"/>
  <c r="E223" i="59"/>
  <c r="O223" i="59" s="1"/>
  <c r="P223" i="59" s="1"/>
  <c r="E224" i="59"/>
  <c r="O224" i="59" s="1"/>
  <c r="P224" i="59" s="1"/>
  <c r="E225" i="59"/>
  <c r="O225" i="59" s="1"/>
  <c r="P225" i="59" s="1"/>
  <c r="E226" i="59"/>
  <c r="O226" i="59" s="1"/>
  <c r="P226" i="59" s="1"/>
  <c r="E227" i="59"/>
  <c r="O227" i="59" s="1"/>
  <c r="P227" i="59" s="1"/>
  <c r="E228" i="59"/>
  <c r="O228" i="59" s="1"/>
  <c r="P228" i="59" s="1"/>
  <c r="E229" i="59"/>
  <c r="O229" i="59" s="1"/>
  <c r="P229" i="59" s="1"/>
  <c r="E230" i="59"/>
  <c r="O230" i="59" s="1"/>
  <c r="P230" i="59" s="1"/>
  <c r="E231" i="59"/>
  <c r="O231" i="59" s="1"/>
  <c r="P231" i="59" s="1"/>
  <c r="E232" i="59"/>
  <c r="O232" i="59" s="1"/>
  <c r="P232" i="59" s="1"/>
  <c r="E233" i="59"/>
  <c r="O233" i="59" s="1"/>
  <c r="P233" i="59" s="1"/>
  <c r="E234" i="59"/>
  <c r="O234" i="59" s="1"/>
  <c r="P234" i="59" s="1"/>
  <c r="E235" i="59"/>
  <c r="O235" i="59" s="1"/>
  <c r="P235" i="59" s="1"/>
  <c r="E236" i="59"/>
  <c r="O236" i="59" s="1"/>
  <c r="P236" i="59" s="1"/>
  <c r="E237" i="59"/>
  <c r="O237" i="59" s="1"/>
  <c r="P237" i="59" s="1"/>
  <c r="E238" i="59"/>
  <c r="O238" i="59" s="1"/>
  <c r="P238" i="59" s="1"/>
  <c r="E239" i="59"/>
  <c r="O239" i="59" s="1"/>
  <c r="P239" i="59" s="1"/>
  <c r="E240" i="59"/>
  <c r="O240" i="59" s="1"/>
  <c r="P240" i="59" s="1"/>
  <c r="E241" i="59"/>
  <c r="O241" i="59" s="1"/>
  <c r="P241" i="59" s="1"/>
  <c r="E242" i="59"/>
  <c r="O242" i="59" s="1"/>
  <c r="P242" i="59" s="1"/>
  <c r="E243" i="59"/>
  <c r="O243" i="59" s="1"/>
  <c r="P243" i="59" s="1"/>
  <c r="E244" i="59"/>
  <c r="O244" i="59" s="1"/>
  <c r="P244" i="59" s="1"/>
  <c r="E245" i="59"/>
  <c r="O245" i="59" s="1"/>
  <c r="P245" i="59" s="1"/>
  <c r="E246" i="59"/>
  <c r="O246" i="59" s="1"/>
  <c r="P246" i="59" s="1"/>
  <c r="E247" i="59"/>
  <c r="O247" i="59" s="1"/>
  <c r="P247" i="59" s="1"/>
  <c r="E248" i="59"/>
  <c r="O248" i="59" s="1"/>
  <c r="P248" i="59" s="1"/>
  <c r="E249" i="59"/>
  <c r="O249" i="59" s="1"/>
  <c r="P249" i="59" s="1"/>
  <c r="E250" i="59"/>
  <c r="O250" i="59" s="1"/>
  <c r="P250" i="59" s="1"/>
  <c r="E251" i="59"/>
  <c r="O251" i="59" s="1"/>
  <c r="P251" i="59" s="1"/>
  <c r="E252" i="59"/>
  <c r="O252" i="59" s="1"/>
  <c r="P252" i="59" s="1"/>
  <c r="E253" i="59"/>
  <c r="O253" i="59" s="1"/>
  <c r="P253" i="59" s="1"/>
  <c r="E254" i="59"/>
  <c r="O254" i="59" s="1"/>
  <c r="P254" i="59" s="1"/>
  <c r="E255" i="59"/>
  <c r="O255" i="59" s="1"/>
  <c r="P255" i="59" s="1"/>
  <c r="E256" i="59"/>
  <c r="O256" i="59" s="1"/>
  <c r="P256" i="59" s="1"/>
  <c r="E257" i="59"/>
  <c r="O257" i="59" s="1"/>
  <c r="P257" i="59" s="1"/>
  <c r="E258" i="59"/>
  <c r="O258" i="59" s="1"/>
  <c r="P258" i="59" s="1"/>
  <c r="E259" i="59"/>
  <c r="O259" i="59" s="1"/>
  <c r="P259" i="59" s="1"/>
  <c r="E260" i="59"/>
  <c r="O260" i="59" s="1"/>
  <c r="P260" i="59" s="1"/>
  <c r="E261" i="59"/>
  <c r="O261" i="59" s="1"/>
  <c r="P261" i="59" s="1"/>
  <c r="E262" i="59"/>
  <c r="O262" i="59" s="1"/>
  <c r="P262" i="59" s="1"/>
  <c r="E263" i="59"/>
  <c r="O263" i="59" s="1"/>
  <c r="P263" i="59" s="1"/>
  <c r="E264" i="59"/>
  <c r="O264" i="59" s="1"/>
  <c r="P264" i="59" s="1"/>
  <c r="E265" i="59"/>
  <c r="O265" i="59" s="1"/>
  <c r="P265" i="59" s="1"/>
  <c r="E266" i="59"/>
  <c r="O266" i="59" s="1"/>
  <c r="P266" i="59" s="1"/>
  <c r="E267" i="59"/>
  <c r="O267" i="59" s="1"/>
  <c r="P267" i="59" s="1"/>
  <c r="E268" i="59"/>
  <c r="O268" i="59" s="1"/>
  <c r="P268" i="59" s="1"/>
  <c r="E269" i="59"/>
  <c r="O269" i="59" s="1"/>
  <c r="P269" i="59" s="1"/>
  <c r="E270" i="59"/>
  <c r="O270" i="59" s="1"/>
  <c r="P270" i="59" s="1"/>
  <c r="E271" i="59"/>
  <c r="O271" i="59" s="1"/>
  <c r="P271" i="59" s="1"/>
  <c r="E272" i="59"/>
  <c r="O272" i="59" s="1"/>
  <c r="P272" i="59" s="1"/>
  <c r="E273" i="59"/>
  <c r="O273" i="59" s="1"/>
  <c r="P273" i="59" s="1"/>
  <c r="E274" i="59"/>
  <c r="O274" i="59" s="1"/>
  <c r="P274" i="59" s="1"/>
  <c r="E275" i="59"/>
  <c r="O275" i="59" s="1"/>
  <c r="P275" i="59" s="1"/>
  <c r="E276" i="59"/>
  <c r="O276" i="59" s="1"/>
  <c r="P276" i="59" s="1"/>
  <c r="E277" i="59"/>
  <c r="O277" i="59" s="1"/>
  <c r="P277" i="59" s="1"/>
  <c r="E278" i="59"/>
  <c r="O278" i="59" s="1"/>
  <c r="P278" i="59" s="1"/>
  <c r="E279" i="59"/>
  <c r="O279" i="59" s="1"/>
  <c r="P279" i="59" s="1"/>
  <c r="E280" i="59"/>
  <c r="O280" i="59" s="1"/>
  <c r="P280" i="59" s="1"/>
  <c r="E281" i="59"/>
  <c r="O281" i="59" s="1"/>
  <c r="P281" i="59" s="1"/>
  <c r="E282" i="59"/>
  <c r="O282" i="59" s="1"/>
  <c r="P282" i="59" s="1"/>
  <c r="E283" i="59"/>
  <c r="O283" i="59" s="1"/>
  <c r="P283" i="59" s="1"/>
  <c r="E284" i="59"/>
  <c r="O284" i="59" s="1"/>
  <c r="P284" i="59" s="1"/>
  <c r="E285" i="59"/>
  <c r="O285" i="59" s="1"/>
  <c r="P285" i="59" s="1"/>
  <c r="E286" i="59"/>
  <c r="O286" i="59" s="1"/>
  <c r="P286" i="59" s="1"/>
  <c r="E287" i="59"/>
  <c r="O287" i="59" s="1"/>
  <c r="P287" i="59" s="1"/>
  <c r="E288" i="59"/>
  <c r="O288" i="59" s="1"/>
  <c r="P288" i="59" s="1"/>
  <c r="E289" i="59"/>
  <c r="O289" i="59" s="1"/>
  <c r="P289" i="59" s="1"/>
  <c r="E290" i="59"/>
  <c r="O290" i="59" s="1"/>
  <c r="P290" i="59" s="1"/>
  <c r="E291" i="59"/>
  <c r="O291" i="59" s="1"/>
  <c r="P291" i="59" s="1"/>
  <c r="E292" i="59"/>
  <c r="O292" i="59" s="1"/>
  <c r="P292" i="59" s="1"/>
  <c r="E293" i="59"/>
  <c r="O293" i="59" s="1"/>
  <c r="P293" i="59" s="1"/>
  <c r="E294" i="59"/>
  <c r="O294" i="59" s="1"/>
  <c r="P294" i="59" s="1"/>
  <c r="E295" i="59"/>
  <c r="O295" i="59" s="1"/>
  <c r="P295" i="59" s="1"/>
  <c r="E296" i="59"/>
  <c r="O296" i="59" s="1"/>
  <c r="P296" i="59" s="1"/>
  <c r="E297" i="59"/>
  <c r="O297" i="59" s="1"/>
  <c r="P297" i="59" s="1"/>
  <c r="E298" i="59"/>
  <c r="O298" i="59" s="1"/>
  <c r="P298" i="59" s="1"/>
  <c r="E299" i="59"/>
  <c r="O299" i="59" s="1"/>
  <c r="P299" i="59" s="1"/>
  <c r="E300" i="59"/>
  <c r="O300" i="59" s="1"/>
  <c r="P300" i="59" s="1"/>
  <c r="E301" i="59"/>
  <c r="O301" i="59" s="1"/>
  <c r="P301" i="59" s="1"/>
  <c r="E302" i="59"/>
  <c r="O302" i="59" s="1"/>
  <c r="P302" i="59" s="1"/>
  <c r="E303" i="59"/>
  <c r="O303" i="59" s="1"/>
  <c r="P303" i="59" s="1"/>
  <c r="E304" i="59"/>
  <c r="O304" i="59" s="1"/>
  <c r="P304" i="59" s="1"/>
  <c r="E305" i="59"/>
  <c r="O305" i="59" s="1"/>
  <c r="P305" i="59" s="1"/>
  <c r="E306" i="59"/>
  <c r="O306" i="59" s="1"/>
  <c r="P306" i="59" s="1"/>
  <c r="E307" i="59"/>
  <c r="O307" i="59" s="1"/>
  <c r="P307" i="59" s="1"/>
  <c r="E308" i="59"/>
  <c r="O308" i="59" s="1"/>
  <c r="P308" i="59" s="1"/>
  <c r="E309" i="59"/>
  <c r="O309" i="59" s="1"/>
  <c r="P309" i="59" s="1"/>
  <c r="E310" i="59"/>
  <c r="O310" i="59" s="1"/>
  <c r="P310" i="59" s="1"/>
  <c r="E311" i="59"/>
  <c r="O311" i="59" s="1"/>
  <c r="P311" i="59" s="1"/>
  <c r="E312" i="59"/>
  <c r="O312" i="59" s="1"/>
  <c r="P312" i="59" s="1"/>
  <c r="E313" i="59"/>
  <c r="O313" i="59" s="1"/>
  <c r="P313" i="59" s="1"/>
  <c r="E314" i="59"/>
  <c r="O314" i="59" s="1"/>
  <c r="P314" i="59" s="1"/>
  <c r="E315" i="59"/>
  <c r="O315" i="59" s="1"/>
  <c r="P315" i="59" s="1"/>
  <c r="E316" i="59"/>
  <c r="O316" i="59" s="1"/>
  <c r="P316" i="59" s="1"/>
  <c r="E317" i="59"/>
  <c r="O317" i="59" s="1"/>
  <c r="P317" i="59" s="1"/>
  <c r="E318" i="59"/>
  <c r="O318" i="59" s="1"/>
  <c r="P318" i="59" s="1"/>
  <c r="E319" i="59"/>
  <c r="O319" i="59" s="1"/>
  <c r="P319" i="59" s="1"/>
  <c r="E320" i="59"/>
  <c r="O320" i="59" s="1"/>
  <c r="P320" i="59" s="1"/>
  <c r="E321" i="59"/>
  <c r="O321" i="59" s="1"/>
  <c r="P321" i="59" s="1"/>
  <c r="E322" i="59"/>
  <c r="O322" i="59" s="1"/>
  <c r="P322" i="59" s="1"/>
  <c r="E323" i="59"/>
  <c r="O323" i="59" s="1"/>
  <c r="P323" i="59" s="1"/>
  <c r="E324" i="59"/>
  <c r="O324" i="59" s="1"/>
  <c r="P324" i="59" s="1"/>
  <c r="E325" i="59"/>
  <c r="O325" i="59" s="1"/>
  <c r="P325" i="59" s="1"/>
  <c r="E326" i="59"/>
  <c r="O326" i="59" s="1"/>
  <c r="P326" i="59" s="1"/>
  <c r="E327" i="59"/>
  <c r="O327" i="59" s="1"/>
  <c r="P327" i="59" s="1"/>
  <c r="E328" i="59"/>
  <c r="O328" i="59" s="1"/>
  <c r="P328" i="59" s="1"/>
  <c r="E329" i="59"/>
  <c r="O329" i="59" s="1"/>
  <c r="P329" i="59" s="1"/>
  <c r="E330" i="59"/>
  <c r="O330" i="59" s="1"/>
  <c r="P330" i="59" s="1"/>
  <c r="E331" i="59"/>
  <c r="O331" i="59" s="1"/>
  <c r="P331" i="59" s="1"/>
  <c r="E332" i="59"/>
  <c r="O332" i="59" s="1"/>
  <c r="P332" i="59" s="1"/>
  <c r="E333" i="59"/>
  <c r="O333" i="59" s="1"/>
  <c r="P333" i="59" s="1"/>
  <c r="E334" i="59"/>
  <c r="O334" i="59" s="1"/>
  <c r="P334" i="59" s="1"/>
  <c r="E335" i="59"/>
  <c r="O335" i="59" s="1"/>
  <c r="P335" i="59" s="1"/>
  <c r="E336" i="59"/>
  <c r="O336" i="59" s="1"/>
  <c r="P336" i="59" s="1"/>
  <c r="E337" i="59"/>
  <c r="O337" i="59" s="1"/>
  <c r="P337" i="59" s="1"/>
  <c r="E338" i="59"/>
  <c r="O338" i="59" s="1"/>
  <c r="P338" i="59" s="1"/>
  <c r="E339" i="59"/>
  <c r="O339" i="59" s="1"/>
  <c r="P339" i="59" s="1"/>
  <c r="E340" i="59"/>
  <c r="O340" i="59" s="1"/>
  <c r="P340" i="59" s="1"/>
  <c r="E341" i="59"/>
  <c r="O341" i="59" s="1"/>
  <c r="P341" i="59" s="1"/>
  <c r="E342" i="59"/>
  <c r="O342" i="59" s="1"/>
  <c r="P342" i="59" s="1"/>
  <c r="E343" i="59"/>
  <c r="O343" i="59" s="1"/>
  <c r="P343" i="59" s="1"/>
  <c r="E344" i="59"/>
  <c r="O344" i="59" s="1"/>
  <c r="P344" i="59" s="1"/>
  <c r="E345" i="59"/>
  <c r="O345" i="59" s="1"/>
  <c r="P345" i="59" s="1"/>
  <c r="E346" i="59"/>
  <c r="O346" i="59" s="1"/>
  <c r="P346" i="59" s="1"/>
  <c r="E347" i="59"/>
  <c r="O347" i="59" s="1"/>
  <c r="P347" i="59" s="1"/>
  <c r="E348" i="59"/>
  <c r="O348" i="59" s="1"/>
  <c r="P348" i="59" s="1"/>
  <c r="E349" i="59"/>
  <c r="O349" i="59" s="1"/>
  <c r="P349" i="59" s="1"/>
  <c r="E350" i="59"/>
  <c r="O350" i="59" s="1"/>
  <c r="P350" i="59" s="1"/>
  <c r="E351" i="59"/>
  <c r="O351" i="59" s="1"/>
  <c r="P351" i="59" s="1"/>
  <c r="E352" i="59"/>
  <c r="O352" i="59" s="1"/>
  <c r="P352" i="59" s="1"/>
  <c r="E353" i="59"/>
  <c r="O353" i="59" s="1"/>
  <c r="P353" i="59" s="1"/>
  <c r="E354" i="59"/>
  <c r="O354" i="59" s="1"/>
  <c r="P354" i="59" s="1"/>
  <c r="E355" i="59"/>
  <c r="O355" i="59" s="1"/>
  <c r="P355" i="59" s="1"/>
  <c r="E356" i="59"/>
  <c r="O356" i="59" s="1"/>
  <c r="P356" i="59" s="1"/>
  <c r="E357" i="59"/>
  <c r="O357" i="59" s="1"/>
  <c r="P357" i="59" s="1"/>
  <c r="E358" i="59"/>
  <c r="O358" i="59" s="1"/>
  <c r="P358" i="59" s="1"/>
  <c r="E359" i="59"/>
  <c r="O359" i="59" s="1"/>
  <c r="P359" i="59" s="1"/>
  <c r="E360" i="59"/>
  <c r="O360" i="59" s="1"/>
  <c r="P360" i="59" s="1"/>
  <c r="E361" i="59"/>
  <c r="O361" i="59" s="1"/>
  <c r="P361" i="59" s="1"/>
  <c r="E362" i="59"/>
  <c r="O362" i="59" s="1"/>
  <c r="P362" i="59" s="1"/>
  <c r="E363" i="59"/>
  <c r="O363" i="59" s="1"/>
  <c r="P363" i="59" s="1"/>
  <c r="E364" i="59"/>
  <c r="O364" i="59" s="1"/>
  <c r="P364" i="59" s="1"/>
  <c r="E365" i="59"/>
  <c r="O365" i="59" s="1"/>
  <c r="P365" i="59" s="1"/>
  <c r="E366" i="59"/>
  <c r="O366" i="59" s="1"/>
  <c r="P366" i="59" s="1"/>
  <c r="E367" i="59"/>
  <c r="O367" i="59" s="1"/>
  <c r="P367" i="59" s="1"/>
  <c r="E368" i="59"/>
  <c r="O368" i="59" s="1"/>
  <c r="P368" i="59" s="1"/>
  <c r="E369" i="59"/>
  <c r="O369" i="59" s="1"/>
  <c r="P369" i="59" s="1"/>
  <c r="E370" i="59"/>
  <c r="O370" i="59" s="1"/>
  <c r="P370" i="59" s="1"/>
  <c r="E371" i="59"/>
  <c r="O371" i="59" s="1"/>
  <c r="P371" i="59" s="1"/>
  <c r="E372" i="59"/>
  <c r="O372" i="59" s="1"/>
  <c r="P372" i="59" s="1"/>
  <c r="E373" i="59"/>
  <c r="O373" i="59" s="1"/>
  <c r="P373" i="59" s="1"/>
  <c r="E374" i="59"/>
  <c r="O374" i="59" s="1"/>
  <c r="P374" i="59" s="1"/>
  <c r="E375" i="59"/>
  <c r="O375" i="59" s="1"/>
  <c r="P375" i="59" s="1"/>
  <c r="E376" i="59"/>
  <c r="O376" i="59" s="1"/>
  <c r="P376" i="59" s="1"/>
  <c r="E377" i="59"/>
  <c r="O377" i="59" s="1"/>
  <c r="P377" i="59" s="1"/>
  <c r="E378" i="59"/>
  <c r="O378" i="59" s="1"/>
  <c r="P378" i="59" s="1"/>
  <c r="E379" i="59"/>
  <c r="O379" i="59" s="1"/>
  <c r="P379" i="59" s="1"/>
  <c r="E380" i="59"/>
  <c r="O380" i="59" s="1"/>
  <c r="P380" i="59" s="1"/>
  <c r="E381" i="59"/>
  <c r="O381" i="59" s="1"/>
  <c r="P381" i="59" s="1"/>
  <c r="E382" i="59"/>
  <c r="O382" i="59" s="1"/>
  <c r="P382" i="59" s="1"/>
  <c r="E383" i="59"/>
  <c r="O383" i="59" s="1"/>
  <c r="P383" i="59" s="1"/>
  <c r="E384" i="59"/>
  <c r="O384" i="59" s="1"/>
  <c r="P384" i="59" s="1"/>
  <c r="E385" i="59"/>
  <c r="O385" i="59" s="1"/>
  <c r="P385" i="59" s="1"/>
  <c r="E386" i="59"/>
  <c r="O386" i="59" s="1"/>
  <c r="P386" i="59" s="1"/>
  <c r="E387" i="59"/>
  <c r="O387" i="59" s="1"/>
  <c r="P387" i="59" s="1"/>
  <c r="E388" i="59"/>
  <c r="O388" i="59" s="1"/>
  <c r="P388" i="59" s="1"/>
  <c r="E389" i="59"/>
  <c r="O389" i="59" s="1"/>
  <c r="P389" i="59" s="1"/>
  <c r="E390" i="59"/>
  <c r="O390" i="59" s="1"/>
  <c r="P390" i="59" s="1"/>
  <c r="E391" i="59"/>
  <c r="O391" i="59" s="1"/>
  <c r="P391" i="59" s="1"/>
  <c r="E392" i="59"/>
  <c r="O392" i="59" s="1"/>
  <c r="P392" i="59" s="1"/>
  <c r="E393" i="59"/>
  <c r="O393" i="59" s="1"/>
  <c r="P393" i="59" s="1"/>
  <c r="E394" i="59"/>
  <c r="O394" i="59" s="1"/>
  <c r="P394" i="59" s="1"/>
  <c r="E395" i="59"/>
  <c r="O395" i="59" s="1"/>
  <c r="P395" i="59" s="1"/>
  <c r="E396" i="59"/>
  <c r="O396" i="59" s="1"/>
  <c r="P396" i="59" s="1"/>
  <c r="E397" i="59"/>
  <c r="O397" i="59" s="1"/>
  <c r="P397" i="59" s="1"/>
  <c r="E398" i="59"/>
  <c r="O398" i="59" s="1"/>
  <c r="P398" i="59" s="1"/>
  <c r="E399" i="59"/>
  <c r="O399" i="59" s="1"/>
  <c r="P399" i="59" s="1"/>
  <c r="E400" i="59"/>
  <c r="O400" i="59" s="1"/>
  <c r="P400" i="59" s="1"/>
  <c r="E401" i="59"/>
  <c r="O401" i="59" s="1"/>
  <c r="P401" i="59" s="1"/>
  <c r="E402" i="59"/>
  <c r="O402" i="59" s="1"/>
  <c r="P402" i="59" s="1"/>
  <c r="E403" i="59"/>
  <c r="O403" i="59" s="1"/>
  <c r="P403" i="59" s="1"/>
  <c r="E404" i="59"/>
  <c r="O404" i="59" s="1"/>
  <c r="P404" i="59" s="1"/>
  <c r="E405" i="59"/>
  <c r="O405" i="59" s="1"/>
  <c r="P405" i="59" s="1"/>
  <c r="E406" i="59"/>
  <c r="O406" i="59" s="1"/>
  <c r="P406" i="59" s="1"/>
  <c r="E407" i="59"/>
  <c r="O407" i="59" s="1"/>
  <c r="P407" i="59" s="1"/>
  <c r="E408" i="59"/>
  <c r="O408" i="59" s="1"/>
  <c r="P408" i="59" s="1"/>
  <c r="E409" i="59"/>
  <c r="O409" i="59" s="1"/>
  <c r="P409" i="59" s="1"/>
  <c r="E410" i="59"/>
  <c r="O410" i="59" s="1"/>
  <c r="P410" i="59" s="1"/>
  <c r="E411" i="59"/>
  <c r="O411" i="59" s="1"/>
  <c r="P411" i="59" s="1"/>
  <c r="E412" i="59"/>
  <c r="O412" i="59" s="1"/>
  <c r="P412" i="59" s="1"/>
  <c r="E413" i="59"/>
  <c r="O413" i="59" s="1"/>
  <c r="P413" i="59" s="1"/>
  <c r="E414" i="59"/>
  <c r="O414" i="59" s="1"/>
  <c r="P414" i="59" s="1"/>
  <c r="E415" i="59"/>
  <c r="O415" i="59" s="1"/>
  <c r="P415" i="59" s="1"/>
  <c r="E416" i="59"/>
  <c r="O416" i="59" s="1"/>
  <c r="P416" i="59" s="1"/>
  <c r="E417" i="59"/>
  <c r="O417" i="59" s="1"/>
  <c r="P417" i="59" s="1"/>
  <c r="E418" i="59"/>
  <c r="O418" i="59" s="1"/>
  <c r="P418" i="59" s="1"/>
  <c r="E419" i="59"/>
  <c r="O419" i="59" s="1"/>
  <c r="P419" i="59" s="1"/>
  <c r="E420" i="59"/>
  <c r="O420" i="59" s="1"/>
  <c r="P420" i="59" s="1"/>
  <c r="E421" i="59"/>
  <c r="O421" i="59" s="1"/>
  <c r="P421" i="59" s="1"/>
  <c r="E422" i="59"/>
  <c r="O422" i="59" s="1"/>
  <c r="P422" i="59" s="1"/>
  <c r="E423" i="59"/>
  <c r="O423" i="59" s="1"/>
  <c r="P423" i="59" s="1"/>
  <c r="E424" i="59"/>
  <c r="O424" i="59" s="1"/>
  <c r="P424" i="59" s="1"/>
  <c r="E425" i="59"/>
  <c r="O425" i="59" s="1"/>
  <c r="P425" i="59" s="1"/>
  <c r="E426" i="59"/>
  <c r="O426" i="59" s="1"/>
  <c r="P426" i="59" s="1"/>
  <c r="E427" i="59"/>
  <c r="O427" i="59" s="1"/>
  <c r="P427" i="59" s="1"/>
  <c r="E428" i="59"/>
  <c r="O428" i="59" s="1"/>
  <c r="P428" i="59" s="1"/>
  <c r="E429" i="59"/>
  <c r="O429" i="59" s="1"/>
  <c r="P429" i="59" s="1"/>
  <c r="E430" i="59"/>
  <c r="O430" i="59" s="1"/>
  <c r="P430" i="59" s="1"/>
  <c r="E431" i="59"/>
  <c r="O431" i="59" s="1"/>
  <c r="P431" i="59" s="1"/>
  <c r="E432" i="59"/>
  <c r="O432" i="59" s="1"/>
  <c r="P432" i="59" s="1"/>
  <c r="E433" i="59"/>
  <c r="O433" i="59" s="1"/>
  <c r="P433" i="59" s="1"/>
  <c r="E434" i="59"/>
  <c r="O434" i="59" s="1"/>
  <c r="P434" i="59" s="1"/>
  <c r="E435" i="59"/>
  <c r="O435" i="59" s="1"/>
  <c r="P435" i="59" s="1"/>
  <c r="E436" i="59"/>
  <c r="O436" i="59" s="1"/>
  <c r="P436" i="59" s="1"/>
  <c r="E437" i="59"/>
  <c r="O437" i="59" s="1"/>
  <c r="P437" i="59" s="1"/>
  <c r="E438" i="59"/>
  <c r="O438" i="59" s="1"/>
  <c r="P438" i="59" s="1"/>
  <c r="E439" i="59"/>
  <c r="O439" i="59" s="1"/>
  <c r="P439" i="59" s="1"/>
  <c r="E440" i="59"/>
  <c r="O440" i="59" s="1"/>
  <c r="P440" i="59" s="1"/>
  <c r="E441" i="59"/>
  <c r="O441" i="59" s="1"/>
  <c r="P441" i="59" s="1"/>
  <c r="E442" i="59"/>
  <c r="O442" i="59" s="1"/>
  <c r="P442" i="59" s="1"/>
  <c r="E443" i="59"/>
  <c r="O443" i="59" s="1"/>
  <c r="P443" i="59" s="1"/>
  <c r="E444" i="59"/>
  <c r="O444" i="59" s="1"/>
  <c r="P444" i="59" s="1"/>
  <c r="E445" i="59"/>
  <c r="O445" i="59" s="1"/>
  <c r="P445" i="59" s="1"/>
  <c r="E446" i="59"/>
  <c r="O446" i="59" s="1"/>
  <c r="P446" i="59" s="1"/>
  <c r="E447" i="59"/>
  <c r="O447" i="59" s="1"/>
  <c r="P447" i="59" s="1"/>
  <c r="E448" i="59"/>
  <c r="O448" i="59" s="1"/>
  <c r="P448" i="59" s="1"/>
  <c r="E449" i="59"/>
  <c r="O449" i="59" s="1"/>
  <c r="P449" i="59" s="1"/>
  <c r="E450" i="59"/>
  <c r="O450" i="59" s="1"/>
  <c r="P450" i="59" s="1"/>
  <c r="E451" i="59"/>
  <c r="O451" i="59" s="1"/>
  <c r="P451" i="59" s="1"/>
  <c r="E452" i="59"/>
  <c r="O452" i="59" s="1"/>
  <c r="P452" i="59" s="1"/>
  <c r="E453" i="59"/>
  <c r="O453" i="59" s="1"/>
  <c r="P453" i="59" s="1"/>
  <c r="E454" i="59"/>
  <c r="O454" i="59" s="1"/>
  <c r="P454" i="59" s="1"/>
  <c r="E455" i="59"/>
  <c r="O455" i="59" s="1"/>
  <c r="P455" i="59" s="1"/>
  <c r="E456" i="59"/>
  <c r="O456" i="59" s="1"/>
  <c r="P456" i="59" s="1"/>
  <c r="E457" i="59"/>
  <c r="O457" i="59" s="1"/>
  <c r="P457" i="59" s="1"/>
  <c r="E458" i="59"/>
  <c r="O458" i="59" s="1"/>
  <c r="P458" i="59" s="1"/>
  <c r="E459" i="59"/>
  <c r="O459" i="59" s="1"/>
  <c r="P459" i="59" s="1"/>
  <c r="E460" i="59"/>
  <c r="O460" i="59" s="1"/>
  <c r="P460" i="59" s="1"/>
  <c r="E461" i="59"/>
  <c r="O461" i="59" s="1"/>
  <c r="P461" i="59" s="1"/>
  <c r="E462" i="59"/>
  <c r="O462" i="59" s="1"/>
  <c r="P462" i="59" s="1"/>
  <c r="E463" i="59"/>
  <c r="O463" i="59" s="1"/>
  <c r="P463" i="59" s="1"/>
  <c r="E464" i="59"/>
  <c r="O464" i="59" s="1"/>
  <c r="P464" i="59" s="1"/>
  <c r="E465" i="59"/>
  <c r="O465" i="59" s="1"/>
  <c r="P465" i="59" s="1"/>
  <c r="E466" i="59"/>
  <c r="O466" i="59" s="1"/>
  <c r="P466" i="59" s="1"/>
  <c r="E467" i="59"/>
  <c r="O467" i="59" s="1"/>
  <c r="P467" i="59" s="1"/>
  <c r="E468" i="59"/>
  <c r="O468" i="59" s="1"/>
  <c r="P468" i="59" s="1"/>
  <c r="E469" i="59"/>
  <c r="O469" i="59" s="1"/>
  <c r="P469" i="59" s="1"/>
  <c r="E470" i="59"/>
  <c r="O470" i="59" s="1"/>
  <c r="P470" i="59" s="1"/>
  <c r="E471" i="59"/>
  <c r="O471" i="59" s="1"/>
  <c r="P471" i="59" s="1"/>
  <c r="E472" i="59"/>
  <c r="O472" i="59" s="1"/>
  <c r="P472" i="59" s="1"/>
  <c r="E473" i="59"/>
  <c r="O473" i="59" s="1"/>
  <c r="P473" i="59" s="1"/>
  <c r="E474" i="59"/>
  <c r="O474" i="59" s="1"/>
  <c r="P474" i="59" s="1"/>
  <c r="E475" i="59"/>
  <c r="O475" i="59" s="1"/>
  <c r="P475" i="59" s="1"/>
  <c r="E476" i="59"/>
  <c r="O476" i="59" s="1"/>
  <c r="P476" i="59" s="1"/>
  <c r="E477" i="59"/>
  <c r="O477" i="59" s="1"/>
  <c r="P477" i="59" s="1"/>
  <c r="E478" i="59"/>
  <c r="O478" i="59" s="1"/>
  <c r="P478" i="59" s="1"/>
  <c r="E479" i="59"/>
  <c r="O479" i="59" s="1"/>
  <c r="P479" i="59" s="1"/>
  <c r="E480" i="59"/>
  <c r="O480" i="59" s="1"/>
  <c r="P480" i="59" s="1"/>
  <c r="E481" i="59"/>
  <c r="O481" i="59" s="1"/>
  <c r="P481" i="59" s="1"/>
  <c r="E482" i="59"/>
  <c r="O482" i="59" s="1"/>
  <c r="P482" i="59" s="1"/>
  <c r="E483" i="59"/>
  <c r="O483" i="59" s="1"/>
  <c r="P483" i="59" s="1"/>
  <c r="E484" i="59"/>
  <c r="O484" i="59" s="1"/>
  <c r="P484" i="59" s="1"/>
  <c r="E485" i="59"/>
  <c r="O485" i="59" s="1"/>
  <c r="P485" i="59" s="1"/>
  <c r="E486" i="59"/>
  <c r="O486" i="59" s="1"/>
  <c r="P486" i="59" s="1"/>
  <c r="E487" i="59"/>
  <c r="O487" i="59" s="1"/>
  <c r="P487" i="59" s="1"/>
  <c r="E488" i="59"/>
  <c r="O488" i="59" s="1"/>
  <c r="P488" i="59" s="1"/>
  <c r="E489" i="59"/>
  <c r="O489" i="59" s="1"/>
  <c r="P489" i="59" s="1"/>
  <c r="E490" i="59"/>
  <c r="O490" i="59" s="1"/>
  <c r="P490" i="59" s="1"/>
  <c r="E491" i="59"/>
  <c r="O491" i="59" s="1"/>
  <c r="P491" i="59" s="1"/>
  <c r="E492" i="59"/>
  <c r="O492" i="59" s="1"/>
  <c r="P492" i="59" s="1"/>
  <c r="E493" i="59"/>
  <c r="O493" i="59" s="1"/>
  <c r="P493" i="59" s="1"/>
  <c r="E494" i="59"/>
  <c r="O494" i="59" s="1"/>
  <c r="P494" i="59" s="1"/>
  <c r="E495" i="59"/>
  <c r="O495" i="59" s="1"/>
  <c r="P495" i="59" s="1"/>
  <c r="E496" i="59"/>
  <c r="O496" i="59" s="1"/>
  <c r="P496" i="59" s="1"/>
  <c r="E497" i="59"/>
  <c r="O497" i="59" s="1"/>
  <c r="P497" i="59" s="1"/>
  <c r="E498" i="59"/>
  <c r="O498" i="59" s="1"/>
  <c r="P498" i="59" s="1"/>
  <c r="E499" i="59"/>
  <c r="O499" i="59" s="1"/>
  <c r="P499" i="59" s="1"/>
  <c r="E500" i="59"/>
  <c r="O500" i="59" s="1"/>
  <c r="P500" i="59" s="1"/>
  <c r="E501" i="59"/>
  <c r="O501" i="59" s="1"/>
  <c r="P501" i="59" s="1"/>
  <c r="E502" i="59"/>
  <c r="O502" i="59" s="1"/>
  <c r="P502" i="59" s="1"/>
  <c r="E503" i="59"/>
  <c r="O503" i="59" s="1"/>
  <c r="P503" i="59" s="1"/>
  <c r="E504" i="59"/>
  <c r="O504" i="59" s="1"/>
  <c r="P504" i="59" s="1"/>
  <c r="E505" i="59"/>
  <c r="O505" i="59" s="1"/>
  <c r="P505" i="59" s="1"/>
  <c r="E506" i="59"/>
  <c r="O506" i="59" s="1"/>
  <c r="P506" i="59" s="1"/>
  <c r="E507" i="59"/>
  <c r="O507" i="59" s="1"/>
  <c r="P507" i="59" s="1"/>
  <c r="E508" i="59"/>
  <c r="O508" i="59" s="1"/>
  <c r="P508" i="59" s="1"/>
  <c r="E509" i="59"/>
  <c r="O509" i="59" s="1"/>
  <c r="P509" i="59" s="1"/>
  <c r="E510" i="59"/>
  <c r="O510" i="59" s="1"/>
  <c r="P510" i="59" s="1"/>
  <c r="E511" i="59"/>
  <c r="O511" i="59" s="1"/>
  <c r="P511" i="59" s="1"/>
  <c r="E512" i="59"/>
  <c r="O512" i="59" s="1"/>
  <c r="P512" i="59" s="1"/>
  <c r="E513" i="59"/>
  <c r="O513" i="59" s="1"/>
  <c r="P513" i="59" s="1"/>
  <c r="E514" i="59"/>
  <c r="O514" i="59" s="1"/>
  <c r="P514" i="59" s="1"/>
  <c r="E515" i="59"/>
  <c r="O515" i="59" s="1"/>
  <c r="P515" i="59" s="1"/>
  <c r="E516" i="59"/>
  <c r="O516" i="59" s="1"/>
  <c r="P516" i="59" s="1"/>
  <c r="E517" i="59"/>
  <c r="O517" i="59" s="1"/>
  <c r="P517" i="59" s="1"/>
  <c r="E518" i="59"/>
  <c r="O518" i="59" s="1"/>
  <c r="P518" i="59" s="1"/>
  <c r="E519" i="59"/>
  <c r="O519" i="59" s="1"/>
  <c r="P519" i="59" s="1"/>
  <c r="E520" i="59"/>
  <c r="O520" i="59" s="1"/>
  <c r="P520" i="59" s="1"/>
  <c r="E521" i="59"/>
  <c r="O521" i="59" s="1"/>
  <c r="P521" i="59" s="1"/>
  <c r="E522" i="59"/>
  <c r="O522" i="59" s="1"/>
  <c r="P522" i="59" s="1"/>
  <c r="E523" i="59"/>
  <c r="O523" i="59" s="1"/>
  <c r="P523" i="59" s="1"/>
  <c r="E524" i="59"/>
  <c r="O524" i="59" s="1"/>
  <c r="P524" i="59" s="1"/>
  <c r="E525" i="59"/>
  <c r="O525" i="59" s="1"/>
  <c r="P525" i="59" s="1"/>
  <c r="E526" i="59"/>
  <c r="O526" i="59" s="1"/>
  <c r="P526" i="59" s="1"/>
  <c r="E527" i="59"/>
  <c r="O527" i="59" s="1"/>
  <c r="P527" i="59" s="1"/>
  <c r="E528" i="59"/>
  <c r="O528" i="59" s="1"/>
  <c r="P528" i="59" s="1"/>
  <c r="E529" i="59"/>
  <c r="O529" i="59" s="1"/>
  <c r="P529" i="59" s="1"/>
  <c r="E530" i="59"/>
  <c r="O530" i="59" s="1"/>
  <c r="P530" i="59" s="1"/>
  <c r="E531" i="59"/>
  <c r="O531" i="59" s="1"/>
  <c r="P531" i="59" s="1"/>
  <c r="E532" i="59"/>
  <c r="O532" i="59" s="1"/>
  <c r="P532" i="59" s="1"/>
  <c r="E533" i="59"/>
  <c r="O533" i="59" s="1"/>
  <c r="P533" i="59" s="1"/>
  <c r="E534" i="59"/>
  <c r="O534" i="59" s="1"/>
  <c r="P534" i="59" s="1"/>
  <c r="E535" i="59"/>
  <c r="O535" i="59" s="1"/>
  <c r="P535" i="59" s="1"/>
  <c r="E536" i="59"/>
  <c r="O536" i="59" s="1"/>
  <c r="P536" i="59" s="1"/>
  <c r="E537" i="59"/>
  <c r="O537" i="59" s="1"/>
  <c r="P537" i="59" s="1"/>
  <c r="E538" i="59"/>
  <c r="O538" i="59" s="1"/>
  <c r="P538" i="59" s="1"/>
  <c r="E539" i="59"/>
  <c r="O539" i="59" s="1"/>
  <c r="P539" i="59" s="1"/>
  <c r="E540" i="59"/>
  <c r="O540" i="59" s="1"/>
  <c r="P540" i="59" s="1"/>
  <c r="E541" i="59"/>
  <c r="O541" i="59" s="1"/>
  <c r="P541" i="59" s="1"/>
  <c r="E542" i="59"/>
  <c r="O542" i="59" s="1"/>
  <c r="P542" i="59" s="1"/>
  <c r="E543" i="59"/>
  <c r="O543" i="59" s="1"/>
  <c r="P543" i="59" s="1"/>
  <c r="E544" i="59"/>
  <c r="O544" i="59" s="1"/>
  <c r="P544" i="59" s="1"/>
  <c r="E545" i="59"/>
  <c r="O545" i="59" s="1"/>
  <c r="P545" i="59" s="1"/>
  <c r="E546" i="59"/>
  <c r="O546" i="59" s="1"/>
  <c r="P546" i="59" s="1"/>
  <c r="E547" i="59"/>
  <c r="O547" i="59" s="1"/>
  <c r="P547" i="59" s="1"/>
  <c r="E548" i="59"/>
  <c r="O548" i="59" s="1"/>
  <c r="P548" i="59" s="1"/>
  <c r="E549" i="59"/>
  <c r="O549" i="59" s="1"/>
  <c r="P549" i="59" s="1"/>
  <c r="E550" i="59"/>
  <c r="O550" i="59" s="1"/>
  <c r="P550" i="59" s="1"/>
  <c r="E551" i="59"/>
  <c r="O551" i="59" s="1"/>
  <c r="P551" i="59" s="1"/>
  <c r="E552" i="59"/>
  <c r="O552" i="59" s="1"/>
  <c r="P552" i="59" s="1"/>
  <c r="E553" i="59"/>
  <c r="O553" i="59" s="1"/>
  <c r="P553" i="59" s="1"/>
  <c r="E554" i="59"/>
  <c r="O554" i="59" s="1"/>
  <c r="P554" i="59" s="1"/>
  <c r="E555" i="59"/>
  <c r="O555" i="59" s="1"/>
  <c r="P555" i="59" s="1"/>
  <c r="E556" i="59"/>
  <c r="O556" i="59" s="1"/>
  <c r="P556" i="59" s="1"/>
  <c r="E557" i="59"/>
  <c r="O557" i="59" s="1"/>
  <c r="P557" i="59" s="1"/>
  <c r="E558" i="59"/>
  <c r="O558" i="59" s="1"/>
  <c r="P558" i="59" s="1"/>
  <c r="E559" i="59"/>
  <c r="O559" i="59" s="1"/>
  <c r="P559" i="59" s="1"/>
  <c r="E560" i="59"/>
  <c r="O560" i="59" s="1"/>
  <c r="P560" i="59" s="1"/>
  <c r="E561" i="59"/>
  <c r="O561" i="59" s="1"/>
  <c r="P561" i="59" s="1"/>
  <c r="E562" i="59"/>
  <c r="O562" i="59" s="1"/>
  <c r="P562" i="59" s="1"/>
  <c r="E563" i="59"/>
  <c r="O563" i="59" s="1"/>
  <c r="P563" i="59" s="1"/>
  <c r="E564" i="59"/>
  <c r="O564" i="59" s="1"/>
  <c r="P564" i="59" s="1"/>
  <c r="E565" i="59"/>
  <c r="O565" i="59" s="1"/>
  <c r="P565" i="59" s="1"/>
  <c r="E566" i="59"/>
  <c r="O566" i="59" s="1"/>
  <c r="P566" i="59" s="1"/>
  <c r="E567" i="59"/>
  <c r="O567" i="59" s="1"/>
  <c r="P567" i="59" s="1"/>
  <c r="E568" i="59"/>
  <c r="O568" i="59" s="1"/>
  <c r="P568" i="59" s="1"/>
  <c r="E569" i="59"/>
  <c r="O569" i="59" s="1"/>
  <c r="P569" i="59" s="1"/>
  <c r="E570" i="59"/>
  <c r="O570" i="59" s="1"/>
  <c r="P570" i="59" s="1"/>
  <c r="E571" i="59"/>
  <c r="O571" i="59" s="1"/>
  <c r="P571" i="59" s="1"/>
  <c r="E572" i="59"/>
  <c r="O572" i="59" s="1"/>
  <c r="P572" i="59" s="1"/>
  <c r="E573" i="59"/>
  <c r="O573" i="59" s="1"/>
  <c r="P573" i="59" s="1"/>
  <c r="E574" i="59"/>
  <c r="O574" i="59" s="1"/>
  <c r="P574" i="59" s="1"/>
  <c r="E575" i="59"/>
  <c r="O575" i="59" s="1"/>
  <c r="P575" i="59" s="1"/>
  <c r="E576" i="59"/>
  <c r="O576" i="59" s="1"/>
  <c r="P576" i="59" s="1"/>
  <c r="E577" i="59"/>
  <c r="O577" i="59" s="1"/>
  <c r="P577" i="59" s="1"/>
  <c r="E578" i="59"/>
  <c r="O578" i="59" s="1"/>
  <c r="P578" i="59" s="1"/>
  <c r="E579" i="59"/>
  <c r="O579" i="59" s="1"/>
  <c r="P579" i="59" s="1"/>
  <c r="E580" i="59"/>
  <c r="O580" i="59" s="1"/>
  <c r="P580" i="59" s="1"/>
  <c r="E581" i="59"/>
  <c r="O581" i="59" s="1"/>
  <c r="P581" i="59" s="1"/>
  <c r="E582" i="59"/>
  <c r="O582" i="59" s="1"/>
  <c r="P582" i="59" s="1"/>
  <c r="E583" i="59"/>
  <c r="O583" i="59" s="1"/>
  <c r="P583" i="59" s="1"/>
  <c r="E584" i="59"/>
  <c r="O584" i="59" s="1"/>
  <c r="P584" i="59" s="1"/>
  <c r="E585" i="59"/>
  <c r="O585" i="59" s="1"/>
  <c r="P585" i="59" s="1"/>
  <c r="E586" i="59"/>
  <c r="O586" i="59" s="1"/>
  <c r="P586" i="59" s="1"/>
  <c r="E587" i="59"/>
  <c r="O587" i="59" s="1"/>
  <c r="P587" i="59" s="1"/>
  <c r="E588" i="59"/>
  <c r="O588" i="59" s="1"/>
  <c r="P588" i="59" s="1"/>
  <c r="E589" i="59"/>
  <c r="O589" i="59" s="1"/>
  <c r="P589" i="59" s="1"/>
  <c r="E590" i="59"/>
  <c r="O590" i="59" s="1"/>
  <c r="P590" i="59" s="1"/>
  <c r="E591" i="59"/>
  <c r="O591" i="59" s="1"/>
  <c r="P591" i="59" s="1"/>
  <c r="E592" i="59"/>
  <c r="O592" i="59" s="1"/>
  <c r="P592" i="59" s="1"/>
  <c r="E593" i="59"/>
  <c r="O593" i="59" s="1"/>
  <c r="P593" i="59" s="1"/>
  <c r="E594" i="59"/>
  <c r="O594" i="59" s="1"/>
  <c r="P594" i="59" s="1"/>
  <c r="E595" i="59"/>
  <c r="O595" i="59" s="1"/>
  <c r="P595" i="59" s="1"/>
  <c r="E596" i="59"/>
  <c r="O596" i="59" s="1"/>
  <c r="P596" i="59" s="1"/>
  <c r="E597" i="59"/>
  <c r="O597" i="59" s="1"/>
  <c r="P597" i="59" s="1"/>
  <c r="E598" i="59"/>
  <c r="O598" i="59" s="1"/>
  <c r="P598" i="59" s="1"/>
  <c r="E599" i="59"/>
  <c r="O599" i="59" s="1"/>
  <c r="P599" i="59" s="1"/>
  <c r="E600" i="59"/>
  <c r="O600" i="59" s="1"/>
  <c r="P600" i="59" s="1"/>
  <c r="E601" i="59"/>
  <c r="O601" i="59" s="1"/>
  <c r="P601" i="59" s="1"/>
  <c r="E602" i="59"/>
  <c r="O602" i="59" s="1"/>
  <c r="P602" i="59" s="1"/>
  <c r="E603" i="59"/>
  <c r="O603" i="59" s="1"/>
  <c r="P603" i="59" s="1"/>
  <c r="E604" i="59"/>
  <c r="O604" i="59" s="1"/>
  <c r="P604" i="59" s="1"/>
  <c r="E605" i="59"/>
  <c r="O605" i="59" s="1"/>
  <c r="P605" i="59" s="1"/>
  <c r="E606" i="59"/>
  <c r="O606" i="59" s="1"/>
  <c r="P606" i="59" s="1"/>
  <c r="E607" i="59"/>
  <c r="O607" i="59" s="1"/>
  <c r="P607" i="59" s="1"/>
  <c r="E608" i="59"/>
  <c r="O608" i="59" s="1"/>
  <c r="P608" i="59" s="1"/>
  <c r="E609" i="59"/>
  <c r="O609" i="59" s="1"/>
  <c r="P609" i="59" s="1"/>
  <c r="E610" i="59"/>
  <c r="O610" i="59" s="1"/>
  <c r="P610" i="59" s="1"/>
  <c r="E611" i="59"/>
  <c r="O611" i="59" s="1"/>
  <c r="P611" i="59" s="1"/>
  <c r="E612" i="59"/>
  <c r="O612" i="59" s="1"/>
  <c r="P612" i="59" s="1"/>
  <c r="E613" i="59"/>
  <c r="O613" i="59" s="1"/>
  <c r="P613" i="59" s="1"/>
  <c r="E614" i="59"/>
  <c r="O614" i="59" s="1"/>
  <c r="P614" i="59" s="1"/>
  <c r="E615" i="59"/>
  <c r="O615" i="59" s="1"/>
  <c r="P615" i="59" s="1"/>
  <c r="E616" i="59"/>
  <c r="O616" i="59" s="1"/>
  <c r="P616" i="59" s="1"/>
  <c r="E617" i="59"/>
  <c r="O617" i="59" s="1"/>
  <c r="P617" i="59" s="1"/>
  <c r="E618" i="59"/>
  <c r="O618" i="59" s="1"/>
  <c r="P618" i="59" s="1"/>
  <c r="E619" i="59"/>
  <c r="O619" i="59" s="1"/>
  <c r="P619" i="59" s="1"/>
  <c r="E620" i="59"/>
  <c r="O620" i="59" s="1"/>
  <c r="P620" i="59" s="1"/>
  <c r="E621" i="59"/>
  <c r="O621" i="59" s="1"/>
  <c r="P621" i="59" s="1"/>
  <c r="E622" i="59"/>
  <c r="O622" i="59" s="1"/>
  <c r="P622" i="59" s="1"/>
  <c r="E623" i="59"/>
  <c r="O623" i="59" s="1"/>
  <c r="P623" i="59" s="1"/>
  <c r="E624" i="59"/>
  <c r="O624" i="59" s="1"/>
  <c r="P624" i="59" s="1"/>
  <c r="E625" i="59"/>
  <c r="O625" i="59" s="1"/>
  <c r="P625" i="59" s="1"/>
  <c r="E626" i="59"/>
  <c r="O626" i="59" s="1"/>
  <c r="P626" i="59" s="1"/>
  <c r="E627" i="59"/>
  <c r="O627" i="59" s="1"/>
  <c r="P627" i="59" s="1"/>
  <c r="E628" i="59"/>
  <c r="O628" i="59" s="1"/>
  <c r="P628" i="59" s="1"/>
  <c r="E629" i="59"/>
  <c r="O629" i="59" s="1"/>
  <c r="P629" i="59" s="1"/>
  <c r="E630" i="59"/>
  <c r="O630" i="59" s="1"/>
  <c r="P630" i="59" s="1"/>
  <c r="E631" i="59"/>
  <c r="O631" i="59" s="1"/>
  <c r="P631" i="59" s="1"/>
  <c r="E632" i="59"/>
  <c r="O632" i="59" s="1"/>
  <c r="P632" i="59" s="1"/>
  <c r="E633" i="59"/>
  <c r="O633" i="59" s="1"/>
  <c r="P633" i="59" s="1"/>
  <c r="E634" i="59"/>
  <c r="O634" i="59" s="1"/>
  <c r="P634" i="59" s="1"/>
  <c r="E635" i="59"/>
  <c r="O635" i="59" s="1"/>
  <c r="P635" i="59" s="1"/>
  <c r="E636" i="59"/>
  <c r="O636" i="59" s="1"/>
  <c r="P636" i="59" s="1"/>
  <c r="E637" i="59"/>
  <c r="O637" i="59" s="1"/>
  <c r="P637" i="59" s="1"/>
  <c r="E638" i="59"/>
  <c r="O638" i="59" s="1"/>
  <c r="P638" i="59" s="1"/>
  <c r="E639" i="59"/>
  <c r="O639" i="59" s="1"/>
  <c r="P639" i="59" s="1"/>
  <c r="E640" i="59"/>
  <c r="O640" i="59" s="1"/>
  <c r="P640" i="59" s="1"/>
  <c r="E641" i="59"/>
  <c r="O641" i="59" s="1"/>
  <c r="P641" i="59" s="1"/>
  <c r="E642" i="59"/>
  <c r="O642" i="59" s="1"/>
  <c r="P642" i="59" s="1"/>
  <c r="E643" i="59"/>
  <c r="O643" i="59" s="1"/>
  <c r="P643" i="59" s="1"/>
  <c r="E644" i="59"/>
  <c r="O644" i="59" s="1"/>
  <c r="P644" i="59" s="1"/>
  <c r="E645" i="59"/>
  <c r="O645" i="59" s="1"/>
  <c r="P645" i="59" s="1"/>
  <c r="E646" i="59"/>
  <c r="O646" i="59" s="1"/>
  <c r="P646" i="59" s="1"/>
  <c r="E647" i="59"/>
  <c r="O647" i="59" s="1"/>
  <c r="P647" i="59" s="1"/>
  <c r="E648" i="59"/>
  <c r="O648" i="59" s="1"/>
  <c r="P648" i="59" s="1"/>
  <c r="E649" i="59"/>
  <c r="O649" i="59" s="1"/>
  <c r="P649" i="59" s="1"/>
  <c r="E650" i="59"/>
  <c r="O650" i="59" s="1"/>
  <c r="P650" i="59" s="1"/>
  <c r="E651" i="59"/>
  <c r="O651" i="59" s="1"/>
  <c r="P651" i="59" s="1"/>
  <c r="E652" i="59"/>
  <c r="O652" i="59" s="1"/>
  <c r="P652" i="59" s="1"/>
  <c r="E653" i="59"/>
  <c r="O653" i="59" s="1"/>
  <c r="P653" i="59" s="1"/>
  <c r="E654" i="59"/>
  <c r="O654" i="59" s="1"/>
  <c r="P654" i="59" s="1"/>
  <c r="E655" i="59"/>
  <c r="O655" i="59" s="1"/>
  <c r="P655" i="59" s="1"/>
  <c r="E656" i="59"/>
  <c r="O656" i="59" s="1"/>
  <c r="P656" i="59" s="1"/>
  <c r="E657" i="59"/>
  <c r="O657" i="59" s="1"/>
  <c r="P657" i="59" s="1"/>
  <c r="E658" i="59"/>
  <c r="O658" i="59" s="1"/>
  <c r="P658" i="59" s="1"/>
  <c r="E659" i="59"/>
  <c r="O659" i="59" s="1"/>
  <c r="P659" i="59" s="1"/>
  <c r="E660" i="59"/>
  <c r="O660" i="59" s="1"/>
  <c r="P660" i="59" s="1"/>
  <c r="E661" i="59"/>
  <c r="O661" i="59" s="1"/>
  <c r="P661" i="59" s="1"/>
  <c r="E662" i="59"/>
  <c r="O662" i="59" s="1"/>
  <c r="P662" i="59" s="1"/>
  <c r="E663" i="59"/>
  <c r="O663" i="59" s="1"/>
  <c r="P663" i="59" s="1"/>
  <c r="E664" i="59"/>
  <c r="O664" i="59" s="1"/>
  <c r="P664" i="59" s="1"/>
  <c r="E665" i="59"/>
  <c r="O665" i="59" s="1"/>
  <c r="P665" i="59" s="1"/>
  <c r="E666" i="59"/>
  <c r="O666" i="59" s="1"/>
  <c r="P666" i="59" s="1"/>
  <c r="E667" i="59"/>
  <c r="O667" i="59" s="1"/>
  <c r="P667" i="59" s="1"/>
  <c r="E668" i="59"/>
  <c r="O668" i="59" s="1"/>
  <c r="P668" i="59" s="1"/>
  <c r="E669" i="59"/>
  <c r="O669" i="59" s="1"/>
  <c r="P669" i="59" s="1"/>
  <c r="E670" i="59"/>
  <c r="O670" i="59" s="1"/>
  <c r="P670" i="59" s="1"/>
  <c r="E671" i="59"/>
  <c r="O671" i="59" s="1"/>
  <c r="P671" i="59" s="1"/>
  <c r="E672" i="59"/>
  <c r="O672" i="59" s="1"/>
  <c r="P672" i="59" s="1"/>
  <c r="E673" i="59"/>
  <c r="O673" i="59" s="1"/>
  <c r="P673" i="59" s="1"/>
  <c r="E674" i="59"/>
  <c r="O674" i="59" s="1"/>
  <c r="P674" i="59" s="1"/>
  <c r="E675" i="59"/>
  <c r="O675" i="59" s="1"/>
  <c r="P675" i="59" s="1"/>
  <c r="E676" i="59"/>
  <c r="O676" i="59" s="1"/>
  <c r="P676" i="59" s="1"/>
  <c r="E677" i="59"/>
  <c r="O677" i="59" s="1"/>
  <c r="P677" i="59" s="1"/>
  <c r="E678" i="59"/>
  <c r="O678" i="59" s="1"/>
  <c r="P678" i="59" s="1"/>
  <c r="E679" i="59"/>
  <c r="O679" i="59" s="1"/>
  <c r="P679" i="59" s="1"/>
  <c r="E680" i="59"/>
  <c r="O680" i="59" s="1"/>
  <c r="P680" i="59" s="1"/>
  <c r="E681" i="59"/>
  <c r="O681" i="59" s="1"/>
  <c r="P681" i="59" s="1"/>
  <c r="E682" i="59"/>
  <c r="O682" i="59" s="1"/>
  <c r="P682" i="59" s="1"/>
  <c r="E683" i="59"/>
  <c r="O683" i="59" s="1"/>
  <c r="P683" i="59" s="1"/>
  <c r="E684" i="59"/>
  <c r="O684" i="59" s="1"/>
  <c r="P684" i="59" s="1"/>
  <c r="E685" i="59"/>
  <c r="O685" i="59" s="1"/>
  <c r="P685" i="59" s="1"/>
  <c r="E686" i="59"/>
  <c r="O686" i="59" s="1"/>
  <c r="P686" i="59" s="1"/>
  <c r="E687" i="59"/>
  <c r="O687" i="59" s="1"/>
  <c r="P687" i="59" s="1"/>
  <c r="E688" i="59"/>
  <c r="O688" i="59" s="1"/>
  <c r="P688" i="59" s="1"/>
  <c r="E689" i="59"/>
  <c r="O689" i="59" s="1"/>
  <c r="P689" i="59" s="1"/>
  <c r="E690" i="59"/>
  <c r="O690" i="59" s="1"/>
  <c r="P690" i="59" s="1"/>
  <c r="E691" i="59"/>
  <c r="O691" i="59" s="1"/>
  <c r="P691" i="59" s="1"/>
  <c r="E692" i="59"/>
  <c r="O692" i="59" s="1"/>
  <c r="P692" i="59" s="1"/>
  <c r="E693" i="59"/>
  <c r="O693" i="59" s="1"/>
  <c r="P693" i="59" s="1"/>
  <c r="E694" i="59"/>
  <c r="O694" i="59" s="1"/>
  <c r="P694" i="59" s="1"/>
  <c r="E695" i="59"/>
  <c r="O695" i="59" s="1"/>
  <c r="P695" i="59" s="1"/>
  <c r="E696" i="59"/>
  <c r="O696" i="59" s="1"/>
  <c r="P696" i="59" s="1"/>
  <c r="E697" i="59"/>
  <c r="O697" i="59" s="1"/>
  <c r="P697" i="59" s="1"/>
  <c r="E698" i="59"/>
  <c r="O698" i="59" s="1"/>
  <c r="P698" i="59" s="1"/>
  <c r="E699" i="59"/>
  <c r="O699" i="59" s="1"/>
  <c r="P699" i="59" s="1"/>
  <c r="E700" i="59"/>
  <c r="O700" i="59" s="1"/>
  <c r="P700" i="59" s="1"/>
  <c r="E701" i="59"/>
  <c r="O701" i="59" s="1"/>
  <c r="P701" i="59" s="1"/>
  <c r="E702" i="59"/>
  <c r="O702" i="59" s="1"/>
  <c r="P702" i="59" s="1"/>
  <c r="E703" i="59"/>
  <c r="O703" i="59" s="1"/>
  <c r="P703" i="59" s="1"/>
  <c r="E704" i="59"/>
  <c r="O704" i="59" s="1"/>
  <c r="P704" i="59" s="1"/>
  <c r="E705" i="59"/>
  <c r="O705" i="59" s="1"/>
  <c r="P705" i="59" s="1"/>
  <c r="E706" i="59"/>
  <c r="O706" i="59" s="1"/>
  <c r="P706" i="59" s="1"/>
  <c r="E707" i="59"/>
  <c r="O707" i="59" s="1"/>
  <c r="P707" i="59" s="1"/>
  <c r="E708" i="59"/>
  <c r="O708" i="59" s="1"/>
  <c r="P708" i="59" s="1"/>
  <c r="E709" i="59"/>
  <c r="O709" i="59" s="1"/>
  <c r="P709" i="59" s="1"/>
  <c r="E710" i="59"/>
  <c r="O710" i="59" s="1"/>
  <c r="P710" i="59" s="1"/>
  <c r="E711" i="59"/>
  <c r="O711" i="59" s="1"/>
  <c r="P711" i="59" s="1"/>
  <c r="E712" i="59"/>
  <c r="O712" i="59" s="1"/>
  <c r="P712" i="59" s="1"/>
  <c r="E713" i="59"/>
  <c r="O713" i="59" s="1"/>
  <c r="P713" i="59" s="1"/>
  <c r="E714" i="59"/>
  <c r="O714" i="59" s="1"/>
  <c r="P714" i="59" s="1"/>
  <c r="E715" i="59"/>
  <c r="O715" i="59" s="1"/>
  <c r="P715" i="59" s="1"/>
  <c r="E716" i="59"/>
  <c r="O716" i="59" s="1"/>
  <c r="P716" i="59" s="1"/>
  <c r="E717" i="59"/>
  <c r="O717" i="59" s="1"/>
  <c r="P717" i="59" s="1"/>
  <c r="E718" i="59"/>
  <c r="O718" i="59" s="1"/>
  <c r="P718" i="59" s="1"/>
  <c r="E719" i="59"/>
  <c r="O719" i="59" s="1"/>
  <c r="P719" i="59" s="1"/>
  <c r="E720" i="59"/>
  <c r="O720" i="59" s="1"/>
  <c r="P720" i="59" s="1"/>
  <c r="E721" i="59"/>
  <c r="O721" i="59" s="1"/>
  <c r="P721" i="59" s="1"/>
  <c r="E722" i="59"/>
  <c r="O722" i="59" s="1"/>
  <c r="P722" i="59" s="1"/>
  <c r="E723" i="59"/>
  <c r="O723" i="59" s="1"/>
  <c r="P723" i="59" s="1"/>
  <c r="E724" i="59"/>
  <c r="O724" i="59" s="1"/>
  <c r="P724" i="59" s="1"/>
  <c r="E725" i="59"/>
  <c r="O725" i="59" s="1"/>
  <c r="P725" i="59" s="1"/>
  <c r="E726" i="59"/>
  <c r="O726" i="59" s="1"/>
  <c r="P726" i="59" s="1"/>
  <c r="E727" i="59"/>
  <c r="O727" i="59" s="1"/>
  <c r="P727" i="59" s="1"/>
  <c r="E728" i="59"/>
  <c r="O728" i="59" s="1"/>
  <c r="P728" i="59" s="1"/>
  <c r="E729" i="59"/>
  <c r="O729" i="59" s="1"/>
  <c r="P729" i="59" s="1"/>
  <c r="E730" i="59"/>
  <c r="O730" i="59" s="1"/>
  <c r="P730" i="59" s="1"/>
  <c r="E731" i="59"/>
  <c r="O731" i="59" s="1"/>
  <c r="P731" i="59" s="1"/>
  <c r="E732" i="59"/>
  <c r="O732" i="59" s="1"/>
  <c r="P732" i="59" s="1"/>
  <c r="E733" i="59"/>
  <c r="O733" i="59" s="1"/>
  <c r="P733" i="59" s="1"/>
  <c r="E734" i="59"/>
  <c r="O734" i="59" s="1"/>
  <c r="P734" i="59" s="1"/>
  <c r="E735" i="59"/>
  <c r="O735" i="59" s="1"/>
  <c r="P735" i="59" s="1"/>
  <c r="E736" i="59"/>
  <c r="O736" i="59" s="1"/>
  <c r="P736" i="59" s="1"/>
  <c r="E737" i="59"/>
  <c r="O737" i="59" s="1"/>
  <c r="P737" i="59" s="1"/>
  <c r="E738" i="59"/>
  <c r="O738" i="59" s="1"/>
  <c r="P738" i="59" s="1"/>
  <c r="E739" i="59"/>
  <c r="O739" i="59" s="1"/>
  <c r="P739" i="59" s="1"/>
  <c r="E740" i="59"/>
  <c r="O740" i="59" s="1"/>
  <c r="P740" i="59" s="1"/>
  <c r="E741" i="59"/>
  <c r="O741" i="59" s="1"/>
  <c r="P741" i="59" s="1"/>
  <c r="E742" i="59"/>
  <c r="O742" i="59" s="1"/>
  <c r="P742" i="59" s="1"/>
  <c r="E743" i="59"/>
  <c r="O743" i="59" s="1"/>
  <c r="P743" i="59" s="1"/>
  <c r="E744" i="59"/>
  <c r="O744" i="59" s="1"/>
  <c r="P744" i="59" s="1"/>
  <c r="E745" i="59"/>
  <c r="O745" i="59" s="1"/>
  <c r="P745" i="59" s="1"/>
  <c r="E746" i="59"/>
  <c r="O746" i="59" s="1"/>
  <c r="P746" i="59" s="1"/>
  <c r="E747" i="59"/>
  <c r="O747" i="59" s="1"/>
  <c r="P747" i="59" s="1"/>
  <c r="E748" i="59"/>
  <c r="O748" i="59" s="1"/>
  <c r="P748" i="59" s="1"/>
  <c r="E749" i="59"/>
  <c r="O749" i="59" s="1"/>
  <c r="P749" i="59" s="1"/>
  <c r="E750" i="59"/>
  <c r="O750" i="59" s="1"/>
  <c r="P750" i="59" s="1"/>
  <c r="E751" i="59"/>
  <c r="O751" i="59" s="1"/>
  <c r="P751" i="59" s="1"/>
  <c r="E752" i="59"/>
  <c r="O752" i="59" s="1"/>
  <c r="P752" i="59" s="1"/>
  <c r="E753" i="59"/>
  <c r="O753" i="59" s="1"/>
  <c r="P753" i="59" s="1"/>
  <c r="E754" i="59"/>
  <c r="O754" i="59" s="1"/>
  <c r="P754" i="59" s="1"/>
  <c r="E755" i="59"/>
  <c r="O755" i="59" s="1"/>
  <c r="P755" i="59" s="1"/>
  <c r="E756" i="59"/>
  <c r="O756" i="59" s="1"/>
  <c r="P756" i="59" s="1"/>
  <c r="E757" i="59"/>
  <c r="O757" i="59" s="1"/>
  <c r="P757" i="59" s="1"/>
  <c r="E758" i="59"/>
  <c r="O758" i="59" s="1"/>
  <c r="P758" i="59" s="1"/>
  <c r="E759" i="59"/>
  <c r="O759" i="59" s="1"/>
  <c r="P759" i="59" s="1"/>
  <c r="E760" i="59"/>
  <c r="O760" i="59" s="1"/>
  <c r="P760" i="59" s="1"/>
  <c r="E761" i="59"/>
  <c r="O761" i="59" s="1"/>
  <c r="P761" i="59" s="1"/>
  <c r="E762" i="59"/>
  <c r="O762" i="59" s="1"/>
  <c r="P762" i="59" s="1"/>
  <c r="E763" i="59"/>
  <c r="O763" i="59" s="1"/>
  <c r="P763" i="59" s="1"/>
  <c r="E764" i="59"/>
  <c r="O764" i="59" s="1"/>
  <c r="P764" i="59" s="1"/>
  <c r="E765" i="59"/>
  <c r="O765" i="59" s="1"/>
  <c r="P765" i="59" s="1"/>
  <c r="E766" i="59"/>
  <c r="O766" i="59" s="1"/>
  <c r="P766" i="59" s="1"/>
  <c r="E767" i="59"/>
  <c r="O767" i="59" s="1"/>
  <c r="P767" i="59" s="1"/>
  <c r="E768" i="59"/>
  <c r="O768" i="59" s="1"/>
  <c r="P768" i="59" s="1"/>
  <c r="E769" i="59"/>
  <c r="O769" i="59" s="1"/>
  <c r="P769" i="59" s="1"/>
  <c r="E770" i="59"/>
  <c r="O770" i="59" s="1"/>
  <c r="P770" i="59" s="1"/>
  <c r="E771" i="59"/>
  <c r="O771" i="59" s="1"/>
  <c r="P771" i="59" s="1"/>
  <c r="E772" i="59"/>
  <c r="O772" i="59" s="1"/>
  <c r="P772" i="59" s="1"/>
  <c r="E773" i="59"/>
  <c r="O773" i="59" s="1"/>
  <c r="P773" i="59" s="1"/>
  <c r="E774" i="59"/>
  <c r="O774" i="59" s="1"/>
  <c r="P774" i="59" s="1"/>
  <c r="E775" i="59"/>
  <c r="O775" i="59" s="1"/>
  <c r="P775" i="59" s="1"/>
  <c r="E776" i="59"/>
  <c r="O776" i="59" s="1"/>
  <c r="P776" i="59" s="1"/>
  <c r="E777" i="59"/>
  <c r="O777" i="59" s="1"/>
  <c r="P777" i="59" s="1"/>
  <c r="E778" i="59"/>
  <c r="O778" i="59" s="1"/>
  <c r="P778" i="59" s="1"/>
  <c r="E779" i="59"/>
  <c r="O779" i="59" s="1"/>
  <c r="P779" i="59" s="1"/>
  <c r="E780" i="59"/>
  <c r="O780" i="59" s="1"/>
  <c r="P780" i="59" s="1"/>
  <c r="E781" i="59"/>
  <c r="O781" i="59" s="1"/>
  <c r="P781" i="59" s="1"/>
  <c r="E782" i="59"/>
  <c r="O782" i="59" s="1"/>
  <c r="P782" i="59" s="1"/>
  <c r="E783" i="59"/>
  <c r="O783" i="59" s="1"/>
  <c r="P783" i="59" s="1"/>
  <c r="E784" i="59"/>
  <c r="O784" i="59" s="1"/>
  <c r="P784" i="59" s="1"/>
  <c r="E785" i="59"/>
  <c r="O785" i="59" s="1"/>
  <c r="P785" i="59" s="1"/>
  <c r="E786" i="59"/>
  <c r="O786" i="59" s="1"/>
  <c r="P786" i="59" s="1"/>
  <c r="E787" i="59"/>
  <c r="O787" i="59" s="1"/>
  <c r="P787" i="59" s="1"/>
  <c r="E788" i="59"/>
  <c r="O788" i="59" s="1"/>
  <c r="P788" i="59" s="1"/>
  <c r="E789" i="59"/>
  <c r="O789" i="59" s="1"/>
  <c r="P789" i="59" s="1"/>
  <c r="E790" i="59"/>
  <c r="O790" i="59" s="1"/>
  <c r="P790" i="59" s="1"/>
  <c r="E791" i="59"/>
  <c r="O791" i="59" s="1"/>
  <c r="P791" i="59" s="1"/>
  <c r="E792" i="59"/>
  <c r="O792" i="59" s="1"/>
  <c r="P792" i="59" s="1"/>
  <c r="E793" i="59"/>
  <c r="O793" i="59" s="1"/>
  <c r="P793" i="59" s="1"/>
  <c r="E794" i="59"/>
  <c r="O794" i="59" s="1"/>
  <c r="P794" i="59" s="1"/>
  <c r="E795" i="59"/>
  <c r="O795" i="59" s="1"/>
  <c r="P795" i="59" s="1"/>
  <c r="E796" i="59"/>
  <c r="O796" i="59" s="1"/>
  <c r="P796" i="59" s="1"/>
  <c r="E797" i="59"/>
  <c r="O797" i="59" s="1"/>
  <c r="P797" i="59" s="1"/>
  <c r="E798" i="59"/>
  <c r="O798" i="59" s="1"/>
  <c r="P798" i="59" s="1"/>
  <c r="E799" i="59"/>
  <c r="O799" i="59" s="1"/>
  <c r="P799" i="59" s="1"/>
  <c r="E800" i="59"/>
  <c r="O800" i="59" s="1"/>
  <c r="P800" i="59" s="1"/>
  <c r="E801" i="59"/>
  <c r="O801" i="59" s="1"/>
  <c r="P801" i="59" s="1"/>
  <c r="E802" i="59"/>
  <c r="O802" i="59" s="1"/>
  <c r="P802" i="59" s="1"/>
  <c r="E803" i="59"/>
  <c r="O803" i="59" s="1"/>
  <c r="P803" i="59" s="1"/>
  <c r="E804" i="59"/>
  <c r="O804" i="59" s="1"/>
  <c r="P804" i="59" s="1"/>
  <c r="E805" i="59"/>
  <c r="O805" i="59" s="1"/>
  <c r="P805" i="59" s="1"/>
  <c r="E806" i="59"/>
  <c r="O806" i="59" s="1"/>
  <c r="P806" i="59" s="1"/>
  <c r="E807" i="59"/>
  <c r="O807" i="59" s="1"/>
  <c r="P807" i="59" s="1"/>
  <c r="E808" i="59"/>
  <c r="O808" i="59" s="1"/>
  <c r="P808" i="59" s="1"/>
  <c r="E809" i="59"/>
  <c r="O809" i="59" s="1"/>
  <c r="P809" i="59" s="1"/>
  <c r="E810" i="59"/>
  <c r="O810" i="59" s="1"/>
  <c r="P810" i="59" s="1"/>
  <c r="E811" i="59"/>
  <c r="O811" i="59" s="1"/>
  <c r="P811" i="59" s="1"/>
  <c r="E812" i="59"/>
  <c r="O812" i="59" s="1"/>
  <c r="P812" i="59" s="1"/>
  <c r="E813" i="59"/>
  <c r="O813" i="59" s="1"/>
  <c r="P813" i="59" s="1"/>
  <c r="E814" i="59"/>
  <c r="O814" i="59" s="1"/>
  <c r="P814" i="59" s="1"/>
  <c r="E815" i="59"/>
  <c r="O815" i="59" s="1"/>
  <c r="P815" i="59" s="1"/>
  <c r="E816" i="59"/>
  <c r="O816" i="59" s="1"/>
  <c r="P816" i="59" s="1"/>
  <c r="E817" i="59"/>
  <c r="O817" i="59" s="1"/>
  <c r="P817" i="59" s="1"/>
  <c r="E818" i="59"/>
  <c r="O818" i="59" s="1"/>
  <c r="P818" i="59" s="1"/>
  <c r="E819" i="59"/>
  <c r="O819" i="59" s="1"/>
  <c r="P819" i="59" s="1"/>
  <c r="E820" i="59"/>
  <c r="O820" i="59" s="1"/>
  <c r="P820" i="59" s="1"/>
  <c r="E821" i="59"/>
  <c r="O821" i="59" s="1"/>
  <c r="P821" i="59" s="1"/>
  <c r="E822" i="59"/>
  <c r="O822" i="59" s="1"/>
  <c r="P822" i="59" s="1"/>
  <c r="E823" i="59"/>
  <c r="O823" i="59" s="1"/>
  <c r="P823" i="59" s="1"/>
  <c r="E824" i="59"/>
  <c r="O824" i="59" s="1"/>
  <c r="P824" i="59" s="1"/>
  <c r="E825" i="59"/>
  <c r="O825" i="59" s="1"/>
  <c r="P825" i="59" s="1"/>
  <c r="E826" i="59"/>
  <c r="O826" i="59" s="1"/>
  <c r="P826" i="59" s="1"/>
  <c r="E827" i="59"/>
  <c r="O827" i="59" s="1"/>
  <c r="P827" i="59" s="1"/>
  <c r="E828" i="59"/>
  <c r="O828" i="59" s="1"/>
  <c r="P828" i="59" s="1"/>
  <c r="E829" i="59"/>
  <c r="O829" i="59" s="1"/>
  <c r="P829" i="59" s="1"/>
  <c r="E830" i="59"/>
  <c r="O830" i="59" s="1"/>
  <c r="P830" i="59" s="1"/>
  <c r="E831" i="59"/>
  <c r="O831" i="59" s="1"/>
  <c r="P831" i="59" s="1"/>
  <c r="E832" i="59"/>
  <c r="O832" i="59" s="1"/>
  <c r="P832" i="59" s="1"/>
  <c r="E833" i="59"/>
  <c r="O833" i="59" s="1"/>
  <c r="P833" i="59" s="1"/>
  <c r="E834" i="59"/>
  <c r="O834" i="59" s="1"/>
  <c r="P834" i="59" s="1"/>
  <c r="E835" i="59"/>
  <c r="O835" i="59" s="1"/>
  <c r="P835" i="59" s="1"/>
  <c r="E836" i="59"/>
  <c r="O836" i="59" s="1"/>
  <c r="P836" i="59" s="1"/>
  <c r="E837" i="59"/>
  <c r="O837" i="59" s="1"/>
  <c r="P837" i="59" s="1"/>
  <c r="E838" i="59"/>
  <c r="O838" i="59" s="1"/>
  <c r="P838" i="59" s="1"/>
  <c r="E839" i="59"/>
  <c r="O839" i="59" s="1"/>
  <c r="P839" i="59" s="1"/>
  <c r="E840" i="59"/>
  <c r="O840" i="59" s="1"/>
  <c r="P840" i="59" s="1"/>
  <c r="E841" i="59"/>
  <c r="O841" i="59" s="1"/>
  <c r="P841" i="59" s="1"/>
  <c r="E842" i="59"/>
  <c r="O842" i="59" s="1"/>
  <c r="P842" i="59" s="1"/>
  <c r="E843" i="59"/>
  <c r="O843" i="59" s="1"/>
  <c r="P843" i="59" s="1"/>
  <c r="E844" i="59"/>
  <c r="O844" i="59" s="1"/>
  <c r="P844" i="59" s="1"/>
  <c r="E845" i="59"/>
  <c r="O845" i="59" s="1"/>
  <c r="P845" i="59" s="1"/>
  <c r="E846" i="59"/>
  <c r="O846" i="59" s="1"/>
  <c r="P846" i="59" s="1"/>
  <c r="E847" i="59"/>
  <c r="O847" i="59" s="1"/>
  <c r="P847" i="59" s="1"/>
  <c r="E848" i="59"/>
  <c r="O848" i="59" s="1"/>
  <c r="P848" i="59" s="1"/>
  <c r="E849" i="59"/>
  <c r="O849" i="59" s="1"/>
  <c r="P849" i="59" s="1"/>
  <c r="E850" i="59"/>
  <c r="O850" i="59" s="1"/>
  <c r="P850" i="59" s="1"/>
  <c r="E851" i="59"/>
  <c r="O851" i="59" s="1"/>
  <c r="P851" i="59" s="1"/>
  <c r="E852" i="59"/>
  <c r="O852" i="59" s="1"/>
  <c r="P852" i="59" s="1"/>
  <c r="E853" i="59"/>
  <c r="O853" i="59" s="1"/>
  <c r="P853" i="59" s="1"/>
  <c r="E854" i="59"/>
  <c r="O854" i="59" s="1"/>
  <c r="P854" i="59" s="1"/>
  <c r="E855" i="59"/>
  <c r="O855" i="59" s="1"/>
  <c r="P855" i="59" s="1"/>
  <c r="E856" i="59"/>
  <c r="O856" i="59" s="1"/>
  <c r="P856" i="59" s="1"/>
  <c r="E857" i="59"/>
  <c r="O857" i="59" s="1"/>
  <c r="P857" i="59" s="1"/>
  <c r="E858" i="59"/>
  <c r="O858" i="59" s="1"/>
  <c r="P858" i="59" s="1"/>
  <c r="E859" i="59"/>
  <c r="O859" i="59" s="1"/>
  <c r="P859" i="59" s="1"/>
  <c r="E860" i="59"/>
  <c r="O860" i="59" s="1"/>
  <c r="P860" i="59" s="1"/>
  <c r="E861" i="59"/>
  <c r="O861" i="59" s="1"/>
  <c r="P861" i="59" s="1"/>
  <c r="E862" i="59"/>
  <c r="O862" i="59" s="1"/>
  <c r="P862" i="59" s="1"/>
  <c r="E863" i="59"/>
  <c r="O863" i="59" s="1"/>
  <c r="P863" i="59" s="1"/>
  <c r="E864" i="59"/>
  <c r="O864" i="59" s="1"/>
  <c r="P864" i="59" s="1"/>
  <c r="E865" i="59"/>
  <c r="O865" i="59" s="1"/>
  <c r="P865" i="59" s="1"/>
  <c r="E866" i="59"/>
  <c r="O866" i="59" s="1"/>
  <c r="P866" i="59" s="1"/>
  <c r="E867" i="59"/>
  <c r="O867" i="59" s="1"/>
  <c r="P867" i="59" s="1"/>
  <c r="E868" i="59"/>
  <c r="O868" i="59" s="1"/>
  <c r="P868" i="59" s="1"/>
  <c r="E869" i="59"/>
  <c r="O869" i="59" s="1"/>
  <c r="P869" i="59" s="1"/>
  <c r="E870" i="59"/>
  <c r="O870" i="59" s="1"/>
  <c r="P870" i="59" s="1"/>
  <c r="E871" i="59"/>
  <c r="O871" i="59" s="1"/>
  <c r="P871" i="59" s="1"/>
  <c r="E872" i="59"/>
  <c r="O872" i="59" s="1"/>
  <c r="P872" i="59" s="1"/>
  <c r="E873" i="59"/>
  <c r="O873" i="59" s="1"/>
  <c r="P873" i="59" s="1"/>
  <c r="E874" i="59"/>
  <c r="O874" i="59" s="1"/>
  <c r="P874" i="59" s="1"/>
  <c r="E875" i="59"/>
  <c r="O875" i="59" s="1"/>
  <c r="P875" i="59" s="1"/>
  <c r="E876" i="59"/>
  <c r="O876" i="59" s="1"/>
  <c r="P876" i="59" s="1"/>
  <c r="E877" i="59"/>
  <c r="O877" i="59" s="1"/>
  <c r="P877" i="59" s="1"/>
  <c r="E878" i="59"/>
  <c r="O878" i="59" s="1"/>
  <c r="P878" i="59" s="1"/>
  <c r="E879" i="59"/>
  <c r="O879" i="59" s="1"/>
  <c r="P879" i="59" s="1"/>
  <c r="E880" i="59"/>
  <c r="O880" i="59" s="1"/>
  <c r="P880" i="59" s="1"/>
  <c r="E881" i="59"/>
  <c r="O881" i="59" s="1"/>
  <c r="P881" i="59" s="1"/>
  <c r="E882" i="59"/>
  <c r="O882" i="59" s="1"/>
  <c r="P882" i="59" s="1"/>
  <c r="E883" i="59"/>
  <c r="O883" i="59" s="1"/>
  <c r="P883" i="59" s="1"/>
  <c r="E884" i="59"/>
  <c r="O884" i="59" s="1"/>
  <c r="P884" i="59" s="1"/>
  <c r="E885" i="59"/>
  <c r="O885" i="59" s="1"/>
  <c r="P885" i="59" s="1"/>
  <c r="E886" i="59"/>
  <c r="O886" i="59" s="1"/>
  <c r="P886" i="59" s="1"/>
  <c r="E887" i="59"/>
  <c r="O887" i="59" s="1"/>
  <c r="P887" i="59" s="1"/>
  <c r="E888" i="59"/>
  <c r="O888" i="59" s="1"/>
  <c r="P888" i="59" s="1"/>
  <c r="E889" i="59"/>
  <c r="O889" i="59" s="1"/>
  <c r="P889" i="59" s="1"/>
  <c r="E890" i="59"/>
  <c r="O890" i="59" s="1"/>
  <c r="P890" i="59" s="1"/>
  <c r="E891" i="59"/>
  <c r="O891" i="59" s="1"/>
  <c r="P891" i="59" s="1"/>
  <c r="E892" i="59"/>
  <c r="O892" i="59" s="1"/>
  <c r="P892" i="59" s="1"/>
  <c r="E893" i="59"/>
  <c r="O893" i="59" s="1"/>
  <c r="P893" i="59" s="1"/>
  <c r="E894" i="59"/>
  <c r="O894" i="59" s="1"/>
  <c r="P894" i="59" s="1"/>
  <c r="E895" i="59"/>
  <c r="O895" i="59" s="1"/>
  <c r="P895" i="59" s="1"/>
  <c r="E896" i="59"/>
  <c r="O896" i="59" s="1"/>
  <c r="P896" i="59" s="1"/>
  <c r="E897" i="59"/>
  <c r="O897" i="59" s="1"/>
  <c r="P897" i="59" s="1"/>
  <c r="E898" i="59"/>
  <c r="O898" i="59" s="1"/>
  <c r="P898" i="59" s="1"/>
  <c r="E899" i="59"/>
  <c r="O899" i="59" s="1"/>
  <c r="P899" i="59" s="1"/>
  <c r="E900" i="59"/>
  <c r="O900" i="59" s="1"/>
  <c r="P900" i="59" s="1"/>
  <c r="E901" i="59"/>
  <c r="O901" i="59" s="1"/>
  <c r="P901" i="59" s="1"/>
  <c r="E902" i="59"/>
  <c r="O902" i="59" s="1"/>
  <c r="P902" i="59" s="1"/>
  <c r="E903" i="59"/>
  <c r="O903" i="59" s="1"/>
  <c r="P903" i="59" s="1"/>
  <c r="E904" i="59"/>
  <c r="O904" i="59" s="1"/>
  <c r="P904" i="59" s="1"/>
  <c r="E905" i="59"/>
  <c r="O905" i="59" s="1"/>
  <c r="P905" i="59" s="1"/>
  <c r="E906" i="59"/>
  <c r="O906" i="59" s="1"/>
  <c r="P906" i="59" s="1"/>
  <c r="E907" i="59"/>
  <c r="O907" i="59" s="1"/>
  <c r="P907" i="59" s="1"/>
  <c r="E908" i="59"/>
  <c r="O908" i="59" s="1"/>
  <c r="P908" i="59" s="1"/>
  <c r="E909" i="59"/>
  <c r="O909" i="59" s="1"/>
  <c r="P909" i="59" s="1"/>
  <c r="E910" i="59"/>
  <c r="O910" i="59" s="1"/>
  <c r="P910" i="59" s="1"/>
  <c r="E911" i="59"/>
  <c r="O911" i="59" s="1"/>
  <c r="P911" i="59" s="1"/>
  <c r="E912" i="59"/>
  <c r="O912" i="59" s="1"/>
  <c r="P912" i="59" s="1"/>
  <c r="E913" i="59"/>
  <c r="O913" i="59" s="1"/>
  <c r="P913" i="59" s="1"/>
  <c r="E914" i="59"/>
  <c r="O914" i="59" s="1"/>
  <c r="P914" i="59" s="1"/>
  <c r="E915" i="59"/>
  <c r="O915" i="59" s="1"/>
  <c r="P915" i="59" s="1"/>
  <c r="E916" i="59"/>
  <c r="O916" i="59" s="1"/>
  <c r="P916" i="59" s="1"/>
  <c r="E917" i="59"/>
  <c r="O917" i="59" s="1"/>
  <c r="P917" i="59" s="1"/>
  <c r="E918" i="59"/>
  <c r="O918" i="59" s="1"/>
  <c r="P918" i="59" s="1"/>
  <c r="E919" i="59"/>
  <c r="O919" i="59" s="1"/>
  <c r="P919" i="59" s="1"/>
  <c r="E920" i="59"/>
  <c r="O920" i="59" s="1"/>
  <c r="P920" i="59" s="1"/>
  <c r="E921" i="59"/>
  <c r="O921" i="59" s="1"/>
  <c r="P921" i="59" s="1"/>
  <c r="E922" i="59"/>
  <c r="O922" i="59" s="1"/>
  <c r="P922" i="59" s="1"/>
  <c r="E923" i="59"/>
  <c r="O923" i="59" s="1"/>
  <c r="P923" i="59" s="1"/>
  <c r="E924" i="59"/>
  <c r="O924" i="59" s="1"/>
  <c r="P924" i="59" s="1"/>
  <c r="E925" i="59"/>
  <c r="O925" i="59" s="1"/>
  <c r="P925" i="59" s="1"/>
  <c r="E926" i="59"/>
  <c r="O926" i="59" s="1"/>
  <c r="P926" i="59" s="1"/>
  <c r="E927" i="59"/>
  <c r="O927" i="59" s="1"/>
  <c r="P927" i="59" s="1"/>
  <c r="E928" i="59"/>
  <c r="O928" i="59" s="1"/>
  <c r="P928" i="59" s="1"/>
  <c r="E929" i="59"/>
  <c r="O929" i="59" s="1"/>
  <c r="P929" i="59" s="1"/>
  <c r="E930" i="59"/>
  <c r="O930" i="59" s="1"/>
  <c r="P930" i="59" s="1"/>
  <c r="E931" i="59"/>
  <c r="O931" i="59" s="1"/>
  <c r="P931" i="59" s="1"/>
  <c r="E932" i="59"/>
  <c r="O932" i="59" s="1"/>
  <c r="P932" i="59" s="1"/>
  <c r="E933" i="59"/>
  <c r="O933" i="59" s="1"/>
  <c r="P933" i="59" s="1"/>
  <c r="E934" i="59"/>
  <c r="O934" i="59" s="1"/>
  <c r="P934" i="59" s="1"/>
  <c r="E935" i="59"/>
  <c r="O935" i="59" s="1"/>
  <c r="P935" i="59" s="1"/>
  <c r="E936" i="59"/>
  <c r="O936" i="59" s="1"/>
  <c r="P936" i="59" s="1"/>
  <c r="E937" i="59"/>
  <c r="O937" i="59" s="1"/>
  <c r="P937" i="59" s="1"/>
  <c r="E938" i="59"/>
  <c r="O938" i="59" s="1"/>
  <c r="P938" i="59" s="1"/>
  <c r="E939" i="59"/>
  <c r="O939" i="59" s="1"/>
  <c r="P939" i="59" s="1"/>
  <c r="E940" i="59"/>
  <c r="O940" i="59" s="1"/>
  <c r="P940" i="59" s="1"/>
  <c r="E941" i="59"/>
  <c r="O941" i="59" s="1"/>
  <c r="P941" i="59" s="1"/>
  <c r="E942" i="59"/>
  <c r="O942" i="59" s="1"/>
  <c r="P942" i="59" s="1"/>
  <c r="E943" i="59"/>
  <c r="O943" i="59" s="1"/>
  <c r="P943" i="59" s="1"/>
  <c r="E944" i="59"/>
  <c r="O944" i="59" s="1"/>
  <c r="P944" i="59" s="1"/>
  <c r="E945" i="59"/>
  <c r="O945" i="59" s="1"/>
  <c r="P945" i="59" s="1"/>
  <c r="E946" i="59"/>
  <c r="O946" i="59" s="1"/>
  <c r="P946" i="59" s="1"/>
  <c r="E947" i="59"/>
  <c r="O947" i="59" s="1"/>
  <c r="P947" i="59" s="1"/>
  <c r="E948" i="59"/>
  <c r="O948" i="59" s="1"/>
  <c r="P948" i="59" s="1"/>
  <c r="E949" i="59"/>
  <c r="O949" i="59" s="1"/>
  <c r="P949" i="59" s="1"/>
  <c r="E950" i="59"/>
  <c r="O950" i="59" s="1"/>
  <c r="P950" i="59" s="1"/>
  <c r="E951" i="59"/>
  <c r="O951" i="59" s="1"/>
  <c r="P951" i="59" s="1"/>
  <c r="E952" i="59"/>
  <c r="O952" i="59" s="1"/>
  <c r="P952" i="59" s="1"/>
  <c r="E953" i="59"/>
  <c r="O953" i="59" s="1"/>
  <c r="P953" i="59" s="1"/>
  <c r="E954" i="59"/>
  <c r="O954" i="59" s="1"/>
  <c r="P954" i="59" s="1"/>
  <c r="E955" i="59"/>
  <c r="O955" i="59" s="1"/>
  <c r="P955" i="59" s="1"/>
  <c r="E956" i="59"/>
  <c r="O956" i="59" s="1"/>
  <c r="P956" i="59" s="1"/>
  <c r="E957" i="59"/>
  <c r="O957" i="59" s="1"/>
  <c r="P957" i="59" s="1"/>
  <c r="E958" i="59"/>
  <c r="O958" i="59" s="1"/>
  <c r="P958" i="59" s="1"/>
  <c r="E959" i="59"/>
  <c r="O959" i="59" s="1"/>
  <c r="P959" i="59" s="1"/>
  <c r="E960" i="59"/>
  <c r="O960" i="59" s="1"/>
  <c r="P960" i="59" s="1"/>
  <c r="E961" i="59"/>
  <c r="O961" i="59" s="1"/>
  <c r="P961" i="59" s="1"/>
  <c r="E962" i="59"/>
  <c r="O962" i="59" s="1"/>
  <c r="P962" i="59" s="1"/>
  <c r="E963" i="59"/>
  <c r="O963" i="59" s="1"/>
  <c r="P963" i="59" s="1"/>
  <c r="E964" i="59"/>
  <c r="O964" i="59" s="1"/>
  <c r="P964" i="59" s="1"/>
  <c r="E965" i="59"/>
  <c r="O965" i="59" s="1"/>
  <c r="P965" i="59" s="1"/>
  <c r="E966" i="59"/>
  <c r="O966" i="59" s="1"/>
  <c r="P966" i="59" s="1"/>
  <c r="E967" i="59"/>
  <c r="O967" i="59" s="1"/>
  <c r="P967" i="59" s="1"/>
  <c r="E968" i="59"/>
  <c r="O968" i="59" s="1"/>
  <c r="P968" i="59" s="1"/>
  <c r="E969" i="59"/>
  <c r="O969" i="59" s="1"/>
  <c r="P969" i="59" s="1"/>
  <c r="E970" i="59"/>
  <c r="O970" i="59" s="1"/>
  <c r="P970" i="59" s="1"/>
  <c r="E971" i="59"/>
  <c r="O971" i="59" s="1"/>
  <c r="P971" i="59" s="1"/>
  <c r="E972" i="59"/>
  <c r="O972" i="59" s="1"/>
  <c r="P972" i="59" s="1"/>
  <c r="E973" i="59"/>
  <c r="O973" i="59" s="1"/>
  <c r="P973" i="59" s="1"/>
  <c r="E974" i="59"/>
  <c r="O974" i="59" s="1"/>
  <c r="P974" i="59" s="1"/>
  <c r="E975" i="59"/>
  <c r="O975" i="59" s="1"/>
  <c r="P975" i="59" s="1"/>
  <c r="E976" i="59"/>
  <c r="O976" i="59" s="1"/>
  <c r="P976" i="59" s="1"/>
  <c r="E977" i="59"/>
  <c r="O977" i="59" s="1"/>
  <c r="P977" i="59" s="1"/>
  <c r="E978" i="59"/>
  <c r="O978" i="59" s="1"/>
  <c r="P978" i="59" s="1"/>
  <c r="E979" i="59"/>
  <c r="O979" i="59" s="1"/>
  <c r="P979" i="59" s="1"/>
  <c r="E980" i="59"/>
  <c r="O980" i="59" s="1"/>
  <c r="P980" i="59" s="1"/>
  <c r="E981" i="59"/>
  <c r="O981" i="59" s="1"/>
  <c r="P981" i="59" s="1"/>
  <c r="E982" i="59"/>
  <c r="O982" i="59" s="1"/>
  <c r="P982" i="59" s="1"/>
  <c r="E983" i="59"/>
  <c r="O983" i="59" s="1"/>
  <c r="P983" i="59" s="1"/>
  <c r="E984" i="59"/>
  <c r="O984" i="59" s="1"/>
  <c r="P984" i="59" s="1"/>
  <c r="E985" i="59"/>
  <c r="O985" i="59" s="1"/>
  <c r="P985" i="59" s="1"/>
  <c r="E986" i="59"/>
  <c r="O986" i="59" s="1"/>
  <c r="P986" i="59" s="1"/>
  <c r="E987" i="59"/>
  <c r="O987" i="59" s="1"/>
  <c r="P987" i="59" s="1"/>
  <c r="E988" i="59"/>
  <c r="O988" i="59" s="1"/>
  <c r="P988" i="59" s="1"/>
  <c r="E989" i="59"/>
  <c r="O989" i="59" s="1"/>
  <c r="P989" i="59" s="1"/>
  <c r="E990" i="59"/>
  <c r="O990" i="59" s="1"/>
  <c r="P990" i="59" s="1"/>
  <c r="E991" i="59"/>
  <c r="O991" i="59" s="1"/>
  <c r="P991" i="59" s="1"/>
  <c r="E992" i="59"/>
  <c r="O992" i="59" s="1"/>
  <c r="P992" i="59" s="1"/>
  <c r="E993" i="59"/>
  <c r="O993" i="59" s="1"/>
  <c r="P993" i="59" s="1"/>
  <c r="E994" i="59"/>
  <c r="O994" i="59" s="1"/>
  <c r="P994" i="59" s="1"/>
  <c r="E995" i="59"/>
  <c r="O995" i="59" s="1"/>
  <c r="P995" i="59" s="1"/>
  <c r="E996" i="59"/>
  <c r="O996" i="59" s="1"/>
  <c r="P996" i="59" s="1"/>
  <c r="E997" i="59"/>
  <c r="O997" i="59" s="1"/>
  <c r="P997" i="59" s="1"/>
  <c r="E998" i="59"/>
  <c r="O998" i="59" s="1"/>
  <c r="P998" i="59" s="1"/>
  <c r="E999" i="59"/>
  <c r="O999" i="59" s="1"/>
  <c r="P999" i="59" s="1"/>
  <c r="E1000" i="59"/>
  <c r="O1000" i="59" s="1"/>
  <c r="P1000" i="59" s="1"/>
  <c r="E1001" i="59"/>
  <c r="O1001" i="59" s="1"/>
  <c r="P1001" i="59" s="1"/>
  <c r="E1002" i="59"/>
  <c r="O1002" i="59" s="1"/>
  <c r="P1002" i="59" s="1"/>
  <c r="E1003" i="59"/>
  <c r="O1003" i="59" s="1"/>
  <c r="P1003" i="59" s="1"/>
  <c r="E1004" i="59"/>
  <c r="O1004" i="59" s="1"/>
  <c r="P1004" i="59" s="1"/>
  <c r="E1005" i="59"/>
  <c r="O1005" i="59" s="1"/>
  <c r="P1005" i="59" s="1"/>
  <c r="E1006" i="59"/>
  <c r="O1006" i="59" s="1"/>
  <c r="P1006" i="59" s="1"/>
  <c r="E1007" i="59"/>
  <c r="O1007" i="59" s="1"/>
  <c r="P1007" i="59" s="1"/>
  <c r="E1008" i="59"/>
  <c r="O1008" i="59" s="1"/>
  <c r="P1008" i="59" s="1"/>
  <c r="E1009" i="59"/>
  <c r="O1009" i="59" s="1"/>
  <c r="P1009" i="59" s="1"/>
  <c r="E1010" i="59"/>
  <c r="O1010" i="59" s="1"/>
  <c r="P1010" i="59" s="1"/>
  <c r="E1011" i="59"/>
  <c r="O1011" i="59" s="1"/>
  <c r="P1011" i="59" s="1"/>
  <c r="E1012" i="59"/>
  <c r="O1012" i="59" s="1"/>
  <c r="P1012" i="59" s="1"/>
  <c r="E1013" i="59"/>
  <c r="O1013" i="59" s="1"/>
  <c r="P1013" i="59" s="1"/>
  <c r="E1014" i="59"/>
  <c r="O1014" i="59" s="1"/>
  <c r="P1014" i="59" s="1"/>
  <c r="E1015" i="59"/>
  <c r="O1015" i="59" s="1"/>
  <c r="P1015" i="59" s="1"/>
  <c r="E1016" i="59"/>
  <c r="O1016" i="59" s="1"/>
  <c r="P1016" i="59" s="1"/>
  <c r="E1017" i="59"/>
  <c r="O1017" i="59" s="1"/>
  <c r="P1017" i="59" s="1"/>
  <c r="E1018" i="59"/>
  <c r="O1018" i="59" s="1"/>
  <c r="P1018" i="59" s="1"/>
  <c r="E1019" i="59"/>
  <c r="O1019" i="59" s="1"/>
  <c r="P1019" i="59" s="1"/>
  <c r="E1020" i="59"/>
  <c r="O1020" i="59" s="1"/>
  <c r="P1020" i="59" s="1"/>
  <c r="E1021" i="59"/>
  <c r="O1021" i="59" s="1"/>
  <c r="P1021" i="59" s="1"/>
  <c r="E1022" i="59"/>
  <c r="O1022" i="59" s="1"/>
  <c r="P1022" i="59" s="1"/>
  <c r="E1023" i="59"/>
  <c r="O1023" i="59" s="1"/>
  <c r="P1023" i="59" s="1"/>
  <c r="E1024" i="59"/>
  <c r="O1024" i="59" s="1"/>
  <c r="P1024" i="59" s="1"/>
  <c r="E1025" i="59"/>
  <c r="O1025" i="59" s="1"/>
  <c r="P1025" i="59" s="1"/>
  <c r="E1026" i="59"/>
  <c r="O1026" i="59" s="1"/>
  <c r="P1026" i="59" s="1"/>
  <c r="E1027" i="59"/>
  <c r="O1027" i="59" s="1"/>
  <c r="P1027" i="59" s="1"/>
  <c r="E1028" i="59"/>
  <c r="O1028" i="59" s="1"/>
  <c r="P1028" i="59" s="1"/>
  <c r="E1029" i="59"/>
  <c r="O1029" i="59" s="1"/>
  <c r="P1029" i="59" s="1"/>
  <c r="E1030" i="59"/>
  <c r="O1030" i="59" s="1"/>
  <c r="P1030" i="59" s="1"/>
  <c r="E1031" i="59"/>
  <c r="O1031" i="59" s="1"/>
  <c r="P1031" i="59" s="1"/>
  <c r="E1032" i="59"/>
  <c r="O1032" i="59" s="1"/>
  <c r="P1032" i="59" s="1"/>
  <c r="E1033" i="59"/>
  <c r="O1033" i="59" s="1"/>
  <c r="P1033" i="59" s="1"/>
  <c r="E1034" i="59"/>
  <c r="O1034" i="59" s="1"/>
  <c r="P1034" i="59" s="1"/>
  <c r="E1035" i="59"/>
  <c r="O1035" i="59" s="1"/>
  <c r="P1035" i="59" s="1"/>
  <c r="E1036" i="59"/>
  <c r="O1036" i="59" s="1"/>
  <c r="P1036" i="59" s="1"/>
  <c r="E1037" i="59"/>
  <c r="O1037" i="59" s="1"/>
  <c r="P1037" i="59" s="1"/>
  <c r="E1038" i="59"/>
  <c r="O1038" i="59" s="1"/>
  <c r="P1038" i="59" s="1"/>
  <c r="E1039" i="59"/>
  <c r="O1039" i="59" s="1"/>
  <c r="P1039" i="59" s="1"/>
  <c r="E1040" i="59"/>
  <c r="O1040" i="59" s="1"/>
  <c r="P1040" i="59" s="1"/>
  <c r="E1041" i="59"/>
  <c r="O1041" i="59" s="1"/>
  <c r="P1041" i="59" s="1"/>
  <c r="E1042" i="59"/>
  <c r="O1042" i="59" s="1"/>
  <c r="P1042" i="59" s="1"/>
  <c r="E1043" i="59"/>
  <c r="O1043" i="59" s="1"/>
  <c r="P1043" i="59" s="1"/>
  <c r="E1044" i="59"/>
  <c r="O1044" i="59" s="1"/>
  <c r="P1044" i="59" s="1"/>
  <c r="E1045" i="59"/>
  <c r="O1045" i="59" s="1"/>
  <c r="P1045" i="59" s="1"/>
  <c r="E1046" i="59"/>
  <c r="O1046" i="59" s="1"/>
  <c r="P1046" i="59" s="1"/>
  <c r="E1047" i="59"/>
  <c r="O1047" i="59" s="1"/>
  <c r="P1047" i="59" s="1"/>
  <c r="E1048" i="59"/>
  <c r="O1048" i="59" s="1"/>
  <c r="P1048" i="59" s="1"/>
  <c r="E1049" i="59"/>
  <c r="O1049" i="59" s="1"/>
  <c r="P1049" i="59" s="1"/>
  <c r="E1050" i="59"/>
  <c r="O1050" i="59" s="1"/>
  <c r="P1050" i="59" s="1"/>
  <c r="E1051" i="59"/>
  <c r="O1051" i="59" s="1"/>
  <c r="P1051" i="59" s="1"/>
  <c r="E1052" i="59"/>
  <c r="O1052" i="59" s="1"/>
  <c r="P1052" i="59" s="1"/>
  <c r="E1053" i="59"/>
  <c r="O1053" i="59" s="1"/>
  <c r="P1053" i="59" s="1"/>
  <c r="E1054" i="59"/>
  <c r="O1054" i="59" s="1"/>
  <c r="P1054" i="59" s="1"/>
  <c r="E1055" i="59"/>
  <c r="O1055" i="59" s="1"/>
  <c r="P1055" i="59" s="1"/>
  <c r="E1056" i="59"/>
  <c r="O1056" i="59" s="1"/>
  <c r="P1056" i="59" s="1"/>
  <c r="E1057" i="59"/>
  <c r="O1057" i="59" s="1"/>
  <c r="P1057" i="59" s="1"/>
  <c r="E1058" i="59"/>
  <c r="O1058" i="59" s="1"/>
  <c r="P1058" i="59" s="1"/>
  <c r="E1059" i="59"/>
  <c r="O1059" i="59" s="1"/>
  <c r="P1059" i="59" s="1"/>
  <c r="E1060" i="59"/>
  <c r="O1060" i="59" s="1"/>
  <c r="P1060" i="59" s="1"/>
  <c r="E1061" i="59"/>
  <c r="O1061" i="59" s="1"/>
  <c r="P1061" i="59" s="1"/>
  <c r="E1062" i="59"/>
  <c r="O1062" i="59" s="1"/>
  <c r="P1062" i="59" s="1"/>
  <c r="E1063" i="59"/>
  <c r="O1063" i="59" s="1"/>
  <c r="P1063" i="59" s="1"/>
  <c r="E1064" i="59"/>
  <c r="O1064" i="59" s="1"/>
  <c r="P1064" i="59" s="1"/>
  <c r="E1065" i="59"/>
  <c r="O1065" i="59" s="1"/>
  <c r="P1065" i="59" s="1"/>
  <c r="E1066" i="59"/>
  <c r="O1066" i="59" s="1"/>
  <c r="P1066" i="59" s="1"/>
  <c r="E1067" i="59"/>
  <c r="O1067" i="59" s="1"/>
  <c r="P1067" i="59" s="1"/>
  <c r="E1068" i="59"/>
  <c r="O1068" i="59" s="1"/>
  <c r="P1068" i="59" s="1"/>
  <c r="E1069" i="59"/>
  <c r="O1069" i="59" s="1"/>
  <c r="P1069" i="59" s="1"/>
  <c r="E1070" i="59"/>
  <c r="O1070" i="59" s="1"/>
  <c r="P1070" i="59" s="1"/>
  <c r="E1071" i="59"/>
  <c r="O1071" i="59" s="1"/>
  <c r="P1071" i="59" s="1"/>
  <c r="E1072" i="59"/>
  <c r="O1072" i="59" s="1"/>
  <c r="P1072" i="59" s="1"/>
  <c r="E1073" i="59"/>
  <c r="O1073" i="59" s="1"/>
  <c r="P1073" i="59" s="1"/>
  <c r="E1074" i="59"/>
  <c r="O1074" i="59" s="1"/>
  <c r="P1074" i="59" s="1"/>
  <c r="E1075" i="59"/>
  <c r="O1075" i="59" s="1"/>
  <c r="P1075" i="59" s="1"/>
  <c r="E1076" i="59"/>
  <c r="O1076" i="59" s="1"/>
  <c r="P1076" i="59" s="1"/>
  <c r="E1077" i="59"/>
  <c r="O1077" i="59" s="1"/>
  <c r="P1077" i="59" s="1"/>
  <c r="E1078" i="59"/>
  <c r="O1078" i="59" s="1"/>
  <c r="P1078" i="59" s="1"/>
  <c r="E1079" i="59"/>
  <c r="O1079" i="59" s="1"/>
  <c r="P1079" i="59" s="1"/>
  <c r="E1080" i="59"/>
  <c r="O1080" i="59" s="1"/>
  <c r="P1080" i="59" s="1"/>
  <c r="E1081" i="59"/>
  <c r="O1081" i="59" s="1"/>
  <c r="P1081" i="59" s="1"/>
  <c r="E1082" i="59"/>
  <c r="O1082" i="59" s="1"/>
  <c r="P1082" i="59" s="1"/>
  <c r="E1083" i="59"/>
  <c r="O1083" i="59" s="1"/>
  <c r="P1083" i="59" s="1"/>
  <c r="E1084" i="59"/>
  <c r="O1084" i="59" s="1"/>
  <c r="P1084" i="59" s="1"/>
  <c r="E1085" i="59"/>
  <c r="O1085" i="59" s="1"/>
  <c r="P1085" i="59" s="1"/>
  <c r="E1086" i="59"/>
  <c r="O1086" i="59" s="1"/>
  <c r="P1086" i="59" s="1"/>
  <c r="E1087" i="59"/>
  <c r="O1087" i="59" s="1"/>
  <c r="P1087" i="59" s="1"/>
  <c r="E1088" i="59"/>
  <c r="O1088" i="59" s="1"/>
  <c r="P1088" i="59" s="1"/>
  <c r="E1089" i="59"/>
  <c r="O1089" i="59" s="1"/>
  <c r="P1089" i="59" s="1"/>
  <c r="E1090" i="59"/>
  <c r="O1090" i="59" s="1"/>
  <c r="P1090" i="59" s="1"/>
  <c r="E1091" i="59"/>
  <c r="O1091" i="59" s="1"/>
  <c r="P1091" i="59" s="1"/>
  <c r="E1092" i="59"/>
  <c r="O1092" i="59" s="1"/>
  <c r="P1092" i="59" s="1"/>
  <c r="E1093" i="59"/>
  <c r="O1093" i="59" s="1"/>
  <c r="P1093" i="59" s="1"/>
  <c r="E1094" i="59"/>
  <c r="O1094" i="59" s="1"/>
  <c r="P1094" i="59" s="1"/>
  <c r="E1095" i="59"/>
  <c r="O1095" i="59" s="1"/>
  <c r="P1095" i="59" s="1"/>
  <c r="E1096" i="59"/>
  <c r="O1096" i="59" s="1"/>
  <c r="P1096" i="59" s="1"/>
  <c r="E1097" i="59"/>
  <c r="O1097" i="59" s="1"/>
  <c r="P1097" i="59" s="1"/>
  <c r="E1098" i="59"/>
  <c r="O1098" i="59" s="1"/>
  <c r="P1098" i="59" s="1"/>
  <c r="E1099" i="59"/>
  <c r="O1099" i="59" s="1"/>
  <c r="P1099" i="59" s="1"/>
  <c r="E1100" i="59"/>
  <c r="O1100" i="59" s="1"/>
  <c r="P1100" i="59" s="1"/>
  <c r="E1101" i="59"/>
  <c r="O1101" i="59" s="1"/>
  <c r="P1101" i="59" s="1"/>
  <c r="E1102" i="59"/>
  <c r="O1102" i="59" s="1"/>
  <c r="P1102" i="59" s="1"/>
  <c r="E1103" i="59"/>
  <c r="O1103" i="59" s="1"/>
  <c r="P1103" i="59" s="1"/>
  <c r="E1104" i="59"/>
  <c r="O1104" i="59" s="1"/>
  <c r="P1104" i="59" s="1"/>
  <c r="E1105" i="59"/>
  <c r="O1105" i="59" s="1"/>
  <c r="P1105" i="59" s="1"/>
  <c r="E1106" i="59"/>
  <c r="O1106" i="59" s="1"/>
  <c r="P1106" i="59" s="1"/>
  <c r="E1107" i="59"/>
  <c r="O1107" i="59" s="1"/>
  <c r="P1107" i="59" s="1"/>
  <c r="E1108" i="59"/>
  <c r="O1108" i="59" s="1"/>
  <c r="P1108" i="59" s="1"/>
  <c r="E1109" i="59"/>
  <c r="O1109" i="59" s="1"/>
  <c r="P1109" i="59" s="1"/>
  <c r="E1110" i="59"/>
  <c r="O1110" i="59" s="1"/>
  <c r="P1110" i="59" s="1"/>
  <c r="E1111" i="59"/>
  <c r="O1111" i="59" s="1"/>
  <c r="P1111" i="59" s="1"/>
  <c r="E1112" i="59"/>
  <c r="O1112" i="59" s="1"/>
  <c r="P1112" i="59" s="1"/>
  <c r="E1113" i="59"/>
  <c r="O1113" i="59" s="1"/>
  <c r="P1113" i="59" s="1"/>
  <c r="E1114" i="59"/>
  <c r="O1114" i="59" s="1"/>
  <c r="P1114" i="59" s="1"/>
  <c r="E1115" i="59"/>
  <c r="O1115" i="59" s="1"/>
  <c r="P1115" i="59" s="1"/>
  <c r="E1116" i="59"/>
  <c r="O1116" i="59" s="1"/>
  <c r="P1116" i="59" s="1"/>
  <c r="E1117" i="59"/>
  <c r="O1117" i="59" s="1"/>
  <c r="P1117" i="59" s="1"/>
  <c r="E1118" i="59"/>
  <c r="O1118" i="59" s="1"/>
  <c r="P1118" i="59" s="1"/>
  <c r="E1119" i="59"/>
  <c r="O1119" i="59" s="1"/>
  <c r="P1119" i="59" s="1"/>
  <c r="E1120" i="59"/>
  <c r="O1120" i="59" s="1"/>
  <c r="P1120" i="59" s="1"/>
  <c r="E1121" i="59"/>
  <c r="O1121" i="59" s="1"/>
  <c r="P1121" i="59" s="1"/>
  <c r="E1122" i="59"/>
  <c r="O1122" i="59" s="1"/>
  <c r="P1122" i="59" s="1"/>
  <c r="E1123" i="59"/>
  <c r="O1123" i="59" s="1"/>
  <c r="P1123" i="59" s="1"/>
  <c r="E1124" i="59"/>
  <c r="O1124" i="59" s="1"/>
  <c r="P1124" i="59" s="1"/>
  <c r="E1125" i="59"/>
  <c r="O1125" i="59" s="1"/>
  <c r="P1125" i="59" s="1"/>
  <c r="E1126" i="59"/>
  <c r="O1126" i="59" s="1"/>
  <c r="P1126" i="59" s="1"/>
  <c r="E1127" i="59"/>
  <c r="O1127" i="59" s="1"/>
  <c r="P1127" i="59" s="1"/>
  <c r="E1128" i="59"/>
  <c r="O1128" i="59" s="1"/>
  <c r="P1128" i="59" s="1"/>
  <c r="E1129" i="59"/>
  <c r="O1129" i="59" s="1"/>
  <c r="P1129" i="59" s="1"/>
  <c r="E1130" i="59"/>
  <c r="O1130" i="59" s="1"/>
  <c r="P1130" i="59" s="1"/>
  <c r="E1131" i="59"/>
  <c r="O1131" i="59" s="1"/>
  <c r="P1131" i="59" s="1"/>
  <c r="E1132" i="59"/>
  <c r="O1132" i="59" s="1"/>
  <c r="P1132" i="59" s="1"/>
  <c r="E1133" i="59"/>
  <c r="O1133" i="59" s="1"/>
  <c r="P1133" i="59" s="1"/>
  <c r="E1134" i="59"/>
  <c r="O1134" i="59" s="1"/>
  <c r="P1134" i="59" s="1"/>
  <c r="E1135" i="59"/>
  <c r="O1135" i="59" s="1"/>
  <c r="P1135" i="59" s="1"/>
  <c r="E1136" i="59"/>
  <c r="O1136" i="59" s="1"/>
  <c r="P1136" i="59" s="1"/>
  <c r="E1137" i="59"/>
  <c r="O1137" i="59" s="1"/>
  <c r="P1137" i="59" s="1"/>
  <c r="E1138" i="59"/>
  <c r="O1138" i="59" s="1"/>
  <c r="P1138" i="59" s="1"/>
  <c r="E1139" i="59"/>
  <c r="O1139" i="59" s="1"/>
  <c r="P1139" i="59" s="1"/>
  <c r="E1140" i="59"/>
  <c r="O1140" i="59" s="1"/>
  <c r="P1140" i="59" s="1"/>
  <c r="E1141" i="59"/>
  <c r="O1141" i="59" s="1"/>
  <c r="P1141" i="59" s="1"/>
  <c r="E1142" i="59"/>
  <c r="O1142" i="59" s="1"/>
  <c r="P1142" i="59" s="1"/>
  <c r="E1143" i="59"/>
  <c r="O1143" i="59" s="1"/>
  <c r="P1143" i="59" s="1"/>
  <c r="E1144" i="59"/>
  <c r="O1144" i="59" s="1"/>
  <c r="P1144" i="59" s="1"/>
  <c r="E1145" i="59"/>
  <c r="O1145" i="59" s="1"/>
  <c r="P1145" i="59" s="1"/>
  <c r="E1146" i="59"/>
  <c r="O1146" i="59" s="1"/>
  <c r="P1146" i="59" s="1"/>
  <c r="E1147" i="59"/>
  <c r="O1147" i="59" s="1"/>
  <c r="P1147" i="59" s="1"/>
  <c r="E1148" i="59"/>
  <c r="O1148" i="59" s="1"/>
  <c r="P1148" i="59" s="1"/>
  <c r="E1149" i="59"/>
  <c r="O1149" i="59" s="1"/>
  <c r="P1149" i="59" s="1"/>
  <c r="E1150" i="59"/>
  <c r="O1150" i="59" s="1"/>
  <c r="P1150" i="59" s="1"/>
  <c r="E1151" i="59"/>
  <c r="O1151" i="59" s="1"/>
  <c r="P1151" i="59" s="1"/>
  <c r="E1152" i="59"/>
  <c r="O1152" i="59" s="1"/>
  <c r="P1152" i="59" s="1"/>
  <c r="E1153" i="59"/>
  <c r="O1153" i="59" s="1"/>
  <c r="P1153" i="59" s="1"/>
  <c r="E1154" i="59"/>
  <c r="O1154" i="59" s="1"/>
  <c r="P1154" i="59" s="1"/>
  <c r="E1155" i="59"/>
  <c r="O1155" i="59" s="1"/>
  <c r="P1155" i="59" s="1"/>
  <c r="E1156" i="59"/>
  <c r="O1156" i="59" s="1"/>
  <c r="P1156" i="59" s="1"/>
  <c r="E1157" i="59"/>
  <c r="O1157" i="59" s="1"/>
  <c r="P1157" i="59" s="1"/>
  <c r="E1158" i="59"/>
  <c r="O1158" i="59" s="1"/>
  <c r="P1158" i="59" s="1"/>
  <c r="E1159" i="59"/>
  <c r="O1159" i="59" s="1"/>
  <c r="P1159" i="59" s="1"/>
  <c r="E1160" i="59"/>
  <c r="O1160" i="59" s="1"/>
  <c r="P1160" i="59" s="1"/>
  <c r="E1161" i="59"/>
  <c r="O1161" i="59" s="1"/>
  <c r="P1161" i="59" s="1"/>
  <c r="E1162" i="59"/>
  <c r="O1162" i="59" s="1"/>
  <c r="P1162" i="59" s="1"/>
  <c r="E1163" i="59"/>
  <c r="O1163" i="59" s="1"/>
  <c r="P1163" i="59" s="1"/>
  <c r="E1164" i="59"/>
  <c r="O1164" i="59" s="1"/>
  <c r="P1164" i="59" s="1"/>
  <c r="E1165" i="59"/>
  <c r="O1165" i="59" s="1"/>
  <c r="P1165" i="59" s="1"/>
  <c r="E1166" i="59"/>
  <c r="O1166" i="59" s="1"/>
  <c r="P1166" i="59" s="1"/>
  <c r="E1167" i="59"/>
  <c r="O1167" i="59" s="1"/>
  <c r="P1167" i="59" s="1"/>
  <c r="E1168" i="59"/>
  <c r="O1168" i="59" s="1"/>
  <c r="P1168" i="59" s="1"/>
  <c r="E1169" i="59"/>
  <c r="O1169" i="59" s="1"/>
  <c r="P1169" i="59" s="1"/>
  <c r="E1170" i="59"/>
  <c r="O1170" i="59" s="1"/>
  <c r="P1170" i="59" s="1"/>
  <c r="E1171" i="59"/>
  <c r="O1171" i="59" s="1"/>
  <c r="P1171" i="59" s="1"/>
  <c r="E1172" i="59"/>
  <c r="O1172" i="59" s="1"/>
  <c r="P1172" i="59" s="1"/>
  <c r="E1173" i="59"/>
  <c r="O1173" i="59" s="1"/>
  <c r="P1173" i="59" s="1"/>
  <c r="E1174" i="59"/>
  <c r="O1174" i="59" s="1"/>
  <c r="P1174" i="59" s="1"/>
  <c r="E1175" i="59"/>
  <c r="O1175" i="59" s="1"/>
  <c r="P1175" i="59" s="1"/>
  <c r="E1176" i="59"/>
  <c r="O1176" i="59" s="1"/>
  <c r="P1176" i="59" s="1"/>
  <c r="E1177" i="59"/>
  <c r="O1177" i="59" s="1"/>
  <c r="P1177" i="59" s="1"/>
  <c r="E1178" i="59"/>
  <c r="O1178" i="59" s="1"/>
  <c r="P1178" i="59" s="1"/>
  <c r="E1179" i="59"/>
  <c r="O1179" i="59" s="1"/>
  <c r="P1179" i="59" s="1"/>
  <c r="E1180" i="59"/>
  <c r="O1180" i="59" s="1"/>
  <c r="P1180" i="59" s="1"/>
  <c r="E1181" i="59"/>
  <c r="O1181" i="59" s="1"/>
  <c r="P1181" i="59" s="1"/>
  <c r="E1182" i="59"/>
  <c r="O1182" i="59" s="1"/>
  <c r="P1182" i="59" s="1"/>
  <c r="E1183" i="59"/>
  <c r="O1183" i="59" s="1"/>
  <c r="P1183" i="59" s="1"/>
  <c r="E1184" i="59"/>
  <c r="O1184" i="59" s="1"/>
  <c r="P1184" i="59" s="1"/>
  <c r="E1185" i="59"/>
  <c r="O1185" i="59" s="1"/>
  <c r="P1185" i="59" s="1"/>
  <c r="E1186" i="59"/>
  <c r="O1186" i="59" s="1"/>
  <c r="P1186" i="59" s="1"/>
  <c r="E1187" i="59"/>
  <c r="O1187" i="59" s="1"/>
  <c r="P1187" i="59" s="1"/>
  <c r="E1188" i="59"/>
  <c r="O1188" i="59" s="1"/>
  <c r="P1188" i="59" s="1"/>
  <c r="E1189" i="59"/>
  <c r="O1189" i="59" s="1"/>
  <c r="P1189" i="59" s="1"/>
  <c r="E1190" i="59"/>
  <c r="O1190" i="59" s="1"/>
  <c r="P1190" i="59" s="1"/>
  <c r="E1191" i="59"/>
  <c r="O1191" i="59" s="1"/>
  <c r="P1191" i="59" s="1"/>
  <c r="E1192" i="59"/>
  <c r="O1192" i="59" s="1"/>
  <c r="P1192" i="59" s="1"/>
  <c r="E1193" i="59"/>
  <c r="O1193" i="59" s="1"/>
  <c r="P1193" i="59" s="1"/>
  <c r="E1194" i="59"/>
  <c r="O1194" i="59" s="1"/>
  <c r="P1194" i="59" s="1"/>
  <c r="E1195" i="59"/>
  <c r="O1195" i="59" s="1"/>
  <c r="P1195" i="59" s="1"/>
  <c r="E1196" i="59"/>
  <c r="O1196" i="59" s="1"/>
  <c r="P1196" i="59" s="1"/>
  <c r="E1197" i="59"/>
  <c r="O1197" i="59" s="1"/>
  <c r="P1197" i="59" s="1"/>
  <c r="E1198" i="59"/>
  <c r="O1198" i="59" s="1"/>
  <c r="P1198" i="59" s="1"/>
  <c r="E1199" i="59"/>
  <c r="O1199" i="59" s="1"/>
  <c r="P1199" i="59" s="1"/>
  <c r="E1200" i="59"/>
  <c r="O1200" i="59" s="1"/>
  <c r="P1200" i="59" s="1"/>
  <c r="E1201" i="59"/>
  <c r="O1201" i="59" s="1"/>
  <c r="P1201" i="59" s="1"/>
  <c r="E1202" i="59"/>
  <c r="O1202" i="59" s="1"/>
  <c r="P1202" i="59" s="1"/>
  <c r="E1203" i="59"/>
  <c r="O1203" i="59" s="1"/>
  <c r="P1203" i="59" s="1"/>
  <c r="E1204" i="59"/>
  <c r="O1204" i="59" s="1"/>
  <c r="P1204" i="59" s="1"/>
  <c r="E1205" i="59"/>
  <c r="O1205" i="59" s="1"/>
  <c r="P1205" i="59" s="1"/>
  <c r="E1206" i="59"/>
  <c r="O1206" i="59" s="1"/>
  <c r="P1206" i="59" s="1"/>
  <c r="E1207" i="59"/>
  <c r="O1207" i="59" s="1"/>
  <c r="P1207" i="59" s="1"/>
  <c r="E1208" i="59"/>
  <c r="O1208" i="59" s="1"/>
  <c r="P1208" i="59" s="1"/>
  <c r="E1209" i="59"/>
  <c r="O1209" i="59" s="1"/>
  <c r="P1209" i="59" s="1"/>
  <c r="E1210" i="59"/>
  <c r="O1210" i="59" s="1"/>
  <c r="P1210" i="59" s="1"/>
  <c r="E1211" i="59"/>
  <c r="O1211" i="59" s="1"/>
  <c r="P1211" i="59" s="1"/>
  <c r="E1212" i="59"/>
  <c r="O1212" i="59" s="1"/>
  <c r="P1212" i="59" s="1"/>
  <c r="E1213" i="59"/>
  <c r="O1213" i="59" s="1"/>
  <c r="P1213" i="59" s="1"/>
  <c r="E1214" i="59"/>
  <c r="O1214" i="59" s="1"/>
  <c r="P1214" i="59" s="1"/>
  <c r="E1215" i="59"/>
  <c r="O1215" i="59" s="1"/>
  <c r="P1215" i="59" s="1"/>
  <c r="E1216" i="59"/>
  <c r="O1216" i="59" s="1"/>
  <c r="P1216" i="59" s="1"/>
  <c r="E1217" i="59"/>
  <c r="O1217" i="59" s="1"/>
  <c r="P1217" i="59" s="1"/>
  <c r="E1218" i="59"/>
  <c r="O1218" i="59" s="1"/>
  <c r="P1218" i="59" s="1"/>
  <c r="E1219" i="59"/>
  <c r="O1219" i="59" s="1"/>
  <c r="P1219" i="59" s="1"/>
  <c r="E1220" i="59"/>
  <c r="O1220" i="59" s="1"/>
  <c r="P1220" i="59" s="1"/>
  <c r="E1221" i="59"/>
  <c r="O1221" i="59" s="1"/>
  <c r="P1221" i="59" s="1"/>
  <c r="E1222" i="59"/>
  <c r="O1222" i="59" s="1"/>
  <c r="P1222" i="59" s="1"/>
  <c r="E1223" i="59"/>
  <c r="O1223" i="59" s="1"/>
  <c r="P1223" i="59" s="1"/>
  <c r="E1224" i="59"/>
  <c r="O1224" i="59" s="1"/>
  <c r="P1224" i="59" s="1"/>
  <c r="E1225" i="59"/>
  <c r="O1225" i="59" s="1"/>
  <c r="P1225" i="59" s="1"/>
  <c r="E1226" i="59"/>
  <c r="O1226" i="59" s="1"/>
  <c r="P1226" i="59" s="1"/>
  <c r="E1227" i="59"/>
  <c r="O1227" i="59" s="1"/>
  <c r="P1227" i="59" s="1"/>
  <c r="E1228" i="59"/>
  <c r="O1228" i="59" s="1"/>
  <c r="P1228" i="59" s="1"/>
  <c r="E1229" i="59"/>
  <c r="O1229" i="59" s="1"/>
  <c r="P1229" i="59" s="1"/>
  <c r="E1230" i="59"/>
  <c r="O1230" i="59" s="1"/>
  <c r="P1230" i="59" s="1"/>
  <c r="E1231" i="59"/>
  <c r="O1231" i="59" s="1"/>
  <c r="P1231" i="59" s="1"/>
  <c r="E1232" i="59"/>
  <c r="O1232" i="59" s="1"/>
  <c r="P1232" i="59" s="1"/>
  <c r="E1233" i="59"/>
  <c r="O1233" i="59" s="1"/>
  <c r="P1233" i="59" s="1"/>
  <c r="E1234" i="59"/>
  <c r="O1234" i="59" s="1"/>
  <c r="P1234" i="59" s="1"/>
  <c r="E1235" i="59"/>
  <c r="O1235" i="59" s="1"/>
  <c r="P1235" i="59" s="1"/>
  <c r="E1236" i="59"/>
  <c r="O1236" i="59" s="1"/>
  <c r="P1236" i="59" s="1"/>
  <c r="E1237" i="59"/>
  <c r="O1237" i="59" s="1"/>
  <c r="P1237" i="59" s="1"/>
  <c r="E1238" i="59"/>
  <c r="O1238" i="59" s="1"/>
  <c r="P1238" i="59" s="1"/>
  <c r="E1239" i="59"/>
  <c r="O1239" i="59" s="1"/>
  <c r="P1239" i="59" s="1"/>
  <c r="E1240" i="59"/>
  <c r="O1240" i="59" s="1"/>
  <c r="P1240" i="59" s="1"/>
  <c r="E1241" i="59"/>
  <c r="O1241" i="59" s="1"/>
  <c r="P1241" i="59" s="1"/>
  <c r="E1242" i="59"/>
  <c r="O1242" i="59" s="1"/>
  <c r="P1242" i="59" s="1"/>
  <c r="E1243" i="59"/>
  <c r="O1243" i="59" s="1"/>
  <c r="P1243" i="59" s="1"/>
  <c r="E1244" i="59"/>
  <c r="O1244" i="59" s="1"/>
  <c r="P1244" i="59" s="1"/>
  <c r="E1245" i="59"/>
  <c r="O1245" i="59" s="1"/>
  <c r="P1245" i="59" s="1"/>
  <c r="E1246" i="59"/>
  <c r="O1246" i="59" s="1"/>
  <c r="P1246" i="59" s="1"/>
  <c r="E1247" i="59"/>
  <c r="O1247" i="59" s="1"/>
  <c r="P1247" i="59" s="1"/>
  <c r="E1248" i="59"/>
  <c r="O1248" i="59" s="1"/>
  <c r="P1248" i="59" s="1"/>
  <c r="E1249" i="59"/>
  <c r="O1249" i="59" s="1"/>
  <c r="P1249" i="59" s="1"/>
  <c r="E1250" i="59"/>
  <c r="O1250" i="59" s="1"/>
  <c r="P1250" i="59" s="1"/>
  <c r="E1251" i="59"/>
  <c r="O1251" i="59" s="1"/>
  <c r="P1251" i="59" s="1"/>
  <c r="E1252" i="59"/>
  <c r="O1252" i="59" s="1"/>
  <c r="P1252" i="59" s="1"/>
  <c r="E1253" i="59"/>
  <c r="O1253" i="59" s="1"/>
  <c r="P1253" i="59" s="1"/>
  <c r="E1254" i="59"/>
  <c r="O1254" i="59" s="1"/>
  <c r="P1254" i="59" s="1"/>
  <c r="E1255" i="59"/>
  <c r="O1255" i="59" s="1"/>
  <c r="P1255" i="59" s="1"/>
  <c r="E1256" i="59"/>
  <c r="O1256" i="59" s="1"/>
  <c r="P1256" i="59" s="1"/>
  <c r="E1257" i="59"/>
  <c r="O1257" i="59" s="1"/>
  <c r="P1257" i="59" s="1"/>
  <c r="E1258" i="59"/>
  <c r="O1258" i="59" s="1"/>
  <c r="P1258" i="59" s="1"/>
  <c r="E1259" i="59"/>
  <c r="O1259" i="59" s="1"/>
  <c r="P1259" i="59" s="1"/>
  <c r="E1260" i="59"/>
  <c r="O1260" i="59" s="1"/>
  <c r="P1260" i="59" s="1"/>
  <c r="E1261" i="59"/>
  <c r="O1261" i="59" s="1"/>
  <c r="P1261" i="59" s="1"/>
  <c r="E1262" i="59"/>
  <c r="O1262" i="59" s="1"/>
  <c r="P1262" i="59" s="1"/>
  <c r="E1263" i="59"/>
  <c r="O1263" i="59" s="1"/>
  <c r="P1263" i="59" s="1"/>
  <c r="E1264" i="59"/>
  <c r="O1264" i="59" s="1"/>
  <c r="P1264" i="59" s="1"/>
  <c r="E1265" i="59"/>
  <c r="O1265" i="59" s="1"/>
  <c r="P1265" i="59" s="1"/>
  <c r="E1266" i="59"/>
  <c r="O1266" i="59" s="1"/>
  <c r="P1266" i="59" s="1"/>
  <c r="E1267" i="59"/>
  <c r="O1267" i="59" s="1"/>
  <c r="P1267" i="59" s="1"/>
  <c r="E1268" i="59"/>
  <c r="O1268" i="59" s="1"/>
  <c r="P1268" i="59" s="1"/>
  <c r="E1269" i="59"/>
  <c r="O1269" i="59" s="1"/>
  <c r="P1269" i="59" s="1"/>
  <c r="E1270" i="59"/>
  <c r="O1270" i="59" s="1"/>
  <c r="P1270" i="59" s="1"/>
  <c r="E1271" i="59"/>
  <c r="O1271" i="59" s="1"/>
  <c r="P1271" i="59" s="1"/>
  <c r="E1272" i="59"/>
  <c r="O1272" i="59" s="1"/>
  <c r="P1272" i="59" s="1"/>
  <c r="E1273" i="59"/>
  <c r="O1273" i="59" s="1"/>
  <c r="P1273" i="59" s="1"/>
  <c r="E1274" i="59"/>
  <c r="O1274" i="59" s="1"/>
  <c r="P1274" i="59" s="1"/>
  <c r="E1275" i="59"/>
  <c r="O1275" i="59" s="1"/>
  <c r="P1275" i="59" s="1"/>
  <c r="E1276" i="59"/>
  <c r="O1276" i="59" s="1"/>
  <c r="P1276" i="59" s="1"/>
  <c r="E1277" i="59"/>
  <c r="O1277" i="59" s="1"/>
  <c r="P1277" i="59" s="1"/>
  <c r="E1278" i="59"/>
  <c r="O1278" i="59" s="1"/>
  <c r="P1278" i="59" s="1"/>
  <c r="E1279" i="59"/>
  <c r="O1279" i="59" s="1"/>
  <c r="P1279" i="59" s="1"/>
  <c r="E1280" i="59"/>
  <c r="O1280" i="59" s="1"/>
  <c r="P1280" i="59" s="1"/>
  <c r="E1281" i="59"/>
  <c r="O1281" i="59" s="1"/>
  <c r="P1281" i="59" s="1"/>
  <c r="E1282" i="59"/>
  <c r="O1282" i="59" s="1"/>
  <c r="P1282" i="59" s="1"/>
  <c r="E1283" i="59"/>
  <c r="O1283" i="59" s="1"/>
  <c r="P1283" i="59" s="1"/>
  <c r="E1284" i="59"/>
  <c r="O1284" i="59" s="1"/>
  <c r="P1284" i="59" s="1"/>
  <c r="E1285" i="59"/>
  <c r="O1285" i="59" s="1"/>
  <c r="P1285" i="59" s="1"/>
  <c r="E1286" i="59"/>
  <c r="O1286" i="59" s="1"/>
  <c r="P1286" i="59" s="1"/>
  <c r="E1287" i="59"/>
  <c r="O1287" i="59" s="1"/>
  <c r="P1287" i="59" s="1"/>
  <c r="E1288" i="59"/>
  <c r="O1288" i="59" s="1"/>
  <c r="P1288" i="59" s="1"/>
  <c r="E1289" i="59"/>
  <c r="O1289" i="59" s="1"/>
  <c r="P1289" i="59" s="1"/>
  <c r="E1290" i="59"/>
  <c r="O1290" i="59" s="1"/>
  <c r="P1290" i="59" s="1"/>
  <c r="E1291" i="59"/>
  <c r="O1291" i="59" s="1"/>
  <c r="P1291" i="59" s="1"/>
  <c r="E1292" i="59"/>
  <c r="O1292" i="59" s="1"/>
  <c r="P1292" i="59" s="1"/>
  <c r="E1293" i="59"/>
  <c r="O1293" i="59" s="1"/>
  <c r="P1293" i="59" s="1"/>
  <c r="E1294" i="59"/>
  <c r="O1294" i="59" s="1"/>
  <c r="P1294" i="59" s="1"/>
  <c r="E1295" i="59"/>
  <c r="O1295" i="59" s="1"/>
  <c r="P1295" i="59" s="1"/>
  <c r="E1296" i="59"/>
  <c r="O1296" i="59" s="1"/>
  <c r="P1296" i="59" s="1"/>
  <c r="E1297" i="59"/>
  <c r="O1297" i="59" s="1"/>
  <c r="P1297" i="59" s="1"/>
  <c r="E1298" i="59"/>
  <c r="O1298" i="59" s="1"/>
  <c r="P1298" i="59" s="1"/>
  <c r="E1299" i="59"/>
  <c r="O1299" i="59" s="1"/>
  <c r="P1299" i="59" s="1"/>
  <c r="E1300" i="59"/>
  <c r="O1300" i="59" s="1"/>
  <c r="P1300" i="59" s="1"/>
  <c r="E1301" i="59"/>
  <c r="O1301" i="59" s="1"/>
  <c r="P1301" i="59" s="1"/>
  <c r="E1302" i="59"/>
  <c r="O1302" i="59" s="1"/>
  <c r="P1302" i="59" s="1"/>
  <c r="E1303" i="59"/>
  <c r="O1303" i="59" s="1"/>
  <c r="P1303" i="59" s="1"/>
  <c r="E1304" i="59"/>
  <c r="O1304" i="59" s="1"/>
  <c r="P1304" i="59" s="1"/>
  <c r="E1305" i="59"/>
  <c r="O1305" i="59" s="1"/>
  <c r="P1305" i="59" s="1"/>
  <c r="E1306" i="59"/>
  <c r="O1306" i="59" s="1"/>
  <c r="P1306" i="59" s="1"/>
  <c r="E1307" i="59"/>
  <c r="O1307" i="59" s="1"/>
  <c r="P1307" i="59" s="1"/>
  <c r="E1308" i="59"/>
  <c r="O1308" i="59" s="1"/>
  <c r="P1308" i="59" s="1"/>
  <c r="E1309" i="59"/>
  <c r="O1309" i="59" s="1"/>
  <c r="P1309" i="59" s="1"/>
  <c r="E1310" i="59"/>
  <c r="O1310" i="59" s="1"/>
  <c r="P1310" i="59" s="1"/>
  <c r="E1311" i="59"/>
  <c r="O1311" i="59" s="1"/>
  <c r="P1311" i="59" s="1"/>
  <c r="E1312" i="59"/>
  <c r="O1312" i="59" s="1"/>
  <c r="P1312" i="59" s="1"/>
  <c r="E1313" i="59"/>
  <c r="O1313" i="59" s="1"/>
  <c r="P1313" i="59" s="1"/>
  <c r="E1314" i="59"/>
  <c r="O1314" i="59" s="1"/>
  <c r="P1314" i="59" s="1"/>
  <c r="E1315" i="59"/>
  <c r="O1315" i="59" s="1"/>
  <c r="P1315" i="59" s="1"/>
  <c r="E1316" i="59"/>
  <c r="O1316" i="59" s="1"/>
  <c r="P1316" i="59" s="1"/>
  <c r="E1317" i="59"/>
  <c r="O1317" i="59" s="1"/>
  <c r="P1317" i="59" s="1"/>
  <c r="E1318" i="59"/>
  <c r="O1318" i="59" s="1"/>
  <c r="P1318" i="59" s="1"/>
  <c r="E1319" i="59"/>
  <c r="O1319" i="59" s="1"/>
  <c r="P1319" i="59" s="1"/>
  <c r="E1320" i="59"/>
  <c r="O1320" i="59" s="1"/>
  <c r="P1320" i="59" s="1"/>
  <c r="E1321" i="59"/>
  <c r="O1321" i="59" s="1"/>
  <c r="P1321" i="59" s="1"/>
  <c r="E1322" i="59"/>
  <c r="O1322" i="59" s="1"/>
  <c r="P1322" i="59" s="1"/>
  <c r="E1323" i="59"/>
  <c r="O1323" i="59" s="1"/>
  <c r="P1323" i="59" s="1"/>
  <c r="E1324" i="59"/>
  <c r="O1324" i="59" s="1"/>
  <c r="P1324" i="59" s="1"/>
  <c r="E1325" i="59"/>
  <c r="O1325" i="59" s="1"/>
  <c r="P1325" i="59" s="1"/>
  <c r="E1326" i="59"/>
  <c r="O1326" i="59" s="1"/>
  <c r="P1326" i="59" s="1"/>
  <c r="E1327" i="59"/>
  <c r="O1327" i="59" s="1"/>
  <c r="P1327" i="59" s="1"/>
  <c r="E1328" i="59"/>
  <c r="O1328" i="59" s="1"/>
  <c r="P1328" i="59" s="1"/>
  <c r="E1329" i="59"/>
  <c r="O1329" i="59" s="1"/>
  <c r="P1329" i="59" s="1"/>
  <c r="E1330" i="59"/>
  <c r="O1330" i="59" s="1"/>
  <c r="P1330" i="59" s="1"/>
  <c r="E1331" i="59"/>
  <c r="O1331" i="59" s="1"/>
  <c r="P1331" i="59" s="1"/>
  <c r="E1332" i="59"/>
  <c r="O1332" i="59" s="1"/>
  <c r="P1332" i="59" s="1"/>
  <c r="E1333" i="59"/>
  <c r="O1333" i="59" s="1"/>
  <c r="P1333" i="59" s="1"/>
  <c r="E1334" i="59"/>
  <c r="O1334" i="59" s="1"/>
  <c r="P1334" i="59" s="1"/>
  <c r="E1335" i="59"/>
  <c r="O1335" i="59" s="1"/>
  <c r="P1335" i="59" s="1"/>
  <c r="E1336" i="59"/>
  <c r="O1336" i="59" s="1"/>
  <c r="P1336" i="59" s="1"/>
  <c r="E1337" i="59"/>
  <c r="O1337" i="59" s="1"/>
  <c r="P1337" i="59" s="1"/>
  <c r="E1338" i="59"/>
  <c r="O1338" i="59" s="1"/>
  <c r="P1338" i="59" s="1"/>
  <c r="E1339" i="59"/>
  <c r="O1339" i="59" s="1"/>
  <c r="P1339" i="59" s="1"/>
  <c r="E1340" i="59"/>
  <c r="O1340" i="59" s="1"/>
  <c r="P1340" i="59" s="1"/>
  <c r="E1341" i="59"/>
  <c r="O1341" i="59" s="1"/>
  <c r="P1341" i="59" s="1"/>
  <c r="E1342" i="59"/>
  <c r="O1342" i="59" s="1"/>
  <c r="P1342" i="59" s="1"/>
  <c r="E1343" i="59"/>
  <c r="O1343" i="59" s="1"/>
  <c r="P1343" i="59" s="1"/>
  <c r="E1344" i="59"/>
  <c r="O1344" i="59" s="1"/>
  <c r="P1344" i="59" s="1"/>
  <c r="E1345" i="59"/>
  <c r="O1345" i="59" s="1"/>
  <c r="P1345" i="59" s="1"/>
  <c r="E1346" i="59"/>
  <c r="O1346" i="59" s="1"/>
  <c r="P1346" i="59" s="1"/>
  <c r="E1347" i="59"/>
  <c r="O1347" i="59" s="1"/>
  <c r="P1347" i="59" s="1"/>
  <c r="E1348" i="59"/>
  <c r="O1348" i="59" s="1"/>
  <c r="P1348" i="59" s="1"/>
  <c r="E1349" i="59"/>
  <c r="O1349" i="59" s="1"/>
  <c r="P1349" i="59" s="1"/>
  <c r="E1350" i="59"/>
  <c r="O1350" i="59" s="1"/>
  <c r="P1350" i="59" s="1"/>
  <c r="E1351" i="59"/>
  <c r="O1351" i="59" s="1"/>
  <c r="P1351" i="59" s="1"/>
  <c r="E1352" i="59"/>
  <c r="O1352" i="59" s="1"/>
  <c r="P1352" i="59" s="1"/>
  <c r="E1353" i="59"/>
  <c r="O1353" i="59" s="1"/>
  <c r="P1353" i="59" s="1"/>
  <c r="E1354" i="59"/>
  <c r="O1354" i="59" s="1"/>
  <c r="P1354" i="59" s="1"/>
  <c r="E1355" i="59"/>
  <c r="O1355" i="59" s="1"/>
  <c r="P1355" i="59" s="1"/>
  <c r="E1356" i="59"/>
  <c r="O1356" i="59" s="1"/>
  <c r="P1356" i="59" s="1"/>
  <c r="E1357" i="59"/>
  <c r="O1357" i="59" s="1"/>
  <c r="P1357" i="59" s="1"/>
  <c r="E1358" i="59"/>
  <c r="O1358" i="59" s="1"/>
  <c r="P1358" i="59" s="1"/>
  <c r="E1359" i="59"/>
  <c r="O1359" i="59" s="1"/>
  <c r="P1359" i="59" s="1"/>
  <c r="E1360" i="59"/>
  <c r="O1360" i="59" s="1"/>
  <c r="P1360" i="59" s="1"/>
  <c r="E1361" i="59"/>
  <c r="O1361" i="59" s="1"/>
  <c r="P1361" i="59" s="1"/>
  <c r="E1362" i="59"/>
  <c r="O1362" i="59" s="1"/>
  <c r="P1362" i="59" s="1"/>
  <c r="E1363" i="59"/>
  <c r="O1363" i="59" s="1"/>
  <c r="P1363" i="59" s="1"/>
  <c r="E1364" i="59"/>
  <c r="O1364" i="59" s="1"/>
  <c r="P1364" i="59" s="1"/>
  <c r="E1365" i="59"/>
  <c r="O1365" i="59" s="1"/>
  <c r="P1365" i="59" s="1"/>
  <c r="E1366" i="59"/>
  <c r="O1366" i="59" s="1"/>
  <c r="P1366" i="59" s="1"/>
  <c r="E1367" i="59"/>
  <c r="O1367" i="59" s="1"/>
  <c r="P1367" i="59" s="1"/>
  <c r="E1368" i="59"/>
  <c r="O1368" i="59" s="1"/>
  <c r="P1368" i="59" s="1"/>
  <c r="E1369" i="59"/>
  <c r="O1369" i="59" s="1"/>
  <c r="P1369" i="59" s="1"/>
  <c r="E1370" i="59"/>
  <c r="O1370" i="59" s="1"/>
  <c r="P1370" i="59" s="1"/>
  <c r="E1371" i="59"/>
  <c r="O1371" i="59" s="1"/>
  <c r="P1371" i="59" s="1"/>
  <c r="E1372" i="59"/>
  <c r="O1372" i="59" s="1"/>
  <c r="P1372" i="59" s="1"/>
  <c r="E1373" i="59"/>
  <c r="O1373" i="59" s="1"/>
  <c r="P1373" i="59" s="1"/>
  <c r="E1374" i="59"/>
  <c r="O1374" i="59" s="1"/>
  <c r="P1374" i="59" s="1"/>
  <c r="E1375" i="59"/>
  <c r="O1375" i="59" s="1"/>
  <c r="P1375" i="59" s="1"/>
  <c r="E1376" i="59"/>
  <c r="O1376" i="59" s="1"/>
  <c r="P1376" i="59" s="1"/>
  <c r="E1377" i="59"/>
  <c r="O1377" i="59" s="1"/>
  <c r="P1377" i="59" s="1"/>
  <c r="E1378" i="59"/>
  <c r="O1378" i="59" s="1"/>
  <c r="P1378" i="59" s="1"/>
  <c r="E1379" i="59"/>
  <c r="O1379" i="59" s="1"/>
  <c r="P1379" i="59" s="1"/>
  <c r="E1380" i="59"/>
  <c r="O1380" i="59" s="1"/>
  <c r="P1380" i="59" s="1"/>
  <c r="E1381" i="59"/>
  <c r="O1381" i="59" s="1"/>
  <c r="P1381" i="59" s="1"/>
  <c r="E1382" i="59"/>
  <c r="O1382" i="59" s="1"/>
  <c r="P1382" i="59" s="1"/>
  <c r="E1383" i="59"/>
  <c r="O1383" i="59" s="1"/>
  <c r="P1383" i="59" s="1"/>
  <c r="E1384" i="59"/>
  <c r="O1384" i="59" s="1"/>
  <c r="P1384" i="59" s="1"/>
  <c r="E1385" i="59"/>
  <c r="O1385" i="59" s="1"/>
  <c r="P1385" i="59" s="1"/>
  <c r="E1386" i="59"/>
  <c r="O1386" i="59" s="1"/>
  <c r="P1386" i="59" s="1"/>
  <c r="E1387" i="59"/>
  <c r="O1387" i="59" s="1"/>
  <c r="P1387" i="59" s="1"/>
  <c r="E1388" i="59"/>
  <c r="O1388" i="59" s="1"/>
  <c r="P1388" i="59" s="1"/>
  <c r="E1389" i="59"/>
  <c r="O1389" i="59" s="1"/>
  <c r="P1389" i="59" s="1"/>
  <c r="E1390" i="59"/>
  <c r="O1390" i="59" s="1"/>
  <c r="P1390" i="59" s="1"/>
  <c r="E1391" i="59"/>
  <c r="O1391" i="59" s="1"/>
  <c r="P1391" i="59" s="1"/>
  <c r="E1392" i="59"/>
  <c r="O1392" i="59" s="1"/>
  <c r="P1392" i="59" s="1"/>
  <c r="E1393" i="59"/>
  <c r="O1393" i="59" s="1"/>
  <c r="P1393" i="59" s="1"/>
  <c r="E1394" i="59"/>
  <c r="O1394" i="59" s="1"/>
  <c r="P1394" i="59" s="1"/>
  <c r="E1395" i="59"/>
  <c r="O1395" i="59" s="1"/>
  <c r="P1395" i="59" s="1"/>
  <c r="E1396" i="59"/>
  <c r="O1396" i="59" s="1"/>
  <c r="P1396" i="59" s="1"/>
  <c r="E1397" i="59"/>
  <c r="O1397" i="59" s="1"/>
  <c r="P1397" i="59" s="1"/>
  <c r="E1398" i="59"/>
  <c r="O1398" i="59" s="1"/>
  <c r="P1398" i="59" s="1"/>
  <c r="E1399" i="59"/>
  <c r="O1399" i="59" s="1"/>
  <c r="P1399" i="59" s="1"/>
  <c r="E1400" i="59"/>
  <c r="O1400" i="59" s="1"/>
  <c r="P1400" i="59" s="1"/>
  <c r="E1401" i="59"/>
  <c r="O1401" i="59" s="1"/>
  <c r="P1401" i="59" s="1"/>
  <c r="E1402" i="59"/>
  <c r="O1402" i="59" s="1"/>
  <c r="P1402" i="59" s="1"/>
  <c r="E1403" i="59"/>
  <c r="O1403" i="59" s="1"/>
  <c r="P1403" i="59" s="1"/>
  <c r="E1404" i="59"/>
  <c r="O1404" i="59" s="1"/>
  <c r="P1404" i="59" s="1"/>
  <c r="E1405" i="59"/>
  <c r="O1405" i="59" s="1"/>
  <c r="P1405" i="59" s="1"/>
  <c r="E1406" i="59"/>
  <c r="O1406" i="59" s="1"/>
  <c r="P1406" i="59" s="1"/>
  <c r="E1407" i="59"/>
  <c r="O1407" i="59" s="1"/>
  <c r="P1407" i="59" s="1"/>
  <c r="E1408" i="59"/>
  <c r="O1408" i="59" s="1"/>
  <c r="P1408" i="59" s="1"/>
  <c r="E1409" i="59"/>
  <c r="O1409" i="59" s="1"/>
  <c r="P1409" i="59" s="1"/>
  <c r="E1410" i="59"/>
  <c r="O1410" i="59" s="1"/>
  <c r="P1410" i="59" s="1"/>
  <c r="E1411" i="59"/>
  <c r="O1411" i="59" s="1"/>
  <c r="P1411" i="59" s="1"/>
  <c r="E1412" i="59"/>
  <c r="O1412" i="59" s="1"/>
  <c r="P1412" i="59" s="1"/>
  <c r="E1413" i="59"/>
  <c r="O1413" i="59" s="1"/>
  <c r="P1413" i="59" s="1"/>
  <c r="E1414" i="59"/>
  <c r="O1414" i="59" s="1"/>
  <c r="P1414" i="59" s="1"/>
  <c r="E1415" i="59"/>
  <c r="O1415" i="59" s="1"/>
  <c r="P1415" i="59" s="1"/>
  <c r="E1416" i="59"/>
  <c r="O1416" i="59" s="1"/>
  <c r="P1416" i="59" s="1"/>
  <c r="E1417" i="59"/>
  <c r="O1417" i="59" s="1"/>
  <c r="P1417" i="59" s="1"/>
  <c r="E1418" i="59"/>
  <c r="O1418" i="59" s="1"/>
  <c r="P1418" i="59" s="1"/>
  <c r="E1419" i="59"/>
  <c r="O1419" i="59" s="1"/>
  <c r="P1419" i="59" s="1"/>
  <c r="E1420" i="59"/>
  <c r="O1420" i="59" s="1"/>
  <c r="P1420" i="59" s="1"/>
  <c r="E1421" i="59"/>
  <c r="O1421" i="59" s="1"/>
  <c r="P1421" i="59" s="1"/>
  <c r="E1422" i="59"/>
  <c r="O1422" i="59" s="1"/>
  <c r="P1422" i="59" s="1"/>
  <c r="E1423" i="59"/>
  <c r="O1423" i="59" s="1"/>
  <c r="P1423" i="59" s="1"/>
  <c r="E1424" i="59"/>
  <c r="O1424" i="59" s="1"/>
  <c r="P1424" i="59" s="1"/>
  <c r="E1425" i="59"/>
  <c r="O1425" i="59" s="1"/>
  <c r="P1425" i="59" s="1"/>
  <c r="E1426" i="59"/>
  <c r="O1426" i="59" s="1"/>
  <c r="P1426" i="59" s="1"/>
  <c r="E1427" i="59"/>
  <c r="O1427" i="59" s="1"/>
  <c r="P1427" i="59" s="1"/>
  <c r="E1428" i="59"/>
  <c r="O1428" i="59" s="1"/>
  <c r="P1428" i="59" s="1"/>
  <c r="E1429" i="59"/>
  <c r="O1429" i="59" s="1"/>
  <c r="P1429" i="59" s="1"/>
  <c r="E1430" i="59"/>
  <c r="O1430" i="59" s="1"/>
  <c r="P1430" i="59" s="1"/>
  <c r="E1431" i="59"/>
  <c r="O1431" i="59" s="1"/>
  <c r="P1431" i="59" s="1"/>
  <c r="E1432" i="59"/>
  <c r="O1432" i="59" s="1"/>
  <c r="P1432" i="59" s="1"/>
  <c r="E1433" i="59"/>
  <c r="O1433" i="59" s="1"/>
  <c r="P1433" i="59" s="1"/>
  <c r="E1434" i="59"/>
  <c r="O1434" i="59" s="1"/>
  <c r="P1434" i="59" s="1"/>
  <c r="E1435" i="59"/>
  <c r="O1435" i="59" s="1"/>
  <c r="P1435" i="59" s="1"/>
  <c r="E1436" i="59"/>
  <c r="O1436" i="59" s="1"/>
  <c r="P1436" i="59" s="1"/>
  <c r="E1437" i="59"/>
  <c r="O1437" i="59" s="1"/>
  <c r="P1437" i="59" s="1"/>
  <c r="E1438" i="59"/>
  <c r="O1438" i="59" s="1"/>
  <c r="P1438" i="59" s="1"/>
  <c r="E1439" i="59"/>
  <c r="O1439" i="59" s="1"/>
  <c r="P1439" i="59" s="1"/>
  <c r="E1440" i="59"/>
  <c r="O1440" i="59" s="1"/>
  <c r="P1440" i="59" s="1"/>
  <c r="E1441" i="59"/>
  <c r="O1441" i="59" s="1"/>
  <c r="P1441" i="59" s="1"/>
  <c r="E1442" i="59"/>
  <c r="O1442" i="59" s="1"/>
  <c r="P1442" i="59" s="1"/>
  <c r="E1443" i="59"/>
  <c r="O1443" i="59" s="1"/>
  <c r="P1443" i="59" s="1"/>
  <c r="E1444" i="59"/>
  <c r="O1444" i="59" s="1"/>
  <c r="P1444" i="59" s="1"/>
  <c r="E1445" i="59"/>
  <c r="O1445" i="59" s="1"/>
  <c r="P1445" i="59" s="1"/>
  <c r="E1446" i="59"/>
  <c r="O1446" i="59" s="1"/>
  <c r="P1446" i="59" s="1"/>
  <c r="E1447" i="59"/>
  <c r="O1447" i="59" s="1"/>
  <c r="P1447" i="59" s="1"/>
  <c r="E1448" i="59"/>
  <c r="O1448" i="59" s="1"/>
  <c r="P1448" i="59" s="1"/>
  <c r="E1449" i="59"/>
  <c r="O1449" i="59" s="1"/>
  <c r="P1449" i="59" s="1"/>
  <c r="E1450" i="59"/>
  <c r="O1450" i="59" s="1"/>
  <c r="P1450" i="59" s="1"/>
  <c r="E1451" i="59"/>
  <c r="O1451" i="59" s="1"/>
  <c r="P1451" i="59" s="1"/>
  <c r="E1452" i="59"/>
  <c r="O1452" i="59" s="1"/>
  <c r="P1452" i="59" s="1"/>
  <c r="E1453" i="59"/>
  <c r="O1453" i="59" s="1"/>
  <c r="P1453" i="59" s="1"/>
  <c r="E1454" i="59"/>
  <c r="O1454" i="59" s="1"/>
  <c r="P1454" i="59" s="1"/>
  <c r="E1455" i="59"/>
  <c r="O1455" i="59" s="1"/>
  <c r="P1455" i="59" s="1"/>
  <c r="E1456" i="59"/>
  <c r="O1456" i="59" s="1"/>
  <c r="P1456" i="59" s="1"/>
  <c r="E1457" i="59"/>
  <c r="O1457" i="59" s="1"/>
  <c r="P1457" i="59" s="1"/>
  <c r="E1458" i="59"/>
  <c r="O1458" i="59" s="1"/>
  <c r="P1458" i="59" s="1"/>
  <c r="E1459" i="59"/>
  <c r="O1459" i="59" s="1"/>
  <c r="P1459" i="59" s="1"/>
  <c r="E1460" i="59"/>
  <c r="O1460" i="59" s="1"/>
  <c r="P1460" i="59" s="1"/>
  <c r="E1461" i="59"/>
  <c r="O1461" i="59" s="1"/>
  <c r="P1461" i="59" s="1"/>
  <c r="E1462" i="59"/>
  <c r="O1462" i="59" s="1"/>
  <c r="P1462" i="59" s="1"/>
  <c r="E1463" i="59"/>
  <c r="O1463" i="59" s="1"/>
  <c r="P1463" i="59" s="1"/>
  <c r="E1464" i="59"/>
  <c r="O1464" i="59" s="1"/>
  <c r="P1464" i="59" s="1"/>
  <c r="E1465" i="59"/>
  <c r="O1465" i="59" s="1"/>
  <c r="P1465" i="59" s="1"/>
  <c r="E1466" i="59"/>
  <c r="O1466" i="59" s="1"/>
  <c r="P1466" i="59" s="1"/>
  <c r="E1467" i="59"/>
  <c r="O1467" i="59" s="1"/>
  <c r="P1467" i="59" s="1"/>
  <c r="E1468" i="59"/>
  <c r="O1468" i="59" s="1"/>
  <c r="P1468" i="59" s="1"/>
  <c r="E1469" i="59"/>
  <c r="O1469" i="59" s="1"/>
  <c r="P1469" i="59" s="1"/>
  <c r="E1470" i="59"/>
  <c r="O1470" i="59" s="1"/>
  <c r="P1470" i="59" s="1"/>
  <c r="E1471" i="59"/>
  <c r="O1471" i="59" s="1"/>
  <c r="P1471" i="59" s="1"/>
  <c r="E1472" i="59"/>
  <c r="O1472" i="59" s="1"/>
  <c r="P1472" i="59" s="1"/>
  <c r="E1473" i="59"/>
  <c r="O1473" i="59" s="1"/>
  <c r="P1473" i="59" s="1"/>
  <c r="E1474" i="59"/>
  <c r="O1474" i="59" s="1"/>
  <c r="P1474" i="59" s="1"/>
  <c r="E1475" i="59"/>
  <c r="O1475" i="59" s="1"/>
  <c r="P1475" i="59" s="1"/>
  <c r="E1476" i="59"/>
  <c r="O1476" i="59" s="1"/>
  <c r="P1476" i="59" s="1"/>
  <c r="E1477" i="59"/>
  <c r="O1477" i="59" s="1"/>
  <c r="P1477" i="59" s="1"/>
  <c r="E1478" i="59"/>
  <c r="O1478" i="59" s="1"/>
  <c r="P1478" i="59" s="1"/>
  <c r="E1479" i="59"/>
  <c r="O1479" i="59" s="1"/>
  <c r="P1479" i="59" s="1"/>
  <c r="E1480" i="59"/>
  <c r="O1480" i="59" s="1"/>
  <c r="P1480" i="59" s="1"/>
  <c r="E1481" i="59"/>
  <c r="O1481" i="59" s="1"/>
  <c r="P1481" i="59" s="1"/>
  <c r="E1482" i="59"/>
  <c r="O1482" i="59" s="1"/>
  <c r="P1482" i="59" s="1"/>
  <c r="E1483" i="59"/>
  <c r="O1483" i="59" s="1"/>
  <c r="P1483" i="59" s="1"/>
  <c r="E1484" i="59"/>
  <c r="O1484" i="59" s="1"/>
  <c r="P1484" i="59" s="1"/>
  <c r="E1485" i="59"/>
  <c r="O1485" i="59" s="1"/>
  <c r="P1485" i="59" s="1"/>
  <c r="E1486" i="59"/>
  <c r="O1486" i="59" s="1"/>
  <c r="P1486" i="59" s="1"/>
  <c r="E1487" i="59"/>
  <c r="O1487" i="59" s="1"/>
  <c r="P1487" i="59" s="1"/>
  <c r="E1488" i="59"/>
  <c r="O1488" i="59" s="1"/>
  <c r="P1488" i="59" s="1"/>
  <c r="E1489" i="59"/>
  <c r="O1489" i="59" s="1"/>
  <c r="P1489" i="59" s="1"/>
  <c r="E1490" i="59"/>
  <c r="O1490" i="59" s="1"/>
  <c r="P1490" i="59" s="1"/>
  <c r="E1491" i="59"/>
  <c r="O1491" i="59" s="1"/>
  <c r="P1491" i="59" s="1"/>
  <c r="E1492" i="59"/>
  <c r="O1492" i="59" s="1"/>
  <c r="P1492" i="59" s="1"/>
  <c r="E1493" i="59"/>
  <c r="O1493" i="59" s="1"/>
  <c r="P1493" i="59" s="1"/>
  <c r="E1494" i="59"/>
  <c r="O1494" i="59" s="1"/>
  <c r="P1494" i="59" s="1"/>
  <c r="E1495" i="59"/>
  <c r="O1495" i="59" s="1"/>
  <c r="P1495" i="59" s="1"/>
  <c r="E1496" i="59"/>
  <c r="O1496" i="59" s="1"/>
  <c r="P1496" i="59" s="1"/>
  <c r="E1497" i="59"/>
  <c r="O1497" i="59" s="1"/>
  <c r="P1497" i="59" s="1"/>
  <c r="E1498" i="59"/>
  <c r="O1498" i="59" s="1"/>
  <c r="P1498" i="59" s="1"/>
  <c r="E1499" i="59"/>
  <c r="O1499" i="59" s="1"/>
  <c r="P1499" i="59" s="1"/>
  <c r="E1500" i="59"/>
  <c r="O1500" i="59" s="1"/>
  <c r="P1500" i="59" s="1"/>
  <c r="E1501" i="59"/>
  <c r="O1501" i="59" s="1"/>
  <c r="P1501" i="59" s="1"/>
  <c r="E1502" i="59"/>
  <c r="O1502" i="59" s="1"/>
  <c r="P1502" i="59" s="1"/>
  <c r="E1503" i="59"/>
  <c r="O1503" i="59" s="1"/>
  <c r="P1503" i="59" s="1"/>
  <c r="E1504" i="59"/>
  <c r="O1504" i="59" s="1"/>
  <c r="P1504" i="59" s="1"/>
  <c r="E1505" i="59"/>
  <c r="O1505" i="59" s="1"/>
  <c r="P1505" i="59" s="1"/>
  <c r="E1506" i="59"/>
  <c r="O1506" i="59" s="1"/>
  <c r="P1506" i="59" s="1"/>
  <c r="E1507" i="59"/>
  <c r="O1507" i="59" s="1"/>
  <c r="P1507" i="59" s="1"/>
  <c r="E1508" i="59"/>
  <c r="O1508" i="59" s="1"/>
  <c r="P1508" i="59" s="1"/>
  <c r="E1509" i="59"/>
  <c r="O1509" i="59" s="1"/>
  <c r="P1509" i="59" s="1"/>
  <c r="E1510" i="59"/>
  <c r="O1510" i="59" s="1"/>
  <c r="P1510" i="59" s="1"/>
  <c r="E1511" i="59"/>
  <c r="O1511" i="59" s="1"/>
  <c r="P1511" i="59" s="1"/>
  <c r="E1512" i="59"/>
  <c r="O1512" i="59" s="1"/>
  <c r="P1512" i="59" s="1"/>
  <c r="E1513" i="59"/>
  <c r="O1513" i="59" s="1"/>
  <c r="P1513" i="59" s="1"/>
  <c r="E1514" i="59"/>
  <c r="O1514" i="59" s="1"/>
  <c r="P1514" i="59" s="1"/>
  <c r="E1515" i="59"/>
  <c r="O1515" i="59" s="1"/>
  <c r="P1515" i="59" s="1"/>
  <c r="E1516" i="59"/>
  <c r="O1516" i="59" s="1"/>
  <c r="P1516" i="59" s="1"/>
  <c r="E1517" i="59"/>
  <c r="O1517" i="59" s="1"/>
  <c r="P1517" i="59" s="1"/>
  <c r="E1518" i="59"/>
  <c r="O1518" i="59" s="1"/>
  <c r="P1518" i="59" s="1"/>
  <c r="E1519" i="59"/>
  <c r="O1519" i="59" s="1"/>
  <c r="P1519" i="59" s="1"/>
  <c r="E1520" i="59"/>
  <c r="O1520" i="59" s="1"/>
  <c r="P1520" i="59" s="1"/>
  <c r="E1521" i="59"/>
  <c r="O1521" i="59" s="1"/>
  <c r="P1521" i="59" s="1"/>
  <c r="E1522" i="59"/>
  <c r="O1522" i="59" s="1"/>
  <c r="P1522" i="59" s="1"/>
  <c r="E1523" i="59"/>
  <c r="O1523" i="59" s="1"/>
  <c r="P1523" i="59" s="1"/>
  <c r="E1524" i="59"/>
  <c r="O1524" i="59" s="1"/>
  <c r="P1524" i="59" s="1"/>
  <c r="E1525" i="59"/>
  <c r="O1525" i="59" s="1"/>
  <c r="P1525" i="59" s="1"/>
  <c r="E1526" i="59"/>
  <c r="O1526" i="59" s="1"/>
  <c r="P1526" i="59" s="1"/>
  <c r="E1527" i="59"/>
  <c r="O1527" i="59" s="1"/>
  <c r="P1527" i="59" s="1"/>
  <c r="E1528" i="59"/>
  <c r="O1528" i="59" s="1"/>
  <c r="P1528" i="59" s="1"/>
  <c r="E1529" i="59"/>
  <c r="O1529" i="59" s="1"/>
  <c r="P1529" i="59" s="1"/>
  <c r="E1530" i="59"/>
  <c r="O1530" i="59" s="1"/>
  <c r="P1530" i="59" s="1"/>
  <c r="E1531" i="59"/>
  <c r="O1531" i="59" s="1"/>
  <c r="P1531" i="59" s="1"/>
  <c r="E1532" i="59"/>
  <c r="O1532" i="59" s="1"/>
  <c r="P1532" i="59" s="1"/>
  <c r="E1533" i="59"/>
  <c r="O1533" i="59" s="1"/>
  <c r="P1533" i="59" s="1"/>
  <c r="E1534" i="59"/>
  <c r="O1534" i="59" s="1"/>
  <c r="P1534" i="59" s="1"/>
  <c r="E1535" i="59"/>
  <c r="O1535" i="59" s="1"/>
  <c r="P1535" i="59" s="1"/>
  <c r="E1536" i="59"/>
  <c r="O1536" i="59" s="1"/>
  <c r="P1536" i="59" s="1"/>
  <c r="E1537" i="59"/>
  <c r="O1537" i="59" s="1"/>
  <c r="P1537" i="59" s="1"/>
  <c r="E1538" i="59"/>
  <c r="O1538" i="59" s="1"/>
  <c r="P1538" i="59" s="1"/>
  <c r="E1539" i="59"/>
  <c r="O1539" i="59" s="1"/>
  <c r="P1539" i="59" s="1"/>
  <c r="E1540" i="59"/>
  <c r="O1540" i="59" s="1"/>
  <c r="P1540" i="59" s="1"/>
  <c r="E1541" i="59"/>
  <c r="O1541" i="59" s="1"/>
  <c r="P1541" i="59" s="1"/>
  <c r="E1542" i="59"/>
  <c r="O1542" i="59" s="1"/>
  <c r="P1542" i="59" s="1"/>
  <c r="E1543" i="59"/>
  <c r="O1543" i="59" s="1"/>
  <c r="P1543" i="59" s="1"/>
  <c r="E1544" i="59"/>
  <c r="O1544" i="59" s="1"/>
  <c r="P1544" i="59" s="1"/>
  <c r="E1545" i="59"/>
  <c r="O1545" i="59" s="1"/>
  <c r="P1545" i="59" s="1"/>
  <c r="E1546" i="59"/>
  <c r="O1546" i="59" s="1"/>
  <c r="P1546" i="59" s="1"/>
  <c r="E1547" i="59"/>
  <c r="O1547" i="59" s="1"/>
  <c r="P1547" i="59" s="1"/>
  <c r="E1548" i="59"/>
  <c r="O1548" i="59" s="1"/>
  <c r="P1548" i="59" s="1"/>
  <c r="E1549" i="59"/>
  <c r="O1549" i="59" s="1"/>
  <c r="P1549" i="59" s="1"/>
  <c r="E1550" i="59"/>
  <c r="O1550" i="59" s="1"/>
  <c r="P1550" i="59" s="1"/>
  <c r="E1551" i="59"/>
  <c r="O1551" i="59" s="1"/>
  <c r="P1551" i="59" s="1"/>
  <c r="E1552" i="59"/>
  <c r="O1552" i="59" s="1"/>
  <c r="P1552" i="59" s="1"/>
  <c r="E1553" i="59"/>
  <c r="O1553" i="59" s="1"/>
  <c r="P1553" i="59" s="1"/>
  <c r="E1554" i="59"/>
  <c r="O1554" i="59" s="1"/>
  <c r="P1554" i="59" s="1"/>
  <c r="E1555" i="59"/>
  <c r="O1555" i="59" s="1"/>
  <c r="P1555" i="59" s="1"/>
  <c r="E1556" i="59"/>
  <c r="O1556" i="59" s="1"/>
  <c r="P1556" i="59" s="1"/>
  <c r="E1557" i="59"/>
  <c r="O1557" i="59" s="1"/>
  <c r="P1557" i="59" s="1"/>
  <c r="E1558" i="59"/>
  <c r="O1558" i="59" s="1"/>
  <c r="P1558" i="59" s="1"/>
  <c r="E1559" i="59"/>
  <c r="O1559" i="59" s="1"/>
  <c r="P1559" i="59" s="1"/>
  <c r="E1560" i="59"/>
  <c r="O1560" i="59" s="1"/>
  <c r="P1560" i="59" s="1"/>
  <c r="E1561" i="59"/>
  <c r="O1561" i="59" s="1"/>
  <c r="P1561" i="59" s="1"/>
  <c r="E1562" i="59"/>
  <c r="O1562" i="59" s="1"/>
  <c r="P1562" i="59" s="1"/>
  <c r="E1563" i="59"/>
  <c r="O1563" i="59" s="1"/>
  <c r="P1563" i="59" s="1"/>
  <c r="E1564" i="59"/>
  <c r="O1564" i="59" s="1"/>
  <c r="P1564" i="59" s="1"/>
  <c r="E1565" i="59"/>
  <c r="O1565" i="59" s="1"/>
  <c r="P1565" i="59" s="1"/>
  <c r="E1566" i="59"/>
  <c r="O1566" i="59" s="1"/>
  <c r="P1566" i="59" s="1"/>
  <c r="E1567" i="59"/>
  <c r="O1567" i="59" s="1"/>
  <c r="P1567" i="59" s="1"/>
  <c r="E1568" i="59"/>
  <c r="O1568" i="59" s="1"/>
  <c r="P1568" i="59" s="1"/>
  <c r="E1569" i="59"/>
  <c r="O1569" i="59" s="1"/>
  <c r="P1569" i="59" s="1"/>
  <c r="E1570" i="59"/>
  <c r="O1570" i="59" s="1"/>
  <c r="P1570" i="59" s="1"/>
  <c r="E1571" i="59"/>
  <c r="O1571" i="59" s="1"/>
  <c r="P1571" i="59" s="1"/>
  <c r="E1572" i="59"/>
  <c r="O1572" i="59" s="1"/>
  <c r="P1572" i="59" s="1"/>
  <c r="E1573" i="59"/>
  <c r="O1573" i="59" s="1"/>
  <c r="P1573" i="59" s="1"/>
  <c r="E1574" i="59"/>
  <c r="O1574" i="59" s="1"/>
  <c r="P1574" i="59" s="1"/>
  <c r="E1575" i="59"/>
  <c r="O1575" i="59" s="1"/>
  <c r="P1575" i="59" s="1"/>
  <c r="E1576" i="59"/>
  <c r="O1576" i="59" s="1"/>
  <c r="P1576" i="59" s="1"/>
  <c r="E1577" i="59"/>
  <c r="O1577" i="59" s="1"/>
  <c r="P1577" i="59" s="1"/>
  <c r="E1578" i="59"/>
  <c r="O1578" i="59" s="1"/>
  <c r="P1578" i="59" s="1"/>
  <c r="E1579" i="59"/>
  <c r="O1579" i="59" s="1"/>
  <c r="P1579" i="59" s="1"/>
  <c r="E1580" i="59"/>
  <c r="O1580" i="59" s="1"/>
  <c r="P1580" i="59" s="1"/>
  <c r="E1581" i="59"/>
  <c r="O1581" i="59" s="1"/>
  <c r="P1581" i="59" s="1"/>
  <c r="E1582" i="59"/>
  <c r="O1582" i="59" s="1"/>
  <c r="P1582" i="59" s="1"/>
  <c r="E1583" i="59"/>
  <c r="O1583" i="59" s="1"/>
  <c r="P1583" i="59" s="1"/>
  <c r="E1584" i="59"/>
  <c r="O1584" i="59" s="1"/>
  <c r="P1584" i="59" s="1"/>
  <c r="E1585" i="59"/>
  <c r="O1585" i="59" s="1"/>
  <c r="P1585" i="59" s="1"/>
  <c r="E1586" i="59"/>
  <c r="O1586" i="59" s="1"/>
  <c r="P1586" i="59" s="1"/>
  <c r="E1587" i="59"/>
  <c r="O1587" i="59" s="1"/>
  <c r="P1587" i="59" s="1"/>
  <c r="E1588" i="59"/>
  <c r="O1588" i="59" s="1"/>
  <c r="P1588" i="59" s="1"/>
  <c r="E1589" i="59"/>
  <c r="O1589" i="59" s="1"/>
  <c r="P1589" i="59" s="1"/>
  <c r="E1590" i="59"/>
  <c r="O1590" i="59" s="1"/>
  <c r="P1590" i="59" s="1"/>
  <c r="E1591" i="59"/>
  <c r="O1591" i="59" s="1"/>
  <c r="P1591" i="59" s="1"/>
  <c r="E1592" i="59"/>
  <c r="O1592" i="59" s="1"/>
  <c r="P1592" i="59" s="1"/>
  <c r="E1593" i="59"/>
  <c r="O1593" i="59" s="1"/>
  <c r="P1593" i="59" s="1"/>
  <c r="E1594" i="59"/>
  <c r="O1594" i="59" s="1"/>
  <c r="P1594" i="59" s="1"/>
  <c r="E1595" i="59"/>
  <c r="O1595" i="59" s="1"/>
  <c r="P1595" i="59" s="1"/>
  <c r="E1596" i="59"/>
  <c r="O1596" i="59" s="1"/>
  <c r="P1596" i="59" s="1"/>
  <c r="E1597" i="59"/>
  <c r="O1597" i="59" s="1"/>
  <c r="P1597" i="59" s="1"/>
  <c r="E1598" i="59"/>
  <c r="O1598" i="59" s="1"/>
  <c r="P1598" i="59" s="1"/>
  <c r="E1599" i="59"/>
  <c r="O1599" i="59" s="1"/>
  <c r="P1599" i="59" s="1"/>
  <c r="E1600" i="59"/>
  <c r="O1600" i="59" s="1"/>
  <c r="P1600" i="59" s="1"/>
  <c r="E1601" i="59"/>
  <c r="O1601" i="59" s="1"/>
  <c r="P1601" i="59" s="1"/>
  <c r="E1602" i="59"/>
  <c r="O1602" i="59" s="1"/>
  <c r="P1602" i="59" s="1"/>
  <c r="E1603" i="59"/>
  <c r="O1603" i="59" s="1"/>
  <c r="P1603" i="59" s="1"/>
  <c r="E1604" i="59"/>
  <c r="O1604" i="59" s="1"/>
  <c r="P1604" i="59" s="1"/>
  <c r="E1605" i="59"/>
  <c r="O1605" i="59" s="1"/>
  <c r="P1605" i="59" s="1"/>
  <c r="E1606" i="59"/>
  <c r="O1606" i="59" s="1"/>
  <c r="P1606" i="59" s="1"/>
  <c r="E1607" i="59"/>
  <c r="O1607" i="59" s="1"/>
  <c r="P1607" i="59" s="1"/>
  <c r="E1608" i="59"/>
  <c r="O1608" i="59" s="1"/>
  <c r="P1608" i="59" s="1"/>
  <c r="E1609" i="59"/>
  <c r="O1609" i="59" s="1"/>
  <c r="P1609" i="59" s="1"/>
  <c r="E1610" i="59"/>
  <c r="O1610" i="59" s="1"/>
  <c r="P1610" i="59" s="1"/>
  <c r="E1611" i="59"/>
  <c r="O1611" i="59" s="1"/>
  <c r="P1611" i="59" s="1"/>
  <c r="E1612" i="59"/>
  <c r="O1612" i="59" s="1"/>
  <c r="P1612" i="59" s="1"/>
  <c r="E1613" i="59"/>
  <c r="O1613" i="59" s="1"/>
  <c r="P1613" i="59" s="1"/>
  <c r="E1614" i="59"/>
  <c r="O1614" i="59" s="1"/>
  <c r="P1614" i="59" s="1"/>
  <c r="E1615" i="59"/>
  <c r="O1615" i="59" s="1"/>
  <c r="P1615" i="59" s="1"/>
  <c r="E1616" i="59"/>
  <c r="O1616" i="59" s="1"/>
  <c r="P1616" i="59" s="1"/>
  <c r="E1617" i="59"/>
  <c r="O1617" i="59" s="1"/>
  <c r="P1617" i="59" s="1"/>
  <c r="E1618" i="59"/>
  <c r="O1618" i="59" s="1"/>
  <c r="P1618" i="59" s="1"/>
  <c r="E1619" i="59"/>
  <c r="O1619" i="59" s="1"/>
  <c r="P1619" i="59" s="1"/>
  <c r="E1620" i="59"/>
  <c r="O1620" i="59" s="1"/>
  <c r="P1620" i="59" s="1"/>
  <c r="E1621" i="59"/>
  <c r="O1621" i="59" s="1"/>
  <c r="P1621" i="59" s="1"/>
  <c r="E1622" i="59"/>
  <c r="O1622" i="59" s="1"/>
  <c r="P1622" i="59" s="1"/>
  <c r="E1623" i="59"/>
  <c r="O1623" i="59" s="1"/>
  <c r="P1623" i="59" s="1"/>
  <c r="E1624" i="59"/>
  <c r="O1624" i="59" s="1"/>
  <c r="P1624" i="59" s="1"/>
  <c r="E1625" i="59"/>
  <c r="O1625" i="59" s="1"/>
  <c r="P1625" i="59" s="1"/>
  <c r="E1626" i="59"/>
  <c r="O1626" i="59" s="1"/>
  <c r="P1626" i="59" s="1"/>
  <c r="E1627" i="59"/>
  <c r="O1627" i="59" s="1"/>
  <c r="P1627" i="59" s="1"/>
  <c r="E1628" i="59"/>
  <c r="O1628" i="59" s="1"/>
  <c r="P1628" i="59" s="1"/>
  <c r="E1629" i="59"/>
  <c r="O1629" i="59" s="1"/>
  <c r="P1629" i="59" s="1"/>
  <c r="E1630" i="59"/>
  <c r="O1630" i="59" s="1"/>
  <c r="P1630" i="59" s="1"/>
  <c r="E1631" i="59"/>
  <c r="O1631" i="59" s="1"/>
  <c r="P1631" i="59" s="1"/>
  <c r="E1632" i="59"/>
  <c r="O1632" i="59" s="1"/>
  <c r="P1632" i="59" s="1"/>
  <c r="E1633" i="59"/>
  <c r="O1633" i="59" s="1"/>
  <c r="P1633" i="59" s="1"/>
  <c r="E1634" i="59"/>
  <c r="O1634" i="59" s="1"/>
  <c r="P1634" i="59" s="1"/>
  <c r="E1635" i="59"/>
  <c r="O1635" i="59" s="1"/>
  <c r="P1635" i="59" s="1"/>
  <c r="E1636" i="59"/>
  <c r="O1636" i="59" s="1"/>
  <c r="P1636" i="59" s="1"/>
  <c r="E1637" i="59"/>
  <c r="O1637" i="59" s="1"/>
  <c r="P1637" i="59" s="1"/>
  <c r="E1638" i="59"/>
  <c r="O1638" i="59" s="1"/>
  <c r="P1638" i="59" s="1"/>
  <c r="E1639" i="59"/>
  <c r="O1639" i="59" s="1"/>
  <c r="P1639" i="59" s="1"/>
  <c r="E1640" i="59"/>
  <c r="O1640" i="59" s="1"/>
  <c r="P1640" i="59" s="1"/>
  <c r="E1641" i="59"/>
  <c r="O1641" i="59" s="1"/>
  <c r="P1641" i="59" s="1"/>
  <c r="E1642" i="59"/>
  <c r="O1642" i="59" s="1"/>
  <c r="P1642" i="59" s="1"/>
  <c r="E1643" i="59"/>
  <c r="O1643" i="59" s="1"/>
  <c r="P1643" i="59" s="1"/>
  <c r="E1644" i="59"/>
  <c r="O1644" i="59" s="1"/>
  <c r="P1644" i="59" s="1"/>
  <c r="E1645" i="59"/>
  <c r="O1645" i="59" s="1"/>
  <c r="P1645" i="59" s="1"/>
  <c r="E1646" i="59"/>
  <c r="O1646" i="59" s="1"/>
  <c r="P1646" i="59" s="1"/>
  <c r="E1647" i="59"/>
  <c r="O1647" i="59" s="1"/>
  <c r="P1647" i="59" s="1"/>
  <c r="E1648" i="59"/>
  <c r="O1648" i="59" s="1"/>
  <c r="P1648" i="59" s="1"/>
  <c r="E1649" i="59"/>
  <c r="O1649" i="59" s="1"/>
  <c r="P1649" i="59" s="1"/>
  <c r="E1650" i="59"/>
  <c r="O1650" i="59" s="1"/>
  <c r="P1650" i="59" s="1"/>
  <c r="E1651" i="59"/>
  <c r="O1651" i="59" s="1"/>
  <c r="P1651" i="59" s="1"/>
  <c r="E1652" i="59"/>
  <c r="O1652" i="59" s="1"/>
  <c r="P1652" i="59" s="1"/>
  <c r="E1653" i="59"/>
  <c r="O1653" i="59" s="1"/>
  <c r="P1653" i="59" s="1"/>
  <c r="E1654" i="59"/>
  <c r="O1654" i="59" s="1"/>
  <c r="P1654" i="59" s="1"/>
  <c r="E1655" i="59"/>
  <c r="O1655" i="59" s="1"/>
  <c r="P1655" i="59" s="1"/>
  <c r="E1656" i="59"/>
  <c r="O1656" i="59" s="1"/>
  <c r="P1656" i="59" s="1"/>
  <c r="E1657" i="59"/>
  <c r="O1657" i="59" s="1"/>
  <c r="P1657" i="59" s="1"/>
  <c r="E1658" i="59"/>
  <c r="O1658" i="59" s="1"/>
  <c r="P1658" i="59" s="1"/>
  <c r="E1659" i="59"/>
  <c r="O1659" i="59" s="1"/>
  <c r="P1659" i="59" s="1"/>
  <c r="E1660" i="59"/>
  <c r="O1660" i="59" s="1"/>
  <c r="P1660" i="59" s="1"/>
  <c r="E1661" i="59"/>
  <c r="O1661" i="59" s="1"/>
  <c r="P1661" i="59" s="1"/>
  <c r="E1662" i="59"/>
  <c r="O1662" i="59" s="1"/>
  <c r="P1662" i="59" s="1"/>
  <c r="E1663" i="59"/>
  <c r="O1663" i="59" s="1"/>
  <c r="P1663" i="59" s="1"/>
  <c r="E1664" i="59"/>
  <c r="O1664" i="59" s="1"/>
  <c r="P1664" i="59" s="1"/>
  <c r="E1665" i="59"/>
  <c r="O1665" i="59" s="1"/>
  <c r="P1665" i="59" s="1"/>
  <c r="E1666" i="59"/>
  <c r="O1666" i="59" s="1"/>
  <c r="P1666" i="59" s="1"/>
  <c r="E1667" i="59"/>
  <c r="O1667" i="59" s="1"/>
  <c r="P1667" i="59" s="1"/>
  <c r="E1668" i="59"/>
  <c r="O1668" i="59" s="1"/>
  <c r="P1668" i="59" s="1"/>
  <c r="E1669" i="59"/>
  <c r="O1669" i="59" s="1"/>
  <c r="P1669" i="59" s="1"/>
  <c r="E1670" i="59"/>
  <c r="O1670" i="59" s="1"/>
  <c r="P1670" i="59" s="1"/>
  <c r="E1671" i="59"/>
  <c r="O1671" i="59" s="1"/>
  <c r="P1671" i="59" s="1"/>
  <c r="E1672" i="59"/>
  <c r="O1672" i="59" s="1"/>
  <c r="P1672" i="59" s="1"/>
  <c r="E1673" i="59"/>
  <c r="O1673" i="59" s="1"/>
  <c r="P1673" i="59" s="1"/>
  <c r="E1674" i="59"/>
  <c r="O1674" i="59" s="1"/>
  <c r="P1674" i="59" s="1"/>
  <c r="E1675" i="59"/>
  <c r="O1675" i="59" s="1"/>
  <c r="P1675" i="59" s="1"/>
  <c r="E1676" i="59"/>
  <c r="O1676" i="59" s="1"/>
  <c r="P1676" i="59" s="1"/>
  <c r="E1677" i="59"/>
  <c r="O1677" i="59" s="1"/>
  <c r="P1677" i="59" s="1"/>
  <c r="E1678" i="59"/>
  <c r="O1678" i="59" s="1"/>
  <c r="P1678" i="59" s="1"/>
  <c r="E1679" i="59"/>
  <c r="O1679" i="59" s="1"/>
  <c r="P1679" i="59" s="1"/>
  <c r="E1680" i="59"/>
  <c r="O1680" i="59" s="1"/>
  <c r="P1680" i="59" s="1"/>
  <c r="E1681" i="59"/>
  <c r="O1681" i="59" s="1"/>
  <c r="P1681" i="59" s="1"/>
  <c r="E1682" i="59"/>
  <c r="O1682" i="59" s="1"/>
  <c r="P1682" i="59" s="1"/>
  <c r="E1683" i="59"/>
  <c r="O1683" i="59" s="1"/>
  <c r="P1683" i="59" s="1"/>
  <c r="E1684" i="59"/>
  <c r="O1684" i="59" s="1"/>
  <c r="P1684" i="59" s="1"/>
  <c r="E1685" i="59"/>
  <c r="O1685" i="59" s="1"/>
  <c r="P1685" i="59" s="1"/>
  <c r="E1686" i="59"/>
  <c r="O1686" i="59" s="1"/>
  <c r="P1686" i="59" s="1"/>
  <c r="E1687" i="59"/>
  <c r="O1687" i="59" s="1"/>
  <c r="P1687" i="59" s="1"/>
  <c r="E1688" i="59"/>
  <c r="O1688" i="59" s="1"/>
  <c r="P1688" i="59" s="1"/>
  <c r="E1689" i="59"/>
  <c r="O1689" i="59" s="1"/>
  <c r="P1689" i="59" s="1"/>
  <c r="E1690" i="59"/>
  <c r="O1690" i="59" s="1"/>
  <c r="P1690" i="59" s="1"/>
  <c r="E1691" i="59"/>
  <c r="O1691" i="59" s="1"/>
  <c r="P1691" i="59" s="1"/>
  <c r="E1692" i="59"/>
  <c r="O1692" i="59" s="1"/>
  <c r="P1692" i="59" s="1"/>
  <c r="E1693" i="59"/>
  <c r="O1693" i="59" s="1"/>
  <c r="P1693" i="59" s="1"/>
  <c r="E1694" i="59"/>
  <c r="O1694" i="59" s="1"/>
  <c r="P1694" i="59" s="1"/>
  <c r="E1695" i="59"/>
  <c r="O1695" i="59" s="1"/>
  <c r="P1695" i="59" s="1"/>
  <c r="E1696" i="59"/>
  <c r="O1696" i="59" s="1"/>
  <c r="P1696" i="59" s="1"/>
  <c r="E1697" i="59"/>
  <c r="O1697" i="59" s="1"/>
  <c r="P1697" i="59" s="1"/>
  <c r="E1698" i="59"/>
  <c r="O1698" i="59" s="1"/>
  <c r="P1698" i="59" s="1"/>
  <c r="E1699" i="59"/>
  <c r="O1699" i="59" s="1"/>
  <c r="P1699" i="59" s="1"/>
  <c r="E1700" i="59"/>
  <c r="O1700" i="59" s="1"/>
  <c r="P1700" i="59" s="1"/>
  <c r="E1701" i="59"/>
  <c r="O1701" i="59" s="1"/>
  <c r="P1701" i="59" s="1"/>
  <c r="E1702" i="59"/>
  <c r="O1702" i="59" s="1"/>
  <c r="P1702" i="59" s="1"/>
  <c r="E1703" i="59"/>
  <c r="O1703" i="59" s="1"/>
  <c r="P1703" i="59" s="1"/>
  <c r="E1704" i="59"/>
  <c r="O1704" i="59" s="1"/>
  <c r="P1704" i="59" s="1"/>
  <c r="E1705" i="59"/>
  <c r="O1705" i="59" s="1"/>
  <c r="P1705" i="59" s="1"/>
  <c r="E1706" i="59"/>
  <c r="O1706" i="59" s="1"/>
  <c r="P1706" i="59" s="1"/>
  <c r="E1707" i="59"/>
  <c r="O1707" i="59" s="1"/>
  <c r="P1707" i="59" s="1"/>
  <c r="E1708" i="59"/>
  <c r="O1708" i="59" s="1"/>
  <c r="P1708" i="59" s="1"/>
  <c r="E1709" i="59"/>
  <c r="O1709" i="59" s="1"/>
  <c r="P1709" i="59" s="1"/>
  <c r="E1710" i="59"/>
  <c r="O1710" i="59" s="1"/>
  <c r="P1710" i="59" s="1"/>
  <c r="E1711" i="59"/>
  <c r="O1711" i="59" s="1"/>
  <c r="P1711" i="59" s="1"/>
  <c r="E1712" i="59"/>
  <c r="O1712" i="59" s="1"/>
  <c r="P1712" i="59" s="1"/>
  <c r="E1713" i="59"/>
  <c r="O1713" i="59" s="1"/>
  <c r="P1713" i="59" s="1"/>
  <c r="E1714" i="59"/>
  <c r="O1714" i="59" s="1"/>
  <c r="P1714" i="59" s="1"/>
  <c r="E1715" i="59"/>
  <c r="O1715" i="59" s="1"/>
  <c r="P1715" i="59" s="1"/>
  <c r="E1716" i="59"/>
  <c r="O1716" i="59" s="1"/>
  <c r="P1716" i="59" s="1"/>
  <c r="E1717" i="59"/>
  <c r="O1717" i="59" s="1"/>
  <c r="P1717" i="59" s="1"/>
  <c r="E1718" i="59"/>
  <c r="O1718" i="59" s="1"/>
  <c r="P1718" i="59" s="1"/>
  <c r="E1719" i="59"/>
  <c r="O1719" i="59" s="1"/>
  <c r="P1719" i="59" s="1"/>
  <c r="E1720" i="59"/>
  <c r="O1720" i="59" s="1"/>
  <c r="P1720" i="59" s="1"/>
  <c r="E1721" i="59"/>
  <c r="O1721" i="59" s="1"/>
  <c r="P1721" i="59" s="1"/>
  <c r="E1722" i="59"/>
  <c r="O1722" i="59" s="1"/>
  <c r="P1722" i="59" s="1"/>
  <c r="E1723" i="59"/>
  <c r="O1723" i="59" s="1"/>
  <c r="P1723" i="59" s="1"/>
  <c r="E1724" i="59"/>
  <c r="O1724" i="59" s="1"/>
  <c r="P1724" i="59" s="1"/>
  <c r="E1725" i="59"/>
  <c r="O1725" i="59" s="1"/>
  <c r="P1725" i="59" s="1"/>
  <c r="E1726" i="59"/>
  <c r="O1726" i="59" s="1"/>
  <c r="P1726" i="59" s="1"/>
  <c r="E1727" i="59"/>
  <c r="O1727" i="59" s="1"/>
  <c r="P1727" i="59" s="1"/>
  <c r="E1728" i="59"/>
  <c r="O1728" i="59" s="1"/>
  <c r="P1728" i="59" s="1"/>
  <c r="E1729" i="59"/>
  <c r="O1729" i="59" s="1"/>
  <c r="P1729" i="59" s="1"/>
  <c r="E1730" i="59"/>
  <c r="O1730" i="59" s="1"/>
  <c r="P1730" i="59" s="1"/>
  <c r="E1731" i="59"/>
  <c r="O1731" i="59" s="1"/>
  <c r="P1731" i="59" s="1"/>
  <c r="E1732" i="59"/>
  <c r="O1732" i="59" s="1"/>
  <c r="P1732" i="59" s="1"/>
  <c r="E1733" i="59"/>
  <c r="O1733" i="59" s="1"/>
  <c r="P1733" i="59" s="1"/>
  <c r="E1734" i="59"/>
  <c r="O1734" i="59" s="1"/>
  <c r="P1734" i="59" s="1"/>
  <c r="E1735" i="59"/>
  <c r="O1735" i="59" s="1"/>
  <c r="P1735" i="59" s="1"/>
  <c r="E1736" i="59"/>
  <c r="O1736" i="59" s="1"/>
  <c r="P1736" i="59" s="1"/>
  <c r="E1737" i="59"/>
  <c r="O1737" i="59" s="1"/>
  <c r="P1737" i="59" s="1"/>
  <c r="E1738" i="59"/>
  <c r="O1738" i="59" s="1"/>
  <c r="P1738" i="59" s="1"/>
  <c r="E1739" i="59"/>
  <c r="O1739" i="59" s="1"/>
  <c r="P1739" i="59" s="1"/>
  <c r="E1740" i="59"/>
  <c r="O1740" i="59" s="1"/>
  <c r="P1740" i="59" s="1"/>
  <c r="E1741" i="59"/>
  <c r="O1741" i="59" s="1"/>
  <c r="P1741" i="59" s="1"/>
  <c r="E1742" i="59"/>
  <c r="O1742" i="59" s="1"/>
  <c r="P1742" i="59" s="1"/>
  <c r="E1743" i="59"/>
  <c r="O1743" i="59" s="1"/>
  <c r="P1743" i="59" s="1"/>
  <c r="E1744" i="59"/>
  <c r="O1744" i="59" s="1"/>
  <c r="P1744" i="59" s="1"/>
  <c r="E1745" i="59"/>
  <c r="O1745" i="59" s="1"/>
  <c r="P1745" i="59" s="1"/>
  <c r="E1746" i="59"/>
  <c r="O1746" i="59" s="1"/>
  <c r="P1746" i="59" s="1"/>
  <c r="E1747" i="59"/>
  <c r="O1747" i="59" s="1"/>
  <c r="P1747" i="59" s="1"/>
  <c r="E1748" i="59"/>
  <c r="O1748" i="59" s="1"/>
  <c r="P1748" i="59" s="1"/>
  <c r="E1749" i="59"/>
  <c r="O1749" i="59" s="1"/>
  <c r="P1749" i="59" s="1"/>
  <c r="E1750" i="59"/>
  <c r="O1750" i="59" s="1"/>
  <c r="P1750" i="59" s="1"/>
  <c r="E1751" i="59"/>
  <c r="O1751" i="59" s="1"/>
  <c r="P1751" i="59" s="1"/>
  <c r="E1752" i="59"/>
  <c r="O1752" i="59" s="1"/>
  <c r="P1752" i="59" s="1"/>
  <c r="E1753" i="59"/>
  <c r="O1753" i="59" s="1"/>
  <c r="P1753" i="59" s="1"/>
  <c r="E1754" i="59"/>
  <c r="O1754" i="59" s="1"/>
  <c r="P1754" i="59" s="1"/>
  <c r="E1755" i="59"/>
  <c r="O1755" i="59" s="1"/>
  <c r="P1755" i="59" s="1"/>
  <c r="E1756" i="59"/>
  <c r="O1756" i="59" s="1"/>
  <c r="P1756" i="59" s="1"/>
  <c r="E1757" i="59"/>
  <c r="O1757" i="59" s="1"/>
  <c r="P1757" i="59" s="1"/>
  <c r="E1758" i="59"/>
  <c r="O1758" i="59" s="1"/>
  <c r="P1758" i="59" s="1"/>
  <c r="E1759" i="59"/>
  <c r="O1759" i="59" s="1"/>
  <c r="P1759" i="59" s="1"/>
  <c r="E1760" i="59"/>
  <c r="O1760" i="59" s="1"/>
  <c r="P1760" i="59" s="1"/>
  <c r="E1761" i="59"/>
  <c r="O1761" i="59" s="1"/>
  <c r="P1761" i="59" s="1"/>
  <c r="E1762" i="59"/>
  <c r="O1762" i="59" s="1"/>
  <c r="P1762" i="59" s="1"/>
  <c r="E1763" i="59"/>
  <c r="O1763" i="59" s="1"/>
  <c r="P1763" i="59" s="1"/>
  <c r="E1764" i="59"/>
  <c r="O1764" i="59" s="1"/>
  <c r="P1764" i="59" s="1"/>
  <c r="E1765" i="59"/>
  <c r="O1765" i="59" s="1"/>
  <c r="P1765" i="59" s="1"/>
  <c r="E1766" i="59"/>
  <c r="O1766" i="59" s="1"/>
  <c r="P1766" i="59" s="1"/>
  <c r="E1767" i="59"/>
  <c r="O1767" i="59" s="1"/>
  <c r="P1767" i="59" s="1"/>
  <c r="E1768" i="59"/>
  <c r="O1768" i="59" s="1"/>
  <c r="P1768" i="59" s="1"/>
  <c r="E1769" i="59"/>
  <c r="O1769" i="59" s="1"/>
  <c r="P1769" i="59" s="1"/>
  <c r="E1770" i="59"/>
  <c r="O1770" i="59" s="1"/>
  <c r="P1770" i="59" s="1"/>
  <c r="E1771" i="59"/>
  <c r="O1771" i="59" s="1"/>
  <c r="P1771" i="59" s="1"/>
  <c r="E1772" i="59"/>
  <c r="O1772" i="59" s="1"/>
  <c r="P1772" i="59" s="1"/>
  <c r="E1773" i="59"/>
  <c r="O1773" i="59" s="1"/>
  <c r="P1773" i="59" s="1"/>
  <c r="E1774" i="59"/>
  <c r="O1774" i="59" s="1"/>
  <c r="P1774" i="59" s="1"/>
  <c r="E1775" i="59"/>
  <c r="O1775" i="59" s="1"/>
  <c r="P1775" i="59" s="1"/>
  <c r="E1776" i="59"/>
  <c r="O1776" i="59" s="1"/>
  <c r="P1776" i="59" s="1"/>
  <c r="E1777" i="59"/>
  <c r="O1777" i="59" s="1"/>
  <c r="P1777" i="59" s="1"/>
  <c r="E1778" i="59"/>
  <c r="O1778" i="59" s="1"/>
  <c r="P1778" i="59" s="1"/>
  <c r="E1779" i="59"/>
  <c r="O1779" i="59" s="1"/>
  <c r="P1779" i="59" s="1"/>
  <c r="E1780" i="59"/>
  <c r="O1780" i="59" s="1"/>
  <c r="P1780" i="59" s="1"/>
  <c r="E1781" i="59"/>
  <c r="O1781" i="59" s="1"/>
  <c r="P1781" i="59" s="1"/>
  <c r="E1782" i="59"/>
  <c r="O1782" i="59" s="1"/>
  <c r="P1782" i="59" s="1"/>
  <c r="E1783" i="59"/>
  <c r="O1783" i="59" s="1"/>
  <c r="P1783" i="59" s="1"/>
  <c r="E1784" i="59"/>
  <c r="O1784" i="59" s="1"/>
  <c r="P1784" i="59" s="1"/>
  <c r="E1785" i="59"/>
  <c r="O1785" i="59" s="1"/>
  <c r="P1785" i="59" s="1"/>
  <c r="E1786" i="59"/>
  <c r="O1786" i="59" s="1"/>
  <c r="P1786" i="59" s="1"/>
  <c r="E1787" i="59"/>
  <c r="O1787" i="59" s="1"/>
  <c r="P1787" i="59" s="1"/>
  <c r="E1788" i="59"/>
  <c r="O1788" i="59" s="1"/>
  <c r="P1788" i="59" s="1"/>
  <c r="E1789" i="59"/>
  <c r="O1789" i="59" s="1"/>
  <c r="P1789" i="59" s="1"/>
  <c r="E1790" i="59"/>
  <c r="O1790" i="59" s="1"/>
  <c r="P1790" i="59" s="1"/>
  <c r="E1791" i="59"/>
  <c r="O1791" i="59" s="1"/>
  <c r="P1791" i="59" s="1"/>
  <c r="E1792" i="59"/>
  <c r="O1792" i="59" s="1"/>
  <c r="P1792" i="59" s="1"/>
  <c r="E1793" i="59"/>
  <c r="O1793" i="59" s="1"/>
  <c r="P1793" i="59" s="1"/>
  <c r="E1794" i="59"/>
  <c r="O1794" i="59" s="1"/>
  <c r="P1794" i="59" s="1"/>
  <c r="E1795" i="59"/>
  <c r="O1795" i="59" s="1"/>
  <c r="P1795" i="59" s="1"/>
  <c r="E1796" i="59"/>
  <c r="O1796" i="59" s="1"/>
  <c r="P1796" i="59" s="1"/>
  <c r="E1797" i="59"/>
  <c r="O1797" i="59" s="1"/>
  <c r="P1797" i="59" s="1"/>
  <c r="E1798" i="59"/>
  <c r="O1798" i="59" s="1"/>
  <c r="P1798" i="59" s="1"/>
  <c r="E1799" i="59"/>
  <c r="O1799" i="59" s="1"/>
  <c r="P1799" i="59" s="1"/>
  <c r="E1800" i="59"/>
  <c r="O1800" i="59" s="1"/>
  <c r="P1800" i="59" s="1"/>
  <c r="E1801" i="59"/>
  <c r="O1801" i="59" s="1"/>
  <c r="P1801" i="59" s="1"/>
  <c r="E1802" i="59"/>
  <c r="O1802" i="59" s="1"/>
  <c r="P1802" i="59" s="1"/>
  <c r="E1803" i="59"/>
  <c r="O1803" i="59" s="1"/>
  <c r="P1803" i="59" s="1"/>
  <c r="E1804" i="59"/>
  <c r="O1804" i="59" s="1"/>
  <c r="P1804" i="59" s="1"/>
  <c r="E1805" i="59"/>
  <c r="O1805" i="59" s="1"/>
  <c r="P1805" i="59" s="1"/>
  <c r="E1806" i="59"/>
  <c r="O1806" i="59" s="1"/>
  <c r="P1806" i="59" s="1"/>
  <c r="E1807" i="59"/>
  <c r="O1807" i="59" s="1"/>
  <c r="P1807" i="59" s="1"/>
  <c r="E1808" i="59"/>
  <c r="O1808" i="59" s="1"/>
  <c r="P1808" i="59" s="1"/>
  <c r="E1809" i="59"/>
  <c r="O1809" i="59" s="1"/>
  <c r="P1809" i="59" s="1"/>
  <c r="E1810" i="59"/>
  <c r="O1810" i="59" s="1"/>
  <c r="P1810" i="59" s="1"/>
  <c r="E1811" i="59"/>
  <c r="O1811" i="59" s="1"/>
  <c r="P1811" i="59" s="1"/>
  <c r="E1812" i="59"/>
  <c r="O1812" i="59" s="1"/>
  <c r="P1812" i="59" s="1"/>
  <c r="E1813" i="59"/>
  <c r="O1813" i="59" s="1"/>
  <c r="P1813" i="59" s="1"/>
  <c r="E1814" i="59"/>
  <c r="O1814" i="59" s="1"/>
  <c r="P1814" i="59" s="1"/>
  <c r="E1815" i="59"/>
  <c r="O1815" i="59" s="1"/>
  <c r="P1815" i="59" s="1"/>
  <c r="E1816" i="59"/>
  <c r="O1816" i="59" s="1"/>
  <c r="P1816" i="59" s="1"/>
  <c r="E1817" i="59"/>
  <c r="O1817" i="59" s="1"/>
  <c r="P1817" i="59" s="1"/>
  <c r="E1818" i="59"/>
  <c r="O1818" i="59" s="1"/>
  <c r="P1818" i="59" s="1"/>
  <c r="E1819" i="59"/>
  <c r="O1819" i="59" s="1"/>
  <c r="P1819" i="59" s="1"/>
  <c r="E1820" i="59"/>
  <c r="O1820" i="59" s="1"/>
  <c r="P1820" i="59" s="1"/>
  <c r="E1821" i="59"/>
  <c r="O1821" i="59" s="1"/>
  <c r="P1821" i="59" s="1"/>
  <c r="E1822" i="59"/>
  <c r="O1822" i="59" s="1"/>
  <c r="P1822" i="59" s="1"/>
  <c r="E1823" i="59"/>
  <c r="O1823" i="59" s="1"/>
  <c r="P1823" i="59" s="1"/>
  <c r="E1824" i="59"/>
  <c r="O1824" i="59" s="1"/>
  <c r="P1824" i="59" s="1"/>
  <c r="E1825" i="59"/>
  <c r="O1825" i="59" s="1"/>
  <c r="P1825" i="59" s="1"/>
  <c r="E1826" i="59"/>
  <c r="O1826" i="59" s="1"/>
  <c r="P1826" i="59" s="1"/>
  <c r="E1827" i="59"/>
  <c r="O1827" i="59" s="1"/>
  <c r="P1827" i="59" s="1"/>
  <c r="E1828" i="59"/>
  <c r="O1828" i="59" s="1"/>
  <c r="P1828" i="59" s="1"/>
  <c r="E1829" i="59"/>
  <c r="O1829" i="59" s="1"/>
  <c r="P1829" i="59" s="1"/>
  <c r="E1830" i="59"/>
  <c r="O1830" i="59" s="1"/>
  <c r="P1830" i="59" s="1"/>
  <c r="E1831" i="59"/>
  <c r="O1831" i="59" s="1"/>
  <c r="P1831" i="59" s="1"/>
  <c r="E1832" i="59"/>
  <c r="O1832" i="59" s="1"/>
  <c r="P1832" i="59" s="1"/>
  <c r="E1833" i="59"/>
  <c r="O1833" i="59" s="1"/>
  <c r="P1833" i="59" s="1"/>
  <c r="E1834" i="59"/>
  <c r="O1834" i="59" s="1"/>
  <c r="P1834" i="59" s="1"/>
  <c r="E1835" i="59"/>
  <c r="O1835" i="59" s="1"/>
  <c r="P1835" i="59" s="1"/>
  <c r="E1836" i="59"/>
  <c r="O1836" i="59" s="1"/>
  <c r="P1836" i="59" s="1"/>
  <c r="E1837" i="59"/>
  <c r="O1837" i="59" s="1"/>
  <c r="P1837" i="59" s="1"/>
  <c r="E1838" i="59"/>
  <c r="O1838" i="59" s="1"/>
  <c r="P1838" i="59" s="1"/>
  <c r="E1839" i="59"/>
  <c r="O1839" i="59" s="1"/>
  <c r="P1839" i="59" s="1"/>
  <c r="E1840" i="59"/>
  <c r="O1840" i="59" s="1"/>
  <c r="P1840" i="59" s="1"/>
  <c r="E1841" i="59"/>
  <c r="O1841" i="59" s="1"/>
  <c r="P1841" i="59" s="1"/>
  <c r="E1842" i="59"/>
  <c r="O1842" i="59" s="1"/>
  <c r="P1842" i="59" s="1"/>
  <c r="E1843" i="59"/>
  <c r="O1843" i="59" s="1"/>
  <c r="P1843" i="59" s="1"/>
  <c r="E1844" i="59"/>
  <c r="O1844" i="59" s="1"/>
  <c r="P1844" i="59" s="1"/>
  <c r="E1845" i="59"/>
  <c r="O1845" i="59" s="1"/>
  <c r="P1845" i="59" s="1"/>
  <c r="E1846" i="59"/>
  <c r="O1846" i="59" s="1"/>
  <c r="P1846" i="59" s="1"/>
  <c r="E1847" i="59"/>
  <c r="O1847" i="59" s="1"/>
  <c r="P1847" i="59" s="1"/>
  <c r="E1848" i="59"/>
  <c r="O1848" i="59" s="1"/>
  <c r="P1848" i="59" s="1"/>
  <c r="E1849" i="59"/>
  <c r="O1849" i="59" s="1"/>
  <c r="P1849" i="59" s="1"/>
  <c r="E1850" i="59"/>
  <c r="O1850" i="59" s="1"/>
  <c r="P1850" i="59" s="1"/>
  <c r="E1851" i="59"/>
  <c r="O1851" i="59" s="1"/>
  <c r="P1851" i="59" s="1"/>
  <c r="E1852" i="59"/>
  <c r="O1852" i="59" s="1"/>
  <c r="P1852" i="59" s="1"/>
  <c r="E1853" i="59"/>
  <c r="O1853" i="59" s="1"/>
  <c r="P1853" i="59" s="1"/>
  <c r="E1854" i="59"/>
  <c r="O1854" i="59" s="1"/>
  <c r="P1854" i="59" s="1"/>
  <c r="E1855" i="59"/>
  <c r="O1855" i="59" s="1"/>
  <c r="P1855" i="59" s="1"/>
  <c r="E1856" i="59"/>
  <c r="O1856" i="59" s="1"/>
  <c r="P1856" i="59" s="1"/>
  <c r="E1857" i="59"/>
  <c r="O1857" i="59" s="1"/>
  <c r="P1857" i="59" s="1"/>
  <c r="E1858" i="59"/>
  <c r="O1858" i="59" s="1"/>
  <c r="P1858" i="59" s="1"/>
  <c r="E1859" i="59"/>
  <c r="O1859" i="59" s="1"/>
  <c r="P1859" i="59" s="1"/>
  <c r="E1860" i="59"/>
  <c r="O1860" i="59" s="1"/>
  <c r="P1860" i="59" s="1"/>
  <c r="E1861" i="59"/>
  <c r="O1861" i="59" s="1"/>
  <c r="P1861" i="59" s="1"/>
  <c r="E1862" i="59"/>
  <c r="O1862" i="59" s="1"/>
  <c r="P1862" i="59" s="1"/>
  <c r="E1863" i="59"/>
  <c r="O1863" i="59" s="1"/>
  <c r="P1863" i="59" s="1"/>
  <c r="E1864" i="59"/>
  <c r="O1864" i="59" s="1"/>
  <c r="P1864" i="59" s="1"/>
  <c r="E1865" i="59"/>
  <c r="O1865" i="59" s="1"/>
  <c r="P1865" i="59" s="1"/>
  <c r="E1866" i="59"/>
  <c r="O1866" i="59" s="1"/>
  <c r="P1866" i="59" s="1"/>
  <c r="E1867" i="59"/>
  <c r="O1867" i="59" s="1"/>
  <c r="P1867" i="59" s="1"/>
  <c r="E1868" i="59"/>
  <c r="O1868" i="59" s="1"/>
  <c r="P1868" i="59" s="1"/>
  <c r="E1869" i="59"/>
  <c r="O1869" i="59" s="1"/>
  <c r="P1869" i="59" s="1"/>
  <c r="E1870" i="59"/>
  <c r="O1870" i="59" s="1"/>
  <c r="P1870" i="59" s="1"/>
  <c r="E1871" i="59"/>
  <c r="O1871" i="59" s="1"/>
  <c r="P1871" i="59" s="1"/>
  <c r="E1872" i="59"/>
  <c r="O1872" i="59" s="1"/>
  <c r="P1872" i="59" s="1"/>
  <c r="E1873" i="59"/>
  <c r="O1873" i="59" s="1"/>
  <c r="P1873" i="59" s="1"/>
  <c r="E1874" i="59"/>
  <c r="O1874" i="59" s="1"/>
  <c r="P1874" i="59" s="1"/>
  <c r="E1875" i="59"/>
  <c r="O1875" i="59" s="1"/>
  <c r="P1875" i="59" s="1"/>
  <c r="E1876" i="59"/>
  <c r="O1876" i="59" s="1"/>
  <c r="P1876" i="59" s="1"/>
  <c r="E1877" i="59"/>
  <c r="O1877" i="59" s="1"/>
  <c r="P1877" i="59" s="1"/>
  <c r="E1878" i="59"/>
  <c r="O1878" i="59" s="1"/>
  <c r="P1878" i="59" s="1"/>
  <c r="E1879" i="59"/>
  <c r="O1879" i="59" s="1"/>
  <c r="P1879" i="59" s="1"/>
  <c r="E1880" i="59"/>
  <c r="O1880" i="59" s="1"/>
  <c r="P1880" i="59" s="1"/>
  <c r="E1881" i="59"/>
  <c r="O1881" i="59" s="1"/>
  <c r="P1881" i="59" s="1"/>
  <c r="E1882" i="59"/>
  <c r="O1882" i="59" s="1"/>
  <c r="P1882" i="59" s="1"/>
  <c r="E1883" i="59"/>
  <c r="O1883" i="59" s="1"/>
  <c r="P1883" i="59" s="1"/>
  <c r="E1884" i="59"/>
  <c r="O1884" i="59" s="1"/>
  <c r="P1884" i="59" s="1"/>
  <c r="E1885" i="59"/>
  <c r="O1885" i="59" s="1"/>
  <c r="P1885" i="59" s="1"/>
  <c r="E1886" i="59"/>
  <c r="O1886" i="59" s="1"/>
  <c r="P1886" i="59" s="1"/>
  <c r="E1887" i="59"/>
  <c r="O1887" i="59" s="1"/>
  <c r="P1887" i="59" s="1"/>
  <c r="E1888" i="59"/>
  <c r="O1888" i="59" s="1"/>
  <c r="P1888" i="59" s="1"/>
  <c r="E1889" i="59"/>
  <c r="O1889" i="59" s="1"/>
  <c r="P1889" i="59" s="1"/>
  <c r="E1890" i="59"/>
  <c r="O1890" i="59" s="1"/>
  <c r="P1890" i="59" s="1"/>
  <c r="E1891" i="59"/>
  <c r="O1891" i="59" s="1"/>
  <c r="P1891" i="59" s="1"/>
  <c r="E1892" i="59"/>
  <c r="O1892" i="59" s="1"/>
  <c r="P1892" i="59" s="1"/>
  <c r="E1893" i="59"/>
  <c r="O1893" i="59" s="1"/>
  <c r="P1893" i="59" s="1"/>
  <c r="E1894" i="59"/>
  <c r="O1894" i="59" s="1"/>
  <c r="P1894" i="59" s="1"/>
  <c r="E1895" i="59"/>
  <c r="O1895" i="59" s="1"/>
  <c r="P1895" i="59" s="1"/>
  <c r="E1896" i="59"/>
  <c r="O1896" i="59" s="1"/>
  <c r="P1896" i="59" s="1"/>
  <c r="E1897" i="59"/>
  <c r="O1897" i="59" s="1"/>
  <c r="P1897" i="59" s="1"/>
  <c r="E1898" i="59"/>
  <c r="O1898" i="59" s="1"/>
  <c r="P1898" i="59" s="1"/>
  <c r="E1899" i="59"/>
  <c r="O1899" i="59" s="1"/>
  <c r="P1899" i="59" s="1"/>
  <c r="E1900" i="59"/>
  <c r="O1900" i="59" s="1"/>
  <c r="P1900" i="59" s="1"/>
  <c r="E1901" i="59"/>
  <c r="O1901" i="59" s="1"/>
  <c r="P1901" i="59" s="1"/>
  <c r="E1902" i="59"/>
  <c r="O1902" i="59" s="1"/>
  <c r="P1902" i="59" s="1"/>
  <c r="E1903" i="59"/>
  <c r="O1903" i="59" s="1"/>
  <c r="P1903" i="59" s="1"/>
  <c r="E1904" i="59"/>
  <c r="O1904" i="59" s="1"/>
  <c r="P1904" i="59" s="1"/>
  <c r="E1905" i="59"/>
  <c r="O1905" i="59" s="1"/>
  <c r="P1905" i="59" s="1"/>
  <c r="E1906" i="59"/>
  <c r="O1906" i="59" s="1"/>
  <c r="P1906" i="59" s="1"/>
  <c r="E1907" i="59"/>
  <c r="O1907" i="59" s="1"/>
  <c r="P1907" i="59" s="1"/>
  <c r="E1908" i="59"/>
  <c r="O1908" i="59" s="1"/>
  <c r="P1908" i="59" s="1"/>
  <c r="E1909" i="59"/>
  <c r="O1909" i="59" s="1"/>
  <c r="P1909" i="59" s="1"/>
  <c r="E1910" i="59"/>
  <c r="O1910" i="59" s="1"/>
  <c r="P1910" i="59" s="1"/>
  <c r="E1911" i="59"/>
  <c r="O1911" i="59" s="1"/>
  <c r="P1911" i="59" s="1"/>
  <c r="E1912" i="59"/>
  <c r="O1912" i="59" s="1"/>
  <c r="P1912" i="59" s="1"/>
  <c r="E1913" i="59"/>
  <c r="O1913" i="59" s="1"/>
  <c r="P1913" i="59" s="1"/>
  <c r="E1914" i="59"/>
  <c r="O1914" i="59" s="1"/>
  <c r="P1914" i="59" s="1"/>
  <c r="E1915" i="59"/>
  <c r="O1915" i="59" s="1"/>
  <c r="P1915" i="59" s="1"/>
  <c r="E1916" i="59"/>
  <c r="O1916" i="59" s="1"/>
  <c r="P1916" i="59" s="1"/>
  <c r="E1917" i="59"/>
  <c r="O1917" i="59" s="1"/>
  <c r="P1917" i="59" s="1"/>
  <c r="E1918" i="59"/>
  <c r="O1918" i="59" s="1"/>
  <c r="P1918" i="59" s="1"/>
  <c r="E1919" i="59"/>
  <c r="O1919" i="59" s="1"/>
  <c r="P1919" i="59" s="1"/>
  <c r="E1920" i="59"/>
  <c r="O1920" i="59" s="1"/>
  <c r="P1920" i="59" s="1"/>
  <c r="E1921" i="59"/>
  <c r="O1921" i="59" s="1"/>
  <c r="P1921" i="59" s="1"/>
  <c r="E1922" i="59"/>
  <c r="O1922" i="59" s="1"/>
  <c r="P1922" i="59" s="1"/>
  <c r="E1923" i="59"/>
  <c r="O1923" i="59" s="1"/>
  <c r="P1923" i="59" s="1"/>
  <c r="E1924" i="59"/>
  <c r="O1924" i="59" s="1"/>
  <c r="P1924" i="59" s="1"/>
  <c r="E1925" i="59"/>
  <c r="O1925" i="59" s="1"/>
  <c r="P1925" i="59" s="1"/>
  <c r="E1926" i="59"/>
  <c r="O1926" i="59" s="1"/>
  <c r="P1926" i="59" s="1"/>
  <c r="E1927" i="59"/>
  <c r="O1927" i="59" s="1"/>
  <c r="P1927" i="59" s="1"/>
  <c r="E1928" i="59"/>
  <c r="O1928" i="59" s="1"/>
  <c r="P1928" i="59" s="1"/>
  <c r="E1929" i="59"/>
  <c r="O1929" i="59" s="1"/>
  <c r="P1929" i="59" s="1"/>
  <c r="E1930" i="59"/>
  <c r="O1930" i="59" s="1"/>
  <c r="P1930" i="59" s="1"/>
  <c r="E1931" i="59"/>
  <c r="O1931" i="59" s="1"/>
  <c r="P1931" i="59" s="1"/>
  <c r="E1932" i="59"/>
  <c r="O1932" i="59" s="1"/>
  <c r="P1932" i="59" s="1"/>
  <c r="E1933" i="59"/>
  <c r="O1933" i="59" s="1"/>
  <c r="P1933" i="59" s="1"/>
  <c r="E1934" i="59"/>
  <c r="O1934" i="59" s="1"/>
  <c r="P1934" i="59" s="1"/>
  <c r="E1935" i="59"/>
  <c r="O1935" i="59" s="1"/>
  <c r="P1935" i="59" s="1"/>
  <c r="E1936" i="59"/>
  <c r="O1936" i="59" s="1"/>
  <c r="P1936" i="59" s="1"/>
  <c r="E1937" i="59"/>
  <c r="O1937" i="59" s="1"/>
  <c r="P1937" i="59" s="1"/>
  <c r="E1938" i="59"/>
  <c r="O1938" i="59" s="1"/>
  <c r="P1938" i="59" s="1"/>
  <c r="E1939" i="59"/>
  <c r="O1939" i="59" s="1"/>
  <c r="P1939" i="59" s="1"/>
  <c r="E1940" i="59"/>
  <c r="O1940" i="59" s="1"/>
  <c r="P1940" i="59" s="1"/>
  <c r="E1941" i="59"/>
  <c r="O1941" i="59" s="1"/>
  <c r="P1941" i="59" s="1"/>
  <c r="E1942" i="59"/>
  <c r="O1942" i="59" s="1"/>
  <c r="P1942" i="59" s="1"/>
  <c r="E1943" i="59"/>
  <c r="O1943" i="59" s="1"/>
  <c r="P1943" i="59" s="1"/>
  <c r="E1944" i="59"/>
  <c r="O1944" i="59" s="1"/>
  <c r="P1944" i="59" s="1"/>
  <c r="E1945" i="59"/>
  <c r="O1945" i="59" s="1"/>
  <c r="P1945" i="59" s="1"/>
  <c r="E1946" i="59"/>
  <c r="O1946" i="59" s="1"/>
  <c r="P1946" i="59" s="1"/>
  <c r="E1947" i="59"/>
  <c r="O1947" i="59" s="1"/>
  <c r="P1947" i="59" s="1"/>
  <c r="E1948" i="59"/>
  <c r="O1948" i="59" s="1"/>
  <c r="P1948" i="59" s="1"/>
  <c r="E1949" i="59"/>
  <c r="O1949" i="59" s="1"/>
  <c r="P1949" i="59" s="1"/>
  <c r="E1950" i="59"/>
  <c r="O1950" i="59" s="1"/>
  <c r="P1950" i="59" s="1"/>
  <c r="E1951" i="59"/>
  <c r="O1951" i="59" s="1"/>
  <c r="P1951" i="59" s="1"/>
  <c r="E1952" i="59"/>
  <c r="O1952" i="59" s="1"/>
  <c r="P1952" i="59" s="1"/>
  <c r="E1953" i="59"/>
  <c r="O1953" i="59" s="1"/>
  <c r="P1953" i="59" s="1"/>
  <c r="E1954" i="59"/>
  <c r="O1954" i="59" s="1"/>
  <c r="P1954" i="59" s="1"/>
  <c r="E1955" i="59"/>
  <c r="O1955" i="59" s="1"/>
  <c r="P1955" i="59" s="1"/>
  <c r="E1956" i="59"/>
  <c r="O1956" i="59" s="1"/>
  <c r="P1956" i="59" s="1"/>
  <c r="E1957" i="59"/>
  <c r="O1957" i="59" s="1"/>
  <c r="P1957" i="59" s="1"/>
  <c r="E1958" i="59"/>
  <c r="O1958" i="59" s="1"/>
  <c r="P1958" i="59" s="1"/>
  <c r="E1959" i="59"/>
  <c r="O1959" i="59" s="1"/>
  <c r="P1959" i="59" s="1"/>
  <c r="E1960" i="59"/>
  <c r="O1960" i="59" s="1"/>
  <c r="P1960" i="59" s="1"/>
  <c r="E1961" i="59"/>
  <c r="O1961" i="59" s="1"/>
  <c r="P1961" i="59" s="1"/>
  <c r="E1962" i="59"/>
  <c r="O1962" i="59" s="1"/>
  <c r="P1962" i="59" s="1"/>
  <c r="E1963" i="59"/>
  <c r="O1963" i="59" s="1"/>
  <c r="P1963" i="59" s="1"/>
  <c r="E1964" i="59"/>
  <c r="O1964" i="59" s="1"/>
  <c r="P1964" i="59" s="1"/>
  <c r="E1965" i="59"/>
  <c r="O1965" i="59" s="1"/>
  <c r="P1965" i="59" s="1"/>
  <c r="E1966" i="59"/>
  <c r="O1966" i="59" s="1"/>
  <c r="P1966" i="59" s="1"/>
  <c r="E1967" i="59"/>
  <c r="O1967" i="59" s="1"/>
  <c r="P1967" i="59" s="1"/>
  <c r="E1968" i="59"/>
  <c r="O1968" i="59" s="1"/>
  <c r="P1968" i="59" s="1"/>
  <c r="E1969" i="59"/>
  <c r="O1969" i="59" s="1"/>
  <c r="P1969" i="59" s="1"/>
  <c r="E1970" i="59"/>
  <c r="O1970" i="59" s="1"/>
  <c r="P1970" i="59" s="1"/>
  <c r="E1971" i="59"/>
  <c r="O1971" i="59" s="1"/>
  <c r="P1971" i="59" s="1"/>
  <c r="E1972" i="59"/>
  <c r="O1972" i="59" s="1"/>
  <c r="P1972" i="59" s="1"/>
  <c r="E1973" i="59"/>
  <c r="O1973" i="59" s="1"/>
  <c r="P1973" i="59" s="1"/>
  <c r="E1974" i="59"/>
  <c r="O1974" i="59" s="1"/>
  <c r="P1974" i="59" s="1"/>
  <c r="E1975" i="59"/>
  <c r="O1975" i="59" s="1"/>
  <c r="P1975" i="59" s="1"/>
  <c r="E1976" i="59"/>
  <c r="O1976" i="59" s="1"/>
  <c r="P1976" i="59" s="1"/>
  <c r="E1977" i="59"/>
  <c r="O1977" i="59" s="1"/>
  <c r="P1977" i="59" s="1"/>
  <c r="E1978" i="59"/>
  <c r="O1978" i="59" s="1"/>
  <c r="P1978" i="59" s="1"/>
  <c r="E1979" i="59"/>
  <c r="O1979" i="59" s="1"/>
  <c r="P1979" i="59" s="1"/>
  <c r="E1980" i="59"/>
  <c r="O1980" i="59" s="1"/>
  <c r="P1980" i="59" s="1"/>
  <c r="E1981" i="59"/>
  <c r="O1981" i="59" s="1"/>
  <c r="P1981" i="59" s="1"/>
  <c r="E1982" i="59"/>
  <c r="O1982" i="59" s="1"/>
  <c r="P1982" i="59" s="1"/>
  <c r="E1983" i="59"/>
  <c r="O1983" i="59" s="1"/>
  <c r="P1983" i="59" s="1"/>
  <c r="E1984" i="59"/>
  <c r="O1984" i="59" s="1"/>
  <c r="P1984" i="59" s="1"/>
  <c r="E1985" i="59"/>
  <c r="O1985" i="59" s="1"/>
  <c r="P1985" i="59" s="1"/>
  <c r="E1986" i="59"/>
  <c r="O1986" i="59" s="1"/>
  <c r="P1986" i="59" s="1"/>
  <c r="E1987" i="59"/>
  <c r="O1987" i="59" s="1"/>
  <c r="P1987" i="59" s="1"/>
  <c r="E1988" i="59"/>
  <c r="O1988" i="59" s="1"/>
  <c r="P1988" i="59" s="1"/>
  <c r="E1989" i="59"/>
  <c r="O1989" i="59" s="1"/>
  <c r="P1989" i="59" s="1"/>
  <c r="E1990" i="59"/>
  <c r="O1990" i="59" s="1"/>
  <c r="P1990" i="59" s="1"/>
  <c r="E1991" i="59"/>
  <c r="O1991" i="59" s="1"/>
  <c r="P1991" i="59" s="1"/>
  <c r="E1992" i="59"/>
  <c r="O1992" i="59" s="1"/>
  <c r="P1992" i="59" s="1"/>
  <c r="E1993" i="59"/>
  <c r="O1993" i="59" s="1"/>
  <c r="P1993" i="59" s="1"/>
  <c r="E1994" i="59"/>
  <c r="O1994" i="59" s="1"/>
  <c r="P1994" i="59" s="1"/>
  <c r="E1995" i="59"/>
  <c r="O1995" i="59" s="1"/>
  <c r="P1995" i="59" s="1"/>
  <c r="E1996" i="59"/>
  <c r="O1996" i="59" s="1"/>
  <c r="P1996" i="59" s="1"/>
  <c r="E1997" i="59"/>
  <c r="O1997" i="59" s="1"/>
  <c r="P1997" i="59" s="1"/>
  <c r="E1998" i="59"/>
  <c r="O1998" i="59" s="1"/>
  <c r="P1998" i="59" s="1"/>
  <c r="E1999" i="59"/>
  <c r="O1999" i="59" s="1"/>
  <c r="P1999" i="59" s="1"/>
  <c r="E2000" i="59"/>
  <c r="O2000" i="59" s="1"/>
  <c r="P2000" i="59" s="1"/>
  <c r="E2001" i="59"/>
  <c r="O2001" i="59" s="1"/>
  <c r="P2001" i="59" s="1"/>
  <c r="E2002" i="59"/>
  <c r="O2002" i="59" s="1"/>
  <c r="P2002" i="59" s="1"/>
  <c r="E2003" i="59"/>
  <c r="O2003" i="59" s="1"/>
  <c r="P2003" i="59" s="1"/>
  <c r="E2004" i="59"/>
  <c r="O2004" i="59" s="1"/>
  <c r="P2004" i="59" s="1"/>
  <c r="E2005" i="59"/>
  <c r="O2005" i="59" s="1"/>
  <c r="P2005" i="59" s="1"/>
  <c r="E2006" i="59"/>
  <c r="O2006" i="59" s="1"/>
  <c r="P2006" i="59" s="1"/>
  <c r="E2007" i="59"/>
  <c r="O2007" i="59" s="1"/>
  <c r="P2007" i="59" s="1"/>
  <c r="E2008" i="59"/>
  <c r="O2008" i="59" s="1"/>
  <c r="P2008" i="59" s="1"/>
  <c r="E2009" i="59"/>
  <c r="O2009" i="59" s="1"/>
  <c r="P2009" i="59" s="1"/>
  <c r="E2010" i="59"/>
  <c r="O2010" i="59" s="1"/>
  <c r="P2010" i="59" s="1"/>
  <c r="E2011" i="59"/>
  <c r="O2011" i="59" s="1"/>
  <c r="P2011" i="59" s="1"/>
  <c r="E2012" i="59"/>
  <c r="O2012" i="59" s="1"/>
  <c r="P2012" i="59" s="1"/>
  <c r="E2013" i="59"/>
  <c r="O2013" i="59" s="1"/>
  <c r="P2013" i="59" s="1"/>
  <c r="E2014" i="59"/>
  <c r="O2014" i="59" s="1"/>
  <c r="P2014" i="59" s="1"/>
  <c r="E2015" i="59"/>
  <c r="O2015" i="59" s="1"/>
  <c r="P2015" i="59" s="1"/>
  <c r="E2016" i="59"/>
  <c r="O2016" i="59" s="1"/>
  <c r="P2016" i="59" s="1"/>
  <c r="E2017" i="59"/>
  <c r="O2017" i="59" s="1"/>
  <c r="P2017" i="59" s="1"/>
  <c r="E2018" i="59"/>
  <c r="O2018" i="59" s="1"/>
  <c r="P2018" i="59" s="1"/>
  <c r="E2019" i="59"/>
  <c r="O2019" i="59" s="1"/>
  <c r="P2019" i="59" s="1"/>
  <c r="E2020" i="59"/>
  <c r="O2020" i="59" s="1"/>
  <c r="P2020" i="59" s="1"/>
  <c r="E2021" i="59"/>
  <c r="O2021" i="59" s="1"/>
  <c r="P2021" i="59" s="1"/>
  <c r="E2022" i="59"/>
  <c r="O2022" i="59" s="1"/>
  <c r="P2022" i="59" s="1"/>
  <c r="E2023" i="59"/>
  <c r="O2023" i="59" s="1"/>
  <c r="P2023" i="59" s="1"/>
  <c r="E2024" i="59"/>
  <c r="O2024" i="59" s="1"/>
  <c r="P2024" i="59" s="1"/>
  <c r="E2025" i="59"/>
  <c r="O2025" i="59" s="1"/>
  <c r="P2025" i="59" s="1"/>
  <c r="E2026" i="59"/>
  <c r="O2026" i="59" s="1"/>
  <c r="P2026" i="59" s="1"/>
  <c r="E2027" i="59"/>
  <c r="O2027" i="59" s="1"/>
  <c r="P2027" i="59" s="1"/>
  <c r="E2028" i="59"/>
  <c r="O2028" i="59" s="1"/>
  <c r="P2028" i="59" s="1"/>
  <c r="E2029" i="59"/>
  <c r="O2029" i="59" s="1"/>
  <c r="P2029" i="59" s="1"/>
  <c r="E2030" i="59"/>
  <c r="O2030" i="59" s="1"/>
  <c r="P2030" i="59" s="1"/>
  <c r="E2031" i="59"/>
  <c r="O2031" i="59" s="1"/>
  <c r="P2031" i="59" s="1"/>
  <c r="E2032" i="59"/>
  <c r="O2032" i="59" s="1"/>
  <c r="P2032" i="59" s="1"/>
  <c r="E2033" i="59"/>
  <c r="O2033" i="59" s="1"/>
  <c r="P2033" i="59" s="1"/>
  <c r="E2034" i="59"/>
  <c r="O2034" i="59" s="1"/>
  <c r="P2034" i="59" s="1"/>
  <c r="E2035" i="59"/>
  <c r="O2035" i="59" s="1"/>
  <c r="P2035" i="59" s="1"/>
  <c r="E2036" i="59"/>
  <c r="O2036" i="59" s="1"/>
  <c r="P2036" i="59" s="1"/>
  <c r="E2037" i="59"/>
  <c r="O2037" i="59" s="1"/>
  <c r="P2037" i="59" s="1"/>
  <c r="E2038" i="59"/>
  <c r="O2038" i="59" s="1"/>
  <c r="P2038" i="59" s="1"/>
  <c r="E2039" i="59"/>
  <c r="O2039" i="59" s="1"/>
  <c r="P2039" i="59" s="1"/>
  <c r="E2040" i="59"/>
  <c r="O2040" i="59" s="1"/>
  <c r="P2040" i="59" s="1"/>
  <c r="E2041" i="59"/>
  <c r="O2041" i="59" s="1"/>
  <c r="P2041" i="59" s="1"/>
  <c r="E2042" i="59"/>
  <c r="O2042" i="59" s="1"/>
  <c r="P2042" i="59" s="1"/>
  <c r="E2043" i="59"/>
  <c r="O2043" i="59" s="1"/>
  <c r="P2043" i="59" s="1"/>
  <c r="E2044" i="59"/>
  <c r="O2044" i="59" s="1"/>
  <c r="P2044" i="59" s="1"/>
  <c r="E2045" i="59"/>
  <c r="O2045" i="59" s="1"/>
  <c r="P2045" i="59" s="1"/>
  <c r="E2046" i="59"/>
  <c r="O2046" i="59" s="1"/>
  <c r="P2046" i="59" s="1"/>
  <c r="E2047" i="59"/>
  <c r="O2047" i="59" s="1"/>
  <c r="P2047" i="59" s="1"/>
  <c r="E2048" i="59"/>
  <c r="O2048" i="59" s="1"/>
  <c r="P2048" i="59" s="1"/>
  <c r="E2049" i="59"/>
  <c r="O2049" i="59" s="1"/>
  <c r="P2049" i="59" s="1"/>
  <c r="E2050" i="59"/>
  <c r="O2050" i="59" s="1"/>
  <c r="P2050" i="59" s="1"/>
  <c r="E2051" i="59"/>
  <c r="O2051" i="59" s="1"/>
  <c r="P2051" i="59" s="1"/>
  <c r="E2052" i="59"/>
  <c r="O2052" i="59" s="1"/>
  <c r="P2052" i="59" s="1"/>
  <c r="E2053" i="59"/>
  <c r="O2053" i="59" s="1"/>
  <c r="P2053" i="59" s="1"/>
  <c r="E2054" i="59"/>
  <c r="O2054" i="59" s="1"/>
  <c r="P2054" i="59" s="1"/>
  <c r="E2055" i="59"/>
  <c r="O2055" i="59" s="1"/>
  <c r="P2055" i="59" s="1"/>
  <c r="E2056" i="59"/>
  <c r="O2056" i="59" s="1"/>
  <c r="P2056" i="59" s="1"/>
  <c r="E2057" i="59"/>
  <c r="O2057" i="59" s="1"/>
  <c r="P2057" i="59" s="1"/>
  <c r="E2058" i="59"/>
  <c r="O2058" i="59" s="1"/>
  <c r="P2058" i="59" s="1"/>
  <c r="E2059" i="59"/>
  <c r="O2059" i="59" s="1"/>
  <c r="P2059" i="59" s="1"/>
  <c r="E2060" i="59"/>
  <c r="O2060" i="59" s="1"/>
  <c r="P2060" i="59" s="1"/>
  <c r="E2061" i="59"/>
  <c r="O2061" i="59" s="1"/>
  <c r="P2061" i="59" s="1"/>
  <c r="E2062" i="59"/>
  <c r="O2062" i="59" s="1"/>
  <c r="P2062" i="59" s="1"/>
  <c r="E2063" i="59"/>
  <c r="O2063" i="59" s="1"/>
  <c r="P2063" i="59" s="1"/>
  <c r="E2064" i="59"/>
  <c r="O2064" i="59" s="1"/>
  <c r="P2064" i="59" s="1"/>
  <c r="E2065" i="59"/>
  <c r="O2065" i="59" s="1"/>
  <c r="P2065" i="59" s="1"/>
  <c r="E2066" i="59"/>
  <c r="O2066" i="59" s="1"/>
  <c r="P2066" i="59" s="1"/>
  <c r="E2067" i="59"/>
  <c r="O2067" i="59" s="1"/>
  <c r="P2067" i="59" s="1"/>
  <c r="E2068" i="59"/>
  <c r="O2068" i="59" s="1"/>
  <c r="P2068" i="59" s="1"/>
  <c r="E2069" i="59"/>
  <c r="O2069" i="59" s="1"/>
  <c r="P2069" i="59" s="1"/>
  <c r="E2070" i="59"/>
  <c r="O2070" i="59" s="1"/>
  <c r="P2070" i="59" s="1"/>
  <c r="E2071" i="59"/>
  <c r="O2071" i="59" s="1"/>
  <c r="P2071" i="59" s="1"/>
  <c r="E2072" i="59"/>
  <c r="O2072" i="59" s="1"/>
  <c r="P2072" i="59" s="1"/>
  <c r="E2073" i="59"/>
  <c r="O2073" i="59" s="1"/>
  <c r="P2073" i="59" s="1"/>
  <c r="E2074" i="59"/>
  <c r="O2074" i="59" s="1"/>
  <c r="P2074" i="59" s="1"/>
  <c r="E2075" i="59"/>
  <c r="O2075" i="59" s="1"/>
  <c r="P2075" i="59" s="1"/>
  <c r="E2076" i="59"/>
  <c r="O2076" i="59" s="1"/>
  <c r="P2076" i="59" s="1"/>
  <c r="E2077" i="59"/>
  <c r="O2077" i="59" s="1"/>
  <c r="P2077" i="59" s="1"/>
  <c r="E2078" i="59"/>
  <c r="O2078" i="59" s="1"/>
  <c r="P2078" i="59" s="1"/>
  <c r="E2079" i="59"/>
  <c r="O2079" i="59" s="1"/>
  <c r="P2079" i="59" s="1"/>
  <c r="E2080" i="59"/>
  <c r="O2080" i="59" s="1"/>
  <c r="P2080" i="59" s="1"/>
  <c r="E2081" i="59"/>
  <c r="O2081" i="59" s="1"/>
  <c r="P2081" i="59" s="1"/>
  <c r="E2082" i="59"/>
  <c r="O2082" i="59" s="1"/>
  <c r="P2082" i="59" s="1"/>
  <c r="E2083" i="59"/>
  <c r="O2083" i="59" s="1"/>
  <c r="P2083" i="59" s="1"/>
  <c r="E2084" i="59"/>
  <c r="O2084" i="59" s="1"/>
  <c r="P2084" i="59" s="1"/>
  <c r="E2085" i="59"/>
  <c r="O2085" i="59" s="1"/>
  <c r="P2085" i="59" s="1"/>
  <c r="E2086" i="59"/>
  <c r="O2086" i="59" s="1"/>
  <c r="P2086" i="59" s="1"/>
  <c r="E2087" i="59"/>
  <c r="O2087" i="59" s="1"/>
  <c r="P2087" i="59" s="1"/>
  <c r="E2088" i="59"/>
  <c r="O2088" i="59" s="1"/>
  <c r="P2088" i="59" s="1"/>
  <c r="E2089" i="59"/>
  <c r="O2089" i="59" s="1"/>
  <c r="P2089" i="59" s="1"/>
  <c r="E2090" i="59"/>
  <c r="O2090" i="59" s="1"/>
  <c r="P2090" i="59" s="1"/>
  <c r="E2091" i="59"/>
  <c r="O2091" i="59" s="1"/>
  <c r="P2091" i="59" s="1"/>
  <c r="E2092" i="59"/>
  <c r="O2092" i="59" s="1"/>
  <c r="P2092" i="59" s="1"/>
  <c r="E2093" i="59"/>
  <c r="O2093" i="59" s="1"/>
  <c r="P2093" i="59" s="1"/>
  <c r="E2094" i="59"/>
  <c r="O2094" i="59" s="1"/>
  <c r="P2094" i="59" s="1"/>
  <c r="E2095" i="59"/>
  <c r="O2095" i="59" s="1"/>
  <c r="P2095" i="59" s="1"/>
  <c r="E2096" i="59"/>
  <c r="O2096" i="59" s="1"/>
  <c r="P2096" i="59" s="1"/>
  <c r="E2097" i="59"/>
  <c r="O2097" i="59" s="1"/>
  <c r="P2097" i="59" s="1"/>
  <c r="E2098" i="59"/>
  <c r="O2098" i="59" s="1"/>
  <c r="P2098" i="59" s="1"/>
  <c r="E2099" i="59"/>
  <c r="O2099" i="59" s="1"/>
  <c r="P2099" i="59" s="1"/>
  <c r="E2100" i="59"/>
  <c r="O2100" i="59" s="1"/>
  <c r="P2100" i="59" s="1"/>
  <c r="E2101" i="59"/>
  <c r="O2101" i="59" s="1"/>
  <c r="P2101" i="59" s="1"/>
  <c r="E2102" i="59"/>
  <c r="O2102" i="59" s="1"/>
  <c r="P2102" i="59" s="1"/>
  <c r="E2103" i="59"/>
  <c r="O2103" i="59" s="1"/>
  <c r="P2103" i="59" s="1"/>
  <c r="E2104" i="59"/>
  <c r="O2104" i="59" s="1"/>
  <c r="P2104" i="59" s="1"/>
  <c r="E2105" i="59"/>
  <c r="O2105" i="59" s="1"/>
  <c r="P2105" i="59" s="1"/>
  <c r="E2106" i="59"/>
  <c r="O2106" i="59" s="1"/>
  <c r="P2106" i="59" s="1"/>
  <c r="E2107" i="59"/>
  <c r="O2107" i="59" s="1"/>
  <c r="P2107" i="59" s="1"/>
  <c r="E2108" i="59"/>
  <c r="O2108" i="59" s="1"/>
  <c r="P2108" i="59" s="1"/>
  <c r="E2109" i="59"/>
  <c r="O2109" i="59" s="1"/>
  <c r="P2109" i="59" s="1"/>
  <c r="E2110" i="59"/>
  <c r="O2110" i="59" s="1"/>
  <c r="P2110" i="59" s="1"/>
  <c r="E2111" i="59"/>
  <c r="O2111" i="59" s="1"/>
  <c r="P2111" i="59" s="1"/>
  <c r="E2112" i="59"/>
  <c r="O2112" i="59" s="1"/>
  <c r="P2112" i="59" s="1"/>
  <c r="E2113" i="59"/>
  <c r="O2113" i="59" s="1"/>
  <c r="P2113" i="59" s="1"/>
  <c r="E2114" i="59"/>
  <c r="O2114" i="59" s="1"/>
  <c r="P2114" i="59" s="1"/>
  <c r="E2115" i="59"/>
  <c r="O2115" i="59" s="1"/>
  <c r="P2115" i="59" s="1"/>
  <c r="E2116" i="59"/>
  <c r="O2116" i="59" s="1"/>
  <c r="P2116" i="59" s="1"/>
  <c r="E2117" i="59"/>
  <c r="O2117" i="59" s="1"/>
  <c r="P2117" i="59" s="1"/>
  <c r="E2118" i="59"/>
  <c r="O2118" i="59" s="1"/>
  <c r="P2118" i="59" s="1"/>
  <c r="E2119" i="59"/>
  <c r="O2119" i="59" s="1"/>
  <c r="P2119" i="59" s="1"/>
  <c r="E2120" i="59"/>
  <c r="O2120" i="59" s="1"/>
  <c r="P2120" i="59" s="1"/>
  <c r="E2121" i="59"/>
  <c r="O2121" i="59" s="1"/>
  <c r="P2121" i="59" s="1"/>
  <c r="E2122" i="59"/>
  <c r="O2122" i="59" s="1"/>
  <c r="P2122" i="59" s="1"/>
  <c r="E2123" i="59"/>
  <c r="O2123" i="59" s="1"/>
  <c r="P2123" i="59" s="1"/>
  <c r="E2124" i="59"/>
  <c r="O2124" i="59" s="1"/>
  <c r="P2124" i="59" s="1"/>
  <c r="E2125" i="59"/>
  <c r="O2125" i="59" s="1"/>
  <c r="P2125" i="59" s="1"/>
  <c r="E2126" i="59"/>
  <c r="O2126" i="59" s="1"/>
  <c r="P2126" i="59" s="1"/>
  <c r="E2127" i="59"/>
  <c r="O2127" i="59" s="1"/>
  <c r="P2127" i="59" s="1"/>
  <c r="E2128" i="59"/>
  <c r="O2128" i="59" s="1"/>
  <c r="P2128" i="59" s="1"/>
  <c r="E2129" i="59"/>
  <c r="O2129" i="59" s="1"/>
  <c r="P2129" i="59" s="1"/>
  <c r="E2130" i="59"/>
  <c r="O2130" i="59" s="1"/>
  <c r="P2130" i="59" s="1"/>
  <c r="E2131" i="59"/>
  <c r="O2131" i="59" s="1"/>
  <c r="P2131" i="59" s="1"/>
  <c r="E2132" i="59"/>
  <c r="O2132" i="59" s="1"/>
  <c r="P2132" i="59" s="1"/>
  <c r="E2133" i="59"/>
  <c r="O2133" i="59" s="1"/>
  <c r="P2133" i="59" s="1"/>
  <c r="E2134" i="59"/>
  <c r="O2134" i="59" s="1"/>
  <c r="P2134" i="59" s="1"/>
  <c r="E2135" i="59"/>
  <c r="O2135" i="59" s="1"/>
  <c r="P2135" i="59" s="1"/>
  <c r="E2136" i="59"/>
  <c r="O2136" i="59" s="1"/>
  <c r="P2136" i="59" s="1"/>
  <c r="E2137" i="59"/>
  <c r="O2137" i="59" s="1"/>
  <c r="P2137" i="59" s="1"/>
  <c r="E2138" i="59"/>
  <c r="O2138" i="59" s="1"/>
  <c r="P2138" i="59" s="1"/>
  <c r="E2139" i="59"/>
  <c r="O2139" i="59" s="1"/>
  <c r="P2139" i="59" s="1"/>
  <c r="E2140" i="59"/>
  <c r="O2140" i="59" s="1"/>
  <c r="P2140" i="59" s="1"/>
  <c r="E2141" i="59"/>
  <c r="O2141" i="59" s="1"/>
  <c r="P2141" i="59" s="1"/>
  <c r="E2142" i="59"/>
  <c r="O2142" i="59" s="1"/>
  <c r="P2142" i="59" s="1"/>
  <c r="E2143" i="59"/>
  <c r="O2143" i="59" s="1"/>
  <c r="P2143" i="59" s="1"/>
  <c r="E2144" i="59"/>
  <c r="O2144" i="59" s="1"/>
  <c r="P2144" i="59" s="1"/>
  <c r="E2145" i="59"/>
  <c r="O2145" i="59" s="1"/>
  <c r="P2145" i="59" s="1"/>
  <c r="E2146" i="59"/>
  <c r="O2146" i="59" s="1"/>
  <c r="P2146" i="59" s="1"/>
  <c r="E2147" i="59"/>
  <c r="O2147" i="59" s="1"/>
  <c r="P2147" i="59" s="1"/>
  <c r="E2148" i="59"/>
  <c r="O2148" i="59" s="1"/>
  <c r="P2148" i="59" s="1"/>
  <c r="E2149" i="59"/>
  <c r="O2149" i="59" s="1"/>
  <c r="P2149" i="59" s="1"/>
  <c r="E2150" i="59"/>
  <c r="O2150" i="59" s="1"/>
  <c r="P2150" i="59" s="1"/>
  <c r="E2151" i="59"/>
  <c r="O2151" i="59" s="1"/>
  <c r="P2151" i="59" s="1"/>
  <c r="E2152" i="59"/>
  <c r="O2152" i="59" s="1"/>
  <c r="P2152" i="59" s="1"/>
  <c r="E2153" i="59"/>
  <c r="O2153" i="59" s="1"/>
  <c r="P2153" i="59" s="1"/>
  <c r="E2154" i="59"/>
  <c r="O2154" i="59" s="1"/>
  <c r="P2154" i="59" s="1"/>
  <c r="E2155" i="59"/>
  <c r="O2155" i="59" s="1"/>
  <c r="P2155" i="59" s="1"/>
  <c r="E2156" i="59"/>
  <c r="O2156" i="59" s="1"/>
  <c r="P2156" i="59" s="1"/>
  <c r="E2157" i="59"/>
  <c r="O2157" i="59" s="1"/>
  <c r="P2157" i="59" s="1"/>
  <c r="E2158" i="59"/>
  <c r="O2158" i="59" s="1"/>
  <c r="P2158" i="59" s="1"/>
  <c r="E2159" i="59"/>
  <c r="O2159" i="59" s="1"/>
  <c r="P2159" i="59" s="1"/>
  <c r="E2160" i="59"/>
  <c r="O2160" i="59" s="1"/>
  <c r="P2160" i="59" s="1"/>
  <c r="E2161" i="59"/>
  <c r="O2161" i="59" s="1"/>
  <c r="P2161" i="59" s="1"/>
  <c r="E2162" i="59"/>
  <c r="O2162" i="59" s="1"/>
  <c r="P2162" i="59" s="1"/>
  <c r="E2163" i="59"/>
  <c r="O2163" i="59" s="1"/>
  <c r="P2163" i="59" s="1"/>
  <c r="E2164" i="59"/>
  <c r="O2164" i="59" s="1"/>
  <c r="P2164" i="59" s="1"/>
  <c r="E2165" i="59"/>
  <c r="O2165" i="59" s="1"/>
  <c r="P2165" i="59" s="1"/>
  <c r="E2166" i="59"/>
  <c r="O2166" i="59" s="1"/>
  <c r="P2166" i="59" s="1"/>
  <c r="E2167" i="59"/>
  <c r="O2167" i="59" s="1"/>
  <c r="P2167" i="59" s="1"/>
  <c r="E2168" i="59"/>
  <c r="O2168" i="59" s="1"/>
  <c r="P2168" i="59" s="1"/>
  <c r="E2169" i="59"/>
  <c r="O2169" i="59" s="1"/>
  <c r="P2169" i="59" s="1"/>
  <c r="E2170" i="59"/>
  <c r="O2170" i="59" s="1"/>
  <c r="P2170" i="59" s="1"/>
  <c r="E2171" i="59"/>
  <c r="O2171" i="59" s="1"/>
  <c r="P2171" i="59" s="1"/>
  <c r="E2172" i="59"/>
  <c r="O2172" i="59" s="1"/>
  <c r="P2172" i="59" s="1"/>
  <c r="E2173" i="59"/>
  <c r="O2173" i="59" s="1"/>
  <c r="P2173" i="59" s="1"/>
  <c r="E2174" i="59"/>
  <c r="O2174" i="59" s="1"/>
  <c r="P2174" i="59" s="1"/>
  <c r="E2175" i="59"/>
  <c r="O2175" i="59" s="1"/>
  <c r="P2175" i="59" s="1"/>
  <c r="E2176" i="59"/>
  <c r="O2176" i="59" s="1"/>
  <c r="P2176" i="59" s="1"/>
  <c r="E2177" i="59"/>
  <c r="O2177" i="59" s="1"/>
  <c r="P2177" i="59" s="1"/>
  <c r="E2178" i="59"/>
  <c r="O2178" i="59" s="1"/>
  <c r="P2178" i="59" s="1"/>
  <c r="E2179" i="59"/>
  <c r="O2179" i="59" s="1"/>
  <c r="P2179" i="59" s="1"/>
  <c r="E2180" i="59"/>
  <c r="O2180" i="59" s="1"/>
  <c r="P2180" i="59" s="1"/>
  <c r="E2181" i="59"/>
  <c r="O2181" i="59" s="1"/>
  <c r="P2181" i="59" s="1"/>
  <c r="E2182" i="59"/>
  <c r="O2182" i="59" s="1"/>
  <c r="P2182" i="59" s="1"/>
  <c r="E2183" i="59"/>
  <c r="O2183" i="59" s="1"/>
  <c r="P2183" i="59" s="1"/>
  <c r="E2184" i="59"/>
  <c r="O2184" i="59" s="1"/>
  <c r="P2184" i="59" s="1"/>
  <c r="E2185" i="59"/>
  <c r="O2185" i="59" s="1"/>
  <c r="P2185" i="59" s="1"/>
  <c r="E2186" i="59"/>
  <c r="O2186" i="59" s="1"/>
  <c r="P2186" i="59" s="1"/>
  <c r="E2187" i="59"/>
  <c r="O2187" i="59" s="1"/>
  <c r="P2187" i="59" s="1"/>
  <c r="E2188" i="59"/>
  <c r="O2188" i="59" s="1"/>
  <c r="P2188" i="59" s="1"/>
  <c r="E2189" i="59"/>
  <c r="O2189" i="59" s="1"/>
  <c r="P2189" i="59" s="1"/>
  <c r="E2190" i="59"/>
  <c r="O2190" i="59" s="1"/>
  <c r="P2190" i="59" s="1"/>
  <c r="E2191" i="59"/>
  <c r="O2191" i="59" s="1"/>
  <c r="P2191" i="59" s="1"/>
  <c r="E2192" i="59"/>
  <c r="O2192" i="59" s="1"/>
  <c r="P2192" i="59" s="1"/>
  <c r="E2193" i="59"/>
  <c r="O2193" i="59" s="1"/>
  <c r="P2193" i="59" s="1"/>
  <c r="E2194" i="59"/>
  <c r="O2194" i="59" s="1"/>
  <c r="P2194" i="59" s="1"/>
  <c r="E2195" i="59"/>
  <c r="O2195" i="59" s="1"/>
  <c r="P2195" i="59" s="1"/>
  <c r="E2196" i="59"/>
  <c r="O2196" i="59" s="1"/>
  <c r="P2196" i="59" s="1"/>
  <c r="E2197" i="59"/>
  <c r="O2197" i="59" s="1"/>
  <c r="P2197" i="59" s="1"/>
  <c r="E2198" i="59"/>
  <c r="O2198" i="59" s="1"/>
  <c r="P2198" i="59" s="1"/>
  <c r="E2199" i="59"/>
  <c r="O2199" i="59" s="1"/>
  <c r="P2199" i="59" s="1"/>
  <c r="E2200" i="59"/>
  <c r="O2200" i="59" s="1"/>
  <c r="P2200" i="59" s="1"/>
  <c r="E2201" i="59"/>
  <c r="O2201" i="59" s="1"/>
  <c r="P2201" i="59" s="1"/>
  <c r="E2202" i="59"/>
  <c r="O2202" i="59" s="1"/>
  <c r="P2202" i="59" s="1"/>
  <c r="E2203" i="59"/>
  <c r="O2203" i="59" s="1"/>
  <c r="P2203" i="59" s="1"/>
  <c r="E2204" i="59"/>
  <c r="O2204" i="59" s="1"/>
  <c r="P2204" i="59" s="1"/>
  <c r="E2205" i="59"/>
  <c r="O2205" i="59" s="1"/>
  <c r="P2205" i="59" s="1"/>
  <c r="E2206" i="59"/>
  <c r="O2206" i="59" s="1"/>
  <c r="P2206" i="59" s="1"/>
  <c r="E2207" i="59"/>
  <c r="O2207" i="59" s="1"/>
  <c r="P2207" i="59" s="1"/>
  <c r="E2208" i="59"/>
  <c r="O2208" i="59" s="1"/>
  <c r="P2208" i="59" s="1"/>
  <c r="E2209" i="59"/>
  <c r="O2209" i="59" s="1"/>
  <c r="P2209" i="59" s="1"/>
  <c r="E2210" i="59"/>
  <c r="O2210" i="59" s="1"/>
  <c r="P2210" i="59" s="1"/>
  <c r="E2211" i="59"/>
  <c r="O2211" i="59" s="1"/>
  <c r="P2211" i="59" s="1"/>
  <c r="E2212" i="59"/>
  <c r="O2212" i="59" s="1"/>
  <c r="P2212" i="59" s="1"/>
  <c r="E2213" i="59"/>
  <c r="O2213" i="59" s="1"/>
  <c r="P2213" i="59" s="1"/>
  <c r="E2214" i="59"/>
  <c r="O2214" i="59" s="1"/>
  <c r="P2214" i="59" s="1"/>
  <c r="E2215" i="59"/>
  <c r="O2215" i="59" s="1"/>
  <c r="P2215" i="59" s="1"/>
  <c r="E2216" i="59"/>
  <c r="O2216" i="59" s="1"/>
  <c r="P2216" i="59" s="1"/>
  <c r="E2217" i="59"/>
  <c r="O2217" i="59" s="1"/>
  <c r="P2217" i="59" s="1"/>
  <c r="E2218" i="59"/>
  <c r="O2218" i="59" s="1"/>
  <c r="P2218" i="59" s="1"/>
  <c r="E2219" i="59"/>
  <c r="O2219" i="59" s="1"/>
  <c r="P2219" i="59" s="1"/>
  <c r="E2220" i="59"/>
  <c r="O2220" i="59" s="1"/>
  <c r="P2220" i="59" s="1"/>
  <c r="E2221" i="59"/>
  <c r="O2221" i="59" s="1"/>
  <c r="P2221" i="59" s="1"/>
  <c r="E2222" i="59"/>
  <c r="O2222" i="59" s="1"/>
  <c r="P2222" i="59" s="1"/>
  <c r="E2223" i="59"/>
  <c r="O2223" i="59" s="1"/>
  <c r="P2223" i="59" s="1"/>
  <c r="E2224" i="59"/>
  <c r="O2224" i="59" s="1"/>
  <c r="P2224" i="59" s="1"/>
  <c r="E2225" i="59"/>
  <c r="O2225" i="59" s="1"/>
  <c r="P2225" i="59" s="1"/>
  <c r="E2226" i="59"/>
  <c r="O2226" i="59" s="1"/>
  <c r="P2226" i="59" s="1"/>
  <c r="E2227" i="59"/>
  <c r="O2227" i="59" s="1"/>
  <c r="P2227" i="59" s="1"/>
  <c r="E2228" i="59"/>
  <c r="O2228" i="59" s="1"/>
  <c r="P2228" i="59" s="1"/>
  <c r="E2229" i="59"/>
  <c r="O2229" i="59" s="1"/>
  <c r="P2229" i="59" s="1"/>
  <c r="E2230" i="59"/>
  <c r="O2230" i="59" s="1"/>
  <c r="P2230" i="59" s="1"/>
  <c r="E2231" i="59"/>
  <c r="O2231" i="59" s="1"/>
  <c r="P2231" i="59" s="1"/>
  <c r="E2232" i="59"/>
  <c r="O2232" i="59" s="1"/>
  <c r="P2232" i="59" s="1"/>
  <c r="E2233" i="59"/>
  <c r="O2233" i="59" s="1"/>
  <c r="P2233" i="59" s="1"/>
  <c r="E2234" i="59"/>
  <c r="O2234" i="59" s="1"/>
  <c r="P2234" i="59" s="1"/>
  <c r="E2235" i="59"/>
  <c r="O2235" i="59" s="1"/>
  <c r="P2235" i="59" s="1"/>
  <c r="E2236" i="59"/>
  <c r="O2236" i="59" s="1"/>
  <c r="P2236" i="59" s="1"/>
  <c r="E2237" i="59"/>
  <c r="O2237" i="59" s="1"/>
  <c r="P2237" i="59" s="1"/>
  <c r="E2238" i="59"/>
  <c r="O2238" i="59" s="1"/>
  <c r="P2238" i="59" s="1"/>
  <c r="E2239" i="59"/>
  <c r="O2239" i="59" s="1"/>
  <c r="P2239" i="59" s="1"/>
  <c r="E2240" i="59"/>
  <c r="O2240" i="59" s="1"/>
  <c r="P2240" i="59" s="1"/>
  <c r="E2241" i="59"/>
  <c r="O2241" i="59" s="1"/>
  <c r="P2241" i="59" s="1"/>
  <c r="E2242" i="59"/>
  <c r="O2242" i="59" s="1"/>
  <c r="P2242" i="59" s="1"/>
  <c r="E2243" i="59"/>
  <c r="O2243" i="59" s="1"/>
  <c r="P2243" i="59" s="1"/>
  <c r="E2244" i="59"/>
  <c r="O2244" i="59" s="1"/>
  <c r="P2244" i="59" s="1"/>
  <c r="E2245" i="59"/>
  <c r="O2245" i="59" s="1"/>
  <c r="P2245" i="59" s="1"/>
  <c r="E2246" i="59"/>
  <c r="O2246" i="59" s="1"/>
  <c r="P2246" i="59" s="1"/>
  <c r="E2247" i="59"/>
  <c r="O2247" i="59" s="1"/>
  <c r="P2247" i="59" s="1"/>
  <c r="E2248" i="59"/>
  <c r="O2248" i="59" s="1"/>
  <c r="P2248" i="59" s="1"/>
  <c r="E2249" i="59"/>
  <c r="O2249" i="59" s="1"/>
  <c r="P2249" i="59" s="1"/>
  <c r="E2250" i="59"/>
  <c r="O2250" i="59" s="1"/>
  <c r="P2250" i="59" s="1"/>
  <c r="E2251" i="59"/>
  <c r="O2251" i="59" s="1"/>
  <c r="P2251" i="59" s="1"/>
  <c r="E2252" i="59"/>
  <c r="O2252" i="59" s="1"/>
  <c r="P2252" i="59" s="1"/>
  <c r="E2253" i="59"/>
  <c r="O2253" i="59" s="1"/>
  <c r="P2253" i="59" s="1"/>
  <c r="E2254" i="59"/>
  <c r="O2254" i="59" s="1"/>
  <c r="P2254" i="59" s="1"/>
  <c r="E2255" i="59"/>
  <c r="O2255" i="59" s="1"/>
  <c r="P2255" i="59" s="1"/>
  <c r="E2256" i="59"/>
  <c r="O2256" i="59" s="1"/>
  <c r="P2256" i="59" s="1"/>
  <c r="E2257" i="59"/>
  <c r="O2257" i="59" s="1"/>
  <c r="P2257" i="59" s="1"/>
  <c r="E2258" i="59"/>
  <c r="O2258" i="59" s="1"/>
  <c r="P2258" i="59" s="1"/>
  <c r="E2259" i="59"/>
  <c r="O2259" i="59" s="1"/>
  <c r="P2259" i="59" s="1"/>
  <c r="E2260" i="59"/>
  <c r="O2260" i="59" s="1"/>
  <c r="P2260" i="59" s="1"/>
  <c r="E2261" i="59"/>
  <c r="O2261" i="59" s="1"/>
  <c r="P2261" i="59" s="1"/>
  <c r="E2262" i="59"/>
  <c r="O2262" i="59" s="1"/>
  <c r="P2262" i="59" s="1"/>
  <c r="E2263" i="59"/>
  <c r="O2263" i="59" s="1"/>
  <c r="P2263" i="59" s="1"/>
  <c r="E2264" i="59"/>
  <c r="O2264" i="59" s="1"/>
  <c r="P2264" i="59" s="1"/>
  <c r="E2265" i="59"/>
  <c r="O2265" i="59" s="1"/>
  <c r="P2265" i="59" s="1"/>
  <c r="E2266" i="59"/>
  <c r="O2266" i="59" s="1"/>
  <c r="P2266" i="59" s="1"/>
  <c r="E2267" i="59"/>
  <c r="O2267" i="59" s="1"/>
  <c r="P2267" i="59" s="1"/>
  <c r="E2268" i="59"/>
  <c r="O2268" i="59" s="1"/>
  <c r="P2268" i="59" s="1"/>
  <c r="E2269" i="59"/>
  <c r="O2269" i="59" s="1"/>
  <c r="P2269" i="59" s="1"/>
  <c r="E2270" i="59"/>
  <c r="O2270" i="59" s="1"/>
  <c r="P2270" i="59" s="1"/>
  <c r="E2271" i="59"/>
  <c r="O2271" i="59" s="1"/>
  <c r="P2271" i="59" s="1"/>
  <c r="E2272" i="59"/>
  <c r="O2272" i="59" s="1"/>
  <c r="P2272" i="59" s="1"/>
  <c r="E2273" i="59"/>
  <c r="O2273" i="59" s="1"/>
  <c r="P2273" i="59" s="1"/>
  <c r="E2274" i="59"/>
  <c r="O2274" i="59" s="1"/>
  <c r="P2274" i="59" s="1"/>
  <c r="E2275" i="59"/>
  <c r="O2275" i="59" s="1"/>
  <c r="P2275" i="59" s="1"/>
  <c r="E2276" i="59"/>
  <c r="O2276" i="59" s="1"/>
  <c r="P2276" i="59" s="1"/>
  <c r="E2277" i="59"/>
  <c r="O2277" i="59" s="1"/>
  <c r="P2277" i="59" s="1"/>
  <c r="E2278" i="59"/>
  <c r="O2278" i="59" s="1"/>
  <c r="P2278" i="59" s="1"/>
  <c r="E2279" i="59"/>
  <c r="O2279" i="59" s="1"/>
  <c r="P2279" i="59" s="1"/>
  <c r="E2280" i="59"/>
  <c r="O2280" i="59" s="1"/>
  <c r="P2280" i="59" s="1"/>
  <c r="E2281" i="59"/>
  <c r="O2281" i="59" s="1"/>
  <c r="P2281" i="59" s="1"/>
  <c r="E2282" i="59"/>
  <c r="O2282" i="59" s="1"/>
  <c r="P2282" i="59" s="1"/>
  <c r="E2283" i="59"/>
  <c r="O2283" i="59" s="1"/>
  <c r="P2283" i="59" s="1"/>
  <c r="E2284" i="59"/>
  <c r="O2284" i="59" s="1"/>
  <c r="P2284" i="59" s="1"/>
  <c r="E2285" i="59"/>
  <c r="O2285" i="59" s="1"/>
  <c r="P2285" i="59" s="1"/>
  <c r="E2286" i="59"/>
  <c r="O2286" i="59" s="1"/>
  <c r="P2286" i="59" s="1"/>
  <c r="E2287" i="59"/>
  <c r="O2287" i="59" s="1"/>
  <c r="P2287" i="59" s="1"/>
  <c r="E2288" i="59"/>
  <c r="O2288" i="59" s="1"/>
  <c r="P2288" i="59" s="1"/>
  <c r="E2289" i="59"/>
  <c r="O2289" i="59" s="1"/>
  <c r="P2289" i="59" s="1"/>
  <c r="E2290" i="59"/>
  <c r="O2290" i="59" s="1"/>
  <c r="P2290" i="59" s="1"/>
  <c r="E2291" i="59"/>
  <c r="O2291" i="59" s="1"/>
  <c r="P2291" i="59" s="1"/>
  <c r="E2292" i="59"/>
  <c r="O2292" i="59" s="1"/>
  <c r="P2292" i="59" s="1"/>
  <c r="E2293" i="59"/>
  <c r="O2293" i="59" s="1"/>
  <c r="P2293" i="59" s="1"/>
  <c r="E2294" i="59"/>
  <c r="O2294" i="59" s="1"/>
  <c r="P2294" i="59" s="1"/>
  <c r="E2295" i="59"/>
  <c r="O2295" i="59" s="1"/>
  <c r="P2295" i="59" s="1"/>
  <c r="E2296" i="59"/>
  <c r="O2296" i="59" s="1"/>
  <c r="P2296" i="59" s="1"/>
  <c r="E2297" i="59"/>
  <c r="O2297" i="59" s="1"/>
  <c r="P2297" i="59" s="1"/>
  <c r="E2298" i="59"/>
  <c r="O2298" i="59" s="1"/>
  <c r="P2298" i="59" s="1"/>
  <c r="E2299" i="59"/>
  <c r="O2299" i="59" s="1"/>
  <c r="P2299" i="59" s="1"/>
  <c r="E2300" i="59"/>
  <c r="O2300" i="59" s="1"/>
  <c r="P2300" i="59" s="1"/>
  <c r="E2301" i="59"/>
  <c r="O2301" i="59" s="1"/>
  <c r="P2301" i="59" s="1"/>
  <c r="E2302" i="59"/>
  <c r="O2302" i="59" s="1"/>
  <c r="P2302" i="59" s="1"/>
  <c r="E2303" i="59"/>
  <c r="O2303" i="59" s="1"/>
  <c r="P2303" i="59" s="1"/>
  <c r="E2304" i="59"/>
  <c r="O2304" i="59" s="1"/>
  <c r="P2304" i="59" s="1"/>
  <c r="E2305" i="59"/>
  <c r="O2305" i="59" s="1"/>
  <c r="P2305" i="59" s="1"/>
  <c r="E2306" i="59"/>
  <c r="O2306" i="59" s="1"/>
  <c r="P2306" i="59" s="1"/>
  <c r="E2307" i="59"/>
  <c r="O2307" i="59" s="1"/>
  <c r="P2307" i="59" s="1"/>
  <c r="E2308" i="59"/>
  <c r="O2308" i="59" s="1"/>
  <c r="P2308" i="59" s="1"/>
  <c r="E2309" i="59"/>
  <c r="O2309" i="59" s="1"/>
  <c r="P2309" i="59" s="1"/>
  <c r="E2310" i="59"/>
  <c r="O2310" i="59" s="1"/>
  <c r="P2310" i="59" s="1"/>
  <c r="E2311" i="59"/>
  <c r="O2311" i="59" s="1"/>
  <c r="P2311" i="59" s="1"/>
  <c r="E2312" i="59"/>
  <c r="O2312" i="59" s="1"/>
  <c r="P2312" i="59" s="1"/>
  <c r="E2313" i="59"/>
  <c r="O2313" i="59" s="1"/>
  <c r="P2313" i="59" s="1"/>
  <c r="E2314" i="59"/>
  <c r="O2314" i="59" s="1"/>
  <c r="P2314" i="59" s="1"/>
  <c r="E2315" i="59"/>
  <c r="O2315" i="59" s="1"/>
  <c r="P2315" i="59" s="1"/>
  <c r="E2316" i="59"/>
  <c r="O2316" i="59" s="1"/>
  <c r="P2316" i="59" s="1"/>
  <c r="E2317" i="59"/>
  <c r="O2317" i="59" s="1"/>
  <c r="P2317" i="59" s="1"/>
  <c r="E2318" i="59"/>
  <c r="O2318" i="59" s="1"/>
  <c r="P2318" i="59" s="1"/>
  <c r="E2319" i="59"/>
  <c r="O2319" i="59" s="1"/>
  <c r="P2319" i="59" s="1"/>
  <c r="E2320" i="59"/>
  <c r="O2320" i="59" s="1"/>
  <c r="P2320" i="59" s="1"/>
  <c r="E2321" i="59"/>
  <c r="O2321" i="59" s="1"/>
  <c r="P2321" i="59" s="1"/>
  <c r="E2322" i="59"/>
  <c r="O2322" i="59" s="1"/>
  <c r="P2322" i="59" s="1"/>
  <c r="E2323" i="59"/>
  <c r="O2323" i="59" s="1"/>
  <c r="P2323" i="59" s="1"/>
  <c r="E2324" i="59"/>
  <c r="O2324" i="59" s="1"/>
  <c r="P2324" i="59" s="1"/>
  <c r="E2325" i="59"/>
  <c r="O2325" i="59" s="1"/>
  <c r="P2325" i="59" s="1"/>
  <c r="E2326" i="59"/>
  <c r="O2326" i="59" s="1"/>
  <c r="P2326" i="59" s="1"/>
  <c r="E2327" i="59"/>
  <c r="O2327" i="59" s="1"/>
  <c r="P2327" i="59" s="1"/>
  <c r="E2328" i="59"/>
  <c r="O2328" i="59" s="1"/>
  <c r="P2328" i="59" s="1"/>
  <c r="E2329" i="59"/>
  <c r="O2329" i="59" s="1"/>
  <c r="P2329" i="59" s="1"/>
  <c r="E2330" i="59"/>
  <c r="O2330" i="59" s="1"/>
  <c r="P2330" i="59" s="1"/>
  <c r="E2331" i="59"/>
  <c r="O2331" i="59" s="1"/>
  <c r="P2331" i="59" s="1"/>
  <c r="E2332" i="59"/>
  <c r="O2332" i="59" s="1"/>
  <c r="P2332" i="59" s="1"/>
  <c r="E2333" i="59"/>
  <c r="O2333" i="59" s="1"/>
  <c r="P2333" i="59" s="1"/>
  <c r="E2334" i="59"/>
  <c r="O2334" i="59" s="1"/>
  <c r="P2334" i="59" s="1"/>
  <c r="E2335" i="59"/>
  <c r="O2335" i="59" s="1"/>
  <c r="P2335" i="59" s="1"/>
  <c r="E2336" i="59"/>
  <c r="O2336" i="59" s="1"/>
  <c r="P2336" i="59" s="1"/>
  <c r="E2337" i="59"/>
  <c r="O2337" i="59" s="1"/>
  <c r="P2337" i="59" s="1"/>
  <c r="E2338" i="59"/>
  <c r="O2338" i="59" s="1"/>
  <c r="P2338" i="59" s="1"/>
  <c r="E2339" i="59"/>
  <c r="O2339" i="59" s="1"/>
  <c r="P2339" i="59" s="1"/>
  <c r="E2340" i="59"/>
  <c r="O2340" i="59" s="1"/>
  <c r="P2340" i="59" s="1"/>
  <c r="E2341" i="59"/>
  <c r="O2341" i="59" s="1"/>
  <c r="P2341" i="59" s="1"/>
  <c r="E2342" i="59"/>
  <c r="O2342" i="59" s="1"/>
  <c r="P2342" i="59" s="1"/>
  <c r="E2343" i="59"/>
  <c r="O2343" i="59" s="1"/>
  <c r="P2343" i="59" s="1"/>
  <c r="E2344" i="59"/>
  <c r="O2344" i="59" s="1"/>
  <c r="P2344" i="59" s="1"/>
  <c r="E2345" i="59"/>
  <c r="O2345" i="59" s="1"/>
  <c r="P2345" i="59" s="1"/>
  <c r="E2346" i="59"/>
  <c r="O2346" i="59" s="1"/>
  <c r="P2346" i="59" s="1"/>
  <c r="E2347" i="59"/>
  <c r="O2347" i="59" s="1"/>
  <c r="P2347" i="59" s="1"/>
  <c r="E2348" i="59"/>
  <c r="O2348" i="59" s="1"/>
  <c r="P2348" i="59" s="1"/>
  <c r="E2349" i="59"/>
  <c r="O2349" i="59" s="1"/>
  <c r="P2349" i="59" s="1"/>
  <c r="E2350" i="59"/>
  <c r="O2350" i="59" s="1"/>
  <c r="P2350" i="59" s="1"/>
  <c r="E2351" i="59"/>
  <c r="O2351" i="59" s="1"/>
  <c r="P2351" i="59" s="1"/>
  <c r="E2352" i="59"/>
  <c r="O2352" i="59" s="1"/>
  <c r="P2352" i="59" s="1"/>
  <c r="E2353" i="59"/>
  <c r="O2353" i="59" s="1"/>
  <c r="P2353" i="59" s="1"/>
  <c r="E2354" i="59"/>
  <c r="O2354" i="59" s="1"/>
  <c r="P2354" i="59" s="1"/>
  <c r="E2355" i="59"/>
  <c r="O2355" i="59" s="1"/>
  <c r="P2355" i="59" s="1"/>
  <c r="E2356" i="59"/>
  <c r="O2356" i="59" s="1"/>
  <c r="P2356" i="59" s="1"/>
  <c r="E2357" i="59"/>
  <c r="O2357" i="59" s="1"/>
  <c r="P2357" i="59" s="1"/>
  <c r="E2358" i="59"/>
  <c r="O2358" i="59" s="1"/>
  <c r="P2358" i="59" s="1"/>
  <c r="E2359" i="59"/>
  <c r="O2359" i="59" s="1"/>
  <c r="P2359" i="59" s="1"/>
  <c r="E2360" i="59"/>
  <c r="O2360" i="59" s="1"/>
  <c r="P2360" i="59" s="1"/>
  <c r="E2361" i="59"/>
  <c r="O2361" i="59" s="1"/>
  <c r="P2361" i="59" s="1"/>
  <c r="E2362" i="59"/>
  <c r="O2362" i="59" s="1"/>
  <c r="P2362" i="59" s="1"/>
  <c r="E2363" i="59"/>
  <c r="O2363" i="59" s="1"/>
  <c r="P2363" i="59" s="1"/>
  <c r="E2364" i="59"/>
  <c r="O2364" i="59" s="1"/>
  <c r="P2364" i="59" s="1"/>
  <c r="E2365" i="59"/>
  <c r="O2365" i="59" s="1"/>
  <c r="P2365" i="59" s="1"/>
  <c r="E2366" i="59"/>
  <c r="O2366" i="59" s="1"/>
  <c r="P2366" i="59" s="1"/>
  <c r="E2367" i="59"/>
  <c r="O2367" i="59" s="1"/>
  <c r="P2367" i="59" s="1"/>
  <c r="E2368" i="59"/>
  <c r="O2368" i="59" s="1"/>
  <c r="P2368" i="59" s="1"/>
  <c r="E2369" i="59"/>
  <c r="O2369" i="59" s="1"/>
  <c r="P2369" i="59" s="1"/>
  <c r="E2370" i="59"/>
  <c r="O2370" i="59" s="1"/>
  <c r="P2370" i="59" s="1"/>
  <c r="E2371" i="59"/>
  <c r="O2371" i="59" s="1"/>
  <c r="P2371" i="59" s="1"/>
  <c r="E2372" i="59"/>
  <c r="O2372" i="59" s="1"/>
  <c r="P2372" i="59" s="1"/>
  <c r="E2373" i="59"/>
  <c r="O2373" i="59" s="1"/>
  <c r="P2373" i="59" s="1"/>
  <c r="E2374" i="59"/>
  <c r="O2374" i="59" s="1"/>
  <c r="P2374" i="59" s="1"/>
  <c r="E2375" i="59"/>
  <c r="O2375" i="59" s="1"/>
  <c r="P2375" i="59" s="1"/>
  <c r="E2376" i="59"/>
  <c r="O2376" i="59" s="1"/>
  <c r="P2376" i="59" s="1"/>
  <c r="E2377" i="59"/>
  <c r="O2377" i="59" s="1"/>
  <c r="P2377" i="59" s="1"/>
  <c r="E2378" i="59"/>
  <c r="O2378" i="59" s="1"/>
  <c r="P2378" i="59" s="1"/>
  <c r="E2379" i="59"/>
  <c r="O2379" i="59" s="1"/>
  <c r="P2379" i="59" s="1"/>
  <c r="E2380" i="59"/>
  <c r="O2380" i="59" s="1"/>
  <c r="P2380" i="59" s="1"/>
  <c r="E2381" i="59"/>
  <c r="O2381" i="59" s="1"/>
  <c r="P2381" i="59" s="1"/>
  <c r="E2382" i="59"/>
  <c r="O2382" i="59" s="1"/>
  <c r="P2382" i="59" s="1"/>
  <c r="E2383" i="59"/>
  <c r="O2383" i="59" s="1"/>
  <c r="P2383" i="59" s="1"/>
  <c r="E2384" i="59"/>
  <c r="O2384" i="59" s="1"/>
  <c r="P2384" i="59" s="1"/>
  <c r="E2385" i="59"/>
  <c r="O2385" i="59" s="1"/>
  <c r="P2385" i="59" s="1"/>
  <c r="E2386" i="59"/>
  <c r="O2386" i="59" s="1"/>
  <c r="P2386" i="59" s="1"/>
  <c r="E2387" i="59"/>
  <c r="O2387" i="59" s="1"/>
  <c r="P2387" i="59" s="1"/>
  <c r="E2388" i="59"/>
  <c r="O2388" i="59" s="1"/>
  <c r="P2388" i="59" s="1"/>
  <c r="E2389" i="59"/>
  <c r="O2389" i="59" s="1"/>
  <c r="P2389" i="59" s="1"/>
  <c r="E2390" i="59"/>
  <c r="O2390" i="59" s="1"/>
  <c r="P2390" i="59" s="1"/>
  <c r="E2391" i="59"/>
  <c r="O2391" i="59" s="1"/>
  <c r="P2391" i="59" s="1"/>
  <c r="E2392" i="59"/>
  <c r="O2392" i="59" s="1"/>
  <c r="P2392" i="59" s="1"/>
  <c r="E2393" i="59"/>
  <c r="O2393" i="59" s="1"/>
  <c r="P2393" i="59" s="1"/>
  <c r="E2394" i="59"/>
  <c r="O2394" i="59" s="1"/>
  <c r="P2394" i="59" s="1"/>
  <c r="E2395" i="59"/>
  <c r="O2395" i="59" s="1"/>
  <c r="P2395" i="59" s="1"/>
  <c r="E2396" i="59"/>
  <c r="O2396" i="59" s="1"/>
  <c r="P2396" i="59" s="1"/>
  <c r="E2397" i="59"/>
  <c r="O2397" i="59" s="1"/>
  <c r="P2397" i="59" s="1"/>
  <c r="E2398" i="59"/>
  <c r="O2398" i="59" s="1"/>
  <c r="P2398" i="59" s="1"/>
  <c r="E2399" i="59"/>
  <c r="O2399" i="59" s="1"/>
  <c r="P2399" i="59" s="1"/>
  <c r="E2400" i="59"/>
  <c r="O2400" i="59" s="1"/>
  <c r="P2400" i="59" s="1"/>
  <c r="E2401" i="59"/>
  <c r="O2401" i="59" s="1"/>
  <c r="P2401" i="59" s="1"/>
  <c r="E2402" i="59"/>
  <c r="O2402" i="59" s="1"/>
  <c r="P2402" i="59" s="1"/>
  <c r="E2403" i="59"/>
  <c r="O2403" i="59" s="1"/>
  <c r="P2403" i="59" s="1"/>
  <c r="E2404" i="59"/>
  <c r="O2404" i="59" s="1"/>
  <c r="P2404" i="59" s="1"/>
  <c r="E2405" i="59"/>
  <c r="O2405" i="59" s="1"/>
  <c r="P2405" i="59" s="1"/>
  <c r="E2406" i="59"/>
  <c r="O2406" i="59" s="1"/>
  <c r="P2406" i="59" s="1"/>
  <c r="E2407" i="59"/>
  <c r="O2407" i="59" s="1"/>
  <c r="P2407" i="59" s="1"/>
  <c r="E2408" i="59"/>
  <c r="O2408" i="59" s="1"/>
  <c r="P2408" i="59" s="1"/>
  <c r="E2409" i="59"/>
  <c r="O2409" i="59" s="1"/>
  <c r="P2409" i="59" s="1"/>
  <c r="E2410" i="59"/>
  <c r="O2410" i="59" s="1"/>
  <c r="P2410" i="59" s="1"/>
  <c r="E2411" i="59"/>
  <c r="O2411" i="59" s="1"/>
  <c r="P2411" i="59" s="1"/>
  <c r="E2412" i="59"/>
  <c r="O2412" i="59" s="1"/>
  <c r="P2412" i="59" s="1"/>
  <c r="E2413" i="59"/>
  <c r="O2413" i="59" s="1"/>
  <c r="P2413" i="59" s="1"/>
  <c r="E2414" i="59"/>
  <c r="O2414" i="59" s="1"/>
  <c r="P2414" i="59" s="1"/>
  <c r="E2415" i="59"/>
  <c r="O2415" i="59" s="1"/>
  <c r="P2415" i="59" s="1"/>
  <c r="E2416" i="59"/>
  <c r="O2416" i="59" s="1"/>
  <c r="P2416" i="59" s="1"/>
  <c r="E2417" i="59"/>
  <c r="O2417" i="59" s="1"/>
  <c r="P2417" i="59" s="1"/>
  <c r="E2418" i="59"/>
  <c r="O2418" i="59" s="1"/>
  <c r="P2418" i="59" s="1"/>
  <c r="E2419" i="59"/>
  <c r="O2419" i="59" s="1"/>
  <c r="P2419" i="59" s="1"/>
  <c r="E2420" i="59"/>
  <c r="O2420" i="59" s="1"/>
  <c r="P2420" i="59" s="1"/>
  <c r="E2421" i="59"/>
  <c r="O2421" i="59" s="1"/>
  <c r="P2421" i="59" s="1"/>
  <c r="E2422" i="59"/>
  <c r="O2422" i="59" s="1"/>
  <c r="P2422" i="59" s="1"/>
  <c r="E2423" i="59"/>
  <c r="O2423" i="59" s="1"/>
  <c r="P2423" i="59" s="1"/>
  <c r="E2424" i="59"/>
  <c r="O2424" i="59" s="1"/>
  <c r="P2424" i="59" s="1"/>
  <c r="E2425" i="59"/>
  <c r="O2425" i="59" s="1"/>
  <c r="P2425" i="59" s="1"/>
  <c r="E2426" i="59"/>
  <c r="O2426" i="59" s="1"/>
  <c r="P2426" i="59" s="1"/>
  <c r="E2427" i="59"/>
  <c r="O2427" i="59" s="1"/>
  <c r="P2427" i="59" s="1"/>
  <c r="E2428" i="59"/>
  <c r="O2428" i="59" s="1"/>
  <c r="P2428" i="59" s="1"/>
  <c r="E2429" i="59"/>
  <c r="O2429" i="59" s="1"/>
  <c r="P2429" i="59" s="1"/>
  <c r="E2430" i="59"/>
  <c r="O2430" i="59" s="1"/>
  <c r="P2430" i="59" s="1"/>
  <c r="E2431" i="59"/>
  <c r="O2431" i="59" s="1"/>
  <c r="P2431" i="59" s="1"/>
  <c r="E2432" i="59"/>
  <c r="O2432" i="59" s="1"/>
  <c r="P2432" i="59" s="1"/>
  <c r="E2433" i="59"/>
  <c r="O2433" i="59" s="1"/>
  <c r="P2433" i="59" s="1"/>
  <c r="E2434" i="59"/>
  <c r="O2434" i="59" s="1"/>
  <c r="P2434" i="59" s="1"/>
  <c r="E2435" i="59"/>
  <c r="O2435" i="59" s="1"/>
  <c r="P2435" i="59" s="1"/>
  <c r="E2436" i="59"/>
  <c r="O2436" i="59" s="1"/>
  <c r="P2436" i="59" s="1"/>
  <c r="E2437" i="59"/>
  <c r="O2437" i="59" s="1"/>
  <c r="P2437" i="59" s="1"/>
  <c r="E2438" i="59"/>
  <c r="O2438" i="59" s="1"/>
  <c r="P2438" i="59" s="1"/>
  <c r="E2439" i="59"/>
  <c r="O2439" i="59" s="1"/>
  <c r="P2439" i="59" s="1"/>
  <c r="E2440" i="59"/>
  <c r="O2440" i="59" s="1"/>
  <c r="P2440" i="59" s="1"/>
  <c r="E2441" i="59"/>
  <c r="O2441" i="59" s="1"/>
  <c r="P2441" i="59" s="1"/>
  <c r="E2442" i="59"/>
  <c r="O2442" i="59" s="1"/>
  <c r="P2442" i="59" s="1"/>
  <c r="E2443" i="59"/>
  <c r="O2443" i="59" s="1"/>
  <c r="P2443" i="59" s="1"/>
  <c r="E2444" i="59"/>
  <c r="O2444" i="59" s="1"/>
  <c r="P2444" i="59" s="1"/>
  <c r="E2445" i="59"/>
  <c r="O2445" i="59" s="1"/>
  <c r="P2445" i="59" s="1"/>
  <c r="E2446" i="59"/>
  <c r="O2446" i="59" s="1"/>
  <c r="P2446" i="59" s="1"/>
  <c r="E2447" i="59"/>
  <c r="O2447" i="59" s="1"/>
  <c r="P2447" i="59" s="1"/>
  <c r="E2448" i="59"/>
  <c r="O2448" i="59" s="1"/>
  <c r="P2448" i="59" s="1"/>
  <c r="E2449" i="59"/>
  <c r="O2449" i="59" s="1"/>
  <c r="P2449" i="59" s="1"/>
  <c r="E2450" i="59"/>
  <c r="O2450" i="59" s="1"/>
  <c r="P2450" i="59" s="1"/>
  <c r="E2451" i="59"/>
  <c r="O2451" i="59" s="1"/>
  <c r="P2451" i="59" s="1"/>
  <c r="E2452" i="59"/>
  <c r="O2452" i="59" s="1"/>
  <c r="P2452" i="59" s="1"/>
  <c r="E2453" i="59"/>
  <c r="O2453" i="59" s="1"/>
  <c r="P2453" i="59" s="1"/>
  <c r="E2454" i="59"/>
  <c r="O2454" i="59" s="1"/>
  <c r="P2454" i="59" s="1"/>
  <c r="E2455" i="59"/>
  <c r="O2455" i="59" s="1"/>
  <c r="P2455" i="59" s="1"/>
  <c r="E2456" i="59"/>
  <c r="O2456" i="59" s="1"/>
  <c r="P2456" i="59" s="1"/>
  <c r="E2457" i="59"/>
  <c r="O2457" i="59" s="1"/>
  <c r="P2457" i="59" s="1"/>
  <c r="E2458" i="59"/>
  <c r="O2458" i="59" s="1"/>
  <c r="P2458" i="59" s="1"/>
  <c r="E2459" i="59"/>
  <c r="O2459" i="59" s="1"/>
  <c r="P2459" i="59" s="1"/>
  <c r="E2460" i="59"/>
  <c r="O2460" i="59" s="1"/>
  <c r="P2460" i="59" s="1"/>
  <c r="E2461" i="59"/>
  <c r="O2461" i="59" s="1"/>
  <c r="P2461" i="59" s="1"/>
  <c r="E2462" i="59"/>
  <c r="O2462" i="59" s="1"/>
  <c r="P2462" i="59" s="1"/>
  <c r="E2463" i="59"/>
  <c r="O2463" i="59" s="1"/>
  <c r="P2463" i="59" s="1"/>
  <c r="E2464" i="59"/>
  <c r="O2464" i="59" s="1"/>
  <c r="P2464" i="59" s="1"/>
  <c r="E2465" i="59"/>
  <c r="O2465" i="59" s="1"/>
  <c r="P2465" i="59" s="1"/>
  <c r="E2466" i="59"/>
  <c r="O2466" i="59" s="1"/>
  <c r="P2466" i="59" s="1"/>
  <c r="E2467" i="59"/>
  <c r="O2467" i="59" s="1"/>
  <c r="P2467" i="59" s="1"/>
  <c r="E2468" i="59"/>
  <c r="O2468" i="59" s="1"/>
  <c r="P2468" i="59" s="1"/>
  <c r="E2469" i="59"/>
  <c r="O2469" i="59" s="1"/>
  <c r="P2469" i="59" s="1"/>
  <c r="E2470" i="59"/>
  <c r="O2470" i="59" s="1"/>
  <c r="P2470" i="59" s="1"/>
  <c r="E2471" i="59"/>
  <c r="O2471" i="59" s="1"/>
  <c r="P2471" i="59" s="1"/>
  <c r="E2472" i="59"/>
  <c r="O2472" i="59" s="1"/>
  <c r="P2472" i="59" s="1"/>
  <c r="E2473" i="59"/>
  <c r="O2473" i="59" s="1"/>
  <c r="P2473" i="59" s="1"/>
  <c r="E2474" i="59"/>
  <c r="O2474" i="59" s="1"/>
  <c r="P2474" i="59" s="1"/>
  <c r="E2475" i="59"/>
  <c r="O2475" i="59" s="1"/>
  <c r="P2475" i="59" s="1"/>
  <c r="E2476" i="59"/>
  <c r="O2476" i="59" s="1"/>
  <c r="P2476" i="59" s="1"/>
  <c r="E2477" i="59"/>
  <c r="O2477" i="59" s="1"/>
  <c r="P2477" i="59" s="1"/>
  <c r="E2478" i="59"/>
  <c r="O2478" i="59" s="1"/>
  <c r="P2478" i="59" s="1"/>
  <c r="E2479" i="59"/>
  <c r="O2479" i="59" s="1"/>
  <c r="P2479" i="59" s="1"/>
  <c r="E2480" i="59"/>
  <c r="O2480" i="59" s="1"/>
  <c r="P2480" i="59" s="1"/>
  <c r="E2481" i="59"/>
  <c r="O2481" i="59" s="1"/>
  <c r="P2481" i="59" s="1"/>
  <c r="E2482" i="59"/>
  <c r="O2482" i="59" s="1"/>
  <c r="P2482" i="59" s="1"/>
  <c r="E2483" i="59"/>
  <c r="O2483" i="59" s="1"/>
  <c r="P2483" i="59" s="1"/>
  <c r="E2484" i="59"/>
  <c r="O2484" i="59" s="1"/>
  <c r="P2484" i="59" s="1"/>
  <c r="E2485" i="59"/>
  <c r="O2485" i="59" s="1"/>
  <c r="P2485" i="59" s="1"/>
  <c r="E2486" i="59"/>
  <c r="O2486" i="59" s="1"/>
  <c r="P2486" i="59" s="1"/>
  <c r="E2487" i="59"/>
  <c r="O2487" i="59" s="1"/>
  <c r="P2487" i="59" s="1"/>
  <c r="E2488" i="59"/>
  <c r="O2488" i="59" s="1"/>
  <c r="P2488" i="59" s="1"/>
  <c r="E2489" i="59"/>
  <c r="O2489" i="59" s="1"/>
  <c r="P2489" i="59" s="1"/>
  <c r="E2490" i="59"/>
  <c r="O2490" i="59" s="1"/>
  <c r="P2490" i="59" s="1"/>
  <c r="E2491" i="59"/>
  <c r="O2491" i="59" s="1"/>
  <c r="P2491" i="59" s="1"/>
  <c r="E2492" i="59"/>
  <c r="O2492" i="59" s="1"/>
  <c r="P2492" i="59" s="1"/>
  <c r="E2493" i="59"/>
  <c r="O2493" i="59" s="1"/>
  <c r="P2493" i="59" s="1"/>
  <c r="E2494" i="59"/>
  <c r="O2494" i="59" s="1"/>
  <c r="P2494" i="59" s="1"/>
  <c r="E2495" i="59"/>
  <c r="O2495" i="59" s="1"/>
  <c r="P2495" i="59" s="1"/>
  <c r="E2496" i="59"/>
  <c r="O2496" i="59" s="1"/>
  <c r="P2496" i="59" s="1"/>
  <c r="E2497" i="59"/>
  <c r="O2497" i="59" s="1"/>
  <c r="P2497" i="59" s="1"/>
  <c r="E2498" i="59"/>
  <c r="O2498" i="59" s="1"/>
  <c r="P2498" i="59" s="1"/>
  <c r="E2499" i="59"/>
  <c r="O2499" i="59" s="1"/>
  <c r="P2499" i="59" s="1"/>
  <c r="E2500" i="59"/>
  <c r="O2500" i="59" s="1"/>
  <c r="P2500" i="59" s="1"/>
  <c r="E2501" i="59"/>
  <c r="O2501" i="59" s="1"/>
  <c r="P2501" i="59" s="1"/>
  <c r="E2502" i="59"/>
  <c r="O2502" i="59" s="1"/>
  <c r="P2502" i="59" s="1"/>
  <c r="E2503" i="59"/>
  <c r="O2503" i="59" s="1"/>
  <c r="P2503" i="59" s="1"/>
  <c r="E2504" i="59"/>
  <c r="O2504" i="59" s="1"/>
  <c r="P2504" i="59" s="1"/>
  <c r="E2505" i="59"/>
  <c r="O2505" i="59" s="1"/>
  <c r="P2505" i="59" s="1"/>
  <c r="E2506" i="59"/>
  <c r="O2506" i="59" s="1"/>
  <c r="P2506" i="59" s="1"/>
  <c r="E2507" i="59"/>
  <c r="O2507" i="59" s="1"/>
  <c r="P2507" i="59" s="1"/>
  <c r="E2508" i="59"/>
  <c r="O2508" i="59" s="1"/>
  <c r="P2508" i="59" s="1"/>
  <c r="E2509" i="59"/>
  <c r="O2509" i="59" s="1"/>
  <c r="P2509" i="59" s="1"/>
  <c r="E2510" i="59"/>
  <c r="O2510" i="59" s="1"/>
  <c r="P2510" i="59" s="1"/>
  <c r="E2511" i="59"/>
  <c r="O2511" i="59" s="1"/>
  <c r="P2511" i="59" s="1"/>
  <c r="E2512" i="59"/>
  <c r="O2512" i="59" s="1"/>
  <c r="P2512" i="59" s="1"/>
  <c r="E2513" i="59"/>
  <c r="O2513" i="59" s="1"/>
  <c r="P2513" i="59" s="1"/>
  <c r="E2514" i="59"/>
  <c r="O2514" i="59" s="1"/>
  <c r="P2514" i="59" s="1"/>
  <c r="E2515" i="59"/>
  <c r="O2515" i="59" s="1"/>
  <c r="P2515" i="59" s="1"/>
  <c r="E2516" i="59"/>
  <c r="O2516" i="59" s="1"/>
  <c r="P2516" i="59" s="1"/>
  <c r="E2517" i="59"/>
  <c r="O2517" i="59" s="1"/>
  <c r="P2517" i="59" s="1"/>
  <c r="E2518" i="59"/>
  <c r="O2518" i="59" s="1"/>
  <c r="P2518" i="59" s="1"/>
  <c r="E2519" i="59"/>
  <c r="O2519" i="59" s="1"/>
  <c r="P2519" i="59" s="1"/>
  <c r="E2520" i="59"/>
  <c r="O2520" i="59" s="1"/>
  <c r="P2520" i="59" s="1"/>
  <c r="E2521" i="59"/>
  <c r="O2521" i="59" s="1"/>
  <c r="P2521" i="59" s="1"/>
  <c r="E2522" i="59"/>
  <c r="O2522" i="59" s="1"/>
  <c r="P2522" i="59" s="1"/>
  <c r="E2523" i="59"/>
  <c r="O2523" i="59" s="1"/>
  <c r="P2523" i="59" s="1"/>
  <c r="E2524" i="59"/>
  <c r="O2524" i="59" s="1"/>
  <c r="P2524" i="59" s="1"/>
  <c r="E2525" i="59"/>
  <c r="O2525" i="59" s="1"/>
  <c r="P2525" i="59" s="1"/>
  <c r="E2526" i="59"/>
  <c r="O2526" i="59" s="1"/>
  <c r="P2526" i="59" s="1"/>
  <c r="E2527" i="59"/>
  <c r="O2527" i="59" s="1"/>
  <c r="P2527" i="59" s="1"/>
  <c r="E2528" i="59"/>
  <c r="O2528" i="59" s="1"/>
  <c r="P2528" i="59" s="1"/>
  <c r="E2529" i="59"/>
  <c r="O2529" i="59" s="1"/>
  <c r="P2529" i="59" s="1"/>
  <c r="E2530" i="59"/>
  <c r="O2530" i="59" s="1"/>
  <c r="P2530" i="59" s="1"/>
  <c r="E2531" i="59"/>
  <c r="O2531" i="59" s="1"/>
  <c r="P2531" i="59" s="1"/>
  <c r="E2532" i="59"/>
  <c r="O2532" i="59" s="1"/>
  <c r="P2532" i="59" s="1"/>
  <c r="E2533" i="59"/>
  <c r="O2533" i="59" s="1"/>
  <c r="P2533" i="59" s="1"/>
  <c r="E2534" i="59"/>
  <c r="O2534" i="59" s="1"/>
  <c r="P2534" i="59" s="1"/>
  <c r="E2535" i="59"/>
  <c r="O2535" i="59" s="1"/>
  <c r="P2535" i="59" s="1"/>
  <c r="E2536" i="59"/>
  <c r="O2536" i="59" s="1"/>
  <c r="P2536" i="59" s="1"/>
  <c r="E2537" i="59"/>
  <c r="O2537" i="59" s="1"/>
  <c r="P2537" i="59" s="1"/>
  <c r="E2538" i="59"/>
  <c r="O2538" i="59" s="1"/>
  <c r="P2538" i="59" s="1"/>
  <c r="E2539" i="59"/>
  <c r="O2539" i="59" s="1"/>
  <c r="P2539" i="59" s="1"/>
  <c r="E2540" i="59"/>
  <c r="O2540" i="59" s="1"/>
  <c r="P2540" i="59" s="1"/>
  <c r="E2541" i="59"/>
  <c r="O2541" i="59" s="1"/>
  <c r="P2541" i="59" s="1"/>
  <c r="E2542" i="59"/>
  <c r="O2542" i="59" s="1"/>
  <c r="P2542" i="59" s="1"/>
  <c r="E2543" i="59"/>
  <c r="O2543" i="59" s="1"/>
  <c r="P2543" i="59" s="1"/>
  <c r="E2544" i="59"/>
  <c r="O2544" i="59" s="1"/>
  <c r="P2544" i="59" s="1"/>
  <c r="E2545" i="59"/>
  <c r="O2545" i="59" s="1"/>
  <c r="P2545" i="59" s="1"/>
  <c r="E2546" i="59"/>
  <c r="O2546" i="59" s="1"/>
  <c r="P2546" i="59" s="1"/>
  <c r="E2547" i="59"/>
  <c r="O2547" i="59" s="1"/>
  <c r="P2547" i="59" s="1"/>
  <c r="E2548" i="59"/>
  <c r="O2548" i="59" s="1"/>
  <c r="P2548" i="59" s="1"/>
  <c r="E2549" i="59"/>
  <c r="O2549" i="59" s="1"/>
  <c r="P2549" i="59" s="1"/>
  <c r="E2550" i="59"/>
  <c r="O2550" i="59" s="1"/>
  <c r="P2550" i="59" s="1"/>
  <c r="E2551" i="59"/>
  <c r="O2551" i="59" s="1"/>
  <c r="P2551" i="59" s="1"/>
  <c r="E2552" i="59"/>
  <c r="O2552" i="59" s="1"/>
  <c r="P2552" i="59" s="1"/>
  <c r="E2553" i="59"/>
  <c r="O2553" i="59" s="1"/>
  <c r="P2553" i="59" s="1"/>
  <c r="E2554" i="59"/>
  <c r="O2554" i="59" s="1"/>
  <c r="P2554" i="59" s="1"/>
  <c r="E2555" i="59"/>
  <c r="O2555" i="59" s="1"/>
  <c r="P2555" i="59" s="1"/>
  <c r="E2556" i="59"/>
  <c r="O2556" i="59" s="1"/>
  <c r="P2556" i="59" s="1"/>
  <c r="E2557" i="59"/>
  <c r="O2557" i="59" s="1"/>
  <c r="P2557" i="59" s="1"/>
  <c r="E2558" i="59"/>
  <c r="O2558" i="59" s="1"/>
  <c r="P2558" i="59" s="1"/>
  <c r="E2559" i="59"/>
  <c r="O2559" i="59" s="1"/>
  <c r="P2559" i="59" s="1"/>
  <c r="E2560" i="59"/>
  <c r="O2560" i="59" s="1"/>
  <c r="P2560" i="59" s="1"/>
  <c r="E2561" i="59"/>
  <c r="O2561" i="59" s="1"/>
  <c r="P2561" i="59" s="1"/>
  <c r="E2562" i="59"/>
  <c r="O2562" i="59" s="1"/>
  <c r="P2562" i="59" s="1"/>
  <c r="E2563" i="59"/>
  <c r="O2563" i="59" s="1"/>
  <c r="P2563" i="59" s="1"/>
  <c r="E2564" i="59"/>
  <c r="O2564" i="59" s="1"/>
  <c r="P2564" i="59" s="1"/>
  <c r="E2565" i="59"/>
  <c r="O2565" i="59" s="1"/>
  <c r="P2565" i="59" s="1"/>
  <c r="E2566" i="59"/>
  <c r="O2566" i="59" s="1"/>
  <c r="P2566" i="59" s="1"/>
  <c r="E2567" i="59"/>
  <c r="O2567" i="59" s="1"/>
  <c r="P2567" i="59" s="1"/>
  <c r="E2568" i="59"/>
  <c r="O2568" i="59" s="1"/>
  <c r="P2568" i="59" s="1"/>
  <c r="E2569" i="59"/>
  <c r="O2569" i="59" s="1"/>
  <c r="P2569" i="59" s="1"/>
  <c r="E2570" i="59"/>
  <c r="O2570" i="59" s="1"/>
  <c r="P2570" i="59" s="1"/>
  <c r="E2571" i="59"/>
  <c r="O2571" i="59" s="1"/>
  <c r="P2571" i="59" s="1"/>
  <c r="E2572" i="59"/>
  <c r="O2572" i="59" s="1"/>
  <c r="P2572" i="59" s="1"/>
  <c r="E2573" i="59"/>
  <c r="O2573" i="59" s="1"/>
  <c r="P2573" i="59" s="1"/>
  <c r="E2574" i="59"/>
  <c r="O2574" i="59" s="1"/>
  <c r="P2574" i="59" s="1"/>
  <c r="E2575" i="59"/>
  <c r="O2575" i="59" s="1"/>
  <c r="P2575" i="59" s="1"/>
  <c r="E2576" i="59"/>
  <c r="O2576" i="59" s="1"/>
  <c r="P2576" i="59" s="1"/>
  <c r="E2577" i="59"/>
  <c r="O2577" i="59" s="1"/>
  <c r="P2577" i="59" s="1"/>
  <c r="E2578" i="59"/>
  <c r="O2578" i="59" s="1"/>
  <c r="P2578" i="59" s="1"/>
  <c r="E2579" i="59"/>
  <c r="O2579" i="59" s="1"/>
  <c r="P2579" i="59" s="1"/>
  <c r="E2580" i="59"/>
  <c r="O2580" i="59" s="1"/>
  <c r="P2580" i="59" s="1"/>
  <c r="E2581" i="59"/>
  <c r="O2581" i="59" s="1"/>
  <c r="P2581" i="59" s="1"/>
  <c r="E2582" i="59"/>
  <c r="O2582" i="59" s="1"/>
  <c r="P2582" i="59" s="1"/>
  <c r="E2583" i="59"/>
  <c r="O2583" i="59" s="1"/>
  <c r="P2583" i="59" s="1"/>
  <c r="E2584" i="59"/>
  <c r="O2584" i="59" s="1"/>
  <c r="P2584" i="59" s="1"/>
  <c r="E2585" i="59"/>
  <c r="O2585" i="59" s="1"/>
  <c r="P2585" i="59" s="1"/>
  <c r="E2586" i="59"/>
  <c r="O2586" i="59" s="1"/>
  <c r="P2586" i="59" s="1"/>
  <c r="E2587" i="59"/>
  <c r="O2587" i="59" s="1"/>
  <c r="P2587" i="59" s="1"/>
  <c r="E2588" i="59"/>
  <c r="O2588" i="59" s="1"/>
  <c r="P2588" i="59" s="1"/>
  <c r="E2589" i="59"/>
  <c r="O2589" i="59" s="1"/>
  <c r="P2589" i="59" s="1"/>
  <c r="E2590" i="59"/>
  <c r="O2590" i="59" s="1"/>
  <c r="P2590" i="59" s="1"/>
  <c r="E2591" i="59"/>
  <c r="O2591" i="59" s="1"/>
  <c r="P2591" i="59" s="1"/>
  <c r="E2592" i="59"/>
  <c r="O2592" i="59" s="1"/>
  <c r="P2592" i="59" s="1"/>
  <c r="E2593" i="59"/>
  <c r="O2593" i="59" s="1"/>
  <c r="P2593" i="59" s="1"/>
  <c r="E2594" i="59"/>
  <c r="O2594" i="59" s="1"/>
  <c r="P2594" i="59" s="1"/>
  <c r="E2595" i="59"/>
  <c r="O2595" i="59" s="1"/>
  <c r="P2595" i="59" s="1"/>
  <c r="E2596" i="59"/>
  <c r="O2596" i="59" s="1"/>
  <c r="P2596" i="59" s="1"/>
  <c r="E2597" i="59"/>
  <c r="O2597" i="59" s="1"/>
  <c r="P2597" i="59" s="1"/>
  <c r="E2598" i="59"/>
  <c r="O2598" i="59" s="1"/>
  <c r="P2598" i="59" s="1"/>
  <c r="E2599" i="59"/>
  <c r="O2599" i="59" s="1"/>
  <c r="P2599" i="59" s="1"/>
  <c r="E2600" i="59"/>
  <c r="O2600" i="59" s="1"/>
  <c r="P2600" i="59" s="1"/>
  <c r="E2601" i="59"/>
  <c r="O2601" i="59" s="1"/>
  <c r="P2601" i="59" s="1"/>
  <c r="E2602" i="59"/>
  <c r="O2602" i="59" s="1"/>
  <c r="P2602" i="59" s="1"/>
  <c r="E2603" i="59"/>
  <c r="O2603" i="59" s="1"/>
  <c r="P2603" i="59" s="1"/>
  <c r="E2604" i="59"/>
  <c r="O2604" i="59" s="1"/>
  <c r="P2604" i="59" s="1"/>
  <c r="E2605" i="59"/>
  <c r="O2605" i="59" s="1"/>
  <c r="P2605" i="59" s="1"/>
  <c r="E2606" i="59"/>
  <c r="O2606" i="59" s="1"/>
  <c r="P2606" i="59" s="1"/>
  <c r="E2607" i="59"/>
  <c r="O2607" i="59" s="1"/>
  <c r="P2607" i="59" s="1"/>
  <c r="E2608" i="59"/>
  <c r="O2608" i="59" s="1"/>
  <c r="P2608" i="59" s="1"/>
  <c r="E2609" i="59"/>
  <c r="O2609" i="59" s="1"/>
  <c r="P2609" i="59" s="1"/>
  <c r="E2610" i="59"/>
  <c r="O2610" i="59" s="1"/>
  <c r="P2610" i="59" s="1"/>
  <c r="E2611" i="59"/>
  <c r="O2611" i="59" s="1"/>
  <c r="P2611" i="59" s="1"/>
  <c r="E2612" i="59"/>
  <c r="O2612" i="59" s="1"/>
  <c r="P2612" i="59" s="1"/>
  <c r="E2613" i="59"/>
  <c r="O2613" i="59" s="1"/>
  <c r="P2613" i="59" s="1"/>
  <c r="E2614" i="59"/>
  <c r="O2614" i="59" s="1"/>
  <c r="P2614" i="59" s="1"/>
  <c r="E2615" i="59"/>
  <c r="O2615" i="59" s="1"/>
  <c r="P2615" i="59" s="1"/>
  <c r="E2616" i="59"/>
  <c r="O2616" i="59" s="1"/>
  <c r="P2616" i="59" s="1"/>
  <c r="E2617" i="59"/>
  <c r="O2617" i="59" s="1"/>
  <c r="P2617" i="59" s="1"/>
  <c r="E2618" i="59"/>
  <c r="O2618" i="59" s="1"/>
  <c r="P2618" i="59" s="1"/>
  <c r="E2619" i="59"/>
  <c r="O2619" i="59" s="1"/>
  <c r="P2619" i="59" s="1"/>
  <c r="E2620" i="59"/>
  <c r="O2620" i="59" s="1"/>
  <c r="P2620" i="59" s="1"/>
  <c r="E2621" i="59"/>
  <c r="O2621" i="59" s="1"/>
  <c r="P2621" i="59" s="1"/>
  <c r="E2622" i="59"/>
  <c r="O2622" i="59" s="1"/>
  <c r="P2622" i="59" s="1"/>
  <c r="E2623" i="59"/>
  <c r="O2623" i="59" s="1"/>
  <c r="P2623" i="59" s="1"/>
  <c r="E2624" i="59"/>
  <c r="O2624" i="59" s="1"/>
  <c r="P2624" i="59" s="1"/>
  <c r="E2625" i="59"/>
  <c r="O2625" i="59" s="1"/>
  <c r="P2625" i="59" s="1"/>
  <c r="E2626" i="59"/>
  <c r="O2626" i="59" s="1"/>
  <c r="P2626" i="59" s="1"/>
  <c r="E2627" i="59"/>
  <c r="O2627" i="59" s="1"/>
  <c r="P2627" i="59" s="1"/>
  <c r="E2628" i="59"/>
  <c r="O2628" i="59" s="1"/>
  <c r="P2628" i="59" s="1"/>
  <c r="E2629" i="59"/>
  <c r="O2629" i="59" s="1"/>
  <c r="P2629" i="59" s="1"/>
  <c r="E2630" i="59"/>
  <c r="O2630" i="59" s="1"/>
  <c r="P2630" i="59" s="1"/>
  <c r="E2631" i="59"/>
  <c r="O2631" i="59" s="1"/>
  <c r="P2631" i="59" s="1"/>
  <c r="E2632" i="59"/>
  <c r="O2632" i="59" s="1"/>
  <c r="P2632" i="59" s="1"/>
  <c r="E2633" i="59"/>
  <c r="O2633" i="59" s="1"/>
  <c r="P2633" i="59" s="1"/>
  <c r="E2634" i="59"/>
  <c r="O2634" i="59" s="1"/>
  <c r="P2634" i="59" s="1"/>
  <c r="E2635" i="59"/>
  <c r="O2635" i="59" s="1"/>
  <c r="P2635" i="59" s="1"/>
  <c r="E2636" i="59"/>
  <c r="O2636" i="59" s="1"/>
  <c r="P2636" i="59" s="1"/>
  <c r="E2637" i="59"/>
  <c r="O2637" i="59" s="1"/>
  <c r="P2637" i="59" s="1"/>
  <c r="E2638" i="59"/>
  <c r="O2638" i="59" s="1"/>
  <c r="P2638" i="59" s="1"/>
  <c r="E2639" i="59"/>
  <c r="O2639" i="59" s="1"/>
  <c r="P2639" i="59" s="1"/>
  <c r="E2640" i="59"/>
  <c r="O2640" i="59" s="1"/>
  <c r="P2640" i="59" s="1"/>
  <c r="E2641" i="59"/>
  <c r="O2641" i="59" s="1"/>
  <c r="P2641" i="59" s="1"/>
  <c r="E2642" i="59"/>
  <c r="O2642" i="59" s="1"/>
  <c r="P2642" i="59" s="1"/>
  <c r="E2643" i="59"/>
  <c r="O2643" i="59" s="1"/>
  <c r="P2643" i="59" s="1"/>
  <c r="E2644" i="59"/>
  <c r="O2644" i="59" s="1"/>
  <c r="P2644" i="59" s="1"/>
  <c r="E2645" i="59"/>
  <c r="O2645" i="59" s="1"/>
  <c r="P2645" i="59" s="1"/>
  <c r="E2646" i="59"/>
  <c r="O2646" i="59" s="1"/>
  <c r="P2646" i="59" s="1"/>
  <c r="E2647" i="59"/>
  <c r="O2647" i="59" s="1"/>
  <c r="P2647" i="59" s="1"/>
  <c r="E2648" i="59"/>
  <c r="O2648" i="59" s="1"/>
  <c r="P2648" i="59" s="1"/>
  <c r="E2649" i="59"/>
  <c r="O2649" i="59" s="1"/>
  <c r="P2649" i="59" s="1"/>
  <c r="E2650" i="59"/>
  <c r="O2650" i="59" s="1"/>
  <c r="P2650" i="59" s="1"/>
  <c r="E2651" i="59"/>
  <c r="O2651" i="59" s="1"/>
  <c r="P2651" i="59" s="1"/>
  <c r="E2652" i="59"/>
  <c r="O2652" i="59" s="1"/>
  <c r="P2652" i="59" s="1"/>
  <c r="E2653" i="59"/>
  <c r="O2653" i="59" s="1"/>
  <c r="P2653" i="59" s="1"/>
  <c r="E2654" i="59"/>
  <c r="O2654" i="59" s="1"/>
  <c r="P2654" i="59" s="1"/>
  <c r="E2655" i="59"/>
  <c r="O2655" i="59" s="1"/>
  <c r="P2655" i="59" s="1"/>
  <c r="E2656" i="59"/>
  <c r="O2656" i="59" s="1"/>
  <c r="P2656" i="59" s="1"/>
  <c r="E2657" i="59"/>
  <c r="O2657" i="59" s="1"/>
  <c r="P2657" i="59" s="1"/>
  <c r="E2658" i="59"/>
  <c r="O2658" i="59" s="1"/>
  <c r="P2658" i="59" s="1"/>
  <c r="E2659" i="59"/>
  <c r="O2659" i="59" s="1"/>
  <c r="P2659" i="59" s="1"/>
  <c r="E2660" i="59"/>
  <c r="O2660" i="59" s="1"/>
  <c r="P2660" i="59" s="1"/>
  <c r="E2661" i="59"/>
  <c r="O2661" i="59" s="1"/>
  <c r="P2661" i="59" s="1"/>
  <c r="E2662" i="59"/>
  <c r="O2662" i="59" s="1"/>
  <c r="P2662" i="59" s="1"/>
  <c r="E2663" i="59"/>
  <c r="O2663" i="59" s="1"/>
  <c r="P2663" i="59" s="1"/>
  <c r="E2664" i="59"/>
  <c r="O2664" i="59" s="1"/>
  <c r="P2664" i="59" s="1"/>
  <c r="E2665" i="59"/>
  <c r="O2665" i="59" s="1"/>
  <c r="P2665" i="59" s="1"/>
  <c r="E2666" i="59"/>
  <c r="O2666" i="59" s="1"/>
  <c r="P2666" i="59" s="1"/>
  <c r="E2667" i="59"/>
  <c r="O2667" i="59" s="1"/>
  <c r="P2667" i="59" s="1"/>
  <c r="E2668" i="59"/>
  <c r="O2668" i="59" s="1"/>
  <c r="P2668" i="59" s="1"/>
  <c r="E2669" i="59"/>
  <c r="O2669" i="59" s="1"/>
  <c r="P2669" i="59" s="1"/>
  <c r="E2670" i="59"/>
  <c r="O2670" i="59" s="1"/>
  <c r="P2670" i="59" s="1"/>
  <c r="E2671" i="59"/>
  <c r="O2671" i="59" s="1"/>
  <c r="P2671" i="59" s="1"/>
  <c r="E2672" i="59"/>
  <c r="O2672" i="59" s="1"/>
  <c r="P2672" i="59" s="1"/>
  <c r="E2673" i="59"/>
  <c r="O2673" i="59" s="1"/>
  <c r="P2673" i="59" s="1"/>
  <c r="E2674" i="59"/>
  <c r="O2674" i="59" s="1"/>
  <c r="P2674" i="59" s="1"/>
  <c r="E2675" i="59"/>
  <c r="O2675" i="59" s="1"/>
  <c r="P2675" i="59" s="1"/>
  <c r="E2676" i="59"/>
  <c r="O2676" i="59" s="1"/>
  <c r="P2676" i="59" s="1"/>
  <c r="E2677" i="59"/>
  <c r="O2677" i="59" s="1"/>
  <c r="P2677" i="59" s="1"/>
  <c r="E2678" i="59"/>
  <c r="O2678" i="59" s="1"/>
  <c r="P2678" i="59" s="1"/>
  <c r="E2679" i="59"/>
  <c r="O2679" i="59" s="1"/>
  <c r="P2679" i="59" s="1"/>
  <c r="E2680" i="59"/>
  <c r="O2680" i="59" s="1"/>
  <c r="P2680" i="59" s="1"/>
  <c r="E2681" i="59"/>
  <c r="O2681" i="59" s="1"/>
  <c r="P2681" i="59" s="1"/>
  <c r="E2682" i="59"/>
  <c r="O2682" i="59" s="1"/>
  <c r="P2682" i="59" s="1"/>
  <c r="E2683" i="59"/>
  <c r="O2683" i="59" s="1"/>
  <c r="P2683" i="59" s="1"/>
  <c r="E2684" i="59"/>
  <c r="O2684" i="59" s="1"/>
  <c r="P2684" i="59" s="1"/>
  <c r="E2685" i="59"/>
  <c r="O2685" i="59" s="1"/>
  <c r="P2685" i="59" s="1"/>
  <c r="E2686" i="59"/>
  <c r="O2686" i="59" s="1"/>
  <c r="P2686" i="59" s="1"/>
  <c r="E2687" i="59"/>
  <c r="O2687" i="59" s="1"/>
  <c r="P2687" i="59" s="1"/>
  <c r="E2688" i="59"/>
  <c r="O2688" i="59" s="1"/>
  <c r="P2688" i="59" s="1"/>
  <c r="E2689" i="59"/>
  <c r="O2689" i="59" s="1"/>
  <c r="P2689" i="59" s="1"/>
  <c r="E2690" i="59"/>
  <c r="O2690" i="59" s="1"/>
  <c r="P2690" i="59" s="1"/>
  <c r="E2691" i="59"/>
  <c r="O2691" i="59" s="1"/>
  <c r="P2691" i="59" s="1"/>
  <c r="E2692" i="59"/>
  <c r="O2692" i="59" s="1"/>
  <c r="P2692" i="59" s="1"/>
  <c r="E2693" i="59"/>
  <c r="O2693" i="59" s="1"/>
  <c r="P2693" i="59" s="1"/>
  <c r="E2694" i="59"/>
  <c r="O2694" i="59" s="1"/>
  <c r="P2694" i="59" s="1"/>
  <c r="E2695" i="59"/>
  <c r="O2695" i="59" s="1"/>
  <c r="P2695" i="59" s="1"/>
  <c r="E2696" i="59"/>
  <c r="O2696" i="59" s="1"/>
  <c r="P2696" i="59" s="1"/>
  <c r="E2697" i="59"/>
  <c r="O2697" i="59" s="1"/>
  <c r="P2697" i="59" s="1"/>
  <c r="E2698" i="59"/>
  <c r="O2698" i="59" s="1"/>
  <c r="P2698" i="59" s="1"/>
  <c r="E2699" i="59"/>
  <c r="O2699" i="59" s="1"/>
  <c r="P2699" i="59" s="1"/>
  <c r="E2700" i="59"/>
  <c r="O2700" i="59" s="1"/>
  <c r="P2700" i="59" s="1"/>
  <c r="E2701" i="59"/>
  <c r="O2701" i="59" s="1"/>
  <c r="P2701" i="59" s="1"/>
  <c r="E2702" i="59"/>
  <c r="O2702" i="59" s="1"/>
  <c r="P2702" i="59" s="1"/>
  <c r="E2703" i="59"/>
  <c r="O2703" i="59" s="1"/>
  <c r="P2703" i="59" s="1"/>
  <c r="E2704" i="59"/>
  <c r="O2704" i="59" s="1"/>
  <c r="P2704" i="59" s="1"/>
  <c r="E2705" i="59"/>
  <c r="O2705" i="59" s="1"/>
  <c r="P2705" i="59" s="1"/>
  <c r="E2706" i="59"/>
  <c r="O2706" i="59" s="1"/>
  <c r="P2706" i="59" s="1"/>
  <c r="E2707" i="59"/>
  <c r="O2707" i="59" s="1"/>
  <c r="P2707" i="59" s="1"/>
  <c r="E2708" i="59"/>
  <c r="O2708" i="59" s="1"/>
  <c r="P2708" i="59" s="1"/>
  <c r="E2709" i="59"/>
  <c r="O2709" i="59" s="1"/>
  <c r="P2709" i="59" s="1"/>
  <c r="E2710" i="59"/>
  <c r="O2710" i="59" s="1"/>
  <c r="P2710" i="59" s="1"/>
  <c r="E2711" i="59"/>
  <c r="O2711" i="59" s="1"/>
  <c r="P2711" i="59" s="1"/>
  <c r="E2712" i="59"/>
  <c r="O2712" i="59" s="1"/>
  <c r="P2712" i="59" s="1"/>
  <c r="E2713" i="59"/>
  <c r="O2713" i="59" s="1"/>
  <c r="P2713" i="59" s="1"/>
  <c r="E2714" i="59"/>
  <c r="O2714" i="59" s="1"/>
  <c r="P2714" i="59" s="1"/>
  <c r="E2715" i="59"/>
  <c r="O2715" i="59" s="1"/>
  <c r="P2715" i="59" s="1"/>
  <c r="E2716" i="59"/>
  <c r="O2716" i="59" s="1"/>
  <c r="P2716" i="59" s="1"/>
  <c r="E2717" i="59"/>
  <c r="O2717" i="59" s="1"/>
  <c r="P2717" i="59" s="1"/>
  <c r="E2718" i="59"/>
  <c r="O2718" i="59" s="1"/>
  <c r="P2718" i="59" s="1"/>
  <c r="E2719" i="59"/>
  <c r="O2719" i="59" s="1"/>
  <c r="P2719" i="59" s="1"/>
  <c r="E2720" i="59"/>
  <c r="O2720" i="59" s="1"/>
  <c r="P2720" i="59" s="1"/>
  <c r="E2721" i="59"/>
  <c r="O2721" i="59" s="1"/>
  <c r="P2721" i="59" s="1"/>
  <c r="E2722" i="59"/>
  <c r="O2722" i="59" s="1"/>
  <c r="P2722" i="59" s="1"/>
  <c r="E2723" i="59"/>
  <c r="O2723" i="59" s="1"/>
  <c r="P2723" i="59" s="1"/>
  <c r="E2724" i="59"/>
  <c r="O2724" i="59" s="1"/>
  <c r="P2724" i="59" s="1"/>
  <c r="E2725" i="59"/>
  <c r="O2725" i="59" s="1"/>
  <c r="P2725" i="59" s="1"/>
  <c r="E2726" i="59"/>
  <c r="O2726" i="59" s="1"/>
  <c r="P2726" i="59" s="1"/>
  <c r="E2727" i="59"/>
  <c r="O2727" i="59" s="1"/>
  <c r="P2727" i="59" s="1"/>
  <c r="E2728" i="59"/>
  <c r="O2728" i="59" s="1"/>
  <c r="P2728" i="59" s="1"/>
  <c r="E2729" i="59"/>
  <c r="O2729" i="59" s="1"/>
  <c r="P2729" i="59" s="1"/>
  <c r="E2730" i="59"/>
  <c r="O2730" i="59" s="1"/>
  <c r="P2730" i="59" s="1"/>
  <c r="E2731" i="59"/>
  <c r="O2731" i="59" s="1"/>
  <c r="P2731" i="59" s="1"/>
  <c r="E2732" i="59"/>
  <c r="O2732" i="59" s="1"/>
  <c r="P2732" i="59" s="1"/>
  <c r="E2733" i="59"/>
  <c r="O2733" i="59" s="1"/>
  <c r="P2733" i="59" s="1"/>
  <c r="E2734" i="59"/>
  <c r="O2734" i="59" s="1"/>
  <c r="P2734" i="59" s="1"/>
  <c r="E2735" i="59"/>
  <c r="O2735" i="59" s="1"/>
  <c r="P2735" i="59" s="1"/>
  <c r="E2736" i="59"/>
  <c r="O2736" i="59" s="1"/>
  <c r="P2736" i="59" s="1"/>
  <c r="E2737" i="59"/>
  <c r="O2737" i="59" s="1"/>
  <c r="P2737" i="59" s="1"/>
  <c r="E2738" i="59"/>
  <c r="O2738" i="59" s="1"/>
  <c r="P2738" i="59" s="1"/>
  <c r="E2739" i="59"/>
  <c r="O2739" i="59" s="1"/>
  <c r="P2739" i="59" s="1"/>
  <c r="E2740" i="59"/>
  <c r="O2740" i="59" s="1"/>
  <c r="P2740" i="59" s="1"/>
  <c r="E2741" i="59"/>
  <c r="O2741" i="59" s="1"/>
  <c r="P2741" i="59" s="1"/>
  <c r="E2742" i="59"/>
  <c r="O2742" i="59" s="1"/>
  <c r="P2742" i="59" s="1"/>
  <c r="E2743" i="59"/>
  <c r="O2743" i="59" s="1"/>
  <c r="P2743" i="59" s="1"/>
  <c r="E2744" i="59"/>
  <c r="O2744" i="59" s="1"/>
  <c r="P2744" i="59" s="1"/>
  <c r="E2745" i="59"/>
  <c r="O2745" i="59" s="1"/>
  <c r="P2745" i="59" s="1"/>
  <c r="E2746" i="59"/>
  <c r="O2746" i="59" s="1"/>
  <c r="P2746" i="59" s="1"/>
  <c r="E2747" i="59"/>
  <c r="O2747" i="59" s="1"/>
  <c r="P2747" i="59" s="1"/>
  <c r="E2748" i="59"/>
  <c r="O2748" i="59" s="1"/>
  <c r="P2748" i="59" s="1"/>
  <c r="E2749" i="59"/>
  <c r="O2749" i="59" s="1"/>
  <c r="P2749" i="59" s="1"/>
  <c r="E2750" i="59"/>
  <c r="O2750" i="59" s="1"/>
  <c r="P2750" i="59" s="1"/>
  <c r="E2751" i="59"/>
  <c r="O2751" i="59" s="1"/>
  <c r="P2751" i="59" s="1"/>
  <c r="E2752" i="59"/>
  <c r="O2752" i="59" s="1"/>
  <c r="P2752" i="59" s="1"/>
  <c r="E2753" i="59"/>
  <c r="O2753" i="59" s="1"/>
  <c r="P2753" i="59" s="1"/>
  <c r="E2754" i="59"/>
  <c r="O2754" i="59" s="1"/>
  <c r="P2754" i="59" s="1"/>
  <c r="E2755" i="59"/>
  <c r="O2755" i="59" s="1"/>
  <c r="P2755" i="59" s="1"/>
  <c r="E2756" i="59"/>
  <c r="O2756" i="59" s="1"/>
  <c r="P2756" i="59" s="1"/>
  <c r="E2757" i="59"/>
  <c r="O2757" i="59" s="1"/>
  <c r="P2757" i="59" s="1"/>
  <c r="E2758" i="59"/>
  <c r="O2758" i="59" s="1"/>
  <c r="P2758" i="59" s="1"/>
  <c r="E2759" i="59"/>
  <c r="O2759" i="59" s="1"/>
  <c r="P2759" i="59" s="1"/>
  <c r="E2760" i="59"/>
  <c r="O2760" i="59" s="1"/>
  <c r="P2760" i="59" s="1"/>
  <c r="E2761" i="59"/>
  <c r="O2761" i="59" s="1"/>
  <c r="P2761" i="59" s="1"/>
  <c r="E2762" i="59"/>
  <c r="O2762" i="59" s="1"/>
  <c r="P2762" i="59" s="1"/>
  <c r="E2763" i="59"/>
  <c r="O2763" i="59" s="1"/>
  <c r="P2763" i="59" s="1"/>
  <c r="E2764" i="59"/>
  <c r="O2764" i="59" s="1"/>
  <c r="P2764" i="59" s="1"/>
  <c r="E2765" i="59"/>
  <c r="O2765" i="59" s="1"/>
  <c r="P2765" i="59" s="1"/>
  <c r="E2766" i="59"/>
  <c r="O2766" i="59" s="1"/>
  <c r="P2766" i="59" s="1"/>
  <c r="E2767" i="59"/>
  <c r="O2767" i="59" s="1"/>
  <c r="P2767" i="59" s="1"/>
  <c r="E2768" i="59"/>
  <c r="O2768" i="59" s="1"/>
  <c r="P2768" i="59" s="1"/>
  <c r="E2769" i="59"/>
  <c r="O2769" i="59" s="1"/>
  <c r="P2769" i="59" s="1"/>
  <c r="E2770" i="59"/>
  <c r="O2770" i="59" s="1"/>
  <c r="P2770" i="59" s="1"/>
  <c r="E2771" i="59"/>
  <c r="O2771" i="59" s="1"/>
  <c r="P2771" i="59" s="1"/>
  <c r="E2772" i="59"/>
  <c r="O2772" i="59" s="1"/>
  <c r="P2772" i="59" s="1"/>
  <c r="E2773" i="59"/>
  <c r="O2773" i="59" s="1"/>
  <c r="P2773" i="59" s="1"/>
  <c r="E2774" i="59"/>
  <c r="O2774" i="59" s="1"/>
  <c r="P2774" i="59" s="1"/>
  <c r="E2775" i="59"/>
  <c r="O2775" i="59" s="1"/>
  <c r="P2775" i="59" s="1"/>
  <c r="E2776" i="59"/>
  <c r="O2776" i="59" s="1"/>
  <c r="P2776" i="59" s="1"/>
  <c r="E2777" i="59"/>
  <c r="O2777" i="59" s="1"/>
  <c r="P2777" i="59" s="1"/>
  <c r="E2778" i="59"/>
  <c r="O2778" i="59" s="1"/>
  <c r="P2778" i="59" s="1"/>
  <c r="E2779" i="59"/>
  <c r="O2779" i="59" s="1"/>
  <c r="P2779" i="59" s="1"/>
  <c r="E2780" i="59"/>
  <c r="O2780" i="59" s="1"/>
  <c r="P2780" i="59" s="1"/>
  <c r="E2781" i="59"/>
  <c r="O2781" i="59" s="1"/>
  <c r="P2781" i="59" s="1"/>
  <c r="E2782" i="59"/>
  <c r="O2782" i="59" s="1"/>
  <c r="P2782" i="59" s="1"/>
  <c r="E2783" i="59"/>
  <c r="O2783" i="59" s="1"/>
  <c r="P2783" i="59" s="1"/>
  <c r="E2784" i="59"/>
  <c r="O2784" i="59" s="1"/>
  <c r="P2784" i="59" s="1"/>
  <c r="E2785" i="59"/>
  <c r="O2785" i="59" s="1"/>
  <c r="P2785" i="59" s="1"/>
  <c r="E2786" i="59"/>
  <c r="O2786" i="59" s="1"/>
  <c r="P2786" i="59" s="1"/>
  <c r="E2787" i="59"/>
  <c r="O2787" i="59" s="1"/>
  <c r="P2787" i="59" s="1"/>
  <c r="E2788" i="59"/>
  <c r="O2788" i="59" s="1"/>
  <c r="P2788" i="59" s="1"/>
  <c r="E2789" i="59"/>
  <c r="O2789" i="59" s="1"/>
  <c r="P2789" i="59" s="1"/>
  <c r="E2790" i="59"/>
  <c r="O2790" i="59" s="1"/>
  <c r="P2790" i="59" s="1"/>
  <c r="E2791" i="59"/>
  <c r="O2791" i="59" s="1"/>
  <c r="P2791" i="59" s="1"/>
  <c r="E2792" i="59"/>
  <c r="O2792" i="59" s="1"/>
  <c r="P2792" i="59" s="1"/>
  <c r="E2793" i="59"/>
  <c r="O2793" i="59" s="1"/>
  <c r="P2793" i="59" s="1"/>
  <c r="E2794" i="59"/>
  <c r="O2794" i="59" s="1"/>
  <c r="P2794" i="59" s="1"/>
  <c r="E2795" i="59"/>
  <c r="O2795" i="59" s="1"/>
  <c r="P2795" i="59" s="1"/>
  <c r="E2796" i="59"/>
  <c r="O2796" i="59" s="1"/>
  <c r="P2796" i="59" s="1"/>
  <c r="E2797" i="59"/>
  <c r="O2797" i="59" s="1"/>
  <c r="P2797" i="59" s="1"/>
  <c r="E2798" i="59"/>
  <c r="O2798" i="59" s="1"/>
  <c r="P2798" i="59" s="1"/>
  <c r="E2799" i="59"/>
  <c r="O2799" i="59" s="1"/>
  <c r="P2799" i="59" s="1"/>
  <c r="E2800" i="59"/>
  <c r="O2800" i="59" s="1"/>
  <c r="P2800" i="59" s="1"/>
  <c r="E2801" i="59"/>
  <c r="O2801" i="59" s="1"/>
  <c r="P2801" i="59" s="1"/>
  <c r="E2802" i="59"/>
  <c r="O2802" i="59" s="1"/>
  <c r="P2802" i="59" s="1"/>
  <c r="E2803" i="59"/>
  <c r="O2803" i="59" s="1"/>
  <c r="P2803" i="59" s="1"/>
  <c r="E2804" i="59"/>
  <c r="O2804" i="59" s="1"/>
  <c r="P2804" i="59" s="1"/>
  <c r="E2805" i="59"/>
  <c r="O2805" i="59" s="1"/>
  <c r="P2805" i="59" s="1"/>
  <c r="E2806" i="59"/>
  <c r="O2806" i="59" s="1"/>
  <c r="P2806" i="59" s="1"/>
  <c r="E2807" i="59"/>
  <c r="O2807" i="59" s="1"/>
  <c r="P2807" i="59" s="1"/>
  <c r="E2808" i="59"/>
  <c r="O2808" i="59" s="1"/>
  <c r="P2808" i="59" s="1"/>
  <c r="E2809" i="59"/>
  <c r="O2809" i="59" s="1"/>
  <c r="P2809" i="59" s="1"/>
  <c r="E2810" i="59"/>
  <c r="O2810" i="59" s="1"/>
  <c r="P2810" i="59" s="1"/>
  <c r="E2811" i="59"/>
  <c r="O2811" i="59" s="1"/>
  <c r="P2811" i="59" s="1"/>
  <c r="E2812" i="59"/>
  <c r="O2812" i="59" s="1"/>
  <c r="P2812" i="59" s="1"/>
  <c r="E2813" i="59"/>
  <c r="O2813" i="59" s="1"/>
  <c r="P2813" i="59" s="1"/>
  <c r="E2814" i="59"/>
  <c r="O2814" i="59" s="1"/>
  <c r="P2814" i="59" s="1"/>
  <c r="E2815" i="59"/>
  <c r="O2815" i="59" s="1"/>
  <c r="P2815" i="59" s="1"/>
  <c r="E2816" i="59"/>
  <c r="O2816" i="59" s="1"/>
  <c r="P2816" i="59" s="1"/>
  <c r="E2817" i="59"/>
  <c r="O2817" i="59" s="1"/>
  <c r="P2817" i="59" s="1"/>
  <c r="E2818" i="59"/>
  <c r="O2818" i="59" s="1"/>
  <c r="P2818" i="59" s="1"/>
  <c r="E2819" i="59"/>
  <c r="O2819" i="59" s="1"/>
  <c r="P2819" i="59" s="1"/>
  <c r="E2820" i="59"/>
  <c r="O2820" i="59" s="1"/>
  <c r="P2820" i="59" s="1"/>
  <c r="E2821" i="59"/>
  <c r="O2821" i="59" s="1"/>
  <c r="P2821" i="59" s="1"/>
  <c r="E2822" i="59"/>
  <c r="O2822" i="59" s="1"/>
  <c r="P2822" i="59" s="1"/>
  <c r="E2823" i="59"/>
  <c r="O2823" i="59" s="1"/>
  <c r="P2823" i="59" s="1"/>
  <c r="E2824" i="59"/>
  <c r="O2824" i="59" s="1"/>
  <c r="P2824" i="59" s="1"/>
  <c r="E2825" i="59"/>
  <c r="O2825" i="59" s="1"/>
  <c r="P2825" i="59" s="1"/>
  <c r="E2826" i="59"/>
  <c r="O2826" i="59" s="1"/>
  <c r="P2826" i="59" s="1"/>
  <c r="E2827" i="59"/>
  <c r="O2827" i="59" s="1"/>
  <c r="P2827" i="59" s="1"/>
  <c r="E2828" i="59"/>
  <c r="O2828" i="59" s="1"/>
  <c r="P2828" i="59" s="1"/>
  <c r="E2829" i="59"/>
  <c r="O2829" i="59" s="1"/>
  <c r="P2829" i="59" s="1"/>
  <c r="E2830" i="59"/>
  <c r="O2830" i="59" s="1"/>
  <c r="P2830" i="59" s="1"/>
  <c r="E2831" i="59"/>
  <c r="O2831" i="59" s="1"/>
  <c r="P2831" i="59" s="1"/>
  <c r="E2832" i="59"/>
  <c r="O2832" i="59" s="1"/>
  <c r="P2832" i="59" s="1"/>
  <c r="E2833" i="59"/>
  <c r="O2833" i="59" s="1"/>
  <c r="P2833" i="59" s="1"/>
  <c r="E2834" i="59"/>
  <c r="O2834" i="59" s="1"/>
  <c r="P2834" i="59" s="1"/>
  <c r="E2835" i="59"/>
  <c r="O2835" i="59" s="1"/>
  <c r="P2835" i="59" s="1"/>
  <c r="E2836" i="59"/>
  <c r="O2836" i="59" s="1"/>
  <c r="P2836" i="59" s="1"/>
  <c r="E2837" i="59"/>
  <c r="O2837" i="59" s="1"/>
  <c r="P2837" i="59" s="1"/>
  <c r="E2838" i="59"/>
  <c r="O2838" i="59" s="1"/>
  <c r="P2838" i="59" s="1"/>
  <c r="E2839" i="59"/>
  <c r="O2839" i="59" s="1"/>
  <c r="P2839" i="59" s="1"/>
  <c r="E2840" i="59"/>
  <c r="O2840" i="59" s="1"/>
  <c r="P2840" i="59" s="1"/>
  <c r="E2841" i="59"/>
  <c r="O2841" i="59" s="1"/>
  <c r="P2841" i="59" s="1"/>
  <c r="E2842" i="59"/>
  <c r="O2842" i="59" s="1"/>
  <c r="P2842" i="59" s="1"/>
  <c r="E2843" i="59"/>
  <c r="O2843" i="59" s="1"/>
  <c r="P2843" i="59" s="1"/>
  <c r="E2844" i="59"/>
  <c r="O2844" i="59" s="1"/>
  <c r="P2844" i="59" s="1"/>
  <c r="E2845" i="59"/>
  <c r="O2845" i="59" s="1"/>
  <c r="P2845" i="59" s="1"/>
  <c r="E2846" i="59"/>
  <c r="O2846" i="59" s="1"/>
  <c r="P2846" i="59" s="1"/>
  <c r="E2847" i="59"/>
  <c r="O2847" i="59" s="1"/>
  <c r="P2847" i="59" s="1"/>
  <c r="E2848" i="59"/>
  <c r="O2848" i="59" s="1"/>
  <c r="P2848" i="59" s="1"/>
  <c r="E2849" i="59"/>
  <c r="O2849" i="59" s="1"/>
  <c r="P2849" i="59" s="1"/>
  <c r="E2850" i="59"/>
  <c r="O2850" i="59" s="1"/>
  <c r="P2850" i="59" s="1"/>
  <c r="E2851" i="59"/>
  <c r="O2851" i="59" s="1"/>
  <c r="P2851" i="59" s="1"/>
  <c r="E2852" i="59"/>
  <c r="O2852" i="59" s="1"/>
  <c r="P2852" i="59" s="1"/>
  <c r="E2853" i="59"/>
  <c r="O2853" i="59" s="1"/>
  <c r="P2853" i="59" s="1"/>
  <c r="E2854" i="59"/>
  <c r="O2854" i="59" s="1"/>
  <c r="P2854" i="59" s="1"/>
  <c r="E2855" i="59"/>
  <c r="O2855" i="59" s="1"/>
  <c r="P2855" i="59" s="1"/>
  <c r="E2856" i="59"/>
  <c r="O2856" i="59" s="1"/>
  <c r="P2856" i="59" s="1"/>
  <c r="E2857" i="59"/>
  <c r="O2857" i="59" s="1"/>
  <c r="P2857" i="59" s="1"/>
  <c r="E2858" i="59"/>
  <c r="O2858" i="59" s="1"/>
  <c r="P2858" i="59" s="1"/>
  <c r="E2859" i="59"/>
  <c r="O2859" i="59" s="1"/>
  <c r="P2859" i="59" s="1"/>
  <c r="E2860" i="59"/>
  <c r="O2860" i="59" s="1"/>
  <c r="P2860" i="59" s="1"/>
  <c r="E2861" i="59"/>
  <c r="O2861" i="59" s="1"/>
  <c r="P2861" i="59" s="1"/>
  <c r="E2862" i="59"/>
  <c r="O2862" i="59" s="1"/>
  <c r="P2862" i="59" s="1"/>
  <c r="E2863" i="59"/>
  <c r="O2863" i="59" s="1"/>
  <c r="P2863" i="59" s="1"/>
  <c r="E2864" i="59"/>
  <c r="O2864" i="59" s="1"/>
  <c r="P2864" i="59" s="1"/>
  <c r="E2865" i="59"/>
  <c r="O2865" i="59" s="1"/>
  <c r="P2865" i="59" s="1"/>
  <c r="E2866" i="59"/>
  <c r="O2866" i="59" s="1"/>
  <c r="P2866" i="59" s="1"/>
  <c r="E2867" i="59"/>
  <c r="O2867" i="59" s="1"/>
  <c r="P2867" i="59" s="1"/>
  <c r="E2868" i="59"/>
  <c r="O2868" i="59" s="1"/>
  <c r="P2868" i="59" s="1"/>
  <c r="E2869" i="59"/>
  <c r="O2869" i="59" s="1"/>
  <c r="P2869" i="59" s="1"/>
  <c r="E2870" i="59"/>
  <c r="O2870" i="59" s="1"/>
  <c r="P2870" i="59" s="1"/>
  <c r="E2871" i="59"/>
  <c r="O2871" i="59" s="1"/>
  <c r="P2871" i="59" s="1"/>
  <c r="E2872" i="59"/>
  <c r="O2872" i="59" s="1"/>
  <c r="P2872" i="59" s="1"/>
  <c r="E2873" i="59"/>
  <c r="O2873" i="59" s="1"/>
  <c r="P2873" i="59" s="1"/>
  <c r="E2874" i="59"/>
  <c r="O2874" i="59" s="1"/>
  <c r="P2874" i="59" s="1"/>
  <c r="E2875" i="59"/>
  <c r="O2875" i="59" s="1"/>
  <c r="P2875" i="59" s="1"/>
  <c r="E2876" i="59"/>
  <c r="O2876" i="59" s="1"/>
  <c r="P2876" i="59" s="1"/>
  <c r="E2877" i="59"/>
  <c r="O2877" i="59" s="1"/>
  <c r="P2877" i="59" s="1"/>
  <c r="E2878" i="59"/>
  <c r="O2878" i="59" s="1"/>
  <c r="P2878" i="59" s="1"/>
  <c r="E2879" i="59"/>
  <c r="O2879" i="59" s="1"/>
  <c r="P2879" i="59" s="1"/>
  <c r="E2880" i="59"/>
  <c r="O2880" i="59" s="1"/>
  <c r="P2880" i="59" s="1"/>
  <c r="E2881" i="59"/>
  <c r="O2881" i="59" s="1"/>
  <c r="P2881" i="59" s="1"/>
  <c r="E2882" i="59"/>
  <c r="O2882" i="59" s="1"/>
  <c r="P2882" i="59" s="1"/>
  <c r="E2883" i="59"/>
  <c r="O2883" i="59" s="1"/>
  <c r="P2883" i="59" s="1"/>
  <c r="E2884" i="59"/>
  <c r="O2884" i="59" s="1"/>
  <c r="P2884" i="59" s="1"/>
  <c r="E2885" i="59"/>
  <c r="O2885" i="59" s="1"/>
  <c r="P2885" i="59" s="1"/>
  <c r="E2886" i="59"/>
  <c r="O2886" i="59" s="1"/>
  <c r="P2886" i="59" s="1"/>
  <c r="E2887" i="59"/>
  <c r="O2887" i="59" s="1"/>
  <c r="P2887" i="59" s="1"/>
  <c r="E2888" i="59"/>
  <c r="O2888" i="59" s="1"/>
  <c r="P2888" i="59" s="1"/>
  <c r="E2889" i="59"/>
  <c r="O2889" i="59" s="1"/>
  <c r="P2889" i="59" s="1"/>
  <c r="E2890" i="59"/>
  <c r="O2890" i="59" s="1"/>
  <c r="P2890" i="59" s="1"/>
  <c r="E2891" i="59"/>
  <c r="O2891" i="59" s="1"/>
  <c r="P2891" i="59" s="1"/>
  <c r="E2892" i="59"/>
  <c r="O2892" i="59" s="1"/>
  <c r="P2892" i="59" s="1"/>
  <c r="E2893" i="59"/>
  <c r="O2893" i="59" s="1"/>
  <c r="P2893" i="59" s="1"/>
  <c r="E2894" i="59"/>
  <c r="O2894" i="59" s="1"/>
  <c r="P2894" i="59" s="1"/>
  <c r="E2895" i="59"/>
  <c r="O2895" i="59" s="1"/>
  <c r="P2895" i="59" s="1"/>
  <c r="E2896" i="59"/>
  <c r="O2896" i="59" s="1"/>
  <c r="P2896" i="59" s="1"/>
  <c r="E2897" i="59"/>
  <c r="O2897" i="59" s="1"/>
  <c r="P2897" i="59" s="1"/>
  <c r="E2898" i="59"/>
  <c r="O2898" i="59" s="1"/>
  <c r="P2898" i="59" s="1"/>
  <c r="E2899" i="59"/>
  <c r="O2899" i="59" s="1"/>
  <c r="P2899" i="59" s="1"/>
  <c r="E2900" i="59"/>
  <c r="O2900" i="59" s="1"/>
  <c r="P2900" i="59" s="1"/>
  <c r="E2901" i="59"/>
  <c r="O2901" i="59" s="1"/>
  <c r="P2901" i="59" s="1"/>
  <c r="E2902" i="59"/>
  <c r="O2902" i="59" s="1"/>
  <c r="P2902" i="59" s="1"/>
  <c r="E2903" i="59"/>
  <c r="O2903" i="59" s="1"/>
  <c r="P2903" i="59" s="1"/>
  <c r="E2904" i="59"/>
  <c r="O2904" i="59" s="1"/>
  <c r="P2904" i="59" s="1"/>
  <c r="E2905" i="59"/>
  <c r="O2905" i="59" s="1"/>
  <c r="P2905" i="59" s="1"/>
  <c r="E2906" i="59"/>
  <c r="O2906" i="59" s="1"/>
  <c r="P2906" i="59" s="1"/>
  <c r="E2907" i="59"/>
  <c r="O2907" i="59" s="1"/>
  <c r="P2907" i="59" s="1"/>
  <c r="E2908" i="59"/>
  <c r="O2908" i="59" s="1"/>
  <c r="P2908" i="59" s="1"/>
  <c r="E2909" i="59"/>
  <c r="O2909" i="59" s="1"/>
  <c r="P2909" i="59" s="1"/>
  <c r="E2910" i="59"/>
  <c r="O2910" i="59" s="1"/>
  <c r="P2910" i="59" s="1"/>
  <c r="E2911" i="59"/>
  <c r="O2911" i="59" s="1"/>
  <c r="P2911" i="59" s="1"/>
  <c r="E2912" i="59"/>
  <c r="O2912" i="59" s="1"/>
  <c r="P2912" i="59" s="1"/>
  <c r="E2913" i="59"/>
  <c r="O2913" i="59" s="1"/>
  <c r="P2913" i="59" s="1"/>
  <c r="E2914" i="59"/>
  <c r="O2914" i="59" s="1"/>
  <c r="P2914" i="59" s="1"/>
  <c r="E2915" i="59"/>
  <c r="O2915" i="59" s="1"/>
  <c r="P2915" i="59" s="1"/>
  <c r="E2916" i="59"/>
  <c r="O2916" i="59" s="1"/>
  <c r="P2916" i="59" s="1"/>
  <c r="E2917" i="59"/>
  <c r="O2917" i="59" s="1"/>
  <c r="P2917" i="59" s="1"/>
  <c r="E2918" i="59"/>
  <c r="O2918" i="59" s="1"/>
  <c r="P2918" i="59" s="1"/>
  <c r="E2919" i="59"/>
  <c r="O2919" i="59" s="1"/>
  <c r="P2919" i="59" s="1"/>
  <c r="E2920" i="59"/>
  <c r="O2920" i="59" s="1"/>
  <c r="P2920" i="59" s="1"/>
  <c r="E2921" i="59"/>
  <c r="O2921" i="59" s="1"/>
  <c r="P2921" i="59" s="1"/>
  <c r="E2922" i="59"/>
  <c r="O2922" i="59" s="1"/>
  <c r="P2922" i="59" s="1"/>
  <c r="E2923" i="59"/>
  <c r="O2923" i="59" s="1"/>
  <c r="P2923" i="59" s="1"/>
  <c r="E2924" i="59"/>
  <c r="O2924" i="59" s="1"/>
  <c r="P2924" i="59" s="1"/>
  <c r="E2925" i="59"/>
  <c r="O2925" i="59" s="1"/>
  <c r="P2925" i="59" s="1"/>
  <c r="E2926" i="59"/>
  <c r="O2926" i="59" s="1"/>
  <c r="P2926" i="59" s="1"/>
  <c r="E2927" i="59"/>
  <c r="O2927" i="59" s="1"/>
  <c r="P2927" i="59" s="1"/>
  <c r="E2928" i="59"/>
  <c r="O2928" i="59" s="1"/>
  <c r="P2928" i="59" s="1"/>
  <c r="E2929" i="59"/>
  <c r="O2929" i="59" s="1"/>
  <c r="P2929" i="59" s="1"/>
  <c r="E2930" i="59"/>
  <c r="O2930" i="59" s="1"/>
  <c r="P2930" i="59" s="1"/>
  <c r="E2931" i="59"/>
  <c r="O2931" i="59" s="1"/>
  <c r="P2931" i="59" s="1"/>
  <c r="E2932" i="59"/>
  <c r="O2932" i="59" s="1"/>
  <c r="P2932" i="59" s="1"/>
  <c r="E2933" i="59"/>
  <c r="O2933" i="59" s="1"/>
  <c r="P2933" i="59" s="1"/>
  <c r="E2934" i="59"/>
  <c r="O2934" i="59" s="1"/>
  <c r="P2934" i="59" s="1"/>
  <c r="E2935" i="59"/>
  <c r="O2935" i="59" s="1"/>
  <c r="P2935" i="59" s="1"/>
  <c r="E2936" i="59"/>
  <c r="O2936" i="59" s="1"/>
  <c r="P2936" i="59" s="1"/>
  <c r="E2937" i="59"/>
  <c r="O2937" i="59" s="1"/>
  <c r="P2937" i="59" s="1"/>
  <c r="E2938" i="59"/>
  <c r="O2938" i="59" s="1"/>
  <c r="P2938" i="59" s="1"/>
  <c r="E2939" i="59"/>
  <c r="O2939" i="59" s="1"/>
  <c r="P2939" i="59" s="1"/>
  <c r="E2940" i="59"/>
  <c r="O2940" i="59" s="1"/>
  <c r="P2940" i="59" s="1"/>
  <c r="E2941" i="59"/>
  <c r="O2941" i="59" s="1"/>
  <c r="P2941" i="59" s="1"/>
  <c r="E2942" i="59"/>
  <c r="O2942" i="59" s="1"/>
  <c r="P2942" i="59" s="1"/>
  <c r="E2943" i="59"/>
  <c r="O2943" i="59" s="1"/>
  <c r="P2943" i="59" s="1"/>
  <c r="E2944" i="59"/>
  <c r="O2944" i="59" s="1"/>
  <c r="P2944" i="59" s="1"/>
  <c r="E2945" i="59"/>
  <c r="O2945" i="59" s="1"/>
  <c r="P2945" i="59" s="1"/>
  <c r="E2946" i="59"/>
  <c r="O2946" i="59" s="1"/>
  <c r="P2946" i="59" s="1"/>
  <c r="E2947" i="59"/>
  <c r="O2947" i="59" s="1"/>
  <c r="P2947" i="59" s="1"/>
  <c r="E2948" i="59"/>
  <c r="O2948" i="59" s="1"/>
  <c r="P2948" i="59" s="1"/>
  <c r="E2949" i="59"/>
  <c r="O2949" i="59" s="1"/>
  <c r="P2949" i="59" s="1"/>
  <c r="E2950" i="59"/>
  <c r="O2950" i="59" s="1"/>
  <c r="P2950" i="59" s="1"/>
  <c r="E2951" i="59"/>
  <c r="O2951" i="59" s="1"/>
  <c r="P2951" i="59" s="1"/>
  <c r="E2952" i="59"/>
  <c r="O2952" i="59" s="1"/>
  <c r="P2952" i="59" s="1"/>
  <c r="E2953" i="59"/>
  <c r="O2953" i="59" s="1"/>
  <c r="P2953" i="59" s="1"/>
  <c r="E2954" i="59"/>
  <c r="O2954" i="59" s="1"/>
  <c r="P2954" i="59" s="1"/>
  <c r="E2955" i="59"/>
  <c r="O2955" i="59" s="1"/>
  <c r="P2955" i="59" s="1"/>
  <c r="E2956" i="59"/>
  <c r="O2956" i="59" s="1"/>
  <c r="P2956" i="59" s="1"/>
  <c r="E2957" i="59"/>
  <c r="O2957" i="59" s="1"/>
  <c r="P2957" i="59" s="1"/>
  <c r="E2958" i="59"/>
  <c r="O2958" i="59" s="1"/>
  <c r="P2958" i="59" s="1"/>
  <c r="E2959" i="59"/>
  <c r="O2959" i="59" s="1"/>
  <c r="P2959" i="59" s="1"/>
  <c r="E2960" i="59"/>
  <c r="O2960" i="59" s="1"/>
  <c r="P2960" i="59" s="1"/>
  <c r="E2961" i="59"/>
  <c r="O2961" i="59" s="1"/>
  <c r="P2961" i="59" s="1"/>
  <c r="E2962" i="59"/>
  <c r="O2962" i="59" s="1"/>
  <c r="P2962" i="59" s="1"/>
  <c r="E2963" i="59"/>
  <c r="O2963" i="59" s="1"/>
  <c r="P2963" i="59" s="1"/>
  <c r="E2964" i="59"/>
  <c r="O2964" i="59" s="1"/>
  <c r="P2964" i="59" s="1"/>
  <c r="E2965" i="59"/>
  <c r="O2965" i="59" s="1"/>
  <c r="P2965" i="59" s="1"/>
  <c r="E2966" i="59"/>
  <c r="O2966" i="59" s="1"/>
  <c r="P2966" i="59" s="1"/>
  <c r="E2967" i="59"/>
  <c r="O2967" i="59" s="1"/>
  <c r="P2967" i="59" s="1"/>
  <c r="E2968" i="59"/>
  <c r="O2968" i="59" s="1"/>
  <c r="P2968" i="59" s="1"/>
  <c r="E2969" i="59"/>
  <c r="O2969" i="59" s="1"/>
  <c r="P2969" i="59" s="1"/>
  <c r="E2970" i="59"/>
  <c r="O2970" i="59" s="1"/>
  <c r="P2970" i="59" s="1"/>
  <c r="E2971" i="59"/>
  <c r="O2971" i="59" s="1"/>
  <c r="P2971" i="59" s="1"/>
  <c r="E2972" i="59"/>
  <c r="O2972" i="59" s="1"/>
  <c r="P2972" i="59" s="1"/>
  <c r="E2973" i="59"/>
  <c r="O2973" i="59" s="1"/>
  <c r="P2973" i="59" s="1"/>
  <c r="E2974" i="59"/>
  <c r="O2974" i="59" s="1"/>
  <c r="P2974" i="59" s="1"/>
  <c r="E2975" i="59"/>
  <c r="O2975" i="59" s="1"/>
  <c r="P2975" i="59" s="1"/>
  <c r="E2976" i="59"/>
  <c r="O2976" i="59" s="1"/>
  <c r="P2976" i="59" s="1"/>
  <c r="E2977" i="59"/>
  <c r="O2977" i="59" s="1"/>
  <c r="P2977" i="59" s="1"/>
  <c r="E2978" i="59"/>
  <c r="O2978" i="59" s="1"/>
  <c r="P2978" i="59" s="1"/>
  <c r="E2979" i="59"/>
  <c r="O2979" i="59" s="1"/>
  <c r="P2979" i="59" s="1"/>
  <c r="E2980" i="59"/>
  <c r="O2980" i="59" s="1"/>
  <c r="P2980" i="59" s="1"/>
  <c r="E2981" i="59"/>
  <c r="O2981" i="59" s="1"/>
  <c r="P2981" i="59" s="1"/>
  <c r="E2982" i="59"/>
  <c r="O2982" i="59" s="1"/>
  <c r="P2982" i="59" s="1"/>
  <c r="E2983" i="59"/>
  <c r="O2983" i="59" s="1"/>
  <c r="P2983" i="59" s="1"/>
  <c r="E2984" i="59"/>
  <c r="O2984" i="59" s="1"/>
  <c r="P2984" i="59" s="1"/>
  <c r="E2985" i="59"/>
  <c r="O2985" i="59" s="1"/>
  <c r="P2985" i="59" s="1"/>
  <c r="E2986" i="59"/>
  <c r="O2986" i="59" s="1"/>
  <c r="P2986" i="59" s="1"/>
  <c r="E2987" i="59"/>
  <c r="O2987" i="59" s="1"/>
  <c r="P2987" i="59" s="1"/>
  <c r="E2988" i="59"/>
  <c r="O2988" i="59" s="1"/>
  <c r="P2988" i="59" s="1"/>
  <c r="E2989" i="59"/>
  <c r="O2989" i="59" s="1"/>
  <c r="P2989" i="59" s="1"/>
  <c r="E2990" i="59"/>
  <c r="O2990" i="59" s="1"/>
  <c r="P2990" i="59" s="1"/>
  <c r="E2991" i="59"/>
  <c r="O2991" i="59" s="1"/>
  <c r="P2991" i="59" s="1"/>
  <c r="E2992" i="59"/>
  <c r="O2992" i="59" s="1"/>
  <c r="P2992" i="59" s="1"/>
  <c r="E2993" i="59"/>
  <c r="O2993" i="59" s="1"/>
  <c r="P2993" i="59" s="1"/>
  <c r="E2994" i="59"/>
  <c r="O2994" i="59" s="1"/>
  <c r="P2994" i="59" s="1"/>
  <c r="E2995" i="59"/>
  <c r="O2995" i="59" s="1"/>
  <c r="P2995" i="59" s="1"/>
  <c r="E2996" i="59"/>
  <c r="O2996" i="59" s="1"/>
  <c r="P2996" i="59" s="1"/>
  <c r="E2997" i="59"/>
  <c r="O2997" i="59" s="1"/>
  <c r="P2997" i="59" s="1"/>
  <c r="E2998" i="59"/>
  <c r="O2998" i="59" s="1"/>
  <c r="P2998" i="59" s="1"/>
  <c r="E2999" i="59"/>
  <c r="O2999" i="59" s="1"/>
  <c r="P2999" i="59" s="1"/>
  <c r="E3000" i="59"/>
  <c r="O3000" i="59" s="1"/>
  <c r="P3000" i="59" s="1"/>
  <c r="E3001" i="59"/>
  <c r="O3001" i="59" s="1"/>
  <c r="P3001" i="59" s="1"/>
  <c r="E3002" i="59"/>
  <c r="O3002" i="59" s="1"/>
  <c r="P3002" i="59" s="1"/>
  <c r="E3003" i="59"/>
  <c r="O3003" i="59" s="1"/>
  <c r="P3003" i="59" s="1"/>
  <c r="E3004" i="59"/>
  <c r="O3004" i="59" s="1"/>
  <c r="P3004" i="59" s="1"/>
  <c r="E3005" i="59"/>
  <c r="O3005" i="59" s="1"/>
  <c r="P3005" i="59" s="1"/>
  <c r="E3006" i="59"/>
  <c r="O3006" i="59" s="1"/>
  <c r="P3006" i="59" s="1"/>
  <c r="E3007" i="59"/>
  <c r="O3007" i="59" s="1"/>
  <c r="P3007" i="59" s="1"/>
  <c r="E3008" i="59"/>
  <c r="O3008" i="59" s="1"/>
  <c r="P3008" i="59" s="1"/>
  <c r="E3009" i="59"/>
  <c r="O3009" i="59" s="1"/>
  <c r="P3009" i="59" s="1"/>
  <c r="E3010" i="59"/>
  <c r="O3010" i="59" s="1"/>
  <c r="P3010" i="59" s="1"/>
  <c r="E3011" i="59"/>
  <c r="O3011" i="59" s="1"/>
  <c r="P3011" i="59" s="1"/>
  <c r="E3012" i="59"/>
  <c r="O3012" i="59" s="1"/>
  <c r="P3012" i="59" s="1"/>
  <c r="E3013" i="59"/>
  <c r="O3013" i="59" s="1"/>
  <c r="P3013" i="59" s="1"/>
  <c r="E3014" i="59"/>
  <c r="O3014" i="59" s="1"/>
  <c r="P3014" i="59" s="1"/>
  <c r="E3015" i="59"/>
  <c r="O3015" i="59" s="1"/>
  <c r="P3015" i="59" s="1"/>
  <c r="E3016" i="59"/>
  <c r="O3016" i="59" s="1"/>
  <c r="P3016" i="59" s="1"/>
  <c r="E3017" i="59"/>
  <c r="O3017" i="59" s="1"/>
  <c r="P3017" i="59" s="1"/>
  <c r="E3018" i="59"/>
  <c r="O3018" i="59" s="1"/>
  <c r="P3018" i="59" s="1"/>
  <c r="E3019" i="59"/>
  <c r="O3019" i="59" s="1"/>
  <c r="P3019" i="59" s="1"/>
  <c r="E3020" i="59"/>
  <c r="O3020" i="59" s="1"/>
  <c r="P3020" i="59" s="1"/>
  <c r="E3021" i="59"/>
  <c r="O3021" i="59" s="1"/>
  <c r="P3021" i="59" s="1"/>
  <c r="E3022" i="59"/>
  <c r="O3022" i="59" s="1"/>
  <c r="P3022" i="59" s="1"/>
  <c r="E3023" i="59"/>
  <c r="O3023" i="59" s="1"/>
  <c r="P3023" i="59" s="1"/>
  <c r="E3024" i="59"/>
  <c r="O3024" i="59" s="1"/>
  <c r="P3024" i="59" s="1"/>
  <c r="E3025" i="59"/>
  <c r="O3025" i="59" s="1"/>
  <c r="P3025" i="59" s="1"/>
  <c r="E3026" i="59"/>
  <c r="O3026" i="59" s="1"/>
  <c r="P3026" i="59" s="1"/>
  <c r="E3027" i="59"/>
  <c r="O3027" i="59" s="1"/>
  <c r="P3027" i="59" s="1"/>
  <c r="E3028" i="59"/>
  <c r="O3028" i="59" s="1"/>
  <c r="P3028" i="59" s="1"/>
  <c r="E3029" i="59"/>
  <c r="O3029" i="59" s="1"/>
  <c r="P3029" i="59" s="1"/>
  <c r="E3030" i="59"/>
  <c r="O3030" i="59" s="1"/>
  <c r="P3030" i="59" s="1"/>
  <c r="E3031" i="59"/>
  <c r="O3031" i="59" s="1"/>
  <c r="P3031" i="59" s="1"/>
  <c r="E3032" i="59"/>
  <c r="O3032" i="59" s="1"/>
  <c r="P3032" i="59" s="1"/>
  <c r="E3033" i="59"/>
  <c r="O3033" i="59" s="1"/>
  <c r="P3033" i="59" s="1"/>
  <c r="E3034" i="59"/>
  <c r="O3034" i="59" s="1"/>
  <c r="P3034" i="59" s="1"/>
  <c r="E3035" i="59"/>
  <c r="O3035" i="59" s="1"/>
  <c r="P3035" i="59" s="1"/>
  <c r="E3036" i="59"/>
  <c r="O3036" i="59" s="1"/>
  <c r="P3036" i="59" s="1"/>
  <c r="E3037" i="59"/>
  <c r="O3037" i="59" s="1"/>
  <c r="P3037" i="59" s="1"/>
  <c r="E3038" i="59"/>
  <c r="O3038" i="59" s="1"/>
  <c r="P3038" i="59" s="1"/>
  <c r="E3039" i="59"/>
  <c r="O3039" i="59" s="1"/>
  <c r="P3039" i="59" s="1"/>
  <c r="E3040" i="59"/>
  <c r="O3040" i="59" s="1"/>
  <c r="P3040" i="59" s="1"/>
  <c r="E3041" i="59"/>
  <c r="O3041" i="59" s="1"/>
  <c r="P3041" i="59" s="1"/>
  <c r="E3042" i="59"/>
  <c r="O3042" i="59" s="1"/>
  <c r="P3042" i="59" s="1"/>
  <c r="E3043" i="59"/>
  <c r="O3043" i="59" s="1"/>
  <c r="P3043" i="59" s="1"/>
  <c r="E3044" i="59"/>
  <c r="O3044" i="59" s="1"/>
  <c r="P3044" i="59" s="1"/>
  <c r="E3045" i="59"/>
  <c r="O3045" i="59" s="1"/>
  <c r="P3045" i="59" s="1"/>
  <c r="E3046" i="59"/>
  <c r="O3046" i="59" s="1"/>
  <c r="P3046" i="59" s="1"/>
  <c r="E3047" i="59"/>
  <c r="O3047" i="59" s="1"/>
  <c r="P3047" i="59" s="1"/>
  <c r="E3048" i="59"/>
  <c r="O3048" i="59" s="1"/>
  <c r="P3048" i="59" s="1"/>
  <c r="E3049" i="59"/>
  <c r="O3049" i="59" s="1"/>
  <c r="P3049" i="59" s="1"/>
  <c r="E3050" i="59"/>
  <c r="O3050" i="59" s="1"/>
  <c r="P3050" i="59" s="1"/>
  <c r="E3051" i="59"/>
  <c r="O3051" i="59" s="1"/>
  <c r="P3051" i="59" s="1"/>
  <c r="E3052" i="59"/>
  <c r="O3052" i="59" s="1"/>
  <c r="P3052" i="59" s="1"/>
  <c r="E3053" i="59"/>
  <c r="O3053" i="59" s="1"/>
  <c r="P3053" i="59" s="1"/>
  <c r="E3054" i="59"/>
  <c r="O3054" i="59" s="1"/>
  <c r="P3054" i="59" s="1"/>
  <c r="E3055" i="59"/>
  <c r="O3055" i="59" s="1"/>
  <c r="P3055" i="59" s="1"/>
  <c r="E3056" i="59"/>
  <c r="O3056" i="59" s="1"/>
  <c r="P3056" i="59" s="1"/>
  <c r="E3057" i="59"/>
  <c r="O3057" i="59" s="1"/>
  <c r="P3057" i="59" s="1"/>
  <c r="E3058" i="59"/>
  <c r="O3058" i="59" s="1"/>
  <c r="P3058" i="59" s="1"/>
  <c r="E3059" i="59"/>
  <c r="O3059" i="59" s="1"/>
  <c r="P3059" i="59" s="1"/>
  <c r="E3060" i="59"/>
  <c r="O3060" i="59" s="1"/>
  <c r="P3060" i="59" s="1"/>
  <c r="E3061" i="59"/>
  <c r="O3061" i="59" s="1"/>
  <c r="P3061" i="59" s="1"/>
  <c r="E3062" i="59"/>
  <c r="O3062" i="59" s="1"/>
  <c r="P3062" i="59" s="1"/>
  <c r="E3063" i="59"/>
  <c r="O3063" i="59" s="1"/>
  <c r="P3063" i="59" s="1"/>
  <c r="E3064" i="59"/>
  <c r="O3064" i="59" s="1"/>
  <c r="P3064" i="59" s="1"/>
  <c r="E3065" i="59"/>
  <c r="O3065" i="59" s="1"/>
  <c r="P3065" i="59" s="1"/>
  <c r="E3066" i="59"/>
  <c r="O3066" i="59" s="1"/>
  <c r="P3066" i="59" s="1"/>
  <c r="E3067" i="59"/>
  <c r="O3067" i="59" s="1"/>
  <c r="P3067" i="59" s="1"/>
  <c r="E3068" i="59"/>
  <c r="O3068" i="59" s="1"/>
  <c r="P3068" i="59" s="1"/>
  <c r="E3069" i="59"/>
  <c r="O3069" i="59" s="1"/>
  <c r="P3069" i="59" s="1"/>
  <c r="E3070" i="59"/>
  <c r="O3070" i="59" s="1"/>
  <c r="P3070" i="59" s="1"/>
  <c r="E3071" i="59"/>
  <c r="O3071" i="59" s="1"/>
  <c r="P3071" i="59" s="1"/>
  <c r="E3072" i="59"/>
  <c r="O3072" i="59" s="1"/>
  <c r="P3072" i="59" s="1"/>
  <c r="E3073" i="59"/>
  <c r="O3073" i="59" s="1"/>
  <c r="P3073" i="59" s="1"/>
  <c r="E3074" i="59"/>
  <c r="O3074" i="59" s="1"/>
  <c r="P3074" i="59" s="1"/>
  <c r="E3075" i="59"/>
  <c r="O3075" i="59" s="1"/>
  <c r="P3075" i="59" s="1"/>
  <c r="E3076" i="59"/>
  <c r="O3076" i="59" s="1"/>
  <c r="P3076" i="59" s="1"/>
  <c r="E3077" i="59"/>
  <c r="O3077" i="59" s="1"/>
  <c r="P3077" i="59" s="1"/>
  <c r="E3078" i="59"/>
  <c r="O3078" i="59" s="1"/>
  <c r="P3078" i="59" s="1"/>
  <c r="E3079" i="59"/>
  <c r="O3079" i="59" s="1"/>
  <c r="P3079" i="59" s="1"/>
  <c r="E3080" i="59"/>
  <c r="O3080" i="59" s="1"/>
  <c r="P3080" i="59" s="1"/>
  <c r="E3081" i="59"/>
  <c r="O3081" i="59" s="1"/>
  <c r="P3081" i="59" s="1"/>
  <c r="E3082" i="59"/>
  <c r="O3082" i="59" s="1"/>
  <c r="P3082" i="59" s="1"/>
  <c r="E3083" i="59"/>
  <c r="O3083" i="59" s="1"/>
  <c r="P3083" i="59" s="1"/>
  <c r="E3084" i="59"/>
  <c r="O3084" i="59" s="1"/>
  <c r="P3084" i="59" s="1"/>
  <c r="E3085" i="59"/>
  <c r="O3085" i="59" s="1"/>
  <c r="P3085" i="59" s="1"/>
  <c r="E3086" i="59"/>
  <c r="O3086" i="59" s="1"/>
  <c r="P3086" i="59" s="1"/>
  <c r="E3087" i="59"/>
  <c r="O3087" i="59" s="1"/>
  <c r="P3087" i="59" s="1"/>
  <c r="E3088" i="59"/>
  <c r="O3088" i="59" s="1"/>
  <c r="P3088" i="59" s="1"/>
  <c r="E3089" i="59"/>
  <c r="O3089" i="59" s="1"/>
  <c r="P3089" i="59" s="1"/>
  <c r="E3090" i="59"/>
  <c r="O3090" i="59" s="1"/>
  <c r="P3090" i="59" s="1"/>
  <c r="E3091" i="59"/>
  <c r="O3091" i="59" s="1"/>
  <c r="P3091" i="59" s="1"/>
  <c r="E3092" i="59"/>
  <c r="O3092" i="59" s="1"/>
  <c r="P3092" i="59" s="1"/>
  <c r="E3093" i="59"/>
  <c r="O3093" i="59" s="1"/>
  <c r="P3093" i="59" s="1"/>
  <c r="E3094" i="59"/>
  <c r="O3094" i="59" s="1"/>
  <c r="P3094" i="59" s="1"/>
  <c r="E3095" i="59"/>
  <c r="O3095" i="59" s="1"/>
  <c r="P3095" i="59" s="1"/>
  <c r="E3096" i="59"/>
  <c r="O3096" i="59" s="1"/>
  <c r="P3096" i="59" s="1"/>
  <c r="E3097" i="59"/>
  <c r="O3097" i="59" s="1"/>
  <c r="P3097" i="59" s="1"/>
  <c r="E3098" i="59"/>
  <c r="O3098" i="59" s="1"/>
  <c r="P3098" i="59" s="1"/>
  <c r="E3099" i="59"/>
  <c r="O3099" i="59" s="1"/>
  <c r="P3099" i="59" s="1"/>
  <c r="E3100" i="59"/>
  <c r="O3100" i="59" s="1"/>
  <c r="P3100" i="59" s="1"/>
  <c r="E3101" i="59"/>
  <c r="O3101" i="59" s="1"/>
  <c r="P3101" i="59" s="1"/>
  <c r="E3102" i="59"/>
  <c r="O3102" i="59" s="1"/>
  <c r="P3102" i="59" s="1"/>
  <c r="E3103" i="59"/>
  <c r="O3103" i="59" s="1"/>
  <c r="P3103" i="59" s="1"/>
  <c r="E3104" i="59"/>
  <c r="O3104" i="59" s="1"/>
  <c r="P3104" i="59" s="1"/>
  <c r="E3105" i="59"/>
  <c r="O3105" i="59" s="1"/>
  <c r="P3105" i="59" s="1"/>
  <c r="E3106" i="59"/>
  <c r="O3106" i="59" s="1"/>
  <c r="P3106" i="59" s="1"/>
  <c r="E3107" i="59"/>
  <c r="O3107" i="59" s="1"/>
  <c r="P3107" i="59" s="1"/>
  <c r="E3108" i="59"/>
  <c r="O3108" i="59" s="1"/>
  <c r="P3108" i="59" s="1"/>
  <c r="E3109" i="59"/>
  <c r="O3109" i="59" s="1"/>
  <c r="P3109" i="59" s="1"/>
  <c r="E3110" i="59"/>
  <c r="O3110" i="59" s="1"/>
  <c r="P3110" i="59" s="1"/>
  <c r="E3111" i="59"/>
  <c r="O3111" i="59" s="1"/>
  <c r="P3111" i="59" s="1"/>
  <c r="E3112" i="59"/>
  <c r="O3112" i="59" s="1"/>
  <c r="P3112" i="59" s="1"/>
  <c r="E3113" i="59"/>
  <c r="O3113" i="59" s="1"/>
  <c r="P3113" i="59" s="1"/>
  <c r="E3114" i="59"/>
  <c r="O3114" i="59" s="1"/>
  <c r="P3114" i="59" s="1"/>
  <c r="E3115" i="59"/>
  <c r="O3115" i="59" s="1"/>
  <c r="P3115" i="59" s="1"/>
  <c r="E3116" i="59"/>
  <c r="O3116" i="59" s="1"/>
  <c r="P3116" i="59" s="1"/>
  <c r="E3117" i="59"/>
  <c r="O3117" i="59" s="1"/>
  <c r="P3117" i="59" s="1"/>
  <c r="E3118" i="59"/>
  <c r="O3118" i="59" s="1"/>
  <c r="P3118" i="59" s="1"/>
  <c r="E3119" i="59"/>
  <c r="O3119" i="59" s="1"/>
  <c r="P3119" i="59" s="1"/>
  <c r="E3120" i="59"/>
  <c r="O3120" i="59" s="1"/>
  <c r="P3120" i="59" s="1"/>
  <c r="E3121" i="59"/>
  <c r="O3121" i="59" s="1"/>
  <c r="P3121" i="59" s="1"/>
  <c r="E3122" i="59"/>
  <c r="O3122" i="59" s="1"/>
  <c r="P3122" i="59" s="1"/>
  <c r="E3123" i="59"/>
  <c r="O3123" i="59" s="1"/>
  <c r="P3123" i="59" s="1"/>
  <c r="E3124" i="59"/>
  <c r="O3124" i="59" s="1"/>
  <c r="P3124" i="59" s="1"/>
  <c r="E3125" i="59"/>
  <c r="O3125" i="59" s="1"/>
  <c r="P3125" i="59" s="1"/>
  <c r="E3126" i="59"/>
  <c r="O3126" i="59" s="1"/>
  <c r="P3126" i="59" s="1"/>
  <c r="E3127" i="59"/>
  <c r="O3127" i="59" s="1"/>
  <c r="P3127" i="59" s="1"/>
  <c r="E3128" i="59"/>
  <c r="O3128" i="59" s="1"/>
  <c r="P3128" i="59" s="1"/>
  <c r="E3129" i="59"/>
  <c r="O3129" i="59" s="1"/>
  <c r="P3129" i="59" s="1"/>
  <c r="E3130" i="59"/>
  <c r="O3130" i="59" s="1"/>
  <c r="P3130" i="59" s="1"/>
  <c r="E3131" i="59"/>
  <c r="O3131" i="59" s="1"/>
  <c r="P3131" i="59" s="1"/>
  <c r="E3132" i="59"/>
  <c r="O3132" i="59" s="1"/>
  <c r="P3132" i="59" s="1"/>
  <c r="E3133" i="59"/>
  <c r="O3133" i="59" s="1"/>
  <c r="P3133" i="59" s="1"/>
  <c r="E3134" i="59"/>
  <c r="O3134" i="59" s="1"/>
  <c r="P3134" i="59" s="1"/>
  <c r="E3135" i="59"/>
  <c r="O3135" i="59" s="1"/>
  <c r="P3135" i="59" s="1"/>
  <c r="E3136" i="59"/>
  <c r="O3136" i="59" s="1"/>
  <c r="P3136" i="59" s="1"/>
  <c r="E3137" i="59"/>
  <c r="O3137" i="59" s="1"/>
  <c r="P3137" i="59" s="1"/>
  <c r="E3138" i="59"/>
  <c r="O3138" i="59" s="1"/>
  <c r="P3138" i="59" s="1"/>
  <c r="E3139" i="59"/>
  <c r="O3139" i="59" s="1"/>
  <c r="P3139" i="59" s="1"/>
  <c r="E3140" i="59"/>
  <c r="O3140" i="59" s="1"/>
  <c r="P3140" i="59" s="1"/>
  <c r="E3141" i="59"/>
  <c r="O3141" i="59" s="1"/>
  <c r="P3141" i="59" s="1"/>
  <c r="E3142" i="59"/>
  <c r="O3142" i="59" s="1"/>
  <c r="P3142" i="59" s="1"/>
  <c r="E3143" i="59"/>
  <c r="O3143" i="59" s="1"/>
  <c r="P3143" i="59" s="1"/>
  <c r="E3144" i="59"/>
  <c r="O3144" i="59" s="1"/>
  <c r="P3144" i="59" s="1"/>
  <c r="E3145" i="59"/>
  <c r="O3145" i="59" s="1"/>
  <c r="P3145" i="59" s="1"/>
  <c r="E3146" i="59"/>
  <c r="O3146" i="59" s="1"/>
  <c r="P3146" i="59" s="1"/>
  <c r="E3147" i="59"/>
  <c r="O3147" i="59" s="1"/>
  <c r="P3147" i="59" s="1"/>
  <c r="E3148" i="59"/>
  <c r="O3148" i="59" s="1"/>
  <c r="P3148" i="59" s="1"/>
  <c r="E3149" i="59"/>
  <c r="O3149" i="59" s="1"/>
  <c r="P3149" i="59" s="1"/>
  <c r="E3150" i="59"/>
  <c r="O3150" i="59" s="1"/>
  <c r="P3150" i="59" s="1"/>
  <c r="E3151" i="59"/>
  <c r="O3151" i="59" s="1"/>
  <c r="P3151" i="59" s="1"/>
  <c r="E3152" i="59"/>
  <c r="O3152" i="59" s="1"/>
  <c r="P3152" i="59" s="1"/>
  <c r="E3153" i="59"/>
  <c r="O3153" i="59" s="1"/>
  <c r="P3153" i="59" s="1"/>
  <c r="E3154" i="59"/>
  <c r="O3154" i="59" s="1"/>
  <c r="P3154" i="59" s="1"/>
  <c r="E3155" i="59"/>
  <c r="O3155" i="59" s="1"/>
  <c r="P3155" i="59" s="1"/>
  <c r="E3156" i="59"/>
  <c r="O3156" i="59" s="1"/>
  <c r="P3156" i="59" s="1"/>
  <c r="E3157" i="59"/>
  <c r="O3157" i="59" s="1"/>
  <c r="P3157" i="59" s="1"/>
  <c r="E3158" i="59"/>
  <c r="O3158" i="59" s="1"/>
  <c r="P3158" i="59" s="1"/>
  <c r="E3159" i="59"/>
  <c r="O3159" i="59" s="1"/>
  <c r="P3159" i="59" s="1"/>
  <c r="E3160" i="59"/>
  <c r="O3160" i="59" s="1"/>
  <c r="P3160" i="59" s="1"/>
  <c r="E3161" i="59"/>
  <c r="O3161" i="59" s="1"/>
  <c r="P3161" i="59" s="1"/>
  <c r="E3162" i="59"/>
  <c r="O3162" i="59" s="1"/>
  <c r="P3162" i="59" s="1"/>
  <c r="E3163" i="59"/>
  <c r="O3163" i="59" s="1"/>
  <c r="P3163" i="59" s="1"/>
  <c r="E3164" i="59"/>
  <c r="O3164" i="59" s="1"/>
  <c r="P3164" i="59" s="1"/>
  <c r="E3165" i="59"/>
  <c r="O3165" i="59" s="1"/>
  <c r="P3165" i="59" s="1"/>
  <c r="E3166" i="59"/>
  <c r="O3166" i="59" s="1"/>
  <c r="P3166" i="59" s="1"/>
  <c r="E3167" i="59"/>
  <c r="O3167" i="59" s="1"/>
  <c r="P3167" i="59" s="1"/>
  <c r="E3168" i="59"/>
  <c r="O3168" i="59" s="1"/>
  <c r="P3168" i="59" s="1"/>
  <c r="E3169" i="59"/>
  <c r="O3169" i="59" s="1"/>
  <c r="P3169" i="59" s="1"/>
  <c r="E3170" i="59"/>
  <c r="O3170" i="59" s="1"/>
  <c r="P3170" i="59" s="1"/>
  <c r="E3171" i="59"/>
  <c r="O3171" i="59" s="1"/>
  <c r="P3171" i="59" s="1"/>
  <c r="E3172" i="59"/>
  <c r="O3172" i="59" s="1"/>
  <c r="P3172" i="59" s="1"/>
  <c r="E3173" i="59"/>
  <c r="O3173" i="59" s="1"/>
  <c r="P3173" i="59" s="1"/>
  <c r="E3174" i="59"/>
  <c r="O3174" i="59" s="1"/>
  <c r="P3174" i="59" s="1"/>
  <c r="E3175" i="59"/>
  <c r="O3175" i="59" s="1"/>
  <c r="P3175" i="59" s="1"/>
  <c r="E3176" i="59"/>
  <c r="O3176" i="59" s="1"/>
  <c r="P3176" i="59" s="1"/>
  <c r="E3177" i="59"/>
  <c r="O3177" i="59" s="1"/>
  <c r="P3177" i="59" s="1"/>
  <c r="E3178" i="59"/>
  <c r="O3178" i="59" s="1"/>
  <c r="P3178" i="59" s="1"/>
  <c r="E3179" i="59"/>
  <c r="O3179" i="59" s="1"/>
  <c r="P3179" i="59" s="1"/>
  <c r="E3180" i="59"/>
  <c r="O3180" i="59" s="1"/>
  <c r="P3180" i="59" s="1"/>
  <c r="E3181" i="59"/>
  <c r="O3181" i="59" s="1"/>
  <c r="P3181" i="59" s="1"/>
  <c r="E3182" i="59"/>
  <c r="O3182" i="59" s="1"/>
  <c r="P3182" i="59" s="1"/>
  <c r="E3183" i="59"/>
  <c r="O3183" i="59" s="1"/>
  <c r="P3183" i="59" s="1"/>
  <c r="E3184" i="59"/>
  <c r="O3184" i="59" s="1"/>
  <c r="P3184" i="59" s="1"/>
  <c r="E3185" i="59"/>
  <c r="O3185" i="59" s="1"/>
  <c r="P3185" i="59" s="1"/>
  <c r="E3186" i="59"/>
  <c r="O3186" i="59" s="1"/>
  <c r="P3186" i="59" s="1"/>
  <c r="E3187" i="59"/>
  <c r="O3187" i="59" s="1"/>
  <c r="P3187" i="59" s="1"/>
  <c r="E3188" i="59"/>
  <c r="O3188" i="59" s="1"/>
  <c r="P3188" i="59" s="1"/>
  <c r="E3189" i="59"/>
  <c r="O3189" i="59" s="1"/>
  <c r="P3189" i="59" s="1"/>
  <c r="E3190" i="59"/>
  <c r="O3190" i="59" s="1"/>
  <c r="P3190" i="59" s="1"/>
  <c r="E3191" i="59"/>
  <c r="O3191" i="59" s="1"/>
  <c r="P3191" i="59" s="1"/>
  <c r="E3192" i="59"/>
  <c r="O3192" i="59" s="1"/>
  <c r="P3192" i="59" s="1"/>
  <c r="E3193" i="59"/>
  <c r="O3193" i="59" s="1"/>
  <c r="P3193" i="59" s="1"/>
  <c r="E3194" i="59"/>
  <c r="O3194" i="59" s="1"/>
  <c r="P3194" i="59" s="1"/>
  <c r="E3195" i="59"/>
  <c r="O3195" i="59" s="1"/>
  <c r="P3195" i="59" s="1"/>
  <c r="E3196" i="59"/>
  <c r="O3196" i="59" s="1"/>
  <c r="P3196" i="59" s="1"/>
  <c r="E3197" i="59"/>
  <c r="O3197" i="59" s="1"/>
  <c r="P3197" i="59" s="1"/>
  <c r="E3198" i="59"/>
  <c r="O3198" i="59" s="1"/>
  <c r="P3198" i="59" s="1"/>
  <c r="E3199" i="59"/>
  <c r="O3199" i="59" s="1"/>
  <c r="P3199" i="59" s="1"/>
  <c r="E3200" i="59"/>
  <c r="O3200" i="59" s="1"/>
  <c r="P3200" i="59" s="1"/>
  <c r="E3201" i="59"/>
  <c r="O3201" i="59" s="1"/>
  <c r="P3201" i="59" s="1"/>
  <c r="E3202" i="59"/>
  <c r="O3202" i="59" s="1"/>
  <c r="P3202" i="59" s="1"/>
  <c r="E3203" i="59"/>
  <c r="O3203" i="59" s="1"/>
  <c r="P3203" i="59" s="1"/>
  <c r="E3204" i="59"/>
  <c r="O3204" i="59" s="1"/>
  <c r="P3204" i="59" s="1"/>
  <c r="E3205" i="59"/>
  <c r="O3205" i="59" s="1"/>
  <c r="P3205" i="59" s="1"/>
  <c r="E3206" i="59"/>
  <c r="O3206" i="59" s="1"/>
  <c r="P3206" i="59" s="1"/>
  <c r="E3207" i="59"/>
  <c r="O3207" i="59" s="1"/>
  <c r="P3207" i="59" s="1"/>
  <c r="E3208" i="59"/>
  <c r="O3208" i="59" s="1"/>
  <c r="P3208" i="59" s="1"/>
  <c r="E3209" i="59"/>
  <c r="O3209" i="59" s="1"/>
  <c r="P3209" i="59" s="1"/>
  <c r="E3210" i="59"/>
  <c r="O3210" i="59" s="1"/>
  <c r="P3210" i="59" s="1"/>
  <c r="E3211" i="59"/>
  <c r="O3211" i="59" s="1"/>
  <c r="P3211" i="59" s="1"/>
  <c r="E3212" i="59"/>
  <c r="O3212" i="59" s="1"/>
  <c r="P3212" i="59" s="1"/>
  <c r="E3213" i="59"/>
  <c r="O3213" i="59" s="1"/>
  <c r="P3213" i="59" s="1"/>
  <c r="E3214" i="59"/>
  <c r="O3214" i="59" s="1"/>
  <c r="P3214" i="59" s="1"/>
  <c r="E3215" i="59"/>
  <c r="O3215" i="59" s="1"/>
  <c r="P3215" i="59" s="1"/>
  <c r="E3216" i="59"/>
  <c r="O3216" i="59" s="1"/>
  <c r="P3216" i="59" s="1"/>
  <c r="E3217" i="59"/>
  <c r="O3217" i="59" s="1"/>
  <c r="P3217" i="59" s="1"/>
  <c r="E3218" i="59"/>
  <c r="O3218" i="59" s="1"/>
  <c r="P3218" i="59" s="1"/>
  <c r="E3219" i="59"/>
  <c r="O3219" i="59" s="1"/>
  <c r="P3219" i="59" s="1"/>
  <c r="E3220" i="59"/>
  <c r="O3220" i="59" s="1"/>
  <c r="P3220" i="59" s="1"/>
  <c r="E3221" i="59"/>
  <c r="O3221" i="59" s="1"/>
  <c r="P3221" i="59" s="1"/>
  <c r="E3222" i="59"/>
  <c r="O3222" i="59" s="1"/>
  <c r="P3222" i="59" s="1"/>
  <c r="E3223" i="59"/>
  <c r="O3223" i="59" s="1"/>
  <c r="P3223" i="59" s="1"/>
  <c r="E3224" i="59"/>
  <c r="O3224" i="59" s="1"/>
  <c r="P3224" i="59" s="1"/>
  <c r="E3225" i="59"/>
  <c r="O3225" i="59" s="1"/>
  <c r="P3225" i="59" s="1"/>
  <c r="E3226" i="59"/>
  <c r="O3226" i="59" s="1"/>
  <c r="P3226" i="59" s="1"/>
  <c r="E3227" i="59"/>
  <c r="O3227" i="59" s="1"/>
  <c r="P3227" i="59" s="1"/>
  <c r="E3228" i="59"/>
  <c r="O3228" i="59" s="1"/>
  <c r="P3228" i="59" s="1"/>
  <c r="E3229" i="59"/>
  <c r="O3229" i="59" s="1"/>
  <c r="P3229" i="59" s="1"/>
  <c r="E3230" i="59"/>
  <c r="O3230" i="59" s="1"/>
  <c r="P3230" i="59" s="1"/>
  <c r="E3231" i="59"/>
  <c r="O3231" i="59" s="1"/>
  <c r="P3231" i="59" s="1"/>
  <c r="E3232" i="59"/>
  <c r="O3232" i="59" s="1"/>
  <c r="P3232" i="59" s="1"/>
  <c r="E3233" i="59"/>
  <c r="O3233" i="59" s="1"/>
  <c r="P3233" i="59" s="1"/>
  <c r="E3234" i="59"/>
  <c r="O3234" i="59" s="1"/>
  <c r="P3234" i="59" s="1"/>
  <c r="E3235" i="59"/>
  <c r="O3235" i="59" s="1"/>
  <c r="P3235" i="59" s="1"/>
  <c r="E3236" i="59"/>
  <c r="O3236" i="59" s="1"/>
  <c r="P3236" i="59" s="1"/>
  <c r="E3237" i="59"/>
  <c r="O3237" i="59" s="1"/>
  <c r="P3237" i="59" s="1"/>
  <c r="E3238" i="59"/>
  <c r="O3238" i="59" s="1"/>
  <c r="P3238" i="59" s="1"/>
  <c r="E3239" i="59"/>
  <c r="O3239" i="59" s="1"/>
  <c r="P3239" i="59" s="1"/>
  <c r="E3240" i="59"/>
  <c r="O3240" i="59" s="1"/>
  <c r="P3240" i="59" s="1"/>
  <c r="E3241" i="59"/>
  <c r="O3241" i="59" s="1"/>
  <c r="P3241" i="59" s="1"/>
  <c r="E3242" i="59"/>
  <c r="O3242" i="59" s="1"/>
  <c r="P3242" i="59" s="1"/>
  <c r="E3243" i="59"/>
  <c r="O3243" i="59" s="1"/>
  <c r="P3243" i="59" s="1"/>
  <c r="E3244" i="59"/>
  <c r="O3244" i="59" s="1"/>
  <c r="P3244" i="59" s="1"/>
  <c r="E3245" i="59"/>
  <c r="O3245" i="59" s="1"/>
  <c r="P3245" i="59" s="1"/>
  <c r="E3246" i="59"/>
  <c r="O3246" i="59" s="1"/>
  <c r="P3246" i="59" s="1"/>
  <c r="E3247" i="59"/>
  <c r="O3247" i="59" s="1"/>
  <c r="P3247" i="59" s="1"/>
  <c r="E3248" i="59"/>
  <c r="O3248" i="59" s="1"/>
  <c r="P3248" i="59" s="1"/>
  <c r="E3249" i="59"/>
  <c r="O3249" i="59" s="1"/>
  <c r="P3249" i="59" s="1"/>
  <c r="E3250" i="59"/>
  <c r="O3250" i="59" s="1"/>
  <c r="P3250" i="59" s="1"/>
  <c r="E3251" i="59"/>
  <c r="O3251" i="59" s="1"/>
  <c r="P3251" i="59" s="1"/>
  <c r="E3252" i="59"/>
  <c r="O3252" i="59" s="1"/>
  <c r="P3252" i="59" s="1"/>
  <c r="E3253" i="59"/>
  <c r="O3253" i="59" s="1"/>
  <c r="P3253" i="59" s="1"/>
  <c r="E3254" i="59"/>
  <c r="O3254" i="59" s="1"/>
  <c r="P3254" i="59" s="1"/>
  <c r="E3255" i="59"/>
  <c r="O3255" i="59" s="1"/>
  <c r="P3255" i="59" s="1"/>
  <c r="E3256" i="59"/>
  <c r="O3256" i="59" s="1"/>
  <c r="P3256" i="59" s="1"/>
  <c r="E3257" i="59"/>
  <c r="O3257" i="59" s="1"/>
  <c r="P3257" i="59" s="1"/>
  <c r="E3258" i="59"/>
  <c r="O3258" i="59" s="1"/>
  <c r="P3258" i="59" s="1"/>
  <c r="E3259" i="59"/>
  <c r="O3259" i="59" s="1"/>
  <c r="P3259" i="59" s="1"/>
  <c r="E3260" i="59"/>
  <c r="O3260" i="59" s="1"/>
  <c r="P3260" i="59" s="1"/>
  <c r="E3261" i="59"/>
  <c r="O3261" i="59" s="1"/>
  <c r="P3261" i="59" s="1"/>
  <c r="E3262" i="59"/>
  <c r="O3262" i="59" s="1"/>
  <c r="P3262" i="59" s="1"/>
  <c r="E3263" i="59"/>
  <c r="O3263" i="59" s="1"/>
  <c r="P3263" i="59" s="1"/>
  <c r="E3264" i="59"/>
  <c r="O3264" i="59" s="1"/>
  <c r="P3264" i="59" s="1"/>
  <c r="E3265" i="59"/>
  <c r="O3265" i="59" s="1"/>
  <c r="P3265" i="59" s="1"/>
  <c r="E3266" i="59"/>
  <c r="O3266" i="59" s="1"/>
  <c r="P3266" i="59" s="1"/>
  <c r="E3267" i="59"/>
  <c r="O3267" i="59" s="1"/>
  <c r="P3267" i="59" s="1"/>
  <c r="E3268" i="59"/>
  <c r="O3268" i="59" s="1"/>
  <c r="P3268" i="59" s="1"/>
  <c r="E3269" i="59"/>
  <c r="O3269" i="59" s="1"/>
  <c r="P3269" i="59" s="1"/>
  <c r="E3270" i="59"/>
  <c r="O3270" i="59" s="1"/>
  <c r="P3270" i="59" s="1"/>
  <c r="E3271" i="59"/>
  <c r="O3271" i="59" s="1"/>
  <c r="P3271" i="59" s="1"/>
  <c r="E3272" i="59"/>
  <c r="O3272" i="59" s="1"/>
  <c r="P3272" i="59" s="1"/>
  <c r="E3273" i="59"/>
  <c r="O3273" i="59" s="1"/>
  <c r="P3273" i="59" s="1"/>
  <c r="E3274" i="59"/>
  <c r="O3274" i="59" s="1"/>
  <c r="P3274" i="59" s="1"/>
  <c r="E3275" i="59"/>
  <c r="O3275" i="59" s="1"/>
  <c r="P3275" i="59" s="1"/>
  <c r="E3276" i="59"/>
  <c r="O3276" i="59" s="1"/>
  <c r="P3276" i="59" s="1"/>
  <c r="E3277" i="59"/>
  <c r="O3277" i="59" s="1"/>
  <c r="P3277" i="59" s="1"/>
  <c r="E3278" i="59"/>
  <c r="O3278" i="59" s="1"/>
  <c r="P3278" i="59" s="1"/>
  <c r="E3279" i="59"/>
  <c r="O3279" i="59" s="1"/>
  <c r="P3279" i="59" s="1"/>
  <c r="E3280" i="59"/>
  <c r="O3280" i="59" s="1"/>
  <c r="P3280" i="59" s="1"/>
  <c r="E3281" i="59"/>
  <c r="O3281" i="59" s="1"/>
  <c r="P3281" i="59" s="1"/>
  <c r="E3282" i="59"/>
  <c r="O3282" i="59" s="1"/>
  <c r="P3282" i="59" s="1"/>
  <c r="E3283" i="59"/>
  <c r="O3283" i="59" s="1"/>
  <c r="P3283" i="59" s="1"/>
  <c r="E3284" i="59"/>
  <c r="O3284" i="59" s="1"/>
  <c r="P3284" i="59" s="1"/>
  <c r="E3285" i="59"/>
  <c r="O3285" i="59" s="1"/>
  <c r="P3285" i="59" s="1"/>
  <c r="E3286" i="59"/>
  <c r="O3286" i="59" s="1"/>
  <c r="P3286" i="59" s="1"/>
  <c r="E3287" i="59"/>
  <c r="O3287" i="59" s="1"/>
  <c r="P3287" i="59" s="1"/>
  <c r="E3288" i="59"/>
  <c r="O3288" i="59" s="1"/>
  <c r="P3288" i="59" s="1"/>
  <c r="E3289" i="59"/>
  <c r="O3289" i="59" s="1"/>
  <c r="P3289" i="59" s="1"/>
  <c r="E3290" i="59"/>
  <c r="O3290" i="59" s="1"/>
  <c r="P3290" i="59" s="1"/>
  <c r="E3291" i="59"/>
  <c r="O3291" i="59" s="1"/>
  <c r="P3291" i="59" s="1"/>
  <c r="E3292" i="59"/>
  <c r="O3292" i="59" s="1"/>
  <c r="P3292" i="59" s="1"/>
  <c r="E3293" i="59"/>
  <c r="O3293" i="59" s="1"/>
  <c r="P3293" i="59" s="1"/>
  <c r="E3294" i="59"/>
  <c r="O3294" i="59" s="1"/>
  <c r="P3294" i="59" s="1"/>
  <c r="E3295" i="59"/>
  <c r="O3295" i="59" s="1"/>
  <c r="P3295" i="59" s="1"/>
  <c r="E3296" i="59"/>
  <c r="O3296" i="59" s="1"/>
  <c r="P3296" i="59" s="1"/>
  <c r="E3297" i="59"/>
  <c r="O3297" i="59" s="1"/>
  <c r="P3297" i="59" s="1"/>
  <c r="E3298" i="59"/>
  <c r="O3298" i="59" s="1"/>
  <c r="P3298" i="59" s="1"/>
  <c r="E3299" i="59"/>
  <c r="O3299" i="59" s="1"/>
  <c r="P3299" i="59" s="1"/>
  <c r="E3300" i="59"/>
  <c r="O3300" i="59" s="1"/>
  <c r="P3300" i="59" s="1"/>
  <c r="E3301" i="59"/>
  <c r="O3301" i="59" s="1"/>
  <c r="P3301" i="59" s="1"/>
  <c r="E3302" i="59"/>
  <c r="O3302" i="59" s="1"/>
  <c r="P3302" i="59" s="1"/>
  <c r="E3303" i="59"/>
  <c r="O3303" i="59" s="1"/>
  <c r="P3303" i="59" s="1"/>
  <c r="E3304" i="59"/>
  <c r="O3304" i="59" s="1"/>
  <c r="P3304" i="59" s="1"/>
  <c r="E3305" i="59"/>
  <c r="O3305" i="59" s="1"/>
  <c r="P3305" i="59" s="1"/>
  <c r="E3306" i="59"/>
  <c r="O3306" i="59" s="1"/>
  <c r="P3306" i="59" s="1"/>
  <c r="E3307" i="59"/>
  <c r="O3307" i="59" s="1"/>
  <c r="P3307" i="59" s="1"/>
  <c r="E3308" i="59"/>
  <c r="O3308" i="59" s="1"/>
  <c r="P3308" i="59" s="1"/>
  <c r="E3309" i="59"/>
  <c r="O3309" i="59" s="1"/>
  <c r="P3309" i="59" s="1"/>
  <c r="E3310" i="59"/>
  <c r="O3310" i="59" s="1"/>
  <c r="P3310" i="59" s="1"/>
  <c r="E3311" i="59"/>
  <c r="O3311" i="59" s="1"/>
  <c r="P3311" i="59" s="1"/>
  <c r="E3312" i="59"/>
  <c r="O3312" i="59" s="1"/>
  <c r="P3312" i="59" s="1"/>
  <c r="E3313" i="59"/>
  <c r="O3313" i="59" s="1"/>
  <c r="P3313" i="59" s="1"/>
  <c r="E3314" i="59"/>
  <c r="O3314" i="59" s="1"/>
  <c r="P3314" i="59" s="1"/>
  <c r="E3315" i="59"/>
  <c r="O3315" i="59" s="1"/>
  <c r="P3315" i="59" s="1"/>
  <c r="E3316" i="59"/>
  <c r="O3316" i="59" s="1"/>
  <c r="P3316" i="59" s="1"/>
  <c r="E3317" i="59"/>
  <c r="O3317" i="59" s="1"/>
  <c r="P3317" i="59" s="1"/>
  <c r="E3318" i="59"/>
  <c r="O3318" i="59" s="1"/>
  <c r="P3318" i="59" s="1"/>
  <c r="E3319" i="59"/>
  <c r="O3319" i="59" s="1"/>
  <c r="P3319" i="59" s="1"/>
  <c r="E3320" i="59"/>
  <c r="O3320" i="59" s="1"/>
  <c r="P3320" i="59" s="1"/>
  <c r="E3321" i="59"/>
  <c r="O3321" i="59" s="1"/>
  <c r="P3321" i="59" s="1"/>
  <c r="E3322" i="59"/>
  <c r="O3322" i="59" s="1"/>
  <c r="P3322" i="59" s="1"/>
  <c r="E3323" i="59"/>
  <c r="O3323" i="59" s="1"/>
  <c r="P3323" i="59" s="1"/>
  <c r="E3324" i="59"/>
  <c r="O3324" i="59" s="1"/>
  <c r="P3324" i="59" s="1"/>
  <c r="E3325" i="59"/>
  <c r="O3325" i="59" s="1"/>
  <c r="P3325" i="59" s="1"/>
  <c r="E3326" i="59"/>
  <c r="O3326" i="59" s="1"/>
  <c r="P3326" i="59" s="1"/>
  <c r="E3327" i="59"/>
  <c r="O3327" i="59" s="1"/>
  <c r="P3327" i="59" s="1"/>
  <c r="E3328" i="59"/>
  <c r="O3328" i="59" s="1"/>
  <c r="P3328" i="59" s="1"/>
  <c r="E3329" i="59"/>
  <c r="O3329" i="59" s="1"/>
  <c r="P3329" i="59" s="1"/>
  <c r="E3330" i="59"/>
  <c r="O3330" i="59" s="1"/>
  <c r="P3330" i="59" s="1"/>
  <c r="E3331" i="59"/>
  <c r="O3331" i="59" s="1"/>
  <c r="P3331" i="59" s="1"/>
  <c r="E3332" i="59"/>
  <c r="O3332" i="59" s="1"/>
  <c r="P3332" i="59" s="1"/>
  <c r="E3333" i="59"/>
  <c r="O3333" i="59" s="1"/>
  <c r="P3333" i="59" s="1"/>
  <c r="E3334" i="59"/>
  <c r="O3334" i="59" s="1"/>
  <c r="P3334" i="59" s="1"/>
  <c r="E3335" i="59"/>
  <c r="O3335" i="59" s="1"/>
  <c r="P3335" i="59" s="1"/>
  <c r="E3336" i="59"/>
  <c r="O3336" i="59" s="1"/>
  <c r="P3336" i="59" s="1"/>
  <c r="E3337" i="59"/>
  <c r="O3337" i="59" s="1"/>
  <c r="P3337" i="59" s="1"/>
  <c r="E3338" i="59"/>
  <c r="O3338" i="59" s="1"/>
  <c r="P3338" i="59" s="1"/>
  <c r="E3339" i="59"/>
  <c r="O3339" i="59" s="1"/>
  <c r="P3339" i="59" s="1"/>
  <c r="E3340" i="59"/>
  <c r="O3340" i="59" s="1"/>
  <c r="P3340" i="59" s="1"/>
  <c r="E3341" i="59"/>
  <c r="O3341" i="59" s="1"/>
  <c r="P3341" i="59" s="1"/>
  <c r="E3342" i="59"/>
  <c r="O3342" i="59" s="1"/>
  <c r="P3342" i="59" s="1"/>
  <c r="E3343" i="59"/>
  <c r="O3343" i="59" s="1"/>
  <c r="P3343" i="59" s="1"/>
  <c r="E3344" i="59"/>
  <c r="O3344" i="59" s="1"/>
  <c r="P3344" i="59" s="1"/>
  <c r="E3345" i="59"/>
  <c r="O3345" i="59" s="1"/>
  <c r="P3345" i="59" s="1"/>
  <c r="E3346" i="59"/>
  <c r="O3346" i="59" s="1"/>
  <c r="P3346" i="59" s="1"/>
  <c r="E3347" i="59"/>
  <c r="O3347" i="59" s="1"/>
  <c r="P3347" i="59" s="1"/>
  <c r="E3348" i="59"/>
  <c r="O3348" i="59" s="1"/>
  <c r="P3348" i="59" s="1"/>
  <c r="E3349" i="59"/>
  <c r="O3349" i="59" s="1"/>
  <c r="P3349" i="59" s="1"/>
  <c r="E3350" i="59"/>
  <c r="O3350" i="59" s="1"/>
  <c r="P3350" i="59" s="1"/>
  <c r="E3351" i="59"/>
  <c r="O3351" i="59" s="1"/>
  <c r="P3351" i="59" s="1"/>
  <c r="E3352" i="59"/>
  <c r="O3352" i="59" s="1"/>
  <c r="P3352" i="59" s="1"/>
  <c r="E3353" i="59"/>
  <c r="O3353" i="59" s="1"/>
  <c r="P3353" i="59" s="1"/>
  <c r="E3354" i="59"/>
  <c r="O3354" i="59" s="1"/>
  <c r="P3354" i="59" s="1"/>
  <c r="E3355" i="59"/>
  <c r="O3355" i="59" s="1"/>
  <c r="P3355" i="59" s="1"/>
  <c r="E3356" i="59"/>
  <c r="O3356" i="59" s="1"/>
  <c r="P3356" i="59" s="1"/>
  <c r="E3357" i="59"/>
  <c r="O3357" i="59" s="1"/>
  <c r="P3357" i="59" s="1"/>
  <c r="E3358" i="59"/>
  <c r="O3358" i="59" s="1"/>
  <c r="P3358" i="59" s="1"/>
  <c r="E3359" i="59"/>
  <c r="O3359" i="59" s="1"/>
  <c r="P3359" i="59" s="1"/>
  <c r="E3360" i="59"/>
  <c r="O3360" i="59" s="1"/>
  <c r="P3360" i="59" s="1"/>
  <c r="E3361" i="59"/>
  <c r="O3361" i="59" s="1"/>
  <c r="P3361" i="59" s="1"/>
  <c r="E3362" i="59"/>
  <c r="O3362" i="59" s="1"/>
  <c r="P3362" i="59" s="1"/>
  <c r="E3363" i="59"/>
  <c r="O3363" i="59" s="1"/>
  <c r="P3363" i="59" s="1"/>
  <c r="E3364" i="59"/>
  <c r="O3364" i="59" s="1"/>
  <c r="P3364" i="59" s="1"/>
  <c r="E3365" i="59"/>
  <c r="O3365" i="59" s="1"/>
  <c r="P3365" i="59" s="1"/>
  <c r="E3366" i="59"/>
  <c r="O3366" i="59" s="1"/>
  <c r="P3366" i="59" s="1"/>
  <c r="E3367" i="59"/>
  <c r="O3367" i="59" s="1"/>
  <c r="P3367" i="59" s="1"/>
  <c r="E3368" i="59"/>
  <c r="O3368" i="59" s="1"/>
  <c r="P3368" i="59" s="1"/>
  <c r="E3369" i="59"/>
  <c r="O3369" i="59" s="1"/>
  <c r="P3369" i="59" s="1"/>
  <c r="E3370" i="59"/>
  <c r="O3370" i="59" s="1"/>
  <c r="P3370" i="59" s="1"/>
  <c r="E3371" i="59"/>
  <c r="O3371" i="59" s="1"/>
  <c r="P3371" i="59" s="1"/>
  <c r="E3372" i="59"/>
  <c r="O3372" i="59" s="1"/>
  <c r="P3372" i="59" s="1"/>
  <c r="E3373" i="59"/>
  <c r="O3373" i="59" s="1"/>
  <c r="P3373" i="59" s="1"/>
  <c r="E3374" i="59"/>
  <c r="O3374" i="59" s="1"/>
  <c r="P3374" i="59" s="1"/>
  <c r="E3375" i="59"/>
  <c r="O3375" i="59" s="1"/>
  <c r="P3375" i="59" s="1"/>
  <c r="E3376" i="59"/>
  <c r="O3376" i="59" s="1"/>
  <c r="P3376" i="59" s="1"/>
  <c r="E3377" i="59"/>
  <c r="O3377" i="59" s="1"/>
  <c r="P3377" i="59" s="1"/>
  <c r="E3378" i="59"/>
  <c r="O3378" i="59" s="1"/>
  <c r="P3378" i="59" s="1"/>
  <c r="E3379" i="59"/>
  <c r="O3379" i="59" s="1"/>
  <c r="P3379" i="59" s="1"/>
  <c r="E3380" i="59"/>
  <c r="O3380" i="59" s="1"/>
  <c r="P3380" i="59" s="1"/>
  <c r="E3381" i="59"/>
  <c r="O3381" i="59" s="1"/>
  <c r="P3381" i="59" s="1"/>
  <c r="E3382" i="59"/>
  <c r="O3382" i="59" s="1"/>
  <c r="P3382" i="59" s="1"/>
  <c r="E3383" i="59"/>
  <c r="O3383" i="59" s="1"/>
  <c r="P3383" i="59" s="1"/>
  <c r="E3384" i="59"/>
  <c r="O3384" i="59" s="1"/>
  <c r="P3384" i="59" s="1"/>
  <c r="E3385" i="59"/>
  <c r="O3385" i="59" s="1"/>
  <c r="P3385" i="59" s="1"/>
  <c r="E3386" i="59"/>
  <c r="O3386" i="59" s="1"/>
  <c r="P3386" i="59" s="1"/>
  <c r="E3387" i="59"/>
  <c r="O3387" i="59" s="1"/>
  <c r="P3387" i="59" s="1"/>
  <c r="E3388" i="59"/>
  <c r="O3388" i="59" s="1"/>
  <c r="P3388" i="59" s="1"/>
  <c r="E3389" i="59"/>
  <c r="O3389" i="59" s="1"/>
  <c r="P3389" i="59" s="1"/>
  <c r="E3390" i="59"/>
  <c r="O3390" i="59" s="1"/>
  <c r="P3390" i="59" s="1"/>
  <c r="E3391" i="59"/>
  <c r="O3391" i="59" s="1"/>
  <c r="P3391" i="59" s="1"/>
  <c r="E3392" i="59"/>
  <c r="O3392" i="59" s="1"/>
  <c r="P3392" i="59" s="1"/>
  <c r="E3393" i="59"/>
  <c r="O3393" i="59" s="1"/>
  <c r="P3393" i="59" s="1"/>
  <c r="E3394" i="59"/>
  <c r="O3394" i="59" s="1"/>
  <c r="P3394" i="59" s="1"/>
  <c r="E3395" i="59"/>
  <c r="O3395" i="59" s="1"/>
  <c r="P3395" i="59" s="1"/>
  <c r="E3396" i="59"/>
  <c r="O3396" i="59" s="1"/>
  <c r="P3396" i="59" s="1"/>
  <c r="E3397" i="59"/>
  <c r="O3397" i="59" s="1"/>
  <c r="P3397" i="59" s="1"/>
  <c r="E3398" i="59"/>
  <c r="O3398" i="59" s="1"/>
  <c r="P3398" i="59" s="1"/>
  <c r="E3399" i="59"/>
  <c r="O3399" i="59" s="1"/>
  <c r="P3399" i="59" s="1"/>
  <c r="E3400" i="59"/>
  <c r="O3400" i="59" s="1"/>
  <c r="P3400" i="59" s="1"/>
  <c r="E3401" i="59"/>
  <c r="O3401" i="59" s="1"/>
  <c r="P3401" i="59" s="1"/>
  <c r="E3402" i="59"/>
  <c r="O3402" i="59" s="1"/>
  <c r="P3402" i="59" s="1"/>
  <c r="E3403" i="59"/>
  <c r="O3403" i="59" s="1"/>
  <c r="P3403" i="59" s="1"/>
  <c r="E3404" i="59"/>
  <c r="O3404" i="59" s="1"/>
  <c r="P3404" i="59" s="1"/>
  <c r="E3405" i="59"/>
  <c r="O3405" i="59" s="1"/>
  <c r="P3405" i="59" s="1"/>
  <c r="E3406" i="59"/>
  <c r="O3406" i="59" s="1"/>
  <c r="P3406" i="59" s="1"/>
  <c r="E3407" i="59"/>
  <c r="O3407" i="59" s="1"/>
  <c r="P3407" i="59" s="1"/>
  <c r="E3408" i="59"/>
  <c r="O3408" i="59" s="1"/>
  <c r="P3408" i="59" s="1"/>
  <c r="E3409" i="59"/>
  <c r="O3409" i="59" s="1"/>
  <c r="P3409" i="59" s="1"/>
  <c r="E3410" i="59"/>
  <c r="O3410" i="59" s="1"/>
  <c r="P3410" i="59" s="1"/>
  <c r="E3411" i="59"/>
  <c r="O3411" i="59" s="1"/>
  <c r="P3411" i="59" s="1"/>
  <c r="E3412" i="59"/>
  <c r="O3412" i="59" s="1"/>
  <c r="P3412" i="59" s="1"/>
  <c r="E3413" i="59"/>
  <c r="O3413" i="59" s="1"/>
  <c r="P3413" i="59" s="1"/>
  <c r="E3414" i="59"/>
  <c r="O3414" i="59" s="1"/>
  <c r="P3414" i="59" s="1"/>
  <c r="E3415" i="59"/>
  <c r="O3415" i="59" s="1"/>
  <c r="P3415" i="59" s="1"/>
  <c r="E3416" i="59"/>
  <c r="O3416" i="59" s="1"/>
  <c r="P3416" i="59" s="1"/>
  <c r="E3417" i="59"/>
  <c r="O3417" i="59" s="1"/>
  <c r="P3417" i="59" s="1"/>
  <c r="E3418" i="59"/>
  <c r="O3418" i="59" s="1"/>
  <c r="P3418" i="59" s="1"/>
  <c r="E3419" i="59"/>
  <c r="O3419" i="59" s="1"/>
  <c r="P3419" i="59" s="1"/>
  <c r="E3420" i="59"/>
  <c r="O3420" i="59" s="1"/>
  <c r="P3420" i="59" s="1"/>
  <c r="E3421" i="59"/>
  <c r="O3421" i="59" s="1"/>
  <c r="P3421" i="59" s="1"/>
  <c r="E3422" i="59"/>
  <c r="O3422" i="59" s="1"/>
  <c r="P3422" i="59" s="1"/>
  <c r="E3423" i="59"/>
  <c r="O3423" i="59" s="1"/>
  <c r="P3423" i="59" s="1"/>
  <c r="E3424" i="59"/>
  <c r="O3424" i="59" s="1"/>
  <c r="P3424" i="59" s="1"/>
  <c r="E3425" i="59"/>
  <c r="O3425" i="59" s="1"/>
  <c r="P3425" i="59" s="1"/>
  <c r="E3426" i="59"/>
  <c r="O3426" i="59" s="1"/>
  <c r="P3426" i="59" s="1"/>
  <c r="E3427" i="59"/>
  <c r="O3427" i="59" s="1"/>
  <c r="P3427" i="59" s="1"/>
  <c r="E3428" i="59"/>
  <c r="O3428" i="59" s="1"/>
  <c r="P3428" i="59" s="1"/>
  <c r="E3429" i="59"/>
  <c r="O3429" i="59" s="1"/>
  <c r="P3429" i="59" s="1"/>
  <c r="E3430" i="59"/>
  <c r="O3430" i="59" s="1"/>
  <c r="P3430" i="59" s="1"/>
  <c r="E3431" i="59"/>
  <c r="O3431" i="59" s="1"/>
  <c r="P3431" i="59" s="1"/>
  <c r="E3432" i="59"/>
  <c r="O3432" i="59" s="1"/>
  <c r="P3432" i="59" s="1"/>
  <c r="E3433" i="59"/>
  <c r="O3433" i="59" s="1"/>
  <c r="P3433" i="59" s="1"/>
  <c r="E3434" i="59"/>
  <c r="O3434" i="59" s="1"/>
  <c r="P3434" i="59" s="1"/>
  <c r="E3435" i="59"/>
  <c r="O3435" i="59" s="1"/>
  <c r="P3435" i="59" s="1"/>
  <c r="E3436" i="59"/>
  <c r="O3436" i="59" s="1"/>
  <c r="P3436" i="59" s="1"/>
  <c r="E3437" i="59"/>
  <c r="O3437" i="59" s="1"/>
  <c r="P3437" i="59" s="1"/>
  <c r="E3438" i="59"/>
  <c r="O3438" i="59" s="1"/>
  <c r="P3438" i="59" s="1"/>
  <c r="E3439" i="59"/>
  <c r="O3439" i="59" s="1"/>
  <c r="P3439" i="59" s="1"/>
  <c r="E3440" i="59"/>
  <c r="O3440" i="59" s="1"/>
  <c r="P3440" i="59" s="1"/>
  <c r="E3441" i="59"/>
  <c r="O3441" i="59" s="1"/>
  <c r="P3441" i="59" s="1"/>
  <c r="E3442" i="59"/>
  <c r="O3442" i="59" s="1"/>
  <c r="P3442" i="59" s="1"/>
  <c r="E3443" i="59"/>
  <c r="O3443" i="59" s="1"/>
  <c r="P3443" i="59" s="1"/>
  <c r="E3444" i="59"/>
  <c r="O3444" i="59" s="1"/>
  <c r="P3444" i="59" s="1"/>
  <c r="E3445" i="59"/>
  <c r="O3445" i="59" s="1"/>
  <c r="P3445" i="59" s="1"/>
  <c r="E3446" i="59"/>
  <c r="O3446" i="59" s="1"/>
  <c r="P3446" i="59" s="1"/>
  <c r="E3447" i="59"/>
  <c r="O3447" i="59" s="1"/>
  <c r="P3447" i="59" s="1"/>
  <c r="E3448" i="59"/>
  <c r="O3448" i="59" s="1"/>
  <c r="P3448" i="59" s="1"/>
  <c r="E3449" i="59"/>
  <c r="O3449" i="59" s="1"/>
  <c r="P3449" i="59" s="1"/>
  <c r="E3450" i="59"/>
  <c r="O3450" i="59" s="1"/>
  <c r="P3450" i="59" s="1"/>
  <c r="E3451" i="59"/>
  <c r="O3451" i="59" s="1"/>
  <c r="P3451" i="59" s="1"/>
  <c r="E3452" i="59"/>
  <c r="O3452" i="59" s="1"/>
  <c r="P3452" i="59" s="1"/>
  <c r="E3453" i="59"/>
  <c r="O3453" i="59" s="1"/>
  <c r="P3453" i="59" s="1"/>
  <c r="E3454" i="59"/>
  <c r="O3454" i="59" s="1"/>
  <c r="P3454" i="59" s="1"/>
  <c r="E3455" i="59"/>
  <c r="O3455" i="59" s="1"/>
  <c r="P3455" i="59" s="1"/>
  <c r="E3456" i="59"/>
  <c r="O3456" i="59" s="1"/>
  <c r="P3456" i="59" s="1"/>
  <c r="E3457" i="59"/>
  <c r="O3457" i="59" s="1"/>
  <c r="P3457" i="59" s="1"/>
  <c r="E3458" i="59"/>
  <c r="O3458" i="59" s="1"/>
  <c r="P3458" i="59" s="1"/>
  <c r="E3459" i="59"/>
  <c r="O3459" i="59" s="1"/>
  <c r="P3459" i="59" s="1"/>
  <c r="E3460" i="59"/>
  <c r="O3460" i="59" s="1"/>
  <c r="P3460" i="59" s="1"/>
  <c r="E3461" i="59"/>
  <c r="O3461" i="59" s="1"/>
  <c r="P3461" i="59" s="1"/>
  <c r="E3462" i="59"/>
  <c r="O3462" i="59" s="1"/>
  <c r="P3462" i="59" s="1"/>
  <c r="E3463" i="59"/>
  <c r="O3463" i="59" s="1"/>
  <c r="P3463" i="59" s="1"/>
  <c r="E3464" i="59"/>
  <c r="O3464" i="59" s="1"/>
  <c r="P3464" i="59" s="1"/>
  <c r="E3465" i="59"/>
  <c r="O3465" i="59" s="1"/>
  <c r="P3465" i="59" s="1"/>
  <c r="E3466" i="59"/>
  <c r="O3466" i="59" s="1"/>
  <c r="P3466" i="59" s="1"/>
  <c r="E3467" i="59"/>
  <c r="O3467" i="59" s="1"/>
  <c r="P3467" i="59" s="1"/>
  <c r="E3468" i="59"/>
  <c r="O3468" i="59" s="1"/>
  <c r="P3468" i="59" s="1"/>
  <c r="E3469" i="59"/>
  <c r="O3469" i="59" s="1"/>
  <c r="P3469" i="59" s="1"/>
  <c r="E3470" i="59"/>
  <c r="O3470" i="59" s="1"/>
  <c r="P3470" i="59" s="1"/>
  <c r="E3471" i="59"/>
  <c r="O3471" i="59" s="1"/>
  <c r="P3471" i="59" s="1"/>
  <c r="E3472" i="59"/>
  <c r="O3472" i="59" s="1"/>
  <c r="P3472" i="59" s="1"/>
  <c r="E3473" i="59"/>
  <c r="O3473" i="59" s="1"/>
  <c r="P3473" i="59" s="1"/>
  <c r="E3474" i="59"/>
  <c r="O3474" i="59" s="1"/>
  <c r="P3474" i="59" s="1"/>
  <c r="E3475" i="59"/>
  <c r="O3475" i="59" s="1"/>
  <c r="P3475" i="59" s="1"/>
  <c r="E3476" i="59"/>
  <c r="O3476" i="59" s="1"/>
  <c r="P3476" i="59" s="1"/>
  <c r="E3477" i="59"/>
  <c r="O3477" i="59" s="1"/>
  <c r="P3477" i="59" s="1"/>
  <c r="E3478" i="59"/>
  <c r="O3478" i="59" s="1"/>
  <c r="P3478" i="59" s="1"/>
  <c r="E3479" i="59"/>
  <c r="O3479" i="59" s="1"/>
  <c r="P3479" i="59" s="1"/>
  <c r="E3480" i="59"/>
  <c r="O3480" i="59" s="1"/>
  <c r="P3480" i="59" s="1"/>
  <c r="E3481" i="59"/>
  <c r="O3481" i="59" s="1"/>
  <c r="P3481" i="59" s="1"/>
  <c r="E3482" i="59"/>
  <c r="O3482" i="59" s="1"/>
  <c r="P3482" i="59" s="1"/>
  <c r="E3483" i="59"/>
  <c r="O3483" i="59" s="1"/>
  <c r="P3483" i="59" s="1"/>
  <c r="E3484" i="59"/>
  <c r="O3484" i="59" s="1"/>
  <c r="P3484" i="59" s="1"/>
  <c r="E3485" i="59"/>
  <c r="O3485" i="59" s="1"/>
  <c r="P3485" i="59" s="1"/>
  <c r="E3486" i="59"/>
  <c r="O3486" i="59" s="1"/>
  <c r="P3486" i="59" s="1"/>
  <c r="E3487" i="59"/>
  <c r="O3487" i="59" s="1"/>
  <c r="P3487" i="59" s="1"/>
  <c r="E3488" i="59"/>
  <c r="O3488" i="59" s="1"/>
  <c r="P3488" i="59" s="1"/>
  <c r="E3489" i="59"/>
  <c r="O3489" i="59" s="1"/>
  <c r="P3489" i="59" s="1"/>
  <c r="E3490" i="59"/>
  <c r="O3490" i="59" s="1"/>
  <c r="P3490" i="59" s="1"/>
  <c r="E3491" i="59"/>
  <c r="O3491" i="59" s="1"/>
  <c r="P3491" i="59" s="1"/>
  <c r="E3492" i="59"/>
  <c r="O3492" i="59" s="1"/>
  <c r="P3492" i="59" s="1"/>
  <c r="E3493" i="59"/>
  <c r="O3493" i="59" s="1"/>
  <c r="P3493" i="59" s="1"/>
  <c r="E3494" i="59"/>
  <c r="O3494" i="59" s="1"/>
  <c r="P3494" i="59" s="1"/>
  <c r="E3495" i="59"/>
  <c r="O3495" i="59" s="1"/>
  <c r="P3495" i="59" s="1"/>
  <c r="E3496" i="59"/>
  <c r="O3496" i="59" s="1"/>
  <c r="P3496" i="59" s="1"/>
  <c r="E3497" i="59"/>
  <c r="O3497" i="59" s="1"/>
  <c r="P3497" i="59" s="1"/>
  <c r="E3498" i="59"/>
  <c r="O3498" i="59" s="1"/>
  <c r="P3498" i="59" s="1"/>
  <c r="E3499" i="59"/>
  <c r="O3499" i="59" s="1"/>
  <c r="P3499" i="59" s="1"/>
  <c r="E3500" i="59"/>
  <c r="O3500" i="59" s="1"/>
  <c r="P3500" i="59" s="1"/>
  <c r="E3501" i="59"/>
  <c r="O3501" i="59" s="1"/>
  <c r="P3501" i="59" s="1"/>
  <c r="E3502" i="59"/>
  <c r="O3502" i="59" s="1"/>
  <c r="P3502" i="59" s="1"/>
  <c r="E3503" i="59"/>
  <c r="O3503" i="59" s="1"/>
  <c r="P3503" i="59" s="1"/>
  <c r="E3504" i="59"/>
  <c r="O3504" i="59" s="1"/>
  <c r="P3504" i="59" s="1"/>
  <c r="E3505" i="59"/>
  <c r="O3505" i="59" s="1"/>
  <c r="P3505" i="59" s="1"/>
  <c r="E3506" i="59"/>
  <c r="O3506" i="59" s="1"/>
  <c r="P3506" i="59" s="1"/>
  <c r="E3507" i="59"/>
  <c r="O3507" i="59" s="1"/>
  <c r="P3507" i="59" s="1"/>
  <c r="E3508" i="59"/>
  <c r="O3508" i="59" s="1"/>
  <c r="P3508" i="59" s="1"/>
  <c r="E3509" i="59"/>
  <c r="O3509" i="59" s="1"/>
  <c r="P3509" i="59" s="1"/>
  <c r="E3510" i="59"/>
  <c r="O3510" i="59" s="1"/>
  <c r="P3510" i="59" s="1"/>
  <c r="E3511" i="59"/>
  <c r="O3511" i="59" s="1"/>
  <c r="P3511" i="59" s="1"/>
  <c r="E3512" i="59"/>
  <c r="O3512" i="59" s="1"/>
  <c r="P3512" i="59" s="1"/>
  <c r="E3513" i="59"/>
  <c r="O3513" i="59" s="1"/>
  <c r="P3513" i="59" s="1"/>
  <c r="E3514" i="59"/>
  <c r="O3514" i="59" s="1"/>
  <c r="P3514" i="59" s="1"/>
  <c r="E3515" i="59"/>
  <c r="O3515" i="59" s="1"/>
  <c r="P3515" i="59" s="1"/>
  <c r="E3516" i="59"/>
  <c r="O3516" i="59" s="1"/>
  <c r="P3516" i="59" s="1"/>
  <c r="E3517" i="59"/>
  <c r="O3517" i="59" s="1"/>
  <c r="P3517" i="59" s="1"/>
  <c r="E3518" i="59"/>
  <c r="O3518" i="59" s="1"/>
  <c r="P3518" i="59" s="1"/>
  <c r="E3519" i="59"/>
  <c r="O3519" i="59" s="1"/>
  <c r="P3519" i="59" s="1"/>
  <c r="E3520" i="59"/>
  <c r="O3520" i="59" s="1"/>
  <c r="P3520" i="59" s="1"/>
  <c r="E3521" i="59"/>
  <c r="O3521" i="59" s="1"/>
  <c r="P3521" i="59" s="1"/>
  <c r="E3522" i="59"/>
  <c r="O3522" i="59" s="1"/>
  <c r="P3522" i="59" s="1"/>
  <c r="E3523" i="59"/>
  <c r="O3523" i="59" s="1"/>
  <c r="P3523" i="59" s="1"/>
  <c r="E3524" i="59"/>
  <c r="O3524" i="59" s="1"/>
  <c r="P3524" i="59" s="1"/>
  <c r="E3525" i="59"/>
  <c r="O3525" i="59" s="1"/>
  <c r="P3525" i="59" s="1"/>
  <c r="E3526" i="59"/>
  <c r="O3526" i="59" s="1"/>
  <c r="P3526" i="59" s="1"/>
  <c r="E3527" i="59"/>
  <c r="O3527" i="59" s="1"/>
  <c r="P3527" i="59" s="1"/>
  <c r="E3528" i="59"/>
  <c r="O3528" i="59" s="1"/>
  <c r="P3528" i="59" s="1"/>
  <c r="E3529" i="59"/>
  <c r="O3529" i="59" s="1"/>
  <c r="P3529" i="59" s="1"/>
  <c r="E3530" i="59"/>
  <c r="O3530" i="59" s="1"/>
  <c r="P3530" i="59" s="1"/>
  <c r="E3531" i="59"/>
  <c r="O3531" i="59" s="1"/>
  <c r="P3531" i="59" s="1"/>
  <c r="E3532" i="59"/>
  <c r="O3532" i="59" s="1"/>
  <c r="P3532" i="59" s="1"/>
  <c r="E3533" i="59"/>
  <c r="O3533" i="59" s="1"/>
  <c r="P3533" i="59" s="1"/>
  <c r="E3534" i="59"/>
  <c r="O3534" i="59" s="1"/>
  <c r="P3534" i="59" s="1"/>
  <c r="E3535" i="59"/>
  <c r="O3535" i="59" s="1"/>
  <c r="P3535" i="59" s="1"/>
  <c r="E3536" i="59"/>
  <c r="O3536" i="59" s="1"/>
  <c r="P3536" i="59" s="1"/>
  <c r="E3537" i="59"/>
  <c r="O3537" i="59" s="1"/>
  <c r="P3537" i="59" s="1"/>
  <c r="E3538" i="59"/>
  <c r="O3538" i="59" s="1"/>
  <c r="P3538" i="59" s="1"/>
  <c r="E3539" i="59"/>
  <c r="O3539" i="59" s="1"/>
  <c r="P3539" i="59" s="1"/>
  <c r="E3540" i="59"/>
  <c r="O3540" i="59" s="1"/>
  <c r="P3540" i="59" s="1"/>
  <c r="E3541" i="59"/>
  <c r="O3541" i="59" s="1"/>
  <c r="P3541" i="59" s="1"/>
  <c r="E3542" i="59"/>
  <c r="O3542" i="59" s="1"/>
  <c r="P3542" i="59" s="1"/>
  <c r="E3543" i="59"/>
  <c r="O3543" i="59" s="1"/>
  <c r="P3543" i="59" s="1"/>
  <c r="E3544" i="59"/>
  <c r="O3544" i="59" s="1"/>
  <c r="P3544" i="59" s="1"/>
  <c r="E3545" i="59"/>
  <c r="O3545" i="59" s="1"/>
  <c r="P3545" i="59" s="1"/>
  <c r="E3546" i="59"/>
  <c r="O3546" i="59" s="1"/>
  <c r="P3546" i="59" s="1"/>
  <c r="E3547" i="59"/>
  <c r="O3547" i="59" s="1"/>
  <c r="P3547" i="59" s="1"/>
  <c r="E3548" i="59"/>
  <c r="O3548" i="59" s="1"/>
  <c r="P3548" i="59" s="1"/>
  <c r="E3549" i="59"/>
  <c r="O3549" i="59" s="1"/>
  <c r="P3549" i="59" s="1"/>
  <c r="E3550" i="59"/>
  <c r="O3550" i="59" s="1"/>
  <c r="P3550" i="59" s="1"/>
  <c r="E3551" i="59"/>
  <c r="O3551" i="59" s="1"/>
  <c r="P3551" i="59" s="1"/>
  <c r="E3552" i="59"/>
  <c r="O3552" i="59" s="1"/>
  <c r="P3552" i="59" s="1"/>
  <c r="E3553" i="59"/>
  <c r="O3553" i="59" s="1"/>
  <c r="P3553" i="59" s="1"/>
  <c r="E3554" i="59"/>
  <c r="O3554" i="59" s="1"/>
  <c r="P3554" i="59" s="1"/>
  <c r="E3555" i="59"/>
  <c r="O3555" i="59" s="1"/>
  <c r="P3555" i="59" s="1"/>
  <c r="E3556" i="59"/>
  <c r="O3556" i="59" s="1"/>
  <c r="P3556" i="59" s="1"/>
  <c r="E3557" i="59"/>
  <c r="O3557" i="59" s="1"/>
  <c r="P3557" i="59" s="1"/>
  <c r="E3558" i="59"/>
  <c r="O3558" i="59" s="1"/>
  <c r="P3558" i="59" s="1"/>
  <c r="E3559" i="59"/>
  <c r="O3559" i="59" s="1"/>
  <c r="P3559" i="59" s="1"/>
  <c r="E3560" i="59"/>
  <c r="O3560" i="59" s="1"/>
  <c r="P3560" i="59" s="1"/>
  <c r="E3561" i="59"/>
  <c r="O3561" i="59" s="1"/>
  <c r="P3561" i="59" s="1"/>
  <c r="E3562" i="59"/>
  <c r="O3562" i="59" s="1"/>
  <c r="P3562" i="59" s="1"/>
  <c r="E3563" i="59"/>
  <c r="O3563" i="59" s="1"/>
  <c r="P3563" i="59" s="1"/>
  <c r="E3564" i="59"/>
  <c r="O3564" i="59" s="1"/>
  <c r="P3564" i="59" s="1"/>
  <c r="E3565" i="59"/>
  <c r="O3565" i="59" s="1"/>
  <c r="P3565" i="59" s="1"/>
  <c r="E3566" i="59"/>
  <c r="O3566" i="59" s="1"/>
  <c r="P3566" i="59" s="1"/>
  <c r="E3567" i="59"/>
  <c r="O3567" i="59" s="1"/>
  <c r="P3567" i="59" s="1"/>
  <c r="E3568" i="59"/>
  <c r="O3568" i="59" s="1"/>
  <c r="P3568" i="59" s="1"/>
  <c r="E3569" i="59"/>
  <c r="O3569" i="59" s="1"/>
  <c r="P3569" i="59" s="1"/>
  <c r="E3570" i="59"/>
  <c r="O3570" i="59" s="1"/>
  <c r="P3570" i="59" s="1"/>
  <c r="E3571" i="59"/>
  <c r="O3571" i="59" s="1"/>
  <c r="P3571" i="59" s="1"/>
  <c r="E3572" i="59"/>
  <c r="O3572" i="59" s="1"/>
  <c r="P3572" i="59" s="1"/>
  <c r="E3573" i="59"/>
  <c r="O3573" i="59" s="1"/>
  <c r="P3573" i="59" s="1"/>
  <c r="E3574" i="59"/>
  <c r="O3574" i="59" s="1"/>
  <c r="P3574" i="59" s="1"/>
  <c r="E3575" i="59"/>
  <c r="O3575" i="59" s="1"/>
  <c r="P3575" i="59" s="1"/>
  <c r="E3576" i="59"/>
  <c r="O3576" i="59" s="1"/>
  <c r="P3576" i="59" s="1"/>
  <c r="E3577" i="59"/>
  <c r="O3577" i="59" s="1"/>
  <c r="P3577" i="59" s="1"/>
  <c r="E3578" i="59"/>
  <c r="O3578" i="59" s="1"/>
  <c r="P3578" i="59" s="1"/>
  <c r="E3579" i="59"/>
  <c r="O3579" i="59" s="1"/>
  <c r="P3579" i="59" s="1"/>
  <c r="E3580" i="59"/>
  <c r="O3580" i="59" s="1"/>
  <c r="P3580" i="59" s="1"/>
  <c r="E3581" i="59"/>
  <c r="O3581" i="59" s="1"/>
  <c r="P3581" i="59" s="1"/>
  <c r="E3582" i="59"/>
  <c r="O3582" i="59" s="1"/>
  <c r="P3582" i="59" s="1"/>
  <c r="E3583" i="59"/>
  <c r="O3583" i="59" s="1"/>
  <c r="P3583" i="59" s="1"/>
  <c r="E3584" i="59"/>
  <c r="O3584" i="59" s="1"/>
  <c r="P3584" i="59" s="1"/>
  <c r="E3585" i="59"/>
  <c r="O3585" i="59" s="1"/>
  <c r="P3585" i="59" s="1"/>
  <c r="E3586" i="59"/>
  <c r="O3586" i="59" s="1"/>
  <c r="P3586" i="59" s="1"/>
  <c r="E3587" i="59"/>
  <c r="O3587" i="59" s="1"/>
  <c r="P3587" i="59" s="1"/>
  <c r="E3588" i="59"/>
  <c r="O3588" i="59" s="1"/>
  <c r="P3588" i="59" s="1"/>
  <c r="E3589" i="59"/>
  <c r="O3589" i="59" s="1"/>
  <c r="P3589" i="59" s="1"/>
  <c r="E3590" i="59"/>
  <c r="O3590" i="59" s="1"/>
  <c r="P3590" i="59" s="1"/>
  <c r="E3591" i="59"/>
  <c r="O3591" i="59" s="1"/>
  <c r="P3591" i="59" s="1"/>
  <c r="E3592" i="59"/>
  <c r="O3592" i="59" s="1"/>
  <c r="P3592" i="59" s="1"/>
  <c r="E3593" i="59"/>
  <c r="O3593" i="59" s="1"/>
  <c r="P3593" i="59" s="1"/>
  <c r="E3594" i="59"/>
  <c r="O3594" i="59" s="1"/>
  <c r="P3594" i="59" s="1"/>
  <c r="E3595" i="59"/>
  <c r="O3595" i="59" s="1"/>
  <c r="P3595" i="59" s="1"/>
  <c r="E3596" i="59"/>
  <c r="O3596" i="59" s="1"/>
  <c r="P3596" i="59" s="1"/>
  <c r="E3597" i="59"/>
  <c r="O3597" i="59" s="1"/>
  <c r="P3597" i="59" s="1"/>
  <c r="E3598" i="59"/>
  <c r="O3598" i="59" s="1"/>
  <c r="P3598" i="59" s="1"/>
  <c r="E3599" i="59"/>
  <c r="O3599" i="59" s="1"/>
  <c r="P3599" i="59" s="1"/>
  <c r="E3600" i="59"/>
  <c r="O3600" i="59" s="1"/>
  <c r="P3600" i="59" s="1"/>
  <c r="E3601" i="59"/>
  <c r="O3601" i="59" s="1"/>
  <c r="P3601" i="59" s="1"/>
  <c r="E3602" i="59"/>
  <c r="O3602" i="59" s="1"/>
  <c r="P3602" i="59" s="1"/>
  <c r="E3603" i="59"/>
  <c r="O3603" i="59" s="1"/>
  <c r="P3603" i="59" s="1"/>
  <c r="E3604" i="59"/>
  <c r="O3604" i="59" s="1"/>
  <c r="P3604" i="59" s="1"/>
  <c r="E3605" i="59"/>
  <c r="O3605" i="59" s="1"/>
  <c r="P3605" i="59" s="1"/>
  <c r="E3606" i="59"/>
  <c r="O3606" i="59" s="1"/>
  <c r="P3606" i="59" s="1"/>
  <c r="E3607" i="59"/>
  <c r="O3607" i="59" s="1"/>
  <c r="P3607" i="59" s="1"/>
  <c r="E3608" i="59"/>
  <c r="O3608" i="59" s="1"/>
  <c r="P3608" i="59" s="1"/>
  <c r="E3609" i="59"/>
  <c r="O3609" i="59" s="1"/>
  <c r="P3609" i="59" s="1"/>
  <c r="E3610" i="59"/>
  <c r="O3610" i="59" s="1"/>
  <c r="P3610" i="59" s="1"/>
  <c r="E3611" i="59"/>
  <c r="O3611" i="59" s="1"/>
  <c r="P3611" i="59" s="1"/>
  <c r="E3612" i="59"/>
  <c r="O3612" i="59" s="1"/>
  <c r="P3612" i="59" s="1"/>
  <c r="E3613" i="59"/>
  <c r="O3613" i="59" s="1"/>
  <c r="P3613" i="59" s="1"/>
  <c r="E3614" i="59"/>
  <c r="O3614" i="59" s="1"/>
  <c r="P3614" i="59" s="1"/>
  <c r="E3615" i="59"/>
  <c r="O3615" i="59" s="1"/>
  <c r="P3615" i="59" s="1"/>
  <c r="E3616" i="59"/>
  <c r="O3616" i="59" s="1"/>
  <c r="P3616" i="59" s="1"/>
  <c r="E3617" i="59"/>
  <c r="O3617" i="59" s="1"/>
  <c r="P3617" i="59" s="1"/>
  <c r="E3618" i="59"/>
  <c r="O3618" i="59" s="1"/>
  <c r="P3618" i="59" s="1"/>
  <c r="E3619" i="59"/>
  <c r="O3619" i="59" s="1"/>
  <c r="P3619" i="59" s="1"/>
  <c r="E3620" i="59"/>
  <c r="O3620" i="59" s="1"/>
  <c r="P3620" i="59" s="1"/>
  <c r="E3621" i="59"/>
  <c r="O3621" i="59" s="1"/>
  <c r="P3621" i="59" s="1"/>
  <c r="E3622" i="59"/>
  <c r="O3622" i="59" s="1"/>
  <c r="P3622" i="59" s="1"/>
  <c r="E3623" i="59"/>
  <c r="O3623" i="59" s="1"/>
  <c r="P3623" i="59" s="1"/>
  <c r="E3624" i="59"/>
  <c r="O3624" i="59" s="1"/>
  <c r="P3624" i="59" s="1"/>
  <c r="E3625" i="59"/>
  <c r="O3625" i="59" s="1"/>
  <c r="P3625" i="59" s="1"/>
  <c r="E3626" i="59"/>
  <c r="O3626" i="59" s="1"/>
  <c r="P3626" i="59" s="1"/>
  <c r="E3627" i="59"/>
  <c r="O3627" i="59" s="1"/>
  <c r="P3627" i="59" s="1"/>
  <c r="E3628" i="59"/>
  <c r="O3628" i="59" s="1"/>
  <c r="P3628" i="59" s="1"/>
  <c r="E3629" i="59"/>
  <c r="O3629" i="59" s="1"/>
  <c r="P3629" i="59" s="1"/>
  <c r="E3630" i="59"/>
  <c r="O3630" i="59" s="1"/>
  <c r="P3630" i="59" s="1"/>
  <c r="E3631" i="59"/>
  <c r="O3631" i="59" s="1"/>
  <c r="P3631" i="59" s="1"/>
  <c r="E3632" i="59"/>
  <c r="O3632" i="59" s="1"/>
  <c r="P3632" i="59" s="1"/>
  <c r="E3633" i="59"/>
  <c r="O3633" i="59" s="1"/>
  <c r="P3633" i="59" s="1"/>
  <c r="E3634" i="59"/>
  <c r="O3634" i="59" s="1"/>
  <c r="P3634" i="59" s="1"/>
  <c r="E3635" i="59"/>
  <c r="O3635" i="59" s="1"/>
  <c r="P3635" i="59" s="1"/>
  <c r="E3636" i="59"/>
  <c r="O3636" i="59" s="1"/>
  <c r="P3636" i="59" s="1"/>
  <c r="E3637" i="59"/>
  <c r="O3637" i="59" s="1"/>
  <c r="P3637" i="59" s="1"/>
  <c r="E3638" i="59"/>
  <c r="O3638" i="59" s="1"/>
  <c r="P3638" i="59" s="1"/>
  <c r="E3639" i="59"/>
  <c r="O3639" i="59" s="1"/>
  <c r="P3639" i="59" s="1"/>
  <c r="E3640" i="59"/>
  <c r="O3640" i="59" s="1"/>
  <c r="P3640" i="59" s="1"/>
  <c r="E3641" i="59"/>
  <c r="O3641" i="59" s="1"/>
  <c r="P3641" i="59" s="1"/>
  <c r="E3642" i="59"/>
  <c r="O3642" i="59" s="1"/>
  <c r="P3642" i="59" s="1"/>
  <c r="E3643" i="59"/>
  <c r="O3643" i="59" s="1"/>
  <c r="P3643" i="59" s="1"/>
  <c r="E3644" i="59"/>
  <c r="O3644" i="59" s="1"/>
  <c r="P3644" i="59" s="1"/>
  <c r="E3645" i="59"/>
  <c r="O3645" i="59" s="1"/>
  <c r="P3645" i="59" s="1"/>
  <c r="E3646" i="59"/>
  <c r="O3646" i="59" s="1"/>
  <c r="P3646" i="59" s="1"/>
  <c r="E3647" i="59"/>
  <c r="O3647" i="59" s="1"/>
  <c r="P3647" i="59" s="1"/>
  <c r="E3648" i="59"/>
  <c r="O3648" i="59" s="1"/>
  <c r="P3648" i="59" s="1"/>
  <c r="E3649" i="59"/>
  <c r="O3649" i="59" s="1"/>
  <c r="P3649" i="59" s="1"/>
  <c r="E3650" i="59"/>
  <c r="O3650" i="59" s="1"/>
  <c r="P3650" i="59" s="1"/>
  <c r="E3651" i="59"/>
  <c r="O3651" i="59" s="1"/>
  <c r="P3651" i="59" s="1"/>
  <c r="E3652" i="59"/>
  <c r="O3652" i="59" s="1"/>
  <c r="P3652" i="59" s="1"/>
  <c r="E3653" i="59"/>
  <c r="O3653" i="59" s="1"/>
  <c r="P3653" i="59" s="1"/>
  <c r="E3654" i="59"/>
  <c r="O3654" i="59" s="1"/>
  <c r="P3654" i="59" s="1"/>
  <c r="E3655" i="59"/>
  <c r="O3655" i="59" s="1"/>
  <c r="P3655" i="59" s="1"/>
  <c r="E3656" i="59"/>
  <c r="O3656" i="59" s="1"/>
  <c r="P3656" i="59" s="1"/>
  <c r="E3657" i="59"/>
  <c r="O3657" i="59" s="1"/>
  <c r="P3657" i="59" s="1"/>
  <c r="E3658" i="59"/>
  <c r="O3658" i="59" s="1"/>
  <c r="P3658" i="59" s="1"/>
  <c r="E3659" i="59"/>
  <c r="O3659" i="59" s="1"/>
  <c r="P3659" i="59" s="1"/>
  <c r="E3660" i="59"/>
  <c r="O3660" i="59" s="1"/>
  <c r="P3660" i="59" s="1"/>
  <c r="E3661" i="59"/>
  <c r="O3661" i="59" s="1"/>
  <c r="P3661" i="59" s="1"/>
  <c r="E3662" i="59"/>
  <c r="O3662" i="59" s="1"/>
  <c r="P3662" i="59" s="1"/>
  <c r="E3663" i="59"/>
  <c r="O3663" i="59" s="1"/>
  <c r="P3663" i="59" s="1"/>
  <c r="E3664" i="59"/>
  <c r="O3664" i="59" s="1"/>
  <c r="P3664" i="59" s="1"/>
  <c r="E3665" i="59"/>
  <c r="O3665" i="59" s="1"/>
  <c r="P3665" i="59" s="1"/>
  <c r="E3666" i="59"/>
  <c r="O3666" i="59" s="1"/>
  <c r="P3666" i="59" s="1"/>
  <c r="E3667" i="59"/>
  <c r="O3667" i="59" s="1"/>
  <c r="P3667" i="59" s="1"/>
  <c r="E3668" i="59"/>
  <c r="O3668" i="59" s="1"/>
  <c r="P3668" i="59" s="1"/>
  <c r="E3669" i="59"/>
  <c r="O3669" i="59" s="1"/>
  <c r="P3669" i="59" s="1"/>
  <c r="E3670" i="59"/>
  <c r="O3670" i="59" s="1"/>
  <c r="P3670" i="59" s="1"/>
  <c r="E3671" i="59"/>
  <c r="O3671" i="59" s="1"/>
  <c r="P3671" i="59" s="1"/>
  <c r="E3672" i="59"/>
  <c r="O3672" i="59" s="1"/>
  <c r="P3672" i="59" s="1"/>
  <c r="E3673" i="59"/>
  <c r="O3673" i="59" s="1"/>
  <c r="P3673" i="59" s="1"/>
  <c r="E3674" i="59"/>
  <c r="O3674" i="59" s="1"/>
  <c r="P3674" i="59" s="1"/>
  <c r="E3675" i="59"/>
  <c r="O3675" i="59" s="1"/>
  <c r="P3675" i="59" s="1"/>
  <c r="E3676" i="59"/>
  <c r="O3676" i="59" s="1"/>
  <c r="P3676" i="59" s="1"/>
  <c r="E3677" i="59"/>
  <c r="O3677" i="59" s="1"/>
  <c r="P3677" i="59" s="1"/>
  <c r="E3678" i="59"/>
  <c r="O3678" i="59" s="1"/>
  <c r="P3678" i="59" s="1"/>
  <c r="E3679" i="59"/>
  <c r="O3679" i="59" s="1"/>
  <c r="P3679" i="59" s="1"/>
  <c r="E3680" i="59"/>
  <c r="O3680" i="59" s="1"/>
  <c r="P3680" i="59" s="1"/>
  <c r="E3681" i="59"/>
  <c r="O3681" i="59" s="1"/>
  <c r="P3681" i="59" s="1"/>
  <c r="E3682" i="59"/>
  <c r="O3682" i="59" s="1"/>
  <c r="P3682" i="59" s="1"/>
  <c r="E3683" i="59"/>
  <c r="O3683" i="59" s="1"/>
  <c r="P3683" i="59" s="1"/>
  <c r="E3684" i="59"/>
  <c r="O3684" i="59" s="1"/>
  <c r="P3684" i="59" s="1"/>
  <c r="E3685" i="59"/>
  <c r="O3685" i="59" s="1"/>
  <c r="P3685" i="59" s="1"/>
  <c r="E3686" i="59"/>
  <c r="O3686" i="59" s="1"/>
  <c r="P3686" i="59" s="1"/>
  <c r="E3687" i="59"/>
  <c r="O3687" i="59" s="1"/>
  <c r="P3687" i="59" s="1"/>
  <c r="E3688" i="59"/>
  <c r="O3688" i="59" s="1"/>
  <c r="P3688" i="59" s="1"/>
  <c r="E3689" i="59"/>
  <c r="O3689" i="59" s="1"/>
  <c r="P3689" i="59" s="1"/>
  <c r="E3690" i="59"/>
  <c r="O3690" i="59" s="1"/>
  <c r="P3690" i="59" s="1"/>
  <c r="E3691" i="59"/>
  <c r="O3691" i="59" s="1"/>
  <c r="P3691" i="59" s="1"/>
  <c r="E3692" i="59"/>
  <c r="O3692" i="59" s="1"/>
  <c r="P3692" i="59" s="1"/>
  <c r="E3693" i="59"/>
  <c r="O3693" i="59" s="1"/>
  <c r="P3693" i="59" s="1"/>
  <c r="E3694" i="59"/>
  <c r="O3694" i="59" s="1"/>
  <c r="P3694" i="59" s="1"/>
  <c r="E3695" i="59"/>
  <c r="O3695" i="59" s="1"/>
  <c r="P3695" i="59" s="1"/>
  <c r="E3696" i="59"/>
  <c r="O3696" i="59" s="1"/>
  <c r="P3696" i="59" s="1"/>
  <c r="E3697" i="59"/>
  <c r="O3697" i="59" s="1"/>
  <c r="P3697" i="59" s="1"/>
  <c r="E3698" i="59"/>
  <c r="O3698" i="59" s="1"/>
  <c r="P3698" i="59" s="1"/>
  <c r="E3699" i="59"/>
  <c r="O3699" i="59" s="1"/>
  <c r="P3699" i="59" s="1"/>
  <c r="E3700" i="59"/>
  <c r="O3700" i="59" s="1"/>
  <c r="P3700" i="59" s="1"/>
  <c r="E3701" i="59"/>
  <c r="O3701" i="59" s="1"/>
  <c r="P3701" i="59" s="1"/>
  <c r="E3702" i="59"/>
  <c r="O3702" i="59" s="1"/>
  <c r="P3702" i="59" s="1"/>
  <c r="E3703" i="59"/>
  <c r="O3703" i="59" s="1"/>
  <c r="P3703" i="59" s="1"/>
  <c r="E3704" i="59"/>
  <c r="O3704" i="59" s="1"/>
  <c r="P3704" i="59" s="1"/>
  <c r="E3705" i="59"/>
  <c r="O3705" i="59" s="1"/>
  <c r="P3705" i="59" s="1"/>
  <c r="E3706" i="59"/>
  <c r="O3706" i="59" s="1"/>
  <c r="P3706" i="59" s="1"/>
  <c r="E3707" i="59"/>
  <c r="O3707" i="59" s="1"/>
  <c r="P3707" i="59" s="1"/>
  <c r="E3708" i="59"/>
  <c r="O3708" i="59" s="1"/>
  <c r="P3708" i="59" s="1"/>
  <c r="E3709" i="59"/>
  <c r="O3709" i="59" s="1"/>
  <c r="P3709" i="59" s="1"/>
  <c r="E3710" i="59"/>
  <c r="O3710" i="59" s="1"/>
  <c r="P3710" i="59" s="1"/>
  <c r="E3711" i="59"/>
  <c r="O3711" i="59" s="1"/>
  <c r="P3711" i="59" s="1"/>
  <c r="E3712" i="59"/>
  <c r="O3712" i="59" s="1"/>
  <c r="P3712" i="59" s="1"/>
  <c r="E3713" i="59"/>
  <c r="O3713" i="59" s="1"/>
  <c r="P3713" i="59" s="1"/>
  <c r="E3714" i="59"/>
  <c r="O3714" i="59" s="1"/>
  <c r="P3714" i="59" s="1"/>
  <c r="E3715" i="59"/>
  <c r="O3715" i="59" s="1"/>
  <c r="P3715" i="59" s="1"/>
  <c r="E3716" i="59"/>
  <c r="O3716" i="59" s="1"/>
  <c r="P3716" i="59" s="1"/>
  <c r="E3717" i="59"/>
  <c r="O3717" i="59" s="1"/>
  <c r="P3717" i="59" s="1"/>
  <c r="E3718" i="59"/>
  <c r="O3718" i="59" s="1"/>
  <c r="P3718" i="59" s="1"/>
  <c r="E3719" i="59"/>
  <c r="O3719" i="59" s="1"/>
  <c r="P3719" i="59" s="1"/>
  <c r="E3720" i="59"/>
  <c r="O3720" i="59" s="1"/>
  <c r="P3720" i="59" s="1"/>
  <c r="E3721" i="59"/>
  <c r="O3721" i="59" s="1"/>
  <c r="P3721" i="59" s="1"/>
  <c r="E3722" i="59"/>
  <c r="O3722" i="59" s="1"/>
  <c r="P3722" i="59" s="1"/>
  <c r="E3723" i="59"/>
  <c r="O3723" i="59" s="1"/>
  <c r="P3723" i="59" s="1"/>
  <c r="E3724" i="59"/>
  <c r="O3724" i="59" s="1"/>
  <c r="P3724" i="59" s="1"/>
  <c r="E3725" i="59"/>
  <c r="O3725" i="59" s="1"/>
  <c r="P3725" i="59" s="1"/>
  <c r="E3726" i="59"/>
  <c r="O3726" i="59" s="1"/>
  <c r="P3726" i="59" s="1"/>
  <c r="E3727" i="59"/>
  <c r="O3727" i="59" s="1"/>
  <c r="P3727" i="59" s="1"/>
  <c r="E3728" i="59"/>
  <c r="O3728" i="59" s="1"/>
  <c r="P3728" i="59" s="1"/>
  <c r="E3729" i="59"/>
  <c r="O3729" i="59" s="1"/>
  <c r="P3729" i="59" s="1"/>
  <c r="E3730" i="59"/>
  <c r="O3730" i="59" s="1"/>
  <c r="P3730" i="59" s="1"/>
  <c r="E3731" i="59"/>
  <c r="O3731" i="59" s="1"/>
  <c r="P3731" i="59" s="1"/>
  <c r="E3732" i="59"/>
  <c r="O3732" i="59" s="1"/>
  <c r="P3732" i="59" s="1"/>
  <c r="E3733" i="59"/>
  <c r="O3733" i="59" s="1"/>
  <c r="P3733" i="59" s="1"/>
  <c r="E3734" i="59"/>
  <c r="O3734" i="59" s="1"/>
  <c r="P3734" i="59" s="1"/>
  <c r="E3735" i="59"/>
  <c r="O3735" i="59" s="1"/>
  <c r="P3735" i="59" s="1"/>
  <c r="E3736" i="59"/>
  <c r="O3736" i="59" s="1"/>
  <c r="P3736" i="59" s="1"/>
  <c r="E3737" i="59"/>
  <c r="O3737" i="59" s="1"/>
  <c r="P3737" i="59" s="1"/>
  <c r="E3738" i="59"/>
  <c r="O3738" i="59" s="1"/>
  <c r="P3738" i="59" s="1"/>
  <c r="E3739" i="59"/>
  <c r="O3739" i="59" s="1"/>
  <c r="P3739" i="59" s="1"/>
  <c r="E3740" i="59"/>
  <c r="O3740" i="59" s="1"/>
  <c r="P3740" i="59" s="1"/>
  <c r="E3741" i="59"/>
  <c r="O3741" i="59" s="1"/>
  <c r="P3741" i="59" s="1"/>
  <c r="E3742" i="59"/>
  <c r="O3742" i="59" s="1"/>
  <c r="P3742" i="59" s="1"/>
  <c r="E3743" i="59"/>
  <c r="O3743" i="59" s="1"/>
  <c r="P3743" i="59" s="1"/>
  <c r="E3744" i="59"/>
  <c r="O3744" i="59" s="1"/>
  <c r="P3744" i="59" s="1"/>
  <c r="E3745" i="59"/>
  <c r="O3745" i="59" s="1"/>
  <c r="P3745" i="59" s="1"/>
  <c r="E3746" i="59"/>
  <c r="O3746" i="59" s="1"/>
  <c r="P3746" i="59" s="1"/>
  <c r="E3747" i="59"/>
  <c r="O3747" i="59" s="1"/>
  <c r="P3747" i="59" s="1"/>
  <c r="E3748" i="59"/>
  <c r="O3748" i="59" s="1"/>
  <c r="P3748" i="59" s="1"/>
  <c r="E3749" i="59"/>
  <c r="O3749" i="59" s="1"/>
  <c r="P3749" i="59" s="1"/>
  <c r="E3750" i="59"/>
  <c r="O3750" i="59" s="1"/>
  <c r="P3750" i="59" s="1"/>
  <c r="E3751" i="59"/>
  <c r="O3751" i="59" s="1"/>
  <c r="P3751" i="59" s="1"/>
  <c r="E3752" i="59"/>
  <c r="O3752" i="59" s="1"/>
  <c r="P3752" i="59" s="1"/>
  <c r="E3753" i="59"/>
  <c r="O3753" i="59" s="1"/>
  <c r="P3753" i="59" s="1"/>
  <c r="E3754" i="59"/>
  <c r="O3754" i="59" s="1"/>
  <c r="P3754" i="59" s="1"/>
  <c r="E3755" i="59"/>
  <c r="O3755" i="59" s="1"/>
  <c r="P3755" i="59" s="1"/>
  <c r="E3756" i="59"/>
  <c r="O3756" i="59" s="1"/>
  <c r="P3756" i="59" s="1"/>
  <c r="E3757" i="59"/>
  <c r="O3757" i="59" s="1"/>
  <c r="P3757" i="59" s="1"/>
  <c r="E3758" i="59"/>
  <c r="O3758" i="59" s="1"/>
  <c r="P3758" i="59" s="1"/>
  <c r="E3759" i="59"/>
  <c r="O3759" i="59" s="1"/>
  <c r="P3759" i="59" s="1"/>
  <c r="E3760" i="59"/>
  <c r="O3760" i="59" s="1"/>
  <c r="P3760" i="59" s="1"/>
  <c r="E3761" i="59"/>
  <c r="O3761" i="59" s="1"/>
  <c r="P3761" i="59" s="1"/>
  <c r="E3762" i="59"/>
  <c r="O3762" i="59" s="1"/>
  <c r="P3762" i="59" s="1"/>
  <c r="E3763" i="59"/>
  <c r="O3763" i="59" s="1"/>
  <c r="P3763" i="59" s="1"/>
  <c r="E3764" i="59"/>
  <c r="O3764" i="59" s="1"/>
  <c r="P3764" i="59" s="1"/>
  <c r="E3765" i="59"/>
  <c r="O3765" i="59" s="1"/>
  <c r="P3765" i="59" s="1"/>
  <c r="E3766" i="59"/>
  <c r="O3766" i="59" s="1"/>
  <c r="P3766" i="59" s="1"/>
  <c r="E3767" i="59"/>
  <c r="O3767" i="59" s="1"/>
  <c r="P3767" i="59" s="1"/>
  <c r="E3768" i="59"/>
  <c r="O3768" i="59" s="1"/>
  <c r="P3768" i="59" s="1"/>
  <c r="E3769" i="59"/>
  <c r="O3769" i="59" s="1"/>
  <c r="P3769" i="59" s="1"/>
  <c r="E3770" i="59"/>
  <c r="O3770" i="59" s="1"/>
  <c r="P3770" i="59" s="1"/>
  <c r="E3771" i="59"/>
  <c r="O3771" i="59" s="1"/>
  <c r="P3771" i="59" s="1"/>
  <c r="E3772" i="59"/>
  <c r="O3772" i="59" s="1"/>
  <c r="P3772" i="59" s="1"/>
  <c r="E3773" i="59"/>
  <c r="O3773" i="59" s="1"/>
  <c r="P3773" i="59" s="1"/>
  <c r="E3774" i="59"/>
  <c r="O3774" i="59" s="1"/>
  <c r="P3774" i="59" s="1"/>
  <c r="E3775" i="59"/>
  <c r="O3775" i="59" s="1"/>
  <c r="P3775" i="59" s="1"/>
  <c r="E3776" i="59"/>
  <c r="O3776" i="59" s="1"/>
  <c r="P3776" i="59" s="1"/>
  <c r="E3777" i="59"/>
  <c r="O3777" i="59" s="1"/>
  <c r="P3777" i="59" s="1"/>
  <c r="E3778" i="59"/>
  <c r="O3778" i="59" s="1"/>
  <c r="P3778" i="59" s="1"/>
  <c r="E3779" i="59"/>
  <c r="O3779" i="59" s="1"/>
  <c r="P3779" i="59" s="1"/>
  <c r="E3780" i="59"/>
  <c r="O3780" i="59" s="1"/>
  <c r="P3780" i="59" s="1"/>
  <c r="E3781" i="59"/>
  <c r="O3781" i="59" s="1"/>
  <c r="P3781" i="59" s="1"/>
  <c r="E3782" i="59"/>
  <c r="O3782" i="59" s="1"/>
  <c r="P3782" i="59" s="1"/>
  <c r="E3783" i="59"/>
  <c r="O3783" i="59" s="1"/>
  <c r="P3783" i="59" s="1"/>
  <c r="E3784" i="59"/>
  <c r="O3784" i="59" s="1"/>
  <c r="P3784" i="59" s="1"/>
  <c r="E3785" i="59"/>
  <c r="O3785" i="59" s="1"/>
  <c r="P3785" i="59" s="1"/>
  <c r="E3786" i="59"/>
  <c r="O3786" i="59" s="1"/>
  <c r="P3786" i="59" s="1"/>
  <c r="E3787" i="59"/>
  <c r="O3787" i="59" s="1"/>
  <c r="P3787" i="59" s="1"/>
  <c r="E3788" i="59"/>
  <c r="O3788" i="59" s="1"/>
  <c r="P3788" i="59" s="1"/>
  <c r="E3789" i="59"/>
  <c r="O3789" i="59" s="1"/>
  <c r="P3789" i="59" s="1"/>
  <c r="E3790" i="59"/>
  <c r="O3790" i="59" s="1"/>
  <c r="P3790" i="59" s="1"/>
  <c r="E3791" i="59"/>
  <c r="O3791" i="59" s="1"/>
  <c r="P3791" i="59" s="1"/>
  <c r="E3792" i="59"/>
  <c r="O3792" i="59" s="1"/>
  <c r="P3792" i="59" s="1"/>
  <c r="E3793" i="59"/>
  <c r="O3793" i="59" s="1"/>
  <c r="P3793" i="59" s="1"/>
  <c r="E3794" i="59"/>
  <c r="O3794" i="59" s="1"/>
  <c r="P3794" i="59" s="1"/>
  <c r="E3795" i="59"/>
  <c r="O3795" i="59" s="1"/>
  <c r="P3795" i="59" s="1"/>
  <c r="E3796" i="59"/>
  <c r="O3796" i="59" s="1"/>
  <c r="P3796" i="59" s="1"/>
  <c r="E3797" i="59"/>
  <c r="O3797" i="59" s="1"/>
  <c r="P3797" i="59" s="1"/>
  <c r="E3798" i="59"/>
  <c r="O3798" i="59" s="1"/>
  <c r="P3798" i="59" s="1"/>
  <c r="E3799" i="59"/>
  <c r="O3799" i="59" s="1"/>
  <c r="P3799" i="59" s="1"/>
  <c r="E3800" i="59"/>
  <c r="O3800" i="59" s="1"/>
  <c r="P3800" i="59" s="1"/>
  <c r="E3801" i="59"/>
  <c r="O3801" i="59" s="1"/>
  <c r="P3801" i="59" s="1"/>
  <c r="E3802" i="59"/>
  <c r="O3802" i="59" s="1"/>
  <c r="P3802" i="59" s="1"/>
  <c r="E3803" i="59"/>
  <c r="O3803" i="59" s="1"/>
  <c r="P3803" i="59" s="1"/>
  <c r="E3804" i="59"/>
  <c r="O3804" i="59" s="1"/>
  <c r="P3804" i="59" s="1"/>
  <c r="E3805" i="59"/>
  <c r="O3805" i="59" s="1"/>
  <c r="P3805" i="59" s="1"/>
  <c r="E3806" i="59"/>
  <c r="O3806" i="59" s="1"/>
  <c r="P3806" i="59" s="1"/>
  <c r="E3807" i="59"/>
  <c r="O3807" i="59" s="1"/>
  <c r="P3807" i="59" s="1"/>
  <c r="E3808" i="59"/>
  <c r="O3808" i="59" s="1"/>
  <c r="P3808" i="59" s="1"/>
  <c r="E3809" i="59"/>
  <c r="O3809" i="59" s="1"/>
  <c r="P3809" i="59" s="1"/>
  <c r="E3810" i="59"/>
  <c r="O3810" i="59" s="1"/>
  <c r="P3810" i="59" s="1"/>
  <c r="E3811" i="59"/>
  <c r="O3811" i="59" s="1"/>
  <c r="P3811" i="59" s="1"/>
  <c r="E3812" i="59"/>
  <c r="O3812" i="59" s="1"/>
  <c r="P3812" i="59" s="1"/>
  <c r="E3813" i="59"/>
  <c r="O3813" i="59" s="1"/>
  <c r="P3813" i="59" s="1"/>
  <c r="E3814" i="59"/>
  <c r="O3814" i="59" s="1"/>
  <c r="P3814" i="59" s="1"/>
  <c r="E3815" i="59"/>
  <c r="O3815" i="59" s="1"/>
  <c r="P3815" i="59" s="1"/>
  <c r="E3816" i="59"/>
  <c r="O3816" i="59" s="1"/>
  <c r="P3816" i="59" s="1"/>
  <c r="E3817" i="59"/>
  <c r="O3817" i="59" s="1"/>
  <c r="P3817" i="59" s="1"/>
  <c r="E3818" i="59"/>
  <c r="O3818" i="59" s="1"/>
  <c r="P3818" i="59" s="1"/>
  <c r="E3819" i="59"/>
  <c r="O3819" i="59" s="1"/>
  <c r="P3819" i="59" s="1"/>
  <c r="E3820" i="59"/>
  <c r="O3820" i="59" s="1"/>
  <c r="P3820" i="59" s="1"/>
  <c r="E3821" i="59"/>
  <c r="O3821" i="59" s="1"/>
  <c r="P3821" i="59" s="1"/>
  <c r="E3822" i="59"/>
  <c r="O3822" i="59" s="1"/>
  <c r="P3822" i="59" s="1"/>
  <c r="E3823" i="59"/>
  <c r="O3823" i="59" s="1"/>
  <c r="P3823" i="59" s="1"/>
  <c r="E3824" i="59"/>
  <c r="O3824" i="59" s="1"/>
  <c r="P3824" i="59" s="1"/>
  <c r="E3825" i="59"/>
  <c r="O3825" i="59" s="1"/>
  <c r="P3825" i="59" s="1"/>
  <c r="E3826" i="59"/>
  <c r="O3826" i="59" s="1"/>
  <c r="P3826" i="59" s="1"/>
  <c r="E3827" i="59"/>
  <c r="O3827" i="59" s="1"/>
  <c r="P3827" i="59" s="1"/>
  <c r="E3828" i="59"/>
  <c r="O3828" i="59" s="1"/>
  <c r="P3828" i="59" s="1"/>
  <c r="E3829" i="59"/>
  <c r="O3829" i="59" s="1"/>
  <c r="P3829" i="59" s="1"/>
  <c r="E3830" i="59"/>
  <c r="O3830" i="59" s="1"/>
  <c r="P3830" i="59" s="1"/>
  <c r="E3831" i="59"/>
  <c r="O3831" i="59" s="1"/>
  <c r="P3831" i="59" s="1"/>
  <c r="E3832" i="59"/>
  <c r="O3832" i="59" s="1"/>
  <c r="P3832" i="59" s="1"/>
  <c r="E3833" i="59"/>
  <c r="O3833" i="59" s="1"/>
  <c r="P3833" i="59" s="1"/>
  <c r="E3834" i="59"/>
  <c r="O3834" i="59" s="1"/>
  <c r="P3834" i="59" s="1"/>
  <c r="E3835" i="59"/>
  <c r="O3835" i="59" s="1"/>
  <c r="P3835" i="59" s="1"/>
  <c r="E3836" i="59"/>
  <c r="O3836" i="59" s="1"/>
  <c r="P3836" i="59" s="1"/>
  <c r="E3837" i="59"/>
  <c r="O3837" i="59" s="1"/>
  <c r="P3837" i="59" s="1"/>
  <c r="E3838" i="59"/>
  <c r="O3838" i="59" s="1"/>
  <c r="P3838" i="59" s="1"/>
  <c r="E3839" i="59"/>
  <c r="O3839" i="59" s="1"/>
  <c r="P3839" i="59" s="1"/>
  <c r="E3840" i="59"/>
  <c r="O3840" i="59" s="1"/>
  <c r="P3840" i="59" s="1"/>
  <c r="E3841" i="59"/>
  <c r="O3841" i="59" s="1"/>
  <c r="P3841" i="59" s="1"/>
  <c r="E3842" i="59"/>
  <c r="O3842" i="59" s="1"/>
  <c r="P3842" i="59" s="1"/>
  <c r="E3843" i="59"/>
  <c r="O3843" i="59" s="1"/>
  <c r="P3843" i="59" s="1"/>
  <c r="E3844" i="59"/>
  <c r="O3844" i="59" s="1"/>
  <c r="P3844" i="59" s="1"/>
  <c r="E3845" i="59"/>
  <c r="O3845" i="59" s="1"/>
  <c r="P3845" i="59" s="1"/>
  <c r="E3846" i="59"/>
  <c r="O3846" i="59" s="1"/>
  <c r="P3846" i="59" s="1"/>
  <c r="E3847" i="59"/>
  <c r="O3847" i="59" s="1"/>
  <c r="P3847" i="59" s="1"/>
  <c r="E3848" i="59"/>
  <c r="O3848" i="59" s="1"/>
  <c r="P3848" i="59" s="1"/>
  <c r="E3849" i="59"/>
  <c r="O3849" i="59" s="1"/>
  <c r="P3849" i="59" s="1"/>
  <c r="E3850" i="59"/>
  <c r="O3850" i="59" s="1"/>
  <c r="P3850" i="59" s="1"/>
  <c r="E3851" i="59"/>
  <c r="O3851" i="59" s="1"/>
  <c r="P3851" i="59" s="1"/>
  <c r="E3852" i="59"/>
  <c r="O3852" i="59" s="1"/>
  <c r="P3852" i="59" s="1"/>
  <c r="E3853" i="59"/>
  <c r="O3853" i="59" s="1"/>
  <c r="P3853" i="59" s="1"/>
  <c r="E3854" i="59"/>
  <c r="O3854" i="59" s="1"/>
  <c r="P3854" i="59" s="1"/>
  <c r="E3855" i="59"/>
  <c r="O3855" i="59" s="1"/>
  <c r="P3855" i="59" s="1"/>
  <c r="E3856" i="59"/>
  <c r="O3856" i="59" s="1"/>
  <c r="P3856" i="59" s="1"/>
  <c r="E3857" i="59"/>
  <c r="O3857" i="59" s="1"/>
  <c r="P3857" i="59" s="1"/>
  <c r="E3858" i="59"/>
  <c r="O3858" i="59" s="1"/>
  <c r="P3858" i="59" s="1"/>
  <c r="E3859" i="59"/>
  <c r="O3859" i="59" s="1"/>
  <c r="P3859" i="59" s="1"/>
  <c r="E3860" i="59"/>
  <c r="O3860" i="59" s="1"/>
  <c r="P3860" i="59" s="1"/>
  <c r="E3861" i="59"/>
  <c r="O3861" i="59" s="1"/>
  <c r="P3861" i="59" s="1"/>
  <c r="E3862" i="59"/>
  <c r="O3862" i="59" s="1"/>
  <c r="P3862" i="59" s="1"/>
  <c r="E3863" i="59"/>
  <c r="O3863" i="59" s="1"/>
  <c r="P3863" i="59" s="1"/>
  <c r="E3864" i="59"/>
  <c r="O3864" i="59" s="1"/>
  <c r="P3864" i="59" s="1"/>
  <c r="E3865" i="59"/>
  <c r="O3865" i="59" s="1"/>
  <c r="P3865" i="59" s="1"/>
  <c r="E3866" i="59"/>
  <c r="O3866" i="59" s="1"/>
  <c r="P3866" i="59" s="1"/>
  <c r="E3867" i="59"/>
  <c r="O3867" i="59" s="1"/>
  <c r="P3867" i="59" s="1"/>
  <c r="E3868" i="59"/>
  <c r="O3868" i="59" s="1"/>
  <c r="P3868" i="59" s="1"/>
  <c r="E3869" i="59"/>
  <c r="O3869" i="59" s="1"/>
  <c r="P3869" i="59" s="1"/>
  <c r="E3870" i="59"/>
  <c r="O3870" i="59" s="1"/>
  <c r="P3870" i="59" s="1"/>
  <c r="E3871" i="59"/>
  <c r="O3871" i="59" s="1"/>
  <c r="P3871" i="59" s="1"/>
  <c r="E3872" i="59"/>
  <c r="O3872" i="59" s="1"/>
  <c r="P3872" i="59" s="1"/>
  <c r="E3873" i="59"/>
  <c r="O3873" i="59" s="1"/>
  <c r="P3873" i="59" s="1"/>
  <c r="E3874" i="59"/>
  <c r="O3874" i="59" s="1"/>
  <c r="P3874" i="59" s="1"/>
  <c r="E3875" i="59"/>
  <c r="O3875" i="59" s="1"/>
  <c r="P3875" i="59" s="1"/>
  <c r="E3876" i="59"/>
  <c r="O3876" i="59" s="1"/>
  <c r="P3876" i="59" s="1"/>
  <c r="E3877" i="59"/>
  <c r="O3877" i="59" s="1"/>
  <c r="P3877" i="59" s="1"/>
  <c r="E3878" i="59"/>
  <c r="O3878" i="59" s="1"/>
  <c r="P3878" i="59" s="1"/>
  <c r="E3879" i="59"/>
  <c r="O3879" i="59" s="1"/>
  <c r="P3879" i="59" s="1"/>
  <c r="E3880" i="59"/>
  <c r="O3880" i="59" s="1"/>
  <c r="P3880" i="59" s="1"/>
  <c r="E3881" i="59"/>
  <c r="O3881" i="59" s="1"/>
  <c r="P3881" i="59" s="1"/>
  <c r="E3882" i="59"/>
  <c r="O3882" i="59" s="1"/>
  <c r="P3882" i="59" s="1"/>
  <c r="E3883" i="59"/>
  <c r="O3883" i="59" s="1"/>
  <c r="P3883" i="59" s="1"/>
  <c r="E3884" i="59"/>
  <c r="O3884" i="59" s="1"/>
  <c r="P3884" i="59" s="1"/>
  <c r="E3885" i="59"/>
  <c r="O3885" i="59" s="1"/>
  <c r="P3885" i="59" s="1"/>
  <c r="E3886" i="59"/>
  <c r="O3886" i="59" s="1"/>
  <c r="P3886" i="59" s="1"/>
  <c r="E3887" i="59"/>
  <c r="O3887" i="59" s="1"/>
  <c r="P3887" i="59" s="1"/>
  <c r="E3888" i="59"/>
  <c r="O3888" i="59" s="1"/>
  <c r="P3888" i="59" s="1"/>
  <c r="E3889" i="59"/>
  <c r="O3889" i="59" s="1"/>
  <c r="P3889" i="59" s="1"/>
  <c r="E3890" i="59"/>
  <c r="O3890" i="59" s="1"/>
  <c r="P3890" i="59" s="1"/>
  <c r="E3891" i="59"/>
  <c r="O3891" i="59" s="1"/>
  <c r="P3891" i="59" s="1"/>
  <c r="E3892" i="59"/>
  <c r="O3892" i="59" s="1"/>
  <c r="P3892" i="59" s="1"/>
  <c r="E3893" i="59"/>
  <c r="O3893" i="59" s="1"/>
  <c r="P3893" i="59" s="1"/>
  <c r="E3894" i="59"/>
  <c r="O3894" i="59" s="1"/>
  <c r="P3894" i="59" s="1"/>
  <c r="E3895" i="59"/>
  <c r="O3895" i="59" s="1"/>
  <c r="P3895" i="59" s="1"/>
  <c r="E3896" i="59"/>
  <c r="O3896" i="59" s="1"/>
  <c r="P3896" i="59" s="1"/>
  <c r="E3897" i="59"/>
  <c r="O3897" i="59" s="1"/>
  <c r="P3897" i="59" s="1"/>
  <c r="E3898" i="59"/>
  <c r="O3898" i="59" s="1"/>
  <c r="P3898" i="59" s="1"/>
  <c r="E3899" i="59"/>
  <c r="O3899" i="59" s="1"/>
  <c r="P3899" i="59" s="1"/>
  <c r="E3900" i="59"/>
  <c r="O3900" i="59" s="1"/>
  <c r="P3900" i="59" s="1"/>
  <c r="E3901" i="59"/>
  <c r="O3901" i="59" s="1"/>
  <c r="P3901" i="59" s="1"/>
  <c r="E3902" i="59"/>
  <c r="O3902" i="59" s="1"/>
  <c r="P3902" i="59" s="1"/>
  <c r="E3903" i="59"/>
  <c r="O3903" i="59" s="1"/>
  <c r="P3903" i="59" s="1"/>
  <c r="E3904" i="59"/>
  <c r="O3904" i="59" s="1"/>
  <c r="P3904" i="59" s="1"/>
  <c r="E3905" i="59"/>
  <c r="O3905" i="59" s="1"/>
  <c r="P3905" i="59" s="1"/>
  <c r="E3906" i="59"/>
  <c r="O3906" i="59" s="1"/>
  <c r="P3906" i="59" s="1"/>
  <c r="E3907" i="59"/>
  <c r="O3907" i="59" s="1"/>
  <c r="P3907" i="59" s="1"/>
  <c r="E3908" i="59"/>
  <c r="O3908" i="59" s="1"/>
  <c r="P3908" i="59" s="1"/>
  <c r="E3909" i="59"/>
  <c r="O3909" i="59" s="1"/>
  <c r="P3909" i="59" s="1"/>
  <c r="E3910" i="59"/>
  <c r="O3910" i="59" s="1"/>
  <c r="P3910" i="59" s="1"/>
  <c r="E3911" i="59"/>
  <c r="O3911" i="59" s="1"/>
  <c r="P3911" i="59" s="1"/>
  <c r="E3912" i="59"/>
  <c r="O3912" i="59" s="1"/>
  <c r="P3912" i="59" s="1"/>
  <c r="E3913" i="59"/>
  <c r="O3913" i="59" s="1"/>
  <c r="P3913" i="59" s="1"/>
  <c r="E3914" i="59"/>
  <c r="O3914" i="59" s="1"/>
  <c r="P3914" i="59" s="1"/>
  <c r="E3915" i="59"/>
  <c r="O3915" i="59" s="1"/>
  <c r="P3915" i="59" s="1"/>
  <c r="E3916" i="59"/>
  <c r="O3916" i="59" s="1"/>
  <c r="P3916" i="59" s="1"/>
  <c r="E3917" i="59"/>
  <c r="O3917" i="59" s="1"/>
  <c r="P3917" i="59" s="1"/>
  <c r="E3918" i="59"/>
  <c r="O3918" i="59" s="1"/>
  <c r="P3918" i="59" s="1"/>
  <c r="E3919" i="59"/>
  <c r="O3919" i="59" s="1"/>
  <c r="P3919" i="59" s="1"/>
  <c r="E3920" i="59"/>
  <c r="O3920" i="59" s="1"/>
  <c r="P3920" i="59" s="1"/>
  <c r="E3921" i="59"/>
  <c r="O3921" i="59" s="1"/>
  <c r="P3921" i="59" s="1"/>
  <c r="E3922" i="59"/>
  <c r="O3922" i="59" s="1"/>
  <c r="P3922" i="59" s="1"/>
  <c r="E3923" i="59"/>
  <c r="O3923" i="59" s="1"/>
  <c r="P3923" i="59" s="1"/>
  <c r="E3924" i="59"/>
  <c r="O3924" i="59" s="1"/>
  <c r="P3924" i="59" s="1"/>
  <c r="E3925" i="59"/>
  <c r="O3925" i="59" s="1"/>
  <c r="P3925" i="59" s="1"/>
  <c r="E3926" i="59"/>
  <c r="O3926" i="59" s="1"/>
  <c r="P3926" i="59" s="1"/>
  <c r="E3927" i="59"/>
  <c r="O3927" i="59" s="1"/>
  <c r="P3927" i="59" s="1"/>
  <c r="E3928" i="59"/>
  <c r="O3928" i="59" s="1"/>
  <c r="P3928" i="59" s="1"/>
  <c r="E3929" i="59"/>
  <c r="O3929" i="59" s="1"/>
  <c r="P3929" i="59" s="1"/>
  <c r="E3930" i="59"/>
  <c r="O3930" i="59" s="1"/>
  <c r="P3930" i="59" s="1"/>
  <c r="E3931" i="59"/>
  <c r="O3931" i="59" s="1"/>
  <c r="P3931" i="59" s="1"/>
  <c r="E3932" i="59"/>
  <c r="O3932" i="59" s="1"/>
  <c r="P3932" i="59" s="1"/>
  <c r="E3933" i="59"/>
  <c r="O3933" i="59" s="1"/>
  <c r="P3933" i="59" s="1"/>
  <c r="E3934" i="59"/>
  <c r="O3934" i="59" s="1"/>
  <c r="P3934" i="59" s="1"/>
  <c r="E3935" i="59"/>
  <c r="O3935" i="59" s="1"/>
  <c r="P3935" i="59" s="1"/>
  <c r="E3936" i="59"/>
  <c r="O3936" i="59" s="1"/>
  <c r="P3936" i="59" s="1"/>
  <c r="E3937" i="59"/>
  <c r="O3937" i="59" s="1"/>
  <c r="P3937" i="59" s="1"/>
  <c r="E3938" i="59"/>
  <c r="O3938" i="59" s="1"/>
  <c r="P3938" i="59" s="1"/>
  <c r="E3939" i="59"/>
  <c r="O3939" i="59" s="1"/>
  <c r="P3939" i="59" s="1"/>
  <c r="E3940" i="59"/>
  <c r="O3940" i="59" s="1"/>
  <c r="P3940" i="59" s="1"/>
  <c r="E3941" i="59"/>
  <c r="O3941" i="59" s="1"/>
  <c r="P3941" i="59" s="1"/>
  <c r="E3942" i="59"/>
  <c r="O3942" i="59" s="1"/>
  <c r="P3942" i="59" s="1"/>
  <c r="E3943" i="59"/>
  <c r="O3943" i="59" s="1"/>
  <c r="P3943" i="59" s="1"/>
  <c r="E3944" i="59"/>
  <c r="O3944" i="59" s="1"/>
  <c r="P3944" i="59" s="1"/>
  <c r="E3945" i="59"/>
  <c r="O3945" i="59" s="1"/>
  <c r="P3945" i="59" s="1"/>
  <c r="E3946" i="59"/>
  <c r="O3946" i="59" s="1"/>
  <c r="P3946" i="59" s="1"/>
  <c r="E3947" i="59"/>
  <c r="O3947" i="59" s="1"/>
  <c r="P3947" i="59" s="1"/>
  <c r="E3948" i="59"/>
  <c r="O3948" i="59" s="1"/>
  <c r="P3948" i="59" s="1"/>
  <c r="E3949" i="59"/>
  <c r="O3949" i="59" s="1"/>
  <c r="P3949" i="59" s="1"/>
  <c r="E3950" i="59"/>
  <c r="O3950" i="59" s="1"/>
  <c r="P3950" i="59" s="1"/>
  <c r="E3951" i="59"/>
  <c r="O3951" i="59" s="1"/>
  <c r="P3951" i="59" s="1"/>
  <c r="E3952" i="59"/>
  <c r="O3952" i="59" s="1"/>
  <c r="P3952" i="59" s="1"/>
  <c r="E3953" i="59"/>
  <c r="O3953" i="59" s="1"/>
  <c r="P3953" i="59" s="1"/>
  <c r="E3954" i="59"/>
  <c r="O3954" i="59" s="1"/>
  <c r="P3954" i="59" s="1"/>
  <c r="E3955" i="59"/>
  <c r="O3955" i="59" s="1"/>
  <c r="P3955" i="59" s="1"/>
  <c r="E3956" i="59"/>
  <c r="O3956" i="59" s="1"/>
  <c r="P3956" i="59" s="1"/>
  <c r="E3957" i="59"/>
  <c r="O3957" i="59" s="1"/>
  <c r="P3957" i="59" s="1"/>
  <c r="E3958" i="59"/>
  <c r="O3958" i="59" s="1"/>
  <c r="P3958" i="59" s="1"/>
  <c r="E3959" i="59"/>
  <c r="O3959" i="59" s="1"/>
  <c r="P3959" i="59" s="1"/>
  <c r="E3960" i="59"/>
  <c r="O3960" i="59" s="1"/>
  <c r="P3960" i="59" s="1"/>
  <c r="E3961" i="59"/>
  <c r="O3961" i="59" s="1"/>
  <c r="P3961" i="59" s="1"/>
  <c r="E3962" i="59"/>
  <c r="O3962" i="59" s="1"/>
  <c r="P3962" i="59" s="1"/>
  <c r="E3963" i="59"/>
  <c r="O3963" i="59" s="1"/>
  <c r="P3963" i="59" s="1"/>
  <c r="E3964" i="59"/>
  <c r="O3964" i="59" s="1"/>
  <c r="P3964" i="59" s="1"/>
  <c r="E3965" i="59"/>
  <c r="O3965" i="59" s="1"/>
  <c r="P3965" i="59" s="1"/>
  <c r="E3966" i="59"/>
  <c r="O3966" i="59" s="1"/>
  <c r="P3966" i="59" s="1"/>
  <c r="E3967" i="59"/>
  <c r="O3967" i="59" s="1"/>
  <c r="P3967" i="59" s="1"/>
  <c r="E3968" i="59"/>
  <c r="O3968" i="59" s="1"/>
  <c r="P3968" i="59" s="1"/>
  <c r="E3969" i="59"/>
  <c r="O3969" i="59" s="1"/>
  <c r="P3969" i="59" s="1"/>
  <c r="E3970" i="59"/>
  <c r="O3970" i="59" s="1"/>
  <c r="P3970" i="59" s="1"/>
  <c r="E3971" i="59"/>
  <c r="O3971" i="59" s="1"/>
  <c r="P3971" i="59" s="1"/>
  <c r="E3972" i="59"/>
  <c r="O3972" i="59" s="1"/>
  <c r="P3972" i="59" s="1"/>
  <c r="E3973" i="59"/>
  <c r="O3973" i="59" s="1"/>
  <c r="P3973" i="59" s="1"/>
  <c r="E3974" i="59"/>
  <c r="O3974" i="59" s="1"/>
  <c r="P3974" i="59" s="1"/>
  <c r="E3975" i="59"/>
  <c r="O3975" i="59" s="1"/>
  <c r="P3975" i="59" s="1"/>
  <c r="E3976" i="59"/>
  <c r="O3976" i="59" s="1"/>
  <c r="P3976" i="59" s="1"/>
  <c r="E3977" i="59"/>
  <c r="O3977" i="59" s="1"/>
  <c r="P3977" i="59" s="1"/>
  <c r="E3978" i="59"/>
  <c r="O3978" i="59" s="1"/>
  <c r="P3978" i="59" s="1"/>
  <c r="E3979" i="59"/>
  <c r="O3979" i="59" s="1"/>
  <c r="P3979" i="59" s="1"/>
  <c r="E3980" i="59"/>
  <c r="O3980" i="59" s="1"/>
  <c r="P3980" i="59" s="1"/>
  <c r="E3981" i="59"/>
  <c r="O3981" i="59" s="1"/>
  <c r="P3981" i="59" s="1"/>
  <c r="E3982" i="59"/>
  <c r="O3982" i="59" s="1"/>
  <c r="P3982" i="59" s="1"/>
  <c r="E3983" i="59"/>
  <c r="O3983" i="59" s="1"/>
  <c r="P3983" i="59" s="1"/>
  <c r="E3984" i="59"/>
  <c r="O3984" i="59" s="1"/>
  <c r="P3984" i="59" s="1"/>
  <c r="E3985" i="59"/>
  <c r="O3985" i="59" s="1"/>
  <c r="P3985" i="59" s="1"/>
  <c r="E3986" i="59"/>
  <c r="O3986" i="59" s="1"/>
  <c r="P3986" i="59" s="1"/>
  <c r="E3987" i="59"/>
  <c r="O3987" i="59" s="1"/>
  <c r="P3987" i="59" s="1"/>
  <c r="E3988" i="59"/>
  <c r="O3988" i="59" s="1"/>
  <c r="P3988" i="59" s="1"/>
  <c r="E3989" i="59"/>
  <c r="O3989" i="59" s="1"/>
  <c r="P3989" i="59" s="1"/>
  <c r="E3990" i="59"/>
  <c r="O3990" i="59" s="1"/>
  <c r="P3990" i="59" s="1"/>
  <c r="E3991" i="59"/>
  <c r="O3991" i="59" s="1"/>
  <c r="P3991" i="59" s="1"/>
  <c r="E3992" i="59"/>
  <c r="O3992" i="59" s="1"/>
  <c r="P3992" i="59" s="1"/>
  <c r="E3993" i="59"/>
  <c r="O3993" i="59" s="1"/>
  <c r="P3993" i="59" s="1"/>
  <c r="E3994" i="59"/>
  <c r="O3994" i="59" s="1"/>
  <c r="P3994" i="59" s="1"/>
  <c r="E3995" i="59"/>
  <c r="O3995" i="59" s="1"/>
  <c r="P3995" i="59" s="1"/>
  <c r="E3996" i="59"/>
  <c r="O3996" i="59" s="1"/>
  <c r="P3996" i="59" s="1"/>
  <c r="E3997" i="59"/>
  <c r="O3997" i="59" s="1"/>
  <c r="P3997" i="59" s="1"/>
  <c r="E3998" i="59"/>
  <c r="O3998" i="59" s="1"/>
  <c r="P3998" i="59" s="1"/>
  <c r="E3999" i="59"/>
  <c r="O3999" i="59" s="1"/>
  <c r="P3999" i="59" s="1"/>
  <c r="E4000" i="59"/>
  <c r="O4000" i="59" s="1"/>
  <c r="P4000" i="59" s="1"/>
  <c r="E4001" i="59"/>
  <c r="O4001" i="59" s="1"/>
  <c r="P4001" i="59" s="1"/>
  <c r="E4002" i="59"/>
  <c r="O4002" i="59" s="1"/>
  <c r="P4002" i="59" s="1"/>
  <c r="E4003" i="59"/>
  <c r="O4003" i="59" s="1"/>
  <c r="P4003" i="59" s="1"/>
  <c r="E4004" i="59"/>
  <c r="O4004" i="59" s="1"/>
  <c r="P4004" i="59" s="1"/>
  <c r="E4005" i="59"/>
  <c r="O4005" i="59" s="1"/>
  <c r="P4005" i="59" s="1"/>
  <c r="E4006" i="59"/>
  <c r="O4006" i="59" s="1"/>
  <c r="P4006" i="59" s="1"/>
  <c r="E4007" i="59"/>
  <c r="O4007" i="59" s="1"/>
  <c r="P4007" i="59" s="1"/>
  <c r="E4008" i="59"/>
  <c r="O4008" i="59" s="1"/>
  <c r="P4008" i="59" s="1"/>
  <c r="E4009" i="59"/>
  <c r="O4009" i="59" s="1"/>
  <c r="P4009" i="59" s="1"/>
  <c r="E4010" i="59"/>
  <c r="O4010" i="59" s="1"/>
  <c r="P4010" i="59" s="1"/>
  <c r="E4011" i="59"/>
  <c r="O4011" i="59" s="1"/>
  <c r="P4011" i="59" s="1"/>
  <c r="E4012" i="59"/>
  <c r="O4012" i="59" s="1"/>
  <c r="P4012" i="59" s="1"/>
  <c r="E4013" i="59"/>
  <c r="O4013" i="59" s="1"/>
  <c r="P4013" i="59" s="1"/>
  <c r="E4014" i="59"/>
  <c r="O4014" i="59" s="1"/>
  <c r="P4014" i="59" s="1"/>
  <c r="E4015" i="59"/>
  <c r="O4015" i="59" s="1"/>
  <c r="P4015" i="59" s="1"/>
  <c r="E4016" i="59"/>
  <c r="O4016" i="59" s="1"/>
  <c r="P4016" i="59" s="1"/>
  <c r="E4017" i="59"/>
  <c r="O4017" i="59" s="1"/>
  <c r="P4017" i="59" s="1"/>
  <c r="E4018" i="59"/>
  <c r="O4018" i="59" s="1"/>
  <c r="P4018" i="59" s="1"/>
  <c r="E4019" i="59"/>
  <c r="O4019" i="59" s="1"/>
  <c r="P4019" i="59" s="1"/>
  <c r="E4020" i="59"/>
  <c r="O4020" i="59" s="1"/>
  <c r="P4020" i="59" s="1"/>
  <c r="E4021" i="59"/>
  <c r="O4021" i="59" s="1"/>
  <c r="P4021" i="59" s="1"/>
  <c r="E4022" i="59"/>
  <c r="O4022" i="59" s="1"/>
  <c r="P4022" i="59" s="1"/>
  <c r="E4023" i="59"/>
  <c r="O4023" i="59" s="1"/>
  <c r="P4023" i="59" s="1"/>
  <c r="E4024" i="59"/>
  <c r="O4024" i="59" s="1"/>
  <c r="P4024" i="59" s="1"/>
  <c r="E4025" i="59"/>
  <c r="O4025" i="59" s="1"/>
  <c r="P4025" i="59" s="1"/>
  <c r="E4026" i="59"/>
  <c r="O4026" i="59" s="1"/>
  <c r="P4026" i="59" s="1"/>
  <c r="E4027" i="59"/>
  <c r="O4027" i="59" s="1"/>
  <c r="P4027" i="59" s="1"/>
  <c r="E4028" i="59"/>
  <c r="O4028" i="59" s="1"/>
  <c r="P4028" i="59" s="1"/>
  <c r="E4029" i="59"/>
  <c r="O4029" i="59" s="1"/>
  <c r="P4029" i="59" s="1"/>
  <c r="E4030" i="59"/>
  <c r="O4030" i="59" s="1"/>
  <c r="P4030" i="59" s="1"/>
  <c r="E4031" i="59"/>
  <c r="O4031" i="59" s="1"/>
  <c r="P4031" i="59" s="1"/>
  <c r="E4032" i="59"/>
  <c r="O4032" i="59" s="1"/>
  <c r="P4032" i="59" s="1"/>
  <c r="E4033" i="59"/>
  <c r="O4033" i="59" s="1"/>
  <c r="P4033" i="59" s="1"/>
  <c r="E4034" i="59"/>
  <c r="O4034" i="59" s="1"/>
  <c r="P4034" i="59" s="1"/>
  <c r="E4035" i="59"/>
  <c r="O4035" i="59" s="1"/>
  <c r="P4035" i="59" s="1"/>
  <c r="E4036" i="59"/>
  <c r="O4036" i="59" s="1"/>
  <c r="P4036" i="59" s="1"/>
  <c r="E4037" i="59"/>
  <c r="O4037" i="59" s="1"/>
  <c r="P4037" i="59" s="1"/>
  <c r="E4038" i="59"/>
  <c r="O4038" i="59" s="1"/>
  <c r="P4038" i="59" s="1"/>
  <c r="E4039" i="59"/>
  <c r="O4039" i="59" s="1"/>
  <c r="P4039" i="59" s="1"/>
  <c r="E4040" i="59"/>
  <c r="O4040" i="59" s="1"/>
  <c r="P4040" i="59" s="1"/>
  <c r="E4041" i="59"/>
  <c r="O4041" i="59" s="1"/>
  <c r="P4041" i="59" s="1"/>
  <c r="E4042" i="59"/>
  <c r="O4042" i="59" s="1"/>
  <c r="P4042" i="59" s="1"/>
  <c r="E4043" i="59"/>
  <c r="O4043" i="59" s="1"/>
  <c r="P4043" i="59" s="1"/>
  <c r="E4044" i="59"/>
  <c r="O4044" i="59" s="1"/>
  <c r="P4044" i="59" s="1"/>
  <c r="E4045" i="59"/>
  <c r="O4045" i="59" s="1"/>
  <c r="P4045" i="59" s="1"/>
  <c r="E4046" i="59"/>
  <c r="O4046" i="59" s="1"/>
  <c r="P4046" i="59" s="1"/>
  <c r="E4047" i="59"/>
  <c r="O4047" i="59" s="1"/>
  <c r="P4047" i="59" s="1"/>
  <c r="E4048" i="59"/>
  <c r="O4048" i="59" s="1"/>
  <c r="P4048" i="59" s="1"/>
  <c r="E4049" i="59"/>
  <c r="O4049" i="59" s="1"/>
  <c r="P4049" i="59" s="1"/>
  <c r="E4050" i="59"/>
  <c r="O4050" i="59" s="1"/>
  <c r="P4050" i="59" s="1"/>
  <c r="E4051" i="59"/>
  <c r="O4051" i="59" s="1"/>
  <c r="P4051" i="59" s="1"/>
  <c r="E4052" i="59"/>
  <c r="O4052" i="59" s="1"/>
  <c r="P4052" i="59" s="1"/>
  <c r="E4053" i="59"/>
  <c r="O4053" i="59" s="1"/>
  <c r="P4053" i="59" s="1"/>
  <c r="E4054" i="59"/>
  <c r="O4054" i="59" s="1"/>
  <c r="P4054" i="59" s="1"/>
  <c r="E4055" i="59"/>
  <c r="O4055" i="59" s="1"/>
  <c r="P4055" i="59" s="1"/>
  <c r="E4056" i="59"/>
  <c r="O4056" i="59" s="1"/>
  <c r="P4056" i="59" s="1"/>
  <c r="E4057" i="59"/>
  <c r="O4057" i="59" s="1"/>
  <c r="P4057" i="59" s="1"/>
  <c r="E4058" i="59"/>
  <c r="O4058" i="59" s="1"/>
  <c r="P4058" i="59" s="1"/>
  <c r="E4059" i="59"/>
  <c r="O4059" i="59" s="1"/>
  <c r="P4059" i="59" s="1"/>
  <c r="E4060" i="59"/>
  <c r="O4060" i="59" s="1"/>
  <c r="P4060" i="59" s="1"/>
  <c r="E4061" i="59"/>
  <c r="O4061" i="59" s="1"/>
  <c r="P4061" i="59" s="1"/>
  <c r="E4062" i="59"/>
  <c r="O4062" i="59" s="1"/>
  <c r="P4062" i="59" s="1"/>
  <c r="E4063" i="59"/>
  <c r="O4063" i="59" s="1"/>
  <c r="P4063" i="59" s="1"/>
  <c r="E4064" i="59"/>
  <c r="O4064" i="59" s="1"/>
  <c r="P4064" i="59" s="1"/>
  <c r="E4065" i="59"/>
  <c r="O4065" i="59" s="1"/>
  <c r="P4065" i="59" s="1"/>
  <c r="E4066" i="59"/>
  <c r="O4066" i="59" s="1"/>
  <c r="P4066" i="59" s="1"/>
  <c r="E4067" i="59"/>
  <c r="O4067" i="59" s="1"/>
  <c r="P4067" i="59" s="1"/>
  <c r="E4068" i="59"/>
  <c r="O4068" i="59" s="1"/>
  <c r="P4068" i="59" s="1"/>
  <c r="E4069" i="59"/>
  <c r="O4069" i="59" s="1"/>
  <c r="P4069" i="59" s="1"/>
  <c r="E4070" i="59"/>
  <c r="O4070" i="59" s="1"/>
  <c r="P4070" i="59" s="1"/>
  <c r="E4071" i="59"/>
  <c r="O4071" i="59" s="1"/>
  <c r="P4071" i="59" s="1"/>
  <c r="E4072" i="59"/>
  <c r="O4072" i="59" s="1"/>
  <c r="P4072" i="59" s="1"/>
  <c r="E4073" i="59"/>
  <c r="O4073" i="59" s="1"/>
  <c r="P4073" i="59" s="1"/>
  <c r="E4074" i="59"/>
  <c r="O4074" i="59" s="1"/>
  <c r="P4074" i="59" s="1"/>
  <c r="E4075" i="59"/>
  <c r="O4075" i="59" s="1"/>
  <c r="P4075" i="59" s="1"/>
  <c r="E4076" i="59"/>
  <c r="O4076" i="59" s="1"/>
  <c r="P4076" i="59" s="1"/>
  <c r="E4077" i="59"/>
  <c r="O4077" i="59" s="1"/>
  <c r="P4077" i="59" s="1"/>
  <c r="E4078" i="59"/>
  <c r="O4078" i="59" s="1"/>
  <c r="P4078" i="59" s="1"/>
  <c r="E4079" i="59"/>
  <c r="O4079" i="59" s="1"/>
  <c r="P4079" i="59" s="1"/>
  <c r="E4080" i="59"/>
  <c r="O4080" i="59" s="1"/>
  <c r="P4080" i="59" s="1"/>
  <c r="E4081" i="59"/>
  <c r="O4081" i="59" s="1"/>
  <c r="P4081" i="59" s="1"/>
  <c r="E4082" i="59"/>
  <c r="O4082" i="59" s="1"/>
  <c r="P4082" i="59" s="1"/>
  <c r="E4083" i="59"/>
  <c r="O4083" i="59" s="1"/>
  <c r="P4083" i="59" s="1"/>
  <c r="E4084" i="59"/>
  <c r="O4084" i="59" s="1"/>
  <c r="P4084" i="59" s="1"/>
  <c r="E4085" i="59"/>
  <c r="O4085" i="59" s="1"/>
  <c r="P4085" i="59" s="1"/>
  <c r="E4086" i="59"/>
  <c r="O4086" i="59" s="1"/>
  <c r="P4086" i="59" s="1"/>
  <c r="E4087" i="59"/>
  <c r="O4087" i="59" s="1"/>
  <c r="P4087" i="59" s="1"/>
  <c r="E4088" i="59"/>
  <c r="O4088" i="59" s="1"/>
  <c r="P4088" i="59" s="1"/>
  <c r="E4089" i="59"/>
  <c r="O4089" i="59" s="1"/>
  <c r="P4089" i="59" s="1"/>
  <c r="E4090" i="59"/>
  <c r="O4090" i="59" s="1"/>
  <c r="P4090" i="59" s="1"/>
  <c r="E4091" i="59"/>
  <c r="O4091" i="59" s="1"/>
  <c r="P4091" i="59" s="1"/>
  <c r="E4092" i="59"/>
  <c r="O4092" i="59" s="1"/>
  <c r="P4092" i="59" s="1"/>
  <c r="E4093" i="59"/>
  <c r="O4093" i="59" s="1"/>
  <c r="P4093" i="59" s="1"/>
  <c r="E4094" i="59"/>
  <c r="O4094" i="59" s="1"/>
  <c r="P4094" i="59" s="1"/>
  <c r="E4095" i="59"/>
  <c r="O4095" i="59" s="1"/>
  <c r="P4095" i="59" s="1"/>
  <c r="E4096" i="59"/>
  <c r="O4096" i="59" s="1"/>
  <c r="P4096" i="59" s="1"/>
  <c r="E4097" i="59"/>
  <c r="O4097" i="59" s="1"/>
  <c r="P4097" i="59" s="1"/>
  <c r="E4098" i="59"/>
  <c r="O4098" i="59" s="1"/>
  <c r="P4098" i="59" s="1"/>
  <c r="E4099" i="59"/>
  <c r="O4099" i="59" s="1"/>
  <c r="P4099" i="59" s="1"/>
  <c r="E4100" i="59"/>
  <c r="O4100" i="59" s="1"/>
  <c r="P4100" i="59" s="1"/>
  <c r="E4101" i="59"/>
  <c r="O4101" i="59" s="1"/>
  <c r="P4101" i="59" s="1"/>
  <c r="E4102" i="59"/>
  <c r="O4102" i="59" s="1"/>
  <c r="P4102" i="59" s="1"/>
  <c r="E4103" i="59"/>
  <c r="O4103" i="59" s="1"/>
  <c r="P4103" i="59" s="1"/>
  <c r="E4104" i="59"/>
  <c r="O4104" i="59" s="1"/>
  <c r="P4104" i="59" s="1"/>
  <c r="E4105" i="59"/>
  <c r="O4105" i="59" s="1"/>
  <c r="P4105" i="59" s="1"/>
  <c r="E4106" i="59"/>
  <c r="O4106" i="59" s="1"/>
  <c r="P4106" i="59" s="1"/>
  <c r="E4107" i="59"/>
  <c r="O4107" i="59" s="1"/>
  <c r="P4107" i="59" s="1"/>
  <c r="E4108" i="59"/>
  <c r="O4108" i="59" s="1"/>
  <c r="P4108" i="59" s="1"/>
  <c r="E4109" i="59"/>
  <c r="O4109" i="59" s="1"/>
  <c r="P4109" i="59" s="1"/>
  <c r="E4110" i="59"/>
  <c r="O4110" i="59" s="1"/>
  <c r="P4110" i="59" s="1"/>
  <c r="E4111" i="59"/>
  <c r="O4111" i="59" s="1"/>
  <c r="P4111" i="59" s="1"/>
  <c r="E4112" i="59"/>
  <c r="O4112" i="59" s="1"/>
  <c r="P4112" i="59" s="1"/>
  <c r="E4113" i="59"/>
  <c r="O4113" i="59" s="1"/>
  <c r="P4113" i="59" s="1"/>
  <c r="E4114" i="59"/>
  <c r="O4114" i="59" s="1"/>
  <c r="P4114" i="59" s="1"/>
  <c r="E4115" i="59"/>
  <c r="O4115" i="59" s="1"/>
  <c r="P4115" i="59" s="1"/>
  <c r="E4116" i="59"/>
  <c r="O4116" i="59" s="1"/>
  <c r="P4116" i="59" s="1"/>
  <c r="E4117" i="59"/>
  <c r="O4117" i="59" s="1"/>
  <c r="P4117" i="59" s="1"/>
  <c r="E4118" i="59"/>
  <c r="O4118" i="59" s="1"/>
  <c r="P4118" i="59" s="1"/>
  <c r="E4119" i="59"/>
  <c r="O4119" i="59" s="1"/>
  <c r="P4119" i="59" s="1"/>
  <c r="E4120" i="59"/>
  <c r="O4120" i="59" s="1"/>
  <c r="P4120" i="59" s="1"/>
  <c r="E4121" i="59"/>
  <c r="O4121" i="59" s="1"/>
  <c r="P4121" i="59" s="1"/>
  <c r="E4122" i="59"/>
  <c r="O4122" i="59" s="1"/>
  <c r="P4122" i="59" s="1"/>
  <c r="E4123" i="59"/>
  <c r="O4123" i="59" s="1"/>
  <c r="P4123" i="59" s="1"/>
  <c r="E4124" i="59"/>
  <c r="O4124" i="59" s="1"/>
  <c r="P4124" i="59" s="1"/>
  <c r="E4125" i="59"/>
  <c r="O4125" i="59" s="1"/>
  <c r="P4125" i="59" s="1"/>
  <c r="E4126" i="59"/>
  <c r="O4126" i="59" s="1"/>
  <c r="P4126" i="59" s="1"/>
  <c r="E4127" i="59"/>
  <c r="O4127" i="59" s="1"/>
  <c r="P4127" i="59" s="1"/>
  <c r="E4128" i="59"/>
  <c r="O4128" i="59" s="1"/>
  <c r="P4128" i="59" s="1"/>
  <c r="E4129" i="59"/>
  <c r="O4129" i="59" s="1"/>
  <c r="P4129" i="59" s="1"/>
  <c r="E4130" i="59"/>
  <c r="O4130" i="59" s="1"/>
  <c r="P4130" i="59" s="1"/>
  <c r="E4131" i="59"/>
  <c r="O4131" i="59" s="1"/>
  <c r="P4131" i="59" s="1"/>
  <c r="E4132" i="59"/>
  <c r="O4132" i="59" s="1"/>
  <c r="P4132" i="59" s="1"/>
  <c r="E4133" i="59"/>
  <c r="O4133" i="59" s="1"/>
  <c r="P4133" i="59" s="1"/>
  <c r="E4134" i="59"/>
  <c r="O4134" i="59" s="1"/>
  <c r="P4134" i="59" s="1"/>
  <c r="E4135" i="59"/>
  <c r="O4135" i="59" s="1"/>
  <c r="P4135" i="59" s="1"/>
  <c r="E4136" i="59"/>
  <c r="O4136" i="59" s="1"/>
  <c r="P4136" i="59" s="1"/>
  <c r="E4137" i="59"/>
  <c r="O4137" i="59" s="1"/>
  <c r="P4137" i="59" s="1"/>
  <c r="E4138" i="59"/>
  <c r="O4138" i="59" s="1"/>
  <c r="P4138" i="59" s="1"/>
  <c r="E4139" i="59"/>
  <c r="O4139" i="59" s="1"/>
  <c r="P4139" i="59" s="1"/>
  <c r="E4140" i="59"/>
  <c r="O4140" i="59" s="1"/>
  <c r="P4140" i="59" s="1"/>
  <c r="E4141" i="59"/>
  <c r="O4141" i="59" s="1"/>
  <c r="P4141" i="59" s="1"/>
  <c r="E4142" i="59"/>
  <c r="O4142" i="59" s="1"/>
  <c r="P4142" i="59" s="1"/>
  <c r="E4143" i="59"/>
  <c r="O4143" i="59" s="1"/>
  <c r="P4143" i="59" s="1"/>
  <c r="E4144" i="59"/>
  <c r="O4144" i="59" s="1"/>
  <c r="P4144" i="59" s="1"/>
  <c r="E4145" i="59"/>
  <c r="O4145" i="59" s="1"/>
  <c r="P4145" i="59" s="1"/>
  <c r="E4146" i="59"/>
  <c r="O4146" i="59" s="1"/>
  <c r="P4146" i="59" s="1"/>
  <c r="E4147" i="59"/>
  <c r="O4147" i="59" s="1"/>
  <c r="P4147" i="59" s="1"/>
  <c r="E4148" i="59"/>
  <c r="O4148" i="59" s="1"/>
  <c r="P4148" i="59" s="1"/>
  <c r="E4149" i="59"/>
  <c r="O4149" i="59" s="1"/>
  <c r="P4149" i="59" s="1"/>
  <c r="E4150" i="59"/>
  <c r="O4150" i="59" s="1"/>
  <c r="P4150" i="59" s="1"/>
  <c r="E4151" i="59"/>
  <c r="O4151" i="59" s="1"/>
  <c r="P4151" i="59" s="1"/>
  <c r="E4152" i="59"/>
  <c r="O4152" i="59" s="1"/>
  <c r="P4152" i="59" s="1"/>
  <c r="E4153" i="59"/>
  <c r="O4153" i="59" s="1"/>
  <c r="P4153" i="59" s="1"/>
  <c r="E4154" i="59"/>
  <c r="O4154" i="59" s="1"/>
  <c r="P4154" i="59" s="1"/>
  <c r="E4155" i="59"/>
  <c r="O4155" i="59" s="1"/>
  <c r="P4155" i="59" s="1"/>
  <c r="E4156" i="59"/>
  <c r="O4156" i="59" s="1"/>
  <c r="P4156" i="59" s="1"/>
  <c r="E4157" i="59"/>
  <c r="O4157" i="59" s="1"/>
  <c r="P4157" i="59" s="1"/>
  <c r="E4158" i="59"/>
  <c r="O4158" i="59" s="1"/>
  <c r="P4158" i="59" s="1"/>
  <c r="E4159" i="59"/>
  <c r="O4159" i="59" s="1"/>
  <c r="P4159" i="59" s="1"/>
  <c r="E4160" i="59"/>
  <c r="O4160" i="59" s="1"/>
  <c r="P4160" i="59" s="1"/>
  <c r="E4161" i="59"/>
  <c r="O4161" i="59" s="1"/>
  <c r="P4161" i="59" s="1"/>
  <c r="E4162" i="59"/>
  <c r="O4162" i="59" s="1"/>
  <c r="P4162" i="59" s="1"/>
  <c r="E4163" i="59"/>
  <c r="O4163" i="59" s="1"/>
  <c r="P4163" i="59" s="1"/>
  <c r="E4164" i="59"/>
  <c r="O4164" i="59" s="1"/>
  <c r="P4164" i="59" s="1"/>
  <c r="E4165" i="59"/>
  <c r="O4165" i="59" s="1"/>
  <c r="P4165" i="59" s="1"/>
  <c r="E4166" i="59"/>
  <c r="O4166" i="59" s="1"/>
  <c r="P4166" i="59" s="1"/>
  <c r="E4167" i="59"/>
  <c r="O4167" i="59" s="1"/>
  <c r="P4167" i="59" s="1"/>
  <c r="E4168" i="59"/>
  <c r="O4168" i="59" s="1"/>
  <c r="P4168" i="59" s="1"/>
  <c r="E4169" i="59"/>
  <c r="O4169" i="59" s="1"/>
  <c r="P4169" i="59" s="1"/>
  <c r="E4170" i="59"/>
  <c r="O4170" i="59" s="1"/>
  <c r="P4170" i="59" s="1"/>
  <c r="E4171" i="59"/>
  <c r="O4171" i="59" s="1"/>
  <c r="P4171" i="59" s="1"/>
  <c r="E4172" i="59"/>
  <c r="O4172" i="59" s="1"/>
  <c r="P4172" i="59" s="1"/>
  <c r="E4173" i="59"/>
  <c r="O4173" i="59" s="1"/>
  <c r="P4173" i="59" s="1"/>
  <c r="E4174" i="59"/>
  <c r="O4174" i="59" s="1"/>
  <c r="P4174" i="59" s="1"/>
  <c r="E4175" i="59"/>
  <c r="O4175" i="59" s="1"/>
  <c r="P4175" i="59" s="1"/>
  <c r="E4176" i="59"/>
  <c r="O4176" i="59" s="1"/>
  <c r="P4176" i="59" s="1"/>
  <c r="E4177" i="59"/>
  <c r="O4177" i="59" s="1"/>
  <c r="P4177" i="59" s="1"/>
  <c r="E4178" i="59"/>
  <c r="O4178" i="59" s="1"/>
  <c r="P4178" i="59" s="1"/>
  <c r="E4179" i="59"/>
  <c r="O4179" i="59" s="1"/>
  <c r="P4179" i="59" s="1"/>
  <c r="E4180" i="59"/>
  <c r="O4180" i="59" s="1"/>
  <c r="P4180" i="59" s="1"/>
  <c r="E4181" i="59"/>
  <c r="O4181" i="59" s="1"/>
  <c r="P4181" i="59" s="1"/>
  <c r="E4182" i="59"/>
  <c r="O4182" i="59" s="1"/>
  <c r="P4182" i="59" s="1"/>
  <c r="E4183" i="59"/>
  <c r="O4183" i="59" s="1"/>
  <c r="P4183" i="59" s="1"/>
  <c r="E4184" i="59"/>
  <c r="O4184" i="59" s="1"/>
  <c r="P4184" i="59" s="1"/>
  <c r="E4185" i="59"/>
  <c r="O4185" i="59" s="1"/>
  <c r="P4185" i="59" s="1"/>
  <c r="E4186" i="59"/>
  <c r="O4186" i="59" s="1"/>
  <c r="P4186" i="59" s="1"/>
  <c r="E4187" i="59"/>
  <c r="O4187" i="59" s="1"/>
  <c r="P4187" i="59" s="1"/>
  <c r="E4188" i="59"/>
  <c r="O4188" i="59" s="1"/>
  <c r="P4188" i="59" s="1"/>
  <c r="E4189" i="59"/>
  <c r="O4189" i="59" s="1"/>
  <c r="P4189" i="59" s="1"/>
  <c r="E4190" i="59"/>
  <c r="O4190" i="59" s="1"/>
  <c r="P4190" i="59" s="1"/>
  <c r="E4191" i="59"/>
  <c r="O4191" i="59" s="1"/>
  <c r="P4191" i="59" s="1"/>
  <c r="E4192" i="59"/>
  <c r="O4192" i="59" s="1"/>
  <c r="P4192" i="59" s="1"/>
  <c r="E4193" i="59"/>
  <c r="O4193" i="59" s="1"/>
  <c r="P4193" i="59" s="1"/>
  <c r="E4194" i="59"/>
  <c r="O4194" i="59" s="1"/>
  <c r="P4194" i="59" s="1"/>
  <c r="E4195" i="59"/>
  <c r="O4195" i="59" s="1"/>
  <c r="P4195" i="59" s="1"/>
  <c r="E4196" i="59"/>
  <c r="O4196" i="59" s="1"/>
  <c r="P4196" i="59" s="1"/>
  <c r="E4197" i="59"/>
  <c r="O4197" i="59" s="1"/>
  <c r="P4197" i="59" s="1"/>
  <c r="E4198" i="59"/>
  <c r="O4198" i="59" s="1"/>
  <c r="P4198" i="59" s="1"/>
  <c r="E4199" i="59"/>
  <c r="O4199" i="59" s="1"/>
  <c r="P4199" i="59" s="1"/>
  <c r="E4200" i="59"/>
  <c r="O4200" i="59" s="1"/>
  <c r="P4200" i="59" s="1"/>
  <c r="E4201" i="59"/>
  <c r="O4201" i="59" s="1"/>
  <c r="P4201" i="59" s="1"/>
  <c r="E4202" i="59"/>
  <c r="O4202" i="59" s="1"/>
  <c r="P4202" i="59" s="1"/>
  <c r="E4203" i="59"/>
  <c r="O4203" i="59" s="1"/>
  <c r="P4203" i="59" s="1"/>
  <c r="E4204" i="59"/>
  <c r="O4204" i="59" s="1"/>
  <c r="P4204" i="59" s="1"/>
  <c r="E4205" i="59"/>
  <c r="O4205" i="59" s="1"/>
  <c r="P4205" i="59" s="1"/>
  <c r="E4206" i="59"/>
  <c r="O4206" i="59" s="1"/>
  <c r="P4206" i="59" s="1"/>
  <c r="E4207" i="59"/>
  <c r="O4207" i="59" s="1"/>
  <c r="P4207" i="59" s="1"/>
  <c r="E4208" i="59"/>
  <c r="O4208" i="59" s="1"/>
  <c r="P4208" i="59" s="1"/>
  <c r="E4209" i="59"/>
  <c r="O4209" i="59" s="1"/>
  <c r="P4209" i="59" s="1"/>
  <c r="E4210" i="59"/>
  <c r="O4210" i="59" s="1"/>
  <c r="P4210" i="59" s="1"/>
  <c r="E4211" i="59"/>
  <c r="O4211" i="59" s="1"/>
  <c r="P4211" i="59" s="1"/>
  <c r="E4212" i="59"/>
  <c r="O4212" i="59" s="1"/>
  <c r="P4212" i="59" s="1"/>
  <c r="E4213" i="59"/>
  <c r="O4213" i="59" s="1"/>
  <c r="P4213" i="59" s="1"/>
  <c r="E4214" i="59"/>
  <c r="O4214" i="59" s="1"/>
  <c r="P4214" i="59" s="1"/>
  <c r="E4215" i="59"/>
  <c r="O4215" i="59" s="1"/>
  <c r="P4215" i="59" s="1"/>
  <c r="E4216" i="59"/>
  <c r="O4216" i="59" s="1"/>
  <c r="P4216" i="59" s="1"/>
  <c r="E4217" i="59"/>
  <c r="O4217" i="59" s="1"/>
  <c r="P4217" i="59" s="1"/>
  <c r="E4218" i="59"/>
  <c r="O4218" i="59" s="1"/>
  <c r="P4218" i="59" s="1"/>
  <c r="E4219" i="59"/>
  <c r="O4219" i="59" s="1"/>
  <c r="P4219" i="59" s="1"/>
  <c r="E4220" i="59"/>
  <c r="O4220" i="59" s="1"/>
  <c r="P4220" i="59" s="1"/>
  <c r="E4221" i="59"/>
  <c r="O4221" i="59" s="1"/>
  <c r="P4221" i="59" s="1"/>
  <c r="E4222" i="59"/>
  <c r="O4222" i="59" s="1"/>
  <c r="P4222" i="59" s="1"/>
  <c r="E4223" i="59"/>
  <c r="O4223" i="59" s="1"/>
  <c r="P4223" i="59" s="1"/>
  <c r="E4224" i="59"/>
  <c r="O4224" i="59" s="1"/>
  <c r="P4224" i="59" s="1"/>
  <c r="E4225" i="59"/>
  <c r="O4225" i="59" s="1"/>
  <c r="P4225" i="59" s="1"/>
  <c r="E4226" i="59"/>
  <c r="O4226" i="59" s="1"/>
  <c r="P4226" i="59" s="1"/>
  <c r="E4227" i="59"/>
  <c r="O4227" i="59" s="1"/>
  <c r="P4227" i="59" s="1"/>
  <c r="E4228" i="59"/>
  <c r="O4228" i="59" s="1"/>
  <c r="P4228" i="59" s="1"/>
  <c r="E4229" i="59"/>
  <c r="O4229" i="59" s="1"/>
  <c r="P4229" i="59" s="1"/>
  <c r="E4230" i="59"/>
  <c r="O4230" i="59" s="1"/>
  <c r="P4230" i="59" s="1"/>
  <c r="E4231" i="59"/>
  <c r="O4231" i="59" s="1"/>
  <c r="P4231" i="59" s="1"/>
  <c r="E4232" i="59"/>
  <c r="O4232" i="59" s="1"/>
  <c r="P4232" i="59" s="1"/>
  <c r="E4233" i="59"/>
  <c r="O4233" i="59" s="1"/>
  <c r="P4233" i="59" s="1"/>
  <c r="E4234" i="59"/>
  <c r="O4234" i="59" s="1"/>
  <c r="P4234" i="59" s="1"/>
  <c r="E4235" i="59"/>
  <c r="O4235" i="59" s="1"/>
  <c r="P4235" i="59" s="1"/>
  <c r="E4236" i="59"/>
  <c r="O4236" i="59" s="1"/>
  <c r="P4236" i="59" s="1"/>
  <c r="E4237" i="59"/>
  <c r="O4237" i="59" s="1"/>
  <c r="P4237" i="59" s="1"/>
  <c r="E4238" i="59"/>
  <c r="O4238" i="59" s="1"/>
  <c r="P4238" i="59" s="1"/>
  <c r="E4239" i="59"/>
  <c r="O4239" i="59" s="1"/>
  <c r="P4239" i="59" s="1"/>
  <c r="E4240" i="59"/>
  <c r="O4240" i="59" s="1"/>
  <c r="P4240" i="59" s="1"/>
  <c r="E4241" i="59"/>
  <c r="O4241" i="59" s="1"/>
  <c r="P4241" i="59" s="1"/>
  <c r="E4242" i="59"/>
  <c r="O4242" i="59" s="1"/>
  <c r="P4242" i="59" s="1"/>
  <c r="E4243" i="59"/>
  <c r="O4243" i="59" s="1"/>
  <c r="P4243" i="59" s="1"/>
  <c r="E4244" i="59"/>
  <c r="O4244" i="59" s="1"/>
  <c r="P4244" i="59" s="1"/>
  <c r="E4245" i="59"/>
  <c r="O4245" i="59" s="1"/>
  <c r="P4245" i="59" s="1"/>
  <c r="E4246" i="59"/>
  <c r="O4246" i="59" s="1"/>
  <c r="P4246" i="59" s="1"/>
  <c r="E4247" i="59"/>
  <c r="O4247" i="59" s="1"/>
  <c r="P4247" i="59" s="1"/>
  <c r="E4248" i="59"/>
  <c r="O4248" i="59" s="1"/>
  <c r="P4248" i="59" s="1"/>
  <c r="E4249" i="59"/>
  <c r="O4249" i="59" s="1"/>
  <c r="P4249" i="59" s="1"/>
  <c r="E4250" i="59"/>
  <c r="O4250" i="59" s="1"/>
  <c r="P4250" i="59" s="1"/>
  <c r="E4251" i="59"/>
  <c r="O4251" i="59" s="1"/>
  <c r="P4251" i="59" s="1"/>
  <c r="E4252" i="59"/>
  <c r="O4252" i="59" s="1"/>
  <c r="P4252" i="59" s="1"/>
  <c r="E4253" i="59"/>
  <c r="O4253" i="59" s="1"/>
  <c r="P4253" i="59" s="1"/>
  <c r="E4254" i="59"/>
  <c r="O4254" i="59" s="1"/>
  <c r="P4254" i="59" s="1"/>
  <c r="E4255" i="59"/>
  <c r="O4255" i="59" s="1"/>
  <c r="P4255" i="59" s="1"/>
  <c r="E4256" i="59"/>
  <c r="O4256" i="59" s="1"/>
  <c r="P4256" i="59" s="1"/>
  <c r="E4257" i="59"/>
  <c r="O4257" i="59" s="1"/>
  <c r="P4257" i="59" s="1"/>
  <c r="E4258" i="59"/>
  <c r="O4258" i="59" s="1"/>
  <c r="P4258" i="59" s="1"/>
  <c r="E4259" i="59"/>
  <c r="O4259" i="59" s="1"/>
  <c r="P4259" i="59" s="1"/>
  <c r="E4260" i="59"/>
  <c r="O4260" i="59" s="1"/>
  <c r="P4260" i="59" s="1"/>
  <c r="E4261" i="59"/>
  <c r="O4261" i="59" s="1"/>
  <c r="P4261" i="59" s="1"/>
  <c r="E4262" i="59"/>
  <c r="O4262" i="59" s="1"/>
  <c r="P4262" i="59" s="1"/>
  <c r="E4263" i="59"/>
  <c r="O4263" i="59" s="1"/>
  <c r="P4263" i="59" s="1"/>
  <c r="E4264" i="59"/>
  <c r="O4264" i="59" s="1"/>
  <c r="P4264" i="59" s="1"/>
  <c r="E4265" i="59"/>
  <c r="O4265" i="59" s="1"/>
  <c r="P4265" i="59" s="1"/>
  <c r="E4266" i="59"/>
  <c r="O4266" i="59" s="1"/>
  <c r="P4266" i="59" s="1"/>
  <c r="E4267" i="59"/>
  <c r="O4267" i="59" s="1"/>
  <c r="P4267" i="59" s="1"/>
  <c r="E4268" i="59"/>
  <c r="O4268" i="59" s="1"/>
  <c r="P4268" i="59" s="1"/>
  <c r="E4269" i="59"/>
  <c r="O4269" i="59" s="1"/>
  <c r="P4269" i="59" s="1"/>
  <c r="E4270" i="59"/>
  <c r="O4270" i="59" s="1"/>
  <c r="P4270" i="59" s="1"/>
  <c r="E4271" i="59"/>
  <c r="O4271" i="59" s="1"/>
  <c r="P4271" i="59" s="1"/>
  <c r="E4272" i="59"/>
  <c r="O4272" i="59" s="1"/>
  <c r="P4272" i="59" s="1"/>
  <c r="E4273" i="59"/>
  <c r="O4273" i="59" s="1"/>
  <c r="P4273" i="59" s="1"/>
  <c r="E4274" i="59"/>
  <c r="O4274" i="59" s="1"/>
  <c r="P4274" i="59" s="1"/>
  <c r="E4275" i="59"/>
  <c r="O4275" i="59" s="1"/>
  <c r="P4275" i="59" s="1"/>
  <c r="E4276" i="59"/>
  <c r="O4276" i="59" s="1"/>
  <c r="P4276" i="59" s="1"/>
  <c r="E4277" i="59"/>
  <c r="O4277" i="59" s="1"/>
  <c r="P4277" i="59" s="1"/>
  <c r="E4278" i="59"/>
  <c r="O4278" i="59" s="1"/>
  <c r="P4278" i="59" s="1"/>
  <c r="E4279" i="59"/>
  <c r="O4279" i="59" s="1"/>
  <c r="P4279" i="59" s="1"/>
  <c r="E4280" i="59"/>
  <c r="O4280" i="59" s="1"/>
  <c r="P4280" i="59" s="1"/>
  <c r="E4281" i="59"/>
  <c r="O4281" i="59" s="1"/>
  <c r="P4281" i="59" s="1"/>
  <c r="E4282" i="59"/>
  <c r="O4282" i="59" s="1"/>
  <c r="P4282" i="59" s="1"/>
  <c r="E4283" i="59"/>
  <c r="O4283" i="59" s="1"/>
  <c r="P4283" i="59" s="1"/>
  <c r="E4284" i="59"/>
  <c r="O4284" i="59" s="1"/>
  <c r="P4284" i="59" s="1"/>
  <c r="E4285" i="59"/>
  <c r="O4285" i="59" s="1"/>
  <c r="P4285" i="59" s="1"/>
  <c r="E4286" i="59"/>
  <c r="O4286" i="59" s="1"/>
  <c r="P4286" i="59" s="1"/>
  <c r="E4287" i="59"/>
  <c r="O4287" i="59" s="1"/>
  <c r="P4287" i="59" s="1"/>
  <c r="E4288" i="59"/>
  <c r="O4288" i="59" s="1"/>
  <c r="P4288" i="59" s="1"/>
  <c r="E4289" i="59"/>
  <c r="O4289" i="59" s="1"/>
  <c r="P4289" i="59" s="1"/>
  <c r="E4290" i="59"/>
  <c r="O4290" i="59" s="1"/>
  <c r="P4290" i="59" s="1"/>
  <c r="E4291" i="59"/>
  <c r="O4291" i="59" s="1"/>
  <c r="P4291" i="59" s="1"/>
  <c r="E4292" i="59"/>
  <c r="O4292" i="59" s="1"/>
  <c r="P4292" i="59" s="1"/>
  <c r="E4293" i="59"/>
  <c r="O4293" i="59" s="1"/>
  <c r="P4293" i="59" s="1"/>
  <c r="E4294" i="59"/>
  <c r="O4294" i="59" s="1"/>
  <c r="P4294" i="59" s="1"/>
  <c r="E4295" i="59"/>
  <c r="O4295" i="59" s="1"/>
  <c r="P4295" i="59" s="1"/>
  <c r="E4296" i="59"/>
  <c r="O4296" i="59" s="1"/>
  <c r="P4296" i="59" s="1"/>
  <c r="E4297" i="59"/>
  <c r="O4297" i="59" s="1"/>
  <c r="P4297" i="59" s="1"/>
  <c r="E4298" i="59"/>
  <c r="O4298" i="59" s="1"/>
  <c r="P4298" i="59" s="1"/>
  <c r="E4299" i="59"/>
  <c r="O4299" i="59" s="1"/>
  <c r="P4299" i="59" s="1"/>
  <c r="E4300" i="59"/>
  <c r="O4300" i="59" s="1"/>
  <c r="P4300" i="59" s="1"/>
  <c r="E4301" i="59"/>
  <c r="O4301" i="59" s="1"/>
  <c r="P4301" i="59" s="1"/>
  <c r="E4302" i="59"/>
  <c r="O4302" i="59" s="1"/>
  <c r="P4302" i="59" s="1"/>
  <c r="E4303" i="59"/>
  <c r="O4303" i="59" s="1"/>
  <c r="P4303" i="59" s="1"/>
  <c r="E4304" i="59"/>
  <c r="O4304" i="59" s="1"/>
  <c r="P4304" i="59" s="1"/>
  <c r="E4305" i="59"/>
  <c r="O4305" i="59" s="1"/>
  <c r="P4305" i="59" s="1"/>
  <c r="E4306" i="59"/>
  <c r="O4306" i="59" s="1"/>
  <c r="P4306" i="59" s="1"/>
  <c r="E4307" i="59"/>
  <c r="O4307" i="59" s="1"/>
  <c r="P4307" i="59" s="1"/>
  <c r="E4308" i="59"/>
  <c r="O4308" i="59" s="1"/>
  <c r="P4308" i="59" s="1"/>
  <c r="E4309" i="59"/>
  <c r="O4309" i="59" s="1"/>
  <c r="P4309" i="59" s="1"/>
  <c r="E4310" i="59"/>
  <c r="O4310" i="59" s="1"/>
  <c r="P4310" i="59" s="1"/>
  <c r="E4311" i="59"/>
  <c r="O4311" i="59" s="1"/>
  <c r="P4311" i="59" s="1"/>
  <c r="E4312" i="59"/>
  <c r="O4312" i="59" s="1"/>
  <c r="P4312" i="59" s="1"/>
  <c r="E4313" i="59"/>
  <c r="O4313" i="59" s="1"/>
  <c r="P4313" i="59" s="1"/>
  <c r="E4314" i="59"/>
  <c r="O4314" i="59" s="1"/>
  <c r="P4314" i="59" s="1"/>
  <c r="E4315" i="59"/>
  <c r="O4315" i="59" s="1"/>
  <c r="P4315" i="59" s="1"/>
  <c r="E4316" i="59"/>
  <c r="O4316" i="59" s="1"/>
  <c r="P4316" i="59" s="1"/>
  <c r="E4317" i="59"/>
  <c r="O4317" i="59" s="1"/>
  <c r="P4317" i="59" s="1"/>
  <c r="E4318" i="59"/>
  <c r="O4318" i="59" s="1"/>
  <c r="P4318" i="59" s="1"/>
  <c r="E4319" i="59"/>
  <c r="O4319" i="59" s="1"/>
  <c r="P4319" i="59" s="1"/>
  <c r="E4320" i="59"/>
  <c r="O4320" i="59" s="1"/>
  <c r="P4320" i="59" s="1"/>
  <c r="E4321" i="59"/>
  <c r="O4321" i="59" s="1"/>
  <c r="P4321" i="59" s="1"/>
  <c r="E4322" i="59"/>
  <c r="O4322" i="59" s="1"/>
  <c r="P4322" i="59" s="1"/>
  <c r="E4323" i="59"/>
  <c r="O4323" i="59" s="1"/>
  <c r="P4323" i="59" s="1"/>
  <c r="E4324" i="59"/>
  <c r="O4324" i="59" s="1"/>
  <c r="P4324" i="59" s="1"/>
  <c r="E4325" i="59"/>
  <c r="O4325" i="59" s="1"/>
  <c r="P4325" i="59" s="1"/>
  <c r="E4326" i="59"/>
  <c r="O4326" i="59" s="1"/>
  <c r="P4326" i="59" s="1"/>
  <c r="E4327" i="59"/>
  <c r="O4327" i="59" s="1"/>
  <c r="P4327" i="59" s="1"/>
  <c r="E4328" i="59"/>
  <c r="O4328" i="59" s="1"/>
  <c r="P4328" i="59" s="1"/>
  <c r="E4329" i="59"/>
  <c r="O4329" i="59" s="1"/>
  <c r="P4329" i="59" s="1"/>
  <c r="E4330" i="59"/>
  <c r="O4330" i="59" s="1"/>
  <c r="P4330" i="59" s="1"/>
  <c r="E4331" i="59"/>
  <c r="O4331" i="59" s="1"/>
  <c r="P4331" i="59" s="1"/>
  <c r="E4332" i="59"/>
  <c r="O4332" i="59" s="1"/>
  <c r="P4332" i="59" s="1"/>
  <c r="E4333" i="59"/>
  <c r="O4333" i="59" s="1"/>
  <c r="P4333" i="59" s="1"/>
  <c r="E4334" i="59"/>
  <c r="O4334" i="59" s="1"/>
  <c r="P4334" i="59" s="1"/>
  <c r="E4335" i="59"/>
  <c r="O4335" i="59" s="1"/>
  <c r="P4335" i="59" s="1"/>
  <c r="E4336" i="59"/>
  <c r="O4336" i="59" s="1"/>
  <c r="P4336" i="59" s="1"/>
  <c r="E4337" i="59"/>
  <c r="O4337" i="59" s="1"/>
  <c r="P4337" i="59" s="1"/>
  <c r="E4338" i="59"/>
  <c r="O4338" i="59" s="1"/>
  <c r="P4338" i="59" s="1"/>
  <c r="E4339" i="59"/>
  <c r="O4339" i="59" s="1"/>
  <c r="P4339" i="59" s="1"/>
  <c r="E4340" i="59"/>
  <c r="O4340" i="59" s="1"/>
  <c r="P4340" i="59" s="1"/>
  <c r="E4341" i="59"/>
  <c r="O4341" i="59" s="1"/>
  <c r="P4341" i="59" s="1"/>
  <c r="E4342" i="59"/>
  <c r="O4342" i="59" s="1"/>
  <c r="P4342" i="59" s="1"/>
  <c r="E4343" i="59"/>
  <c r="O4343" i="59" s="1"/>
  <c r="P4343" i="59" s="1"/>
  <c r="E4344" i="59"/>
  <c r="O4344" i="59" s="1"/>
  <c r="P4344" i="59" s="1"/>
  <c r="E4345" i="59"/>
  <c r="O4345" i="59" s="1"/>
  <c r="P4345" i="59" s="1"/>
  <c r="E4346" i="59"/>
  <c r="O4346" i="59" s="1"/>
  <c r="P4346" i="59" s="1"/>
  <c r="E4347" i="59"/>
  <c r="O4347" i="59" s="1"/>
  <c r="P4347" i="59" s="1"/>
  <c r="E4348" i="59"/>
  <c r="O4348" i="59" s="1"/>
  <c r="P4348" i="59" s="1"/>
  <c r="E4349" i="59"/>
  <c r="O4349" i="59" s="1"/>
  <c r="P4349" i="59" s="1"/>
  <c r="E4350" i="59"/>
  <c r="O4350" i="59" s="1"/>
  <c r="P4350" i="59" s="1"/>
  <c r="E4351" i="59"/>
  <c r="O4351" i="59" s="1"/>
  <c r="P4351" i="59" s="1"/>
  <c r="E4352" i="59"/>
  <c r="O4352" i="59" s="1"/>
  <c r="P4352" i="59" s="1"/>
  <c r="E4353" i="59"/>
  <c r="O4353" i="59" s="1"/>
  <c r="P4353" i="59" s="1"/>
  <c r="E4354" i="59"/>
  <c r="O4354" i="59" s="1"/>
  <c r="P4354" i="59" s="1"/>
  <c r="E4355" i="59"/>
  <c r="O4355" i="59" s="1"/>
  <c r="P4355" i="59" s="1"/>
  <c r="E4356" i="59"/>
  <c r="O4356" i="59" s="1"/>
  <c r="P4356" i="59" s="1"/>
  <c r="E4357" i="59"/>
  <c r="O4357" i="59" s="1"/>
  <c r="P4357" i="59" s="1"/>
  <c r="E4358" i="59"/>
  <c r="O4358" i="59" s="1"/>
  <c r="P4358" i="59" s="1"/>
  <c r="E4359" i="59"/>
  <c r="O4359" i="59" s="1"/>
  <c r="P4359" i="59" s="1"/>
  <c r="E4360" i="59"/>
  <c r="O4360" i="59" s="1"/>
  <c r="P4360" i="59" s="1"/>
  <c r="E4361" i="59"/>
  <c r="O4361" i="59" s="1"/>
  <c r="P4361" i="59" s="1"/>
  <c r="E4362" i="59"/>
  <c r="O4362" i="59" s="1"/>
  <c r="P4362" i="59" s="1"/>
  <c r="E4363" i="59"/>
  <c r="O4363" i="59" s="1"/>
  <c r="P4363" i="59" s="1"/>
  <c r="E4364" i="59"/>
  <c r="O4364" i="59" s="1"/>
  <c r="P4364" i="59" s="1"/>
  <c r="E4365" i="59"/>
  <c r="O4365" i="59" s="1"/>
  <c r="P4365" i="59" s="1"/>
  <c r="E4366" i="59"/>
  <c r="O4366" i="59" s="1"/>
  <c r="P4366" i="59" s="1"/>
  <c r="E4367" i="59"/>
  <c r="O4367" i="59" s="1"/>
  <c r="P4367" i="59" s="1"/>
  <c r="E4368" i="59"/>
  <c r="O4368" i="59" s="1"/>
  <c r="P4368" i="59" s="1"/>
  <c r="E4369" i="59"/>
  <c r="O4369" i="59" s="1"/>
  <c r="P4369" i="59" s="1"/>
  <c r="E4370" i="59"/>
  <c r="O4370" i="59" s="1"/>
  <c r="P4370" i="59" s="1"/>
  <c r="E4371" i="59"/>
  <c r="O4371" i="59" s="1"/>
  <c r="P4371" i="59" s="1"/>
  <c r="E4372" i="59"/>
  <c r="O4372" i="59" s="1"/>
  <c r="P4372" i="59" s="1"/>
  <c r="E4373" i="59"/>
  <c r="O4373" i="59" s="1"/>
  <c r="P4373" i="59" s="1"/>
  <c r="E4374" i="59"/>
  <c r="O4374" i="59" s="1"/>
  <c r="P4374" i="59" s="1"/>
  <c r="E4375" i="59"/>
  <c r="O4375" i="59" s="1"/>
  <c r="P4375" i="59" s="1"/>
  <c r="E4376" i="59"/>
  <c r="O4376" i="59" s="1"/>
  <c r="P4376" i="59" s="1"/>
  <c r="E4377" i="59"/>
  <c r="O4377" i="59" s="1"/>
  <c r="P4377" i="59" s="1"/>
  <c r="E4378" i="59"/>
  <c r="O4378" i="59" s="1"/>
  <c r="P4378" i="59" s="1"/>
  <c r="E4379" i="59"/>
  <c r="O4379" i="59" s="1"/>
  <c r="P4379" i="59" s="1"/>
  <c r="E4380" i="59"/>
  <c r="O4380" i="59" s="1"/>
  <c r="P4380" i="59" s="1"/>
  <c r="E4381" i="59"/>
  <c r="O4381" i="59" s="1"/>
  <c r="P4381" i="59" s="1"/>
  <c r="E4382" i="59"/>
  <c r="O4382" i="59" s="1"/>
  <c r="P4382" i="59" s="1"/>
  <c r="E4383" i="59"/>
  <c r="O4383" i="59" s="1"/>
  <c r="P4383" i="59" s="1"/>
  <c r="E4384" i="59"/>
  <c r="O4384" i="59" s="1"/>
  <c r="P4384" i="59" s="1"/>
  <c r="E4385" i="59"/>
  <c r="O4385" i="59" s="1"/>
  <c r="P4385" i="59" s="1"/>
  <c r="E4386" i="59"/>
  <c r="O4386" i="59" s="1"/>
  <c r="P4386" i="59" s="1"/>
  <c r="E4387" i="59"/>
  <c r="O4387" i="59" s="1"/>
  <c r="P4387" i="59" s="1"/>
  <c r="E4388" i="59"/>
  <c r="O4388" i="59" s="1"/>
  <c r="P4388" i="59" s="1"/>
  <c r="E4389" i="59"/>
  <c r="O4389" i="59" s="1"/>
  <c r="P4389" i="59" s="1"/>
  <c r="E4390" i="59"/>
  <c r="O4390" i="59" s="1"/>
  <c r="P4390" i="59" s="1"/>
  <c r="E4391" i="59"/>
  <c r="O4391" i="59" s="1"/>
  <c r="P4391" i="59" s="1"/>
  <c r="E4392" i="59"/>
  <c r="O4392" i="59" s="1"/>
  <c r="P4392" i="59" s="1"/>
  <c r="E4393" i="59"/>
  <c r="O4393" i="59" s="1"/>
  <c r="P4393" i="59" s="1"/>
  <c r="E4394" i="59"/>
  <c r="O4394" i="59" s="1"/>
  <c r="P4394" i="59" s="1"/>
  <c r="E4395" i="59"/>
  <c r="O4395" i="59" s="1"/>
  <c r="P4395" i="59" s="1"/>
  <c r="E4396" i="59"/>
  <c r="O4396" i="59" s="1"/>
  <c r="P4396" i="59" s="1"/>
  <c r="E4397" i="59"/>
  <c r="O4397" i="59" s="1"/>
  <c r="P4397" i="59" s="1"/>
  <c r="E4398" i="59"/>
  <c r="O4398" i="59" s="1"/>
  <c r="P4398" i="59" s="1"/>
  <c r="E4399" i="59"/>
  <c r="O4399" i="59" s="1"/>
  <c r="P4399" i="59" s="1"/>
  <c r="E4400" i="59"/>
  <c r="O4400" i="59" s="1"/>
  <c r="P4400" i="59" s="1"/>
  <c r="E4401" i="59"/>
  <c r="O4401" i="59" s="1"/>
  <c r="P4401" i="59" s="1"/>
  <c r="E4402" i="59"/>
  <c r="O4402" i="59" s="1"/>
  <c r="P4402" i="59" s="1"/>
  <c r="E4403" i="59"/>
  <c r="O4403" i="59" s="1"/>
  <c r="P4403" i="59" s="1"/>
  <c r="E4404" i="59"/>
  <c r="O4404" i="59" s="1"/>
  <c r="P4404" i="59" s="1"/>
  <c r="E4405" i="59"/>
  <c r="O4405" i="59" s="1"/>
  <c r="P4405" i="59" s="1"/>
  <c r="E4406" i="59"/>
  <c r="O4406" i="59" s="1"/>
  <c r="P4406" i="59" s="1"/>
  <c r="E4407" i="59"/>
  <c r="O4407" i="59" s="1"/>
  <c r="P4407" i="59" s="1"/>
  <c r="E4408" i="59"/>
  <c r="O4408" i="59" s="1"/>
  <c r="P4408" i="59" s="1"/>
  <c r="E4409" i="59"/>
  <c r="O4409" i="59" s="1"/>
  <c r="P4409" i="59" s="1"/>
  <c r="E4410" i="59"/>
  <c r="O4410" i="59" s="1"/>
  <c r="P4410" i="59" s="1"/>
  <c r="E4411" i="59"/>
  <c r="O4411" i="59" s="1"/>
  <c r="P4411" i="59" s="1"/>
  <c r="E4412" i="59"/>
  <c r="O4412" i="59" s="1"/>
  <c r="P4412" i="59" s="1"/>
  <c r="E4413" i="59"/>
  <c r="O4413" i="59" s="1"/>
  <c r="P4413" i="59" s="1"/>
  <c r="E4414" i="59"/>
  <c r="O4414" i="59" s="1"/>
  <c r="P4414" i="59" s="1"/>
  <c r="E4415" i="59"/>
  <c r="O4415" i="59" s="1"/>
  <c r="P4415" i="59" s="1"/>
  <c r="E4416" i="59"/>
  <c r="O4416" i="59" s="1"/>
  <c r="P4416" i="59" s="1"/>
  <c r="E4417" i="59"/>
  <c r="O4417" i="59" s="1"/>
  <c r="P4417" i="59" s="1"/>
  <c r="E4418" i="59"/>
  <c r="O4418" i="59" s="1"/>
  <c r="P4418" i="59" s="1"/>
  <c r="E4419" i="59"/>
  <c r="O4419" i="59" s="1"/>
  <c r="P4419" i="59" s="1"/>
  <c r="E4420" i="59"/>
  <c r="O4420" i="59" s="1"/>
  <c r="P4420" i="59" s="1"/>
  <c r="E4421" i="59"/>
  <c r="O4421" i="59" s="1"/>
  <c r="P4421" i="59" s="1"/>
  <c r="E4422" i="59"/>
  <c r="O4422" i="59" s="1"/>
  <c r="P4422" i="59" s="1"/>
  <c r="E4423" i="59"/>
  <c r="O4423" i="59" s="1"/>
  <c r="P4423" i="59" s="1"/>
  <c r="E4424" i="59"/>
  <c r="O4424" i="59" s="1"/>
  <c r="P4424" i="59" s="1"/>
  <c r="E4425" i="59"/>
  <c r="O4425" i="59" s="1"/>
  <c r="P4425" i="59" s="1"/>
  <c r="E4426" i="59"/>
  <c r="O4426" i="59" s="1"/>
  <c r="P4426" i="59" s="1"/>
  <c r="E4427" i="59"/>
  <c r="O4427" i="59" s="1"/>
  <c r="P4427" i="59" s="1"/>
  <c r="E4428" i="59"/>
  <c r="O4428" i="59" s="1"/>
  <c r="P4428" i="59" s="1"/>
  <c r="E4429" i="59"/>
  <c r="O4429" i="59" s="1"/>
  <c r="P4429" i="59" s="1"/>
  <c r="E4430" i="59"/>
  <c r="O4430" i="59" s="1"/>
  <c r="P4430" i="59" s="1"/>
  <c r="E4431" i="59"/>
  <c r="O4431" i="59" s="1"/>
  <c r="P4431" i="59" s="1"/>
  <c r="E4432" i="59"/>
  <c r="O4432" i="59" s="1"/>
  <c r="P4432" i="59" s="1"/>
  <c r="E4433" i="59"/>
  <c r="O4433" i="59" s="1"/>
  <c r="P4433" i="59" s="1"/>
  <c r="E4434" i="59"/>
  <c r="O4434" i="59" s="1"/>
  <c r="P4434" i="59" s="1"/>
  <c r="E4435" i="59"/>
  <c r="O4435" i="59" s="1"/>
  <c r="P4435" i="59" s="1"/>
  <c r="E4436" i="59"/>
  <c r="O4436" i="59" s="1"/>
  <c r="P4436" i="59" s="1"/>
  <c r="E4437" i="59"/>
  <c r="O4437" i="59" s="1"/>
  <c r="P4437" i="59" s="1"/>
  <c r="E4438" i="59"/>
  <c r="O4438" i="59" s="1"/>
  <c r="P4438" i="59" s="1"/>
  <c r="E4439" i="59"/>
  <c r="O4439" i="59" s="1"/>
  <c r="P4439" i="59" s="1"/>
  <c r="E4440" i="59"/>
  <c r="O4440" i="59" s="1"/>
  <c r="P4440" i="59" s="1"/>
  <c r="E4441" i="59"/>
  <c r="O4441" i="59" s="1"/>
  <c r="P4441" i="59" s="1"/>
  <c r="E4442" i="59"/>
  <c r="O4442" i="59" s="1"/>
  <c r="P4442" i="59" s="1"/>
  <c r="E4443" i="59"/>
  <c r="O4443" i="59" s="1"/>
  <c r="P4443" i="59" s="1"/>
  <c r="E4444" i="59"/>
  <c r="O4444" i="59" s="1"/>
  <c r="P4444" i="59" s="1"/>
  <c r="E4445" i="59"/>
  <c r="O4445" i="59" s="1"/>
  <c r="P4445" i="59" s="1"/>
  <c r="E4446" i="59"/>
  <c r="O4446" i="59" s="1"/>
  <c r="P4446" i="59" s="1"/>
  <c r="E4447" i="59"/>
  <c r="O4447" i="59" s="1"/>
  <c r="P4447" i="59" s="1"/>
  <c r="E4448" i="59"/>
  <c r="O4448" i="59" s="1"/>
  <c r="P4448" i="59" s="1"/>
  <c r="E4449" i="59"/>
  <c r="O4449" i="59" s="1"/>
  <c r="P4449" i="59" s="1"/>
  <c r="E4450" i="59"/>
  <c r="O4450" i="59" s="1"/>
  <c r="P4450" i="59" s="1"/>
  <c r="E4451" i="59"/>
  <c r="O4451" i="59" s="1"/>
  <c r="P4451" i="59" s="1"/>
  <c r="E4452" i="59"/>
  <c r="O4452" i="59" s="1"/>
  <c r="P4452" i="59" s="1"/>
  <c r="E4453" i="59"/>
  <c r="O4453" i="59" s="1"/>
  <c r="P4453" i="59" s="1"/>
  <c r="E4454" i="59"/>
  <c r="O4454" i="59" s="1"/>
  <c r="P4454" i="59" s="1"/>
  <c r="E4455" i="59"/>
  <c r="O4455" i="59" s="1"/>
  <c r="P4455" i="59" s="1"/>
  <c r="E4456" i="59"/>
  <c r="O4456" i="59" s="1"/>
  <c r="P4456" i="59" s="1"/>
  <c r="E4457" i="59"/>
  <c r="O4457" i="59" s="1"/>
  <c r="P4457" i="59" s="1"/>
  <c r="E4458" i="59"/>
  <c r="O4458" i="59" s="1"/>
  <c r="P4458" i="59" s="1"/>
  <c r="E4459" i="59"/>
  <c r="O4459" i="59" s="1"/>
  <c r="P4459" i="59" s="1"/>
  <c r="E4460" i="59"/>
  <c r="O4460" i="59" s="1"/>
  <c r="P4460" i="59" s="1"/>
  <c r="E4461" i="59"/>
  <c r="O4461" i="59" s="1"/>
  <c r="P4461" i="59" s="1"/>
  <c r="E4462" i="59"/>
  <c r="O4462" i="59" s="1"/>
  <c r="P4462" i="59" s="1"/>
  <c r="E4463" i="59"/>
  <c r="O4463" i="59" s="1"/>
  <c r="P4463" i="59" s="1"/>
  <c r="E4464" i="59"/>
  <c r="O4464" i="59" s="1"/>
  <c r="P4464" i="59" s="1"/>
  <c r="E4465" i="59"/>
  <c r="O4465" i="59" s="1"/>
  <c r="P4465" i="59" s="1"/>
  <c r="E4466" i="59"/>
  <c r="O4466" i="59" s="1"/>
  <c r="P4466" i="59" s="1"/>
  <c r="E4467" i="59"/>
  <c r="O4467" i="59" s="1"/>
  <c r="P4467" i="59" s="1"/>
  <c r="E4468" i="59"/>
  <c r="O4468" i="59" s="1"/>
  <c r="P4468" i="59" s="1"/>
  <c r="E4469" i="59"/>
  <c r="O4469" i="59" s="1"/>
  <c r="P4469" i="59" s="1"/>
  <c r="E4470" i="59"/>
  <c r="O4470" i="59" s="1"/>
  <c r="P4470" i="59" s="1"/>
  <c r="E4471" i="59"/>
  <c r="O4471" i="59" s="1"/>
  <c r="P4471" i="59" s="1"/>
  <c r="E4472" i="59"/>
  <c r="O4472" i="59" s="1"/>
  <c r="P4472" i="59" s="1"/>
  <c r="E4473" i="59"/>
  <c r="O4473" i="59" s="1"/>
  <c r="P4473" i="59" s="1"/>
  <c r="E4474" i="59"/>
  <c r="O4474" i="59" s="1"/>
  <c r="P4474" i="59" s="1"/>
  <c r="E4475" i="59"/>
  <c r="O4475" i="59" s="1"/>
  <c r="P4475" i="59" s="1"/>
  <c r="E4476" i="59"/>
  <c r="O4476" i="59" s="1"/>
  <c r="P4476" i="59" s="1"/>
  <c r="E4477" i="59"/>
  <c r="O4477" i="59" s="1"/>
  <c r="P4477" i="59" s="1"/>
  <c r="E4478" i="59"/>
  <c r="O4478" i="59" s="1"/>
  <c r="P4478" i="59" s="1"/>
  <c r="E4479" i="59"/>
  <c r="O4479" i="59" s="1"/>
  <c r="P4479" i="59" s="1"/>
  <c r="E4480" i="59"/>
  <c r="O4480" i="59" s="1"/>
  <c r="P4480" i="59" s="1"/>
  <c r="E4481" i="59"/>
  <c r="O4481" i="59" s="1"/>
  <c r="P4481" i="59" s="1"/>
  <c r="E4482" i="59"/>
  <c r="O4482" i="59" s="1"/>
  <c r="P4482" i="59" s="1"/>
  <c r="E4483" i="59"/>
  <c r="O4483" i="59" s="1"/>
  <c r="P4483" i="59" s="1"/>
  <c r="E4484" i="59"/>
  <c r="O4484" i="59" s="1"/>
  <c r="P4484" i="59" s="1"/>
  <c r="E4485" i="59"/>
  <c r="O4485" i="59" s="1"/>
  <c r="P4485" i="59" s="1"/>
  <c r="E4486" i="59"/>
  <c r="O4486" i="59" s="1"/>
  <c r="P4486" i="59" s="1"/>
  <c r="E4487" i="59"/>
  <c r="O4487" i="59" s="1"/>
  <c r="P4487" i="59" s="1"/>
  <c r="E4488" i="59"/>
  <c r="O4488" i="59" s="1"/>
  <c r="P4488" i="59" s="1"/>
  <c r="E4489" i="59"/>
  <c r="O4489" i="59" s="1"/>
  <c r="P4489" i="59" s="1"/>
  <c r="E4490" i="59"/>
  <c r="O4490" i="59" s="1"/>
  <c r="P4490" i="59" s="1"/>
  <c r="E4491" i="59"/>
  <c r="O4491" i="59" s="1"/>
  <c r="P4491" i="59" s="1"/>
  <c r="E4492" i="59"/>
  <c r="O4492" i="59" s="1"/>
  <c r="P4492" i="59" s="1"/>
  <c r="E4493" i="59"/>
  <c r="O4493" i="59" s="1"/>
  <c r="P4493" i="59" s="1"/>
  <c r="E4494" i="59"/>
  <c r="O4494" i="59" s="1"/>
  <c r="P4494" i="59" s="1"/>
  <c r="E4495" i="59"/>
  <c r="O4495" i="59" s="1"/>
  <c r="P4495" i="59" s="1"/>
  <c r="E4496" i="59"/>
  <c r="O4496" i="59" s="1"/>
  <c r="P4496" i="59" s="1"/>
  <c r="E4497" i="59"/>
  <c r="O4497" i="59" s="1"/>
  <c r="P4497" i="59" s="1"/>
  <c r="E4498" i="59"/>
  <c r="O4498" i="59" s="1"/>
  <c r="P4498" i="59" s="1"/>
  <c r="E4499" i="59"/>
  <c r="O4499" i="59" s="1"/>
  <c r="P4499" i="59" s="1"/>
  <c r="E4500" i="59"/>
  <c r="O4500" i="59" s="1"/>
  <c r="P4500" i="59" s="1"/>
  <c r="E4501" i="59"/>
  <c r="O4501" i="59" s="1"/>
  <c r="P4501" i="59" s="1"/>
  <c r="E4502" i="59"/>
  <c r="O4502" i="59" s="1"/>
  <c r="P4502" i="59" s="1"/>
  <c r="E4503" i="59"/>
  <c r="O4503" i="59" s="1"/>
  <c r="P4503" i="59" s="1"/>
  <c r="E4504" i="59"/>
  <c r="O4504" i="59" s="1"/>
  <c r="P4504" i="59" s="1"/>
  <c r="E4505" i="59"/>
  <c r="O4505" i="59" s="1"/>
  <c r="P4505" i="59" s="1"/>
  <c r="E4506" i="59"/>
  <c r="O4506" i="59" s="1"/>
  <c r="P4506" i="59" s="1"/>
  <c r="E4507" i="59"/>
  <c r="O4507" i="59" s="1"/>
  <c r="P4507" i="59" s="1"/>
  <c r="E4508" i="59"/>
  <c r="O4508" i="59" s="1"/>
  <c r="P4508" i="59" s="1"/>
  <c r="E4509" i="59"/>
  <c r="O4509" i="59" s="1"/>
  <c r="P4509" i="59" s="1"/>
  <c r="E4510" i="59"/>
  <c r="O4510" i="59" s="1"/>
  <c r="P4510" i="59" s="1"/>
  <c r="E4511" i="59"/>
  <c r="O4511" i="59" s="1"/>
  <c r="P4511" i="59" s="1"/>
  <c r="E4512" i="59"/>
  <c r="O4512" i="59" s="1"/>
  <c r="P4512" i="59" s="1"/>
  <c r="E4513" i="59"/>
  <c r="O4513" i="59" s="1"/>
  <c r="P4513" i="59" s="1"/>
  <c r="E4514" i="59"/>
  <c r="O4514" i="59" s="1"/>
  <c r="P4514" i="59" s="1"/>
  <c r="E4515" i="59"/>
  <c r="O4515" i="59" s="1"/>
  <c r="P4515" i="59" s="1"/>
  <c r="E4516" i="59"/>
  <c r="O4516" i="59" s="1"/>
  <c r="P4516" i="59" s="1"/>
  <c r="E4517" i="59"/>
  <c r="O4517" i="59" s="1"/>
  <c r="P4517" i="59" s="1"/>
  <c r="E4518" i="59"/>
  <c r="O4518" i="59" s="1"/>
  <c r="P4518" i="59" s="1"/>
  <c r="E4519" i="59"/>
  <c r="O4519" i="59" s="1"/>
  <c r="P4519" i="59" s="1"/>
  <c r="E4520" i="59"/>
  <c r="O4520" i="59" s="1"/>
  <c r="P4520" i="59" s="1"/>
  <c r="E4521" i="59"/>
  <c r="O4521" i="59" s="1"/>
  <c r="P4521" i="59" s="1"/>
  <c r="E4522" i="59"/>
  <c r="O4522" i="59" s="1"/>
  <c r="P4522" i="59" s="1"/>
  <c r="E4523" i="59"/>
  <c r="O4523" i="59" s="1"/>
  <c r="P4523" i="59" s="1"/>
  <c r="E4524" i="59"/>
  <c r="O4524" i="59" s="1"/>
  <c r="P4524" i="59" s="1"/>
  <c r="E4525" i="59"/>
  <c r="O4525" i="59" s="1"/>
  <c r="P4525" i="59" s="1"/>
  <c r="E4526" i="59"/>
  <c r="O4526" i="59" s="1"/>
  <c r="P4526" i="59" s="1"/>
  <c r="E4527" i="59"/>
  <c r="O4527" i="59" s="1"/>
  <c r="P4527" i="59" s="1"/>
  <c r="E4528" i="59"/>
  <c r="O4528" i="59" s="1"/>
  <c r="P4528" i="59" s="1"/>
  <c r="E4529" i="59"/>
  <c r="O4529" i="59" s="1"/>
  <c r="P4529" i="59" s="1"/>
  <c r="E4530" i="59"/>
  <c r="O4530" i="59" s="1"/>
  <c r="P4530" i="59" s="1"/>
  <c r="E4531" i="59"/>
  <c r="O4531" i="59" s="1"/>
  <c r="P4531" i="59" s="1"/>
  <c r="E4532" i="59"/>
  <c r="O4532" i="59" s="1"/>
  <c r="P4532" i="59" s="1"/>
  <c r="E4533" i="59"/>
  <c r="O4533" i="59" s="1"/>
  <c r="P4533" i="59" s="1"/>
  <c r="E4534" i="59"/>
  <c r="O4534" i="59" s="1"/>
  <c r="P4534" i="59" s="1"/>
  <c r="E4535" i="59"/>
  <c r="O4535" i="59" s="1"/>
  <c r="P4535" i="59" s="1"/>
  <c r="E4536" i="59"/>
  <c r="O4536" i="59" s="1"/>
  <c r="P4536" i="59" s="1"/>
  <c r="E4537" i="59"/>
  <c r="O4537" i="59" s="1"/>
  <c r="P4537" i="59" s="1"/>
  <c r="E4538" i="59"/>
  <c r="O4538" i="59" s="1"/>
  <c r="P4538" i="59" s="1"/>
  <c r="E4539" i="59"/>
  <c r="O4539" i="59" s="1"/>
  <c r="P4539" i="59" s="1"/>
  <c r="E4540" i="59"/>
  <c r="O4540" i="59" s="1"/>
  <c r="P4540" i="59" s="1"/>
  <c r="E4541" i="59"/>
  <c r="O4541" i="59" s="1"/>
  <c r="P4541" i="59" s="1"/>
  <c r="E4542" i="59"/>
  <c r="O4542" i="59" s="1"/>
  <c r="P4542" i="59" s="1"/>
  <c r="E4543" i="59"/>
  <c r="O4543" i="59" s="1"/>
  <c r="P4543" i="59" s="1"/>
  <c r="E4544" i="59"/>
  <c r="O4544" i="59" s="1"/>
  <c r="P4544" i="59" s="1"/>
  <c r="E4545" i="59"/>
  <c r="O4545" i="59" s="1"/>
  <c r="P4545" i="59" s="1"/>
  <c r="E4546" i="59"/>
  <c r="O4546" i="59" s="1"/>
  <c r="P4546" i="59" s="1"/>
  <c r="E4547" i="59"/>
  <c r="O4547" i="59" s="1"/>
  <c r="P4547" i="59" s="1"/>
  <c r="E4548" i="59"/>
  <c r="O4548" i="59" s="1"/>
  <c r="P4548" i="59" s="1"/>
  <c r="E4549" i="59"/>
  <c r="O4549" i="59" s="1"/>
  <c r="P4549" i="59" s="1"/>
  <c r="E4550" i="59"/>
  <c r="O4550" i="59" s="1"/>
  <c r="P4550" i="59" s="1"/>
  <c r="E4551" i="59"/>
  <c r="O4551" i="59" s="1"/>
  <c r="P4551" i="59" s="1"/>
  <c r="E4552" i="59"/>
  <c r="O4552" i="59" s="1"/>
  <c r="P4552" i="59" s="1"/>
  <c r="E4553" i="59"/>
  <c r="O4553" i="59" s="1"/>
  <c r="P4553" i="59" s="1"/>
  <c r="E4554" i="59"/>
  <c r="O4554" i="59" s="1"/>
  <c r="P4554" i="59" s="1"/>
  <c r="E4555" i="59"/>
  <c r="O4555" i="59" s="1"/>
  <c r="P4555" i="59" s="1"/>
  <c r="E4556" i="59"/>
  <c r="O4556" i="59" s="1"/>
  <c r="P4556" i="59" s="1"/>
  <c r="E4557" i="59"/>
  <c r="O4557" i="59" s="1"/>
  <c r="P4557" i="59" s="1"/>
  <c r="E4558" i="59"/>
  <c r="O4558" i="59" s="1"/>
  <c r="P4558" i="59" s="1"/>
  <c r="E4559" i="59"/>
  <c r="O4559" i="59" s="1"/>
  <c r="P4559" i="59" s="1"/>
  <c r="E4560" i="59"/>
  <c r="O4560" i="59" s="1"/>
  <c r="P4560" i="59" s="1"/>
  <c r="E4561" i="59"/>
  <c r="O4561" i="59" s="1"/>
  <c r="P4561" i="59" s="1"/>
  <c r="E4562" i="59"/>
  <c r="O4562" i="59" s="1"/>
  <c r="P4562" i="59" s="1"/>
  <c r="E4563" i="59"/>
  <c r="O4563" i="59" s="1"/>
  <c r="P4563" i="59" s="1"/>
  <c r="E4564" i="59"/>
  <c r="O4564" i="59" s="1"/>
  <c r="P4564" i="59" s="1"/>
  <c r="E4565" i="59"/>
  <c r="O4565" i="59" s="1"/>
  <c r="P4565" i="59" s="1"/>
  <c r="E4566" i="59"/>
  <c r="O4566" i="59" s="1"/>
  <c r="P4566" i="59" s="1"/>
  <c r="E4567" i="59"/>
  <c r="O4567" i="59" s="1"/>
  <c r="P4567" i="59" s="1"/>
  <c r="E4568" i="59"/>
  <c r="O4568" i="59" s="1"/>
  <c r="P4568" i="59" s="1"/>
  <c r="E4569" i="59"/>
  <c r="O4569" i="59" s="1"/>
  <c r="P4569" i="59" s="1"/>
  <c r="E4570" i="59"/>
  <c r="O4570" i="59" s="1"/>
  <c r="P4570" i="59" s="1"/>
  <c r="E4571" i="59"/>
  <c r="O4571" i="59" s="1"/>
  <c r="P4571" i="59" s="1"/>
  <c r="E4572" i="59"/>
  <c r="O4572" i="59" s="1"/>
  <c r="P4572" i="59" s="1"/>
  <c r="E4573" i="59"/>
  <c r="O4573" i="59" s="1"/>
  <c r="P4573" i="59" s="1"/>
  <c r="E4574" i="59"/>
  <c r="O4574" i="59" s="1"/>
  <c r="P4574" i="59" s="1"/>
  <c r="E4575" i="59"/>
  <c r="O4575" i="59" s="1"/>
  <c r="P4575" i="59" s="1"/>
  <c r="E4576" i="59"/>
  <c r="O4576" i="59" s="1"/>
  <c r="P4576" i="59" s="1"/>
  <c r="E4577" i="59"/>
  <c r="O4577" i="59" s="1"/>
  <c r="P4577" i="59" s="1"/>
  <c r="E4578" i="59"/>
  <c r="O4578" i="59" s="1"/>
  <c r="P4578" i="59" s="1"/>
  <c r="E4579" i="59"/>
  <c r="O4579" i="59" s="1"/>
  <c r="P4579" i="59" s="1"/>
  <c r="E4580" i="59"/>
  <c r="O4580" i="59" s="1"/>
  <c r="P4580" i="59" s="1"/>
  <c r="E4581" i="59"/>
  <c r="O4581" i="59" s="1"/>
  <c r="P4581" i="59" s="1"/>
  <c r="E4582" i="59"/>
  <c r="O4582" i="59" s="1"/>
  <c r="P4582" i="59" s="1"/>
  <c r="E4583" i="59"/>
  <c r="O4583" i="59" s="1"/>
  <c r="P4583" i="59" s="1"/>
  <c r="E4584" i="59"/>
  <c r="O4584" i="59" s="1"/>
  <c r="P4584" i="59" s="1"/>
  <c r="E4585" i="59"/>
  <c r="O4585" i="59" s="1"/>
  <c r="P4585" i="59" s="1"/>
  <c r="E4586" i="59"/>
  <c r="O4586" i="59" s="1"/>
  <c r="P4586" i="59" s="1"/>
  <c r="E4587" i="59"/>
  <c r="O4587" i="59" s="1"/>
  <c r="P4587" i="59" s="1"/>
  <c r="E4588" i="59"/>
  <c r="O4588" i="59" s="1"/>
  <c r="P4588" i="59" s="1"/>
  <c r="E4589" i="59"/>
  <c r="O4589" i="59" s="1"/>
  <c r="P4589" i="59" s="1"/>
  <c r="E4590" i="59"/>
  <c r="O4590" i="59" s="1"/>
  <c r="P4590" i="59" s="1"/>
  <c r="E4591" i="59"/>
  <c r="O4591" i="59" s="1"/>
  <c r="P4591" i="59" s="1"/>
  <c r="E4592" i="59"/>
  <c r="O4592" i="59" s="1"/>
  <c r="P4592" i="59" s="1"/>
  <c r="E4593" i="59"/>
  <c r="O4593" i="59" s="1"/>
  <c r="P4593" i="59" s="1"/>
  <c r="E4594" i="59"/>
  <c r="O4594" i="59" s="1"/>
  <c r="P4594" i="59" s="1"/>
  <c r="E4595" i="59"/>
  <c r="O4595" i="59" s="1"/>
  <c r="P4595" i="59" s="1"/>
  <c r="E4596" i="59"/>
  <c r="O4596" i="59" s="1"/>
  <c r="P4596" i="59" s="1"/>
  <c r="E4597" i="59"/>
  <c r="O4597" i="59" s="1"/>
  <c r="P4597" i="59" s="1"/>
  <c r="E4598" i="59"/>
  <c r="O4598" i="59" s="1"/>
  <c r="P4598" i="59" s="1"/>
  <c r="E4599" i="59"/>
  <c r="O4599" i="59" s="1"/>
  <c r="P4599" i="59" s="1"/>
  <c r="E4600" i="59"/>
  <c r="O4600" i="59" s="1"/>
  <c r="P4600" i="59" s="1"/>
  <c r="E4601" i="59"/>
  <c r="O4601" i="59" s="1"/>
  <c r="P4601" i="59" s="1"/>
  <c r="E4602" i="59"/>
  <c r="O4602" i="59" s="1"/>
  <c r="P4602" i="59" s="1"/>
  <c r="E4603" i="59"/>
  <c r="O4603" i="59" s="1"/>
  <c r="P4603" i="59" s="1"/>
  <c r="E4604" i="59"/>
  <c r="O4604" i="59" s="1"/>
  <c r="P4604" i="59" s="1"/>
  <c r="E4605" i="59"/>
  <c r="O4605" i="59" s="1"/>
  <c r="P4605" i="59" s="1"/>
  <c r="E4606" i="59"/>
  <c r="O4606" i="59" s="1"/>
  <c r="P4606" i="59" s="1"/>
  <c r="E4607" i="59"/>
  <c r="O4607" i="59" s="1"/>
  <c r="P4607" i="59" s="1"/>
  <c r="E4608" i="59"/>
  <c r="O4608" i="59" s="1"/>
  <c r="P4608" i="59" s="1"/>
  <c r="E4609" i="59"/>
  <c r="O4609" i="59" s="1"/>
  <c r="P4609" i="59" s="1"/>
  <c r="E4610" i="59"/>
  <c r="O4610" i="59" s="1"/>
  <c r="P4610" i="59" s="1"/>
  <c r="E4611" i="59"/>
  <c r="O4611" i="59" s="1"/>
  <c r="P4611" i="59" s="1"/>
  <c r="E4612" i="59"/>
  <c r="O4612" i="59" s="1"/>
  <c r="P4612" i="59" s="1"/>
  <c r="E4613" i="59"/>
  <c r="O4613" i="59" s="1"/>
  <c r="P4613" i="59" s="1"/>
  <c r="E4614" i="59"/>
  <c r="O4614" i="59" s="1"/>
  <c r="P4614" i="59" s="1"/>
  <c r="E4615" i="59"/>
  <c r="O4615" i="59" s="1"/>
  <c r="P4615" i="59" s="1"/>
  <c r="E4616" i="59"/>
  <c r="O4616" i="59" s="1"/>
  <c r="P4616" i="59" s="1"/>
  <c r="E4617" i="59"/>
  <c r="O4617" i="59" s="1"/>
  <c r="P4617" i="59" s="1"/>
  <c r="E4618" i="59"/>
  <c r="O4618" i="59" s="1"/>
  <c r="P4618" i="59" s="1"/>
  <c r="E4619" i="59"/>
  <c r="O4619" i="59" s="1"/>
  <c r="P4619" i="59" s="1"/>
  <c r="E4620" i="59"/>
  <c r="O4620" i="59" s="1"/>
  <c r="P4620" i="59" s="1"/>
  <c r="E4621" i="59"/>
  <c r="O4621" i="59" s="1"/>
  <c r="P4621" i="59" s="1"/>
  <c r="E4622" i="59"/>
  <c r="O4622" i="59" s="1"/>
  <c r="P4622" i="59" s="1"/>
  <c r="E4623" i="59"/>
  <c r="O4623" i="59" s="1"/>
  <c r="P4623" i="59" s="1"/>
  <c r="E4624" i="59"/>
  <c r="O4624" i="59" s="1"/>
  <c r="P4624" i="59" s="1"/>
  <c r="E4625" i="59"/>
  <c r="O4625" i="59" s="1"/>
  <c r="P4625" i="59" s="1"/>
  <c r="E4626" i="59"/>
  <c r="O4626" i="59" s="1"/>
  <c r="P4626" i="59" s="1"/>
  <c r="E4627" i="59"/>
  <c r="O4627" i="59" s="1"/>
  <c r="P4627" i="59" s="1"/>
  <c r="E4628" i="59"/>
  <c r="O4628" i="59" s="1"/>
  <c r="P4628" i="59" s="1"/>
  <c r="E4629" i="59"/>
  <c r="O4629" i="59" s="1"/>
  <c r="P4629" i="59" s="1"/>
  <c r="E4630" i="59"/>
  <c r="O4630" i="59" s="1"/>
  <c r="P4630" i="59" s="1"/>
  <c r="E4631" i="59"/>
  <c r="O4631" i="59" s="1"/>
  <c r="P4631" i="59" s="1"/>
  <c r="E4632" i="59"/>
  <c r="O4632" i="59" s="1"/>
  <c r="P4632" i="59" s="1"/>
  <c r="E4633" i="59"/>
  <c r="O4633" i="59" s="1"/>
  <c r="P4633" i="59" s="1"/>
  <c r="E4634" i="59"/>
  <c r="O4634" i="59" s="1"/>
  <c r="P4634" i="59" s="1"/>
  <c r="E4635" i="59"/>
  <c r="O4635" i="59" s="1"/>
  <c r="P4635" i="59" s="1"/>
  <c r="E4636" i="59"/>
  <c r="O4636" i="59" s="1"/>
  <c r="P4636" i="59" s="1"/>
  <c r="E4637" i="59"/>
  <c r="O4637" i="59" s="1"/>
  <c r="P4637" i="59" s="1"/>
  <c r="E4638" i="59"/>
  <c r="O4638" i="59" s="1"/>
  <c r="P4638" i="59" s="1"/>
  <c r="E4639" i="59"/>
  <c r="O4639" i="59" s="1"/>
  <c r="P4639" i="59" s="1"/>
  <c r="E4640" i="59"/>
  <c r="O4640" i="59" s="1"/>
  <c r="P4640" i="59" s="1"/>
  <c r="E4641" i="59"/>
  <c r="O4641" i="59" s="1"/>
  <c r="P4641" i="59" s="1"/>
  <c r="E4642" i="59"/>
  <c r="O4642" i="59" s="1"/>
  <c r="P4642" i="59" s="1"/>
  <c r="E4643" i="59"/>
  <c r="O4643" i="59" s="1"/>
  <c r="P4643" i="59" s="1"/>
  <c r="E4644" i="59"/>
  <c r="O4644" i="59" s="1"/>
  <c r="P4644" i="59" s="1"/>
  <c r="E4645" i="59"/>
  <c r="O4645" i="59" s="1"/>
  <c r="P4645" i="59" s="1"/>
  <c r="E4646" i="59"/>
  <c r="O4646" i="59" s="1"/>
  <c r="P4646" i="59" s="1"/>
  <c r="E4647" i="59"/>
  <c r="O4647" i="59" s="1"/>
  <c r="P4647" i="59" s="1"/>
  <c r="E4648" i="59"/>
  <c r="O4648" i="59" s="1"/>
  <c r="P4648" i="59" s="1"/>
  <c r="E4649" i="59"/>
  <c r="O4649" i="59" s="1"/>
  <c r="P4649" i="59" s="1"/>
  <c r="E4650" i="59"/>
  <c r="O4650" i="59" s="1"/>
  <c r="P4650" i="59" s="1"/>
  <c r="E4651" i="59"/>
  <c r="O4651" i="59" s="1"/>
  <c r="P4651" i="59" s="1"/>
  <c r="E4652" i="59"/>
  <c r="O4652" i="59" s="1"/>
  <c r="P4652" i="59" s="1"/>
  <c r="E4653" i="59"/>
  <c r="O4653" i="59" s="1"/>
  <c r="P4653" i="59" s="1"/>
  <c r="E4654" i="59"/>
  <c r="O4654" i="59" s="1"/>
  <c r="P4654" i="59" s="1"/>
  <c r="E4655" i="59"/>
  <c r="O4655" i="59" s="1"/>
  <c r="P4655" i="59" s="1"/>
  <c r="E4656" i="59"/>
  <c r="O4656" i="59" s="1"/>
  <c r="P4656" i="59" s="1"/>
  <c r="E4657" i="59"/>
  <c r="O4657" i="59" s="1"/>
  <c r="P4657" i="59" s="1"/>
  <c r="E4658" i="59"/>
  <c r="O4658" i="59" s="1"/>
  <c r="P4658" i="59" s="1"/>
  <c r="E4659" i="59"/>
  <c r="O4659" i="59" s="1"/>
  <c r="P4659" i="59" s="1"/>
  <c r="E4660" i="59"/>
  <c r="O4660" i="59" s="1"/>
  <c r="P4660" i="59" s="1"/>
  <c r="E4661" i="59"/>
  <c r="O4661" i="59" s="1"/>
  <c r="P4661" i="59" s="1"/>
  <c r="E4662" i="59"/>
  <c r="O4662" i="59" s="1"/>
  <c r="P4662" i="59" s="1"/>
  <c r="E4663" i="59"/>
  <c r="O4663" i="59" s="1"/>
  <c r="P4663" i="59" s="1"/>
  <c r="E4664" i="59"/>
  <c r="O4664" i="59" s="1"/>
  <c r="P4664" i="59" s="1"/>
  <c r="E4665" i="59"/>
  <c r="O4665" i="59" s="1"/>
  <c r="P4665" i="59" s="1"/>
  <c r="E4666" i="59"/>
  <c r="O4666" i="59" s="1"/>
  <c r="P4666" i="59" s="1"/>
  <c r="E4667" i="59"/>
  <c r="O4667" i="59" s="1"/>
  <c r="P4667" i="59" s="1"/>
  <c r="E4668" i="59"/>
  <c r="O4668" i="59" s="1"/>
  <c r="P4668" i="59" s="1"/>
  <c r="E4669" i="59"/>
  <c r="O4669" i="59" s="1"/>
  <c r="P4669" i="59" s="1"/>
  <c r="E4670" i="59"/>
  <c r="O4670" i="59" s="1"/>
  <c r="P4670" i="59" s="1"/>
  <c r="E4671" i="59"/>
  <c r="O4671" i="59" s="1"/>
  <c r="P4671" i="59" s="1"/>
  <c r="E4672" i="59"/>
  <c r="O4672" i="59" s="1"/>
  <c r="P4672" i="59" s="1"/>
  <c r="E4673" i="59"/>
  <c r="O4673" i="59" s="1"/>
  <c r="P4673" i="59" s="1"/>
  <c r="E4674" i="59"/>
  <c r="O4674" i="59" s="1"/>
  <c r="P4674" i="59" s="1"/>
  <c r="E4675" i="59"/>
  <c r="O4675" i="59" s="1"/>
  <c r="P4675" i="59" s="1"/>
  <c r="E4676" i="59"/>
  <c r="O4676" i="59" s="1"/>
  <c r="P4676" i="59" s="1"/>
  <c r="E4677" i="59"/>
  <c r="O4677" i="59" s="1"/>
  <c r="P4677" i="59" s="1"/>
  <c r="E4678" i="59"/>
  <c r="O4678" i="59" s="1"/>
  <c r="P4678" i="59" s="1"/>
  <c r="E4679" i="59"/>
  <c r="O4679" i="59" s="1"/>
  <c r="P4679" i="59" s="1"/>
  <c r="E4680" i="59"/>
  <c r="O4680" i="59" s="1"/>
  <c r="P4680" i="59" s="1"/>
  <c r="E4681" i="59"/>
  <c r="O4681" i="59" s="1"/>
  <c r="P4681" i="59" s="1"/>
  <c r="E4682" i="59"/>
  <c r="O4682" i="59" s="1"/>
  <c r="P4682" i="59" s="1"/>
  <c r="E4683" i="59"/>
  <c r="O4683" i="59" s="1"/>
  <c r="P4683" i="59" s="1"/>
  <c r="E4684" i="59"/>
  <c r="O4684" i="59" s="1"/>
  <c r="P4684" i="59" s="1"/>
  <c r="E4685" i="59"/>
  <c r="O4685" i="59" s="1"/>
  <c r="P4685" i="59" s="1"/>
  <c r="E4686" i="59"/>
  <c r="O4686" i="59" s="1"/>
  <c r="P4686" i="59" s="1"/>
  <c r="E4687" i="59"/>
  <c r="O4687" i="59" s="1"/>
  <c r="P4687" i="59" s="1"/>
  <c r="E4688" i="59"/>
  <c r="O4688" i="59" s="1"/>
  <c r="P4688" i="59" s="1"/>
  <c r="E4689" i="59"/>
  <c r="O4689" i="59" s="1"/>
  <c r="P4689" i="59" s="1"/>
  <c r="E4690" i="59"/>
  <c r="O4690" i="59" s="1"/>
  <c r="P4690" i="59" s="1"/>
  <c r="E4691" i="59"/>
  <c r="O4691" i="59" s="1"/>
  <c r="P4691" i="59" s="1"/>
  <c r="E4692" i="59"/>
  <c r="O4692" i="59" s="1"/>
  <c r="P4692" i="59" s="1"/>
  <c r="E4693" i="59"/>
  <c r="O4693" i="59" s="1"/>
  <c r="P4693" i="59" s="1"/>
  <c r="E4694" i="59"/>
  <c r="O4694" i="59" s="1"/>
  <c r="P4694" i="59" s="1"/>
  <c r="E4695" i="59"/>
  <c r="O4695" i="59" s="1"/>
  <c r="P4695" i="59" s="1"/>
  <c r="E4696" i="59"/>
  <c r="O4696" i="59" s="1"/>
  <c r="P4696" i="59" s="1"/>
  <c r="E4697" i="59"/>
  <c r="O4697" i="59" s="1"/>
  <c r="P4697" i="59" s="1"/>
  <c r="E4698" i="59"/>
  <c r="O4698" i="59" s="1"/>
  <c r="P4698" i="59" s="1"/>
  <c r="E4699" i="59"/>
  <c r="O4699" i="59" s="1"/>
  <c r="P4699" i="59" s="1"/>
  <c r="E4700" i="59"/>
  <c r="O4700" i="59" s="1"/>
  <c r="P4700" i="59" s="1"/>
  <c r="E4701" i="59"/>
  <c r="O4701" i="59" s="1"/>
  <c r="P4701" i="59" s="1"/>
  <c r="E4702" i="59"/>
  <c r="O4702" i="59" s="1"/>
  <c r="P4702" i="59" s="1"/>
  <c r="E4703" i="59"/>
  <c r="O4703" i="59" s="1"/>
  <c r="P4703" i="59" s="1"/>
  <c r="E4704" i="59"/>
  <c r="O4704" i="59" s="1"/>
  <c r="P4704" i="59" s="1"/>
  <c r="E4705" i="59"/>
  <c r="O4705" i="59" s="1"/>
  <c r="P4705" i="59" s="1"/>
  <c r="E4706" i="59"/>
  <c r="O4706" i="59" s="1"/>
  <c r="P4706" i="59" s="1"/>
  <c r="E4707" i="59"/>
  <c r="O4707" i="59" s="1"/>
  <c r="P4707" i="59" s="1"/>
  <c r="E4708" i="59"/>
  <c r="O4708" i="59" s="1"/>
  <c r="P4708" i="59" s="1"/>
  <c r="E4709" i="59"/>
  <c r="O4709" i="59" s="1"/>
  <c r="P4709" i="59" s="1"/>
  <c r="E4710" i="59"/>
  <c r="O4710" i="59" s="1"/>
  <c r="P4710" i="59" s="1"/>
  <c r="E4711" i="59"/>
  <c r="O4711" i="59" s="1"/>
  <c r="P4711" i="59" s="1"/>
  <c r="E4712" i="59"/>
  <c r="O4712" i="59" s="1"/>
  <c r="P4712" i="59" s="1"/>
  <c r="E4713" i="59"/>
  <c r="O4713" i="59" s="1"/>
  <c r="P4713" i="59" s="1"/>
  <c r="E4714" i="59"/>
  <c r="O4714" i="59" s="1"/>
  <c r="P4714" i="59" s="1"/>
  <c r="E4715" i="59"/>
  <c r="O4715" i="59" s="1"/>
  <c r="P4715" i="59" s="1"/>
  <c r="E4716" i="59"/>
  <c r="O4716" i="59" s="1"/>
  <c r="P4716" i="59" s="1"/>
  <c r="E4717" i="59"/>
  <c r="O4717" i="59" s="1"/>
  <c r="P4717" i="59" s="1"/>
  <c r="E4718" i="59"/>
  <c r="O4718" i="59" s="1"/>
  <c r="P4718" i="59" s="1"/>
  <c r="E4719" i="59"/>
  <c r="O4719" i="59" s="1"/>
  <c r="P4719" i="59" s="1"/>
  <c r="E4720" i="59"/>
  <c r="O4720" i="59" s="1"/>
  <c r="P4720" i="59" s="1"/>
  <c r="E4721" i="59"/>
  <c r="O4721" i="59" s="1"/>
  <c r="P4721" i="59" s="1"/>
  <c r="E4722" i="59"/>
  <c r="O4722" i="59" s="1"/>
  <c r="P4722" i="59" s="1"/>
  <c r="E4723" i="59"/>
  <c r="O4723" i="59" s="1"/>
  <c r="P4723" i="59" s="1"/>
  <c r="E4724" i="59"/>
  <c r="O4724" i="59" s="1"/>
  <c r="P4724" i="59" s="1"/>
  <c r="E4725" i="59"/>
  <c r="O4725" i="59" s="1"/>
  <c r="P4725" i="59" s="1"/>
  <c r="E4726" i="59"/>
  <c r="O4726" i="59" s="1"/>
  <c r="P4726" i="59" s="1"/>
  <c r="E4727" i="59"/>
  <c r="O4727" i="59" s="1"/>
  <c r="P4727" i="59" s="1"/>
  <c r="E4728" i="59"/>
  <c r="O4728" i="59" s="1"/>
  <c r="P4728" i="59" s="1"/>
  <c r="E4729" i="59"/>
  <c r="O4729" i="59" s="1"/>
  <c r="P4729" i="59" s="1"/>
  <c r="E4730" i="59"/>
  <c r="O4730" i="59" s="1"/>
  <c r="P4730" i="59" s="1"/>
  <c r="E4731" i="59"/>
  <c r="O4731" i="59" s="1"/>
  <c r="P4731" i="59" s="1"/>
  <c r="E4732" i="59"/>
  <c r="O4732" i="59" s="1"/>
  <c r="P4732" i="59" s="1"/>
  <c r="E4733" i="59"/>
  <c r="O4733" i="59" s="1"/>
  <c r="P4733" i="59" s="1"/>
  <c r="E4734" i="59"/>
  <c r="O4734" i="59" s="1"/>
  <c r="P4734" i="59" s="1"/>
  <c r="E4735" i="59"/>
  <c r="O4735" i="59" s="1"/>
  <c r="P4735" i="59" s="1"/>
  <c r="E4736" i="59"/>
  <c r="O4736" i="59" s="1"/>
  <c r="P4736" i="59" s="1"/>
  <c r="E4737" i="59"/>
  <c r="O4737" i="59" s="1"/>
  <c r="P4737" i="59" s="1"/>
  <c r="E4738" i="59"/>
  <c r="O4738" i="59" s="1"/>
  <c r="P4738" i="59" s="1"/>
  <c r="E4739" i="59"/>
  <c r="O4739" i="59" s="1"/>
  <c r="P4739" i="59" s="1"/>
  <c r="E4740" i="59"/>
  <c r="O4740" i="59" s="1"/>
  <c r="P4740" i="59" s="1"/>
  <c r="E4741" i="59"/>
  <c r="O4741" i="59" s="1"/>
  <c r="P4741" i="59" s="1"/>
  <c r="E4742" i="59"/>
  <c r="O4742" i="59" s="1"/>
  <c r="P4742" i="59" s="1"/>
  <c r="E4743" i="59"/>
  <c r="O4743" i="59" s="1"/>
  <c r="P4743" i="59" s="1"/>
  <c r="E4744" i="59"/>
  <c r="O4744" i="59" s="1"/>
  <c r="P4744" i="59" s="1"/>
  <c r="E4745" i="59"/>
  <c r="O4745" i="59" s="1"/>
  <c r="P4745" i="59" s="1"/>
  <c r="E4746" i="59"/>
  <c r="O4746" i="59" s="1"/>
  <c r="P4746" i="59" s="1"/>
  <c r="E4747" i="59"/>
  <c r="O4747" i="59" s="1"/>
  <c r="P4747" i="59" s="1"/>
  <c r="E4748" i="59"/>
  <c r="O4748" i="59" s="1"/>
  <c r="P4748" i="59" s="1"/>
  <c r="E4749" i="59"/>
  <c r="O4749" i="59" s="1"/>
  <c r="P4749" i="59" s="1"/>
  <c r="E4750" i="59"/>
  <c r="O4750" i="59" s="1"/>
  <c r="P4750" i="59" s="1"/>
  <c r="E4751" i="59"/>
  <c r="O4751" i="59" s="1"/>
  <c r="P4751" i="59" s="1"/>
  <c r="E4752" i="59"/>
  <c r="O4752" i="59" s="1"/>
  <c r="P4752" i="59" s="1"/>
  <c r="E4753" i="59"/>
  <c r="O4753" i="59" s="1"/>
  <c r="P4753" i="59" s="1"/>
  <c r="E4754" i="59"/>
  <c r="O4754" i="59" s="1"/>
  <c r="P4754" i="59" s="1"/>
  <c r="E4755" i="59"/>
  <c r="O4755" i="59" s="1"/>
  <c r="P4755" i="59" s="1"/>
  <c r="E4756" i="59"/>
  <c r="O4756" i="59" s="1"/>
  <c r="P4756" i="59" s="1"/>
  <c r="E4757" i="59"/>
  <c r="O4757" i="59" s="1"/>
  <c r="P4757" i="59" s="1"/>
  <c r="E4758" i="59"/>
  <c r="O4758" i="59" s="1"/>
  <c r="P4758" i="59" s="1"/>
  <c r="E4759" i="59"/>
  <c r="O4759" i="59" s="1"/>
  <c r="P4759" i="59" s="1"/>
  <c r="E4760" i="59"/>
  <c r="O4760" i="59" s="1"/>
  <c r="P4760" i="59" s="1"/>
  <c r="E4761" i="59"/>
  <c r="O4761" i="59" s="1"/>
  <c r="P4761" i="59" s="1"/>
  <c r="E4762" i="59"/>
  <c r="O4762" i="59" s="1"/>
  <c r="P4762" i="59" s="1"/>
  <c r="E4763" i="59"/>
  <c r="O4763" i="59" s="1"/>
  <c r="P4763" i="59" s="1"/>
  <c r="E4764" i="59"/>
  <c r="O4764" i="59" s="1"/>
  <c r="P4764" i="59" s="1"/>
  <c r="E4765" i="59"/>
  <c r="O4765" i="59" s="1"/>
  <c r="P4765" i="59" s="1"/>
  <c r="E4766" i="59"/>
  <c r="O4766" i="59" s="1"/>
  <c r="P4766" i="59" s="1"/>
  <c r="E4767" i="59"/>
  <c r="O4767" i="59" s="1"/>
  <c r="P4767" i="59" s="1"/>
  <c r="E4768" i="59"/>
  <c r="O4768" i="59" s="1"/>
  <c r="P4768" i="59" s="1"/>
  <c r="E4769" i="59"/>
  <c r="O4769" i="59" s="1"/>
  <c r="P4769" i="59" s="1"/>
  <c r="E4770" i="59"/>
  <c r="O4770" i="59" s="1"/>
  <c r="P4770" i="59" s="1"/>
  <c r="E4771" i="59"/>
  <c r="O4771" i="59" s="1"/>
  <c r="P4771" i="59" s="1"/>
  <c r="E4772" i="59"/>
  <c r="O4772" i="59" s="1"/>
  <c r="P4772" i="59" s="1"/>
  <c r="E4773" i="59"/>
  <c r="O4773" i="59" s="1"/>
  <c r="P4773" i="59" s="1"/>
  <c r="E4774" i="59"/>
  <c r="O4774" i="59" s="1"/>
  <c r="P4774" i="59" s="1"/>
  <c r="E4775" i="59"/>
  <c r="O4775" i="59" s="1"/>
  <c r="P4775" i="59" s="1"/>
  <c r="E4776" i="59"/>
  <c r="O4776" i="59" s="1"/>
  <c r="P4776" i="59" s="1"/>
  <c r="E4777" i="59"/>
  <c r="O4777" i="59" s="1"/>
  <c r="P4777" i="59" s="1"/>
  <c r="E4778" i="59"/>
  <c r="O4778" i="59" s="1"/>
  <c r="P4778" i="59" s="1"/>
  <c r="E4779" i="59"/>
  <c r="O4779" i="59" s="1"/>
  <c r="P4779" i="59" s="1"/>
  <c r="E4780" i="59"/>
  <c r="O4780" i="59" s="1"/>
  <c r="P4780" i="59" s="1"/>
  <c r="E4781" i="59"/>
  <c r="O4781" i="59" s="1"/>
  <c r="P4781" i="59" s="1"/>
  <c r="E4782" i="59"/>
  <c r="O4782" i="59" s="1"/>
  <c r="P4782" i="59" s="1"/>
  <c r="E4783" i="59"/>
  <c r="O4783" i="59" s="1"/>
  <c r="P4783" i="59" s="1"/>
  <c r="E4784" i="59"/>
  <c r="O4784" i="59" s="1"/>
  <c r="P4784" i="59" s="1"/>
  <c r="E4785" i="59"/>
  <c r="O4785" i="59" s="1"/>
  <c r="P4785" i="59" s="1"/>
  <c r="E4786" i="59"/>
  <c r="O4786" i="59" s="1"/>
  <c r="P4786" i="59" s="1"/>
  <c r="E4787" i="59"/>
  <c r="O4787" i="59" s="1"/>
  <c r="P4787" i="59" s="1"/>
  <c r="E4788" i="59"/>
  <c r="O4788" i="59" s="1"/>
  <c r="P4788" i="59" s="1"/>
  <c r="E4789" i="59"/>
  <c r="O4789" i="59" s="1"/>
  <c r="P4789" i="59" s="1"/>
  <c r="E4790" i="59"/>
  <c r="O4790" i="59" s="1"/>
  <c r="P4790" i="59" s="1"/>
  <c r="E4791" i="59"/>
  <c r="O4791" i="59" s="1"/>
  <c r="P4791" i="59" s="1"/>
  <c r="E4792" i="59"/>
  <c r="O4792" i="59" s="1"/>
  <c r="P4792" i="59" s="1"/>
  <c r="E4793" i="59"/>
  <c r="O4793" i="59" s="1"/>
  <c r="P4793" i="59" s="1"/>
  <c r="E4794" i="59"/>
  <c r="O4794" i="59" s="1"/>
  <c r="P4794" i="59" s="1"/>
  <c r="E4795" i="59"/>
  <c r="O4795" i="59" s="1"/>
  <c r="P4795" i="59" s="1"/>
  <c r="E4796" i="59"/>
  <c r="O4796" i="59" s="1"/>
  <c r="P4796" i="59" s="1"/>
  <c r="E4797" i="59"/>
  <c r="O4797" i="59" s="1"/>
  <c r="P4797" i="59" s="1"/>
  <c r="E4798" i="59"/>
  <c r="O4798" i="59" s="1"/>
  <c r="P4798" i="59" s="1"/>
  <c r="E4799" i="59"/>
  <c r="O4799" i="59" s="1"/>
  <c r="P4799" i="59" s="1"/>
  <c r="E4800" i="59"/>
  <c r="O4800" i="59" s="1"/>
  <c r="P4800" i="59" s="1"/>
  <c r="E4801" i="59"/>
  <c r="O4801" i="59" s="1"/>
  <c r="P4801" i="59" s="1"/>
  <c r="E4802" i="59"/>
  <c r="O4802" i="59" s="1"/>
  <c r="P4802" i="59" s="1"/>
  <c r="E4803" i="59"/>
  <c r="O4803" i="59" s="1"/>
  <c r="P4803" i="59" s="1"/>
  <c r="E4804" i="59"/>
  <c r="O4804" i="59" s="1"/>
  <c r="P4804" i="59" s="1"/>
  <c r="E4805" i="59"/>
  <c r="O4805" i="59" s="1"/>
  <c r="P4805" i="59" s="1"/>
  <c r="E4806" i="59"/>
  <c r="O4806" i="59" s="1"/>
  <c r="P4806" i="59" s="1"/>
  <c r="E4807" i="59"/>
  <c r="O4807" i="59" s="1"/>
  <c r="P4807" i="59" s="1"/>
  <c r="E4808" i="59"/>
  <c r="O4808" i="59" s="1"/>
  <c r="P4808" i="59" s="1"/>
  <c r="E4809" i="59"/>
  <c r="O4809" i="59" s="1"/>
  <c r="P4809" i="59" s="1"/>
  <c r="E4810" i="59"/>
  <c r="O4810" i="59" s="1"/>
  <c r="P4810" i="59" s="1"/>
  <c r="E4811" i="59"/>
  <c r="O4811" i="59" s="1"/>
  <c r="P4811" i="59" s="1"/>
  <c r="E4812" i="59"/>
  <c r="O4812" i="59" s="1"/>
  <c r="P4812" i="59" s="1"/>
  <c r="E4813" i="59"/>
  <c r="O4813" i="59" s="1"/>
  <c r="P4813" i="59" s="1"/>
  <c r="E4814" i="59"/>
  <c r="O4814" i="59" s="1"/>
  <c r="P4814" i="59" s="1"/>
  <c r="E4815" i="59"/>
  <c r="O4815" i="59" s="1"/>
  <c r="P4815" i="59" s="1"/>
  <c r="E4816" i="59"/>
  <c r="O4816" i="59" s="1"/>
  <c r="P4816" i="59" s="1"/>
  <c r="E4817" i="59"/>
  <c r="O4817" i="59" s="1"/>
  <c r="P4817" i="59" s="1"/>
  <c r="E4818" i="59"/>
  <c r="O4818" i="59" s="1"/>
  <c r="P4818" i="59" s="1"/>
  <c r="E4819" i="59"/>
  <c r="O4819" i="59" s="1"/>
  <c r="P4819" i="59" s="1"/>
  <c r="E4820" i="59"/>
  <c r="O4820" i="59" s="1"/>
  <c r="P4820" i="59" s="1"/>
  <c r="E4821" i="59"/>
  <c r="O4821" i="59" s="1"/>
  <c r="P4821" i="59" s="1"/>
  <c r="E4822" i="59"/>
  <c r="O4822" i="59" s="1"/>
  <c r="P4822" i="59" s="1"/>
  <c r="E4823" i="59"/>
  <c r="O4823" i="59" s="1"/>
  <c r="P4823" i="59" s="1"/>
  <c r="E4824" i="59"/>
  <c r="O4824" i="59" s="1"/>
  <c r="P4824" i="59" s="1"/>
  <c r="E4825" i="59"/>
  <c r="O4825" i="59" s="1"/>
  <c r="P4825" i="59" s="1"/>
  <c r="E4826" i="59"/>
  <c r="O4826" i="59" s="1"/>
  <c r="P4826" i="59" s="1"/>
  <c r="E4827" i="59"/>
  <c r="O4827" i="59" s="1"/>
  <c r="P4827" i="59" s="1"/>
  <c r="E4828" i="59"/>
  <c r="O4828" i="59" s="1"/>
  <c r="P4828" i="59" s="1"/>
  <c r="E4829" i="59"/>
  <c r="O4829" i="59" s="1"/>
  <c r="P4829" i="59" s="1"/>
  <c r="E4830" i="59"/>
  <c r="O4830" i="59" s="1"/>
  <c r="P4830" i="59" s="1"/>
  <c r="E4831" i="59"/>
  <c r="O4831" i="59" s="1"/>
  <c r="P4831" i="59" s="1"/>
  <c r="E4832" i="59"/>
  <c r="O4832" i="59" s="1"/>
  <c r="P4832" i="59" s="1"/>
  <c r="E4833" i="59"/>
  <c r="O4833" i="59" s="1"/>
  <c r="P4833" i="59" s="1"/>
  <c r="E4834" i="59"/>
  <c r="O4834" i="59" s="1"/>
  <c r="P4834" i="59" s="1"/>
  <c r="E4835" i="59"/>
  <c r="O4835" i="59" s="1"/>
  <c r="P4835" i="59" s="1"/>
  <c r="E4836" i="59"/>
  <c r="O4836" i="59" s="1"/>
  <c r="P4836" i="59" s="1"/>
  <c r="E4837" i="59"/>
  <c r="O4837" i="59" s="1"/>
  <c r="P4837" i="59" s="1"/>
  <c r="E4838" i="59"/>
  <c r="O4838" i="59" s="1"/>
  <c r="P4838" i="59" s="1"/>
  <c r="E4839" i="59"/>
  <c r="O4839" i="59" s="1"/>
  <c r="P4839" i="59" s="1"/>
  <c r="E4840" i="59"/>
  <c r="O4840" i="59" s="1"/>
  <c r="P4840" i="59" s="1"/>
  <c r="E4841" i="59"/>
  <c r="O4841" i="59" s="1"/>
  <c r="P4841" i="59" s="1"/>
  <c r="E4842" i="59"/>
  <c r="O4842" i="59" s="1"/>
  <c r="P4842" i="59" s="1"/>
  <c r="E4843" i="59"/>
  <c r="O4843" i="59" s="1"/>
  <c r="P4843" i="59" s="1"/>
  <c r="E4844" i="59"/>
  <c r="O4844" i="59" s="1"/>
  <c r="P4844" i="59" s="1"/>
  <c r="E4845" i="59"/>
  <c r="O4845" i="59" s="1"/>
  <c r="P4845" i="59" s="1"/>
  <c r="E4846" i="59"/>
  <c r="O4846" i="59" s="1"/>
  <c r="P4846" i="59" s="1"/>
  <c r="E4847" i="59"/>
  <c r="O4847" i="59" s="1"/>
  <c r="P4847" i="59" s="1"/>
  <c r="E4848" i="59"/>
  <c r="O4848" i="59" s="1"/>
  <c r="P4848" i="59" s="1"/>
  <c r="E4849" i="59"/>
  <c r="O4849" i="59" s="1"/>
  <c r="P4849" i="59" s="1"/>
  <c r="E4850" i="59"/>
  <c r="O4850" i="59" s="1"/>
  <c r="P4850" i="59" s="1"/>
  <c r="E4851" i="59"/>
  <c r="O4851" i="59" s="1"/>
  <c r="P4851" i="59" s="1"/>
  <c r="E4852" i="59"/>
  <c r="O4852" i="59" s="1"/>
  <c r="P4852" i="59" s="1"/>
  <c r="E4853" i="59"/>
  <c r="O4853" i="59" s="1"/>
  <c r="P4853" i="59" s="1"/>
  <c r="E4854" i="59"/>
  <c r="O4854" i="59" s="1"/>
  <c r="P4854" i="59" s="1"/>
  <c r="E4855" i="59"/>
  <c r="O4855" i="59" s="1"/>
  <c r="P4855" i="59" s="1"/>
  <c r="E4856" i="59"/>
  <c r="O4856" i="59" s="1"/>
  <c r="P4856" i="59" s="1"/>
  <c r="E4857" i="59"/>
  <c r="O4857" i="59" s="1"/>
  <c r="P4857" i="59" s="1"/>
  <c r="E4858" i="59"/>
  <c r="O4858" i="59" s="1"/>
  <c r="P4858" i="59" s="1"/>
  <c r="E4859" i="59"/>
  <c r="O4859" i="59" s="1"/>
  <c r="P4859" i="59" s="1"/>
  <c r="E4860" i="59"/>
  <c r="O4860" i="59" s="1"/>
  <c r="P4860" i="59" s="1"/>
  <c r="E4861" i="59"/>
  <c r="O4861" i="59" s="1"/>
  <c r="P4861" i="59" s="1"/>
  <c r="E4862" i="59"/>
  <c r="O4862" i="59" s="1"/>
  <c r="P4862" i="59" s="1"/>
  <c r="E4863" i="59"/>
  <c r="O4863" i="59" s="1"/>
  <c r="P4863" i="59" s="1"/>
  <c r="E4864" i="59"/>
  <c r="O4864" i="59" s="1"/>
  <c r="P4864" i="59" s="1"/>
  <c r="E4865" i="59"/>
  <c r="O4865" i="59" s="1"/>
  <c r="P4865" i="59" s="1"/>
  <c r="E4866" i="59"/>
  <c r="O4866" i="59" s="1"/>
  <c r="P4866" i="59" s="1"/>
  <c r="E4867" i="59"/>
  <c r="O4867" i="59" s="1"/>
  <c r="P4867" i="59" s="1"/>
  <c r="E4868" i="59"/>
  <c r="O4868" i="59" s="1"/>
  <c r="P4868" i="59" s="1"/>
  <c r="E4869" i="59"/>
  <c r="O4869" i="59" s="1"/>
  <c r="P4869" i="59" s="1"/>
  <c r="E4870" i="59"/>
  <c r="O4870" i="59" s="1"/>
  <c r="P4870" i="59" s="1"/>
  <c r="E4871" i="59"/>
  <c r="O4871" i="59" s="1"/>
  <c r="P4871" i="59" s="1"/>
  <c r="E4872" i="59"/>
  <c r="O4872" i="59" s="1"/>
  <c r="P4872" i="59" s="1"/>
  <c r="E4873" i="59"/>
  <c r="O4873" i="59" s="1"/>
  <c r="P4873" i="59" s="1"/>
  <c r="E4874" i="59"/>
  <c r="O4874" i="59" s="1"/>
  <c r="P4874" i="59" s="1"/>
  <c r="E4875" i="59"/>
  <c r="O4875" i="59" s="1"/>
  <c r="P4875" i="59" s="1"/>
  <c r="E4876" i="59"/>
  <c r="O4876" i="59" s="1"/>
  <c r="P4876" i="59" s="1"/>
  <c r="E4877" i="59"/>
  <c r="O4877" i="59" s="1"/>
  <c r="P4877" i="59" s="1"/>
  <c r="E4878" i="59"/>
  <c r="O4878" i="59" s="1"/>
  <c r="P4878" i="59" s="1"/>
  <c r="E4879" i="59"/>
  <c r="O4879" i="59" s="1"/>
  <c r="P4879" i="59" s="1"/>
  <c r="E4880" i="59"/>
  <c r="O4880" i="59" s="1"/>
  <c r="P4880" i="59" s="1"/>
  <c r="E4881" i="59"/>
  <c r="O4881" i="59" s="1"/>
  <c r="P4881" i="59" s="1"/>
  <c r="E4882" i="59"/>
  <c r="O4882" i="59" s="1"/>
  <c r="P4882" i="59" s="1"/>
  <c r="E4883" i="59"/>
  <c r="O4883" i="59" s="1"/>
  <c r="P4883" i="59" s="1"/>
  <c r="E4884" i="59"/>
  <c r="O4884" i="59" s="1"/>
  <c r="P4884" i="59" s="1"/>
  <c r="E4885" i="59"/>
  <c r="O4885" i="59" s="1"/>
  <c r="P4885" i="59" s="1"/>
  <c r="E4886" i="59"/>
  <c r="O4886" i="59" s="1"/>
  <c r="P4886" i="59" s="1"/>
  <c r="E4887" i="59"/>
  <c r="O4887" i="59" s="1"/>
  <c r="P4887" i="59" s="1"/>
  <c r="E4888" i="59"/>
  <c r="O4888" i="59" s="1"/>
  <c r="P4888" i="59" s="1"/>
  <c r="E4889" i="59"/>
  <c r="O4889" i="59" s="1"/>
  <c r="P4889" i="59" s="1"/>
  <c r="E4890" i="59"/>
  <c r="O4890" i="59" s="1"/>
  <c r="P4890" i="59" s="1"/>
  <c r="E4891" i="59"/>
  <c r="O4891" i="59" s="1"/>
  <c r="P4891" i="59" s="1"/>
  <c r="E4892" i="59"/>
  <c r="O4892" i="59" s="1"/>
  <c r="P4892" i="59" s="1"/>
  <c r="E4893" i="59"/>
  <c r="O4893" i="59" s="1"/>
  <c r="P4893" i="59" s="1"/>
  <c r="E4894" i="59"/>
  <c r="O4894" i="59" s="1"/>
  <c r="P4894" i="59" s="1"/>
  <c r="E4895" i="59"/>
  <c r="O4895" i="59" s="1"/>
  <c r="P4895" i="59" s="1"/>
  <c r="E4896" i="59"/>
  <c r="O4896" i="59" s="1"/>
  <c r="P4896" i="59" s="1"/>
  <c r="E4897" i="59"/>
  <c r="O4897" i="59" s="1"/>
  <c r="P4897" i="59" s="1"/>
  <c r="E4898" i="59"/>
  <c r="O4898" i="59" s="1"/>
  <c r="P4898" i="59" s="1"/>
  <c r="E4899" i="59"/>
  <c r="O4899" i="59" s="1"/>
  <c r="P4899" i="59" s="1"/>
  <c r="E4900" i="59"/>
  <c r="O4900" i="59" s="1"/>
  <c r="P4900" i="59" s="1"/>
  <c r="E4901" i="59"/>
  <c r="O4901" i="59" s="1"/>
  <c r="P4901" i="59" s="1"/>
  <c r="E4902" i="59"/>
  <c r="O4902" i="59" s="1"/>
  <c r="P4902" i="59" s="1"/>
  <c r="E4903" i="59"/>
  <c r="O4903" i="59" s="1"/>
  <c r="P4903" i="59" s="1"/>
  <c r="E4904" i="59"/>
  <c r="O4904" i="59" s="1"/>
  <c r="P4904" i="59" s="1"/>
  <c r="E4905" i="59"/>
  <c r="O4905" i="59" s="1"/>
  <c r="P4905" i="59" s="1"/>
  <c r="E4906" i="59"/>
  <c r="O4906" i="59" s="1"/>
  <c r="P4906" i="59" s="1"/>
  <c r="E4907" i="59"/>
  <c r="O4907" i="59" s="1"/>
  <c r="P4907" i="59" s="1"/>
  <c r="E4908" i="59"/>
  <c r="O4908" i="59" s="1"/>
  <c r="P4908" i="59" s="1"/>
  <c r="E4909" i="59"/>
  <c r="O4909" i="59" s="1"/>
  <c r="P4909" i="59" s="1"/>
  <c r="E4910" i="59"/>
  <c r="O4910" i="59" s="1"/>
  <c r="P4910" i="59" s="1"/>
  <c r="E4911" i="59"/>
  <c r="O4911" i="59" s="1"/>
  <c r="P4911" i="59" s="1"/>
  <c r="E4912" i="59"/>
  <c r="O4912" i="59" s="1"/>
  <c r="P4912" i="59" s="1"/>
  <c r="E4913" i="59"/>
  <c r="O4913" i="59" s="1"/>
  <c r="P4913" i="59" s="1"/>
  <c r="E4914" i="59"/>
  <c r="O4914" i="59" s="1"/>
  <c r="P4914" i="59" s="1"/>
  <c r="E4915" i="59"/>
  <c r="O4915" i="59" s="1"/>
  <c r="P4915" i="59" s="1"/>
  <c r="E4916" i="59"/>
  <c r="O4916" i="59" s="1"/>
  <c r="P4916" i="59" s="1"/>
  <c r="E4917" i="59"/>
  <c r="O4917" i="59" s="1"/>
  <c r="P4917" i="59" s="1"/>
  <c r="E4918" i="59"/>
  <c r="O4918" i="59" s="1"/>
  <c r="P4918" i="59" s="1"/>
  <c r="E4919" i="59"/>
  <c r="O4919" i="59" s="1"/>
  <c r="P4919" i="59" s="1"/>
  <c r="E4920" i="59"/>
  <c r="O4920" i="59" s="1"/>
  <c r="P4920" i="59" s="1"/>
  <c r="E4921" i="59"/>
  <c r="O4921" i="59" s="1"/>
  <c r="P4921" i="59" s="1"/>
  <c r="E4922" i="59"/>
  <c r="O4922" i="59" s="1"/>
  <c r="P4922" i="59" s="1"/>
  <c r="E4923" i="59"/>
  <c r="O4923" i="59" s="1"/>
  <c r="P4923" i="59" s="1"/>
  <c r="E4924" i="59"/>
  <c r="O4924" i="59" s="1"/>
  <c r="P4924" i="59" s="1"/>
  <c r="E4925" i="59"/>
  <c r="O4925" i="59" s="1"/>
  <c r="P4925" i="59" s="1"/>
  <c r="E4926" i="59"/>
  <c r="O4926" i="59" s="1"/>
  <c r="P4926" i="59" s="1"/>
  <c r="E4927" i="59"/>
  <c r="O4927" i="59" s="1"/>
  <c r="P4927" i="59" s="1"/>
  <c r="E4928" i="59"/>
  <c r="O4928" i="59" s="1"/>
  <c r="P4928" i="59" s="1"/>
  <c r="E4929" i="59"/>
  <c r="O4929" i="59" s="1"/>
  <c r="P4929" i="59" s="1"/>
  <c r="E4930" i="59"/>
  <c r="O4930" i="59" s="1"/>
  <c r="P4930" i="59" s="1"/>
  <c r="E4931" i="59"/>
  <c r="O4931" i="59" s="1"/>
  <c r="P4931" i="59" s="1"/>
  <c r="E4932" i="59"/>
  <c r="O4932" i="59" s="1"/>
  <c r="P4932" i="59" s="1"/>
  <c r="E4933" i="59"/>
  <c r="O4933" i="59" s="1"/>
  <c r="P4933" i="59" s="1"/>
  <c r="E4934" i="59"/>
  <c r="O4934" i="59" s="1"/>
  <c r="P4934" i="59" s="1"/>
  <c r="E4935" i="59"/>
  <c r="O4935" i="59" s="1"/>
  <c r="P4935" i="59" s="1"/>
  <c r="E4936" i="59"/>
  <c r="O4936" i="59" s="1"/>
  <c r="P4936" i="59" s="1"/>
  <c r="E4937" i="59"/>
  <c r="O4937" i="59" s="1"/>
  <c r="P4937" i="59" s="1"/>
  <c r="E4938" i="59"/>
  <c r="O4938" i="59" s="1"/>
  <c r="P4938" i="59" s="1"/>
  <c r="E4939" i="59"/>
  <c r="O4939" i="59" s="1"/>
  <c r="P4939" i="59" s="1"/>
  <c r="E4940" i="59"/>
  <c r="O4940" i="59" s="1"/>
  <c r="P4940" i="59" s="1"/>
  <c r="E4941" i="59"/>
  <c r="O4941" i="59" s="1"/>
  <c r="P4941" i="59" s="1"/>
  <c r="E4942" i="59"/>
  <c r="O4942" i="59" s="1"/>
  <c r="P4942" i="59" s="1"/>
  <c r="E4943" i="59"/>
  <c r="O4943" i="59" s="1"/>
  <c r="P4943" i="59" s="1"/>
  <c r="E4944" i="59"/>
  <c r="O4944" i="59" s="1"/>
  <c r="P4944" i="59" s="1"/>
  <c r="E4945" i="59"/>
  <c r="O4945" i="59" s="1"/>
  <c r="P4945" i="59" s="1"/>
  <c r="E4946" i="59"/>
  <c r="O4946" i="59" s="1"/>
  <c r="P4946" i="59" s="1"/>
  <c r="E4947" i="59"/>
  <c r="O4947" i="59" s="1"/>
  <c r="P4947" i="59" s="1"/>
  <c r="E4948" i="59"/>
  <c r="O4948" i="59" s="1"/>
  <c r="P4948" i="59" s="1"/>
  <c r="E4949" i="59"/>
  <c r="O4949" i="59" s="1"/>
  <c r="P4949" i="59" s="1"/>
  <c r="E4950" i="59"/>
  <c r="O4950" i="59" s="1"/>
  <c r="P4950" i="59" s="1"/>
  <c r="E4951" i="59"/>
  <c r="O4951" i="59" s="1"/>
  <c r="P4951" i="59" s="1"/>
  <c r="E4952" i="59"/>
  <c r="O4952" i="59" s="1"/>
  <c r="P4952" i="59" s="1"/>
  <c r="E4953" i="59"/>
  <c r="O4953" i="59" s="1"/>
  <c r="P4953" i="59" s="1"/>
  <c r="E4954" i="59"/>
  <c r="O4954" i="59" s="1"/>
  <c r="P4954" i="59" s="1"/>
  <c r="E4955" i="59"/>
  <c r="O4955" i="59" s="1"/>
  <c r="P4955" i="59" s="1"/>
  <c r="E4956" i="59"/>
  <c r="O4956" i="59" s="1"/>
  <c r="P4956" i="59" s="1"/>
  <c r="E4957" i="59"/>
  <c r="O4957" i="59" s="1"/>
  <c r="P4957" i="59" s="1"/>
  <c r="E4958" i="59"/>
  <c r="O4958" i="59" s="1"/>
  <c r="P4958" i="59" s="1"/>
  <c r="E4959" i="59"/>
  <c r="O4959" i="59" s="1"/>
  <c r="P4959" i="59" s="1"/>
  <c r="E4960" i="59"/>
  <c r="O4960" i="59" s="1"/>
  <c r="P4960" i="59" s="1"/>
  <c r="E4961" i="59"/>
  <c r="O4961" i="59" s="1"/>
  <c r="P4961" i="59" s="1"/>
  <c r="E4962" i="59"/>
  <c r="O4962" i="59" s="1"/>
  <c r="P4962" i="59" s="1"/>
  <c r="E4963" i="59"/>
  <c r="O4963" i="59" s="1"/>
  <c r="P4963" i="59" s="1"/>
  <c r="E4964" i="59"/>
  <c r="O4964" i="59" s="1"/>
  <c r="P4964" i="59" s="1"/>
  <c r="E4965" i="59"/>
  <c r="O4965" i="59" s="1"/>
  <c r="P4965" i="59" s="1"/>
  <c r="E4966" i="59"/>
  <c r="O4966" i="59" s="1"/>
  <c r="P4966" i="59" s="1"/>
  <c r="E4967" i="59"/>
  <c r="O4967" i="59" s="1"/>
  <c r="P4967" i="59" s="1"/>
  <c r="E4968" i="59"/>
  <c r="O4968" i="59" s="1"/>
  <c r="P4968" i="59" s="1"/>
  <c r="E4969" i="59"/>
  <c r="O4969" i="59" s="1"/>
  <c r="P4969" i="59" s="1"/>
  <c r="E4970" i="59"/>
  <c r="O4970" i="59" s="1"/>
  <c r="P4970" i="59" s="1"/>
  <c r="E4971" i="59"/>
  <c r="O4971" i="59" s="1"/>
  <c r="P4971" i="59" s="1"/>
  <c r="E4972" i="59"/>
  <c r="O4972" i="59" s="1"/>
  <c r="P4972" i="59" s="1"/>
  <c r="E4973" i="59"/>
  <c r="O4973" i="59" s="1"/>
  <c r="P4973" i="59" s="1"/>
  <c r="E4974" i="59"/>
  <c r="O4974" i="59" s="1"/>
  <c r="P4974" i="59" s="1"/>
  <c r="E4975" i="59"/>
  <c r="O4975" i="59" s="1"/>
  <c r="P4975" i="59" s="1"/>
  <c r="E4976" i="59"/>
  <c r="O4976" i="59" s="1"/>
  <c r="P4976" i="59" s="1"/>
  <c r="E4977" i="59"/>
  <c r="O4977" i="59" s="1"/>
  <c r="P4977" i="59" s="1"/>
  <c r="E4978" i="59"/>
  <c r="O4978" i="59" s="1"/>
  <c r="P4978" i="59" s="1"/>
  <c r="E4979" i="59"/>
  <c r="O4979" i="59" s="1"/>
  <c r="P4979" i="59" s="1"/>
  <c r="E4980" i="59"/>
  <c r="O4980" i="59" s="1"/>
  <c r="P4980" i="59" s="1"/>
  <c r="E4981" i="59"/>
  <c r="O4981" i="59" s="1"/>
  <c r="P4981" i="59" s="1"/>
  <c r="E4982" i="59"/>
  <c r="O4982" i="59" s="1"/>
  <c r="P4982" i="59" s="1"/>
  <c r="E4983" i="59"/>
  <c r="O4983" i="59" s="1"/>
  <c r="P4983" i="59" s="1"/>
  <c r="E4984" i="59"/>
  <c r="O4984" i="59" s="1"/>
  <c r="P4984" i="59" s="1"/>
  <c r="E4985" i="59"/>
  <c r="O4985" i="59" s="1"/>
  <c r="P4985" i="59" s="1"/>
  <c r="E4986" i="59"/>
  <c r="O4986" i="59" s="1"/>
  <c r="P4986" i="59" s="1"/>
  <c r="E4987" i="59"/>
  <c r="O4987" i="59" s="1"/>
  <c r="P4987" i="59" s="1"/>
  <c r="E4988" i="59"/>
  <c r="O4988" i="59" s="1"/>
  <c r="P4988" i="59" s="1"/>
  <c r="E4989" i="59"/>
  <c r="O4989" i="59" s="1"/>
  <c r="P4989" i="59" s="1"/>
  <c r="E4990" i="59"/>
  <c r="O4990" i="59" s="1"/>
  <c r="P4990" i="59" s="1"/>
  <c r="E4991" i="59"/>
  <c r="O4991" i="59" s="1"/>
  <c r="P4991" i="59" s="1"/>
  <c r="E4992" i="59"/>
  <c r="O4992" i="59" s="1"/>
  <c r="P4992" i="59" s="1"/>
  <c r="E4993" i="59"/>
  <c r="O4993" i="59" s="1"/>
  <c r="P4993" i="59" s="1"/>
  <c r="E4994" i="59"/>
  <c r="O4994" i="59" s="1"/>
  <c r="P4994" i="59" s="1"/>
  <c r="E4995" i="59"/>
  <c r="O4995" i="59" s="1"/>
  <c r="P4995" i="59" s="1"/>
  <c r="E4996" i="59"/>
  <c r="O4996" i="59" s="1"/>
  <c r="P4996" i="59" s="1"/>
  <c r="E4997" i="59"/>
  <c r="O4997" i="59" s="1"/>
  <c r="P4997" i="59" s="1"/>
  <c r="E4998" i="59"/>
  <c r="O4998" i="59" s="1"/>
  <c r="P4998" i="59" s="1"/>
  <c r="E4999" i="59"/>
  <c r="O4999" i="59" s="1"/>
  <c r="P4999" i="59" s="1"/>
  <c r="E5000" i="59"/>
  <c r="O5000" i="59" s="1"/>
  <c r="P5000" i="59" s="1"/>
  <c r="E5001" i="59"/>
  <c r="O5001" i="59" s="1"/>
  <c r="P5001" i="59" s="1"/>
  <c r="E5002" i="59"/>
  <c r="O5002" i="59" s="1"/>
  <c r="P5002" i="59" s="1"/>
  <c r="E5003" i="59"/>
  <c r="O5003" i="59" s="1"/>
  <c r="P5003" i="59" s="1"/>
  <c r="E5004" i="59"/>
  <c r="O5004" i="59" s="1"/>
  <c r="P5004" i="59" s="1"/>
  <c r="E5005" i="59"/>
  <c r="O5005" i="59" s="1"/>
  <c r="P5005" i="59" s="1"/>
  <c r="E5006" i="59"/>
  <c r="O5006" i="59" s="1"/>
  <c r="P5006" i="59" s="1"/>
  <c r="E5007" i="59"/>
  <c r="O5007" i="59" s="1"/>
  <c r="P5007" i="59" s="1"/>
  <c r="E5008" i="59"/>
  <c r="O5008" i="59" s="1"/>
  <c r="P5008" i="59" s="1"/>
  <c r="E5009" i="59"/>
  <c r="O5009" i="59" s="1"/>
  <c r="P5009" i="59" s="1"/>
  <c r="E5010" i="59"/>
  <c r="O5010" i="59" s="1"/>
  <c r="P5010" i="59" s="1"/>
  <c r="E5011" i="59"/>
  <c r="O5011" i="59" s="1"/>
  <c r="P5011" i="59" s="1"/>
  <c r="E5012" i="59"/>
  <c r="O5012" i="59" s="1"/>
  <c r="P5012" i="59" s="1"/>
  <c r="E5013" i="59"/>
  <c r="O5013" i="59" s="1"/>
  <c r="P5013" i="59" s="1"/>
  <c r="E5014" i="59"/>
  <c r="O5014" i="59" s="1"/>
  <c r="P5014" i="59" s="1"/>
  <c r="E5015" i="59"/>
  <c r="O5015" i="59" s="1"/>
  <c r="P5015" i="59" s="1"/>
  <c r="E5016" i="59"/>
  <c r="O5016" i="59" s="1"/>
  <c r="P5016" i="59" s="1"/>
  <c r="E5017" i="59"/>
  <c r="O5017" i="59" s="1"/>
  <c r="P5017" i="59" s="1"/>
  <c r="E5018" i="59"/>
  <c r="O5018" i="59" s="1"/>
  <c r="P5018" i="59" s="1"/>
  <c r="E5019" i="59"/>
  <c r="O5019" i="59" s="1"/>
  <c r="P5019" i="59" s="1"/>
  <c r="E5020" i="59"/>
  <c r="O5020" i="59" s="1"/>
  <c r="P5020" i="59" s="1"/>
  <c r="E5021" i="59"/>
  <c r="O5021" i="59" s="1"/>
  <c r="P5021" i="59" s="1"/>
  <c r="E5022" i="59"/>
  <c r="O5022" i="59" s="1"/>
  <c r="P5022" i="59" s="1"/>
  <c r="E5023" i="59"/>
  <c r="O5023" i="59" s="1"/>
  <c r="P5023" i="59" s="1"/>
  <c r="E5024" i="59"/>
  <c r="O5024" i="59" s="1"/>
  <c r="P5024" i="59" s="1"/>
  <c r="E5025" i="59"/>
  <c r="O5025" i="59" s="1"/>
  <c r="P5025" i="59" s="1"/>
  <c r="E5026" i="59"/>
  <c r="O5026" i="59" s="1"/>
  <c r="P5026" i="59" s="1"/>
  <c r="E5027" i="59"/>
  <c r="O5027" i="59" s="1"/>
  <c r="P5027" i="59" s="1"/>
  <c r="E5028" i="59"/>
  <c r="O5028" i="59" s="1"/>
  <c r="P5028" i="59" s="1"/>
  <c r="E5029" i="59"/>
  <c r="O5029" i="59" s="1"/>
  <c r="P5029" i="59" s="1"/>
  <c r="E5030" i="59"/>
  <c r="O5030" i="59" s="1"/>
  <c r="P5030" i="59" s="1"/>
  <c r="E5031" i="59"/>
  <c r="O5031" i="59" s="1"/>
  <c r="P5031" i="59" s="1"/>
  <c r="E5032" i="59"/>
  <c r="O5032" i="59" s="1"/>
  <c r="P5032" i="59" s="1"/>
  <c r="E5033" i="59"/>
  <c r="O5033" i="59" s="1"/>
  <c r="P5033" i="59" s="1"/>
  <c r="E5034" i="59"/>
  <c r="O5034" i="59" s="1"/>
  <c r="P5034" i="59" s="1"/>
  <c r="E5035" i="59"/>
  <c r="O5035" i="59" s="1"/>
  <c r="P5035" i="59" s="1"/>
  <c r="E5036" i="59"/>
  <c r="O5036" i="59" s="1"/>
  <c r="P5036" i="59" s="1"/>
  <c r="E5037" i="59"/>
  <c r="O5037" i="59" s="1"/>
  <c r="P5037" i="59" s="1"/>
  <c r="E5038" i="59"/>
  <c r="O5038" i="59" s="1"/>
  <c r="P5038" i="59" s="1"/>
  <c r="E5039" i="59"/>
  <c r="O5039" i="59" s="1"/>
  <c r="P5039" i="59" s="1"/>
  <c r="E5040" i="59"/>
  <c r="O5040" i="59" s="1"/>
  <c r="P5040" i="59" s="1"/>
  <c r="E5041" i="59"/>
  <c r="O5041" i="59" s="1"/>
  <c r="P5041" i="59" s="1"/>
  <c r="E5042" i="59"/>
  <c r="O5042" i="59" s="1"/>
  <c r="P5042" i="59" s="1"/>
  <c r="E5043" i="59"/>
  <c r="O5043" i="59" s="1"/>
  <c r="P5043" i="59" s="1"/>
  <c r="E5044" i="59"/>
  <c r="O5044" i="59" s="1"/>
  <c r="P5044" i="59" s="1"/>
  <c r="E5045" i="59"/>
  <c r="O5045" i="59" s="1"/>
  <c r="P5045" i="59" s="1"/>
  <c r="E5046" i="59"/>
  <c r="O5046" i="59" s="1"/>
  <c r="P5046" i="59" s="1"/>
  <c r="E5047" i="59"/>
  <c r="O5047" i="59" s="1"/>
  <c r="P5047" i="59" s="1"/>
  <c r="E5048" i="59"/>
  <c r="O5048" i="59" s="1"/>
  <c r="P5048" i="59" s="1"/>
  <c r="E5049" i="59"/>
  <c r="O5049" i="59" s="1"/>
  <c r="P5049" i="59" s="1"/>
  <c r="E5050" i="59"/>
  <c r="O5050" i="59" s="1"/>
  <c r="P5050" i="59" s="1"/>
  <c r="E5051" i="59"/>
  <c r="O5051" i="59" s="1"/>
  <c r="P5051" i="59" s="1"/>
  <c r="E5052" i="59"/>
  <c r="O5052" i="59" s="1"/>
  <c r="P5052" i="59" s="1"/>
  <c r="E5053" i="59"/>
  <c r="O5053" i="59" s="1"/>
  <c r="P5053" i="59" s="1"/>
  <c r="E5054" i="59"/>
  <c r="O5054" i="59" s="1"/>
  <c r="P5054" i="59" s="1"/>
  <c r="E5055" i="59"/>
  <c r="O5055" i="59" s="1"/>
  <c r="P5055" i="59" s="1"/>
  <c r="E5056" i="59"/>
  <c r="O5056" i="59" s="1"/>
  <c r="P5056" i="59" s="1"/>
  <c r="E5057" i="59"/>
  <c r="O5057" i="59" s="1"/>
  <c r="P5057" i="59" s="1"/>
  <c r="E5058" i="59"/>
  <c r="O5058" i="59" s="1"/>
  <c r="P5058" i="59" s="1"/>
  <c r="E5059" i="59"/>
  <c r="O5059" i="59" s="1"/>
  <c r="P5059" i="59" s="1"/>
  <c r="E5060" i="59"/>
  <c r="O5060" i="59" s="1"/>
  <c r="P5060" i="59" s="1"/>
  <c r="E5061" i="59"/>
  <c r="O5061" i="59" s="1"/>
  <c r="P5061" i="59" s="1"/>
  <c r="E5062" i="59"/>
  <c r="O5062" i="59" s="1"/>
  <c r="P5062" i="59" s="1"/>
  <c r="E5063" i="59"/>
  <c r="O5063" i="59" s="1"/>
  <c r="P5063" i="59" s="1"/>
  <c r="E5064" i="59"/>
  <c r="O5064" i="59" s="1"/>
  <c r="P5064" i="59" s="1"/>
  <c r="E5065" i="59"/>
  <c r="O5065" i="59" s="1"/>
  <c r="P5065" i="59" s="1"/>
  <c r="E5066" i="59"/>
  <c r="O5066" i="59" s="1"/>
  <c r="P5066" i="59" s="1"/>
  <c r="E5067" i="59"/>
  <c r="O5067" i="59" s="1"/>
  <c r="P5067" i="59" s="1"/>
  <c r="E5068" i="59"/>
  <c r="O5068" i="59" s="1"/>
  <c r="P5068" i="59" s="1"/>
  <c r="E5069" i="59"/>
  <c r="O5069" i="59" s="1"/>
  <c r="P5069" i="59" s="1"/>
  <c r="E5070" i="59"/>
  <c r="O5070" i="59" s="1"/>
  <c r="P5070" i="59" s="1"/>
  <c r="E5071" i="59"/>
  <c r="O5071" i="59" s="1"/>
  <c r="P5071" i="59" s="1"/>
  <c r="E5072" i="59"/>
  <c r="O5072" i="59" s="1"/>
  <c r="P5072" i="59" s="1"/>
  <c r="E5073" i="59"/>
  <c r="O5073" i="59" s="1"/>
  <c r="P5073" i="59" s="1"/>
  <c r="E5074" i="59"/>
  <c r="O5074" i="59" s="1"/>
  <c r="P5074" i="59" s="1"/>
  <c r="E5075" i="59"/>
  <c r="O5075" i="59" s="1"/>
  <c r="P5075" i="59" s="1"/>
  <c r="E5076" i="59"/>
  <c r="O5076" i="59" s="1"/>
  <c r="P5076" i="59" s="1"/>
  <c r="E5077" i="59"/>
  <c r="O5077" i="59" s="1"/>
  <c r="P5077" i="59" s="1"/>
  <c r="E5078" i="59"/>
  <c r="O5078" i="59" s="1"/>
  <c r="P5078" i="59" s="1"/>
  <c r="E5079" i="59"/>
  <c r="O5079" i="59" s="1"/>
  <c r="P5079" i="59" s="1"/>
  <c r="E5080" i="59"/>
  <c r="O5080" i="59" s="1"/>
  <c r="P5080" i="59" s="1"/>
  <c r="E5081" i="59"/>
  <c r="O5081" i="59" s="1"/>
  <c r="P5081" i="59" s="1"/>
  <c r="E5082" i="59"/>
  <c r="O5082" i="59" s="1"/>
  <c r="P5082" i="59" s="1"/>
  <c r="E5083" i="59"/>
  <c r="O5083" i="59" s="1"/>
  <c r="P5083" i="59" s="1"/>
  <c r="E5084" i="59"/>
  <c r="O5084" i="59" s="1"/>
  <c r="P5084" i="59" s="1"/>
  <c r="E5085" i="59"/>
  <c r="O5085" i="59" s="1"/>
  <c r="P5085" i="59" s="1"/>
  <c r="E5086" i="59"/>
  <c r="O5086" i="59" s="1"/>
  <c r="P5086" i="59" s="1"/>
  <c r="E5087" i="59"/>
  <c r="O5087" i="59" s="1"/>
  <c r="P5087" i="59" s="1"/>
  <c r="E5088" i="59"/>
  <c r="O5088" i="59" s="1"/>
  <c r="P5088" i="59" s="1"/>
  <c r="E5089" i="59"/>
  <c r="O5089" i="59" s="1"/>
  <c r="P5089" i="59" s="1"/>
  <c r="E5090" i="59"/>
  <c r="O5090" i="59" s="1"/>
  <c r="P5090" i="59" s="1"/>
  <c r="E5091" i="59"/>
  <c r="O5091" i="59" s="1"/>
  <c r="P5091" i="59" s="1"/>
  <c r="E5092" i="59"/>
  <c r="O5092" i="59" s="1"/>
  <c r="P5092" i="59" s="1"/>
  <c r="E5093" i="59"/>
  <c r="O5093" i="59" s="1"/>
  <c r="P5093" i="59" s="1"/>
  <c r="E5094" i="59"/>
  <c r="O5094" i="59" s="1"/>
  <c r="P5094" i="59" s="1"/>
  <c r="E5095" i="59"/>
  <c r="O5095" i="59" s="1"/>
  <c r="P5095" i="59" s="1"/>
  <c r="E5096" i="59"/>
  <c r="O5096" i="59" s="1"/>
  <c r="P5096" i="59" s="1"/>
  <c r="E5097" i="59"/>
  <c r="O5097" i="59" s="1"/>
  <c r="P5097" i="59" s="1"/>
  <c r="E5098" i="59"/>
  <c r="O5098" i="59" s="1"/>
  <c r="P5098" i="59" s="1"/>
  <c r="E5099" i="59"/>
  <c r="O5099" i="59" s="1"/>
  <c r="P5099" i="59" s="1"/>
  <c r="E5100" i="59"/>
  <c r="O5100" i="59" s="1"/>
  <c r="P5100" i="59" s="1"/>
  <c r="E5101" i="59"/>
  <c r="O5101" i="59" s="1"/>
  <c r="P5101" i="59" s="1"/>
  <c r="E5102" i="59"/>
  <c r="O5102" i="59" s="1"/>
  <c r="P5102" i="59" s="1"/>
  <c r="E5103" i="59"/>
  <c r="O5103" i="59" s="1"/>
  <c r="P5103" i="59" s="1"/>
  <c r="E5104" i="59"/>
  <c r="O5104" i="59" s="1"/>
  <c r="P5104" i="59" s="1"/>
  <c r="E5105" i="59"/>
  <c r="O5105" i="59" s="1"/>
  <c r="P5105" i="59" s="1"/>
  <c r="E5106" i="59"/>
  <c r="O5106" i="59" s="1"/>
  <c r="P5106" i="59" s="1"/>
  <c r="E5107" i="59"/>
  <c r="O5107" i="59" s="1"/>
  <c r="P5107" i="59" s="1"/>
  <c r="E5108" i="59"/>
  <c r="O5108" i="59" s="1"/>
  <c r="P5108" i="59" s="1"/>
  <c r="E5109" i="59"/>
  <c r="O5109" i="59" s="1"/>
  <c r="P5109" i="59" s="1"/>
  <c r="E5110" i="59"/>
  <c r="O5110" i="59" s="1"/>
  <c r="P5110" i="59" s="1"/>
  <c r="E5111" i="59"/>
  <c r="O5111" i="59" s="1"/>
  <c r="P5111" i="59" s="1"/>
  <c r="E5112" i="59"/>
  <c r="O5112" i="59" s="1"/>
  <c r="P5112" i="59" s="1"/>
  <c r="E5113" i="59"/>
  <c r="O5113" i="59" s="1"/>
  <c r="P5113" i="59" s="1"/>
  <c r="E5114" i="59"/>
  <c r="O5114" i="59" s="1"/>
  <c r="P5114" i="59" s="1"/>
  <c r="E5115" i="59"/>
  <c r="O5115" i="59" s="1"/>
  <c r="P5115" i="59" s="1"/>
  <c r="E5116" i="59"/>
  <c r="O5116" i="59" s="1"/>
  <c r="P5116" i="59" s="1"/>
  <c r="E5117" i="59"/>
  <c r="O5117" i="59" s="1"/>
  <c r="P5117" i="59" s="1"/>
  <c r="E5118" i="59"/>
  <c r="O5118" i="59" s="1"/>
  <c r="P5118" i="59" s="1"/>
  <c r="E5119" i="59"/>
  <c r="O5119" i="59" s="1"/>
  <c r="P5119" i="59" s="1"/>
  <c r="E5120" i="59"/>
  <c r="O5120" i="59" s="1"/>
  <c r="P5120" i="59" s="1"/>
  <c r="E5121" i="59"/>
  <c r="O5121" i="59" s="1"/>
  <c r="P5121" i="59" s="1"/>
  <c r="E5122" i="59"/>
  <c r="O5122" i="59" s="1"/>
  <c r="P5122" i="59" s="1"/>
  <c r="E5123" i="59"/>
  <c r="O5123" i="59" s="1"/>
  <c r="P5123" i="59" s="1"/>
  <c r="E5124" i="59"/>
  <c r="O5124" i="59" s="1"/>
  <c r="P5124" i="59" s="1"/>
  <c r="E5125" i="59"/>
  <c r="O5125" i="59" s="1"/>
  <c r="P5125" i="59" s="1"/>
  <c r="E5126" i="59"/>
  <c r="O5126" i="59" s="1"/>
  <c r="P5126" i="59" s="1"/>
  <c r="E5127" i="59"/>
  <c r="O5127" i="59" s="1"/>
  <c r="P5127" i="59" s="1"/>
  <c r="E5128" i="59"/>
  <c r="O5128" i="59" s="1"/>
  <c r="P5128" i="59" s="1"/>
  <c r="E5129" i="59"/>
  <c r="O5129" i="59" s="1"/>
  <c r="P5129" i="59" s="1"/>
  <c r="E5130" i="59"/>
  <c r="O5130" i="59" s="1"/>
  <c r="P5130" i="59" s="1"/>
  <c r="E5131" i="59"/>
  <c r="O5131" i="59" s="1"/>
  <c r="P5131" i="59" s="1"/>
  <c r="E5132" i="59"/>
  <c r="O5132" i="59" s="1"/>
  <c r="P5132" i="59" s="1"/>
  <c r="E5133" i="59"/>
  <c r="O5133" i="59" s="1"/>
  <c r="P5133" i="59" s="1"/>
  <c r="E5134" i="59"/>
  <c r="O5134" i="59" s="1"/>
  <c r="P5134" i="59" s="1"/>
  <c r="E5135" i="59"/>
  <c r="O5135" i="59" s="1"/>
  <c r="P5135" i="59" s="1"/>
  <c r="E5136" i="59"/>
  <c r="O5136" i="59" s="1"/>
  <c r="P5136" i="59" s="1"/>
  <c r="E5137" i="59"/>
  <c r="O5137" i="59" s="1"/>
  <c r="P5137" i="59" s="1"/>
  <c r="E5138" i="59"/>
  <c r="O5138" i="59" s="1"/>
  <c r="P5138" i="59" s="1"/>
  <c r="E5139" i="59"/>
  <c r="O5139" i="59" s="1"/>
  <c r="P5139" i="59" s="1"/>
  <c r="E5140" i="59"/>
  <c r="O5140" i="59" s="1"/>
  <c r="P5140" i="59" s="1"/>
  <c r="E5141" i="59"/>
  <c r="O5141" i="59" s="1"/>
  <c r="P5141" i="59" s="1"/>
  <c r="E5142" i="59"/>
  <c r="O5142" i="59" s="1"/>
  <c r="P5142" i="59" s="1"/>
  <c r="E5143" i="59"/>
  <c r="O5143" i="59" s="1"/>
  <c r="P5143" i="59" s="1"/>
  <c r="E5144" i="59"/>
  <c r="O5144" i="59" s="1"/>
  <c r="P5144" i="59" s="1"/>
  <c r="E5145" i="59"/>
  <c r="O5145" i="59" s="1"/>
  <c r="P5145" i="59" s="1"/>
  <c r="E5146" i="59"/>
  <c r="O5146" i="59" s="1"/>
  <c r="P5146" i="59" s="1"/>
  <c r="E5147" i="59"/>
  <c r="O5147" i="59" s="1"/>
  <c r="P5147" i="59" s="1"/>
  <c r="E5148" i="59"/>
  <c r="O5148" i="59" s="1"/>
  <c r="P5148" i="59" s="1"/>
  <c r="E5149" i="59"/>
  <c r="O5149" i="59" s="1"/>
  <c r="P5149" i="59" s="1"/>
  <c r="E5150" i="59"/>
  <c r="O5150" i="59" s="1"/>
  <c r="P5150" i="59" s="1"/>
  <c r="E5151" i="59"/>
  <c r="O5151" i="59" s="1"/>
  <c r="P5151" i="59" s="1"/>
  <c r="E5152" i="59"/>
  <c r="O5152" i="59" s="1"/>
  <c r="P5152" i="59" s="1"/>
  <c r="E5153" i="59"/>
  <c r="O5153" i="59" s="1"/>
  <c r="P5153" i="59" s="1"/>
  <c r="E5154" i="59"/>
  <c r="O5154" i="59" s="1"/>
  <c r="P5154" i="59" s="1"/>
  <c r="E5155" i="59"/>
  <c r="O5155" i="59" s="1"/>
  <c r="P5155" i="59" s="1"/>
  <c r="E5156" i="59"/>
  <c r="O5156" i="59" s="1"/>
  <c r="P5156" i="59" s="1"/>
  <c r="E5157" i="59"/>
  <c r="O5157" i="59" s="1"/>
  <c r="P5157" i="59" s="1"/>
  <c r="E5158" i="59"/>
  <c r="O5158" i="59" s="1"/>
  <c r="P5158" i="59" s="1"/>
  <c r="E5159" i="59"/>
  <c r="O5159" i="59" s="1"/>
  <c r="P5159" i="59" s="1"/>
  <c r="E5160" i="59"/>
  <c r="O5160" i="59" s="1"/>
  <c r="P5160" i="59" s="1"/>
  <c r="E5161" i="59"/>
  <c r="O5161" i="59" s="1"/>
  <c r="P5161" i="59" s="1"/>
  <c r="E5162" i="59"/>
  <c r="O5162" i="59" s="1"/>
  <c r="P5162" i="59" s="1"/>
  <c r="E5163" i="59"/>
  <c r="O5163" i="59" s="1"/>
  <c r="P5163" i="59" s="1"/>
  <c r="E5164" i="59"/>
  <c r="O5164" i="59" s="1"/>
  <c r="P5164" i="59" s="1"/>
  <c r="E5165" i="59"/>
  <c r="O5165" i="59" s="1"/>
  <c r="P5165" i="59" s="1"/>
  <c r="E5166" i="59"/>
  <c r="O5166" i="59" s="1"/>
  <c r="P5166" i="59" s="1"/>
  <c r="E5167" i="59"/>
  <c r="O5167" i="59" s="1"/>
  <c r="P5167" i="59" s="1"/>
  <c r="E5168" i="59"/>
  <c r="O5168" i="59" s="1"/>
  <c r="P5168" i="59" s="1"/>
  <c r="E5169" i="59"/>
  <c r="O5169" i="59" s="1"/>
  <c r="P5169" i="59" s="1"/>
  <c r="E5170" i="59"/>
  <c r="O5170" i="59" s="1"/>
  <c r="P5170" i="59" s="1"/>
  <c r="E5171" i="59"/>
  <c r="O5171" i="59" s="1"/>
  <c r="P5171" i="59" s="1"/>
  <c r="E5172" i="59"/>
  <c r="O5172" i="59" s="1"/>
  <c r="P5172" i="59" s="1"/>
  <c r="E5173" i="59"/>
  <c r="O5173" i="59" s="1"/>
  <c r="P5173" i="59" s="1"/>
  <c r="E5174" i="59"/>
  <c r="O5174" i="59" s="1"/>
  <c r="P5174" i="59" s="1"/>
  <c r="E5175" i="59"/>
  <c r="O5175" i="59" s="1"/>
  <c r="P5175" i="59" s="1"/>
  <c r="E5176" i="59"/>
  <c r="O5176" i="59" s="1"/>
  <c r="P5176" i="59" s="1"/>
  <c r="E5177" i="59"/>
  <c r="O5177" i="59" s="1"/>
  <c r="P5177" i="59" s="1"/>
  <c r="E5178" i="59"/>
  <c r="O5178" i="59" s="1"/>
  <c r="P5178" i="59" s="1"/>
  <c r="E5179" i="59"/>
  <c r="O5179" i="59" s="1"/>
  <c r="P5179" i="59" s="1"/>
  <c r="E5180" i="59"/>
  <c r="O5180" i="59" s="1"/>
  <c r="P5180" i="59" s="1"/>
  <c r="E5181" i="59"/>
  <c r="O5181" i="59" s="1"/>
  <c r="P5181" i="59" s="1"/>
  <c r="E5182" i="59"/>
  <c r="O5182" i="59" s="1"/>
  <c r="P5182" i="59" s="1"/>
  <c r="E5183" i="59"/>
  <c r="O5183" i="59" s="1"/>
  <c r="P5183" i="59" s="1"/>
  <c r="E5184" i="59"/>
  <c r="O5184" i="59" s="1"/>
  <c r="P5184" i="59" s="1"/>
  <c r="E5185" i="59"/>
  <c r="O5185" i="59" s="1"/>
  <c r="P5185" i="59" s="1"/>
  <c r="E5186" i="59"/>
  <c r="O5186" i="59" s="1"/>
  <c r="P5186" i="59" s="1"/>
  <c r="E5187" i="59"/>
  <c r="O5187" i="59" s="1"/>
  <c r="P5187" i="59" s="1"/>
  <c r="E5188" i="59"/>
  <c r="O5188" i="59" s="1"/>
  <c r="P5188" i="59" s="1"/>
  <c r="E5189" i="59"/>
  <c r="O5189" i="59" s="1"/>
  <c r="P5189" i="59" s="1"/>
  <c r="E5190" i="59"/>
  <c r="O5190" i="59" s="1"/>
  <c r="P5190" i="59" s="1"/>
  <c r="E5191" i="59"/>
  <c r="O5191" i="59" s="1"/>
  <c r="P5191" i="59" s="1"/>
  <c r="E5192" i="59"/>
  <c r="O5192" i="59" s="1"/>
  <c r="P5192" i="59" s="1"/>
  <c r="E5193" i="59"/>
  <c r="O5193" i="59" s="1"/>
  <c r="P5193" i="59" s="1"/>
  <c r="E5194" i="59"/>
  <c r="O5194" i="59" s="1"/>
  <c r="P5194" i="59" s="1"/>
  <c r="E5195" i="59"/>
  <c r="O5195" i="59" s="1"/>
  <c r="P5195" i="59" s="1"/>
  <c r="E5196" i="59"/>
  <c r="O5196" i="59" s="1"/>
  <c r="P5196" i="59" s="1"/>
  <c r="E5197" i="59"/>
  <c r="O5197" i="59" s="1"/>
  <c r="P5197" i="59" s="1"/>
  <c r="E5198" i="59"/>
  <c r="O5198" i="59" s="1"/>
  <c r="P5198" i="59" s="1"/>
  <c r="E5199" i="59"/>
  <c r="O5199" i="59" s="1"/>
  <c r="P5199" i="59" s="1"/>
  <c r="E5200" i="59"/>
  <c r="O5200" i="59" s="1"/>
  <c r="P5200" i="59" s="1"/>
  <c r="E5201" i="59"/>
  <c r="O5201" i="59" s="1"/>
  <c r="P5201" i="59" s="1"/>
  <c r="E5202" i="59"/>
  <c r="O5202" i="59" s="1"/>
  <c r="P5202" i="59" s="1"/>
  <c r="E5203" i="59"/>
  <c r="O5203" i="59" s="1"/>
  <c r="P5203" i="59" s="1"/>
  <c r="E5204" i="59"/>
  <c r="O5204" i="59" s="1"/>
  <c r="P5204" i="59" s="1"/>
  <c r="E5205" i="59"/>
  <c r="O5205" i="59" s="1"/>
  <c r="P5205" i="59" s="1"/>
  <c r="E5206" i="59"/>
  <c r="O5206" i="59" s="1"/>
  <c r="P5206" i="59" s="1"/>
  <c r="E5207" i="59"/>
  <c r="O5207" i="59" s="1"/>
  <c r="P5207" i="59" s="1"/>
  <c r="E5208" i="59"/>
  <c r="O5208" i="59" s="1"/>
  <c r="P5208" i="59" s="1"/>
  <c r="E5209" i="59"/>
  <c r="O5209" i="59" s="1"/>
  <c r="P5209" i="59" s="1"/>
  <c r="E5210" i="59"/>
  <c r="O5210" i="59" s="1"/>
  <c r="P5210" i="59" s="1"/>
  <c r="E5211" i="59"/>
  <c r="O5211" i="59" s="1"/>
  <c r="P5211" i="59" s="1"/>
  <c r="E5212" i="59"/>
  <c r="O5212" i="59" s="1"/>
  <c r="P5212" i="59" s="1"/>
  <c r="E5213" i="59"/>
  <c r="O5213" i="59" s="1"/>
  <c r="P5213" i="59" s="1"/>
  <c r="E5214" i="59"/>
  <c r="O5214" i="59" s="1"/>
  <c r="P5214" i="59" s="1"/>
  <c r="E5215" i="59"/>
  <c r="O5215" i="59" s="1"/>
  <c r="P5215" i="59" s="1"/>
  <c r="E5216" i="59"/>
  <c r="O5216" i="59" s="1"/>
  <c r="P5216" i="59" s="1"/>
  <c r="E5217" i="59"/>
  <c r="O5217" i="59" s="1"/>
  <c r="P5217" i="59" s="1"/>
  <c r="E5218" i="59"/>
  <c r="O5218" i="59" s="1"/>
  <c r="P5218" i="59" s="1"/>
  <c r="E5219" i="59"/>
  <c r="O5219" i="59" s="1"/>
  <c r="P5219" i="59" s="1"/>
  <c r="E5220" i="59"/>
  <c r="O5220" i="59" s="1"/>
  <c r="P5220" i="59" s="1"/>
  <c r="E5221" i="59"/>
  <c r="O5221" i="59" s="1"/>
  <c r="P5221" i="59" s="1"/>
  <c r="E5222" i="59"/>
  <c r="O5222" i="59" s="1"/>
  <c r="P5222" i="59" s="1"/>
  <c r="E5223" i="59"/>
  <c r="O5223" i="59" s="1"/>
  <c r="P5223" i="59" s="1"/>
  <c r="E5224" i="59"/>
  <c r="O5224" i="59" s="1"/>
  <c r="P5224" i="59" s="1"/>
  <c r="E5225" i="59"/>
  <c r="O5225" i="59" s="1"/>
  <c r="P5225" i="59" s="1"/>
  <c r="E5226" i="59"/>
  <c r="O5226" i="59" s="1"/>
  <c r="P5226" i="59" s="1"/>
  <c r="E5227" i="59"/>
  <c r="O5227" i="59" s="1"/>
  <c r="P5227" i="59" s="1"/>
  <c r="E5228" i="59"/>
  <c r="O5228" i="59" s="1"/>
  <c r="P5228" i="59" s="1"/>
  <c r="E5229" i="59"/>
  <c r="O5229" i="59" s="1"/>
  <c r="P5229" i="59" s="1"/>
  <c r="E5230" i="59"/>
  <c r="O5230" i="59" s="1"/>
  <c r="P5230" i="59" s="1"/>
  <c r="E5231" i="59"/>
  <c r="O5231" i="59" s="1"/>
  <c r="P5231" i="59" s="1"/>
  <c r="E5232" i="59"/>
  <c r="O5232" i="59" s="1"/>
  <c r="P5232" i="59" s="1"/>
  <c r="E5233" i="59"/>
  <c r="O5233" i="59" s="1"/>
  <c r="P5233" i="59" s="1"/>
  <c r="E5234" i="59"/>
  <c r="O5234" i="59" s="1"/>
  <c r="P5234" i="59" s="1"/>
  <c r="E5235" i="59"/>
  <c r="O5235" i="59" s="1"/>
  <c r="P5235" i="59" s="1"/>
  <c r="E5236" i="59"/>
  <c r="O5236" i="59" s="1"/>
  <c r="P5236" i="59" s="1"/>
  <c r="E5237" i="59"/>
  <c r="O5237" i="59" s="1"/>
  <c r="P5237" i="59" s="1"/>
  <c r="E5238" i="59"/>
  <c r="O5238" i="59" s="1"/>
  <c r="P5238" i="59" s="1"/>
  <c r="E5239" i="59"/>
  <c r="O5239" i="59" s="1"/>
  <c r="P5239" i="59" s="1"/>
  <c r="E5240" i="59"/>
  <c r="O5240" i="59" s="1"/>
  <c r="P5240" i="59" s="1"/>
  <c r="E5241" i="59"/>
  <c r="O5241" i="59" s="1"/>
  <c r="P5241" i="59" s="1"/>
  <c r="E5242" i="59"/>
  <c r="O5242" i="59" s="1"/>
  <c r="P5242" i="59" s="1"/>
  <c r="E5243" i="59"/>
  <c r="O5243" i="59" s="1"/>
  <c r="P5243" i="59" s="1"/>
  <c r="E5244" i="59"/>
  <c r="O5244" i="59" s="1"/>
  <c r="P5244" i="59" s="1"/>
  <c r="E5245" i="59"/>
  <c r="O5245" i="59" s="1"/>
  <c r="P5245" i="59" s="1"/>
  <c r="E5246" i="59"/>
  <c r="O5246" i="59" s="1"/>
  <c r="P5246" i="59" s="1"/>
  <c r="E5247" i="59"/>
  <c r="O5247" i="59" s="1"/>
  <c r="P5247" i="59" s="1"/>
  <c r="E5248" i="59"/>
  <c r="O5248" i="59" s="1"/>
  <c r="P5248" i="59" s="1"/>
  <c r="E5249" i="59"/>
  <c r="O5249" i="59" s="1"/>
  <c r="P5249" i="59" s="1"/>
  <c r="E5250" i="59"/>
  <c r="O5250" i="59" s="1"/>
  <c r="P5250" i="59" s="1"/>
  <c r="E5251" i="59"/>
  <c r="O5251" i="59" s="1"/>
  <c r="P5251" i="59" s="1"/>
  <c r="E5252" i="59"/>
  <c r="O5252" i="59" s="1"/>
  <c r="P5252" i="59" s="1"/>
  <c r="E5253" i="59"/>
  <c r="O5253" i="59" s="1"/>
  <c r="P5253" i="59" s="1"/>
  <c r="E5254" i="59"/>
  <c r="O5254" i="59" s="1"/>
  <c r="P5254" i="59" s="1"/>
  <c r="E5255" i="59"/>
  <c r="O5255" i="59" s="1"/>
  <c r="P5255" i="59" s="1"/>
  <c r="E5256" i="59"/>
  <c r="O5256" i="59" s="1"/>
  <c r="P5256" i="59" s="1"/>
  <c r="E5257" i="59"/>
  <c r="O5257" i="59" s="1"/>
  <c r="P5257" i="59" s="1"/>
  <c r="E5258" i="59"/>
  <c r="O5258" i="59" s="1"/>
  <c r="P5258" i="59" s="1"/>
  <c r="E5259" i="59"/>
  <c r="O5259" i="59" s="1"/>
  <c r="P5259" i="59" s="1"/>
  <c r="E5260" i="59"/>
  <c r="O5260" i="59" s="1"/>
  <c r="P5260" i="59" s="1"/>
  <c r="E5261" i="59"/>
  <c r="O5261" i="59" s="1"/>
  <c r="P5261" i="59" s="1"/>
  <c r="E5262" i="59"/>
  <c r="O5262" i="59" s="1"/>
  <c r="P5262" i="59" s="1"/>
  <c r="E5263" i="59"/>
  <c r="O5263" i="59" s="1"/>
  <c r="P5263" i="59" s="1"/>
  <c r="E5264" i="59"/>
  <c r="O5264" i="59" s="1"/>
  <c r="P5264" i="59" s="1"/>
  <c r="E5265" i="59"/>
  <c r="O5265" i="59" s="1"/>
  <c r="P5265" i="59" s="1"/>
  <c r="E5266" i="59"/>
  <c r="O5266" i="59" s="1"/>
  <c r="P5266" i="59" s="1"/>
  <c r="E5267" i="59"/>
  <c r="O5267" i="59" s="1"/>
  <c r="P5267" i="59" s="1"/>
  <c r="E5268" i="59"/>
  <c r="O5268" i="59" s="1"/>
  <c r="P5268" i="59" s="1"/>
  <c r="E5269" i="59"/>
  <c r="O5269" i="59" s="1"/>
  <c r="P5269" i="59" s="1"/>
  <c r="E5270" i="59"/>
  <c r="O5270" i="59" s="1"/>
  <c r="P5270" i="59" s="1"/>
  <c r="E5271" i="59"/>
  <c r="O5271" i="59" s="1"/>
  <c r="P5271" i="59" s="1"/>
  <c r="E5272" i="59"/>
  <c r="O5272" i="59" s="1"/>
  <c r="P5272" i="59" s="1"/>
  <c r="E5273" i="59"/>
  <c r="O5273" i="59" s="1"/>
  <c r="P5273" i="59" s="1"/>
  <c r="E5274" i="59"/>
  <c r="O5274" i="59" s="1"/>
  <c r="P5274" i="59" s="1"/>
  <c r="E5275" i="59"/>
  <c r="O5275" i="59" s="1"/>
  <c r="P5275" i="59" s="1"/>
  <c r="E5276" i="59"/>
  <c r="O5276" i="59" s="1"/>
  <c r="P5276" i="59" s="1"/>
  <c r="E5277" i="59"/>
  <c r="O5277" i="59" s="1"/>
  <c r="P5277" i="59" s="1"/>
  <c r="E5278" i="59"/>
  <c r="O5278" i="59" s="1"/>
  <c r="P5278" i="59" s="1"/>
  <c r="E5279" i="59"/>
  <c r="O5279" i="59" s="1"/>
  <c r="P5279" i="59" s="1"/>
  <c r="E5280" i="59"/>
  <c r="O5280" i="59" s="1"/>
  <c r="P5280" i="59" s="1"/>
  <c r="E5281" i="59"/>
  <c r="O5281" i="59" s="1"/>
  <c r="P5281" i="59" s="1"/>
  <c r="E5282" i="59"/>
  <c r="O5282" i="59" s="1"/>
  <c r="P5282" i="59" s="1"/>
  <c r="E5283" i="59"/>
  <c r="O5283" i="59" s="1"/>
  <c r="P5283" i="59" s="1"/>
  <c r="E5284" i="59"/>
  <c r="O5284" i="59" s="1"/>
  <c r="P5284" i="59" s="1"/>
  <c r="E5285" i="59"/>
  <c r="O5285" i="59" s="1"/>
  <c r="P5285" i="59" s="1"/>
  <c r="E5286" i="59"/>
  <c r="O5286" i="59" s="1"/>
  <c r="P5286" i="59" s="1"/>
  <c r="E5287" i="59"/>
  <c r="O5287" i="59" s="1"/>
  <c r="P5287" i="59" s="1"/>
  <c r="E5288" i="59"/>
  <c r="O5288" i="59" s="1"/>
  <c r="P5288" i="59" s="1"/>
  <c r="E5289" i="59"/>
  <c r="O5289" i="59" s="1"/>
  <c r="P5289" i="59" s="1"/>
  <c r="E5290" i="59"/>
  <c r="O5290" i="59" s="1"/>
  <c r="P5290" i="59" s="1"/>
  <c r="E5291" i="59"/>
  <c r="O5291" i="59" s="1"/>
  <c r="P5291" i="59" s="1"/>
  <c r="E5292" i="59"/>
  <c r="O5292" i="59" s="1"/>
  <c r="P5292" i="59" s="1"/>
  <c r="E5293" i="59"/>
  <c r="O5293" i="59" s="1"/>
  <c r="P5293" i="59" s="1"/>
  <c r="E5294" i="59"/>
  <c r="O5294" i="59" s="1"/>
  <c r="P5294" i="59" s="1"/>
  <c r="E5295" i="59"/>
  <c r="O5295" i="59" s="1"/>
  <c r="P5295" i="59" s="1"/>
  <c r="E5296" i="59"/>
  <c r="O5296" i="59" s="1"/>
  <c r="P5296" i="59" s="1"/>
  <c r="E5297" i="59"/>
  <c r="O5297" i="59" s="1"/>
  <c r="P5297" i="59" s="1"/>
  <c r="E5298" i="59"/>
  <c r="O5298" i="59" s="1"/>
  <c r="P5298" i="59" s="1"/>
  <c r="E5299" i="59"/>
  <c r="O5299" i="59" s="1"/>
  <c r="P5299" i="59" s="1"/>
  <c r="E5300" i="59"/>
  <c r="O5300" i="59" s="1"/>
  <c r="P5300" i="59" s="1"/>
  <c r="E5301" i="59"/>
  <c r="O5301" i="59" s="1"/>
  <c r="P5301" i="59" s="1"/>
  <c r="E5302" i="59"/>
  <c r="O5302" i="59" s="1"/>
  <c r="P5302" i="59" s="1"/>
  <c r="E5303" i="59"/>
  <c r="O5303" i="59" s="1"/>
  <c r="P5303" i="59" s="1"/>
  <c r="E5304" i="59"/>
  <c r="O5304" i="59" s="1"/>
  <c r="P5304" i="59" s="1"/>
  <c r="E5305" i="59"/>
  <c r="O5305" i="59" s="1"/>
  <c r="P5305" i="59" s="1"/>
  <c r="E5306" i="59"/>
  <c r="O5306" i="59" s="1"/>
  <c r="P5306" i="59" s="1"/>
  <c r="E5307" i="59"/>
  <c r="O5307" i="59" s="1"/>
  <c r="P5307" i="59" s="1"/>
  <c r="E5308" i="59"/>
  <c r="O5308" i="59" s="1"/>
  <c r="P5308" i="59" s="1"/>
  <c r="E5309" i="59"/>
  <c r="O5309" i="59" s="1"/>
  <c r="P5309" i="59" s="1"/>
  <c r="E5310" i="59"/>
  <c r="O5310" i="59" s="1"/>
  <c r="P5310" i="59" s="1"/>
  <c r="E5311" i="59"/>
  <c r="O5311" i="59" s="1"/>
  <c r="P5311" i="59" s="1"/>
  <c r="E5312" i="59"/>
  <c r="O5312" i="59" s="1"/>
  <c r="P5312" i="59" s="1"/>
  <c r="E5313" i="59"/>
  <c r="O5313" i="59" s="1"/>
  <c r="P5313" i="59" s="1"/>
  <c r="E5314" i="59"/>
  <c r="O5314" i="59" s="1"/>
  <c r="P5314" i="59" s="1"/>
  <c r="E5315" i="59"/>
  <c r="O5315" i="59" s="1"/>
  <c r="P5315" i="59" s="1"/>
  <c r="E5316" i="59"/>
  <c r="O5316" i="59" s="1"/>
  <c r="P5316" i="59" s="1"/>
  <c r="E5317" i="59"/>
  <c r="O5317" i="59" s="1"/>
  <c r="P5317" i="59" s="1"/>
  <c r="E5318" i="59"/>
  <c r="O5318" i="59" s="1"/>
  <c r="P5318" i="59" s="1"/>
  <c r="E5319" i="59"/>
  <c r="O5319" i="59" s="1"/>
  <c r="P5319" i="59" s="1"/>
  <c r="E5320" i="59"/>
  <c r="O5320" i="59" s="1"/>
  <c r="P5320" i="59" s="1"/>
  <c r="E5321" i="59"/>
  <c r="O5321" i="59" s="1"/>
  <c r="P5321" i="59" s="1"/>
  <c r="E5322" i="59"/>
  <c r="O5322" i="59" s="1"/>
  <c r="P5322" i="59" s="1"/>
  <c r="E5323" i="59"/>
  <c r="O5323" i="59" s="1"/>
  <c r="P5323" i="59" s="1"/>
  <c r="E5324" i="59"/>
  <c r="O5324" i="59" s="1"/>
  <c r="P5324" i="59" s="1"/>
  <c r="E5325" i="59"/>
  <c r="O5325" i="59" s="1"/>
  <c r="P5325" i="59" s="1"/>
  <c r="E5326" i="59"/>
  <c r="O5326" i="59" s="1"/>
  <c r="P5326" i="59" s="1"/>
  <c r="E5327" i="59"/>
  <c r="O5327" i="59" s="1"/>
  <c r="P5327" i="59" s="1"/>
  <c r="E5328" i="59"/>
  <c r="O5328" i="59" s="1"/>
  <c r="P5328" i="59" s="1"/>
  <c r="E5329" i="59"/>
  <c r="O5329" i="59" s="1"/>
  <c r="P5329" i="59" s="1"/>
  <c r="E5330" i="59"/>
  <c r="O5330" i="59" s="1"/>
  <c r="P5330" i="59" s="1"/>
  <c r="E5331" i="59"/>
  <c r="O5331" i="59" s="1"/>
  <c r="P5331" i="59" s="1"/>
  <c r="E5332" i="59"/>
  <c r="O5332" i="59" s="1"/>
  <c r="P5332" i="59" s="1"/>
  <c r="E5333" i="59"/>
  <c r="O5333" i="59" s="1"/>
  <c r="P5333" i="59" s="1"/>
  <c r="E5334" i="59"/>
  <c r="O5334" i="59" s="1"/>
  <c r="P5334" i="59" s="1"/>
  <c r="E5335" i="59"/>
  <c r="O5335" i="59" s="1"/>
  <c r="P5335" i="59" s="1"/>
  <c r="E5336" i="59"/>
  <c r="O5336" i="59" s="1"/>
  <c r="P5336" i="59" s="1"/>
  <c r="E5337" i="59"/>
  <c r="O5337" i="59" s="1"/>
  <c r="P5337" i="59" s="1"/>
  <c r="E5338" i="59"/>
  <c r="O5338" i="59" s="1"/>
  <c r="P5338" i="59" s="1"/>
  <c r="E5339" i="59"/>
  <c r="O5339" i="59" s="1"/>
  <c r="P5339" i="59" s="1"/>
  <c r="E5340" i="59"/>
  <c r="O5340" i="59" s="1"/>
  <c r="P5340" i="59" s="1"/>
  <c r="E5341" i="59"/>
  <c r="O5341" i="59" s="1"/>
  <c r="P5341" i="59" s="1"/>
  <c r="E5342" i="59"/>
  <c r="O5342" i="59" s="1"/>
  <c r="P5342" i="59" s="1"/>
  <c r="E5343" i="59"/>
  <c r="O5343" i="59" s="1"/>
  <c r="P5343" i="59" s="1"/>
  <c r="E5344" i="59"/>
  <c r="O5344" i="59" s="1"/>
  <c r="P5344" i="59" s="1"/>
  <c r="E5345" i="59"/>
  <c r="O5345" i="59" s="1"/>
  <c r="P5345" i="59" s="1"/>
  <c r="E5346" i="59"/>
  <c r="O5346" i="59" s="1"/>
  <c r="P5346" i="59" s="1"/>
  <c r="E5347" i="59"/>
  <c r="O5347" i="59" s="1"/>
  <c r="P5347" i="59" s="1"/>
  <c r="E5348" i="59"/>
  <c r="O5348" i="59" s="1"/>
  <c r="P5348" i="59" s="1"/>
  <c r="E5349" i="59"/>
  <c r="O5349" i="59" s="1"/>
  <c r="P5349" i="59" s="1"/>
  <c r="E5350" i="59"/>
  <c r="O5350" i="59" s="1"/>
  <c r="P5350" i="59" s="1"/>
  <c r="E5351" i="59"/>
  <c r="O5351" i="59" s="1"/>
  <c r="P5351" i="59" s="1"/>
  <c r="E5352" i="59"/>
  <c r="O5352" i="59" s="1"/>
  <c r="P5352" i="59" s="1"/>
  <c r="E5353" i="59"/>
  <c r="O5353" i="59" s="1"/>
  <c r="P5353" i="59" s="1"/>
  <c r="E5354" i="59"/>
  <c r="O5354" i="59" s="1"/>
  <c r="P5354" i="59" s="1"/>
  <c r="E5355" i="59"/>
  <c r="O5355" i="59" s="1"/>
  <c r="P5355" i="59" s="1"/>
  <c r="E5356" i="59"/>
  <c r="O5356" i="59" s="1"/>
  <c r="P5356" i="59" s="1"/>
  <c r="E5357" i="59"/>
  <c r="O5357" i="59" s="1"/>
  <c r="P5357" i="59" s="1"/>
  <c r="E5358" i="59"/>
  <c r="O5358" i="59" s="1"/>
  <c r="P5358" i="59" s="1"/>
  <c r="E5359" i="59"/>
  <c r="O5359" i="59" s="1"/>
  <c r="P5359" i="59" s="1"/>
  <c r="E5360" i="59"/>
  <c r="O5360" i="59" s="1"/>
  <c r="P5360" i="59" s="1"/>
  <c r="E5361" i="59"/>
  <c r="O5361" i="59" s="1"/>
  <c r="P5361" i="59" s="1"/>
  <c r="E5362" i="59"/>
  <c r="O5362" i="59" s="1"/>
  <c r="P5362" i="59" s="1"/>
  <c r="E5363" i="59"/>
  <c r="O5363" i="59" s="1"/>
  <c r="P5363" i="59" s="1"/>
  <c r="E5364" i="59"/>
  <c r="O5364" i="59" s="1"/>
  <c r="P5364" i="59" s="1"/>
  <c r="E5365" i="59"/>
  <c r="O5365" i="59" s="1"/>
  <c r="P5365" i="59" s="1"/>
  <c r="E5366" i="59"/>
  <c r="O5366" i="59" s="1"/>
  <c r="P5366" i="59" s="1"/>
  <c r="E5367" i="59"/>
  <c r="O5367" i="59" s="1"/>
  <c r="P5367" i="59" s="1"/>
  <c r="E5368" i="59"/>
  <c r="O5368" i="59" s="1"/>
  <c r="P5368" i="59" s="1"/>
  <c r="E5369" i="59"/>
  <c r="O5369" i="59" s="1"/>
  <c r="P5369" i="59" s="1"/>
  <c r="E5370" i="59"/>
  <c r="O5370" i="59" s="1"/>
  <c r="P5370" i="59" s="1"/>
  <c r="E5371" i="59"/>
  <c r="O5371" i="59" s="1"/>
  <c r="P5371" i="59" s="1"/>
  <c r="E5372" i="59"/>
  <c r="O5372" i="59" s="1"/>
  <c r="P5372" i="59" s="1"/>
  <c r="E5373" i="59"/>
  <c r="O5373" i="59" s="1"/>
  <c r="P5373" i="59" s="1"/>
  <c r="E5374" i="59"/>
  <c r="O5374" i="59" s="1"/>
  <c r="P5374" i="59" s="1"/>
  <c r="E5375" i="59"/>
  <c r="O5375" i="59" s="1"/>
  <c r="P5375" i="59" s="1"/>
  <c r="E5376" i="59"/>
  <c r="O5376" i="59" s="1"/>
  <c r="P5376" i="59" s="1"/>
  <c r="E5377" i="59"/>
  <c r="O5377" i="59" s="1"/>
  <c r="P5377" i="59" s="1"/>
  <c r="E5378" i="59"/>
  <c r="O5378" i="59" s="1"/>
  <c r="P5378" i="59" s="1"/>
  <c r="E5379" i="59"/>
  <c r="O5379" i="59" s="1"/>
  <c r="P5379" i="59" s="1"/>
  <c r="E5380" i="59"/>
  <c r="O5380" i="59" s="1"/>
  <c r="P5380" i="59" s="1"/>
  <c r="E5381" i="59"/>
  <c r="O5381" i="59" s="1"/>
  <c r="P5381" i="59" s="1"/>
  <c r="E5382" i="59"/>
  <c r="O5382" i="59" s="1"/>
  <c r="P5382" i="59" s="1"/>
  <c r="E5383" i="59"/>
  <c r="O5383" i="59" s="1"/>
  <c r="P5383" i="59" s="1"/>
  <c r="E5384" i="59"/>
  <c r="O5384" i="59" s="1"/>
  <c r="P5384" i="59" s="1"/>
  <c r="E5385" i="59"/>
  <c r="O5385" i="59" s="1"/>
  <c r="P5385" i="59" s="1"/>
  <c r="E5386" i="59"/>
  <c r="O5386" i="59" s="1"/>
  <c r="P5386" i="59" s="1"/>
  <c r="E5387" i="59"/>
  <c r="O5387" i="59" s="1"/>
  <c r="P5387" i="59" s="1"/>
  <c r="E5388" i="59"/>
  <c r="O5388" i="59" s="1"/>
  <c r="P5388" i="59" s="1"/>
  <c r="E5389" i="59"/>
  <c r="O5389" i="59" s="1"/>
  <c r="P5389" i="59" s="1"/>
  <c r="E5390" i="59"/>
  <c r="O5390" i="59" s="1"/>
  <c r="P5390" i="59" s="1"/>
  <c r="E5391" i="59"/>
  <c r="O5391" i="59" s="1"/>
  <c r="P5391" i="59" s="1"/>
  <c r="E5392" i="59"/>
  <c r="O5392" i="59" s="1"/>
  <c r="P5392" i="59" s="1"/>
  <c r="E5393" i="59"/>
  <c r="O5393" i="59" s="1"/>
  <c r="P5393" i="59" s="1"/>
  <c r="E5394" i="59"/>
  <c r="O5394" i="59" s="1"/>
  <c r="P5394" i="59" s="1"/>
  <c r="E5395" i="59"/>
  <c r="O5395" i="59" s="1"/>
  <c r="P5395" i="59" s="1"/>
  <c r="E5396" i="59"/>
  <c r="O5396" i="59" s="1"/>
  <c r="P5396" i="59" s="1"/>
  <c r="E5397" i="59"/>
  <c r="O5397" i="59" s="1"/>
  <c r="P5397" i="59" s="1"/>
  <c r="E5398" i="59"/>
  <c r="O5398" i="59" s="1"/>
  <c r="P5398" i="59" s="1"/>
  <c r="E5399" i="59"/>
  <c r="O5399" i="59" s="1"/>
  <c r="P5399" i="59" s="1"/>
  <c r="E5400" i="59"/>
  <c r="O5400" i="59" s="1"/>
  <c r="P5400" i="59" s="1"/>
  <c r="E5401" i="59"/>
  <c r="O5401" i="59" s="1"/>
  <c r="P5401" i="59" s="1"/>
  <c r="E5402" i="59"/>
  <c r="O5402" i="59" s="1"/>
  <c r="P5402" i="59" s="1"/>
  <c r="E5403" i="59"/>
  <c r="O5403" i="59" s="1"/>
  <c r="P5403" i="59" s="1"/>
  <c r="E5404" i="59"/>
  <c r="O5404" i="59" s="1"/>
  <c r="P5404" i="59" s="1"/>
  <c r="E5405" i="59"/>
  <c r="O5405" i="59" s="1"/>
  <c r="P5405" i="59" s="1"/>
  <c r="E5406" i="59"/>
  <c r="O5406" i="59" s="1"/>
  <c r="P5406" i="59" s="1"/>
  <c r="E5407" i="59"/>
  <c r="O5407" i="59" s="1"/>
  <c r="P5407" i="59" s="1"/>
  <c r="E5408" i="59"/>
  <c r="O5408" i="59" s="1"/>
  <c r="P5408" i="59" s="1"/>
  <c r="E5409" i="59"/>
  <c r="O5409" i="59" s="1"/>
  <c r="P5409" i="59" s="1"/>
  <c r="E5410" i="59"/>
  <c r="O5410" i="59" s="1"/>
  <c r="P5410" i="59" s="1"/>
  <c r="E5411" i="59"/>
  <c r="O5411" i="59" s="1"/>
  <c r="P5411" i="59" s="1"/>
  <c r="E5412" i="59"/>
  <c r="O5412" i="59" s="1"/>
  <c r="P5412" i="59" s="1"/>
  <c r="E5413" i="59"/>
  <c r="O5413" i="59" s="1"/>
  <c r="P5413" i="59" s="1"/>
  <c r="E5414" i="59"/>
  <c r="O5414" i="59" s="1"/>
  <c r="P5414" i="59" s="1"/>
  <c r="E5415" i="59"/>
  <c r="O5415" i="59" s="1"/>
  <c r="P5415" i="59" s="1"/>
  <c r="E5416" i="59"/>
  <c r="O5416" i="59" s="1"/>
  <c r="P5416" i="59" s="1"/>
  <c r="E5417" i="59"/>
  <c r="O5417" i="59" s="1"/>
  <c r="P5417" i="59" s="1"/>
  <c r="E5418" i="59"/>
  <c r="O5418" i="59" s="1"/>
  <c r="P5418" i="59" s="1"/>
  <c r="E5419" i="59"/>
  <c r="O5419" i="59" s="1"/>
  <c r="P5419" i="59" s="1"/>
  <c r="E5420" i="59"/>
  <c r="O5420" i="59" s="1"/>
  <c r="P5420" i="59" s="1"/>
  <c r="E5421" i="59"/>
  <c r="O5421" i="59" s="1"/>
  <c r="P5421" i="59" s="1"/>
  <c r="E5422" i="59"/>
  <c r="O5422" i="59" s="1"/>
  <c r="P5422" i="59" s="1"/>
  <c r="E5423" i="59"/>
  <c r="O5423" i="59" s="1"/>
  <c r="P5423" i="59" s="1"/>
  <c r="E5424" i="59"/>
  <c r="O5424" i="59" s="1"/>
  <c r="P5424" i="59" s="1"/>
  <c r="E5425" i="59"/>
  <c r="O5425" i="59" s="1"/>
  <c r="P5425" i="59" s="1"/>
  <c r="E5426" i="59"/>
  <c r="O5426" i="59" s="1"/>
  <c r="P5426" i="59" s="1"/>
  <c r="E5427" i="59"/>
  <c r="O5427" i="59" s="1"/>
  <c r="P5427" i="59" s="1"/>
  <c r="E5428" i="59"/>
  <c r="O5428" i="59" s="1"/>
  <c r="P5428" i="59" s="1"/>
  <c r="E5429" i="59"/>
  <c r="O5429" i="59" s="1"/>
  <c r="P5429" i="59" s="1"/>
  <c r="E5430" i="59"/>
  <c r="O5430" i="59" s="1"/>
  <c r="P5430" i="59" s="1"/>
  <c r="E5431" i="59"/>
  <c r="O5431" i="59" s="1"/>
  <c r="P5431" i="59" s="1"/>
  <c r="E5432" i="59"/>
  <c r="O5432" i="59" s="1"/>
  <c r="P5432" i="59" s="1"/>
  <c r="E5433" i="59"/>
  <c r="O5433" i="59" s="1"/>
  <c r="P5433" i="59" s="1"/>
  <c r="E5434" i="59"/>
  <c r="O5434" i="59" s="1"/>
  <c r="P5434" i="59" s="1"/>
  <c r="E5435" i="59"/>
  <c r="O5435" i="59" s="1"/>
  <c r="P5435" i="59" s="1"/>
  <c r="E5436" i="59"/>
  <c r="O5436" i="59" s="1"/>
  <c r="P5436" i="59" s="1"/>
  <c r="E5437" i="59"/>
  <c r="O5437" i="59" s="1"/>
  <c r="P5437" i="59" s="1"/>
  <c r="E5438" i="59"/>
  <c r="O5438" i="59" s="1"/>
  <c r="P5438" i="59" s="1"/>
  <c r="E5439" i="59"/>
  <c r="O5439" i="59" s="1"/>
  <c r="P5439" i="59" s="1"/>
  <c r="E5440" i="59"/>
  <c r="O5440" i="59" s="1"/>
  <c r="P5440" i="59" s="1"/>
  <c r="E5441" i="59"/>
  <c r="O5441" i="59" s="1"/>
  <c r="P5441" i="59" s="1"/>
  <c r="E5442" i="59"/>
  <c r="O5442" i="59" s="1"/>
  <c r="P5442" i="59" s="1"/>
  <c r="E5443" i="59"/>
  <c r="O5443" i="59" s="1"/>
  <c r="P5443" i="59" s="1"/>
  <c r="E5444" i="59"/>
  <c r="O5444" i="59" s="1"/>
  <c r="P5444" i="59" s="1"/>
  <c r="E5445" i="59"/>
  <c r="O5445" i="59" s="1"/>
  <c r="P5445" i="59" s="1"/>
  <c r="E5446" i="59"/>
  <c r="O5446" i="59" s="1"/>
  <c r="P5446" i="59" s="1"/>
  <c r="E5447" i="59"/>
  <c r="O5447" i="59" s="1"/>
  <c r="P5447" i="59" s="1"/>
  <c r="E5448" i="59"/>
  <c r="O5448" i="59" s="1"/>
  <c r="P5448" i="59" s="1"/>
  <c r="E5449" i="59"/>
  <c r="O5449" i="59" s="1"/>
  <c r="P5449" i="59" s="1"/>
  <c r="E5450" i="59"/>
  <c r="O5450" i="59" s="1"/>
  <c r="P5450" i="59" s="1"/>
  <c r="E5451" i="59"/>
  <c r="O5451" i="59" s="1"/>
  <c r="P5451" i="59" s="1"/>
  <c r="E5452" i="59"/>
  <c r="O5452" i="59" s="1"/>
  <c r="P5452" i="59" s="1"/>
  <c r="E5453" i="59"/>
  <c r="O5453" i="59" s="1"/>
  <c r="P5453" i="59" s="1"/>
  <c r="E5454" i="59"/>
  <c r="O5454" i="59" s="1"/>
  <c r="P5454" i="59" s="1"/>
  <c r="E5455" i="59"/>
  <c r="O5455" i="59" s="1"/>
  <c r="P5455" i="59" s="1"/>
  <c r="E5456" i="59"/>
  <c r="O5456" i="59" s="1"/>
  <c r="P5456" i="59" s="1"/>
  <c r="E5457" i="59"/>
  <c r="O5457" i="59" s="1"/>
  <c r="P5457" i="59" s="1"/>
  <c r="E5458" i="59"/>
  <c r="O5458" i="59" s="1"/>
  <c r="P5458" i="59" s="1"/>
  <c r="E5459" i="59"/>
  <c r="O5459" i="59" s="1"/>
  <c r="P5459" i="59" s="1"/>
  <c r="E5460" i="59"/>
  <c r="O5460" i="59" s="1"/>
  <c r="P5460" i="59" s="1"/>
  <c r="E5461" i="59"/>
  <c r="O5461" i="59" s="1"/>
  <c r="P5461" i="59" s="1"/>
  <c r="E5462" i="59"/>
  <c r="O5462" i="59" s="1"/>
  <c r="P5462" i="59" s="1"/>
  <c r="E5463" i="59"/>
  <c r="O5463" i="59" s="1"/>
  <c r="P5463" i="59" s="1"/>
  <c r="E5464" i="59"/>
  <c r="O5464" i="59" s="1"/>
  <c r="P5464" i="59" s="1"/>
  <c r="E5465" i="59"/>
  <c r="O5465" i="59" s="1"/>
  <c r="P5465" i="59" s="1"/>
  <c r="E5466" i="59"/>
  <c r="O5466" i="59" s="1"/>
  <c r="P5466" i="59" s="1"/>
  <c r="E5467" i="59"/>
  <c r="O5467" i="59" s="1"/>
  <c r="P5467" i="59" s="1"/>
  <c r="E5468" i="59"/>
  <c r="O5468" i="59" s="1"/>
  <c r="P5468" i="59" s="1"/>
  <c r="E5469" i="59"/>
  <c r="O5469" i="59" s="1"/>
  <c r="P5469" i="59" s="1"/>
  <c r="E5470" i="59"/>
  <c r="O5470" i="59" s="1"/>
  <c r="P5470" i="59" s="1"/>
  <c r="E5471" i="59"/>
  <c r="O5471" i="59" s="1"/>
  <c r="P5471" i="59" s="1"/>
  <c r="E5472" i="59"/>
  <c r="O5472" i="59" s="1"/>
  <c r="P5472" i="59" s="1"/>
  <c r="E5473" i="59"/>
  <c r="O5473" i="59" s="1"/>
  <c r="P5473" i="59" s="1"/>
  <c r="E5474" i="59"/>
  <c r="O5474" i="59" s="1"/>
  <c r="P5474" i="59" s="1"/>
  <c r="E5475" i="59"/>
  <c r="O5475" i="59" s="1"/>
  <c r="P5475" i="59" s="1"/>
  <c r="E5476" i="59"/>
  <c r="O5476" i="59" s="1"/>
  <c r="P5476" i="59" s="1"/>
  <c r="E5477" i="59"/>
  <c r="O5477" i="59" s="1"/>
  <c r="P5477" i="59" s="1"/>
  <c r="E5478" i="59"/>
  <c r="O5478" i="59" s="1"/>
  <c r="P5478" i="59" s="1"/>
  <c r="E5479" i="59"/>
  <c r="O5479" i="59" s="1"/>
  <c r="P5479" i="59" s="1"/>
  <c r="E5480" i="59"/>
  <c r="O5480" i="59" s="1"/>
  <c r="P5480" i="59" s="1"/>
  <c r="E5481" i="59"/>
  <c r="O5481" i="59" s="1"/>
  <c r="P5481" i="59" s="1"/>
  <c r="E5482" i="59"/>
  <c r="O5482" i="59" s="1"/>
  <c r="P5482" i="59" s="1"/>
  <c r="E5483" i="59"/>
  <c r="O5483" i="59" s="1"/>
  <c r="P5483" i="59" s="1"/>
  <c r="E5484" i="59"/>
  <c r="O5484" i="59" s="1"/>
  <c r="P5484" i="59" s="1"/>
  <c r="E5485" i="59"/>
  <c r="O5485" i="59" s="1"/>
  <c r="P5485" i="59" s="1"/>
  <c r="E5486" i="59"/>
  <c r="O5486" i="59" s="1"/>
  <c r="P5486" i="59" s="1"/>
  <c r="E5487" i="59"/>
  <c r="O5487" i="59" s="1"/>
  <c r="P5487" i="59" s="1"/>
  <c r="E5488" i="59"/>
  <c r="O5488" i="59" s="1"/>
  <c r="P5488" i="59" s="1"/>
  <c r="E5489" i="59"/>
  <c r="O5489" i="59" s="1"/>
  <c r="P5489" i="59" s="1"/>
  <c r="E5490" i="59"/>
  <c r="O5490" i="59" s="1"/>
  <c r="P5490" i="59" s="1"/>
  <c r="E5491" i="59"/>
  <c r="O5491" i="59" s="1"/>
  <c r="P5491" i="59" s="1"/>
  <c r="E5492" i="59"/>
  <c r="O5492" i="59" s="1"/>
  <c r="P5492" i="59" s="1"/>
  <c r="E5493" i="59"/>
  <c r="O5493" i="59" s="1"/>
  <c r="P5493" i="59" s="1"/>
  <c r="E5494" i="59"/>
  <c r="O5494" i="59" s="1"/>
  <c r="P5494" i="59" s="1"/>
  <c r="E5495" i="59"/>
  <c r="O5495" i="59" s="1"/>
  <c r="P5495" i="59" s="1"/>
  <c r="E5496" i="59"/>
  <c r="O5496" i="59" s="1"/>
  <c r="P5496" i="59" s="1"/>
  <c r="E5497" i="59"/>
  <c r="O5497" i="59" s="1"/>
  <c r="P5497" i="59" s="1"/>
  <c r="E5498" i="59"/>
  <c r="O5498" i="59" s="1"/>
  <c r="P5498" i="59" s="1"/>
  <c r="E5499" i="59"/>
  <c r="O5499" i="59" s="1"/>
  <c r="P5499" i="59" s="1"/>
  <c r="E5500" i="59"/>
  <c r="O5500" i="59" s="1"/>
  <c r="P5500" i="59" s="1"/>
  <c r="E5501" i="59"/>
  <c r="O5501" i="59" s="1"/>
  <c r="P5501" i="59" s="1"/>
  <c r="E5502" i="59"/>
  <c r="O5502" i="59" s="1"/>
  <c r="P5502" i="59" s="1"/>
  <c r="E5503" i="59"/>
  <c r="O5503" i="59" s="1"/>
  <c r="P5503" i="59" s="1"/>
  <c r="E5504" i="59"/>
  <c r="O5504" i="59" s="1"/>
  <c r="P5504" i="59" s="1"/>
  <c r="E5505" i="59"/>
  <c r="O5505" i="59" s="1"/>
  <c r="P5505" i="59" s="1"/>
  <c r="E5506" i="59"/>
  <c r="O5506" i="59" s="1"/>
  <c r="P5506" i="59" s="1"/>
  <c r="E5507" i="59"/>
  <c r="O5507" i="59" s="1"/>
  <c r="P5507" i="59" s="1"/>
  <c r="E5508" i="59"/>
  <c r="O5508" i="59" s="1"/>
  <c r="P5508" i="59" s="1"/>
  <c r="E5509" i="59"/>
  <c r="O5509" i="59" s="1"/>
  <c r="P5509" i="59" s="1"/>
  <c r="E5510" i="59"/>
  <c r="O5510" i="59" s="1"/>
  <c r="P5510" i="59" s="1"/>
  <c r="E5511" i="59"/>
  <c r="O5511" i="59" s="1"/>
  <c r="P5511" i="59" s="1"/>
  <c r="E5512" i="59"/>
  <c r="O5512" i="59" s="1"/>
  <c r="P5512" i="59" s="1"/>
  <c r="E5513" i="59"/>
  <c r="O5513" i="59" s="1"/>
  <c r="P5513" i="59" s="1"/>
  <c r="E5514" i="59"/>
  <c r="O5514" i="59" s="1"/>
  <c r="P5514" i="59" s="1"/>
  <c r="E5515" i="59"/>
  <c r="O5515" i="59" s="1"/>
  <c r="P5515" i="59" s="1"/>
  <c r="E5516" i="59"/>
  <c r="O5516" i="59" s="1"/>
  <c r="P5516" i="59" s="1"/>
  <c r="E5517" i="59"/>
  <c r="O5517" i="59" s="1"/>
  <c r="P5517" i="59" s="1"/>
  <c r="E5518" i="59"/>
  <c r="O5518" i="59" s="1"/>
  <c r="P5518" i="59" s="1"/>
  <c r="E5519" i="59"/>
  <c r="O5519" i="59" s="1"/>
  <c r="P5519" i="59" s="1"/>
  <c r="E5520" i="59"/>
  <c r="O5520" i="59" s="1"/>
  <c r="P5520" i="59" s="1"/>
  <c r="E5521" i="59"/>
  <c r="O5521" i="59" s="1"/>
  <c r="P5521" i="59" s="1"/>
  <c r="E5522" i="59"/>
  <c r="O5522" i="59" s="1"/>
  <c r="P5522" i="59" s="1"/>
  <c r="E5523" i="59"/>
  <c r="O5523" i="59" s="1"/>
  <c r="P5523" i="59" s="1"/>
  <c r="E5524" i="59"/>
  <c r="O5524" i="59" s="1"/>
  <c r="P5524" i="59" s="1"/>
  <c r="E5525" i="59"/>
  <c r="O5525" i="59" s="1"/>
  <c r="P5525" i="59" s="1"/>
  <c r="E5526" i="59"/>
  <c r="O5526" i="59" s="1"/>
  <c r="P5526" i="59" s="1"/>
  <c r="E5527" i="59"/>
  <c r="O5527" i="59" s="1"/>
  <c r="P5527" i="59" s="1"/>
  <c r="E5528" i="59"/>
  <c r="O5528" i="59" s="1"/>
  <c r="P5528" i="59" s="1"/>
  <c r="E5529" i="59"/>
  <c r="O5529" i="59" s="1"/>
  <c r="P5529" i="59" s="1"/>
  <c r="E5530" i="59"/>
  <c r="O5530" i="59" s="1"/>
  <c r="P5530" i="59" s="1"/>
  <c r="E5531" i="59"/>
  <c r="O5531" i="59" s="1"/>
  <c r="P5531" i="59" s="1"/>
  <c r="E5532" i="59"/>
  <c r="O5532" i="59" s="1"/>
  <c r="P5532" i="59" s="1"/>
  <c r="E5533" i="59"/>
  <c r="O5533" i="59" s="1"/>
  <c r="P5533" i="59" s="1"/>
  <c r="E5534" i="59"/>
  <c r="O5534" i="59" s="1"/>
  <c r="P5534" i="59" s="1"/>
  <c r="E5535" i="59"/>
  <c r="O5535" i="59" s="1"/>
  <c r="P5535" i="59" s="1"/>
  <c r="E5536" i="59"/>
  <c r="O5536" i="59" s="1"/>
  <c r="P5536" i="59" s="1"/>
  <c r="E5537" i="59"/>
  <c r="O5537" i="59" s="1"/>
  <c r="P5537" i="59" s="1"/>
  <c r="E5538" i="59"/>
  <c r="O5538" i="59" s="1"/>
  <c r="P5538" i="59" s="1"/>
  <c r="E5539" i="59"/>
  <c r="O5539" i="59" s="1"/>
  <c r="P5539" i="59" s="1"/>
  <c r="E5540" i="59"/>
  <c r="O5540" i="59" s="1"/>
  <c r="P5540" i="59" s="1"/>
  <c r="E5541" i="59"/>
  <c r="O5541" i="59" s="1"/>
  <c r="P5541" i="59" s="1"/>
  <c r="E5542" i="59"/>
  <c r="O5542" i="59" s="1"/>
  <c r="P5542" i="59" s="1"/>
  <c r="E5543" i="59"/>
  <c r="O5543" i="59" s="1"/>
  <c r="P5543" i="59" s="1"/>
  <c r="E5544" i="59"/>
  <c r="O5544" i="59" s="1"/>
  <c r="P5544" i="59" s="1"/>
  <c r="E5545" i="59"/>
  <c r="O5545" i="59" s="1"/>
  <c r="P5545" i="59" s="1"/>
  <c r="E5546" i="59"/>
  <c r="O5546" i="59" s="1"/>
  <c r="P5546" i="59" s="1"/>
  <c r="E5547" i="59"/>
  <c r="O5547" i="59" s="1"/>
  <c r="P5547" i="59" s="1"/>
  <c r="E5548" i="59"/>
  <c r="O5548" i="59" s="1"/>
  <c r="P5548" i="59" s="1"/>
  <c r="E5549" i="59"/>
  <c r="O5549" i="59" s="1"/>
  <c r="P5549" i="59" s="1"/>
  <c r="E5550" i="59"/>
  <c r="O5550" i="59" s="1"/>
  <c r="P5550" i="59" s="1"/>
  <c r="E5551" i="59"/>
  <c r="O5551" i="59" s="1"/>
  <c r="P5551" i="59" s="1"/>
  <c r="E5552" i="59"/>
  <c r="O5552" i="59" s="1"/>
  <c r="P5552" i="59" s="1"/>
  <c r="E5553" i="59"/>
  <c r="O5553" i="59" s="1"/>
  <c r="P5553" i="59" s="1"/>
  <c r="E5554" i="59"/>
  <c r="O5554" i="59" s="1"/>
  <c r="P5554" i="59" s="1"/>
  <c r="E5555" i="59"/>
  <c r="O5555" i="59" s="1"/>
  <c r="P5555" i="59" s="1"/>
  <c r="E5556" i="59"/>
  <c r="O5556" i="59" s="1"/>
  <c r="P5556" i="59" s="1"/>
  <c r="E5557" i="59"/>
  <c r="O5557" i="59" s="1"/>
  <c r="P5557" i="59" s="1"/>
  <c r="E5558" i="59"/>
  <c r="O5558" i="59" s="1"/>
  <c r="P5558" i="59" s="1"/>
  <c r="E5559" i="59"/>
  <c r="O5559" i="59" s="1"/>
  <c r="P5559" i="59" s="1"/>
  <c r="E5560" i="59"/>
  <c r="O5560" i="59" s="1"/>
  <c r="P5560" i="59" s="1"/>
  <c r="E5561" i="59"/>
  <c r="O5561" i="59" s="1"/>
  <c r="P5561" i="59" s="1"/>
  <c r="E5562" i="59"/>
  <c r="O5562" i="59" s="1"/>
  <c r="P5562" i="59" s="1"/>
  <c r="E5563" i="59"/>
  <c r="O5563" i="59" s="1"/>
  <c r="P5563" i="59" s="1"/>
  <c r="E5564" i="59"/>
  <c r="O5564" i="59" s="1"/>
  <c r="P5564" i="59" s="1"/>
  <c r="E5565" i="59"/>
  <c r="O5565" i="59" s="1"/>
  <c r="P5565" i="59" s="1"/>
  <c r="E5566" i="59"/>
  <c r="O5566" i="59" s="1"/>
  <c r="P5566" i="59" s="1"/>
  <c r="E5567" i="59"/>
  <c r="O5567" i="59" s="1"/>
  <c r="P5567" i="59" s="1"/>
  <c r="E5568" i="59"/>
  <c r="O5568" i="59" s="1"/>
  <c r="P5568" i="59" s="1"/>
  <c r="E5569" i="59"/>
  <c r="O5569" i="59" s="1"/>
  <c r="P5569" i="59" s="1"/>
  <c r="E5570" i="59"/>
  <c r="O5570" i="59" s="1"/>
  <c r="P5570" i="59" s="1"/>
  <c r="E5571" i="59"/>
  <c r="O5571" i="59" s="1"/>
  <c r="P5571" i="59" s="1"/>
  <c r="E5572" i="59"/>
  <c r="O5572" i="59" s="1"/>
  <c r="P5572" i="59" s="1"/>
  <c r="E5573" i="59"/>
  <c r="O5573" i="59" s="1"/>
  <c r="P5573" i="59" s="1"/>
  <c r="E5574" i="59"/>
  <c r="O5574" i="59" s="1"/>
  <c r="P5574" i="59" s="1"/>
  <c r="E5575" i="59"/>
  <c r="O5575" i="59" s="1"/>
  <c r="P5575" i="59" s="1"/>
  <c r="E5576" i="59"/>
  <c r="O5576" i="59" s="1"/>
  <c r="P5576" i="59" s="1"/>
  <c r="E5577" i="59"/>
  <c r="O5577" i="59" s="1"/>
  <c r="P5577" i="59" s="1"/>
  <c r="E5578" i="59"/>
  <c r="O5578" i="59" s="1"/>
  <c r="P5578" i="59" s="1"/>
  <c r="E5579" i="59"/>
  <c r="O5579" i="59" s="1"/>
  <c r="P5579" i="59" s="1"/>
  <c r="E5580" i="59"/>
  <c r="O5580" i="59" s="1"/>
  <c r="P5580" i="59" s="1"/>
  <c r="E5581" i="59"/>
  <c r="O5581" i="59" s="1"/>
  <c r="P5581" i="59" s="1"/>
  <c r="E5582" i="59"/>
  <c r="O5582" i="59" s="1"/>
  <c r="P5582" i="59" s="1"/>
  <c r="E5583" i="59"/>
  <c r="O5583" i="59" s="1"/>
  <c r="P5583" i="59" s="1"/>
  <c r="E5584" i="59"/>
  <c r="O5584" i="59" s="1"/>
  <c r="P5584" i="59" s="1"/>
  <c r="E5585" i="59"/>
  <c r="O5585" i="59" s="1"/>
  <c r="P5585" i="59" s="1"/>
  <c r="E5586" i="59"/>
  <c r="O5586" i="59" s="1"/>
  <c r="P5586" i="59" s="1"/>
  <c r="E5587" i="59"/>
  <c r="O5587" i="59" s="1"/>
  <c r="P5587" i="59" s="1"/>
  <c r="E5588" i="59"/>
  <c r="O5588" i="59" s="1"/>
  <c r="P5588" i="59" s="1"/>
  <c r="E5589" i="59"/>
  <c r="O5589" i="59" s="1"/>
  <c r="P5589" i="59" s="1"/>
  <c r="E5590" i="59"/>
  <c r="O5590" i="59" s="1"/>
  <c r="P5590" i="59" s="1"/>
  <c r="E5591" i="59"/>
  <c r="O5591" i="59" s="1"/>
  <c r="P5591" i="59" s="1"/>
  <c r="E5592" i="59"/>
  <c r="O5592" i="59" s="1"/>
  <c r="P5592" i="59" s="1"/>
  <c r="E5593" i="59"/>
  <c r="O5593" i="59" s="1"/>
  <c r="P5593" i="59" s="1"/>
  <c r="E5594" i="59"/>
  <c r="O5594" i="59" s="1"/>
  <c r="P5594" i="59" s="1"/>
  <c r="E5595" i="59"/>
  <c r="O5595" i="59" s="1"/>
  <c r="P5595" i="59" s="1"/>
  <c r="E5596" i="59"/>
  <c r="O5596" i="59" s="1"/>
  <c r="P5596" i="59" s="1"/>
  <c r="E5597" i="59"/>
  <c r="O5597" i="59" s="1"/>
  <c r="P5597" i="59" s="1"/>
  <c r="E5598" i="59"/>
  <c r="O5598" i="59" s="1"/>
  <c r="P5598" i="59" s="1"/>
  <c r="E5599" i="59"/>
  <c r="O5599" i="59" s="1"/>
  <c r="P5599" i="59" s="1"/>
  <c r="E5600" i="59"/>
  <c r="O5600" i="59" s="1"/>
  <c r="P5600" i="59" s="1"/>
  <c r="E5601" i="59"/>
  <c r="O5601" i="59" s="1"/>
  <c r="P5601" i="59" s="1"/>
  <c r="E5602" i="59"/>
  <c r="O5602" i="59" s="1"/>
  <c r="P5602" i="59" s="1"/>
  <c r="E5603" i="59"/>
  <c r="O5603" i="59" s="1"/>
  <c r="P5603" i="59" s="1"/>
  <c r="E5604" i="59"/>
  <c r="O5604" i="59" s="1"/>
  <c r="P5604" i="59" s="1"/>
  <c r="E5605" i="59"/>
  <c r="O5605" i="59" s="1"/>
  <c r="P5605" i="59" s="1"/>
  <c r="E5606" i="59"/>
  <c r="O5606" i="59" s="1"/>
  <c r="P5606" i="59" s="1"/>
  <c r="E5607" i="59"/>
  <c r="O5607" i="59" s="1"/>
  <c r="P5607" i="59" s="1"/>
  <c r="E5608" i="59"/>
  <c r="O5608" i="59" s="1"/>
  <c r="P5608" i="59" s="1"/>
  <c r="E5609" i="59"/>
  <c r="O5609" i="59" s="1"/>
  <c r="P5609" i="59" s="1"/>
  <c r="E5610" i="59"/>
  <c r="O5610" i="59" s="1"/>
  <c r="P5610" i="59" s="1"/>
  <c r="E5611" i="59"/>
  <c r="O5611" i="59" s="1"/>
  <c r="P5611" i="59" s="1"/>
  <c r="E5612" i="59"/>
  <c r="O5612" i="59" s="1"/>
  <c r="P5612" i="59" s="1"/>
  <c r="E5613" i="59"/>
  <c r="O5613" i="59" s="1"/>
  <c r="P5613" i="59" s="1"/>
  <c r="E5614" i="59"/>
  <c r="O5614" i="59" s="1"/>
  <c r="P5614" i="59" s="1"/>
  <c r="E5615" i="59"/>
  <c r="O5615" i="59" s="1"/>
  <c r="P5615" i="59" s="1"/>
  <c r="E5616" i="59"/>
  <c r="O5616" i="59" s="1"/>
  <c r="P5616" i="59" s="1"/>
  <c r="E5617" i="59"/>
  <c r="O5617" i="59" s="1"/>
  <c r="P5617" i="59" s="1"/>
  <c r="E5618" i="59"/>
  <c r="O5618" i="59" s="1"/>
  <c r="P5618" i="59" s="1"/>
  <c r="E5619" i="59"/>
  <c r="O5619" i="59" s="1"/>
  <c r="P5619" i="59" s="1"/>
  <c r="E5620" i="59"/>
  <c r="O5620" i="59" s="1"/>
  <c r="P5620" i="59" s="1"/>
  <c r="E5621" i="59"/>
  <c r="O5621" i="59" s="1"/>
  <c r="P5621" i="59" s="1"/>
  <c r="E5622" i="59"/>
  <c r="O5622" i="59" s="1"/>
  <c r="P5622" i="59" s="1"/>
  <c r="E5623" i="59"/>
  <c r="O5623" i="59" s="1"/>
  <c r="P5623" i="59" s="1"/>
  <c r="E5624" i="59"/>
  <c r="O5624" i="59" s="1"/>
  <c r="P5624" i="59" s="1"/>
  <c r="E5625" i="59"/>
  <c r="O5625" i="59" s="1"/>
  <c r="P5625" i="59" s="1"/>
  <c r="E5626" i="59"/>
  <c r="O5626" i="59" s="1"/>
  <c r="P5626" i="59" s="1"/>
  <c r="E5627" i="59"/>
  <c r="O5627" i="59" s="1"/>
  <c r="P5627" i="59" s="1"/>
  <c r="E5628" i="59"/>
  <c r="O5628" i="59" s="1"/>
  <c r="P5628" i="59" s="1"/>
  <c r="E5629" i="59"/>
  <c r="O5629" i="59" s="1"/>
  <c r="P5629" i="59" s="1"/>
  <c r="E5630" i="59"/>
  <c r="O5630" i="59" s="1"/>
  <c r="P5630" i="59" s="1"/>
  <c r="E5631" i="59"/>
  <c r="O5631" i="59" s="1"/>
  <c r="P5631" i="59" s="1"/>
  <c r="E5632" i="59"/>
  <c r="O5632" i="59" s="1"/>
  <c r="P5632" i="59" s="1"/>
  <c r="E5633" i="59"/>
  <c r="O5633" i="59" s="1"/>
  <c r="P5633" i="59" s="1"/>
  <c r="E5634" i="59"/>
  <c r="O5634" i="59" s="1"/>
  <c r="P5634" i="59" s="1"/>
  <c r="E5635" i="59"/>
  <c r="O5635" i="59" s="1"/>
  <c r="P5635" i="59" s="1"/>
  <c r="E5636" i="59"/>
  <c r="O5636" i="59" s="1"/>
  <c r="P5636" i="59" s="1"/>
  <c r="E5637" i="59"/>
  <c r="O5637" i="59" s="1"/>
  <c r="P5637" i="59" s="1"/>
  <c r="E5638" i="59"/>
  <c r="O5638" i="59" s="1"/>
  <c r="P5638" i="59" s="1"/>
  <c r="E5639" i="59"/>
  <c r="O5639" i="59" s="1"/>
  <c r="P5639" i="59" s="1"/>
  <c r="E5640" i="59"/>
  <c r="O5640" i="59" s="1"/>
  <c r="P5640" i="59" s="1"/>
  <c r="E5641" i="59"/>
  <c r="O5641" i="59" s="1"/>
  <c r="P5641" i="59" s="1"/>
  <c r="E5642" i="59"/>
  <c r="O5642" i="59" s="1"/>
  <c r="P5642" i="59" s="1"/>
  <c r="E5643" i="59"/>
  <c r="O5643" i="59" s="1"/>
  <c r="P5643" i="59" s="1"/>
  <c r="E5644" i="59"/>
  <c r="O5644" i="59" s="1"/>
  <c r="P5644" i="59" s="1"/>
  <c r="E5645" i="59"/>
  <c r="O5645" i="59" s="1"/>
  <c r="P5645" i="59" s="1"/>
  <c r="E5646" i="59"/>
  <c r="O5646" i="59" s="1"/>
  <c r="P5646" i="59" s="1"/>
  <c r="E5647" i="59"/>
  <c r="O5647" i="59" s="1"/>
  <c r="P5647" i="59" s="1"/>
  <c r="E5648" i="59"/>
  <c r="O5648" i="59" s="1"/>
  <c r="P5648" i="59" s="1"/>
  <c r="E5649" i="59"/>
  <c r="O5649" i="59" s="1"/>
  <c r="P5649" i="59" s="1"/>
  <c r="E5650" i="59"/>
  <c r="O5650" i="59" s="1"/>
  <c r="P5650" i="59" s="1"/>
  <c r="E5651" i="59"/>
  <c r="O5651" i="59" s="1"/>
  <c r="P5651" i="59" s="1"/>
  <c r="E5652" i="59"/>
  <c r="O5652" i="59" s="1"/>
  <c r="P5652" i="59" s="1"/>
  <c r="E5653" i="59"/>
  <c r="O5653" i="59" s="1"/>
  <c r="P5653" i="59" s="1"/>
  <c r="E5654" i="59"/>
  <c r="O5654" i="59" s="1"/>
  <c r="P5654" i="59" s="1"/>
  <c r="E5655" i="59"/>
  <c r="O5655" i="59" s="1"/>
  <c r="P5655" i="59" s="1"/>
  <c r="E5656" i="59"/>
  <c r="O5656" i="59" s="1"/>
  <c r="P5656" i="59" s="1"/>
  <c r="E5657" i="59"/>
  <c r="O5657" i="59" s="1"/>
  <c r="P5657" i="59" s="1"/>
  <c r="E5658" i="59"/>
  <c r="O5658" i="59" s="1"/>
  <c r="P5658" i="59" s="1"/>
  <c r="E5659" i="59"/>
  <c r="O5659" i="59" s="1"/>
  <c r="P5659" i="59" s="1"/>
  <c r="E5660" i="59"/>
  <c r="O5660" i="59" s="1"/>
  <c r="P5660" i="59" s="1"/>
  <c r="E5661" i="59"/>
  <c r="O5661" i="59" s="1"/>
  <c r="P5661" i="59" s="1"/>
  <c r="E5662" i="59"/>
  <c r="O5662" i="59" s="1"/>
  <c r="P5662" i="59" s="1"/>
  <c r="E5663" i="59"/>
  <c r="O5663" i="59" s="1"/>
  <c r="P5663" i="59" s="1"/>
  <c r="E5664" i="59"/>
  <c r="O5664" i="59" s="1"/>
  <c r="P5664" i="59" s="1"/>
  <c r="E5665" i="59"/>
  <c r="O5665" i="59" s="1"/>
  <c r="P5665" i="59" s="1"/>
  <c r="E5666" i="59"/>
  <c r="O5666" i="59" s="1"/>
  <c r="P5666" i="59" s="1"/>
  <c r="E5667" i="59"/>
  <c r="O5667" i="59" s="1"/>
  <c r="P5667" i="59" s="1"/>
  <c r="E5668" i="59"/>
  <c r="O5668" i="59" s="1"/>
  <c r="P5668" i="59" s="1"/>
  <c r="E5669" i="59"/>
  <c r="O5669" i="59" s="1"/>
  <c r="P5669" i="59" s="1"/>
  <c r="E5670" i="59"/>
  <c r="O5670" i="59" s="1"/>
  <c r="P5670" i="59" s="1"/>
  <c r="E5671" i="59"/>
  <c r="O5671" i="59" s="1"/>
  <c r="P5671" i="59" s="1"/>
  <c r="E5672" i="59"/>
  <c r="O5672" i="59" s="1"/>
  <c r="P5672" i="59" s="1"/>
  <c r="E5673" i="59"/>
  <c r="O5673" i="59" s="1"/>
  <c r="P5673" i="59" s="1"/>
  <c r="E5674" i="59"/>
  <c r="O5674" i="59" s="1"/>
  <c r="P5674" i="59" s="1"/>
  <c r="E5675" i="59"/>
  <c r="O5675" i="59" s="1"/>
  <c r="P5675" i="59" s="1"/>
  <c r="E5676" i="59"/>
  <c r="O5676" i="59" s="1"/>
  <c r="P5676" i="59" s="1"/>
  <c r="E5677" i="59"/>
  <c r="O5677" i="59" s="1"/>
  <c r="P5677" i="59" s="1"/>
  <c r="E5678" i="59"/>
  <c r="O5678" i="59" s="1"/>
  <c r="P5678" i="59" s="1"/>
  <c r="E5679" i="59"/>
  <c r="O5679" i="59" s="1"/>
  <c r="P5679" i="59" s="1"/>
  <c r="E5680" i="59"/>
  <c r="O5680" i="59" s="1"/>
  <c r="P5680" i="59" s="1"/>
  <c r="E5681" i="59"/>
  <c r="O5681" i="59" s="1"/>
  <c r="P5681" i="59" s="1"/>
  <c r="E5682" i="59"/>
  <c r="O5682" i="59" s="1"/>
  <c r="P5682" i="59" s="1"/>
  <c r="E5683" i="59"/>
  <c r="O5683" i="59" s="1"/>
  <c r="P5683" i="59" s="1"/>
  <c r="E5684" i="59"/>
  <c r="O5684" i="59" s="1"/>
  <c r="P5684" i="59" s="1"/>
  <c r="E5685" i="59"/>
  <c r="O5685" i="59" s="1"/>
  <c r="P5685" i="59" s="1"/>
  <c r="E5686" i="59"/>
  <c r="O5686" i="59" s="1"/>
  <c r="P5686" i="59" s="1"/>
  <c r="E5687" i="59"/>
  <c r="O5687" i="59" s="1"/>
  <c r="P5687" i="59" s="1"/>
  <c r="E5688" i="59"/>
  <c r="O5688" i="59" s="1"/>
  <c r="P5688" i="59" s="1"/>
  <c r="E5689" i="59"/>
  <c r="O5689" i="59" s="1"/>
  <c r="P5689" i="59" s="1"/>
  <c r="E5690" i="59"/>
  <c r="O5690" i="59" s="1"/>
  <c r="P5690" i="59" s="1"/>
  <c r="E5691" i="59"/>
  <c r="O5691" i="59" s="1"/>
  <c r="P5691" i="59" s="1"/>
  <c r="E5692" i="59"/>
  <c r="O5692" i="59" s="1"/>
  <c r="P5692" i="59" s="1"/>
  <c r="E5693" i="59"/>
  <c r="O5693" i="59" s="1"/>
  <c r="P5693" i="59" s="1"/>
  <c r="E5694" i="59"/>
  <c r="O5694" i="59" s="1"/>
  <c r="P5694" i="59" s="1"/>
  <c r="E5695" i="59"/>
  <c r="O5695" i="59" s="1"/>
  <c r="P5695" i="59" s="1"/>
  <c r="E5696" i="59"/>
  <c r="O5696" i="59" s="1"/>
  <c r="P5696" i="59" s="1"/>
  <c r="E5697" i="59"/>
  <c r="O5697" i="59" s="1"/>
  <c r="P5697" i="59" s="1"/>
  <c r="E5698" i="59"/>
  <c r="O5698" i="59" s="1"/>
  <c r="P5698" i="59" s="1"/>
  <c r="E5699" i="59"/>
  <c r="O5699" i="59" s="1"/>
  <c r="P5699" i="59" s="1"/>
  <c r="E5700" i="59"/>
  <c r="O5700" i="59" s="1"/>
  <c r="P5700" i="59" s="1"/>
  <c r="E5701" i="59"/>
  <c r="O5701" i="59" s="1"/>
  <c r="P5701" i="59" s="1"/>
  <c r="E5702" i="59"/>
  <c r="O5702" i="59" s="1"/>
  <c r="P5702" i="59" s="1"/>
  <c r="E5703" i="59"/>
  <c r="O5703" i="59" s="1"/>
  <c r="P5703" i="59" s="1"/>
  <c r="E5704" i="59"/>
  <c r="O5704" i="59" s="1"/>
  <c r="P5704" i="59" s="1"/>
  <c r="E5705" i="59"/>
  <c r="O5705" i="59" s="1"/>
  <c r="P5705" i="59" s="1"/>
  <c r="E5706" i="59"/>
  <c r="O5706" i="59" s="1"/>
  <c r="P5706" i="59" s="1"/>
  <c r="E5707" i="59"/>
  <c r="O5707" i="59" s="1"/>
  <c r="P5707" i="59" s="1"/>
  <c r="E5708" i="59"/>
  <c r="O5708" i="59" s="1"/>
  <c r="P5708" i="59" s="1"/>
  <c r="E5709" i="59"/>
  <c r="O5709" i="59" s="1"/>
  <c r="P5709" i="59" s="1"/>
  <c r="E5710" i="59"/>
  <c r="O5710" i="59" s="1"/>
  <c r="P5710" i="59" s="1"/>
  <c r="E5711" i="59"/>
  <c r="O5711" i="59" s="1"/>
  <c r="P5711" i="59" s="1"/>
  <c r="E5712" i="59"/>
  <c r="O5712" i="59" s="1"/>
  <c r="P5712" i="59" s="1"/>
  <c r="E5713" i="59"/>
  <c r="O5713" i="59" s="1"/>
  <c r="P5713" i="59" s="1"/>
  <c r="E5714" i="59"/>
  <c r="O5714" i="59" s="1"/>
  <c r="P5714" i="59" s="1"/>
  <c r="E5715" i="59"/>
  <c r="O5715" i="59" s="1"/>
  <c r="P5715" i="59" s="1"/>
  <c r="E5716" i="59"/>
  <c r="O5716" i="59" s="1"/>
  <c r="P5716" i="59" s="1"/>
  <c r="E5717" i="59"/>
  <c r="O5717" i="59" s="1"/>
  <c r="P5717" i="59" s="1"/>
  <c r="E5718" i="59"/>
  <c r="O5718" i="59" s="1"/>
  <c r="P5718" i="59" s="1"/>
  <c r="E5719" i="59"/>
  <c r="O5719" i="59" s="1"/>
  <c r="P5719" i="59" s="1"/>
  <c r="E5720" i="59"/>
  <c r="O5720" i="59" s="1"/>
  <c r="P5720" i="59" s="1"/>
  <c r="E5721" i="59"/>
  <c r="O5721" i="59" s="1"/>
  <c r="P5721" i="59" s="1"/>
  <c r="E5722" i="59"/>
  <c r="O5722" i="59" s="1"/>
  <c r="P5722" i="59" s="1"/>
  <c r="E5723" i="59"/>
  <c r="O5723" i="59" s="1"/>
  <c r="P5723" i="59" s="1"/>
  <c r="E5724" i="59"/>
  <c r="O5724" i="59" s="1"/>
  <c r="P5724" i="59" s="1"/>
  <c r="E5725" i="59"/>
  <c r="O5725" i="59" s="1"/>
  <c r="P5725" i="59" s="1"/>
  <c r="E5726" i="59"/>
  <c r="O5726" i="59" s="1"/>
  <c r="P5726" i="59" s="1"/>
  <c r="E5727" i="59"/>
  <c r="O5727" i="59" s="1"/>
  <c r="P5727" i="59" s="1"/>
  <c r="E5728" i="59"/>
  <c r="O5728" i="59" s="1"/>
  <c r="P5728" i="59" s="1"/>
  <c r="E5729" i="59"/>
  <c r="O5729" i="59" s="1"/>
  <c r="P5729" i="59" s="1"/>
  <c r="E5730" i="59"/>
  <c r="O5730" i="59" s="1"/>
  <c r="P5730" i="59" s="1"/>
  <c r="E5731" i="59"/>
  <c r="O5731" i="59" s="1"/>
  <c r="P5731" i="59" s="1"/>
  <c r="E5732" i="59"/>
  <c r="O5732" i="59" s="1"/>
  <c r="P5732" i="59" s="1"/>
  <c r="E5733" i="59"/>
  <c r="O5733" i="59" s="1"/>
  <c r="P5733" i="59" s="1"/>
  <c r="E5734" i="59"/>
  <c r="O5734" i="59" s="1"/>
  <c r="P5734" i="59" s="1"/>
  <c r="E5735" i="59"/>
  <c r="O5735" i="59" s="1"/>
  <c r="P5735" i="59" s="1"/>
  <c r="E5736" i="59"/>
  <c r="O5736" i="59" s="1"/>
  <c r="P5736" i="59" s="1"/>
  <c r="E5737" i="59"/>
  <c r="O5737" i="59" s="1"/>
  <c r="P5737" i="59" s="1"/>
  <c r="E5738" i="59"/>
  <c r="O5738" i="59" s="1"/>
  <c r="P5738" i="59" s="1"/>
  <c r="E5739" i="59"/>
  <c r="O5739" i="59" s="1"/>
  <c r="P5739" i="59" s="1"/>
  <c r="E5740" i="59"/>
  <c r="O5740" i="59" s="1"/>
  <c r="P5740" i="59" s="1"/>
  <c r="E5741" i="59"/>
  <c r="O5741" i="59" s="1"/>
  <c r="P5741" i="59" s="1"/>
  <c r="E5742" i="59"/>
  <c r="O5742" i="59" s="1"/>
  <c r="P5742" i="59" s="1"/>
  <c r="E5743" i="59"/>
  <c r="O5743" i="59" s="1"/>
  <c r="P5743" i="59" s="1"/>
  <c r="E5744" i="59"/>
  <c r="O5744" i="59" s="1"/>
  <c r="P5744" i="59" s="1"/>
  <c r="E5745" i="59"/>
  <c r="O5745" i="59" s="1"/>
  <c r="P5745" i="59" s="1"/>
  <c r="E5746" i="59"/>
  <c r="O5746" i="59" s="1"/>
  <c r="P5746" i="59" s="1"/>
  <c r="E5747" i="59"/>
  <c r="O5747" i="59" s="1"/>
  <c r="P5747" i="59" s="1"/>
  <c r="E5748" i="59"/>
  <c r="O5748" i="59" s="1"/>
  <c r="P5748" i="59" s="1"/>
  <c r="E5749" i="59"/>
  <c r="O5749" i="59" s="1"/>
  <c r="P5749" i="59" s="1"/>
  <c r="E5750" i="59"/>
  <c r="O5750" i="59" s="1"/>
  <c r="P5750" i="59" s="1"/>
  <c r="E5751" i="59"/>
  <c r="O5751" i="59" s="1"/>
  <c r="P5751" i="59" s="1"/>
  <c r="E5752" i="59"/>
  <c r="O5752" i="59" s="1"/>
  <c r="P5752" i="59" s="1"/>
  <c r="E5753" i="59"/>
  <c r="O5753" i="59" s="1"/>
  <c r="P5753" i="59" s="1"/>
  <c r="E5754" i="59"/>
  <c r="O5754" i="59" s="1"/>
  <c r="P5754" i="59" s="1"/>
  <c r="E5755" i="59"/>
  <c r="O5755" i="59" s="1"/>
  <c r="P5755" i="59" s="1"/>
  <c r="E5756" i="59"/>
  <c r="O5756" i="59" s="1"/>
  <c r="P5756" i="59" s="1"/>
  <c r="E5757" i="59"/>
  <c r="O5757" i="59" s="1"/>
  <c r="P5757" i="59" s="1"/>
  <c r="E5758" i="59"/>
  <c r="O5758" i="59" s="1"/>
  <c r="P5758" i="59" s="1"/>
  <c r="E5759" i="59"/>
  <c r="O5759" i="59" s="1"/>
  <c r="P5759" i="59" s="1"/>
  <c r="E5760" i="59"/>
  <c r="O5760" i="59" s="1"/>
  <c r="P5760" i="59" s="1"/>
  <c r="E5761" i="59"/>
  <c r="O5761" i="59" s="1"/>
  <c r="P5761" i="59" s="1"/>
  <c r="E5762" i="59"/>
  <c r="O5762" i="59" s="1"/>
  <c r="P5762" i="59" s="1"/>
  <c r="E5763" i="59"/>
  <c r="O5763" i="59" s="1"/>
  <c r="P5763" i="59" s="1"/>
  <c r="E5764" i="59"/>
  <c r="O5764" i="59" s="1"/>
  <c r="P5764" i="59" s="1"/>
  <c r="E5765" i="59"/>
  <c r="O5765" i="59" s="1"/>
  <c r="P5765" i="59" s="1"/>
  <c r="E5766" i="59"/>
  <c r="O5766" i="59" s="1"/>
  <c r="P5766" i="59" s="1"/>
  <c r="E5767" i="59"/>
  <c r="O5767" i="59" s="1"/>
  <c r="P5767" i="59" s="1"/>
  <c r="E5768" i="59"/>
  <c r="O5768" i="59" s="1"/>
  <c r="P5768" i="59" s="1"/>
  <c r="E5769" i="59"/>
  <c r="O5769" i="59" s="1"/>
  <c r="P5769" i="59" s="1"/>
  <c r="E5770" i="59"/>
  <c r="O5770" i="59" s="1"/>
  <c r="P5770" i="59" s="1"/>
  <c r="E5771" i="59"/>
  <c r="O5771" i="59" s="1"/>
  <c r="P5771" i="59" s="1"/>
  <c r="E5772" i="59"/>
  <c r="O5772" i="59" s="1"/>
  <c r="P5772" i="59" s="1"/>
  <c r="E5773" i="59"/>
  <c r="O5773" i="59" s="1"/>
  <c r="P5773" i="59" s="1"/>
  <c r="E5774" i="59"/>
  <c r="O5774" i="59" s="1"/>
  <c r="P5774" i="59" s="1"/>
  <c r="E5775" i="59"/>
  <c r="O5775" i="59" s="1"/>
  <c r="P5775" i="59" s="1"/>
  <c r="E5776" i="59"/>
  <c r="O5776" i="59" s="1"/>
  <c r="P5776" i="59" s="1"/>
  <c r="E5777" i="59"/>
  <c r="O5777" i="59" s="1"/>
  <c r="P5777" i="59" s="1"/>
  <c r="E5778" i="59"/>
  <c r="O5778" i="59" s="1"/>
  <c r="P5778" i="59" s="1"/>
  <c r="E5779" i="59"/>
  <c r="O5779" i="59" s="1"/>
  <c r="P5779" i="59" s="1"/>
  <c r="E5780" i="59"/>
  <c r="O5780" i="59" s="1"/>
  <c r="P5780" i="59" s="1"/>
  <c r="E5781" i="59"/>
  <c r="O5781" i="59" s="1"/>
  <c r="P5781" i="59" s="1"/>
  <c r="E5782" i="59"/>
  <c r="O5782" i="59" s="1"/>
  <c r="P5782" i="59" s="1"/>
  <c r="E5783" i="59"/>
  <c r="O5783" i="59" s="1"/>
  <c r="P5783" i="59" s="1"/>
  <c r="E5784" i="59"/>
  <c r="O5784" i="59" s="1"/>
  <c r="P5784" i="59" s="1"/>
  <c r="E5785" i="59"/>
  <c r="O5785" i="59" s="1"/>
  <c r="P5785" i="59" s="1"/>
  <c r="E5786" i="59"/>
  <c r="O5786" i="59" s="1"/>
  <c r="P5786" i="59" s="1"/>
  <c r="E5787" i="59"/>
  <c r="O5787" i="59" s="1"/>
  <c r="P5787" i="59" s="1"/>
  <c r="E5788" i="59"/>
  <c r="O5788" i="59" s="1"/>
  <c r="P5788" i="59" s="1"/>
  <c r="E5789" i="59"/>
  <c r="O5789" i="59" s="1"/>
  <c r="P5789" i="59" s="1"/>
  <c r="E5790" i="59"/>
  <c r="O5790" i="59" s="1"/>
  <c r="P5790" i="59" s="1"/>
  <c r="E5791" i="59"/>
  <c r="O5791" i="59" s="1"/>
  <c r="P5791" i="59" s="1"/>
  <c r="E5792" i="59"/>
  <c r="O5792" i="59" s="1"/>
  <c r="P5792" i="59" s="1"/>
  <c r="E5793" i="59"/>
  <c r="O5793" i="59" s="1"/>
  <c r="P5793" i="59" s="1"/>
  <c r="E5794" i="59"/>
  <c r="O5794" i="59" s="1"/>
  <c r="P5794" i="59" s="1"/>
  <c r="E5795" i="59"/>
  <c r="O5795" i="59" s="1"/>
  <c r="P5795" i="59" s="1"/>
  <c r="E5796" i="59"/>
  <c r="O5796" i="59" s="1"/>
  <c r="P5796" i="59" s="1"/>
  <c r="E5797" i="59"/>
  <c r="O5797" i="59" s="1"/>
  <c r="P5797" i="59" s="1"/>
  <c r="E5798" i="59"/>
  <c r="O5798" i="59" s="1"/>
  <c r="P5798" i="59" s="1"/>
  <c r="E5799" i="59"/>
  <c r="O5799" i="59" s="1"/>
  <c r="P5799" i="59" s="1"/>
  <c r="E5800" i="59"/>
  <c r="O5800" i="59" s="1"/>
  <c r="P5800" i="59" s="1"/>
  <c r="E5801" i="59"/>
  <c r="O5801" i="59" s="1"/>
  <c r="P5801" i="59" s="1"/>
  <c r="E5802" i="59"/>
  <c r="O5802" i="59" s="1"/>
  <c r="P5802" i="59" s="1"/>
  <c r="E5803" i="59"/>
  <c r="O5803" i="59" s="1"/>
  <c r="P5803" i="59" s="1"/>
  <c r="E5804" i="59"/>
  <c r="O5804" i="59" s="1"/>
  <c r="P5804" i="59" s="1"/>
  <c r="E5805" i="59"/>
  <c r="O5805" i="59" s="1"/>
  <c r="P5805" i="59" s="1"/>
  <c r="E5806" i="59"/>
  <c r="O5806" i="59" s="1"/>
  <c r="P5806" i="59" s="1"/>
  <c r="E5807" i="59"/>
  <c r="O5807" i="59" s="1"/>
  <c r="P5807" i="59" s="1"/>
  <c r="E5808" i="59"/>
  <c r="O5808" i="59" s="1"/>
  <c r="P5808" i="59" s="1"/>
  <c r="E5809" i="59"/>
  <c r="O5809" i="59" s="1"/>
  <c r="P5809" i="59" s="1"/>
  <c r="E5810" i="59"/>
  <c r="O5810" i="59" s="1"/>
  <c r="P5810" i="59" s="1"/>
  <c r="E5811" i="59"/>
  <c r="O5811" i="59" s="1"/>
  <c r="P5811" i="59" s="1"/>
  <c r="E5812" i="59"/>
  <c r="O5812" i="59" s="1"/>
  <c r="P5812" i="59" s="1"/>
  <c r="E5813" i="59"/>
  <c r="O5813" i="59" s="1"/>
  <c r="P5813" i="59" s="1"/>
  <c r="E5814" i="59"/>
  <c r="O5814" i="59" s="1"/>
  <c r="P5814" i="59" s="1"/>
  <c r="E5815" i="59"/>
  <c r="O5815" i="59" s="1"/>
  <c r="P5815" i="59" s="1"/>
  <c r="E5816" i="59"/>
  <c r="O5816" i="59" s="1"/>
  <c r="P5816" i="59" s="1"/>
  <c r="E5817" i="59"/>
  <c r="O5817" i="59" s="1"/>
  <c r="P5817" i="59" s="1"/>
  <c r="E5818" i="59"/>
  <c r="O5818" i="59" s="1"/>
  <c r="P5818" i="59" s="1"/>
  <c r="E5819" i="59"/>
  <c r="O5819" i="59" s="1"/>
  <c r="P5819" i="59" s="1"/>
  <c r="E5820" i="59"/>
  <c r="O5820" i="59" s="1"/>
  <c r="P5820" i="59" s="1"/>
  <c r="E5821" i="59"/>
  <c r="O5821" i="59" s="1"/>
  <c r="P5821" i="59" s="1"/>
  <c r="E5822" i="59"/>
  <c r="O5822" i="59" s="1"/>
  <c r="P5822" i="59" s="1"/>
  <c r="E5823" i="59"/>
  <c r="O5823" i="59" s="1"/>
  <c r="P5823" i="59" s="1"/>
  <c r="E5824" i="59"/>
  <c r="O5824" i="59" s="1"/>
  <c r="P5824" i="59" s="1"/>
  <c r="E5825" i="59"/>
  <c r="O5825" i="59" s="1"/>
  <c r="P5825" i="59" s="1"/>
  <c r="E5826" i="59"/>
  <c r="O5826" i="59" s="1"/>
  <c r="P5826" i="59" s="1"/>
  <c r="E5827" i="59"/>
  <c r="O5827" i="59" s="1"/>
  <c r="P5827" i="59" s="1"/>
  <c r="E5828" i="59"/>
  <c r="O5828" i="59" s="1"/>
  <c r="P5828" i="59" s="1"/>
  <c r="E5829" i="59"/>
  <c r="O5829" i="59" s="1"/>
  <c r="P5829" i="59" s="1"/>
  <c r="E5830" i="59"/>
  <c r="O5830" i="59" s="1"/>
  <c r="P5830" i="59" s="1"/>
  <c r="E5831" i="59"/>
  <c r="O5831" i="59" s="1"/>
  <c r="P5831" i="59" s="1"/>
  <c r="E5832" i="59"/>
  <c r="O5832" i="59" s="1"/>
  <c r="P5832" i="59" s="1"/>
  <c r="E5833" i="59"/>
  <c r="O5833" i="59" s="1"/>
  <c r="P5833" i="59" s="1"/>
  <c r="E5834" i="59"/>
  <c r="O5834" i="59" s="1"/>
  <c r="P5834" i="59" s="1"/>
  <c r="E5835" i="59"/>
  <c r="O5835" i="59" s="1"/>
  <c r="P5835" i="59" s="1"/>
  <c r="E5836" i="59"/>
  <c r="O5836" i="59" s="1"/>
  <c r="P5836" i="59" s="1"/>
  <c r="E5837" i="59"/>
  <c r="O5837" i="59" s="1"/>
  <c r="P5837" i="59" s="1"/>
  <c r="E5838" i="59"/>
  <c r="O5838" i="59" s="1"/>
  <c r="P5838" i="59" s="1"/>
  <c r="E5839" i="59"/>
  <c r="O5839" i="59" s="1"/>
  <c r="P5839" i="59" s="1"/>
  <c r="E5840" i="59"/>
  <c r="O5840" i="59" s="1"/>
  <c r="P5840" i="59" s="1"/>
  <c r="E5841" i="59"/>
  <c r="O5841" i="59" s="1"/>
  <c r="P5841" i="59" s="1"/>
  <c r="E5842" i="59"/>
  <c r="O5842" i="59" s="1"/>
  <c r="P5842" i="59" s="1"/>
  <c r="E5843" i="59"/>
  <c r="O5843" i="59" s="1"/>
  <c r="P5843" i="59" s="1"/>
  <c r="E5844" i="59"/>
  <c r="O5844" i="59" s="1"/>
  <c r="P5844" i="59" s="1"/>
  <c r="E5845" i="59"/>
  <c r="O5845" i="59" s="1"/>
  <c r="P5845" i="59" s="1"/>
  <c r="E5846" i="59"/>
  <c r="O5846" i="59" s="1"/>
  <c r="P5846" i="59" s="1"/>
  <c r="E5847" i="59"/>
  <c r="O5847" i="59" s="1"/>
  <c r="P5847" i="59" s="1"/>
  <c r="E5848" i="59"/>
  <c r="O5848" i="59" s="1"/>
  <c r="P5848" i="59" s="1"/>
  <c r="E5849" i="59"/>
  <c r="O5849" i="59" s="1"/>
  <c r="P5849" i="59" s="1"/>
  <c r="E5850" i="59"/>
  <c r="O5850" i="59" s="1"/>
  <c r="P5850" i="59" s="1"/>
  <c r="E5851" i="59"/>
  <c r="O5851" i="59" s="1"/>
  <c r="P5851" i="59" s="1"/>
  <c r="E5852" i="59"/>
  <c r="O5852" i="59" s="1"/>
  <c r="P5852" i="59" s="1"/>
  <c r="E5853" i="59"/>
  <c r="O5853" i="59" s="1"/>
  <c r="P5853" i="59" s="1"/>
  <c r="E5854" i="59"/>
  <c r="O5854" i="59" s="1"/>
  <c r="P5854" i="59" s="1"/>
  <c r="E5855" i="59"/>
  <c r="O5855" i="59" s="1"/>
  <c r="P5855" i="59" s="1"/>
  <c r="E5856" i="59"/>
  <c r="O5856" i="59" s="1"/>
  <c r="P5856" i="59" s="1"/>
  <c r="E5857" i="59"/>
  <c r="O5857" i="59" s="1"/>
  <c r="P5857" i="59" s="1"/>
  <c r="E5858" i="59"/>
  <c r="O5858" i="59" s="1"/>
  <c r="P5858" i="59" s="1"/>
  <c r="E5859" i="59"/>
  <c r="O5859" i="59" s="1"/>
  <c r="P5859" i="59" s="1"/>
  <c r="E5860" i="59"/>
  <c r="O5860" i="59" s="1"/>
  <c r="P5860" i="59" s="1"/>
  <c r="E5861" i="59"/>
  <c r="O5861" i="59" s="1"/>
  <c r="P5861" i="59" s="1"/>
  <c r="E5862" i="59"/>
  <c r="O5862" i="59" s="1"/>
  <c r="P5862" i="59" s="1"/>
  <c r="E5863" i="59"/>
  <c r="O5863" i="59" s="1"/>
  <c r="P5863" i="59" s="1"/>
  <c r="E5864" i="59"/>
  <c r="O5864" i="59" s="1"/>
  <c r="P5864" i="59" s="1"/>
  <c r="E5865" i="59"/>
  <c r="O5865" i="59" s="1"/>
  <c r="P5865" i="59" s="1"/>
  <c r="E5866" i="59"/>
  <c r="O5866" i="59" s="1"/>
  <c r="P5866" i="59" s="1"/>
  <c r="E5867" i="59"/>
  <c r="O5867" i="59" s="1"/>
  <c r="P5867" i="59" s="1"/>
  <c r="E5868" i="59"/>
  <c r="O5868" i="59" s="1"/>
  <c r="P5868" i="59" s="1"/>
  <c r="E5869" i="59"/>
  <c r="O5869" i="59" s="1"/>
  <c r="P5869" i="59" s="1"/>
  <c r="E5870" i="59"/>
  <c r="O5870" i="59" s="1"/>
  <c r="P5870" i="59" s="1"/>
  <c r="E5871" i="59"/>
  <c r="O5871" i="59" s="1"/>
  <c r="P5871" i="59" s="1"/>
  <c r="E5872" i="59"/>
  <c r="O5872" i="59" s="1"/>
  <c r="P5872" i="59" s="1"/>
  <c r="E5873" i="59"/>
  <c r="O5873" i="59" s="1"/>
  <c r="P5873" i="59" s="1"/>
  <c r="E5874" i="59"/>
  <c r="O5874" i="59" s="1"/>
  <c r="P5874" i="59" s="1"/>
  <c r="E5875" i="59"/>
  <c r="O5875" i="59" s="1"/>
  <c r="P5875" i="59" s="1"/>
  <c r="E5876" i="59"/>
  <c r="O5876" i="59" s="1"/>
  <c r="P5876" i="59" s="1"/>
  <c r="E5877" i="59"/>
  <c r="O5877" i="59" s="1"/>
  <c r="P5877" i="59" s="1"/>
  <c r="E5878" i="59"/>
  <c r="O5878" i="59" s="1"/>
  <c r="P5878" i="59" s="1"/>
  <c r="E5879" i="59"/>
  <c r="O5879" i="59" s="1"/>
  <c r="P5879" i="59" s="1"/>
  <c r="E5880" i="59"/>
  <c r="O5880" i="59" s="1"/>
  <c r="P5880" i="59" s="1"/>
  <c r="E5881" i="59"/>
  <c r="O5881" i="59" s="1"/>
  <c r="P5881" i="59" s="1"/>
  <c r="E5882" i="59"/>
  <c r="O5882" i="59" s="1"/>
  <c r="P5882" i="59" s="1"/>
  <c r="E5883" i="59"/>
  <c r="O5883" i="59" s="1"/>
  <c r="P5883" i="59" s="1"/>
  <c r="E5884" i="59"/>
  <c r="O5884" i="59" s="1"/>
  <c r="P5884" i="59" s="1"/>
  <c r="E5885" i="59"/>
  <c r="O5885" i="59" s="1"/>
  <c r="P5885" i="59" s="1"/>
  <c r="E5886" i="59"/>
  <c r="O5886" i="59" s="1"/>
  <c r="P5886" i="59" s="1"/>
  <c r="E5887" i="59"/>
  <c r="O5887" i="59" s="1"/>
  <c r="P5887" i="59" s="1"/>
  <c r="E5888" i="59"/>
  <c r="O5888" i="59" s="1"/>
  <c r="P5888" i="59" s="1"/>
  <c r="E5889" i="59"/>
  <c r="O5889" i="59" s="1"/>
  <c r="P5889" i="59" s="1"/>
  <c r="E5890" i="59"/>
  <c r="O5890" i="59" s="1"/>
  <c r="P5890" i="59" s="1"/>
  <c r="E5891" i="59"/>
  <c r="O5891" i="59" s="1"/>
  <c r="P5891" i="59" s="1"/>
  <c r="E5892" i="59"/>
  <c r="O5892" i="59" s="1"/>
  <c r="P5892" i="59" s="1"/>
  <c r="E5893" i="59"/>
  <c r="O5893" i="59" s="1"/>
  <c r="P5893" i="59" s="1"/>
  <c r="E5894" i="59"/>
  <c r="O5894" i="59" s="1"/>
  <c r="P5894" i="59" s="1"/>
  <c r="E5895" i="59"/>
  <c r="O5895" i="59" s="1"/>
  <c r="P5895" i="59" s="1"/>
  <c r="E5896" i="59"/>
  <c r="O5896" i="59" s="1"/>
  <c r="P5896" i="59" s="1"/>
  <c r="E5897" i="59"/>
  <c r="O5897" i="59" s="1"/>
  <c r="P5897" i="59" s="1"/>
  <c r="E5898" i="59"/>
  <c r="O5898" i="59" s="1"/>
  <c r="P5898" i="59" s="1"/>
  <c r="E5899" i="59"/>
  <c r="O5899" i="59" s="1"/>
  <c r="P5899" i="59" s="1"/>
  <c r="E5900" i="59"/>
  <c r="O5900" i="59" s="1"/>
  <c r="P5900" i="59" s="1"/>
  <c r="E5901" i="59"/>
  <c r="O5901" i="59" s="1"/>
  <c r="P5901" i="59" s="1"/>
  <c r="E5902" i="59"/>
  <c r="O5902" i="59" s="1"/>
  <c r="P5902" i="59" s="1"/>
  <c r="E5903" i="59"/>
  <c r="O5903" i="59" s="1"/>
  <c r="P5903" i="59" s="1"/>
  <c r="E5904" i="59"/>
  <c r="O5904" i="59" s="1"/>
  <c r="P5904" i="59" s="1"/>
  <c r="E5905" i="59"/>
  <c r="O5905" i="59" s="1"/>
  <c r="P5905" i="59" s="1"/>
  <c r="E5906" i="59"/>
  <c r="O5906" i="59" s="1"/>
  <c r="P5906" i="59" s="1"/>
  <c r="E5907" i="59"/>
  <c r="O5907" i="59" s="1"/>
  <c r="P5907" i="59" s="1"/>
  <c r="E5908" i="59"/>
  <c r="O5908" i="59" s="1"/>
  <c r="P5908" i="59" s="1"/>
  <c r="E5909" i="59"/>
  <c r="O5909" i="59" s="1"/>
  <c r="P5909" i="59" s="1"/>
  <c r="E5910" i="59"/>
  <c r="O5910" i="59" s="1"/>
  <c r="P5910" i="59" s="1"/>
  <c r="E5911" i="59"/>
  <c r="O5911" i="59" s="1"/>
  <c r="P5911" i="59" s="1"/>
  <c r="E5912" i="59"/>
  <c r="O5912" i="59" s="1"/>
  <c r="P5912" i="59" s="1"/>
  <c r="E5913" i="59"/>
  <c r="O5913" i="59" s="1"/>
  <c r="P5913" i="59" s="1"/>
  <c r="E5914" i="59"/>
  <c r="O5914" i="59" s="1"/>
  <c r="P5914" i="59" s="1"/>
  <c r="E5915" i="59"/>
  <c r="O5915" i="59" s="1"/>
  <c r="P5915" i="59" s="1"/>
  <c r="E5916" i="59"/>
  <c r="O5916" i="59" s="1"/>
  <c r="P5916" i="59" s="1"/>
  <c r="E5917" i="59"/>
  <c r="O5917" i="59" s="1"/>
  <c r="P5917" i="59" s="1"/>
  <c r="E5918" i="59"/>
  <c r="O5918" i="59" s="1"/>
  <c r="P5918" i="59" s="1"/>
  <c r="E5919" i="59"/>
  <c r="O5919" i="59" s="1"/>
  <c r="P5919" i="59" s="1"/>
  <c r="E5920" i="59"/>
  <c r="O5920" i="59" s="1"/>
  <c r="P5920" i="59" s="1"/>
  <c r="E5921" i="59"/>
  <c r="O5921" i="59" s="1"/>
  <c r="P5921" i="59" s="1"/>
  <c r="E5922" i="59"/>
  <c r="O5922" i="59" s="1"/>
  <c r="P5922" i="59" s="1"/>
  <c r="E5923" i="59"/>
  <c r="O5923" i="59" s="1"/>
  <c r="P5923" i="59" s="1"/>
  <c r="E5924" i="59"/>
  <c r="O5924" i="59" s="1"/>
  <c r="P5924" i="59" s="1"/>
  <c r="E5925" i="59"/>
  <c r="O5925" i="59" s="1"/>
  <c r="P5925" i="59" s="1"/>
  <c r="E5926" i="59"/>
  <c r="O5926" i="59" s="1"/>
  <c r="P5926" i="59" s="1"/>
  <c r="E5927" i="59"/>
  <c r="O5927" i="59" s="1"/>
  <c r="P5927" i="59" s="1"/>
  <c r="E5928" i="59"/>
  <c r="O5928" i="59" s="1"/>
  <c r="P5928" i="59" s="1"/>
  <c r="E5929" i="59"/>
  <c r="O5929" i="59" s="1"/>
  <c r="P5929" i="59" s="1"/>
  <c r="E5930" i="59"/>
  <c r="O5930" i="59" s="1"/>
  <c r="P5930" i="59" s="1"/>
  <c r="E5931" i="59"/>
  <c r="O5931" i="59" s="1"/>
  <c r="P5931" i="59" s="1"/>
  <c r="E5932" i="59"/>
  <c r="O5932" i="59" s="1"/>
  <c r="P5932" i="59" s="1"/>
  <c r="E5933" i="59"/>
  <c r="O5933" i="59" s="1"/>
  <c r="P5933" i="59" s="1"/>
  <c r="E5934" i="59"/>
  <c r="O5934" i="59" s="1"/>
  <c r="P5934" i="59" s="1"/>
  <c r="E5935" i="59"/>
  <c r="O5935" i="59" s="1"/>
  <c r="P5935" i="59" s="1"/>
  <c r="E5936" i="59"/>
  <c r="O5936" i="59" s="1"/>
  <c r="P5936" i="59" s="1"/>
  <c r="E5937" i="59"/>
  <c r="O5937" i="59" s="1"/>
  <c r="P5937" i="59" s="1"/>
  <c r="E5938" i="59"/>
  <c r="O5938" i="59" s="1"/>
  <c r="P5938" i="59" s="1"/>
  <c r="E5939" i="59"/>
  <c r="O5939" i="59" s="1"/>
  <c r="P5939" i="59" s="1"/>
  <c r="E5940" i="59"/>
  <c r="O5940" i="59" s="1"/>
  <c r="P5940" i="59" s="1"/>
  <c r="E5941" i="59"/>
  <c r="O5941" i="59" s="1"/>
  <c r="P5941" i="59" s="1"/>
  <c r="E5942" i="59"/>
  <c r="O5942" i="59" s="1"/>
  <c r="P5942" i="59" s="1"/>
  <c r="E5943" i="59"/>
  <c r="O5943" i="59" s="1"/>
  <c r="P5943" i="59" s="1"/>
  <c r="E5944" i="59"/>
  <c r="O5944" i="59" s="1"/>
  <c r="P5944" i="59" s="1"/>
  <c r="E5945" i="59"/>
  <c r="O5945" i="59" s="1"/>
  <c r="P5945" i="59" s="1"/>
  <c r="E5946" i="59"/>
  <c r="O5946" i="59" s="1"/>
  <c r="P5946" i="59" s="1"/>
  <c r="E5947" i="59"/>
  <c r="O5947" i="59" s="1"/>
  <c r="P5947" i="59" s="1"/>
  <c r="E5948" i="59"/>
  <c r="O5948" i="59" s="1"/>
  <c r="P5948" i="59" s="1"/>
  <c r="E5949" i="59"/>
  <c r="O5949" i="59" s="1"/>
  <c r="P5949" i="59" s="1"/>
  <c r="E5950" i="59"/>
  <c r="O5950" i="59" s="1"/>
  <c r="P5950" i="59" s="1"/>
  <c r="E5951" i="59"/>
  <c r="O5951" i="59" s="1"/>
  <c r="P5951" i="59" s="1"/>
  <c r="E5952" i="59"/>
  <c r="O5952" i="59" s="1"/>
  <c r="P5952" i="59" s="1"/>
  <c r="E5953" i="59"/>
  <c r="O5953" i="59" s="1"/>
  <c r="P5953" i="59" s="1"/>
  <c r="E5954" i="59"/>
  <c r="O5954" i="59" s="1"/>
  <c r="P5954" i="59" s="1"/>
  <c r="E5955" i="59"/>
  <c r="O5955" i="59" s="1"/>
  <c r="P5955" i="59" s="1"/>
  <c r="E5956" i="59"/>
  <c r="O5956" i="59" s="1"/>
  <c r="P5956" i="59" s="1"/>
  <c r="E5957" i="59"/>
  <c r="O5957" i="59" s="1"/>
  <c r="P5957" i="59" s="1"/>
  <c r="E5958" i="59"/>
  <c r="O5958" i="59" s="1"/>
  <c r="P5958" i="59" s="1"/>
  <c r="E5959" i="59"/>
  <c r="O5959" i="59" s="1"/>
  <c r="P5959" i="59" s="1"/>
  <c r="E5960" i="59"/>
  <c r="O5960" i="59" s="1"/>
  <c r="P5960" i="59" s="1"/>
  <c r="E5961" i="59"/>
  <c r="O5961" i="59" s="1"/>
  <c r="P5961" i="59" s="1"/>
  <c r="E5962" i="59"/>
  <c r="O5962" i="59" s="1"/>
  <c r="P5962" i="59" s="1"/>
  <c r="E5963" i="59"/>
  <c r="O5963" i="59" s="1"/>
  <c r="P5963" i="59" s="1"/>
  <c r="E5964" i="59"/>
  <c r="O5964" i="59" s="1"/>
  <c r="P5964" i="59" s="1"/>
  <c r="E5965" i="59"/>
  <c r="O5965" i="59" s="1"/>
  <c r="P5965" i="59" s="1"/>
  <c r="E5966" i="59"/>
  <c r="O5966" i="59" s="1"/>
  <c r="P5966" i="59" s="1"/>
  <c r="E5967" i="59"/>
  <c r="O5967" i="59" s="1"/>
  <c r="P5967" i="59" s="1"/>
  <c r="E5968" i="59"/>
  <c r="O5968" i="59" s="1"/>
  <c r="P5968" i="59" s="1"/>
  <c r="E5969" i="59"/>
  <c r="O5969" i="59" s="1"/>
  <c r="P5969" i="59" s="1"/>
  <c r="E5970" i="59"/>
  <c r="O5970" i="59" s="1"/>
  <c r="P5970" i="59" s="1"/>
  <c r="E5971" i="59"/>
  <c r="O5971" i="59" s="1"/>
  <c r="P5971" i="59" s="1"/>
  <c r="E5972" i="59"/>
  <c r="O5972" i="59" s="1"/>
  <c r="P5972" i="59" s="1"/>
  <c r="E5973" i="59"/>
  <c r="O5973" i="59" s="1"/>
  <c r="P5973" i="59" s="1"/>
  <c r="E5974" i="59"/>
  <c r="O5974" i="59" s="1"/>
  <c r="P5974" i="59" s="1"/>
  <c r="E5975" i="59"/>
  <c r="O5975" i="59" s="1"/>
  <c r="P5975" i="59" s="1"/>
  <c r="E5976" i="59"/>
  <c r="O5976" i="59" s="1"/>
  <c r="P5976" i="59" s="1"/>
  <c r="E5977" i="59"/>
  <c r="O5977" i="59" s="1"/>
  <c r="P5977" i="59" s="1"/>
  <c r="E5978" i="59"/>
  <c r="O5978" i="59" s="1"/>
  <c r="P5978" i="59" s="1"/>
  <c r="E5979" i="59"/>
  <c r="O5979" i="59" s="1"/>
  <c r="P5979" i="59" s="1"/>
  <c r="E5980" i="59"/>
  <c r="O5980" i="59" s="1"/>
  <c r="P5980" i="59" s="1"/>
  <c r="E5981" i="59"/>
  <c r="O5981" i="59" s="1"/>
  <c r="P5981" i="59" s="1"/>
  <c r="E5982" i="59"/>
  <c r="O5982" i="59" s="1"/>
  <c r="P5982" i="59" s="1"/>
  <c r="E5983" i="59"/>
  <c r="O5983" i="59" s="1"/>
  <c r="P5983" i="59" s="1"/>
  <c r="E5984" i="59"/>
  <c r="O5984" i="59" s="1"/>
  <c r="P5984" i="59" s="1"/>
  <c r="E5985" i="59"/>
  <c r="O5985" i="59" s="1"/>
  <c r="P5985" i="59" s="1"/>
  <c r="E5986" i="59"/>
  <c r="O5986" i="59" s="1"/>
  <c r="P5986" i="59" s="1"/>
  <c r="E5987" i="59"/>
  <c r="O5987" i="59" s="1"/>
  <c r="P5987" i="59" s="1"/>
  <c r="E5988" i="59"/>
  <c r="O5988" i="59" s="1"/>
  <c r="P5988" i="59" s="1"/>
  <c r="E5989" i="59"/>
  <c r="O5989" i="59" s="1"/>
  <c r="P5989" i="59" s="1"/>
  <c r="E5990" i="59"/>
  <c r="O5990" i="59" s="1"/>
  <c r="P5990" i="59" s="1"/>
  <c r="E5991" i="59"/>
  <c r="O5991" i="59" s="1"/>
  <c r="P5991" i="59" s="1"/>
  <c r="E5992" i="59"/>
  <c r="O5992" i="59" s="1"/>
  <c r="P5992" i="59" s="1"/>
  <c r="E5993" i="59"/>
  <c r="O5993" i="59" s="1"/>
  <c r="P5993" i="59" s="1"/>
  <c r="E5994" i="59"/>
  <c r="O5994" i="59" s="1"/>
  <c r="P5994" i="59" s="1"/>
  <c r="E5995" i="59"/>
  <c r="O5995" i="59" s="1"/>
  <c r="P5995" i="59" s="1"/>
  <c r="E5996" i="59"/>
  <c r="O5996" i="59" s="1"/>
  <c r="P5996" i="59" s="1"/>
  <c r="E5997" i="59"/>
  <c r="O5997" i="59" s="1"/>
  <c r="P5997" i="59" s="1"/>
  <c r="E5998" i="59"/>
  <c r="O5998" i="59" s="1"/>
  <c r="P5998" i="59" s="1"/>
  <c r="E5999" i="59"/>
  <c r="O5999" i="59" s="1"/>
  <c r="P5999" i="59" s="1"/>
  <c r="E6000" i="59"/>
  <c r="O6000" i="59" s="1"/>
  <c r="P6000" i="59" s="1"/>
  <c r="E6001" i="59"/>
  <c r="O6001" i="59" s="1"/>
  <c r="P6001" i="59" s="1"/>
  <c r="E6002" i="59"/>
  <c r="O6002" i="59" s="1"/>
  <c r="P6002" i="59" s="1"/>
  <c r="E6003" i="59"/>
  <c r="O6003" i="59" s="1"/>
  <c r="P6003" i="59" s="1"/>
  <c r="E6004" i="59"/>
  <c r="O6004" i="59" s="1"/>
  <c r="P6004" i="59" s="1"/>
  <c r="E6005" i="59"/>
  <c r="O6005" i="59" s="1"/>
  <c r="P6005" i="59" s="1"/>
  <c r="E6006" i="59"/>
  <c r="O6006" i="59" s="1"/>
  <c r="P6006" i="59" s="1"/>
  <c r="E6007" i="59"/>
  <c r="O6007" i="59" s="1"/>
  <c r="P6007" i="59" s="1"/>
  <c r="E6008" i="59"/>
  <c r="O6008" i="59" s="1"/>
  <c r="P6008" i="59" s="1"/>
  <c r="E6009" i="59"/>
  <c r="O6009" i="59" s="1"/>
  <c r="P6009" i="59" s="1"/>
  <c r="E6010" i="59"/>
  <c r="O6010" i="59" s="1"/>
  <c r="P6010" i="59" s="1"/>
  <c r="E6011" i="59"/>
  <c r="O6011" i="59" s="1"/>
  <c r="P6011" i="59" s="1"/>
  <c r="E6012" i="59"/>
  <c r="O6012" i="59" s="1"/>
  <c r="P6012" i="59" s="1"/>
  <c r="E6013" i="59"/>
  <c r="O6013" i="59" s="1"/>
  <c r="P6013" i="59" s="1"/>
  <c r="E6014" i="59"/>
  <c r="O6014" i="59" s="1"/>
  <c r="P6014" i="59" s="1"/>
  <c r="E6015" i="59"/>
  <c r="O6015" i="59" s="1"/>
  <c r="P6015" i="59" s="1"/>
  <c r="E6016" i="59"/>
  <c r="O6016" i="59" s="1"/>
  <c r="P6016" i="59" s="1"/>
  <c r="E6017" i="59"/>
  <c r="O6017" i="59" s="1"/>
  <c r="P6017" i="59" s="1"/>
  <c r="E6018" i="59"/>
  <c r="O6018" i="59" s="1"/>
  <c r="P6018" i="59" s="1"/>
  <c r="E6019" i="59"/>
  <c r="O6019" i="59" s="1"/>
  <c r="P6019" i="59" s="1"/>
  <c r="E6020" i="59"/>
  <c r="O6020" i="59" s="1"/>
  <c r="P6020" i="59" s="1"/>
  <c r="E6021" i="59"/>
  <c r="O6021" i="59" s="1"/>
  <c r="P6021" i="59" s="1"/>
  <c r="E6022" i="59"/>
  <c r="O6022" i="59" s="1"/>
  <c r="P6022" i="59" s="1"/>
  <c r="E6023" i="59"/>
  <c r="O6023" i="59" s="1"/>
  <c r="P6023" i="59" s="1"/>
  <c r="E6024" i="59"/>
  <c r="O6024" i="59" s="1"/>
  <c r="P6024" i="59" s="1"/>
  <c r="E6025" i="59"/>
  <c r="O6025" i="59" s="1"/>
  <c r="P6025" i="59" s="1"/>
  <c r="E6026" i="59"/>
  <c r="O6026" i="59" s="1"/>
  <c r="P6026" i="59" s="1"/>
  <c r="E6027" i="59"/>
  <c r="O6027" i="59" s="1"/>
  <c r="P6027" i="59" s="1"/>
  <c r="E6028" i="59"/>
  <c r="O6028" i="59" s="1"/>
  <c r="P6028" i="59" s="1"/>
  <c r="E6029" i="59"/>
  <c r="O6029" i="59" s="1"/>
  <c r="P6029" i="59" s="1"/>
  <c r="E6030" i="59"/>
  <c r="O6030" i="59" s="1"/>
  <c r="P6030" i="59" s="1"/>
  <c r="E6031" i="59"/>
  <c r="O6031" i="59" s="1"/>
  <c r="P6031" i="59" s="1"/>
  <c r="E6032" i="59"/>
  <c r="O6032" i="59" s="1"/>
  <c r="P6032" i="59" s="1"/>
  <c r="E6033" i="59"/>
  <c r="O6033" i="59" s="1"/>
  <c r="P6033" i="59" s="1"/>
  <c r="E6034" i="59"/>
  <c r="O6034" i="59" s="1"/>
  <c r="P6034" i="59" s="1"/>
  <c r="E6035" i="59"/>
  <c r="O6035" i="59" s="1"/>
  <c r="P6035" i="59" s="1"/>
  <c r="E6036" i="59"/>
  <c r="O6036" i="59" s="1"/>
  <c r="P6036" i="59" s="1"/>
  <c r="E6037" i="59"/>
  <c r="O6037" i="59" s="1"/>
  <c r="P6037" i="59" s="1"/>
  <c r="E6038" i="59"/>
  <c r="O6038" i="59" s="1"/>
  <c r="P6038" i="59" s="1"/>
  <c r="E6039" i="59"/>
  <c r="O6039" i="59" s="1"/>
  <c r="P6039" i="59" s="1"/>
  <c r="E6040" i="59"/>
  <c r="O6040" i="59" s="1"/>
  <c r="P6040" i="59" s="1"/>
  <c r="E6041" i="59"/>
  <c r="O6041" i="59" s="1"/>
  <c r="P6041" i="59" s="1"/>
  <c r="E6042" i="59"/>
  <c r="O6042" i="59" s="1"/>
  <c r="P6042" i="59" s="1"/>
  <c r="E6043" i="59"/>
  <c r="O6043" i="59" s="1"/>
  <c r="P6043" i="59" s="1"/>
  <c r="E6044" i="59"/>
  <c r="O6044" i="59" s="1"/>
  <c r="P6044" i="59" s="1"/>
  <c r="E6045" i="59"/>
  <c r="O6045" i="59" s="1"/>
  <c r="P6045" i="59" s="1"/>
  <c r="E6046" i="59"/>
  <c r="O6046" i="59" s="1"/>
  <c r="P6046" i="59" s="1"/>
  <c r="E6047" i="59"/>
  <c r="O6047" i="59" s="1"/>
  <c r="P6047" i="59" s="1"/>
  <c r="E6048" i="59"/>
  <c r="O6048" i="59" s="1"/>
  <c r="P6048" i="59" s="1"/>
  <c r="E6049" i="59"/>
  <c r="O6049" i="59" s="1"/>
  <c r="P6049" i="59" s="1"/>
  <c r="E6050" i="59"/>
  <c r="O6050" i="59" s="1"/>
  <c r="P6050" i="59" s="1"/>
  <c r="E6051" i="59"/>
  <c r="O6051" i="59" s="1"/>
  <c r="P6051" i="59" s="1"/>
  <c r="E6052" i="59"/>
  <c r="O6052" i="59" s="1"/>
  <c r="P6052" i="59" s="1"/>
  <c r="E6053" i="59"/>
  <c r="O6053" i="59" s="1"/>
  <c r="P6053" i="59" s="1"/>
  <c r="E6054" i="59"/>
  <c r="O6054" i="59" s="1"/>
  <c r="P6054" i="59" s="1"/>
  <c r="E6055" i="59"/>
  <c r="O6055" i="59" s="1"/>
  <c r="P6055" i="59" s="1"/>
  <c r="E6056" i="59"/>
  <c r="O6056" i="59" s="1"/>
  <c r="P6056" i="59" s="1"/>
  <c r="E6057" i="59"/>
  <c r="O6057" i="59" s="1"/>
  <c r="P6057" i="59" s="1"/>
  <c r="E6058" i="59"/>
  <c r="O6058" i="59" s="1"/>
  <c r="P6058" i="59" s="1"/>
  <c r="E6059" i="59"/>
  <c r="O6059" i="59" s="1"/>
  <c r="P6059" i="59" s="1"/>
  <c r="E6060" i="59"/>
  <c r="O6060" i="59" s="1"/>
  <c r="P6060" i="59" s="1"/>
  <c r="E6061" i="59"/>
  <c r="O6061" i="59" s="1"/>
  <c r="P6061" i="59" s="1"/>
  <c r="E6062" i="59"/>
  <c r="O6062" i="59" s="1"/>
  <c r="P6062" i="59" s="1"/>
  <c r="E6063" i="59"/>
  <c r="O6063" i="59" s="1"/>
  <c r="P6063" i="59" s="1"/>
  <c r="E6064" i="59"/>
  <c r="O6064" i="59" s="1"/>
  <c r="P6064" i="59" s="1"/>
  <c r="E6065" i="59"/>
  <c r="O6065" i="59" s="1"/>
  <c r="P6065" i="59" s="1"/>
  <c r="E6066" i="59"/>
  <c r="O6066" i="59" s="1"/>
  <c r="P6066" i="59" s="1"/>
  <c r="E6067" i="59"/>
  <c r="O6067" i="59" s="1"/>
  <c r="P6067" i="59" s="1"/>
  <c r="E6068" i="59"/>
  <c r="O6068" i="59" s="1"/>
  <c r="P6068" i="59" s="1"/>
  <c r="E6069" i="59"/>
  <c r="O6069" i="59" s="1"/>
  <c r="P6069" i="59" s="1"/>
  <c r="E6070" i="59"/>
  <c r="O6070" i="59" s="1"/>
  <c r="P6070" i="59" s="1"/>
  <c r="E6071" i="59"/>
  <c r="O6071" i="59" s="1"/>
  <c r="P6071" i="59" s="1"/>
  <c r="E6072" i="59"/>
  <c r="O6072" i="59" s="1"/>
  <c r="P6072" i="59" s="1"/>
  <c r="E6073" i="59"/>
  <c r="O6073" i="59" s="1"/>
  <c r="P6073" i="59" s="1"/>
  <c r="E6074" i="59"/>
  <c r="O6074" i="59" s="1"/>
  <c r="P6074" i="59" s="1"/>
  <c r="E6075" i="59"/>
  <c r="O6075" i="59" s="1"/>
  <c r="P6075" i="59" s="1"/>
  <c r="E6076" i="59"/>
  <c r="O6076" i="59" s="1"/>
  <c r="P6076" i="59" s="1"/>
  <c r="E6077" i="59"/>
  <c r="O6077" i="59" s="1"/>
  <c r="P6077" i="59" s="1"/>
  <c r="E6078" i="59"/>
  <c r="O6078" i="59" s="1"/>
  <c r="P6078" i="59" s="1"/>
  <c r="E6079" i="59"/>
  <c r="O6079" i="59" s="1"/>
  <c r="P6079" i="59" s="1"/>
  <c r="E6080" i="59"/>
  <c r="O6080" i="59" s="1"/>
  <c r="P6080" i="59" s="1"/>
  <c r="E6081" i="59"/>
  <c r="O6081" i="59" s="1"/>
  <c r="P6081" i="59" s="1"/>
  <c r="E6082" i="59"/>
  <c r="O6082" i="59" s="1"/>
  <c r="P6082" i="59" s="1"/>
  <c r="E6083" i="59"/>
  <c r="O6083" i="59" s="1"/>
  <c r="P6083" i="59" s="1"/>
  <c r="E6084" i="59"/>
  <c r="O6084" i="59" s="1"/>
  <c r="P6084" i="59" s="1"/>
  <c r="E6085" i="59"/>
  <c r="O6085" i="59" s="1"/>
  <c r="P6085" i="59" s="1"/>
  <c r="E6086" i="59"/>
  <c r="O6086" i="59" s="1"/>
  <c r="P6086" i="59" s="1"/>
  <c r="E6087" i="59"/>
  <c r="O6087" i="59" s="1"/>
  <c r="P6087" i="59" s="1"/>
  <c r="E6088" i="59"/>
  <c r="O6088" i="59" s="1"/>
  <c r="P6088" i="59" s="1"/>
  <c r="E6089" i="59"/>
  <c r="O6089" i="59" s="1"/>
  <c r="P6089" i="59" s="1"/>
  <c r="E6090" i="59"/>
  <c r="O6090" i="59" s="1"/>
  <c r="P6090" i="59" s="1"/>
  <c r="E6091" i="59"/>
  <c r="O6091" i="59" s="1"/>
  <c r="P6091" i="59" s="1"/>
  <c r="E6092" i="59"/>
  <c r="O6092" i="59" s="1"/>
  <c r="P6092" i="59" s="1"/>
  <c r="E6093" i="59"/>
  <c r="O6093" i="59" s="1"/>
  <c r="P6093" i="59" s="1"/>
  <c r="E6094" i="59"/>
  <c r="O6094" i="59" s="1"/>
  <c r="P6094" i="59" s="1"/>
  <c r="E6095" i="59"/>
  <c r="O6095" i="59" s="1"/>
  <c r="P6095" i="59" s="1"/>
  <c r="E6096" i="59"/>
  <c r="O6096" i="59" s="1"/>
  <c r="P6096" i="59" s="1"/>
  <c r="E6097" i="59"/>
  <c r="O6097" i="59" s="1"/>
  <c r="P6097" i="59" s="1"/>
  <c r="E6098" i="59"/>
  <c r="O6098" i="59" s="1"/>
  <c r="P6098" i="59" s="1"/>
  <c r="E6099" i="59"/>
  <c r="O6099" i="59" s="1"/>
  <c r="P6099" i="59" s="1"/>
  <c r="E6100" i="59"/>
  <c r="O6100" i="59" s="1"/>
  <c r="P6100" i="59" s="1"/>
  <c r="E6101" i="59"/>
  <c r="O6101" i="59" s="1"/>
  <c r="P6101" i="59" s="1"/>
  <c r="E6102" i="59"/>
  <c r="O6102" i="59" s="1"/>
  <c r="P6102" i="59" s="1"/>
  <c r="E6103" i="59"/>
  <c r="O6103" i="59" s="1"/>
  <c r="P6103" i="59" s="1"/>
  <c r="E6104" i="59"/>
  <c r="O6104" i="59" s="1"/>
  <c r="P6104" i="59" s="1"/>
  <c r="E6105" i="59"/>
  <c r="O6105" i="59" s="1"/>
  <c r="P6105" i="59" s="1"/>
  <c r="E6106" i="59"/>
  <c r="O6106" i="59" s="1"/>
  <c r="P6106" i="59" s="1"/>
  <c r="E6107" i="59"/>
  <c r="O6107" i="59" s="1"/>
  <c r="P6107" i="59" s="1"/>
  <c r="E6108" i="59"/>
  <c r="O6108" i="59" s="1"/>
  <c r="P6108" i="59" s="1"/>
  <c r="E6109" i="59"/>
  <c r="O6109" i="59" s="1"/>
  <c r="P6109" i="59" s="1"/>
  <c r="E6110" i="59"/>
  <c r="O6110" i="59" s="1"/>
  <c r="P6110" i="59" s="1"/>
  <c r="E6111" i="59"/>
  <c r="O6111" i="59" s="1"/>
  <c r="P6111" i="59" s="1"/>
  <c r="E6112" i="59"/>
  <c r="O6112" i="59" s="1"/>
  <c r="P6112" i="59" s="1"/>
  <c r="E6113" i="59"/>
  <c r="O6113" i="59" s="1"/>
  <c r="P6113" i="59" s="1"/>
  <c r="E6114" i="59"/>
  <c r="O6114" i="59" s="1"/>
  <c r="P6114" i="59" s="1"/>
  <c r="E6115" i="59"/>
  <c r="O6115" i="59" s="1"/>
  <c r="P6115" i="59" s="1"/>
  <c r="E6116" i="59"/>
  <c r="O6116" i="59" s="1"/>
  <c r="P6116" i="59" s="1"/>
  <c r="E6117" i="59"/>
  <c r="O6117" i="59" s="1"/>
  <c r="P6117" i="59" s="1"/>
  <c r="E6118" i="59"/>
  <c r="O6118" i="59" s="1"/>
  <c r="P6118" i="59" s="1"/>
  <c r="E6119" i="59"/>
  <c r="O6119" i="59" s="1"/>
  <c r="P6119" i="59" s="1"/>
  <c r="E6120" i="59"/>
  <c r="O6120" i="59" s="1"/>
  <c r="P6120" i="59" s="1"/>
  <c r="E6121" i="59"/>
  <c r="O6121" i="59" s="1"/>
  <c r="P6121" i="59" s="1"/>
  <c r="E6122" i="59"/>
  <c r="O6122" i="59" s="1"/>
  <c r="P6122" i="59" s="1"/>
  <c r="E6123" i="59"/>
  <c r="O6123" i="59" s="1"/>
  <c r="P6123" i="59" s="1"/>
  <c r="E6124" i="59"/>
  <c r="O6124" i="59" s="1"/>
  <c r="P6124" i="59" s="1"/>
  <c r="E6125" i="59"/>
  <c r="O6125" i="59" s="1"/>
  <c r="P6125" i="59" s="1"/>
  <c r="E6126" i="59"/>
  <c r="O6126" i="59" s="1"/>
  <c r="P6126" i="59" s="1"/>
  <c r="E6127" i="59"/>
  <c r="O6127" i="59" s="1"/>
  <c r="P6127" i="59" s="1"/>
  <c r="E6128" i="59"/>
  <c r="O6128" i="59" s="1"/>
  <c r="P6128" i="59" s="1"/>
  <c r="E6129" i="59"/>
  <c r="O6129" i="59" s="1"/>
  <c r="P6129" i="59" s="1"/>
  <c r="E6130" i="59"/>
  <c r="O6130" i="59" s="1"/>
  <c r="P6130" i="59" s="1"/>
  <c r="E6131" i="59"/>
  <c r="O6131" i="59" s="1"/>
  <c r="P6131" i="59" s="1"/>
  <c r="E6132" i="59"/>
  <c r="O6132" i="59" s="1"/>
  <c r="P6132" i="59" s="1"/>
  <c r="E6133" i="59"/>
  <c r="O6133" i="59" s="1"/>
  <c r="P6133" i="59" s="1"/>
  <c r="E6134" i="59"/>
  <c r="O6134" i="59" s="1"/>
  <c r="P6134" i="59" s="1"/>
  <c r="E6135" i="59"/>
  <c r="O6135" i="59" s="1"/>
  <c r="P6135" i="59" s="1"/>
  <c r="E6136" i="59"/>
  <c r="O6136" i="59" s="1"/>
  <c r="P6136" i="59" s="1"/>
  <c r="E6137" i="59"/>
  <c r="O6137" i="59" s="1"/>
  <c r="P6137" i="59" s="1"/>
  <c r="E6138" i="59"/>
  <c r="O6138" i="59" s="1"/>
  <c r="P6138" i="59" s="1"/>
  <c r="E6139" i="59"/>
  <c r="O6139" i="59" s="1"/>
  <c r="P6139" i="59" s="1"/>
  <c r="E6140" i="59"/>
  <c r="O6140" i="59" s="1"/>
  <c r="P6140" i="59" s="1"/>
  <c r="E6141" i="59"/>
  <c r="O6141" i="59" s="1"/>
  <c r="P6141" i="59" s="1"/>
  <c r="E6142" i="59"/>
  <c r="O6142" i="59" s="1"/>
  <c r="P6142" i="59" s="1"/>
  <c r="E6143" i="59"/>
  <c r="O6143" i="59" s="1"/>
  <c r="P6143" i="59" s="1"/>
  <c r="E6144" i="59"/>
  <c r="O6144" i="59" s="1"/>
  <c r="P6144" i="59" s="1"/>
  <c r="E6145" i="59"/>
  <c r="O6145" i="59" s="1"/>
  <c r="P6145" i="59" s="1"/>
  <c r="E6146" i="59"/>
  <c r="O6146" i="59" s="1"/>
  <c r="P6146" i="59" s="1"/>
  <c r="E6147" i="59"/>
  <c r="O6147" i="59" s="1"/>
  <c r="P6147" i="59" s="1"/>
  <c r="E6148" i="59"/>
  <c r="O6148" i="59" s="1"/>
  <c r="P6148" i="59" s="1"/>
  <c r="E6149" i="59"/>
  <c r="O6149" i="59" s="1"/>
  <c r="P6149" i="59" s="1"/>
  <c r="E6150" i="59"/>
  <c r="O6150" i="59" s="1"/>
  <c r="P6150" i="59" s="1"/>
  <c r="E6151" i="59"/>
  <c r="O6151" i="59" s="1"/>
  <c r="P6151" i="59" s="1"/>
  <c r="E6152" i="59"/>
  <c r="O6152" i="59" s="1"/>
  <c r="P6152" i="59" s="1"/>
  <c r="E6153" i="59"/>
  <c r="O6153" i="59" s="1"/>
  <c r="P6153" i="59" s="1"/>
  <c r="E6154" i="59"/>
  <c r="O6154" i="59" s="1"/>
  <c r="P6154" i="59" s="1"/>
  <c r="E6155" i="59"/>
  <c r="O6155" i="59" s="1"/>
  <c r="P6155" i="59" s="1"/>
  <c r="E6156" i="59"/>
  <c r="O6156" i="59" s="1"/>
  <c r="P6156" i="59" s="1"/>
  <c r="E6157" i="59"/>
  <c r="O6157" i="59" s="1"/>
  <c r="P6157" i="59" s="1"/>
  <c r="E6158" i="59"/>
  <c r="O6158" i="59" s="1"/>
  <c r="P6158" i="59" s="1"/>
  <c r="E6159" i="59"/>
  <c r="O6159" i="59" s="1"/>
  <c r="P6159" i="59" s="1"/>
  <c r="E6160" i="59"/>
  <c r="O6160" i="59" s="1"/>
  <c r="P6160" i="59" s="1"/>
  <c r="E6161" i="59"/>
  <c r="O6161" i="59" s="1"/>
  <c r="P6161" i="59" s="1"/>
  <c r="E6162" i="59"/>
  <c r="O6162" i="59" s="1"/>
  <c r="P6162" i="59" s="1"/>
  <c r="E6163" i="59"/>
  <c r="O6163" i="59" s="1"/>
  <c r="P6163" i="59" s="1"/>
  <c r="E6164" i="59"/>
  <c r="O6164" i="59" s="1"/>
  <c r="P6164" i="59" s="1"/>
  <c r="E6165" i="59"/>
  <c r="O6165" i="59" s="1"/>
  <c r="P6165" i="59" s="1"/>
  <c r="E6166" i="59"/>
  <c r="O6166" i="59" s="1"/>
  <c r="P6166" i="59" s="1"/>
  <c r="E6167" i="59"/>
  <c r="O6167" i="59" s="1"/>
  <c r="P6167" i="59" s="1"/>
  <c r="E6168" i="59"/>
  <c r="O6168" i="59" s="1"/>
  <c r="P6168" i="59" s="1"/>
  <c r="E6169" i="59"/>
  <c r="O6169" i="59" s="1"/>
  <c r="P6169" i="59" s="1"/>
  <c r="E6170" i="59"/>
  <c r="O6170" i="59" s="1"/>
  <c r="P6170" i="59" s="1"/>
  <c r="E6171" i="59"/>
  <c r="O6171" i="59" s="1"/>
  <c r="P6171" i="59" s="1"/>
  <c r="E6172" i="59"/>
  <c r="O6172" i="59" s="1"/>
  <c r="P6172" i="59" s="1"/>
  <c r="E6173" i="59"/>
  <c r="O6173" i="59" s="1"/>
  <c r="P6173" i="59" s="1"/>
  <c r="E6174" i="59"/>
  <c r="O6174" i="59" s="1"/>
  <c r="P6174" i="59" s="1"/>
  <c r="E6175" i="59"/>
  <c r="O6175" i="59" s="1"/>
  <c r="P6175" i="59" s="1"/>
  <c r="E6176" i="59"/>
  <c r="O6176" i="59" s="1"/>
  <c r="P6176" i="59" s="1"/>
  <c r="E6177" i="59"/>
  <c r="O6177" i="59" s="1"/>
  <c r="P6177" i="59" s="1"/>
  <c r="E6178" i="59"/>
  <c r="O6178" i="59" s="1"/>
  <c r="P6178" i="59" s="1"/>
  <c r="E6179" i="59"/>
  <c r="O6179" i="59" s="1"/>
  <c r="P6179" i="59" s="1"/>
  <c r="E6180" i="59"/>
  <c r="O6180" i="59" s="1"/>
  <c r="P6180" i="59" s="1"/>
  <c r="E6181" i="59"/>
  <c r="O6181" i="59" s="1"/>
  <c r="P6181" i="59" s="1"/>
  <c r="E6182" i="59"/>
  <c r="O6182" i="59" s="1"/>
  <c r="P6182" i="59" s="1"/>
  <c r="E6183" i="59"/>
  <c r="O6183" i="59" s="1"/>
  <c r="P6183" i="59" s="1"/>
  <c r="E6184" i="59"/>
  <c r="O6184" i="59" s="1"/>
  <c r="P6184" i="59" s="1"/>
  <c r="E6185" i="59"/>
  <c r="O6185" i="59" s="1"/>
  <c r="P6185" i="59" s="1"/>
  <c r="E6186" i="59"/>
  <c r="O6186" i="59" s="1"/>
  <c r="P6186" i="59" s="1"/>
  <c r="E6187" i="59"/>
  <c r="O6187" i="59" s="1"/>
  <c r="P6187" i="59" s="1"/>
  <c r="E6188" i="59"/>
  <c r="O6188" i="59" s="1"/>
  <c r="P6188" i="59" s="1"/>
  <c r="E6189" i="59"/>
  <c r="O6189" i="59" s="1"/>
  <c r="P6189" i="59" s="1"/>
  <c r="E6190" i="59"/>
  <c r="O6190" i="59" s="1"/>
  <c r="P6190" i="59" s="1"/>
  <c r="E6191" i="59"/>
  <c r="O6191" i="59" s="1"/>
  <c r="P6191" i="59" s="1"/>
  <c r="E6192" i="59"/>
  <c r="O6192" i="59" s="1"/>
  <c r="P6192" i="59" s="1"/>
  <c r="E6193" i="59"/>
  <c r="O6193" i="59" s="1"/>
  <c r="P6193" i="59" s="1"/>
  <c r="E6194" i="59"/>
  <c r="O6194" i="59" s="1"/>
  <c r="P6194" i="59" s="1"/>
  <c r="E6195" i="59"/>
  <c r="O6195" i="59" s="1"/>
  <c r="P6195" i="59" s="1"/>
  <c r="E6196" i="59"/>
  <c r="O6196" i="59" s="1"/>
  <c r="P6196" i="59" s="1"/>
  <c r="E6197" i="59"/>
  <c r="O6197" i="59" s="1"/>
  <c r="P6197" i="59" s="1"/>
  <c r="E6198" i="59"/>
  <c r="O6198" i="59" s="1"/>
  <c r="P6198" i="59" s="1"/>
  <c r="E6199" i="59"/>
  <c r="O6199" i="59" s="1"/>
  <c r="P6199" i="59" s="1"/>
  <c r="E6200" i="59"/>
  <c r="O6200" i="59" s="1"/>
  <c r="P6200" i="59" s="1"/>
  <c r="E6201" i="59"/>
  <c r="O6201" i="59" s="1"/>
  <c r="P6201" i="59" s="1"/>
  <c r="E6202" i="59"/>
  <c r="O6202" i="59" s="1"/>
  <c r="P6202" i="59" s="1"/>
  <c r="E6203" i="59"/>
  <c r="O6203" i="59" s="1"/>
  <c r="P6203" i="59" s="1"/>
  <c r="E6204" i="59"/>
  <c r="O6204" i="59" s="1"/>
  <c r="P6204" i="59" s="1"/>
  <c r="E6205" i="59"/>
  <c r="O6205" i="59" s="1"/>
  <c r="P6205" i="59" s="1"/>
  <c r="E6206" i="59"/>
  <c r="O6206" i="59" s="1"/>
  <c r="P6206" i="59" s="1"/>
  <c r="E6207" i="59"/>
  <c r="O6207" i="59" s="1"/>
  <c r="P6207" i="59" s="1"/>
  <c r="E6208" i="59"/>
  <c r="O6208" i="59" s="1"/>
  <c r="P6208" i="59" s="1"/>
  <c r="E6209" i="59"/>
  <c r="O6209" i="59" s="1"/>
  <c r="P6209" i="59" s="1"/>
  <c r="E6210" i="59"/>
  <c r="O6210" i="59" s="1"/>
  <c r="P6210" i="59" s="1"/>
  <c r="E6211" i="59"/>
  <c r="O6211" i="59" s="1"/>
  <c r="P6211" i="59" s="1"/>
  <c r="E6212" i="59"/>
  <c r="O6212" i="59" s="1"/>
  <c r="P6212" i="59" s="1"/>
  <c r="E6213" i="59"/>
  <c r="O6213" i="59" s="1"/>
  <c r="P6213" i="59" s="1"/>
  <c r="E6214" i="59"/>
  <c r="O6214" i="59" s="1"/>
  <c r="P6214" i="59" s="1"/>
  <c r="E6215" i="59"/>
  <c r="O6215" i="59" s="1"/>
  <c r="P6215" i="59" s="1"/>
  <c r="E6216" i="59"/>
  <c r="O6216" i="59" s="1"/>
  <c r="P6216" i="59" s="1"/>
  <c r="E6217" i="59"/>
  <c r="O6217" i="59" s="1"/>
  <c r="P6217" i="59" s="1"/>
  <c r="E6218" i="59"/>
  <c r="O6218" i="59" s="1"/>
  <c r="P6218" i="59" s="1"/>
  <c r="E6219" i="59"/>
  <c r="O6219" i="59" s="1"/>
  <c r="P6219" i="59" s="1"/>
  <c r="E6220" i="59"/>
  <c r="O6220" i="59" s="1"/>
  <c r="P6220" i="59" s="1"/>
  <c r="E6221" i="59"/>
  <c r="O6221" i="59" s="1"/>
  <c r="P6221" i="59" s="1"/>
  <c r="E6222" i="59"/>
  <c r="O6222" i="59" s="1"/>
  <c r="P6222" i="59" s="1"/>
  <c r="E6223" i="59"/>
  <c r="O6223" i="59" s="1"/>
  <c r="P6223" i="59" s="1"/>
  <c r="E6224" i="59"/>
  <c r="O6224" i="59" s="1"/>
  <c r="P6224" i="59" s="1"/>
  <c r="E6225" i="59"/>
  <c r="O6225" i="59" s="1"/>
  <c r="P6225" i="59" s="1"/>
  <c r="E6226" i="59"/>
  <c r="O6226" i="59" s="1"/>
  <c r="P6226" i="59" s="1"/>
  <c r="E6227" i="59"/>
  <c r="O6227" i="59" s="1"/>
  <c r="P6227" i="59" s="1"/>
  <c r="E6228" i="59"/>
  <c r="O6228" i="59" s="1"/>
  <c r="P6228" i="59" s="1"/>
  <c r="E6229" i="59"/>
  <c r="O6229" i="59" s="1"/>
  <c r="P6229" i="59" s="1"/>
  <c r="E6230" i="59"/>
  <c r="O6230" i="59" s="1"/>
  <c r="P6230" i="59" s="1"/>
  <c r="E6231" i="59"/>
  <c r="O6231" i="59" s="1"/>
  <c r="P6231" i="59" s="1"/>
  <c r="E6232" i="59"/>
  <c r="O6232" i="59" s="1"/>
  <c r="P6232" i="59" s="1"/>
  <c r="E6233" i="59"/>
  <c r="O6233" i="59" s="1"/>
  <c r="P6233" i="59" s="1"/>
  <c r="E6234" i="59"/>
  <c r="O6234" i="59" s="1"/>
  <c r="P6234" i="59" s="1"/>
  <c r="E6235" i="59"/>
  <c r="O6235" i="59" s="1"/>
  <c r="P6235" i="59" s="1"/>
  <c r="E6236" i="59"/>
  <c r="O6236" i="59" s="1"/>
  <c r="P6236" i="59" s="1"/>
  <c r="E6237" i="59"/>
  <c r="O6237" i="59" s="1"/>
  <c r="P6237" i="59" s="1"/>
  <c r="E6238" i="59"/>
  <c r="O6238" i="59" s="1"/>
  <c r="P6238" i="59" s="1"/>
  <c r="E6239" i="59"/>
  <c r="O6239" i="59" s="1"/>
  <c r="P6239" i="59" s="1"/>
  <c r="E6240" i="59"/>
  <c r="O6240" i="59" s="1"/>
  <c r="P6240" i="59" s="1"/>
  <c r="E6241" i="59"/>
  <c r="O6241" i="59" s="1"/>
  <c r="P6241" i="59" s="1"/>
  <c r="E6242" i="59"/>
  <c r="O6242" i="59" s="1"/>
  <c r="P6242" i="59" s="1"/>
  <c r="E6243" i="59"/>
  <c r="O6243" i="59" s="1"/>
  <c r="P6243" i="59" s="1"/>
  <c r="E6244" i="59"/>
  <c r="O6244" i="59" s="1"/>
  <c r="P6244" i="59" s="1"/>
  <c r="E6245" i="59"/>
  <c r="O6245" i="59" s="1"/>
  <c r="P6245" i="59" s="1"/>
  <c r="E6246" i="59"/>
  <c r="O6246" i="59" s="1"/>
  <c r="P6246" i="59" s="1"/>
  <c r="E6247" i="59"/>
  <c r="O6247" i="59" s="1"/>
  <c r="P6247" i="59" s="1"/>
  <c r="E6248" i="59"/>
  <c r="O6248" i="59" s="1"/>
  <c r="P6248" i="59" s="1"/>
  <c r="E6249" i="59"/>
  <c r="O6249" i="59" s="1"/>
  <c r="P6249" i="59" s="1"/>
  <c r="E6250" i="59"/>
  <c r="O6250" i="59" s="1"/>
  <c r="P6250" i="59" s="1"/>
  <c r="E6251" i="59"/>
  <c r="O6251" i="59" s="1"/>
  <c r="P6251" i="59" s="1"/>
  <c r="E6252" i="59"/>
  <c r="O6252" i="59" s="1"/>
  <c r="P6252" i="59" s="1"/>
  <c r="E6253" i="59"/>
  <c r="O6253" i="59" s="1"/>
  <c r="P6253" i="59" s="1"/>
  <c r="E6254" i="59"/>
  <c r="O6254" i="59" s="1"/>
  <c r="P6254" i="59" s="1"/>
  <c r="E6255" i="59"/>
  <c r="O6255" i="59" s="1"/>
  <c r="P6255" i="59" s="1"/>
  <c r="E6256" i="59"/>
  <c r="O6256" i="59" s="1"/>
  <c r="P6256" i="59" s="1"/>
  <c r="E6257" i="59"/>
  <c r="O6257" i="59" s="1"/>
  <c r="P6257" i="59" s="1"/>
  <c r="E6258" i="59"/>
  <c r="O6258" i="59" s="1"/>
  <c r="P6258" i="59" s="1"/>
  <c r="E6259" i="59"/>
  <c r="O6259" i="59" s="1"/>
  <c r="P6259" i="59" s="1"/>
  <c r="E6260" i="59"/>
  <c r="O6260" i="59" s="1"/>
  <c r="P6260" i="59" s="1"/>
  <c r="E6261" i="59"/>
  <c r="O6261" i="59" s="1"/>
  <c r="P6261" i="59" s="1"/>
  <c r="E6262" i="59"/>
  <c r="O6262" i="59" s="1"/>
  <c r="P6262" i="59" s="1"/>
  <c r="E6263" i="59"/>
  <c r="O6263" i="59" s="1"/>
  <c r="P6263" i="59" s="1"/>
  <c r="E6264" i="59"/>
  <c r="O6264" i="59" s="1"/>
  <c r="P6264" i="59" s="1"/>
  <c r="E6265" i="59"/>
  <c r="O6265" i="59" s="1"/>
  <c r="P6265" i="59" s="1"/>
  <c r="E6266" i="59"/>
  <c r="O6266" i="59" s="1"/>
  <c r="P6266" i="59" s="1"/>
  <c r="E6267" i="59"/>
  <c r="O6267" i="59" s="1"/>
  <c r="P6267" i="59" s="1"/>
  <c r="E6268" i="59"/>
  <c r="O6268" i="59" s="1"/>
  <c r="P6268" i="59" s="1"/>
  <c r="E6269" i="59"/>
  <c r="O6269" i="59" s="1"/>
  <c r="P6269" i="59" s="1"/>
  <c r="E6270" i="59"/>
  <c r="O6270" i="59" s="1"/>
  <c r="P6270" i="59" s="1"/>
  <c r="E6271" i="59"/>
  <c r="O6271" i="59" s="1"/>
  <c r="P6271" i="59" s="1"/>
  <c r="E6272" i="59"/>
  <c r="O6272" i="59" s="1"/>
  <c r="P6272" i="59" s="1"/>
  <c r="E6273" i="59"/>
  <c r="O6273" i="59" s="1"/>
  <c r="P6273" i="59" s="1"/>
  <c r="E6274" i="59"/>
  <c r="O6274" i="59" s="1"/>
  <c r="P6274" i="59" s="1"/>
  <c r="E6275" i="59"/>
  <c r="O6275" i="59" s="1"/>
  <c r="P6275" i="59" s="1"/>
  <c r="E6276" i="59"/>
  <c r="O6276" i="59" s="1"/>
  <c r="P6276" i="59" s="1"/>
  <c r="E6277" i="59"/>
  <c r="O6277" i="59" s="1"/>
  <c r="P6277" i="59" s="1"/>
  <c r="E6278" i="59"/>
  <c r="O6278" i="59" s="1"/>
  <c r="P6278" i="59" s="1"/>
  <c r="E6279" i="59"/>
  <c r="O6279" i="59" s="1"/>
  <c r="P6279" i="59" s="1"/>
  <c r="E6280" i="59"/>
  <c r="O6280" i="59" s="1"/>
  <c r="P6280" i="59" s="1"/>
  <c r="E6281" i="59"/>
  <c r="O6281" i="59" s="1"/>
  <c r="P6281" i="59" s="1"/>
  <c r="E6282" i="59"/>
  <c r="O6282" i="59" s="1"/>
  <c r="P6282" i="59" s="1"/>
  <c r="E6283" i="59"/>
  <c r="O6283" i="59" s="1"/>
  <c r="P6283" i="59" s="1"/>
  <c r="E6284" i="59"/>
  <c r="O6284" i="59" s="1"/>
  <c r="P6284" i="59" s="1"/>
  <c r="E6285" i="59"/>
  <c r="O6285" i="59" s="1"/>
  <c r="P6285" i="59" s="1"/>
  <c r="E6286" i="59"/>
  <c r="O6286" i="59" s="1"/>
  <c r="P6286" i="59" s="1"/>
  <c r="E6287" i="59"/>
  <c r="O6287" i="59" s="1"/>
  <c r="P6287" i="59" s="1"/>
  <c r="E6288" i="59"/>
  <c r="O6288" i="59" s="1"/>
  <c r="P6288" i="59" s="1"/>
  <c r="E6289" i="59"/>
  <c r="O6289" i="59" s="1"/>
  <c r="P6289" i="59" s="1"/>
  <c r="E6290" i="59"/>
  <c r="O6290" i="59" s="1"/>
  <c r="P6290" i="59" s="1"/>
  <c r="E6291" i="59"/>
  <c r="O6291" i="59" s="1"/>
  <c r="P6291" i="59" s="1"/>
  <c r="E6292" i="59"/>
  <c r="O6292" i="59" s="1"/>
  <c r="P6292" i="59" s="1"/>
  <c r="E6293" i="59"/>
  <c r="O6293" i="59" s="1"/>
  <c r="P6293" i="59" s="1"/>
  <c r="E6294" i="59"/>
  <c r="O6294" i="59" s="1"/>
  <c r="P6294" i="59" s="1"/>
  <c r="E6295" i="59"/>
  <c r="O6295" i="59" s="1"/>
  <c r="P6295" i="59" s="1"/>
  <c r="E6296" i="59"/>
  <c r="O6296" i="59" s="1"/>
  <c r="P6296" i="59" s="1"/>
  <c r="E6297" i="59"/>
  <c r="O6297" i="59" s="1"/>
  <c r="P6297" i="59" s="1"/>
  <c r="E6298" i="59"/>
  <c r="O6298" i="59" s="1"/>
  <c r="P6298" i="59" s="1"/>
  <c r="E6299" i="59"/>
  <c r="O6299" i="59" s="1"/>
  <c r="P6299" i="59" s="1"/>
  <c r="E6300" i="59"/>
  <c r="O6300" i="59" s="1"/>
  <c r="P6300" i="59" s="1"/>
  <c r="E6301" i="59"/>
  <c r="O6301" i="59" s="1"/>
  <c r="P6301" i="59" s="1"/>
  <c r="E6302" i="59"/>
  <c r="O6302" i="59" s="1"/>
  <c r="P6302" i="59" s="1"/>
  <c r="E6303" i="59"/>
  <c r="O6303" i="59" s="1"/>
  <c r="P6303" i="59" s="1"/>
  <c r="E6304" i="59"/>
  <c r="O6304" i="59" s="1"/>
  <c r="P6304" i="59" s="1"/>
  <c r="E6305" i="59"/>
  <c r="O6305" i="59" s="1"/>
  <c r="P6305" i="59" s="1"/>
  <c r="E6306" i="59"/>
  <c r="O6306" i="59" s="1"/>
  <c r="P6306" i="59" s="1"/>
  <c r="E6307" i="59"/>
  <c r="O6307" i="59" s="1"/>
  <c r="P6307" i="59" s="1"/>
  <c r="E6308" i="59"/>
  <c r="O6308" i="59" s="1"/>
  <c r="P6308" i="59" s="1"/>
  <c r="E6309" i="59"/>
  <c r="O6309" i="59" s="1"/>
  <c r="P6309" i="59" s="1"/>
  <c r="E6310" i="59"/>
  <c r="O6310" i="59" s="1"/>
  <c r="P6310" i="59" s="1"/>
  <c r="E6311" i="59"/>
  <c r="O6311" i="59" s="1"/>
  <c r="P6311" i="59" s="1"/>
  <c r="E6312" i="59"/>
  <c r="O6312" i="59" s="1"/>
  <c r="P6312" i="59" s="1"/>
  <c r="E6313" i="59"/>
  <c r="O6313" i="59" s="1"/>
  <c r="P6313" i="59" s="1"/>
  <c r="E6314" i="59"/>
  <c r="O6314" i="59" s="1"/>
  <c r="P6314" i="59" s="1"/>
  <c r="E6315" i="59"/>
  <c r="O6315" i="59" s="1"/>
  <c r="P6315" i="59" s="1"/>
  <c r="E6316" i="59"/>
  <c r="O6316" i="59" s="1"/>
  <c r="P6316" i="59" s="1"/>
  <c r="E6317" i="59"/>
  <c r="O6317" i="59" s="1"/>
  <c r="P6317" i="59" s="1"/>
  <c r="E6318" i="59"/>
  <c r="O6318" i="59" s="1"/>
  <c r="P6318" i="59" s="1"/>
  <c r="E6319" i="59"/>
  <c r="O6319" i="59" s="1"/>
  <c r="P6319" i="59" s="1"/>
  <c r="E6320" i="59"/>
  <c r="O6320" i="59" s="1"/>
  <c r="P6320" i="59" s="1"/>
  <c r="E6321" i="59"/>
  <c r="O6321" i="59" s="1"/>
  <c r="P6321" i="59" s="1"/>
  <c r="E6322" i="59"/>
  <c r="O6322" i="59" s="1"/>
  <c r="P6322" i="59" s="1"/>
  <c r="E6323" i="59"/>
  <c r="O6323" i="59" s="1"/>
  <c r="P6323" i="59" s="1"/>
  <c r="E6324" i="59"/>
  <c r="O6324" i="59" s="1"/>
  <c r="P6324" i="59" s="1"/>
  <c r="E6325" i="59"/>
  <c r="O6325" i="59" s="1"/>
  <c r="P6325" i="59" s="1"/>
  <c r="E6326" i="59"/>
  <c r="O6326" i="59" s="1"/>
  <c r="P6326" i="59" s="1"/>
  <c r="E6327" i="59"/>
  <c r="O6327" i="59" s="1"/>
  <c r="P6327" i="59" s="1"/>
  <c r="E6328" i="59"/>
  <c r="O6328" i="59" s="1"/>
  <c r="P6328" i="59" s="1"/>
  <c r="E6329" i="59"/>
  <c r="O6329" i="59" s="1"/>
  <c r="P6329" i="59" s="1"/>
  <c r="E6330" i="59"/>
  <c r="O6330" i="59" s="1"/>
  <c r="P6330" i="59" s="1"/>
  <c r="E6331" i="59"/>
  <c r="O6331" i="59" s="1"/>
  <c r="P6331" i="59" s="1"/>
  <c r="E6332" i="59"/>
  <c r="O6332" i="59" s="1"/>
  <c r="P6332" i="59" s="1"/>
  <c r="E6333" i="59"/>
  <c r="O6333" i="59" s="1"/>
  <c r="P6333" i="59" s="1"/>
  <c r="E6334" i="59"/>
  <c r="O6334" i="59" s="1"/>
  <c r="P6334" i="59" s="1"/>
  <c r="E6335" i="59"/>
  <c r="O6335" i="59" s="1"/>
  <c r="P6335" i="59" s="1"/>
  <c r="E6336" i="59"/>
  <c r="O6336" i="59" s="1"/>
  <c r="P6336" i="59" s="1"/>
  <c r="E6337" i="59"/>
  <c r="O6337" i="59" s="1"/>
  <c r="P6337" i="59" s="1"/>
  <c r="E6338" i="59"/>
  <c r="O6338" i="59" s="1"/>
  <c r="P6338" i="59" s="1"/>
  <c r="E6339" i="59"/>
  <c r="O6339" i="59" s="1"/>
  <c r="P6339" i="59" s="1"/>
  <c r="E6340" i="59"/>
  <c r="O6340" i="59" s="1"/>
  <c r="P6340" i="59" s="1"/>
  <c r="E6341" i="59"/>
  <c r="O6341" i="59" s="1"/>
  <c r="P6341" i="59" s="1"/>
  <c r="E6342" i="59"/>
  <c r="O6342" i="59" s="1"/>
  <c r="P6342" i="59" s="1"/>
  <c r="E6343" i="59"/>
  <c r="O6343" i="59" s="1"/>
  <c r="P6343" i="59" s="1"/>
  <c r="E6344" i="59"/>
  <c r="O6344" i="59" s="1"/>
  <c r="P6344" i="59" s="1"/>
  <c r="E6345" i="59"/>
  <c r="O6345" i="59" s="1"/>
  <c r="P6345" i="59" s="1"/>
  <c r="E6346" i="59"/>
  <c r="O6346" i="59" s="1"/>
  <c r="P6346" i="59" s="1"/>
  <c r="E6347" i="59"/>
  <c r="O6347" i="59" s="1"/>
  <c r="P6347" i="59" s="1"/>
  <c r="E6348" i="59"/>
  <c r="O6348" i="59" s="1"/>
  <c r="P6348" i="59" s="1"/>
  <c r="E6349" i="59"/>
  <c r="O6349" i="59" s="1"/>
  <c r="P6349" i="59" s="1"/>
  <c r="E6350" i="59"/>
  <c r="O6350" i="59" s="1"/>
  <c r="P6350" i="59" s="1"/>
  <c r="E6351" i="59"/>
  <c r="O6351" i="59" s="1"/>
  <c r="P6351" i="59" s="1"/>
  <c r="E6352" i="59"/>
  <c r="O6352" i="59" s="1"/>
  <c r="P6352" i="59" s="1"/>
  <c r="E6353" i="59"/>
  <c r="O6353" i="59" s="1"/>
  <c r="P6353" i="59" s="1"/>
  <c r="E6354" i="59"/>
  <c r="O6354" i="59" s="1"/>
  <c r="P6354" i="59" s="1"/>
  <c r="E6355" i="59"/>
  <c r="O6355" i="59" s="1"/>
  <c r="P6355" i="59" s="1"/>
  <c r="E6356" i="59"/>
  <c r="O6356" i="59" s="1"/>
  <c r="P6356" i="59" s="1"/>
  <c r="E6357" i="59"/>
  <c r="O6357" i="59" s="1"/>
  <c r="P6357" i="59" s="1"/>
  <c r="E6358" i="59"/>
  <c r="O6358" i="59" s="1"/>
  <c r="P6358" i="59" s="1"/>
  <c r="E6359" i="59"/>
  <c r="O6359" i="59" s="1"/>
  <c r="P6359" i="59" s="1"/>
  <c r="E6360" i="59"/>
  <c r="O6360" i="59" s="1"/>
  <c r="P6360" i="59" s="1"/>
  <c r="E6361" i="59"/>
  <c r="O6361" i="59" s="1"/>
  <c r="P6361" i="59" s="1"/>
  <c r="E6362" i="59"/>
  <c r="O6362" i="59" s="1"/>
  <c r="P6362" i="59" s="1"/>
  <c r="E6363" i="59"/>
  <c r="O6363" i="59" s="1"/>
  <c r="P6363" i="59" s="1"/>
  <c r="E6364" i="59"/>
  <c r="O6364" i="59" s="1"/>
  <c r="P6364" i="59" s="1"/>
  <c r="E6365" i="59"/>
  <c r="O6365" i="59" s="1"/>
  <c r="P6365" i="59" s="1"/>
  <c r="E6366" i="59"/>
  <c r="O6366" i="59" s="1"/>
  <c r="P6366" i="59" s="1"/>
  <c r="E6367" i="59"/>
  <c r="O6367" i="59" s="1"/>
  <c r="P6367" i="59" s="1"/>
  <c r="E6368" i="59"/>
  <c r="O6368" i="59" s="1"/>
  <c r="P6368" i="59" s="1"/>
  <c r="E6369" i="59"/>
  <c r="O6369" i="59" s="1"/>
  <c r="P6369" i="59" s="1"/>
  <c r="E6370" i="59"/>
  <c r="O6370" i="59" s="1"/>
  <c r="P6370" i="59" s="1"/>
  <c r="E6371" i="59"/>
  <c r="O6371" i="59" s="1"/>
  <c r="P6371" i="59" s="1"/>
  <c r="E6372" i="59"/>
  <c r="O6372" i="59" s="1"/>
  <c r="P6372" i="59" s="1"/>
  <c r="E6373" i="59"/>
  <c r="O6373" i="59" s="1"/>
  <c r="P6373" i="59" s="1"/>
  <c r="E6374" i="59"/>
  <c r="O6374" i="59" s="1"/>
  <c r="P6374" i="59" s="1"/>
  <c r="E6375" i="59"/>
  <c r="O6375" i="59" s="1"/>
  <c r="P6375" i="59" s="1"/>
  <c r="E6376" i="59"/>
  <c r="O6376" i="59" s="1"/>
  <c r="P6376" i="59" s="1"/>
  <c r="E6377" i="59"/>
  <c r="O6377" i="59" s="1"/>
  <c r="P6377" i="59" s="1"/>
  <c r="E6378" i="59"/>
  <c r="O6378" i="59" s="1"/>
  <c r="P6378" i="59" s="1"/>
  <c r="E6379" i="59"/>
  <c r="O6379" i="59" s="1"/>
  <c r="P6379" i="59" s="1"/>
  <c r="E6380" i="59"/>
  <c r="O6380" i="59" s="1"/>
  <c r="P6380" i="59" s="1"/>
  <c r="E6381" i="59"/>
  <c r="O6381" i="59" s="1"/>
  <c r="P6381" i="59" s="1"/>
  <c r="E6382" i="59"/>
  <c r="O6382" i="59" s="1"/>
  <c r="P6382" i="59" s="1"/>
  <c r="E6383" i="59"/>
  <c r="O6383" i="59" s="1"/>
  <c r="P6383" i="59" s="1"/>
  <c r="E6384" i="59"/>
  <c r="O6384" i="59" s="1"/>
  <c r="P6384" i="59" s="1"/>
  <c r="E6385" i="59"/>
  <c r="O6385" i="59" s="1"/>
  <c r="P6385" i="59" s="1"/>
  <c r="E6386" i="59"/>
  <c r="O6386" i="59" s="1"/>
  <c r="P6386" i="59" s="1"/>
  <c r="E6387" i="59"/>
  <c r="O6387" i="59" s="1"/>
  <c r="P6387" i="59" s="1"/>
  <c r="E6388" i="59"/>
  <c r="O6388" i="59" s="1"/>
  <c r="P6388" i="59" s="1"/>
  <c r="E6389" i="59"/>
  <c r="O6389" i="59" s="1"/>
  <c r="P6389" i="59" s="1"/>
  <c r="E6390" i="59"/>
  <c r="O6390" i="59" s="1"/>
  <c r="P6390" i="59" s="1"/>
  <c r="E6391" i="59"/>
  <c r="O6391" i="59" s="1"/>
  <c r="P6391" i="59" s="1"/>
  <c r="E6392" i="59"/>
  <c r="O6392" i="59" s="1"/>
  <c r="P6392" i="59" s="1"/>
  <c r="E6393" i="59"/>
  <c r="O6393" i="59" s="1"/>
  <c r="P6393" i="59" s="1"/>
  <c r="E6394" i="59"/>
  <c r="O6394" i="59" s="1"/>
  <c r="P6394" i="59" s="1"/>
  <c r="E6395" i="59"/>
  <c r="O6395" i="59" s="1"/>
  <c r="P6395" i="59" s="1"/>
  <c r="E6396" i="59"/>
  <c r="O6396" i="59" s="1"/>
  <c r="P6396" i="59" s="1"/>
  <c r="E6397" i="59"/>
  <c r="O6397" i="59" s="1"/>
  <c r="P6397" i="59" s="1"/>
  <c r="E6398" i="59"/>
  <c r="O6398" i="59" s="1"/>
  <c r="P6398" i="59" s="1"/>
  <c r="E6399" i="59"/>
  <c r="O6399" i="59" s="1"/>
  <c r="P6399" i="59" s="1"/>
  <c r="E6400" i="59"/>
  <c r="O6400" i="59" s="1"/>
  <c r="P6400" i="59" s="1"/>
  <c r="E6401" i="59"/>
  <c r="O6401" i="59" s="1"/>
  <c r="P6401" i="59" s="1"/>
  <c r="E6402" i="59"/>
  <c r="O6402" i="59" s="1"/>
  <c r="P6402" i="59" s="1"/>
  <c r="E6403" i="59"/>
  <c r="O6403" i="59" s="1"/>
  <c r="P6403" i="59" s="1"/>
  <c r="E6404" i="59"/>
  <c r="O6404" i="59" s="1"/>
  <c r="P6404" i="59" s="1"/>
  <c r="E6405" i="59"/>
  <c r="O6405" i="59" s="1"/>
  <c r="P6405" i="59" s="1"/>
  <c r="E6406" i="59"/>
  <c r="O6406" i="59" s="1"/>
  <c r="P6406" i="59" s="1"/>
  <c r="E6407" i="59"/>
  <c r="O6407" i="59" s="1"/>
  <c r="P6407" i="59" s="1"/>
  <c r="E6408" i="59"/>
  <c r="O6408" i="59" s="1"/>
  <c r="P6408" i="59" s="1"/>
  <c r="E6409" i="59"/>
  <c r="O6409" i="59" s="1"/>
  <c r="P6409" i="59" s="1"/>
  <c r="E6410" i="59"/>
  <c r="O6410" i="59" s="1"/>
  <c r="P6410" i="59" s="1"/>
  <c r="E6411" i="59"/>
  <c r="O6411" i="59" s="1"/>
  <c r="P6411" i="59" s="1"/>
  <c r="E6412" i="59"/>
  <c r="O6412" i="59" s="1"/>
  <c r="P6412" i="59" s="1"/>
  <c r="E6413" i="59"/>
  <c r="O6413" i="59" s="1"/>
  <c r="P6413" i="59" s="1"/>
  <c r="E6414" i="59"/>
  <c r="O6414" i="59" s="1"/>
  <c r="P6414" i="59" s="1"/>
  <c r="E6415" i="59"/>
  <c r="O6415" i="59" s="1"/>
  <c r="P6415" i="59" s="1"/>
  <c r="E6416" i="59"/>
  <c r="O6416" i="59" s="1"/>
  <c r="P6416" i="59" s="1"/>
  <c r="E6417" i="59"/>
  <c r="O6417" i="59" s="1"/>
  <c r="P6417" i="59" s="1"/>
  <c r="E6418" i="59"/>
  <c r="O6418" i="59" s="1"/>
  <c r="P6418" i="59" s="1"/>
  <c r="E6419" i="59"/>
  <c r="O6419" i="59" s="1"/>
  <c r="P6419" i="59" s="1"/>
  <c r="E6420" i="59"/>
  <c r="O6420" i="59" s="1"/>
  <c r="P6420" i="59" s="1"/>
  <c r="E6421" i="59"/>
  <c r="O6421" i="59" s="1"/>
  <c r="P6421" i="59" s="1"/>
  <c r="E6422" i="59"/>
  <c r="O6422" i="59" s="1"/>
  <c r="P6422" i="59" s="1"/>
  <c r="E6423" i="59"/>
  <c r="O6423" i="59" s="1"/>
  <c r="P6423" i="59" s="1"/>
  <c r="E6424" i="59"/>
  <c r="O6424" i="59" s="1"/>
  <c r="P6424" i="59" s="1"/>
  <c r="E6425" i="59"/>
  <c r="O6425" i="59" s="1"/>
  <c r="P6425" i="59" s="1"/>
  <c r="E6426" i="59"/>
  <c r="O6426" i="59" s="1"/>
  <c r="P6426" i="59" s="1"/>
  <c r="E6427" i="59"/>
  <c r="O6427" i="59" s="1"/>
  <c r="P6427" i="59" s="1"/>
  <c r="E6428" i="59"/>
  <c r="O6428" i="59" s="1"/>
  <c r="P6428" i="59" s="1"/>
  <c r="E6429" i="59"/>
  <c r="O6429" i="59" s="1"/>
  <c r="P6429" i="59" s="1"/>
  <c r="E6430" i="59"/>
  <c r="O6430" i="59" s="1"/>
  <c r="P6430" i="59" s="1"/>
  <c r="E6431" i="59"/>
  <c r="O6431" i="59" s="1"/>
  <c r="P6431" i="59" s="1"/>
  <c r="E6432" i="59"/>
  <c r="O6432" i="59" s="1"/>
  <c r="P6432" i="59" s="1"/>
  <c r="E6433" i="59"/>
  <c r="O6433" i="59" s="1"/>
  <c r="P6433" i="59" s="1"/>
  <c r="E6434" i="59"/>
  <c r="O6434" i="59" s="1"/>
  <c r="P6434" i="59" s="1"/>
  <c r="E6435" i="59"/>
  <c r="O6435" i="59" s="1"/>
  <c r="P6435" i="59" s="1"/>
  <c r="E6436" i="59"/>
  <c r="O6436" i="59" s="1"/>
  <c r="P6436" i="59" s="1"/>
  <c r="E6437" i="59"/>
  <c r="O6437" i="59" s="1"/>
  <c r="P6437" i="59" s="1"/>
  <c r="E6438" i="59"/>
  <c r="O6438" i="59" s="1"/>
  <c r="P6438" i="59" s="1"/>
  <c r="E6439" i="59"/>
  <c r="O6439" i="59" s="1"/>
  <c r="P6439" i="59" s="1"/>
  <c r="E6440" i="59"/>
  <c r="O6440" i="59" s="1"/>
  <c r="P6440" i="59" s="1"/>
  <c r="E6441" i="59"/>
  <c r="O6441" i="59" s="1"/>
  <c r="P6441" i="59" s="1"/>
  <c r="E6442" i="59"/>
  <c r="O6442" i="59" s="1"/>
  <c r="P6442" i="59" s="1"/>
  <c r="E6443" i="59"/>
  <c r="O6443" i="59" s="1"/>
  <c r="P6443" i="59" s="1"/>
  <c r="E6444" i="59"/>
  <c r="O6444" i="59" s="1"/>
  <c r="P6444" i="59" s="1"/>
  <c r="E6445" i="59"/>
  <c r="O6445" i="59" s="1"/>
  <c r="P6445" i="59" s="1"/>
  <c r="E6446" i="59"/>
  <c r="O6446" i="59" s="1"/>
  <c r="P6446" i="59" s="1"/>
  <c r="E6447" i="59"/>
  <c r="O6447" i="59" s="1"/>
  <c r="P6447" i="59" s="1"/>
  <c r="E6448" i="59"/>
  <c r="O6448" i="59" s="1"/>
  <c r="P6448" i="59" s="1"/>
  <c r="E6449" i="59"/>
  <c r="O6449" i="59" s="1"/>
  <c r="P6449" i="59" s="1"/>
  <c r="E6450" i="59"/>
  <c r="O6450" i="59" s="1"/>
  <c r="P6450" i="59" s="1"/>
  <c r="E6451" i="59"/>
  <c r="O6451" i="59" s="1"/>
  <c r="P6451" i="59" s="1"/>
  <c r="E6452" i="59"/>
  <c r="O6452" i="59" s="1"/>
  <c r="P6452" i="59" s="1"/>
  <c r="E6453" i="59"/>
  <c r="O6453" i="59" s="1"/>
  <c r="P6453" i="59" s="1"/>
  <c r="E6454" i="59"/>
  <c r="O6454" i="59" s="1"/>
  <c r="P6454" i="59" s="1"/>
  <c r="E6455" i="59"/>
  <c r="O6455" i="59" s="1"/>
  <c r="P6455" i="59" s="1"/>
  <c r="E6456" i="59"/>
  <c r="O6456" i="59" s="1"/>
  <c r="P6456" i="59" s="1"/>
  <c r="E6457" i="59"/>
  <c r="O6457" i="59" s="1"/>
  <c r="P6457" i="59" s="1"/>
  <c r="E6458" i="59"/>
  <c r="O6458" i="59" s="1"/>
  <c r="P6458" i="59" s="1"/>
  <c r="E6459" i="59"/>
  <c r="O6459" i="59" s="1"/>
  <c r="P6459" i="59" s="1"/>
  <c r="E6460" i="59"/>
  <c r="O6460" i="59" s="1"/>
  <c r="P6460" i="59" s="1"/>
  <c r="E6461" i="59"/>
  <c r="O6461" i="59" s="1"/>
  <c r="P6461" i="59" s="1"/>
  <c r="E6462" i="59"/>
  <c r="O6462" i="59" s="1"/>
  <c r="P6462" i="59" s="1"/>
  <c r="E6463" i="59"/>
  <c r="O6463" i="59" s="1"/>
  <c r="P6463" i="59" s="1"/>
  <c r="E6464" i="59"/>
  <c r="O6464" i="59" s="1"/>
  <c r="P6464" i="59" s="1"/>
  <c r="E6465" i="59"/>
  <c r="O6465" i="59" s="1"/>
  <c r="P6465" i="59" s="1"/>
  <c r="E6466" i="59"/>
  <c r="O6466" i="59" s="1"/>
  <c r="P6466" i="59" s="1"/>
  <c r="E6467" i="59"/>
  <c r="O6467" i="59" s="1"/>
  <c r="P6467" i="59" s="1"/>
  <c r="E6468" i="59"/>
  <c r="O6468" i="59" s="1"/>
  <c r="P6468" i="59" s="1"/>
  <c r="E6469" i="59"/>
  <c r="O6469" i="59" s="1"/>
  <c r="P6469" i="59" s="1"/>
  <c r="E6470" i="59"/>
  <c r="O6470" i="59" s="1"/>
  <c r="P6470" i="59" s="1"/>
  <c r="E6471" i="59"/>
  <c r="O6471" i="59" s="1"/>
  <c r="P6471" i="59" s="1"/>
  <c r="E6472" i="59"/>
  <c r="O6472" i="59" s="1"/>
  <c r="P6472" i="59" s="1"/>
  <c r="E6473" i="59"/>
  <c r="O6473" i="59" s="1"/>
  <c r="P6473" i="59" s="1"/>
  <c r="E6474" i="59"/>
  <c r="O6474" i="59" s="1"/>
  <c r="P6474" i="59" s="1"/>
  <c r="E6475" i="59"/>
  <c r="O6475" i="59" s="1"/>
  <c r="P6475" i="59" s="1"/>
  <c r="E6476" i="59"/>
  <c r="O6476" i="59" s="1"/>
  <c r="P6476" i="59" s="1"/>
  <c r="E6477" i="59"/>
  <c r="O6477" i="59" s="1"/>
  <c r="P6477" i="59" s="1"/>
  <c r="E6478" i="59"/>
  <c r="O6478" i="59" s="1"/>
  <c r="P6478" i="59" s="1"/>
  <c r="E6479" i="59"/>
  <c r="O6479" i="59" s="1"/>
  <c r="P6479" i="59" s="1"/>
  <c r="E6480" i="59"/>
  <c r="O6480" i="59" s="1"/>
  <c r="P6480" i="59" s="1"/>
  <c r="E6481" i="59"/>
  <c r="O6481" i="59" s="1"/>
  <c r="P6481" i="59" s="1"/>
  <c r="E6482" i="59"/>
  <c r="O6482" i="59" s="1"/>
  <c r="P6482" i="59" s="1"/>
  <c r="E6483" i="59"/>
  <c r="O6483" i="59" s="1"/>
  <c r="P6483" i="59" s="1"/>
  <c r="E6484" i="59"/>
  <c r="O6484" i="59" s="1"/>
  <c r="P6484" i="59" s="1"/>
  <c r="E6485" i="59"/>
  <c r="O6485" i="59" s="1"/>
  <c r="P6485" i="59" s="1"/>
  <c r="E6486" i="59"/>
  <c r="O6486" i="59" s="1"/>
  <c r="P6486" i="59" s="1"/>
  <c r="E6487" i="59"/>
  <c r="O6487" i="59" s="1"/>
  <c r="P6487" i="59" s="1"/>
  <c r="E6488" i="59"/>
  <c r="O6488" i="59" s="1"/>
  <c r="P6488" i="59" s="1"/>
  <c r="E6489" i="59"/>
  <c r="O6489" i="59" s="1"/>
  <c r="P6489" i="59" s="1"/>
  <c r="E6490" i="59"/>
  <c r="O6490" i="59" s="1"/>
  <c r="P6490" i="59" s="1"/>
  <c r="E6491" i="59"/>
  <c r="O6491" i="59" s="1"/>
  <c r="P6491" i="59" s="1"/>
  <c r="E6492" i="59"/>
  <c r="O6492" i="59" s="1"/>
  <c r="P6492" i="59" s="1"/>
  <c r="E6493" i="59"/>
  <c r="O6493" i="59" s="1"/>
  <c r="P6493" i="59" s="1"/>
  <c r="E6494" i="59"/>
  <c r="O6494" i="59" s="1"/>
  <c r="P6494" i="59" s="1"/>
  <c r="E6495" i="59"/>
  <c r="O6495" i="59" s="1"/>
  <c r="P6495" i="59" s="1"/>
  <c r="E6496" i="59"/>
  <c r="O6496" i="59" s="1"/>
  <c r="P6496" i="59" s="1"/>
  <c r="E6497" i="59"/>
  <c r="O6497" i="59" s="1"/>
  <c r="P6497" i="59" s="1"/>
  <c r="E6498" i="59"/>
  <c r="O6498" i="59" s="1"/>
  <c r="P6498" i="59" s="1"/>
  <c r="E6499" i="59"/>
  <c r="O6499" i="59" s="1"/>
  <c r="P6499" i="59" s="1"/>
  <c r="E6500" i="59"/>
  <c r="O6500" i="59" s="1"/>
  <c r="P6500" i="59" s="1"/>
  <c r="E6501" i="59"/>
  <c r="O6501" i="59" s="1"/>
  <c r="P6501" i="59" s="1"/>
  <c r="E6502" i="59"/>
  <c r="O6502" i="59" s="1"/>
  <c r="P6502" i="59" s="1"/>
  <c r="E6503" i="59"/>
  <c r="O6503" i="59" s="1"/>
  <c r="P6503" i="59" s="1"/>
  <c r="E6504" i="59"/>
  <c r="O6504" i="59" s="1"/>
  <c r="P6504" i="59" s="1"/>
  <c r="E6505" i="59"/>
  <c r="O6505" i="59" s="1"/>
  <c r="P6505" i="59" s="1"/>
  <c r="E6506" i="59"/>
  <c r="O6506" i="59" s="1"/>
  <c r="P6506" i="59" s="1"/>
  <c r="E6507" i="59"/>
  <c r="O6507" i="59" s="1"/>
  <c r="P6507" i="59" s="1"/>
  <c r="E6508" i="59"/>
  <c r="O6508" i="59" s="1"/>
  <c r="P6508" i="59" s="1"/>
  <c r="E6509" i="59"/>
  <c r="O6509" i="59" s="1"/>
  <c r="P6509" i="59" s="1"/>
  <c r="E6510" i="59"/>
  <c r="O6510" i="59" s="1"/>
  <c r="P6510" i="59" s="1"/>
  <c r="E6511" i="59"/>
  <c r="O6511" i="59" s="1"/>
  <c r="P6511" i="59" s="1"/>
  <c r="E6512" i="59"/>
  <c r="O6512" i="59" s="1"/>
  <c r="P6512" i="59" s="1"/>
  <c r="E6513" i="59"/>
  <c r="O6513" i="59" s="1"/>
  <c r="P6513" i="59" s="1"/>
  <c r="E6514" i="59"/>
  <c r="O6514" i="59" s="1"/>
  <c r="P6514" i="59" s="1"/>
  <c r="E6515" i="59"/>
  <c r="O6515" i="59" s="1"/>
  <c r="P6515" i="59" s="1"/>
  <c r="E6516" i="59"/>
  <c r="O6516" i="59" s="1"/>
  <c r="P6516" i="59" s="1"/>
  <c r="E6517" i="59"/>
  <c r="O6517" i="59" s="1"/>
  <c r="P6517" i="59" s="1"/>
  <c r="E6518" i="59"/>
  <c r="O6518" i="59" s="1"/>
  <c r="P6518" i="59" s="1"/>
  <c r="E6519" i="59"/>
  <c r="O6519" i="59" s="1"/>
  <c r="P6519" i="59" s="1"/>
  <c r="E6520" i="59"/>
  <c r="O6520" i="59" s="1"/>
  <c r="P6520" i="59" s="1"/>
  <c r="E6521" i="59"/>
  <c r="O6521" i="59" s="1"/>
  <c r="P6521" i="59" s="1"/>
  <c r="E6522" i="59"/>
  <c r="O6522" i="59" s="1"/>
  <c r="P6522" i="59" s="1"/>
  <c r="E6523" i="59"/>
  <c r="O6523" i="59" s="1"/>
  <c r="P6523" i="59" s="1"/>
  <c r="E6524" i="59"/>
  <c r="O6524" i="59" s="1"/>
  <c r="P6524" i="59" s="1"/>
  <c r="E6525" i="59"/>
  <c r="O6525" i="59" s="1"/>
  <c r="P6525" i="59" s="1"/>
  <c r="E6526" i="59"/>
  <c r="O6526" i="59" s="1"/>
  <c r="P6526" i="59" s="1"/>
  <c r="E6527" i="59"/>
  <c r="O6527" i="59" s="1"/>
  <c r="P6527" i="59" s="1"/>
  <c r="E6528" i="59"/>
  <c r="O6528" i="59" s="1"/>
  <c r="P6528" i="59" s="1"/>
  <c r="E6529" i="59"/>
  <c r="O6529" i="59" s="1"/>
  <c r="P6529" i="59" s="1"/>
  <c r="E6530" i="59"/>
  <c r="O6530" i="59" s="1"/>
  <c r="P6530" i="59" s="1"/>
  <c r="E6531" i="59"/>
  <c r="O6531" i="59" s="1"/>
  <c r="P6531" i="59" s="1"/>
  <c r="E6532" i="59"/>
  <c r="O6532" i="59" s="1"/>
  <c r="P6532" i="59" s="1"/>
  <c r="E6533" i="59"/>
  <c r="O6533" i="59" s="1"/>
  <c r="P6533" i="59" s="1"/>
  <c r="E6534" i="59"/>
  <c r="O6534" i="59" s="1"/>
  <c r="P6534" i="59" s="1"/>
  <c r="E6535" i="59"/>
  <c r="O6535" i="59" s="1"/>
  <c r="P6535" i="59" s="1"/>
  <c r="E6536" i="59"/>
  <c r="O6536" i="59" s="1"/>
  <c r="P6536" i="59" s="1"/>
  <c r="E6537" i="59"/>
  <c r="O6537" i="59" s="1"/>
  <c r="P6537" i="59" s="1"/>
  <c r="E6538" i="59"/>
  <c r="O6538" i="59" s="1"/>
  <c r="P6538" i="59" s="1"/>
  <c r="E6539" i="59"/>
  <c r="O6539" i="59" s="1"/>
  <c r="P6539" i="59" s="1"/>
  <c r="E6540" i="59"/>
  <c r="O6540" i="59" s="1"/>
  <c r="P6540" i="59" s="1"/>
  <c r="E6541" i="59"/>
  <c r="O6541" i="59" s="1"/>
  <c r="P6541" i="59" s="1"/>
  <c r="E6542" i="59"/>
  <c r="O6542" i="59" s="1"/>
  <c r="P6542" i="59" s="1"/>
  <c r="E6543" i="59"/>
  <c r="O6543" i="59" s="1"/>
  <c r="P6543" i="59" s="1"/>
  <c r="E6544" i="59"/>
  <c r="O6544" i="59" s="1"/>
  <c r="P6544" i="59" s="1"/>
  <c r="E6545" i="59"/>
  <c r="O6545" i="59" s="1"/>
  <c r="P6545" i="59" s="1"/>
  <c r="E6546" i="59"/>
  <c r="O6546" i="59" s="1"/>
  <c r="P6546" i="59" s="1"/>
  <c r="E6547" i="59"/>
  <c r="O6547" i="59" s="1"/>
  <c r="P6547" i="59" s="1"/>
  <c r="E6548" i="59"/>
  <c r="O6548" i="59" s="1"/>
  <c r="P6548" i="59" s="1"/>
  <c r="E6549" i="59"/>
  <c r="O6549" i="59" s="1"/>
  <c r="P6549" i="59" s="1"/>
  <c r="E6550" i="59"/>
  <c r="O6550" i="59" s="1"/>
  <c r="P6550" i="59" s="1"/>
  <c r="E6551" i="59"/>
  <c r="O6551" i="59" s="1"/>
  <c r="P6551" i="59" s="1"/>
  <c r="E6552" i="59"/>
  <c r="O6552" i="59" s="1"/>
  <c r="P6552" i="59" s="1"/>
  <c r="E6553" i="59"/>
  <c r="O6553" i="59" s="1"/>
  <c r="P6553" i="59" s="1"/>
  <c r="E6554" i="59"/>
  <c r="O6554" i="59" s="1"/>
  <c r="P6554" i="59" s="1"/>
  <c r="E6555" i="59"/>
  <c r="O6555" i="59" s="1"/>
  <c r="P6555" i="59" s="1"/>
  <c r="E6556" i="59"/>
  <c r="O6556" i="59" s="1"/>
  <c r="P6556" i="59" s="1"/>
  <c r="E6557" i="59"/>
  <c r="O6557" i="59" s="1"/>
  <c r="P6557" i="59" s="1"/>
  <c r="E6558" i="59"/>
  <c r="O6558" i="59" s="1"/>
  <c r="P6558" i="59" s="1"/>
  <c r="E6559" i="59"/>
  <c r="O6559" i="59" s="1"/>
  <c r="P6559" i="59" s="1"/>
  <c r="E6560" i="59"/>
  <c r="O6560" i="59" s="1"/>
  <c r="P6560" i="59" s="1"/>
  <c r="E6561" i="59"/>
  <c r="O6561" i="59" s="1"/>
  <c r="P6561" i="59" s="1"/>
  <c r="E6562" i="59"/>
  <c r="O6562" i="59" s="1"/>
  <c r="P6562" i="59" s="1"/>
  <c r="E6563" i="59"/>
  <c r="O6563" i="59" s="1"/>
  <c r="P6563" i="59" s="1"/>
  <c r="E6564" i="59"/>
  <c r="O6564" i="59" s="1"/>
  <c r="P6564" i="59" s="1"/>
  <c r="E6565" i="59"/>
  <c r="O6565" i="59" s="1"/>
  <c r="P6565" i="59" s="1"/>
  <c r="E6566" i="59"/>
  <c r="O6566" i="59" s="1"/>
  <c r="P6566" i="59" s="1"/>
  <c r="E6567" i="59"/>
  <c r="O6567" i="59" s="1"/>
  <c r="P6567" i="59" s="1"/>
  <c r="E6568" i="59"/>
  <c r="O6568" i="59" s="1"/>
  <c r="P6568" i="59" s="1"/>
  <c r="E6569" i="59"/>
  <c r="O6569" i="59" s="1"/>
  <c r="P6569" i="59" s="1"/>
  <c r="E6570" i="59"/>
  <c r="O6570" i="59" s="1"/>
  <c r="P6570" i="59" s="1"/>
  <c r="E6571" i="59"/>
  <c r="O6571" i="59" s="1"/>
  <c r="P6571" i="59" s="1"/>
  <c r="E6572" i="59"/>
  <c r="O6572" i="59" s="1"/>
  <c r="P6572" i="59" s="1"/>
  <c r="E6573" i="59"/>
  <c r="O6573" i="59" s="1"/>
  <c r="P6573" i="59" s="1"/>
  <c r="E6574" i="59"/>
  <c r="O6574" i="59" s="1"/>
  <c r="P6574" i="59" s="1"/>
  <c r="E6575" i="59"/>
  <c r="O6575" i="59" s="1"/>
  <c r="P6575" i="59" s="1"/>
  <c r="E6576" i="59"/>
  <c r="O6576" i="59" s="1"/>
  <c r="P6576" i="59" s="1"/>
  <c r="E6577" i="59"/>
  <c r="O6577" i="59" s="1"/>
  <c r="P6577" i="59" s="1"/>
  <c r="E6578" i="59"/>
  <c r="O6578" i="59" s="1"/>
  <c r="P6578" i="59" s="1"/>
  <c r="E6579" i="59"/>
  <c r="O6579" i="59" s="1"/>
  <c r="P6579" i="59" s="1"/>
  <c r="E6580" i="59"/>
  <c r="O6580" i="59" s="1"/>
  <c r="P6580" i="59" s="1"/>
  <c r="E6581" i="59"/>
  <c r="O6581" i="59" s="1"/>
  <c r="P6581" i="59" s="1"/>
  <c r="E6582" i="59"/>
  <c r="O6582" i="59" s="1"/>
  <c r="P6582" i="59" s="1"/>
  <c r="E6583" i="59"/>
  <c r="O6583" i="59" s="1"/>
  <c r="P6583" i="59" s="1"/>
  <c r="E6584" i="59"/>
  <c r="O6584" i="59" s="1"/>
  <c r="P6584" i="59" s="1"/>
  <c r="E6585" i="59"/>
  <c r="O6585" i="59" s="1"/>
  <c r="P6585" i="59" s="1"/>
  <c r="E6586" i="59"/>
  <c r="O6586" i="59" s="1"/>
  <c r="P6586" i="59" s="1"/>
  <c r="E6587" i="59"/>
  <c r="O6587" i="59" s="1"/>
  <c r="P6587" i="59" s="1"/>
  <c r="E6588" i="59"/>
  <c r="O6588" i="59" s="1"/>
  <c r="P6588" i="59" s="1"/>
  <c r="E6589" i="59"/>
  <c r="O6589" i="59" s="1"/>
  <c r="P6589" i="59" s="1"/>
  <c r="E6590" i="59"/>
  <c r="O6590" i="59" s="1"/>
  <c r="P6590" i="59" s="1"/>
  <c r="E6591" i="59"/>
  <c r="O6591" i="59" s="1"/>
  <c r="P6591" i="59" s="1"/>
  <c r="E6592" i="59"/>
  <c r="O6592" i="59" s="1"/>
  <c r="P6592" i="59" s="1"/>
  <c r="E6593" i="59"/>
  <c r="O6593" i="59" s="1"/>
  <c r="P6593" i="59" s="1"/>
  <c r="E6594" i="59"/>
  <c r="O6594" i="59" s="1"/>
  <c r="P6594" i="59" s="1"/>
  <c r="E6595" i="59"/>
  <c r="O6595" i="59" s="1"/>
  <c r="P6595" i="59" s="1"/>
  <c r="E6596" i="59"/>
  <c r="O6596" i="59" s="1"/>
  <c r="P6596" i="59" s="1"/>
  <c r="E6597" i="59"/>
  <c r="O6597" i="59" s="1"/>
  <c r="P6597" i="59" s="1"/>
  <c r="E6598" i="59"/>
  <c r="O6598" i="59" s="1"/>
  <c r="P6598" i="59" s="1"/>
  <c r="E6599" i="59"/>
  <c r="O6599" i="59" s="1"/>
  <c r="P6599" i="59" s="1"/>
  <c r="E6600" i="59"/>
  <c r="O6600" i="59" s="1"/>
  <c r="P6600" i="59" s="1"/>
  <c r="E6601" i="59"/>
  <c r="O6601" i="59" s="1"/>
  <c r="P6601" i="59" s="1"/>
  <c r="E6602" i="59"/>
  <c r="O6602" i="59" s="1"/>
  <c r="P6602" i="59" s="1"/>
  <c r="E6603" i="59"/>
  <c r="O6603" i="59" s="1"/>
  <c r="P6603" i="59" s="1"/>
  <c r="E6604" i="59"/>
  <c r="O6604" i="59" s="1"/>
  <c r="P6604" i="59" s="1"/>
  <c r="E6605" i="59"/>
  <c r="O6605" i="59" s="1"/>
  <c r="P6605" i="59" s="1"/>
  <c r="E6606" i="59"/>
  <c r="O6606" i="59" s="1"/>
  <c r="P6606" i="59" s="1"/>
  <c r="E6607" i="59"/>
  <c r="O6607" i="59" s="1"/>
  <c r="P6607" i="59" s="1"/>
  <c r="E6608" i="59"/>
  <c r="O6608" i="59" s="1"/>
  <c r="P6608" i="59" s="1"/>
  <c r="E6609" i="59"/>
  <c r="O6609" i="59" s="1"/>
  <c r="P6609" i="59" s="1"/>
  <c r="E6610" i="59"/>
  <c r="O6610" i="59" s="1"/>
  <c r="P6610" i="59" s="1"/>
  <c r="E6611" i="59"/>
  <c r="O6611" i="59" s="1"/>
  <c r="P6611" i="59" s="1"/>
  <c r="E6612" i="59"/>
  <c r="O6612" i="59" s="1"/>
  <c r="P6612" i="59" s="1"/>
  <c r="E6613" i="59"/>
  <c r="O6613" i="59" s="1"/>
  <c r="P6613" i="59" s="1"/>
  <c r="E6614" i="59"/>
  <c r="O6614" i="59" s="1"/>
  <c r="P6614" i="59" s="1"/>
  <c r="E6615" i="59"/>
  <c r="O6615" i="59" s="1"/>
  <c r="P6615" i="59" s="1"/>
  <c r="E6616" i="59"/>
  <c r="O6616" i="59" s="1"/>
  <c r="P6616" i="59" s="1"/>
  <c r="E6617" i="59"/>
  <c r="O6617" i="59" s="1"/>
  <c r="P6617" i="59" s="1"/>
  <c r="E6618" i="59"/>
  <c r="O6618" i="59" s="1"/>
  <c r="P6618" i="59" s="1"/>
  <c r="E6619" i="59"/>
  <c r="O6619" i="59" s="1"/>
  <c r="P6619" i="59" s="1"/>
  <c r="E6620" i="59"/>
  <c r="O6620" i="59" s="1"/>
  <c r="P6620" i="59" s="1"/>
  <c r="E6621" i="59"/>
  <c r="O6621" i="59" s="1"/>
  <c r="P6621" i="59" s="1"/>
  <c r="E6622" i="59"/>
  <c r="O6622" i="59" s="1"/>
  <c r="P6622" i="59" s="1"/>
  <c r="E6623" i="59"/>
  <c r="O6623" i="59" s="1"/>
  <c r="P6623" i="59" s="1"/>
  <c r="E6624" i="59"/>
  <c r="O6624" i="59" s="1"/>
  <c r="P6624" i="59" s="1"/>
  <c r="E6625" i="59"/>
  <c r="O6625" i="59" s="1"/>
  <c r="P6625" i="59" s="1"/>
  <c r="E6626" i="59"/>
  <c r="O6626" i="59" s="1"/>
  <c r="P6626" i="59" s="1"/>
  <c r="E6627" i="59"/>
  <c r="O6627" i="59" s="1"/>
  <c r="P6627" i="59" s="1"/>
  <c r="E6628" i="59"/>
  <c r="O6628" i="59" s="1"/>
  <c r="P6628" i="59" s="1"/>
  <c r="E6629" i="59"/>
  <c r="O6629" i="59" s="1"/>
  <c r="P6629" i="59" s="1"/>
  <c r="E6630" i="59"/>
  <c r="O6630" i="59" s="1"/>
  <c r="P6630" i="59" s="1"/>
  <c r="E6631" i="59"/>
  <c r="O6631" i="59" s="1"/>
  <c r="P6631" i="59" s="1"/>
  <c r="E6632" i="59"/>
  <c r="O6632" i="59" s="1"/>
  <c r="P6632" i="59" s="1"/>
  <c r="E6633" i="59"/>
  <c r="O6633" i="59" s="1"/>
  <c r="P6633" i="59" s="1"/>
  <c r="E6634" i="59"/>
  <c r="O6634" i="59" s="1"/>
  <c r="P6634" i="59" s="1"/>
  <c r="E6635" i="59"/>
  <c r="O6635" i="59" s="1"/>
  <c r="P6635" i="59" s="1"/>
  <c r="E6636" i="59"/>
  <c r="O6636" i="59" s="1"/>
  <c r="P6636" i="59" s="1"/>
  <c r="E6637" i="59"/>
  <c r="O6637" i="59" s="1"/>
  <c r="P6637" i="59" s="1"/>
  <c r="E6638" i="59"/>
  <c r="O6638" i="59" s="1"/>
  <c r="P6638" i="59" s="1"/>
  <c r="E6639" i="59"/>
  <c r="O6639" i="59" s="1"/>
  <c r="P6639" i="59" s="1"/>
  <c r="E6640" i="59"/>
  <c r="O6640" i="59" s="1"/>
  <c r="P6640" i="59" s="1"/>
  <c r="E6641" i="59"/>
  <c r="O6641" i="59" s="1"/>
  <c r="P6641" i="59" s="1"/>
  <c r="E6642" i="59"/>
  <c r="O6642" i="59" s="1"/>
  <c r="P6642" i="59" s="1"/>
  <c r="E6643" i="59"/>
  <c r="O6643" i="59" s="1"/>
  <c r="P6643" i="59" s="1"/>
  <c r="E6644" i="59"/>
  <c r="O6644" i="59" s="1"/>
  <c r="P6644" i="59" s="1"/>
  <c r="E6645" i="59"/>
  <c r="O6645" i="59" s="1"/>
  <c r="P6645" i="59" s="1"/>
  <c r="E6646" i="59"/>
  <c r="O6646" i="59" s="1"/>
  <c r="P6646" i="59" s="1"/>
  <c r="E6647" i="59"/>
  <c r="O6647" i="59" s="1"/>
  <c r="P6647" i="59" s="1"/>
  <c r="E6648" i="59"/>
  <c r="O6648" i="59" s="1"/>
  <c r="P6648" i="59" s="1"/>
  <c r="E6649" i="59"/>
  <c r="O6649" i="59" s="1"/>
  <c r="P6649" i="59" s="1"/>
  <c r="E6650" i="59"/>
  <c r="O6650" i="59" s="1"/>
  <c r="P6650" i="59" s="1"/>
  <c r="E6651" i="59"/>
  <c r="O6651" i="59" s="1"/>
  <c r="P6651" i="59" s="1"/>
  <c r="E6652" i="59"/>
  <c r="O6652" i="59" s="1"/>
  <c r="P6652" i="59" s="1"/>
  <c r="E6653" i="59"/>
  <c r="O6653" i="59" s="1"/>
  <c r="P6653" i="59" s="1"/>
  <c r="E6654" i="59"/>
  <c r="O6654" i="59" s="1"/>
  <c r="P6654" i="59" s="1"/>
  <c r="E6655" i="59"/>
  <c r="O6655" i="59" s="1"/>
  <c r="P6655" i="59" s="1"/>
  <c r="E6656" i="59"/>
  <c r="O6656" i="59" s="1"/>
  <c r="P6656" i="59" s="1"/>
  <c r="E6657" i="59"/>
  <c r="O6657" i="59" s="1"/>
  <c r="P6657" i="59" s="1"/>
  <c r="E6658" i="59"/>
  <c r="O6658" i="59" s="1"/>
  <c r="P6658" i="59" s="1"/>
  <c r="E6659" i="59"/>
  <c r="O6659" i="59" s="1"/>
  <c r="P6659" i="59" s="1"/>
  <c r="E6660" i="59"/>
  <c r="O6660" i="59" s="1"/>
  <c r="P6660" i="59" s="1"/>
  <c r="E6661" i="59"/>
  <c r="O6661" i="59" s="1"/>
  <c r="P6661" i="59" s="1"/>
  <c r="E6662" i="59"/>
  <c r="O6662" i="59" s="1"/>
  <c r="P6662" i="59" s="1"/>
  <c r="E6663" i="59"/>
  <c r="O6663" i="59" s="1"/>
  <c r="P6663" i="59" s="1"/>
  <c r="E6664" i="59"/>
  <c r="O6664" i="59" s="1"/>
  <c r="P6664" i="59" s="1"/>
  <c r="E6665" i="59"/>
  <c r="O6665" i="59" s="1"/>
  <c r="P6665" i="59" s="1"/>
  <c r="E6666" i="59"/>
  <c r="O6666" i="59" s="1"/>
  <c r="P6666" i="59" s="1"/>
  <c r="E6667" i="59"/>
  <c r="O6667" i="59" s="1"/>
  <c r="P6667" i="59" s="1"/>
  <c r="E6668" i="59"/>
  <c r="O6668" i="59" s="1"/>
  <c r="P6668" i="59" s="1"/>
  <c r="E6669" i="59"/>
  <c r="O6669" i="59" s="1"/>
  <c r="P6669" i="59" s="1"/>
  <c r="E6670" i="59"/>
  <c r="O6670" i="59" s="1"/>
  <c r="P6670" i="59" s="1"/>
  <c r="E6671" i="59"/>
  <c r="O6671" i="59" s="1"/>
  <c r="P6671" i="59" s="1"/>
  <c r="E6672" i="59"/>
  <c r="O6672" i="59" s="1"/>
  <c r="P6672" i="59" s="1"/>
  <c r="E6673" i="59"/>
  <c r="O6673" i="59" s="1"/>
  <c r="P6673" i="59" s="1"/>
  <c r="E6674" i="59"/>
  <c r="O6674" i="59" s="1"/>
  <c r="P6674" i="59" s="1"/>
  <c r="E6675" i="59"/>
  <c r="O6675" i="59" s="1"/>
  <c r="P6675" i="59" s="1"/>
  <c r="E6676" i="59"/>
  <c r="O6676" i="59" s="1"/>
  <c r="P6676" i="59" s="1"/>
  <c r="E6677" i="59"/>
  <c r="O6677" i="59" s="1"/>
  <c r="P6677" i="59" s="1"/>
  <c r="E6678" i="59"/>
  <c r="O6678" i="59" s="1"/>
  <c r="P6678" i="59" s="1"/>
  <c r="E6679" i="59"/>
  <c r="O6679" i="59" s="1"/>
  <c r="P6679" i="59" s="1"/>
  <c r="E6680" i="59"/>
  <c r="O6680" i="59" s="1"/>
  <c r="P6680" i="59" s="1"/>
  <c r="E6681" i="59"/>
  <c r="O6681" i="59" s="1"/>
  <c r="P6681" i="59" s="1"/>
  <c r="E6682" i="59"/>
  <c r="O6682" i="59" s="1"/>
  <c r="P6682" i="59" s="1"/>
  <c r="E6683" i="59"/>
  <c r="O6683" i="59" s="1"/>
  <c r="P6683" i="59" s="1"/>
  <c r="E6684" i="59"/>
  <c r="O6684" i="59" s="1"/>
  <c r="P6684" i="59" s="1"/>
  <c r="E6685" i="59"/>
  <c r="O6685" i="59" s="1"/>
  <c r="P6685" i="59" s="1"/>
  <c r="E6686" i="59"/>
  <c r="O6686" i="59" s="1"/>
  <c r="P6686" i="59" s="1"/>
  <c r="E6687" i="59"/>
  <c r="O6687" i="59" s="1"/>
  <c r="P6687" i="59" s="1"/>
  <c r="E6688" i="59"/>
  <c r="O6688" i="59" s="1"/>
  <c r="P6688" i="59" s="1"/>
  <c r="E6689" i="59"/>
  <c r="O6689" i="59" s="1"/>
  <c r="P6689" i="59" s="1"/>
  <c r="E6690" i="59"/>
  <c r="O6690" i="59" s="1"/>
  <c r="P6690" i="59" s="1"/>
  <c r="E6691" i="59"/>
  <c r="O6691" i="59" s="1"/>
  <c r="P6691" i="59" s="1"/>
  <c r="E6692" i="59"/>
  <c r="O6692" i="59" s="1"/>
  <c r="P6692" i="59" s="1"/>
  <c r="E6693" i="59"/>
  <c r="O6693" i="59" s="1"/>
  <c r="P6693" i="59" s="1"/>
  <c r="E6694" i="59"/>
  <c r="O6694" i="59" s="1"/>
  <c r="P6694" i="59" s="1"/>
  <c r="E6695" i="59"/>
  <c r="O6695" i="59" s="1"/>
  <c r="P6695" i="59" s="1"/>
  <c r="E6696" i="59"/>
  <c r="O6696" i="59" s="1"/>
  <c r="P6696" i="59" s="1"/>
  <c r="E6697" i="59"/>
  <c r="O6697" i="59" s="1"/>
  <c r="P6697" i="59" s="1"/>
  <c r="E6698" i="59"/>
  <c r="O6698" i="59" s="1"/>
  <c r="P6698" i="59" s="1"/>
  <c r="E6699" i="59"/>
  <c r="O6699" i="59" s="1"/>
  <c r="P6699" i="59" s="1"/>
  <c r="E6700" i="59"/>
  <c r="O6700" i="59" s="1"/>
  <c r="P6700" i="59" s="1"/>
  <c r="E6701" i="59"/>
  <c r="O6701" i="59" s="1"/>
  <c r="P6701" i="59" s="1"/>
  <c r="E6702" i="59"/>
  <c r="O6702" i="59" s="1"/>
  <c r="P6702" i="59" s="1"/>
  <c r="E6703" i="59"/>
  <c r="O6703" i="59" s="1"/>
  <c r="P6703" i="59" s="1"/>
  <c r="E6704" i="59"/>
  <c r="O6704" i="59" s="1"/>
  <c r="P6704" i="59" s="1"/>
  <c r="E6705" i="59"/>
  <c r="O6705" i="59" s="1"/>
  <c r="P6705" i="59" s="1"/>
  <c r="E6706" i="59"/>
  <c r="O6706" i="59" s="1"/>
  <c r="P6706" i="59" s="1"/>
  <c r="E6707" i="59"/>
  <c r="O6707" i="59" s="1"/>
  <c r="P6707" i="59" s="1"/>
  <c r="E6708" i="59"/>
  <c r="O6708" i="59" s="1"/>
  <c r="P6708" i="59" s="1"/>
  <c r="E6709" i="59"/>
  <c r="O6709" i="59" s="1"/>
  <c r="P6709" i="59" s="1"/>
  <c r="E6710" i="59"/>
  <c r="O6710" i="59" s="1"/>
  <c r="P6710" i="59" s="1"/>
  <c r="E6711" i="59"/>
  <c r="O6711" i="59" s="1"/>
  <c r="P6711" i="59" s="1"/>
  <c r="E6712" i="59"/>
  <c r="O6712" i="59" s="1"/>
  <c r="P6712" i="59" s="1"/>
  <c r="E6713" i="59"/>
  <c r="O6713" i="59" s="1"/>
  <c r="P6713" i="59" s="1"/>
  <c r="E6714" i="59"/>
  <c r="O6714" i="59" s="1"/>
  <c r="P6714" i="59" s="1"/>
  <c r="E6715" i="59"/>
  <c r="O6715" i="59" s="1"/>
  <c r="P6715" i="59" s="1"/>
  <c r="E6716" i="59"/>
  <c r="O6716" i="59" s="1"/>
  <c r="P6716" i="59" s="1"/>
  <c r="E6717" i="59"/>
  <c r="O6717" i="59" s="1"/>
  <c r="P6717" i="59" s="1"/>
  <c r="E6718" i="59"/>
  <c r="O6718" i="59" s="1"/>
  <c r="P6718" i="59" s="1"/>
  <c r="E6719" i="59"/>
  <c r="O6719" i="59" s="1"/>
  <c r="P6719" i="59" s="1"/>
  <c r="E6720" i="59"/>
  <c r="O6720" i="59" s="1"/>
  <c r="P6720" i="59" s="1"/>
  <c r="E6721" i="59"/>
  <c r="O6721" i="59" s="1"/>
  <c r="P6721" i="59" s="1"/>
  <c r="E6722" i="59"/>
  <c r="O6722" i="59" s="1"/>
  <c r="P6722" i="59" s="1"/>
  <c r="E6723" i="59"/>
  <c r="O6723" i="59" s="1"/>
  <c r="P6723" i="59" s="1"/>
  <c r="E6724" i="59"/>
  <c r="O6724" i="59" s="1"/>
  <c r="P6724" i="59" s="1"/>
  <c r="E6725" i="59"/>
  <c r="O6725" i="59" s="1"/>
  <c r="P6725" i="59" s="1"/>
  <c r="E6726" i="59"/>
  <c r="O6726" i="59" s="1"/>
  <c r="P6726" i="59" s="1"/>
  <c r="E6727" i="59"/>
  <c r="O6727" i="59" s="1"/>
  <c r="P6727" i="59" s="1"/>
  <c r="E6728" i="59"/>
  <c r="O6728" i="59" s="1"/>
  <c r="P6728" i="59" s="1"/>
  <c r="E6729" i="59"/>
  <c r="O6729" i="59" s="1"/>
  <c r="P6729" i="59" s="1"/>
  <c r="E6730" i="59"/>
  <c r="O6730" i="59" s="1"/>
  <c r="P6730" i="59" s="1"/>
  <c r="E6731" i="59"/>
  <c r="O6731" i="59" s="1"/>
  <c r="P6731" i="59" s="1"/>
  <c r="E6732" i="59"/>
  <c r="O6732" i="59" s="1"/>
  <c r="P6732" i="59" s="1"/>
  <c r="E6733" i="59"/>
  <c r="O6733" i="59" s="1"/>
  <c r="P6733" i="59" s="1"/>
  <c r="E6734" i="59"/>
  <c r="O6734" i="59" s="1"/>
  <c r="P6734" i="59" s="1"/>
  <c r="E6735" i="59"/>
  <c r="O6735" i="59" s="1"/>
  <c r="P6735" i="59" s="1"/>
  <c r="E6736" i="59"/>
  <c r="O6736" i="59" s="1"/>
  <c r="P6736" i="59" s="1"/>
  <c r="E6737" i="59"/>
  <c r="O6737" i="59" s="1"/>
  <c r="P6737" i="59" s="1"/>
  <c r="E6738" i="59"/>
  <c r="O6738" i="59" s="1"/>
  <c r="P6738" i="59" s="1"/>
  <c r="E6739" i="59"/>
  <c r="O6739" i="59" s="1"/>
  <c r="P6739" i="59" s="1"/>
  <c r="E6740" i="59"/>
  <c r="O6740" i="59" s="1"/>
  <c r="P6740" i="59" s="1"/>
  <c r="E6741" i="59"/>
  <c r="O6741" i="59" s="1"/>
  <c r="P6741" i="59" s="1"/>
  <c r="E6742" i="59"/>
  <c r="O6742" i="59" s="1"/>
  <c r="P6742" i="59" s="1"/>
  <c r="E6743" i="59"/>
  <c r="O6743" i="59" s="1"/>
  <c r="P6743" i="59" s="1"/>
  <c r="E6744" i="59"/>
  <c r="O6744" i="59" s="1"/>
  <c r="P6744" i="59" s="1"/>
  <c r="E6745" i="59"/>
  <c r="O6745" i="59" s="1"/>
  <c r="P6745" i="59" s="1"/>
  <c r="E6746" i="59"/>
  <c r="O6746" i="59" s="1"/>
  <c r="P6746" i="59" s="1"/>
  <c r="E6747" i="59"/>
  <c r="O6747" i="59" s="1"/>
  <c r="P6747" i="59" s="1"/>
  <c r="E6748" i="59"/>
  <c r="O6748" i="59" s="1"/>
  <c r="P6748" i="59" s="1"/>
  <c r="E6749" i="59"/>
  <c r="O6749" i="59" s="1"/>
  <c r="P6749" i="59" s="1"/>
  <c r="E6750" i="59"/>
  <c r="O6750" i="59" s="1"/>
  <c r="P6750" i="59" s="1"/>
  <c r="E6751" i="59"/>
  <c r="O6751" i="59" s="1"/>
  <c r="P6751" i="59" s="1"/>
  <c r="E6752" i="59"/>
  <c r="O6752" i="59" s="1"/>
  <c r="P6752" i="59" s="1"/>
  <c r="E6753" i="59"/>
  <c r="O6753" i="59" s="1"/>
  <c r="P6753" i="59" s="1"/>
  <c r="E6754" i="59"/>
  <c r="O6754" i="59" s="1"/>
  <c r="P6754" i="59" s="1"/>
  <c r="E6755" i="59"/>
  <c r="O6755" i="59" s="1"/>
  <c r="P6755" i="59" s="1"/>
  <c r="E6756" i="59"/>
  <c r="O6756" i="59" s="1"/>
  <c r="P6756" i="59" s="1"/>
  <c r="E6757" i="59"/>
  <c r="O6757" i="59" s="1"/>
  <c r="P6757" i="59" s="1"/>
  <c r="E6758" i="59"/>
  <c r="O6758" i="59" s="1"/>
  <c r="P6758" i="59" s="1"/>
  <c r="E6759" i="59"/>
  <c r="O6759" i="59" s="1"/>
  <c r="P6759" i="59" s="1"/>
  <c r="E6760" i="59"/>
  <c r="O6760" i="59" s="1"/>
  <c r="P6760" i="59" s="1"/>
  <c r="E6761" i="59"/>
  <c r="O6761" i="59" s="1"/>
  <c r="P6761" i="59" s="1"/>
  <c r="E6762" i="59"/>
  <c r="O6762" i="59" s="1"/>
  <c r="P6762" i="59" s="1"/>
  <c r="E6763" i="59"/>
  <c r="O6763" i="59" s="1"/>
  <c r="P6763" i="59" s="1"/>
  <c r="E6764" i="59"/>
  <c r="O6764" i="59" s="1"/>
  <c r="P6764" i="59" s="1"/>
  <c r="E6765" i="59"/>
  <c r="O6765" i="59" s="1"/>
  <c r="P6765" i="59" s="1"/>
  <c r="E6766" i="59"/>
  <c r="O6766" i="59" s="1"/>
  <c r="P6766" i="59" s="1"/>
  <c r="E6767" i="59"/>
  <c r="O6767" i="59" s="1"/>
  <c r="P6767" i="59" s="1"/>
  <c r="E6768" i="59"/>
  <c r="O6768" i="59" s="1"/>
  <c r="P6768" i="59" s="1"/>
  <c r="E6769" i="59"/>
  <c r="O6769" i="59" s="1"/>
  <c r="P6769" i="59" s="1"/>
  <c r="E6770" i="59"/>
  <c r="O6770" i="59" s="1"/>
  <c r="P6770" i="59" s="1"/>
  <c r="E6771" i="59"/>
  <c r="O6771" i="59" s="1"/>
  <c r="P6771" i="59" s="1"/>
  <c r="E6772" i="59"/>
  <c r="O6772" i="59" s="1"/>
  <c r="P6772" i="59" s="1"/>
  <c r="E6773" i="59"/>
  <c r="O6773" i="59" s="1"/>
  <c r="P6773" i="59" s="1"/>
  <c r="E6774" i="59"/>
  <c r="O6774" i="59" s="1"/>
  <c r="P6774" i="59" s="1"/>
  <c r="E6775" i="59"/>
  <c r="O6775" i="59" s="1"/>
  <c r="P6775" i="59" s="1"/>
  <c r="E6776" i="59"/>
  <c r="O6776" i="59" s="1"/>
  <c r="P6776" i="59" s="1"/>
  <c r="E6777" i="59"/>
  <c r="O6777" i="59" s="1"/>
  <c r="P6777" i="59" s="1"/>
  <c r="E6778" i="59"/>
  <c r="O6778" i="59" s="1"/>
  <c r="P6778" i="59" s="1"/>
  <c r="E6779" i="59"/>
  <c r="O6779" i="59" s="1"/>
  <c r="P6779" i="59" s="1"/>
  <c r="E6780" i="59"/>
  <c r="O6780" i="59" s="1"/>
  <c r="P6780" i="59" s="1"/>
  <c r="E6781" i="59"/>
  <c r="O6781" i="59" s="1"/>
  <c r="P6781" i="59" s="1"/>
  <c r="E6782" i="59"/>
  <c r="O6782" i="59" s="1"/>
  <c r="P6782" i="59" s="1"/>
  <c r="E6783" i="59"/>
  <c r="O6783" i="59" s="1"/>
  <c r="P6783" i="59" s="1"/>
  <c r="E6784" i="59"/>
  <c r="O6784" i="59" s="1"/>
  <c r="P6784" i="59" s="1"/>
  <c r="E6785" i="59"/>
  <c r="O6785" i="59" s="1"/>
  <c r="P6785" i="59" s="1"/>
  <c r="E6786" i="59"/>
  <c r="O6786" i="59" s="1"/>
  <c r="P6786" i="59" s="1"/>
  <c r="E6787" i="59"/>
  <c r="O6787" i="59" s="1"/>
  <c r="P6787" i="59" s="1"/>
  <c r="E6788" i="59"/>
  <c r="O6788" i="59" s="1"/>
  <c r="P6788" i="59" s="1"/>
  <c r="E6789" i="59"/>
  <c r="O6789" i="59" s="1"/>
  <c r="P6789" i="59" s="1"/>
  <c r="E6790" i="59"/>
  <c r="O6790" i="59" s="1"/>
  <c r="P6790" i="59" s="1"/>
  <c r="E6791" i="59"/>
  <c r="O6791" i="59" s="1"/>
  <c r="P6791" i="59" s="1"/>
  <c r="E6792" i="59"/>
  <c r="O6792" i="59" s="1"/>
  <c r="P6792" i="59" s="1"/>
  <c r="E6793" i="59"/>
  <c r="O6793" i="59" s="1"/>
  <c r="P6793" i="59" s="1"/>
  <c r="E6794" i="59"/>
  <c r="O6794" i="59" s="1"/>
  <c r="P6794" i="59" s="1"/>
  <c r="E6795" i="59"/>
  <c r="O6795" i="59" s="1"/>
  <c r="P6795" i="59" s="1"/>
  <c r="E6796" i="59"/>
  <c r="O6796" i="59" s="1"/>
  <c r="P6796" i="59" s="1"/>
  <c r="E6797" i="59"/>
  <c r="O6797" i="59" s="1"/>
  <c r="P6797" i="59" s="1"/>
  <c r="E6798" i="59"/>
  <c r="O6798" i="59" s="1"/>
  <c r="P6798" i="59" s="1"/>
  <c r="E6799" i="59"/>
  <c r="O6799" i="59" s="1"/>
  <c r="P6799" i="59" s="1"/>
  <c r="E6800" i="59"/>
  <c r="O6800" i="59" s="1"/>
  <c r="P6800" i="59" s="1"/>
  <c r="E6801" i="59"/>
  <c r="O6801" i="59" s="1"/>
  <c r="P6801" i="59" s="1"/>
  <c r="E6802" i="59"/>
  <c r="O6802" i="59" s="1"/>
  <c r="P6802" i="59" s="1"/>
  <c r="E6803" i="59"/>
  <c r="O6803" i="59" s="1"/>
  <c r="P6803" i="59" s="1"/>
  <c r="E6804" i="59"/>
  <c r="O6804" i="59" s="1"/>
  <c r="P6804" i="59" s="1"/>
  <c r="E6805" i="59"/>
  <c r="O6805" i="59" s="1"/>
  <c r="P6805" i="59" s="1"/>
  <c r="E6806" i="59"/>
  <c r="O6806" i="59" s="1"/>
  <c r="P6806" i="59" s="1"/>
  <c r="E6807" i="59"/>
  <c r="O6807" i="59" s="1"/>
  <c r="P6807" i="59" s="1"/>
  <c r="E6808" i="59"/>
  <c r="O6808" i="59" s="1"/>
  <c r="P6808" i="59" s="1"/>
  <c r="E6809" i="59"/>
  <c r="O6809" i="59" s="1"/>
  <c r="P6809" i="59" s="1"/>
  <c r="E6810" i="59"/>
  <c r="O6810" i="59" s="1"/>
  <c r="P6810" i="59" s="1"/>
  <c r="E6811" i="59"/>
  <c r="O6811" i="59" s="1"/>
  <c r="P6811" i="59" s="1"/>
  <c r="E6812" i="59"/>
  <c r="O6812" i="59" s="1"/>
  <c r="P6812" i="59" s="1"/>
  <c r="E6813" i="59"/>
  <c r="O6813" i="59" s="1"/>
  <c r="P6813" i="59" s="1"/>
  <c r="E6814" i="59"/>
  <c r="O6814" i="59" s="1"/>
  <c r="P6814" i="59" s="1"/>
  <c r="E6815" i="59"/>
  <c r="O6815" i="59" s="1"/>
  <c r="P6815" i="59" s="1"/>
  <c r="E6816" i="59"/>
  <c r="O6816" i="59" s="1"/>
  <c r="P6816" i="59" s="1"/>
  <c r="E6817" i="59"/>
  <c r="O6817" i="59" s="1"/>
  <c r="P6817" i="59" s="1"/>
  <c r="E6818" i="59"/>
  <c r="O6818" i="59" s="1"/>
  <c r="P6818" i="59" s="1"/>
  <c r="E6819" i="59"/>
  <c r="O6819" i="59" s="1"/>
  <c r="P6819" i="59" s="1"/>
  <c r="E6820" i="59"/>
  <c r="O6820" i="59" s="1"/>
  <c r="P6820" i="59" s="1"/>
  <c r="E6821" i="59"/>
  <c r="O6821" i="59" s="1"/>
  <c r="P6821" i="59" s="1"/>
  <c r="E6822" i="59"/>
  <c r="O6822" i="59" s="1"/>
  <c r="P6822" i="59" s="1"/>
  <c r="E6823" i="59"/>
  <c r="O6823" i="59" s="1"/>
  <c r="P6823" i="59" s="1"/>
  <c r="E6824" i="59"/>
  <c r="O6824" i="59" s="1"/>
  <c r="P6824" i="59" s="1"/>
  <c r="E6825" i="59"/>
  <c r="O6825" i="59" s="1"/>
  <c r="P6825" i="59" s="1"/>
  <c r="E6826" i="59"/>
  <c r="O6826" i="59" s="1"/>
  <c r="P6826" i="59" s="1"/>
  <c r="E6827" i="59"/>
  <c r="O6827" i="59" s="1"/>
  <c r="P6827" i="59" s="1"/>
  <c r="E6828" i="59"/>
  <c r="O6828" i="59" s="1"/>
  <c r="P6828" i="59" s="1"/>
  <c r="E6829" i="59"/>
  <c r="O6829" i="59" s="1"/>
  <c r="P6829" i="59" s="1"/>
  <c r="E6830" i="59"/>
  <c r="O6830" i="59" s="1"/>
  <c r="P6830" i="59" s="1"/>
  <c r="E6831" i="59"/>
  <c r="O6831" i="59" s="1"/>
  <c r="P6831" i="59" s="1"/>
  <c r="E6832" i="59"/>
  <c r="O6832" i="59" s="1"/>
  <c r="P6832" i="59" s="1"/>
  <c r="E6833" i="59"/>
  <c r="O6833" i="59" s="1"/>
  <c r="P6833" i="59" s="1"/>
  <c r="E6834" i="59"/>
  <c r="O6834" i="59" s="1"/>
  <c r="P6834" i="59" s="1"/>
  <c r="E6835" i="59"/>
  <c r="O6835" i="59" s="1"/>
  <c r="P6835" i="59" s="1"/>
  <c r="E6836" i="59"/>
  <c r="O6836" i="59" s="1"/>
  <c r="P6836" i="59" s="1"/>
  <c r="E6837" i="59"/>
  <c r="O6837" i="59" s="1"/>
  <c r="P6837" i="59" s="1"/>
  <c r="E6838" i="59"/>
  <c r="O6838" i="59" s="1"/>
  <c r="P6838" i="59" s="1"/>
  <c r="E6839" i="59"/>
  <c r="O6839" i="59" s="1"/>
  <c r="P6839" i="59" s="1"/>
  <c r="E6840" i="59"/>
  <c r="O6840" i="59" s="1"/>
  <c r="P6840" i="59" s="1"/>
  <c r="E6841" i="59"/>
  <c r="O6841" i="59" s="1"/>
  <c r="P6841" i="59" s="1"/>
  <c r="E6842" i="59"/>
  <c r="O6842" i="59" s="1"/>
  <c r="P6842" i="59" s="1"/>
  <c r="E6843" i="59"/>
  <c r="O6843" i="59" s="1"/>
  <c r="P6843" i="59" s="1"/>
  <c r="E6844" i="59"/>
  <c r="O6844" i="59" s="1"/>
  <c r="P6844" i="59" s="1"/>
  <c r="E6845" i="59"/>
  <c r="O6845" i="59" s="1"/>
  <c r="P6845" i="59" s="1"/>
  <c r="E6846" i="59"/>
  <c r="O6846" i="59" s="1"/>
  <c r="P6846" i="59" s="1"/>
  <c r="E6847" i="59"/>
  <c r="O6847" i="59" s="1"/>
  <c r="P6847" i="59" s="1"/>
  <c r="E6848" i="59"/>
  <c r="O6848" i="59" s="1"/>
  <c r="P6848" i="59" s="1"/>
  <c r="E6849" i="59"/>
  <c r="O6849" i="59" s="1"/>
  <c r="P6849" i="59" s="1"/>
  <c r="E6850" i="59"/>
  <c r="O6850" i="59" s="1"/>
  <c r="P6850" i="59" s="1"/>
  <c r="E6851" i="59"/>
  <c r="O6851" i="59" s="1"/>
  <c r="P6851" i="59" s="1"/>
  <c r="E6852" i="59"/>
  <c r="O6852" i="59" s="1"/>
  <c r="P6852" i="59" s="1"/>
  <c r="E6853" i="59"/>
  <c r="O6853" i="59" s="1"/>
  <c r="P6853" i="59" s="1"/>
  <c r="E6854" i="59"/>
  <c r="O6854" i="59" s="1"/>
  <c r="P6854" i="59" s="1"/>
  <c r="E6855" i="59"/>
  <c r="O6855" i="59" s="1"/>
  <c r="P6855" i="59" s="1"/>
  <c r="E6856" i="59"/>
  <c r="O6856" i="59" s="1"/>
  <c r="P6856" i="59" s="1"/>
  <c r="E6857" i="59"/>
  <c r="O6857" i="59" s="1"/>
  <c r="P6857" i="59" s="1"/>
  <c r="E6858" i="59"/>
  <c r="O6858" i="59" s="1"/>
  <c r="P6858" i="59" s="1"/>
  <c r="E6859" i="59"/>
  <c r="O6859" i="59" s="1"/>
  <c r="P6859" i="59" s="1"/>
  <c r="E6860" i="59"/>
  <c r="O6860" i="59" s="1"/>
  <c r="P6860" i="59" s="1"/>
  <c r="E6861" i="59"/>
  <c r="O6861" i="59" s="1"/>
  <c r="P6861" i="59" s="1"/>
  <c r="E6862" i="59"/>
  <c r="O6862" i="59" s="1"/>
  <c r="P6862" i="59" s="1"/>
  <c r="E6863" i="59"/>
  <c r="O6863" i="59" s="1"/>
  <c r="P6863" i="59" s="1"/>
  <c r="E6864" i="59"/>
  <c r="O6864" i="59" s="1"/>
  <c r="P6864" i="59" s="1"/>
  <c r="E6865" i="59"/>
  <c r="O6865" i="59" s="1"/>
  <c r="P6865" i="59" s="1"/>
  <c r="E6866" i="59"/>
  <c r="O6866" i="59" s="1"/>
  <c r="P6866" i="59" s="1"/>
  <c r="E6867" i="59"/>
  <c r="O6867" i="59" s="1"/>
  <c r="P6867" i="59" s="1"/>
  <c r="E6868" i="59"/>
  <c r="O6868" i="59" s="1"/>
  <c r="P6868" i="59" s="1"/>
  <c r="E6869" i="59"/>
  <c r="O6869" i="59" s="1"/>
  <c r="P6869" i="59" s="1"/>
  <c r="E6870" i="59"/>
  <c r="O6870" i="59" s="1"/>
  <c r="P6870" i="59" s="1"/>
  <c r="E6871" i="59"/>
  <c r="O6871" i="59" s="1"/>
  <c r="P6871" i="59" s="1"/>
  <c r="E6872" i="59"/>
  <c r="O6872" i="59" s="1"/>
  <c r="P6872" i="59" s="1"/>
  <c r="E6873" i="59"/>
  <c r="O6873" i="59" s="1"/>
  <c r="P6873" i="59" s="1"/>
  <c r="E6874" i="59"/>
  <c r="O6874" i="59" s="1"/>
  <c r="P6874" i="59" s="1"/>
  <c r="E6875" i="59"/>
  <c r="O6875" i="59" s="1"/>
  <c r="P6875" i="59" s="1"/>
  <c r="E6876" i="59"/>
  <c r="O6876" i="59" s="1"/>
  <c r="P6876" i="59" s="1"/>
  <c r="E6877" i="59"/>
  <c r="O6877" i="59" s="1"/>
  <c r="P6877" i="59" s="1"/>
  <c r="E6878" i="59"/>
  <c r="O6878" i="59" s="1"/>
  <c r="P6878" i="59" s="1"/>
  <c r="E6879" i="59"/>
  <c r="O6879" i="59" s="1"/>
  <c r="P6879" i="59" s="1"/>
  <c r="E6880" i="59"/>
  <c r="O6880" i="59" s="1"/>
  <c r="P6880" i="59" s="1"/>
  <c r="E6881" i="59"/>
  <c r="O6881" i="59" s="1"/>
  <c r="P6881" i="59" s="1"/>
  <c r="E6882" i="59"/>
  <c r="O6882" i="59" s="1"/>
  <c r="P6882" i="59" s="1"/>
  <c r="E6883" i="59"/>
  <c r="O6883" i="59" s="1"/>
  <c r="P6883" i="59" s="1"/>
  <c r="E6884" i="59"/>
  <c r="O6884" i="59" s="1"/>
  <c r="P6884" i="59" s="1"/>
  <c r="E6885" i="59"/>
  <c r="O6885" i="59" s="1"/>
  <c r="P6885" i="59" s="1"/>
  <c r="E6886" i="59"/>
  <c r="O6886" i="59" s="1"/>
  <c r="P6886" i="59" s="1"/>
  <c r="E6887" i="59"/>
  <c r="O6887" i="59" s="1"/>
  <c r="P6887" i="59" s="1"/>
  <c r="E6888" i="59"/>
  <c r="O6888" i="59" s="1"/>
  <c r="P6888" i="59" s="1"/>
  <c r="E6889" i="59"/>
  <c r="O6889" i="59" s="1"/>
  <c r="P6889" i="59" s="1"/>
  <c r="E6890" i="59"/>
  <c r="O6890" i="59" s="1"/>
  <c r="P6890" i="59" s="1"/>
  <c r="E6891" i="59"/>
  <c r="O6891" i="59" s="1"/>
  <c r="P6891" i="59" s="1"/>
  <c r="E6892" i="59"/>
  <c r="O6892" i="59" s="1"/>
  <c r="P6892" i="59" s="1"/>
  <c r="E6893" i="59"/>
  <c r="O6893" i="59" s="1"/>
  <c r="P6893" i="59" s="1"/>
  <c r="E6894" i="59"/>
  <c r="O6894" i="59" s="1"/>
  <c r="P6894" i="59" s="1"/>
  <c r="E6895" i="59"/>
  <c r="O6895" i="59" s="1"/>
  <c r="P6895" i="59" s="1"/>
  <c r="E6896" i="59"/>
  <c r="O6896" i="59" s="1"/>
  <c r="P6896" i="59" s="1"/>
  <c r="E6897" i="59"/>
  <c r="O6897" i="59" s="1"/>
  <c r="P6897" i="59" s="1"/>
  <c r="E6898" i="59"/>
  <c r="O6898" i="59" s="1"/>
  <c r="P6898" i="59" s="1"/>
  <c r="E6899" i="59"/>
  <c r="O6899" i="59" s="1"/>
  <c r="P6899" i="59" s="1"/>
  <c r="E6900" i="59"/>
  <c r="O6900" i="59" s="1"/>
  <c r="P6900" i="59" s="1"/>
  <c r="E6901" i="59"/>
  <c r="O6901" i="59" s="1"/>
  <c r="P6901" i="59" s="1"/>
  <c r="E6902" i="59"/>
  <c r="O6902" i="59" s="1"/>
  <c r="P6902" i="59" s="1"/>
  <c r="E6903" i="59"/>
  <c r="O6903" i="59" s="1"/>
  <c r="P6903" i="59" s="1"/>
  <c r="E6904" i="59"/>
  <c r="O6904" i="59" s="1"/>
  <c r="P6904" i="59" s="1"/>
  <c r="E6905" i="59"/>
  <c r="O6905" i="59" s="1"/>
  <c r="P6905" i="59" s="1"/>
  <c r="E6906" i="59"/>
  <c r="O6906" i="59" s="1"/>
  <c r="P6906" i="59" s="1"/>
  <c r="E6907" i="59"/>
  <c r="O6907" i="59" s="1"/>
  <c r="P6907" i="59" s="1"/>
  <c r="E6908" i="59"/>
  <c r="O6908" i="59" s="1"/>
  <c r="P6908" i="59" s="1"/>
  <c r="E6909" i="59"/>
  <c r="O6909" i="59" s="1"/>
  <c r="P6909" i="59" s="1"/>
  <c r="E6910" i="59"/>
  <c r="O6910" i="59" s="1"/>
  <c r="P6910" i="59" s="1"/>
  <c r="E6911" i="59"/>
  <c r="O6911" i="59" s="1"/>
  <c r="P6911" i="59" s="1"/>
  <c r="E6912" i="59"/>
  <c r="O6912" i="59" s="1"/>
  <c r="P6912" i="59" s="1"/>
  <c r="E6913" i="59"/>
  <c r="O6913" i="59" s="1"/>
  <c r="P6913" i="59" s="1"/>
  <c r="E6914" i="59"/>
  <c r="O6914" i="59" s="1"/>
  <c r="P6914" i="59" s="1"/>
  <c r="E6915" i="59"/>
  <c r="O6915" i="59" s="1"/>
  <c r="P6915" i="59" s="1"/>
  <c r="E6916" i="59"/>
  <c r="O6916" i="59" s="1"/>
  <c r="P6916" i="59" s="1"/>
  <c r="E6917" i="59"/>
  <c r="O6917" i="59" s="1"/>
  <c r="P6917" i="59" s="1"/>
  <c r="E6918" i="59"/>
  <c r="O6918" i="59" s="1"/>
  <c r="P6918" i="59" s="1"/>
  <c r="E6919" i="59"/>
  <c r="O6919" i="59" s="1"/>
  <c r="P6919" i="59" s="1"/>
  <c r="E6920" i="59"/>
  <c r="O6920" i="59" s="1"/>
  <c r="P6920" i="59" s="1"/>
  <c r="E6921" i="59"/>
  <c r="O6921" i="59" s="1"/>
  <c r="P6921" i="59" s="1"/>
  <c r="E6922" i="59"/>
  <c r="O6922" i="59" s="1"/>
  <c r="P6922" i="59" s="1"/>
  <c r="E6923" i="59"/>
  <c r="O6923" i="59" s="1"/>
  <c r="P6923" i="59" s="1"/>
  <c r="E6924" i="59"/>
  <c r="O6924" i="59" s="1"/>
  <c r="P6924" i="59" s="1"/>
  <c r="E6925" i="59"/>
  <c r="O6925" i="59" s="1"/>
  <c r="P6925" i="59" s="1"/>
  <c r="E6926" i="59"/>
  <c r="O6926" i="59" s="1"/>
  <c r="P6926" i="59" s="1"/>
  <c r="E6927" i="59"/>
  <c r="O6927" i="59" s="1"/>
  <c r="P6927" i="59" s="1"/>
  <c r="E6928" i="59"/>
  <c r="O6928" i="59" s="1"/>
  <c r="P6928" i="59" s="1"/>
  <c r="E6929" i="59"/>
  <c r="O6929" i="59" s="1"/>
  <c r="P6929" i="59" s="1"/>
  <c r="E6930" i="59"/>
  <c r="O6930" i="59" s="1"/>
  <c r="P6930" i="59" s="1"/>
  <c r="E6931" i="59"/>
  <c r="O6931" i="59" s="1"/>
  <c r="P6931" i="59" s="1"/>
  <c r="E6932" i="59"/>
  <c r="O6932" i="59" s="1"/>
  <c r="P6932" i="59" s="1"/>
  <c r="E6933" i="59"/>
  <c r="O6933" i="59" s="1"/>
  <c r="P6933" i="59" s="1"/>
  <c r="E6934" i="59"/>
  <c r="O6934" i="59" s="1"/>
  <c r="P6934" i="59" s="1"/>
  <c r="E6935" i="59"/>
  <c r="O6935" i="59" s="1"/>
  <c r="P6935" i="59" s="1"/>
  <c r="E6936" i="59"/>
  <c r="O6936" i="59" s="1"/>
  <c r="P6936" i="59" s="1"/>
  <c r="E6937" i="59"/>
  <c r="O6937" i="59" s="1"/>
  <c r="P6937" i="59" s="1"/>
  <c r="E6938" i="59"/>
  <c r="O6938" i="59" s="1"/>
  <c r="P6938" i="59" s="1"/>
  <c r="E6939" i="59"/>
  <c r="O6939" i="59" s="1"/>
  <c r="P6939" i="59" s="1"/>
  <c r="E6940" i="59"/>
  <c r="O6940" i="59" s="1"/>
  <c r="P6940" i="59" s="1"/>
  <c r="E6941" i="59"/>
  <c r="O6941" i="59" s="1"/>
  <c r="P6941" i="59" s="1"/>
  <c r="E6942" i="59"/>
  <c r="O6942" i="59" s="1"/>
  <c r="P6942" i="59" s="1"/>
  <c r="E6943" i="59"/>
  <c r="O6943" i="59" s="1"/>
  <c r="P6943" i="59" s="1"/>
  <c r="E6944" i="59"/>
  <c r="O6944" i="59" s="1"/>
  <c r="P6944" i="59" s="1"/>
  <c r="E6945" i="59"/>
  <c r="O6945" i="59" s="1"/>
  <c r="P6945" i="59" s="1"/>
  <c r="E6946" i="59"/>
  <c r="O6946" i="59" s="1"/>
  <c r="P6946" i="59" s="1"/>
  <c r="E6947" i="59"/>
  <c r="O6947" i="59" s="1"/>
  <c r="P6947" i="59" s="1"/>
  <c r="E6948" i="59"/>
  <c r="O6948" i="59" s="1"/>
  <c r="P6948" i="59" s="1"/>
  <c r="E6949" i="59"/>
  <c r="O6949" i="59" s="1"/>
  <c r="P6949" i="59" s="1"/>
  <c r="E6950" i="59"/>
  <c r="O6950" i="59" s="1"/>
  <c r="P6950" i="59" s="1"/>
  <c r="E6951" i="59"/>
  <c r="O6951" i="59" s="1"/>
  <c r="P6951" i="59" s="1"/>
  <c r="E6952" i="59"/>
  <c r="O6952" i="59" s="1"/>
  <c r="P6952" i="59" s="1"/>
  <c r="E6953" i="59"/>
  <c r="O6953" i="59" s="1"/>
  <c r="P6953" i="59" s="1"/>
  <c r="E6954" i="59"/>
  <c r="O6954" i="59" s="1"/>
  <c r="P6954" i="59" s="1"/>
  <c r="E6955" i="59"/>
  <c r="O6955" i="59" s="1"/>
  <c r="P6955" i="59" s="1"/>
  <c r="E6956" i="59"/>
  <c r="O6956" i="59" s="1"/>
  <c r="P6956" i="59" s="1"/>
  <c r="E6957" i="59"/>
  <c r="O6957" i="59" s="1"/>
  <c r="P6957" i="59" s="1"/>
  <c r="E6958" i="59"/>
  <c r="O6958" i="59" s="1"/>
  <c r="P6958" i="59" s="1"/>
  <c r="E6959" i="59"/>
  <c r="O6959" i="59" s="1"/>
  <c r="P6959" i="59" s="1"/>
  <c r="E6960" i="59"/>
  <c r="O6960" i="59" s="1"/>
  <c r="P6960" i="59" s="1"/>
  <c r="E6961" i="59"/>
  <c r="O6961" i="59" s="1"/>
  <c r="P6961" i="59" s="1"/>
  <c r="E6962" i="59"/>
  <c r="O6962" i="59" s="1"/>
  <c r="P6962" i="59" s="1"/>
  <c r="E6963" i="59"/>
  <c r="O6963" i="59" s="1"/>
  <c r="P6963" i="59" s="1"/>
  <c r="E6964" i="59"/>
  <c r="O6964" i="59" s="1"/>
  <c r="P6964" i="59" s="1"/>
  <c r="E6965" i="59"/>
  <c r="O6965" i="59" s="1"/>
  <c r="P6965" i="59" s="1"/>
  <c r="E6966" i="59"/>
  <c r="O6966" i="59" s="1"/>
  <c r="P6966" i="59" s="1"/>
  <c r="E6967" i="59"/>
  <c r="O6967" i="59" s="1"/>
  <c r="P6967" i="59" s="1"/>
  <c r="E6968" i="59"/>
  <c r="O6968" i="59" s="1"/>
  <c r="P6968" i="59" s="1"/>
  <c r="E6969" i="59"/>
  <c r="O6969" i="59" s="1"/>
  <c r="P6969" i="59" s="1"/>
  <c r="E6970" i="59"/>
  <c r="O6970" i="59" s="1"/>
  <c r="P6970" i="59" s="1"/>
  <c r="E6971" i="59"/>
  <c r="O6971" i="59" s="1"/>
  <c r="P6971" i="59" s="1"/>
  <c r="E6972" i="59"/>
  <c r="O6972" i="59" s="1"/>
  <c r="P6972" i="59" s="1"/>
  <c r="E6973" i="59"/>
  <c r="O6973" i="59" s="1"/>
  <c r="P6973" i="59" s="1"/>
  <c r="E6974" i="59"/>
  <c r="O6974" i="59" s="1"/>
  <c r="P6974" i="59" s="1"/>
  <c r="E6975" i="59"/>
  <c r="O6975" i="59" s="1"/>
  <c r="P6975" i="59" s="1"/>
  <c r="E6976" i="59"/>
  <c r="O6976" i="59" s="1"/>
  <c r="P6976" i="59" s="1"/>
  <c r="E6977" i="59"/>
  <c r="O6977" i="59" s="1"/>
  <c r="P6977" i="59" s="1"/>
  <c r="E6978" i="59"/>
  <c r="O6978" i="59" s="1"/>
  <c r="P6978" i="59" s="1"/>
  <c r="E6979" i="59"/>
  <c r="O6979" i="59" s="1"/>
  <c r="P6979" i="59" s="1"/>
  <c r="E6980" i="59"/>
  <c r="O6980" i="59" s="1"/>
  <c r="P6980" i="59" s="1"/>
  <c r="E6981" i="59"/>
  <c r="O6981" i="59" s="1"/>
  <c r="P6981" i="59" s="1"/>
  <c r="E6982" i="59"/>
  <c r="O6982" i="59" s="1"/>
  <c r="P6982" i="59" s="1"/>
  <c r="E6983" i="59"/>
  <c r="O6983" i="59" s="1"/>
  <c r="P6983" i="59" s="1"/>
  <c r="E6984" i="59"/>
  <c r="O6984" i="59" s="1"/>
  <c r="P6984" i="59" s="1"/>
  <c r="E6985" i="59"/>
  <c r="O6985" i="59" s="1"/>
  <c r="P6985" i="59" s="1"/>
  <c r="E6986" i="59"/>
  <c r="O6986" i="59" s="1"/>
  <c r="P6986" i="59" s="1"/>
  <c r="E6987" i="59"/>
  <c r="O6987" i="59" s="1"/>
  <c r="P6987" i="59" s="1"/>
  <c r="E6988" i="59"/>
  <c r="O6988" i="59" s="1"/>
  <c r="P6988" i="59" s="1"/>
  <c r="E6989" i="59"/>
  <c r="O6989" i="59" s="1"/>
  <c r="P6989" i="59" s="1"/>
  <c r="E6990" i="59"/>
  <c r="O6990" i="59" s="1"/>
  <c r="P6990" i="59" s="1"/>
  <c r="E6991" i="59"/>
  <c r="O6991" i="59" s="1"/>
  <c r="P6991" i="59" s="1"/>
  <c r="E6992" i="59"/>
  <c r="O6992" i="59" s="1"/>
  <c r="P6992" i="59" s="1"/>
  <c r="E6993" i="59"/>
  <c r="O6993" i="59" s="1"/>
  <c r="P6993" i="59" s="1"/>
  <c r="E6994" i="59"/>
  <c r="O6994" i="59" s="1"/>
  <c r="P6994" i="59" s="1"/>
  <c r="E6995" i="59"/>
  <c r="O6995" i="59" s="1"/>
  <c r="P6995" i="59" s="1"/>
  <c r="E6996" i="59"/>
  <c r="O6996" i="59" s="1"/>
  <c r="P6996" i="59" s="1"/>
  <c r="E6997" i="59"/>
  <c r="O6997" i="59" s="1"/>
  <c r="P6997" i="59" s="1"/>
  <c r="E6998" i="59"/>
  <c r="O6998" i="59" s="1"/>
  <c r="P6998" i="59" s="1"/>
  <c r="E6999" i="59"/>
  <c r="O6999" i="59" s="1"/>
  <c r="P6999" i="59" s="1"/>
  <c r="E7000" i="59"/>
  <c r="O7000" i="59" s="1"/>
  <c r="P7000" i="59" s="1"/>
  <c r="E7001" i="59"/>
  <c r="O7001" i="59" s="1"/>
  <c r="P7001" i="59" s="1"/>
  <c r="E7002" i="59"/>
  <c r="O7002" i="59" s="1"/>
  <c r="P7002" i="59" s="1"/>
  <c r="E7003" i="59"/>
  <c r="O7003" i="59" s="1"/>
  <c r="P7003" i="59" s="1"/>
  <c r="E7004" i="59"/>
  <c r="O7004" i="59" s="1"/>
  <c r="P7004" i="59" s="1"/>
  <c r="E7005" i="59"/>
  <c r="O7005" i="59" s="1"/>
  <c r="P7005" i="59" s="1"/>
  <c r="E7006" i="59"/>
  <c r="O7006" i="59" s="1"/>
  <c r="P7006" i="59" s="1"/>
  <c r="E7007" i="59"/>
  <c r="O7007" i="59" s="1"/>
  <c r="P7007" i="59" s="1"/>
  <c r="E7008" i="59"/>
  <c r="O7008" i="59" s="1"/>
  <c r="P7008" i="59" s="1"/>
  <c r="E7009" i="59"/>
  <c r="O7009" i="59" s="1"/>
  <c r="P7009" i="59" s="1"/>
  <c r="E7010" i="59"/>
  <c r="O7010" i="59" s="1"/>
  <c r="P7010" i="59" s="1"/>
  <c r="E7011" i="59"/>
  <c r="O7011" i="59" s="1"/>
  <c r="P7011" i="59" s="1"/>
  <c r="E7012" i="59"/>
  <c r="O7012" i="59" s="1"/>
  <c r="P7012" i="59" s="1"/>
  <c r="E7013" i="59"/>
  <c r="O7013" i="59" s="1"/>
  <c r="P7013" i="59" s="1"/>
  <c r="E7014" i="59"/>
  <c r="O7014" i="59" s="1"/>
  <c r="P7014" i="59" s="1"/>
  <c r="E7015" i="59"/>
  <c r="O7015" i="59" s="1"/>
  <c r="P7015" i="59" s="1"/>
  <c r="E7016" i="59"/>
  <c r="O7016" i="59" s="1"/>
  <c r="P7016" i="59" s="1"/>
  <c r="E7017" i="59"/>
  <c r="O7017" i="59" s="1"/>
  <c r="P7017" i="59" s="1"/>
  <c r="E7018" i="59"/>
  <c r="O7018" i="59" s="1"/>
  <c r="P7018" i="59" s="1"/>
  <c r="E7019" i="59"/>
  <c r="O7019" i="59" s="1"/>
  <c r="P7019" i="59" s="1"/>
  <c r="E7020" i="59"/>
  <c r="O7020" i="59" s="1"/>
  <c r="P7020" i="59" s="1"/>
  <c r="E7021" i="59"/>
  <c r="O7021" i="59" s="1"/>
  <c r="P7021" i="59" s="1"/>
  <c r="E7022" i="59"/>
  <c r="O7022" i="59" s="1"/>
  <c r="P7022" i="59" s="1"/>
  <c r="E7023" i="59"/>
  <c r="O7023" i="59" s="1"/>
  <c r="P7023" i="59" s="1"/>
  <c r="E7024" i="59"/>
  <c r="O7024" i="59" s="1"/>
  <c r="P7024" i="59" s="1"/>
  <c r="E7025" i="59"/>
  <c r="O7025" i="59" s="1"/>
  <c r="P7025" i="59" s="1"/>
  <c r="E7026" i="59"/>
  <c r="O7026" i="59" s="1"/>
  <c r="P7026" i="59" s="1"/>
  <c r="E7027" i="59"/>
  <c r="O7027" i="59" s="1"/>
  <c r="P7027" i="59" s="1"/>
  <c r="E7028" i="59"/>
  <c r="O7028" i="59" s="1"/>
  <c r="P7028" i="59" s="1"/>
  <c r="E7029" i="59"/>
  <c r="O7029" i="59" s="1"/>
  <c r="P7029" i="59" s="1"/>
  <c r="E7030" i="59"/>
  <c r="O7030" i="59" s="1"/>
  <c r="P7030" i="59" s="1"/>
  <c r="E7031" i="59"/>
  <c r="O7031" i="59" s="1"/>
  <c r="P7031" i="59" s="1"/>
  <c r="E7032" i="59"/>
  <c r="O7032" i="59" s="1"/>
  <c r="P7032" i="59" s="1"/>
  <c r="E7033" i="59"/>
  <c r="O7033" i="59" s="1"/>
  <c r="P7033" i="59" s="1"/>
  <c r="E7034" i="59"/>
  <c r="O7034" i="59" s="1"/>
  <c r="P7034" i="59" s="1"/>
  <c r="E7035" i="59"/>
  <c r="O7035" i="59" s="1"/>
  <c r="P7035" i="59" s="1"/>
  <c r="E7036" i="59"/>
  <c r="O7036" i="59" s="1"/>
  <c r="P7036" i="59" s="1"/>
  <c r="E7037" i="59"/>
  <c r="O7037" i="59" s="1"/>
  <c r="P7037" i="59" s="1"/>
  <c r="E7038" i="59"/>
  <c r="O7038" i="59" s="1"/>
  <c r="P7038" i="59" s="1"/>
  <c r="E7039" i="59"/>
  <c r="O7039" i="59" s="1"/>
  <c r="P7039" i="59" s="1"/>
  <c r="E7040" i="59"/>
  <c r="O7040" i="59" s="1"/>
  <c r="P7040" i="59" s="1"/>
  <c r="E7041" i="59"/>
  <c r="O7041" i="59" s="1"/>
  <c r="P7041" i="59" s="1"/>
  <c r="E7042" i="59"/>
  <c r="O7042" i="59" s="1"/>
  <c r="P7042" i="59" s="1"/>
  <c r="E7043" i="59"/>
  <c r="O7043" i="59" s="1"/>
  <c r="P7043" i="59" s="1"/>
  <c r="E7044" i="59"/>
  <c r="O7044" i="59" s="1"/>
  <c r="P7044" i="59" s="1"/>
  <c r="E7045" i="59"/>
  <c r="O7045" i="59" s="1"/>
  <c r="P7045" i="59" s="1"/>
  <c r="E7046" i="59"/>
  <c r="O7046" i="59" s="1"/>
  <c r="P7046" i="59" s="1"/>
  <c r="E7047" i="59"/>
  <c r="O7047" i="59" s="1"/>
  <c r="P7047" i="59" s="1"/>
  <c r="E7048" i="59"/>
  <c r="O7048" i="59" s="1"/>
  <c r="P7048" i="59" s="1"/>
  <c r="E7049" i="59"/>
  <c r="O7049" i="59" s="1"/>
  <c r="P7049" i="59" s="1"/>
  <c r="E7050" i="59"/>
  <c r="O7050" i="59" s="1"/>
  <c r="P7050" i="59" s="1"/>
  <c r="E7051" i="59"/>
  <c r="O7051" i="59" s="1"/>
  <c r="P7051" i="59" s="1"/>
  <c r="E7052" i="59"/>
  <c r="O7052" i="59" s="1"/>
  <c r="P7052" i="59" s="1"/>
  <c r="E7053" i="59"/>
  <c r="O7053" i="59" s="1"/>
  <c r="P7053" i="59" s="1"/>
  <c r="E7054" i="59"/>
  <c r="O7054" i="59" s="1"/>
  <c r="P7054" i="59" s="1"/>
  <c r="E7055" i="59"/>
  <c r="O7055" i="59" s="1"/>
  <c r="P7055" i="59" s="1"/>
  <c r="E7056" i="59"/>
  <c r="O7056" i="59" s="1"/>
  <c r="P7056" i="59" s="1"/>
  <c r="E7057" i="59"/>
  <c r="O7057" i="59" s="1"/>
  <c r="P7057" i="59" s="1"/>
  <c r="E7058" i="59"/>
  <c r="O7058" i="59" s="1"/>
  <c r="P7058" i="59" s="1"/>
  <c r="E7059" i="59"/>
  <c r="O7059" i="59" s="1"/>
  <c r="P7059" i="59" s="1"/>
  <c r="E7060" i="59"/>
  <c r="O7060" i="59" s="1"/>
  <c r="P7060" i="59" s="1"/>
  <c r="E7061" i="59"/>
  <c r="O7061" i="59" s="1"/>
  <c r="P7061" i="59" s="1"/>
  <c r="E7062" i="59"/>
  <c r="O7062" i="59" s="1"/>
  <c r="P7062" i="59" s="1"/>
  <c r="E7063" i="59"/>
  <c r="O7063" i="59" s="1"/>
  <c r="P7063" i="59" s="1"/>
  <c r="E7064" i="59"/>
  <c r="O7064" i="59" s="1"/>
  <c r="P7064" i="59" s="1"/>
  <c r="E7065" i="59"/>
  <c r="O7065" i="59" s="1"/>
  <c r="P7065" i="59" s="1"/>
  <c r="E7066" i="59"/>
  <c r="O7066" i="59" s="1"/>
  <c r="P7066" i="59" s="1"/>
  <c r="E7067" i="59"/>
  <c r="O7067" i="59" s="1"/>
  <c r="P7067" i="59" s="1"/>
  <c r="E7068" i="59"/>
  <c r="O7068" i="59" s="1"/>
  <c r="P7068" i="59" s="1"/>
  <c r="E7069" i="59"/>
  <c r="O7069" i="59" s="1"/>
  <c r="P7069" i="59" s="1"/>
  <c r="E7070" i="59"/>
  <c r="O7070" i="59" s="1"/>
  <c r="P7070" i="59" s="1"/>
  <c r="E7071" i="59"/>
  <c r="O7071" i="59" s="1"/>
  <c r="P7071" i="59" s="1"/>
  <c r="E7072" i="59"/>
  <c r="O7072" i="59" s="1"/>
  <c r="P7072" i="59" s="1"/>
  <c r="E7073" i="59"/>
  <c r="O7073" i="59" s="1"/>
  <c r="P7073" i="59" s="1"/>
  <c r="E7074" i="59"/>
  <c r="O7074" i="59" s="1"/>
  <c r="P7074" i="59" s="1"/>
  <c r="E7075" i="59"/>
  <c r="O7075" i="59" s="1"/>
  <c r="P7075" i="59" s="1"/>
  <c r="E7076" i="59"/>
  <c r="O7076" i="59" s="1"/>
  <c r="P7076" i="59" s="1"/>
  <c r="E7077" i="59"/>
  <c r="O7077" i="59" s="1"/>
  <c r="P7077" i="59" s="1"/>
  <c r="E7078" i="59"/>
  <c r="O7078" i="59" s="1"/>
  <c r="P7078" i="59" s="1"/>
  <c r="E7079" i="59"/>
  <c r="O7079" i="59" s="1"/>
  <c r="P7079" i="59" s="1"/>
  <c r="E7080" i="59"/>
  <c r="O7080" i="59" s="1"/>
  <c r="P7080" i="59" s="1"/>
  <c r="E7081" i="59"/>
  <c r="O7081" i="59" s="1"/>
  <c r="P7081" i="59" s="1"/>
  <c r="E7082" i="59"/>
  <c r="O7082" i="59" s="1"/>
  <c r="P7082" i="59" s="1"/>
  <c r="E7083" i="59"/>
  <c r="O7083" i="59" s="1"/>
  <c r="P7083" i="59" s="1"/>
  <c r="E7084" i="59"/>
  <c r="O7084" i="59" s="1"/>
  <c r="P7084" i="59" s="1"/>
  <c r="E7085" i="59"/>
  <c r="O7085" i="59" s="1"/>
  <c r="P7085" i="59" s="1"/>
  <c r="E7086" i="59"/>
  <c r="O7086" i="59" s="1"/>
  <c r="P7086" i="59" s="1"/>
  <c r="E7087" i="59"/>
  <c r="O7087" i="59" s="1"/>
  <c r="P7087" i="59" s="1"/>
  <c r="E7088" i="59"/>
  <c r="O7088" i="59" s="1"/>
  <c r="P7088" i="59" s="1"/>
  <c r="E7089" i="59"/>
  <c r="O7089" i="59" s="1"/>
  <c r="P7089" i="59" s="1"/>
  <c r="E7090" i="59"/>
  <c r="O7090" i="59" s="1"/>
  <c r="P7090" i="59" s="1"/>
  <c r="E7091" i="59"/>
  <c r="O7091" i="59" s="1"/>
  <c r="P7091" i="59" s="1"/>
  <c r="E7092" i="59"/>
  <c r="O7092" i="59" s="1"/>
  <c r="P7092" i="59" s="1"/>
  <c r="E7093" i="59"/>
  <c r="O7093" i="59" s="1"/>
  <c r="P7093" i="59" s="1"/>
  <c r="E7094" i="59"/>
  <c r="O7094" i="59" s="1"/>
  <c r="P7094" i="59" s="1"/>
  <c r="E7095" i="59"/>
  <c r="O7095" i="59" s="1"/>
  <c r="P7095" i="59" s="1"/>
  <c r="E7096" i="59"/>
  <c r="O7096" i="59" s="1"/>
  <c r="P7096" i="59" s="1"/>
  <c r="E7097" i="59"/>
  <c r="O7097" i="59" s="1"/>
  <c r="P7097" i="59" s="1"/>
  <c r="E7098" i="59"/>
  <c r="O7098" i="59" s="1"/>
  <c r="P7098" i="59" s="1"/>
  <c r="E7099" i="59"/>
  <c r="O7099" i="59" s="1"/>
  <c r="P7099" i="59" s="1"/>
  <c r="E7100" i="59"/>
  <c r="O7100" i="59" s="1"/>
  <c r="P7100" i="59" s="1"/>
  <c r="E7101" i="59"/>
  <c r="O7101" i="59" s="1"/>
  <c r="P7101" i="59" s="1"/>
  <c r="E7102" i="59"/>
  <c r="O7102" i="59" s="1"/>
  <c r="P7102" i="59" s="1"/>
  <c r="E7103" i="59"/>
  <c r="O7103" i="59" s="1"/>
  <c r="P7103" i="59" s="1"/>
  <c r="E7104" i="59"/>
  <c r="O7104" i="59" s="1"/>
  <c r="P7104" i="59" s="1"/>
  <c r="E7105" i="59"/>
  <c r="O7105" i="59" s="1"/>
  <c r="P7105" i="59" s="1"/>
  <c r="E7106" i="59"/>
  <c r="O7106" i="59" s="1"/>
  <c r="P7106" i="59" s="1"/>
  <c r="E7107" i="59"/>
  <c r="O7107" i="59" s="1"/>
  <c r="P7107" i="59" s="1"/>
  <c r="E7108" i="59"/>
  <c r="O7108" i="59" s="1"/>
  <c r="P7108" i="59" s="1"/>
  <c r="E7109" i="59"/>
  <c r="O7109" i="59" s="1"/>
  <c r="P7109" i="59" s="1"/>
  <c r="E7110" i="59"/>
  <c r="O7110" i="59" s="1"/>
  <c r="P7110" i="59" s="1"/>
  <c r="E7111" i="59"/>
  <c r="O7111" i="59" s="1"/>
  <c r="P7111" i="59" s="1"/>
  <c r="E7112" i="59"/>
  <c r="O7112" i="59" s="1"/>
  <c r="P7112" i="59" s="1"/>
  <c r="E7113" i="59"/>
  <c r="O7113" i="59" s="1"/>
  <c r="P7113" i="59" s="1"/>
  <c r="E7114" i="59"/>
  <c r="O7114" i="59" s="1"/>
  <c r="P7114" i="59" s="1"/>
  <c r="E7115" i="59"/>
  <c r="O7115" i="59" s="1"/>
  <c r="P7115" i="59" s="1"/>
  <c r="E7116" i="59"/>
  <c r="O7116" i="59" s="1"/>
  <c r="P7116" i="59" s="1"/>
  <c r="E7117" i="59"/>
  <c r="O7117" i="59" s="1"/>
  <c r="P7117" i="59" s="1"/>
  <c r="E7118" i="59"/>
  <c r="O7118" i="59" s="1"/>
  <c r="P7118" i="59" s="1"/>
  <c r="E7119" i="59"/>
  <c r="O7119" i="59" s="1"/>
  <c r="P7119" i="59" s="1"/>
  <c r="E7120" i="59"/>
  <c r="O7120" i="59" s="1"/>
  <c r="P7120" i="59" s="1"/>
  <c r="E7121" i="59"/>
  <c r="O7121" i="59" s="1"/>
  <c r="P7121" i="59" s="1"/>
  <c r="E7122" i="59"/>
  <c r="O7122" i="59" s="1"/>
  <c r="P7122" i="59" s="1"/>
  <c r="E7123" i="59"/>
  <c r="O7123" i="59" s="1"/>
  <c r="P7123" i="59" s="1"/>
  <c r="E7124" i="59"/>
  <c r="O7124" i="59" s="1"/>
  <c r="P7124" i="59" s="1"/>
  <c r="E7125" i="59"/>
  <c r="O7125" i="59" s="1"/>
  <c r="P7125" i="59" s="1"/>
  <c r="E7126" i="59"/>
  <c r="O7126" i="59" s="1"/>
  <c r="P7126" i="59" s="1"/>
  <c r="E7127" i="59"/>
  <c r="O7127" i="59" s="1"/>
  <c r="P7127" i="59" s="1"/>
  <c r="E7128" i="59"/>
  <c r="O7128" i="59" s="1"/>
  <c r="P7128" i="59" s="1"/>
  <c r="E7129" i="59"/>
  <c r="O7129" i="59" s="1"/>
  <c r="P7129" i="59" s="1"/>
  <c r="E7130" i="59"/>
  <c r="O7130" i="59" s="1"/>
  <c r="P7130" i="59" s="1"/>
  <c r="E7131" i="59"/>
  <c r="O7131" i="59" s="1"/>
  <c r="P7131" i="59" s="1"/>
  <c r="E7132" i="59"/>
  <c r="O7132" i="59" s="1"/>
  <c r="P7132" i="59" s="1"/>
  <c r="E7133" i="59"/>
  <c r="O7133" i="59" s="1"/>
  <c r="P7133" i="59" s="1"/>
  <c r="E7134" i="59"/>
  <c r="O7134" i="59" s="1"/>
  <c r="P7134" i="59" s="1"/>
  <c r="E7135" i="59"/>
  <c r="O7135" i="59" s="1"/>
  <c r="P7135" i="59" s="1"/>
  <c r="E7136" i="59"/>
  <c r="O7136" i="59" s="1"/>
  <c r="P7136" i="59" s="1"/>
  <c r="E7137" i="59"/>
  <c r="O7137" i="59" s="1"/>
  <c r="P7137" i="59" s="1"/>
  <c r="E7138" i="59"/>
  <c r="O7138" i="59" s="1"/>
  <c r="P7138" i="59" s="1"/>
  <c r="E7139" i="59"/>
  <c r="O7139" i="59" s="1"/>
  <c r="P7139" i="59" s="1"/>
  <c r="E7140" i="59"/>
  <c r="O7140" i="59" s="1"/>
  <c r="P7140" i="59" s="1"/>
  <c r="E7141" i="59"/>
  <c r="O7141" i="59" s="1"/>
  <c r="P7141" i="59" s="1"/>
  <c r="E7142" i="59"/>
  <c r="O7142" i="59" s="1"/>
  <c r="P7142" i="59" s="1"/>
  <c r="E7143" i="59"/>
  <c r="O7143" i="59" s="1"/>
  <c r="P7143" i="59" s="1"/>
  <c r="E7144" i="59"/>
  <c r="O7144" i="59" s="1"/>
  <c r="P7144" i="59" s="1"/>
  <c r="E7145" i="59"/>
  <c r="O7145" i="59" s="1"/>
  <c r="P7145" i="59" s="1"/>
  <c r="E7146" i="59"/>
  <c r="O7146" i="59" s="1"/>
  <c r="P7146" i="59" s="1"/>
  <c r="E7147" i="59"/>
  <c r="O7147" i="59" s="1"/>
  <c r="P7147" i="59" s="1"/>
  <c r="E7148" i="59"/>
  <c r="O7148" i="59" s="1"/>
  <c r="P7148" i="59" s="1"/>
  <c r="E7149" i="59"/>
  <c r="O7149" i="59" s="1"/>
  <c r="P7149" i="59" s="1"/>
  <c r="E7150" i="59"/>
  <c r="O7150" i="59" s="1"/>
  <c r="P7150" i="59" s="1"/>
  <c r="E7151" i="59"/>
  <c r="O7151" i="59" s="1"/>
  <c r="P7151" i="59" s="1"/>
  <c r="E7152" i="59"/>
  <c r="O7152" i="59" s="1"/>
  <c r="P7152" i="59" s="1"/>
  <c r="E7153" i="59"/>
  <c r="O7153" i="59" s="1"/>
  <c r="P7153" i="59" s="1"/>
  <c r="E7154" i="59"/>
  <c r="O7154" i="59" s="1"/>
  <c r="P7154" i="59" s="1"/>
  <c r="E7155" i="59"/>
  <c r="O7155" i="59" s="1"/>
  <c r="P7155" i="59" s="1"/>
  <c r="E7156" i="59"/>
  <c r="O7156" i="59" s="1"/>
  <c r="P7156" i="59" s="1"/>
  <c r="E7157" i="59"/>
  <c r="O7157" i="59" s="1"/>
  <c r="P7157" i="59" s="1"/>
  <c r="E7158" i="59"/>
  <c r="O7158" i="59" s="1"/>
  <c r="P7158" i="59" s="1"/>
  <c r="E7159" i="59"/>
  <c r="O7159" i="59" s="1"/>
  <c r="P7159" i="59" s="1"/>
  <c r="E7160" i="59"/>
  <c r="O7160" i="59" s="1"/>
  <c r="P7160" i="59" s="1"/>
  <c r="E7161" i="59"/>
  <c r="O7161" i="59" s="1"/>
  <c r="P7161" i="59" s="1"/>
  <c r="E7162" i="59"/>
  <c r="O7162" i="59" s="1"/>
  <c r="P7162" i="59" s="1"/>
  <c r="E7163" i="59"/>
  <c r="O7163" i="59" s="1"/>
  <c r="P7163" i="59" s="1"/>
  <c r="E7164" i="59"/>
  <c r="O7164" i="59" s="1"/>
  <c r="P7164" i="59" s="1"/>
  <c r="E7165" i="59"/>
  <c r="O7165" i="59" s="1"/>
  <c r="P7165" i="59" s="1"/>
  <c r="E7166" i="59"/>
  <c r="O7166" i="59" s="1"/>
  <c r="P7166" i="59" s="1"/>
  <c r="E7167" i="59"/>
  <c r="O7167" i="59" s="1"/>
  <c r="P7167" i="59" s="1"/>
  <c r="E7168" i="59"/>
  <c r="O7168" i="59" s="1"/>
  <c r="P7168" i="59" s="1"/>
  <c r="E7169" i="59"/>
  <c r="O7169" i="59" s="1"/>
  <c r="P7169" i="59" s="1"/>
  <c r="E7170" i="59"/>
  <c r="O7170" i="59" s="1"/>
  <c r="P7170" i="59" s="1"/>
  <c r="E7171" i="59"/>
  <c r="O7171" i="59" s="1"/>
  <c r="P7171" i="59" s="1"/>
  <c r="E7172" i="59"/>
  <c r="O7172" i="59" s="1"/>
  <c r="P7172" i="59" s="1"/>
  <c r="E7173" i="59"/>
  <c r="O7173" i="59" s="1"/>
  <c r="P7173" i="59" s="1"/>
  <c r="E7174" i="59"/>
  <c r="O7174" i="59" s="1"/>
  <c r="P7174" i="59" s="1"/>
  <c r="E7175" i="59"/>
  <c r="O7175" i="59" s="1"/>
  <c r="P7175" i="59" s="1"/>
  <c r="E7176" i="59"/>
  <c r="O7176" i="59" s="1"/>
  <c r="P7176" i="59" s="1"/>
  <c r="E7177" i="59"/>
  <c r="O7177" i="59" s="1"/>
  <c r="P7177" i="59" s="1"/>
  <c r="E7178" i="59"/>
  <c r="O7178" i="59" s="1"/>
  <c r="P7178" i="59" s="1"/>
  <c r="E7179" i="59"/>
  <c r="O7179" i="59" s="1"/>
  <c r="P7179" i="59" s="1"/>
  <c r="E7180" i="59"/>
  <c r="O7180" i="59" s="1"/>
  <c r="P7180" i="59" s="1"/>
  <c r="E7181" i="59"/>
  <c r="O7181" i="59" s="1"/>
  <c r="P7181" i="59" s="1"/>
  <c r="E7182" i="59"/>
  <c r="O7182" i="59" s="1"/>
  <c r="P7182" i="59" s="1"/>
  <c r="E7183" i="59"/>
  <c r="O7183" i="59" s="1"/>
  <c r="P7183" i="59" s="1"/>
  <c r="E7184" i="59"/>
  <c r="O7184" i="59" s="1"/>
  <c r="P7184" i="59" s="1"/>
  <c r="E7185" i="59"/>
  <c r="O7185" i="59" s="1"/>
  <c r="P7185" i="59" s="1"/>
  <c r="E7186" i="59"/>
  <c r="O7186" i="59" s="1"/>
  <c r="P7186" i="59" s="1"/>
  <c r="E7187" i="59"/>
  <c r="O7187" i="59" s="1"/>
  <c r="P7187" i="59" s="1"/>
  <c r="E7188" i="59"/>
  <c r="O7188" i="59" s="1"/>
  <c r="P7188" i="59" s="1"/>
  <c r="E7189" i="59"/>
  <c r="O7189" i="59" s="1"/>
  <c r="P7189" i="59" s="1"/>
  <c r="E7190" i="59"/>
  <c r="O7190" i="59" s="1"/>
  <c r="P7190" i="59" s="1"/>
  <c r="E7191" i="59"/>
  <c r="O7191" i="59" s="1"/>
  <c r="P7191" i="59" s="1"/>
  <c r="E7192" i="59"/>
  <c r="O7192" i="59" s="1"/>
  <c r="P7192" i="59" s="1"/>
  <c r="E7193" i="59"/>
  <c r="O7193" i="59" s="1"/>
  <c r="P7193" i="59" s="1"/>
  <c r="E7194" i="59"/>
  <c r="O7194" i="59" s="1"/>
  <c r="P7194" i="59" s="1"/>
  <c r="E7195" i="59"/>
  <c r="O7195" i="59" s="1"/>
  <c r="P7195" i="59" s="1"/>
  <c r="E7196" i="59"/>
  <c r="O7196" i="59" s="1"/>
  <c r="P7196" i="59" s="1"/>
  <c r="E7197" i="59"/>
  <c r="O7197" i="59" s="1"/>
  <c r="P7197" i="59" s="1"/>
  <c r="E7198" i="59"/>
  <c r="O7198" i="59" s="1"/>
  <c r="P7198" i="59" s="1"/>
  <c r="E7199" i="59"/>
  <c r="O7199" i="59" s="1"/>
  <c r="P7199" i="59" s="1"/>
  <c r="E7200" i="59"/>
  <c r="O7200" i="59" s="1"/>
  <c r="P7200" i="59" s="1"/>
  <c r="E7201" i="59"/>
  <c r="O7201" i="59" s="1"/>
  <c r="P7201" i="59" s="1"/>
  <c r="E7202" i="59"/>
  <c r="O7202" i="59" s="1"/>
  <c r="P7202" i="59" s="1"/>
  <c r="E7203" i="59"/>
  <c r="O7203" i="59" s="1"/>
  <c r="P7203" i="59" s="1"/>
  <c r="E7204" i="59"/>
  <c r="O7204" i="59" s="1"/>
  <c r="P7204" i="59" s="1"/>
  <c r="E7205" i="59"/>
  <c r="O7205" i="59" s="1"/>
  <c r="P7205" i="59" s="1"/>
  <c r="E7206" i="59"/>
  <c r="O7206" i="59" s="1"/>
  <c r="P7206" i="59" s="1"/>
  <c r="E7207" i="59"/>
  <c r="O7207" i="59" s="1"/>
  <c r="P7207" i="59" s="1"/>
  <c r="E7208" i="59"/>
  <c r="O7208" i="59" s="1"/>
  <c r="P7208" i="59" s="1"/>
  <c r="E7209" i="59"/>
  <c r="O7209" i="59" s="1"/>
  <c r="P7209" i="59" s="1"/>
  <c r="E7210" i="59"/>
  <c r="O7210" i="59" s="1"/>
  <c r="P7210" i="59" s="1"/>
  <c r="E7211" i="59"/>
  <c r="O7211" i="59" s="1"/>
  <c r="P7211" i="59" s="1"/>
  <c r="E7212" i="59"/>
  <c r="O7212" i="59" s="1"/>
  <c r="P7212" i="59" s="1"/>
  <c r="E7213" i="59"/>
  <c r="O7213" i="59" s="1"/>
  <c r="P7213" i="59" s="1"/>
  <c r="E7214" i="59"/>
  <c r="O7214" i="59" s="1"/>
  <c r="P7214" i="59" s="1"/>
  <c r="E7215" i="59"/>
  <c r="O7215" i="59" s="1"/>
  <c r="P7215" i="59" s="1"/>
  <c r="E7216" i="59"/>
  <c r="O7216" i="59" s="1"/>
  <c r="P7216" i="59" s="1"/>
  <c r="E7217" i="59"/>
  <c r="O7217" i="59" s="1"/>
  <c r="P7217" i="59" s="1"/>
  <c r="E7218" i="59"/>
  <c r="O7218" i="59" s="1"/>
  <c r="P7218" i="59" s="1"/>
  <c r="E7219" i="59"/>
  <c r="O7219" i="59" s="1"/>
  <c r="P7219" i="59" s="1"/>
  <c r="E7220" i="59"/>
  <c r="O7220" i="59" s="1"/>
  <c r="P7220" i="59" s="1"/>
  <c r="E7221" i="59"/>
  <c r="O7221" i="59" s="1"/>
  <c r="P7221" i="59" s="1"/>
  <c r="E7222" i="59"/>
  <c r="O7222" i="59" s="1"/>
  <c r="P7222" i="59" s="1"/>
  <c r="E7223" i="59"/>
  <c r="O7223" i="59" s="1"/>
  <c r="P7223" i="59" s="1"/>
  <c r="E7224" i="59"/>
  <c r="O7224" i="59" s="1"/>
  <c r="P7224" i="59" s="1"/>
  <c r="E7225" i="59"/>
  <c r="O7225" i="59" s="1"/>
  <c r="P7225" i="59" s="1"/>
  <c r="E7226" i="59"/>
  <c r="O7226" i="59" s="1"/>
  <c r="P7226" i="59" s="1"/>
  <c r="E7227" i="59"/>
  <c r="O7227" i="59" s="1"/>
  <c r="P7227" i="59" s="1"/>
  <c r="E7228" i="59"/>
  <c r="O7228" i="59" s="1"/>
  <c r="P7228" i="59" s="1"/>
  <c r="E7229" i="59"/>
  <c r="O7229" i="59" s="1"/>
  <c r="P7229" i="59" s="1"/>
  <c r="E7230" i="59"/>
  <c r="O7230" i="59" s="1"/>
  <c r="P7230" i="59" s="1"/>
  <c r="E7231" i="59"/>
  <c r="O7231" i="59" s="1"/>
  <c r="P7231" i="59" s="1"/>
  <c r="E7232" i="59"/>
  <c r="O7232" i="59" s="1"/>
  <c r="P7232" i="59" s="1"/>
  <c r="E7233" i="59"/>
  <c r="O7233" i="59" s="1"/>
  <c r="P7233" i="59" s="1"/>
  <c r="E7234" i="59"/>
  <c r="O7234" i="59" s="1"/>
  <c r="P7234" i="59" s="1"/>
  <c r="E7235" i="59"/>
  <c r="O7235" i="59" s="1"/>
  <c r="P7235" i="59" s="1"/>
  <c r="E7236" i="59"/>
  <c r="O7236" i="59" s="1"/>
  <c r="P7236" i="59" s="1"/>
  <c r="E7237" i="59"/>
  <c r="O7237" i="59" s="1"/>
  <c r="P7237" i="59" s="1"/>
  <c r="E7238" i="59"/>
  <c r="O7238" i="59" s="1"/>
  <c r="P7238" i="59" s="1"/>
  <c r="E7239" i="59"/>
  <c r="O7239" i="59" s="1"/>
  <c r="P7239" i="59" s="1"/>
  <c r="E7240" i="59"/>
  <c r="O7240" i="59" s="1"/>
  <c r="P7240" i="59" s="1"/>
  <c r="E7241" i="59"/>
  <c r="O7241" i="59" s="1"/>
  <c r="P7241" i="59" s="1"/>
  <c r="E7242" i="59"/>
  <c r="O7242" i="59" s="1"/>
  <c r="P7242" i="59" s="1"/>
  <c r="E7243" i="59"/>
  <c r="O7243" i="59" s="1"/>
  <c r="P7243" i="59" s="1"/>
  <c r="E7244" i="59"/>
  <c r="O7244" i="59" s="1"/>
  <c r="P7244" i="59" s="1"/>
  <c r="E7245" i="59"/>
  <c r="O7245" i="59" s="1"/>
  <c r="P7245" i="59" s="1"/>
  <c r="E7246" i="59"/>
  <c r="O7246" i="59" s="1"/>
  <c r="P7246" i="59" s="1"/>
  <c r="E7247" i="59"/>
  <c r="O7247" i="59" s="1"/>
  <c r="P7247" i="59" s="1"/>
  <c r="E7248" i="59"/>
  <c r="O7248" i="59" s="1"/>
  <c r="P7248" i="59" s="1"/>
  <c r="E7249" i="59"/>
  <c r="O7249" i="59" s="1"/>
  <c r="P7249" i="59" s="1"/>
  <c r="E7250" i="59"/>
  <c r="O7250" i="59" s="1"/>
  <c r="P7250" i="59" s="1"/>
  <c r="E7251" i="59"/>
  <c r="O7251" i="59" s="1"/>
  <c r="P7251" i="59" s="1"/>
  <c r="E7252" i="59"/>
  <c r="O7252" i="59" s="1"/>
  <c r="P7252" i="59" s="1"/>
  <c r="E7253" i="59"/>
  <c r="O7253" i="59" s="1"/>
  <c r="P7253" i="59" s="1"/>
  <c r="E7254" i="59"/>
  <c r="O7254" i="59" s="1"/>
  <c r="P7254" i="59" s="1"/>
  <c r="E7255" i="59"/>
  <c r="O7255" i="59" s="1"/>
  <c r="P7255" i="59" s="1"/>
  <c r="E7256" i="59"/>
  <c r="O7256" i="59" s="1"/>
  <c r="P7256" i="59" s="1"/>
  <c r="E7257" i="59"/>
  <c r="O7257" i="59" s="1"/>
  <c r="P7257" i="59" s="1"/>
  <c r="E7258" i="59"/>
  <c r="O7258" i="59" s="1"/>
  <c r="P7258" i="59" s="1"/>
  <c r="E7259" i="59"/>
  <c r="O7259" i="59" s="1"/>
  <c r="P7259" i="59" s="1"/>
  <c r="E7260" i="59"/>
  <c r="O7260" i="59" s="1"/>
  <c r="P7260" i="59" s="1"/>
  <c r="E7261" i="59"/>
  <c r="O7261" i="59" s="1"/>
  <c r="P7261" i="59" s="1"/>
  <c r="E7262" i="59"/>
  <c r="O7262" i="59" s="1"/>
  <c r="P7262" i="59" s="1"/>
  <c r="E7263" i="59"/>
  <c r="O7263" i="59" s="1"/>
  <c r="P7263" i="59" s="1"/>
  <c r="E7264" i="59"/>
  <c r="O7264" i="59" s="1"/>
  <c r="P7264" i="59" s="1"/>
  <c r="E7265" i="59"/>
  <c r="O7265" i="59" s="1"/>
  <c r="P7265" i="59" s="1"/>
  <c r="E7266" i="59"/>
  <c r="O7266" i="59" s="1"/>
  <c r="P7266" i="59" s="1"/>
  <c r="E7267" i="59"/>
  <c r="O7267" i="59" s="1"/>
  <c r="P7267" i="59" s="1"/>
  <c r="E7268" i="59"/>
  <c r="O7268" i="59" s="1"/>
  <c r="P7268" i="59" s="1"/>
  <c r="E7269" i="59"/>
  <c r="O7269" i="59" s="1"/>
  <c r="P7269" i="59" s="1"/>
  <c r="E7270" i="59"/>
  <c r="O7270" i="59" s="1"/>
  <c r="P7270" i="59" s="1"/>
  <c r="E7271" i="59"/>
  <c r="O7271" i="59" s="1"/>
  <c r="P7271" i="59" s="1"/>
  <c r="E7272" i="59"/>
  <c r="O7272" i="59" s="1"/>
  <c r="P7272" i="59" s="1"/>
  <c r="E7273" i="59"/>
  <c r="O7273" i="59" s="1"/>
  <c r="P7273" i="59" s="1"/>
  <c r="E7274" i="59"/>
  <c r="O7274" i="59" s="1"/>
  <c r="P7274" i="59" s="1"/>
  <c r="E7275" i="59"/>
  <c r="O7275" i="59" s="1"/>
  <c r="P7275" i="59" s="1"/>
  <c r="E7276" i="59"/>
  <c r="O7276" i="59" s="1"/>
  <c r="P7276" i="59" s="1"/>
  <c r="E7277" i="59"/>
  <c r="O7277" i="59" s="1"/>
  <c r="P7277" i="59" s="1"/>
  <c r="E7278" i="59"/>
  <c r="O7278" i="59" s="1"/>
  <c r="P7278" i="59" s="1"/>
  <c r="E7279" i="59"/>
  <c r="O7279" i="59" s="1"/>
  <c r="P7279" i="59" s="1"/>
  <c r="E7280" i="59"/>
  <c r="O7280" i="59" s="1"/>
  <c r="P7280" i="59" s="1"/>
  <c r="E7281" i="59"/>
  <c r="O7281" i="59" s="1"/>
  <c r="P7281" i="59" s="1"/>
  <c r="E7282" i="59"/>
  <c r="O7282" i="59" s="1"/>
  <c r="P7282" i="59" s="1"/>
  <c r="E7283" i="59"/>
  <c r="O7283" i="59" s="1"/>
  <c r="P7283" i="59" s="1"/>
  <c r="E7284" i="59"/>
  <c r="O7284" i="59" s="1"/>
  <c r="P7284" i="59" s="1"/>
  <c r="E7285" i="59"/>
  <c r="O7285" i="59" s="1"/>
  <c r="P7285" i="59" s="1"/>
  <c r="E7286" i="59"/>
  <c r="O7286" i="59" s="1"/>
  <c r="P7286" i="59" s="1"/>
  <c r="E7287" i="59"/>
  <c r="O7287" i="59" s="1"/>
  <c r="P7287" i="59" s="1"/>
  <c r="E7288" i="59"/>
  <c r="O7288" i="59" s="1"/>
  <c r="P7288" i="59" s="1"/>
  <c r="E7289" i="59"/>
  <c r="O7289" i="59" s="1"/>
  <c r="P7289" i="59" s="1"/>
  <c r="E7290" i="59"/>
  <c r="O7290" i="59" s="1"/>
  <c r="P7290" i="59" s="1"/>
  <c r="E7291" i="59"/>
  <c r="O7291" i="59" s="1"/>
  <c r="P7291" i="59" s="1"/>
  <c r="E7292" i="59"/>
  <c r="O7292" i="59" s="1"/>
  <c r="P7292" i="59" s="1"/>
  <c r="E7293" i="59"/>
  <c r="O7293" i="59" s="1"/>
  <c r="P7293" i="59" s="1"/>
  <c r="E7294" i="59"/>
  <c r="O7294" i="59" s="1"/>
  <c r="P7294" i="59" s="1"/>
  <c r="E7295" i="59"/>
  <c r="O7295" i="59" s="1"/>
  <c r="P7295" i="59" s="1"/>
  <c r="E7296" i="59"/>
  <c r="O7296" i="59" s="1"/>
  <c r="P7296" i="59" s="1"/>
  <c r="E7297" i="59"/>
  <c r="O7297" i="59" s="1"/>
  <c r="P7297" i="59" s="1"/>
  <c r="E7298" i="59"/>
  <c r="O7298" i="59" s="1"/>
  <c r="P7298" i="59" s="1"/>
  <c r="E7299" i="59"/>
  <c r="O7299" i="59" s="1"/>
  <c r="P7299" i="59" s="1"/>
  <c r="E7300" i="59"/>
  <c r="O7300" i="59" s="1"/>
  <c r="P7300" i="59" s="1"/>
  <c r="E7301" i="59"/>
  <c r="O7301" i="59" s="1"/>
  <c r="P7301" i="59" s="1"/>
  <c r="E7302" i="59"/>
  <c r="O7302" i="59" s="1"/>
  <c r="P7302" i="59" s="1"/>
  <c r="E7303" i="59"/>
  <c r="O7303" i="59" s="1"/>
  <c r="P7303" i="59" s="1"/>
  <c r="E7304" i="59"/>
  <c r="O7304" i="59" s="1"/>
  <c r="P7304" i="59" s="1"/>
  <c r="E7305" i="59"/>
  <c r="O7305" i="59" s="1"/>
  <c r="P7305" i="59" s="1"/>
  <c r="E7306" i="59"/>
  <c r="O7306" i="59" s="1"/>
  <c r="P7306" i="59" s="1"/>
  <c r="E7307" i="59"/>
  <c r="O7307" i="59" s="1"/>
  <c r="P7307" i="59" s="1"/>
  <c r="E7308" i="59"/>
  <c r="O7308" i="59" s="1"/>
  <c r="P7308" i="59" s="1"/>
  <c r="E7309" i="59"/>
  <c r="O7309" i="59" s="1"/>
  <c r="P7309" i="59" s="1"/>
  <c r="E7310" i="59"/>
  <c r="O7310" i="59" s="1"/>
  <c r="P7310" i="59" s="1"/>
  <c r="E7311" i="59"/>
  <c r="O7311" i="59" s="1"/>
  <c r="P7311" i="59" s="1"/>
  <c r="E7312" i="59"/>
  <c r="O7312" i="59" s="1"/>
  <c r="P7312" i="59" s="1"/>
  <c r="E7313" i="59"/>
  <c r="O7313" i="59" s="1"/>
  <c r="P7313" i="59" s="1"/>
  <c r="E7314" i="59"/>
  <c r="O7314" i="59" s="1"/>
  <c r="P7314" i="59" s="1"/>
  <c r="E7315" i="59"/>
  <c r="O7315" i="59" s="1"/>
  <c r="P7315" i="59" s="1"/>
  <c r="E7316" i="59"/>
  <c r="O7316" i="59" s="1"/>
  <c r="P7316" i="59" s="1"/>
  <c r="E7317" i="59"/>
  <c r="O7317" i="59" s="1"/>
  <c r="P7317" i="59" s="1"/>
  <c r="E7318" i="59"/>
  <c r="O7318" i="59" s="1"/>
  <c r="P7318" i="59" s="1"/>
  <c r="E7319" i="59"/>
  <c r="O7319" i="59" s="1"/>
  <c r="P7319" i="59" s="1"/>
  <c r="E7320" i="59"/>
  <c r="O7320" i="59" s="1"/>
  <c r="P7320" i="59" s="1"/>
  <c r="E7321" i="59"/>
  <c r="O7321" i="59" s="1"/>
  <c r="P7321" i="59" s="1"/>
  <c r="E7322" i="59"/>
  <c r="O7322" i="59" s="1"/>
  <c r="P7322" i="59" s="1"/>
  <c r="E7323" i="59"/>
  <c r="O7323" i="59" s="1"/>
  <c r="P7323" i="59" s="1"/>
  <c r="E7324" i="59"/>
  <c r="O7324" i="59" s="1"/>
  <c r="P7324" i="59" s="1"/>
  <c r="E7325" i="59"/>
  <c r="O7325" i="59" s="1"/>
  <c r="P7325" i="59" s="1"/>
  <c r="E7326" i="59"/>
  <c r="O7326" i="59" s="1"/>
  <c r="P7326" i="59" s="1"/>
  <c r="E7327" i="59"/>
  <c r="O7327" i="59" s="1"/>
  <c r="P7327" i="59" s="1"/>
  <c r="E7328" i="59"/>
  <c r="O7328" i="59" s="1"/>
  <c r="P7328" i="59" s="1"/>
  <c r="E7329" i="59"/>
  <c r="O7329" i="59" s="1"/>
  <c r="P7329" i="59" s="1"/>
  <c r="E7330" i="59"/>
  <c r="O7330" i="59" s="1"/>
  <c r="P7330" i="59" s="1"/>
  <c r="E7331" i="59"/>
  <c r="O7331" i="59" s="1"/>
  <c r="P7331" i="59" s="1"/>
  <c r="E7332" i="59"/>
  <c r="O7332" i="59" s="1"/>
  <c r="P7332" i="59" s="1"/>
  <c r="E7333" i="59"/>
  <c r="O7333" i="59" s="1"/>
  <c r="P7333" i="59" s="1"/>
  <c r="E7334" i="59"/>
  <c r="O7334" i="59" s="1"/>
  <c r="P7334" i="59" s="1"/>
  <c r="E7335" i="59"/>
  <c r="O7335" i="59" s="1"/>
  <c r="P7335" i="59" s="1"/>
  <c r="E7336" i="59"/>
  <c r="O7336" i="59" s="1"/>
  <c r="P7336" i="59" s="1"/>
  <c r="E7337" i="59"/>
  <c r="O7337" i="59" s="1"/>
  <c r="P7337" i="59" s="1"/>
  <c r="E7338" i="59"/>
  <c r="O7338" i="59" s="1"/>
  <c r="P7338" i="59" s="1"/>
  <c r="E7339" i="59"/>
  <c r="O7339" i="59" s="1"/>
  <c r="P7339" i="59" s="1"/>
  <c r="E7340" i="59"/>
  <c r="O7340" i="59" s="1"/>
  <c r="P7340" i="59" s="1"/>
  <c r="E7341" i="59"/>
  <c r="O7341" i="59" s="1"/>
  <c r="P7341" i="59" s="1"/>
  <c r="E7342" i="59"/>
  <c r="O7342" i="59" s="1"/>
  <c r="P7342" i="59" s="1"/>
  <c r="E7343" i="59"/>
  <c r="O7343" i="59" s="1"/>
  <c r="P7343" i="59" s="1"/>
  <c r="E7344" i="59"/>
  <c r="O7344" i="59" s="1"/>
  <c r="P7344" i="59" s="1"/>
  <c r="E7345" i="59"/>
  <c r="O7345" i="59" s="1"/>
  <c r="P7345" i="59" s="1"/>
  <c r="E7346" i="59"/>
  <c r="O7346" i="59" s="1"/>
  <c r="P7346" i="59" s="1"/>
  <c r="E7347" i="59"/>
  <c r="O7347" i="59" s="1"/>
  <c r="P7347" i="59" s="1"/>
  <c r="E7348" i="59"/>
  <c r="O7348" i="59" s="1"/>
  <c r="P7348" i="59" s="1"/>
  <c r="E7349" i="59"/>
  <c r="O7349" i="59" s="1"/>
  <c r="P7349" i="59" s="1"/>
  <c r="E7350" i="59"/>
  <c r="O7350" i="59" s="1"/>
  <c r="P7350" i="59" s="1"/>
  <c r="E7351" i="59"/>
  <c r="O7351" i="59" s="1"/>
  <c r="P7351" i="59" s="1"/>
  <c r="E7352" i="59"/>
  <c r="O7352" i="59" s="1"/>
  <c r="P7352" i="59" s="1"/>
  <c r="E7353" i="59"/>
  <c r="O7353" i="59" s="1"/>
  <c r="P7353" i="59" s="1"/>
  <c r="E7354" i="59"/>
  <c r="O7354" i="59" s="1"/>
  <c r="P7354" i="59" s="1"/>
  <c r="E7355" i="59"/>
  <c r="O7355" i="59" s="1"/>
  <c r="P7355" i="59" s="1"/>
  <c r="E7356" i="59"/>
  <c r="O7356" i="59" s="1"/>
  <c r="P7356" i="59" s="1"/>
  <c r="E7357" i="59"/>
  <c r="O7357" i="59" s="1"/>
  <c r="P7357" i="59" s="1"/>
  <c r="E7358" i="59"/>
  <c r="O7358" i="59" s="1"/>
  <c r="P7358" i="59" s="1"/>
  <c r="E7359" i="59"/>
  <c r="O7359" i="59" s="1"/>
  <c r="P7359" i="59" s="1"/>
  <c r="E7360" i="59"/>
  <c r="O7360" i="59" s="1"/>
  <c r="P7360" i="59" s="1"/>
  <c r="E7361" i="59"/>
  <c r="O7361" i="59" s="1"/>
  <c r="P7361" i="59" s="1"/>
  <c r="E7362" i="59"/>
  <c r="O7362" i="59" s="1"/>
  <c r="P7362" i="59" s="1"/>
  <c r="E7363" i="59"/>
  <c r="O7363" i="59" s="1"/>
  <c r="P7363" i="59" s="1"/>
  <c r="E7364" i="59"/>
  <c r="O7364" i="59" s="1"/>
  <c r="P7364" i="59" s="1"/>
  <c r="E7365" i="59"/>
  <c r="O7365" i="59" s="1"/>
  <c r="P7365" i="59" s="1"/>
  <c r="E7366" i="59"/>
  <c r="O7366" i="59" s="1"/>
  <c r="P7366" i="59" s="1"/>
  <c r="E7367" i="59"/>
  <c r="O7367" i="59" s="1"/>
  <c r="P7367" i="59" s="1"/>
  <c r="E7368" i="59"/>
  <c r="O7368" i="59" s="1"/>
  <c r="P7368" i="59" s="1"/>
  <c r="E7369" i="59"/>
  <c r="O7369" i="59" s="1"/>
  <c r="P7369" i="59" s="1"/>
  <c r="E7370" i="59"/>
  <c r="O7370" i="59" s="1"/>
  <c r="P7370" i="59" s="1"/>
  <c r="E7371" i="59"/>
  <c r="O7371" i="59" s="1"/>
  <c r="P7371" i="59" s="1"/>
  <c r="E7372" i="59"/>
  <c r="O7372" i="59" s="1"/>
  <c r="P7372" i="59" s="1"/>
  <c r="E7373" i="59"/>
  <c r="O7373" i="59" s="1"/>
  <c r="P7373" i="59" s="1"/>
  <c r="E7374" i="59"/>
  <c r="O7374" i="59" s="1"/>
  <c r="P7374" i="59" s="1"/>
  <c r="E7375" i="59"/>
  <c r="O7375" i="59" s="1"/>
  <c r="P7375" i="59" s="1"/>
  <c r="E7376" i="59"/>
  <c r="O7376" i="59" s="1"/>
  <c r="P7376" i="59" s="1"/>
  <c r="E7377" i="59"/>
  <c r="O7377" i="59" s="1"/>
  <c r="P7377" i="59" s="1"/>
  <c r="E7378" i="59"/>
  <c r="O7378" i="59" s="1"/>
  <c r="P7378" i="59" s="1"/>
  <c r="E7379" i="59"/>
  <c r="O7379" i="59" s="1"/>
  <c r="P7379" i="59" s="1"/>
  <c r="E7380" i="59"/>
  <c r="O7380" i="59" s="1"/>
  <c r="P7380" i="59" s="1"/>
  <c r="E7381" i="59"/>
  <c r="O7381" i="59" s="1"/>
  <c r="P7381" i="59" s="1"/>
  <c r="E7382" i="59"/>
  <c r="O7382" i="59" s="1"/>
  <c r="P7382" i="59" s="1"/>
  <c r="E7383" i="59"/>
  <c r="O7383" i="59" s="1"/>
  <c r="P7383" i="59" s="1"/>
  <c r="E7384" i="59"/>
  <c r="O7384" i="59" s="1"/>
  <c r="P7384" i="59" s="1"/>
  <c r="E7385" i="59"/>
  <c r="O7385" i="59" s="1"/>
  <c r="P7385" i="59" s="1"/>
  <c r="E7386" i="59"/>
  <c r="O7386" i="59" s="1"/>
  <c r="P7386" i="59" s="1"/>
  <c r="E7387" i="59"/>
  <c r="O7387" i="59" s="1"/>
  <c r="P7387" i="59" s="1"/>
  <c r="E7388" i="59"/>
  <c r="O7388" i="59" s="1"/>
  <c r="P7388" i="59" s="1"/>
  <c r="E7389" i="59"/>
  <c r="O7389" i="59" s="1"/>
  <c r="P7389" i="59" s="1"/>
  <c r="E7390" i="59"/>
  <c r="O7390" i="59" s="1"/>
  <c r="P7390" i="59" s="1"/>
  <c r="E7391" i="59"/>
  <c r="O7391" i="59" s="1"/>
  <c r="P7391" i="59" s="1"/>
  <c r="E7392" i="59"/>
  <c r="O7392" i="59" s="1"/>
  <c r="P7392" i="59" s="1"/>
  <c r="E7393" i="59"/>
  <c r="O7393" i="59" s="1"/>
  <c r="P7393" i="59" s="1"/>
  <c r="E7394" i="59"/>
  <c r="O7394" i="59" s="1"/>
  <c r="P7394" i="59" s="1"/>
  <c r="E7395" i="59"/>
  <c r="O7395" i="59" s="1"/>
  <c r="P7395" i="59" s="1"/>
  <c r="E7396" i="59"/>
  <c r="O7396" i="59" s="1"/>
  <c r="P7396" i="59" s="1"/>
  <c r="E7397" i="59"/>
  <c r="O7397" i="59" s="1"/>
  <c r="P7397" i="59" s="1"/>
  <c r="E7398" i="59"/>
  <c r="O7398" i="59" s="1"/>
  <c r="P7398" i="59" s="1"/>
  <c r="E7399" i="59"/>
  <c r="O7399" i="59" s="1"/>
  <c r="P7399" i="59" s="1"/>
  <c r="E7400" i="59"/>
  <c r="O7400" i="59" s="1"/>
  <c r="P7400" i="59" s="1"/>
  <c r="E7401" i="59"/>
  <c r="O7401" i="59" s="1"/>
  <c r="P7401" i="59" s="1"/>
  <c r="E7402" i="59"/>
  <c r="O7402" i="59" s="1"/>
  <c r="P7402" i="59" s="1"/>
  <c r="E7403" i="59"/>
  <c r="O7403" i="59" s="1"/>
  <c r="P7403" i="59" s="1"/>
  <c r="E7404" i="59"/>
  <c r="O7404" i="59" s="1"/>
  <c r="P7404" i="59" s="1"/>
  <c r="E7405" i="59"/>
  <c r="O7405" i="59" s="1"/>
  <c r="P7405" i="59" s="1"/>
  <c r="E7406" i="59"/>
  <c r="O7406" i="59" s="1"/>
  <c r="P7406" i="59" s="1"/>
  <c r="E7407" i="59"/>
  <c r="O7407" i="59" s="1"/>
  <c r="P7407" i="59" s="1"/>
  <c r="E7408" i="59"/>
  <c r="O7408" i="59" s="1"/>
  <c r="P7408" i="59" s="1"/>
  <c r="E7409" i="59"/>
  <c r="O7409" i="59" s="1"/>
  <c r="P7409" i="59" s="1"/>
  <c r="E7410" i="59"/>
  <c r="O7410" i="59" s="1"/>
  <c r="P7410" i="59" s="1"/>
  <c r="E7411" i="59"/>
  <c r="O7411" i="59" s="1"/>
  <c r="P7411" i="59" s="1"/>
  <c r="E7412" i="59"/>
  <c r="O7412" i="59" s="1"/>
  <c r="P7412" i="59" s="1"/>
  <c r="E7413" i="59"/>
  <c r="O7413" i="59" s="1"/>
  <c r="P7413" i="59" s="1"/>
  <c r="E7414" i="59"/>
  <c r="O7414" i="59" s="1"/>
  <c r="P7414" i="59" s="1"/>
  <c r="E7415" i="59"/>
  <c r="O7415" i="59" s="1"/>
  <c r="P7415" i="59" s="1"/>
  <c r="E7416" i="59"/>
  <c r="O7416" i="59" s="1"/>
  <c r="P7416" i="59" s="1"/>
  <c r="E7417" i="59"/>
  <c r="O7417" i="59" s="1"/>
  <c r="P7417" i="59" s="1"/>
  <c r="E7418" i="59"/>
  <c r="O7418" i="59" s="1"/>
  <c r="P7418" i="59" s="1"/>
  <c r="E7419" i="59"/>
  <c r="O7419" i="59" s="1"/>
  <c r="P7419" i="59" s="1"/>
  <c r="E7420" i="59"/>
  <c r="O7420" i="59" s="1"/>
  <c r="P7420" i="59" s="1"/>
  <c r="E7421" i="59"/>
  <c r="O7421" i="59" s="1"/>
  <c r="P7421" i="59" s="1"/>
  <c r="E7422" i="59"/>
  <c r="O7422" i="59" s="1"/>
  <c r="P7422" i="59" s="1"/>
  <c r="E7423" i="59"/>
  <c r="O7423" i="59" s="1"/>
  <c r="P7423" i="59" s="1"/>
  <c r="E7424" i="59"/>
  <c r="O7424" i="59" s="1"/>
  <c r="P7424" i="59" s="1"/>
  <c r="E7425" i="59"/>
  <c r="O7425" i="59" s="1"/>
  <c r="P7425" i="59" s="1"/>
  <c r="E7426" i="59"/>
  <c r="O7426" i="59" s="1"/>
  <c r="P7426" i="59" s="1"/>
  <c r="E7427" i="59"/>
  <c r="O7427" i="59" s="1"/>
  <c r="P7427" i="59" s="1"/>
  <c r="E7428" i="59"/>
  <c r="O7428" i="59" s="1"/>
  <c r="P7428" i="59" s="1"/>
  <c r="E7429" i="59"/>
  <c r="O7429" i="59" s="1"/>
  <c r="P7429" i="59" s="1"/>
  <c r="E7430" i="59"/>
  <c r="O7430" i="59" s="1"/>
  <c r="P7430" i="59" s="1"/>
  <c r="E7431" i="59"/>
  <c r="O7431" i="59" s="1"/>
  <c r="P7431" i="59" s="1"/>
  <c r="E7432" i="59"/>
  <c r="O7432" i="59" s="1"/>
  <c r="P7432" i="59" s="1"/>
  <c r="E7433" i="59"/>
  <c r="O7433" i="59" s="1"/>
  <c r="P7433" i="59" s="1"/>
  <c r="E7434" i="59"/>
  <c r="O7434" i="59" s="1"/>
  <c r="P7434" i="59" s="1"/>
  <c r="E7435" i="59"/>
  <c r="O7435" i="59" s="1"/>
  <c r="P7435" i="59" s="1"/>
  <c r="E7436" i="59"/>
  <c r="O7436" i="59" s="1"/>
  <c r="P7436" i="59" s="1"/>
  <c r="E7437" i="59"/>
  <c r="O7437" i="59" s="1"/>
  <c r="P7437" i="59" s="1"/>
  <c r="E7438" i="59"/>
  <c r="O7438" i="59" s="1"/>
  <c r="P7438" i="59" s="1"/>
  <c r="E7439" i="59"/>
  <c r="O7439" i="59" s="1"/>
  <c r="P7439" i="59" s="1"/>
  <c r="E7440" i="59"/>
  <c r="O7440" i="59" s="1"/>
  <c r="P7440" i="59" s="1"/>
  <c r="E7441" i="59"/>
  <c r="O7441" i="59" s="1"/>
  <c r="P7441" i="59" s="1"/>
  <c r="E7442" i="59"/>
  <c r="O7442" i="59" s="1"/>
  <c r="P7442" i="59" s="1"/>
  <c r="E7443" i="59"/>
  <c r="O7443" i="59" s="1"/>
  <c r="P7443" i="59" s="1"/>
  <c r="E7444" i="59"/>
  <c r="O7444" i="59" s="1"/>
  <c r="P7444" i="59" s="1"/>
  <c r="E7445" i="59"/>
  <c r="O7445" i="59" s="1"/>
  <c r="P7445" i="59" s="1"/>
  <c r="E7446" i="59"/>
  <c r="O7446" i="59" s="1"/>
  <c r="P7446" i="59" s="1"/>
  <c r="E7447" i="59"/>
  <c r="O7447" i="59" s="1"/>
  <c r="P7447" i="59" s="1"/>
  <c r="E7448" i="59"/>
  <c r="O7448" i="59" s="1"/>
  <c r="P7448" i="59" s="1"/>
  <c r="E7449" i="59"/>
  <c r="O7449" i="59" s="1"/>
  <c r="P7449" i="59" s="1"/>
  <c r="E7450" i="59"/>
  <c r="O7450" i="59" s="1"/>
  <c r="P7450" i="59" s="1"/>
  <c r="E7451" i="59"/>
  <c r="O7451" i="59" s="1"/>
  <c r="P7451" i="59" s="1"/>
  <c r="E7452" i="59"/>
  <c r="O7452" i="59" s="1"/>
  <c r="P7452" i="59" s="1"/>
  <c r="E7453" i="59"/>
  <c r="O7453" i="59" s="1"/>
  <c r="P7453" i="59" s="1"/>
  <c r="E7454" i="59"/>
  <c r="O7454" i="59" s="1"/>
  <c r="P7454" i="59" s="1"/>
  <c r="E7455" i="59"/>
  <c r="O7455" i="59" s="1"/>
  <c r="P7455" i="59" s="1"/>
  <c r="E7456" i="59"/>
  <c r="O7456" i="59" s="1"/>
  <c r="P7456" i="59" s="1"/>
  <c r="E7457" i="59"/>
  <c r="O7457" i="59" s="1"/>
  <c r="P7457" i="59" s="1"/>
  <c r="E7458" i="59"/>
  <c r="O7458" i="59" s="1"/>
  <c r="P7458" i="59" s="1"/>
  <c r="E7459" i="59"/>
  <c r="O7459" i="59" s="1"/>
  <c r="P7459" i="59" s="1"/>
  <c r="E7460" i="59"/>
  <c r="O7460" i="59" s="1"/>
  <c r="P7460" i="59" s="1"/>
  <c r="E7461" i="59"/>
  <c r="O7461" i="59" s="1"/>
  <c r="P7461" i="59" s="1"/>
  <c r="E7462" i="59"/>
  <c r="O7462" i="59" s="1"/>
  <c r="P7462" i="59" s="1"/>
  <c r="E7463" i="59"/>
  <c r="O7463" i="59" s="1"/>
  <c r="P7463" i="59" s="1"/>
  <c r="E7464" i="59"/>
  <c r="O7464" i="59" s="1"/>
  <c r="P7464" i="59" s="1"/>
  <c r="E7465" i="59"/>
  <c r="O7465" i="59" s="1"/>
  <c r="P7465" i="59" s="1"/>
  <c r="E7466" i="59"/>
  <c r="O7466" i="59" s="1"/>
  <c r="P7466" i="59" s="1"/>
  <c r="E7467" i="59"/>
  <c r="O7467" i="59" s="1"/>
  <c r="P7467" i="59" s="1"/>
  <c r="E7468" i="59"/>
  <c r="O7468" i="59" s="1"/>
  <c r="P7468" i="59" s="1"/>
  <c r="E7469" i="59"/>
  <c r="O7469" i="59" s="1"/>
  <c r="P7469" i="59" s="1"/>
  <c r="E7470" i="59"/>
  <c r="O7470" i="59" s="1"/>
  <c r="P7470" i="59" s="1"/>
  <c r="E7471" i="59"/>
  <c r="O7471" i="59" s="1"/>
  <c r="P7471" i="59" s="1"/>
  <c r="E7472" i="59"/>
  <c r="O7472" i="59" s="1"/>
  <c r="P7472" i="59" s="1"/>
  <c r="E7473" i="59"/>
  <c r="O7473" i="59" s="1"/>
  <c r="P7473" i="59" s="1"/>
  <c r="E7474" i="59"/>
  <c r="O7474" i="59" s="1"/>
  <c r="P7474" i="59" s="1"/>
  <c r="E7475" i="59"/>
  <c r="O7475" i="59" s="1"/>
  <c r="P7475" i="59" s="1"/>
  <c r="E7476" i="59"/>
  <c r="O7476" i="59" s="1"/>
  <c r="P7476" i="59" s="1"/>
  <c r="E7477" i="59"/>
  <c r="O7477" i="59" s="1"/>
  <c r="P7477" i="59" s="1"/>
  <c r="E7478" i="59"/>
  <c r="O7478" i="59" s="1"/>
  <c r="P7478" i="59" s="1"/>
  <c r="E7479" i="59"/>
  <c r="O7479" i="59" s="1"/>
  <c r="P7479" i="59" s="1"/>
  <c r="E7480" i="59"/>
  <c r="O7480" i="59" s="1"/>
  <c r="P7480" i="59" s="1"/>
  <c r="E7481" i="59"/>
  <c r="O7481" i="59" s="1"/>
  <c r="P7481" i="59" s="1"/>
  <c r="E7482" i="59"/>
  <c r="O7482" i="59" s="1"/>
  <c r="P7482" i="59" s="1"/>
  <c r="E7483" i="59"/>
  <c r="O7483" i="59" s="1"/>
  <c r="P7483" i="59" s="1"/>
  <c r="E7484" i="59"/>
  <c r="O7484" i="59" s="1"/>
  <c r="P7484" i="59" s="1"/>
  <c r="E7485" i="59"/>
  <c r="O7485" i="59" s="1"/>
  <c r="P7485" i="59" s="1"/>
  <c r="E7486" i="59"/>
  <c r="O7486" i="59" s="1"/>
  <c r="P7486" i="59" s="1"/>
  <c r="E7487" i="59"/>
  <c r="O7487" i="59" s="1"/>
  <c r="P7487" i="59" s="1"/>
  <c r="E7488" i="59"/>
  <c r="O7488" i="59" s="1"/>
  <c r="P7488" i="59" s="1"/>
  <c r="E7489" i="59"/>
  <c r="O7489" i="59" s="1"/>
  <c r="P7489" i="59" s="1"/>
  <c r="E7490" i="59"/>
  <c r="O7490" i="59" s="1"/>
  <c r="P7490" i="59" s="1"/>
  <c r="E7491" i="59"/>
  <c r="O7491" i="59" s="1"/>
  <c r="P7491" i="59" s="1"/>
  <c r="E7492" i="59"/>
  <c r="O7492" i="59" s="1"/>
  <c r="P7492" i="59" s="1"/>
  <c r="E7493" i="59"/>
  <c r="O7493" i="59" s="1"/>
  <c r="P7493" i="59" s="1"/>
  <c r="E7494" i="59"/>
  <c r="O7494" i="59" s="1"/>
  <c r="P7494" i="59" s="1"/>
  <c r="E7495" i="59"/>
  <c r="O7495" i="59" s="1"/>
  <c r="P7495" i="59" s="1"/>
  <c r="E7496" i="59"/>
  <c r="O7496" i="59" s="1"/>
  <c r="P7496" i="59" s="1"/>
  <c r="E7497" i="59"/>
  <c r="O7497" i="59" s="1"/>
  <c r="P7497" i="59" s="1"/>
  <c r="E7498" i="59"/>
  <c r="O7498" i="59" s="1"/>
  <c r="P7498" i="59" s="1"/>
  <c r="E7499" i="59"/>
  <c r="O7499" i="59" s="1"/>
  <c r="P7499" i="59" s="1"/>
  <c r="E7500" i="59"/>
  <c r="O7500" i="59" s="1"/>
  <c r="P7500" i="59" s="1"/>
  <c r="E7501" i="59"/>
  <c r="O7501" i="59" s="1"/>
  <c r="P7501" i="59" s="1"/>
  <c r="E7502" i="59"/>
  <c r="O7502" i="59" s="1"/>
  <c r="P7502" i="59" s="1"/>
  <c r="E7503" i="59"/>
  <c r="O7503" i="59" s="1"/>
  <c r="P7503" i="59" s="1"/>
  <c r="E7504" i="59"/>
  <c r="O7504" i="59" s="1"/>
  <c r="P7504" i="59" s="1"/>
  <c r="E7505" i="59"/>
  <c r="O7505" i="59" s="1"/>
  <c r="P7505" i="59" s="1"/>
  <c r="E7506" i="59"/>
  <c r="O7506" i="59" s="1"/>
  <c r="P7506" i="59" s="1"/>
  <c r="E7507" i="59"/>
  <c r="O7507" i="59" s="1"/>
  <c r="P7507" i="59" s="1"/>
  <c r="E7508" i="59"/>
  <c r="O7508" i="59" s="1"/>
  <c r="P7508" i="59" s="1"/>
  <c r="E7509" i="59"/>
  <c r="O7509" i="59" s="1"/>
  <c r="P7509" i="59" s="1"/>
  <c r="E7510" i="59"/>
  <c r="O7510" i="59" s="1"/>
  <c r="P7510" i="59" s="1"/>
  <c r="E7511" i="59"/>
  <c r="O7511" i="59" s="1"/>
  <c r="P7511" i="59" s="1"/>
  <c r="E7512" i="59"/>
  <c r="O7512" i="59" s="1"/>
  <c r="P7512" i="59" s="1"/>
  <c r="E7513" i="59"/>
  <c r="O7513" i="59" s="1"/>
  <c r="P7513" i="59" s="1"/>
  <c r="E7514" i="59"/>
  <c r="O7514" i="59" s="1"/>
  <c r="P7514" i="59" s="1"/>
  <c r="E7515" i="59"/>
  <c r="O7515" i="59" s="1"/>
  <c r="P7515" i="59" s="1"/>
  <c r="E7516" i="59"/>
  <c r="O7516" i="59" s="1"/>
  <c r="P7516" i="59" s="1"/>
  <c r="E7517" i="59"/>
  <c r="O7517" i="59" s="1"/>
  <c r="P7517" i="59" s="1"/>
  <c r="E7518" i="59"/>
  <c r="O7518" i="59" s="1"/>
  <c r="P7518" i="59" s="1"/>
  <c r="E7519" i="59"/>
  <c r="O7519" i="59" s="1"/>
  <c r="P7519" i="59" s="1"/>
  <c r="E7520" i="59"/>
  <c r="O7520" i="59" s="1"/>
  <c r="P7520" i="59" s="1"/>
  <c r="E7521" i="59"/>
  <c r="O7521" i="59" s="1"/>
  <c r="P7521" i="59" s="1"/>
  <c r="E7522" i="59"/>
  <c r="O7522" i="59" s="1"/>
  <c r="P7522" i="59" s="1"/>
  <c r="E7523" i="59"/>
  <c r="O7523" i="59" s="1"/>
  <c r="P7523" i="59" s="1"/>
  <c r="E7524" i="59"/>
  <c r="O7524" i="59" s="1"/>
  <c r="P7524" i="59" s="1"/>
  <c r="E7525" i="59"/>
  <c r="O7525" i="59" s="1"/>
  <c r="P7525" i="59" s="1"/>
  <c r="E7526" i="59"/>
  <c r="O7526" i="59" s="1"/>
  <c r="P7526" i="59" s="1"/>
  <c r="E7527" i="59"/>
  <c r="O7527" i="59" s="1"/>
  <c r="P7527" i="59" s="1"/>
  <c r="E7528" i="59"/>
  <c r="O7528" i="59" s="1"/>
  <c r="P7528" i="59" s="1"/>
  <c r="E7529" i="59"/>
  <c r="O7529" i="59" s="1"/>
  <c r="P7529" i="59" s="1"/>
  <c r="E7530" i="59"/>
  <c r="O7530" i="59" s="1"/>
  <c r="P7530" i="59" s="1"/>
  <c r="E7531" i="59"/>
  <c r="O7531" i="59" s="1"/>
  <c r="P7531" i="59" s="1"/>
  <c r="E7532" i="59"/>
  <c r="O7532" i="59" s="1"/>
  <c r="P7532" i="59" s="1"/>
  <c r="E7533" i="59"/>
  <c r="O7533" i="59" s="1"/>
  <c r="P7533" i="59" s="1"/>
  <c r="E7534" i="59"/>
  <c r="O7534" i="59" s="1"/>
  <c r="P7534" i="59" s="1"/>
  <c r="E7535" i="59"/>
  <c r="O7535" i="59" s="1"/>
  <c r="P7535" i="59" s="1"/>
  <c r="E7536" i="59"/>
  <c r="O7536" i="59" s="1"/>
  <c r="P7536" i="59" s="1"/>
  <c r="E7537" i="59"/>
  <c r="O7537" i="59" s="1"/>
  <c r="P7537" i="59" s="1"/>
  <c r="E7538" i="59"/>
  <c r="O7538" i="59" s="1"/>
  <c r="P7538" i="59" s="1"/>
  <c r="E7539" i="59"/>
  <c r="O7539" i="59" s="1"/>
  <c r="P7539" i="59" s="1"/>
  <c r="E7540" i="59"/>
  <c r="O7540" i="59" s="1"/>
  <c r="P7540" i="59" s="1"/>
  <c r="E7541" i="59"/>
  <c r="O7541" i="59" s="1"/>
  <c r="P7541" i="59" s="1"/>
  <c r="E7542" i="59"/>
  <c r="O7542" i="59" s="1"/>
  <c r="P7542" i="59" s="1"/>
  <c r="E7543" i="59"/>
  <c r="O7543" i="59" s="1"/>
  <c r="P7543" i="59" s="1"/>
  <c r="E7544" i="59"/>
  <c r="O7544" i="59" s="1"/>
  <c r="P7544" i="59" s="1"/>
  <c r="E7545" i="59"/>
  <c r="O7545" i="59" s="1"/>
  <c r="P7545" i="59" s="1"/>
  <c r="E7546" i="59"/>
  <c r="O7546" i="59" s="1"/>
  <c r="P7546" i="59" s="1"/>
  <c r="E7547" i="59"/>
  <c r="O7547" i="59" s="1"/>
  <c r="P7547" i="59" s="1"/>
  <c r="E7548" i="59"/>
  <c r="O7548" i="59" s="1"/>
  <c r="P7548" i="59" s="1"/>
  <c r="E7549" i="59"/>
  <c r="O7549" i="59" s="1"/>
  <c r="P7549" i="59" s="1"/>
  <c r="E7550" i="59"/>
  <c r="O7550" i="59" s="1"/>
  <c r="P7550" i="59" s="1"/>
  <c r="E7551" i="59"/>
  <c r="O7551" i="59" s="1"/>
  <c r="P7551" i="59" s="1"/>
  <c r="E7552" i="59"/>
  <c r="O7552" i="59" s="1"/>
  <c r="P7552" i="59" s="1"/>
  <c r="E7553" i="59"/>
  <c r="O7553" i="59" s="1"/>
  <c r="P7553" i="59" s="1"/>
  <c r="E7554" i="59"/>
  <c r="O7554" i="59" s="1"/>
  <c r="P7554" i="59" s="1"/>
  <c r="E7555" i="59"/>
  <c r="O7555" i="59" s="1"/>
  <c r="P7555" i="59" s="1"/>
  <c r="E7556" i="59"/>
  <c r="O7556" i="59" s="1"/>
  <c r="P7556" i="59" s="1"/>
  <c r="E7557" i="59"/>
  <c r="O7557" i="59" s="1"/>
  <c r="P7557" i="59" s="1"/>
  <c r="E7558" i="59"/>
  <c r="O7558" i="59" s="1"/>
  <c r="P7558" i="59" s="1"/>
  <c r="E7559" i="59"/>
  <c r="O7559" i="59" s="1"/>
  <c r="P7559" i="59" s="1"/>
  <c r="E7560" i="59"/>
  <c r="O7560" i="59" s="1"/>
  <c r="P7560" i="59" s="1"/>
  <c r="E7561" i="59"/>
  <c r="O7561" i="59" s="1"/>
  <c r="P7561" i="59" s="1"/>
  <c r="E7562" i="59"/>
  <c r="O7562" i="59" s="1"/>
  <c r="P7562" i="59" s="1"/>
  <c r="E7563" i="59"/>
  <c r="O7563" i="59" s="1"/>
  <c r="P7563" i="59" s="1"/>
  <c r="E7564" i="59"/>
  <c r="O7564" i="59" s="1"/>
  <c r="P7564" i="59" s="1"/>
  <c r="E7565" i="59"/>
  <c r="O7565" i="59" s="1"/>
  <c r="P7565" i="59" s="1"/>
  <c r="E7566" i="59"/>
  <c r="O7566" i="59" s="1"/>
  <c r="P7566" i="59" s="1"/>
  <c r="E7567" i="59"/>
  <c r="O7567" i="59" s="1"/>
  <c r="P7567" i="59" s="1"/>
  <c r="E7568" i="59"/>
  <c r="O7568" i="59" s="1"/>
  <c r="P7568" i="59" s="1"/>
  <c r="E7569" i="59"/>
  <c r="O7569" i="59" s="1"/>
  <c r="P7569" i="59" s="1"/>
  <c r="E7570" i="59"/>
  <c r="O7570" i="59" s="1"/>
  <c r="P7570" i="59" s="1"/>
  <c r="E7571" i="59"/>
  <c r="O7571" i="59" s="1"/>
  <c r="P7571" i="59" s="1"/>
  <c r="E7572" i="59"/>
  <c r="O7572" i="59" s="1"/>
  <c r="P7572" i="59" s="1"/>
  <c r="E7573" i="59"/>
  <c r="O7573" i="59" s="1"/>
  <c r="P7573" i="59" s="1"/>
  <c r="E7574" i="59"/>
  <c r="O7574" i="59" s="1"/>
  <c r="P7574" i="59" s="1"/>
  <c r="E7575" i="59"/>
  <c r="O7575" i="59" s="1"/>
  <c r="P7575" i="59" s="1"/>
  <c r="E7576" i="59"/>
  <c r="O7576" i="59" s="1"/>
  <c r="P7576" i="59" s="1"/>
  <c r="E7577" i="59"/>
  <c r="O7577" i="59" s="1"/>
  <c r="P7577" i="59" s="1"/>
  <c r="E7578" i="59"/>
  <c r="O7578" i="59" s="1"/>
  <c r="P7578" i="59" s="1"/>
  <c r="E7579" i="59"/>
  <c r="O7579" i="59" s="1"/>
  <c r="P7579" i="59" s="1"/>
  <c r="E7580" i="59"/>
  <c r="O7580" i="59" s="1"/>
  <c r="P7580" i="59" s="1"/>
  <c r="E7581" i="59"/>
  <c r="O7581" i="59" s="1"/>
  <c r="P7581" i="59" s="1"/>
  <c r="E7582" i="59"/>
  <c r="O7582" i="59" s="1"/>
  <c r="P7582" i="59" s="1"/>
  <c r="E7583" i="59"/>
  <c r="O7583" i="59" s="1"/>
  <c r="P7583" i="59" s="1"/>
  <c r="E7584" i="59"/>
  <c r="O7584" i="59" s="1"/>
  <c r="P7584" i="59" s="1"/>
  <c r="E7585" i="59"/>
  <c r="O7585" i="59" s="1"/>
  <c r="P7585" i="59" s="1"/>
  <c r="E7586" i="59"/>
  <c r="O7586" i="59" s="1"/>
  <c r="P7586" i="59" s="1"/>
  <c r="E7587" i="59"/>
  <c r="O7587" i="59" s="1"/>
  <c r="P7587" i="59" s="1"/>
  <c r="E7588" i="59"/>
  <c r="O7588" i="59" s="1"/>
  <c r="P7588" i="59" s="1"/>
  <c r="E7589" i="59"/>
  <c r="O7589" i="59" s="1"/>
  <c r="P7589" i="59" s="1"/>
  <c r="E7590" i="59"/>
  <c r="O7590" i="59" s="1"/>
  <c r="P7590" i="59" s="1"/>
  <c r="E7591" i="59"/>
  <c r="O7591" i="59" s="1"/>
  <c r="P7591" i="59" s="1"/>
  <c r="E7592" i="59"/>
  <c r="O7592" i="59" s="1"/>
  <c r="P7592" i="59" s="1"/>
  <c r="E7593" i="59"/>
  <c r="O7593" i="59" s="1"/>
  <c r="P7593" i="59" s="1"/>
  <c r="E7594" i="59"/>
  <c r="O7594" i="59" s="1"/>
  <c r="P7594" i="59" s="1"/>
  <c r="E7595" i="59"/>
  <c r="O7595" i="59" s="1"/>
  <c r="P7595" i="59" s="1"/>
  <c r="E7596" i="59"/>
  <c r="O7596" i="59" s="1"/>
  <c r="P7596" i="59" s="1"/>
  <c r="E7597" i="59"/>
  <c r="O7597" i="59" s="1"/>
  <c r="P7597" i="59" s="1"/>
  <c r="E7598" i="59"/>
  <c r="O7598" i="59" s="1"/>
  <c r="P7598" i="59" s="1"/>
  <c r="E7599" i="59"/>
  <c r="O7599" i="59" s="1"/>
  <c r="P7599" i="59" s="1"/>
  <c r="E7600" i="59"/>
  <c r="O7600" i="59" s="1"/>
  <c r="P7600" i="59" s="1"/>
  <c r="E7601" i="59"/>
  <c r="O7601" i="59" s="1"/>
  <c r="P7601" i="59" s="1"/>
  <c r="E7602" i="59"/>
  <c r="O7602" i="59" s="1"/>
  <c r="P7602" i="59" s="1"/>
  <c r="E7603" i="59"/>
  <c r="O7603" i="59" s="1"/>
  <c r="P7603" i="59" s="1"/>
  <c r="E7604" i="59"/>
  <c r="O7604" i="59" s="1"/>
  <c r="P7604" i="59" s="1"/>
  <c r="E7605" i="59"/>
  <c r="O7605" i="59" s="1"/>
  <c r="P7605" i="59" s="1"/>
  <c r="E7606" i="59"/>
  <c r="O7606" i="59" s="1"/>
  <c r="P7606" i="59" s="1"/>
  <c r="E7607" i="59"/>
  <c r="O7607" i="59" s="1"/>
  <c r="P7607" i="59" s="1"/>
  <c r="E7608" i="59"/>
  <c r="O7608" i="59" s="1"/>
  <c r="P7608" i="59" s="1"/>
  <c r="E7609" i="59"/>
  <c r="O7609" i="59" s="1"/>
  <c r="P7609" i="59" s="1"/>
  <c r="E7610" i="59"/>
  <c r="O7610" i="59" s="1"/>
  <c r="P7610" i="59" s="1"/>
  <c r="E7611" i="59"/>
  <c r="O7611" i="59" s="1"/>
  <c r="P7611" i="59" s="1"/>
  <c r="E7612" i="59"/>
  <c r="O7612" i="59" s="1"/>
  <c r="P7612" i="59" s="1"/>
  <c r="E7613" i="59"/>
  <c r="O7613" i="59" s="1"/>
  <c r="P7613" i="59" s="1"/>
  <c r="E7614" i="59"/>
  <c r="O7614" i="59" s="1"/>
  <c r="P7614" i="59" s="1"/>
  <c r="E7615" i="59"/>
  <c r="O7615" i="59" s="1"/>
  <c r="P7615" i="59" s="1"/>
  <c r="E7616" i="59"/>
  <c r="O7616" i="59" s="1"/>
  <c r="P7616" i="59" s="1"/>
  <c r="E7617" i="59"/>
  <c r="O7617" i="59" s="1"/>
  <c r="P7617" i="59" s="1"/>
  <c r="E7618" i="59"/>
  <c r="O7618" i="59" s="1"/>
  <c r="P7618" i="59" s="1"/>
  <c r="E7619" i="59"/>
  <c r="O7619" i="59" s="1"/>
  <c r="P7619" i="59" s="1"/>
  <c r="E7620" i="59"/>
  <c r="O7620" i="59" s="1"/>
  <c r="P7620" i="59" s="1"/>
  <c r="E7621" i="59"/>
  <c r="O7621" i="59" s="1"/>
  <c r="P7621" i="59" s="1"/>
  <c r="E7622" i="59"/>
  <c r="O7622" i="59" s="1"/>
  <c r="P7622" i="59" s="1"/>
  <c r="E7623" i="59"/>
  <c r="O7623" i="59" s="1"/>
  <c r="P7623" i="59" s="1"/>
  <c r="E7624" i="59"/>
  <c r="O7624" i="59" s="1"/>
  <c r="P7624" i="59" s="1"/>
  <c r="E7625" i="59"/>
  <c r="O7625" i="59" s="1"/>
  <c r="P7625" i="59" s="1"/>
  <c r="E7626" i="59"/>
  <c r="O7626" i="59" s="1"/>
  <c r="P7626" i="59" s="1"/>
  <c r="E7627" i="59"/>
  <c r="O7627" i="59" s="1"/>
  <c r="P7627" i="59" s="1"/>
  <c r="E7628" i="59"/>
  <c r="O7628" i="59" s="1"/>
  <c r="P7628" i="59" s="1"/>
  <c r="E7629" i="59"/>
  <c r="O7629" i="59" s="1"/>
  <c r="P7629" i="59" s="1"/>
  <c r="E7630" i="59"/>
  <c r="O7630" i="59" s="1"/>
  <c r="P7630" i="59" s="1"/>
  <c r="E7631" i="59"/>
  <c r="O7631" i="59" s="1"/>
  <c r="P7631" i="59" s="1"/>
  <c r="E7632" i="59"/>
  <c r="O7632" i="59" s="1"/>
  <c r="P7632" i="59" s="1"/>
  <c r="E7633" i="59"/>
  <c r="O7633" i="59" s="1"/>
  <c r="P7633" i="59" s="1"/>
  <c r="E7634" i="59"/>
  <c r="O7634" i="59" s="1"/>
  <c r="P7634" i="59" s="1"/>
  <c r="E7635" i="59"/>
  <c r="O7635" i="59" s="1"/>
  <c r="P7635" i="59" s="1"/>
  <c r="E7636" i="59"/>
  <c r="O7636" i="59" s="1"/>
  <c r="P7636" i="59" s="1"/>
  <c r="E7637" i="59"/>
  <c r="O7637" i="59" s="1"/>
  <c r="P7637" i="59" s="1"/>
  <c r="E7638" i="59"/>
  <c r="O7638" i="59" s="1"/>
  <c r="P7638" i="59" s="1"/>
  <c r="E7639" i="59"/>
  <c r="O7639" i="59" s="1"/>
  <c r="P7639" i="59" s="1"/>
  <c r="E7640" i="59"/>
  <c r="O7640" i="59" s="1"/>
  <c r="P7640" i="59" s="1"/>
  <c r="E7641" i="59"/>
  <c r="O7641" i="59" s="1"/>
  <c r="P7641" i="59" s="1"/>
  <c r="E7642" i="59"/>
  <c r="O7642" i="59" s="1"/>
  <c r="P7642" i="59" s="1"/>
  <c r="E7643" i="59"/>
  <c r="O7643" i="59" s="1"/>
  <c r="P7643" i="59" s="1"/>
  <c r="E7644" i="59"/>
  <c r="O7644" i="59" s="1"/>
  <c r="P7644" i="59" s="1"/>
  <c r="E7645" i="59"/>
  <c r="O7645" i="59" s="1"/>
  <c r="P7645" i="59" s="1"/>
  <c r="E7646" i="59"/>
  <c r="O7646" i="59" s="1"/>
  <c r="P7646" i="59" s="1"/>
  <c r="E7647" i="59"/>
  <c r="O7647" i="59" s="1"/>
  <c r="P7647" i="59" s="1"/>
  <c r="E7648" i="59"/>
  <c r="O7648" i="59" s="1"/>
  <c r="P7648" i="59" s="1"/>
  <c r="E7649" i="59"/>
  <c r="O7649" i="59" s="1"/>
  <c r="P7649" i="59" s="1"/>
  <c r="E7650" i="59"/>
  <c r="O7650" i="59" s="1"/>
  <c r="P7650" i="59" s="1"/>
  <c r="E7651" i="59"/>
  <c r="O7651" i="59" s="1"/>
  <c r="P7651" i="59" s="1"/>
  <c r="E7652" i="59"/>
  <c r="O7652" i="59" s="1"/>
  <c r="P7652" i="59" s="1"/>
  <c r="E7653" i="59"/>
  <c r="O7653" i="59" s="1"/>
  <c r="P7653" i="59" s="1"/>
  <c r="E7654" i="59"/>
  <c r="O7654" i="59" s="1"/>
  <c r="P7654" i="59" s="1"/>
  <c r="E7655" i="59"/>
  <c r="O7655" i="59" s="1"/>
  <c r="P7655" i="59" s="1"/>
  <c r="E7656" i="59"/>
  <c r="O7656" i="59" s="1"/>
  <c r="P7656" i="59" s="1"/>
  <c r="E7657" i="59"/>
  <c r="O7657" i="59" s="1"/>
  <c r="P7657" i="59" s="1"/>
  <c r="E7658" i="59"/>
  <c r="O7658" i="59" s="1"/>
  <c r="P7658" i="59" s="1"/>
  <c r="E7659" i="59"/>
  <c r="O7659" i="59" s="1"/>
  <c r="P7659" i="59" s="1"/>
  <c r="E7660" i="59"/>
  <c r="O7660" i="59" s="1"/>
  <c r="P7660" i="59" s="1"/>
  <c r="E7661" i="59"/>
  <c r="O7661" i="59" s="1"/>
  <c r="P7661" i="59" s="1"/>
  <c r="E7662" i="59"/>
  <c r="O7662" i="59" s="1"/>
  <c r="P7662" i="59" s="1"/>
  <c r="E7663" i="59"/>
  <c r="O7663" i="59" s="1"/>
  <c r="P7663" i="59" s="1"/>
  <c r="E7664" i="59"/>
  <c r="O7664" i="59" s="1"/>
  <c r="P7664" i="59" s="1"/>
  <c r="E7665" i="59"/>
  <c r="O7665" i="59" s="1"/>
  <c r="P7665" i="59" s="1"/>
  <c r="E7666" i="59"/>
  <c r="O7666" i="59" s="1"/>
  <c r="P7666" i="59" s="1"/>
  <c r="E7667" i="59"/>
  <c r="O7667" i="59" s="1"/>
  <c r="P7667" i="59" s="1"/>
  <c r="E7668" i="59"/>
  <c r="O7668" i="59" s="1"/>
  <c r="P7668" i="59" s="1"/>
  <c r="E7669" i="59"/>
  <c r="O7669" i="59" s="1"/>
  <c r="P7669" i="59" s="1"/>
  <c r="E7670" i="59"/>
  <c r="O7670" i="59" s="1"/>
  <c r="P7670" i="59" s="1"/>
  <c r="E7671" i="59"/>
  <c r="O7671" i="59" s="1"/>
  <c r="P7671" i="59" s="1"/>
  <c r="E7672" i="59"/>
  <c r="O7672" i="59" s="1"/>
  <c r="P7672" i="59" s="1"/>
  <c r="E7673" i="59"/>
  <c r="O7673" i="59" s="1"/>
  <c r="P7673" i="59" s="1"/>
  <c r="E7674" i="59"/>
  <c r="O7674" i="59" s="1"/>
  <c r="P7674" i="59" s="1"/>
  <c r="E7675" i="59"/>
  <c r="O7675" i="59" s="1"/>
  <c r="P7675" i="59" s="1"/>
  <c r="E7676" i="59"/>
  <c r="O7676" i="59" s="1"/>
  <c r="P7676" i="59" s="1"/>
  <c r="E7677" i="59"/>
  <c r="O7677" i="59" s="1"/>
  <c r="P7677" i="59" s="1"/>
  <c r="E7678" i="59"/>
  <c r="O7678" i="59" s="1"/>
  <c r="P7678" i="59" s="1"/>
  <c r="E7679" i="59"/>
  <c r="O7679" i="59" s="1"/>
  <c r="P7679" i="59" s="1"/>
  <c r="E7680" i="59"/>
  <c r="O7680" i="59" s="1"/>
  <c r="P7680" i="59" s="1"/>
  <c r="E7681" i="59"/>
  <c r="O7681" i="59" s="1"/>
  <c r="P7681" i="59" s="1"/>
  <c r="E7682" i="59"/>
  <c r="O7682" i="59" s="1"/>
  <c r="P7682" i="59" s="1"/>
  <c r="E7683" i="59"/>
  <c r="O7683" i="59" s="1"/>
  <c r="P7683" i="59" s="1"/>
  <c r="E7684" i="59"/>
  <c r="O7684" i="59" s="1"/>
  <c r="P7684" i="59" s="1"/>
  <c r="E7685" i="59"/>
  <c r="O7685" i="59" s="1"/>
  <c r="P7685" i="59" s="1"/>
  <c r="E7686" i="59"/>
  <c r="O7686" i="59" s="1"/>
  <c r="P7686" i="59" s="1"/>
  <c r="E7687" i="59"/>
  <c r="O7687" i="59" s="1"/>
  <c r="P7687" i="59" s="1"/>
  <c r="E7688" i="59"/>
  <c r="O7688" i="59" s="1"/>
  <c r="P7688" i="59" s="1"/>
  <c r="E7689" i="59"/>
  <c r="O7689" i="59" s="1"/>
  <c r="P7689" i="59" s="1"/>
  <c r="E7690" i="59"/>
  <c r="O7690" i="59" s="1"/>
  <c r="P7690" i="59" s="1"/>
  <c r="E7691" i="59"/>
  <c r="O7691" i="59" s="1"/>
  <c r="P7691" i="59" s="1"/>
  <c r="E7692" i="59"/>
  <c r="O7692" i="59" s="1"/>
  <c r="P7692" i="59" s="1"/>
  <c r="E7693" i="59"/>
  <c r="O7693" i="59" s="1"/>
  <c r="P7693" i="59" s="1"/>
  <c r="E7694" i="59"/>
  <c r="O7694" i="59" s="1"/>
  <c r="P7694" i="59" s="1"/>
  <c r="E7695" i="59"/>
  <c r="O7695" i="59" s="1"/>
  <c r="P7695" i="59" s="1"/>
  <c r="E7696" i="59"/>
  <c r="O7696" i="59" s="1"/>
  <c r="P7696" i="59" s="1"/>
  <c r="E7697" i="59"/>
  <c r="O7697" i="59" s="1"/>
  <c r="P7697" i="59" s="1"/>
  <c r="E7698" i="59"/>
  <c r="O7698" i="59" s="1"/>
  <c r="P7698" i="59" s="1"/>
  <c r="E7699" i="59"/>
  <c r="O7699" i="59" s="1"/>
  <c r="P7699" i="59" s="1"/>
  <c r="E7700" i="59"/>
  <c r="O7700" i="59" s="1"/>
  <c r="P7700" i="59" s="1"/>
  <c r="E7701" i="59"/>
  <c r="O7701" i="59" s="1"/>
  <c r="P7701" i="59" s="1"/>
  <c r="E7702" i="59"/>
  <c r="O7702" i="59" s="1"/>
  <c r="P7702" i="59" s="1"/>
  <c r="E7703" i="59"/>
  <c r="O7703" i="59" s="1"/>
  <c r="P7703" i="59" s="1"/>
  <c r="E7704" i="59"/>
  <c r="O7704" i="59" s="1"/>
  <c r="P7704" i="59" s="1"/>
  <c r="E7705" i="59"/>
  <c r="O7705" i="59" s="1"/>
  <c r="P7705" i="59" s="1"/>
  <c r="E7706" i="59"/>
  <c r="O7706" i="59" s="1"/>
  <c r="P7706" i="59" s="1"/>
  <c r="E7707" i="59"/>
  <c r="O7707" i="59" s="1"/>
  <c r="P7707" i="59" s="1"/>
  <c r="E7708" i="59"/>
  <c r="O7708" i="59" s="1"/>
  <c r="P7708" i="59" s="1"/>
  <c r="E7709" i="59"/>
  <c r="O7709" i="59" s="1"/>
  <c r="P7709" i="59" s="1"/>
  <c r="E7710" i="59"/>
  <c r="O7710" i="59" s="1"/>
  <c r="P7710" i="59" s="1"/>
  <c r="E7711" i="59"/>
  <c r="O7711" i="59" s="1"/>
  <c r="P7711" i="59" s="1"/>
  <c r="E7712" i="59"/>
  <c r="O7712" i="59" s="1"/>
  <c r="P7712" i="59" s="1"/>
  <c r="E7713" i="59"/>
  <c r="O7713" i="59" s="1"/>
  <c r="P7713" i="59" s="1"/>
  <c r="E7714" i="59"/>
  <c r="O7714" i="59" s="1"/>
  <c r="P7714" i="59" s="1"/>
  <c r="E7715" i="59"/>
  <c r="O7715" i="59" s="1"/>
  <c r="P7715" i="59" s="1"/>
  <c r="E7716" i="59"/>
  <c r="O7716" i="59" s="1"/>
  <c r="P7716" i="59" s="1"/>
  <c r="E7717" i="59"/>
  <c r="O7717" i="59" s="1"/>
  <c r="P7717" i="59" s="1"/>
  <c r="E7718" i="59"/>
  <c r="O7718" i="59" s="1"/>
  <c r="P7718" i="59" s="1"/>
  <c r="E7719" i="59"/>
  <c r="O7719" i="59" s="1"/>
  <c r="P7719" i="59" s="1"/>
  <c r="E7720" i="59"/>
  <c r="O7720" i="59" s="1"/>
  <c r="P7720" i="59" s="1"/>
  <c r="E7721" i="59"/>
  <c r="O7721" i="59" s="1"/>
  <c r="P7721" i="59" s="1"/>
  <c r="E7722" i="59"/>
  <c r="O7722" i="59" s="1"/>
  <c r="P7722" i="59" s="1"/>
  <c r="E7723" i="59"/>
  <c r="O7723" i="59" s="1"/>
  <c r="P7723" i="59" s="1"/>
  <c r="E7724" i="59"/>
  <c r="O7724" i="59" s="1"/>
  <c r="P7724" i="59" s="1"/>
  <c r="E7725" i="59"/>
  <c r="O7725" i="59" s="1"/>
  <c r="P7725" i="59" s="1"/>
  <c r="E7726" i="59"/>
  <c r="O7726" i="59" s="1"/>
  <c r="P7726" i="59" s="1"/>
  <c r="E7727" i="59"/>
  <c r="O7727" i="59" s="1"/>
  <c r="P7727" i="59" s="1"/>
  <c r="E7728" i="59"/>
  <c r="O7728" i="59" s="1"/>
  <c r="P7728" i="59" s="1"/>
  <c r="E7729" i="59"/>
  <c r="O7729" i="59" s="1"/>
  <c r="P7729" i="59" s="1"/>
  <c r="E7730" i="59"/>
  <c r="O7730" i="59" s="1"/>
  <c r="P7730" i="59" s="1"/>
  <c r="E7731" i="59"/>
  <c r="O7731" i="59" s="1"/>
  <c r="P7731" i="59" s="1"/>
  <c r="E7732" i="59"/>
  <c r="O7732" i="59" s="1"/>
  <c r="P7732" i="59" s="1"/>
  <c r="E7733" i="59"/>
  <c r="O7733" i="59" s="1"/>
  <c r="P7733" i="59" s="1"/>
  <c r="E7734" i="59"/>
  <c r="O7734" i="59" s="1"/>
  <c r="P7734" i="59" s="1"/>
  <c r="E7735" i="59"/>
  <c r="O7735" i="59" s="1"/>
  <c r="P7735" i="59" s="1"/>
  <c r="E7736" i="59"/>
  <c r="O7736" i="59" s="1"/>
  <c r="P7736" i="59" s="1"/>
  <c r="E7737" i="59"/>
  <c r="O7737" i="59" s="1"/>
  <c r="P7737" i="59" s="1"/>
  <c r="E7738" i="59"/>
  <c r="O7738" i="59" s="1"/>
  <c r="P7738" i="59" s="1"/>
  <c r="E7739" i="59"/>
  <c r="O7739" i="59" s="1"/>
  <c r="P7739" i="59" s="1"/>
  <c r="E7740" i="59"/>
  <c r="O7740" i="59" s="1"/>
  <c r="P7740" i="59" s="1"/>
  <c r="E7741" i="59"/>
  <c r="O7741" i="59" s="1"/>
  <c r="P7741" i="59" s="1"/>
  <c r="E7742" i="59"/>
  <c r="O7742" i="59" s="1"/>
  <c r="P7742" i="59" s="1"/>
  <c r="E7743" i="59"/>
  <c r="O7743" i="59" s="1"/>
  <c r="P7743" i="59" s="1"/>
  <c r="E7744" i="59"/>
  <c r="O7744" i="59" s="1"/>
  <c r="P7744" i="59" s="1"/>
  <c r="E7745" i="59"/>
  <c r="O7745" i="59" s="1"/>
  <c r="P7745" i="59" s="1"/>
  <c r="E7746" i="59"/>
  <c r="O7746" i="59" s="1"/>
  <c r="P7746" i="59" s="1"/>
  <c r="E7747" i="59"/>
  <c r="O7747" i="59" s="1"/>
  <c r="P7747" i="59" s="1"/>
  <c r="E7748" i="59"/>
  <c r="O7748" i="59" s="1"/>
  <c r="P7748" i="59" s="1"/>
  <c r="E7749" i="59"/>
  <c r="O7749" i="59" s="1"/>
  <c r="P7749" i="59" s="1"/>
  <c r="E7750" i="59"/>
  <c r="O7750" i="59" s="1"/>
  <c r="P7750" i="59" s="1"/>
  <c r="E7751" i="59"/>
  <c r="O7751" i="59" s="1"/>
  <c r="P7751" i="59" s="1"/>
  <c r="E7752" i="59"/>
  <c r="O7752" i="59" s="1"/>
  <c r="P7752" i="59" s="1"/>
  <c r="E7753" i="59"/>
  <c r="O7753" i="59" s="1"/>
  <c r="P7753" i="59" s="1"/>
  <c r="E7754" i="59"/>
  <c r="O7754" i="59" s="1"/>
  <c r="P7754" i="59" s="1"/>
  <c r="E7755" i="59"/>
  <c r="O7755" i="59" s="1"/>
  <c r="P7755" i="59" s="1"/>
  <c r="E7756" i="59"/>
  <c r="O7756" i="59" s="1"/>
  <c r="P7756" i="59" s="1"/>
  <c r="E7757" i="59"/>
  <c r="O7757" i="59" s="1"/>
  <c r="P7757" i="59" s="1"/>
  <c r="E7758" i="59"/>
  <c r="O7758" i="59" s="1"/>
  <c r="P7758" i="59" s="1"/>
  <c r="E7759" i="59"/>
  <c r="O7759" i="59" s="1"/>
  <c r="P7759" i="59" s="1"/>
  <c r="E7760" i="59"/>
  <c r="O7760" i="59" s="1"/>
  <c r="P7760" i="59" s="1"/>
  <c r="E7761" i="59"/>
  <c r="O7761" i="59" s="1"/>
  <c r="P7761" i="59" s="1"/>
  <c r="E7762" i="59"/>
  <c r="O7762" i="59" s="1"/>
  <c r="P7762" i="59" s="1"/>
  <c r="E7763" i="59"/>
  <c r="O7763" i="59" s="1"/>
  <c r="P7763" i="59" s="1"/>
  <c r="E7764" i="59"/>
  <c r="O7764" i="59" s="1"/>
  <c r="P7764" i="59" s="1"/>
  <c r="E7765" i="59"/>
  <c r="O7765" i="59" s="1"/>
  <c r="P7765" i="59" s="1"/>
  <c r="E7766" i="59"/>
  <c r="O7766" i="59" s="1"/>
  <c r="P7766" i="59" s="1"/>
  <c r="E7767" i="59"/>
  <c r="O7767" i="59" s="1"/>
  <c r="P7767" i="59" s="1"/>
  <c r="E7768" i="59"/>
  <c r="O7768" i="59" s="1"/>
  <c r="P7768" i="59" s="1"/>
  <c r="E7769" i="59"/>
  <c r="O7769" i="59" s="1"/>
  <c r="P7769" i="59" s="1"/>
  <c r="E7770" i="59"/>
  <c r="O7770" i="59" s="1"/>
  <c r="P7770" i="59" s="1"/>
  <c r="E7771" i="59"/>
  <c r="O7771" i="59" s="1"/>
  <c r="P7771" i="59" s="1"/>
  <c r="E7772" i="59"/>
  <c r="O7772" i="59" s="1"/>
  <c r="P7772" i="59" s="1"/>
  <c r="E7773" i="59"/>
  <c r="O7773" i="59" s="1"/>
  <c r="P7773" i="59" s="1"/>
  <c r="E7774" i="59"/>
  <c r="O7774" i="59" s="1"/>
  <c r="P7774" i="59" s="1"/>
  <c r="E7775" i="59"/>
  <c r="O7775" i="59" s="1"/>
  <c r="P7775" i="59" s="1"/>
  <c r="E7776" i="59"/>
  <c r="O7776" i="59" s="1"/>
  <c r="P7776" i="59" s="1"/>
  <c r="E7777" i="59"/>
  <c r="O7777" i="59" s="1"/>
  <c r="P7777" i="59" s="1"/>
  <c r="E7778" i="59"/>
  <c r="O7778" i="59" s="1"/>
  <c r="P7778" i="59" s="1"/>
  <c r="E7779" i="59"/>
  <c r="O7779" i="59" s="1"/>
  <c r="P7779" i="59" s="1"/>
  <c r="E7780" i="59"/>
  <c r="O7780" i="59" s="1"/>
  <c r="P7780" i="59" s="1"/>
  <c r="E7781" i="59"/>
  <c r="O7781" i="59" s="1"/>
  <c r="P7781" i="59" s="1"/>
  <c r="E7782" i="59"/>
  <c r="O7782" i="59" s="1"/>
  <c r="P7782" i="59" s="1"/>
  <c r="E7783" i="59"/>
  <c r="O7783" i="59" s="1"/>
  <c r="P7783" i="59" s="1"/>
  <c r="E7784" i="59"/>
  <c r="O7784" i="59" s="1"/>
  <c r="P7784" i="59" s="1"/>
  <c r="E7785" i="59"/>
  <c r="O7785" i="59" s="1"/>
  <c r="P7785" i="59" s="1"/>
  <c r="E7786" i="59"/>
  <c r="O7786" i="59" s="1"/>
  <c r="P7786" i="59" s="1"/>
  <c r="E7787" i="59"/>
  <c r="O7787" i="59" s="1"/>
  <c r="P7787" i="59" s="1"/>
  <c r="E7788" i="59"/>
  <c r="O7788" i="59" s="1"/>
  <c r="P7788" i="59" s="1"/>
  <c r="E7789" i="59"/>
  <c r="O7789" i="59" s="1"/>
  <c r="P7789" i="59" s="1"/>
  <c r="E7790" i="59"/>
  <c r="O7790" i="59" s="1"/>
  <c r="P7790" i="59" s="1"/>
  <c r="E7791" i="59"/>
  <c r="O7791" i="59" s="1"/>
  <c r="P7791" i="59" s="1"/>
  <c r="E7792" i="59"/>
  <c r="O7792" i="59" s="1"/>
  <c r="P7792" i="59" s="1"/>
  <c r="E7793" i="59"/>
  <c r="O7793" i="59" s="1"/>
  <c r="P7793" i="59" s="1"/>
  <c r="E7794" i="59"/>
  <c r="O7794" i="59" s="1"/>
  <c r="P7794" i="59" s="1"/>
  <c r="E7795" i="59"/>
  <c r="O7795" i="59" s="1"/>
  <c r="P7795" i="59" s="1"/>
  <c r="E7796" i="59"/>
  <c r="O7796" i="59" s="1"/>
  <c r="P7796" i="59" s="1"/>
  <c r="E7797" i="59"/>
  <c r="O7797" i="59" s="1"/>
  <c r="P7797" i="59" s="1"/>
  <c r="E7798" i="59"/>
  <c r="O7798" i="59" s="1"/>
  <c r="P7798" i="59" s="1"/>
  <c r="E7799" i="59"/>
  <c r="O7799" i="59" s="1"/>
  <c r="P7799" i="59" s="1"/>
  <c r="E7800" i="59"/>
  <c r="O7800" i="59" s="1"/>
  <c r="P7800" i="59" s="1"/>
  <c r="E7801" i="59"/>
  <c r="O7801" i="59" s="1"/>
  <c r="P7801" i="59" s="1"/>
  <c r="E7802" i="59"/>
  <c r="O7802" i="59" s="1"/>
  <c r="P7802" i="59" s="1"/>
  <c r="E7803" i="59"/>
  <c r="O7803" i="59" s="1"/>
  <c r="P7803" i="59" s="1"/>
  <c r="E7804" i="59"/>
  <c r="O7804" i="59" s="1"/>
  <c r="P7804" i="59" s="1"/>
  <c r="E7805" i="59"/>
  <c r="O7805" i="59" s="1"/>
  <c r="P7805" i="59" s="1"/>
  <c r="E7806" i="59"/>
  <c r="O7806" i="59" s="1"/>
  <c r="P7806" i="59" s="1"/>
  <c r="E7807" i="59"/>
  <c r="O7807" i="59" s="1"/>
  <c r="P7807" i="59" s="1"/>
  <c r="E7808" i="59"/>
  <c r="O7808" i="59" s="1"/>
  <c r="P7808" i="59" s="1"/>
  <c r="E7809" i="59"/>
  <c r="O7809" i="59" s="1"/>
  <c r="P7809" i="59" s="1"/>
  <c r="E7810" i="59"/>
  <c r="O7810" i="59" s="1"/>
  <c r="P7810" i="59" s="1"/>
  <c r="E7811" i="59"/>
  <c r="O7811" i="59" s="1"/>
  <c r="P7811" i="59" s="1"/>
  <c r="E7812" i="59"/>
  <c r="O7812" i="59" s="1"/>
  <c r="P7812" i="59" s="1"/>
  <c r="E7813" i="59"/>
  <c r="O7813" i="59" s="1"/>
  <c r="P7813" i="59" s="1"/>
  <c r="E7814" i="59"/>
  <c r="O7814" i="59" s="1"/>
  <c r="P7814" i="59" s="1"/>
  <c r="E7815" i="59"/>
  <c r="O7815" i="59" s="1"/>
  <c r="P7815" i="59" s="1"/>
  <c r="E7816" i="59"/>
  <c r="O7816" i="59" s="1"/>
  <c r="P7816" i="59" s="1"/>
  <c r="E7817" i="59"/>
  <c r="O7817" i="59" s="1"/>
  <c r="P7817" i="59" s="1"/>
  <c r="E7818" i="59"/>
  <c r="O7818" i="59" s="1"/>
  <c r="P7818" i="59" s="1"/>
  <c r="E7819" i="59"/>
  <c r="O7819" i="59" s="1"/>
  <c r="P7819" i="59" s="1"/>
  <c r="E7820" i="59"/>
  <c r="O7820" i="59" s="1"/>
  <c r="P7820" i="59" s="1"/>
  <c r="E7821" i="59"/>
  <c r="O7821" i="59" s="1"/>
  <c r="P7821" i="59" s="1"/>
  <c r="E7822" i="59"/>
  <c r="O7822" i="59" s="1"/>
  <c r="P7822" i="59" s="1"/>
  <c r="E7823" i="59"/>
  <c r="O7823" i="59" s="1"/>
  <c r="P7823" i="59" s="1"/>
  <c r="E7824" i="59"/>
  <c r="O7824" i="59" s="1"/>
  <c r="P7824" i="59" s="1"/>
  <c r="E7825" i="59"/>
  <c r="O7825" i="59" s="1"/>
  <c r="P7825" i="59" s="1"/>
  <c r="E7826" i="59"/>
  <c r="O7826" i="59" s="1"/>
  <c r="P7826" i="59" s="1"/>
  <c r="E7827" i="59"/>
  <c r="O7827" i="59" s="1"/>
  <c r="P7827" i="59" s="1"/>
  <c r="E7828" i="59"/>
  <c r="O7828" i="59" s="1"/>
  <c r="P7828" i="59" s="1"/>
  <c r="E7829" i="59"/>
  <c r="O7829" i="59" s="1"/>
  <c r="P7829" i="59" s="1"/>
  <c r="E7830" i="59"/>
  <c r="O7830" i="59" s="1"/>
  <c r="P7830" i="59" s="1"/>
  <c r="E7831" i="59"/>
  <c r="O7831" i="59" s="1"/>
  <c r="P7831" i="59" s="1"/>
  <c r="E7832" i="59"/>
  <c r="O7832" i="59" s="1"/>
  <c r="P7832" i="59" s="1"/>
  <c r="E7833" i="59"/>
  <c r="O7833" i="59" s="1"/>
  <c r="P7833" i="59" s="1"/>
  <c r="E7834" i="59"/>
  <c r="O7834" i="59" s="1"/>
  <c r="P7834" i="59" s="1"/>
  <c r="E7835" i="59"/>
  <c r="O7835" i="59" s="1"/>
  <c r="P7835" i="59" s="1"/>
  <c r="E7836" i="59"/>
  <c r="O7836" i="59" s="1"/>
  <c r="P7836" i="59" s="1"/>
  <c r="E7837" i="59"/>
  <c r="O7837" i="59" s="1"/>
  <c r="P7837" i="59" s="1"/>
  <c r="E7838" i="59"/>
  <c r="O7838" i="59" s="1"/>
  <c r="P7838" i="59" s="1"/>
  <c r="E7839" i="59"/>
  <c r="O7839" i="59" s="1"/>
  <c r="P7839" i="59" s="1"/>
  <c r="E7840" i="59"/>
  <c r="O7840" i="59" s="1"/>
  <c r="P7840" i="59" s="1"/>
  <c r="E7841" i="59"/>
  <c r="O7841" i="59" s="1"/>
  <c r="P7841" i="59" s="1"/>
  <c r="E7842" i="59"/>
  <c r="O7842" i="59" s="1"/>
  <c r="P7842" i="59" s="1"/>
  <c r="E7843" i="59"/>
  <c r="O7843" i="59" s="1"/>
  <c r="P7843" i="59" s="1"/>
  <c r="E7844" i="59"/>
  <c r="O7844" i="59" s="1"/>
  <c r="P7844" i="59" s="1"/>
  <c r="E7845" i="59"/>
  <c r="O7845" i="59" s="1"/>
  <c r="P7845" i="59" s="1"/>
  <c r="E7846" i="59"/>
  <c r="O7846" i="59" s="1"/>
  <c r="P7846" i="59" s="1"/>
  <c r="E7847" i="59"/>
  <c r="O7847" i="59" s="1"/>
  <c r="P7847" i="59" s="1"/>
  <c r="E7848" i="59"/>
  <c r="O7848" i="59" s="1"/>
  <c r="P7848" i="59" s="1"/>
  <c r="E7849" i="59"/>
  <c r="O7849" i="59" s="1"/>
  <c r="P7849" i="59" s="1"/>
  <c r="E7850" i="59"/>
  <c r="O7850" i="59" s="1"/>
  <c r="P7850" i="59" s="1"/>
  <c r="E7851" i="59"/>
  <c r="O7851" i="59" s="1"/>
  <c r="P7851" i="59" s="1"/>
  <c r="E7852" i="59"/>
  <c r="O7852" i="59" s="1"/>
  <c r="P7852" i="59" s="1"/>
  <c r="E7853" i="59"/>
  <c r="O7853" i="59" s="1"/>
  <c r="P7853" i="59" s="1"/>
  <c r="E7854" i="59"/>
  <c r="O7854" i="59" s="1"/>
  <c r="P7854" i="59" s="1"/>
  <c r="E7855" i="59"/>
  <c r="O7855" i="59" s="1"/>
  <c r="P7855" i="59" s="1"/>
  <c r="E7856" i="59"/>
  <c r="O7856" i="59" s="1"/>
  <c r="P7856" i="59" s="1"/>
  <c r="E7857" i="59"/>
  <c r="O7857" i="59" s="1"/>
  <c r="P7857" i="59" s="1"/>
  <c r="E7858" i="59"/>
  <c r="O7858" i="59" s="1"/>
  <c r="P7858" i="59" s="1"/>
  <c r="E7859" i="59"/>
  <c r="O7859" i="59" s="1"/>
  <c r="P7859" i="59" s="1"/>
  <c r="E7860" i="59"/>
  <c r="O7860" i="59" s="1"/>
  <c r="P7860" i="59" s="1"/>
  <c r="E7861" i="59"/>
  <c r="O7861" i="59" s="1"/>
  <c r="P7861" i="59" s="1"/>
  <c r="E7862" i="59"/>
  <c r="O7862" i="59" s="1"/>
  <c r="P7862" i="59" s="1"/>
  <c r="E7863" i="59"/>
  <c r="O7863" i="59" s="1"/>
  <c r="P7863" i="59" s="1"/>
  <c r="E7864" i="59"/>
  <c r="O7864" i="59" s="1"/>
  <c r="P7864" i="59" s="1"/>
  <c r="E7865" i="59"/>
  <c r="O7865" i="59" s="1"/>
  <c r="P7865" i="59" s="1"/>
  <c r="E7866" i="59"/>
  <c r="O7866" i="59" s="1"/>
  <c r="P7866" i="59" s="1"/>
  <c r="E7867" i="59"/>
  <c r="O7867" i="59" s="1"/>
  <c r="P7867" i="59" s="1"/>
  <c r="E7868" i="59"/>
  <c r="O7868" i="59" s="1"/>
  <c r="P7868" i="59" s="1"/>
  <c r="E7869" i="59"/>
  <c r="O7869" i="59" s="1"/>
  <c r="P7869" i="59" s="1"/>
  <c r="E7870" i="59"/>
  <c r="O7870" i="59" s="1"/>
  <c r="P7870" i="59" s="1"/>
  <c r="E7871" i="59"/>
  <c r="O7871" i="59" s="1"/>
  <c r="P7871" i="59" s="1"/>
  <c r="E7872" i="59"/>
  <c r="O7872" i="59" s="1"/>
  <c r="P7872" i="59" s="1"/>
  <c r="E7873" i="59"/>
  <c r="O7873" i="59" s="1"/>
  <c r="P7873" i="59" s="1"/>
  <c r="E7874" i="59"/>
  <c r="O7874" i="59" s="1"/>
  <c r="P7874" i="59" s="1"/>
  <c r="E7875" i="59"/>
  <c r="O7875" i="59" s="1"/>
  <c r="P7875" i="59" s="1"/>
  <c r="E7876" i="59"/>
  <c r="O7876" i="59" s="1"/>
  <c r="P7876" i="59" s="1"/>
  <c r="E7877" i="59"/>
  <c r="O7877" i="59" s="1"/>
  <c r="P7877" i="59" s="1"/>
  <c r="E7878" i="59"/>
  <c r="O7878" i="59" s="1"/>
  <c r="P7878" i="59" s="1"/>
  <c r="E7879" i="59"/>
  <c r="O7879" i="59" s="1"/>
  <c r="P7879" i="59" s="1"/>
  <c r="E7880" i="59"/>
  <c r="O7880" i="59" s="1"/>
  <c r="P7880" i="59" s="1"/>
  <c r="E7881" i="59"/>
  <c r="O7881" i="59" s="1"/>
  <c r="P7881" i="59" s="1"/>
  <c r="E7882" i="59"/>
  <c r="O7882" i="59" s="1"/>
  <c r="P7882" i="59" s="1"/>
  <c r="E7883" i="59"/>
  <c r="O7883" i="59" s="1"/>
  <c r="P7883" i="59" s="1"/>
  <c r="E7884" i="59"/>
  <c r="O7884" i="59" s="1"/>
  <c r="P7884" i="59" s="1"/>
  <c r="E7885" i="59"/>
  <c r="O7885" i="59" s="1"/>
  <c r="P7885" i="59" s="1"/>
  <c r="E7886" i="59"/>
  <c r="O7886" i="59" s="1"/>
  <c r="P7886" i="59" s="1"/>
  <c r="E7887" i="59"/>
  <c r="O7887" i="59" s="1"/>
  <c r="P7887" i="59" s="1"/>
  <c r="E7888" i="59"/>
  <c r="O7888" i="59" s="1"/>
  <c r="P7888" i="59" s="1"/>
  <c r="E7889" i="59"/>
  <c r="O7889" i="59" s="1"/>
  <c r="P7889" i="59" s="1"/>
  <c r="E7890" i="59"/>
  <c r="O7890" i="59" s="1"/>
  <c r="P7890" i="59" s="1"/>
  <c r="E7891" i="59"/>
  <c r="O7891" i="59" s="1"/>
  <c r="P7891" i="59" s="1"/>
  <c r="E7892" i="59"/>
  <c r="O7892" i="59" s="1"/>
  <c r="P7892" i="59" s="1"/>
  <c r="E7893" i="59"/>
  <c r="O7893" i="59" s="1"/>
  <c r="P7893" i="59" s="1"/>
  <c r="E7894" i="59"/>
  <c r="O7894" i="59" s="1"/>
  <c r="P7894" i="59" s="1"/>
  <c r="E7895" i="59"/>
  <c r="O7895" i="59" s="1"/>
  <c r="P7895" i="59" s="1"/>
  <c r="E7896" i="59"/>
  <c r="O7896" i="59" s="1"/>
  <c r="P7896" i="59" s="1"/>
  <c r="E7897" i="59"/>
  <c r="O7897" i="59" s="1"/>
  <c r="P7897" i="59" s="1"/>
  <c r="E7898" i="59"/>
  <c r="O7898" i="59" s="1"/>
  <c r="P7898" i="59" s="1"/>
  <c r="E7899" i="59"/>
  <c r="O7899" i="59" s="1"/>
  <c r="P7899" i="59" s="1"/>
  <c r="E7900" i="59"/>
  <c r="O7900" i="59" s="1"/>
  <c r="P7900" i="59" s="1"/>
  <c r="E7901" i="59"/>
  <c r="O7901" i="59" s="1"/>
  <c r="P7901" i="59" s="1"/>
  <c r="E7902" i="59"/>
  <c r="O7902" i="59" s="1"/>
  <c r="P7902" i="59" s="1"/>
  <c r="E7903" i="59"/>
  <c r="O7903" i="59" s="1"/>
  <c r="P7903" i="59" s="1"/>
  <c r="E7904" i="59"/>
  <c r="O7904" i="59" s="1"/>
  <c r="P7904" i="59" s="1"/>
  <c r="E7905" i="59"/>
  <c r="O7905" i="59" s="1"/>
  <c r="P7905" i="59" s="1"/>
  <c r="E7906" i="59"/>
  <c r="O7906" i="59" s="1"/>
  <c r="P7906" i="59" s="1"/>
  <c r="E7907" i="59"/>
  <c r="O7907" i="59" s="1"/>
  <c r="P7907" i="59" s="1"/>
  <c r="E7908" i="59"/>
  <c r="O7908" i="59" s="1"/>
  <c r="P7908" i="59" s="1"/>
  <c r="E7909" i="59"/>
  <c r="O7909" i="59" s="1"/>
  <c r="P7909" i="59" s="1"/>
  <c r="E7910" i="59"/>
  <c r="O7910" i="59" s="1"/>
  <c r="P7910" i="59" s="1"/>
  <c r="E7911" i="59"/>
  <c r="O7911" i="59" s="1"/>
  <c r="P7911" i="59" s="1"/>
  <c r="E7912" i="59"/>
  <c r="O7912" i="59" s="1"/>
  <c r="P7912" i="59" s="1"/>
  <c r="E7913" i="59"/>
  <c r="O7913" i="59" s="1"/>
  <c r="P7913" i="59" s="1"/>
  <c r="E7914" i="59"/>
  <c r="O7914" i="59" s="1"/>
  <c r="P7914" i="59" s="1"/>
  <c r="E7915" i="59"/>
  <c r="O7915" i="59" s="1"/>
  <c r="P7915" i="59" s="1"/>
  <c r="E7916" i="59"/>
  <c r="O7916" i="59" s="1"/>
  <c r="P7916" i="59" s="1"/>
  <c r="E7917" i="59"/>
  <c r="O7917" i="59" s="1"/>
  <c r="P7917" i="59" s="1"/>
  <c r="E7918" i="59"/>
  <c r="O7918" i="59" s="1"/>
  <c r="P7918" i="59" s="1"/>
  <c r="E7919" i="59"/>
  <c r="O7919" i="59" s="1"/>
  <c r="P7919" i="59" s="1"/>
  <c r="E7920" i="59"/>
  <c r="O7920" i="59" s="1"/>
  <c r="P7920" i="59" s="1"/>
  <c r="E7921" i="59"/>
  <c r="O7921" i="59" s="1"/>
  <c r="P7921" i="59" s="1"/>
  <c r="E7922" i="59"/>
  <c r="O7922" i="59" s="1"/>
  <c r="P7922" i="59" s="1"/>
  <c r="E7923" i="59"/>
  <c r="O7923" i="59" s="1"/>
  <c r="P7923" i="59" s="1"/>
  <c r="E7924" i="59"/>
  <c r="O7924" i="59" s="1"/>
  <c r="P7924" i="59" s="1"/>
  <c r="E7925" i="59"/>
  <c r="O7925" i="59" s="1"/>
  <c r="P7925" i="59" s="1"/>
  <c r="E7926" i="59"/>
  <c r="O7926" i="59" s="1"/>
  <c r="P7926" i="59" s="1"/>
  <c r="E7927" i="59"/>
  <c r="O7927" i="59" s="1"/>
  <c r="P7927" i="59" s="1"/>
  <c r="E7928" i="59"/>
  <c r="O7928" i="59" s="1"/>
  <c r="P7928" i="59" s="1"/>
  <c r="E7929" i="59"/>
  <c r="O7929" i="59" s="1"/>
  <c r="P7929" i="59" s="1"/>
  <c r="E7930" i="59"/>
  <c r="O7930" i="59" s="1"/>
  <c r="P7930" i="59" s="1"/>
  <c r="E7931" i="59"/>
  <c r="O7931" i="59" s="1"/>
  <c r="P7931" i="59" s="1"/>
  <c r="E7932" i="59"/>
  <c r="O7932" i="59" s="1"/>
  <c r="P7932" i="59" s="1"/>
  <c r="E7933" i="59"/>
  <c r="O7933" i="59" s="1"/>
  <c r="P7933" i="59" s="1"/>
  <c r="E7934" i="59"/>
  <c r="O7934" i="59" s="1"/>
  <c r="P7934" i="59" s="1"/>
  <c r="E7935" i="59"/>
  <c r="O7935" i="59" s="1"/>
  <c r="P7935" i="59" s="1"/>
  <c r="E7936" i="59"/>
  <c r="O7936" i="59" s="1"/>
  <c r="P7936" i="59" s="1"/>
  <c r="E7937" i="59"/>
  <c r="O7937" i="59" s="1"/>
  <c r="P7937" i="59" s="1"/>
  <c r="E7938" i="59"/>
  <c r="O7938" i="59" s="1"/>
  <c r="P7938" i="59" s="1"/>
  <c r="E7939" i="59"/>
  <c r="O7939" i="59" s="1"/>
  <c r="P7939" i="59" s="1"/>
  <c r="E7940" i="59"/>
  <c r="O7940" i="59" s="1"/>
  <c r="P7940" i="59" s="1"/>
  <c r="E7941" i="59"/>
  <c r="O7941" i="59" s="1"/>
  <c r="P7941" i="59" s="1"/>
  <c r="E7942" i="59"/>
  <c r="O7942" i="59" s="1"/>
  <c r="P7942" i="59" s="1"/>
  <c r="E7943" i="59"/>
  <c r="O7943" i="59" s="1"/>
  <c r="P7943" i="59" s="1"/>
  <c r="E7944" i="59"/>
  <c r="O7944" i="59" s="1"/>
  <c r="P7944" i="59" s="1"/>
  <c r="E7945" i="59"/>
  <c r="O7945" i="59" s="1"/>
  <c r="P7945" i="59" s="1"/>
  <c r="E7946" i="59"/>
  <c r="O7946" i="59" s="1"/>
  <c r="P7946" i="59" s="1"/>
  <c r="E7947" i="59"/>
  <c r="O7947" i="59" s="1"/>
  <c r="P7947" i="59" s="1"/>
  <c r="E7948" i="59"/>
  <c r="O7948" i="59" s="1"/>
  <c r="P7948" i="59" s="1"/>
  <c r="E7949" i="59"/>
  <c r="O7949" i="59" s="1"/>
  <c r="P7949" i="59" s="1"/>
  <c r="E7950" i="59"/>
  <c r="O7950" i="59" s="1"/>
  <c r="P7950" i="59" s="1"/>
  <c r="E7951" i="59"/>
  <c r="O7951" i="59" s="1"/>
  <c r="P7951" i="59" s="1"/>
  <c r="E7952" i="59"/>
  <c r="O7952" i="59" s="1"/>
  <c r="P7952" i="59" s="1"/>
  <c r="E7953" i="59"/>
  <c r="O7953" i="59" s="1"/>
  <c r="P7953" i="59" s="1"/>
  <c r="E7954" i="59"/>
  <c r="O7954" i="59" s="1"/>
  <c r="P7954" i="59" s="1"/>
  <c r="E7955" i="59"/>
  <c r="O7955" i="59" s="1"/>
  <c r="P7955" i="59" s="1"/>
  <c r="E7956" i="59"/>
  <c r="O7956" i="59" s="1"/>
  <c r="P7956" i="59" s="1"/>
  <c r="E7957" i="59"/>
  <c r="O7957" i="59" s="1"/>
  <c r="P7957" i="59" s="1"/>
  <c r="E7958" i="59"/>
  <c r="O7958" i="59" s="1"/>
  <c r="P7958" i="59" s="1"/>
  <c r="E7959" i="59"/>
  <c r="O7959" i="59" s="1"/>
  <c r="P7959" i="59" s="1"/>
  <c r="E7960" i="59"/>
  <c r="O7960" i="59" s="1"/>
  <c r="P7960" i="59" s="1"/>
  <c r="E7961" i="59"/>
  <c r="O7961" i="59" s="1"/>
  <c r="P7961" i="59" s="1"/>
  <c r="E7962" i="59"/>
  <c r="O7962" i="59" s="1"/>
  <c r="P7962" i="59" s="1"/>
  <c r="E7963" i="59"/>
  <c r="O7963" i="59" s="1"/>
  <c r="P7963" i="59" s="1"/>
  <c r="E7964" i="59"/>
  <c r="O7964" i="59" s="1"/>
  <c r="P7964" i="59" s="1"/>
  <c r="E7965" i="59"/>
  <c r="O7965" i="59" s="1"/>
  <c r="P7965" i="59" s="1"/>
  <c r="E7966" i="59"/>
  <c r="O7966" i="59" s="1"/>
  <c r="P7966" i="59" s="1"/>
  <c r="E7967" i="59"/>
  <c r="O7967" i="59" s="1"/>
  <c r="P7967" i="59" s="1"/>
  <c r="E7968" i="59"/>
  <c r="O7968" i="59" s="1"/>
  <c r="P7968" i="59" s="1"/>
  <c r="E7969" i="59"/>
  <c r="O7969" i="59" s="1"/>
  <c r="P7969" i="59" s="1"/>
  <c r="E7970" i="59"/>
  <c r="O7970" i="59" s="1"/>
  <c r="P7970" i="59" s="1"/>
  <c r="E7971" i="59"/>
  <c r="O7971" i="59" s="1"/>
  <c r="P7971" i="59" s="1"/>
  <c r="E7972" i="59"/>
  <c r="O7972" i="59" s="1"/>
  <c r="P7972" i="59" s="1"/>
  <c r="E7973" i="59"/>
  <c r="O7973" i="59" s="1"/>
  <c r="P7973" i="59" s="1"/>
  <c r="E7974" i="59"/>
  <c r="O7974" i="59" s="1"/>
  <c r="P7974" i="59" s="1"/>
  <c r="E7975" i="59"/>
  <c r="O7975" i="59" s="1"/>
  <c r="P7975" i="59" s="1"/>
  <c r="E7976" i="59"/>
  <c r="O7976" i="59" s="1"/>
  <c r="P7976" i="59" s="1"/>
  <c r="E7977" i="59"/>
  <c r="O7977" i="59" s="1"/>
  <c r="P7977" i="59" s="1"/>
  <c r="E7978" i="59"/>
  <c r="O7978" i="59" s="1"/>
  <c r="P7978" i="59" s="1"/>
  <c r="E7979" i="59"/>
  <c r="O7979" i="59" s="1"/>
  <c r="P7979" i="59" s="1"/>
  <c r="E7980" i="59"/>
  <c r="O7980" i="59" s="1"/>
  <c r="P7980" i="59" s="1"/>
  <c r="E7981" i="59"/>
  <c r="O7981" i="59" s="1"/>
  <c r="P7981" i="59" s="1"/>
  <c r="E7982" i="59"/>
  <c r="O7982" i="59" s="1"/>
  <c r="P7982" i="59" s="1"/>
  <c r="E7983" i="59"/>
  <c r="O7983" i="59" s="1"/>
  <c r="P7983" i="59" s="1"/>
  <c r="E7984" i="59"/>
  <c r="O7984" i="59" s="1"/>
  <c r="P7984" i="59" s="1"/>
  <c r="E7985" i="59"/>
  <c r="O7985" i="59" s="1"/>
  <c r="P7985" i="59" s="1"/>
  <c r="E7986" i="59"/>
  <c r="O7986" i="59" s="1"/>
  <c r="P7986" i="59" s="1"/>
  <c r="E7987" i="59"/>
  <c r="O7987" i="59" s="1"/>
  <c r="P7987" i="59" s="1"/>
  <c r="E7988" i="59"/>
  <c r="O7988" i="59" s="1"/>
  <c r="P7988" i="59" s="1"/>
  <c r="E7989" i="59"/>
  <c r="O7989" i="59" s="1"/>
  <c r="P7989" i="59" s="1"/>
  <c r="E7990" i="59"/>
  <c r="O7990" i="59" s="1"/>
  <c r="P7990" i="59" s="1"/>
  <c r="E7991" i="59"/>
  <c r="O7991" i="59" s="1"/>
  <c r="P7991" i="59" s="1"/>
  <c r="E7992" i="59"/>
  <c r="O7992" i="59" s="1"/>
  <c r="P7992" i="59" s="1"/>
  <c r="E7993" i="59"/>
  <c r="O7993" i="59" s="1"/>
  <c r="P7993" i="59" s="1"/>
  <c r="E7994" i="59"/>
  <c r="O7994" i="59" s="1"/>
  <c r="P7994" i="59" s="1"/>
  <c r="E7995" i="59"/>
  <c r="O7995" i="59" s="1"/>
  <c r="P7995" i="59" s="1"/>
  <c r="E7996" i="59"/>
  <c r="O7996" i="59" s="1"/>
  <c r="P7996" i="59" s="1"/>
  <c r="E7997" i="59"/>
  <c r="O7997" i="59" s="1"/>
  <c r="P7997" i="59" s="1"/>
  <c r="E7998" i="59"/>
  <c r="O7998" i="59" s="1"/>
  <c r="P7998" i="59" s="1"/>
  <c r="E7999" i="59"/>
  <c r="O7999" i="59" s="1"/>
  <c r="P7999" i="59" s="1"/>
  <c r="E8000" i="59"/>
  <c r="O8000" i="59" s="1"/>
  <c r="P8000" i="59" s="1"/>
  <c r="E8001" i="59"/>
  <c r="O8001" i="59" s="1"/>
  <c r="P8001" i="59" s="1"/>
  <c r="E8002" i="59"/>
  <c r="O8002" i="59" s="1"/>
  <c r="P8002" i="59" s="1"/>
  <c r="E8003" i="59"/>
  <c r="O8003" i="59" s="1"/>
  <c r="P8003" i="59" s="1"/>
  <c r="E8004" i="59"/>
  <c r="O8004" i="59" s="1"/>
  <c r="P8004" i="59" s="1"/>
  <c r="E8005" i="59"/>
  <c r="O8005" i="59" s="1"/>
  <c r="P8005" i="59" s="1"/>
  <c r="E8006" i="59"/>
  <c r="O8006" i="59" s="1"/>
  <c r="P8006" i="59" s="1"/>
  <c r="E8007" i="59"/>
  <c r="O8007" i="59" s="1"/>
  <c r="P8007" i="59" s="1"/>
  <c r="E8008" i="59"/>
  <c r="O8008" i="59" s="1"/>
  <c r="P8008" i="59" s="1"/>
  <c r="E8009" i="59"/>
  <c r="O8009" i="59" s="1"/>
  <c r="P8009" i="59" s="1"/>
  <c r="E8010" i="59"/>
  <c r="E8011" i="59"/>
  <c r="O8011" i="59" s="1"/>
  <c r="P8011" i="59" s="1"/>
  <c r="E8012" i="59"/>
  <c r="O8012" i="59" s="1"/>
  <c r="P8012" i="59" s="1"/>
  <c r="E8013" i="59"/>
  <c r="O8013" i="59" s="1"/>
  <c r="P8013" i="59" s="1"/>
  <c r="E8014" i="59"/>
  <c r="O8014" i="59" s="1"/>
  <c r="P8014" i="59" s="1"/>
  <c r="E8015" i="59"/>
  <c r="O8015" i="59" s="1"/>
  <c r="P8015" i="59" s="1"/>
  <c r="E8016" i="59"/>
  <c r="O8016" i="59" s="1"/>
  <c r="P8016" i="59" s="1"/>
  <c r="E8017" i="59"/>
  <c r="O8017" i="59" s="1"/>
  <c r="P8017" i="59" s="1"/>
  <c r="E8018" i="59"/>
  <c r="O8018" i="59" s="1"/>
  <c r="P8018" i="59" s="1"/>
  <c r="E8019" i="59"/>
  <c r="O8019" i="59" s="1"/>
  <c r="P8019" i="59" s="1"/>
  <c r="E8020" i="59"/>
  <c r="O8020" i="59" s="1"/>
  <c r="P8020" i="59" s="1"/>
  <c r="E8021" i="59"/>
  <c r="O8021" i="59" s="1"/>
  <c r="P8021" i="59" s="1"/>
  <c r="E8022" i="59"/>
  <c r="O8022" i="59" s="1"/>
  <c r="P8022" i="59" s="1"/>
  <c r="E8023" i="59"/>
  <c r="O8023" i="59" s="1"/>
  <c r="P8023" i="59" s="1"/>
  <c r="E8024" i="59"/>
  <c r="O8024" i="59" s="1"/>
  <c r="P8024" i="59" s="1"/>
  <c r="E8025" i="59"/>
  <c r="O8025" i="59" s="1"/>
  <c r="P8025" i="59" s="1"/>
  <c r="E8026" i="59"/>
  <c r="O8026" i="59" s="1"/>
  <c r="P8026" i="59" s="1"/>
  <c r="E8027" i="59"/>
  <c r="O8027" i="59" s="1"/>
  <c r="P8027" i="59" s="1"/>
  <c r="E8028" i="59"/>
  <c r="O8028" i="59" s="1"/>
  <c r="P8028" i="59" s="1"/>
  <c r="E8029" i="59"/>
  <c r="O8029" i="59" s="1"/>
  <c r="P8029" i="59" s="1"/>
  <c r="E8030" i="59"/>
  <c r="O8030" i="59" s="1"/>
  <c r="P8030" i="59" s="1"/>
  <c r="E8031" i="59"/>
  <c r="O8031" i="59" s="1"/>
  <c r="P8031" i="59" s="1"/>
  <c r="E8032" i="59"/>
  <c r="O8032" i="59" s="1"/>
  <c r="P8032" i="59" s="1"/>
  <c r="E8033" i="59"/>
  <c r="O8033" i="59" s="1"/>
  <c r="P8033" i="59" s="1"/>
  <c r="E8034" i="59"/>
  <c r="O8034" i="59" s="1"/>
  <c r="P8034" i="59" s="1"/>
  <c r="E8035" i="59"/>
  <c r="O8035" i="59" s="1"/>
  <c r="P8035" i="59" s="1"/>
  <c r="E8036" i="59"/>
  <c r="O8036" i="59" s="1"/>
  <c r="P8036" i="59" s="1"/>
  <c r="E8037" i="59"/>
  <c r="O8037" i="59" s="1"/>
  <c r="P8037" i="59" s="1"/>
  <c r="E8038" i="59"/>
  <c r="O8038" i="59" s="1"/>
  <c r="P8038" i="59" s="1"/>
  <c r="E8039" i="59"/>
  <c r="O8039" i="59" s="1"/>
  <c r="P8039" i="59" s="1"/>
  <c r="E8040" i="59"/>
  <c r="O8040" i="59" s="1"/>
  <c r="P8040" i="59" s="1"/>
  <c r="E8041" i="59"/>
  <c r="O8041" i="59" s="1"/>
  <c r="P8041" i="59" s="1"/>
  <c r="E8042" i="59"/>
  <c r="O8042" i="59" s="1"/>
  <c r="P8042" i="59" s="1"/>
  <c r="E8043" i="59"/>
  <c r="O8043" i="59" s="1"/>
  <c r="P8043" i="59" s="1"/>
  <c r="E8044" i="59"/>
  <c r="O8044" i="59" s="1"/>
  <c r="P8044" i="59" s="1"/>
  <c r="E8045" i="59"/>
  <c r="O8045" i="59" s="1"/>
  <c r="P8045" i="59" s="1"/>
  <c r="E8046" i="59"/>
  <c r="O8046" i="59" s="1"/>
  <c r="P8046" i="59" s="1"/>
  <c r="E8047" i="59"/>
  <c r="O8047" i="59" s="1"/>
  <c r="P8047" i="59" s="1"/>
  <c r="E8048" i="59"/>
  <c r="O8048" i="59" s="1"/>
  <c r="P8048" i="59" s="1"/>
  <c r="E8049" i="59"/>
  <c r="O8049" i="59" s="1"/>
  <c r="P8049" i="59" s="1"/>
  <c r="E8050" i="59"/>
  <c r="O8050" i="59" s="1"/>
  <c r="P8050" i="59" s="1"/>
  <c r="E8051" i="59"/>
  <c r="O8051" i="59" s="1"/>
  <c r="P8051" i="59" s="1"/>
  <c r="E8052" i="59"/>
  <c r="O8052" i="59" s="1"/>
  <c r="P8052" i="59" s="1"/>
  <c r="E8053" i="59"/>
  <c r="O8053" i="59" s="1"/>
  <c r="P8053" i="59" s="1"/>
  <c r="E8054" i="59"/>
  <c r="O8054" i="59" s="1"/>
  <c r="P8054" i="59" s="1"/>
  <c r="E8055" i="59"/>
  <c r="O8055" i="59" s="1"/>
  <c r="P8055" i="59" s="1"/>
  <c r="E8056" i="59"/>
  <c r="O8056" i="59" s="1"/>
  <c r="P8056" i="59" s="1"/>
  <c r="E8057" i="59"/>
  <c r="O8057" i="59" s="1"/>
  <c r="P8057" i="59" s="1"/>
  <c r="E8058" i="59"/>
  <c r="O8058" i="59" s="1"/>
  <c r="P8058" i="59" s="1"/>
  <c r="E8059" i="59"/>
  <c r="O8059" i="59" s="1"/>
  <c r="P8059" i="59" s="1"/>
  <c r="E8060" i="59"/>
  <c r="O8060" i="59" s="1"/>
  <c r="P8060" i="59" s="1"/>
  <c r="E8061" i="59"/>
  <c r="O8061" i="59" s="1"/>
  <c r="P8061" i="59" s="1"/>
  <c r="E8062" i="59"/>
  <c r="O8062" i="59" s="1"/>
  <c r="P8062" i="59" s="1"/>
  <c r="E8063" i="59"/>
  <c r="O8063" i="59" s="1"/>
  <c r="P8063" i="59" s="1"/>
  <c r="E8064" i="59"/>
  <c r="O8064" i="59" s="1"/>
  <c r="P8064" i="59" s="1"/>
  <c r="E8065" i="59"/>
  <c r="O8065" i="59" s="1"/>
  <c r="P8065" i="59" s="1"/>
  <c r="E8066" i="59"/>
  <c r="O8066" i="59" s="1"/>
  <c r="P8066" i="59" s="1"/>
  <c r="E8067" i="59"/>
  <c r="O8067" i="59" s="1"/>
  <c r="P8067" i="59" s="1"/>
  <c r="E8068" i="59"/>
  <c r="O8068" i="59" s="1"/>
  <c r="P8068" i="59" s="1"/>
  <c r="E8069" i="59"/>
  <c r="O8069" i="59" s="1"/>
  <c r="P8069" i="59" s="1"/>
  <c r="E8070" i="59"/>
  <c r="O8070" i="59" s="1"/>
  <c r="P8070" i="59" s="1"/>
  <c r="E8071" i="59"/>
  <c r="O8071" i="59" s="1"/>
  <c r="P8071" i="59" s="1"/>
  <c r="E8072" i="59"/>
  <c r="O8072" i="59" s="1"/>
  <c r="P8072" i="59" s="1"/>
  <c r="E8073" i="59"/>
  <c r="O8073" i="59" s="1"/>
  <c r="P8073" i="59" s="1"/>
  <c r="E8074" i="59"/>
  <c r="O8074" i="59" s="1"/>
  <c r="P8074" i="59" s="1"/>
  <c r="E8075" i="59"/>
  <c r="O8075" i="59" s="1"/>
  <c r="P8075" i="59" s="1"/>
  <c r="E8076" i="59"/>
  <c r="O8076" i="59" s="1"/>
  <c r="P8076" i="59" s="1"/>
  <c r="E8077" i="59"/>
  <c r="O8077" i="59" s="1"/>
  <c r="P8077" i="59" s="1"/>
  <c r="E8078" i="59"/>
  <c r="O8078" i="59" s="1"/>
  <c r="P8078" i="59" s="1"/>
  <c r="E8079" i="59"/>
  <c r="O8079" i="59" s="1"/>
  <c r="P8079" i="59" s="1"/>
  <c r="E8080" i="59"/>
  <c r="O8080" i="59" s="1"/>
  <c r="P8080" i="59" s="1"/>
  <c r="E8081" i="59"/>
  <c r="O8081" i="59" s="1"/>
  <c r="P8081" i="59" s="1"/>
  <c r="E8082" i="59"/>
  <c r="O8082" i="59" s="1"/>
  <c r="P8082" i="59" s="1"/>
  <c r="E8083" i="59"/>
  <c r="O8083" i="59" s="1"/>
  <c r="P8083" i="59" s="1"/>
  <c r="E8084" i="59"/>
  <c r="O8084" i="59" s="1"/>
  <c r="P8084" i="59" s="1"/>
  <c r="E8085" i="59"/>
  <c r="O8085" i="59" s="1"/>
  <c r="P8085" i="59" s="1"/>
  <c r="E8086" i="59"/>
  <c r="O8086" i="59" s="1"/>
  <c r="P8086" i="59" s="1"/>
  <c r="E8087" i="59"/>
  <c r="O8087" i="59" s="1"/>
  <c r="P8087" i="59" s="1"/>
  <c r="E8088" i="59"/>
  <c r="O8088" i="59" s="1"/>
  <c r="P8088" i="59" s="1"/>
  <c r="E8089" i="59"/>
  <c r="O8089" i="59" s="1"/>
  <c r="P8089" i="59" s="1"/>
  <c r="E8090" i="59"/>
  <c r="O8090" i="59" s="1"/>
  <c r="P8090" i="59" s="1"/>
  <c r="E8091" i="59"/>
  <c r="O8091" i="59" s="1"/>
  <c r="P8091" i="59" s="1"/>
  <c r="E8092" i="59"/>
  <c r="O8092" i="59" s="1"/>
  <c r="P8092" i="59" s="1"/>
  <c r="E8093" i="59"/>
  <c r="O8093" i="59" s="1"/>
  <c r="P8093" i="59" s="1"/>
  <c r="E8094" i="59"/>
  <c r="O8094" i="59" s="1"/>
  <c r="P8094" i="59" s="1"/>
  <c r="E8095" i="59"/>
  <c r="O8095" i="59" s="1"/>
  <c r="P8095" i="59" s="1"/>
  <c r="E8096" i="59"/>
  <c r="O8096" i="59" s="1"/>
  <c r="P8096" i="59" s="1"/>
  <c r="E8097" i="59"/>
  <c r="O8097" i="59" s="1"/>
  <c r="P8097" i="59" s="1"/>
  <c r="E8098" i="59"/>
  <c r="O8098" i="59" s="1"/>
  <c r="P8098" i="59" s="1"/>
  <c r="E8099" i="59"/>
  <c r="O8099" i="59" s="1"/>
  <c r="P8099" i="59" s="1"/>
  <c r="E8100" i="59"/>
  <c r="O8100" i="59" s="1"/>
  <c r="P8100" i="59" s="1"/>
  <c r="E8101" i="59"/>
  <c r="O8101" i="59" s="1"/>
  <c r="P8101" i="59" s="1"/>
  <c r="E8102" i="59"/>
  <c r="O8102" i="59" s="1"/>
  <c r="P8102" i="59" s="1"/>
  <c r="E8103" i="59"/>
  <c r="O8103" i="59" s="1"/>
  <c r="P8103" i="59" s="1"/>
  <c r="E8104" i="59"/>
  <c r="O8104" i="59" s="1"/>
  <c r="P8104" i="59" s="1"/>
  <c r="E8105" i="59"/>
  <c r="O8105" i="59" s="1"/>
  <c r="P8105" i="59" s="1"/>
  <c r="E8106" i="59"/>
  <c r="O8106" i="59" s="1"/>
  <c r="P8106" i="59" s="1"/>
  <c r="E8107" i="59"/>
  <c r="O8107" i="59" s="1"/>
  <c r="P8107" i="59" s="1"/>
  <c r="E8108" i="59"/>
  <c r="O8108" i="59" s="1"/>
  <c r="P8108" i="59" s="1"/>
  <c r="E8109" i="59"/>
  <c r="O8109" i="59" s="1"/>
  <c r="P8109" i="59" s="1"/>
  <c r="E8110" i="59"/>
  <c r="O8110" i="59" s="1"/>
  <c r="P8110" i="59" s="1"/>
  <c r="E8111" i="59"/>
  <c r="O8111" i="59" s="1"/>
  <c r="P8111" i="59" s="1"/>
  <c r="E8112" i="59"/>
  <c r="O8112" i="59" s="1"/>
  <c r="P8112" i="59" s="1"/>
  <c r="E8113" i="59"/>
  <c r="O8113" i="59" s="1"/>
  <c r="P8113" i="59" s="1"/>
  <c r="E8114" i="59"/>
  <c r="O8114" i="59" s="1"/>
  <c r="P8114" i="59" s="1"/>
  <c r="E8115" i="59"/>
  <c r="O8115" i="59" s="1"/>
  <c r="P8115" i="59" s="1"/>
  <c r="E8116" i="59"/>
  <c r="O8116" i="59" s="1"/>
  <c r="P8116" i="59" s="1"/>
  <c r="E8117" i="59"/>
  <c r="O8117" i="59" s="1"/>
  <c r="P8117" i="59" s="1"/>
  <c r="E8118" i="59"/>
  <c r="O8118" i="59" s="1"/>
  <c r="P8118" i="59" s="1"/>
  <c r="E8119" i="59"/>
  <c r="O8119" i="59" s="1"/>
  <c r="P8119" i="59" s="1"/>
  <c r="E8120" i="59"/>
  <c r="O8120" i="59" s="1"/>
  <c r="P8120" i="59" s="1"/>
  <c r="E8121" i="59"/>
  <c r="O8121" i="59" s="1"/>
  <c r="P8121" i="59" s="1"/>
  <c r="E8122" i="59"/>
  <c r="O8122" i="59" s="1"/>
  <c r="P8122" i="59" s="1"/>
  <c r="E8123" i="59"/>
  <c r="O8123" i="59" s="1"/>
  <c r="P8123" i="59" s="1"/>
  <c r="E8124" i="59"/>
  <c r="O8124" i="59" s="1"/>
  <c r="P8124" i="59" s="1"/>
  <c r="E8125" i="59"/>
  <c r="O8125" i="59" s="1"/>
  <c r="P8125" i="59" s="1"/>
  <c r="E8126" i="59"/>
  <c r="O8126" i="59" s="1"/>
  <c r="P8126" i="59" s="1"/>
  <c r="E8127" i="59"/>
  <c r="O8127" i="59" s="1"/>
  <c r="P8127" i="59" s="1"/>
  <c r="E8128" i="59"/>
  <c r="O8128" i="59" s="1"/>
  <c r="P8128" i="59" s="1"/>
  <c r="E8129" i="59"/>
  <c r="O8129" i="59" s="1"/>
  <c r="P8129" i="59" s="1"/>
  <c r="E8130" i="59"/>
  <c r="O8130" i="59" s="1"/>
  <c r="P8130" i="59" s="1"/>
  <c r="E8131" i="59"/>
  <c r="O8131" i="59" s="1"/>
  <c r="P8131" i="59" s="1"/>
  <c r="E8132" i="59"/>
  <c r="O8132" i="59" s="1"/>
  <c r="P8132" i="59" s="1"/>
  <c r="E8133" i="59"/>
  <c r="O8133" i="59" s="1"/>
  <c r="P8133" i="59" s="1"/>
  <c r="E8134" i="59"/>
  <c r="O8134" i="59" s="1"/>
  <c r="P8134" i="59" s="1"/>
  <c r="E8135" i="59"/>
  <c r="O8135" i="59" s="1"/>
  <c r="P8135" i="59" s="1"/>
  <c r="E8136" i="59"/>
  <c r="O8136" i="59" s="1"/>
  <c r="P8136" i="59" s="1"/>
  <c r="E8137" i="59"/>
  <c r="O8137" i="59" s="1"/>
  <c r="P8137" i="59" s="1"/>
  <c r="E8138" i="59"/>
  <c r="O8138" i="59" s="1"/>
  <c r="P8138" i="59" s="1"/>
  <c r="E8139" i="59"/>
  <c r="O8139" i="59" s="1"/>
  <c r="P8139" i="59" s="1"/>
  <c r="E8140" i="59"/>
  <c r="O8140" i="59" s="1"/>
  <c r="P8140" i="59" s="1"/>
  <c r="E8141" i="59"/>
  <c r="O8141" i="59" s="1"/>
  <c r="P8141" i="59" s="1"/>
  <c r="E8142" i="59"/>
  <c r="O8142" i="59" s="1"/>
  <c r="P8142" i="59" s="1"/>
  <c r="E8143" i="59"/>
  <c r="O8143" i="59" s="1"/>
  <c r="P8143" i="59" s="1"/>
  <c r="E8144" i="59"/>
  <c r="O8144" i="59" s="1"/>
  <c r="P8144" i="59" s="1"/>
  <c r="E8145" i="59"/>
  <c r="O8145" i="59" s="1"/>
  <c r="P8145" i="59" s="1"/>
  <c r="E8146" i="59"/>
  <c r="O8146" i="59" s="1"/>
  <c r="P8146" i="59" s="1"/>
  <c r="E8147" i="59"/>
  <c r="O8147" i="59" s="1"/>
  <c r="P8147" i="59" s="1"/>
  <c r="E8148" i="59"/>
  <c r="O8148" i="59" s="1"/>
  <c r="P8148" i="59" s="1"/>
  <c r="E8149" i="59"/>
  <c r="O8149" i="59" s="1"/>
  <c r="P8149" i="59" s="1"/>
  <c r="E8150" i="59"/>
  <c r="O8150" i="59" s="1"/>
  <c r="P8150" i="59" s="1"/>
  <c r="E8151" i="59"/>
  <c r="O8151" i="59" s="1"/>
  <c r="P8151" i="59" s="1"/>
  <c r="E8152" i="59"/>
  <c r="O8152" i="59" s="1"/>
  <c r="P8152" i="59" s="1"/>
  <c r="E8153" i="59"/>
  <c r="O8153" i="59" s="1"/>
  <c r="P8153" i="59" s="1"/>
  <c r="E8154" i="59"/>
  <c r="O8154" i="59" s="1"/>
  <c r="P8154" i="59" s="1"/>
  <c r="E8155" i="59"/>
  <c r="O8155" i="59" s="1"/>
  <c r="P8155" i="59" s="1"/>
  <c r="E8156" i="59"/>
  <c r="O8156" i="59" s="1"/>
  <c r="P8156" i="59" s="1"/>
  <c r="E8157" i="59"/>
  <c r="O8157" i="59" s="1"/>
  <c r="P8157" i="59" s="1"/>
  <c r="E8158" i="59"/>
  <c r="O8158" i="59" s="1"/>
  <c r="P8158" i="59" s="1"/>
  <c r="E8159" i="59"/>
  <c r="O8159" i="59" s="1"/>
  <c r="P8159" i="59" s="1"/>
  <c r="E8160" i="59"/>
  <c r="O8160" i="59" s="1"/>
  <c r="P8160" i="59" s="1"/>
  <c r="E8161" i="59"/>
  <c r="O8161" i="59" s="1"/>
  <c r="P8161" i="59" s="1"/>
  <c r="E8162" i="59"/>
  <c r="O8162" i="59" s="1"/>
  <c r="P8162" i="59" s="1"/>
  <c r="E8163" i="59"/>
  <c r="O8163" i="59" s="1"/>
  <c r="P8163" i="59" s="1"/>
  <c r="E8164" i="59"/>
  <c r="O8164" i="59" s="1"/>
  <c r="P8164" i="59" s="1"/>
  <c r="E8165" i="59"/>
  <c r="O8165" i="59" s="1"/>
  <c r="P8165" i="59" s="1"/>
  <c r="E8166" i="59"/>
  <c r="O8166" i="59" s="1"/>
  <c r="P8166" i="59" s="1"/>
  <c r="E8167" i="59"/>
  <c r="O8167" i="59" s="1"/>
  <c r="P8167" i="59" s="1"/>
  <c r="E8168" i="59"/>
  <c r="O8168" i="59" s="1"/>
  <c r="P8168" i="59" s="1"/>
  <c r="E8169" i="59"/>
  <c r="O8169" i="59" s="1"/>
  <c r="P8169" i="59" s="1"/>
  <c r="E8170" i="59"/>
  <c r="O8170" i="59" s="1"/>
  <c r="P8170" i="59" s="1"/>
  <c r="E8171" i="59"/>
  <c r="O8171" i="59" s="1"/>
  <c r="P8171" i="59" s="1"/>
  <c r="E8172" i="59"/>
  <c r="O8172" i="59" s="1"/>
  <c r="P8172" i="59" s="1"/>
  <c r="E8173" i="59"/>
  <c r="O8173" i="59" s="1"/>
  <c r="P8173" i="59" s="1"/>
  <c r="E8174" i="59"/>
  <c r="O8174" i="59" s="1"/>
  <c r="P8174" i="59" s="1"/>
  <c r="E8175" i="59"/>
  <c r="O8175" i="59" s="1"/>
  <c r="P8175" i="59" s="1"/>
  <c r="E8176" i="59"/>
  <c r="O8176" i="59" s="1"/>
  <c r="P8176" i="59" s="1"/>
  <c r="E8177" i="59"/>
  <c r="O8177" i="59" s="1"/>
  <c r="P8177" i="59" s="1"/>
  <c r="E8178" i="59"/>
  <c r="O8178" i="59" s="1"/>
  <c r="P8178" i="59" s="1"/>
  <c r="E8179" i="59"/>
  <c r="O8179" i="59" s="1"/>
  <c r="P8179" i="59" s="1"/>
  <c r="E8180" i="59"/>
  <c r="O8180" i="59" s="1"/>
  <c r="P8180" i="59" s="1"/>
  <c r="E8181" i="59"/>
  <c r="O8181" i="59" s="1"/>
  <c r="P8181" i="59" s="1"/>
  <c r="E8182" i="59"/>
  <c r="O8182" i="59" s="1"/>
  <c r="P8182" i="59" s="1"/>
  <c r="E8183" i="59"/>
  <c r="O8183" i="59" s="1"/>
  <c r="P8183" i="59" s="1"/>
  <c r="E8184" i="59"/>
  <c r="O8184" i="59" s="1"/>
  <c r="P8184" i="59" s="1"/>
  <c r="E8185" i="59"/>
  <c r="O8185" i="59" s="1"/>
  <c r="P8185" i="59" s="1"/>
  <c r="E8186" i="59"/>
  <c r="O8186" i="59" s="1"/>
  <c r="P8186" i="59" s="1"/>
  <c r="E8187" i="59"/>
  <c r="O8187" i="59" s="1"/>
  <c r="P8187" i="59" s="1"/>
  <c r="E8188" i="59"/>
  <c r="O8188" i="59" s="1"/>
  <c r="P8188" i="59" s="1"/>
  <c r="E8189" i="59"/>
  <c r="O8189" i="59" s="1"/>
  <c r="P8189" i="59" s="1"/>
  <c r="E8190" i="59"/>
  <c r="O8190" i="59" s="1"/>
  <c r="P8190" i="59" s="1"/>
  <c r="E8191" i="59"/>
  <c r="O8191" i="59" s="1"/>
  <c r="P8191" i="59" s="1"/>
  <c r="E8192" i="59"/>
  <c r="O8192" i="59" s="1"/>
  <c r="P8192" i="59" s="1"/>
  <c r="E8193" i="59"/>
  <c r="O8193" i="59" s="1"/>
  <c r="P8193" i="59" s="1"/>
  <c r="E8194" i="59"/>
  <c r="O8194" i="59" s="1"/>
  <c r="P8194" i="59" s="1"/>
  <c r="E8195" i="59"/>
  <c r="O8195" i="59" s="1"/>
  <c r="P8195" i="59" s="1"/>
  <c r="E8196" i="59"/>
  <c r="O8196" i="59" s="1"/>
  <c r="P8196" i="59" s="1"/>
  <c r="E8197" i="59"/>
  <c r="O8197" i="59" s="1"/>
  <c r="P8197" i="59" s="1"/>
  <c r="E8198" i="59"/>
  <c r="O8198" i="59" s="1"/>
  <c r="P8198" i="59" s="1"/>
  <c r="E8199" i="59"/>
  <c r="O8199" i="59" s="1"/>
  <c r="P8199" i="59" s="1"/>
  <c r="E8200" i="59"/>
  <c r="O8200" i="59" s="1"/>
  <c r="P8200" i="59" s="1"/>
  <c r="E8201" i="59"/>
  <c r="O8201" i="59" s="1"/>
  <c r="P8201" i="59" s="1"/>
  <c r="E8202" i="59"/>
  <c r="O8202" i="59" s="1"/>
  <c r="P8202" i="59" s="1"/>
  <c r="E8203" i="59"/>
  <c r="O8203" i="59" s="1"/>
  <c r="P8203" i="59" s="1"/>
  <c r="E8204" i="59"/>
  <c r="O8204" i="59" s="1"/>
  <c r="P8204" i="59" s="1"/>
  <c r="E8205" i="59"/>
  <c r="O8205" i="59" s="1"/>
  <c r="P8205" i="59" s="1"/>
  <c r="E8206" i="59"/>
  <c r="O8206" i="59" s="1"/>
  <c r="P8206" i="59" s="1"/>
  <c r="E8207" i="59"/>
  <c r="O8207" i="59" s="1"/>
  <c r="P8207" i="59" s="1"/>
  <c r="E8208" i="59"/>
  <c r="O8208" i="59" s="1"/>
  <c r="P8208" i="59" s="1"/>
  <c r="E8209" i="59"/>
  <c r="O8209" i="59" s="1"/>
  <c r="P8209" i="59" s="1"/>
  <c r="E8210" i="59"/>
  <c r="O8210" i="59" s="1"/>
  <c r="P8210" i="59" s="1"/>
  <c r="E8211" i="59"/>
  <c r="O8211" i="59" s="1"/>
  <c r="P8211" i="59" s="1"/>
  <c r="E8212" i="59"/>
  <c r="O8212" i="59" s="1"/>
  <c r="P8212" i="59" s="1"/>
  <c r="E8213" i="59"/>
  <c r="O8213" i="59" s="1"/>
  <c r="P8213" i="59" s="1"/>
  <c r="E8214" i="59"/>
  <c r="O8214" i="59" s="1"/>
  <c r="P8214" i="59" s="1"/>
  <c r="E8215" i="59"/>
  <c r="O8215" i="59" s="1"/>
  <c r="P8215" i="59" s="1"/>
  <c r="E8216" i="59"/>
  <c r="O8216" i="59" s="1"/>
  <c r="P8216" i="59" s="1"/>
  <c r="E8217" i="59"/>
  <c r="O8217" i="59" s="1"/>
  <c r="P8217" i="59" s="1"/>
  <c r="E8218" i="59"/>
  <c r="O8218" i="59" s="1"/>
  <c r="P8218" i="59" s="1"/>
  <c r="E8219" i="59"/>
  <c r="O8219" i="59" s="1"/>
  <c r="P8219" i="59" s="1"/>
  <c r="E8220" i="59"/>
  <c r="O8220" i="59" s="1"/>
  <c r="P8220" i="59" s="1"/>
  <c r="E8221" i="59"/>
  <c r="O8221" i="59" s="1"/>
  <c r="P8221" i="59" s="1"/>
  <c r="E8222" i="59"/>
  <c r="O8222" i="59" s="1"/>
  <c r="P8222" i="59" s="1"/>
  <c r="E8223" i="59"/>
  <c r="O8223" i="59" s="1"/>
  <c r="P8223" i="59" s="1"/>
  <c r="E8224" i="59"/>
  <c r="O8224" i="59" s="1"/>
  <c r="P8224" i="59" s="1"/>
  <c r="E8225" i="59"/>
  <c r="O8225" i="59" s="1"/>
  <c r="P8225" i="59" s="1"/>
  <c r="E8226" i="59"/>
  <c r="O8226" i="59" s="1"/>
  <c r="P8226" i="59" s="1"/>
  <c r="E8227" i="59"/>
  <c r="O8227" i="59" s="1"/>
  <c r="P8227" i="59" s="1"/>
  <c r="E8228" i="59"/>
  <c r="O8228" i="59" s="1"/>
  <c r="P8228" i="59" s="1"/>
  <c r="E8229" i="59"/>
  <c r="O8229" i="59" s="1"/>
  <c r="P8229" i="59" s="1"/>
  <c r="E8230" i="59"/>
  <c r="O8230" i="59" s="1"/>
  <c r="P8230" i="59" s="1"/>
  <c r="E8231" i="59"/>
  <c r="O8231" i="59" s="1"/>
  <c r="P8231" i="59" s="1"/>
  <c r="E8232" i="59"/>
  <c r="O8232" i="59" s="1"/>
  <c r="P8232" i="59" s="1"/>
  <c r="E8233" i="59"/>
  <c r="O8233" i="59" s="1"/>
  <c r="P8233" i="59" s="1"/>
  <c r="E8234" i="59"/>
  <c r="O8234" i="59" s="1"/>
  <c r="P8234" i="59" s="1"/>
  <c r="E8235" i="59"/>
  <c r="O8235" i="59" s="1"/>
  <c r="P8235" i="59" s="1"/>
  <c r="E8236" i="59"/>
  <c r="O8236" i="59" s="1"/>
  <c r="P8236" i="59" s="1"/>
  <c r="E8237" i="59"/>
  <c r="O8237" i="59" s="1"/>
  <c r="P8237" i="59" s="1"/>
  <c r="E8238" i="59"/>
  <c r="O8238" i="59" s="1"/>
  <c r="P8238" i="59" s="1"/>
  <c r="E8239" i="59"/>
  <c r="O8239" i="59" s="1"/>
  <c r="P8239" i="59" s="1"/>
  <c r="E8240" i="59"/>
  <c r="O8240" i="59" s="1"/>
  <c r="P8240" i="59" s="1"/>
  <c r="E8241" i="59"/>
  <c r="O8241" i="59" s="1"/>
  <c r="P8241" i="59" s="1"/>
  <c r="E8242" i="59"/>
  <c r="O8242" i="59" s="1"/>
  <c r="P8242" i="59" s="1"/>
  <c r="E8243" i="59"/>
  <c r="O8243" i="59" s="1"/>
  <c r="P8243" i="59" s="1"/>
  <c r="E8244" i="59"/>
  <c r="O8244" i="59" s="1"/>
  <c r="P8244" i="59" s="1"/>
  <c r="E8245" i="59"/>
  <c r="O8245" i="59" s="1"/>
  <c r="P8245" i="59" s="1"/>
  <c r="E8246" i="59"/>
  <c r="O8246" i="59" s="1"/>
  <c r="P8246" i="59" s="1"/>
  <c r="E8247" i="59"/>
  <c r="O8247" i="59" s="1"/>
  <c r="P8247" i="59" s="1"/>
  <c r="E8248" i="59"/>
  <c r="O8248" i="59" s="1"/>
  <c r="P8248" i="59" s="1"/>
  <c r="E8249" i="59"/>
  <c r="O8249" i="59" s="1"/>
  <c r="P8249" i="59" s="1"/>
  <c r="E8250" i="59"/>
  <c r="O8250" i="59" s="1"/>
  <c r="P8250" i="59" s="1"/>
  <c r="E8251" i="59"/>
  <c r="O8251" i="59" s="1"/>
  <c r="P8251" i="59" s="1"/>
  <c r="E8252" i="59"/>
  <c r="O8252" i="59" s="1"/>
  <c r="P8252" i="59" s="1"/>
  <c r="E8253" i="59"/>
  <c r="O8253" i="59" s="1"/>
  <c r="P8253" i="59" s="1"/>
  <c r="E8254" i="59"/>
  <c r="O8254" i="59" s="1"/>
  <c r="P8254" i="59" s="1"/>
  <c r="E8255" i="59"/>
  <c r="O8255" i="59" s="1"/>
  <c r="P8255" i="59" s="1"/>
  <c r="E8256" i="59"/>
  <c r="O8256" i="59" s="1"/>
  <c r="P8256" i="59" s="1"/>
  <c r="E8257" i="59"/>
  <c r="O8257" i="59" s="1"/>
  <c r="P8257" i="59" s="1"/>
  <c r="E8258" i="59"/>
  <c r="O8258" i="59" s="1"/>
  <c r="P8258" i="59" s="1"/>
  <c r="E8259" i="59"/>
  <c r="O8259" i="59" s="1"/>
  <c r="P8259" i="59" s="1"/>
  <c r="E8260" i="59"/>
  <c r="O8260" i="59" s="1"/>
  <c r="P8260" i="59" s="1"/>
  <c r="E8261" i="59"/>
  <c r="O8261" i="59" s="1"/>
  <c r="P8261" i="59" s="1"/>
  <c r="E8262" i="59"/>
  <c r="O8262" i="59" s="1"/>
  <c r="P8262" i="59" s="1"/>
  <c r="E8263" i="59"/>
  <c r="O8263" i="59" s="1"/>
  <c r="P8263" i="59" s="1"/>
  <c r="E8264" i="59"/>
  <c r="O8264" i="59" s="1"/>
  <c r="P8264" i="59" s="1"/>
  <c r="E8265" i="59"/>
  <c r="O8265" i="59" s="1"/>
  <c r="P8265" i="59" s="1"/>
  <c r="E8266" i="59"/>
  <c r="E8267" i="59"/>
  <c r="O8267" i="59" s="1"/>
  <c r="P8267" i="59" s="1"/>
  <c r="E8268" i="59"/>
  <c r="O8268" i="59" s="1"/>
  <c r="P8268" i="59" s="1"/>
  <c r="E8269" i="59"/>
  <c r="O8269" i="59" s="1"/>
  <c r="P8269" i="59" s="1"/>
  <c r="E8270" i="59"/>
  <c r="O8270" i="59" s="1"/>
  <c r="P8270" i="59" s="1"/>
  <c r="E8271" i="59"/>
  <c r="O8271" i="59" s="1"/>
  <c r="P8271" i="59" s="1"/>
  <c r="E8272" i="59"/>
  <c r="O8272" i="59" s="1"/>
  <c r="P8272" i="59" s="1"/>
  <c r="E8273" i="59"/>
  <c r="O8273" i="59" s="1"/>
  <c r="P8273" i="59" s="1"/>
  <c r="E8274" i="59"/>
  <c r="O8274" i="59" s="1"/>
  <c r="P8274" i="59" s="1"/>
  <c r="E8275" i="59"/>
  <c r="O8275" i="59" s="1"/>
  <c r="P8275" i="59" s="1"/>
  <c r="E8276" i="59"/>
  <c r="O8276" i="59" s="1"/>
  <c r="P8276" i="59" s="1"/>
  <c r="E8277" i="59"/>
  <c r="O8277" i="59" s="1"/>
  <c r="P8277" i="59" s="1"/>
  <c r="E8278" i="59"/>
  <c r="O8278" i="59" s="1"/>
  <c r="P8278" i="59" s="1"/>
  <c r="E8279" i="59"/>
  <c r="O8279" i="59" s="1"/>
  <c r="P8279" i="59" s="1"/>
  <c r="E8280" i="59"/>
  <c r="O8280" i="59" s="1"/>
  <c r="P8280" i="59" s="1"/>
  <c r="E8281" i="59"/>
  <c r="O8281" i="59" s="1"/>
  <c r="P8281" i="59" s="1"/>
  <c r="E8282" i="59"/>
  <c r="O8282" i="59" s="1"/>
  <c r="P8282" i="59" s="1"/>
  <c r="E8283" i="59"/>
  <c r="O8283" i="59" s="1"/>
  <c r="P8283" i="59" s="1"/>
  <c r="E8284" i="59"/>
  <c r="O8284" i="59" s="1"/>
  <c r="P8284" i="59" s="1"/>
  <c r="E8285" i="59"/>
  <c r="O8285" i="59" s="1"/>
  <c r="P8285" i="59" s="1"/>
  <c r="E8286" i="59"/>
  <c r="O8286" i="59" s="1"/>
  <c r="P8286" i="59" s="1"/>
  <c r="E8287" i="59"/>
  <c r="O8287" i="59" s="1"/>
  <c r="P8287" i="59" s="1"/>
  <c r="E8288" i="59"/>
  <c r="O8288" i="59" s="1"/>
  <c r="P8288" i="59" s="1"/>
  <c r="E8289" i="59"/>
  <c r="O8289" i="59" s="1"/>
  <c r="P8289" i="59" s="1"/>
  <c r="E8290" i="59"/>
  <c r="O8290" i="59" s="1"/>
  <c r="P8290" i="59" s="1"/>
  <c r="E8291" i="59"/>
  <c r="O8291" i="59" s="1"/>
  <c r="P8291" i="59" s="1"/>
  <c r="E8292" i="59"/>
  <c r="O8292" i="59" s="1"/>
  <c r="P8292" i="59" s="1"/>
  <c r="E8293" i="59"/>
  <c r="O8293" i="59" s="1"/>
  <c r="P8293" i="59" s="1"/>
  <c r="E8294" i="59"/>
  <c r="O8294" i="59" s="1"/>
  <c r="P8294" i="59" s="1"/>
  <c r="E8295" i="59"/>
  <c r="O8295" i="59" s="1"/>
  <c r="P8295" i="59" s="1"/>
  <c r="E8296" i="59"/>
  <c r="O8296" i="59" s="1"/>
  <c r="P8296" i="59" s="1"/>
  <c r="E8297" i="59"/>
  <c r="O8297" i="59" s="1"/>
  <c r="P8297" i="59" s="1"/>
  <c r="E8298" i="59"/>
  <c r="O8298" i="59" s="1"/>
  <c r="P8298" i="59" s="1"/>
  <c r="E8299" i="59"/>
  <c r="O8299" i="59" s="1"/>
  <c r="P8299" i="59" s="1"/>
  <c r="E8300" i="59"/>
  <c r="O8300" i="59" s="1"/>
  <c r="P8300" i="59" s="1"/>
  <c r="E8301" i="59"/>
  <c r="O8301" i="59" s="1"/>
  <c r="P8301" i="59" s="1"/>
  <c r="E8302" i="59"/>
  <c r="O8302" i="59" s="1"/>
  <c r="P8302" i="59" s="1"/>
  <c r="E8303" i="59"/>
  <c r="O8303" i="59" s="1"/>
  <c r="P8303" i="59" s="1"/>
  <c r="E8304" i="59"/>
  <c r="O8304" i="59" s="1"/>
  <c r="P8304" i="59" s="1"/>
  <c r="E8305" i="59"/>
  <c r="O8305" i="59" s="1"/>
  <c r="P8305" i="59" s="1"/>
  <c r="E8306" i="59"/>
  <c r="O8306" i="59" s="1"/>
  <c r="P8306" i="59" s="1"/>
  <c r="E8307" i="59"/>
  <c r="O8307" i="59" s="1"/>
  <c r="P8307" i="59" s="1"/>
  <c r="E8308" i="59"/>
  <c r="O8308" i="59" s="1"/>
  <c r="P8308" i="59" s="1"/>
  <c r="E8309" i="59"/>
  <c r="O8309" i="59" s="1"/>
  <c r="P8309" i="59" s="1"/>
  <c r="E8310" i="59"/>
  <c r="O8310" i="59" s="1"/>
  <c r="P8310" i="59" s="1"/>
  <c r="E8311" i="59"/>
  <c r="O8311" i="59" s="1"/>
  <c r="P8311" i="59" s="1"/>
  <c r="E8312" i="59"/>
  <c r="O8312" i="59" s="1"/>
  <c r="P8312" i="59" s="1"/>
  <c r="E8313" i="59"/>
  <c r="O8313" i="59" s="1"/>
  <c r="P8313" i="59" s="1"/>
  <c r="E8314" i="59"/>
  <c r="O8314" i="59" s="1"/>
  <c r="P8314" i="59" s="1"/>
  <c r="E8315" i="59"/>
  <c r="O8315" i="59" s="1"/>
  <c r="P8315" i="59" s="1"/>
  <c r="E8316" i="59"/>
  <c r="O8316" i="59" s="1"/>
  <c r="P8316" i="59" s="1"/>
  <c r="E8317" i="59"/>
  <c r="O8317" i="59" s="1"/>
  <c r="P8317" i="59" s="1"/>
  <c r="E8318" i="59"/>
  <c r="O8318" i="59" s="1"/>
  <c r="P8318" i="59" s="1"/>
  <c r="E8319" i="59"/>
  <c r="O8319" i="59" s="1"/>
  <c r="P8319" i="59" s="1"/>
  <c r="E8320" i="59"/>
  <c r="O8320" i="59" s="1"/>
  <c r="P8320" i="59" s="1"/>
  <c r="E8321" i="59"/>
  <c r="O8321" i="59" s="1"/>
  <c r="P8321" i="59" s="1"/>
  <c r="E8322" i="59"/>
  <c r="O8322" i="59" s="1"/>
  <c r="P8322" i="59" s="1"/>
  <c r="E8323" i="59"/>
  <c r="O8323" i="59" s="1"/>
  <c r="P8323" i="59" s="1"/>
  <c r="E8324" i="59"/>
  <c r="O8324" i="59" s="1"/>
  <c r="P8324" i="59" s="1"/>
  <c r="E8325" i="59"/>
  <c r="O8325" i="59" s="1"/>
  <c r="P8325" i="59" s="1"/>
  <c r="E8326" i="59"/>
  <c r="O8326" i="59" s="1"/>
  <c r="P8326" i="59" s="1"/>
  <c r="E8327" i="59"/>
  <c r="O8327" i="59" s="1"/>
  <c r="P8327" i="59" s="1"/>
  <c r="E8328" i="59"/>
  <c r="O8328" i="59" s="1"/>
  <c r="P8328" i="59" s="1"/>
  <c r="E8329" i="59"/>
  <c r="O8329" i="59" s="1"/>
  <c r="P8329" i="59" s="1"/>
  <c r="E8330" i="59"/>
  <c r="O8330" i="59" s="1"/>
  <c r="P8330" i="59" s="1"/>
  <c r="E8331" i="59"/>
  <c r="O8331" i="59" s="1"/>
  <c r="P8331" i="59" s="1"/>
  <c r="E8332" i="59"/>
  <c r="O8332" i="59" s="1"/>
  <c r="P8332" i="59" s="1"/>
  <c r="E8333" i="59"/>
  <c r="O8333" i="59" s="1"/>
  <c r="P8333" i="59" s="1"/>
  <c r="E8334" i="59"/>
  <c r="O8334" i="59" s="1"/>
  <c r="P8334" i="59" s="1"/>
  <c r="E8335" i="59"/>
  <c r="O8335" i="59" s="1"/>
  <c r="P8335" i="59" s="1"/>
  <c r="E8336" i="59"/>
  <c r="O8336" i="59" s="1"/>
  <c r="P8336" i="59" s="1"/>
  <c r="E8337" i="59"/>
  <c r="O8337" i="59" s="1"/>
  <c r="P8337" i="59" s="1"/>
  <c r="E8338" i="59"/>
  <c r="O8338" i="59" s="1"/>
  <c r="P8338" i="59" s="1"/>
  <c r="E8339" i="59"/>
  <c r="O8339" i="59" s="1"/>
  <c r="P8339" i="59" s="1"/>
  <c r="E8340" i="59"/>
  <c r="O8340" i="59" s="1"/>
  <c r="P8340" i="59" s="1"/>
  <c r="E8341" i="59"/>
  <c r="O8341" i="59" s="1"/>
  <c r="P8341" i="59" s="1"/>
  <c r="E8342" i="59"/>
  <c r="O8342" i="59" s="1"/>
  <c r="P8342" i="59" s="1"/>
  <c r="E8343" i="59"/>
  <c r="O8343" i="59" s="1"/>
  <c r="P8343" i="59" s="1"/>
  <c r="E8344" i="59"/>
  <c r="O8344" i="59" s="1"/>
  <c r="P8344" i="59" s="1"/>
  <c r="E8345" i="59"/>
  <c r="O8345" i="59" s="1"/>
  <c r="P8345" i="59" s="1"/>
  <c r="E8346" i="59"/>
  <c r="O8346" i="59" s="1"/>
  <c r="P8346" i="59" s="1"/>
  <c r="E8347" i="59"/>
  <c r="O8347" i="59" s="1"/>
  <c r="P8347" i="59" s="1"/>
  <c r="E8348" i="59"/>
  <c r="O8348" i="59" s="1"/>
  <c r="P8348" i="59" s="1"/>
  <c r="E8349" i="59"/>
  <c r="O8349" i="59" s="1"/>
  <c r="P8349" i="59" s="1"/>
  <c r="E8350" i="59"/>
  <c r="O8350" i="59" s="1"/>
  <c r="P8350" i="59" s="1"/>
  <c r="E8351" i="59"/>
  <c r="O8351" i="59" s="1"/>
  <c r="P8351" i="59" s="1"/>
  <c r="E8352" i="59"/>
  <c r="O8352" i="59" s="1"/>
  <c r="P8352" i="59" s="1"/>
  <c r="E8353" i="59"/>
  <c r="O8353" i="59" s="1"/>
  <c r="P8353" i="59" s="1"/>
  <c r="E8354" i="59"/>
  <c r="O8354" i="59" s="1"/>
  <c r="P8354" i="59" s="1"/>
  <c r="E8355" i="59"/>
  <c r="O8355" i="59" s="1"/>
  <c r="P8355" i="59" s="1"/>
  <c r="E8356" i="59"/>
  <c r="O8356" i="59" s="1"/>
  <c r="P8356" i="59" s="1"/>
  <c r="E8357" i="59"/>
  <c r="O8357" i="59" s="1"/>
  <c r="P8357" i="59" s="1"/>
  <c r="E8358" i="59"/>
  <c r="O8358" i="59" s="1"/>
  <c r="P8358" i="59" s="1"/>
  <c r="E8359" i="59"/>
  <c r="O8359" i="59" s="1"/>
  <c r="P8359" i="59" s="1"/>
  <c r="E8360" i="59"/>
  <c r="O8360" i="59" s="1"/>
  <c r="P8360" i="59" s="1"/>
  <c r="E8361" i="59"/>
  <c r="O8361" i="59" s="1"/>
  <c r="P8361" i="59" s="1"/>
  <c r="E8362" i="59"/>
  <c r="O8362" i="59" s="1"/>
  <c r="P8362" i="59" s="1"/>
  <c r="E8363" i="59"/>
  <c r="O8363" i="59" s="1"/>
  <c r="P8363" i="59" s="1"/>
  <c r="E8364" i="59"/>
  <c r="O8364" i="59" s="1"/>
  <c r="P8364" i="59" s="1"/>
  <c r="E8365" i="59"/>
  <c r="O8365" i="59" s="1"/>
  <c r="P8365" i="59" s="1"/>
  <c r="E8366" i="59"/>
  <c r="O8366" i="59" s="1"/>
  <c r="P8366" i="59" s="1"/>
  <c r="E8367" i="59"/>
  <c r="O8367" i="59" s="1"/>
  <c r="P8367" i="59" s="1"/>
  <c r="E8368" i="59"/>
  <c r="O8368" i="59" s="1"/>
  <c r="P8368" i="59" s="1"/>
  <c r="E8369" i="59"/>
  <c r="O8369" i="59" s="1"/>
  <c r="P8369" i="59" s="1"/>
  <c r="E8370" i="59"/>
  <c r="O8370" i="59" s="1"/>
  <c r="P8370" i="59" s="1"/>
  <c r="E8371" i="59"/>
  <c r="O8371" i="59" s="1"/>
  <c r="P8371" i="59" s="1"/>
  <c r="E8372" i="59"/>
  <c r="O8372" i="59" s="1"/>
  <c r="P8372" i="59" s="1"/>
  <c r="E8373" i="59"/>
  <c r="O8373" i="59" s="1"/>
  <c r="P8373" i="59" s="1"/>
  <c r="E8374" i="59"/>
  <c r="O8374" i="59" s="1"/>
  <c r="P8374" i="59" s="1"/>
  <c r="E8375" i="59"/>
  <c r="O8375" i="59" s="1"/>
  <c r="P8375" i="59" s="1"/>
  <c r="E8376" i="59"/>
  <c r="O8376" i="59" s="1"/>
  <c r="P8376" i="59" s="1"/>
  <c r="E8377" i="59"/>
  <c r="O8377" i="59" s="1"/>
  <c r="P8377" i="59" s="1"/>
  <c r="E8378" i="59"/>
  <c r="O8378" i="59" s="1"/>
  <c r="P8378" i="59" s="1"/>
  <c r="E8379" i="59"/>
  <c r="O8379" i="59" s="1"/>
  <c r="P8379" i="59" s="1"/>
  <c r="E8380" i="59"/>
  <c r="O8380" i="59" s="1"/>
  <c r="P8380" i="59" s="1"/>
  <c r="E8381" i="59"/>
  <c r="O8381" i="59" s="1"/>
  <c r="P8381" i="59" s="1"/>
  <c r="E8382" i="59"/>
  <c r="O8382" i="59" s="1"/>
  <c r="P8382" i="59" s="1"/>
  <c r="E8383" i="59"/>
  <c r="O8383" i="59" s="1"/>
  <c r="P8383" i="59" s="1"/>
  <c r="E8384" i="59"/>
  <c r="O8384" i="59" s="1"/>
  <c r="P8384" i="59" s="1"/>
  <c r="E8385" i="59"/>
  <c r="O8385" i="59" s="1"/>
  <c r="P8385" i="59" s="1"/>
  <c r="E8386" i="59"/>
  <c r="O8386" i="59" s="1"/>
  <c r="P8386" i="59" s="1"/>
  <c r="E8387" i="59"/>
  <c r="O8387" i="59" s="1"/>
  <c r="P8387" i="59" s="1"/>
  <c r="E8388" i="59"/>
  <c r="O8388" i="59" s="1"/>
  <c r="P8388" i="59" s="1"/>
  <c r="E8389" i="59"/>
  <c r="O8389" i="59" s="1"/>
  <c r="P8389" i="59" s="1"/>
  <c r="E8390" i="59"/>
  <c r="O8390" i="59" s="1"/>
  <c r="P8390" i="59" s="1"/>
  <c r="E8391" i="59"/>
  <c r="O8391" i="59" s="1"/>
  <c r="P8391" i="59" s="1"/>
  <c r="E8392" i="59"/>
  <c r="O8392" i="59" s="1"/>
  <c r="P8392" i="59" s="1"/>
  <c r="E8393" i="59"/>
  <c r="O8393" i="59" s="1"/>
  <c r="P8393" i="59" s="1"/>
  <c r="E8394" i="59"/>
  <c r="O8394" i="59" s="1"/>
  <c r="P8394" i="59" s="1"/>
  <c r="E8395" i="59"/>
  <c r="O8395" i="59" s="1"/>
  <c r="P8395" i="59" s="1"/>
  <c r="E8396" i="59"/>
  <c r="O8396" i="59" s="1"/>
  <c r="P8396" i="59" s="1"/>
  <c r="E8397" i="59"/>
  <c r="O8397" i="59" s="1"/>
  <c r="P8397" i="59" s="1"/>
  <c r="E8398" i="59"/>
  <c r="O8398" i="59" s="1"/>
  <c r="P8398" i="59" s="1"/>
  <c r="E8399" i="59"/>
  <c r="O8399" i="59" s="1"/>
  <c r="P8399" i="59" s="1"/>
  <c r="E8400" i="59"/>
  <c r="O8400" i="59" s="1"/>
  <c r="P8400" i="59" s="1"/>
  <c r="E8401" i="59"/>
  <c r="O8401" i="59" s="1"/>
  <c r="P8401" i="59" s="1"/>
  <c r="E8402" i="59"/>
  <c r="O8402" i="59" s="1"/>
  <c r="P8402" i="59" s="1"/>
  <c r="E8403" i="59"/>
  <c r="O8403" i="59" s="1"/>
  <c r="P8403" i="59" s="1"/>
  <c r="E8404" i="59"/>
  <c r="O8404" i="59" s="1"/>
  <c r="P8404" i="59" s="1"/>
  <c r="E8405" i="59"/>
  <c r="O8405" i="59" s="1"/>
  <c r="P8405" i="59" s="1"/>
  <c r="E8406" i="59"/>
  <c r="O8406" i="59" s="1"/>
  <c r="P8406" i="59" s="1"/>
  <c r="E8407" i="59"/>
  <c r="O8407" i="59" s="1"/>
  <c r="P8407" i="59" s="1"/>
  <c r="E8408" i="59"/>
  <c r="O8408" i="59" s="1"/>
  <c r="P8408" i="59" s="1"/>
  <c r="E8409" i="59"/>
  <c r="O8409" i="59" s="1"/>
  <c r="P8409" i="59" s="1"/>
  <c r="E8410" i="59"/>
  <c r="O8410" i="59" s="1"/>
  <c r="P8410" i="59" s="1"/>
  <c r="E8411" i="59"/>
  <c r="O8411" i="59" s="1"/>
  <c r="P8411" i="59" s="1"/>
  <c r="E8412" i="59"/>
  <c r="O8412" i="59" s="1"/>
  <c r="P8412" i="59" s="1"/>
  <c r="E8413" i="59"/>
  <c r="O8413" i="59" s="1"/>
  <c r="P8413" i="59" s="1"/>
  <c r="E8414" i="59"/>
  <c r="O8414" i="59" s="1"/>
  <c r="P8414" i="59" s="1"/>
  <c r="E8415" i="59"/>
  <c r="O8415" i="59" s="1"/>
  <c r="P8415" i="59" s="1"/>
  <c r="E8416" i="59"/>
  <c r="O8416" i="59" s="1"/>
  <c r="P8416" i="59" s="1"/>
  <c r="E8417" i="59"/>
  <c r="O8417" i="59" s="1"/>
  <c r="P8417" i="59" s="1"/>
  <c r="E8418" i="59"/>
  <c r="O8418" i="59" s="1"/>
  <c r="P8418" i="59" s="1"/>
  <c r="E8419" i="59"/>
  <c r="O8419" i="59" s="1"/>
  <c r="P8419" i="59" s="1"/>
  <c r="E8420" i="59"/>
  <c r="O8420" i="59" s="1"/>
  <c r="P8420" i="59" s="1"/>
  <c r="E8421" i="59"/>
  <c r="O8421" i="59" s="1"/>
  <c r="P8421" i="59" s="1"/>
  <c r="E8422" i="59"/>
  <c r="O8422" i="59" s="1"/>
  <c r="P8422" i="59" s="1"/>
  <c r="E8423" i="59"/>
  <c r="O8423" i="59" s="1"/>
  <c r="P8423" i="59" s="1"/>
  <c r="E8424" i="59"/>
  <c r="O8424" i="59" s="1"/>
  <c r="P8424" i="59" s="1"/>
  <c r="E8425" i="59"/>
  <c r="O8425" i="59" s="1"/>
  <c r="P8425" i="59" s="1"/>
  <c r="E8426" i="59"/>
  <c r="O8426" i="59" s="1"/>
  <c r="P8426" i="59" s="1"/>
  <c r="E8427" i="59"/>
  <c r="O8427" i="59" s="1"/>
  <c r="P8427" i="59" s="1"/>
  <c r="E8428" i="59"/>
  <c r="O8428" i="59" s="1"/>
  <c r="P8428" i="59" s="1"/>
  <c r="E8429" i="59"/>
  <c r="O8429" i="59" s="1"/>
  <c r="P8429" i="59" s="1"/>
  <c r="E8430" i="59"/>
  <c r="O8430" i="59" s="1"/>
  <c r="P8430" i="59" s="1"/>
  <c r="E8431" i="59"/>
  <c r="O8431" i="59" s="1"/>
  <c r="P8431" i="59" s="1"/>
  <c r="E8432" i="59"/>
  <c r="O8432" i="59" s="1"/>
  <c r="P8432" i="59" s="1"/>
  <c r="E8433" i="59"/>
  <c r="O8433" i="59" s="1"/>
  <c r="P8433" i="59" s="1"/>
  <c r="E8434" i="59"/>
  <c r="O8434" i="59" s="1"/>
  <c r="P8434" i="59" s="1"/>
  <c r="E8435" i="59"/>
  <c r="O8435" i="59" s="1"/>
  <c r="P8435" i="59" s="1"/>
  <c r="E8436" i="59"/>
  <c r="O8436" i="59" s="1"/>
  <c r="P8436" i="59" s="1"/>
  <c r="E8437" i="59"/>
  <c r="O8437" i="59" s="1"/>
  <c r="P8437" i="59" s="1"/>
  <c r="E8438" i="59"/>
  <c r="O8438" i="59" s="1"/>
  <c r="P8438" i="59" s="1"/>
  <c r="E8439" i="59"/>
  <c r="O8439" i="59" s="1"/>
  <c r="P8439" i="59" s="1"/>
  <c r="E8440" i="59"/>
  <c r="O8440" i="59" s="1"/>
  <c r="P8440" i="59" s="1"/>
  <c r="E8441" i="59"/>
  <c r="O8441" i="59" s="1"/>
  <c r="P8441" i="59" s="1"/>
  <c r="E8442" i="59"/>
  <c r="O8442" i="59" s="1"/>
  <c r="P8442" i="59" s="1"/>
  <c r="E8443" i="59"/>
  <c r="O8443" i="59" s="1"/>
  <c r="P8443" i="59" s="1"/>
  <c r="E8444" i="59"/>
  <c r="O8444" i="59" s="1"/>
  <c r="P8444" i="59" s="1"/>
  <c r="E8445" i="59"/>
  <c r="O8445" i="59" s="1"/>
  <c r="P8445" i="59" s="1"/>
  <c r="E8446" i="59"/>
  <c r="O8446" i="59" s="1"/>
  <c r="P8446" i="59" s="1"/>
  <c r="E8447" i="59"/>
  <c r="O8447" i="59" s="1"/>
  <c r="P8447" i="59" s="1"/>
  <c r="E8448" i="59"/>
  <c r="O8448" i="59" s="1"/>
  <c r="P8448" i="59" s="1"/>
  <c r="E8449" i="59"/>
  <c r="O8449" i="59" s="1"/>
  <c r="P8449" i="59" s="1"/>
  <c r="E8450" i="59"/>
  <c r="O8450" i="59" s="1"/>
  <c r="P8450" i="59" s="1"/>
  <c r="E8451" i="59"/>
  <c r="O8451" i="59" s="1"/>
  <c r="P8451" i="59" s="1"/>
  <c r="E8452" i="59"/>
  <c r="O8452" i="59" s="1"/>
  <c r="P8452" i="59" s="1"/>
  <c r="E8453" i="59"/>
  <c r="O8453" i="59" s="1"/>
  <c r="P8453" i="59" s="1"/>
  <c r="E8454" i="59"/>
  <c r="O8454" i="59" s="1"/>
  <c r="P8454" i="59" s="1"/>
  <c r="E8455" i="59"/>
  <c r="O8455" i="59" s="1"/>
  <c r="P8455" i="59" s="1"/>
  <c r="E8456" i="59"/>
  <c r="O8456" i="59" s="1"/>
  <c r="P8456" i="59" s="1"/>
  <c r="E8457" i="59"/>
  <c r="O8457" i="59" s="1"/>
  <c r="P8457" i="59" s="1"/>
  <c r="E8458" i="59"/>
  <c r="O8458" i="59" s="1"/>
  <c r="P8458" i="59" s="1"/>
  <c r="E8459" i="59"/>
  <c r="O8459" i="59" s="1"/>
  <c r="P8459" i="59" s="1"/>
  <c r="E8460" i="59"/>
  <c r="O8460" i="59" s="1"/>
  <c r="P8460" i="59" s="1"/>
  <c r="E8461" i="59"/>
  <c r="O8461" i="59" s="1"/>
  <c r="P8461" i="59" s="1"/>
  <c r="E8462" i="59"/>
  <c r="O8462" i="59" s="1"/>
  <c r="P8462" i="59" s="1"/>
  <c r="E8463" i="59"/>
  <c r="O8463" i="59" s="1"/>
  <c r="P8463" i="59" s="1"/>
  <c r="E8464" i="59"/>
  <c r="O8464" i="59" s="1"/>
  <c r="P8464" i="59" s="1"/>
  <c r="E8465" i="59"/>
  <c r="O8465" i="59" s="1"/>
  <c r="P8465" i="59" s="1"/>
  <c r="E8466" i="59"/>
  <c r="O8466" i="59" s="1"/>
  <c r="P8466" i="59" s="1"/>
  <c r="E8467" i="59"/>
  <c r="O8467" i="59" s="1"/>
  <c r="P8467" i="59" s="1"/>
  <c r="E8468" i="59"/>
  <c r="O8468" i="59" s="1"/>
  <c r="P8468" i="59" s="1"/>
  <c r="E8469" i="59"/>
  <c r="O8469" i="59" s="1"/>
  <c r="P8469" i="59" s="1"/>
  <c r="E8470" i="59"/>
  <c r="O8470" i="59" s="1"/>
  <c r="P8470" i="59" s="1"/>
  <c r="E8471" i="59"/>
  <c r="O8471" i="59" s="1"/>
  <c r="P8471" i="59" s="1"/>
  <c r="E8472" i="59"/>
  <c r="O8472" i="59" s="1"/>
  <c r="P8472" i="59" s="1"/>
  <c r="E8473" i="59"/>
  <c r="O8473" i="59" s="1"/>
  <c r="P8473" i="59" s="1"/>
  <c r="E8474" i="59"/>
  <c r="O8474" i="59" s="1"/>
  <c r="P8474" i="59" s="1"/>
  <c r="E8475" i="59"/>
  <c r="O8475" i="59" s="1"/>
  <c r="P8475" i="59" s="1"/>
  <c r="E8476" i="59"/>
  <c r="O8476" i="59" s="1"/>
  <c r="P8476" i="59" s="1"/>
  <c r="E8477" i="59"/>
  <c r="O8477" i="59" s="1"/>
  <c r="P8477" i="59" s="1"/>
  <c r="E8478" i="59"/>
  <c r="O8478" i="59" s="1"/>
  <c r="P8478" i="59" s="1"/>
  <c r="E8479" i="59"/>
  <c r="O8479" i="59" s="1"/>
  <c r="P8479" i="59" s="1"/>
  <c r="E8480" i="59"/>
  <c r="O8480" i="59" s="1"/>
  <c r="P8480" i="59" s="1"/>
  <c r="E8481" i="59"/>
  <c r="O8481" i="59" s="1"/>
  <c r="P8481" i="59" s="1"/>
  <c r="E8482" i="59"/>
  <c r="O8482" i="59" s="1"/>
  <c r="P8482" i="59" s="1"/>
  <c r="E8483" i="59"/>
  <c r="O8483" i="59" s="1"/>
  <c r="P8483" i="59" s="1"/>
  <c r="E8484" i="59"/>
  <c r="O8484" i="59" s="1"/>
  <c r="P8484" i="59" s="1"/>
  <c r="E8485" i="59"/>
  <c r="O8485" i="59" s="1"/>
  <c r="P8485" i="59" s="1"/>
  <c r="E8486" i="59"/>
  <c r="O8486" i="59" s="1"/>
  <c r="P8486" i="59" s="1"/>
  <c r="E8487" i="59"/>
  <c r="O8487" i="59" s="1"/>
  <c r="P8487" i="59" s="1"/>
  <c r="E8488" i="59"/>
  <c r="O8488" i="59" s="1"/>
  <c r="P8488" i="59" s="1"/>
  <c r="E8489" i="59"/>
  <c r="O8489" i="59" s="1"/>
  <c r="P8489" i="59" s="1"/>
  <c r="E8490" i="59"/>
  <c r="O8490" i="59" s="1"/>
  <c r="P8490" i="59" s="1"/>
  <c r="E8491" i="59"/>
  <c r="O8491" i="59" s="1"/>
  <c r="P8491" i="59" s="1"/>
  <c r="E8492" i="59"/>
  <c r="O8492" i="59" s="1"/>
  <c r="P8492" i="59" s="1"/>
  <c r="E8493" i="59"/>
  <c r="O8493" i="59" s="1"/>
  <c r="P8493" i="59" s="1"/>
  <c r="E8494" i="59"/>
  <c r="O8494" i="59" s="1"/>
  <c r="P8494" i="59" s="1"/>
  <c r="E8495" i="59"/>
  <c r="O8495" i="59" s="1"/>
  <c r="P8495" i="59" s="1"/>
  <c r="E8496" i="59"/>
  <c r="O8496" i="59" s="1"/>
  <c r="P8496" i="59" s="1"/>
  <c r="E8497" i="59"/>
  <c r="O8497" i="59" s="1"/>
  <c r="P8497" i="59" s="1"/>
  <c r="E8498" i="59"/>
  <c r="O8498" i="59" s="1"/>
  <c r="P8498" i="59" s="1"/>
  <c r="E8499" i="59"/>
  <c r="O8499" i="59" s="1"/>
  <c r="P8499" i="59" s="1"/>
  <c r="E8500" i="59"/>
  <c r="O8500" i="59" s="1"/>
  <c r="P8500" i="59" s="1"/>
  <c r="E8501" i="59"/>
  <c r="O8501" i="59" s="1"/>
  <c r="P8501" i="59" s="1"/>
  <c r="E8502" i="59"/>
  <c r="O8502" i="59" s="1"/>
  <c r="P8502" i="59" s="1"/>
  <c r="E8503" i="59"/>
  <c r="O8503" i="59" s="1"/>
  <c r="P8503" i="59" s="1"/>
  <c r="E8504" i="59"/>
  <c r="O8504" i="59" s="1"/>
  <c r="P8504" i="59" s="1"/>
  <c r="E8505" i="59"/>
  <c r="O8505" i="59" s="1"/>
  <c r="P8505" i="59" s="1"/>
  <c r="E8506" i="59"/>
  <c r="O8506" i="59" s="1"/>
  <c r="P8506" i="59" s="1"/>
  <c r="E8507" i="59"/>
  <c r="O8507" i="59" s="1"/>
  <c r="P8507" i="59" s="1"/>
  <c r="E8508" i="59"/>
  <c r="O8508" i="59" s="1"/>
  <c r="P8508" i="59" s="1"/>
  <c r="E8509" i="59"/>
  <c r="O8509" i="59" s="1"/>
  <c r="P8509" i="59" s="1"/>
  <c r="E8510" i="59"/>
  <c r="O8510" i="59" s="1"/>
  <c r="P8510" i="59" s="1"/>
  <c r="E8511" i="59"/>
  <c r="O8511" i="59" s="1"/>
  <c r="P8511" i="59" s="1"/>
  <c r="E8512" i="59"/>
  <c r="O8512" i="59" s="1"/>
  <c r="P8512" i="59" s="1"/>
  <c r="E8513" i="59"/>
  <c r="O8513" i="59" s="1"/>
  <c r="P8513" i="59" s="1"/>
  <c r="E8514" i="59"/>
  <c r="O8514" i="59" s="1"/>
  <c r="P8514" i="59" s="1"/>
  <c r="E8515" i="59"/>
  <c r="O8515" i="59" s="1"/>
  <c r="P8515" i="59" s="1"/>
  <c r="E8516" i="59"/>
  <c r="O8516" i="59" s="1"/>
  <c r="P8516" i="59" s="1"/>
  <c r="E8517" i="59"/>
  <c r="O8517" i="59" s="1"/>
  <c r="P8517" i="59" s="1"/>
  <c r="E8518" i="59"/>
  <c r="O8518" i="59" s="1"/>
  <c r="P8518" i="59" s="1"/>
  <c r="E8519" i="59"/>
  <c r="O8519" i="59" s="1"/>
  <c r="P8519" i="59" s="1"/>
  <c r="E8520" i="59"/>
  <c r="O8520" i="59" s="1"/>
  <c r="P8520" i="59" s="1"/>
  <c r="E8521" i="59"/>
  <c r="O8521" i="59" s="1"/>
  <c r="P8521" i="59" s="1"/>
  <c r="E8522" i="59"/>
  <c r="E8523" i="59"/>
  <c r="O8523" i="59" s="1"/>
  <c r="P8523" i="59" s="1"/>
  <c r="E8524" i="59"/>
  <c r="O8524" i="59" s="1"/>
  <c r="P8524" i="59" s="1"/>
  <c r="E8525" i="59"/>
  <c r="O8525" i="59" s="1"/>
  <c r="P8525" i="59" s="1"/>
  <c r="E8526" i="59"/>
  <c r="O8526" i="59" s="1"/>
  <c r="P8526" i="59" s="1"/>
  <c r="E8527" i="59"/>
  <c r="O8527" i="59" s="1"/>
  <c r="P8527" i="59" s="1"/>
  <c r="E8528" i="59"/>
  <c r="O8528" i="59" s="1"/>
  <c r="P8528" i="59" s="1"/>
  <c r="E8529" i="59"/>
  <c r="O8529" i="59" s="1"/>
  <c r="P8529" i="59" s="1"/>
  <c r="E8530" i="59"/>
  <c r="O8530" i="59" s="1"/>
  <c r="P8530" i="59" s="1"/>
  <c r="E8531" i="59"/>
  <c r="O8531" i="59" s="1"/>
  <c r="P8531" i="59" s="1"/>
  <c r="E8532" i="59"/>
  <c r="O8532" i="59" s="1"/>
  <c r="P8532" i="59" s="1"/>
  <c r="E8533" i="59"/>
  <c r="O8533" i="59" s="1"/>
  <c r="P8533" i="59" s="1"/>
  <c r="E8534" i="59"/>
  <c r="O8534" i="59" s="1"/>
  <c r="P8534" i="59" s="1"/>
  <c r="E8535" i="59"/>
  <c r="O8535" i="59" s="1"/>
  <c r="P8535" i="59" s="1"/>
  <c r="E8536" i="59"/>
  <c r="O8536" i="59" s="1"/>
  <c r="P8536" i="59" s="1"/>
  <c r="E8537" i="59"/>
  <c r="O8537" i="59" s="1"/>
  <c r="P8537" i="59" s="1"/>
  <c r="E8538" i="59"/>
  <c r="O8538" i="59" s="1"/>
  <c r="P8538" i="59" s="1"/>
  <c r="E8539" i="59"/>
  <c r="O8539" i="59" s="1"/>
  <c r="P8539" i="59" s="1"/>
  <c r="E8540" i="59"/>
  <c r="O8540" i="59" s="1"/>
  <c r="P8540" i="59" s="1"/>
  <c r="E8541" i="59"/>
  <c r="O8541" i="59" s="1"/>
  <c r="P8541" i="59" s="1"/>
  <c r="E8542" i="59"/>
  <c r="O8542" i="59" s="1"/>
  <c r="P8542" i="59" s="1"/>
  <c r="E8543" i="59"/>
  <c r="O8543" i="59" s="1"/>
  <c r="P8543" i="59" s="1"/>
  <c r="E8544" i="59"/>
  <c r="O8544" i="59" s="1"/>
  <c r="P8544" i="59" s="1"/>
  <c r="E8545" i="59"/>
  <c r="O8545" i="59" s="1"/>
  <c r="P8545" i="59" s="1"/>
  <c r="E8546" i="59"/>
  <c r="O8546" i="59" s="1"/>
  <c r="P8546" i="59" s="1"/>
  <c r="E8547" i="59"/>
  <c r="O8547" i="59" s="1"/>
  <c r="P8547" i="59" s="1"/>
  <c r="E8548" i="59"/>
  <c r="O8548" i="59" s="1"/>
  <c r="P8548" i="59" s="1"/>
  <c r="E8549" i="59"/>
  <c r="O8549" i="59" s="1"/>
  <c r="P8549" i="59" s="1"/>
  <c r="E8550" i="59"/>
  <c r="O8550" i="59" s="1"/>
  <c r="P8550" i="59" s="1"/>
  <c r="E8551" i="59"/>
  <c r="O8551" i="59" s="1"/>
  <c r="P8551" i="59" s="1"/>
  <c r="E8552" i="59"/>
  <c r="O8552" i="59" s="1"/>
  <c r="P8552" i="59" s="1"/>
  <c r="E8553" i="59"/>
  <c r="O8553" i="59" s="1"/>
  <c r="P8553" i="59" s="1"/>
  <c r="E8554" i="59"/>
  <c r="O8554" i="59" s="1"/>
  <c r="P8554" i="59" s="1"/>
  <c r="E8555" i="59"/>
  <c r="O8555" i="59" s="1"/>
  <c r="P8555" i="59" s="1"/>
  <c r="E8556" i="59"/>
  <c r="O8556" i="59" s="1"/>
  <c r="P8556" i="59" s="1"/>
  <c r="E8557" i="59"/>
  <c r="O8557" i="59" s="1"/>
  <c r="P8557" i="59" s="1"/>
  <c r="E8558" i="59"/>
  <c r="O8558" i="59" s="1"/>
  <c r="P8558" i="59" s="1"/>
  <c r="E8559" i="59"/>
  <c r="O8559" i="59" s="1"/>
  <c r="P8559" i="59" s="1"/>
  <c r="E8560" i="59"/>
  <c r="O8560" i="59" s="1"/>
  <c r="P8560" i="59" s="1"/>
  <c r="E8561" i="59"/>
  <c r="O8561" i="59" s="1"/>
  <c r="P8561" i="59" s="1"/>
  <c r="E8562" i="59"/>
  <c r="O8562" i="59" s="1"/>
  <c r="P8562" i="59" s="1"/>
  <c r="E8563" i="59"/>
  <c r="O8563" i="59" s="1"/>
  <c r="P8563" i="59" s="1"/>
  <c r="E8564" i="59"/>
  <c r="O8564" i="59" s="1"/>
  <c r="P8564" i="59" s="1"/>
  <c r="E8565" i="59"/>
  <c r="O8565" i="59" s="1"/>
  <c r="P8565" i="59" s="1"/>
  <c r="E8566" i="59"/>
  <c r="O8566" i="59" s="1"/>
  <c r="P8566" i="59" s="1"/>
  <c r="E8567" i="59"/>
  <c r="O8567" i="59" s="1"/>
  <c r="P8567" i="59" s="1"/>
  <c r="E8568" i="59"/>
  <c r="O8568" i="59" s="1"/>
  <c r="P8568" i="59" s="1"/>
  <c r="E8569" i="59"/>
  <c r="O8569" i="59" s="1"/>
  <c r="P8569" i="59" s="1"/>
  <c r="E8570" i="59"/>
  <c r="O8570" i="59" s="1"/>
  <c r="P8570" i="59" s="1"/>
  <c r="E8571" i="59"/>
  <c r="O8571" i="59" s="1"/>
  <c r="P8571" i="59" s="1"/>
  <c r="E8572" i="59"/>
  <c r="O8572" i="59" s="1"/>
  <c r="P8572" i="59" s="1"/>
  <c r="E8573" i="59"/>
  <c r="O8573" i="59" s="1"/>
  <c r="P8573" i="59" s="1"/>
  <c r="E8574" i="59"/>
  <c r="O8574" i="59" s="1"/>
  <c r="P8574" i="59" s="1"/>
  <c r="E8575" i="59"/>
  <c r="O8575" i="59" s="1"/>
  <c r="P8575" i="59" s="1"/>
  <c r="E8576" i="59"/>
  <c r="O8576" i="59" s="1"/>
  <c r="P8576" i="59" s="1"/>
  <c r="E8577" i="59"/>
  <c r="O8577" i="59" s="1"/>
  <c r="P8577" i="59" s="1"/>
  <c r="E8578" i="59"/>
  <c r="O8578" i="59" s="1"/>
  <c r="P8578" i="59" s="1"/>
  <c r="E8579" i="59"/>
  <c r="O8579" i="59" s="1"/>
  <c r="P8579" i="59" s="1"/>
  <c r="E8580" i="59"/>
  <c r="O8580" i="59" s="1"/>
  <c r="P8580" i="59" s="1"/>
  <c r="E8581" i="59"/>
  <c r="O8581" i="59" s="1"/>
  <c r="P8581" i="59" s="1"/>
  <c r="E8582" i="59"/>
  <c r="O8582" i="59" s="1"/>
  <c r="P8582" i="59" s="1"/>
  <c r="E8583" i="59"/>
  <c r="O8583" i="59" s="1"/>
  <c r="P8583" i="59" s="1"/>
  <c r="E8584" i="59"/>
  <c r="O8584" i="59" s="1"/>
  <c r="P8584" i="59" s="1"/>
  <c r="E8585" i="59"/>
  <c r="O8585" i="59" s="1"/>
  <c r="P8585" i="59" s="1"/>
  <c r="E8586" i="59"/>
  <c r="O8586" i="59" s="1"/>
  <c r="P8586" i="59" s="1"/>
  <c r="E8587" i="59"/>
  <c r="O8587" i="59" s="1"/>
  <c r="P8587" i="59" s="1"/>
  <c r="E8588" i="59"/>
  <c r="O8588" i="59" s="1"/>
  <c r="P8588" i="59" s="1"/>
  <c r="E8589" i="59"/>
  <c r="O8589" i="59" s="1"/>
  <c r="P8589" i="59" s="1"/>
  <c r="E8590" i="59"/>
  <c r="O8590" i="59" s="1"/>
  <c r="P8590" i="59" s="1"/>
  <c r="E8591" i="59"/>
  <c r="O8591" i="59" s="1"/>
  <c r="P8591" i="59" s="1"/>
  <c r="E8592" i="59"/>
  <c r="O8592" i="59" s="1"/>
  <c r="P8592" i="59" s="1"/>
  <c r="E8593" i="59"/>
  <c r="O8593" i="59" s="1"/>
  <c r="P8593" i="59" s="1"/>
  <c r="E8594" i="59"/>
  <c r="O8594" i="59" s="1"/>
  <c r="P8594" i="59" s="1"/>
  <c r="E8595" i="59"/>
  <c r="O8595" i="59" s="1"/>
  <c r="P8595" i="59" s="1"/>
  <c r="E8596" i="59"/>
  <c r="O8596" i="59" s="1"/>
  <c r="P8596" i="59" s="1"/>
  <c r="E8597" i="59"/>
  <c r="O8597" i="59" s="1"/>
  <c r="P8597" i="59" s="1"/>
  <c r="E8598" i="59"/>
  <c r="O8598" i="59" s="1"/>
  <c r="P8598" i="59" s="1"/>
  <c r="E8599" i="59"/>
  <c r="O8599" i="59" s="1"/>
  <c r="P8599" i="59" s="1"/>
  <c r="E8600" i="59"/>
  <c r="O8600" i="59" s="1"/>
  <c r="P8600" i="59" s="1"/>
  <c r="E8601" i="59"/>
  <c r="O8601" i="59" s="1"/>
  <c r="P8601" i="59" s="1"/>
  <c r="E8602" i="59"/>
  <c r="O8602" i="59" s="1"/>
  <c r="P8602" i="59" s="1"/>
  <c r="E8603" i="59"/>
  <c r="O8603" i="59" s="1"/>
  <c r="P8603" i="59" s="1"/>
  <c r="E8604" i="59"/>
  <c r="O8604" i="59" s="1"/>
  <c r="P8604" i="59" s="1"/>
  <c r="E8605" i="59"/>
  <c r="O8605" i="59" s="1"/>
  <c r="P8605" i="59" s="1"/>
  <c r="E8606" i="59"/>
  <c r="O8606" i="59" s="1"/>
  <c r="P8606" i="59" s="1"/>
  <c r="E8607" i="59"/>
  <c r="O8607" i="59" s="1"/>
  <c r="P8607" i="59" s="1"/>
  <c r="E8608" i="59"/>
  <c r="O8608" i="59" s="1"/>
  <c r="P8608" i="59" s="1"/>
  <c r="E8609" i="59"/>
  <c r="O8609" i="59" s="1"/>
  <c r="P8609" i="59" s="1"/>
  <c r="E8610" i="59"/>
  <c r="O8610" i="59" s="1"/>
  <c r="P8610" i="59" s="1"/>
  <c r="E8611" i="59"/>
  <c r="O8611" i="59" s="1"/>
  <c r="P8611" i="59" s="1"/>
  <c r="E8612" i="59"/>
  <c r="O8612" i="59" s="1"/>
  <c r="P8612" i="59" s="1"/>
  <c r="E8613" i="59"/>
  <c r="O8613" i="59" s="1"/>
  <c r="P8613" i="59" s="1"/>
  <c r="E8614" i="59"/>
  <c r="O8614" i="59" s="1"/>
  <c r="P8614" i="59" s="1"/>
  <c r="E8615" i="59"/>
  <c r="O8615" i="59" s="1"/>
  <c r="P8615" i="59" s="1"/>
  <c r="E8616" i="59"/>
  <c r="O8616" i="59" s="1"/>
  <c r="P8616" i="59" s="1"/>
  <c r="E8617" i="59"/>
  <c r="O8617" i="59" s="1"/>
  <c r="P8617" i="59" s="1"/>
  <c r="E8618" i="59"/>
  <c r="O8618" i="59" s="1"/>
  <c r="P8618" i="59" s="1"/>
  <c r="E8619" i="59"/>
  <c r="O8619" i="59" s="1"/>
  <c r="P8619" i="59" s="1"/>
  <c r="E8620" i="59"/>
  <c r="O8620" i="59" s="1"/>
  <c r="P8620" i="59" s="1"/>
  <c r="E8621" i="59"/>
  <c r="O8621" i="59" s="1"/>
  <c r="P8621" i="59" s="1"/>
  <c r="E8622" i="59"/>
  <c r="O8622" i="59" s="1"/>
  <c r="P8622" i="59" s="1"/>
  <c r="E8623" i="59"/>
  <c r="O8623" i="59" s="1"/>
  <c r="P8623" i="59" s="1"/>
  <c r="E8624" i="59"/>
  <c r="O8624" i="59" s="1"/>
  <c r="P8624" i="59" s="1"/>
  <c r="E8625" i="59"/>
  <c r="O8625" i="59" s="1"/>
  <c r="P8625" i="59" s="1"/>
  <c r="E8626" i="59"/>
  <c r="O8626" i="59" s="1"/>
  <c r="P8626" i="59" s="1"/>
  <c r="E8627" i="59"/>
  <c r="O8627" i="59" s="1"/>
  <c r="P8627" i="59" s="1"/>
  <c r="E8628" i="59"/>
  <c r="O8628" i="59" s="1"/>
  <c r="P8628" i="59" s="1"/>
  <c r="E8629" i="59"/>
  <c r="O8629" i="59" s="1"/>
  <c r="P8629" i="59" s="1"/>
  <c r="E8630" i="59"/>
  <c r="O8630" i="59" s="1"/>
  <c r="P8630" i="59" s="1"/>
  <c r="E8631" i="59"/>
  <c r="O8631" i="59" s="1"/>
  <c r="P8631" i="59" s="1"/>
  <c r="E8632" i="59"/>
  <c r="O8632" i="59" s="1"/>
  <c r="P8632" i="59" s="1"/>
  <c r="E8633" i="59"/>
  <c r="O8633" i="59" s="1"/>
  <c r="P8633" i="59" s="1"/>
  <c r="E8634" i="59"/>
  <c r="O8634" i="59" s="1"/>
  <c r="P8634" i="59" s="1"/>
  <c r="E8635" i="59"/>
  <c r="O8635" i="59" s="1"/>
  <c r="P8635" i="59" s="1"/>
  <c r="E8636" i="59"/>
  <c r="O8636" i="59" s="1"/>
  <c r="P8636" i="59" s="1"/>
  <c r="E8637" i="59"/>
  <c r="O8637" i="59" s="1"/>
  <c r="P8637" i="59" s="1"/>
  <c r="E8638" i="59"/>
  <c r="O8638" i="59" s="1"/>
  <c r="P8638" i="59" s="1"/>
  <c r="E8639" i="59"/>
  <c r="O8639" i="59" s="1"/>
  <c r="P8639" i="59" s="1"/>
  <c r="E8640" i="59"/>
  <c r="O8640" i="59" s="1"/>
  <c r="P8640" i="59" s="1"/>
  <c r="E8641" i="59"/>
  <c r="O8641" i="59" s="1"/>
  <c r="P8641" i="59" s="1"/>
  <c r="E8642" i="59"/>
  <c r="O8642" i="59" s="1"/>
  <c r="P8642" i="59" s="1"/>
  <c r="E8643" i="59"/>
  <c r="O8643" i="59" s="1"/>
  <c r="P8643" i="59" s="1"/>
  <c r="E8644" i="59"/>
  <c r="O8644" i="59" s="1"/>
  <c r="P8644" i="59" s="1"/>
  <c r="E8645" i="59"/>
  <c r="O8645" i="59" s="1"/>
  <c r="P8645" i="59" s="1"/>
  <c r="E8646" i="59"/>
  <c r="O8646" i="59" s="1"/>
  <c r="P8646" i="59" s="1"/>
  <c r="E8647" i="59"/>
  <c r="O8647" i="59" s="1"/>
  <c r="P8647" i="59" s="1"/>
  <c r="E8648" i="59"/>
  <c r="O8648" i="59" s="1"/>
  <c r="P8648" i="59" s="1"/>
  <c r="E8649" i="59"/>
  <c r="O8649" i="59" s="1"/>
  <c r="P8649" i="59" s="1"/>
  <c r="E8650" i="59"/>
  <c r="O8650" i="59" s="1"/>
  <c r="P8650" i="59" s="1"/>
  <c r="E8651" i="59"/>
  <c r="O8651" i="59" s="1"/>
  <c r="P8651" i="59" s="1"/>
  <c r="E8652" i="59"/>
  <c r="O8652" i="59" s="1"/>
  <c r="P8652" i="59" s="1"/>
  <c r="E8653" i="59"/>
  <c r="O8653" i="59" s="1"/>
  <c r="P8653" i="59" s="1"/>
  <c r="E8654" i="59"/>
  <c r="O8654" i="59" s="1"/>
  <c r="P8654" i="59" s="1"/>
  <c r="E8655" i="59"/>
  <c r="O8655" i="59" s="1"/>
  <c r="P8655" i="59" s="1"/>
  <c r="E8656" i="59"/>
  <c r="O8656" i="59" s="1"/>
  <c r="P8656" i="59" s="1"/>
  <c r="E8657" i="59"/>
  <c r="O8657" i="59" s="1"/>
  <c r="P8657" i="59" s="1"/>
  <c r="E8658" i="59"/>
  <c r="O8658" i="59" s="1"/>
  <c r="P8658" i="59" s="1"/>
  <c r="E8659" i="59"/>
  <c r="O8659" i="59" s="1"/>
  <c r="P8659" i="59" s="1"/>
  <c r="E8660" i="59"/>
  <c r="O8660" i="59" s="1"/>
  <c r="P8660" i="59" s="1"/>
  <c r="E8661" i="59"/>
  <c r="O8661" i="59" s="1"/>
  <c r="P8661" i="59" s="1"/>
  <c r="E8662" i="59"/>
  <c r="O8662" i="59" s="1"/>
  <c r="P8662" i="59" s="1"/>
  <c r="E8663" i="59"/>
  <c r="O8663" i="59" s="1"/>
  <c r="P8663" i="59" s="1"/>
  <c r="E8664" i="59"/>
  <c r="O8664" i="59" s="1"/>
  <c r="P8664" i="59" s="1"/>
  <c r="E8665" i="59"/>
  <c r="O8665" i="59" s="1"/>
  <c r="P8665" i="59" s="1"/>
  <c r="E8666" i="59"/>
  <c r="O8666" i="59" s="1"/>
  <c r="P8666" i="59" s="1"/>
  <c r="E8667" i="59"/>
  <c r="O8667" i="59" s="1"/>
  <c r="P8667" i="59" s="1"/>
  <c r="E8668" i="59"/>
  <c r="O8668" i="59" s="1"/>
  <c r="P8668" i="59" s="1"/>
  <c r="E8669" i="59"/>
  <c r="O8669" i="59" s="1"/>
  <c r="P8669" i="59" s="1"/>
  <c r="E8670" i="59"/>
  <c r="O8670" i="59" s="1"/>
  <c r="P8670" i="59" s="1"/>
  <c r="E8671" i="59"/>
  <c r="O8671" i="59" s="1"/>
  <c r="P8671" i="59" s="1"/>
  <c r="E8672" i="59"/>
  <c r="O8672" i="59" s="1"/>
  <c r="P8672" i="59" s="1"/>
  <c r="E8673" i="59"/>
  <c r="O8673" i="59" s="1"/>
  <c r="P8673" i="59" s="1"/>
  <c r="E8674" i="59"/>
  <c r="O8674" i="59" s="1"/>
  <c r="P8674" i="59" s="1"/>
  <c r="E8675" i="59"/>
  <c r="O8675" i="59" s="1"/>
  <c r="P8675" i="59" s="1"/>
  <c r="E8676" i="59"/>
  <c r="O8676" i="59" s="1"/>
  <c r="P8676" i="59" s="1"/>
  <c r="E8677" i="59"/>
  <c r="O8677" i="59" s="1"/>
  <c r="P8677" i="59" s="1"/>
  <c r="E8678" i="59"/>
  <c r="O8678" i="59" s="1"/>
  <c r="P8678" i="59" s="1"/>
  <c r="E8679" i="59"/>
  <c r="O8679" i="59" s="1"/>
  <c r="P8679" i="59" s="1"/>
  <c r="E8680" i="59"/>
  <c r="O8680" i="59" s="1"/>
  <c r="P8680" i="59" s="1"/>
  <c r="E8681" i="59"/>
  <c r="O8681" i="59" s="1"/>
  <c r="P8681" i="59" s="1"/>
  <c r="E8682" i="59"/>
  <c r="O8682" i="59" s="1"/>
  <c r="P8682" i="59" s="1"/>
  <c r="E8683" i="59"/>
  <c r="O8683" i="59" s="1"/>
  <c r="P8683" i="59" s="1"/>
  <c r="E8684" i="59"/>
  <c r="O8684" i="59" s="1"/>
  <c r="P8684" i="59" s="1"/>
  <c r="E8685" i="59"/>
  <c r="O8685" i="59" s="1"/>
  <c r="P8685" i="59" s="1"/>
  <c r="E8686" i="59"/>
  <c r="O8686" i="59" s="1"/>
  <c r="P8686" i="59" s="1"/>
  <c r="E8687" i="59"/>
  <c r="O8687" i="59" s="1"/>
  <c r="P8687" i="59" s="1"/>
  <c r="E8688" i="59"/>
  <c r="O8688" i="59" s="1"/>
  <c r="P8688" i="59" s="1"/>
  <c r="E8689" i="59"/>
  <c r="O8689" i="59" s="1"/>
  <c r="P8689" i="59" s="1"/>
  <c r="E8690" i="59"/>
  <c r="O8690" i="59" s="1"/>
  <c r="P8690" i="59" s="1"/>
  <c r="E8691" i="59"/>
  <c r="O8691" i="59" s="1"/>
  <c r="P8691" i="59" s="1"/>
  <c r="E8692" i="59"/>
  <c r="O8692" i="59" s="1"/>
  <c r="P8692" i="59" s="1"/>
  <c r="E8693" i="59"/>
  <c r="O8693" i="59" s="1"/>
  <c r="P8693" i="59" s="1"/>
  <c r="E8694" i="59"/>
  <c r="O8694" i="59" s="1"/>
  <c r="P8694" i="59" s="1"/>
  <c r="E8695" i="59"/>
  <c r="O8695" i="59" s="1"/>
  <c r="P8695" i="59" s="1"/>
  <c r="E8696" i="59"/>
  <c r="O8696" i="59" s="1"/>
  <c r="P8696" i="59" s="1"/>
  <c r="E8697" i="59"/>
  <c r="O8697" i="59" s="1"/>
  <c r="P8697" i="59" s="1"/>
  <c r="E8698" i="59"/>
  <c r="O8698" i="59" s="1"/>
  <c r="P8698" i="59" s="1"/>
  <c r="E8699" i="59"/>
  <c r="O8699" i="59" s="1"/>
  <c r="P8699" i="59" s="1"/>
  <c r="E8700" i="59"/>
  <c r="O8700" i="59" s="1"/>
  <c r="P8700" i="59" s="1"/>
  <c r="E8701" i="59"/>
  <c r="O8701" i="59" s="1"/>
  <c r="P8701" i="59" s="1"/>
  <c r="E8702" i="59"/>
  <c r="O8702" i="59" s="1"/>
  <c r="P8702" i="59" s="1"/>
  <c r="E8703" i="59"/>
  <c r="O8703" i="59" s="1"/>
  <c r="P8703" i="59" s="1"/>
  <c r="E8704" i="59"/>
  <c r="O8704" i="59" s="1"/>
  <c r="P8704" i="59" s="1"/>
  <c r="E8705" i="59"/>
  <c r="O8705" i="59" s="1"/>
  <c r="P8705" i="59" s="1"/>
  <c r="E8706" i="59"/>
  <c r="O8706" i="59" s="1"/>
  <c r="P8706" i="59" s="1"/>
  <c r="E8707" i="59"/>
  <c r="O8707" i="59" s="1"/>
  <c r="P8707" i="59" s="1"/>
  <c r="E8708" i="59"/>
  <c r="O8708" i="59" s="1"/>
  <c r="P8708" i="59" s="1"/>
  <c r="E8709" i="59"/>
  <c r="O8709" i="59" s="1"/>
  <c r="P8709" i="59" s="1"/>
  <c r="E8710" i="59"/>
  <c r="O8710" i="59" s="1"/>
  <c r="P8710" i="59" s="1"/>
  <c r="E8711" i="59"/>
  <c r="O8711" i="59" s="1"/>
  <c r="P8711" i="59" s="1"/>
  <c r="E8712" i="59"/>
  <c r="O8712" i="59" s="1"/>
  <c r="P8712" i="59" s="1"/>
  <c r="E8713" i="59"/>
  <c r="O8713" i="59" s="1"/>
  <c r="P8713" i="59" s="1"/>
  <c r="E8714" i="59"/>
  <c r="O8714" i="59" s="1"/>
  <c r="P8714" i="59" s="1"/>
  <c r="E8715" i="59"/>
  <c r="O8715" i="59" s="1"/>
  <c r="P8715" i="59" s="1"/>
  <c r="E8716" i="59"/>
  <c r="O8716" i="59" s="1"/>
  <c r="P8716" i="59" s="1"/>
  <c r="E8717" i="59"/>
  <c r="O8717" i="59" s="1"/>
  <c r="P8717" i="59" s="1"/>
  <c r="E8718" i="59"/>
  <c r="O8718" i="59" s="1"/>
  <c r="P8718" i="59" s="1"/>
  <c r="E8719" i="59"/>
  <c r="O8719" i="59" s="1"/>
  <c r="P8719" i="59" s="1"/>
  <c r="E8720" i="59"/>
  <c r="E8721" i="59"/>
  <c r="O8721" i="59" s="1"/>
  <c r="P8721" i="59" s="1"/>
  <c r="E8722" i="59"/>
  <c r="O8722" i="59" s="1"/>
  <c r="P8722" i="59" s="1"/>
  <c r="E8723" i="59"/>
  <c r="O8723" i="59" s="1"/>
  <c r="P8723" i="59" s="1"/>
  <c r="E8724" i="59"/>
  <c r="O8724" i="59" s="1"/>
  <c r="P8724" i="59" s="1"/>
  <c r="E8725" i="59"/>
  <c r="O8725" i="59" s="1"/>
  <c r="P8725" i="59" s="1"/>
  <c r="E8726" i="59"/>
  <c r="O8726" i="59" s="1"/>
  <c r="P8726" i="59" s="1"/>
  <c r="E8727" i="59"/>
  <c r="O8727" i="59" s="1"/>
  <c r="P8727" i="59" s="1"/>
  <c r="E8728" i="59"/>
  <c r="O8728" i="59" s="1"/>
  <c r="P8728" i="59" s="1"/>
  <c r="E8729" i="59"/>
  <c r="O8729" i="59" s="1"/>
  <c r="P8729" i="59" s="1"/>
  <c r="E8730" i="59"/>
  <c r="O8730" i="59" s="1"/>
  <c r="P8730" i="59" s="1"/>
  <c r="E8731" i="59"/>
  <c r="O8731" i="59" s="1"/>
  <c r="P8731" i="59" s="1"/>
  <c r="E8732" i="59"/>
  <c r="O8732" i="59" s="1"/>
  <c r="P8732" i="59" s="1"/>
  <c r="E8733" i="59"/>
  <c r="O8733" i="59" s="1"/>
  <c r="P8733" i="59" s="1"/>
  <c r="E8734" i="59"/>
  <c r="O8734" i="59" s="1"/>
  <c r="P8734" i="59" s="1"/>
  <c r="E8735" i="59"/>
  <c r="O8735" i="59" s="1"/>
  <c r="P8735" i="59" s="1"/>
  <c r="E8736" i="59"/>
  <c r="O8736" i="59" s="1"/>
  <c r="P8736" i="59" s="1"/>
  <c r="E8737" i="59"/>
  <c r="O8737" i="59" s="1"/>
  <c r="P8737" i="59" s="1"/>
  <c r="E8738" i="59"/>
  <c r="O8738" i="59" s="1"/>
  <c r="P8738" i="59" s="1"/>
  <c r="E8739" i="59"/>
  <c r="O8739" i="59" s="1"/>
  <c r="P8739" i="59" s="1"/>
  <c r="E8740" i="59"/>
  <c r="O8740" i="59" s="1"/>
  <c r="P8740" i="59" s="1"/>
  <c r="E8741" i="59"/>
  <c r="O8741" i="59" s="1"/>
  <c r="P8741" i="59" s="1"/>
  <c r="E8742" i="59"/>
  <c r="O8742" i="59" s="1"/>
  <c r="P8742" i="59" s="1"/>
  <c r="E8743" i="59"/>
  <c r="O8743" i="59" s="1"/>
  <c r="P8743" i="59" s="1"/>
  <c r="E8744" i="59"/>
  <c r="O8744" i="59" s="1"/>
  <c r="P8744" i="59" s="1"/>
  <c r="E8745" i="59"/>
  <c r="O8745" i="59" s="1"/>
  <c r="P8745" i="59" s="1"/>
  <c r="E8746" i="59"/>
  <c r="O8746" i="59" s="1"/>
  <c r="P8746" i="59" s="1"/>
  <c r="E8747" i="59"/>
  <c r="O8747" i="59" s="1"/>
  <c r="P8747" i="59" s="1"/>
  <c r="E8748" i="59"/>
  <c r="O8748" i="59" s="1"/>
  <c r="P8748" i="59" s="1"/>
  <c r="E8749" i="59"/>
  <c r="O8749" i="59" s="1"/>
  <c r="P8749" i="59" s="1"/>
  <c r="E8750" i="59"/>
  <c r="O8750" i="59" s="1"/>
  <c r="P8750" i="59" s="1"/>
  <c r="E8751" i="59"/>
  <c r="O8751" i="59" s="1"/>
  <c r="P8751" i="59" s="1"/>
  <c r="E8752" i="59"/>
  <c r="O8752" i="59" s="1"/>
  <c r="P8752" i="59" s="1"/>
  <c r="E8753" i="59"/>
  <c r="O8753" i="59" s="1"/>
  <c r="P8753" i="59" s="1"/>
  <c r="E8754" i="59"/>
  <c r="O8754" i="59" s="1"/>
  <c r="P8754" i="59" s="1"/>
  <c r="E8755" i="59"/>
  <c r="O8755" i="59" s="1"/>
  <c r="P8755" i="59" s="1"/>
  <c r="E8756" i="59"/>
  <c r="O8756" i="59" s="1"/>
  <c r="P8756" i="59" s="1"/>
  <c r="E8757" i="59"/>
  <c r="O8757" i="59" s="1"/>
  <c r="P8757" i="59" s="1"/>
  <c r="E8758" i="59"/>
  <c r="O8758" i="59" s="1"/>
  <c r="P8758" i="59" s="1"/>
  <c r="E8759" i="59"/>
  <c r="O8759" i="59" s="1"/>
  <c r="P8759" i="59" s="1"/>
  <c r="E8760" i="59"/>
  <c r="O8760" i="59" s="1"/>
  <c r="P8760" i="59" s="1"/>
  <c r="E8761" i="59"/>
  <c r="O8761" i="59" s="1"/>
  <c r="P8761" i="59" s="1"/>
  <c r="E8762" i="59"/>
  <c r="O8762" i="59" s="1"/>
  <c r="P8762" i="59" s="1"/>
  <c r="E8763" i="59"/>
  <c r="O8763" i="59" s="1"/>
  <c r="P8763" i="59" s="1"/>
  <c r="E8764" i="59"/>
  <c r="O8764" i="59" s="1"/>
  <c r="P8764" i="59" s="1"/>
  <c r="E8765" i="59"/>
  <c r="O8765" i="59" s="1"/>
  <c r="P8765" i="59" s="1"/>
  <c r="E8766" i="59"/>
  <c r="O8766" i="59" s="1"/>
  <c r="P8766" i="59" s="1"/>
  <c r="E8767" i="59"/>
  <c r="O8767" i="59" s="1"/>
  <c r="P8767" i="59" s="1"/>
  <c r="E8768" i="59"/>
  <c r="O8768" i="59" s="1"/>
  <c r="P8768" i="59" s="1"/>
  <c r="E8769" i="59"/>
  <c r="O8769" i="59" s="1"/>
  <c r="P8769" i="59" s="1"/>
  <c r="E8770" i="59"/>
  <c r="O8770" i="59" s="1"/>
  <c r="P8770" i="59" s="1"/>
  <c r="E8771" i="59"/>
  <c r="O8771" i="59" s="1"/>
  <c r="P8771" i="59" s="1"/>
  <c r="E8772" i="59"/>
  <c r="O8772" i="59" s="1"/>
  <c r="P8772" i="59" s="1"/>
  <c r="E8773" i="59"/>
  <c r="O8773" i="59" s="1"/>
  <c r="P8773" i="59" s="1"/>
  <c r="E8774" i="59"/>
  <c r="O8774" i="59" s="1"/>
  <c r="P8774" i="59" s="1"/>
  <c r="E8775" i="59"/>
  <c r="O8775" i="59" s="1"/>
  <c r="P8775" i="59" s="1"/>
  <c r="E8776" i="59"/>
  <c r="O8776" i="59" s="1"/>
  <c r="P8776" i="59" s="1"/>
  <c r="E8777" i="59"/>
  <c r="O8777" i="59" s="1"/>
  <c r="P8777" i="59" s="1"/>
  <c r="E8778" i="59"/>
  <c r="O8778" i="59" s="1"/>
  <c r="P8778" i="59" s="1"/>
  <c r="E8779" i="59"/>
  <c r="O8779" i="59" s="1"/>
  <c r="P8779" i="59" s="1"/>
  <c r="E8780" i="59"/>
  <c r="O8780" i="59" s="1"/>
  <c r="P8780" i="59" s="1"/>
  <c r="E8781" i="59"/>
  <c r="O8781" i="59" s="1"/>
  <c r="P8781" i="59" s="1"/>
  <c r="E8782" i="59"/>
  <c r="O8782" i="59" s="1"/>
  <c r="P8782" i="59" s="1"/>
  <c r="E8783" i="59"/>
  <c r="O8783" i="59" s="1"/>
  <c r="P8783" i="59" s="1"/>
  <c r="E8784" i="59"/>
  <c r="O8784" i="59" s="1"/>
  <c r="P8784" i="59" s="1"/>
  <c r="E8785" i="59"/>
  <c r="O8785" i="59" s="1"/>
  <c r="P8785" i="59" s="1"/>
  <c r="E8786" i="59"/>
  <c r="O8786" i="59" s="1"/>
  <c r="P8786" i="59" s="1"/>
  <c r="E8787" i="59"/>
  <c r="O8787" i="59" s="1"/>
  <c r="P8787" i="59" s="1"/>
  <c r="E8788" i="59"/>
  <c r="O8788" i="59" s="1"/>
  <c r="P8788" i="59" s="1"/>
  <c r="E8789" i="59"/>
  <c r="O8789" i="59" s="1"/>
  <c r="P8789" i="59" s="1"/>
  <c r="E8790" i="59"/>
  <c r="O8790" i="59" s="1"/>
  <c r="P8790" i="59" s="1"/>
  <c r="E8791" i="59"/>
  <c r="O8791" i="59" s="1"/>
  <c r="P8791" i="59" s="1"/>
  <c r="E8792" i="59"/>
  <c r="O8792" i="59" s="1"/>
  <c r="P8792" i="59" s="1"/>
  <c r="E8793" i="59"/>
  <c r="O8793" i="59" s="1"/>
  <c r="P8793" i="59" s="1"/>
  <c r="E8794" i="59"/>
  <c r="O8794" i="59" s="1"/>
  <c r="P8794" i="59" s="1"/>
  <c r="E8795" i="59"/>
  <c r="O8795" i="59" s="1"/>
  <c r="P8795" i="59" s="1"/>
  <c r="E8796" i="59"/>
  <c r="O8796" i="59" s="1"/>
  <c r="P8796" i="59" s="1"/>
  <c r="E8797" i="59"/>
  <c r="O8797" i="59" s="1"/>
  <c r="P8797" i="59" s="1"/>
  <c r="E8798" i="59"/>
  <c r="O8798" i="59" s="1"/>
  <c r="P8798" i="59" s="1"/>
  <c r="E8799" i="59"/>
  <c r="O8799" i="59" s="1"/>
  <c r="P8799" i="59" s="1"/>
  <c r="E8800" i="59"/>
  <c r="O8800" i="59" s="1"/>
  <c r="P8800" i="59" s="1"/>
  <c r="E8801" i="59"/>
  <c r="O8801" i="59" s="1"/>
  <c r="P8801" i="59" s="1"/>
  <c r="E8802" i="59"/>
  <c r="O8802" i="59" s="1"/>
  <c r="P8802" i="59" s="1"/>
  <c r="E8803" i="59"/>
  <c r="O8803" i="59" s="1"/>
  <c r="P8803" i="59" s="1"/>
  <c r="E8804" i="59"/>
  <c r="O8804" i="59" s="1"/>
  <c r="P8804" i="59" s="1"/>
  <c r="E8805" i="59"/>
  <c r="E8806" i="59"/>
  <c r="O8806" i="59" s="1"/>
  <c r="P8806" i="59" s="1"/>
  <c r="E8807" i="59"/>
  <c r="O8807" i="59" s="1"/>
  <c r="P8807" i="59" s="1"/>
  <c r="E8808" i="59"/>
  <c r="O8808" i="59" s="1"/>
  <c r="P8808" i="59" s="1"/>
  <c r="E8809" i="59"/>
  <c r="O8809" i="59" s="1"/>
  <c r="P8809" i="59" s="1"/>
  <c r="E8810" i="59"/>
  <c r="O8810" i="59" s="1"/>
  <c r="P8810" i="59" s="1"/>
  <c r="E8811" i="59"/>
  <c r="O8811" i="59" s="1"/>
  <c r="P8811" i="59" s="1"/>
  <c r="E8812" i="59"/>
  <c r="O8812" i="59" s="1"/>
  <c r="P8812" i="59" s="1"/>
  <c r="E8813" i="59"/>
  <c r="O8813" i="59" s="1"/>
  <c r="P8813" i="59" s="1"/>
  <c r="E8814" i="59"/>
  <c r="O8814" i="59" s="1"/>
  <c r="P8814" i="59" s="1"/>
  <c r="E8815" i="59"/>
  <c r="O8815" i="59" s="1"/>
  <c r="P8815" i="59" s="1"/>
  <c r="E8816" i="59"/>
  <c r="O8816" i="59" s="1"/>
  <c r="P8816" i="59" s="1"/>
  <c r="E8817" i="59"/>
  <c r="O8817" i="59" s="1"/>
  <c r="P8817" i="59" s="1"/>
  <c r="E8818" i="59"/>
  <c r="O8818" i="59" s="1"/>
  <c r="P8818" i="59" s="1"/>
  <c r="E8819" i="59"/>
  <c r="O8819" i="59" s="1"/>
  <c r="P8819" i="59" s="1"/>
  <c r="E8820" i="59"/>
  <c r="O8820" i="59" s="1"/>
  <c r="P8820" i="59" s="1"/>
  <c r="E8821" i="59"/>
  <c r="O8821" i="59" s="1"/>
  <c r="P8821" i="59" s="1"/>
  <c r="E8822" i="59"/>
  <c r="O8822" i="59" s="1"/>
  <c r="P8822" i="59" s="1"/>
  <c r="E8823" i="59"/>
  <c r="O8823" i="59" s="1"/>
  <c r="P8823" i="59" s="1"/>
  <c r="E8824" i="59"/>
  <c r="O8824" i="59" s="1"/>
  <c r="P8824" i="59" s="1"/>
  <c r="E8825" i="59"/>
  <c r="O8825" i="59" s="1"/>
  <c r="P8825" i="59" s="1"/>
  <c r="E8826" i="59"/>
  <c r="O8826" i="59" s="1"/>
  <c r="P8826" i="59" s="1"/>
  <c r="E8827" i="59"/>
  <c r="O8827" i="59" s="1"/>
  <c r="P8827" i="59" s="1"/>
  <c r="E8828" i="59"/>
  <c r="O8828" i="59" s="1"/>
  <c r="P8828" i="59" s="1"/>
  <c r="E8829" i="59"/>
  <c r="O8829" i="59" s="1"/>
  <c r="P8829" i="59" s="1"/>
  <c r="E8830" i="59"/>
  <c r="O8830" i="59" s="1"/>
  <c r="P8830" i="59" s="1"/>
  <c r="E8831" i="59"/>
  <c r="O8831" i="59" s="1"/>
  <c r="P8831" i="59" s="1"/>
  <c r="E8832" i="59"/>
  <c r="O8832" i="59" s="1"/>
  <c r="P8832" i="59" s="1"/>
  <c r="E8833" i="59"/>
  <c r="O8833" i="59" s="1"/>
  <c r="P8833" i="59" s="1"/>
  <c r="E8834" i="59"/>
  <c r="O8834" i="59" s="1"/>
  <c r="P8834" i="59" s="1"/>
  <c r="E8835" i="59"/>
  <c r="O8835" i="59" s="1"/>
  <c r="P8835" i="59" s="1"/>
  <c r="E8836" i="59"/>
  <c r="O8836" i="59" s="1"/>
  <c r="P8836" i="59" s="1"/>
  <c r="E8837" i="59"/>
  <c r="O8837" i="59" s="1"/>
  <c r="P8837" i="59" s="1"/>
  <c r="E8838" i="59"/>
  <c r="O8838" i="59" s="1"/>
  <c r="P8838" i="59" s="1"/>
  <c r="E8839" i="59"/>
  <c r="O8839" i="59" s="1"/>
  <c r="P8839" i="59" s="1"/>
  <c r="E8840" i="59"/>
  <c r="O8840" i="59" s="1"/>
  <c r="P8840" i="59" s="1"/>
  <c r="E8841" i="59"/>
  <c r="O8841" i="59" s="1"/>
  <c r="P8841" i="59" s="1"/>
  <c r="E8842" i="59"/>
  <c r="O8842" i="59" s="1"/>
  <c r="P8842" i="59" s="1"/>
  <c r="E8843" i="59"/>
  <c r="O8843" i="59" s="1"/>
  <c r="P8843" i="59" s="1"/>
  <c r="E8844" i="59"/>
  <c r="O8844" i="59" s="1"/>
  <c r="P8844" i="59" s="1"/>
  <c r="E8845" i="59"/>
  <c r="O8845" i="59" s="1"/>
  <c r="P8845" i="59" s="1"/>
  <c r="E8846" i="59"/>
  <c r="O8846" i="59" s="1"/>
  <c r="P8846" i="59" s="1"/>
  <c r="E8847" i="59"/>
  <c r="O8847" i="59" s="1"/>
  <c r="P8847" i="59" s="1"/>
  <c r="E8848" i="59"/>
  <c r="O8848" i="59" s="1"/>
  <c r="P8848" i="59" s="1"/>
  <c r="E8849" i="59"/>
  <c r="O8849" i="59" s="1"/>
  <c r="P8849" i="59" s="1"/>
  <c r="E8850" i="59"/>
  <c r="O8850" i="59" s="1"/>
  <c r="P8850" i="59" s="1"/>
  <c r="E8851" i="59"/>
  <c r="O8851" i="59" s="1"/>
  <c r="P8851" i="59" s="1"/>
  <c r="E8852" i="59"/>
  <c r="O8852" i="59" s="1"/>
  <c r="P8852" i="59" s="1"/>
  <c r="E8853" i="59"/>
  <c r="O8853" i="59" s="1"/>
  <c r="P8853" i="59" s="1"/>
  <c r="E8854" i="59"/>
  <c r="O8854" i="59" s="1"/>
  <c r="P8854" i="59" s="1"/>
  <c r="E8855" i="59"/>
  <c r="O8855" i="59" s="1"/>
  <c r="P8855" i="59" s="1"/>
  <c r="E8856" i="59"/>
  <c r="O8856" i="59" s="1"/>
  <c r="P8856" i="59" s="1"/>
  <c r="E8857" i="59"/>
  <c r="O8857" i="59" s="1"/>
  <c r="P8857" i="59" s="1"/>
  <c r="E8858" i="59"/>
  <c r="O8858" i="59" s="1"/>
  <c r="P8858" i="59" s="1"/>
  <c r="E8859" i="59"/>
  <c r="O8859" i="59" s="1"/>
  <c r="P8859" i="59" s="1"/>
  <c r="E8860" i="59"/>
  <c r="O8860" i="59" s="1"/>
  <c r="P8860" i="59" s="1"/>
  <c r="E8861" i="59"/>
  <c r="O8861" i="59" s="1"/>
  <c r="P8861" i="59" s="1"/>
  <c r="E8862" i="59"/>
  <c r="O8862" i="59" s="1"/>
  <c r="P8862" i="59" s="1"/>
  <c r="E8863" i="59"/>
  <c r="O8863" i="59" s="1"/>
  <c r="P8863" i="59" s="1"/>
  <c r="E8864" i="59"/>
  <c r="O8864" i="59" s="1"/>
  <c r="P8864" i="59" s="1"/>
  <c r="E8865" i="59"/>
  <c r="O8865" i="59" s="1"/>
  <c r="P8865" i="59" s="1"/>
  <c r="E8866" i="59"/>
  <c r="O8866" i="59" s="1"/>
  <c r="P8866" i="59" s="1"/>
  <c r="E8867" i="59"/>
  <c r="O8867" i="59" s="1"/>
  <c r="P8867" i="59" s="1"/>
  <c r="E8868" i="59"/>
  <c r="O8868" i="59" s="1"/>
  <c r="P8868" i="59" s="1"/>
  <c r="E8869" i="59"/>
  <c r="O8869" i="59" s="1"/>
  <c r="P8869" i="59" s="1"/>
  <c r="E8870" i="59"/>
  <c r="O8870" i="59" s="1"/>
  <c r="P8870" i="59" s="1"/>
  <c r="E8871" i="59"/>
  <c r="O8871" i="59" s="1"/>
  <c r="P8871" i="59" s="1"/>
  <c r="E8872" i="59"/>
  <c r="O8872" i="59" s="1"/>
  <c r="P8872" i="59" s="1"/>
  <c r="E8873" i="59"/>
  <c r="O8873" i="59" s="1"/>
  <c r="P8873" i="59" s="1"/>
  <c r="E8874" i="59"/>
  <c r="O8874" i="59" s="1"/>
  <c r="P8874" i="59" s="1"/>
  <c r="E8875" i="59"/>
  <c r="O8875" i="59" s="1"/>
  <c r="P8875" i="59" s="1"/>
  <c r="E8876" i="59"/>
  <c r="O8876" i="59" s="1"/>
  <c r="P8876" i="59" s="1"/>
  <c r="E8877" i="59"/>
  <c r="O8877" i="59" s="1"/>
  <c r="P8877" i="59" s="1"/>
  <c r="E8878" i="59"/>
  <c r="O8878" i="59" s="1"/>
  <c r="P8878" i="59" s="1"/>
  <c r="E8879" i="59"/>
  <c r="O8879" i="59" s="1"/>
  <c r="P8879" i="59" s="1"/>
  <c r="E8880" i="59"/>
  <c r="O8880" i="59" s="1"/>
  <c r="P8880" i="59" s="1"/>
  <c r="E8881" i="59"/>
  <c r="O8881" i="59" s="1"/>
  <c r="P8881" i="59" s="1"/>
  <c r="E8882" i="59"/>
  <c r="O8882" i="59" s="1"/>
  <c r="P8882" i="59" s="1"/>
  <c r="E8883" i="59"/>
  <c r="O8883" i="59" s="1"/>
  <c r="P8883" i="59" s="1"/>
  <c r="E8884" i="59"/>
  <c r="O8884" i="59" s="1"/>
  <c r="P8884" i="59" s="1"/>
  <c r="E8885" i="59"/>
  <c r="O8885" i="59" s="1"/>
  <c r="P8885" i="59" s="1"/>
  <c r="E8886" i="59"/>
  <c r="O8886" i="59" s="1"/>
  <c r="P8886" i="59" s="1"/>
  <c r="E8887" i="59"/>
  <c r="O8887" i="59" s="1"/>
  <c r="P8887" i="59" s="1"/>
  <c r="E8888" i="59"/>
  <c r="O8888" i="59" s="1"/>
  <c r="P8888" i="59" s="1"/>
  <c r="E8889" i="59"/>
  <c r="O8889" i="59" s="1"/>
  <c r="P8889" i="59" s="1"/>
  <c r="E8890" i="59"/>
  <c r="E8891" i="59"/>
  <c r="O8891" i="59" s="1"/>
  <c r="P8891" i="59" s="1"/>
  <c r="E8892" i="59"/>
  <c r="O8892" i="59" s="1"/>
  <c r="P8892" i="59" s="1"/>
  <c r="E8893" i="59"/>
  <c r="O8893" i="59" s="1"/>
  <c r="P8893" i="59" s="1"/>
  <c r="E8894" i="59"/>
  <c r="O8894" i="59" s="1"/>
  <c r="P8894" i="59" s="1"/>
  <c r="E8895" i="59"/>
  <c r="O8895" i="59" s="1"/>
  <c r="P8895" i="59" s="1"/>
  <c r="E8896" i="59"/>
  <c r="O8896" i="59" s="1"/>
  <c r="P8896" i="59" s="1"/>
  <c r="E8897" i="59"/>
  <c r="O8897" i="59" s="1"/>
  <c r="P8897" i="59" s="1"/>
  <c r="E8898" i="59"/>
  <c r="O8898" i="59" s="1"/>
  <c r="P8898" i="59" s="1"/>
  <c r="E8899" i="59"/>
  <c r="O8899" i="59" s="1"/>
  <c r="P8899" i="59" s="1"/>
  <c r="E8900" i="59"/>
  <c r="O8900" i="59" s="1"/>
  <c r="P8900" i="59" s="1"/>
  <c r="E8901" i="59"/>
  <c r="O8901" i="59" s="1"/>
  <c r="P8901" i="59" s="1"/>
  <c r="E8902" i="59"/>
  <c r="O8902" i="59" s="1"/>
  <c r="P8902" i="59" s="1"/>
  <c r="E8903" i="59"/>
  <c r="O8903" i="59" s="1"/>
  <c r="P8903" i="59" s="1"/>
  <c r="E8904" i="59"/>
  <c r="O8904" i="59" s="1"/>
  <c r="P8904" i="59" s="1"/>
  <c r="E8905" i="59"/>
  <c r="O8905" i="59" s="1"/>
  <c r="P8905" i="59" s="1"/>
  <c r="E8906" i="59"/>
  <c r="O8906" i="59" s="1"/>
  <c r="P8906" i="59" s="1"/>
  <c r="E8907" i="59"/>
  <c r="O8907" i="59" s="1"/>
  <c r="P8907" i="59" s="1"/>
  <c r="E8908" i="59"/>
  <c r="O8908" i="59" s="1"/>
  <c r="P8908" i="59" s="1"/>
  <c r="E8909" i="59"/>
  <c r="O8909" i="59" s="1"/>
  <c r="P8909" i="59" s="1"/>
  <c r="E8910" i="59"/>
  <c r="O8910" i="59" s="1"/>
  <c r="P8910" i="59" s="1"/>
  <c r="E8911" i="59"/>
  <c r="O8911" i="59" s="1"/>
  <c r="P8911" i="59" s="1"/>
  <c r="E8912" i="59"/>
  <c r="O8912" i="59" s="1"/>
  <c r="P8912" i="59" s="1"/>
  <c r="E8913" i="59"/>
  <c r="O8913" i="59" s="1"/>
  <c r="P8913" i="59" s="1"/>
  <c r="E8914" i="59"/>
  <c r="O8914" i="59" s="1"/>
  <c r="P8914" i="59" s="1"/>
  <c r="E8915" i="59"/>
  <c r="O8915" i="59" s="1"/>
  <c r="P8915" i="59" s="1"/>
  <c r="E8916" i="59"/>
  <c r="O8916" i="59" s="1"/>
  <c r="P8916" i="59" s="1"/>
  <c r="E8917" i="59"/>
  <c r="O8917" i="59" s="1"/>
  <c r="P8917" i="59" s="1"/>
  <c r="E8918" i="59"/>
  <c r="O8918" i="59" s="1"/>
  <c r="P8918" i="59" s="1"/>
  <c r="E8919" i="59"/>
  <c r="O8919" i="59" s="1"/>
  <c r="P8919" i="59" s="1"/>
  <c r="E8920" i="59"/>
  <c r="O8920" i="59" s="1"/>
  <c r="P8920" i="59" s="1"/>
  <c r="E8921" i="59"/>
  <c r="O8921" i="59" s="1"/>
  <c r="P8921" i="59" s="1"/>
  <c r="E8922" i="59"/>
  <c r="O8922" i="59" s="1"/>
  <c r="P8922" i="59" s="1"/>
  <c r="E8923" i="59"/>
  <c r="O8923" i="59" s="1"/>
  <c r="P8923" i="59" s="1"/>
  <c r="E8924" i="59"/>
  <c r="O8924" i="59" s="1"/>
  <c r="P8924" i="59" s="1"/>
  <c r="E8925" i="59"/>
  <c r="O8925" i="59" s="1"/>
  <c r="P8925" i="59" s="1"/>
  <c r="E8926" i="59"/>
  <c r="O8926" i="59" s="1"/>
  <c r="P8926" i="59" s="1"/>
  <c r="E8927" i="59"/>
  <c r="O8927" i="59" s="1"/>
  <c r="P8927" i="59" s="1"/>
  <c r="E8928" i="59"/>
  <c r="O8928" i="59" s="1"/>
  <c r="P8928" i="59" s="1"/>
  <c r="E8929" i="59"/>
  <c r="O8929" i="59" s="1"/>
  <c r="P8929" i="59" s="1"/>
  <c r="E8930" i="59"/>
  <c r="O8930" i="59" s="1"/>
  <c r="P8930" i="59" s="1"/>
  <c r="E8931" i="59"/>
  <c r="O8931" i="59" s="1"/>
  <c r="P8931" i="59" s="1"/>
  <c r="E8932" i="59"/>
  <c r="O8932" i="59" s="1"/>
  <c r="P8932" i="59" s="1"/>
  <c r="E8933" i="59"/>
  <c r="O8933" i="59" s="1"/>
  <c r="P8933" i="59" s="1"/>
  <c r="E8934" i="59"/>
  <c r="O8934" i="59" s="1"/>
  <c r="P8934" i="59" s="1"/>
  <c r="E8935" i="59"/>
  <c r="O8935" i="59" s="1"/>
  <c r="P8935" i="59" s="1"/>
  <c r="E8936" i="59"/>
  <c r="O8936" i="59" s="1"/>
  <c r="P8936" i="59" s="1"/>
  <c r="E8937" i="59"/>
  <c r="O8937" i="59" s="1"/>
  <c r="P8937" i="59" s="1"/>
  <c r="E8938" i="59"/>
  <c r="O8938" i="59" s="1"/>
  <c r="P8938" i="59" s="1"/>
  <c r="E8939" i="59"/>
  <c r="O8939" i="59" s="1"/>
  <c r="P8939" i="59" s="1"/>
  <c r="E8940" i="59"/>
  <c r="O8940" i="59" s="1"/>
  <c r="P8940" i="59" s="1"/>
  <c r="E8941" i="59"/>
  <c r="O8941" i="59" s="1"/>
  <c r="P8941" i="59" s="1"/>
  <c r="E8942" i="59"/>
  <c r="O8942" i="59" s="1"/>
  <c r="P8942" i="59" s="1"/>
  <c r="E8943" i="59"/>
  <c r="O8943" i="59" s="1"/>
  <c r="P8943" i="59" s="1"/>
  <c r="E8944" i="59"/>
  <c r="O8944" i="59" s="1"/>
  <c r="P8944" i="59" s="1"/>
  <c r="E8945" i="59"/>
  <c r="O8945" i="59" s="1"/>
  <c r="P8945" i="59" s="1"/>
  <c r="E8946" i="59"/>
  <c r="O8946" i="59" s="1"/>
  <c r="P8946" i="59" s="1"/>
  <c r="E8947" i="59"/>
  <c r="O8947" i="59" s="1"/>
  <c r="P8947" i="59" s="1"/>
  <c r="E8948" i="59"/>
  <c r="O8948" i="59" s="1"/>
  <c r="P8948" i="59" s="1"/>
  <c r="E8949" i="59"/>
  <c r="O8949" i="59" s="1"/>
  <c r="P8949" i="59" s="1"/>
  <c r="E8950" i="59"/>
  <c r="O8950" i="59" s="1"/>
  <c r="P8950" i="59" s="1"/>
  <c r="E8951" i="59"/>
  <c r="O8951" i="59" s="1"/>
  <c r="P8951" i="59" s="1"/>
  <c r="E8952" i="59"/>
  <c r="O8952" i="59" s="1"/>
  <c r="P8952" i="59" s="1"/>
  <c r="E8953" i="59"/>
  <c r="O8953" i="59" s="1"/>
  <c r="P8953" i="59" s="1"/>
  <c r="E8954" i="59"/>
  <c r="O8954" i="59" s="1"/>
  <c r="P8954" i="59" s="1"/>
  <c r="E8955" i="59"/>
  <c r="O8955" i="59" s="1"/>
  <c r="P8955" i="59" s="1"/>
  <c r="E8956" i="59"/>
  <c r="O8956" i="59" s="1"/>
  <c r="P8956" i="59" s="1"/>
  <c r="E8957" i="59"/>
  <c r="O8957" i="59" s="1"/>
  <c r="P8957" i="59" s="1"/>
  <c r="E8958" i="59"/>
  <c r="O8958" i="59" s="1"/>
  <c r="P8958" i="59" s="1"/>
  <c r="E8959" i="59"/>
  <c r="O8959" i="59" s="1"/>
  <c r="P8959" i="59" s="1"/>
  <c r="E8960" i="59"/>
  <c r="O8960" i="59" s="1"/>
  <c r="P8960" i="59" s="1"/>
  <c r="E8961" i="59"/>
  <c r="O8961" i="59" s="1"/>
  <c r="P8961" i="59" s="1"/>
  <c r="E8962" i="59"/>
  <c r="O8962" i="59" s="1"/>
  <c r="P8962" i="59" s="1"/>
  <c r="E8963" i="59"/>
  <c r="O8963" i="59" s="1"/>
  <c r="P8963" i="59" s="1"/>
  <c r="E8964" i="59"/>
  <c r="O8964" i="59" s="1"/>
  <c r="P8964" i="59" s="1"/>
  <c r="E8965" i="59"/>
  <c r="O8965" i="59" s="1"/>
  <c r="P8965" i="59" s="1"/>
  <c r="E8966" i="59"/>
  <c r="O8966" i="59" s="1"/>
  <c r="P8966" i="59" s="1"/>
  <c r="E8967" i="59"/>
  <c r="O8967" i="59" s="1"/>
  <c r="P8967" i="59" s="1"/>
  <c r="E8968" i="59"/>
  <c r="O8968" i="59" s="1"/>
  <c r="P8968" i="59" s="1"/>
  <c r="E8969" i="59"/>
  <c r="O8969" i="59" s="1"/>
  <c r="P8969" i="59" s="1"/>
  <c r="E8970" i="59"/>
  <c r="O8970" i="59" s="1"/>
  <c r="P8970" i="59" s="1"/>
  <c r="E8971" i="59"/>
  <c r="O8971" i="59" s="1"/>
  <c r="P8971" i="59" s="1"/>
  <c r="E8972" i="59"/>
  <c r="O8972" i="59" s="1"/>
  <c r="P8972" i="59" s="1"/>
  <c r="E8973" i="59"/>
  <c r="O8973" i="59" s="1"/>
  <c r="P8973" i="59" s="1"/>
  <c r="E8974" i="59"/>
  <c r="O8974" i="59" s="1"/>
  <c r="P8974" i="59" s="1"/>
  <c r="E8975" i="59"/>
  <c r="O8975" i="59" s="1"/>
  <c r="P8975" i="59" s="1"/>
  <c r="E8976" i="59"/>
  <c r="E8977" i="59"/>
  <c r="O8977" i="59" s="1"/>
  <c r="P8977" i="59" s="1"/>
  <c r="E8978" i="59"/>
  <c r="O8978" i="59" s="1"/>
  <c r="P8978" i="59" s="1"/>
  <c r="E8979" i="59"/>
  <c r="O8979" i="59" s="1"/>
  <c r="P8979" i="59" s="1"/>
  <c r="E8980" i="59"/>
  <c r="O8980" i="59" s="1"/>
  <c r="P8980" i="59" s="1"/>
  <c r="E8981" i="59"/>
  <c r="O8981" i="59" s="1"/>
  <c r="P8981" i="59" s="1"/>
  <c r="E8982" i="59"/>
  <c r="O8982" i="59" s="1"/>
  <c r="P8982" i="59" s="1"/>
  <c r="E8983" i="59"/>
  <c r="O8983" i="59" s="1"/>
  <c r="P8983" i="59" s="1"/>
  <c r="E8984" i="59"/>
  <c r="O8984" i="59" s="1"/>
  <c r="P8984" i="59" s="1"/>
  <c r="E8985" i="59"/>
  <c r="O8985" i="59" s="1"/>
  <c r="P8985" i="59" s="1"/>
  <c r="E8986" i="59"/>
  <c r="O8986" i="59" s="1"/>
  <c r="P8986" i="59" s="1"/>
  <c r="E8987" i="59"/>
  <c r="O8987" i="59" s="1"/>
  <c r="P8987" i="59" s="1"/>
  <c r="E8988" i="59"/>
  <c r="O8988" i="59" s="1"/>
  <c r="P8988" i="59" s="1"/>
  <c r="E8989" i="59"/>
  <c r="O8989" i="59" s="1"/>
  <c r="P8989" i="59" s="1"/>
  <c r="E8990" i="59"/>
  <c r="O8990" i="59" s="1"/>
  <c r="P8990" i="59" s="1"/>
  <c r="E8991" i="59"/>
  <c r="O8991" i="59" s="1"/>
  <c r="P8991" i="59" s="1"/>
  <c r="E8992" i="59"/>
  <c r="O8992" i="59" s="1"/>
  <c r="P8992" i="59" s="1"/>
  <c r="E8993" i="59"/>
  <c r="O8993" i="59" s="1"/>
  <c r="P8993" i="59" s="1"/>
  <c r="E8994" i="59"/>
  <c r="O8994" i="59" s="1"/>
  <c r="P8994" i="59" s="1"/>
  <c r="E8995" i="59"/>
  <c r="O8995" i="59" s="1"/>
  <c r="P8995" i="59" s="1"/>
  <c r="E8996" i="59"/>
  <c r="O8996" i="59" s="1"/>
  <c r="P8996" i="59" s="1"/>
  <c r="E8997" i="59"/>
  <c r="O8997" i="59" s="1"/>
  <c r="P8997" i="59" s="1"/>
  <c r="E8998" i="59"/>
  <c r="O8998" i="59" s="1"/>
  <c r="P8998" i="59" s="1"/>
  <c r="E8999" i="59"/>
  <c r="O8999" i="59" s="1"/>
  <c r="P8999" i="59" s="1"/>
  <c r="E9000" i="59"/>
  <c r="O9000" i="59" s="1"/>
  <c r="P9000" i="59" s="1"/>
  <c r="E9001" i="59"/>
  <c r="O9001" i="59" s="1"/>
  <c r="P9001" i="59" s="1"/>
  <c r="E9002" i="59"/>
  <c r="O9002" i="59" s="1"/>
  <c r="P9002" i="59" s="1"/>
  <c r="E9003" i="59"/>
  <c r="O9003" i="59" s="1"/>
  <c r="P9003" i="59" s="1"/>
  <c r="E9004" i="59"/>
  <c r="O9004" i="59" s="1"/>
  <c r="P9004" i="59" s="1"/>
  <c r="E9005" i="59"/>
  <c r="O9005" i="59" s="1"/>
  <c r="P9005" i="59" s="1"/>
  <c r="E9006" i="59"/>
  <c r="O9006" i="59" s="1"/>
  <c r="P9006" i="59" s="1"/>
  <c r="E9007" i="59"/>
  <c r="O9007" i="59" s="1"/>
  <c r="P9007" i="59" s="1"/>
  <c r="E9008" i="59"/>
  <c r="O9008" i="59" s="1"/>
  <c r="P9008" i="59" s="1"/>
  <c r="E9009" i="59"/>
  <c r="O9009" i="59" s="1"/>
  <c r="P9009" i="59" s="1"/>
  <c r="E9010" i="59"/>
  <c r="O9010" i="59" s="1"/>
  <c r="P9010" i="59" s="1"/>
  <c r="E9011" i="59"/>
  <c r="O9011" i="59" s="1"/>
  <c r="P9011" i="59" s="1"/>
  <c r="E9012" i="59"/>
  <c r="O9012" i="59" s="1"/>
  <c r="P9012" i="59" s="1"/>
  <c r="E9013" i="59"/>
  <c r="O9013" i="59" s="1"/>
  <c r="P9013" i="59" s="1"/>
  <c r="E9014" i="59"/>
  <c r="O9014" i="59" s="1"/>
  <c r="P9014" i="59" s="1"/>
  <c r="E9015" i="59"/>
  <c r="O9015" i="59" s="1"/>
  <c r="P9015" i="59" s="1"/>
  <c r="E9016" i="59"/>
  <c r="O9016" i="59" s="1"/>
  <c r="P9016" i="59" s="1"/>
  <c r="E9017" i="59"/>
  <c r="O9017" i="59" s="1"/>
  <c r="P9017" i="59" s="1"/>
  <c r="E9018" i="59"/>
  <c r="O9018" i="59" s="1"/>
  <c r="P9018" i="59" s="1"/>
  <c r="E9019" i="59"/>
  <c r="O9019" i="59" s="1"/>
  <c r="P9019" i="59" s="1"/>
  <c r="E9020" i="59"/>
  <c r="O9020" i="59" s="1"/>
  <c r="P9020" i="59" s="1"/>
  <c r="E9021" i="59"/>
  <c r="O9021" i="59" s="1"/>
  <c r="P9021" i="59" s="1"/>
  <c r="E9022" i="59"/>
  <c r="O9022" i="59" s="1"/>
  <c r="P9022" i="59" s="1"/>
  <c r="E9023" i="59"/>
  <c r="O9023" i="59" s="1"/>
  <c r="P9023" i="59" s="1"/>
  <c r="E9024" i="59"/>
  <c r="O9024" i="59" s="1"/>
  <c r="P9024" i="59" s="1"/>
  <c r="E9025" i="59"/>
  <c r="O9025" i="59" s="1"/>
  <c r="P9025" i="59" s="1"/>
  <c r="E9026" i="59"/>
  <c r="O9026" i="59" s="1"/>
  <c r="P9026" i="59" s="1"/>
  <c r="E9027" i="59"/>
  <c r="O9027" i="59" s="1"/>
  <c r="P9027" i="59" s="1"/>
  <c r="E9028" i="59"/>
  <c r="O9028" i="59" s="1"/>
  <c r="P9028" i="59" s="1"/>
  <c r="E9029" i="59"/>
  <c r="O9029" i="59" s="1"/>
  <c r="P9029" i="59" s="1"/>
  <c r="E9030" i="59"/>
  <c r="O9030" i="59" s="1"/>
  <c r="P9030" i="59" s="1"/>
  <c r="E9031" i="59"/>
  <c r="O9031" i="59" s="1"/>
  <c r="P9031" i="59" s="1"/>
  <c r="E9032" i="59"/>
  <c r="O9032" i="59" s="1"/>
  <c r="P9032" i="59" s="1"/>
  <c r="E9033" i="59"/>
  <c r="O9033" i="59" s="1"/>
  <c r="P9033" i="59" s="1"/>
  <c r="E9034" i="59"/>
  <c r="O9034" i="59" s="1"/>
  <c r="P9034" i="59" s="1"/>
  <c r="E9035" i="59"/>
  <c r="O9035" i="59" s="1"/>
  <c r="P9035" i="59" s="1"/>
  <c r="E9036" i="59"/>
  <c r="O9036" i="59" s="1"/>
  <c r="P9036" i="59" s="1"/>
  <c r="E9037" i="59"/>
  <c r="O9037" i="59" s="1"/>
  <c r="P9037" i="59" s="1"/>
  <c r="E9038" i="59"/>
  <c r="O9038" i="59" s="1"/>
  <c r="P9038" i="59" s="1"/>
  <c r="E9039" i="59"/>
  <c r="O9039" i="59" s="1"/>
  <c r="P9039" i="59" s="1"/>
  <c r="E9040" i="59"/>
  <c r="O9040" i="59" s="1"/>
  <c r="P9040" i="59" s="1"/>
  <c r="E9041" i="59"/>
  <c r="O9041" i="59" s="1"/>
  <c r="P9041" i="59" s="1"/>
  <c r="E9042" i="59"/>
  <c r="O9042" i="59" s="1"/>
  <c r="P9042" i="59" s="1"/>
  <c r="E9043" i="59"/>
  <c r="O9043" i="59" s="1"/>
  <c r="P9043" i="59" s="1"/>
  <c r="E9044" i="59"/>
  <c r="O9044" i="59" s="1"/>
  <c r="P9044" i="59" s="1"/>
  <c r="E9045" i="59"/>
  <c r="O9045" i="59" s="1"/>
  <c r="P9045" i="59" s="1"/>
  <c r="E9046" i="59"/>
  <c r="O9046" i="59" s="1"/>
  <c r="P9046" i="59" s="1"/>
  <c r="E9047" i="59"/>
  <c r="O9047" i="59" s="1"/>
  <c r="P9047" i="59" s="1"/>
  <c r="E9048" i="59"/>
  <c r="O9048" i="59" s="1"/>
  <c r="P9048" i="59" s="1"/>
  <c r="E9049" i="59"/>
  <c r="O9049" i="59" s="1"/>
  <c r="P9049" i="59" s="1"/>
  <c r="E9050" i="59"/>
  <c r="O9050" i="59" s="1"/>
  <c r="P9050" i="59" s="1"/>
  <c r="E9051" i="59"/>
  <c r="O9051" i="59" s="1"/>
  <c r="P9051" i="59" s="1"/>
  <c r="E9052" i="59"/>
  <c r="O9052" i="59" s="1"/>
  <c r="P9052" i="59" s="1"/>
  <c r="E9053" i="59"/>
  <c r="O9053" i="59" s="1"/>
  <c r="P9053" i="59" s="1"/>
  <c r="E9054" i="59"/>
  <c r="O9054" i="59" s="1"/>
  <c r="P9054" i="59" s="1"/>
  <c r="E9055" i="59"/>
  <c r="O9055" i="59" s="1"/>
  <c r="P9055" i="59" s="1"/>
  <c r="E9056" i="59"/>
  <c r="O9056" i="59" s="1"/>
  <c r="P9056" i="59" s="1"/>
  <c r="E9057" i="59"/>
  <c r="O9057" i="59" s="1"/>
  <c r="P9057" i="59" s="1"/>
  <c r="E9058" i="59"/>
  <c r="O9058" i="59" s="1"/>
  <c r="P9058" i="59" s="1"/>
  <c r="E9059" i="59"/>
  <c r="O9059" i="59" s="1"/>
  <c r="P9059" i="59" s="1"/>
  <c r="E9060" i="59"/>
  <c r="O9060" i="59" s="1"/>
  <c r="P9060" i="59" s="1"/>
  <c r="E9061" i="59"/>
  <c r="E9062" i="59"/>
  <c r="O9062" i="59" s="1"/>
  <c r="P9062" i="59" s="1"/>
  <c r="E9063" i="59"/>
  <c r="O9063" i="59" s="1"/>
  <c r="P9063" i="59" s="1"/>
  <c r="E9064" i="59"/>
  <c r="O9064" i="59" s="1"/>
  <c r="P9064" i="59" s="1"/>
  <c r="E9065" i="59"/>
  <c r="O9065" i="59" s="1"/>
  <c r="P9065" i="59" s="1"/>
  <c r="E9066" i="59"/>
  <c r="O9066" i="59" s="1"/>
  <c r="P9066" i="59" s="1"/>
  <c r="E9067" i="59"/>
  <c r="O9067" i="59" s="1"/>
  <c r="P9067" i="59" s="1"/>
  <c r="E9068" i="59"/>
  <c r="O9068" i="59" s="1"/>
  <c r="P9068" i="59" s="1"/>
  <c r="E9069" i="59"/>
  <c r="O9069" i="59" s="1"/>
  <c r="P9069" i="59" s="1"/>
  <c r="E9070" i="59"/>
  <c r="O9070" i="59" s="1"/>
  <c r="P9070" i="59" s="1"/>
  <c r="E9071" i="59"/>
  <c r="O9071" i="59" s="1"/>
  <c r="P9071" i="59" s="1"/>
  <c r="E9072" i="59"/>
  <c r="O9072" i="59" s="1"/>
  <c r="P9072" i="59" s="1"/>
  <c r="E9073" i="59"/>
  <c r="O9073" i="59" s="1"/>
  <c r="P9073" i="59" s="1"/>
  <c r="E9074" i="59"/>
  <c r="O9074" i="59" s="1"/>
  <c r="P9074" i="59" s="1"/>
  <c r="E9075" i="59"/>
  <c r="O9075" i="59" s="1"/>
  <c r="P9075" i="59" s="1"/>
  <c r="E9076" i="59"/>
  <c r="O9076" i="59" s="1"/>
  <c r="P9076" i="59" s="1"/>
  <c r="E9077" i="59"/>
  <c r="O9077" i="59" s="1"/>
  <c r="P9077" i="59" s="1"/>
  <c r="E9078" i="59"/>
  <c r="O9078" i="59" s="1"/>
  <c r="P9078" i="59" s="1"/>
  <c r="E9079" i="59"/>
  <c r="O9079" i="59" s="1"/>
  <c r="P9079" i="59" s="1"/>
  <c r="E9080" i="59"/>
  <c r="O9080" i="59" s="1"/>
  <c r="P9080" i="59" s="1"/>
  <c r="E9081" i="59"/>
  <c r="O9081" i="59" s="1"/>
  <c r="P9081" i="59" s="1"/>
  <c r="E9082" i="59"/>
  <c r="O9082" i="59" s="1"/>
  <c r="P9082" i="59" s="1"/>
  <c r="E9083" i="59"/>
  <c r="O9083" i="59" s="1"/>
  <c r="P9083" i="59" s="1"/>
  <c r="E9084" i="59"/>
  <c r="O9084" i="59" s="1"/>
  <c r="P9084" i="59" s="1"/>
  <c r="E9085" i="59"/>
  <c r="O9085" i="59" s="1"/>
  <c r="P9085" i="59" s="1"/>
  <c r="E9086" i="59"/>
  <c r="O9086" i="59" s="1"/>
  <c r="P9086" i="59" s="1"/>
  <c r="E9087" i="59"/>
  <c r="O9087" i="59" s="1"/>
  <c r="P9087" i="59" s="1"/>
  <c r="E9088" i="59"/>
  <c r="O9088" i="59" s="1"/>
  <c r="P9088" i="59" s="1"/>
  <c r="E9089" i="59"/>
  <c r="O9089" i="59" s="1"/>
  <c r="P9089" i="59" s="1"/>
  <c r="E9090" i="59"/>
  <c r="O9090" i="59" s="1"/>
  <c r="P9090" i="59" s="1"/>
  <c r="E9091" i="59"/>
  <c r="O9091" i="59" s="1"/>
  <c r="P9091" i="59" s="1"/>
  <c r="E9092" i="59"/>
  <c r="O9092" i="59" s="1"/>
  <c r="P9092" i="59" s="1"/>
  <c r="E9093" i="59"/>
  <c r="O9093" i="59" s="1"/>
  <c r="P9093" i="59" s="1"/>
  <c r="E9094" i="59"/>
  <c r="O9094" i="59" s="1"/>
  <c r="P9094" i="59" s="1"/>
  <c r="E9095" i="59"/>
  <c r="O9095" i="59" s="1"/>
  <c r="P9095" i="59" s="1"/>
  <c r="E9096" i="59"/>
  <c r="O9096" i="59" s="1"/>
  <c r="P9096" i="59" s="1"/>
  <c r="E9097" i="59"/>
  <c r="O9097" i="59" s="1"/>
  <c r="P9097" i="59" s="1"/>
  <c r="E9098" i="59"/>
  <c r="O9098" i="59" s="1"/>
  <c r="P9098" i="59" s="1"/>
  <c r="E9099" i="59"/>
  <c r="O9099" i="59" s="1"/>
  <c r="P9099" i="59" s="1"/>
  <c r="E9100" i="59"/>
  <c r="O9100" i="59" s="1"/>
  <c r="P9100" i="59" s="1"/>
  <c r="E9101" i="59"/>
  <c r="O9101" i="59" s="1"/>
  <c r="P9101" i="59" s="1"/>
  <c r="E9102" i="59"/>
  <c r="O9102" i="59" s="1"/>
  <c r="P9102" i="59" s="1"/>
  <c r="E9103" i="59"/>
  <c r="O9103" i="59" s="1"/>
  <c r="P9103" i="59" s="1"/>
  <c r="E9104" i="59"/>
  <c r="O9104" i="59" s="1"/>
  <c r="P9104" i="59" s="1"/>
  <c r="E9105" i="59"/>
  <c r="O9105" i="59" s="1"/>
  <c r="P9105" i="59" s="1"/>
  <c r="E9106" i="59"/>
  <c r="O9106" i="59" s="1"/>
  <c r="P9106" i="59" s="1"/>
  <c r="E9107" i="59"/>
  <c r="O9107" i="59" s="1"/>
  <c r="P9107" i="59" s="1"/>
  <c r="E9108" i="59"/>
  <c r="O9108" i="59" s="1"/>
  <c r="P9108" i="59" s="1"/>
  <c r="E9109" i="59"/>
  <c r="O9109" i="59" s="1"/>
  <c r="P9109" i="59" s="1"/>
  <c r="E9110" i="59"/>
  <c r="O9110" i="59" s="1"/>
  <c r="P9110" i="59" s="1"/>
  <c r="E9111" i="59"/>
  <c r="O9111" i="59" s="1"/>
  <c r="P9111" i="59" s="1"/>
  <c r="E9112" i="59"/>
  <c r="O9112" i="59" s="1"/>
  <c r="P9112" i="59" s="1"/>
  <c r="E9113" i="59"/>
  <c r="O9113" i="59" s="1"/>
  <c r="P9113" i="59" s="1"/>
  <c r="E9114" i="59"/>
  <c r="O9114" i="59" s="1"/>
  <c r="P9114" i="59" s="1"/>
  <c r="E9115" i="59"/>
  <c r="O9115" i="59" s="1"/>
  <c r="P9115" i="59" s="1"/>
  <c r="E9116" i="59"/>
  <c r="O9116" i="59" s="1"/>
  <c r="P9116" i="59" s="1"/>
  <c r="E9117" i="59"/>
  <c r="O9117" i="59" s="1"/>
  <c r="P9117" i="59" s="1"/>
  <c r="E9118" i="59"/>
  <c r="O9118" i="59" s="1"/>
  <c r="P9118" i="59" s="1"/>
  <c r="E9119" i="59"/>
  <c r="O9119" i="59" s="1"/>
  <c r="P9119" i="59" s="1"/>
  <c r="E9120" i="59"/>
  <c r="O9120" i="59" s="1"/>
  <c r="P9120" i="59" s="1"/>
  <c r="E9121" i="59"/>
  <c r="O9121" i="59" s="1"/>
  <c r="P9121" i="59" s="1"/>
  <c r="E9122" i="59"/>
  <c r="O9122" i="59" s="1"/>
  <c r="P9122" i="59" s="1"/>
  <c r="E9123" i="59"/>
  <c r="O9123" i="59" s="1"/>
  <c r="P9123" i="59" s="1"/>
  <c r="E9124" i="59"/>
  <c r="O9124" i="59" s="1"/>
  <c r="P9124" i="59" s="1"/>
  <c r="E9125" i="59"/>
  <c r="O9125" i="59" s="1"/>
  <c r="P9125" i="59" s="1"/>
  <c r="E9126" i="59"/>
  <c r="O9126" i="59" s="1"/>
  <c r="P9126" i="59" s="1"/>
  <c r="E9127" i="59"/>
  <c r="O9127" i="59" s="1"/>
  <c r="P9127" i="59" s="1"/>
  <c r="E9128" i="59"/>
  <c r="O9128" i="59" s="1"/>
  <c r="P9128" i="59" s="1"/>
  <c r="E9129" i="59"/>
  <c r="O9129" i="59" s="1"/>
  <c r="P9129" i="59" s="1"/>
  <c r="E9130" i="59"/>
  <c r="O9130" i="59" s="1"/>
  <c r="P9130" i="59" s="1"/>
  <c r="E9131" i="59"/>
  <c r="E9132" i="59"/>
  <c r="O9132" i="59" s="1"/>
  <c r="P9132" i="59" s="1"/>
  <c r="E9133" i="59"/>
  <c r="O9133" i="59" s="1"/>
  <c r="P9133" i="59" s="1"/>
  <c r="E9134" i="59"/>
  <c r="O9134" i="59" s="1"/>
  <c r="P9134" i="59" s="1"/>
  <c r="E9135" i="59"/>
  <c r="O9135" i="59" s="1"/>
  <c r="P9135" i="59" s="1"/>
  <c r="E9136" i="59"/>
  <c r="O9136" i="59" s="1"/>
  <c r="P9136" i="59" s="1"/>
  <c r="E9137" i="59"/>
  <c r="O9137" i="59" s="1"/>
  <c r="P9137" i="59" s="1"/>
  <c r="E9138" i="59"/>
  <c r="O9138" i="59" s="1"/>
  <c r="P9138" i="59" s="1"/>
  <c r="E9139" i="59"/>
  <c r="O9139" i="59" s="1"/>
  <c r="P9139" i="59" s="1"/>
  <c r="E9140" i="59"/>
  <c r="O9140" i="59" s="1"/>
  <c r="P9140" i="59" s="1"/>
  <c r="E9141" i="59"/>
  <c r="O9141" i="59" s="1"/>
  <c r="P9141" i="59" s="1"/>
  <c r="E9142" i="59"/>
  <c r="O9142" i="59" s="1"/>
  <c r="P9142" i="59" s="1"/>
  <c r="E9143" i="59"/>
  <c r="O9143" i="59" s="1"/>
  <c r="P9143" i="59" s="1"/>
  <c r="E9144" i="59"/>
  <c r="O9144" i="59" s="1"/>
  <c r="P9144" i="59" s="1"/>
  <c r="E9145" i="59"/>
  <c r="O9145" i="59" s="1"/>
  <c r="P9145" i="59" s="1"/>
  <c r="E9146" i="59"/>
  <c r="O9146" i="59" s="1"/>
  <c r="P9146" i="59" s="1"/>
  <c r="E9147" i="59"/>
  <c r="O9147" i="59" s="1"/>
  <c r="P9147" i="59" s="1"/>
  <c r="E9148" i="59"/>
  <c r="O9148" i="59" s="1"/>
  <c r="P9148" i="59" s="1"/>
  <c r="E9149" i="59"/>
  <c r="O9149" i="59" s="1"/>
  <c r="P9149" i="59" s="1"/>
  <c r="E9150" i="59"/>
  <c r="O9150" i="59" s="1"/>
  <c r="P9150" i="59" s="1"/>
  <c r="E9151" i="59"/>
  <c r="O9151" i="59" s="1"/>
  <c r="P9151" i="59" s="1"/>
  <c r="E9152" i="59"/>
  <c r="O9152" i="59" s="1"/>
  <c r="P9152" i="59" s="1"/>
  <c r="E9153" i="59"/>
  <c r="O9153" i="59" s="1"/>
  <c r="P9153" i="59" s="1"/>
  <c r="E9154" i="59"/>
  <c r="O9154" i="59" s="1"/>
  <c r="P9154" i="59" s="1"/>
  <c r="E9155" i="59"/>
  <c r="O9155" i="59" s="1"/>
  <c r="P9155" i="59" s="1"/>
  <c r="E9156" i="59"/>
  <c r="O9156" i="59" s="1"/>
  <c r="P9156" i="59" s="1"/>
  <c r="E9157" i="59"/>
  <c r="O9157" i="59" s="1"/>
  <c r="P9157" i="59" s="1"/>
  <c r="E9158" i="59"/>
  <c r="O9158" i="59" s="1"/>
  <c r="P9158" i="59" s="1"/>
  <c r="E9159" i="59"/>
  <c r="O9159" i="59" s="1"/>
  <c r="P9159" i="59" s="1"/>
  <c r="E9160" i="59"/>
  <c r="O9160" i="59" s="1"/>
  <c r="P9160" i="59" s="1"/>
  <c r="E9161" i="59"/>
  <c r="O9161" i="59" s="1"/>
  <c r="P9161" i="59" s="1"/>
  <c r="E9162" i="59"/>
  <c r="O9162" i="59" s="1"/>
  <c r="P9162" i="59" s="1"/>
  <c r="E9163" i="59"/>
  <c r="E9164" i="59"/>
  <c r="O9164" i="59" s="1"/>
  <c r="P9164" i="59" s="1"/>
  <c r="E9165" i="59"/>
  <c r="O9165" i="59" s="1"/>
  <c r="P9165" i="59" s="1"/>
  <c r="E9166" i="59"/>
  <c r="O9166" i="59" s="1"/>
  <c r="P9166" i="59" s="1"/>
  <c r="E9167" i="59"/>
  <c r="O9167" i="59" s="1"/>
  <c r="P9167" i="59" s="1"/>
  <c r="E9168" i="59"/>
  <c r="O9168" i="59" s="1"/>
  <c r="P9168" i="59" s="1"/>
  <c r="E9169" i="59"/>
  <c r="O9169" i="59" s="1"/>
  <c r="P9169" i="59" s="1"/>
  <c r="E9170" i="59"/>
  <c r="O9170" i="59" s="1"/>
  <c r="P9170" i="59" s="1"/>
  <c r="E9171" i="59"/>
  <c r="O9171" i="59" s="1"/>
  <c r="P9171" i="59" s="1"/>
  <c r="E9172" i="59"/>
  <c r="O9172" i="59" s="1"/>
  <c r="P9172" i="59" s="1"/>
  <c r="E9173" i="59"/>
  <c r="O9173" i="59" s="1"/>
  <c r="P9173" i="59" s="1"/>
  <c r="E9174" i="59"/>
  <c r="O9174" i="59" s="1"/>
  <c r="P9174" i="59" s="1"/>
  <c r="E9175" i="59"/>
  <c r="O9175" i="59" s="1"/>
  <c r="P9175" i="59" s="1"/>
  <c r="E9176" i="59"/>
  <c r="O9176" i="59" s="1"/>
  <c r="P9176" i="59" s="1"/>
  <c r="E9177" i="59"/>
  <c r="O9177" i="59" s="1"/>
  <c r="P9177" i="59" s="1"/>
  <c r="E9178" i="59"/>
  <c r="O9178" i="59" s="1"/>
  <c r="P9178" i="59" s="1"/>
  <c r="E9179" i="59"/>
  <c r="O9179" i="59" s="1"/>
  <c r="P9179" i="59" s="1"/>
  <c r="E9180" i="59"/>
  <c r="O9180" i="59" s="1"/>
  <c r="P9180" i="59" s="1"/>
  <c r="E9181" i="59"/>
  <c r="O9181" i="59" s="1"/>
  <c r="P9181" i="59" s="1"/>
  <c r="E9182" i="59"/>
  <c r="O9182" i="59" s="1"/>
  <c r="P9182" i="59" s="1"/>
  <c r="E9183" i="59"/>
  <c r="O9183" i="59" s="1"/>
  <c r="P9183" i="59" s="1"/>
  <c r="E9184" i="59"/>
  <c r="O9184" i="59" s="1"/>
  <c r="P9184" i="59" s="1"/>
  <c r="E9185" i="59"/>
  <c r="O9185" i="59" s="1"/>
  <c r="P9185" i="59" s="1"/>
  <c r="E9186" i="59"/>
  <c r="O9186" i="59" s="1"/>
  <c r="P9186" i="59" s="1"/>
  <c r="E9187" i="59"/>
  <c r="O9187" i="59" s="1"/>
  <c r="P9187" i="59" s="1"/>
  <c r="E9188" i="59"/>
  <c r="O9188" i="59" s="1"/>
  <c r="P9188" i="59" s="1"/>
  <c r="E9189" i="59"/>
  <c r="O9189" i="59" s="1"/>
  <c r="P9189" i="59" s="1"/>
  <c r="E9190" i="59"/>
  <c r="O9190" i="59" s="1"/>
  <c r="P9190" i="59" s="1"/>
  <c r="E9191" i="59"/>
  <c r="O9191" i="59" s="1"/>
  <c r="P9191" i="59" s="1"/>
  <c r="E9192" i="59"/>
  <c r="O9192" i="59" s="1"/>
  <c r="P9192" i="59" s="1"/>
  <c r="E9193" i="59"/>
  <c r="O9193" i="59" s="1"/>
  <c r="P9193" i="59" s="1"/>
  <c r="E9194" i="59"/>
  <c r="O9194" i="59" s="1"/>
  <c r="P9194" i="59" s="1"/>
  <c r="E9195" i="59"/>
  <c r="E9196" i="59"/>
  <c r="O9196" i="59" s="1"/>
  <c r="P9196" i="59" s="1"/>
  <c r="E9197" i="59"/>
  <c r="O9197" i="59" s="1"/>
  <c r="P9197" i="59" s="1"/>
  <c r="E9198" i="59"/>
  <c r="O9198" i="59" s="1"/>
  <c r="P9198" i="59" s="1"/>
  <c r="E9199" i="59"/>
  <c r="O9199" i="59" s="1"/>
  <c r="P9199" i="59" s="1"/>
  <c r="E9200" i="59"/>
  <c r="O9200" i="59" s="1"/>
  <c r="P9200" i="59" s="1"/>
  <c r="E9201" i="59"/>
  <c r="O9201" i="59" s="1"/>
  <c r="P9201" i="59" s="1"/>
  <c r="E9202" i="59"/>
  <c r="O9202" i="59" s="1"/>
  <c r="P9202" i="59" s="1"/>
  <c r="E9203" i="59"/>
  <c r="O9203" i="59" s="1"/>
  <c r="P9203" i="59" s="1"/>
  <c r="E9204" i="59"/>
  <c r="O9204" i="59" s="1"/>
  <c r="P9204" i="59" s="1"/>
  <c r="E9205" i="59"/>
  <c r="O9205" i="59" s="1"/>
  <c r="P9205" i="59" s="1"/>
  <c r="E9206" i="59"/>
  <c r="O9206" i="59" s="1"/>
  <c r="P9206" i="59" s="1"/>
  <c r="E9207" i="59"/>
  <c r="O9207" i="59" s="1"/>
  <c r="P9207" i="59" s="1"/>
  <c r="E9208" i="59"/>
  <c r="O9208" i="59" s="1"/>
  <c r="P9208" i="59" s="1"/>
  <c r="E9209" i="59"/>
  <c r="O9209" i="59" s="1"/>
  <c r="P9209" i="59" s="1"/>
  <c r="E9210" i="59"/>
  <c r="O9210" i="59" s="1"/>
  <c r="P9210" i="59" s="1"/>
  <c r="E9211" i="59"/>
  <c r="O9211" i="59" s="1"/>
  <c r="P9211" i="59" s="1"/>
  <c r="E9212" i="59"/>
  <c r="O9212" i="59" s="1"/>
  <c r="P9212" i="59" s="1"/>
  <c r="E9213" i="59"/>
  <c r="O9213" i="59" s="1"/>
  <c r="P9213" i="59" s="1"/>
  <c r="E9214" i="59"/>
  <c r="O9214" i="59" s="1"/>
  <c r="P9214" i="59" s="1"/>
  <c r="E9215" i="59"/>
  <c r="O9215" i="59" s="1"/>
  <c r="P9215" i="59" s="1"/>
  <c r="E9216" i="59"/>
  <c r="O9216" i="59" s="1"/>
  <c r="P9216" i="59" s="1"/>
  <c r="E9217" i="59"/>
  <c r="O9217" i="59" s="1"/>
  <c r="P9217" i="59" s="1"/>
  <c r="E9218" i="59"/>
  <c r="O9218" i="59" s="1"/>
  <c r="P9218" i="59" s="1"/>
  <c r="E9219" i="59"/>
  <c r="O9219" i="59" s="1"/>
  <c r="P9219" i="59" s="1"/>
  <c r="E9220" i="59"/>
  <c r="O9220" i="59" s="1"/>
  <c r="P9220" i="59" s="1"/>
  <c r="E9221" i="59"/>
  <c r="O9221" i="59" s="1"/>
  <c r="P9221" i="59" s="1"/>
  <c r="E9222" i="59"/>
  <c r="O9222" i="59" s="1"/>
  <c r="P9222" i="59" s="1"/>
  <c r="E9223" i="59"/>
  <c r="O9223" i="59" s="1"/>
  <c r="P9223" i="59" s="1"/>
  <c r="E9224" i="59"/>
  <c r="O9224" i="59" s="1"/>
  <c r="P9224" i="59" s="1"/>
  <c r="E9225" i="59"/>
  <c r="O9225" i="59" s="1"/>
  <c r="P9225" i="59" s="1"/>
  <c r="E9226" i="59"/>
  <c r="O9226" i="59" s="1"/>
  <c r="P9226" i="59" s="1"/>
  <c r="E9227" i="59"/>
  <c r="E9228" i="59"/>
  <c r="O9228" i="59" s="1"/>
  <c r="P9228" i="59" s="1"/>
  <c r="E9229" i="59"/>
  <c r="O9229" i="59" s="1"/>
  <c r="P9229" i="59" s="1"/>
  <c r="E9230" i="59"/>
  <c r="O9230" i="59" s="1"/>
  <c r="P9230" i="59" s="1"/>
  <c r="E9231" i="59"/>
  <c r="O9231" i="59" s="1"/>
  <c r="P9231" i="59" s="1"/>
  <c r="E9232" i="59"/>
  <c r="O9232" i="59" s="1"/>
  <c r="P9232" i="59" s="1"/>
  <c r="E9233" i="59"/>
  <c r="O9233" i="59" s="1"/>
  <c r="P9233" i="59" s="1"/>
  <c r="E9234" i="59"/>
  <c r="O9234" i="59" s="1"/>
  <c r="P9234" i="59" s="1"/>
  <c r="E9235" i="59"/>
  <c r="O9235" i="59" s="1"/>
  <c r="P9235" i="59" s="1"/>
  <c r="E9236" i="59"/>
  <c r="O9236" i="59" s="1"/>
  <c r="P9236" i="59" s="1"/>
  <c r="E9237" i="59"/>
  <c r="O9237" i="59" s="1"/>
  <c r="P9237" i="59" s="1"/>
  <c r="E9238" i="59"/>
  <c r="O9238" i="59" s="1"/>
  <c r="P9238" i="59" s="1"/>
  <c r="E9239" i="59"/>
  <c r="O9239" i="59" s="1"/>
  <c r="P9239" i="59" s="1"/>
  <c r="E9240" i="59"/>
  <c r="O9240" i="59" s="1"/>
  <c r="P9240" i="59" s="1"/>
  <c r="E9241" i="59"/>
  <c r="O9241" i="59" s="1"/>
  <c r="P9241" i="59" s="1"/>
  <c r="E9242" i="59"/>
  <c r="O9242" i="59" s="1"/>
  <c r="P9242" i="59" s="1"/>
  <c r="E9243" i="59"/>
  <c r="O9243" i="59" s="1"/>
  <c r="P9243" i="59" s="1"/>
  <c r="E9244" i="59"/>
  <c r="O9244" i="59" s="1"/>
  <c r="P9244" i="59" s="1"/>
  <c r="E9245" i="59"/>
  <c r="O9245" i="59" s="1"/>
  <c r="P9245" i="59" s="1"/>
  <c r="E9246" i="59"/>
  <c r="O9246" i="59" s="1"/>
  <c r="P9246" i="59" s="1"/>
  <c r="E9247" i="59"/>
  <c r="O9247" i="59" s="1"/>
  <c r="P9247" i="59" s="1"/>
  <c r="E9248" i="59"/>
  <c r="O9248" i="59" s="1"/>
  <c r="P9248" i="59" s="1"/>
  <c r="E9249" i="59"/>
  <c r="O9249" i="59" s="1"/>
  <c r="P9249" i="59" s="1"/>
  <c r="E9250" i="59"/>
  <c r="O9250" i="59" s="1"/>
  <c r="P9250" i="59" s="1"/>
  <c r="E9251" i="59"/>
  <c r="O9251" i="59" s="1"/>
  <c r="P9251" i="59" s="1"/>
  <c r="E9252" i="59"/>
  <c r="O9252" i="59" s="1"/>
  <c r="P9252" i="59" s="1"/>
  <c r="E9253" i="59"/>
  <c r="O9253" i="59" s="1"/>
  <c r="P9253" i="59" s="1"/>
  <c r="E9254" i="59"/>
  <c r="O9254" i="59" s="1"/>
  <c r="P9254" i="59" s="1"/>
  <c r="E9255" i="59"/>
  <c r="O9255" i="59" s="1"/>
  <c r="P9255" i="59" s="1"/>
  <c r="E9256" i="59"/>
  <c r="O9256" i="59" s="1"/>
  <c r="P9256" i="59" s="1"/>
  <c r="E9257" i="59"/>
  <c r="O9257" i="59" s="1"/>
  <c r="P9257" i="59" s="1"/>
  <c r="E9258" i="59"/>
  <c r="O9258" i="59" s="1"/>
  <c r="P9258" i="59" s="1"/>
  <c r="E9259" i="59"/>
  <c r="E9260" i="59"/>
  <c r="O9260" i="59" s="1"/>
  <c r="P9260" i="59" s="1"/>
  <c r="E9261" i="59"/>
  <c r="O9261" i="59" s="1"/>
  <c r="P9261" i="59" s="1"/>
  <c r="E9262" i="59"/>
  <c r="O9262" i="59" s="1"/>
  <c r="P9262" i="59" s="1"/>
  <c r="E9263" i="59"/>
  <c r="O9263" i="59" s="1"/>
  <c r="P9263" i="59" s="1"/>
  <c r="E9264" i="59"/>
  <c r="O9264" i="59" s="1"/>
  <c r="P9264" i="59" s="1"/>
  <c r="E9265" i="59"/>
  <c r="O9265" i="59" s="1"/>
  <c r="P9265" i="59" s="1"/>
  <c r="E9266" i="59"/>
  <c r="O9266" i="59" s="1"/>
  <c r="P9266" i="59" s="1"/>
  <c r="E9267" i="59"/>
  <c r="O9267" i="59" s="1"/>
  <c r="P9267" i="59" s="1"/>
  <c r="E9268" i="59"/>
  <c r="O9268" i="59" s="1"/>
  <c r="P9268" i="59" s="1"/>
  <c r="E9269" i="59"/>
  <c r="O9269" i="59" s="1"/>
  <c r="P9269" i="59" s="1"/>
  <c r="E9270" i="59"/>
  <c r="O9270" i="59" s="1"/>
  <c r="P9270" i="59" s="1"/>
  <c r="E9271" i="59"/>
  <c r="O9271" i="59" s="1"/>
  <c r="P9271" i="59" s="1"/>
  <c r="E9272" i="59"/>
  <c r="O9272" i="59" s="1"/>
  <c r="P9272" i="59" s="1"/>
  <c r="E9273" i="59"/>
  <c r="O9273" i="59" s="1"/>
  <c r="P9273" i="59" s="1"/>
  <c r="E9274" i="59"/>
  <c r="O9274" i="59" s="1"/>
  <c r="P9274" i="59" s="1"/>
  <c r="E9275" i="59"/>
  <c r="O9275" i="59" s="1"/>
  <c r="P9275" i="59" s="1"/>
  <c r="E9276" i="59"/>
  <c r="O9276" i="59" s="1"/>
  <c r="P9276" i="59" s="1"/>
  <c r="E9277" i="59"/>
  <c r="O9277" i="59" s="1"/>
  <c r="P9277" i="59" s="1"/>
  <c r="E9278" i="59"/>
  <c r="O9278" i="59" s="1"/>
  <c r="P9278" i="59" s="1"/>
  <c r="E9279" i="59"/>
  <c r="O9279" i="59" s="1"/>
  <c r="P9279" i="59" s="1"/>
  <c r="E9280" i="59"/>
  <c r="O9280" i="59" s="1"/>
  <c r="P9280" i="59" s="1"/>
  <c r="E9281" i="59"/>
  <c r="O9281" i="59" s="1"/>
  <c r="P9281" i="59" s="1"/>
  <c r="E9282" i="59"/>
  <c r="O9282" i="59" s="1"/>
  <c r="P9282" i="59" s="1"/>
  <c r="E9283" i="59"/>
  <c r="O9283" i="59" s="1"/>
  <c r="P9283" i="59" s="1"/>
  <c r="E9284" i="59"/>
  <c r="O9284" i="59" s="1"/>
  <c r="P9284" i="59" s="1"/>
  <c r="E9285" i="59"/>
  <c r="O9285" i="59" s="1"/>
  <c r="P9285" i="59" s="1"/>
  <c r="E9286" i="59"/>
  <c r="O9286" i="59" s="1"/>
  <c r="P9286" i="59" s="1"/>
  <c r="E9287" i="59"/>
  <c r="O9287" i="59" s="1"/>
  <c r="P9287" i="59" s="1"/>
  <c r="E9288" i="59"/>
  <c r="O9288" i="59" s="1"/>
  <c r="P9288" i="59" s="1"/>
  <c r="E9289" i="59"/>
  <c r="O9289" i="59" s="1"/>
  <c r="P9289" i="59" s="1"/>
  <c r="E9290" i="59"/>
  <c r="O9290" i="59" s="1"/>
  <c r="P9290" i="59" s="1"/>
  <c r="E9291" i="59"/>
  <c r="E9292" i="59"/>
  <c r="O9292" i="59" s="1"/>
  <c r="P9292" i="59" s="1"/>
  <c r="E9293" i="59"/>
  <c r="O9293" i="59" s="1"/>
  <c r="P9293" i="59" s="1"/>
  <c r="E9294" i="59"/>
  <c r="O9294" i="59" s="1"/>
  <c r="P9294" i="59" s="1"/>
  <c r="E9295" i="59"/>
  <c r="O9295" i="59" s="1"/>
  <c r="P9295" i="59" s="1"/>
  <c r="E9296" i="59"/>
  <c r="O9296" i="59" s="1"/>
  <c r="P9296" i="59" s="1"/>
  <c r="E9297" i="59"/>
  <c r="O9297" i="59" s="1"/>
  <c r="P9297" i="59" s="1"/>
  <c r="E9298" i="59"/>
  <c r="O9298" i="59" s="1"/>
  <c r="P9298" i="59" s="1"/>
  <c r="E9299" i="59"/>
  <c r="O9299" i="59" s="1"/>
  <c r="P9299" i="59" s="1"/>
  <c r="E9300" i="59"/>
  <c r="O9300" i="59" s="1"/>
  <c r="P9300" i="59" s="1"/>
  <c r="E9301" i="59"/>
  <c r="O9301" i="59" s="1"/>
  <c r="P9301" i="59" s="1"/>
  <c r="E9302" i="59"/>
  <c r="O9302" i="59" s="1"/>
  <c r="P9302" i="59" s="1"/>
  <c r="E9303" i="59"/>
  <c r="O9303" i="59" s="1"/>
  <c r="P9303" i="59" s="1"/>
  <c r="E9304" i="59"/>
  <c r="O9304" i="59" s="1"/>
  <c r="P9304" i="59" s="1"/>
  <c r="E9305" i="59"/>
  <c r="O9305" i="59" s="1"/>
  <c r="P9305" i="59" s="1"/>
  <c r="E9306" i="59"/>
  <c r="O9306" i="59" s="1"/>
  <c r="P9306" i="59" s="1"/>
  <c r="E9307" i="59"/>
  <c r="O9307" i="59" s="1"/>
  <c r="P9307" i="59" s="1"/>
  <c r="E9308" i="59"/>
  <c r="O9308" i="59" s="1"/>
  <c r="P9308" i="59" s="1"/>
  <c r="E9309" i="59"/>
  <c r="O9309" i="59" s="1"/>
  <c r="P9309" i="59" s="1"/>
  <c r="E9310" i="59"/>
  <c r="O9310" i="59" s="1"/>
  <c r="P9310" i="59" s="1"/>
  <c r="E9311" i="59"/>
  <c r="O9311" i="59" s="1"/>
  <c r="P9311" i="59" s="1"/>
  <c r="E9312" i="59"/>
  <c r="O9312" i="59" s="1"/>
  <c r="P9312" i="59" s="1"/>
  <c r="E9313" i="59"/>
  <c r="O9313" i="59" s="1"/>
  <c r="P9313" i="59" s="1"/>
  <c r="E9314" i="59"/>
  <c r="O9314" i="59" s="1"/>
  <c r="P9314" i="59" s="1"/>
  <c r="E9315" i="59"/>
  <c r="O9315" i="59" s="1"/>
  <c r="P9315" i="59" s="1"/>
  <c r="E9316" i="59"/>
  <c r="O9316" i="59" s="1"/>
  <c r="P9316" i="59" s="1"/>
  <c r="E9317" i="59"/>
  <c r="O9317" i="59" s="1"/>
  <c r="P9317" i="59" s="1"/>
  <c r="E9318" i="59"/>
  <c r="O9318" i="59" s="1"/>
  <c r="P9318" i="59" s="1"/>
  <c r="E9319" i="59"/>
  <c r="O9319" i="59" s="1"/>
  <c r="P9319" i="59" s="1"/>
  <c r="E9320" i="59"/>
  <c r="O9320" i="59" s="1"/>
  <c r="P9320" i="59" s="1"/>
  <c r="E9321" i="59"/>
  <c r="O9321" i="59" s="1"/>
  <c r="P9321" i="59" s="1"/>
  <c r="E9322" i="59"/>
  <c r="O9322" i="59" s="1"/>
  <c r="P9322" i="59" s="1"/>
  <c r="E9323" i="59"/>
  <c r="E9324" i="59"/>
  <c r="O9324" i="59" s="1"/>
  <c r="P9324" i="59" s="1"/>
  <c r="E9325" i="59"/>
  <c r="O9325" i="59" s="1"/>
  <c r="P9325" i="59" s="1"/>
  <c r="E9326" i="59"/>
  <c r="O9326" i="59" s="1"/>
  <c r="P9326" i="59" s="1"/>
  <c r="E9327" i="59"/>
  <c r="O9327" i="59" s="1"/>
  <c r="P9327" i="59" s="1"/>
  <c r="E9328" i="59"/>
  <c r="O9328" i="59" s="1"/>
  <c r="P9328" i="59" s="1"/>
  <c r="E9329" i="59"/>
  <c r="O9329" i="59" s="1"/>
  <c r="P9329" i="59" s="1"/>
  <c r="E9330" i="59"/>
  <c r="O9330" i="59" s="1"/>
  <c r="P9330" i="59" s="1"/>
  <c r="E9331" i="59"/>
  <c r="O9331" i="59" s="1"/>
  <c r="P9331" i="59" s="1"/>
  <c r="E9332" i="59"/>
  <c r="O9332" i="59" s="1"/>
  <c r="P9332" i="59" s="1"/>
  <c r="E9333" i="59"/>
  <c r="O9333" i="59" s="1"/>
  <c r="P9333" i="59" s="1"/>
  <c r="E9334" i="59"/>
  <c r="O9334" i="59" s="1"/>
  <c r="P9334" i="59" s="1"/>
  <c r="E9335" i="59"/>
  <c r="O9335" i="59" s="1"/>
  <c r="P9335" i="59" s="1"/>
  <c r="E9336" i="59"/>
  <c r="O9336" i="59" s="1"/>
  <c r="P9336" i="59" s="1"/>
  <c r="E9337" i="59"/>
  <c r="O9337" i="59" s="1"/>
  <c r="P9337" i="59" s="1"/>
  <c r="E9338" i="59"/>
  <c r="O9338" i="59" s="1"/>
  <c r="P9338" i="59" s="1"/>
  <c r="E9339" i="59"/>
  <c r="O9339" i="59" s="1"/>
  <c r="P9339" i="59" s="1"/>
  <c r="E9340" i="59"/>
  <c r="O9340" i="59" s="1"/>
  <c r="P9340" i="59" s="1"/>
  <c r="E9341" i="59"/>
  <c r="O9341" i="59" s="1"/>
  <c r="P9341" i="59" s="1"/>
  <c r="E9342" i="59"/>
  <c r="O9342" i="59" s="1"/>
  <c r="P9342" i="59" s="1"/>
  <c r="E9343" i="59"/>
  <c r="O9343" i="59" s="1"/>
  <c r="P9343" i="59" s="1"/>
  <c r="E9344" i="59"/>
  <c r="O9344" i="59" s="1"/>
  <c r="P9344" i="59" s="1"/>
  <c r="E9345" i="59"/>
  <c r="O9345" i="59" s="1"/>
  <c r="P9345" i="59" s="1"/>
  <c r="E9346" i="59"/>
  <c r="O9346" i="59" s="1"/>
  <c r="P9346" i="59" s="1"/>
  <c r="E9347" i="59"/>
  <c r="O9347" i="59" s="1"/>
  <c r="P9347" i="59" s="1"/>
  <c r="E9348" i="59"/>
  <c r="O9348" i="59" s="1"/>
  <c r="P9348" i="59" s="1"/>
  <c r="E9349" i="59"/>
  <c r="O9349" i="59" s="1"/>
  <c r="P9349" i="59" s="1"/>
  <c r="E9350" i="59"/>
  <c r="O9350" i="59" s="1"/>
  <c r="P9350" i="59" s="1"/>
  <c r="E9351" i="59"/>
  <c r="O9351" i="59" s="1"/>
  <c r="P9351" i="59" s="1"/>
  <c r="E9352" i="59"/>
  <c r="O9352" i="59" s="1"/>
  <c r="P9352" i="59" s="1"/>
  <c r="E9353" i="59"/>
  <c r="O9353" i="59" s="1"/>
  <c r="P9353" i="59" s="1"/>
  <c r="E9354" i="59"/>
  <c r="O9354" i="59" s="1"/>
  <c r="P9354" i="59" s="1"/>
  <c r="E9355" i="59"/>
  <c r="E9356" i="59"/>
  <c r="O9356" i="59" s="1"/>
  <c r="P9356" i="59" s="1"/>
  <c r="E9357" i="59"/>
  <c r="O9357" i="59" s="1"/>
  <c r="P9357" i="59" s="1"/>
  <c r="E9358" i="59"/>
  <c r="O9358" i="59" s="1"/>
  <c r="P9358" i="59" s="1"/>
  <c r="E9359" i="59"/>
  <c r="O9359" i="59" s="1"/>
  <c r="P9359" i="59" s="1"/>
  <c r="E9360" i="59"/>
  <c r="O9360" i="59" s="1"/>
  <c r="P9360" i="59" s="1"/>
  <c r="E9361" i="59"/>
  <c r="O9361" i="59" s="1"/>
  <c r="P9361" i="59" s="1"/>
  <c r="E9362" i="59"/>
  <c r="O9362" i="59" s="1"/>
  <c r="P9362" i="59" s="1"/>
  <c r="E9363" i="59"/>
  <c r="O9363" i="59" s="1"/>
  <c r="P9363" i="59" s="1"/>
  <c r="E9364" i="59"/>
  <c r="O9364" i="59" s="1"/>
  <c r="P9364" i="59" s="1"/>
  <c r="E9365" i="59"/>
  <c r="O9365" i="59" s="1"/>
  <c r="P9365" i="59" s="1"/>
  <c r="E9366" i="59"/>
  <c r="O9366" i="59" s="1"/>
  <c r="P9366" i="59" s="1"/>
  <c r="E9367" i="59"/>
  <c r="O9367" i="59" s="1"/>
  <c r="P9367" i="59" s="1"/>
  <c r="E9368" i="59"/>
  <c r="O9368" i="59" s="1"/>
  <c r="P9368" i="59" s="1"/>
  <c r="E9369" i="59"/>
  <c r="O9369" i="59" s="1"/>
  <c r="P9369" i="59" s="1"/>
  <c r="E9370" i="59"/>
  <c r="O9370" i="59" s="1"/>
  <c r="P9370" i="59" s="1"/>
  <c r="E9371" i="59"/>
  <c r="O9371" i="59" s="1"/>
  <c r="P9371" i="59" s="1"/>
  <c r="E9372" i="59"/>
  <c r="O9372" i="59" s="1"/>
  <c r="P9372" i="59" s="1"/>
  <c r="E9373" i="59"/>
  <c r="O9373" i="59" s="1"/>
  <c r="P9373" i="59" s="1"/>
  <c r="E9374" i="59"/>
  <c r="O9374" i="59" s="1"/>
  <c r="P9374" i="59" s="1"/>
  <c r="E9375" i="59"/>
  <c r="O9375" i="59" s="1"/>
  <c r="P9375" i="59" s="1"/>
  <c r="E9376" i="59"/>
  <c r="O9376" i="59" s="1"/>
  <c r="P9376" i="59" s="1"/>
  <c r="E9377" i="59"/>
  <c r="O9377" i="59" s="1"/>
  <c r="P9377" i="59" s="1"/>
  <c r="E9378" i="59"/>
  <c r="O9378" i="59" s="1"/>
  <c r="P9378" i="59" s="1"/>
  <c r="E9379" i="59"/>
  <c r="O9379" i="59" s="1"/>
  <c r="P9379" i="59" s="1"/>
  <c r="E9380" i="59"/>
  <c r="O9380" i="59" s="1"/>
  <c r="P9380" i="59" s="1"/>
  <c r="E9381" i="59"/>
  <c r="O9381" i="59" s="1"/>
  <c r="P9381" i="59" s="1"/>
  <c r="E9382" i="59"/>
  <c r="O9382" i="59" s="1"/>
  <c r="P9382" i="59" s="1"/>
  <c r="E9383" i="59"/>
  <c r="O9383" i="59" s="1"/>
  <c r="P9383" i="59" s="1"/>
  <c r="E9384" i="59"/>
  <c r="O9384" i="59" s="1"/>
  <c r="P9384" i="59" s="1"/>
  <c r="E9385" i="59"/>
  <c r="O9385" i="59" s="1"/>
  <c r="P9385" i="59" s="1"/>
  <c r="E9386" i="59"/>
  <c r="O9386" i="59" s="1"/>
  <c r="P9386" i="59" s="1"/>
  <c r="E9387" i="59"/>
  <c r="E9388" i="59"/>
  <c r="O9388" i="59" s="1"/>
  <c r="P9388" i="59" s="1"/>
  <c r="E9389" i="59"/>
  <c r="O9389" i="59" s="1"/>
  <c r="P9389" i="59" s="1"/>
  <c r="E9390" i="59"/>
  <c r="O9390" i="59" s="1"/>
  <c r="P9390" i="59" s="1"/>
  <c r="E9391" i="59"/>
  <c r="O9391" i="59" s="1"/>
  <c r="P9391" i="59" s="1"/>
  <c r="E9392" i="59"/>
  <c r="O9392" i="59" s="1"/>
  <c r="P9392" i="59" s="1"/>
  <c r="E9393" i="59"/>
  <c r="O9393" i="59" s="1"/>
  <c r="P9393" i="59" s="1"/>
  <c r="E9394" i="59"/>
  <c r="O9394" i="59" s="1"/>
  <c r="P9394" i="59" s="1"/>
  <c r="E9395" i="59"/>
  <c r="O9395" i="59" s="1"/>
  <c r="P9395" i="59" s="1"/>
  <c r="E9396" i="59"/>
  <c r="O9396" i="59" s="1"/>
  <c r="P9396" i="59" s="1"/>
  <c r="E9397" i="59"/>
  <c r="O9397" i="59" s="1"/>
  <c r="P9397" i="59" s="1"/>
  <c r="E9398" i="59"/>
  <c r="O9398" i="59" s="1"/>
  <c r="P9398" i="59" s="1"/>
  <c r="E9399" i="59"/>
  <c r="O9399" i="59" s="1"/>
  <c r="P9399" i="59" s="1"/>
  <c r="E9400" i="59"/>
  <c r="O9400" i="59" s="1"/>
  <c r="P9400" i="59" s="1"/>
  <c r="E9401" i="59"/>
  <c r="O9401" i="59" s="1"/>
  <c r="P9401" i="59" s="1"/>
  <c r="E9402" i="59"/>
  <c r="O9402" i="59" s="1"/>
  <c r="P9402" i="59" s="1"/>
  <c r="E9403" i="59"/>
  <c r="O9403" i="59" s="1"/>
  <c r="P9403" i="59" s="1"/>
  <c r="E9404" i="59"/>
  <c r="O9404" i="59" s="1"/>
  <c r="P9404" i="59" s="1"/>
  <c r="E9405" i="59"/>
  <c r="O9405" i="59" s="1"/>
  <c r="P9405" i="59" s="1"/>
  <c r="E9406" i="59"/>
  <c r="O9406" i="59" s="1"/>
  <c r="P9406" i="59" s="1"/>
  <c r="E9407" i="59"/>
  <c r="O9407" i="59" s="1"/>
  <c r="P9407" i="59" s="1"/>
  <c r="E9408" i="59"/>
  <c r="O9408" i="59" s="1"/>
  <c r="P9408" i="59" s="1"/>
  <c r="E9409" i="59"/>
  <c r="O9409" i="59" s="1"/>
  <c r="P9409" i="59" s="1"/>
  <c r="E9410" i="59"/>
  <c r="O9410" i="59" s="1"/>
  <c r="P9410" i="59" s="1"/>
  <c r="E9411" i="59"/>
  <c r="O9411" i="59" s="1"/>
  <c r="P9411" i="59" s="1"/>
  <c r="E9412" i="59"/>
  <c r="O9412" i="59" s="1"/>
  <c r="P9412" i="59" s="1"/>
  <c r="E9413" i="59"/>
  <c r="O9413" i="59" s="1"/>
  <c r="P9413" i="59" s="1"/>
  <c r="E9414" i="59"/>
  <c r="O9414" i="59" s="1"/>
  <c r="P9414" i="59" s="1"/>
  <c r="E9415" i="59"/>
  <c r="O9415" i="59" s="1"/>
  <c r="P9415" i="59" s="1"/>
  <c r="E9416" i="59"/>
  <c r="O9416" i="59" s="1"/>
  <c r="P9416" i="59" s="1"/>
  <c r="E9417" i="59"/>
  <c r="O9417" i="59" s="1"/>
  <c r="P9417" i="59" s="1"/>
  <c r="E9418" i="59"/>
  <c r="O9418" i="59" s="1"/>
  <c r="P9418" i="59" s="1"/>
  <c r="E9419" i="59"/>
  <c r="E9420" i="59"/>
  <c r="O9420" i="59" s="1"/>
  <c r="P9420" i="59" s="1"/>
  <c r="E9421" i="59"/>
  <c r="O9421" i="59" s="1"/>
  <c r="P9421" i="59" s="1"/>
  <c r="E9422" i="59"/>
  <c r="O9422" i="59" s="1"/>
  <c r="P9422" i="59" s="1"/>
  <c r="E9423" i="59"/>
  <c r="O9423" i="59" s="1"/>
  <c r="P9423" i="59" s="1"/>
  <c r="E9424" i="59"/>
  <c r="O9424" i="59" s="1"/>
  <c r="P9424" i="59" s="1"/>
  <c r="E9425" i="59"/>
  <c r="O9425" i="59" s="1"/>
  <c r="P9425" i="59" s="1"/>
  <c r="E9426" i="59"/>
  <c r="O9426" i="59" s="1"/>
  <c r="P9426" i="59" s="1"/>
  <c r="E9427" i="59"/>
  <c r="O9427" i="59" s="1"/>
  <c r="P9427" i="59" s="1"/>
  <c r="E9428" i="59"/>
  <c r="O9428" i="59" s="1"/>
  <c r="P9428" i="59" s="1"/>
  <c r="E9429" i="59"/>
  <c r="O9429" i="59" s="1"/>
  <c r="P9429" i="59" s="1"/>
  <c r="E9430" i="59"/>
  <c r="O9430" i="59" s="1"/>
  <c r="P9430" i="59" s="1"/>
  <c r="E9431" i="59"/>
  <c r="O9431" i="59" s="1"/>
  <c r="P9431" i="59" s="1"/>
  <c r="E9432" i="59"/>
  <c r="O9432" i="59" s="1"/>
  <c r="P9432" i="59" s="1"/>
  <c r="E9433" i="59"/>
  <c r="O9433" i="59" s="1"/>
  <c r="P9433" i="59" s="1"/>
  <c r="E9434" i="59"/>
  <c r="O9434" i="59" s="1"/>
  <c r="P9434" i="59" s="1"/>
  <c r="E9435" i="59"/>
  <c r="O9435" i="59" s="1"/>
  <c r="P9435" i="59" s="1"/>
  <c r="E9436" i="59"/>
  <c r="O9436" i="59" s="1"/>
  <c r="P9436" i="59" s="1"/>
  <c r="E9437" i="59"/>
  <c r="O9437" i="59" s="1"/>
  <c r="P9437" i="59" s="1"/>
  <c r="E9438" i="59"/>
  <c r="O9438" i="59" s="1"/>
  <c r="P9438" i="59" s="1"/>
  <c r="E9439" i="59"/>
  <c r="O9439" i="59" s="1"/>
  <c r="P9439" i="59" s="1"/>
  <c r="E9440" i="59"/>
  <c r="O9440" i="59" s="1"/>
  <c r="P9440" i="59" s="1"/>
  <c r="E9441" i="59"/>
  <c r="O9441" i="59" s="1"/>
  <c r="P9441" i="59" s="1"/>
  <c r="E9442" i="59"/>
  <c r="O9442" i="59" s="1"/>
  <c r="P9442" i="59" s="1"/>
  <c r="E9443" i="59"/>
  <c r="O9443" i="59" s="1"/>
  <c r="P9443" i="59" s="1"/>
  <c r="E9444" i="59"/>
  <c r="O9444" i="59" s="1"/>
  <c r="P9444" i="59" s="1"/>
  <c r="E9445" i="59"/>
  <c r="O9445" i="59" s="1"/>
  <c r="P9445" i="59" s="1"/>
  <c r="E9446" i="59"/>
  <c r="O9446" i="59" s="1"/>
  <c r="P9446" i="59" s="1"/>
  <c r="E9447" i="59"/>
  <c r="O9447" i="59" s="1"/>
  <c r="P9447" i="59" s="1"/>
  <c r="E9448" i="59"/>
  <c r="O9448" i="59" s="1"/>
  <c r="P9448" i="59" s="1"/>
  <c r="E9449" i="59"/>
  <c r="O9449" i="59" s="1"/>
  <c r="P9449" i="59" s="1"/>
  <c r="E9450" i="59"/>
  <c r="O9450" i="59" s="1"/>
  <c r="P9450" i="59" s="1"/>
  <c r="E9451" i="59"/>
  <c r="E9452" i="59"/>
  <c r="O9452" i="59" s="1"/>
  <c r="P9452" i="59" s="1"/>
  <c r="E9453" i="59"/>
  <c r="O9453" i="59" s="1"/>
  <c r="P9453" i="59" s="1"/>
  <c r="E9454" i="59"/>
  <c r="O9454" i="59" s="1"/>
  <c r="P9454" i="59" s="1"/>
  <c r="E9455" i="59"/>
  <c r="O9455" i="59" s="1"/>
  <c r="P9455" i="59" s="1"/>
  <c r="E9456" i="59"/>
  <c r="O9456" i="59" s="1"/>
  <c r="P9456" i="59" s="1"/>
  <c r="E9457" i="59"/>
  <c r="O9457" i="59" s="1"/>
  <c r="P9457" i="59" s="1"/>
  <c r="E9458" i="59"/>
  <c r="O9458" i="59" s="1"/>
  <c r="P9458" i="59" s="1"/>
  <c r="E9459" i="59"/>
  <c r="O9459" i="59" s="1"/>
  <c r="P9459" i="59" s="1"/>
  <c r="E9460" i="59"/>
  <c r="O9460" i="59" s="1"/>
  <c r="P9460" i="59" s="1"/>
  <c r="E9461" i="59"/>
  <c r="O9461" i="59" s="1"/>
  <c r="P9461" i="59" s="1"/>
  <c r="E9462" i="59"/>
  <c r="O9462" i="59" s="1"/>
  <c r="P9462" i="59" s="1"/>
  <c r="E9463" i="59"/>
  <c r="O9463" i="59" s="1"/>
  <c r="P9463" i="59" s="1"/>
  <c r="E9464" i="59"/>
  <c r="O9464" i="59" s="1"/>
  <c r="P9464" i="59" s="1"/>
  <c r="E9465" i="59"/>
  <c r="O9465" i="59" s="1"/>
  <c r="P9465" i="59" s="1"/>
  <c r="E9466" i="59"/>
  <c r="O9466" i="59" s="1"/>
  <c r="P9466" i="59" s="1"/>
  <c r="E9467" i="59"/>
  <c r="O9467" i="59" s="1"/>
  <c r="P9467" i="59" s="1"/>
  <c r="E9468" i="59"/>
  <c r="O9468" i="59" s="1"/>
  <c r="P9468" i="59" s="1"/>
  <c r="E9469" i="59"/>
  <c r="O9469" i="59" s="1"/>
  <c r="P9469" i="59" s="1"/>
  <c r="E9470" i="59"/>
  <c r="O9470" i="59" s="1"/>
  <c r="P9470" i="59" s="1"/>
  <c r="E9471" i="59"/>
  <c r="O9471" i="59" s="1"/>
  <c r="P9471" i="59" s="1"/>
  <c r="E9472" i="59"/>
  <c r="O9472" i="59" s="1"/>
  <c r="P9472" i="59" s="1"/>
  <c r="E9473" i="59"/>
  <c r="O9473" i="59" s="1"/>
  <c r="P9473" i="59" s="1"/>
  <c r="E9474" i="59"/>
  <c r="O9474" i="59" s="1"/>
  <c r="P9474" i="59" s="1"/>
  <c r="E9475" i="59"/>
  <c r="O9475" i="59" s="1"/>
  <c r="P9475" i="59" s="1"/>
  <c r="E9476" i="59"/>
  <c r="O9476" i="59" s="1"/>
  <c r="P9476" i="59" s="1"/>
  <c r="E9477" i="59"/>
  <c r="O9477" i="59" s="1"/>
  <c r="P9477" i="59" s="1"/>
  <c r="E9478" i="59"/>
  <c r="O9478" i="59" s="1"/>
  <c r="P9478" i="59" s="1"/>
  <c r="E9479" i="59"/>
  <c r="O9479" i="59" s="1"/>
  <c r="P9479" i="59" s="1"/>
  <c r="E9480" i="59"/>
  <c r="O9480" i="59" s="1"/>
  <c r="P9480" i="59" s="1"/>
  <c r="E9481" i="59"/>
  <c r="O9481" i="59" s="1"/>
  <c r="P9481" i="59" s="1"/>
  <c r="E9482" i="59"/>
  <c r="O9482" i="59" s="1"/>
  <c r="P9482" i="59" s="1"/>
  <c r="E9483" i="59"/>
  <c r="E9484" i="59"/>
  <c r="O9484" i="59" s="1"/>
  <c r="P9484" i="59" s="1"/>
  <c r="E9485" i="59"/>
  <c r="O9485" i="59" s="1"/>
  <c r="P9485" i="59" s="1"/>
  <c r="E9486" i="59"/>
  <c r="O9486" i="59" s="1"/>
  <c r="P9486" i="59" s="1"/>
  <c r="E9487" i="59"/>
  <c r="O9487" i="59" s="1"/>
  <c r="P9487" i="59" s="1"/>
  <c r="E9488" i="59"/>
  <c r="O9488" i="59" s="1"/>
  <c r="P9488" i="59" s="1"/>
  <c r="E9489" i="59"/>
  <c r="O9489" i="59" s="1"/>
  <c r="P9489" i="59" s="1"/>
  <c r="E9490" i="59"/>
  <c r="O9490" i="59" s="1"/>
  <c r="P9490" i="59" s="1"/>
  <c r="E9491" i="59"/>
  <c r="O9491" i="59" s="1"/>
  <c r="P9491" i="59" s="1"/>
  <c r="E9492" i="59"/>
  <c r="O9492" i="59" s="1"/>
  <c r="P9492" i="59" s="1"/>
  <c r="E9493" i="59"/>
  <c r="O9493" i="59" s="1"/>
  <c r="P9493" i="59" s="1"/>
  <c r="E9494" i="59"/>
  <c r="O9494" i="59" s="1"/>
  <c r="P9494" i="59" s="1"/>
  <c r="E9495" i="59"/>
  <c r="O9495" i="59" s="1"/>
  <c r="P9495" i="59" s="1"/>
  <c r="E9496" i="59"/>
  <c r="O9496" i="59" s="1"/>
  <c r="P9496" i="59" s="1"/>
  <c r="E9497" i="59"/>
  <c r="O9497" i="59" s="1"/>
  <c r="P9497" i="59" s="1"/>
  <c r="E9498" i="59"/>
  <c r="O9498" i="59" s="1"/>
  <c r="P9498" i="59" s="1"/>
  <c r="E9499" i="59"/>
  <c r="O9499" i="59" s="1"/>
  <c r="P9499" i="59" s="1"/>
  <c r="E9500" i="59"/>
  <c r="O9500" i="59" s="1"/>
  <c r="P9500" i="59" s="1"/>
  <c r="E9501" i="59"/>
  <c r="O9501" i="59" s="1"/>
  <c r="P9501" i="59" s="1"/>
  <c r="E9502" i="59"/>
  <c r="O9502" i="59" s="1"/>
  <c r="P9502" i="59" s="1"/>
  <c r="E9503" i="59"/>
  <c r="O9503" i="59" s="1"/>
  <c r="P9503" i="59" s="1"/>
  <c r="E9504" i="59"/>
  <c r="O9504" i="59" s="1"/>
  <c r="P9504" i="59" s="1"/>
  <c r="E9505" i="59"/>
  <c r="O9505" i="59" s="1"/>
  <c r="P9505" i="59" s="1"/>
  <c r="E9506" i="59"/>
  <c r="O9506" i="59" s="1"/>
  <c r="P9506" i="59" s="1"/>
  <c r="E9507" i="59"/>
  <c r="O9507" i="59" s="1"/>
  <c r="P9507" i="59" s="1"/>
  <c r="E9508" i="59"/>
  <c r="O9508" i="59" s="1"/>
  <c r="P9508" i="59" s="1"/>
  <c r="E9509" i="59"/>
  <c r="O9509" i="59" s="1"/>
  <c r="P9509" i="59" s="1"/>
  <c r="E9510" i="59"/>
  <c r="O9510" i="59" s="1"/>
  <c r="P9510" i="59" s="1"/>
  <c r="E9511" i="59"/>
  <c r="O9511" i="59" s="1"/>
  <c r="P9511" i="59" s="1"/>
  <c r="E9512" i="59"/>
  <c r="O9512" i="59" s="1"/>
  <c r="P9512" i="59" s="1"/>
  <c r="E9513" i="59"/>
  <c r="O9513" i="59" s="1"/>
  <c r="P9513" i="59" s="1"/>
  <c r="E9514" i="59"/>
  <c r="O9514" i="59" s="1"/>
  <c r="P9514" i="59" s="1"/>
  <c r="E9515" i="59"/>
  <c r="E9516" i="59"/>
  <c r="O9516" i="59" s="1"/>
  <c r="P9516" i="59" s="1"/>
  <c r="E9517" i="59"/>
  <c r="O9517" i="59" s="1"/>
  <c r="P9517" i="59" s="1"/>
  <c r="E9518" i="59"/>
  <c r="O9518" i="59" s="1"/>
  <c r="P9518" i="59" s="1"/>
  <c r="E9519" i="59"/>
  <c r="O9519" i="59" s="1"/>
  <c r="P9519" i="59" s="1"/>
  <c r="E9520" i="59"/>
  <c r="O9520" i="59" s="1"/>
  <c r="P9520" i="59" s="1"/>
  <c r="E9521" i="59"/>
  <c r="O9521" i="59" s="1"/>
  <c r="P9521" i="59" s="1"/>
  <c r="E9522" i="59"/>
  <c r="O9522" i="59" s="1"/>
  <c r="P9522" i="59" s="1"/>
  <c r="E9523" i="59"/>
  <c r="O9523" i="59" s="1"/>
  <c r="P9523" i="59" s="1"/>
  <c r="E9524" i="59"/>
  <c r="O9524" i="59" s="1"/>
  <c r="P9524" i="59" s="1"/>
  <c r="E9525" i="59"/>
  <c r="O9525" i="59" s="1"/>
  <c r="P9525" i="59" s="1"/>
  <c r="E9526" i="59"/>
  <c r="O9526" i="59" s="1"/>
  <c r="P9526" i="59" s="1"/>
  <c r="E9527" i="59"/>
  <c r="O9527" i="59" s="1"/>
  <c r="P9527" i="59" s="1"/>
  <c r="E9528" i="59"/>
  <c r="O9528" i="59" s="1"/>
  <c r="P9528" i="59" s="1"/>
  <c r="E9529" i="59"/>
  <c r="O9529" i="59" s="1"/>
  <c r="P9529" i="59" s="1"/>
  <c r="E9530" i="59"/>
  <c r="O9530" i="59" s="1"/>
  <c r="P9530" i="59" s="1"/>
  <c r="E9531" i="59"/>
  <c r="O9531" i="59" s="1"/>
  <c r="P9531" i="59" s="1"/>
  <c r="E9532" i="59"/>
  <c r="O9532" i="59" s="1"/>
  <c r="P9532" i="59" s="1"/>
  <c r="E9533" i="59"/>
  <c r="O9533" i="59" s="1"/>
  <c r="P9533" i="59" s="1"/>
  <c r="E9534" i="59"/>
  <c r="O9534" i="59" s="1"/>
  <c r="P9534" i="59" s="1"/>
  <c r="E9535" i="59"/>
  <c r="O9535" i="59" s="1"/>
  <c r="P9535" i="59" s="1"/>
  <c r="E9536" i="59"/>
  <c r="O9536" i="59" s="1"/>
  <c r="P9536" i="59" s="1"/>
  <c r="E9537" i="59"/>
  <c r="O9537" i="59" s="1"/>
  <c r="P9537" i="59" s="1"/>
  <c r="E9538" i="59"/>
  <c r="O9538" i="59" s="1"/>
  <c r="P9538" i="59" s="1"/>
  <c r="E9539" i="59"/>
  <c r="O9539" i="59" s="1"/>
  <c r="P9539" i="59" s="1"/>
  <c r="E9540" i="59"/>
  <c r="O9540" i="59" s="1"/>
  <c r="P9540" i="59" s="1"/>
  <c r="E9541" i="59"/>
  <c r="O9541" i="59" s="1"/>
  <c r="P9541" i="59" s="1"/>
  <c r="E9542" i="59"/>
  <c r="O9542" i="59" s="1"/>
  <c r="P9542" i="59" s="1"/>
  <c r="E9543" i="59"/>
  <c r="O9543" i="59" s="1"/>
  <c r="P9543" i="59" s="1"/>
  <c r="E9544" i="59"/>
  <c r="O9544" i="59" s="1"/>
  <c r="P9544" i="59" s="1"/>
  <c r="E9545" i="59"/>
  <c r="O9545" i="59" s="1"/>
  <c r="P9545" i="59" s="1"/>
  <c r="E9546" i="59"/>
  <c r="O9546" i="59" s="1"/>
  <c r="P9546" i="59" s="1"/>
  <c r="E9547" i="59"/>
  <c r="E9548" i="59"/>
  <c r="O9548" i="59" s="1"/>
  <c r="P9548" i="59" s="1"/>
  <c r="E9549" i="59"/>
  <c r="O9549" i="59" s="1"/>
  <c r="P9549" i="59" s="1"/>
  <c r="E9550" i="59"/>
  <c r="O9550" i="59" s="1"/>
  <c r="P9550" i="59" s="1"/>
  <c r="E9551" i="59"/>
  <c r="O9551" i="59" s="1"/>
  <c r="P9551" i="59" s="1"/>
  <c r="E9552" i="59"/>
  <c r="O9552" i="59" s="1"/>
  <c r="P9552" i="59" s="1"/>
  <c r="E9553" i="59"/>
  <c r="O9553" i="59" s="1"/>
  <c r="P9553" i="59" s="1"/>
  <c r="E9554" i="59"/>
  <c r="O9554" i="59" s="1"/>
  <c r="P9554" i="59" s="1"/>
  <c r="E9555" i="59"/>
  <c r="O9555" i="59" s="1"/>
  <c r="P9555" i="59" s="1"/>
  <c r="E9556" i="59"/>
  <c r="O9556" i="59" s="1"/>
  <c r="P9556" i="59" s="1"/>
  <c r="E9557" i="59"/>
  <c r="O9557" i="59" s="1"/>
  <c r="P9557" i="59" s="1"/>
  <c r="E9558" i="59"/>
  <c r="O9558" i="59" s="1"/>
  <c r="P9558" i="59" s="1"/>
  <c r="E9559" i="59"/>
  <c r="O9559" i="59" s="1"/>
  <c r="P9559" i="59" s="1"/>
  <c r="E9560" i="59"/>
  <c r="O9560" i="59" s="1"/>
  <c r="P9560" i="59" s="1"/>
  <c r="E9561" i="59"/>
  <c r="O9561" i="59" s="1"/>
  <c r="P9561" i="59" s="1"/>
  <c r="E9562" i="59"/>
  <c r="O9562" i="59" s="1"/>
  <c r="P9562" i="59" s="1"/>
  <c r="E9563" i="59"/>
  <c r="O9563" i="59" s="1"/>
  <c r="P9563" i="59" s="1"/>
  <c r="E9564" i="59"/>
  <c r="O9564" i="59" s="1"/>
  <c r="P9564" i="59" s="1"/>
  <c r="E9565" i="59"/>
  <c r="O9565" i="59" s="1"/>
  <c r="P9565" i="59" s="1"/>
  <c r="E9566" i="59"/>
  <c r="O9566" i="59" s="1"/>
  <c r="P9566" i="59" s="1"/>
  <c r="E9567" i="59"/>
  <c r="O9567" i="59" s="1"/>
  <c r="P9567" i="59" s="1"/>
  <c r="E9568" i="59"/>
  <c r="O9568" i="59" s="1"/>
  <c r="P9568" i="59" s="1"/>
  <c r="E9569" i="59"/>
  <c r="O9569" i="59" s="1"/>
  <c r="P9569" i="59" s="1"/>
  <c r="E9570" i="59"/>
  <c r="O9570" i="59" s="1"/>
  <c r="P9570" i="59" s="1"/>
  <c r="E9571" i="59"/>
  <c r="O9571" i="59" s="1"/>
  <c r="P9571" i="59" s="1"/>
  <c r="E9572" i="59"/>
  <c r="O9572" i="59" s="1"/>
  <c r="P9572" i="59" s="1"/>
  <c r="E9573" i="59"/>
  <c r="O9573" i="59" s="1"/>
  <c r="P9573" i="59" s="1"/>
  <c r="E9574" i="59"/>
  <c r="O9574" i="59" s="1"/>
  <c r="P9574" i="59" s="1"/>
  <c r="E9575" i="59"/>
  <c r="O9575" i="59" s="1"/>
  <c r="P9575" i="59" s="1"/>
  <c r="E9576" i="59"/>
  <c r="O9576" i="59" s="1"/>
  <c r="P9576" i="59" s="1"/>
  <c r="E9577" i="59"/>
  <c r="O9577" i="59" s="1"/>
  <c r="P9577" i="59" s="1"/>
  <c r="E9578" i="59"/>
  <c r="O9578" i="59" s="1"/>
  <c r="P9578" i="59" s="1"/>
  <c r="E9579" i="59"/>
  <c r="E9580" i="59"/>
  <c r="O9580" i="59" s="1"/>
  <c r="P9580" i="59" s="1"/>
  <c r="E9581" i="59"/>
  <c r="O9581" i="59" s="1"/>
  <c r="P9581" i="59" s="1"/>
  <c r="E9582" i="59"/>
  <c r="O9582" i="59" s="1"/>
  <c r="P9582" i="59" s="1"/>
  <c r="E9583" i="59"/>
  <c r="O9583" i="59" s="1"/>
  <c r="P9583" i="59" s="1"/>
  <c r="E9584" i="59"/>
  <c r="O9584" i="59" s="1"/>
  <c r="P9584" i="59" s="1"/>
  <c r="E9585" i="59"/>
  <c r="O9585" i="59" s="1"/>
  <c r="P9585" i="59" s="1"/>
  <c r="E9586" i="59"/>
  <c r="O9586" i="59" s="1"/>
  <c r="P9586" i="59" s="1"/>
  <c r="E9587" i="59"/>
  <c r="O9587" i="59" s="1"/>
  <c r="P9587" i="59" s="1"/>
  <c r="E9588" i="59"/>
  <c r="O9588" i="59" s="1"/>
  <c r="P9588" i="59" s="1"/>
  <c r="E9589" i="59"/>
  <c r="O9589" i="59" s="1"/>
  <c r="P9589" i="59" s="1"/>
  <c r="E9590" i="59"/>
  <c r="O9590" i="59" s="1"/>
  <c r="P9590" i="59" s="1"/>
  <c r="E9591" i="59"/>
  <c r="O9591" i="59" s="1"/>
  <c r="P9591" i="59" s="1"/>
  <c r="E9592" i="59"/>
  <c r="O9592" i="59" s="1"/>
  <c r="P9592" i="59" s="1"/>
  <c r="E9593" i="59"/>
  <c r="O9593" i="59" s="1"/>
  <c r="P9593" i="59" s="1"/>
  <c r="E9594" i="59"/>
  <c r="O9594" i="59" s="1"/>
  <c r="P9594" i="59" s="1"/>
  <c r="E9595" i="59"/>
  <c r="O9595" i="59" s="1"/>
  <c r="P9595" i="59" s="1"/>
  <c r="E9596" i="59"/>
  <c r="O9596" i="59" s="1"/>
  <c r="P9596" i="59" s="1"/>
  <c r="E9597" i="59"/>
  <c r="O9597" i="59" s="1"/>
  <c r="P9597" i="59" s="1"/>
  <c r="E9598" i="59"/>
  <c r="O9598" i="59" s="1"/>
  <c r="P9598" i="59" s="1"/>
  <c r="E9599" i="59"/>
  <c r="O9599" i="59" s="1"/>
  <c r="P9599" i="59" s="1"/>
  <c r="E9600" i="59"/>
  <c r="O9600" i="59" s="1"/>
  <c r="P9600" i="59" s="1"/>
  <c r="E9601" i="59"/>
  <c r="O9601" i="59" s="1"/>
  <c r="P9601" i="59" s="1"/>
  <c r="E9602" i="59"/>
  <c r="O9602" i="59" s="1"/>
  <c r="P9602" i="59" s="1"/>
  <c r="E9603" i="59"/>
  <c r="O9603" i="59" s="1"/>
  <c r="P9603" i="59" s="1"/>
  <c r="E9604" i="59"/>
  <c r="O9604" i="59" s="1"/>
  <c r="P9604" i="59" s="1"/>
  <c r="E9605" i="59"/>
  <c r="O9605" i="59" s="1"/>
  <c r="P9605" i="59" s="1"/>
  <c r="E9606" i="59"/>
  <c r="O9606" i="59" s="1"/>
  <c r="P9606" i="59" s="1"/>
  <c r="E9607" i="59"/>
  <c r="O9607" i="59" s="1"/>
  <c r="P9607" i="59" s="1"/>
  <c r="E9608" i="59"/>
  <c r="O9608" i="59" s="1"/>
  <c r="P9608" i="59" s="1"/>
  <c r="E9609" i="59"/>
  <c r="O9609" i="59" s="1"/>
  <c r="P9609" i="59" s="1"/>
  <c r="E9610" i="59"/>
  <c r="O9610" i="59" s="1"/>
  <c r="P9610" i="59" s="1"/>
  <c r="E9611" i="59"/>
  <c r="E9612" i="59"/>
  <c r="O9612" i="59" s="1"/>
  <c r="P9612" i="59" s="1"/>
  <c r="E9613" i="59"/>
  <c r="O9613" i="59" s="1"/>
  <c r="P9613" i="59" s="1"/>
  <c r="E9614" i="59"/>
  <c r="O9614" i="59" s="1"/>
  <c r="P9614" i="59" s="1"/>
  <c r="E9615" i="59"/>
  <c r="O9615" i="59" s="1"/>
  <c r="P9615" i="59" s="1"/>
  <c r="E9616" i="59"/>
  <c r="O9616" i="59" s="1"/>
  <c r="P9616" i="59" s="1"/>
  <c r="E9617" i="59"/>
  <c r="O9617" i="59" s="1"/>
  <c r="P9617" i="59" s="1"/>
  <c r="E9618" i="59"/>
  <c r="O9618" i="59" s="1"/>
  <c r="P9618" i="59" s="1"/>
  <c r="E9619" i="59"/>
  <c r="O9619" i="59" s="1"/>
  <c r="P9619" i="59" s="1"/>
  <c r="E9620" i="59"/>
  <c r="O9620" i="59" s="1"/>
  <c r="P9620" i="59" s="1"/>
  <c r="E9621" i="59"/>
  <c r="O9621" i="59" s="1"/>
  <c r="P9621" i="59" s="1"/>
  <c r="E9622" i="59"/>
  <c r="O9622" i="59" s="1"/>
  <c r="P9622" i="59" s="1"/>
  <c r="E9623" i="59"/>
  <c r="O9623" i="59" s="1"/>
  <c r="P9623" i="59" s="1"/>
  <c r="E9624" i="59"/>
  <c r="O9624" i="59" s="1"/>
  <c r="P9624" i="59" s="1"/>
  <c r="E9625" i="59"/>
  <c r="O9625" i="59" s="1"/>
  <c r="P9625" i="59" s="1"/>
  <c r="E9626" i="59"/>
  <c r="O9626" i="59" s="1"/>
  <c r="P9626" i="59" s="1"/>
  <c r="E9627" i="59"/>
  <c r="O9627" i="59" s="1"/>
  <c r="P9627" i="59" s="1"/>
  <c r="E9628" i="59"/>
  <c r="O9628" i="59" s="1"/>
  <c r="P9628" i="59" s="1"/>
  <c r="E9629" i="59"/>
  <c r="O9629" i="59" s="1"/>
  <c r="P9629" i="59" s="1"/>
  <c r="E9630" i="59"/>
  <c r="O9630" i="59" s="1"/>
  <c r="P9630" i="59" s="1"/>
  <c r="E9631" i="59"/>
  <c r="O9631" i="59" s="1"/>
  <c r="P9631" i="59" s="1"/>
  <c r="E9632" i="59"/>
  <c r="O9632" i="59" s="1"/>
  <c r="P9632" i="59" s="1"/>
  <c r="E9633" i="59"/>
  <c r="O9633" i="59" s="1"/>
  <c r="P9633" i="59" s="1"/>
  <c r="E9634" i="59"/>
  <c r="O9634" i="59" s="1"/>
  <c r="P9634" i="59" s="1"/>
  <c r="E9635" i="59"/>
  <c r="O9635" i="59" s="1"/>
  <c r="P9635" i="59" s="1"/>
  <c r="E9636" i="59"/>
  <c r="O9636" i="59" s="1"/>
  <c r="P9636" i="59" s="1"/>
  <c r="E9637" i="59"/>
  <c r="O9637" i="59" s="1"/>
  <c r="P9637" i="59" s="1"/>
  <c r="E9638" i="59"/>
  <c r="O9638" i="59" s="1"/>
  <c r="P9638" i="59" s="1"/>
  <c r="E9639" i="59"/>
  <c r="O9639" i="59" s="1"/>
  <c r="P9639" i="59" s="1"/>
  <c r="E9640" i="59"/>
  <c r="O9640" i="59" s="1"/>
  <c r="P9640" i="59" s="1"/>
  <c r="E9641" i="59"/>
  <c r="O9641" i="59" s="1"/>
  <c r="P9641" i="59" s="1"/>
  <c r="E9642" i="59"/>
  <c r="O9642" i="59" s="1"/>
  <c r="P9642" i="59" s="1"/>
  <c r="E9643" i="59"/>
  <c r="E9644" i="59"/>
  <c r="O9644" i="59" s="1"/>
  <c r="P9644" i="59" s="1"/>
  <c r="E9645" i="59"/>
  <c r="O9645" i="59" s="1"/>
  <c r="P9645" i="59" s="1"/>
  <c r="E9646" i="59"/>
  <c r="O9646" i="59" s="1"/>
  <c r="P9646" i="59" s="1"/>
  <c r="E9647" i="59"/>
  <c r="O9647" i="59" s="1"/>
  <c r="P9647" i="59" s="1"/>
  <c r="E9648" i="59"/>
  <c r="O9648" i="59" s="1"/>
  <c r="P9648" i="59" s="1"/>
  <c r="E9649" i="59"/>
  <c r="O9649" i="59" s="1"/>
  <c r="P9649" i="59" s="1"/>
  <c r="E9650" i="59"/>
  <c r="O9650" i="59" s="1"/>
  <c r="P9650" i="59" s="1"/>
  <c r="E9651" i="59"/>
  <c r="O9651" i="59" s="1"/>
  <c r="P9651" i="59" s="1"/>
  <c r="E9652" i="59"/>
  <c r="O9652" i="59" s="1"/>
  <c r="P9652" i="59" s="1"/>
  <c r="E9653" i="59"/>
  <c r="O9653" i="59" s="1"/>
  <c r="P9653" i="59" s="1"/>
  <c r="E9654" i="59"/>
  <c r="O9654" i="59" s="1"/>
  <c r="P9654" i="59" s="1"/>
  <c r="E9655" i="59"/>
  <c r="O9655" i="59" s="1"/>
  <c r="P9655" i="59" s="1"/>
  <c r="E9656" i="59"/>
  <c r="O9656" i="59" s="1"/>
  <c r="P9656" i="59" s="1"/>
  <c r="E9657" i="59"/>
  <c r="O9657" i="59" s="1"/>
  <c r="P9657" i="59" s="1"/>
  <c r="E9658" i="59"/>
  <c r="O9658" i="59" s="1"/>
  <c r="P9658" i="59" s="1"/>
  <c r="E9659" i="59"/>
  <c r="O9659" i="59" s="1"/>
  <c r="P9659" i="59" s="1"/>
  <c r="E9660" i="59"/>
  <c r="O9660" i="59" s="1"/>
  <c r="P9660" i="59" s="1"/>
  <c r="E9661" i="59"/>
  <c r="O9661" i="59" s="1"/>
  <c r="P9661" i="59" s="1"/>
  <c r="E9662" i="59"/>
  <c r="O9662" i="59" s="1"/>
  <c r="P9662" i="59" s="1"/>
  <c r="E9663" i="59"/>
  <c r="O9663" i="59" s="1"/>
  <c r="P9663" i="59" s="1"/>
  <c r="E9664" i="59"/>
  <c r="O9664" i="59" s="1"/>
  <c r="P9664" i="59" s="1"/>
  <c r="E9665" i="59"/>
  <c r="O9665" i="59" s="1"/>
  <c r="P9665" i="59" s="1"/>
  <c r="E9666" i="59"/>
  <c r="O9666" i="59" s="1"/>
  <c r="P9666" i="59" s="1"/>
  <c r="E9667" i="59"/>
  <c r="O9667" i="59" s="1"/>
  <c r="P9667" i="59" s="1"/>
  <c r="E9668" i="59"/>
  <c r="O9668" i="59" s="1"/>
  <c r="P9668" i="59" s="1"/>
  <c r="E9669" i="59"/>
  <c r="O9669" i="59" s="1"/>
  <c r="P9669" i="59" s="1"/>
  <c r="E9670" i="59"/>
  <c r="O9670" i="59" s="1"/>
  <c r="P9670" i="59" s="1"/>
  <c r="E9671" i="59"/>
  <c r="O9671" i="59" s="1"/>
  <c r="P9671" i="59" s="1"/>
  <c r="E9672" i="59"/>
  <c r="O9672" i="59" s="1"/>
  <c r="P9672" i="59" s="1"/>
  <c r="E9673" i="59"/>
  <c r="O9673" i="59" s="1"/>
  <c r="P9673" i="59" s="1"/>
  <c r="E9674" i="59"/>
  <c r="O9674" i="59" s="1"/>
  <c r="P9674" i="59" s="1"/>
  <c r="E9675" i="59"/>
  <c r="E9676" i="59"/>
  <c r="O9676" i="59" s="1"/>
  <c r="P9676" i="59" s="1"/>
  <c r="E9677" i="59"/>
  <c r="O9677" i="59" s="1"/>
  <c r="P9677" i="59" s="1"/>
  <c r="E9678" i="59"/>
  <c r="O9678" i="59" s="1"/>
  <c r="P9678" i="59" s="1"/>
  <c r="E9679" i="59"/>
  <c r="O9679" i="59" s="1"/>
  <c r="P9679" i="59" s="1"/>
  <c r="E9680" i="59"/>
  <c r="O9680" i="59" s="1"/>
  <c r="P9680" i="59" s="1"/>
  <c r="E9681" i="59"/>
  <c r="O9681" i="59" s="1"/>
  <c r="P9681" i="59" s="1"/>
  <c r="E9682" i="59"/>
  <c r="O9682" i="59" s="1"/>
  <c r="P9682" i="59" s="1"/>
  <c r="E9683" i="59"/>
  <c r="O9683" i="59" s="1"/>
  <c r="P9683" i="59" s="1"/>
  <c r="E9684" i="59"/>
  <c r="O9684" i="59" s="1"/>
  <c r="P9684" i="59" s="1"/>
  <c r="E9685" i="59"/>
  <c r="O9685" i="59" s="1"/>
  <c r="P9685" i="59" s="1"/>
  <c r="E9686" i="59"/>
  <c r="O9686" i="59" s="1"/>
  <c r="P9686" i="59" s="1"/>
  <c r="E9687" i="59"/>
  <c r="O9687" i="59" s="1"/>
  <c r="P9687" i="59" s="1"/>
  <c r="E9688" i="59"/>
  <c r="O9688" i="59" s="1"/>
  <c r="P9688" i="59" s="1"/>
  <c r="E9689" i="59"/>
  <c r="O9689" i="59" s="1"/>
  <c r="P9689" i="59" s="1"/>
  <c r="E9690" i="59"/>
  <c r="O9690" i="59" s="1"/>
  <c r="P9690" i="59" s="1"/>
  <c r="E9691" i="59"/>
  <c r="O9691" i="59" s="1"/>
  <c r="P9691" i="59" s="1"/>
  <c r="E9692" i="59"/>
  <c r="O9692" i="59" s="1"/>
  <c r="P9692" i="59" s="1"/>
  <c r="E9693" i="59"/>
  <c r="O9693" i="59" s="1"/>
  <c r="P9693" i="59" s="1"/>
  <c r="E9694" i="59"/>
  <c r="O9694" i="59" s="1"/>
  <c r="P9694" i="59" s="1"/>
  <c r="E9695" i="59"/>
  <c r="O9695" i="59" s="1"/>
  <c r="P9695" i="59" s="1"/>
  <c r="E9696" i="59"/>
  <c r="O9696" i="59" s="1"/>
  <c r="P9696" i="59" s="1"/>
  <c r="E9697" i="59"/>
  <c r="O9697" i="59" s="1"/>
  <c r="P9697" i="59" s="1"/>
  <c r="E9698" i="59"/>
  <c r="O9698" i="59" s="1"/>
  <c r="P9698" i="59" s="1"/>
  <c r="E9699" i="59"/>
  <c r="O9699" i="59" s="1"/>
  <c r="P9699" i="59" s="1"/>
  <c r="E9700" i="59"/>
  <c r="O9700" i="59" s="1"/>
  <c r="P9700" i="59" s="1"/>
  <c r="E9701" i="59"/>
  <c r="O9701" i="59" s="1"/>
  <c r="P9701" i="59" s="1"/>
  <c r="E9702" i="59"/>
  <c r="O9702" i="59" s="1"/>
  <c r="P9702" i="59" s="1"/>
  <c r="E9703" i="59"/>
  <c r="O9703" i="59" s="1"/>
  <c r="P9703" i="59" s="1"/>
  <c r="E9704" i="59"/>
  <c r="O9704" i="59" s="1"/>
  <c r="P9704" i="59" s="1"/>
  <c r="E9705" i="59"/>
  <c r="O9705" i="59" s="1"/>
  <c r="P9705" i="59" s="1"/>
  <c r="E9706" i="59"/>
  <c r="O9706" i="59" s="1"/>
  <c r="P9706" i="59" s="1"/>
  <c r="E9707" i="59"/>
  <c r="E9708" i="59"/>
  <c r="O9708" i="59" s="1"/>
  <c r="P9708" i="59" s="1"/>
  <c r="E9709" i="59"/>
  <c r="O9709" i="59" s="1"/>
  <c r="P9709" i="59" s="1"/>
  <c r="E9710" i="59"/>
  <c r="O9710" i="59" s="1"/>
  <c r="P9710" i="59" s="1"/>
  <c r="E9711" i="59"/>
  <c r="O9711" i="59" s="1"/>
  <c r="P9711" i="59" s="1"/>
  <c r="E9712" i="59"/>
  <c r="O9712" i="59" s="1"/>
  <c r="P9712" i="59" s="1"/>
  <c r="E9713" i="59"/>
  <c r="O9713" i="59" s="1"/>
  <c r="P9713" i="59" s="1"/>
  <c r="E9714" i="59"/>
  <c r="O9714" i="59" s="1"/>
  <c r="P9714" i="59" s="1"/>
  <c r="E9715" i="59"/>
  <c r="O9715" i="59" s="1"/>
  <c r="P9715" i="59" s="1"/>
  <c r="E9716" i="59"/>
  <c r="O9716" i="59" s="1"/>
  <c r="P9716" i="59" s="1"/>
  <c r="E9717" i="59"/>
  <c r="O9717" i="59" s="1"/>
  <c r="P9717" i="59" s="1"/>
  <c r="E9718" i="59"/>
  <c r="O9718" i="59" s="1"/>
  <c r="P9718" i="59" s="1"/>
  <c r="E9719" i="59"/>
  <c r="O9719" i="59" s="1"/>
  <c r="P9719" i="59" s="1"/>
  <c r="E9720" i="59"/>
  <c r="O9720" i="59" s="1"/>
  <c r="P9720" i="59" s="1"/>
  <c r="E9721" i="59"/>
  <c r="O9721" i="59" s="1"/>
  <c r="P9721" i="59" s="1"/>
  <c r="E9722" i="59"/>
  <c r="O9722" i="59" s="1"/>
  <c r="P9722" i="59" s="1"/>
  <c r="E9723" i="59"/>
  <c r="O9723" i="59" s="1"/>
  <c r="P9723" i="59" s="1"/>
  <c r="E9724" i="59"/>
  <c r="O9724" i="59" s="1"/>
  <c r="P9724" i="59" s="1"/>
  <c r="E9725" i="59"/>
  <c r="O9725" i="59" s="1"/>
  <c r="P9725" i="59" s="1"/>
  <c r="E9726" i="59"/>
  <c r="O9726" i="59" s="1"/>
  <c r="P9726" i="59" s="1"/>
  <c r="E9727" i="59"/>
  <c r="O9727" i="59" s="1"/>
  <c r="P9727" i="59" s="1"/>
  <c r="E9728" i="59"/>
  <c r="O9728" i="59" s="1"/>
  <c r="P9728" i="59" s="1"/>
  <c r="E9729" i="59"/>
  <c r="O9729" i="59" s="1"/>
  <c r="P9729" i="59" s="1"/>
  <c r="E9730" i="59"/>
  <c r="O9730" i="59" s="1"/>
  <c r="P9730" i="59" s="1"/>
  <c r="E9731" i="59"/>
  <c r="O9731" i="59" s="1"/>
  <c r="P9731" i="59" s="1"/>
  <c r="E9732" i="59"/>
  <c r="O9732" i="59" s="1"/>
  <c r="P9732" i="59" s="1"/>
  <c r="E9733" i="59"/>
  <c r="O9733" i="59" s="1"/>
  <c r="P9733" i="59" s="1"/>
  <c r="E9734" i="59"/>
  <c r="O9734" i="59" s="1"/>
  <c r="P9734" i="59" s="1"/>
  <c r="E9735" i="59"/>
  <c r="O9735" i="59" s="1"/>
  <c r="P9735" i="59" s="1"/>
  <c r="E9736" i="59"/>
  <c r="O9736" i="59" s="1"/>
  <c r="P9736" i="59" s="1"/>
  <c r="E9737" i="59"/>
  <c r="O9737" i="59" s="1"/>
  <c r="P9737" i="59" s="1"/>
  <c r="E9738" i="59"/>
  <c r="O9738" i="59" s="1"/>
  <c r="P9738" i="59" s="1"/>
  <c r="E9739" i="59"/>
  <c r="E9740" i="59"/>
  <c r="O9740" i="59" s="1"/>
  <c r="P9740" i="59" s="1"/>
  <c r="E9741" i="59"/>
  <c r="O9741" i="59" s="1"/>
  <c r="P9741" i="59" s="1"/>
  <c r="E9742" i="59"/>
  <c r="O9742" i="59" s="1"/>
  <c r="P9742" i="59" s="1"/>
  <c r="E9743" i="59"/>
  <c r="O9743" i="59" s="1"/>
  <c r="P9743" i="59" s="1"/>
  <c r="E9744" i="59"/>
  <c r="O9744" i="59" s="1"/>
  <c r="P9744" i="59" s="1"/>
  <c r="E9745" i="59"/>
  <c r="O9745" i="59" s="1"/>
  <c r="P9745" i="59" s="1"/>
  <c r="E9746" i="59"/>
  <c r="O9746" i="59" s="1"/>
  <c r="P9746" i="59" s="1"/>
  <c r="E9747" i="59"/>
  <c r="O9747" i="59" s="1"/>
  <c r="P9747" i="59" s="1"/>
  <c r="E9748" i="59"/>
  <c r="O9748" i="59" s="1"/>
  <c r="P9748" i="59" s="1"/>
  <c r="E9749" i="59"/>
  <c r="O9749" i="59" s="1"/>
  <c r="P9749" i="59" s="1"/>
  <c r="E9750" i="59"/>
  <c r="O9750" i="59" s="1"/>
  <c r="P9750" i="59" s="1"/>
  <c r="E9751" i="59"/>
  <c r="O9751" i="59" s="1"/>
  <c r="P9751" i="59" s="1"/>
  <c r="E9752" i="59"/>
  <c r="O9752" i="59" s="1"/>
  <c r="P9752" i="59" s="1"/>
  <c r="E9753" i="59"/>
  <c r="O9753" i="59" s="1"/>
  <c r="P9753" i="59" s="1"/>
  <c r="E9754" i="59"/>
  <c r="O9754" i="59" s="1"/>
  <c r="P9754" i="59" s="1"/>
  <c r="E9755" i="59"/>
  <c r="O9755" i="59" s="1"/>
  <c r="P9755" i="59" s="1"/>
  <c r="E9756" i="59"/>
  <c r="O9756" i="59" s="1"/>
  <c r="P9756" i="59" s="1"/>
  <c r="E9757" i="59"/>
  <c r="O9757" i="59" s="1"/>
  <c r="P9757" i="59" s="1"/>
  <c r="E9758" i="59"/>
  <c r="O9758" i="59" s="1"/>
  <c r="P9758" i="59" s="1"/>
  <c r="E9759" i="59"/>
  <c r="O9759" i="59" s="1"/>
  <c r="P9759" i="59" s="1"/>
  <c r="E9760" i="59"/>
  <c r="O9760" i="59" s="1"/>
  <c r="P9760" i="59" s="1"/>
  <c r="E9761" i="59"/>
  <c r="O9761" i="59" s="1"/>
  <c r="P9761" i="59" s="1"/>
  <c r="E9762" i="59"/>
  <c r="O9762" i="59" s="1"/>
  <c r="P9762" i="59" s="1"/>
  <c r="E9763" i="59"/>
  <c r="O9763" i="59" s="1"/>
  <c r="P9763" i="59" s="1"/>
  <c r="E9764" i="59"/>
  <c r="O9764" i="59" s="1"/>
  <c r="P9764" i="59" s="1"/>
  <c r="E9765" i="59"/>
  <c r="O9765" i="59" s="1"/>
  <c r="P9765" i="59" s="1"/>
  <c r="E9766" i="59"/>
  <c r="O9766" i="59" s="1"/>
  <c r="P9766" i="59" s="1"/>
  <c r="E9767" i="59"/>
  <c r="O9767" i="59" s="1"/>
  <c r="P9767" i="59" s="1"/>
  <c r="E9768" i="59"/>
  <c r="O9768" i="59" s="1"/>
  <c r="P9768" i="59" s="1"/>
  <c r="E9769" i="59"/>
  <c r="O9769" i="59" s="1"/>
  <c r="P9769" i="59" s="1"/>
  <c r="E9770" i="59"/>
  <c r="O9770" i="59" s="1"/>
  <c r="P9770" i="59" s="1"/>
  <c r="E9771" i="59"/>
  <c r="E9772" i="59"/>
  <c r="O9772" i="59" s="1"/>
  <c r="P9772" i="59" s="1"/>
  <c r="E9773" i="59"/>
  <c r="O9773" i="59" s="1"/>
  <c r="P9773" i="59" s="1"/>
  <c r="E9774" i="59"/>
  <c r="O9774" i="59" s="1"/>
  <c r="P9774" i="59" s="1"/>
  <c r="E9775" i="59"/>
  <c r="O9775" i="59" s="1"/>
  <c r="P9775" i="59" s="1"/>
  <c r="E9776" i="59"/>
  <c r="O9776" i="59" s="1"/>
  <c r="P9776" i="59" s="1"/>
  <c r="E9777" i="59"/>
  <c r="O9777" i="59" s="1"/>
  <c r="P9777" i="59" s="1"/>
  <c r="E9778" i="59"/>
  <c r="O9778" i="59" s="1"/>
  <c r="P9778" i="59" s="1"/>
  <c r="E9779" i="59"/>
  <c r="O9779" i="59" s="1"/>
  <c r="P9779" i="59" s="1"/>
  <c r="E9780" i="59"/>
  <c r="O9780" i="59" s="1"/>
  <c r="P9780" i="59" s="1"/>
  <c r="E9781" i="59"/>
  <c r="O9781" i="59" s="1"/>
  <c r="P9781" i="59" s="1"/>
  <c r="E9782" i="59"/>
  <c r="O9782" i="59" s="1"/>
  <c r="P9782" i="59" s="1"/>
  <c r="E9783" i="59"/>
  <c r="O9783" i="59" s="1"/>
  <c r="P9783" i="59" s="1"/>
  <c r="E9784" i="59"/>
  <c r="O9784" i="59" s="1"/>
  <c r="P9784" i="59" s="1"/>
  <c r="E9785" i="59"/>
  <c r="O9785" i="59" s="1"/>
  <c r="P9785" i="59" s="1"/>
  <c r="E9786" i="59"/>
  <c r="O9786" i="59" s="1"/>
  <c r="P9786" i="59" s="1"/>
  <c r="E9787" i="59"/>
  <c r="O9787" i="59" s="1"/>
  <c r="P9787" i="59" s="1"/>
  <c r="E9788" i="59"/>
  <c r="O9788" i="59" s="1"/>
  <c r="P9788" i="59" s="1"/>
  <c r="E9789" i="59"/>
  <c r="O9789" i="59" s="1"/>
  <c r="P9789" i="59" s="1"/>
  <c r="E9790" i="59"/>
  <c r="O9790" i="59" s="1"/>
  <c r="P9790" i="59" s="1"/>
  <c r="E9791" i="59"/>
  <c r="O9791" i="59" s="1"/>
  <c r="P9791" i="59" s="1"/>
  <c r="E9792" i="59"/>
  <c r="O9792" i="59" s="1"/>
  <c r="P9792" i="59" s="1"/>
  <c r="E9793" i="59"/>
  <c r="O9793" i="59" s="1"/>
  <c r="P9793" i="59" s="1"/>
  <c r="E9794" i="59"/>
  <c r="O9794" i="59" s="1"/>
  <c r="P9794" i="59" s="1"/>
  <c r="E9795" i="59"/>
  <c r="O9795" i="59" s="1"/>
  <c r="P9795" i="59" s="1"/>
  <c r="E9796" i="59"/>
  <c r="O9796" i="59" s="1"/>
  <c r="P9796" i="59" s="1"/>
  <c r="E9797" i="59"/>
  <c r="O9797" i="59" s="1"/>
  <c r="P9797" i="59" s="1"/>
  <c r="E9798" i="59"/>
  <c r="O9798" i="59" s="1"/>
  <c r="P9798" i="59" s="1"/>
  <c r="E9799" i="59"/>
  <c r="O9799" i="59" s="1"/>
  <c r="P9799" i="59" s="1"/>
  <c r="E9800" i="59"/>
  <c r="O9800" i="59" s="1"/>
  <c r="P9800" i="59" s="1"/>
  <c r="E9801" i="59"/>
  <c r="O9801" i="59" s="1"/>
  <c r="P9801" i="59" s="1"/>
  <c r="E9802" i="59"/>
  <c r="O9802" i="59" s="1"/>
  <c r="P9802" i="59" s="1"/>
  <c r="E9803" i="59"/>
  <c r="E9804" i="59"/>
  <c r="O9804" i="59" s="1"/>
  <c r="P9804" i="59" s="1"/>
  <c r="E9805" i="59"/>
  <c r="O9805" i="59" s="1"/>
  <c r="P9805" i="59" s="1"/>
  <c r="E9806" i="59"/>
  <c r="O9806" i="59" s="1"/>
  <c r="P9806" i="59" s="1"/>
  <c r="E9807" i="59"/>
  <c r="O9807" i="59" s="1"/>
  <c r="P9807" i="59" s="1"/>
  <c r="E9808" i="59"/>
  <c r="O9808" i="59" s="1"/>
  <c r="P9808" i="59" s="1"/>
  <c r="E9809" i="59"/>
  <c r="O9809" i="59" s="1"/>
  <c r="P9809" i="59" s="1"/>
  <c r="E9810" i="59"/>
  <c r="O9810" i="59" s="1"/>
  <c r="P9810" i="59" s="1"/>
  <c r="E9811" i="59"/>
  <c r="O9811" i="59" s="1"/>
  <c r="P9811" i="59" s="1"/>
  <c r="E9812" i="59"/>
  <c r="O9812" i="59" s="1"/>
  <c r="P9812" i="59" s="1"/>
  <c r="E9813" i="59"/>
  <c r="O9813" i="59" s="1"/>
  <c r="P9813" i="59" s="1"/>
  <c r="E9814" i="59"/>
  <c r="O9814" i="59" s="1"/>
  <c r="P9814" i="59" s="1"/>
  <c r="E9815" i="59"/>
  <c r="O9815" i="59" s="1"/>
  <c r="P9815" i="59" s="1"/>
  <c r="E9816" i="59"/>
  <c r="O9816" i="59" s="1"/>
  <c r="P9816" i="59" s="1"/>
  <c r="E9817" i="59"/>
  <c r="O9817" i="59" s="1"/>
  <c r="P9817" i="59" s="1"/>
  <c r="E9818" i="59"/>
  <c r="O9818" i="59" s="1"/>
  <c r="P9818" i="59" s="1"/>
  <c r="E9819" i="59"/>
  <c r="O9819" i="59" s="1"/>
  <c r="P9819" i="59" s="1"/>
  <c r="E9820" i="59"/>
  <c r="O9820" i="59" s="1"/>
  <c r="P9820" i="59" s="1"/>
  <c r="E9821" i="59"/>
  <c r="O9821" i="59" s="1"/>
  <c r="P9821" i="59" s="1"/>
  <c r="E9822" i="59"/>
  <c r="O9822" i="59" s="1"/>
  <c r="P9822" i="59" s="1"/>
  <c r="E9823" i="59"/>
  <c r="O9823" i="59" s="1"/>
  <c r="P9823" i="59" s="1"/>
  <c r="E9824" i="59"/>
  <c r="O9824" i="59" s="1"/>
  <c r="P9824" i="59" s="1"/>
  <c r="E9825" i="59"/>
  <c r="O9825" i="59" s="1"/>
  <c r="P9825" i="59" s="1"/>
  <c r="E9826" i="59"/>
  <c r="O9826" i="59" s="1"/>
  <c r="P9826" i="59" s="1"/>
  <c r="E9827" i="59"/>
  <c r="O9827" i="59" s="1"/>
  <c r="P9827" i="59" s="1"/>
  <c r="E9828" i="59"/>
  <c r="O9828" i="59" s="1"/>
  <c r="P9828" i="59" s="1"/>
  <c r="E9829" i="59"/>
  <c r="O9829" i="59" s="1"/>
  <c r="P9829" i="59" s="1"/>
  <c r="E9830" i="59"/>
  <c r="O9830" i="59" s="1"/>
  <c r="P9830" i="59" s="1"/>
  <c r="E9831" i="59"/>
  <c r="O9831" i="59" s="1"/>
  <c r="P9831" i="59" s="1"/>
  <c r="E9832" i="59"/>
  <c r="O9832" i="59" s="1"/>
  <c r="P9832" i="59" s="1"/>
  <c r="E9833" i="59"/>
  <c r="O9833" i="59" s="1"/>
  <c r="P9833" i="59" s="1"/>
  <c r="E9834" i="59"/>
  <c r="O9834" i="59" s="1"/>
  <c r="P9834" i="59" s="1"/>
  <c r="E9835" i="59"/>
  <c r="E9836" i="59"/>
  <c r="O9836" i="59" s="1"/>
  <c r="P9836" i="59" s="1"/>
  <c r="E9837" i="59"/>
  <c r="O9837" i="59" s="1"/>
  <c r="P9837" i="59" s="1"/>
  <c r="E9838" i="59"/>
  <c r="O9838" i="59" s="1"/>
  <c r="P9838" i="59" s="1"/>
  <c r="E9839" i="59"/>
  <c r="O9839" i="59" s="1"/>
  <c r="P9839" i="59" s="1"/>
  <c r="E9840" i="59"/>
  <c r="O9840" i="59" s="1"/>
  <c r="P9840" i="59" s="1"/>
  <c r="E9841" i="59"/>
  <c r="O9841" i="59" s="1"/>
  <c r="P9841" i="59" s="1"/>
  <c r="E9842" i="59"/>
  <c r="O9842" i="59" s="1"/>
  <c r="P9842" i="59" s="1"/>
  <c r="E9843" i="59"/>
  <c r="O9843" i="59" s="1"/>
  <c r="P9843" i="59" s="1"/>
  <c r="E9844" i="59"/>
  <c r="O9844" i="59" s="1"/>
  <c r="P9844" i="59" s="1"/>
  <c r="E9845" i="59"/>
  <c r="O9845" i="59" s="1"/>
  <c r="P9845" i="59" s="1"/>
  <c r="E9846" i="59"/>
  <c r="O9846" i="59" s="1"/>
  <c r="P9846" i="59" s="1"/>
  <c r="E9847" i="59"/>
  <c r="O9847" i="59" s="1"/>
  <c r="P9847" i="59" s="1"/>
  <c r="E9848" i="59"/>
  <c r="O9848" i="59" s="1"/>
  <c r="P9848" i="59" s="1"/>
  <c r="E9849" i="59"/>
  <c r="O9849" i="59" s="1"/>
  <c r="P9849" i="59" s="1"/>
  <c r="E9850" i="59"/>
  <c r="O9850" i="59" s="1"/>
  <c r="P9850" i="59" s="1"/>
  <c r="E9851" i="59"/>
  <c r="O9851" i="59" s="1"/>
  <c r="P9851" i="59" s="1"/>
  <c r="E9852" i="59"/>
  <c r="O9852" i="59" s="1"/>
  <c r="P9852" i="59" s="1"/>
  <c r="E9853" i="59"/>
  <c r="O9853" i="59" s="1"/>
  <c r="P9853" i="59" s="1"/>
  <c r="E9854" i="59"/>
  <c r="O9854" i="59" s="1"/>
  <c r="P9854" i="59" s="1"/>
  <c r="E9855" i="59"/>
  <c r="O9855" i="59" s="1"/>
  <c r="P9855" i="59" s="1"/>
  <c r="E9856" i="59"/>
  <c r="O9856" i="59" s="1"/>
  <c r="P9856" i="59" s="1"/>
  <c r="E9857" i="59"/>
  <c r="O9857" i="59" s="1"/>
  <c r="P9857" i="59" s="1"/>
  <c r="E9858" i="59"/>
  <c r="O9858" i="59" s="1"/>
  <c r="P9858" i="59" s="1"/>
  <c r="E9859" i="59"/>
  <c r="O9859" i="59" s="1"/>
  <c r="P9859" i="59" s="1"/>
  <c r="E9860" i="59"/>
  <c r="O9860" i="59" s="1"/>
  <c r="P9860" i="59" s="1"/>
  <c r="E9861" i="59"/>
  <c r="O9861" i="59" s="1"/>
  <c r="P9861" i="59" s="1"/>
  <c r="E9862" i="59"/>
  <c r="O9862" i="59" s="1"/>
  <c r="P9862" i="59" s="1"/>
  <c r="E9863" i="59"/>
  <c r="O9863" i="59" s="1"/>
  <c r="P9863" i="59" s="1"/>
  <c r="E9864" i="59"/>
  <c r="O9864" i="59" s="1"/>
  <c r="P9864" i="59" s="1"/>
  <c r="E9865" i="59"/>
  <c r="O9865" i="59" s="1"/>
  <c r="P9865" i="59" s="1"/>
  <c r="E9866" i="59"/>
  <c r="O9866" i="59" s="1"/>
  <c r="P9866" i="59" s="1"/>
  <c r="E9867" i="59"/>
  <c r="E9868" i="59"/>
  <c r="O9868" i="59" s="1"/>
  <c r="P9868" i="59" s="1"/>
  <c r="E9869" i="59"/>
  <c r="O9869" i="59" s="1"/>
  <c r="P9869" i="59" s="1"/>
  <c r="E9870" i="59"/>
  <c r="O9870" i="59" s="1"/>
  <c r="P9870" i="59" s="1"/>
  <c r="E9871" i="59"/>
  <c r="O9871" i="59" s="1"/>
  <c r="P9871" i="59" s="1"/>
  <c r="E9872" i="59"/>
  <c r="O9872" i="59" s="1"/>
  <c r="P9872" i="59" s="1"/>
  <c r="E9873" i="59"/>
  <c r="O9873" i="59" s="1"/>
  <c r="P9873" i="59" s="1"/>
  <c r="E9874" i="59"/>
  <c r="O9874" i="59" s="1"/>
  <c r="P9874" i="59" s="1"/>
  <c r="E9875" i="59"/>
  <c r="O9875" i="59" s="1"/>
  <c r="P9875" i="59" s="1"/>
  <c r="E9876" i="59"/>
  <c r="O9876" i="59" s="1"/>
  <c r="P9876" i="59" s="1"/>
  <c r="E9877" i="59"/>
  <c r="O9877" i="59" s="1"/>
  <c r="P9877" i="59" s="1"/>
  <c r="E9878" i="59"/>
  <c r="O9878" i="59" s="1"/>
  <c r="P9878" i="59" s="1"/>
  <c r="E9879" i="59"/>
  <c r="O9879" i="59" s="1"/>
  <c r="P9879" i="59" s="1"/>
  <c r="E9880" i="59"/>
  <c r="O9880" i="59" s="1"/>
  <c r="P9880" i="59" s="1"/>
  <c r="E9881" i="59"/>
  <c r="O9881" i="59" s="1"/>
  <c r="P9881" i="59" s="1"/>
  <c r="E9882" i="59"/>
  <c r="O9882" i="59" s="1"/>
  <c r="P9882" i="59" s="1"/>
  <c r="E9883" i="59"/>
  <c r="O9883" i="59" s="1"/>
  <c r="P9883" i="59" s="1"/>
  <c r="E9884" i="59"/>
  <c r="O9884" i="59" s="1"/>
  <c r="P9884" i="59" s="1"/>
  <c r="E9885" i="59"/>
  <c r="O9885" i="59" s="1"/>
  <c r="P9885" i="59" s="1"/>
  <c r="E9886" i="59"/>
  <c r="O9886" i="59" s="1"/>
  <c r="P9886" i="59" s="1"/>
  <c r="E9887" i="59"/>
  <c r="O9887" i="59" s="1"/>
  <c r="P9887" i="59" s="1"/>
  <c r="E9888" i="59"/>
  <c r="O9888" i="59" s="1"/>
  <c r="P9888" i="59" s="1"/>
  <c r="E9889" i="59"/>
  <c r="O9889" i="59" s="1"/>
  <c r="P9889" i="59" s="1"/>
  <c r="E9890" i="59"/>
  <c r="O9890" i="59" s="1"/>
  <c r="P9890" i="59" s="1"/>
  <c r="E9891" i="59"/>
  <c r="O9891" i="59" s="1"/>
  <c r="P9891" i="59" s="1"/>
  <c r="E9892" i="59"/>
  <c r="O9892" i="59" s="1"/>
  <c r="P9892" i="59" s="1"/>
  <c r="E9893" i="59"/>
  <c r="O9893" i="59" s="1"/>
  <c r="P9893" i="59" s="1"/>
  <c r="E9894" i="59"/>
  <c r="O9894" i="59" s="1"/>
  <c r="P9894" i="59" s="1"/>
  <c r="E9895" i="59"/>
  <c r="O9895" i="59" s="1"/>
  <c r="P9895" i="59" s="1"/>
  <c r="E9896" i="59"/>
  <c r="O9896" i="59" s="1"/>
  <c r="P9896" i="59" s="1"/>
  <c r="E9897" i="59"/>
  <c r="O9897" i="59" s="1"/>
  <c r="P9897" i="59" s="1"/>
  <c r="E9898" i="59"/>
  <c r="O9898" i="59" s="1"/>
  <c r="P9898" i="59" s="1"/>
  <c r="E9899" i="59"/>
  <c r="E9900" i="59"/>
  <c r="O9900" i="59" s="1"/>
  <c r="P9900" i="59" s="1"/>
  <c r="E9901" i="59"/>
  <c r="O9901" i="59" s="1"/>
  <c r="P9901" i="59" s="1"/>
  <c r="E9902" i="59"/>
  <c r="O9902" i="59" s="1"/>
  <c r="P9902" i="59" s="1"/>
  <c r="E9903" i="59"/>
  <c r="O9903" i="59" s="1"/>
  <c r="P9903" i="59" s="1"/>
  <c r="E9904" i="59"/>
  <c r="O9904" i="59" s="1"/>
  <c r="P9904" i="59" s="1"/>
  <c r="E9905" i="59"/>
  <c r="O9905" i="59" s="1"/>
  <c r="P9905" i="59" s="1"/>
  <c r="E9906" i="59"/>
  <c r="O9906" i="59" s="1"/>
  <c r="P9906" i="59" s="1"/>
  <c r="E9907" i="59"/>
  <c r="O9907" i="59" s="1"/>
  <c r="P9907" i="59" s="1"/>
  <c r="E9908" i="59"/>
  <c r="O9908" i="59" s="1"/>
  <c r="P9908" i="59" s="1"/>
  <c r="E9909" i="59"/>
  <c r="O9909" i="59" s="1"/>
  <c r="P9909" i="59" s="1"/>
  <c r="E9910" i="59"/>
  <c r="O9910" i="59" s="1"/>
  <c r="P9910" i="59" s="1"/>
  <c r="E9911" i="59"/>
  <c r="O9911" i="59" s="1"/>
  <c r="P9911" i="59" s="1"/>
  <c r="E9912" i="59"/>
  <c r="O9912" i="59" s="1"/>
  <c r="P9912" i="59" s="1"/>
  <c r="E9913" i="59"/>
  <c r="O9913" i="59" s="1"/>
  <c r="P9913" i="59" s="1"/>
  <c r="E9914" i="59"/>
  <c r="O9914" i="59" s="1"/>
  <c r="P9914" i="59" s="1"/>
  <c r="E9915" i="59"/>
  <c r="O9915" i="59" s="1"/>
  <c r="P9915" i="59" s="1"/>
  <c r="E9916" i="59"/>
  <c r="O9916" i="59" s="1"/>
  <c r="P9916" i="59" s="1"/>
  <c r="E9917" i="59"/>
  <c r="O9917" i="59" s="1"/>
  <c r="P9917" i="59" s="1"/>
  <c r="E9918" i="59"/>
  <c r="O9918" i="59" s="1"/>
  <c r="P9918" i="59" s="1"/>
  <c r="E9919" i="59"/>
  <c r="O9919" i="59" s="1"/>
  <c r="P9919" i="59" s="1"/>
  <c r="E9920" i="59"/>
  <c r="O9920" i="59" s="1"/>
  <c r="P9920" i="59" s="1"/>
  <c r="E9921" i="59"/>
  <c r="O9921" i="59" s="1"/>
  <c r="P9921" i="59" s="1"/>
  <c r="E9922" i="59"/>
  <c r="O9922" i="59" s="1"/>
  <c r="P9922" i="59" s="1"/>
  <c r="E9923" i="59"/>
  <c r="O9923" i="59" s="1"/>
  <c r="P9923" i="59" s="1"/>
  <c r="E9924" i="59"/>
  <c r="O9924" i="59" s="1"/>
  <c r="P9924" i="59" s="1"/>
  <c r="E9925" i="59"/>
  <c r="O9925" i="59" s="1"/>
  <c r="P9925" i="59" s="1"/>
  <c r="E9926" i="59"/>
  <c r="O9926" i="59" s="1"/>
  <c r="P9926" i="59" s="1"/>
  <c r="E9927" i="59"/>
  <c r="O9927" i="59" s="1"/>
  <c r="P9927" i="59" s="1"/>
  <c r="E9928" i="59"/>
  <c r="O9928" i="59" s="1"/>
  <c r="P9928" i="59" s="1"/>
  <c r="E9929" i="59"/>
  <c r="O9929" i="59" s="1"/>
  <c r="P9929" i="59" s="1"/>
  <c r="E9930" i="59"/>
  <c r="O9930" i="59" s="1"/>
  <c r="P9930" i="59" s="1"/>
  <c r="E9931" i="59"/>
  <c r="E9932" i="59"/>
  <c r="O9932" i="59" s="1"/>
  <c r="P9932" i="59" s="1"/>
  <c r="E9933" i="59"/>
  <c r="O9933" i="59" s="1"/>
  <c r="P9933" i="59" s="1"/>
  <c r="E9934" i="59"/>
  <c r="O9934" i="59" s="1"/>
  <c r="P9934" i="59" s="1"/>
  <c r="E9935" i="59"/>
  <c r="O9935" i="59" s="1"/>
  <c r="P9935" i="59" s="1"/>
  <c r="E9936" i="59"/>
  <c r="O9936" i="59" s="1"/>
  <c r="P9936" i="59" s="1"/>
  <c r="E9937" i="59"/>
  <c r="O9937" i="59" s="1"/>
  <c r="P9937" i="59" s="1"/>
  <c r="E9938" i="59"/>
  <c r="O9938" i="59" s="1"/>
  <c r="P9938" i="59" s="1"/>
  <c r="E9939" i="59"/>
  <c r="O9939" i="59" s="1"/>
  <c r="P9939" i="59" s="1"/>
  <c r="E9940" i="59"/>
  <c r="O9940" i="59" s="1"/>
  <c r="P9940" i="59" s="1"/>
  <c r="E9941" i="59"/>
  <c r="O9941" i="59" s="1"/>
  <c r="P9941" i="59" s="1"/>
  <c r="E9942" i="59"/>
  <c r="O9942" i="59" s="1"/>
  <c r="P9942" i="59" s="1"/>
  <c r="E9943" i="59"/>
  <c r="O9943" i="59" s="1"/>
  <c r="P9943" i="59" s="1"/>
  <c r="E9944" i="59"/>
  <c r="O9944" i="59" s="1"/>
  <c r="P9944" i="59" s="1"/>
  <c r="E9945" i="59"/>
  <c r="O9945" i="59" s="1"/>
  <c r="P9945" i="59" s="1"/>
  <c r="E9946" i="59"/>
  <c r="O9946" i="59" s="1"/>
  <c r="P9946" i="59" s="1"/>
  <c r="E9947" i="59"/>
  <c r="O9947" i="59" s="1"/>
  <c r="P9947" i="59" s="1"/>
  <c r="E9948" i="59"/>
  <c r="O9948" i="59" s="1"/>
  <c r="P9948" i="59" s="1"/>
  <c r="E9949" i="59"/>
  <c r="O9949" i="59" s="1"/>
  <c r="P9949" i="59" s="1"/>
  <c r="E9950" i="59"/>
  <c r="O9950" i="59" s="1"/>
  <c r="P9950" i="59" s="1"/>
  <c r="E9951" i="59"/>
  <c r="O9951" i="59" s="1"/>
  <c r="P9951" i="59" s="1"/>
  <c r="E9952" i="59"/>
  <c r="O9952" i="59" s="1"/>
  <c r="P9952" i="59" s="1"/>
  <c r="E9953" i="59"/>
  <c r="O9953" i="59" s="1"/>
  <c r="P9953" i="59" s="1"/>
  <c r="E9954" i="59"/>
  <c r="O9954" i="59" s="1"/>
  <c r="P9954" i="59" s="1"/>
  <c r="E9955" i="59"/>
  <c r="O9955" i="59" s="1"/>
  <c r="P9955" i="59" s="1"/>
  <c r="E9956" i="59"/>
  <c r="O9956" i="59" s="1"/>
  <c r="P9956" i="59" s="1"/>
  <c r="E9957" i="59"/>
  <c r="O9957" i="59" s="1"/>
  <c r="P9957" i="59" s="1"/>
  <c r="E9958" i="59"/>
  <c r="O9958" i="59" s="1"/>
  <c r="P9958" i="59" s="1"/>
  <c r="E9959" i="59"/>
  <c r="O9959" i="59" s="1"/>
  <c r="P9959" i="59" s="1"/>
  <c r="E9960" i="59"/>
  <c r="O9960" i="59" s="1"/>
  <c r="P9960" i="59" s="1"/>
  <c r="E9961" i="59"/>
  <c r="O9961" i="59" s="1"/>
  <c r="P9961" i="59" s="1"/>
  <c r="E9962" i="59"/>
  <c r="O9962" i="59" s="1"/>
  <c r="P9962" i="59" s="1"/>
  <c r="E9963" i="59"/>
  <c r="E9964" i="59"/>
  <c r="O9964" i="59" s="1"/>
  <c r="P9964" i="59" s="1"/>
  <c r="E9965" i="59"/>
  <c r="O9965" i="59" s="1"/>
  <c r="P9965" i="59" s="1"/>
  <c r="E9966" i="59"/>
  <c r="O9966" i="59" s="1"/>
  <c r="P9966" i="59" s="1"/>
  <c r="E9967" i="59"/>
  <c r="O9967" i="59" s="1"/>
  <c r="P9967" i="59" s="1"/>
  <c r="E9968" i="59"/>
  <c r="O9968" i="59" s="1"/>
  <c r="P9968" i="59" s="1"/>
  <c r="E9969" i="59"/>
  <c r="O9969" i="59" s="1"/>
  <c r="P9969" i="59" s="1"/>
  <c r="E9970" i="59"/>
  <c r="O9970" i="59" s="1"/>
  <c r="P9970" i="59" s="1"/>
  <c r="E9971" i="59"/>
  <c r="O9971" i="59" s="1"/>
  <c r="P9971" i="59" s="1"/>
  <c r="E9972" i="59"/>
  <c r="O9972" i="59" s="1"/>
  <c r="P9972" i="59" s="1"/>
  <c r="E9973" i="59"/>
  <c r="O9973" i="59" s="1"/>
  <c r="P9973" i="59" s="1"/>
  <c r="E9974" i="59"/>
  <c r="O9974" i="59" s="1"/>
  <c r="P9974" i="59" s="1"/>
  <c r="E9975" i="59"/>
  <c r="O9975" i="59" s="1"/>
  <c r="P9975" i="59" s="1"/>
  <c r="E9976" i="59"/>
  <c r="O9976" i="59" s="1"/>
  <c r="P9976" i="59" s="1"/>
  <c r="E9977" i="59"/>
  <c r="O9977" i="59" s="1"/>
  <c r="P9977" i="59" s="1"/>
  <c r="E9978" i="59"/>
  <c r="O9978" i="59" s="1"/>
  <c r="P9978" i="59" s="1"/>
  <c r="E9979" i="59"/>
  <c r="O9979" i="59" s="1"/>
  <c r="P9979" i="59" s="1"/>
  <c r="E9980" i="59"/>
  <c r="O9980" i="59" s="1"/>
  <c r="P9980" i="59" s="1"/>
  <c r="E9981" i="59"/>
  <c r="O9981" i="59" s="1"/>
  <c r="P9981" i="59" s="1"/>
  <c r="E9982" i="59"/>
  <c r="O9982" i="59" s="1"/>
  <c r="P9982" i="59" s="1"/>
  <c r="E9983" i="59"/>
  <c r="O9983" i="59" s="1"/>
  <c r="P9983" i="59" s="1"/>
  <c r="E9984" i="59"/>
  <c r="O9984" i="59" s="1"/>
  <c r="P9984" i="59" s="1"/>
  <c r="E9985" i="59"/>
  <c r="O9985" i="59" s="1"/>
  <c r="P9985" i="59" s="1"/>
  <c r="E9986" i="59"/>
  <c r="O9986" i="59" s="1"/>
  <c r="P9986" i="59" s="1"/>
  <c r="E9987" i="59"/>
  <c r="O9987" i="59" s="1"/>
  <c r="P9987" i="59" s="1"/>
  <c r="E9988" i="59"/>
  <c r="O9988" i="59" s="1"/>
  <c r="P9988" i="59" s="1"/>
  <c r="E9989" i="59"/>
  <c r="O9989" i="59" s="1"/>
  <c r="P9989" i="59" s="1"/>
  <c r="E9990" i="59"/>
  <c r="O9990" i="59" s="1"/>
  <c r="P9990" i="59" s="1"/>
  <c r="E9991" i="59"/>
  <c r="O9991" i="59" s="1"/>
  <c r="P9991" i="59" s="1"/>
  <c r="E9992" i="59"/>
  <c r="O9992" i="59" s="1"/>
  <c r="P9992" i="59" s="1"/>
  <c r="E9993" i="59"/>
  <c r="O9993" i="59" s="1"/>
  <c r="P9993" i="59" s="1"/>
  <c r="E9994" i="59"/>
  <c r="O9994" i="59" s="1"/>
  <c r="P9994" i="59" s="1"/>
  <c r="E9995" i="59"/>
  <c r="E9996" i="59"/>
  <c r="O9996" i="59" s="1"/>
  <c r="P9996" i="59" s="1"/>
  <c r="E9997" i="59"/>
  <c r="O9997" i="59" s="1"/>
  <c r="P9997" i="59" s="1"/>
  <c r="E9998" i="59"/>
  <c r="O9998" i="59" s="1"/>
  <c r="P9998" i="59" s="1"/>
  <c r="E9999" i="59"/>
  <c r="O9999" i="59" s="1"/>
  <c r="P9999" i="59" s="1"/>
  <c r="E10000" i="59"/>
  <c r="O10000" i="59" s="1"/>
  <c r="P10000" i="59" s="1"/>
  <c r="E10001" i="59"/>
  <c r="O10001" i="59" s="1"/>
  <c r="P10001" i="59" s="1"/>
  <c r="E10002" i="59"/>
  <c r="O10002" i="59" s="1"/>
  <c r="P10002" i="59" s="1"/>
  <c r="E10003" i="59"/>
  <c r="O10003" i="59" s="1"/>
  <c r="P10003" i="59" s="1"/>
  <c r="E10004" i="59"/>
  <c r="O10004" i="59" s="1"/>
  <c r="P10004" i="59" s="1"/>
  <c r="E10005" i="59"/>
  <c r="O10005" i="59" s="1"/>
  <c r="P10005" i="59" s="1"/>
  <c r="E10006" i="59"/>
  <c r="O10006" i="59" s="1"/>
  <c r="P10006" i="59" s="1"/>
  <c r="E10007" i="59"/>
  <c r="O10007" i="59" s="1"/>
  <c r="P10007" i="59" s="1"/>
  <c r="E10008" i="59"/>
  <c r="O10008" i="59" s="1"/>
  <c r="P10008" i="59" s="1"/>
  <c r="E10009" i="59"/>
  <c r="O10009" i="59" s="1"/>
  <c r="P10009" i="59" s="1"/>
  <c r="E10010" i="59"/>
  <c r="O10010" i="59" s="1"/>
  <c r="P10010" i="59" s="1"/>
  <c r="E10011" i="59"/>
  <c r="O10011" i="59" s="1"/>
  <c r="P10011" i="59" s="1"/>
  <c r="E10012" i="59"/>
  <c r="O10012" i="59" s="1"/>
  <c r="P10012" i="59" s="1"/>
  <c r="E10013" i="59"/>
  <c r="O10013" i="59" s="1"/>
  <c r="P10013" i="59" s="1"/>
  <c r="E10014" i="59"/>
  <c r="O10014" i="59" s="1"/>
  <c r="P10014" i="59" s="1"/>
  <c r="E10015" i="59"/>
  <c r="O10015" i="59" s="1"/>
  <c r="P10015" i="59" s="1"/>
  <c r="E10016" i="59"/>
  <c r="O10016" i="59" s="1"/>
  <c r="P10016" i="59" s="1"/>
  <c r="E10017" i="59"/>
  <c r="O10017" i="59" s="1"/>
  <c r="P10017" i="59" s="1"/>
  <c r="E10018" i="59"/>
  <c r="O10018" i="59" s="1"/>
  <c r="P10018" i="59" s="1"/>
  <c r="E10019" i="59"/>
  <c r="O10019" i="59" s="1"/>
  <c r="P10019" i="59" s="1"/>
  <c r="E10020" i="59"/>
  <c r="O10020" i="59" s="1"/>
  <c r="P10020" i="59" s="1"/>
  <c r="E10021" i="59"/>
  <c r="O10021" i="59" s="1"/>
  <c r="P10021" i="59" s="1"/>
  <c r="E10022" i="59"/>
  <c r="O10022" i="59" s="1"/>
  <c r="P10022" i="59" s="1"/>
  <c r="E10023" i="59"/>
  <c r="O10023" i="59" s="1"/>
  <c r="P10023" i="59" s="1"/>
  <c r="E10024" i="59"/>
  <c r="O10024" i="59" s="1"/>
  <c r="P10024" i="59" s="1"/>
  <c r="E10025" i="59"/>
  <c r="O10025" i="59" s="1"/>
  <c r="P10025" i="59" s="1"/>
  <c r="E10026" i="59"/>
  <c r="O10026" i="59" s="1"/>
  <c r="P10026" i="59" s="1"/>
  <c r="E10027" i="59"/>
  <c r="E10028" i="59"/>
  <c r="O10028" i="59" s="1"/>
  <c r="P10028" i="59" s="1"/>
  <c r="E10029" i="59"/>
  <c r="O10029" i="59" s="1"/>
  <c r="P10029" i="59" s="1"/>
  <c r="E10030" i="59"/>
  <c r="O10030" i="59" s="1"/>
  <c r="P10030" i="59" s="1"/>
  <c r="E10031" i="59"/>
  <c r="O10031" i="59" s="1"/>
  <c r="P10031" i="59" s="1"/>
  <c r="E10032" i="59"/>
  <c r="O10032" i="59" s="1"/>
  <c r="P10032" i="59" s="1"/>
  <c r="E10033" i="59"/>
  <c r="O10033" i="59" s="1"/>
  <c r="P10033" i="59" s="1"/>
  <c r="E10034" i="59"/>
  <c r="O10034" i="59" s="1"/>
  <c r="P10034" i="59" s="1"/>
  <c r="E10035" i="59"/>
  <c r="O10035" i="59" s="1"/>
  <c r="P10035" i="59" s="1"/>
  <c r="E10036" i="59"/>
  <c r="O10036" i="59" s="1"/>
  <c r="P10036" i="59" s="1"/>
  <c r="E10037" i="59"/>
  <c r="O10037" i="59" s="1"/>
  <c r="P10037" i="59" s="1"/>
  <c r="E10038" i="59"/>
  <c r="O10038" i="59" s="1"/>
  <c r="P10038" i="59" s="1"/>
  <c r="E10039" i="59"/>
  <c r="O10039" i="59" s="1"/>
  <c r="P10039" i="59" s="1"/>
  <c r="E10040" i="59"/>
  <c r="O10040" i="59" s="1"/>
  <c r="P10040" i="59" s="1"/>
  <c r="E10041" i="59"/>
  <c r="O10041" i="59" s="1"/>
  <c r="P10041" i="59" s="1"/>
  <c r="E10042" i="59"/>
  <c r="O10042" i="59" s="1"/>
  <c r="P10042" i="59" s="1"/>
  <c r="E10043" i="59"/>
  <c r="O10043" i="59" s="1"/>
  <c r="P10043" i="59" s="1"/>
  <c r="E10044" i="59"/>
  <c r="O10044" i="59" s="1"/>
  <c r="P10044" i="59" s="1"/>
  <c r="E10045" i="59"/>
  <c r="O10045" i="59" s="1"/>
  <c r="P10045" i="59" s="1"/>
  <c r="E10046" i="59"/>
  <c r="O10046" i="59" s="1"/>
  <c r="P10046" i="59" s="1"/>
  <c r="E10047" i="59"/>
  <c r="O10047" i="59" s="1"/>
  <c r="P10047" i="59" s="1"/>
  <c r="E10048" i="59"/>
  <c r="O10048" i="59" s="1"/>
  <c r="P10048" i="59" s="1"/>
  <c r="E10049" i="59"/>
  <c r="O10049" i="59" s="1"/>
  <c r="P10049" i="59" s="1"/>
  <c r="E10050" i="59"/>
  <c r="O10050" i="59" s="1"/>
  <c r="P10050" i="59" s="1"/>
  <c r="E10051" i="59"/>
  <c r="O10051" i="59" s="1"/>
  <c r="P10051" i="59" s="1"/>
  <c r="E10052" i="59"/>
  <c r="O10052" i="59" s="1"/>
  <c r="P10052" i="59" s="1"/>
  <c r="E10053" i="59"/>
  <c r="O10053" i="59" s="1"/>
  <c r="P10053" i="59" s="1"/>
  <c r="E10054" i="59"/>
  <c r="O10054" i="59" s="1"/>
  <c r="P10054" i="59" s="1"/>
  <c r="E10055" i="59"/>
  <c r="O10055" i="59" s="1"/>
  <c r="P10055" i="59" s="1"/>
  <c r="E10056" i="59"/>
  <c r="O10056" i="59" s="1"/>
  <c r="P10056" i="59" s="1"/>
  <c r="E10057" i="59"/>
  <c r="O10057" i="59" s="1"/>
  <c r="P10057" i="59" s="1"/>
  <c r="E10058" i="59"/>
  <c r="O10058" i="59" s="1"/>
  <c r="P10058" i="59" s="1"/>
  <c r="E10059" i="59"/>
  <c r="E10060" i="59"/>
  <c r="O10060" i="59" s="1"/>
  <c r="P10060" i="59" s="1"/>
  <c r="E10061" i="59"/>
  <c r="O10061" i="59" s="1"/>
  <c r="P10061" i="59" s="1"/>
  <c r="E10062" i="59"/>
  <c r="O10062" i="59" s="1"/>
  <c r="P10062" i="59" s="1"/>
  <c r="E10063" i="59"/>
  <c r="O10063" i="59" s="1"/>
  <c r="P10063" i="59" s="1"/>
  <c r="E10064" i="59"/>
  <c r="O10064" i="59" s="1"/>
  <c r="P10064" i="59" s="1"/>
  <c r="E10065" i="59"/>
  <c r="O10065" i="59" s="1"/>
  <c r="P10065" i="59" s="1"/>
  <c r="E10066" i="59"/>
  <c r="O10066" i="59" s="1"/>
  <c r="P10066" i="59" s="1"/>
  <c r="E10067" i="59"/>
  <c r="O10067" i="59" s="1"/>
  <c r="P10067" i="59" s="1"/>
  <c r="E10068" i="59"/>
  <c r="O10068" i="59" s="1"/>
  <c r="P10068" i="59" s="1"/>
  <c r="E10069" i="59"/>
  <c r="O10069" i="59" s="1"/>
  <c r="P10069" i="59" s="1"/>
  <c r="E10070" i="59"/>
  <c r="O10070" i="59" s="1"/>
  <c r="P10070" i="59" s="1"/>
  <c r="E10071" i="59"/>
  <c r="O10071" i="59" s="1"/>
  <c r="P10071" i="59" s="1"/>
  <c r="E10072" i="59"/>
  <c r="O10072" i="59" s="1"/>
  <c r="P10072" i="59" s="1"/>
  <c r="E10073" i="59"/>
  <c r="O10073" i="59" s="1"/>
  <c r="P10073" i="59" s="1"/>
  <c r="E10074" i="59"/>
  <c r="O10074" i="59" s="1"/>
  <c r="P10074" i="59" s="1"/>
  <c r="E10075" i="59"/>
  <c r="O10075" i="59" s="1"/>
  <c r="P10075" i="59" s="1"/>
  <c r="E10076" i="59"/>
  <c r="O10076" i="59" s="1"/>
  <c r="P10076" i="59" s="1"/>
  <c r="E10077" i="59"/>
  <c r="O10077" i="59" s="1"/>
  <c r="P10077" i="59" s="1"/>
  <c r="E10078" i="59"/>
  <c r="O10078" i="59" s="1"/>
  <c r="P10078" i="59" s="1"/>
  <c r="E10079" i="59"/>
  <c r="O10079" i="59" s="1"/>
  <c r="P10079" i="59" s="1"/>
  <c r="E10080" i="59"/>
  <c r="O10080" i="59" s="1"/>
  <c r="P10080" i="59" s="1"/>
  <c r="E10081" i="59"/>
  <c r="O10081" i="59" s="1"/>
  <c r="P10081" i="59" s="1"/>
  <c r="E10082" i="59"/>
  <c r="O10082" i="59" s="1"/>
  <c r="P10082" i="59" s="1"/>
  <c r="E10083" i="59"/>
  <c r="O10083" i="59" s="1"/>
  <c r="P10083" i="59" s="1"/>
  <c r="E2" i="59"/>
  <c r="O2" i="59" s="1"/>
  <c r="P2" i="59" s="1"/>
  <c r="S2066" i="58"/>
  <c r="S2065" i="58"/>
  <c r="S2064" i="58"/>
  <c r="S2063" i="58"/>
  <c r="S2062" i="58"/>
  <c r="S2061" i="58"/>
  <c r="S2060" i="58"/>
  <c r="S2059" i="58"/>
  <c r="S2058" i="58"/>
  <c r="S2057" i="58"/>
  <c r="S2056" i="58"/>
  <c r="S2055" i="58"/>
  <c r="S2054" i="58"/>
  <c r="S2053" i="58"/>
  <c r="S2052" i="58"/>
  <c r="S2051" i="58"/>
  <c r="S2050" i="58"/>
  <c r="S2049" i="58"/>
  <c r="S2048" i="58"/>
  <c r="S2047" i="58"/>
  <c r="S2046" i="58"/>
  <c r="S2045" i="58"/>
  <c r="S2044" i="58"/>
  <c r="S2043" i="58"/>
  <c r="S2042" i="58"/>
  <c r="S2041" i="58"/>
  <c r="S2040" i="58"/>
  <c r="S2039" i="58"/>
  <c r="S2038" i="58"/>
  <c r="S2037" i="58"/>
  <c r="S2036" i="58"/>
  <c r="S2035" i="58"/>
  <c r="S2034" i="58"/>
  <c r="S2033" i="58"/>
  <c r="S2032" i="58"/>
  <c r="S2031" i="58"/>
  <c r="S2030" i="58"/>
  <c r="S2029" i="58"/>
  <c r="S2028" i="58"/>
  <c r="S2027" i="58"/>
  <c r="S2026" i="58"/>
  <c r="S2025" i="58"/>
  <c r="S2024" i="58"/>
  <c r="S2023" i="58"/>
  <c r="S2022" i="58"/>
  <c r="S2021" i="58"/>
  <c r="S2020" i="58"/>
  <c r="S2019" i="58"/>
  <c r="S2018" i="58"/>
  <c r="S2017" i="58"/>
  <c r="S2016" i="58"/>
  <c r="S2015" i="58"/>
  <c r="S2014" i="58"/>
  <c r="S2013" i="58"/>
  <c r="S2012" i="58"/>
  <c r="S2011" i="58"/>
  <c r="S2010" i="58"/>
  <c r="S2009" i="58"/>
  <c r="S2008" i="58"/>
  <c r="S2007" i="58"/>
  <c r="S2006" i="58"/>
  <c r="S2005" i="58"/>
  <c r="S2004" i="58"/>
  <c r="S2003" i="58"/>
  <c r="S2002" i="58"/>
  <c r="S2001" i="58"/>
  <c r="S2000" i="58"/>
  <c r="S1999" i="58"/>
  <c r="S1998" i="58"/>
  <c r="S1997" i="58"/>
  <c r="S1996" i="58"/>
  <c r="S1995" i="58"/>
  <c r="S1994" i="58"/>
  <c r="S1993" i="58"/>
  <c r="S1992" i="58"/>
  <c r="S1991" i="58"/>
  <c r="S1990" i="58"/>
  <c r="S1989" i="58"/>
  <c r="S1988" i="58"/>
  <c r="S1987" i="58"/>
  <c r="S1986" i="58"/>
  <c r="S1985" i="58"/>
  <c r="S1984" i="58"/>
  <c r="S1983" i="58"/>
  <c r="S1982" i="58"/>
  <c r="S1981" i="58"/>
  <c r="S1980" i="58"/>
  <c r="S1979" i="58"/>
  <c r="S1978" i="58"/>
  <c r="S1977" i="58"/>
  <c r="S1976" i="58"/>
  <c r="S1975" i="58"/>
  <c r="S1974" i="58"/>
  <c r="S1973" i="58"/>
  <c r="S1972" i="58"/>
  <c r="S1971" i="58"/>
  <c r="S1970" i="58"/>
  <c r="S1969" i="58"/>
  <c r="S1968" i="58"/>
  <c r="S1967" i="58"/>
  <c r="S1966" i="58"/>
  <c r="S1965" i="58"/>
  <c r="S1964" i="58"/>
  <c r="S1963" i="58"/>
  <c r="S1962" i="58"/>
  <c r="S1961" i="58"/>
  <c r="S1960" i="58"/>
  <c r="S1959" i="58"/>
  <c r="S1958" i="58"/>
  <c r="S1957" i="58"/>
  <c r="S1956" i="58"/>
  <c r="S1955" i="58"/>
  <c r="S1954" i="58"/>
  <c r="S1953" i="58"/>
  <c r="S1952" i="58"/>
  <c r="S1951" i="58"/>
  <c r="S1950" i="58"/>
  <c r="S1949" i="58"/>
  <c r="S1948" i="58"/>
  <c r="S1947" i="58"/>
  <c r="S1946" i="58"/>
  <c r="S1945" i="58"/>
  <c r="S1944" i="58"/>
  <c r="S1943" i="58"/>
  <c r="S1942" i="58"/>
  <c r="S1941" i="58"/>
  <c r="S1940" i="58"/>
  <c r="S1939" i="58"/>
  <c r="S1938" i="58"/>
  <c r="S1937" i="58"/>
  <c r="S1936" i="58"/>
  <c r="S1935" i="58"/>
  <c r="S1934" i="58"/>
  <c r="S1933" i="58"/>
  <c r="S1932" i="58"/>
  <c r="S1931" i="58"/>
  <c r="S1930" i="58"/>
  <c r="S1929" i="58"/>
  <c r="S1928" i="58"/>
  <c r="S1927" i="58"/>
  <c r="S1926" i="58"/>
  <c r="S1925" i="58"/>
  <c r="S1924" i="58"/>
  <c r="S1923" i="58"/>
  <c r="S1922" i="58"/>
  <c r="S1921" i="58"/>
  <c r="S1920" i="58"/>
  <c r="S1919" i="58"/>
  <c r="S1918" i="58"/>
  <c r="S1917" i="58"/>
  <c r="S1916" i="58"/>
  <c r="S1915" i="58"/>
  <c r="S1914" i="58"/>
  <c r="S1913" i="58"/>
  <c r="S1912" i="58"/>
  <c r="S1911" i="58"/>
  <c r="S1910" i="58"/>
  <c r="S1909" i="58"/>
  <c r="S1908" i="58"/>
  <c r="S1907" i="58"/>
  <c r="S1906" i="58"/>
  <c r="S1905" i="58"/>
  <c r="S1904" i="58"/>
  <c r="S1903" i="58"/>
  <c r="S1902" i="58"/>
  <c r="S1901" i="58"/>
  <c r="S1900" i="58"/>
  <c r="S1899" i="58"/>
  <c r="S1898" i="58"/>
  <c r="S1897" i="58"/>
  <c r="S1896" i="58"/>
  <c r="S1895" i="58"/>
  <c r="S1894" i="58"/>
  <c r="S1893" i="58"/>
  <c r="S1892" i="58"/>
  <c r="S1891" i="58"/>
  <c r="S1890" i="58"/>
  <c r="S1889" i="58"/>
  <c r="S1888" i="58"/>
  <c r="S1887" i="58"/>
  <c r="S1886" i="58"/>
  <c r="S1885" i="58"/>
  <c r="S1884" i="58"/>
  <c r="S1883" i="58"/>
  <c r="S1882" i="58"/>
  <c r="S1881" i="58"/>
  <c r="S1880" i="58"/>
  <c r="S1879" i="58"/>
  <c r="S1878" i="58"/>
  <c r="S1877" i="58"/>
  <c r="S1876" i="58"/>
  <c r="S1875" i="58"/>
  <c r="S1874" i="58"/>
  <c r="S1873" i="58"/>
  <c r="S1872" i="58"/>
  <c r="S1871" i="58"/>
  <c r="S1870" i="58"/>
  <c r="S1869" i="58"/>
  <c r="S1868" i="58"/>
  <c r="S1867" i="58"/>
  <c r="S1866" i="58"/>
  <c r="S1865" i="58"/>
  <c r="S1864" i="58"/>
  <c r="S1863" i="58"/>
  <c r="S1862" i="58"/>
  <c r="S1861" i="58"/>
  <c r="S1860" i="58"/>
  <c r="S1859" i="58"/>
  <c r="S1858" i="58"/>
  <c r="S1857" i="58"/>
  <c r="S1856" i="58"/>
  <c r="S1855" i="58"/>
  <c r="S1854" i="58"/>
  <c r="S1853" i="58"/>
  <c r="S1852" i="58"/>
  <c r="S1851" i="58"/>
  <c r="S1850" i="58"/>
  <c r="S1849" i="58"/>
  <c r="S1848" i="58"/>
  <c r="S1847" i="58"/>
  <c r="S1846" i="58"/>
  <c r="S1845" i="58"/>
  <c r="S1844" i="58"/>
  <c r="S1843" i="58"/>
  <c r="S1842" i="58"/>
  <c r="S1841" i="58"/>
  <c r="S1840" i="58"/>
  <c r="S1839" i="58"/>
  <c r="S1838" i="58"/>
  <c r="S1837" i="58"/>
  <c r="S1836" i="58"/>
  <c r="S1835" i="58"/>
  <c r="S1834" i="58"/>
  <c r="S1833" i="58"/>
  <c r="S1832" i="58"/>
  <c r="S1831" i="58"/>
  <c r="S1830" i="58"/>
  <c r="S1829" i="58"/>
  <c r="S1828" i="58"/>
  <c r="S1827" i="58"/>
  <c r="S1826" i="58"/>
  <c r="S1825" i="58"/>
  <c r="S1824" i="58"/>
  <c r="S1823" i="58"/>
  <c r="S1822" i="58"/>
  <c r="S1821" i="58"/>
  <c r="S1820" i="58"/>
  <c r="S1819" i="58"/>
  <c r="S1818" i="58"/>
  <c r="S1817" i="58"/>
  <c r="S1816" i="58"/>
  <c r="S1815" i="58"/>
  <c r="S1814" i="58"/>
  <c r="S1813" i="58"/>
  <c r="S1812" i="58"/>
  <c r="S1811" i="58"/>
  <c r="S1810" i="58"/>
  <c r="S1809" i="58"/>
  <c r="S1808" i="58"/>
  <c r="S1807" i="58"/>
  <c r="S1806" i="58"/>
  <c r="S1805" i="58"/>
  <c r="S1804" i="58"/>
  <c r="S1803" i="58"/>
  <c r="S1802" i="58"/>
  <c r="S1801" i="58"/>
  <c r="S1800" i="58"/>
  <c r="S1799" i="58"/>
  <c r="S1798" i="58"/>
  <c r="S1797" i="58"/>
  <c r="S1796" i="58"/>
  <c r="S1795" i="58"/>
  <c r="S1794" i="58"/>
  <c r="S1793" i="58"/>
  <c r="S1792" i="58"/>
  <c r="S1791" i="58"/>
  <c r="S1790" i="58"/>
  <c r="S1789" i="58"/>
  <c r="S1788" i="58"/>
  <c r="S1787" i="58"/>
  <c r="S1786" i="58"/>
  <c r="S1785" i="58"/>
  <c r="S1784" i="58"/>
  <c r="S1783" i="58"/>
  <c r="S1782" i="58"/>
  <c r="S1781" i="58"/>
  <c r="S1780" i="58"/>
  <c r="S1779" i="58"/>
  <c r="S1778" i="58"/>
  <c r="S1777" i="58"/>
  <c r="S1776" i="58"/>
  <c r="S1775" i="58"/>
  <c r="S1774" i="58"/>
  <c r="S1773" i="58"/>
  <c r="S1772" i="58"/>
  <c r="S1771" i="58"/>
  <c r="S1770" i="58"/>
  <c r="S1769" i="58"/>
  <c r="S1768" i="58"/>
  <c r="S1767" i="58"/>
  <c r="S1766" i="58"/>
  <c r="S1765" i="58"/>
  <c r="S1764" i="58"/>
  <c r="S1763" i="58"/>
  <c r="S1762" i="58"/>
  <c r="S1761" i="58"/>
  <c r="S1760" i="58"/>
  <c r="S1759" i="58"/>
  <c r="S1758" i="58"/>
  <c r="S1757" i="58"/>
  <c r="S1756" i="58"/>
  <c r="S1755" i="58"/>
  <c r="S1754" i="58"/>
  <c r="S1753" i="58"/>
  <c r="S1752" i="58"/>
  <c r="S1751" i="58"/>
  <c r="S1750" i="58"/>
  <c r="S1749" i="58"/>
  <c r="S1748" i="58"/>
  <c r="S1747" i="58"/>
  <c r="S1746" i="58"/>
  <c r="S1745" i="58"/>
  <c r="S1744" i="58"/>
  <c r="S1743" i="58"/>
  <c r="S1742" i="58"/>
  <c r="S1741" i="58"/>
  <c r="S1740" i="58"/>
  <c r="S1739" i="58"/>
  <c r="S1738" i="58"/>
  <c r="S1737" i="58"/>
  <c r="S1736" i="58"/>
  <c r="S1735" i="58"/>
  <c r="S1734" i="58"/>
  <c r="S1733" i="58"/>
  <c r="S1732" i="58"/>
  <c r="S1731" i="58"/>
  <c r="S1730" i="58"/>
  <c r="S1729" i="58"/>
  <c r="S1728" i="58"/>
  <c r="S1727" i="58"/>
  <c r="S1726" i="58"/>
  <c r="S1725" i="58"/>
  <c r="S1724" i="58"/>
  <c r="S1723" i="58"/>
  <c r="S1722" i="58"/>
  <c r="S1721" i="58"/>
  <c r="S1720" i="58"/>
  <c r="S1719" i="58"/>
  <c r="S1718" i="58"/>
  <c r="S1717" i="58"/>
  <c r="S1716" i="58"/>
  <c r="S1715" i="58"/>
  <c r="S1714" i="58"/>
  <c r="S1713" i="58"/>
  <c r="S1712" i="58"/>
  <c r="S1711" i="58"/>
  <c r="S1710" i="58"/>
  <c r="S1709" i="58"/>
  <c r="S1708" i="58"/>
  <c r="S1707" i="58"/>
  <c r="S1706" i="58"/>
  <c r="S1705" i="58"/>
  <c r="S1704" i="58"/>
  <c r="S1703" i="58"/>
  <c r="S1702" i="58"/>
  <c r="S1701" i="58"/>
  <c r="S1700" i="58"/>
  <c r="S1699" i="58"/>
  <c r="S1698" i="58"/>
  <c r="S1697" i="58"/>
  <c r="S1696" i="58"/>
  <c r="S1695" i="58"/>
  <c r="S1694" i="58"/>
  <c r="S1693" i="58"/>
  <c r="S1692" i="58"/>
  <c r="S1691" i="58"/>
  <c r="S1690" i="58"/>
  <c r="S1689" i="58"/>
  <c r="S1688" i="58"/>
  <c r="S1687" i="58"/>
  <c r="S1686" i="58"/>
  <c r="S1685" i="58"/>
  <c r="S1684" i="58"/>
  <c r="S1683" i="58"/>
  <c r="S1682" i="58"/>
  <c r="S1681" i="58"/>
  <c r="S1680" i="58"/>
  <c r="S1679" i="58"/>
  <c r="S1678" i="58"/>
  <c r="S1677" i="58"/>
  <c r="S1676" i="58"/>
  <c r="S1675" i="58"/>
  <c r="S1674" i="58"/>
  <c r="S1673" i="58"/>
  <c r="S1672" i="58"/>
  <c r="S1671" i="58"/>
  <c r="S1670" i="58"/>
  <c r="S1669" i="58"/>
  <c r="S1668" i="58"/>
  <c r="S1667" i="58"/>
  <c r="S1666" i="58"/>
  <c r="S1665" i="58"/>
  <c r="S1664" i="58"/>
  <c r="S1663" i="58"/>
  <c r="S1662" i="58"/>
  <c r="S1661" i="58"/>
  <c r="S1660" i="58"/>
  <c r="S1659" i="58"/>
  <c r="S1658" i="58"/>
  <c r="S1657" i="58"/>
  <c r="S1656" i="58"/>
  <c r="S1655" i="58"/>
  <c r="S1654" i="58"/>
  <c r="S1653" i="58"/>
  <c r="S1652" i="58"/>
  <c r="S1651" i="58"/>
  <c r="S1650" i="58"/>
  <c r="S1649" i="58"/>
  <c r="S1648" i="58"/>
  <c r="S1647" i="58"/>
  <c r="S1646" i="58"/>
  <c r="S1645" i="58"/>
  <c r="S1644" i="58"/>
  <c r="S1643" i="58"/>
  <c r="S1642" i="58"/>
  <c r="S1641" i="58"/>
  <c r="S1640" i="58"/>
  <c r="S1639" i="58"/>
  <c r="S1638" i="58"/>
  <c r="S1637" i="58"/>
  <c r="S1636" i="58"/>
  <c r="S1635" i="58"/>
  <c r="S1634" i="58"/>
  <c r="S1633" i="58"/>
  <c r="S1632" i="58"/>
  <c r="S1631" i="58"/>
  <c r="S1630" i="58"/>
  <c r="S1629" i="58"/>
  <c r="S1628" i="58"/>
  <c r="S1627" i="58"/>
  <c r="S1626" i="58"/>
  <c r="S1625" i="58"/>
  <c r="S1624" i="58"/>
  <c r="S1623" i="58"/>
  <c r="S1622" i="58"/>
  <c r="S1621" i="58"/>
  <c r="S1620" i="58"/>
  <c r="S1619" i="58"/>
  <c r="S1618" i="58"/>
  <c r="S1617" i="58"/>
  <c r="S1616" i="58"/>
  <c r="S1615" i="58"/>
  <c r="S1614" i="58"/>
  <c r="S1613" i="58"/>
  <c r="S1612" i="58"/>
  <c r="S1611" i="58"/>
  <c r="S1610" i="58"/>
  <c r="S1609" i="58"/>
  <c r="S1608" i="58"/>
  <c r="S1607" i="58"/>
  <c r="S1606" i="58"/>
  <c r="S1605" i="58"/>
  <c r="S1604" i="58"/>
  <c r="S1603" i="58"/>
  <c r="S1602" i="58"/>
  <c r="S1601" i="58"/>
  <c r="S1600" i="58"/>
  <c r="S1599" i="58"/>
  <c r="S1598" i="58"/>
  <c r="S1597" i="58"/>
  <c r="S1596" i="58"/>
  <c r="S1595" i="58"/>
  <c r="S1594" i="58"/>
  <c r="S1593" i="58"/>
  <c r="S1592" i="58"/>
  <c r="S1591" i="58"/>
  <c r="S1590" i="58"/>
  <c r="S1589" i="58"/>
  <c r="S1588" i="58"/>
  <c r="S1587" i="58"/>
  <c r="S1586" i="58"/>
  <c r="S1585" i="58"/>
  <c r="S1584" i="58"/>
  <c r="S1583" i="58"/>
  <c r="S1582" i="58"/>
  <c r="S1581" i="58"/>
  <c r="S1580" i="58"/>
  <c r="S1579" i="58"/>
  <c r="S1578" i="58"/>
  <c r="S1577" i="58"/>
  <c r="S1576" i="58"/>
  <c r="S1575" i="58"/>
  <c r="S1574" i="58"/>
  <c r="S1573" i="58"/>
  <c r="S1572" i="58"/>
  <c r="S1571" i="58"/>
  <c r="S1570" i="58"/>
  <c r="S1569" i="58"/>
  <c r="S1568" i="58"/>
  <c r="S1567" i="58"/>
  <c r="S1566" i="58"/>
  <c r="S1565" i="58"/>
  <c r="S1564" i="58"/>
  <c r="S1563" i="58"/>
  <c r="S1562" i="58"/>
  <c r="S1561" i="58"/>
  <c r="S1560" i="58"/>
  <c r="S1559" i="58"/>
  <c r="S1558" i="58"/>
  <c r="S1557" i="58"/>
  <c r="S1556" i="58"/>
  <c r="S1555" i="58"/>
  <c r="S1554" i="58"/>
  <c r="S1553" i="58"/>
  <c r="S1552" i="58"/>
  <c r="S1551" i="58"/>
  <c r="S1550" i="58"/>
  <c r="S1549" i="58"/>
  <c r="S1548" i="58"/>
  <c r="S1547" i="58"/>
  <c r="S1546" i="58"/>
  <c r="S1545" i="58"/>
  <c r="S1544" i="58"/>
  <c r="S1543" i="58"/>
  <c r="S1542" i="58"/>
  <c r="S1541" i="58"/>
  <c r="S1540" i="58"/>
  <c r="S1539" i="58"/>
  <c r="S1538" i="58"/>
  <c r="S1537" i="58"/>
  <c r="S1536" i="58"/>
  <c r="S1535" i="58"/>
  <c r="S1534" i="58"/>
  <c r="S1533" i="58"/>
  <c r="S1532" i="58"/>
  <c r="S1531" i="58"/>
  <c r="S1530" i="58"/>
  <c r="S1529" i="58"/>
  <c r="S1528" i="58"/>
  <c r="S1527" i="58"/>
  <c r="S1526" i="58"/>
  <c r="S1525" i="58"/>
  <c r="S1524" i="58"/>
  <c r="S1523" i="58"/>
  <c r="S1522" i="58"/>
  <c r="S1521" i="58"/>
  <c r="S1520" i="58"/>
  <c r="S1519" i="58"/>
  <c r="S1518" i="58"/>
  <c r="S1517" i="58"/>
  <c r="S1516" i="58"/>
  <c r="S1515" i="58"/>
  <c r="S1514" i="58"/>
  <c r="S1513" i="58"/>
  <c r="S1512" i="58"/>
  <c r="S1511" i="58"/>
  <c r="S1510" i="58"/>
  <c r="S1509" i="58"/>
  <c r="S1508" i="58"/>
  <c r="S1507" i="58"/>
  <c r="S1506" i="58"/>
  <c r="S1505" i="58"/>
  <c r="S1504" i="58"/>
  <c r="S1503" i="58"/>
  <c r="S1502" i="58"/>
  <c r="S1501" i="58"/>
  <c r="S1500" i="58"/>
  <c r="S1499" i="58"/>
  <c r="S1498" i="58"/>
  <c r="S1497" i="58"/>
  <c r="S1496" i="58"/>
  <c r="S1495" i="58"/>
  <c r="S1494" i="58"/>
  <c r="S1493" i="58"/>
  <c r="S1492" i="58"/>
  <c r="S1491" i="58"/>
  <c r="S1490" i="58"/>
  <c r="S1489" i="58"/>
  <c r="S1488" i="58"/>
  <c r="S1487" i="58"/>
  <c r="S1486" i="58"/>
  <c r="S1485" i="58"/>
  <c r="S1484" i="58"/>
  <c r="S1483" i="58"/>
  <c r="S1482" i="58"/>
  <c r="S1481" i="58"/>
  <c r="S1480" i="58"/>
  <c r="S1479" i="58"/>
  <c r="S1478" i="58"/>
  <c r="S1477" i="58"/>
  <c r="S1476" i="58"/>
  <c r="S1475" i="58"/>
  <c r="S1474" i="58"/>
  <c r="S1473" i="58"/>
  <c r="S1472" i="58"/>
  <c r="S1471" i="58"/>
  <c r="S1470" i="58"/>
  <c r="S1469" i="58"/>
  <c r="S1468" i="58"/>
  <c r="S1467" i="58"/>
  <c r="S1466" i="58"/>
  <c r="S1465" i="58"/>
  <c r="S1464" i="58"/>
  <c r="S1463" i="58"/>
  <c r="S1462" i="58"/>
  <c r="S1461" i="58"/>
  <c r="S1460" i="58"/>
  <c r="S1459" i="58"/>
  <c r="S1458" i="58"/>
  <c r="S1457" i="58"/>
  <c r="S1456" i="58"/>
  <c r="S1455" i="58"/>
  <c r="S1454" i="58"/>
  <c r="S1453" i="58"/>
  <c r="S1452" i="58"/>
  <c r="S1451" i="58"/>
  <c r="S1450" i="58"/>
  <c r="S1449" i="58"/>
  <c r="S1448" i="58"/>
  <c r="S1447" i="58"/>
  <c r="S1446" i="58"/>
  <c r="S1445" i="58"/>
  <c r="S1444" i="58"/>
  <c r="S1443" i="58"/>
  <c r="S1442" i="58"/>
  <c r="S1441" i="58"/>
  <c r="S1440" i="58"/>
  <c r="S1439" i="58"/>
  <c r="S1438" i="58"/>
  <c r="S1437" i="58"/>
  <c r="S1436" i="58"/>
  <c r="S1435" i="58"/>
  <c r="S1434" i="58"/>
  <c r="S1433" i="58"/>
  <c r="S1432" i="58"/>
  <c r="S1431" i="58"/>
  <c r="S1430" i="58"/>
  <c r="S1429" i="58"/>
  <c r="S1428" i="58"/>
  <c r="S1427" i="58"/>
  <c r="S1426" i="58"/>
  <c r="S1425" i="58"/>
  <c r="S1424" i="58"/>
  <c r="S1423" i="58"/>
  <c r="S1422" i="58"/>
  <c r="S1421" i="58"/>
  <c r="S1420" i="58"/>
  <c r="S1419" i="58"/>
  <c r="S1418" i="58"/>
  <c r="S1417" i="58"/>
  <c r="S1416" i="58"/>
  <c r="S1415" i="58"/>
  <c r="S1414" i="58"/>
  <c r="S1413" i="58"/>
  <c r="S1412" i="58"/>
  <c r="S1411" i="58"/>
  <c r="S1410" i="58"/>
  <c r="S1409" i="58"/>
  <c r="S1408" i="58"/>
  <c r="S1407" i="58"/>
  <c r="S1406" i="58"/>
  <c r="S1405" i="58"/>
  <c r="S1404" i="58"/>
  <c r="S1403" i="58"/>
  <c r="S1402" i="58"/>
  <c r="S1401" i="58"/>
  <c r="S1400" i="58"/>
  <c r="S1399" i="58"/>
  <c r="S1398" i="58"/>
  <c r="S1397" i="58"/>
  <c r="S1396" i="58"/>
  <c r="S1395" i="58"/>
  <c r="S1394" i="58"/>
  <c r="S1393" i="58"/>
  <c r="S1392" i="58"/>
  <c r="S1391" i="58"/>
  <c r="S1390" i="58"/>
  <c r="S1389" i="58"/>
  <c r="S1388" i="58"/>
  <c r="S1387" i="58"/>
  <c r="S1386" i="58"/>
  <c r="S1385" i="58"/>
  <c r="S1384" i="58"/>
  <c r="S1383" i="58"/>
  <c r="S1382" i="58"/>
  <c r="S1381" i="58"/>
  <c r="S1380" i="58"/>
  <c r="S1379" i="58"/>
  <c r="S1378" i="58"/>
  <c r="S1377" i="58"/>
  <c r="S1376" i="58"/>
  <c r="S1375" i="58"/>
  <c r="S1374" i="58"/>
  <c r="S1373" i="58"/>
  <c r="S1372" i="58"/>
  <c r="S1371" i="58"/>
  <c r="S1370" i="58"/>
  <c r="S1369" i="58"/>
  <c r="S1368" i="58"/>
  <c r="S1367" i="58"/>
  <c r="S1366" i="58"/>
  <c r="S1365" i="58"/>
  <c r="S1364" i="58"/>
  <c r="S1363" i="58"/>
  <c r="S1362" i="58"/>
  <c r="S1361" i="58"/>
  <c r="S1360" i="58"/>
  <c r="S1359" i="58"/>
  <c r="S1358" i="58"/>
  <c r="S1357" i="58"/>
  <c r="S1356" i="58"/>
  <c r="S1355" i="58"/>
  <c r="S1354" i="58"/>
  <c r="S1353" i="58"/>
  <c r="S1352" i="58"/>
  <c r="S1351" i="58"/>
  <c r="S1350" i="58"/>
  <c r="S1349" i="58"/>
  <c r="S1348" i="58"/>
  <c r="S1347" i="58"/>
  <c r="S1346" i="58"/>
  <c r="S1345" i="58"/>
  <c r="S1344" i="58"/>
  <c r="S1343" i="58"/>
  <c r="S1342" i="58"/>
  <c r="S1341" i="58"/>
  <c r="S1340" i="58"/>
  <c r="S1339" i="58"/>
  <c r="S1338" i="58"/>
  <c r="S1337" i="58"/>
  <c r="S1336" i="58"/>
  <c r="S1335" i="58"/>
  <c r="S1334" i="58"/>
  <c r="S1333" i="58"/>
  <c r="S1332" i="58"/>
  <c r="S1331" i="58"/>
  <c r="S1330" i="58"/>
  <c r="S1329" i="58"/>
  <c r="S1328" i="58"/>
  <c r="S1327" i="58"/>
  <c r="S1326" i="58"/>
  <c r="S1325" i="58"/>
  <c r="S1324" i="58"/>
  <c r="S1323" i="58"/>
  <c r="S1322" i="58"/>
  <c r="S1321" i="58"/>
  <c r="S1320" i="58"/>
  <c r="S1319" i="58"/>
  <c r="S1318" i="58"/>
  <c r="S1317" i="58"/>
  <c r="S1316" i="58"/>
  <c r="S1315" i="58"/>
  <c r="S1314" i="58"/>
  <c r="S1313" i="58"/>
  <c r="S1312" i="58"/>
  <c r="S1311" i="58"/>
  <c r="S1310" i="58"/>
  <c r="S1309" i="58"/>
  <c r="S1308" i="58"/>
  <c r="S1307" i="58"/>
  <c r="S1306" i="58"/>
  <c r="S1305" i="58"/>
  <c r="S1304" i="58"/>
  <c r="S1303" i="58"/>
  <c r="S1302" i="58"/>
  <c r="S1301" i="58"/>
  <c r="S1300" i="58"/>
  <c r="S1299" i="58"/>
  <c r="S1298" i="58"/>
  <c r="S1297" i="58"/>
  <c r="S1296" i="58"/>
  <c r="S1295" i="58"/>
  <c r="S1294" i="58"/>
  <c r="S1293" i="58"/>
  <c r="S1292" i="58"/>
  <c r="S1291" i="58"/>
  <c r="S1290" i="58"/>
  <c r="S1289" i="58"/>
  <c r="S1288" i="58"/>
  <c r="S1287" i="58"/>
  <c r="S1286" i="58"/>
  <c r="S1285" i="58"/>
  <c r="S1284" i="58"/>
  <c r="S1283" i="58"/>
  <c r="S1282" i="58"/>
  <c r="S1281" i="58"/>
  <c r="S1280" i="58"/>
  <c r="S1279" i="58"/>
  <c r="S1278" i="58"/>
  <c r="S1277" i="58"/>
  <c r="S1276" i="58"/>
  <c r="S1275" i="58"/>
  <c r="S1274" i="58"/>
  <c r="S1273" i="58"/>
  <c r="S1272" i="58"/>
  <c r="S1271" i="58"/>
  <c r="S1270" i="58"/>
  <c r="S1269" i="58"/>
  <c r="S1268" i="58"/>
  <c r="S1267" i="58"/>
  <c r="S1266" i="58"/>
  <c r="S1265" i="58"/>
  <c r="S1264" i="58"/>
  <c r="S1263" i="58"/>
  <c r="S1262" i="58"/>
  <c r="S1261" i="58"/>
  <c r="S1260" i="58"/>
  <c r="S1259" i="58"/>
  <c r="S1258" i="58"/>
  <c r="S1257" i="58"/>
  <c r="S1256" i="58"/>
  <c r="S1255" i="58"/>
  <c r="S1254" i="58"/>
  <c r="S1253" i="58"/>
  <c r="S1252" i="58"/>
  <c r="S1251" i="58"/>
  <c r="S1250" i="58"/>
  <c r="S1249" i="58"/>
  <c r="S1248" i="58"/>
  <c r="S1247" i="58"/>
  <c r="S1246" i="58"/>
  <c r="S1245" i="58"/>
  <c r="S1244" i="58"/>
  <c r="S1243" i="58"/>
  <c r="S1242" i="58"/>
  <c r="S1241" i="58"/>
  <c r="S1240" i="58"/>
  <c r="S1239" i="58"/>
  <c r="S1238" i="58"/>
  <c r="S1237" i="58"/>
  <c r="S1236" i="58"/>
  <c r="S1235" i="58"/>
  <c r="S1234" i="58"/>
  <c r="S1233" i="58"/>
  <c r="S1232" i="58"/>
  <c r="S1231" i="58"/>
  <c r="S1230" i="58"/>
  <c r="S1229" i="58"/>
  <c r="S1228" i="58"/>
  <c r="S1227" i="58"/>
  <c r="S1226" i="58"/>
  <c r="S1225" i="58"/>
  <c r="S1224" i="58"/>
  <c r="S1223" i="58"/>
  <c r="S1222" i="58"/>
  <c r="S1221" i="58"/>
  <c r="S1220" i="58"/>
  <c r="S1219" i="58"/>
  <c r="S1218" i="58"/>
  <c r="S1217" i="58"/>
  <c r="S1216" i="58"/>
  <c r="S1215" i="58"/>
  <c r="S1214" i="58"/>
  <c r="S1213" i="58"/>
  <c r="S1212" i="58"/>
  <c r="S1211" i="58"/>
  <c r="S1210" i="58"/>
  <c r="S1209" i="58"/>
  <c r="S1208" i="58"/>
  <c r="S1207" i="58"/>
  <c r="S1206" i="58"/>
  <c r="S1205" i="58"/>
  <c r="S1204" i="58"/>
  <c r="S1203" i="58"/>
  <c r="S1202" i="58"/>
  <c r="S1201" i="58"/>
  <c r="S1200" i="58"/>
  <c r="S1199" i="58"/>
  <c r="S1198" i="58"/>
  <c r="S1197" i="58"/>
  <c r="S1196" i="58"/>
  <c r="S1195" i="58"/>
  <c r="S1194" i="58"/>
  <c r="S1193" i="58"/>
  <c r="S1192" i="58"/>
  <c r="S1191" i="58"/>
  <c r="S1190" i="58"/>
  <c r="S1189" i="58"/>
  <c r="S1188" i="58"/>
  <c r="S1187" i="58"/>
  <c r="S1186" i="58"/>
  <c r="S1185" i="58"/>
  <c r="S1184" i="58"/>
  <c r="S1183" i="58"/>
  <c r="S1182" i="58"/>
  <c r="S1181" i="58"/>
  <c r="S1180" i="58"/>
  <c r="S1179" i="58"/>
  <c r="S1178" i="58"/>
  <c r="S1177" i="58"/>
  <c r="S1176" i="58"/>
  <c r="S1175" i="58"/>
  <c r="S1174" i="58"/>
  <c r="S1173" i="58"/>
  <c r="S1172" i="58"/>
  <c r="S1171" i="58"/>
  <c r="S1170" i="58"/>
  <c r="S1169" i="58"/>
  <c r="S1168" i="58"/>
  <c r="S1167" i="58"/>
  <c r="S1166" i="58"/>
  <c r="S1165" i="58"/>
  <c r="S1164" i="58"/>
  <c r="S1163" i="58"/>
  <c r="S1162" i="58"/>
  <c r="S1161" i="58"/>
  <c r="S1160" i="58"/>
  <c r="S1159" i="58"/>
  <c r="S1158" i="58"/>
  <c r="S1157" i="58"/>
  <c r="S1156" i="58"/>
  <c r="S1155" i="58"/>
  <c r="S1154" i="58"/>
  <c r="S1153" i="58"/>
  <c r="S1152" i="58"/>
  <c r="S1151" i="58"/>
  <c r="S1150" i="58"/>
  <c r="S1149" i="58"/>
  <c r="S1148" i="58"/>
  <c r="S1147" i="58"/>
  <c r="S1146" i="58"/>
  <c r="S1145" i="58"/>
  <c r="S1144" i="58"/>
  <c r="S1143" i="58"/>
  <c r="S1142" i="58"/>
  <c r="S1141" i="58"/>
  <c r="S1140" i="58"/>
  <c r="S1139" i="58"/>
  <c r="S1138" i="58"/>
  <c r="S1137" i="58"/>
  <c r="S1136" i="58"/>
  <c r="S1135" i="58"/>
  <c r="S1134" i="58"/>
  <c r="S1133" i="58"/>
  <c r="S1132" i="58"/>
  <c r="S1131" i="58"/>
  <c r="S1130" i="58"/>
  <c r="S1129" i="58"/>
  <c r="S1128" i="58"/>
  <c r="S1127" i="58"/>
  <c r="S1126" i="58"/>
  <c r="S1125" i="58"/>
  <c r="S1124" i="58"/>
  <c r="S1123" i="58"/>
  <c r="S1122" i="58"/>
  <c r="S1121" i="58"/>
  <c r="S1120" i="58"/>
  <c r="S1119" i="58"/>
  <c r="S1118" i="58"/>
  <c r="S1117" i="58"/>
  <c r="S1116" i="58"/>
  <c r="S1115" i="58"/>
  <c r="S1114" i="58"/>
  <c r="S1113" i="58"/>
  <c r="S1112" i="58"/>
  <c r="S1111" i="58"/>
  <c r="S1110" i="58"/>
  <c r="S1109" i="58"/>
  <c r="S1108" i="58"/>
  <c r="S1107" i="58"/>
  <c r="S1106" i="58"/>
  <c r="S1105" i="58"/>
  <c r="S1104" i="58"/>
  <c r="S1103" i="58"/>
  <c r="S1102" i="58"/>
  <c r="S1101" i="58"/>
  <c r="S1100" i="58"/>
  <c r="S1099" i="58"/>
  <c r="S1098" i="58"/>
  <c r="S1097" i="58"/>
  <c r="S1096" i="58"/>
  <c r="S1095" i="58"/>
  <c r="S1094" i="58"/>
  <c r="S1093" i="58"/>
  <c r="S1092" i="58"/>
  <c r="S1091" i="58"/>
  <c r="S1090" i="58"/>
  <c r="S1089" i="58"/>
  <c r="S1088" i="58"/>
  <c r="S1087" i="58"/>
  <c r="S1086" i="58"/>
  <c r="S1085" i="58"/>
  <c r="S1084" i="58"/>
  <c r="S1083" i="58"/>
  <c r="S1082" i="58"/>
  <c r="S1081" i="58"/>
  <c r="S1080" i="58"/>
  <c r="S1079" i="58"/>
  <c r="S1078" i="58"/>
  <c r="S1077" i="58"/>
  <c r="S1076" i="58"/>
  <c r="S1075" i="58"/>
  <c r="S1074" i="58"/>
  <c r="S1073" i="58"/>
  <c r="S1072" i="58"/>
  <c r="S1071" i="58"/>
  <c r="S1070" i="58"/>
  <c r="S1069" i="58"/>
  <c r="S1068" i="58"/>
  <c r="S1067" i="58"/>
  <c r="S1066" i="58"/>
  <c r="S1065" i="58"/>
  <c r="S1064" i="58"/>
  <c r="S1063" i="58"/>
  <c r="S1062" i="58"/>
  <c r="S1061" i="58"/>
  <c r="S1060" i="58"/>
  <c r="S1059" i="58"/>
  <c r="S1058" i="58"/>
  <c r="S1057" i="58"/>
  <c r="S1056" i="58"/>
  <c r="S1055" i="58"/>
  <c r="S1054" i="58"/>
  <c r="S1053" i="58"/>
  <c r="S1052" i="58"/>
  <c r="S1051" i="58"/>
  <c r="S1050" i="58"/>
  <c r="S1049" i="58"/>
  <c r="S1048" i="58"/>
  <c r="S1047" i="58"/>
  <c r="S1046" i="58"/>
  <c r="S1045" i="58"/>
  <c r="S1044" i="58"/>
  <c r="S1043" i="58"/>
  <c r="S1042" i="58"/>
  <c r="S1041" i="58"/>
  <c r="S1040" i="58"/>
  <c r="S1039" i="58"/>
  <c r="S1038" i="58"/>
  <c r="S1037" i="58"/>
  <c r="S1036" i="58"/>
  <c r="S1035" i="58"/>
  <c r="S1034" i="58"/>
  <c r="S1033" i="58"/>
  <c r="S1032" i="58"/>
  <c r="S1031" i="58"/>
  <c r="S1030" i="58"/>
  <c r="S1029" i="58"/>
  <c r="S1028" i="58"/>
  <c r="S1027" i="58"/>
  <c r="S1026" i="58"/>
  <c r="S1025" i="58"/>
  <c r="S1024" i="58"/>
  <c r="S1023" i="58"/>
  <c r="S1022" i="58"/>
  <c r="S1021" i="58"/>
  <c r="S1020" i="58"/>
  <c r="S1019" i="58"/>
  <c r="S1018" i="58"/>
  <c r="S1017" i="58"/>
  <c r="S1016" i="58"/>
  <c r="S1015" i="58"/>
  <c r="S1014" i="58"/>
  <c r="S1013" i="58"/>
  <c r="S1012" i="58"/>
  <c r="S1011" i="58"/>
  <c r="S1010" i="58"/>
  <c r="S1009" i="58"/>
  <c r="S1008" i="58"/>
  <c r="S1007" i="58"/>
  <c r="S1006" i="58"/>
  <c r="S1005" i="58"/>
  <c r="S1004" i="58"/>
  <c r="S1003" i="58"/>
  <c r="S1002" i="58"/>
  <c r="S1001" i="58"/>
  <c r="S1000" i="58"/>
  <c r="S999" i="58"/>
  <c r="S998" i="58"/>
  <c r="S997" i="58"/>
  <c r="S996" i="58"/>
  <c r="S995" i="58"/>
  <c r="S994" i="58"/>
  <c r="S993" i="58"/>
  <c r="S992" i="58"/>
  <c r="S991" i="58"/>
  <c r="S990" i="58"/>
  <c r="S989" i="58"/>
  <c r="S988" i="58"/>
  <c r="S987" i="58"/>
  <c r="S986" i="58"/>
  <c r="S985" i="58"/>
  <c r="S984" i="58"/>
  <c r="S983" i="58"/>
  <c r="S982" i="58"/>
  <c r="S981" i="58"/>
  <c r="S980" i="58"/>
  <c r="S979" i="58"/>
  <c r="S978" i="58"/>
  <c r="S977" i="58"/>
  <c r="S976" i="58"/>
  <c r="S975" i="58"/>
  <c r="S974" i="58"/>
  <c r="S973" i="58"/>
  <c r="S972" i="58"/>
  <c r="S971" i="58"/>
  <c r="S970" i="58"/>
  <c r="S969" i="58"/>
  <c r="S968" i="58"/>
  <c r="S967" i="58"/>
  <c r="S966" i="58"/>
  <c r="S965" i="58"/>
  <c r="S964" i="58"/>
  <c r="S963" i="58"/>
  <c r="S962" i="58"/>
  <c r="S961" i="58"/>
  <c r="S960" i="58"/>
  <c r="S959" i="58"/>
  <c r="S958" i="58"/>
  <c r="S957" i="58"/>
  <c r="S956" i="58"/>
  <c r="S955" i="58"/>
  <c r="S954" i="58"/>
  <c r="S953" i="58"/>
  <c r="S952" i="58"/>
  <c r="S951" i="58"/>
  <c r="S950" i="58"/>
  <c r="S949" i="58"/>
  <c r="S948" i="58"/>
  <c r="S947" i="58"/>
  <c r="S946" i="58"/>
  <c r="S945" i="58"/>
  <c r="S944" i="58"/>
  <c r="S943" i="58"/>
  <c r="S942" i="58"/>
  <c r="S941" i="58"/>
  <c r="S940" i="58"/>
  <c r="S939" i="58"/>
  <c r="S938" i="58"/>
  <c r="S937" i="58"/>
  <c r="S936" i="58"/>
  <c r="S935" i="58"/>
  <c r="S934" i="58"/>
  <c r="S933" i="58"/>
  <c r="S932" i="58"/>
  <c r="S931" i="58"/>
  <c r="S930" i="58"/>
  <c r="S929" i="58"/>
  <c r="S928" i="58"/>
  <c r="S927" i="58"/>
  <c r="S926" i="58"/>
  <c r="S925" i="58"/>
  <c r="S924" i="58"/>
  <c r="S923" i="58"/>
  <c r="S922" i="58"/>
  <c r="S921" i="58"/>
  <c r="S920" i="58"/>
  <c r="S919" i="58"/>
  <c r="S918" i="58"/>
  <c r="S917" i="58"/>
  <c r="S916" i="58"/>
  <c r="S915" i="58"/>
  <c r="S914" i="58"/>
  <c r="S913" i="58"/>
  <c r="S912" i="58"/>
  <c r="S911" i="58"/>
  <c r="S910" i="58"/>
  <c r="S909" i="58"/>
  <c r="S908" i="58"/>
  <c r="S907" i="58"/>
  <c r="S906" i="58"/>
  <c r="S905" i="58"/>
  <c r="S904" i="58"/>
  <c r="S903" i="58"/>
  <c r="S902" i="58"/>
  <c r="S901" i="58"/>
  <c r="S900" i="58"/>
  <c r="S899" i="58"/>
  <c r="S898" i="58"/>
  <c r="S897" i="58"/>
  <c r="S896" i="58"/>
  <c r="S895" i="58"/>
  <c r="S894" i="58"/>
  <c r="S893" i="58"/>
  <c r="S892" i="58"/>
  <c r="S891" i="58"/>
  <c r="S890" i="58"/>
  <c r="S889" i="58"/>
  <c r="S888" i="58"/>
  <c r="S887" i="58"/>
  <c r="S886" i="58"/>
  <c r="S885" i="58"/>
  <c r="S884" i="58"/>
  <c r="S883" i="58"/>
  <c r="S882" i="58"/>
  <c r="S881" i="58"/>
  <c r="S880" i="58"/>
  <c r="S879" i="58"/>
  <c r="S878" i="58"/>
  <c r="S877" i="58"/>
  <c r="S876" i="58"/>
  <c r="S875" i="58"/>
  <c r="S874" i="58"/>
  <c r="S873" i="58"/>
  <c r="S872" i="58"/>
  <c r="S871" i="58"/>
  <c r="S870" i="58"/>
  <c r="S869" i="58"/>
  <c r="S868" i="58"/>
  <c r="S867" i="58"/>
  <c r="S866" i="58"/>
  <c r="S865" i="58"/>
  <c r="S864" i="58"/>
  <c r="S863" i="58"/>
  <c r="S862" i="58"/>
  <c r="S861" i="58"/>
  <c r="S860" i="58"/>
  <c r="S859" i="58"/>
  <c r="S858" i="58"/>
  <c r="S857" i="58"/>
  <c r="S856" i="58"/>
  <c r="S855" i="58"/>
  <c r="S854" i="58"/>
  <c r="S853" i="58"/>
  <c r="S852" i="58"/>
  <c r="S851" i="58"/>
  <c r="S850" i="58"/>
  <c r="S849" i="58"/>
  <c r="S848" i="58"/>
  <c r="S847" i="58"/>
  <c r="S846" i="58"/>
  <c r="S845" i="58"/>
  <c r="S844" i="58"/>
  <c r="S843" i="58"/>
  <c r="S842" i="58"/>
  <c r="S841" i="58"/>
  <c r="S840" i="58"/>
  <c r="S839" i="58"/>
  <c r="S838" i="58"/>
  <c r="S837" i="58"/>
  <c r="S836" i="58"/>
  <c r="S835" i="58"/>
  <c r="S834" i="58"/>
  <c r="S833" i="58"/>
  <c r="S832" i="58"/>
  <c r="S831" i="58"/>
  <c r="S830" i="58"/>
  <c r="S829" i="58"/>
  <c r="S828" i="58"/>
  <c r="S827" i="58"/>
  <c r="S826" i="58"/>
  <c r="S825" i="58"/>
  <c r="S824" i="58"/>
  <c r="S823" i="58"/>
  <c r="S822" i="58"/>
  <c r="S821" i="58"/>
  <c r="S820" i="58"/>
  <c r="S819" i="58"/>
  <c r="S818" i="58"/>
  <c r="S817" i="58"/>
  <c r="S816" i="58"/>
  <c r="S815" i="58"/>
  <c r="S814" i="58"/>
  <c r="S813" i="58"/>
  <c r="S812" i="58"/>
  <c r="S811" i="58"/>
  <c r="S810" i="58"/>
  <c r="S809" i="58"/>
  <c r="S808" i="58"/>
  <c r="S807" i="58"/>
  <c r="S806" i="58"/>
  <c r="S805" i="58"/>
  <c r="S804" i="58"/>
  <c r="S803" i="58"/>
  <c r="S802" i="58"/>
  <c r="S801" i="58"/>
  <c r="S800" i="58"/>
  <c r="S799" i="58"/>
  <c r="S798" i="58"/>
  <c r="S797" i="58"/>
  <c r="S796" i="58"/>
  <c r="S795" i="58"/>
  <c r="S794" i="58"/>
  <c r="S793" i="58"/>
  <c r="S792" i="58"/>
  <c r="S791" i="58"/>
  <c r="S790" i="58"/>
  <c r="S789" i="58"/>
  <c r="S788" i="58"/>
  <c r="S787" i="58"/>
  <c r="S786" i="58"/>
  <c r="S785" i="58"/>
  <c r="S784" i="58"/>
  <c r="S783" i="58"/>
  <c r="S782" i="58"/>
  <c r="S781" i="58"/>
  <c r="S780" i="58"/>
  <c r="S779" i="58"/>
  <c r="S778" i="58"/>
  <c r="S777" i="58"/>
  <c r="S776" i="58"/>
  <c r="S775" i="58"/>
  <c r="S774" i="58"/>
  <c r="S773" i="58"/>
  <c r="S772" i="58"/>
  <c r="S771" i="58"/>
  <c r="S770" i="58"/>
  <c r="S769" i="58"/>
  <c r="S768" i="58"/>
  <c r="S767" i="58"/>
  <c r="S766" i="58"/>
  <c r="S765" i="58"/>
  <c r="S764" i="58"/>
  <c r="S763" i="58"/>
  <c r="S762" i="58"/>
  <c r="S761" i="58"/>
  <c r="S760" i="58"/>
  <c r="S759" i="58"/>
  <c r="S758" i="58"/>
  <c r="S757" i="58"/>
  <c r="S756" i="58"/>
  <c r="S755" i="58"/>
  <c r="S754" i="58"/>
  <c r="S753" i="58"/>
  <c r="S752" i="58"/>
  <c r="S751" i="58"/>
  <c r="S750" i="58"/>
  <c r="S749" i="58"/>
  <c r="S748" i="58"/>
  <c r="S747" i="58"/>
  <c r="S746" i="58"/>
  <c r="S745" i="58"/>
  <c r="S744" i="58"/>
  <c r="S743" i="58"/>
  <c r="S742" i="58"/>
  <c r="S741" i="58"/>
  <c r="S740" i="58"/>
  <c r="S739" i="58"/>
  <c r="S738" i="58"/>
  <c r="S737" i="58"/>
  <c r="S736" i="58"/>
  <c r="S735" i="58"/>
  <c r="S734" i="58"/>
  <c r="S733" i="58"/>
  <c r="S732" i="58"/>
  <c r="S731" i="58"/>
  <c r="S730" i="58"/>
  <c r="S729" i="58"/>
  <c r="S728" i="58"/>
  <c r="S727" i="58"/>
  <c r="S726" i="58"/>
  <c r="S725" i="58"/>
  <c r="S724" i="58"/>
  <c r="S723" i="58"/>
  <c r="S722" i="58"/>
  <c r="S721" i="58"/>
  <c r="S720" i="58"/>
  <c r="S719" i="58"/>
  <c r="S718" i="58"/>
  <c r="S717" i="58"/>
  <c r="S716" i="58"/>
  <c r="S715" i="58"/>
  <c r="S714" i="58"/>
  <c r="S713" i="58"/>
  <c r="S712" i="58"/>
  <c r="S711" i="58"/>
  <c r="S710" i="58"/>
  <c r="S709" i="58"/>
  <c r="S708" i="58"/>
  <c r="S707" i="58"/>
  <c r="S706" i="58"/>
  <c r="S705" i="58"/>
  <c r="S704" i="58"/>
  <c r="S703" i="58"/>
  <c r="S702" i="58"/>
  <c r="S701" i="58"/>
  <c r="S700" i="58"/>
  <c r="S699" i="58"/>
  <c r="S698" i="58"/>
  <c r="S697" i="58"/>
  <c r="S696" i="58"/>
  <c r="S695" i="58"/>
  <c r="S694" i="58"/>
  <c r="S693" i="58"/>
  <c r="S692" i="58"/>
  <c r="S691" i="58"/>
  <c r="S690" i="58"/>
  <c r="S689" i="58"/>
  <c r="S688" i="58"/>
  <c r="S687" i="58"/>
  <c r="S686" i="58"/>
  <c r="S685" i="58"/>
  <c r="S684" i="58"/>
  <c r="S683" i="58"/>
  <c r="S682" i="58"/>
  <c r="S681" i="58"/>
  <c r="S680" i="58"/>
  <c r="S679" i="58"/>
  <c r="S678" i="58"/>
  <c r="S677" i="58"/>
  <c r="S676" i="58"/>
  <c r="S675" i="58"/>
  <c r="S674" i="58"/>
  <c r="S673" i="58"/>
  <c r="S672" i="58"/>
  <c r="S671" i="58"/>
  <c r="S670" i="58"/>
  <c r="S669" i="58"/>
  <c r="S668" i="58"/>
  <c r="S667" i="58"/>
  <c r="S666" i="58"/>
  <c r="S665" i="58"/>
  <c r="S664" i="58"/>
  <c r="S663" i="58"/>
  <c r="S662" i="58"/>
  <c r="S661" i="58"/>
  <c r="S660" i="58"/>
  <c r="S659" i="58"/>
  <c r="S658" i="58"/>
  <c r="S657" i="58"/>
  <c r="S656" i="58"/>
  <c r="S655" i="58"/>
  <c r="S654" i="58"/>
  <c r="S653" i="58"/>
  <c r="S652" i="58"/>
  <c r="S651" i="58"/>
  <c r="S650" i="58"/>
  <c r="S649" i="58"/>
  <c r="S648" i="58"/>
  <c r="S647" i="58"/>
  <c r="S646" i="58"/>
  <c r="S645" i="58"/>
  <c r="S644" i="58"/>
  <c r="S643" i="58"/>
  <c r="S642" i="58"/>
  <c r="S641" i="58"/>
  <c r="S640" i="58"/>
  <c r="S639" i="58"/>
  <c r="S638" i="58"/>
  <c r="S637" i="58"/>
  <c r="S636" i="58"/>
  <c r="S635" i="58"/>
  <c r="S634" i="58"/>
  <c r="S633" i="58"/>
  <c r="S632" i="58"/>
  <c r="S631" i="58"/>
  <c r="S630" i="58"/>
  <c r="S629" i="58"/>
  <c r="S628" i="58"/>
  <c r="S627" i="58"/>
  <c r="S626" i="58"/>
  <c r="S625" i="58"/>
  <c r="S624" i="58"/>
  <c r="S623" i="58"/>
  <c r="S622" i="58"/>
  <c r="S621" i="58"/>
  <c r="S620" i="58"/>
  <c r="S619" i="58"/>
  <c r="S618" i="58"/>
  <c r="S617" i="58"/>
  <c r="S616" i="58"/>
  <c r="S615" i="58"/>
  <c r="S614" i="58"/>
  <c r="S613" i="58"/>
  <c r="S612" i="58"/>
  <c r="S611" i="58"/>
  <c r="S610" i="58"/>
  <c r="S609" i="58"/>
  <c r="S608" i="58"/>
  <c r="S607" i="58"/>
  <c r="S606" i="58"/>
  <c r="S605" i="58"/>
  <c r="S604" i="58"/>
  <c r="S603" i="58"/>
  <c r="S602" i="58"/>
  <c r="S601" i="58"/>
  <c r="S600" i="58"/>
  <c r="S599" i="58"/>
  <c r="S598" i="58"/>
  <c r="S597" i="58"/>
  <c r="S596" i="58"/>
  <c r="S595" i="58"/>
  <c r="S594" i="58"/>
  <c r="S593" i="58"/>
  <c r="S592" i="58"/>
  <c r="S591" i="58"/>
  <c r="S590" i="58"/>
  <c r="S589" i="58"/>
  <c r="S588" i="58"/>
  <c r="S587" i="58"/>
  <c r="S586" i="58"/>
  <c r="S585" i="58"/>
  <c r="S584" i="58"/>
  <c r="S583" i="58"/>
  <c r="S582" i="58"/>
  <c r="S581" i="58"/>
  <c r="S580" i="58"/>
  <c r="S579" i="58"/>
  <c r="S578" i="58"/>
  <c r="S577" i="58"/>
  <c r="S576" i="58"/>
  <c r="S575" i="58"/>
  <c r="S574" i="58"/>
  <c r="S573" i="58"/>
  <c r="S572" i="58"/>
  <c r="S571" i="58"/>
  <c r="S570" i="58"/>
  <c r="S569" i="58"/>
  <c r="S568" i="58"/>
  <c r="S567" i="58"/>
  <c r="S566" i="58"/>
  <c r="S565" i="58"/>
  <c r="S564" i="58"/>
  <c r="S563" i="58"/>
  <c r="S562" i="58"/>
  <c r="S561" i="58"/>
  <c r="S560" i="58"/>
  <c r="S559" i="58"/>
  <c r="S558" i="58"/>
  <c r="S557" i="58"/>
  <c r="S556" i="58"/>
  <c r="S555" i="58"/>
  <c r="S554" i="58"/>
  <c r="S553" i="58"/>
  <c r="S552" i="58"/>
  <c r="S551" i="58"/>
  <c r="S550" i="58"/>
  <c r="S549" i="58"/>
  <c r="S548" i="58"/>
  <c r="S547" i="58"/>
  <c r="S546" i="58"/>
  <c r="S545" i="58"/>
  <c r="S544" i="58"/>
  <c r="S543" i="58"/>
  <c r="S542" i="58"/>
  <c r="S541" i="58"/>
  <c r="S540" i="58"/>
  <c r="S539" i="58"/>
  <c r="S538" i="58"/>
  <c r="S537" i="58"/>
  <c r="S536" i="58"/>
  <c r="S535" i="58"/>
  <c r="S534" i="58"/>
  <c r="S533" i="58"/>
  <c r="S532" i="58"/>
  <c r="S531" i="58"/>
  <c r="S530" i="58"/>
  <c r="S529" i="58"/>
  <c r="S528" i="58"/>
  <c r="S527" i="58"/>
  <c r="S526" i="58"/>
  <c r="S525" i="58"/>
  <c r="S524" i="58"/>
  <c r="S523" i="58"/>
  <c r="S522" i="58"/>
  <c r="S521" i="58"/>
  <c r="S520" i="58"/>
  <c r="S519" i="58"/>
  <c r="S518" i="58"/>
  <c r="S517" i="58"/>
  <c r="S516" i="58"/>
  <c r="S515" i="58"/>
  <c r="S514" i="58"/>
  <c r="S513" i="58"/>
  <c r="S512" i="58"/>
  <c r="S511" i="58"/>
  <c r="S510" i="58"/>
  <c r="S509" i="58"/>
  <c r="S508" i="58"/>
  <c r="S507" i="58"/>
  <c r="S506" i="58"/>
  <c r="S505" i="58"/>
  <c r="S504" i="58"/>
  <c r="S503" i="58"/>
  <c r="S502" i="58"/>
  <c r="S501" i="58"/>
  <c r="S500" i="58"/>
  <c r="S499" i="58"/>
  <c r="S498" i="58"/>
  <c r="S497" i="58"/>
  <c r="S496" i="58"/>
  <c r="S495" i="58"/>
  <c r="S494" i="58"/>
  <c r="S493" i="58"/>
  <c r="S492" i="58"/>
  <c r="S491" i="58"/>
  <c r="S490" i="58"/>
  <c r="S489" i="58"/>
  <c r="S488" i="58"/>
  <c r="S487" i="58"/>
  <c r="S486" i="58"/>
  <c r="S485" i="58"/>
  <c r="S484" i="58"/>
  <c r="S483" i="58"/>
  <c r="S482" i="58"/>
  <c r="S481" i="58"/>
  <c r="S480" i="58"/>
  <c r="S479" i="58"/>
  <c r="S478" i="58"/>
  <c r="S477" i="58"/>
  <c r="S476" i="58"/>
  <c r="S475" i="58"/>
  <c r="S474" i="58"/>
  <c r="S473" i="58"/>
  <c r="S472" i="58"/>
  <c r="S471" i="58"/>
  <c r="S470" i="58"/>
  <c r="S469" i="58"/>
  <c r="S468" i="58"/>
  <c r="S467" i="58"/>
  <c r="S466" i="58"/>
  <c r="S465" i="58"/>
  <c r="S464" i="58"/>
  <c r="S463" i="58"/>
  <c r="S462" i="58"/>
  <c r="S461" i="58"/>
  <c r="S460" i="58"/>
  <c r="S459" i="58"/>
  <c r="S458" i="58"/>
  <c r="S457" i="58"/>
  <c r="S456" i="58"/>
  <c r="S455" i="58"/>
  <c r="S454" i="58"/>
  <c r="S453" i="58"/>
  <c r="S452" i="58"/>
  <c r="S451" i="58"/>
  <c r="S450" i="58"/>
  <c r="S449" i="58"/>
  <c r="S448" i="58"/>
  <c r="S447" i="58"/>
  <c r="S446" i="58"/>
  <c r="S445" i="58"/>
  <c r="S444" i="58"/>
  <c r="S443" i="58"/>
  <c r="S442" i="58"/>
  <c r="S441" i="58"/>
  <c r="S440" i="58"/>
  <c r="S439" i="58"/>
  <c r="S438" i="58"/>
  <c r="S437" i="58"/>
  <c r="S436" i="58"/>
  <c r="S435" i="58"/>
  <c r="S434" i="58"/>
  <c r="S433" i="58"/>
  <c r="S432" i="58"/>
  <c r="S431" i="58"/>
  <c r="S430" i="58"/>
  <c r="S429" i="58"/>
  <c r="S428" i="58"/>
  <c r="S427" i="58"/>
  <c r="S426" i="58"/>
  <c r="S425" i="58"/>
  <c r="S424" i="58"/>
  <c r="S423" i="58"/>
  <c r="S422" i="58"/>
  <c r="S421" i="58"/>
  <c r="S420" i="58"/>
  <c r="S419" i="58"/>
  <c r="S418" i="58"/>
  <c r="S417" i="58"/>
  <c r="S416" i="58"/>
  <c r="S415" i="58"/>
  <c r="S414" i="58"/>
  <c r="S413" i="58"/>
  <c r="S412" i="58"/>
  <c r="S411" i="58"/>
  <c r="S410" i="58"/>
  <c r="S409" i="58"/>
  <c r="S408" i="58"/>
  <c r="S407" i="58"/>
  <c r="S406" i="58"/>
  <c r="S405" i="58"/>
  <c r="S404" i="58"/>
  <c r="S403" i="58"/>
  <c r="S402" i="58"/>
  <c r="S401" i="58"/>
  <c r="S400" i="58"/>
  <c r="S399" i="58"/>
  <c r="S398" i="58"/>
  <c r="S397" i="58"/>
  <c r="S396" i="58"/>
  <c r="S395" i="58"/>
  <c r="S394" i="58"/>
  <c r="S393" i="58"/>
  <c r="S392" i="58"/>
  <c r="S391" i="58"/>
  <c r="S390" i="58"/>
  <c r="S389" i="58"/>
  <c r="S388" i="58"/>
  <c r="S387" i="58"/>
  <c r="S386" i="58"/>
  <c r="S385" i="58"/>
  <c r="S384" i="58"/>
  <c r="S383" i="58"/>
  <c r="S382" i="58"/>
  <c r="S381" i="58"/>
  <c r="S380" i="58"/>
  <c r="S379" i="58"/>
  <c r="S378" i="58"/>
  <c r="S377" i="58"/>
  <c r="S376" i="58"/>
  <c r="S375" i="58"/>
  <c r="S374" i="58"/>
  <c r="S373" i="58"/>
  <c r="S372" i="58"/>
  <c r="S371" i="58"/>
  <c r="S370" i="58"/>
  <c r="S369" i="58"/>
  <c r="S368" i="58"/>
  <c r="S367" i="58"/>
  <c r="S366" i="58"/>
  <c r="S365" i="58"/>
  <c r="S364" i="58"/>
  <c r="S363" i="58"/>
  <c r="S362" i="58"/>
  <c r="S361" i="58"/>
  <c r="S360" i="58"/>
  <c r="S359" i="58"/>
  <c r="S358" i="58"/>
  <c r="S357" i="58"/>
  <c r="S356" i="58"/>
  <c r="S355" i="58"/>
  <c r="S354" i="58"/>
  <c r="S353" i="58"/>
  <c r="S352" i="58"/>
  <c r="S351" i="58"/>
  <c r="S350" i="58"/>
  <c r="S349" i="58"/>
  <c r="S348" i="58"/>
  <c r="S347" i="58"/>
  <c r="S346" i="58"/>
  <c r="S345" i="58"/>
  <c r="S344" i="58"/>
  <c r="S343" i="58"/>
  <c r="S342" i="58"/>
  <c r="S341" i="58"/>
  <c r="S340" i="58"/>
  <c r="S339" i="58"/>
  <c r="S338" i="58"/>
  <c r="S337" i="58"/>
  <c r="S336" i="58"/>
  <c r="S335" i="58"/>
  <c r="S334" i="58"/>
  <c r="S333" i="58"/>
  <c r="S332" i="58"/>
  <c r="S331" i="58"/>
  <c r="S330" i="58"/>
  <c r="S329" i="58"/>
  <c r="S328" i="58"/>
  <c r="S327" i="58"/>
  <c r="S326" i="58"/>
  <c r="S325" i="58"/>
  <c r="S324" i="58"/>
  <c r="S323" i="58"/>
  <c r="S322" i="58"/>
  <c r="S321" i="58"/>
  <c r="S320" i="58"/>
  <c r="S319" i="58"/>
  <c r="S318" i="58"/>
  <c r="S317" i="58"/>
  <c r="S316" i="58"/>
  <c r="S315" i="58"/>
  <c r="S314" i="58"/>
  <c r="S313" i="58"/>
  <c r="S312" i="58"/>
  <c r="S311" i="58"/>
  <c r="S310" i="58"/>
  <c r="S309" i="58"/>
  <c r="S308" i="58"/>
  <c r="S307" i="58"/>
  <c r="S306" i="58"/>
  <c r="S305" i="58"/>
  <c r="S304" i="58"/>
  <c r="S303" i="58"/>
  <c r="S302" i="58"/>
  <c r="S301" i="58"/>
  <c r="S300" i="58"/>
  <c r="S299" i="58"/>
  <c r="S298" i="58"/>
  <c r="S297" i="58"/>
  <c r="S296" i="58"/>
  <c r="S295" i="58"/>
  <c r="S294" i="58"/>
  <c r="S293" i="58"/>
  <c r="S292" i="58"/>
  <c r="S291" i="58"/>
  <c r="S290" i="58"/>
  <c r="S289" i="58"/>
  <c r="S288" i="58"/>
  <c r="S287" i="58"/>
  <c r="S286" i="58"/>
  <c r="S285" i="58"/>
  <c r="S284" i="58"/>
  <c r="S283" i="58"/>
  <c r="S282" i="58"/>
  <c r="S281" i="58"/>
  <c r="S280" i="58"/>
  <c r="S279" i="58"/>
  <c r="S278" i="58"/>
  <c r="S277" i="58"/>
  <c r="S276" i="58"/>
  <c r="S275" i="58"/>
  <c r="S274" i="58"/>
  <c r="S273" i="58"/>
  <c r="S272" i="58"/>
  <c r="S271" i="58"/>
  <c r="S270" i="58"/>
  <c r="S269" i="58"/>
  <c r="S268" i="58"/>
  <c r="S267" i="58"/>
  <c r="S266" i="58"/>
  <c r="S265" i="58"/>
  <c r="S264" i="58"/>
  <c r="S263" i="58"/>
  <c r="S262" i="58"/>
  <c r="S261" i="58"/>
  <c r="S260" i="58"/>
  <c r="S259" i="58"/>
  <c r="S258" i="58"/>
  <c r="S257" i="58"/>
  <c r="S256" i="58"/>
  <c r="S255" i="58"/>
  <c r="S254" i="58"/>
  <c r="S253" i="58"/>
  <c r="S252" i="58"/>
  <c r="S251" i="58"/>
  <c r="S250" i="58"/>
  <c r="S249" i="58"/>
  <c r="S248" i="58"/>
  <c r="S247" i="58"/>
  <c r="S246" i="58"/>
  <c r="S245" i="58"/>
  <c r="S244" i="58"/>
  <c r="S243" i="58"/>
  <c r="S242" i="58"/>
  <c r="S241" i="58"/>
  <c r="S240" i="58"/>
  <c r="S239" i="58"/>
  <c r="S238" i="58"/>
  <c r="S237" i="58"/>
  <c r="S236" i="58"/>
  <c r="S235" i="58"/>
  <c r="S234" i="58"/>
  <c r="S233" i="58"/>
  <c r="S232" i="58"/>
  <c r="S231" i="58"/>
  <c r="S230" i="58"/>
  <c r="S229" i="58"/>
  <c r="S228" i="58"/>
  <c r="S227" i="58"/>
  <c r="S226" i="58"/>
  <c r="S225" i="58"/>
  <c r="S224" i="58"/>
  <c r="S223" i="58"/>
  <c r="S222" i="58"/>
  <c r="S221" i="58"/>
  <c r="S220" i="58"/>
  <c r="S219" i="58"/>
  <c r="S218" i="58"/>
  <c r="S217" i="58"/>
  <c r="S216" i="58"/>
  <c r="S215" i="58"/>
  <c r="S214" i="58"/>
  <c r="S213" i="58"/>
  <c r="S212" i="58"/>
  <c r="S211" i="58"/>
  <c r="S210" i="58"/>
  <c r="S209" i="58"/>
  <c r="S208" i="58"/>
  <c r="S207" i="58"/>
  <c r="S206" i="58"/>
  <c r="S205" i="58"/>
  <c r="S204" i="58"/>
  <c r="S203" i="58"/>
  <c r="S202" i="58"/>
  <c r="S201" i="58"/>
  <c r="S200" i="58"/>
  <c r="S199" i="58"/>
  <c r="S198" i="58"/>
  <c r="S197" i="58"/>
  <c r="S196" i="58"/>
  <c r="S195" i="58"/>
  <c r="S194" i="58"/>
  <c r="S193" i="58"/>
  <c r="S192" i="58"/>
  <c r="S191" i="58"/>
  <c r="S190" i="58"/>
  <c r="S189" i="58"/>
  <c r="S188" i="58"/>
  <c r="S187" i="58"/>
  <c r="S186" i="58"/>
  <c r="S185" i="58"/>
  <c r="S184" i="58"/>
  <c r="S183" i="58"/>
  <c r="S182" i="58"/>
  <c r="S181" i="58"/>
  <c r="S180" i="58"/>
  <c r="S179" i="58"/>
  <c r="S178" i="58"/>
  <c r="S177" i="58"/>
  <c r="S176" i="58"/>
  <c r="S175" i="58"/>
  <c r="S174" i="58"/>
  <c r="S173" i="58"/>
  <c r="S172" i="58"/>
  <c r="S171" i="58"/>
  <c r="S170" i="58"/>
  <c r="S169" i="58"/>
  <c r="S168" i="58"/>
  <c r="S167" i="58"/>
  <c r="S166" i="58"/>
  <c r="S165" i="58"/>
  <c r="S164" i="58"/>
  <c r="S163" i="58"/>
  <c r="S162" i="58"/>
  <c r="S161" i="58"/>
  <c r="S160" i="58"/>
  <c r="S159" i="58"/>
  <c r="S158" i="58"/>
  <c r="S157" i="58"/>
  <c r="S156" i="58"/>
  <c r="S155" i="58"/>
  <c r="S154" i="58"/>
  <c r="S153" i="58"/>
  <c r="S152" i="58"/>
  <c r="S151" i="58"/>
  <c r="S150" i="58"/>
  <c r="S149" i="58"/>
  <c r="S148" i="58"/>
  <c r="S147" i="58"/>
  <c r="S146" i="58"/>
  <c r="S145" i="58"/>
  <c r="S144" i="58"/>
  <c r="S143" i="58"/>
  <c r="S142" i="58"/>
  <c r="S141" i="58"/>
  <c r="S140" i="58"/>
  <c r="S139" i="58"/>
  <c r="S138" i="58"/>
  <c r="S137" i="58"/>
  <c r="S136" i="58"/>
  <c r="S135" i="58"/>
  <c r="S134" i="58"/>
  <c r="S133" i="58"/>
  <c r="S132" i="58"/>
  <c r="S131" i="58"/>
  <c r="S130" i="58"/>
  <c r="S129" i="58"/>
  <c r="S128" i="58"/>
  <c r="S127" i="58"/>
  <c r="S126" i="58"/>
  <c r="S125" i="58"/>
  <c r="S124" i="58"/>
  <c r="S123" i="58"/>
  <c r="S122" i="58"/>
  <c r="S121" i="58"/>
  <c r="S120" i="58"/>
  <c r="S119" i="58"/>
  <c r="S118" i="58"/>
  <c r="S117" i="58"/>
  <c r="S116" i="58"/>
  <c r="S115" i="58"/>
  <c r="S114" i="58"/>
  <c r="S113" i="58"/>
  <c r="S112" i="58"/>
  <c r="S111" i="58"/>
  <c r="S110" i="58"/>
  <c r="S109" i="58"/>
  <c r="S108" i="58"/>
  <c r="S107" i="58"/>
  <c r="S106" i="58"/>
  <c r="S105" i="58"/>
  <c r="S104" i="58"/>
  <c r="S103" i="58"/>
  <c r="S102" i="58"/>
  <c r="S101" i="58"/>
  <c r="S100" i="58"/>
  <c r="S99" i="58"/>
  <c r="S98" i="58"/>
  <c r="S97" i="58"/>
  <c r="S96" i="58"/>
  <c r="S95" i="58"/>
  <c r="S94" i="58"/>
  <c r="S93" i="58"/>
  <c r="S92" i="58"/>
  <c r="S91" i="58"/>
  <c r="S90" i="58"/>
  <c r="S89" i="58"/>
  <c r="S88" i="58"/>
  <c r="S87" i="58"/>
  <c r="S86" i="58"/>
  <c r="S85" i="58"/>
  <c r="S84" i="58"/>
  <c r="S83" i="58"/>
  <c r="S82" i="58"/>
  <c r="S81" i="58"/>
  <c r="S80" i="58"/>
  <c r="S79" i="58"/>
  <c r="S78" i="58"/>
  <c r="S77" i="58"/>
  <c r="S76" i="58"/>
  <c r="S75" i="58"/>
  <c r="S74" i="58"/>
  <c r="S73" i="58"/>
  <c r="S72" i="58"/>
  <c r="S71" i="58"/>
  <c r="S70" i="58"/>
  <c r="S69" i="58"/>
  <c r="S68" i="58"/>
  <c r="S67" i="58"/>
  <c r="S66" i="58"/>
  <c r="S65" i="58"/>
  <c r="S64" i="58"/>
  <c r="S63" i="58"/>
  <c r="S62" i="58"/>
  <c r="S61" i="58"/>
  <c r="S60" i="58"/>
  <c r="S59" i="58"/>
  <c r="S58" i="58"/>
  <c r="S57" i="58"/>
  <c r="S56" i="58"/>
  <c r="S55" i="58"/>
  <c r="S54" i="58"/>
  <c r="S53" i="58"/>
  <c r="S52" i="58"/>
  <c r="S51" i="58"/>
  <c r="S50" i="58"/>
  <c r="S49" i="58"/>
  <c r="S48" i="58"/>
  <c r="S47" i="58"/>
  <c r="S46" i="58"/>
  <c r="S45" i="58"/>
  <c r="S44" i="58"/>
  <c r="S43" i="58"/>
  <c r="S42" i="58"/>
  <c r="S41" i="58"/>
  <c r="S40" i="58"/>
  <c r="S39" i="58"/>
  <c r="S38" i="58"/>
  <c r="S37" i="58"/>
  <c r="S36" i="58"/>
  <c r="S35" i="58"/>
  <c r="S34" i="58"/>
  <c r="S33" i="58"/>
  <c r="S32" i="58"/>
  <c r="S31" i="58"/>
  <c r="S30" i="58"/>
  <c r="S29" i="58"/>
  <c r="S28" i="58"/>
  <c r="S27" i="58"/>
  <c r="S26" i="58"/>
  <c r="S25" i="58"/>
  <c r="S24" i="58"/>
  <c r="S23" i="58"/>
  <c r="S22" i="58"/>
  <c r="S21" i="58"/>
  <c r="S20" i="58"/>
  <c r="S19" i="58"/>
  <c r="S18" i="58"/>
  <c r="S17" i="58"/>
  <c r="S16" i="58"/>
  <c r="S15" i="58"/>
  <c r="S14" i="58"/>
  <c r="S13" i="58"/>
  <c r="S12" i="58"/>
  <c r="S11" i="58"/>
  <c r="AO2066" i="58"/>
  <c r="AO2065" i="58"/>
  <c r="AO2064" i="58"/>
  <c r="AO2063" i="58"/>
  <c r="AO2062" i="58"/>
  <c r="AO2061" i="58"/>
  <c r="AO2060" i="58"/>
  <c r="AO2059" i="58"/>
  <c r="AO2058" i="58"/>
  <c r="AO2057" i="58"/>
  <c r="AO2056" i="58"/>
  <c r="AO2055" i="58"/>
  <c r="AO2054" i="58"/>
  <c r="AO2053" i="58"/>
  <c r="AO2052" i="58"/>
  <c r="AO2051" i="58"/>
  <c r="AO2050" i="58"/>
  <c r="AO2049" i="58"/>
  <c r="AO2048" i="58"/>
  <c r="AO2047" i="58"/>
  <c r="AO2046" i="58"/>
  <c r="AO2045" i="58"/>
  <c r="AO2044" i="58"/>
  <c r="AO2043" i="58"/>
  <c r="AO2042" i="58"/>
  <c r="AO2041" i="58"/>
  <c r="AO2040" i="58"/>
  <c r="AO2039" i="58"/>
  <c r="AO2038" i="58"/>
  <c r="AO2037" i="58"/>
  <c r="AO2036" i="58"/>
  <c r="AO2035" i="58"/>
  <c r="AO2034" i="58"/>
  <c r="AO2033" i="58"/>
  <c r="AO2032" i="58"/>
  <c r="AO2031" i="58"/>
  <c r="AO2030" i="58"/>
  <c r="AO2029" i="58"/>
  <c r="AO2028" i="58"/>
  <c r="AO2027" i="58"/>
  <c r="AO2026" i="58"/>
  <c r="AO2025" i="58"/>
  <c r="AO2024" i="58"/>
  <c r="AO2023" i="58"/>
  <c r="AO2022" i="58"/>
  <c r="AO2021" i="58"/>
  <c r="AO2020" i="58"/>
  <c r="AO2019" i="58"/>
  <c r="AO2018" i="58"/>
  <c r="AO2017" i="58"/>
  <c r="AO2016" i="58"/>
  <c r="AO2015" i="58"/>
  <c r="AO2014" i="58"/>
  <c r="AO2013" i="58"/>
  <c r="AO2012" i="58"/>
  <c r="AO2011" i="58"/>
  <c r="AO2010" i="58"/>
  <c r="AO2009" i="58"/>
  <c r="AO2008" i="58"/>
  <c r="AO2007" i="58"/>
  <c r="AO2006" i="58"/>
  <c r="AO2005" i="58"/>
  <c r="AO2004" i="58"/>
  <c r="AO2003" i="58"/>
  <c r="AO2002" i="58"/>
  <c r="AO2001" i="58"/>
  <c r="AO2000" i="58"/>
  <c r="AO1999" i="58"/>
  <c r="AO1998" i="58"/>
  <c r="AO1997" i="58"/>
  <c r="AO1996" i="58"/>
  <c r="AO1995" i="58"/>
  <c r="AO1994" i="58"/>
  <c r="AO1993" i="58"/>
  <c r="AO1992" i="58"/>
  <c r="AO1991" i="58"/>
  <c r="AO1990" i="58"/>
  <c r="AO1989" i="58"/>
  <c r="AO1988" i="58"/>
  <c r="AO1987" i="58"/>
  <c r="AO1986" i="58"/>
  <c r="AO1985" i="58"/>
  <c r="AO1984" i="58"/>
  <c r="AO1983" i="58"/>
  <c r="AO1982" i="58"/>
  <c r="AO1981" i="58"/>
  <c r="AO1980" i="58"/>
  <c r="AO1979" i="58"/>
  <c r="AO1978" i="58"/>
  <c r="AO1977" i="58"/>
  <c r="AO1976" i="58"/>
  <c r="AO1975" i="58"/>
  <c r="AO1974" i="58"/>
  <c r="AO1973" i="58"/>
  <c r="AO1972" i="58"/>
  <c r="AO1971" i="58"/>
  <c r="AO1970" i="58"/>
  <c r="AO1969" i="58"/>
  <c r="AO1968" i="58"/>
  <c r="AO1967" i="58"/>
  <c r="AO1966" i="58"/>
  <c r="AO1965" i="58"/>
  <c r="AO1964" i="58"/>
  <c r="AO1963" i="58"/>
  <c r="AO1962" i="58"/>
  <c r="AO1961" i="58"/>
  <c r="AO1960" i="58"/>
  <c r="AO1959" i="58"/>
  <c r="AO1958" i="58"/>
  <c r="AO1957" i="58"/>
  <c r="AO1956" i="58"/>
  <c r="AO1955" i="58"/>
  <c r="AO1954" i="58"/>
  <c r="AO1953" i="58"/>
  <c r="AO1952" i="58"/>
  <c r="AO1951" i="58"/>
  <c r="AO1950" i="58"/>
  <c r="AO1949" i="58"/>
  <c r="AO1948" i="58"/>
  <c r="AO1947" i="58"/>
  <c r="AO1946" i="58"/>
  <c r="AO1945" i="58"/>
  <c r="AO1944" i="58"/>
  <c r="AO1943" i="58"/>
  <c r="AO1942" i="58"/>
  <c r="AO1941" i="58"/>
  <c r="AO1940" i="58"/>
  <c r="AO1939" i="58"/>
  <c r="AO1938" i="58"/>
  <c r="AO1937" i="58"/>
  <c r="AO1936" i="58"/>
  <c r="AO1935" i="58"/>
  <c r="AO1934" i="58"/>
  <c r="AO1933" i="58"/>
  <c r="AO1932" i="58"/>
  <c r="AO1931" i="58"/>
  <c r="AO1930" i="58"/>
  <c r="AO1929" i="58"/>
  <c r="AO1928" i="58"/>
  <c r="AO1927" i="58"/>
  <c r="AO1926" i="58"/>
  <c r="AO1925" i="58"/>
  <c r="AO1924" i="58"/>
  <c r="AO1923" i="58"/>
  <c r="AO1922" i="58"/>
  <c r="AO1921" i="58"/>
  <c r="AO1920" i="58"/>
  <c r="AO1919" i="58"/>
  <c r="AO1918" i="58"/>
  <c r="AO1917" i="58"/>
  <c r="AO1916" i="58"/>
  <c r="AO1915" i="58"/>
  <c r="AO1914" i="58"/>
  <c r="AO1913" i="58"/>
  <c r="AO1912" i="58"/>
  <c r="AO1911" i="58"/>
  <c r="AO1910" i="58"/>
  <c r="AO1909" i="58"/>
  <c r="AO1908" i="58"/>
  <c r="AO1907" i="58"/>
  <c r="AO1906" i="58"/>
  <c r="AO1905" i="58"/>
  <c r="AO1904" i="58"/>
  <c r="AO1903" i="58"/>
  <c r="AO1902" i="58"/>
  <c r="AO1901" i="58"/>
  <c r="AO1900" i="58"/>
  <c r="AO1899" i="58"/>
  <c r="AO1898" i="58"/>
  <c r="AO1897" i="58"/>
  <c r="AO1896" i="58"/>
  <c r="AO1895" i="58"/>
  <c r="AO1894" i="58"/>
  <c r="AO1893" i="58"/>
  <c r="AO1892" i="58"/>
  <c r="AO1891" i="58"/>
  <c r="AO1890" i="58"/>
  <c r="AO1889" i="58"/>
  <c r="AO1888" i="58"/>
  <c r="AO1887" i="58"/>
  <c r="AO1886" i="58"/>
  <c r="AO1885" i="58"/>
  <c r="AO1884" i="58"/>
  <c r="AO1883" i="58"/>
  <c r="AO1882" i="58"/>
  <c r="AO1881" i="58"/>
  <c r="AO1880" i="58"/>
  <c r="AO1879" i="58"/>
  <c r="AO1878" i="58"/>
  <c r="AO1877" i="58"/>
  <c r="AO1876" i="58"/>
  <c r="AO1875" i="58"/>
  <c r="AO1874" i="58"/>
  <c r="AO1873" i="58"/>
  <c r="AO1872" i="58"/>
  <c r="AO1871" i="58"/>
  <c r="AO1870" i="58"/>
  <c r="AO1869" i="58"/>
  <c r="AO1868" i="58"/>
  <c r="AO1867" i="58"/>
  <c r="AO1866" i="58"/>
  <c r="AO1865" i="58"/>
  <c r="AO1864" i="58"/>
  <c r="AO1863" i="58"/>
  <c r="AO1862" i="58"/>
  <c r="AO1861" i="58"/>
  <c r="AO1860" i="58"/>
  <c r="AO1859" i="58"/>
  <c r="AO1858" i="58"/>
  <c r="AO1857" i="58"/>
  <c r="AO1856" i="58"/>
  <c r="AO1855" i="58"/>
  <c r="AO1854" i="58"/>
  <c r="AO1853" i="58"/>
  <c r="AO1852" i="58"/>
  <c r="AO1851" i="58"/>
  <c r="AO1850" i="58"/>
  <c r="AO1849" i="58"/>
  <c r="AO1848" i="58"/>
  <c r="AO1847" i="58"/>
  <c r="AO1846" i="58"/>
  <c r="AO1845" i="58"/>
  <c r="AO1844" i="58"/>
  <c r="AO1843" i="58"/>
  <c r="AO1842" i="58"/>
  <c r="AO1841" i="58"/>
  <c r="AO1840" i="58"/>
  <c r="AO1839" i="58"/>
  <c r="AO1838" i="58"/>
  <c r="AO1837" i="58"/>
  <c r="AO1836" i="58"/>
  <c r="AO1835" i="58"/>
  <c r="AO1834" i="58"/>
  <c r="AO1833" i="58"/>
  <c r="AO1832" i="58"/>
  <c r="AO1831" i="58"/>
  <c r="AO1830" i="58"/>
  <c r="AO1829" i="58"/>
  <c r="AO1828" i="58"/>
  <c r="AO1827" i="58"/>
  <c r="AO1826" i="58"/>
  <c r="AO1825" i="58"/>
  <c r="AO1824" i="58"/>
  <c r="AO1823" i="58"/>
  <c r="AO1822" i="58"/>
  <c r="AO1821" i="58"/>
  <c r="AO1820" i="58"/>
  <c r="AO1819" i="58"/>
  <c r="AO1818" i="58"/>
  <c r="AO1817" i="58"/>
  <c r="AO1816" i="58"/>
  <c r="AO1815" i="58"/>
  <c r="AO1814" i="58"/>
  <c r="AO1813" i="58"/>
  <c r="AO1812" i="58"/>
  <c r="AO1811" i="58"/>
  <c r="AO1810" i="58"/>
  <c r="AO1809" i="58"/>
  <c r="AO1808" i="58"/>
  <c r="AO1807" i="58"/>
  <c r="AO1806" i="58"/>
  <c r="AO1805" i="58"/>
  <c r="AO1804" i="58"/>
  <c r="AO1803" i="58"/>
  <c r="AO1802" i="58"/>
  <c r="AO1801" i="58"/>
  <c r="AO1800" i="58"/>
  <c r="AO1799" i="58"/>
  <c r="AO1798" i="58"/>
  <c r="AO1797" i="58"/>
  <c r="AO1796" i="58"/>
  <c r="AO1795" i="58"/>
  <c r="AO1794" i="58"/>
  <c r="AO1793" i="58"/>
  <c r="AO1792" i="58"/>
  <c r="AO1791" i="58"/>
  <c r="AO1790" i="58"/>
  <c r="AO1789" i="58"/>
  <c r="AO1788" i="58"/>
  <c r="AO1787" i="58"/>
  <c r="AO1786" i="58"/>
  <c r="AO1785" i="58"/>
  <c r="AO1784" i="58"/>
  <c r="AO1783" i="58"/>
  <c r="AO1782" i="58"/>
  <c r="AO1781" i="58"/>
  <c r="AO1780" i="58"/>
  <c r="AO1779" i="58"/>
  <c r="AO1778" i="58"/>
  <c r="AO1777" i="58"/>
  <c r="AO1776" i="58"/>
  <c r="AO1775" i="58"/>
  <c r="AO1774" i="58"/>
  <c r="AO1773" i="58"/>
  <c r="AO1772" i="58"/>
  <c r="AO1771" i="58"/>
  <c r="AO1770" i="58"/>
  <c r="AO1769" i="58"/>
  <c r="AO1768" i="58"/>
  <c r="AO1767" i="58"/>
  <c r="AO1766" i="58"/>
  <c r="AO1765" i="58"/>
  <c r="AO1764" i="58"/>
  <c r="AO1763" i="58"/>
  <c r="AO1762" i="58"/>
  <c r="AO1761" i="58"/>
  <c r="AO1760" i="58"/>
  <c r="AO1759" i="58"/>
  <c r="AO1758" i="58"/>
  <c r="AO1757" i="58"/>
  <c r="AO1756" i="58"/>
  <c r="AO1755" i="58"/>
  <c r="AO1754" i="58"/>
  <c r="AO1753" i="58"/>
  <c r="AO1752" i="58"/>
  <c r="AO1751" i="58"/>
  <c r="AO1750" i="58"/>
  <c r="AO1749" i="58"/>
  <c r="AO1748" i="58"/>
  <c r="AO1747" i="58"/>
  <c r="AO1746" i="58"/>
  <c r="AO1745" i="58"/>
  <c r="AO1744" i="58"/>
  <c r="AO1743" i="58"/>
  <c r="AO1742" i="58"/>
  <c r="AO1741" i="58"/>
  <c r="AO1740" i="58"/>
  <c r="AO1739" i="58"/>
  <c r="AO1738" i="58"/>
  <c r="AO1737" i="58"/>
  <c r="AO1736" i="58"/>
  <c r="AO1735" i="58"/>
  <c r="AO1734" i="58"/>
  <c r="AO1733" i="58"/>
  <c r="AO1732" i="58"/>
  <c r="AO1731" i="58"/>
  <c r="AO1730" i="58"/>
  <c r="AO1729" i="58"/>
  <c r="AO1728" i="58"/>
  <c r="AO1727" i="58"/>
  <c r="AO1726" i="58"/>
  <c r="AO1725" i="58"/>
  <c r="AO1724" i="58"/>
  <c r="AO1723" i="58"/>
  <c r="AO1722" i="58"/>
  <c r="AO1721" i="58"/>
  <c r="AO1720" i="58"/>
  <c r="AO1719" i="58"/>
  <c r="AO1718" i="58"/>
  <c r="AO1717" i="58"/>
  <c r="AO1716" i="58"/>
  <c r="AO1715" i="58"/>
  <c r="AO1714" i="58"/>
  <c r="AO1713" i="58"/>
  <c r="AO1712" i="58"/>
  <c r="AO1711" i="58"/>
  <c r="AO1710" i="58"/>
  <c r="AO1709" i="58"/>
  <c r="AO1708" i="58"/>
  <c r="AO1707" i="58"/>
  <c r="AO1706" i="58"/>
  <c r="AO1705" i="58"/>
  <c r="AO1704" i="58"/>
  <c r="AO1703" i="58"/>
  <c r="AO1702" i="58"/>
  <c r="AO1701" i="58"/>
  <c r="AO1700" i="58"/>
  <c r="AO1699" i="58"/>
  <c r="AO1698" i="58"/>
  <c r="AO1697" i="58"/>
  <c r="AO1696" i="58"/>
  <c r="AO1695" i="58"/>
  <c r="AO1694" i="58"/>
  <c r="AO1693" i="58"/>
  <c r="AO1692" i="58"/>
  <c r="AO1691" i="58"/>
  <c r="AO1690" i="58"/>
  <c r="AO1689" i="58"/>
  <c r="AO1688" i="58"/>
  <c r="AO1687" i="58"/>
  <c r="AO1686" i="58"/>
  <c r="AO1685" i="58"/>
  <c r="AO1684" i="58"/>
  <c r="AO1683" i="58"/>
  <c r="AO1682" i="58"/>
  <c r="AO1681" i="58"/>
  <c r="AO1680" i="58"/>
  <c r="AO1679" i="58"/>
  <c r="AO1678" i="58"/>
  <c r="AO1677" i="58"/>
  <c r="AO1676" i="58"/>
  <c r="AO1675" i="58"/>
  <c r="AO1674" i="58"/>
  <c r="AO1673" i="58"/>
  <c r="AO1672" i="58"/>
  <c r="AO1671" i="58"/>
  <c r="AO1670" i="58"/>
  <c r="AO1669" i="58"/>
  <c r="AO1668" i="58"/>
  <c r="AO1667" i="58"/>
  <c r="AO1666" i="58"/>
  <c r="AO1665" i="58"/>
  <c r="AO1664" i="58"/>
  <c r="AO1663" i="58"/>
  <c r="AO1662" i="58"/>
  <c r="AO1661" i="58"/>
  <c r="AO1660" i="58"/>
  <c r="AO1659" i="58"/>
  <c r="AO1658" i="58"/>
  <c r="AO1657" i="58"/>
  <c r="AO1656" i="58"/>
  <c r="AO1655" i="58"/>
  <c r="AO1654" i="58"/>
  <c r="AO1653" i="58"/>
  <c r="AO1652" i="58"/>
  <c r="AO1651" i="58"/>
  <c r="AO1650" i="58"/>
  <c r="AO1649" i="58"/>
  <c r="AO1648" i="58"/>
  <c r="AO1647" i="58"/>
  <c r="AO1646" i="58"/>
  <c r="AO1645" i="58"/>
  <c r="AO1644" i="58"/>
  <c r="AO1643" i="58"/>
  <c r="AO1642" i="58"/>
  <c r="AO1641" i="58"/>
  <c r="AO1640" i="58"/>
  <c r="AO1639" i="58"/>
  <c r="AO1638" i="58"/>
  <c r="AO1637" i="58"/>
  <c r="AO1636" i="58"/>
  <c r="AO1635" i="58"/>
  <c r="AO1634" i="58"/>
  <c r="AO1633" i="58"/>
  <c r="AO1632" i="58"/>
  <c r="AO1631" i="58"/>
  <c r="AO1630" i="58"/>
  <c r="AO1629" i="58"/>
  <c r="AO1628" i="58"/>
  <c r="AO1627" i="58"/>
  <c r="AO1626" i="58"/>
  <c r="AO1625" i="58"/>
  <c r="AO1624" i="58"/>
  <c r="AO1623" i="58"/>
  <c r="AO1622" i="58"/>
  <c r="AO1621" i="58"/>
  <c r="AO1620" i="58"/>
  <c r="AO1619" i="58"/>
  <c r="AO1618" i="58"/>
  <c r="AO1617" i="58"/>
  <c r="AO1616" i="58"/>
  <c r="AO1615" i="58"/>
  <c r="AO1614" i="58"/>
  <c r="AO1613" i="58"/>
  <c r="AO1612" i="58"/>
  <c r="AO1611" i="58"/>
  <c r="AO1610" i="58"/>
  <c r="AO1609" i="58"/>
  <c r="AO1608" i="58"/>
  <c r="AO1607" i="58"/>
  <c r="AO1606" i="58"/>
  <c r="AO1605" i="58"/>
  <c r="AO1604" i="58"/>
  <c r="AO1603" i="58"/>
  <c r="AO1602" i="58"/>
  <c r="AO1601" i="58"/>
  <c r="AO1600" i="58"/>
  <c r="AO1599" i="58"/>
  <c r="AO1598" i="58"/>
  <c r="AO1597" i="58"/>
  <c r="AO1596" i="58"/>
  <c r="AO1595" i="58"/>
  <c r="AO1594" i="58"/>
  <c r="AO1593" i="58"/>
  <c r="AO1592" i="58"/>
  <c r="AO1591" i="58"/>
  <c r="AO1590" i="58"/>
  <c r="AO1589" i="58"/>
  <c r="AO1588" i="58"/>
  <c r="AO1587" i="58"/>
  <c r="AO1586" i="58"/>
  <c r="AO1585" i="58"/>
  <c r="AO1584" i="58"/>
  <c r="AO1583" i="58"/>
  <c r="AO1582" i="58"/>
  <c r="AO1581" i="58"/>
  <c r="AO1580" i="58"/>
  <c r="AO1579" i="58"/>
  <c r="AO1578" i="58"/>
  <c r="AO1577" i="58"/>
  <c r="AO1576" i="58"/>
  <c r="AO1575" i="58"/>
  <c r="AO1574" i="58"/>
  <c r="AO1573" i="58"/>
  <c r="AO1572" i="58"/>
  <c r="AO1571" i="58"/>
  <c r="AO1570" i="58"/>
  <c r="AO1569" i="58"/>
  <c r="AO1568" i="58"/>
  <c r="AO1567" i="58"/>
  <c r="AO1566" i="58"/>
  <c r="AO1565" i="58"/>
  <c r="AO1564" i="58"/>
  <c r="AO1563" i="58"/>
  <c r="AO1562" i="58"/>
  <c r="AO1561" i="58"/>
  <c r="AO1560" i="58"/>
  <c r="AO1559" i="58"/>
  <c r="AO1558" i="58"/>
  <c r="AO1557" i="58"/>
  <c r="AO1556" i="58"/>
  <c r="AO1555" i="58"/>
  <c r="AO1554" i="58"/>
  <c r="AO1553" i="58"/>
  <c r="AO1552" i="58"/>
  <c r="AO1551" i="58"/>
  <c r="AO1550" i="58"/>
  <c r="AO1549" i="58"/>
  <c r="AO1548" i="58"/>
  <c r="AO1547" i="58"/>
  <c r="AO1546" i="58"/>
  <c r="AO1545" i="58"/>
  <c r="AO1544" i="58"/>
  <c r="AO1543" i="58"/>
  <c r="AO1542" i="58"/>
  <c r="AO1541" i="58"/>
  <c r="AO1540" i="58"/>
  <c r="AO1539" i="58"/>
  <c r="AO1538" i="58"/>
  <c r="AO1537" i="58"/>
  <c r="AO1536" i="58"/>
  <c r="AO1535" i="58"/>
  <c r="AO1534" i="58"/>
  <c r="AO1533" i="58"/>
  <c r="AO1532" i="58"/>
  <c r="AO1531" i="58"/>
  <c r="AO1530" i="58"/>
  <c r="AO1529" i="58"/>
  <c r="AO1528" i="58"/>
  <c r="AO1527" i="58"/>
  <c r="AO1526" i="58"/>
  <c r="AO1525" i="58"/>
  <c r="AO1524" i="58"/>
  <c r="AO1523" i="58"/>
  <c r="AO1522" i="58"/>
  <c r="AO1521" i="58"/>
  <c r="AO1520" i="58"/>
  <c r="AO1519" i="58"/>
  <c r="AO1518" i="58"/>
  <c r="AO1517" i="58"/>
  <c r="AO1516" i="58"/>
  <c r="AO1515" i="58"/>
  <c r="AO1514" i="58"/>
  <c r="AO1513" i="58"/>
  <c r="AO1512" i="58"/>
  <c r="AO1511" i="58"/>
  <c r="AO1510" i="58"/>
  <c r="AO1509" i="58"/>
  <c r="AO1508" i="58"/>
  <c r="AO1507" i="58"/>
  <c r="AO1506" i="58"/>
  <c r="AO1505" i="58"/>
  <c r="AO1504" i="58"/>
  <c r="AO1503" i="58"/>
  <c r="AO1502" i="58"/>
  <c r="AO1501" i="58"/>
  <c r="AO1500" i="58"/>
  <c r="AO1499" i="58"/>
  <c r="AO1498" i="58"/>
  <c r="AO1497" i="58"/>
  <c r="AO1496" i="58"/>
  <c r="AO1495" i="58"/>
  <c r="AO1494" i="58"/>
  <c r="AO1493" i="58"/>
  <c r="AO1492" i="58"/>
  <c r="AO1491" i="58"/>
  <c r="AO1490" i="58"/>
  <c r="AO1489" i="58"/>
  <c r="AO1488" i="58"/>
  <c r="AO1487" i="58"/>
  <c r="AO1486" i="58"/>
  <c r="AO1485" i="58"/>
  <c r="AO1484" i="58"/>
  <c r="AO1483" i="58"/>
  <c r="AO1482" i="58"/>
  <c r="AO1481" i="58"/>
  <c r="AO1480" i="58"/>
  <c r="AO1479" i="58"/>
  <c r="AO1478" i="58"/>
  <c r="AO1477" i="58"/>
  <c r="AO1476" i="58"/>
  <c r="AO1475" i="58"/>
  <c r="AO1474" i="58"/>
  <c r="AO1473" i="58"/>
  <c r="AO1472" i="58"/>
  <c r="AO1471" i="58"/>
  <c r="AO1470" i="58"/>
  <c r="AO1469" i="58"/>
  <c r="AO1468" i="58"/>
  <c r="AO1467" i="58"/>
  <c r="AO1466" i="58"/>
  <c r="AO1465" i="58"/>
  <c r="AO1464" i="58"/>
  <c r="AO1463" i="58"/>
  <c r="AO1462" i="58"/>
  <c r="AO1461" i="58"/>
  <c r="AO1460" i="58"/>
  <c r="AO1459" i="58"/>
  <c r="AO1458" i="58"/>
  <c r="AO1457" i="58"/>
  <c r="AO1456" i="58"/>
  <c r="AO1455" i="58"/>
  <c r="AO1454" i="58"/>
  <c r="AO1453" i="58"/>
  <c r="AO1452" i="58"/>
  <c r="AO1451" i="58"/>
  <c r="AO1450" i="58"/>
  <c r="AO1449" i="58"/>
  <c r="AO1448" i="58"/>
  <c r="AO1447" i="58"/>
  <c r="AO1446" i="58"/>
  <c r="AO1445" i="58"/>
  <c r="AO1444" i="58"/>
  <c r="AO1443" i="58"/>
  <c r="AO1442" i="58"/>
  <c r="AO1441" i="58"/>
  <c r="AO1440" i="58"/>
  <c r="AO1439" i="58"/>
  <c r="AO1438" i="58"/>
  <c r="AO1437" i="58"/>
  <c r="AO1436" i="58"/>
  <c r="AO1435" i="58"/>
  <c r="AO1434" i="58"/>
  <c r="AO1433" i="58"/>
  <c r="AO1432" i="58"/>
  <c r="AO1431" i="58"/>
  <c r="AO1430" i="58"/>
  <c r="AO1429" i="58"/>
  <c r="AO1428" i="58"/>
  <c r="AO1427" i="58"/>
  <c r="AO1426" i="58"/>
  <c r="AO1425" i="58"/>
  <c r="AO1424" i="58"/>
  <c r="AO1423" i="58"/>
  <c r="AO1422" i="58"/>
  <c r="AO1421" i="58"/>
  <c r="AO1420" i="58"/>
  <c r="AO1419" i="58"/>
  <c r="AO1418" i="58"/>
  <c r="AO1417" i="58"/>
  <c r="AO1416" i="58"/>
  <c r="AO1415" i="58"/>
  <c r="AO1414" i="58"/>
  <c r="AO1413" i="58"/>
  <c r="AO1412" i="58"/>
  <c r="AO1411" i="58"/>
  <c r="AO1410" i="58"/>
  <c r="AO1409" i="58"/>
  <c r="AO1408" i="58"/>
  <c r="AO1407" i="58"/>
  <c r="AO1406" i="58"/>
  <c r="AO1405" i="58"/>
  <c r="AO1404" i="58"/>
  <c r="AO1403" i="58"/>
  <c r="AO1402" i="58"/>
  <c r="AO1401" i="58"/>
  <c r="AO1400" i="58"/>
  <c r="AO1399" i="58"/>
  <c r="AO1398" i="58"/>
  <c r="AO1397" i="58"/>
  <c r="AO1396" i="58"/>
  <c r="AO1395" i="58"/>
  <c r="AO1394" i="58"/>
  <c r="AO1393" i="58"/>
  <c r="AO1392" i="58"/>
  <c r="AO1391" i="58"/>
  <c r="AO1390" i="58"/>
  <c r="AO1389" i="58"/>
  <c r="AO1388" i="58"/>
  <c r="AO1387" i="58"/>
  <c r="AO1386" i="58"/>
  <c r="AO1385" i="58"/>
  <c r="AO1384" i="58"/>
  <c r="AO1383" i="58"/>
  <c r="AO1382" i="58"/>
  <c r="AO1381" i="58"/>
  <c r="AO1380" i="58"/>
  <c r="AO1379" i="58"/>
  <c r="AO1378" i="58"/>
  <c r="AO1377" i="58"/>
  <c r="AO1376" i="58"/>
  <c r="AO1375" i="58"/>
  <c r="AO1374" i="58"/>
  <c r="AO1373" i="58"/>
  <c r="AO1372" i="58"/>
  <c r="AO1371" i="58"/>
  <c r="AO1370" i="58"/>
  <c r="AO1369" i="58"/>
  <c r="AO1368" i="58"/>
  <c r="AO1367" i="58"/>
  <c r="AO1366" i="58"/>
  <c r="AO1365" i="58"/>
  <c r="AO1364" i="58"/>
  <c r="AO1363" i="58"/>
  <c r="AO1362" i="58"/>
  <c r="AO1361" i="58"/>
  <c r="AO1360" i="58"/>
  <c r="AO1359" i="58"/>
  <c r="AO1358" i="58"/>
  <c r="AO1357" i="58"/>
  <c r="AO1356" i="58"/>
  <c r="AO1355" i="58"/>
  <c r="AO1354" i="58"/>
  <c r="AO1353" i="58"/>
  <c r="AO1352" i="58"/>
  <c r="AO1351" i="58"/>
  <c r="AO1350" i="58"/>
  <c r="AO1349" i="58"/>
  <c r="AO1348" i="58"/>
  <c r="AO1347" i="58"/>
  <c r="AO1346" i="58"/>
  <c r="AO1345" i="58"/>
  <c r="AO1344" i="58"/>
  <c r="AO1343" i="58"/>
  <c r="AO1342" i="58"/>
  <c r="AO1341" i="58"/>
  <c r="AO1340" i="58"/>
  <c r="AO1339" i="58"/>
  <c r="AO1338" i="58"/>
  <c r="AO1337" i="58"/>
  <c r="AO1336" i="58"/>
  <c r="AO1335" i="58"/>
  <c r="AO1334" i="58"/>
  <c r="AO1333" i="58"/>
  <c r="AO1332" i="58"/>
  <c r="AO1331" i="58"/>
  <c r="AO1330" i="58"/>
  <c r="AO1329" i="58"/>
  <c r="AO1328" i="58"/>
  <c r="AO1327" i="58"/>
  <c r="AO1326" i="58"/>
  <c r="AO1325" i="58"/>
  <c r="AO1324" i="58"/>
  <c r="AO1323" i="58"/>
  <c r="AO1322" i="58"/>
  <c r="AO1321" i="58"/>
  <c r="AO1320" i="58"/>
  <c r="AO1319" i="58"/>
  <c r="AO1318" i="58"/>
  <c r="AO1317" i="58"/>
  <c r="AO1316" i="58"/>
  <c r="AO1315" i="58"/>
  <c r="AO1314" i="58"/>
  <c r="AO1313" i="58"/>
  <c r="AO1312" i="58"/>
  <c r="AO1311" i="58"/>
  <c r="AO1310" i="58"/>
  <c r="AO1309" i="58"/>
  <c r="AO1308" i="58"/>
  <c r="AO1307" i="58"/>
  <c r="AO1306" i="58"/>
  <c r="AO1305" i="58"/>
  <c r="AO1304" i="58"/>
  <c r="AO1303" i="58"/>
  <c r="AO1302" i="58"/>
  <c r="AO1301" i="58"/>
  <c r="AO1300" i="58"/>
  <c r="AO1299" i="58"/>
  <c r="AO1298" i="58"/>
  <c r="AO1297" i="58"/>
  <c r="AO1296" i="58"/>
  <c r="AO1295" i="58"/>
  <c r="AO1294" i="58"/>
  <c r="AO1293" i="58"/>
  <c r="AO1292" i="58"/>
  <c r="AO1291" i="58"/>
  <c r="AO1290" i="58"/>
  <c r="AO1289" i="58"/>
  <c r="AO1288" i="58"/>
  <c r="AO1287" i="58"/>
  <c r="AO1286" i="58"/>
  <c r="AO1285" i="58"/>
  <c r="AO1284" i="58"/>
  <c r="AO1283" i="58"/>
  <c r="AO1282" i="58"/>
  <c r="AO1281" i="58"/>
  <c r="AO1280" i="58"/>
  <c r="AO1279" i="58"/>
  <c r="AO1278" i="58"/>
  <c r="AO1277" i="58"/>
  <c r="AO1276" i="58"/>
  <c r="AO1275" i="58"/>
  <c r="AO1274" i="58"/>
  <c r="AO1273" i="58"/>
  <c r="AO1272" i="58"/>
  <c r="AO1271" i="58"/>
  <c r="AO1270" i="58"/>
  <c r="AO1269" i="58"/>
  <c r="AO1268" i="58"/>
  <c r="AO1267" i="58"/>
  <c r="AO1266" i="58"/>
  <c r="AO1265" i="58"/>
  <c r="AO1264" i="58"/>
  <c r="AO1263" i="58"/>
  <c r="AO1262" i="58"/>
  <c r="AO1261" i="58"/>
  <c r="AO1260" i="58"/>
  <c r="AO1259" i="58"/>
  <c r="AO1258" i="58"/>
  <c r="AO1257" i="58"/>
  <c r="AO1256" i="58"/>
  <c r="AO1255" i="58"/>
  <c r="AO1254" i="58"/>
  <c r="AO1253" i="58"/>
  <c r="AO1252" i="58"/>
  <c r="AO1251" i="58"/>
  <c r="AO1250" i="58"/>
  <c r="AO1249" i="58"/>
  <c r="AO1248" i="58"/>
  <c r="AO1247" i="58"/>
  <c r="AO1246" i="58"/>
  <c r="AO1245" i="58"/>
  <c r="AO1244" i="58"/>
  <c r="AO1243" i="58"/>
  <c r="AO1242" i="58"/>
  <c r="AO1241" i="58"/>
  <c r="AO1240" i="58"/>
  <c r="AO1239" i="58"/>
  <c r="AO1238" i="58"/>
  <c r="AO1237" i="58"/>
  <c r="AO1236" i="58"/>
  <c r="AO1235" i="58"/>
  <c r="AO1234" i="58"/>
  <c r="AO1233" i="58"/>
  <c r="AO1232" i="58"/>
  <c r="AO1231" i="58"/>
  <c r="AO1230" i="58"/>
  <c r="AO1229" i="58"/>
  <c r="AO1228" i="58"/>
  <c r="AO1227" i="58"/>
  <c r="AO1226" i="58"/>
  <c r="AO1225" i="58"/>
  <c r="AO1224" i="58"/>
  <c r="AO1223" i="58"/>
  <c r="AO1222" i="58"/>
  <c r="AO1221" i="58"/>
  <c r="AO1220" i="58"/>
  <c r="AO1219" i="58"/>
  <c r="AO1218" i="58"/>
  <c r="AO1217" i="58"/>
  <c r="AO1216" i="58"/>
  <c r="AO1215" i="58"/>
  <c r="AO1214" i="58"/>
  <c r="AO1213" i="58"/>
  <c r="AO1212" i="58"/>
  <c r="AO1211" i="58"/>
  <c r="AO1210" i="58"/>
  <c r="AO1209" i="58"/>
  <c r="AO1208" i="58"/>
  <c r="AO1207" i="58"/>
  <c r="AO1206" i="58"/>
  <c r="AO1205" i="58"/>
  <c r="AO1204" i="58"/>
  <c r="AO1203" i="58"/>
  <c r="AO1202" i="58"/>
  <c r="AO1201" i="58"/>
  <c r="AO1200" i="58"/>
  <c r="AO1199" i="58"/>
  <c r="AO1198" i="58"/>
  <c r="AO1197" i="58"/>
  <c r="AO1196" i="58"/>
  <c r="AO1195" i="58"/>
  <c r="AO1194" i="58"/>
  <c r="AO1193" i="58"/>
  <c r="AO1192" i="58"/>
  <c r="AO1191" i="58"/>
  <c r="AO1190" i="58"/>
  <c r="AO1189" i="58"/>
  <c r="AO1188" i="58"/>
  <c r="AO1187" i="58"/>
  <c r="AO1186" i="58"/>
  <c r="AO1185" i="58"/>
  <c r="AO1184" i="58"/>
  <c r="AO1183" i="58"/>
  <c r="AO1182" i="58"/>
  <c r="AO1181" i="58"/>
  <c r="AO1180" i="58"/>
  <c r="AO1179" i="58"/>
  <c r="AO1178" i="58"/>
  <c r="AO1177" i="58"/>
  <c r="AO1176" i="58"/>
  <c r="AO1175" i="58"/>
  <c r="AO1174" i="58"/>
  <c r="AO1173" i="58"/>
  <c r="AO1172" i="58"/>
  <c r="AO1171" i="58"/>
  <c r="AO1170" i="58"/>
  <c r="AO1169" i="58"/>
  <c r="AO1168" i="58"/>
  <c r="AO1167" i="58"/>
  <c r="AO1166" i="58"/>
  <c r="AO1165" i="58"/>
  <c r="AO1164" i="58"/>
  <c r="AO1163" i="58"/>
  <c r="AO1162" i="58"/>
  <c r="AO1161" i="58"/>
  <c r="AO1160" i="58"/>
  <c r="AO1159" i="58"/>
  <c r="AO1158" i="58"/>
  <c r="AO1157" i="58"/>
  <c r="AO1156" i="58"/>
  <c r="AO1155" i="58"/>
  <c r="AO1154" i="58"/>
  <c r="AO1153" i="58"/>
  <c r="AO1152" i="58"/>
  <c r="AO1151" i="58"/>
  <c r="AO1150" i="58"/>
  <c r="AO1149" i="58"/>
  <c r="AO1148" i="58"/>
  <c r="AO1147" i="58"/>
  <c r="AO1146" i="58"/>
  <c r="AO1145" i="58"/>
  <c r="AO1144" i="58"/>
  <c r="AO1143" i="58"/>
  <c r="AO1142" i="58"/>
  <c r="AO1141" i="58"/>
  <c r="AO1140" i="58"/>
  <c r="AO1139" i="58"/>
  <c r="AO1138" i="58"/>
  <c r="AO1137" i="58"/>
  <c r="AO1136" i="58"/>
  <c r="AO1135" i="58"/>
  <c r="AO1134" i="58"/>
  <c r="AO1133" i="58"/>
  <c r="AO1132" i="58"/>
  <c r="AO1131" i="58"/>
  <c r="AO1130" i="58"/>
  <c r="AO1129" i="58"/>
  <c r="AO1128" i="58"/>
  <c r="AO1127" i="58"/>
  <c r="AO1126" i="58"/>
  <c r="AO1125" i="58"/>
  <c r="AO1124" i="58"/>
  <c r="AO1123" i="58"/>
  <c r="AO1122" i="58"/>
  <c r="AO1121" i="58"/>
  <c r="AO1120" i="58"/>
  <c r="AO1119" i="58"/>
  <c r="AO1118" i="58"/>
  <c r="AO1117" i="58"/>
  <c r="AO1116" i="58"/>
  <c r="AO1115" i="58"/>
  <c r="AO1114" i="58"/>
  <c r="AO1113" i="58"/>
  <c r="AO1112" i="58"/>
  <c r="AO1111" i="58"/>
  <c r="AO1110" i="58"/>
  <c r="AO1109" i="58"/>
  <c r="AO1108" i="58"/>
  <c r="AO1107" i="58"/>
  <c r="AO1106" i="58"/>
  <c r="AO1105" i="58"/>
  <c r="AO1104" i="58"/>
  <c r="AO1103" i="58"/>
  <c r="AO1102" i="58"/>
  <c r="AO1101" i="58"/>
  <c r="AO1100" i="58"/>
  <c r="AO1099" i="58"/>
  <c r="AO1098" i="58"/>
  <c r="AO1097" i="58"/>
  <c r="AO1096" i="58"/>
  <c r="AO1095" i="58"/>
  <c r="AO1094" i="58"/>
  <c r="AO1093" i="58"/>
  <c r="AO1092" i="58"/>
  <c r="AO1091" i="58"/>
  <c r="AO1090" i="58"/>
  <c r="AO1089" i="58"/>
  <c r="AO1088" i="58"/>
  <c r="AO1087" i="58"/>
  <c r="AO1086" i="58"/>
  <c r="AO1085" i="58"/>
  <c r="AO1084" i="58"/>
  <c r="AO1083" i="58"/>
  <c r="AO1082" i="58"/>
  <c r="AO1081" i="58"/>
  <c r="AO1080" i="58"/>
  <c r="AO1079" i="58"/>
  <c r="AO1078" i="58"/>
  <c r="AO1077" i="58"/>
  <c r="AO1076" i="58"/>
  <c r="AO1075" i="58"/>
  <c r="AO1074" i="58"/>
  <c r="AO1073" i="58"/>
  <c r="AO1072" i="58"/>
  <c r="AO1071" i="58"/>
  <c r="AO1070" i="58"/>
  <c r="AO1069" i="58"/>
  <c r="AO1068" i="58"/>
  <c r="AO1067" i="58"/>
  <c r="AO1066" i="58"/>
  <c r="AO1065" i="58"/>
  <c r="AO1064" i="58"/>
  <c r="AO1063" i="58"/>
  <c r="AO1062" i="58"/>
  <c r="AO1061" i="58"/>
  <c r="AO1060" i="58"/>
  <c r="AO1059" i="58"/>
  <c r="AO1058" i="58"/>
  <c r="AO1057" i="58"/>
  <c r="AO1056" i="58"/>
  <c r="AO1055" i="58"/>
  <c r="AO1054" i="58"/>
  <c r="AO1053" i="58"/>
  <c r="AO1052" i="58"/>
  <c r="AO1051" i="58"/>
  <c r="AO1050" i="58"/>
  <c r="AO1049" i="58"/>
  <c r="AO1048" i="58"/>
  <c r="AO1047" i="58"/>
  <c r="AO1046" i="58"/>
  <c r="AO1045" i="58"/>
  <c r="AO1044" i="58"/>
  <c r="AO1043" i="58"/>
  <c r="AO1042" i="58"/>
  <c r="AO1041" i="58"/>
  <c r="AO1040" i="58"/>
  <c r="AO1039" i="58"/>
  <c r="AO1038" i="58"/>
  <c r="AO1037" i="58"/>
  <c r="AO1036" i="58"/>
  <c r="AO1035" i="58"/>
  <c r="AO1034" i="58"/>
  <c r="AO1033" i="58"/>
  <c r="AO1032" i="58"/>
  <c r="AO1031" i="58"/>
  <c r="AO1030" i="58"/>
  <c r="AO1029" i="58"/>
  <c r="AO1028" i="58"/>
  <c r="AO1027" i="58"/>
  <c r="AO1026" i="58"/>
  <c r="AO1025" i="58"/>
  <c r="AO1024" i="58"/>
  <c r="AO1023" i="58"/>
  <c r="AO1022" i="58"/>
  <c r="AO1021" i="58"/>
  <c r="AO1020" i="58"/>
  <c r="AO1019" i="58"/>
  <c r="AO1018" i="58"/>
  <c r="AO1017" i="58"/>
  <c r="AO1016" i="58"/>
  <c r="AO1015" i="58"/>
  <c r="AO1014" i="58"/>
  <c r="AO1013" i="58"/>
  <c r="AO1012" i="58"/>
  <c r="AO1011" i="58"/>
  <c r="AO1010" i="58"/>
  <c r="AO1009" i="58"/>
  <c r="AO1008" i="58"/>
  <c r="AO1007" i="58"/>
  <c r="AO1006" i="58"/>
  <c r="AO1005" i="58"/>
  <c r="AO1004" i="58"/>
  <c r="AO1003" i="58"/>
  <c r="AO1002" i="58"/>
  <c r="AO1001" i="58"/>
  <c r="AO1000" i="58"/>
  <c r="AO999" i="58"/>
  <c r="AO998" i="58"/>
  <c r="AO997" i="58"/>
  <c r="AO996" i="58"/>
  <c r="AO995" i="58"/>
  <c r="AO994" i="58"/>
  <c r="AO993" i="58"/>
  <c r="AO992" i="58"/>
  <c r="AO991" i="58"/>
  <c r="AO990" i="58"/>
  <c r="AO989" i="58"/>
  <c r="AO988" i="58"/>
  <c r="AO987" i="58"/>
  <c r="AO986" i="58"/>
  <c r="AO985" i="58"/>
  <c r="AO984" i="58"/>
  <c r="AO983" i="58"/>
  <c r="AO982" i="58"/>
  <c r="AO981" i="58"/>
  <c r="AO980" i="58"/>
  <c r="AO979" i="58"/>
  <c r="AO978" i="58"/>
  <c r="AO977" i="58"/>
  <c r="AO976" i="58"/>
  <c r="AO975" i="58"/>
  <c r="AO974" i="58"/>
  <c r="AO973" i="58"/>
  <c r="AO972" i="58"/>
  <c r="AO971" i="58"/>
  <c r="AO970" i="58"/>
  <c r="AO969" i="58"/>
  <c r="AO968" i="58"/>
  <c r="AO967" i="58"/>
  <c r="AO966" i="58"/>
  <c r="AO965" i="58"/>
  <c r="AO964" i="58"/>
  <c r="AO963" i="58"/>
  <c r="AO962" i="58"/>
  <c r="AO961" i="58"/>
  <c r="AO960" i="58"/>
  <c r="AO959" i="58"/>
  <c r="AO958" i="58"/>
  <c r="AO957" i="58"/>
  <c r="AO956" i="58"/>
  <c r="AO955" i="58"/>
  <c r="AO954" i="58"/>
  <c r="AO953" i="58"/>
  <c r="AO952" i="58"/>
  <c r="AO951" i="58"/>
  <c r="AO950" i="58"/>
  <c r="AO949" i="58"/>
  <c r="AO948" i="58"/>
  <c r="AO947" i="58"/>
  <c r="AO946" i="58"/>
  <c r="AO945" i="58"/>
  <c r="AO944" i="58"/>
  <c r="AO943" i="58"/>
  <c r="AO942" i="58"/>
  <c r="AO941" i="58"/>
  <c r="AO940" i="58"/>
  <c r="AO939" i="58"/>
  <c r="AO938" i="58"/>
  <c r="AO937" i="58"/>
  <c r="AO936" i="58"/>
  <c r="AO935" i="58"/>
  <c r="AO934" i="58"/>
  <c r="AO933" i="58"/>
  <c r="AO932" i="58"/>
  <c r="AO931" i="58"/>
  <c r="AO930" i="58"/>
  <c r="AO929" i="58"/>
  <c r="AO928" i="58"/>
  <c r="AO927" i="58"/>
  <c r="AO926" i="58"/>
  <c r="AO925" i="58"/>
  <c r="AO924" i="58"/>
  <c r="AO923" i="58"/>
  <c r="AO922" i="58"/>
  <c r="AO921" i="58"/>
  <c r="AO920" i="58"/>
  <c r="AO919" i="58"/>
  <c r="AO918" i="58"/>
  <c r="AO917" i="58"/>
  <c r="AO916" i="58"/>
  <c r="AO915" i="58"/>
  <c r="AO914" i="58"/>
  <c r="AO913" i="58"/>
  <c r="AO912" i="58"/>
  <c r="AO911" i="58"/>
  <c r="AO910" i="58"/>
  <c r="AO909" i="58"/>
  <c r="AO908" i="58"/>
  <c r="AO907" i="58"/>
  <c r="AO906" i="58"/>
  <c r="AO905" i="58"/>
  <c r="AO904" i="58"/>
  <c r="AO903" i="58"/>
  <c r="AO902" i="58"/>
  <c r="AO901" i="58"/>
  <c r="AO900" i="58"/>
  <c r="AO899" i="58"/>
  <c r="AO898" i="58"/>
  <c r="AO897" i="58"/>
  <c r="AO896" i="58"/>
  <c r="AO895" i="58"/>
  <c r="AO894" i="58"/>
  <c r="AO893" i="58"/>
  <c r="AO892" i="58"/>
  <c r="AO891" i="58"/>
  <c r="AO890" i="58"/>
  <c r="AO889" i="58"/>
  <c r="AO888" i="58"/>
  <c r="AO887" i="58"/>
  <c r="AO886" i="58"/>
  <c r="AO885" i="58"/>
  <c r="AO884" i="58"/>
  <c r="AO883" i="58"/>
  <c r="AO882" i="58"/>
  <c r="AO881" i="58"/>
  <c r="AO880" i="58"/>
  <c r="AO879" i="58"/>
  <c r="AO878" i="58"/>
  <c r="AO877" i="58"/>
  <c r="AO876" i="58"/>
  <c r="AO875" i="58"/>
  <c r="AO874" i="58"/>
  <c r="AO873" i="58"/>
  <c r="AO872" i="58"/>
  <c r="AO871" i="58"/>
  <c r="AO870" i="58"/>
  <c r="AO869" i="58"/>
  <c r="AO868" i="58"/>
  <c r="AO867" i="58"/>
  <c r="AO866" i="58"/>
  <c r="AO865" i="58"/>
  <c r="AO864" i="58"/>
  <c r="AO863" i="58"/>
  <c r="AO862" i="58"/>
  <c r="AO861" i="58"/>
  <c r="AO860" i="58"/>
  <c r="AO859" i="58"/>
  <c r="AO858" i="58"/>
  <c r="AO857" i="58"/>
  <c r="AO856" i="58"/>
  <c r="AO855" i="58"/>
  <c r="AO854" i="58"/>
  <c r="AO853" i="58"/>
  <c r="AO852" i="58"/>
  <c r="AO851" i="58"/>
  <c r="AO850" i="58"/>
  <c r="AO849" i="58"/>
  <c r="AO848" i="58"/>
  <c r="AO847" i="58"/>
  <c r="AO846" i="58"/>
  <c r="AO845" i="58"/>
  <c r="AO844" i="58"/>
  <c r="AO843" i="58"/>
  <c r="AO842" i="58"/>
  <c r="AO841" i="58"/>
  <c r="AO840" i="58"/>
  <c r="AO839" i="58"/>
  <c r="AO838" i="58"/>
  <c r="AO837" i="58"/>
  <c r="AO836" i="58"/>
  <c r="AO835" i="58"/>
  <c r="AO834" i="58"/>
  <c r="AO833" i="58"/>
  <c r="AO832" i="58"/>
  <c r="AO831" i="58"/>
  <c r="AO830" i="58"/>
  <c r="AO829" i="58"/>
  <c r="AO828" i="58"/>
  <c r="AO827" i="58"/>
  <c r="AO826" i="58"/>
  <c r="AO825" i="58"/>
  <c r="AO824" i="58"/>
  <c r="AO823" i="58"/>
  <c r="AO822" i="58"/>
  <c r="AO821" i="58"/>
  <c r="AO820" i="58"/>
  <c r="AO819" i="58"/>
  <c r="AO818" i="58"/>
  <c r="AO817" i="58"/>
  <c r="AO816" i="58"/>
  <c r="AO815" i="58"/>
  <c r="AO814" i="58"/>
  <c r="AO813" i="58"/>
  <c r="AO812" i="58"/>
  <c r="AO811" i="58"/>
  <c r="AO810" i="58"/>
  <c r="AO809" i="58"/>
  <c r="AO808" i="58"/>
  <c r="AO807" i="58"/>
  <c r="AO806" i="58"/>
  <c r="AO805" i="58"/>
  <c r="AO804" i="58"/>
  <c r="AO803" i="58"/>
  <c r="AO802" i="58"/>
  <c r="AO801" i="58"/>
  <c r="AO800" i="58"/>
  <c r="AO799" i="58"/>
  <c r="AO798" i="58"/>
  <c r="AO797" i="58"/>
  <c r="AO796" i="58"/>
  <c r="AO795" i="58"/>
  <c r="AO794" i="58"/>
  <c r="AO793" i="58"/>
  <c r="AO792" i="58"/>
  <c r="AO791" i="58"/>
  <c r="AO790" i="58"/>
  <c r="AO789" i="58"/>
  <c r="AO788" i="58"/>
  <c r="AO787" i="58"/>
  <c r="AO786" i="58"/>
  <c r="AO785" i="58"/>
  <c r="AO784" i="58"/>
  <c r="AO783" i="58"/>
  <c r="AO782" i="58"/>
  <c r="AO781" i="58"/>
  <c r="AO780" i="58"/>
  <c r="AO779" i="58"/>
  <c r="AO778" i="58"/>
  <c r="AO777" i="58"/>
  <c r="AO776" i="58"/>
  <c r="AO775" i="58"/>
  <c r="AO774" i="58"/>
  <c r="AO773" i="58"/>
  <c r="AO772" i="58"/>
  <c r="AO771" i="58"/>
  <c r="AO770" i="58"/>
  <c r="AO769" i="58"/>
  <c r="AO768" i="58"/>
  <c r="AO767" i="58"/>
  <c r="AO766" i="58"/>
  <c r="AO765" i="58"/>
  <c r="AO764" i="58"/>
  <c r="AO763" i="58"/>
  <c r="AO762" i="58"/>
  <c r="AO761" i="58"/>
  <c r="AO760" i="58"/>
  <c r="AO759" i="58"/>
  <c r="AO758" i="58"/>
  <c r="AO757" i="58"/>
  <c r="AO756" i="58"/>
  <c r="AO755" i="58"/>
  <c r="AO754" i="58"/>
  <c r="AO753" i="58"/>
  <c r="AO752" i="58"/>
  <c r="AO751" i="58"/>
  <c r="AO750" i="58"/>
  <c r="AO749" i="58"/>
  <c r="AO748" i="58"/>
  <c r="AO747" i="58"/>
  <c r="AO746" i="58"/>
  <c r="AO745" i="58"/>
  <c r="AO744" i="58"/>
  <c r="AO743" i="58"/>
  <c r="AO742" i="58"/>
  <c r="AO741" i="58"/>
  <c r="AO740" i="58"/>
  <c r="AO739" i="58"/>
  <c r="AO738" i="58"/>
  <c r="AO737" i="58"/>
  <c r="AO736" i="58"/>
  <c r="AO735" i="58"/>
  <c r="AO734" i="58"/>
  <c r="AO733" i="58"/>
  <c r="AO732" i="58"/>
  <c r="AO731" i="58"/>
  <c r="AO730" i="58"/>
  <c r="AO729" i="58"/>
  <c r="AO728" i="58"/>
  <c r="AO727" i="58"/>
  <c r="AO726" i="58"/>
  <c r="AO725" i="58"/>
  <c r="AO724" i="58"/>
  <c r="AO723" i="58"/>
  <c r="AO722" i="58"/>
  <c r="AO721" i="58"/>
  <c r="AO720" i="58"/>
  <c r="AO719" i="58"/>
  <c r="AO718" i="58"/>
  <c r="AO717" i="58"/>
  <c r="AO716" i="58"/>
  <c r="AO715" i="58"/>
  <c r="AO714" i="58"/>
  <c r="AO713" i="58"/>
  <c r="AO712" i="58"/>
  <c r="AO711" i="58"/>
  <c r="AO710" i="58"/>
  <c r="AO709" i="58"/>
  <c r="AO708" i="58"/>
  <c r="AO707" i="58"/>
  <c r="AO706" i="58"/>
  <c r="AO705" i="58"/>
  <c r="AO704" i="58"/>
  <c r="AO703" i="58"/>
  <c r="AO702" i="58"/>
  <c r="AO701" i="58"/>
  <c r="AO700" i="58"/>
  <c r="AO699" i="58"/>
  <c r="AO698" i="58"/>
  <c r="AO697" i="58"/>
  <c r="AO696" i="58"/>
  <c r="AO695" i="58"/>
  <c r="AO694" i="58"/>
  <c r="AO693" i="58"/>
  <c r="AO692" i="58"/>
  <c r="AO691" i="58"/>
  <c r="AO690" i="58"/>
  <c r="AO689" i="58"/>
  <c r="AO688" i="58"/>
  <c r="AO687" i="58"/>
  <c r="AO686" i="58"/>
  <c r="AO685" i="58"/>
  <c r="AO684" i="58"/>
  <c r="AO683" i="58"/>
  <c r="AO682" i="58"/>
  <c r="AO681" i="58"/>
  <c r="AO680" i="58"/>
  <c r="AO679" i="58"/>
  <c r="AO678" i="58"/>
  <c r="AO677" i="58"/>
  <c r="AO676" i="58"/>
  <c r="AO675" i="58"/>
  <c r="AO674" i="58"/>
  <c r="AO673" i="58"/>
  <c r="AO672" i="58"/>
  <c r="AO671" i="58"/>
  <c r="AO670" i="58"/>
  <c r="AO669" i="58"/>
  <c r="AO668" i="58"/>
  <c r="AO667" i="58"/>
  <c r="AO666" i="58"/>
  <c r="AO665" i="58"/>
  <c r="AO664" i="58"/>
  <c r="AO663" i="58"/>
  <c r="AO662" i="58"/>
  <c r="AO661" i="58"/>
  <c r="AO660" i="58"/>
  <c r="AO659" i="58"/>
  <c r="AO658" i="58"/>
  <c r="AO657" i="58"/>
  <c r="AO656" i="58"/>
  <c r="AO655" i="58"/>
  <c r="AO654" i="58"/>
  <c r="AO653" i="58"/>
  <c r="AO652" i="58"/>
  <c r="AO651" i="58"/>
  <c r="AO650" i="58"/>
  <c r="AO649" i="58"/>
  <c r="AO648" i="58"/>
  <c r="AO647" i="58"/>
  <c r="AO646" i="58"/>
  <c r="AO645" i="58"/>
  <c r="AO644" i="58"/>
  <c r="AO643" i="58"/>
  <c r="AO642" i="58"/>
  <c r="AO641" i="58"/>
  <c r="AO640" i="58"/>
  <c r="AO639" i="58"/>
  <c r="AO638" i="58"/>
  <c r="AO637" i="58"/>
  <c r="AO636" i="58"/>
  <c r="AO635" i="58"/>
  <c r="AO634" i="58"/>
  <c r="AO633" i="58"/>
  <c r="AO632" i="58"/>
  <c r="AO631" i="58"/>
  <c r="AO630" i="58"/>
  <c r="AO629" i="58"/>
  <c r="AO628" i="58"/>
  <c r="AO627" i="58"/>
  <c r="AO626" i="58"/>
  <c r="AO625" i="58"/>
  <c r="AO624" i="58"/>
  <c r="AO623" i="58"/>
  <c r="AO622" i="58"/>
  <c r="AO621" i="58"/>
  <c r="AO620" i="58"/>
  <c r="AO619" i="58"/>
  <c r="AO618" i="58"/>
  <c r="AO617" i="58"/>
  <c r="AO616" i="58"/>
  <c r="AO615" i="58"/>
  <c r="AO614" i="58"/>
  <c r="AO613" i="58"/>
  <c r="AO612" i="58"/>
  <c r="AO611" i="58"/>
  <c r="AO610" i="58"/>
  <c r="AO609" i="58"/>
  <c r="AO608" i="58"/>
  <c r="AO607" i="58"/>
  <c r="AO606" i="58"/>
  <c r="AO605" i="58"/>
  <c r="AO604" i="58"/>
  <c r="AO603" i="58"/>
  <c r="AO602" i="58"/>
  <c r="AO601" i="58"/>
  <c r="AO600" i="58"/>
  <c r="AO599" i="58"/>
  <c r="AO598" i="58"/>
  <c r="AO597" i="58"/>
  <c r="AO596" i="58"/>
  <c r="AO595" i="58"/>
  <c r="AO594" i="58"/>
  <c r="AO593" i="58"/>
  <c r="AO592" i="58"/>
  <c r="AO591" i="58"/>
  <c r="AO590" i="58"/>
  <c r="AO589" i="58"/>
  <c r="AO588" i="58"/>
  <c r="AO587" i="58"/>
  <c r="AO586" i="58"/>
  <c r="AO585" i="58"/>
  <c r="AO584" i="58"/>
  <c r="AO583" i="58"/>
  <c r="AO582" i="58"/>
  <c r="AO581" i="58"/>
  <c r="AO580" i="58"/>
  <c r="AO579" i="58"/>
  <c r="AO578" i="58"/>
  <c r="AO577" i="58"/>
  <c r="AO576" i="58"/>
  <c r="AO575" i="58"/>
  <c r="AO574" i="58"/>
  <c r="AO573" i="58"/>
  <c r="AO572" i="58"/>
  <c r="AO571" i="58"/>
  <c r="AO570" i="58"/>
  <c r="AO569" i="58"/>
  <c r="AO568" i="58"/>
  <c r="AO567" i="58"/>
  <c r="AO566" i="58"/>
  <c r="AO565" i="58"/>
  <c r="AO564" i="58"/>
  <c r="AO563" i="58"/>
  <c r="AO562" i="58"/>
  <c r="AO561" i="58"/>
  <c r="AO560" i="58"/>
  <c r="AO559" i="58"/>
  <c r="AO558" i="58"/>
  <c r="AO557" i="58"/>
  <c r="AO556" i="58"/>
  <c r="AO555" i="58"/>
  <c r="AO554" i="58"/>
  <c r="AO553" i="58"/>
  <c r="AO552" i="58"/>
  <c r="AO551" i="58"/>
  <c r="AO550" i="58"/>
  <c r="AO549" i="58"/>
  <c r="AO548" i="58"/>
  <c r="AO547" i="58"/>
  <c r="AO546" i="58"/>
  <c r="AO545" i="58"/>
  <c r="AO544" i="58"/>
  <c r="AO543" i="58"/>
  <c r="AO542" i="58"/>
  <c r="AO541" i="58"/>
  <c r="AO540" i="58"/>
  <c r="AO539" i="58"/>
  <c r="AO538" i="58"/>
  <c r="AO537" i="58"/>
  <c r="AO536" i="58"/>
  <c r="AO535" i="58"/>
  <c r="AO534" i="58"/>
  <c r="AO533" i="58"/>
  <c r="AO532" i="58"/>
  <c r="AO531" i="58"/>
  <c r="AO530" i="58"/>
  <c r="AO529" i="58"/>
  <c r="AO528" i="58"/>
  <c r="AO527" i="58"/>
  <c r="AO526" i="58"/>
  <c r="AO525" i="58"/>
  <c r="AO524" i="58"/>
  <c r="AO523" i="58"/>
  <c r="AO522" i="58"/>
  <c r="AO521" i="58"/>
  <c r="AO520" i="58"/>
  <c r="AO519" i="58"/>
  <c r="AO518" i="58"/>
  <c r="AO517" i="58"/>
  <c r="AO516" i="58"/>
  <c r="AO515" i="58"/>
  <c r="AO514" i="58"/>
  <c r="AO513" i="58"/>
  <c r="AO512" i="58"/>
  <c r="AO511" i="58"/>
  <c r="AO510" i="58"/>
  <c r="AO509" i="58"/>
  <c r="AO508" i="58"/>
  <c r="AO507" i="58"/>
  <c r="AO506" i="58"/>
  <c r="AO505" i="58"/>
  <c r="AO504" i="58"/>
  <c r="AO503" i="58"/>
  <c r="AO502" i="58"/>
  <c r="AO501" i="58"/>
  <c r="AO500" i="58"/>
  <c r="AO499" i="58"/>
  <c r="AO498" i="58"/>
  <c r="AO497" i="58"/>
  <c r="AO496" i="58"/>
  <c r="AO495" i="58"/>
  <c r="AO494" i="58"/>
  <c r="AO493" i="58"/>
  <c r="AO492" i="58"/>
  <c r="AO491" i="58"/>
  <c r="AO490" i="58"/>
  <c r="AO489" i="58"/>
  <c r="AO488" i="58"/>
  <c r="AO487" i="58"/>
  <c r="AO486" i="58"/>
  <c r="AO485" i="58"/>
  <c r="AO484" i="58"/>
  <c r="AO483" i="58"/>
  <c r="AO482" i="58"/>
  <c r="AO481" i="58"/>
  <c r="AO480" i="58"/>
  <c r="AO479" i="58"/>
  <c r="AO478" i="58"/>
  <c r="AO477" i="58"/>
  <c r="AO476" i="58"/>
  <c r="AO475" i="58"/>
  <c r="AO474" i="58"/>
  <c r="AO473" i="58"/>
  <c r="AO472" i="58"/>
  <c r="AO471" i="58"/>
  <c r="AO470" i="58"/>
  <c r="AO469" i="58"/>
  <c r="AO468" i="58"/>
  <c r="AO467" i="58"/>
  <c r="AO466" i="58"/>
  <c r="AO465" i="58"/>
  <c r="AO464" i="58"/>
  <c r="AO463" i="58"/>
  <c r="AO462" i="58"/>
  <c r="AO461" i="58"/>
  <c r="AO460" i="58"/>
  <c r="AO459" i="58"/>
  <c r="AO458" i="58"/>
  <c r="AO457" i="58"/>
  <c r="AO456" i="58"/>
  <c r="AO455" i="58"/>
  <c r="AO454" i="58"/>
  <c r="AO453" i="58"/>
  <c r="AO452" i="58"/>
  <c r="AO451" i="58"/>
  <c r="AO450" i="58"/>
  <c r="AO449" i="58"/>
  <c r="AO448" i="58"/>
  <c r="AO447" i="58"/>
  <c r="AO446" i="58"/>
  <c r="AO445" i="58"/>
  <c r="AO444" i="58"/>
  <c r="AO443" i="58"/>
  <c r="AO442" i="58"/>
  <c r="AO441" i="58"/>
  <c r="AO440" i="58"/>
  <c r="AO439" i="58"/>
  <c r="AO438" i="58"/>
  <c r="AO437" i="58"/>
  <c r="AO436" i="58"/>
  <c r="AO435" i="58"/>
  <c r="AO434" i="58"/>
  <c r="AO433" i="58"/>
  <c r="AO432" i="58"/>
  <c r="AO431" i="58"/>
  <c r="AO430" i="58"/>
  <c r="AO429" i="58"/>
  <c r="AO428" i="58"/>
  <c r="AO427" i="58"/>
  <c r="AO426" i="58"/>
  <c r="AO425" i="58"/>
  <c r="AO424" i="58"/>
  <c r="AO423" i="58"/>
  <c r="AO422" i="58"/>
  <c r="AO421" i="58"/>
  <c r="AO420" i="58"/>
  <c r="AO419" i="58"/>
  <c r="AO418" i="58"/>
  <c r="AO417" i="58"/>
  <c r="AO416" i="58"/>
  <c r="AO415" i="58"/>
  <c r="AO414" i="58"/>
  <c r="AO413" i="58"/>
  <c r="AO412" i="58"/>
  <c r="AO411" i="58"/>
  <c r="AO410" i="58"/>
  <c r="AO409" i="58"/>
  <c r="AO408" i="58"/>
  <c r="AO407" i="58"/>
  <c r="AO406" i="58"/>
  <c r="AO405" i="58"/>
  <c r="AO404" i="58"/>
  <c r="AO403" i="58"/>
  <c r="AO402" i="58"/>
  <c r="AO401" i="58"/>
  <c r="AO400" i="58"/>
  <c r="AO399" i="58"/>
  <c r="AO398" i="58"/>
  <c r="AO397" i="58"/>
  <c r="AO396" i="58"/>
  <c r="AO395" i="58"/>
  <c r="AO394" i="58"/>
  <c r="AO393" i="58"/>
  <c r="AO392" i="58"/>
  <c r="AO391" i="58"/>
  <c r="AO390" i="58"/>
  <c r="AO389" i="58"/>
  <c r="AO388" i="58"/>
  <c r="AO387" i="58"/>
  <c r="AO386" i="58"/>
  <c r="AO385" i="58"/>
  <c r="AO384" i="58"/>
  <c r="AO383" i="58"/>
  <c r="AO382" i="58"/>
  <c r="AO381" i="58"/>
  <c r="AO380" i="58"/>
  <c r="AO379" i="58"/>
  <c r="AO378" i="58"/>
  <c r="AO377" i="58"/>
  <c r="AO376" i="58"/>
  <c r="AO375" i="58"/>
  <c r="AO374" i="58"/>
  <c r="AO373" i="58"/>
  <c r="AO372" i="58"/>
  <c r="AO371" i="58"/>
  <c r="AO370" i="58"/>
  <c r="AO369" i="58"/>
  <c r="AO368" i="58"/>
  <c r="AO367" i="58"/>
  <c r="AO366" i="58"/>
  <c r="AO365" i="58"/>
  <c r="AO364" i="58"/>
  <c r="AO363" i="58"/>
  <c r="AO362" i="58"/>
  <c r="AO361" i="58"/>
  <c r="AO360" i="58"/>
  <c r="AO359" i="58"/>
  <c r="AO358" i="58"/>
  <c r="AO357" i="58"/>
  <c r="AO356" i="58"/>
  <c r="AO355" i="58"/>
  <c r="AO354" i="58"/>
  <c r="AO353" i="58"/>
  <c r="AO352" i="58"/>
  <c r="AO351" i="58"/>
  <c r="AO350" i="58"/>
  <c r="AO349" i="58"/>
  <c r="AO348" i="58"/>
  <c r="AO347" i="58"/>
  <c r="AO346" i="58"/>
  <c r="AO345" i="58"/>
  <c r="AO344" i="58"/>
  <c r="AO343" i="58"/>
  <c r="AO342" i="58"/>
  <c r="AO341" i="58"/>
  <c r="AO340" i="58"/>
  <c r="AO339" i="58"/>
  <c r="AO338" i="58"/>
  <c r="AO337" i="58"/>
  <c r="AO336" i="58"/>
  <c r="AO335" i="58"/>
  <c r="AO334" i="58"/>
  <c r="AO333" i="58"/>
  <c r="AO332" i="58"/>
  <c r="AO331" i="58"/>
  <c r="AO330" i="58"/>
  <c r="AO329" i="58"/>
  <c r="AO328" i="58"/>
  <c r="AO327" i="58"/>
  <c r="AO326" i="58"/>
  <c r="AO325" i="58"/>
  <c r="AO324" i="58"/>
  <c r="AO323" i="58"/>
  <c r="AO322" i="58"/>
  <c r="AO321" i="58"/>
  <c r="AO320" i="58"/>
  <c r="AO319" i="58"/>
  <c r="AO318" i="58"/>
  <c r="AO317" i="58"/>
  <c r="AO316" i="58"/>
  <c r="AO315" i="58"/>
  <c r="AO314" i="58"/>
  <c r="AO313" i="58"/>
  <c r="AO312" i="58"/>
  <c r="AO311" i="58"/>
  <c r="AO310" i="58"/>
  <c r="AO309" i="58"/>
  <c r="AO308" i="58"/>
  <c r="AO307" i="58"/>
  <c r="AO306" i="58"/>
  <c r="AO305" i="58"/>
  <c r="AO304" i="58"/>
  <c r="AO303" i="58"/>
  <c r="AO302" i="58"/>
  <c r="AO301" i="58"/>
  <c r="AO300" i="58"/>
  <c r="AO299" i="58"/>
  <c r="AO298" i="58"/>
  <c r="AO297" i="58"/>
  <c r="AO296" i="58"/>
  <c r="AO295" i="58"/>
  <c r="AO294" i="58"/>
  <c r="AO293" i="58"/>
  <c r="AO292" i="58"/>
  <c r="AO291" i="58"/>
  <c r="AO290" i="58"/>
  <c r="AO289" i="58"/>
  <c r="AO288" i="58"/>
  <c r="AO287" i="58"/>
  <c r="AO286" i="58"/>
  <c r="AO285" i="58"/>
  <c r="AO284" i="58"/>
  <c r="AO283" i="58"/>
  <c r="AO282" i="58"/>
  <c r="AO281" i="58"/>
  <c r="AO280" i="58"/>
  <c r="AO279" i="58"/>
  <c r="AO278" i="58"/>
  <c r="AO277" i="58"/>
  <c r="AO276" i="58"/>
  <c r="AO275" i="58"/>
  <c r="AO274" i="58"/>
  <c r="AO273" i="58"/>
  <c r="AO272" i="58"/>
  <c r="AO271" i="58"/>
  <c r="AO270" i="58"/>
  <c r="AO269" i="58"/>
  <c r="AO268" i="58"/>
  <c r="AO267" i="58"/>
  <c r="AO266" i="58"/>
  <c r="AO265" i="58"/>
  <c r="AO264" i="58"/>
  <c r="AO263" i="58"/>
  <c r="AO262" i="58"/>
  <c r="AO261" i="58"/>
  <c r="AO260" i="58"/>
  <c r="AO259" i="58"/>
  <c r="AO258" i="58"/>
  <c r="AO257" i="58"/>
  <c r="AO256" i="58"/>
  <c r="AO255" i="58"/>
  <c r="AO254" i="58"/>
  <c r="AO253" i="58"/>
  <c r="AO252" i="58"/>
  <c r="AO251" i="58"/>
  <c r="AO250" i="58"/>
  <c r="AO249" i="58"/>
  <c r="AO248" i="58"/>
  <c r="AO247" i="58"/>
  <c r="AO246" i="58"/>
  <c r="AO245" i="58"/>
  <c r="AO244" i="58"/>
  <c r="AO243" i="58"/>
  <c r="AO242" i="58"/>
  <c r="AO241" i="58"/>
  <c r="AO240" i="58"/>
  <c r="AO239" i="58"/>
  <c r="AO238" i="58"/>
  <c r="AO237" i="58"/>
  <c r="AO236" i="58"/>
  <c r="AO235" i="58"/>
  <c r="AO234" i="58"/>
  <c r="AO233" i="58"/>
  <c r="AO232" i="58"/>
  <c r="AO231" i="58"/>
  <c r="AO230" i="58"/>
  <c r="AO229" i="58"/>
  <c r="AO228" i="58"/>
  <c r="AO227" i="58"/>
  <c r="AO226" i="58"/>
  <c r="AO225" i="58"/>
  <c r="AO224" i="58"/>
  <c r="AO223" i="58"/>
  <c r="AO222" i="58"/>
  <c r="AO221" i="58"/>
  <c r="AO220" i="58"/>
  <c r="AO219" i="58"/>
  <c r="AO218" i="58"/>
  <c r="AO217" i="58"/>
  <c r="AO216" i="58"/>
  <c r="AO215" i="58"/>
  <c r="AO214" i="58"/>
  <c r="AO213" i="58"/>
  <c r="AO212" i="58"/>
  <c r="AO211" i="58"/>
  <c r="AO210" i="58"/>
  <c r="AO209" i="58"/>
  <c r="AO208" i="58"/>
  <c r="AO207" i="58"/>
  <c r="AO206" i="58"/>
  <c r="AO205" i="58"/>
  <c r="AO204" i="58"/>
  <c r="AO203" i="58"/>
  <c r="AO202" i="58"/>
  <c r="AO201" i="58"/>
  <c r="AO200" i="58"/>
  <c r="AO199" i="58"/>
  <c r="AO198" i="58"/>
  <c r="AO197" i="58"/>
  <c r="AO196" i="58"/>
  <c r="AO195" i="58"/>
  <c r="AO194" i="58"/>
  <c r="AO193" i="58"/>
  <c r="AO192" i="58"/>
  <c r="AO191" i="58"/>
  <c r="AO190" i="58"/>
  <c r="AO189" i="58"/>
  <c r="AO188" i="58"/>
  <c r="AO187" i="58"/>
  <c r="AO186" i="58"/>
  <c r="AO185" i="58"/>
  <c r="AO184" i="58"/>
  <c r="AO183" i="58"/>
  <c r="AO182" i="58"/>
  <c r="AO181" i="58"/>
  <c r="AO180" i="58"/>
  <c r="AO179" i="58"/>
  <c r="AO178" i="58"/>
  <c r="AO177" i="58"/>
  <c r="AO176" i="58"/>
  <c r="AO175" i="58"/>
  <c r="AO174" i="58"/>
  <c r="AO173" i="58"/>
  <c r="AO172" i="58"/>
  <c r="AO171" i="58"/>
  <c r="AO170" i="58"/>
  <c r="AO169" i="58"/>
  <c r="AO168" i="58"/>
  <c r="AO167" i="58"/>
  <c r="AO166" i="58"/>
  <c r="AO165" i="58"/>
  <c r="AO164" i="58"/>
  <c r="AO163" i="58"/>
  <c r="AO162" i="58"/>
  <c r="AO161" i="58"/>
  <c r="AO160" i="58"/>
  <c r="AO159" i="58"/>
  <c r="AO158" i="58"/>
  <c r="AO157" i="58"/>
  <c r="AO156" i="58"/>
  <c r="AO155" i="58"/>
  <c r="AO154" i="58"/>
  <c r="AO153" i="58"/>
  <c r="AO152" i="58"/>
  <c r="AO151" i="58"/>
  <c r="AO150" i="58"/>
  <c r="AO149" i="58"/>
  <c r="AO148" i="58"/>
  <c r="AO147" i="58"/>
  <c r="AO146" i="58"/>
  <c r="AO145" i="58"/>
  <c r="AO144" i="58"/>
  <c r="AO143" i="58"/>
  <c r="AO142" i="58"/>
  <c r="AO141" i="58"/>
  <c r="AO140" i="58"/>
  <c r="AO139" i="58"/>
  <c r="AO138" i="58"/>
  <c r="AO137" i="58"/>
  <c r="AO136" i="58"/>
  <c r="AO135" i="58"/>
  <c r="AO134" i="58"/>
  <c r="AO133" i="58"/>
  <c r="AO132" i="58"/>
  <c r="AO131" i="58"/>
  <c r="AO130" i="58"/>
  <c r="AO129" i="58"/>
  <c r="AO128" i="58"/>
  <c r="AO127" i="58"/>
  <c r="AO126" i="58"/>
  <c r="AO125" i="58"/>
  <c r="AO124" i="58"/>
  <c r="AO123" i="58"/>
  <c r="AO122" i="58"/>
  <c r="AO121" i="58"/>
  <c r="AO120" i="58"/>
  <c r="AO119" i="58"/>
  <c r="AO118" i="58"/>
  <c r="AO117" i="58"/>
  <c r="AO116" i="58"/>
  <c r="AO115" i="58"/>
  <c r="AO114" i="58"/>
  <c r="AO113" i="58"/>
  <c r="AO112" i="58"/>
  <c r="AO111" i="58"/>
  <c r="AO110" i="58"/>
  <c r="AO109" i="58"/>
  <c r="AO108" i="58"/>
  <c r="AO107" i="58"/>
  <c r="AO106" i="58"/>
  <c r="AO105" i="58"/>
  <c r="AO104" i="58"/>
  <c r="AO103" i="58"/>
  <c r="AO102" i="58"/>
  <c r="AO101" i="58"/>
  <c r="AO100" i="58"/>
  <c r="AO99" i="58"/>
  <c r="AO98" i="58"/>
  <c r="AO97" i="58"/>
  <c r="AO96" i="58"/>
  <c r="AO95" i="58"/>
  <c r="AO94" i="58"/>
  <c r="AO93" i="58"/>
  <c r="AO92" i="58"/>
  <c r="AO91" i="58"/>
  <c r="AO90" i="58"/>
  <c r="AO89" i="58"/>
  <c r="AO88" i="58"/>
  <c r="AO87" i="58"/>
  <c r="AO86" i="58"/>
  <c r="AO85" i="58"/>
  <c r="AO84" i="58"/>
  <c r="AO83" i="58"/>
  <c r="AO82" i="58"/>
  <c r="AO81" i="58"/>
  <c r="AO80" i="58"/>
  <c r="AO79" i="58"/>
  <c r="AO78" i="58"/>
  <c r="AO77" i="58"/>
  <c r="AO76" i="58"/>
  <c r="AO75" i="58"/>
  <c r="AO74" i="58"/>
  <c r="AO73" i="58"/>
  <c r="AO72" i="58"/>
  <c r="AO71" i="58"/>
  <c r="AO70" i="58"/>
  <c r="AO69" i="58"/>
  <c r="AO68" i="58"/>
  <c r="AO67" i="58"/>
  <c r="AO66" i="58"/>
  <c r="AO65" i="58"/>
  <c r="AO64" i="58"/>
  <c r="AO63" i="58"/>
  <c r="AO62" i="58"/>
  <c r="AO61" i="58"/>
  <c r="AO60" i="58"/>
  <c r="AO59" i="58"/>
  <c r="AO58" i="58"/>
  <c r="AO57" i="58"/>
  <c r="AO56" i="58"/>
  <c r="AO55" i="58"/>
  <c r="AO54" i="58"/>
  <c r="AO53" i="58"/>
  <c r="AO52" i="58"/>
  <c r="AO51" i="58"/>
  <c r="AO50" i="58"/>
  <c r="AO49" i="58"/>
  <c r="AO48" i="58"/>
  <c r="AO47" i="58"/>
  <c r="AO46" i="58"/>
  <c r="AO45" i="58"/>
  <c r="AO44" i="58"/>
  <c r="AO43" i="58"/>
  <c r="AO42" i="58"/>
  <c r="AO41" i="58"/>
  <c r="AO40" i="58"/>
  <c r="AO39" i="58"/>
  <c r="AO38" i="58"/>
  <c r="AO37" i="58"/>
  <c r="AO36" i="58"/>
  <c r="AO35" i="58"/>
  <c r="AO34" i="58"/>
  <c r="AO33" i="58"/>
  <c r="AO32" i="58"/>
  <c r="AO31" i="58"/>
  <c r="AO30" i="58"/>
  <c r="AO29" i="58"/>
  <c r="AO28" i="58"/>
  <c r="AO27" i="58"/>
  <c r="AO26" i="58"/>
  <c r="AO25" i="58"/>
  <c r="AO24" i="58"/>
  <c r="AO23" i="58"/>
  <c r="AO22" i="58"/>
  <c r="AO21" i="58"/>
  <c r="AO20" i="58"/>
  <c r="AO19" i="58"/>
  <c r="AO18" i="58"/>
  <c r="AO17" i="58"/>
  <c r="AO16" i="58"/>
  <c r="AO15" i="58"/>
  <c r="AO14" i="58"/>
  <c r="AO13" i="58"/>
  <c r="AO12" i="58"/>
  <c r="AO11" i="58"/>
  <c r="AN2066" i="58"/>
  <c r="AN2065" i="58"/>
  <c r="AN2064" i="58"/>
  <c r="AN2063" i="58"/>
  <c r="AN2062" i="58"/>
  <c r="AN2061" i="58"/>
  <c r="AN2060" i="58"/>
  <c r="AN2059" i="58"/>
  <c r="AN2058" i="58"/>
  <c r="AN2057" i="58"/>
  <c r="AN2056" i="58"/>
  <c r="AN2055" i="58"/>
  <c r="AN2054" i="58"/>
  <c r="AN2053" i="58"/>
  <c r="AN2052" i="58"/>
  <c r="AN2051" i="58"/>
  <c r="AN2050" i="58"/>
  <c r="AN2049" i="58"/>
  <c r="AN2048" i="58"/>
  <c r="AN2047" i="58"/>
  <c r="AN2046" i="58"/>
  <c r="AN2045" i="58"/>
  <c r="AN2044" i="58"/>
  <c r="AN2043" i="58"/>
  <c r="AN2042" i="58"/>
  <c r="AN2041" i="58"/>
  <c r="AN2040" i="58"/>
  <c r="AN2039" i="58"/>
  <c r="AN2038" i="58"/>
  <c r="AN2037" i="58"/>
  <c r="AN2036" i="58"/>
  <c r="AN2035" i="58"/>
  <c r="AN2034" i="58"/>
  <c r="AN2033" i="58"/>
  <c r="AN2032" i="58"/>
  <c r="AN2031" i="58"/>
  <c r="AN2030" i="58"/>
  <c r="AN2029" i="58"/>
  <c r="AN2028" i="58"/>
  <c r="AN2027" i="58"/>
  <c r="AN2026" i="58"/>
  <c r="AN2025" i="58"/>
  <c r="AN2024" i="58"/>
  <c r="AN2023" i="58"/>
  <c r="AN2022" i="58"/>
  <c r="AN2021" i="58"/>
  <c r="AN2020" i="58"/>
  <c r="AN2019" i="58"/>
  <c r="AN2018" i="58"/>
  <c r="AN2017" i="58"/>
  <c r="AN2016" i="58"/>
  <c r="AN2015" i="58"/>
  <c r="AN2014" i="58"/>
  <c r="AN2013" i="58"/>
  <c r="AN2012" i="58"/>
  <c r="AN2011" i="58"/>
  <c r="AN2010" i="58"/>
  <c r="AN2009" i="58"/>
  <c r="AN2008" i="58"/>
  <c r="AN2007" i="58"/>
  <c r="AN2006" i="58"/>
  <c r="AN2005" i="58"/>
  <c r="AN2004" i="58"/>
  <c r="AN2003" i="58"/>
  <c r="AN2002" i="58"/>
  <c r="AN2001" i="58"/>
  <c r="AN2000" i="58"/>
  <c r="AN1999" i="58"/>
  <c r="AN1998" i="58"/>
  <c r="AN1997" i="58"/>
  <c r="AN1996" i="58"/>
  <c r="AN1995" i="58"/>
  <c r="AN1994" i="58"/>
  <c r="AN1993" i="58"/>
  <c r="AN1992" i="58"/>
  <c r="AN1991" i="58"/>
  <c r="AN1990" i="58"/>
  <c r="AN1989" i="58"/>
  <c r="AN1988" i="58"/>
  <c r="AN1987" i="58"/>
  <c r="AN1986" i="58"/>
  <c r="AN1985" i="58"/>
  <c r="AN1984" i="58"/>
  <c r="AN1983" i="58"/>
  <c r="AN1982" i="58"/>
  <c r="AN1981" i="58"/>
  <c r="AN1980" i="58"/>
  <c r="AN1979" i="58"/>
  <c r="AN1978" i="58"/>
  <c r="AN1977" i="58"/>
  <c r="AN1976" i="58"/>
  <c r="AN1975" i="58"/>
  <c r="AN1974" i="58"/>
  <c r="AN1973" i="58"/>
  <c r="AN1972" i="58"/>
  <c r="AN1971" i="58"/>
  <c r="AN1970" i="58"/>
  <c r="AN1969" i="58"/>
  <c r="AN1968" i="58"/>
  <c r="AN1967" i="58"/>
  <c r="AN1966" i="58"/>
  <c r="AN1965" i="58"/>
  <c r="AN1964" i="58"/>
  <c r="AN1963" i="58"/>
  <c r="AN1962" i="58"/>
  <c r="AN1961" i="58"/>
  <c r="AN1960" i="58"/>
  <c r="AN1959" i="58"/>
  <c r="AN1958" i="58"/>
  <c r="AN1957" i="58"/>
  <c r="AN1956" i="58"/>
  <c r="AN1955" i="58"/>
  <c r="AN1954" i="58"/>
  <c r="AN1953" i="58"/>
  <c r="AN1952" i="58"/>
  <c r="AN1951" i="58"/>
  <c r="AN1950" i="58"/>
  <c r="AN1949" i="58"/>
  <c r="AN1948" i="58"/>
  <c r="AN1947" i="58"/>
  <c r="AN1946" i="58"/>
  <c r="AN1945" i="58"/>
  <c r="AN1944" i="58"/>
  <c r="AN1943" i="58"/>
  <c r="AN1942" i="58"/>
  <c r="AN1941" i="58"/>
  <c r="AN1940" i="58"/>
  <c r="AN1939" i="58"/>
  <c r="AN1938" i="58"/>
  <c r="AN1937" i="58"/>
  <c r="AN1936" i="58"/>
  <c r="AN1935" i="58"/>
  <c r="AN1934" i="58"/>
  <c r="AN1933" i="58"/>
  <c r="AN1932" i="58"/>
  <c r="AN1931" i="58"/>
  <c r="AN1930" i="58"/>
  <c r="AN1929" i="58"/>
  <c r="AN1928" i="58"/>
  <c r="AN1927" i="58"/>
  <c r="AN1926" i="58"/>
  <c r="AN1925" i="58"/>
  <c r="AN1924" i="58"/>
  <c r="AN1923" i="58"/>
  <c r="AN1922" i="58"/>
  <c r="AN1921" i="58"/>
  <c r="AN1920" i="58"/>
  <c r="AN1919" i="58"/>
  <c r="AN1918" i="58"/>
  <c r="AN1917" i="58"/>
  <c r="AN1916" i="58"/>
  <c r="AN1915" i="58"/>
  <c r="AN1914" i="58"/>
  <c r="AN1913" i="58"/>
  <c r="AN1912" i="58"/>
  <c r="AN1911" i="58"/>
  <c r="AN1910" i="58"/>
  <c r="AN1909" i="58"/>
  <c r="AN1908" i="58"/>
  <c r="AN1907" i="58"/>
  <c r="AN1906" i="58"/>
  <c r="AN1905" i="58"/>
  <c r="AN1904" i="58"/>
  <c r="AN1903" i="58"/>
  <c r="AN1902" i="58"/>
  <c r="AN1901" i="58"/>
  <c r="AN1900" i="58"/>
  <c r="AN1899" i="58"/>
  <c r="AN1898" i="58"/>
  <c r="AN1897" i="58"/>
  <c r="AN1896" i="58"/>
  <c r="AN1895" i="58"/>
  <c r="AN1894" i="58"/>
  <c r="AN1893" i="58"/>
  <c r="AN1892" i="58"/>
  <c r="AN1891" i="58"/>
  <c r="AN1890" i="58"/>
  <c r="AN1889" i="58"/>
  <c r="AN1888" i="58"/>
  <c r="AN1887" i="58"/>
  <c r="AN1886" i="58"/>
  <c r="AN1885" i="58"/>
  <c r="AN1884" i="58"/>
  <c r="AN1883" i="58"/>
  <c r="AN1882" i="58"/>
  <c r="AN1881" i="58"/>
  <c r="AN1880" i="58"/>
  <c r="AN1879" i="58"/>
  <c r="AN1878" i="58"/>
  <c r="AN1877" i="58"/>
  <c r="AN1876" i="58"/>
  <c r="AN1875" i="58"/>
  <c r="AN1874" i="58"/>
  <c r="AN1873" i="58"/>
  <c r="AN1872" i="58"/>
  <c r="AN1871" i="58"/>
  <c r="AN1870" i="58"/>
  <c r="AN1869" i="58"/>
  <c r="AN1868" i="58"/>
  <c r="AN1867" i="58"/>
  <c r="AN1866" i="58"/>
  <c r="AN1865" i="58"/>
  <c r="AN1864" i="58"/>
  <c r="AN1863" i="58"/>
  <c r="AN1862" i="58"/>
  <c r="AN1861" i="58"/>
  <c r="AN1860" i="58"/>
  <c r="AN1859" i="58"/>
  <c r="AN1858" i="58"/>
  <c r="AN1857" i="58"/>
  <c r="AN1856" i="58"/>
  <c r="AN1855" i="58"/>
  <c r="AN1854" i="58"/>
  <c r="AN1853" i="58"/>
  <c r="AN1852" i="58"/>
  <c r="AN1851" i="58"/>
  <c r="AN1850" i="58"/>
  <c r="AN1849" i="58"/>
  <c r="AN1848" i="58"/>
  <c r="AN1847" i="58"/>
  <c r="AN1846" i="58"/>
  <c r="AN1845" i="58"/>
  <c r="AN1844" i="58"/>
  <c r="AN1843" i="58"/>
  <c r="AN1842" i="58"/>
  <c r="AN1841" i="58"/>
  <c r="AN1840" i="58"/>
  <c r="AN1839" i="58"/>
  <c r="AN1838" i="58"/>
  <c r="AN1837" i="58"/>
  <c r="AN1836" i="58"/>
  <c r="AN1835" i="58"/>
  <c r="AN1834" i="58"/>
  <c r="AN1833" i="58"/>
  <c r="AN1832" i="58"/>
  <c r="AN1831" i="58"/>
  <c r="AN1830" i="58"/>
  <c r="AN1829" i="58"/>
  <c r="AN1828" i="58"/>
  <c r="AN1827" i="58"/>
  <c r="AN1826" i="58"/>
  <c r="AN1825" i="58"/>
  <c r="AN1824" i="58"/>
  <c r="AN1823" i="58"/>
  <c r="AN1822" i="58"/>
  <c r="AN1821" i="58"/>
  <c r="AN1820" i="58"/>
  <c r="AN1819" i="58"/>
  <c r="AN1818" i="58"/>
  <c r="AN1817" i="58"/>
  <c r="AN1816" i="58"/>
  <c r="AN1815" i="58"/>
  <c r="AN1814" i="58"/>
  <c r="AN1813" i="58"/>
  <c r="AN1812" i="58"/>
  <c r="AN1811" i="58"/>
  <c r="AN1810" i="58"/>
  <c r="AN1809" i="58"/>
  <c r="AN1808" i="58"/>
  <c r="AN1807" i="58"/>
  <c r="AN1806" i="58"/>
  <c r="AN1805" i="58"/>
  <c r="AN1804" i="58"/>
  <c r="AN1803" i="58"/>
  <c r="AN1802" i="58"/>
  <c r="AN1801" i="58"/>
  <c r="AN1800" i="58"/>
  <c r="AN1799" i="58"/>
  <c r="AN1798" i="58"/>
  <c r="AN1797" i="58"/>
  <c r="AN1796" i="58"/>
  <c r="AN1795" i="58"/>
  <c r="AN1794" i="58"/>
  <c r="AN1793" i="58"/>
  <c r="AN1792" i="58"/>
  <c r="AN1791" i="58"/>
  <c r="AN1790" i="58"/>
  <c r="AN1789" i="58"/>
  <c r="AN1788" i="58"/>
  <c r="AN1787" i="58"/>
  <c r="AN1786" i="58"/>
  <c r="AN1785" i="58"/>
  <c r="AN1784" i="58"/>
  <c r="AN1783" i="58"/>
  <c r="AN1782" i="58"/>
  <c r="AN1781" i="58"/>
  <c r="AN1780" i="58"/>
  <c r="AN1779" i="58"/>
  <c r="AN1778" i="58"/>
  <c r="AN1777" i="58"/>
  <c r="AN1776" i="58"/>
  <c r="AN1775" i="58"/>
  <c r="AN1774" i="58"/>
  <c r="AN1773" i="58"/>
  <c r="AN1772" i="58"/>
  <c r="AN1771" i="58"/>
  <c r="AN1770" i="58"/>
  <c r="AN1769" i="58"/>
  <c r="AN1768" i="58"/>
  <c r="AN1767" i="58"/>
  <c r="AN1766" i="58"/>
  <c r="AN1765" i="58"/>
  <c r="AN1764" i="58"/>
  <c r="AN1763" i="58"/>
  <c r="AN1762" i="58"/>
  <c r="AN1761" i="58"/>
  <c r="AN1760" i="58"/>
  <c r="AN1759" i="58"/>
  <c r="AN1758" i="58"/>
  <c r="AN1757" i="58"/>
  <c r="AN1756" i="58"/>
  <c r="AN1755" i="58"/>
  <c r="AN1754" i="58"/>
  <c r="AN1753" i="58"/>
  <c r="AN1752" i="58"/>
  <c r="AN1751" i="58"/>
  <c r="AN1750" i="58"/>
  <c r="AN1749" i="58"/>
  <c r="AN1748" i="58"/>
  <c r="AN1747" i="58"/>
  <c r="AN1746" i="58"/>
  <c r="AN1745" i="58"/>
  <c r="AN1744" i="58"/>
  <c r="AN1743" i="58"/>
  <c r="AN1742" i="58"/>
  <c r="AN1741" i="58"/>
  <c r="AN1740" i="58"/>
  <c r="AN1739" i="58"/>
  <c r="AN1738" i="58"/>
  <c r="AN1737" i="58"/>
  <c r="AN1736" i="58"/>
  <c r="AN1735" i="58"/>
  <c r="AN1734" i="58"/>
  <c r="AN1733" i="58"/>
  <c r="AN1732" i="58"/>
  <c r="AN1731" i="58"/>
  <c r="AN1730" i="58"/>
  <c r="AN1729" i="58"/>
  <c r="AN1728" i="58"/>
  <c r="AN1727" i="58"/>
  <c r="AN1726" i="58"/>
  <c r="AN1725" i="58"/>
  <c r="AN1724" i="58"/>
  <c r="AN1723" i="58"/>
  <c r="AN1722" i="58"/>
  <c r="AN1721" i="58"/>
  <c r="AN1720" i="58"/>
  <c r="AN1719" i="58"/>
  <c r="AN1718" i="58"/>
  <c r="AN1717" i="58"/>
  <c r="AN1716" i="58"/>
  <c r="AN1715" i="58"/>
  <c r="AN1714" i="58"/>
  <c r="AN1713" i="58"/>
  <c r="AN1712" i="58"/>
  <c r="AN1711" i="58"/>
  <c r="AN1710" i="58"/>
  <c r="AN1709" i="58"/>
  <c r="AN1708" i="58"/>
  <c r="AN1707" i="58"/>
  <c r="AN1706" i="58"/>
  <c r="AN1705" i="58"/>
  <c r="AN1704" i="58"/>
  <c r="AN1703" i="58"/>
  <c r="AN1702" i="58"/>
  <c r="AN1701" i="58"/>
  <c r="AN1700" i="58"/>
  <c r="AN1699" i="58"/>
  <c r="AN1698" i="58"/>
  <c r="AN1697" i="58"/>
  <c r="AN1696" i="58"/>
  <c r="AN1695" i="58"/>
  <c r="AN1694" i="58"/>
  <c r="AN1693" i="58"/>
  <c r="AN1692" i="58"/>
  <c r="AN1691" i="58"/>
  <c r="AN1690" i="58"/>
  <c r="AN1689" i="58"/>
  <c r="AN1688" i="58"/>
  <c r="AN1687" i="58"/>
  <c r="AN1686" i="58"/>
  <c r="AN1685" i="58"/>
  <c r="AN1684" i="58"/>
  <c r="AN1683" i="58"/>
  <c r="AN1682" i="58"/>
  <c r="AN1681" i="58"/>
  <c r="AN1680" i="58"/>
  <c r="AN1679" i="58"/>
  <c r="AN1678" i="58"/>
  <c r="AN1677" i="58"/>
  <c r="AN1676" i="58"/>
  <c r="AN1675" i="58"/>
  <c r="AN1674" i="58"/>
  <c r="AN1673" i="58"/>
  <c r="AN1672" i="58"/>
  <c r="AN1671" i="58"/>
  <c r="AN1670" i="58"/>
  <c r="AN1669" i="58"/>
  <c r="AN1668" i="58"/>
  <c r="AN1667" i="58"/>
  <c r="AN1666" i="58"/>
  <c r="AN1665" i="58"/>
  <c r="AN1664" i="58"/>
  <c r="AN1663" i="58"/>
  <c r="AN1662" i="58"/>
  <c r="AN1661" i="58"/>
  <c r="AN1660" i="58"/>
  <c r="AN1659" i="58"/>
  <c r="AN1658" i="58"/>
  <c r="AN1657" i="58"/>
  <c r="AN1656" i="58"/>
  <c r="AN1655" i="58"/>
  <c r="AN1654" i="58"/>
  <c r="AN1653" i="58"/>
  <c r="AN1652" i="58"/>
  <c r="AN1651" i="58"/>
  <c r="AN1650" i="58"/>
  <c r="AN1649" i="58"/>
  <c r="AN1648" i="58"/>
  <c r="AN1647" i="58"/>
  <c r="AN1646" i="58"/>
  <c r="AN1645" i="58"/>
  <c r="AN1644" i="58"/>
  <c r="AN1643" i="58"/>
  <c r="AN1642" i="58"/>
  <c r="AN1641" i="58"/>
  <c r="AN1640" i="58"/>
  <c r="AN1639" i="58"/>
  <c r="AN1638" i="58"/>
  <c r="AN1637" i="58"/>
  <c r="AN1636" i="58"/>
  <c r="AN1635" i="58"/>
  <c r="AN1634" i="58"/>
  <c r="AN1633" i="58"/>
  <c r="AN1632" i="58"/>
  <c r="AN1631" i="58"/>
  <c r="AN1630" i="58"/>
  <c r="AN1629" i="58"/>
  <c r="AN1628" i="58"/>
  <c r="AN1627" i="58"/>
  <c r="AN1626" i="58"/>
  <c r="AN1625" i="58"/>
  <c r="AN1624" i="58"/>
  <c r="AN1623" i="58"/>
  <c r="AN1622" i="58"/>
  <c r="AN1621" i="58"/>
  <c r="AN1620" i="58"/>
  <c r="AN1619" i="58"/>
  <c r="AN1618" i="58"/>
  <c r="AN1617" i="58"/>
  <c r="AN1616" i="58"/>
  <c r="AN1615" i="58"/>
  <c r="AN1614" i="58"/>
  <c r="AN1613" i="58"/>
  <c r="AN1612" i="58"/>
  <c r="AN1611" i="58"/>
  <c r="AN1610" i="58"/>
  <c r="AN1609" i="58"/>
  <c r="AN1608" i="58"/>
  <c r="AN1607" i="58"/>
  <c r="AN1606" i="58"/>
  <c r="AN1605" i="58"/>
  <c r="AN1604" i="58"/>
  <c r="AN1603" i="58"/>
  <c r="AN1602" i="58"/>
  <c r="AN1601" i="58"/>
  <c r="AN1600" i="58"/>
  <c r="AN1599" i="58"/>
  <c r="AN1598" i="58"/>
  <c r="AN1597" i="58"/>
  <c r="AN1596" i="58"/>
  <c r="AN1595" i="58"/>
  <c r="AN1594" i="58"/>
  <c r="AN1593" i="58"/>
  <c r="AN1592" i="58"/>
  <c r="AN1591" i="58"/>
  <c r="AN1590" i="58"/>
  <c r="AN1589" i="58"/>
  <c r="AN1588" i="58"/>
  <c r="AN1587" i="58"/>
  <c r="AN1586" i="58"/>
  <c r="AN1585" i="58"/>
  <c r="AN1584" i="58"/>
  <c r="AN1583" i="58"/>
  <c r="AN1582" i="58"/>
  <c r="AN1581" i="58"/>
  <c r="AN1580" i="58"/>
  <c r="AN1579" i="58"/>
  <c r="AN1578" i="58"/>
  <c r="AN1577" i="58"/>
  <c r="AN1576" i="58"/>
  <c r="AN1575" i="58"/>
  <c r="AN1574" i="58"/>
  <c r="AN1573" i="58"/>
  <c r="AN1572" i="58"/>
  <c r="AN1571" i="58"/>
  <c r="AN1570" i="58"/>
  <c r="AN1569" i="58"/>
  <c r="AN1568" i="58"/>
  <c r="AN1567" i="58"/>
  <c r="AN1566" i="58"/>
  <c r="AN1565" i="58"/>
  <c r="AN1564" i="58"/>
  <c r="AN1563" i="58"/>
  <c r="AN1562" i="58"/>
  <c r="AN1561" i="58"/>
  <c r="AN1560" i="58"/>
  <c r="AN1559" i="58"/>
  <c r="AN1558" i="58"/>
  <c r="AN1557" i="58"/>
  <c r="AN1556" i="58"/>
  <c r="AN1555" i="58"/>
  <c r="AN1554" i="58"/>
  <c r="AN1553" i="58"/>
  <c r="AN1552" i="58"/>
  <c r="AN1551" i="58"/>
  <c r="AN1550" i="58"/>
  <c r="AN1549" i="58"/>
  <c r="AN1548" i="58"/>
  <c r="AN1547" i="58"/>
  <c r="AN1546" i="58"/>
  <c r="AN1545" i="58"/>
  <c r="AN1544" i="58"/>
  <c r="AN1543" i="58"/>
  <c r="AN1542" i="58"/>
  <c r="AN1541" i="58"/>
  <c r="AN1540" i="58"/>
  <c r="AN1539" i="58"/>
  <c r="AN1538" i="58"/>
  <c r="AN1537" i="58"/>
  <c r="AN1536" i="58"/>
  <c r="AN1535" i="58"/>
  <c r="AN1534" i="58"/>
  <c r="AN1533" i="58"/>
  <c r="AN1532" i="58"/>
  <c r="AN1531" i="58"/>
  <c r="AN1530" i="58"/>
  <c r="AN1529" i="58"/>
  <c r="AN1528" i="58"/>
  <c r="AN1527" i="58"/>
  <c r="AN1526" i="58"/>
  <c r="AN1525" i="58"/>
  <c r="AN1524" i="58"/>
  <c r="AN1523" i="58"/>
  <c r="AN1522" i="58"/>
  <c r="AN1521" i="58"/>
  <c r="AN1520" i="58"/>
  <c r="AN1519" i="58"/>
  <c r="AN1518" i="58"/>
  <c r="AN1517" i="58"/>
  <c r="AN1516" i="58"/>
  <c r="AN1515" i="58"/>
  <c r="AN1514" i="58"/>
  <c r="AN1513" i="58"/>
  <c r="AN1512" i="58"/>
  <c r="AN1511" i="58"/>
  <c r="AN1510" i="58"/>
  <c r="AN1509" i="58"/>
  <c r="AN1508" i="58"/>
  <c r="AN1507" i="58"/>
  <c r="AN1506" i="58"/>
  <c r="AN1505" i="58"/>
  <c r="AN1504" i="58"/>
  <c r="AN1503" i="58"/>
  <c r="AN1502" i="58"/>
  <c r="AN1501" i="58"/>
  <c r="AN1500" i="58"/>
  <c r="AN1499" i="58"/>
  <c r="AN1498" i="58"/>
  <c r="AN1497" i="58"/>
  <c r="AN1496" i="58"/>
  <c r="AN1495" i="58"/>
  <c r="AN1494" i="58"/>
  <c r="AN1493" i="58"/>
  <c r="AN1492" i="58"/>
  <c r="AN1491" i="58"/>
  <c r="AN1490" i="58"/>
  <c r="AN1489" i="58"/>
  <c r="AN1488" i="58"/>
  <c r="AN1487" i="58"/>
  <c r="AN1486" i="58"/>
  <c r="AN1485" i="58"/>
  <c r="AN1484" i="58"/>
  <c r="AN1483" i="58"/>
  <c r="AN1482" i="58"/>
  <c r="AN1481" i="58"/>
  <c r="AN1480" i="58"/>
  <c r="AN1479" i="58"/>
  <c r="AN1478" i="58"/>
  <c r="AN1477" i="58"/>
  <c r="AN1476" i="58"/>
  <c r="AN1475" i="58"/>
  <c r="AN1474" i="58"/>
  <c r="AN1473" i="58"/>
  <c r="AN1472" i="58"/>
  <c r="AN1471" i="58"/>
  <c r="AN1470" i="58"/>
  <c r="AN1469" i="58"/>
  <c r="AN1468" i="58"/>
  <c r="AN1467" i="58"/>
  <c r="AN1466" i="58"/>
  <c r="AN1465" i="58"/>
  <c r="AN1464" i="58"/>
  <c r="AN1463" i="58"/>
  <c r="AN1462" i="58"/>
  <c r="AN1461" i="58"/>
  <c r="AN1460" i="58"/>
  <c r="AN1459" i="58"/>
  <c r="AN1458" i="58"/>
  <c r="AN1457" i="58"/>
  <c r="AN1456" i="58"/>
  <c r="AN1455" i="58"/>
  <c r="AN1454" i="58"/>
  <c r="AN1453" i="58"/>
  <c r="AN1452" i="58"/>
  <c r="AN1451" i="58"/>
  <c r="AN1450" i="58"/>
  <c r="AN1449" i="58"/>
  <c r="AN1448" i="58"/>
  <c r="AN1447" i="58"/>
  <c r="AN1446" i="58"/>
  <c r="AN1445" i="58"/>
  <c r="AN1444" i="58"/>
  <c r="AN1443" i="58"/>
  <c r="AN1442" i="58"/>
  <c r="AN1441" i="58"/>
  <c r="AN1440" i="58"/>
  <c r="AN1439" i="58"/>
  <c r="AN1438" i="58"/>
  <c r="AN1437" i="58"/>
  <c r="AN1436" i="58"/>
  <c r="AN1435" i="58"/>
  <c r="AN1434" i="58"/>
  <c r="AN1433" i="58"/>
  <c r="AN1432" i="58"/>
  <c r="AN1431" i="58"/>
  <c r="AN1430" i="58"/>
  <c r="AN1429" i="58"/>
  <c r="AN1428" i="58"/>
  <c r="AN1427" i="58"/>
  <c r="AN1426" i="58"/>
  <c r="AN1425" i="58"/>
  <c r="AN1424" i="58"/>
  <c r="AN1423" i="58"/>
  <c r="AN1422" i="58"/>
  <c r="AN1421" i="58"/>
  <c r="AN1420" i="58"/>
  <c r="AN1419" i="58"/>
  <c r="AN1418" i="58"/>
  <c r="AN1417" i="58"/>
  <c r="AN1416" i="58"/>
  <c r="AN1415" i="58"/>
  <c r="AN1414" i="58"/>
  <c r="AN1413" i="58"/>
  <c r="AN1412" i="58"/>
  <c r="AN1411" i="58"/>
  <c r="AN1410" i="58"/>
  <c r="AN1409" i="58"/>
  <c r="AN1408" i="58"/>
  <c r="AN1407" i="58"/>
  <c r="AN1406" i="58"/>
  <c r="AN1405" i="58"/>
  <c r="AN1404" i="58"/>
  <c r="AN1403" i="58"/>
  <c r="AN1402" i="58"/>
  <c r="AN1401" i="58"/>
  <c r="AN1400" i="58"/>
  <c r="AN1399" i="58"/>
  <c r="AN1398" i="58"/>
  <c r="AN1397" i="58"/>
  <c r="AN1396" i="58"/>
  <c r="AN1395" i="58"/>
  <c r="AN1394" i="58"/>
  <c r="AN1393" i="58"/>
  <c r="AN1392" i="58"/>
  <c r="AN1391" i="58"/>
  <c r="AN1390" i="58"/>
  <c r="AN1389" i="58"/>
  <c r="AN1388" i="58"/>
  <c r="AN1387" i="58"/>
  <c r="AN1386" i="58"/>
  <c r="AN1385" i="58"/>
  <c r="AN1384" i="58"/>
  <c r="AN1383" i="58"/>
  <c r="AN1382" i="58"/>
  <c r="AN1381" i="58"/>
  <c r="AN1380" i="58"/>
  <c r="AN1379" i="58"/>
  <c r="AN1378" i="58"/>
  <c r="AN1377" i="58"/>
  <c r="AN1376" i="58"/>
  <c r="AN1375" i="58"/>
  <c r="AN1374" i="58"/>
  <c r="AN1373" i="58"/>
  <c r="AN1372" i="58"/>
  <c r="AN1371" i="58"/>
  <c r="AN1370" i="58"/>
  <c r="AN1369" i="58"/>
  <c r="AN1368" i="58"/>
  <c r="AN1367" i="58"/>
  <c r="AN1366" i="58"/>
  <c r="AN1365" i="58"/>
  <c r="AN1364" i="58"/>
  <c r="AN1363" i="58"/>
  <c r="AN1362" i="58"/>
  <c r="AN1361" i="58"/>
  <c r="AN1360" i="58"/>
  <c r="AN1359" i="58"/>
  <c r="AN1358" i="58"/>
  <c r="AN1357" i="58"/>
  <c r="AN1356" i="58"/>
  <c r="AN1355" i="58"/>
  <c r="AN1354" i="58"/>
  <c r="AN1353" i="58"/>
  <c r="AN1352" i="58"/>
  <c r="AN1351" i="58"/>
  <c r="AN1350" i="58"/>
  <c r="AN1349" i="58"/>
  <c r="AN1348" i="58"/>
  <c r="AN1347" i="58"/>
  <c r="AN1346" i="58"/>
  <c r="AN1345" i="58"/>
  <c r="AN1344" i="58"/>
  <c r="AN1343" i="58"/>
  <c r="AN1342" i="58"/>
  <c r="AN1341" i="58"/>
  <c r="AN1340" i="58"/>
  <c r="AN1339" i="58"/>
  <c r="AN1338" i="58"/>
  <c r="AN1337" i="58"/>
  <c r="AN1336" i="58"/>
  <c r="AN1335" i="58"/>
  <c r="AN1334" i="58"/>
  <c r="AN1333" i="58"/>
  <c r="AN1332" i="58"/>
  <c r="AN1331" i="58"/>
  <c r="AN1330" i="58"/>
  <c r="AN1329" i="58"/>
  <c r="AN1328" i="58"/>
  <c r="AN1327" i="58"/>
  <c r="AN1326" i="58"/>
  <c r="AN1325" i="58"/>
  <c r="AN1324" i="58"/>
  <c r="AN1323" i="58"/>
  <c r="AN1322" i="58"/>
  <c r="AN1321" i="58"/>
  <c r="AN1320" i="58"/>
  <c r="AN1319" i="58"/>
  <c r="AN1318" i="58"/>
  <c r="AN1317" i="58"/>
  <c r="AN1316" i="58"/>
  <c r="AN1315" i="58"/>
  <c r="AN1314" i="58"/>
  <c r="AN1313" i="58"/>
  <c r="AN1312" i="58"/>
  <c r="AN1311" i="58"/>
  <c r="AN1310" i="58"/>
  <c r="AN1309" i="58"/>
  <c r="AN1308" i="58"/>
  <c r="AN1307" i="58"/>
  <c r="AN1306" i="58"/>
  <c r="AN1305" i="58"/>
  <c r="AN1304" i="58"/>
  <c r="AN1303" i="58"/>
  <c r="AN1302" i="58"/>
  <c r="AN1301" i="58"/>
  <c r="AN1300" i="58"/>
  <c r="AN1299" i="58"/>
  <c r="AN1298" i="58"/>
  <c r="AN1297" i="58"/>
  <c r="AN1296" i="58"/>
  <c r="AN1295" i="58"/>
  <c r="AN1294" i="58"/>
  <c r="AN1293" i="58"/>
  <c r="AN1292" i="58"/>
  <c r="AN1291" i="58"/>
  <c r="AN1290" i="58"/>
  <c r="AN1289" i="58"/>
  <c r="AN1288" i="58"/>
  <c r="AN1287" i="58"/>
  <c r="AN1286" i="58"/>
  <c r="AN1285" i="58"/>
  <c r="AN1284" i="58"/>
  <c r="AN1283" i="58"/>
  <c r="AN1282" i="58"/>
  <c r="AN1281" i="58"/>
  <c r="AN1280" i="58"/>
  <c r="AN1279" i="58"/>
  <c r="AN1278" i="58"/>
  <c r="AN1277" i="58"/>
  <c r="AN1276" i="58"/>
  <c r="AN1275" i="58"/>
  <c r="AN1274" i="58"/>
  <c r="AN1273" i="58"/>
  <c r="AN1272" i="58"/>
  <c r="AN1271" i="58"/>
  <c r="AN1270" i="58"/>
  <c r="AN1269" i="58"/>
  <c r="AN1268" i="58"/>
  <c r="AN1267" i="58"/>
  <c r="AN1266" i="58"/>
  <c r="AN1265" i="58"/>
  <c r="AN1264" i="58"/>
  <c r="AN1263" i="58"/>
  <c r="AN1262" i="58"/>
  <c r="AN1261" i="58"/>
  <c r="AN1260" i="58"/>
  <c r="AN1259" i="58"/>
  <c r="AN1258" i="58"/>
  <c r="AN1257" i="58"/>
  <c r="AN1256" i="58"/>
  <c r="AN1255" i="58"/>
  <c r="AN1254" i="58"/>
  <c r="AN1253" i="58"/>
  <c r="AN1252" i="58"/>
  <c r="AN1251" i="58"/>
  <c r="AN1250" i="58"/>
  <c r="AN1249" i="58"/>
  <c r="AN1248" i="58"/>
  <c r="AN1247" i="58"/>
  <c r="AN1246" i="58"/>
  <c r="AN1245" i="58"/>
  <c r="AN1244" i="58"/>
  <c r="AN1243" i="58"/>
  <c r="AN1242" i="58"/>
  <c r="AN1241" i="58"/>
  <c r="AN1240" i="58"/>
  <c r="AN1239" i="58"/>
  <c r="AN1238" i="58"/>
  <c r="AN1237" i="58"/>
  <c r="AN1236" i="58"/>
  <c r="AN1235" i="58"/>
  <c r="AN1234" i="58"/>
  <c r="AN1233" i="58"/>
  <c r="AN1232" i="58"/>
  <c r="AN1231" i="58"/>
  <c r="AN1230" i="58"/>
  <c r="AN1229" i="58"/>
  <c r="AN1228" i="58"/>
  <c r="AN1227" i="58"/>
  <c r="AN1226" i="58"/>
  <c r="AN1225" i="58"/>
  <c r="AN1224" i="58"/>
  <c r="AN1223" i="58"/>
  <c r="AN1222" i="58"/>
  <c r="AN1221" i="58"/>
  <c r="AN1220" i="58"/>
  <c r="AN1219" i="58"/>
  <c r="AN1218" i="58"/>
  <c r="AN1217" i="58"/>
  <c r="AN1216" i="58"/>
  <c r="AN1215" i="58"/>
  <c r="AN1214" i="58"/>
  <c r="AN1213" i="58"/>
  <c r="AN1212" i="58"/>
  <c r="AN1211" i="58"/>
  <c r="AN1210" i="58"/>
  <c r="AN1209" i="58"/>
  <c r="AN1208" i="58"/>
  <c r="AN1207" i="58"/>
  <c r="AN1206" i="58"/>
  <c r="AN1205" i="58"/>
  <c r="AN1204" i="58"/>
  <c r="AN1203" i="58"/>
  <c r="AN1202" i="58"/>
  <c r="AN1201" i="58"/>
  <c r="AN1200" i="58"/>
  <c r="AN1199" i="58"/>
  <c r="AN1198" i="58"/>
  <c r="AN1197" i="58"/>
  <c r="AN1196" i="58"/>
  <c r="AN1195" i="58"/>
  <c r="AN1194" i="58"/>
  <c r="AN1193" i="58"/>
  <c r="AN1192" i="58"/>
  <c r="AN1191" i="58"/>
  <c r="AN1190" i="58"/>
  <c r="AN1189" i="58"/>
  <c r="AN1188" i="58"/>
  <c r="AN1187" i="58"/>
  <c r="AN1186" i="58"/>
  <c r="AN1185" i="58"/>
  <c r="AN1184" i="58"/>
  <c r="AN1183" i="58"/>
  <c r="AN1182" i="58"/>
  <c r="AN1181" i="58"/>
  <c r="AN1180" i="58"/>
  <c r="AN1179" i="58"/>
  <c r="AN1178" i="58"/>
  <c r="AN1177" i="58"/>
  <c r="AN1176" i="58"/>
  <c r="AN1175" i="58"/>
  <c r="AN1174" i="58"/>
  <c r="AN1173" i="58"/>
  <c r="AN1172" i="58"/>
  <c r="AN1171" i="58"/>
  <c r="AN1170" i="58"/>
  <c r="AN1169" i="58"/>
  <c r="AN1168" i="58"/>
  <c r="AN1167" i="58"/>
  <c r="AN1166" i="58"/>
  <c r="AN1165" i="58"/>
  <c r="AN1164" i="58"/>
  <c r="AN1163" i="58"/>
  <c r="AN1162" i="58"/>
  <c r="AN1161" i="58"/>
  <c r="AN1160" i="58"/>
  <c r="AN1159" i="58"/>
  <c r="AN1158" i="58"/>
  <c r="AN1157" i="58"/>
  <c r="AN1156" i="58"/>
  <c r="AN1155" i="58"/>
  <c r="AN1154" i="58"/>
  <c r="AN1153" i="58"/>
  <c r="AN1152" i="58"/>
  <c r="AN1151" i="58"/>
  <c r="AN1150" i="58"/>
  <c r="AN1149" i="58"/>
  <c r="AN1148" i="58"/>
  <c r="AN1147" i="58"/>
  <c r="AN1146" i="58"/>
  <c r="AN1145" i="58"/>
  <c r="AN1144" i="58"/>
  <c r="AN1143" i="58"/>
  <c r="AN1142" i="58"/>
  <c r="AN1141" i="58"/>
  <c r="AN1140" i="58"/>
  <c r="AN1139" i="58"/>
  <c r="AN1138" i="58"/>
  <c r="AN1137" i="58"/>
  <c r="AN1136" i="58"/>
  <c r="AN1135" i="58"/>
  <c r="AN1134" i="58"/>
  <c r="AN1133" i="58"/>
  <c r="AN1132" i="58"/>
  <c r="AN1131" i="58"/>
  <c r="AN1130" i="58"/>
  <c r="AN1129" i="58"/>
  <c r="AN1128" i="58"/>
  <c r="AN1127" i="58"/>
  <c r="AN1126" i="58"/>
  <c r="AN1125" i="58"/>
  <c r="AN1124" i="58"/>
  <c r="AN1123" i="58"/>
  <c r="AN1122" i="58"/>
  <c r="AN1121" i="58"/>
  <c r="AN1120" i="58"/>
  <c r="AN1119" i="58"/>
  <c r="AN1118" i="58"/>
  <c r="AN1117" i="58"/>
  <c r="AN1116" i="58"/>
  <c r="AN1115" i="58"/>
  <c r="AN1114" i="58"/>
  <c r="AN1113" i="58"/>
  <c r="AN1112" i="58"/>
  <c r="AN1111" i="58"/>
  <c r="AN1110" i="58"/>
  <c r="AN1109" i="58"/>
  <c r="AN1108" i="58"/>
  <c r="AN1107" i="58"/>
  <c r="AN1106" i="58"/>
  <c r="AN1105" i="58"/>
  <c r="AN1104" i="58"/>
  <c r="AN1103" i="58"/>
  <c r="AN1102" i="58"/>
  <c r="AN1101" i="58"/>
  <c r="AN1100" i="58"/>
  <c r="AN1099" i="58"/>
  <c r="AN1098" i="58"/>
  <c r="AN1097" i="58"/>
  <c r="AN1096" i="58"/>
  <c r="AN1095" i="58"/>
  <c r="AN1094" i="58"/>
  <c r="AN1093" i="58"/>
  <c r="AN1092" i="58"/>
  <c r="AN1091" i="58"/>
  <c r="AN1090" i="58"/>
  <c r="AN1089" i="58"/>
  <c r="AN1088" i="58"/>
  <c r="AN1087" i="58"/>
  <c r="AN1086" i="58"/>
  <c r="AN1085" i="58"/>
  <c r="AN1084" i="58"/>
  <c r="AN1083" i="58"/>
  <c r="AN1082" i="58"/>
  <c r="AN1081" i="58"/>
  <c r="AN1080" i="58"/>
  <c r="AN1079" i="58"/>
  <c r="AN1078" i="58"/>
  <c r="AN1077" i="58"/>
  <c r="AN1076" i="58"/>
  <c r="AN1075" i="58"/>
  <c r="AN1074" i="58"/>
  <c r="AN1073" i="58"/>
  <c r="AN1072" i="58"/>
  <c r="AN1071" i="58"/>
  <c r="AN1070" i="58"/>
  <c r="AN1069" i="58"/>
  <c r="AN1068" i="58"/>
  <c r="AN1067" i="58"/>
  <c r="AN1066" i="58"/>
  <c r="AN1065" i="58"/>
  <c r="AN1064" i="58"/>
  <c r="AN1063" i="58"/>
  <c r="AN1062" i="58"/>
  <c r="AN1061" i="58"/>
  <c r="AN1060" i="58"/>
  <c r="AN1059" i="58"/>
  <c r="AN1058" i="58"/>
  <c r="AN1057" i="58"/>
  <c r="AN1056" i="58"/>
  <c r="AN1055" i="58"/>
  <c r="AN1054" i="58"/>
  <c r="AN1053" i="58"/>
  <c r="AN1052" i="58"/>
  <c r="AN1051" i="58"/>
  <c r="AN1050" i="58"/>
  <c r="AN1049" i="58"/>
  <c r="AN1048" i="58"/>
  <c r="AN1047" i="58"/>
  <c r="AN1046" i="58"/>
  <c r="AN1045" i="58"/>
  <c r="AN1044" i="58"/>
  <c r="AN1043" i="58"/>
  <c r="AN1042" i="58"/>
  <c r="AN1041" i="58"/>
  <c r="AN1040" i="58"/>
  <c r="AN1039" i="58"/>
  <c r="AN1038" i="58"/>
  <c r="AN1037" i="58"/>
  <c r="AN1036" i="58"/>
  <c r="AN1035" i="58"/>
  <c r="AN1034" i="58"/>
  <c r="AN1033" i="58"/>
  <c r="AN1032" i="58"/>
  <c r="AN1031" i="58"/>
  <c r="AN1030" i="58"/>
  <c r="AN1029" i="58"/>
  <c r="AN1028" i="58"/>
  <c r="AN1027" i="58"/>
  <c r="AN1026" i="58"/>
  <c r="AN1025" i="58"/>
  <c r="AN1024" i="58"/>
  <c r="AN1023" i="58"/>
  <c r="AN1022" i="58"/>
  <c r="AN1021" i="58"/>
  <c r="AN1020" i="58"/>
  <c r="AN1019" i="58"/>
  <c r="AN1018" i="58"/>
  <c r="AN1017" i="58"/>
  <c r="AN1016" i="58"/>
  <c r="AN1015" i="58"/>
  <c r="AN1014" i="58"/>
  <c r="AN1013" i="58"/>
  <c r="AN1012" i="58"/>
  <c r="AN1011" i="58"/>
  <c r="AN1010" i="58"/>
  <c r="AN1009" i="58"/>
  <c r="AN1008" i="58"/>
  <c r="AN1007" i="58"/>
  <c r="AN1006" i="58"/>
  <c r="AN1005" i="58"/>
  <c r="AN1004" i="58"/>
  <c r="AN1003" i="58"/>
  <c r="AN1002" i="58"/>
  <c r="AN1001" i="58"/>
  <c r="AN1000" i="58"/>
  <c r="AN999" i="58"/>
  <c r="AN998" i="58"/>
  <c r="AN997" i="58"/>
  <c r="AN996" i="58"/>
  <c r="AN995" i="58"/>
  <c r="AN994" i="58"/>
  <c r="AN993" i="58"/>
  <c r="AN992" i="58"/>
  <c r="AN991" i="58"/>
  <c r="AN990" i="58"/>
  <c r="AN989" i="58"/>
  <c r="AN988" i="58"/>
  <c r="AN987" i="58"/>
  <c r="AN986" i="58"/>
  <c r="AN985" i="58"/>
  <c r="AN984" i="58"/>
  <c r="AN983" i="58"/>
  <c r="AN982" i="58"/>
  <c r="AN981" i="58"/>
  <c r="AN980" i="58"/>
  <c r="AN979" i="58"/>
  <c r="AN978" i="58"/>
  <c r="AN977" i="58"/>
  <c r="AN976" i="58"/>
  <c r="AN975" i="58"/>
  <c r="AN974" i="58"/>
  <c r="AN973" i="58"/>
  <c r="AN972" i="58"/>
  <c r="AN971" i="58"/>
  <c r="AN970" i="58"/>
  <c r="AN969" i="58"/>
  <c r="AN968" i="58"/>
  <c r="AN967" i="58"/>
  <c r="AN966" i="58"/>
  <c r="AN965" i="58"/>
  <c r="AN964" i="58"/>
  <c r="AN963" i="58"/>
  <c r="AN962" i="58"/>
  <c r="AN961" i="58"/>
  <c r="AN960" i="58"/>
  <c r="AN959" i="58"/>
  <c r="AN958" i="58"/>
  <c r="AN957" i="58"/>
  <c r="AN956" i="58"/>
  <c r="AN955" i="58"/>
  <c r="AN954" i="58"/>
  <c r="AN953" i="58"/>
  <c r="AN952" i="58"/>
  <c r="AN951" i="58"/>
  <c r="AN950" i="58"/>
  <c r="AN949" i="58"/>
  <c r="AN948" i="58"/>
  <c r="AN947" i="58"/>
  <c r="AN946" i="58"/>
  <c r="AN945" i="58"/>
  <c r="AN944" i="58"/>
  <c r="AN943" i="58"/>
  <c r="AN942" i="58"/>
  <c r="AN941" i="58"/>
  <c r="AN940" i="58"/>
  <c r="AN939" i="58"/>
  <c r="AN938" i="58"/>
  <c r="AN937" i="58"/>
  <c r="AN936" i="58"/>
  <c r="AN935" i="58"/>
  <c r="AN934" i="58"/>
  <c r="AN933" i="58"/>
  <c r="AN932" i="58"/>
  <c r="AN931" i="58"/>
  <c r="AN930" i="58"/>
  <c r="AN929" i="58"/>
  <c r="AN928" i="58"/>
  <c r="AN927" i="58"/>
  <c r="AN926" i="58"/>
  <c r="AN925" i="58"/>
  <c r="AN924" i="58"/>
  <c r="AN923" i="58"/>
  <c r="AN922" i="58"/>
  <c r="AN921" i="58"/>
  <c r="AN920" i="58"/>
  <c r="AN919" i="58"/>
  <c r="AN918" i="58"/>
  <c r="AN917" i="58"/>
  <c r="AN916" i="58"/>
  <c r="AN915" i="58"/>
  <c r="AN914" i="58"/>
  <c r="AN913" i="58"/>
  <c r="AN912" i="58"/>
  <c r="AN911" i="58"/>
  <c r="AN910" i="58"/>
  <c r="AN909" i="58"/>
  <c r="AN908" i="58"/>
  <c r="AN907" i="58"/>
  <c r="AN906" i="58"/>
  <c r="AN905" i="58"/>
  <c r="AN904" i="58"/>
  <c r="AN903" i="58"/>
  <c r="AN902" i="58"/>
  <c r="AN901" i="58"/>
  <c r="AN900" i="58"/>
  <c r="AN899" i="58"/>
  <c r="AN898" i="58"/>
  <c r="AN897" i="58"/>
  <c r="AN896" i="58"/>
  <c r="AN895" i="58"/>
  <c r="AN894" i="58"/>
  <c r="AN893" i="58"/>
  <c r="AN892" i="58"/>
  <c r="AN891" i="58"/>
  <c r="AN890" i="58"/>
  <c r="AN889" i="58"/>
  <c r="AN888" i="58"/>
  <c r="AN887" i="58"/>
  <c r="AN886" i="58"/>
  <c r="AN885" i="58"/>
  <c r="AN884" i="58"/>
  <c r="AN883" i="58"/>
  <c r="AN882" i="58"/>
  <c r="AN881" i="58"/>
  <c r="AN880" i="58"/>
  <c r="AN879" i="58"/>
  <c r="AN878" i="58"/>
  <c r="AN877" i="58"/>
  <c r="AN876" i="58"/>
  <c r="AN875" i="58"/>
  <c r="AN874" i="58"/>
  <c r="AN873" i="58"/>
  <c r="AN872" i="58"/>
  <c r="AN871" i="58"/>
  <c r="AN870" i="58"/>
  <c r="AN869" i="58"/>
  <c r="AN868" i="58"/>
  <c r="AN867" i="58"/>
  <c r="AN866" i="58"/>
  <c r="AN865" i="58"/>
  <c r="AN864" i="58"/>
  <c r="AN863" i="58"/>
  <c r="AN862" i="58"/>
  <c r="AN861" i="58"/>
  <c r="AN860" i="58"/>
  <c r="AN859" i="58"/>
  <c r="AN858" i="58"/>
  <c r="AN857" i="58"/>
  <c r="AN856" i="58"/>
  <c r="AN855" i="58"/>
  <c r="AN854" i="58"/>
  <c r="AN853" i="58"/>
  <c r="AN852" i="58"/>
  <c r="AN851" i="58"/>
  <c r="AN850" i="58"/>
  <c r="AN849" i="58"/>
  <c r="AN848" i="58"/>
  <c r="AN847" i="58"/>
  <c r="AN846" i="58"/>
  <c r="AN845" i="58"/>
  <c r="AN844" i="58"/>
  <c r="AN843" i="58"/>
  <c r="AN842" i="58"/>
  <c r="AN841" i="58"/>
  <c r="AN840" i="58"/>
  <c r="AN839" i="58"/>
  <c r="AN838" i="58"/>
  <c r="AN837" i="58"/>
  <c r="AN836" i="58"/>
  <c r="AN835" i="58"/>
  <c r="AN834" i="58"/>
  <c r="AN833" i="58"/>
  <c r="AN832" i="58"/>
  <c r="AN831" i="58"/>
  <c r="AN830" i="58"/>
  <c r="AN829" i="58"/>
  <c r="AN828" i="58"/>
  <c r="AN827" i="58"/>
  <c r="AN826" i="58"/>
  <c r="AN825" i="58"/>
  <c r="AN824" i="58"/>
  <c r="AN823" i="58"/>
  <c r="AN822" i="58"/>
  <c r="AN821" i="58"/>
  <c r="AN820" i="58"/>
  <c r="AN819" i="58"/>
  <c r="AN818" i="58"/>
  <c r="AN817" i="58"/>
  <c r="AN816" i="58"/>
  <c r="AN815" i="58"/>
  <c r="AN814" i="58"/>
  <c r="AN813" i="58"/>
  <c r="AN812" i="58"/>
  <c r="AN811" i="58"/>
  <c r="AN810" i="58"/>
  <c r="AN809" i="58"/>
  <c r="AN808" i="58"/>
  <c r="AN807" i="58"/>
  <c r="AN806" i="58"/>
  <c r="AN805" i="58"/>
  <c r="AN804" i="58"/>
  <c r="AN803" i="58"/>
  <c r="AN802" i="58"/>
  <c r="AN801" i="58"/>
  <c r="AN800" i="58"/>
  <c r="AN799" i="58"/>
  <c r="AN798" i="58"/>
  <c r="AN797" i="58"/>
  <c r="AN796" i="58"/>
  <c r="AN795" i="58"/>
  <c r="AN794" i="58"/>
  <c r="AN793" i="58"/>
  <c r="AN792" i="58"/>
  <c r="AN791" i="58"/>
  <c r="AN790" i="58"/>
  <c r="AN789" i="58"/>
  <c r="AN788" i="58"/>
  <c r="AN787" i="58"/>
  <c r="AN786" i="58"/>
  <c r="AN785" i="58"/>
  <c r="AN784" i="58"/>
  <c r="AN783" i="58"/>
  <c r="AN782" i="58"/>
  <c r="AN781" i="58"/>
  <c r="AN780" i="58"/>
  <c r="AN779" i="58"/>
  <c r="AN778" i="58"/>
  <c r="AN777" i="58"/>
  <c r="AN776" i="58"/>
  <c r="AN775" i="58"/>
  <c r="AN774" i="58"/>
  <c r="AN773" i="58"/>
  <c r="AN772" i="58"/>
  <c r="AN771" i="58"/>
  <c r="AN770" i="58"/>
  <c r="AN769" i="58"/>
  <c r="AN768" i="58"/>
  <c r="AN767" i="58"/>
  <c r="AN766" i="58"/>
  <c r="AN765" i="58"/>
  <c r="AN764" i="58"/>
  <c r="AN763" i="58"/>
  <c r="AN762" i="58"/>
  <c r="AN761" i="58"/>
  <c r="AN760" i="58"/>
  <c r="AN759" i="58"/>
  <c r="AN758" i="58"/>
  <c r="AN757" i="58"/>
  <c r="AN756" i="58"/>
  <c r="AN755" i="58"/>
  <c r="AN754" i="58"/>
  <c r="AN753" i="58"/>
  <c r="AN752" i="58"/>
  <c r="AN751" i="58"/>
  <c r="AN750" i="58"/>
  <c r="AN749" i="58"/>
  <c r="AN748" i="58"/>
  <c r="AN747" i="58"/>
  <c r="AN746" i="58"/>
  <c r="AN745" i="58"/>
  <c r="AN744" i="58"/>
  <c r="AN743" i="58"/>
  <c r="AN742" i="58"/>
  <c r="AN741" i="58"/>
  <c r="AN740" i="58"/>
  <c r="AN739" i="58"/>
  <c r="AN738" i="58"/>
  <c r="AN737" i="58"/>
  <c r="AN736" i="58"/>
  <c r="AN735" i="58"/>
  <c r="AN734" i="58"/>
  <c r="AN733" i="58"/>
  <c r="AN732" i="58"/>
  <c r="AN731" i="58"/>
  <c r="AN730" i="58"/>
  <c r="AN729" i="58"/>
  <c r="AN728" i="58"/>
  <c r="AN727" i="58"/>
  <c r="AN726" i="58"/>
  <c r="AN725" i="58"/>
  <c r="AN724" i="58"/>
  <c r="AN723" i="58"/>
  <c r="AN722" i="58"/>
  <c r="AN721" i="58"/>
  <c r="AN720" i="58"/>
  <c r="AN719" i="58"/>
  <c r="AN718" i="58"/>
  <c r="AN717" i="58"/>
  <c r="AN716" i="58"/>
  <c r="AN715" i="58"/>
  <c r="AN714" i="58"/>
  <c r="AN713" i="58"/>
  <c r="AN712" i="58"/>
  <c r="AN711" i="58"/>
  <c r="AN710" i="58"/>
  <c r="AN709" i="58"/>
  <c r="AN708" i="58"/>
  <c r="AN707" i="58"/>
  <c r="AN706" i="58"/>
  <c r="AN705" i="58"/>
  <c r="AN704" i="58"/>
  <c r="AN703" i="58"/>
  <c r="AN702" i="58"/>
  <c r="AN701" i="58"/>
  <c r="AN700" i="58"/>
  <c r="AN699" i="58"/>
  <c r="AN698" i="58"/>
  <c r="AN697" i="58"/>
  <c r="AN696" i="58"/>
  <c r="AN695" i="58"/>
  <c r="AN694" i="58"/>
  <c r="AN693" i="58"/>
  <c r="AN692" i="58"/>
  <c r="AN691" i="58"/>
  <c r="AN690" i="58"/>
  <c r="AN689" i="58"/>
  <c r="AN688" i="58"/>
  <c r="AN687" i="58"/>
  <c r="AN686" i="58"/>
  <c r="AN685" i="58"/>
  <c r="AN684" i="58"/>
  <c r="AN683" i="58"/>
  <c r="AN682" i="58"/>
  <c r="AN681" i="58"/>
  <c r="AN680" i="58"/>
  <c r="AN679" i="58"/>
  <c r="AN678" i="58"/>
  <c r="AN677" i="58"/>
  <c r="AN676" i="58"/>
  <c r="AN675" i="58"/>
  <c r="AN674" i="58"/>
  <c r="AN673" i="58"/>
  <c r="AN672" i="58"/>
  <c r="AN671" i="58"/>
  <c r="AN670" i="58"/>
  <c r="AN669" i="58"/>
  <c r="AN668" i="58"/>
  <c r="AN667" i="58"/>
  <c r="AN666" i="58"/>
  <c r="AN665" i="58"/>
  <c r="AN664" i="58"/>
  <c r="AN663" i="58"/>
  <c r="AN662" i="58"/>
  <c r="AN661" i="58"/>
  <c r="AN660" i="58"/>
  <c r="AN659" i="58"/>
  <c r="AN658" i="58"/>
  <c r="AN657" i="58"/>
  <c r="AN656" i="58"/>
  <c r="AN655" i="58"/>
  <c r="AN654" i="58"/>
  <c r="AN653" i="58"/>
  <c r="AN652" i="58"/>
  <c r="AN651" i="58"/>
  <c r="AN650" i="58"/>
  <c r="AN649" i="58"/>
  <c r="AN648" i="58"/>
  <c r="AN647" i="58"/>
  <c r="AN646" i="58"/>
  <c r="AN645" i="58"/>
  <c r="AN644" i="58"/>
  <c r="AN643" i="58"/>
  <c r="AN642" i="58"/>
  <c r="AN641" i="58"/>
  <c r="AN640" i="58"/>
  <c r="AN639" i="58"/>
  <c r="AN638" i="58"/>
  <c r="AN637" i="58"/>
  <c r="AN636" i="58"/>
  <c r="AN635" i="58"/>
  <c r="AN634" i="58"/>
  <c r="AN633" i="58"/>
  <c r="AN632" i="58"/>
  <c r="AN631" i="58"/>
  <c r="AN630" i="58"/>
  <c r="AN629" i="58"/>
  <c r="AN628" i="58"/>
  <c r="AN627" i="58"/>
  <c r="AN626" i="58"/>
  <c r="AN625" i="58"/>
  <c r="AN624" i="58"/>
  <c r="AN623" i="58"/>
  <c r="AN622" i="58"/>
  <c r="AN621" i="58"/>
  <c r="AN620" i="58"/>
  <c r="AN619" i="58"/>
  <c r="AN618" i="58"/>
  <c r="AN617" i="58"/>
  <c r="AN616" i="58"/>
  <c r="AN615" i="58"/>
  <c r="AN614" i="58"/>
  <c r="AN613" i="58"/>
  <c r="AN612" i="58"/>
  <c r="AN611" i="58"/>
  <c r="AN610" i="58"/>
  <c r="AN609" i="58"/>
  <c r="AN608" i="58"/>
  <c r="AN607" i="58"/>
  <c r="AN606" i="58"/>
  <c r="AN605" i="58"/>
  <c r="AN604" i="58"/>
  <c r="AN603" i="58"/>
  <c r="AN602" i="58"/>
  <c r="AN601" i="58"/>
  <c r="AN600" i="58"/>
  <c r="AN599" i="58"/>
  <c r="AN598" i="58"/>
  <c r="AN597" i="58"/>
  <c r="AN596" i="58"/>
  <c r="AN595" i="58"/>
  <c r="AN594" i="58"/>
  <c r="AN593" i="58"/>
  <c r="AN592" i="58"/>
  <c r="AN591" i="58"/>
  <c r="AN590" i="58"/>
  <c r="AN589" i="58"/>
  <c r="AN588" i="58"/>
  <c r="AN587" i="58"/>
  <c r="AN586" i="58"/>
  <c r="AN585" i="58"/>
  <c r="AN584" i="58"/>
  <c r="AN583" i="58"/>
  <c r="AN582" i="58"/>
  <c r="AN581" i="58"/>
  <c r="AN580" i="58"/>
  <c r="AN579" i="58"/>
  <c r="AN578" i="58"/>
  <c r="AN577" i="58"/>
  <c r="AN576" i="58"/>
  <c r="AN575" i="58"/>
  <c r="AN574" i="58"/>
  <c r="AN573" i="58"/>
  <c r="AN572" i="58"/>
  <c r="AN571" i="58"/>
  <c r="AN570" i="58"/>
  <c r="AN569" i="58"/>
  <c r="AN568" i="58"/>
  <c r="AN567" i="58"/>
  <c r="AN566" i="58"/>
  <c r="AN565" i="58"/>
  <c r="AN564" i="58"/>
  <c r="AN563" i="58"/>
  <c r="AN562" i="58"/>
  <c r="AN561" i="58"/>
  <c r="AN560" i="58"/>
  <c r="AN559" i="58"/>
  <c r="AN558" i="58"/>
  <c r="AN557" i="58"/>
  <c r="AN556" i="58"/>
  <c r="AN555" i="58"/>
  <c r="AN554" i="58"/>
  <c r="AN553" i="58"/>
  <c r="AN552" i="58"/>
  <c r="AN551" i="58"/>
  <c r="AN550" i="58"/>
  <c r="AN549" i="58"/>
  <c r="AN548" i="58"/>
  <c r="AN547" i="58"/>
  <c r="AN546" i="58"/>
  <c r="AN545" i="58"/>
  <c r="AN544" i="58"/>
  <c r="AN543" i="58"/>
  <c r="AN542" i="58"/>
  <c r="AN541" i="58"/>
  <c r="AN540" i="58"/>
  <c r="AN539" i="58"/>
  <c r="AN538" i="58"/>
  <c r="AN537" i="58"/>
  <c r="AN536" i="58"/>
  <c r="AN535" i="58"/>
  <c r="AN534" i="58"/>
  <c r="AN533" i="58"/>
  <c r="AN532" i="58"/>
  <c r="AN531" i="58"/>
  <c r="AN530" i="58"/>
  <c r="AN529" i="58"/>
  <c r="AN528" i="58"/>
  <c r="AN527" i="58"/>
  <c r="AN526" i="58"/>
  <c r="AN525" i="58"/>
  <c r="AN524" i="58"/>
  <c r="AN523" i="58"/>
  <c r="AN522" i="58"/>
  <c r="AN521" i="58"/>
  <c r="AN520" i="58"/>
  <c r="AN519" i="58"/>
  <c r="AN518" i="58"/>
  <c r="AN517" i="58"/>
  <c r="AN516" i="58"/>
  <c r="AN515" i="58"/>
  <c r="AN514" i="58"/>
  <c r="AN513" i="58"/>
  <c r="AN512" i="58"/>
  <c r="AN511" i="58"/>
  <c r="AN510" i="58"/>
  <c r="AN509" i="58"/>
  <c r="AN508" i="58"/>
  <c r="AN507" i="58"/>
  <c r="AN506" i="58"/>
  <c r="AN505" i="58"/>
  <c r="AN504" i="58"/>
  <c r="AN503" i="58"/>
  <c r="AN502" i="58"/>
  <c r="AN501" i="58"/>
  <c r="AN500" i="58"/>
  <c r="AN499" i="58"/>
  <c r="AN498" i="58"/>
  <c r="AN497" i="58"/>
  <c r="AN496" i="58"/>
  <c r="AN495" i="58"/>
  <c r="AN494" i="58"/>
  <c r="AN493" i="58"/>
  <c r="AN492" i="58"/>
  <c r="AN491" i="58"/>
  <c r="AN490" i="58"/>
  <c r="AN489" i="58"/>
  <c r="AN488" i="58"/>
  <c r="AN487" i="58"/>
  <c r="AN486" i="58"/>
  <c r="AN485" i="58"/>
  <c r="AN484" i="58"/>
  <c r="AN483" i="58"/>
  <c r="AN482" i="58"/>
  <c r="AN481" i="58"/>
  <c r="AN480" i="58"/>
  <c r="AN479" i="58"/>
  <c r="AN478" i="58"/>
  <c r="AN477" i="58"/>
  <c r="AN476" i="58"/>
  <c r="AN475" i="58"/>
  <c r="AN474" i="58"/>
  <c r="AN473" i="58"/>
  <c r="AN472" i="58"/>
  <c r="AN471" i="58"/>
  <c r="AN470" i="58"/>
  <c r="AN469" i="58"/>
  <c r="AN468" i="58"/>
  <c r="AN467" i="58"/>
  <c r="AN466" i="58"/>
  <c r="AN465" i="58"/>
  <c r="AN464" i="58"/>
  <c r="AN463" i="58"/>
  <c r="AN462" i="58"/>
  <c r="AN461" i="58"/>
  <c r="AN460" i="58"/>
  <c r="AN459" i="58"/>
  <c r="AN458" i="58"/>
  <c r="AN457" i="58"/>
  <c r="AN456" i="58"/>
  <c r="AN455" i="58"/>
  <c r="AN454" i="58"/>
  <c r="AN453" i="58"/>
  <c r="AN452" i="58"/>
  <c r="AN451" i="58"/>
  <c r="AN450" i="58"/>
  <c r="AN449" i="58"/>
  <c r="AN448" i="58"/>
  <c r="AN447" i="58"/>
  <c r="AN446" i="58"/>
  <c r="AN445" i="58"/>
  <c r="AN444" i="58"/>
  <c r="AN443" i="58"/>
  <c r="AN442" i="58"/>
  <c r="AN441" i="58"/>
  <c r="AN440" i="58"/>
  <c r="AN439" i="58"/>
  <c r="AN438" i="58"/>
  <c r="AN437" i="58"/>
  <c r="AN436" i="58"/>
  <c r="AN435" i="58"/>
  <c r="AN434" i="58"/>
  <c r="AN433" i="58"/>
  <c r="AN432" i="58"/>
  <c r="AN431" i="58"/>
  <c r="AN430" i="58"/>
  <c r="AN429" i="58"/>
  <c r="AN428" i="58"/>
  <c r="AN427" i="58"/>
  <c r="AN426" i="58"/>
  <c r="AN425" i="58"/>
  <c r="AN424" i="58"/>
  <c r="AN423" i="58"/>
  <c r="AN422" i="58"/>
  <c r="AN421" i="58"/>
  <c r="AN420" i="58"/>
  <c r="AN419" i="58"/>
  <c r="AN418" i="58"/>
  <c r="AN417" i="58"/>
  <c r="AN416" i="58"/>
  <c r="AN415" i="58"/>
  <c r="AN414" i="58"/>
  <c r="AN413" i="58"/>
  <c r="AN412" i="58"/>
  <c r="AN411" i="58"/>
  <c r="AN410" i="58"/>
  <c r="AN409" i="58"/>
  <c r="AN408" i="58"/>
  <c r="AN407" i="58"/>
  <c r="AN406" i="58"/>
  <c r="AN405" i="58"/>
  <c r="AN404" i="58"/>
  <c r="AN403" i="58"/>
  <c r="AN402" i="58"/>
  <c r="AN401" i="58"/>
  <c r="AN400" i="58"/>
  <c r="AN399" i="58"/>
  <c r="AN398" i="58"/>
  <c r="AN397" i="58"/>
  <c r="AN396" i="58"/>
  <c r="AN395" i="58"/>
  <c r="AN394" i="58"/>
  <c r="AN393" i="58"/>
  <c r="AN392" i="58"/>
  <c r="AN391" i="58"/>
  <c r="AN390" i="58"/>
  <c r="AN389" i="58"/>
  <c r="AN388" i="58"/>
  <c r="AN387" i="58"/>
  <c r="AN386" i="58"/>
  <c r="AN385" i="58"/>
  <c r="AN384" i="58"/>
  <c r="AN383" i="58"/>
  <c r="AN382" i="58"/>
  <c r="AN381" i="58"/>
  <c r="AN380" i="58"/>
  <c r="AN379" i="58"/>
  <c r="AN378" i="58"/>
  <c r="AN377" i="58"/>
  <c r="AN376" i="58"/>
  <c r="AN375" i="58"/>
  <c r="AN374" i="58"/>
  <c r="AN373" i="58"/>
  <c r="AN372" i="58"/>
  <c r="AN371" i="58"/>
  <c r="AN370" i="58"/>
  <c r="AN369" i="58"/>
  <c r="AN368" i="58"/>
  <c r="AN367" i="58"/>
  <c r="AN366" i="58"/>
  <c r="AN365" i="58"/>
  <c r="AN364" i="58"/>
  <c r="AN363" i="58"/>
  <c r="AN362" i="58"/>
  <c r="AN361" i="58"/>
  <c r="AN360" i="58"/>
  <c r="AN359" i="58"/>
  <c r="AN358" i="58"/>
  <c r="AN357" i="58"/>
  <c r="AN356" i="58"/>
  <c r="AN355" i="58"/>
  <c r="AN354" i="58"/>
  <c r="AN353" i="58"/>
  <c r="AN352" i="58"/>
  <c r="AN351" i="58"/>
  <c r="AN350" i="58"/>
  <c r="AN349" i="58"/>
  <c r="AN348" i="58"/>
  <c r="AN347" i="58"/>
  <c r="AN346" i="58"/>
  <c r="AN345" i="58"/>
  <c r="AN344" i="58"/>
  <c r="AN343" i="58"/>
  <c r="AN342" i="58"/>
  <c r="AN341" i="58"/>
  <c r="AN340" i="58"/>
  <c r="AN339" i="58"/>
  <c r="AN338" i="58"/>
  <c r="AN337" i="58"/>
  <c r="AN336" i="58"/>
  <c r="AN335" i="58"/>
  <c r="AN334" i="58"/>
  <c r="AN333" i="58"/>
  <c r="AN332" i="58"/>
  <c r="AN331" i="58"/>
  <c r="AN330" i="58"/>
  <c r="AN329" i="58"/>
  <c r="AN328" i="58"/>
  <c r="AN327" i="58"/>
  <c r="AN326" i="58"/>
  <c r="AN325" i="58"/>
  <c r="AN324" i="58"/>
  <c r="AN323" i="58"/>
  <c r="AN322" i="58"/>
  <c r="AN321" i="58"/>
  <c r="AN320" i="58"/>
  <c r="AN319" i="58"/>
  <c r="AN318" i="58"/>
  <c r="AN317" i="58"/>
  <c r="AN316" i="58"/>
  <c r="AN315" i="58"/>
  <c r="AN314" i="58"/>
  <c r="AN313" i="58"/>
  <c r="AN312" i="58"/>
  <c r="AN311" i="58"/>
  <c r="AN310" i="58"/>
  <c r="AN309" i="58"/>
  <c r="AN308" i="58"/>
  <c r="AN307" i="58"/>
  <c r="AN306" i="58"/>
  <c r="AN305" i="58"/>
  <c r="AN304" i="58"/>
  <c r="AN303" i="58"/>
  <c r="AN302" i="58"/>
  <c r="AN301" i="58"/>
  <c r="AN300" i="58"/>
  <c r="AN299" i="58"/>
  <c r="AN298" i="58"/>
  <c r="AN297" i="58"/>
  <c r="AN296" i="58"/>
  <c r="AN295" i="58"/>
  <c r="AN294" i="58"/>
  <c r="AN293" i="58"/>
  <c r="AN292" i="58"/>
  <c r="AN291" i="58"/>
  <c r="AN290" i="58"/>
  <c r="AN289" i="58"/>
  <c r="AN288" i="58"/>
  <c r="AN287" i="58"/>
  <c r="AN286" i="58"/>
  <c r="AN285" i="58"/>
  <c r="AN284" i="58"/>
  <c r="AN283" i="58"/>
  <c r="AN282" i="58"/>
  <c r="AN281" i="58"/>
  <c r="AN280" i="58"/>
  <c r="AN279" i="58"/>
  <c r="AN278" i="58"/>
  <c r="AN277" i="58"/>
  <c r="AN276" i="58"/>
  <c r="AN275" i="58"/>
  <c r="AN274" i="58"/>
  <c r="AN273" i="58"/>
  <c r="AN272" i="58"/>
  <c r="AN271" i="58"/>
  <c r="AN270" i="58"/>
  <c r="AN269" i="58"/>
  <c r="AN268" i="58"/>
  <c r="AN267" i="58"/>
  <c r="AN266" i="58"/>
  <c r="AN265" i="58"/>
  <c r="AN264" i="58"/>
  <c r="AN263" i="58"/>
  <c r="AN262" i="58"/>
  <c r="AN261" i="58"/>
  <c r="AN260" i="58"/>
  <c r="AN259" i="58"/>
  <c r="AN258" i="58"/>
  <c r="AN257" i="58"/>
  <c r="AN256" i="58"/>
  <c r="AN255" i="58"/>
  <c r="AN254" i="58"/>
  <c r="AN253" i="58"/>
  <c r="AN252" i="58"/>
  <c r="AN251" i="58"/>
  <c r="AN250" i="58"/>
  <c r="AN249" i="58"/>
  <c r="AN248" i="58"/>
  <c r="AN247" i="58"/>
  <c r="AN246" i="58"/>
  <c r="AN245" i="58"/>
  <c r="AN244" i="58"/>
  <c r="AN243" i="58"/>
  <c r="AN242" i="58"/>
  <c r="AN241" i="58"/>
  <c r="AN240" i="58"/>
  <c r="AN239" i="58"/>
  <c r="AN238" i="58"/>
  <c r="AN237" i="58"/>
  <c r="AN236" i="58"/>
  <c r="AN235" i="58"/>
  <c r="AN234" i="58"/>
  <c r="AN233" i="58"/>
  <c r="AN232" i="58"/>
  <c r="AN231" i="58"/>
  <c r="AN230" i="58"/>
  <c r="AN229" i="58"/>
  <c r="AN228" i="58"/>
  <c r="AN227" i="58"/>
  <c r="AN226" i="58"/>
  <c r="AN225" i="58"/>
  <c r="AN224" i="58"/>
  <c r="AN223" i="58"/>
  <c r="AN222" i="58"/>
  <c r="AN221" i="58"/>
  <c r="AN220" i="58"/>
  <c r="AN219" i="58"/>
  <c r="AN218" i="58"/>
  <c r="AN217" i="58"/>
  <c r="AN216" i="58"/>
  <c r="AN215" i="58"/>
  <c r="AN214" i="58"/>
  <c r="AN213" i="58"/>
  <c r="AN212" i="58"/>
  <c r="AN211" i="58"/>
  <c r="AN210" i="58"/>
  <c r="AN209" i="58"/>
  <c r="AN208" i="58"/>
  <c r="AN207" i="58"/>
  <c r="AN206" i="58"/>
  <c r="AN205" i="58"/>
  <c r="AN204" i="58"/>
  <c r="AN203" i="58"/>
  <c r="AN202" i="58"/>
  <c r="AN201" i="58"/>
  <c r="AN200" i="58"/>
  <c r="AN199" i="58"/>
  <c r="AN198" i="58"/>
  <c r="AN197" i="58"/>
  <c r="AN196" i="58"/>
  <c r="AN195" i="58"/>
  <c r="AN194" i="58"/>
  <c r="AN193" i="58"/>
  <c r="AN192" i="58"/>
  <c r="AN191" i="58"/>
  <c r="AN190" i="58"/>
  <c r="AN189" i="58"/>
  <c r="AN188" i="58"/>
  <c r="AN187" i="58"/>
  <c r="AN186" i="58"/>
  <c r="AN185" i="58"/>
  <c r="AN184" i="58"/>
  <c r="AN183" i="58"/>
  <c r="AN182" i="58"/>
  <c r="AN181" i="58"/>
  <c r="AN180" i="58"/>
  <c r="AN179" i="58"/>
  <c r="AN178" i="58"/>
  <c r="AN177" i="58"/>
  <c r="AN176" i="58"/>
  <c r="AN175" i="58"/>
  <c r="AN174" i="58"/>
  <c r="AN173" i="58"/>
  <c r="AN172" i="58"/>
  <c r="AN171" i="58"/>
  <c r="AN170" i="58"/>
  <c r="AN169" i="58"/>
  <c r="AN168" i="58"/>
  <c r="AN167" i="58"/>
  <c r="AN166" i="58"/>
  <c r="AN165" i="58"/>
  <c r="AN164" i="58"/>
  <c r="AN163" i="58"/>
  <c r="AN162" i="58"/>
  <c r="AN161" i="58"/>
  <c r="AN160" i="58"/>
  <c r="AN159" i="58"/>
  <c r="AN158" i="58"/>
  <c r="AN157" i="58"/>
  <c r="AN156" i="58"/>
  <c r="AN155" i="58"/>
  <c r="AN154" i="58"/>
  <c r="AN153" i="58"/>
  <c r="AN152" i="58"/>
  <c r="AN151" i="58"/>
  <c r="AN150" i="58"/>
  <c r="AN149" i="58"/>
  <c r="AN148" i="58"/>
  <c r="AN147" i="58"/>
  <c r="AN146" i="58"/>
  <c r="AN145" i="58"/>
  <c r="AN144" i="58"/>
  <c r="AN143" i="58"/>
  <c r="AN142" i="58"/>
  <c r="AN141" i="58"/>
  <c r="AN140" i="58"/>
  <c r="AN139" i="58"/>
  <c r="AN138" i="58"/>
  <c r="AN137" i="58"/>
  <c r="AN136" i="58"/>
  <c r="AN135" i="58"/>
  <c r="AN134" i="58"/>
  <c r="AN133" i="58"/>
  <c r="AN132" i="58"/>
  <c r="AN131" i="58"/>
  <c r="AN130" i="58"/>
  <c r="AN129" i="58"/>
  <c r="AN128" i="58"/>
  <c r="AN127" i="58"/>
  <c r="AN126" i="58"/>
  <c r="AN125" i="58"/>
  <c r="AN124" i="58"/>
  <c r="AN123" i="58"/>
  <c r="AN122" i="58"/>
  <c r="AN121" i="58"/>
  <c r="AN120" i="58"/>
  <c r="AN119" i="58"/>
  <c r="AN118" i="58"/>
  <c r="AN117" i="58"/>
  <c r="AN116" i="58"/>
  <c r="AN115" i="58"/>
  <c r="AN114" i="58"/>
  <c r="AN113" i="58"/>
  <c r="AN112" i="58"/>
  <c r="AN111" i="58"/>
  <c r="AN110" i="58"/>
  <c r="AN109" i="58"/>
  <c r="AN108" i="58"/>
  <c r="AN107" i="58"/>
  <c r="AN106" i="58"/>
  <c r="AN105" i="58"/>
  <c r="AN104" i="58"/>
  <c r="AN103" i="58"/>
  <c r="AN102" i="58"/>
  <c r="AN101" i="58"/>
  <c r="AN100" i="58"/>
  <c r="AN99" i="58"/>
  <c r="AN98" i="58"/>
  <c r="AN97" i="58"/>
  <c r="AN96" i="58"/>
  <c r="AN95" i="58"/>
  <c r="AN94" i="58"/>
  <c r="AN93" i="58"/>
  <c r="AN92" i="58"/>
  <c r="AN91" i="58"/>
  <c r="AN90" i="58"/>
  <c r="AN89" i="58"/>
  <c r="AN88" i="58"/>
  <c r="AN87" i="58"/>
  <c r="AN86" i="58"/>
  <c r="AN85" i="58"/>
  <c r="AN84" i="58"/>
  <c r="AN83" i="58"/>
  <c r="AN82" i="58"/>
  <c r="AN81" i="58"/>
  <c r="AN80" i="58"/>
  <c r="AN79" i="58"/>
  <c r="AN78" i="58"/>
  <c r="AN77" i="58"/>
  <c r="AN76" i="58"/>
  <c r="AN75" i="58"/>
  <c r="AN74" i="58"/>
  <c r="AN73" i="58"/>
  <c r="AN72" i="58"/>
  <c r="AN71" i="58"/>
  <c r="AN70" i="58"/>
  <c r="AN69" i="58"/>
  <c r="AN68" i="58"/>
  <c r="AN67" i="58"/>
  <c r="AN66" i="58"/>
  <c r="AN65" i="58"/>
  <c r="AN64" i="58"/>
  <c r="AN63" i="58"/>
  <c r="AN62" i="58"/>
  <c r="AN61" i="58"/>
  <c r="AN60" i="58"/>
  <c r="AN59" i="58"/>
  <c r="AN58" i="58"/>
  <c r="AN57" i="58"/>
  <c r="AN56" i="58"/>
  <c r="AN55" i="58"/>
  <c r="AN54" i="58"/>
  <c r="AN53" i="58"/>
  <c r="AN52" i="58"/>
  <c r="AN51" i="58"/>
  <c r="AN50" i="58"/>
  <c r="AN49" i="58"/>
  <c r="AN48" i="58"/>
  <c r="AN47" i="58"/>
  <c r="AN46" i="58"/>
  <c r="AN45" i="58"/>
  <c r="AN44" i="58"/>
  <c r="AN43" i="58"/>
  <c r="AN42" i="58"/>
  <c r="AN41" i="58"/>
  <c r="AN40" i="58"/>
  <c r="AN39" i="58"/>
  <c r="AN38" i="58"/>
  <c r="AN37" i="58"/>
  <c r="AN36" i="58"/>
  <c r="AN35" i="58"/>
  <c r="AN34" i="58"/>
  <c r="AN33" i="58"/>
  <c r="AN32" i="58"/>
  <c r="AN31" i="58"/>
  <c r="AN30" i="58"/>
  <c r="AN29" i="58"/>
  <c r="AN28" i="58"/>
  <c r="AN27" i="58"/>
  <c r="AN26" i="58"/>
  <c r="AN25" i="58"/>
  <c r="AN24" i="58"/>
  <c r="AN23" i="58"/>
  <c r="AN22" i="58"/>
  <c r="AN21" i="58"/>
  <c r="AN20" i="58"/>
  <c r="AN19" i="58"/>
  <c r="AN18" i="58"/>
  <c r="AN17" i="58"/>
  <c r="AN16" i="58"/>
  <c r="AN15" i="58"/>
  <c r="AN14" i="58"/>
  <c r="AN13" i="58"/>
  <c r="AN12" i="58"/>
  <c r="AN11" i="58"/>
  <c r="C7501" i="59" l="1"/>
  <c r="N7501" i="59" s="1"/>
  <c r="C7437" i="59"/>
  <c r="N7437" i="59" s="1"/>
  <c r="C7373" i="59"/>
  <c r="N7373" i="59" s="1"/>
  <c r="C7309" i="59"/>
  <c r="N7309" i="59" s="1"/>
  <c r="C7245" i="59"/>
  <c r="N7245" i="59" s="1"/>
  <c r="C7181" i="59"/>
  <c r="N7181" i="59" s="1"/>
  <c r="C7117" i="59"/>
  <c r="N7117" i="59" s="1"/>
  <c r="C7053" i="59"/>
  <c r="N7053" i="59" s="1"/>
  <c r="C6989" i="59"/>
  <c r="N6989" i="59" s="1"/>
  <c r="C6925" i="59"/>
  <c r="N6925" i="59" s="1"/>
  <c r="C6861" i="59"/>
  <c r="N6861" i="59" s="1"/>
  <c r="C7547" i="59"/>
  <c r="N7547" i="59" s="1"/>
  <c r="C7539" i="59"/>
  <c r="N7539" i="59" s="1"/>
  <c r="C7531" i="59"/>
  <c r="N7531" i="59" s="1"/>
  <c r="C7523" i="59"/>
  <c r="N7523" i="59" s="1"/>
  <c r="C7515" i="59"/>
  <c r="N7515" i="59" s="1"/>
  <c r="C7507" i="59"/>
  <c r="N7507" i="59" s="1"/>
  <c r="C7499" i="59"/>
  <c r="N7499" i="59" s="1"/>
  <c r="C7491" i="59"/>
  <c r="N7491" i="59" s="1"/>
  <c r="C7483" i="59"/>
  <c r="N7483" i="59" s="1"/>
  <c r="C7475" i="59"/>
  <c r="N7475" i="59" s="1"/>
  <c r="C7467" i="59"/>
  <c r="N7467" i="59" s="1"/>
  <c r="C7459" i="59"/>
  <c r="N7459" i="59" s="1"/>
  <c r="C7451" i="59"/>
  <c r="N7451" i="59" s="1"/>
  <c r="C7443" i="59"/>
  <c r="N7443" i="59" s="1"/>
  <c r="C7435" i="59"/>
  <c r="N7435" i="59" s="1"/>
  <c r="C7427" i="59"/>
  <c r="N7427" i="59" s="1"/>
  <c r="C7419" i="59"/>
  <c r="N7419" i="59" s="1"/>
  <c r="C7411" i="59"/>
  <c r="N7411" i="59" s="1"/>
  <c r="C7403" i="59"/>
  <c r="N7403" i="59" s="1"/>
  <c r="C7395" i="59"/>
  <c r="N7395" i="59" s="1"/>
  <c r="C7387" i="59"/>
  <c r="N7387" i="59" s="1"/>
  <c r="C7379" i="59"/>
  <c r="N7379" i="59" s="1"/>
  <c r="C7371" i="59"/>
  <c r="N7371" i="59" s="1"/>
  <c r="C7363" i="59"/>
  <c r="N7363" i="59" s="1"/>
  <c r="C7355" i="59"/>
  <c r="N7355" i="59" s="1"/>
  <c r="C7347" i="59"/>
  <c r="N7347" i="59" s="1"/>
  <c r="C7339" i="59"/>
  <c r="N7339" i="59" s="1"/>
  <c r="C7331" i="59"/>
  <c r="N7331" i="59" s="1"/>
  <c r="C7323" i="59"/>
  <c r="N7323" i="59" s="1"/>
  <c r="C7315" i="59"/>
  <c r="N7315" i="59" s="1"/>
  <c r="C7307" i="59"/>
  <c r="N7307" i="59" s="1"/>
  <c r="C7299" i="59"/>
  <c r="N7299" i="59" s="1"/>
  <c r="C7291" i="59"/>
  <c r="N7291" i="59" s="1"/>
  <c r="C7283" i="59"/>
  <c r="N7283" i="59" s="1"/>
  <c r="C7275" i="59"/>
  <c r="N7275" i="59" s="1"/>
  <c r="C7267" i="59"/>
  <c r="N7267" i="59" s="1"/>
  <c r="C7259" i="59"/>
  <c r="N7259" i="59" s="1"/>
  <c r="C7251" i="59"/>
  <c r="N7251" i="59" s="1"/>
  <c r="C7243" i="59"/>
  <c r="N7243" i="59" s="1"/>
  <c r="C7235" i="59"/>
  <c r="N7235" i="59" s="1"/>
  <c r="C7227" i="59"/>
  <c r="N7227" i="59" s="1"/>
  <c r="C7219" i="59"/>
  <c r="N7219" i="59" s="1"/>
  <c r="C7211" i="59"/>
  <c r="N7211" i="59" s="1"/>
  <c r="C7203" i="59"/>
  <c r="N7203" i="59" s="1"/>
  <c r="C7195" i="59"/>
  <c r="N7195" i="59" s="1"/>
  <c r="C7187" i="59"/>
  <c r="N7187" i="59" s="1"/>
  <c r="C7179" i="59"/>
  <c r="N7179" i="59" s="1"/>
  <c r="C7171" i="59"/>
  <c r="N7171" i="59" s="1"/>
  <c r="C7163" i="59"/>
  <c r="N7163" i="59" s="1"/>
  <c r="C7155" i="59"/>
  <c r="N7155" i="59" s="1"/>
  <c r="C7147" i="59"/>
  <c r="N7147" i="59" s="1"/>
  <c r="C7139" i="59"/>
  <c r="N7139" i="59" s="1"/>
  <c r="C7131" i="59"/>
  <c r="N7131" i="59" s="1"/>
  <c r="C7123" i="59"/>
  <c r="N7123" i="59" s="1"/>
  <c r="C7115" i="59"/>
  <c r="N7115" i="59" s="1"/>
  <c r="C7107" i="59"/>
  <c r="N7107" i="59" s="1"/>
  <c r="C7099" i="59"/>
  <c r="N7099" i="59" s="1"/>
  <c r="C7091" i="59"/>
  <c r="N7091" i="59" s="1"/>
  <c r="C7083" i="59"/>
  <c r="N7083" i="59" s="1"/>
  <c r="C7075" i="59"/>
  <c r="N7075" i="59" s="1"/>
  <c r="C7067" i="59"/>
  <c r="N7067" i="59" s="1"/>
  <c r="C7059" i="59"/>
  <c r="N7059" i="59" s="1"/>
  <c r="C7051" i="59"/>
  <c r="N7051" i="59" s="1"/>
  <c r="C7043" i="59"/>
  <c r="N7043" i="59" s="1"/>
  <c r="C7035" i="59"/>
  <c r="N7035" i="59" s="1"/>
  <c r="C7027" i="59"/>
  <c r="N7027" i="59" s="1"/>
  <c r="C7019" i="59"/>
  <c r="N7019" i="59" s="1"/>
  <c r="C7011" i="59"/>
  <c r="N7011" i="59" s="1"/>
  <c r="C7003" i="59"/>
  <c r="N7003" i="59" s="1"/>
  <c r="C6995" i="59"/>
  <c r="N6995" i="59" s="1"/>
  <c r="C6987" i="59"/>
  <c r="N6987" i="59" s="1"/>
  <c r="C6979" i="59"/>
  <c r="N6979" i="59" s="1"/>
  <c r="C6971" i="59"/>
  <c r="N6971" i="59" s="1"/>
  <c r="C6963" i="59"/>
  <c r="N6963" i="59" s="1"/>
  <c r="C6955" i="59"/>
  <c r="N6955" i="59" s="1"/>
  <c r="C6947" i="59"/>
  <c r="N6947" i="59" s="1"/>
  <c r="C6939" i="59"/>
  <c r="N6939" i="59" s="1"/>
  <c r="C6931" i="59"/>
  <c r="N6931" i="59" s="1"/>
  <c r="C6923" i="59"/>
  <c r="N6923" i="59" s="1"/>
  <c r="C6915" i="59"/>
  <c r="N6915" i="59" s="1"/>
  <c r="C6907" i="59"/>
  <c r="N6907" i="59" s="1"/>
  <c r="C6899" i="59"/>
  <c r="N6899" i="59" s="1"/>
  <c r="C6891" i="59"/>
  <c r="N6891" i="59" s="1"/>
  <c r="C6883" i="59"/>
  <c r="N6883" i="59" s="1"/>
  <c r="C6875" i="59"/>
  <c r="N6875" i="59" s="1"/>
  <c r="C6867" i="59"/>
  <c r="N6867" i="59" s="1"/>
  <c r="C6859" i="59"/>
  <c r="N6859" i="59" s="1"/>
  <c r="C6851" i="59"/>
  <c r="N6851" i="59" s="1"/>
  <c r="C6843" i="59"/>
  <c r="N6843" i="59" s="1"/>
  <c r="C6835" i="59"/>
  <c r="N6835" i="59" s="1"/>
  <c r="C6827" i="59"/>
  <c r="N6827" i="59" s="1"/>
  <c r="C6811" i="59"/>
  <c r="N6811" i="59" s="1"/>
  <c r="C6803" i="59"/>
  <c r="N6803" i="59" s="1"/>
  <c r="C6795" i="59"/>
  <c r="N6795" i="59" s="1"/>
  <c r="C6779" i="59"/>
  <c r="N6779" i="59" s="1"/>
  <c r="C6771" i="59"/>
  <c r="N6771" i="59" s="1"/>
  <c r="C6763" i="59"/>
  <c r="N6763" i="59" s="1"/>
  <c r="C6747" i="59"/>
  <c r="N6747" i="59" s="1"/>
  <c r="C6739" i="59"/>
  <c r="N6739" i="59" s="1"/>
  <c r="C6731" i="59"/>
  <c r="N6731" i="59" s="1"/>
  <c r="C6715" i="59"/>
  <c r="N6715" i="59" s="1"/>
  <c r="C7546" i="59"/>
  <c r="N7546" i="59" s="1"/>
  <c r="C7538" i="59"/>
  <c r="N7538" i="59" s="1"/>
  <c r="C7530" i="59"/>
  <c r="N7530" i="59" s="1"/>
  <c r="C7522" i="59"/>
  <c r="N7522" i="59" s="1"/>
  <c r="C7514" i="59"/>
  <c r="N7514" i="59" s="1"/>
  <c r="C7506" i="59"/>
  <c r="N7506" i="59" s="1"/>
  <c r="C7498" i="59"/>
  <c r="N7498" i="59" s="1"/>
  <c r="C7490" i="59"/>
  <c r="N7490" i="59" s="1"/>
  <c r="C7482" i="59"/>
  <c r="N7482" i="59" s="1"/>
  <c r="C7474" i="59"/>
  <c r="N7474" i="59" s="1"/>
  <c r="C7466" i="59"/>
  <c r="N7466" i="59" s="1"/>
  <c r="C7458" i="59"/>
  <c r="N7458" i="59" s="1"/>
  <c r="C7450" i="59"/>
  <c r="N7450" i="59" s="1"/>
  <c r="C7442" i="59"/>
  <c r="N7442" i="59" s="1"/>
  <c r="C7434" i="59"/>
  <c r="N7434" i="59" s="1"/>
  <c r="C7426" i="59"/>
  <c r="N7426" i="59" s="1"/>
  <c r="C7418" i="59"/>
  <c r="N7418" i="59" s="1"/>
  <c r="C7410" i="59"/>
  <c r="N7410" i="59" s="1"/>
  <c r="C7402" i="59"/>
  <c r="N7402" i="59" s="1"/>
  <c r="C7394" i="59"/>
  <c r="N7394" i="59" s="1"/>
  <c r="C7386" i="59"/>
  <c r="N7386" i="59" s="1"/>
  <c r="C7378" i="59"/>
  <c r="N7378" i="59" s="1"/>
  <c r="C7370" i="59"/>
  <c r="N7370" i="59" s="1"/>
  <c r="C7362" i="59"/>
  <c r="N7362" i="59" s="1"/>
  <c r="C7354" i="59"/>
  <c r="N7354" i="59" s="1"/>
  <c r="C7346" i="59"/>
  <c r="N7346" i="59" s="1"/>
  <c r="C7338" i="59"/>
  <c r="N7338" i="59" s="1"/>
  <c r="C7330" i="59"/>
  <c r="N7330" i="59" s="1"/>
  <c r="C7322" i="59"/>
  <c r="N7322" i="59" s="1"/>
  <c r="C7314" i="59"/>
  <c r="N7314" i="59" s="1"/>
  <c r="C7306" i="59"/>
  <c r="N7306" i="59" s="1"/>
  <c r="C7298" i="59"/>
  <c r="N7298" i="59" s="1"/>
  <c r="C7290" i="59"/>
  <c r="N7290" i="59" s="1"/>
  <c r="C7282" i="59"/>
  <c r="N7282" i="59" s="1"/>
  <c r="C7274" i="59"/>
  <c r="N7274" i="59" s="1"/>
  <c r="C7266" i="59"/>
  <c r="N7266" i="59" s="1"/>
  <c r="C7258" i="59"/>
  <c r="N7258" i="59" s="1"/>
  <c r="C7250" i="59"/>
  <c r="N7250" i="59" s="1"/>
  <c r="C7242" i="59"/>
  <c r="N7242" i="59" s="1"/>
  <c r="C7234" i="59"/>
  <c r="N7234" i="59" s="1"/>
  <c r="C7226" i="59"/>
  <c r="N7226" i="59" s="1"/>
  <c r="C7218" i="59"/>
  <c r="N7218" i="59" s="1"/>
  <c r="C7210" i="59"/>
  <c r="N7210" i="59" s="1"/>
  <c r="C7202" i="59"/>
  <c r="N7202" i="59" s="1"/>
  <c r="C7194" i="59"/>
  <c r="N7194" i="59" s="1"/>
  <c r="C7186" i="59"/>
  <c r="N7186" i="59" s="1"/>
  <c r="C7178" i="59"/>
  <c r="N7178" i="59" s="1"/>
  <c r="C7170" i="59"/>
  <c r="N7170" i="59" s="1"/>
  <c r="C7162" i="59"/>
  <c r="N7162" i="59" s="1"/>
  <c r="C7154" i="59"/>
  <c r="N7154" i="59" s="1"/>
  <c r="C7146" i="59"/>
  <c r="N7146" i="59" s="1"/>
  <c r="C7138" i="59"/>
  <c r="N7138" i="59" s="1"/>
  <c r="C7130" i="59"/>
  <c r="N7130" i="59" s="1"/>
  <c r="C7122" i="59"/>
  <c r="N7122" i="59" s="1"/>
  <c r="C7114" i="59"/>
  <c r="N7114" i="59" s="1"/>
  <c r="C7106" i="59"/>
  <c r="N7106" i="59" s="1"/>
  <c r="C7098" i="59"/>
  <c r="N7098" i="59" s="1"/>
  <c r="C7090" i="59"/>
  <c r="N7090" i="59" s="1"/>
  <c r="C7082" i="59"/>
  <c r="N7082" i="59" s="1"/>
  <c r="C7074" i="59"/>
  <c r="N7074" i="59" s="1"/>
  <c r="C7066" i="59"/>
  <c r="N7066" i="59" s="1"/>
  <c r="C7058" i="59"/>
  <c r="N7058" i="59" s="1"/>
  <c r="C7050" i="59"/>
  <c r="N7050" i="59" s="1"/>
  <c r="C7042" i="59"/>
  <c r="N7042" i="59" s="1"/>
  <c r="C7034" i="59"/>
  <c r="N7034" i="59" s="1"/>
  <c r="C7026" i="59"/>
  <c r="N7026" i="59" s="1"/>
  <c r="C7018" i="59"/>
  <c r="N7018" i="59" s="1"/>
  <c r="C7010" i="59"/>
  <c r="N7010" i="59" s="1"/>
  <c r="C7002" i="59"/>
  <c r="N7002" i="59" s="1"/>
  <c r="C6994" i="59"/>
  <c r="N6994" i="59" s="1"/>
  <c r="C6986" i="59"/>
  <c r="N6986" i="59" s="1"/>
  <c r="C6978" i="59"/>
  <c r="N6978" i="59" s="1"/>
  <c r="C6970" i="59"/>
  <c r="N6970" i="59" s="1"/>
  <c r="C6962" i="59"/>
  <c r="N6962" i="59" s="1"/>
  <c r="C6954" i="59"/>
  <c r="N6954" i="59" s="1"/>
  <c r="C6946" i="59"/>
  <c r="N6946" i="59" s="1"/>
  <c r="C6938" i="59"/>
  <c r="N6938" i="59" s="1"/>
  <c r="C6930" i="59"/>
  <c r="N6930" i="59" s="1"/>
  <c r="C6922" i="59"/>
  <c r="N6922" i="59" s="1"/>
  <c r="C6914" i="59"/>
  <c r="N6914" i="59" s="1"/>
  <c r="C6906" i="59"/>
  <c r="N6906" i="59" s="1"/>
  <c r="C6898" i="59"/>
  <c r="N6898" i="59" s="1"/>
  <c r="C6890" i="59"/>
  <c r="N6890" i="59" s="1"/>
  <c r="C6882" i="59"/>
  <c r="N6882" i="59" s="1"/>
  <c r="C6874" i="59"/>
  <c r="N6874" i="59" s="1"/>
  <c r="C6866" i="59"/>
  <c r="N6866" i="59" s="1"/>
  <c r="C6858" i="59"/>
  <c r="N6858" i="59" s="1"/>
  <c r="C6850" i="59"/>
  <c r="N6850" i="59" s="1"/>
  <c r="C6842" i="59"/>
  <c r="N6842" i="59" s="1"/>
  <c r="C6834" i="59"/>
  <c r="N6834" i="59" s="1"/>
  <c r="C6826" i="59"/>
  <c r="N6826" i="59" s="1"/>
  <c r="C6818" i="59"/>
  <c r="N6818" i="59" s="1"/>
  <c r="C6810" i="59"/>
  <c r="N6810" i="59" s="1"/>
  <c r="C6802" i="59"/>
  <c r="N6802" i="59" s="1"/>
  <c r="C6794" i="59"/>
  <c r="N6794" i="59" s="1"/>
  <c r="C6786" i="59"/>
  <c r="N6786" i="59" s="1"/>
  <c r="C6778" i="59"/>
  <c r="N6778" i="59" s="1"/>
  <c r="C6770" i="59"/>
  <c r="N6770" i="59" s="1"/>
  <c r="C6762" i="59"/>
  <c r="N6762" i="59" s="1"/>
  <c r="C6754" i="59"/>
  <c r="N6754" i="59" s="1"/>
  <c r="C6746" i="59"/>
  <c r="N6746" i="59" s="1"/>
  <c r="C6738" i="59"/>
  <c r="N6738" i="59" s="1"/>
  <c r="C6730" i="59"/>
  <c r="N6730" i="59" s="1"/>
  <c r="C6722" i="59"/>
  <c r="N6722" i="59" s="1"/>
  <c r="C6714" i="59"/>
  <c r="N6714" i="59" s="1"/>
  <c r="C7552" i="59"/>
  <c r="N7552" i="59" s="1"/>
  <c r="C7544" i="59"/>
  <c r="N7544" i="59" s="1"/>
  <c r="C7536" i="59"/>
  <c r="N7536" i="59" s="1"/>
  <c r="C7528" i="59"/>
  <c r="N7528" i="59" s="1"/>
  <c r="C7520" i="59"/>
  <c r="N7520" i="59" s="1"/>
  <c r="C7512" i="59"/>
  <c r="N7512" i="59" s="1"/>
  <c r="C7504" i="59"/>
  <c r="N7504" i="59" s="1"/>
  <c r="C7496" i="59"/>
  <c r="N7496" i="59" s="1"/>
  <c r="C7488" i="59"/>
  <c r="N7488" i="59" s="1"/>
  <c r="C7480" i="59"/>
  <c r="N7480" i="59" s="1"/>
  <c r="C7472" i="59"/>
  <c r="N7472" i="59" s="1"/>
  <c r="C7464" i="59"/>
  <c r="N7464" i="59" s="1"/>
  <c r="C7456" i="59"/>
  <c r="N7456" i="59" s="1"/>
  <c r="C7448" i="59"/>
  <c r="N7448" i="59" s="1"/>
  <c r="C7440" i="59"/>
  <c r="N7440" i="59" s="1"/>
  <c r="C7432" i="59"/>
  <c r="N7432" i="59" s="1"/>
  <c r="C7424" i="59"/>
  <c r="N7424" i="59" s="1"/>
  <c r="C7416" i="59"/>
  <c r="N7416" i="59" s="1"/>
  <c r="C7408" i="59"/>
  <c r="N7408" i="59" s="1"/>
  <c r="C7400" i="59"/>
  <c r="N7400" i="59" s="1"/>
  <c r="C7392" i="59"/>
  <c r="N7392" i="59" s="1"/>
  <c r="C7384" i="59"/>
  <c r="N7384" i="59" s="1"/>
  <c r="C7376" i="59"/>
  <c r="N7376" i="59" s="1"/>
  <c r="C7368" i="59"/>
  <c r="N7368" i="59" s="1"/>
  <c r="C7360" i="59"/>
  <c r="N7360" i="59" s="1"/>
  <c r="C7352" i="59"/>
  <c r="N7352" i="59" s="1"/>
  <c r="C7344" i="59"/>
  <c r="N7344" i="59" s="1"/>
  <c r="C7336" i="59"/>
  <c r="N7336" i="59" s="1"/>
  <c r="C7328" i="59"/>
  <c r="N7328" i="59" s="1"/>
  <c r="C7320" i="59"/>
  <c r="N7320" i="59" s="1"/>
  <c r="C7312" i="59"/>
  <c r="N7312" i="59" s="1"/>
  <c r="C7304" i="59"/>
  <c r="N7304" i="59" s="1"/>
  <c r="C7296" i="59"/>
  <c r="N7296" i="59" s="1"/>
  <c r="C7288" i="59"/>
  <c r="N7288" i="59" s="1"/>
  <c r="C7280" i="59"/>
  <c r="N7280" i="59" s="1"/>
  <c r="C7272" i="59"/>
  <c r="N7272" i="59" s="1"/>
  <c r="C7264" i="59"/>
  <c r="N7264" i="59" s="1"/>
  <c r="C7256" i="59"/>
  <c r="N7256" i="59" s="1"/>
  <c r="C7248" i="59"/>
  <c r="N7248" i="59" s="1"/>
  <c r="C7240" i="59"/>
  <c r="N7240" i="59" s="1"/>
  <c r="C7232" i="59"/>
  <c r="N7232" i="59" s="1"/>
  <c r="C7224" i="59"/>
  <c r="N7224" i="59" s="1"/>
  <c r="C7216" i="59"/>
  <c r="N7216" i="59" s="1"/>
  <c r="C7208" i="59"/>
  <c r="N7208" i="59" s="1"/>
  <c r="C7200" i="59"/>
  <c r="N7200" i="59" s="1"/>
  <c r="C7192" i="59"/>
  <c r="N7192" i="59" s="1"/>
  <c r="C7184" i="59"/>
  <c r="N7184" i="59" s="1"/>
  <c r="C7176" i="59"/>
  <c r="N7176" i="59" s="1"/>
  <c r="C7168" i="59"/>
  <c r="N7168" i="59" s="1"/>
  <c r="C7160" i="59"/>
  <c r="N7160" i="59" s="1"/>
  <c r="C7152" i="59"/>
  <c r="N7152" i="59" s="1"/>
  <c r="C7144" i="59"/>
  <c r="N7144" i="59" s="1"/>
  <c r="C7136" i="59"/>
  <c r="N7136" i="59" s="1"/>
  <c r="C7128" i="59"/>
  <c r="N7128" i="59" s="1"/>
  <c r="C7120" i="59"/>
  <c r="N7120" i="59" s="1"/>
  <c r="C7112" i="59"/>
  <c r="N7112" i="59" s="1"/>
  <c r="C7104" i="59"/>
  <c r="N7104" i="59" s="1"/>
  <c r="C7096" i="59"/>
  <c r="N7096" i="59" s="1"/>
  <c r="C7088" i="59"/>
  <c r="N7088" i="59" s="1"/>
  <c r="C7080" i="59"/>
  <c r="N7080" i="59" s="1"/>
  <c r="C7072" i="59"/>
  <c r="N7072" i="59" s="1"/>
  <c r="C7064" i="59"/>
  <c r="N7064" i="59" s="1"/>
  <c r="C7056" i="59"/>
  <c r="N7056" i="59" s="1"/>
  <c r="C7048" i="59"/>
  <c r="N7048" i="59" s="1"/>
  <c r="C7040" i="59"/>
  <c r="N7040" i="59" s="1"/>
  <c r="C7032" i="59"/>
  <c r="N7032" i="59" s="1"/>
  <c r="C7024" i="59"/>
  <c r="N7024" i="59" s="1"/>
  <c r="C7016" i="59"/>
  <c r="N7016" i="59" s="1"/>
  <c r="C7008" i="59"/>
  <c r="N7008" i="59" s="1"/>
  <c r="C7000" i="59"/>
  <c r="N7000" i="59" s="1"/>
  <c r="C6992" i="59"/>
  <c r="N6992" i="59" s="1"/>
  <c r="C6984" i="59"/>
  <c r="N6984" i="59" s="1"/>
  <c r="C6976" i="59"/>
  <c r="N6976" i="59" s="1"/>
  <c r="C6968" i="59"/>
  <c r="N6968" i="59" s="1"/>
  <c r="C6960" i="59"/>
  <c r="N6960" i="59" s="1"/>
  <c r="C6952" i="59"/>
  <c r="N6952" i="59" s="1"/>
  <c r="C6944" i="59"/>
  <c r="N6944" i="59" s="1"/>
  <c r="C6936" i="59"/>
  <c r="N6936" i="59" s="1"/>
  <c r="C6928" i="59"/>
  <c r="N6928" i="59" s="1"/>
  <c r="C6920" i="59"/>
  <c r="N6920" i="59" s="1"/>
  <c r="C6912" i="59"/>
  <c r="N6912" i="59" s="1"/>
  <c r="C6904" i="59"/>
  <c r="N6904" i="59" s="1"/>
  <c r="C6896" i="59"/>
  <c r="N6896" i="59" s="1"/>
  <c r="C6888" i="59"/>
  <c r="N6888" i="59" s="1"/>
  <c r="C6880" i="59"/>
  <c r="N6880" i="59" s="1"/>
  <c r="C6872" i="59"/>
  <c r="N6872" i="59" s="1"/>
  <c r="C6864" i="59"/>
  <c r="N6864" i="59" s="1"/>
  <c r="C6856" i="59"/>
  <c r="N6856" i="59" s="1"/>
  <c r="C6848" i="59"/>
  <c r="N6848" i="59" s="1"/>
  <c r="C6840" i="59"/>
  <c r="N6840" i="59" s="1"/>
  <c r="C6832" i="59"/>
  <c r="N6832" i="59" s="1"/>
  <c r="C6824" i="59"/>
  <c r="N6824" i="59" s="1"/>
  <c r="C6816" i="59"/>
  <c r="N6816" i="59" s="1"/>
  <c r="C6808" i="59"/>
  <c r="N6808" i="59" s="1"/>
  <c r="C6800" i="59"/>
  <c r="N6800" i="59" s="1"/>
  <c r="C6792" i="59"/>
  <c r="N6792" i="59" s="1"/>
  <c r="C6784" i="59"/>
  <c r="N6784" i="59" s="1"/>
  <c r="C6776" i="59"/>
  <c r="N6776" i="59" s="1"/>
  <c r="C6768" i="59"/>
  <c r="N6768" i="59" s="1"/>
  <c r="C6760" i="59"/>
  <c r="N6760" i="59" s="1"/>
  <c r="C6752" i="59"/>
  <c r="N6752" i="59" s="1"/>
  <c r="C6744" i="59"/>
  <c r="N6744" i="59" s="1"/>
  <c r="C6736" i="59"/>
  <c r="N6736" i="59" s="1"/>
  <c r="C6728" i="59"/>
  <c r="N6728" i="59" s="1"/>
  <c r="C6720" i="59"/>
  <c r="N6720" i="59" s="1"/>
  <c r="C6712" i="59"/>
  <c r="N6712" i="59" s="1"/>
  <c r="C7551" i="59"/>
  <c r="N7551" i="59" s="1"/>
  <c r="C7543" i="59"/>
  <c r="N7543" i="59" s="1"/>
  <c r="C7535" i="59"/>
  <c r="N7535" i="59" s="1"/>
  <c r="C7527" i="59"/>
  <c r="N7527" i="59" s="1"/>
  <c r="C7519" i="59"/>
  <c r="N7519" i="59" s="1"/>
  <c r="C7511" i="59"/>
  <c r="N7511" i="59" s="1"/>
  <c r="C7503" i="59"/>
  <c r="N7503" i="59" s="1"/>
  <c r="C7495" i="59"/>
  <c r="N7495" i="59" s="1"/>
  <c r="C7487" i="59"/>
  <c r="N7487" i="59" s="1"/>
  <c r="C7479" i="59"/>
  <c r="N7479" i="59" s="1"/>
  <c r="C7471" i="59"/>
  <c r="N7471" i="59" s="1"/>
  <c r="C7463" i="59"/>
  <c r="N7463" i="59" s="1"/>
  <c r="C7455" i="59"/>
  <c r="N7455" i="59" s="1"/>
  <c r="C7447" i="59"/>
  <c r="N7447" i="59" s="1"/>
  <c r="C7439" i="59"/>
  <c r="N7439" i="59" s="1"/>
  <c r="C7431" i="59"/>
  <c r="N7431" i="59" s="1"/>
  <c r="C7423" i="59"/>
  <c r="N7423" i="59" s="1"/>
  <c r="C7415" i="59"/>
  <c r="N7415" i="59" s="1"/>
  <c r="C7407" i="59"/>
  <c r="N7407" i="59" s="1"/>
  <c r="C7399" i="59"/>
  <c r="N7399" i="59" s="1"/>
  <c r="C7391" i="59"/>
  <c r="N7391" i="59" s="1"/>
  <c r="C7383" i="59"/>
  <c r="N7383" i="59" s="1"/>
  <c r="C7375" i="59"/>
  <c r="N7375" i="59" s="1"/>
  <c r="C7367" i="59"/>
  <c r="N7367" i="59" s="1"/>
  <c r="C7359" i="59"/>
  <c r="N7359" i="59" s="1"/>
  <c r="C7351" i="59"/>
  <c r="N7351" i="59" s="1"/>
  <c r="C7343" i="59"/>
  <c r="N7343" i="59" s="1"/>
  <c r="C7335" i="59"/>
  <c r="N7335" i="59" s="1"/>
  <c r="C7327" i="59"/>
  <c r="N7327" i="59" s="1"/>
  <c r="C7319" i="59"/>
  <c r="N7319" i="59" s="1"/>
  <c r="C7311" i="59"/>
  <c r="N7311" i="59" s="1"/>
  <c r="C7303" i="59"/>
  <c r="N7303" i="59" s="1"/>
  <c r="C7295" i="59"/>
  <c r="N7295" i="59" s="1"/>
  <c r="C7287" i="59"/>
  <c r="N7287" i="59" s="1"/>
  <c r="C7279" i="59"/>
  <c r="N7279" i="59" s="1"/>
  <c r="C7271" i="59"/>
  <c r="N7271" i="59" s="1"/>
  <c r="C7263" i="59"/>
  <c r="N7263" i="59" s="1"/>
  <c r="C7255" i="59"/>
  <c r="N7255" i="59" s="1"/>
  <c r="C7247" i="59"/>
  <c r="N7247" i="59" s="1"/>
  <c r="C7239" i="59"/>
  <c r="N7239" i="59" s="1"/>
  <c r="C7231" i="59"/>
  <c r="N7231" i="59" s="1"/>
  <c r="C7223" i="59"/>
  <c r="N7223" i="59" s="1"/>
  <c r="C7215" i="59"/>
  <c r="N7215" i="59" s="1"/>
  <c r="C7207" i="59"/>
  <c r="N7207" i="59" s="1"/>
  <c r="C7199" i="59"/>
  <c r="N7199" i="59" s="1"/>
  <c r="C7191" i="59"/>
  <c r="N7191" i="59" s="1"/>
  <c r="C7183" i="59"/>
  <c r="N7183" i="59" s="1"/>
  <c r="C7175" i="59"/>
  <c r="N7175" i="59" s="1"/>
  <c r="C7167" i="59"/>
  <c r="N7167" i="59" s="1"/>
  <c r="C7159" i="59"/>
  <c r="N7159" i="59" s="1"/>
  <c r="C7151" i="59"/>
  <c r="N7151" i="59" s="1"/>
  <c r="C7143" i="59"/>
  <c r="N7143" i="59" s="1"/>
  <c r="C7135" i="59"/>
  <c r="N7135" i="59" s="1"/>
  <c r="C7127" i="59"/>
  <c r="N7127" i="59" s="1"/>
  <c r="C7119" i="59"/>
  <c r="N7119" i="59" s="1"/>
  <c r="C7111" i="59"/>
  <c r="N7111" i="59" s="1"/>
  <c r="C7103" i="59"/>
  <c r="N7103" i="59" s="1"/>
  <c r="C7095" i="59"/>
  <c r="N7095" i="59" s="1"/>
  <c r="C7087" i="59"/>
  <c r="N7087" i="59" s="1"/>
  <c r="C7079" i="59"/>
  <c r="N7079" i="59" s="1"/>
  <c r="C7071" i="59"/>
  <c r="N7071" i="59" s="1"/>
  <c r="C7063" i="59"/>
  <c r="N7063" i="59" s="1"/>
  <c r="C7055" i="59"/>
  <c r="N7055" i="59" s="1"/>
  <c r="C7047" i="59"/>
  <c r="N7047" i="59" s="1"/>
  <c r="C7039" i="59"/>
  <c r="N7039" i="59" s="1"/>
  <c r="C7031" i="59"/>
  <c r="N7031" i="59" s="1"/>
  <c r="C7023" i="59"/>
  <c r="N7023" i="59" s="1"/>
  <c r="C7015" i="59"/>
  <c r="N7015" i="59" s="1"/>
  <c r="C7007" i="59"/>
  <c r="N7007" i="59" s="1"/>
  <c r="C6999" i="59"/>
  <c r="N6999" i="59" s="1"/>
  <c r="C6991" i="59"/>
  <c r="N6991" i="59" s="1"/>
  <c r="C6983" i="59"/>
  <c r="N6983" i="59" s="1"/>
  <c r="C6975" i="59"/>
  <c r="N6975" i="59" s="1"/>
  <c r="C6967" i="59"/>
  <c r="N6967" i="59" s="1"/>
  <c r="C6959" i="59"/>
  <c r="N6959" i="59" s="1"/>
  <c r="C6951" i="59"/>
  <c r="N6951" i="59" s="1"/>
  <c r="C6943" i="59"/>
  <c r="N6943" i="59" s="1"/>
  <c r="C6935" i="59"/>
  <c r="N6935" i="59" s="1"/>
  <c r="C6927" i="59"/>
  <c r="N6927" i="59" s="1"/>
  <c r="C6919" i="59"/>
  <c r="N6919" i="59" s="1"/>
  <c r="C6911" i="59"/>
  <c r="N6911" i="59" s="1"/>
  <c r="C6903" i="59"/>
  <c r="N6903" i="59" s="1"/>
  <c r="C6895" i="59"/>
  <c r="N6895" i="59" s="1"/>
  <c r="C6887" i="59"/>
  <c r="N6887" i="59" s="1"/>
  <c r="C6879" i="59"/>
  <c r="N6879" i="59" s="1"/>
  <c r="C6871" i="59"/>
  <c r="N6871" i="59" s="1"/>
  <c r="C6863" i="59"/>
  <c r="N6863" i="59" s="1"/>
  <c r="C6855" i="59"/>
  <c r="N6855" i="59" s="1"/>
  <c r="C6847" i="59"/>
  <c r="N6847" i="59" s="1"/>
  <c r="C6839" i="59"/>
  <c r="N6839" i="59" s="1"/>
  <c r="C6831" i="59"/>
  <c r="N6831" i="59" s="1"/>
  <c r="C6823" i="59"/>
  <c r="N6823" i="59" s="1"/>
  <c r="C6815" i="59"/>
  <c r="N6815" i="59" s="1"/>
  <c r="C6807" i="59"/>
  <c r="N6807" i="59" s="1"/>
  <c r="C6799" i="59"/>
  <c r="N6799" i="59" s="1"/>
  <c r="C6791" i="59"/>
  <c r="N6791" i="59" s="1"/>
  <c r="C6783" i="59"/>
  <c r="N6783" i="59" s="1"/>
  <c r="C6775" i="59"/>
  <c r="N6775" i="59" s="1"/>
  <c r="C6767" i="59"/>
  <c r="N6767" i="59" s="1"/>
  <c r="C6759" i="59"/>
  <c r="N6759" i="59" s="1"/>
  <c r="C6751" i="59"/>
  <c r="N6751" i="59" s="1"/>
  <c r="C6743" i="59"/>
  <c r="N6743" i="59" s="1"/>
  <c r="C6735" i="59"/>
  <c r="N6735" i="59" s="1"/>
  <c r="C6727" i="59"/>
  <c r="N6727" i="59" s="1"/>
  <c r="C6719" i="59"/>
  <c r="N6719" i="59" s="1"/>
  <c r="C7550" i="59"/>
  <c r="N7550" i="59" s="1"/>
  <c r="C7542" i="59"/>
  <c r="N7542" i="59" s="1"/>
  <c r="C7534" i="59"/>
  <c r="N7534" i="59" s="1"/>
  <c r="C7526" i="59"/>
  <c r="N7526" i="59" s="1"/>
  <c r="C7518" i="59"/>
  <c r="N7518" i="59" s="1"/>
  <c r="C7510" i="59"/>
  <c r="N7510" i="59" s="1"/>
  <c r="C7502" i="59"/>
  <c r="N7502" i="59" s="1"/>
  <c r="C7494" i="59"/>
  <c r="N7494" i="59" s="1"/>
  <c r="C7486" i="59"/>
  <c r="N7486" i="59" s="1"/>
  <c r="C7478" i="59"/>
  <c r="N7478" i="59" s="1"/>
  <c r="C7470" i="59"/>
  <c r="N7470" i="59" s="1"/>
  <c r="C7462" i="59"/>
  <c r="N7462" i="59" s="1"/>
  <c r="C7454" i="59"/>
  <c r="N7454" i="59" s="1"/>
  <c r="C7446" i="59"/>
  <c r="N7446" i="59" s="1"/>
  <c r="C7438" i="59"/>
  <c r="N7438" i="59" s="1"/>
  <c r="C7430" i="59"/>
  <c r="N7430" i="59" s="1"/>
  <c r="C7422" i="59"/>
  <c r="N7422" i="59" s="1"/>
  <c r="C7414" i="59"/>
  <c r="N7414" i="59" s="1"/>
  <c r="C7406" i="59"/>
  <c r="N7406" i="59" s="1"/>
  <c r="C7398" i="59"/>
  <c r="N7398" i="59" s="1"/>
  <c r="C7390" i="59"/>
  <c r="N7390" i="59" s="1"/>
  <c r="C7382" i="59"/>
  <c r="N7382" i="59" s="1"/>
  <c r="C7374" i="59"/>
  <c r="N7374" i="59" s="1"/>
  <c r="C7366" i="59"/>
  <c r="N7366" i="59" s="1"/>
  <c r="C7358" i="59"/>
  <c r="N7358" i="59" s="1"/>
  <c r="C7350" i="59"/>
  <c r="N7350" i="59" s="1"/>
  <c r="C7342" i="59"/>
  <c r="N7342" i="59" s="1"/>
  <c r="C7334" i="59"/>
  <c r="N7334" i="59" s="1"/>
  <c r="C7326" i="59"/>
  <c r="N7326" i="59" s="1"/>
  <c r="C7318" i="59"/>
  <c r="N7318" i="59" s="1"/>
  <c r="C7310" i="59"/>
  <c r="N7310" i="59" s="1"/>
  <c r="C7302" i="59"/>
  <c r="N7302" i="59" s="1"/>
  <c r="C7294" i="59"/>
  <c r="N7294" i="59" s="1"/>
  <c r="C7286" i="59"/>
  <c r="N7286" i="59" s="1"/>
  <c r="C7278" i="59"/>
  <c r="N7278" i="59" s="1"/>
  <c r="C7270" i="59"/>
  <c r="N7270" i="59" s="1"/>
  <c r="C7262" i="59"/>
  <c r="N7262" i="59" s="1"/>
  <c r="C7254" i="59"/>
  <c r="N7254" i="59" s="1"/>
  <c r="C7246" i="59"/>
  <c r="N7246" i="59" s="1"/>
  <c r="C7238" i="59"/>
  <c r="N7238" i="59" s="1"/>
  <c r="C7230" i="59"/>
  <c r="N7230" i="59" s="1"/>
  <c r="C7222" i="59"/>
  <c r="N7222" i="59" s="1"/>
  <c r="C7214" i="59"/>
  <c r="N7214" i="59" s="1"/>
  <c r="C7206" i="59"/>
  <c r="N7206" i="59" s="1"/>
  <c r="C7198" i="59"/>
  <c r="N7198" i="59" s="1"/>
  <c r="C7190" i="59"/>
  <c r="N7190" i="59" s="1"/>
  <c r="C7182" i="59"/>
  <c r="N7182" i="59" s="1"/>
  <c r="C7174" i="59"/>
  <c r="N7174" i="59" s="1"/>
  <c r="C7166" i="59"/>
  <c r="N7166" i="59" s="1"/>
  <c r="C7158" i="59"/>
  <c r="N7158" i="59" s="1"/>
  <c r="C7150" i="59"/>
  <c r="N7150" i="59" s="1"/>
  <c r="C7142" i="59"/>
  <c r="N7142" i="59" s="1"/>
  <c r="C7134" i="59"/>
  <c r="N7134" i="59" s="1"/>
  <c r="C7126" i="59"/>
  <c r="N7126" i="59" s="1"/>
  <c r="C7118" i="59"/>
  <c r="N7118" i="59" s="1"/>
  <c r="C7110" i="59"/>
  <c r="N7110" i="59" s="1"/>
  <c r="C7102" i="59"/>
  <c r="N7102" i="59" s="1"/>
  <c r="C7094" i="59"/>
  <c r="N7094" i="59" s="1"/>
  <c r="C7086" i="59"/>
  <c r="N7086" i="59" s="1"/>
  <c r="C7078" i="59"/>
  <c r="N7078" i="59" s="1"/>
  <c r="C7070" i="59"/>
  <c r="N7070" i="59" s="1"/>
  <c r="C7062" i="59"/>
  <c r="N7062" i="59" s="1"/>
  <c r="C7054" i="59"/>
  <c r="N7054" i="59" s="1"/>
  <c r="C7046" i="59"/>
  <c r="N7046" i="59" s="1"/>
  <c r="C7038" i="59"/>
  <c r="N7038" i="59" s="1"/>
  <c r="C7030" i="59"/>
  <c r="N7030" i="59" s="1"/>
  <c r="C7022" i="59"/>
  <c r="N7022" i="59" s="1"/>
  <c r="C7014" i="59"/>
  <c r="N7014" i="59" s="1"/>
  <c r="C7006" i="59"/>
  <c r="N7006" i="59" s="1"/>
  <c r="C6998" i="59"/>
  <c r="N6998" i="59" s="1"/>
  <c r="C6990" i="59"/>
  <c r="N6990" i="59" s="1"/>
  <c r="C6982" i="59"/>
  <c r="N6982" i="59" s="1"/>
  <c r="C6974" i="59"/>
  <c r="N6974" i="59" s="1"/>
  <c r="C6966" i="59"/>
  <c r="N6966" i="59" s="1"/>
  <c r="C6958" i="59"/>
  <c r="N6958" i="59" s="1"/>
  <c r="C6950" i="59"/>
  <c r="N6950" i="59" s="1"/>
  <c r="C6942" i="59"/>
  <c r="N6942" i="59" s="1"/>
  <c r="C6934" i="59"/>
  <c r="N6934" i="59" s="1"/>
  <c r="C6926" i="59"/>
  <c r="N6926" i="59" s="1"/>
  <c r="C6918" i="59"/>
  <c r="N6918" i="59" s="1"/>
  <c r="C6910" i="59"/>
  <c r="N6910" i="59" s="1"/>
  <c r="C6902" i="59"/>
  <c r="N6902" i="59" s="1"/>
  <c r="C6894" i="59"/>
  <c r="N6894" i="59" s="1"/>
  <c r="C6886" i="59"/>
  <c r="N6886" i="59" s="1"/>
  <c r="C6878" i="59"/>
  <c r="N6878" i="59" s="1"/>
  <c r="C6870" i="59"/>
  <c r="N6870" i="59" s="1"/>
  <c r="C6862" i="59"/>
  <c r="N6862" i="59" s="1"/>
  <c r="C6854" i="59"/>
  <c r="N6854" i="59" s="1"/>
  <c r="C6846" i="59"/>
  <c r="N6846" i="59" s="1"/>
  <c r="C6838" i="59"/>
  <c r="N6838" i="59" s="1"/>
  <c r="C6830" i="59"/>
  <c r="N6830" i="59" s="1"/>
  <c r="C6822" i="59"/>
  <c r="N6822" i="59" s="1"/>
  <c r="C6814" i="59"/>
  <c r="N6814" i="59" s="1"/>
  <c r="C6806" i="59"/>
  <c r="N6806" i="59" s="1"/>
  <c r="C6790" i="59"/>
  <c r="N6790" i="59" s="1"/>
  <c r="C6782" i="59"/>
  <c r="N6782" i="59" s="1"/>
  <c r="C6774" i="59"/>
  <c r="N6774" i="59" s="1"/>
  <c r="C6758" i="59"/>
  <c r="N6758" i="59" s="1"/>
  <c r="C6750" i="59"/>
  <c r="N6750" i="59" s="1"/>
  <c r="C6742" i="59"/>
  <c r="N6742" i="59" s="1"/>
  <c r="C6726" i="59"/>
  <c r="N6726" i="59" s="1"/>
  <c r="C6718" i="59"/>
  <c r="N6718" i="59" s="1"/>
  <c r="C6821" i="59"/>
  <c r="N6821" i="59" s="1"/>
  <c r="C6813" i="59"/>
  <c r="N6813" i="59" s="1"/>
  <c r="C6805" i="59"/>
  <c r="N6805" i="59" s="1"/>
  <c r="C6797" i="59"/>
  <c r="N6797" i="59" s="1"/>
  <c r="C6789" i="59"/>
  <c r="N6789" i="59" s="1"/>
  <c r="C6781" i="59"/>
  <c r="N6781" i="59" s="1"/>
  <c r="C6773" i="59"/>
  <c r="N6773" i="59" s="1"/>
  <c r="C6765" i="59"/>
  <c r="N6765" i="59" s="1"/>
  <c r="C6757" i="59"/>
  <c r="N6757" i="59" s="1"/>
  <c r="C6749" i="59"/>
  <c r="N6749" i="59" s="1"/>
  <c r="C6741" i="59"/>
  <c r="N6741" i="59" s="1"/>
  <c r="C6733" i="59"/>
  <c r="N6733" i="59" s="1"/>
  <c r="C6725" i="59"/>
  <c r="N6725" i="59" s="1"/>
  <c r="C6717" i="59"/>
  <c r="N6717" i="59" s="1"/>
  <c r="G9061" i="59"/>
  <c r="O9061" i="59"/>
  <c r="P9061" i="59" s="1"/>
  <c r="G8805" i="59"/>
  <c r="O8805" i="59"/>
  <c r="P8805" i="59" s="1"/>
  <c r="G10059" i="59"/>
  <c r="O10059" i="59"/>
  <c r="P10059" i="59" s="1"/>
  <c r="G10027" i="59"/>
  <c r="O10027" i="59"/>
  <c r="P10027" i="59" s="1"/>
  <c r="G9995" i="59"/>
  <c r="O9995" i="59"/>
  <c r="P9995" i="59" s="1"/>
  <c r="G9963" i="59"/>
  <c r="O9963" i="59"/>
  <c r="P9963" i="59" s="1"/>
  <c r="G9931" i="59"/>
  <c r="O9931" i="59"/>
  <c r="P9931" i="59" s="1"/>
  <c r="G9899" i="59"/>
  <c r="O9899" i="59"/>
  <c r="P9899" i="59" s="1"/>
  <c r="G9867" i="59"/>
  <c r="O9867" i="59"/>
  <c r="P9867" i="59" s="1"/>
  <c r="G9835" i="59"/>
  <c r="O9835" i="59"/>
  <c r="P9835" i="59" s="1"/>
  <c r="G9803" i="59"/>
  <c r="O9803" i="59"/>
  <c r="P9803" i="59" s="1"/>
  <c r="G9771" i="59"/>
  <c r="O9771" i="59"/>
  <c r="P9771" i="59" s="1"/>
  <c r="G9739" i="59"/>
  <c r="O9739" i="59"/>
  <c r="P9739" i="59" s="1"/>
  <c r="G9707" i="59"/>
  <c r="O9707" i="59"/>
  <c r="P9707" i="59" s="1"/>
  <c r="G9675" i="59"/>
  <c r="O9675" i="59"/>
  <c r="P9675" i="59" s="1"/>
  <c r="G9643" i="59"/>
  <c r="O9643" i="59"/>
  <c r="P9643" i="59" s="1"/>
  <c r="G9611" i="59"/>
  <c r="O9611" i="59"/>
  <c r="P9611" i="59" s="1"/>
  <c r="G9579" i="59"/>
  <c r="O9579" i="59"/>
  <c r="P9579" i="59" s="1"/>
  <c r="G9547" i="59"/>
  <c r="O9547" i="59"/>
  <c r="P9547" i="59" s="1"/>
  <c r="G9515" i="59"/>
  <c r="O9515" i="59"/>
  <c r="P9515" i="59" s="1"/>
  <c r="G9483" i="59"/>
  <c r="O9483" i="59"/>
  <c r="P9483" i="59" s="1"/>
  <c r="G9451" i="59"/>
  <c r="O9451" i="59"/>
  <c r="P9451" i="59" s="1"/>
  <c r="G9419" i="59"/>
  <c r="O9419" i="59"/>
  <c r="P9419" i="59" s="1"/>
  <c r="G9387" i="59"/>
  <c r="O9387" i="59"/>
  <c r="P9387" i="59" s="1"/>
  <c r="G9355" i="59"/>
  <c r="O9355" i="59"/>
  <c r="P9355" i="59" s="1"/>
  <c r="G9323" i="59"/>
  <c r="O9323" i="59"/>
  <c r="P9323" i="59" s="1"/>
  <c r="G9291" i="59"/>
  <c r="O9291" i="59"/>
  <c r="P9291" i="59" s="1"/>
  <c r="G9259" i="59"/>
  <c r="O9259" i="59"/>
  <c r="P9259" i="59" s="1"/>
  <c r="G9227" i="59"/>
  <c r="O9227" i="59"/>
  <c r="P9227" i="59" s="1"/>
  <c r="G9195" i="59"/>
  <c r="O9195" i="59"/>
  <c r="P9195" i="59" s="1"/>
  <c r="G9163" i="59"/>
  <c r="O9163" i="59"/>
  <c r="P9163" i="59" s="1"/>
  <c r="G9131" i="59"/>
  <c r="O9131" i="59"/>
  <c r="P9131" i="59" s="1"/>
  <c r="F8522" i="59"/>
  <c r="O8522" i="59"/>
  <c r="P8522" i="59" s="1"/>
  <c r="F8010" i="59"/>
  <c r="O8010" i="59"/>
  <c r="P8010" i="59" s="1"/>
  <c r="F8890" i="59"/>
  <c r="O8890" i="59"/>
  <c r="P8890" i="59" s="1"/>
  <c r="F8266" i="59"/>
  <c r="O8266" i="59"/>
  <c r="P8266" i="59" s="1"/>
  <c r="G8976" i="59"/>
  <c r="O8976" i="59"/>
  <c r="P8976" i="59" s="1"/>
  <c r="G8720" i="59"/>
  <c r="O8720" i="59"/>
  <c r="P8720" i="59" s="1"/>
  <c r="G10083" i="59"/>
  <c r="F10083" i="59"/>
  <c r="G10075" i="59"/>
  <c r="F10075" i="59"/>
  <c r="G10067" i="59"/>
  <c r="F10067" i="59"/>
  <c r="G9795" i="59"/>
  <c r="F9795" i="59"/>
  <c r="G9787" i="59"/>
  <c r="F9787" i="59"/>
  <c r="G9779" i="59"/>
  <c r="F9779" i="59"/>
  <c r="G9507" i="59"/>
  <c r="F9507" i="59"/>
  <c r="G9499" i="59"/>
  <c r="F9499" i="59"/>
  <c r="G9491" i="59"/>
  <c r="F9491" i="59"/>
  <c r="G9155" i="59"/>
  <c r="F9155" i="59"/>
  <c r="G9147" i="59"/>
  <c r="F9147" i="59"/>
  <c r="G9139" i="59"/>
  <c r="F9139" i="59"/>
  <c r="G9123" i="59"/>
  <c r="F9123" i="59"/>
  <c r="G9115" i="59"/>
  <c r="F9115" i="59"/>
  <c r="G9091" i="59"/>
  <c r="F9091" i="59"/>
  <c r="G9075" i="59"/>
  <c r="F9075" i="59"/>
  <c r="G9059" i="59"/>
  <c r="F9059" i="59"/>
  <c r="G9043" i="59"/>
  <c r="F9043" i="59"/>
  <c r="G9027" i="59"/>
  <c r="F9027" i="59"/>
  <c r="G9011" i="59"/>
  <c r="F9011" i="59"/>
  <c r="G8995" i="59"/>
  <c r="F8995" i="59"/>
  <c r="G8979" i="59"/>
  <c r="F8979" i="59"/>
  <c r="G8963" i="59"/>
  <c r="F8963" i="59"/>
  <c r="G8947" i="59"/>
  <c r="F8947" i="59"/>
  <c r="G8931" i="59"/>
  <c r="F8931" i="59"/>
  <c r="G8915" i="59"/>
  <c r="F8915" i="59"/>
  <c r="G8899" i="59"/>
  <c r="F8899" i="59"/>
  <c r="G8883" i="59"/>
  <c r="F8883" i="59"/>
  <c r="G8867" i="59"/>
  <c r="F8867" i="59"/>
  <c r="G8843" i="59"/>
  <c r="F8843" i="59"/>
  <c r="G8611" i="59"/>
  <c r="F8611" i="59"/>
  <c r="G8595" i="59"/>
  <c r="F8595" i="59"/>
  <c r="G8579" i="59"/>
  <c r="F8579" i="59"/>
  <c r="G8563" i="59"/>
  <c r="F8563" i="59"/>
  <c r="G8547" i="59"/>
  <c r="F8547" i="59"/>
  <c r="G8523" i="59"/>
  <c r="F8523" i="59"/>
  <c r="G8507" i="59"/>
  <c r="F8507" i="59"/>
  <c r="G8491" i="59"/>
  <c r="F8491" i="59"/>
  <c r="G8467" i="59"/>
  <c r="F8467" i="59"/>
  <c r="G8443" i="59"/>
  <c r="F8443" i="59"/>
  <c r="G8427" i="59"/>
  <c r="F8427" i="59"/>
  <c r="G8411" i="59"/>
  <c r="F8411" i="59"/>
  <c r="G8395" i="59"/>
  <c r="F8395" i="59"/>
  <c r="G8379" i="59"/>
  <c r="F8379" i="59"/>
  <c r="G8363" i="59"/>
  <c r="F8363" i="59"/>
  <c r="G8339" i="59"/>
  <c r="F8339" i="59"/>
  <c r="G8331" i="59"/>
  <c r="F8331" i="59"/>
  <c r="G8315" i="59"/>
  <c r="F8315" i="59"/>
  <c r="G8299" i="59"/>
  <c r="F8299" i="59"/>
  <c r="G8283" i="59"/>
  <c r="F8283" i="59"/>
  <c r="G8267" i="59"/>
  <c r="F8267" i="59"/>
  <c r="G8251" i="59"/>
  <c r="F8251" i="59"/>
  <c r="G8227" i="59"/>
  <c r="F8227" i="59"/>
  <c r="G8211" i="59"/>
  <c r="F8211" i="59"/>
  <c r="G8195" i="59"/>
  <c r="F8195" i="59"/>
  <c r="G8171" i="59"/>
  <c r="F8171" i="59"/>
  <c r="G8155" i="59"/>
  <c r="F8155" i="59"/>
  <c r="G8139" i="59"/>
  <c r="F8139" i="59"/>
  <c r="G8123" i="59"/>
  <c r="F8123" i="59"/>
  <c r="G8107" i="59"/>
  <c r="F8107" i="59"/>
  <c r="G8091" i="59"/>
  <c r="F8091" i="59"/>
  <c r="G8075" i="59"/>
  <c r="F8075" i="59"/>
  <c r="G8059" i="59"/>
  <c r="F8059" i="59"/>
  <c r="G8043" i="59"/>
  <c r="F8043" i="59"/>
  <c r="G8027" i="59"/>
  <c r="F8027" i="59"/>
  <c r="G8003" i="59"/>
  <c r="F8003" i="59"/>
  <c r="G7987" i="59"/>
  <c r="F7987" i="59"/>
  <c r="G7971" i="59"/>
  <c r="F7971" i="59"/>
  <c r="F7947" i="59"/>
  <c r="G7947" i="59"/>
  <c r="F7931" i="59"/>
  <c r="G7931" i="59"/>
  <c r="F7915" i="59"/>
  <c r="G7915" i="59"/>
  <c r="F7899" i="59"/>
  <c r="G7899" i="59"/>
  <c r="F7883" i="59"/>
  <c r="G7883" i="59"/>
  <c r="F7875" i="59"/>
  <c r="G7875" i="59"/>
  <c r="F7859" i="59"/>
  <c r="G7859" i="59"/>
  <c r="F7851" i="59"/>
  <c r="G7851" i="59"/>
  <c r="F7843" i="59"/>
  <c r="G7843" i="59"/>
  <c r="F7835" i="59"/>
  <c r="G7835" i="59"/>
  <c r="F7827" i="59"/>
  <c r="G7827" i="59"/>
  <c r="F7819" i="59"/>
  <c r="G7819" i="59"/>
  <c r="F7795" i="59"/>
  <c r="G7795" i="59"/>
  <c r="F7779" i="59"/>
  <c r="G7779" i="59"/>
  <c r="F7763" i="59"/>
  <c r="G7763" i="59"/>
  <c r="F7739" i="59"/>
  <c r="G7739" i="59"/>
  <c r="F7723" i="59"/>
  <c r="G7723" i="59"/>
  <c r="F7707" i="59"/>
  <c r="G7707" i="59"/>
  <c r="F7691" i="59"/>
  <c r="G7691" i="59"/>
  <c r="F7675" i="59"/>
  <c r="G7675" i="59"/>
  <c r="F7659" i="59"/>
  <c r="G7659" i="59"/>
  <c r="F7643" i="59"/>
  <c r="G7643" i="59"/>
  <c r="F7627" i="59"/>
  <c r="G7627" i="59"/>
  <c r="F7611" i="59"/>
  <c r="G7611" i="59"/>
  <c r="F7595" i="59"/>
  <c r="G7595" i="59"/>
  <c r="F7579" i="59"/>
  <c r="G7579" i="59"/>
  <c r="F7555" i="59"/>
  <c r="G7555" i="59"/>
  <c r="F7539" i="59"/>
  <c r="G7539" i="59"/>
  <c r="F7523" i="59"/>
  <c r="G7523" i="59"/>
  <c r="F7515" i="59"/>
  <c r="G7515" i="59"/>
  <c r="F7507" i="59"/>
  <c r="G7507" i="59"/>
  <c r="F7499" i="59"/>
  <c r="G7499" i="59"/>
  <c r="F7491" i="59"/>
  <c r="G7491" i="59"/>
  <c r="F7483" i="59"/>
  <c r="G7483" i="59"/>
  <c r="F7475" i="59"/>
  <c r="G7475" i="59"/>
  <c r="F7467" i="59"/>
  <c r="G7467" i="59"/>
  <c r="F7459" i="59"/>
  <c r="G7459" i="59"/>
  <c r="F7451" i="59"/>
  <c r="G7451" i="59"/>
  <c r="F7435" i="59"/>
  <c r="G7435" i="59"/>
  <c r="F7419" i="59"/>
  <c r="G7419" i="59"/>
  <c r="F7403" i="59"/>
  <c r="G7403" i="59"/>
  <c r="F7387" i="59"/>
  <c r="G7387" i="59"/>
  <c r="F7371" i="59"/>
  <c r="G7371" i="59"/>
  <c r="F7355" i="59"/>
  <c r="G7355" i="59"/>
  <c r="F7339" i="59"/>
  <c r="G7339" i="59"/>
  <c r="F7323" i="59"/>
  <c r="G7323" i="59"/>
  <c r="F7299" i="59"/>
  <c r="G7299" i="59"/>
  <c r="F7283" i="59"/>
  <c r="G7283" i="59"/>
  <c r="F7267" i="59"/>
  <c r="G7267" i="59"/>
  <c r="F7251" i="59"/>
  <c r="G7251" i="59"/>
  <c r="F7227" i="59"/>
  <c r="G7227" i="59"/>
  <c r="F7211" i="59"/>
  <c r="G7211" i="59"/>
  <c r="F7195" i="59"/>
  <c r="G7195" i="59"/>
  <c r="F7179" i="59"/>
  <c r="G7179" i="59"/>
  <c r="F7163" i="59"/>
  <c r="G7163" i="59"/>
  <c r="F7147" i="59"/>
  <c r="G7147" i="59"/>
  <c r="F7131" i="59"/>
  <c r="G7131" i="59"/>
  <c r="F7115" i="59"/>
  <c r="G7115" i="59"/>
  <c r="F7091" i="59"/>
  <c r="G7091" i="59"/>
  <c r="F7083" i="59"/>
  <c r="G7083" i="59"/>
  <c r="F7067" i="59"/>
  <c r="G7067" i="59"/>
  <c r="F7043" i="59"/>
  <c r="G7043" i="59"/>
  <c r="F7027" i="59"/>
  <c r="G7027" i="59"/>
  <c r="F7003" i="59"/>
  <c r="G7003" i="59"/>
  <c r="F6859" i="59"/>
  <c r="G6859" i="59"/>
  <c r="F3851" i="59"/>
  <c r="G3851" i="59"/>
  <c r="F3843" i="59"/>
  <c r="G3843" i="59"/>
  <c r="F3835" i="59"/>
  <c r="G3835" i="59"/>
  <c r="F3827" i="59"/>
  <c r="G3827" i="59"/>
  <c r="F3819" i="59"/>
  <c r="G3819" i="59"/>
  <c r="F3811" i="59"/>
  <c r="G3811" i="59"/>
  <c r="F3803" i="59"/>
  <c r="G3803" i="59"/>
  <c r="F3795" i="59"/>
  <c r="G3795" i="59"/>
  <c r="F3787" i="59"/>
  <c r="G3787" i="59"/>
  <c r="F3779" i="59"/>
  <c r="G3779" i="59"/>
  <c r="F3771" i="59"/>
  <c r="G3771" i="59"/>
  <c r="F3763" i="59"/>
  <c r="G3763" i="59"/>
  <c r="F3755" i="59"/>
  <c r="G3755" i="59"/>
  <c r="F3747" i="59"/>
  <c r="G3747" i="59"/>
  <c r="F3739" i="59"/>
  <c r="G3739" i="59"/>
  <c r="F3731" i="59"/>
  <c r="G3731" i="59"/>
  <c r="F3723" i="59"/>
  <c r="G3723" i="59"/>
  <c r="F3715" i="59"/>
  <c r="G3715" i="59"/>
  <c r="F3707" i="59"/>
  <c r="G3707" i="59"/>
  <c r="F3699" i="59"/>
  <c r="G3699" i="59"/>
  <c r="F3691" i="59"/>
  <c r="G3691" i="59"/>
  <c r="F3683" i="59"/>
  <c r="G3683" i="59"/>
  <c r="F3675" i="59"/>
  <c r="G3675" i="59"/>
  <c r="F3667" i="59"/>
  <c r="G3667" i="59"/>
  <c r="F3659" i="59"/>
  <c r="G3659" i="59"/>
  <c r="F3651" i="59"/>
  <c r="G3651" i="59"/>
  <c r="F3643" i="59"/>
  <c r="G3643" i="59"/>
  <c r="F3635" i="59"/>
  <c r="G3635" i="59"/>
  <c r="G3627" i="59"/>
  <c r="F3627" i="59"/>
  <c r="G3619" i="59"/>
  <c r="F3619" i="59"/>
  <c r="G3611" i="59"/>
  <c r="F3611" i="59"/>
  <c r="G3603" i="59"/>
  <c r="F3603" i="59"/>
  <c r="G3595" i="59"/>
  <c r="F3595" i="59"/>
  <c r="G3587" i="59"/>
  <c r="F3587" i="59"/>
  <c r="G3579" i="59"/>
  <c r="F3579" i="59"/>
  <c r="G3571" i="59"/>
  <c r="F3571" i="59"/>
  <c r="G3563" i="59"/>
  <c r="F3563" i="59"/>
  <c r="G3555" i="59"/>
  <c r="F3555" i="59"/>
  <c r="G3547" i="59"/>
  <c r="F3547" i="59"/>
  <c r="G3539" i="59"/>
  <c r="F3539" i="59"/>
  <c r="G3531" i="59"/>
  <c r="F3531" i="59"/>
  <c r="G3523" i="59"/>
  <c r="F3523" i="59"/>
  <c r="G3515" i="59"/>
  <c r="F3515" i="59"/>
  <c r="G3507" i="59"/>
  <c r="F3507" i="59"/>
  <c r="G3499" i="59"/>
  <c r="F3499" i="59"/>
  <c r="G3491" i="59"/>
  <c r="F3491" i="59"/>
  <c r="G3483" i="59"/>
  <c r="F3483" i="59"/>
  <c r="G3475" i="59"/>
  <c r="F3475" i="59"/>
  <c r="G3467" i="59"/>
  <c r="F3467" i="59"/>
  <c r="G3459" i="59"/>
  <c r="F3459" i="59"/>
  <c r="G3451" i="59"/>
  <c r="F3451" i="59"/>
  <c r="G3443" i="59"/>
  <c r="F3443" i="59"/>
  <c r="G3435" i="59"/>
  <c r="F3435" i="59"/>
  <c r="G3427" i="59"/>
  <c r="F3427" i="59"/>
  <c r="G3419" i="59"/>
  <c r="F3419" i="59"/>
  <c r="G3411" i="59"/>
  <c r="F3411" i="59"/>
  <c r="G3403" i="59"/>
  <c r="F3403" i="59"/>
  <c r="G3395" i="59"/>
  <c r="F3395" i="59"/>
  <c r="F3387" i="59"/>
  <c r="G3387" i="59"/>
  <c r="F3379" i="59"/>
  <c r="G3379" i="59"/>
  <c r="F3371" i="59"/>
  <c r="G3371" i="59"/>
  <c r="F3363" i="59"/>
  <c r="G3363" i="59"/>
  <c r="F3355" i="59"/>
  <c r="G3355" i="59"/>
  <c r="F3347" i="59"/>
  <c r="G3347" i="59"/>
  <c r="F3339" i="59"/>
  <c r="G3339" i="59"/>
  <c r="F3331" i="59"/>
  <c r="G3331" i="59"/>
  <c r="F3323" i="59"/>
  <c r="G3323" i="59"/>
  <c r="F3315" i="59"/>
  <c r="G3315" i="59"/>
  <c r="F3307" i="59"/>
  <c r="G3307" i="59"/>
  <c r="F3299" i="59"/>
  <c r="G3299" i="59"/>
  <c r="F3291" i="59"/>
  <c r="G3291" i="59"/>
  <c r="F3283" i="59"/>
  <c r="G3283" i="59"/>
  <c r="F3275" i="59"/>
  <c r="G3275" i="59"/>
  <c r="F3267" i="59"/>
  <c r="G3267" i="59"/>
  <c r="F3259" i="59"/>
  <c r="G3259" i="59"/>
  <c r="F3251" i="59"/>
  <c r="G3251" i="59"/>
  <c r="F3243" i="59"/>
  <c r="G3243" i="59"/>
  <c r="F3235" i="59"/>
  <c r="G3235" i="59"/>
  <c r="F3227" i="59"/>
  <c r="G3227" i="59"/>
  <c r="F3219" i="59"/>
  <c r="G3219" i="59"/>
  <c r="F3211" i="59"/>
  <c r="G3211" i="59"/>
  <c r="F3203" i="59"/>
  <c r="G3203" i="59"/>
  <c r="F3195" i="59"/>
  <c r="G3195" i="59"/>
  <c r="F3187" i="59"/>
  <c r="G3187" i="59"/>
  <c r="F3179" i="59"/>
  <c r="G3179" i="59"/>
  <c r="F3171" i="59"/>
  <c r="G3171" i="59"/>
  <c r="F3163" i="59"/>
  <c r="G3163" i="59"/>
  <c r="F3155" i="59"/>
  <c r="G3155" i="59"/>
  <c r="F3147" i="59"/>
  <c r="G3147" i="59"/>
  <c r="F3139" i="59"/>
  <c r="G3139" i="59"/>
  <c r="F3131" i="59"/>
  <c r="G3131" i="59"/>
  <c r="F3123" i="59"/>
  <c r="G3123" i="59"/>
  <c r="F3115" i="59"/>
  <c r="G3115" i="59"/>
  <c r="F3107" i="59"/>
  <c r="G3107" i="59"/>
  <c r="F3099" i="59"/>
  <c r="G3099" i="59"/>
  <c r="F3091" i="59"/>
  <c r="G3091" i="59"/>
  <c r="F3083" i="59"/>
  <c r="G3083" i="59"/>
  <c r="F3075" i="59"/>
  <c r="G3075" i="59"/>
  <c r="F3067" i="59"/>
  <c r="G3067" i="59"/>
  <c r="F3059" i="59"/>
  <c r="G3059" i="59"/>
  <c r="F3051" i="59"/>
  <c r="G3051" i="59"/>
  <c r="F3043" i="59"/>
  <c r="G3043" i="59"/>
  <c r="F3035" i="59"/>
  <c r="G3035" i="59"/>
  <c r="F3027" i="59"/>
  <c r="G3027" i="59"/>
  <c r="F3019" i="59"/>
  <c r="G3019" i="59"/>
  <c r="F3011" i="59"/>
  <c r="G3011" i="59"/>
  <c r="F3003" i="59"/>
  <c r="G3003" i="59"/>
  <c r="F2995" i="59"/>
  <c r="G2995" i="59"/>
  <c r="F2987" i="59"/>
  <c r="G2987" i="59"/>
  <c r="F2979" i="59"/>
  <c r="G2979" i="59"/>
  <c r="F2971" i="59"/>
  <c r="G2971" i="59"/>
  <c r="F2963" i="59"/>
  <c r="G2963" i="59"/>
  <c r="F2955" i="59"/>
  <c r="G2955" i="59"/>
  <c r="F2947" i="59"/>
  <c r="G2947" i="59"/>
  <c r="F2939" i="59"/>
  <c r="G2939" i="59"/>
  <c r="F2931" i="59"/>
  <c r="G2931" i="59"/>
  <c r="F2923" i="59"/>
  <c r="G2923" i="59"/>
  <c r="F2915" i="59"/>
  <c r="G2915" i="59"/>
  <c r="F2907" i="59"/>
  <c r="G2907" i="59"/>
  <c r="F2899" i="59"/>
  <c r="G2899" i="59"/>
  <c r="F2891" i="59"/>
  <c r="G2891" i="59"/>
  <c r="F2883" i="59"/>
  <c r="G2883" i="59"/>
  <c r="F2875" i="59"/>
  <c r="G2875" i="59"/>
  <c r="F2867" i="59"/>
  <c r="G2867" i="59"/>
  <c r="F2859" i="59"/>
  <c r="G2859" i="59"/>
  <c r="F2851" i="59"/>
  <c r="G2851" i="59"/>
  <c r="F2843" i="59"/>
  <c r="G2843" i="59"/>
  <c r="F2835" i="59"/>
  <c r="G2835" i="59"/>
  <c r="F2827" i="59"/>
  <c r="G2827" i="59"/>
  <c r="F2819" i="59"/>
  <c r="G2819" i="59"/>
  <c r="F2811" i="59"/>
  <c r="G2811" i="59"/>
  <c r="F2803" i="59"/>
  <c r="G2803" i="59"/>
  <c r="F2795" i="59"/>
  <c r="G2795" i="59"/>
  <c r="F2787" i="59"/>
  <c r="G2787" i="59"/>
  <c r="F2779" i="59"/>
  <c r="G2779" i="59"/>
  <c r="F2771" i="59"/>
  <c r="G2771" i="59"/>
  <c r="F2763" i="59"/>
  <c r="G2763" i="59"/>
  <c r="F2755" i="59"/>
  <c r="G2755" i="59"/>
  <c r="F2747" i="59"/>
  <c r="G2747" i="59"/>
  <c r="F2739" i="59"/>
  <c r="G2739" i="59"/>
  <c r="F2731" i="59"/>
  <c r="G2731" i="59"/>
  <c r="F2723" i="59"/>
  <c r="G2723" i="59"/>
  <c r="F2715" i="59"/>
  <c r="G2715" i="59"/>
  <c r="F2707" i="59"/>
  <c r="G2707" i="59"/>
  <c r="F2699" i="59"/>
  <c r="G2699" i="59"/>
  <c r="F2691" i="59"/>
  <c r="G2691" i="59"/>
  <c r="F2683" i="59"/>
  <c r="G2683" i="59"/>
  <c r="F2675" i="59"/>
  <c r="G2675" i="59"/>
  <c r="F2667" i="59"/>
  <c r="G2667" i="59"/>
  <c r="F2659" i="59"/>
  <c r="G2659" i="59"/>
  <c r="F2651" i="59"/>
  <c r="G2651" i="59"/>
  <c r="F2643" i="59"/>
  <c r="G2643" i="59"/>
  <c r="F2635" i="59"/>
  <c r="G2635" i="59"/>
  <c r="F2627" i="59"/>
  <c r="G2627" i="59"/>
  <c r="F2619" i="59"/>
  <c r="G2619" i="59"/>
  <c r="F2611" i="59"/>
  <c r="G2611" i="59"/>
  <c r="F2603" i="59"/>
  <c r="G2603" i="59"/>
  <c r="F2595" i="59"/>
  <c r="G2595" i="59"/>
  <c r="F2587" i="59"/>
  <c r="G2587" i="59"/>
  <c r="F2579" i="59"/>
  <c r="G2579" i="59"/>
  <c r="F2571" i="59"/>
  <c r="G2571" i="59"/>
  <c r="F2563" i="59"/>
  <c r="G2563" i="59"/>
  <c r="F2555" i="59"/>
  <c r="G2555" i="59"/>
  <c r="F2547" i="59"/>
  <c r="G2547" i="59"/>
  <c r="F2539" i="59"/>
  <c r="G2539" i="59"/>
  <c r="F2531" i="59"/>
  <c r="G2531" i="59"/>
  <c r="F2523" i="59"/>
  <c r="G2523" i="59"/>
  <c r="F2515" i="59"/>
  <c r="G2515" i="59"/>
  <c r="F2507" i="59"/>
  <c r="G2507" i="59"/>
  <c r="F2499" i="59"/>
  <c r="G2499" i="59"/>
  <c r="F2491" i="59"/>
  <c r="G2491" i="59"/>
  <c r="F2483" i="59"/>
  <c r="G2483" i="59"/>
  <c r="F2475" i="59"/>
  <c r="G2475" i="59"/>
  <c r="F2467" i="59"/>
  <c r="G2467" i="59"/>
  <c r="F2459" i="59"/>
  <c r="G2459" i="59"/>
  <c r="F2451" i="59"/>
  <c r="G2451" i="59"/>
  <c r="F2443" i="59"/>
  <c r="G2443" i="59"/>
  <c r="F2435" i="59"/>
  <c r="G2435" i="59"/>
  <c r="F2427" i="59"/>
  <c r="G2427" i="59"/>
  <c r="F2419" i="59"/>
  <c r="G2419" i="59"/>
  <c r="F2411" i="59"/>
  <c r="G2411" i="59"/>
  <c r="F2403" i="59"/>
  <c r="G2403" i="59"/>
  <c r="F2395" i="59"/>
  <c r="G2395" i="59"/>
  <c r="F2387" i="59"/>
  <c r="G2387" i="59"/>
  <c r="F2379" i="59"/>
  <c r="G2379" i="59"/>
  <c r="F2371" i="59"/>
  <c r="G2371" i="59"/>
  <c r="F2363" i="59"/>
  <c r="G2363" i="59"/>
  <c r="F2355" i="59"/>
  <c r="G2355" i="59"/>
  <c r="F2347" i="59"/>
  <c r="G2347" i="59"/>
  <c r="F2339" i="59"/>
  <c r="G2339" i="59"/>
  <c r="F2331" i="59"/>
  <c r="G2331" i="59"/>
  <c r="F2323" i="59"/>
  <c r="G2323" i="59"/>
  <c r="F2315" i="59"/>
  <c r="G2315" i="59"/>
  <c r="F2307" i="59"/>
  <c r="G2307" i="59"/>
  <c r="F2299" i="59"/>
  <c r="G2299" i="59"/>
  <c r="F2291" i="59"/>
  <c r="G2291" i="59"/>
  <c r="F2283" i="59"/>
  <c r="G2283" i="59"/>
  <c r="F2275" i="59"/>
  <c r="G2275" i="59"/>
  <c r="F2267" i="59"/>
  <c r="G2267" i="59"/>
  <c r="F2259" i="59"/>
  <c r="G2259" i="59"/>
  <c r="F2251" i="59"/>
  <c r="G2251" i="59"/>
  <c r="F2243" i="59"/>
  <c r="G2243" i="59"/>
  <c r="F2235" i="59"/>
  <c r="G2235" i="59"/>
  <c r="F2227" i="59"/>
  <c r="G2227" i="59"/>
  <c r="F2219" i="59"/>
  <c r="G2219" i="59"/>
  <c r="F2211" i="59"/>
  <c r="G2211" i="59"/>
  <c r="F2203" i="59"/>
  <c r="G2203" i="59"/>
  <c r="F2195" i="59"/>
  <c r="G2195" i="59"/>
  <c r="F2187" i="59"/>
  <c r="G2187" i="59"/>
  <c r="F2179" i="59"/>
  <c r="G2179" i="59"/>
  <c r="F2171" i="59"/>
  <c r="G2171" i="59"/>
  <c r="F2163" i="59"/>
  <c r="G2163" i="59"/>
  <c r="F2155" i="59"/>
  <c r="G2155" i="59"/>
  <c r="F2147" i="59"/>
  <c r="G2147" i="59"/>
  <c r="F2139" i="59"/>
  <c r="G2139" i="59"/>
  <c r="F2131" i="59"/>
  <c r="G2131" i="59"/>
  <c r="F2123" i="59"/>
  <c r="G2123" i="59"/>
  <c r="F2115" i="59"/>
  <c r="G2115" i="59"/>
  <c r="F2107" i="59"/>
  <c r="G2107" i="59"/>
  <c r="F2099" i="59"/>
  <c r="G2099" i="59"/>
  <c r="F2091" i="59"/>
  <c r="G2091" i="59"/>
  <c r="F2083" i="59"/>
  <c r="G2083" i="59"/>
  <c r="F2075" i="59"/>
  <c r="G2075" i="59"/>
  <c r="F2067" i="59"/>
  <c r="G2067" i="59"/>
  <c r="F2059" i="59"/>
  <c r="G2059" i="59"/>
  <c r="F2051" i="59"/>
  <c r="G2051" i="59"/>
  <c r="F2043" i="59"/>
  <c r="G2043" i="59"/>
  <c r="F2035" i="59"/>
  <c r="G2035" i="59"/>
  <c r="F2027" i="59"/>
  <c r="G2027" i="59"/>
  <c r="F2019" i="59"/>
  <c r="G2019" i="59"/>
  <c r="F2011" i="59"/>
  <c r="G2011" i="59"/>
  <c r="F2003" i="59"/>
  <c r="G2003" i="59"/>
  <c r="F1995" i="59"/>
  <c r="G1995" i="59"/>
  <c r="F1987" i="59"/>
  <c r="G1987" i="59"/>
  <c r="F1979" i="59"/>
  <c r="G1979" i="59"/>
  <c r="F1971" i="59"/>
  <c r="G1971" i="59"/>
  <c r="F1963" i="59"/>
  <c r="G1963" i="59"/>
  <c r="F1955" i="59"/>
  <c r="G1955" i="59"/>
  <c r="F1947" i="59"/>
  <c r="G1947" i="59"/>
  <c r="F1939" i="59"/>
  <c r="G1939" i="59"/>
  <c r="F1931" i="59"/>
  <c r="G1931" i="59"/>
  <c r="F1923" i="59"/>
  <c r="G1923" i="59"/>
  <c r="F1915" i="59"/>
  <c r="G1915" i="59"/>
  <c r="F1907" i="59"/>
  <c r="G1907" i="59"/>
  <c r="F1899" i="59"/>
  <c r="G1899" i="59"/>
  <c r="F1891" i="59"/>
  <c r="G1891" i="59"/>
  <c r="F1883" i="59"/>
  <c r="G1883" i="59"/>
  <c r="F1875" i="59"/>
  <c r="G1875" i="59"/>
  <c r="F1867" i="59"/>
  <c r="G1867" i="59"/>
  <c r="F1859" i="59"/>
  <c r="G1859" i="59"/>
  <c r="F1851" i="59"/>
  <c r="G1851" i="59"/>
  <c r="F1843" i="59"/>
  <c r="G1843" i="59"/>
  <c r="F1835" i="59"/>
  <c r="G1835" i="59"/>
  <c r="F1827" i="59"/>
  <c r="G1827" i="59"/>
  <c r="F1819" i="59"/>
  <c r="G1819" i="59"/>
  <c r="G1811" i="59"/>
  <c r="F1811" i="59"/>
  <c r="G1803" i="59"/>
  <c r="F1803" i="59"/>
  <c r="G1795" i="59"/>
  <c r="F1795" i="59"/>
  <c r="G1787" i="59"/>
  <c r="F1787" i="59"/>
  <c r="G1779" i="59"/>
  <c r="F1779" i="59"/>
  <c r="G1771" i="59"/>
  <c r="F1771" i="59"/>
  <c r="G1763" i="59"/>
  <c r="F1763" i="59"/>
  <c r="G1755" i="59"/>
  <c r="F1755" i="59"/>
  <c r="G1747" i="59"/>
  <c r="F1747" i="59"/>
  <c r="G1739" i="59"/>
  <c r="F1739" i="59"/>
  <c r="G1731" i="59"/>
  <c r="F1731" i="59"/>
  <c r="G1723" i="59"/>
  <c r="F1723" i="59"/>
  <c r="G1715" i="59"/>
  <c r="F1715" i="59"/>
  <c r="G1707" i="59"/>
  <c r="F1707" i="59"/>
  <c r="G1699" i="59"/>
  <c r="F1699" i="59"/>
  <c r="G1691" i="59"/>
  <c r="F1691" i="59"/>
  <c r="G1683" i="59"/>
  <c r="F1683" i="59"/>
  <c r="G1675" i="59"/>
  <c r="F1675" i="59"/>
  <c r="G1667" i="59"/>
  <c r="F1667" i="59"/>
  <c r="G1659" i="59"/>
  <c r="F1659" i="59"/>
  <c r="G1651" i="59"/>
  <c r="F1651" i="59"/>
  <c r="G1643" i="59"/>
  <c r="F1643" i="59"/>
  <c r="G1635" i="59"/>
  <c r="F1635" i="59"/>
  <c r="G1627" i="59"/>
  <c r="F1627" i="59"/>
  <c r="G1619" i="59"/>
  <c r="F1619" i="59"/>
  <c r="G1611" i="59"/>
  <c r="F1611" i="59"/>
  <c r="G1603" i="59"/>
  <c r="F1603" i="59"/>
  <c r="G1595" i="59"/>
  <c r="F1595" i="59"/>
  <c r="G1587" i="59"/>
  <c r="F1587" i="59"/>
  <c r="G1579" i="59"/>
  <c r="F1579" i="59"/>
  <c r="G1571" i="59"/>
  <c r="F1571" i="59"/>
  <c r="G1563" i="59"/>
  <c r="F1563" i="59"/>
  <c r="G1555" i="59"/>
  <c r="F1555" i="59"/>
  <c r="G1547" i="59"/>
  <c r="F1547" i="59"/>
  <c r="G1539" i="59"/>
  <c r="F1539" i="59"/>
  <c r="G1531" i="59"/>
  <c r="F1531" i="59"/>
  <c r="G1523" i="59"/>
  <c r="F1523" i="59"/>
  <c r="G1515" i="59"/>
  <c r="F1515" i="59"/>
  <c r="G1507" i="59"/>
  <c r="F1507" i="59"/>
  <c r="G1499" i="59"/>
  <c r="F1499" i="59"/>
  <c r="G1491" i="59"/>
  <c r="F1491" i="59"/>
  <c r="G1483" i="59"/>
  <c r="F1483" i="59"/>
  <c r="G1475" i="59"/>
  <c r="F1475" i="59"/>
  <c r="G1467" i="59"/>
  <c r="F1467" i="59"/>
  <c r="G1459" i="59"/>
  <c r="F1459" i="59"/>
  <c r="G1451" i="59"/>
  <c r="F1451" i="59"/>
  <c r="G1443" i="59"/>
  <c r="F1443" i="59"/>
  <c r="G1435" i="59"/>
  <c r="F1435" i="59"/>
  <c r="G1427" i="59"/>
  <c r="F1427" i="59"/>
  <c r="G1419" i="59"/>
  <c r="F1419" i="59"/>
  <c r="G1411" i="59"/>
  <c r="F1411" i="59"/>
  <c r="G1403" i="59"/>
  <c r="F1403" i="59"/>
  <c r="G1395" i="59"/>
  <c r="F1395" i="59"/>
  <c r="G1387" i="59"/>
  <c r="F1387" i="59"/>
  <c r="G1379" i="59"/>
  <c r="F1379" i="59"/>
  <c r="G1371" i="59"/>
  <c r="F1371" i="59"/>
  <c r="G1363" i="59"/>
  <c r="F1363" i="59"/>
  <c r="G1355" i="59"/>
  <c r="F1355" i="59"/>
  <c r="F1347" i="59"/>
  <c r="G1347" i="59"/>
  <c r="G1339" i="59"/>
  <c r="F1339" i="59"/>
  <c r="F1331" i="59"/>
  <c r="G1331" i="59"/>
  <c r="F1323" i="59"/>
  <c r="G1323" i="59"/>
  <c r="F1315" i="59"/>
  <c r="G1315" i="59"/>
  <c r="G1307" i="59"/>
  <c r="F1307" i="59"/>
  <c r="F1299" i="59"/>
  <c r="G1299" i="59"/>
  <c r="F1291" i="59"/>
  <c r="G1291" i="59"/>
  <c r="F1283" i="59"/>
  <c r="G1283" i="59"/>
  <c r="G1275" i="59"/>
  <c r="F1275" i="59"/>
  <c r="F1267" i="59"/>
  <c r="G1267" i="59"/>
  <c r="F1259" i="59"/>
  <c r="G1259" i="59"/>
  <c r="F1251" i="59"/>
  <c r="G1251" i="59"/>
  <c r="G1243" i="59"/>
  <c r="F1243" i="59"/>
  <c r="G1235" i="59"/>
  <c r="F1235" i="59"/>
  <c r="F1227" i="59"/>
  <c r="G1227" i="59"/>
  <c r="F1219" i="59"/>
  <c r="G1219" i="59"/>
  <c r="G1211" i="59"/>
  <c r="F1211" i="59"/>
  <c r="F1203" i="59"/>
  <c r="G1203" i="59"/>
  <c r="F1195" i="59"/>
  <c r="G1195" i="59"/>
  <c r="F1187" i="59"/>
  <c r="G1187" i="59"/>
  <c r="G1179" i="59"/>
  <c r="F1179" i="59"/>
  <c r="F1171" i="59"/>
  <c r="G1171" i="59"/>
  <c r="F1163" i="59"/>
  <c r="G1163" i="59"/>
  <c r="G1155" i="59"/>
  <c r="F1155" i="59"/>
  <c r="F1147" i="59"/>
  <c r="G1147" i="59"/>
  <c r="F1139" i="59"/>
  <c r="G1139" i="59"/>
  <c r="F1131" i="59"/>
  <c r="G1131" i="59"/>
  <c r="F1123" i="59"/>
  <c r="G1123" i="59"/>
  <c r="G1115" i="59"/>
  <c r="F1115" i="59"/>
  <c r="G1107" i="59"/>
  <c r="F1107" i="59"/>
  <c r="G1099" i="59"/>
  <c r="F1099" i="59"/>
  <c r="G1091" i="59"/>
  <c r="F1091" i="59"/>
  <c r="G1083" i="59"/>
  <c r="F1083" i="59"/>
  <c r="G1075" i="59"/>
  <c r="F1075" i="59"/>
  <c r="G1067" i="59"/>
  <c r="F1067" i="59"/>
  <c r="G1059" i="59"/>
  <c r="F1059" i="59"/>
  <c r="G1051" i="59"/>
  <c r="F1051" i="59"/>
  <c r="G1043" i="59"/>
  <c r="F1043" i="59"/>
  <c r="G1035" i="59"/>
  <c r="F1035" i="59"/>
  <c r="G1027" i="59"/>
  <c r="F1027" i="59"/>
  <c r="G1019" i="59"/>
  <c r="F1019" i="59"/>
  <c r="G1011" i="59"/>
  <c r="F1011" i="59"/>
  <c r="F1003" i="59"/>
  <c r="G1003" i="59"/>
  <c r="G995" i="59"/>
  <c r="F995" i="59"/>
  <c r="F987" i="59"/>
  <c r="G987" i="59"/>
  <c r="G979" i="59"/>
  <c r="F979" i="59"/>
  <c r="G971" i="59"/>
  <c r="F971" i="59"/>
  <c r="G963" i="59"/>
  <c r="F963" i="59"/>
  <c r="G955" i="59"/>
  <c r="F955" i="59"/>
  <c r="G947" i="59"/>
  <c r="F947" i="59"/>
  <c r="G939" i="59"/>
  <c r="F939" i="59"/>
  <c r="G931" i="59"/>
  <c r="F931" i="59"/>
  <c r="G923" i="59"/>
  <c r="F923" i="59"/>
  <c r="G915" i="59"/>
  <c r="F915" i="59"/>
  <c r="G907" i="59"/>
  <c r="F907" i="59"/>
  <c r="G899" i="59"/>
  <c r="F899" i="59"/>
  <c r="G891" i="59"/>
  <c r="F891" i="59"/>
  <c r="G883" i="59"/>
  <c r="F883" i="59"/>
  <c r="G875" i="59"/>
  <c r="F875" i="59"/>
  <c r="G867" i="59"/>
  <c r="F867" i="59"/>
  <c r="G859" i="59"/>
  <c r="F859" i="59"/>
  <c r="G851" i="59"/>
  <c r="F851" i="59"/>
  <c r="G843" i="59"/>
  <c r="F843" i="59"/>
  <c r="G835" i="59"/>
  <c r="F835" i="59"/>
  <c r="G827" i="59"/>
  <c r="F827" i="59"/>
  <c r="G819" i="59"/>
  <c r="F819" i="59"/>
  <c r="G811" i="59"/>
  <c r="F811" i="59"/>
  <c r="G803" i="59"/>
  <c r="F803" i="59"/>
  <c r="F795" i="59"/>
  <c r="G795" i="59"/>
  <c r="F787" i="59"/>
  <c r="G787" i="59"/>
  <c r="G779" i="59"/>
  <c r="F779" i="59"/>
  <c r="F771" i="59"/>
  <c r="G771" i="59"/>
  <c r="G763" i="59"/>
  <c r="F763" i="59"/>
  <c r="F755" i="59"/>
  <c r="G755" i="59"/>
  <c r="G747" i="59"/>
  <c r="F747" i="59"/>
  <c r="F739" i="59"/>
  <c r="G739" i="59"/>
  <c r="F9867" i="59"/>
  <c r="F9611" i="59"/>
  <c r="F9355" i="59"/>
  <c r="F9061" i="59"/>
  <c r="G10019" i="59"/>
  <c r="F10019" i="59"/>
  <c r="G10011" i="59"/>
  <c r="F10011" i="59"/>
  <c r="G10003" i="59"/>
  <c r="F10003" i="59"/>
  <c r="G9955" i="59"/>
  <c r="F9955" i="59"/>
  <c r="G9947" i="59"/>
  <c r="F9947" i="59"/>
  <c r="G9939" i="59"/>
  <c r="F9939" i="59"/>
  <c r="G9923" i="59"/>
  <c r="F9923" i="59"/>
  <c r="G9915" i="59"/>
  <c r="F9915" i="59"/>
  <c r="G9907" i="59"/>
  <c r="F9907" i="59"/>
  <c r="G9763" i="59"/>
  <c r="F9763" i="59"/>
  <c r="G9755" i="59"/>
  <c r="F9755" i="59"/>
  <c r="G9747" i="59"/>
  <c r="F9747" i="59"/>
  <c r="G9731" i="59"/>
  <c r="F9731" i="59"/>
  <c r="G9723" i="59"/>
  <c r="F9723" i="59"/>
  <c r="G9603" i="59"/>
  <c r="F9603" i="59"/>
  <c r="G9595" i="59"/>
  <c r="F9595" i="59"/>
  <c r="G9587" i="59"/>
  <c r="F9587" i="59"/>
  <c r="G9379" i="59"/>
  <c r="F9379" i="59"/>
  <c r="G9315" i="59"/>
  <c r="F9315" i="59"/>
  <c r="G9307" i="59"/>
  <c r="F9307" i="59"/>
  <c r="G9299" i="59"/>
  <c r="F9299" i="59"/>
  <c r="G9251" i="59"/>
  <c r="F9251" i="59"/>
  <c r="G9243" i="59"/>
  <c r="F9243" i="59"/>
  <c r="G9235" i="59"/>
  <c r="F9235" i="59"/>
  <c r="F6155" i="59"/>
  <c r="G6155" i="59"/>
  <c r="F8882" i="59"/>
  <c r="G8882" i="59"/>
  <c r="F8874" i="59"/>
  <c r="G8874" i="59"/>
  <c r="F8866" i="59"/>
  <c r="G8866" i="59"/>
  <c r="F8858" i="59"/>
  <c r="G8858" i="59"/>
  <c r="F8850" i="59"/>
  <c r="G8850" i="59"/>
  <c r="F8842" i="59"/>
  <c r="G8842" i="59"/>
  <c r="F8834" i="59"/>
  <c r="G8834" i="59"/>
  <c r="F8826" i="59"/>
  <c r="G8826" i="59"/>
  <c r="F8818" i="59"/>
  <c r="G8818" i="59"/>
  <c r="F8810" i="59"/>
  <c r="G8810" i="59"/>
  <c r="F8802" i="59"/>
  <c r="G8802" i="59"/>
  <c r="F8794" i="59"/>
  <c r="G8794" i="59"/>
  <c r="F8786" i="59"/>
  <c r="G8786" i="59"/>
  <c r="F8778" i="59"/>
  <c r="G8778" i="59"/>
  <c r="F8770" i="59"/>
  <c r="G8770" i="59"/>
  <c r="F8762" i="59"/>
  <c r="G8762" i="59"/>
  <c r="F8754" i="59"/>
  <c r="G8754" i="59"/>
  <c r="F8746" i="59"/>
  <c r="G8746" i="59"/>
  <c r="F8738" i="59"/>
  <c r="G8738" i="59"/>
  <c r="F8730" i="59"/>
  <c r="G8730" i="59"/>
  <c r="F8722" i="59"/>
  <c r="G8722" i="59"/>
  <c r="F8714" i="59"/>
  <c r="G8714" i="59"/>
  <c r="F8706" i="59"/>
  <c r="G8706" i="59"/>
  <c r="F8698" i="59"/>
  <c r="G8698" i="59"/>
  <c r="F8690" i="59"/>
  <c r="G8690" i="59"/>
  <c r="F8682" i="59"/>
  <c r="G8682" i="59"/>
  <c r="F8674" i="59"/>
  <c r="G8674" i="59"/>
  <c r="F8666" i="59"/>
  <c r="G8666" i="59"/>
  <c r="F8658" i="59"/>
  <c r="G8658" i="59"/>
  <c r="F8650" i="59"/>
  <c r="G8650" i="59"/>
  <c r="F8642" i="59"/>
  <c r="G8642" i="59"/>
  <c r="F8634" i="59"/>
  <c r="G8634" i="59"/>
  <c r="F8626" i="59"/>
  <c r="G8626" i="59"/>
  <c r="F8618" i="59"/>
  <c r="G8618" i="59"/>
  <c r="F8610" i="59"/>
  <c r="G8610" i="59"/>
  <c r="F8602" i="59"/>
  <c r="G8602" i="59"/>
  <c r="F8594" i="59"/>
  <c r="G8594" i="59"/>
  <c r="F8586" i="59"/>
  <c r="G8586" i="59"/>
  <c r="F8578" i="59"/>
  <c r="G8578" i="59"/>
  <c r="F8570" i="59"/>
  <c r="G8570" i="59"/>
  <c r="F8562" i="59"/>
  <c r="G8562" i="59"/>
  <c r="F8554" i="59"/>
  <c r="G8554" i="59"/>
  <c r="F8546" i="59"/>
  <c r="G8546" i="59"/>
  <c r="F8538" i="59"/>
  <c r="G8538" i="59"/>
  <c r="F8530" i="59"/>
  <c r="G8530" i="59"/>
  <c r="F8258" i="59"/>
  <c r="G8258" i="59"/>
  <c r="F8250" i="59"/>
  <c r="G8250" i="59"/>
  <c r="F8242" i="59"/>
  <c r="G8242" i="59"/>
  <c r="F8234" i="59"/>
  <c r="G8234" i="59"/>
  <c r="F8226" i="59"/>
  <c r="G8226" i="59"/>
  <c r="F8218" i="59"/>
  <c r="G8218" i="59"/>
  <c r="F8210" i="59"/>
  <c r="G8210" i="59"/>
  <c r="F8202" i="59"/>
  <c r="G8202" i="59"/>
  <c r="F8194" i="59"/>
  <c r="G8194" i="59"/>
  <c r="F8186" i="59"/>
  <c r="G8186" i="59"/>
  <c r="F8178" i="59"/>
  <c r="G8178" i="59"/>
  <c r="F8170" i="59"/>
  <c r="G8170" i="59"/>
  <c r="F8162" i="59"/>
  <c r="G8162" i="59"/>
  <c r="F8154" i="59"/>
  <c r="G8154" i="59"/>
  <c r="F8146" i="59"/>
  <c r="G8146" i="59"/>
  <c r="F8138" i="59"/>
  <c r="G8138" i="59"/>
  <c r="F8130" i="59"/>
  <c r="G8130" i="59"/>
  <c r="F8122" i="59"/>
  <c r="G8122" i="59"/>
  <c r="F8114" i="59"/>
  <c r="G8114" i="59"/>
  <c r="F8106" i="59"/>
  <c r="G8106" i="59"/>
  <c r="F8098" i="59"/>
  <c r="G8098" i="59"/>
  <c r="F8090" i="59"/>
  <c r="G8090" i="59"/>
  <c r="F8082" i="59"/>
  <c r="G8082" i="59"/>
  <c r="F8074" i="59"/>
  <c r="G8074" i="59"/>
  <c r="F8066" i="59"/>
  <c r="G8066" i="59"/>
  <c r="F8058" i="59"/>
  <c r="G8058" i="59"/>
  <c r="F8050" i="59"/>
  <c r="G8050" i="59"/>
  <c r="F8042" i="59"/>
  <c r="G8042" i="59"/>
  <c r="F8034" i="59"/>
  <c r="G8034" i="59"/>
  <c r="F8026" i="59"/>
  <c r="G8026" i="59"/>
  <c r="F8002" i="59"/>
  <c r="G8002" i="59"/>
  <c r="F7994" i="59"/>
  <c r="G7994" i="59"/>
  <c r="F7986" i="59"/>
  <c r="G7986" i="59"/>
  <c r="F7978" i="59"/>
  <c r="G7978" i="59"/>
  <c r="F7970" i="59"/>
  <c r="G7970" i="59"/>
  <c r="F7962" i="59"/>
  <c r="G7962" i="59"/>
  <c r="F7954" i="59"/>
  <c r="G7954" i="59"/>
  <c r="F7946" i="59"/>
  <c r="G7946" i="59"/>
  <c r="F7938" i="59"/>
  <c r="G7938" i="59"/>
  <c r="F7930" i="59"/>
  <c r="G7930" i="59"/>
  <c r="F7922" i="59"/>
  <c r="G7922" i="59"/>
  <c r="F7914" i="59"/>
  <c r="G7914" i="59"/>
  <c r="F7906" i="59"/>
  <c r="G7906" i="59"/>
  <c r="F7898" i="59"/>
  <c r="G7898" i="59"/>
  <c r="F7890" i="59"/>
  <c r="G7890" i="59"/>
  <c r="F7882" i="59"/>
  <c r="G7882" i="59"/>
  <c r="F7874" i="59"/>
  <c r="G7874" i="59"/>
  <c r="F7866" i="59"/>
  <c r="G7866" i="59"/>
  <c r="F7858" i="59"/>
  <c r="G7858" i="59"/>
  <c r="F7850" i="59"/>
  <c r="G7850" i="59"/>
  <c r="F7842" i="59"/>
  <c r="G7842" i="59"/>
  <c r="F7834" i="59"/>
  <c r="G7834" i="59"/>
  <c r="F7826" i="59"/>
  <c r="G7826" i="59"/>
  <c r="F7818" i="59"/>
  <c r="G7818" i="59"/>
  <c r="F7810" i="59"/>
  <c r="G7810" i="59"/>
  <c r="F7802" i="59"/>
  <c r="G7802" i="59"/>
  <c r="F7794" i="59"/>
  <c r="G7794" i="59"/>
  <c r="F7786" i="59"/>
  <c r="G7786" i="59"/>
  <c r="F7778" i="59"/>
  <c r="G7778" i="59"/>
  <c r="F7770" i="59"/>
  <c r="G7770" i="59"/>
  <c r="F7762" i="59"/>
  <c r="G7762" i="59"/>
  <c r="F7754" i="59"/>
  <c r="G7754" i="59"/>
  <c r="F7746" i="59"/>
  <c r="G7746" i="59"/>
  <c r="F7738" i="59"/>
  <c r="G7738" i="59"/>
  <c r="F7730" i="59"/>
  <c r="G7730" i="59"/>
  <c r="F7722" i="59"/>
  <c r="G7722" i="59"/>
  <c r="F7714" i="59"/>
  <c r="G7714" i="59"/>
  <c r="F7706" i="59"/>
  <c r="G7706" i="59"/>
  <c r="F7698" i="59"/>
  <c r="G7698" i="59"/>
  <c r="F7690" i="59"/>
  <c r="G7690" i="59"/>
  <c r="F7682" i="59"/>
  <c r="G7682" i="59"/>
  <c r="F7674" i="59"/>
  <c r="G7674" i="59"/>
  <c r="F7666" i="59"/>
  <c r="G7666" i="59"/>
  <c r="F7658" i="59"/>
  <c r="G7658" i="59"/>
  <c r="F7650" i="59"/>
  <c r="G7650" i="59"/>
  <c r="F7642" i="59"/>
  <c r="G7642" i="59"/>
  <c r="F7634" i="59"/>
  <c r="G7634" i="59"/>
  <c r="F7626" i="59"/>
  <c r="G7626" i="59"/>
  <c r="F7618" i="59"/>
  <c r="G7618" i="59"/>
  <c r="F7610" i="59"/>
  <c r="G7610" i="59"/>
  <c r="F7602" i="59"/>
  <c r="G7602" i="59"/>
  <c r="F7594" i="59"/>
  <c r="G7594" i="59"/>
  <c r="F7586" i="59"/>
  <c r="G7586" i="59"/>
  <c r="F7578" i="59"/>
  <c r="G7578" i="59"/>
  <c r="F7570" i="59"/>
  <c r="G7570" i="59"/>
  <c r="F7562" i="59"/>
  <c r="G7562" i="59"/>
  <c r="F7554" i="59"/>
  <c r="G7554" i="59"/>
  <c r="F7546" i="59"/>
  <c r="G7546" i="59"/>
  <c r="F7538" i="59"/>
  <c r="G7538" i="59"/>
  <c r="F7530" i="59"/>
  <c r="G7530" i="59"/>
  <c r="F7522" i="59"/>
  <c r="G7522" i="59"/>
  <c r="F7514" i="59"/>
  <c r="G7514" i="59"/>
  <c r="F7506" i="59"/>
  <c r="G7506" i="59"/>
  <c r="F7498" i="59"/>
  <c r="G7498" i="59"/>
  <c r="F7490" i="59"/>
  <c r="G7490" i="59"/>
  <c r="F7482" i="59"/>
  <c r="G7482" i="59"/>
  <c r="F7474" i="59"/>
  <c r="G7474" i="59"/>
  <c r="F7466" i="59"/>
  <c r="G7466" i="59"/>
  <c r="F7458" i="59"/>
  <c r="G7458" i="59"/>
  <c r="F7450" i="59"/>
  <c r="G7450" i="59"/>
  <c r="F7442" i="59"/>
  <c r="G7442" i="59"/>
  <c r="F7434" i="59"/>
  <c r="G7434" i="59"/>
  <c r="F7426" i="59"/>
  <c r="G7426" i="59"/>
  <c r="F7418" i="59"/>
  <c r="G7418" i="59"/>
  <c r="F7410" i="59"/>
  <c r="G7410" i="59"/>
  <c r="F7402" i="59"/>
  <c r="G7402" i="59"/>
  <c r="F7394" i="59"/>
  <c r="G7394" i="59"/>
  <c r="F7386" i="59"/>
  <c r="G7386" i="59"/>
  <c r="F7378" i="59"/>
  <c r="G7378" i="59"/>
  <c r="F7370" i="59"/>
  <c r="G7370" i="59"/>
  <c r="F7362" i="59"/>
  <c r="G7362" i="59"/>
  <c r="F7354" i="59"/>
  <c r="G7354" i="59"/>
  <c r="F7346" i="59"/>
  <c r="G7346" i="59"/>
  <c r="F7338" i="59"/>
  <c r="G7338" i="59"/>
  <c r="F7330" i="59"/>
  <c r="G7330" i="59"/>
  <c r="F7322" i="59"/>
  <c r="G7322" i="59"/>
  <c r="F7314" i="59"/>
  <c r="G7314" i="59"/>
  <c r="F7306" i="59"/>
  <c r="G7306" i="59"/>
  <c r="F7298" i="59"/>
  <c r="G7298" i="59"/>
  <c r="F7290" i="59"/>
  <c r="G7290" i="59"/>
  <c r="F7282" i="59"/>
  <c r="G7282" i="59"/>
  <c r="F7274" i="59"/>
  <c r="G7274" i="59"/>
  <c r="F7266" i="59"/>
  <c r="G7266" i="59"/>
  <c r="F7258" i="59"/>
  <c r="G7258" i="59"/>
  <c r="F7250" i="59"/>
  <c r="G7250" i="59"/>
  <c r="F7242" i="59"/>
  <c r="G7242" i="59"/>
  <c r="F7234" i="59"/>
  <c r="G7234" i="59"/>
  <c r="F7226" i="59"/>
  <c r="G7226" i="59"/>
  <c r="F7218" i="59"/>
  <c r="G7218" i="59"/>
  <c r="F7210" i="59"/>
  <c r="G7210" i="59"/>
  <c r="F7202" i="59"/>
  <c r="G7202" i="59"/>
  <c r="F7194" i="59"/>
  <c r="G7194" i="59"/>
  <c r="F7186" i="59"/>
  <c r="G7186" i="59"/>
  <c r="F7178" i="59"/>
  <c r="G7178" i="59"/>
  <c r="F7170" i="59"/>
  <c r="G7170" i="59"/>
  <c r="F7162" i="59"/>
  <c r="G7162" i="59"/>
  <c r="F7154" i="59"/>
  <c r="G7154" i="59"/>
  <c r="F7146" i="59"/>
  <c r="G7146" i="59"/>
  <c r="F7138" i="59"/>
  <c r="G7138" i="59"/>
  <c r="F7130" i="59"/>
  <c r="G7130" i="59"/>
  <c r="F7122" i="59"/>
  <c r="G7122" i="59"/>
  <c r="F7114" i="59"/>
  <c r="G7114" i="59"/>
  <c r="F7106" i="59"/>
  <c r="G7106" i="59"/>
  <c r="F7098" i="59"/>
  <c r="G7098" i="59"/>
  <c r="F7090" i="59"/>
  <c r="G7090" i="59"/>
  <c r="F7082" i="59"/>
  <c r="G7082" i="59"/>
  <c r="F7074" i="59"/>
  <c r="G7074" i="59"/>
  <c r="F7066" i="59"/>
  <c r="G7066" i="59"/>
  <c r="F7058" i="59"/>
  <c r="G7058" i="59"/>
  <c r="F7050" i="59"/>
  <c r="G7050" i="59"/>
  <c r="F7042" i="59"/>
  <c r="G7042" i="59"/>
  <c r="F7034" i="59"/>
  <c r="G7034" i="59"/>
  <c r="F7026" i="59"/>
  <c r="G7026" i="59"/>
  <c r="F7018" i="59"/>
  <c r="G7018" i="59"/>
  <c r="F7010" i="59"/>
  <c r="G7010" i="59"/>
  <c r="F7002" i="59"/>
  <c r="G7002" i="59"/>
  <c r="F6994" i="59"/>
  <c r="G6994" i="59"/>
  <c r="F6986" i="59"/>
  <c r="G6986" i="59"/>
  <c r="F6978" i="59"/>
  <c r="G6978" i="59"/>
  <c r="F6970" i="59"/>
  <c r="G6970" i="59"/>
  <c r="F6962" i="59"/>
  <c r="G6962" i="59"/>
  <c r="F6954" i="59"/>
  <c r="G6954" i="59"/>
  <c r="F6946" i="59"/>
  <c r="G6946" i="59"/>
  <c r="F6938" i="59"/>
  <c r="G6938" i="59"/>
  <c r="F6930" i="59"/>
  <c r="G6930" i="59"/>
  <c r="F6922" i="59"/>
  <c r="G6922" i="59"/>
  <c r="F6914" i="59"/>
  <c r="G6914" i="59"/>
  <c r="F6906" i="59"/>
  <c r="G6906" i="59"/>
  <c r="F6898" i="59"/>
  <c r="G6898" i="59"/>
  <c r="F6890" i="59"/>
  <c r="G6890" i="59"/>
  <c r="F6882" i="59"/>
  <c r="G6882" i="59"/>
  <c r="F6874" i="59"/>
  <c r="G6874" i="59"/>
  <c r="F6866" i="59"/>
  <c r="G6866" i="59"/>
  <c r="F6858" i="59"/>
  <c r="G6858" i="59"/>
  <c r="F6850" i="59"/>
  <c r="G6850" i="59"/>
  <c r="F6842" i="59"/>
  <c r="G6842" i="59"/>
  <c r="F6834" i="59"/>
  <c r="G6834" i="59"/>
  <c r="F6826" i="59"/>
  <c r="G6826" i="59"/>
  <c r="F6818" i="59"/>
  <c r="G6818" i="59"/>
  <c r="F6810" i="59"/>
  <c r="G6810" i="59"/>
  <c r="F6802" i="59"/>
  <c r="G6802" i="59"/>
  <c r="F6794" i="59"/>
  <c r="G6794" i="59"/>
  <c r="F6786" i="59"/>
  <c r="G6786" i="59"/>
  <c r="F6778" i="59"/>
  <c r="G6778" i="59"/>
  <c r="F6770" i="59"/>
  <c r="G6770" i="59"/>
  <c r="F6762" i="59"/>
  <c r="G6762" i="59"/>
  <c r="F6754" i="59"/>
  <c r="G6754" i="59"/>
  <c r="F6746" i="59"/>
  <c r="G6746" i="59"/>
  <c r="F6738" i="59"/>
  <c r="G6738" i="59"/>
  <c r="F6730" i="59"/>
  <c r="G6730" i="59"/>
  <c r="F6722" i="59"/>
  <c r="G6722" i="59"/>
  <c r="F6714" i="59"/>
  <c r="G6714" i="59"/>
  <c r="F6706" i="59"/>
  <c r="G6706" i="59"/>
  <c r="F6698" i="59"/>
  <c r="G6698" i="59"/>
  <c r="F6690" i="59"/>
  <c r="G6690" i="59"/>
  <c r="F6682" i="59"/>
  <c r="G6682" i="59"/>
  <c r="F6674" i="59"/>
  <c r="G6674" i="59"/>
  <c r="F6666" i="59"/>
  <c r="G6666" i="59"/>
  <c r="F6658" i="59"/>
  <c r="G6658" i="59"/>
  <c r="F6650" i="59"/>
  <c r="G6650" i="59"/>
  <c r="F6642" i="59"/>
  <c r="G6642" i="59"/>
  <c r="F6634" i="59"/>
  <c r="G6634" i="59"/>
  <c r="F6626" i="59"/>
  <c r="G6626" i="59"/>
  <c r="F6618" i="59"/>
  <c r="G6618" i="59"/>
  <c r="F6610" i="59"/>
  <c r="G6610" i="59"/>
  <c r="F6602" i="59"/>
  <c r="G6602" i="59"/>
  <c r="F6594" i="59"/>
  <c r="G6594" i="59"/>
  <c r="F6586" i="59"/>
  <c r="G6586" i="59"/>
  <c r="F6578" i="59"/>
  <c r="G6578" i="59"/>
  <c r="F6570" i="59"/>
  <c r="G6570" i="59"/>
  <c r="F6562" i="59"/>
  <c r="G6562" i="59"/>
  <c r="F6554" i="59"/>
  <c r="G6554" i="59"/>
  <c r="F6546" i="59"/>
  <c r="G6546" i="59"/>
  <c r="F6538" i="59"/>
  <c r="G6538" i="59"/>
  <c r="F6530" i="59"/>
  <c r="G6530" i="59"/>
  <c r="F6522" i="59"/>
  <c r="G6522" i="59"/>
  <c r="F6514" i="59"/>
  <c r="G6514" i="59"/>
  <c r="F6506" i="59"/>
  <c r="G6506" i="59"/>
  <c r="F6498" i="59"/>
  <c r="G6498" i="59"/>
  <c r="F6490" i="59"/>
  <c r="G6490" i="59"/>
  <c r="F6482" i="59"/>
  <c r="G6482" i="59"/>
  <c r="F6474" i="59"/>
  <c r="G6474" i="59"/>
  <c r="F6466" i="59"/>
  <c r="G6466" i="59"/>
  <c r="F6458" i="59"/>
  <c r="G6458" i="59"/>
  <c r="F6450" i="59"/>
  <c r="G6450" i="59"/>
  <c r="F6442" i="59"/>
  <c r="G6442" i="59"/>
  <c r="F6434" i="59"/>
  <c r="G6434" i="59"/>
  <c r="F6426" i="59"/>
  <c r="G6426" i="59"/>
  <c r="F6418" i="59"/>
  <c r="G6418" i="59"/>
  <c r="F6410" i="59"/>
  <c r="G6410" i="59"/>
  <c r="F6402" i="59"/>
  <c r="G6402" i="59"/>
  <c r="F6394" i="59"/>
  <c r="G6394" i="59"/>
  <c r="F6386" i="59"/>
  <c r="G6386" i="59"/>
  <c r="F6378" i="59"/>
  <c r="G6378" i="59"/>
  <c r="F6370" i="59"/>
  <c r="G6370" i="59"/>
  <c r="F6362" i="59"/>
  <c r="G6362" i="59"/>
  <c r="F6354" i="59"/>
  <c r="G6354" i="59"/>
  <c r="F6346" i="59"/>
  <c r="G6346" i="59"/>
  <c r="F6338" i="59"/>
  <c r="G6338" i="59"/>
  <c r="F6330" i="59"/>
  <c r="G6330" i="59"/>
  <c r="F6322" i="59"/>
  <c r="G6322" i="59"/>
  <c r="F6314" i="59"/>
  <c r="G6314" i="59"/>
  <c r="F6306" i="59"/>
  <c r="G6306" i="59"/>
  <c r="F6298" i="59"/>
  <c r="G6298" i="59"/>
  <c r="F6290" i="59"/>
  <c r="G6290" i="59"/>
  <c r="F6282" i="59"/>
  <c r="G6282" i="59"/>
  <c r="F6274" i="59"/>
  <c r="G6274" i="59"/>
  <c r="F6266" i="59"/>
  <c r="G6266" i="59"/>
  <c r="F6258" i="59"/>
  <c r="G6258" i="59"/>
  <c r="F6250" i="59"/>
  <c r="G6250" i="59"/>
  <c r="F6242" i="59"/>
  <c r="G6242" i="59"/>
  <c r="F6234" i="59"/>
  <c r="G6234" i="59"/>
  <c r="F6226" i="59"/>
  <c r="G6226" i="59"/>
  <c r="F6218" i="59"/>
  <c r="G6218" i="59"/>
  <c r="F6210" i="59"/>
  <c r="G6210" i="59"/>
  <c r="F6202" i="59"/>
  <c r="G6202" i="59"/>
  <c r="F6194" i="59"/>
  <c r="G6194" i="59"/>
  <c r="F6186" i="59"/>
  <c r="G6186" i="59"/>
  <c r="F6178" i="59"/>
  <c r="G6178" i="59"/>
  <c r="F6170" i="59"/>
  <c r="G6170" i="59"/>
  <c r="F6162" i="59"/>
  <c r="G6162" i="59"/>
  <c r="F6154" i="59"/>
  <c r="G6154" i="59"/>
  <c r="F6146" i="59"/>
  <c r="G6146" i="59"/>
  <c r="F6138" i="59"/>
  <c r="G6138" i="59"/>
  <c r="F6130" i="59"/>
  <c r="G6130" i="59"/>
  <c r="F6122" i="59"/>
  <c r="G6122" i="59"/>
  <c r="F6114" i="59"/>
  <c r="G6114" i="59"/>
  <c r="F6106" i="59"/>
  <c r="G6106" i="59"/>
  <c r="F6098" i="59"/>
  <c r="G6098" i="59"/>
  <c r="F6090" i="59"/>
  <c r="G6090" i="59"/>
  <c r="F6082" i="59"/>
  <c r="G6082" i="59"/>
  <c r="F6074" i="59"/>
  <c r="G6074" i="59"/>
  <c r="F6066" i="59"/>
  <c r="G6066" i="59"/>
  <c r="F6058" i="59"/>
  <c r="G6058" i="59"/>
  <c r="F6050" i="59"/>
  <c r="G6050" i="59"/>
  <c r="F6042" i="59"/>
  <c r="G6042" i="59"/>
  <c r="F6034" i="59"/>
  <c r="G6034" i="59"/>
  <c r="F6026" i="59"/>
  <c r="G6026" i="59"/>
  <c r="F6018" i="59"/>
  <c r="G6018" i="59"/>
  <c r="F6010" i="59"/>
  <c r="G6010" i="59"/>
  <c r="F6002" i="59"/>
  <c r="G6002" i="59"/>
  <c r="F5994" i="59"/>
  <c r="G5994" i="59"/>
  <c r="F5986" i="59"/>
  <c r="G5986" i="59"/>
  <c r="F5978" i="59"/>
  <c r="G5978" i="59"/>
  <c r="F5970" i="59"/>
  <c r="G5970" i="59"/>
  <c r="F5962" i="59"/>
  <c r="G5962" i="59"/>
  <c r="F5954" i="59"/>
  <c r="G5954" i="59"/>
  <c r="F5946" i="59"/>
  <c r="G5946" i="59"/>
  <c r="F5938" i="59"/>
  <c r="G5938" i="59"/>
  <c r="F5930" i="59"/>
  <c r="G5930" i="59"/>
  <c r="F5922" i="59"/>
  <c r="G5922" i="59"/>
  <c r="F5914" i="59"/>
  <c r="G5914" i="59"/>
  <c r="F5906" i="59"/>
  <c r="G5906" i="59"/>
  <c r="F5898" i="59"/>
  <c r="G5898" i="59"/>
  <c r="F5890" i="59"/>
  <c r="G5890" i="59"/>
  <c r="F5882" i="59"/>
  <c r="G5882" i="59"/>
  <c r="F5874" i="59"/>
  <c r="G5874" i="59"/>
  <c r="F5866" i="59"/>
  <c r="G5866" i="59"/>
  <c r="F5858" i="59"/>
  <c r="G5858" i="59"/>
  <c r="F5850" i="59"/>
  <c r="G5850" i="59"/>
  <c r="F5842" i="59"/>
  <c r="G5842" i="59"/>
  <c r="F5834" i="59"/>
  <c r="G5834" i="59"/>
  <c r="F5826" i="59"/>
  <c r="G5826" i="59"/>
  <c r="F5818" i="59"/>
  <c r="G5818" i="59"/>
  <c r="F5810" i="59"/>
  <c r="G5810" i="59"/>
  <c r="F5802" i="59"/>
  <c r="G5802" i="59"/>
  <c r="F5794" i="59"/>
  <c r="G5794" i="59"/>
  <c r="F5786" i="59"/>
  <c r="G5786" i="59"/>
  <c r="F5778" i="59"/>
  <c r="G5778" i="59"/>
  <c r="F5770" i="59"/>
  <c r="G5770" i="59"/>
  <c r="F5762" i="59"/>
  <c r="G5762" i="59"/>
  <c r="F5754" i="59"/>
  <c r="G5754" i="59"/>
  <c r="F5746" i="59"/>
  <c r="G5746" i="59"/>
  <c r="F5738" i="59"/>
  <c r="G5738" i="59"/>
  <c r="F5730" i="59"/>
  <c r="G5730" i="59"/>
  <c r="F5722" i="59"/>
  <c r="G5722" i="59"/>
  <c r="F5714" i="59"/>
  <c r="G5714" i="59"/>
  <c r="F5706" i="59"/>
  <c r="G5706" i="59"/>
  <c r="F5698" i="59"/>
  <c r="G5698" i="59"/>
  <c r="F5690" i="59"/>
  <c r="G5690" i="59"/>
  <c r="F5682" i="59"/>
  <c r="G5682" i="59"/>
  <c r="F5674" i="59"/>
  <c r="G5674" i="59"/>
  <c r="F5666" i="59"/>
  <c r="G5666" i="59"/>
  <c r="F5658" i="59"/>
  <c r="G5658" i="59"/>
  <c r="F5650" i="59"/>
  <c r="G5650" i="59"/>
  <c r="F5642" i="59"/>
  <c r="G5642" i="59"/>
  <c r="F5634" i="59"/>
  <c r="G5634" i="59"/>
  <c r="F5626" i="59"/>
  <c r="G5626" i="59"/>
  <c r="F5618" i="59"/>
  <c r="G5618" i="59"/>
  <c r="F5610" i="59"/>
  <c r="G5610" i="59"/>
  <c r="F5602" i="59"/>
  <c r="G5602" i="59"/>
  <c r="F5594" i="59"/>
  <c r="G5594" i="59"/>
  <c r="F5586" i="59"/>
  <c r="G5586" i="59"/>
  <c r="F5578" i="59"/>
  <c r="G5578" i="59"/>
  <c r="F5570" i="59"/>
  <c r="G5570" i="59"/>
  <c r="F5562" i="59"/>
  <c r="G5562" i="59"/>
  <c r="F5554" i="59"/>
  <c r="G5554" i="59"/>
  <c r="F5546" i="59"/>
  <c r="G5546" i="59"/>
  <c r="F5538" i="59"/>
  <c r="G5538" i="59"/>
  <c r="F5530" i="59"/>
  <c r="G5530" i="59"/>
  <c r="F5522" i="59"/>
  <c r="G5522" i="59"/>
  <c r="F5514" i="59"/>
  <c r="G5514" i="59"/>
  <c r="G5506" i="59"/>
  <c r="F5506" i="59"/>
  <c r="G5498" i="59"/>
  <c r="F5498" i="59"/>
  <c r="G5490" i="59"/>
  <c r="F5490" i="59"/>
  <c r="G5482" i="59"/>
  <c r="F5482" i="59"/>
  <c r="G5474" i="59"/>
  <c r="F5474" i="59"/>
  <c r="G5466" i="59"/>
  <c r="F5466" i="59"/>
  <c r="G5458" i="59"/>
  <c r="F5458" i="59"/>
  <c r="G5450" i="59"/>
  <c r="F5450" i="59"/>
  <c r="G5442" i="59"/>
  <c r="F5442" i="59"/>
  <c r="G5434" i="59"/>
  <c r="F5434" i="59"/>
  <c r="G5426" i="59"/>
  <c r="F5426" i="59"/>
  <c r="G5418" i="59"/>
  <c r="F5418" i="59"/>
  <c r="G5410" i="59"/>
  <c r="F5410" i="59"/>
  <c r="G5402" i="59"/>
  <c r="F5402" i="59"/>
  <c r="G5394" i="59"/>
  <c r="F5394" i="59"/>
  <c r="G5386" i="59"/>
  <c r="F5386" i="59"/>
  <c r="G5378" i="59"/>
  <c r="F5378" i="59"/>
  <c r="G5370" i="59"/>
  <c r="F5370" i="59"/>
  <c r="G5362" i="59"/>
  <c r="F5362" i="59"/>
  <c r="G5354" i="59"/>
  <c r="F5354" i="59"/>
  <c r="G5346" i="59"/>
  <c r="F5346" i="59"/>
  <c r="G5338" i="59"/>
  <c r="F5338" i="59"/>
  <c r="G5330" i="59"/>
  <c r="F5330" i="59"/>
  <c r="G5322" i="59"/>
  <c r="F5322" i="59"/>
  <c r="G5314" i="59"/>
  <c r="F5314" i="59"/>
  <c r="G5306" i="59"/>
  <c r="F5306" i="59"/>
  <c r="G5298" i="59"/>
  <c r="F5298" i="59"/>
  <c r="G5290" i="59"/>
  <c r="F5290" i="59"/>
  <c r="G5282" i="59"/>
  <c r="F5282" i="59"/>
  <c r="G5274" i="59"/>
  <c r="F5274" i="59"/>
  <c r="G5266" i="59"/>
  <c r="F5266" i="59"/>
  <c r="G5258" i="59"/>
  <c r="F5258" i="59"/>
  <c r="G5250" i="59"/>
  <c r="F5250" i="59"/>
  <c r="G5242" i="59"/>
  <c r="F5242" i="59"/>
  <c r="G5234" i="59"/>
  <c r="F5234" i="59"/>
  <c r="G5226" i="59"/>
  <c r="F5226" i="59"/>
  <c r="G5218" i="59"/>
  <c r="F5218" i="59"/>
  <c r="G5210" i="59"/>
  <c r="F5210" i="59"/>
  <c r="G5202" i="59"/>
  <c r="F5202" i="59"/>
  <c r="G5194" i="59"/>
  <c r="F5194" i="59"/>
  <c r="G5186" i="59"/>
  <c r="F5186" i="59"/>
  <c r="G5178" i="59"/>
  <c r="F5178" i="59"/>
  <c r="G5170" i="59"/>
  <c r="F5170" i="59"/>
  <c r="G5162" i="59"/>
  <c r="F5162" i="59"/>
  <c r="G5154" i="59"/>
  <c r="F5154" i="59"/>
  <c r="G5146" i="59"/>
  <c r="F5146" i="59"/>
  <c r="G5138" i="59"/>
  <c r="F5138" i="59"/>
  <c r="G5130" i="59"/>
  <c r="F5130" i="59"/>
  <c r="G5122" i="59"/>
  <c r="F5122" i="59"/>
  <c r="G5114" i="59"/>
  <c r="F5114" i="59"/>
  <c r="G5106" i="59"/>
  <c r="F5106" i="59"/>
  <c r="G5098" i="59"/>
  <c r="F5098" i="59"/>
  <c r="G5090" i="59"/>
  <c r="F5090" i="59"/>
  <c r="G5082" i="59"/>
  <c r="F5082" i="59"/>
  <c r="G5074" i="59"/>
  <c r="F5074" i="59"/>
  <c r="G5066" i="59"/>
  <c r="F5066" i="59"/>
  <c r="G5058" i="59"/>
  <c r="F5058" i="59"/>
  <c r="G5050" i="59"/>
  <c r="F5050" i="59"/>
  <c r="G5042" i="59"/>
  <c r="F5042" i="59"/>
  <c r="G5034" i="59"/>
  <c r="F5034" i="59"/>
  <c r="G5026" i="59"/>
  <c r="F5026" i="59"/>
  <c r="F5018" i="59"/>
  <c r="G5018" i="59"/>
  <c r="F5010" i="59"/>
  <c r="G5010" i="59"/>
  <c r="F5002" i="59"/>
  <c r="G5002" i="59"/>
  <c r="F4994" i="59"/>
  <c r="G4994" i="59"/>
  <c r="F4986" i="59"/>
  <c r="G4986" i="59"/>
  <c r="F4978" i="59"/>
  <c r="G4978" i="59"/>
  <c r="F4970" i="59"/>
  <c r="G4970" i="59"/>
  <c r="F4962" i="59"/>
  <c r="G4962" i="59"/>
  <c r="F4954" i="59"/>
  <c r="G4954" i="59"/>
  <c r="F4946" i="59"/>
  <c r="G4946" i="59"/>
  <c r="F4938" i="59"/>
  <c r="G4938" i="59"/>
  <c r="F4930" i="59"/>
  <c r="G4930" i="59"/>
  <c r="F4922" i="59"/>
  <c r="G4922" i="59"/>
  <c r="F4914" i="59"/>
  <c r="G4914" i="59"/>
  <c r="F4906" i="59"/>
  <c r="G4906" i="59"/>
  <c r="F4898" i="59"/>
  <c r="G4898" i="59"/>
  <c r="F4890" i="59"/>
  <c r="G4890" i="59"/>
  <c r="F4882" i="59"/>
  <c r="G4882" i="59"/>
  <c r="F4874" i="59"/>
  <c r="G4874" i="59"/>
  <c r="F4866" i="59"/>
  <c r="G4866" i="59"/>
  <c r="F4858" i="59"/>
  <c r="G4858" i="59"/>
  <c r="F4850" i="59"/>
  <c r="G4850" i="59"/>
  <c r="F4842" i="59"/>
  <c r="G4842" i="59"/>
  <c r="F4834" i="59"/>
  <c r="G4834" i="59"/>
  <c r="F4826" i="59"/>
  <c r="G4826" i="59"/>
  <c r="F4818" i="59"/>
  <c r="G4818" i="59"/>
  <c r="F4810" i="59"/>
  <c r="G4810" i="59"/>
  <c r="F4802" i="59"/>
  <c r="G4802" i="59"/>
  <c r="F4794" i="59"/>
  <c r="G4794" i="59"/>
  <c r="F4786" i="59"/>
  <c r="G4786" i="59"/>
  <c r="F4778" i="59"/>
  <c r="G4778" i="59"/>
  <c r="F4770" i="59"/>
  <c r="G4770" i="59"/>
  <c r="F4762" i="59"/>
  <c r="G4762" i="59"/>
  <c r="F4754" i="59"/>
  <c r="G4754" i="59"/>
  <c r="F4746" i="59"/>
  <c r="G4746" i="59"/>
  <c r="F4738" i="59"/>
  <c r="G4738" i="59"/>
  <c r="F4730" i="59"/>
  <c r="G4730" i="59"/>
  <c r="F4722" i="59"/>
  <c r="G4722" i="59"/>
  <c r="F4714" i="59"/>
  <c r="G4714" i="59"/>
  <c r="F4706" i="59"/>
  <c r="G4706" i="59"/>
  <c r="F4698" i="59"/>
  <c r="G4698" i="59"/>
  <c r="F4690" i="59"/>
  <c r="G4690" i="59"/>
  <c r="F4682" i="59"/>
  <c r="G4682" i="59"/>
  <c r="F4674" i="59"/>
  <c r="G4674" i="59"/>
  <c r="F4666" i="59"/>
  <c r="G4666" i="59"/>
  <c r="F4658" i="59"/>
  <c r="G4658" i="59"/>
  <c r="F4650" i="59"/>
  <c r="G4650" i="59"/>
  <c r="F4642" i="59"/>
  <c r="G4642" i="59"/>
  <c r="F4634" i="59"/>
  <c r="G4634" i="59"/>
  <c r="F4626" i="59"/>
  <c r="G4626" i="59"/>
  <c r="F4618" i="59"/>
  <c r="G4618" i="59"/>
  <c r="F4610" i="59"/>
  <c r="G4610" i="59"/>
  <c r="F4602" i="59"/>
  <c r="G4602" i="59"/>
  <c r="F4594" i="59"/>
  <c r="G4594" i="59"/>
  <c r="F4586" i="59"/>
  <c r="G4586" i="59"/>
  <c r="F4578" i="59"/>
  <c r="G4578" i="59"/>
  <c r="F4570" i="59"/>
  <c r="G4570" i="59"/>
  <c r="F4562" i="59"/>
  <c r="G4562" i="59"/>
  <c r="F4554" i="59"/>
  <c r="G4554" i="59"/>
  <c r="F4546" i="59"/>
  <c r="G4546" i="59"/>
  <c r="F4538" i="59"/>
  <c r="G4538" i="59"/>
  <c r="F4530" i="59"/>
  <c r="G4530" i="59"/>
  <c r="F4522" i="59"/>
  <c r="G4522" i="59"/>
  <c r="F4514" i="59"/>
  <c r="G4514" i="59"/>
  <c r="F4506" i="59"/>
  <c r="G4506" i="59"/>
  <c r="F4498" i="59"/>
  <c r="G4498" i="59"/>
  <c r="F4490" i="59"/>
  <c r="G4490" i="59"/>
  <c r="F4482" i="59"/>
  <c r="G4482" i="59"/>
  <c r="F4474" i="59"/>
  <c r="G4474" i="59"/>
  <c r="F4466" i="59"/>
  <c r="G4466" i="59"/>
  <c r="F4458" i="59"/>
  <c r="G4458" i="59"/>
  <c r="F4450" i="59"/>
  <c r="G4450" i="59"/>
  <c r="F4442" i="59"/>
  <c r="G4442" i="59"/>
  <c r="F4434" i="59"/>
  <c r="G4434" i="59"/>
  <c r="F4426" i="59"/>
  <c r="G4426" i="59"/>
  <c r="F4418" i="59"/>
  <c r="G4418" i="59"/>
  <c r="F4410" i="59"/>
  <c r="G4410" i="59"/>
  <c r="F4402" i="59"/>
  <c r="G4402" i="59"/>
  <c r="F4394" i="59"/>
  <c r="G4394" i="59"/>
  <c r="F4386" i="59"/>
  <c r="G4386" i="59"/>
  <c r="F4378" i="59"/>
  <c r="G4378" i="59"/>
  <c r="F4370" i="59"/>
  <c r="G4370" i="59"/>
  <c r="F4362" i="59"/>
  <c r="G4362" i="59"/>
  <c r="F4354" i="59"/>
  <c r="G4354" i="59"/>
  <c r="F4346" i="59"/>
  <c r="G4346" i="59"/>
  <c r="F4338" i="59"/>
  <c r="G4338" i="59"/>
  <c r="F4330" i="59"/>
  <c r="G4330" i="59"/>
  <c r="F4322" i="59"/>
  <c r="G4322" i="59"/>
  <c r="F4314" i="59"/>
  <c r="G4314" i="59"/>
  <c r="F4306" i="59"/>
  <c r="G4306" i="59"/>
  <c r="F4298" i="59"/>
  <c r="G4298" i="59"/>
  <c r="F4290" i="59"/>
  <c r="G4290" i="59"/>
  <c r="F4282" i="59"/>
  <c r="G4282" i="59"/>
  <c r="F4274" i="59"/>
  <c r="G4274" i="59"/>
  <c r="F4266" i="59"/>
  <c r="G4266" i="59"/>
  <c r="F4258" i="59"/>
  <c r="G4258" i="59"/>
  <c r="F4250" i="59"/>
  <c r="G4250" i="59"/>
  <c r="F4242" i="59"/>
  <c r="G4242" i="59"/>
  <c r="F4234" i="59"/>
  <c r="G4234" i="59"/>
  <c r="F4226" i="59"/>
  <c r="G4226" i="59"/>
  <c r="F4218" i="59"/>
  <c r="G4218" i="59"/>
  <c r="F4210" i="59"/>
  <c r="G4210" i="59"/>
  <c r="F4202" i="59"/>
  <c r="G4202" i="59"/>
  <c r="F4194" i="59"/>
  <c r="G4194" i="59"/>
  <c r="F4186" i="59"/>
  <c r="G4186" i="59"/>
  <c r="F4178" i="59"/>
  <c r="G4178" i="59"/>
  <c r="F4170" i="59"/>
  <c r="G4170" i="59"/>
  <c r="F4162" i="59"/>
  <c r="G4162" i="59"/>
  <c r="F4154" i="59"/>
  <c r="G4154" i="59"/>
  <c r="F4146" i="59"/>
  <c r="G4146" i="59"/>
  <c r="F4138" i="59"/>
  <c r="G4138" i="59"/>
  <c r="F4130" i="59"/>
  <c r="G4130" i="59"/>
  <c r="F4122" i="59"/>
  <c r="G4122" i="59"/>
  <c r="F4114" i="59"/>
  <c r="G4114" i="59"/>
  <c r="F4106" i="59"/>
  <c r="G4106" i="59"/>
  <c r="F4098" i="59"/>
  <c r="G4098" i="59"/>
  <c r="F4090" i="59"/>
  <c r="G4090" i="59"/>
  <c r="F4082" i="59"/>
  <c r="G4082" i="59"/>
  <c r="F4074" i="59"/>
  <c r="G4074" i="59"/>
  <c r="F4066" i="59"/>
  <c r="G4066" i="59"/>
  <c r="F4058" i="59"/>
  <c r="G4058" i="59"/>
  <c r="F4050" i="59"/>
  <c r="G4050" i="59"/>
  <c r="F4042" i="59"/>
  <c r="G4042" i="59"/>
  <c r="F4034" i="59"/>
  <c r="G4034" i="59"/>
  <c r="F4026" i="59"/>
  <c r="G4026" i="59"/>
  <c r="F4018" i="59"/>
  <c r="G4018" i="59"/>
  <c r="F4010" i="59"/>
  <c r="G4010" i="59"/>
  <c r="F4002" i="59"/>
  <c r="G4002" i="59"/>
  <c r="F3994" i="59"/>
  <c r="G3994" i="59"/>
  <c r="F3986" i="59"/>
  <c r="G3986" i="59"/>
  <c r="F3978" i="59"/>
  <c r="G3978" i="59"/>
  <c r="F3970" i="59"/>
  <c r="G3970" i="59"/>
  <c r="F3962" i="59"/>
  <c r="G3962" i="59"/>
  <c r="F3954" i="59"/>
  <c r="G3954" i="59"/>
  <c r="F3946" i="59"/>
  <c r="G3946" i="59"/>
  <c r="F3938" i="59"/>
  <c r="G3938" i="59"/>
  <c r="F3930" i="59"/>
  <c r="G3930" i="59"/>
  <c r="F3922" i="59"/>
  <c r="G3922" i="59"/>
  <c r="F3914" i="59"/>
  <c r="G3914" i="59"/>
  <c r="F3906" i="59"/>
  <c r="G3906" i="59"/>
  <c r="F3898" i="59"/>
  <c r="G3898" i="59"/>
  <c r="F3890" i="59"/>
  <c r="G3890" i="59"/>
  <c r="F3882" i="59"/>
  <c r="G3882" i="59"/>
  <c r="F3874" i="59"/>
  <c r="G3874" i="59"/>
  <c r="F3866" i="59"/>
  <c r="G3866" i="59"/>
  <c r="F3858" i="59"/>
  <c r="G3858" i="59"/>
  <c r="F3850" i="59"/>
  <c r="G3850" i="59"/>
  <c r="F3842" i="59"/>
  <c r="G3842" i="59"/>
  <c r="F3834" i="59"/>
  <c r="G3834" i="59"/>
  <c r="F3826" i="59"/>
  <c r="G3826" i="59"/>
  <c r="F3818" i="59"/>
  <c r="G3818" i="59"/>
  <c r="F3810" i="59"/>
  <c r="G3810" i="59"/>
  <c r="F3802" i="59"/>
  <c r="G3802" i="59"/>
  <c r="F3794" i="59"/>
  <c r="G3794" i="59"/>
  <c r="F3786" i="59"/>
  <c r="G3786" i="59"/>
  <c r="F3778" i="59"/>
  <c r="G3778" i="59"/>
  <c r="F3770" i="59"/>
  <c r="G3770" i="59"/>
  <c r="F3762" i="59"/>
  <c r="G3762" i="59"/>
  <c r="F3754" i="59"/>
  <c r="G3754" i="59"/>
  <c r="F3746" i="59"/>
  <c r="G3746" i="59"/>
  <c r="F3738" i="59"/>
  <c r="G3738" i="59"/>
  <c r="F3730" i="59"/>
  <c r="G3730" i="59"/>
  <c r="F3722" i="59"/>
  <c r="G3722" i="59"/>
  <c r="F3714" i="59"/>
  <c r="G3714" i="59"/>
  <c r="F3706" i="59"/>
  <c r="G3706" i="59"/>
  <c r="F3698" i="59"/>
  <c r="G3698" i="59"/>
  <c r="F3690" i="59"/>
  <c r="G3690" i="59"/>
  <c r="F3682" i="59"/>
  <c r="G3682" i="59"/>
  <c r="F3674" i="59"/>
  <c r="G3674" i="59"/>
  <c r="F3666" i="59"/>
  <c r="G3666" i="59"/>
  <c r="F3658" i="59"/>
  <c r="G3658" i="59"/>
  <c r="F3650" i="59"/>
  <c r="G3650" i="59"/>
  <c r="F3642" i="59"/>
  <c r="G3642" i="59"/>
  <c r="F3634" i="59"/>
  <c r="G3634" i="59"/>
  <c r="F3626" i="59"/>
  <c r="G3626" i="59"/>
  <c r="F3618" i="59"/>
  <c r="G3618" i="59"/>
  <c r="F3610" i="59"/>
  <c r="G3610" i="59"/>
  <c r="F3602" i="59"/>
  <c r="G3602" i="59"/>
  <c r="F3594" i="59"/>
  <c r="G3594" i="59"/>
  <c r="F3586" i="59"/>
  <c r="G3586" i="59"/>
  <c r="F3578" i="59"/>
  <c r="G3578" i="59"/>
  <c r="F3570" i="59"/>
  <c r="G3570" i="59"/>
  <c r="F3562" i="59"/>
  <c r="G3562" i="59"/>
  <c r="F3554" i="59"/>
  <c r="G3554" i="59"/>
  <c r="F3546" i="59"/>
  <c r="G3546" i="59"/>
  <c r="F3538" i="59"/>
  <c r="G3538" i="59"/>
  <c r="F3530" i="59"/>
  <c r="G3530" i="59"/>
  <c r="F3522" i="59"/>
  <c r="G3522" i="59"/>
  <c r="F3514" i="59"/>
  <c r="G3514" i="59"/>
  <c r="F3506" i="59"/>
  <c r="G3506" i="59"/>
  <c r="F3498" i="59"/>
  <c r="G3498" i="59"/>
  <c r="F3490" i="59"/>
  <c r="G3490" i="59"/>
  <c r="F3482" i="59"/>
  <c r="G3482" i="59"/>
  <c r="F3474" i="59"/>
  <c r="G3474" i="59"/>
  <c r="F3466" i="59"/>
  <c r="G3466" i="59"/>
  <c r="F3458" i="59"/>
  <c r="G3458" i="59"/>
  <c r="F3450" i="59"/>
  <c r="G3450" i="59"/>
  <c r="F3442" i="59"/>
  <c r="G3442" i="59"/>
  <c r="F3434" i="59"/>
  <c r="G3434" i="59"/>
  <c r="F3426" i="59"/>
  <c r="G3426" i="59"/>
  <c r="F3418" i="59"/>
  <c r="G3418" i="59"/>
  <c r="F3410" i="59"/>
  <c r="G3410" i="59"/>
  <c r="F3402" i="59"/>
  <c r="G3402" i="59"/>
  <c r="F3394" i="59"/>
  <c r="G3394" i="59"/>
  <c r="F3386" i="59"/>
  <c r="G3386" i="59"/>
  <c r="F3378" i="59"/>
  <c r="G3378" i="59"/>
  <c r="F3370" i="59"/>
  <c r="G3370" i="59"/>
  <c r="F3362" i="59"/>
  <c r="G3362" i="59"/>
  <c r="F3354" i="59"/>
  <c r="G3354" i="59"/>
  <c r="F3346" i="59"/>
  <c r="G3346" i="59"/>
  <c r="F3338" i="59"/>
  <c r="G3338" i="59"/>
  <c r="F3330" i="59"/>
  <c r="G3330" i="59"/>
  <c r="F3322" i="59"/>
  <c r="G3322" i="59"/>
  <c r="F3314" i="59"/>
  <c r="G3314" i="59"/>
  <c r="F3306" i="59"/>
  <c r="G3306" i="59"/>
  <c r="F3298" i="59"/>
  <c r="G3298" i="59"/>
  <c r="F3290" i="59"/>
  <c r="G3290" i="59"/>
  <c r="F3282" i="59"/>
  <c r="G3282" i="59"/>
  <c r="F3274" i="59"/>
  <c r="G3274" i="59"/>
  <c r="F3266" i="59"/>
  <c r="G3266" i="59"/>
  <c r="F3258" i="59"/>
  <c r="G3258" i="59"/>
  <c r="F3250" i="59"/>
  <c r="G3250" i="59"/>
  <c r="F3242" i="59"/>
  <c r="G3242" i="59"/>
  <c r="F3234" i="59"/>
  <c r="G3234" i="59"/>
  <c r="F3226" i="59"/>
  <c r="G3226" i="59"/>
  <c r="F3218" i="59"/>
  <c r="G3218" i="59"/>
  <c r="F3210" i="59"/>
  <c r="G3210" i="59"/>
  <c r="F3202" i="59"/>
  <c r="G3202" i="59"/>
  <c r="F3194" i="59"/>
  <c r="G3194" i="59"/>
  <c r="F3186" i="59"/>
  <c r="G3186" i="59"/>
  <c r="F3178" i="59"/>
  <c r="G3178" i="59"/>
  <c r="F3170" i="59"/>
  <c r="G3170" i="59"/>
  <c r="F3162" i="59"/>
  <c r="G3162" i="59"/>
  <c r="F3154" i="59"/>
  <c r="G3154" i="59"/>
  <c r="F3146" i="59"/>
  <c r="G3146" i="59"/>
  <c r="F3138" i="59"/>
  <c r="G3138" i="59"/>
  <c r="F3130" i="59"/>
  <c r="G3130" i="59"/>
  <c r="F3122" i="59"/>
  <c r="G3122" i="59"/>
  <c r="F3114" i="59"/>
  <c r="G3114" i="59"/>
  <c r="F3106" i="59"/>
  <c r="G3106" i="59"/>
  <c r="F3098" i="59"/>
  <c r="G3098" i="59"/>
  <c r="F3090" i="59"/>
  <c r="G3090" i="59"/>
  <c r="F3082" i="59"/>
  <c r="G3082" i="59"/>
  <c r="F3074" i="59"/>
  <c r="G3074" i="59"/>
  <c r="F3066" i="59"/>
  <c r="G3066" i="59"/>
  <c r="F3058" i="59"/>
  <c r="G3058" i="59"/>
  <c r="F3050" i="59"/>
  <c r="G3050" i="59"/>
  <c r="F3042" i="59"/>
  <c r="G3042" i="59"/>
  <c r="F3034" i="59"/>
  <c r="G3034" i="59"/>
  <c r="F3026" i="59"/>
  <c r="G3026" i="59"/>
  <c r="F3018" i="59"/>
  <c r="G3018" i="59"/>
  <c r="F3010" i="59"/>
  <c r="G3010" i="59"/>
  <c r="F3002" i="59"/>
  <c r="G3002" i="59"/>
  <c r="F2994" i="59"/>
  <c r="G2994" i="59"/>
  <c r="F2986" i="59"/>
  <c r="G2986" i="59"/>
  <c r="F2978" i="59"/>
  <c r="G2978" i="59"/>
  <c r="F2970" i="59"/>
  <c r="G2970" i="59"/>
  <c r="F2962" i="59"/>
  <c r="G2962" i="59"/>
  <c r="G2954" i="59"/>
  <c r="F2954" i="59"/>
  <c r="F2946" i="59"/>
  <c r="G2946" i="59"/>
  <c r="F2938" i="59"/>
  <c r="G2938" i="59"/>
  <c r="F2930" i="59"/>
  <c r="G2930" i="59"/>
  <c r="G2922" i="59"/>
  <c r="F2922" i="59"/>
  <c r="F2914" i="59"/>
  <c r="G2914" i="59"/>
  <c r="G2906" i="59"/>
  <c r="F2906" i="59"/>
  <c r="F2898" i="59"/>
  <c r="G2898" i="59"/>
  <c r="F2890" i="59"/>
  <c r="G2890" i="59"/>
  <c r="F2882" i="59"/>
  <c r="G2882" i="59"/>
  <c r="G2874" i="59"/>
  <c r="F2874" i="59"/>
  <c r="F2866" i="59"/>
  <c r="G2866" i="59"/>
  <c r="F2858" i="59"/>
  <c r="G2858" i="59"/>
  <c r="F2850" i="59"/>
  <c r="G2850" i="59"/>
  <c r="G2842" i="59"/>
  <c r="F2842" i="59"/>
  <c r="F2834" i="59"/>
  <c r="G2834" i="59"/>
  <c r="F2826" i="59"/>
  <c r="G2826" i="59"/>
  <c r="F2818" i="59"/>
  <c r="G2818" i="59"/>
  <c r="G2810" i="59"/>
  <c r="F2810" i="59"/>
  <c r="F2802" i="59"/>
  <c r="G2802" i="59"/>
  <c r="F2794" i="59"/>
  <c r="G2794" i="59"/>
  <c r="F2786" i="59"/>
  <c r="G2786" i="59"/>
  <c r="G2778" i="59"/>
  <c r="F2778" i="59"/>
  <c r="F2770" i="59"/>
  <c r="G2770" i="59"/>
  <c r="G2762" i="59"/>
  <c r="F2762" i="59"/>
  <c r="F2754" i="59"/>
  <c r="G2754" i="59"/>
  <c r="F2746" i="59"/>
  <c r="G2746" i="59"/>
  <c r="F2738" i="59"/>
  <c r="G2738" i="59"/>
  <c r="G2730" i="59"/>
  <c r="F2730" i="59"/>
  <c r="F2722" i="59"/>
  <c r="G2722" i="59"/>
  <c r="F2714" i="59"/>
  <c r="G2714" i="59"/>
  <c r="F2706" i="59"/>
  <c r="G2706" i="59"/>
  <c r="G2698" i="59"/>
  <c r="F2698" i="59"/>
  <c r="F2690" i="59"/>
  <c r="G2690" i="59"/>
  <c r="F2682" i="59"/>
  <c r="G2682" i="59"/>
  <c r="F2674" i="59"/>
  <c r="G2674" i="59"/>
  <c r="G2666" i="59"/>
  <c r="F2666" i="59"/>
  <c r="F2658" i="59"/>
  <c r="G2658" i="59"/>
  <c r="F2650" i="59"/>
  <c r="G2650" i="59"/>
  <c r="F2642" i="59"/>
  <c r="G2642" i="59"/>
  <c r="G2634" i="59"/>
  <c r="F2634" i="59"/>
  <c r="F2626" i="59"/>
  <c r="G2626" i="59"/>
  <c r="F2618" i="59"/>
  <c r="G2618" i="59"/>
  <c r="F2610" i="59"/>
  <c r="G2610" i="59"/>
  <c r="G2602" i="59"/>
  <c r="F2602" i="59"/>
  <c r="F2594" i="59"/>
  <c r="G2594" i="59"/>
  <c r="F2586" i="59"/>
  <c r="G2586" i="59"/>
  <c r="F2578" i="59"/>
  <c r="G2578" i="59"/>
  <c r="G2570" i="59"/>
  <c r="F2570" i="59"/>
  <c r="F2562" i="59"/>
  <c r="G2562" i="59"/>
  <c r="F2554" i="59"/>
  <c r="G2554" i="59"/>
  <c r="F2546" i="59"/>
  <c r="G2546" i="59"/>
  <c r="G2538" i="59"/>
  <c r="F2538" i="59"/>
  <c r="F2530" i="59"/>
  <c r="G2530" i="59"/>
  <c r="F2522" i="59"/>
  <c r="G2522" i="59"/>
  <c r="F2514" i="59"/>
  <c r="G2514" i="59"/>
  <c r="G2506" i="59"/>
  <c r="F2506" i="59"/>
  <c r="F2498" i="59"/>
  <c r="G2498" i="59"/>
  <c r="F2490" i="59"/>
  <c r="G2490" i="59"/>
  <c r="F2482" i="59"/>
  <c r="G2482" i="59"/>
  <c r="G2474" i="59"/>
  <c r="F2474" i="59"/>
  <c r="F2466" i="59"/>
  <c r="G2466" i="59"/>
  <c r="G2458" i="59"/>
  <c r="F2458" i="59"/>
  <c r="G2450" i="59"/>
  <c r="F2450" i="59"/>
  <c r="G2442" i="59"/>
  <c r="F2442" i="59"/>
  <c r="G2434" i="59"/>
  <c r="F2434" i="59"/>
  <c r="G2426" i="59"/>
  <c r="F2426" i="59"/>
  <c r="G2418" i="59"/>
  <c r="F2418" i="59"/>
  <c r="G2410" i="59"/>
  <c r="F2410" i="59"/>
  <c r="G2402" i="59"/>
  <c r="F2402" i="59"/>
  <c r="G2394" i="59"/>
  <c r="F2394" i="59"/>
  <c r="G2386" i="59"/>
  <c r="F2386" i="59"/>
  <c r="F2378" i="59"/>
  <c r="G2378" i="59"/>
  <c r="F2370" i="59"/>
  <c r="G2370" i="59"/>
  <c r="F2362" i="59"/>
  <c r="G2362" i="59"/>
  <c r="F2354" i="59"/>
  <c r="G2354" i="59"/>
  <c r="F2346" i="59"/>
  <c r="G2346" i="59"/>
  <c r="F2338" i="59"/>
  <c r="G2338" i="59"/>
  <c r="F2330" i="59"/>
  <c r="G2330" i="59"/>
  <c r="F2322" i="59"/>
  <c r="G2322" i="59"/>
  <c r="F2314" i="59"/>
  <c r="G2314" i="59"/>
  <c r="F2306" i="59"/>
  <c r="G2306" i="59"/>
  <c r="F9835" i="59"/>
  <c r="F9579" i="59"/>
  <c r="F9323" i="59"/>
  <c r="F8976" i="59"/>
  <c r="G9859" i="59"/>
  <c r="F9859" i="59"/>
  <c r="G9851" i="59"/>
  <c r="F9851" i="59"/>
  <c r="G9843" i="59"/>
  <c r="F9843" i="59"/>
  <c r="G9571" i="59"/>
  <c r="F9571" i="59"/>
  <c r="G9563" i="59"/>
  <c r="F9563" i="59"/>
  <c r="G9555" i="59"/>
  <c r="F9555" i="59"/>
  <c r="G9411" i="59"/>
  <c r="F9411" i="59"/>
  <c r="G9403" i="59"/>
  <c r="F9403" i="59"/>
  <c r="G9395" i="59"/>
  <c r="F9395" i="59"/>
  <c r="G9347" i="59"/>
  <c r="F9347" i="59"/>
  <c r="G9339" i="59"/>
  <c r="F9339" i="59"/>
  <c r="G9331" i="59"/>
  <c r="F9331" i="59"/>
  <c r="G9283" i="59"/>
  <c r="F9283" i="59"/>
  <c r="G9275" i="59"/>
  <c r="F9275" i="59"/>
  <c r="G9267" i="59"/>
  <c r="F9267" i="59"/>
  <c r="G9107" i="59"/>
  <c r="F9107" i="59"/>
  <c r="G9099" i="59"/>
  <c r="F9099" i="59"/>
  <c r="G9083" i="59"/>
  <c r="F9083" i="59"/>
  <c r="G9067" i="59"/>
  <c r="F9067" i="59"/>
  <c r="G9051" i="59"/>
  <c r="F9051" i="59"/>
  <c r="G9035" i="59"/>
  <c r="F9035" i="59"/>
  <c r="G9019" i="59"/>
  <c r="F9019" i="59"/>
  <c r="G9003" i="59"/>
  <c r="F9003" i="59"/>
  <c r="G8987" i="59"/>
  <c r="F8987" i="59"/>
  <c r="G8971" i="59"/>
  <c r="F8971" i="59"/>
  <c r="G8955" i="59"/>
  <c r="F8955" i="59"/>
  <c r="G8939" i="59"/>
  <c r="F8939" i="59"/>
  <c r="G8923" i="59"/>
  <c r="F8923" i="59"/>
  <c r="G8907" i="59"/>
  <c r="F8907" i="59"/>
  <c r="G8891" i="59"/>
  <c r="F8891" i="59"/>
  <c r="G8875" i="59"/>
  <c r="F8875" i="59"/>
  <c r="G8859" i="59"/>
  <c r="F8859" i="59"/>
  <c r="G8851" i="59"/>
  <c r="F8851" i="59"/>
  <c r="G8835" i="59"/>
  <c r="F8835" i="59"/>
  <c r="G8827" i="59"/>
  <c r="F8827" i="59"/>
  <c r="G8819" i="59"/>
  <c r="F8819" i="59"/>
  <c r="G8811" i="59"/>
  <c r="F8811" i="59"/>
  <c r="G8803" i="59"/>
  <c r="F8803" i="59"/>
  <c r="G8795" i="59"/>
  <c r="F8795" i="59"/>
  <c r="G8787" i="59"/>
  <c r="F8787" i="59"/>
  <c r="G8779" i="59"/>
  <c r="F8779" i="59"/>
  <c r="G8771" i="59"/>
  <c r="F8771" i="59"/>
  <c r="G8763" i="59"/>
  <c r="F8763" i="59"/>
  <c r="G8755" i="59"/>
  <c r="F8755" i="59"/>
  <c r="G8747" i="59"/>
  <c r="F8747" i="59"/>
  <c r="G8739" i="59"/>
  <c r="F8739" i="59"/>
  <c r="G8731" i="59"/>
  <c r="F8731" i="59"/>
  <c r="G8723" i="59"/>
  <c r="F8723" i="59"/>
  <c r="G8715" i="59"/>
  <c r="F8715" i="59"/>
  <c r="G8707" i="59"/>
  <c r="F8707" i="59"/>
  <c r="G8699" i="59"/>
  <c r="F8699" i="59"/>
  <c r="G8691" i="59"/>
  <c r="F8691" i="59"/>
  <c r="G8683" i="59"/>
  <c r="F8683" i="59"/>
  <c r="G8675" i="59"/>
  <c r="F8675" i="59"/>
  <c r="G8667" i="59"/>
  <c r="F8667" i="59"/>
  <c r="G8659" i="59"/>
  <c r="F8659" i="59"/>
  <c r="G8651" i="59"/>
  <c r="F8651" i="59"/>
  <c r="G8643" i="59"/>
  <c r="F8643" i="59"/>
  <c r="G8635" i="59"/>
  <c r="F8635" i="59"/>
  <c r="G8627" i="59"/>
  <c r="F8627" i="59"/>
  <c r="G8619" i="59"/>
  <c r="F8619" i="59"/>
  <c r="G8603" i="59"/>
  <c r="F8603" i="59"/>
  <c r="G8587" i="59"/>
  <c r="F8587" i="59"/>
  <c r="G8571" i="59"/>
  <c r="F8571" i="59"/>
  <c r="G8555" i="59"/>
  <c r="F8555" i="59"/>
  <c r="G8539" i="59"/>
  <c r="F8539" i="59"/>
  <c r="G8531" i="59"/>
  <c r="F8531" i="59"/>
  <c r="G8515" i="59"/>
  <c r="F8515" i="59"/>
  <c r="G8499" i="59"/>
  <c r="F8499" i="59"/>
  <c r="G8483" i="59"/>
  <c r="F8483" i="59"/>
  <c r="G8475" i="59"/>
  <c r="F8475" i="59"/>
  <c r="G8459" i="59"/>
  <c r="F8459" i="59"/>
  <c r="G8451" i="59"/>
  <c r="F8451" i="59"/>
  <c r="G8435" i="59"/>
  <c r="F8435" i="59"/>
  <c r="G8419" i="59"/>
  <c r="F8419" i="59"/>
  <c r="G8403" i="59"/>
  <c r="F8403" i="59"/>
  <c r="G8387" i="59"/>
  <c r="F8387" i="59"/>
  <c r="G8371" i="59"/>
  <c r="F8371" i="59"/>
  <c r="G8355" i="59"/>
  <c r="F8355" i="59"/>
  <c r="G8347" i="59"/>
  <c r="F8347" i="59"/>
  <c r="G8323" i="59"/>
  <c r="F8323" i="59"/>
  <c r="G8307" i="59"/>
  <c r="F8307" i="59"/>
  <c r="G8291" i="59"/>
  <c r="F8291" i="59"/>
  <c r="G8275" i="59"/>
  <c r="F8275" i="59"/>
  <c r="G8259" i="59"/>
  <c r="F8259" i="59"/>
  <c r="G8243" i="59"/>
  <c r="F8243" i="59"/>
  <c r="G8235" i="59"/>
  <c r="F8235" i="59"/>
  <c r="G8219" i="59"/>
  <c r="F8219" i="59"/>
  <c r="G8203" i="59"/>
  <c r="F8203" i="59"/>
  <c r="G8187" i="59"/>
  <c r="F8187" i="59"/>
  <c r="G8179" i="59"/>
  <c r="F8179" i="59"/>
  <c r="G8163" i="59"/>
  <c r="F8163" i="59"/>
  <c r="G8147" i="59"/>
  <c r="F8147" i="59"/>
  <c r="G8131" i="59"/>
  <c r="F8131" i="59"/>
  <c r="G8115" i="59"/>
  <c r="F8115" i="59"/>
  <c r="G8099" i="59"/>
  <c r="F8099" i="59"/>
  <c r="G8083" i="59"/>
  <c r="F8083" i="59"/>
  <c r="G8067" i="59"/>
  <c r="F8067" i="59"/>
  <c r="G8051" i="59"/>
  <c r="F8051" i="59"/>
  <c r="G8035" i="59"/>
  <c r="F8035" i="59"/>
  <c r="G8019" i="59"/>
  <c r="F8019" i="59"/>
  <c r="G8011" i="59"/>
  <c r="F8011" i="59"/>
  <c r="G7995" i="59"/>
  <c r="F7995" i="59"/>
  <c r="G7979" i="59"/>
  <c r="F7979" i="59"/>
  <c r="G7963" i="59"/>
  <c r="F7963" i="59"/>
  <c r="F7955" i="59"/>
  <c r="G7955" i="59"/>
  <c r="F7939" i="59"/>
  <c r="G7939" i="59"/>
  <c r="F7923" i="59"/>
  <c r="G7923" i="59"/>
  <c r="F7907" i="59"/>
  <c r="G7907" i="59"/>
  <c r="F7891" i="59"/>
  <c r="G7891" i="59"/>
  <c r="F7867" i="59"/>
  <c r="G7867" i="59"/>
  <c r="F7811" i="59"/>
  <c r="G7811" i="59"/>
  <c r="F7803" i="59"/>
  <c r="G7803" i="59"/>
  <c r="F7787" i="59"/>
  <c r="G7787" i="59"/>
  <c r="F7771" i="59"/>
  <c r="G7771" i="59"/>
  <c r="F7755" i="59"/>
  <c r="G7755" i="59"/>
  <c r="F7747" i="59"/>
  <c r="G7747" i="59"/>
  <c r="F7731" i="59"/>
  <c r="G7731" i="59"/>
  <c r="F7715" i="59"/>
  <c r="G7715" i="59"/>
  <c r="F7699" i="59"/>
  <c r="G7699" i="59"/>
  <c r="F7683" i="59"/>
  <c r="G7683" i="59"/>
  <c r="F7667" i="59"/>
  <c r="G7667" i="59"/>
  <c r="F7651" i="59"/>
  <c r="G7651" i="59"/>
  <c r="F7635" i="59"/>
  <c r="G7635" i="59"/>
  <c r="F7619" i="59"/>
  <c r="G7619" i="59"/>
  <c r="F7603" i="59"/>
  <c r="G7603" i="59"/>
  <c r="F7587" i="59"/>
  <c r="G7587" i="59"/>
  <c r="F7571" i="59"/>
  <c r="G7571" i="59"/>
  <c r="F7563" i="59"/>
  <c r="G7563" i="59"/>
  <c r="F7547" i="59"/>
  <c r="G7547" i="59"/>
  <c r="F7531" i="59"/>
  <c r="G7531" i="59"/>
  <c r="F7443" i="59"/>
  <c r="G7443" i="59"/>
  <c r="F7427" i="59"/>
  <c r="G7427" i="59"/>
  <c r="F7411" i="59"/>
  <c r="G7411" i="59"/>
  <c r="F7395" i="59"/>
  <c r="G7395" i="59"/>
  <c r="F7379" i="59"/>
  <c r="G7379" i="59"/>
  <c r="F7363" i="59"/>
  <c r="G7363" i="59"/>
  <c r="F7347" i="59"/>
  <c r="G7347" i="59"/>
  <c r="F7331" i="59"/>
  <c r="G7331" i="59"/>
  <c r="F7315" i="59"/>
  <c r="G7315" i="59"/>
  <c r="F7307" i="59"/>
  <c r="G7307" i="59"/>
  <c r="F7291" i="59"/>
  <c r="G7291" i="59"/>
  <c r="F7275" i="59"/>
  <c r="G7275" i="59"/>
  <c r="F7259" i="59"/>
  <c r="G7259" i="59"/>
  <c r="F7243" i="59"/>
  <c r="G7243" i="59"/>
  <c r="F7235" i="59"/>
  <c r="G7235" i="59"/>
  <c r="F7219" i="59"/>
  <c r="G7219" i="59"/>
  <c r="F7203" i="59"/>
  <c r="G7203" i="59"/>
  <c r="F7187" i="59"/>
  <c r="G7187" i="59"/>
  <c r="F7171" i="59"/>
  <c r="G7171" i="59"/>
  <c r="F7155" i="59"/>
  <c r="G7155" i="59"/>
  <c r="F7139" i="59"/>
  <c r="G7139" i="59"/>
  <c r="F7123" i="59"/>
  <c r="G7123" i="59"/>
  <c r="F7107" i="59"/>
  <c r="G7107" i="59"/>
  <c r="F7099" i="59"/>
  <c r="G7099" i="59"/>
  <c r="F7075" i="59"/>
  <c r="G7075" i="59"/>
  <c r="F7059" i="59"/>
  <c r="G7059" i="59"/>
  <c r="F7051" i="59"/>
  <c r="G7051" i="59"/>
  <c r="F7035" i="59"/>
  <c r="G7035" i="59"/>
  <c r="F7019" i="59"/>
  <c r="G7019" i="59"/>
  <c r="F7011" i="59"/>
  <c r="G7011" i="59"/>
  <c r="F6995" i="59"/>
  <c r="G6995" i="59"/>
  <c r="F6987" i="59"/>
  <c r="G6987" i="59"/>
  <c r="F6979" i="59"/>
  <c r="G6979" i="59"/>
  <c r="F6971" i="59"/>
  <c r="G6971" i="59"/>
  <c r="F6963" i="59"/>
  <c r="G6963" i="59"/>
  <c r="F6955" i="59"/>
  <c r="G6955" i="59"/>
  <c r="F6947" i="59"/>
  <c r="G6947" i="59"/>
  <c r="F6939" i="59"/>
  <c r="G6939" i="59"/>
  <c r="F6931" i="59"/>
  <c r="G6931" i="59"/>
  <c r="F6923" i="59"/>
  <c r="G6923" i="59"/>
  <c r="F6915" i="59"/>
  <c r="G6915" i="59"/>
  <c r="F6907" i="59"/>
  <c r="G6907" i="59"/>
  <c r="F6899" i="59"/>
  <c r="G6899" i="59"/>
  <c r="F6891" i="59"/>
  <c r="G6891" i="59"/>
  <c r="F6883" i="59"/>
  <c r="G6883" i="59"/>
  <c r="F6875" i="59"/>
  <c r="G6875" i="59"/>
  <c r="F6867" i="59"/>
  <c r="G6867" i="59"/>
  <c r="F6851" i="59"/>
  <c r="G6851" i="59"/>
  <c r="F6843" i="59"/>
  <c r="G6843" i="59"/>
  <c r="F6835" i="59"/>
  <c r="G6835" i="59"/>
  <c r="F6827" i="59"/>
  <c r="G6827" i="59"/>
  <c r="F6819" i="59"/>
  <c r="G6819" i="59"/>
  <c r="F6811" i="59"/>
  <c r="G6811" i="59"/>
  <c r="F6803" i="59"/>
  <c r="G6803" i="59"/>
  <c r="F6795" i="59"/>
  <c r="G6795" i="59"/>
  <c r="F6787" i="59"/>
  <c r="G6787" i="59"/>
  <c r="F6779" i="59"/>
  <c r="G6779" i="59"/>
  <c r="F6771" i="59"/>
  <c r="G6771" i="59"/>
  <c r="F6763" i="59"/>
  <c r="G6763" i="59"/>
  <c r="F6755" i="59"/>
  <c r="G6755" i="59"/>
  <c r="F6747" i="59"/>
  <c r="G6747" i="59"/>
  <c r="F6739" i="59"/>
  <c r="G6739" i="59"/>
  <c r="F6731" i="59"/>
  <c r="G6731" i="59"/>
  <c r="F6723" i="59"/>
  <c r="G6723" i="59"/>
  <c r="F6715" i="59"/>
  <c r="G6715" i="59"/>
  <c r="F6707" i="59"/>
  <c r="G6707" i="59"/>
  <c r="F6699" i="59"/>
  <c r="G6699" i="59"/>
  <c r="F6691" i="59"/>
  <c r="G6691" i="59"/>
  <c r="F6683" i="59"/>
  <c r="G6683" i="59"/>
  <c r="F6675" i="59"/>
  <c r="G6675" i="59"/>
  <c r="F6667" i="59"/>
  <c r="G6667" i="59"/>
  <c r="F6659" i="59"/>
  <c r="G6659" i="59"/>
  <c r="F6651" i="59"/>
  <c r="G6651" i="59"/>
  <c r="F6643" i="59"/>
  <c r="G6643" i="59"/>
  <c r="F6635" i="59"/>
  <c r="G6635" i="59"/>
  <c r="F6627" i="59"/>
  <c r="G6627" i="59"/>
  <c r="F6619" i="59"/>
  <c r="G6619" i="59"/>
  <c r="F6611" i="59"/>
  <c r="G6611" i="59"/>
  <c r="F6603" i="59"/>
  <c r="G6603" i="59"/>
  <c r="F6595" i="59"/>
  <c r="G6595" i="59"/>
  <c r="F6587" i="59"/>
  <c r="G6587" i="59"/>
  <c r="F6579" i="59"/>
  <c r="G6579" i="59"/>
  <c r="F6571" i="59"/>
  <c r="G6571" i="59"/>
  <c r="F6563" i="59"/>
  <c r="G6563" i="59"/>
  <c r="F6555" i="59"/>
  <c r="G6555" i="59"/>
  <c r="F6547" i="59"/>
  <c r="G6547" i="59"/>
  <c r="F6539" i="59"/>
  <c r="G6539" i="59"/>
  <c r="F6531" i="59"/>
  <c r="G6531" i="59"/>
  <c r="F6523" i="59"/>
  <c r="G6523" i="59"/>
  <c r="F6515" i="59"/>
  <c r="G6515" i="59"/>
  <c r="F6507" i="59"/>
  <c r="G6507" i="59"/>
  <c r="F6499" i="59"/>
  <c r="G6499" i="59"/>
  <c r="F6491" i="59"/>
  <c r="G6491" i="59"/>
  <c r="F6483" i="59"/>
  <c r="G6483" i="59"/>
  <c r="F6475" i="59"/>
  <c r="G6475" i="59"/>
  <c r="F6467" i="59"/>
  <c r="G6467" i="59"/>
  <c r="F6459" i="59"/>
  <c r="G6459" i="59"/>
  <c r="F6451" i="59"/>
  <c r="G6451" i="59"/>
  <c r="F6443" i="59"/>
  <c r="G6443" i="59"/>
  <c r="F6435" i="59"/>
  <c r="G6435" i="59"/>
  <c r="F6427" i="59"/>
  <c r="G6427" i="59"/>
  <c r="F6419" i="59"/>
  <c r="G6419" i="59"/>
  <c r="F6411" i="59"/>
  <c r="G6411" i="59"/>
  <c r="F6403" i="59"/>
  <c r="G6403" i="59"/>
  <c r="F6395" i="59"/>
  <c r="G6395" i="59"/>
  <c r="F6387" i="59"/>
  <c r="G6387" i="59"/>
  <c r="F6379" i="59"/>
  <c r="G6379" i="59"/>
  <c r="F6371" i="59"/>
  <c r="G6371" i="59"/>
  <c r="F6363" i="59"/>
  <c r="G6363" i="59"/>
  <c r="F6355" i="59"/>
  <c r="G6355" i="59"/>
  <c r="F6347" i="59"/>
  <c r="G6347" i="59"/>
  <c r="F6339" i="59"/>
  <c r="G6339" i="59"/>
  <c r="F6331" i="59"/>
  <c r="G6331" i="59"/>
  <c r="F6323" i="59"/>
  <c r="G6323" i="59"/>
  <c r="F6315" i="59"/>
  <c r="G6315" i="59"/>
  <c r="F6307" i="59"/>
  <c r="G6307" i="59"/>
  <c r="F6299" i="59"/>
  <c r="G6299" i="59"/>
  <c r="F6291" i="59"/>
  <c r="G6291" i="59"/>
  <c r="F6283" i="59"/>
  <c r="G6283" i="59"/>
  <c r="F6275" i="59"/>
  <c r="G6275" i="59"/>
  <c r="F6267" i="59"/>
  <c r="G6267" i="59"/>
  <c r="F6259" i="59"/>
  <c r="G6259" i="59"/>
  <c r="F6251" i="59"/>
  <c r="G6251" i="59"/>
  <c r="F6243" i="59"/>
  <c r="G6243" i="59"/>
  <c r="F6235" i="59"/>
  <c r="G6235" i="59"/>
  <c r="F6227" i="59"/>
  <c r="G6227" i="59"/>
  <c r="F6219" i="59"/>
  <c r="G6219" i="59"/>
  <c r="F6211" i="59"/>
  <c r="G6211" i="59"/>
  <c r="F6203" i="59"/>
  <c r="G6203" i="59"/>
  <c r="F6195" i="59"/>
  <c r="G6195" i="59"/>
  <c r="F6187" i="59"/>
  <c r="G6187" i="59"/>
  <c r="F6179" i="59"/>
  <c r="G6179" i="59"/>
  <c r="F6171" i="59"/>
  <c r="G6171" i="59"/>
  <c r="F6163" i="59"/>
  <c r="G6163" i="59"/>
  <c r="F6147" i="59"/>
  <c r="G6147" i="59"/>
  <c r="F6139" i="59"/>
  <c r="G6139" i="59"/>
  <c r="F6131" i="59"/>
  <c r="G6131" i="59"/>
  <c r="F6123" i="59"/>
  <c r="G6123" i="59"/>
  <c r="F6115" i="59"/>
  <c r="G6115" i="59"/>
  <c r="F6107" i="59"/>
  <c r="G6107" i="59"/>
  <c r="F6099" i="59"/>
  <c r="G6099" i="59"/>
  <c r="F6091" i="59"/>
  <c r="G6091" i="59"/>
  <c r="F6083" i="59"/>
  <c r="G6083" i="59"/>
  <c r="F6075" i="59"/>
  <c r="G6075" i="59"/>
  <c r="F6067" i="59"/>
  <c r="G6067" i="59"/>
  <c r="F6059" i="59"/>
  <c r="G6059" i="59"/>
  <c r="F6051" i="59"/>
  <c r="G6051" i="59"/>
  <c r="F6043" i="59"/>
  <c r="G6043" i="59"/>
  <c r="F6035" i="59"/>
  <c r="G6035" i="59"/>
  <c r="F6027" i="59"/>
  <c r="G6027" i="59"/>
  <c r="F6019" i="59"/>
  <c r="G6019" i="59"/>
  <c r="F6011" i="59"/>
  <c r="G6011" i="59"/>
  <c r="F6003" i="59"/>
  <c r="G6003" i="59"/>
  <c r="F5995" i="59"/>
  <c r="G5995" i="59"/>
  <c r="F5987" i="59"/>
  <c r="G5987" i="59"/>
  <c r="F5979" i="59"/>
  <c r="G5979" i="59"/>
  <c r="F5971" i="59"/>
  <c r="G5971" i="59"/>
  <c r="F5963" i="59"/>
  <c r="G5963" i="59"/>
  <c r="F5955" i="59"/>
  <c r="G5955" i="59"/>
  <c r="F5947" i="59"/>
  <c r="G5947" i="59"/>
  <c r="F5939" i="59"/>
  <c r="G5939" i="59"/>
  <c r="F5931" i="59"/>
  <c r="G5931" i="59"/>
  <c r="F5923" i="59"/>
  <c r="G5923" i="59"/>
  <c r="F5915" i="59"/>
  <c r="G5915" i="59"/>
  <c r="F5907" i="59"/>
  <c r="G5907" i="59"/>
  <c r="F5899" i="59"/>
  <c r="G5899" i="59"/>
  <c r="F5891" i="59"/>
  <c r="G5891" i="59"/>
  <c r="F5883" i="59"/>
  <c r="G5883" i="59"/>
  <c r="F5875" i="59"/>
  <c r="G5875" i="59"/>
  <c r="F5867" i="59"/>
  <c r="G5867" i="59"/>
  <c r="F5859" i="59"/>
  <c r="G5859" i="59"/>
  <c r="F5851" i="59"/>
  <c r="G5851" i="59"/>
  <c r="F5843" i="59"/>
  <c r="G5843" i="59"/>
  <c r="F5835" i="59"/>
  <c r="G5835" i="59"/>
  <c r="F5827" i="59"/>
  <c r="G5827" i="59"/>
  <c r="F5819" i="59"/>
  <c r="G5819" i="59"/>
  <c r="F5811" i="59"/>
  <c r="G5811" i="59"/>
  <c r="F5803" i="59"/>
  <c r="G5803" i="59"/>
  <c r="F5795" i="59"/>
  <c r="G5795" i="59"/>
  <c r="F5787" i="59"/>
  <c r="G5787" i="59"/>
  <c r="F5779" i="59"/>
  <c r="G5779" i="59"/>
  <c r="F5771" i="59"/>
  <c r="G5771" i="59"/>
  <c r="F5763" i="59"/>
  <c r="G5763" i="59"/>
  <c r="F5755" i="59"/>
  <c r="G5755" i="59"/>
  <c r="F5747" i="59"/>
  <c r="G5747" i="59"/>
  <c r="F5739" i="59"/>
  <c r="G5739" i="59"/>
  <c r="F5731" i="59"/>
  <c r="G5731" i="59"/>
  <c r="F5723" i="59"/>
  <c r="G5723" i="59"/>
  <c r="F5715" i="59"/>
  <c r="G5715" i="59"/>
  <c r="F5707" i="59"/>
  <c r="G5707" i="59"/>
  <c r="F5699" i="59"/>
  <c r="G5699" i="59"/>
  <c r="F5691" i="59"/>
  <c r="G5691" i="59"/>
  <c r="F5683" i="59"/>
  <c r="G5683" i="59"/>
  <c r="F5675" i="59"/>
  <c r="G5675" i="59"/>
  <c r="F5667" i="59"/>
  <c r="G5667" i="59"/>
  <c r="F5659" i="59"/>
  <c r="G5659" i="59"/>
  <c r="F5651" i="59"/>
  <c r="G5651" i="59"/>
  <c r="F5643" i="59"/>
  <c r="G5643" i="59"/>
  <c r="F5635" i="59"/>
  <c r="G5635" i="59"/>
  <c r="F5627" i="59"/>
  <c r="G5627" i="59"/>
  <c r="F5619" i="59"/>
  <c r="G5619" i="59"/>
  <c r="F5611" i="59"/>
  <c r="G5611" i="59"/>
  <c r="F5603" i="59"/>
  <c r="G5603" i="59"/>
  <c r="F5595" i="59"/>
  <c r="G5595" i="59"/>
  <c r="F5587" i="59"/>
  <c r="G5587" i="59"/>
  <c r="F5579" i="59"/>
  <c r="G5579" i="59"/>
  <c r="F5571" i="59"/>
  <c r="G5571" i="59"/>
  <c r="F5563" i="59"/>
  <c r="G5563" i="59"/>
  <c r="F5555" i="59"/>
  <c r="G5555" i="59"/>
  <c r="F5547" i="59"/>
  <c r="G5547" i="59"/>
  <c r="F5539" i="59"/>
  <c r="G5539" i="59"/>
  <c r="F5531" i="59"/>
  <c r="G5531" i="59"/>
  <c r="F5523" i="59"/>
  <c r="G5523" i="59"/>
  <c r="G5515" i="59"/>
  <c r="F5515" i="59"/>
  <c r="G5507" i="59"/>
  <c r="F5507" i="59"/>
  <c r="G5499" i="59"/>
  <c r="F5499" i="59"/>
  <c r="G5491" i="59"/>
  <c r="F5491" i="59"/>
  <c r="G5483" i="59"/>
  <c r="F5483" i="59"/>
  <c r="G5475" i="59"/>
  <c r="F5475" i="59"/>
  <c r="G5467" i="59"/>
  <c r="F5467" i="59"/>
  <c r="G5459" i="59"/>
  <c r="F5459" i="59"/>
  <c r="G5451" i="59"/>
  <c r="F5451" i="59"/>
  <c r="G5443" i="59"/>
  <c r="F5443" i="59"/>
  <c r="G5435" i="59"/>
  <c r="F5435" i="59"/>
  <c r="G5427" i="59"/>
  <c r="F5427" i="59"/>
  <c r="G5419" i="59"/>
  <c r="F5419" i="59"/>
  <c r="F5411" i="59"/>
  <c r="G5411" i="59"/>
  <c r="F5403" i="59"/>
  <c r="G5403" i="59"/>
  <c r="F5395" i="59"/>
  <c r="G5395" i="59"/>
  <c r="F5387" i="59"/>
  <c r="G5387" i="59"/>
  <c r="F5379" i="59"/>
  <c r="G5379" i="59"/>
  <c r="F5371" i="59"/>
  <c r="G5371" i="59"/>
  <c r="F5363" i="59"/>
  <c r="G5363" i="59"/>
  <c r="F5355" i="59"/>
  <c r="G5355" i="59"/>
  <c r="F5347" i="59"/>
  <c r="G5347" i="59"/>
  <c r="F5331" i="59"/>
  <c r="G5331" i="59"/>
  <c r="F5323" i="59"/>
  <c r="G5323" i="59"/>
  <c r="F5315" i="59"/>
  <c r="G5315" i="59"/>
  <c r="F5307" i="59"/>
  <c r="G5307" i="59"/>
  <c r="F5299" i="59"/>
  <c r="G5299" i="59"/>
  <c r="F5291" i="59"/>
  <c r="G5291" i="59"/>
  <c r="F5283" i="59"/>
  <c r="G5283" i="59"/>
  <c r="F5275" i="59"/>
  <c r="G5275" i="59"/>
  <c r="F5267" i="59"/>
  <c r="G5267" i="59"/>
  <c r="F5259" i="59"/>
  <c r="G5259" i="59"/>
  <c r="F5251" i="59"/>
  <c r="G5251" i="59"/>
  <c r="F5243" i="59"/>
  <c r="G5243" i="59"/>
  <c r="F5235" i="59"/>
  <c r="G5235" i="59"/>
  <c r="F5227" i="59"/>
  <c r="G5227" i="59"/>
  <c r="F5219" i="59"/>
  <c r="G5219" i="59"/>
  <c r="F5211" i="59"/>
  <c r="G5211" i="59"/>
  <c r="F5203" i="59"/>
  <c r="G5203" i="59"/>
  <c r="F5195" i="59"/>
  <c r="G5195" i="59"/>
  <c r="F5187" i="59"/>
  <c r="G5187" i="59"/>
  <c r="F5179" i="59"/>
  <c r="G5179" i="59"/>
  <c r="F5171" i="59"/>
  <c r="G5171" i="59"/>
  <c r="F5163" i="59"/>
  <c r="G5163" i="59"/>
  <c r="F5155" i="59"/>
  <c r="G5155" i="59"/>
  <c r="F5147" i="59"/>
  <c r="G5147" i="59"/>
  <c r="F5139" i="59"/>
  <c r="G5139" i="59"/>
  <c r="F5131" i="59"/>
  <c r="G5131" i="59"/>
  <c r="F5123" i="59"/>
  <c r="G5123" i="59"/>
  <c r="F5115" i="59"/>
  <c r="G5115" i="59"/>
  <c r="F5107" i="59"/>
  <c r="G5107" i="59"/>
  <c r="F5099" i="59"/>
  <c r="G5099" i="59"/>
  <c r="F5091" i="59"/>
  <c r="G5091" i="59"/>
  <c r="F5083" i="59"/>
  <c r="G5083" i="59"/>
  <c r="F5075" i="59"/>
  <c r="G5075" i="59"/>
  <c r="F5067" i="59"/>
  <c r="G5067" i="59"/>
  <c r="F5059" i="59"/>
  <c r="G5059" i="59"/>
  <c r="F5051" i="59"/>
  <c r="G5051" i="59"/>
  <c r="F5043" i="59"/>
  <c r="G5043" i="59"/>
  <c r="F5035" i="59"/>
  <c r="G5035" i="59"/>
  <c r="F5027" i="59"/>
  <c r="G5027" i="59"/>
  <c r="F5011" i="59"/>
  <c r="G5011" i="59"/>
  <c r="F5003" i="59"/>
  <c r="G5003" i="59"/>
  <c r="F4995" i="59"/>
  <c r="G4995" i="59"/>
  <c r="F4987" i="59"/>
  <c r="G4987" i="59"/>
  <c r="F4979" i="59"/>
  <c r="G4979" i="59"/>
  <c r="F4971" i="59"/>
  <c r="G4971" i="59"/>
  <c r="F4963" i="59"/>
  <c r="G4963" i="59"/>
  <c r="F4955" i="59"/>
  <c r="G4955" i="59"/>
  <c r="F4947" i="59"/>
  <c r="G4947" i="59"/>
  <c r="F4939" i="59"/>
  <c r="G4939" i="59"/>
  <c r="F4931" i="59"/>
  <c r="G4931" i="59"/>
  <c r="F4923" i="59"/>
  <c r="G4923" i="59"/>
  <c r="F4915" i="59"/>
  <c r="G4915" i="59"/>
  <c r="F4907" i="59"/>
  <c r="G4907" i="59"/>
  <c r="F4899" i="59"/>
  <c r="G4899" i="59"/>
  <c r="F4891" i="59"/>
  <c r="G4891" i="59"/>
  <c r="F4883" i="59"/>
  <c r="G4883" i="59"/>
  <c r="F4875" i="59"/>
  <c r="G4875" i="59"/>
  <c r="F4867" i="59"/>
  <c r="G4867" i="59"/>
  <c r="F4859" i="59"/>
  <c r="G4859" i="59"/>
  <c r="F4851" i="59"/>
  <c r="G4851" i="59"/>
  <c r="F4843" i="59"/>
  <c r="G4843" i="59"/>
  <c r="F4835" i="59"/>
  <c r="G4835" i="59"/>
  <c r="F4827" i="59"/>
  <c r="G4827" i="59"/>
  <c r="F4819" i="59"/>
  <c r="G4819" i="59"/>
  <c r="F4811" i="59"/>
  <c r="G4811" i="59"/>
  <c r="F4803" i="59"/>
  <c r="G4803" i="59"/>
  <c r="F4795" i="59"/>
  <c r="G4795" i="59"/>
  <c r="F4787" i="59"/>
  <c r="G4787" i="59"/>
  <c r="F4779" i="59"/>
  <c r="G4779" i="59"/>
  <c r="F4771" i="59"/>
  <c r="G4771" i="59"/>
  <c r="F4763" i="59"/>
  <c r="G4763" i="59"/>
  <c r="F4755" i="59"/>
  <c r="G4755" i="59"/>
  <c r="F4747" i="59"/>
  <c r="G4747" i="59"/>
  <c r="F4739" i="59"/>
  <c r="G4739" i="59"/>
  <c r="F4731" i="59"/>
  <c r="G4731" i="59"/>
  <c r="F4723" i="59"/>
  <c r="G4723" i="59"/>
  <c r="F4715" i="59"/>
  <c r="G4715" i="59"/>
  <c r="F4707" i="59"/>
  <c r="G4707" i="59"/>
  <c r="F4699" i="59"/>
  <c r="G4699" i="59"/>
  <c r="F4691" i="59"/>
  <c r="G4691" i="59"/>
  <c r="F4683" i="59"/>
  <c r="G4683" i="59"/>
  <c r="F4675" i="59"/>
  <c r="G4675" i="59"/>
  <c r="F4667" i="59"/>
  <c r="G4667" i="59"/>
  <c r="F4659" i="59"/>
  <c r="G4659" i="59"/>
  <c r="F4651" i="59"/>
  <c r="G4651" i="59"/>
  <c r="F4643" i="59"/>
  <c r="G4643" i="59"/>
  <c r="F4635" i="59"/>
  <c r="G4635" i="59"/>
  <c r="F4627" i="59"/>
  <c r="G4627" i="59"/>
  <c r="F4619" i="59"/>
  <c r="G4619" i="59"/>
  <c r="F4611" i="59"/>
  <c r="G4611" i="59"/>
  <c r="F4603" i="59"/>
  <c r="G4603" i="59"/>
  <c r="F4595" i="59"/>
  <c r="G4595" i="59"/>
  <c r="F4587" i="59"/>
  <c r="G4587" i="59"/>
  <c r="F4579" i="59"/>
  <c r="G4579" i="59"/>
  <c r="F4571" i="59"/>
  <c r="G4571" i="59"/>
  <c r="F4563" i="59"/>
  <c r="G4563" i="59"/>
  <c r="F4555" i="59"/>
  <c r="G4555" i="59"/>
  <c r="F4547" i="59"/>
  <c r="G4547" i="59"/>
  <c r="F4539" i="59"/>
  <c r="G4539" i="59"/>
  <c r="F4531" i="59"/>
  <c r="G4531" i="59"/>
  <c r="F4523" i="59"/>
  <c r="G4523" i="59"/>
  <c r="F4515" i="59"/>
  <c r="G4515" i="59"/>
  <c r="F4507" i="59"/>
  <c r="G4507" i="59"/>
  <c r="F4499" i="59"/>
  <c r="G4499" i="59"/>
  <c r="F4491" i="59"/>
  <c r="G4491" i="59"/>
  <c r="F4483" i="59"/>
  <c r="G4483" i="59"/>
  <c r="F4475" i="59"/>
  <c r="G4475" i="59"/>
  <c r="F4467" i="59"/>
  <c r="G4467" i="59"/>
  <c r="F4459" i="59"/>
  <c r="G4459" i="59"/>
  <c r="F4451" i="59"/>
  <c r="G4451" i="59"/>
  <c r="F4443" i="59"/>
  <c r="G4443" i="59"/>
  <c r="F4435" i="59"/>
  <c r="G4435" i="59"/>
  <c r="F4427" i="59"/>
  <c r="G4427" i="59"/>
  <c r="G4419" i="59"/>
  <c r="F4419" i="59"/>
  <c r="G4411" i="59"/>
  <c r="F4411" i="59"/>
  <c r="G4403" i="59"/>
  <c r="F4403" i="59"/>
  <c r="G4395" i="59"/>
  <c r="F4395" i="59"/>
  <c r="G4387" i="59"/>
  <c r="F4387" i="59"/>
  <c r="G4379" i="59"/>
  <c r="F4379" i="59"/>
  <c r="G4371" i="59"/>
  <c r="F4371" i="59"/>
  <c r="G4363" i="59"/>
  <c r="F4363" i="59"/>
  <c r="G4355" i="59"/>
  <c r="F4355" i="59"/>
  <c r="G4347" i="59"/>
  <c r="F4347" i="59"/>
  <c r="G4339" i="59"/>
  <c r="F4339" i="59"/>
  <c r="G4331" i="59"/>
  <c r="F4331" i="59"/>
  <c r="G4323" i="59"/>
  <c r="F4323" i="59"/>
  <c r="G4315" i="59"/>
  <c r="F4315" i="59"/>
  <c r="G4307" i="59"/>
  <c r="F4307" i="59"/>
  <c r="G4299" i="59"/>
  <c r="F4299" i="59"/>
  <c r="G4291" i="59"/>
  <c r="F4291" i="59"/>
  <c r="G4283" i="59"/>
  <c r="F4283" i="59"/>
  <c r="G4275" i="59"/>
  <c r="F4275" i="59"/>
  <c r="G4267" i="59"/>
  <c r="F4267" i="59"/>
  <c r="G4259" i="59"/>
  <c r="F4259" i="59"/>
  <c r="G4251" i="59"/>
  <c r="F4251" i="59"/>
  <c r="G4243" i="59"/>
  <c r="F4243" i="59"/>
  <c r="G4235" i="59"/>
  <c r="F4235" i="59"/>
  <c r="G4227" i="59"/>
  <c r="F4227" i="59"/>
  <c r="G4219" i="59"/>
  <c r="F4219" i="59"/>
  <c r="G4211" i="59"/>
  <c r="F4211" i="59"/>
  <c r="G4203" i="59"/>
  <c r="F4203" i="59"/>
  <c r="G4195" i="59"/>
  <c r="F4195" i="59"/>
  <c r="G4187" i="59"/>
  <c r="F4187" i="59"/>
  <c r="G4179" i="59"/>
  <c r="F4179" i="59"/>
  <c r="G4171" i="59"/>
  <c r="F4171" i="59"/>
  <c r="G4163" i="59"/>
  <c r="F4163" i="59"/>
  <c r="G4155" i="59"/>
  <c r="F4155" i="59"/>
  <c r="G4147" i="59"/>
  <c r="F4147" i="59"/>
  <c r="G4139" i="59"/>
  <c r="F4139" i="59"/>
  <c r="G4131" i="59"/>
  <c r="F4131" i="59"/>
  <c r="G4123" i="59"/>
  <c r="F4123" i="59"/>
  <c r="G4115" i="59"/>
  <c r="F4115" i="59"/>
  <c r="G4107" i="59"/>
  <c r="F4107" i="59"/>
  <c r="G4099" i="59"/>
  <c r="F4099" i="59"/>
  <c r="G4091" i="59"/>
  <c r="F4091" i="59"/>
  <c r="G4083" i="59"/>
  <c r="F4083" i="59"/>
  <c r="G4075" i="59"/>
  <c r="F4075" i="59"/>
  <c r="G4067" i="59"/>
  <c r="F4067" i="59"/>
  <c r="G4059" i="59"/>
  <c r="F4059" i="59"/>
  <c r="G4051" i="59"/>
  <c r="F4051" i="59"/>
  <c r="G4043" i="59"/>
  <c r="F4043" i="59"/>
  <c r="G4035" i="59"/>
  <c r="F4035" i="59"/>
  <c r="G4027" i="59"/>
  <c r="F4027" i="59"/>
  <c r="G4019" i="59"/>
  <c r="F4019" i="59"/>
  <c r="G4011" i="59"/>
  <c r="F4011" i="59"/>
  <c r="G4003" i="59"/>
  <c r="F4003" i="59"/>
  <c r="G3995" i="59"/>
  <c r="F3995" i="59"/>
  <c r="G3987" i="59"/>
  <c r="F3987" i="59"/>
  <c r="G3979" i="59"/>
  <c r="F3979" i="59"/>
  <c r="G3971" i="59"/>
  <c r="F3971" i="59"/>
  <c r="G3963" i="59"/>
  <c r="F3963" i="59"/>
  <c r="G3955" i="59"/>
  <c r="F3955" i="59"/>
  <c r="G3947" i="59"/>
  <c r="F3947" i="59"/>
  <c r="G3939" i="59"/>
  <c r="F3939" i="59"/>
  <c r="G3931" i="59"/>
  <c r="F3931" i="59"/>
  <c r="G3923" i="59"/>
  <c r="F3923" i="59"/>
  <c r="G3915" i="59"/>
  <c r="F3915" i="59"/>
  <c r="G3907" i="59"/>
  <c r="F3907" i="59"/>
  <c r="F3899" i="59"/>
  <c r="G3899" i="59"/>
  <c r="F3891" i="59"/>
  <c r="G3891" i="59"/>
  <c r="F3883" i="59"/>
  <c r="G3883" i="59"/>
  <c r="F3875" i="59"/>
  <c r="G3875" i="59"/>
  <c r="F3867" i="59"/>
  <c r="G3867" i="59"/>
  <c r="F3859" i="59"/>
  <c r="G3859" i="59"/>
  <c r="F10082" i="59"/>
  <c r="G10082" i="59"/>
  <c r="F10074" i="59"/>
  <c r="G10074" i="59"/>
  <c r="F10066" i="59"/>
  <c r="G10066" i="59"/>
  <c r="F10058" i="59"/>
  <c r="G10058" i="59"/>
  <c r="F10050" i="59"/>
  <c r="G10050" i="59"/>
  <c r="F10042" i="59"/>
  <c r="G10042" i="59"/>
  <c r="F10034" i="59"/>
  <c r="G10034" i="59"/>
  <c r="F10026" i="59"/>
  <c r="G10026" i="59"/>
  <c r="F10018" i="59"/>
  <c r="G10018" i="59"/>
  <c r="F10010" i="59"/>
  <c r="G10010" i="59"/>
  <c r="F10002" i="59"/>
  <c r="G10002" i="59"/>
  <c r="F9994" i="59"/>
  <c r="G9994" i="59"/>
  <c r="F9986" i="59"/>
  <c r="G9986" i="59"/>
  <c r="F9978" i="59"/>
  <c r="G9978" i="59"/>
  <c r="F9970" i="59"/>
  <c r="G9970" i="59"/>
  <c r="F9962" i="59"/>
  <c r="G9962" i="59"/>
  <c r="F9954" i="59"/>
  <c r="G9954" i="59"/>
  <c r="F9946" i="59"/>
  <c r="G9946" i="59"/>
  <c r="F9938" i="59"/>
  <c r="G9938" i="59"/>
  <c r="F9930" i="59"/>
  <c r="G9930" i="59"/>
  <c r="F9922" i="59"/>
  <c r="G9922" i="59"/>
  <c r="F9914" i="59"/>
  <c r="G9914" i="59"/>
  <c r="F9906" i="59"/>
  <c r="G9906" i="59"/>
  <c r="F9898" i="59"/>
  <c r="G9898" i="59"/>
  <c r="F9890" i="59"/>
  <c r="G9890" i="59"/>
  <c r="F9882" i="59"/>
  <c r="G9882" i="59"/>
  <c r="F9874" i="59"/>
  <c r="G9874" i="59"/>
  <c r="F9866" i="59"/>
  <c r="G9866" i="59"/>
  <c r="F9858" i="59"/>
  <c r="G9858" i="59"/>
  <c r="F9850" i="59"/>
  <c r="G9850" i="59"/>
  <c r="F9842" i="59"/>
  <c r="G9842" i="59"/>
  <c r="F9834" i="59"/>
  <c r="G9834" i="59"/>
  <c r="F9826" i="59"/>
  <c r="G9826" i="59"/>
  <c r="F9818" i="59"/>
  <c r="G9818" i="59"/>
  <c r="F9810" i="59"/>
  <c r="G9810" i="59"/>
  <c r="F9802" i="59"/>
  <c r="G9802" i="59"/>
  <c r="F9794" i="59"/>
  <c r="G9794" i="59"/>
  <c r="F9786" i="59"/>
  <c r="G9786" i="59"/>
  <c r="F9778" i="59"/>
  <c r="G9778" i="59"/>
  <c r="F9770" i="59"/>
  <c r="G9770" i="59"/>
  <c r="F9762" i="59"/>
  <c r="G9762" i="59"/>
  <c r="F9754" i="59"/>
  <c r="G9754" i="59"/>
  <c r="F9746" i="59"/>
  <c r="G9746" i="59"/>
  <c r="F9738" i="59"/>
  <c r="G9738" i="59"/>
  <c r="F9730" i="59"/>
  <c r="G9730" i="59"/>
  <c r="F9722" i="59"/>
  <c r="G9722" i="59"/>
  <c r="F9714" i="59"/>
  <c r="G9714" i="59"/>
  <c r="F9706" i="59"/>
  <c r="G9706" i="59"/>
  <c r="F9698" i="59"/>
  <c r="G9698" i="59"/>
  <c r="F9690" i="59"/>
  <c r="G9690" i="59"/>
  <c r="F9682" i="59"/>
  <c r="G9682" i="59"/>
  <c r="F9674" i="59"/>
  <c r="G9674" i="59"/>
  <c r="F9666" i="59"/>
  <c r="G9666" i="59"/>
  <c r="F9658" i="59"/>
  <c r="G9658" i="59"/>
  <c r="F9650" i="59"/>
  <c r="G9650" i="59"/>
  <c r="F9642" i="59"/>
  <c r="G9642" i="59"/>
  <c r="F9634" i="59"/>
  <c r="G9634" i="59"/>
  <c r="F9626" i="59"/>
  <c r="G9626" i="59"/>
  <c r="F9618" i="59"/>
  <c r="G9618" i="59"/>
  <c r="F9610" i="59"/>
  <c r="G9610" i="59"/>
  <c r="F9602" i="59"/>
  <c r="G9602" i="59"/>
  <c r="F9594" i="59"/>
  <c r="G9594" i="59"/>
  <c r="F9586" i="59"/>
  <c r="G9586" i="59"/>
  <c r="F9578" i="59"/>
  <c r="G9578" i="59"/>
  <c r="F9570" i="59"/>
  <c r="G9570" i="59"/>
  <c r="F9562" i="59"/>
  <c r="G9562" i="59"/>
  <c r="F9554" i="59"/>
  <c r="G9554" i="59"/>
  <c r="F9546" i="59"/>
  <c r="G9546" i="59"/>
  <c r="F9538" i="59"/>
  <c r="G9538" i="59"/>
  <c r="F9530" i="59"/>
  <c r="G9530" i="59"/>
  <c r="F9522" i="59"/>
  <c r="G9522" i="59"/>
  <c r="F9514" i="59"/>
  <c r="G9514" i="59"/>
  <c r="F9506" i="59"/>
  <c r="G9506" i="59"/>
  <c r="F9498" i="59"/>
  <c r="G9498" i="59"/>
  <c r="F9490" i="59"/>
  <c r="G9490" i="59"/>
  <c r="F9482" i="59"/>
  <c r="G9482" i="59"/>
  <c r="F9474" i="59"/>
  <c r="G9474" i="59"/>
  <c r="F9466" i="59"/>
  <c r="G9466" i="59"/>
  <c r="F9458" i="59"/>
  <c r="G9458" i="59"/>
  <c r="F9450" i="59"/>
  <c r="G9450" i="59"/>
  <c r="F9442" i="59"/>
  <c r="G9442" i="59"/>
  <c r="F9434" i="59"/>
  <c r="G9434" i="59"/>
  <c r="F9426" i="59"/>
  <c r="G9426" i="59"/>
  <c r="F9418" i="59"/>
  <c r="G9418" i="59"/>
  <c r="F9410" i="59"/>
  <c r="G9410" i="59"/>
  <c r="F9402" i="59"/>
  <c r="G9402" i="59"/>
  <c r="F9394" i="59"/>
  <c r="G9394" i="59"/>
  <c r="F9386" i="59"/>
  <c r="G9386" i="59"/>
  <c r="F9378" i="59"/>
  <c r="G9378" i="59"/>
  <c r="F9370" i="59"/>
  <c r="G9370" i="59"/>
  <c r="F9362" i="59"/>
  <c r="G9362" i="59"/>
  <c r="F9354" i="59"/>
  <c r="G9354" i="59"/>
  <c r="F9346" i="59"/>
  <c r="G9346" i="59"/>
  <c r="F9338" i="59"/>
  <c r="G9338" i="59"/>
  <c r="F9330" i="59"/>
  <c r="G9330" i="59"/>
  <c r="F9322" i="59"/>
  <c r="G9322" i="59"/>
  <c r="F9314" i="59"/>
  <c r="G9314" i="59"/>
  <c r="F9306" i="59"/>
  <c r="G9306" i="59"/>
  <c r="F9298" i="59"/>
  <c r="G9298" i="59"/>
  <c r="F9290" i="59"/>
  <c r="G9290" i="59"/>
  <c r="F9282" i="59"/>
  <c r="G9282" i="59"/>
  <c r="F9274" i="59"/>
  <c r="G9274" i="59"/>
  <c r="F9266" i="59"/>
  <c r="G9266" i="59"/>
  <c r="F9258" i="59"/>
  <c r="G9258" i="59"/>
  <c r="F9250" i="59"/>
  <c r="G9250" i="59"/>
  <c r="F9242" i="59"/>
  <c r="G9242" i="59"/>
  <c r="F9234" i="59"/>
  <c r="G9234" i="59"/>
  <c r="F9226" i="59"/>
  <c r="G9226" i="59"/>
  <c r="F9218" i="59"/>
  <c r="G9218" i="59"/>
  <c r="F9210" i="59"/>
  <c r="G9210" i="59"/>
  <c r="F9202" i="59"/>
  <c r="G9202" i="59"/>
  <c r="F9194" i="59"/>
  <c r="G9194" i="59"/>
  <c r="F9186" i="59"/>
  <c r="G9186" i="59"/>
  <c r="F9178" i="59"/>
  <c r="G9178" i="59"/>
  <c r="F9170" i="59"/>
  <c r="G9170" i="59"/>
  <c r="F9162" i="59"/>
  <c r="G9162" i="59"/>
  <c r="F9154" i="59"/>
  <c r="G9154" i="59"/>
  <c r="F9146" i="59"/>
  <c r="G9146" i="59"/>
  <c r="F9138" i="59"/>
  <c r="G9138" i="59"/>
  <c r="F9130" i="59"/>
  <c r="G9130" i="59"/>
  <c r="F9122" i="59"/>
  <c r="G9122" i="59"/>
  <c r="F9114" i="59"/>
  <c r="G9114" i="59"/>
  <c r="F9106" i="59"/>
  <c r="G9106" i="59"/>
  <c r="F9098" i="59"/>
  <c r="G9098" i="59"/>
  <c r="F9090" i="59"/>
  <c r="G9090" i="59"/>
  <c r="F9082" i="59"/>
  <c r="G9082" i="59"/>
  <c r="F9074" i="59"/>
  <c r="G9074" i="59"/>
  <c r="F9066" i="59"/>
  <c r="G9066" i="59"/>
  <c r="F9058" i="59"/>
  <c r="G9058" i="59"/>
  <c r="F9050" i="59"/>
  <c r="G9050" i="59"/>
  <c r="F9042" i="59"/>
  <c r="G9042" i="59"/>
  <c r="F9034" i="59"/>
  <c r="G9034" i="59"/>
  <c r="F9026" i="59"/>
  <c r="G9026" i="59"/>
  <c r="F9018" i="59"/>
  <c r="G9018" i="59"/>
  <c r="F9010" i="59"/>
  <c r="G9010" i="59"/>
  <c r="F9002" i="59"/>
  <c r="G9002" i="59"/>
  <c r="F8994" i="59"/>
  <c r="G8994" i="59"/>
  <c r="F8986" i="59"/>
  <c r="G8986" i="59"/>
  <c r="F8978" i="59"/>
  <c r="G8978" i="59"/>
  <c r="F8970" i="59"/>
  <c r="G8970" i="59"/>
  <c r="F8962" i="59"/>
  <c r="G8962" i="59"/>
  <c r="F8954" i="59"/>
  <c r="G8954" i="59"/>
  <c r="F8946" i="59"/>
  <c r="G8946" i="59"/>
  <c r="F8938" i="59"/>
  <c r="G8938" i="59"/>
  <c r="F8930" i="59"/>
  <c r="G8930" i="59"/>
  <c r="F8922" i="59"/>
  <c r="G8922" i="59"/>
  <c r="F8914" i="59"/>
  <c r="G8914" i="59"/>
  <c r="F8906" i="59"/>
  <c r="G8906" i="59"/>
  <c r="F8898" i="59"/>
  <c r="G8898" i="59"/>
  <c r="F8514" i="59"/>
  <c r="G8514" i="59"/>
  <c r="F8506" i="59"/>
  <c r="G8506" i="59"/>
  <c r="F8498" i="59"/>
  <c r="G8498" i="59"/>
  <c r="F8490" i="59"/>
  <c r="G8490" i="59"/>
  <c r="F8482" i="59"/>
  <c r="G8482" i="59"/>
  <c r="F8474" i="59"/>
  <c r="G8474" i="59"/>
  <c r="F8466" i="59"/>
  <c r="G8466" i="59"/>
  <c r="F8458" i="59"/>
  <c r="G8458" i="59"/>
  <c r="F8450" i="59"/>
  <c r="G8450" i="59"/>
  <c r="F8442" i="59"/>
  <c r="G8442" i="59"/>
  <c r="F8434" i="59"/>
  <c r="G8434" i="59"/>
  <c r="F8426" i="59"/>
  <c r="G8426" i="59"/>
  <c r="F8418" i="59"/>
  <c r="G8418" i="59"/>
  <c r="F8410" i="59"/>
  <c r="G8410" i="59"/>
  <c r="F8402" i="59"/>
  <c r="G8402" i="59"/>
  <c r="F8394" i="59"/>
  <c r="G8394" i="59"/>
  <c r="F8386" i="59"/>
  <c r="G8386" i="59"/>
  <c r="F8378" i="59"/>
  <c r="G8378" i="59"/>
  <c r="F8370" i="59"/>
  <c r="G8370" i="59"/>
  <c r="F8362" i="59"/>
  <c r="G8362" i="59"/>
  <c r="F8354" i="59"/>
  <c r="G8354" i="59"/>
  <c r="F8346" i="59"/>
  <c r="G8346" i="59"/>
  <c r="F8338" i="59"/>
  <c r="G8338" i="59"/>
  <c r="F8330" i="59"/>
  <c r="G8330" i="59"/>
  <c r="F8322" i="59"/>
  <c r="G8322" i="59"/>
  <c r="F8314" i="59"/>
  <c r="G8314" i="59"/>
  <c r="F8306" i="59"/>
  <c r="G8306" i="59"/>
  <c r="F8298" i="59"/>
  <c r="G8298" i="59"/>
  <c r="F8290" i="59"/>
  <c r="G8290" i="59"/>
  <c r="F8282" i="59"/>
  <c r="G8282" i="59"/>
  <c r="F8274" i="59"/>
  <c r="G8274" i="59"/>
  <c r="F8018" i="59"/>
  <c r="G8018" i="59"/>
  <c r="F10081" i="59"/>
  <c r="G10081" i="59"/>
  <c r="F10073" i="59"/>
  <c r="G10073" i="59"/>
  <c r="F10065" i="59"/>
  <c r="G10065" i="59"/>
  <c r="F10057" i="59"/>
  <c r="G10057" i="59"/>
  <c r="F10049" i="59"/>
  <c r="G10049" i="59"/>
  <c r="F10041" i="59"/>
  <c r="G10041" i="59"/>
  <c r="F10033" i="59"/>
  <c r="G10033" i="59"/>
  <c r="F10025" i="59"/>
  <c r="G10025" i="59"/>
  <c r="F10017" i="59"/>
  <c r="G10017" i="59"/>
  <c r="F10009" i="59"/>
  <c r="G10009" i="59"/>
  <c r="F10001" i="59"/>
  <c r="G10001" i="59"/>
  <c r="F9993" i="59"/>
  <c r="G9993" i="59"/>
  <c r="F9985" i="59"/>
  <c r="G9985" i="59"/>
  <c r="F9977" i="59"/>
  <c r="G9977" i="59"/>
  <c r="F9969" i="59"/>
  <c r="G9969" i="59"/>
  <c r="F9961" i="59"/>
  <c r="G9961" i="59"/>
  <c r="F9953" i="59"/>
  <c r="G9953" i="59"/>
  <c r="F9945" i="59"/>
  <c r="G9945" i="59"/>
  <c r="F9937" i="59"/>
  <c r="G9937" i="59"/>
  <c r="F9929" i="59"/>
  <c r="G9929" i="59"/>
  <c r="F9921" i="59"/>
  <c r="G9921" i="59"/>
  <c r="F9913" i="59"/>
  <c r="G9913" i="59"/>
  <c r="F9905" i="59"/>
  <c r="G9905" i="59"/>
  <c r="F9897" i="59"/>
  <c r="G9897" i="59"/>
  <c r="F9889" i="59"/>
  <c r="G9889" i="59"/>
  <c r="F9881" i="59"/>
  <c r="G9881" i="59"/>
  <c r="F9873" i="59"/>
  <c r="G9873" i="59"/>
  <c r="F9865" i="59"/>
  <c r="G9865" i="59"/>
  <c r="F9857" i="59"/>
  <c r="G9857" i="59"/>
  <c r="F9849" i="59"/>
  <c r="G9849" i="59"/>
  <c r="F9841" i="59"/>
  <c r="G9841" i="59"/>
  <c r="F9833" i="59"/>
  <c r="G9833" i="59"/>
  <c r="F9825" i="59"/>
  <c r="G9825" i="59"/>
  <c r="F9817" i="59"/>
  <c r="G9817" i="59"/>
  <c r="F9809" i="59"/>
  <c r="G9809" i="59"/>
  <c r="F9801" i="59"/>
  <c r="G9801" i="59"/>
  <c r="F9793" i="59"/>
  <c r="G9793" i="59"/>
  <c r="F9785" i="59"/>
  <c r="G9785" i="59"/>
  <c r="F9777" i="59"/>
  <c r="G9777" i="59"/>
  <c r="F9769" i="59"/>
  <c r="G9769" i="59"/>
  <c r="F9761" i="59"/>
  <c r="G9761" i="59"/>
  <c r="F9753" i="59"/>
  <c r="G9753" i="59"/>
  <c r="F9745" i="59"/>
  <c r="G9745" i="59"/>
  <c r="F9737" i="59"/>
  <c r="G9737" i="59"/>
  <c r="F9729" i="59"/>
  <c r="G9729" i="59"/>
  <c r="F9721" i="59"/>
  <c r="G9721" i="59"/>
  <c r="F9713" i="59"/>
  <c r="G9713" i="59"/>
  <c r="F9705" i="59"/>
  <c r="G9705" i="59"/>
  <c r="F9697" i="59"/>
  <c r="G9697" i="59"/>
  <c r="F9689" i="59"/>
  <c r="G9689" i="59"/>
  <c r="F9681" i="59"/>
  <c r="G9681" i="59"/>
  <c r="F9673" i="59"/>
  <c r="G9673" i="59"/>
  <c r="F9665" i="59"/>
  <c r="G9665" i="59"/>
  <c r="F9657" i="59"/>
  <c r="G9657" i="59"/>
  <c r="F9649" i="59"/>
  <c r="G9649" i="59"/>
  <c r="F9641" i="59"/>
  <c r="G9641" i="59"/>
  <c r="F9633" i="59"/>
  <c r="G9633" i="59"/>
  <c r="F9625" i="59"/>
  <c r="G9625" i="59"/>
  <c r="F9617" i="59"/>
  <c r="G9617" i="59"/>
  <c r="F9609" i="59"/>
  <c r="G9609" i="59"/>
  <c r="F9601" i="59"/>
  <c r="G9601" i="59"/>
  <c r="F9593" i="59"/>
  <c r="G9593" i="59"/>
  <c r="F9585" i="59"/>
  <c r="G9585" i="59"/>
  <c r="F9577" i="59"/>
  <c r="G9577" i="59"/>
  <c r="F9569" i="59"/>
  <c r="G9569" i="59"/>
  <c r="F9561" i="59"/>
  <c r="G9561" i="59"/>
  <c r="F9553" i="59"/>
  <c r="G9553" i="59"/>
  <c r="F9545" i="59"/>
  <c r="G9545" i="59"/>
  <c r="F9537" i="59"/>
  <c r="G9537" i="59"/>
  <c r="F9529" i="59"/>
  <c r="G9529" i="59"/>
  <c r="F9521" i="59"/>
  <c r="G9521" i="59"/>
  <c r="F9513" i="59"/>
  <c r="G9513" i="59"/>
  <c r="F9505" i="59"/>
  <c r="G9505" i="59"/>
  <c r="F9497" i="59"/>
  <c r="G9497" i="59"/>
  <c r="F9489" i="59"/>
  <c r="G9489" i="59"/>
  <c r="F9481" i="59"/>
  <c r="G9481" i="59"/>
  <c r="F9473" i="59"/>
  <c r="G9473" i="59"/>
  <c r="F9465" i="59"/>
  <c r="G9465" i="59"/>
  <c r="F9457" i="59"/>
  <c r="G9457" i="59"/>
  <c r="F9449" i="59"/>
  <c r="G9449" i="59"/>
  <c r="F9441" i="59"/>
  <c r="G9441" i="59"/>
  <c r="F9433" i="59"/>
  <c r="G9433" i="59"/>
  <c r="F9425" i="59"/>
  <c r="G9425" i="59"/>
  <c r="F9417" i="59"/>
  <c r="G9417" i="59"/>
  <c r="F9409" i="59"/>
  <c r="G9409" i="59"/>
  <c r="F9401" i="59"/>
  <c r="G9401" i="59"/>
  <c r="F9393" i="59"/>
  <c r="G9393" i="59"/>
  <c r="F9385" i="59"/>
  <c r="G9385" i="59"/>
  <c r="F9377" i="59"/>
  <c r="G9377" i="59"/>
  <c r="F9369" i="59"/>
  <c r="G9369" i="59"/>
  <c r="F9361" i="59"/>
  <c r="G9361" i="59"/>
  <c r="F9353" i="59"/>
  <c r="G9353" i="59"/>
  <c r="F9345" i="59"/>
  <c r="G9345" i="59"/>
  <c r="F9337" i="59"/>
  <c r="G9337" i="59"/>
  <c r="F9329" i="59"/>
  <c r="G9329" i="59"/>
  <c r="F9321" i="59"/>
  <c r="G9321" i="59"/>
  <c r="F9313" i="59"/>
  <c r="G9313" i="59"/>
  <c r="F9305" i="59"/>
  <c r="G9305" i="59"/>
  <c r="F9297" i="59"/>
  <c r="G9297" i="59"/>
  <c r="F9289" i="59"/>
  <c r="G9289" i="59"/>
  <c r="F9281" i="59"/>
  <c r="G9281" i="59"/>
  <c r="F9273" i="59"/>
  <c r="G9273" i="59"/>
  <c r="F9265" i="59"/>
  <c r="G9265" i="59"/>
  <c r="F9257" i="59"/>
  <c r="G9257" i="59"/>
  <c r="F9249" i="59"/>
  <c r="G9249" i="59"/>
  <c r="F9241" i="59"/>
  <c r="G9241" i="59"/>
  <c r="F9233" i="59"/>
  <c r="G9233" i="59"/>
  <c r="F9225" i="59"/>
  <c r="G9225" i="59"/>
  <c r="F9217" i="59"/>
  <c r="G9217" i="59"/>
  <c r="F9209" i="59"/>
  <c r="G9209" i="59"/>
  <c r="F9201" i="59"/>
  <c r="G9201" i="59"/>
  <c r="F9193" i="59"/>
  <c r="G9193" i="59"/>
  <c r="F9185" i="59"/>
  <c r="G9185" i="59"/>
  <c r="F9177" i="59"/>
  <c r="G9177" i="59"/>
  <c r="F9169" i="59"/>
  <c r="G9169" i="59"/>
  <c r="F9161" i="59"/>
  <c r="G9161" i="59"/>
  <c r="F9153" i="59"/>
  <c r="G9153" i="59"/>
  <c r="F9145" i="59"/>
  <c r="G9145" i="59"/>
  <c r="F9137" i="59"/>
  <c r="G9137" i="59"/>
  <c r="F9129" i="59"/>
  <c r="G9129" i="59"/>
  <c r="G9121" i="59"/>
  <c r="F9121" i="59"/>
  <c r="G9113" i="59"/>
  <c r="F9113" i="59"/>
  <c r="G9105" i="59"/>
  <c r="F9105" i="59"/>
  <c r="G9097" i="59"/>
  <c r="F9097" i="59"/>
  <c r="G9089" i="59"/>
  <c r="F9089" i="59"/>
  <c r="G9081" i="59"/>
  <c r="F9081" i="59"/>
  <c r="G9073" i="59"/>
  <c r="F9073" i="59"/>
  <c r="G9065" i="59"/>
  <c r="F9065" i="59"/>
  <c r="G9057" i="59"/>
  <c r="F9057" i="59"/>
  <c r="G9049" i="59"/>
  <c r="F9049" i="59"/>
  <c r="G9041" i="59"/>
  <c r="F9041" i="59"/>
  <c r="G9033" i="59"/>
  <c r="F9033" i="59"/>
  <c r="G9025" i="59"/>
  <c r="F9025" i="59"/>
  <c r="G9017" i="59"/>
  <c r="F9017" i="59"/>
  <c r="G9009" i="59"/>
  <c r="F9009" i="59"/>
  <c r="G9001" i="59"/>
  <c r="F9001" i="59"/>
  <c r="G8993" i="59"/>
  <c r="F8993" i="59"/>
  <c r="G8985" i="59"/>
  <c r="F8985" i="59"/>
  <c r="G8977" i="59"/>
  <c r="F8977" i="59"/>
  <c r="G8969" i="59"/>
  <c r="F8969" i="59"/>
  <c r="G8961" i="59"/>
  <c r="F8961" i="59"/>
  <c r="G8953" i="59"/>
  <c r="F8953" i="59"/>
  <c r="G8945" i="59"/>
  <c r="F8945" i="59"/>
  <c r="G8937" i="59"/>
  <c r="F8937" i="59"/>
  <c r="G8929" i="59"/>
  <c r="F8929" i="59"/>
  <c r="G8921" i="59"/>
  <c r="F8921" i="59"/>
  <c r="G8913" i="59"/>
  <c r="F8913" i="59"/>
  <c r="G8905" i="59"/>
  <c r="F8905" i="59"/>
  <c r="G8897" i="59"/>
  <c r="F8897" i="59"/>
  <c r="G8889" i="59"/>
  <c r="F8889" i="59"/>
  <c r="G8881" i="59"/>
  <c r="F8881" i="59"/>
  <c r="G8873" i="59"/>
  <c r="F8873" i="59"/>
  <c r="G8865" i="59"/>
  <c r="F8865" i="59"/>
  <c r="G8857" i="59"/>
  <c r="F8857" i="59"/>
  <c r="G8849" i="59"/>
  <c r="F8849" i="59"/>
  <c r="G8841" i="59"/>
  <c r="F8841" i="59"/>
  <c r="G8833" i="59"/>
  <c r="F8833" i="59"/>
  <c r="G8825" i="59"/>
  <c r="F8825" i="59"/>
  <c r="G8817" i="59"/>
  <c r="F8817" i="59"/>
  <c r="G8809" i="59"/>
  <c r="F8809" i="59"/>
  <c r="G8801" i="59"/>
  <c r="F8801" i="59"/>
  <c r="G8793" i="59"/>
  <c r="F8793" i="59"/>
  <c r="G8785" i="59"/>
  <c r="F8785" i="59"/>
  <c r="G8777" i="59"/>
  <c r="F8777" i="59"/>
  <c r="G8769" i="59"/>
  <c r="F8769" i="59"/>
  <c r="G8761" i="59"/>
  <c r="F8761" i="59"/>
  <c r="G8753" i="59"/>
  <c r="F8753" i="59"/>
  <c r="G8745" i="59"/>
  <c r="F8745" i="59"/>
  <c r="G8737" i="59"/>
  <c r="F8737" i="59"/>
  <c r="G8729" i="59"/>
  <c r="F8729" i="59"/>
  <c r="G8721" i="59"/>
  <c r="F8721" i="59"/>
  <c r="G8713" i="59"/>
  <c r="F8713" i="59"/>
  <c r="G8705" i="59"/>
  <c r="F8705" i="59"/>
  <c r="G8697" i="59"/>
  <c r="F8697" i="59"/>
  <c r="F8689" i="59"/>
  <c r="G8689" i="59"/>
  <c r="F8681" i="59"/>
  <c r="G8681" i="59"/>
  <c r="F8673" i="59"/>
  <c r="G8673" i="59"/>
  <c r="F8665" i="59"/>
  <c r="G8665" i="59"/>
  <c r="F8657" i="59"/>
  <c r="G8657" i="59"/>
  <c r="F8649" i="59"/>
  <c r="G8649" i="59"/>
  <c r="F8641" i="59"/>
  <c r="G8641" i="59"/>
  <c r="F8633" i="59"/>
  <c r="G8633" i="59"/>
  <c r="F8625" i="59"/>
  <c r="G8625" i="59"/>
  <c r="F8617" i="59"/>
  <c r="G8617" i="59"/>
  <c r="F8609" i="59"/>
  <c r="G8609" i="59"/>
  <c r="F8601" i="59"/>
  <c r="G8601" i="59"/>
  <c r="F8593" i="59"/>
  <c r="G8593" i="59"/>
  <c r="F8585" i="59"/>
  <c r="G8585" i="59"/>
  <c r="F8577" i="59"/>
  <c r="G8577" i="59"/>
  <c r="F8569" i="59"/>
  <c r="G8569" i="59"/>
  <c r="F8561" i="59"/>
  <c r="G8561" i="59"/>
  <c r="F8553" i="59"/>
  <c r="G8553" i="59"/>
  <c r="F8545" i="59"/>
  <c r="G8545" i="59"/>
  <c r="F8537" i="59"/>
  <c r="G8537" i="59"/>
  <c r="F8529" i="59"/>
  <c r="G8529" i="59"/>
  <c r="F8521" i="59"/>
  <c r="G8521" i="59"/>
  <c r="F8513" i="59"/>
  <c r="G8513" i="59"/>
  <c r="F8505" i="59"/>
  <c r="G8505" i="59"/>
  <c r="F8497" i="59"/>
  <c r="G8497" i="59"/>
  <c r="F8489" i="59"/>
  <c r="G8489" i="59"/>
  <c r="F8481" i="59"/>
  <c r="G8481" i="59"/>
  <c r="F8473" i="59"/>
  <c r="G8473" i="59"/>
  <c r="F8465" i="59"/>
  <c r="G8465" i="59"/>
  <c r="F8457" i="59"/>
  <c r="G8457" i="59"/>
  <c r="F8449" i="59"/>
  <c r="G8449" i="59"/>
  <c r="F8441" i="59"/>
  <c r="G8441" i="59"/>
  <c r="F8433" i="59"/>
  <c r="G8433" i="59"/>
  <c r="F8425" i="59"/>
  <c r="G8425" i="59"/>
  <c r="F8417" i="59"/>
  <c r="G8417" i="59"/>
  <c r="F8409" i="59"/>
  <c r="G8409" i="59"/>
  <c r="F8401" i="59"/>
  <c r="G8401" i="59"/>
  <c r="F8393" i="59"/>
  <c r="G8393" i="59"/>
  <c r="F8385" i="59"/>
  <c r="G8385" i="59"/>
  <c r="F8377" i="59"/>
  <c r="G8377" i="59"/>
  <c r="F8369" i="59"/>
  <c r="G8369" i="59"/>
  <c r="F8361" i="59"/>
  <c r="G8361" i="59"/>
  <c r="F8353" i="59"/>
  <c r="G8353" i="59"/>
  <c r="F8345" i="59"/>
  <c r="G8345" i="59"/>
  <c r="F8337" i="59"/>
  <c r="G8337" i="59"/>
  <c r="F8329" i="59"/>
  <c r="G8329" i="59"/>
  <c r="F8321" i="59"/>
  <c r="G8321" i="59"/>
  <c r="F8313" i="59"/>
  <c r="G8313" i="59"/>
  <c r="F8305" i="59"/>
  <c r="G8305" i="59"/>
  <c r="F8297" i="59"/>
  <c r="G8297" i="59"/>
  <c r="F8289" i="59"/>
  <c r="G8289" i="59"/>
  <c r="F8281" i="59"/>
  <c r="G8281" i="59"/>
  <c r="F8273" i="59"/>
  <c r="G8273" i="59"/>
  <c r="F8265" i="59"/>
  <c r="G8265" i="59"/>
  <c r="F8257" i="59"/>
  <c r="G8257" i="59"/>
  <c r="F8249" i="59"/>
  <c r="G8249" i="59"/>
  <c r="F8241" i="59"/>
  <c r="G8241" i="59"/>
  <c r="F8233" i="59"/>
  <c r="G8233" i="59"/>
  <c r="F8225" i="59"/>
  <c r="G8225" i="59"/>
  <c r="F8217" i="59"/>
  <c r="G8217" i="59"/>
  <c r="F8209" i="59"/>
  <c r="G8209" i="59"/>
  <c r="F8201" i="59"/>
  <c r="G8201" i="59"/>
  <c r="F8193" i="59"/>
  <c r="G8193" i="59"/>
  <c r="F8185" i="59"/>
  <c r="G8185" i="59"/>
  <c r="F8177" i="59"/>
  <c r="G8177" i="59"/>
  <c r="F8169" i="59"/>
  <c r="G8169" i="59"/>
  <c r="F8161" i="59"/>
  <c r="G8161" i="59"/>
  <c r="F8153" i="59"/>
  <c r="G8153" i="59"/>
  <c r="F8145" i="59"/>
  <c r="G8145" i="59"/>
  <c r="F8137" i="59"/>
  <c r="G8137" i="59"/>
  <c r="F8129" i="59"/>
  <c r="G8129" i="59"/>
  <c r="F8121" i="59"/>
  <c r="G8121" i="59"/>
  <c r="F8113" i="59"/>
  <c r="G8113" i="59"/>
  <c r="F8105" i="59"/>
  <c r="G8105" i="59"/>
  <c r="F8097" i="59"/>
  <c r="G8097" i="59"/>
  <c r="F8089" i="59"/>
  <c r="G8089" i="59"/>
  <c r="F8081" i="59"/>
  <c r="G8081" i="59"/>
  <c r="F8073" i="59"/>
  <c r="G8073" i="59"/>
  <c r="F8065" i="59"/>
  <c r="G8065" i="59"/>
  <c r="F8057" i="59"/>
  <c r="G8057" i="59"/>
  <c r="F8049" i="59"/>
  <c r="G8049" i="59"/>
  <c r="F8041" i="59"/>
  <c r="G8041" i="59"/>
  <c r="F8033" i="59"/>
  <c r="G8033" i="59"/>
  <c r="F8025" i="59"/>
  <c r="G8025" i="59"/>
  <c r="F8017" i="59"/>
  <c r="G8017" i="59"/>
  <c r="F8009" i="59"/>
  <c r="G8009" i="59"/>
  <c r="F8001" i="59"/>
  <c r="G8001" i="59"/>
  <c r="F7993" i="59"/>
  <c r="G7993" i="59"/>
  <c r="F7985" i="59"/>
  <c r="G7985" i="59"/>
  <c r="F7977" i="59"/>
  <c r="G7977" i="59"/>
  <c r="F7969" i="59"/>
  <c r="G7969" i="59"/>
  <c r="F7961" i="59"/>
  <c r="G7961" i="59"/>
  <c r="G7953" i="59"/>
  <c r="F7953" i="59"/>
  <c r="G7945" i="59"/>
  <c r="F7945" i="59"/>
  <c r="G7937" i="59"/>
  <c r="F7937" i="59"/>
  <c r="G7929" i="59"/>
  <c r="F7929" i="59"/>
  <c r="G7921" i="59"/>
  <c r="F7921" i="59"/>
  <c r="G7913" i="59"/>
  <c r="F7913" i="59"/>
  <c r="G7905" i="59"/>
  <c r="F7905" i="59"/>
  <c r="G7897" i="59"/>
  <c r="F7897" i="59"/>
  <c r="G7889" i="59"/>
  <c r="F7889" i="59"/>
  <c r="G7881" i="59"/>
  <c r="F7881" i="59"/>
  <c r="G7873" i="59"/>
  <c r="F7873" i="59"/>
  <c r="G7865" i="59"/>
  <c r="F7865" i="59"/>
  <c r="G7857" i="59"/>
  <c r="F7857" i="59"/>
  <c r="G7849" i="59"/>
  <c r="F7849" i="59"/>
  <c r="G7841" i="59"/>
  <c r="F7841" i="59"/>
  <c r="G7833" i="59"/>
  <c r="F7833" i="59"/>
  <c r="G7825" i="59"/>
  <c r="F7825" i="59"/>
  <c r="G7817" i="59"/>
  <c r="F7817" i="59"/>
  <c r="G7809" i="59"/>
  <c r="F7809" i="59"/>
  <c r="G7801" i="59"/>
  <c r="F7801" i="59"/>
  <c r="G7793" i="59"/>
  <c r="F7793" i="59"/>
  <c r="G7785" i="59"/>
  <c r="F7785" i="59"/>
  <c r="G7777" i="59"/>
  <c r="F7777" i="59"/>
  <c r="G7769" i="59"/>
  <c r="F7769" i="59"/>
  <c r="G7761" i="59"/>
  <c r="F7761" i="59"/>
  <c r="G7753" i="59"/>
  <c r="F7753" i="59"/>
  <c r="G7745" i="59"/>
  <c r="F7745" i="59"/>
  <c r="G7737" i="59"/>
  <c r="F7737" i="59"/>
  <c r="G7729" i="59"/>
  <c r="F7729" i="59"/>
  <c r="G7721" i="59"/>
  <c r="F7721" i="59"/>
  <c r="G7713" i="59"/>
  <c r="F7713" i="59"/>
  <c r="F7705" i="59"/>
  <c r="G7705" i="59"/>
  <c r="F7697" i="59"/>
  <c r="G7697" i="59"/>
  <c r="F7689" i="59"/>
  <c r="G7689" i="59"/>
  <c r="F7681" i="59"/>
  <c r="G7681" i="59"/>
  <c r="F7673" i="59"/>
  <c r="G7673" i="59"/>
  <c r="F7665" i="59"/>
  <c r="G7665" i="59"/>
  <c r="F7657" i="59"/>
  <c r="G7657" i="59"/>
  <c r="F7649" i="59"/>
  <c r="G7649" i="59"/>
  <c r="F7641" i="59"/>
  <c r="G7641" i="59"/>
  <c r="F7633" i="59"/>
  <c r="G7633" i="59"/>
  <c r="F7625" i="59"/>
  <c r="G7625" i="59"/>
  <c r="F7617" i="59"/>
  <c r="G7617" i="59"/>
  <c r="F7609" i="59"/>
  <c r="G7609" i="59"/>
  <c r="F7601" i="59"/>
  <c r="G7601" i="59"/>
  <c r="F7593" i="59"/>
  <c r="G7593" i="59"/>
  <c r="F7585" i="59"/>
  <c r="G7585" i="59"/>
  <c r="F7577" i="59"/>
  <c r="G7577" i="59"/>
  <c r="F7569" i="59"/>
  <c r="G7569" i="59"/>
  <c r="F7561" i="59"/>
  <c r="G7561" i="59"/>
  <c r="F7553" i="59"/>
  <c r="G7553" i="59"/>
  <c r="F7545" i="59"/>
  <c r="G7545" i="59"/>
  <c r="F7537" i="59"/>
  <c r="G7537" i="59"/>
  <c r="F7529" i="59"/>
  <c r="G7529" i="59"/>
  <c r="F7521" i="59"/>
  <c r="G7521" i="59"/>
  <c r="F7513" i="59"/>
  <c r="G7513" i="59"/>
  <c r="F7505" i="59"/>
  <c r="G7505" i="59"/>
  <c r="F7497" i="59"/>
  <c r="G7497" i="59"/>
  <c r="F7489" i="59"/>
  <c r="G7489" i="59"/>
  <c r="F7481" i="59"/>
  <c r="G7481" i="59"/>
  <c r="F7473" i="59"/>
  <c r="G7473" i="59"/>
  <c r="F7465" i="59"/>
  <c r="G7465" i="59"/>
  <c r="F7457" i="59"/>
  <c r="G7457" i="59"/>
  <c r="F7449" i="59"/>
  <c r="G7449" i="59"/>
  <c r="F7441" i="59"/>
  <c r="G7441" i="59"/>
  <c r="F7433" i="59"/>
  <c r="G7433" i="59"/>
  <c r="F7425" i="59"/>
  <c r="G7425" i="59"/>
  <c r="F7417" i="59"/>
  <c r="G7417" i="59"/>
  <c r="F7409" i="59"/>
  <c r="G7409" i="59"/>
  <c r="F7401" i="59"/>
  <c r="G7401" i="59"/>
  <c r="F7393" i="59"/>
  <c r="G7393" i="59"/>
  <c r="F7385" i="59"/>
  <c r="G7385" i="59"/>
  <c r="F7377" i="59"/>
  <c r="G7377" i="59"/>
  <c r="F7369" i="59"/>
  <c r="G7369" i="59"/>
  <c r="F7361" i="59"/>
  <c r="G7361" i="59"/>
  <c r="F7353" i="59"/>
  <c r="G7353" i="59"/>
  <c r="F7345" i="59"/>
  <c r="G7345" i="59"/>
  <c r="F7337" i="59"/>
  <c r="G7337" i="59"/>
  <c r="F7329" i="59"/>
  <c r="G7329" i="59"/>
  <c r="F7321" i="59"/>
  <c r="G7321" i="59"/>
  <c r="F7313" i="59"/>
  <c r="G7313" i="59"/>
  <c r="F7305" i="59"/>
  <c r="G7305" i="59"/>
  <c r="F7297" i="59"/>
  <c r="G7297" i="59"/>
  <c r="F7289" i="59"/>
  <c r="G7289" i="59"/>
  <c r="F7281" i="59"/>
  <c r="G7281" i="59"/>
  <c r="F7273" i="59"/>
  <c r="G7273" i="59"/>
  <c r="F7265" i="59"/>
  <c r="G7265" i="59"/>
  <c r="F7257" i="59"/>
  <c r="G7257" i="59"/>
  <c r="F7249" i="59"/>
  <c r="G7249" i="59"/>
  <c r="F10059" i="59"/>
  <c r="F9803" i="59"/>
  <c r="F9547" i="59"/>
  <c r="F9291" i="59"/>
  <c r="G8890" i="59"/>
  <c r="G9891" i="59"/>
  <c r="F9891" i="59"/>
  <c r="G9883" i="59"/>
  <c r="F9883" i="59"/>
  <c r="G9875" i="59"/>
  <c r="F9875" i="59"/>
  <c r="G9667" i="59"/>
  <c r="F9667" i="59"/>
  <c r="G9659" i="59"/>
  <c r="F9659" i="59"/>
  <c r="G9651" i="59"/>
  <c r="F9651" i="59"/>
  <c r="G9539" i="59"/>
  <c r="F9539" i="59"/>
  <c r="G9531" i="59"/>
  <c r="F9531" i="59"/>
  <c r="G9523" i="59"/>
  <c r="F9523" i="59"/>
  <c r="G9435" i="59"/>
  <c r="F9435" i="59"/>
  <c r="G9427" i="59"/>
  <c r="F9427" i="59"/>
  <c r="G9187" i="59"/>
  <c r="F9187" i="59"/>
  <c r="G9171" i="59"/>
  <c r="F9171" i="59"/>
  <c r="F5339" i="59"/>
  <c r="G5339" i="59"/>
  <c r="F10080" i="59"/>
  <c r="G10080" i="59"/>
  <c r="F10072" i="59"/>
  <c r="G10072" i="59"/>
  <c r="F10064" i="59"/>
  <c r="G10064" i="59"/>
  <c r="F10056" i="59"/>
  <c r="G10056" i="59"/>
  <c r="F10048" i="59"/>
  <c r="G10048" i="59"/>
  <c r="F10040" i="59"/>
  <c r="G10040" i="59"/>
  <c r="F10032" i="59"/>
  <c r="G10032" i="59"/>
  <c r="F10024" i="59"/>
  <c r="G10024" i="59"/>
  <c r="F10016" i="59"/>
  <c r="G10016" i="59"/>
  <c r="F10008" i="59"/>
  <c r="G10008" i="59"/>
  <c r="F10000" i="59"/>
  <c r="G10000" i="59"/>
  <c r="F9992" i="59"/>
  <c r="G9992" i="59"/>
  <c r="F9984" i="59"/>
  <c r="G9984" i="59"/>
  <c r="F9976" i="59"/>
  <c r="G9976" i="59"/>
  <c r="F9968" i="59"/>
  <c r="G9968" i="59"/>
  <c r="F9960" i="59"/>
  <c r="G9960" i="59"/>
  <c r="F9952" i="59"/>
  <c r="G9952" i="59"/>
  <c r="F9944" i="59"/>
  <c r="G9944" i="59"/>
  <c r="F9936" i="59"/>
  <c r="G9936" i="59"/>
  <c r="F9928" i="59"/>
  <c r="G9928" i="59"/>
  <c r="F9920" i="59"/>
  <c r="G9920" i="59"/>
  <c r="F9912" i="59"/>
  <c r="G9912" i="59"/>
  <c r="F9904" i="59"/>
  <c r="G9904" i="59"/>
  <c r="F9896" i="59"/>
  <c r="G9896" i="59"/>
  <c r="F9888" i="59"/>
  <c r="G9888" i="59"/>
  <c r="F9880" i="59"/>
  <c r="G9880" i="59"/>
  <c r="F9872" i="59"/>
  <c r="G9872" i="59"/>
  <c r="F9864" i="59"/>
  <c r="G9864" i="59"/>
  <c r="F9856" i="59"/>
  <c r="G9856" i="59"/>
  <c r="F9848" i="59"/>
  <c r="G9848" i="59"/>
  <c r="F9840" i="59"/>
  <c r="G9840" i="59"/>
  <c r="F9832" i="59"/>
  <c r="G9832" i="59"/>
  <c r="F9824" i="59"/>
  <c r="G9824" i="59"/>
  <c r="F9816" i="59"/>
  <c r="G9816" i="59"/>
  <c r="F9808" i="59"/>
  <c r="G9808" i="59"/>
  <c r="F9800" i="59"/>
  <c r="G9800" i="59"/>
  <c r="F9792" i="59"/>
  <c r="G9792" i="59"/>
  <c r="F9784" i="59"/>
  <c r="G9784" i="59"/>
  <c r="F9776" i="59"/>
  <c r="G9776" i="59"/>
  <c r="F9768" i="59"/>
  <c r="G9768" i="59"/>
  <c r="F9760" i="59"/>
  <c r="G9760" i="59"/>
  <c r="F9752" i="59"/>
  <c r="G9752" i="59"/>
  <c r="F9744" i="59"/>
  <c r="G9744" i="59"/>
  <c r="F9736" i="59"/>
  <c r="G9736" i="59"/>
  <c r="F9728" i="59"/>
  <c r="G9728" i="59"/>
  <c r="F9720" i="59"/>
  <c r="G9720" i="59"/>
  <c r="F9712" i="59"/>
  <c r="G9712" i="59"/>
  <c r="F9704" i="59"/>
  <c r="G9704" i="59"/>
  <c r="F9696" i="59"/>
  <c r="G9696" i="59"/>
  <c r="F9688" i="59"/>
  <c r="G9688" i="59"/>
  <c r="F9680" i="59"/>
  <c r="G9680" i="59"/>
  <c r="F9672" i="59"/>
  <c r="G9672" i="59"/>
  <c r="F9664" i="59"/>
  <c r="G9664" i="59"/>
  <c r="F9656" i="59"/>
  <c r="G9656" i="59"/>
  <c r="F9648" i="59"/>
  <c r="G9648" i="59"/>
  <c r="F9640" i="59"/>
  <c r="G9640" i="59"/>
  <c r="F9632" i="59"/>
  <c r="G9632" i="59"/>
  <c r="F9624" i="59"/>
  <c r="G9624" i="59"/>
  <c r="F9616" i="59"/>
  <c r="G9616" i="59"/>
  <c r="F9608" i="59"/>
  <c r="G9608" i="59"/>
  <c r="F9600" i="59"/>
  <c r="G9600" i="59"/>
  <c r="F9592" i="59"/>
  <c r="G9592" i="59"/>
  <c r="F9584" i="59"/>
  <c r="G9584" i="59"/>
  <c r="F9576" i="59"/>
  <c r="G9576" i="59"/>
  <c r="F9568" i="59"/>
  <c r="G9568" i="59"/>
  <c r="F9560" i="59"/>
  <c r="G9560" i="59"/>
  <c r="F9552" i="59"/>
  <c r="G9552" i="59"/>
  <c r="F9544" i="59"/>
  <c r="G9544" i="59"/>
  <c r="F9536" i="59"/>
  <c r="G9536" i="59"/>
  <c r="F9528" i="59"/>
  <c r="G9528" i="59"/>
  <c r="F9520" i="59"/>
  <c r="G9520" i="59"/>
  <c r="F9512" i="59"/>
  <c r="G9512" i="59"/>
  <c r="F9504" i="59"/>
  <c r="G9504" i="59"/>
  <c r="F9496" i="59"/>
  <c r="G9496" i="59"/>
  <c r="F9488" i="59"/>
  <c r="G9488" i="59"/>
  <c r="F9480" i="59"/>
  <c r="G9480" i="59"/>
  <c r="F9472" i="59"/>
  <c r="G9472" i="59"/>
  <c r="F9464" i="59"/>
  <c r="G9464" i="59"/>
  <c r="F9456" i="59"/>
  <c r="G9456" i="59"/>
  <c r="F9448" i="59"/>
  <c r="G9448" i="59"/>
  <c r="F9440" i="59"/>
  <c r="G9440" i="59"/>
  <c r="F9432" i="59"/>
  <c r="G9432" i="59"/>
  <c r="F9424" i="59"/>
  <c r="G9424" i="59"/>
  <c r="F9416" i="59"/>
  <c r="G9416" i="59"/>
  <c r="F9408" i="59"/>
  <c r="G9408" i="59"/>
  <c r="F9400" i="59"/>
  <c r="G9400" i="59"/>
  <c r="F9392" i="59"/>
  <c r="G9392" i="59"/>
  <c r="F9384" i="59"/>
  <c r="G9384" i="59"/>
  <c r="F9376" i="59"/>
  <c r="G9376" i="59"/>
  <c r="F9368" i="59"/>
  <c r="G9368" i="59"/>
  <c r="F9360" i="59"/>
  <c r="G9360" i="59"/>
  <c r="F9352" i="59"/>
  <c r="G9352" i="59"/>
  <c r="F9344" i="59"/>
  <c r="G9344" i="59"/>
  <c r="F9336" i="59"/>
  <c r="G9336" i="59"/>
  <c r="F9328" i="59"/>
  <c r="G9328" i="59"/>
  <c r="F9320" i="59"/>
  <c r="G9320" i="59"/>
  <c r="F9312" i="59"/>
  <c r="G9312" i="59"/>
  <c r="F9304" i="59"/>
  <c r="G9304" i="59"/>
  <c r="F9296" i="59"/>
  <c r="G9296" i="59"/>
  <c r="F9288" i="59"/>
  <c r="G9288" i="59"/>
  <c r="F9280" i="59"/>
  <c r="G9280" i="59"/>
  <c r="F9272" i="59"/>
  <c r="G9272" i="59"/>
  <c r="F9264" i="59"/>
  <c r="G9264" i="59"/>
  <c r="F9256" i="59"/>
  <c r="G9256" i="59"/>
  <c r="F9248" i="59"/>
  <c r="G9248" i="59"/>
  <c r="F9240" i="59"/>
  <c r="G9240" i="59"/>
  <c r="F9232" i="59"/>
  <c r="G9232" i="59"/>
  <c r="F9224" i="59"/>
  <c r="G9224" i="59"/>
  <c r="F9216" i="59"/>
  <c r="G9216" i="59"/>
  <c r="F9208" i="59"/>
  <c r="G9208" i="59"/>
  <c r="F9200" i="59"/>
  <c r="G9200" i="59"/>
  <c r="F9192" i="59"/>
  <c r="G9192" i="59"/>
  <c r="F9184" i="59"/>
  <c r="G9184" i="59"/>
  <c r="F9176" i="59"/>
  <c r="G9176" i="59"/>
  <c r="F9168" i="59"/>
  <c r="G9168" i="59"/>
  <c r="F9160" i="59"/>
  <c r="G9160" i="59"/>
  <c r="F9152" i="59"/>
  <c r="G9152" i="59"/>
  <c r="F9144" i="59"/>
  <c r="G9144" i="59"/>
  <c r="F9136" i="59"/>
  <c r="G9136" i="59"/>
  <c r="F9128" i="59"/>
  <c r="G9128" i="59"/>
  <c r="G9120" i="59"/>
  <c r="F9120" i="59"/>
  <c r="G9112" i="59"/>
  <c r="F9112" i="59"/>
  <c r="G9104" i="59"/>
  <c r="F9104" i="59"/>
  <c r="G9096" i="59"/>
  <c r="F9096" i="59"/>
  <c r="G9088" i="59"/>
  <c r="F9088" i="59"/>
  <c r="G9080" i="59"/>
  <c r="F9080" i="59"/>
  <c r="G9072" i="59"/>
  <c r="F9072" i="59"/>
  <c r="G9064" i="59"/>
  <c r="F9064" i="59"/>
  <c r="G9056" i="59"/>
  <c r="F9056" i="59"/>
  <c r="G9048" i="59"/>
  <c r="F9048" i="59"/>
  <c r="G9040" i="59"/>
  <c r="F9040" i="59"/>
  <c r="G9032" i="59"/>
  <c r="F9032" i="59"/>
  <c r="G9024" i="59"/>
  <c r="F9024" i="59"/>
  <c r="G9016" i="59"/>
  <c r="F9016" i="59"/>
  <c r="G9008" i="59"/>
  <c r="F9008" i="59"/>
  <c r="G9000" i="59"/>
  <c r="F9000" i="59"/>
  <c r="G8992" i="59"/>
  <c r="F8992" i="59"/>
  <c r="G8712" i="59"/>
  <c r="F8712" i="59"/>
  <c r="G8704" i="59"/>
  <c r="F8704" i="59"/>
  <c r="G8696" i="59"/>
  <c r="F8696" i="59"/>
  <c r="F8688" i="59"/>
  <c r="G8688" i="59"/>
  <c r="F8680" i="59"/>
  <c r="G8680" i="59"/>
  <c r="F8672" i="59"/>
  <c r="G8672" i="59"/>
  <c r="F8664" i="59"/>
  <c r="G8664" i="59"/>
  <c r="F8656" i="59"/>
  <c r="G8656" i="59"/>
  <c r="F8648" i="59"/>
  <c r="G8648" i="59"/>
  <c r="F8640" i="59"/>
  <c r="G8640" i="59"/>
  <c r="F8632" i="59"/>
  <c r="G8632" i="59"/>
  <c r="F8624" i="59"/>
  <c r="G8624" i="59"/>
  <c r="F8616" i="59"/>
  <c r="G8616" i="59"/>
  <c r="F8608" i="59"/>
  <c r="G8608" i="59"/>
  <c r="F8600" i="59"/>
  <c r="G8600" i="59"/>
  <c r="F8592" i="59"/>
  <c r="G8592" i="59"/>
  <c r="F8584" i="59"/>
  <c r="G8584" i="59"/>
  <c r="F8576" i="59"/>
  <c r="G8576" i="59"/>
  <c r="F8568" i="59"/>
  <c r="G8568" i="59"/>
  <c r="F8560" i="59"/>
  <c r="G8560" i="59"/>
  <c r="F8552" i="59"/>
  <c r="G8552" i="59"/>
  <c r="F8544" i="59"/>
  <c r="G8544" i="59"/>
  <c r="F8536" i="59"/>
  <c r="G8536" i="59"/>
  <c r="F8528" i="59"/>
  <c r="G8528" i="59"/>
  <c r="F8520" i="59"/>
  <c r="G8520" i="59"/>
  <c r="F8512" i="59"/>
  <c r="G8512" i="59"/>
  <c r="F8504" i="59"/>
  <c r="G8504" i="59"/>
  <c r="F8496" i="59"/>
  <c r="G8496" i="59"/>
  <c r="F8488" i="59"/>
  <c r="G8488" i="59"/>
  <c r="F8480" i="59"/>
  <c r="G8480" i="59"/>
  <c r="F8472" i="59"/>
  <c r="G8472" i="59"/>
  <c r="F8464" i="59"/>
  <c r="G8464" i="59"/>
  <c r="F8456" i="59"/>
  <c r="G8456" i="59"/>
  <c r="F8448" i="59"/>
  <c r="G8448" i="59"/>
  <c r="F8440" i="59"/>
  <c r="G8440" i="59"/>
  <c r="F8432" i="59"/>
  <c r="G8432" i="59"/>
  <c r="F8424" i="59"/>
  <c r="G8424" i="59"/>
  <c r="F8416" i="59"/>
  <c r="G8416" i="59"/>
  <c r="F8408" i="59"/>
  <c r="G8408" i="59"/>
  <c r="F8400" i="59"/>
  <c r="G8400" i="59"/>
  <c r="F8392" i="59"/>
  <c r="G8392" i="59"/>
  <c r="F8384" i="59"/>
  <c r="G8384" i="59"/>
  <c r="F8376" i="59"/>
  <c r="G8376" i="59"/>
  <c r="F8368" i="59"/>
  <c r="G8368" i="59"/>
  <c r="F8360" i="59"/>
  <c r="G8360" i="59"/>
  <c r="F8352" i="59"/>
  <c r="G8352" i="59"/>
  <c r="F8344" i="59"/>
  <c r="G8344" i="59"/>
  <c r="F8336" i="59"/>
  <c r="G8336" i="59"/>
  <c r="F8328" i="59"/>
  <c r="G8328" i="59"/>
  <c r="F8320" i="59"/>
  <c r="G8320" i="59"/>
  <c r="F8312" i="59"/>
  <c r="G8312" i="59"/>
  <c r="F8304" i="59"/>
  <c r="G8304" i="59"/>
  <c r="F8296" i="59"/>
  <c r="G8296" i="59"/>
  <c r="F8288" i="59"/>
  <c r="G8288" i="59"/>
  <c r="F8280" i="59"/>
  <c r="G8280" i="59"/>
  <c r="F8272" i="59"/>
  <c r="G8272" i="59"/>
  <c r="F8264" i="59"/>
  <c r="G8264" i="59"/>
  <c r="F8256" i="59"/>
  <c r="G8256" i="59"/>
  <c r="F8248" i="59"/>
  <c r="G8248" i="59"/>
  <c r="F8240" i="59"/>
  <c r="G8240" i="59"/>
  <c r="F8232" i="59"/>
  <c r="G8232" i="59"/>
  <c r="F8224" i="59"/>
  <c r="G8224" i="59"/>
  <c r="F8216" i="59"/>
  <c r="G8216" i="59"/>
  <c r="F8208" i="59"/>
  <c r="G8208" i="59"/>
  <c r="F8200" i="59"/>
  <c r="G8200" i="59"/>
  <c r="F8192" i="59"/>
  <c r="G8192" i="59"/>
  <c r="F8184" i="59"/>
  <c r="G8184" i="59"/>
  <c r="F8176" i="59"/>
  <c r="G8176" i="59"/>
  <c r="F8168" i="59"/>
  <c r="G8168" i="59"/>
  <c r="F8160" i="59"/>
  <c r="G8160" i="59"/>
  <c r="F8152" i="59"/>
  <c r="G8152" i="59"/>
  <c r="F8144" i="59"/>
  <c r="G8144" i="59"/>
  <c r="F8136" i="59"/>
  <c r="G8136" i="59"/>
  <c r="F8128" i="59"/>
  <c r="G8128" i="59"/>
  <c r="F8120" i="59"/>
  <c r="G8120" i="59"/>
  <c r="F8112" i="59"/>
  <c r="G8112" i="59"/>
  <c r="F8104" i="59"/>
  <c r="G8104" i="59"/>
  <c r="F8096" i="59"/>
  <c r="G8096" i="59"/>
  <c r="F8088" i="59"/>
  <c r="G8088" i="59"/>
  <c r="F8080" i="59"/>
  <c r="G8080" i="59"/>
  <c r="F8072" i="59"/>
  <c r="G8072" i="59"/>
  <c r="F8064" i="59"/>
  <c r="G8064" i="59"/>
  <c r="F8056" i="59"/>
  <c r="G8056" i="59"/>
  <c r="F8048" i="59"/>
  <c r="G8048" i="59"/>
  <c r="F8040" i="59"/>
  <c r="G8040" i="59"/>
  <c r="F8032" i="59"/>
  <c r="G8032" i="59"/>
  <c r="F8024" i="59"/>
  <c r="G8024" i="59"/>
  <c r="F8016" i="59"/>
  <c r="G8016" i="59"/>
  <c r="F8008" i="59"/>
  <c r="G8008" i="59"/>
  <c r="F8000" i="59"/>
  <c r="G8000" i="59"/>
  <c r="F7992" i="59"/>
  <c r="G7992" i="59"/>
  <c r="F7984" i="59"/>
  <c r="G7984" i="59"/>
  <c r="F7976" i="59"/>
  <c r="G7976" i="59"/>
  <c r="F7968" i="59"/>
  <c r="G7968" i="59"/>
  <c r="G7960" i="59"/>
  <c r="F7960" i="59"/>
  <c r="G7952" i="59"/>
  <c r="F7952" i="59"/>
  <c r="G7944" i="59"/>
  <c r="F7944" i="59"/>
  <c r="G7936" i="59"/>
  <c r="F7936" i="59"/>
  <c r="G7928" i="59"/>
  <c r="F7928" i="59"/>
  <c r="G7920" i="59"/>
  <c r="F7920" i="59"/>
  <c r="G7912" i="59"/>
  <c r="F7912" i="59"/>
  <c r="G7904" i="59"/>
  <c r="F7904" i="59"/>
  <c r="G7896" i="59"/>
  <c r="F7896" i="59"/>
  <c r="G7888" i="59"/>
  <c r="F7888" i="59"/>
  <c r="G7880" i="59"/>
  <c r="F7880" i="59"/>
  <c r="G7872" i="59"/>
  <c r="F7872" i="59"/>
  <c r="G7864" i="59"/>
  <c r="F7864" i="59"/>
  <c r="G7856" i="59"/>
  <c r="F7856" i="59"/>
  <c r="G7848" i="59"/>
  <c r="F7848" i="59"/>
  <c r="G7840" i="59"/>
  <c r="F7840" i="59"/>
  <c r="G7832" i="59"/>
  <c r="F7832" i="59"/>
  <c r="G7824" i="59"/>
  <c r="F7824" i="59"/>
  <c r="G7816" i="59"/>
  <c r="F7816" i="59"/>
  <c r="G7808" i="59"/>
  <c r="F7808" i="59"/>
  <c r="G7800" i="59"/>
  <c r="F7800" i="59"/>
  <c r="G7792" i="59"/>
  <c r="F7792" i="59"/>
  <c r="G7784" i="59"/>
  <c r="F7784" i="59"/>
  <c r="G7776" i="59"/>
  <c r="F7776" i="59"/>
  <c r="G7768" i="59"/>
  <c r="F7768" i="59"/>
  <c r="G7760" i="59"/>
  <c r="F7760" i="59"/>
  <c r="G7752" i="59"/>
  <c r="F7752" i="59"/>
  <c r="G7744" i="59"/>
  <c r="F7744" i="59"/>
  <c r="G7736" i="59"/>
  <c r="F7736" i="59"/>
  <c r="G7728" i="59"/>
  <c r="F7728" i="59"/>
  <c r="G7720" i="59"/>
  <c r="F7720" i="59"/>
  <c r="G7712" i="59"/>
  <c r="F7712" i="59"/>
  <c r="G7704" i="59"/>
  <c r="F7704" i="59"/>
  <c r="G7696" i="59"/>
  <c r="F7696" i="59"/>
  <c r="G7688" i="59"/>
  <c r="F7688" i="59"/>
  <c r="G7680" i="59"/>
  <c r="F7680" i="59"/>
  <c r="G7672" i="59"/>
  <c r="F7672" i="59"/>
  <c r="G7664" i="59"/>
  <c r="F7664" i="59"/>
  <c r="G7656" i="59"/>
  <c r="F7656" i="59"/>
  <c r="G7648" i="59"/>
  <c r="F7648" i="59"/>
  <c r="G7640" i="59"/>
  <c r="F7640" i="59"/>
  <c r="G7632" i="59"/>
  <c r="F7632" i="59"/>
  <c r="G7624" i="59"/>
  <c r="F7624" i="59"/>
  <c r="G7616" i="59"/>
  <c r="F7616" i="59"/>
  <c r="G7608" i="59"/>
  <c r="F7608" i="59"/>
  <c r="G7600" i="59"/>
  <c r="F7600" i="59"/>
  <c r="G7592" i="59"/>
  <c r="F7592" i="59"/>
  <c r="G7584" i="59"/>
  <c r="F7584" i="59"/>
  <c r="G7576" i="59"/>
  <c r="F7576" i="59"/>
  <c r="G7568" i="59"/>
  <c r="F7568" i="59"/>
  <c r="G7560" i="59"/>
  <c r="F7560" i="59"/>
  <c r="G7552" i="59"/>
  <c r="F7552" i="59"/>
  <c r="G7544" i="59"/>
  <c r="F7544" i="59"/>
  <c r="G7536" i="59"/>
  <c r="F7536" i="59"/>
  <c r="G7528" i="59"/>
  <c r="F7528" i="59"/>
  <c r="G7520" i="59"/>
  <c r="F7520" i="59"/>
  <c r="G7512" i="59"/>
  <c r="F7512" i="59"/>
  <c r="G7504" i="59"/>
  <c r="F7504" i="59"/>
  <c r="G7496" i="59"/>
  <c r="F7496" i="59"/>
  <c r="G7488" i="59"/>
  <c r="F7488" i="59"/>
  <c r="G7480" i="59"/>
  <c r="F7480" i="59"/>
  <c r="G7472" i="59"/>
  <c r="F7472" i="59"/>
  <c r="G7464" i="59"/>
  <c r="F7464" i="59"/>
  <c r="G7456" i="59"/>
  <c r="F7456" i="59"/>
  <c r="G7448" i="59"/>
  <c r="F7448" i="59"/>
  <c r="G7440" i="59"/>
  <c r="F7440" i="59"/>
  <c r="G7432" i="59"/>
  <c r="F7432" i="59"/>
  <c r="G7424" i="59"/>
  <c r="F7424" i="59"/>
  <c r="G7416" i="59"/>
  <c r="F7416" i="59"/>
  <c r="G7408" i="59"/>
  <c r="F7408" i="59"/>
  <c r="G7400" i="59"/>
  <c r="F7400" i="59"/>
  <c r="G7392" i="59"/>
  <c r="F7392" i="59"/>
  <c r="G7384" i="59"/>
  <c r="F7384" i="59"/>
  <c r="G7376" i="59"/>
  <c r="F7376" i="59"/>
  <c r="G7368" i="59"/>
  <c r="F7368" i="59"/>
  <c r="G7360" i="59"/>
  <c r="F7360" i="59"/>
  <c r="G7352" i="59"/>
  <c r="F7352" i="59"/>
  <c r="G7344" i="59"/>
  <c r="F7344" i="59"/>
  <c r="G7336" i="59"/>
  <c r="F7336" i="59"/>
  <c r="G7328" i="59"/>
  <c r="F7328" i="59"/>
  <c r="F10027" i="59"/>
  <c r="F9771" i="59"/>
  <c r="F9515" i="59"/>
  <c r="F9259" i="59"/>
  <c r="F8805" i="59"/>
  <c r="G9827" i="59"/>
  <c r="F9827" i="59"/>
  <c r="G9819" i="59"/>
  <c r="F9819" i="59"/>
  <c r="G9811" i="59"/>
  <c r="F9811" i="59"/>
  <c r="G9715" i="59"/>
  <c r="F9715" i="59"/>
  <c r="G8736" i="59"/>
  <c r="F8736" i="59"/>
  <c r="G10079" i="59"/>
  <c r="F10079" i="59"/>
  <c r="G10071" i="59"/>
  <c r="F10071" i="59"/>
  <c r="G10063" i="59"/>
  <c r="F10063" i="59"/>
  <c r="G10055" i="59"/>
  <c r="F10055" i="59"/>
  <c r="G10047" i="59"/>
  <c r="F10047" i="59"/>
  <c r="G10039" i="59"/>
  <c r="F10039" i="59"/>
  <c r="G10031" i="59"/>
  <c r="F10031" i="59"/>
  <c r="G10023" i="59"/>
  <c r="F10023" i="59"/>
  <c r="G10015" i="59"/>
  <c r="F10015" i="59"/>
  <c r="G10007" i="59"/>
  <c r="F10007" i="59"/>
  <c r="G9999" i="59"/>
  <c r="F9999" i="59"/>
  <c r="G9991" i="59"/>
  <c r="F9991" i="59"/>
  <c r="G9983" i="59"/>
  <c r="F9983" i="59"/>
  <c r="G9975" i="59"/>
  <c r="F9975" i="59"/>
  <c r="G9967" i="59"/>
  <c r="F9967" i="59"/>
  <c r="G9959" i="59"/>
  <c r="F9959" i="59"/>
  <c r="G9951" i="59"/>
  <c r="F9951" i="59"/>
  <c r="G9943" i="59"/>
  <c r="F9943" i="59"/>
  <c r="G9935" i="59"/>
  <c r="F9935" i="59"/>
  <c r="G9927" i="59"/>
  <c r="F9927" i="59"/>
  <c r="G9919" i="59"/>
  <c r="F9919" i="59"/>
  <c r="G9911" i="59"/>
  <c r="F9911" i="59"/>
  <c r="G9903" i="59"/>
  <c r="F9903" i="59"/>
  <c r="G9895" i="59"/>
  <c r="F9895" i="59"/>
  <c r="G9887" i="59"/>
  <c r="F9887" i="59"/>
  <c r="G9879" i="59"/>
  <c r="F9879" i="59"/>
  <c r="G9871" i="59"/>
  <c r="F9871" i="59"/>
  <c r="G9863" i="59"/>
  <c r="F9863" i="59"/>
  <c r="G9855" i="59"/>
  <c r="F9855" i="59"/>
  <c r="G9847" i="59"/>
  <c r="F9847" i="59"/>
  <c r="G9839" i="59"/>
  <c r="F9839" i="59"/>
  <c r="G9831" i="59"/>
  <c r="F9831" i="59"/>
  <c r="G9823" i="59"/>
  <c r="F9823" i="59"/>
  <c r="G9815" i="59"/>
  <c r="F9815" i="59"/>
  <c r="G9807" i="59"/>
  <c r="F9807" i="59"/>
  <c r="G9799" i="59"/>
  <c r="F9799" i="59"/>
  <c r="G9791" i="59"/>
  <c r="F9791" i="59"/>
  <c r="G9783" i="59"/>
  <c r="F9783" i="59"/>
  <c r="G9775" i="59"/>
  <c r="F9775" i="59"/>
  <c r="G9767" i="59"/>
  <c r="F9767" i="59"/>
  <c r="G9759" i="59"/>
  <c r="F9759" i="59"/>
  <c r="G9751" i="59"/>
  <c r="F9751" i="59"/>
  <c r="G9743" i="59"/>
  <c r="F9743" i="59"/>
  <c r="G9735" i="59"/>
  <c r="F9735" i="59"/>
  <c r="G9727" i="59"/>
  <c r="F9727" i="59"/>
  <c r="G9719" i="59"/>
  <c r="F9719" i="59"/>
  <c r="G9711" i="59"/>
  <c r="F9711" i="59"/>
  <c r="G9703" i="59"/>
  <c r="F9703" i="59"/>
  <c r="G9695" i="59"/>
  <c r="F9695" i="59"/>
  <c r="G9687" i="59"/>
  <c r="F9687" i="59"/>
  <c r="G9679" i="59"/>
  <c r="F9679" i="59"/>
  <c r="G9671" i="59"/>
  <c r="F9671" i="59"/>
  <c r="G9663" i="59"/>
  <c r="F9663" i="59"/>
  <c r="G9655" i="59"/>
  <c r="F9655" i="59"/>
  <c r="G9647" i="59"/>
  <c r="F9647" i="59"/>
  <c r="G9639" i="59"/>
  <c r="F9639" i="59"/>
  <c r="G9631" i="59"/>
  <c r="F9631" i="59"/>
  <c r="G9623" i="59"/>
  <c r="F9623" i="59"/>
  <c r="G9615" i="59"/>
  <c r="F9615" i="59"/>
  <c r="G9607" i="59"/>
  <c r="F9607" i="59"/>
  <c r="G9599" i="59"/>
  <c r="F9599" i="59"/>
  <c r="G9591" i="59"/>
  <c r="F9591" i="59"/>
  <c r="G9583" i="59"/>
  <c r="F9583" i="59"/>
  <c r="G9575" i="59"/>
  <c r="F9575" i="59"/>
  <c r="G9567" i="59"/>
  <c r="F9567" i="59"/>
  <c r="G9559" i="59"/>
  <c r="F9559" i="59"/>
  <c r="G9551" i="59"/>
  <c r="F9551" i="59"/>
  <c r="G9543" i="59"/>
  <c r="F9543" i="59"/>
  <c r="G9535" i="59"/>
  <c r="F9535" i="59"/>
  <c r="G9527" i="59"/>
  <c r="F9527" i="59"/>
  <c r="G9519" i="59"/>
  <c r="F9519" i="59"/>
  <c r="G9511" i="59"/>
  <c r="F9511" i="59"/>
  <c r="G9503" i="59"/>
  <c r="F9503" i="59"/>
  <c r="G9495" i="59"/>
  <c r="F9495" i="59"/>
  <c r="G9487" i="59"/>
  <c r="F9487" i="59"/>
  <c r="G9479" i="59"/>
  <c r="F9479" i="59"/>
  <c r="G9471" i="59"/>
  <c r="F9471" i="59"/>
  <c r="G9463" i="59"/>
  <c r="F9463" i="59"/>
  <c r="G9455" i="59"/>
  <c r="F9455" i="59"/>
  <c r="G9447" i="59"/>
  <c r="F9447" i="59"/>
  <c r="G9439" i="59"/>
  <c r="F9439" i="59"/>
  <c r="G9431" i="59"/>
  <c r="F9431" i="59"/>
  <c r="G9423" i="59"/>
  <c r="F9423" i="59"/>
  <c r="G9415" i="59"/>
  <c r="F9415" i="59"/>
  <c r="G9407" i="59"/>
  <c r="F9407" i="59"/>
  <c r="G9399" i="59"/>
  <c r="F9399" i="59"/>
  <c r="G9391" i="59"/>
  <c r="F9391" i="59"/>
  <c r="G9383" i="59"/>
  <c r="F9383" i="59"/>
  <c r="G9375" i="59"/>
  <c r="F9375" i="59"/>
  <c r="G9367" i="59"/>
  <c r="F9367" i="59"/>
  <c r="G9359" i="59"/>
  <c r="F9359" i="59"/>
  <c r="G9351" i="59"/>
  <c r="F9351" i="59"/>
  <c r="G9343" i="59"/>
  <c r="F9343" i="59"/>
  <c r="G9335" i="59"/>
  <c r="F9335" i="59"/>
  <c r="G9327" i="59"/>
  <c r="F9327" i="59"/>
  <c r="G9319" i="59"/>
  <c r="F9319" i="59"/>
  <c r="G9311" i="59"/>
  <c r="F9311" i="59"/>
  <c r="G9303" i="59"/>
  <c r="F9303" i="59"/>
  <c r="G9295" i="59"/>
  <c r="F9295" i="59"/>
  <c r="G9287" i="59"/>
  <c r="F9287" i="59"/>
  <c r="G9279" i="59"/>
  <c r="F9279" i="59"/>
  <c r="G9271" i="59"/>
  <c r="F9271" i="59"/>
  <c r="G9263" i="59"/>
  <c r="F9263" i="59"/>
  <c r="G9255" i="59"/>
  <c r="F9255" i="59"/>
  <c r="G9247" i="59"/>
  <c r="F9247" i="59"/>
  <c r="G9239" i="59"/>
  <c r="F9239" i="59"/>
  <c r="G9231" i="59"/>
  <c r="F9231" i="59"/>
  <c r="G9223" i="59"/>
  <c r="F9223" i="59"/>
  <c r="G9215" i="59"/>
  <c r="F9215" i="59"/>
  <c r="G9207" i="59"/>
  <c r="F9207" i="59"/>
  <c r="G9199" i="59"/>
  <c r="F9199" i="59"/>
  <c r="G9191" i="59"/>
  <c r="F9191" i="59"/>
  <c r="G9183" i="59"/>
  <c r="F9183" i="59"/>
  <c r="G9175" i="59"/>
  <c r="F9175" i="59"/>
  <c r="G9167" i="59"/>
  <c r="F9167" i="59"/>
  <c r="G9159" i="59"/>
  <c r="F9159" i="59"/>
  <c r="G9151" i="59"/>
  <c r="F9151" i="59"/>
  <c r="G9143" i="59"/>
  <c r="F9143" i="59"/>
  <c r="G9135" i="59"/>
  <c r="F9135" i="59"/>
  <c r="G9127" i="59"/>
  <c r="F9127" i="59"/>
  <c r="G9119" i="59"/>
  <c r="F9119" i="59"/>
  <c r="G9111" i="59"/>
  <c r="F9111" i="59"/>
  <c r="G9103" i="59"/>
  <c r="F9103" i="59"/>
  <c r="G9095" i="59"/>
  <c r="F9095" i="59"/>
  <c r="G9087" i="59"/>
  <c r="F9087" i="59"/>
  <c r="G9079" i="59"/>
  <c r="F9079" i="59"/>
  <c r="G9071" i="59"/>
  <c r="F9071" i="59"/>
  <c r="G9063" i="59"/>
  <c r="F9063" i="59"/>
  <c r="G9055" i="59"/>
  <c r="F9055" i="59"/>
  <c r="G9047" i="59"/>
  <c r="F9047" i="59"/>
  <c r="G9039" i="59"/>
  <c r="F9039" i="59"/>
  <c r="G9031" i="59"/>
  <c r="F9031" i="59"/>
  <c r="G9023" i="59"/>
  <c r="F9023" i="59"/>
  <c r="G9015" i="59"/>
  <c r="F9015" i="59"/>
  <c r="G9007" i="59"/>
  <c r="F9007" i="59"/>
  <c r="G8999" i="59"/>
  <c r="F8999" i="59"/>
  <c r="G8991" i="59"/>
  <c r="F8991" i="59"/>
  <c r="G8983" i="59"/>
  <c r="F8983" i="59"/>
  <c r="G8975" i="59"/>
  <c r="F8975" i="59"/>
  <c r="G8967" i="59"/>
  <c r="F8967" i="59"/>
  <c r="G8959" i="59"/>
  <c r="F8959" i="59"/>
  <c r="G8951" i="59"/>
  <c r="F8951" i="59"/>
  <c r="G8943" i="59"/>
  <c r="F8943" i="59"/>
  <c r="G8935" i="59"/>
  <c r="F8935" i="59"/>
  <c r="G8927" i="59"/>
  <c r="F8927" i="59"/>
  <c r="G8919" i="59"/>
  <c r="F8919" i="59"/>
  <c r="G8911" i="59"/>
  <c r="F8911" i="59"/>
  <c r="G8903" i="59"/>
  <c r="F8903" i="59"/>
  <c r="G8895" i="59"/>
  <c r="F8895" i="59"/>
  <c r="G8887" i="59"/>
  <c r="F8887" i="59"/>
  <c r="G8879" i="59"/>
  <c r="F8879" i="59"/>
  <c r="G8871" i="59"/>
  <c r="F8871" i="59"/>
  <c r="G8863" i="59"/>
  <c r="F8863" i="59"/>
  <c r="G8855" i="59"/>
  <c r="F8855" i="59"/>
  <c r="G8847" i="59"/>
  <c r="F8847" i="59"/>
  <c r="G8839" i="59"/>
  <c r="F8839" i="59"/>
  <c r="G8831" i="59"/>
  <c r="F8831" i="59"/>
  <c r="G8823" i="59"/>
  <c r="F8823" i="59"/>
  <c r="G8815" i="59"/>
  <c r="F8815" i="59"/>
  <c r="G8807" i="59"/>
  <c r="F8807" i="59"/>
  <c r="G8799" i="59"/>
  <c r="F8799" i="59"/>
  <c r="G8791" i="59"/>
  <c r="F8791" i="59"/>
  <c r="G8783" i="59"/>
  <c r="F8783" i="59"/>
  <c r="G8775" i="59"/>
  <c r="F8775" i="59"/>
  <c r="G8767" i="59"/>
  <c r="F8767" i="59"/>
  <c r="G8759" i="59"/>
  <c r="F8759" i="59"/>
  <c r="G8751" i="59"/>
  <c r="F8751" i="59"/>
  <c r="G8743" i="59"/>
  <c r="F8743" i="59"/>
  <c r="G8735" i="59"/>
  <c r="F8735" i="59"/>
  <c r="G8727" i="59"/>
  <c r="F8727" i="59"/>
  <c r="G8719" i="59"/>
  <c r="F8719" i="59"/>
  <c r="G8711" i="59"/>
  <c r="F8711" i="59"/>
  <c r="G8703" i="59"/>
  <c r="F8703" i="59"/>
  <c r="G8695" i="59"/>
  <c r="F8695" i="59"/>
  <c r="G8687" i="59"/>
  <c r="F8687" i="59"/>
  <c r="G8679" i="59"/>
  <c r="F8679" i="59"/>
  <c r="G8671" i="59"/>
  <c r="F8671" i="59"/>
  <c r="G8663" i="59"/>
  <c r="F8663" i="59"/>
  <c r="G8655" i="59"/>
  <c r="F8655" i="59"/>
  <c r="G8647" i="59"/>
  <c r="F8647" i="59"/>
  <c r="G8639" i="59"/>
  <c r="F8639" i="59"/>
  <c r="G8631" i="59"/>
  <c r="F8631" i="59"/>
  <c r="G8623" i="59"/>
  <c r="F8623" i="59"/>
  <c r="G8615" i="59"/>
  <c r="F8615" i="59"/>
  <c r="G8607" i="59"/>
  <c r="F8607" i="59"/>
  <c r="G8599" i="59"/>
  <c r="F8599" i="59"/>
  <c r="G8591" i="59"/>
  <c r="F8591" i="59"/>
  <c r="G8583" i="59"/>
  <c r="F8583" i="59"/>
  <c r="G8575" i="59"/>
  <c r="F8575" i="59"/>
  <c r="G8567" i="59"/>
  <c r="F8567" i="59"/>
  <c r="G8559" i="59"/>
  <c r="F8559" i="59"/>
  <c r="G8551" i="59"/>
  <c r="F8551" i="59"/>
  <c r="G8543" i="59"/>
  <c r="F8543" i="59"/>
  <c r="G8535" i="59"/>
  <c r="F8535" i="59"/>
  <c r="G8527" i="59"/>
  <c r="F8527" i="59"/>
  <c r="G8519" i="59"/>
  <c r="F8519" i="59"/>
  <c r="G8511" i="59"/>
  <c r="F8511" i="59"/>
  <c r="G8503" i="59"/>
  <c r="F8503" i="59"/>
  <c r="G8495" i="59"/>
  <c r="F8495" i="59"/>
  <c r="G8487" i="59"/>
  <c r="F8487" i="59"/>
  <c r="G8479" i="59"/>
  <c r="F8479" i="59"/>
  <c r="G8471" i="59"/>
  <c r="F8471" i="59"/>
  <c r="G8463" i="59"/>
  <c r="F8463" i="59"/>
  <c r="G8455" i="59"/>
  <c r="F8455" i="59"/>
  <c r="G8447" i="59"/>
  <c r="F8447" i="59"/>
  <c r="G8439" i="59"/>
  <c r="F8439" i="59"/>
  <c r="G8431" i="59"/>
  <c r="F8431" i="59"/>
  <c r="G8423" i="59"/>
  <c r="F8423" i="59"/>
  <c r="G8415" i="59"/>
  <c r="F8415" i="59"/>
  <c r="G8407" i="59"/>
  <c r="F8407" i="59"/>
  <c r="G8399" i="59"/>
  <c r="F8399" i="59"/>
  <c r="G8391" i="59"/>
  <c r="F8391" i="59"/>
  <c r="G8383" i="59"/>
  <c r="F8383" i="59"/>
  <c r="G8375" i="59"/>
  <c r="F8375" i="59"/>
  <c r="G8367" i="59"/>
  <c r="F8367" i="59"/>
  <c r="G8359" i="59"/>
  <c r="F8359" i="59"/>
  <c r="G8351" i="59"/>
  <c r="F8351" i="59"/>
  <c r="G8343" i="59"/>
  <c r="F8343" i="59"/>
  <c r="G8335" i="59"/>
  <c r="F8335" i="59"/>
  <c r="G8327" i="59"/>
  <c r="F8327" i="59"/>
  <c r="G8319" i="59"/>
  <c r="F8319" i="59"/>
  <c r="G8311" i="59"/>
  <c r="F8311" i="59"/>
  <c r="G8303" i="59"/>
  <c r="F8303" i="59"/>
  <c r="G8295" i="59"/>
  <c r="F8295" i="59"/>
  <c r="G8287" i="59"/>
  <c r="F8287" i="59"/>
  <c r="G8279" i="59"/>
  <c r="F8279" i="59"/>
  <c r="G8271" i="59"/>
  <c r="F8271" i="59"/>
  <c r="G8263" i="59"/>
  <c r="F8263" i="59"/>
  <c r="G8255" i="59"/>
  <c r="F8255" i="59"/>
  <c r="G8247" i="59"/>
  <c r="F8247" i="59"/>
  <c r="G8239" i="59"/>
  <c r="F8239" i="59"/>
  <c r="G8231" i="59"/>
  <c r="F8231" i="59"/>
  <c r="G8223" i="59"/>
  <c r="F8223" i="59"/>
  <c r="G8215" i="59"/>
  <c r="F8215" i="59"/>
  <c r="G8207" i="59"/>
  <c r="F8207" i="59"/>
  <c r="G8199" i="59"/>
  <c r="F8199" i="59"/>
  <c r="G8191" i="59"/>
  <c r="F8191" i="59"/>
  <c r="G8183" i="59"/>
  <c r="F8183" i="59"/>
  <c r="G8175" i="59"/>
  <c r="F8175" i="59"/>
  <c r="G8167" i="59"/>
  <c r="F8167" i="59"/>
  <c r="G8159" i="59"/>
  <c r="F8159" i="59"/>
  <c r="G8151" i="59"/>
  <c r="F8151" i="59"/>
  <c r="G8143" i="59"/>
  <c r="F8143" i="59"/>
  <c r="G8135" i="59"/>
  <c r="F8135" i="59"/>
  <c r="G8127" i="59"/>
  <c r="F8127" i="59"/>
  <c r="G8119" i="59"/>
  <c r="F8119" i="59"/>
  <c r="G8111" i="59"/>
  <c r="F8111" i="59"/>
  <c r="G8103" i="59"/>
  <c r="F8103" i="59"/>
  <c r="G8095" i="59"/>
  <c r="F8095" i="59"/>
  <c r="G8087" i="59"/>
  <c r="F8087" i="59"/>
  <c r="G8079" i="59"/>
  <c r="F8079" i="59"/>
  <c r="G8071" i="59"/>
  <c r="F8071" i="59"/>
  <c r="G8063" i="59"/>
  <c r="F8063" i="59"/>
  <c r="G8055" i="59"/>
  <c r="F8055" i="59"/>
  <c r="G8047" i="59"/>
  <c r="F8047" i="59"/>
  <c r="G8039" i="59"/>
  <c r="F8039" i="59"/>
  <c r="G8031" i="59"/>
  <c r="F8031" i="59"/>
  <c r="G8023" i="59"/>
  <c r="F8023" i="59"/>
  <c r="G8015" i="59"/>
  <c r="F8015" i="59"/>
  <c r="G8007" i="59"/>
  <c r="F8007" i="59"/>
  <c r="G7999" i="59"/>
  <c r="F7999" i="59"/>
  <c r="G7991" i="59"/>
  <c r="F7991" i="59"/>
  <c r="G7983" i="59"/>
  <c r="F7983" i="59"/>
  <c r="G7975" i="59"/>
  <c r="F7975" i="59"/>
  <c r="G7967" i="59"/>
  <c r="F7967" i="59"/>
  <c r="F7959" i="59"/>
  <c r="G7959" i="59"/>
  <c r="F7951" i="59"/>
  <c r="G7951" i="59"/>
  <c r="F7943" i="59"/>
  <c r="G7943" i="59"/>
  <c r="F7935" i="59"/>
  <c r="G7935" i="59"/>
  <c r="F7927" i="59"/>
  <c r="G7927" i="59"/>
  <c r="F7919" i="59"/>
  <c r="G7919" i="59"/>
  <c r="F7911" i="59"/>
  <c r="G7911" i="59"/>
  <c r="F7903" i="59"/>
  <c r="G7903" i="59"/>
  <c r="F7895" i="59"/>
  <c r="G7895" i="59"/>
  <c r="F7887" i="59"/>
  <c r="G7887" i="59"/>
  <c r="F7879" i="59"/>
  <c r="G7879" i="59"/>
  <c r="F7871" i="59"/>
  <c r="G7871" i="59"/>
  <c r="F7863" i="59"/>
  <c r="G7863" i="59"/>
  <c r="F7855" i="59"/>
  <c r="G7855" i="59"/>
  <c r="F7847" i="59"/>
  <c r="G7847" i="59"/>
  <c r="F7839" i="59"/>
  <c r="G7839" i="59"/>
  <c r="F7831" i="59"/>
  <c r="G7831" i="59"/>
  <c r="F7823" i="59"/>
  <c r="G7823" i="59"/>
  <c r="F7815" i="59"/>
  <c r="G7815" i="59"/>
  <c r="F7807" i="59"/>
  <c r="G7807" i="59"/>
  <c r="F7799" i="59"/>
  <c r="G7799" i="59"/>
  <c r="F7791" i="59"/>
  <c r="G7791" i="59"/>
  <c r="F7783" i="59"/>
  <c r="G7783" i="59"/>
  <c r="F7775" i="59"/>
  <c r="G7775" i="59"/>
  <c r="F7767" i="59"/>
  <c r="G7767" i="59"/>
  <c r="F7759" i="59"/>
  <c r="G7759" i="59"/>
  <c r="F7751" i="59"/>
  <c r="G7751" i="59"/>
  <c r="F7743" i="59"/>
  <c r="G7743" i="59"/>
  <c r="F7735" i="59"/>
  <c r="G7735" i="59"/>
  <c r="F7727" i="59"/>
  <c r="G7727" i="59"/>
  <c r="F7719" i="59"/>
  <c r="G7719" i="59"/>
  <c r="F7711" i="59"/>
  <c r="G7711" i="59"/>
  <c r="F7703" i="59"/>
  <c r="G7703" i="59"/>
  <c r="F7695" i="59"/>
  <c r="G7695" i="59"/>
  <c r="F7687" i="59"/>
  <c r="G7687" i="59"/>
  <c r="F7679" i="59"/>
  <c r="G7679" i="59"/>
  <c r="F7671" i="59"/>
  <c r="G7671" i="59"/>
  <c r="F7663" i="59"/>
  <c r="G7663" i="59"/>
  <c r="F7655" i="59"/>
  <c r="G7655" i="59"/>
  <c r="F7647" i="59"/>
  <c r="G7647" i="59"/>
  <c r="F7639" i="59"/>
  <c r="G7639" i="59"/>
  <c r="F7631" i="59"/>
  <c r="G7631" i="59"/>
  <c r="F7623" i="59"/>
  <c r="G7623" i="59"/>
  <c r="F7615" i="59"/>
  <c r="G7615" i="59"/>
  <c r="F7607" i="59"/>
  <c r="G7607" i="59"/>
  <c r="F7599" i="59"/>
  <c r="G7599" i="59"/>
  <c r="F7591" i="59"/>
  <c r="G7591" i="59"/>
  <c r="F7583" i="59"/>
  <c r="G7583" i="59"/>
  <c r="F7575" i="59"/>
  <c r="G7575" i="59"/>
  <c r="F7567" i="59"/>
  <c r="G7567" i="59"/>
  <c r="F7559" i="59"/>
  <c r="G7559" i="59"/>
  <c r="F7551" i="59"/>
  <c r="G7551" i="59"/>
  <c r="F7543" i="59"/>
  <c r="G7543" i="59"/>
  <c r="F7535" i="59"/>
  <c r="G7535" i="59"/>
  <c r="F7527" i="59"/>
  <c r="G7527" i="59"/>
  <c r="F7519" i="59"/>
  <c r="G7519" i="59"/>
  <c r="F7511" i="59"/>
  <c r="G7511" i="59"/>
  <c r="F7503" i="59"/>
  <c r="G7503" i="59"/>
  <c r="F7495" i="59"/>
  <c r="G7495" i="59"/>
  <c r="F7487" i="59"/>
  <c r="G7487" i="59"/>
  <c r="F7479" i="59"/>
  <c r="G7479" i="59"/>
  <c r="F7471" i="59"/>
  <c r="G7471" i="59"/>
  <c r="F7463" i="59"/>
  <c r="G7463" i="59"/>
  <c r="F7455" i="59"/>
  <c r="G7455" i="59"/>
  <c r="F7447" i="59"/>
  <c r="G7447" i="59"/>
  <c r="F7439" i="59"/>
  <c r="G7439" i="59"/>
  <c r="F7431" i="59"/>
  <c r="G7431" i="59"/>
  <c r="F7423" i="59"/>
  <c r="G7423" i="59"/>
  <c r="F7415" i="59"/>
  <c r="G7415" i="59"/>
  <c r="F7407" i="59"/>
  <c r="G7407" i="59"/>
  <c r="F7399" i="59"/>
  <c r="G7399" i="59"/>
  <c r="F7391" i="59"/>
  <c r="G7391" i="59"/>
  <c r="F7383" i="59"/>
  <c r="G7383" i="59"/>
  <c r="F7375" i="59"/>
  <c r="G7375" i="59"/>
  <c r="F7367" i="59"/>
  <c r="G7367" i="59"/>
  <c r="F7359" i="59"/>
  <c r="G7359" i="59"/>
  <c r="F7351" i="59"/>
  <c r="G7351" i="59"/>
  <c r="F7343" i="59"/>
  <c r="G7343" i="59"/>
  <c r="F7335" i="59"/>
  <c r="G7335" i="59"/>
  <c r="F7327" i="59"/>
  <c r="G7327" i="59"/>
  <c r="F7319" i="59"/>
  <c r="G7319" i="59"/>
  <c r="F7311" i="59"/>
  <c r="G7311" i="59"/>
  <c r="F7303" i="59"/>
  <c r="G7303" i="59"/>
  <c r="F7295" i="59"/>
  <c r="G7295" i="59"/>
  <c r="F7287" i="59"/>
  <c r="G7287" i="59"/>
  <c r="F7279" i="59"/>
  <c r="G7279" i="59"/>
  <c r="F7271" i="59"/>
  <c r="G7271" i="59"/>
  <c r="F7263" i="59"/>
  <c r="G7263" i="59"/>
  <c r="F7255" i="59"/>
  <c r="G7255" i="59"/>
  <c r="F7247" i="59"/>
  <c r="G7247" i="59"/>
  <c r="F7239" i="59"/>
  <c r="G7239" i="59"/>
  <c r="F7231" i="59"/>
  <c r="G7231" i="59"/>
  <c r="F7223" i="59"/>
  <c r="G7223" i="59"/>
  <c r="F7215" i="59"/>
  <c r="G7215" i="59"/>
  <c r="F7207" i="59"/>
  <c r="G7207" i="59"/>
  <c r="F7199" i="59"/>
  <c r="G7199" i="59"/>
  <c r="F7191" i="59"/>
  <c r="G7191" i="59"/>
  <c r="F7183" i="59"/>
  <c r="G7183" i="59"/>
  <c r="F7175" i="59"/>
  <c r="G7175" i="59"/>
  <c r="F7167" i="59"/>
  <c r="G7167" i="59"/>
  <c r="F7159" i="59"/>
  <c r="G7159" i="59"/>
  <c r="F7151" i="59"/>
  <c r="G7151" i="59"/>
  <c r="F7143" i="59"/>
  <c r="G7143" i="59"/>
  <c r="F7135" i="59"/>
  <c r="G7135" i="59"/>
  <c r="F7127" i="59"/>
  <c r="G7127" i="59"/>
  <c r="F7119" i="59"/>
  <c r="G7119" i="59"/>
  <c r="F7111" i="59"/>
  <c r="G7111" i="59"/>
  <c r="F7103" i="59"/>
  <c r="G7103" i="59"/>
  <c r="F7095" i="59"/>
  <c r="G7095" i="59"/>
  <c r="F7087" i="59"/>
  <c r="G7087" i="59"/>
  <c r="F7079" i="59"/>
  <c r="G7079" i="59"/>
  <c r="F7071" i="59"/>
  <c r="G7071" i="59"/>
  <c r="F7063" i="59"/>
  <c r="G7063" i="59"/>
  <c r="F7055" i="59"/>
  <c r="G7055" i="59"/>
  <c r="F7047" i="59"/>
  <c r="G7047" i="59"/>
  <c r="F7039" i="59"/>
  <c r="G7039" i="59"/>
  <c r="F7031" i="59"/>
  <c r="G7031" i="59"/>
  <c r="F7023" i="59"/>
  <c r="G7023" i="59"/>
  <c r="F7015" i="59"/>
  <c r="G7015" i="59"/>
  <c r="F7007" i="59"/>
  <c r="G7007" i="59"/>
  <c r="F6999" i="59"/>
  <c r="G6999" i="59"/>
  <c r="F6991" i="59"/>
  <c r="G6991" i="59"/>
  <c r="F6983" i="59"/>
  <c r="G6983" i="59"/>
  <c r="F6975" i="59"/>
  <c r="G6975" i="59"/>
  <c r="F6967" i="59"/>
  <c r="G6967" i="59"/>
  <c r="F6959" i="59"/>
  <c r="G6959" i="59"/>
  <c r="F6951" i="59"/>
  <c r="G6951" i="59"/>
  <c r="F6943" i="59"/>
  <c r="G6943" i="59"/>
  <c r="F6935" i="59"/>
  <c r="G6935" i="59"/>
  <c r="F6927" i="59"/>
  <c r="G6927" i="59"/>
  <c r="F6919" i="59"/>
  <c r="G6919" i="59"/>
  <c r="F6911" i="59"/>
  <c r="G6911" i="59"/>
  <c r="F6903" i="59"/>
  <c r="G6903" i="59"/>
  <c r="F6895" i="59"/>
  <c r="G6895" i="59"/>
  <c r="F6887" i="59"/>
  <c r="G6887" i="59"/>
  <c r="F6879" i="59"/>
  <c r="G6879" i="59"/>
  <c r="F6871" i="59"/>
  <c r="G6871" i="59"/>
  <c r="F6863" i="59"/>
  <c r="G6863" i="59"/>
  <c r="F6855" i="59"/>
  <c r="G6855" i="59"/>
  <c r="F6847" i="59"/>
  <c r="G6847" i="59"/>
  <c r="F6839" i="59"/>
  <c r="G6839" i="59"/>
  <c r="F6831" i="59"/>
  <c r="G6831" i="59"/>
  <c r="F6823" i="59"/>
  <c r="G6823" i="59"/>
  <c r="F6815" i="59"/>
  <c r="G6815" i="59"/>
  <c r="F6807" i="59"/>
  <c r="G6807" i="59"/>
  <c r="F6799" i="59"/>
  <c r="G6799" i="59"/>
  <c r="F6791" i="59"/>
  <c r="G6791" i="59"/>
  <c r="F6783" i="59"/>
  <c r="G6783" i="59"/>
  <c r="F6775" i="59"/>
  <c r="G6775" i="59"/>
  <c r="F6767" i="59"/>
  <c r="G6767" i="59"/>
  <c r="F6759" i="59"/>
  <c r="G6759" i="59"/>
  <c r="F6751" i="59"/>
  <c r="G6751" i="59"/>
  <c r="F6743" i="59"/>
  <c r="G6743" i="59"/>
  <c r="F6735" i="59"/>
  <c r="G6735" i="59"/>
  <c r="F6727" i="59"/>
  <c r="G6727" i="59"/>
  <c r="F6719" i="59"/>
  <c r="G6719" i="59"/>
  <c r="F6711" i="59"/>
  <c r="G6711" i="59"/>
  <c r="F6703" i="59"/>
  <c r="G6703" i="59"/>
  <c r="F6695" i="59"/>
  <c r="G6695" i="59"/>
  <c r="F6687" i="59"/>
  <c r="G6687" i="59"/>
  <c r="F6679" i="59"/>
  <c r="G6679" i="59"/>
  <c r="F6671" i="59"/>
  <c r="G6671" i="59"/>
  <c r="F6663" i="59"/>
  <c r="G6663" i="59"/>
  <c r="F6655" i="59"/>
  <c r="G6655" i="59"/>
  <c r="F6647" i="59"/>
  <c r="G6647" i="59"/>
  <c r="F6639" i="59"/>
  <c r="G6639" i="59"/>
  <c r="F6631" i="59"/>
  <c r="G6631" i="59"/>
  <c r="F6623" i="59"/>
  <c r="G6623" i="59"/>
  <c r="F6615" i="59"/>
  <c r="G6615" i="59"/>
  <c r="F6607" i="59"/>
  <c r="G6607" i="59"/>
  <c r="F6599" i="59"/>
  <c r="G6599" i="59"/>
  <c r="F6591" i="59"/>
  <c r="G6591" i="59"/>
  <c r="F6583" i="59"/>
  <c r="G6583" i="59"/>
  <c r="F6575" i="59"/>
  <c r="G6575" i="59"/>
  <c r="F6567" i="59"/>
  <c r="G6567" i="59"/>
  <c r="F6559" i="59"/>
  <c r="G6559" i="59"/>
  <c r="F6551" i="59"/>
  <c r="G6551" i="59"/>
  <c r="F6543" i="59"/>
  <c r="G6543" i="59"/>
  <c r="F6535" i="59"/>
  <c r="G6535" i="59"/>
  <c r="F6527" i="59"/>
  <c r="G6527" i="59"/>
  <c r="F6519" i="59"/>
  <c r="G6519" i="59"/>
  <c r="F6511" i="59"/>
  <c r="G6511" i="59"/>
  <c r="F6503" i="59"/>
  <c r="G6503" i="59"/>
  <c r="F6495" i="59"/>
  <c r="G6495" i="59"/>
  <c r="F6487" i="59"/>
  <c r="G6487" i="59"/>
  <c r="F6479" i="59"/>
  <c r="G6479" i="59"/>
  <c r="F6471" i="59"/>
  <c r="G6471" i="59"/>
  <c r="F6463" i="59"/>
  <c r="G6463" i="59"/>
  <c r="F6455" i="59"/>
  <c r="G6455" i="59"/>
  <c r="F6447" i="59"/>
  <c r="G6447" i="59"/>
  <c r="F6439" i="59"/>
  <c r="G6439" i="59"/>
  <c r="F6431" i="59"/>
  <c r="G6431" i="59"/>
  <c r="F6423" i="59"/>
  <c r="G6423" i="59"/>
  <c r="F6415" i="59"/>
  <c r="G6415" i="59"/>
  <c r="F6407" i="59"/>
  <c r="G6407" i="59"/>
  <c r="F6399" i="59"/>
  <c r="G6399" i="59"/>
  <c r="F6391" i="59"/>
  <c r="G6391" i="59"/>
  <c r="F6383" i="59"/>
  <c r="G6383" i="59"/>
  <c r="F6375" i="59"/>
  <c r="G6375" i="59"/>
  <c r="F6367" i="59"/>
  <c r="G6367" i="59"/>
  <c r="F6359" i="59"/>
  <c r="G6359" i="59"/>
  <c r="F6351" i="59"/>
  <c r="G6351" i="59"/>
  <c r="F6343" i="59"/>
  <c r="G6343" i="59"/>
  <c r="F6335" i="59"/>
  <c r="G6335" i="59"/>
  <c r="F6327" i="59"/>
  <c r="G6327" i="59"/>
  <c r="F6319" i="59"/>
  <c r="G6319" i="59"/>
  <c r="F6311" i="59"/>
  <c r="G6311" i="59"/>
  <c r="F6303" i="59"/>
  <c r="G6303" i="59"/>
  <c r="F6295" i="59"/>
  <c r="G6295" i="59"/>
  <c r="F6287" i="59"/>
  <c r="G6287" i="59"/>
  <c r="F6279" i="59"/>
  <c r="G6279" i="59"/>
  <c r="F6271" i="59"/>
  <c r="G6271" i="59"/>
  <c r="F6263" i="59"/>
  <c r="G6263" i="59"/>
  <c r="F6255" i="59"/>
  <c r="G6255" i="59"/>
  <c r="F6247" i="59"/>
  <c r="G6247" i="59"/>
  <c r="F6239" i="59"/>
  <c r="G6239" i="59"/>
  <c r="F6231" i="59"/>
  <c r="G6231" i="59"/>
  <c r="F6223" i="59"/>
  <c r="G6223" i="59"/>
  <c r="F6215" i="59"/>
  <c r="G6215" i="59"/>
  <c r="F6207" i="59"/>
  <c r="G6207" i="59"/>
  <c r="F6199" i="59"/>
  <c r="G6199" i="59"/>
  <c r="F6191" i="59"/>
  <c r="G6191" i="59"/>
  <c r="F6183" i="59"/>
  <c r="G6183" i="59"/>
  <c r="F6175" i="59"/>
  <c r="G6175" i="59"/>
  <c r="F6167" i="59"/>
  <c r="G6167" i="59"/>
  <c r="F6159" i="59"/>
  <c r="G6159" i="59"/>
  <c r="F9995" i="59"/>
  <c r="F9739" i="59"/>
  <c r="F9483" i="59"/>
  <c r="F9227" i="59"/>
  <c r="F8720" i="59"/>
  <c r="G10051" i="59"/>
  <c r="F10051" i="59"/>
  <c r="G10043" i="59"/>
  <c r="F10043" i="59"/>
  <c r="G10035" i="59"/>
  <c r="F10035" i="59"/>
  <c r="G9987" i="59"/>
  <c r="F9987" i="59"/>
  <c r="G9979" i="59"/>
  <c r="F9979" i="59"/>
  <c r="G9971" i="59"/>
  <c r="F9971" i="59"/>
  <c r="G9699" i="59"/>
  <c r="F9699" i="59"/>
  <c r="G9691" i="59"/>
  <c r="F9691" i="59"/>
  <c r="G9683" i="59"/>
  <c r="F9683" i="59"/>
  <c r="G9635" i="59"/>
  <c r="F9635" i="59"/>
  <c r="G9627" i="59"/>
  <c r="F9627" i="59"/>
  <c r="G9619" i="59"/>
  <c r="F9619" i="59"/>
  <c r="G9475" i="59"/>
  <c r="F9475" i="59"/>
  <c r="G9467" i="59"/>
  <c r="F9467" i="59"/>
  <c r="G9459" i="59"/>
  <c r="F9459" i="59"/>
  <c r="G9443" i="59"/>
  <c r="F9443" i="59"/>
  <c r="G9371" i="59"/>
  <c r="F9371" i="59"/>
  <c r="G8968" i="59"/>
  <c r="F8968" i="59"/>
  <c r="G8960" i="59"/>
  <c r="F8960" i="59"/>
  <c r="G8952" i="59"/>
  <c r="F8952" i="59"/>
  <c r="G8944" i="59"/>
  <c r="F8944" i="59"/>
  <c r="G8936" i="59"/>
  <c r="F8936" i="59"/>
  <c r="G8928" i="59"/>
  <c r="F8928" i="59"/>
  <c r="G8920" i="59"/>
  <c r="F8920" i="59"/>
  <c r="G8912" i="59"/>
  <c r="F8912" i="59"/>
  <c r="G8904" i="59"/>
  <c r="F8904" i="59"/>
  <c r="G8896" i="59"/>
  <c r="F8896" i="59"/>
  <c r="G8888" i="59"/>
  <c r="F8888" i="59"/>
  <c r="G8880" i="59"/>
  <c r="F8880" i="59"/>
  <c r="G8872" i="59"/>
  <c r="F8872" i="59"/>
  <c r="G8864" i="59"/>
  <c r="F8864" i="59"/>
  <c r="G8856" i="59"/>
  <c r="F8856" i="59"/>
  <c r="G8848" i="59"/>
  <c r="F8848" i="59"/>
  <c r="G8840" i="59"/>
  <c r="F8840" i="59"/>
  <c r="G8832" i="59"/>
  <c r="F8832" i="59"/>
  <c r="G8824" i="59"/>
  <c r="F8824" i="59"/>
  <c r="G8816" i="59"/>
  <c r="F8816" i="59"/>
  <c r="G8808" i="59"/>
  <c r="F8808" i="59"/>
  <c r="G8800" i="59"/>
  <c r="F8800" i="59"/>
  <c r="G8792" i="59"/>
  <c r="F8792" i="59"/>
  <c r="G8784" i="59"/>
  <c r="F8784" i="59"/>
  <c r="G8776" i="59"/>
  <c r="F8776" i="59"/>
  <c r="G8768" i="59"/>
  <c r="F8768" i="59"/>
  <c r="G8760" i="59"/>
  <c r="F8760" i="59"/>
  <c r="G8752" i="59"/>
  <c r="F8752" i="59"/>
  <c r="G8744" i="59"/>
  <c r="F8744" i="59"/>
  <c r="G8728" i="59"/>
  <c r="F8728" i="59"/>
  <c r="F10078" i="59"/>
  <c r="G10078" i="59"/>
  <c r="F10070" i="59"/>
  <c r="G10070" i="59"/>
  <c r="F10062" i="59"/>
  <c r="G10062" i="59"/>
  <c r="F10054" i="59"/>
  <c r="G10054" i="59"/>
  <c r="F10046" i="59"/>
  <c r="G10046" i="59"/>
  <c r="F10038" i="59"/>
  <c r="G10038" i="59"/>
  <c r="F10030" i="59"/>
  <c r="G10030" i="59"/>
  <c r="F10022" i="59"/>
  <c r="G10022" i="59"/>
  <c r="F10014" i="59"/>
  <c r="G10014" i="59"/>
  <c r="F10006" i="59"/>
  <c r="G10006" i="59"/>
  <c r="F9998" i="59"/>
  <c r="G9998" i="59"/>
  <c r="F9990" i="59"/>
  <c r="G9990" i="59"/>
  <c r="F9982" i="59"/>
  <c r="G9982" i="59"/>
  <c r="F9974" i="59"/>
  <c r="G9974" i="59"/>
  <c r="F9966" i="59"/>
  <c r="G9966" i="59"/>
  <c r="F9958" i="59"/>
  <c r="G9958" i="59"/>
  <c r="F9950" i="59"/>
  <c r="G9950" i="59"/>
  <c r="F9942" i="59"/>
  <c r="G9942" i="59"/>
  <c r="F9934" i="59"/>
  <c r="G9934" i="59"/>
  <c r="F9926" i="59"/>
  <c r="G9926" i="59"/>
  <c r="F9918" i="59"/>
  <c r="G9918" i="59"/>
  <c r="F9910" i="59"/>
  <c r="G9910" i="59"/>
  <c r="F9902" i="59"/>
  <c r="G9902" i="59"/>
  <c r="F9894" i="59"/>
  <c r="G9894" i="59"/>
  <c r="F9886" i="59"/>
  <c r="G9886" i="59"/>
  <c r="F9878" i="59"/>
  <c r="G9878" i="59"/>
  <c r="F9870" i="59"/>
  <c r="G9870" i="59"/>
  <c r="F9862" i="59"/>
  <c r="G9862" i="59"/>
  <c r="F9854" i="59"/>
  <c r="G9854" i="59"/>
  <c r="F9846" i="59"/>
  <c r="G9846" i="59"/>
  <c r="F9838" i="59"/>
  <c r="G9838" i="59"/>
  <c r="F9830" i="59"/>
  <c r="G9830" i="59"/>
  <c r="F9822" i="59"/>
  <c r="G9822" i="59"/>
  <c r="F9814" i="59"/>
  <c r="G9814" i="59"/>
  <c r="F9806" i="59"/>
  <c r="G9806" i="59"/>
  <c r="F9798" i="59"/>
  <c r="G9798" i="59"/>
  <c r="F9790" i="59"/>
  <c r="G9790" i="59"/>
  <c r="F9782" i="59"/>
  <c r="G9782" i="59"/>
  <c r="F9774" i="59"/>
  <c r="G9774" i="59"/>
  <c r="F9766" i="59"/>
  <c r="G9766" i="59"/>
  <c r="F9758" i="59"/>
  <c r="G9758" i="59"/>
  <c r="F9750" i="59"/>
  <c r="G9750" i="59"/>
  <c r="F9742" i="59"/>
  <c r="G9742" i="59"/>
  <c r="F9734" i="59"/>
  <c r="G9734" i="59"/>
  <c r="F9726" i="59"/>
  <c r="G9726" i="59"/>
  <c r="F9718" i="59"/>
  <c r="G9718" i="59"/>
  <c r="F9710" i="59"/>
  <c r="G9710" i="59"/>
  <c r="F9702" i="59"/>
  <c r="G9702" i="59"/>
  <c r="F9694" i="59"/>
  <c r="G9694" i="59"/>
  <c r="F9686" i="59"/>
  <c r="G9686" i="59"/>
  <c r="F9678" i="59"/>
  <c r="G9678" i="59"/>
  <c r="F9670" i="59"/>
  <c r="G9670" i="59"/>
  <c r="F9662" i="59"/>
  <c r="G9662" i="59"/>
  <c r="F9654" i="59"/>
  <c r="G9654" i="59"/>
  <c r="F9646" i="59"/>
  <c r="G9646" i="59"/>
  <c r="F9638" i="59"/>
  <c r="G9638" i="59"/>
  <c r="F9630" i="59"/>
  <c r="G9630" i="59"/>
  <c r="F9622" i="59"/>
  <c r="G9622" i="59"/>
  <c r="F9614" i="59"/>
  <c r="G9614" i="59"/>
  <c r="F9606" i="59"/>
  <c r="G9606" i="59"/>
  <c r="F9598" i="59"/>
  <c r="G9598" i="59"/>
  <c r="F9590" i="59"/>
  <c r="G9590" i="59"/>
  <c r="F9582" i="59"/>
  <c r="G9582" i="59"/>
  <c r="F9574" i="59"/>
  <c r="G9574" i="59"/>
  <c r="F9566" i="59"/>
  <c r="G9566" i="59"/>
  <c r="F9558" i="59"/>
  <c r="G9558" i="59"/>
  <c r="F9550" i="59"/>
  <c r="G9550" i="59"/>
  <c r="F9542" i="59"/>
  <c r="G9542" i="59"/>
  <c r="F9534" i="59"/>
  <c r="G9534" i="59"/>
  <c r="F9526" i="59"/>
  <c r="G9526" i="59"/>
  <c r="F9518" i="59"/>
  <c r="G9518" i="59"/>
  <c r="F9510" i="59"/>
  <c r="G9510" i="59"/>
  <c r="F9502" i="59"/>
  <c r="G9502" i="59"/>
  <c r="F9494" i="59"/>
  <c r="G9494" i="59"/>
  <c r="F9486" i="59"/>
  <c r="G9486" i="59"/>
  <c r="F9478" i="59"/>
  <c r="G9478" i="59"/>
  <c r="F9470" i="59"/>
  <c r="G9470" i="59"/>
  <c r="F9462" i="59"/>
  <c r="G9462" i="59"/>
  <c r="F9454" i="59"/>
  <c r="G9454" i="59"/>
  <c r="F9446" i="59"/>
  <c r="G9446" i="59"/>
  <c r="F9438" i="59"/>
  <c r="G9438" i="59"/>
  <c r="F9430" i="59"/>
  <c r="G9430" i="59"/>
  <c r="F9422" i="59"/>
  <c r="G9422" i="59"/>
  <c r="F9414" i="59"/>
  <c r="G9414" i="59"/>
  <c r="F9406" i="59"/>
  <c r="G9406" i="59"/>
  <c r="F9398" i="59"/>
  <c r="G9398" i="59"/>
  <c r="F9390" i="59"/>
  <c r="G9390" i="59"/>
  <c r="F9382" i="59"/>
  <c r="G9382" i="59"/>
  <c r="F9374" i="59"/>
  <c r="G9374" i="59"/>
  <c r="F9366" i="59"/>
  <c r="G9366" i="59"/>
  <c r="F9358" i="59"/>
  <c r="G9358" i="59"/>
  <c r="F9350" i="59"/>
  <c r="G9350" i="59"/>
  <c r="F9342" i="59"/>
  <c r="G9342" i="59"/>
  <c r="F9334" i="59"/>
  <c r="G9334" i="59"/>
  <c r="F9326" i="59"/>
  <c r="G9326" i="59"/>
  <c r="F9318" i="59"/>
  <c r="G9318" i="59"/>
  <c r="F9310" i="59"/>
  <c r="G9310" i="59"/>
  <c r="F9302" i="59"/>
  <c r="G9302" i="59"/>
  <c r="F9294" i="59"/>
  <c r="G9294" i="59"/>
  <c r="F9286" i="59"/>
  <c r="G9286" i="59"/>
  <c r="F9278" i="59"/>
  <c r="G9278" i="59"/>
  <c r="F9270" i="59"/>
  <c r="G9270" i="59"/>
  <c r="F9262" i="59"/>
  <c r="G9262" i="59"/>
  <c r="F9254" i="59"/>
  <c r="G9254" i="59"/>
  <c r="F9246" i="59"/>
  <c r="G9246" i="59"/>
  <c r="F9238" i="59"/>
  <c r="G9238" i="59"/>
  <c r="F9230" i="59"/>
  <c r="G9230" i="59"/>
  <c r="F9222" i="59"/>
  <c r="G9222" i="59"/>
  <c r="F9214" i="59"/>
  <c r="G9214" i="59"/>
  <c r="F9206" i="59"/>
  <c r="G9206" i="59"/>
  <c r="F9198" i="59"/>
  <c r="G9198" i="59"/>
  <c r="F9190" i="59"/>
  <c r="G9190" i="59"/>
  <c r="F9182" i="59"/>
  <c r="G9182" i="59"/>
  <c r="F9174" i="59"/>
  <c r="G9174" i="59"/>
  <c r="F9166" i="59"/>
  <c r="G9166" i="59"/>
  <c r="F9158" i="59"/>
  <c r="G9158" i="59"/>
  <c r="F9150" i="59"/>
  <c r="G9150" i="59"/>
  <c r="F9142" i="59"/>
  <c r="G9142" i="59"/>
  <c r="F9134" i="59"/>
  <c r="G9134" i="59"/>
  <c r="F9126" i="59"/>
  <c r="G9126" i="59"/>
  <c r="F9118" i="59"/>
  <c r="G9118" i="59"/>
  <c r="F9110" i="59"/>
  <c r="G9110" i="59"/>
  <c r="F9102" i="59"/>
  <c r="G9102" i="59"/>
  <c r="F9094" i="59"/>
  <c r="G9094" i="59"/>
  <c r="F9086" i="59"/>
  <c r="G9086" i="59"/>
  <c r="F9078" i="59"/>
  <c r="G9078" i="59"/>
  <c r="F9070" i="59"/>
  <c r="G9070" i="59"/>
  <c r="F9062" i="59"/>
  <c r="G9062" i="59"/>
  <c r="F9054" i="59"/>
  <c r="G9054" i="59"/>
  <c r="F9046" i="59"/>
  <c r="G9046" i="59"/>
  <c r="F9038" i="59"/>
  <c r="G9038" i="59"/>
  <c r="F9030" i="59"/>
  <c r="G9030" i="59"/>
  <c r="F9022" i="59"/>
  <c r="G9022" i="59"/>
  <c r="F9014" i="59"/>
  <c r="G9014" i="59"/>
  <c r="F9006" i="59"/>
  <c r="G9006" i="59"/>
  <c r="F8998" i="59"/>
  <c r="G8998" i="59"/>
  <c r="F8990" i="59"/>
  <c r="G8990" i="59"/>
  <c r="F8982" i="59"/>
  <c r="G8982" i="59"/>
  <c r="F8974" i="59"/>
  <c r="G8974" i="59"/>
  <c r="F8966" i="59"/>
  <c r="G8966" i="59"/>
  <c r="F8958" i="59"/>
  <c r="G8958" i="59"/>
  <c r="F8950" i="59"/>
  <c r="G8950" i="59"/>
  <c r="F8942" i="59"/>
  <c r="G8942" i="59"/>
  <c r="F8934" i="59"/>
  <c r="G8934" i="59"/>
  <c r="F8926" i="59"/>
  <c r="G8926" i="59"/>
  <c r="F8918" i="59"/>
  <c r="G8918" i="59"/>
  <c r="F8910" i="59"/>
  <c r="G8910" i="59"/>
  <c r="F8902" i="59"/>
  <c r="G8902" i="59"/>
  <c r="F8894" i="59"/>
  <c r="G8894" i="59"/>
  <c r="F8886" i="59"/>
  <c r="G8886" i="59"/>
  <c r="F8878" i="59"/>
  <c r="G8878" i="59"/>
  <c r="F8870" i="59"/>
  <c r="G8870" i="59"/>
  <c r="F8862" i="59"/>
  <c r="G8862" i="59"/>
  <c r="F8854" i="59"/>
  <c r="G8854" i="59"/>
  <c r="F8846" i="59"/>
  <c r="G8846" i="59"/>
  <c r="F8838" i="59"/>
  <c r="G8838" i="59"/>
  <c r="F8830" i="59"/>
  <c r="G8830" i="59"/>
  <c r="F8822" i="59"/>
  <c r="G8822" i="59"/>
  <c r="F8814" i="59"/>
  <c r="G8814" i="59"/>
  <c r="F8806" i="59"/>
  <c r="G8806" i="59"/>
  <c r="F8798" i="59"/>
  <c r="G8798" i="59"/>
  <c r="F8790" i="59"/>
  <c r="G8790" i="59"/>
  <c r="F8782" i="59"/>
  <c r="G8782" i="59"/>
  <c r="F8774" i="59"/>
  <c r="G8774" i="59"/>
  <c r="F8766" i="59"/>
  <c r="G8766" i="59"/>
  <c r="F8758" i="59"/>
  <c r="G8758" i="59"/>
  <c r="F8750" i="59"/>
  <c r="G8750" i="59"/>
  <c r="F8742" i="59"/>
  <c r="G8742" i="59"/>
  <c r="F8734" i="59"/>
  <c r="G8734" i="59"/>
  <c r="F8726" i="59"/>
  <c r="G8726" i="59"/>
  <c r="F8718" i="59"/>
  <c r="G8718" i="59"/>
  <c r="F8710" i="59"/>
  <c r="G8710" i="59"/>
  <c r="F8702" i="59"/>
  <c r="G8702" i="59"/>
  <c r="F8694" i="59"/>
  <c r="G8694" i="59"/>
  <c r="F8686" i="59"/>
  <c r="G8686" i="59"/>
  <c r="F8678" i="59"/>
  <c r="G8678" i="59"/>
  <c r="F8670" i="59"/>
  <c r="G8670" i="59"/>
  <c r="F8662" i="59"/>
  <c r="G8662" i="59"/>
  <c r="F8654" i="59"/>
  <c r="G8654" i="59"/>
  <c r="F8646" i="59"/>
  <c r="G8646" i="59"/>
  <c r="F8638" i="59"/>
  <c r="G8638" i="59"/>
  <c r="F8630" i="59"/>
  <c r="G8630" i="59"/>
  <c r="F8622" i="59"/>
  <c r="G8622" i="59"/>
  <c r="F8614" i="59"/>
  <c r="G8614" i="59"/>
  <c r="F8606" i="59"/>
  <c r="G8606" i="59"/>
  <c r="F8598" i="59"/>
  <c r="G8598" i="59"/>
  <c r="F8590" i="59"/>
  <c r="G8590" i="59"/>
  <c r="F8582" i="59"/>
  <c r="G8582" i="59"/>
  <c r="F8574" i="59"/>
  <c r="G8574" i="59"/>
  <c r="F8566" i="59"/>
  <c r="G8566" i="59"/>
  <c r="F8558" i="59"/>
  <c r="G8558" i="59"/>
  <c r="F8550" i="59"/>
  <c r="G8550" i="59"/>
  <c r="F8542" i="59"/>
  <c r="G8542" i="59"/>
  <c r="F8534" i="59"/>
  <c r="G8534" i="59"/>
  <c r="F8526" i="59"/>
  <c r="G8526" i="59"/>
  <c r="F8518" i="59"/>
  <c r="G8518" i="59"/>
  <c r="F8510" i="59"/>
  <c r="G8510" i="59"/>
  <c r="F8502" i="59"/>
  <c r="G8502" i="59"/>
  <c r="F8494" i="59"/>
  <c r="G8494" i="59"/>
  <c r="F8486" i="59"/>
  <c r="G8486" i="59"/>
  <c r="F8478" i="59"/>
  <c r="G8478" i="59"/>
  <c r="F8470" i="59"/>
  <c r="G8470" i="59"/>
  <c r="F8462" i="59"/>
  <c r="G8462" i="59"/>
  <c r="F8454" i="59"/>
  <c r="G8454" i="59"/>
  <c r="F8446" i="59"/>
  <c r="G8446" i="59"/>
  <c r="F8438" i="59"/>
  <c r="G8438" i="59"/>
  <c r="F8430" i="59"/>
  <c r="G8430" i="59"/>
  <c r="F8422" i="59"/>
  <c r="G8422" i="59"/>
  <c r="F8414" i="59"/>
  <c r="G8414" i="59"/>
  <c r="F8406" i="59"/>
  <c r="G8406" i="59"/>
  <c r="F8398" i="59"/>
  <c r="G8398" i="59"/>
  <c r="F8390" i="59"/>
  <c r="G8390" i="59"/>
  <c r="F8382" i="59"/>
  <c r="G8382" i="59"/>
  <c r="F8374" i="59"/>
  <c r="G8374" i="59"/>
  <c r="F8366" i="59"/>
  <c r="G8366" i="59"/>
  <c r="F8358" i="59"/>
  <c r="G8358" i="59"/>
  <c r="F8350" i="59"/>
  <c r="G8350" i="59"/>
  <c r="F8342" i="59"/>
  <c r="G8342" i="59"/>
  <c r="F8334" i="59"/>
  <c r="G8334" i="59"/>
  <c r="F8326" i="59"/>
  <c r="G8326" i="59"/>
  <c r="F8318" i="59"/>
  <c r="G8318" i="59"/>
  <c r="F8310" i="59"/>
  <c r="G8310" i="59"/>
  <c r="F8302" i="59"/>
  <c r="G8302" i="59"/>
  <c r="F8294" i="59"/>
  <c r="G8294" i="59"/>
  <c r="F8286" i="59"/>
  <c r="G8286" i="59"/>
  <c r="F8278" i="59"/>
  <c r="G8278" i="59"/>
  <c r="F8270" i="59"/>
  <c r="G8270" i="59"/>
  <c r="F8262" i="59"/>
  <c r="G8262" i="59"/>
  <c r="F8254" i="59"/>
  <c r="G8254" i="59"/>
  <c r="F8246" i="59"/>
  <c r="G8246" i="59"/>
  <c r="F8238" i="59"/>
  <c r="G8238" i="59"/>
  <c r="F8230" i="59"/>
  <c r="G8230" i="59"/>
  <c r="F8222" i="59"/>
  <c r="G8222" i="59"/>
  <c r="F8214" i="59"/>
  <c r="G8214" i="59"/>
  <c r="F8206" i="59"/>
  <c r="G8206" i="59"/>
  <c r="F8198" i="59"/>
  <c r="G8198" i="59"/>
  <c r="F8190" i="59"/>
  <c r="G8190" i="59"/>
  <c r="F8182" i="59"/>
  <c r="G8182" i="59"/>
  <c r="F8174" i="59"/>
  <c r="G8174" i="59"/>
  <c r="F8166" i="59"/>
  <c r="G8166" i="59"/>
  <c r="F8158" i="59"/>
  <c r="G8158" i="59"/>
  <c r="F8150" i="59"/>
  <c r="G8150" i="59"/>
  <c r="F8142" i="59"/>
  <c r="G8142" i="59"/>
  <c r="F8134" i="59"/>
  <c r="G8134" i="59"/>
  <c r="F8126" i="59"/>
  <c r="G8126" i="59"/>
  <c r="F8118" i="59"/>
  <c r="G8118" i="59"/>
  <c r="F8110" i="59"/>
  <c r="G8110" i="59"/>
  <c r="F8102" i="59"/>
  <c r="G8102" i="59"/>
  <c r="F8094" i="59"/>
  <c r="G8094" i="59"/>
  <c r="F8086" i="59"/>
  <c r="G8086" i="59"/>
  <c r="F8078" i="59"/>
  <c r="G8078" i="59"/>
  <c r="F8070" i="59"/>
  <c r="G8070" i="59"/>
  <c r="F8062" i="59"/>
  <c r="G8062" i="59"/>
  <c r="F8054" i="59"/>
  <c r="G8054" i="59"/>
  <c r="F8046" i="59"/>
  <c r="G8046" i="59"/>
  <c r="F8038" i="59"/>
  <c r="G8038" i="59"/>
  <c r="F8030" i="59"/>
  <c r="G8030" i="59"/>
  <c r="F8022" i="59"/>
  <c r="G8022" i="59"/>
  <c r="F8014" i="59"/>
  <c r="G8014" i="59"/>
  <c r="F8006" i="59"/>
  <c r="G8006" i="59"/>
  <c r="F7998" i="59"/>
  <c r="G7998" i="59"/>
  <c r="F7990" i="59"/>
  <c r="G7990" i="59"/>
  <c r="F7982" i="59"/>
  <c r="G7982" i="59"/>
  <c r="F7974" i="59"/>
  <c r="G7974" i="59"/>
  <c r="F7966" i="59"/>
  <c r="G7966" i="59"/>
  <c r="F7958" i="59"/>
  <c r="G7958" i="59"/>
  <c r="F7950" i="59"/>
  <c r="G7950" i="59"/>
  <c r="F7942" i="59"/>
  <c r="G7942" i="59"/>
  <c r="F7934" i="59"/>
  <c r="G7934" i="59"/>
  <c r="F7926" i="59"/>
  <c r="G7926" i="59"/>
  <c r="F7918" i="59"/>
  <c r="G7918" i="59"/>
  <c r="F7910" i="59"/>
  <c r="G7910" i="59"/>
  <c r="F7902" i="59"/>
  <c r="G7902" i="59"/>
  <c r="F7894" i="59"/>
  <c r="G7894" i="59"/>
  <c r="F7886" i="59"/>
  <c r="G7886" i="59"/>
  <c r="F7878" i="59"/>
  <c r="G7878" i="59"/>
  <c r="F7870" i="59"/>
  <c r="G7870" i="59"/>
  <c r="F7862" i="59"/>
  <c r="G7862" i="59"/>
  <c r="F7854" i="59"/>
  <c r="G7854" i="59"/>
  <c r="F7846" i="59"/>
  <c r="G7846" i="59"/>
  <c r="F7838" i="59"/>
  <c r="G7838" i="59"/>
  <c r="F7830" i="59"/>
  <c r="G7830" i="59"/>
  <c r="F7822" i="59"/>
  <c r="G7822" i="59"/>
  <c r="F7814" i="59"/>
  <c r="G7814" i="59"/>
  <c r="F7806" i="59"/>
  <c r="G7806" i="59"/>
  <c r="F7798" i="59"/>
  <c r="G7798" i="59"/>
  <c r="F7790" i="59"/>
  <c r="G7790" i="59"/>
  <c r="F7782" i="59"/>
  <c r="G7782" i="59"/>
  <c r="F7774" i="59"/>
  <c r="G7774" i="59"/>
  <c r="F7766" i="59"/>
  <c r="G7766" i="59"/>
  <c r="F7758" i="59"/>
  <c r="G7758" i="59"/>
  <c r="F7750" i="59"/>
  <c r="G7750" i="59"/>
  <c r="F7742" i="59"/>
  <c r="G7742" i="59"/>
  <c r="F7734" i="59"/>
  <c r="G7734" i="59"/>
  <c r="F7726" i="59"/>
  <c r="G7726" i="59"/>
  <c r="F7718" i="59"/>
  <c r="G7718" i="59"/>
  <c r="F7710" i="59"/>
  <c r="G7710" i="59"/>
  <c r="F7702" i="59"/>
  <c r="G7702" i="59"/>
  <c r="F7694" i="59"/>
  <c r="G7694" i="59"/>
  <c r="F7686" i="59"/>
  <c r="G7686" i="59"/>
  <c r="F7678" i="59"/>
  <c r="G7678" i="59"/>
  <c r="F7670" i="59"/>
  <c r="G7670" i="59"/>
  <c r="F7662" i="59"/>
  <c r="G7662" i="59"/>
  <c r="F7654" i="59"/>
  <c r="G7654" i="59"/>
  <c r="F7646" i="59"/>
  <c r="G7646" i="59"/>
  <c r="F7638" i="59"/>
  <c r="G7638" i="59"/>
  <c r="F7630" i="59"/>
  <c r="G7630" i="59"/>
  <c r="F7622" i="59"/>
  <c r="G7622" i="59"/>
  <c r="F7614" i="59"/>
  <c r="G7614" i="59"/>
  <c r="F7606" i="59"/>
  <c r="G7606" i="59"/>
  <c r="F7598" i="59"/>
  <c r="G7598" i="59"/>
  <c r="F7590" i="59"/>
  <c r="G7590" i="59"/>
  <c r="F7582" i="59"/>
  <c r="G7582" i="59"/>
  <c r="F7574" i="59"/>
  <c r="G7574" i="59"/>
  <c r="F7566" i="59"/>
  <c r="G7566" i="59"/>
  <c r="F7558" i="59"/>
  <c r="G7558" i="59"/>
  <c r="F7550" i="59"/>
  <c r="G7550" i="59"/>
  <c r="F7542" i="59"/>
  <c r="G7542" i="59"/>
  <c r="F7534" i="59"/>
  <c r="G7534" i="59"/>
  <c r="F7526" i="59"/>
  <c r="G7526" i="59"/>
  <c r="F7518" i="59"/>
  <c r="G7518" i="59"/>
  <c r="F7510" i="59"/>
  <c r="G7510" i="59"/>
  <c r="F7502" i="59"/>
  <c r="G7502" i="59"/>
  <c r="F7494" i="59"/>
  <c r="G7494" i="59"/>
  <c r="F7486" i="59"/>
  <c r="G7486" i="59"/>
  <c r="F7478" i="59"/>
  <c r="G7478" i="59"/>
  <c r="F7470" i="59"/>
  <c r="G7470" i="59"/>
  <c r="F7462" i="59"/>
  <c r="G7462" i="59"/>
  <c r="F7454" i="59"/>
  <c r="G7454" i="59"/>
  <c r="F7446" i="59"/>
  <c r="G7446" i="59"/>
  <c r="F7438" i="59"/>
  <c r="G7438" i="59"/>
  <c r="F7430" i="59"/>
  <c r="G7430" i="59"/>
  <c r="F7422" i="59"/>
  <c r="G7422" i="59"/>
  <c r="F7414" i="59"/>
  <c r="G7414" i="59"/>
  <c r="F7406" i="59"/>
  <c r="G7406" i="59"/>
  <c r="F7398" i="59"/>
  <c r="G7398" i="59"/>
  <c r="F7390" i="59"/>
  <c r="G7390" i="59"/>
  <c r="F7382" i="59"/>
  <c r="G7382" i="59"/>
  <c r="F7374" i="59"/>
  <c r="G7374" i="59"/>
  <c r="F7366" i="59"/>
  <c r="G7366" i="59"/>
  <c r="F7358" i="59"/>
  <c r="G7358" i="59"/>
  <c r="F7350" i="59"/>
  <c r="G7350" i="59"/>
  <c r="F7342" i="59"/>
  <c r="G7342" i="59"/>
  <c r="F7334" i="59"/>
  <c r="G7334" i="59"/>
  <c r="F7326" i="59"/>
  <c r="G7326" i="59"/>
  <c r="F7318" i="59"/>
  <c r="G7318" i="59"/>
  <c r="F7310" i="59"/>
  <c r="G7310" i="59"/>
  <c r="F7302" i="59"/>
  <c r="G7302" i="59"/>
  <c r="F7294" i="59"/>
  <c r="G7294" i="59"/>
  <c r="F7286" i="59"/>
  <c r="G7286" i="59"/>
  <c r="F7278" i="59"/>
  <c r="G7278" i="59"/>
  <c r="F7270" i="59"/>
  <c r="G7270" i="59"/>
  <c r="F7262" i="59"/>
  <c r="G7262" i="59"/>
  <c r="F7254" i="59"/>
  <c r="G7254" i="59"/>
  <c r="F7246" i="59"/>
  <c r="G7246" i="59"/>
  <c r="F7238" i="59"/>
  <c r="G7238" i="59"/>
  <c r="F7230" i="59"/>
  <c r="G7230" i="59"/>
  <c r="F7222" i="59"/>
  <c r="G7222" i="59"/>
  <c r="F7214" i="59"/>
  <c r="G7214" i="59"/>
  <c r="F7206" i="59"/>
  <c r="G7206" i="59"/>
  <c r="F7198" i="59"/>
  <c r="G7198" i="59"/>
  <c r="F7190" i="59"/>
  <c r="G7190" i="59"/>
  <c r="F7182" i="59"/>
  <c r="G7182" i="59"/>
  <c r="F7174" i="59"/>
  <c r="G7174" i="59"/>
  <c r="F7166" i="59"/>
  <c r="G7166" i="59"/>
  <c r="F7158" i="59"/>
  <c r="G7158" i="59"/>
  <c r="F7150" i="59"/>
  <c r="G7150" i="59"/>
  <c r="F7142" i="59"/>
  <c r="G7142" i="59"/>
  <c r="F7134" i="59"/>
  <c r="G7134" i="59"/>
  <c r="F7126" i="59"/>
  <c r="G7126" i="59"/>
  <c r="F7118" i="59"/>
  <c r="G7118" i="59"/>
  <c r="F7110" i="59"/>
  <c r="G7110" i="59"/>
  <c r="F7102" i="59"/>
  <c r="G7102" i="59"/>
  <c r="F7094" i="59"/>
  <c r="G7094" i="59"/>
  <c r="F7086" i="59"/>
  <c r="G7086" i="59"/>
  <c r="F7078" i="59"/>
  <c r="G7078" i="59"/>
  <c r="F7070" i="59"/>
  <c r="G7070" i="59"/>
  <c r="F7062" i="59"/>
  <c r="G7062" i="59"/>
  <c r="F7054" i="59"/>
  <c r="G7054" i="59"/>
  <c r="F7046" i="59"/>
  <c r="G7046" i="59"/>
  <c r="F7038" i="59"/>
  <c r="G7038" i="59"/>
  <c r="F7030" i="59"/>
  <c r="G7030" i="59"/>
  <c r="F9963" i="59"/>
  <c r="F9707" i="59"/>
  <c r="F9451" i="59"/>
  <c r="F9195" i="59"/>
  <c r="G8522" i="59"/>
  <c r="G9219" i="59"/>
  <c r="F9219" i="59"/>
  <c r="G9211" i="59"/>
  <c r="F9211" i="59"/>
  <c r="G9203" i="59"/>
  <c r="F9203" i="59"/>
  <c r="G9179" i="59"/>
  <c r="F9179" i="59"/>
  <c r="F5019" i="59"/>
  <c r="G5019" i="59"/>
  <c r="G8984" i="59"/>
  <c r="F8984" i="59"/>
  <c r="F10077" i="59"/>
  <c r="G10077" i="59"/>
  <c r="F10069" i="59"/>
  <c r="G10069" i="59"/>
  <c r="F10061" i="59"/>
  <c r="G10061" i="59"/>
  <c r="F10053" i="59"/>
  <c r="G10053" i="59"/>
  <c r="F10045" i="59"/>
  <c r="G10045" i="59"/>
  <c r="F10037" i="59"/>
  <c r="G10037" i="59"/>
  <c r="F10029" i="59"/>
  <c r="G10029" i="59"/>
  <c r="F10021" i="59"/>
  <c r="G10021" i="59"/>
  <c r="F10013" i="59"/>
  <c r="G10013" i="59"/>
  <c r="F10005" i="59"/>
  <c r="G10005" i="59"/>
  <c r="F9997" i="59"/>
  <c r="G9997" i="59"/>
  <c r="F9989" i="59"/>
  <c r="G9989" i="59"/>
  <c r="F9981" i="59"/>
  <c r="G9981" i="59"/>
  <c r="F9973" i="59"/>
  <c r="G9973" i="59"/>
  <c r="F9965" i="59"/>
  <c r="G9965" i="59"/>
  <c r="F9957" i="59"/>
  <c r="G9957" i="59"/>
  <c r="F9949" i="59"/>
  <c r="G9949" i="59"/>
  <c r="F9941" i="59"/>
  <c r="G9941" i="59"/>
  <c r="F9933" i="59"/>
  <c r="G9933" i="59"/>
  <c r="F9925" i="59"/>
  <c r="G9925" i="59"/>
  <c r="F9917" i="59"/>
  <c r="G9917" i="59"/>
  <c r="F9909" i="59"/>
  <c r="G9909" i="59"/>
  <c r="F9901" i="59"/>
  <c r="G9901" i="59"/>
  <c r="F9893" i="59"/>
  <c r="G9893" i="59"/>
  <c r="F9885" i="59"/>
  <c r="G9885" i="59"/>
  <c r="F9877" i="59"/>
  <c r="G9877" i="59"/>
  <c r="F9869" i="59"/>
  <c r="G9869" i="59"/>
  <c r="F9861" i="59"/>
  <c r="G9861" i="59"/>
  <c r="F9853" i="59"/>
  <c r="G9853" i="59"/>
  <c r="F9845" i="59"/>
  <c r="G9845" i="59"/>
  <c r="F9837" i="59"/>
  <c r="G9837" i="59"/>
  <c r="F9829" i="59"/>
  <c r="G9829" i="59"/>
  <c r="F9821" i="59"/>
  <c r="G9821" i="59"/>
  <c r="F9813" i="59"/>
  <c r="G9813" i="59"/>
  <c r="F9805" i="59"/>
  <c r="G9805" i="59"/>
  <c r="F9797" i="59"/>
  <c r="G9797" i="59"/>
  <c r="F9789" i="59"/>
  <c r="G9789" i="59"/>
  <c r="F9781" i="59"/>
  <c r="G9781" i="59"/>
  <c r="F9773" i="59"/>
  <c r="G9773" i="59"/>
  <c r="F9765" i="59"/>
  <c r="G9765" i="59"/>
  <c r="F9757" i="59"/>
  <c r="G9757" i="59"/>
  <c r="F9749" i="59"/>
  <c r="G9749" i="59"/>
  <c r="F9741" i="59"/>
  <c r="G9741" i="59"/>
  <c r="F9733" i="59"/>
  <c r="G9733" i="59"/>
  <c r="F9725" i="59"/>
  <c r="G9725" i="59"/>
  <c r="F9717" i="59"/>
  <c r="G9717" i="59"/>
  <c r="F9709" i="59"/>
  <c r="G9709" i="59"/>
  <c r="F9701" i="59"/>
  <c r="G9701" i="59"/>
  <c r="F9693" i="59"/>
  <c r="G9693" i="59"/>
  <c r="F9685" i="59"/>
  <c r="G9685" i="59"/>
  <c r="F9677" i="59"/>
  <c r="G9677" i="59"/>
  <c r="F9669" i="59"/>
  <c r="G9669" i="59"/>
  <c r="F9661" i="59"/>
  <c r="G9661" i="59"/>
  <c r="F9653" i="59"/>
  <c r="G9653" i="59"/>
  <c r="F9645" i="59"/>
  <c r="G9645" i="59"/>
  <c r="F9637" i="59"/>
  <c r="G9637" i="59"/>
  <c r="F9629" i="59"/>
  <c r="G9629" i="59"/>
  <c r="F9621" i="59"/>
  <c r="G9621" i="59"/>
  <c r="F9613" i="59"/>
  <c r="G9613" i="59"/>
  <c r="F9605" i="59"/>
  <c r="G9605" i="59"/>
  <c r="F9597" i="59"/>
  <c r="G9597" i="59"/>
  <c r="F9589" i="59"/>
  <c r="G9589" i="59"/>
  <c r="F9581" i="59"/>
  <c r="G9581" i="59"/>
  <c r="F9573" i="59"/>
  <c r="G9573" i="59"/>
  <c r="F9565" i="59"/>
  <c r="G9565" i="59"/>
  <c r="F9557" i="59"/>
  <c r="G9557" i="59"/>
  <c r="F9549" i="59"/>
  <c r="G9549" i="59"/>
  <c r="F9541" i="59"/>
  <c r="G9541" i="59"/>
  <c r="F9533" i="59"/>
  <c r="G9533" i="59"/>
  <c r="F9525" i="59"/>
  <c r="G9525" i="59"/>
  <c r="F9517" i="59"/>
  <c r="G9517" i="59"/>
  <c r="F9509" i="59"/>
  <c r="G9509" i="59"/>
  <c r="F9501" i="59"/>
  <c r="G9501" i="59"/>
  <c r="F9493" i="59"/>
  <c r="G9493" i="59"/>
  <c r="F9485" i="59"/>
  <c r="G9485" i="59"/>
  <c r="F9477" i="59"/>
  <c r="G9477" i="59"/>
  <c r="F9469" i="59"/>
  <c r="G9469" i="59"/>
  <c r="F9461" i="59"/>
  <c r="G9461" i="59"/>
  <c r="F9453" i="59"/>
  <c r="G9453" i="59"/>
  <c r="F9445" i="59"/>
  <c r="G9445" i="59"/>
  <c r="F9437" i="59"/>
  <c r="G9437" i="59"/>
  <c r="F9429" i="59"/>
  <c r="G9429" i="59"/>
  <c r="F9421" i="59"/>
  <c r="G9421" i="59"/>
  <c r="F9413" i="59"/>
  <c r="G9413" i="59"/>
  <c r="F9405" i="59"/>
  <c r="G9405" i="59"/>
  <c r="F9397" i="59"/>
  <c r="G9397" i="59"/>
  <c r="F9389" i="59"/>
  <c r="G9389" i="59"/>
  <c r="F9381" i="59"/>
  <c r="G9381" i="59"/>
  <c r="F9373" i="59"/>
  <c r="G9373" i="59"/>
  <c r="F9365" i="59"/>
  <c r="G9365" i="59"/>
  <c r="F9357" i="59"/>
  <c r="G9357" i="59"/>
  <c r="F9349" i="59"/>
  <c r="G9349" i="59"/>
  <c r="F9341" i="59"/>
  <c r="G9341" i="59"/>
  <c r="F9333" i="59"/>
  <c r="G9333" i="59"/>
  <c r="F9325" i="59"/>
  <c r="G9325" i="59"/>
  <c r="F9317" i="59"/>
  <c r="G9317" i="59"/>
  <c r="F9309" i="59"/>
  <c r="G9309" i="59"/>
  <c r="F9301" i="59"/>
  <c r="G9301" i="59"/>
  <c r="F9293" i="59"/>
  <c r="G9293" i="59"/>
  <c r="F9285" i="59"/>
  <c r="G9285" i="59"/>
  <c r="F9277" i="59"/>
  <c r="G9277" i="59"/>
  <c r="F9269" i="59"/>
  <c r="G9269" i="59"/>
  <c r="F9261" i="59"/>
  <c r="G9261" i="59"/>
  <c r="F9253" i="59"/>
  <c r="G9253" i="59"/>
  <c r="F9245" i="59"/>
  <c r="G9245" i="59"/>
  <c r="F9237" i="59"/>
  <c r="G9237" i="59"/>
  <c r="F9229" i="59"/>
  <c r="G9229" i="59"/>
  <c r="F9221" i="59"/>
  <c r="G9221" i="59"/>
  <c r="F9213" i="59"/>
  <c r="G9213" i="59"/>
  <c r="F9205" i="59"/>
  <c r="G9205" i="59"/>
  <c r="F9197" i="59"/>
  <c r="G9197" i="59"/>
  <c r="F9189" i="59"/>
  <c r="G9189" i="59"/>
  <c r="F9181" i="59"/>
  <c r="G9181" i="59"/>
  <c r="F9173" i="59"/>
  <c r="G9173" i="59"/>
  <c r="F9165" i="59"/>
  <c r="G9165" i="59"/>
  <c r="F9157" i="59"/>
  <c r="G9157" i="59"/>
  <c r="F9149" i="59"/>
  <c r="G9149" i="59"/>
  <c r="F9141" i="59"/>
  <c r="G9141" i="59"/>
  <c r="F9133" i="59"/>
  <c r="G9133" i="59"/>
  <c r="F9125" i="59"/>
  <c r="G9125" i="59"/>
  <c r="G9117" i="59"/>
  <c r="F9117" i="59"/>
  <c r="G9109" i="59"/>
  <c r="F9109" i="59"/>
  <c r="G9101" i="59"/>
  <c r="F9101" i="59"/>
  <c r="G9093" i="59"/>
  <c r="F9093" i="59"/>
  <c r="G9085" i="59"/>
  <c r="F9085" i="59"/>
  <c r="G9077" i="59"/>
  <c r="F9077" i="59"/>
  <c r="G9069" i="59"/>
  <c r="F9069" i="59"/>
  <c r="G8797" i="59"/>
  <c r="F8797" i="59"/>
  <c r="G8789" i="59"/>
  <c r="F8789" i="59"/>
  <c r="G8781" i="59"/>
  <c r="F8781" i="59"/>
  <c r="G8773" i="59"/>
  <c r="F8773" i="59"/>
  <c r="G8765" i="59"/>
  <c r="F8765" i="59"/>
  <c r="G8757" i="59"/>
  <c r="F8757" i="59"/>
  <c r="G8749" i="59"/>
  <c r="F8749" i="59"/>
  <c r="G8741" i="59"/>
  <c r="F8741" i="59"/>
  <c r="G8733" i="59"/>
  <c r="F8733" i="59"/>
  <c r="G8725" i="59"/>
  <c r="F8725" i="59"/>
  <c r="G8717" i="59"/>
  <c r="F8717" i="59"/>
  <c r="G8709" i="59"/>
  <c r="F8709" i="59"/>
  <c r="G8701" i="59"/>
  <c r="F8701" i="59"/>
  <c r="G8693" i="59"/>
  <c r="F8693" i="59"/>
  <c r="F8685" i="59"/>
  <c r="G8685" i="59"/>
  <c r="F8677" i="59"/>
  <c r="G8677" i="59"/>
  <c r="F8669" i="59"/>
  <c r="G8669" i="59"/>
  <c r="F8661" i="59"/>
  <c r="G8661" i="59"/>
  <c r="F8653" i="59"/>
  <c r="G8653" i="59"/>
  <c r="F8645" i="59"/>
  <c r="G8645" i="59"/>
  <c r="F8637" i="59"/>
  <c r="G8637" i="59"/>
  <c r="F8629" i="59"/>
  <c r="G8629" i="59"/>
  <c r="F8621" i="59"/>
  <c r="G8621" i="59"/>
  <c r="F8613" i="59"/>
  <c r="G8613" i="59"/>
  <c r="F8605" i="59"/>
  <c r="G8605" i="59"/>
  <c r="F8597" i="59"/>
  <c r="G8597" i="59"/>
  <c r="F8589" i="59"/>
  <c r="G8589" i="59"/>
  <c r="F8581" i="59"/>
  <c r="G8581" i="59"/>
  <c r="F8573" i="59"/>
  <c r="G8573" i="59"/>
  <c r="F8565" i="59"/>
  <c r="G8565" i="59"/>
  <c r="F8557" i="59"/>
  <c r="G8557" i="59"/>
  <c r="F8549" i="59"/>
  <c r="G8549" i="59"/>
  <c r="F8541" i="59"/>
  <c r="G8541" i="59"/>
  <c r="F8533" i="59"/>
  <c r="G8533" i="59"/>
  <c r="F8525" i="59"/>
  <c r="G8525" i="59"/>
  <c r="F8517" i="59"/>
  <c r="G8517" i="59"/>
  <c r="F8509" i="59"/>
  <c r="G8509" i="59"/>
  <c r="F8501" i="59"/>
  <c r="G8501" i="59"/>
  <c r="F8493" i="59"/>
  <c r="G8493" i="59"/>
  <c r="F8485" i="59"/>
  <c r="G8485" i="59"/>
  <c r="F8477" i="59"/>
  <c r="G8477" i="59"/>
  <c r="F8469" i="59"/>
  <c r="G8469" i="59"/>
  <c r="F8461" i="59"/>
  <c r="G8461" i="59"/>
  <c r="F8453" i="59"/>
  <c r="G8453" i="59"/>
  <c r="F8445" i="59"/>
  <c r="G8445" i="59"/>
  <c r="F8437" i="59"/>
  <c r="G8437" i="59"/>
  <c r="F8429" i="59"/>
  <c r="G8429" i="59"/>
  <c r="F8421" i="59"/>
  <c r="G8421" i="59"/>
  <c r="F8413" i="59"/>
  <c r="G8413" i="59"/>
  <c r="F8405" i="59"/>
  <c r="G8405" i="59"/>
  <c r="F8397" i="59"/>
  <c r="G8397" i="59"/>
  <c r="F8389" i="59"/>
  <c r="G8389" i="59"/>
  <c r="F8381" i="59"/>
  <c r="G8381" i="59"/>
  <c r="F8373" i="59"/>
  <c r="G8373" i="59"/>
  <c r="F8365" i="59"/>
  <c r="G8365" i="59"/>
  <c r="F8357" i="59"/>
  <c r="G8357" i="59"/>
  <c r="F8349" i="59"/>
  <c r="G8349" i="59"/>
  <c r="F8341" i="59"/>
  <c r="G8341" i="59"/>
  <c r="F8333" i="59"/>
  <c r="G8333" i="59"/>
  <c r="F8325" i="59"/>
  <c r="G8325" i="59"/>
  <c r="F8317" i="59"/>
  <c r="G8317" i="59"/>
  <c r="F8309" i="59"/>
  <c r="G8309" i="59"/>
  <c r="F8301" i="59"/>
  <c r="G8301" i="59"/>
  <c r="F8293" i="59"/>
  <c r="G8293" i="59"/>
  <c r="F8285" i="59"/>
  <c r="G8285" i="59"/>
  <c r="F8277" i="59"/>
  <c r="G8277" i="59"/>
  <c r="F8269" i="59"/>
  <c r="G8269" i="59"/>
  <c r="F8261" i="59"/>
  <c r="G8261" i="59"/>
  <c r="F8253" i="59"/>
  <c r="G8253" i="59"/>
  <c r="F8245" i="59"/>
  <c r="G8245" i="59"/>
  <c r="F8237" i="59"/>
  <c r="G8237" i="59"/>
  <c r="F8229" i="59"/>
  <c r="G8229" i="59"/>
  <c r="F8221" i="59"/>
  <c r="G8221" i="59"/>
  <c r="F8213" i="59"/>
  <c r="G8213" i="59"/>
  <c r="F8205" i="59"/>
  <c r="G8205" i="59"/>
  <c r="F8197" i="59"/>
  <c r="G8197" i="59"/>
  <c r="F8189" i="59"/>
  <c r="G8189" i="59"/>
  <c r="F8181" i="59"/>
  <c r="G8181" i="59"/>
  <c r="F8173" i="59"/>
  <c r="G8173" i="59"/>
  <c r="F8165" i="59"/>
  <c r="G8165" i="59"/>
  <c r="F8157" i="59"/>
  <c r="G8157" i="59"/>
  <c r="F8149" i="59"/>
  <c r="G8149" i="59"/>
  <c r="F8141" i="59"/>
  <c r="G8141" i="59"/>
  <c r="F8133" i="59"/>
  <c r="G8133" i="59"/>
  <c r="F8125" i="59"/>
  <c r="G8125" i="59"/>
  <c r="F8117" i="59"/>
  <c r="G8117" i="59"/>
  <c r="F8109" i="59"/>
  <c r="G8109" i="59"/>
  <c r="F8101" i="59"/>
  <c r="G8101" i="59"/>
  <c r="F8093" i="59"/>
  <c r="G8093" i="59"/>
  <c r="F8085" i="59"/>
  <c r="G8085" i="59"/>
  <c r="F8077" i="59"/>
  <c r="G8077" i="59"/>
  <c r="F8069" i="59"/>
  <c r="G8069" i="59"/>
  <c r="F8061" i="59"/>
  <c r="G8061" i="59"/>
  <c r="F8053" i="59"/>
  <c r="G8053" i="59"/>
  <c r="F8045" i="59"/>
  <c r="G8045" i="59"/>
  <c r="F8037" i="59"/>
  <c r="G8037" i="59"/>
  <c r="F8029" i="59"/>
  <c r="G8029" i="59"/>
  <c r="F8021" i="59"/>
  <c r="G8021" i="59"/>
  <c r="F8013" i="59"/>
  <c r="G8013" i="59"/>
  <c r="F8005" i="59"/>
  <c r="G8005" i="59"/>
  <c r="F7997" i="59"/>
  <c r="G7997" i="59"/>
  <c r="F7989" i="59"/>
  <c r="G7989" i="59"/>
  <c r="F7981" i="59"/>
  <c r="G7981" i="59"/>
  <c r="F7973" i="59"/>
  <c r="G7973" i="59"/>
  <c r="F7965" i="59"/>
  <c r="G7965" i="59"/>
  <c r="G7957" i="59"/>
  <c r="F7957" i="59"/>
  <c r="G7949" i="59"/>
  <c r="F7949" i="59"/>
  <c r="G7941" i="59"/>
  <c r="F7941" i="59"/>
  <c r="G7933" i="59"/>
  <c r="F7933" i="59"/>
  <c r="G7925" i="59"/>
  <c r="F7925" i="59"/>
  <c r="G7917" i="59"/>
  <c r="F7917" i="59"/>
  <c r="G7909" i="59"/>
  <c r="F7909" i="59"/>
  <c r="G7901" i="59"/>
  <c r="F7901" i="59"/>
  <c r="G7893" i="59"/>
  <c r="F7893" i="59"/>
  <c r="G7885" i="59"/>
  <c r="F7885" i="59"/>
  <c r="G7877" i="59"/>
  <c r="F7877" i="59"/>
  <c r="G7869" i="59"/>
  <c r="F7869" i="59"/>
  <c r="G7861" i="59"/>
  <c r="F7861" i="59"/>
  <c r="G7853" i="59"/>
  <c r="F7853" i="59"/>
  <c r="G7845" i="59"/>
  <c r="F7845" i="59"/>
  <c r="G7837" i="59"/>
  <c r="F7837" i="59"/>
  <c r="G7829" i="59"/>
  <c r="F7829" i="59"/>
  <c r="G7821" i="59"/>
  <c r="F7821" i="59"/>
  <c r="G7813" i="59"/>
  <c r="F7813" i="59"/>
  <c r="G7805" i="59"/>
  <c r="F7805" i="59"/>
  <c r="G7797" i="59"/>
  <c r="F7797" i="59"/>
  <c r="G7789" i="59"/>
  <c r="F7789" i="59"/>
  <c r="G7781" i="59"/>
  <c r="F7781" i="59"/>
  <c r="G7773" i="59"/>
  <c r="F7773" i="59"/>
  <c r="G7765" i="59"/>
  <c r="F7765" i="59"/>
  <c r="G7757" i="59"/>
  <c r="F7757" i="59"/>
  <c r="G7749" i="59"/>
  <c r="F7749" i="59"/>
  <c r="G7741" i="59"/>
  <c r="F7741" i="59"/>
  <c r="G7733" i="59"/>
  <c r="F7733" i="59"/>
  <c r="G7725" i="59"/>
  <c r="F7725" i="59"/>
  <c r="G7717" i="59"/>
  <c r="F7717" i="59"/>
  <c r="F7709" i="59"/>
  <c r="G7709" i="59"/>
  <c r="F7701" i="59"/>
  <c r="G7701" i="59"/>
  <c r="F7693" i="59"/>
  <c r="G7693" i="59"/>
  <c r="F7685" i="59"/>
  <c r="G7685" i="59"/>
  <c r="F7677" i="59"/>
  <c r="G7677" i="59"/>
  <c r="F7669" i="59"/>
  <c r="G7669" i="59"/>
  <c r="F7661" i="59"/>
  <c r="G7661" i="59"/>
  <c r="F7653" i="59"/>
  <c r="G7653" i="59"/>
  <c r="F7645" i="59"/>
  <c r="G7645" i="59"/>
  <c r="F7637" i="59"/>
  <c r="G7637" i="59"/>
  <c r="F7629" i="59"/>
  <c r="G7629" i="59"/>
  <c r="F7621" i="59"/>
  <c r="G7621" i="59"/>
  <c r="F7613" i="59"/>
  <c r="G7613" i="59"/>
  <c r="F7605" i="59"/>
  <c r="G7605" i="59"/>
  <c r="F7597" i="59"/>
  <c r="G7597" i="59"/>
  <c r="F7589" i="59"/>
  <c r="G7589" i="59"/>
  <c r="F7581" i="59"/>
  <c r="G7581" i="59"/>
  <c r="F7573" i="59"/>
  <c r="G7573" i="59"/>
  <c r="F7565" i="59"/>
  <c r="G7565" i="59"/>
  <c r="F7557" i="59"/>
  <c r="G7557" i="59"/>
  <c r="F7549" i="59"/>
  <c r="G7549" i="59"/>
  <c r="F7541" i="59"/>
  <c r="G7541" i="59"/>
  <c r="F7533" i="59"/>
  <c r="G7533" i="59"/>
  <c r="F7525" i="59"/>
  <c r="G7525" i="59"/>
  <c r="F9931" i="59"/>
  <c r="F9675" i="59"/>
  <c r="F9419" i="59"/>
  <c r="F9163" i="59"/>
  <c r="G8266" i="59"/>
  <c r="G9363" i="59"/>
  <c r="F9363" i="59"/>
  <c r="G9053" i="59"/>
  <c r="F9053" i="59"/>
  <c r="G9045" i="59"/>
  <c r="F9045" i="59"/>
  <c r="G9037" i="59"/>
  <c r="F9037" i="59"/>
  <c r="G9029" i="59"/>
  <c r="F9029" i="59"/>
  <c r="G9021" i="59"/>
  <c r="F9021" i="59"/>
  <c r="G9013" i="59"/>
  <c r="F9013" i="59"/>
  <c r="G9005" i="59"/>
  <c r="F9005" i="59"/>
  <c r="G8997" i="59"/>
  <c r="F8997" i="59"/>
  <c r="G8989" i="59"/>
  <c r="F8989" i="59"/>
  <c r="G8981" i="59"/>
  <c r="F8981" i="59"/>
  <c r="G8973" i="59"/>
  <c r="F8973" i="59"/>
  <c r="G8965" i="59"/>
  <c r="F8965" i="59"/>
  <c r="G8957" i="59"/>
  <c r="F8957" i="59"/>
  <c r="G8949" i="59"/>
  <c r="F8949" i="59"/>
  <c r="G8941" i="59"/>
  <c r="F8941" i="59"/>
  <c r="G8933" i="59"/>
  <c r="F8933" i="59"/>
  <c r="G8925" i="59"/>
  <c r="F8925" i="59"/>
  <c r="G8917" i="59"/>
  <c r="F8917" i="59"/>
  <c r="G8909" i="59"/>
  <c r="F8909" i="59"/>
  <c r="G8901" i="59"/>
  <c r="F8901" i="59"/>
  <c r="G8893" i="59"/>
  <c r="F8893" i="59"/>
  <c r="G8885" i="59"/>
  <c r="F8885" i="59"/>
  <c r="G8877" i="59"/>
  <c r="F8877" i="59"/>
  <c r="G8869" i="59"/>
  <c r="F8869" i="59"/>
  <c r="G8861" i="59"/>
  <c r="F8861" i="59"/>
  <c r="G8853" i="59"/>
  <c r="F8853" i="59"/>
  <c r="G8845" i="59"/>
  <c r="F8845" i="59"/>
  <c r="G8837" i="59"/>
  <c r="F8837" i="59"/>
  <c r="G8829" i="59"/>
  <c r="F8829" i="59"/>
  <c r="G8821" i="59"/>
  <c r="F8821" i="59"/>
  <c r="G8813" i="59"/>
  <c r="F8813" i="59"/>
  <c r="G2" i="59"/>
  <c r="F2" i="59"/>
  <c r="F10076" i="59"/>
  <c r="G10076" i="59"/>
  <c r="F10068" i="59"/>
  <c r="G10068" i="59"/>
  <c r="F10060" i="59"/>
  <c r="G10060" i="59"/>
  <c r="F10052" i="59"/>
  <c r="G10052" i="59"/>
  <c r="F10044" i="59"/>
  <c r="G10044" i="59"/>
  <c r="F10036" i="59"/>
  <c r="G10036" i="59"/>
  <c r="F10028" i="59"/>
  <c r="G10028" i="59"/>
  <c r="F10020" i="59"/>
  <c r="G10020" i="59"/>
  <c r="F10012" i="59"/>
  <c r="G10012" i="59"/>
  <c r="F10004" i="59"/>
  <c r="G10004" i="59"/>
  <c r="F9996" i="59"/>
  <c r="G9996" i="59"/>
  <c r="F9988" i="59"/>
  <c r="G9988" i="59"/>
  <c r="F9980" i="59"/>
  <c r="G9980" i="59"/>
  <c r="F9972" i="59"/>
  <c r="G9972" i="59"/>
  <c r="F9964" i="59"/>
  <c r="G9964" i="59"/>
  <c r="F9956" i="59"/>
  <c r="G9956" i="59"/>
  <c r="F9948" i="59"/>
  <c r="G9948" i="59"/>
  <c r="F9940" i="59"/>
  <c r="G9940" i="59"/>
  <c r="F9932" i="59"/>
  <c r="G9932" i="59"/>
  <c r="F9924" i="59"/>
  <c r="G9924" i="59"/>
  <c r="F9916" i="59"/>
  <c r="G9916" i="59"/>
  <c r="F9908" i="59"/>
  <c r="G9908" i="59"/>
  <c r="F9900" i="59"/>
  <c r="G9900" i="59"/>
  <c r="F9892" i="59"/>
  <c r="G9892" i="59"/>
  <c r="F9884" i="59"/>
  <c r="G9884" i="59"/>
  <c r="F9876" i="59"/>
  <c r="G9876" i="59"/>
  <c r="F9868" i="59"/>
  <c r="G9868" i="59"/>
  <c r="F9860" i="59"/>
  <c r="G9860" i="59"/>
  <c r="F9852" i="59"/>
  <c r="G9852" i="59"/>
  <c r="F9844" i="59"/>
  <c r="G9844" i="59"/>
  <c r="F9836" i="59"/>
  <c r="G9836" i="59"/>
  <c r="F9828" i="59"/>
  <c r="G9828" i="59"/>
  <c r="F9820" i="59"/>
  <c r="G9820" i="59"/>
  <c r="F9812" i="59"/>
  <c r="G9812" i="59"/>
  <c r="F9804" i="59"/>
  <c r="G9804" i="59"/>
  <c r="F9796" i="59"/>
  <c r="G9796" i="59"/>
  <c r="F9788" i="59"/>
  <c r="G9788" i="59"/>
  <c r="F9780" i="59"/>
  <c r="G9780" i="59"/>
  <c r="F9772" i="59"/>
  <c r="G9772" i="59"/>
  <c r="F9764" i="59"/>
  <c r="G9764" i="59"/>
  <c r="F9756" i="59"/>
  <c r="G9756" i="59"/>
  <c r="F9748" i="59"/>
  <c r="G9748" i="59"/>
  <c r="F9740" i="59"/>
  <c r="G9740" i="59"/>
  <c r="F9732" i="59"/>
  <c r="G9732" i="59"/>
  <c r="F9724" i="59"/>
  <c r="G9724" i="59"/>
  <c r="F9716" i="59"/>
  <c r="G9716" i="59"/>
  <c r="F9708" i="59"/>
  <c r="G9708" i="59"/>
  <c r="F9700" i="59"/>
  <c r="G9700" i="59"/>
  <c r="F9692" i="59"/>
  <c r="G9692" i="59"/>
  <c r="F9684" i="59"/>
  <c r="G9684" i="59"/>
  <c r="F9676" i="59"/>
  <c r="G9676" i="59"/>
  <c r="F9668" i="59"/>
  <c r="G9668" i="59"/>
  <c r="F9660" i="59"/>
  <c r="G9660" i="59"/>
  <c r="F9652" i="59"/>
  <c r="G9652" i="59"/>
  <c r="F9644" i="59"/>
  <c r="G9644" i="59"/>
  <c r="F9636" i="59"/>
  <c r="G9636" i="59"/>
  <c r="F9628" i="59"/>
  <c r="G9628" i="59"/>
  <c r="F9620" i="59"/>
  <c r="G9620" i="59"/>
  <c r="F9612" i="59"/>
  <c r="G9612" i="59"/>
  <c r="F9604" i="59"/>
  <c r="G9604" i="59"/>
  <c r="F9596" i="59"/>
  <c r="G9596" i="59"/>
  <c r="F9588" i="59"/>
  <c r="G9588" i="59"/>
  <c r="F9580" i="59"/>
  <c r="G9580" i="59"/>
  <c r="F9572" i="59"/>
  <c r="G9572" i="59"/>
  <c r="F9564" i="59"/>
  <c r="G9564" i="59"/>
  <c r="F9556" i="59"/>
  <c r="G9556" i="59"/>
  <c r="F9548" i="59"/>
  <c r="G9548" i="59"/>
  <c r="F9540" i="59"/>
  <c r="G9540" i="59"/>
  <c r="F9532" i="59"/>
  <c r="G9532" i="59"/>
  <c r="F9524" i="59"/>
  <c r="G9524" i="59"/>
  <c r="F9516" i="59"/>
  <c r="G9516" i="59"/>
  <c r="F9508" i="59"/>
  <c r="G9508" i="59"/>
  <c r="F9500" i="59"/>
  <c r="G9500" i="59"/>
  <c r="F9492" i="59"/>
  <c r="G9492" i="59"/>
  <c r="F9484" i="59"/>
  <c r="G9484" i="59"/>
  <c r="F9476" i="59"/>
  <c r="G9476" i="59"/>
  <c r="F9468" i="59"/>
  <c r="G9468" i="59"/>
  <c r="F9460" i="59"/>
  <c r="G9460" i="59"/>
  <c r="F9452" i="59"/>
  <c r="G9452" i="59"/>
  <c r="F9444" i="59"/>
  <c r="G9444" i="59"/>
  <c r="F9436" i="59"/>
  <c r="G9436" i="59"/>
  <c r="F9428" i="59"/>
  <c r="G9428" i="59"/>
  <c r="F9420" i="59"/>
  <c r="G9420" i="59"/>
  <c r="F9412" i="59"/>
  <c r="G9412" i="59"/>
  <c r="F9404" i="59"/>
  <c r="G9404" i="59"/>
  <c r="F9396" i="59"/>
  <c r="G9396" i="59"/>
  <c r="F9388" i="59"/>
  <c r="G9388" i="59"/>
  <c r="F9380" i="59"/>
  <c r="G9380" i="59"/>
  <c r="F9372" i="59"/>
  <c r="G9372" i="59"/>
  <c r="F9364" i="59"/>
  <c r="G9364" i="59"/>
  <c r="F9356" i="59"/>
  <c r="G9356" i="59"/>
  <c r="F9348" i="59"/>
  <c r="G9348" i="59"/>
  <c r="F9340" i="59"/>
  <c r="G9340" i="59"/>
  <c r="F9332" i="59"/>
  <c r="G9332" i="59"/>
  <c r="F9324" i="59"/>
  <c r="G9324" i="59"/>
  <c r="F9316" i="59"/>
  <c r="G9316" i="59"/>
  <c r="F9308" i="59"/>
  <c r="G9308" i="59"/>
  <c r="F9300" i="59"/>
  <c r="G9300" i="59"/>
  <c r="F9292" i="59"/>
  <c r="G9292" i="59"/>
  <c r="F9284" i="59"/>
  <c r="G9284" i="59"/>
  <c r="F9276" i="59"/>
  <c r="G9276" i="59"/>
  <c r="F9268" i="59"/>
  <c r="G9268" i="59"/>
  <c r="F9260" i="59"/>
  <c r="G9260" i="59"/>
  <c r="F9252" i="59"/>
  <c r="G9252" i="59"/>
  <c r="F9244" i="59"/>
  <c r="G9244" i="59"/>
  <c r="F9236" i="59"/>
  <c r="G9236" i="59"/>
  <c r="F9228" i="59"/>
  <c r="G9228" i="59"/>
  <c r="F9220" i="59"/>
  <c r="G9220" i="59"/>
  <c r="F9212" i="59"/>
  <c r="G9212" i="59"/>
  <c r="F9204" i="59"/>
  <c r="G9204" i="59"/>
  <c r="F9196" i="59"/>
  <c r="G9196" i="59"/>
  <c r="F9188" i="59"/>
  <c r="G9188" i="59"/>
  <c r="F9180" i="59"/>
  <c r="G9180" i="59"/>
  <c r="F9172" i="59"/>
  <c r="G9172" i="59"/>
  <c r="F9164" i="59"/>
  <c r="G9164" i="59"/>
  <c r="F9156" i="59"/>
  <c r="G9156" i="59"/>
  <c r="F9148" i="59"/>
  <c r="G9148" i="59"/>
  <c r="F9140" i="59"/>
  <c r="G9140" i="59"/>
  <c r="F9132" i="59"/>
  <c r="G9132" i="59"/>
  <c r="F9124" i="59"/>
  <c r="G9124" i="59"/>
  <c r="G9116" i="59"/>
  <c r="F9116" i="59"/>
  <c r="G9108" i="59"/>
  <c r="F9108" i="59"/>
  <c r="G9100" i="59"/>
  <c r="F9100" i="59"/>
  <c r="G9092" i="59"/>
  <c r="F9092" i="59"/>
  <c r="G9084" i="59"/>
  <c r="F9084" i="59"/>
  <c r="G9076" i="59"/>
  <c r="F9076" i="59"/>
  <c r="G9068" i="59"/>
  <c r="F9068" i="59"/>
  <c r="G9060" i="59"/>
  <c r="F9060" i="59"/>
  <c r="G9052" i="59"/>
  <c r="F9052" i="59"/>
  <c r="G9044" i="59"/>
  <c r="F9044" i="59"/>
  <c r="G9036" i="59"/>
  <c r="F9036" i="59"/>
  <c r="G9028" i="59"/>
  <c r="F9028" i="59"/>
  <c r="G9020" i="59"/>
  <c r="F9020" i="59"/>
  <c r="G9012" i="59"/>
  <c r="F9012" i="59"/>
  <c r="G9004" i="59"/>
  <c r="F9004" i="59"/>
  <c r="G8996" i="59"/>
  <c r="F8996" i="59"/>
  <c r="G8988" i="59"/>
  <c r="F8988" i="59"/>
  <c r="G8980" i="59"/>
  <c r="F8980" i="59"/>
  <c r="G8972" i="59"/>
  <c r="F8972" i="59"/>
  <c r="G8964" i="59"/>
  <c r="F8964" i="59"/>
  <c r="G8956" i="59"/>
  <c r="F8956" i="59"/>
  <c r="G8948" i="59"/>
  <c r="F8948" i="59"/>
  <c r="G8940" i="59"/>
  <c r="F8940" i="59"/>
  <c r="G8932" i="59"/>
  <c r="F8932" i="59"/>
  <c r="G8924" i="59"/>
  <c r="F8924" i="59"/>
  <c r="G8916" i="59"/>
  <c r="F8916" i="59"/>
  <c r="G8908" i="59"/>
  <c r="F8908" i="59"/>
  <c r="G8900" i="59"/>
  <c r="F8900" i="59"/>
  <c r="G8892" i="59"/>
  <c r="F8892" i="59"/>
  <c r="G8884" i="59"/>
  <c r="F8884" i="59"/>
  <c r="G8876" i="59"/>
  <c r="F8876" i="59"/>
  <c r="G8868" i="59"/>
  <c r="F8868" i="59"/>
  <c r="G8860" i="59"/>
  <c r="F8860" i="59"/>
  <c r="G8852" i="59"/>
  <c r="F8852" i="59"/>
  <c r="G8844" i="59"/>
  <c r="F8844" i="59"/>
  <c r="G8836" i="59"/>
  <c r="F8836" i="59"/>
  <c r="G8828" i="59"/>
  <c r="F8828" i="59"/>
  <c r="G8820" i="59"/>
  <c r="F8820" i="59"/>
  <c r="G8812" i="59"/>
  <c r="F8812" i="59"/>
  <c r="G8804" i="59"/>
  <c r="F8804" i="59"/>
  <c r="G8796" i="59"/>
  <c r="F8796" i="59"/>
  <c r="G8788" i="59"/>
  <c r="F8788" i="59"/>
  <c r="G8780" i="59"/>
  <c r="F8780" i="59"/>
  <c r="G8772" i="59"/>
  <c r="F8772" i="59"/>
  <c r="G8764" i="59"/>
  <c r="F8764" i="59"/>
  <c r="G8756" i="59"/>
  <c r="F8756" i="59"/>
  <c r="G8748" i="59"/>
  <c r="F8748" i="59"/>
  <c r="G8740" i="59"/>
  <c r="F8740" i="59"/>
  <c r="G8732" i="59"/>
  <c r="F8732" i="59"/>
  <c r="G8724" i="59"/>
  <c r="F8724" i="59"/>
  <c r="G8716" i="59"/>
  <c r="F8716" i="59"/>
  <c r="G8708" i="59"/>
  <c r="F8708" i="59"/>
  <c r="G8700" i="59"/>
  <c r="F8700" i="59"/>
  <c r="G8692" i="59"/>
  <c r="F8692" i="59"/>
  <c r="F8684" i="59"/>
  <c r="G8684" i="59"/>
  <c r="F8676" i="59"/>
  <c r="G8676" i="59"/>
  <c r="F8668" i="59"/>
  <c r="G8668" i="59"/>
  <c r="F8660" i="59"/>
  <c r="G8660" i="59"/>
  <c r="F8652" i="59"/>
  <c r="G8652" i="59"/>
  <c r="F8644" i="59"/>
  <c r="G8644" i="59"/>
  <c r="F8636" i="59"/>
  <c r="G8636" i="59"/>
  <c r="F8628" i="59"/>
  <c r="G8628" i="59"/>
  <c r="F8620" i="59"/>
  <c r="G8620" i="59"/>
  <c r="F8612" i="59"/>
  <c r="G8612" i="59"/>
  <c r="F8604" i="59"/>
  <c r="G8604" i="59"/>
  <c r="F8596" i="59"/>
  <c r="G8596" i="59"/>
  <c r="F8588" i="59"/>
  <c r="G8588" i="59"/>
  <c r="F8580" i="59"/>
  <c r="G8580" i="59"/>
  <c r="F8572" i="59"/>
  <c r="G8572" i="59"/>
  <c r="F8564" i="59"/>
  <c r="G8564" i="59"/>
  <c r="F8556" i="59"/>
  <c r="G8556" i="59"/>
  <c r="F8548" i="59"/>
  <c r="G8548" i="59"/>
  <c r="F8540" i="59"/>
  <c r="G8540" i="59"/>
  <c r="F8532" i="59"/>
  <c r="G8532" i="59"/>
  <c r="F8524" i="59"/>
  <c r="G8524" i="59"/>
  <c r="F8516" i="59"/>
  <c r="G8516" i="59"/>
  <c r="F8508" i="59"/>
  <c r="G8508" i="59"/>
  <c r="F8500" i="59"/>
  <c r="G8500" i="59"/>
  <c r="F8492" i="59"/>
  <c r="G8492" i="59"/>
  <c r="F8484" i="59"/>
  <c r="G8484" i="59"/>
  <c r="F8476" i="59"/>
  <c r="G8476" i="59"/>
  <c r="F8468" i="59"/>
  <c r="G8468" i="59"/>
  <c r="F8460" i="59"/>
  <c r="G8460" i="59"/>
  <c r="F8452" i="59"/>
  <c r="G8452" i="59"/>
  <c r="F8444" i="59"/>
  <c r="G8444" i="59"/>
  <c r="F8436" i="59"/>
  <c r="G8436" i="59"/>
  <c r="F8428" i="59"/>
  <c r="G8428" i="59"/>
  <c r="F8420" i="59"/>
  <c r="G8420" i="59"/>
  <c r="F8412" i="59"/>
  <c r="G8412" i="59"/>
  <c r="F8404" i="59"/>
  <c r="G8404" i="59"/>
  <c r="F8396" i="59"/>
  <c r="G8396" i="59"/>
  <c r="F8388" i="59"/>
  <c r="G8388" i="59"/>
  <c r="F8380" i="59"/>
  <c r="G8380" i="59"/>
  <c r="F8372" i="59"/>
  <c r="G8372" i="59"/>
  <c r="F8364" i="59"/>
  <c r="G8364" i="59"/>
  <c r="F8356" i="59"/>
  <c r="G8356" i="59"/>
  <c r="F8348" i="59"/>
  <c r="G8348" i="59"/>
  <c r="F8340" i="59"/>
  <c r="G8340" i="59"/>
  <c r="F8332" i="59"/>
  <c r="G8332" i="59"/>
  <c r="F8324" i="59"/>
  <c r="G8324" i="59"/>
  <c r="F8316" i="59"/>
  <c r="G8316" i="59"/>
  <c r="F8308" i="59"/>
  <c r="G8308" i="59"/>
  <c r="F8300" i="59"/>
  <c r="G8300" i="59"/>
  <c r="F8292" i="59"/>
  <c r="G8292" i="59"/>
  <c r="F8284" i="59"/>
  <c r="G8284" i="59"/>
  <c r="F8276" i="59"/>
  <c r="G8276" i="59"/>
  <c r="F8268" i="59"/>
  <c r="G8268" i="59"/>
  <c r="F8260" i="59"/>
  <c r="G8260" i="59"/>
  <c r="F8252" i="59"/>
  <c r="G8252" i="59"/>
  <c r="F8244" i="59"/>
  <c r="G8244" i="59"/>
  <c r="F8236" i="59"/>
  <c r="G8236" i="59"/>
  <c r="F8228" i="59"/>
  <c r="G8228" i="59"/>
  <c r="F8220" i="59"/>
  <c r="G8220" i="59"/>
  <c r="F8212" i="59"/>
  <c r="G8212" i="59"/>
  <c r="F8204" i="59"/>
  <c r="G8204" i="59"/>
  <c r="F8196" i="59"/>
  <c r="G8196" i="59"/>
  <c r="F8188" i="59"/>
  <c r="G8188" i="59"/>
  <c r="F8180" i="59"/>
  <c r="G8180" i="59"/>
  <c r="F8172" i="59"/>
  <c r="G8172" i="59"/>
  <c r="F8164" i="59"/>
  <c r="G8164" i="59"/>
  <c r="F8156" i="59"/>
  <c r="G8156" i="59"/>
  <c r="F8148" i="59"/>
  <c r="G8148" i="59"/>
  <c r="F8140" i="59"/>
  <c r="G8140" i="59"/>
  <c r="F8132" i="59"/>
  <c r="G8132" i="59"/>
  <c r="F8124" i="59"/>
  <c r="G8124" i="59"/>
  <c r="F8116" i="59"/>
  <c r="G8116" i="59"/>
  <c r="F8108" i="59"/>
  <c r="G8108" i="59"/>
  <c r="F8100" i="59"/>
  <c r="G8100" i="59"/>
  <c r="F8092" i="59"/>
  <c r="G8092" i="59"/>
  <c r="F8084" i="59"/>
  <c r="G8084" i="59"/>
  <c r="F8076" i="59"/>
  <c r="G8076" i="59"/>
  <c r="F8068" i="59"/>
  <c r="G8068" i="59"/>
  <c r="F8060" i="59"/>
  <c r="G8060" i="59"/>
  <c r="F8052" i="59"/>
  <c r="G8052" i="59"/>
  <c r="F8044" i="59"/>
  <c r="G8044" i="59"/>
  <c r="F8036" i="59"/>
  <c r="G8036" i="59"/>
  <c r="F8028" i="59"/>
  <c r="G8028" i="59"/>
  <c r="F8020" i="59"/>
  <c r="G8020" i="59"/>
  <c r="F8012" i="59"/>
  <c r="G8012" i="59"/>
  <c r="F8004" i="59"/>
  <c r="G8004" i="59"/>
  <c r="F7996" i="59"/>
  <c r="G7996" i="59"/>
  <c r="F7988" i="59"/>
  <c r="G7988" i="59"/>
  <c r="F7980" i="59"/>
  <c r="G7980" i="59"/>
  <c r="F7972" i="59"/>
  <c r="G7972" i="59"/>
  <c r="F7964" i="59"/>
  <c r="G7964" i="59"/>
  <c r="G7956" i="59"/>
  <c r="F7956" i="59"/>
  <c r="G7948" i="59"/>
  <c r="F7948" i="59"/>
  <c r="G7940" i="59"/>
  <c r="F7940" i="59"/>
  <c r="G7932" i="59"/>
  <c r="F7932" i="59"/>
  <c r="G7924" i="59"/>
  <c r="F7924" i="59"/>
  <c r="G7916" i="59"/>
  <c r="F7916" i="59"/>
  <c r="G7908" i="59"/>
  <c r="F7908" i="59"/>
  <c r="G7900" i="59"/>
  <c r="F7900" i="59"/>
  <c r="G7892" i="59"/>
  <c r="F7892" i="59"/>
  <c r="G7884" i="59"/>
  <c r="F7884" i="59"/>
  <c r="G7876" i="59"/>
  <c r="F7876" i="59"/>
  <c r="G7868" i="59"/>
  <c r="F7868" i="59"/>
  <c r="G7860" i="59"/>
  <c r="F7860" i="59"/>
  <c r="G7852" i="59"/>
  <c r="F7852" i="59"/>
  <c r="G7844" i="59"/>
  <c r="F7844" i="59"/>
  <c r="G7836" i="59"/>
  <c r="F7836" i="59"/>
  <c r="G7828" i="59"/>
  <c r="F7828" i="59"/>
  <c r="G7820" i="59"/>
  <c r="F7820" i="59"/>
  <c r="G7812" i="59"/>
  <c r="F7812" i="59"/>
  <c r="G7804" i="59"/>
  <c r="F7804" i="59"/>
  <c r="G7796" i="59"/>
  <c r="F7796" i="59"/>
  <c r="G7788" i="59"/>
  <c r="F7788" i="59"/>
  <c r="G7780" i="59"/>
  <c r="F7780" i="59"/>
  <c r="G7772" i="59"/>
  <c r="F7772" i="59"/>
  <c r="G7764" i="59"/>
  <c r="F7764" i="59"/>
  <c r="G7756" i="59"/>
  <c r="F7756" i="59"/>
  <c r="G7748" i="59"/>
  <c r="F7748" i="59"/>
  <c r="G7740" i="59"/>
  <c r="F7740" i="59"/>
  <c r="G7732" i="59"/>
  <c r="F7732" i="59"/>
  <c r="G7724" i="59"/>
  <c r="F7724" i="59"/>
  <c r="G7716" i="59"/>
  <c r="F7716" i="59"/>
  <c r="G7708" i="59"/>
  <c r="F7708" i="59"/>
  <c r="G7700" i="59"/>
  <c r="F7700" i="59"/>
  <c r="G7692" i="59"/>
  <c r="F7692" i="59"/>
  <c r="G7684" i="59"/>
  <c r="F7684" i="59"/>
  <c r="G7676" i="59"/>
  <c r="F7676" i="59"/>
  <c r="G7668" i="59"/>
  <c r="F7668" i="59"/>
  <c r="G7660" i="59"/>
  <c r="F7660" i="59"/>
  <c r="G7652" i="59"/>
  <c r="F7652" i="59"/>
  <c r="G7644" i="59"/>
  <c r="F7644" i="59"/>
  <c r="G7636" i="59"/>
  <c r="F7636" i="59"/>
  <c r="G7628" i="59"/>
  <c r="F7628" i="59"/>
  <c r="G7620" i="59"/>
  <c r="F7620" i="59"/>
  <c r="G7612" i="59"/>
  <c r="F7612" i="59"/>
  <c r="G7604" i="59"/>
  <c r="F7604" i="59"/>
  <c r="G7596" i="59"/>
  <c r="F7596" i="59"/>
  <c r="G7588" i="59"/>
  <c r="F7588" i="59"/>
  <c r="G7580" i="59"/>
  <c r="F7580" i="59"/>
  <c r="G7572" i="59"/>
  <c r="F7572" i="59"/>
  <c r="G7564" i="59"/>
  <c r="F7564" i="59"/>
  <c r="G7556" i="59"/>
  <c r="F7556" i="59"/>
  <c r="G7548" i="59"/>
  <c r="F7548" i="59"/>
  <c r="G7540" i="59"/>
  <c r="F7540" i="59"/>
  <c r="G7532" i="59"/>
  <c r="F7532" i="59"/>
  <c r="G7524" i="59"/>
  <c r="F7524" i="59"/>
  <c r="G7516" i="59"/>
  <c r="F7516" i="59"/>
  <c r="G7508" i="59"/>
  <c r="F7508" i="59"/>
  <c r="G7500" i="59"/>
  <c r="F7500" i="59"/>
  <c r="G7492" i="59"/>
  <c r="F7492" i="59"/>
  <c r="G7484" i="59"/>
  <c r="F7484" i="59"/>
  <c r="G7476" i="59"/>
  <c r="F7476" i="59"/>
  <c r="G7468" i="59"/>
  <c r="F7468" i="59"/>
  <c r="G7460" i="59"/>
  <c r="F7460" i="59"/>
  <c r="G7452" i="59"/>
  <c r="F7452" i="59"/>
  <c r="G7444" i="59"/>
  <c r="F7444" i="59"/>
  <c r="G7436" i="59"/>
  <c r="F7436" i="59"/>
  <c r="G7428" i="59"/>
  <c r="F7428" i="59"/>
  <c r="G7420" i="59"/>
  <c r="F7420" i="59"/>
  <c r="G7412" i="59"/>
  <c r="F7412" i="59"/>
  <c r="G7404" i="59"/>
  <c r="F7404" i="59"/>
  <c r="G7396" i="59"/>
  <c r="F7396" i="59"/>
  <c r="G7388" i="59"/>
  <c r="F7388" i="59"/>
  <c r="G7380" i="59"/>
  <c r="F7380" i="59"/>
  <c r="G7372" i="59"/>
  <c r="F7372" i="59"/>
  <c r="G7364" i="59"/>
  <c r="F7364" i="59"/>
  <c r="G7356" i="59"/>
  <c r="F7356" i="59"/>
  <c r="G7348" i="59"/>
  <c r="F7348" i="59"/>
  <c r="G7340" i="59"/>
  <c r="F7340" i="59"/>
  <c r="G7332" i="59"/>
  <c r="F7332" i="59"/>
  <c r="G7324" i="59"/>
  <c r="F7324" i="59"/>
  <c r="G7316" i="59"/>
  <c r="F7316" i="59"/>
  <c r="G7308" i="59"/>
  <c r="F7308" i="59"/>
  <c r="G7300" i="59"/>
  <c r="F7300" i="59"/>
  <c r="G7292" i="59"/>
  <c r="F7292" i="59"/>
  <c r="G7284" i="59"/>
  <c r="F7284" i="59"/>
  <c r="G7276" i="59"/>
  <c r="F7276" i="59"/>
  <c r="G7268" i="59"/>
  <c r="F7268" i="59"/>
  <c r="G7260" i="59"/>
  <c r="F7260" i="59"/>
  <c r="G7252" i="59"/>
  <c r="F7252" i="59"/>
  <c r="G7244" i="59"/>
  <c r="F7244" i="59"/>
  <c r="F9899" i="59"/>
  <c r="F9643" i="59"/>
  <c r="F9387" i="59"/>
  <c r="F9131" i="59"/>
  <c r="G8010" i="59"/>
  <c r="F2298" i="59"/>
  <c r="G2298" i="59"/>
  <c r="F2290" i="59"/>
  <c r="G2290" i="59"/>
  <c r="F2282" i="59"/>
  <c r="G2282" i="59"/>
  <c r="F2274" i="59"/>
  <c r="G2274" i="59"/>
  <c r="F2266" i="59"/>
  <c r="G2266" i="59"/>
  <c r="F2258" i="59"/>
  <c r="G2258" i="59"/>
  <c r="F2250" i="59"/>
  <c r="G2250" i="59"/>
  <c r="F2242" i="59"/>
  <c r="G2242" i="59"/>
  <c r="F2234" i="59"/>
  <c r="G2234" i="59"/>
  <c r="F2226" i="59"/>
  <c r="G2226" i="59"/>
  <c r="F2218" i="59"/>
  <c r="G2218" i="59"/>
  <c r="F2210" i="59"/>
  <c r="G2210" i="59"/>
  <c r="F2202" i="59"/>
  <c r="G2202" i="59"/>
  <c r="F2194" i="59"/>
  <c r="G2194" i="59"/>
  <c r="F2186" i="59"/>
  <c r="G2186" i="59"/>
  <c r="F2178" i="59"/>
  <c r="G2178" i="59"/>
  <c r="F2170" i="59"/>
  <c r="G2170" i="59"/>
  <c r="F2162" i="59"/>
  <c r="G2162" i="59"/>
  <c r="F2154" i="59"/>
  <c r="G2154" i="59"/>
  <c r="F2146" i="59"/>
  <c r="G2146" i="59"/>
  <c r="F2138" i="59"/>
  <c r="G2138" i="59"/>
  <c r="F2130" i="59"/>
  <c r="G2130" i="59"/>
  <c r="F2122" i="59"/>
  <c r="G2122" i="59"/>
  <c r="F2114" i="59"/>
  <c r="G2114" i="59"/>
  <c r="F2106" i="59"/>
  <c r="G2106" i="59"/>
  <c r="F2098" i="59"/>
  <c r="G2098" i="59"/>
  <c r="F2090" i="59"/>
  <c r="G2090" i="59"/>
  <c r="F2082" i="59"/>
  <c r="G2082" i="59"/>
  <c r="F2074" i="59"/>
  <c r="G2074" i="59"/>
  <c r="F2066" i="59"/>
  <c r="G2066" i="59"/>
  <c r="F2058" i="59"/>
  <c r="G2058" i="59"/>
  <c r="F2050" i="59"/>
  <c r="G2050" i="59"/>
  <c r="F2042" i="59"/>
  <c r="G2042" i="59"/>
  <c r="F2034" i="59"/>
  <c r="G2034" i="59"/>
  <c r="F2026" i="59"/>
  <c r="G2026" i="59"/>
  <c r="F2018" i="59"/>
  <c r="G2018" i="59"/>
  <c r="F2010" i="59"/>
  <c r="G2010" i="59"/>
  <c r="F2002" i="59"/>
  <c r="G2002" i="59"/>
  <c r="F1994" i="59"/>
  <c r="G1994" i="59"/>
  <c r="F1986" i="59"/>
  <c r="G1986" i="59"/>
  <c r="F1978" i="59"/>
  <c r="G1978" i="59"/>
  <c r="F1970" i="59"/>
  <c r="G1970" i="59"/>
  <c r="F1962" i="59"/>
  <c r="G1962" i="59"/>
  <c r="F1954" i="59"/>
  <c r="G1954" i="59"/>
  <c r="F1946" i="59"/>
  <c r="G1946" i="59"/>
  <c r="F1938" i="59"/>
  <c r="G1938" i="59"/>
  <c r="F1930" i="59"/>
  <c r="G1930" i="59"/>
  <c r="F1922" i="59"/>
  <c r="G1922" i="59"/>
  <c r="F1914" i="59"/>
  <c r="G1914" i="59"/>
  <c r="F1906" i="59"/>
  <c r="G1906" i="59"/>
  <c r="F1898" i="59"/>
  <c r="G1898" i="59"/>
  <c r="F1890" i="59"/>
  <c r="G1890" i="59"/>
  <c r="F1882" i="59"/>
  <c r="G1882" i="59"/>
  <c r="F1874" i="59"/>
  <c r="G1874" i="59"/>
  <c r="G1866" i="59"/>
  <c r="F1866" i="59"/>
  <c r="G1858" i="59"/>
  <c r="F1858" i="59"/>
  <c r="G1850" i="59"/>
  <c r="F1850" i="59"/>
  <c r="G1842" i="59"/>
  <c r="F1842" i="59"/>
  <c r="G1834" i="59"/>
  <c r="F1834" i="59"/>
  <c r="F1826" i="59"/>
  <c r="G1826" i="59"/>
  <c r="F1818" i="59"/>
  <c r="G1818" i="59"/>
  <c r="G1810" i="59"/>
  <c r="F1810" i="59"/>
  <c r="F1802" i="59"/>
  <c r="G1802" i="59"/>
  <c r="F1794" i="59"/>
  <c r="G1794" i="59"/>
  <c r="F1786" i="59"/>
  <c r="G1786" i="59"/>
  <c r="G1778" i="59"/>
  <c r="F1778" i="59"/>
  <c r="F1770" i="59"/>
  <c r="G1770" i="59"/>
  <c r="F1762" i="59"/>
  <c r="G1762" i="59"/>
  <c r="F1754" i="59"/>
  <c r="G1754" i="59"/>
  <c r="G1746" i="59"/>
  <c r="F1746" i="59"/>
  <c r="F1738" i="59"/>
  <c r="G1738" i="59"/>
  <c r="F1730" i="59"/>
  <c r="G1730" i="59"/>
  <c r="F1722" i="59"/>
  <c r="G1722" i="59"/>
  <c r="G1714" i="59"/>
  <c r="F1714" i="59"/>
  <c r="G1706" i="59"/>
  <c r="F1706" i="59"/>
  <c r="F1698" i="59"/>
  <c r="G1698" i="59"/>
  <c r="F1690" i="59"/>
  <c r="G1690" i="59"/>
  <c r="G1682" i="59"/>
  <c r="F1682" i="59"/>
  <c r="F1674" i="59"/>
  <c r="G1674" i="59"/>
  <c r="G1666" i="59"/>
  <c r="F1666" i="59"/>
  <c r="F1658" i="59"/>
  <c r="G1658" i="59"/>
  <c r="F1650" i="59"/>
  <c r="G1650" i="59"/>
  <c r="F1642" i="59"/>
  <c r="G1642" i="59"/>
  <c r="F1634" i="59"/>
  <c r="G1634" i="59"/>
  <c r="F1626" i="59"/>
  <c r="G1626" i="59"/>
  <c r="F1618" i="59"/>
  <c r="G1618" i="59"/>
  <c r="F1610" i="59"/>
  <c r="G1610" i="59"/>
  <c r="F1602" i="59"/>
  <c r="G1602" i="59"/>
  <c r="F1594" i="59"/>
  <c r="G1594" i="59"/>
  <c r="F1586" i="59"/>
  <c r="G1586" i="59"/>
  <c r="F1578" i="59"/>
  <c r="G1578" i="59"/>
  <c r="F1570" i="59"/>
  <c r="G1570" i="59"/>
  <c r="F1562" i="59"/>
  <c r="G1562" i="59"/>
  <c r="F1554" i="59"/>
  <c r="G1554" i="59"/>
  <c r="F1546" i="59"/>
  <c r="G1546" i="59"/>
  <c r="G1538" i="59"/>
  <c r="F1538" i="59"/>
  <c r="F1530" i="59"/>
  <c r="G1530" i="59"/>
  <c r="F1522" i="59"/>
  <c r="G1522" i="59"/>
  <c r="F1514" i="59"/>
  <c r="G1514" i="59"/>
  <c r="G1506" i="59"/>
  <c r="F1506" i="59"/>
  <c r="F1498" i="59"/>
  <c r="G1498" i="59"/>
  <c r="F1490" i="59"/>
  <c r="G1490" i="59"/>
  <c r="F1482" i="59"/>
  <c r="G1482" i="59"/>
  <c r="G1474" i="59"/>
  <c r="F1474" i="59"/>
  <c r="F1466" i="59"/>
  <c r="G1466" i="59"/>
  <c r="F1458" i="59"/>
  <c r="G1458" i="59"/>
  <c r="F1450" i="59"/>
  <c r="G1450" i="59"/>
  <c r="G1442" i="59"/>
  <c r="F1442" i="59"/>
  <c r="F1434" i="59"/>
  <c r="G1434" i="59"/>
  <c r="F1426" i="59"/>
  <c r="G1426" i="59"/>
  <c r="F1418" i="59"/>
  <c r="G1418" i="59"/>
  <c r="G1410" i="59"/>
  <c r="F1410" i="59"/>
  <c r="F1402" i="59"/>
  <c r="G1402" i="59"/>
  <c r="F1394" i="59"/>
  <c r="G1394" i="59"/>
  <c r="F1386" i="59"/>
  <c r="G1386" i="59"/>
  <c r="G1378" i="59"/>
  <c r="F1378" i="59"/>
  <c r="F1370" i="59"/>
  <c r="G1370" i="59"/>
  <c r="F1362" i="59"/>
  <c r="G1362" i="59"/>
  <c r="F1354" i="59"/>
  <c r="G1354" i="59"/>
  <c r="G1346" i="59"/>
  <c r="F1346" i="59"/>
  <c r="G1338" i="59"/>
  <c r="F1338" i="59"/>
  <c r="G1330" i="59"/>
  <c r="F1330" i="59"/>
  <c r="G1322" i="59"/>
  <c r="F1322" i="59"/>
  <c r="G1314" i="59"/>
  <c r="F1314" i="59"/>
  <c r="G1306" i="59"/>
  <c r="F1306" i="59"/>
  <c r="G1298" i="59"/>
  <c r="F1298" i="59"/>
  <c r="G1290" i="59"/>
  <c r="F1290" i="59"/>
  <c r="G1282" i="59"/>
  <c r="F1282" i="59"/>
  <c r="G1274" i="59"/>
  <c r="F1274" i="59"/>
  <c r="G1266" i="59"/>
  <c r="F1266" i="59"/>
  <c r="G1258" i="59"/>
  <c r="F1258" i="59"/>
  <c r="G1250" i="59"/>
  <c r="F1250" i="59"/>
  <c r="G1242" i="59"/>
  <c r="F1242" i="59"/>
  <c r="G1234" i="59"/>
  <c r="F1234" i="59"/>
  <c r="G1226" i="59"/>
  <c r="F1226" i="59"/>
  <c r="G1218" i="59"/>
  <c r="F1218" i="59"/>
  <c r="G1210" i="59"/>
  <c r="F1210" i="59"/>
  <c r="G1202" i="59"/>
  <c r="F1202" i="59"/>
  <c r="G1194" i="59"/>
  <c r="F1194" i="59"/>
  <c r="G1186" i="59"/>
  <c r="F1186" i="59"/>
  <c r="G1178" i="59"/>
  <c r="F1178" i="59"/>
  <c r="G1170" i="59"/>
  <c r="F1170" i="59"/>
  <c r="G1162" i="59"/>
  <c r="F1162" i="59"/>
  <c r="F1154" i="59"/>
  <c r="G1154" i="59"/>
  <c r="F1146" i="59"/>
  <c r="G1146" i="59"/>
  <c r="G1138" i="59"/>
  <c r="F1138" i="59"/>
  <c r="G1130" i="59"/>
  <c r="F1130" i="59"/>
  <c r="G1122" i="59"/>
  <c r="F1122" i="59"/>
  <c r="G1114" i="59"/>
  <c r="F1114" i="59"/>
  <c r="G1106" i="59"/>
  <c r="F1106" i="59"/>
  <c r="G1098" i="59"/>
  <c r="F1098" i="59"/>
  <c r="G1090" i="59"/>
  <c r="F1090" i="59"/>
  <c r="G1082" i="59"/>
  <c r="F1082" i="59"/>
  <c r="G1074" i="59"/>
  <c r="F1074" i="59"/>
  <c r="G1066" i="59"/>
  <c r="F1066" i="59"/>
  <c r="G1058" i="59"/>
  <c r="F1058" i="59"/>
  <c r="G1050" i="59"/>
  <c r="F1050" i="59"/>
  <c r="G1042" i="59"/>
  <c r="F1042" i="59"/>
  <c r="G1034" i="59"/>
  <c r="F1034" i="59"/>
  <c r="G1026" i="59"/>
  <c r="F1026" i="59"/>
  <c r="G1018" i="59"/>
  <c r="F1018" i="59"/>
  <c r="G1010" i="59"/>
  <c r="F1010" i="59"/>
  <c r="F1002" i="59"/>
  <c r="G1002" i="59"/>
  <c r="G994" i="59"/>
  <c r="F994" i="59"/>
  <c r="F986" i="59"/>
  <c r="G986" i="59"/>
  <c r="G978" i="59"/>
  <c r="F978" i="59"/>
  <c r="G970" i="59"/>
  <c r="F970" i="59"/>
  <c r="G962" i="59"/>
  <c r="F962" i="59"/>
  <c r="G954" i="59"/>
  <c r="F954" i="59"/>
  <c r="G946" i="59"/>
  <c r="F946" i="59"/>
  <c r="G938" i="59"/>
  <c r="F938" i="59"/>
  <c r="G930" i="59"/>
  <c r="F930" i="59"/>
  <c r="G922" i="59"/>
  <c r="F922" i="59"/>
  <c r="G914" i="59"/>
  <c r="F914" i="59"/>
  <c r="G906" i="59"/>
  <c r="F906" i="59"/>
  <c r="G898" i="59"/>
  <c r="F898" i="59"/>
  <c r="G890" i="59"/>
  <c r="F890" i="59"/>
  <c r="G882" i="59"/>
  <c r="F882" i="59"/>
  <c r="G874" i="59"/>
  <c r="F874" i="59"/>
  <c r="G866" i="59"/>
  <c r="F866" i="59"/>
  <c r="G858" i="59"/>
  <c r="F858" i="59"/>
  <c r="G850" i="59"/>
  <c r="F850" i="59"/>
  <c r="G842" i="59"/>
  <c r="F842" i="59"/>
  <c r="G834" i="59"/>
  <c r="F834" i="59"/>
  <c r="G826" i="59"/>
  <c r="F826" i="59"/>
  <c r="G818" i="59"/>
  <c r="F818" i="59"/>
  <c r="G810" i="59"/>
  <c r="F810" i="59"/>
  <c r="G802" i="59"/>
  <c r="F802" i="59"/>
  <c r="G794" i="59"/>
  <c r="F794" i="59"/>
  <c r="F786" i="59"/>
  <c r="G786" i="59"/>
  <c r="G778" i="59"/>
  <c r="F778" i="59"/>
  <c r="F770" i="59"/>
  <c r="G770" i="59"/>
  <c r="G762" i="59"/>
  <c r="F762" i="59"/>
  <c r="F754" i="59"/>
  <c r="G754" i="59"/>
  <c r="G746" i="59"/>
  <c r="F746" i="59"/>
  <c r="G738" i="59"/>
  <c r="F738" i="59"/>
  <c r="F7241" i="59"/>
  <c r="G7241" i="59"/>
  <c r="F7233" i="59"/>
  <c r="G7233" i="59"/>
  <c r="F7225" i="59"/>
  <c r="G7225" i="59"/>
  <c r="F7217" i="59"/>
  <c r="G7217" i="59"/>
  <c r="F7209" i="59"/>
  <c r="G7209" i="59"/>
  <c r="F7201" i="59"/>
  <c r="G7201" i="59"/>
  <c r="F7193" i="59"/>
  <c r="G7193" i="59"/>
  <c r="F7185" i="59"/>
  <c r="G7185" i="59"/>
  <c r="F7177" i="59"/>
  <c r="G7177" i="59"/>
  <c r="F7169" i="59"/>
  <c r="G7169" i="59"/>
  <c r="F7161" i="59"/>
  <c r="G7161" i="59"/>
  <c r="F7153" i="59"/>
  <c r="G7153" i="59"/>
  <c r="F7145" i="59"/>
  <c r="G7145" i="59"/>
  <c r="F7137" i="59"/>
  <c r="G7137" i="59"/>
  <c r="F7129" i="59"/>
  <c r="G7129" i="59"/>
  <c r="F7121" i="59"/>
  <c r="G7121" i="59"/>
  <c r="F7113" i="59"/>
  <c r="G7113" i="59"/>
  <c r="F7105" i="59"/>
  <c r="G7105" i="59"/>
  <c r="F7097" i="59"/>
  <c r="G7097" i="59"/>
  <c r="F7089" i="59"/>
  <c r="G7089" i="59"/>
  <c r="F7081" i="59"/>
  <c r="G7081" i="59"/>
  <c r="F7073" i="59"/>
  <c r="G7073" i="59"/>
  <c r="F7065" i="59"/>
  <c r="G7065" i="59"/>
  <c r="F7057" i="59"/>
  <c r="G7057" i="59"/>
  <c r="F7049" i="59"/>
  <c r="G7049" i="59"/>
  <c r="F7041" i="59"/>
  <c r="G7041" i="59"/>
  <c r="F7033" i="59"/>
  <c r="G7033" i="59"/>
  <c r="F7025" i="59"/>
  <c r="G7025" i="59"/>
  <c r="F7017" i="59"/>
  <c r="G7017" i="59"/>
  <c r="F7009" i="59"/>
  <c r="G7009" i="59"/>
  <c r="F7001" i="59"/>
  <c r="G7001" i="59"/>
  <c r="F6993" i="59"/>
  <c r="G6993" i="59"/>
  <c r="F6985" i="59"/>
  <c r="G6985" i="59"/>
  <c r="F6977" i="59"/>
  <c r="G6977" i="59"/>
  <c r="F6969" i="59"/>
  <c r="G6969" i="59"/>
  <c r="F6961" i="59"/>
  <c r="G6961" i="59"/>
  <c r="F6953" i="59"/>
  <c r="G6953" i="59"/>
  <c r="F6945" i="59"/>
  <c r="G6945" i="59"/>
  <c r="F6937" i="59"/>
  <c r="G6937" i="59"/>
  <c r="F6929" i="59"/>
  <c r="G6929" i="59"/>
  <c r="F6921" i="59"/>
  <c r="G6921" i="59"/>
  <c r="F6913" i="59"/>
  <c r="G6913" i="59"/>
  <c r="F6905" i="59"/>
  <c r="G6905" i="59"/>
  <c r="F6897" i="59"/>
  <c r="G6897" i="59"/>
  <c r="F6889" i="59"/>
  <c r="G6889" i="59"/>
  <c r="F6881" i="59"/>
  <c r="G6881" i="59"/>
  <c r="F6873" i="59"/>
  <c r="G6873" i="59"/>
  <c r="F6865" i="59"/>
  <c r="G6865" i="59"/>
  <c r="F6857" i="59"/>
  <c r="G6857" i="59"/>
  <c r="F6849" i="59"/>
  <c r="G6849" i="59"/>
  <c r="F6841" i="59"/>
  <c r="G6841" i="59"/>
  <c r="F6833" i="59"/>
  <c r="G6833" i="59"/>
  <c r="F6825" i="59"/>
  <c r="G6825" i="59"/>
  <c r="F6817" i="59"/>
  <c r="G6817" i="59"/>
  <c r="F6809" i="59"/>
  <c r="G6809" i="59"/>
  <c r="F6801" i="59"/>
  <c r="G6801" i="59"/>
  <c r="F6793" i="59"/>
  <c r="G6793" i="59"/>
  <c r="F6785" i="59"/>
  <c r="G6785" i="59"/>
  <c r="F6777" i="59"/>
  <c r="G6777" i="59"/>
  <c r="F6769" i="59"/>
  <c r="G6769" i="59"/>
  <c r="F6761" i="59"/>
  <c r="G6761" i="59"/>
  <c r="F6753" i="59"/>
  <c r="G6753" i="59"/>
  <c r="F6745" i="59"/>
  <c r="G6745" i="59"/>
  <c r="F6737" i="59"/>
  <c r="G6737" i="59"/>
  <c r="F6729" i="59"/>
  <c r="G6729" i="59"/>
  <c r="F6721" i="59"/>
  <c r="G6721" i="59"/>
  <c r="F6713" i="59"/>
  <c r="G6713" i="59"/>
  <c r="F6705" i="59"/>
  <c r="G6705" i="59"/>
  <c r="F6697" i="59"/>
  <c r="G6697" i="59"/>
  <c r="F6689" i="59"/>
  <c r="G6689" i="59"/>
  <c r="F6681" i="59"/>
  <c r="G6681" i="59"/>
  <c r="F6673" i="59"/>
  <c r="G6673" i="59"/>
  <c r="F6665" i="59"/>
  <c r="G6665" i="59"/>
  <c r="F6657" i="59"/>
  <c r="G6657" i="59"/>
  <c r="F6649" i="59"/>
  <c r="G6649" i="59"/>
  <c r="F6641" i="59"/>
  <c r="G6641" i="59"/>
  <c r="F6633" i="59"/>
  <c r="G6633" i="59"/>
  <c r="F6625" i="59"/>
  <c r="G6625" i="59"/>
  <c r="F6617" i="59"/>
  <c r="G6617" i="59"/>
  <c r="F6609" i="59"/>
  <c r="G6609" i="59"/>
  <c r="F6601" i="59"/>
  <c r="G6601" i="59"/>
  <c r="F6593" i="59"/>
  <c r="G6593" i="59"/>
  <c r="F6585" i="59"/>
  <c r="G6585" i="59"/>
  <c r="F6577" i="59"/>
  <c r="G6577" i="59"/>
  <c r="F6569" i="59"/>
  <c r="G6569" i="59"/>
  <c r="F6561" i="59"/>
  <c r="G6561" i="59"/>
  <c r="F6553" i="59"/>
  <c r="G6553" i="59"/>
  <c r="F6545" i="59"/>
  <c r="G6545" i="59"/>
  <c r="F6537" i="59"/>
  <c r="G6537" i="59"/>
  <c r="F6529" i="59"/>
  <c r="G6529" i="59"/>
  <c r="F6521" i="59"/>
  <c r="G6521" i="59"/>
  <c r="F6513" i="59"/>
  <c r="G6513" i="59"/>
  <c r="F6505" i="59"/>
  <c r="G6505" i="59"/>
  <c r="F6497" i="59"/>
  <c r="G6497" i="59"/>
  <c r="F6489" i="59"/>
  <c r="G6489" i="59"/>
  <c r="F6481" i="59"/>
  <c r="G6481" i="59"/>
  <c r="F6473" i="59"/>
  <c r="G6473" i="59"/>
  <c r="F6465" i="59"/>
  <c r="G6465" i="59"/>
  <c r="F6457" i="59"/>
  <c r="G6457" i="59"/>
  <c r="F6449" i="59"/>
  <c r="G6449" i="59"/>
  <c r="F6441" i="59"/>
  <c r="G6441" i="59"/>
  <c r="F6433" i="59"/>
  <c r="G6433" i="59"/>
  <c r="F6425" i="59"/>
  <c r="G6425" i="59"/>
  <c r="F6417" i="59"/>
  <c r="G6417" i="59"/>
  <c r="F6409" i="59"/>
  <c r="G6409" i="59"/>
  <c r="F6401" i="59"/>
  <c r="G6401" i="59"/>
  <c r="F6393" i="59"/>
  <c r="G6393" i="59"/>
  <c r="F6385" i="59"/>
  <c r="G6385" i="59"/>
  <c r="F6377" i="59"/>
  <c r="G6377" i="59"/>
  <c r="F6369" i="59"/>
  <c r="G6369" i="59"/>
  <c r="F6361" i="59"/>
  <c r="G6361" i="59"/>
  <c r="F6353" i="59"/>
  <c r="G6353" i="59"/>
  <c r="F6345" i="59"/>
  <c r="G6345" i="59"/>
  <c r="F6337" i="59"/>
  <c r="G6337" i="59"/>
  <c r="F6329" i="59"/>
  <c r="G6329" i="59"/>
  <c r="F6321" i="59"/>
  <c r="G6321" i="59"/>
  <c r="F6313" i="59"/>
  <c r="G6313" i="59"/>
  <c r="F6305" i="59"/>
  <c r="G6305" i="59"/>
  <c r="F6297" i="59"/>
  <c r="G6297" i="59"/>
  <c r="F6289" i="59"/>
  <c r="G6289" i="59"/>
  <c r="F6281" i="59"/>
  <c r="G6281" i="59"/>
  <c r="F6273" i="59"/>
  <c r="G6273" i="59"/>
  <c r="F6265" i="59"/>
  <c r="G6265" i="59"/>
  <c r="F6257" i="59"/>
  <c r="G6257" i="59"/>
  <c r="F6249" i="59"/>
  <c r="G6249" i="59"/>
  <c r="F6241" i="59"/>
  <c r="G6241" i="59"/>
  <c r="F6233" i="59"/>
  <c r="G6233" i="59"/>
  <c r="F6225" i="59"/>
  <c r="G6225" i="59"/>
  <c r="F6217" i="59"/>
  <c r="G6217" i="59"/>
  <c r="F6209" i="59"/>
  <c r="G6209" i="59"/>
  <c r="F6201" i="59"/>
  <c r="G6201" i="59"/>
  <c r="F6193" i="59"/>
  <c r="G6193" i="59"/>
  <c r="F6185" i="59"/>
  <c r="G6185" i="59"/>
  <c r="F6177" i="59"/>
  <c r="G6177" i="59"/>
  <c r="F6169" i="59"/>
  <c r="G6169" i="59"/>
  <c r="F6161" i="59"/>
  <c r="G6161" i="59"/>
  <c r="F6153" i="59"/>
  <c r="G6153" i="59"/>
  <c r="F6145" i="59"/>
  <c r="G6145" i="59"/>
  <c r="F6137" i="59"/>
  <c r="G6137" i="59"/>
  <c r="F6129" i="59"/>
  <c r="G6129" i="59"/>
  <c r="F6121" i="59"/>
  <c r="G6121" i="59"/>
  <c r="F6113" i="59"/>
  <c r="G6113" i="59"/>
  <c r="F6105" i="59"/>
  <c r="G6105" i="59"/>
  <c r="F6097" i="59"/>
  <c r="G6097" i="59"/>
  <c r="F6089" i="59"/>
  <c r="G6089" i="59"/>
  <c r="F6081" i="59"/>
  <c r="G6081" i="59"/>
  <c r="F6073" i="59"/>
  <c r="G6073" i="59"/>
  <c r="F6065" i="59"/>
  <c r="G6065" i="59"/>
  <c r="F6057" i="59"/>
  <c r="G6057" i="59"/>
  <c r="F6049" i="59"/>
  <c r="G6049" i="59"/>
  <c r="F6041" i="59"/>
  <c r="G6041" i="59"/>
  <c r="F6033" i="59"/>
  <c r="G6033" i="59"/>
  <c r="F6025" i="59"/>
  <c r="G6025" i="59"/>
  <c r="F6017" i="59"/>
  <c r="G6017" i="59"/>
  <c r="F6009" i="59"/>
  <c r="G6009" i="59"/>
  <c r="F6001" i="59"/>
  <c r="G6001" i="59"/>
  <c r="F5993" i="59"/>
  <c r="G5993" i="59"/>
  <c r="F5985" i="59"/>
  <c r="G5985" i="59"/>
  <c r="F5977" i="59"/>
  <c r="G5977" i="59"/>
  <c r="F5969" i="59"/>
  <c r="G5969" i="59"/>
  <c r="F5961" i="59"/>
  <c r="G5961" i="59"/>
  <c r="F5953" i="59"/>
  <c r="G5953" i="59"/>
  <c r="F5945" i="59"/>
  <c r="G5945" i="59"/>
  <c r="F5937" i="59"/>
  <c r="G5937" i="59"/>
  <c r="F5929" i="59"/>
  <c r="G5929" i="59"/>
  <c r="F5921" i="59"/>
  <c r="G5921" i="59"/>
  <c r="F5913" i="59"/>
  <c r="G5913" i="59"/>
  <c r="F5905" i="59"/>
  <c r="G5905" i="59"/>
  <c r="F5897" i="59"/>
  <c r="G5897" i="59"/>
  <c r="F5889" i="59"/>
  <c r="G5889" i="59"/>
  <c r="F5881" i="59"/>
  <c r="G5881" i="59"/>
  <c r="F5873" i="59"/>
  <c r="G5873" i="59"/>
  <c r="F5865" i="59"/>
  <c r="G5865" i="59"/>
  <c r="F5857" i="59"/>
  <c r="G5857" i="59"/>
  <c r="F5849" i="59"/>
  <c r="G5849" i="59"/>
  <c r="F5841" i="59"/>
  <c r="G5841" i="59"/>
  <c r="F5833" i="59"/>
  <c r="G5833" i="59"/>
  <c r="F5825" i="59"/>
  <c r="G5825" i="59"/>
  <c r="F5817" i="59"/>
  <c r="G5817" i="59"/>
  <c r="F5809" i="59"/>
  <c r="G5809" i="59"/>
  <c r="F5801" i="59"/>
  <c r="G5801" i="59"/>
  <c r="F5793" i="59"/>
  <c r="G5793" i="59"/>
  <c r="F5785" i="59"/>
  <c r="G5785" i="59"/>
  <c r="F5777" i="59"/>
  <c r="G5777" i="59"/>
  <c r="F5769" i="59"/>
  <c r="G5769" i="59"/>
  <c r="F5761" i="59"/>
  <c r="G5761" i="59"/>
  <c r="F5753" i="59"/>
  <c r="G5753" i="59"/>
  <c r="F5745" i="59"/>
  <c r="G5745" i="59"/>
  <c r="F5737" i="59"/>
  <c r="G5737" i="59"/>
  <c r="F5729" i="59"/>
  <c r="G5729" i="59"/>
  <c r="F5721" i="59"/>
  <c r="G5721" i="59"/>
  <c r="F5713" i="59"/>
  <c r="G5713" i="59"/>
  <c r="F5705" i="59"/>
  <c r="G5705" i="59"/>
  <c r="F5697" i="59"/>
  <c r="G5697" i="59"/>
  <c r="F5689" i="59"/>
  <c r="G5689" i="59"/>
  <c r="F5681" i="59"/>
  <c r="G5681" i="59"/>
  <c r="F5673" i="59"/>
  <c r="G5673" i="59"/>
  <c r="F5665" i="59"/>
  <c r="G5665" i="59"/>
  <c r="F5657" i="59"/>
  <c r="G5657" i="59"/>
  <c r="F5649" i="59"/>
  <c r="G5649" i="59"/>
  <c r="F5641" i="59"/>
  <c r="G5641" i="59"/>
  <c r="F5633" i="59"/>
  <c r="G5633" i="59"/>
  <c r="F5625" i="59"/>
  <c r="G5625" i="59"/>
  <c r="F5617" i="59"/>
  <c r="G5617" i="59"/>
  <c r="F5609" i="59"/>
  <c r="G5609" i="59"/>
  <c r="F5601" i="59"/>
  <c r="G5601" i="59"/>
  <c r="F5593" i="59"/>
  <c r="G5593" i="59"/>
  <c r="F5585" i="59"/>
  <c r="G5585" i="59"/>
  <c r="F5577" i="59"/>
  <c r="G5577" i="59"/>
  <c r="F5569" i="59"/>
  <c r="G5569" i="59"/>
  <c r="F5561" i="59"/>
  <c r="G5561" i="59"/>
  <c r="F5553" i="59"/>
  <c r="G5553" i="59"/>
  <c r="F5545" i="59"/>
  <c r="G5545" i="59"/>
  <c r="F5537" i="59"/>
  <c r="G5537" i="59"/>
  <c r="F5529" i="59"/>
  <c r="G5529" i="59"/>
  <c r="F5521" i="59"/>
  <c r="G5521" i="59"/>
  <c r="F5513" i="59"/>
  <c r="G5513" i="59"/>
  <c r="F5505" i="59"/>
  <c r="G5505" i="59"/>
  <c r="G5497" i="59"/>
  <c r="F5497" i="59"/>
  <c r="F5489" i="59"/>
  <c r="G5489" i="59"/>
  <c r="F5481" i="59"/>
  <c r="G5481" i="59"/>
  <c r="F5473" i="59"/>
  <c r="G5473" i="59"/>
  <c r="G5465" i="59"/>
  <c r="F5465" i="59"/>
  <c r="F5457" i="59"/>
  <c r="G5457" i="59"/>
  <c r="F5449" i="59"/>
  <c r="G5449" i="59"/>
  <c r="F5441" i="59"/>
  <c r="G5441" i="59"/>
  <c r="G5433" i="59"/>
  <c r="F5433" i="59"/>
  <c r="F5425" i="59"/>
  <c r="G5425" i="59"/>
  <c r="F5417" i="59"/>
  <c r="G5417" i="59"/>
  <c r="F5409" i="59"/>
  <c r="G5409" i="59"/>
  <c r="F5401" i="59"/>
  <c r="G5401" i="59"/>
  <c r="F5393" i="59"/>
  <c r="G5393" i="59"/>
  <c r="F5385" i="59"/>
  <c r="G5385" i="59"/>
  <c r="F5377" i="59"/>
  <c r="G5377" i="59"/>
  <c r="F5369" i="59"/>
  <c r="G5369" i="59"/>
  <c r="F5361" i="59"/>
  <c r="G5361" i="59"/>
  <c r="F5353" i="59"/>
  <c r="G5353" i="59"/>
  <c r="F5345" i="59"/>
  <c r="G5345" i="59"/>
  <c r="F5337" i="59"/>
  <c r="G5337" i="59"/>
  <c r="F5329" i="59"/>
  <c r="G5329" i="59"/>
  <c r="F5321" i="59"/>
  <c r="G5321" i="59"/>
  <c r="F5313" i="59"/>
  <c r="G5313" i="59"/>
  <c r="F5305" i="59"/>
  <c r="G5305" i="59"/>
  <c r="F5297" i="59"/>
  <c r="G5297" i="59"/>
  <c r="F5289" i="59"/>
  <c r="G5289" i="59"/>
  <c r="F5281" i="59"/>
  <c r="G5281" i="59"/>
  <c r="F5273" i="59"/>
  <c r="G5273" i="59"/>
  <c r="F5265" i="59"/>
  <c r="G5265" i="59"/>
  <c r="F5257" i="59"/>
  <c r="G5257" i="59"/>
  <c r="F5249" i="59"/>
  <c r="G5249" i="59"/>
  <c r="F5241" i="59"/>
  <c r="G5241" i="59"/>
  <c r="F5233" i="59"/>
  <c r="G5233" i="59"/>
  <c r="F5225" i="59"/>
  <c r="G5225" i="59"/>
  <c r="F5217" i="59"/>
  <c r="G5217" i="59"/>
  <c r="F5209" i="59"/>
  <c r="G5209" i="59"/>
  <c r="F5201" i="59"/>
  <c r="G5201" i="59"/>
  <c r="F5193" i="59"/>
  <c r="G5193" i="59"/>
  <c r="F5185" i="59"/>
  <c r="G5185" i="59"/>
  <c r="F5177" i="59"/>
  <c r="G5177" i="59"/>
  <c r="F5169" i="59"/>
  <c r="G5169" i="59"/>
  <c r="F5161" i="59"/>
  <c r="G5161" i="59"/>
  <c r="F5153" i="59"/>
  <c r="G5153" i="59"/>
  <c r="F5145" i="59"/>
  <c r="G5145" i="59"/>
  <c r="F5137" i="59"/>
  <c r="G5137" i="59"/>
  <c r="F5129" i="59"/>
  <c r="G5129" i="59"/>
  <c r="F5121" i="59"/>
  <c r="G5121" i="59"/>
  <c r="F5113" i="59"/>
  <c r="G5113" i="59"/>
  <c r="F5105" i="59"/>
  <c r="G5105" i="59"/>
  <c r="F5097" i="59"/>
  <c r="G5097" i="59"/>
  <c r="F5089" i="59"/>
  <c r="G5089" i="59"/>
  <c r="F5081" i="59"/>
  <c r="G5081" i="59"/>
  <c r="F5073" i="59"/>
  <c r="G5073" i="59"/>
  <c r="F5065" i="59"/>
  <c r="G5065" i="59"/>
  <c r="F5057" i="59"/>
  <c r="G5057" i="59"/>
  <c r="F5049" i="59"/>
  <c r="G5049" i="59"/>
  <c r="F5041" i="59"/>
  <c r="G5041" i="59"/>
  <c r="F5033" i="59"/>
  <c r="G5033" i="59"/>
  <c r="G5025" i="59"/>
  <c r="F5025" i="59"/>
  <c r="G5017" i="59"/>
  <c r="F5017" i="59"/>
  <c r="G5009" i="59"/>
  <c r="F5009" i="59"/>
  <c r="G5001" i="59"/>
  <c r="F5001" i="59"/>
  <c r="G4993" i="59"/>
  <c r="F4993" i="59"/>
  <c r="G4985" i="59"/>
  <c r="F4985" i="59"/>
  <c r="G4977" i="59"/>
  <c r="F4977" i="59"/>
  <c r="G4969" i="59"/>
  <c r="F4969" i="59"/>
  <c r="G4961" i="59"/>
  <c r="F4961" i="59"/>
  <c r="G4953" i="59"/>
  <c r="F4953" i="59"/>
  <c r="G4945" i="59"/>
  <c r="F4945" i="59"/>
  <c r="G4937" i="59"/>
  <c r="F4937" i="59"/>
  <c r="G4929" i="59"/>
  <c r="F4929" i="59"/>
  <c r="G4921" i="59"/>
  <c r="F4921" i="59"/>
  <c r="G4913" i="59"/>
  <c r="F4913" i="59"/>
  <c r="G4905" i="59"/>
  <c r="F4905" i="59"/>
  <c r="G4897" i="59"/>
  <c r="F4897" i="59"/>
  <c r="G4889" i="59"/>
  <c r="F4889" i="59"/>
  <c r="G4881" i="59"/>
  <c r="F4881" i="59"/>
  <c r="G4873" i="59"/>
  <c r="F4873" i="59"/>
  <c r="G4865" i="59"/>
  <c r="F4865" i="59"/>
  <c r="G4857" i="59"/>
  <c r="F4857" i="59"/>
  <c r="G4849" i="59"/>
  <c r="F4849" i="59"/>
  <c r="G4841" i="59"/>
  <c r="F4841" i="59"/>
  <c r="G4833" i="59"/>
  <c r="F4833" i="59"/>
  <c r="G4825" i="59"/>
  <c r="F4825" i="59"/>
  <c r="G4817" i="59"/>
  <c r="F4817" i="59"/>
  <c r="G4809" i="59"/>
  <c r="F4809" i="59"/>
  <c r="G4801" i="59"/>
  <c r="F4801" i="59"/>
  <c r="G4793" i="59"/>
  <c r="F4793" i="59"/>
  <c r="G4785" i="59"/>
  <c r="F4785" i="59"/>
  <c r="G4777" i="59"/>
  <c r="F4777" i="59"/>
  <c r="G4769" i="59"/>
  <c r="F4769" i="59"/>
  <c r="G4761" i="59"/>
  <c r="F4761" i="59"/>
  <c r="G4753" i="59"/>
  <c r="F4753" i="59"/>
  <c r="G4745" i="59"/>
  <c r="F4745" i="59"/>
  <c r="G4737" i="59"/>
  <c r="F4737" i="59"/>
  <c r="G4729" i="59"/>
  <c r="F4729" i="59"/>
  <c r="G4721" i="59"/>
  <c r="F4721" i="59"/>
  <c r="G4713" i="59"/>
  <c r="F4713" i="59"/>
  <c r="G4705" i="59"/>
  <c r="F4705" i="59"/>
  <c r="G4697" i="59"/>
  <c r="F4697" i="59"/>
  <c r="G4689" i="59"/>
  <c r="F4689" i="59"/>
  <c r="G4681" i="59"/>
  <c r="F4681" i="59"/>
  <c r="G4673" i="59"/>
  <c r="F4673" i="59"/>
  <c r="G4665" i="59"/>
  <c r="F4665" i="59"/>
  <c r="G4657" i="59"/>
  <c r="F4657" i="59"/>
  <c r="G4649" i="59"/>
  <c r="F4649" i="59"/>
  <c r="G4641" i="59"/>
  <c r="F4641" i="59"/>
  <c r="G4633" i="59"/>
  <c r="F4633" i="59"/>
  <c r="G4625" i="59"/>
  <c r="F4625" i="59"/>
  <c r="G4617" i="59"/>
  <c r="F4617" i="59"/>
  <c r="G4609" i="59"/>
  <c r="F4609" i="59"/>
  <c r="G4601" i="59"/>
  <c r="F4601" i="59"/>
  <c r="G4593" i="59"/>
  <c r="F4593" i="59"/>
  <c r="G4585" i="59"/>
  <c r="F4585" i="59"/>
  <c r="G4577" i="59"/>
  <c r="F4577" i="59"/>
  <c r="G4569" i="59"/>
  <c r="F4569" i="59"/>
  <c r="G4561" i="59"/>
  <c r="F4561" i="59"/>
  <c r="G4553" i="59"/>
  <c r="F4553" i="59"/>
  <c r="G4545" i="59"/>
  <c r="F4545" i="59"/>
  <c r="G4537" i="59"/>
  <c r="F4537" i="59"/>
  <c r="G4529" i="59"/>
  <c r="F4529" i="59"/>
  <c r="G4521" i="59"/>
  <c r="F4521" i="59"/>
  <c r="G4513" i="59"/>
  <c r="F4513" i="59"/>
  <c r="G4505" i="59"/>
  <c r="F4505" i="59"/>
  <c r="G4497" i="59"/>
  <c r="F4497" i="59"/>
  <c r="G4489" i="59"/>
  <c r="F4489" i="59"/>
  <c r="G4481" i="59"/>
  <c r="F4481" i="59"/>
  <c r="G4473" i="59"/>
  <c r="F4473" i="59"/>
  <c r="G4465" i="59"/>
  <c r="F4465" i="59"/>
  <c r="G4457" i="59"/>
  <c r="F4457" i="59"/>
  <c r="G4449" i="59"/>
  <c r="F4449" i="59"/>
  <c r="G4441" i="59"/>
  <c r="F4441" i="59"/>
  <c r="G4433" i="59"/>
  <c r="F4433" i="59"/>
  <c r="F4425" i="59"/>
  <c r="G4425" i="59"/>
  <c r="F4417" i="59"/>
  <c r="G4417" i="59"/>
  <c r="F4409" i="59"/>
  <c r="G4409" i="59"/>
  <c r="F4401" i="59"/>
  <c r="G4401" i="59"/>
  <c r="F4393" i="59"/>
  <c r="G4393" i="59"/>
  <c r="F4385" i="59"/>
  <c r="G4385" i="59"/>
  <c r="F4377" i="59"/>
  <c r="G4377" i="59"/>
  <c r="F4369" i="59"/>
  <c r="G4369" i="59"/>
  <c r="F4361" i="59"/>
  <c r="G4361" i="59"/>
  <c r="F4353" i="59"/>
  <c r="G4353" i="59"/>
  <c r="F4345" i="59"/>
  <c r="G4345" i="59"/>
  <c r="F4337" i="59"/>
  <c r="G4337" i="59"/>
  <c r="F4329" i="59"/>
  <c r="G4329" i="59"/>
  <c r="F4321" i="59"/>
  <c r="G4321" i="59"/>
  <c r="F4313" i="59"/>
  <c r="G4313" i="59"/>
  <c r="F4305" i="59"/>
  <c r="G4305" i="59"/>
  <c r="F4297" i="59"/>
  <c r="G4297" i="59"/>
  <c r="F4289" i="59"/>
  <c r="G4289" i="59"/>
  <c r="F4281" i="59"/>
  <c r="G4281" i="59"/>
  <c r="F4273" i="59"/>
  <c r="G4273" i="59"/>
  <c r="F4265" i="59"/>
  <c r="G4265" i="59"/>
  <c r="F4257" i="59"/>
  <c r="G4257" i="59"/>
  <c r="F4249" i="59"/>
  <c r="G4249" i="59"/>
  <c r="F4241" i="59"/>
  <c r="G4241" i="59"/>
  <c r="F4233" i="59"/>
  <c r="G4233" i="59"/>
  <c r="F4225" i="59"/>
  <c r="G4225" i="59"/>
  <c r="F4217" i="59"/>
  <c r="G4217" i="59"/>
  <c r="F4209" i="59"/>
  <c r="G4209" i="59"/>
  <c r="F4201" i="59"/>
  <c r="G4201" i="59"/>
  <c r="F4193" i="59"/>
  <c r="G4193" i="59"/>
  <c r="F4185" i="59"/>
  <c r="G4185" i="59"/>
  <c r="F4177" i="59"/>
  <c r="G4177" i="59"/>
  <c r="F4169" i="59"/>
  <c r="G4169" i="59"/>
  <c r="F4161" i="59"/>
  <c r="G4161" i="59"/>
  <c r="F4153" i="59"/>
  <c r="G4153" i="59"/>
  <c r="F4145" i="59"/>
  <c r="G4145" i="59"/>
  <c r="F4137" i="59"/>
  <c r="G4137" i="59"/>
  <c r="F4129" i="59"/>
  <c r="G4129" i="59"/>
  <c r="F4121" i="59"/>
  <c r="G4121" i="59"/>
  <c r="F4113" i="59"/>
  <c r="G4113" i="59"/>
  <c r="F4105" i="59"/>
  <c r="G4105" i="59"/>
  <c r="F4097" i="59"/>
  <c r="G4097" i="59"/>
  <c r="F4089" i="59"/>
  <c r="G4089" i="59"/>
  <c r="F4081" i="59"/>
  <c r="G4081" i="59"/>
  <c r="F4073" i="59"/>
  <c r="G4073" i="59"/>
  <c r="F4065" i="59"/>
  <c r="G4065" i="59"/>
  <c r="F4057" i="59"/>
  <c r="G4057" i="59"/>
  <c r="F4049" i="59"/>
  <c r="G4049" i="59"/>
  <c r="F4041" i="59"/>
  <c r="G4041" i="59"/>
  <c r="F4033" i="59"/>
  <c r="G4033" i="59"/>
  <c r="F4025" i="59"/>
  <c r="G4025" i="59"/>
  <c r="F4017" i="59"/>
  <c r="G4017" i="59"/>
  <c r="F4009" i="59"/>
  <c r="G4009" i="59"/>
  <c r="F4001" i="59"/>
  <c r="G4001" i="59"/>
  <c r="F3993" i="59"/>
  <c r="G3993" i="59"/>
  <c r="F3985" i="59"/>
  <c r="G3985" i="59"/>
  <c r="F3977" i="59"/>
  <c r="G3977" i="59"/>
  <c r="F3969" i="59"/>
  <c r="G3969" i="59"/>
  <c r="F3961" i="59"/>
  <c r="G3961" i="59"/>
  <c r="F3953" i="59"/>
  <c r="G3953" i="59"/>
  <c r="F3945" i="59"/>
  <c r="G3945" i="59"/>
  <c r="F3937" i="59"/>
  <c r="G3937" i="59"/>
  <c r="F3929" i="59"/>
  <c r="G3929" i="59"/>
  <c r="F3921" i="59"/>
  <c r="G3921" i="59"/>
  <c r="F3913" i="59"/>
  <c r="G3913" i="59"/>
  <c r="F3905" i="59"/>
  <c r="G3905" i="59"/>
  <c r="G3897" i="59"/>
  <c r="F3897" i="59"/>
  <c r="G3889" i="59"/>
  <c r="F3889" i="59"/>
  <c r="G3881" i="59"/>
  <c r="F3881" i="59"/>
  <c r="G3873" i="59"/>
  <c r="F3873" i="59"/>
  <c r="G3865" i="59"/>
  <c r="F3865" i="59"/>
  <c r="G3857" i="59"/>
  <c r="F3857" i="59"/>
  <c r="G3849" i="59"/>
  <c r="F3849" i="59"/>
  <c r="G3841" i="59"/>
  <c r="F3841" i="59"/>
  <c r="G3833" i="59"/>
  <c r="F3833" i="59"/>
  <c r="G3825" i="59"/>
  <c r="F3825" i="59"/>
  <c r="G3817" i="59"/>
  <c r="F3817" i="59"/>
  <c r="G3809" i="59"/>
  <c r="F3809" i="59"/>
  <c r="G3801" i="59"/>
  <c r="F3801" i="59"/>
  <c r="G3793" i="59"/>
  <c r="F3793" i="59"/>
  <c r="G3785" i="59"/>
  <c r="F3785" i="59"/>
  <c r="G3777" i="59"/>
  <c r="F3777" i="59"/>
  <c r="G3769" i="59"/>
  <c r="F3769" i="59"/>
  <c r="G3761" i="59"/>
  <c r="F3761" i="59"/>
  <c r="G3753" i="59"/>
  <c r="F3753" i="59"/>
  <c r="G3745" i="59"/>
  <c r="F3745" i="59"/>
  <c r="G3737" i="59"/>
  <c r="F3737" i="59"/>
  <c r="G3729" i="59"/>
  <c r="F3729" i="59"/>
  <c r="G3721" i="59"/>
  <c r="F3721" i="59"/>
  <c r="G3713" i="59"/>
  <c r="F3713" i="59"/>
  <c r="G3705" i="59"/>
  <c r="F3705" i="59"/>
  <c r="G3697" i="59"/>
  <c r="F3697" i="59"/>
  <c r="G3689" i="59"/>
  <c r="F3689" i="59"/>
  <c r="G3681" i="59"/>
  <c r="F3681" i="59"/>
  <c r="G3673" i="59"/>
  <c r="F3673" i="59"/>
  <c r="G3665" i="59"/>
  <c r="F3665" i="59"/>
  <c r="G3657" i="59"/>
  <c r="F3657" i="59"/>
  <c r="G3649" i="59"/>
  <c r="F3649" i="59"/>
  <c r="G3641" i="59"/>
  <c r="F3641" i="59"/>
  <c r="F3633" i="59"/>
  <c r="G3633" i="59"/>
  <c r="F3625" i="59"/>
  <c r="G3625" i="59"/>
  <c r="F3617" i="59"/>
  <c r="G3617" i="59"/>
  <c r="F3609" i="59"/>
  <c r="G3609" i="59"/>
  <c r="F3601" i="59"/>
  <c r="G3601" i="59"/>
  <c r="F3593" i="59"/>
  <c r="G3593" i="59"/>
  <c r="F3585" i="59"/>
  <c r="G3585" i="59"/>
  <c r="F3577" i="59"/>
  <c r="G3577" i="59"/>
  <c r="F3569" i="59"/>
  <c r="G3569" i="59"/>
  <c r="F3561" i="59"/>
  <c r="G3561" i="59"/>
  <c r="F3553" i="59"/>
  <c r="G3553" i="59"/>
  <c r="F3545" i="59"/>
  <c r="G3545" i="59"/>
  <c r="F3537" i="59"/>
  <c r="G3537" i="59"/>
  <c r="F3529" i="59"/>
  <c r="G3529" i="59"/>
  <c r="F3521" i="59"/>
  <c r="G3521" i="59"/>
  <c r="F3513" i="59"/>
  <c r="G3513" i="59"/>
  <c r="F3505" i="59"/>
  <c r="G3505" i="59"/>
  <c r="F3497" i="59"/>
  <c r="G3497" i="59"/>
  <c r="F3489" i="59"/>
  <c r="G3489" i="59"/>
  <c r="F3481" i="59"/>
  <c r="G3481" i="59"/>
  <c r="F3473" i="59"/>
  <c r="G3473" i="59"/>
  <c r="F3465" i="59"/>
  <c r="G3465" i="59"/>
  <c r="F3457" i="59"/>
  <c r="G3457" i="59"/>
  <c r="F3449" i="59"/>
  <c r="G3449" i="59"/>
  <c r="F3441" i="59"/>
  <c r="G3441" i="59"/>
  <c r="F3433" i="59"/>
  <c r="G3433" i="59"/>
  <c r="F3425" i="59"/>
  <c r="G3425" i="59"/>
  <c r="F3417" i="59"/>
  <c r="G3417" i="59"/>
  <c r="F3409" i="59"/>
  <c r="G3409" i="59"/>
  <c r="F3401" i="59"/>
  <c r="G3401" i="59"/>
  <c r="G3393" i="59"/>
  <c r="F3393" i="59"/>
  <c r="F3385" i="59"/>
  <c r="G3385" i="59"/>
  <c r="F3377" i="59"/>
  <c r="G3377" i="59"/>
  <c r="F3369" i="59"/>
  <c r="G3369" i="59"/>
  <c r="F3361" i="59"/>
  <c r="G3361" i="59"/>
  <c r="F3353" i="59"/>
  <c r="G3353" i="59"/>
  <c r="F3345" i="59"/>
  <c r="G3345" i="59"/>
  <c r="F3337" i="59"/>
  <c r="G3337" i="59"/>
  <c r="F3329" i="59"/>
  <c r="G3329" i="59"/>
  <c r="F3321" i="59"/>
  <c r="G3321" i="59"/>
  <c r="F3313" i="59"/>
  <c r="G3313" i="59"/>
  <c r="F3305" i="59"/>
  <c r="G3305" i="59"/>
  <c r="F3297" i="59"/>
  <c r="G3297" i="59"/>
  <c r="F3289" i="59"/>
  <c r="G3289" i="59"/>
  <c r="F3281" i="59"/>
  <c r="G3281" i="59"/>
  <c r="F3273" i="59"/>
  <c r="G3273" i="59"/>
  <c r="F3265" i="59"/>
  <c r="G3265" i="59"/>
  <c r="F3257" i="59"/>
  <c r="G3257" i="59"/>
  <c r="F3249" i="59"/>
  <c r="G3249" i="59"/>
  <c r="F3241" i="59"/>
  <c r="G3241" i="59"/>
  <c r="F3233" i="59"/>
  <c r="G3233" i="59"/>
  <c r="F3225" i="59"/>
  <c r="G3225" i="59"/>
  <c r="F3217" i="59"/>
  <c r="G3217" i="59"/>
  <c r="F3209" i="59"/>
  <c r="G3209" i="59"/>
  <c r="F3201" i="59"/>
  <c r="G3201" i="59"/>
  <c r="F3193" i="59"/>
  <c r="G3193" i="59"/>
  <c r="F3185" i="59"/>
  <c r="G3185" i="59"/>
  <c r="F3177" i="59"/>
  <c r="G3177" i="59"/>
  <c r="F3169" i="59"/>
  <c r="G3169" i="59"/>
  <c r="F3161" i="59"/>
  <c r="G3161" i="59"/>
  <c r="F3153" i="59"/>
  <c r="G3153" i="59"/>
  <c r="F3145" i="59"/>
  <c r="G3145" i="59"/>
  <c r="F3137" i="59"/>
  <c r="G3137" i="59"/>
  <c r="F3129" i="59"/>
  <c r="G3129" i="59"/>
  <c r="F3121" i="59"/>
  <c r="G3121" i="59"/>
  <c r="F3113" i="59"/>
  <c r="G3113" i="59"/>
  <c r="F3105" i="59"/>
  <c r="G3105" i="59"/>
  <c r="F3097" i="59"/>
  <c r="G3097" i="59"/>
  <c r="F3089" i="59"/>
  <c r="G3089" i="59"/>
  <c r="F3081" i="59"/>
  <c r="G3081" i="59"/>
  <c r="F3073" i="59"/>
  <c r="G3073" i="59"/>
  <c r="F3065" i="59"/>
  <c r="G3065" i="59"/>
  <c r="F3057" i="59"/>
  <c r="G3057" i="59"/>
  <c r="F3049" i="59"/>
  <c r="G3049" i="59"/>
  <c r="F3041" i="59"/>
  <c r="G3041" i="59"/>
  <c r="F3033" i="59"/>
  <c r="G3033" i="59"/>
  <c r="F3025" i="59"/>
  <c r="G3025" i="59"/>
  <c r="F3017" i="59"/>
  <c r="G3017" i="59"/>
  <c r="F3009" i="59"/>
  <c r="G3009" i="59"/>
  <c r="F3001" i="59"/>
  <c r="G3001" i="59"/>
  <c r="F2993" i="59"/>
  <c r="G2993" i="59"/>
  <c r="F2985" i="59"/>
  <c r="G2985" i="59"/>
  <c r="G2977" i="59"/>
  <c r="F2977" i="59"/>
  <c r="G2969" i="59"/>
  <c r="F2969" i="59"/>
  <c r="G2961" i="59"/>
  <c r="F2961" i="59"/>
  <c r="G2953" i="59"/>
  <c r="F2953" i="59"/>
  <c r="G2945" i="59"/>
  <c r="F2945" i="59"/>
  <c r="G2937" i="59"/>
  <c r="F2937" i="59"/>
  <c r="G2929" i="59"/>
  <c r="F2929" i="59"/>
  <c r="G2921" i="59"/>
  <c r="F2921" i="59"/>
  <c r="F2913" i="59"/>
  <c r="G2913" i="59"/>
  <c r="F2905" i="59"/>
  <c r="G2905" i="59"/>
  <c r="F2897" i="59"/>
  <c r="G2897" i="59"/>
  <c r="F2889" i="59"/>
  <c r="G2889" i="59"/>
  <c r="F2881" i="59"/>
  <c r="G2881" i="59"/>
  <c r="F2873" i="59"/>
  <c r="G2873" i="59"/>
  <c r="F2865" i="59"/>
  <c r="G2865" i="59"/>
  <c r="F2857" i="59"/>
  <c r="G2857" i="59"/>
  <c r="F2849" i="59"/>
  <c r="G2849" i="59"/>
  <c r="F2841" i="59"/>
  <c r="G2841" i="59"/>
  <c r="F2833" i="59"/>
  <c r="G2833" i="59"/>
  <c r="F2825" i="59"/>
  <c r="G2825" i="59"/>
  <c r="F2817" i="59"/>
  <c r="G2817" i="59"/>
  <c r="F2809" i="59"/>
  <c r="G2809" i="59"/>
  <c r="F2801" i="59"/>
  <c r="G2801" i="59"/>
  <c r="F2793" i="59"/>
  <c r="G2793" i="59"/>
  <c r="F2785" i="59"/>
  <c r="G2785" i="59"/>
  <c r="F2777" i="59"/>
  <c r="G2777" i="59"/>
  <c r="F2769" i="59"/>
  <c r="G2769" i="59"/>
  <c r="F2761" i="59"/>
  <c r="G2761" i="59"/>
  <c r="F2753" i="59"/>
  <c r="G2753" i="59"/>
  <c r="F2745" i="59"/>
  <c r="G2745" i="59"/>
  <c r="F2737" i="59"/>
  <c r="G2737" i="59"/>
  <c r="F2729" i="59"/>
  <c r="G2729" i="59"/>
  <c r="F2721" i="59"/>
  <c r="G2721" i="59"/>
  <c r="F2713" i="59"/>
  <c r="G2713" i="59"/>
  <c r="F2705" i="59"/>
  <c r="G2705" i="59"/>
  <c r="F2697" i="59"/>
  <c r="G2697" i="59"/>
  <c r="F2689" i="59"/>
  <c r="G2689" i="59"/>
  <c r="F2681" i="59"/>
  <c r="G2681" i="59"/>
  <c r="F2673" i="59"/>
  <c r="G2673" i="59"/>
  <c r="F2665" i="59"/>
  <c r="G2665" i="59"/>
  <c r="F2657" i="59"/>
  <c r="G2657" i="59"/>
  <c r="F2649" i="59"/>
  <c r="G2649" i="59"/>
  <c r="F2641" i="59"/>
  <c r="G2641" i="59"/>
  <c r="F2633" i="59"/>
  <c r="G2633" i="59"/>
  <c r="F2625" i="59"/>
  <c r="G2625" i="59"/>
  <c r="F2617" i="59"/>
  <c r="G2617" i="59"/>
  <c r="F2609" i="59"/>
  <c r="G2609" i="59"/>
  <c r="F2601" i="59"/>
  <c r="G2601" i="59"/>
  <c r="F2593" i="59"/>
  <c r="G2593" i="59"/>
  <c r="F2585" i="59"/>
  <c r="G2585" i="59"/>
  <c r="F2577" i="59"/>
  <c r="G2577" i="59"/>
  <c r="F2569" i="59"/>
  <c r="G2569" i="59"/>
  <c r="F2561" i="59"/>
  <c r="G2561" i="59"/>
  <c r="F2553" i="59"/>
  <c r="G2553" i="59"/>
  <c r="F2545" i="59"/>
  <c r="G2545" i="59"/>
  <c r="F2537" i="59"/>
  <c r="G2537" i="59"/>
  <c r="F2529" i="59"/>
  <c r="G2529" i="59"/>
  <c r="F2521" i="59"/>
  <c r="G2521" i="59"/>
  <c r="F2513" i="59"/>
  <c r="G2513" i="59"/>
  <c r="F2505" i="59"/>
  <c r="G2505" i="59"/>
  <c r="F2497" i="59"/>
  <c r="G2497" i="59"/>
  <c r="F2489" i="59"/>
  <c r="G2489" i="59"/>
  <c r="F2481" i="59"/>
  <c r="G2481" i="59"/>
  <c r="F2473" i="59"/>
  <c r="G2473" i="59"/>
  <c r="F2465" i="59"/>
  <c r="G2465" i="59"/>
  <c r="F2457" i="59"/>
  <c r="G2457" i="59"/>
  <c r="F2449" i="59"/>
  <c r="G2449" i="59"/>
  <c r="F2441" i="59"/>
  <c r="G2441" i="59"/>
  <c r="F2433" i="59"/>
  <c r="G2433" i="59"/>
  <c r="F2425" i="59"/>
  <c r="G2425" i="59"/>
  <c r="F2417" i="59"/>
  <c r="G2417" i="59"/>
  <c r="F2409" i="59"/>
  <c r="G2409" i="59"/>
  <c r="F2401" i="59"/>
  <c r="G2401" i="59"/>
  <c r="F2393" i="59"/>
  <c r="G2393" i="59"/>
  <c r="F2385" i="59"/>
  <c r="G2385" i="59"/>
  <c r="F2377" i="59"/>
  <c r="G2377" i="59"/>
  <c r="F2369" i="59"/>
  <c r="G2369" i="59"/>
  <c r="F2361" i="59"/>
  <c r="G2361" i="59"/>
  <c r="F2353" i="59"/>
  <c r="G2353" i="59"/>
  <c r="F2345" i="59"/>
  <c r="G2345" i="59"/>
  <c r="F2337" i="59"/>
  <c r="G2337" i="59"/>
  <c r="F2329" i="59"/>
  <c r="G2329" i="59"/>
  <c r="F2321" i="59"/>
  <c r="G2321" i="59"/>
  <c r="F2313" i="59"/>
  <c r="G2313" i="59"/>
  <c r="F2305" i="59"/>
  <c r="G2305" i="59"/>
  <c r="F2297" i="59"/>
  <c r="G2297" i="59"/>
  <c r="F2289" i="59"/>
  <c r="G2289" i="59"/>
  <c r="F2281" i="59"/>
  <c r="G2281" i="59"/>
  <c r="F2273" i="59"/>
  <c r="G2273" i="59"/>
  <c r="F2265" i="59"/>
  <c r="G2265" i="59"/>
  <c r="F2257" i="59"/>
  <c r="G2257" i="59"/>
  <c r="F2249" i="59"/>
  <c r="G2249" i="59"/>
  <c r="F2241" i="59"/>
  <c r="G2241" i="59"/>
  <c r="F2233" i="59"/>
  <c r="G2233" i="59"/>
  <c r="F2225" i="59"/>
  <c r="G2225" i="59"/>
  <c r="F2217" i="59"/>
  <c r="G2217" i="59"/>
  <c r="F2209" i="59"/>
  <c r="G2209" i="59"/>
  <c r="F2201" i="59"/>
  <c r="G2201" i="59"/>
  <c r="F2193" i="59"/>
  <c r="G2193" i="59"/>
  <c r="F2185" i="59"/>
  <c r="G2185" i="59"/>
  <c r="F2177" i="59"/>
  <c r="G2177" i="59"/>
  <c r="F2169" i="59"/>
  <c r="G2169" i="59"/>
  <c r="F2161" i="59"/>
  <c r="G2161" i="59"/>
  <c r="F2153" i="59"/>
  <c r="G2153" i="59"/>
  <c r="F2145" i="59"/>
  <c r="G2145" i="59"/>
  <c r="F2137" i="59"/>
  <c r="G2137" i="59"/>
  <c r="F2129" i="59"/>
  <c r="G2129" i="59"/>
  <c r="F2121" i="59"/>
  <c r="G2121" i="59"/>
  <c r="F2113" i="59"/>
  <c r="G2113" i="59"/>
  <c r="F2105" i="59"/>
  <c r="G2105" i="59"/>
  <c r="F2097" i="59"/>
  <c r="G2097" i="59"/>
  <c r="F2089" i="59"/>
  <c r="G2089" i="59"/>
  <c r="F2081" i="59"/>
  <c r="G2081" i="59"/>
  <c r="F2073" i="59"/>
  <c r="G2073" i="59"/>
  <c r="F2065" i="59"/>
  <c r="G2065" i="59"/>
  <c r="F2057" i="59"/>
  <c r="G2057" i="59"/>
  <c r="F2049" i="59"/>
  <c r="G2049" i="59"/>
  <c r="F2041" i="59"/>
  <c r="G2041" i="59"/>
  <c r="F2033" i="59"/>
  <c r="G2033" i="59"/>
  <c r="F2025" i="59"/>
  <c r="G2025" i="59"/>
  <c r="F2017" i="59"/>
  <c r="G2017" i="59"/>
  <c r="F2009" i="59"/>
  <c r="G2009" i="59"/>
  <c r="F2001" i="59"/>
  <c r="G2001" i="59"/>
  <c r="F1993" i="59"/>
  <c r="G1993" i="59"/>
  <c r="F1985" i="59"/>
  <c r="G1985" i="59"/>
  <c r="F1977" i="59"/>
  <c r="G1977" i="59"/>
  <c r="F1969" i="59"/>
  <c r="G1969" i="59"/>
  <c r="F1961" i="59"/>
  <c r="G1961" i="59"/>
  <c r="F1953" i="59"/>
  <c r="G1953" i="59"/>
  <c r="F1945" i="59"/>
  <c r="G1945" i="59"/>
  <c r="F1937" i="59"/>
  <c r="G1937" i="59"/>
  <c r="F1929" i="59"/>
  <c r="G1929" i="59"/>
  <c r="F1921" i="59"/>
  <c r="G1921" i="59"/>
  <c r="F1913" i="59"/>
  <c r="G1913" i="59"/>
  <c r="F1905" i="59"/>
  <c r="G1905" i="59"/>
  <c r="F1897" i="59"/>
  <c r="G1897" i="59"/>
  <c r="F1889" i="59"/>
  <c r="G1889" i="59"/>
  <c r="F1881" i="59"/>
  <c r="G1881" i="59"/>
  <c r="F1873" i="59"/>
  <c r="G1873" i="59"/>
  <c r="F1865" i="59"/>
  <c r="G1865" i="59"/>
  <c r="F1857" i="59"/>
  <c r="G1857" i="59"/>
  <c r="F1849" i="59"/>
  <c r="G1849" i="59"/>
  <c r="F1841" i="59"/>
  <c r="G1841" i="59"/>
  <c r="F1833" i="59"/>
  <c r="G1833" i="59"/>
  <c r="F1825" i="59"/>
  <c r="G1825" i="59"/>
  <c r="F1817" i="59"/>
  <c r="G1817" i="59"/>
  <c r="F1809" i="59"/>
  <c r="G1809" i="59"/>
  <c r="G1801" i="59"/>
  <c r="F1801" i="59"/>
  <c r="F1793" i="59"/>
  <c r="G1793" i="59"/>
  <c r="F1785" i="59"/>
  <c r="G1785" i="59"/>
  <c r="F1777" i="59"/>
  <c r="G1777" i="59"/>
  <c r="G1769" i="59"/>
  <c r="F1769" i="59"/>
  <c r="F1761" i="59"/>
  <c r="G1761" i="59"/>
  <c r="F1753" i="59"/>
  <c r="G1753" i="59"/>
  <c r="F1745" i="59"/>
  <c r="G1745" i="59"/>
  <c r="G1737" i="59"/>
  <c r="F1737" i="59"/>
  <c r="F1729" i="59"/>
  <c r="G1729" i="59"/>
  <c r="F1721" i="59"/>
  <c r="G1721" i="59"/>
  <c r="F1713" i="59"/>
  <c r="G1713" i="59"/>
  <c r="G1705" i="59"/>
  <c r="F1705" i="59"/>
  <c r="F1697" i="59"/>
  <c r="G1697" i="59"/>
  <c r="F1689" i="59"/>
  <c r="G1689" i="59"/>
  <c r="F1681" i="59"/>
  <c r="G1681" i="59"/>
  <c r="G1673" i="59"/>
  <c r="F1673" i="59"/>
  <c r="F1665" i="59"/>
  <c r="G1665" i="59"/>
  <c r="G1657" i="59"/>
  <c r="F1657" i="59"/>
  <c r="G1649" i="59"/>
  <c r="F1649" i="59"/>
  <c r="G1641" i="59"/>
  <c r="F1641" i="59"/>
  <c r="G1633" i="59"/>
  <c r="F1633" i="59"/>
  <c r="G1625" i="59"/>
  <c r="F1625" i="59"/>
  <c r="G1617" i="59"/>
  <c r="F1617" i="59"/>
  <c r="G1609" i="59"/>
  <c r="F1609" i="59"/>
  <c r="G1601" i="59"/>
  <c r="F1601" i="59"/>
  <c r="G1593" i="59"/>
  <c r="F1593" i="59"/>
  <c r="G1585" i="59"/>
  <c r="F1585" i="59"/>
  <c r="G1577" i="59"/>
  <c r="F1577" i="59"/>
  <c r="G1569" i="59"/>
  <c r="F1569" i="59"/>
  <c r="G1561" i="59"/>
  <c r="F1561" i="59"/>
  <c r="G1553" i="59"/>
  <c r="F1553" i="59"/>
  <c r="F1545" i="59"/>
  <c r="G1545" i="59"/>
  <c r="F1537" i="59"/>
  <c r="G1537" i="59"/>
  <c r="F1529" i="59"/>
  <c r="G1529" i="59"/>
  <c r="F1521" i="59"/>
  <c r="G1521" i="59"/>
  <c r="F1513" i="59"/>
  <c r="G1513" i="59"/>
  <c r="F1505" i="59"/>
  <c r="G1505" i="59"/>
  <c r="F1497" i="59"/>
  <c r="G1497" i="59"/>
  <c r="F1489" i="59"/>
  <c r="G1489" i="59"/>
  <c r="F1481" i="59"/>
  <c r="G1481" i="59"/>
  <c r="F1473" i="59"/>
  <c r="G1473" i="59"/>
  <c r="F1465" i="59"/>
  <c r="G1465" i="59"/>
  <c r="F1457" i="59"/>
  <c r="G1457" i="59"/>
  <c r="F1449" i="59"/>
  <c r="G1449" i="59"/>
  <c r="F1441" i="59"/>
  <c r="G1441" i="59"/>
  <c r="F1433" i="59"/>
  <c r="G1433" i="59"/>
  <c r="F1425" i="59"/>
  <c r="G1425" i="59"/>
  <c r="F1417" i="59"/>
  <c r="G1417" i="59"/>
  <c r="F1409" i="59"/>
  <c r="G1409" i="59"/>
  <c r="F1401" i="59"/>
  <c r="G1401" i="59"/>
  <c r="F1393" i="59"/>
  <c r="G1393" i="59"/>
  <c r="F1385" i="59"/>
  <c r="G1385" i="59"/>
  <c r="F1377" i="59"/>
  <c r="G1377" i="59"/>
  <c r="F1369" i="59"/>
  <c r="G1369" i="59"/>
  <c r="F1361" i="59"/>
  <c r="G1361" i="59"/>
  <c r="F1353" i="59"/>
  <c r="G1353" i="59"/>
  <c r="F1345" i="59"/>
  <c r="G1345" i="59"/>
  <c r="F1337" i="59"/>
  <c r="G1337" i="59"/>
  <c r="F1329" i="59"/>
  <c r="G1329" i="59"/>
  <c r="F1321" i="59"/>
  <c r="G1321" i="59"/>
  <c r="F1313" i="59"/>
  <c r="G1313" i="59"/>
  <c r="F1305" i="59"/>
  <c r="G1305" i="59"/>
  <c r="F1297" i="59"/>
  <c r="G1297" i="59"/>
  <c r="F1289" i="59"/>
  <c r="G1289" i="59"/>
  <c r="F1281" i="59"/>
  <c r="G1281" i="59"/>
  <c r="F1273" i="59"/>
  <c r="G1273" i="59"/>
  <c r="F1265" i="59"/>
  <c r="G1265" i="59"/>
  <c r="F1257" i="59"/>
  <c r="G1257" i="59"/>
  <c r="F1249" i="59"/>
  <c r="G1249" i="59"/>
  <c r="F1241" i="59"/>
  <c r="G1241" i="59"/>
  <c r="F1233" i="59"/>
  <c r="G1233" i="59"/>
  <c r="F1225" i="59"/>
  <c r="G1225" i="59"/>
  <c r="F1217" i="59"/>
  <c r="G1217" i="59"/>
  <c r="F1209" i="59"/>
  <c r="G1209" i="59"/>
  <c r="F1201" i="59"/>
  <c r="G1201" i="59"/>
  <c r="F1193" i="59"/>
  <c r="G1193" i="59"/>
  <c r="F1185" i="59"/>
  <c r="G1185" i="59"/>
  <c r="F1177" i="59"/>
  <c r="G1177" i="59"/>
  <c r="F1169" i="59"/>
  <c r="G1169" i="59"/>
  <c r="F1161" i="59"/>
  <c r="G1161" i="59"/>
  <c r="G1153" i="59"/>
  <c r="F1153" i="59"/>
  <c r="G1145" i="59"/>
  <c r="F1145" i="59"/>
  <c r="G1137" i="59"/>
  <c r="F1137" i="59"/>
  <c r="G1129" i="59"/>
  <c r="F1129" i="59"/>
  <c r="G1121" i="59"/>
  <c r="F1121" i="59"/>
  <c r="F1113" i="59"/>
  <c r="G1113" i="59"/>
  <c r="F1105" i="59"/>
  <c r="G1105" i="59"/>
  <c r="F1097" i="59"/>
  <c r="G1097" i="59"/>
  <c r="F1089" i="59"/>
  <c r="G1089" i="59"/>
  <c r="F1081" i="59"/>
  <c r="G1081" i="59"/>
  <c r="F1073" i="59"/>
  <c r="G1073" i="59"/>
  <c r="F1065" i="59"/>
  <c r="G1065" i="59"/>
  <c r="F1057" i="59"/>
  <c r="G1057" i="59"/>
  <c r="F1049" i="59"/>
  <c r="G1049" i="59"/>
  <c r="F1041" i="59"/>
  <c r="G1041" i="59"/>
  <c r="F1033" i="59"/>
  <c r="G1033" i="59"/>
  <c r="F1025" i="59"/>
  <c r="G1025" i="59"/>
  <c r="F1017" i="59"/>
  <c r="G1017" i="59"/>
  <c r="F1009" i="59"/>
  <c r="G1009" i="59"/>
  <c r="F1001" i="59"/>
  <c r="G1001" i="59"/>
  <c r="F993" i="59"/>
  <c r="G993" i="59"/>
  <c r="F985" i="59"/>
  <c r="G985" i="59"/>
  <c r="F977" i="59"/>
  <c r="G977" i="59"/>
  <c r="F969" i="59"/>
  <c r="G969" i="59"/>
  <c r="F961" i="59"/>
  <c r="G961" i="59"/>
  <c r="F953" i="59"/>
  <c r="G953" i="59"/>
  <c r="F945" i="59"/>
  <c r="G945" i="59"/>
  <c r="F937" i="59"/>
  <c r="G937" i="59"/>
  <c r="F929" i="59"/>
  <c r="G929" i="59"/>
  <c r="F921" i="59"/>
  <c r="G921" i="59"/>
  <c r="F913" i="59"/>
  <c r="G913" i="59"/>
  <c r="F905" i="59"/>
  <c r="G905" i="59"/>
  <c r="F897" i="59"/>
  <c r="G897" i="59"/>
  <c r="F889" i="59"/>
  <c r="G889" i="59"/>
  <c r="F881" i="59"/>
  <c r="G881" i="59"/>
  <c r="F873" i="59"/>
  <c r="G873" i="59"/>
  <c r="F865" i="59"/>
  <c r="G865" i="59"/>
  <c r="F857" i="59"/>
  <c r="G857" i="59"/>
  <c r="F849" i="59"/>
  <c r="G849" i="59"/>
  <c r="F841" i="59"/>
  <c r="G841" i="59"/>
  <c r="F833" i="59"/>
  <c r="G833" i="59"/>
  <c r="F825" i="59"/>
  <c r="G825" i="59"/>
  <c r="F817" i="59"/>
  <c r="G817" i="59"/>
  <c r="F809" i="59"/>
  <c r="G809" i="59"/>
  <c r="G801" i="59"/>
  <c r="F801" i="59"/>
  <c r="G793" i="59"/>
  <c r="F793" i="59"/>
  <c r="G785" i="59"/>
  <c r="F785" i="59"/>
  <c r="G777" i="59"/>
  <c r="F777" i="59"/>
  <c r="G769" i="59"/>
  <c r="F769" i="59"/>
  <c r="G761" i="59"/>
  <c r="F761" i="59"/>
  <c r="G753" i="59"/>
  <c r="F753" i="59"/>
  <c r="G745" i="59"/>
  <c r="F745" i="59"/>
  <c r="G737" i="59"/>
  <c r="F737" i="59"/>
  <c r="G729" i="59"/>
  <c r="F729" i="59"/>
  <c r="G721" i="59"/>
  <c r="F721" i="59"/>
  <c r="G713" i="59"/>
  <c r="F713" i="59"/>
  <c r="G705" i="59"/>
  <c r="F705" i="59"/>
  <c r="G697" i="59"/>
  <c r="F697" i="59"/>
  <c r="G689" i="59"/>
  <c r="F689" i="59"/>
  <c r="G681" i="59"/>
  <c r="F681" i="59"/>
  <c r="G673" i="59"/>
  <c r="F673" i="59"/>
  <c r="G665" i="59"/>
  <c r="F665" i="59"/>
  <c r="G657" i="59"/>
  <c r="F657" i="59"/>
  <c r="G649" i="59"/>
  <c r="F649" i="59"/>
  <c r="G641" i="59"/>
  <c r="F641" i="59"/>
  <c r="G633" i="59"/>
  <c r="F633" i="59"/>
  <c r="G625" i="59"/>
  <c r="F625" i="59"/>
  <c r="G617" i="59"/>
  <c r="F617" i="59"/>
  <c r="G609" i="59"/>
  <c r="F609" i="59"/>
  <c r="G601" i="59"/>
  <c r="F601" i="59"/>
  <c r="G593" i="59"/>
  <c r="F593" i="59"/>
  <c r="G585" i="59"/>
  <c r="F585" i="59"/>
  <c r="G577" i="59"/>
  <c r="F577" i="59"/>
  <c r="G569" i="59"/>
  <c r="F569" i="59"/>
  <c r="G561" i="59"/>
  <c r="F561" i="59"/>
  <c r="G553" i="59"/>
  <c r="F553" i="59"/>
  <c r="F545" i="59"/>
  <c r="G545" i="59"/>
  <c r="F537" i="59"/>
  <c r="G537" i="59"/>
  <c r="F529" i="59"/>
  <c r="G529" i="59"/>
  <c r="F521" i="59"/>
  <c r="G521" i="59"/>
  <c r="F513" i="59"/>
  <c r="G513" i="59"/>
  <c r="F505" i="59"/>
  <c r="G505" i="59"/>
  <c r="F497" i="59"/>
  <c r="G497" i="59"/>
  <c r="F489" i="59"/>
  <c r="G489" i="59"/>
  <c r="F481" i="59"/>
  <c r="G481" i="59"/>
  <c r="F473" i="59"/>
  <c r="G473" i="59"/>
  <c r="F465" i="59"/>
  <c r="G465" i="59"/>
  <c r="F457" i="59"/>
  <c r="G457" i="59"/>
  <c r="F449" i="59"/>
  <c r="G449" i="59"/>
  <c r="F441" i="59"/>
  <c r="G441" i="59"/>
  <c r="G433" i="59"/>
  <c r="F433" i="59"/>
  <c r="G425" i="59"/>
  <c r="F425" i="59"/>
  <c r="G417" i="59"/>
  <c r="F417" i="59"/>
  <c r="F409" i="59"/>
  <c r="G409" i="59"/>
  <c r="F401" i="59"/>
  <c r="G401" i="59"/>
  <c r="F393" i="59"/>
  <c r="G393" i="59"/>
  <c r="F385" i="59"/>
  <c r="G385" i="59"/>
  <c r="F377" i="59"/>
  <c r="G377" i="59"/>
  <c r="F369" i="59"/>
  <c r="G369" i="59"/>
  <c r="F361" i="59"/>
  <c r="G361" i="59"/>
  <c r="F353" i="59"/>
  <c r="G353" i="59"/>
  <c r="F345" i="59"/>
  <c r="G345" i="59"/>
  <c r="F337" i="59"/>
  <c r="G337" i="59"/>
  <c r="F329" i="59"/>
  <c r="G329" i="59"/>
  <c r="F321" i="59"/>
  <c r="G321" i="59"/>
  <c r="F313" i="59"/>
  <c r="G313" i="59"/>
  <c r="F305" i="59"/>
  <c r="G305" i="59"/>
  <c r="F297" i="59"/>
  <c r="G297" i="59"/>
  <c r="F289" i="59"/>
  <c r="G289" i="59"/>
  <c r="F281" i="59"/>
  <c r="G281" i="59"/>
  <c r="F273" i="59"/>
  <c r="G273" i="59"/>
  <c r="F265" i="59"/>
  <c r="G265" i="59"/>
  <c r="F257" i="59"/>
  <c r="G257" i="59"/>
  <c r="F249" i="59"/>
  <c r="G249" i="59"/>
  <c r="F241" i="59"/>
  <c r="G241" i="59"/>
  <c r="F233" i="59"/>
  <c r="G233" i="59"/>
  <c r="F225" i="59"/>
  <c r="G225" i="59"/>
  <c r="F217" i="59"/>
  <c r="G217" i="59"/>
  <c r="F209" i="59"/>
  <c r="G209" i="59"/>
  <c r="F201" i="59"/>
  <c r="G201" i="59"/>
  <c r="F193" i="59"/>
  <c r="G193" i="59"/>
  <c r="F185" i="59"/>
  <c r="G185" i="59"/>
  <c r="F177" i="59"/>
  <c r="G177" i="59"/>
  <c r="F169" i="59"/>
  <c r="G169" i="59"/>
  <c r="F161" i="59"/>
  <c r="G161" i="59"/>
  <c r="F153" i="59"/>
  <c r="G153" i="59"/>
  <c r="F145" i="59"/>
  <c r="G145" i="59"/>
  <c r="F137" i="59"/>
  <c r="G137" i="59"/>
  <c r="F129" i="59"/>
  <c r="G129" i="59"/>
  <c r="F121" i="59"/>
  <c r="G121" i="59"/>
  <c r="F113" i="59"/>
  <c r="G113" i="59"/>
  <c r="F105" i="59"/>
  <c r="G105" i="59"/>
  <c r="F97" i="59"/>
  <c r="G97" i="59"/>
  <c r="F89" i="59"/>
  <c r="G89" i="59"/>
  <c r="F81" i="59"/>
  <c r="G81" i="59"/>
  <c r="F73" i="59"/>
  <c r="G73" i="59"/>
  <c r="F65" i="59"/>
  <c r="G65" i="59"/>
  <c r="F57" i="59"/>
  <c r="G57" i="59"/>
  <c r="F49" i="59"/>
  <c r="G49" i="59"/>
  <c r="F41" i="59"/>
  <c r="G41" i="59"/>
  <c r="F33" i="59"/>
  <c r="G33" i="59"/>
  <c r="F25" i="59"/>
  <c r="G25" i="59"/>
  <c r="F17" i="59"/>
  <c r="G17" i="59"/>
  <c r="F9" i="59"/>
  <c r="G9" i="59"/>
  <c r="G7320" i="59"/>
  <c r="F7320" i="59"/>
  <c r="G7312" i="59"/>
  <c r="F7312" i="59"/>
  <c r="G7304" i="59"/>
  <c r="F7304" i="59"/>
  <c r="G7296" i="59"/>
  <c r="F7296" i="59"/>
  <c r="G7288" i="59"/>
  <c r="F7288" i="59"/>
  <c r="G7280" i="59"/>
  <c r="F7280" i="59"/>
  <c r="G7272" i="59"/>
  <c r="F7272" i="59"/>
  <c r="G7264" i="59"/>
  <c r="F7264" i="59"/>
  <c r="G7256" i="59"/>
  <c r="F7256" i="59"/>
  <c r="G7248" i="59"/>
  <c r="F7248" i="59"/>
  <c r="G7240" i="59"/>
  <c r="F7240" i="59"/>
  <c r="G7232" i="59"/>
  <c r="F7232" i="59"/>
  <c r="G7224" i="59"/>
  <c r="F7224" i="59"/>
  <c r="G7216" i="59"/>
  <c r="F7216" i="59"/>
  <c r="G7208" i="59"/>
  <c r="F7208" i="59"/>
  <c r="G7200" i="59"/>
  <c r="F7200" i="59"/>
  <c r="G7192" i="59"/>
  <c r="F7192" i="59"/>
  <c r="G7184" i="59"/>
  <c r="F7184" i="59"/>
  <c r="G7176" i="59"/>
  <c r="F7176" i="59"/>
  <c r="G7168" i="59"/>
  <c r="F7168" i="59"/>
  <c r="G7160" i="59"/>
  <c r="F7160" i="59"/>
  <c r="G7152" i="59"/>
  <c r="F7152" i="59"/>
  <c r="G7144" i="59"/>
  <c r="F7144" i="59"/>
  <c r="G7136" i="59"/>
  <c r="F7136" i="59"/>
  <c r="G7128" i="59"/>
  <c r="F7128" i="59"/>
  <c r="G7120" i="59"/>
  <c r="F7120" i="59"/>
  <c r="G7112" i="59"/>
  <c r="F7112" i="59"/>
  <c r="G7104" i="59"/>
  <c r="F7104" i="59"/>
  <c r="G7096" i="59"/>
  <c r="F7096" i="59"/>
  <c r="G7088" i="59"/>
  <c r="F7088" i="59"/>
  <c r="G7080" i="59"/>
  <c r="F7080" i="59"/>
  <c r="G7072" i="59"/>
  <c r="F7072" i="59"/>
  <c r="G7064" i="59"/>
  <c r="F7064" i="59"/>
  <c r="G7056" i="59"/>
  <c r="F7056" i="59"/>
  <c r="G7048" i="59"/>
  <c r="F7048" i="59"/>
  <c r="G7040" i="59"/>
  <c r="F7040" i="59"/>
  <c r="G7032" i="59"/>
  <c r="F7032" i="59"/>
  <c r="G7024" i="59"/>
  <c r="F7024" i="59"/>
  <c r="G7016" i="59"/>
  <c r="F7016" i="59"/>
  <c r="G7008" i="59"/>
  <c r="F7008" i="59"/>
  <c r="G7000" i="59"/>
  <c r="F7000" i="59"/>
  <c r="G6992" i="59"/>
  <c r="F6992" i="59"/>
  <c r="G6984" i="59"/>
  <c r="F6984" i="59"/>
  <c r="G6976" i="59"/>
  <c r="F6976" i="59"/>
  <c r="G6968" i="59"/>
  <c r="F6968" i="59"/>
  <c r="G6960" i="59"/>
  <c r="F6960" i="59"/>
  <c r="G6952" i="59"/>
  <c r="F6952" i="59"/>
  <c r="G6944" i="59"/>
  <c r="F6944" i="59"/>
  <c r="G6936" i="59"/>
  <c r="F6936" i="59"/>
  <c r="G6928" i="59"/>
  <c r="F6928" i="59"/>
  <c r="G6920" i="59"/>
  <c r="F6920" i="59"/>
  <c r="G6912" i="59"/>
  <c r="F6912" i="59"/>
  <c r="G6904" i="59"/>
  <c r="F6904" i="59"/>
  <c r="G6896" i="59"/>
  <c r="F6896" i="59"/>
  <c r="G6888" i="59"/>
  <c r="F6888" i="59"/>
  <c r="G6880" i="59"/>
  <c r="F6880" i="59"/>
  <c r="G6872" i="59"/>
  <c r="F6872" i="59"/>
  <c r="G6864" i="59"/>
  <c r="F6864" i="59"/>
  <c r="G6856" i="59"/>
  <c r="F6856" i="59"/>
  <c r="G6848" i="59"/>
  <c r="F6848" i="59"/>
  <c r="G6840" i="59"/>
  <c r="F6840" i="59"/>
  <c r="G6832" i="59"/>
  <c r="F6832" i="59"/>
  <c r="G6824" i="59"/>
  <c r="F6824" i="59"/>
  <c r="G6816" i="59"/>
  <c r="F6816" i="59"/>
  <c r="G6808" i="59"/>
  <c r="F6808" i="59"/>
  <c r="G6800" i="59"/>
  <c r="F6800" i="59"/>
  <c r="G6792" i="59"/>
  <c r="F6792" i="59"/>
  <c r="G6784" i="59"/>
  <c r="F6784" i="59"/>
  <c r="G6776" i="59"/>
  <c r="F6776" i="59"/>
  <c r="G6768" i="59"/>
  <c r="F6768" i="59"/>
  <c r="G6760" i="59"/>
  <c r="F6760" i="59"/>
  <c r="G6752" i="59"/>
  <c r="F6752" i="59"/>
  <c r="G6744" i="59"/>
  <c r="F6744" i="59"/>
  <c r="G6736" i="59"/>
  <c r="F6736" i="59"/>
  <c r="G6728" i="59"/>
  <c r="F6728" i="59"/>
  <c r="G6720" i="59"/>
  <c r="F6720" i="59"/>
  <c r="G6712" i="59"/>
  <c r="F6712" i="59"/>
  <c r="G6704" i="59"/>
  <c r="F6704" i="59"/>
  <c r="G6696" i="59"/>
  <c r="F6696" i="59"/>
  <c r="G6688" i="59"/>
  <c r="F6688" i="59"/>
  <c r="G6680" i="59"/>
  <c r="F6680" i="59"/>
  <c r="G6672" i="59"/>
  <c r="F6672" i="59"/>
  <c r="G6664" i="59"/>
  <c r="F6664" i="59"/>
  <c r="G6656" i="59"/>
  <c r="F6656" i="59"/>
  <c r="G6648" i="59"/>
  <c r="F6648" i="59"/>
  <c r="G6640" i="59"/>
  <c r="F6640" i="59"/>
  <c r="G6632" i="59"/>
  <c r="F6632" i="59"/>
  <c r="G6624" i="59"/>
  <c r="F6624" i="59"/>
  <c r="G6616" i="59"/>
  <c r="F6616" i="59"/>
  <c r="G6608" i="59"/>
  <c r="F6608" i="59"/>
  <c r="G6600" i="59"/>
  <c r="F6600" i="59"/>
  <c r="G6592" i="59"/>
  <c r="F6592" i="59"/>
  <c r="G6584" i="59"/>
  <c r="F6584" i="59"/>
  <c r="G6576" i="59"/>
  <c r="F6576" i="59"/>
  <c r="G6568" i="59"/>
  <c r="F6568" i="59"/>
  <c r="G6560" i="59"/>
  <c r="F6560" i="59"/>
  <c r="G6552" i="59"/>
  <c r="F6552" i="59"/>
  <c r="G6544" i="59"/>
  <c r="F6544" i="59"/>
  <c r="G6536" i="59"/>
  <c r="F6536" i="59"/>
  <c r="G6528" i="59"/>
  <c r="F6528" i="59"/>
  <c r="G6520" i="59"/>
  <c r="F6520" i="59"/>
  <c r="G6512" i="59"/>
  <c r="F6512" i="59"/>
  <c r="G6504" i="59"/>
  <c r="F6504" i="59"/>
  <c r="G6496" i="59"/>
  <c r="F6496" i="59"/>
  <c r="G6488" i="59"/>
  <c r="F6488" i="59"/>
  <c r="G6480" i="59"/>
  <c r="F6480" i="59"/>
  <c r="G6472" i="59"/>
  <c r="F6472" i="59"/>
  <c r="G6464" i="59"/>
  <c r="F6464" i="59"/>
  <c r="G6456" i="59"/>
  <c r="F6456" i="59"/>
  <c r="G6448" i="59"/>
  <c r="F6448" i="59"/>
  <c r="G6440" i="59"/>
  <c r="F6440" i="59"/>
  <c r="G6432" i="59"/>
  <c r="F6432" i="59"/>
  <c r="G6424" i="59"/>
  <c r="F6424" i="59"/>
  <c r="G6416" i="59"/>
  <c r="F6416" i="59"/>
  <c r="G6408" i="59"/>
  <c r="F6408" i="59"/>
  <c r="G6400" i="59"/>
  <c r="F6400" i="59"/>
  <c r="G6392" i="59"/>
  <c r="F6392" i="59"/>
  <c r="G6384" i="59"/>
  <c r="F6384" i="59"/>
  <c r="G6376" i="59"/>
  <c r="F6376" i="59"/>
  <c r="G6368" i="59"/>
  <c r="F6368" i="59"/>
  <c r="G6360" i="59"/>
  <c r="F6360" i="59"/>
  <c r="G6352" i="59"/>
  <c r="F6352" i="59"/>
  <c r="G6344" i="59"/>
  <c r="F6344" i="59"/>
  <c r="G6336" i="59"/>
  <c r="F6336" i="59"/>
  <c r="G6328" i="59"/>
  <c r="F6328" i="59"/>
  <c r="G6320" i="59"/>
  <c r="F6320" i="59"/>
  <c r="G6312" i="59"/>
  <c r="F6312" i="59"/>
  <c r="G6304" i="59"/>
  <c r="F6304" i="59"/>
  <c r="G6296" i="59"/>
  <c r="F6296" i="59"/>
  <c r="G6288" i="59"/>
  <c r="F6288" i="59"/>
  <c r="G6280" i="59"/>
  <c r="F6280" i="59"/>
  <c r="G6272" i="59"/>
  <c r="F6272" i="59"/>
  <c r="G6264" i="59"/>
  <c r="F6264" i="59"/>
  <c r="G6256" i="59"/>
  <c r="F6256" i="59"/>
  <c r="G6248" i="59"/>
  <c r="F6248" i="59"/>
  <c r="G6240" i="59"/>
  <c r="F6240" i="59"/>
  <c r="G6232" i="59"/>
  <c r="F6232" i="59"/>
  <c r="G6224" i="59"/>
  <c r="F6224" i="59"/>
  <c r="G6216" i="59"/>
  <c r="F6216" i="59"/>
  <c r="G6208" i="59"/>
  <c r="F6208" i="59"/>
  <c r="G6200" i="59"/>
  <c r="F6200" i="59"/>
  <c r="G6192" i="59"/>
  <c r="F6192" i="59"/>
  <c r="G6184" i="59"/>
  <c r="F6184" i="59"/>
  <c r="G6176" i="59"/>
  <c r="F6176" i="59"/>
  <c r="G6168" i="59"/>
  <c r="F6168" i="59"/>
  <c r="G6160" i="59"/>
  <c r="F6160" i="59"/>
  <c r="G6152" i="59"/>
  <c r="F6152" i="59"/>
  <c r="G6144" i="59"/>
  <c r="F6144" i="59"/>
  <c r="G6136" i="59"/>
  <c r="F6136" i="59"/>
  <c r="G6128" i="59"/>
  <c r="F6128" i="59"/>
  <c r="G6120" i="59"/>
  <c r="F6120" i="59"/>
  <c r="G6112" i="59"/>
  <c r="F6112" i="59"/>
  <c r="G6104" i="59"/>
  <c r="F6104" i="59"/>
  <c r="G6096" i="59"/>
  <c r="F6096" i="59"/>
  <c r="G6088" i="59"/>
  <c r="F6088" i="59"/>
  <c r="G6080" i="59"/>
  <c r="F6080" i="59"/>
  <c r="G6072" i="59"/>
  <c r="F6072" i="59"/>
  <c r="G6064" i="59"/>
  <c r="F6064" i="59"/>
  <c r="G6056" i="59"/>
  <c r="F6056" i="59"/>
  <c r="G6048" i="59"/>
  <c r="F6048" i="59"/>
  <c r="G6040" i="59"/>
  <c r="F6040" i="59"/>
  <c r="G6032" i="59"/>
  <c r="F6032" i="59"/>
  <c r="G6024" i="59"/>
  <c r="F6024" i="59"/>
  <c r="G6016" i="59"/>
  <c r="F6016" i="59"/>
  <c r="G6008" i="59"/>
  <c r="F6008" i="59"/>
  <c r="G6000" i="59"/>
  <c r="F6000" i="59"/>
  <c r="G5992" i="59"/>
  <c r="F5992" i="59"/>
  <c r="G5984" i="59"/>
  <c r="F5984" i="59"/>
  <c r="G5976" i="59"/>
  <c r="F5976" i="59"/>
  <c r="G5968" i="59"/>
  <c r="F5968" i="59"/>
  <c r="G5960" i="59"/>
  <c r="F5960" i="59"/>
  <c r="G5952" i="59"/>
  <c r="F5952" i="59"/>
  <c r="G5944" i="59"/>
  <c r="F5944" i="59"/>
  <c r="G5936" i="59"/>
  <c r="F5936" i="59"/>
  <c r="G5928" i="59"/>
  <c r="F5928" i="59"/>
  <c r="G5920" i="59"/>
  <c r="F5920" i="59"/>
  <c r="G5912" i="59"/>
  <c r="F5912" i="59"/>
  <c r="G5904" i="59"/>
  <c r="F5904" i="59"/>
  <c r="G5896" i="59"/>
  <c r="F5896" i="59"/>
  <c r="G5888" i="59"/>
  <c r="F5888" i="59"/>
  <c r="G5880" i="59"/>
  <c r="F5880" i="59"/>
  <c r="G5872" i="59"/>
  <c r="F5872" i="59"/>
  <c r="G5864" i="59"/>
  <c r="F5864" i="59"/>
  <c r="G5856" i="59"/>
  <c r="F5856" i="59"/>
  <c r="G5848" i="59"/>
  <c r="F5848" i="59"/>
  <c r="G5840" i="59"/>
  <c r="F5840" i="59"/>
  <c r="G5832" i="59"/>
  <c r="F5832" i="59"/>
  <c r="G5824" i="59"/>
  <c r="F5824" i="59"/>
  <c r="G5816" i="59"/>
  <c r="F5816" i="59"/>
  <c r="G5808" i="59"/>
  <c r="F5808" i="59"/>
  <c r="G5800" i="59"/>
  <c r="F5800" i="59"/>
  <c r="G5792" i="59"/>
  <c r="F5792" i="59"/>
  <c r="G5784" i="59"/>
  <c r="F5784" i="59"/>
  <c r="G5776" i="59"/>
  <c r="F5776" i="59"/>
  <c r="G5768" i="59"/>
  <c r="F5768" i="59"/>
  <c r="G5760" i="59"/>
  <c r="F5760" i="59"/>
  <c r="G5752" i="59"/>
  <c r="F5752" i="59"/>
  <c r="G5744" i="59"/>
  <c r="F5744" i="59"/>
  <c r="G5736" i="59"/>
  <c r="F5736" i="59"/>
  <c r="G5728" i="59"/>
  <c r="F5728" i="59"/>
  <c r="G5720" i="59"/>
  <c r="F5720" i="59"/>
  <c r="G5712" i="59"/>
  <c r="F5712" i="59"/>
  <c r="G5704" i="59"/>
  <c r="F5704" i="59"/>
  <c r="G5696" i="59"/>
  <c r="F5696" i="59"/>
  <c r="G5688" i="59"/>
  <c r="F5688" i="59"/>
  <c r="G5680" i="59"/>
  <c r="F5680" i="59"/>
  <c r="G5672" i="59"/>
  <c r="F5672" i="59"/>
  <c r="G5664" i="59"/>
  <c r="F5664" i="59"/>
  <c r="G5656" i="59"/>
  <c r="F5656" i="59"/>
  <c r="G5648" i="59"/>
  <c r="F5648" i="59"/>
  <c r="G5640" i="59"/>
  <c r="F5640" i="59"/>
  <c r="G5632" i="59"/>
  <c r="F5632" i="59"/>
  <c r="G5624" i="59"/>
  <c r="F5624" i="59"/>
  <c r="G5616" i="59"/>
  <c r="F5616" i="59"/>
  <c r="G5608" i="59"/>
  <c r="F5608" i="59"/>
  <c r="G5600" i="59"/>
  <c r="F5600" i="59"/>
  <c r="G5592" i="59"/>
  <c r="F5592" i="59"/>
  <c r="G5584" i="59"/>
  <c r="F5584" i="59"/>
  <c r="G5576" i="59"/>
  <c r="F5576" i="59"/>
  <c r="G5568" i="59"/>
  <c r="F5568" i="59"/>
  <c r="G5560" i="59"/>
  <c r="F5560" i="59"/>
  <c r="G5552" i="59"/>
  <c r="F5552" i="59"/>
  <c r="G5544" i="59"/>
  <c r="F5544" i="59"/>
  <c r="G5536" i="59"/>
  <c r="F5536" i="59"/>
  <c r="G5528" i="59"/>
  <c r="F5528" i="59"/>
  <c r="G5520" i="59"/>
  <c r="F5520" i="59"/>
  <c r="F5512" i="59"/>
  <c r="G5512" i="59"/>
  <c r="F5504" i="59"/>
  <c r="G5504" i="59"/>
  <c r="F5496" i="59"/>
  <c r="G5496" i="59"/>
  <c r="F5488" i="59"/>
  <c r="G5488" i="59"/>
  <c r="F5480" i="59"/>
  <c r="G5480" i="59"/>
  <c r="F5472" i="59"/>
  <c r="G5472" i="59"/>
  <c r="F5464" i="59"/>
  <c r="G5464" i="59"/>
  <c r="F5456" i="59"/>
  <c r="G5456" i="59"/>
  <c r="F5448" i="59"/>
  <c r="G5448" i="59"/>
  <c r="F5440" i="59"/>
  <c r="G5440" i="59"/>
  <c r="F5432" i="59"/>
  <c r="G5432" i="59"/>
  <c r="F5424" i="59"/>
  <c r="G5424" i="59"/>
  <c r="F5416" i="59"/>
  <c r="G5416" i="59"/>
  <c r="F5408" i="59"/>
  <c r="G5408" i="59"/>
  <c r="F5400" i="59"/>
  <c r="G5400" i="59"/>
  <c r="F5392" i="59"/>
  <c r="G5392" i="59"/>
  <c r="F5384" i="59"/>
  <c r="G5384" i="59"/>
  <c r="F5376" i="59"/>
  <c r="G5376" i="59"/>
  <c r="F5368" i="59"/>
  <c r="G5368" i="59"/>
  <c r="F5360" i="59"/>
  <c r="G5360" i="59"/>
  <c r="F5352" i="59"/>
  <c r="G5352" i="59"/>
  <c r="F5344" i="59"/>
  <c r="G5344" i="59"/>
  <c r="F5336" i="59"/>
  <c r="G5336" i="59"/>
  <c r="F5328" i="59"/>
  <c r="G5328" i="59"/>
  <c r="F5320" i="59"/>
  <c r="G5320" i="59"/>
  <c r="F5312" i="59"/>
  <c r="G5312" i="59"/>
  <c r="F5304" i="59"/>
  <c r="G5304" i="59"/>
  <c r="F5296" i="59"/>
  <c r="G5296" i="59"/>
  <c r="F5288" i="59"/>
  <c r="G5288" i="59"/>
  <c r="F5280" i="59"/>
  <c r="G5280" i="59"/>
  <c r="F5272" i="59"/>
  <c r="G5272" i="59"/>
  <c r="F5264" i="59"/>
  <c r="G5264" i="59"/>
  <c r="F5256" i="59"/>
  <c r="G5256" i="59"/>
  <c r="F5248" i="59"/>
  <c r="G5248" i="59"/>
  <c r="F5240" i="59"/>
  <c r="G5240" i="59"/>
  <c r="F5232" i="59"/>
  <c r="G5232" i="59"/>
  <c r="F5224" i="59"/>
  <c r="G5224" i="59"/>
  <c r="F5216" i="59"/>
  <c r="G5216" i="59"/>
  <c r="F5208" i="59"/>
  <c r="G5208" i="59"/>
  <c r="F5200" i="59"/>
  <c r="G5200" i="59"/>
  <c r="F5192" i="59"/>
  <c r="G5192" i="59"/>
  <c r="F5184" i="59"/>
  <c r="G5184" i="59"/>
  <c r="F5176" i="59"/>
  <c r="G5176" i="59"/>
  <c r="F5168" i="59"/>
  <c r="G5168" i="59"/>
  <c r="F5160" i="59"/>
  <c r="G5160" i="59"/>
  <c r="F5152" i="59"/>
  <c r="G5152" i="59"/>
  <c r="F5144" i="59"/>
  <c r="G5144" i="59"/>
  <c r="F5136" i="59"/>
  <c r="G5136" i="59"/>
  <c r="F5128" i="59"/>
  <c r="G5128" i="59"/>
  <c r="F5120" i="59"/>
  <c r="G5120" i="59"/>
  <c r="F5112" i="59"/>
  <c r="G5112" i="59"/>
  <c r="F5104" i="59"/>
  <c r="G5104" i="59"/>
  <c r="F5096" i="59"/>
  <c r="G5096" i="59"/>
  <c r="F5088" i="59"/>
  <c r="G5088" i="59"/>
  <c r="F5080" i="59"/>
  <c r="G5080" i="59"/>
  <c r="F5072" i="59"/>
  <c r="G5072" i="59"/>
  <c r="F5064" i="59"/>
  <c r="G5064" i="59"/>
  <c r="F5056" i="59"/>
  <c r="G5056" i="59"/>
  <c r="F5048" i="59"/>
  <c r="G5048" i="59"/>
  <c r="F5040" i="59"/>
  <c r="G5040" i="59"/>
  <c r="F5032" i="59"/>
  <c r="G5032" i="59"/>
  <c r="G5024" i="59"/>
  <c r="F5024" i="59"/>
  <c r="G5016" i="59"/>
  <c r="F5016" i="59"/>
  <c r="G5008" i="59"/>
  <c r="F5008" i="59"/>
  <c r="G5000" i="59"/>
  <c r="F5000" i="59"/>
  <c r="G4992" i="59"/>
  <c r="F4992" i="59"/>
  <c r="G4984" i="59"/>
  <c r="F4984" i="59"/>
  <c r="G4976" i="59"/>
  <c r="F4976" i="59"/>
  <c r="G4968" i="59"/>
  <c r="F4968" i="59"/>
  <c r="G4960" i="59"/>
  <c r="F4960" i="59"/>
  <c r="G4952" i="59"/>
  <c r="F4952" i="59"/>
  <c r="G4944" i="59"/>
  <c r="F4944" i="59"/>
  <c r="G4936" i="59"/>
  <c r="F4936" i="59"/>
  <c r="G4928" i="59"/>
  <c r="F4928" i="59"/>
  <c r="G4920" i="59"/>
  <c r="F4920" i="59"/>
  <c r="G4912" i="59"/>
  <c r="F4912" i="59"/>
  <c r="G4904" i="59"/>
  <c r="F4904" i="59"/>
  <c r="G4896" i="59"/>
  <c r="F4896" i="59"/>
  <c r="G4888" i="59"/>
  <c r="F4888" i="59"/>
  <c r="G4880" i="59"/>
  <c r="F4880" i="59"/>
  <c r="G4872" i="59"/>
  <c r="F4872" i="59"/>
  <c r="G4864" i="59"/>
  <c r="F4864" i="59"/>
  <c r="G4856" i="59"/>
  <c r="F4856" i="59"/>
  <c r="G4848" i="59"/>
  <c r="F4848" i="59"/>
  <c r="G4840" i="59"/>
  <c r="F4840" i="59"/>
  <c r="G4832" i="59"/>
  <c r="F4832" i="59"/>
  <c r="G4824" i="59"/>
  <c r="F4824" i="59"/>
  <c r="G4816" i="59"/>
  <c r="F4816" i="59"/>
  <c r="G4808" i="59"/>
  <c r="F4808" i="59"/>
  <c r="G4800" i="59"/>
  <c r="F4800" i="59"/>
  <c r="G4792" i="59"/>
  <c r="F4792" i="59"/>
  <c r="G4784" i="59"/>
  <c r="F4784" i="59"/>
  <c r="G4776" i="59"/>
  <c r="F4776" i="59"/>
  <c r="G4768" i="59"/>
  <c r="F4768" i="59"/>
  <c r="G4760" i="59"/>
  <c r="F4760" i="59"/>
  <c r="G4752" i="59"/>
  <c r="F4752" i="59"/>
  <c r="G4744" i="59"/>
  <c r="F4744" i="59"/>
  <c r="G4736" i="59"/>
  <c r="F4736" i="59"/>
  <c r="G4728" i="59"/>
  <c r="F4728" i="59"/>
  <c r="G4720" i="59"/>
  <c r="F4720" i="59"/>
  <c r="G4712" i="59"/>
  <c r="F4712" i="59"/>
  <c r="G4704" i="59"/>
  <c r="F4704" i="59"/>
  <c r="G4696" i="59"/>
  <c r="F4696" i="59"/>
  <c r="G4688" i="59"/>
  <c r="F4688" i="59"/>
  <c r="G4680" i="59"/>
  <c r="F4680" i="59"/>
  <c r="G4672" i="59"/>
  <c r="F4672" i="59"/>
  <c r="G4664" i="59"/>
  <c r="F4664" i="59"/>
  <c r="G4656" i="59"/>
  <c r="F4656" i="59"/>
  <c r="G4648" i="59"/>
  <c r="F4648" i="59"/>
  <c r="G4640" i="59"/>
  <c r="F4640" i="59"/>
  <c r="G4632" i="59"/>
  <c r="F4632" i="59"/>
  <c r="G4624" i="59"/>
  <c r="F4624" i="59"/>
  <c r="G4616" i="59"/>
  <c r="F4616" i="59"/>
  <c r="G4608" i="59"/>
  <c r="F4608" i="59"/>
  <c r="F4600" i="59"/>
  <c r="G4600" i="59"/>
  <c r="F4592" i="59"/>
  <c r="G4592" i="59"/>
  <c r="F4584" i="59"/>
  <c r="G4584" i="59"/>
  <c r="F4576" i="59"/>
  <c r="G4576" i="59"/>
  <c r="F4568" i="59"/>
  <c r="G4568" i="59"/>
  <c r="F4560" i="59"/>
  <c r="G4560" i="59"/>
  <c r="F4552" i="59"/>
  <c r="G4552" i="59"/>
  <c r="F4544" i="59"/>
  <c r="G4544" i="59"/>
  <c r="F4536" i="59"/>
  <c r="G4536" i="59"/>
  <c r="F4528" i="59"/>
  <c r="G4528" i="59"/>
  <c r="F4520" i="59"/>
  <c r="G4520" i="59"/>
  <c r="F4512" i="59"/>
  <c r="G4512" i="59"/>
  <c r="F4504" i="59"/>
  <c r="G4504" i="59"/>
  <c r="F4496" i="59"/>
  <c r="G4496" i="59"/>
  <c r="F4488" i="59"/>
  <c r="G4488" i="59"/>
  <c r="F4480" i="59"/>
  <c r="G4480" i="59"/>
  <c r="F4472" i="59"/>
  <c r="G4472" i="59"/>
  <c r="F4464" i="59"/>
  <c r="G4464" i="59"/>
  <c r="F4456" i="59"/>
  <c r="G4456" i="59"/>
  <c r="F4448" i="59"/>
  <c r="G4448" i="59"/>
  <c r="F4440" i="59"/>
  <c r="G4440" i="59"/>
  <c r="F4432" i="59"/>
  <c r="G4432" i="59"/>
  <c r="F4424" i="59"/>
  <c r="G4424" i="59"/>
  <c r="F4416" i="59"/>
  <c r="G4416" i="59"/>
  <c r="F4408" i="59"/>
  <c r="G4408" i="59"/>
  <c r="F4400" i="59"/>
  <c r="G4400" i="59"/>
  <c r="F4392" i="59"/>
  <c r="G4392" i="59"/>
  <c r="F4384" i="59"/>
  <c r="G4384" i="59"/>
  <c r="F4376" i="59"/>
  <c r="G4376" i="59"/>
  <c r="F4368" i="59"/>
  <c r="G4368" i="59"/>
  <c r="F4360" i="59"/>
  <c r="G4360" i="59"/>
  <c r="F4352" i="59"/>
  <c r="G4352" i="59"/>
  <c r="F4344" i="59"/>
  <c r="G4344" i="59"/>
  <c r="F4336" i="59"/>
  <c r="G4336" i="59"/>
  <c r="F4328" i="59"/>
  <c r="G4328" i="59"/>
  <c r="F4320" i="59"/>
  <c r="G4320" i="59"/>
  <c r="F4312" i="59"/>
  <c r="G4312" i="59"/>
  <c r="F4304" i="59"/>
  <c r="G4304" i="59"/>
  <c r="F4296" i="59"/>
  <c r="G4296" i="59"/>
  <c r="F4288" i="59"/>
  <c r="G4288" i="59"/>
  <c r="F4280" i="59"/>
  <c r="G4280" i="59"/>
  <c r="F4272" i="59"/>
  <c r="G4272" i="59"/>
  <c r="F4264" i="59"/>
  <c r="G4264" i="59"/>
  <c r="F4256" i="59"/>
  <c r="G4256" i="59"/>
  <c r="F4248" i="59"/>
  <c r="G4248" i="59"/>
  <c r="F4240" i="59"/>
  <c r="G4240" i="59"/>
  <c r="F4232" i="59"/>
  <c r="G4232" i="59"/>
  <c r="F4224" i="59"/>
  <c r="G4224" i="59"/>
  <c r="F4216" i="59"/>
  <c r="G4216" i="59"/>
  <c r="F4208" i="59"/>
  <c r="G4208" i="59"/>
  <c r="F4200" i="59"/>
  <c r="G4200" i="59"/>
  <c r="F4192" i="59"/>
  <c r="G4192" i="59"/>
  <c r="F4184" i="59"/>
  <c r="G4184" i="59"/>
  <c r="F4176" i="59"/>
  <c r="G4176" i="59"/>
  <c r="F4168" i="59"/>
  <c r="G4168" i="59"/>
  <c r="F4160" i="59"/>
  <c r="G4160" i="59"/>
  <c r="F4152" i="59"/>
  <c r="G4152" i="59"/>
  <c r="F4144" i="59"/>
  <c r="G4144" i="59"/>
  <c r="F4136" i="59"/>
  <c r="G4136" i="59"/>
  <c r="F4128" i="59"/>
  <c r="G4128" i="59"/>
  <c r="F4120" i="59"/>
  <c r="G4120" i="59"/>
  <c r="F4112" i="59"/>
  <c r="G4112" i="59"/>
  <c r="F4104" i="59"/>
  <c r="G4104" i="59"/>
  <c r="F4096" i="59"/>
  <c r="G4096" i="59"/>
  <c r="F4088" i="59"/>
  <c r="G4088" i="59"/>
  <c r="F4080" i="59"/>
  <c r="G4080" i="59"/>
  <c r="F4072" i="59"/>
  <c r="G4072" i="59"/>
  <c r="F4064" i="59"/>
  <c r="G4064" i="59"/>
  <c r="F4056" i="59"/>
  <c r="G4056" i="59"/>
  <c r="F4048" i="59"/>
  <c r="G4048" i="59"/>
  <c r="F4040" i="59"/>
  <c r="G4040" i="59"/>
  <c r="F4032" i="59"/>
  <c r="G4032" i="59"/>
  <c r="F4024" i="59"/>
  <c r="G4024" i="59"/>
  <c r="F4016" i="59"/>
  <c r="G4016" i="59"/>
  <c r="F4008" i="59"/>
  <c r="G4008" i="59"/>
  <c r="F4000" i="59"/>
  <c r="G4000" i="59"/>
  <c r="F3992" i="59"/>
  <c r="G3992" i="59"/>
  <c r="F3984" i="59"/>
  <c r="G3984" i="59"/>
  <c r="F3976" i="59"/>
  <c r="G3976" i="59"/>
  <c r="F3968" i="59"/>
  <c r="G3968" i="59"/>
  <c r="F3960" i="59"/>
  <c r="G3960" i="59"/>
  <c r="F3952" i="59"/>
  <c r="G3952" i="59"/>
  <c r="F3944" i="59"/>
  <c r="G3944" i="59"/>
  <c r="F3936" i="59"/>
  <c r="G3936" i="59"/>
  <c r="F3928" i="59"/>
  <c r="G3928" i="59"/>
  <c r="F3920" i="59"/>
  <c r="G3920" i="59"/>
  <c r="F3912" i="59"/>
  <c r="G3912" i="59"/>
  <c r="F3904" i="59"/>
  <c r="G3904" i="59"/>
  <c r="F3896" i="59"/>
  <c r="G3896" i="59"/>
  <c r="F3888" i="59"/>
  <c r="G3888" i="59"/>
  <c r="F3880" i="59"/>
  <c r="G3880" i="59"/>
  <c r="F3872" i="59"/>
  <c r="G3872" i="59"/>
  <c r="F3864" i="59"/>
  <c r="G3864" i="59"/>
  <c r="F3856" i="59"/>
  <c r="G3856" i="59"/>
  <c r="F3848" i="59"/>
  <c r="G3848" i="59"/>
  <c r="F3840" i="59"/>
  <c r="G3840" i="59"/>
  <c r="F3832" i="59"/>
  <c r="G3832" i="59"/>
  <c r="F3824" i="59"/>
  <c r="G3824" i="59"/>
  <c r="F3816" i="59"/>
  <c r="G3816" i="59"/>
  <c r="F3808" i="59"/>
  <c r="G3808" i="59"/>
  <c r="F3800" i="59"/>
  <c r="G3800" i="59"/>
  <c r="F3792" i="59"/>
  <c r="G3792" i="59"/>
  <c r="F3784" i="59"/>
  <c r="G3784" i="59"/>
  <c r="F3776" i="59"/>
  <c r="G3776" i="59"/>
  <c r="F3768" i="59"/>
  <c r="G3768" i="59"/>
  <c r="F3760" i="59"/>
  <c r="G3760" i="59"/>
  <c r="F3752" i="59"/>
  <c r="G3752" i="59"/>
  <c r="F3744" i="59"/>
  <c r="G3744" i="59"/>
  <c r="F3736" i="59"/>
  <c r="G3736" i="59"/>
  <c r="F3728" i="59"/>
  <c r="G3728" i="59"/>
  <c r="F3720" i="59"/>
  <c r="G3720" i="59"/>
  <c r="F3712" i="59"/>
  <c r="G3712" i="59"/>
  <c r="F3704" i="59"/>
  <c r="G3704" i="59"/>
  <c r="F3696" i="59"/>
  <c r="G3696" i="59"/>
  <c r="F3688" i="59"/>
  <c r="G3688" i="59"/>
  <c r="F3680" i="59"/>
  <c r="G3680" i="59"/>
  <c r="F3672" i="59"/>
  <c r="G3672" i="59"/>
  <c r="F3664" i="59"/>
  <c r="G3664" i="59"/>
  <c r="F3656" i="59"/>
  <c r="G3656" i="59"/>
  <c r="F3648" i="59"/>
  <c r="G3648" i="59"/>
  <c r="F3640" i="59"/>
  <c r="G3640" i="59"/>
  <c r="F3632" i="59"/>
  <c r="G3632" i="59"/>
  <c r="F3624" i="59"/>
  <c r="G3624" i="59"/>
  <c r="F3616" i="59"/>
  <c r="G3616" i="59"/>
  <c r="F3608" i="59"/>
  <c r="G3608" i="59"/>
  <c r="F3600" i="59"/>
  <c r="G3600" i="59"/>
  <c r="F3592" i="59"/>
  <c r="G3592" i="59"/>
  <c r="F3584" i="59"/>
  <c r="G3584" i="59"/>
  <c r="F3576" i="59"/>
  <c r="G3576" i="59"/>
  <c r="F3568" i="59"/>
  <c r="G3568" i="59"/>
  <c r="F3560" i="59"/>
  <c r="G3560" i="59"/>
  <c r="F3552" i="59"/>
  <c r="G3552" i="59"/>
  <c r="F3544" i="59"/>
  <c r="G3544" i="59"/>
  <c r="F3536" i="59"/>
  <c r="G3536" i="59"/>
  <c r="F3528" i="59"/>
  <c r="G3528" i="59"/>
  <c r="F3520" i="59"/>
  <c r="G3520" i="59"/>
  <c r="F3512" i="59"/>
  <c r="G3512" i="59"/>
  <c r="F3504" i="59"/>
  <c r="G3504" i="59"/>
  <c r="F3496" i="59"/>
  <c r="G3496" i="59"/>
  <c r="F3488" i="59"/>
  <c r="G3488" i="59"/>
  <c r="F3480" i="59"/>
  <c r="G3480" i="59"/>
  <c r="F3472" i="59"/>
  <c r="G3472" i="59"/>
  <c r="F3464" i="59"/>
  <c r="G3464" i="59"/>
  <c r="F3456" i="59"/>
  <c r="G3456" i="59"/>
  <c r="F3448" i="59"/>
  <c r="G3448" i="59"/>
  <c r="F3440" i="59"/>
  <c r="G3440" i="59"/>
  <c r="F3432" i="59"/>
  <c r="G3432" i="59"/>
  <c r="F3424" i="59"/>
  <c r="G3424" i="59"/>
  <c r="F3416" i="59"/>
  <c r="G3416" i="59"/>
  <c r="F3408" i="59"/>
  <c r="G3408" i="59"/>
  <c r="F3400" i="59"/>
  <c r="G3400" i="59"/>
  <c r="F3392" i="59"/>
  <c r="G3392" i="59"/>
  <c r="G3384" i="59"/>
  <c r="F3384" i="59"/>
  <c r="F3376" i="59"/>
  <c r="G3376" i="59"/>
  <c r="G3368" i="59"/>
  <c r="F3368" i="59"/>
  <c r="F3360" i="59"/>
  <c r="G3360" i="59"/>
  <c r="G3352" i="59"/>
  <c r="F3352" i="59"/>
  <c r="F3344" i="59"/>
  <c r="G3344" i="59"/>
  <c r="G3336" i="59"/>
  <c r="F3336" i="59"/>
  <c r="F3328" i="59"/>
  <c r="G3328" i="59"/>
  <c r="G3320" i="59"/>
  <c r="F3320" i="59"/>
  <c r="F3312" i="59"/>
  <c r="G3312" i="59"/>
  <c r="G3304" i="59"/>
  <c r="F3304" i="59"/>
  <c r="F3296" i="59"/>
  <c r="G3296" i="59"/>
  <c r="G3288" i="59"/>
  <c r="F3288" i="59"/>
  <c r="F3280" i="59"/>
  <c r="G3280" i="59"/>
  <c r="G3272" i="59"/>
  <c r="F3272" i="59"/>
  <c r="F3264" i="59"/>
  <c r="G3264" i="59"/>
  <c r="G3256" i="59"/>
  <c r="F3256" i="59"/>
  <c r="F3248" i="59"/>
  <c r="G3248" i="59"/>
  <c r="G3240" i="59"/>
  <c r="F3240" i="59"/>
  <c r="F3232" i="59"/>
  <c r="G3232" i="59"/>
  <c r="G3224" i="59"/>
  <c r="F3224" i="59"/>
  <c r="F3216" i="59"/>
  <c r="G3216" i="59"/>
  <c r="G3208" i="59"/>
  <c r="F3208" i="59"/>
  <c r="F3200" i="59"/>
  <c r="G3200" i="59"/>
  <c r="G3192" i="59"/>
  <c r="F3192" i="59"/>
  <c r="F3184" i="59"/>
  <c r="G3184" i="59"/>
  <c r="G3176" i="59"/>
  <c r="F3176" i="59"/>
  <c r="F3168" i="59"/>
  <c r="G3168" i="59"/>
  <c r="G3160" i="59"/>
  <c r="F3160" i="59"/>
  <c r="F3152" i="59"/>
  <c r="G3152" i="59"/>
  <c r="G3144" i="59"/>
  <c r="F3144" i="59"/>
  <c r="F3136" i="59"/>
  <c r="G3136" i="59"/>
  <c r="G3128" i="59"/>
  <c r="F3128" i="59"/>
  <c r="F3120" i="59"/>
  <c r="G3120" i="59"/>
  <c r="G3112" i="59"/>
  <c r="F3112" i="59"/>
  <c r="F3104" i="59"/>
  <c r="G3104" i="59"/>
  <c r="G3096" i="59"/>
  <c r="F3096" i="59"/>
  <c r="F3088" i="59"/>
  <c r="G3088" i="59"/>
  <c r="G3080" i="59"/>
  <c r="F3080" i="59"/>
  <c r="F3072" i="59"/>
  <c r="G3072" i="59"/>
  <c r="G3064" i="59"/>
  <c r="F3064" i="59"/>
  <c r="F3056" i="59"/>
  <c r="G3056" i="59"/>
  <c r="G3048" i="59"/>
  <c r="F3048" i="59"/>
  <c r="F3040" i="59"/>
  <c r="G3040" i="59"/>
  <c r="G3032" i="59"/>
  <c r="F3032" i="59"/>
  <c r="F3024" i="59"/>
  <c r="G3024" i="59"/>
  <c r="G3016" i="59"/>
  <c r="F3016" i="59"/>
  <c r="F3008" i="59"/>
  <c r="G3008" i="59"/>
  <c r="G3000" i="59"/>
  <c r="F3000" i="59"/>
  <c r="F2992" i="59"/>
  <c r="G2992" i="59"/>
  <c r="F2984" i="59"/>
  <c r="G2984" i="59"/>
  <c r="F2976" i="59"/>
  <c r="G2976" i="59"/>
  <c r="F2968" i="59"/>
  <c r="G2968" i="59"/>
  <c r="F2960" i="59"/>
  <c r="G2960" i="59"/>
  <c r="F2952" i="59"/>
  <c r="G2952" i="59"/>
  <c r="F2944" i="59"/>
  <c r="G2944" i="59"/>
  <c r="F2936" i="59"/>
  <c r="G2936" i="59"/>
  <c r="F2928" i="59"/>
  <c r="G2928" i="59"/>
  <c r="F2920" i="59"/>
  <c r="G2920" i="59"/>
  <c r="F2912" i="59"/>
  <c r="G2912" i="59"/>
  <c r="F2904" i="59"/>
  <c r="G2904" i="59"/>
  <c r="F2896" i="59"/>
  <c r="G2896" i="59"/>
  <c r="F2888" i="59"/>
  <c r="G2888" i="59"/>
  <c r="F2880" i="59"/>
  <c r="G2880" i="59"/>
  <c r="F2872" i="59"/>
  <c r="G2872" i="59"/>
  <c r="F2864" i="59"/>
  <c r="G2864" i="59"/>
  <c r="F2856" i="59"/>
  <c r="G2856" i="59"/>
  <c r="F2848" i="59"/>
  <c r="G2848" i="59"/>
  <c r="F2840" i="59"/>
  <c r="G2840" i="59"/>
  <c r="F2832" i="59"/>
  <c r="G2832" i="59"/>
  <c r="F2824" i="59"/>
  <c r="G2824" i="59"/>
  <c r="F2816" i="59"/>
  <c r="G2816" i="59"/>
  <c r="F2808" i="59"/>
  <c r="G2808" i="59"/>
  <c r="F2800" i="59"/>
  <c r="G2800" i="59"/>
  <c r="F2792" i="59"/>
  <c r="G2792" i="59"/>
  <c r="F2784" i="59"/>
  <c r="G2784" i="59"/>
  <c r="F2776" i="59"/>
  <c r="G2776" i="59"/>
  <c r="F2768" i="59"/>
  <c r="G2768" i="59"/>
  <c r="F2760" i="59"/>
  <c r="G2760" i="59"/>
  <c r="F2752" i="59"/>
  <c r="G2752" i="59"/>
  <c r="F2744" i="59"/>
  <c r="G2744" i="59"/>
  <c r="F2736" i="59"/>
  <c r="G2736" i="59"/>
  <c r="F2728" i="59"/>
  <c r="G2728" i="59"/>
  <c r="F2720" i="59"/>
  <c r="G2720" i="59"/>
  <c r="F2712" i="59"/>
  <c r="G2712" i="59"/>
  <c r="F2704" i="59"/>
  <c r="G2704" i="59"/>
  <c r="F2696" i="59"/>
  <c r="G2696" i="59"/>
  <c r="F2688" i="59"/>
  <c r="G2688" i="59"/>
  <c r="F2680" i="59"/>
  <c r="G2680" i="59"/>
  <c r="F2672" i="59"/>
  <c r="G2672" i="59"/>
  <c r="F2664" i="59"/>
  <c r="G2664" i="59"/>
  <c r="F2656" i="59"/>
  <c r="G2656" i="59"/>
  <c r="F2648" i="59"/>
  <c r="G2648" i="59"/>
  <c r="F2640" i="59"/>
  <c r="G2640" i="59"/>
  <c r="F2632" i="59"/>
  <c r="G2632" i="59"/>
  <c r="F2624" i="59"/>
  <c r="G2624" i="59"/>
  <c r="F2616" i="59"/>
  <c r="G2616" i="59"/>
  <c r="F2608" i="59"/>
  <c r="G2608" i="59"/>
  <c r="F2600" i="59"/>
  <c r="G2600" i="59"/>
  <c r="F2592" i="59"/>
  <c r="G2592" i="59"/>
  <c r="F2584" i="59"/>
  <c r="G2584" i="59"/>
  <c r="F2576" i="59"/>
  <c r="G2576" i="59"/>
  <c r="F2568" i="59"/>
  <c r="G2568" i="59"/>
  <c r="F2560" i="59"/>
  <c r="G2560" i="59"/>
  <c r="F2552" i="59"/>
  <c r="G2552" i="59"/>
  <c r="F2544" i="59"/>
  <c r="G2544" i="59"/>
  <c r="F2536" i="59"/>
  <c r="G2536" i="59"/>
  <c r="F2528" i="59"/>
  <c r="G2528" i="59"/>
  <c r="F2520" i="59"/>
  <c r="G2520" i="59"/>
  <c r="F2512" i="59"/>
  <c r="G2512" i="59"/>
  <c r="F2504" i="59"/>
  <c r="G2504" i="59"/>
  <c r="F2496" i="59"/>
  <c r="G2496" i="59"/>
  <c r="F2488" i="59"/>
  <c r="G2488" i="59"/>
  <c r="F2480" i="59"/>
  <c r="G2480" i="59"/>
  <c r="F2472" i="59"/>
  <c r="G2472" i="59"/>
  <c r="F2464" i="59"/>
  <c r="G2464" i="59"/>
  <c r="F2456" i="59"/>
  <c r="G2456" i="59"/>
  <c r="F2448" i="59"/>
  <c r="G2448" i="59"/>
  <c r="F2440" i="59"/>
  <c r="G2440" i="59"/>
  <c r="F2432" i="59"/>
  <c r="G2432" i="59"/>
  <c r="F2424" i="59"/>
  <c r="G2424" i="59"/>
  <c r="F2416" i="59"/>
  <c r="G2416" i="59"/>
  <c r="F2408" i="59"/>
  <c r="G2408" i="59"/>
  <c r="F2400" i="59"/>
  <c r="G2400" i="59"/>
  <c r="F2392" i="59"/>
  <c r="G2392" i="59"/>
  <c r="G2384" i="59"/>
  <c r="F2384" i="59"/>
  <c r="G2376" i="59"/>
  <c r="F2376" i="59"/>
  <c r="G2368" i="59"/>
  <c r="F2368" i="59"/>
  <c r="G2360" i="59"/>
  <c r="F2360" i="59"/>
  <c r="G2352" i="59"/>
  <c r="F2352" i="59"/>
  <c r="G2344" i="59"/>
  <c r="F2344" i="59"/>
  <c r="G2336" i="59"/>
  <c r="F2336" i="59"/>
  <c r="G2328" i="59"/>
  <c r="F2328" i="59"/>
  <c r="G2320" i="59"/>
  <c r="F2320" i="59"/>
  <c r="G2312" i="59"/>
  <c r="F2312" i="59"/>
  <c r="G2304" i="59"/>
  <c r="F2304" i="59"/>
  <c r="G2296" i="59"/>
  <c r="F2296" i="59"/>
  <c r="G2288" i="59"/>
  <c r="F2288" i="59"/>
  <c r="G2280" i="59"/>
  <c r="F2280" i="59"/>
  <c r="G2272" i="59"/>
  <c r="F2272" i="59"/>
  <c r="G2264" i="59"/>
  <c r="F2264" i="59"/>
  <c r="G2256" i="59"/>
  <c r="F2256" i="59"/>
  <c r="G2248" i="59"/>
  <c r="F2248" i="59"/>
  <c r="G2240" i="59"/>
  <c r="F2240" i="59"/>
  <c r="G2232" i="59"/>
  <c r="F2232" i="59"/>
  <c r="G2224" i="59"/>
  <c r="F2224" i="59"/>
  <c r="G2216" i="59"/>
  <c r="F2216" i="59"/>
  <c r="G2208" i="59"/>
  <c r="F2208" i="59"/>
  <c r="G2200" i="59"/>
  <c r="F2200" i="59"/>
  <c r="G2192" i="59"/>
  <c r="F2192" i="59"/>
  <c r="G2184" i="59"/>
  <c r="F2184" i="59"/>
  <c r="G2176" i="59"/>
  <c r="F2176" i="59"/>
  <c r="G2168" i="59"/>
  <c r="F2168" i="59"/>
  <c r="G2160" i="59"/>
  <c r="F2160" i="59"/>
  <c r="G2152" i="59"/>
  <c r="F2152" i="59"/>
  <c r="G2144" i="59"/>
  <c r="F2144" i="59"/>
  <c r="G2136" i="59"/>
  <c r="F2136" i="59"/>
  <c r="G2128" i="59"/>
  <c r="F2128" i="59"/>
  <c r="G2120" i="59"/>
  <c r="F2120" i="59"/>
  <c r="G2112" i="59"/>
  <c r="F2112" i="59"/>
  <c r="G2104" i="59"/>
  <c r="F2104" i="59"/>
  <c r="G2096" i="59"/>
  <c r="F2096" i="59"/>
  <c r="G2088" i="59"/>
  <c r="F2088" i="59"/>
  <c r="G2080" i="59"/>
  <c r="F2080" i="59"/>
  <c r="G2072" i="59"/>
  <c r="F2072" i="59"/>
  <c r="G2064" i="59"/>
  <c r="F2064" i="59"/>
  <c r="G2056" i="59"/>
  <c r="F2056" i="59"/>
  <c r="G2048" i="59"/>
  <c r="F2048" i="59"/>
  <c r="G2040" i="59"/>
  <c r="F2040" i="59"/>
  <c r="G2032" i="59"/>
  <c r="F2032" i="59"/>
  <c r="G2024" i="59"/>
  <c r="F2024" i="59"/>
  <c r="G2016" i="59"/>
  <c r="F2016" i="59"/>
  <c r="G2008" i="59"/>
  <c r="F2008" i="59"/>
  <c r="G2000" i="59"/>
  <c r="F2000" i="59"/>
  <c r="G1992" i="59"/>
  <c r="F1992" i="59"/>
  <c r="G1984" i="59"/>
  <c r="F1984" i="59"/>
  <c r="G1976" i="59"/>
  <c r="F1976" i="59"/>
  <c r="G1968" i="59"/>
  <c r="F1968" i="59"/>
  <c r="G1960" i="59"/>
  <c r="F1960" i="59"/>
  <c r="G1952" i="59"/>
  <c r="F1952" i="59"/>
  <c r="G1944" i="59"/>
  <c r="F1944" i="59"/>
  <c r="G1936" i="59"/>
  <c r="F1936" i="59"/>
  <c r="G1928" i="59"/>
  <c r="F1928" i="59"/>
  <c r="G1920" i="59"/>
  <c r="F1920" i="59"/>
  <c r="G1912" i="59"/>
  <c r="F1912" i="59"/>
  <c r="G1904" i="59"/>
  <c r="F1904" i="59"/>
  <c r="G1896" i="59"/>
  <c r="F1896" i="59"/>
  <c r="G1888" i="59"/>
  <c r="F1888" i="59"/>
  <c r="G1880" i="59"/>
  <c r="F1880" i="59"/>
  <c r="G1872" i="59"/>
  <c r="F1872" i="59"/>
  <c r="F1864" i="59"/>
  <c r="G1864" i="59"/>
  <c r="F1856" i="59"/>
  <c r="G1856" i="59"/>
  <c r="F1848" i="59"/>
  <c r="G1848" i="59"/>
  <c r="F1840" i="59"/>
  <c r="G1840" i="59"/>
  <c r="F1832" i="59"/>
  <c r="G1832" i="59"/>
  <c r="G1824" i="59"/>
  <c r="F1824" i="59"/>
  <c r="G1816" i="59"/>
  <c r="F1816" i="59"/>
  <c r="F1808" i="59"/>
  <c r="G1808" i="59"/>
  <c r="F1800" i="59"/>
  <c r="G1800" i="59"/>
  <c r="G1792" i="59"/>
  <c r="F1792" i="59"/>
  <c r="F1784" i="59"/>
  <c r="G1784" i="59"/>
  <c r="F1776" i="59"/>
  <c r="G1776" i="59"/>
  <c r="F1768" i="59"/>
  <c r="G1768" i="59"/>
  <c r="G1760" i="59"/>
  <c r="F1760" i="59"/>
  <c r="F1752" i="59"/>
  <c r="G1752" i="59"/>
  <c r="F1744" i="59"/>
  <c r="G1744" i="59"/>
  <c r="F1736" i="59"/>
  <c r="G1736" i="59"/>
  <c r="G1728" i="59"/>
  <c r="F1728" i="59"/>
  <c r="F1720" i="59"/>
  <c r="G1720" i="59"/>
  <c r="F1712" i="59"/>
  <c r="G1712" i="59"/>
  <c r="F1704" i="59"/>
  <c r="G1704" i="59"/>
  <c r="G1696" i="59"/>
  <c r="F1696" i="59"/>
  <c r="F1688" i="59"/>
  <c r="G1688" i="59"/>
  <c r="G1680" i="59"/>
  <c r="F1680" i="59"/>
  <c r="F1672" i="59"/>
  <c r="G1672" i="59"/>
  <c r="F1664" i="59"/>
  <c r="G1664" i="59"/>
  <c r="F1656" i="59"/>
  <c r="G1656" i="59"/>
  <c r="F1648" i="59"/>
  <c r="G1648" i="59"/>
  <c r="F1640" i="59"/>
  <c r="G1640" i="59"/>
  <c r="F1632" i="59"/>
  <c r="G1632" i="59"/>
  <c r="F1624" i="59"/>
  <c r="G1624" i="59"/>
  <c r="F1616" i="59"/>
  <c r="G1616" i="59"/>
  <c r="F1608" i="59"/>
  <c r="G1608" i="59"/>
  <c r="F1600" i="59"/>
  <c r="G1600" i="59"/>
  <c r="F1592" i="59"/>
  <c r="G1592" i="59"/>
  <c r="F1584" i="59"/>
  <c r="G1584" i="59"/>
  <c r="F1576" i="59"/>
  <c r="G1576" i="59"/>
  <c r="F1568" i="59"/>
  <c r="G1568" i="59"/>
  <c r="F1560" i="59"/>
  <c r="G1560" i="59"/>
  <c r="F1552" i="59"/>
  <c r="G1552" i="59"/>
  <c r="F1544" i="59"/>
  <c r="G1544" i="59"/>
  <c r="F1536" i="59"/>
  <c r="G1536" i="59"/>
  <c r="F1528" i="59"/>
  <c r="G1528" i="59"/>
  <c r="F1520" i="59"/>
  <c r="G1520" i="59"/>
  <c r="F1512" i="59"/>
  <c r="G1512" i="59"/>
  <c r="F1504" i="59"/>
  <c r="G1504" i="59"/>
  <c r="F1496" i="59"/>
  <c r="G1496" i="59"/>
  <c r="F1488" i="59"/>
  <c r="G1488" i="59"/>
  <c r="F1480" i="59"/>
  <c r="G1480" i="59"/>
  <c r="F1472" i="59"/>
  <c r="G1472" i="59"/>
  <c r="F1464" i="59"/>
  <c r="G1464" i="59"/>
  <c r="F1456" i="59"/>
  <c r="G1456" i="59"/>
  <c r="F1448" i="59"/>
  <c r="G1448" i="59"/>
  <c r="F1440" i="59"/>
  <c r="G1440" i="59"/>
  <c r="F1432" i="59"/>
  <c r="G1432" i="59"/>
  <c r="F1424" i="59"/>
  <c r="G1424" i="59"/>
  <c r="F1416" i="59"/>
  <c r="G1416" i="59"/>
  <c r="F1408" i="59"/>
  <c r="G1408" i="59"/>
  <c r="F1400" i="59"/>
  <c r="G1400" i="59"/>
  <c r="F1392" i="59"/>
  <c r="G1392" i="59"/>
  <c r="F1384" i="59"/>
  <c r="G1384" i="59"/>
  <c r="F1376" i="59"/>
  <c r="G1376" i="59"/>
  <c r="F1368" i="59"/>
  <c r="G1368" i="59"/>
  <c r="F1360" i="59"/>
  <c r="G1360" i="59"/>
  <c r="F1352" i="59"/>
  <c r="G1352" i="59"/>
  <c r="F1344" i="59"/>
  <c r="G1344" i="59"/>
  <c r="F1336" i="59"/>
  <c r="G1336" i="59"/>
  <c r="F1328" i="59"/>
  <c r="G1328" i="59"/>
  <c r="F1320" i="59"/>
  <c r="G1320" i="59"/>
  <c r="F1312" i="59"/>
  <c r="G1312" i="59"/>
  <c r="F1304" i="59"/>
  <c r="G1304" i="59"/>
  <c r="F1296" i="59"/>
  <c r="G1296" i="59"/>
  <c r="F1288" i="59"/>
  <c r="G1288" i="59"/>
  <c r="F1280" i="59"/>
  <c r="G1280" i="59"/>
  <c r="F1272" i="59"/>
  <c r="G1272" i="59"/>
  <c r="F1264" i="59"/>
  <c r="G1264" i="59"/>
  <c r="F1256" i="59"/>
  <c r="G1256" i="59"/>
  <c r="F1248" i="59"/>
  <c r="G1248" i="59"/>
  <c r="F1240" i="59"/>
  <c r="G1240" i="59"/>
  <c r="F1232" i="59"/>
  <c r="G1232" i="59"/>
  <c r="F1224" i="59"/>
  <c r="G1224" i="59"/>
  <c r="F1216" i="59"/>
  <c r="G1216" i="59"/>
  <c r="F1208" i="59"/>
  <c r="G1208" i="59"/>
  <c r="F1200" i="59"/>
  <c r="G1200" i="59"/>
  <c r="F1192" i="59"/>
  <c r="G1192" i="59"/>
  <c r="F1184" i="59"/>
  <c r="G1184" i="59"/>
  <c r="F1176" i="59"/>
  <c r="G1176" i="59"/>
  <c r="F1168" i="59"/>
  <c r="G1168" i="59"/>
  <c r="F1160" i="59"/>
  <c r="G1160" i="59"/>
  <c r="F1152" i="59"/>
  <c r="G1152" i="59"/>
  <c r="F1144" i="59"/>
  <c r="G1144" i="59"/>
  <c r="F1136" i="59"/>
  <c r="G1136" i="59"/>
  <c r="F1128" i="59"/>
  <c r="G1128" i="59"/>
  <c r="F1120" i="59"/>
  <c r="G1120" i="59"/>
  <c r="F1112" i="59"/>
  <c r="G1112" i="59"/>
  <c r="F1104" i="59"/>
  <c r="G1104" i="59"/>
  <c r="F1096" i="59"/>
  <c r="G1096" i="59"/>
  <c r="F1088" i="59"/>
  <c r="G1088" i="59"/>
  <c r="F1080" i="59"/>
  <c r="G1080" i="59"/>
  <c r="F1072" i="59"/>
  <c r="G1072" i="59"/>
  <c r="F1064" i="59"/>
  <c r="G1064" i="59"/>
  <c r="F1056" i="59"/>
  <c r="G1056" i="59"/>
  <c r="F1048" i="59"/>
  <c r="G1048" i="59"/>
  <c r="F1040" i="59"/>
  <c r="G1040" i="59"/>
  <c r="F1032" i="59"/>
  <c r="G1032" i="59"/>
  <c r="F1024" i="59"/>
  <c r="G1024" i="59"/>
  <c r="F1016" i="59"/>
  <c r="G1016" i="59"/>
  <c r="F1008" i="59"/>
  <c r="G1008" i="59"/>
  <c r="G1000" i="59"/>
  <c r="F1000" i="59"/>
  <c r="F992" i="59"/>
  <c r="G992" i="59"/>
  <c r="F984" i="59"/>
  <c r="G984" i="59"/>
  <c r="F976" i="59"/>
  <c r="G976" i="59"/>
  <c r="G968" i="59"/>
  <c r="F968" i="59"/>
  <c r="G960" i="59"/>
  <c r="F960" i="59"/>
  <c r="G952" i="59"/>
  <c r="F952" i="59"/>
  <c r="F944" i="59"/>
  <c r="G944" i="59"/>
  <c r="G936" i="59"/>
  <c r="F936" i="59"/>
  <c r="F928" i="59"/>
  <c r="G928" i="59"/>
  <c r="F920" i="59"/>
  <c r="G920" i="59"/>
  <c r="F912" i="59"/>
  <c r="G912" i="59"/>
  <c r="F904" i="59"/>
  <c r="G904" i="59"/>
  <c r="G896" i="59"/>
  <c r="F896" i="59"/>
  <c r="G888" i="59"/>
  <c r="F888" i="59"/>
  <c r="G880" i="59"/>
  <c r="F880" i="59"/>
  <c r="F872" i="59"/>
  <c r="G872" i="59"/>
  <c r="F864" i="59"/>
  <c r="G864" i="59"/>
  <c r="F856" i="59"/>
  <c r="G856" i="59"/>
  <c r="F848" i="59"/>
  <c r="G848" i="59"/>
  <c r="F840" i="59"/>
  <c r="G840" i="59"/>
  <c r="F832" i="59"/>
  <c r="G832" i="59"/>
  <c r="F824" i="59"/>
  <c r="G824" i="59"/>
  <c r="G816" i="59"/>
  <c r="F816" i="59"/>
  <c r="F808" i="59"/>
  <c r="G808" i="59"/>
  <c r="G800" i="59"/>
  <c r="F800" i="59"/>
  <c r="F792" i="59"/>
  <c r="G792" i="59"/>
  <c r="G784" i="59"/>
  <c r="F784" i="59"/>
  <c r="G776" i="59"/>
  <c r="F776" i="59"/>
  <c r="G768" i="59"/>
  <c r="F768" i="59"/>
  <c r="G760" i="59"/>
  <c r="F760" i="59"/>
  <c r="G752" i="59"/>
  <c r="F752" i="59"/>
  <c r="F6151" i="59"/>
  <c r="G6151" i="59"/>
  <c r="F6143" i="59"/>
  <c r="G6143" i="59"/>
  <c r="F6135" i="59"/>
  <c r="G6135" i="59"/>
  <c r="F6127" i="59"/>
  <c r="G6127" i="59"/>
  <c r="F6119" i="59"/>
  <c r="G6119" i="59"/>
  <c r="F6111" i="59"/>
  <c r="G6111" i="59"/>
  <c r="F6103" i="59"/>
  <c r="G6103" i="59"/>
  <c r="F6095" i="59"/>
  <c r="G6095" i="59"/>
  <c r="F6087" i="59"/>
  <c r="G6087" i="59"/>
  <c r="F6079" i="59"/>
  <c r="G6079" i="59"/>
  <c r="F6071" i="59"/>
  <c r="G6071" i="59"/>
  <c r="F6063" i="59"/>
  <c r="G6063" i="59"/>
  <c r="F6055" i="59"/>
  <c r="G6055" i="59"/>
  <c r="F6047" i="59"/>
  <c r="G6047" i="59"/>
  <c r="F6039" i="59"/>
  <c r="G6039" i="59"/>
  <c r="F6031" i="59"/>
  <c r="G6031" i="59"/>
  <c r="F6023" i="59"/>
  <c r="G6023" i="59"/>
  <c r="F6015" i="59"/>
  <c r="G6015" i="59"/>
  <c r="F6007" i="59"/>
  <c r="G6007" i="59"/>
  <c r="F5999" i="59"/>
  <c r="G5999" i="59"/>
  <c r="F5991" i="59"/>
  <c r="G5991" i="59"/>
  <c r="F5983" i="59"/>
  <c r="G5983" i="59"/>
  <c r="F5975" i="59"/>
  <c r="G5975" i="59"/>
  <c r="F5967" i="59"/>
  <c r="G5967" i="59"/>
  <c r="F5959" i="59"/>
  <c r="G5959" i="59"/>
  <c r="F5951" i="59"/>
  <c r="G5951" i="59"/>
  <c r="F5943" i="59"/>
  <c r="G5943" i="59"/>
  <c r="F5935" i="59"/>
  <c r="G5935" i="59"/>
  <c r="F5927" i="59"/>
  <c r="G5927" i="59"/>
  <c r="F5919" i="59"/>
  <c r="G5919" i="59"/>
  <c r="F5911" i="59"/>
  <c r="G5911" i="59"/>
  <c r="F5903" i="59"/>
  <c r="G5903" i="59"/>
  <c r="F5895" i="59"/>
  <c r="G5895" i="59"/>
  <c r="F5887" i="59"/>
  <c r="G5887" i="59"/>
  <c r="F5879" i="59"/>
  <c r="G5879" i="59"/>
  <c r="F5871" i="59"/>
  <c r="G5871" i="59"/>
  <c r="F5863" i="59"/>
  <c r="G5863" i="59"/>
  <c r="F5855" i="59"/>
  <c r="G5855" i="59"/>
  <c r="F5847" i="59"/>
  <c r="G5847" i="59"/>
  <c r="F5839" i="59"/>
  <c r="G5839" i="59"/>
  <c r="F5831" i="59"/>
  <c r="G5831" i="59"/>
  <c r="F5823" i="59"/>
  <c r="G5823" i="59"/>
  <c r="F5815" i="59"/>
  <c r="G5815" i="59"/>
  <c r="F5807" i="59"/>
  <c r="G5807" i="59"/>
  <c r="F5799" i="59"/>
  <c r="G5799" i="59"/>
  <c r="F5791" i="59"/>
  <c r="G5791" i="59"/>
  <c r="F5783" i="59"/>
  <c r="G5783" i="59"/>
  <c r="F5775" i="59"/>
  <c r="G5775" i="59"/>
  <c r="F5767" i="59"/>
  <c r="G5767" i="59"/>
  <c r="F5759" i="59"/>
  <c r="G5759" i="59"/>
  <c r="F5751" i="59"/>
  <c r="G5751" i="59"/>
  <c r="F5743" i="59"/>
  <c r="G5743" i="59"/>
  <c r="F5735" i="59"/>
  <c r="G5735" i="59"/>
  <c r="F5727" i="59"/>
  <c r="G5727" i="59"/>
  <c r="F5719" i="59"/>
  <c r="G5719" i="59"/>
  <c r="F5711" i="59"/>
  <c r="G5711" i="59"/>
  <c r="F5703" i="59"/>
  <c r="G5703" i="59"/>
  <c r="F5695" i="59"/>
  <c r="G5695" i="59"/>
  <c r="F5687" i="59"/>
  <c r="G5687" i="59"/>
  <c r="F5679" i="59"/>
  <c r="G5679" i="59"/>
  <c r="F5671" i="59"/>
  <c r="G5671" i="59"/>
  <c r="F5663" i="59"/>
  <c r="G5663" i="59"/>
  <c r="F5655" i="59"/>
  <c r="G5655" i="59"/>
  <c r="F5647" i="59"/>
  <c r="G5647" i="59"/>
  <c r="F5639" i="59"/>
  <c r="G5639" i="59"/>
  <c r="F5631" i="59"/>
  <c r="G5631" i="59"/>
  <c r="F5623" i="59"/>
  <c r="G5623" i="59"/>
  <c r="F5615" i="59"/>
  <c r="G5615" i="59"/>
  <c r="F5607" i="59"/>
  <c r="G5607" i="59"/>
  <c r="F5599" i="59"/>
  <c r="G5599" i="59"/>
  <c r="F5591" i="59"/>
  <c r="G5591" i="59"/>
  <c r="F5583" i="59"/>
  <c r="G5583" i="59"/>
  <c r="F5575" i="59"/>
  <c r="G5575" i="59"/>
  <c r="F5567" i="59"/>
  <c r="G5567" i="59"/>
  <c r="F5559" i="59"/>
  <c r="G5559" i="59"/>
  <c r="F5551" i="59"/>
  <c r="G5551" i="59"/>
  <c r="F5543" i="59"/>
  <c r="G5543" i="59"/>
  <c r="F5535" i="59"/>
  <c r="G5535" i="59"/>
  <c r="F5527" i="59"/>
  <c r="G5527" i="59"/>
  <c r="F5519" i="59"/>
  <c r="G5519" i="59"/>
  <c r="G5511" i="59"/>
  <c r="F5511" i="59"/>
  <c r="G5503" i="59"/>
  <c r="F5503" i="59"/>
  <c r="G5495" i="59"/>
  <c r="F5495" i="59"/>
  <c r="G5487" i="59"/>
  <c r="F5487" i="59"/>
  <c r="G5479" i="59"/>
  <c r="F5479" i="59"/>
  <c r="G5471" i="59"/>
  <c r="F5471" i="59"/>
  <c r="G5463" i="59"/>
  <c r="F5463" i="59"/>
  <c r="G5455" i="59"/>
  <c r="F5455" i="59"/>
  <c r="G5447" i="59"/>
  <c r="F5447" i="59"/>
  <c r="G5439" i="59"/>
  <c r="F5439" i="59"/>
  <c r="G5431" i="59"/>
  <c r="F5431" i="59"/>
  <c r="G5423" i="59"/>
  <c r="F5423" i="59"/>
  <c r="G5415" i="59"/>
  <c r="F5415" i="59"/>
  <c r="F5407" i="59"/>
  <c r="G5407" i="59"/>
  <c r="F5399" i="59"/>
  <c r="G5399" i="59"/>
  <c r="F5391" i="59"/>
  <c r="G5391" i="59"/>
  <c r="F5383" i="59"/>
  <c r="G5383" i="59"/>
  <c r="F5375" i="59"/>
  <c r="G5375" i="59"/>
  <c r="F5367" i="59"/>
  <c r="G5367" i="59"/>
  <c r="F5359" i="59"/>
  <c r="G5359" i="59"/>
  <c r="F5351" i="59"/>
  <c r="G5351" i="59"/>
  <c r="F5343" i="59"/>
  <c r="G5343" i="59"/>
  <c r="F5335" i="59"/>
  <c r="G5335" i="59"/>
  <c r="F5327" i="59"/>
  <c r="G5327" i="59"/>
  <c r="F5319" i="59"/>
  <c r="G5319" i="59"/>
  <c r="F5311" i="59"/>
  <c r="G5311" i="59"/>
  <c r="F5303" i="59"/>
  <c r="G5303" i="59"/>
  <c r="F5295" i="59"/>
  <c r="G5295" i="59"/>
  <c r="F5287" i="59"/>
  <c r="G5287" i="59"/>
  <c r="F5279" i="59"/>
  <c r="G5279" i="59"/>
  <c r="F5271" i="59"/>
  <c r="G5271" i="59"/>
  <c r="F5263" i="59"/>
  <c r="G5263" i="59"/>
  <c r="F5255" i="59"/>
  <c r="G5255" i="59"/>
  <c r="F5247" i="59"/>
  <c r="G5247" i="59"/>
  <c r="F5239" i="59"/>
  <c r="G5239" i="59"/>
  <c r="F5231" i="59"/>
  <c r="G5231" i="59"/>
  <c r="F5223" i="59"/>
  <c r="G5223" i="59"/>
  <c r="F5215" i="59"/>
  <c r="G5215" i="59"/>
  <c r="F5207" i="59"/>
  <c r="G5207" i="59"/>
  <c r="F5199" i="59"/>
  <c r="G5199" i="59"/>
  <c r="F5191" i="59"/>
  <c r="G5191" i="59"/>
  <c r="F5183" i="59"/>
  <c r="G5183" i="59"/>
  <c r="F5175" i="59"/>
  <c r="G5175" i="59"/>
  <c r="F5167" i="59"/>
  <c r="G5167" i="59"/>
  <c r="F5159" i="59"/>
  <c r="G5159" i="59"/>
  <c r="F5151" i="59"/>
  <c r="G5151" i="59"/>
  <c r="F5143" i="59"/>
  <c r="G5143" i="59"/>
  <c r="F5135" i="59"/>
  <c r="G5135" i="59"/>
  <c r="F5127" i="59"/>
  <c r="G5127" i="59"/>
  <c r="F5119" i="59"/>
  <c r="G5119" i="59"/>
  <c r="F5111" i="59"/>
  <c r="G5111" i="59"/>
  <c r="F5103" i="59"/>
  <c r="G5103" i="59"/>
  <c r="F5095" i="59"/>
  <c r="G5095" i="59"/>
  <c r="F5087" i="59"/>
  <c r="G5087" i="59"/>
  <c r="F5079" i="59"/>
  <c r="G5079" i="59"/>
  <c r="F5071" i="59"/>
  <c r="G5071" i="59"/>
  <c r="F5063" i="59"/>
  <c r="G5063" i="59"/>
  <c r="F5055" i="59"/>
  <c r="G5055" i="59"/>
  <c r="F5047" i="59"/>
  <c r="G5047" i="59"/>
  <c r="F5039" i="59"/>
  <c r="G5039" i="59"/>
  <c r="F5031" i="59"/>
  <c r="G5031" i="59"/>
  <c r="F5023" i="59"/>
  <c r="G5023" i="59"/>
  <c r="F5015" i="59"/>
  <c r="G5015" i="59"/>
  <c r="F5007" i="59"/>
  <c r="G5007" i="59"/>
  <c r="F4999" i="59"/>
  <c r="G4999" i="59"/>
  <c r="F4991" i="59"/>
  <c r="G4991" i="59"/>
  <c r="F4983" i="59"/>
  <c r="G4983" i="59"/>
  <c r="F4975" i="59"/>
  <c r="G4975" i="59"/>
  <c r="F4967" i="59"/>
  <c r="G4967" i="59"/>
  <c r="F4959" i="59"/>
  <c r="G4959" i="59"/>
  <c r="F4951" i="59"/>
  <c r="G4951" i="59"/>
  <c r="F4943" i="59"/>
  <c r="G4943" i="59"/>
  <c r="F4935" i="59"/>
  <c r="G4935" i="59"/>
  <c r="F4927" i="59"/>
  <c r="G4927" i="59"/>
  <c r="F4919" i="59"/>
  <c r="G4919" i="59"/>
  <c r="F4911" i="59"/>
  <c r="G4911" i="59"/>
  <c r="F4903" i="59"/>
  <c r="G4903" i="59"/>
  <c r="F4895" i="59"/>
  <c r="G4895" i="59"/>
  <c r="F4887" i="59"/>
  <c r="G4887" i="59"/>
  <c r="F4879" i="59"/>
  <c r="G4879" i="59"/>
  <c r="F4871" i="59"/>
  <c r="G4871" i="59"/>
  <c r="F4863" i="59"/>
  <c r="G4863" i="59"/>
  <c r="F4855" i="59"/>
  <c r="G4855" i="59"/>
  <c r="F4847" i="59"/>
  <c r="G4847" i="59"/>
  <c r="F4839" i="59"/>
  <c r="G4839" i="59"/>
  <c r="F4831" i="59"/>
  <c r="G4831" i="59"/>
  <c r="F4823" i="59"/>
  <c r="G4823" i="59"/>
  <c r="F4815" i="59"/>
  <c r="G4815" i="59"/>
  <c r="F4807" i="59"/>
  <c r="G4807" i="59"/>
  <c r="F4799" i="59"/>
  <c r="G4799" i="59"/>
  <c r="F4791" i="59"/>
  <c r="G4791" i="59"/>
  <c r="F4783" i="59"/>
  <c r="G4783" i="59"/>
  <c r="F4775" i="59"/>
  <c r="G4775" i="59"/>
  <c r="F4767" i="59"/>
  <c r="G4767" i="59"/>
  <c r="F4759" i="59"/>
  <c r="G4759" i="59"/>
  <c r="F4751" i="59"/>
  <c r="G4751" i="59"/>
  <c r="F4743" i="59"/>
  <c r="G4743" i="59"/>
  <c r="F4735" i="59"/>
  <c r="G4735" i="59"/>
  <c r="F4727" i="59"/>
  <c r="G4727" i="59"/>
  <c r="F4719" i="59"/>
  <c r="G4719" i="59"/>
  <c r="F4711" i="59"/>
  <c r="G4711" i="59"/>
  <c r="F4703" i="59"/>
  <c r="G4703" i="59"/>
  <c r="F4695" i="59"/>
  <c r="G4695" i="59"/>
  <c r="F4687" i="59"/>
  <c r="G4687" i="59"/>
  <c r="F4679" i="59"/>
  <c r="G4679" i="59"/>
  <c r="F4671" i="59"/>
  <c r="G4671" i="59"/>
  <c r="F4663" i="59"/>
  <c r="G4663" i="59"/>
  <c r="F4655" i="59"/>
  <c r="G4655" i="59"/>
  <c r="F4647" i="59"/>
  <c r="G4647" i="59"/>
  <c r="F4639" i="59"/>
  <c r="G4639" i="59"/>
  <c r="F4631" i="59"/>
  <c r="G4631" i="59"/>
  <c r="F4623" i="59"/>
  <c r="G4623" i="59"/>
  <c r="F4615" i="59"/>
  <c r="G4615" i="59"/>
  <c r="F4607" i="59"/>
  <c r="G4607" i="59"/>
  <c r="F4599" i="59"/>
  <c r="G4599" i="59"/>
  <c r="F4591" i="59"/>
  <c r="G4591" i="59"/>
  <c r="F4583" i="59"/>
  <c r="G4583" i="59"/>
  <c r="F4575" i="59"/>
  <c r="G4575" i="59"/>
  <c r="F4567" i="59"/>
  <c r="G4567" i="59"/>
  <c r="F4559" i="59"/>
  <c r="G4559" i="59"/>
  <c r="F4551" i="59"/>
  <c r="G4551" i="59"/>
  <c r="F4543" i="59"/>
  <c r="G4543" i="59"/>
  <c r="F4535" i="59"/>
  <c r="G4535" i="59"/>
  <c r="F4527" i="59"/>
  <c r="G4527" i="59"/>
  <c r="F4519" i="59"/>
  <c r="G4519" i="59"/>
  <c r="F4511" i="59"/>
  <c r="G4511" i="59"/>
  <c r="F4503" i="59"/>
  <c r="G4503" i="59"/>
  <c r="F4495" i="59"/>
  <c r="G4495" i="59"/>
  <c r="F4487" i="59"/>
  <c r="G4487" i="59"/>
  <c r="F4479" i="59"/>
  <c r="G4479" i="59"/>
  <c r="F4471" i="59"/>
  <c r="G4471" i="59"/>
  <c r="F4463" i="59"/>
  <c r="G4463" i="59"/>
  <c r="F4455" i="59"/>
  <c r="G4455" i="59"/>
  <c r="F4447" i="59"/>
  <c r="G4447" i="59"/>
  <c r="F4439" i="59"/>
  <c r="G4439" i="59"/>
  <c r="F4431" i="59"/>
  <c r="G4431" i="59"/>
  <c r="F4423" i="59"/>
  <c r="G4423" i="59"/>
  <c r="G4415" i="59"/>
  <c r="F4415" i="59"/>
  <c r="G4407" i="59"/>
  <c r="F4407" i="59"/>
  <c r="G4399" i="59"/>
  <c r="F4399" i="59"/>
  <c r="G4391" i="59"/>
  <c r="F4391" i="59"/>
  <c r="G4383" i="59"/>
  <c r="F4383" i="59"/>
  <c r="G4375" i="59"/>
  <c r="F4375" i="59"/>
  <c r="G4367" i="59"/>
  <c r="F4367" i="59"/>
  <c r="G4359" i="59"/>
  <c r="F4359" i="59"/>
  <c r="G4351" i="59"/>
  <c r="F4351" i="59"/>
  <c r="G4343" i="59"/>
  <c r="F4343" i="59"/>
  <c r="G4335" i="59"/>
  <c r="F4335" i="59"/>
  <c r="G4327" i="59"/>
  <c r="F4327" i="59"/>
  <c r="G4319" i="59"/>
  <c r="F4319" i="59"/>
  <c r="G4311" i="59"/>
  <c r="F4311" i="59"/>
  <c r="G4303" i="59"/>
  <c r="F4303" i="59"/>
  <c r="G4295" i="59"/>
  <c r="F4295" i="59"/>
  <c r="G4287" i="59"/>
  <c r="F4287" i="59"/>
  <c r="G4279" i="59"/>
  <c r="F4279" i="59"/>
  <c r="G4271" i="59"/>
  <c r="F4271" i="59"/>
  <c r="G4263" i="59"/>
  <c r="F4263" i="59"/>
  <c r="G4255" i="59"/>
  <c r="F4255" i="59"/>
  <c r="G4247" i="59"/>
  <c r="F4247" i="59"/>
  <c r="G4239" i="59"/>
  <c r="F4239" i="59"/>
  <c r="G4231" i="59"/>
  <c r="F4231" i="59"/>
  <c r="G4223" i="59"/>
  <c r="F4223" i="59"/>
  <c r="G4215" i="59"/>
  <c r="F4215" i="59"/>
  <c r="G4207" i="59"/>
  <c r="F4207" i="59"/>
  <c r="G4199" i="59"/>
  <c r="F4199" i="59"/>
  <c r="G4191" i="59"/>
  <c r="F4191" i="59"/>
  <c r="G4183" i="59"/>
  <c r="F4183" i="59"/>
  <c r="G4175" i="59"/>
  <c r="F4175" i="59"/>
  <c r="G4167" i="59"/>
  <c r="F4167" i="59"/>
  <c r="G4159" i="59"/>
  <c r="F4159" i="59"/>
  <c r="G4151" i="59"/>
  <c r="F4151" i="59"/>
  <c r="G4143" i="59"/>
  <c r="F4143" i="59"/>
  <c r="G4135" i="59"/>
  <c r="F4135" i="59"/>
  <c r="G4127" i="59"/>
  <c r="F4127" i="59"/>
  <c r="G4119" i="59"/>
  <c r="F4119" i="59"/>
  <c r="G4111" i="59"/>
  <c r="F4111" i="59"/>
  <c r="G4103" i="59"/>
  <c r="F4103" i="59"/>
  <c r="G4095" i="59"/>
  <c r="F4095" i="59"/>
  <c r="G4087" i="59"/>
  <c r="F4087" i="59"/>
  <c r="G4079" i="59"/>
  <c r="F4079" i="59"/>
  <c r="G4071" i="59"/>
  <c r="F4071" i="59"/>
  <c r="G4063" i="59"/>
  <c r="F4063" i="59"/>
  <c r="G4055" i="59"/>
  <c r="F4055" i="59"/>
  <c r="G4047" i="59"/>
  <c r="F4047" i="59"/>
  <c r="G4039" i="59"/>
  <c r="F4039" i="59"/>
  <c r="G4031" i="59"/>
  <c r="F4031" i="59"/>
  <c r="G4023" i="59"/>
  <c r="F4023" i="59"/>
  <c r="G4015" i="59"/>
  <c r="F4015" i="59"/>
  <c r="G4007" i="59"/>
  <c r="F4007" i="59"/>
  <c r="G3999" i="59"/>
  <c r="F3999" i="59"/>
  <c r="G3991" i="59"/>
  <c r="F3991" i="59"/>
  <c r="G3983" i="59"/>
  <c r="F3983" i="59"/>
  <c r="G3975" i="59"/>
  <c r="F3975" i="59"/>
  <c r="G3967" i="59"/>
  <c r="F3967" i="59"/>
  <c r="G3959" i="59"/>
  <c r="F3959" i="59"/>
  <c r="G3951" i="59"/>
  <c r="F3951" i="59"/>
  <c r="G3943" i="59"/>
  <c r="F3943" i="59"/>
  <c r="G3935" i="59"/>
  <c r="F3935" i="59"/>
  <c r="G3927" i="59"/>
  <c r="F3927" i="59"/>
  <c r="G3919" i="59"/>
  <c r="F3919" i="59"/>
  <c r="G3911" i="59"/>
  <c r="F3911" i="59"/>
  <c r="F3903" i="59"/>
  <c r="G3903" i="59"/>
  <c r="F3895" i="59"/>
  <c r="G3895" i="59"/>
  <c r="F3887" i="59"/>
  <c r="G3887" i="59"/>
  <c r="F3879" i="59"/>
  <c r="G3879" i="59"/>
  <c r="F3871" i="59"/>
  <c r="G3871" i="59"/>
  <c r="F3863" i="59"/>
  <c r="G3863" i="59"/>
  <c r="F3855" i="59"/>
  <c r="G3855" i="59"/>
  <c r="F3847" i="59"/>
  <c r="G3847" i="59"/>
  <c r="F3839" i="59"/>
  <c r="G3839" i="59"/>
  <c r="F3831" i="59"/>
  <c r="G3831" i="59"/>
  <c r="F3823" i="59"/>
  <c r="G3823" i="59"/>
  <c r="F3815" i="59"/>
  <c r="G3815" i="59"/>
  <c r="F3807" i="59"/>
  <c r="G3807" i="59"/>
  <c r="F3799" i="59"/>
  <c r="G3799" i="59"/>
  <c r="F3791" i="59"/>
  <c r="G3791" i="59"/>
  <c r="F3783" i="59"/>
  <c r="G3783" i="59"/>
  <c r="F3775" i="59"/>
  <c r="G3775" i="59"/>
  <c r="F3767" i="59"/>
  <c r="G3767" i="59"/>
  <c r="F3759" i="59"/>
  <c r="G3759" i="59"/>
  <c r="F3751" i="59"/>
  <c r="G3751" i="59"/>
  <c r="F3743" i="59"/>
  <c r="G3743" i="59"/>
  <c r="F3735" i="59"/>
  <c r="G3735" i="59"/>
  <c r="F3727" i="59"/>
  <c r="G3727" i="59"/>
  <c r="F3719" i="59"/>
  <c r="G3719" i="59"/>
  <c r="F3711" i="59"/>
  <c r="G3711" i="59"/>
  <c r="F3703" i="59"/>
  <c r="G3703" i="59"/>
  <c r="F3695" i="59"/>
  <c r="G3695" i="59"/>
  <c r="F3687" i="59"/>
  <c r="G3687" i="59"/>
  <c r="F3679" i="59"/>
  <c r="G3679" i="59"/>
  <c r="F3671" i="59"/>
  <c r="G3671" i="59"/>
  <c r="F3663" i="59"/>
  <c r="G3663" i="59"/>
  <c r="F3655" i="59"/>
  <c r="G3655" i="59"/>
  <c r="F3647" i="59"/>
  <c r="G3647" i="59"/>
  <c r="F3639" i="59"/>
  <c r="G3639" i="59"/>
  <c r="G3631" i="59"/>
  <c r="F3631" i="59"/>
  <c r="G3623" i="59"/>
  <c r="F3623" i="59"/>
  <c r="G3615" i="59"/>
  <c r="F3615" i="59"/>
  <c r="G3607" i="59"/>
  <c r="F3607" i="59"/>
  <c r="G3599" i="59"/>
  <c r="F3599" i="59"/>
  <c r="G3591" i="59"/>
  <c r="F3591" i="59"/>
  <c r="G3583" i="59"/>
  <c r="F3583" i="59"/>
  <c r="G3575" i="59"/>
  <c r="F3575" i="59"/>
  <c r="G3567" i="59"/>
  <c r="F3567" i="59"/>
  <c r="G3559" i="59"/>
  <c r="F3559" i="59"/>
  <c r="G3551" i="59"/>
  <c r="F3551" i="59"/>
  <c r="G3543" i="59"/>
  <c r="F3543" i="59"/>
  <c r="G3535" i="59"/>
  <c r="F3535" i="59"/>
  <c r="G3527" i="59"/>
  <c r="F3527" i="59"/>
  <c r="G3519" i="59"/>
  <c r="F3519" i="59"/>
  <c r="G3511" i="59"/>
  <c r="F3511" i="59"/>
  <c r="G3503" i="59"/>
  <c r="F3503" i="59"/>
  <c r="G3495" i="59"/>
  <c r="F3495" i="59"/>
  <c r="G3487" i="59"/>
  <c r="F3487" i="59"/>
  <c r="G3479" i="59"/>
  <c r="F3479" i="59"/>
  <c r="G3471" i="59"/>
  <c r="F3471" i="59"/>
  <c r="G3463" i="59"/>
  <c r="F3463" i="59"/>
  <c r="G3455" i="59"/>
  <c r="F3455" i="59"/>
  <c r="G3447" i="59"/>
  <c r="F3447" i="59"/>
  <c r="G3439" i="59"/>
  <c r="F3439" i="59"/>
  <c r="G3431" i="59"/>
  <c r="F3431" i="59"/>
  <c r="G3423" i="59"/>
  <c r="F3423" i="59"/>
  <c r="G3415" i="59"/>
  <c r="F3415" i="59"/>
  <c r="G3407" i="59"/>
  <c r="F3407" i="59"/>
  <c r="G3399" i="59"/>
  <c r="F3399" i="59"/>
  <c r="F3391" i="59"/>
  <c r="G3391" i="59"/>
  <c r="F3383" i="59"/>
  <c r="G3383" i="59"/>
  <c r="F3375" i="59"/>
  <c r="G3375" i="59"/>
  <c r="F3367" i="59"/>
  <c r="G3367" i="59"/>
  <c r="F3359" i="59"/>
  <c r="G3359" i="59"/>
  <c r="F3351" i="59"/>
  <c r="G3351" i="59"/>
  <c r="F3343" i="59"/>
  <c r="G3343" i="59"/>
  <c r="F3335" i="59"/>
  <c r="G3335" i="59"/>
  <c r="F3327" i="59"/>
  <c r="G3327" i="59"/>
  <c r="F3319" i="59"/>
  <c r="G3319" i="59"/>
  <c r="F3311" i="59"/>
  <c r="G3311" i="59"/>
  <c r="F3303" i="59"/>
  <c r="G3303" i="59"/>
  <c r="F3295" i="59"/>
  <c r="G3295" i="59"/>
  <c r="F3287" i="59"/>
  <c r="G3287" i="59"/>
  <c r="F3279" i="59"/>
  <c r="G3279" i="59"/>
  <c r="F3271" i="59"/>
  <c r="G3271" i="59"/>
  <c r="F3263" i="59"/>
  <c r="G3263" i="59"/>
  <c r="F3255" i="59"/>
  <c r="G3255" i="59"/>
  <c r="F3247" i="59"/>
  <c r="G3247" i="59"/>
  <c r="F3239" i="59"/>
  <c r="G3239" i="59"/>
  <c r="F3231" i="59"/>
  <c r="G3231" i="59"/>
  <c r="F3223" i="59"/>
  <c r="G3223" i="59"/>
  <c r="F3215" i="59"/>
  <c r="G3215" i="59"/>
  <c r="F3207" i="59"/>
  <c r="G3207" i="59"/>
  <c r="F3199" i="59"/>
  <c r="G3199" i="59"/>
  <c r="F3191" i="59"/>
  <c r="G3191" i="59"/>
  <c r="F3183" i="59"/>
  <c r="G3183" i="59"/>
  <c r="F3175" i="59"/>
  <c r="G3175" i="59"/>
  <c r="F3167" i="59"/>
  <c r="G3167" i="59"/>
  <c r="F3159" i="59"/>
  <c r="G3159" i="59"/>
  <c r="F3151" i="59"/>
  <c r="G3151" i="59"/>
  <c r="F3143" i="59"/>
  <c r="G3143" i="59"/>
  <c r="F3135" i="59"/>
  <c r="G3135" i="59"/>
  <c r="F3127" i="59"/>
  <c r="G3127" i="59"/>
  <c r="F3119" i="59"/>
  <c r="G3119" i="59"/>
  <c r="F3111" i="59"/>
  <c r="G3111" i="59"/>
  <c r="F3103" i="59"/>
  <c r="G3103" i="59"/>
  <c r="F3095" i="59"/>
  <c r="G3095" i="59"/>
  <c r="F3087" i="59"/>
  <c r="G3087" i="59"/>
  <c r="F3079" i="59"/>
  <c r="G3079" i="59"/>
  <c r="F3071" i="59"/>
  <c r="G3071" i="59"/>
  <c r="F3063" i="59"/>
  <c r="G3063" i="59"/>
  <c r="F3055" i="59"/>
  <c r="G3055" i="59"/>
  <c r="F3047" i="59"/>
  <c r="G3047" i="59"/>
  <c r="F3039" i="59"/>
  <c r="G3039" i="59"/>
  <c r="F3031" i="59"/>
  <c r="G3031" i="59"/>
  <c r="F3023" i="59"/>
  <c r="G3023" i="59"/>
  <c r="F3015" i="59"/>
  <c r="G3015" i="59"/>
  <c r="F3007" i="59"/>
  <c r="G3007" i="59"/>
  <c r="F2999" i="59"/>
  <c r="G2999" i="59"/>
  <c r="F2991" i="59"/>
  <c r="G2991" i="59"/>
  <c r="F2983" i="59"/>
  <c r="G2983" i="59"/>
  <c r="F2975" i="59"/>
  <c r="G2975" i="59"/>
  <c r="F2967" i="59"/>
  <c r="G2967" i="59"/>
  <c r="F2959" i="59"/>
  <c r="G2959" i="59"/>
  <c r="F2951" i="59"/>
  <c r="G2951" i="59"/>
  <c r="F2943" i="59"/>
  <c r="G2943" i="59"/>
  <c r="F2935" i="59"/>
  <c r="G2935" i="59"/>
  <c r="F2927" i="59"/>
  <c r="G2927" i="59"/>
  <c r="F2919" i="59"/>
  <c r="G2919" i="59"/>
  <c r="F2911" i="59"/>
  <c r="G2911" i="59"/>
  <c r="F2903" i="59"/>
  <c r="G2903" i="59"/>
  <c r="F2895" i="59"/>
  <c r="G2895" i="59"/>
  <c r="F2887" i="59"/>
  <c r="G2887" i="59"/>
  <c r="F2879" i="59"/>
  <c r="G2879" i="59"/>
  <c r="F2871" i="59"/>
  <c r="G2871" i="59"/>
  <c r="F2863" i="59"/>
  <c r="G2863" i="59"/>
  <c r="F2855" i="59"/>
  <c r="G2855" i="59"/>
  <c r="F2847" i="59"/>
  <c r="G2847" i="59"/>
  <c r="F2839" i="59"/>
  <c r="G2839" i="59"/>
  <c r="F2831" i="59"/>
  <c r="G2831" i="59"/>
  <c r="F2823" i="59"/>
  <c r="G2823" i="59"/>
  <c r="F2815" i="59"/>
  <c r="G2815" i="59"/>
  <c r="F2807" i="59"/>
  <c r="G2807" i="59"/>
  <c r="F2799" i="59"/>
  <c r="G2799" i="59"/>
  <c r="F2791" i="59"/>
  <c r="G2791" i="59"/>
  <c r="F2783" i="59"/>
  <c r="G2783" i="59"/>
  <c r="F2775" i="59"/>
  <c r="G2775" i="59"/>
  <c r="F2767" i="59"/>
  <c r="G2767" i="59"/>
  <c r="F2759" i="59"/>
  <c r="G2759" i="59"/>
  <c r="F2751" i="59"/>
  <c r="G2751" i="59"/>
  <c r="F2743" i="59"/>
  <c r="G2743" i="59"/>
  <c r="F2735" i="59"/>
  <c r="G2735" i="59"/>
  <c r="F2727" i="59"/>
  <c r="G2727" i="59"/>
  <c r="F2719" i="59"/>
  <c r="G2719" i="59"/>
  <c r="F2711" i="59"/>
  <c r="G2711" i="59"/>
  <c r="F2703" i="59"/>
  <c r="G2703" i="59"/>
  <c r="F2695" i="59"/>
  <c r="G2695" i="59"/>
  <c r="F2687" i="59"/>
  <c r="G2687" i="59"/>
  <c r="F2679" i="59"/>
  <c r="G2679" i="59"/>
  <c r="F2671" i="59"/>
  <c r="G2671" i="59"/>
  <c r="F2663" i="59"/>
  <c r="G2663" i="59"/>
  <c r="F2655" i="59"/>
  <c r="G2655" i="59"/>
  <c r="F2647" i="59"/>
  <c r="G2647" i="59"/>
  <c r="F2639" i="59"/>
  <c r="G2639" i="59"/>
  <c r="F2631" i="59"/>
  <c r="G2631" i="59"/>
  <c r="F2623" i="59"/>
  <c r="G2623" i="59"/>
  <c r="F2615" i="59"/>
  <c r="G2615" i="59"/>
  <c r="F2607" i="59"/>
  <c r="G2607" i="59"/>
  <c r="F2599" i="59"/>
  <c r="G2599" i="59"/>
  <c r="F2591" i="59"/>
  <c r="G2591" i="59"/>
  <c r="F2583" i="59"/>
  <c r="G2583" i="59"/>
  <c r="F2575" i="59"/>
  <c r="G2575" i="59"/>
  <c r="F2567" i="59"/>
  <c r="G2567" i="59"/>
  <c r="F2559" i="59"/>
  <c r="G2559" i="59"/>
  <c r="F2551" i="59"/>
  <c r="G2551" i="59"/>
  <c r="F2543" i="59"/>
  <c r="G2543" i="59"/>
  <c r="F2535" i="59"/>
  <c r="G2535" i="59"/>
  <c r="F2527" i="59"/>
  <c r="G2527" i="59"/>
  <c r="F2519" i="59"/>
  <c r="G2519" i="59"/>
  <c r="F2511" i="59"/>
  <c r="G2511" i="59"/>
  <c r="F2503" i="59"/>
  <c r="G2503" i="59"/>
  <c r="F2495" i="59"/>
  <c r="G2495" i="59"/>
  <c r="F2487" i="59"/>
  <c r="G2487" i="59"/>
  <c r="F2479" i="59"/>
  <c r="G2479" i="59"/>
  <c r="F2471" i="59"/>
  <c r="G2471" i="59"/>
  <c r="F2463" i="59"/>
  <c r="G2463" i="59"/>
  <c r="F2455" i="59"/>
  <c r="G2455" i="59"/>
  <c r="F2447" i="59"/>
  <c r="G2447" i="59"/>
  <c r="F2439" i="59"/>
  <c r="G2439" i="59"/>
  <c r="F2431" i="59"/>
  <c r="G2431" i="59"/>
  <c r="F2423" i="59"/>
  <c r="G2423" i="59"/>
  <c r="F2415" i="59"/>
  <c r="G2415" i="59"/>
  <c r="F2407" i="59"/>
  <c r="G2407" i="59"/>
  <c r="F2399" i="59"/>
  <c r="G2399" i="59"/>
  <c r="F2391" i="59"/>
  <c r="G2391" i="59"/>
  <c r="F2383" i="59"/>
  <c r="G2383" i="59"/>
  <c r="F2375" i="59"/>
  <c r="G2375" i="59"/>
  <c r="F2367" i="59"/>
  <c r="G2367" i="59"/>
  <c r="F2359" i="59"/>
  <c r="G2359" i="59"/>
  <c r="F2351" i="59"/>
  <c r="G2351" i="59"/>
  <c r="F2343" i="59"/>
  <c r="G2343" i="59"/>
  <c r="F2335" i="59"/>
  <c r="G2335" i="59"/>
  <c r="F2327" i="59"/>
  <c r="G2327" i="59"/>
  <c r="F2319" i="59"/>
  <c r="G2319" i="59"/>
  <c r="F2311" i="59"/>
  <c r="G2311" i="59"/>
  <c r="F2303" i="59"/>
  <c r="G2303" i="59"/>
  <c r="F2295" i="59"/>
  <c r="G2295" i="59"/>
  <c r="F2287" i="59"/>
  <c r="G2287" i="59"/>
  <c r="F2279" i="59"/>
  <c r="G2279" i="59"/>
  <c r="F2271" i="59"/>
  <c r="G2271" i="59"/>
  <c r="F2263" i="59"/>
  <c r="G2263" i="59"/>
  <c r="F2255" i="59"/>
  <c r="G2255" i="59"/>
  <c r="F2247" i="59"/>
  <c r="G2247" i="59"/>
  <c r="F2239" i="59"/>
  <c r="G2239" i="59"/>
  <c r="F2231" i="59"/>
  <c r="G2231" i="59"/>
  <c r="F2223" i="59"/>
  <c r="G2223" i="59"/>
  <c r="F2215" i="59"/>
  <c r="G2215" i="59"/>
  <c r="F2207" i="59"/>
  <c r="G2207" i="59"/>
  <c r="F2199" i="59"/>
  <c r="G2199" i="59"/>
  <c r="F2191" i="59"/>
  <c r="G2191" i="59"/>
  <c r="F2183" i="59"/>
  <c r="G2183" i="59"/>
  <c r="F2175" i="59"/>
  <c r="G2175" i="59"/>
  <c r="F2167" i="59"/>
  <c r="G2167" i="59"/>
  <c r="F2159" i="59"/>
  <c r="G2159" i="59"/>
  <c r="F2151" i="59"/>
  <c r="G2151" i="59"/>
  <c r="F2143" i="59"/>
  <c r="G2143" i="59"/>
  <c r="F2135" i="59"/>
  <c r="G2135" i="59"/>
  <c r="F2127" i="59"/>
  <c r="G2127" i="59"/>
  <c r="F2119" i="59"/>
  <c r="G2119" i="59"/>
  <c r="F2111" i="59"/>
  <c r="G2111" i="59"/>
  <c r="F2103" i="59"/>
  <c r="G2103" i="59"/>
  <c r="F2095" i="59"/>
  <c r="G2095" i="59"/>
  <c r="F2087" i="59"/>
  <c r="G2087" i="59"/>
  <c r="F2079" i="59"/>
  <c r="G2079" i="59"/>
  <c r="F2071" i="59"/>
  <c r="G2071" i="59"/>
  <c r="F2063" i="59"/>
  <c r="G2063" i="59"/>
  <c r="F2055" i="59"/>
  <c r="G2055" i="59"/>
  <c r="F2047" i="59"/>
  <c r="G2047" i="59"/>
  <c r="F2039" i="59"/>
  <c r="G2039" i="59"/>
  <c r="F2031" i="59"/>
  <c r="G2031" i="59"/>
  <c r="F2023" i="59"/>
  <c r="G2023" i="59"/>
  <c r="F2015" i="59"/>
  <c r="G2015" i="59"/>
  <c r="F2007" i="59"/>
  <c r="G2007" i="59"/>
  <c r="F1999" i="59"/>
  <c r="G1999" i="59"/>
  <c r="F1991" i="59"/>
  <c r="G1991" i="59"/>
  <c r="F1983" i="59"/>
  <c r="G1983" i="59"/>
  <c r="F1975" i="59"/>
  <c r="G1975" i="59"/>
  <c r="F1967" i="59"/>
  <c r="G1967" i="59"/>
  <c r="F1959" i="59"/>
  <c r="G1959" i="59"/>
  <c r="F1951" i="59"/>
  <c r="G1951" i="59"/>
  <c r="F1943" i="59"/>
  <c r="G1943" i="59"/>
  <c r="F1935" i="59"/>
  <c r="G1935" i="59"/>
  <c r="F1927" i="59"/>
  <c r="G1927" i="59"/>
  <c r="F1919" i="59"/>
  <c r="G1919" i="59"/>
  <c r="F1911" i="59"/>
  <c r="G1911" i="59"/>
  <c r="F1903" i="59"/>
  <c r="G1903" i="59"/>
  <c r="F1895" i="59"/>
  <c r="G1895" i="59"/>
  <c r="F1887" i="59"/>
  <c r="G1887" i="59"/>
  <c r="F1879" i="59"/>
  <c r="G1879" i="59"/>
  <c r="F1871" i="59"/>
  <c r="G1871" i="59"/>
  <c r="G1863" i="59"/>
  <c r="F1863" i="59"/>
  <c r="F1855" i="59"/>
  <c r="G1855" i="59"/>
  <c r="G1847" i="59"/>
  <c r="F1847" i="59"/>
  <c r="F1839" i="59"/>
  <c r="G1839" i="59"/>
  <c r="G1831" i="59"/>
  <c r="F1831" i="59"/>
  <c r="F1823" i="59"/>
  <c r="G1823" i="59"/>
  <c r="G1815" i="59"/>
  <c r="F1815" i="59"/>
  <c r="G1807" i="59"/>
  <c r="F1807" i="59"/>
  <c r="G1799" i="59"/>
  <c r="F1799" i="59"/>
  <c r="G1791" i="59"/>
  <c r="F1791" i="59"/>
  <c r="G1783" i="59"/>
  <c r="F1783" i="59"/>
  <c r="G1775" i="59"/>
  <c r="F1775" i="59"/>
  <c r="G1767" i="59"/>
  <c r="F1767" i="59"/>
  <c r="G1759" i="59"/>
  <c r="F1759" i="59"/>
  <c r="G1751" i="59"/>
  <c r="F1751" i="59"/>
  <c r="G1743" i="59"/>
  <c r="F1743" i="59"/>
  <c r="G1735" i="59"/>
  <c r="F1735" i="59"/>
  <c r="G1727" i="59"/>
  <c r="F1727" i="59"/>
  <c r="G1719" i="59"/>
  <c r="F1719" i="59"/>
  <c r="G1711" i="59"/>
  <c r="F1711" i="59"/>
  <c r="G1703" i="59"/>
  <c r="F1703" i="59"/>
  <c r="G1695" i="59"/>
  <c r="F1695" i="59"/>
  <c r="G1687" i="59"/>
  <c r="F1687" i="59"/>
  <c r="G1679" i="59"/>
  <c r="F1679" i="59"/>
  <c r="G1671" i="59"/>
  <c r="F1671" i="59"/>
  <c r="G1663" i="59"/>
  <c r="F1663" i="59"/>
  <c r="G1655" i="59"/>
  <c r="F1655" i="59"/>
  <c r="G1647" i="59"/>
  <c r="F1647" i="59"/>
  <c r="G1639" i="59"/>
  <c r="F1639" i="59"/>
  <c r="G1631" i="59"/>
  <c r="F1631" i="59"/>
  <c r="G1623" i="59"/>
  <c r="F1623" i="59"/>
  <c r="G1615" i="59"/>
  <c r="F1615" i="59"/>
  <c r="G1607" i="59"/>
  <c r="F1607" i="59"/>
  <c r="G1599" i="59"/>
  <c r="F1599" i="59"/>
  <c r="G1591" i="59"/>
  <c r="F1591" i="59"/>
  <c r="G1583" i="59"/>
  <c r="F1583" i="59"/>
  <c r="G1575" i="59"/>
  <c r="F1575" i="59"/>
  <c r="G1567" i="59"/>
  <c r="F1567" i="59"/>
  <c r="G1559" i="59"/>
  <c r="F1559" i="59"/>
  <c r="G1551" i="59"/>
  <c r="F1551" i="59"/>
  <c r="G1543" i="59"/>
  <c r="F1543" i="59"/>
  <c r="G1535" i="59"/>
  <c r="F1535" i="59"/>
  <c r="G1527" i="59"/>
  <c r="F1527" i="59"/>
  <c r="G1519" i="59"/>
  <c r="F1519" i="59"/>
  <c r="G1511" i="59"/>
  <c r="F1511" i="59"/>
  <c r="G1503" i="59"/>
  <c r="F1503" i="59"/>
  <c r="G1495" i="59"/>
  <c r="F1495" i="59"/>
  <c r="G1487" i="59"/>
  <c r="F1487" i="59"/>
  <c r="G1479" i="59"/>
  <c r="F1479" i="59"/>
  <c r="G1471" i="59"/>
  <c r="F1471" i="59"/>
  <c r="G1463" i="59"/>
  <c r="F1463" i="59"/>
  <c r="G1455" i="59"/>
  <c r="F1455" i="59"/>
  <c r="G1447" i="59"/>
  <c r="F1447" i="59"/>
  <c r="G1439" i="59"/>
  <c r="F1439" i="59"/>
  <c r="G1431" i="59"/>
  <c r="F1431" i="59"/>
  <c r="G1423" i="59"/>
  <c r="F1423" i="59"/>
  <c r="G1415" i="59"/>
  <c r="F1415" i="59"/>
  <c r="G1407" i="59"/>
  <c r="F1407" i="59"/>
  <c r="G1399" i="59"/>
  <c r="F1399" i="59"/>
  <c r="G1391" i="59"/>
  <c r="F1391" i="59"/>
  <c r="G1383" i="59"/>
  <c r="F1383" i="59"/>
  <c r="G1375" i="59"/>
  <c r="F1375" i="59"/>
  <c r="G1367" i="59"/>
  <c r="F1367" i="59"/>
  <c r="G1359" i="59"/>
  <c r="F1359" i="59"/>
  <c r="G1351" i="59"/>
  <c r="F1351" i="59"/>
  <c r="F1343" i="59"/>
  <c r="G1343" i="59"/>
  <c r="F1335" i="59"/>
  <c r="G1335" i="59"/>
  <c r="F1327" i="59"/>
  <c r="G1327" i="59"/>
  <c r="G1319" i="59"/>
  <c r="F1319" i="59"/>
  <c r="F1311" i="59"/>
  <c r="G1311" i="59"/>
  <c r="F1303" i="59"/>
  <c r="G1303" i="59"/>
  <c r="F1295" i="59"/>
  <c r="G1295" i="59"/>
  <c r="F1287" i="59"/>
  <c r="G1287" i="59"/>
  <c r="F1279" i="59"/>
  <c r="G1279" i="59"/>
  <c r="F1271" i="59"/>
  <c r="G1271" i="59"/>
  <c r="F1263" i="59"/>
  <c r="G1263" i="59"/>
  <c r="F1255" i="59"/>
  <c r="G1255" i="59"/>
  <c r="F1247" i="59"/>
  <c r="G1247" i="59"/>
  <c r="F1239" i="59"/>
  <c r="G1239" i="59"/>
  <c r="F1231" i="59"/>
  <c r="G1231" i="59"/>
  <c r="G1223" i="59"/>
  <c r="F1223" i="59"/>
  <c r="F1215" i="59"/>
  <c r="G1215" i="59"/>
  <c r="F1207" i="59"/>
  <c r="G1207" i="59"/>
  <c r="F1199" i="59"/>
  <c r="G1199" i="59"/>
  <c r="F1191" i="59"/>
  <c r="G1191" i="59"/>
  <c r="F1183" i="59"/>
  <c r="G1183" i="59"/>
  <c r="F1175" i="59"/>
  <c r="G1175" i="59"/>
  <c r="F1167" i="59"/>
  <c r="G1167" i="59"/>
  <c r="F1159" i="59"/>
  <c r="G1159" i="59"/>
  <c r="F1151" i="59"/>
  <c r="G1151" i="59"/>
  <c r="G1143" i="59"/>
  <c r="F1143" i="59"/>
  <c r="F1135" i="59"/>
  <c r="G1135" i="59"/>
  <c r="F1127" i="59"/>
  <c r="G1127" i="59"/>
  <c r="F1119" i="59"/>
  <c r="G1119" i="59"/>
  <c r="F1111" i="59"/>
  <c r="G1111" i="59"/>
  <c r="G1103" i="59"/>
  <c r="F1103" i="59"/>
  <c r="F1095" i="59"/>
  <c r="G1095" i="59"/>
  <c r="F1087" i="59"/>
  <c r="G1087" i="59"/>
  <c r="F1079" i="59"/>
  <c r="G1079" i="59"/>
  <c r="F1071" i="59"/>
  <c r="G1071" i="59"/>
  <c r="G1063" i="59"/>
  <c r="F1063" i="59"/>
  <c r="F1055" i="59"/>
  <c r="G1055" i="59"/>
  <c r="F1047" i="59"/>
  <c r="G1047" i="59"/>
  <c r="G1039" i="59"/>
  <c r="F1039" i="59"/>
  <c r="F1031" i="59"/>
  <c r="G1031" i="59"/>
  <c r="G1023" i="59"/>
  <c r="F1023" i="59"/>
  <c r="F1015" i="59"/>
  <c r="G1015" i="59"/>
  <c r="F1007" i="59"/>
  <c r="G1007" i="59"/>
  <c r="G999" i="59"/>
  <c r="F999" i="59"/>
  <c r="F991" i="59"/>
  <c r="G991" i="59"/>
  <c r="G983" i="59"/>
  <c r="F983" i="59"/>
  <c r="F975" i="59"/>
  <c r="G975" i="59"/>
  <c r="G967" i="59"/>
  <c r="F967" i="59"/>
  <c r="G959" i="59"/>
  <c r="F959" i="59"/>
  <c r="G951" i="59"/>
  <c r="F951" i="59"/>
  <c r="G943" i="59"/>
  <c r="F943" i="59"/>
  <c r="G935" i="59"/>
  <c r="F935" i="59"/>
  <c r="G927" i="59"/>
  <c r="F927" i="59"/>
  <c r="G919" i="59"/>
  <c r="F919" i="59"/>
  <c r="G911" i="59"/>
  <c r="F911" i="59"/>
  <c r="G903" i="59"/>
  <c r="F903" i="59"/>
  <c r="G895" i="59"/>
  <c r="F895" i="59"/>
  <c r="G887" i="59"/>
  <c r="F887" i="59"/>
  <c r="G879" i="59"/>
  <c r="F879" i="59"/>
  <c r="G871" i="59"/>
  <c r="F871" i="59"/>
  <c r="G863" i="59"/>
  <c r="F863" i="59"/>
  <c r="G855" i="59"/>
  <c r="F855" i="59"/>
  <c r="G847" i="59"/>
  <c r="F847" i="59"/>
  <c r="G839" i="59"/>
  <c r="F839" i="59"/>
  <c r="G831" i="59"/>
  <c r="F831" i="59"/>
  <c r="G823" i="59"/>
  <c r="F823" i="59"/>
  <c r="G815" i="59"/>
  <c r="F815" i="59"/>
  <c r="G807" i="59"/>
  <c r="F807" i="59"/>
  <c r="F799" i="59"/>
  <c r="G799" i="59"/>
  <c r="G791" i="59"/>
  <c r="F791" i="59"/>
  <c r="G783" i="59"/>
  <c r="F783" i="59"/>
  <c r="F775" i="59"/>
  <c r="G775" i="59"/>
  <c r="G767" i="59"/>
  <c r="F767" i="59"/>
  <c r="F759" i="59"/>
  <c r="G759" i="59"/>
  <c r="G751" i="59"/>
  <c r="F751" i="59"/>
  <c r="F743" i="59"/>
  <c r="G743" i="59"/>
  <c r="F7022" i="59"/>
  <c r="G7022" i="59"/>
  <c r="F7014" i="59"/>
  <c r="G7014" i="59"/>
  <c r="F7006" i="59"/>
  <c r="G7006" i="59"/>
  <c r="F6998" i="59"/>
  <c r="G6998" i="59"/>
  <c r="F6990" i="59"/>
  <c r="G6990" i="59"/>
  <c r="F6982" i="59"/>
  <c r="G6982" i="59"/>
  <c r="F6974" i="59"/>
  <c r="G6974" i="59"/>
  <c r="F6966" i="59"/>
  <c r="G6966" i="59"/>
  <c r="F6958" i="59"/>
  <c r="G6958" i="59"/>
  <c r="F6950" i="59"/>
  <c r="G6950" i="59"/>
  <c r="F6942" i="59"/>
  <c r="G6942" i="59"/>
  <c r="F6934" i="59"/>
  <c r="G6934" i="59"/>
  <c r="F6926" i="59"/>
  <c r="G6926" i="59"/>
  <c r="F6918" i="59"/>
  <c r="G6918" i="59"/>
  <c r="F6910" i="59"/>
  <c r="G6910" i="59"/>
  <c r="F6902" i="59"/>
  <c r="G6902" i="59"/>
  <c r="F6894" i="59"/>
  <c r="G6894" i="59"/>
  <c r="F6886" i="59"/>
  <c r="G6886" i="59"/>
  <c r="F6878" i="59"/>
  <c r="G6878" i="59"/>
  <c r="F6870" i="59"/>
  <c r="G6870" i="59"/>
  <c r="F6862" i="59"/>
  <c r="G6862" i="59"/>
  <c r="F6854" i="59"/>
  <c r="G6854" i="59"/>
  <c r="F6846" i="59"/>
  <c r="G6846" i="59"/>
  <c r="F6838" i="59"/>
  <c r="G6838" i="59"/>
  <c r="F6830" i="59"/>
  <c r="G6830" i="59"/>
  <c r="F6822" i="59"/>
  <c r="G6822" i="59"/>
  <c r="F6814" i="59"/>
  <c r="G6814" i="59"/>
  <c r="F6806" i="59"/>
  <c r="G6806" i="59"/>
  <c r="F6798" i="59"/>
  <c r="G6798" i="59"/>
  <c r="F6790" i="59"/>
  <c r="G6790" i="59"/>
  <c r="F6782" i="59"/>
  <c r="G6782" i="59"/>
  <c r="F6774" i="59"/>
  <c r="G6774" i="59"/>
  <c r="G6766" i="59"/>
  <c r="F6766" i="59"/>
  <c r="F6758" i="59"/>
  <c r="G6758" i="59"/>
  <c r="F6750" i="59"/>
  <c r="G6750" i="59"/>
  <c r="F6742" i="59"/>
  <c r="G6742" i="59"/>
  <c r="F6734" i="59"/>
  <c r="G6734" i="59"/>
  <c r="F6726" i="59"/>
  <c r="G6726" i="59"/>
  <c r="F6718" i="59"/>
  <c r="G6718" i="59"/>
  <c r="F6710" i="59"/>
  <c r="G6710" i="59"/>
  <c r="F6702" i="59"/>
  <c r="G6702" i="59"/>
  <c r="F6694" i="59"/>
  <c r="G6694" i="59"/>
  <c r="F6686" i="59"/>
  <c r="G6686" i="59"/>
  <c r="F6678" i="59"/>
  <c r="G6678" i="59"/>
  <c r="F6670" i="59"/>
  <c r="G6670" i="59"/>
  <c r="F6662" i="59"/>
  <c r="G6662" i="59"/>
  <c r="F6654" i="59"/>
  <c r="G6654" i="59"/>
  <c r="F6646" i="59"/>
  <c r="G6646" i="59"/>
  <c r="F6638" i="59"/>
  <c r="G6638" i="59"/>
  <c r="F6630" i="59"/>
  <c r="G6630" i="59"/>
  <c r="F6622" i="59"/>
  <c r="G6622" i="59"/>
  <c r="F6614" i="59"/>
  <c r="G6614" i="59"/>
  <c r="F6606" i="59"/>
  <c r="G6606" i="59"/>
  <c r="F6598" i="59"/>
  <c r="G6598" i="59"/>
  <c r="F6590" i="59"/>
  <c r="G6590" i="59"/>
  <c r="F6582" i="59"/>
  <c r="G6582" i="59"/>
  <c r="F6574" i="59"/>
  <c r="G6574" i="59"/>
  <c r="F6566" i="59"/>
  <c r="G6566" i="59"/>
  <c r="F6558" i="59"/>
  <c r="G6558" i="59"/>
  <c r="F6550" i="59"/>
  <c r="G6550" i="59"/>
  <c r="F6542" i="59"/>
  <c r="G6542" i="59"/>
  <c r="F6534" i="59"/>
  <c r="G6534" i="59"/>
  <c r="F6526" i="59"/>
  <c r="G6526" i="59"/>
  <c r="F6518" i="59"/>
  <c r="G6518" i="59"/>
  <c r="F6510" i="59"/>
  <c r="G6510" i="59"/>
  <c r="F6502" i="59"/>
  <c r="G6502" i="59"/>
  <c r="F6494" i="59"/>
  <c r="G6494" i="59"/>
  <c r="F6486" i="59"/>
  <c r="G6486" i="59"/>
  <c r="F6478" i="59"/>
  <c r="G6478" i="59"/>
  <c r="F6470" i="59"/>
  <c r="G6470" i="59"/>
  <c r="F6462" i="59"/>
  <c r="G6462" i="59"/>
  <c r="F6454" i="59"/>
  <c r="G6454" i="59"/>
  <c r="F6446" i="59"/>
  <c r="G6446" i="59"/>
  <c r="F6438" i="59"/>
  <c r="G6438" i="59"/>
  <c r="F6430" i="59"/>
  <c r="G6430" i="59"/>
  <c r="F6422" i="59"/>
  <c r="G6422" i="59"/>
  <c r="F6414" i="59"/>
  <c r="G6414" i="59"/>
  <c r="F6406" i="59"/>
  <c r="G6406" i="59"/>
  <c r="F6398" i="59"/>
  <c r="G6398" i="59"/>
  <c r="F6390" i="59"/>
  <c r="G6390" i="59"/>
  <c r="F6382" i="59"/>
  <c r="G6382" i="59"/>
  <c r="F6374" i="59"/>
  <c r="G6374" i="59"/>
  <c r="F6366" i="59"/>
  <c r="G6366" i="59"/>
  <c r="F6358" i="59"/>
  <c r="G6358" i="59"/>
  <c r="F6350" i="59"/>
  <c r="G6350" i="59"/>
  <c r="F6342" i="59"/>
  <c r="G6342" i="59"/>
  <c r="F6334" i="59"/>
  <c r="G6334" i="59"/>
  <c r="F6326" i="59"/>
  <c r="G6326" i="59"/>
  <c r="F6318" i="59"/>
  <c r="G6318" i="59"/>
  <c r="F6310" i="59"/>
  <c r="G6310" i="59"/>
  <c r="F6302" i="59"/>
  <c r="G6302" i="59"/>
  <c r="F6294" i="59"/>
  <c r="G6294" i="59"/>
  <c r="F6286" i="59"/>
  <c r="G6286" i="59"/>
  <c r="F6278" i="59"/>
  <c r="G6278" i="59"/>
  <c r="F6270" i="59"/>
  <c r="G6270" i="59"/>
  <c r="F6262" i="59"/>
  <c r="G6262" i="59"/>
  <c r="F6254" i="59"/>
  <c r="G6254" i="59"/>
  <c r="F6246" i="59"/>
  <c r="G6246" i="59"/>
  <c r="F6238" i="59"/>
  <c r="G6238" i="59"/>
  <c r="F6230" i="59"/>
  <c r="G6230" i="59"/>
  <c r="F6222" i="59"/>
  <c r="G6222" i="59"/>
  <c r="F6214" i="59"/>
  <c r="G6214" i="59"/>
  <c r="F6206" i="59"/>
  <c r="G6206" i="59"/>
  <c r="F6198" i="59"/>
  <c r="G6198" i="59"/>
  <c r="F6190" i="59"/>
  <c r="G6190" i="59"/>
  <c r="F6182" i="59"/>
  <c r="G6182" i="59"/>
  <c r="F6174" i="59"/>
  <c r="G6174" i="59"/>
  <c r="F6166" i="59"/>
  <c r="G6166" i="59"/>
  <c r="F6158" i="59"/>
  <c r="G6158" i="59"/>
  <c r="F6150" i="59"/>
  <c r="G6150" i="59"/>
  <c r="F6142" i="59"/>
  <c r="G6142" i="59"/>
  <c r="F6134" i="59"/>
  <c r="G6134" i="59"/>
  <c r="F6126" i="59"/>
  <c r="G6126" i="59"/>
  <c r="F6118" i="59"/>
  <c r="G6118" i="59"/>
  <c r="F6110" i="59"/>
  <c r="G6110" i="59"/>
  <c r="F6102" i="59"/>
  <c r="G6102" i="59"/>
  <c r="F6094" i="59"/>
  <c r="G6094" i="59"/>
  <c r="F6086" i="59"/>
  <c r="G6086" i="59"/>
  <c r="F6078" i="59"/>
  <c r="G6078" i="59"/>
  <c r="F6070" i="59"/>
  <c r="G6070" i="59"/>
  <c r="F6062" i="59"/>
  <c r="G6062" i="59"/>
  <c r="F6054" i="59"/>
  <c r="G6054" i="59"/>
  <c r="F6046" i="59"/>
  <c r="G6046" i="59"/>
  <c r="F6038" i="59"/>
  <c r="G6038" i="59"/>
  <c r="F6030" i="59"/>
  <c r="G6030" i="59"/>
  <c r="F6022" i="59"/>
  <c r="G6022" i="59"/>
  <c r="F6014" i="59"/>
  <c r="G6014" i="59"/>
  <c r="F6006" i="59"/>
  <c r="G6006" i="59"/>
  <c r="F5998" i="59"/>
  <c r="G5998" i="59"/>
  <c r="F5990" i="59"/>
  <c r="G5990" i="59"/>
  <c r="F5982" i="59"/>
  <c r="G5982" i="59"/>
  <c r="F5974" i="59"/>
  <c r="G5974" i="59"/>
  <c r="F5966" i="59"/>
  <c r="G5966" i="59"/>
  <c r="F5958" i="59"/>
  <c r="G5958" i="59"/>
  <c r="F5950" i="59"/>
  <c r="G5950" i="59"/>
  <c r="F5942" i="59"/>
  <c r="G5942" i="59"/>
  <c r="F5934" i="59"/>
  <c r="G5934" i="59"/>
  <c r="F5926" i="59"/>
  <c r="G5926" i="59"/>
  <c r="F5918" i="59"/>
  <c r="G5918" i="59"/>
  <c r="F5910" i="59"/>
  <c r="G5910" i="59"/>
  <c r="F5902" i="59"/>
  <c r="G5902" i="59"/>
  <c r="F5894" i="59"/>
  <c r="G5894" i="59"/>
  <c r="F5886" i="59"/>
  <c r="G5886" i="59"/>
  <c r="F5878" i="59"/>
  <c r="G5878" i="59"/>
  <c r="F5870" i="59"/>
  <c r="G5870" i="59"/>
  <c r="F5862" i="59"/>
  <c r="G5862" i="59"/>
  <c r="F5854" i="59"/>
  <c r="G5854" i="59"/>
  <c r="F5846" i="59"/>
  <c r="G5846" i="59"/>
  <c r="F5838" i="59"/>
  <c r="G5838" i="59"/>
  <c r="F5830" i="59"/>
  <c r="G5830" i="59"/>
  <c r="F5822" i="59"/>
  <c r="G5822" i="59"/>
  <c r="F5814" i="59"/>
  <c r="G5814" i="59"/>
  <c r="F5806" i="59"/>
  <c r="G5806" i="59"/>
  <c r="F5798" i="59"/>
  <c r="G5798" i="59"/>
  <c r="F5790" i="59"/>
  <c r="G5790" i="59"/>
  <c r="F5782" i="59"/>
  <c r="G5782" i="59"/>
  <c r="F5774" i="59"/>
  <c r="G5774" i="59"/>
  <c r="F5766" i="59"/>
  <c r="G5766" i="59"/>
  <c r="F5758" i="59"/>
  <c r="G5758" i="59"/>
  <c r="F5750" i="59"/>
  <c r="G5750" i="59"/>
  <c r="F5742" i="59"/>
  <c r="G5742" i="59"/>
  <c r="F5734" i="59"/>
  <c r="G5734" i="59"/>
  <c r="F5726" i="59"/>
  <c r="G5726" i="59"/>
  <c r="F5718" i="59"/>
  <c r="G5718" i="59"/>
  <c r="F5710" i="59"/>
  <c r="G5710" i="59"/>
  <c r="F5702" i="59"/>
  <c r="G5702" i="59"/>
  <c r="F5694" i="59"/>
  <c r="G5694" i="59"/>
  <c r="F5686" i="59"/>
  <c r="G5686" i="59"/>
  <c r="F5678" i="59"/>
  <c r="G5678" i="59"/>
  <c r="F5670" i="59"/>
  <c r="G5670" i="59"/>
  <c r="F5662" i="59"/>
  <c r="G5662" i="59"/>
  <c r="F5654" i="59"/>
  <c r="G5654" i="59"/>
  <c r="F5646" i="59"/>
  <c r="G5646" i="59"/>
  <c r="F5638" i="59"/>
  <c r="G5638" i="59"/>
  <c r="F5630" i="59"/>
  <c r="G5630" i="59"/>
  <c r="F5622" i="59"/>
  <c r="G5622" i="59"/>
  <c r="F5614" i="59"/>
  <c r="G5614" i="59"/>
  <c r="F5606" i="59"/>
  <c r="G5606" i="59"/>
  <c r="F5598" i="59"/>
  <c r="G5598" i="59"/>
  <c r="F5590" i="59"/>
  <c r="G5590" i="59"/>
  <c r="F5582" i="59"/>
  <c r="G5582" i="59"/>
  <c r="F5574" i="59"/>
  <c r="G5574" i="59"/>
  <c r="F5566" i="59"/>
  <c r="G5566" i="59"/>
  <c r="F5558" i="59"/>
  <c r="G5558" i="59"/>
  <c r="F5550" i="59"/>
  <c r="G5550" i="59"/>
  <c r="F5542" i="59"/>
  <c r="G5542" i="59"/>
  <c r="F5534" i="59"/>
  <c r="G5534" i="59"/>
  <c r="F5526" i="59"/>
  <c r="G5526" i="59"/>
  <c r="F5518" i="59"/>
  <c r="G5518" i="59"/>
  <c r="G5510" i="59"/>
  <c r="F5510" i="59"/>
  <c r="G5502" i="59"/>
  <c r="F5502" i="59"/>
  <c r="G5494" i="59"/>
  <c r="F5494" i="59"/>
  <c r="G5486" i="59"/>
  <c r="F5486" i="59"/>
  <c r="G5478" i="59"/>
  <c r="F5478" i="59"/>
  <c r="G5470" i="59"/>
  <c r="F5470" i="59"/>
  <c r="G5462" i="59"/>
  <c r="F5462" i="59"/>
  <c r="G5454" i="59"/>
  <c r="F5454" i="59"/>
  <c r="G5446" i="59"/>
  <c r="F5446" i="59"/>
  <c r="G5438" i="59"/>
  <c r="F5438" i="59"/>
  <c r="G5430" i="59"/>
  <c r="F5430" i="59"/>
  <c r="G5422" i="59"/>
  <c r="F5422" i="59"/>
  <c r="G5414" i="59"/>
  <c r="F5414" i="59"/>
  <c r="G5406" i="59"/>
  <c r="F5406" i="59"/>
  <c r="G5398" i="59"/>
  <c r="F5398" i="59"/>
  <c r="G5390" i="59"/>
  <c r="F5390" i="59"/>
  <c r="G5382" i="59"/>
  <c r="F5382" i="59"/>
  <c r="G5374" i="59"/>
  <c r="F5374" i="59"/>
  <c r="G5366" i="59"/>
  <c r="F5366" i="59"/>
  <c r="G5358" i="59"/>
  <c r="F5358" i="59"/>
  <c r="G5350" i="59"/>
  <c r="F5350" i="59"/>
  <c r="G5342" i="59"/>
  <c r="F5342" i="59"/>
  <c r="G5334" i="59"/>
  <c r="F5334" i="59"/>
  <c r="G5326" i="59"/>
  <c r="F5326" i="59"/>
  <c r="G5318" i="59"/>
  <c r="F5318" i="59"/>
  <c r="G5310" i="59"/>
  <c r="F5310" i="59"/>
  <c r="G5302" i="59"/>
  <c r="F5302" i="59"/>
  <c r="G5294" i="59"/>
  <c r="F5294" i="59"/>
  <c r="G5286" i="59"/>
  <c r="F5286" i="59"/>
  <c r="G5278" i="59"/>
  <c r="F5278" i="59"/>
  <c r="G5270" i="59"/>
  <c r="F5270" i="59"/>
  <c r="G5262" i="59"/>
  <c r="F5262" i="59"/>
  <c r="G5254" i="59"/>
  <c r="F5254" i="59"/>
  <c r="G5246" i="59"/>
  <c r="F5246" i="59"/>
  <c r="G5238" i="59"/>
  <c r="F5238" i="59"/>
  <c r="G5230" i="59"/>
  <c r="F5230" i="59"/>
  <c r="G5222" i="59"/>
  <c r="F5222" i="59"/>
  <c r="G5214" i="59"/>
  <c r="F5214" i="59"/>
  <c r="G5206" i="59"/>
  <c r="F5206" i="59"/>
  <c r="G5198" i="59"/>
  <c r="F5198" i="59"/>
  <c r="G5190" i="59"/>
  <c r="F5190" i="59"/>
  <c r="G5182" i="59"/>
  <c r="F5182" i="59"/>
  <c r="G5174" i="59"/>
  <c r="F5174" i="59"/>
  <c r="G5166" i="59"/>
  <c r="F5166" i="59"/>
  <c r="G5158" i="59"/>
  <c r="F5158" i="59"/>
  <c r="G5150" i="59"/>
  <c r="F5150" i="59"/>
  <c r="G5142" i="59"/>
  <c r="F5142" i="59"/>
  <c r="G5134" i="59"/>
  <c r="F5134" i="59"/>
  <c r="G5126" i="59"/>
  <c r="F5126" i="59"/>
  <c r="G5118" i="59"/>
  <c r="F5118" i="59"/>
  <c r="G5110" i="59"/>
  <c r="F5110" i="59"/>
  <c r="G5102" i="59"/>
  <c r="F5102" i="59"/>
  <c r="G5094" i="59"/>
  <c r="F5094" i="59"/>
  <c r="G5086" i="59"/>
  <c r="F5086" i="59"/>
  <c r="G5078" i="59"/>
  <c r="F5078" i="59"/>
  <c r="G5070" i="59"/>
  <c r="F5070" i="59"/>
  <c r="G5062" i="59"/>
  <c r="F5062" i="59"/>
  <c r="G5054" i="59"/>
  <c r="F5054" i="59"/>
  <c r="G5046" i="59"/>
  <c r="F5046" i="59"/>
  <c r="G5038" i="59"/>
  <c r="F5038" i="59"/>
  <c r="G5030" i="59"/>
  <c r="F5030" i="59"/>
  <c r="F5022" i="59"/>
  <c r="G5022" i="59"/>
  <c r="F5014" i="59"/>
  <c r="G5014" i="59"/>
  <c r="F5006" i="59"/>
  <c r="G5006" i="59"/>
  <c r="F4998" i="59"/>
  <c r="G4998" i="59"/>
  <c r="F4990" i="59"/>
  <c r="G4990" i="59"/>
  <c r="F4982" i="59"/>
  <c r="G4982" i="59"/>
  <c r="F4974" i="59"/>
  <c r="G4974" i="59"/>
  <c r="F4966" i="59"/>
  <c r="G4966" i="59"/>
  <c r="F4958" i="59"/>
  <c r="G4958" i="59"/>
  <c r="F4950" i="59"/>
  <c r="G4950" i="59"/>
  <c r="F4942" i="59"/>
  <c r="G4942" i="59"/>
  <c r="F4934" i="59"/>
  <c r="G4934" i="59"/>
  <c r="F4926" i="59"/>
  <c r="G4926" i="59"/>
  <c r="F4918" i="59"/>
  <c r="G4918" i="59"/>
  <c r="F4910" i="59"/>
  <c r="G4910" i="59"/>
  <c r="F4902" i="59"/>
  <c r="G4902" i="59"/>
  <c r="F4894" i="59"/>
  <c r="G4894" i="59"/>
  <c r="F4886" i="59"/>
  <c r="G4886" i="59"/>
  <c r="F4878" i="59"/>
  <c r="G4878" i="59"/>
  <c r="F4870" i="59"/>
  <c r="G4870" i="59"/>
  <c r="F4862" i="59"/>
  <c r="G4862" i="59"/>
  <c r="F4854" i="59"/>
  <c r="G4854" i="59"/>
  <c r="F4846" i="59"/>
  <c r="G4846" i="59"/>
  <c r="F4838" i="59"/>
  <c r="G4838" i="59"/>
  <c r="F4830" i="59"/>
  <c r="G4830" i="59"/>
  <c r="F4822" i="59"/>
  <c r="G4822" i="59"/>
  <c r="F4814" i="59"/>
  <c r="G4814" i="59"/>
  <c r="F4806" i="59"/>
  <c r="G4806" i="59"/>
  <c r="F4798" i="59"/>
  <c r="G4798" i="59"/>
  <c r="F4790" i="59"/>
  <c r="G4790" i="59"/>
  <c r="F4782" i="59"/>
  <c r="G4782" i="59"/>
  <c r="F4774" i="59"/>
  <c r="G4774" i="59"/>
  <c r="F4766" i="59"/>
  <c r="G4766" i="59"/>
  <c r="F4758" i="59"/>
  <c r="G4758" i="59"/>
  <c r="F4750" i="59"/>
  <c r="G4750" i="59"/>
  <c r="F4742" i="59"/>
  <c r="G4742" i="59"/>
  <c r="F4734" i="59"/>
  <c r="G4734" i="59"/>
  <c r="F4726" i="59"/>
  <c r="G4726" i="59"/>
  <c r="F4718" i="59"/>
  <c r="G4718" i="59"/>
  <c r="F4710" i="59"/>
  <c r="G4710" i="59"/>
  <c r="F4702" i="59"/>
  <c r="G4702" i="59"/>
  <c r="F4694" i="59"/>
  <c r="G4694" i="59"/>
  <c r="F4686" i="59"/>
  <c r="G4686" i="59"/>
  <c r="F4678" i="59"/>
  <c r="G4678" i="59"/>
  <c r="F4670" i="59"/>
  <c r="G4670" i="59"/>
  <c r="F4662" i="59"/>
  <c r="G4662" i="59"/>
  <c r="F4654" i="59"/>
  <c r="G4654" i="59"/>
  <c r="F4646" i="59"/>
  <c r="G4646" i="59"/>
  <c r="F4638" i="59"/>
  <c r="G4638" i="59"/>
  <c r="F4630" i="59"/>
  <c r="G4630" i="59"/>
  <c r="F4622" i="59"/>
  <c r="G4622" i="59"/>
  <c r="F4614" i="59"/>
  <c r="G4614" i="59"/>
  <c r="F4606" i="59"/>
  <c r="G4606" i="59"/>
  <c r="F4598" i="59"/>
  <c r="G4598" i="59"/>
  <c r="F4590" i="59"/>
  <c r="G4590" i="59"/>
  <c r="F4582" i="59"/>
  <c r="G4582" i="59"/>
  <c r="F4574" i="59"/>
  <c r="G4574" i="59"/>
  <c r="F4566" i="59"/>
  <c r="G4566" i="59"/>
  <c r="F4558" i="59"/>
  <c r="G4558" i="59"/>
  <c r="F4550" i="59"/>
  <c r="G4550" i="59"/>
  <c r="F4542" i="59"/>
  <c r="G4542" i="59"/>
  <c r="F4534" i="59"/>
  <c r="G4534" i="59"/>
  <c r="F4526" i="59"/>
  <c r="G4526" i="59"/>
  <c r="F4518" i="59"/>
  <c r="G4518" i="59"/>
  <c r="F4510" i="59"/>
  <c r="G4510" i="59"/>
  <c r="F4502" i="59"/>
  <c r="G4502" i="59"/>
  <c r="F4494" i="59"/>
  <c r="G4494" i="59"/>
  <c r="F4486" i="59"/>
  <c r="G4486" i="59"/>
  <c r="F4478" i="59"/>
  <c r="G4478" i="59"/>
  <c r="F4470" i="59"/>
  <c r="G4470" i="59"/>
  <c r="F4462" i="59"/>
  <c r="G4462" i="59"/>
  <c r="F4454" i="59"/>
  <c r="G4454" i="59"/>
  <c r="F4446" i="59"/>
  <c r="G4446" i="59"/>
  <c r="F4438" i="59"/>
  <c r="G4438" i="59"/>
  <c r="F4430" i="59"/>
  <c r="G4430" i="59"/>
  <c r="F4422" i="59"/>
  <c r="G4422" i="59"/>
  <c r="F4414" i="59"/>
  <c r="G4414" i="59"/>
  <c r="F4406" i="59"/>
  <c r="G4406" i="59"/>
  <c r="F4398" i="59"/>
  <c r="G4398" i="59"/>
  <c r="F4390" i="59"/>
  <c r="G4390" i="59"/>
  <c r="F4382" i="59"/>
  <c r="G4382" i="59"/>
  <c r="F4374" i="59"/>
  <c r="G4374" i="59"/>
  <c r="F4366" i="59"/>
  <c r="G4366" i="59"/>
  <c r="F4358" i="59"/>
  <c r="G4358" i="59"/>
  <c r="F4350" i="59"/>
  <c r="G4350" i="59"/>
  <c r="F4342" i="59"/>
  <c r="G4342" i="59"/>
  <c r="F4334" i="59"/>
  <c r="G4334" i="59"/>
  <c r="F4326" i="59"/>
  <c r="G4326" i="59"/>
  <c r="F4318" i="59"/>
  <c r="G4318" i="59"/>
  <c r="F4310" i="59"/>
  <c r="G4310" i="59"/>
  <c r="F4302" i="59"/>
  <c r="G4302" i="59"/>
  <c r="F4294" i="59"/>
  <c r="G4294" i="59"/>
  <c r="F4286" i="59"/>
  <c r="G4286" i="59"/>
  <c r="F4278" i="59"/>
  <c r="G4278" i="59"/>
  <c r="F4270" i="59"/>
  <c r="G4270" i="59"/>
  <c r="F4262" i="59"/>
  <c r="G4262" i="59"/>
  <c r="F4254" i="59"/>
  <c r="G4254" i="59"/>
  <c r="F4246" i="59"/>
  <c r="G4246" i="59"/>
  <c r="F4238" i="59"/>
  <c r="G4238" i="59"/>
  <c r="F4230" i="59"/>
  <c r="G4230" i="59"/>
  <c r="F4222" i="59"/>
  <c r="G4222" i="59"/>
  <c r="F4214" i="59"/>
  <c r="G4214" i="59"/>
  <c r="F4206" i="59"/>
  <c r="G4206" i="59"/>
  <c r="F4198" i="59"/>
  <c r="G4198" i="59"/>
  <c r="F4190" i="59"/>
  <c r="G4190" i="59"/>
  <c r="F4182" i="59"/>
  <c r="G4182" i="59"/>
  <c r="F4174" i="59"/>
  <c r="G4174" i="59"/>
  <c r="F4166" i="59"/>
  <c r="G4166" i="59"/>
  <c r="F4158" i="59"/>
  <c r="G4158" i="59"/>
  <c r="F4150" i="59"/>
  <c r="G4150" i="59"/>
  <c r="F4142" i="59"/>
  <c r="G4142" i="59"/>
  <c r="F4134" i="59"/>
  <c r="G4134" i="59"/>
  <c r="F4126" i="59"/>
  <c r="G4126" i="59"/>
  <c r="F4118" i="59"/>
  <c r="G4118" i="59"/>
  <c r="F4110" i="59"/>
  <c r="G4110" i="59"/>
  <c r="F4102" i="59"/>
  <c r="G4102" i="59"/>
  <c r="F4094" i="59"/>
  <c r="G4094" i="59"/>
  <c r="F4086" i="59"/>
  <c r="G4086" i="59"/>
  <c r="F4078" i="59"/>
  <c r="G4078" i="59"/>
  <c r="F4070" i="59"/>
  <c r="G4070" i="59"/>
  <c r="F4062" i="59"/>
  <c r="G4062" i="59"/>
  <c r="F4054" i="59"/>
  <c r="G4054" i="59"/>
  <c r="F4046" i="59"/>
  <c r="G4046" i="59"/>
  <c r="F4038" i="59"/>
  <c r="G4038" i="59"/>
  <c r="F4030" i="59"/>
  <c r="G4030" i="59"/>
  <c r="F4022" i="59"/>
  <c r="G4022" i="59"/>
  <c r="F4014" i="59"/>
  <c r="G4014" i="59"/>
  <c r="F4006" i="59"/>
  <c r="G4006" i="59"/>
  <c r="F3998" i="59"/>
  <c r="G3998" i="59"/>
  <c r="F3990" i="59"/>
  <c r="G3990" i="59"/>
  <c r="F3982" i="59"/>
  <c r="G3982" i="59"/>
  <c r="F3974" i="59"/>
  <c r="G3974" i="59"/>
  <c r="F3966" i="59"/>
  <c r="G3966" i="59"/>
  <c r="F3958" i="59"/>
  <c r="G3958" i="59"/>
  <c r="F3950" i="59"/>
  <c r="G3950" i="59"/>
  <c r="F3942" i="59"/>
  <c r="G3942" i="59"/>
  <c r="F3934" i="59"/>
  <c r="G3934" i="59"/>
  <c r="F3926" i="59"/>
  <c r="G3926" i="59"/>
  <c r="F3918" i="59"/>
  <c r="G3918" i="59"/>
  <c r="F3910" i="59"/>
  <c r="G3910" i="59"/>
  <c r="G3902" i="59"/>
  <c r="F3902" i="59"/>
  <c r="G3894" i="59"/>
  <c r="F3894" i="59"/>
  <c r="G3886" i="59"/>
  <c r="F3886" i="59"/>
  <c r="G3878" i="59"/>
  <c r="F3878" i="59"/>
  <c r="G3870" i="59"/>
  <c r="F3870" i="59"/>
  <c r="F3862" i="59"/>
  <c r="G3862" i="59"/>
  <c r="F3854" i="59"/>
  <c r="G3854" i="59"/>
  <c r="F3846" i="59"/>
  <c r="G3846" i="59"/>
  <c r="F3838" i="59"/>
  <c r="G3838" i="59"/>
  <c r="F3830" i="59"/>
  <c r="G3830" i="59"/>
  <c r="F3822" i="59"/>
  <c r="G3822" i="59"/>
  <c r="F3814" i="59"/>
  <c r="G3814" i="59"/>
  <c r="F3806" i="59"/>
  <c r="G3806" i="59"/>
  <c r="F3798" i="59"/>
  <c r="G3798" i="59"/>
  <c r="F3790" i="59"/>
  <c r="G3790" i="59"/>
  <c r="F3782" i="59"/>
  <c r="G3782" i="59"/>
  <c r="F3774" i="59"/>
  <c r="G3774" i="59"/>
  <c r="F3766" i="59"/>
  <c r="G3766" i="59"/>
  <c r="F3758" i="59"/>
  <c r="G3758" i="59"/>
  <c r="F3750" i="59"/>
  <c r="G3750" i="59"/>
  <c r="F3742" i="59"/>
  <c r="G3742" i="59"/>
  <c r="F3734" i="59"/>
  <c r="G3734" i="59"/>
  <c r="F3726" i="59"/>
  <c r="G3726" i="59"/>
  <c r="F3718" i="59"/>
  <c r="G3718" i="59"/>
  <c r="F3710" i="59"/>
  <c r="G3710" i="59"/>
  <c r="F3702" i="59"/>
  <c r="G3702" i="59"/>
  <c r="F3694" i="59"/>
  <c r="G3694" i="59"/>
  <c r="F3686" i="59"/>
  <c r="G3686" i="59"/>
  <c r="F3678" i="59"/>
  <c r="G3678" i="59"/>
  <c r="F3670" i="59"/>
  <c r="G3670" i="59"/>
  <c r="F3662" i="59"/>
  <c r="G3662" i="59"/>
  <c r="F3654" i="59"/>
  <c r="G3654" i="59"/>
  <c r="F3646" i="59"/>
  <c r="G3646" i="59"/>
  <c r="F3638" i="59"/>
  <c r="G3638" i="59"/>
  <c r="F3630" i="59"/>
  <c r="G3630" i="59"/>
  <c r="F3622" i="59"/>
  <c r="G3622" i="59"/>
  <c r="F3614" i="59"/>
  <c r="G3614" i="59"/>
  <c r="F3606" i="59"/>
  <c r="G3606" i="59"/>
  <c r="F3598" i="59"/>
  <c r="G3598" i="59"/>
  <c r="F3590" i="59"/>
  <c r="G3590" i="59"/>
  <c r="F3582" i="59"/>
  <c r="G3582" i="59"/>
  <c r="F3574" i="59"/>
  <c r="G3574" i="59"/>
  <c r="F3566" i="59"/>
  <c r="G3566" i="59"/>
  <c r="F3558" i="59"/>
  <c r="G3558" i="59"/>
  <c r="F3550" i="59"/>
  <c r="G3550" i="59"/>
  <c r="F3542" i="59"/>
  <c r="G3542" i="59"/>
  <c r="F3534" i="59"/>
  <c r="G3534" i="59"/>
  <c r="F3526" i="59"/>
  <c r="G3526" i="59"/>
  <c r="F3518" i="59"/>
  <c r="G3518" i="59"/>
  <c r="F3510" i="59"/>
  <c r="G3510" i="59"/>
  <c r="F3502" i="59"/>
  <c r="G3502" i="59"/>
  <c r="F3494" i="59"/>
  <c r="G3494" i="59"/>
  <c r="F3486" i="59"/>
  <c r="G3486" i="59"/>
  <c r="F3478" i="59"/>
  <c r="G3478" i="59"/>
  <c r="F3470" i="59"/>
  <c r="G3470" i="59"/>
  <c r="F3462" i="59"/>
  <c r="G3462" i="59"/>
  <c r="F3454" i="59"/>
  <c r="G3454" i="59"/>
  <c r="F3446" i="59"/>
  <c r="G3446" i="59"/>
  <c r="F3438" i="59"/>
  <c r="G3438" i="59"/>
  <c r="F3430" i="59"/>
  <c r="G3430" i="59"/>
  <c r="F3422" i="59"/>
  <c r="G3422" i="59"/>
  <c r="F3414" i="59"/>
  <c r="G3414" i="59"/>
  <c r="F3406" i="59"/>
  <c r="G3406" i="59"/>
  <c r="F3398" i="59"/>
  <c r="G3398" i="59"/>
  <c r="F3390" i="59"/>
  <c r="G3390" i="59"/>
  <c r="F3382" i="59"/>
  <c r="G3382" i="59"/>
  <c r="F3374" i="59"/>
  <c r="G3374" i="59"/>
  <c r="F3366" i="59"/>
  <c r="G3366" i="59"/>
  <c r="F3358" i="59"/>
  <c r="G3358" i="59"/>
  <c r="F3350" i="59"/>
  <c r="G3350" i="59"/>
  <c r="F3342" i="59"/>
  <c r="G3342" i="59"/>
  <c r="F3334" i="59"/>
  <c r="G3334" i="59"/>
  <c r="F3326" i="59"/>
  <c r="G3326" i="59"/>
  <c r="F3318" i="59"/>
  <c r="G3318" i="59"/>
  <c r="F3310" i="59"/>
  <c r="G3310" i="59"/>
  <c r="F3302" i="59"/>
  <c r="G3302" i="59"/>
  <c r="F3294" i="59"/>
  <c r="G3294" i="59"/>
  <c r="F3286" i="59"/>
  <c r="G3286" i="59"/>
  <c r="F3278" i="59"/>
  <c r="G3278" i="59"/>
  <c r="F3270" i="59"/>
  <c r="G3270" i="59"/>
  <c r="F3262" i="59"/>
  <c r="G3262" i="59"/>
  <c r="F3254" i="59"/>
  <c r="G3254" i="59"/>
  <c r="F3246" i="59"/>
  <c r="G3246" i="59"/>
  <c r="F3238" i="59"/>
  <c r="G3238" i="59"/>
  <c r="F3230" i="59"/>
  <c r="G3230" i="59"/>
  <c r="F3222" i="59"/>
  <c r="G3222" i="59"/>
  <c r="F3214" i="59"/>
  <c r="G3214" i="59"/>
  <c r="F3206" i="59"/>
  <c r="G3206" i="59"/>
  <c r="F3198" i="59"/>
  <c r="G3198" i="59"/>
  <c r="F3190" i="59"/>
  <c r="G3190" i="59"/>
  <c r="F3182" i="59"/>
  <c r="G3182" i="59"/>
  <c r="F3174" i="59"/>
  <c r="G3174" i="59"/>
  <c r="F3166" i="59"/>
  <c r="G3166" i="59"/>
  <c r="F3158" i="59"/>
  <c r="G3158" i="59"/>
  <c r="F3150" i="59"/>
  <c r="G3150" i="59"/>
  <c r="F3142" i="59"/>
  <c r="G3142" i="59"/>
  <c r="F3134" i="59"/>
  <c r="G3134" i="59"/>
  <c r="F3126" i="59"/>
  <c r="G3126" i="59"/>
  <c r="F3118" i="59"/>
  <c r="G3118" i="59"/>
  <c r="F3110" i="59"/>
  <c r="G3110" i="59"/>
  <c r="F3102" i="59"/>
  <c r="G3102" i="59"/>
  <c r="F3094" i="59"/>
  <c r="G3094" i="59"/>
  <c r="F3086" i="59"/>
  <c r="G3086" i="59"/>
  <c r="F3078" i="59"/>
  <c r="G3078" i="59"/>
  <c r="F3070" i="59"/>
  <c r="G3070" i="59"/>
  <c r="F3062" i="59"/>
  <c r="G3062" i="59"/>
  <c r="F3054" i="59"/>
  <c r="G3054" i="59"/>
  <c r="F3046" i="59"/>
  <c r="G3046" i="59"/>
  <c r="F3038" i="59"/>
  <c r="G3038" i="59"/>
  <c r="F3030" i="59"/>
  <c r="G3030" i="59"/>
  <c r="F3022" i="59"/>
  <c r="G3022" i="59"/>
  <c r="F3014" i="59"/>
  <c r="G3014" i="59"/>
  <c r="F3006" i="59"/>
  <c r="G3006" i="59"/>
  <c r="F2998" i="59"/>
  <c r="G2998" i="59"/>
  <c r="F2990" i="59"/>
  <c r="G2990" i="59"/>
  <c r="F2982" i="59"/>
  <c r="G2982" i="59"/>
  <c r="F2974" i="59"/>
  <c r="G2974" i="59"/>
  <c r="F2966" i="59"/>
  <c r="G2966" i="59"/>
  <c r="F2958" i="59"/>
  <c r="G2958" i="59"/>
  <c r="F2950" i="59"/>
  <c r="G2950" i="59"/>
  <c r="F2942" i="59"/>
  <c r="G2942" i="59"/>
  <c r="G2934" i="59"/>
  <c r="F2934" i="59"/>
  <c r="F2926" i="59"/>
  <c r="G2926" i="59"/>
  <c r="F2918" i="59"/>
  <c r="G2918" i="59"/>
  <c r="F2910" i="59"/>
  <c r="G2910" i="59"/>
  <c r="F2902" i="59"/>
  <c r="G2902" i="59"/>
  <c r="F2894" i="59"/>
  <c r="G2894" i="59"/>
  <c r="F2886" i="59"/>
  <c r="G2886" i="59"/>
  <c r="F2878" i="59"/>
  <c r="G2878" i="59"/>
  <c r="F2870" i="59"/>
  <c r="G2870" i="59"/>
  <c r="F2862" i="59"/>
  <c r="G2862" i="59"/>
  <c r="F2854" i="59"/>
  <c r="G2854" i="59"/>
  <c r="F2846" i="59"/>
  <c r="G2846" i="59"/>
  <c r="F2838" i="59"/>
  <c r="G2838" i="59"/>
  <c r="F2830" i="59"/>
  <c r="G2830" i="59"/>
  <c r="F2822" i="59"/>
  <c r="G2822" i="59"/>
  <c r="F2814" i="59"/>
  <c r="G2814" i="59"/>
  <c r="F2806" i="59"/>
  <c r="G2806" i="59"/>
  <c r="F2798" i="59"/>
  <c r="G2798" i="59"/>
  <c r="F2790" i="59"/>
  <c r="G2790" i="59"/>
  <c r="F2782" i="59"/>
  <c r="G2782" i="59"/>
  <c r="F2774" i="59"/>
  <c r="G2774" i="59"/>
  <c r="F2766" i="59"/>
  <c r="G2766" i="59"/>
  <c r="F2758" i="59"/>
  <c r="G2758" i="59"/>
  <c r="F2750" i="59"/>
  <c r="G2750" i="59"/>
  <c r="F2742" i="59"/>
  <c r="G2742" i="59"/>
  <c r="F2734" i="59"/>
  <c r="G2734" i="59"/>
  <c r="F2726" i="59"/>
  <c r="G2726" i="59"/>
  <c r="F2718" i="59"/>
  <c r="G2718" i="59"/>
  <c r="F2710" i="59"/>
  <c r="G2710" i="59"/>
  <c r="F2702" i="59"/>
  <c r="G2702" i="59"/>
  <c r="F2694" i="59"/>
  <c r="G2694" i="59"/>
  <c r="F2686" i="59"/>
  <c r="G2686" i="59"/>
  <c r="F2678" i="59"/>
  <c r="G2678" i="59"/>
  <c r="F2670" i="59"/>
  <c r="G2670" i="59"/>
  <c r="F2662" i="59"/>
  <c r="G2662" i="59"/>
  <c r="G2654" i="59"/>
  <c r="F2654" i="59"/>
  <c r="F2646" i="59"/>
  <c r="G2646" i="59"/>
  <c r="F2638" i="59"/>
  <c r="G2638" i="59"/>
  <c r="F2630" i="59"/>
  <c r="G2630" i="59"/>
  <c r="F2622" i="59"/>
  <c r="G2622" i="59"/>
  <c r="F2614" i="59"/>
  <c r="G2614" i="59"/>
  <c r="F2606" i="59"/>
  <c r="G2606" i="59"/>
  <c r="F2598" i="59"/>
  <c r="G2598" i="59"/>
  <c r="F2590" i="59"/>
  <c r="G2590" i="59"/>
  <c r="F2582" i="59"/>
  <c r="G2582" i="59"/>
  <c r="F2574" i="59"/>
  <c r="G2574" i="59"/>
  <c r="F2566" i="59"/>
  <c r="G2566" i="59"/>
  <c r="F2558" i="59"/>
  <c r="G2558" i="59"/>
  <c r="F2550" i="59"/>
  <c r="G2550" i="59"/>
  <c r="F2542" i="59"/>
  <c r="G2542" i="59"/>
  <c r="F2534" i="59"/>
  <c r="G2534" i="59"/>
  <c r="G2526" i="59"/>
  <c r="F2526" i="59"/>
  <c r="F2518" i="59"/>
  <c r="G2518" i="59"/>
  <c r="F2510" i="59"/>
  <c r="G2510" i="59"/>
  <c r="F2502" i="59"/>
  <c r="G2502" i="59"/>
  <c r="F2494" i="59"/>
  <c r="G2494" i="59"/>
  <c r="F2486" i="59"/>
  <c r="G2486" i="59"/>
  <c r="F2478" i="59"/>
  <c r="G2478" i="59"/>
  <c r="F2470" i="59"/>
  <c r="G2470" i="59"/>
  <c r="F2462" i="59"/>
  <c r="G2462" i="59"/>
  <c r="G2454" i="59"/>
  <c r="F2454" i="59"/>
  <c r="G2446" i="59"/>
  <c r="F2446" i="59"/>
  <c r="G2438" i="59"/>
  <c r="F2438" i="59"/>
  <c r="G2430" i="59"/>
  <c r="F2430" i="59"/>
  <c r="G2422" i="59"/>
  <c r="F2422" i="59"/>
  <c r="G2414" i="59"/>
  <c r="F2414" i="59"/>
  <c r="G2406" i="59"/>
  <c r="F2406" i="59"/>
  <c r="G2398" i="59"/>
  <c r="F2398" i="59"/>
  <c r="G2390" i="59"/>
  <c r="F2390" i="59"/>
  <c r="F2382" i="59"/>
  <c r="G2382" i="59"/>
  <c r="F2374" i="59"/>
  <c r="G2374" i="59"/>
  <c r="F2366" i="59"/>
  <c r="G2366" i="59"/>
  <c r="F2358" i="59"/>
  <c r="G2358" i="59"/>
  <c r="F2350" i="59"/>
  <c r="G2350" i="59"/>
  <c r="F2342" i="59"/>
  <c r="G2342" i="59"/>
  <c r="F2334" i="59"/>
  <c r="G2334" i="59"/>
  <c r="F2326" i="59"/>
  <c r="G2326" i="59"/>
  <c r="F2318" i="59"/>
  <c r="G2318" i="59"/>
  <c r="F2310" i="59"/>
  <c r="G2310" i="59"/>
  <c r="F2302" i="59"/>
  <c r="G2302" i="59"/>
  <c r="F2294" i="59"/>
  <c r="G2294" i="59"/>
  <c r="F2286" i="59"/>
  <c r="G2286" i="59"/>
  <c r="F2278" i="59"/>
  <c r="G2278" i="59"/>
  <c r="F2270" i="59"/>
  <c r="G2270" i="59"/>
  <c r="F2262" i="59"/>
  <c r="G2262" i="59"/>
  <c r="F2254" i="59"/>
  <c r="G2254" i="59"/>
  <c r="F2246" i="59"/>
  <c r="G2246" i="59"/>
  <c r="F2238" i="59"/>
  <c r="G2238" i="59"/>
  <c r="F2230" i="59"/>
  <c r="G2230" i="59"/>
  <c r="F2222" i="59"/>
  <c r="G2222" i="59"/>
  <c r="F2214" i="59"/>
  <c r="G2214" i="59"/>
  <c r="F2206" i="59"/>
  <c r="G2206" i="59"/>
  <c r="F2198" i="59"/>
  <c r="G2198" i="59"/>
  <c r="F2190" i="59"/>
  <c r="G2190" i="59"/>
  <c r="F2182" i="59"/>
  <c r="G2182" i="59"/>
  <c r="F2174" i="59"/>
  <c r="G2174" i="59"/>
  <c r="F2166" i="59"/>
  <c r="G2166" i="59"/>
  <c r="F2158" i="59"/>
  <c r="G2158" i="59"/>
  <c r="F2150" i="59"/>
  <c r="G2150" i="59"/>
  <c r="F2142" i="59"/>
  <c r="G2142" i="59"/>
  <c r="F2134" i="59"/>
  <c r="G2134" i="59"/>
  <c r="F2126" i="59"/>
  <c r="G2126" i="59"/>
  <c r="F2118" i="59"/>
  <c r="G2118" i="59"/>
  <c r="F2110" i="59"/>
  <c r="G2110" i="59"/>
  <c r="F2102" i="59"/>
  <c r="G2102" i="59"/>
  <c r="F2094" i="59"/>
  <c r="G2094" i="59"/>
  <c r="F2086" i="59"/>
  <c r="G2086" i="59"/>
  <c r="F2078" i="59"/>
  <c r="G2078" i="59"/>
  <c r="F2070" i="59"/>
  <c r="G2070" i="59"/>
  <c r="F2062" i="59"/>
  <c r="G2062" i="59"/>
  <c r="F2054" i="59"/>
  <c r="G2054" i="59"/>
  <c r="F2046" i="59"/>
  <c r="G2046" i="59"/>
  <c r="F2038" i="59"/>
  <c r="G2038" i="59"/>
  <c r="F2030" i="59"/>
  <c r="G2030" i="59"/>
  <c r="F2022" i="59"/>
  <c r="G2022" i="59"/>
  <c r="F2014" i="59"/>
  <c r="G2014" i="59"/>
  <c r="F2006" i="59"/>
  <c r="G2006" i="59"/>
  <c r="F1998" i="59"/>
  <c r="G1998" i="59"/>
  <c r="F1990" i="59"/>
  <c r="G1990" i="59"/>
  <c r="F1982" i="59"/>
  <c r="G1982" i="59"/>
  <c r="F1974" i="59"/>
  <c r="G1974" i="59"/>
  <c r="F1966" i="59"/>
  <c r="G1966" i="59"/>
  <c r="F1958" i="59"/>
  <c r="G1958" i="59"/>
  <c r="F1950" i="59"/>
  <c r="G1950" i="59"/>
  <c r="F1942" i="59"/>
  <c r="G1942" i="59"/>
  <c r="F1934" i="59"/>
  <c r="G1934" i="59"/>
  <c r="F1926" i="59"/>
  <c r="G1926" i="59"/>
  <c r="F1918" i="59"/>
  <c r="G1918" i="59"/>
  <c r="F1910" i="59"/>
  <c r="G1910" i="59"/>
  <c r="F1902" i="59"/>
  <c r="G1902" i="59"/>
  <c r="F1894" i="59"/>
  <c r="G1894" i="59"/>
  <c r="F1886" i="59"/>
  <c r="G1886" i="59"/>
  <c r="F1878" i="59"/>
  <c r="G1878" i="59"/>
  <c r="F1870" i="59"/>
  <c r="G1870" i="59"/>
  <c r="G1862" i="59"/>
  <c r="F1862" i="59"/>
  <c r="G1854" i="59"/>
  <c r="F1854" i="59"/>
  <c r="G1846" i="59"/>
  <c r="F1846" i="59"/>
  <c r="G1838" i="59"/>
  <c r="F1838" i="59"/>
  <c r="G1830" i="59"/>
  <c r="F1830" i="59"/>
  <c r="F1822" i="59"/>
  <c r="G1822" i="59"/>
  <c r="F1814" i="59"/>
  <c r="G1814" i="59"/>
  <c r="F1806" i="59"/>
  <c r="G1806" i="59"/>
  <c r="G1798" i="59"/>
  <c r="F1798" i="59"/>
  <c r="F1790" i="59"/>
  <c r="G1790" i="59"/>
  <c r="F1782" i="59"/>
  <c r="G1782" i="59"/>
  <c r="F1774" i="59"/>
  <c r="G1774" i="59"/>
  <c r="G1766" i="59"/>
  <c r="F1766" i="59"/>
  <c r="F1758" i="59"/>
  <c r="G1758" i="59"/>
  <c r="F1750" i="59"/>
  <c r="G1750" i="59"/>
  <c r="F1742" i="59"/>
  <c r="G1742" i="59"/>
  <c r="G1734" i="59"/>
  <c r="F1734" i="59"/>
  <c r="F1726" i="59"/>
  <c r="G1726" i="59"/>
  <c r="F1718" i="59"/>
  <c r="G1718" i="59"/>
  <c r="F1710" i="59"/>
  <c r="G1710" i="59"/>
  <c r="G1702" i="59"/>
  <c r="F1702" i="59"/>
  <c r="F1694" i="59"/>
  <c r="G1694" i="59"/>
  <c r="F1686" i="59"/>
  <c r="G1686" i="59"/>
  <c r="F1678" i="59"/>
  <c r="G1678" i="59"/>
  <c r="G1670" i="59"/>
  <c r="F1670" i="59"/>
  <c r="F1662" i="59"/>
  <c r="G1662" i="59"/>
  <c r="F1654" i="59"/>
  <c r="G1654" i="59"/>
  <c r="F1646" i="59"/>
  <c r="G1646" i="59"/>
  <c r="F1638" i="59"/>
  <c r="G1638" i="59"/>
  <c r="F1630" i="59"/>
  <c r="G1630" i="59"/>
  <c r="F1622" i="59"/>
  <c r="G1622" i="59"/>
  <c r="F1614" i="59"/>
  <c r="G1614" i="59"/>
  <c r="F1606" i="59"/>
  <c r="G1606" i="59"/>
  <c r="F1598" i="59"/>
  <c r="G1598" i="59"/>
  <c r="F1590" i="59"/>
  <c r="G1590" i="59"/>
  <c r="F1582" i="59"/>
  <c r="G1582" i="59"/>
  <c r="F1574" i="59"/>
  <c r="G1574" i="59"/>
  <c r="F1566" i="59"/>
  <c r="G1566" i="59"/>
  <c r="F1558" i="59"/>
  <c r="G1558" i="59"/>
  <c r="F1550" i="59"/>
  <c r="G1550" i="59"/>
  <c r="F1542" i="59"/>
  <c r="G1542" i="59"/>
  <c r="G1534" i="59"/>
  <c r="F1534" i="59"/>
  <c r="F1526" i="59"/>
  <c r="G1526" i="59"/>
  <c r="F1518" i="59"/>
  <c r="G1518" i="59"/>
  <c r="F1510" i="59"/>
  <c r="G1510" i="59"/>
  <c r="G1502" i="59"/>
  <c r="F1502" i="59"/>
  <c r="F1494" i="59"/>
  <c r="G1494" i="59"/>
  <c r="F1486" i="59"/>
  <c r="G1486" i="59"/>
  <c r="F1478" i="59"/>
  <c r="G1478" i="59"/>
  <c r="G1470" i="59"/>
  <c r="F1470" i="59"/>
  <c r="F1462" i="59"/>
  <c r="G1462" i="59"/>
  <c r="F1454" i="59"/>
  <c r="G1454" i="59"/>
  <c r="F1446" i="59"/>
  <c r="G1446" i="59"/>
  <c r="G1438" i="59"/>
  <c r="F1438" i="59"/>
  <c r="F1430" i="59"/>
  <c r="G1430" i="59"/>
  <c r="F1422" i="59"/>
  <c r="G1422" i="59"/>
  <c r="F1414" i="59"/>
  <c r="G1414" i="59"/>
  <c r="G1406" i="59"/>
  <c r="F1406" i="59"/>
  <c r="F1398" i="59"/>
  <c r="G1398" i="59"/>
  <c r="F1390" i="59"/>
  <c r="G1390" i="59"/>
  <c r="F1382" i="59"/>
  <c r="G1382" i="59"/>
  <c r="G1374" i="59"/>
  <c r="F1374" i="59"/>
  <c r="G1366" i="59"/>
  <c r="F1366" i="59"/>
  <c r="F1358" i="59"/>
  <c r="G1358" i="59"/>
  <c r="G1350" i="59"/>
  <c r="F1350" i="59"/>
  <c r="G1342" i="59"/>
  <c r="F1342" i="59"/>
  <c r="G1334" i="59"/>
  <c r="F1334" i="59"/>
  <c r="G1326" i="59"/>
  <c r="F1326" i="59"/>
  <c r="G1318" i="59"/>
  <c r="F1318" i="59"/>
  <c r="G1310" i="59"/>
  <c r="F1310" i="59"/>
  <c r="G1302" i="59"/>
  <c r="F1302" i="59"/>
  <c r="G1294" i="59"/>
  <c r="F1294" i="59"/>
  <c r="G1286" i="59"/>
  <c r="F1286" i="59"/>
  <c r="G1278" i="59"/>
  <c r="F1278" i="59"/>
  <c r="G1270" i="59"/>
  <c r="F1270" i="59"/>
  <c r="G1262" i="59"/>
  <c r="F1262" i="59"/>
  <c r="G1254" i="59"/>
  <c r="F1254" i="59"/>
  <c r="G1246" i="59"/>
  <c r="F1246" i="59"/>
  <c r="G1238" i="59"/>
  <c r="F1238" i="59"/>
  <c r="G1230" i="59"/>
  <c r="F1230" i="59"/>
  <c r="G1222" i="59"/>
  <c r="F1222" i="59"/>
  <c r="G1214" i="59"/>
  <c r="F1214" i="59"/>
  <c r="G1206" i="59"/>
  <c r="F1206" i="59"/>
  <c r="G1198" i="59"/>
  <c r="F1198" i="59"/>
  <c r="G1190" i="59"/>
  <c r="F1190" i="59"/>
  <c r="G1182" i="59"/>
  <c r="F1182" i="59"/>
  <c r="G1174" i="59"/>
  <c r="F1174" i="59"/>
  <c r="G1166" i="59"/>
  <c r="F1166" i="59"/>
  <c r="G1158" i="59"/>
  <c r="F1158" i="59"/>
  <c r="F1150" i="59"/>
  <c r="G1150" i="59"/>
  <c r="F1142" i="59"/>
  <c r="G1142" i="59"/>
  <c r="G1134" i="59"/>
  <c r="F1134" i="59"/>
  <c r="G1126" i="59"/>
  <c r="F1126" i="59"/>
  <c r="G1118" i="59"/>
  <c r="F1118" i="59"/>
  <c r="G1110" i="59"/>
  <c r="F1110" i="59"/>
  <c r="G1102" i="59"/>
  <c r="F1102" i="59"/>
  <c r="G1094" i="59"/>
  <c r="F1094" i="59"/>
  <c r="G1086" i="59"/>
  <c r="F1086" i="59"/>
  <c r="G1078" i="59"/>
  <c r="F1078" i="59"/>
  <c r="G1070" i="59"/>
  <c r="F1070" i="59"/>
  <c r="G1062" i="59"/>
  <c r="F1062" i="59"/>
  <c r="G1054" i="59"/>
  <c r="F1054" i="59"/>
  <c r="G1046" i="59"/>
  <c r="F1046" i="59"/>
  <c r="G1038" i="59"/>
  <c r="F1038" i="59"/>
  <c r="G1030" i="59"/>
  <c r="F1030" i="59"/>
  <c r="G1022" i="59"/>
  <c r="F1022" i="59"/>
  <c r="G1014" i="59"/>
  <c r="F1014" i="59"/>
  <c r="F1006" i="59"/>
  <c r="G1006" i="59"/>
  <c r="F998" i="59"/>
  <c r="G998" i="59"/>
  <c r="G990" i="59"/>
  <c r="F990" i="59"/>
  <c r="F982" i="59"/>
  <c r="G982" i="59"/>
  <c r="F974" i="59"/>
  <c r="G974" i="59"/>
  <c r="G966" i="59"/>
  <c r="F966" i="59"/>
  <c r="G958" i="59"/>
  <c r="F958" i="59"/>
  <c r="G950" i="59"/>
  <c r="F950" i="59"/>
  <c r="G942" i="59"/>
  <c r="F942" i="59"/>
  <c r="G934" i="59"/>
  <c r="F934" i="59"/>
  <c r="G926" i="59"/>
  <c r="F926" i="59"/>
  <c r="G918" i="59"/>
  <c r="F918" i="59"/>
  <c r="G910" i="59"/>
  <c r="F910" i="59"/>
  <c r="G902" i="59"/>
  <c r="F902" i="59"/>
  <c r="G894" i="59"/>
  <c r="F894" i="59"/>
  <c r="G886" i="59"/>
  <c r="F886" i="59"/>
  <c r="G878" i="59"/>
  <c r="F878" i="59"/>
  <c r="G870" i="59"/>
  <c r="F870" i="59"/>
  <c r="G862" i="59"/>
  <c r="F862" i="59"/>
  <c r="G854" i="59"/>
  <c r="F854" i="59"/>
  <c r="G846" i="59"/>
  <c r="F846" i="59"/>
  <c r="G838" i="59"/>
  <c r="F838" i="59"/>
  <c r="G830" i="59"/>
  <c r="F830" i="59"/>
  <c r="G822" i="59"/>
  <c r="F822" i="59"/>
  <c r="G814" i="59"/>
  <c r="F814" i="59"/>
  <c r="G806" i="59"/>
  <c r="F806" i="59"/>
  <c r="F798" i="59"/>
  <c r="G798" i="59"/>
  <c r="F790" i="59"/>
  <c r="G790" i="59"/>
  <c r="F782" i="59"/>
  <c r="G782" i="59"/>
  <c r="G774" i="59"/>
  <c r="F774" i="59"/>
  <c r="F766" i="59"/>
  <c r="G766" i="59"/>
  <c r="G758" i="59"/>
  <c r="F758" i="59"/>
  <c r="F750" i="59"/>
  <c r="G750" i="59"/>
  <c r="G742" i="59"/>
  <c r="F742" i="59"/>
  <c r="G734" i="59"/>
  <c r="F734" i="59"/>
  <c r="G726" i="59"/>
  <c r="F726" i="59"/>
  <c r="G718" i="59"/>
  <c r="F718" i="59"/>
  <c r="G710" i="59"/>
  <c r="F710" i="59"/>
  <c r="F702" i="59"/>
  <c r="G702" i="59"/>
  <c r="F694" i="59"/>
  <c r="G694" i="59"/>
  <c r="G686" i="59"/>
  <c r="F686" i="59"/>
  <c r="F678" i="59"/>
  <c r="G678" i="59"/>
  <c r="F670" i="59"/>
  <c r="G670" i="59"/>
  <c r="F662" i="59"/>
  <c r="G662" i="59"/>
  <c r="F654" i="59"/>
  <c r="G654" i="59"/>
  <c r="F646" i="59"/>
  <c r="G646" i="59"/>
  <c r="F638" i="59"/>
  <c r="G638" i="59"/>
  <c r="F630" i="59"/>
  <c r="G630" i="59"/>
  <c r="F622" i="59"/>
  <c r="G622" i="59"/>
  <c r="F614" i="59"/>
  <c r="G614" i="59"/>
  <c r="F606" i="59"/>
  <c r="G606" i="59"/>
  <c r="F598" i="59"/>
  <c r="G598" i="59"/>
  <c r="F590" i="59"/>
  <c r="G590" i="59"/>
  <c r="F582" i="59"/>
  <c r="G582" i="59"/>
  <c r="F574" i="59"/>
  <c r="G574" i="59"/>
  <c r="F566" i="59"/>
  <c r="G566" i="59"/>
  <c r="F558" i="59"/>
  <c r="G558" i="59"/>
  <c r="G550" i="59"/>
  <c r="F550" i="59"/>
  <c r="G542" i="59"/>
  <c r="F542" i="59"/>
  <c r="F534" i="59"/>
  <c r="G534" i="59"/>
  <c r="F526" i="59"/>
  <c r="G526" i="59"/>
  <c r="F518" i="59"/>
  <c r="G518" i="59"/>
  <c r="G510" i="59"/>
  <c r="F510" i="59"/>
  <c r="F502" i="59"/>
  <c r="G502" i="59"/>
  <c r="F494" i="59"/>
  <c r="G494" i="59"/>
  <c r="F486" i="59"/>
  <c r="G486" i="59"/>
  <c r="G478" i="59"/>
  <c r="F478" i="59"/>
  <c r="G470" i="59"/>
  <c r="F470" i="59"/>
  <c r="G462" i="59"/>
  <c r="F462" i="59"/>
  <c r="F454" i="59"/>
  <c r="G454" i="59"/>
  <c r="G446" i="59"/>
  <c r="F446" i="59"/>
  <c r="F438" i="59"/>
  <c r="G438" i="59"/>
  <c r="F430" i="59"/>
  <c r="G430" i="59"/>
  <c r="F422" i="59"/>
  <c r="G422" i="59"/>
  <c r="G414" i="59"/>
  <c r="F414" i="59"/>
  <c r="F406" i="59"/>
  <c r="G406" i="59"/>
  <c r="F398" i="59"/>
  <c r="G398" i="59"/>
  <c r="F390" i="59"/>
  <c r="G390" i="59"/>
  <c r="G382" i="59"/>
  <c r="F382" i="59"/>
  <c r="F374" i="59"/>
  <c r="G374" i="59"/>
  <c r="F366" i="59"/>
  <c r="G366" i="59"/>
  <c r="F358" i="59"/>
  <c r="G358" i="59"/>
  <c r="G350" i="59"/>
  <c r="F350" i="59"/>
  <c r="F342" i="59"/>
  <c r="G342" i="59"/>
  <c r="G334" i="59"/>
  <c r="F334" i="59"/>
  <c r="F326" i="59"/>
  <c r="G326" i="59"/>
  <c r="F318" i="59"/>
  <c r="G318" i="59"/>
  <c r="F310" i="59"/>
  <c r="G310" i="59"/>
  <c r="G302" i="59"/>
  <c r="F302" i="59"/>
  <c r="F294" i="59"/>
  <c r="G294" i="59"/>
  <c r="F286" i="59"/>
  <c r="G286" i="59"/>
  <c r="G278" i="59"/>
  <c r="F278" i="59"/>
  <c r="G270" i="59"/>
  <c r="F270" i="59"/>
  <c r="F262" i="59"/>
  <c r="G262" i="59"/>
  <c r="F254" i="59"/>
  <c r="G254" i="59"/>
  <c r="F246" i="59"/>
  <c r="G246" i="59"/>
  <c r="G238" i="59"/>
  <c r="F238" i="59"/>
  <c r="F230" i="59"/>
  <c r="G230" i="59"/>
  <c r="F222" i="59"/>
  <c r="G222" i="59"/>
  <c r="F214" i="59"/>
  <c r="G214" i="59"/>
  <c r="G206" i="59"/>
  <c r="F206" i="59"/>
  <c r="F198" i="59"/>
  <c r="G198" i="59"/>
  <c r="G190" i="59"/>
  <c r="F190" i="59"/>
  <c r="F182" i="59"/>
  <c r="G182" i="59"/>
  <c r="G174" i="59"/>
  <c r="F174" i="59"/>
  <c r="F166" i="59"/>
  <c r="G166" i="59"/>
  <c r="G158" i="59"/>
  <c r="F158" i="59"/>
  <c r="F150" i="59"/>
  <c r="G150" i="59"/>
  <c r="G142" i="59"/>
  <c r="F142" i="59"/>
  <c r="F134" i="59"/>
  <c r="G134" i="59"/>
  <c r="G126" i="59"/>
  <c r="F126" i="59"/>
  <c r="G118" i="59"/>
  <c r="F118" i="59"/>
  <c r="G110" i="59"/>
  <c r="F110" i="59"/>
  <c r="F102" i="59"/>
  <c r="G102" i="59"/>
  <c r="F94" i="59"/>
  <c r="G94" i="59"/>
  <c r="F86" i="59"/>
  <c r="G86" i="59"/>
  <c r="G78" i="59"/>
  <c r="F78" i="59"/>
  <c r="F70" i="59"/>
  <c r="G70" i="59"/>
  <c r="F62" i="59"/>
  <c r="G62" i="59"/>
  <c r="F54" i="59"/>
  <c r="G54" i="59"/>
  <c r="G46" i="59"/>
  <c r="F46" i="59"/>
  <c r="F38" i="59"/>
  <c r="G38" i="59"/>
  <c r="F30" i="59"/>
  <c r="G30" i="59"/>
  <c r="G22" i="59"/>
  <c r="F22" i="59"/>
  <c r="G14" i="59"/>
  <c r="F14" i="59"/>
  <c r="F6" i="59"/>
  <c r="G6" i="59"/>
  <c r="F7517" i="59"/>
  <c r="G7517" i="59"/>
  <c r="F7509" i="59"/>
  <c r="G7509" i="59"/>
  <c r="F7501" i="59"/>
  <c r="G7501" i="59"/>
  <c r="F7493" i="59"/>
  <c r="G7493" i="59"/>
  <c r="F7485" i="59"/>
  <c r="G7485" i="59"/>
  <c r="F7477" i="59"/>
  <c r="G7477" i="59"/>
  <c r="F7469" i="59"/>
  <c r="G7469" i="59"/>
  <c r="F7461" i="59"/>
  <c r="G7461" i="59"/>
  <c r="F7453" i="59"/>
  <c r="G7453" i="59"/>
  <c r="F7445" i="59"/>
  <c r="G7445" i="59"/>
  <c r="F7437" i="59"/>
  <c r="G7437" i="59"/>
  <c r="F7429" i="59"/>
  <c r="G7429" i="59"/>
  <c r="F7421" i="59"/>
  <c r="G7421" i="59"/>
  <c r="F7413" i="59"/>
  <c r="G7413" i="59"/>
  <c r="F7405" i="59"/>
  <c r="G7405" i="59"/>
  <c r="F7397" i="59"/>
  <c r="G7397" i="59"/>
  <c r="F7389" i="59"/>
  <c r="G7389" i="59"/>
  <c r="F7381" i="59"/>
  <c r="G7381" i="59"/>
  <c r="F7373" i="59"/>
  <c r="G7373" i="59"/>
  <c r="F7365" i="59"/>
  <c r="G7365" i="59"/>
  <c r="F7357" i="59"/>
  <c r="G7357" i="59"/>
  <c r="F7349" i="59"/>
  <c r="G7349" i="59"/>
  <c r="F7341" i="59"/>
  <c r="G7341" i="59"/>
  <c r="F7333" i="59"/>
  <c r="G7333" i="59"/>
  <c r="F7325" i="59"/>
  <c r="G7325" i="59"/>
  <c r="F7317" i="59"/>
  <c r="G7317" i="59"/>
  <c r="F7309" i="59"/>
  <c r="G7309" i="59"/>
  <c r="F7301" i="59"/>
  <c r="G7301" i="59"/>
  <c r="F7293" i="59"/>
  <c r="G7293" i="59"/>
  <c r="F7285" i="59"/>
  <c r="G7285" i="59"/>
  <c r="F7277" i="59"/>
  <c r="G7277" i="59"/>
  <c r="F7269" i="59"/>
  <c r="G7269" i="59"/>
  <c r="F7261" i="59"/>
  <c r="G7261" i="59"/>
  <c r="F7253" i="59"/>
  <c r="G7253" i="59"/>
  <c r="F7245" i="59"/>
  <c r="G7245" i="59"/>
  <c r="F7237" i="59"/>
  <c r="G7237" i="59"/>
  <c r="F7229" i="59"/>
  <c r="G7229" i="59"/>
  <c r="F7221" i="59"/>
  <c r="G7221" i="59"/>
  <c r="F7213" i="59"/>
  <c r="G7213" i="59"/>
  <c r="F7205" i="59"/>
  <c r="G7205" i="59"/>
  <c r="F7197" i="59"/>
  <c r="G7197" i="59"/>
  <c r="F7189" i="59"/>
  <c r="G7189" i="59"/>
  <c r="F7181" i="59"/>
  <c r="G7181" i="59"/>
  <c r="F7173" i="59"/>
  <c r="G7173" i="59"/>
  <c r="F7165" i="59"/>
  <c r="G7165" i="59"/>
  <c r="F7157" i="59"/>
  <c r="G7157" i="59"/>
  <c r="F7149" i="59"/>
  <c r="G7149" i="59"/>
  <c r="F7141" i="59"/>
  <c r="G7141" i="59"/>
  <c r="F7133" i="59"/>
  <c r="G7133" i="59"/>
  <c r="F7125" i="59"/>
  <c r="G7125" i="59"/>
  <c r="F7117" i="59"/>
  <c r="G7117" i="59"/>
  <c r="F7109" i="59"/>
  <c r="G7109" i="59"/>
  <c r="F7101" i="59"/>
  <c r="G7101" i="59"/>
  <c r="F7093" i="59"/>
  <c r="G7093" i="59"/>
  <c r="F7085" i="59"/>
  <c r="G7085" i="59"/>
  <c r="F7077" i="59"/>
  <c r="G7077" i="59"/>
  <c r="F7069" i="59"/>
  <c r="G7069" i="59"/>
  <c r="F7061" i="59"/>
  <c r="G7061" i="59"/>
  <c r="F7053" i="59"/>
  <c r="G7053" i="59"/>
  <c r="F7045" i="59"/>
  <c r="G7045" i="59"/>
  <c r="F7037" i="59"/>
  <c r="G7037" i="59"/>
  <c r="F7029" i="59"/>
  <c r="G7029" i="59"/>
  <c r="F7021" i="59"/>
  <c r="G7021" i="59"/>
  <c r="F7013" i="59"/>
  <c r="G7013" i="59"/>
  <c r="F7005" i="59"/>
  <c r="G7005" i="59"/>
  <c r="F6997" i="59"/>
  <c r="G6997" i="59"/>
  <c r="F6989" i="59"/>
  <c r="G6989" i="59"/>
  <c r="F6981" i="59"/>
  <c r="G6981" i="59"/>
  <c r="F6973" i="59"/>
  <c r="G6973" i="59"/>
  <c r="F6965" i="59"/>
  <c r="G6965" i="59"/>
  <c r="F6957" i="59"/>
  <c r="G6957" i="59"/>
  <c r="F6949" i="59"/>
  <c r="G6949" i="59"/>
  <c r="F6941" i="59"/>
  <c r="G6941" i="59"/>
  <c r="F6933" i="59"/>
  <c r="G6933" i="59"/>
  <c r="F6925" i="59"/>
  <c r="G6925" i="59"/>
  <c r="F6917" i="59"/>
  <c r="G6917" i="59"/>
  <c r="F6909" i="59"/>
  <c r="G6909" i="59"/>
  <c r="F6901" i="59"/>
  <c r="G6901" i="59"/>
  <c r="F6893" i="59"/>
  <c r="G6893" i="59"/>
  <c r="F6885" i="59"/>
  <c r="G6885" i="59"/>
  <c r="F6877" i="59"/>
  <c r="G6877" i="59"/>
  <c r="F6869" i="59"/>
  <c r="G6869" i="59"/>
  <c r="F6861" i="59"/>
  <c r="G6861" i="59"/>
  <c r="F6853" i="59"/>
  <c r="G6853" i="59"/>
  <c r="F6845" i="59"/>
  <c r="G6845" i="59"/>
  <c r="F6837" i="59"/>
  <c r="G6837" i="59"/>
  <c r="F6829" i="59"/>
  <c r="G6829" i="59"/>
  <c r="F6821" i="59"/>
  <c r="G6821" i="59"/>
  <c r="F6813" i="59"/>
  <c r="G6813" i="59"/>
  <c r="F6805" i="59"/>
  <c r="G6805" i="59"/>
  <c r="F6797" i="59"/>
  <c r="G6797" i="59"/>
  <c r="F6789" i="59"/>
  <c r="G6789" i="59"/>
  <c r="F6781" i="59"/>
  <c r="G6781" i="59"/>
  <c r="F6773" i="59"/>
  <c r="G6773" i="59"/>
  <c r="F6765" i="59"/>
  <c r="G6765" i="59"/>
  <c r="F6757" i="59"/>
  <c r="G6757" i="59"/>
  <c r="F6749" i="59"/>
  <c r="G6749" i="59"/>
  <c r="F6741" i="59"/>
  <c r="G6741" i="59"/>
  <c r="F6733" i="59"/>
  <c r="G6733" i="59"/>
  <c r="F6725" i="59"/>
  <c r="G6725" i="59"/>
  <c r="F6717" i="59"/>
  <c r="G6717" i="59"/>
  <c r="F6709" i="59"/>
  <c r="G6709" i="59"/>
  <c r="F6701" i="59"/>
  <c r="G6701" i="59"/>
  <c r="F6693" i="59"/>
  <c r="G6693" i="59"/>
  <c r="F6685" i="59"/>
  <c r="G6685" i="59"/>
  <c r="F6677" i="59"/>
  <c r="G6677" i="59"/>
  <c r="F6669" i="59"/>
  <c r="G6669" i="59"/>
  <c r="F6661" i="59"/>
  <c r="G6661" i="59"/>
  <c r="F6653" i="59"/>
  <c r="G6653" i="59"/>
  <c r="F6645" i="59"/>
  <c r="G6645" i="59"/>
  <c r="F6637" i="59"/>
  <c r="G6637" i="59"/>
  <c r="F6629" i="59"/>
  <c r="G6629" i="59"/>
  <c r="F6621" i="59"/>
  <c r="G6621" i="59"/>
  <c r="F6613" i="59"/>
  <c r="G6613" i="59"/>
  <c r="F6605" i="59"/>
  <c r="G6605" i="59"/>
  <c r="F6597" i="59"/>
  <c r="G6597" i="59"/>
  <c r="F6589" i="59"/>
  <c r="G6589" i="59"/>
  <c r="F6581" i="59"/>
  <c r="G6581" i="59"/>
  <c r="F6573" i="59"/>
  <c r="G6573" i="59"/>
  <c r="F6565" i="59"/>
  <c r="G6565" i="59"/>
  <c r="F6557" i="59"/>
  <c r="G6557" i="59"/>
  <c r="F6549" i="59"/>
  <c r="G6549" i="59"/>
  <c r="F6541" i="59"/>
  <c r="G6541" i="59"/>
  <c r="F6533" i="59"/>
  <c r="G6533" i="59"/>
  <c r="F6525" i="59"/>
  <c r="G6525" i="59"/>
  <c r="F6517" i="59"/>
  <c r="G6517" i="59"/>
  <c r="F6509" i="59"/>
  <c r="G6509" i="59"/>
  <c r="F6501" i="59"/>
  <c r="G6501" i="59"/>
  <c r="F6493" i="59"/>
  <c r="G6493" i="59"/>
  <c r="F6485" i="59"/>
  <c r="G6485" i="59"/>
  <c r="F6477" i="59"/>
  <c r="G6477" i="59"/>
  <c r="F6469" i="59"/>
  <c r="G6469" i="59"/>
  <c r="F6461" i="59"/>
  <c r="G6461" i="59"/>
  <c r="F6453" i="59"/>
  <c r="G6453" i="59"/>
  <c r="F6445" i="59"/>
  <c r="G6445" i="59"/>
  <c r="F6437" i="59"/>
  <c r="G6437" i="59"/>
  <c r="F6429" i="59"/>
  <c r="G6429" i="59"/>
  <c r="F6421" i="59"/>
  <c r="G6421" i="59"/>
  <c r="F6413" i="59"/>
  <c r="G6413" i="59"/>
  <c r="F6405" i="59"/>
  <c r="G6405" i="59"/>
  <c r="F6397" i="59"/>
  <c r="G6397" i="59"/>
  <c r="F6389" i="59"/>
  <c r="G6389" i="59"/>
  <c r="F6381" i="59"/>
  <c r="G6381" i="59"/>
  <c r="F6373" i="59"/>
  <c r="G6373" i="59"/>
  <c r="F6365" i="59"/>
  <c r="G6365" i="59"/>
  <c r="F6357" i="59"/>
  <c r="G6357" i="59"/>
  <c r="F6349" i="59"/>
  <c r="G6349" i="59"/>
  <c r="F6341" i="59"/>
  <c r="G6341" i="59"/>
  <c r="F6333" i="59"/>
  <c r="G6333" i="59"/>
  <c r="F6325" i="59"/>
  <c r="G6325" i="59"/>
  <c r="F6317" i="59"/>
  <c r="G6317" i="59"/>
  <c r="F6309" i="59"/>
  <c r="G6309" i="59"/>
  <c r="F6301" i="59"/>
  <c r="G6301" i="59"/>
  <c r="F6293" i="59"/>
  <c r="G6293" i="59"/>
  <c r="F6285" i="59"/>
  <c r="G6285" i="59"/>
  <c r="F6277" i="59"/>
  <c r="G6277" i="59"/>
  <c r="F6269" i="59"/>
  <c r="G6269" i="59"/>
  <c r="F6261" i="59"/>
  <c r="G6261" i="59"/>
  <c r="F6253" i="59"/>
  <c r="G6253" i="59"/>
  <c r="F6245" i="59"/>
  <c r="G6245" i="59"/>
  <c r="F6237" i="59"/>
  <c r="G6237" i="59"/>
  <c r="F6229" i="59"/>
  <c r="G6229" i="59"/>
  <c r="F6221" i="59"/>
  <c r="G6221" i="59"/>
  <c r="F6213" i="59"/>
  <c r="G6213" i="59"/>
  <c r="F6205" i="59"/>
  <c r="G6205" i="59"/>
  <c r="F6197" i="59"/>
  <c r="G6197" i="59"/>
  <c r="F6189" i="59"/>
  <c r="G6189" i="59"/>
  <c r="F6181" i="59"/>
  <c r="G6181" i="59"/>
  <c r="F6173" i="59"/>
  <c r="G6173" i="59"/>
  <c r="F6165" i="59"/>
  <c r="G6165" i="59"/>
  <c r="F6157" i="59"/>
  <c r="G6157" i="59"/>
  <c r="F6149" i="59"/>
  <c r="G6149" i="59"/>
  <c r="F6141" i="59"/>
  <c r="G6141" i="59"/>
  <c r="F6133" i="59"/>
  <c r="G6133" i="59"/>
  <c r="F6125" i="59"/>
  <c r="G6125" i="59"/>
  <c r="F6117" i="59"/>
  <c r="G6117" i="59"/>
  <c r="F6109" i="59"/>
  <c r="G6109" i="59"/>
  <c r="F6101" i="59"/>
  <c r="G6101" i="59"/>
  <c r="F6093" i="59"/>
  <c r="G6093" i="59"/>
  <c r="F6085" i="59"/>
  <c r="G6085" i="59"/>
  <c r="F6077" i="59"/>
  <c r="G6077" i="59"/>
  <c r="F6069" i="59"/>
  <c r="G6069" i="59"/>
  <c r="F6061" i="59"/>
  <c r="G6061" i="59"/>
  <c r="F6053" i="59"/>
  <c r="G6053" i="59"/>
  <c r="F6045" i="59"/>
  <c r="G6045" i="59"/>
  <c r="F6037" i="59"/>
  <c r="G6037" i="59"/>
  <c r="F6029" i="59"/>
  <c r="G6029" i="59"/>
  <c r="F6021" i="59"/>
  <c r="G6021" i="59"/>
  <c r="F6013" i="59"/>
  <c r="G6013" i="59"/>
  <c r="F6005" i="59"/>
  <c r="G6005" i="59"/>
  <c r="F5997" i="59"/>
  <c r="G5997" i="59"/>
  <c r="F5989" i="59"/>
  <c r="G5989" i="59"/>
  <c r="F5981" i="59"/>
  <c r="G5981" i="59"/>
  <c r="F5973" i="59"/>
  <c r="G5973" i="59"/>
  <c r="F5965" i="59"/>
  <c r="G5965" i="59"/>
  <c r="F5957" i="59"/>
  <c r="G5957" i="59"/>
  <c r="F5949" i="59"/>
  <c r="G5949" i="59"/>
  <c r="F5941" i="59"/>
  <c r="G5941" i="59"/>
  <c r="F5933" i="59"/>
  <c r="G5933" i="59"/>
  <c r="F5925" i="59"/>
  <c r="G5925" i="59"/>
  <c r="F5917" i="59"/>
  <c r="G5917" i="59"/>
  <c r="F5909" i="59"/>
  <c r="G5909" i="59"/>
  <c r="F5901" i="59"/>
  <c r="G5901" i="59"/>
  <c r="F5893" i="59"/>
  <c r="G5893" i="59"/>
  <c r="F5885" i="59"/>
  <c r="G5885" i="59"/>
  <c r="F5877" i="59"/>
  <c r="G5877" i="59"/>
  <c r="F5869" i="59"/>
  <c r="G5869" i="59"/>
  <c r="F5861" i="59"/>
  <c r="G5861" i="59"/>
  <c r="F5853" i="59"/>
  <c r="G5853" i="59"/>
  <c r="F5845" i="59"/>
  <c r="G5845" i="59"/>
  <c r="F5837" i="59"/>
  <c r="G5837" i="59"/>
  <c r="F5829" i="59"/>
  <c r="G5829" i="59"/>
  <c r="F5821" i="59"/>
  <c r="G5821" i="59"/>
  <c r="F5813" i="59"/>
  <c r="G5813" i="59"/>
  <c r="F5805" i="59"/>
  <c r="G5805" i="59"/>
  <c r="F5797" i="59"/>
  <c r="G5797" i="59"/>
  <c r="F5789" i="59"/>
  <c r="G5789" i="59"/>
  <c r="F5781" i="59"/>
  <c r="G5781" i="59"/>
  <c r="F5773" i="59"/>
  <c r="G5773" i="59"/>
  <c r="F5765" i="59"/>
  <c r="G5765" i="59"/>
  <c r="F5757" i="59"/>
  <c r="G5757" i="59"/>
  <c r="F5749" i="59"/>
  <c r="G5749" i="59"/>
  <c r="F5741" i="59"/>
  <c r="G5741" i="59"/>
  <c r="F5733" i="59"/>
  <c r="G5733" i="59"/>
  <c r="F5725" i="59"/>
  <c r="G5725" i="59"/>
  <c r="F5717" i="59"/>
  <c r="G5717" i="59"/>
  <c r="F5709" i="59"/>
  <c r="G5709" i="59"/>
  <c r="F5701" i="59"/>
  <c r="G5701" i="59"/>
  <c r="F5693" i="59"/>
  <c r="G5693" i="59"/>
  <c r="F5685" i="59"/>
  <c r="G5685" i="59"/>
  <c r="F5677" i="59"/>
  <c r="G5677" i="59"/>
  <c r="F5669" i="59"/>
  <c r="G5669" i="59"/>
  <c r="F5661" i="59"/>
  <c r="G5661" i="59"/>
  <c r="F5653" i="59"/>
  <c r="G5653" i="59"/>
  <c r="F5645" i="59"/>
  <c r="G5645" i="59"/>
  <c r="F5637" i="59"/>
  <c r="G5637" i="59"/>
  <c r="F5629" i="59"/>
  <c r="G5629" i="59"/>
  <c r="F5621" i="59"/>
  <c r="G5621" i="59"/>
  <c r="F5613" i="59"/>
  <c r="G5613" i="59"/>
  <c r="F5605" i="59"/>
  <c r="G5605" i="59"/>
  <c r="F5597" i="59"/>
  <c r="G5597" i="59"/>
  <c r="F5589" i="59"/>
  <c r="G5589" i="59"/>
  <c r="F5581" i="59"/>
  <c r="G5581" i="59"/>
  <c r="F5573" i="59"/>
  <c r="G5573" i="59"/>
  <c r="F5565" i="59"/>
  <c r="G5565" i="59"/>
  <c r="F5557" i="59"/>
  <c r="G5557" i="59"/>
  <c r="F5549" i="59"/>
  <c r="G5549" i="59"/>
  <c r="F5541" i="59"/>
  <c r="G5541" i="59"/>
  <c r="F5533" i="59"/>
  <c r="G5533" i="59"/>
  <c r="F5525" i="59"/>
  <c r="G5525" i="59"/>
  <c r="F5517" i="59"/>
  <c r="G5517" i="59"/>
  <c r="F5509" i="59"/>
  <c r="G5509" i="59"/>
  <c r="F5501" i="59"/>
  <c r="G5501" i="59"/>
  <c r="F5493" i="59"/>
  <c r="G5493" i="59"/>
  <c r="G5485" i="59"/>
  <c r="F5485" i="59"/>
  <c r="F5477" i="59"/>
  <c r="G5477" i="59"/>
  <c r="F5469" i="59"/>
  <c r="G5469" i="59"/>
  <c r="F5461" i="59"/>
  <c r="G5461" i="59"/>
  <c r="G5453" i="59"/>
  <c r="F5453" i="59"/>
  <c r="F5445" i="59"/>
  <c r="G5445" i="59"/>
  <c r="F5437" i="59"/>
  <c r="G5437" i="59"/>
  <c r="F5429" i="59"/>
  <c r="G5429" i="59"/>
  <c r="G5421" i="59"/>
  <c r="F5421" i="59"/>
  <c r="F5413" i="59"/>
  <c r="G5413" i="59"/>
  <c r="F5405" i="59"/>
  <c r="G5405" i="59"/>
  <c r="F5397" i="59"/>
  <c r="G5397" i="59"/>
  <c r="F5389" i="59"/>
  <c r="G5389" i="59"/>
  <c r="F5381" i="59"/>
  <c r="G5381" i="59"/>
  <c r="F5373" i="59"/>
  <c r="G5373" i="59"/>
  <c r="F5365" i="59"/>
  <c r="G5365" i="59"/>
  <c r="F5357" i="59"/>
  <c r="G5357" i="59"/>
  <c r="F5349" i="59"/>
  <c r="G5349" i="59"/>
  <c r="F5341" i="59"/>
  <c r="G5341" i="59"/>
  <c r="F5333" i="59"/>
  <c r="G5333" i="59"/>
  <c r="F5325" i="59"/>
  <c r="G5325" i="59"/>
  <c r="F5317" i="59"/>
  <c r="G5317" i="59"/>
  <c r="F5309" i="59"/>
  <c r="G5309" i="59"/>
  <c r="F5301" i="59"/>
  <c r="G5301" i="59"/>
  <c r="F5293" i="59"/>
  <c r="G5293" i="59"/>
  <c r="F5285" i="59"/>
  <c r="G5285" i="59"/>
  <c r="F5277" i="59"/>
  <c r="G5277" i="59"/>
  <c r="F5269" i="59"/>
  <c r="G5269" i="59"/>
  <c r="F5261" i="59"/>
  <c r="G5261" i="59"/>
  <c r="F5253" i="59"/>
  <c r="G5253" i="59"/>
  <c r="F5245" i="59"/>
  <c r="G5245" i="59"/>
  <c r="F5237" i="59"/>
  <c r="G5237" i="59"/>
  <c r="F5229" i="59"/>
  <c r="G5229" i="59"/>
  <c r="F5221" i="59"/>
  <c r="G5221" i="59"/>
  <c r="F5213" i="59"/>
  <c r="G5213" i="59"/>
  <c r="F5205" i="59"/>
  <c r="G5205" i="59"/>
  <c r="F5197" i="59"/>
  <c r="G5197" i="59"/>
  <c r="F5189" i="59"/>
  <c r="G5189" i="59"/>
  <c r="F5181" i="59"/>
  <c r="G5181" i="59"/>
  <c r="F5173" i="59"/>
  <c r="G5173" i="59"/>
  <c r="F5165" i="59"/>
  <c r="G5165" i="59"/>
  <c r="F5157" i="59"/>
  <c r="G5157" i="59"/>
  <c r="F5149" i="59"/>
  <c r="G5149" i="59"/>
  <c r="F5141" i="59"/>
  <c r="G5141" i="59"/>
  <c r="F5133" i="59"/>
  <c r="G5133" i="59"/>
  <c r="F5125" i="59"/>
  <c r="G5125" i="59"/>
  <c r="F5117" i="59"/>
  <c r="G5117" i="59"/>
  <c r="F5109" i="59"/>
  <c r="G5109" i="59"/>
  <c r="F5101" i="59"/>
  <c r="G5101" i="59"/>
  <c r="F5093" i="59"/>
  <c r="G5093" i="59"/>
  <c r="F5085" i="59"/>
  <c r="G5085" i="59"/>
  <c r="F5077" i="59"/>
  <c r="G5077" i="59"/>
  <c r="F5069" i="59"/>
  <c r="G5069" i="59"/>
  <c r="F5061" i="59"/>
  <c r="G5061" i="59"/>
  <c r="F5053" i="59"/>
  <c r="G5053" i="59"/>
  <c r="F5045" i="59"/>
  <c r="G5045" i="59"/>
  <c r="F5037" i="59"/>
  <c r="G5037" i="59"/>
  <c r="F5029" i="59"/>
  <c r="G5029" i="59"/>
  <c r="G5021" i="59"/>
  <c r="F5021" i="59"/>
  <c r="G5013" i="59"/>
  <c r="F5013" i="59"/>
  <c r="G5005" i="59"/>
  <c r="F5005" i="59"/>
  <c r="G4997" i="59"/>
  <c r="F4997" i="59"/>
  <c r="G4989" i="59"/>
  <c r="F4989" i="59"/>
  <c r="G4981" i="59"/>
  <c r="F4981" i="59"/>
  <c r="G4973" i="59"/>
  <c r="F4973" i="59"/>
  <c r="G4965" i="59"/>
  <c r="F4965" i="59"/>
  <c r="G4957" i="59"/>
  <c r="F4957" i="59"/>
  <c r="G4949" i="59"/>
  <c r="F4949" i="59"/>
  <c r="G4941" i="59"/>
  <c r="F4941" i="59"/>
  <c r="G4933" i="59"/>
  <c r="F4933" i="59"/>
  <c r="G4925" i="59"/>
  <c r="F4925" i="59"/>
  <c r="G4917" i="59"/>
  <c r="F4917" i="59"/>
  <c r="G4909" i="59"/>
  <c r="F4909" i="59"/>
  <c r="G4901" i="59"/>
  <c r="F4901" i="59"/>
  <c r="G4893" i="59"/>
  <c r="F4893" i="59"/>
  <c r="G4885" i="59"/>
  <c r="F4885" i="59"/>
  <c r="G4877" i="59"/>
  <c r="F4877" i="59"/>
  <c r="G4869" i="59"/>
  <c r="F4869" i="59"/>
  <c r="G4861" i="59"/>
  <c r="F4861" i="59"/>
  <c r="G4853" i="59"/>
  <c r="F4853" i="59"/>
  <c r="G4845" i="59"/>
  <c r="F4845" i="59"/>
  <c r="G4837" i="59"/>
  <c r="F4837" i="59"/>
  <c r="G4829" i="59"/>
  <c r="F4829" i="59"/>
  <c r="G4821" i="59"/>
  <c r="F4821" i="59"/>
  <c r="G4813" i="59"/>
  <c r="F4813" i="59"/>
  <c r="G4805" i="59"/>
  <c r="F4805" i="59"/>
  <c r="G4797" i="59"/>
  <c r="F4797" i="59"/>
  <c r="G4789" i="59"/>
  <c r="F4789" i="59"/>
  <c r="G4781" i="59"/>
  <c r="F4781" i="59"/>
  <c r="G4773" i="59"/>
  <c r="F4773" i="59"/>
  <c r="G4765" i="59"/>
  <c r="F4765" i="59"/>
  <c r="G4757" i="59"/>
  <c r="F4757" i="59"/>
  <c r="G4749" i="59"/>
  <c r="F4749" i="59"/>
  <c r="G4741" i="59"/>
  <c r="F4741" i="59"/>
  <c r="G4733" i="59"/>
  <c r="F4733" i="59"/>
  <c r="G4725" i="59"/>
  <c r="F4725" i="59"/>
  <c r="G4717" i="59"/>
  <c r="F4717" i="59"/>
  <c r="G4709" i="59"/>
  <c r="F4709" i="59"/>
  <c r="G4701" i="59"/>
  <c r="F4701" i="59"/>
  <c r="G4693" i="59"/>
  <c r="F4693" i="59"/>
  <c r="G4685" i="59"/>
  <c r="F4685" i="59"/>
  <c r="G4677" i="59"/>
  <c r="F4677" i="59"/>
  <c r="G4669" i="59"/>
  <c r="F4669" i="59"/>
  <c r="G4661" i="59"/>
  <c r="F4661" i="59"/>
  <c r="G4653" i="59"/>
  <c r="F4653" i="59"/>
  <c r="G4645" i="59"/>
  <c r="F4645" i="59"/>
  <c r="G4637" i="59"/>
  <c r="F4637" i="59"/>
  <c r="G4629" i="59"/>
  <c r="F4629" i="59"/>
  <c r="G4621" i="59"/>
  <c r="F4621" i="59"/>
  <c r="G4613" i="59"/>
  <c r="F4613" i="59"/>
  <c r="G4605" i="59"/>
  <c r="F4605" i="59"/>
  <c r="G4597" i="59"/>
  <c r="F4597" i="59"/>
  <c r="G4589" i="59"/>
  <c r="F4589" i="59"/>
  <c r="G4581" i="59"/>
  <c r="F4581" i="59"/>
  <c r="G4573" i="59"/>
  <c r="F4573" i="59"/>
  <c r="G4565" i="59"/>
  <c r="F4565" i="59"/>
  <c r="G4557" i="59"/>
  <c r="F4557" i="59"/>
  <c r="G4549" i="59"/>
  <c r="F4549" i="59"/>
  <c r="G4541" i="59"/>
  <c r="F4541" i="59"/>
  <c r="G4533" i="59"/>
  <c r="F4533" i="59"/>
  <c r="G4525" i="59"/>
  <c r="F4525" i="59"/>
  <c r="G4517" i="59"/>
  <c r="F4517" i="59"/>
  <c r="G4509" i="59"/>
  <c r="F4509" i="59"/>
  <c r="G4501" i="59"/>
  <c r="F4501" i="59"/>
  <c r="G4493" i="59"/>
  <c r="F4493" i="59"/>
  <c r="G4485" i="59"/>
  <c r="F4485" i="59"/>
  <c r="G4477" i="59"/>
  <c r="F4477" i="59"/>
  <c r="G4469" i="59"/>
  <c r="F4469" i="59"/>
  <c r="G4461" i="59"/>
  <c r="F4461" i="59"/>
  <c r="G4453" i="59"/>
  <c r="F4453" i="59"/>
  <c r="G4445" i="59"/>
  <c r="F4445" i="59"/>
  <c r="G4437" i="59"/>
  <c r="F4437" i="59"/>
  <c r="G4429" i="59"/>
  <c r="F4429" i="59"/>
  <c r="F4421" i="59"/>
  <c r="G4421" i="59"/>
  <c r="F4413" i="59"/>
  <c r="G4413" i="59"/>
  <c r="F4405" i="59"/>
  <c r="G4405" i="59"/>
  <c r="F4397" i="59"/>
  <c r="G4397" i="59"/>
  <c r="F4389" i="59"/>
  <c r="G4389" i="59"/>
  <c r="F4381" i="59"/>
  <c r="G4381" i="59"/>
  <c r="F4373" i="59"/>
  <c r="G4373" i="59"/>
  <c r="F4365" i="59"/>
  <c r="G4365" i="59"/>
  <c r="F4357" i="59"/>
  <c r="G4357" i="59"/>
  <c r="F4349" i="59"/>
  <c r="G4349" i="59"/>
  <c r="F4341" i="59"/>
  <c r="G4341" i="59"/>
  <c r="F4333" i="59"/>
  <c r="G4333" i="59"/>
  <c r="F4325" i="59"/>
  <c r="G4325" i="59"/>
  <c r="F4317" i="59"/>
  <c r="G4317" i="59"/>
  <c r="F4309" i="59"/>
  <c r="G4309" i="59"/>
  <c r="F4301" i="59"/>
  <c r="G4301" i="59"/>
  <c r="F4293" i="59"/>
  <c r="G4293" i="59"/>
  <c r="F4285" i="59"/>
  <c r="G4285" i="59"/>
  <c r="F4277" i="59"/>
  <c r="G4277" i="59"/>
  <c r="F4269" i="59"/>
  <c r="G4269" i="59"/>
  <c r="F4261" i="59"/>
  <c r="G4261" i="59"/>
  <c r="F4253" i="59"/>
  <c r="G4253" i="59"/>
  <c r="F4245" i="59"/>
  <c r="G4245" i="59"/>
  <c r="F4237" i="59"/>
  <c r="G4237" i="59"/>
  <c r="F4229" i="59"/>
  <c r="G4229" i="59"/>
  <c r="F4221" i="59"/>
  <c r="G4221" i="59"/>
  <c r="F4213" i="59"/>
  <c r="G4213" i="59"/>
  <c r="F4205" i="59"/>
  <c r="G4205" i="59"/>
  <c r="F4197" i="59"/>
  <c r="G4197" i="59"/>
  <c r="F4189" i="59"/>
  <c r="G4189" i="59"/>
  <c r="F4181" i="59"/>
  <c r="G4181" i="59"/>
  <c r="F4173" i="59"/>
  <c r="G4173" i="59"/>
  <c r="F4165" i="59"/>
  <c r="G4165" i="59"/>
  <c r="F4157" i="59"/>
  <c r="G4157" i="59"/>
  <c r="F4149" i="59"/>
  <c r="G4149" i="59"/>
  <c r="F4141" i="59"/>
  <c r="G4141" i="59"/>
  <c r="F4133" i="59"/>
  <c r="G4133" i="59"/>
  <c r="F4125" i="59"/>
  <c r="G4125" i="59"/>
  <c r="F4117" i="59"/>
  <c r="G4117" i="59"/>
  <c r="F4109" i="59"/>
  <c r="G4109" i="59"/>
  <c r="F4101" i="59"/>
  <c r="G4101" i="59"/>
  <c r="F4093" i="59"/>
  <c r="G4093" i="59"/>
  <c r="F4085" i="59"/>
  <c r="G4085" i="59"/>
  <c r="F4077" i="59"/>
  <c r="G4077" i="59"/>
  <c r="F4069" i="59"/>
  <c r="G4069" i="59"/>
  <c r="F4061" i="59"/>
  <c r="G4061" i="59"/>
  <c r="F4053" i="59"/>
  <c r="G4053" i="59"/>
  <c r="F4045" i="59"/>
  <c r="G4045" i="59"/>
  <c r="F4037" i="59"/>
  <c r="G4037" i="59"/>
  <c r="F4029" i="59"/>
  <c r="G4029" i="59"/>
  <c r="F4021" i="59"/>
  <c r="G4021" i="59"/>
  <c r="F4013" i="59"/>
  <c r="G4013" i="59"/>
  <c r="F4005" i="59"/>
  <c r="G4005" i="59"/>
  <c r="F3997" i="59"/>
  <c r="G3997" i="59"/>
  <c r="F3989" i="59"/>
  <c r="G3989" i="59"/>
  <c r="F3981" i="59"/>
  <c r="G3981" i="59"/>
  <c r="F3973" i="59"/>
  <c r="G3973" i="59"/>
  <c r="F3965" i="59"/>
  <c r="G3965" i="59"/>
  <c r="F3957" i="59"/>
  <c r="G3957" i="59"/>
  <c r="F3949" i="59"/>
  <c r="G3949" i="59"/>
  <c r="F3941" i="59"/>
  <c r="G3941" i="59"/>
  <c r="F3933" i="59"/>
  <c r="G3933" i="59"/>
  <c r="F3925" i="59"/>
  <c r="G3925" i="59"/>
  <c r="F3917" i="59"/>
  <c r="G3917" i="59"/>
  <c r="F3909" i="59"/>
  <c r="G3909" i="59"/>
  <c r="G3901" i="59"/>
  <c r="F3901" i="59"/>
  <c r="G3893" i="59"/>
  <c r="F3893" i="59"/>
  <c r="G3885" i="59"/>
  <c r="F3885" i="59"/>
  <c r="G3877" i="59"/>
  <c r="F3877" i="59"/>
  <c r="G3869" i="59"/>
  <c r="F3869" i="59"/>
  <c r="G3861" i="59"/>
  <c r="F3861" i="59"/>
  <c r="G3853" i="59"/>
  <c r="F3853" i="59"/>
  <c r="G3845" i="59"/>
  <c r="F3845" i="59"/>
  <c r="G3837" i="59"/>
  <c r="F3837" i="59"/>
  <c r="G3829" i="59"/>
  <c r="F3829" i="59"/>
  <c r="G3821" i="59"/>
  <c r="F3821" i="59"/>
  <c r="G3813" i="59"/>
  <c r="F3813" i="59"/>
  <c r="G3805" i="59"/>
  <c r="F3805" i="59"/>
  <c r="G3797" i="59"/>
  <c r="F3797" i="59"/>
  <c r="G3789" i="59"/>
  <c r="F3789" i="59"/>
  <c r="G3781" i="59"/>
  <c r="F3781" i="59"/>
  <c r="G3773" i="59"/>
  <c r="F3773" i="59"/>
  <c r="G3765" i="59"/>
  <c r="F3765" i="59"/>
  <c r="G3757" i="59"/>
  <c r="F3757" i="59"/>
  <c r="G3749" i="59"/>
  <c r="F3749" i="59"/>
  <c r="G3741" i="59"/>
  <c r="F3741" i="59"/>
  <c r="G3733" i="59"/>
  <c r="F3733" i="59"/>
  <c r="G3725" i="59"/>
  <c r="F3725" i="59"/>
  <c r="G3717" i="59"/>
  <c r="F3717" i="59"/>
  <c r="G3709" i="59"/>
  <c r="F3709" i="59"/>
  <c r="G3701" i="59"/>
  <c r="F3701" i="59"/>
  <c r="G3693" i="59"/>
  <c r="F3693" i="59"/>
  <c r="G3685" i="59"/>
  <c r="F3685" i="59"/>
  <c r="G3677" i="59"/>
  <c r="F3677" i="59"/>
  <c r="G3669" i="59"/>
  <c r="F3669" i="59"/>
  <c r="G3661" i="59"/>
  <c r="F3661" i="59"/>
  <c r="G3653" i="59"/>
  <c r="F3653" i="59"/>
  <c r="G3645" i="59"/>
  <c r="F3645" i="59"/>
  <c r="G3637" i="59"/>
  <c r="F3637" i="59"/>
  <c r="F3629" i="59"/>
  <c r="G3629" i="59"/>
  <c r="F3621" i="59"/>
  <c r="G3621" i="59"/>
  <c r="F3613" i="59"/>
  <c r="G3613" i="59"/>
  <c r="F3605" i="59"/>
  <c r="G3605" i="59"/>
  <c r="F3597" i="59"/>
  <c r="G3597" i="59"/>
  <c r="F3589" i="59"/>
  <c r="G3589" i="59"/>
  <c r="F3581" i="59"/>
  <c r="G3581" i="59"/>
  <c r="F3573" i="59"/>
  <c r="G3573" i="59"/>
  <c r="F3565" i="59"/>
  <c r="G3565" i="59"/>
  <c r="F3557" i="59"/>
  <c r="G3557" i="59"/>
  <c r="F3549" i="59"/>
  <c r="G3549" i="59"/>
  <c r="F3541" i="59"/>
  <c r="G3541" i="59"/>
  <c r="F3533" i="59"/>
  <c r="G3533" i="59"/>
  <c r="F3525" i="59"/>
  <c r="G3525" i="59"/>
  <c r="F3517" i="59"/>
  <c r="G3517" i="59"/>
  <c r="F3509" i="59"/>
  <c r="G3509" i="59"/>
  <c r="F3501" i="59"/>
  <c r="G3501" i="59"/>
  <c r="F3493" i="59"/>
  <c r="G3493" i="59"/>
  <c r="F3485" i="59"/>
  <c r="G3485" i="59"/>
  <c r="F3477" i="59"/>
  <c r="G3477" i="59"/>
  <c r="F3469" i="59"/>
  <c r="G3469" i="59"/>
  <c r="F3461" i="59"/>
  <c r="G3461" i="59"/>
  <c r="F3453" i="59"/>
  <c r="G3453" i="59"/>
  <c r="F3445" i="59"/>
  <c r="G3445" i="59"/>
  <c r="F3437" i="59"/>
  <c r="G3437" i="59"/>
  <c r="F3429" i="59"/>
  <c r="G3429" i="59"/>
  <c r="F3421" i="59"/>
  <c r="G3421" i="59"/>
  <c r="F3413" i="59"/>
  <c r="G3413" i="59"/>
  <c r="F3405" i="59"/>
  <c r="G3405" i="59"/>
  <c r="F3397" i="59"/>
  <c r="G3397" i="59"/>
  <c r="F3389" i="59"/>
  <c r="G3389" i="59"/>
  <c r="F3381" i="59"/>
  <c r="G3381" i="59"/>
  <c r="F3373" i="59"/>
  <c r="G3373" i="59"/>
  <c r="F3365" i="59"/>
  <c r="G3365" i="59"/>
  <c r="F3357" i="59"/>
  <c r="G3357" i="59"/>
  <c r="F3349" i="59"/>
  <c r="G3349" i="59"/>
  <c r="F3341" i="59"/>
  <c r="G3341" i="59"/>
  <c r="F3333" i="59"/>
  <c r="G3333" i="59"/>
  <c r="F3325" i="59"/>
  <c r="G3325" i="59"/>
  <c r="F3317" i="59"/>
  <c r="G3317" i="59"/>
  <c r="F3309" i="59"/>
  <c r="G3309" i="59"/>
  <c r="F3301" i="59"/>
  <c r="G3301" i="59"/>
  <c r="F3293" i="59"/>
  <c r="G3293" i="59"/>
  <c r="F3285" i="59"/>
  <c r="G3285" i="59"/>
  <c r="F3277" i="59"/>
  <c r="G3277" i="59"/>
  <c r="F3269" i="59"/>
  <c r="G3269" i="59"/>
  <c r="F3261" i="59"/>
  <c r="G3261" i="59"/>
  <c r="F3253" i="59"/>
  <c r="G3253" i="59"/>
  <c r="F3245" i="59"/>
  <c r="G3245" i="59"/>
  <c r="F3237" i="59"/>
  <c r="G3237" i="59"/>
  <c r="F3229" i="59"/>
  <c r="G3229" i="59"/>
  <c r="F3221" i="59"/>
  <c r="G3221" i="59"/>
  <c r="F3213" i="59"/>
  <c r="G3213" i="59"/>
  <c r="F3205" i="59"/>
  <c r="G3205" i="59"/>
  <c r="F3197" i="59"/>
  <c r="G3197" i="59"/>
  <c r="F3189" i="59"/>
  <c r="G3189" i="59"/>
  <c r="F3181" i="59"/>
  <c r="G3181" i="59"/>
  <c r="F3173" i="59"/>
  <c r="G3173" i="59"/>
  <c r="F3165" i="59"/>
  <c r="G3165" i="59"/>
  <c r="F3157" i="59"/>
  <c r="G3157" i="59"/>
  <c r="F3149" i="59"/>
  <c r="G3149" i="59"/>
  <c r="F3141" i="59"/>
  <c r="G3141" i="59"/>
  <c r="F3133" i="59"/>
  <c r="G3133" i="59"/>
  <c r="F3125" i="59"/>
  <c r="G3125" i="59"/>
  <c r="F3117" i="59"/>
  <c r="G3117" i="59"/>
  <c r="F3109" i="59"/>
  <c r="G3109" i="59"/>
  <c r="F3101" i="59"/>
  <c r="G3101" i="59"/>
  <c r="F3093" i="59"/>
  <c r="G3093" i="59"/>
  <c r="F3085" i="59"/>
  <c r="G3085" i="59"/>
  <c r="F3077" i="59"/>
  <c r="G3077" i="59"/>
  <c r="F3069" i="59"/>
  <c r="G3069" i="59"/>
  <c r="F3061" i="59"/>
  <c r="G3061" i="59"/>
  <c r="F3053" i="59"/>
  <c r="G3053" i="59"/>
  <c r="F3045" i="59"/>
  <c r="G3045" i="59"/>
  <c r="F3037" i="59"/>
  <c r="G3037" i="59"/>
  <c r="F3029" i="59"/>
  <c r="G3029" i="59"/>
  <c r="F3021" i="59"/>
  <c r="G3021" i="59"/>
  <c r="F3013" i="59"/>
  <c r="G3013" i="59"/>
  <c r="F3005" i="59"/>
  <c r="G3005" i="59"/>
  <c r="F2997" i="59"/>
  <c r="G2997" i="59"/>
  <c r="F2989" i="59"/>
  <c r="G2989" i="59"/>
  <c r="F2981" i="59"/>
  <c r="G2981" i="59"/>
  <c r="G2973" i="59"/>
  <c r="F2973" i="59"/>
  <c r="G2965" i="59"/>
  <c r="F2965" i="59"/>
  <c r="G2957" i="59"/>
  <c r="F2957" i="59"/>
  <c r="G2949" i="59"/>
  <c r="F2949" i="59"/>
  <c r="G2941" i="59"/>
  <c r="F2941" i="59"/>
  <c r="G2933" i="59"/>
  <c r="F2933" i="59"/>
  <c r="G2925" i="59"/>
  <c r="F2925" i="59"/>
  <c r="F2917" i="59"/>
  <c r="G2917" i="59"/>
  <c r="F2909" i="59"/>
  <c r="G2909" i="59"/>
  <c r="F2901" i="59"/>
  <c r="G2901" i="59"/>
  <c r="F2893" i="59"/>
  <c r="G2893" i="59"/>
  <c r="F2885" i="59"/>
  <c r="G2885" i="59"/>
  <c r="F2877" i="59"/>
  <c r="G2877" i="59"/>
  <c r="F2869" i="59"/>
  <c r="G2869" i="59"/>
  <c r="F2861" i="59"/>
  <c r="G2861" i="59"/>
  <c r="F2853" i="59"/>
  <c r="G2853" i="59"/>
  <c r="F2845" i="59"/>
  <c r="G2845" i="59"/>
  <c r="F2837" i="59"/>
  <c r="G2837" i="59"/>
  <c r="F2829" i="59"/>
  <c r="G2829" i="59"/>
  <c r="F2821" i="59"/>
  <c r="G2821" i="59"/>
  <c r="F2813" i="59"/>
  <c r="G2813" i="59"/>
  <c r="F2805" i="59"/>
  <c r="G2805" i="59"/>
  <c r="F2797" i="59"/>
  <c r="G2797" i="59"/>
  <c r="F2789" i="59"/>
  <c r="G2789" i="59"/>
  <c r="F2781" i="59"/>
  <c r="G2781" i="59"/>
  <c r="F2773" i="59"/>
  <c r="G2773" i="59"/>
  <c r="F2765" i="59"/>
  <c r="G2765" i="59"/>
  <c r="F2757" i="59"/>
  <c r="G2757" i="59"/>
  <c r="F2749" i="59"/>
  <c r="G2749" i="59"/>
  <c r="F2741" i="59"/>
  <c r="G2741" i="59"/>
  <c r="F2733" i="59"/>
  <c r="G2733" i="59"/>
  <c r="F2725" i="59"/>
  <c r="G2725" i="59"/>
  <c r="F2717" i="59"/>
  <c r="G2717" i="59"/>
  <c r="F2709" i="59"/>
  <c r="G2709" i="59"/>
  <c r="F2701" i="59"/>
  <c r="G2701" i="59"/>
  <c r="F2693" i="59"/>
  <c r="G2693" i="59"/>
  <c r="F2685" i="59"/>
  <c r="G2685" i="59"/>
  <c r="F2677" i="59"/>
  <c r="G2677" i="59"/>
  <c r="F2669" i="59"/>
  <c r="G2669" i="59"/>
  <c r="F2661" i="59"/>
  <c r="G2661" i="59"/>
  <c r="F2653" i="59"/>
  <c r="G2653" i="59"/>
  <c r="F2645" i="59"/>
  <c r="G2645" i="59"/>
  <c r="F2637" i="59"/>
  <c r="G2637" i="59"/>
  <c r="F2629" i="59"/>
  <c r="G2629" i="59"/>
  <c r="F2621" i="59"/>
  <c r="G2621" i="59"/>
  <c r="F2613" i="59"/>
  <c r="G2613" i="59"/>
  <c r="F2605" i="59"/>
  <c r="G2605" i="59"/>
  <c r="F2597" i="59"/>
  <c r="G2597" i="59"/>
  <c r="F2589" i="59"/>
  <c r="G2589" i="59"/>
  <c r="F2581" i="59"/>
  <c r="G2581" i="59"/>
  <c r="F2573" i="59"/>
  <c r="G2573" i="59"/>
  <c r="F2565" i="59"/>
  <c r="G2565" i="59"/>
  <c r="F2557" i="59"/>
  <c r="G2557" i="59"/>
  <c r="F2549" i="59"/>
  <c r="G2549" i="59"/>
  <c r="F2541" i="59"/>
  <c r="G2541" i="59"/>
  <c r="F2533" i="59"/>
  <c r="G2533" i="59"/>
  <c r="F2525" i="59"/>
  <c r="G2525" i="59"/>
  <c r="F2517" i="59"/>
  <c r="G2517" i="59"/>
  <c r="F2509" i="59"/>
  <c r="G2509" i="59"/>
  <c r="F2501" i="59"/>
  <c r="G2501" i="59"/>
  <c r="F2493" i="59"/>
  <c r="G2493" i="59"/>
  <c r="F2485" i="59"/>
  <c r="G2485" i="59"/>
  <c r="F2477" i="59"/>
  <c r="G2477" i="59"/>
  <c r="F2469" i="59"/>
  <c r="G2469" i="59"/>
  <c r="F2461" i="59"/>
  <c r="G2461" i="59"/>
  <c r="F2453" i="59"/>
  <c r="G2453" i="59"/>
  <c r="F2445" i="59"/>
  <c r="G2445" i="59"/>
  <c r="F2437" i="59"/>
  <c r="G2437" i="59"/>
  <c r="F2429" i="59"/>
  <c r="G2429" i="59"/>
  <c r="F2421" i="59"/>
  <c r="G2421" i="59"/>
  <c r="F2413" i="59"/>
  <c r="G2413" i="59"/>
  <c r="F2405" i="59"/>
  <c r="G2405" i="59"/>
  <c r="F2397" i="59"/>
  <c r="G2397" i="59"/>
  <c r="F2389" i="59"/>
  <c r="G2389" i="59"/>
  <c r="F2381" i="59"/>
  <c r="G2381" i="59"/>
  <c r="F2373" i="59"/>
  <c r="G2373" i="59"/>
  <c r="F2365" i="59"/>
  <c r="G2365" i="59"/>
  <c r="F2357" i="59"/>
  <c r="G2357" i="59"/>
  <c r="F2349" i="59"/>
  <c r="G2349" i="59"/>
  <c r="F2341" i="59"/>
  <c r="G2341" i="59"/>
  <c r="F2333" i="59"/>
  <c r="G2333" i="59"/>
  <c r="F2325" i="59"/>
  <c r="G2325" i="59"/>
  <c r="F2317" i="59"/>
  <c r="G2317" i="59"/>
  <c r="F2309" i="59"/>
  <c r="G2309" i="59"/>
  <c r="F2301" i="59"/>
  <c r="G2301" i="59"/>
  <c r="F2293" i="59"/>
  <c r="G2293" i="59"/>
  <c r="F2285" i="59"/>
  <c r="G2285" i="59"/>
  <c r="F2277" i="59"/>
  <c r="G2277" i="59"/>
  <c r="F2269" i="59"/>
  <c r="G2269" i="59"/>
  <c r="F2261" i="59"/>
  <c r="G2261" i="59"/>
  <c r="F2253" i="59"/>
  <c r="G2253" i="59"/>
  <c r="F2245" i="59"/>
  <c r="G2245" i="59"/>
  <c r="F2237" i="59"/>
  <c r="G2237" i="59"/>
  <c r="F2229" i="59"/>
  <c r="G2229" i="59"/>
  <c r="F2221" i="59"/>
  <c r="G2221" i="59"/>
  <c r="F2213" i="59"/>
  <c r="G2213" i="59"/>
  <c r="F2205" i="59"/>
  <c r="G2205" i="59"/>
  <c r="F2197" i="59"/>
  <c r="G2197" i="59"/>
  <c r="F2189" i="59"/>
  <c r="G2189" i="59"/>
  <c r="F2181" i="59"/>
  <c r="G2181" i="59"/>
  <c r="F2173" i="59"/>
  <c r="G2173" i="59"/>
  <c r="F2165" i="59"/>
  <c r="G2165" i="59"/>
  <c r="F2157" i="59"/>
  <c r="G2157" i="59"/>
  <c r="F2149" i="59"/>
  <c r="G2149" i="59"/>
  <c r="F2141" i="59"/>
  <c r="G2141" i="59"/>
  <c r="F2133" i="59"/>
  <c r="G2133" i="59"/>
  <c r="F2125" i="59"/>
  <c r="G2125" i="59"/>
  <c r="F2117" i="59"/>
  <c r="G2117" i="59"/>
  <c r="F2109" i="59"/>
  <c r="G2109" i="59"/>
  <c r="F2101" i="59"/>
  <c r="G2101" i="59"/>
  <c r="F2093" i="59"/>
  <c r="G2093" i="59"/>
  <c r="F2085" i="59"/>
  <c r="G2085" i="59"/>
  <c r="F2077" i="59"/>
  <c r="G2077" i="59"/>
  <c r="F2069" i="59"/>
  <c r="G2069" i="59"/>
  <c r="F2061" i="59"/>
  <c r="G2061" i="59"/>
  <c r="F2053" i="59"/>
  <c r="G2053" i="59"/>
  <c r="F2045" i="59"/>
  <c r="G2045" i="59"/>
  <c r="F2037" i="59"/>
  <c r="G2037" i="59"/>
  <c r="F2029" i="59"/>
  <c r="G2029" i="59"/>
  <c r="F2021" i="59"/>
  <c r="G2021" i="59"/>
  <c r="F2013" i="59"/>
  <c r="G2013" i="59"/>
  <c r="F2005" i="59"/>
  <c r="G2005" i="59"/>
  <c r="F1997" i="59"/>
  <c r="G1997" i="59"/>
  <c r="F1989" i="59"/>
  <c r="G1989" i="59"/>
  <c r="F1981" i="59"/>
  <c r="G1981" i="59"/>
  <c r="F1973" i="59"/>
  <c r="G1973" i="59"/>
  <c r="F1965" i="59"/>
  <c r="G1965" i="59"/>
  <c r="F1957" i="59"/>
  <c r="G1957" i="59"/>
  <c r="F1949" i="59"/>
  <c r="G1949" i="59"/>
  <c r="F1941" i="59"/>
  <c r="G1941" i="59"/>
  <c r="F1933" i="59"/>
  <c r="G1933" i="59"/>
  <c r="F1925" i="59"/>
  <c r="G1925" i="59"/>
  <c r="F1917" i="59"/>
  <c r="G1917" i="59"/>
  <c r="F1909" i="59"/>
  <c r="G1909" i="59"/>
  <c r="F1901" i="59"/>
  <c r="G1901" i="59"/>
  <c r="F1893" i="59"/>
  <c r="G1893" i="59"/>
  <c r="F1885" i="59"/>
  <c r="G1885" i="59"/>
  <c r="F1877" i="59"/>
  <c r="G1877" i="59"/>
  <c r="F1869" i="59"/>
  <c r="G1869" i="59"/>
  <c r="F1861" i="59"/>
  <c r="G1861" i="59"/>
  <c r="F1853" i="59"/>
  <c r="G1853" i="59"/>
  <c r="F1845" i="59"/>
  <c r="G1845" i="59"/>
  <c r="F1837" i="59"/>
  <c r="G1837" i="59"/>
  <c r="F1829" i="59"/>
  <c r="G1829" i="59"/>
  <c r="F1821" i="59"/>
  <c r="G1821" i="59"/>
  <c r="F1813" i="59"/>
  <c r="G1813" i="59"/>
  <c r="F1805" i="59"/>
  <c r="G1805" i="59"/>
  <c r="F1797" i="59"/>
  <c r="G1797" i="59"/>
  <c r="G1789" i="59"/>
  <c r="F1789" i="59"/>
  <c r="F1781" i="59"/>
  <c r="G1781" i="59"/>
  <c r="F1773" i="59"/>
  <c r="G1773" i="59"/>
  <c r="F1765" i="59"/>
  <c r="G1765" i="59"/>
  <c r="G1757" i="59"/>
  <c r="F1757" i="59"/>
  <c r="F1749" i="59"/>
  <c r="G1749" i="59"/>
  <c r="F1741" i="59"/>
  <c r="G1741" i="59"/>
  <c r="F1733" i="59"/>
  <c r="G1733" i="59"/>
  <c r="G1725" i="59"/>
  <c r="F1725" i="59"/>
  <c r="F1717" i="59"/>
  <c r="G1717" i="59"/>
  <c r="F1709" i="59"/>
  <c r="G1709" i="59"/>
  <c r="F1701" i="59"/>
  <c r="G1701" i="59"/>
  <c r="G1693" i="59"/>
  <c r="F1693" i="59"/>
  <c r="F1685" i="59"/>
  <c r="G1685" i="59"/>
  <c r="G1677" i="59"/>
  <c r="F1677" i="59"/>
  <c r="F1669" i="59"/>
  <c r="G1669" i="59"/>
  <c r="F1661" i="59"/>
  <c r="G1661" i="59"/>
  <c r="G1653" i="59"/>
  <c r="F1653" i="59"/>
  <c r="G1645" i="59"/>
  <c r="F1645" i="59"/>
  <c r="G1637" i="59"/>
  <c r="F1637" i="59"/>
  <c r="G1629" i="59"/>
  <c r="F1629" i="59"/>
  <c r="G1621" i="59"/>
  <c r="F1621" i="59"/>
  <c r="G1613" i="59"/>
  <c r="F1613" i="59"/>
  <c r="G1605" i="59"/>
  <c r="F1605" i="59"/>
  <c r="G1597" i="59"/>
  <c r="F1597" i="59"/>
  <c r="G1589" i="59"/>
  <c r="F1589" i="59"/>
  <c r="G1581" i="59"/>
  <c r="F1581" i="59"/>
  <c r="G1573" i="59"/>
  <c r="F1573" i="59"/>
  <c r="G1565" i="59"/>
  <c r="F1565" i="59"/>
  <c r="G1557" i="59"/>
  <c r="F1557" i="59"/>
  <c r="G1549" i="59"/>
  <c r="F1549" i="59"/>
  <c r="F1541" i="59"/>
  <c r="G1541" i="59"/>
  <c r="F1533" i="59"/>
  <c r="G1533" i="59"/>
  <c r="F1525" i="59"/>
  <c r="G1525" i="59"/>
  <c r="F1517" i="59"/>
  <c r="G1517" i="59"/>
  <c r="F1509" i="59"/>
  <c r="G1509" i="59"/>
  <c r="F1501" i="59"/>
  <c r="G1501" i="59"/>
  <c r="F1493" i="59"/>
  <c r="G1493" i="59"/>
  <c r="F1485" i="59"/>
  <c r="G1485" i="59"/>
  <c r="F1477" i="59"/>
  <c r="G1477" i="59"/>
  <c r="F1469" i="59"/>
  <c r="G1469" i="59"/>
  <c r="F1461" i="59"/>
  <c r="G1461" i="59"/>
  <c r="F1453" i="59"/>
  <c r="G1453" i="59"/>
  <c r="F1445" i="59"/>
  <c r="G1445" i="59"/>
  <c r="F1437" i="59"/>
  <c r="G1437" i="59"/>
  <c r="F1429" i="59"/>
  <c r="G1429" i="59"/>
  <c r="F1421" i="59"/>
  <c r="G1421" i="59"/>
  <c r="F1413" i="59"/>
  <c r="G1413" i="59"/>
  <c r="F1405" i="59"/>
  <c r="G1405" i="59"/>
  <c r="F1397" i="59"/>
  <c r="G1397" i="59"/>
  <c r="F1389" i="59"/>
  <c r="G1389" i="59"/>
  <c r="F1381" i="59"/>
  <c r="G1381" i="59"/>
  <c r="F1373" i="59"/>
  <c r="G1373" i="59"/>
  <c r="F1365" i="59"/>
  <c r="G1365" i="59"/>
  <c r="F1357" i="59"/>
  <c r="G1357" i="59"/>
  <c r="F1349" i="59"/>
  <c r="G1349" i="59"/>
  <c r="F1341" i="59"/>
  <c r="G1341" i="59"/>
  <c r="F1333" i="59"/>
  <c r="G1333" i="59"/>
  <c r="F1325" i="59"/>
  <c r="G1325" i="59"/>
  <c r="F1317" i="59"/>
  <c r="G1317" i="59"/>
  <c r="F1309" i="59"/>
  <c r="G1309" i="59"/>
  <c r="F1301" i="59"/>
  <c r="G1301" i="59"/>
  <c r="F1293" i="59"/>
  <c r="G1293" i="59"/>
  <c r="F1285" i="59"/>
  <c r="G1285" i="59"/>
  <c r="F1277" i="59"/>
  <c r="G1277" i="59"/>
  <c r="F1269" i="59"/>
  <c r="G1269" i="59"/>
  <c r="F1261" i="59"/>
  <c r="G1261" i="59"/>
  <c r="F1253" i="59"/>
  <c r="G1253" i="59"/>
  <c r="F1245" i="59"/>
  <c r="G1245" i="59"/>
  <c r="F1237" i="59"/>
  <c r="G1237" i="59"/>
  <c r="F1229" i="59"/>
  <c r="G1229" i="59"/>
  <c r="F1221" i="59"/>
  <c r="G1221" i="59"/>
  <c r="F1213" i="59"/>
  <c r="G1213" i="59"/>
  <c r="F1205" i="59"/>
  <c r="G1205" i="59"/>
  <c r="F1197" i="59"/>
  <c r="G1197" i="59"/>
  <c r="F1189" i="59"/>
  <c r="G1189" i="59"/>
  <c r="F1181" i="59"/>
  <c r="G1181" i="59"/>
  <c r="F1173" i="59"/>
  <c r="G1173" i="59"/>
  <c r="F1165" i="59"/>
  <c r="G1165" i="59"/>
  <c r="F1157" i="59"/>
  <c r="G1157" i="59"/>
  <c r="G1149" i="59"/>
  <c r="F1149" i="59"/>
  <c r="G1141" i="59"/>
  <c r="F1141" i="59"/>
  <c r="G1133" i="59"/>
  <c r="F1133" i="59"/>
  <c r="G1125" i="59"/>
  <c r="F1125" i="59"/>
  <c r="F1117" i="59"/>
  <c r="G1117" i="59"/>
  <c r="F1109" i="59"/>
  <c r="G1109" i="59"/>
  <c r="F1101" i="59"/>
  <c r="G1101" i="59"/>
  <c r="F1093" i="59"/>
  <c r="G1093" i="59"/>
  <c r="F1085" i="59"/>
  <c r="G1085" i="59"/>
  <c r="F1077" i="59"/>
  <c r="G1077" i="59"/>
  <c r="F1069" i="59"/>
  <c r="G1069" i="59"/>
  <c r="F1061" i="59"/>
  <c r="G1061" i="59"/>
  <c r="F1053" i="59"/>
  <c r="G1053" i="59"/>
  <c r="F1045" i="59"/>
  <c r="G1045" i="59"/>
  <c r="F1037" i="59"/>
  <c r="G1037" i="59"/>
  <c r="F1029" i="59"/>
  <c r="G1029" i="59"/>
  <c r="F1021" i="59"/>
  <c r="G1021" i="59"/>
  <c r="F1013" i="59"/>
  <c r="G1013" i="59"/>
  <c r="F1005" i="59"/>
  <c r="G1005" i="59"/>
  <c r="F997" i="59"/>
  <c r="G997" i="59"/>
  <c r="F989" i="59"/>
  <c r="G989" i="59"/>
  <c r="F981" i="59"/>
  <c r="G981" i="59"/>
  <c r="F973" i="59"/>
  <c r="G973" i="59"/>
  <c r="F965" i="59"/>
  <c r="G965" i="59"/>
  <c r="F957" i="59"/>
  <c r="G957" i="59"/>
  <c r="F949" i="59"/>
  <c r="G949" i="59"/>
  <c r="F941" i="59"/>
  <c r="G941" i="59"/>
  <c r="F933" i="59"/>
  <c r="G933" i="59"/>
  <c r="F925" i="59"/>
  <c r="G925" i="59"/>
  <c r="F917" i="59"/>
  <c r="G917" i="59"/>
  <c r="F909" i="59"/>
  <c r="G909" i="59"/>
  <c r="F901" i="59"/>
  <c r="G901" i="59"/>
  <c r="F893" i="59"/>
  <c r="G893" i="59"/>
  <c r="F885" i="59"/>
  <c r="G885" i="59"/>
  <c r="F877" i="59"/>
  <c r="G877" i="59"/>
  <c r="F869" i="59"/>
  <c r="G869" i="59"/>
  <c r="F861" i="59"/>
  <c r="G861" i="59"/>
  <c r="F853" i="59"/>
  <c r="G853" i="59"/>
  <c r="F845" i="59"/>
  <c r="G845" i="59"/>
  <c r="F837" i="59"/>
  <c r="G837" i="59"/>
  <c r="F829" i="59"/>
  <c r="G829" i="59"/>
  <c r="F821" i="59"/>
  <c r="G821" i="59"/>
  <c r="F813" i="59"/>
  <c r="G813" i="59"/>
  <c r="F805" i="59"/>
  <c r="G805" i="59"/>
  <c r="G797" i="59"/>
  <c r="F797" i="59"/>
  <c r="G789" i="59"/>
  <c r="F789" i="59"/>
  <c r="G781" i="59"/>
  <c r="F781" i="59"/>
  <c r="G773" i="59"/>
  <c r="F773" i="59"/>
  <c r="G765" i="59"/>
  <c r="F765" i="59"/>
  <c r="G757" i="59"/>
  <c r="F757" i="59"/>
  <c r="G749" i="59"/>
  <c r="F749" i="59"/>
  <c r="G741" i="59"/>
  <c r="F741" i="59"/>
  <c r="G7236" i="59"/>
  <c r="F7236" i="59"/>
  <c r="G7228" i="59"/>
  <c r="F7228" i="59"/>
  <c r="G7220" i="59"/>
  <c r="F7220" i="59"/>
  <c r="G7212" i="59"/>
  <c r="F7212" i="59"/>
  <c r="G7204" i="59"/>
  <c r="F7204" i="59"/>
  <c r="G7196" i="59"/>
  <c r="F7196" i="59"/>
  <c r="G7188" i="59"/>
  <c r="F7188" i="59"/>
  <c r="G7180" i="59"/>
  <c r="F7180" i="59"/>
  <c r="G7172" i="59"/>
  <c r="F7172" i="59"/>
  <c r="G7164" i="59"/>
  <c r="F7164" i="59"/>
  <c r="G7156" i="59"/>
  <c r="F7156" i="59"/>
  <c r="G7148" i="59"/>
  <c r="F7148" i="59"/>
  <c r="G7140" i="59"/>
  <c r="F7140" i="59"/>
  <c r="G7132" i="59"/>
  <c r="F7132" i="59"/>
  <c r="G7124" i="59"/>
  <c r="F7124" i="59"/>
  <c r="G7116" i="59"/>
  <c r="F7116" i="59"/>
  <c r="G7108" i="59"/>
  <c r="F7108" i="59"/>
  <c r="G7100" i="59"/>
  <c r="F7100" i="59"/>
  <c r="G7092" i="59"/>
  <c r="F7092" i="59"/>
  <c r="G7084" i="59"/>
  <c r="F7084" i="59"/>
  <c r="G7076" i="59"/>
  <c r="F7076" i="59"/>
  <c r="G7068" i="59"/>
  <c r="F7068" i="59"/>
  <c r="G7060" i="59"/>
  <c r="F7060" i="59"/>
  <c r="G7052" i="59"/>
  <c r="F7052" i="59"/>
  <c r="G7044" i="59"/>
  <c r="F7044" i="59"/>
  <c r="G7036" i="59"/>
  <c r="F7036" i="59"/>
  <c r="G7028" i="59"/>
  <c r="F7028" i="59"/>
  <c r="G7020" i="59"/>
  <c r="F7020" i="59"/>
  <c r="G7012" i="59"/>
  <c r="F7012" i="59"/>
  <c r="G7004" i="59"/>
  <c r="F7004" i="59"/>
  <c r="G6996" i="59"/>
  <c r="F6996" i="59"/>
  <c r="G6988" i="59"/>
  <c r="F6988" i="59"/>
  <c r="G6980" i="59"/>
  <c r="F6980" i="59"/>
  <c r="G6972" i="59"/>
  <c r="F6972" i="59"/>
  <c r="G6964" i="59"/>
  <c r="F6964" i="59"/>
  <c r="G6956" i="59"/>
  <c r="F6956" i="59"/>
  <c r="G6948" i="59"/>
  <c r="F6948" i="59"/>
  <c r="G6940" i="59"/>
  <c r="F6940" i="59"/>
  <c r="G6932" i="59"/>
  <c r="F6932" i="59"/>
  <c r="G6924" i="59"/>
  <c r="F6924" i="59"/>
  <c r="G6916" i="59"/>
  <c r="F6916" i="59"/>
  <c r="G6908" i="59"/>
  <c r="F6908" i="59"/>
  <c r="G6900" i="59"/>
  <c r="F6900" i="59"/>
  <c r="G6892" i="59"/>
  <c r="F6892" i="59"/>
  <c r="G6884" i="59"/>
  <c r="F6884" i="59"/>
  <c r="G6876" i="59"/>
  <c r="F6876" i="59"/>
  <c r="G6868" i="59"/>
  <c r="F6868" i="59"/>
  <c r="G6860" i="59"/>
  <c r="F6860" i="59"/>
  <c r="G6852" i="59"/>
  <c r="F6852" i="59"/>
  <c r="G6844" i="59"/>
  <c r="F6844" i="59"/>
  <c r="G6836" i="59"/>
  <c r="F6836" i="59"/>
  <c r="G6828" i="59"/>
  <c r="F6828" i="59"/>
  <c r="G6820" i="59"/>
  <c r="F6820" i="59"/>
  <c r="G6812" i="59"/>
  <c r="F6812" i="59"/>
  <c r="G6804" i="59"/>
  <c r="F6804" i="59"/>
  <c r="G6796" i="59"/>
  <c r="F6796" i="59"/>
  <c r="G6788" i="59"/>
  <c r="F6788" i="59"/>
  <c r="G6780" i="59"/>
  <c r="F6780" i="59"/>
  <c r="G6772" i="59"/>
  <c r="F6772" i="59"/>
  <c r="G6764" i="59"/>
  <c r="F6764" i="59"/>
  <c r="G6756" i="59"/>
  <c r="F6756" i="59"/>
  <c r="G6748" i="59"/>
  <c r="F6748" i="59"/>
  <c r="G6740" i="59"/>
  <c r="F6740" i="59"/>
  <c r="G6732" i="59"/>
  <c r="F6732" i="59"/>
  <c r="G6724" i="59"/>
  <c r="F6724" i="59"/>
  <c r="G6716" i="59"/>
  <c r="F6716" i="59"/>
  <c r="G6708" i="59"/>
  <c r="F6708" i="59"/>
  <c r="G6700" i="59"/>
  <c r="F6700" i="59"/>
  <c r="G6692" i="59"/>
  <c r="F6692" i="59"/>
  <c r="G6684" i="59"/>
  <c r="F6684" i="59"/>
  <c r="G6676" i="59"/>
  <c r="F6676" i="59"/>
  <c r="G6668" i="59"/>
  <c r="F6668" i="59"/>
  <c r="G6660" i="59"/>
  <c r="F6660" i="59"/>
  <c r="G6652" i="59"/>
  <c r="F6652" i="59"/>
  <c r="G6644" i="59"/>
  <c r="F6644" i="59"/>
  <c r="G6636" i="59"/>
  <c r="F6636" i="59"/>
  <c r="G6628" i="59"/>
  <c r="F6628" i="59"/>
  <c r="G6620" i="59"/>
  <c r="F6620" i="59"/>
  <c r="G6612" i="59"/>
  <c r="F6612" i="59"/>
  <c r="G6604" i="59"/>
  <c r="F6604" i="59"/>
  <c r="G6596" i="59"/>
  <c r="F6596" i="59"/>
  <c r="G6588" i="59"/>
  <c r="F6588" i="59"/>
  <c r="G6580" i="59"/>
  <c r="F6580" i="59"/>
  <c r="G6572" i="59"/>
  <c r="F6572" i="59"/>
  <c r="G6564" i="59"/>
  <c r="F6564" i="59"/>
  <c r="G6556" i="59"/>
  <c r="F6556" i="59"/>
  <c r="G6548" i="59"/>
  <c r="F6548" i="59"/>
  <c r="G6540" i="59"/>
  <c r="F6540" i="59"/>
  <c r="G6532" i="59"/>
  <c r="F6532" i="59"/>
  <c r="G6524" i="59"/>
  <c r="F6524" i="59"/>
  <c r="G6516" i="59"/>
  <c r="F6516" i="59"/>
  <c r="G6508" i="59"/>
  <c r="F6508" i="59"/>
  <c r="G6500" i="59"/>
  <c r="F6500" i="59"/>
  <c r="G6492" i="59"/>
  <c r="F6492" i="59"/>
  <c r="G6484" i="59"/>
  <c r="F6484" i="59"/>
  <c r="G6476" i="59"/>
  <c r="F6476" i="59"/>
  <c r="G6468" i="59"/>
  <c r="F6468" i="59"/>
  <c r="G6460" i="59"/>
  <c r="F6460" i="59"/>
  <c r="G6452" i="59"/>
  <c r="F6452" i="59"/>
  <c r="G6444" i="59"/>
  <c r="F6444" i="59"/>
  <c r="G6436" i="59"/>
  <c r="F6436" i="59"/>
  <c r="G6428" i="59"/>
  <c r="F6428" i="59"/>
  <c r="G6420" i="59"/>
  <c r="F6420" i="59"/>
  <c r="G6412" i="59"/>
  <c r="F6412" i="59"/>
  <c r="G6404" i="59"/>
  <c r="F6404" i="59"/>
  <c r="G6396" i="59"/>
  <c r="F6396" i="59"/>
  <c r="G6388" i="59"/>
  <c r="F6388" i="59"/>
  <c r="G6380" i="59"/>
  <c r="F6380" i="59"/>
  <c r="G6372" i="59"/>
  <c r="F6372" i="59"/>
  <c r="G6364" i="59"/>
  <c r="F6364" i="59"/>
  <c r="G6356" i="59"/>
  <c r="F6356" i="59"/>
  <c r="G6348" i="59"/>
  <c r="F6348" i="59"/>
  <c r="G6340" i="59"/>
  <c r="F6340" i="59"/>
  <c r="G6332" i="59"/>
  <c r="F6332" i="59"/>
  <c r="G6324" i="59"/>
  <c r="F6324" i="59"/>
  <c r="G6316" i="59"/>
  <c r="F6316" i="59"/>
  <c r="G6308" i="59"/>
  <c r="F6308" i="59"/>
  <c r="G6300" i="59"/>
  <c r="F6300" i="59"/>
  <c r="G6292" i="59"/>
  <c r="F6292" i="59"/>
  <c r="G6284" i="59"/>
  <c r="F6284" i="59"/>
  <c r="G6276" i="59"/>
  <c r="F6276" i="59"/>
  <c r="G6268" i="59"/>
  <c r="F6268" i="59"/>
  <c r="G6260" i="59"/>
  <c r="F6260" i="59"/>
  <c r="G6252" i="59"/>
  <c r="F6252" i="59"/>
  <c r="G6244" i="59"/>
  <c r="F6244" i="59"/>
  <c r="G6236" i="59"/>
  <c r="F6236" i="59"/>
  <c r="G6228" i="59"/>
  <c r="F6228" i="59"/>
  <c r="G6220" i="59"/>
  <c r="F6220" i="59"/>
  <c r="G6212" i="59"/>
  <c r="F6212" i="59"/>
  <c r="G6204" i="59"/>
  <c r="F6204" i="59"/>
  <c r="G6196" i="59"/>
  <c r="F6196" i="59"/>
  <c r="G6188" i="59"/>
  <c r="F6188" i="59"/>
  <c r="G6180" i="59"/>
  <c r="F6180" i="59"/>
  <c r="G6172" i="59"/>
  <c r="F6172" i="59"/>
  <c r="G6164" i="59"/>
  <c r="F6164" i="59"/>
  <c r="G6156" i="59"/>
  <c r="F6156" i="59"/>
  <c r="G6148" i="59"/>
  <c r="F6148" i="59"/>
  <c r="G6140" i="59"/>
  <c r="F6140" i="59"/>
  <c r="G6132" i="59"/>
  <c r="F6132" i="59"/>
  <c r="G6124" i="59"/>
  <c r="F6124" i="59"/>
  <c r="G6116" i="59"/>
  <c r="F6116" i="59"/>
  <c r="G6108" i="59"/>
  <c r="F6108" i="59"/>
  <c r="G6100" i="59"/>
  <c r="F6100" i="59"/>
  <c r="G6092" i="59"/>
  <c r="F6092" i="59"/>
  <c r="G6084" i="59"/>
  <c r="F6084" i="59"/>
  <c r="G6076" i="59"/>
  <c r="F6076" i="59"/>
  <c r="G6068" i="59"/>
  <c r="F6068" i="59"/>
  <c r="G6060" i="59"/>
  <c r="F6060" i="59"/>
  <c r="G6052" i="59"/>
  <c r="F6052" i="59"/>
  <c r="G6044" i="59"/>
  <c r="F6044" i="59"/>
  <c r="G6036" i="59"/>
  <c r="F6036" i="59"/>
  <c r="G6028" i="59"/>
  <c r="F6028" i="59"/>
  <c r="G6020" i="59"/>
  <c r="F6020" i="59"/>
  <c r="G6012" i="59"/>
  <c r="F6012" i="59"/>
  <c r="G6004" i="59"/>
  <c r="F6004" i="59"/>
  <c r="G5996" i="59"/>
  <c r="F5996" i="59"/>
  <c r="G5988" i="59"/>
  <c r="F5988" i="59"/>
  <c r="G5980" i="59"/>
  <c r="F5980" i="59"/>
  <c r="G5972" i="59"/>
  <c r="F5972" i="59"/>
  <c r="G5964" i="59"/>
  <c r="F5964" i="59"/>
  <c r="G5956" i="59"/>
  <c r="F5956" i="59"/>
  <c r="G5948" i="59"/>
  <c r="F5948" i="59"/>
  <c r="G5940" i="59"/>
  <c r="F5940" i="59"/>
  <c r="G5932" i="59"/>
  <c r="F5932" i="59"/>
  <c r="G5924" i="59"/>
  <c r="F5924" i="59"/>
  <c r="G5916" i="59"/>
  <c r="F5916" i="59"/>
  <c r="G5908" i="59"/>
  <c r="F5908" i="59"/>
  <c r="G5900" i="59"/>
  <c r="F5900" i="59"/>
  <c r="G5892" i="59"/>
  <c r="F5892" i="59"/>
  <c r="G5884" i="59"/>
  <c r="F5884" i="59"/>
  <c r="G5876" i="59"/>
  <c r="F5876" i="59"/>
  <c r="G5868" i="59"/>
  <c r="F5868" i="59"/>
  <c r="G5860" i="59"/>
  <c r="F5860" i="59"/>
  <c r="G5852" i="59"/>
  <c r="F5852" i="59"/>
  <c r="G5844" i="59"/>
  <c r="F5844" i="59"/>
  <c r="G5836" i="59"/>
  <c r="F5836" i="59"/>
  <c r="G5828" i="59"/>
  <c r="F5828" i="59"/>
  <c r="G5820" i="59"/>
  <c r="F5820" i="59"/>
  <c r="G5812" i="59"/>
  <c r="F5812" i="59"/>
  <c r="G5804" i="59"/>
  <c r="F5804" i="59"/>
  <c r="G5796" i="59"/>
  <c r="F5796" i="59"/>
  <c r="G5788" i="59"/>
  <c r="F5788" i="59"/>
  <c r="G5780" i="59"/>
  <c r="F5780" i="59"/>
  <c r="G5772" i="59"/>
  <c r="F5772" i="59"/>
  <c r="G5764" i="59"/>
  <c r="F5764" i="59"/>
  <c r="G5756" i="59"/>
  <c r="F5756" i="59"/>
  <c r="G5748" i="59"/>
  <c r="F5748" i="59"/>
  <c r="G5740" i="59"/>
  <c r="F5740" i="59"/>
  <c r="G5732" i="59"/>
  <c r="F5732" i="59"/>
  <c r="G5724" i="59"/>
  <c r="F5724" i="59"/>
  <c r="G5716" i="59"/>
  <c r="F5716" i="59"/>
  <c r="G5708" i="59"/>
  <c r="F5708" i="59"/>
  <c r="G5700" i="59"/>
  <c r="F5700" i="59"/>
  <c r="G5692" i="59"/>
  <c r="F5692" i="59"/>
  <c r="G5684" i="59"/>
  <c r="F5684" i="59"/>
  <c r="G5676" i="59"/>
  <c r="F5676" i="59"/>
  <c r="G5668" i="59"/>
  <c r="F5668" i="59"/>
  <c r="G5660" i="59"/>
  <c r="F5660" i="59"/>
  <c r="G5652" i="59"/>
  <c r="F5652" i="59"/>
  <c r="G5644" i="59"/>
  <c r="F5644" i="59"/>
  <c r="G5636" i="59"/>
  <c r="F5636" i="59"/>
  <c r="G5628" i="59"/>
  <c r="F5628" i="59"/>
  <c r="G5620" i="59"/>
  <c r="F5620" i="59"/>
  <c r="G5612" i="59"/>
  <c r="F5612" i="59"/>
  <c r="G5604" i="59"/>
  <c r="F5604" i="59"/>
  <c r="G5596" i="59"/>
  <c r="F5596" i="59"/>
  <c r="G5588" i="59"/>
  <c r="F5588" i="59"/>
  <c r="G5580" i="59"/>
  <c r="F5580" i="59"/>
  <c r="G5572" i="59"/>
  <c r="F5572" i="59"/>
  <c r="G5564" i="59"/>
  <c r="F5564" i="59"/>
  <c r="G5556" i="59"/>
  <c r="F5556" i="59"/>
  <c r="G5548" i="59"/>
  <c r="F5548" i="59"/>
  <c r="G5540" i="59"/>
  <c r="F5540" i="59"/>
  <c r="G5532" i="59"/>
  <c r="F5532" i="59"/>
  <c r="G5524" i="59"/>
  <c r="F5524" i="59"/>
  <c r="G5516" i="59"/>
  <c r="F5516" i="59"/>
  <c r="F5508" i="59"/>
  <c r="G5508" i="59"/>
  <c r="F5500" i="59"/>
  <c r="G5500" i="59"/>
  <c r="F5492" i="59"/>
  <c r="G5492" i="59"/>
  <c r="F5484" i="59"/>
  <c r="G5484" i="59"/>
  <c r="F5476" i="59"/>
  <c r="G5476" i="59"/>
  <c r="F5468" i="59"/>
  <c r="G5468" i="59"/>
  <c r="F5460" i="59"/>
  <c r="G5460" i="59"/>
  <c r="F5452" i="59"/>
  <c r="G5452" i="59"/>
  <c r="F5444" i="59"/>
  <c r="G5444" i="59"/>
  <c r="F5436" i="59"/>
  <c r="G5436" i="59"/>
  <c r="F5428" i="59"/>
  <c r="G5428" i="59"/>
  <c r="F5420" i="59"/>
  <c r="G5420" i="59"/>
  <c r="F5412" i="59"/>
  <c r="G5412" i="59"/>
  <c r="F5404" i="59"/>
  <c r="G5404" i="59"/>
  <c r="F5396" i="59"/>
  <c r="G5396" i="59"/>
  <c r="F5388" i="59"/>
  <c r="G5388" i="59"/>
  <c r="F5380" i="59"/>
  <c r="G5380" i="59"/>
  <c r="F5372" i="59"/>
  <c r="G5372" i="59"/>
  <c r="F5364" i="59"/>
  <c r="G5364" i="59"/>
  <c r="F5356" i="59"/>
  <c r="G5356" i="59"/>
  <c r="F5348" i="59"/>
  <c r="G5348" i="59"/>
  <c r="F5340" i="59"/>
  <c r="G5340" i="59"/>
  <c r="F5332" i="59"/>
  <c r="G5332" i="59"/>
  <c r="F5324" i="59"/>
  <c r="G5324" i="59"/>
  <c r="F5316" i="59"/>
  <c r="G5316" i="59"/>
  <c r="F5308" i="59"/>
  <c r="G5308" i="59"/>
  <c r="F5300" i="59"/>
  <c r="G5300" i="59"/>
  <c r="F5292" i="59"/>
  <c r="G5292" i="59"/>
  <c r="F5284" i="59"/>
  <c r="G5284" i="59"/>
  <c r="F5276" i="59"/>
  <c r="G5276" i="59"/>
  <c r="F5268" i="59"/>
  <c r="G5268" i="59"/>
  <c r="F5260" i="59"/>
  <c r="G5260" i="59"/>
  <c r="F5252" i="59"/>
  <c r="G5252" i="59"/>
  <c r="F5244" i="59"/>
  <c r="G5244" i="59"/>
  <c r="F5236" i="59"/>
  <c r="G5236" i="59"/>
  <c r="F5228" i="59"/>
  <c r="G5228" i="59"/>
  <c r="F5220" i="59"/>
  <c r="G5220" i="59"/>
  <c r="F5212" i="59"/>
  <c r="G5212" i="59"/>
  <c r="F5204" i="59"/>
  <c r="G5204" i="59"/>
  <c r="F5196" i="59"/>
  <c r="G5196" i="59"/>
  <c r="F5188" i="59"/>
  <c r="G5188" i="59"/>
  <c r="F5180" i="59"/>
  <c r="G5180" i="59"/>
  <c r="F5172" i="59"/>
  <c r="G5172" i="59"/>
  <c r="F5164" i="59"/>
  <c r="G5164" i="59"/>
  <c r="F5156" i="59"/>
  <c r="G5156" i="59"/>
  <c r="F5148" i="59"/>
  <c r="G5148" i="59"/>
  <c r="F5140" i="59"/>
  <c r="G5140" i="59"/>
  <c r="F5132" i="59"/>
  <c r="G5132" i="59"/>
  <c r="F5124" i="59"/>
  <c r="G5124" i="59"/>
  <c r="F5116" i="59"/>
  <c r="G5116" i="59"/>
  <c r="F5108" i="59"/>
  <c r="G5108" i="59"/>
  <c r="F5100" i="59"/>
  <c r="G5100" i="59"/>
  <c r="F5092" i="59"/>
  <c r="G5092" i="59"/>
  <c r="F5084" i="59"/>
  <c r="G5084" i="59"/>
  <c r="F5076" i="59"/>
  <c r="G5076" i="59"/>
  <c r="F5068" i="59"/>
  <c r="G5068" i="59"/>
  <c r="F5060" i="59"/>
  <c r="G5060" i="59"/>
  <c r="F5052" i="59"/>
  <c r="G5052" i="59"/>
  <c r="F5044" i="59"/>
  <c r="G5044" i="59"/>
  <c r="F5036" i="59"/>
  <c r="G5036" i="59"/>
  <c r="F5028" i="59"/>
  <c r="G5028" i="59"/>
  <c r="G5020" i="59"/>
  <c r="F5020" i="59"/>
  <c r="G5012" i="59"/>
  <c r="F5012" i="59"/>
  <c r="G5004" i="59"/>
  <c r="F5004" i="59"/>
  <c r="G4996" i="59"/>
  <c r="F4996" i="59"/>
  <c r="G4988" i="59"/>
  <c r="F4988" i="59"/>
  <c r="G4980" i="59"/>
  <c r="F4980" i="59"/>
  <c r="G4972" i="59"/>
  <c r="F4972" i="59"/>
  <c r="G4964" i="59"/>
  <c r="F4964" i="59"/>
  <c r="G4956" i="59"/>
  <c r="F4956" i="59"/>
  <c r="G4948" i="59"/>
  <c r="F4948" i="59"/>
  <c r="G4940" i="59"/>
  <c r="F4940" i="59"/>
  <c r="G4932" i="59"/>
  <c r="F4932" i="59"/>
  <c r="G4924" i="59"/>
  <c r="F4924" i="59"/>
  <c r="G4916" i="59"/>
  <c r="F4916" i="59"/>
  <c r="G4908" i="59"/>
  <c r="F4908" i="59"/>
  <c r="G4900" i="59"/>
  <c r="F4900" i="59"/>
  <c r="G4892" i="59"/>
  <c r="F4892" i="59"/>
  <c r="G4884" i="59"/>
  <c r="F4884" i="59"/>
  <c r="G4876" i="59"/>
  <c r="F4876" i="59"/>
  <c r="G4868" i="59"/>
  <c r="F4868" i="59"/>
  <c r="G4860" i="59"/>
  <c r="F4860" i="59"/>
  <c r="G4852" i="59"/>
  <c r="F4852" i="59"/>
  <c r="G4844" i="59"/>
  <c r="F4844" i="59"/>
  <c r="G4836" i="59"/>
  <c r="F4836" i="59"/>
  <c r="G4828" i="59"/>
  <c r="F4828" i="59"/>
  <c r="G4820" i="59"/>
  <c r="F4820" i="59"/>
  <c r="G4812" i="59"/>
  <c r="F4812" i="59"/>
  <c r="G4804" i="59"/>
  <c r="F4804" i="59"/>
  <c r="G4796" i="59"/>
  <c r="F4796" i="59"/>
  <c r="G4788" i="59"/>
  <c r="F4788" i="59"/>
  <c r="G4780" i="59"/>
  <c r="F4780" i="59"/>
  <c r="G4772" i="59"/>
  <c r="F4772" i="59"/>
  <c r="G4764" i="59"/>
  <c r="F4764" i="59"/>
  <c r="G4756" i="59"/>
  <c r="F4756" i="59"/>
  <c r="G4748" i="59"/>
  <c r="F4748" i="59"/>
  <c r="G4740" i="59"/>
  <c r="F4740" i="59"/>
  <c r="G4732" i="59"/>
  <c r="F4732" i="59"/>
  <c r="G4724" i="59"/>
  <c r="F4724" i="59"/>
  <c r="G4716" i="59"/>
  <c r="F4716" i="59"/>
  <c r="G4708" i="59"/>
  <c r="F4708" i="59"/>
  <c r="G4700" i="59"/>
  <c r="F4700" i="59"/>
  <c r="G4692" i="59"/>
  <c r="F4692" i="59"/>
  <c r="G4684" i="59"/>
  <c r="F4684" i="59"/>
  <c r="G4676" i="59"/>
  <c r="F4676" i="59"/>
  <c r="G4668" i="59"/>
  <c r="F4668" i="59"/>
  <c r="G4660" i="59"/>
  <c r="F4660" i="59"/>
  <c r="G4652" i="59"/>
  <c r="F4652" i="59"/>
  <c r="G4644" i="59"/>
  <c r="F4644" i="59"/>
  <c r="G4636" i="59"/>
  <c r="F4636" i="59"/>
  <c r="G4628" i="59"/>
  <c r="F4628" i="59"/>
  <c r="G4620" i="59"/>
  <c r="F4620" i="59"/>
  <c r="G4612" i="59"/>
  <c r="F4612" i="59"/>
  <c r="F4604" i="59"/>
  <c r="G4604" i="59"/>
  <c r="F4596" i="59"/>
  <c r="G4596" i="59"/>
  <c r="F4588" i="59"/>
  <c r="G4588" i="59"/>
  <c r="F4580" i="59"/>
  <c r="G4580" i="59"/>
  <c r="F4572" i="59"/>
  <c r="G4572" i="59"/>
  <c r="F4564" i="59"/>
  <c r="G4564" i="59"/>
  <c r="F4556" i="59"/>
  <c r="G4556" i="59"/>
  <c r="F4548" i="59"/>
  <c r="G4548" i="59"/>
  <c r="F4540" i="59"/>
  <c r="G4540" i="59"/>
  <c r="F4532" i="59"/>
  <c r="G4532" i="59"/>
  <c r="F4524" i="59"/>
  <c r="G4524" i="59"/>
  <c r="F4516" i="59"/>
  <c r="G4516" i="59"/>
  <c r="F4508" i="59"/>
  <c r="G4508" i="59"/>
  <c r="F4500" i="59"/>
  <c r="G4500" i="59"/>
  <c r="F4492" i="59"/>
  <c r="G4492" i="59"/>
  <c r="F4484" i="59"/>
  <c r="G4484" i="59"/>
  <c r="F4476" i="59"/>
  <c r="G4476" i="59"/>
  <c r="F4468" i="59"/>
  <c r="G4468" i="59"/>
  <c r="F4460" i="59"/>
  <c r="G4460" i="59"/>
  <c r="F4452" i="59"/>
  <c r="G4452" i="59"/>
  <c r="F4444" i="59"/>
  <c r="G4444" i="59"/>
  <c r="F4436" i="59"/>
  <c r="G4436" i="59"/>
  <c r="F4428" i="59"/>
  <c r="G4428" i="59"/>
  <c r="F4420" i="59"/>
  <c r="G4420" i="59"/>
  <c r="F4412" i="59"/>
  <c r="G4412" i="59"/>
  <c r="F4404" i="59"/>
  <c r="G4404" i="59"/>
  <c r="F4396" i="59"/>
  <c r="G4396" i="59"/>
  <c r="F4388" i="59"/>
  <c r="G4388" i="59"/>
  <c r="F4380" i="59"/>
  <c r="G4380" i="59"/>
  <c r="F4372" i="59"/>
  <c r="G4372" i="59"/>
  <c r="F4364" i="59"/>
  <c r="G4364" i="59"/>
  <c r="F4356" i="59"/>
  <c r="G4356" i="59"/>
  <c r="F4348" i="59"/>
  <c r="G4348" i="59"/>
  <c r="F4340" i="59"/>
  <c r="G4340" i="59"/>
  <c r="F4332" i="59"/>
  <c r="G4332" i="59"/>
  <c r="F4324" i="59"/>
  <c r="G4324" i="59"/>
  <c r="F4316" i="59"/>
  <c r="G4316" i="59"/>
  <c r="F4308" i="59"/>
  <c r="G4308" i="59"/>
  <c r="F4300" i="59"/>
  <c r="G4300" i="59"/>
  <c r="F4292" i="59"/>
  <c r="G4292" i="59"/>
  <c r="F4284" i="59"/>
  <c r="G4284" i="59"/>
  <c r="F4276" i="59"/>
  <c r="G4276" i="59"/>
  <c r="F4268" i="59"/>
  <c r="G4268" i="59"/>
  <c r="F4260" i="59"/>
  <c r="G4260" i="59"/>
  <c r="F4252" i="59"/>
  <c r="G4252" i="59"/>
  <c r="F4244" i="59"/>
  <c r="G4244" i="59"/>
  <c r="F4236" i="59"/>
  <c r="G4236" i="59"/>
  <c r="F4228" i="59"/>
  <c r="G4228" i="59"/>
  <c r="F4220" i="59"/>
  <c r="G4220" i="59"/>
  <c r="F4212" i="59"/>
  <c r="G4212" i="59"/>
  <c r="F4204" i="59"/>
  <c r="G4204" i="59"/>
  <c r="F4196" i="59"/>
  <c r="G4196" i="59"/>
  <c r="F4188" i="59"/>
  <c r="G4188" i="59"/>
  <c r="F4180" i="59"/>
  <c r="G4180" i="59"/>
  <c r="F4172" i="59"/>
  <c r="G4172" i="59"/>
  <c r="F4164" i="59"/>
  <c r="G4164" i="59"/>
  <c r="F4156" i="59"/>
  <c r="G4156" i="59"/>
  <c r="F4148" i="59"/>
  <c r="G4148" i="59"/>
  <c r="F4140" i="59"/>
  <c r="G4140" i="59"/>
  <c r="F4132" i="59"/>
  <c r="G4132" i="59"/>
  <c r="F4124" i="59"/>
  <c r="G4124" i="59"/>
  <c r="F4116" i="59"/>
  <c r="G4116" i="59"/>
  <c r="F4108" i="59"/>
  <c r="G4108" i="59"/>
  <c r="F4100" i="59"/>
  <c r="G4100" i="59"/>
  <c r="F4092" i="59"/>
  <c r="G4092" i="59"/>
  <c r="F4084" i="59"/>
  <c r="G4084" i="59"/>
  <c r="F4076" i="59"/>
  <c r="G4076" i="59"/>
  <c r="F4068" i="59"/>
  <c r="G4068" i="59"/>
  <c r="F4060" i="59"/>
  <c r="G4060" i="59"/>
  <c r="F4052" i="59"/>
  <c r="G4052" i="59"/>
  <c r="F4044" i="59"/>
  <c r="G4044" i="59"/>
  <c r="F4036" i="59"/>
  <c r="G4036" i="59"/>
  <c r="F4028" i="59"/>
  <c r="G4028" i="59"/>
  <c r="F4020" i="59"/>
  <c r="G4020" i="59"/>
  <c r="F4012" i="59"/>
  <c r="G4012" i="59"/>
  <c r="F4004" i="59"/>
  <c r="G4004" i="59"/>
  <c r="F3996" i="59"/>
  <c r="G3996" i="59"/>
  <c r="F3988" i="59"/>
  <c r="G3988" i="59"/>
  <c r="F3980" i="59"/>
  <c r="G3980" i="59"/>
  <c r="F3972" i="59"/>
  <c r="G3972" i="59"/>
  <c r="F3964" i="59"/>
  <c r="G3964" i="59"/>
  <c r="F3956" i="59"/>
  <c r="G3956" i="59"/>
  <c r="F3948" i="59"/>
  <c r="G3948" i="59"/>
  <c r="F3940" i="59"/>
  <c r="G3940" i="59"/>
  <c r="F3932" i="59"/>
  <c r="G3932" i="59"/>
  <c r="F3924" i="59"/>
  <c r="G3924" i="59"/>
  <c r="F3916" i="59"/>
  <c r="G3916" i="59"/>
  <c r="F3908" i="59"/>
  <c r="G3908" i="59"/>
  <c r="F3900" i="59"/>
  <c r="G3900" i="59"/>
  <c r="F3892" i="59"/>
  <c r="G3892" i="59"/>
  <c r="F3884" i="59"/>
  <c r="G3884" i="59"/>
  <c r="F3876" i="59"/>
  <c r="G3876" i="59"/>
  <c r="F3868" i="59"/>
  <c r="G3868" i="59"/>
  <c r="F3860" i="59"/>
  <c r="G3860" i="59"/>
  <c r="F3852" i="59"/>
  <c r="G3852" i="59"/>
  <c r="F3844" i="59"/>
  <c r="G3844" i="59"/>
  <c r="F3836" i="59"/>
  <c r="G3836" i="59"/>
  <c r="F3828" i="59"/>
  <c r="G3828" i="59"/>
  <c r="F3820" i="59"/>
  <c r="G3820" i="59"/>
  <c r="F3812" i="59"/>
  <c r="G3812" i="59"/>
  <c r="F3804" i="59"/>
  <c r="G3804" i="59"/>
  <c r="F3796" i="59"/>
  <c r="G3796" i="59"/>
  <c r="F3788" i="59"/>
  <c r="G3788" i="59"/>
  <c r="F3780" i="59"/>
  <c r="G3780" i="59"/>
  <c r="F3772" i="59"/>
  <c r="G3772" i="59"/>
  <c r="F3764" i="59"/>
  <c r="G3764" i="59"/>
  <c r="F3756" i="59"/>
  <c r="G3756" i="59"/>
  <c r="F3748" i="59"/>
  <c r="G3748" i="59"/>
  <c r="F3740" i="59"/>
  <c r="G3740" i="59"/>
  <c r="F3732" i="59"/>
  <c r="G3732" i="59"/>
  <c r="F3724" i="59"/>
  <c r="G3724" i="59"/>
  <c r="F3716" i="59"/>
  <c r="G3716" i="59"/>
  <c r="F3708" i="59"/>
  <c r="G3708" i="59"/>
  <c r="F3700" i="59"/>
  <c r="G3700" i="59"/>
  <c r="F3692" i="59"/>
  <c r="G3692" i="59"/>
  <c r="F3684" i="59"/>
  <c r="G3684" i="59"/>
  <c r="F3676" i="59"/>
  <c r="G3676" i="59"/>
  <c r="F3668" i="59"/>
  <c r="G3668" i="59"/>
  <c r="F3660" i="59"/>
  <c r="G3660" i="59"/>
  <c r="F3652" i="59"/>
  <c r="G3652" i="59"/>
  <c r="F3644" i="59"/>
  <c r="G3644" i="59"/>
  <c r="F3636" i="59"/>
  <c r="G3636" i="59"/>
  <c r="F3628" i="59"/>
  <c r="G3628" i="59"/>
  <c r="F3620" i="59"/>
  <c r="G3620" i="59"/>
  <c r="F3612" i="59"/>
  <c r="G3612" i="59"/>
  <c r="F3604" i="59"/>
  <c r="G3604" i="59"/>
  <c r="F3596" i="59"/>
  <c r="G3596" i="59"/>
  <c r="F3588" i="59"/>
  <c r="G3588" i="59"/>
  <c r="F3580" i="59"/>
  <c r="G3580" i="59"/>
  <c r="F3572" i="59"/>
  <c r="G3572" i="59"/>
  <c r="F3564" i="59"/>
  <c r="G3564" i="59"/>
  <c r="F3556" i="59"/>
  <c r="G3556" i="59"/>
  <c r="F3548" i="59"/>
  <c r="G3548" i="59"/>
  <c r="F3540" i="59"/>
  <c r="G3540" i="59"/>
  <c r="F3532" i="59"/>
  <c r="G3532" i="59"/>
  <c r="F3524" i="59"/>
  <c r="G3524" i="59"/>
  <c r="F3516" i="59"/>
  <c r="G3516" i="59"/>
  <c r="F3508" i="59"/>
  <c r="G3508" i="59"/>
  <c r="F3500" i="59"/>
  <c r="G3500" i="59"/>
  <c r="F3492" i="59"/>
  <c r="G3492" i="59"/>
  <c r="F3484" i="59"/>
  <c r="G3484" i="59"/>
  <c r="F3476" i="59"/>
  <c r="G3476" i="59"/>
  <c r="F3468" i="59"/>
  <c r="G3468" i="59"/>
  <c r="F3460" i="59"/>
  <c r="G3460" i="59"/>
  <c r="F3452" i="59"/>
  <c r="G3452" i="59"/>
  <c r="F3444" i="59"/>
  <c r="G3444" i="59"/>
  <c r="F3436" i="59"/>
  <c r="G3436" i="59"/>
  <c r="F3428" i="59"/>
  <c r="G3428" i="59"/>
  <c r="F3420" i="59"/>
  <c r="G3420" i="59"/>
  <c r="F3412" i="59"/>
  <c r="G3412" i="59"/>
  <c r="F3404" i="59"/>
  <c r="G3404" i="59"/>
  <c r="F3396" i="59"/>
  <c r="G3396" i="59"/>
  <c r="F3388" i="59"/>
  <c r="G3388" i="59"/>
  <c r="F3380" i="59"/>
  <c r="G3380" i="59"/>
  <c r="F3372" i="59"/>
  <c r="G3372" i="59"/>
  <c r="F3364" i="59"/>
  <c r="G3364" i="59"/>
  <c r="F3356" i="59"/>
  <c r="G3356" i="59"/>
  <c r="F3348" i="59"/>
  <c r="G3348" i="59"/>
  <c r="F3340" i="59"/>
  <c r="G3340" i="59"/>
  <c r="F3332" i="59"/>
  <c r="G3332" i="59"/>
  <c r="F3324" i="59"/>
  <c r="G3324" i="59"/>
  <c r="F3316" i="59"/>
  <c r="G3316" i="59"/>
  <c r="F3308" i="59"/>
  <c r="G3308" i="59"/>
  <c r="F3300" i="59"/>
  <c r="G3300" i="59"/>
  <c r="F3292" i="59"/>
  <c r="G3292" i="59"/>
  <c r="F3284" i="59"/>
  <c r="G3284" i="59"/>
  <c r="F3276" i="59"/>
  <c r="G3276" i="59"/>
  <c r="F3268" i="59"/>
  <c r="G3268" i="59"/>
  <c r="F3260" i="59"/>
  <c r="G3260" i="59"/>
  <c r="F3252" i="59"/>
  <c r="G3252" i="59"/>
  <c r="F3244" i="59"/>
  <c r="G3244" i="59"/>
  <c r="F3236" i="59"/>
  <c r="G3236" i="59"/>
  <c r="F3228" i="59"/>
  <c r="G3228" i="59"/>
  <c r="F3220" i="59"/>
  <c r="G3220" i="59"/>
  <c r="F3212" i="59"/>
  <c r="G3212" i="59"/>
  <c r="F3204" i="59"/>
  <c r="G3204" i="59"/>
  <c r="F3196" i="59"/>
  <c r="G3196" i="59"/>
  <c r="F3188" i="59"/>
  <c r="G3188" i="59"/>
  <c r="F3180" i="59"/>
  <c r="G3180" i="59"/>
  <c r="F3172" i="59"/>
  <c r="G3172" i="59"/>
  <c r="F3164" i="59"/>
  <c r="G3164" i="59"/>
  <c r="F3156" i="59"/>
  <c r="G3156" i="59"/>
  <c r="F3148" i="59"/>
  <c r="G3148" i="59"/>
  <c r="F3140" i="59"/>
  <c r="G3140" i="59"/>
  <c r="F3132" i="59"/>
  <c r="G3132" i="59"/>
  <c r="F3124" i="59"/>
  <c r="G3124" i="59"/>
  <c r="F3116" i="59"/>
  <c r="G3116" i="59"/>
  <c r="F3108" i="59"/>
  <c r="G3108" i="59"/>
  <c r="F3100" i="59"/>
  <c r="G3100" i="59"/>
  <c r="F3092" i="59"/>
  <c r="G3092" i="59"/>
  <c r="F3084" i="59"/>
  <c r="G3084" i="59"/>
  <c r="F3076" i="59"/>
  <c r="G3076" i="59"/>
  <c r="F3068" i="59"/>
  <c r="G3068" i="59"/>
  <c r="F3060" i="59"/>
  <c r="G3060" i="59"/>
  <c r="F3052" i="59"/>
  <c r="G3052" i="59"/>
  <c r="F3044" i="59"/>
  <c r="G3044" i="59"/>
  <c r="F3036" i="59"/>
  <c r="G3036" i="59"/>
  <c r="F3028" i="59"/>
  <c r="G3028" i="59"/>
  <c r="F3020" i="59"/>
  <c r="G3020" i="59"/>
  <c r="F3012" i="59"/>
  <c r="G3012" i="59"/>
  <c r="F3004" i="59"/>
  <c r="G3004" i="59"/>
  <c r="F2996" i="59"/>
  <c r="G2996" i="59"/>
  <c r="F2988" i="59"/>
  <c r="G2988" i="59"/>
  <c r="F2980" i="59"/>
  <c r="G2980" i="59"/>
  <c r="F2972" i="59"/>
  <c r="G2972" i="59"/>
  <c r="F2964" i="59"/>
  <c r="G2964" i="59"/>
  <c r="F2956" i="59"/>
  <c r="G2956" i="59"/>
  <c r="F2948" i="59"/>
  <c r="G2948" i="59"/>
  <c r="F2940" i="59"/>
  <c r="G2940" i="59"/>
  <c r="F2932" i="59"/>
  <c r="G2932" i="59"/>
  <c r="F2924" i="59"/>
  <c r="G2924" i="59"/>
  <c r="F2916" i="59"/>
  <c r="G2916" i="59"/>
  <c r="F2908" i="59"/>
  <c r="G2908" i="59"/>
  <c r="F2900" i="59"/>
  <c r="G2900" i="59"/>
  <c r="F2892" i="59"/>
  <c r="G2892" i="59"/>
  <c r="F2884" i="59"/>
  <c r="G2884" i="59"/>
  <c r="F2876" i="59"/>
  <c r="G2876" i="59"/>
  <c r="F2868" i="59"/>
  <c r="G2868" i="59"/>
  <c r="F2860" i="59"/>
  <c r="G2860" i="59"/>
  <c r="F2852" i="59"/>
  <c r="G2852" i="59"/>
  <c r="F2844" i="59"/>
  <c r="G2844" i="59"/>
  <c r="F2836" i="59"/>
  <c r="G2836" i="59"/>
  <c r="F2828" i="59"/>
  <c r="G2828" i="59"/>
  <c r="F2820" i="59"/>
  <c r="G2820" i="59"/>
  <c r="F2812" i="59"/>
  <c r="G2812" i="59"/>
  <c r="F2804" i="59"/>
  <c r="G2804" i="59"/>
  <c r="F2796" i="59"/>
  <c r="G2796" i="59"/>
  <c r="F2788" i="59"/>
  <c r="G2788" i="59"/>
  <c r="F2780" i="59"/>
  <c r="G2780" i="59"/>
  <c r="F2772" i="59"/>
  <c r="G2772" i="59"/>
  <c r="F2764" i="59"/>
  <c r="G2764" i="59"/>
  <c r="F2756" i="59"/>
  <c r="G2756" i="59"/>
  <c r="F2748" i="59"/>
  <c r="G2748" i="59"/>
  <c r="F2740" i="59"/>
  <c r="G2740" i="59"/>
  <c r="F2732" i="59"/>
  <c r="G2732" i="59"/>
  <c r="F2724" i="59"/>
  <c r="G2724" i="59"/>
  <c r="F2716" i="59"/>
  <c r="G2716" i="59"/>
  <c r="F2708" i="59"/>
  <c r="G2708" i="59"/>
  <c r="F2700" i="59"/>
  <c r="G2700" i="59"/>
  <c r="F2692" i="59"/>
  <c r="G2692" i="59"/>
  <c r="F2684" i="59"/>
  <c r="G2684" i="59"/>
  <c r="F2676" i="59"/>
  <c r="G2676" i="59"/>
  <c r="F2668" i="59"/>
  <c r="G2668" i="59"/>
  <c r="F2660" i="59"/>
  <c r="G2660" i="59"/>
  <c r="F2652" i="59"/>
  <c r="G2652" i="59"/>
  <c r="F2644" i="59"/>
  <c r="G2644" i="59"/>
  <c r="F2636" i="59"/>
  <c r="G2636" i="59"/>
  <c r="F2628" i="59"/>
  <c r="G2628" i="59"/>
  <c r="F2620" i="59"/>
  <c r="G2620" i="59"/>
  <c r="F2612" i="59"/>
  <c r="G2612" i="59"/>
  <c r="F2604" i="59"/>
  <c r="G2604" i="59"/>
  <c r="F2596" i="59"/>
  <c r="G2596" i="59"/>
  <c r="F2588" i="59"/>
  <c r="G2588" i="59"/>
  <c r="F2580" i="59"/>
  <c r="G2580" i="59"/>
  <c r="F2572" i="59"/>
  <c r="G2572" i="59"/>
  <c r="F2564" i="59"/>
  <c r="G2564" i="59"/>
  <c r="F2556" i="59"/>
  <c r="G2556" i="59"/>
  <c r="F2548" i="59"/>
  <c r="G2548" i="59"/>
  <c r="F2540" i="59"/>
  <c r="G2540" i="59"/>
  <c r="F2532" i="59"/>
  <c r="G2532" i="59"/>
  <c r="F2524" i="59"/>
  <c r="G2524" i="59"/>
  <c r="F2516" i="59"/>
  <c r="G2516" i="59"/>
  <c r="F2508" i="59"/>
  <c r="G2508" i="59"/>
  <c r="F2500" i="59"/>
  <c r="G2500" i="59"/>
  <c r="F2492" i="59"/>
  <c r="G2492" i="59"/>
  <c r="F2484" i="59"/>
  <c r="G2484" i="59"/>
  <c r="F2476" i="59"/>
  <c r="G2476" i="59"/>
  <c r="F2468" i="59"/>
  <c r="G2468" i="59"/>
  <c r="F2460" i="59"/>
  <c r="G2460" i="59"/>
  <c r="F2452" i="59"/>
  <c r="G2452" i="59"/>
  <c r="F2444" i="59"/>
  <c r="G2444" i="59"/>
  <c r="F2436" i="59"/>
  <c r="G2436" i="59"/>
  <c r="F2428" i="59"/>
  <c r="G2428" i="59"/>
  <c r="F2420" i="59"/>
  <c r="G2420" i="59"/>
  <c r="F2412" i="59"/>
  <c r="G2412" i="59"/>
  <c r="F2404" i="59"/>
  <c r="G2404" i="59"/>
  <c r="F2396" i="59"/>
  <c r="G2396" i="59"/>
  <c r="F2388" i="59"/>
  <c r="G2388" i="59"/>
  <c r="G2380" i="59"/>
  <c r="F2380" i="59"/>
  <c r="G2372" i="59"/>
  <c r="F2372" i="59"/>
  <c r="G2364" i="59"/>
  <c r="F2364" i="59"/>
  <c r="G2356" i="59"/>
  <c r="F2356" i="59"/>
  <c r="G2348" i="59"/>
  <c r="F2348" i="59"/>
  <c r="G2340" i="59"/>
  <c r="F2340" i="59"/>
  <c r="G2332" i="59"/>
  <c r="F2332" i="59"/>
  <c r="G2324" i="59"/>
  <c r="F2324" i="59"/>
  <c r="G2316" i="59"/>
  <c r="F2316" i="59"/>
  <c r="G2308" i="59"/>
  <c r="F2308" i="59"/>
  <c r="G2300" i="59"/>
  <c r="F2300" i="59"/>
  <c r="G2292" i="59"/>
  <c r="F2292" i="59"/>
  <c r="G2284" i="59"/>
  <c r="F2284" i="59"/>
  <c r="G2276" i="59"/>
  <c r="F2276" i="59"/>
  <c r="G2268" i="59"/>
  <c r="F2268" i="59"/>
  <c r="G2260" i="59"/>
  <c r="F2260" i="59"/>
  <c r="G2252" i="59"/>
  <c r="F2252" i="59"/>
  <c r="G2244" i="59"/>
  <c r="F2244" i="59"/>
  <c r="G2236" i="59"/>
  <c r="F2236" i="59"/>
  <c r="G2228" i="59"/>
  <c r="F2228" i="59"/>
  <c r="G2220" i="59"/>
  <c r="F2220" i="59"/>
  <c r="G2212" i="59"/>
  <c r="F2212" i="59"/>
  <c r="G2204" i="59"/>
  <c r="F2204" i="59"/>
  <c r="G2196" i="59"/>
  <c r="F2196" i="59"/>
  <c r="G2188" i="59"/>
  <c r="F2188" i="59"/>
  <c r="G2180" i="59"/>
  <c r="F2180" i="59"/>
  <c r="G2172" i="59"/>
  <c r="F2172" i="59"/>
  <c r="G2164" i="59"/>
  <c r="F2164" i="59"/>
  <c r="G2156" i="59"/>
  <c r="F2156" i="59"/>
  <c r="G2148" i="59"/>
  <c r="F2148" i="59"/>
  <c r="G2140" i="59"/>
  <c r="F2140" i="59"/>
  <c r="G2132" i="59"/>
  <c r="F2132" i="59"/>
  <c r="G2124" i="59"/>
  <c r="F2124" i="59"/>
  <c r="G2116" i="59"/>
  <c r="F2116" i="59"/>
  <c r="G2108" i="59"/>
  <c r="F2108" i="59"/>
  <c r="G2100" i="59"/>
  <c r="F2100" i="59"/>
  <c r="G2092" i="59"/>
  <c r="F2092" i="59"/>
  <c r="G2084" i="59"/>
  <c r="F2084" i="59"/>
  <c r="G2076" i="59"/>
  <c r="F2076" i="59"/>
  <c r="G2068" i="59"/>
  <c r="F2068" i="59"/>
  <c r="G2060" i="59"/>
  <c r="F2060" i="59"/>
  <c r="G2052" i="59"/>
  <c r="F2052" i="59"/>
  <c r="G2044" i="59"/>
  <c r="F2044" i="59"/>
  <c r="G2036" i="59"/>
  <c r="F2036" i="59"/>
  <c r="G2028" i="59"/>
  <c r="F2028" i="59"/>
  <c r="G2020" i="59"/>
  <c r="F2020" i="59"/>
  <c r="G2012" i="59"/>
  <c r="F2012" i="59"/>
  <c r="G2004" i="59"/>
  <c r="F2004" i="59"/>
  <c r="G1996" i="59"/>
  <c r="F1996" i="59"/>
  <c r="G1988" i="59"/>
  <c r="F1988" i="59"/>
  <c r="G1980" i="59"/>
  <c r="F1980" i="59"/>
  <c r="G1972" i="59"/>
  <c r="F1972" i="59"/>
  <c r="G1964" i="59"/>
  <c r="F1964" i="59"/>
  <c r="G1956" i="59"/>
  <c r="F1956" i="59"/>
  <c r="G1948" i="59"/>
  <c r="F1948" i="59"/>
  <c r="G1940" i="59"/>
  <c r="F1940" i="59"/>
  <c r="G1932" i="59"/>
  <c r="F1932" i="59"/>
  <c r="G1924" i="59"/>
  <c r="F1924" i="59"/>
  <c r="G1916" i="59"/>
  <c r="F1916" i="59"/>
  <c r="G1908" i="59"/>
  <c r="F1908" i="59"/>
  <c r="G1900" i="59"/>
  <c r="F1900" i="59"/>
  <c r="G1892" i="59"/>
  <c r="F1892" i="59"/>
  <c r="G1884" i="59"/>
  <c r="F1884" i="59"/>
  <c r="G1876" i="59"/>
  <c r="F1876" i="59"/>
  <c r="G1868" i="59"/>
  <c r="F1868" i="59"/>
  <c r="F1860" i="59"/>
  <c r="G1860" i="59"/>
  <c r="G1852" i="59"/>
  <c r="F1852" i="59"/>
  <c r="F1844" i="59"/>
  <c r="G1844" i="59"/>
  <c r="G1836" i="59"/>
  <c r="F1836" i="59"/>
  <c r="F1828" i="59"/>
  <c r="G1828" i="59"/>
  <c r="F1820" i="59"/>
  <c r="G1820" i="59"/>
  <c r="G1812" i="59"/>
  <c r="F1812" i="59"/>
  <c r="F1804" i="59"/>
  <c r="G1804" i="59"/>
  <c r="F1796" i="59"/>
  <c r="G1796" i="59"/>
  <c r="F1788" i="59"/>
  <c r="G1788" i="59"/>
  <c r="G1780" i="59"/>
  <c r="F1780" i="59"/>
  <c r="F1772" i="59"/>
  <c r="G1772" i="59"/>
  <c r="F1764" i="59"/>
  <c r="G1764" i="59"/>
  <c r="F1756" i="59"/>
  <c r="G1756" i="59"/>
  <c r="G1748" i="59"/>
  <c r="F1748" i="59"/>
  <c r="F1740" i="59"/>
  <c r="G1740" i="59"/>
  <c r="F1732" i="59"/>
  <c r="G1732" i="59"/>
  <c r="F1724" i="59"/>
  <c r="G1724" i="59"/>
  <c r="G1716" i="59"/>
  <c r="F1716" i="59"/>
  <c r="F1708" i="59"/>
  <c r="G1708" i="59"/>
  <c r="F1700" i="59"/>
  <c r="G1700" i="59"/>
  <c r="F1692" i="59"/>
  <c r="G1692" i="59"/>
  <c r="G1684" i="59"/>
  <c r="F1684" i="59"/>
  <c r="F1676" i="59"/>
  <c r="G1676" i="59"/>
  <c r="F1668" i="59"/>
  <c r="G1668" i="59"/>
  <c r="F1660" i="59"/>
  <c r="G1660" i="59"/>
  <c r="F1652" i="59"/>
  <c r="G1652" i="59"/>
  <c r="F1644" i="59"/>
  <c r="G1644" i="59"/>
  <c r="F1636" i="59"/>
  <c r="G1636" i="59"/>
  <c r="F1628" i="59"/>
  <c r="G1628" i="59"/>
  <c r="F1620" i="59"/>
  <c r="G1620" i="59"/>
  <c r="F1612" i="59"/>
  <c r="G1612" i="59"/>
  <c r="F1604" i="59"/>
  <c r="G1604" i="59"/>
  <c r="F1596" i="59"/>
  <c r="G1596" i="59"/>
  <c r="F1588" i="59"/>
  <c r="G1588" i="59"/>
  <c r="F1580" i="59"/>
  <c r="G1580" i="59"/>
  <c r="F1572" i="59"/>
  <c r="G1572" i="59"/>
  <c r="F1564" i="59"/>
  <c r="G1564" i="59"/>
  <c r="F1556" i="59"/>
  <c r="G1556" i="59"/>
  <c r="F1548" i="59"/>
  <c r="G1548" i="59"/>
  <c r="F1540" i="59"/>
  <c r="G1540" i="59"/>
  <c r="F1532" i="59"/>
  <c r="G1532" i="59"/>
  <c r="F1524" i="59"/>
  <c r="G1524" i="59"/>
  <c r="F1516" i="59"/>
  <c r="G1516" i="59"/>
  <c r="F1508" i="59"/>
  <c r="G1508" i="59"/>
  <c r="F1500" i="59"/>
  <c r="G1500" i="59"/>
  <c r="F1492" i="59"/>
  <c r="G1492" i="59"/>
  <c r="F1484" i="59"/>
  <c r="G1484" i="59"/>
  <c r="F1476" i="59"/>
  <c r="G1476" i="59"/>
  <c r="F1468" i="59"/>
  <c r="G1468" i="59"/>
  <c r="F1460" i="59"/>
  <c r="G1460" i="59"/>
  <c r="F1452" i="59"/>
  <c r="G1452" i="59"/>
  <c r="F1444" i="59"/>
  <c r="G1444" i="59"/>
  <c r="F1436" i="59"/>
  <c r="G1436" i="59"/>
  <c r="F1428" i="59"/>
  <c r="G1428" i="59"/>
  <c r="F1420" i="59"/>
  <c r="G1420" i="59"/>
  <c r="F1412" i="59"/>
  <c r="G1412" i="59"/>
  <c r="F1404" i="59"/>
  <c r="G1404" i="59"/>
  <c r="F1396" i="59"/>
  <c r="G1396" i="59"/>
  <c r="F1388" i="59"/>
  <c r="G1388" i="59"/>
  <c r="F1380" i="59"/>
  <c r="G1380" i="59"/>
  <c r="F1372" i="59"/>
  <c r="G1372" i="59"/>
  <c r="F1364" i="59"/>
  <c r="G1364" i="59"/>
  <c r="F1356" i="59"/>
  <c r="G1356" i="59"/>
  <c r="F1348" i="59"/>
  <c r="G1348" i="59"/>
  <c r="F1340" i="59"/>
  <c r="G1340" i="59"/>
  <c r="F1332" i="59"/>
  <c r="G1332" i="59"/>
  <c r="F1324" i="59"/>
  <c r="G1324" i="59"/>
  <c r="F1316" i="59"/>
  <c r="G1316" i="59"/>
  <c r="F1308" i="59"/>
  <c r="G1308" i="59"/>
  <c r="F1300" i="59"/>
  <c r="G1300" i="59"/>
  <c r="F1292" i="59"/>
  <c r="G1292" i="59"/>
  <c r="F1284" i="59"/>
  <c r="G1284" i="59"/>
  <c r="F1276" i="59"/>
  <c r="G1276" i="59"/>
  <c r="F1268" i="59"/>
  <c r="G1268" i="59"/>
  <c r="F1260" i="59"/>
  <c r="G1260" i="59"/>
  <c r="F1252" i="59"/>
  <c r="G1252" i="59"/>
  <c r="F1244" i="59"/>
  <c r="G1244" i="59"/>
  <c r="F1236" i="59"/>
  <c r="G1236" i="59"/>
  <c r="F1228" i="59"/>
  <c r="G1228" i="59"/>
  <c r="F1220" i="59"/>
  <c r="G1220" i="59"/>
  <c r="F1212" i="59"/>
  <c r="G1212" i="59"/>
  <c r="F1204" i="59"/>
  <c r="G1204" i="59"/>
  <c r="F1196" i="59"/>
  <c r="G1196" i="59"/>
  <c r="F1188" i="59"/>
  <c r="G1188" i="59"/>
  <c r="F1180" i="59"/>
  <c r="G1180" i="59"/>
  <c r="F1172" i="59"/>
  <c r="G1172" i="59"/>
  <c r="F1164" i="59"/>
  <c r="G1164" i="59"/>
  <c r="F1156" i="59"/>
  <c r="G1156" i="59"/>
  <c r="F1148" i="59"/>
  <c r="G1148" i="59"/>
  <c r="F1140" i="59"/>
  <c r="G1140" i="59"/>
  <c r="F1132" i="59"/>
  <c r="G1132" i="59"/>
  <c r="F1124" i="59"/>
  <c r="G1124" i="59"/>
  <c r="F1116" i="59"/>
  <c r="G1116" i="59"/>
  <c r="F1108" i="59"/>
  <c r="G1108" i="59"/>
  <c r="F1100" i="59"/>
  <c r="G1100" i="59"/>
  <c r="F1092" i="59"/>
  <c r="G1092" i="59"/>
  <c r="F1084" i="59"/>
  <c r="G1084" i="59"/>
  <c r="F1076" i="59"/>
  <c r="G1076" i="59"/>
  <c r="F1068" i="59"/>
  <c r="G1068" i="59"/>
  <c r="F1060" i="59"/>
  <c r="G1060" i="59"/>
  <c r="F1052" i="59"/>
  <c r="G1052" i="59"/>
  <c r="F1044" i="59"/>
  <c r="G1044" i="59"/>
  <c r="F1036" i="59"/>
  <c r="G1036" i="59"/>
  <c r="F1028" i="59"/>
  <c r="G1028" i="59"/>
  <c r="F1020" i="59"/>
  <c r="G1020" i="59"/>
  <c r="F1012" i="59"/>
  <c r="G1012" i="59"/>
  <c r="G1004" i="59"/>
  <c r="F1004" i="59"/>
  <c r="F996" i="59"/>
  <c r="G996" i="59"/>
  <c r="G988" i="59"/>
  <c r="F988" i="59"/>
  <c r="F980" i="59"/>
  <c r="G980" i="59"/>
  <c r="G972" i="59"/>
  <c r="F972" i="59"/>
  <c r="F964" i="59"/>
  <c r="G964" i="59"/>
  <c r="F956" i="59"/>
  <c r="G956" i="59"/>
  <c r="F948" i="59"/>
  <c r="G948" i="59"/>
  <c r="F940" i="59"/>
  <c r="G940" i="59"/>
  <c r="F932" i="59"/>
  <c r="G932" i="59"/>
  <c r="F924" i="59"/>
  <c r="G924" i="59"/>
  <c r="F916" i="59"/>
  <c r="G916" i="59"/>
  <c r="F908" i="59"/>
  <c r="G908" i="59"/>
  <c r="F900" i="59"/>
  <c r="G900" i="59"/>
  <c r="F892" i="59"/>
  <c r="G892" i="59"/>
  <c r="F884" i="59"/>
  <c r="G884" i="59"/>
  <c r="F876" i="59"/>
  <c r="G876" i="59"/>
  <c r="F868" i="59"/>
  <c r="G868" i="59"/>
  <c r="F860" i="59"/>
  <c r="G860" i="59"/>
  <c r="F852" i="59"/>
  <c r="G852" i="59"/>
  <c r="F844" i="59"/>
  <c r="G844" i="59"/>
  <c r="F836" i="59"/>
  <c r="G836" i="59"/>
  <c r="F828" i="59"/>
  <c r="G828" i="59"/>
  <c r="F820" i="59"/>
  <c r="G820" i="59"/>
  <c r="F812" i="59"/>
  <c r="G812" i="59"/>
  <c r="F804" i="59"/>
  <c r="G804" i="59"/>
  <c r="F796" i="59"/>
  <c r="G796" i="59"/>
  <c r="G788" i="59"/>
  <c r="F788" i="59"/>
  <c r="G780" i="59"/>
  <c r="F780" i="59"/>
  <c r="G772" i="59"/>
  <c r="F772" i="59"/>
  <c r="G764" i="59"/>
  <c r="F764" i="59"/>
  <c r="G756" i="59"/>
  <c r="F756" i="59"/>
  <c r="G748" i="59"/>
  <c r="F748" i="59"/>
  <c r="F740" i="59"/>
  <c r="G740" i="59"/>
  <c r="F732" i="59"/>
  <c r="G732" i="59"/>
  <c r="F724" i="59"/>
  <c r="G724" i="59"/>
  <c r="F716" i="59"/>
  <c r="G716" i="59"/>
  <c r="F708" i="59"/>
  <c r="G708" i="59"/>
  <c r="F700" i="59"/>
  <c r="G700" i="59"/>
  <c r="F692" i="59"/>
  <c r="G692" i="59"/>
  <c r="G684" i="59"/>
  <c r="F684" i="59"/>
  <c r="G676" i="59"/>
  <c r="F676" i="59"/>
  <c r="G668" i="59"/>
  <c r="F668" i="59"/>
  <c r="G660" i="59"/>
  <c r="F660" i="59"/>
  <c r="F652" i="59"/>
  <c r="G652" i="59"/>
  <c r="G644" i="59"/>
  <c r="F644" i="59"/>
  <c r="G636" i="59"/>
  <c r="F636" i="59"/>
  <c r="G628" i="59"/>
  <c r="F628" i="59"/>
  <c r="F620" i="59"/>
  <c r="G620" i="59"/>
  <c r="G612" i="59"/>
  <c r="F612" i="59"/>
  <c r="G604" i="59"/>
  <c r="F604" i="59"/>
  <c r="G596" i="59"/>
  <c r="F596" i="59"/>
  <c r="F588" i="59"/>
  <c r="G588" i="59"/>
  <c r="G580" i="59"/>
  <c r="F580" i="59"/>
  <c r="F572" i="59"/>
  <c r="G572" i="59"/>
  <c r="G564" i="59"/>
  <c r="F564" i="59"/>
  <c r="G556" i="59"/>
  <c r="F556" i="59"/>
  <c r="G548" i="59"/>
  <c r="F548" i="59"/>
  <c r="F540" i="59"/>
  <c r="G540" i="59"/>
  <c r="F532" i="59"/>
  <c r="G532" i="59"/>
  <c r="F524" i="59"/>
  <c r="G524" i="59"/>
  <c r="F516" i="59"/>
  <c r="G516" i="59"/>
  <c r="F508" i="59"/>
  <c r="G508" i="59"/>
  <c r="F500" i="59"/>
  <c r="G500" i="59"/>
  <c r="F492" i="59"/>
  <c r="G492" i="59"/>
  <c r="F484" i="59"/>
  <c r="G484" i="59"/>
  <c r="F476" i="59"/>
  <c r="G476" i="59"/>
  <c r="F468" i="59"/>
  <c r="G468" i="59"/>
  <c r="F460" i="59"/>
  <c r="G460" i="59"/>
  <c r="F452" i="59"/>
  <c r="G452" i="59"/>
  <c r="F444" i="59"/>
  <c r="G444" i="59"/>
  <c r="F436" i="59"/>
  <c r="G436" i="59"/>
  <c r="F428" i="59"/>
  <c r="G428" i="59"/>
  <c r="F420" i="59"/>
  <c r="G420" i="59"/>
  <c r="F412" i="59"/>
  <c r="G412" i="59"/>
  <c r="F404" i="59"/>
  <c r="G404" i="59"/>
  <c r="F396" i="59"/>
  <c r="G396" i="59"/>
  <c r="F388" i="59"/>
  <c r="G388" i="59"/>
  <c r="F380" i="59"/>
  <c r="G380" i="59"/>
  <c r="F372" i="59"/>
  <c r="G372" i="59"/>
  <c r="F364" i="59"/>
  <c r="G364" i="59"/>
  <c r="F356" i="59"/>
  <c r="G356" i="59"/>
  <c r="F348" i="59"/>
  <c r="G348" i="59"/>
  <c r="F340" i="59"/>
  <c r="G340" i="59"/>
  <c r="F332" i="59"/>
  <c r="G332" i="59"/>
  <c r="F324" i="59"/>
  <c r="G324" i="59"/>
  <c r="F316" i="59"/>
  <c r="G316" i="59"/>
  <c r="F308" i="59"/>
  <c r="G308" i="59"/>
  <c r="F300" i="59"/>
  <c r="G300" i="59"/>
  <c r="F292" i="59"/>
  <c r="G292" i="59"/>
  <c r="F284" i="59"/>
  <c r="G284" i="59"/>
  <c r="F276" i="59"/>
  <c r="G276" i="59"/>
  <c r="F268" i="59"/>
  <c r="G268" i="59"/>
  <c r="F260" i="59"/>
  <c r="G260" i="59"/>
  <c r="F252" i="59"/>
  <c r="G252" i="59"/>
  <c r="F244" i="59"/>
  <c r="G244" i="59"/>
  <c r="F236" i="59"/>
  <c r="G236" i="59"/>
  <c r="F228" i="59"/>
  <c r="G228" i="59"/>
  <c r="F220" i="59"/>
  <c r="G220" i="59"/>
  <c r="F212" i="59"/>
  <c r="G212" i="59"/>
  <c r="F204" i="59"/>
  <c r="G204" i="59"/>
  <c r="F196" i="59"/>
  <c r="G196" i="59"/>
  <c r="F188" i="59"/>
  <c r="G188" i="59"/>
  <c r="F180" i="59"/>
  <c r="G180" i="59"/>
  <c r="F172" i="59"/>
  <c r="G172" i="59"/>
  <c r="F164" i="59"/>
  <c r="G164" i="59"/>
  <c r="F156" i="59"/>
  <c r="G156" i="59"/>
  <c r="F148" i="59"/>
  <c r="G148" i="59"/>
  <c r="F140" i="59"/>
  <c r="G140" i="59"/>
  <c r="F132" i="59"/>
  <c r="G132" i="59"/>
  <c r="F124" i="59"/>
  <c r="G124" i="59"/>
  <c r="G735" i="59"/>
  <c r="F735" i="59"/>
  <c r="G727" i="59"/>
  <c r="F727" i="59"/>
  <c r="F719" i="59"/>
  <c r="G719" i="59"/>
  <c r="G711" i="59"/>
  <c r="F711" i="59"/>
  <c r="F703" i="59"/>
  <c r="G703" i="59"/>
  <c r="G695" i="59"/>
  <c r="F695" i="59"/>
  <c r="F687" i="59"/>
  <c r="G687" i="59"/>
  <c r="G679" i="59"/>
  <c r="F679" i="59"/>
  <c r="G671" i="59"/>
  <c r="F671" i="59"/>
  <c r="F663" i="59"/>
  <c r="G663" i="59"/>
  <c r="G655" i="59"/>
  <c r="F655" i="59"/>
  <c r="G647" i="59"/>
  <c r="F647" i="59"/>
  <c r="G639" i="59"/>
  <c r="F639" i="59"/>
  <c r="F631" i="59"/>
  <c r="G631" i="59"/>
  <c r="G623" i="59"/>
  <c r="F623" i="59"/>
  <c r="F615" i="59"/>
  <c r="G615" i="59"/>
  <c r="G607" i="59"/>
  <c r="F607" i="59"/>
  <c r="G599" i="59"/>
  <c r="F599" i="59"/>
  <c r="G591" i="59"/>
  <c r="F591" i="59"/>
  <c r="G583" i="59"/>
  <c r="F583" i="59"/>
  <c r="G575" i="59"/>
  <c r="F575" i="59"/>
  <c r="F567" i="59"/>
  <c r="G567" i="59"/>
  <c r="G559" i="59"/>
  <c r="F559" i="59"/>
  <c r="G551" i="59"/>
  <c r="F551" i="59"/>
  <c r="G543" i="59"/>
  <c r="F543" i="59"/>
  <c r="G535" i="59"/>
  <c r="F535" i="59"/>
  <c r="G527" i="59"/>
  <c r="F527" i="59"/>
  <c r="G519" i="59"/>
  <c r="F519" i="59"/>
  <c r="G511" i="59"/>
  <c r="F511" i="59"/>
  <c r="G503" i="59"/>
  <c r="F503" i="59"/>
  <c r="G495" i="59"/>
  <c r="F495" i="59"/>
  <c r="G487" i="59"/>
  <c r="F487" i="59"/>
  <c r="G479" i="59"/>
  <c r="F479" i="59"/>
  <c r="G471" i="59"/>
  <c r="F471" i="59"/>
  <c r="G463" i="59"/>
  <c r="F463" i="59"/>
  <c r="G455" i="59"/>
  <c r="F455" i="59"/>
  <c r="G447" i="59"/>
  <c r="F447" i="59"/>
  <c r="G439" i="59"/>
  <c r="F439" i="59"/>
  <c r="G431" i="59"/>
  <c r="F431" i="59"/>
  <c r="G423" i="59"/>
  <c r="F423" i="59"/>
  <c r="G415" i="59"/>
  <c r="F415" i="59"/>
  <c r="G407" i="59"/>
  <c r="F407" i="59"/>
  <c r="G399" i="59"/>
  <c r="F399" i="59"/>
  <c r="G391" i="59"/>
  <c r="F391" i="59"/>
  <c r="G383" i="59"/>
  <c r="F383" i="59"/>
  <c r="G375" i="59"/>
  <c r="F375" i="59"/>
  <c r="G367" i="59"/>
  <c r="F367" i="59"/>
  <c r="G359" i="59"/>
  <c r="F359" i="59"/>
  <c r="G351" i="59"/>
  <c r="F351" i="59"/>
  <c r="G343" i="59"/>
  <c r="F343" i="59"/>
  <c r="F335" i="59"/>
  <c r="G335" i="59"/>
  <c r="F327" i="59"/>
  <c r="G327" i="59"/>
  <c r="F319" i="59"/>
  <c r="G319" i="59"/>
  <c r="F311" i="59"/>
  <c r="G311" i="59"/>
  <c r="F303" i="59"/>
  <c r="G303" i="59"/>
  <c r="F295" i="59"/>
  <c r="G295" i="59"/>
  <c r="F287" i="59"/>
  <c r="G287" i="59"/>
  <c r="F279" i="59"/>
  <c r="G279" i="59"/>
  <c r="F271" i="59"/>
  <c r="G271" i="59"/>
  <c r="F263" i="59"/>
  <c r="G263" i="59"/>
  <c r="F255" i="59"/>
  <c r="G255" i="59"/>
  <c r="F247" i="59"/>
  <c r="G247" i="59"/>
  <c r="F239" i="59"/>
  <c r="G239" i="59"/>
  <c r="F231" i="59"/>
  <c r="G231" i="59"/>
  <c r="F223" i="59"/>
  <c r="G223" i="59"/>
  <c r="F215" i="59"/>
  <c r="G215" i="59"/>
  <c r="F207" i="59"/>
  <c r="G207" i="59"/>
  <c r="F199" i="59"/>
  <c r="G199" i="59"/>
  <c r="F191" i="59"/>
  <c r="G191" i="59"/>
  <c r="F183" i="59"/>
  <c r="G183" i="59"/>
  <c r="F175" i="59"/>
  <c r="G175" i="59"/>
  <c r="F167" i="59"/>
  <c r="G167" i="59"/>
  <c r="F159" i="59"/>
  <c r="G159" i="59"/>
  <c r="F151" i="59"/>
  <c r="G151" i="59"/>
  <c r="F143" i="59"/>
  <c r="G143" i="59"/>
  <c r="F135" i="59"/>
  <c r="G135" i="59"/>
  <c r="F127" i="59"/>
  <c r="G127" i="59"/>
  <c r="F119" i="59"/>
  <c r="G119" i="59"/>
  <c r="F111" i="59"/>
  <c r="G111" i="59"/>
  <c r="F103" i="59"/>
  <c r="G103" i="59"/>
  <c r="F95" i="59"/>
  <c r="G95" i="59"/>
  <c r="F87" i="59"/>
  <c r="G87" i="59"/>
  <c r="F79" i="59"/>
  <c r="G79" i="59"/>
  <c r="F71" i="59"/>
  <c r="G71" i="59"/>
  <c r="F63" i="59"/>
  <c r="G63" i="59"/>
  <c r="F55" i="59"/>
  <c r="G55" i="59"/>
  <c r="F47" i="59"/>
  <c r="G47" i="59"/>
  <c r="F39" i="59"/>
  <c r="G39" i="59"/>
  <c r="F31" i="59"/>
  <c r="G31" i="59"/>
  <c r="F23" i="59"/>
  <c r="G23" i="59"/>
  <c r="F15" i="59"/>
  <c r="G15" i="59"/>
  <c r="F7" i="59"/>
  <c r="G7" i="59"/>
  <c r="G733" i="59"/>
  <c r="F733" i="59"/>
  <c r="G725" i="59"/>
  <c r="F725" i="59"/>
  <c r="G717" i="59"/>
  <c r="F717" i="59"/>
  <c r="G709" i="59"/>
  <c r="F709" i="59"/>
  <c r="G701" i="59"/>
  <c r="F701" i="59"/>
  <c r="G693" i="59"/>
  <c r="F693" i="59"/>
  <c r="G685" i="59"/>
  <c r="F685" i="59"/>
  <c r="G677" i="59"/>
  <c r="F677" i="59"/>
  <c r="G669" i="59"/>
  <c r="F669" i="59"/>
  <c r="G661" i="59"/>
  <c r="F661" i="59"/>
  <c r="G653" i="59"/>
  <c r="F653" i="59"/>
  <c r="G645" i="59"/>
  <c r="F645" i="59"/>
  <c r="G637" i="59"/>
  <c r="F637" i="59"/>
  <c r="G629" i="59"/>
  <c r="F629" i="59"/>
  <c r="G621" i="59"/>
  <c r="F621" i="59"/>
  <c r="G613" i="59"/>
  <c r="F613" i="59"/>
  <c r="G605" i="59"/>
  <c r="F605" i="59"/>
  <c r="G597" i="59"/>
  <c r="F597" i="59"/>
  <c r="G589" i="59"/>
  <c r="F589" i="59"/>
  <c r="G581" i="59"/>
  <c r="F581" i="59"/>
  <c r="G573" i="59"/>
  <c r="F573" i="59"/>
  <c r="G565" i="59"/>
  <c r="F565" i="59"/>
  <c r="G557" i="59"/>
  <c r="F557" i="59"/>
  <c r="F549" i="59"/>
  <c r="G549" i="59"/>
  <c r="F541" i="59"/>
  <c r="G541" i="59"/>
  <c r="F533" i="59"/>
  <c r="G533" i="59"/>
  <c r="F525" i="59"/>
  <c r="G525" i="59"/>
  <c r="G517" i="59"/>
  <c r="F517" i="59"/>
  <c r="F509" i="59"/>
  <c r="G509" i="59"/>
  <c r="G501" i="59"/>
  <c r="F501" i="59"/>
  <c r="F493" i="59"/>
  <c r="G493" i="59"/>
  <c r="G485" i="59"/>
  <c r="F485" i="59"/>
  <c r="F477" i="59"/>
  <c r="G477" i="59"/>
  <c r="F469" i="59"/>
  <c r="G469" i="59"/>
  <c r="F461" i="59"/>
  <c r="G461" i="59"/>
  <c r="G453" i="59"/>
  <c r="F453" i="59"/>
  <c r="G445" i="59"/>
  <c r="F445" i="59"/>
  <c r="G437" i="59"/>
  <c r="F437" i="59"/>
  <c r="F429" i="59"/>
  <c r="G429" i="59"/>
  <c r="G421" i="59"/>
  <c r="F421" i="59"/>
  <c r="F413" i="59"/>
  <c r="G413" i="59"/>
  <c r="F405" i="59"/>
  <c r="G405" i="59"/>
  <c r="F397" i="59"/>
  <c r="G397" i="59"/>
  <c r="G389" i="59"/>
  <c r="F389" i="59"/>
  <c r="F381" i="59"/>
  <c r="G381" i="59"/>
  <c r="F373" i="59"/>
  <c r="G373" i="59"/>
  <c r="F365" i="59"/>
  <c r="G365" i="59"/>
  <c r="G357" i="59"/>
  <c r="F357" i="59"/>
  <c r="F349" i="59"/>
  <c r="G349" i="59"/>
  <c r="F341" i="59"/>
  <c r="G341" i="59"/>
  <c r="F333" i="59"/>
  <c r="G333" i="59"/>
  <c r="F325" i="59"/>
  <c r="G325" i="59"/>
  <c r="F317" i="59"/>
  <c r="G317" i="59"/>
  <c r="F309" i="59"/>
  <c r="G309" i="59"/>
  <c r="F301" i="59"/>
  <c r="G301" i="59"/>
  <c r="F293" i="59"/>
  <c r="G293" i="59"/>
  <c r="F285" i="59"/>
  <c r="G285" i="59"/>
  <c r="F277" i="59"/>
  <c r="G277" i="59"/>
  <c r="F269" i="59"/>
  <c r="G269" i="59"/>
  <c r="F261" i="59"/>
  <c r="G261" i="59"/>
  <c r="F253" i="59"/>
  <c r="G253" i="59"/>
  <c r="F245" i="59"/>
  <c r="G245" i="59"/>
  <c r="F237" i="59"/>
  <c r="G237" i="59"/>
  <c r="F229" i="59"/>
  <c r="G229" i="59"/>
  <c r="F221" i="59"/>
  <c r="G221" i="59"/>
  <c r="F213" i="59"/>
  <c r="G213" i="59"/>
  <c r="F205" i="59"/>
  <c r="G205" i="59"/>
  <c r="F197" i="59"/>
  <c r="G197" i="59"/>
  <c r="F189" i="59"/>
  <c r="G189" i="59"/>
  <c r="F181" i="59"/>
  <c r="G181" i="59"/>
  <c r="F173" i="59"/>
  <c r="G173" i="59"/>
  <c r="F165" i="59"/>
  <c r="G165" i="59"/>
  <c r="F157" i="59"/>
  <c r="G157" i="59"/>
  <c r="F149" i="59"/>
  <c r="G149" i="59"/>
  <c r="F141" i="59"/>
  <c r="G141" i="59"/>
  <c r="F133" i="59"/>
  <c r="G133" i="59"/>
  <c r="F125" i="59"/>
  <c r="G125" i="59"/>
  <c r="F117" i="59"/>
  <c r="G117" i="59"/>
  <c r="F109" i="59"/>
  <c r="G109" i="59"/>
  <c r="F101" i="59"/>
  <c r="G101" i="59"/>
  <c r="F93" i="59"/>
  <c r="G93" i="59"/>
  <c r="F85" i="59"/>
  <c r="G85" i="59"/>
  <c r="F77" i="59"/>
  <c r="G77" i="59"/>
  <c r="F69" i="59"/>
  <c r="G69" i="59"/>
  <c r="F61" i="59"/>
  <c r="G61" i="59"/>
  <c r="F53" i="59"/>
  <c r="G53" i="59"/>
  <c r="F45" i="59"/>
  <c r="G45" i="59"/>
  <c r="F37" i="59"/>
  <c r="G37" i="59"/>
  <c r="F29" i="59"/>
  <c r="G29" i="59"/>
  <c r="F21" i="59"/>
  <c r="G21" i="59"/>
  <c r="F13" i="59"/>
  <c r="G13" i="59"/>
  <c r="F5" i="59"/>
  <c r="G5" i="59"/>
  <c r="F116" i="59"/>
  <c r="G116" i="59"/>
  <c r="F108" i="59"/>
  <c r="G108" i="59"/>
  <c r="F100" i="59"/>
  <c r="G100" i="59"/>
  <c r="F92" i="59"/>
  <c r="G92" i="59"/>
  <c r="F84" i="59"/>
  <c r="G84" i="59"/>
  <c r="F76" i="59"/>
  <c r="G76" i="59"/>
  <c r="F68" i="59"/>
  <c r="G68" i="59"/>
  <c r="F60" i="59"/>
  <c r="G60" i="59"/>
  <c r="F52" i="59"/>
  <c r="G52" i="59"/>
  <c r="F44" i="59"/>
  <c r="G44" i="59"/>
  <c r="F36" i="59"/>
  <c r="G36" i="59"/>
  <c r="F28" i="59"/>
  <c r="G28" i="59"/>
  <c r="F20" i="59"/>
  <c r="G20" i="59"/>
  <c r="F12" i="59"/>
  <c r="G12" i="59"/>
  <c r="F4" i="59"/>
  <c r="G4" i="59"/>
  <c r="F731" i="59"/>
  <c r="G731" i="59"/>
  <c r="F723" i="59"/>
  <c r="G723" i="59"/>
  <c r="F715" i="59"/>
  <c r="G715" i="59"/>
  <c r="G707" i="59"/>
  <c r="F707" i="59"/>
  <c r="F699" i="59"/>
  <c r="G699" i="59"/>
  <c r="F691" i="59"/>
  <c r="G691" i="59"/>
  <c r="F683" i="59"/>
  <c r="G683" i="59"/>
  <c r="F675" i="59"/>
  <c r="G675" i="59"/>
  <c r="F667" i="59"/>
  <c r="G667" i="59"/>
  <c r="F659" i="59"/>
  <c r="G659" i="59"/>
  <c r="F651" i="59"/>
  <c r="G651" i="59"/>
  <c r="F643" i="59"/>
  <c r="G643" i="59"/>
  <c r="F635" i="59"/>
  <c r="G635" i="59"/>
  <c r="F627" i="59"/>
  <c r="G627" i="59"/>
  <c r="F619" i="59"/>
  <c r="G619" i="59"/>
  <c r="F611" i="59"/>
  <c r="G611" i="59"/>
  <c r="F603" i="59"/>
  <c r="G603" i="59"/>
  <c r="F595" i="59"/>
  <c r="G595" i="59"/>
  <c r="F587" i="59"/>
  <c r="G587" i="59"/>
  <c r="F579" i="59"/>
  <c r="G579" i="59"/>
  <c r="F571" i="59"/>
  <c r="G571" i="59"/>
  <c r="F563" i="59"/>
  <c r="G563" i="59"/>
  <c r="F555" i="59"/>
  <c r="G555" i="59"/>
  <c r="G547" i="59"/>
  <c r="F547" i="59"/>
  <c r="G539" i="59"/>
  <c r="F539" i="59"/>
  <c r="G531" i="59"/>
  <c r="F531" i="59"/>
  <c r="G523" i="59"/>
  <c r="F523" i="59"/>
  <c r="G515" i="59"/>
  <c r="F515" i="59"/>
  <c r="G507" i="59"/>
  <c r="F507" i="59"/>
  <c r="G499" i="59"/>
  <c r="F499" i="59"/>
  <c r="G491" i="59"/>
  <c r="F491" i="59"/>
  <c r="G483" i="59"/>
  <c r="F483" i="59"/>
  <c r="G475" i="59"/>
  <c r="F475" i="59"/>
  <c r="G467" i="59"/>
  <c r="F467" i="59"/>
  <c r="G459" i="59"/>
  <c r="F459" i="59"/>
  <c r="G451" i="59"/>
  <c r="F451" i="59"/>
  <c r="G443" i="59"/>
  <c r="F443" i="59"/>
  <c r="G435" i="59"/>
  <c r="F435" i="59"/>
  <c r="G427" i="59"/>
  <c r="F427" i="59"/>
  <c r="G419" i="59"/>
  <c r="F419" i="59"/>
  <c r="G411" i="59"/>
  <c r="F411" i="59"/>
  <c r="G403" i="59"/>
  <c r="F403" i="59"/>
  <c r="G395" i="59"/>
  <c r="F395" i="59"/>
  <c r="G387" i="59"/>
  <c r="F387" i="59"/>
  <c r="G379" i="59"/>
  <c r="F379" i="59"/>
  <c r="G371" i="59"/>
  <c r="F371" i="59"/>
  <c r="G363" i="59"/>
  <c r="F363" i="59"/>
  <c r="G355" i="59"/>
  <c r="F355" i="59"/>
  <c r="G347" i="59"/>
  <c r="F347" i="59"/>
  <c r="F339" i="59"/>
  <c r="G339" i="59"/>
  <c r="F331" i="59"/>
  <c r="G331" i="59"/>
  <c r="F323" i="59"/>
  <c r="G323" i="59"/>
  <c r="F315" i="59"/>
  <c r="G315" i="59"/>
  <c r="F307" i="59"/>
  <c r="G307" i="59"/>
  <c r="F299" i="59"/>
  <c r="G299" i="59"/>
  <c r="F291" i="59"/>
  <c r="G291" i="59"/>
  <c r="F283" i="59"/>
  <c r="G283" i="59"/>
  <c r="F275" i="59"/>
  <c r="G275" i="59"/>
  <c r="F267" i="59"/>
  <c r="G267" i="59"/>
  <c r="F259" i="59"/>
  <c r="G259" i="59"/>
  <c r="F251" i="59"/>
  <c r="G251" i="59"/>
  <c r="F243" i="59"/>
  <c r="G243" i="59"/>
  <c r="F235" i="59"/>
  <c r="G235" i="59"/>
  <c r="F227" i="59"/>
  <c r="G227" i="59"/>
  <c r="F219" i="59"/>
  <c r="G219" i="59"/>
  <c r="F211" i="59"/>
  <c r="G211" i="59"/>
  <c r="F203" i="59"/>
  <c r="G203" i="59"/>
  <c r="F195" i="59"/>
  <c r="G195" i="59"/>
  <c r="F187" i="59"/>
  <c r="G187" i="59"/>
  <c r="F179" i="59"/>
  <c r="G179" i="59"/>
  <c r="F171" i="59"/>
  <c r="G171" i="59"/>
  <c r="F163" i="59"/>
  <c r="G163" i="59"/>
  <c r="F155" i="59"/>
  <c r="G155" i="59"/>
  <c r="F147" i="59"/>
  <c r="G147" i="59"/>
  <c r="F139" i="59"/>
  <c r="G139" i="59"/>
  <c r="F131" i="59"/>
  <c r="G131" i="59"/>
  <c r="F123" i="59"/>
  <c r="G123" i="59"/>
  <c r="F115" i="59"/>
  <c r="G115" i="59"/>
  <c r="F107" i="59"/>
  <c r="G107" i="59"/>
  <c r="F99" i="59"/>
  <c r="G99" i="59"/>
  <c r="F91" i="59"/>
  <c r="G91" i="59"/>
  <c r="F83" i="59"/>
  <c r="G83" i="59"/>
  <c r="F75" i="59"/>
  <c r="G75" i="59"/>
  <c r="F67" i="59"/>
  <c r="G67" i="59"/>
  <c r="F59" i="59"/>
  <c r="G59" i="59"/>
  <c r="F51" i="59"/>
  <c r="G51" i="59"/>
  <c r="F43" i="59"/>
  <c r="G43" i="59"/>
  <c r="F35" i="59"/>
  <c r="G35" i="59"/>
  <c r="F27" i="59"/>
  <c r="G27" i="59"/>
  <c r="F19" i="59"/>
  <c r="G19" i="59"/>
  <c r="F11" i="59"/>
  <c r="G11" i="59"/>
  <c r="F3" i="59"/>
  <c r="G3" i="59"/>
  <c r="F730" i="59"/>
  <c r="G730" i="59"/>
  <c r="F722" i="59"/>
  <c r="G722" i="59"/>
  <c r="F714" i="59"/>
  <c r="G714" i="59"/>
  <c r="F706" i="59"/>
  <c r="G706" i="59"/>
  <c r="G698" i="59"/>
  <c r="F698" i="59"/>
  <c r="F690" i="59"/>
  <c r="G690" i="59"/>
  <c r="F682" i="59"/>
  <c r="G682" i="59"/>
  <c r="F674" i="59"/>
  <c r="G674" i="59"/>
  <c r="F666" i="59"/>
  <c r="G666" i="59"/>
  <c r="F658" i="59"/>
  <c r="G658" i="59"/>
  <c r="F650" i="59"/>
  <c r="G650" i="59"/>
  <c r="F642" i="59"/>
  <c r="G642" i="59"/>
  <c r="F634" i="59"/>
  <c r="G634" i="59"/>
  <c r="F626" i="59"/>
  <c r="G626" i="59"/>
  <c r="F618" i="59"/>
  <c r="G618" i="59"/>
  <c r="F610" i="59"/>
  <c r="G610" i="59"/>
  <c r="F602" i="59"/>
  <c r="G602" i="59"/>
  <c r="F594" i="59"/>
  <c r="G594" i="59"/>
  <c r="F586" i="59"/>
  <c r="G586" i="59"/>
  <c r="F578" i="59"/>
  <c r="G578" i="59"/>
  <c r="F570" i="59"/>
  <c r="G570" i="59"/>
  <c r="F562" i="59"/>
  <c r="G562" i="59"/>
  <c r="F554" i="59"/>
  <c r="G554" i="59"/>
  <c r="G546" i="59"/>
  <c r="F546" i="59"/>
  <c r="F538" i="59"/>
  <c r="G538" i="59"/>
  <c r="F530" i="59"/>
  <c r="G530" i="59"/>
  <c r="F522" i="59"/>
  <c r="G522" i="59"/>
  <c r="F514" i="59"/>
  <c r="G514" i="59"/>
  <c r="F506" i="59"/>
  <c r="G506" i="59"/>
  <c r="F498" i="59"/>
  <c r="G498" i="59"/>
  <c r="F490" i="59"/>
  <c r="G490" i="59"/>
  <c r="F482" i="59"/>
  <c r="G482" i="59"/>
  <c r="F474" i="59"/>
  <c r="G474" i="59"/>
  <c r="F466" i="59"/>
  <c r="G466" i="59"/>
  <c r="G458" i="59"/>
  <c r="F458" i="59"/>
  <c r="G450" i="59"/>
  <c r="F450" i="59"/>
  <c r="G442" i="59"/>
  <c r="F442" i="59"/>
  <c r="F434" i="59"/>
  <c r="G434" i="59"/>
  <c r="F426" i="59"/>
  <c r="G426" i="59"/>
  <c r="F418" i="59"/>
  <c r="G418" i="59"/>
  <c r="F410" i="59"/>
  <c r="G410" i="59"/>
  <c r="F402" i="59"/>
  <c r="G402" i="59"/>
  <c r="F394" i="59"/>
  <c r="G394" i="59"/>
  <c r="F386" i="59"/>
  <c r="G386" i="59"/>
  <c r="F378" i="59"/>
  <c r="G378" i="59"/>
  <c r="F370" i="59"/>
  <c r="G370" i="59"/>
  <c r="F362" i="59"/>
  <c r="G362" i="59"/>
  <c r="F354" i="59"/>
  <c r="G354" i="59"/>
  <c r="F346" i="59"/>
  <c r="G346" i="59"/>
  <c r="F338" i="59"/>
  <c r="G338" i="59"/>
  <c r="G330" i="59"/>
  <c r="F330" i="59"/>
  <c r="F322" i="59"/>
  <c r="G322" i="59"/>
  <c r="F314" i="59"/>
  <c r="G314" i="59"/>
  <c r="F306" i="59"/>
  <c r="G306" i="59"/>
  <c r="F298" i="59"/>
  <c r="G298" i="59"/>
  <c r="F290" i="59"/>
  <c r="G290" i="59"/>
  <c r="F282" i="59"/>
  <c r="G282" i="59"/>
  <c r="F274" i="59"/>
  <c r="G274" i="59"/>
  <c r="F266" i="59"/>
  <c r="G266" i="59"/>
  <c r="F258" i="59"/>
  <c r="G258" i="59"/>
  <c r="F250" i="59"/>
  <c r="G250" i="59"/>
  <c r="F242" i="59"/>
  <c r="G242" i="59"/>
  <c r="F234" i="59"/>
  <c r="G234" i="59"/>
  <c r="G226" i="59"/>
  <c r="F226" i="59"/>
  <c r="F218" i="59"/>
  <c r="G218" i="59"/>
  <c r="F210" i="59"/>
  <c r="G210" i="59"/>
  <c r="G202" i="59"/>
  <c r="F202" i="59"/>
  <c r="F194" i="59"/>
  <c r="G194" i="59"/>
  <c r="F186" i="59"/>
  <c r="G186" i="59"/>
  <c r="F178" i="59"/>
  <c r="G178" i="59"/>
  <c r="F170" i="59"/>
  <c r="G170" i="59"/>
  <c r="F162" i="59"/>
  <c r="G162" i="59"/>
  <c r="F154" i="59"/>
  <c r="G154" i="59"/>
  <c r="F146" i="59"/>
  <c r="G146" i="59"/>
  <c r="F138" i="59"/>
  <c r="G138" i="59"/>
  <c r="F130" i="59"/>
  <c r="G130" i="59"/>
  <c r="F122" i="59"/>
  <c r="G122" i="59"/>
  <c r="F114" i="59"/>
  <c r="G114" i="59"/>
  <c r="G106" i="59"/>
  <c r="F106" i="59"/>
  <c r="F98" i="59"/>
  <c r="G98" i="59"/>
  <c r="F90" i="59"/>
  <c r="G90" i="59"/>
  <c r="F82" i="59"/>
  <c r="G82" i="59"/>
  <c r="G74" i="59"/>
  <c r="F74" i="59"/>
  <c r="F66" i="59"/>
  <c r="G66" i="59"/>
  <c r="F58" i="59"/>
  <c r="G58" i="59"/>
  <c r="F50" i="59"/>
  <c r="G50" i="59"/>
  <c r="F42" i="59"/>
  <c r="G42" i="59"/>
  <c r="G34" i="59"/>
  <c r="F34" i="59"/>
  <c r="F26" i="59"/>
  <c r="G26" i="59"/>
  <c r="F18" i="59"/>
  <c r="G18" i="59"/>
  <c r="F10" i="59"/>
  <c r="G10" i="59"/>
  <c r="G744" i="59"/>
  <c r="F744" i="59"/>
  <c r="G736" i="59"/>
  <c r="F736" i="59"/>
  <c r="G728" i="59"/>
  <c r="F728" i="59"/>
  <c r="F720" i="59"/>
  <c r="G720" i="59"/>
  <c r="G712" i="59"/>
  <c r="F712" i="59"/>
  <c r="G704" i="59"/>
  <c r="F704" i="59"/>
  <c r="F696" i="59"/>
  <c r="G696" i="59"/>
  <c r="G688" i="59"/>
  <c r="F688" i="59"/>
  <c r="F680" i="59"/>
  <c r="G680" i="59"/>
  <c r="F672" i="59"/>
  <c r="G672" i="59"/>
  <c r="F664" i="59"/>
  <c r="G664" i="59"/>
  <c r="F656" i="59"/>
  <c r="G656" i="59"/>
  <c r="F648" i="59"/>
  <c r="G648" i="59"/>
  <c r="F640" i="59"/>
  <c r="G640" i="59"/>
  <c r="F632" i="59"/>
  <c r="G632" i="59"/>
  <c r="F624" i="59"/>
  <c r="G624" i="59"/>
  <c r="F616" i="59"/>
  <c r="G616" i="59"/>
  <c r="F608" i="59"/>
  <c r="G608" i="59"/>
  <c r="F600" i="59"/>
  <c r="G600" i="59"/>
  <c r="F592" i="59"/>
  <c r="G592" i="59"/>
  <c r="F584" i="59"/>
  <c r="G584" i="59"/>
  <c r="F576" i="59"/>
  <c r="G576" i="59"/>
  <c r="F568" i="59"/>
  <c r="G568" i="59"/>
  <c r="F560" i="59"/>
  <c r="G560" i="59"/>
  <c r="G552" i="59"/>
  <c r="F552" i="59"/>
  <c r="G544" i="59"/>
  <c r="F544" i="59"/>
  <c r="F536" i="59"/>
  <c r="G536" i="59"/>
  <c r="F528" i="59"/>
  <c r="G528" i="59"/>
  <c r="F520" i="59"/>
  <c r="G520" i="59"/>
  <c r="F512" i="59"/>
  <c r="G512" i="59"/>
  <c r="F504" i="59"/>
  <c r="G504" i="59"/>
  <c r="F496" i="59"/>
  <c r="G496" i="59"/>
  <c r="F488" i="59"/>
  <c r="G488" i="59"/>
  <c r="F480" i="59"/>
  <c r="G480" i="59"/>
  <c r="F472" i="59"/>
  <c r="G472" i="59"/>
  <c r="F464" i="59"/>
  <c r="G464" i="59"/>
  <c r="F456" i="59"/>
  <c r="G456" i="59"/>
  <c r="F448" i="59"/>
  <c r="G448" i="59"/>
  <c r="F440" i="59"/>
  <c r="G440" i="59"/>
  <c r="F432" i="59"/>
  <c r="G432" i="59"/>
  <c r="F424" i="59"/>
  <c r="G424" i="59"/>
  <c r="F416" i="59"/>
  <c r="G416" i="59"/>
  <c r="F408" i="59"/>
  <c r="G408" i="59"/>
  <c r="F400" i="59"/>
  <c r="G400" i="59"/>
  <c r="F392" i="59"/>
  <c r="G392" i="59"/>
  <c r="F384" i="59"/>
  <c r="G384" i="59"/>
  <c r="F376" i="59"/>
  <c r="G376" i="59"/>
  <c r="F368" i="59"/>
  <c r="G368" i="59"/>
  <c r="F360" i="59"/>
  <c r="G360" i="59"/>
  <c r="F352" i="59"/>
  <c r="G352" i="59"/>
  <c r="F344" i="59"/>
  <c r="G344" i="59"/>
  <c r="F336" i="59"/>
  <c r="G336" i="59"/>
  <c r="F328" i="59"/>
  <c r="G328" i="59"/>
  <c r="F320" i="59"/>
  <c r="G320" i="59"/>
  <c r="F312" i="59"/>
  <c r="G312" i="59"/>
  <c r="F304" i="59"/>
  <c r="G304" i="59"/>
  <c r="F296" i="59"/>
  <c r="G296" i="59"/>
  <c r="F288" i="59"/>
  <c r="G288" i="59"/>
  <c r="F280" i="59"/>
  <c r="G280" i="59"/>
  <c r="F272" i="59"/>
  <c r="G272" i="59"/>
  <c r="F264" i="59"/>
  <c r="G264" i="59"/>
  <c r="F256" i="59"/>
  <c r="G256" i="59"/>
  <c r="F248" i="59"/>
  <c r="G248" i="59"/>
  <c r="F240" i="59"/>
  <c r="G240" i="59"/>
  <c r="F232" i="59"/>
  <c r="G232" i="59"/>
  <c r="F224" i="59"/>
  <c r="G224" i="59"/>
  <c r="F216" i="59"/>
  <c r="G216" i="59"/>
  <c r="F208" i="59"/>
  <c r="G208" i="59"/>
  <c r="F200" i="59"/>
  <c r="G200" i="59"/>
  <c r="F192" i="59"/>
  <c r="G192" i="59"/>
  <c r="F184" i="59"/>
  <c r="G184" i="59"/>
  <c r="F176" i="59"/>
  <c r="G176" i="59"/>
  <c r="F168" i="59"/>
  <c r="G168" i="59"/>
  <c r="F160" i="59"/>
  <c r="G160" i="59"/>
  <c r="F152" i="59"/>
  <c r="G152" i="59"/>
  <c r="F144" i="59"/>
  <c r="G144" i="59"/>
  <c r="F136" i="59"/>
  <c r="G136" i="59"/>
  <c r="F128" i="59"/>
  <c r="G128" i="59"/>
  <c r="F120" i="59"/>
  <c r="G120" i="59"/>
  <c r="F112" i="59"/>
  <c r="G112" i="59"/>
  <c r="F104" i="59"/>
  <c r="G104" i="59"/>
  <c r="F96" i="59"/>
  <c r="G96" i="59"/>
  <c r="F88" i="59"/>
  <c r="G88" i="59"/>
  <c r="F80" i="59"/>
  <c r="G80" i="59"/>
  <c r="F72" i="59"/>
  <c r="G72" i="59"/>
  <c r="F64" i="59"/>
  <c r="G64" i="59"/>
  <c r="F56" i="59"/>
  <c r="G56" i="59"/>
  <c r="F48" i="59"/>
  <c r="G48" i="59"/>
  <c r="F40" i="59"/>
  <c r="G40" i="59"/>
  <c r="F32" i="59"/>
  <c r="G32" i="59"/>
  <c r="F24" i="59"/>
  <c r="G24" i="59"/>
  <c r="F16" i="59"/>
  <c r="G16" i="59"/>
  <c r="F8" i="59"/>
  <c r="G8"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Camila Giglio</author>
  </authors>
  <commentList>
    <comment ref="A19" authorId="0" shapeId="0" xr:uid="{00000000-0006-0000-0A00-000001000000}">
      <text>
        <r>
          <rPr>
            <b/>
            <sz val="9"/>
            <color indexed="81"/>
            <rFont val="Segoe UI"/>
            <family val="2"/>
          </rPr>
          <t>Camila Giglio:</t>
        </r>
        <r>
          <rPr>
            <sz val="9"/>
            <color indexed="81"/>
            <rFont val="Segoe UI"/>
            <family val="2"/>
          </rPr>
          <t xml:space="preserve">
LEE sem negociação.</t>
        </r>
      </text>
    </comment>
  </commentList>
</comments>
</file>

<file path=xl/sharedStrings.xml><?xml version="1.0" encoding="utf-8"?>
<sst xmlns="http://schemas.openxmlformats.org/spreadsheetml/2006/main" count="64849" uniqueCount="5875">
  <si>
    <t>Leilão</t>
  </si>
  <si>
    <t xml:space="preserve"> </t>
  </si>
  <si>
    <t>Produto</t>
  </si>
  <si>
    <t>Situação</t>
  </si>
  <si>
    <t>OBS.: NÃO UTILIZAR OS DADOS ANTES DE VERIFICAR A COLUNA "SITUAÇÃO" E AS PLANILHAS "GLOSSÁRIO" E "NOTAS EXPLICATIVAS".</t>
  </si>
  <si>
    <t>Colunas referentes aos resultados originais dos leilões.</t>
  </si>
  <si>
    <t>UF</t>
  </si>
  <si>
    <t>Fonte</t>
  </si>
  <si>
    <t>Submercado</t>
  </si>
  <si>
    <t>Potência
(MW)</t>
  </si>
  <si>
    <t>Garantia Física
(MW médio)</t>
  </si>
  <si>
    <t>Energia
Contratada no ano A
(MW médio)</t>
  </si>
  <si>
    <t>Energia
Contratada no ano A+2
(MW médio)</t>
  </si>
  <si>
    <t>ICE
(R$/MWh)</t>
  </si>
  <si>
    <t>Receita Fixa
no ano A
(R$/ano)</t>
  </si>
  <si>
    <t>Receita Fixa
no ano A+1
(R$/ano)</t>
  </si>
  <si>
    <t>Colunas referentes às informações passíveis de alteração ou atualização, conforme regulamentação, que podem ser diferentes dos resultados originais dos leilões.</t>
  </si>
  <si>
    <t>Energia
Contratada no ano A+1
(MW médio)</t>
  </si>
  <si>
    <t>Receita Fixa 
nos demais anos
(R$/ano)</t>
  </si>
  <si>
    <t>ID Resultado Vendedor</t>
  </si>
  <si>
    <t>Energia Contratada 
nos demais anos
(MW médio)</t>
  </si>
  <si>
    <t>04ºLER</t>
  </si>
  <si>
    <t>LER</t>
  </si>
  <si>
    <t>003/2011</t>
  </si>
  <si>
    <t>2014-ER20</t>
  </si>
  <si>
    <t>CENTRAL EÓLICA SÃO PAULO LTDA</t>
  </si>
  <si>
    <t>EOL.CV.CE.030815-3.01</t>
  </si>
  <si>
    <t>SÃO PAULO</t>
  </si>
  <si>
    <t>NE</t>
  </si>
  <si>
    <t>CE</t>
  </si>
  <si>
    <t>CENTRAL EÓLICA ROSADA LTDA</t>
  </si>
  <si>
    <t>EOL.CV.RN.031125-1.01</t>
  </si>
  <si>
    <t>ROSADA</t>
  </si>
  <si>
    <t>RN</t>
  </si>
  <si>
    <t>CENTRAL EÓLICA PAU BRASIL LTDA</t>
  </si>
  <si>
    <t>EOL.CV.CE.030809-9.01</t>
  </si>
  <si>
    <t>PAU BRASIL</t>
  </si>
  <si>
    <t>05ºLER</t>
  </si>
  <si>
    <t>005/2013</t>
  </si>
  <si>
    <t>QTD-ER20</t>
  </si>
  <si>
    <t>CONSORCIO GRUPO BALEIA</t>
  </si>
  <si>
    <t>EOL.CV.CE.031466-8.01</t>
  </si>
  <si>
    <t>SÃO CAETANO</t>
  </si>
  <si>
    <t>EOL.CV.CE.031423-4.01</t>
  </si>
  <si>
    <t>SÃO GALVÃO</t>
  </si>
  <si>
    <t>EOL.CV.CE.031465-0.01</t>
  </si>
  <si>
    <t>SÃO CAETANO I</t>
  </si>
  <si>
    <t>CONSORCIO GRUPO PUNAÚ</t>
  </si>
  <si>
    <t>EOL.CV.RN.031629-6.01</t>
  </si>
  <si>
    <t>PUNAÚ I</t>
  </si>
  <si>
    <t>EOL.CV.RN.031631-8.01</t>
  </si>
  <si>
    <t>CARNAÚBA II</t>
  </si>
  <si>
    <t>EOL.CV.RN.031626-1.01</t>
  </si>
  <si>
    <t>CARNAÚBA I</t>
  </si>
  <si>
    <t>EOL.CV.RN.031630-0.01</t>
  </si>
  <si>
    <t>CARNAÚBA V</t>
  </si>
  <si>
    <t>EOL.CV.RN.031634-2.01</t>
  </si>
  <si>
    <t>CERVANTES I</t>
  </si>
  <si>
    <t>EOL.CV.RN.031633-4.01</t>
  </si>
  <si>
    <t>CERVANTES II</t>
  </si>
  <si>
    <t>EOL.CV.RN.031632-6.01</t>
  </si>
  <si>
    <t>CARNAÚBA III</t>
  </si>
  <si>
    <t>EOL.CV.CE.031415-3.01</t>
  </si>
  <si>
    <t>PITIMBU</t>
  </si>
  <si>
    <t>EOL.CV.CE.031463-3.01</t>
  </si>
  <si>
    <t>CACHOEIRA</t>
  </si>
  <si>
    <t>EOL.CV.CE.031464-1.01</t>
  </si>
  <si>
    <t>BOM JESUS</t>
  </si>
  <si>
    <t>06ºLER</t>
  </si>
  <si>
    <t>008/2014</t>
  </si>
  <si>
    <t>QTD-UES-ER20</t>
  </si>
  <si>
    <t>RIO ENERGY EOL IV</t>
  </si>
  <si>
    <t>UFV.RS.BA.032334-9.01</t>
  </si>
  <si>
    <t>SOLAR CAETITÉ 3</t>
  </si>
  <si>
    <t>BA</t>
  </si>
  <si>
    <t>UFV.RS.BA.032333-0.01</t>
  </si>
  <si>
    <t>SOLAR CAETITÉ 2</t>
  </si>
  <si>
    <t>UFV.RS.BA.032332-2.01</t>
  </si>
  <si>
    <t>SOLAR CAETITÉ 1</t>
  </si>
  <si>
    <t>DRACENAS</t>
  </si>
  <si>
    <t>UFV.RS.SP.032314-4.01</t>
  </si>
  <si>
    <t>DRACENA 3</t>
  </si>
  <si>
    <t>SE</t>
  </si>
  <si>
    <t>SP</t>
  </si>
  <si>
    <t>RNV</t>
  </si>
  <si>
    <t>UFV.RS.BA.032336-5.01</t>
  </si>
  <si>
    <t>CAETITÉ II</t>
  </si>
  <si>
    <t>UFV.RS.BA.032335-7.01</t>
  </si>
  <si>
    <t>CAETITÉ I</t>
  </si>
  <si>
    <t>UFV.RS.BA.032338-1.01</t>
  </si>
  <si>
    <t>CAETITÉ V</t>
  </si>
  <si>
    <t>UFV.RS.BA.032337-3.01</t>
  </si>
  <si>
    <t>CAETITÉ IV</t>
  </si>
  <si>
    <t>FRV BANABUIU</t>
  </si>
  <si>
    <t>UFV.RS.CE.032324-1.01</t>
  </si>
  <si>
    <t>FRV BANABUIÚ</t>
  </si>
  <si>
    <t>01ºLEE</t>
  </si>
  <si>
    <t>LEE</t>
  </si>
  <si>
    <t>001/2004</t>
  </si>
  <si>
    <t>2006-08</t>
  </si>
  <si>
    <t>EMAE</t>
  </si>
  <si>
    <t>-</t>
  </si>
  <si>
    <t>2007-08</t>
  </si>
  <si>
    <t>ELETRONORTE</t>
  </si>
  <si>
    <t>N</t>
  </si>
  <si>
    <t>ENERGEST</t>
  </si>
  <si>
    <t>CELPA</t>
  </si>
  <si>
    <t>LIGHT</t>
  </si>
  <si>
    <t>PARANAPANEMA</t>
  </si>
  <si>
    <t>BANDEIRANTE</t>
  </si>
  <si>
    <t>FURNAS</t>
  </si>
  <si>
    <t>S</t>
  </si>
  <si>
    <t>CHESF</t>
  </si>
  <si>
    <t>2005-08</t>
  </si>
  <si>
    <t>CEEE</t>
  </si>
  <si>
    <t>CESP</t>
  </si>
  <si>
    <t>TRACTEBEL</t>
  </si>
  <si>
    <t>02ºLEE</t>
  </si>
  <si>
    <t>001/2005</t>
  </si>
  <si>
    <t>2008-08</t>
  </si>
  <si>
    <t>TEC</t>
  </si>
  <si>
    <t>CDSA</t>
  </si>
  <si>
    <t>CGTEE</t>
  </si>
  <si>
    <t>04ºLEE</t>
  </si>
  <si>
    <t>003/2005</t>
  </si>
  <si>
    <t>2009-08</t>
  </si>
  <si>
    <t>CEB</t>
  </si>
  <si>
    <t>03ºLEE</t>
  </si>
  <si>
    <t>2006-03</t>
  </si>
  <si>
    <t>DUKE PARANAPANEMA</t>
  </si>
  <si>
    <t>01ºLEN</t>
  </si>
  <si>
    <t>LEN</t>
  </si>
  <si>
    <t>002/2005</t>
  </si>
  <si>
    <t>2009-T15</t>
  </si>
  <si>
    <t>ARUANÃ ENERGIA</t>
  </si>
  <si>
    <t>UTE.PE.GO.028654-0.01</t>
  </si>
  <si>
    <t>XAVANTE ARUANÃ</t>
  </si>
  <si>
    <t>GO</t>
  </si>
  <si>
    <t>Óleo Diesel</t>
  </si>
  <si>
    <t>2008-T15</t>
  </si>
  <si>
    <t>2009-H30</t>
  </si>
  <si>
    <t>ORTENG</t>
  </si>
  <si>
    <t>UHE.PH.MG.029457-8.01</t>
  </si>
  <si>
    <t>UHE RETIRO BAIXO</t>
  </si>
  <si>
    <t>MG</t>
  </si>
  <si>
    <t>Hidrelétrica (UHE)</t>
  </si>
  <si>
    <t>2010-H30</t>
  </si>
  <si>
    <t>UHE.PH.MG.029454-3.01</t>
  </si>
  <si>
    <t>UHE PAULISTAS/BATALHA</t>
  </si>
  <si>
    <t>ELETROSUL</t>
  </si>
  <si>
    <t>UHE.PH.RS.029456-0.01</t>
  </si>
  <si>
    <t>UHE PASSO SÃO JOÃO</t>
  </si>
  <si>
    <t>RS</t>
  </si>
  <si>
    <t>UHE.PH.MG.029458-6.01</t>
  </si>
  <si>
    <t>UHE SIMPLÍCIO</t>
  </si>
  <si>
    <t>ALUSA</t>
  </si>
  <si>
    <t>UHE.PH.RS.029459-4.01</t>
  </si>
  <si>
    <t>UHE SÃO JOSÉ</t>
  </si>
  <si>
    <t>2010-T15</t>
  </si>
  <si>
    <t>UTE.CM.RS.029767-4.01</t>
  </si>
  <si>
    <t>UTE CANDIOTA III (FASE C DA USINA TERMELÉTRICA PRESIDENTE MÉDICI)</t>
  </si>
  <si>
    <t>Carvão</t>
  </si>
  <si>
    <t>COSAN</t>
  </si>
  <si>
    <t>UTE.AI.SP.002903-3.01</t>
  </si>
  <si>
    <t>RAFARD</t>
  </si>
  <si>
    <t>Biomassa</t>
  </si>
  <si>
    <t>2008-H30</t>
  </si>
  <si>
    <t>UHE.PH.MG.002176-8.01</t>
  </si>
  <si>
    <t>QUEIMADO COTA CEB</t>
  </si>
  <si>
    <t>UTE QUIRINOPÓLIS</t>
  </si>
  <si>
    <t>UTE.AI.GO.029268-0.01</t>
  </si>
  <si>
    <t>QUIRINÓPOLIS</t>
  </si>
  <si>
    <t>UHE.PH.MG.029453-5.01</t>
  </si>
  <si>
    <t>UHE BAGUARI COTA FURNAS</t>
  </si>
  <si>
    <t>UHE BAGUARI COTA CEMIG G</t>
  </si>
  <si>
    <t>PETROBRAS PIE</t>
  </si>
  <si>
    <t>UTE.GN.MS.027975-7.01</t>
  </si>
  <si>
    <t>TRÊS LAGOAS (EXPANSÃO)</t>
  </si>
  <si>
    <t>MS</t>
  </si>
  <si>
    <t>Gás Natural</t>
  </si>
  <si>
    <t>UHE.PH.GO.029455-1.01</t>
  </si>
  <si>
    <t>UHE FOZ DO RIO CLARO</t>
  </si>
  <si>
    <t>NEOENERGIA</t>
  </si>
  <si>
    <t>UHE BAGUARI COTA NEOENERGIA</t>
  </si>
  <si>
    <t>TERMOCEARA</t>
  </si>
  <si>
    <t>UTE.GN.CE.028358-4.01</t>
  </si>
  <si>
    <t>TERMOCEARÁ</t>
  </si>
  <si>
    <t>TERMORIO</t>
  </si>
  <si>
    <t>UTE.GN.RJ.027888-2.01</t>
  </si>
  <si>
    <t>RJ</t>
  </si>
  <si>
    <t>ENGUIA GEN CE</t>
  </si>
  <si>
    <t>UTE.PE.CE.028530-7.01</t>
  </si>
  <si>
    <t>CRATO</t>
  </si>
  <si>
    <t>UTE.AI.SP.028221-9.01</t>
  </si>
  <si>
    <t>COSTA PINTO</t>
  </si>
  <si>
    <t>ENGEBRA</t>
  </si>
  <si>
    <t>UTE.PE.GO.028612-5.01</t>
  </si>
  <si>
    <t>DAIA</t>
  </si>
  <si>
    <t>CERAN</t>
  </si>
  <si>
    <t>UHE.PH.RS.000718-8.01</t>
  </si>
  <si>
    <t>CASTRO ALVES</t>
  </si>
  <si>
    <t>ENGUIA GEN PI</t>
  </si>
  <si>
    <t>UTE.PE.PI.028537-4.01</t>
  </si>
  <si>
    <t>CAMPO MAIOR</t>
  </si>
  <si>
    <t>PI</t>
  </si>
  <si>
    <t>UTE.PE.CE.028528-5.01</t>
  </si>
  <si>
    <t>CAUCAIA</t>
  </si>
  <si>
    <t>SANTISTA</t>
  </si>
  <si>
    <t>UTE.GN.SP.028014-3.01</t>
  </si>
  <si>
    <t>CUBATÃO</t>
  </si>
  <si>
    <t>UTE COCAL</t>
  </si>
  <si>
    <t>UTE.AI.SP.027974-9.01</t>
  </si>
  <si>
    <t>COCAL</t>
  </si>
  <si>
    <t>SFE</t>
  </si>
  <si>
    <t>UTE.GN.RJ.027952-8.01</t>
  </si>
  <si>
    <t>ELETROBOLT</t>
  </si>
  <si>
    <t>UTE.PE.CE.028533-1.01</t>
  </si>
  <si>
    <t>PECEM</t>
  </si>
  <si>
    <t>UHE.PH.SP.002123-7.01</t>
  </si>
  <si>
    <t>PORTO GÓES</t>
  </si>
  <si>
    <t>PIE-RP TERMELÉTRICA</t>
  </si>
  <si>
    <t>UTE.FL.SP.028592-7.01</t>
  </si>
  <si>
    <t>PIE - RP</t>
  </si>
  <si>
    <t>UTE.PE.PI.028536-6.01</t>
  </si>
  <si>
    <t>NAZÁRIA</t>
  </si>
  <si>
    <t>PERFORMANCE</t>
  </si>
  <si>
    <t>PCH.PH.GO.029066-1.01</t>
  </si>
  <si>
    <t>NOVA AURORA</t>
  </si>
  <si>
    <t>PCH</t>
  </si>
  <si>
    <t>Hidrelétrica (PCH)</t>
  </si>
  <si>
    <t>UHE.PH.RS.027968-4.01</t>
  </si>
  <si>
    <t>MONTE CLARO</t>
  </si>
  <si>
    <t>UHE.PH.SP.002127-0.01</t>
  </si>
  <si>
    <t>PORTO PRIMAVERA</t>
  </si>
  <si>
    <t>UTE.PE.CE.028529-3.01</t>
  </si>
  <si>
    <t>BATURITÉ</t>
  </si>
  <si>
    <t>USINA INTERLAGOS</t>
  </si>
  <si>
    <t>UTE.AI.SP.029461-6.01</t>
  </si>
  <si>
    <t>INTERLAGOS</t>
  </si>
  <si>
    <t>UHE.PH.RS.001152-5.01</t>
  </si>
  <si>
    <t>ITÁ</t>
  </si>
  <si>
    <t>PCH.PH.GO.028803-9.01</t>
  </si>
  <si>
    <t>GOIANDIRA</t>
  </si>
  <si>
    <t>UTE.PE.CE.028532-3.01</t>
  </si>
  <si>
    <t>IGUATU</t>
  </si>
  <si>
    <t>BENCO ENGENHARIA</t>
  </si>
  <si>
    <t>UTE.PE.GO.029460-8.01</t>
  </si>
  <si>
    <t>GOIÂNIA II - COTA BENCO ENGENHARIA</t>
  </si>
  <si>
    <t>PETROBRAS DISTRIB (4)</t>
  </si>
  <si>
    <t>GOIÂNIA II - COTA PETROBRÁS D</t>
  </si>
  <si>
    <t>ELEJA</t>
  </si>
  <si>
    <t>UTE.CM.RS.028484-0.01</t>
  </si>
  <si>
    <t>JACUÍ</t>
  </si>
  <si>
    <t>ENGUIA GEN BA</t>
  </si>
  <si>
    <t>UTE.PE.BA.028527-7.01</t>
  </si>
  <si>
    <t>JAGUARARI</t>
  </si>
  <si>
    <t>UTE.PE.PI.028535-8.01</t>
  </si>
  <si>
    <t>MARAMBAIA</t>
  </si>
  <si>
    <t>UHE.PH.MG.002038-9.01</t>
  </si>
  <si>
    <t>MASCARENHAS</t>
  </si>
  <si>
    <t>UHE.PH.SC.001356-0.01</t>
  </si>
  <si>
    <t>MACHADINHO</t>
  </si>
  <si>
    <t>SC</t>
  </si>
  <si>
    <t>UHE.PH.MT.001401-0.01</t>
  </si>
  <si>
    <t>MANSO</t>
  </si>
  <si>
    <t>MT</t>
  </si>
  <si>
    <t>LASA</t>
  </si>
  <si>
    <t>UTE.AI.ES.029107-2.01</t>
  </si>
  <si>
    <t>ES</t>
  </si>
  <si>
    <t>REDE LAJEADO</t>
  </si>
  <si>
    <t>UHE.PH.TO.001304-8.01</t>
  </si>
  <si>
    <t>LAJEADO II</t>
  </si>
  <si>
    <t>TO</t>
  </si>
  <si>
    <t>PTA LAJEADO</t>
  </si>
  <si>
    <t>LAJEADO I</t>
  </si>
  <si>
    <t>EDP LAJEADO</t>
  </si>
  <si>
    <t>LAJEADO III</t>
  </si>
  <si>
    <t>UTE.PE.CE.028534-0.01</t>
  </si>
  <si>
    <t>JUAZEIRO DO NORTE</t>
  </si>
  <si>
    <t>UTE.PE.PI.028538-2.01</t>
  </si>
  <si>
    <t>ALTOS</t>
  </si>
  <si>
    <t>UTE.PE.CE.028531-5.01</t>
  </si>
  <si>
    <t>ARACATI</t>
  </si>
  <si>
    <t>UHE.PH.RS.000012-4.01</t>
  </si>
  <si>
    <t>14 DE JULHO</t>
  </si>
  <si>
    <t>001/2006</t>
  </si>
  <si>
    <t>SAE0630NE</t>
  </si>
  <si>
    <t>CPA0630N</t>
  </si>
  <si>
    <t>União Energia</t>
  </si>
  <si>
    <t>CEL0330NE</t>
  </si>
  <si>
    <t>02ºLEN</t>
  </si>
  <si>
    <t>002/2006</t>
  </si>
  <si>
    <t>SJEABIOGAS</t>
  </si>
  <si>
    <t>UTE.RU.SP.028648-6.01</t>
  </si>
  <si>
    <t>SÃO JOÃO BIOGÁS</t>
  </si>
  <si>
    <t>Biogás</t>
  </si>
  <si>
    <t>SANTA CRUZ POWER</t>
  </si>
  <si>
    <t>PCH.PH.GO.028388-6.01</t>
  </si>
  <si>
    <t>SÃO DOMINGOS II</t>
  </si>
  <si>
    <t>USJ - UTE QUIRI</t>
  </si>
  <si>
    <t>CESA</t>
  </si>
  <si>
    <t>PCH.PH.ES.028380-0.01</t>
  </si>
  <si>
    <t>SANTA FE</t>
  </si>
  <si>
    <t>SANTA ISABEL</t>
  </si>
  <si>
    <t>UTE.AI.SP.028401-7.01</t>
  </si>
  <si>
    <t>QUEIMADO</t>
  </si>
  <si>
    <t>ACUCAREIRA ZILLO</t>
  </si>
  <si>
    <t>UTE.AI.SP.026847-0.01</t>
  </si>
  <si>
    <t>SAO JOSE</t>
  </si>
  <si>
    <t>TEP</t>
  </si>
  <si>
    <t>UTE.PE.RN.028655-9.01</t>
  </si>
  <si>
    <t>POTIGUAR</t>
  </si>
  <si>
    <t>UTE.PE.RN.029556-6.01</t>
  </si>
  <si>
    <t>POTIGUAR III</t>
  </si>
  <si>
    <t>TERMOPERNAMBUCO</t>
  </si>
  <si>
    <t>UTE.GN.PE.028031-3.01</t>
  </si>
  <si>
    <t>PE</t>
  </si>
  <si>
    <t>TERMOMANAUS</t>
  </si>
  <si>
    <t>UTE.PE.PE.029562-0.01</t>
  </si>
  <si>
    <t>CISFRAMA</t>
  </si>
  <si>
    <t>UTE.FL.SC.027978-1.01</t>
  </si>
  <si>
    <t>ACUCAR RIBEIRO</t>
  </si>
  <si>
    <t>UTE.AI.SP.028094-1.01</t>
  </si>
  <si>
    <t>COLORADO</t>
  </si>
  <si>
    <t>CEM - MERIDIONAL</t>
  </si>
  <si>
    <t>UHE.PH.GO.000630-0.01</t>
  </si>
  <si>
    <t>CANA BRAVA</t>
  </si>
  <si>
    <t>PCH.PH.ES.028804-7.01</t>
  </si>
  <si>
    <t>PIRAPETINGA</t>
  </si>
  <si>
    <t>PIEDADE</t>
  </si>
  <si>
    <t>PCH.PH.MG.028807-1.01</t>
  </si>
  <si>
    <t>CIA. PETROLINA</t>
  </si>
  <si>
    <t>UTE.PE.PE.028584-6.01</t>
  </si>
  <si>
    <t>PETROLINA</t>
  </si>
  <si>
    <t>Óleo Combustível</t>
  </si>
  <si>
    <t>BRMDC</t>
  </si>
  <si>
    <t>UTE.PE.BA.031303-3.02</t>
  </si>
  <si>
    <t>PECEM II</t>
  </si>
  <si>
    <t>UTE.PE.PE.029561-2.01</t>
  </si>
  <si>
    <t>PAU FERRO I</t>
  </si>
  <si>
    <t>PCH.PH.ES.028805-5.01</t>
  </si>
  <si>
    <t>PEDRA DO GARRAFÃO</t>
  </si>
  <si>
    <t>UHE.PH.MG.027196-9.01</t>
  </si>
  <si>
    <t>PORTO ESTRELA</t>
  </si>
  <si>
    <t>PORTO PRIMAVERA (ENG. SERGIO MOTTA)</t>
  </si>
  <si>
    <t>EEPP</t>
  </si>
  <si>
    <t>PCH.PH.MS.028995-7.01</t>
  </si>
  <si>
    <t>PORTO DAS PEDRAS</t>
  </si>
  <si>
    <t>UTE.PE.BA.031304-1.01</t>
  </si>
  <si>
    <t>CAMACARI MURICY II</t>
  </si>
  <si>
    <t>BRGEC</t>
  </si>
  <si>
    <t>UTE.PE.BA.029555-8.01</t>
  </si>
  <si>
    <t>CAMACARI POLO DE APOIO I</t>
  </si>
  <si>
    <t>QBEC</t>
  </si>
  <si>
    <t>PCH.PH.SC.029560-4.01</t>
  </si>
  <si>
    <t>BARRA ESCONDIDA</t>
  </si>
  <si>
    <t>UTE.PE.BA.029554-0.01</t>
  </si>
  <si>
    <t>CAMACARI MURICY I</t>
  </si>
  <si>
    <t>BAESA</t>
  </si>
  <si>
    <t>UHE.PH.RS.027556-5.01</t>
  </si>
  <si>
    <t>BARRA GRANDE</t>
  </si>
  <si>
    <t>UHE.PH.MG.001146-0.01</t>
  </si>
  <si>
    <t>IRAPE</t>
  </si>
  <si>
    <t>UHE.PH.MG.000042-6.01</t>
  </si>
  <si>
    <t>AIMORES</t>
  </si>
  <si>
    <t>ENE0310NE</t>
  </si>
  <si>
    <t>03ºLEN</t>
  </si>
  <si>
    <t>004/2006</t>
  </si>
  <si>
    <t>2011-T15</t>
  </si>
  <si>
    <t>CORONA BIOENERGIA</t>
  </si>
  <si>
    <t>UTE.AI.SP.029665-1.01</t>
  </si>
  <si>
    <t>USINA BONFIM</t>
  </si>
  <si>
    <t>2011-H30</t>
  </si>
  <si>
    <t>CESS</t>
  </si>
  <si>
    <t>UHE.PH.TO.028567-6.01</t>
  </si>
  <si>
    <t>SAO SALVADOR</t>
  </si>
  <si>
    <t>DME ENERGETICA</t>
  </si>
  <si>
    <t>UHE.PH.SC.028564-1.01</t>
  </si>
  <si>
    <t>SALTO PILAO - DME</t>
  </si>
  <si>
    <t>CAMARGO CORREA</t>
  </si>
  <si>
    <t>SALTO PILAO - CAMARGO CORREA</t>
  </si>
  <si>
    <t>ACUCAREIRA QUATA</t>
  </si>
  <si>
    <t>UTE.AI.SP.028288-0.01</t>
  </si>
  <si>
    <t>QUATA</t>
  </si>
  <si>
    <t>THYSSENKRUPP CSA</t>
  </si>
  <si>
    <t>UTE.PE.RJ.029587-6.01</t>
  </si>
  <si>
    <t>DO ATLANTICO</t>
  </si>
  <si>
    <t>Gás de Processo</t>
  </si>
  <si>
    <t>ARIPUANA</t>
  </si>
  <si>
    <t>UHE.PH.MT.029597-3.01</t>
  </si>
  <si>
    <t>DARDANELOS</t>
  </si>
  <si>
    <t>MONEL</t>
  </si>
  <si>
    <t>UHE.PH.RS.028562-5.01</t>
  </si>
  <si>
    <t>MONJOLINHO (ALZIR DOS SANTOS ANTUNES)</t>
  </si>
  <si>
    <t>UTE.PE.GO.001946-1.01</t>
  </si>
  <si>
    <t>PALMEIRAS DE GOIAS</t>
  </si>
  <si>
    <t>UTE BAHIA I</t>
  </si>
  <si>
    <t>UTE.PE.BA.028615-0.01</t>
  </si>
  <si>
    <t>BAHIA I</t>
  </si>
  <si>
    <t>VALE VERDE</t>
  </si>
  <si>
    <t>UTE.AI.RN.028605-2.01</t>
  </si>
  <si>
    <t>BAIA FORMOSA</t>
  </si>
  <si>
    <t>BOA VISTA</t>
  </si>
  <si>
    <t>UTE.AI.GO.029588-4.01</t>
  </si>
  <si>
    <t>FERRARI AGRO</t>
  </si>
  <si>
    <t>UTE.AI.SP.028058-5.01</t>
  </si>
  <si>
    <t>FERRARI</t>
  </si>
  <si>
    <t>CONS. ENERG SUL</t>
  </si>
  <si>
    <t>UHE.PH.PR.029598-1.01</t>
  </si>
  <si>
    <t>MAUA</t>
  </si>
  <si>
    <t>PR</t>
  </si>
  <si>
    <t>TERMOMACAE</t>
  </si>
  <si>
    <t>UTE.GN.RJ.028029-1.01</t>
  </si>
  <si>
    <t>MACAE MERCHANT (MARIO LAGO)</t>
  </si>
  <si>
    <t>05ºLEE</t>
  </si>
  <si>
    <t>006/2006</t>
  </si>
  <si>
    <t>CELG G-T</t>
  </si>
  <si>
    <t>001/2007</t>
  </si>
  <si>
    <t>COS0904NE</t>
  </si>
  <si>
    <t>CPE0404NE</t>
  </si>
  <si>
    <t>CTI0904N</t>
  </si>
  <si>
    <t>EEB0904SE</t>
  </si>
  <si>
    <t>UCE 2001</t>
  </si>
  <si>
    <t>BAN0404SE</t>
  </si>
  <si>
    <t>ELE0904SE</t>
  </si>
  <si>
    <t>ENE0404SE</t>
  </si>
  <si>
    <t>ESC0404SE</t>
  </si>
  <si>
    <t>CEB0404SE</t>
  </si>
  <si>
    <t>ENERTRADE</t>
  </si>
  <si>
    <t>CPA0904N</t>
  </si>
  <si>
    <t>CEA0904NE</t>
  </si>
  <si>
    <t>COP0904S</t>
  </si>
  <si>
    <t>CEL0404NE</t>
  </si>
  <si>
    <t>CEM0904SE</t>
  </si>
  <si>
    <t>CNE0904SE</t>
  </si>
  <si>
    <t>CAI0904SE</t>
  </si>
  <si>
    <t>01ºLFA</t>
  </si>
  <si>
    <t>LFA</t>
  </si>
  <si>
    <t>003/2007</t>
  </si>
  <si>
    <t>2010-OF15</t>
  </si>
  <si>
    <t>FENIX</t>
  </si>
  <si>
    <t>UTE.FL.SC.029640-6.01</t>
  </si>
  <si>
    <t>XANXERE</t>
  </si>
  <si>
    <t>Criadouro Agrícola</t>
  </si>
  <si>
    <t>USC STA CRUZ</t>
  </si>
  <si>
    <t>UTE.AI.SP.001609-8.01</t>
  </si>
  <si>
    <t>SANTA CRUZ AB FASE 1</t>
  </si>
  <si>
    <t>SANTA CRUZ AB FASE 2</t>
  </si>
  <si>
    <t>GDA DEDINI</t>
  </si>
  <si>
    <t>UTE.AI.SP.027709-6.01</t>
  </si>
  <si>
    <t xml:space="preserve">SÃO JOÃO DA BOA VISTA </t>
  </si>
  <si>
    <t>CGL</t>
  </si>
  <si>
    <t>PCH.PH.SC.029652-0.01</t>
  </si>
  <si>
    <t>SANTA LUZIA ALTO</t>
  </si>
  <si>
    <t>CEM</t>
  </si>
  <si>
    <t>PCH.PH.MG.027729-0.01</t>
  </si>
  <si>
    <t>VARGINHA</t>
  </si>
  <si>
    <t>AKEP</t>
  </si>
  <si>
    <t>PCH.PH.PE.029666-0.01</t>
  </si>
  <si>
    <t>PEDRA FURADA</t>
  </si>
  <si>
    <t>PAMPEANA</t>
  </si>
  <si>
    <t>PCH.PH.MT.029376-8.01</t>
  </si>
  <si>
    <t>PIONEIROS</t>
  </si>
  <si>
    <t>UTE.AI.SP.029642-2.01</t>
  </si>
  <si>
    <t>PIONEIROS II</t>
  </si>
  <si>
    <t>UTE.AI.SP.000912-1.01</t>
  </si>
  <si>
    <t>ESTER</t>
  </si>
  <si>
    <t>IBIRAMA</t>
  </si>
  <si>
    <t>PCH.PH.SC.029049-1.01</t>
  </si>
  <si>
    <t>UTEIAC - IACANGA</t>
  </si>
  <si>
    <t>UTE.AI.SP.029636-8.01</t>
  </si>
  <si>
    <t>IACANGA</t>
  </si>
  <si>
    <t>FLORALCO</t>
  </si>
  <si>
    <t>UTE.AI.SP.027751-7.01</t>
  </si>
  <si>
    <t>FLÓRIDA PAULISTA</t>
  </si>
  <si>
    <t>USINA ESTER</t>
  </si>
  <si>
    <t>LDC BIOENERGIA S/A</t>
  </si>
  <si>
    <t>UTE.AI.MS.029718-6.01</t>
  </si>
  <si>
    <t>LOUIS DREYFUS RIO BRILHANTE - FASE 1</t>
  </si>
  <si>
    <t>LOUIS DREYFUS RIO BRILHANTE - FASE 2</t>
  </si>
  <si>
    <t>LDC BIO R PRATA</t>
  </si>
  <si>
    <t>UTE.AI.MG.029717-8.01</t>
  </si>
  <si>
    <t>LOUIS DREYFUS LAGOA DA PRATA FASE 2</t>
  </si>
  <si>
    <t>LOUIS DREYFUS LAGOA DA PRATA FASE 1</t>
  </si>
  <si>
    <t>PCH.PH.SC.028755-5.01</t>
  </si>
  <si>
    <t>ARVOREDO</t>
  </si>
  <si>
    <t>04ºLEN</t>
  </si>
  <si>
    <t>002/2007</t>
  </si>
  <si>
    <t>WBR</t>
  </si>
  <si>
    <t>UTE.PE.ES.029664-3.01</t>
  </si>
  <si>
    <t>VIANA</t>
  </si>
  <si>
    <t>UTE.PE.PB.029638-4.01</t>
  </si>
  <si>
    <t>TERMOPARAIBA</t>
  </si>
  <si>
    <t>PB</t>
  </si>
  <si>
    <t>UTE.PE.PB.029641-4.01</t>
  </si>
  <si>
    <t>TERMONORDESTE</t>
  </si>
  <si>
    <t>SOBRAL</t>
  </si>
  <si>
    <t>UTE.PE.MA.029705-4.01</t>
  </si>
  <si>
    <t>TOCANTINOPOLIS (GERAMAR I)</t>
  </si>
  <si>
    <t>MA</t>
  </si>
  <si>
    <t>TERMOCABO</t>
  </si>
  <si>
    <t>UTE.GN.PE.028326-6.01</t>
  </si>
  <si>
    <t>SOUTHBAHIA</t>
  </si>
  <si>
    <t>UTE.PE.PE.029708-9.01</t>
  </si>
  <si>
    <t>MONTE PASCOAL</t>
  </si>
  <si>
    <t>UTE.PE.MA.029668-6.01</t>
  </si>
  <si>
    <t>NOVA OLINDA (GERAMAR II)</t>
  </si>
  <si>
    <t>BORBOREMA</t>
  </si>
  <si>
    <t>UTE.PE.PB.000612-2.01</t>
  </si>
  <si>
    <t>CAMPINA GRANDE</t>
  </si>
  <si>
    <t>GLOBAL</t>
  </si>
  <si>
    <t>UTE.PE.BA.029653-8.01</t>
  </si>
  <si>
    <t>GLOBAL I</t>
  </si>
  <si>
    <t>UTE.PE.BA.029639-2.01</t>
  </si>
  <si>
    <t>GLOBAL II</t>
  </si>
  <si>
    <t>UTE.PE.PE.029681-3.01</t>
  </si>
  <si>
    <t>ITAPEBI</t>
  </si>
  <si>
    <t>THERMES</t>
  </si>
  <si>
    <t>UTE.PE.CE.029654-6.01</t>
  </si>
  <si>
    <t>MARACANAU I</t>
  </si>
  <si>
    <t>ENE121SE</t>
  </si>
  <si>
    <t>CBA121NE</t>
  </si>
  <si>
    <t>CEB0310SE</t>
  </si>
  <si>
    <t>CFA121SE</t>
  </si>
  <si>
    <t>CFI121SE</t>
  </si>
  <si>
    <t>CLB121NE</t>
  </si>
  <si>
    <t>CLG121SE</t>
  </si>
  <si>
    <t>CMS</t>
  </si>
  <si>
    <t>CMG121SE</t>
  </si>
  <si>
    <t>COP121S</t>
  </si>
  <si>
    <t>CPFL BRASIL</t>
  </si>
  <si>
    <t>CPE121NE</t>
  </si>
  <si>
    <t>ELT121SE</t>
  </si>
  <si>
    <t>LIG121SE</t>
  </si>
  <si>
    <t>SAE121NE</t>
  </si>
  <si>
    <t>CRN121NE</t>
  </si>
  <si>
    <t>ESC121SE</t>
  </si>
  <si>
    <t>05ºLEN</t>
  </si>
  <si>
    <t>2012-T15</t>
  </si>
  <si>
    <t>UTE.GN.RJ.027243-4.01</t>
  </si>
  <si>
    <t>SANTA CRUZ NOVA - UNIDADES 1 E 2</t>
  </si>
  <si>
    <t>2012-H30</t>
  </si>
  <si>
    <t>UHE.PH.MS.028761-0.01</t>
  </si>
  <si>
    <t>SAO DOMINGOS</t>
  </si>
  <si>
    <t>SUAPE II</t>
  </si>
  <si>
    <t>UTE.PE.PE.029719-4.01</t>
  </si>
  <si>
    <t>DIFERENCIAL</t>
  </si>
  <si>
    <t>UTE.CM.MA.029700-3.01</t>
  </si>
  <si>
    <t>TERMOMARANHAO (PORTO DO ITAQUI)</t>
  </si>
  <si>
    <t>GEFAC</t>
  </si>
  <si>
    <t>UHE.PH.GO.028355-0.01</t>
  </si>
  <si>
    <t>SERRA DO FACAO</t>
  </si>
  <si>
    <t>MPX</t>
  </si>
  <si>
    <t>UTE.CM.CE.029720-8.01</t>
  </si>
  <si>
    <t>MPX (PORTO DO PECÉM I)</t>
  </si>
  <si>
    <t>FOZ DO CHAPECO</t>
  </si>
  <si>
    <t>UHE.PH.RS.028354-1.01</t>
  </si>
  <si>
    <t>SESA</t>
  </si>
  <si>
    <t>UHE.PH.MA.028863-2.01</t>
  </si>
  <si>
    <t>ESTREITO</t>
  </si>
  <si>
    <t>UHE.PH.MG.001006-5.01</t>
  </si>
  <si>
    <t>FUNIL</t>
  </si>
  <si>
    <t>UTE.PE.CE.029677-5.01</t>
  </si>
  <si>
    <t>MARACANAU II</t>
  </si>
  <si>
    <t>UHE Santo Antônio</t>
  </si>
  <si>
    <t>005/2007</t>
  </si>
  <si>
    <t>Consórcio Madeira Energia</t>
  </si>
  <si>
    <t>UHE.PH.RO.029707-0.01</t>
  </si>
  <si>
    <t>UHE SANTO ANTÔNIO</t>
  </si>
  <si>
    <t>RO</t>
  </si>
  <si>
    <t>Rio Madeira</t>
  </si>
  <si>
    <t>UHE Jirau</t>
  </si>
  <si>
    <t>005/2008</t>
  </si>
  <si>
    <t>2013-H30</t>
  </si>
  <si>
    <t>Consórcio Energia Sustentável do Brasil</t>
  </si>
  <si>
    <t>UHE.PH.RO.029736-4.01</t>
  </si>
  <si>
    <t>UHE JIRAU</t>
  </si>
  <si>
    <t>001/2008</t>
  </si>
  <si>
    <t>CLT0607N</t>
  </si>
  <si>
    <t>CPA0607N</t>
  </si>
  <si>
    <t>COP0310S</t>
  </si>
  <si>
    <t>TRADENER</t>
  </si>
  <si>
    <t>CMA0607N</t>
  </si>
  <si>
    <t>CFA0307SE</t>
  </si>
  <si>
    <t>CBA0307NE</t>
  </si>
  <si>
    <t>NC ENERGIA</t>
  </si>
  <si>
    <t>CPE0307NE</t>
  </si>
  <si>
    <t>COP0307S</t>
  </si>
  <si>
    <t>01ºLER</t>
  </si>
  <si>
    <t>2010-ER15</t>
  </si>
  <si>
    <t>SANTA LUZIA</t>
  </si>
  <si>
    <t>UTE.AI.MS.030006-3.01</t>
  </si>
  <si>
    <t>SANTA LUZIA I</t>
  </si>
  <si>
    <t>ABENGOA</t>
  </si>
  <si>
    <t>UTE.AI.SP.026869-0.01</t>
  </si>
  <si>
    <t>SAO LUIZ</t>
  </si>
  <si>
    <t>SAO FERNANDO</t>
  </si>
  <si>
    <t>UTE.AI.MS.030044-6.01</t>
  </si>
  <si>
    <t>SAO FERNANDO ACUCAR E ALCOOL</t>
  </si>
  <si>
    <t>TROPICAL BIOENERGIA S/A</t>
  </si>
  <si>
    <t>UTE.AI.GO.031769-1.01</t>
  </si>
  <si>
    <t>TROPICAL BIOENERGIA 02</t>
  </si>
  <si>
    <t>DECASA</t>
  </si>
  <si>
    <t>UTE.AI.SP.028051-8.01</t>
  </si>
  <si>
    <t>CHAPADAO</t>
  </si>
  <si>
    <t>UTE.AI.SP.030041-1.01</t>
  </si>
  <si>
    <t>CONQUISTA PONTAL</t>
  </si>
  <si>
    <t>UTE.AI.SP.030024-1.01</t>
  </si>
  <si>
    <t>CONQUISTA DO PONTAL</t>
  </si>
  <si>
    <t>ANDRADE</t>
  </si>
  <si>
    <t>UTE.AI.SP.027768-1.01</t>
  </si>
  <si>
    <t>DESTILARIA ANDRADE</t>
  </si>
  <si>
    <t>BRENCO</t>
  </si>
  <si>
    <t>UTE.AI.MS.030037-3.01</t>
  </si>
  <si>
    <t>COSTA RICA</t>
  </si>
  <si>
    <t>2009-ER15</t>
  </si>
  <si>
    <t>UTE.AI.SP.029713-5.01</t>
  </si>
  <si>
    <t>COCAL II</t>
  </si>
  <si>
    <t xml:space="preserve">CLEALCO </t>
  </si>
  <si>
    <t>UTE.AI.SP.030036-5.01</t>
  </si>
  <si>
    <t>CLEALCO QUEIROZ</t>
  </si>
  <si>
    <t>ALDA</t>
  </si>
  <si>
    <t>UTE.AI.GO.030031-4.01</t>
  </si>
  <si>
    <t>CBB - COMPANHIA BIOENERGETICA BRASILEIRA</t>
  </si>
  <si>
    <t>VALE SAO SIMAO</t>
  </si>
  <si>
    <t>UTE.AI.MG.030046-2.01</t>
  </si>
  <si>
    <t>VALE DO SAO SIMAO</t>
  </si>
  <si>
    <t>VALE TIJUCO</t>
  </si>
  <si>
    <t>UTE.AI.MG.030034-9.01</t>
  </si>
  <si>
    <t>VALE DO TIJUCO</t>
  </si>
  <si>
    <t>PORTO DAS AGUAS</t>
  </si>
  <si>
    <t>UTE.AI.GO.029999-5.01</t>
  </si>
  <si>
    <t>UTE.AI.GO.030040-3.01</t>
  </si>
  <si>
    <t>MORRO VERMELHO</t>
  </si>
  <si>
    <t>NOROESTE</t>
  </si>
  <si>
    <t>UTE.AI.SP.030004-7.01</t>
  </si>
  <si>
    <t>NOBLE ENERGIA</t>
  </si>
  <si>
    <t>UTE.AI.SP.029775-5.01</t>
  </si>
  <si>
    <t>NOROESTE PAULISTA</t>
  </si>
  <si>
    <t>BARRA47</t>
  </si>
  <si>
    <t>UTE.AI.SP.030047-0.01</t>
  </si>
  <si>
    <t>BARRA BIOENERGIA</t>
  </si>
  <si>
    <t>USJ</t>
  </si>
  <si>
    <t>UTE.AI.GO.030033-0.01</t>
  </si>
  <si>
    <t>CACHOEIRA DOURADA</t>
  </si>
  <si>
    <t>VALE PARACATU</t>
  </si>
  <si>
    <t>UTE.AI.MG.030063-2.01</t>
  </si>
  <si>
    <t>BEVAP</t>
  </si>
  <si>
    <t>BIOPAV</t>
  </si>
  <si>
    <t>UTE.AI.SP.030053-5.01</t>
  </si>
  <si>
    <t>BIOPAV II</t>
  </si>
  <si>
    <t>BARRA66</t>
  </si>
  <si>
    <t>BONFIM</t>
  </si>
  <si>
    <t>RIO CLARO</t>
  </si>
  <si>
    <t>UTE.AI.GO.030025-0.01</t>
  </si>
  <si>
    <t>CAÇU I</t>
  </si>
  <si>
    <t>BEN</t>
  </si>
  <si>
    <t>UTE.AI.AL.030048-9.01</t>
  </si>
  <si>
    <t>BEN BIOENERGIA</t>
  </si>
  <si>
    <t>Capim Elefante</t>
  </si>
  <si>
    <t>UTE.AI.SP.030199-0.01</t>
  </si>
  <si>
    <t>IPAUSSU BIOENERGIA</t>
  </si>
  <si>
    <t>UTE.AI.GO.030043-8.01</t>
  </si>
  <si>
    <t>JATAI</t>
  </si>
  <si>
    <t>AMANDINA</t>
  </si>
  <si>
    <t>UTE.AI.MS.029670-8.01</t>
  </si>
  <si>
    <t>ANGELICA</t>
  </si>
  <si>
    <t>UTE.AI.MT.030038-1.01</t>
  </si>
  <si>
    <t>ALTO TAQUARI</t>
  </si>
  <si>
    <t>AGUA EMENDADA</t>
  </si>
  <si>
    <t>UTE.AI.GO.030039-0.01</t>
  </si>
  <si>
    <t>06ºLEN</t>
  </si>
  <si>
    <t>002/2008</t>
  </si>
  <si>
    <t>OF-15</t>
  </si>
  <si>
    <t>CONS.SANTA RITA DE CASSIA</t>
  </si>
  <si>
    <t>UTE.PE.PB.030058-6.01</t>
  </si>
  <si>
    <t>SANTA RITA DE CASSIA</t>
  </si>
  <si>
    <t>CONS.PERNAMBUCO IV</t>
  </si>
  <si>
    <t>UTE.PE.PE.030045-4.01</t>
  </si>
  <si>
    <t>PERNAMBUCO IV</t>
  </si>
  <si>
    <t>CONS MC2 EB BA2</t>
  </si>
  <si>
    <t>UTE.PE.BA.030181-7.01</t>
  </si>
  <si>
    <t>MC2 DIAS DAVILA 1</t>
  </si>
  <si>
    <t>CONS MC2 EC RS BA</t>
  </si>
  <si>
    <t>UTE.PE.BA.030180-9.01</t>
  </si>
  <si>
    <t>MC2 FEIRA DE SANTANA</t>
  </si>
  <si>
    <t>CONS.LINHARES</t>
  </si>
  <si>
    <t>UTE.GN.ES.030054-3.01</t>
  </si>
  <si>
    <t>LINHARES</t>
  </si>
  <si>
    <t>Gás Natural Liquefeito - GNL</t>
  </si>
  <si>
    <t>UTE.PE.BA.030182-5.01</t>
  </si>
  <si>
    <t>MC2 DIAS DAVILA 2</t>
  </si>
  <si>
    <t>CONS.AGROENERGIA</t>
  </si>
  <si>
    <t>UTE.GN.CE.030059-4.01</t>
  </si>
  <si>
    <t>JOSÉ DE ALENCAR</t>
  </si>
  <si>
    <t>CONS MC2 EB BA1</t>
  </si>
  <si>
    <t>UTE.PE.BA.030177-9.01</t>
  </si>
  <si>
    <t>MC2 CAMACARI 1</t>
  </si>
  <si>
    <t>CONS MC2 EB BA3</t>
  </si>
  <si>
    <t>UTE.PE.BA.030178-7.01</t>
  </si>
  <si>
    <t>MC2 SENHOR DO BONFIM</t>
  </si>
  <si>
    <t>UTE.PE.BA.030179-5.01</t>
  </si>
  <si>
    <t>MC2 CATU</t>
  </si>
  <si>
    <t>COP1201S</t>
  </si>
  <si>
    <t>CBA0310NE</t>
  </si>
  <si>
    <t>CMT0310SE</t>
  </si>
  <si>
    <t>COOMEX</t>
  </si>
  <si>
    <t>DELTA</t>
  </si>
  <si>
    <t>VALUE</t>
  </si>
  <si>
    <t>CPE0310NE</t>
  </si>
  <si>
    <t>EEB0310SE</t>
  </si>
  <si>
    <t>PA10310SE</t>
  </si>
  <si>
    <t>PI20310SE</t>
  </si>
  <si>
    <t>07ºLEN</t>
  </si>
  <si>
    <t>003/2008</t>
  </si>
  <si>
    <t>2013-OF15</t>
  </si>
  <si>
    <t>CONS TP VI</t>
  </si>
  <si>
    <t>UTE.PE.PE.030118-3.01</t>
  </si>
  <si>
    <t>TERMOPOWER VI</t>
  </si>
  <si>
    <t>CONS TP V</t>
  </si>
  <si>
    <t>UTE.PE.PE.030119-1.01</t>
  </si>
  <si>
    <t>TERMOPOWER V</t>
  </si>
  <si>
    <t>QTD-30</t>
  </si>
  <si>
    <t>UHE.PH.PR.030923-0.01</t>
  </si>
  <si>
    <t>UHE BAIXO IGUACU</t>
  </si>
  <si>
    <t>HEXAGONAL</t>
  </si>
  <si>
    <t>UTE.PE.ES.030391-7.01</t>
  </si>
  <si>
    <t>CAUHYRA I</t>
  </si>
  <si>
    <t>PARAUNA</t>
  </si>
  <si>
    <t>CONS MC2 EB BA PE</t>
  </si>
  <si>
    <t>UTE.PE.PE.030262-7.01</t>
  </si>
  <si>
    <t>MC2 SUAPE II B</t>
  </si>
  <si>
    <t>UTE.CM.CE.030098-5.01</t>
  </si>
  <si>
    <t>PORTO DO PECEM II</t>
  </si>
  <si>
    <t>CONS PEIII</t>
  </si>
  <si>
    <t>UTE.PE.PE.030120-5.01</t>
  </si>
  <si>
    <t>PERNAMBUCO III</t>
  </si>
  <si>
    <t>CONS CACIMBAES</t>
  </si>
  <si>
    <t>UTE.GN.ES.030170-1.01</t>
  </si>
  <si>
    <t>CACIMBAES</t>
  </si>
  <si>
    <t>CONS ESCOLHA</t>
  </si>
  <si>
    <t>UTE.GN.ES.030088-8.01</t>
  </si>
  <si>
    <t>ESCOLHA</t>
  </si>
  <si>
    <t>CONS MC2 BE ES</t>
  </si>
  <si>
    <t>UTE.PE.ES.030232-5.01</t>
  </si>
  <si>
    <t>ICONHA</t>
  </si>
  <si>
    <t>CONS MC2 GP ES RN</t>
  </si>
  <si>
    <t>UTE.GN.MA.030196-5.01</t>
  </si>
  <si>
    <t>MC2 NOVA VENECIA 2</t>
  </si>
  <si>
    <t>CONS MC2 EB MA AL SE</t>
  </si>
  <si>
    <t>UTE.PE.SE.030623-1.01</t>
  </si>
  <si>
    <t>MC2 NOSSA SENHORA DO SOCORRO</t>
  </si>
  <si>
    <t>CONS MC2 EB BA</t>
  </si>
  <si>
    <t>UTE.PE.BA.030231-7.01</t>
  </si>
  <si>
    <t>MC2 CAMACARI 2</t>
  </si>
  <si>
    <t>UTE.PE.AL.030201-5.01</t>
  </si>
  <si>
    <t>MC2 MESSIAS</t>
  </si>
  <si>
    <t>AL</t>
  </si>
  <si>
    <t>CONS MC2 GP CE</t>
  </si>
  <si>
    <t>UTE.PE.CE.030237-6.01</t>
  </si>
  <si>
    <t>MC2 PECEM 2</t>
  </si>
  <si>
    <t>UTE.PE.BA.030233-3.01</t>
  </si>
  <si>
    <t>MC2 SAPEACU</t>
  </si>
  <si>
    <t>UTE.PE.BA.030234-1.01</t>
  </si>
  <si>
    <t>MC2 SANTO ANTONIO DE JESUS</t>
  </si>
  <si>
    <t>UTE.PE.AL.030230-9.01</t>
  </si>
  <si>
    <t>MC2 RIO LARGO</t>
  </si>
  <si>
    <t>CONS MC2 EC ES RS</t>
  </si>
  <si>
    <t>UTE.GN.MA.030202-3.01</t>
  </si>
  <si>
    <t>MARANHÃO IV (EX-MC2 JOINVILLE)</t>
  </si>
  <si>
    <t>UTE.PE.BA.030200-7.01</t>
  </si>
  <si>
    <t>MC2 CAMACARI 3</t>
  </si>
  <si>
    <t>UTE.GN.MA.030203-1.01</t>
  </si>
  <si>
    <t>MARANHÃO V (EX-MC2 JOÃO NEIVA)</t>
  </si>
  <si>
    <t>UTE.PE.RN.030236-8.01</t>
  </si>
  <si>
    <t>MC2 MACAIBA</t>
  </si>
  <si>
    <t>UTE.PE.BA.030235-0.01</t>
  </si>
  <si>
    <t>MC2 GOVERNADOR MANGABEIRA</t>
  </si>
  <si>
    <t>001/2009</t>
  </si>
  <si>
    <t>AES1003S</t>
  </si>
  <si>
    <t>EK11003SE</t>
  </si>
  <si>
    <t>EB21003SE</t>
  </si>
  <si>
    <t>REDE COM</t>
  </si>
  <si>
    <t>EB11003SE</t>
  </si>
  <si>
    <t>CO21003S</t>
  </si>
  <si>
    <t>BAN1003SE</t>
  </si>
  <si>
    <t>COMERC</t>
  </si>
  <si>
    <t>AMP1003SE</t>
  </si>
  <si>
    <t>ELT1003SE</t>
  </si>
  <si>
    <t>LIG0403SE</t>
  </si>
  <si>
    <t>ALCOA</t>
  </si>
  <si>
    <t>QUANTA GERACAO</t>
  </si>
  <si>
    <t>LIG1003SE</t>
  </si>
  <si>
    <t>RGE1003S</t>
  </si>
  <si>
    <t>ESE1003NE</t>
  </si>
  <si>
    <t>ESE0706NE</t>
  </si>
  <si>
    <t>ESE0403NE</t>
  </si>
  <si>
    <t>ESA1003SE</t>
  </si>
  <si>
    <t>EQUIPAV</t>
  </si>
  <si>
    <t>CO11003S</t>
  </si>
  <si>
    <t>CFI0403SE</t>
  </si>
  <si>
    <t>CFI0706SE</t>
  </si>
  <si>
    <t>CFI1003SE</t>
  </si>
  <si>
    <t>CMG0403SE</t>
  </si>
  <si>
    <t>CG11003SE</t>
  </si>
  <si>
    <t>CG21003SE</t>
  </si>
  <si>
    <t>CLT1003SE</t>
  </si>
  <si>
    <t>CM11003SE</t>
  </si>
  <si>
    <t>SAFIRA</t>
  </si>
  <si>
    <t>CMG1003SE</t>
  </si>
  <si>
    <t>CM21003SE</t>
  </si>
  <si>
    <t>CE10403NE</t>
  </si>
  <si>
    <t>CFA0403SE</t>
  </si>
  <si>
    <t>CEE1003S</t>
  </si>
  <si>
    <t>CE20403NE</t>
  </si>
  <si>
    <t>CE10706NE</t>
  </si>
  <si>
    <t>CFA0706SE</t>
  </si>
  <si>
    <t>CFA1003SE</t>
  </si>
  <si>
    <t>08ºLEN</t>
  </si>
  <si>
    <t>002/2009</t>
  </si>
  <si>
    <t>2012-OF15</t>
  </si>
  <si>
    <t>UTE CODORA</t>
  </si>
  <si>
    <t>UTE.AI.GO.030355-0.01</t>
  </si>
  <si>
    <t>PCH.PH.ES.002293-4.02</t>
  </si>
  <si>
    <t>PCH RIO BONITO (AMPLIACAO)</t>
  </si>
  <si>
    <t>Rio Santa Maria da Vitória</t>
  </si>
  <si>
    <t>CESA (ENERGEST)</t>
  </si>
  <si>
    <t>08ºLEE</t>
  </si>
  <si>
    <t>007/2009</t>
  </si>
  <si>
    <t>2010-D05</t>
  </si>
  <si>
    <t>UTE COSTA PINTO</t>
  </si>
  <si>
    <t>2010-Q05</t>
  </si>
  <si>
    <t>02ºLER</t>
  </si>
  <si>
    <t>003/2009</t>
  </si>
  <si>
    <t>2012-EOL20 </t>
  </si>
  <si>
    <t>DESA WIND IV</t>
  </si>
  <si>
    <t>EOL.CV.RN.030311-9.01</t>
  </si>
  <si>
    <t>EOL MORRO DOS VENTOS IV</t>
  </si>
  <si>
    <t>Eólica</t>
  </si>
  <si>
    <t>CONS DELTAEOLICA</t>
  </si>
  <si>
    <t>EOL.CV.CE.030369-0.01</t>
  </si>
  <si>
    <t>EOL QUIXABA</t>
  </si>
  <si>
    <t>RENOVA</t>
  </si>
  <si>
    <t>EOL.CV.BA.030323-2.01</t>
  </si>
  <si>
    <t>EOL PORTO SEGURO</t>
  </si>
  <si>
    <t>EOL.CV.BA.030322-4.01</t>
  </si>
  <si>
    <t>EOL PLANALTINA</t>
  </si>
  <si>
    <t>EOL.CV.BA.030324-0.01</t>
  </si>
  <si>
    <t>EOL PINDAÍ</t>
  </si>
  <si>
    <t>CONS PEDRA DO REINO</t>
  </si>
  <si>
    <t>EOL.CV.BA.030288-0.01</t>
  </si>
  <si>
    <t>EOL PEDRA DO REINO</t>
  </si>
  <si>
    <t>EOL.CV.BA.030319-4.01</t>
  </si>
  <si>
    <t>EOL PAJEÚ DO VENTO</t>
  </si>
  <si>
    <t>ELECNOR ENERFIN</t>
  </si>
  <si>
    <t>EOL.CV.RS.030286-4.01</t>
  </si>
  <si>
    <t>EOL OSÓRIO 2</t>
  </si>
  <si>
    <t>DESENVIX SA</t>
  </si>
  <si>
    <t>EOL.CV.BA.030305-4.01</t>
  </si>
  <si>
    <t>EOL NOVO HORIZONTE</t>
  </si>
  <si>
    <t>EOL.CV.BA.030318-6.01</t>
  </si>
  <si>
    <t>EOL NOSSA SENHORA CONCEIÇÃO</t>
  </si>
  <si>
    <t>EOLO</t>
  </si>
  <si>
    <t>EOL.CV.RN.030416-6.01</t>
  </si>
  <si>
    <t>EOL REI DOS VENTOS 1</t>
  </si>
  <si>
    <t>DESA WIND IX</t>
  </si>
  <si>
    <t>EOL.CV.RN.030302-0.01</t>
  </si>
  <si>
    <t>EOL MORRO DOS VENTOS IX</t>
  </si>
  <si>
    <t>SANTA CLARA I</t>
  </si>
  <si>
    <t>EOL.CV.RN.030292-9.01</t>
  </si>
  <si>
    <t>EOL SANTA CLARA I</t>
  </si>
  <si>
    <t>DESA WIND III</t>
  </si>
  <si>
    <t>EOL.CV.RN.030310-0.01</t>
  </si>
  <si>
    <t>EOL MORRO DOS VENTOS III</t>
  </si>
  <si>
    <t>DESA WIND I</t>
  </si>
  <si>
    <t>EOL.CV.RN.030301-1.01</t>
  </si>
  <si>
    <t>EOL MORRO DOS VENTOS I</t>
  </si>
  <si>
    <t>DESA WIND VI</t>
  </si>
  <si>
    <t>EOL.CV.RN.030300-3.01</t>
  </si>
  <si>
    <t>EOL MORRO DOS VENTOS VI</t>
  </si>
  <si>
    <t>SANTA CLARA V</t>
  </si>
  <si>
    <t>EOL.CV.RN.030378-0.01</t>
  </si>
  <si>
    <t>EOL SANTA CLARA V</t>
  </si>
  <si>
    <t>MANGUE SECO 5</t>
  </si>
  <si>
    <t>EOL.CV.RN.030290-2.01</t>
  </si>
  <si>
    <t>EOL USINA DE MANGUE SECO 5</t>
  </si>
  <si>
    <t>MANGUE SECO 2</t>
  </si>
  <si>
    <t>EOL.CV.RN.030284-8.01</t>
  </si>
  <si>
    <t>EOL USINA DE MANGUE SECO 2</t>
  </si>
  <si>
    <t>MANGUE SECO 1</t>
  </si>
  <si>
    <t>EOL.CV.RN.030285-6.01</t>
  </si>
  <si>
    <t>EOL USINA DE MANGUE SECO 1</t>
  </si>
  <si>
    <t>ENERGIO TAIBA ANDORINHA</t>
  </si>
  <si>
    <t>EOL.CV.CE.030373-9.01</t>
  </si>
  <si>
    <t>EOL TAÍBA ANDORINHA</t>
  </si>
  <si>
    <t>ENERGIO TAIBA AGUIA</t>
  </si>
  <si>
    <t>EOL.CV.CE.028857-8.01</t>
  </si>
  <si>
    <t>EOL TAIBA AGUIA</t>
  </si>
  <si>
    <t>EOL.CV.BA.030314-3.01</t>
  </si>
  <si>
    <t>EOL SERRA DO SALTO</t>
  </si>
  <si>
    <t>EOL.CV.RS.030381-0.01</t>
  </si>
  <si>
    <t>EOL SANGRADOURO 2</t>
  </si>
  <si>
    <t>SANTA CLARA VI</t>
  </si>
  <si>
    <t>EOL.CV.RN.030304-6.01</t>
  </si>
  <si>
    <t>EOL SANTA CLARA VI</t>
  </si>
  <si>
    <t>EOL.CV.RN.030417-4.01</t>
  </si>
  <si>
    <t>EOL REI DOS VENTOS 3</t>
  </si>
  <si>
    <t>SANTA CLARA IV</t>
  </si>
  <si>
    <t>EOL.CV.RN.030307-0.01</t>
  </si>
  <si>
    <t>EOL SANTA CLARA IV</t>
  </si>
  <si>
    <t>SANTA CLARA III</t>
  </si>
  <si>
    <t>EOL.CV.RN.030293-7.01</t>
  </si>
  <si>
    <t>EOL SANTA CLARA III</t>
  </si>
  <si>
    <t>SANTA CLARA II REN</t>
  </si>
  <si>
    <t>EOL.CV.RN.030308-9.01</t>
  </si>
  <si>
    <t>EOL SANTA CLARA II</t>
  </si>
  <si>
    <t>EOL.CV.BA.030315-1.01</t>
  </si>
  <si>
    <t>EOL ILHÉUS</t>
  </si>
  <si>
    <t>EOL.CV.RS.030330-5.01</t>
  </si>
  <si>
    <t>EOL SANGRADOURO 3</t>
  </si>
  <si>
    <t>CONS MIASSABA</t>
  </si>
  <si>
    <t>EOL.CV.RN.030339-9.01</t>
  </si>
  <si>
    <t>EOL MIASSABA 3</t>
  </si>
  <si>
    <t>EOL.CV.BA.030341-0.01</t>
  </si>
  <si>
    <t>EOL RIO VERDE</t>
  </si>
  <si>
    <t>EOL.CV.BA.030306-2.01</t>
  </si>
  <si>
    <t>EOL SEABRA</t>
  </si>
  <si>
    <t>CONS CAJUCOCO</t>
  </si>
  <si>
    <t>EOL.CV.CE.030294-5.01</t>
  </si>
  <si>
    <t>EOL CAJUCOCO</t>
  </si>
  <si>
    <t>EOL.CV.BA.030317-8.01</t>
  </si>
  <si>
    <t>EOL LICÍNIO DE ALMEIDA</t>
  </si>
  <si>
    <t>DUNAS DE PARACURU</t>
  </si>
  <si>
    <t>EOL.CV.CE.030299-6.01</t>
  </si>
  <si>
    <t>EOL DUNAS DE PARACURU</t>
  </si>
  <si>
    <t>COXILHA NEGRA VII</t>
  </si>
  <si>
    <t>EOL.CV.RS.030350-0.01</t>
  </si>
  <si>
    <t>EOL COXILHA NEGRA VII</t>
  </si>
  <si>
    <t>COXILHA NEGRA VI</t>
  </si>
  <si>
    <t>EOL.CV.RS.030349-6.01</t>
  </si>
  <si>
    <t>EOL COXILHA NEGRA VI</t>
  </si>
  <si>
    <t>COXILHA NEGRA V</t>
  </si>
  <si>
    <t>EOL.CV.RS.030348-8.01</t>
  </si>
  <si>
    <t>EOL COXILHA NEGRA V</t>
  </si>
  <si>
    <t>CONS COQUEIRO</t>
  </si>
  <si>
    <t>EOL.CV.CE.030282-1.01</t>
  </si>
  <si>
    <t>EOL COQUEIROS</t>
  </si>
  <si>
    <t>EURUS VI</t>
  </si>
  <si>
    <t>EOL.CV.RN.030351-8.01</t>
  </si>
  <si>
    <t>EOL EURUS VI</t>
  </si>
  <si>
    <t>EOL.CV.BA.030316-0.01</t>
  </si>
  <si>
    <t>EOL CANDIBA</t>
  </si>
  <si>
    <t>FAISA I</t>
  </si>
  <si>
    <t>EOL.CV.CE.030352-6.01</t>
  </si>
  <si>
    <t>EOL FAÍSA I</t>
  </si>
  <si>
    <t>GESTAMP</t>
  </si>
  <si>
    <t>EOL.CV.RN.030333-0.01</t>
  </si>
  <si>
    <t>EOL CABEÇO PRETO</t>
  </si>
  <si>
    <t>CONS BURITI</t>
  </si>
  <si>
    <t>EOL.CV.CE.030279-1.01</t>
  </si>
  <si>
    <t>EOL BURITI</t>
  </si>
  <si>
    <t>ENERGEN</t>
  </si>
  <si>
    <t>EOL.CV.SE.030296-1.01</t>
  </si>
  <si>
    <t>EOL BARRA DOS COQUEIROS</t>
  </si>
  <si>
    <t>AREIA BRANCA</t>
  </si>
  <si>
    <t>EOL.CV.RN.030340-2.01</t>
  </si>
  <si>
    <t>EOL AREIA BRANCA</t>
  </si>
  <si>
    <t>ARATUA</t>
  </si>
  <si>
    <t>EOL.CV.RN.030121-3.01</t>
  </si>
  <si>
    <t>EOL ARATUA 1</t>
  </si>
  <si>
    <t>CONS ARARAS</t>
  </si>
  <si>
    <t>EOL.CV.CE.030278-3.01</t>
  </si>
  <si>
    <t>EOL ARARAS</t>
  </si>
  <si>
    <t>EOL.CV.BA.030320-8.01</t>
  </si>
  <si>
    <t>EOL ALVORADA</t>
  </si>
  <si>
    <t>ENERGIO COLONIA</t>
  </si>
  <si>
    <t>EOL.CV.CE.030295-3.01</t>
  </si>
  <si>
    <t>EOL COLÔNIA</t>
  </si>
  <si>
    <t>EOL.CV.BA.030328-3.01</t>
  </si>
  <si>
    <t>EOL GUANAMBI</t>
  </si>
  <si>
    <t>EOL.CV.BA.030283-0.01</t>
  </si>
  <si>
    <t>EOL MACAÚBAS</t>
  </si>
  <si>
    <t>CONS LAGOA SECA</t>
  </si>
  <si>
    <t>EOL.CV.CE.030291-0.01</t>
  </si>
  <si>
    <t>EOL LAGOA SECA</t>
  </si>
  <si>
    <t>CONS VENTO DO OESTE</t>
  </si>
  <si>
    <t>EOL.CV.CE.030347-0.01</t>
  </si>
  <si>
    <t>EOL VENTO DO OESTE</t>
  </si>
  <si>
    <t>EOL.CV.BA.030321-6.01</t>
  </si>
  <si>
    <t>EOL IGAPORÃ</t>
  </si>
  <si>
    <t>ENERGIO ICARAI II</t>
  </si>
  <si>
    <t>EOL.CV.CE.030356-9.01</t>
  </si>
  <si>
    <t>EOL ICARAÍ II</t>
  </si>
  <si>
    <t>ENERGIO ICARAI I</t>
  </si>
  <si>
    <t>EOL.CV.CE.030372-0.01</t>
  </si>
  <si>
    <t>EOL ICARAÍ I</t>
  </si>
  <si>
    <t>EMBUACA</t>
  </si>
  <si>
    <t>EOL.CV.CE.030336-4.01</t>
  </si>
  <si>
    <t>EOL EMBUACA</t>
  </si>
  <si>
    <t>EOL.CV.BA.030342-9.01</t>
  </si>
  <si>
    <t>EOL GUIRAPÁ</t>
  </si>
  <si>
    <t>MAR E TERRA</t>
  </si>
  <si>
    <t>EOL.CV.RN.030389-5.01</t>
  </si>
  <si>
    <t>EOL MAR E TERRA</t>
  </si>
  <si>
    <t>CONS GARCAS</t>
  </si>
  <si>
    <t>EOL.CV.CE.030280-5.01</t>
  </si>
  <si>
    <t>EOL GARCAS</t>
  </si>
  <si>
    <t>EOL.CV.RS.030334-8.01</t>
  </si>
  <si>
    <t>EOL FAZENDA ROSARIO 3</t>
  </si>
  <si>
    <t>EOL.CV.RS.030343-7.01</t>
  </si>
  <si>
    <t>EOL FAZENDA ROSARIO</t>
  </si>
  <si>
    <t>FAISA V</t>
  </si>
  <si>
    <t>EOL.CV.CE.030309-7.01</t>
  </si>
  <si>
    <t>EOL FAÍSA V</t>
  </si>
  <si>
    <t>FAISA IV</t>
  </si>
  <si>
    <t>EOL.CV.CE.030329-1.01</t>
  </si>
  <si>
    <t>EOL FAÍSA IV</t>
  </si>
  <si>
    <t>FAISA III</t>
  </si>
  <si>
    <t>EOL.CV.CE.030332-1.01</t>
  </si>
  <si>
    <t>EOL FAÍSA III</t>
  </si>
  <si>
    <t>FAISA II</t>
  </si>
  <si>
    <t>EOL.CV.CE.030331-3.01</t>
  </si>
  <si>
    <t>EOL FAÍSA II</t>
  </si>
  <si>
    <t>MARTIFER RENOVAVEIS</t>
  </si>
  <si>
    <t>EOL.CV.CE.030289-9.01</t>
  </si>
  <si>
    <t>EOL ICARAÍ</t>
  </si>
  <si>
    <t>MANGUE SECO 3</t>
  </si>
  <si>
    <t>EOL.CV.RN.030281-3.01</t>
  </si>
  <si>
    <t>EOL USINA DE MANGUE SECO 3</t>
  </si>
  <si>
    <t>UHE Belo Monte</t>
  </si>
  <si>
    <t>006/2009</t>
  </si>
  <si>
    <t>2015-H30</t>
  </si>
  <si>
    <t>Norte Energia</t>
  </si>
  <si>
    <t>UHE.PH.PA.030354-2.01</t>
  </si>
  <si>
    <t>UHE BELO MONTE</t>
  </si>
  <si>
    <t>PA</t>
  </si>
  <si>
    <t>Rio Xingu</t>
  </si>
  <si>
    <t>10ºLEN</t>
  </si>
  <si>
    <t>003/2010</t>
  </si>
  <si>
    <t>MEGA ENERGIA</t>
  </si>
  <si>
    <t>PCH.PH.RO.029434-9.01</t>
  </si>
  <si>
    <t>SANTA CRUZ DE MONTE NEGRO</t>
  </si>
  <si>
    <t>Rio Jamarí</t>
  </si>
  <si>
    <t>PCH.PH.RO.029436-5.01</t>
  </si>
  <si>
    <t>CANAÃ</t>
  </si>
  <si>
    <t>Rio Canaã</t>
  </si>
  <si>
    <t>UHE.PH.MT.030422-0.01</t>
  </si>
  <si>
    <t>COLIDER</t>
  </si>
  <si>
    <t>Rio Teles Pires</t>
  </si>
  <si>
    <t>PCH.PH.SP.029721-6.01</t>
  </si>
  <si>
    <t>PIRAPORA</t>
  </si>
  <si>
    <t>Rio Tietê</t>
  </si>
  <si>
    <t>ALUPAR</t>
  </si>
  <si>
    <t>UHE.PH.AP.030385-2.01</t>
  </si>
  <si>
    <t>FERREIRA GOMES</t>
  </si>
  <si>
    <t>AP</t>
  </si>
  <si>
    <t>Rio Araguari</t>
  </si>
  <si>
    <t>PCH.PH.RO.029435-7.01</t>
  </si>
  <si>
    <t>JAMARÍ</t>
  </si>
  <si>
    <t>TPI</t>
  </si>
  <si>
    <t>UHE.PH.SC.030415-8.01</t>
  </si>
  <si>
    <t>GARIBALDI</t>
  </si>
  <si>
    <t>Rio Canoas</t>
  </si>
  <si>
    <t>02ºLFA</t>
  </si>
  <si>
    <t>007/2010</t>
  </si>
  <si>
    <t>DISP-20</t>
  </si>
  <si>
    <t>ASA BRANCA V</t>
  </si>
  <si>
    <t>EOL.CV.RN.030507-3.01</t>
  </si>
  <si>
    <t>IBERDROLA</t>
  </si>
  <si>
    <t>EOL.CV.RN.030622-3.01</t>
  </si>
  <si>
    <t>ARIZONA 1</t>
  </si>
  <si>
    <t>ASA BRANCA I</t>
  </si>
  <si>
    <t>EOL.CV.RN.030505-7.01</t>
  </si>
  <si>
    <t>ASA BRANCA IV</t>
  </si>
  <si>
    <t>EOL.CV.RN.030498-0.01</t>
  </si>
  <si>
    <t>ASA BRANCA II</t>
  </si>
  <si>
    <t>EOL.CV.RN.030547-2.01</t>
  </si>
  <si>
    <t>EOL.CV.RN.030470-0.01</t>
  </si>
  <si>
    <t>ARATUA 3</t>
  </si>
  <si>
    <t>CEA</t>
  </si>
  <si>
    <t>ASA BRANCA VI</t>
  </si>
  <si>
    <t>EOL.CV.RN.030520-0.01</t>
  </si>
  <si>
    <t>ASA BRANCA III</t>
  </si>
  <si>
    <t>EOL.CV.RN.030548-0.01</t>
  </si>
  <si>
    <t>REB 11</t>
  </si>
  <si>
    <t>EOL.CV.RS.030469-7.01</t>
  </si>
  <si>
    <t>REB CASSINO I</t>
  </si>
  <si>
    <t>MAC</t>
  </si>
  <si>
    <t>EOL.CV.RN.030661-4.01</t>
  </si>
  <si>
    <t>MACACOS</t>
  </si>
  <si>
    <t>EOL.CV.RS.030477-8.01</t>
  </si>
  <si>
    <t>REB CASSINO II</t>
  </si>
  <si>
    <t>QUE</t>
  </si>
  <si>
    <t>PCH.PH.GO.030272-4.01</t>
  </si>
  <si>
    <t>QUEIXADA</t>
  </si>
  <si>
    <t>OLEOPLAN</t>
  </si>
  <si>
    <t>EOL.CV.RS.030460-3.01</t>
  </si>
  <si>
    <t>PONTAL 2B</t>
  </si>
  <si>
    <t>REN II</t>
  </si>
  <si>
    <t>EOL.CV.RN.030516-2.01</t>
  </si>
  <si>
    <t>RENASCENCA II</t>
  </si>
  <si>
    <t>REN I</t>
  </si>
  <si>
    <t>EOL.CV.RN.030515-4.01</t>
  </si>
  <si>
    <t>RENASCENCA I</t>
  </si>
  <si>
    <t>EOL.CV.RS.030468-9.01</t>
  </si>
  <si>
    <t>REB CASSINO III</t>
  </si>
  <si>
    <t>EOL.CV.RN.030454-9.01</t>
  </si>
  <si>
    <t>MEL 02</t>
  </si>
  <si>
    <t>ENERFIN</t>
  </si>
  <si>
    <t>EOL.CV.RS.030449-2.01</t>
  </si>
  <si>
    <t>OSORIO 3</t>
  </si>
  <si>
    <t>MANDU</t>
  </si>
  <si>
    <t>UTE.AI.SP.027787-8.01</t>
  </si>
  <si>
    <t>PEP</t>
  </si>
  <si>
    <t>EOL.CV.RN.030671-1.01</t>
  </si>
  <si>
    <t>PEDRA PRETA</t>
  </si>
  <si>
    <t>BRENNAND</t>
  </si>
  <si>
    <t>EOL.CV.BA.030443-3.01</t>
  </si>
  <si>
    <t>PEDRA BRANCA</t>
  </si>
  <si>
    <t>VENTOS TIANGUA</t>
  </si>
  <si>
    <t>EOL.CV.CE.030585-5.01</t>
  </si>
  <si>
    <t>VENTOS DE TIANGUA</t>
  </si>
  <si>
    <t>SMG</t>
  </si>
  <si>
    <t>EOL.CV.RN.030514-6.01</t>
  </si>
  <si>
    <t>VENTOS DE SAO MIGUEL</t>
  </si>
  <si>
    <t>UNAIBAIXO</t>
  </si>
  <si>
    <t>PCH.PH.MG.028673-7.01</t>
  </si>
  <si>
    <t>UNAI BAIXO</t>
  </si>
  <si>
    <t>VENTO FORMOSO</t>
  </si>
  <si>
    <t>EOL.CV.CE.030595-2.01</t>
  </si>
  <si>
    <t>VENTOS TIANGUA NORTE</t>
  </si>
  <si>
    <t>EOL.CV.CE.030584-7.01</t>
  </si>
  <si>
    <t>VENTOS DE TIANGUA NORTE</t>
  </si>
  <si>
    <t>PARAZINHO</t>
  </si>
  <si>
    <t>EOL.CV.CE.030596-0.01</t>
  </si>
  <si>
    <t>VENTOS DO PARAZINHO</t>
  </si>
  <si>
    <t>MORRO DO CHAPEU</t>
  </si>
  <si>
    <t>EOL.CV.CE.030582-0.01</t>
  </si>
  <si>
    <t>VENTOS DO MORRO DO CHAPEU</t>
  </si>
  <si>
    <t>PCH SALTO GOES</t>
  </si>
  <si>
    <t>PCH.PH.SC.030338-0.01</t>
  </si>
  <si>
    <t>SALTO GOES</t>
  </si>
  <si>
    <t>REN IV</t>
  </si>
  <si>
    <t>EOL.CV.RN.030551-0.01</t>
  </si>
  <si>
    <t>RENASCENCA IV</t>
  </si>
  <si>
    <t>REN III</t>
  </si>
  <si>
    <t>EOL.CV.RN.030527-8.01</t>
  </si>
  <si>
    <t>RENASCENCA III</t>
  </si>
  <si>
    <t>EOL.CV.BA.030455-7.01</t>
  </si>
  <si>
    <t>SETE GAMELEIRAS</t>
  </si>
  <si>
    <t>EOL.CV.BA.030456-5.01</t>
  </si>
  <si>
    <t>SÃO PEDRO DO LAGO</t>
  </si>
  <si>
    <t>EOL.CV.BA.030448-4.01</t>
  </si>
  <si>
    <t>CAETITE 3</t>
  </si>
  <si>
    <t>EOL.CV.BA.030437-9.01</t>
  </si>
  <si>
    <t>CAETITE 2</t>
  </si>
  <si>
    <t>EOL.CV.RN.030511-1.01</t>
  </si>
  <si>
    <t>CALANGO 1</t>
  </si>
  <si>
    <t>CPE</t>
  </si>
  <si>
    <t>EOL.CV.RS.030480-8.01</t>
  </si>
  <si>
    <t>ATLÂNTICA V</t>
  </si>
  <si>
    <t>EOL.CV.RN.030537-5.01</t>
  </si>
  <si>
    <t>CALANGO 4</t>
  </si>
  <si>
    <t>EOL.CV.RN.030545-6.01</t>
  </si>
  <si>
    <t>CALANGO 3</t>
  </si>
  <si>
    <t>EOL.CV.RN.030519-7.01</t>
  </si>
  <si>
    <t>CALANGO 2</t>
  </si>
  <si>
    <t>ASA BRANCA VIII</t>
  </si>
  <si>
    <t>EOL.CV.RN.030508-1.01</t>
  </si>
  <si>
    <t>ASA BRANCA VII</t>
  </si>
  <si>
    <t>EOL.CV.RN.030513-8.01</t>
  </si>
  <si>
    <t>EOL.CV.RS.030457-3.01</t>
  </si>
  <si>
    <t>ATLÂNTICA I</t>
  </si>
  <si>
    <t>EOL.CV.RS.030461-1.01</t>
  </si>
  <si>
    <t>ATLÂNTICA IV</t>
  </si>
  <si>
    <t>EOL.CV.RS.030462-0.01</t>
  </si>
  <si>
    <t>ATLÂNTICA II</t>
  </si>
  <si>
    <t>EOL EURUS IV</t>
  </si>
  <si>
    <t>EOL.CV.RN.030509-0.01</t>
  </si>
  <si>
    <t>EURUS IV</t>
  </si>
  <si>
    <t>DREEN</t>
  </si>
  <si>
    <t>EOL.CV.RN.030502-2.01</t>
  </si>
  <si>
    <t>FAROL</t>
  </si>
  <si>
    <t>EOL.CV.RN.030536-7.01</t>
  </si>
  <si>
    <t>DREEN SAO BENTO DO NORTE</t>
  </si>
  <si>
    <t>EOL.CV.RN.030549-9.01</t>
  </si>
  <si>
    <t>DREEN OLHO DAGUA</t>
  </si>
  <si>
    <t>JUR</t>
  </si>
  <si>
    <t>EOL.CV.RN.030660-6.01</t>
  </si>
  <si>
    <t>JUREMAS</t>
  </si>
  <si>
    <t>GALHEIROS</t>
  </si>
  <si>
    <t>PCH.PH.GO.030312-7.01</t>
  </si>
  <si>
    <t>GALHEIROS I</t>
  </si>
  <si>
    <t>CASA NOVA</t>
  </si>
  <si>
    <t>PCH.PH.PR.030458-1.01</t>
  </si>
  <si>
    <t>CAVERNOSO II</t>
  </si>
  <si>
    <t>EOL.CV.RN.030552-9.01</t>
  </si>
  <si>
    <t>CALANGO 5</t>
  </si>
  <si>
    <t>EOL.CV.RN.030512-0.01</t>
  </si>
  <si>
    <t>DREEN BOA VISTA</t>
  </si>
  <si>
    <t>CBR</t>
  </si>
  <si>
    <t>EOL.CV.RN.030672-0.01</t>
  </si>
  <si>
    <t>COSTA BRANCA</t>
  </si>
  <si>
    <t>03ºLER</t>
  </si>
  <si>
    <t>005/2010</t>
  </si>
  <si>
    <t>2011-BIO15 </t>
  </si>
  <si>
    <t>SFEI</t>
  </si>
  <si>
    <t>UTE.AI.MS.030479-4.01</t>
  </si>
  <si>
    <t>SAO FERNANDO ENERGIA I</t>
  </si>
  <si>
    <t>2013-PCH30</t>
  </si>
  <si>
    <t>SEB</t>
  </si>
  <si>
    <t>PCH.PH.SC.030526-0.01</t>
  </si>
  <si>
    <t>SAO SEBASTIAO</t>
  </si>
  <si>
    <t>Rio Boa Esperança</t>
  </si>
  <si>
    <t>2013-EOL20</t>
  </si>
  <si>
    <t>REN V</t>
  </si>
  <si>
    <t>EOL.CV.RN.030497-2.01</t>
  </si>
  <si>
    <t>RENASCENÇA V</t>
  </si>
  <si>
    <t>EOL.CV.BA.030546-4.01</t>
  </si>
  <si>
    <t>SERAÍMA</t>
  </si>
  <si>
    <t>2013-BIO15</t>
  </si>
  <si>
    <t>SJCOLINA</t>
  </si>
  <si>
    <t>UTE.AI.SP.028975-2.01</t>
  </si>
  <si>
    <t>SAO JOSE COLINA</t>
  </si>
  <si>
    <t>PE CRISTAL</t>
  </si>
  <si>
    <t>EOL.CV.BA.030726-2.01</t>
  </si>
  <si>
    <t>PRIMAVERA</t>
  </si>
  <si>
    <t>USJ QUIRI</t>
  </si>
  <si>
    <t>EOL.CV.BA.030725-4.01</t>
  </si>
  <si>
    <t>SAO JUDAS</t>
  </si>
  <si>
    <t>EOL.CV.RN.030625-8.01</t>
  </si>
  <si>
    <t>SERRA DE SANTANA I</t>
  </si>
  <si>
    <t>EOL.CV.RN.030615-0.01</t>
  </si>
  <si>
    <t>SERRA DE SANTANA III</t>
  </si>
  <si>
    <t>EOL.CV.RN.030609-6.01</t>
  </si>
  <si>
    <t>SERRA DE SANTANA II</t>
  </si>
  <si>
    <t>EOL.CV.BA.030544-8.01</t>
  </si>
  <si>
    <t>TANQUE</t>
  </si>
  <si>
    <t>ELDORADO</t>
  </si>
  <si>
    <t>UTE.AI.MS.029193-5.01</t>
  </si>
  <si>
    <t>UTE COLORADO</t>
  </si>
  <si>
    <t>EOL.CV.BA.030490-5.01</t>
  </si>
  <si>
    <t>DA PRATA</t>
  </si>
  <si>
    <t>EOL.CV.BA.030727-0.01</t>
  </si>
  <si>
    <t>CRISTAL</t>
  </si>
  <si>
    <t>2012-BIO15</t>
  </si>
  <si>
    <t>CPFL BIO PEDRA</t>
  </si>
  <si>
    <t>UTE.AI.SP.030453-0.01</t>
  </si>
  <si>
    <t>DA PEDRA</t>
  </si>
  <si>
    <t>EOL.CV.BA.030495-6.01</t>
  </si>
  <si>
    <t>DOS ARAÇÁS</t>
  </si>
  <si>
    <t>UTE CEVASA</t>
  </si>
  <si>
    <t>UTE.AI.SP.028458-0.01</t>
  </si>
  <si>
    <t>CEVASA</t>
  </si>
  <si>
    <t>EOL.CV.BA.030476-0.01</t>
  </si>
  <si>
    <t>VENTOS DO NORDESTE</t>
  </si>
  <si>
    <t>EOL.CV.BA.030608-8.01</t>
  </si>
  <si>
    <t>PEDRA DO REINO III</t>
  </si>
  <si>
    <t>EOL.CV.BA.030506-5.01</t>
  </si>
  <si>
    <t>MORRÃO</t>
  </si>
  <si>
    <t>PEDRO AFONSO</t>
  </si>
  <si>
    <t>UTE.AI.TO.030518-9.01</t>
  </si>
  <si>
    <t>CAMPO DOS VENTOS II</t>
  </si>
  <si>
    <t>EOL.CV.RN.030500-6.01</t>
  </si>
  <si>
    <t>EOL.CV.RN.030501-4.01</t>
  </si>
  <si>
    <t>CABEÇO PRETO IV</t>
  </si>
  <si>
    <t>EOL EURUS II</t>
  </si>
  <si>
    <t>EOL.CV.RN.030499-9.01</t>
  </si>
  <si>
    <t>EURUS II</t>
  </si>
  <si>
    <t>EOL EURUS III</t>
  </si>
  <si>
    <t>EOL.CV.RN.030504-9.01</t>
  </si>
  <si>
    <t>EURUS III</t>
  </si>
  <si>
    <t>EOL EURUS I</t>
  </si>
  <si>
    <t>EOL.CV.RN.030503-0.01</t>
  </si>
  <si>
    <t>EURUS I</t>
  </si>
  <si>
    <t>EOL.CV.RS.030478-6.01</t>
  </si>
  <si>
    <t>FAZENDA ROSARIO 2</t>
  </si>
  <si>
    <t>PRIMUS</t>
  </si>
  <si>
    <t>PCH.PH.MT.030642-8.01</t>
  </si>
  <si>
    <t>INXU</t>
  </si>
  <si>
    <t>Rio Sangue</t>
  </si>
  <si>
    <t>ALCIDIA</t>
  </si>
  <si>
    <t>UTE.AI.SP.027913-7.01</t>
  </si>
  <si>
    <t>UTE ANGELICA</t>
  </si>
  <si>
    <t>09ºLEE</t>
  </si>
  <si>
    <t>009/2010</t>
  </si>
  <si>
    <t>2011-Q03</t>
  </si>
  <si>
    <t>2011-D03</t>
  </si>
  <si>
    <t>UTE.AI.MG.030266-0.01</t>
  </si>
  <si>
    <t>UTE DVPA</t>
  </si>
  <si>
    <t>11ºLEN</t>
  </si>
  <si>
    <t>004/2010</t>
  </si>
  <si>
    <t>CAE</t>
  </si>
  <si>
    <t>UHE.PH.AP.026792-9.01</t>
  </si>
  <si>
    <t>SANTO ANTÔNIO DO JARI</t>
  </si>
  <si>
    <t>Rio Jari</t>
  </si>
  <si>
    <t>CTPEE</t>
  </si>
  <si>
    <t>UHE.PH.PA.030557-0.01</t>
  </si>
  <si>
    <t>TELES PIRES</t>
  </si>
  <si>
    <t>MT/PA</t>
  </si>
  <si>
    <t>001/2011</t>
  </si>
  <si>
    <t>P04M-SE</t>
  </si>
  <si>
    <t>BIO ENERGIAS</t>
  </si>
  <si>
    <t>P10M-SE</t>
  </si>
  <si>
    <t>P10M-S</t>
  </si>
  <si>
    <t>P04M-S</t>
  </si>
  <si>
    <t>P04M-NE</t>
  </si>
  <si>
    <t>P10M-NE</t>
  </si>
  <si>
    <t>P10M-N</t>
  </si>
  <si>
    <t>12ºLEN</t>
  </si>
  <si>
    <t>002/2011</t>
  </si>
  <si>
    <t>DIS20-2014</t>
  </si>
  <si>
    <t>VERACE VIII</t>
  </si>
  <si>
    <t>EOL.CV.RS.030755-6.01</t>
  </si>
  <si>
    <t>VERACE VII</t>
  </si>
  <si>
    <t>EOL.CV.RS.030747-5.01</t>
  </si>
  <si>
    <t>VERACE X</t>
  </si>
  <si>
    <t>EOL.CV.RS.030749-1.01</t>
  </si>
  <si>
    <t>VERACE III</t>
  </si>
  <si>
    <t>EOL.CV.RS.030746-7.01</t>
  </si>
  <si>
    <t>VERACE IV</t>
  </si>
  <si>
    <t>EOL.CV.RS.030741-6.01</t>
  </si>
  <si>
    <t>VERACE IX</t>
  </si>
  <si>
    <t>EOL.CV.RS.030748-3.01</t>
  </si>
  <si>
    <t>VERACE I</t>
  </si>
  <si>
    <t>EOL.CV.RS.030745-9.01</t>
  </si>
  <si>
    <t>VERACE II</t>
  </si>
  <si>
    <t>EOL.CV.RS.030742-4.01</t>
  </si>
  <si>
    <t>VERACE V</t>
  </si>
  <si>
    <t>EOL.CV.RS.030829-3.01</t>
  </si>
  <si>
    <t>VERACE VI</t>
  </si>
  <si>
    <t>EOL.CV.RS.030740-8.01</t>
  </si>
  <si>
    <t>EOL SÃO CRISTOVAO</t>
  </si>
  <si>
    <t>EOL.CV.CE.030912-5.01</t>
  </si>
  <si>
    <t>SÃO CRISTÓVÃO</t>
  </si>
  <si>
    <t>EOL SÃO JORGE</t>
  </si>
  <si>
    <t>EOL.CV.CE.030911-7.01</t>
  </si>
  <si>
    <t>SÃO JORGE</t>
  </si>
  <si>
    <t>EOL SANTO A PÁDUA</t>
  </si>
  <si>
    <t>EOL.CV.CE.030916-8.01</t>
  </si>
  <si>
    <t>SANTO ANTÔNIO DE PÁDUA</t>
  </si>
  <si>
    <t>ZETA</t>
  </si>
  <si>
    <t>EOL.CV.PI.030830-7.01</t>
  </si>
  <si>
    <t>PORTO SALGADO</t>
  </si>
  <si>
    <t>EOL.CV.BA.030802-1.01</t>
  </si>
  <si>
    <t>SERRA DO ESPINHAÇO</t>
  </si>
  <si>
    <t>EGP - FONTES DOS VENTOS</t>
  </si>
  <si>
    <t>EOL.CV.PE.030789-0.01</t>
  </si>
  <si>
    <t>TACAICÓ</t>
  </si>
  <si>
    <t>EOL.CV.RS.030762-9.01</t>
  </si>
  <si>
    <t>CERRO DOS TRINDADE</t>
  </si>
  <si>
    <t>CHUI II</t>
  </si>
  <si>
    <t>EOL.CV.RS.030790-4.01</t>
  </si>
  <si>
    <t>SEAWEST</t>
  </si>
  <si>
    <t>EOL.CV.PI.030838-2.01</t>
  </si>
  <si>
    <t>DELTA DO PARNAÍBA</t>
  </si>
  <si>
    <t>EOL.CV.BA.030778-5.01</t>
  </si>
  <si>
    <t>DOURADOS</t>
  </si>
  <si>
    <t>CHUI I</t>
  </si>
  <si>
    <t>EOL.CV.RS.030767-0.01</t>
  </si>
  <si>
    <t>CHUI IV</t>
  </si>
  <si>
    <t>EOL.CV.RS.030754-8.01</t>
  </si>
  <si>
    <t>PARACURU</t>
  </si>
  <si>
    <t>EOL.CV.CE.030777-7.01</t>
  </si>
  <si>
    <t>CATAVENTOS PARACURU 1</t>
  </si>
  <si>
    <t>CHUI V</t>
  </si>
  <si>
    <t>EOL.CV.RS.030760-2.01</t>
  </si>
  <si>
    <t>EOL.CV.RS.030784-0.01</t>
  </si>
  <si>
    <t>CERRO CHATO IV</t>
  </si>
  <si>
    <t>EGP - CURVA DOS VENTOS</t>
  </si>
  <si>
    <t>EOL.CV.BA.030807-2.01</t>
  </si>
  <si>
    <t>EMILIANA</t>
  </si>
  <si>
    <t>EOL.CV.RS.030756-4.01</t>
  </si>
  <si>
    <t>CERRO CHATO VI</t>
  </si>
  <si>
    <t>EOL.CV.RS.030786-6.01</t>
  </si>
  <si>
    <t>CERRO CHATO V</t>
  </si>
  <si>
    <t>UTE VALE DO TIJUCO II</t>
  </si>
  <si>
    <t>UTE.AI.MG.030473-5.01</t>
  </si>
  <si>
    <t>VALE DO TIJUCO II</t>
  </si>
  <si>
    <t>EOL.CV.PE.030805-6.01</t>
  </si>
  <si>
    <t>PAU FERRO</t>
  </si>
  <si>
    <t>UMOE</t>
  </si>
  <si>
    <t>UTE.AI.SP.030561-8.01</t>
  </si>
  <si>
    <t>MINUANO II</t>
  </si>
  <si>
    <t>EOL.CV.RS.030791-2.01</t>
  </si>
  <si>
    <t>PASSA TEMPO</t>
  </si>
  <si>
    <t>UTE.AI.MS.028111-5.01</t>
  </si>
  <si>
    <t>EOL.CV.BA.030793-9.01</t>
  </si>
  <si>
    <t>PELOURINHO</t>
  </si>
  <si>
    <t>EOL.CV.PI.030827-7.01</t>
  </si>
  <si>
    <t>PORTO DAS BARCAS</t>
  </si>
  <si>
    <t>EOL.CV.PE.030806-4.01</t>
  </si>
  <si>
    <t>PEDRA DO GERÔNIMO</t>
  </si>
  <si>
    <t>EGP - ENDESA</t>
  </si>
  <si>
    <t>EOL.CV.RN.030787-4.01</t>
  </si>
  <si>
    <t>MODELO I</t>
  </si>
  <si>
    <t>EOL.CV.RN.030788-2.01</t>
  </si>
  <si>
    <t>MODELO II</t>
  </si>
  <si>
    <t>EOL.CV.BA.030776-9.01</t>
  </si>
  <si>
    <t>PILÕES</t>
  </si>
  <si>
    <t>MINUANO I</t>
  </si>
  <si>
    <t>EOL.CV.RS.030844-7.01</t>
  </si>
  <si>
    <t>PETROBRAS</t>
  </si>
  <si>
    <t>UTE.GN.RJ.030769-6.01</t>
  </si>
  <si>
    <t>BAIXADA FLUMINENSE</t>
  </si>
  <si>
    <t>EOL.CV.BA.030837-4.01</t>
  </si>
  <si>
    <t>BORGO</t>
  </si>
  <si>
    <t>EOL.CV.BA.030792-0.01</t>
  </si>
  <si>
    <t>CAETITÉ</t>
  </si>
  <si>
    <t>EOL.CV.BA.030803-0.01</t>
  </si>
  <si>
    <t>ESPIGÃO</t>
  </si>
  <si>
    <t>EOL.CV.RS.030750-5.01</t>
  </si>
  <si>
    <t>IBIRAPUITÃ I</t>
  </si>
  <si>
    <t>IACO AGRICOLA</t>
  </si>
  <si>
    <t>IACO AGRÍCOLA S.A</t>
  </si>
  <si>
    <t>UTE.AI.MS.030269-4.01</t>
  </si>
  <si>
    <t>IACO</t>
  </si>
  <si>
    <t>EOL.CV.BA.030768-8.01</t>
  </si>
  <si>
    <t>MARON</t>
  </si>
  <si>
    <t>EOL.CV.BA.030801-3.01</t>
  </si>
  <si>
    <t>JOANA</t>
  </si>
  <si>
    <t>UTE.GN.MA.030800-5.01</t>
  </si>
  <si>
    <t>MARANHÃO III</t>
  </si>
  <si>
    <t>EOL.CV.BA.030779-3.01</t>
  </si>
  <si>
    <t>AMETISTA</t>
  </si>
  <si>
    <t>QTD30-2014</t>
  </si>
  <si>
    <t>ESBR</t>
  </si>
  <si>
    <t>AMPLIAÇÃO JIRAU</t>
  </si>
  <si>
    <t>VOLTALIA ENERGIA DO BRASIL LTDA</t>
  </si>
  <si>
    <t>EOL.CV.RN.030849-8.01</t>
  </si>
  <si>
    <t>SANTO CRISTO</t>
  </si>
  <si>
    <t>EOL.CV.RN.030804-8.01</t>
  </si>
  <si>
    <t>SÃO JOÃO EOL</t>
  </si>
  <si>
    <t>SANTA HELENA ENERGIAS RENOVÁVEIS S/A</t>
  </si>
  <si>
    <t>EOL.CV.RN.030834-0.01</t>
  </si>
  <si>
    <t>SANTA HELENA</t>
  </si>
  <si>
    <t>UTE.AI.GO.030080-2.01</t>
  </si>
  <si>
    <t>TROPICAL BIOENERGIA</t>
  </si>
  <si>
    <t>SEQUOIA CAPITAL LTDA</t>
  </si>
  <si>
    <t>EOL.CV.BA.030753-0.01</t>
  </si>
  <si>
    <t>TAMANDUA MIRIM</t>
  </si>
  <si>
    <t>SANTA MARIA ENERGIAS RENOVÁVEIS S/A</t>
  </si>
  <si>
    <t>EOL.CV.RN.030864-1.01</t>
  </si>
  <si>
    <t>SM</t>
  </si>
  <si>
    <t>EOL.CV.BA.030731-9.01</t>
  </si>
  <si>
    <t>TEIU</t>
  </si>
  <si>
    <t>EOL.CV.RN.030831-5.01</t>
  </si>
  <si>
    <t>CARNAÚBAS</t>
  </si>
  <si>
    <t>EOL.CV.BA.030752-1.01</t>
  </si>
  <si>
    <t>CORRUPIÃO</t>
  </si>
  <si>
    <t>EOL.CV.RN.030832-3.01</t>
  </si>
  <si>
    <t>CARCARÁ 1</t>
  </si>
  <si>
    <t>CENTRAL GERADORA EÓLICA CORREDOR DO SENANDES II LTDA</t>
  </si>
  <si>
    <t>EOL.CV.RS.030842-0.01</t>
  </si>
  <si>
    <t>CORREDOR DO SENANDES II</t>
  </si>
  <si>
    <t>CENTRAL GERADORA EÓLICA CORREDOR DO SENANDES III LTDA</t>
  </si>
  <si>
    <t>EOL.CV.RS.030819-6.01</t>
  </si>
  <si>
    <t>CORREDOR DO SENANDES III</t>
  </si>
  <si>
    <t>CENTRAL GERADORA EÓLICA CORREDOR DO SENANDES IV LTDA</t>
  </si>
  <si>
    <t>EOL.CV.RS.030840-4.01</t>
  </si>
  <si>
    <t>CORREDOR DO SENANDES IV</t>
  </si>
  <si>
    <t>EOL.CV.BA.030738-6.01</t>
  </si>
  <si>
    <t>COQUEIRINHO</t>
  </si>
  <si>
    <t>VENTOS DE SÃO SEBASTIÃO ENERGIAS RENOVÁVEIS S/A</t>
  </si>
  <si>
    <t>EOL.CV.CE.030839-0.01</t>
  </si>
  <si>
    <t>VENTOS DE SEBASTIÃO</t>
  </si>
  <si>
    <t>VENTOS DE SANTA ROSA ENERGIAS RENOVÁVEIS S/A</t>
  </si>
  <si>
    <t>EOL.CV.CE.030783-1.01</t>
  </si>
  <si>
    <t>VENTOS DE SANTA ROSA</t>
  </si>
  <si>
    <t>VENTOS DE SANTO INÁCIO ENERGIAS RENOVÁVEIS S/A</t>
  </si>
  <si>
    <t>EOL.CV.CE.030808-0.01</t>
  </si>
  <si>
    <t>VENTOS DE SANTO INÁCIO</t>
  </si>
  <si>
    <t>VENTOS DE SANTO URIEL ENERGIAS RENOVÁVEIS S/A</t>
  </si>
  <si>
    <t>EOL.CV.RN.030828-5.01</t>
  </si>
  <si>
    <t>VENTOS DE SANTO URIEL</t>
  </si>
  <si>
    <t>CENTRAL GERADORA EÓLICA VENTO ARAGANO I LTDA</t>
  </si>
  <si>
    <t>EOL.CV.RS.030833-1.01</t>
  </si>
  <si>
    <t>VENTO ARAGANO I</t>
  </si>
  <si>
    <t>VENTOS DE SÃO GERALDO ENERGIAS RENOVÁVEIS S/A</t>
  </si>
  <si>
    <t>EOL.CV.CE.030785-8.01</t>
  </si>
  <si>
    <t>VENTOS DE SÃO GERALDO</t>
  </si>
  <si>
    <t>LDC-SEV BIOENERGIA S/A - UNIDADE VALE DO ROSÁRIO</t>
  </si>
  <si>
    <t>UTE.AI.SP.002958-0.01</t>
  </si>
  <si>
    <t>VALE DO ROSÁRIO</t>
  </si>
  <si>
    <t>EOL.CV.RN.030856-0.01</t>
  </si>
  <si>
    <t>PARQUE EÓLICO PELADO</t>
  </si>
  <si>
    <t>EOL.CV.RN.030860-9.01</t>
  </si>
  <si>
    <t>PARQUE EÓLICO LANCHINHA</t>
  </si>
  <si>
    <t>NOBLE BRASIL S/A</t>
  </si>
  <si>
    <t>UTE.AI.SP.030271-6.01</t>
  </si>
  <si>
    <t>NOBLE ENERGIA II</t>
  </si>
  <si>
    <t>EOL.CV.RS.030734-3.01</t>
  </si>
  <si>
    <t>PARQUE EÓLICO DOS ÍNDIOS 2</t>
  </si>
  <si>
    <t>MIASSABA GERADORA EÓLICA S/A</t>
  </si>
  <si>
    <t>EOL.CV.RN.030429-8.01</t>
  </si>
  <si>
    <t>MIASSABA 4</t>
  </si>
  <si>
    <t>UTE.AI.SP.030303-8.01</t>
  </si>
  <si>
    <t>MERIDIANO</t>
  </si>
  <si>
    <t>EOL.CV.RN.030843-9.01</t>
  </si>
  <si>
    <t>REDUTO</t>
  </si>
  <si>
    <t>BIOENERGY GERADORA DE ENERGIA LTDA</t>
  </si>
  <si>
    <t>EOL.CV.RN.030858-7.01</t>
  </si>
  <si>
    <t>CAIÇARA 2</t>
  </si>
  <si>
    <t>EOL.CV.RN.030859-5.01</t>
  </si>
  <si>
    <t>CAIÇARA DO NORTE 1</t>
  </si>
  <si>
    <t>EOL.CV.BA.030739-4.01</t>
  </si>
  <si>
    <t>CAITITU</t>
  </si>
  <si>
    <t>BIOENERGÉTICA VALE DO PARACATU S/A</t>
  </si>
  <si>
    <t>GUAÇU GERAÇÃO DE ENERGIA S/A</t>
  </si>
  <si>
    <t>UTE.FL.MT.030863-3.01</t>
  </si>
  <si>
    <t>GUAÇU</t>
  </si>
  <si>
    <t>CENTRAL EOLICA FAMOSA I LTDA</t>
  </si>
  <si>
    <t>EOL.CV.RN.030878-1.01</t>
  </si>
  <si>
    <t>FAMOSA I</t>
  </si>
  <si>
    <t>EOL.CV.BA.030751-3.01</t>
  </si>
  <si>
    <t>INHAMBU</t>
  </si>
  <si>
    <t>SERVTEC ENERGIA LTDA</t>
  </si>
  <si>
    <t>EOL.CV.CE.030841-2.01</t>
  </si>
  <si>
    <t>MALHADINHA 1</t>
  </si>
  <si>
    <t>EOL.CV.BA.030732-7.01</t>
  </si>
  <si>
    <t>ANGICAL</t>
  </si>
  <si>
    <t>P03M-SE-2011</t>
  </si>
  <si>
    <t>BTG PACTUAL</t>
  </si>
  <si>
    <t xml:space="preserve">P12M-S-2012 </t>
  </si>
  <si>
    <t>CELESC GERA</t>
  </si>
  <si>
    <t xml:space="preserve">P03M-S-2011 </t>
  </si>
  <si>
    <t>SEAL ENERGY</t>
  </si>
  <si>
    <t>SIRIUS ONE COM</t>
  </si>
  <si>
    <t xml:space="preserve">P12M-SE-2012 </t>
  </si>
  <si>
    <t>COENERGY</t>
  </si>
  <si>
    <t>10ºLEE</t>
  </si>
  <si>
    <t>008/2011</t>
  </si>
  <si>
    <t>QTD-03</t>
  </si>
  <si>
    <t>UHE.PH.SE.027053-9.01</t>
  </si>
  <si>
    <t>XINGÓ</t>
  </si>
  <si>
    <t>Rio São Francisco</t>
  </si>
  <si>
    <t>UHE.PH.PA.002889-4.01</t>
  </si>
  <si>
    <t>TUCURUÍ</t>
  </si>
  <si>
    <t>Rio Tocantins</t>
  </si>
  <si>
    <t>UHE.PH.GO.002704-9.01</t>
  </si>
  <si>
    <t>UHE SÃO SIMÃO</t>
  </si>
  <si>
    <t>Rio Parnaíba</t>
  </si>
  <si>
    <t>UHE.PH.RS.027019-9.01</t>
  </si>
  <si>
    <t>UHE ITAÚBA</t>
  </si>
  <si>
    <t>Rio Jacuí</t>
  </si>
  <si>
    <t>13ºLEN</t>
  </si>
  <si>
    <t>007/2011</t>
  </si>
  <si>
    <t>2016-OF20</t>
  </si>
  <si>
    <t>VOLTALIA</t>
  </si>
  <si>
    <t>EOL.CV.RN.030897-8.01</t>
  </si>
  <si>
    <t>CARCARÁ 2</t>
  </si>
  <si>
    <t>CATAVENTOS EMBUACA</t>
  </si>
  <si>
    <t>EOL.CV.CE.030899-4.01</t>
  </si>
  <si>
    <t>EOL.CV.RN.030915-0.02</t>
  </si>
  <si>
    <t>CAIÇARA II</t>
  </si>
  <si>
    <t>EOL.CV.RN.030895-1.02</t>
  </si>
  <si>
    <t>CAIÇARA I</t>
  </si>
  <si>
    <t>UCP</t>
  </si>
  <si>
    <t>EOL.CV.RS.030877-3.01</t>
  </si>
  <si>
    <t>FORÇA 1</t>
  </si>
  <si>
    <t>EDP RENOVÁVEIS</t>
  </si>
  <si>
    <t>EOL.CV.RN.030933-8.01</t>
  </si>
  <si>
    <t>BAIXA DO FEIJÃO II</t>
  </si>
  <si>
    <t>EOL.CV.RN.030934-6.01</t>
  </si>
  <si>
    <t>BAIXA DO FEIJÃO III</t>
  </si>
  <si>
    <t>EOL.CV.RN.030932-0.01</t>
  </si>
  <si>
    <t>BAIXA DO FEIJÃO I</t>
  </si>
  <si>
    <t>EOL.CV.RN.030931-1.01</t>
  </si>
  <si>
    <t>BAIXA DO FEIJÃO IV</t>
  </si>
  <si>
    <t>SÃO CLEMENTE</t>
  </si>
  <si>
    <t>EOL.CV.CE.030927-3.01</t>
  </si>
  <si>
    <t>UPA</t>
  </si>
  <si>
    <t>PORTO DAS ÁGUAS FASE II</t>
  </si>
  <si>
    <t>SANTA CATARINA</t>
  </si>
  <si>
    <t>EOL.CV.CE.030924-9.01</t>
  </si>
  <si>
    <t>EOL.CV.RN.030900-1.01</t>
  </si>
  <si>
    <t>PARQUE EÓLICO CABEÇO PRETO VI</t>
  </si>
  <si>
    <t>EOL.CV.RN.030898-6.01</t>
  </si>
  <si>
    <t>TERRAL</t>
  </si>
  <si>
    <t>JANDAIA 1</t>
  </si>
  <si>
    <t>EOL.CV.CE.030921-4.01</t>
  </si>
  <si>
    <t>SÃO JANUÁRIO</t>
  </si>
  <si>
    <t>PITOMBEIRA</t>
  </si>
  <si>
    <t>EOL.CV.CE.030926-5.01</t>
  </si>
  <si>
    <t>EOL.CV.RS.030894-3.01</t>
  </si>
  <si>
    <t>PARQUE EÓLICO DOS ÍNDIOS 3</t>
  </si>
  <si>
    <t>EOL.CV.RS.030901-0.01</t>
  </si>
  <si>
    <t>PONTAL 3B</t>
  </si>
  <si>
    <t>JANDAIA 2</t>
  </si>
  <si>
    <t>EOL.CV.CE.030918-4.01</t>
  </si>
  <si>
    <t>UBATUBA</t>
  </si>
  <si>
    <t>HORIZONTE</t>
  </si>
  <si>
    <t>EOL.CV.CE.030925-7.01</t>
  </si>
  <si>
    <t>VENTOS DE HORIZONTE</t>
  </si>
  <si>
    <t>CAMPO FORMOSO II</t>
  </si>
  <si>
    <t>EOL.CV.BA.031010-7.01</t>
  </si>
  <si>
    <t>VENTOS DE CAMPO FORMOSO II</t>
  </si>
  <si>
    <t>MORRINHOS</t>
  </si>
  <si>
    <t>EOL.CV.BA.030945-1.01</t>
  </si>
  <si>
    <t>VENTOS DE MORRINHOS</t>
  </si>
  <si>
    <t>SERTÃO</t>
  </si>
  <si>
    <t>EOL.CV.BA.030946-0.01</t>
  </si>
  <si>
    <t>VENTOS DO SERTÃO</t>
  </si>
  <si>
    <t>CAMPO FORMOSO I</t>
  </si>
  <si>
    <t>EOL.CV.BA.030943-5.01</t>
  </si>
  <si>
    <t>VENTOS DE CAMPO FORMOSO I</t>
  </si>
  <si>
    <t>2016-H30</t>
  </si>
  <si>
    <t>UHE.PH.SC.030938-9.01</t>
  </si>
  <si>
    <t>UHE SÃO ROQUE</t>
  </si>
  <si>
    <t>VENTOS DA ANDORINHA</t>
  </si>
  <si>
    <t>EOL.CV.BA.030944-3.01</t>
  </si>
  <si>
    <t>EOL.CV.RN.030902-8.02</t>
  </si>
  <si>
    <t>JUNCO I</t>
  </si>
  <si>
    <t>JANDAIA</t>
  </si>
  <si>
    <t>EOL.CV.CE.030929-0.01</t>
  </si>
  <si>
    <t>JANDAIA I</t>
  </si>
  <si>
    <t>EOL.CV.CE.030907-9.01</t>
  </si>
  <si>
    <t>EOL.CV.RN.031025-5.01</t>
  </si>
  <si>
    <t>MACAMBIRA I</t>
  </si>
  <si>
    <t>EOL.CV.RN.030914-1.02</t>
  </si>
  <si>
    <t>JUNCO II</t>
  </si>
  <si>
    <t>EOL.CV.RS.030908-7.01</t>
  </si>
  <si>
    <t>FORÇA 3</t>
  </si>
  <si>
    <t>EOL.CV.RS.030883-8.01</t>
  </si>
  <si>
    <t>FORÇA 2</t>
  </si>
  <si>
    <t>GOIABEIRA</t>
  </si>
  <si>
    <t>EOL.CV.CE.030920-6.01</t>
  </si>
  <si>
    <t>EOL.CV.RN.031015-8.01</t>
  </si>
  <si>
    <t>PARQUE EÓLICO CABEÇO PRETO III</t>
  </si>
  <si>
    <t>WIND II</t>
  </si>
  <si>
    <t>EOL.CV.RN.030889-7.01</t>
  </si>
  <si>
    <t>MORRO DOS VENTOS II</t>
  </si>
  <si>
    <t>NS FÁTIMA</t>
  </si>
  <si>
    <t>EOL.CV.CE.030930-3.01</t>
  </si>
  <si>
    <t>NOSSA SENHORA DE FÁTIMA</t>
  </si>
  <si>
    <t>EOL.CV.RN.030876-5.01</t>
  </si>
  <si>
    <t>PARQUE EÓLICO CABEÇO PRETO V</t>
  </si>
  <si>
    <t>BIOENERGY</t>
  </si>
  <si>
    <t>EOL.CV.MA.030713-0.01</t>
  </si>
  <si>
    <t>MARCO DOS VENTOS 1</t>
  </si>
  <si>
    <t>EOL.CV.RN.031026-3.01</t>
  </si>
  <si>
    <t>MACAMBIRA II</t>
  </si>
  <si>
    <t>EOL.CV.MA.030714-9.01</t>
  </si>
  <si>
    <t>MARCO DOS VENTOS 2</t>
  </si>
  <si>
    <t>001/2012</t>
  </si>
  <si>
    <t>P09M-S-2012</t>
  </si>
  <si>
    <t>LEROS ENERGIA</t>
  </si>
  <si>
    <t>002/2012</t>
  </si>
  <si>
    <t>P06M-SE-2012</t>
  </si>
  <si>
    <t>DELTA ENERGIA</t>
  </si>
  <si>
    <t>P06M-NE-2012</t>
  </si>
  <si>
    <t>ECOM</t>
  </si>
  <si>
    <t>SAFIRA COM</t>
  </si>
  <si>
    <t>BRASIL</t>
  </si>
  <si>
    <t>P03M-NE-2012</t>
  </si>
  <si>
    <t>MPX COM</t>
  </si>
  <si>
    <t>P03M-SE-2012</t>
  </si>
  <si>
    <t>003/2012</t>
  </si>
  <si>
    <t>BTG PACTUAL G</t>
  </si>
  <si>
    <t>MPX COM G</t>
  </si>
  <si>
    <t>NGER G</t>
  </si>
  <si>
    <t>BRASIL COM G</t>
  </si>
  <si>
    <t>15ºLEN</t>
  </si>
  <si>
    <t>006/2012</t>
  </si>
  <si>
    <t>QTD30-2017</t>
  </si>
  <si>
    <t>EDP</t>
  </si>
  <si>
    <t>DIS20-2017</t>
  </si>
  <si>
    <t>EOL.CV.BA.031120-0.01</t>
  </si>
  <si>
    <t>UHE.PH.AP.031186-3.01</t>
  </si>
  <si>
    <t>UHE CACHOEIRA CALDEIRAO</t>
  </si>
  <si>
    <t>EGP-SERRA AZUL</t>
  </si>
  <si>
    <t>EOL.CV.BA.031121-9.01</t>
  </si>
  <si>
    <t>DOIS RIACHOS</t>
  </si>
  <si>
    <t>BIOENERGY - MA</t>
  </si>
  <si>
    <t>EOL.CV.MA.030706-8.01</t>
  </si>
  <si>
    <t>VENTOS DO NORTE 4</t>
  </si>
  <si>
    <t>EOL.CV.MA.030703-3.01</t>
  </si>
  <si>
    <t>VENTOS DO NORTE 1</t>
  </si>
  <si>
    <t>EOL.CV.MA.030708-4.01</t>
  </si>
  <si>
    <t>VENTOS DO NORTE 6</t>
  </si>
  <si>
    <t>EOL.CV.MA.030707-6.01</t>
  </si>
  <si>
    <t>VENTOS DO NORTE 5</t>
  </si>
  <si>
    <t>EOL.CV.MA.030705-0.01</t>
  </si>
  <si>
    <t>VENTOS DO NORTE 3</t>
  </si>
  <si>
    <t>EOL.CV.MA.030704-1.01</t>
  </si>
  <si>
    <t>VENTOS DO NORTE 2</t>
  </si>
  <si>
    <t>EOL.CV.MA.030709-2.01</t>
  </si>
  <si>
    <t>VENTOS DO NORTE 7</t>
  </si>
  <si>
    <t>EOL.CV.RS.031129-4.01</t>
  </si>
  <si>
    <t>GRANJA VARGAS 1</t>
  </si>
  <si>
    <t>CONSORCIO GPEXPAN</t>
  </si>
  <si>
    <t>EOL.CV.BA.031431-5.01</t>
  </si>
  <si>
    <t>TEIÚ 2</t>
  </si>
  <si>
    <t>EOL.CV.BA.031403-0.01</t>
  </si>
  <si>
    <t>TABUA</t>
  </si>
  <si>
    <t>EOL.CV.BA.031406-4.01</t>
  </si>
  <si>
    <t>TABOQUINHA</t>
  </si>
  <si>
    <t>CONSORCIO EGP - SERRA AZUL</t>
  </si>
  <si>
    <t>EOL.CV.BA.031338-6.01</t>
  </si>
  <si>
    <t>DAMASCENA</t>
  </si>
  <si>
    <t>EOL.CV.BA.031447-1.01</t>
  </si>
  <si>
    <t>CARCARÁ</t>
  </si>
  <si>
    <t>EOL.CV.BA.031458-7.01</t>
  </si>
  <si>
    <t>CORRUPIÃO 3</t>
  </si>
  <si>
    <t>SANTA JOANA</t>
  </si>
  <si>
    <t>EOL.CV.PI.031392-0.01</t>
  </si>
  <si>
    <t>VENTOS DE SANTA JOANA XVI</t>
  </si>
  <si>
    <t>EOL.CV.PI.031416-1.01</t>
  </si>
  <si>
    <t>VENTOS DE SANTA JOANA XV</t>
  </si>
  <si>
    <t>EOL.CV.PI.031368-8.01</t>
  </si>
  <si>
    <t>VENTOS DE SANTA JOANA XIV</t>
  </si>
  <si>
    <t>EOL.CV.PI.031394-7.01</t>
  </si>
  <si>
    <t>VENTOS DE SANTA JOANA XIII</t>
  </si>
  <si>
    <t>EOL.CV.PI.031414-5.01</t>
  </si>
  <si>
    <t>VENTOS DE SANTA JOANA XII</t>
  </si>
  <si>
    <t>EOL.CV.PI.031388-2.01</t>
  </si>
  <si>
    <t>VENTOS DE SANTA JOANA XI</t>
  </si>
  <si>
    <t>EOL.CV.PI.031417-0.01</t>
  </si>
  <si>
    <t>VENTOS DE SANTA JOANA IX</t>
  </si>
  <si>
    <t>EOL.CV.PI.031393-9.01</t>
  </si>
  <si>
    <t>VENTOS DE SANTA JOANA X</t>
  </si>
  <si>
    <t>EOL.CV.PI.031366-1.01</t>
  </si>
  <si>
    <t>VENTOS DE SANTA JOANA VIII</t>
  </si>
  <si>
    <t>SANTO ONOFRE</t>
  </si>
  <si>
    <t>EOL.CV.PI.031886-8.02</t>
  </si>
  <si>
    <t>VENTOS DE SANTO ONOFRE III</t>
  </si>
  <si>
    <t>EOL.CV.BA.031424-2.01</t>
  </si>
  <si>
    <t>VAQUETA</t>
  </si>
  <si>
    <t>EOL.CV.PI.031361-0.01</t>
  </si>
  <si>
    <t>VENTOS DE SANTA JOANA II</t>
  </si>
  <si>
    <t>EOL.CV.PI.031367-0.01</t>
  </si>
  <si>
    <t>VENTOS DE SANTA JOANA VI</t>
  </si>
  <si>
    <t>EOL.CV.PI.031362-9.01</t>
  </si>
  <si>
    <t>VENTOS DE SANTO ONOFRE II</t>
  </si>
  <si>
    <t>SANTA BRIGIDA</t>
  </si>
  <si>
    <t>EOL.CV.PE.031365-3.01</t>
  </si>
  <si>
    <t>VENTOS DE SANTA BRIGIDA I</t>
  </si>
  <si>
    <t>EOL.CV.PE.031354-8.01</t>
  </si>
  <si>
    <t>VENTOS DE SANTA BRIGIDA III</t>
  </si>
  <si>
    <t>EOL.CV.PE.031370-0.01</t>
  </si>
  <si>
    <t>VENTOS DE SANTA BRIGIDA IV</t>
  </si>
  <si>
    <t>EOL.CV.PE.031346-7.01</t>
  </si>
  <si>
    <t>VENTOS DE SANTA BRIGIDA V</t>
  </si>
  <si>
    <t>EOL.CV.PE.031363-7.01</t>
  </si>
  <si>
    <t>VENTOS DE SANTA BRIGIDA II</t>
  </si>
  <si>
    <t>EOL.CV.PE.031353-0.01</t>
  </si>
  <si>
    <t>VENTOS DE SANTA BRIGIDA VI</t>
  </si>
  <si>
    <t>EOL.CV.PE.031422-6.01</t>
  </si>
  <si>
    <t>VENTOS DE SANTA BRIGIDA VII</t>
  </si>
  <si>
    <t>EOL.CV.PI.031364-5.01</t>
  </si>
  <si>
    <t>VENTOS DE SANTO ONOFRE I</t>
  </si>
  <si>
    <t>CONSORCIO MBR1</t>
  </si>
  <si>
    <t>EOL.CV.BA.031336-0.01</t>
  </si>
  <si>
    <t>MORRO BRANCO I</t>
  </si>
  <si>
    <t>CONSORCIO MB</t>
  </si>
  <si>
    <t>EOL.CV.BA.031352-1.01</t>
  </si>
  <si>
    <t>MUSSAMBÊ</t>
  </si>
  <si>
    <t>EOL.CV.BA.031432-3.01</t>
  </si>
  <si>
    <t>CAITITU 2</t>
  </si>
  <si>
    <t>EOL.CV.BA.031459-5.01</t>
  </si>
  <si>
    <t>CAITITU 3</t>
  </si>
  <si>
    <t>CEC</t>
  </si>
  <si>
    <t>EOL.CV.BA.031342-4.01</t>
  </si>
  <si>
    <t>CAETITÉ B</t>
  </si>
  <si>
    <t>EOL.CV.RS.031515-0.01</t>
  </si>
  <si>
    <t>CABO VERDE 5</t>
  </si>
  <si>
    <t>EOL.CV.RS.031516-8.01</t>
  </si>
  <si>
    <t>CABO VERDE 4</t>
  </si>
  <si>
    <t>CONSORCIO BA1</t>
  </si>
  <si>
    <t>EOL.CV.BA.031335-1.01</t>
  </si>
  <si>
    <t>BARAÚNAS I</t>
  </si>
  <si>
    <t>EOL.CV.BA.031344-0.01</t>
  </si>
  <si>
    <t>CAETITÉ A</t>
  </si>
  <si>
    <t>EOL.CV.BA.031405-6.01</t>
  </si>
  <si>
    <t>JABUTICABA</t>
  </si>
  <si>
    <t>EOL.CV.BA.031407-2.01</t>
  </si>
  <si>
    <t>FOLHA DE SERRA</t>
  </si>
  <si>
    <t>CONSORCIO EGP - DESENVOLVIMENTO</t>
  </si>
  <si>
    <t>EOL.CV.BA.031355-6.01</t>
  </si>
  <si>
    <t>ESPERANÇA</t>
  </si>
  <si>
    <t>EOL.CV.RS.031522-2.01</t>
  </si>
  <si>
    <t>GRANJA VARGAS 2</t>
  </si>
  <si>
    <t>EOL.CV.RS.031521-4.01</t>
  </si>
  <si>
    <t>GRANJA VARGAS 3</t>
  </si>
  <si>
    <t>EOL.CV.BA.031408-0.01</t>
  </si>
  <si>
    <t>JACARANDA DO CERRADO</t>
  </si>
  <si>
    <t>EOL.CV.BA.031337-8.01</t>
  </si>
  <si>
    <t>MANIÇOBA</t>
  </si>
  <si>
    <t>EOL.CV.BA.031404-8.01</t>
  </si>
  <si>
    <t>ANGICO</t>
  </si>
  <si>
    <t>CEA ENERGIA</t>
  </si>
  <si>
    <t>EOL.CV.BA.031356-4.01</t>
  </si>
  <si>
    <t>ASSURUÁ VII</t>
  </si>
  <si>
    <t>EOL.CV.BA.031341-6.01</t>
  </si>
  <si>
    <t>ASSURUÁ V</t>
  </si>
  <si>
    <t>EOL.CV.BA.031343-2.01</t>
  </si>
  <si>
    <t>ASSURUÁ II</t>
  </si>
  <si>
    <t>EOL.CV.BA.031433-1.01</t>
  </si>
  <si>
    <t>ACAUÃ</t>
  </si>
  <si>
    <t>EOL.CV.BA.031435-8.01</t>
  </si>
  <si>
    <t>ANGICAL 2</t>
  </si>
  <si>
    <t>EOL.CV.BA.031418-8.01</t>
  </si>
  <si>
    <t>ACÁCIA</t>
  </si>
  <si>
    <t>EOL.CV.BA.031402-1.01</t>
  </si>
  <si>
    <t>ABIL</t>
  </si>
  <si>
    <t>EOL.CV.BA.031434-0.01</t>
  </si>
  <si>
    <t>ARAPAPÁ</t>
  </si>
  <si>
    <t>16ºLEN</t>
  </si>
  <si>
    <t>006/2013</t>
  </si>
  <si>
    <t>QTD30-2018</t>
  </si>
  <si>
    <t>SANTA HELENA ENERGIA</t>
  </si>
  <si>
    <t>PCH.PH.GO.031327-0.01</t>
  </si>
  <si>
    <t>YPÊ</t>
  </si>
  <si>
    <t>Rio Verde</t>
  </si>
  <si>
    <t>PCH.PH.GO.030973-7.01</t>
  </si>
  <si>
    <t>VERDE 08</t>
  </si>
  <si>
    <t>CES</t>
  </si>
  <si>
    <t>UHE.PH.MT.031428-5.01</t>
  </si>
  <si>
    <t xml:space="preserve">UHE SINOP </t>
  </si>
  <si>
    <t>EGP SALTO APIACAS</t>
  </si>
  <si>
    <t>UHE.PH.MT.031401-3.01</t>
  </si>
  <si>
    <t>SALTO APIACÁS</t>
  </si>
  <si>
    <t>Rio Apiacás</t>
  </si>
  <si>
    <t>DIS25-2018</t>
  </si>
  <si>
    <t>ENERGÉTICA SANTA HELENA</t>
  </si>
  <si>
    <t>UTE.AI.MS.030173-6.01</t>
  </si>
  <si>
    <t>PCH.PH.SC.030982-6.01</t>
  </si>
  <si>
    <t>Rio Pelotinhas</t>
  </si>
  <si>
    <t>UTE.AI.MG.028219-7.01</t>
  </si>
  <si>
    <t>ELDORADO AMPLIAÇÃO</t>
  </si>
  <si>
    <t>CANTO DO BURITI</t>
  </si>
  <si>
    <t>UTE.FL.PI.031347-5.01</t>
  </si>
  <si>
    <t>EGP FAZENDA</t>
  </si>
  <si>
    <t>PCH.PH.MT.029734-8.01</t>
  </si>
  <si>
    <t>DA FAZENDA</t>
  </si>
  <si>
    <t>CANTU 2</t>
  </si>
  <si>
    <t>PCH.PH.PR.029180-3.01</t>
  </si>
  <si>
    <t>Rio Cantu</t>
  </si>
  <si>
    <t>EGP CABEÇA DE BOI</t>
  </si>
  <si>
    <t>PCH.PH.MT.029733-0.01</t>
  </si>
  <si>
    <t>CABEÇA DE BOI</t>
  </si>
  <si>
    <t>RAIZEN</t>
  </si>
  <si>
    <t>UTE.AI.MS.030104-3.01</t>
  </si>
  <si>
    <t>CAARAPÓ</t>
  </si>
  <si>
    <t>CGB</t>
  </si>
  <si>
    <t>UTE.FL.BA.031326-2.01</t>
  </si>
  <si>
    <t>CAMPO GRANDE</t>
  </si>
  <si>
    <t>TANABI</t>
  </si>
  <si>
    <t>UTE.AI.SP.030095-0.01</t>
  </si>
  <si>
    <t>GUARANI TANABI</t>
  </si>
  <si>
    <t>UTE.AI.SP.031445-5.01</t>
  </si>
  <si>
    <t>GUARANI TANABI 2</t>
  </si>
  <si>
    <t>MANOPLA</t>
  </si>
  <si>
    <t>PCH.PH.PE.030572-3.01</t>
  </si>
  <si>
    <t>Rio Sirinhaém</t>
  </si>
  <si>
    <t>PCH MATA VELHA</t>
  </si>
  <si>
    <t>PCH.PH.MG.028607-9.01</t>
  </si>
  <si>
    <t>MATA VELHA</t>
  </si>
  <si>
    <t>Rio Preto</t>
  </si>
  <si>
    <t>UTE.AI.MS.030115-9.01</t>
  </si>
  <si>
    <t>17ºLEN</t>
  </si>
  <si>
    <t>009/2013</t>
  </si>
  <si>
    <t>DIS-2016</t>
  </si>
  <si>
    <t>VERACE 34</t>
  </si>
  <si>
    <t>EOL.CV.RS.031601-6.01</t>
  </si>
  <si>
    <t>VERACE 30</t>
  </si>
  <si>
    <t>EOL.CV.RS.031602-4.01</t>
  </si>
  <si>
    <t>VERACE 31</t>
  </si>
  <si>
    <t>EOL.CV.RS.031558-3.01</t>
  </si>
  <si>
    <t>VERACE 35</t>
  </si>
  <si>
    <t>EOL.CV.RS.031539-7.01</t>
  </si>
  <si>
    <t>VERACE 36</t>
  </si>
  <si>
    <t>EOL.CV.RS.031610-5.01</t>
  </si>
  <si>
    <t>VERACE 26</t>
  </si>
  <si>
    <t>EOL.CV.RS.031559-1.01</t>
  </si>
  <si>
    <t>VERACE 28</t>
  </si>
  <si>
    <t>EOL.CV.RS.031578-8.01</t>
  </si>
  <si>
    <t>VERACE 27</t>
  </si>
  <si>
    <t>EOL.CV.RS.031600-8.01</t>
  </si>
  <si>
    <t>VERACE 29</t>
  </si>
  <si>
    <t>EOL.CV.RS.031557-5.01</t>
  </si>
  <si>
    <t>POVO NOVO</t>
  </si>
  <si>
    <t>EOL.CV.RS.031562-1.01</t>
  </si>
  <si>
    <t>CSVIII</t>
  </si>
  <si>
    <t>EOL.CV.PE.031560-5.01</t>
  </si>
  <si>
    <t>SERRA DAS VACAS III</t>
  </si>
  <si>
    <t>CSVII</t>
  </si>
  <si>
    <t>EOL.CV.PE.031540-0.01</t>
  </si>
  <si>
    <t>SERRA DAS VACAS II</t>
  </si>
  <si>
    <t>CSVIV</t>
  </si>
  <si>
    <t>EOL.CV.PE.031574-5.01</t>
  </si>
  <si>
    <t>SERRA DAS VACAS IV</t>
  </si>
  <si>
    <t>CSV</t>
  </si>
  <si>
    <t>EOL.CV.PE.031537-0.01</t>
  </si>
  <si>
    <t>SERRA DAS VACAS I</t>
  </si>
  <si>
    <t>CHUÍ 09</t>
  </si>
  <si>
    <t>EOL.CV.RS.031517-6.01</t>
  </si>
  <si>
    <t>CAPÃO DO INGLÊS</t>
  </si>
  <si>
    <t>EOL.CV.RS.031510-9.01</t>
  </si>
  <si>
    <t>GPEXPAN</t>
  </si>
  <si>
    <t>EOL.CV.BA.031518-4.01</t>
  </si>
  <si>
    <t>COQUEIRINHO 2</t>
  </si>
  <si>
    <t>COXILHA SECA</t>
  </si>
  <si>
    <t>EOL.CV.RS.031487-0.01</t>
  </si>
  <si>
    <t>CURUPIRA</t>
  </si>
  <si>
    <t>EOL.CV.RS.031535-4.01</t>
  </si>
  <si>
    <t>SANTA JOANA IV</t>
  </si>
  <si>
    <t>EOL.CV.PI.031520-6.01</t>
  </si>
  <si>
    <t>VENTOS DE SANTA JOANA IV</t>
  </si>
  <si>
    <t>SANTA JOANA V</t>
  </si>
  <si>
    <t>EOL.CV.PI.031538-9.01</t>
  </si>
  <si>
    <t>VENTOS DE SANTA JOANA V</t>
  </si>
  <si>
    <t>SANTA JOANA III</t>
  </si>
  <si>
    <t>EOL.CV.PI.031580-0.01</t>
  </si>
  <si>
    <t>VENTOS DE SANTA JOANA III</t>
  </si>
  <si>
    <t>SANTA JOANA I</t>
  </si>
  <si>
    <t>EOL.CV.PI.031581-8.01</t>
  </si>
  <si>
    <t>VENTOS DE SANTA JOANA I</t>
  </si>
  <si>
    <t>SANTO AUGUSTO V</t>
  </si>
  <si>
    <t>EOL.CV.PI.031661-0.01</t>
  </si>
  <si>
    <t>VENTOS DE SANTO AUGUSTO V</t>
  </si>
  <si>
    <t>SANTA JOANA VII</t>
  </si>
  <si>
    <t>EOL.CV.PI.031597-4.01</t>
  </si>
  <si>
    <t>VENTOS DE SANTA JOANA VII</t>
  </si>
  <si>
    <t>SANTO AUGUSTO IV</t>
  </si>
  <si>
    <t>EOL.CV.PI.031603-2.01</t>
  </si>
  <si>
    <t>VENTOS DE SANTO AUGUSTO IV</t>
  </si>
  <si>
    <t>SANTO AUGUSTO III</t>
  </si>
  <si>
    <t>EOL.CV.PI.031662-8.01</t>
  </si>
  <si>
    <t>VENTOS DE SANTO AUGUSTO III</t>
  </si>
  <si>
    <t>VERACE 25</t>
  </si>
  <si>
    <t>EOL.CV.RS.031541-9.01</t>
  </si>
  <si>
    <t>VERACE 24</t>
  </si>
  <si>
    <t>EOL.CV.RS.031561-3.01</t>
  </si>
  <si>
    <t>MORRINHOS II</t>
  </si>
  <si>
    <t>EOL.CV.BA.031563-0.01</t>
  </si>
  <si>
    <t>VENTOS DE GUARÁS I</t>
  </si>
  <si>
    <t>ENERPLAN</t>
  </si>
  <si>
    <t>EOL.CV.RS.031509-5.01</t>
  </si>
  <si>
    <t>PONTAL 2A</t>
  </si>
  <si>
    <t>EOL.CV.BA.031511-7.01</t>
  </si>
  <si>
    <t>PAPAGAIO</t>
  </si>
  <si>
    <t>EOL.CV.BA.031523-0.01</t>
  </si>
  <si>
    <t>CAETITÉ C</t>
  </si>
  <si>
    <t>GALPÕES</t>
  </si>
  <si>
    <t>EOL.CV.RS.031477-3.01</t>
  </si>
  <si>
    <t>ITAREMA</t>
  </si>
  <si>
    <t>EOL.CV.CE.031483-8.01</t>
  </si>
  <si>
    <t>ITAREMA II</t>
  </si>
  <si>
    <t>EOL.CV.CE.031485-4.01</t>
  </si>
  <si>
    <t>ITAREMA I</t>
  </si>
  <si>
    <t>FAZENDA VERA CRUZ</t>
  </si>
  <si>
    <t>EOL.CV.RS.031536-2.01</t>
  </si>
  <si>
    <t>EOL.CV.CE.031482-0.01</t>
  </si>
  <si>
    <t>ITAREMA V</t>
  </si>
  <si>
    <t>EOL.CV.CE.031484-6.01</t>
  </si>
  <si>
    <t>ITAREMA III</t>
  </si>
  <si>
    <t>18ºLEN</t>
  </si>
  <si>
    <t>010/2013</t>
  </si>
  <si>
    <t>DISES-2018</t>
  </si>
  <si>
    <t>EOL.CV.RN.031765-9.01</t>
  </si>
  <si>
    <t>VILA PARÁ III</t>
  </si>
  <si>
    <t>DIST-2018</t>
  </si>
  <si>
    <t>VISTA ALEGRE I</t>
  </si>
  <si>
    <t>UTE.AI.MS.029994-4.01</t>
  </si>
  <si>
    <t>UVA2</t>
  </si>
  <si>
    <t>UTE.AI.MS.031702-0.01</t>
  </si>
  <si>
    <t>VISTA ALEGRE II</t>
  </si>
  <si>
    <t>EOL.CV.RN.031759-4.01</t>
  </si>
  <si>
    <t>VILA PARÁ I</t>
  </si>
  <si>
    <t>EOL.CV.RN.031750-0.01</t>
  </si>
  <si>
    <t>VILA AMAZONAS V</t>
  </si>
  <si>
    <t>EOL.CV.RN.031757-8.01</t>
  </si>
  <si>
    <t>VILA PARÁ II</t>
  </si>
  <si>
    <t>CRNV&amp;M</t>
  </si>
  <si>
    <t>EOL.CV.BA.031752-7.01</t>
  </si>
  <si>
    <t>UMBURANAS 13</t>
  </si>
  <si>
    <t>EOL.CV.BA.031753-5.01</t>
  </si>
  <si>
    <t>UMBURANAS 14</t>
  </si>
  <si>
    <t>EOL.CV.BA.031756-0.01</t>
  </si>
  <si>
    <t>UMBURANAS 18</t>
  </si>
  <si>
    <t>EOL.CV.BA.031751-9.01</t>
  </si>
  <si>
    <t>UMBURANAS 12</t>
  </si>
  <si>
    <t>EOL.CV.BA.031755-1.01</t>
  </si>
  <si>
    <t>UMBURANAS 16</t>
  </si>
  <si>
    <t>EOL.CV.BA.031754-3.01</t>
  </si>
  <si>
    <t>UMBURANAS 15</t>
  </si>
  <si>
    <t>SANTA ROSA</t>
  </si>
  <si>
    <t>EOL.CV.CE.031830-2.01</t>
  </si>
  <si>
    <t>UIRAPURU</t>
  </si>
  <si>
    <t>EOL.CV.BA.031738-1.01</t>
  </si>
  <si>
    <t>UMBURANAS 1</t>
  </si>
  <si>
    <t xml:space="preserve">QTD-2018 </t>
  </si>
  <si>
    <t>TERRA NOVA</t>
  </si>
  <si>
    <t>UHE.PH.PA.031444-7.01</t>
  </si>
  <si>
    <t>UHE SÃO MANOEL</t>
  </si>
  <si>
    <t>EOL.CV.BA.031744-6.01</t>
  </si>
  <si>
    <t>UMBURANAS 11</t>
  </si>
  <si>
    <t>EOL.CV.BA.031742-0.01</t>
  </si>
  <si>
    <t>UMBURANAS 10</t>
  </si>
  <si>
    <t>EOL.CV.BA.031743-8.01</t>
  </si>
  <si>
    <t>UMBURANAS 9</t>
  </si>
  <si>
    <t>EOL.CV.BA.031832-9.01</t>
  </si>
  <si>
    <t>UMBURANAS 8</t>
  </si>
  <si>
    <t>EOL.CV.BA.031737-3.01</t>
  </si>
  <si>
    <t>UMBURANAS 5</t>
  </si>
  <si>
    <t>CENTRAL AVENTURA</t>
  </si>
  <si>
    <t>EOL.CV.RN.031826-4.01</t>
  </si>
  <si>
    <t>UMBUZEIROS</t>
  </si>
  <si>
    <t>EOL.CV.BA.031796-9.01</t>
  </si>
  <si>
    <t>UMBURANAS 6</t>
  </si>
  <si>
    <t>EOL.CV.BA.031831-0.01</t>
  </si>
  <si>
    <t>UMBURANAS 7</t>
  </si>
  <si>
    <t>VFGE</t>
  </si>
  <si>
    <t>EOL.CV.RN.031645-8.01</t>
  </si>
  <si>
    <t>UNIÃO DOS VENTOS 12</t>
  </si>
  <si>
    <t>SMGE</t>
  </si>
  <si>
    <t>EOL.CV.RN.031642-3.01</t>
  </si>
  <si>
    <t>UNIÃO DOS VENTOS 15</t>
  </si>
  <si>
    <t>EOL.CV.RN.031643-1.01</t>
  </si>
  <si>
    <t>UNIÃO DOS VENTOS 14</t>
  </si>
  <si>
    <t>EOL.CV.RN.031652-0.01</t>
  </si>
  <si>
    <t>UNIÃO DOS VENTOS 16</t>
  </si>
  <si>
    <t>EOL.CV.RN.031697-0.01</t>
  </si>
  <si>
    <t>UNIÃO DOS VENTOS 13</t>
  </si>
  <si>
    <t>EOL.CV.BA.031725-0.01</t>
  </si>
  <si>
    <t>UMBURANAS 4</t>
  </si>
  <si>
    <t>EOL.CV.BA.031741-1.01</t>
  </si>
  <si>
    <t>UMBURANAS 3</t>
  </si>
  <si>
    <t>EOL.CV.BA.031740-3.01</t>
  </si>
  <si>
    <t>UMBURANAS 2</t>
  </si>
  <si>
    <t>REN</t>
  </si>
  <si>
    <t>PCH.PH.GO.029663-5.01</t>
  </si>
  <si>
    <t>RENIC</t>
  </si>
  <si>
    <t>Rio Bonito</t>
  </si>
  <si>
    <t>QIII</t>
  </si>
  <si>
    <t>PCH.PH.MG.030618-5.01</t>
  </si>
  <si>
    <t>QUARTEL III</t>
  </si>
  <si>
    <t>Rio Paraúna</t>
  </si>
  <si>
    <t>USC2</t>
  </si>
  <si>
    <t>UTE.AI.SP.031739-0.02</t>
  </si>
  <si>
    <t>SANTA CÂNDIDA II</t>
  </si>
  <si>
    <t>EOL.CV.CE.031829-9.01</t>
  </si>
  <si>
    <t>QI</t>
  </si>
  <si>
    <t>PCH.PH.MG.030616-9.01</t>
  </si>
  <si>
    <t>QUARTEL I</t>
  </si>
  <si>
    <t>QII</t>
  </si>
  <si>
    <t>PCH.PH.MG.030617-7.01</t>
  </si>
  <si>
    <t>QUARTEL II</t>
  </si>
  <si>
    <t>UTE SANTO ANGELO</t>
  </si>
  <si>
    <t>UTE.AI.MG.029116-1.01</t>
  </si>
  <si>
    <t>SANTO ÂNGELO</t>
  </si>
  <si>
    <t>TBL</t>
  </si>
  <si>
    <t>PCH.PH.GO.029648-1.01</t>
  </si>
  <si>
    <t>TAMBORIL</t>
  </si>
  <si>
    <t>EOL.CV.BA.031606-7.01</t>
  </si>
  <si>
    <t>TAMANDUÁ MIRIM 2</t>
  </si>
  <si>
    <t>OMEGA SERRA DAS AGULHAS</t>
  </si>
  <si>
    <t>PCH.PH.MG.031207-0.01</t>
  </si>
  <si>
    <t>SERRA DAS AGULHAS</t>
  </si>
  <si>
    <t>SERRA DO MEL</t>
  </si>
  <si>
    <t>EOL.CV.RN.032040-4.01</t>
  </si>
  <si>
    <t>SERRA DO MEL III</t>
  </si>
  <si>
    <t>OMEGA DELTA 5</t>
  </si>
  <si>
    <t>EOL.CV.PI.031666-0.01</t>
  </si>
  <si>
    <t>TESTA BRANCA I</t>
  </si>
  <si>
    <t>EOL.CV.RN.031841-8.01</t>
  </si>
  <si>
    <t>SERRA DO MEL II</t>
  </si>
  <si>
    <t>EOL.CV.RN.031664-4.02</t>
  </si>
  <si>
    <t>SERRA DO MEL I</t>
  </si>
  <si>
    <t>NESA</t>
  </si>
  <si>
    <t>EOL.CV.RN.031608-3.01</t>
  </si>
  <si>
    <t>CATANDUBA II</t>
  </si>
  <si>
    <t>EOL.CV.RN.031605-9.01</t>
  </si>
  <si>
    <t>CATANDUBA I</t>
  </si>
  <si>
    <t>EOL.CV.BA.031628-8.01</t>
  </si>
  <si>
    <t>CAPOEIRAS II</t>
  </si>
  <si>
    <t>EOL.CV.BA.031577-0.01</t>
  </si>
  <si>
    <t>CURRAL DE PEDRAS IV</t>
  </si>
  <si>
    <t>EOL.CV.BA.031524-9.01</t>
  </si>
  <si>
    <t>CASA NOVA III</t>
  </si>
  <si>
    <t>EOL.CV.BA.031519-2.01</t>
  </si>
  <si>
    <t>CASA NOVA II</t>
  </si>
  <si>
    <t>EOL.CV.BA.031609-1.01</t>
  </si>
  <si>
    <t>CURRAL DE PEDRAS III</t>
  </si>
  <si>
    <t>EOL.CV.BA.031650-4.01</t>
  </si>
  <si>
    <t>CAPOEIRAS I</t>
  </si>
  <si>
    <t>CASA DOS VENTOS I</t>
  </si>
  <si>
    <t>EOL.CV.BA.031800-0.01</t>
  </si>
  <si>
    <t>VENTOS DE SANTO ANTONIO</t>
  </si>
  <si>
    <t>SANTO AUGUSTO</t>
  </si>
  <si>
    <t>EOL.CV.PI.031746-2.02</t>
  </si>
  <si>
    <t>VENTOS DE SANTO AUGUSTO I</t>
  </si>
  <si>
    <t>EOL.CV.BA.031774-8.01</t>
  </si>
  <si>
    <t>VENTOS DE SANTA VERA</t>
  </si>
  <si>
    <t>VENTOS DA BAHIA</t>
  </si>
  <si>
    <t>EOL.CV.BA.031758-6.01</t>
  </si>
  <si>
    <t>VENTOS DA BAHIA II</t>
  </si>
  <si>
    <t>EOL.CV.BA.031797-7.01</t>
  </si>
  <si>
    <t>VENTOS DE SANTA MARCELLA</t>
  </si>
  <si>
    <t>EOL.CV.PI.031747-0.02</t>
  </si>
  <si>
    <t>VENTOS DE SANTO AUGUSTO II</t>
  </si>
  <si>
    <t>EOL.CV.PI.031766-7.01</t>
  </si>
  <si>
    <t>VENTOS DE SANTO AUGUSTO VI</t>
  </si>
  <si>
    <t>EOL.CV.BA.031771-3.01</t>
  </si>
  <si>
    <t>VENTOS DA BAHIA VIII</t>
  </si>
  <si>
    <t>EOL.CV.BA.031770-5.01</t>
  </si>
  <si>
    <t>VENTOS DA BAHIA IV</t>
  </si>
  <si>
    <t>EOL.CV.CE.032015-3.01</t>
  </si>
  <si>
    <t>VENTOS DE ANGELIM</t>
  </si>
  <si>
    <t>EOL.CV.PI.031749-7.01</t>
  </si>
  <si>
    <t>VENTOS DE SANTO AUGUSTO VII</t>
  </si>
  <si>
    <t>EOL.CV.BA.031773-0.01</t>
  </si>
  <si>
    <t>VENTOS DE SANTA MADALENA</t>
  </si>
  <si>
    <t>EOL.CV.BA.031794-2.01</t>
  </si>
  <si>
    <t>VENTOS DE SANTA LUIZA</t>
  </si>
  <si>
    <t>EOL.CV.BA.031772-1.01</t>
  </si>
  <si>
    <t>VENTOS DE SÃO BENTO</t>
  </si>
  <si>
    <t>EOL.CV.BA.031833-7.01</t>
  </si>
  <si>
    <t>VENTOS DE SÃO CIRILO</t>
  </si>
  <si>
    <t>SANTO ESTEVÃO</t>
  </si>
  <si>
    <t>EOL.CV.PE.031763-2.01</t>
  </si>
  <si>
    <t>VENTOS DE SANTO ESTEVÃO III</t>
  </si>
  <si>
    <t>EOL.CV.PE.031764-0.01</t>
  </si>
  <si>
    <t>VENTOS DE SANTO ESTEVÃO V</t>
  </si>
  <si>
    <t>EOL.CV.BA.031799-3.01</t>
  </si>
  <si>
    <t>VENTOS DE SÃO JOÃO</t>
  </si>
  <si>
    <t>EOL.CV.BA.031803-5.01</t>
  </si>
  <si>
    <t>VENTOS DE SÃO RAFAEL</t>
  </si>
  <si>
    <t>EOL.CV.PI.031767-5.01</t>
  </si>
  <si>
    <t>VENTOS DE SANTO AUGUSTO VIII</t>
  </si>
  <si>
    <t>EOL.CV.PE.031762-4.01</t>
  </si>
  <si>
    <t>VENTOS DE SANTO ESTEVÃO II</t>
  </si>
  <si>
    <t>EOL.CV.PE.031761-6.01</t>
  </si>
  <si>
    <t>VENTOS DE SANTO ESTEVÃO I</t>
  </si>
  <si>
    <t>MORRO GRANDE</t>
  </si>
  <si>
    <t>PCH.PH.RS.030950-8.01</t>
  </si>
  <si>
    <t>Rio Ituim</t>
  </si>
  <si>
    <t>MUTUM</t>
  </si>
  <si>
    <t>PCH.PH.MT.031042-5.01</t>
  </si>
  <si>
    <t>NOVA MUTUM</t>
  </si>
  <si>
    <t>Rio dos Patos</t>
  </si>
  <si>
    <t>CPFLCHEI</t>
  </si>
  <si>
    <t>EOL.CV.CE.031736-5.01</t>
  </si>
  <si>
    <t>PEDRA CHEIROSA</t>
  </si>
  <si>
    <t>CPFLCHEII</t>
  </si>
  <si>
    <t>EOL.CV.CE.031698-9.01</t>
  </si>
  <si>
    <t>PEDRA CHEIROSA II</t>
  </si>
  <si>
    <t>ARARA AZUL</t>
  </si>
  <si>
    <t>EOL.CV.RN.032001-3.01</t>
  </si>
  <si>
    <t>OURO VERDE III</t>
  </si>
  <si>
    <t>OMEGA DELTA 4</t>
  </si>
  <si>
    <t>EOL.CV.PI.030639-8.01</t>
  </si>
  <si>
    <t>PORTO DO DELTA</t>
  </si>
  <si>
    <t>PGE</t>
  </si>
  <si>
    <t>CGH.PH.SC.030794-7.02</t>
  </si>
  <si>
    <t>PITO</t>
  </si>
  <si>
    <t>Rio Lajeado Passo Grande</t>
  </si>
  <si>
    <t>EOL.CV.RN.031998-8.01</t>
  </si>
  <si>
    <t>OURO VERDE I</t>
  </si>
  <si>
    <t>EOL.CV.RN.032000-5.01</t>
  </si>
  <si>
    <t>OURO VERDE II</t>
  </si>
  <si>
    <t>ATLANTIC</t>
  </si>
  <si>
    <t>EOL.CV.RS.031646-6.01</t>
  </si>
  <si>
    <t>AURA MANGUEIRA XIII</t>
  </si>
  <si>
    <t>EOL.CV.RS.031647-4.01</t>
  </si>
  <si>
    <t>AURA MANGUEIRA XV</t>
  </si>
  <si>
    <t>EOL.CV.RS.031696-2.01</t>
  </si>
  <si>
    <t>AURA MANGUEIRA VI</t>
  </si>
  <si>
    <t>EOL.CV.RS.031663-6.01</t>
  </si>
  <si>
    <t>AURA MIRIM IV</t>
  </si>
  <si>
    <t>BARAUNAS II</t>
  </si>
  <si>
    <t>EOL.CV.BA.031667-9.01</t>
  </si>
  <si>
    <t>BARAÚNAS II</t>
  </si>
  <si>
    <t>BANDA DE COURO</t>
  </si>
  <si>
    <t>EOL.CV.BA.031607-5.01</t>
  </si>
  <si>
    <t>EOL.CV.RS.031653-9.01</t>
  </si>
  <si>
    <t>AURA MANGUEIRA XII</t>
  </si>
  <si>
    <t>EOL.CV.RN.031999-6.01</t>
  </si>
  <si>
    <t>BENTEVI</t>
  </si>
  <si>
    <t>EOL.CV.RS.031719-5.01</t>
  </si>
  <si>
    <t>AURA MANGUEIRA XI</t>
  </si>
  <si>
    <t>EOL.CV.RS.031700-4.01</t>
  </si>
  <si>
    <t>AURA MANGUEIRA IV</t>
  </si>
  <si>
    <t>EOL.CV.RS.031705-5.01</t>
  </si>
  <si>
    <t>AURA MANGUEIRA XVII</t>
  </si>
  <si>
    <t>EOL.CV.RS.031699-7.01</t>
  </si>
  <si>
    <t>AURA MIRIM VIII</t>
  </si>
  <si>
    <t>EOL.CV.RN.031887-6.01</t>
  </si>
  <si>
    <t>AVENTURA I</t>
  </si>
  <si>
    <t>EOL.CV.RS.031701-2.01</t>
  </si>
  <si>
    <t>AURA MIRIM VI</t>
  </si>
  <si>
    <t>BV CACIMBAS</t>
  </si>
  <si>
    <t>EOL.CV.CE.031579-6.01</t>
  </si>
  <si>
    <t>BONS VENTOS CACIMBAS 5</t>
  </si>
  <si>
    <t>EOL.CV.CE.031627-0.01</t>
  </si>
  <si>
    <t>BONS VENTOS CACIMBAS 3</t>
  </si>
  <si>
    <t>EOL.CV.CE.031611-3.01</t>
  </si>
  <si>
    <t>BONS VENTOS CACIMBAS 7</t>
  </si>
  <si>
    <t>EOL.CV.CE.031621-0.01</t>
  </si>
  <si>
    <t>BONS VENTOS CACIMBAS 4</t>
  </si>
  <si>
    <t>EOL.CV.RN.031651-2.01</t>
  </si>
  <si>
    <t>CABEÇO VERMELHO</t>
  </si>
  <si>
    <t>EOL.CV.RN.031665-2.01</t>
  </si>
  <si>
    <t>CABEÇO VERMELHO II</t>
  </si>
  <si>
    <t>EOL.CV.CE.031644-0.01</t>
  </si>
  <si>
    <t>BONS VENTOS CACIMBAS 2</t>
  </si>
  <si>
    <t>ERB</t>
  </si>
  <si>
    <t>UTE.FL.BA.030979-6.01</t>
  </si>
  <si>
    <t>ERB CANDEIAS</t>
  </si>
  <si>
    <t>FAZENDA VELHA</t>
  </si>
  <si>
    <t>PCH.PH.GO.031575-3.01</t>
  </si>
  <si>
    <t>Rio Ariranha</t>
  </si>
  <si>
    <t>JARDIM</t>
  </si>
  <si>
    <t>PCH.PH.RS.030887-0.01</t>
  </si>
  <si>
    <t>Rio Turvo</t>
  </si>
  <si>
    <t>EOL.CV.BA.031775-6.01</t>
  </si>
  <si>
    <t>ITAGUAÇU DA BAHIA</t>
  </si>
  <si>
    <t>GARÇA BRANCA</t>
  </si>
  <si>
    <t>PCH.PH.SC.031059-0.01</t>
  </si>
  <si>
    <t>Rio das Antas</t>
  </si>
  <si>
    <t>COOGERVAJAC</t>
  </si>
  <si>
    <t>PCH.PH.RS.030637-1.01</t>
  </si>
  <si>
    <t>LINHA JACINTO</t>
  </si>
  <si>
    <t>EOL.CV.RN.031802-7.01</t>
  </si>
  <si>
    <t>JERICÓ</t>
  </si>
  <si>
    <t>COOGERVAAPA</t>
  </si>
  <si>
    <t>PCH.PH.RS.030636-3.01</t>
  </si>
  <si>
    <t>LINHA APARECIDA</t>
  </si>
  <si>
    <t>Rio da Várzea</t>
  </si>
  <si>
    <t>PCH.PH.SC.031598-2.01</t>
  </si>
  <si>
    <t>ADO POPINHAK</t>
  </si>
  <si>
    <t>EOL.CV.RN.031801-9.01</t>
  </si>
  <si>
    <t>AROEIRA</t>
  </si>
  <si>
    <t>EOL.CV.BA.031615-6.01</t>
  </si>
  <si>
    <t>ASSURUÁ I</t>
  </si>
  <si>
    <t>EOL.CV.RN.032014-5.01</t>
  </si>
  <si>
    <t>EOL.CV.BA.031604-0.01</t>
  </si>
  <si>
    <t>ASSURUÁ VI</t>
  </si>
  <si>
    <t>PCH.PH.MG.031668-7.01</t>
  </si>
  <si>
    <t>ÁGUA LIMPA</t>
  </si>
  <si>
    <t>Rio Piracicaba</t>
  </si>
  <si>
    <t>12ºLEE</t>
  </si>
  <si>
    <t>012/2013</t>
  </si>
  <si>
    <t>QTD-12M</t>
  </si>
  <si>
    <t>VOTENER</t>
  </si>
  <si>
    <t>QTD-18M</t>
  </si>
  <si>
    <t>UHE PORTO PRIMAVERA (ENG SERGIO MOTTA)</t>
  </si>
  <si>
    <t>UHE MASCARENHAS DE MORAES</t>
  </si>
  <si>
    <t>UHE.PH.ES.001432-0.01</t>
  </si>
  <si>
    <t>UHE MASCARENHAS</t>
  </si>
  <si>
    <t>UHE.PH.GO.028758-0.01</t>
  </si>
  <si>
    <t>UHE SALTO</t>
  </si>
  <si>
    <t>UHE.PH.MG.001574-1.01</t>
  </si>
  <si>
    <t>UHE NOVA PONTE</t>
  </si>
  <si>
    <t>UHE.PH.SP.001282-3.01</t>
  </si>
  <si>
    <t>UHE JUPÍA (ENG SOUZA DIAS)</t>
  </si>
  <si>
    <t>UHE.PH.GO.002731-6.01</t>
  </si>
  <si>
    <t>UHE SERRA DA MESA</t>
  </si>
  <si>
    <t>USINA NOVA PONTE</t>
  </si>
  <si>
    <t>QTD-36M</t>
  </si>
  <si>
    <t>UHE.PH.BA.002755-3.01</t>
  </si>
  <si>
    <t>UHE SOBRADINHO</t>
  </si>
  <si>
    <t>UHE.PH.PR.000984-9.01</t>
  </si>
  <si>
    <t>UHE GOV. BENTO MUNHOZ DA ROCHA NETO</t>
  </si>
  <si>
    <t>UHE.PH.PR.002591-7.01</t>
  </si>
  <si>
    <t>UHE GOV. JOSÉ RICHA</t>
  </si>
  <si>
    <t>ITIQUIRA</t>
  </si>
  <si>
    <t>UHE.PH.MT.027244-2.01</t>
  </si>
  <si>
    <t>UHE ITIQUIRA</t>
  </si>
  <si>
    <t>UHE.PH.PR.002715-4.01</t>
  </si>
  <si>
    <t>UHE GOV. NEY BRAGA</t>
  </si>
  <si>
    <t>UHE.PH.SC.000728-5.01</t>
  </si>
  <si>
    <t>UHE CAVEIRAS</t>
  </si>
  <si>
    <t>UHE.PH.SP.001120-7.01</t>
  </si>
  <si>
    <t>UHE ILHA SOLTEIRA</t>
  </si>
  <si>
    <t>UHE.PH.MG.001194-0.01</t>
  </si>
  <si>
    <t>UHE ITUMBIARA</t>
  </si>
  <si>
    <t>CENTRAIS ELÉTRICAS CACHOEIRA DOURADA</t>
  </si>
  <si>
    <t>UHE.PH.GO.000528-2.01</t>
  </si>
  <si>
    <t>PBEN</t>
  </si>
  <si>
    <t>GOV. LEONEL BRIZOLA</t>
  </si>
  <si>
    <t>NOBLE 60</t>
  </si>
  <si>
    <t>UTE.AI.SP.029655-4.01</t>
  </si>
  <si>
    <t>UTE POTIRENDABA</t>
  </si>
  <si>
    <t>AHE LAJEADO</t>
  </si>
  <si>
    <t>13ºLEE</t>
  </si>
  <si>
    <t>005/2014</t>
  </si>
  <si>
    <t>2014-DIS</t>
  </si>
  <si>
    <t>SAO BORJA</t>
  </si>
  <si>
    <t>UTE.AI.RS.029583-3.01</t>
  </si>
  <si>
    <t>Casca de Arroz</t>
  </si>
  <si>
    <t>2014-QTD</t>
  </si>
  <si>
    <t>SERRA DA MESA</t>
  </si>
  <si>
    <t>UHE.PH.GO.028760-1.01</t>
  </si>
  <si>
    <t>SALTO RIO VERDINHO</t>
  </si>
  <si>
    <t>UHE.PH.PR.002672-7.01</t>
  </si>
  <si>
    <t>SALTO SANTIAGO</t>
  </si>
  <si>
    <t>PCH.PH.MG.002856-8.01</t>
  </si>
  <si>
    <t>TOMBOS</t>
  </si>
  <si>
    <t>UHE.PH.MG.027483-6.01</t>
  </si>
  <si>
    <t>CAPIM BRANCO 1</t>
  </si>
  <si>
    <t>UHE.PH.SC.027401-1.01</t>
  </si>
  <si>
    <t>CAMPOS NOVOS</t>
  </si>
  <si>
    <t>UHE.PH.SP.002077-0.01</t>
  </si>
  <si>
    <t>PIRAJU</t>
  </si>
  <si>
    <t>BARBOSA LIMA SOBRINHO</t>
  </si>
  <si>
    <t>PCH.PH.RJ.000928-8.01</t>
  </si>
  <si>
    <t>FAGUNDES</t>
  </si>
  <si>
    <t>EUZÉBIO ROCHA</t>
  </si>
  <si>
    <t>ITIQUIRA I</t>
  </si>
  <si>
    <t>LUIS CARLOS PRESTES</t>
  </si>
  <si>
    <t>EDP C</t>
  </si>
  <si>
    <t>LAJEADO</t>
  </si>
  <si>
    <t>MASCARENHAS DE MORAES (PEIXOTO)</t>
  </si>
  <si>
    <t>PCH.PH.RJ.000140-6.01</t>
  </si>
  <si>
    <t>AREAL</t>
  </si>
  <si>
    <t>19ºLEN</t>
  </si>
  <si>
    <t>003/2014</t>
  </si>
  <si>
    <t>DIS-2017</t>
  </si>
  <si>
    <t>CONSÓRCIO QUATRO VENTOS</t>
  </si>
  <si>
    <t>EOL.CV.PE.031809-4.01</t>
  </si>
  <si>
    <t>QUATRO VENTOS</t>
  </si>
  <si>
    <t>QTD-2017</t>
  </si>
  <si>
    <t>SANTO ANTONIO ENERGIA</t>
  </si>
  <si>
    <t>SANTO ANTÔNIO</t>
  </si>
  <si>
    <t>CONSÓRCIO SANTANA II</t>
  </si>
  <si>
    <t>EOL.CV.RN.031811-6.01</t>
  </si>
  <si>
    <t>SANTANA II</t>
  </si>
  <si>
    <t>CONSÓRCIO SANTANA I</t>
  </si>
  <si>
    <t>EOL.CV.RN.031810-8.01</t>
  </si>
  <si>
    <t>SANTANA I</t>
  </si>
  <si>
    <t>VENTOS DE SÃO CLEMENTE 8</t>
  </si>
  <si>
    <t>EOL.CV.PE.031825-6.01</t>
  </si>
  <si>
    <t>VENTOS DE SÃO CLEMENTE 7</t>
  </si>
  <si>
    <t>EOL.CV.PE.031824-8.01</t>
  </si>
  <si>
    <t>VENTOS DE SÃO CLEMENTE 5</t>
  </si>
  <si>
    <t>EOL.CV.PE.031822-1.01</t>
  </si>
  <si>
    <t>VENTOS DE SÃO CLEMENTE 2</t>
  </si>
  <si>
    <t>EOL.CV.PE.031819-1.01</t>
  </si>
  <si>
    <t>VENTOS DE SÃO CLEMENTE 4</t>
  </si>
  <si>
    <t>EOL.CV.PE.031821-3.01</t>
  </si>
  <si>
    <t>VENTOS DE SÃO CLEMENTE 3</t>
  </si>
  <si>
    <t>EOL.CV.PE.031820-5.01</t>
  </si>
  <si>
    <t>VENTOS DE SÃO CLEMENTE 1</t>
  </si>
  <si>
    <t>EOL.CV.PE.031818-3.01</t>
  </si>
  <si>
    <t>VENTOS DE SÃO CLEMENTE 6</t>
  </si>
  <si>
    <t>EOL.CV.PE.031823-0.01</t>
  </si>
  <si>
    <t>CONSÓRCIO OURO BRANCO</t>
  </si>
  <si>
    <t>EOL.CV.PE.031807-8.01</t>
  </si>
  <si>
    <t>OURO BRANCO 1</t>
  </si>
  <si>
    <t>EOL.CV.PE.031808-6.01</t>
  </si>
  <si>
    <t>OURO BRANCO 2</t>
  </si>
  <si>
    <t>EOL.CV.RS.031806-0.01</t>
  </si>
  <si>
    <t>AURA MIRIM II</t>
  </si>
  <si>
    <t>EOL.CV.RS.031805-1.01</t>
  </si>
  <si>
    <t>AURA MANGUEIRA VII</t>
  </si>
  <si>
    <t>FORÇA EÓLICA</t>
  </si>
  <si>
    <t>EOL.CV.RN.031812-4.01</t>
  </si>
  <si>
    <t>CALANGO 6</t>
  </si>
  <si>
    <t>EOL.CV.CE.031817-5.01</t>
  </si>
  <si>
    <t>ITAREMA VIII</t>
  </si>
  <si>
    <t>EOL.CV.CE.031816-7.01</t>
  </si>
  <si>
    <t>ITAREMA VII</t>
  </si>
  <si>
    <t>EOL.CV.CE.031815-9.01</t>
  </si>
  <si>
    <t>ITAREMA VI</t>
  </si>
  <si>
    <t>EOL.CV.CE.031813-2.01</t>
  </si>
  <si>
    <t>ITAREMA IV</t>
  </si>
  <si>
    <t>EOL.CV.CE.031814-0.01</t>
  </si>
  <si>
    <t>ITAREMA IX</t>
  </si>
  <si>
    <t>QTD-UEE-ER20</t>
  </si>
  <si>
    <t>CUTIA</t>
  </si>
  <si>
    <t>EOL.CV.RN.032356-0.01</t>
  </si>
  <si>
    <t>EOL.CV.BA.032364-0.01</t>
  </si>
  <si>
    <t>QUINA</t>
  </si>
  <si>
    <t>PEC</t>
  </si>
  <si>
    <t>EOL.CV.PE.032361-6.01</t>
  </si>
  <si>
    <t>SERRA DAS VACAS VII</t>
  </si>
  <si>
    <t>Solar Fotovoltaica</t>
  </si>
  <si>
    <t>Radiação Solar Global</t>
  </si>
  <si>
    <t>EOL.CV.PE.032360-8.01</t>
  </si>
  <si>
    <t>SERRA DAS VACAS V</t>
  </si>
  <si>
    <t>EOL.CV.BA.032346-2.01</t>
  </si>
  <si>
    <t>CURRAL DE PEDRAS II</t>
  </si>
  <si>
    <t>UFV.RS.SP.032315-2.01</t>
  </si>
  <si>
    <t>DRACENA 4</t>
  </si>
  <si>
    <t>EOL.CV.BA.032348-9.01</t>
  </si>
  <si>
    <t>DIAMANTE III</t>
  </si>
  <si>
    <t>UFV.RS.SP.032312-8.01</t>
  </si>
  <si>
    <t>DRACENA 1</t>
  </si>
  <si>
    <t>UFV.RS.SP.032313-6.01</t>
  </si>
  <si>
    <t>DRACENA 2</t>
  </si>
  <si>
    <t>EOL.CV.RN.030699-1.01</t>
  </si>
  <si>
    <t>DREEN GUAJIRU</t>
  </si>
  <si>
    <t>EOL.CV.BA.032344-6.01</t>
  </si>
  <si>
    <t>CAPOEIRAS III</t>
  </si>
  <si>
    <t>EOL.CV.RN.030701-7.01</t>
  </si>
  <si>
    <t>DREEN CUTIA</t>
  </si>
  <si>
    <t>EOL.CV.BA.032345-4.01</t>
  </si>
  <si>
    <t>CURRAL DE PEDRAS I</t>
  </si>
  <si>
    <t>EOL.CV.BA.032347-0.01</t>
  </si>
  <si>
    <t>DIAMANTE II</t>
  </si>
  <si>
    <t>EGP-SOWITEC-DELFINA</t>
  </si>
  <si>
    <t>EOL.CV.BA.032359-4.01</t>
  </si>
  <si>
    <t>DELFINA V</t>
  </si>
  <si>
    <t>EOL.CV.BA.032358-6.01</t>
  </si>
  <si>
    <t>DELFINA II</t>
  </si>
  <si>
    <t>EOL.CV.BA.032357-8.01</t>
  </si>
  <si>
    <t>DELFINA I</t>
  </si>
  <si>
    <t>COREMAS I</t>
  </si>
  <si>
    <t>UFV.RS.PB.032311-0.01</t>
  </si>
  <si>
    <t>SOLATIO</t>
  </si>
  <si>
    <t>UFV.RS.MG.032340-3.01</t>
  </si>
  <si>
    <t>VAZANTE 2</t>
  </si>
  <si>
    <t>VSEER</t>
  </si>
  <si>
    <t>EOL.CV.PE.032365-9.01</t>
  </si>
  <si>
    <t>VENTOS DE SANTO ESTEVÃO IV</t>
  </si>
  <si>
    <t>VSVER</t>
  </si>
  <si>
    <t>EOL.CV.PI.032366-7.01</t>
  </si>
  <si>
    <t>VENTOS DE SANTO ONOFRE IV</t>
  </si>
  <si>
    <t>EOL.CV.PI.032368-3.01</t>
  </si>
  <si>
    <t>VENTOS DE SÃO VIRGILIO 03</t>
  </si>
  <si>
    <t>UFV.RS.MG.032341-1.01</t>
  </si>
  <si>
    <t>VAZANTE 3</t>
  </si>
  <si>
    <t>EOL.CV.PI.032367-5.01</t>
  </si>
  <si>
    <t>VENTOS DE SÃO VIRGILIO 01</t>
  </si>
  <si>
    <t>UFV.RS.MG.032339-0.01</t>
  </si>
  <si>
    <t>VAZANTE 1</t>
  </si>
  <si>
    <t>EOL.CV.RN.032355-1.01</t>
  </si>
  <si>
    <t>PARAÍSO DOS VENTOS DO NORDESTE</t>
  </si>
  <si>
    <t>CGE</t>
  </si>
  <si>
    <t>EOL.CV.RN.032353-5.01</t>
  </si>
  <si>
    <t>PEDRA RAJADA II</t>
  </si>
  <si>
    <t>EOL.CV.RN.032352-7.01</t>
  </si>
  <si>
    <t>PEDRA RAJADA</t>
  </si>
  <si>
    <t>EOL.CV.BA.032362-4.01</t>
  </si>
  <si>
    <t>MULUNGU</t>
  </si>
  <si>
    <t>EOL.CV.BA.032363-2.01</t>
  </si>
  <si>
    <t>PAU SANTO</t>
  </si>
  <si>
    <t>EGP BONDIA</t>
  </si>
  <si>
    <t>UFV.RS.BA.032317-9.01</t>
  </si>
  <si>
    <t>ITUVERAVA 2</t>
  </si>
  <si>
    <t>UFV.RS.BA.032316-0.01</t>
  </si>
  <si>
    <t>ITUVERAVA 1</t>
  </si>
  <si>
    <t>UFV.RS.BA.032318-7.01</t>
  </si>
  <si>
    <t>ITUVERAVA 3</t>
  </si>
  <si>
    <t>UFV.RS.BA.032319-5.01</t>
  </si>
  <si>
    <t>ITUVERAVA 4</t>
  </si>
  <si>
    <t>UFV.RS.BA.032320-9.01</t>
  </si>
  <si>
    <t>ITUVERAVA 5</t>
  </si>
  <si>
    <t>UFV.RS.BA.032321-7.01</t>
  </si>
  <si>
    <t>ITUVERAVA 6</t>
  </si>
  <si>
    <t>FRV MASSAPE</t>
  </si>
  <si>
    <t>UFV.RS.CE.032325-0.01</t>
  </si>
  <si>
    <t>FRV MASSAPÊ</t>
  </si>
  <si>
    <t>EOL.CV.RN.030700-9.01</t>
  </si>
  <si>
    <t>GE JANGADA</t>
  </si>
  <si>
    <t>UFV.RS.BA.032322-5.01</t>
  </si>
  <si>
    <t>ITUVERAVA 7</t>
  </si>
  <si>
    <t>EOL.CV.RN.030702-5.01</t>
  </si>
  <si>
    <t>GE MARIA HELENA</t>
  </si>
  <si>
    <t>FCR III</t>
  </si>
  <si>
    <t>UFV.RS.GO.032323-3.01</t>
  </si>
  <si>
    <t>FCR III ITAPURANGA</t>
  </si>
  <si>
    <t>INHARÉ</t>
  </si>
  <si>
    <t>UFV.RS.RN.032331-4.01</t>
  </si>
  <si>
    <t>INHARÉ I</t>
  </si>
  <si>
    <t>GUAIMBE</t>
  </si>
  <si>
    <t>UFV.RS.SP.032328-4.01</t>
  </si>
  <si>
    <t>GUAIMBE 3</t>
  </si>
  <si>
    <t>UFV.RS.SP.032327-6.01</t>
  </si>
  <si>
    <t>GUAIMBE 2</t>
  </si>
  <si>
    <t>UFV.RS.SP.032326-8.01</t>
  </si>
  <si>
    <t>GUAIMBE 1</t>
  </si>
  <si>
    <t>UFV.RS.SP.032330-6.01</t>
  </si>
  <si>
    <t>GUAIMBE 5</t>
  </si>
  <si>
    <t>UFV.RS.SP.032329-2.01</t>
  </si>
  <si>
    <t>GUAIMBE 4</t>
  </si>
  <si>
    <t>EOL.CV.RN.032354-3.01</t>
  </si>
  <si>
    <t>ESPERANÇA DO NORDESTE</t>
  </si>
  <si>
    <t>EOL.CV.BA.032349-7.01</t>
  </si>
  <si>
    <t>LARANJEIRAS I</t>
  </si>
  <si>
    <t>EOL.CV.BA.032350-0.01</t>
  </si>
  <si>
    <t>LARANJEIRAS II</t>
  </si>
  <si>
    <t>EOL.CV.BA.032351-9.01</t>
  </si>
  <si>
    <t>LARANJEIRAS V</t>
  </si>
  <si>
    <t>EOL.CV.BA.032342-0.01</t>
  </si>
  <si>
    <t>ASSURUÁ III</t>
  </si>
  <si>
    <t>EOL.CV.BA.032343-8.01</t>
  </si>
  <si>
    <t>ASSURUÁ IV</t>
  </si>
  <si>
    <t>20ºLEN</t>
  </si>
  <si>
    <t>006/2014</t>
  </si>
  <si>
    <t>DISES-2019</t>
  </si>
  <si>
    <t>CRNVEM2</t>
  </si>
  <si>
    <t>EOL.CV.BA.033635-1.01</t>
  </si>
  <si>
    <t>UMBURANAS 19</t>
  </si>
  <si>
    <t>EOL.CV.BA.033637-8.01</t>
  </si>
  <si>
    <t>UMBURANAS 23</t>
  </si>
  <si>
    <t>EOL.CV.BA.033636-0.01</t>
  </si>
  <si>
    <t>UMBURANAS 21</t>
  </si>
  <si>
    <t>EOL.CV.BA.033639-4.01</t>
  </si>
  <si>
    <t>UMBURANAS 25</t>
  </si>
  <si>
    <t>EOL.CV.BA.033634-3.01</t>
  </si>
  <si>
    <t>UMBURANAS 17</t>
  </si>
  <si>
    <t>DIST-2019</t>
  </si>
  <si>
    <t>UTERG</t>
  </si>
  <si>
    <t>UTE.GN.RS.032956-8.01</t>
  </si>
  <si>
    <t>RIO GRANDE</t>
  </si>
  <si>
    <t xml:space="preserve">QTD-2019 </t>
  </si>
  <si>
    <t>PDESA</t>
  </si>
  <si>
    <t>PCH.PH.MT.030239-2.01</t>
  </si>
  <si>
    <t>PRESENTE DE DEUS</t>
  </si>
  <si>
    <t>Rio Juína</t>
  </si>
  <si>
    <t>CSM</t>
  </si>
  <si>
    <t>EOL.CV.RN.033647-5.01</t>
  </si>
  <si>
    <t>SÃO MIGUEL III</t>
  </si>
  <si>
    <t>EOL.CV.RN.033643-2.01</t>
  </si>
  <si>
    <t>SÃO BENTO DO NORTE III</t>
  </si>
  <si>
    <t>EOL.CV.RN.033645-9.01</t>
  </si>
  <si>
    <t>SÃO MIGUEL II</t>
  </si>
  <si>
    <t>EOL.CV.RN.033642-4.01</t>
  </si>
  <si>
    <t>SÃO BENTO DO NORTE II</t>
  </si>
  <si>
    <t>EOL.CV.RN.033640-8.01</t>
  </si>
  <si>
    <t>SÃO BENTO DO NORTE I</t>
  </si>
  <si>
    <t>EOL.CV.RN.033644-0.01</t>
  </si>
  <si>
    <t>SÃO MIGUEL I</t>
  </si>
  <si>
    <t>FEB</t>
  </si>
  <si>
    <t>EOL.CV.PB.033663-7.01</t>
  </si>
  <si>
    <t>CANOAS</t>
  </si>
  <si>
    <t>CNE</t>
  </si>
  <si>
    <t>YTI</t>
  </si>
  <si>
    <t>UTE.FL.MS.033378-6.01</t>
  </si>
  <si>
    <t>COSTA RICA I</t>
  </si>
  <si>
    <t>CDESA</t>
  </si>
  <si>
    <t>PCH.PH.MT.030255-4.01</t>
  </si>
  <si>
    <t>COMODORO</t>
  </si>
  <si>
    <t>EGP-CASA DOS VENTOS I</t>
  </si>
  <si>
    <t>EOL.CV.BA.033650-5.01</t>
  </si>
  <si>
    <t>VENTOS DO SÃO MARIO</t>
  </si>
  <si>
    <t>EOL.CV.BA.033652-1.01</t>
  </si>
  <si>
    <t>VENTOS DO SÃO PAULO</t>
  </si>
  <si>
    <t>VENTOS DE SAO VIRGILIO</t>
  </si>
  <si>
    <t>EOL.CV.PI.033667-0.01</t>
  </si>
  <si>
    <t>VENTOS DE SÃO VIRGILIO 02</t>
  </si>
  <si>
    <t>EOL.CV.BA.033648-3.01</t>
  </si>
  <si>
    <t>VENTOS DA SANTA DULCE</t>
  </si>
  <si>
    <t>EOL.CV.BA.033649-1.01</t>
  </si>
  <si>
    <t>VENTOS DA SANTA ESPERANÇA</t>
  </si>
  <si>
    <t>UTE PORTO DAS AGUAS</t>
  </si>
  <si>
    <t>PORTO DAS ÁGUAS</t>
  </si>
  <si>
    <t>NOVO TEMPO</t>
  </si>
  <si>
    <t>UTE.GN.PE.032955-0.01</t>
  </si>
  <si>
    <t>UTPS</t>
  </si>
  <si>
    <t>UTE.CM.RS.032282-2.01</t>
  </si>
  <si>
    <t>PAMPA SUL</t>
  </si>
  <si>
    <t>Carvão Mineral Nacional</t>
  </si>
  <si>
    <t>CLVI</t>
  </si>
  <si>
    <t>EOL.CV.BA.033631-9.01</t>
  </si>
  <si>
    <t>CAMPO LARGO VI</t>
  </si>
  <si>
    <t>CLV</t>
  </si>
  <si>
    <t>EOL.CV.BA.033630-0.01</t>
  </si>
  <si>
    <t>CAMPO LARGO V</t>
  </si>
  <si>
    <t>CLIV</t>
  </si>
  <si>
    <t>EOL.CV.BA.033629-7.01</t>
  </si>
  <si>
    <t>CAMPO LARGO IV</t>
  </si>
  <si>
    <t>CLXXI</t>
  </si>
  <si>
    <t>EOL.CV.BA.033633-5.01</t>
  </si>
  <si>
    <t>CAMPO LARGO XXI</t>
  </si>
  <si>
    <t>CLVII</t>
  </si>
  <si>
    <t>EOL.CV.BA.033632-7.01</t>
  </si>
  <si>
    <t>CAMPO LARGO VII</t>
  </si>
  <si>
    <t>CONSORCIO GESTAMP EOLICA</t>
  </si>
  <si>
    <t>EOL.CV.RN.033666-1.01</t>
  </si>
  <si>
    <t>BOA ESPERANÇA I</t>
  </si>
  <si>
    <t>EOL.CV.PI.033625-4.01</t>
  </si>
  <si>
    <t>AURA QUEIMADA NOVA 03</t>
  </si>
  <si>
    <t>CLIII</t>
  </si>
  <si>
    <t>EOL.CV.BA.033628-9.01</t>
  </si>
  <si>
    <t>CAMPO LARGO III</t>
  </si>
  <si>
    <t>GUARANI</t>
  </si>
  <si>
    <t>UTE.AI.SP.033380-8.01</t>
  </si>
  <si>
    <t>GUARANI CRUZ ALTA 2</t>
  </si>
  <si>
    <t>UTE IACANGA</t>
  </si>
  <si>
    <t>IACANGA AMPLIAÇÃO</t>
  </si>
  <si>
    <t>UTEFE</t>
  </si>
  <si>
    <t>EOL.CV.PB.033664-5.01</t>
  </si>
  <si>
    <t>LAGOA 1</t>
  </si>
  <si>
    <t>AME</t>
  </si>
  <si>
    <t>UTE.GN.AM.031888-4.01</t>
  </si>
  <si>
    <t>MAUÁ 3</t>
  </si>
  <si>
    <t>AM</t>
  </si>
  <si>
    <t>EOL.CV.PB.033665-3.01</t>
  </si>
  <si>
    <t>LAGOA 2</t>
  </si>
  <si>
    <t>EOL.CV.BA.033626-2.01</t>
  </si>
  <si>
    <t>LARANJEIRAS III</t>
  </si>
  <si>
    <t>EOL.CV.BA.033627-0.01</t>
  </si>
  <si>
    <t>LARANJEIRAS IX</t>
  </si>
  <si>
    <t>LAJARI</t>
  </si>
  <si>
    <t>PCH.PH.MT.033386-7.01</t>
  </si>
  <si>
    <t>Rio Taquari</t>
  </si>
  <si>
    <t>EOL.CV.PI.033623-8.01</t>
  </si>
  <si>
    <t>AURA LAGOA DO BARRO 05</t>
  </si>
  <si>
    <t>EOL.CV.PI.033620-3.01</t>
  </si>
  <si>
    <t>AURA LAGOA DO BARRO 04</t>
  </si>
  <si>
    <t>EOL.CV.PI.033618-1.01</t>
  </si>
  <si>
    <t>AURA LAGOA DO BARRO 07</t>
  </si>
  <si>
    <t>EOL.CV.PI.033624-6.01</t>
  </si>
  <si>
    <t>AURA LAGOA DO BARRO 06</t>
  </si>
  <si>
    <t>EOL.CV.PI.033622-0.01</t>
  </si>
  <si>
    <t>AURA LAGOA DO BARRO 02</t>
  </si>
  <si>
    <t>EOL.CV.PI.033621-1.01</t>
  </si>
  <si>
    <t>AURA LAGOA DO BARRO 01</t>
  </si>
  <si>
    <t>YPE</t>
  </si>
  <si>
    <t>UTE.FL.AC.033377-8.01</t>
  </si>
  <si>
    <t>ACRE</t>
  </si>
  <si>
    <t>AC</t>
  </si>
  <si>
    <t>EOL.CV.PI.033619-0.01</t>
  </si>
  <si>
    <t>AURA LAGOA DO BARRO 03</t>
  </si>
  <si>
    <t>14ºLEE</t>
  </si>
  <si>
    <t>010/2014</t>
  </si>
  <si>
    <t>DIS-03ANOS-2015</t>
  </si>
  <si>
    <t>UTE.GN.BA.028206-5.01</t>
  </si>
  <si>
    <t>RÔMULO ALMEIDA</t>
  </si>
  <si>
    <t>UTE.GN.MG.001096-0.01</t>
  </si>
  <si>
    <t>AURELIANO CHAVES</t>
  </si>
  <si>
    <t xml:space="preserve">QTD2-03ANOS-2015 </t>
  </si>
  <si>
    <t>001/2014</t>
  </si>
  <si>
    <t>P06M-NE-2015</t>
  </si>
  <si>
    <t>P06M-S-2015</t>
  </si>
  <si>
    <t>BROOKFIELD</t>
  </si>
  <si>
    <t>P06M-SE-2015</t>
  </si>
  <si>
    <t>BRASIL COM</t>
  </si>
  <si>
    <t>MATRIX COM</t>
  </si>
  <si>
    <t>GUSA NORDESTE</t>
  </si>
  <si>
    <t>P06M-N-2015</t>
  </si>
  <si>
    <t>P03M-SE-2015</t>
  </si>
  <si>
    <t>LIGHT COM</t>
  </si>
  <si>
    <t>P03M-N-2015</t>
  </si>
  <si>
    <t>SEAL TRADE</t>
  </si>
  <si>
    <t>P03M-S-2015</t>
  </si>
  <si>
    <t>NOBLE COM</t>
  </si>
  <si>
    <t>CLIME TRADING</t>
  </si>
  <si>
    <t>CEMIG GERACAO</t>
  </si>
  <si>
    <t>CBA</t>
  </si>
  <si>
    <t>CAPITALE</t>
  </si>
  <si>
    <t>COMPASS</t>
  </si>
  <si>
    <t>03ºLFA</t>
  </si>
  <si>
    <t>002/2015</t>
  </si>
  <si>
    <t>BIO-2016</t>
  </si>
  <si>
    <t>NOBLE</t>
  </si>
  <si>
    <t>POTIRENDABA</t>
  </si>
  <si>
    <t>RIO PARDO</t>
  </si>
  <si>
    <t>UTE.AI.SP.030065-9.01</t>
  </si>
  <si>
    <t>TROPICAL</t>
  </si>
  <si>
    <t>EOL-2017</t>
  </si>
  <si>
    <t>CRISTALANDIA</t>
  </si>
  <si>
    <t>EOL.CV.BA.032082-0.01</t>
  </si>
  <si>
    <t>CRISTALÂNDIA II</t>
  </si>
  <si>
    <t>EOL.CV.BA.032083-8.01</t>
  </si>
  <si>
    <t>CRISTALÂNDIA III</t>
  </si>
  <si>
    <t>CEALCO</t>
  </si>
  <si>
    <t>EOL.CV.BA.032081-1.01</t>
  </si>
  <si>
    <t>CRISTALÂNDIA I</t>
  </si>
  <si>
    <t>BIOSEV</t>
  </si>
  <si>
    <t>JM</t>
  </si>
  <si>
    <t>UTE.AI.GO.028112-3.01</t>
  </si>
  <si>
    <t>JALLES MACHADO</t>
  </si>
  <si>
    <t>ITUIUTABA</t>
  </si>
  <si>
    <t>UTE.AI.MG.030094-2.01</t>
  </si>
  <si>
    <t>21ºLEN</t>
  </si>
  <si>
    <t>003/2015</t>
  </si>
  <si>
    <t>QTD-2020</t>
  </si>
  <si>
    <t>SAVANA</t>
  </si>
  <si>
    <t>PCH.PH.MS.029260-5.01</t>
  </si>
  <si>
    <t>VERDE 4</t>
  </si>
  <si>
    <t>PHOENIX</t>
  </si>
  <si>
    <t>PCH.PH.MS.029261-3.01</t>
  </si>
  <si>
    <t>VERDE 4A</t>
  </si>
  <si>
    <t>DIS-2020</t>
  </si>
  <si>
    <t>UTE.AI.MG.031268-1.01</t>
  </si>
  <si>
    <t>SANTA VITÓRIA</t>
  </si>
  <si>
    <t>GEOMECANICA</t>
  </si>
  <si>
    <t>PCH.PH.RJ.032922-3.02</t>
  </si>
  <si>
    <t>SECRETÁRIO</t>
  </si>
  <si>
    <t>Rio Fagundes</t>
  </si>
  <si>
    <t>CONSORCIO ITAOCARA</t>
  </si>
  <si>
    <t>UHE.PH.RJ.027969-2.01</t>
  </si>
  <si>
    <t>UHE ITAOCARA I</t>
  </si>
  <si>
    <t>Rio Paraíba do Sul</t>
  </si>
  <si>
    <t>SERRA DOS CAVALINHOS</t>
  </si>
  <si>
    <t>PCH.PH.RS.031324-6.01</t>
  </si>
  <si>
    <t>SERRA DOS CAVALINHOS I</t>
  </si>
  <si>
    <t>MINAS</t>
  </si>
  <si>
    <t>UHE.PH.PR.032923-1.01</t>
  </si>
  <si>
    <t>TIBAGI MONTANTE</t>
  </si>
  <si>
    <t>Rio Tibagi</t>
  </si>
  <si>
    <t>TIGRE</t>
  </si>
  <si>
    <t>PCH.PH.PR.029222-2.01</t>
  </si>
  <si>
    <t>Rio Marrecas</t>
  </si>
  <si>
    <t>CONFLUENCIA</t>
  </si>
  <si>
    <t>PCH.PH.PR.029068-8.01</t>
  </si>
  <si>
    <t>CONFLUÊNCIA</t>
  </si>
  <si>
    <t>CODORA</t>
  </si>
  <si>
    <t>GPE SERGIPE</t>
  </si>
  <si>
    <t>UTE.GN.SE.032228-8.01</t>
  </si>
  <si>
    <t>PORTO DE SERGIPE I</t>
  </si>
  <si>
    <t>PCH.PH.MG.033465-0.01</t>
  </si>
  <si>
    <t>BOA VISTA II</t>
  </si>
  <si>
    <t>BOLT</t>
  </si>
  <si>
    <t>UTE.FL.BA.033467-7.01</t>
  </si>
  <si>
    <t>BOLTBAH</t>
  </si>
  <si>
    <t>ATIAIA</t>
  </si>
  <si>
    <t>PCH.PH.MS.032163-0.01</t>
  </si>
  <si>
    <t>Rio Sucuriú</t>
  </si>
  <si>
    <t>22ºLEN</t>
  </si>
  <si>
    <t>004/2015</t>
  </si>
  <si>
    <t>FORTUNA II</t>
  </si>
  <si>
    <t>PCH.PH.MG.028426-2.01</t>
  </si>
  <si>
    <t>Rio Corrente Grande</t>
  </si>
  <si>
    <t>PCH DAS PEDRAS</t>
  </si>
  <si>
    <t>PCH.PH.SC.030575-8.01</t>
  </si>
  <si>
    <t>DAS PEDRAS</t>
  </si>
  <si>
    <t>Rio Chapecó</t>
  </si>
  <si>
    <t>JACARE</t>
  </si>
  <si>
    <t>PCH.PH.MG.028749-0.01</t>
  </si>
  <si>
    <t>Rio Guanhães</t>
  </si>
  <si>
    <t>DORES DE GUANHAES</t>
  </si>
  <si>
    <t>PCH.PH.MG.028781-4.01</t>
  </si>
  <si>
    <t>SENHORA DO PORTO</t>
  </si>
  <si>
    <t>PCH.PH.MG.028735-0.01</t>
  </si>
  <si>
    <t>CAROLINA</t>
  </si>
  <si>
    <t>PCH.PH.RS.030723-8.01</t>
  </si>
  <si>
    <t>SANTA CAROLINA</t>
  </si>
  <si>
    <t>XAVANTINA</t>
  </si>
  <si>
    <t>PCH.PH.SC.030263-5.01</t>
  </si>
  <si>
    <t>Rio Irani</t>
  </si>
  <si>
    <t>DISE-2018</t>
  </si>
  <si>
    <t>VENTOS DE SAO VICENTE</t>
  </si>
  <si>
    <t>EOL.CV.PI.033136-8.01</t>
  </si>
  <si>
    <t>VENTOS DE SAO VICENTE 10</t>
  </si>
  <si>
    <t>DELTA 3</t>
  </si>
  <si>
    <t>EOL.CV.MA.033673-4.01</t>
  </si>
  <si>
    <t>VENTOS DO NORTE 13</t>
  </si>
  <si>
    <t>EOL.CV.PI.033138-4.01</t>
  </si>
  <si>
    <t>VENTOS DE SAO VICENTE 14</t>
  </si>
  <si>
    <t>EOL.CV.MA.033675-0.01</t>
  </si>
  <si>
    <t>VENTOS DO NORTE 15</t>
  </si>
  <si>
    <t>EOL.CV.MA.033680-7.01</t>
  </si>
  <si>
    <t>VENTOS DO NORTE 18</t>
  </si>
  <si>
    <t>EOL.CV.MA.033682-3.01</t>
  </si>
  <si>
    <t>VENTOS MARANHENSES 01</t>
  </si>
  <si>
    <t>EOL.CV.PI.033141-4.01</t>
  </si>
  <si>
    <t>VENTOS DE SAO VICENTE 11</t>
  </si>
  <si>
    <t>EOL.CV.PI.033140-6.01</t>
  </si>
  <si>
    <t>VENTOS DE SAO VICENTE 12</t>
  </si>
  <si>
    <t>SEPE</t>
  </si>
  <si>
    <t>UTE.AI.RS.034046-4.01</t>
  </si>
  <si>
    <t>SAO SEPE</t>
  </si>
  <si>
    <t>EOL.CV.PI.033139-2.01</t>
  </si>
  <si>
    <t>VENTOS DE SAO VICENTE 13</t>
  </si>
  <si>
    <t>SANTA MONICA SPE II</t>
  </si>
  <si>
    <t>EOL.CV.CE.032012-9.01</t>
  </si>
  <si>
    <t>OURO VERDE</t>
  </si>
  <si>
    <t>EOL.CV.MA.033683-1.01</t>
  </si>
  <si>
    <t>VENTOS MARANHENSES 02</t>
  </si>
  <si>
    <t>CACIMBAS</t>
  </si>
  <si>
    <t>EOL.CV.CE.032011-0.01</t>
  </si>
  <si>
    <t>CACIMBAS 1</t>
  </si>
  <si>
    <t>SANTA MONICA SPE</t>
  </si>
  <si>
    <t>EOL.CV.CE.032013-7.01</t>
  </si>
  <si>
    <t>SANTA MONICA I</t>
  </si>
  <si>
    <t>EOL.CV.MA.033685-8.01</t>
  </si>
  <si>
    <t>VENTOS MARANHENSES 04</t>
  </si>
  <si>
    <t>EOL.CV.MA.033684-0.01</t>
  </si>
  <si>
    <t>VENTOS MARANHENSES 03</t>
  </si>
  <si>
    <t>TESTA BRANCA III</t>
  </si>
  <si>
    <t>EOL.CV.PI.033479-0.01</t>
  </si>
  <si>
    <t>IMETAME</t>
  </si>
  <si>
    <t>UTE.GN.BA.032545-7.01</t>
  </si>
  <si>
    <t>PROSPERIDADE I</t>
  </si>
  <si>
    <t>EOL.CV.PI.033143-0.01</t>
  </si>
  <si>
    <t>VENTOS DE SAO VICENTE 09</t>
  </si>
  <si>
    <t>TRAIRI II</t>
  </si>
  <si>
    <t>EOL.CV.CE.032010-2.01</t>
  </si>
  <si>
    <t>ESTRELA</t>
  </si>
  <si>
    <t>EOL.CV.PI.033144-9.01</t>
  </si>
  <si>
    <t>VENTOS DE SAO VICENTE 08</t>
  </si>
  <si>
    <t>07ºLER</t>
  </si>
  <si>
    <t>008/2015</t>
  </si>
  <si>
    <t>EGP-ALBA</t>
  </si>
  <si>
    <t>UFV.RS.PI.033131-7.01</t>
  </si>
  <si>
    <t>NOVA OLINDA 12</t>
  </si>
  <si>
    <t>SUNEDISON RENOVA</t>
  </si>
  <si>
    <t>UFV.RS.BA.033782-0.01</t>
  </si>
  <si>
    <t>SÃO PEDRO II</t>
  </si>
  <si>
    <t>EDENA</t>
  </si>
  <si>
    <t>UFV.RS.BA.033588-6.01</t>
  </si>
  <si>
    <t>VERDE VALE III</t>
  </si>
  <si>
    <t>VILA RENOVAVEL</t>
  </si>
  <si>
    <t>UFV.RS.BA.034153-3.01</t>
  </si>
  <si>
    <t>BJL 11</t>
  </si>
  <si>
    <t>UFV.RS.BA.033777-3.01</t>
  </si>
  <si>
    <t>HORIZONTE MP 11</t>
  </si>
  <si>
    <t>MALTA</t>
  </si>
  <si>
    <t>UFV.RS.PB.034086-3.01</t>
  </si>
  <si>
    <t>COREMAS II</t>
  </si>
  <si>
    <t>UFV.RS.PB.032926-6.01</t>
  </si>
  <si>
    <t>ANGICO 1</t>
  </si>
  <si>
    <t>UFV.RS.PB.034085-5.01</t>
  </si>
  <si>
    <t>UFV.RS.BA.033784-6.01</t>
  </si>
  <si>
    <t>SÃO PEDRO IV</t>
  </si>
  <si>
    <t>SOL MAIOR</t>
  </si>
  <si>
    <t>UFV.RS.TO.033608-4.01</t>
  </si>
  <si>
    <t>SOL MAIOR 2</t>
  </si>
  <si>
    <t>ASSURUA</t>
  </si>
  <si>
    <t>UFV.RS.BA.034120-7.01</t>
  </si>
  <si>
    <t>ASSURUÁ</t>
  </si>
  <si>
    <t>UFV.RS.BA.033757-9.01</t>
  </si>
  <si>
    <t>HORIZONTE MP 1</t>
  </si>
  <si>
    <t>UFV.RS.BA.033759-5.01</t>
  </si>
  <si>
    <t>HORIZONTE MP 2</t>
  </si>
  <si>
    <t>UFV.RS.PI.033127-9.01</t>
  </si>
  <si>
    <t>NOVA OLINDA 8</t>
  </si>
  <si>
    <t>UFV.RS.PI.033133-3.01</t>
  </si>
  <si>
    <t>NOVA OLINDA 14</t>
  </si>
  <si>
    <t>UFV.RS.PI.033132-5.01</t>
  </si>
  <si>
    <t>NOVA OLINDA 13</t>
  </si>
  <si>
    <t>UFV.RS.PI.033129-5.01</t>
  </si>
  <si>
    <t>NOVA OLINDA 10</t>
  </si>
  <si>
    <t>UFV.RS.PI.033130-9.01</t>
  </si>
  <si>
    <t>NOVA OLINDA 11</t>
  </si>
  <si>
    <t>UFV.RS.PI.033128-7.01</t>
  </si>
  <si>
    <t>NOVA OLINDA 9</t>
  </si>
  <si>
    <t>UFV.RS.BA.034437-0.01</t>
  </si>
  <si>
    <t>LAPA 2</t>
  </si>
  <si>
    <t>SOBRAL I</t>
  </si>
  <si>
    <t>UFV.RS.PI.034388-9.01</t>
  </si>
  <si>
    <t>SOBRAL 1</t>
  </si>
  <si>
    <t>EGP-DESENVOLVIMENTO</t>
  </si>
  <si>
    <t>UFV.RS.BA.032892-8.01</t>
  </si>
  <si>
    <t>BOM JESUS DA LAPA I</t>
  </si>
  <si>
    <t>UFV.RS.MG.033188-0.01</t>
  </si>
  <si>
    <t>PIRAPORA 5</t>
  </si>
  <si>
    <t>UFV.RS.MG.033189-9.01</t>
  </si>
  <si>
    <t>PIRAPORA 6</t>
  </si>
  <si>
    <t>UFV.RS.MG.033190-2.01</t>
  </si>
  <si>
    <t>PIRAPORA 7</t>
  </si>
  <si>
    <t>UFV.RS.MG.033192-9.01</t>
  </si>
  <si>
    <t>PIRAPORA 9</t>
  </si>
  <si>
    <t>UFV.RS.MG.033193-7.01</t>
  </si>
  <si>
    <t>PIRAPORA 10</t>
  </si>
  <si>
    <t>UFV.RS.BA.032893-6.01</t>
  </si>
  <si>
    <t>BOM JESUS DA LAPA II</t>
  </si>
  <si>
    <t>SERTAO I</t>
  </si>
  <si>
    <t>UFV.RS.PI.034384-6.01</t>
  </si>
  <si>
    <t>SERTAO 1</t>
  </si>
  <si>
    <t>UFV.RS.BA.034333-1.01</t>
  </si>
  <si>
    <t>LAPA 3</t>
  </si>
  <si>
    <t>08ºLER</t>
  </si>
  <si>
    <t>009/2015</t>
  </si>
  <si>
    <t>SOLAIREDIRECT FLORESTA</t>
  </si>
  <si>
    <t>UFV.RS.RN.034310-2.01</t>
  </si>
  <si>
    <t>FLORESTA I</t>
  </si>
  <si>
    <t>CONSORCIO PIRAPORA</t>
  </si>
  <si>
    <t>UFV.RS.MG.033187-2.01</t>
  </si>
  <si>
    <t>PIRAPORA 4</t>
  </si>
  <si>
    <t>SOBRADO</t>
  </si>
  <si>
    <t>UFV.RS.BA.034387-0.01</t>
  </si>
  <si>
    <t>SOBRADO1</t>
  </si>
  <si>
    <t>UFV.RS.RN.034309-9.01</t>
  </si>
  <si>
    <t>FLORESTA II</t>
  </si>
  <si>
    <t>RIO ALTO</t>
  </si>
  <si>
    <t>UFV.RS.PB.032544-9.01</t>
  </si>
  <si>
    <t>COREMAS III</t>
  </si>
  <si>
    <t>UFV.RS.MG.033186-4.01</t>
  </si>
  <si>
    <t>PIRAPORA 3</t>
  </si>
  <si>
    <t>UFV.RS.MG.033185-6.01</t>
  </si>
  <si>
    <t>PIRAPORA 2</t>
  </si>
  <si>
    <t>CONSORCIO GUIMARANIA</t>
  </si>
  <si>
    <t>UFV.RS.MG.034073-1.01</t>
  </si>
  <si>
    <t>GUIMARANIA 1</t>
  </si>
  <si>
    <t>BOA HORA</t>
  </si>
  <si>
    <t>UFV.RS.PE.034163-0.01</t>
  </si>
  <si>
    <t>BOA HORA 3</t>
  </si>
  <si>
    <t>UFV.RS.RN.033569-0.01</t>
  </si>
  <si>
    <t>FLORESTA III</t>
  </si>
  <si>
    <t>UFV AGRESTINA</t>
  </si>
  <si>
    <t>UFV.RS.PE.034305-6.01</t>
  </si>
  <si>
    <t>FAZENDA ESMERALDA</t>
  </si>
  <si>
    <t>CONSORCIO BRISAS SUAVES</t>
  </si>
  <si>
    <t>UFV.RS.SP.034107-0.01</t>
  </si>
  <si>
    <t>BRISAS SUAVES</t>
  </si>
  <si>
    <t>UFV.RS.MG.034074-0.01</t>
  </si>
  <si>
    <t>GUIMARANIA 2</t>
  </si>
  <si>
    <t>SOLAIREDIRECT SOLATIO</t>
  </si>
  <si>
    <t>UFV.RS.MG.033999-7.01</t>
  </si>
  <si>
    <t>PARACATU 1</t>
  </si>
  <si>
    <t>UFV.RS.MG.034000-6.01</t>
  </si>
  <si>
    <t>PARACATU 2</t>
  </si>
  <si>
    <t>UFV.RS.MG.033990-3.01</t>
  </si>
  <si>
    <t>PARACATU 3</t>
  </si>
  <si>
    <t>UFV.RS.MG.033991-1.01</t>
  </si>
  <si>
    <t>PARACATU 4</t>
  </si>
  <si>
    <t>STEELCON</t>
  </si>
  <si>
    <t>UFV.RS.TO.034745-0.01</t>
  </si>
  <si>
    <t>SOL STEELCONS MIRACEMA 1</t>
  </si>
  <si>
    <t>UFV.RS.TO.034746-9.01</t>
  </si>
  <si>
    <t>SOL STEELCONS MIRACEMA 2</t>
  </si>
  <si>
    <t>UFV.RS.TO.034747-7.01</t>
  </si>
  <si>
    <t>SOL STEELCONS MIRACEMA 3</t>
  </si>
  <si>
    <t>SUNEDISON</t>
  </si>
  <si>
    <t>UFV.RS.BA.033928-8.01</t>
  </si>
  <si>
    <t>JUAZEIRO SOLAR I</t>
  </si>
  <si>
    <t>UFV.RS.BA.033929-6.01</t>
  </si>
  <si>
    <t>JUAZEIRO SOLAR II</t>
  </si>
  <si>
    <t>UFV.RS.BA.033931-8.01</t>
  </si>
  <si>
    <t>JUAZEIRO SOLAR IV</t>
  </si>
  <si>
    <t>UFV.RS.BA.034158-4.01</t>
  </si>
  <si>
    <t>BJL 4</t>
  </si>
  <si>
    <t>EDP RENOVAVEIS</t>
  </si>
  <si>
    <t>EOL.CV.BA.034736-1.01</t>
  </si>
  <si>
    <t>VENTOS DE SANTA APARECIDA</t>
  </si>
  <si>
    <t>UFV.RS.PE.034162-2.01</t>
  </si>
  <si>
    <t>BOA HORA 2</t>
  </si>
  <si>
    <t>UFV.RS.BA.033930-0.01</t>
  </si>
  <si>
    <t>JUAZEIRO SOLAR III</t>
  </si>
  <si>
    <t>DELTA 4</t>
  </si>
  <si>
    <t>EOL.CV.MA.033686-6.01</t>
  </si>
  <si>
    <t>Delta 3 VIII (VENTOS MARANHENSES 05)</t>
  </si>
  <si>
    <t>UFV.RS.PE.034161-4.01</t>
  </si>
  <si>
    <t>BOA HORA 1</t>
  </si>
  <si>
    <t>EOL.CV.BA.034717-5.01</t>
  </si>
  <si>
    <t>VENTOS DE SANTA EMILIA</t>
  </si>
  <si>
    <t>EOL.CV.BA.034777-9.01</t>
  </si>
  <si>
    <t>PEDRA DO REINO IV</t>
  </si>
  <si>
    <t>CONSORCIO VBD</t>
  </si>
  <si>
    <t>EOL.CV.BA.032526-0.01</t>
  </si>
  <si>
    <t>VENTOS DA BAHIA I</t>
  </si>
  <si>
    <t>EOL.CV.BA.032527-9.01</t>
  </si>
  <si>
    <t>VENTOS DA BAHIA III</t>
  </si>
  <si>
    <t>EOL.CV.BA.034883-0.01</t>
  </si>
  <si>
    <t>VENTOS DA BAHIA XVIII</t>
  </si>
  <si>
    <t>EOL.CV.BA.034738-8.01</t>
  </si>
  <si>
    <t>VENTOS DA SANTA BEATRIZ</t>
  </si>
  <si>
    <t>EOL.CV.BA.034742-6.01</t>
  </si>
  <si>
    <t>VENTOS DE SANTA AURORA</t>
  </si>
  <si>
    <t>EOL.CV.BA.034739-6.01</t>
  </si>
  <si>
    <t>VENTOS DO SAO GABRIEL</t>
  </si>
  <si>
    <t>RIO ENERGY MORRO DO CHAPEU</t>
  </si>
  <si>
    <t>EOL.CV.BA.032462-0.01</t>
  </si>
  <si>
    <t>SERRA DA BABILONIA II</t>
  </si>
  <si>
    <t>EOL.CV.BA.032465-5.01</t>
  </si>
  <si>
    <t>SERRA DA BABILONIA IX</t>
  </si>
  <si>
    <t>EOL.CV.BA.032466-3.01</t>
  </si>
  <si>
    <t>SERRA DA BABILONIA VI</t>
  </si>
  <si>
    <t>APODI</t>
  </si>
  <si>
    <t>UFV.RS.CE.033917-2.01</t>
  </si>
  <si>
    <t>APODI I</t>
  </si>
  <si>
    <t>UFV.RS.CE.033920-2.01</t>
  </si>
  <si>
    <t>APODI IV</t>
  </si>
  <si>
    <t>EOL.CV.BA.032531-7.01</t>
  </si>
  <si>
    <t>VENTOS DA BAHIA IX</t>
  </si>
  <si>
    <t>EOL.CV.BA.032467-1.01</t>
  </si>
  <si>
    <t>SERRA DA BABILONIA VII</t>
  </si>
  <si>
    <t>ASSU</t>
  </si>
  <si>
    <t>UFV.RS.RN.034184-3.01</t>
  </si>
  <si>
    <t>ASSU V</t>
  </si>
  <si>
    <t>UFV.RS.CE.033919-9.01</t>
  </si>
  <si>
    <t>APODI III</t>
  </si>
  <si>
    <t>UFV.RS.CE.033918-0.01</t>
  </si>
  <si>
    <t>APODI II</t>
  </si>
  <si>
    <t>ADX</t>
  </si>
  <si>
    <t>UFV.RS.RN.031869-8.01</t>
  </si>
  <si>
    <t>NOVA CRUZ</t>
  </si>
  <si>
    <t>EOL.CV.RN.033752-8.01</t>
  </si>
  <si>
    <t>VILA ACRE I</t>
  </si>
  <si>
    <t>EOL.CV.BA.032471-0.01</t>
  </si>
  <si>
    <t>SERRA DA BABILONIA XII</t>
  </si>
  <si>
    <t>EOL.CV.BA.032470-1.01</t>
  </si>
  <si>
    <t>SERRA DA BABILONIA XI</t>
  </si>
  <si>
    <t>EOL.CV.BA.032469-8.01</t>
  </si>
  <si>
    <t>SERRA DA BABILONIA X</t>
  </si>
  <si>
    <t>EOL.CV.BA.032468-0.01</t>
  </si>
  <si>
    <t>SERRA DA BABILONIA VIII</t>
  </si>
  <si>
    <t>15ºLEE</t>
  </si>
  <si>
    <t>014/2015</t>
  </si>
  <si>
    <t>QTD-03ANOS</t>
  </si>
  <si>
    <t>DIS3-01ANO</t>
  </si>
  <si>
    <t>ECEL</t>
  </si>
  <si>
    <t>BIOENERGIA RAFARD</t>
  </si>
  <si>
    <t>CACU</t>
  </si>
  <si>
    <t>CACU I</t>
  </si>
  <si>
    <t>AES TIETE</t>
  </si>
  <si>
    <t>UTE.AI.PR.028367-3.01</t>
  </si>
  <si>
    <t>UJU</t>
  </si>
  <si>
    <t>UTE.GN.BA.027263-9.01</t>
  </si>
  <si>
    <t>CELSO FURTADO</t>
  </si>
  <si>
    <t>UTE.AI.PR.031968-6.01</t>
  </si>
  <si>
    <t>USI BIO</t>
  </si>
  <si>
    <t>UTE.AI.PR.031034-4.01</t>
  </si>
  <si>
    <t>UFL</t>
  </si>
  <si>
    <t>UTE.AI.PR.029575-2.01</t>
  </si>
  <si>
    <t>USI</t>
  </si>
  <si>
    <t>USINA BARRA GRANDE DE LENCOIS SA</t>
  </si>
  <si>
    <t>UTE.AI.SP.027055-5.01</t>
  </si>
  <si>
    <t>DIS2-03ANOS</t>
  </si>
  <si>
    <t>UTE.AI.SP.031793-4.01</t>
  </si>
  <si>
    <t>RIO VERMELHO 2</t>
  </si>
  <si>
    <t>QGE</t>
  </si>
  <si>
    <t>QGCE</t>
  </si>
  <si>
    <t>DMEE</t>
  </si>
  <si>
    <t>OER RIO BRILHANTE</t>
  </si>
  <si>
    <t>OER MIRANTE</t>
  </si>
  <si>
    <t>OER NOVA ALVORADA</t>
  </si>
  <si>
    <t>SANTA CRUZ</t>
  </si>
  <si>
    <t>USINA TERMOELETRICA SANTA CRUZ AB</t>
  </si>
  <si>
    <t>CPFL COM</t>
  </si>
  <si>
    <t>AMERICA</t>
  </si>
  <si>
    <t>SUZANO</t>
  </si>
  <si>
    <t>UTE.FL.MA.030959-1.01</t>
  </si>
  <si>
    <t>SUZANO PAPEL E CELULOSE SA UNIDADE IMPERATRIZ</t>
  </si>
  <si>
    <t>UTE.AI.SP.026832-1.01</t>
  </si>
  <si>
    <t>SAO JOAO</t>
  </si>
  <si>
    <t>GERAMAMORE</t>
  </si>
  <si>
    <t>ENERPEIXE</t>
  </si>
  <si>
    <t>UNIVALEN</t>
  </si>
  <si>
    <t>UTE.AI.SP.030264-3.01</t>
  </si>
  <si>
    <t>BIOENERGIA UNIVALEM</t>
  </si>
  <si>
    <t>BIOENERGIA COSTA PINTO</t>
  </si>
  <si>
    <t>BARRA</t>
  </si>
  <si>
    <t>BIOENERGIA BARRA - FILIAL BONFIM</t>
  </si>
  <si>
    <t>COMPASS COM</t>
  </si>
  <si>
    <t>23ºLEN</t>
  </si>
  <si>
    <t>001/2016</t>
  </si>
  <si>
    <t>QTD-30-2021</t>
  </si>
  <si>
    <t>3LEOES</t>
  </si>
  <si>
    <t>PCH.PH.SC.032162-1.01</t>
  </si>
  <si>
    <t>USINA BARRA DO LEAO</t>
  </si>
  <si>
    <t>Rio Leão</t>
  </si>
  <si>
    <t>HSJII</t>
  </si>
  <si>
    <t>PCH.PH.PR.035146-6.01</t>
  </si>
  <si>
    <t>SAO JOAO II</t>
  </si>
  <si>
    <t>Rio São João</t>
  </si>
  <si>
    <t>DIST-25-2021</t>
  </si>
  <si>
    <t>SIGMA ENERGIA</t>
  </si>
  <si>
    <t>RECANTO</t>
  </si>
  <si>
    <t>PCH.PH.MT.034865-1.01</t>
  </si>
  <si>
    <t>Rio Corrego Água Limpa</t>
  </si>
  <si>
    <t>EGP FAZ</t>
  </si>
  <si>
    <t>HSBSA</t>
  </si>
  <si>
    <t>UHE.PH.PR.035290-0.01</t>
  </si>
  <si>
    <t>UHE SANTA BRANCA</t>
  </si>
  <si>
    <t>NOVA GUAPORE ENERGETICA</t>
  </si>
  <si>
    <t>PCH.PH.MT.034705-1.01</t>
  </si>
  <si>
    <t>NOVA GUAPORE</t>
  </si>
  <si>
    <t>Rio Guaporé</t>
  </si>
  <si>
    <t>SALTO BANDEIRANTES</t>
  </si>
  <si>
    <t>PCH.PH.PR.029686-4.01</t>
  </si>
  <si>
    <t>Rio Bandeirantes do Norte</t>
  </si>
  <si>
    <t>JO BIO</t>
  </si>
  <si>
    <t>UTE.AI.SP.032525-2.01</t>
  </si>
  <si>
    <t>N O BIOENERGIA</t>
  </si>
  <si>
    <t>EGP APC</t>
  </si>
  <si>
    <t>SÃO LUIZ</t>
  </si>
  <si>
    <t>PCH.PH.ES.035297-7.01</t>
  </si>
  <si>
    <t>Rio Guandu</t>
  </si>
  <si>
    <t>CACHIMBO ALTO</t>
  </si>
  <si>
    <t>PCH.PH.RO.030573-1.01</t>
  </si>
  <si>
    <t>CACHOEIRA CACHIMBO ALTO</t>
  </si>
  <si>
    <t>Rio Branco</t>
  </si>
  <si>
    <t>DIST-20-2021</t>
  </si>
  <si>
    <t>OESTE DE CANOAS</t>
  </si>
  <si>
    <t>UTE.GN.MA.035107-5.01</t>
  </si>
  <si>
    <t>OESTE DE CANOAS 1</t>
  </si>
  <si>
    <t>PRATA</t>
  </si>
  <si>
    <t>PCH.PH.MT.029044-0.01</t>
  </si>
  <si>
    <t>AGUA PRATA</t>
  </si>
  <si>
    <t>Rio Prata</t>
  </si>
  <si>
    <t>UTE.FL.MS.035085-0.01</t>
  </si>
  <si>
    <t>ONÇA PINTADA</t>
  </si>
  <si>
    <t>PREDILECTA</t>
  </si>
  <si>
    <t>UTE.FL.SP.035103-2.01</t>
  </si>
  <si>
    <t>PCH.PH.MT.029045-9.01</t>
  </si>
  <si>
    <t>AGUA BRAVA</t>
  </si>
  <si>
    <t>VDP</t>
  </si>
  <si>
    <t>UTE.AI.SP.035073-7.01</t>
  </si>
  <si>
    <t>VALE DO PARANA</t>
  </si>
  <si>
    <t>WD</t>
  </si>
  <si>
    <t>UTE.AI.MG.029122-6.01</t>
  </si>
  <si>
    <t>BIOGAS BONFIM</t>
  </si>
  <si>
    <t>UTE.AI.SP.035109-1.01</t>
  </si>
  <si>
    <t>CAZUZA FERREIRA</t>
  </si>
  <si>
    <t>PCH.PH.RS.000735-8.01</t>
  </si>
  <si>
    <t>Rio Lajeado Grande</t>
  </si>
  <si>
    <t>CASTRO</t>
  </si>
  <si>
    <t>PCH.PH.PR.032513-9.01</t>
  </si>
  <si>
    <t>Rio Iapó</t>
  </si>
  <si>
    <t>ARGENTUM</t>
  </si>
  <si>
    <t>PCH.PH.PR.035147-4.01</t>
  </si>
  <si>
    <t>CLAIRTO ZONTA</t>
  </si>
  <si>
    <t>CEBRANORTE URBANO</t>
  </si>
  <si>
    <t>PCH.PH.SC.000659-9.01</t>
  </si>
  <si>
    <t>CAPIVARI</t>
  </si>
  <si>
    <t>Rio Capivari</t>
  </si>
  <si>
    <t>CANHADAO</t>
  </si>
  <si>
    <t>PCH.PH.PR.032511-2.01</t>
  </si>
  <si>
    <t>Rio Covó</t>
  </si>
  <si>
    <t>10ºLER</t>
  </si>
  <si>
    <t>003/2016</t>
  </si>
  <si>
    <t>QTD-HIDRO-ER30</t>
  </si>
  <si>
    <t>PALMEIRAS</t>
  </si>
  <si>
    <t>CGH.PH.TO.035747-2.01</t>
  </si>
  <si>
    <t>Hidrelétrica (CGH)</t>
  </si>
  <si>
    <t>PARAISO</t>
  </si>
  <si>
    <t>CGH.PH.SC.035743-0.01</t>
  </si>
  <si>
    <t>PARAÍSO</t>
  </si>
  <si>
    <t>PULO</t>
  </si>
  <si>
    <t>PCH.PH.PR.034438-9.01</t>
  </si>
  <si>
    <t>PCH.PH.SP.031107-3.01</t>
  </si>
  <si>
    <t>PONTE BRANCA</t>
  </si>
  <si>
    <t>POCO FUNDO</t>
  </si>
  <si>
    <t>PCH.PH.RJ.030600-2.01</t>
  </si>
  <si>
    <t>POÇO FUNDO</t>
  </si>
  <si>
    <t>PONTE SERRADA</t>
  </si>
  <si>
    <t>PCH.PH.SC.033228-3.01</t>
  </si>
  <si>
    <t>PORTO</t>
  </si>
  <si>
    <t>CGH.PH.MG.029644-9.01</t>
  </si>
  <si>
    <t>JOÃO FRANCO</t>
  </si>
  <si>
    <t>RINCAO</t>
  </si>
  <si>
    <t>PCH.PH.RS.031956-2.01</t>
  </si>
  <si>
    <t>RINCÃO</t>
  </si>
  <si>
    <t>RIO DAS PEDRAS</t>
  </si>
  <si>
    <t>CGH.PH.PR.035731-6.01</t>
  </si>
  <si>
    <t>ENXADRISTA</t>
  </si>
  <si>
    <t>SANTANA</t>
  </si>
  <si>
    <t>CGH.PH.MG.035745-6.01</t>
  </si>
  <si>
    <t>SANTANA DO DESERTO I</t>
  </si>
  <si>
    <t>SUCURI</t>
  </si>
  <si>
    <t>CGH.PH.TO.035733-2.01</t>
  </si>
  <si>
    <t>TRD E COBRAPAR</t>
  </si>
  <si>
    <t>PCH.PH.GO.035113-0.01</t>
  </si>
  <si>
    <t>PCH TAMBORIL</t>
  </si>
  <si>
    <t>MEDIO GARCIA</t>
  </si>
  <si>
    <t>CGH.PH.SC.035742-1.01</t>
  </si>
  <si>
    <t>MÉDIO GARCIA</t>
  </si>
  <si>
    <t>BRASIL ENERGIA</t>
  </si>
  <si>
    <t>PCH.PH.SC.032516-3.01</t>
  </si>
  <si>
    <t>CORAÇÃO</t>
  </si>
  <si>
    <t>SIRIVERA</t>
  </si>
  <si>
    <t>CGH.PH.TO.035446-5.01</t>
  </si>
  <si>
    <t>FIGUEIRAO</t>
  </si>
  <si>
    <t>PCH.PH.RO.029758-5.01</t>
  </si>
  <si>
    <t>FIGUEIRA</t>
  </si>
  <si>
    <t>ARMANDORIBEIRO</t>
  </si>
  <si>
    <t>PCH.PH.RN.035096-6.01</t>
  </si>
  <si>
    <t>ARMANDO RIBEIRO</t>
  </si>
  <si>
    <t>ATEN</t>
  </si>
  <si>
    <t>PCH.PH.MS.033893-1.01</t>
  </si>
  <si>
    <t>AREADO</t>
  </si>
  <si>
    <t>C2LG</t>
  </si>
  <si>
    <t>CGH.PH.SC.031429-3.01</t>
  </si>
  <si>
    <t>SANTO TESSARO</t>
  </si>
  <si>
    <t>CASTANHAO</t>
  </si>
  <si>
    <t>PCH.PH.CE.035074-5.01</t>
  </si>
  <si>
    <t>ESTIVADINHO</t>
  </si>
  <si>
    <t>PCH.PH.MT.033415-4.01</t>
  </si>
  <si>
    <t>ESTIVADINHO 3</t>
  </si>
  <si>
    <t>MAUE</t>
  </si>
  <si>
    <t>PCH.PH.SC.035120-2.01</t>
  </si>
  <si>
    <t>LAMBARI</t>
  </si>
  <si>
    <t>INGA MIRIM</t>
  </si>
  <si>
    <t>CGH.PH.MG.031677-6.01</t>
  </si>
  <si>
    <t>JUINA</t>
  </si>
  <si>
    <t>PCH.PH.MT.034966-6.01</t>
  </si>
  <si>
    <t>JUI 117</t>
  </si>
  <si>
    <t>LOMBO DO CAVALO</t>
  </si>
  <si>
    <t>PCH.PH.SC.029120-0.02</t>
  </si>
  <si>
    <t>RONCADOR</t>
  </si>
  <si>
    <t>MAFRAS</t>
  </si>
  <si>
    <t>CGH.PH.SC.030845-5.01</t>
  </si>
  <si>
    <t>WILLY FALLER</t>
  </si>
  <si>
    <t>MANTOVILLIS</t>
  </si>
  <si>
    <t>PCH.PH.MT.033916-4.01</t>
  </si>
  <si>
    <t>MANUEL ALVES</t>
  </si>
  <si>
    <t>PCH.PH.TO.034495-8.01</t>
  </si>
  <si>
    <t>PCH.PH.SC.034743-4.01</t>
  </si>
  <si>
    <t>BARRINHA</t>
  </si>
  <si>
    <t>COVO</t>
  </si>
  <si>
    <t>PCH.PH.PR.029411-0.01</t>
  </si>
  <si>
    <t>COVÓ</t>
  </si>
  <si>
    <t>16ºLEE</t>
  </si>
  <si>
    <t>007/2016</t>
  </si>
  <si>
    <t>QTD-02A-2017</t>
  </si>
  <si>
    <t>KROMA ENERGIA</t>
  </si>
  <si>
    <t>MDL</t>
  </si>
  <si>
    <t>26ºLEN</t>
  </si>
  <si>
    <t>005/2017</t>
  </si>
  <si>
    <t>DISBC-25-2023</t>
  </si>
  <si>
    <t>UTE.AI.MG.038176-4.01</t>
  </si>
  <si>
    <t>BIOENERGETICA AROEIRA 2</t>
  </si>
  <si>
    <t>DISE-20-2023</t>
  </si>
  <si>
    <t>AVENTURA</t>
  </si>
  <si>
    <t>EOL.CV.RN.033002-7.01</t>
  </si>
  <si>
    <t>AVENTURA II</t>
  </si>
  <si>
    <t>EOL.CV.RN.033026-4.01</t>
  </si>
  <si>
    <t>AVENTURA III</t>
  </si>
  <si>
    <t>CAMBARA</t>
  </si>
  <si>
    <t>UTE.FL.RS.033883-4.01</t>
  </si>
  <si>
    <t>CONS OURO BRANCO</t>
  </si>
  <si>
    <t>CONS QUATRO VENTOS</t>
  </si>
  <si>
    <t>CONS AVENTURA</t>
  </si>
  <si>
    <t>EOL.CV.RN.037949-2.01</t>
  </si>
  <si>
    <t>AVENTURA IV</t>
  </si>
  <si>
    <t>EOL.CV.RN.037950-6.01</t>
  </si>
  <si>
    <t>AVENTURA V</t>
  </si>
  <si>
    <t>EDPR</t>
  </si>
  <si>
    <t>EOL.CV.RN.035210-1.01</t>
  </si>
  <si>
    <t>SANTA ROSA E MUNDO NOVO I</t>
  </si>
  <si>
    <t>EOL.CV.RN.035211-0.01</t>
  </si>
  <si>
    <t>SANTA ROSA E MUNDO NOVO II</t>
  </si>
  <si>
    <t>EOL.CV.RN.035212-8.01</t>
  </si>
  <si>
    <t>SANTA ROSA E MUNDO NOVO III</t>
  </si>
  <si>
    <t>EOL.CV.RN.037663-9.01</t>
  </si>
  <si>
    <t>SANTA ROSA E MUNDO NOVO IV</t>
  </si>
  <si>
    <t>EOL.CV.RN.037664-7.01</t>
  </si>
  <si>
    <t>SANTA ROSA E MUNDO NOVO V</t>
  </si>
  <si>
    <t>QTD-30-2023</t>
  </si>
  <si>
    <t>EECO JACUTINGA</t>
  </si>
  <si>
    <t>PCH.PH.MT.037328-1.01</t>
  </si>
  <si>
    <t>PERDIDOS</t>
  </si>
  <si>
    <t>EGP SANTA ANGELA</t>
  </si>
  <si>
    <t>EOL.CV.PI.033005-1.01</t>
  </si>
  <si>
    <t>VENTOS DE SANTA ANGELA 01</t>
  </si>
  <si>
    <t>EOL.CV.PI.033006-0.01</t>
  </si>
  <si>
    <t>VENTOS DE SANTA ANGELA 02</t>
  </si>
  <si>
    <t>EOL.CV.PI.033007-8.01</t>
  </si>
  <si>
    <t>VENTOS DE SANTA ANGELA 03</t>
  </si>
  <si>
    <t>EOL.CV.PI.033008-6.01</t>
  </si>
  <si>
    <t>VENTOS DE SANTA ANGELA 04</t>
  </si>
  <si>
    <t>EOL.CV.PI.033009-4.01</t>
  </si>
  <si>
    <t>VENTOS DE SANTA ANGELA 05</t>
  </si>
  <si>
    <t>EOL.CV.PI.033010-8.01</t>
  </si>
  <si>
    <t>VENTOS DE SANTA ANGELA 06</t>
  </si>
  <si>
    <t>EOL.CV.PI.033011-6.01</t>
  </si>
  <si>
    <t>VENTOS DE SANTA ANGELA 07</t>
  </si>
  <si>
    <t>EOL.CV.PI.033012-4.01</t>
  </si>
  <si>
    <t>VENTOS DE SANTA ANGELA 08</t>
  </si>
  <si>
    <t>EOL.CV.PI.033013-2.01</t>
  </si>
  <si>
    <t>VENTOS DE SANTA ANGELA 09</t>
  </si>
  <si>
    <t>EOL.CV.PI.033014-0.01</t>
  </si>
  <si>
    <t>VENTOS DE SANTA ANGELA 10</t>
  </si>
  <si>
    <t>EOL.CV.PI.033015-9.01</t>
  </si>
  <si>
    <t>VENTOS DE SANTA ANGELA 11</t>
  </si>
  <si>
    <t>EOL.CV.PI.033018-3.01</t>
  </si>
  <si>
    <t>VENTOS DE SANTA ANGELA 14</t>
  </si>
  <si>
    <t>EOL.CV.PI.033019-1.01</t>
  </si>
  <si>
    <t>VENTOS DE SANTA ANGELA 15</t>
  </si>
  <si>
    <t>EOL.CV.PI.033021-3.01</t>
  </si>
  <si>
    <t>VENTOS DE SANTA ANGELA 17</t>
  </si>
  <si>
    <t>EOL.CV.PI.033023-0.01</t>
  </si>
  <si>
    <t>VENTOS DE SANTA ANGELA 19</t>
  </si>
  <si>
    <t>EOL.CV.PI.033024-8.01</t>
  </si>
  <si>
    <t>VENTOS DE SANTA ANGELA 20</t>
  </si>
  <si>
    <t>EOL.CV.PI.033025-6.01</t>
  </si>
  <si>
    <t>VENTOS DE SANTA ANGELA 21</t>
  </si>
  <si>
    <t>EGP SOWITC ZEUS</t>
  </si>
  <si>
    <t>EOL.CV.BA.035266-7.01</t>
  </si>
  <si>
    <t>ZEUS II</t>
  </si>
  <si>
    <t>EGP-SANTA ESPERANCA</t>
  </si>
  <si>
    <t>EOL.CV.BA.034692-6.01</t>
  </si>
  <si>
    <t>VENTOS DE SANTA ESPERANCA 13</t>
  </si>
  <si>
    <t>EOL.CV.BA.034507-5.01</t>
  </si>
  <si>
    <t>VENTOS DE SANTA ESPERANCA 15</t>
  </si>
  <si>
    <t>EOL.CV.BA.034509-1.01</t>
  </si>
  <si>
    <t>VENTOS DE SANTA ESPERANCA 17</t>
  </si>
  <si>
    <t>FORCA EOLICA</t>
  </si>
  <si>
    <t>EOL.CV.PB.037953-0.01</t>
  </si>
  <si>
    <t>CANOAS 4</t>
  </si>
  <si>
    <t>EOL.CV.PB.038029-6.01</t>
  </si>
  <si>
    <t>LAGOA 3</t>
  </si>
  <si>
    <t>EOL.CV.PB.034639-0.01</t>
  </si>
  <si>
    <t>CHAFARIZ 1</t>
  </si>
  <si>
    <t>EOL.CV.PB.034640-3.01</t>
  </si>
  <si>
    <t>CHAFARIZ 2</t>
  </si>
  <si>
    <t>EOL.CV.PB.035181-4.01</t>
  </si>
  <si>
    <t>CANOAS 2</t>
  </si>
  <si>
    <t>EOL.CV.PB.038030-0.01</t>
  </si>
  <si>
    <t>LAGOA 4</t>
  </si>
  <si>
    <t>EOL.CV.PB.034642-0.01</t>
  </si>
  <si>
    <t>CHAFARIZ 3</t>
  </si>
  <si>
    <t>EOL.CV.PB.035184-9.01</t>
  </si>
  <si>
    <t>CHAFARIZ 6</t>
  </si>
  <si>
    <t>EOL.CV.PB.037958-1.01</t>
  </si>
  <si>
    <t>CHAFARIZ 7</t>
  </si>
  <si>
    <t>FORQUILHA IV</t>
  </si>
  <si>
    <t>PCH.PH.RS.034057-0.01</t>
  </si>
  <si>
    <t>DISG-25-2023</t>
  </si>
  <si>
    <t>MARILM AZUL</t>
  </si>
  <si>
    <t>UTE.GN.RJ.032211-3.01</t>
  </si>
  <si>
    <t>VALE AZUL II</t>
  </si>
  <si>
    <t>OMEGA</t>
  </si>
  <si>
    <t>EOL.CV.MA.037967-0.01</t>
  </si>
  <si>
    <t>DELTA 5 I</t>
  </si>
  <si>
    <t>EOL.CV.MA.037970-0.01</t>
  </si>
  <si>
    <t>DELTA 5 IV</t>
  </si>
  <si>
    <t>EOL.CV.MA.037972-7.01</t>
  </si>
  <si>
    <t>DELTA 5 V</t>
  </si>
  <si>
    <t>EOL.CV.MA.037976-0.01</t>
  </si>
  <si>
    <t>DELTA 5 X</t>
  </si>
  <si>
    <t>OSWALDO RIBEIRO</t>
  </si>
  <si>
    <t>PITANGUEIRAS</t>
  </si>
  <si>
    <t>UTE.AI.SP.028859-4.01</t>
  </si>
  <si>
    <t>PLANALTO</t>
  </si>
  <si>
    <t>UTE.AI.SP.037515-2.01</t>
  </si>
  <si>
    <t>PLANALTO BIOENERGIA</t>
  </si>
  <si>
    <t>RPEE ENERGIA</t>
  </si>
  <si>
    <t>PCH.PH.SC.035764-2.01</t>
  </si>
  <si>
    <t>TUPITINGA</t>
  </si>
  <si>
    <t>SAO CARLOS</t>
  </si>
  <si>
    <t>PCH.PH.SC.033762-5.01</t>
  </si>
  <si>
    <t>PCH.PH.PR.028998-1.01</t>
  </si>
  <si>
    <t>FOZ DO ESTRELA</t>
  </si>
  <si>
    <t>UTE GNA II</t>
  </si>
  <si>
    <t>UTE.GN.RJ.038173-0.01</t>
  </si>
  <si>
    <t>GNA PORTO DO ACU III</t>
  </si>
  <si>
    <t>VALE DO PONTAL</t>
  </si>
  <si>
    <t>UTE.AI.MG.038172-1.01</t>
  </si>
  <si>
    <t>VALE DO PONTAL 2</t>
  </si>
  <si>
    <t>VOLTALIA FIL AC</t>
  </si>
  <si>
    <t>EOL.CV.RN.033753-6.01</t>
  </si>
  <si>
    <t>VILA ACRE II</t>
  </si>
  <si>
    <t>VOLTALIA PB</t>
  </si>
  <si>
    <t>EOL.CV.RN.036974-8.01</t>
  </si>
  <si>
    <t>VILA PARAIBA I</t>
  </si>
  <si>
    <t>EOL.CV.RN.036976-4.01</t>
  </si>
  <si>
    <t>VILA PARAIBA IV</t>
  </si>
  <si>
    <t>25ºLEN</t>
  </si>
  <si>
    <t>004/2017</t>
  </si>
  <si>
    <t>DISS-20-2021 </t>
  </si>
  <si>
    <t>UFV.RS.SP.034206-8.01</t>
  </si>
  <si>
    <t>AGUA VERMELHA IV</t>
  </si>
  <si>
    <t>UFV.RS.SP.034207-6.01</t>
  </si>
  <si>
    <t>AGUA VERMELHA V</t>
  </si>
  <si>
    <t>UFV.RS.SP.034208-4.01</t>
  </si>
  <si>
    <t>AGUA VERMELHA VI</t>
  </si>
  <si>
    <t>EGP ALBA</t>
  </si>
  <si>
    <t>UFV.RS.PI.033841-9.01</t>
  </si>
  <si>
    <t>SAO GONCALO 1</t>
  </si>
  <si>
    <t>UFV.RS.PI.033842-7.01</t>
  </si>
  <si>
    <t>SAO GONCALO 2</t>
  </si>
  <si>
    <t>UFV.RS.PI.033843-5.01</t>
  </si>
  <si>
    <t>SAO GONCALO 3</t>
  </si>
  <si>
    <t>UFV.RS.PI.033844-3.01</t>
  </si>
  <si>
    <t>SAO GONCALO 4</t>
  </si>
  <si>
    <t>UFV.RS.PI.033845-1.01</t>
  </si>
  <si>
    <t>SAO GONCALO 5</t>
  </si>
  <si>
    <t>UFV.RS.PI.037588-8.01</t>
  </si>
  <si>
    <t>SAO GONCALO 21</t>
  </si>
  <si>
    <t>UFV.RS.PI.037589-6.01</t>
  </si>
  <si>
    <t>SAO GONCALO 22</t>
  </si>
  <si>
    <t>UFV.RS.PI.037577-2.01</t>
  </si>
  <si>
    <t>SAO GONCALO 10</t>
  </si>
  <si>
    <t>QTD-30-2021 </t>
  </si>
  <si>
    <t>ENERVIX</t>
  </si>
  <si>
    <t>CGH.PH.ES.038158-6.01</t>
  </si>
  <si>
    <t>FOCKINK</t>
  </si>
  <si>
    <t>PCH.PH.MT.000331-0.01</t>
  </si>
  <si>
    <t>BURITI</t>
  </si>
  <si>
    <t>DIST-20-2021 </t>
  </si>
  <si>
    <t>JALLES</t>
  </si>
  <si>
    <t>SALGUEIRO</t>
  </si>
  <si>
    <t>UFV.RS.PE.033606-8.01</t>
  </si>
  <si>
    <t>SOLAR SALGUEIRO</t>
  </si>
  <si>
    <t>UFV.RS.PE.034160-6.01</t>
  </si>
  <si>
    <t>SOLAR SALGUEIRO II</t>
  </si>
  <si>
    <t>UFV.RS.PE.034105-3.01</t>
  </si>
  <si>
    <t>SOLAR SALGUEIRO III</t>
  </si>
  <si>
    <t>SOLAR DO SERTAO</t>
  </si>
  <si>
    <t>UFV.RS.BA.033469-3.01</t>
  </si>
  <si>
    <t>SERTAO SOLAR BARREIRAS I</t>
  </si>
  <si>
    <t>UFV.RS.BA.033470-7.01</t>
  </si>
  <si>
    <t>SERTAO SOLAR BARREIRAS II</t>
  </si>
  <si>
    <t>UFV.RS.BA.033471-5.01</t>
  </si>
  <si>
    <t>SERTAO SOLAR BARREIRAS III</t>
  </si>
  <si>
    <t>UFV.RS.BA.033473-1.01</t>
  </si>
  <si>
    <t>SERTAO SOLAR BARREIRAS IV</t>
  </si>
  <si>
    <t>SOLATIO SINDUSTRIAL</t>
  </si>
  <si>
    <t>UFV.RS.PE.034169-0.01</t>
  </si>
  <si>
    <t>BRIGIDA</t>
  </si>
  <si>
    <t>UFV.RS.PE.034234-3.01</t>
  </si>
  <si>
    <t>BRIGIDA 2</t>
  </si>
  <si>
    <t>DISE-20-2021 </t>
  </si>
  <si>
    <t>EOL.CV.RN.036985-3.01</t>
  </si>
  <si>
    <t>VILA PARAIBA II</t>
  </si>
  <si>
    <t>EOL.CV.RN.036981-0.01</t>
  </si>
  <si>
    <t>VILA PARAIBA III</t>
  </si>
  <si>
    <t>17ºLEE</t>
  </si>
  <si>
    <t>006/2017</t>
  </si>
  <si>
    <t>QTD-02-2018</t>
  </si>
  <si>
    <t>18ºLEE</t>
  </si>
  <si>
    <t>007/2017</t>
  </si>
  <si>
    <t>QTD-02-2019</t>
  </si>
  <si>
    <t>BETA</t>
  </si>
  <si>
    <t>DEAL</t>
  </si>
  <si>
    <t>INOWATT</t>
  </si>
  <si>
    <t>MINERVA COM</t>
  </si>
  <si>
    <t>PRIME ENERGY</t>
  </si>
  <si>
    <t>27ºLEN</t>
  </si>
  <si>
    <t>001/2018</t>
  </si>
  <si>
    <t>QTD-30-2022</t>
  </si>
  <si>
    <t>BURITIZAL</t>
  </si>
  <si>
    <t>CGH.PH.MT.037358-3.01</t>
  </si>
  <si>
    <t>CHALE</t>
  </si>
  <si>
    <t>CGH.PH.MG.038150-0.01</t>
  </si>
  <si>
    <t>QUEBRA DENTES</t>
  </si>
  <si>
    <t>PCH.PH.RS.031035-2.01</t>
  </si>
  <si>
    <t>SALTO DO GUASSUPI</t>
  </si>
  <si>
    <t>PCH.PH.RS.031049-2.01</t>
  </si>
  <si>
    <t>DIST-20-2022</t>
  </si>
  <si>
    <t>ALCON</t>
  </si>
  <si>
    <t>UTE.AI.ES.029150-1.01</t>
  </si>
  <si>
    <t>CERRADAO 2</t>
  </si>
  <si>
    <t>UTE.AI.MG.038336-8.01</t>
  </si>
  <si>
    <t>DISE-20-2022</t>
  </si>
  <si>
    <t>FOLHA LARGA</t>
  </si>
  <si>
    <t>EOL.CV.BA.033508-8.01</t>
  </si>
  <si>
    <t>VENTOS DE SAO JANUARIO 01</t>
  </si>
  <si>
    <t>EOL.CV.BA.032641-0.01</t>
  </si>
  <si>
    <t>VENTOS DE SAO JANUARIO 04</t>
  </si>
  <si>
    <t>EOL.CV.BA.033532-0.01</t>
  </si>
  <si>
    <t>VENTOS DE SAO JANUARIO 13</t>
  </si>
  <si>
    <t>EOL.CV.BA.033533-9.01</t>
  </si>
  <si>
    <t>VENTOS DE SAO JANUARIO 14</t>
  </si>
  <si>
    <t>DISS-20-2022</t>
  </si>
  <si>
    <t xml:space="preserve">ALEX </t>
  </si>
  <si>
    <t>UFV.RS.CE.035699-9.01</t>
  </si>
  <si>
    <t>ALEX I</t>
  </si>
  <si>
    <t>UFV.RS.CE.035883-5.01</t>
  </si>
  <si>
    <t>ALEX III</t>
  </si>
  <si>
    <t>UFV.RS.CE.035884-3.01</t>
  </si>
  <si>
    <t>ALEX IV</t>
  </si>
  <si>
    <t>UFV.RS.CE.035863-0.01</t>
  </si>
  <si>
    <t>ALEX IX</t>
  </si>
  <si>
    <t>UFV.RS.CE.035859-2.01</t>
  </si>
  <si>
    <t>ALEX V</t>
  </si>
  <si>
    <t>UFV.RS.CE.035860-6.01</t>
  </si>
  <si>
    <t>ALEX VI</t>
  </si>
  <si>
    <t>UFV.RS.CE.035861-4.01</t>
  </si>
  <si>
    <t>ALEX VII</t>
  </si>
  <si>
    <t>UFV.RS.CE.035862-2.01</t>
  </si>
  <si>
    <t>ALEX VIII</t>
  </si>
  <si>
    <t>UFV.RS.CE.035864-9.01</t>
  </si>
  <si>
    <t>ALEX X</t>
  </si>
  <si>
    <t>CRB</t>
  </si>
  <si>
    <t>UFV.RS.PI.034785-0.01</t>
  </si>
  <si>
    <t>ETESA 17 SAO JOAO DO PIAUI I</t>
  </si>
  <si>
    <t>UFV.RS.PI.034786-8.01</t>
  </si>
  <si>
    <t>ETESA 18 SAO JOAO DO PIAUI II</t>
  </si>
  <si>
    <t>UFV.RS.PI.034787-6.01</t>
  </si>
  <si>
    <t>ETESA 19 SAO JOAO DO PIAUI III</t>
  </si>
  <si>
    <t>UFV.RS.PI.034788-4.01</t>
  </si>
  <si>
    <t>ETESA 20 SAO JOAO DO PIAUI IV</t>
  </si>
  <si>
    <t>UFV.RS.PI.034789-2.01</t>
  </si>
  <si>
    <t>ETESA 21 SAO JOAO DO PIAUI V</t>
  </si>
  <si>
    <t>UFV.RS.PI.034790-6.01</t>
  </si>
  <si>
    <t>ETESA 22 SAO JOAO DO PIAUI VI</t>
  </si>
  <si>
    <t>FANCISCO SA</t>
  </si>
  <si>
    <t>UFV.RS.MG.033236-4.01</t>
  </si>
  <si>
    <t>FRANCISCO SA 1</t>
  </si>
  <si>
    <t>UFV.RS.MG.033237-2.01</t>
  </si>
  <si>
    <t>FRANCISCO SA 2</t>
  </si>
  <si>
    <t>UFV.RS.MG.033238-0.01</t>
  </si>
  <si>
    <t>FRANCISCO SA 3</t>
  </si>
  <si>
    <t>LAVRAS</t>
  </si>
  <si>
    <t>UFV.RS.CE.037865-8.01</t>
  </si>
  <si>
    <t>LAVRAS 1</t>
  </si>
  <si>
    <t>UFV.RS.CE.037866-6.01</t>
  </si>
  <si>
    <t>LAVRAS 2</t>
  </si>
  <si>
    <t>UFV.RS.CE.037867-4.01</t>
  </si>
  <si>
    <t>LAVRAS 3</t>
  </si>
  <si>
    <t>UFV.RS.CE.037868-2.01</t>
  </si>
  <si>
    <t>LAVRAS 4</t>
  </si>
  <si>
    <t>UFV.RS.CE.037869-0.01</t>
  </si>
  <si>
    <t>LAVRAS 5</t>
  </si>
  <si>
    <t>SPP I</t>
  </si>
  <si>
    <t>UFV.RS.PE.031870-1.01</t>
  </si>
  <si>
    <t>SAO PEDRO E PAULO I</t>
  </si>
  <si>
    <t>JAIBA</t>
  </si>
  <si>
    <t>UFV.RS.MG.034392-7.01</t>
  </si>
  <si>
    <t>SOLAR JAIBA 3</t>
  </si>
  <si>
    <t>UFV.RS.MG.034394-3.01</t>
  </si>
  <si>
    <t>SOLAR JAIBA 4</t>
  </si>
  <si>
    <t>UFV.RS.MG.035805-3.01</t>
  </si>
  <si>
    <t>SOLAR JAIBA 9</t>
  </si>
  <si>
    <t>28ºLEN</t>
  </si>
  <si>
    <t>003/2018</t>
  </si>
  <si>
    <t>QTDH-30-2024</t>
  </si>
  <si>
    <t>APE</t>
  </si>
  <si>
    <t>CGH.PH.MG.031618-0.01</t>
  </si>
  <si>
    <t>ANTONIO PRADO</t>
  </si>
  <si>
    <t>CBVG</t>
  </si>
  <si>
    <t>PCH.PH.PR.029576-0.01</t>
  </si>
  <si>
    <t>BELA VISTA</t>
  </si>
  <si>
    <t>CPFLR</t>
  </si>
  <si>
    <t>PCH.PH.PR.028419-0.01</t>
  </si>
  <si>
    <t>LUCIA CHEROBIM</t>
  </si>
  <si>
    <t>ENERGIA LIMPA</t>
  </si>
  <si>
    <t>CGH.PH.MG.028570-6.01</t>
  </si>
  <si>
    <t>NOVA PONTE QUEIMADA II</t>
  </si>
  <si>
    <t>EW</t>
  </si>
  <si>
    <t>CGH.PH.GO.038152-7.01</t>
  </si>
  <si>
    <t>DIAMANTINO</t>
  </si>
  <si>
    <t>GERACAO CEU AZUL</t>
  </si>
  <si>
    <t>GUAPORE 2</t>
  </si>
  <si>
    <t>PCH.PH.MT.035646-8.01</t>
  </si>
  <si>
    <t>ALTO GUAPORE 2</t>
  </si>
  <si>
    <t>LAC</t>
  </si>
  <si>
    <t>PCH.PH.SC.037820-8.01</t>
  </si>
  <si>
    <t>LACERDOPOLIS</t>
  </si>
  <si>
    <t>OURO BRANCO</t>
  </si>
  <si>
    <t>PCH.PH.PR.034015-4.01</t>
  </si>
  <si>
    <t>PCH BV II</t>
  </si>
  <si>
    <t>PCH.PH.PR.000273-9.01</t>
  </si>
  <si>
    <t>PCH SEDE II</t>
  </si>
  <si>
    <t>PCH.PH.RS.037300-1.01</t>
  </si>
  <si>
    <t>SEDE II</t>
  </si>
  <si>
    <t>QTDE-20-2024</t>
  </si>
  <si>
    <t>CDU</t>
  </si>
  <si>
    <t>EOL.CV.RN.037959-0.01</t>
  </si>
  <si>
    <t>COSTA DAS DUNAS</t>
  </si>
  <si>
    <t>CFL</t>
  </si>
  <si>
    <t>EOL.CV.BA.033521-5.01</t>
  </si>
  <si>
    <t>VENTOS DE SAO JANUARIO 03</t>
  </si>
  <si>
    <t>EOL.CV.BA.032644-5.01</t>
  </si>
  <si>
    <t>VENTOS DE SAO JANUARIO 05</t>
  </si>
  <si>
    <t>EOL.CV.BA.033523-1.01</t>
  </si>
  <si>
    <t>VENTOS DE SAO JANUARIO 06</t>
  </si>
  <si>
    <t>EOL.CV.BA.033529-0.01</t>
  </si>
  <si>
    <t>VENTOS DE SAO JANUARIO 10</t>
  </si>
  <si>
    <t>EOL.CV.BA.033530-4.01</t>
  </si>
  <si>
    <t>VENTOS DE SAO JANUARIO 11</t>
  </si>
  <si>
    <t>CSJ 20</t>
  </si>
  <si>
    <t>EOL.CV.BA.037102-5.01</t>
  </si>
  <si>
    <t>VENTOS DE SAO JANUARIO 20</t>
  </si>
  <si>
    <t>CSJ 21</t>
  </si>
  <si>
    <t>EOL.CV.BA.037103-3.01</t>
  </si>
  <si>
    <t>VENTOS DE SAO JANUARIO 21</t>
  </si>
  <si>
    <t>CSJ 22</t>
  </si>
  <si>
    <t>EOL.CV.BA.037104-1.01</t>
  </si>
  <si>
    <t>VENTOS DE SAO JANUARIO 22</t>
  </si>
  <si>
    <t>CSJ 23</t>
  </si>
  <si>
    <t>EOL.CV.BA.040625-2.01</t>
  </si>
  <si>
    <t>VENTOS DE SAO JANUARIO 23</t>
  </si>
  <si>
    <t>EDPR BR</t>
  </si>
  <si>
    <t>EOL.CV.RN.037294-3.01</t>
  </si>
  <si>
    <t>JERUSALEM I</t>
  </si>
  <si>
    <t>EOL.CV.RN.037295-1.01</t>
  </si>
  <si>
    <t>JERUSALEM II</t>
  </si>
  <si>
    <t>EOL.CV.RN.037296-0.01</t>
  </si>
  <si>
    <t>JERUSALEM III</t>
  </si>
  <si>
    <t>EOL.CV.RN.037297-8.01</t>
  </si>
  <si>
    <t>JERUSALEM IV</t>
  </si>
  <si>
    <t>EOL.CV.RN.037298-6.01</t>
  </si>
  <si>
    <t>JERUSALEM V</t>
  </si>
  <si>
    <t>EOL.CV.RN.037299-4.01</t>
  </si>
  <si>
    <t>JERUSALEM VI</t>
  </si>
  <si>
    <t>EOL.CV.RN.032518-0.01</t>
  </si>
  <si>
    <t>MONTE VERDE I</t>
  </si>
  <si>
    <t>EOL.CV.RN.032519-8.01</t>
  </si>
  <si>
    <t>MONTE VERDE II</t>
  </si>
  <si>
    <t>EOL.CV.RN.033881-8.01</t>
  </si>
  <si>
    <t>MONTE VERDE III</t>
  </si>
  <si>
    <t>EOL.CV.RN.038035-0.01</t>
  </si>
  <si>
    <t>MONTE VERDE IV</t>
  </si>
  <si>
    <t>EOL.CV.RN.040584-1.01</t>
  </si>
  <si>
    <t>MONTE VERDE V</t>
  </si>
  <si>
    <t>FIB</t>
  </si>
  <si>
    <t>EOL.CV.RN.038002-4.01</t>
  </si>
  <si>
    <t>FIGUEIRA BRANCA</t>
  </si>
  <si>
    <t>FL1</t>
  </si>
  <si>
    <t>FL13</t>
  </si>
  <si>
    <t>FL14</t>
  </si>
  <si>
    <t>FL4</t>
  </si>
  <si>
    <t>FTO</t>
  </si>
  <si>
    <t>EOL.CV.RN.037999-9.01</t>
  </si>
  <si>
    <t>FAROL DE TOUROS</t>
  </si>
  <si>
    <t>GAM</t>
  </si>
  <si>
    <t>EOL.CV.RN.038006-7.01</t>
  </si>
  <si>
    <t>GAMELEIRA</t>
  </si>
  <si>
    <t>JB</t>
  </si>
  <si>
    <t>EOL.CV.BA.037083-5.01</t>
  </si>
  <si>
    <t>SERRA DA BABILONIA A</t>
  </si>
  <si>
    <t>EOL.CV.BA.040609-0.01</t>
  </si>
  <si>
    <t>SERRA DA BABILONIA C</t>
  </si>
  <si>
    <t>EOL.CV.BA.040611-2.01</t>
  </si>
  <si>
    <t>SERRA DA BABILONIA E</t>
  </si>
  <si>
    <t>EOL.CV.BA.040612-0.01</t>
  </si>
  <si>
    <t>SERRA DA BABILONIA F</t>
  </si>
  <si>
    <t>EOL.CV.RN.037075-4.01</t>
  </si>
  <si>
    <t>SAO FERNANDO 2</t>
  </si>
  <si>
    <t>VDB</t>
  </si>
  <si>
    <t>EOL.CV.RN.036980-2.01</t>
  </si>
  <si>
    <t>VILA CEARA I</t>
  </si>
  <si>
    <t>EOL.CV.RN.038325-2.01</t>
  </si>
  <si>
    <t>VILA MARANHAO I</t>
  </si>
  <si>
    <t>EOL.CV.RN.038326-0.01</t>
  </si>
  <si>
    <t>VILA MARANHAO II</t>
  </si>
  <si>
    <t>EOL.CV.RN.038327-9.01</t>
  </si>
  <si>
    <t>VILA MARANHAO III</t>
  </si>
  <si>
    <t>VDBF3</t>
  </si>
  <si>
    <t>EOL.CV.BA.032535-0.01</t>
  </si>
  <si>
    <t>VENTOS DA BAHIA XIII</t>
  </si>
  <si>
    <t>EOL.CV.BA.032536-8.01</t>
  </si>
  <si>
    <t>VENTOS DA BAHIA XIV</t>
  </si>
  <si>
    <t>EOL.CV.BA.035234-9.01</t>
  </si>
  <si>
    <t>VENTOS DA BAHIA XXIII</t>
  </si>
  <si>
    <t>EOL.CV.BA.034889-9.01</t>
  </si>
  <si>
    <t>VENTOS DA BAHIA XXVII</t>
  </si>
  <si>
    <t>VS MAR</t>
  </si>
  <si>
    <t>EOL.CV.RN.038310-4.01</t>
  </si>
  <si>
    <t>VENTOS DE SANTA MARTINA 01</t>
  </si>
  <si>
    <t>EOL.CV.RN.038318-0.01</t>
  </si>
  <si>
    <t>VENTOS DE SANTA MARTINA 09</t>
  </si>
  <si>
    <t>EOL.CV.RN.038319-8.01</t>
  </si>
  <si>
    <t>VENTOS DE SANTA MARTINA 10</t>
  </si>
  <si>
    <t>EOL.CV.RN.038320-1.01</t>
  </si>
  <si>
    <t>VENTOS DE SANTA MARTINA 11</t>
  </si>
  <si>
    <t>EOL.CV.RN.038321-0.01</t>
  </si>
  <si>
    <t>VENTOS DE SANTA MARTINA 12</t>
  </si>
  <si>
    <t>EOL.CV.RN.038322-8.01</t>
  </si>
  <si>
    <t>VENTOS DE SANTA MARTINA 13</t>
  </si>
  <si>
    <t>EOL.CV.RN.038323-6.01</t>
  </si>
  <si>
    <t>VENTOS DE SANTA MARTINA 14</t>
  </si>
  <si>
    <t>DIS-25-2024</t>
  </si>
  <si>
    <t>GBSA</t>
  </si>
  <si>
    <t>UTE.AI.SP.035093-1.01</t>
  </si>
  <si>
    <t>RIO VERMELHO 3</t>
  </si>
  <si>
    <t>PGC</t>
  </si>
  <si>
    <t>UTE.GN.MA.040562-0.01</t>
  </si>
  <si>
    <t>PARNAIBA 5A E 5B</t>
  </si>
  <si>
    <t>UTE CDF</t>
  </si>
  <si>
    <t>UTE.AI.SP.028063-1.01</t>
  </si>
  <si>
    <t>CASA DE FORCA</t>
  </si>
  <si>
    <t>19ºLEE</t>
  </si>
  <si>
    <t>005/2018</t>
  </si>
  <si>
    <t>QTD-2019-2A</t>
  </si>
  <si>
    <t>DESTTRA ENERGIA</t>
  </si>
  <si>
    <t>20ºLEE</t>
  </si>
  <si>
    <t>006/2018</t>
  </si>
  <si>
    <t>QTD-2020-2A</t>
  </si>
  <si>
    <t>ATMO</t>
  </si>
  <si>
    <t>MAXIMA ENERGIA</t>
  </si>
  <si>
    <t>DIS-2020-2A</t>
  </si>
  <si>
    <t>UTE.GN.RN.028225-1.01</t>
  </si>
  <si>
    <t>Jesus Soares Pereira</t>
  </si>
  <si>
    <t>29ºLEN</t>
  </si>
  <si>
    <t>003/2019</t>
  </si>
  <si>
    <t>DISB-20-2023</t>
  </si>
  <si>
    <t>UTE SONORA</t>
  </si>
  <si>
    <t>UTE.AI.MS.027385-6.01</t>
  </si>
  <si>
    <t>SONORA</t>
  </si>
  <si>
    <t>Não</t>
  </si>
  <si>
    <t>QTDE-20-2023</t>
  </si>
  <si>
    <t>EOL.CV.RN.036984-5.01</t>
  </si>
  <si>
    <t>VILA ALAGOAS III</t>
  </si>
  <si>
    <t>FORÇA EOLICA DO BRASIL</t>
  </si>
  <si>
    <t>EOL.CV.PI.044367-0.01</t>
  </si>
  <si>
    <t>OITIS 8</t>
  </si>
  <si>
    <t>EOL.CV.PI.044555-0.01</t>
  </si>
  <si>
    <t>OITIS 1</t>
  </si>
  <si>
    <t>QTDH-30-2023</t>
  </si>
  <si>
    <t>RIO DO CEDRO ENERGIA</t>
  </si>
  <si>
    <t>PCH.PH.MT.034560-1.01</t>
  </si>
  <si>
    <t>FOZ DO CEDRO</t>
  </si>
  <si>
    <t>GALUPO</t>
  </si>
  <si>
    <t>PCH.PH.PR.037822-4.01</t>
  </si>
  <si>
    <t>VILA GALUPO</t>
  </si>
  <si>
    <t>PCH.PH.MG.002092-3.01</t>
  </si>
  <si>
    <t>POÇO FUNDO AMPLIAÇÃO</t>
  </si>
  <si>
    <t>PCH.PH.SC.000742-0.01</t>
  </si>
  <si>
    <t>CELSO RAMOS</t>
  </si>
  <si>
    <t>CEESAM</t>
  </si>
  <si>
    <t>PCH.PH.SC.035496-1.01</t>
  </si>
  <si>
    <t>ÁGUAS DA SERRA</t>
  </si>
  <si>
    <t>QTDS-20-2023</t>
  </si>
  <si>
    <t>LSBP ENERLIFE</t>
  </si>
  <si>
    <t>UFV.RS.CE.044576-2.01</t>
  </si>
  <si>
    <t>MILAGRES V</t>
  </si>
  <si>
    <t>UFV.RS.CE.044579-7.01</t>
  </si>
  <si>
    <t>MILAGRES IV</t>
  </si>
  <si>
    <t>UFV.RS.CE.044575-4.01</t>
  </si>
  <si>
    <t>MILAGRES III</t>
  </si>
  <si>
    <t>UFV.RS.CE.044574-6.01</t>
  </si>
  <si>
    <t>MILAGRES II</t>
  </si>
  <si>
    <t>UFV.RS.CE.044573-8.01</t>
  </si>
  <si>
    <t>MILAGRES I</t>
  </si>
  <si>
    <t>CONSÓRCIO JAÍBA</t>
  </si>
  <si>
    <t>UFV.RS.MG.043162-1.01</t>
  </si>
  <si>
    <t>JAÍBA SE1</t>
  </si>
  <si>
    <t>30ºLEN</t>
  </si>
  <si>
    <t>004/2019</t>
  </si>
  <si>
    <t>QTDH-2025-30</t>
  </si>
  <si>
    <t>POLIFERTIL</t>
  </si>
  <si>
    <t>CGH.PH.MG.044305-0.01</t>
  </si>
  <si>
    <t>ALAGOA III</t>
  </si>
  <si>
    <t>ALTO ALEGRE ENERGÉTICA</t>
  </si>
  <si>
    <t>PCH.PH.SC.037173-4.01</t>
  </si>
  <si>
    <t>ALTO ALEGRE</t>
  </si>
  <si>
    <t>QTDE-2025-20</t>
  </si>
  <si>
    <t>EOL.CV.BA.044959-8.01</t>
  </si>
  <si>
    <t>AURA CAETITÉ 01</t>
  </si>
  <si>
    <t>EOL.CV.BA.044960-1.01</t>
  </si>
  <si>
    <t>AURA CAETITÉ 02</t>
  </si>
  <si>
    <t>EOL.CV.BA.032804-9.01</t>
  </si>
  <si>
    <t>AURA CAETITÉ 03</t>
  </si>
  <si>
    <t>EOL.CV.BA.032805-7.01</t>
  </si>
  <si>
    <t>AURA CAETITÉ 04</t>
  </si>
  <si>
    <t>EOL.CV.PI.032863-4.01</t>
  </si>
  <si>
    <t>AURA QUEIMADA NOVA 01</t>
  </si>
  <si>
    <t>EOL.CV.PI.040567-1.01</t>
  </si>
  <si>
    <t>AURA QUEIMADA NOVA 02</t>
  </si>
  <si>
    <t>EOL.CV.BA.044961-0.01</t>
  </si>
  <si>
    <t>AURA TANQUE NOVO 01</t>
  </si>
  <si>
    <t>EOL.CV.BA.044962-8.01</t>
  </si>
  <si>
    <t>AURA TANQUE NOVO 02</t>
  </si>
  <si>
    <t>EOL.CV.RN.035172-5.01</t>
  </si>
  <si>
    <t>AURA TANQUE NOVO 03</t>
  </si>
  <si>
    <t>PCH ÁGUAS DO RIO IRAN</t>
  </si>
  <si>
    <t>PCH.PH.SC.035155-5.01</t>
  </si>
  <si>
    <t>BARRA DAS ÁGUAS</t>
  </si>
  <si>
    <t>DIST-2025-25</t>
  </si>
  <si>
    <t xml:space="preserve">USINA BELA VISTA </t>
  </si>
  <si>
    <t>UTE.AI.SP.027917-0.01</t>
  </si>
  <si>
    <t>WENERGY</t>
  </si>
  <si>
    <t>PCH.PH.ES.037381-8.01</t>
  </si>
  <si>
    <t>UTE BRANCO PERES</t>
  </si>
  <si>
    <t>UTE.AI.SP.027947-1.01</t>
  </si>
  <si>
    <t>BRANCO PERES</t>
  </si>
  <si>
    <t>PCH.PH.MG.035309-4.01</t>
  </si>
  <si>
    <t>CABUÍ</t>
  </si>
  <si>
    <t xml:space="preserve">RIO ENERGY EOL III </t>
  </si>
  <si>
    <t>EOL.CV.BA.037004-5.01</t>
  </si>
  <si>
    <t>CAETITÉ D</t>
  </si>
  <si>
    <t>BIOENERGIA CERRADÃO II</t>
  </si>
  <si>
    <t>UTE.AI.MG.040785-2.01</t>
  </si>
  <si>
    <t>CERRADÃO 3</t>
  </si>
  <si>
    <t>RIO DO COBRE</t>
  </si>
  <si>
    <t>PCH.PH.PR.036938-1.01</t>
  </si>
  <si>
    <t>COBRE KM 19</t>
  </si>
  <si>
    <t>AT&amp;T ENERGIA</t>
  </si>
  <si>
    <t>PCH.PH.PR.035340-0.01</t>
  </si>
  <si>
    <t>FAZENDA DO SALTO</t>
  </si>
  <si>
    <t>SAO BARTOLOMEU GERADORA</t>
  </si>
  <si>
    <t>PCH.PH.GO.035112-1.01</t>
  </si>
  <si>
    <t>SÃO BARTOLOMEU</t>
  </si>
  <si>
    <t>QTDS-2025-20</t>
  </si>
  <si>
    <t>CONSÓRCIO GAMELEIRA</t>
  </si>
  <si>
    <t>UFV.RS.CE.040708-9.01</t>
  </si>
  <si>
    <t>GAMELEIRA 1</t>
  </si>
  <si>
    <t>UFV.RS.CE.040709-7.01</t>
  </si>
  <si>
    <t>GAMELEIRA 2</t>
  </si>
  <si>
    <t>UFV.RS.CE.040710-0.01</t>
  </si>
  <si>
    <t>GAMELEIRA 3</t>
  </si>
  <si>
    <t>UFV.RS.CE.040711-9.01</t>
  </si>
  <si>
    <t>GAMELEIRA 4</t>
  </si>
  <si>
    <t>HIDRELÉTRICA GARCIA DE ANGELINA</t>
  </si>
  <si>
    <t>CGH.PH.SC.037419-9.01</t>
  </si>
  <si>
    <t>GARCIA DE ANGELINA</t>
  </si>
  <si>
    <t>CONSÓRCIO GRUPO GRAVIOLA</t>
  </si>
  <si>
    <t>UFV.RS.PI.036925-0.01</t>
  </si>
  <si>
    <t>GRAVIOLA 1</t>
  </si>
  <si>
    <t>UFV.RS.PI.036926-8.01</t>
  </si>
  <si>
    <t>GRAVIOLA 2</t>
  </si>
  <si>
    <t>UFV.RS.PI.037745-7.01</t>
  </si>
  <si>
    <t>GRAVIOLA 3</t>
  </si>
  <si>
    <t>UFV.RS.PI.037746-5.01</t>
  </si>
  <si>
    <t>GRAVIOLA 4</t>
  </si>
  <si>
    <t>UTE BIOENERGIA</t>
  </si>
  <si>
    <t>IPIRANGA BIOENERGIA MOCOCA</t>
  </si>
  <si>
    <t>UTE.AI.SP.040824-7.01</t>
  </si>
  <si>
    <t>CONSÓRCIO JANDAÍRA I GERAÇÃO</t>
  </si>
  <si>
    <t>EOL.CV.RN.032870-7.01</t>
  </si>
  <si>
    <t>JANDAIRA I</t>
  </si>
  <si>
    <t>CONSÓRCIO JANDAÍRA II GERAÇÃO</t>
  </si>
  <si>
    <t>EOL.CV.RN.035008-7.01</t>
  </si>
  <si>
    <t>JANDAIRA II</t>
  </si>
  <si>
    <t>CONSÓRCIO JANDAÍRA III GERAÇÃO</t>
  </si>
  <si>
    <t>EOL.CV.RS.035270-5.01</t>
  </si>
  <si>
    <t>JANDAIRA III</t>
  </si>
  <si>
    <t>CONSÓRCIO JANDAÍRA IV GERAÇÃO</t>
  </si>
  <si>
    <t>EOL.CV.RS.035271-3.01</t>
  </si>
  <si>
    <t>JANDAIRA IV</t>
  </si>
  <si>
    <t>JASP</t>
  </si>
  <si>
    <t>PCH.PH.SC.032571-6.01</t>
  </si>
  <si>
    <t>JASPE</t>
  </si>
  <si>
    <t>JESUÍTA ENERGIA</t>
  </si>
  <si>
    <t>PCH.PH.MT.028818-7.01</t>
  </si>
  <si>
    <t>JESUÍTA</t>
  </si>
  <si>
    <t>JURUENA</t>
  </si>
  <si>
    <t>IBICARE</t>
  </si>
  <si>
    <t>PCH.PH.SC.032879-0.01</t>
  </si>
  <si>
    <t>LINHA RICA</t>
  </si>
  <si>
    <t>CONSÓRCIO LUIZ GONZAGA</t>
  </si>
  <si>
    <t>UFV.RS.PE.045057-0.01</t>
  </si>
  <si>
    <t>LUIZ GONZAGA II</t>
  </si>
  <si>
    <t>PESQUEIRO</t>
  </si>
  <si>
    <t>PCH.PH.PR.035006-0.01</t>
  </si>
  <si>
    <t>HIDRELETRICA MAROMBAS I</t>
  </si>
  <si>
    <t>CGH.PH.SC.038153-5.01</t>
  </si>
  <si>
    <t>MAROMBAS I</t>
  </si>
  <si>
    <t>HIDRELETRICA MAROMBAS II</t>
  </si>
  <si>
    <t>CGH.PH.SC.038154-3.01</t>
  </si>
  <si>
    <t>MAROMBAS II</t>
  </si>
  <si>
    <t>PARNAÍBA II</t>
  </si>
  <si>
    <t>BARCARENA</t>
  </si>
  <si>
    <t>UTE.GN.PA.037898-4.01</t>
  </si>
  <si>
    <t>NOVO TEMPO BARCARENA</t>
  </si>
  <si>
    <t>PACIFICO MASCARENHAS</t>
  </si>
  <si>
    <t>CGH.PH.MG.001928-3.02</t>
  </si>
  <si>
    <t>PACÍFICO MASCARENHAS</t>
  </si>
  <si>
    <t>IPIRA</t>
  </si>
  <si>
    <t>PCH.PH.SC.034669-1.01</t>
  </si>
  <si>
    <t>PIRA</t>
  </si>
  <si>
    <t>UTE PROSPERIDADE II</t>
  </si>
  <si>
    <t>UTE.GN.BA.037897-6.02</t>
  </si>
  <si>
    <t>PROSPERIDADE II</t>
  </si>
  <si>
    <t>RODEIO ENERGÉTICA</t>
  </si>
  <si>
    <t>PCH.PH.SC.035530-5.01</t>
  </si>
  <si>
    <t>RODEIO</t>
  </si>
  <si>
    <t>PCH.PH.GO.035110-5.01</t>
  </si>
  <si>
    <t>SALGADO</t>
  </si>
  <si>
    <t>ARA ENERGIA</t>
  </si>
  <si>
    <t>PCH.PH.BA.035105-9.01</t>
  </si>
  <si>
    <t>PCH.PH.GO.035111-3.01</t>
  </si>
  <si>
    <t>SAO CARLOS ENERGIA</t>
  </si>
  <si>
    <t>SÃO MARTINHO</t>
  </si>
  <si>
    <t>UTE.AI.SP.032371-3.01</t>
  </si>
  <si>
    <t>SÃO MARTINHO BIOENERGIA</t>
  </si>
  <si>
    <t>SÃO ROQUE ENERGÉTICA</t>
  </si>
  <si>
    <t>STATKRAFT</t>
  </si>
  <si>
    <t>EOL.CV.BA.044878-8.01</t>
  </si>
  <si>
    <t>SERRA DA MANGABEIRA</t>
  </si>
  <si>
    <t>UFV.RS.RN.037811-9.01</t>
  </si>
  <si>
    <t>UFV.RS.RN.037812-7.01</t>
  </si>
  <si>
    <t>CONSÓRCIO SERRA DO SERIDÓ</t>
  </si>
  <si>
    <t>EOL.CV.PB.035225-0.01</t>
  </si>
  <si>
    <t>SERRA DO SERIDÓ II</t>
  </si>
  <si>
    <t>EOL.CV.PB.035226-8.01</t>
  </si>
  <si>
    <t>SERRA DO SERIDÓ III</t>
  </si>
  <si>
    <t>EOL.CV.PB.035227-6.01</t>
  </si>
  <si>
    <t>SERRA DO SERIDÓ IV</t>
  </si>
  <si>
    <t>EOL.CV.PB.040613-9.01</t>
  </si>
  <si>
    <t>SERRA DO SERIDÓ IX</t>
  </si>
  <si>
    <t>EOL.CV.PB.038304-0.01</t>
  </si>
  <si>
    <t>SERRA DO SERIDÓ VI</t>
  </si>
  <si>
    <t>EOL.CV.PB.038305-8.01</t>
  </si>
  <si>
    <t>SERRA DO SERIDÓ VII</t>
  </si>
  <si>
    <t>MANTIQUEIRA</t>
  </si>
  <si>
    <t>CGH.PH.MG.040663-5.01</t>
  </si>
  <si>
    <t>SERRA NEGRA</t>
  </si>
  <si>
    <t>TIBAGI ENERGIA</t>
  </si>
  <si>
    <t>BIO UNIVALEM</t>
  </si>
  <si>
    <t>CONSÓRCIO SANTA EUGÊNIA</t>
  </si>
  <si>
    <t>EOL.CV.BA.038077-6.01</t>
  </si>
  <si>
    <t>VENTOS DE SANTA EUGENIA 01</t>
  </si>
  <si>
    <t>EOL.CV.BA.038078-4.01</t>
  </si>
  <si>
    <t>VENTOS DE SANTA EUGENIA 02</t>
  </si>
  <si>
    <t>EOL.CV.BA.038079-2.01</t>
  </si>
  <si>
    <t>VENTOS DE SANTA EUGENIA 03</t>
  </si>
  <si>
    <t>EOL.CV.BA.038081-4.01</t>
  </si>
  <si>
    <t>VENTOS DE SANTA EUGENIA 05</t>
  </si>
  <si>
    <t>EOL.CV.BA.038082-2.01</t>
  </si>
  <si>
    <t>VENTOS DE SANTA EUGENIA 06</t>
  </si>
  <si>
    <t>EOL.CV.BA.038083-0.01</t>
  </si>
  <si>
    <t>VENTOS DE SANTA EUGENIA 07</t>
  </si>
  <si>
    <t>EOL.CV.BA.038084-9.01</t>
  </si>
  <si>
    <t>VENTOS DE SANTA EUGENIA 08</t>
  </si>
  <si>
    <t>EOL.CV.BA.038085-7.01</t>
  </si>
  <si>
    <t>VENTOS DE SANTA EUGENIA 09</t>
  </si>
  <si>
    <t>EOL.CV.BA.038088-1.01</t>
  </si>
  <si>
    <t>VENTOS DE SANTA EUGENIA 12</t>
  </si>
  <si>
    <t>EOL.CV.BA.038089-0.01</t>
  </si>
  <si>
    <t>VENTOS DE SANTA EUGENIA 13</t>
  </si>
  <si>
    <t>VENTOS DE SANTA LÉIA</t>
  </si>
  <si>
    <t>EOL.CV.RN.032593-7.01</t>
  </si>
  <si>
    <t>VENTOS DE SANTA LEIA 01</t>
  </si>
  <si>
    <t>EOL.CV.RN.033681-5.01</t>
  </si>
  <si>
    <t>VENTOS DE SANTA LEIA 02</t>
  </si>
  <si>
    <t>EOL.CV.RN.034937-2.01</t>
  </si>
  <si>
    <t>VENTOS DE SANTA LEIA 03</t>
  </si>
  <si>
    <t>EOL.CV.RN.033690-4.01</t>
  </si>
  <si>
    <t>VENTOS DE SANTA LEIA 04</t>
  </si>
  <si>
    <t>EOL.CV.RN.033691-2.01</t>
  </si>
  <si>
    <t>VENTOS DE SANTA LEIA 05</t>
  </si>
  <si>
    <t>EOL.CV.RN.045010-3.01</t>
  </si>
  <si>
    <t>VENTOS DE SANTA LEIA 12</t>
  </si>
  <si>
    <t>EOL.CV.RN.045011-1.01</t>
  </si>
  <si>
    <t>VENTOS DE SANTA LEIA 13</t>
  </si>
  <si>
    <t>EOL.CV.RN.045012-0.01</t>
  </si>
  <si>
    <t>VENTOS DE SANTA LEIA 14</t>
  </si>
  <si>
    <t>VENTOS DE SÃO JANUÁRIO</t>
  </si>
  <si>
    <t>EOL.CV.BA.032642-9.01</t>
  </si>
  <si>
    <t>VENTOS DE SÃO JANUÁRIO 15</t>
  </si>
  <si>
    <t>EOL.CV.BA.033547-9.01</t>
  </si>
  <si>
    <t>VENTOS DE SÃO JANUÁRIO 16</t>
  </si>
  <si>
    <t>EOL.CV.BA.033548-7.01</t>
  </si>
  <si>
    <t>VENTOS DE SÃO JANUÁRIO 17</t>
  </si>
  <si>
    <t>EOL.CV.BA.033549-5.01</t>
  </si>
  <si>
    <t>VENTOS DE SÃO JANUÁRIO 18</t>
  </si>
  <si>
    <t>EOL.CV.BA.037101-7.01</t>
  </si>
  <si>
    <t>VENTOS DE SÃO JANUÁRIO 19</t>
  </si>
  <si>
    <t>VERDE 2</t>
  </si>
  <si>
    <t>PCH.PH.GO.031768-3.01</t>
  </si>
  <si>
    <t>VERDE 02 BAIXO</t>
  </si>
  <si>
    <t>SOLAR SERTÃO V</t>
  </si>
  <si>
    <t>UFV.RS.BA.033474-0.01</t>
  </si>
  <si>
    <t>SERTAO SOLAR BARREIRAS V</t>
  </si>
  <si>
    <t>21ºLEE</t>
  </si>
  <si>
    <t>005/2019</t>
  </si>
  <si>
    <t>22ºLEE</t>
  </si>
  <si>
    <t>006/2019</t>
  </si>
  <si>
    <t>DIS-2021-2A</t>
  </si>
  <si>
    <t>PARNAÍBA I</t>
  </si>
  <si>
    <t>QTD-2021-2A</t>
  </si>
  <si>
    <t>BRASIL COMERCIALIZADORA</t>
  </si>
  <si>
    <t>Portaria - Diretrizes</t>
  </si>
  <si>
    <t>Portaria - Sistemática</t>
  </si>
  <si>
    <t>Data de Realização</t>
  </si>
  <si>
    <t>Fases - Resumo</t>
  </si>
  <si>
    <t>Fases - Detalhamento</t>
  </si>
  <si>
    <t>Etapa de Ratificação?</t>
  </si>
  <si>
    <t>Tipo de Ratificação</t>
  </si>
  <si>
    <t>Rateio da Sobrecontração</t>
  </si>
  <si>
    <t>Preço de Lance  - Disp. UTE</t>
  </si>
  <si>
    <t>Produtos</t>
  </si>
  <si>
    <t>Critério de Desempate</t>
  </si>
  <si>
    <t>30º LEN</t>
  </si>
  <si>
    <t>A6 2019</t>
  </si>
  <si>
    <t>Portaria nº 222, de 06/05/2019</t>
  </si>
  <si>
    <t>Portaria nº 337, de 28/08/2019</t>
  </si>
  <si>
    <t>2 fases 
Produtos simultâneos
Etapas Iniciais e Contínua
Ratificação da demanda do empreendimento marginal</t>
  </si>
  <si>
    <r>
      <rPr>
        <b/>
        <sz val="10"/>
        <color theme="1"/>
        <rFont val="Calibri"/>
        <family val="2"/>
        <scheme val="minor"/>
      </rPr>
      <t>1ª Fase:</t>
    </r>
    <r>
      <rPr>
        <sz val="10"/>
        <color theme="1"/>
        <rFont val="Calibri"/>
        <family val="2"/>
        <scheme val="minor"/>
      </rPr>
      <t xml:space="preserve"> 
- </t>
    </r>
    <r>
      <rPr>
        <b/>
        <sz val="10"/>
        <color theme="1"/>
        <rFont val="Calibri"/>
        <family val="2"/>
        <scheme val="minor"/>
      </rPr>
      <t>Etapa Inicial</t>
    </r>
    <r>
      <rPr>
        <sz val="10"/>
        <color theme="1"/>
        <rFont val="Calibri"/>
        <family val="2"/>
        <scheme val="minor"/>
      </rPr>
      <t xml:space="preserve">: 1 lance para cada </t>
    </r>
    <r>
      <rPr>
        <u/>
        <sz val="10"/>
        <color theme="1"/>
        <rFont val="Calibri"/>
        <family val="2"/>
        <scheme val="minor"/>
      </rPr>
      <t>UHE do caso 1,</t>
    </r>
    <r>
      <rPr>
        <sz val="10"/>
        <color theme="1"/>
        <rFont val="Calibri"/>
        <family val="2"/>
        <scheme val="minor"/>
      </rPr>
      <t xml:space="preserve"> tal que o preço de lance seja igual ou inferior ao preço de referência do empreendimento
- </t>
    </r>
    <r>
      <rPr>
        <b/>
        <sz val="10"/>
        <color theme="1"/>
        <rFont val="Calibri"/>
        <family val="2"/>
        <scheme val="minor"/>
      </rPr>
      <t>Etapa Contínua</t>
    </r>
    <r>
      <rPr>
        <sz val="10"/>
        <color theme="1"/>
        <rFont val="Calibri"/>
        <family val="2"/>
        <scheme val="minor"/>
      </rPr>
      <t xml:space="preserve">: Empreendedor com menor preço de lance e demais empreendedores cuja proposta seja menor do que 105% do menor preço de lance poderão submeter novos lances pelo direito de participação
- </t>
    </r>
    <r>
      <rPr>
        <b/>
        <sz val="10"/>
        <color theme="1"/>
        <rFont val="Calibri"/>
        <family val="2"/>
        <scheme val="minor"/>
      </rPr>
      <t>Etapa Discriminatória</t>
    </r>
    <r>
      <rPr>
        <sz val="10"/>
        <color theme="1"/>
        <rFont val="Calibri"/>
        <family val="2"/>
        <scheme val="minor"/>
      </rPr>
      <t xml:space="preserve">: submissão de único lance, com preço associado à quantidade de lotes do ACR
</t>
    </r>
    <r>
      <rPr>
        <b/>
        <sz val="10"/>
        <color theme="1"/>
        <rFont val="Calibri"/>
        <family val="2"/>
        <scheme val="minor"/>
      </rPr>
      <t>2ª Fase:</t>
    </r>
    <r>
      <rPr>
        <sz val="10"/>
        <color theme="1"/>
        <rFont val="Calibri"/>
        <family val="2"/>
        <scheme val="minor"/>
      </rPr>
      <t xml:space="preserve">
- </t>
    </r>
    <r>
      <rPr>
        <b/>
        <sz val="10"/>
        <color theme="1"/>
        <rFont val="Calibri"/>
        <family val="2"/>
        <scheme val="minor"/>
      </rPr>
      <t>Etapa Inicial</t>
    </r>
    <r>
      <rPr>
        <sz val="10"/>
        <color theme="1"/>
        <rFont val="Calibri"/>
        <family val="2"/>
        <scheme val="minor"/>
      </rPr>
      <t xml:space="preserve">: Oferta de um lance único associado à cada empreendimento
- </t>
    </r>
    <r>
      <rPr>
        <b/>
        <sz val="10"/>
        <color theme="1"/>
        <rFont val="Calibri"/>
        <family val="2"/>
        <scheme val="minor"/>
      </rPr>
      <t>Etapa Contínua</t>
    </r>
    <r>
      <rPr>
        <sz val="10"/>
        <color theme="1"/>
        <rFont val="Calibri"/>
        <family val="2"/>
        <scheme val="minor"/>
      </rPr>
      <t>: Quando os vendedores que ofertaram lances válidos na etapa inicial poderão submeter lances para os produtos.</t>
    </r>
  </si>
  <si>
    <t>Sim</t>
  </si>
  <si>
    <t>Exclusiva para o(s) produto(s) cuja quantidade de lotes atendidos seja superior à quantidade demandada do produto, a(s) vendedoras(S) cujo empreendimento marginal tenha completado a quantidade demandada do produto poderá(ão) ratificar seu lance, para a quantidade de lotes calculadas pelo maior valor entre (i) a quantidade de lotes que complete a quantidade demandada do produto, igual à quantidade demandada do produto subtraída do somatório dos demais lotes atendidos e (ii) 30% (trinta por cento) da energia habilitada do empreendimento marginal. Caso a(s) vendedoras(S) participante dessa etapa não ratifique(m) seu(s) lance(S), todos os lotes do(s) respectivo(s) empreendimento(s) serão classificados como lotes excluídos.</t>
  </si>
  <si>
    <r>
      <rPr>
        <b/>
        <sz val="10"/>
        <color theme="1"/>
        <rFont val="Calibri"/>
        <family val="2"/>
        <scheme val="minor"/>
      </rPr>
      <t>Proporcionalmente pelo mercado consumidor do ano anterior de cada distribuidora participante do leilão</t>
    </r>
    <r>
      <rPr>
        <sz val="10"/>
        <color theme="1"/>
        <rFont val="Calibri"/>
        <family val="2"/>
        <scheme val="minor"/>
      </rPr>
      <t xml:space="preserve">
(I - o rateio dos LOTES negociados por PRODUTO para fins de celebração dos
respectivos CCEARs entre cada VENCEDOR e todos os COMPRADORES, nos seguintes termos:
a) até o limite da QUANTIDADE DEMANDADA, proporcionalmente
aos montantes negociados e às QUANTIDADES DECLARADAS, respectivamente;
</t>
    </r>
    <r>
      <rPr>
        <b/>
        <sz val="10"/>
        <color theme="1"/>
        <rFont val="Calibri"/>
        <family val="2"/>
        <scheme val="minor"/>
      </rPr>
      <t>b) para o que exceder à QUANTIDADE DEMANDADA, proporcionalmente aos
montantes negociados e aos CONSUMOS VERIFICADOS, respectivamente;)</t>
    </r>
    <r>
      <rPr>
        <sz val="10"/>
        <color theme="1"/>
        <rFont val="Calibri"/>
        <family val="2"/>
        <scheme val="minor"/>
      </rPr>
      <t xml:space="preserve">
</t>
    </r>
  </si>
  <si>
    <t>DIS-25-2025
QTDE-20-2025
QTDS-20-2025
QTDH-30-2025</t>
  </si>
  <si>
    <t>Em caso de empate de PREÇOS DE LANCE na ETAPA DISCRIMINATÓRIA da PRIMEIRA FASE, o desempate será realizado pela ordem crescente de LOTES ofertados e, caso persista o empate, por meio de ordem cronológica</t>
  </si>
  <si>
    <t>29º LEN</t>
  </si>
  <si>
    <t>A4 2019</t>
  </si>
  <si>
    <t>Portaria nº 186, de 03/04/2019</t>
  </si>
  <si>
    <t>Portaria nº 230, de 22/05/2019</t>
  </si>
  <si>
    <t>2 fases (Etapa inicial)
Produtos simultâneos
Etapa Contínua
Ratificação - Custo de acesso à rede</t>
  </si>
  <si>
    <r>
      <rPr>
        <b/>
        <sz val="10"/>
        <color theme="1"/>
        <rFont val="Calibri"/>
        <family val="2"/>
        <scheme val="minor"/>
      </rPr>
      <t>1ª Fase:</t>
    </r>
    <r>
      <rPr>
        <sz val="10"/>
        <color theme="1"/>
        <rFont val="Calibri"/>
        <family val="2"/>
        <scheme val="minor"/>
      </rPr>
      <t xml:space="preserve"> 
</t>
    </r>
    <r>
      <rPr>
        <b/>
        <sz val="10"/>
        <color theme="1"/>
        <rFont val="Calibri"/>
        <family val="2"/>
        <scheme val="minor"/>
      </rPr>
      <t>- Etapa Inicial:</t>
    </r>
    <r>
      <rPr>
        <sz val="10"/>
        <color theme="1"/>
        <rFont val="Calibri"/>
        <family val="2"/>
        <scheme val="minor"/>
      </rPr>
      <t xml:space="preserve"> 1 lance para cada empreendimento, com quantidade de lote e preço de lance, tal que o preço de lance seja igual ou inferior ao menor valor entre o preço inicial do produto e o preço de referência do empreendimento, para classificação por ordem crescente de preço de lance, considerando a capacidade remanescente do SIN para escoamento de geração. A etapa inicial será finalizada por decurso do tempo para inserção de lance.
</t>
    </r>
    <r>
      <rPr>
        <b/>
        <sz val="10"/>
        <color theme="1"/>
        <rFont val="Calibri"/>
        <family val="2"/>
        <scheme val="minor"/>
      </rPr>
      <t>2ª Fase:
-  Etapa Contínua:</t>
    </r>
    <r>
      <rPr>
        <sz val="10"/>
        <color theme="1"/>
        <rFont val="Calibri"/>
        <family val="2"/>
        <scheme val="minor"/>
      </rPr>
      <t xml:space="preserve"> Os vendedores classificados na 1ª fase podem submeter lances para os produtos.
- </t>
    </r>
    <r>
      <rPr>
        <b/>
        <sz val="10"/>
        <color theme="1"/>
        <rFont val="Calibri"/>
        <family val="2"/>
        <scheme val="minor"/>
      </rPr>
      <t>Etapa de Ratificação</t>
    </r>
  </si>
  <si>
    <t>I - para cada subestação de distribuição em que o nº de vãos seja inferior ao total de empreendimentos cujos lances foram classificados como lotes atendidos e
II - para cada barramento candidato em que o nº de vãos seja inferior ao total de empreendimentos cujos lances foram classificados como lotes atendidos
§ 2º Ao ratificar o lance o vendedor expressa sua concordância em, por sua conta e risco, utilizar Conexão Compartilhada, nos termos das diretrizes.
§ 3º Os lotes associados aos lances que não forem ratificados pelos vendedores serão considerados como lotes não atendidos.</t>
  </si>
  <si>
    <r>
      <rPr>
        <b/>
        <sz val="10"/>
        <color theme="1"/>
        <rFont val="Calibri"/>
        <family val="2"/>
        <scheme val="minor"/>
      </rPr>
      <t>Proporcionalmente pelas declarações de cada distribuidora no leilão</t>
    </r>
    <r>
      <rPr>
        <sz val="10"/>
        <color theme="1"/>
        <rFont val="Calibri"/>
        <family val="2"/>
        <scheme val="minor"/>
      </rPr>
      <t xml:space="preserve">
I - o rateio dos lotes negociados por produto para fins de celebração dos respectivos CCEARs entre cada vencedor e todos os compradores na proporção dos montantes negociados e das qtde demandada, respectivamente; e
II - o rateio da receira fixa para fins de celebração dos respectivos CCEARs entre os compradores, na proporção das qtdes demandadas, para empreendimentos cuja energia seja negociada no produto disponibilidade.</t>
    </r>
  </si>
  <si>
    <t xml:space="preserve">DISB-20-2023
QTDE-20-2023
QTDH-30-2023
QTDS-20-2023
</t>
  </si>
  <si>
    <t>Em caso de empate de PREÇOS DE LANCE na ETAPA INICIAL, o desempate será realizado
conforme os seguintes critérios:
I - pela ordem crescente de POTÊNCIA INJETADA para os EMPREENDIMENTOS
TERMOELÉTRICOS A BIOMASSA e de POTÊNCIA para os demais EMPREENDIMENTOS;
II - caso persista o empate pelo critério previsto no inciso I, pela ordem decrescente do
montante ofertado, em LOTES; e
III - caso persista o empate pelo critério previsto no inciso II, por ordem cronológica de
submissão dos LANCES.</t>
  </si>
  <si>
    <t>28º LEN</t>
  </si>
  <si>
    <t>A6 2018</t>
  </si>
  <si>
    <t>Portaria nº 44, de 08/02/2018</t>
  </si>
  <si>
    <t>Portaria nº 159, de 09/05/2018</t>
  </si>
  <si>
    <r>
      <rPr>
        <b/>
        <sz val="10"/>
        <color theme="1"/>
        <rFont val="Calibri"/>
        <family val="2"/>
        <scheme val="minor"/>
      </rPr>
      <t>1ª Fase:</t>
    </r>
    <r>
      <rPr>
        <sz val="10"/>
        <color theme="1"/>
        <rFont val="Calibri"/>
        <family val="2"/>
        <scheme val="minor"/>
      </rPr>
      <t xml:space="preserve"> 
- </t>
    </r>
    <r>
      <rPr>
        <b/>
        <sz val="10"/>
        <color theme="1"/>
        <rFont val="Calibri"/>
        <family val="2"/>
        <scheme val="minor"/>
      </rPr>
      <t>Etapa Inicial</t>
    </r>
    <r>
      <rPr>
        <sz val="10"/>
        <color theme="1"/>
        <rFont val="Calibri"/>
        <family val="2"/>
        <scheme val="minor"/>
      </rPr>
      <t xml:space="preserve">: 1 lance para cada </t>
    </r>
    <r>
      <rPr>
        <u/>
        <sz val="10"/>
        <color theme="1"/>
        <rFont val="Calibri"/>
        <family val="2"/>
        <scheme val="minor"/>
      </rPr>
      <t>UHE do caso 1,</t>
    </r>
    <r>
      <rPr>
        <sz val="10"/>
        <color theme="1"/>
        <rFont val="Calibri"/>
        <family val="2"/>
        <scheme val="minor"/>
      </rPr>
      <t xml:space="preserve"> tal que o preço de lance seja igual ou inferior ao preço de referência do empreendimento
- </t>
    </r>
    <r>
      <rPr>
        <b/>
        <sz val="10"/>
        <color theme="1"/>
        <rFont val="Calibri"/>
        <family val="2"/>
        <scheme val="minor"/>
      </rPr>
      <t>Etapa Contínua</t>
    </r>
    <r>
      <rPr>
        <sz val="10"/>
        <color theme="1"/>
        <rFont val="Calibri"/>
        <family val="2"/>
        <scheme val="minor"/>
      </rPr>
      <t xml:space="preserve">: Empreendedor com menor preço de lance e demais empreendedores cuja proposta seja menor do que 105% do menor preço de lance poderão submeter novos lances pelo direito de participação
- </t>
    </r>
    <r>
      <rPr>
        <b/>
        <sz val="10"/>
        <color theme="1"/>
        <rFont val="Calibri"/>
        <family val="2"/>
        <scheme val="minor"/>
      </rPr>
      <t>Etapa Discriminatória</t>
    </r>
    <r>
      <rPr>
        <sz val="10"/>
        <color theme="1"/>
        <rFont val="Calibri"/>
        <family val="2"/>
        <scheme val="minor"/>
      </rPr>
      <t xml:space="preserve">: submissão de único lance, com preço associado à quantidade de lotes do ACR
</t>
    </r>
    <r>
      <rPr>
        <b/>
        <sz val="10"/>
        <color theme="1"/>
        <rFont val="Calibri"/>
        <family val="2"/>
        <scheme val="minor"/>
      </rPr>
      <t>2ª Fase:</t>
    </r>
    <r>
      <rPr>
        <sz val="10"/>
        <color theme="1"/>
        <rFont val="Calibri"/>
        <family val="2"/>
        <scheme val="minor"/>
      </rPr>
      <t xml:space="preserve">
- </t>
    </r>
    <r>
      <rPr>
        <b/>
        <sz val="10"/>
        <color theme="1"/>
        <rFont val="Calibri"/>
        <family val="2"/>
        <scheme val="minor"/>
      </rPr>
      <t>Etapa Inicial</t>
    </r>
    <r>
      <rPr>
        <sz val="10"/>
        <color theme="1"/>
        <rFont val="Calibri"/>
        <family val="2"/>
        <scheme val="minor"/>
      </rPr>
      <t xml:space="preserve">: Oferta de um lance único associado à cada empreendimento
- </t>
    </r>
    <r>
      <rPr>
        <b/>
        <sz val="10"/>
        <color theme="1"/>
        <rFont val="Calibri"/>
        <family val="2"/>
        <scheme val="minor"/>
      </rPr>
      <t>Etapa Contínua</t>
    </r>
    <r>
      <rPr>
        <sz val="10"/>
        <color theme="1"/>
        <rFont val="Calibri"/>
        <family val="2"/>
        <scheme val="minor"/>
      </rPr>
      <t xml:space="preserve">: Quando os vendedores que ofertaram lances válidos na etapa inicial poderão submeter lances para os produtos.
</t>
    </r>
    <r>
      <rPr>
        <b/>
        <sz val="10"/>
        <color theme="1"/>
        <rFont val="Calibri"/>
        <family val="2"/>
        <scheme val="minor"/>
      </rPr>
      <t>- Etapa de Ratificação</t>
    </r>
    <r>
      <rPr>
        <sz val="10"/>
        <color theme="1"/>
        <rFont val="Calibri"/>
        <family val="2"/>
        <scheme val="minor"/>
      </rPr>
      <t>: ratificação de lotes dos empreendimentos marginais que completem a quantidade de demanda do produto.</t>
    </r>
  </si>
  <si>
    <t>O sistema dará início à ratificação de lances da 2ª fase;
I) O sistema realizará simultaneamente a etapa de ratificação de lances para os produtos cuja quantidade de lotes atendidos seja superior à qtde demandada do produto; II) Participarão da etapa de ratificação de lances, exclusivamente, os proponentes vendedores cujo empreendimento marginal tenha completado a qtde demandada do produto; III) Na etapa de ratificação de lances, o proponente vendedor deverá ratificar seu lance mantido o preço de lance do seu último lance válido, para a quantidade de lotes calculada pelo maior valor entre:
I. a quantidade de lotes que complete a qtde demandada do produto, igual à qtde demandada do produto subtraída do somatório dos demais lotes atendidos; e
II. 30% da energia habilitada do empreendimento marginal que tenha completado a qtde demandada do produto.
- Caso os proponentes vendedores não ratifiquem seus lances durante a etapa de ratificação, a totalidade dos lotes do lance vinculado à cada empreendimento marginal que tenha completado a qtde demandada do produto serão classificados como lotes excluídos;</t>
  </si>
  <si>
    <t>DIS-25-2024
QTDE-20-2024
QTDH-30-2024</t>
  </si>
  <si>
    <t>Em caso de empate de PREÇOS DE LANCE na ETAPA DISCRIMINATÓRIA da PRIMEIRA FASE, o desempate será realizado pela ordem crescente de LOTES ofertados e, caso persista o empate, por meio de seleção randômica</t>
  </si>
  <si>
    <t>27º LEN</t>
  </si>
  <si>
    <t>A4 2018</t>
  </si>
  <si>
    <t>Portaria nº 465, de 30/11/2017</t>
  </si>
  <si>
    <t>Portaria nº 011, de 11/01/2018</t>
  </si>
  <si>
    <r>
      <rPr>
        <b/>
        <sz val="10"/>
        <color theme="1"/>
        <rFont val="Calibri"/>
        <family val="2"/>
        <scheme val="minor"/>
      </rPr>
      <t>1ª Fase: 
- Etapa Inicial</t>
    </r>
    <r>
      <rPr>
        <sz val="10"/>
        <color theme="1"/>
        <rFont val="Calibri"/>
        <family val="2"/>
        <scheme val="minor"/>
      </rPr>
      <t xml:space="preserve">: 1 lance para cada empreendimento, tal que o preço de lance seja igual ou inferior ao menor valor entre o preço inicial do produto e o preço de referência do empreendimento, para classificação por ordem crescente de preço de lance, considerando a capacidade remanescente do SIN para escoamento de geração.
</t>
    </r>
    <r>
      <rPr>
        <b/>
        <sz val="10"/>
        <color theme="1"/>
        <rFont val="Calibri"/>
        <family val="2"/>
        <scheme val="minor"/>
      </rPr>
      <t>2ª Fase:</t>
    </r>
    <r>
      <rPr>
        <sz val="10"/>
        <color theme="1"/>
        <rFont val="Calibri"/>
        <family val="2"/>
        <scheme val="minor"/>
      </rPr>
      <t xml:space="preserve">
</t>
    </r>
    <r>
      <rPr>
        <b/>
        <sz val="10"/>
        <color theme="1"/>
        <rFont val="Calibri"/>
        <family val="2"/>
        <scheme val="minor"/>
      </rPr>
      <t>- Etapa Contínua:</t>
    </r>
    <r>
      <rPr>
        <sz val="10"/>
        <color theme="1"/>
        <rFont val="Calibri"/>
        <family val="2"/>
        <scheme val="minor"/>
      </rPr>
      <t xml:space="preserve"> Os vendedores classificados na 1ª fase, considerando a capacidade remanescente do SIN para escoamento de geração, poderão submeter lances para os produtos em negociação.
</t>
    </r>
    <r>
      <rPr>
        <b/>
        <sz val="10"/>
        <color theme="1"/>
        <rFont val="Calibri"/>
        <family val="2"/>
        <scheme val="minor"/>
      </rPr>
      <t>- Etapa de Ratificação de Lance</t>
    </r>
  </si>
  <si>
    <t>I) Para cada subestação de distribuição em que o número de vãos seja inferior ao total de empreendimentos cujos lances foram classificados como lotes atendidos; e 
II) Para cada barramento candidato em que o número de vãos seja inferior ao total de empreendimentos cujos lances foram classificados como lotes atendidos.
- Ao ratificar o LANCE, o PROPONENTE VENDEDOR expressa sua concordância em, por sua conta e risco, utilizar conexão compartilhada, nos termos das diretrizes;
- Os lotes associados aos lances que não forem ratificados pelos proponentes
vendedores serão considerados como lotes não atendidos.</t>
  </si>
  <si>
    <t xml:space="preserve">DISBC-20-2022
DISE-20-2022
DISS-20-2022
QTDH-30-2022
</t>
  </si>
  <si>
    <t>Em caso de empate de preços de lance na etapa inicial, o desempate será realizado conforme os seguintes critérios:
I - pela ordem crescente de potência injetada para os empreendimentos termelétricos a biomassa e de potência para os demais empreendimentos
II - caso persista o empate pelo critério previsto no inciso I, pela ordem decrescente do montante ofertado, em lotes e
III - caso persista o empate pelo critério previsto no inciso II, por seleção randômica.</t>
  </si>
  <si>
    <t>26º LEN</t>
  </si>
  <si>
    <t>A6 2017</t>
  </si>
  <si>
    <t>Portaria nº 293, de 04/08/2017
Portaria nº 458, de 23/11/2017</t>
  </si>
  <si>
    <t>Portaria nº 390, de 04/10/2017</t>
  </si>
  <si>
    <t>2 fases 
Produtos simultâneos
Etapas Iniciais, Contínua e Discriminatória</t>
  </si>
  <si>
    <r>
      <rPr>
        <b/>
        <sz val="10"/>
        <color theme="1"/>
        <rFont val="Calibri"/>
        <family val="2"/>
        <scheme val="minor"/>
      </rPr>
      <t>1ª Fase:
- Etapa Inicial</t>
    </r>
    <r>
      <rPr>
        <sz val="10"/>
        <color theme="1"/>
        <rFont val="Calibri"/>
        <family val="2"/>
        <scheme val="minor"/>
      </rPr>
      <t xml:space="preserve">: 1 lance para cada empreendimento hidrelétrico do caso 1, com preço de lance inferior ou igual ao preço de referência do empreendimento em disputa;
</t>
    </r>
    <r>
      <rPr>
        <b/>
        <sz val="10"/>
        <color theme="1"/>
        <rFont val="Calibri"/>
        <family val="2"/>
        <scheme val="minor"/>
      </rPr>
      <t>- Etapa Contínua</t>
    </r>
    <r>
      <rPr>
        <sz val="10"/>
        <color theme="1"/>
        <rFont val="Calibri"/>
        <family val="2"/>
        <scheme val="minor"/>
      </rPr>
      <t xml:space="preserve">: o empreendedor que ofertou o menor preço de lance e os empreendedores cujas propostas não sejam maiores que 105% menor que o preço de lance, poderão submeter novos lances pela disputa do direito de participação do empreendimento hidrelétrico do caso 1; e
</t>
    </r>
    <r>
      <rPr>
        <b/>
        <sz val="10"/>
        <color theme="1"/>
        <rFont val="Calibri"/>
        <family val="2"/>
        <scheme val="minor"/>
      </rPr>
      <t>- Etapa discriminatória:</t>
    </r>
    <r>
      <rPr>
        <sz val="10"/>
        <color theme="1"/>
        <rFont val="Calibri"/>
        <family val="2"/>
        <scheme val="minor"/>
      </rPr>
      <t xml:space="preserve"> quando houver, há submissão de um único lance pelos empreendimentos detentores de direito de participação dos empreendimentos hidreletricos do caso 1, com preço de lance associado à quantidade de lotes destinada ao ACR.
</t>
    </r>
    <r>
      <rPr>
        <b/>
        <sz val="10"/>
        <color theme="1"/>
        <rFont val="Calibri"/>
        <family val="2"/>
        <scheme val="minor"/>
      </rPr>
      <t>2ª Fase:
- Etapa Inicial</t>
    </r>
    <r>
      <rPr>
        <sz val="10"/>
        <color theme="1"/>
        <rFont val="Calibri"/>
        <family val="2"/>
        <scheme val="minor"/>
      </rPr>
      <t xml:space="preserve">: os proponentes vendedores poderão ofertar um lance único associado a cada empreendimento para os produtos em negociação;
</t>
    </r>
    <r>
      <rPr>
        <b/>
        <sz val="10"/>
        <color theme="1"/>
        <rFont val="Calibri"/>
        <family val="2"/>
        <scheme val="minor"/>
      </rPr>
      <t>- Etapa Contínua:</t>
    </r>
    <r>
      <rPr>
        <sz val="10"/>
        <color theme="1"/>
        <rFont val="Calibri"/>
        <family val="2"/>
        <scheme val="minor"/>
      </rPr>
      <t xml:space="preserve"> os proponentes vendedores que ofertaram lances válidos na etapa inicial da 2ª fase, poderão submeter lances para os produtos em negociação.</t>
    </r>
  </si>
  <si>
    <t>Ao término da etapa contínua, o sistema calculará o número de empreendimentos cujos lances foram classificados como lotes atendidos, e procederá conforme disposto a seguir.
§ 1º O sistema dará início à ratificação de lance para cada subestação em que o número de vãos da subestação seja inferior ao total de empreendimentos cujos lances foram classificados como lotes atendidos.
§ 2º Ao ratificar o lance, o proponente vendedor expressa sua concordância em, por sua conta e risco, utilizar conexão compartilhada, nos termos das diretrizes;
§ 3º Os lotes associados aos lances que não forem ratificados pelos proponentes vendedores serão considerados como lotes não atendidos.
§ 4º O sistema encerrará o leilão ao término da ratificação de lance ou caso em quaisquer subestações não se verifique o disposto no § 1º.</t>
  </si>
  <si>
    <t>DISBC-25-2023
DISE-20-2023
DISG-25-2023
QTD-30-2023</t>
  </si>
  <si>
    <t>Em caso de empate de preços de lance na etapa continua da segunda fase, o desempate será realizado pela ordem crescente de lotes ofertados e, caso persista o empate, pela ordem cronológica de submissão dos lances</t>
  </si>
  <si>
    <t>25º LEN</t>
  </si>
  <si>
    <t>A4 2017</t>
  </si>
  <si>
    <t>DISE-20-2021
DISS-20-2021
DIST-20-2021
QTD-30-2021</t>
  </si>
  <si>
    <t>24º LEN</t>
  </si>
  <si>
    <t>A3 2016</t>
  </si>
  <si>
    <t>CANCELADO</t>
  </si>
  <si>
    <t>Portaria nº 453, de 06/09/2016</t>
  </si>
  <si>
    <t>23º LEN</t>
  </si>
  <si>
    <t>A5 2016</t>
  </si>
  <si>
    <t>Portaria nº 382, de 12/08/2015</t>
  </si>
  <si>
    <t>Portaria nº 014, de 08/01/2016</t>
  </si>
  <si>
    <t>2 fases (Etapa Inicial)
Produtos simultâneos
Etapas Uniforme e Discriminatória</t>
  </si>
  <si>
    <r>
      <rPr>
        <b/>
        <sz val="10"/>
        <color theme="1"/>
        <rFont val="Calibri"/>
        <family val="2"/>
        <scheme val="minor"/>
      </rPr>
      <t xml:space="preserve">1ª Fase
- Etapa Inicial: </t>
    </r>
    <r>
      <rPr>
        <sz val="10"/>
        <color theme="1"/>
        <rFont val="Calibri"/>
        <family val="2"/>
        <scheme val="minor"/>
      </rPr>
      <t>1 lance para cada empreendimento hidrelétrico do caso 1, com preço de lance inferior ou igual ao preço de referência do empreendimento em disputa;</t>
    </r>
    <r>
      <rPr>
        <b/>
        <sz val="10"/>
        <color theme="1"/>
        <rFont val="Calibri"/>
        <family val="2"/>
        <scheme val="minor"/>
      </rPr>
      <t xml:space="preserve">
- Etapa Contínua: </t>
    </r>
    <r>
      <rPr>
        <sz val="10"/>
        <color theme="1"/>
        <rFont val="Calibri"/>
        <family val="2"/>
        <scheme val="minor"/>
      </rPr>
      <t>o empreendedor que ofertou o menor preço de lance e os empreendedores cujas propostas não sejam maiores que 105% menor que o preço de lance, poderão submeter novos lances pela disputa do direito de participação do empreendimento hidrelétrico do caso 1;</t>
    </r>
    <r>
      <rPr>
        <b/>
        <sz val="10"/>
        <color theme="1"/>
        <rFont val="Calibri"/>
        <family val="2"/>
        <scheme val="minor"/>
      </rPr>
      <t xml:space="preserve"> e
- Intervalo ACR:</t>
    </r>
    <r>
      <rPr>
        <sz val="10"/>
        <color theme="1"/>
        <rFont val="Calibri"/>
        <family val="2"/>
        <scheme val="minor"/>
      </rPr>
      <t xml:space="preserve"> quando houver, para definição do % de energia destinado ao ACR e definição do montante de consumointerno e perdas na rede básica;
</t>
    </r>
    <r>
      <rPr>
        <b/>
        <sz val="10"/>
        <color theme="1"/>
        <rFont val="Calibri"/>
        <family val="2"/>
        <scheme val="minor"/>
      </rPr>
      <t>- Etapa discriminatória:</t>
    </r>
    <r>
      <rPr>
        <sz val="10"/>
        <color theme="1"/>
        <rFont val="Calibri"/>
        <family val="2"/>
        <scheme val="minor"/>
      </rPr>
      <t xml:space="preserve"> submissão de um único lance pelos empreendedores detentores do direito de participação dos empreendimentos hidrelétricos caso 1, com preço de lance associado à quantidade de lotes destinada ao ACR.
</t>
    </r>
    <r>
      <rPr>
        <b/>
        <sz val="10"/>
        <color theme="1"/>
        <rFont val="Calibri"/>
        <family val="2"/>
        <scheme val="minor"/>
      </rPr>
      <t>2 ª Fase:</t>
    </r>
    <r>
      <rPr>
        <sz val="10"/>
        <color theme="1"/>
        <rFont val="Calibri"/>
        <family val="2"/>
        <scheme val="minor"/>
      </rPr>
      <t xml:space="preserve">
</t>
    </r>
    <r>
      <rPr>
        <b/>
        <sz val="10"/>
        <color theme="1"/>
        <rFont val="Calibri"/>
        <family val="2"/>
        <scheme val="minor"/>
      </rPr>
      <t>- Etapa uniforme:</t>
    </r>
    <r>
      <rPr>
        <sz val="10"/>
        <color theme="1"/>
        <rFont val="Calibri"/>
        <family val="2"/>
        <scheme val="minor"/>
      </rPr>
      <t xml:space="preserve"> os proponentes vendedores poderão submeter, a cada rodada, lances para o produto qtde ou disponibilidade, com quantidades associadas ao preço de lance da rodada; e
</t>
    </r>
    <r>
      <rPr>
        <b/>
        <sz val="10"/>
        <color theme="1"/>
        <rFont val="Calibri"/>
        <family val="2"/>
        <scheme val="minor"/>
      </rPr>
      <t>- Etapa discriminatória:</t>
    </r>
    <r>
      <rPr>
        <sz val="10"/>
        <color theme="1"/>
        <rFont val="Calibri"/>
        <family val="2"/>
        <scheme val="minor"/>
      </rPr>
      <t xml:space="preserve"> submissão de um único lance para os produtos disponibilidade ou qtde em negociação, com preço de lance associado à quantidade de lotes classificada na etapa anterior.</t>
    </r>
  </si>
  <si>
    <r>
      <rPr>
        <b/>
        <sz val="10"/>
        <color theme="1"/>
        <rFont val="Calibri"/>
        <family val="2"/>
        <scheme val="minor"/>
      </rPr>
      <t>Proporcionalmente pelas declarações de cada distribuidora no leilão</t>
    </r>
    <r>
      <rPr>
        <sz val="10"/>
        <color theme="1"/>
        <rFont val="Calibri"/>
        <family val="2"/>
        <scheme val="minor"/>
      </rPr>
      <t xml:space="preserve">
I - o rateio dos lotes negociados por produto para fins de celebração dos respectivos CCEARs entre cada vencedor e todos os compradores na proporção dos montantes negociados e das qtde demandada, respectivamente; e
II - o rateio da receira fixa para fins de celebração dos respectivos CCEARs entre os compradores, na proporção das qtdes demandadas, para empreendimentos cuja energia seja negociada no produto disponibilidade.
- O rateio será realizado em MWh, com 3 casas decimais e considerando os seguintes critérios:
(1) a representatividade da qtde demandada por cada comprador em relação à qtde total demandada;
(2) a representatividade descrita na hipótese anterior será multiplicada pela quantidade de lotes atendidos em cada um dos produtos;
(3) o resultado da hipótese (2) será convertido em MW médio e multiplicado pelo nº de horas para um ano convencional e para um ano bissexto;
(4) o período de suprimento dos CCEARs, somando para cada comprador o total de MWh, observando os anos convencionais e bissextos.
- Os cálculos estão sujeitos a arredondamentos.
- O resultado divulgado imediatamente após o certame poderá ser alterado em função do processo de habilitação promovido pela ANEEL, conforme previsto no edital.</t>
    </r>
  </si>
  <si>
    <t>DISE-20-2021
DIST-20-2021 (gás natural)
DIST-25-2021(biomassa e carvão)
QTD-30-2021</t>
  </si>
  <si>
    <t>Em caso de empate de preços de lance nas etapas discriminatórias da primeira fase da segunda fase, o desempate será realizado pela ordem crescente do montante ofertado e, caso persista o empate, por meio de seleção randômica.</t>
  </si>
  <si>
    <t>22º LEN</t>
  </si>
  <si>
    <t>A3 2015</t>
  </si>
  <si>
    <t>Portaria nº 672, de 19/12/2014</t>
  </si>
  <si>
    <t>Portaria nº 225, de 20/05/2015</t>
  </si>
  <si>
    <t>2 fases (Etapa inicial)
Produtos simultâneos
Etapas Uniforme e Discriminatória
Ratificação - Custo de acesso à rede</t>
  </si>
  <si>
    <r>
      <rPr>
        <b/>
        <sz val="10"/>
        <color theme="1"/>
        <rFont val="Calibri"/>
        <family val="2"/>
        <scheme val="minor"/>
      </rPr>
      <t>1ª Fase
- Etapa Inicial</t>
    </r>
    <r>
      <rPr>
        <sz val="10"/>
        <color theme="1"/>
        <rFont val="Calibri"/>
        <family val="2"/>
        <scheme val="minor"/>
      </rPr>
      <t xml:space="preserve">: 1 lance, para cada empreendimento para os produtos, com quantidade de lotes e preço de lance ou receita fixa tal que o preço de lance seja igual ou inferior ao preço inicial do produto, para classificação por fonte e ordem crescente de preço de lance, considerando a capacidade de escoamento da rede;
</t>
    </r>
    <r>
      <rPr>
        <b/>
        <sz val="10"/>
        <color theme="1"/>
        <rFont val="Calibri"/>
        <family val="2"/>
        <scheme val="minor"/>
      </rPr>
      <t>2ª Fase:
- Etapa uniforme:</t>
    </r>
    <r>
      <rPr>
        <sz val="10"/>
        <color theme="1"/>
        <rFont val="Calibri"/>
        <family val="2"/>
        <scheme val="minor"/>
      </rPr>
      <t xml:space="preserve"> os proponentes vendedores classificados na 1ª fase considerando a capacidade de escoamento da rede, poderão submeter, a cada rodada lances com confirmação de lotes associados ao preço de lance da rodada;</t>
    </r>
    <r>
      <rPr>
        <b/>
        <sz val="10"/>
        <color theme="1"/>
        <rFont val="Calibri"/>
        <family val="2"/>
        <scheme val="minor"/>
      </rPr>
      <t xml:space="preserve">
- Etaá discriminatória:</t>
    </r>
    <r>
      <rPr>
        <sz val="10"/>
        <color theme="1"/>
        <rFont val="Calibri"/>
        <family val="2"/>
        <scheme val="minor"/>
      </rPr>
      <t xml:space="preserve"> há submissão de um único lance com preço de lance associado à quantidade de lotes classificada na etapa anterior.</t>
    </r>
  </si>
  <si>
    <t>1) Ao término da etapa discriminatória, o sistema calculará o número de empreendimentos cujos lances foram classificados como lotes atendidos, e procederá conforme disposto a seguir.
- O sistema dará início à ratificação de lance para cada subestação em que o número de vãos da subestação seja inferior ao total de empreendimentos cujos lances foram classificados como lotes atendidos, e
- encerrará o leilão caso não se verifique o disposto na alínea (A) em qualquer subestação;
2) Ao ratificar o lance, o proponente vendedor expressa sua concordância em, por sua conta e risco, utilizar conexão compartilhada, nos termos das diretrizes;
3) Os lotes associados aos lances que não forem ratificados pelos proponentes vendedores serão considerados como lotes não atendidos.</t>
  </si>
  <si>
    <r>
      <rPr>
        <b/>
        <sz val="10"/>
        <color theme="1"/>
        <rFont val="Calibri"/>
        <family val="2"/>
        <scheme val="minor"/>
      </rPr>
      <t>Proporcionalmente pelas declarações de cada distribuidora no leilão</t>
    </r>
    <r>
      <rPr>
        <sz val="10"/>
        <color theme="1"/>
        <rFont val="Calibri"/>
        <family val="2"/>
        <scheme val="minor"/>
      </rPr>
      <t xml:space="preserve">
I - o rateio dos lotes negociados por produto para fins de celebração dos respectivos CCEARs entre cada vencedor e todos os compradores na proporção dos montantes negociados e das qtde demandada, respectivamente; e
II - para empreendimentos que concorrem no produto disponibilidade
o rateio da receita fixa para fins de celebração dos respectivos CCEARs
entre os compradores na proporção das qtdes demandadas,
considerando os lotes negociados além da proporção do número de
horas do primeiro ano.
- O rateio será realizado em MWh, com 3 casas decimais e considerando os seguintes critérios:
(1) a representatividade da qtde demandada por cada comprador em relação à qtde total demandada;
(2) a representatividade descrita na hipótese anterior será multiplicada pela quantidade de lotes atendidos em cada um dos produtos;
(3) o resultado da hipótese (2) será convertido em MW médio e multiplicado pelo nº de horas para um ano convencional e para um ano bissexto;
(4) o período de suprimento dos CCEARs, somando para cada comprador o total de MWh, observando os anos convencionais e bissextos.
- Os cálculos estão sujeitos a arredondamentos.
- O resultado divulgado imediatamente após o certame poderá ser alterado em função do processo de habilitação promovido pela ANEEL, conforme previsto no edital.</t>
    </r>
  </si>
  <si>
    <t>DISE-20-2018
DIST-20-2018
QTD-30-2018</t>
  </si>
  <si>
    <t>Em caso de empate de preços de lance nas etapas discriminatórias da segunda fase, o desempate será realizado pela ordem crescente do montante ofertado e, caso persista o empate, por meio de seleção randômica.</t>
  </si>
  <si>
    <t>21º LEN</t>
  </si>
  <si>
    <t>A5 2015</t>
  </si>
  <si>
    <t>Portaria nº 653, de 11/12/2014</t>
  </si>
  <si>
    <t>Portaria nº 213, de 14/06/2013</t>
  </si>
  <si>
    <t>2 fases
Produtos simultâneos
Etapas Uniforme e Discriminatória</t>
  </si>
  <si>
    <r>
      <rPr>
        <b/>
        <sz val="10"/>
        <color theme="1"/>
        <rFont val="Calibri"/>
        <family val="2"/>
        <scheme val="minor"/>
      </rPr>
      <t xml:space="preserve">1ª Fase
- Etapa Inicial: </t>
    </r>
    <r>
      <rPr>
        <sz val="10"/>
        <color theme="1"/>
        <rFont val="Calibri"/>
        <family val="2"/>
        <scheme val="minor"/>
      </rPr>
      <t>1 lance para cada empreendimento hidrelétrico do caso 1, com preço de lance inferior ou igual ao preço de referência do empreendimento em disputa;</t>
    </r>
    <r>
      <rPr>
        <b/>
        <sz val="10"/>
        <color theme="1"/>
        <rFont val="Calibri"/>
        <family val="2"/>
        <scheme val="minor"/>
      </rPr>
      <t xml:space="preserve">
- Etapa Contínua: </t>
    </r>
    <r>
      <rPr>
        <sz val="10"/>
        <color theme="1"/>
        <rFont val="Calibri"/>
        <family val="2"/>
        <scheme val="minor"/>
      </rPr>
      <t>o empreendedor que ofertou o menor preço de lance e os empreendedores cujas propostas não sejam maiores que 105% menor que o preço de lance, poderão submeter novos lances pela disputa do direito de participação do empreendimento hidrelétrico do caso 1;</t>
    </r>
    <r>
      <rPr>
        <b/>
        <sz val="10"/>
        <color theme="1"/>
        <rFont val="Calibri"/>
        <family val="2"/>
        <scheme val="minor"/>
      </rPr>
      <t xml:space="preserve"> e</t>
    </r>
    <r>
      <rPr>
        <sz val="10"/>
        <color theme="1"/>
        <rFont val="Calibri"/>
        <family val="2"/>
        <scheme val="minor"/>
      </rPr>
      <t xml:space="preserve">
</t>
    </r>
    <r>
      <rPr>
        <b/>
        <sz val="10"/>
        <color theme="1"/>
        <rFont val="Calibri"/>
        <family val="2"/>
        <scheme val="minor"/>
      </rPr>
      <t>- Etapa discriminatória:</t>
    </r>
    <r>
      <rPr>
        <sz val="10"/>
        <color theme="1"/>
        <rFont val="Calibri"/>
        <family val="2"/>
        <scheme val="minor"/>
      </rPr>
      <t xml:space="preserve"> submissão de um único lance pelos empreendedores detentores do direito de participação dos empreendimentos hidrelétricos caso 1, com preço de lance associado à quantidade de lotes destinada ao ACR.
</t>
    </r>
    <r>
      <rPr>
        <b/>
        <sz val="10"/>
        <color theme="1"/>
        <rFont val="Calibri"/>
        <family val="2"/>
        <scheme val="minor"/>
      </rPr>
      <t>2 ª Fase:</t>
    </r>
    <r>
      <rPr>
        <sz val="10"/>
        <color theme="1"/>
        <rFont val="Calibri"/>
        <family val="2"/>
        <scheme val="minor"/>
      </rPr>
      <t xml:space="preserve">
</t>
    </r>
    <r>
      <rPr>
        <b/>
        <sz val="10"/>
        <color theme="1"/>
        <rFont val="Calibri"/>
        <family val="2"/>
        <scheme val="minor"/>
      </rPr>
      <t>- Etapa uniforme:</t>
    </r>
    <r>
      <rPr>
        <sz val="10"/>
        <color theme="1"/>
        <rFont val="Calibri"/>
        <family val="2"/>
        <scheme val="minor"/>
      </rPr>
      <t xml:space="preserve"> os proponentes vendedores poderão submeter, a cada rodada, lances para o produto qtde ou disponibilidade, com quantidades associadas ao preço de lance da rodada; e
</t>
    </r>
    <r>
      <rPr>
        <b/>
        <sz val="10"/>
        <color theme="1"/>
        <rFont val="Calibri"/>
        <family val="2"/>
        <scheme val="minor"/>
      </rPr>
      <t>- Etapa discriminatória:</t>
    </r>
    <r>
      <rPr>
        <sz val="10"/>
        <color theme="1"/>
        <rFont val="Calibri"/>
        <family val="2"/>
        <scheme val="minor"/>
      </rPr>
      <t xml:space="preserve"> submissão de um único lance para os produtos disponibilidade ou qtde em negociação, com preço de lance associado à quantidade de lotes classificada na etapa anterior.</t>
    </r>
  </si>
  <si>
    <t>DIS-25-2020 (apenas térmica)
QTD-30-2020</t>
  </si>
  <si>
    <t>Em caso de empate de preços de lance nas etapas discriminatórias da primeira fase e da segunda fase, o desempate será realizado pela ordem crescente do montante ofertado e, caso persista o empate, por meio de seleção randômica.</t>
  </si>
  <si>
    <t>20º LEN</t>
  </si>
  <si>
    <t>A5 2014</t>
  </si>
  <si>
    <t>Portaria nº 169, de 15/04/2014</t>
  </si>
  <si>
    <t>Portaria nº 203, de 15/05/2014</t>
  </si>
  <si>
    <t>DISES-2019 (disp. Eólica e solar)
DIST-25-2019
QTD-30-2019</t>
  </si>
  <si>
    <t>19º LEN</t>
  </si>
  <si>
    <t>A3 2014</t>
  </si>
  <si>
    <t>Portaria nº 034, de 28/01/2014</t>
  </si>
  <si>
    <t>Portaria nº 325, de 24/09/2013</t>
  </si>
  <si>
    <t>Produtos simultâneos
Etapas Uniforme e Discriminatória</t>
  </si>
  <si>
    <r>
      <rPr>
        <b/>
        <sz val="10"/>
        <color theme="1"/>
        <rFont val="Calibri"/>
        <family val="2"/>
        <scheme val="minor"/>
      </rPr>
      <t>1ª e única Fase</t>
    </r>
    <r>
      <rPr>
        <sz val="10"/>
        <color theme="1"/>
        <rFont val="Calibri"/>
        <family val="2"/>
        <scheme val="minor"/>
      </rPr>
      <t xml:space="preserve">
</t>
    </r>
    <r>
      <rPr>
        <b/>
        <sz val="10"/>
        <color theme="1"/>
        <rFont val="Calibri"/>
        <family val="2"/>
        <scheme val="minor"/>
      </rPr>
      <t>- Etapa Uniforme:</t>
    </r>
    <r>
      <rPr>
        <sz val="10"/>
        <color theme="1"/>
        <rFont val="Calibri"/>
        <family val="2"/>
        <scheme val="minor"/>
      </rPr>
      <t xml:space="preserve"> período no qual os vendedores poderão, a cada rodada submeter lances para o(s) produtos(s) em negociação, com quantidades associadas ao preço de lance da rodada e
</t>
    </r>
    <r>
      <rPr>
        <b/>
        <sz val="10"/>
        <color theme="1"/>
        <rFont val="Calibri"/>
        <family val="2"/>
        <scheme val="minor"/>
      </rPr>
      <t>- Etapa Discriminatória:</t>
    </r>
    <r>
      <rPr>
        <sz val="10"/>
        <color theme="1"/>
        <rFont val="Calibri"/>
        <family val="2"/>
        <scheme val="minor"/>
      </rPr>
      <t xml:space="preserve"> período iniciado após a etapa uniforme, onde há submissão de um único lance, para o(s) produto(s) em negociação, com preço de lance associado à quantidade de lotes classificada na etapa anterior.</t>
    </r>
  </si>
  <si>
    <t>DIS-20-2017
QTD-30-2017</t>
  </si>
  <si>
    <t>Em caso de empate de preços de lance na etapa discriminatória, o desempate será realizado pela ordem crescente do montante ofertado e,
caso persista o empate, por meio de seleção randômica;
 - Para os empreendimentos a gás natural ciclo combinado, o desempate na rodada discriminatória será realizado comparando-se os lotes relativos ao segundo e demais anos contratuais.</t>
  </si>
  <si>
    <t>18º LEN</t>
  </si>
  <si>
    <t>A5 2013</t>
  </si>
  <si>
    <t>Portaria nº 234, de 09/07/2013
Portaria nº 300, de 10/09/2013</t>
  </si>
  <si>
    <t>Portaria nº 355, de 11/10/2013</t>
  </si>
  <si>
    <t>QTD-30-2018 
DIST-25-2018
DISES-20-2018</t>
  </si>
  <si>
    <t>Em caso de empate de preços de lance nas etapas discriminatórias da primeira e da segunda fase, o desempate será realizado
pela ordem crescente do montante ofertado e, caso persista o empate, por meio de seleção
randômica.</t>
  </si>
  <si>
    <t>17º LEN</t>
  </si>
  <si>
    <t>A3 2013</t>
  </si>
  <si>
    <t>Portaria nº 226, de 05/07/2013</t>
  </si>
  <si>
    <t xml:space="preserve"> QTD-30-2016
DIS-20-2016 (eólica, fonte solar, termelétrica a gás natural, inclusive em ciclo combinado ou a biomassa)</t>
  </si>
  <si>
    <t>16º LEN</t>
  </si>
  <si>
    <t>Portaria nº 137, de 30/04/2013</t>
  </si>
  <si>
    <t>1ª Fase
- Etapa Inicial: 1 lance para cada empreendimento hidrelétrico do caso 1, com preço de lance inferior ou igual ao preço de referência do empreendimento em disputa;
- Etapa Contínua: o empreendedor que ofertou o menor preço de lance e os empreendedores cujas propostas não sejam maiores que 105% menor que o preço de lance, poderão submeter novos lances pela disputa do direito de participação do empreendimento hidrelétrico do caso 1; e
- Etapa discriminatória: submissão de um único lance pelos empreendedores detentores do direito de participação dos empreendimentos hidrelétricos caso 1, com preço de lance associado à quantidade de lotes destinada ao ACR.
2 ª Fase:
- Etapa uniforme: os proponentes vendedores poderão submeter, a cada rodada, lances para o produto qtde ou disponibilidade, com quantidades associadas ao preço de lance da rodada; e
- Etapa discriminatória: submissão de um único lance para os produtos disponibilidade ou qtde em negociação, com preço de lance associado à quantidade de lotes classificada na etapa anterior.</t>
  </si>
  <si>
    <t>Proporcionalmente pelas declarações de cada distribuidora no leilão
I - o rateio dos lotes negociados por produto para fins de celebração dos respectivos CCEARs entre cada vencedor e todos os compradores na proporção dos montantes negociados e das qtde demandada, respectivamente; e
II - o rateio da receira fixa para fins de celebração dos respectivos CCEARs entre os compradores, na proporção das qtdes demandadas, para empreendimentos cuja energia seja negociada no produto disponibilidade.
- O rateio será realizado em MWh, com 3 casas decimais e considerando os seguintes critérios:
(1) a representatividade da qtde demandada por cada comprador em relação à qtde total demandada;
(2) a representatividade descrita na hipótese anterior será multiplicada pela quantidade de lotes atendidos em cada um dos produtos;
(3) o resultado da hipótese (2) será convertido em MW médio e multiplicado pelo nº de horas para um ano convencional e para um ano bissexto;
(4) o período de suprimento dos CCEARs, somando para cada comprador o total de MWh, observando os anos convencionais e bissextos.
- Os cálculos estão sujeitos a arredondamentos.
- O resultado divulgado imediatamente após o certame poderá ser alterado em função do processo de habilitação promovido pela ANEEL, conforme previsto no edital.</t>
  </si>
  <si>
    <t>15º LEN</t>
  </si>
  <si>
    <t>A5 2012</t>
  </si>
  <si>
    <t>Portaria nº 688, de 27/12/2011</t>
  </si>
  <si>
    <t>Portaria nº 453, de 02/08/2012</t>
  </si>
  <si>
    <t>1ª Fase
- Etapa Inicial: 1 lance para cada empreendimento hidrelétrico do caso 1, com preço de lance inferior ou igual ao preço de referência do empreendimento em disputa;
- Etapa Contínua: o empreendedor que ofertou o menor preço de lance e os empreendedores cujas propostas não sejam maiores que 105% menor que o preço de lance, poderão submeter novos lances pela disputa do direito de participação do empreendimento hidrelétrico do caso 1;
2 ª Fase:
- Etapa uniforme: os proponentes vendedores poderão submeter, a cada rodada, lances para os produtos em negociação, com quantidades associadas ao preço de lance da rodada; e
- Etapa discriminatória: submissão de um único lance para os produtos disponibilidade ou qtde em negociação, com preço de lance associado à quantidade de lotes classificada na etapa anterior.</t>
  </si>
  <si>
    <t>QTD-30-2017
DIS-20-2017 (bio, eólico e gás)</t>
  </si>
  <si>
    <t>Em caso de empate de preços de lance na etapa discriminatória, o desempate será realizado pela ordem crescente do montante ofertado e, caso persista o empate, por meio de seleção randômica</t>
  </si>
  <si>
    <t>14º LEN</t>
  </si>
  <si>
    <t>A3 2012</t>
  </si>
  <si>
    <t>Portaria nº 603, de 29/11/2012</t>
  </si>
  <si>
    <t>13º LEN</t>
  </si>
  <si>
    <t>A5 2011</t>
  </si>
  <si>
    <t>Portaria nº 498, de 25/08/2011</t>
  </si>
  <si>
    <t>Portaria nº 566, de 30/09/2011</t>
  </si>
  <si>
    <t>QTD-30-2016
DIS-20-2016</t>
  </si>
  <si>
    <t>12º LEN</t>
  </si>
  <si>
    <t>A3 2011</t>
  </si>
  <si>
    <t>Portaria nº 299, de 10/05/2011</t>
  </si>
  <si>
    <t>- Etapa uniforme: os proponentes vendedores poderão submeter, a cada rodada, lances para os produtos em negociação, com quantidades associadas ao preço de lance da rodada; e
- Etapa discriminatória: submissão de um único lance para os produtos disponibilidade ou qtde em negociação, com preço de lance associado à quantidade de lotes classificada na etapa anterior.</t>
  </si>
  <si>
    <t>QTD-30-2014
DIS-20-2014</t>
  </si>
  <si>
    <t>11º LEN</t>
  </si>
  <si>
    <t>A5 2010</t>
  </si>
  <si>
    <t>Portaria nº 820, de 04/10/2010</t>
  </si>
  <si>
    <t>Portaria nº 587, de 23/06/2010</t>
  </si>
  <si>
    <t>2 fases
Etapa Discriminatória</t>
  </si>
  <si>
    <t>1ª Fase
- Etapa Inicial: 1 lance para cada empreendimento hidrelétrico do caso 1, com preço de lance inferior ou igual ao preço de referência do empreendimento em disputa;
- Etapa Contínua: o empreendedor que ofertou o menor preço de lance e os empreendedores cujas propostas não sejam maiores que 105% menor que o preço de lance, poderão submeter novos lances pela disputa do direito de participação do empreendimento hidrelétrico do caso 1;
2 ª Fase:
- Etapa discriminatória: submissão de um único lance com preço de lance e quantidade de lotes ofertada</t>
  </si>
  <si>
    <t>QTD-30-2015</t>
  </si>
  <si>
    <t>Em caso de empate de preços de lance na etapa discriminatória, o desempate será realizado por meio de seleção randômica</t>
  </si>
  <si>
    <t>10º LEN</t>
  </si>
  <si>
    <t>Portaria nº 54, de 03/02/2010</t>
  </si>
  <si>
    <t>9º LEN</t>
  </si>
  <si>
    <t>A5 2009</t>
  </si>
  <si>
    <t>Portaria nº 469, de 08/12/2009</t>
  </si>
  <si>
    <t>8º LEN</t>
  </si>
  <si>
    <t>A3 2009</t>
  </si>
  <si>
    <t>Portaria nº 147, de 30/03/2009</t>
  </si>
  <si>
    <t>Portaria nº 241, de 25/06/2009</t>
  </si>
  <si>
    <t>Etapa hídrica e térmica (sequencial)
Rodadas Uniformes e Discriminatória</t>
  </si>
  <si>
    <t>(1) Etapa hídrica:
 - Rodadas uniformes: período onde há, em cada rodadas, submissão de lances dos empreendimentos hidro com quantidades associadas ao preço de lance; e
 - Rodada discriminatória: período iniciado após as rodadas uniformes da etapa hídrica, onde há submissão de um único lance com preço de lance associado à quantidade de lotes classificada para essa etapa.
(2) Etapa outras fontes:
 - Rodadas uniformes: período iniciado após a etapa hídrica, onde há, em cada rodada submissão de lances dos empreendimentos outra fonte com quantidades associadas ao preço de lance;
 -  Rodada discriminatória: período iniciado após as rodadas uniformes da etapa outras fontes onde há submissão de um único lance com preço de lance associado à quantidade de lotes classificada para essa etapa.</t>
  </si>
  <si>
    <t>QTD-30-2012
DIS-15-2012</t>
  </si>
  <si>
    <t>7º LEN</t>
  </si>
  <si>
    <t>A5 2008</t>
  </si>
  <si>
    <t>Portaria nº 331, de 04/12/2007</t>
  </si>
  <si>
    <t>Portaria nº 231, de 07/07/2008</t>
  </si>
  <si>
    <t>2 fases
Etapa hídrica e térmica (sequencial)
Rodadas Uniformes e Discriminatória</t>
  </si>
  <si>
    <t xml:space="preserve">(1) Primeira fase:
 - Etapa inicial: na qual os empreendedores poderão submeter um único lance, para cada empreendimento UHE, com preço de lance igual ou inferior ao preço inicial da primeira fase; e
b) Etapa continua: na qual o empreendedor que ofertou o menor preço de lance e os empreendedores cujas propostas não sejam superiores a cento e cinco por cento do menor preço de lance, poderão submeter novos lances;
(2) Segunda fase:
  a) Etapa hídrica:
      - Rodadas uniformes: período onde há, em cada rodadas, submissão de lances dos empreendimentos hidro com quantidades associadas ao preço de lance; e
      - Rodada discriminatória: período iniciado após as rodadas uniformes da etapa hídrica, onde há submissão de um único lance com preço de lance associado à quantidade de lotes classificada para essa etapa.
  b) Etapa outras fontes:
      - Rodadas uniformes: período iniciado após a etapa hídrica, onde há, em cada rodada submissão de lances dos empreendimentos outra fonte com quantidades associadas ao preço de lance;
     -  Rodada discriminatória: período iniciado após as rodadas uniformes da etapa outras fontes onde há submissão de um único lance com preço de lance associado à quantidade de lotes classificada para essa etapa.
</t>
  </si>
  <si>
    <t>QTD-30-2013
DIS-15-2013</t>
  </si>
  <si>
    <t>6º LEN</t>
  </si>
  <si>
    <t>A3 2008</t>
  </si>
  <si>
    <t>QTD-30-2011
DIS-15-2011</t>
  </si>
  <si>
    <t>5º LEN</t>
  </si>
  <si>
    <t>A5 2007</t>
  </si>
  <si>
    <t>Portaria nº 091, de 29/05/2007</t>
  </si>
  <si>
    <t>2 fases
Etapa hídrica e térmica (sequencial)
Rodadas Uniformes e Discriminatória
Ratificação de Lance ao final do leilão- Redução do Preço de Venda</t>
  </si>
  <si>
    <t>Ao término da rodada discriminatória da etapa térmica, o sistema:
 - iniciará o processo de ratificação de lance caso a negociação do produto de fonte hidroelétrica encontre-se suspensa e tenha ocorrido alteração no preço corrente do produto de fonte termoelétrica que tenha impactado o preço de venda corrente de algum outro empreendimento com UBP; ou
- encerrará o leilão caso nenhum preço de venda corrente de outro
empreendimento com UBP tenha sido afetado;
Ratificação de lance:
 - será iniciado um processo de ratificação de lance na ocorrência da hipótese estabelecida no inciso I do item 5.5.6;
 - nesse processo, o outro empreendimento com UBP que teve o seu preço de venda corrente reduzido poderá ratificar o novo preço de venda corrente. Os empreendimentos que ratificarem seus lances seguem no certame e aqueles que não o fizerem serão excluídos do leilão.</t>
  </si>
  <si>
    <t>4º LEN</t>
  </si>
  <si>
    <t>A3 2007</t>
  </si>
  <si>
    <t>Portaria nº 77, de 26/04/2007</t>
  </si>
  <si>
    <t>Portaria nº 91, de 29/05/2007</t>
  </si>
  <si>
    <t xml:space="preserve">(1) Primeira fase:
 - Etapa inicial: na qual os empreendedores poderão submeter um único lance, para cada empreendimento, com preço de lance igual ou inferior ao preço inicial da primeira fase; e
b) Etapa continua: na qual o empreendedor que ofertou o menor preço de lance e os empreendedores cujas propostas não sejam superiores a cento e cinco por cento do menor preço de lance, poderão submeter novos lances;
(2) Segunda fase:
  a) Etapa hídrica:
      - Rodadas uniformes: período onde há, em cada rodadas, submissão de lances dos empreendimentos hidro com quantidades associadas ao preço de lance; e
      - Rodada discriminatória: período iniciado após as rodadas uniformes da etapa hídrica, onde há submissão de um único lance com preço de lance associado à quantidade de lotes classificada para essa etapa.
  b) Etapa térmica:
      - Rodadas uniformes: período iniciado após a etapa hídrica, onde há, em cada rodada submissão de lances dos empreendimentos outra fonte com quantidades associadas ao preço de lance;
     -  Rodada discriminatória: período iniciado após as rodadas uniformes da etapa outras fontes onde há submissão de um único lance com preço de lance associado à quantidade de lotes classificada para essa etapa.
</t>
  </si>
  <si>
    <t>QTD-30-2010
DIS-15-2010</t>
  </si>
  <si>
    <t>3º LEN</t>
  </si>
  <si>
    <t>A5 2006</t>
  </si>
  <si>
    <t>Portaria nº 120, de 26/05/2006</t>
  </si>
  <si>
    <t>Portaria nº 242, de 05/09/2006</t>
  </si>
  <si>
    <t>2 fases
Etapa hídrica e térmica (sequencial)
Rodadas Uniformes e Discriminatória
Ratificação de Lance - Redução do Preço de Venda</t>
  </si>
  <si>
    <t xml:space="preserve">(1) Primeira fase:
 - Etapa inicial: na qual os empreendedores poderão submeter um único lance, para cada empreendimento, com preço de lance igual ou inferior ao preço inicial da primeira fase; e
b) Etapa continua: na qual o empreendedor que ofertou o menor preço de lance e os empreendedores cujas propostas não sejam superiores a cento e cinco por cento do menor preço de lance, poderão submeter novos lances;
(2) Segunda fase:
  a) Etapa inicial da segunda fase: etapa na qual os vendedores de ambos os produtos submeterão simultaneamente seus lances, com qtdes de lotes associada ao preço inicial da segunda fase de cada produto;
b) Etapa térmica: 
b1) Rodadas uniformes: período iniciado após a etapa inicial da segunda fase, onde há em cada rodada, submissão de lances de empreendimentos de fonte termelétrica com qtdes associadas ao preço de lance;
     b2) Rodada discriminatória: período iniciado após as rodadas uniformes da etapa térmica onde há submissão de um único lance com preço de lance associado à quantidade de lotes classificada para essa etapa.
c) Etapa hídrica:
c1) Rodadas uniformes: período iniciado após a rodadas discriminatória da etapa térmica, onde há em cada rodada, submissão dos lances dos empreendimentos de fonte hidrelétrica com qtdes associadas ao preço de lance;
c2) Rodada discriminatória: período iniciado após as rodadas uniformes da etapa hídrica, onde há submissão de um único lance com preço de lance associado à qtde de lotes classificada para esta etapa.
</t>
  </si>
  <si>
    <t>Durante a segunda fase, o sistema verificará o custo marginal corrente e, sempre que houver redução no preço de venda corrente dos outros empreendimentos com UBP, será iniciado o processo de ratificação de lance;
 - Nesse processo, o outro empreendimento com UBP que teve o seu preço de venda corrente reduzido poderá ratificar o novo preço de venda corrente. Os empreendimentos que ratificarem seus lances seguem no certame e aqueles que não o fizerem serão excluídos do leilão
 - O processo para a ratificação de lance será encerrado pelo decurso de tempo ou em 01 minuto após todos proponentes vendedores impactados ratificarem os seus lances, o que ocorrer primeiro.</t>
  </si>
  <si>
    <t>2º LEN</t>
  </si>
  <si>
    <t>A3 2006</t>
  </si>
  <si>
    <t>Portaria nº 75, de 10/03/2006</t>
  </si>
  <si>
    <t>Portaria nº 97, de 26/04/2006</t>
  </si>
  <si>
    <t>Ambiente aberto
2 etapas (Inicial e continua)
Ratificação de Lance - Redução do Preço de Venda</t>
  </si>
  <si>
    <t>- Etapa Inicial: na qual os proponentes vendedores poderão submeter um
único lance por empreendimento com preço de lance igual ou inferior ao preço inicial; e
- Etapa continua: na qual os proponentes vendedores que possuírem
lotes não atendidos poderão submeter novos lances</t>
  </si>
  <si>
    <t xml:space="preserve">
QTD-30-2009
DIS-15-2009
</t>
  </si>
  <si>
    <t>1º LEN</t>
  </si>
  <si>
    <t>A5 2005</t>
  </si>
  <si>
    <t>Ambiente fechado
3  fases
Oferta migratória
Demanda migratória</t>
  </si>
  <si>
    <t xml:space="preserve"> - Primeira fase, constituída de etapa inicial da primeira fase e etapa contínua, assegurará ao empreendedor vencedor de cada novo empreendimento de fonte hidro o direito de participação na segunda fase do leilão O novo empreendimento de fonte termo ingressará no leilão diretamente na segunda fase;
- Segunda fase, desenvolvida em até três rodadas sucessivas, classificará as ofertas de todos os proponentes vendedores em cada um dos produtos preparando a competição para a terceira fase. As ofertas não classificadas ao final da segunda fase estarão excluídas do leilão e
 - Terceira fase, integrada pela etapa inicial da terceira fase e da etapa de prorrogação, caracterizar-se-á pela disputa entre os Pproponentes vendedores por meio de oferta do menor preço de lance, cujo vencedor adquire o direito de assinatura dos CCEAR’s.</t>
  </si>
  <si>
    <t>2008-H30
2008-T15
2009-H30
2009-T15
2010-H30
2010-T15</t>
  </si>
  <si>
    <t>Ao término da cada rodada:
- O sistema classificará os lances por produto, em ordem crescente de preço de lance;
- O sistema definirá a situação a situação dos lotes dos produtos origem como lotes classificados ou lotes não classificados. Em caso de empate de propostas: 1) na última rodada ficam classificados todos os lances mesmo que isso faça com que a quantidade de lotes classificados ultrapasse a oferta de referência e/ou 2) nas rodadas anteriores, se houver, o desempate será feito mediante seleção randômica, processada automaticamente pelo sistema.</t>
  </si>
  <si>
    <t>Portaria nº 430, de 14/09/2005</t>
  </si>
  <si>
    <t>Portaria nº 329, de 29/07/2005</t>
  </si>
  <si>
    <t>Observação</t>
  </si>
  <si>
    <t>Classificação dos Lances</t>
  </si>
  <si>
    <t>22º LEE</t>
  </si>
  <si>
    <t>A2 2019</t>
  </si>
  <si>
    <t>Portaria nº 304, de 01/08/2019</t>
  </si>
  <si>
    <t>Portaria nº 15, de 25/09/2019</t>
  </si>
  <si>
    <t>DIS-2021-2A
QTD-2021-2A</t>
  </si>
  <si>
    <t>Etapa Inicial
Etapa Continua
Etapa de Ratificação</t>
  </si>
  <si>
    <t>O LEILÃO será composto de três etapas:
I - Etapa inicial: período no qual os vendedores poderão ofertar um lance
único para os produtos em negociação;
II - Etapa contínua: período iniciado após a etapa inicial, no qual os vendedores que ofertaram lances válidos na etapa inicial poderão submeter lances para os
produtos em negociação; e
III - Etapa de ratificação de lance: período iniciado após a etapa contínua, para
ratificação de lances do empreendimento marginal que complete a qtde demandada do produto.</t>
  </si>
  <si>
    <t>Em caso de empate de preços de lance na etapa contínua, o desempate será realizado pela ordem crescente de lotes ofertados e, caso persista, por ordem cronológica de submissão de lances</t>
  </si>
  <si>
    <t>ratificação de lances do empreendimento marginal que complete a qtde demandada do produto.</t>
  </si>
  <si>
    <t xml:space="preserve">Alocação de qtdes de energia efetivamente negociadas, expressas em MWh, na proporção da qtde demandada pelos compradores, também em MWh, para fins da celebração do CCEAR; </t>
  </si>
  <si>
    <t>21º LEE</t>
  </si>
  <si>
    <t>A1 2019</t>
  </si>
  <si>
    <t>Etapa Inicial
Etapa Continua</t>
  </si>
  <si>
    <t>O LEILÃO será composto de duas etapas:
I - Etapa inicial: período no qual os vendedores poderão ofertar um lance
único para os produtos em negociação;
II - Etapa contínua: período iniciado após a etapa inicial, no qual os vendedores que ofertaram lances válidos na etapa inicial poderão submeter lances para os
produtos em negociação; e</t>
  </si>
  <si>
    <t>20º LEE</t>
  </si>
  <si>
    <t>A2 2018</t>
  </si>
  <si>
    <t>Portaria nº 317, de 31/07/2018</t>
  </si>
  <si>
    <t>Portaria nº 24, de 12/09/2018</t>
  </si>
  <si>
    <t>DIS-2020-2A
QTD-2020-2A</t>
  </si>
  <si>
    <t>19º LEE</t>
  </si>
  <si>
    <t>A1 2018</t>
  </si>
  <si>
    <t>DIS-2019-2A
QTD-2019-2A</t>
  </si>
  <si>
    <t>18º LEE</t>
  </si>
  <si>
    <t>A2 2017</t>
  </si>
  <si>
    <t>Portaria nº 388, de 04/10/2017
Portaria nº 459, de 23/11/2017</t>
  </si>
  <si>
    <t>Portaria nº 56, de 11/10/2017</t>
  </si>
  <si>
    <t>O LEILÃO será composto de duas ETAPAS:
I - Etapa Inicial: período no qual os vendedores poderão
ofertar um lance único para o produto em negociação; e
II - Etapa Contínua: período iniciado após a etapa inicial, no qual os
vendedores que ofertaram lances válidos na etapa inicial,
poderão submeter lances para o produto em negociação.</t>
  </si>
  <si>
    <t>Apenas produto quantidade</t>
  </si>
  <si>
    <t>17º LEE</t>
  </si>
  <si>
    <t>A1 2017</t>
  </si>
  <si>
    <t xml:space="preserve">QTD-02-2018 </t>
  </si>
  <si>
    <t>16º LEE</t>
  </si>
  <si>
    <t>A1 2016</t>
  </si>
  <si>
    <t>Portaria nº 494, de 11/12/2016</t>
  </si>
  <si>
    <t>Portaria nº 105, de 27/10/2016</t>
  </si>
  <si>
    <t>2 Etapas
Oferta de Referência</t>
  </si>
  <si>
    <t>O LEILÃO será composto de duas etapas:
I - Uniforme: na qual os vendedores poderão submeter, a cada rodada, lances com quantidades de lotes associadas a seus respectivos empreendimentos ao preço de lance da rodada; e
II - Discriminatória: período iniciado após a etapa uniforme, onde há submissão de um único lance com preço de lance associado à quantidade de lotes classificada na etapa anterior.</t>
  </si>
  <si>
    <t>Em caso de empate de preços de lance na etapa discriminatória, o desempate será realizado por seleção randômica</t>
  </si>
  <si>
    <t>15º LEE</t>
  </si>
  <si>
    <t>A1 2015</t>
  </si>
  <si>
    <t>Portaria nº 428, de 11/09/2015</t>
  </si>
  <si>
    <t>Portaria nº 459, de 07/10/2015</t>
  </si>
  <si>
    <t>DIS1-05ANOS
DIS2-03ANOS
DIS3-01ANO
QTD-03ANOS</t>
  </si>
  <si>
    <t>14º LEE</t>
  </si>
  <si>
    <t>A1 2014</t>
  </si>
  <si>
    <t>Portaria nº 547, de 08/10/2014</t>
  </si>
  <si>
    <t>Portaria nº 554, de 15/10/2014</t>
  </si>
  <si>
    <t>DIS-03ANOS-2015
QTD1-05ANOS-2015
QTD2-03ANOS-2015</t>
  </si>
  <si>
    <t>Em caso de empate de preços de lance na etapa discriminatória, o desempate será realizado pela ordem crescente do montante ofertado e, caso persista, por meio de seleção randômica.</t>
  </si>
  <si>
    <t>13º LEE</t>
  </si>
  <si>
    <t>A0 2014</t>
  </si>
  <si>
    <t>Portaria nº 118, de 21/03/2014</t>
  </si>
  <si>
    <t>Portaria nº 134, de 01/04/2014</t>
  </si>
  <si>
    <t>2014-DIS
2014-QTD</t>
  </si>
  <si>
    <t>12º LEE</t>
  </si>
  <si>
    <t>A1 2013</t>
  </si>
  <si>
    <t>Portaria nº 371, de 18/10/2013</t>
  </si>
  <si>
    <t>Portaria nº 544, de 21/09/2011</t>
  </si>
  <si>
    <t>QTD-12M
QTD-18M
QTD-36M</t>
  </si>
  <si>
    <t>11º LEE</t>
  </si>
  <si>
    <t>A0 2013</t>
  </si>
  <si>
    <t>Leilão sem negociação</t>
  </si>
  <si>
    <t>Portaria nº 47, de 10/02/2013</t>
  </si>
  <si>
    <t>2013-Q01</t>
  </si>
  <si>
    <t>10º LEE</t>
  </si>
  <si>
    <t>A1 2011</t>
  </si>
  <si>
    <t>Portaria nº 513, de 02/09/2011</t>
  </si>
  <si>
    <t>2012-Q03</t>
  </si>
  <si>
    <t>Para fins de celebração dos CCEARs, o rateio dos lotes negociados será realizado com base na qtde declarada de reposição e na qtde declarada  incremental de cada comprador</t>
  </si>
  <si>
    <t>9º LEE</t>
  </si>
  <si>
    <t>A1 2010</t>
  </si>
  <si>
    <t>Portaria nº 821, de 04/10/2010</t>
  </si>
  <si>
    <t>Portaria nº 856, de 15/10/2010</t>
  </si>
  <si>
    <t>2011-Q03
2011-D03</t>
  </si>
  <si>
    <t>Em caso de empate de preços de lance na etapa discriminatória, o desempate será realizado pela ordem crescente do montante ofertado e, caso persista o empate, o desempate será realizado por seleção randômica</t>
  </si>
  <si>
    <t>Para fins de celebração dos CCEARs, os lotes efetivamente negociados
pelos vendedores individualmente considerados, serão rateados entre os
distribuidores, na proporção da qtde demandada e, para
efeito do rateio os lotes negociados em MWmédio serão convertidos em MWh,
obtendo-se a energia contratada que constará de cada CCEAR, por
submercado</t>
  </si>
  <si>
    <t>8º LEE</t>
  </si>
  <si>
    <t>A1 2009</t>
  </si>
  <si>
    <t>Portaria nº 305, de 19/12/2006</t>
  </si>
  <si>
    <t>Portaria nº 391, de 13/10/2009</t>
  </si>
  <si>
    <t>2010-Q05
2010-D05</t>
  </si>
  <si>
    <t>Em caso de empate de preços de lance nas rodadas discriminatórias, o desempate será realizado mediante Seleção Aleatória</t>
  </si>
  <si>
    <t>7º LEE</t>
  </si>
  <si>
    <t>A1 2008</t>
  </si>
  <si>
    <t>DEVIDO AO NÃO APORTE DE GARANTIAS DE PARTICIPAÇÃO DO LEILÃO, ESTE CERTAME NÃO OCORREU</t>
  </si>
  <si>
    <t>Portaria nº 330, de 19/09/2008</t>
  </si>
  <si>
    <t>Portaria nº 296, de 25/10/2007</t>
  </si>
  <si>
    <t>2009-05</t>
  </si>
  <si>
    <t>2 fases
Oferta de Referência
Segregação de oferta</t>
  </si>
  <si>
    <t>O leilão  será composto de duas fases:
1) Primeira Fase: caracterizar-se-á pela negociação em múltiplas rodadas com um preço corrente e um preço de lance em cada rodada;
II) Segunda Fase: ocorrerá a negociação em rodada única a preços discriminatórios.</t>
  </si>
  <si>
    <t>Em caso de empate de preços de lance na segunda fase, o desempate será realizado mediante seleção randômica ou aleatória</t>
  </si>
  <si>
    <t>Após o fechamento do LEILÃO, deverá ser executado o rateio do produto para fins de celebração dos respectivos CCEARs entre cada vendedor e todos os compradores na proporção dos lotes atendidos e das qtdes demandadas respectivamente</t>
  </si>
  <si>
    <t>6º LEE</t>
  </si>
  <si>
    <t>A1 2007</t>
  </si>
  <si>
    <t>Portaria nº 278, de 28/09/2007</t>
  </si>
  <si>
    <t>2008-05</t>
  </si>
  <si>
    <t>5º LEE</t>
  </si>
  <si>
    <t>A1 2006</t>
  </si>
  <si>
    <t>Portaria nº 285, de 14/11/2006</t>
  </si>
  <si>
    <t>Portaria nº 24/, de 18/09/2006</t>
  </si>
  <si>
    <t>4º LEE</t>
  </si>
  <si>
    <t>A1 2005</t>
  </si>
  <si>
    <t>Portaria nº 364, de 16/08/2005</t>
  </si>
  <si>
    <t>Em caso de empate o critério de desempate será aleatório e aplicado automaticamente pelo SISTEMA</t>
  </si>
  <si>
    <t>3º LEE</t>
  </si>
  <si>
    <t>2º LEE</t>
  </si>
  <si>
    <t>Portaria nº 231, de 30/09/2004</t>
  </si>
  <si>
    <t>2008-08
2009-08</t>
  </si>
  <si>
    <t>2 fases
Oferta migratória
Preços de reserva
Redução de demanda
Lance adicional
Segregação de oferta</t>
  </si>
  <si>
    <t>Em caso de empate será utilizado critério de desempate, a ser definido no
detalhamento da sistemática, mediante processo aleatório.
No detalhamento da sistemática o critério de desempate:
 - Em caso de empate de propostas com mesmo preço, para PRODUTO(S)
ABERTO(S), será utilizado critério de desempate, mediante seleção
aleatória processada automaticamente pelo SISTEMA</t>
  </si>
  <si>
    <t>1º LEE</t>
  </si>
  <si>
    <t>A1 2004</t>
  </si>
  <si>
    <t>2005-08 
2006-08
2007-08</t>
  </si>
  <si>
    <t>2 fases
Oferta migratória
Preços de reserva
Redução de demanda
Lance adicional</t>
  </si>
  <si>
    <t>Lote (Mwmédio)</t>
  </si>
  <si>
    <t>Limite da carga total contratada</t>
  </si>
  <si>
    <t>Sistemática</t>
  </si>
  <si>
    <t>Garantia financeira por lote (R$)</t>
  </si>
  <si>
    <t>17º LAJ</t>
  </si>
  <si>
    <t>a) Produto P03M: 01/10/2013 - 31/12/2013
b) Produto P12M: 01/01/2014 - 31/12/2014</t>
  </si>
  <si>
    <r>
      <rPr>
        <b/>
        <sz val="8"/>
        <color theme="1"/>
        <rFont val="Calibri"/>
        <family val="2"/>
        <scheme val="minor"/>
      </rPr>
      <t xml:space="preserve">Rodadas uniformes 
- </t>
    </r>
    <r>
      <rPr>
        <sz val="8"/>
        <color theme="1"/>
        <rFont val="Calibri"/>
        <family val="2"/>
        <scheme val="minor"/>
      </rPr>
      <t xml:space="preserve">o lance de cada vendedor corresponderá a uma qtde de lotes compatível com sua garantia;
 - Para cada rodada uniforme, o sistema disponibilizará o preço de lance e dará início ao tempo para inserção de lance;
 - O preço de lance será:
a) igual ao preço inicial, na 1ª rodada uniforme;
b) igual ao preço de lance da rodada uniforme anterior considerando o incremento, a partir da 2ª rodada uniforme.
 - Ao final de cada rodada uniforme, o sistema comparará a qtde total ofertada com a qtde total demandada e procederá da seguinte forma:
a) Se a Oferta for maior do que a demanda, será iniciada a rodada discriminatória;
b) Se a Oferta for igual à Demanda, a negociação do produto será encerrada e todos os lotes submetidos serão considerados como atendidos ao preço de lance a que foram submetidos;
c) Se a Oferta for inferior à Demanda, será iniciada uma nova rodada uniforme.
 - Caso o preço de lance de uma rodada uniforme seja igual ao preço máximo, o sistema encerrará a negociação do produto ao término dessa rodada. Nesta situação se a oferta for menor ou igual à demanda todos os lotes submetidos serão considerados como atendidos ao preço de lance a que foram submetidos.
 - Ao iniciar uma nova rodada uniforme, o sistema considerará os lotes ofertados na rodada uniforme anterior como lotes atendidos ao preço de lance a que foram submetidos.
 -As rodadas discriminatóriias dos produtos serão iniciadas simultaneamente.
</t>
    </r>
    <r>
      <rPr>
        <b/>
        <sz val="8"/>
        <color theme="1"/>
        <rFont val="Calibri"/>
        <family val="2"/>
        <scheme val="minor"/>
      </rPr>
      <t>Rodada Discriminatória</t>
    </r>
    <r>
      <rPr>
        <sz val="8"/>
        <color theme="1"/>
        <rFont val="Calibri"/>
        <family val="2"/>
        <scheme val="minor"/>
      </rPr>
      <t xml:space="preserve">
 - Somente participarão os vendedores que submeteram lance na última rodada uniforme;
 - Na rodada discriminatória, os vendedores classificados
deverão submeter lance para a qtde de lotes ofertada na última rodada uniforme, o qual deverá ser menor ou igual ao preço de lance da última rodada uniforme e maior que o preço de lance da penúltima rodada uniforme
 - Caso o vendedor não submeta lance na rodada discriminatória, o sistema considerará o preço de lance da última rodada uniforme.
 - Ao término da rodada discriminatória, o sistema classificará os lotes ofertados como atendidos e não atendidos, observando os seguintes critérios:
a) Considerará como atendidos aqueles submetidos até a penúltima rodada uniforme;
b) Empilhará os lotes submetidos na rodada discriminatória em ordem crescente de lance e classificará como atendidos exatamente
aqueles necessários para o atendimento da qtde total demandada
c) Considerará como lotes não atendidos aqueles que, após o empilhamento descrito na alínea (b), ultrapassem a qtde total demandada.</t>
    </r>
  </si>
  <si>
    <t>16º LAJ</t>
  </si>
  <si>
    <t>15º LAJ</t>
  </si>
  <si>
    <t>a) Produto P03M: 01/04/2013 - 30/06/2013
b) Produto P06M: 01/04/2013 - 31/12/2013
c) Produto P09M: 01/07/2013 - 31/12/2013</t>
  </si>
  <si>
    <t>14º LAJ</t>
  </si>
  <si>
    <t>a) Produto P03M: 01/10/2012 - 31/12/2012
b) Produto P12M: 01/01/2013 - 31/12/2013</t>
  </si>
  <si>
    <t>13º LAJ</t>
  </si>
  <si>
    <t>a) Produto P03M: 01/07/2012 - 30/09/2012
b) Produto P06M: 01/07/2012 - 31/12/2012</t>
  </si>
  <si>
    <t>12º LAJ</t>
  </si>
  <si>
    <t>a) Produto P03M: 01/04/2012 - 30/06/2012
b) Produto P06M: 01/07/2012 - 31/12/2012
c) Produto P09M: 01/04/2012 - 31/12/2012</t>
  </si>
  <si>
    <t>11º LAJ</t>
  </si>
  <si>
    <t>a) Produto P03M: 01/10/2011 - 31/12/2011
b) Produto P12M: 01/01/2012 - 31/12/2012</t>
  </si>
  <si>
    <t>10º LAJ</t>
  </si>
  <si>
    <t>a) Produto P04M: 01/03/2011 - 30/06/2011
b) Produto P10M: 01/03/2011 - 31/12/2011</t>
  </si>
  <si>
    <t>9º LAJ</t>
  </si>
  <si>
    <t>a) Produto 01: 01/03/2009 - 30/06/2009
b) Produto 02: 01/03/2009 - 31/12/2009
c) Produto 03: 01/06/2009 - 31/12/2009</t>
  </si>
  <si>
    <t>O leilão terá início com o preço inicial.
- Cada aviso de compra apresentado pelos respectivos distribuidores corresponderá a um produto, individualizado por comprador;
- Os vendedores deverão apresentar os seus lances de qtde de lotes para cada produto que desejam fornecer, para o preço estabelecido pelo sistema.
- O preço de fechamento e o preço inicial permanecem iguais enquanto a qtde acumulada de lances para o produto for menor ou igual à respectiva qtde demandada;
- O sistema processa os lances seqüencialmente, na ordem em que são recebidos,
da seguinte forma:
a) ordenação decrescente de preço dos lances para cada produto e,por horário de recebimento pelo sistema;
b) calcula-se a qtde acumulada até o limite de suprimento da quantidade de lotes demandada;
c) o preço corrente para um dado produto é o maior preço entre os lances válidos considerados na apuração da qtde acumulada;
d) os lances atendidos e considerados ativos são aqueles em que o preço ofertado é igual ou menor que o preço corrente. Onde houver mais de um lance para o preço corrente e não houver lotes suficientes para atender todos os lances para esse preço, os lances serão atendidos pela ordem de seu recebimento. Se houver um lance neste preço corrente que não possa ser atendido integralmente pelos lotes disponíveis, este lance será parcialmente atendido pelos lotes ofertados então disponíveis;
e) após cada novo lance calcula-se o novo preço corrente e se estabelece a nova relação de lances ativos À medida que o preço corrente diminui, os lances previamente enviados a preços superiores ao preço corrente, passam a ser lances não atendidos, liberando-se as
correspondentes garantias financeiras a fim de que possam lastrear novo(s) lance(s). As obrigações do proponente vendedor cessam em relação aos lances considerados inativos;
f) novos lances só poderão ser submetidos ao novo preço de lance, que será determinado pelo sistema por meio de aplicação de um decremento de preço;
g) o leilão é encerrado quando não houver novos lances válidos dentro de um determinado período de tempo; e
h) após o fechamento do leilão os lotes de cada produto deverão ser prontamente alocados aos vendedores ao preço corrente no momento do fechamento.</t>
  </si>
  <si>
    <t>8º LAJ</t>
  </si>
  <si>
    <t>a) Produto 02: 01/10/2008 - 31/12/2008
b) Produto 03: 01/01/2009 - 31/12/2009</t>
  </si>
  <si>
    <t>7º LAJ</t>
  </si>
  <si>
    <t>a) Produto 01: 01/07/2008 - 30/09/2008
b) Produto 02: 01/10/2008 - 31/12/2008
c) Produto 03: 01/07/2008 - 31/12/2008</t>
  </si>
  <si>
    <t>6º LAJ</t>
  </si>
  <si>
    <t>a) Produto 01: 01/10/2007 - 31/12/2007
b) Produto 02: 01/01/2008 - 31/12/2008</t>
  </si>
  <si>
    <t>5º LAJ</t>
  </si>
  <si>
    <t>a) Produto 01: 01/07/2007 - 31/07/2007
b) Produto 02: 01/10/2007 - 31/12/2007</t>
  </si>
  <si>
    <t>4º LAJ</t>
  </si>
  <si>
    <t>a) Produto 01: 01/04/2007 - 31/07/2007
b) Produto 02: 01/04/2007 - 31/12/2007</t>
  </si>
  <si>
    <t>3º LAJ</t>
  </si>
  <si>
    <t>Produto 01: 01/10/2006 - 31/12/2006</t>
  </si>
  <si>
    <t>2º LAJ</t>
  </si>
  <si>
    <t>a) Produto 01: 01/07/2006 - 30/09/2006
b) Produto 02: 01/07/2006 - 31/12/2006</t>
  </si>
  <si>
    <t>1º LAJ</t>
  </si>
  <si>
    <t>NÃO REALIZADO</t>
  </si>
  <si>
    <t>Oferta Mínima</t>
  </si>
  <si>
    <t>Oferta Máxima</t>
  </si>
  <si>
    <t xml:space="preserve">Preço Inicial </t>
  </si>
  <si>
    <t>Empate</t>
  </si>
  <si>
    <t>11º LER</t>
  </si>
  <si>
    <t>10º LER</t>
  </si>
  <si>
    <t>1) Etapa Uniforme: as vendedoras poderão, a cada rodada, submeter lances para o(s) produto(s) em negociação, com quantidades associadas ao preço de lance da rodada;
2) Etapa Discriminatória: período iniciado após a etapa uniforme, onde há submissão de apenas um lance para o(s) produto(s) em negociação, com preço de lance associado à quantidade de lotes classificada na etapa anterior.</t>
  </si>
  <si>
    <t>Hidroelétrico</t>
  </si>
  <si>
    <t>Aporte / R$ 20.000</t>
  </si>
  <si>
    <t>R$ 248/MWh</t>
  </si>
  <si>
    <t xml:space="preserve"> Ordem crescente do
montante ofertado e seleção randômica.</t>
  </si>
  <si>
    <t>9º LER</t>
  </si>
  <si>
    <t>DIST-ER20</t>
  </si>
  <si>
    <t>Térmico</t>
  </si>
  <si>
    <t>R$ 581/MWh</t>
  </si>
  <si>
    <t>1) Ordem decrescente do
montante ofertado e seleção randômica.
2) No caso de termico ciclo combinado será considerado
a energia do emprrendimento relativa ao segundo e demais anos contratuais.</t>
  </si>
  <si>
    <t>8º LER</t>
  </si>
  <si>
    <r>
      <rPr>
        <b/>
        <sz val="10"/>
        <color theme="1"/>
        <rFont val="Calibri"/>
        <family val="2"/>
        <scheme val="minor"/>
      </rPr>
      <t>1) Primeira fase:</t>
    </r>
    <r>
      <rPr>
        <sz val="10"/>
        <color theme="1"/>
        <rFont val="Calibri"/>
        <family val="2"/>
        <scheme val="minor"/>
      </rPr>
      <t xml:space="preserve">
(a) ETAPA INICIAL: Os vendedores poderão submeter um único lance para cada empreendimento
com quantidade de lotes e preço de lance igual ou inferior ao preço inicial, para classificação por menor preço, considerando a capacidade de escoamento da rede;
</t>
    </r>
    <r>
      <rPr>
        <b/>
        <sz val="10"/>
        <color theme="1"/>
        <rFont val="Calibri"/>
        <family val="2"/>
        <scheme val="minor"/>
      </rPr>
      <t>2) Segunda fase:</t>
    </r>
    <r>
      <rPr>
        <sz val="10"/>
        <color theme="1"/>
        <rFont val="Calibri"/>
        <family val="2"/>
        <scheme val="minor"/>
      </rPr>
      <t xml:space="preserve">
(i) ETAPA UNIFORME: Os vendedores classificados na primeira fase, considerando a capacidade de escoamento da rede, poderão submeter, a cada rodada, lances com confirmação de lotes associados ao preço de lance da rodada; e
(ii) ETAPA DISCRIMINATÓRIA: período iniciado após a etapa uniforme, no qual há submissão de um único lance com preço de lance associado à quantidade de lotes classificada na etapa anterior.</t>
    </r>
  </si>
  <si>
    <t>QTD-UEE-ER20
QTD-UES-ER20</t>
  </si>
  <si>
    <t>Eólica e Solar</t>
  </si>
  <si>
    <t>QTD-UEE-ER20 - 213
QTD-UES-ER20 - 381</t>
  </si>
  <si>
    <t>1) Etapa Inicial:
(1) ordem crescente de POTÊNCIA; (2) ordem decrescente do montante ofertado; (3) por seleção randômica.
2) Etapa discriminatória:
(1)  Ordem crescente do
montante ofertado e seleção randômica</t>
  </si>
  <si>
    <t>7º LER</t>
  </si>
  <si>
    <t>Solar</t>
  </si>
  <si>
    <t>R$ 349/MWh</t>
  </si>
  <si>
    <t>6º LER</t>
  </si>
  <si>
    <t>QTD-BIO-ER20
QTD-UEE-ER20
QTD-UES-ER20</t>
  </si>
  <si>
    <t>Biomassa, Solar e eólica</t>
  </si>
  <si>
    <t>QTD-BIO-ER20 - 169
QTD-UEE-ER20 - 144
QTD-UES-ER20 - 262</t>
  </si>
  <si>
    <t>5º LER</t>
  </si>
  <si>
    <r>
      <rPr>
        <b/>
        <sz val="10"/>
        <color theme="1"/>
        <rFont val="Calibri"/>
        <family val="2"/>
        <scheme val="minor"/>
      </rPr>
      <t>1) Primeira fase:</t>
    </r>
    <r>
      <rPr>
        <sz val="10"/>
        <color theme="1"/>
        <rFont val="Calibri"/>
        <family val="2"/>
        <scheme val="minor"/>
      </rPr>
      <t xml:space="preserve">
(a) ETAPA INICIAL: Os vendedores poderão submeter um único lance para cada empreendimento
com quantidade de lotes e preço de lance igual ou inferior ao preço inicial, para classificação por menor preço, considerando a capacidade de escoamento da rede;
</t>
    </r>
    <r>
      <rPr>
        <b/>
        <sz val="10"/>
        <color theme="1"/>
        <rFont val="Calibri"/>
        <family val="2"/>
        <scheme val="minor"/>
      </rPr>
      <t>2) Segunda fase:</t>
    </r>
    <r>
      <rPr>
        <sz val="10"/>
        <color theme="1"/>
        <rFont val="Calibri"/>
        <family val="2"/>
        <scheme val="minor"/>
      </rPr>
      <t xml:space="preserve">
(i) ETAPA UNIFORME: Os vendedores classificados na primeira fase, considerando a capacidade de escoamento da rede, poderão submeter, a cada rodada, lances com confirmação de lotes associados ao preço de lance da rodada; e
(ii) ETAPA DISCRIMINATÓRIA: período iniciado após a etapa uniforme, no qual há submissão de um único lance com preço de lance associado à quantidade de lotes classificada na etapa anterior.
</t>
    </r>
    <r>
      <rPr>
        <b/>
        <sz val="10"/>
        <color theme="1"/>
        <rFont val="Calibri"/>
        <family val="2"/>
        <scheme val="minor"/>
      </rPr>
      <t>3) Ao término da segunda fase poderá ocorrer RATIFICAÇÃO DE LANCES.</t>
    </r>
  </si>
  <si>
    <t>R$ 117/MWh</t>
  </si>
  <si>
    <r>
      <rPr>
        <b/>
        <sz val="10"/>
        <color theme="1"/>
        <rFont val="Calibri"/>
        <family val="2"/>
        <scheme val="minor"/>
      </rPr>
      <t>1) Etapa Inicial:</t>
    </r>
    <r>
      <rPr>
        <sz val="10"/>
        <color theme="1"/>
        <rFont val="Calibri"/>
        <family val="2"/>
        <scheme val="minor"/>
      </rPr>
      <t xml:space="preserve">
(1) ordem crescente de POTÊNCIA; (2) ordem decrescente do montante ofertado; (3) por seleção randômica.
</t>
    </r>
    <r>
      <rPr>
        <b/>
        <sz val="10"/>
        <color theme="1"/>
        <rFont val="Calibri"/>
        <family val="2"/>
        <scheme val="minor"/>
      </rPr>
      <t>2) Etapa discriminatória:</t>
    </r>
    <r>
      <rPr>
        <sz val="10"/>
        <color theme="1"/>
        <rFont val="Calibri"/>
        <family val="2"/>
        <scheme val="minor"/>
      </rPr>
      <t xml:space="preserve">
(1)  Ordem crescente do
montante ofertado e seleção randômica</t>
    </r>
  </si>
  <si>
    <t>4º LER</t>
  </si>
  <si>
    <t>(1) Rodadas uniformes: período onde haverá, em cada rodada submissão de lances dos empreendimentos habilitados para o produto em negociação com quantidades de lotes associadas ao preço de lance; e
(2) Rodada discriminatória: período iniciado após as rodadas uniformes onde haverá submissão de um único lance com preço de lance associado à quantidade de lotes classificada para essa rodada.</t>
  </si>
  <si>
    <t>Biomassa e eólica</t>
  </si>
  <si>
    <t>30% da GF para biomassa no 1º ano</t>
  </si>
  <si>
    <t>Aporte / R$ 20.000 (ECO)</t>
  </si>
  <si>
    <t>R$ 146/MWh</t>
  </si>
  <si>
    <t>1) Ordem crescente do
montante ofertado e seleção randômica.
2) No caso de biomassa será considerado
o montante do segundo ano do período de entrega da energia contratada como critério de desempate.</t>
  </si>
  <si>
    <t>,</t>
  </si>
  <si>
    <t>3º LER</t>
  </si>
  <si>
    <t>2011-BIO15
2012-BIO15
2013-BIO15
2013-EOL20
2013-PCH30</t>
  </si>
  <si>
    <t>Biomassa, eólica e PCH</t>
  </si>
  <si>
    <t>Biomassa 2011 - 156
Biomassa 2012 - 156
Biomassa 2013 - 156
Eólico 2013 - 167
Hidrelétrico 2013 - 155</t>
  </si>
  <si>
    <t>1) Ordem crescente do
montante ofertado e seleção randômica.
2) No caso de biomassa será considerado
o montante do terceiro ano do período de entrega da energia contratada como critério de desempate.</t>
  </si>
  <si>
    <t>2º LER</t>
  </si>
  <si>
    <t>2012-EOL20</t>
  </si>
  <si>
    <t>R$ 189/MWh</t>
  </si>
  <si>
    <t>Em caso de empate de preços de lance o desempate será realizado mediante Seleção Randômica.</t>
  </si>
  <si>
    <t>1º LER</t>
  </si>
  <si>
    <t>2009-ER15
2010-ER15</t>
  </si>
  <si>
    <t>30% da GF</t>
  </si>
  <si>
    <t>R$ 61/MWh</t>
  </si>
  <si>
    <t>(1) Empreendimento que ofertou maior quantidade de lotes no primeiro
ano do período de suprimento;
(2) Empreendimento que ofertou a maior quantidade de lotes no segundo
ano do período de suprimento; e
(3) seleção randômica.</t>
  </si>
  <si>
    <t>3º LFA</t>
  </si>
  <si>
    <r>
      <rPr>
        <b/>
        <sz val="10"/>
        <color theme="1"/>
        <rFont val="Calibri"/>
        <family val="2"/>
        <scheme val="minor"/>
      </rPr>
      <t xml:space="preserve">1) Primeira fase:
(a) Etapa uniforme: </t>
    </r>
    <r>
      <rPr>
        <sz val="10"/>
        <color theme="1"/>
        <rFont val="Calibri"/>
        <family val="2"/>
        <scheme val="minor"/>
      </rPr>
      <t xml:space="preserve"> Os vendedores poderão submeter, a cada rodada, lances para o produto biomassa 2016, com quantidades associadas ao preço de lance da rodada; 
</t>
    </r>
    <r>
      <rPr>
        <b/>
        <sz val="10"/>
        <color theme="1"/>
        <rFont val="Calibri"/>
        <family val="2"/>
        <scheme val="minor"/>
      </rPr>
      <t xml:space="preserve">(b) Etapa discriminatória: </t>
    </r>
    <r>
      <rPr>
        <sz val="10"/>
        <color theme="1"/>
        <rFont val="Calibri"/>
        <family val="2"/>
        <scheme val="minor"/>
      </rPr>
      <t xml:space="preserve">Período iniciado após a etapa uniforme onde há submissão de um único lance para o produto biomassa 2016, com preço de lance associado à quantidade de lotes classificada na etapa anterior.
</t>
    </r>
    <r>
      <rPr>
        <b/>
        <sz val="10"/>
        <color theme="1"/>
        <rFont val="Calibri"/>
        <family val="2"/>
        <scheme val="minor"/>
      </rPr>
      <t>2) Segunda fase:</t>
    </r>
    <r>
      <rPr>
        <sz val="10"/>
        <color theme="1"/>
        <rFont val="Calibri"/>
        <family val="2"/>
        <scheme val="minor"/>
      </rPr>
      <t xml:space="preserve">
</t>
    </r>
    <r>
      <rPr>
        <b/>
        <sz val="10"/>
        <color theme="1"/>
        <rFont val="Calibri"/>
        <family val="2"/>
        <scheme val="minor"/>
      </rPr>
      <t>(a) Etapa inicial:</t>
    </r>
    <r>
      <rPr>
        <sz val="10"/>
        <color theme="1"/>
        <rFont val="Calibri"/>
        <family val="2"/>
        <scheme val="minor"/>
      </rPr>
      <t xml:space="preserve"> Os vendedores poderão submeter um único lance para o produto biomassa 2017 e para o produto eólica 2017, com quantidade de lotes e receira fixa tal que o preço de lance seja igual ou inferior ao preço inicial do produto, para classificação por ordem crescente de preço de lance, considerando a capacidade de escoamento da rede;
</t>
    </r>
    <r>
      <rPr>
        <b/>
        <sz val="10"/>
        <color theme="1"/>
        <rFont val="Calibri"/>
        <family val="2"/>
        <scheme val="minor"/>
      </rPr>
      <t>3) Terceira fase:</t>
    </r>
    <r>
      <rPr>
        <sz val="10"/>
        <color theme="1"/>
        <rFont val="Calibri"/>
        <family val="2"/>
        <scheme val="minor"/>
      </rPr>
      <t xml:space="preserve">
</t>
    </r>
    <r>
      <rPr>
        <b/>
        <sz val="10"/>
        <color theme="1"/>
        <rFont val="Calibri"/>
        <family val="2"/>
        <scheme val="minor"/>
      </rPr>
      <t>(a) Etapa uniforme:</t>
    </r>
    <r>
      <rPr>
        <sz val="10"/>
        <color theme="1"/>
        <rFont val="Calibri"/>
        <family val="2"/>
        <scheme val="minor"/>
      </rPr>
      <t xml:space="preserve"> Os vendedores, classificados na segunda fase considerando a capacidade de escoamento da rede, poderão submeter, a cada rodada lances com confirmação de lotes associados ao preço de lance da rodada e
</t>
    </r>
    <r>
      <rPr>
        <b/>
        <sz val="10"/>
        <color theme="1"/>
        <rFont val="Calibri"/>
        <family val="2"/>
        <scheme val="minor"/>
      </rPr>
      <t>(b) Etapa discriminatória</t>
    </r>
    <r>
      <rPr>
        <sz val="10"/>
        <color theme="1"/>
        <rFont val="Calibri"/>
        <family val="2"/>
        <scheme val="minor"/>
      </rPr>
      <t xml:space="preserve">: período iniciado após a etapa uniforme, no qual há submissão de um único lance com preço de lance associado à quantidade de lotes classificada na etapa anterior.
</t>
    </r>
    <r>
      <rPr>
        <b/>
        <sz val="10"/>
        <color theme="1"/>
        <rFont val="Calibri"/>
        <family val="2"/>
        <scheme val="minor"/>
      </rPr>
      <t xml:space="preserve">4) Ao término da terceira fase poderá ocorrer ratificação de lances.
</t>
    </r>
  </si>
  <si>
    <t>BIO-2016
BIO-2017
EOL-2017</t>
  </si>
  <si>
    <t>Biomassa: R$ 215/MWh
Eólica: R$ 179/MWh</t>
  </si>
  <si>
    <t>2º LFA</t>
  </si>
  <si>
    <r>
      <rPr>
        <b/>
        <sz val="10"/>
        <color theme="1"/>
        <rFont val="Calibri"/>
        <family val="2"/>
        <scheme val="minor"/>
      </rPr>
      <t>1) Etapa uniforme:</t>
    </r>
    <r>
      <rPr>
        <sz val="10"/>
        <color theme="1"/>
        <rFont val="Calibri"/>
        <family val="2"/>
        <scheme val="minor"/>
      </rPr>
      <t xml:space="preserve">
 Os vendedores poderão submeter, a cada rodada, lances para o produto disponibilidade ou quantidade, com quantidades associadas ao preço de lance da rodada; 
</t>
    </r>
    <r>
      <rPr>
        <b/>
        <sz val="10"/>
        <color theme="1"/>
        <rFont val="Calibri"/>
        <family val="2"/>
        <scheme val="minor"/>
      </rPr>
      <t xml:space="preserve">2) Etapa discriminatória: </t>
    </r>
    <r>
      <rPr>
        <sz val="10"/>
        <color theme="1"/>
        <rFont val="Calibri"/>
        <family val="2"/>
        <scheme val="minor"/>
      </rPr>
      <t xml:space="preserve">
Período iniciado após a etapa uniforme onde há submissão de um único lance para o produto disponibilidade quantidade, com preço de lance associado à quantidade de lotes classificada na etapa anterior.</t>
    </r>
  </si>
  <si>
    <t>QTD-30
DISP-20</t>
  </si>
  <si>
    <t>Hidro
Biomassa e eólica</t>
  </si>
  <si>
    <t>Hidro: R$ 155/MWh
Disp: R$ 167/MWh</t>
  </si>
  <si>
    <t>1º LFA</t>
  </si>
  <si>
    <r>
      <rPr>
        <b/>
        <sz val="10"/>
        <color theme="1"/>
        <rFont val="Calibri"/>
        <family val="2"/>
        <scheme val="minor"/>
      </rPr>
      <t>1) Primeira fase:</t>
    </r>
    <r>
      <rPr>
        <sz val="10"/>
        <color theme="1"/>
        <rFont val="Calibri"/>
        <family val="2"/>
        <scheme val="minor"/>
      </rPr>
      <t xml:space="preserve">
 Os vendedores de ambos os produtos submeterão simultaneamente seus lances com qtde de lotes associada ao preço inicial de cada produto
</t>
    </r>
    <r>
      <rPr>
        <b/>
        <sz val="10"/>
        <color theme="1"/>
        <rFont val="Calibri"/>
        <family val="2"/>
        <scheme val="minor"/>
      </rPr>
      <t>2) Segunda fase:</t>
    </r>
    <r>
      <rPr>
        <sz val="10"/>
        <color theme="1"/>
        <rFont val="Calibri"/>
        <family val="2"/>
        <scheme val="minor"/>
      </rPr>
      <t xml:space="preserve">
</t>
    </r>
    <r>
      <rPr>
        <b/>
        <sz val="10"/>
        <color theme="1"/>
        <rFont val="Calibri"/>
        <family val="2"/>
        <scheme val="minor"/>
      </rPr>
      <t>(a) Etapa outras fontes:</t>
    </r>
    <r>
      <rPr>
        <sz val="10"/>
        <color theme="1"/>
        <rFont val="Calibri"/>
        <family val="2"/>
        <scheme val="minor"/>
      </rPr>
      <t xml:space="preserve">
(i) Rodadas uniformes: período iniciado após a primeira fase onde há, em cada rodada submissão de lances dos empreendimentos de outras fontes de geração com qtdes associadas ao preço de lance;
(ii) Rodada discriminatória: período iniciado após as rodadas uniformes da etapa outras fontes onde há submissão de um único lance com preço de lance associado à quantidade de lotes classificada para essa etapa;
</t>
    </r>
    <r>
      <rPr>
        <b/>
        <sz val="10"/>
        <color theme="1"/>
        <rFont val="Calibri"/>
        <family val="2"/>
        <scheme val="minor"/>
      </rPr>
      <t>(b) Etapa HIDRO:</t>
    </r>
    <r>
      <rPr>
        <sz val="10"/>
        <color theme="1"/>
        <rFont val="Calibri"/>
        <family val="2"/>
        <scheme val="minor"/>
      </rPr>
      <t xml:space="preserve">
(i) Rodadas uniformes: período iniciado após a rodada discriminatória da etapa outras fontes ou onde há, em cada rodada submissão de lances dos empreendimentos de fonte hidroelétrica com quantidades associadas ao preço de lance; e
(ii) Rodada discriminatória: período iniciado após as rodadas uniformes da etapa hidro, onde há submissão de um único lance com preço de lance associado à quantidade de lotes classificada para essa etapa</t>
    </r>
  </si>
  <si>
    <t>H-30
OF-15</t>
  </si>
  <si>
    <t>Hidro: R$ 135/MWh
Outras fontes: R$ 140/MWh</t>
  </si>
  <si>
    <t>Em caso de empate de preços de lance o desempate será realizado mediante seleção randômica</t>
  </si>
  <si>
    <t>Sigla</t>
  </si>
  <si>
    <t>25ºLEE</t>
  </si>
  <si>
    <t>QTD202102</t>
  </si>
  <si>
    <t>006/2020</t>
  </si>
  <si>
    <t>ELETRON</t>
  </si>
  <si>
    <t>15.087.610/0001-41</t>
  </si>
  <si>
    <t>A1 2020</t>
  </si>
  <si>
    <t>Portaria nº 278 de 07/07/2020</t>
  </si>
  <si>
    <t>O LEILÃO será composto de três etapas:
I - Etapa inicial: período no qual os vendedores poderão ofertar um lance
único para os produtos em negociação;
II - Etapa contínua: período iniciado após a etapa inicial, no qual os vendedores que ofertaram lances válidos na etapa inicial poderão submeter lances para os
produtos em negociação;</t>
  </si>
  <si>
    <t>não se aplica</t>
  </si>
  <si>
    <t>COPEL GET</t>
  </si>
  <si>
    <t>RIO PARANAPAN</t>
  </si>
  <si>
    <t>ENGIE BR GER</t>
  </si>
  <si>
    <t>ENGIE BR COM</t>
  </si>
  <si>
    <t>UTE ANGELICA PIE</t>
  </si>
  <si>
    <t>AAL</t>
  </si>
  <si>
    <t>UAA USI</t>
  </si>
  <si>
    <t>UTE RIO VERMEL </t>
  </si>
  <si>
    <t>ARGON</t>
  </si>
  <si>
    <t>23ºLEE</t>
  </si>
  <si>
    <t>004/2021</t>
  </si>
  <si>
    <t>DISP2025-15</t>
  </si>
  <si>
    <t>24ºLEE</t>
  </si>
  <si>
    <t>005/2021</t>
  </si>
  <si>
    <t xml:space="preserve"> DISP2026-15</t>
  </si>
  <si>
    <t>LAJ</t>
  </si>
  <si>
    <t>33ºLEN</t>
  </si>
  <si>
    <t>006/2021</t>
  </si>
  <si>
    <t>QTDH2024-30</t>
  </si>
  <si>
    <t>QTDE2024-20</t>
  </si>
  <si>
    <t>QTDS2024-20</t>
  </si>
  <si>
    <t>DISP2024-20</t>
  </si>
  <si>
    <t>COPREL</t>
  </si>
  <si>
    <t>RINCAO S MIGUEL A4</t>
  </si>
  <si>
    <t>CACH 5 VEADOS A4</t>
  </si>
  <si>
    <t>VSL</t>
  </si>
  <si>
    <t>VSR 2</t>
  </si>
  <si>
    <t>MIRANTE DO OESTE 1</t>
  </si>
  <si>
    <t>MIRANTE DO OESTE 2</t>
  </si>
  <si>
    <t>ELAWAN</t>
  </si>
  <si>
    <t>VSR 3</t>
  </si>
  <si>
    <t>VSR</t>
  </si>
  <si>
    <t>VSL 2</t>
  </si>
  <si>
    <t>VSL 3</t>
  </si>
  <si>
    <t>SANTA LUZIA VII</t>
  </si>
  <si>
    <t>SANTA LUZIA V</t>
  </si>
  <si>
    <t>ZILOR</t>
  </si>
  <si>
    <t>MELHORAMENTOS NP</t>
  </si>
  <si>
    <t>PCH.PH.RS.037469-5.01</t>
  </si>
  <si>
    <t>PCH.PH.RS.031029-8.01</t>
  </si>
  <si>
    <t>PCH.PH.RS.031030-1.01</t>
  </si>
  <si>
    <t>EOL.CV.BA.051585-0.01</t>
  </si>
  <si>
    <t>EOL.CV.RN.049668-5.01</t>
  </si>
  <si>
    <t>EOL.CV.BA.051586-8.01</t>
  </si>
  <si>
    <t>EOL.CV.RN.044975-0.01</t>
  </si>
  <si>
    <t>EOL.CV.RN.047165-8.01</t>
  </si>
  <si>
    <t>EOL.CV.RN.047162-3.01</t>
  </si>
  <si>
    <t>EOL.CV.RN.044976-8.01</t>
  </si>
  <si>
    <t>EOL.CV.RN.034612-8.01</t>
  </si>
  <si>
    <t>EOL.CV.RN.050015-1.01</t>
  </si>
  <si>
    <t>EOL.CV.PB.049664-2.01</t>
  </si>
  <si>
    <t>EOL.CV.RN.050016-0.01</t>
  </si>
  <si>
    <t>EOL.CV.RN.050017-8.01</t>
  </si>
  <si>
    <t>EOL.CV.BA.051587-6.01</t>
  </si>
  <si>
    <t>EOL.CV.RN.049665-0.01</t>
  </si>
  <si>
    <t>EOL.CV.BA.051589-2.01</t>
  </si>
  <si>
    <t>EOL.CV.BA.051588-4.01</t>
  </si>
  <si>
    <t>EOL.CV.RN.049666-9.01</t>
  </si>
  <si>
    <t>EOL.CV.RN.049669-3.01</t>
  </si>
  <si>
    <t>EOL.CV.RN.049667-7.01</t>
  </si>
  <si>
    <t>EOL.CV.RN.049670-7.01</t>
  </si>
  <si>
    <t>EOL.CV.RN.049671-5.01</t>
  </si>
  <si>
    <t>EOL.CV.BA.051590-6.01</t>
  </si>
  <si>
    <t>EOL.CV.BA.051591-4.01</t>
  </si>
  <si>
    <t>UFV.RS.PE.037814-3.01</t>
  </si>
  <si>
    <t>UFV.RS.PB.049691-0.01</t>
  </si>
  <si>
    <t>UFV.RS.PB.049689-8.01</t>
  </si>
  <si>
    <t>UFV.RS.PE.037815-1.01</t>
  </si>
  <si>
    <t>UFV.RS.PE.037816-0.01</t>
  </si>
  <si>
    <t>UTE.AI.SP.051532-9.01</t>
  </si>
  <si>
    <t>UTE.AI.PR.028074-7.01</t>
  </si>
  <si>
    <t>Tio Hugo</t>
  </si>
  <si>
    <t>RINCÃO SÃO MIGUEL</t>
  </si>
  <si>
    <t>CACHOEIRA CINCO VEADOS</t>
  </si>
  <si>
    <t>Ventos de Santa Luzia 11</t>
  </si>
  <si>
    <t>Ventos de São Rafael 05</t>
  </si>
  <si>
    <t>Ventos de Santa Luzia 12</t>
  </si>
  <si>
    <t>OESTE SERIDÓ II</t>
  </si>
  <si>
    <t>OESTE SERIDO IV</t>
  </si>
  <si>
    <t>OESTE SERIDÓ IX</t>
  </si>
  <si>
    <t>OESTE SERIDO lll</t>
  </si>
  <si>
    <t>Passagem</t>
  </si>
  <si>
    <t>Ventos de São Rafael 09</t>
  </si>
  <si>
    <t>Ventos de São Rafael 01</t>
  </si>
  <si>
    <t>Ventos de São Rafael 10</t>
  </si>
  <si>
    <t>Ventos de São Rafael 11</t>
  </si>
  <si>
    <t>Ventos de Santa Luzia 13</t>
  </si>
  <si>
    <t>Ventos de São Rafael 02</t>
  </si>
  <si>
    <t>Ventos de Santa Luzia 15</t>
  </si>
  <si>
    <t>Ventos de Santa Luzia 14</t>
  </si>
  <si>
    <t>Ventos de São Rafael 03</t>
  </si>
  <si>
    <t>Ventos de São Rafael 06</t>
  </si>
  <si>
    <t>Ventos de São Rafael 04</t>
  </si>
  <si>
    <t>Ventos de São Rafael 07</t>
  </si>
  <si>
    <t>Ventos de São Rafael 08</t>
  </si>
  <si>
    <t>Ventos de Santa Luzia 16</t>
  </si>
  <si>
    <t>Ventos de Santa Luzia 17</t>
  </si>
  <si>
    <t>Boa Hora 4</t>
  </si>
  <si>
    <t>Boa Hora 5</t>
  </si>
  <si>
    <t>Boa Hora 6</t>
  </si>
  <si>
    <t>BARRA GRANDE 2</t>
  </si>
  <si>
    <t>DESTILARIA MELHORAMENTOS</t>
  </si>
  <si>
    <t>Cinética do Vento</t>
  </si>
  <si>
    <t>Bagaço de Cana de Açúcar</t>
  </si>
  <si>
    <t>SOLAR TECNOLOGIA</t>
  </si>
  <si>
    <t>08.323.274/0001-23</t>
  </si>
  <si>
    <t>08.147.432/0001-31</t>
  </si>
  <si>
    <t>08.147.388/0001-60</t>
  </si>
  <si>
    <t>61.082.962/0001-21</t>
  </si>
  <si>
    <t>34ºLEN</t>
  </si>
  <si>
    <t>007/2021</t>
  </si>
  <si>
    <t>QTDH2025-30</t>
  </si>
  <si>
    <t>QTDE2025-20</t>
  </si>
  <si>
    <t>QTDS2025-20</t>
  </si>
  <si>
    <t>DISP2025-20</t>
  </si>
  <si>
    <t>CHM</t>
  </si>
  <si>
    <t>LINHA 11 OESTE</t>
  </si>
  <si>
    <t>UHE JURUENA</t>
  </si>
  <si>
    <t>VSA</t>
  </si>
  <si>
    <t>VSA 2</t>
  </si>
  <si>
    <t>SANTA LUZIA IX</t>
  </si>
  <si>
    <t>UBZ</t>
  </si>
  <si>
    <t>LAGUNA</t>
  </si>
  <si>
    <t>ALBIOMA</t>
  </si>
  <si>
    <t>PCH.PH.RS.035481-3.01</t>
  </si>
  <si>
    <t>CHIMARRÃO</t>
  </si>
  <si>
    <t>PCH.PH.RS.037413-0.01</t>
  </si>
  <si>
    <t>Linha Onze Oeste</t>
  </si>
  <si>
    <t>UHE.PH.MT.040733-0.01</t>
  </si>
  <si>
    <t>EOL.CV.RN.044974-1.01</t>
  </si>
  <si>
    <t>OESTE SERIDO I</t>
  </si>
  <si>
    <t>EOL.CV.RN.047166-6.01</t>
  </si>
  <si>
    <t>OESTE SERIDO V</t>
  </si>
  <si>
    <t>EOL.CV.RN.047161-5.01</t>
  </si>
  <si>
    <t>OESTE SERIDÓ XI</t>
  </si>
  <si>
    <t>EOL.CV.BA.047205-0.01</t>
  </si>
  <si>
    <t>Ventos de Santo Antônio 01</t>
  </si>
  <si>
    <t>EOL.CV.BA.047208-5.01</t>
  </si>
  <si>
    <t>Ventos de Santo Antônio 04</t>
  </si>
  <si>
    <t>EOL.CV.BA.051592-2.01</t>
  </si>
  <si>
    <t>Ventos de Santo Antônio 05</t>
  </si>
  <si>
    <t>EOL.CV.BA.051593-0.01</t>
  </si>
  <si>
    <t>Ventos de Santo Antônio 06</t>
  </si>
  <si>
    <t>EOL.CV.BA.051594-9.01</t>
  </si>
  <si>
    <t>Ventos de Santo Antônio 07</t>
  </si>
  <si>
    <t>EOL.CV.BA.051595-7.01</t>
  </si>
  <si>
    <t>Ventos de Santo Antônio 08</t>
  </si>
  <si>
    <t>UFV.RS.PB.049693-6.01</t>
  </si>
  <si>
    <t>UTE.AI.SP.027835-1.01</t>
  </si>
  <si>
    <t>Bazan</t>
  </si>
  <si>
    <t>UTE.AI.MS.030482-4.01</t>
  </si>
  <si>
    <t>14.143.405/0001-93</t>
  </si>
  <si>
    <t>55.109.565/0001-01</t>
  </si>
  <si>
    <t>07.912.062/0001-19</t>
  </si>
  <si>
    <t>07.966.116/0001-29</t>
  </si>
  <si>
    <t>EOL.CV.BA.037209-9.01</t>
  </si>
  <si>
    <t>02ºLAJ</t>
  </si>
  <si>
    <t>03ºLAJ</t>
  </si>
  <si>
    <t>04ºLAJ</t>
  </si>
  <si>
    <t>06ºLAJ</t>
  </si>
  <si>
    <t>07ºLAJ</t>
  </si>
  <si>
    <t>08ºLAJ</t>
  </si>
  <si>
    <t>09ºLAJ</t>
  </si>
  <si>
    <t>10ºLAJ</t>
  </si>
  <si>
    <t>11ºLAJ</t>
  </si>
  <si>
    <t>12ºLAJ</t>
  </si>
  <si>
    <t>13ºLAJ</t>
  </si>
  <si>
    <t>14ºLAJ</t>
  </si>
  <si>
    <t>18ºLAJ</t>
  </si>
  <si>
    <t>LPE</t>
  </si>
  <si>
    <t>Neoenergia</t>
  </si>
  <si>
    <t>BIO COSTA PINTO</t>
  </si>
  <si>
    <t xml:space="preserve"> -</t>
  </si>
  <si>
    <t>Sem Pendências</t>
  </si>
  <si>
    <t>Contrato Rescindido</t>
  </si>
  <si>
    <t>Outorga Revogada</t>
  </si>
  <si>
    <t>Contrato não Adjudicado</t>
  </si>
  <si>
    <t>Atraso</t>
  </si>
  <si>
    <t>Antecipação de Contrato</t>
  </si>
  <si>
    <t>Data de Suprimento Alterada</t>
  </si>
  <si>
    <t>Rio Pardo Pequeno</t>
  </si>
  <si>
    <t>Rio Ribeiro Bonito</t>
  </si>
  <si>
    <t>Rio das Flores</t>
  </si>
  <si>
    <t>Rio Iapo</t>
  </si>
  <si>
    <t>Rio Pardo</t>
  </si>
  <si>
    <t>Rio Chapecozinho</t>
  </si>
  <si>
    <t>Rio Machado</t>
  </si>
  <si>
    <t>Rio Ijuizinho</t>
  </si>
  <si>
    <t>Rio das Pedras</t>
  </si>
  <si>
    <t>Rio Ribeiro Caguincho</t>
  </si>
  <si>
    <t>Rio São Bartolomeu</t>
  </si>
  <si>
    <t>Rio Garcia</t>
  </si>
  <si>
    <t>Rio Burro Branco</t>
  </si>
  <si>
    <t>Rio Saldanha</t>
  </si>
  <si>
    <t>Rio Piranhas/Açu</t>
  </si>
  <si>
    <t>Rio Indaiá Grande</t>
  </si>
  <si>
    <t>Rio Jaguaribe</t>
  </si>
  <si>
    <t>Rio Jauru</t>
  </si>
  <si>
    <t>Rio Pesqueiro</t>
  </si>
  <si>
    <t>Rio Ribeirão Pouso Alegre</t>
  </si>
  <si>
    <t>Rio Capetinga</t>
  </si>
  <si>
    <t>Rio Lajeado dos Portões</t>
  </si>
  <si>
    <t>Rio Mutum</t>
  </si>
  <si>
    <t>Rio Manuel Alves</t>
  </si>
  <si>
    <t>Cavaco/ Resíduo de Madeira</t>
  </si>
  <si>
    <t>Rio Claro</t>
  </si>
  <si>
    <t>Rio Forquilha ou Invanhadava</t>
  </si>
  <si>
    <t>Rio Santa Cruz</t>
  </si>
  <si>
    <t>Rio Do Peixe</t>
  </si>
  <si>
    <t>Rio Iratim</t>
  </si>
  <si>
    <t>Rio Concordia</t>
  </si>
  <si>
    <t>Rio Buriti</t>
  </si>
  <si>
    <t>Rio Buritizal</t>
  </si>
  <si>
    <t>Rio José Pedro</t>
  </si>
  <si>
    <t>Rio Toropi</t>
  </si>
  <si>
    <t>Rio Guassupi</t>
  </si>
  <si>
    <t>Rio Gavião</t>
  </si>
  <si>
    <t>Rio Chopim</t>
  </si>
  <si>
    <t>Rio Iguaçu</t>
  </si>
  <si>
    <t>Rio Casca</t>
  </si>
  <si>
    <t>Rio Diamantino</t>
  </si>
  <si>
    <t>Rio do Peixe</t>
  </si>
  <si>
    <t>Rio Mourão</t>
  </si>
  <si>
    <t>Rio Potiribu</t>
  </si>
  <si>
    <t>Rio Santana</t>
  </si>
  <si>
    <t>Rio Benedito</t>
  </si>
  <si>
    <t>Rio Aiuruoca</t>
  </si>
  <si>
    <t>Rio Itabapoana</t>
  </si>
  <si>
    <t>Rio Paraibuna</t>
  </si>
  <si>
    <t>Rio do Cobre</t>
  </si>
  <si>
    <t>Rio Sapucaia</t>
  </si>
  <si>
    <t>Rio Sargento</t>
  </si>
  <si>
    <t>Rio Jaruena</t>
  </si>
  <si>
    <t>Rio Jaguariaíva</t>
  </si>
  <si>
    <t>Rio Marombas</t>
  </si>
  <si>
    <t>Rio Parauninha</t>
  </si>
  <si>
    <t>Rio Grande</t>
  </si>
  <si>
    <t xml:space="preserve">Rio Ribeirão da Conceição </t>
  </si>
  <si>
    <t>Rio Ijuí</t>
  </si>
  <si>
    <t>Sigla Vendedor</t>
  </si>
  <si>
    <t>CEG</t>
  </si>
  <si>
    <t>Rio/Combustível</t>
  </si>
  <si>
    <t>Energia
Contratada no ano A+3
(MW médio)</t>
  </si>
  <si>
    <t>Resultado dos Leilões de Energia Elétrica - Resumo Vendedor</t>
  </si>
  <si>
    <t>CNPJ</t>
  </si>
  <si>
    <t>Lotes
Contratados
no ano A</t>
  </si>
  <si>
    <t>Lotes
Contratados
no ano A+1</t>
  </si>
  <si>
    <t>Lotes
Contratados
nos demais anos</t>
  </si>
  <si>
    <t>Fator Lote</t>
  </si>
  <si>
    <t>Ano do Leilão</t>
  </si>
  <si>
    <t>Tipo Leilão</t>
  </si>
  <si>
    <t>Edital do Leilão ANEEL</t>
  </si>
  <si>
    <t>Nome da Usina</t>
  </si>
  <si>
    <t>Potência C.C
(MWp)</t>
  </si>
  <si>
    <t>Preço de
Venda na Data do Leilão
(R$/MWh)</t>
  </si>
  <si>
    <t>Preço de
Venda Atualizado
(R$/MWh)</t>
  </si>
  <si>
    <t>Início Suprimento</t>
  </si>
  <si>
    <t>Fim Suprimento</t>
  </si>
  <si>
    <t>Entrega Escalonada</t>
  </si>
  <si>
    <t>35ºLEN</t>
  </si>
  <si>
    <t>008/2021</t>
  </si>
  <si>
    <t>QTDH2026-25</t>
  </si>
  <si>
    <t>QTDE2026-15</t>
  </si>
  <si>
    <t>EÓLICA SERRA DAS VACAS</t>
  </si>
  <si>
    <t>EOL.CV.PE.049354-6.01</t>
  </si>
  <si>
    <t>Serra das Vacas B</t>
  </si>
  <si>
    <t>EOL.CV.BA.050844-6.01</t>
  </si>
  <si>
    <t>Morro 1</t>
  </si>
  <si>
    <t>EOL.CV.BA.050845-4.01</t>
  </si>
  <si>
    <t>Morro 2</t>
  </si>
  <si>
    <t>QTDS2026-15</t>
  </si>
  <si>
    <t>BJA A5/21</t>
  </si>
  <si>
    <t>UFV.RS.CE.051608-2.01</t>
  </si>
  <si>
    <t>Bom Jardim I</t>
  </si>
  <si>
    <t>UFV.RS.CE.051610-4.01</t>
  </si>
  <si>
    <t>Bom Jardim III</t>
  </si>
  <si>
    <t>CSI RDSF</t>
  </si>
  <si>
    <t>UFV.RS.PI.051649-0.01</t>
  </si>
  <si>
    <t>Raios de São Francisco V</t>
  </si>
  <si>
    <t>UFV.RS.PI.051650-3.01</t>
  </si>
  <si>
    <t>Raios de São Francisco VI</t>
  </si>
  <si>
    <t>Panorama</t>
  </si>
  <si>
    <t>UFV.RS.SP.049926-9.01</t>
  </si>
  <si>
    <t>Lins 01</t>
  </si>
  <si>
    <t>UFV.RS.SP.049927-7.01</t>
  </si>
  <si>
    <t>Lins 02</t>
  </si>
  <si>
    <t>UFV.RS.SP.049928-5.01</t>
  </si>
  <si>
    <t>Lins 03</t>
  </si>
  <si>
    <t>UFV.RS.SP.049929-3.01</t>
  </si>
  <si>
    <t>Lins 04</t>
  </si>
  <si>
    <t>UFV.RS.SP.049930-7.01</t>
  </si>
  <si>
    <t>Lins 05</t>
  </si>
  <si>
    <t>UFV.RS.SP.049931-5.01</t>
  </si>
  <si>
    <t>Lins 06</t>
  </si>
  <si>
    <t>UFV.RS.SP.049932-3.01</t>
  </si>
  <si>
    <t>Lins 07</t>
  </si>
  <si>
    <t>UFV.RS.SP.049933-1.01</t>
  </si>
  <si>
    <t>Lins 08</t>
  </si>
  <si>
    <t>UFV.RS.SP.049401-1.01</t>
  </si>
  <si>
    <t>Panorama 01</t>
  </si>
  <si>
    <t>UFV.RS.SP.049402-0.01</t>
  </si>
  <si>
    <t>Panorama 02</t>
  </si>
  <si>
    <t>UFV.RS.SP.049403-8.01</t>
  </si>
  <si>
    <t>Panorama 03</t>
  </si>
  <si>
    <t>UFV.RS.SP.049404-6.01</t>
  </si>
  <si>
    <t>Panorama 04</t>
  </si>
  <si>
    <t>UFV.RS.SP.049405-4.01</t>
  </si>
  <si>
    <t>Panorama 05</t>
  </si>
  <si>
    <t>UFV.RS.SP.049406-2.01</t>
  </si>
  <si>
    <t>Panorama 06</t>
  </si>
  <si>
    <t>UFV.RS.SP.049407-0.01</t>
  </si>
  <si>
    <t>Panorama 07</t>
  </si>
  <si>
    <t>UFV.RS.SP.049408-9.01</t>
  </si>
  <si>
    <t>Panorama 08</t>
  </si>
  <si>
    <t>DISTE2026-20</t>
  </si>
  <si>
    <t>CVW</t>
  </si>
  <si>
    <t>UTE.AI.AL.049853-0.01</t>
  </si>
  <si>
    <t>CVW ENERGÉTICA</t>
  </si>
  <si>
    <t>FS AGRISOLUTIONS</t>
  </si>
  <si>
    <t>UTE.FL.MT.044865-6.01</t>
  </si>
  <si>
    <t>SORRISO</t>
  </si>
  <si>
    <t>Cavaco de Madeira</t>
  </si>
  <si>
    <t>Raízen Paraguaçu</t>
  </si>
  <si>
    <t>BIOENERGIA PARAGUACU</t>
  </si>
  <si>
    <t>Triângulo</t>
  </si>
  <si>
    <t>UTE.AI.MG.050155-7.01</t>
  </si>
  <si>
    <t>UTE CDL</t>
  </si>
  <si>
    <t>UTE.FL.SP.040580-9.01</t>
  </si>
  <si>
    <t>CIDADE DO LIVRO</t>
  </si>
  <si>
    <t>UTE LAGUNA</t>
  </si>
  <si>
    <t>UTE Uberaba 2</t>
  </si>
  <si>
    <t>UTE.AI.MG.044551-7.01</t>
  </si>
  <si>
    <t>UBERABA 2</t>
  </si>
  <si>
    <t>DISRS2026-20</t>
  </si>
  <si>
    <t>URE BARUERI</t>
  </si>
  <si>
    <t>UTE.RU.SP.031070-0.01</t>
  </si>
  <si>
    <t>BARUERI</t>
  </si>
  <si>
    <t>Resíduo Sólido Urbano</t>
  </si>
  <si>
    <t>PCS</t>
  </si>
  <si>
    <t>01ºPCS</t>
  </si>
  <si>
    <t>001/2021</t>
  </si>
  <si>
    <t>QTDE2022-03</t>
  </si>
  <si>
    <t>DISP2022-03</t>
  </si>
  <si>
    <t>35.367.818/0002-02</t>
  </si>
  <si>
    <t>UTE.FL.MT.029649-0.02</t>
  </si>
  <si>
    <t>ROVEMA</t>
  </si>
  <si>
    <t>07.290.082/0001-03</t>
  </si>
  <si>
    <t>UFV.RS.RO.056129-0.01</t>
  </si>
  <si>
    <t>UFV.RS.RO.056130-4.01</t>
  </si>
  <si>
    <t>BBOG</t>
  </si>
  <si>
    <t>22.881.417/0001-43</t>
  </si>
  <si>
    <t>UTE.GN.PR.037896-8.01</t>
  </si>
  <si>
    <t>EDLUX</t>
  </si>
  <si>
    <t>43.750.514/0001-77</t>
  </si>
  <si>
    <t>UTE.GN.MS.055592-4.01</t>
  </si>
  <si>
    <t>EPP</t>
  </si>
  <si>
    <t>23.398.090/0001-16</t>
  </si>
  <si>
    <t>UTE.GN.MS.055739-0.01</t>
  </si>
  <si>
    <t>UTE.GN.RJ.055740-4.01</t>
  </si>
  <si>
    <t>EPP 2</t>
  </si>
  <si>
    <t>UTE.GN.RJ.055856-7.01</t>
  </si>
  <si>
    <t>KPS 1</t>
  </si>
  <si>
    <t>43.637.457/0001-14</t>
  </si>
  <si>
    <t>UTE.GN.RJ.055914-8.01</t>
  </si>
  <si>
    <t>KPS 2</t>
  </si>
  <si>
    <t>UTE.GN.RJ.055917-2.01</t>
  </si>
  <si>
    <t>MP 1</t>
  </si>
  <si>
    <t>28.287.882/0001-37</t>
  </si>
  <si>
    <t>UTE.GN.SP.055998-9.01</t>
  </si>
  <si>
    <t>PORSUD I</t>
  </si>
  <si>
    <t>UTE.GN.RJ.055706-4.01</t>
  </si>
  <si>
    <t>PORSUD II</t>
  </si>
  <si>
    <t>UTE.GN.RJ.055707-2.01</t>
  </si>
  <si>
    <t>UTE.GN.SC.056139-8.01</t>
  </si>
  <si>
    <t>TEVISA</t>
  </si>
  <si>
    <t>09.043.782/0001-10</t>
  </si>
  <si>
    <t>UTE.GN.ES.056350-1.01</t>
  </si>
  <si>
    <t>UTE POVOAÇÃO 1</t>
  </si>
  <si>
    <t>43.174.526/0001-09</t>
  </si>
  <si>
    <t>UTE.GN.ES.056045-6.01</t>
  </si>
  <si>
    <t>UTE-LORM</t>
  </si>
  <si>
    <t>10.472.905/0001-18</t>
  </si>
  <si>
    <t>UNIDADE DE GERAÇAÕ DE 
ENERGIA ELETRICA FENIX</t>
  </si>
  <si>
    <t>BURITIS</t>
  </si>
  <si>
    <t>BARRA BONITA I</t>
  </si>
  <si>
    <t>EDLUX X</t>
  </si>
  <si>
    <t>EPP II</t>
  </si>
  <si>
    <t>EPP IV</t>
  </si>
  <si>
    <t>Rio de Janeiro I</t>
  </si>
  <si>
    <t>Karkey 013</t>
  </si>
  <si>
    <t>Karkey 019</t>
  </si>
  <si>
    <t>MP Paulinia</t>
  </si>
  <si>
    <t>RE TG 100 02 01</t>
  </si>
  <si>
    <t>VIANA 1</t>
  </si>
  <si>
    <t>POVOAÇÃO 1</t>
  </si>
  <si>
    <t>26ºLEE</t>
  </si>
  <si>
    <t>009/2021</t>
  </si>
  <si>
    <t>QTDE2022-02</t>
  </si>
  <si>
    <t>COPEL COM</t>
  </si>
  <si>
    <t>27ºLEE</t>
  </si>
  <si>
    <t>010/2021</t>
  </si>
  <si>
    <t>QTDE2023-02</t>
  </si>
  <si>
    <t>KROMA</t>
  </si>
  <si>
    <t>VIVAZ ENERGIA</t>
  </si>
  <si>
    <t>LRC</t>
  </si>
  <si>
    <t>01ºLRC</t>
  </si>
  <si>
    <t>011/2021</t>
  </si>
  <si>
    <t>POTE2026-15</t>
  </si>
  <si>
    <t>CEP</t>
  </si>
  <si>
    <t>DELTA GERAÇÃO PIE</t>
  </si>
  <si>
    <t>LGSA</t>
  </si>
  <si>
    <t>PORTOCEM</t>
  </si>
  <si>
    <t>UTLP</t>
  </si>
  <si>
    <t>AZULÃO</t>
  </si>
  <si>
    <t>UTE.GN.AM.035071-0.01</t>
  </si>
  <si>
    <t>UTE.GN.MS.027075-0.01</t>
  </si>
  <si>
    <t>UTE.GN.MA.031193-6.01</t>
  </si>
  <si>
    <t>UTE.GN.CE.037748-1.01</t>
  </si>
  <si>
    <t>UTE.GN.SC.035310-8.01</t>
  </si>
  <si>
    <t>WILLIAM ARJONA</t>
  </si>
  <si>
    <t>GERAMAR I</t>
  </si>
  <si>
    <t>GERAMAR II</t>
  </si>
  <si>
    <t>LUIZ OSCAR RODRIGUES DE MELO</t>
  </si>
  <si>
    <t>PARNAÍBA IV</t>
  </si>
  <si>
    <t>IBIRITÉ</t>
  </si>
  <si>
    <t>PORTOCÉM I</t>
  </si>
  <si>
    <t>TROMBUDO</t>
  </si>
  <si>
    <t>Óleo Combustível B1</t>
  </si>
  <si>
    <t>R$/MW.ano</t>
  </si>
  <si>
    <t>R$/MWh</t>
  </si>
  <si>
    <t>Potência Injetada (MW)</t>
  </si>
  <si>
    <t>Disponibilidade de Potência (MW)</t>
  </si>
  <si>
    <t>Unidade de Preço</t>
  </si>
  <si>
    <t>Denominação do Leilão</t>
  </si>
  <si>
    <t>Leilão de Energia Existente</t>
  </si>
  <si>
    <t>Leilão de Energia Nova</t>
  </si>
  <si>
    <t>Leilão de Ajuste</t>
  </si>
  <si>
    <t>Leilão de Fontes Alternativas</t>
  </si>
  <si>
    <t>Leilão de Projetos Estruturantes</t>
  </si>
  <si>
    <t>Leilão de Energia de Reserva</t>
  </si>
  <si>
    <t>Procedimento Competitivo Simplificado</t>
  </si>
  <si>
    <t>Leilão de Reserva de Capacidade</t>
  </si>
  <si>
    <t>Total de energia contratada
(MWh)</t>
  </si>
  <si>
    <t>CVU
(R$/MWh)</t>
  </si>
  <si>
    <t>Montante Financeiro Data Leilão (R$)</t>
  </si>
  <si>
    <t>Montante Financeiro Atualizado (R$)</t>
  </si>
  <si>
    <t>IPCA na Data do leilão</t>
  </si>
  <si>
    <t>Azulão</t>
  </si>
  <si>
    <t>Geramar</t>
  </si>
  <si>
    <t>Parnaíba II</t>
  </si>
  <si>
    <t>Termopernambuco</t>
  </si>
  <si>
    <t>Investimento na Data do Leilão (R$)</t>
  </si>
  <si>
    <t>Mês/Ano</t>
  </si>
  <si>
    <t>CEG do Empreendimento</t>
  </si>
  <si>
    <t>fonte</t>
  </si>
  <si>
    <t>combustível</t>
  </si>
  <si>
    <t>Cód. Parcela - Usina</t>
  </si>
  <si>
    <t>Sigla Parcela - Usina</t>
  </si>
  <si>
    <t>Garantia Fisica (MW médios)</t>
  </si>
  <si>
    <t>Garantia Fisica Comprometida (MW médios)</t>
  </si>
  <si>
    <t>Geração (MW médio)</t>
  </si>
  <si>
    <t>Geração Destinada ao Leilão***
(MW médio)</t>
  </si>
  <si>
    <t>Geração Livre****
(MW médio)</t>
  </si>
  <si>
    <t>01/2021</t>
  </si>
  <si>
    <t>CGH João Franco</t>
  </si>
  <si>
    <t>CGH Willy Faller</t>
  </si>
  <si>
    <t>Central Hidrelétrica Sucuri Ltda</t>
  </si>
  <si>
    <t>CGH PALMEIRAS TOCANTINS</t>
  </si>
  <si>
    <t>CANDIBA 2LER</t>
  </si>
  <si>
    <t>ALVORADA 2LER</t>
  </si>
  <si>
    <t>ARACAS 3LER</t>
  </si>
  <si>
    <t>CRISTAL 3LER</t>
  </si>
  <si>
    <t>EOL CAITITU - PINDAI BA</t>
  </si>
  <si>
    <t>DOURADOS (UEE DOURADOS)</t>
  </si>
  <si>
    <t>BARAUNAS I ENERGÉTICA S/A</t>
  </si>
  <si>
    <t>CAETITE B</t>
  </si>
  <si>
    <t>CAETITE A</t>
  </si>
  <si>
    <t>Casa Nova II</t>
  </si>
  <si>
    <t>CAETITE C</t>
  </si>
  <si>
    <t>Casa Nova III</t>
  </si>
  <si>
    <t>EOL BARAUNAS II</t>
  </si>
  <si>
    <t>CRISTALANDIA I</t>
  </si>
  <si>
    <t>CRISTALANDIA II</t>
  </si>
  <si>
    <t>CRISTALANDIA III</t>
  </si>
  <si>
    <t>Assuruá III</t>
  </si>
  <si>
    <t>ASSURUA IV</t>
  </si>
  <si>
    <t>Capoeiras III</t>
  </si>
  <si>
    <t>Curral de Pedras I</t>
  </si>
  <si>
    <t>Curral de Pedras II</t>
  </si>
  <si>
    <t>Diamante II</t>
  </si>
  <si>
    <t>Diamante III</t>
  </si>
  <si>
    <t>Delfina I</t>
  </si>
  <si>
    <t>Delfina II</t>
  </si>
  <si>
    <t>Delfina V</t>
  </si>
  <si>
    <t>COQUEIROS</t>
  </si>
  <si>
    <t>COLÔNIA</t>
  </si>
  <si>
    <t>DUNAS DE PARACURU (VENTOS)</t>
  </si>
  <si>
    <t>EOL DELTA 3 VIII</t>
  </si>
  <si>
    <t>ARATUÃ 1</t>
  </si>
  <si>
    <t>CABEÇO PRETO</t>
  </si>
  <si>
    <t>AREIA BRANCA (BELA VISTA)</t>
  </si>
  <si>
    <t>ASA BRANCA 4 2LFA</t>
  </si>
  <si>
    <t>CAMPO DOS VENTOS 2 3LER</t>
  </si>
  <si>
    <t>ASA BRANCA 1 2LFA</t>
  </si>
  <si>
    <t>ASA BRANCA 5 2LFA</t>
  </si>
  <si>
    <t>ASA BRANCA 8 2LFA</t>
  </si>
  <si>
    <t>CALANGO 1 2LFA</t>
  </si>
  <si>
    <t>DREEN BOA VISTA 2LFA</t>
  </si>
  <si>
    <t>ASA BRANCA 7 2LFA</t>
  </si>
  <si>
    <t>CALANGO 2 2LFA</t>
  </si>
  <si>
    <t>ASA BRANCA 6 2LFA</t>
  </si>
  <si>
    <t>CALANGO 4 2LFA</t>
  </si>
  <si>
    <t>CALANGO 3 2LFA</t>
  </si>
  <si>
    <t>ASA BRANCA 2 2LFA</t>
  </si>
  <si>
    <t>ASA BRANCA 3 2LFA</t>
  </si>
  <si>
    <t>CALANGO 5 2LFA</t>
  </si>
  <si>
    <t>COSTA BRANCA 2LFA</t>
  </si>
  <si>
    <t>DREEN Guajiru</t>
  </si>
  <si>
    <t>DREEN Cutia</t>
  </si>
  <si>
    <t>CARCARA I</t>
  </si>
  <si>
    <t>CABEÇO PRETO 5</t>
  </si>
  <si>
    <t>CARCARÁ II</t>
  </si>
  <si>
    <t>CABEÇO PRETO 6</t>
  </si>
  <si>
    <t>EOL CAICARA II</t>
  </si>
  <si>
    <t>BAIXA DO FEIJÃO 1</t>
  </si>
  <si>
    <t>BAIXA DO FEIJÃO 2</t>
  </si>
  <si>
    <t>BAIXA DO FEIJÃO 3</t>
  </si>
  <si>
    <t>CABEÇO PRETO 3</t>
  </si>
  <si>
    <t>Cabeço Vermelho II</t>
  </si>
  <si>
    <t>CENTRAL EÓLICA AVENTURA I S.A.</t>
  </si>
  <si>
    <t>CERRO CHATO I</t>
  </si>
  <si>
    <t>CERRO CHATO II</t>
  </si>
  <si>
    <t>CERRO CHATO III</t>
  </si>
  <si>
    <t>ATLANTICA 1 2LFA</t>
  </si>
  <si>
    <t>ATLÂNTICA 4</t>
  </si>
  <si>
    <t>ATLÂNTICA 2</t>
  </si>
  <si>
    <t>ATLANTICA 5 2LFA</t>
  </si>
  <si>
    <t>CORREDOR SENANDES IV</t>
  </si>
  <si>
    <t>Usina Eólica Coxilha Seca</t>
  </si>
  <si>
    <t>Usina Eólica Capão do Inglês</t>
  </si>
  <si>
    <t>EOL AURA MANGUEIRA XV</t>
  </si>
  <si>
    <t>EOL Aura Mangueira VI</t>
  </si>
  <si>
    <t>EOL AURA MIRIM VIII</t>
  </si>
  <si>
    <t>Aura Mangueira IV</t>
  </si>
  <si>
    <t>EOL AURA MANGUEIRA XI</t>
  </si>
  <si>
    <t>BARRA DOS COQUEIROS (ENERGEN)</t>
  </si>
  <si>
    <t>UFV BJL 11</t>
  </si>
  <si>
    <t xml:space="preserve">CENTRAL FOTOVOLTAICA ASSU V LTDA. </t>
  </si>
  <si>
    <t>BOA VISTA (B VISTA)</t>
  </si>
  <si>
    <t>CAÇU (OER CACU)</t>
  </si>
  <si>
    <t>CACHOEIRA DOURADA LER 2010</t>
  </si>
  <si>
    <t>ANGÉLICA</t>
  </si>
  <si>
    <t>COSTA RICA (BRENCO)</t>
  </si>
  <si>
    <t>CAARAPÓ MS</t>
  </si>
  <si>
    <t>BAÍA FORMOSA</t>
  </si>
  <si>
    <t>ALCÍDIA</t>
  </si>
  <si>
    <t>CLEALCO</t>
  </si>
  <si>
    <t>BARRA (BIO BARRA)</t>
  </si>
  <si>
    <t>UTE BAIXADA FLUMINENSE</t>
  </si>
  <si>
    <t xml:space="preserve">CAMAÇARI MURICY I </t>
  </si>
  <si>
    <t>CAMAÇARI PÓLO DE APOIO I (AREMBEPE)</t>
  </si>
  <si>
    <t>DO ATLÂNTICO PIE</t>
  </si>
  <si>
    <t>BJL 4 SOLAR S.A.</t>
  </si>
  <si>
    <t>ENGUIA PECÉM</t>
  </si>
  <si>
    <t>Aroeira</t>
  </si>
  <si>
    <t>EOL AURA MANGUEIRA XIII</t>
  </si>
  <si>
    <t>EOL AURA MANGUEIRA XVII</t>
  </si>
  <si>
    <t>EOL AURA MANGUEIRA XII</t>
  </si>
  <si>
    <t>EOL AURA MIRIM IV</t>
  </si>
  <si>
    <t>EOL AURA MIRIM VI</t>
  </si>
  <si>
    <t>EOL BANDA DE COURO</t>
  </si>
  <si>
    <t>Cabeço Vermelho</t>
  </si>
  <si>
    <t>EOL Cacimbas 1</t>
  </si>
  <si>
    <t>EOL DELTA 3 I</t>
  </si>
  <si>
    <t>EOL DELTA 3 II</t>
  </si>
  <si>
    <t>EOL DELTA 3 III</t>
  </si>
  <si>
    <t>EOL DELTA 3 V</t>
  </si>
  <si>
    <t>EOL DELTA 3 VI</t>
  </si>
  <si>
    <t>EOL DELTA 3 VII</t>
  </si>
  <si>
    <t>EOL DELTA 3 IV</t>
  </si>
  <si>
    <t>Esperança</t>
  </si>
  <si>
    <t>EOL Esperança do Nordeste</t>
  </si>
  <si>
    <t>EOL GOIABEIRA</t>
  </si>
  <si>
    <t>EOL Maria Helena</t>
  </si>
  <si>
    <t>EOL Ventos do Morro do Chapéu</t>
  </si>
  <si>
    <t xml:space="preserve"> EOL Ventos do Parazinho</t>
  </si>
  <si>
    <t>EOL PITOMBEIRA</t>
  </si>
  <si>
    <t>EOL PORTO DO DELTA</t>
  </si>
  <si>
    <t>EOL Potiguar</t>
  </si>
  <si>
    <t xml:space="preserve">EOL VENTOS DE SANTA APARECIDA </t>
  </si>
  <si>
    <t>EOL VENTOS DE SANTA BEATRIZ</t>
  </si>
  <si>
    <t>EOL SANTA CATARINA</t>
  </si>
  <si>
    <t>EOL SANTA JOANA I</t>
  </si>
  <si>
    <t>EOL SANTA JOANA III</t>
  </si>
  <si>
    <t>EOL SANTA JOANA IV</t>
  </si>
  <si>
    <t>EOL SANTA JOANA V</t>
  </si>
  <si>
    <t>EOL SANTA JOANA VII</t>
  </si>
  <si>
    <t>EOL SANTO AUGUSTO III</t>
  </si>
  <si>
    <t>EOL SANTO AUGUSTO V</t>
  </si>
  <si>
    <t>VENTOS DE SÃO GABRIEL</t>
  </si>
  <si>
    <t>EOL SÃO JOÃO - RN</t>
  </si>
  <si>
    <t>EOL TESTA BRANCA I</t>
  </si>
  <si>
    <t>EOL TESTA BRANCA III</t>
  </si>
  <si>
    <t>EOL Ventos de Tianguá</t>
  </si>
  <si>
    <t>EOL Ventos de Tianguá Norte</t>
  </si>
  <si>
    <t>EOL UBATUBA</t>
  </si>
  <si>
    <t>EOL Vila Amazonas V</t>
  </si>
  <si>
    <t>EOL Vila Para I</t>
  </si>
  <si>
    <t>EOL Vila Para II</t>
  </si>
  <si>
    <t>EOL Vila Pará III</t>
  </si>
  <si>
    <t>EÓLICA OURO VERDE</t>
  </si>
  <si>
    <t>CENTRAL GERADORA EÓLICA TEIU</t>
  </si>
  <si>
    <t>Central Eólica Estrela S.A.</t>
  </si>
  <si>
    <t>EURUS 1 3LER</t>
  </si>
  <si>
    <t>EURUS 2 3LER</t>
  </si>
  <si>
    <t>EURUS 3 3LER</t>
  </si>
  <si>
    <t>FAÍSA I</t>
  </si>
  <si>
    <t>FAÍSA II</t>
  </si>
  <si>
    <t>FAÍSA III</t>
  </si>
  <si>
    <t>FAÍSA IV</t>
  </si>
  <si>
    <t>FAÍSA V</t>
  </si>
  <si>
    <t>FAZENDA DO ROSARIO</t>
  </si>
  <si>
    <t>FAZENDA ROSARIO 2 3LER</t>
  </si>
  <si>
    <t>FAZENDA DO ROSARIO 3</t>
  </si>
  <si>
    <t>Usina Eólica Galpões</t>
  </si>
  <si>
    <t>GE Jangada</t>
  </si>
  <si>
    <t>GERAMAR I 4LEN10</t>
  </si>
  <si>
    <t>GOIANIA II</t>
  </si>
  <si>
    <t>UFV GUAIMBE 1</t>
  </si>
  <si>
    <t>UFV GUAIMBE 2</t>
  </si>
  <si>
    <t>UFV GUAIMBE 3</t>
  </si>
  <si>
    <t>UFV GUAIMBE 4</t>
  </si>
  <si>
    <t>UFV GUAIMBE 5</t>
  </si>
  <si>
    <t>GUANAMBI 2LER</t>
  </si>
  <si>
    <t>GUIRAPÃ</t>
  </si>
  <si>
    <t>IACO P1</t>
  </si>
  <si>
    <t>IBITIUVA BIOENERGETICA (ANDR)</t>
  </si>
  <si>
    <t>IBITIUVA BIOENERGETICA (IBIT)</t>
  </si>
  <si>
    <t>ICARAÍ</t>
  </si>
  <si>
    <t>ICARAÍ I</t>
  </si>
  <si>
    <t>ICARAÍ II</t>
  </si>
  <si>
    <t>IGAPORÃ 2LER</t>
  </si>
  <si>
    <t>ILHÉUS (ILHÉUS) 2LER</t>
  </si>
  <si>
    <t>INDIOS 2</t>
  </si>
  <si>
    <t>INDIOS 3</t>
  </si>
  <si>
    <t>INGÁ MIRIM</t>
  </si>
  <si>
    <t>EOL INHAMBU - CAETITE BH</t>
  </si>
  <si>
    <t>INXU 3LER</t>
  </si>
  <si>
    <t>IPAUSSU</t>
  </si>
  <si>
    <t>Ituverava 5</t>
  </si>
  <si>
    <t>Ituverava 7</t>
  </si>
  <si>
    <t>Ituverava 1</t>
  </si>
  <si>
    <t>Ituverava 2</t>
  </si>
  <si>
    <t>Ituverava 3</t>
  </si>
  <si>
    <t>Ituverava 4</t>
  </si>
  <si>
    <t>Ituverava 6</t>
  </si>
  <si>
    <t>ESPLANADA (ALBIOMA)</t>
  </si>
  <si>
    <t>JATAÍ (BIO)</t>
  </si>
  <si>
    <t>Jericó</t>
  </si>
  <si>
    <t>JUNCO 1</t>
  </si>
  <si>
    <t>JUNCO 2</t>
  </si>
  <si>
    <t>JUREMAS 2LFA</t>
  </si>
  <si>
    <t>LDC BIOENERGIA LAGOA DA PRATA</t>
  </si>
  <si>
    <t>Laranjeiras I</t>
  </si>
  <si>
    <t>Laranjeiras II</t>
  </si>
  <si>
    <t>Laranjeiras V</t>
  </si>
  <si>
    <t>LDC BIOENERGIA RIO BRILHANTE</t>
  </si>
  <si>
    <t>LICÍNIO DE ALMEIDA 2LER</t>
  </si>
  <si>
    <t>MACACOS 2LFA</t>
  </si>
  <si>
    <t>MACAMBIRA 1</t>
  </si>
  <si>
    <t>MACAMBIRA 2</t>
  </si>
  <si>
    <t>MACAÚBAS</t>
  </si>
  <si>
    <t>Mandu Guarani</t>
  </si>
  <si>
    <t>MARACANAÚ I</t>
  </si>
  <si>
    <t>UTE MARANHÃO III</t>
  </si>
  <si>
    <t>UTE MARANHÃO IV</t>
  </si>
  <si>
    <t>MARANHÃO IV L22</t>
  </si>
  <si>
    <t>MARANHÃO V</t>
  </si>
  <si>
    <t>MARANHAO V L22</t>
  </si>
  <si>
    <t>PCH Recanto</t>
  </si>
  <si>
    <t>MEL 2</t>
  </si>
  <si>
    <t>UTE MERIDIANO I</t>
  </si>
  <si>
    <t>MIASSABA 3 2LER</t>
  </si>
  <si>
    <t>MORRO BRANCO I ENERGÉTICA S/A</t>
  </si>
  <si>
    <t>MORRO DOS VENTOS 2</t>
  </si>
  <si>
    <t>MORRO DOS VENTOS I</t>
  </si>
  <si>
    <t>MORRO DOS VENTOS III</t>
  </si>
  <si>
    <t>MORRO DOS VENTOS IV</t>
  </si>
  <si>
    <t>MORRO DOS VENTOS IX</t>
  </si>
  <si>
    <t>MORRO DOS VENTOS VI</t>
  </si>
  <si>
    <t>Mussambe Energética S/A</t>
  </si>
  <si>
    <t>NOSSA SENHORA DA CONCEIÃÃO</t>
  </si>
  <si>
    <t>NOVO HORIZONTE - EOL N HORIZ</t>
  </si>
  <si>
    <t>UTE MERIDIANO II</t>
  </si>
  <si>
    <t>UTE SEBASTIANÓPOLIS II</t>
  </si>
  <si>
    <t>NOVA BURITI</t>
  </si>
  <si>
    <t>NOVA CAJUCOCO</t>
  </si>
  <si>
    <t>Nova Olinda 10</t>
  </si>
  <si>
    <t>Nova Olinda 11</t>
  </si>
  <si>
    <t>Nova Olinda 12</t>
  </si>
  <si>
    <t>Nova Olinda 13</t>
  </si>
  <si>
    <t>Nova Olinda 14</t>
  </si>
  <si>
    <t>Nova Olinda 8</t>
  </si>
  <si>
    <t>Nova Olinda 9</t>
  </si>
  <si>
    <t>DREN OLHO DAGUA 2LFA</t>
  </si>
  <si>
    <t>SANTA CRUZ AB</t>
  </si>
  <si>
    <t>OSÓRIO 2</t>
  </si>
  <si>
    <t>PAJÉU DO VENTO 2LER</t>
  </si>
  <si>
    <t>PALMEIRAS DE GOIÁS</t>
  </si>
  <si>
    <t>PARANAPANEMA UMOE</t>
  </si>
  <si>
    <t>EOL PARQUE EOLICO PELADO</t>
  </si>
  <si>
    <t>PCH Figueira</t>
  </si>
  <si>
    <t>PCH Figueira - HIDROLUZ</t>
  </si>
  <si>
    <t>EOL PEDRA CHEIROSA I</t>
  </si>
  <si>
    <t>EOL PEDRA CHEIROSA II</t>
  </si>
  <si>
    <t>PEDRA DO REINO 2LER</t>
  </si>
  <si>
    <t>PEDRA PRETA 2LFA</t>
  </si>
  <si>
    <t>PEDRA DO REINO III 3LER</t>
  </si>
  <si>
    <t>PINDAÍ 2LER</t>
  </si>
  <si>
    <t>UFV PIRAPORA 10</t>
  </si>
  <si>
    <t>UFV PIRAPORA 5</t>
  </si>
  <si>
    <t>UFV PIRAPORA 6</t>
  </si>
  <si>
    <t>UFV PIRAPORA 7</t>
  </si>
  <si>
    <t>UFV PIRAPORA 9</t>
  </si>
  <si>
    <t>PLANALTINA 2LER</t>
  </si>
  <si>
    <t>PONTAL 2B 2LFA</t>
  </si>
  <si>
    <t>PORTO DO ITAQUI</t>
  </si>
  <si>
    <t>UTE PORTO DO PECÉM II</t>
  </si>
  <si>
    <t>PORTO DO PECÉM I</t>
  </si>
  <si>
    <t>PORTO SEGURO</t>
  </si>
  <si>
    <t>UTE POTIRENDABA I</t>
  </si>
  <si>
    <t>CANDIOTA III</t>
  </si>
  <si>
    <t>PRIMAVERA 3LER</t>
  </si>
  <si>
    <t>UTE PROSPERIDADE I</t>
  </si>
  <si>
    <t>EOL Paraíso dos Ventos do Nordeste</t>
  </si>
  <si>
    <t>QUATÁ</t>
  </si>
  <si>
    <t>QUIRINÓPOLIS (UTE QUIRI)</t>
  </si>
  <si>
    <t>QUIXABA</t>
  </si>
  <si>
    <t>REB CASSINO 1 2LFA</t>
  </si>
  <si>
    <t>REB CASSINO 2 2LFA</t>
  </si>
  <si>
    <t>REB CASSINO 3 2LFA</t>
  </si>
  <si>
    <t>REI DOS VENTOS 1 2LER</t>
  </si>
  <si>
    <t>REI DOS VENTOS 3 2LER</t>
  </si>
  <si>
    <t>RENASCENÇA 5 3LER</t>
  </si>
  <si>
    <t>RENASCENÇA I 2LFA</t>
  </si>
  <si>
    <t>RENASCENÇA II 2LFA</t>
  </si>
  <si>
    <t>RENASCENÇA III 2LFA</t>
  </si>
  <si>
    <t>RENASCENÇA IV 2LFA</t>
  </si>
  <si>
    <t>RIO VERDE 2LER</t>
  </si>
  <si>
    <t>SÃO BENTO DO NORTE 2 LFA</t>
  </si>
  <si>
    <t>SERRA DE SANTANA 1 3LER</t>
  </si>
  <si>
    <t>SERRA DE SANTANA 2 3LER</t>
  </si>
  <si>
    <t>SERRA DE SANTANA 3 3LER</t>
  </si>
  <si>
    <t>SÃO JOÃO DA BOA VISTA</t>
  </si>
  <si>
    <t>SANGRADOURO II</t>
  </si>
  <si>
    <t>SANGRADOURO III</t>
  </si>
  <si>
    <t>Ventos de Santa Brígida V</t>
  </si>
  <si>
    <t>VENTOS DE SANTA BRÍGIDA I</t>
  </si>
  <si>
    <t>VENTOS DE SANTA BRÍGIDA II</t>
  </si>
  <si>
    <t xml:space="preserve">Ventos de Santa Brígida III </t>
  </si>
  <si>
    <t>Ventos de Santa Brígida IV</t>
  </si>
  <si>
    <t>Ventos de Santa Brígida VI</t>
  </si>
  <si>
    <t>VENTOS DE SANTA BRÍGIDA VII</t>
  </si>
  <si>
    <t>UTE SANTA CÂNDIDA II</t>
  </si>
  <si>
    <t>SANTA CRUZ NOVA</t>
  </si>
  <si>
    <t xml:space="preserve">Ventos de Santa Joana II </t>
  </si>
  <si>
    <t xml:space="preserve">Ventos de Santa Joana VI </t>
  </si>
  <si>
    <t>Ventos de Santa Joana VIII</t>
  </si>
  <si>
    <t>VENTOS DE SANTA JOANA XI ENERGIAS RENOVA</t>
  </si>
  <si>
    <t>Ventos de Santa Joana XIV</t>
  </si>
  <si>
    <t>Central Geradora Eólica Santa Monica I</t>
  </si>
  <si>
    <t>SANTANA 1</t>
  </si>
  <si>
    <t>SANTANA 2</t>
  </si>
  <si>
    <t>SANTO ÂNGELO - USA</t>
  </si>
  <si>
    <t xml:space="preserve">Ventos de Santo Augusto II </t>
  </si>
  <si>
    <t>EOL SANTO AUGUSTO IV</t>
  </si>
  <si>
    <t>Ventos de Santo Estevão I</t>
  </si>
  <si>
    <t>Ventos de Santo Estevão II</t>
  </si>
  <si>
    <t>Ventos de Santo Estevão III</t>
  </si>
  <si>
    <t>Ventos de Santo Estevão V</t>
  </si>
  <si>
    <t xml:space="preserve">Ventos de Santo Onofre II </t>
  </si>
  <si>
    <t>Ventos de Santo Onofre III</t>
  </si>
  <si>
    <t xml:space="preserve">Ventos de São Clemente I </t>
  </si>
  <si>
    <t>Ventos de São Clemente II</t>
  </si>
  <si>
    <t>Ventos de São Clemente III</t>
  </si>
  <si>
    <t>Ventos de São Clemente IV</t>
  </si>
  <si>
    <t>Ventos de São Clemente V</t>
  </si>
  <si>
    <t>Ventos de São Clemente VI</t>
  </si>
  <si>
    <t>Ventos de São Clemente VII</t>
  </si>
  <si>
    <t>Ventos de São Clemente VIII</t>
  </si>
  <si>
    <t>SÃO CRISTOVÃO</t>
  </si>
  <si>
    <t>SÃO JORGE CE</t>
  </si>
  <si>
    <t>QUATÁ SÃO JOSÉ</t>
  </si>
  <si>
    <t>SÃO JOSÉ COLINA</t>
  </si>
  <si>
    <t>SAO JUDAS 3LER</t>
  </si>
  <si>
    <t>SÃO LUIZ (ABENGOA)</t>
  </si>
  <si>
    <t>SAO PEDRO DO LAGO</t>
  </si>
  <si>
    <t>Ventos de São Virgílio 01</t>
  </si>
  <si>
    <t>SEABRA</t>
  </si>
  <si>
    <t>SERAIMA</t>
  </si>
  <si>
    <t>Eólica Serra das Vacas I S.A.</t>
  </si>
  <si>
    <t>Eólica Serra das Vacas II S.A.</t>
  </si>
  <si>
    <t>Eólica Serra das Vacas III S.A.</t>
  </si>
  <si>
    <t>Eólica Serra das Vacas IV S.A.</t>
  </si>
  <si>
    <t>EOLICA SERRA DAS VACAS V S.A.</t>
  </si>
  <si>
    <t>EOLICA SERRA DAS VACAS VII S/A</t>
  </si>
  <si>
    <t>SERRA DO SALTO 2LER</t>
  </si>
  <si>
    <t>SM (SANTA MARIA)</t>
  </si>
  <si>
    <t>SÃO SEBASTIÃO M. GERCINO 3LER</t>
  </si>
  <si>
    <t>SANTA CLARA I (SANTA CLARA I)</t>
  </si>
  <si>
    <t>SANTA CLARA II</t>
  </si>
  <si>
    <t>SANTA LUZIA I - OER ALVORADA</t>
  </si>
  <si>
    <t>TAÃBA ÃGUIA</t>
  </si>
  <si>
    <t>TAÍBA ANDORINHA</t>
  </si>
  <si>
    <t>TAMANDUÁ MIRIM</t>
  </si>
  <si>
    <t>TANQUE 3LER</t>
  </si>
  <si>
    <t>SENADOR CARLOS JEREISSATI</t>
  </si>
  <si>
    <t>MARIO LAGO</t>
  </si>
  <si>
    <t>TERMOPARAÍBA</t>
  </si>
  <si>
    <t>LUIZ CARLOS PRESTES</t>
  </si>
  <si>
    <t>TROPICAL BIOENERGIA S. A.</t>
  </si>
  <si>
    <t>UFV ANGICO 1</t>
  </si>
  <si>
    <t>Bom Jesus da Lapa 1</t>
  </si>
  <si>
    <t>Bom Jesus da Lapa 2</t>
  </si>
  <si>
    <t>UFV COREMAS I</t>
  </si>
  <si>
    <t>UFV FLORESTA I</t>
  </si>
  <si>
    <t>UFV FLORESTA II</t>
  </si>
  <si>
    <t>UFV FLORESTA III</t>
  </si>
  <si>
    <t>Lapa 2</t>
  </si>
  <si>
    <t>Lapa 3</t>
  </si>
  <si>
    <t>UFV MALTA</t>
  </si>
  <si>
    <t>Umbuzeiros</t>
  </si>
  <si>
    <t>EOL União dos Ventos 12</t>
  </si>
  <si>
    <t>EOL União dos Ventos 13</t>
  </si>
  <si>
    <t>EOL União dos Ventos 14</t>
  </si>
  <si>
    <t>PARQUE EOLICO LANCHINHA</t>
  </si>
  <si>
    <t>UTE SEBASTIANÓPOLIS I</t>
  </si>
  <si>
    <t>UTE SANTA ISABEL</t>
  </si>
  <si>
    <t>VENTOS DE CAMPO FORMOSO 1 13LEN</t>
  </si>
  <si>
    <t>VENTOS DE CAMPO FORMOSO 2 13 LEN</t>
  </si>
  <si>
    <t>VENTOS DO NORDESTE 3LER</t>
  </si>
  <si>
    <t>Ventos de Santo Augusto VI</t>
  </si>
  <si>
    <t>Ventos de Santo Onofre IV</t>
  </si>
  <si>
    <t>VENTOS DO SERTAO 13LEN</t>
  </si>
  <si>
    <t>VALE DO PARACATU - BEVAP</t>
  </si>
  <si>
    <t>VALE DO SÃO SIMÃO</t>
  </si>
  <si>
    <t>EOL Vento Formoso</t>
  </si>
  <si>
    <t>VENTOS DA ANDORINHA 13LEN</t>
  </si>
  <si>
    <t>EOL VENTOS DA BAHIA II</t>
  </si>
  <si>
    <t>EOL VENTOS DA BAHIA IV</t>
  </si>
  <si>
    <t>EOL VENTOS DA BAHIA VIII</t>
  </si>
  <si>
    <t>EOL VENTOS DA BAHIA IX</t>
  </si>
  <si>
    <t>EOL VENTOS DE GUARÁS I</t>
  </si>
  <si>
    <t>EOL VENTOS DE HORIZONTE</t>
  </si>
  <si>
    <t>VENTOS DE SÃO MIGUEL 2LFA</t>
  </si>
  <si>
    <t>Ventos de São Virgílio 03</t>
  </si>
  <si>
    <t>Ventos de Santo Augusto VII</t>
  </si>
  <si>
    <t xml:space="preserve">Ventos de Santo Augusto I </t>
  </si>
  <si>
    <t>Ventos de Santo Estevão IV</t>
  </si>
  <si>
    <t>VENTOS DE SÃO VICENTE 14</t>
  </si>
  <si>
    <t>UFV VERDE VALE III</t>
  </si>
  <si>
    <t>EOL ACRE I</t>
  </si>
  <si>
    <t>VISTA ALEGRE I VIST</t>
  </si>
  <si>
    <t>VENTOS DE MORRINHOS 13 LEN</t>
  </si>
  <si>
    <t>XAVANTES ARUANÃ</t>
  </si>
  <si>
    <t>UFV APODI III</t>
  </si>
  <si>
    <t>UFV PARACATU 1</t>
  </si>
  <si>
    <t>UFV APODI I</t>
  </si>
  <si>
    <t>UFV APODI IV</t>
  </si>
  <si>
    <t>UFV APODI II</t>
  </si>
  <si>
    <t>UFV PARACATU 2</t>
  </si>
  <si>
    <t>UFV PARACATU 3</t>
  </si>
  <si>
    <t>UFV PARACATU 4</t>
  </si>
  <si>
    <t>UTE.FL.SC.028140-9.01</t>
  </si>
  <si>
    <t>ENERGIA MADEIRAS (ANTIGA CISFRAMA)</t>
  </si>
  <si>
    <t>UFV GUIMARANIA 2</t>
  </si>
  <si>
    <t>UFV GUIMARANIA 1</t>
  </si>
  <si>
    <t>Ventos de São Virgílio 02</t>
  </si>
  <si>
    <t>UTE MAUÁ 3</t>
  </si>
  <si>
    <t>BOA ESPERANÇA</t>
  </si>
  <si>
    <t>Ventos da Santa Dulce</t>
  </si>
  <si>
    <t>Ventos do São Paulo</t>
  </si>
  <si>
    <t>Ventos do São Mário</t>
  </si>
  <si>
    <t>Ventos da Santa Esperança</t>
  </si>
  <si>
    <t>EOL VENTOS DA BAHIA XVIII</t>
  </si>
  <si>
    <t>EOL UMBURANAS 17</t>
  </si>
  <si>
    <t>EOL UMBURANAS 21</t>
  </si>
  <si>
    <t>EOL UMBURANAS 19</t>
  </si>
  <si>
    <t>EOL UMBURANAS 23</t>
  </si>
  <si>
    <t>EOL UMBURANAS 25</t>
  </si>
  <si>
    <t>UFV SOL MAIOR 2</t>
  </si>
  <si>
    <t>UFV.RS.CE.034745-0.02</t>
  </si>
  <si>
    <t>SOL DO FUTURO I</t>
  </si>
  <si>
    <t>UFV.RS.CE.034746-9.02</t>
  </si>
  <si>
    <t>SOL DO FUTURO II</t>
  </si>
  <si>
    <t>UFV.RS.CE.034747-7.02</t>
  </si>
  <si>
    <t>SOL DO FUTURO III</t>
  </si>
  <si>
    <t>PCH COVÓ UC 96176873</t>
  </si>
  <si>
    <t>Hidrelétrica Pulo Ltda</t>
  </si>
  <si>
    <t>EOL Coqueirinho 2</t>
  </si>
  <si>
    <t>Ventos de Santo Augusto VIII</t>
  </si>
  <si>
    <t>UFV.RS.SP.034161-4.02</t>
  </si>
  <si>
    <t>UFV.RS.SP.034162-2.02</t>
  </si>
  <si>
    <t>UFV.RS.SP.034163-0.02</t>
  </si>
  <si>
    <t>PCH CORAÇÃO</t>
  </si>
  <si>
    <t xml:space="preserve">EOL Acauã </t>
  </si>
  <si>
    <t xml:space="preserve"> Angical 2 Energia S.A. </t>
  </si>
  <si>
    <t>EOL Papagaio</t>
  </si>
  <si>
    <t>Arapapá Energia S.A.</t>
  </si>
  <si>
    <t>Teiú 2 Energia S.A.</t>
  </si>
  <si>
    <t>UFV.RS.MG.032323-3.02</t>
  </si>
  <si>
    <t>FCR III Itapuranga</t>
  </si>
  <si>
    <t>PCH AREADO</t>
  </si>
  <si>
    <t xml:space="preserve">Caititu 2 Energia S.A. </t>
  </si>
  <si>
    <t>Caititu 3 Energia S.A.</t>
  </si>
  <si>
    <t xml:space="preserve">Carcará Energia S.A. </t>
  </si>
  <si>
    <t xml:space="preserve">Corrupião 3 Energia S.A. </t>
  </si>
  <si>
    <t>JESUS SOARES PEREIRA</t>
  </si>
  <si>
    <t>SAO CLEMENTE</t>
  </si>
  <si>
    <t>SÃO JANUARIO</t>
  </si>
  <si>
    <t/>
  </si>
  <si>
    <t>POÇO FUNDO I5</t>
  </si>
  <si>
    <t>PB PRODUCAO DE ENERGIA ELETRICA EIRELI</t>
  </si>
  <si>
    <t>PCH TAMBORIL UC 10032356143</t>
  </si>
  <si>
    <t>ENG. SERGIO MOTA</t>
  </si>
  <si>
    <t>RIO BONITO</t>
  </si>
  <si>
    <t>IRAPÉ</t>
  </si>
  <si>
    <t>LUÍS E. MAGALHÃES (REDE)</t>
  </si>
  <si>
    <t>LUÍS E. MAGALHÃES (CPFL)</t>
  </si>
  <si>
    <t>QUEIMADO (CEMIG)</t>
  </si>
  <si>
    <t>QUEIMADO (CEB)</t>
  </si>
  <si>
    <t>FRANCISCO GROS LEILAO</t>
  </si>
  <si>
    <t>AIMORÉS</t>
  </si>
  <si>
    <t>PORTO ESTRELA (ALIANÇA)</t>
  </si>
  <si>
    <t>FUNIL (ALIANCA)</t>
  </si>
  <si>
    <t>SÃO SALVADOR</t>
  </si>
  <si>
    <t>BAGUARI (CEMIG)</t>
  </si>
  <si>
    <t>BAGUARI (FURNAS)</t>
  </si>
  <si>
    <t>BAGUARI (BAGUARI)</t>
  </si>
  <si>
    <t>BATALHA</t>
  </si>
  <si>
    <t>SIMPLÍCIO ANTA</t>
  </si>
  <si>
    <t>SÃO JOSÉ (IJUI)</t>
  </si>
  <si>
    <t>MONJOLINHO (MONEL)</t>
  </si>
  <si>
    <t>SALTO PILÃO (CCGE)</t>
  </si>
  <si>
    <t>SALTO PILÃO (DMEE)</t>
  </si>
  <si>
    <t>RETIRO BAIXO</t>
  </si>
  <si>
    <t xml:space="preserve">ENG. JOSÉ L. GODOY </t>
  </si>
  <si>
    <t>SERRA DO FACÃO</t>
  </si>
  <si>
    <t>ESTREITO (CEE)</t>
  </si>
  <si>
    <t>SANTO ANTÔNIO (STO. ANTONIO)</t>
  </si>
  <si>
    <t>S. ANTONIO EXPANSAO</t>
  </si>
  <si>
    <t>PASSO SÃO JOÃO</t>
  </si>
  <si>
    <t>UNAÍ BAIXO</t>
  </si>
  <si>
    <t>MAUA (CGTEE)</t>
  </si>
  <si>
    <t>MAUA (COPEL)</t>
  </si>
  <si>
    <t>SÃO DOMINGOS (ELETROSUL)</t>
  </si>
  <si>
    <t>Foz do  Chapecó</t>
  </si>
  <si>
    <t>CAVERNOSO 2</t>
  </si>
  <si>
    <t>JIRAU</t>
  </si>
  <si>
    <t>AMPLIACAO JIRAU</t>
  </si>
  <si>
    <t>CACHOEIRA CALDEIRÃO 15LEN</t>
  </si>
  <si>
    <t>PCH STA CRUZ MONTE NEGRO</t>
  </si>
  <si>
    <t>COLÍDER</t>
  </si>
  <si>
    <t>PCH CANAÃ</t>
  </si>
  <si>
    <t>PCH JAMARI</t>
  </si>
  <si>
    <t>BELO MONTE</t>
  </si>
  <si>
    <t>BELO MONTE- PIMENTAL</t>
  </si>
  <si>
    <t>UTE.PE.AM.027250-7.01</t>
  </si>
  <si>
    <t>APARECIDA</t>
  </si>
  <si>
    <t>PCH PITO</t>
  </si>
  <si>
    <t>UHE BAIXO IGUAÇU (CEU)</t>
  </si>
  <si>
    <t>UHE BAIXO IGUAÇU (COPEL)</t>
  </si>
  <si>
    <t>CANTU ENERGÉTICA S/A</t>
  </si>
  <si>
    <t>PCH Santa Carolina</t>
  </si>
  <si>
    <t>PCH Cazuza Ferreira</t>
  </si>
  <si>
    <t xml:space="preserve">MANOPLA </t>
  </si>
  <si>
    <t>Salto Apiacás</t>
  </si>
  <si>
    <t>Da Fazenda</t>
  </si>
  <si>
    <t>Cabeça de Boi</t>
  </si>
  <si>
    <t>PCH Fazenda Velha</t>
  </si>
  <si>
    <t>MATA VELHA ENERGETICA S/A</t>
  </si>
  <si>
    <t>PCH RENIC</t>
  </si>
  <si>
    <t>UTE N O BIOENERGIA</t>
  </si>
  <si>
    <t>PCH Capivari</t>
  </si>
  <si>
    <t>PCH DO TIGRE</t>
  </si>
  <si>
    <t>PCH SALTO BANDEIRANTES</t>
  </si>
  <si>
    <t>PCH Serra dos Cavalinhos I</t>
  </si>
  <si>
    <t>PCH Serra das Agulhas</t>
  </si>
  <si>
    <t>PCH FORTUNA II</t>
  </si>
  <si>
    <t>PCH JACARE</t>
  </si>
  <si>
    <t>PCH DORES DE GUANHAES</t>
  </si>
  <si>
    <t>Garça Branca</t>
  </si>
  <si>
    <t>Ado Popinhak</t>
  </si>
  <si>
    <t>PCH Pedras</t>
  </si>
  <si>
    <t>UHE SINOP</t>
  </si>
  <si>
    <t>Ypê</t>
  </si>
  <si>
    <t>UTE WD</t>
  </si>
  <si>
    <t>PREDILECTA ALIMENTOS LTDA.</t>
  </si>
  <si>
    <t>PCH LAJARI</t>
  </si>
  <si>
    <t>PCH BANDEIRANTE</t>
  </si>
  <si>
    <t>PCH Secretário</t>
  </si>
  <si>
    <t>PCH ÁGUA PRATA</t>
  </si>
  <si>
    <t>PCH CACHIMBO ALTO</t>
  </si>
  <si>
    <t>PCH Jardim</t>
  </si>
  <si>
    <t>CASTRO ENERGIA LTDA</t>
  </si>
  <si>
    <t>PCH CANHADÃO UC 99895129</t>
  </si>
  <si>
    <t xml:space="preserve">PCH BURITI </t>
  </si>
  <si>
    <t>PCH BARRA DO LEAO</t>
  </si>
  <si>
    <t>Enel Green Power São Gonçalo 1 S.A.</t>
  </si>
  <si>
    <t>Enel Green Power São Gonçalo 2 S.A.</t>
  </si>
  <si>
    <t>Enel Green Power São Gonçalo 3 S.A.</t>
  </si>
  <si>
    <t>Enel Green Power São Gonçalo 10 S.A.</t>
  </si>
  <si>
    <t>Enel Green Power São Gonçalo 21 S.A.</t>
  </si>
  <si>
    <t>Enel Green Power São Gonçalo 22 S.A.</t>
  </si>
  <si>
    <t>ENEL GREEN POWER SAO GONCALO 4 S.A.</t>
  </si>
  <si>
    <t>Enel Green Power São Gonçalo 5 S.A.</t>
  </si>
  <si>
    <t>Ventos de Vila Paraíba II SPE S.A</t>
  </si>
  <si>
    <t>Ventos Vila Paraíba I-Ex Vila Paraíba 3</t>
  </si>
  <si>
    <t>PCH ÁGUA BRAVA</t>
  </si>
  <si>
    <t xml:space="preserve">PCH Recanto </t>
  </si>
  <si>
    <t>02/2021</t>
  </si>
  <si>
    <t>UTE MARANHÃO IV L22</t>
  </si>
  <si>
    <t>MC2 NOVA VENECIA 2 L22</t>
  </si>
  <si>
    <t>03/2021</t>
  </si>
  <si>
    <t>EOL CASA NOVA II</t>
  </si>
  <si>
    <t>UTE MARANHÃO IV L7</t>
  </si>
  <si>
    <t>MARANHAO V L7</t>
  </si>
  <si>
    <t>MC2 NOVA VENECIA 2 L7</t>
  </si>
  <si>
    <t>DREEN OLHO DAGUA 2LFA</t>
  </si>
  <si>
    <t>FRANCISCO GROS</t>
  </si>
  <si>
    <t>CGH SANTA LUZIA</t>
  </si>
  <si>
    <t>04/2021</t>
  </si>
  <si>
    <t>05/2021</t>
  </si>
  <si>
    <t>SÃO SEBASTIÃO  M.GERCINO 3LER</t>
  </si>
  <si>
    <t xml:space="preserve"> Angical 2 Energia S.A.</t>
  </si>
  <si>
    <t>FOZ CHAPECÓ</t>
  </si>
  <si>
    <t>06/2021</t>
  </si>
  <si>
    <t>UTE.GN.RJ.032955-0.02</t>
  </si>
  <si>
    <t>UTE GNA I</t>
  </si>
  <si>
    <t>07/2021</t>
  </si>
  <si>
    <t>ASSURUA 1 I ENERGIA S.A.</t>
  </si>
  <si>
    <t>ASSURUA 1 II ENERGIA S.A.</t>
  </si>
  <si>
    <t>ASSURUA 1 III ENERGIA S.A.</t>
  </si>
  <si>
    <t>DELTA 1 II ENERGIA S.A.</t>
  </si>
  <si>
    <t>DELTA 1 I ENERGIA S.A.</t>
  </si>
  <si>
    <t>DELTA 1 III ENERGIA S.A.</t>
  </si>
  <si>
    <t>ASSURUA 3 II ENERGIA S.A.</t>
  </si>
  <si>
    <t>ASSURUA 3 I ENERGIA S.A.</t>
  </si>
  <si>
    <t>SERRA DAS AGULHAS ENERGIA S.A.</t>
  </si>
  <si>
    <t>PCH SAO LUIZ</t>
  </si>
  <si>
    <t>08/2021</t>
  </si>
  <si>
    <t>UFV SOL MAIOR 2 138 kV</t>
  </si>
  <si>
    <t>09/2021</t>
  </si>
  <si>
    <t>10/2021</t>
  </si>
  <si>
    <t>11/2021</t>
  </si>
  <si>
    <t>UTE FENIX</t>
  </si>
  <si>
    <t>12/2021</t>
  </si>
  <si>
    <t>UTE TERMOBAHIA</t>
  </si>
  <si>
    <t>UTE.GN.AM.027250-7.02</t>
  </si>
  <si>
    <t>EOL TABUA LER 2013</t>
  </si>
  <si>
    <t>EOL VAQUETA - LER2013</t>
  </si>
  <si>
    <t>EOL JACARANDA DO CERRADO LER 2013</t>
  </si>
  <si>
    <t>EOL JABUTICABA LER 2013</t>
  </si>
  <si>
    <t>EOL ABIL - LER 2013</t>
  </si>
  <si>
    <t>EOL FOLHA DA SERRA LER 2013</t>
  </si>
  <si>
    <t>MWh</t>
  </si>
  <si>
    <t>Mês</t>
  </si>
  <si>
    <t>horas</t>
  </si>
  <si>
    <t>dias</t>
  </si>
  <si>
    <t>Receita Financeira Mensal (R$)</t>
  </si>
  <si>
    <t>Preço Atualizado (R$/MWh)</t>
  </si>
  <si>
    <t>NU_CEG</t>
  </si>
  <si>
    <t>Rótulos de Linha</t>
  </si>
  <si>
    <t>Total Geral</t>
  </si>
  <si>
    <t>Soma de MWh</t>
  </si>
  <si>
    <t>Soma de Receita Financeira Mensal (R$)</t>
  </si>
  <si>
    <t>36ºLEN</t>
  </si>
  <si>
    <t>003/2022</t>
  </si>
  <si>
    <t>AGE</t>
  </si>
  <si>
    <t>ATEN1</t>
  </si>
  <si>
    <t>CBE</t>
  </si>
  <si>
    <t>CBS</t>
  </si>
  <si>
    <t>CRIO</t>
  </si>
  <si>
    <t>LTDA</t>
  </si>
  <si>
    <t>PAREDINHA</t>
  </si>
  <si>
    <t>SAL</t>
  </si>
  <si>
    <t>TITO</t>
  </si>
  <si>
    <t>BAUIV</t>
  </si>
  <si>
    <t>BAUXV</t>
  </si>
  <si>
    <t>BI</t>
  </si>
  <si>
    <t>BII</t>
  </si>
  <si>
    <t>CSLG</t>
  </si>
  <si>
    <t>EDPR1</t>
  </si>
  <si>
    <t>SUZANO RRP1</t>
  </si>
  <si>
    <t>UTE BIOENERGIA MOC</t>
  </si>
  <si>
    <t>CAVERNOSO III</t>
  </si>
  <si>
    <t>CAVERNOSO IV</t>
  </si>
  <si>
    <t>CAVERNOSO VIII</t>
  </si>
  <si>
    <t>CORREGO FUNDO</t>
  </si>
  <si>
    <t>FARTURA</t>
  </si>
  <si>
    <t>JUÁ</t>
  </si>
  <si>
    <t>LINHA ONZE OESTE</t>
  </si>
  <si>
    <t>QTDH2026-20</t>
  </si>
  <si>
    <t>DIST2026-20</t>
  </si>
  <si>
    <t>PCH.PH.SC.030675-4.01</t>
  </si>
  <si>
    <t>PCH.PH.MS.037179-3.01</t>
  </si>
  <si>
    <t>PCH.PH.PR.037314-1.01</t>
  </si>
  <si>
    <t>PCH.PH.PR.034241-6.01</t>
  </si>
  <si>
    <t>PCH.PH.PR.034117-7.01</t>
  </si>
  <si>
    <t>PCH.PH.SC.031498-6.01</t>
  </si>
  <si>
    <t>PCH.PH.MT.037888-7.01</t>
  </si>
  <si>
    <t>CGH.PH.SC.035741-3.01</t>
  </si>
  <si>
    <t>PCH.PH.RS.037468-7.01</t>
  </si>
  <si>
    <t>PCH.PH.PR.029505-1.01</t>
  </si>
  <si>
    <t>CGH.PH.TO.053909-0.01</t>
  </si>
  <si>
    <t>CGH.PH.SC.044805-2.01</t>
  </si>
  <si>
    <t>CGH.PH.MG.046523-2.02</t>
  </si>
  <si>
    <t>PCH.PH.SC.031439-0.01</t>
  </si>
  <si>
    <t>PCH.PH.PR.037743-0.01</t>
  </si>
  <si>
    <t>PCH.PH.RS.037249-8.01</t>
  </si>
  <si>
    <t>PCH.PH.PR.037258-7.01</t>
  </si>
  <si>
    <t>EOL.CV.BA.038032-6.01</t>
  </si>
  <si>
    <t>EOL.CV.BA.038031-8.01</t>
  </si>
  <si>
    <t>UFV.RS.PE.040725-9.01</t>
  </si>
  <si>
    <t>UFV.RS.PE.040728-3.01</t>
  </si>
  <si>
    <t>UFV.RS.PE.040735-6.01</t>
  </si>
  <si>
    <t>UFV.RS.PE.045056-1.01</t>
  </si>
  <si>
    <t>UFV.RS.PE.045058-8.01</t>
  </si>
  <si>
    <t>EOL.CV.PB.044988-1.01</t>
  </si>
  <si>
    <t>EOL.CV.PB.044989-0.01</t>
  </si>
  <si>
    <t>UTE.FL.MS.049647-2.01</t>
  </si>
  <si>
    <t>UTE.AI.SP.061587-0.01</t>
  </si>
  <si>
    <t>MARUIM</t>
  </si>
  <si>
    <t>JUÁ ENERGIA</t>
  </si>
  <si>
    <t>SÃO LUÍS</t>
  </si>
  <si>
    <t>IPIRANGA BIOENERGIA MOCOCA II</t>
  </si>
  <si>
    <t>ALTO GARCIA</t>
  </si>
  <si>
    <t>FUNDÃOZINHO</t>
  </si>
  <si>
    <t>CAMPO BELO</t>
  </si>
  <si>
    <t>BRAÇO SUL</t>
  </si>
  <si>
    <t>SANTO ANTONIO DO JACUÍ</t>
  </si>
  <si>
    <t>CÓRREGO FUNDO</t>
  </si>
  <si>
    <t>RIO DA CONCEIÇÃO</t>
  </si>
  <si>
    <t>SALTINHO RS</t>
  </si>
  <si>
    <t>BARAÚNAS IV</t>
  </si>
  <si>
    <t>BARAÚNAS XV</t>
  </si>
  <si>
    <t>BELMONTE 1 1</t>
  </si>
  <si>
    <t>BELMONTE 1 4</t>
  </si>
  <si>
    <t>BELMONTE 2 1</t>
  </si>
  <si>
    <t>LUIZ GONZAGA I</t>
  </si>
  <si>
    <t>LUIZ GONZAGA III</t>
  </si>
  <si>
    <t>SERRA DA BORBOREMA I</t>
  </si>
  <si>
    <t>SERRA DA BORBOREMA II</t>
  </si>
  <si>
    <t>Rio Cavernoso</t>
  </si>
  <si>
    <t>Rio Braço Sul</t>
  </si>
  <si>
    <t>Rio Pirapó</t>
  </si>
  <si>
    <t>Rio Glória</t>
  </si>
  <si>
    <t>Rio Cachoeira</t>
  </si>
  <si>
    <t>Rio Lava Tudo</t>
  </si>
  <si>
    <t>Rio Engano</t>
  </si>
  <si>
    <t>Rio Maruim</t>
  </si>
  <si>
    <t>Rio Vacas Gordas</t>
  </si>
  <si>
    <t>Lixívia</t>
  </si>
  <si>
    <t>Investimento Atualizado (R$)</t>
  </si>
  <si>
    <t>02ºLRC</t>
  </si>
  <si>
    <t>MANAUS I</t>
  </si>
  <si>
    <t>AZULÃO II</t>
  </si>
  <si>
    <t>AZULÃO IV</t>
  </si>
  <si>
    <t>DISNT2026-15</t>
  </si>
  <si>
    <t>008/2022</t>
  </si>
  <si>
    <t>07.701.564/0001-09</t>
  </si>
  <si>
    <t>35.577.677/0001-71</t>
  </si>
  <si>
    <t>GPE</t>
  </si>
  <si>
    <t>SPARTA</t>
  </si>
  <si>
    <t>37ºLEN</t>
  </si>
  <si>
    <t>004/2022</t>
  </si>
  <si>
    <t>AMY</t>
  </si>
  <si>
    <t>BRO</t>
  </si>
  <si>
    <t>DQE</t>
  </si>
  <si>
    <t>ESTEN</t>
  </si>
  <si>
    <t>FORTALEZA</t>
  </si>
  <si>
    <t>PEGORARO</t>
  </si>
  <si>
    <t>RAMADA</t>
  </si>
  <si>
    <t>SAE</t>
  </si>
  <si>
    <t>EAP I</t>
  </si>
  <si>
    <t>JANAUBA</t>
  </si>
  <si>
    <t>SANTA LUZIA XXVI</t>
  </si>
  <si>
    <t>SANTA LUZIA XXVII</t>
  </si>
  <si>
    <t>LASA LAGO AZUL</t>
  </si>
  <si>
    <t>NARDINI APORÉ</t>
  </si>
  <si>
    <t>QTDH2027-20</t>
  </si>
  <si>
    <t>QTDE2027-15</t>
  </si>
  <si>
    <t>QTDS2027-15</t>
  </si>
  <si>
    <t>DISBM2027-20</t>
  </si>
  <si>
    <t>DISRS2027-20</t>
  </si>
  <si>
    <t>ARROZEIRA MEYER</t>
  </si>
  <si>
    <t>TABOCA</t>
  </si>
  <si>
    <t>BEIRA RIO</t>
  </si>
  <si>
    <t>LEBON RÉGIS</t>
  </si>
  <si>
    <t>IBICARÉ</t>
  </si>
  <si>
    <t>COLIBRI</t>
  </si>
  <si>
    <t>AW SÃO JOÃO</t>
  </si>
  <si>
    <t>PROFESSORA HELEY DE ABREU SILVA BATISTA 1</t>
  </si>
  <si>
    <t>PROFESSORA HELEY DE ABREU SILVA BATISTA 2</t>
  </si>
  <si>
    <t>NARDINI AGROINDUSTRIAL</t>
  </si>
  <si>
    <t>Rio dos Cedros</t>
  </si>
  <si>
    <t>Córrego do Salto</t>
  </si>
  <si>
    <t>Rio Antoninha</t>
  </si>
  <si>
    <t>Córrego da Pratinha</t>
  </si>
  <si>
    <t>32.905.845/0001-12</t>
  </si>
  <si>
    <t>06.015.859/0001-50</t>
  </si>
  <si>
    <t>09.167.664/0001-14</t>
  </si>
  <si>
    <t>30.037.511/0001-49</t>
  </si>
  <si>
    <t>34.986.689/0001-97</t>
  </si>
  <si>
    <t>10.405.377/0001-84</t>
  </si>
  <si>
    <t>02.678.100/0001-05</t>
  </si>
  <si>
    <t>32.609.833/0001-40</t>
  </si>
  <si>
    <t>13.799.554/0001-42</t>
  </si>
  <si>
    <t>41.085.050/0001-04</t>
  </si>
  <si>
    <t>34.986.649/0001-45</t>
  </si>
  <si>
    <t>48.708.267/0015-60</t>
  </si>
  <si>
    <t>14.641.895/0001-58</t>
  </si>
  <si>
    <t>43.460.135/0001-42</t>
  </si>
  <si>
    <t>43.488.399/0001-04</t>
  </si>
  <si>
    <t>10.530.238/0001-82</t>
  </si>
  <si>
    <t>31.254.315/0001-99</t>
  </si>
  <si>
    <t>10.187.932/0001-49</t>
  </si>
  <si>
    <t>13.313.381/0001-00</t>
  </si>
  <si>
    <t>33.268.331/0001-66</t>
  </si>
  <si>
    <t>04.019.594/0001-33</t>
  </si>
  <si>
    <t>28ºLEE</t>
  </si>
  <si>
    <t>006/2022</t>
  </si>
  <si>
    <t>INDRA ENERGIA</t>
  </si>
  <si>
    <t>32.312.466/0001-19</t>
  </si>
  <si>
    <t>LIBERTHA</t>
  </si>
  <si>
    <t>33.127.947/0001-17</t>
  </si>
  <si>
    <t>09.495.582/0001-07</t>
  </si>
  <si>
    <t>29ºLEE</t>
  </si>
  <si>
    <t>007/2022</t>
  </si>
  <si>
    <t>QTDE2024-02</t>
  </si>
  <si>
    <t>GOLD ENERGIA</t>
  </si>
  <si>
    <t>SAO ROQUE</t>
  </si>
  <si>
    <t>STIMA ENERGIA</t>
  </si>
  <si>
    <t>TRINITY ENERGIA</t>
  </si>
  <si>
    <t>04.802.543/0001-83</t>
  </si>
  <si>
    <t>30.483.222/0001-73</t>
  </si>
  <si>
    <t>15.116.321/0001-23</t>
  </si>
  <si>
    <t>25.099.255/0001-84</t>
  </si>
  <si>
    <t>17.077.752/0001-53</t>
  </si>
  <si>
    <t>LRCE</t>
  </si>
  <si>
    <r>
      <rPr>
        <b/>
        <sz val="10"/>
        <color rgb="FF06038D"/>
        <rFont val="Calibri"/>
        <family val="2"/>
        <scheme val="minor"/>
      </rPr>
      <t>Importante:</t>
    </r>
    <r>
      <rPr>
        <sz val="10"/>
        <color rgb="FF06038D"/>
        <rFont val="Calibri"/>
        <family val="2"/>
        <scheme val="minor"/>
      </rPr>
      <t xml:space="preserve"> O conteúdo desta publicação foi produzido pela CCEE com base em dados e informações de conhecimento público. É de responsabilidade exclusiva dos agentes e demais interessados a obtenção de outros dados e informações, a realização de análises, estudos e avaliações para fins de tomada de decisões, definição de estratégias de atuação, assunção de compromissos e obrigações e quaisquer outras finalidades, em qualquer tempo e sob qualquer condição. É proibida a reprodução ou utilização total ou parcial do presente sem a identificação da fonte. </t>
    </r>
  </si>
  <si>
    <t>30ºLEE</t>
  </si>
  <si>
    <t>004/2023</t>
  </si>
  <si>
    <t>BANCO BTG PACTUAL</t>
  </si>
  <si>
    <t>ENEL TRADING</t>
  </si>
  <si>
    <t>ITAU COM</t>
  </si>
  <si>
    <t>SQUADRA</t>
  </si>
  <si>
    <t>31ºLEE</t>
  </si>
  <si>
    <t>005/2023</t>
  </si>
  <si>
    <t>QTDE2025-02</t>
  </si>
  <si>
    <t>CTG TRADING</t>
  </si>
  <si>
    <t>Imbróglio Judicial</t>
  </si>
  <si>
    <t>UTE.AI.SP.061648-6.01</t>
  </si>
  <si>
    <t>-NÃOTEMCEG</t>
  </si>
  <si>
    <t>PCH.PH.SC.030131-0.01</t>
  </si>
  <si>
    <t>PCH.PH.GO.037206-4.01</t>
  </si>
  <si>
    <t>PCH.PH.PR.035005-2.01</t>
  </si>
  <si>
    <t>PCH.PH.SC.045165-7.01</t>
  </si>
  <si>
    <t>UHE.PH.GO.038340-6.01</t>
  </si>
  <si>
    <t>PCH.PH.PR.035274-8.01</t>
  </si>
  <si>
    <t>PCH.PH.SC.035782-0.01</t>
  </si>
  <si>
    <t>PCH.PH.MT.034468-0.01</t>
  </si>
  <si>
    <t>CGH.PH.SC.038156-0.01</t>
  </si>
  <si>
    <t>PCH.PH.MT.037681-7.01</t>
  </si>
  <si>
    <t>EOL.CV.RN.032080-3.01</t>
  </si>
  <si>
    <t>UFV.RS.MG.045712-4.01</t>
  </si>
  <si>
    <t>UFV.RS.MG.045713-2.01</t>
  </si>
  <si>
    <t>UFV.RS.PB.055553-3.01</t>
  </si>
  <si>
    <t>UFV.RS.PB.055554-1.01</t>
  </si>
  <si>
    <t>UTE.AI.GO.029173-0.01</t>
  </si>
  <si>
    <t>UTE.AI.GO.030105-1.01</t>
  </si>
  <si>
    <t>UTE.GN.AM.035316-7.01</t>
  </si>
  <si>
    <t>UTE.GN.AM.066966-0.01</t>
  </si>
  <si>
    <t>UTE.GN.AM.066967-9.01</t>
  </si>
  <si>
    <t>IPCA do mês anterior</t>
  </si>
  <si>
    <t>ARTEMIS COM</t>
  </si>
  <si>
    <t>AUREN</t>
  </si>
  <si>
    <t>BTG PACTUAL COMMODITIES</t>
  </si>
  <si>
    <t>CASA DOS VENTOS COM</t>
  </si>
  <si>
    <t>CENTRAL</t>
  </si>
  <si>
    <t>CZARNIKOW</t>
  </si>
  <si>
    <t>ELECTRA ENERGY</t>
  </si>
  <si>
    <t>ELERAC</t>
  </si>
  <si>
    <t>ENGEFORM COM</t>
  </si>
  <si>
    <t>PAECOM</t>
  </si>
  <si>
    <t>REPESA</t>
  </si>
  <si>
    <t>SANTANDER COM</t>
  </si>
  <si>
    <t>TRIA</t>
  </si>
  <si>
    <t>VITOL POWER</t>
  </si>
  <si>
    <t>ZETA ENERGIA</t>
  </si>
  <si>
    <t>32ºLEE</t>
  </si>
  <si>
    <t>003/2024</t>
  </si>
  <si>
    <t>QTD-2025-02</t>
  </si>
  <si>
    <t>BTG PACTUAL ENERGIA</t>
  </si>
  <si>
    <t>33ºLEE</t>
  </si>
  <si>
    <t>004/2024</t>
  </si>
  <si>
    <t>QTD-2026-02</t>
  </si>
  <si>
    <t>39ºLEN</t>
  </si>
  <si>
    <t>003/2025</t>
  </si>
  <si>
    <t>AGATHON</t>
  </si>
  <si>
    <t>AGUAS DE OURO</t>
  </si>
  <si>
    <t>ATR</t>
  </si>
  <si>
    <t>CARATUVA</t>
  </si>
  <si>
    <t>CB</t>
  </si>
  <si>
    <t>CBAC</t>
  </si>
  <si>
    <t>CBSE</t>
  </si>
  <si>
    <t>CCACH</t>
  </si>
  <si>
    <t>CGH KARAM</t>
  </si>
  <si>
    <t>CGHMORROAGUDO</t>
  </si>
  <si>
    <t>CGHPINHEIRAL</t>
  </si>
  <si>
    <t>CITAE</t>
  </si>
  <si>
    <t>CMAT</t>
  </si>
  <si>
    <t>CMRC</t>
  </si>
  <si>
    <t>CRERAL</t>
  </si>
  <si>
    <t>CRICIÚMA</t>
  </si>
  <si>
    <t>CSB</t>
  </si>
  <si>
    <t>FGV</t>
  </si>
  <si>
    <t>FLTDA</t>
  </si>
  <si>
    <t>GAMBA</t>
  </si>
  <si>
    <t>GENEROSO</t>
  </si>
  <si>
    <t>GESL</t>
  </si>
  <si>
    <t>INDAIA</t>
  </si>
  <si>
    <t>ITAGUAGÉ</t>
  </si>
  <si>
    <t>ITR</t>
  </si>
  <si>
    <t>KLN1</t>
  </si>
  <si>
    <t>LDC</t>
  </si>
  <si>
    <t>LXG</t>
  </si>
  <si>
    <t>NOVA ERECHIM</t>
  </si>
  <si>
    <t>OTACILIO</t>
  </si>
  <si>
    <t>PCH ELETRO-IVO</t>
  </si>
  <si>
    <t>PCH GUARANI</t>
  </si>
  <si>
    <t>PCH MALACARA</t>
  </si>
  <si>
    <t>PCH NOVA TRENTO</t>
  </si>
  <si>
    <t>PCH PASSO MANSO</t>
  </si>
  <si>
    <t>PCH PIRA</t>
  </si>
  <si>
    <t>PCHCANTU1</t>
  </si>
  <si>
    <t>PCHRB</t>
  </si>
  <si>
    <t>PCHVLE</t>
  </si>
  <si>
    <t>PIRATUBA</t>
  </si>
  <si>
    <t>RIO VERMELHO</t>
  </si>
  <si>
    <t>RIOVENTO</t>
  </si>
  <si>
    <t>RIOVENTO - VTGD</t>
  </si>
  <si>
    <t>RME</t>
  </si>
  <si>
    <t>RNAS</t>
  </si>
  <si>
    <t>SA</t>
  </si>
  <si>
    <t>THES</t>
  </si>
  <si>
    <t>TRINDADE BAIXO JUSAN</t>
  </si>
  <si>
    <t>URSULETA</t>
  </si>
  <si>
    <t>URU</t>
  </si>
  <si>
    <t>USINA UNIÃO</t>
  </si>
  <si>
    <t>VLTDA</t>
  </si>
  <si>
    <t>XAV</t>
  </si>
  <si>
    <t>ÁGUA TREMIDA</t>
  </si>
  <si>
    <t>BARREIROS</t>
  </si>
  <si>
    <t>CAVEIRAS</t>
  </si>
  <si>
    <t>KARAM</t>
  </si>
  <si>
    <t>MORRO AGUDO</t>
  </si>
  <si>
    <t>PINHEIRAL</t>
  </si>
  <si>
    <t>FOZ DO PRATA</t>
  </si>
  <si>
    <t>FREI GALVÃO</t>
  </si>
  <si>
    <t>FORTALEZA SC</t>
  </si>
  <si>
    <t>GAMBA GEN</t>
  </si>
  <si>
    <t>ITAGUAJÉ</t>
  </si>
  <si>
    <t>LIXIGUANA</t>
  </si>
  <si>
    <t>MUTUM I</t>
  </si>
  <si>
    <t>FAZENDA VELHA VTH</t>
  </si>
  <si>
    <t>PASSO MANSO</t>
  </si>
  <si>
    <t>VALE DO LEITE</t>
  </si>
  <si>
    <t>RABO DO MACACO</t>
  </si>
  <si>
    <t>URUPEMA</t>
  </si>
  <si>
    <t>AMARAJI</t>
  </si>
  <si>
    <t>SÃO JOAQUIM SC</t>
  </si>
  <si>
    <t>XAVIER</t>
  </si>
  <si>
    <t>ÁGUAS DE OURO</t>
  </si>
  <si>
    <t>TUCANO M1</t>
  </si>
  <si>
    <t>BACURI</t>
  </si>
  <si>
    <t>ESPRAIADO</t>
  </si>
  <si>
    <t>CACHIMBO</t>
  </si>
  <si>
    <t>BUGRES</t>
  </si>
  <si>
    <t>MATRINCHÃ</t>
  </si>
  <si>
    <t>ENG ÉRICO BITENCOURT DE FREITAS</t>
  </si>
  <si>
    <t>SÃO BENTO</t>
  </si>
  <si>
    <t>EDGARD DE SOUZA</t>
  </si>
  <si>
    <t>FORQUILHA II</t>
  </si>
  <si>
    <t>INDAIÁ</t>
  </si>
  <si>
    <t>ITARARÉ</t>
  </si>
  <si>
    <t>PUCON 2</t>
  </si>
  <si>
    <t>OTACILIO LUCION</t>
  </si>
  <si>
    <t>SÃO PAULO DO PIMENTA BUENO</t>
  </si>
  <si>
    <t>MALACARA</t>
  </si>
  <si>
    <t>NOVA TRENTO</t>
  </si>
  <si>
    <t>CANTU 1</t>
  </si>
  <si>
    <t>RIBEIRÃO BONITO</t>
  </si>
  <si>
    <t>PONENTE</t>
  </si>
  <si>
    <t>VOLTA GRANDE</t>
  </si>
  <si>
    <t>JAMBO</t>
  </si>
  <si>
    <t>SALTINHO</t>
  </si>
  <si>
    <t>NOVA GERAÇÃO</t>
  </si>
  <si>
    <t>TRINDADE BAIXO JUSANTE</t>
  </si>
  <si>
    <t>QTDH2030-20</t>
  </si>
  <si>
    <t>PCH.PH.PR.035387-6.01</t>
  </si>
  <si>
    <t>PCH.PH.SC.037302-8.01</t>
  </si>
  <si>
    <t>PCH.PH.SC.032659-3.01</t>
  </si>
  <si>
    <t>PCH.PH.GO.034866-0.01</t>
  </si>
  <si>
    <t>PCH.PH.PR.040826-3.01</t>
  </si>
  <si>
    <t>PCH.PH.PR.034997-6.01</t>
  </si>
  <si>
    <t>PCH.PH.SC.032598-8.01</t>
  </si>
  <si>
    <t>PCH.PH.MT.035435-0.01</t>
  </si>
  <si>
    <t>PCH.PH.SC.035526-7.01</t>
  </si>
  <si>
    <t>PCH.PH.MT.037886-0.01</t>
  </si>
  <si>
    <t>PCH.PH.SC.000728-5.02</t>
  </si>
  <si>
    <t>CGH.PH.SC.075533-8.01</t>
  </si>
  <si>
    <t>CGH.PH.SC.075532-0.01</t>
  </si>
  <si>
    <t>CGH.PH.SC.075546-0.01</t>
  </si>
  <si>
    <t>UHE.PH.RS.000324-7.01</t>
  </si>
  <si>
    <t>PCH.PH.MT.035325-6.01</t>
  </si>
  <si>
    <t>PCH.PH.GO.037826-7.01</t>
  </si>
  <si>
    <t>UHE.PH.RS.032517-1.01</t>
  </si>
  <si>
    <t>PCH.PH.SC.032953-3.01</t>
  </si>
  <si>
    <t>PCH.PH.GO.035499-6.01</t>
  </si>
  <si>
    <t>PCH.PH.SP.029204-4.02</t>
  </si>
  <si>
    <t>CGH.PH.ES.075557-5.01</t>
  </si>
  <si>
    <t>PCH.PH.RS.037658-2.02</t>
  </si>
  <si>
    <t>PCH.PH.SC.035466-0.01</t>
  </si>
  <si>
    <t>PCH.PH.SC.037247-1.01</t>
  </si>
  <si>
    <t>PCH.PH.PR.037573-0.02</t>
  </si>
  <si>
    <t>CGH.PH.MS.001128-2.01</t>
  </si>
  <si>
    <t>PCH.PH.PR.035798-7.01</t>
  </si>
  <si>
    <t>PCH.PH.SC.029320-2.01</t>
  </si>
  <si>
    <t>PCH.PH.MT.034030-8.01</t>
  </si>
  <si>
    <t>PCH.PH.SC.037177-7.01</t>
  </si>
  <si>
    <t>PCH.PH.RS.035762-6.01</t>
  </si>
  <si>
    <t>PCH.PH.MT.031411-0.01</t>
  </si>
  <si>
    <t>PCH.PH.SC.037124-6.01</t>
  </si>
  <si>
    <t>PCH.PH.MT.045075-8.01</t>
  </si>
  <si>
    <t>PCH.PH.RS.035546-1.01</t>
  </si>
  <si>
    <t>PCH.PH.RO.029682-1.01</t>
  </si>
  <si>
    <t>PCH.PH.SC.034038-3.01</t>
  </si>
  <si>
    <t>PCH.PH.SC.037248-0.01</t>
  </si>
  <si>
    <t>PCH.PH.SC.029716-0.01</t>
  </si>
  <si>
    <t>PCH.PH.SC.037660-4.01</t>
  </si>
  <si>
    <t>PCH.PH.PR.033876-1.01</t>
  </si>
  <si>
    <t>PCH.PH.PR.035098-2.01</t>
  </si>
  <si>
    <t>PCH.PH.RS.032823-5.01</t>
  </si>
  <si>
    <t>PCH.PH.SC.037546-2.01</t>
  </si>
  <si>
    <t>PCH.PH.SC.032305-5.01</t>
  </si>
  <si>
    <t>CGH.PH.GO.075540-0.01</t>
  </si>
  <si>
    <t>CGH.PH.MG.075539-7.01</t>
  </si>
  <si>
    <t>PCH.PH.RJ.029433-0.01</t>
  </si>
  <si>
    <t>CGH.PH.PR.075530-3.01</t>
  </si>
  <si>
    <t>PCH.PH.PR.033723-4.01</t>
  </si>
  <si>
    <t>PCH.PH.SC.037544-6.01</t>
  </si>
  <si>
    <t>PCH.PH.SC.040194-3.01</t>
  </si>
  <si>
    <t>PCH.PH.PE.048667-1.02</t>
  </si>
  <si>
    <t>PCH.PH.SC.040193-5.01</t>
  </si>
  <si>
    <t>PCH.PH.RJ.003058-9.01</t>
  </si>
  <si>
    <t>07.003.107/0001-32</t>
  </si>
  <si>
    <t>22.933.611/0001-25</t>
  </si>
  <si>
    <t>33.042.730/0001-04</t>
  </si>
  <si>
    <t>07.895.905/0001-16</t>
  </si>
  <si>
    <t>04.222.898/0001-01</t>
  </si>
  <si>
    <t>09.310.265/0001-60</t>
  </si>
  <si>
    <t>33.072.077/0001-26</t>
  </si>
  <si>
    <t>DO PEIXE</t>
  </si>
  <si>
    <t>RIBEIRA DO IGUAPE</t>
  </si>
  <si>
    <t>CHAPECÓ</t>
  </si>
  <si>
    <t>GARCIA</t>
  </si>
  <si>
    <t>VACAS GORDAS</t>
  </si>
  <si>
    <t>JUCU BRAÇO SUL</t>
  </si>
  <si>
    <t>ANTAS</t>
  </si>
  <si>
    <t>LAVA TUDO</t>
  </si>
  <si>
    <t>CHOPIM</t>
  </si>
  <si>
    <t>PIRAPÓ</t>
  </si>
  <si>
    <t>DAS ANTAS</t>
  </si>
  <si>
    <t>TURVO-ITUIM</t>
  </si>
  <si>
    <t>TURVO</t>
  </si>
  <si>
    <t>PIMENTA BUENO</t>
  </si>
  <si>
    <t>FORQUETA</t>
  </si>
  <si>
    <t>VERMELHO</t>
  </si>
  <si>
    <t>PELOTINHAS</t>
  </si>
  <si>
    <t>RIO LAVA TUDO</t>
  </si>
  <si>
    <t>GRANDE</t>
  </si>
  <si>
    <t>ANDRADA</t>
  </si>
  <si>
    <t>DOS CEDROS</t>
  </si>
  <si>
    <t>VERDE</t>
  </si>
  <si>
    <t>GOIOERE</t>
  </si>
  <si>
    <t>PONTE DE PEDRA</t>
  </si>
  <si>
    <t>TIMBÓ</t>
  </si>
  <si>
    <t>CLARO</t>
  </si>
  <si>
    <t>TIETÊ</t>
  </si>
  <si>
    <t>FORQUILHA</t>
  </si>
  <si>
    <t>INDAIÁ GRANDE</t>
  </si>
  <si>
    <t>CULUENE</t>
  </si>
  <si>
    <t>CÓRREGO MUTUM</t>
  </si>
  <si>
    <t>PINDAITUBA</t>
  </si>
  <si>
    <t>CHAPECOZINHO</t>
  </si>
  <si>
    <t>ALTO BRAÇO</t>
  </si>
  <si>
    <t>ITAJAÍ DO OESTE</t>
  </si>
  <si>
    <t>CANTU</t>
  </si>
  <si>
    <t>RIBEIRÃO ARIRANHA</t>
  </si>
  <si>
    <t>ANGU</t>
  </si>
  <si>
    <t>SUCURIÚ</t>
  </si>
  <si>
    <t>ITUIM</t>
  </si>
  <si>
    <t>SÃO FRANCISCO VERDADEIRO</t>
  </si>
  <si>
    <t>IRANI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</si>
</sst>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_-;\-* #,##0.00_-;_-* &quot;-&quot;??_-;_-@_-"/>
    <numFmt numFmtId="165" formatCode="_(&quot;R$ &quot;* #,##0.00_);_(&quot;R$ &quot;* \(#,##0.00\);_(&quot;R$ &quot;* &quot;-&quot;??_);_(@_)"/>
    <numFmt numFmtId="166" formatCode="&quot;Ativar&quot;;&quot;Ativar&quot;;&quot;Desativar&quot;"/>
    <numFmt numFmtId="167" formatCode="#,##0.000"/>
    <numFmt numFmtId="168" formatCode="_(* #,##0.000_);_(* \(#,##0.000\);_(* &quot;-&quot;??_);_(@_)"/>
    <numFmt numFmtId="169" formatCode="0.000"/>
    <numFmt numFmtId="170" formatCode="0.00000"/>
    <numFmt numFmtId="171" formatCode="dd/mm/yy;@"/>
    <numFmt numFmtId="172" formatCode="&quot;00.000.000/0000-00&quot;"/>
    <numFmt numFmtId="173" formatCode="00000000000000"/>
    <numFmt numFmtId="174" formatCode="&quot;&quot;00&quot;.&quot;000&quot;.&quot;000&quot;/&quot;0000\-00"/>
    <numFmt numFmtId="175" formatCode="&quot;R$&quot;#,##0.00;[Red]\-&quot;R$&quot;#,##0.00"/>
    <numFmt numFmtId="176" formatCode="#,##0.00_ ;\-#,##0.00\ "/>
    <numFmt numFmtId="177" formatCode="#,##0.0"/>
  </numFmts>
  <fonts count="60">
    <font>
      <sz val="11"/>
      <color theme="1"/>
      <name val="Calibri"/>
      <family val="2"/>
      <scheme val="minor"/>
    </font>
    <font>
      <sz val="10"/>
      <name val="Arial"/>
      <family val="2"/>
    </font>
    <font>
      <sz val="11"/>
      <color theme="1"/>
      <name val="Calibri"/>
      <family val="2"/>
      <scheme val="minor"/>
    </font>
    <font>
      <sz val="10"/>
      <color theme="1"/>
      <name val="Verdana"/>
      <family val="2"/>
    </font>
    <font>
      <sz val="10"/>
      <name val="Arial "/>
    </font>
    <font>
      <b/>
      <sz val="11"/>
      <color indexed="10"/>
      <name val="Calibri"/>
      <family val="2"/>
    </font>
    <font>
      <sz val="12"/>
      <name val="Arial Narrow"/>
      <family val="2"/>
    </font>
    <font>
      <sz val="10"/>
      <color theme="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0"/>
      <color rgb="FF08296C"/>
      <name val="Calibri"/>
      <family val="2"/>
      <scheme val="minor"/>
    </font>
    <font>
      <sz val="10"/>
      <color rgb="FF000000"/>
      <name val="Calibri"/>
      <family val="2"/>
      <scheme val="minor"/>
    </font>
    <font>
      <b/>
      <sz val="11"/>
      <color rgb="FF08296C"/>
      <name val="Calibri"/>
      <family val="2"/>
      <scheme val="minor"/>
    </font>
    <font>
      <b/>
      <sz val="10"/>
      <color rgb="FFFF0000"/>
      <name val="Calibri"/>
      <family val="2"/>
      <scheme val="minor"/>
    </font>
    <font>
      <sz val="10"/>
      <color rgb="FFFF0000"/>
      <name val="Calibri"/>
      <family val="2"/>
      <scheme val="minor"/>
    </font>
    <font>
      <b/>
      <sz val="10"/>
      <name val="Calibri"/>
      <family val="2"/>
      <scheme val="minor"/>
    </font>
    <font>
      <b/>
      <sz val="11"/>
      <color theme="1"/>
      <name val="Calibri"/>
      <family val="2"/>
      <scheme val="minor"/>
    </font>
    <font>
      <b/>
      <sz val="14"/>
      <color rgb="FF000000"/>
      <name val="Calibri"/>
      <family val="2"/>
      <scheme val="minor"/>
    </font>
    <font>
      <sz val="11"/>
      <color rgb="FF000000"/>
      <name val="Calibri"/>
      <family val="2"/>
      <scheme val="minor"/>
    </font>
    <font>
      <sz val="11"/>
      <color theme="1"/>
      <name val="calibri"/>
      <family val="2"/>
    </font>
    <font>
      <b/>
      <sz val="16"/>
      <name val="Calibri"/>
      <family val="2"/>
      <scheme val="minor"/>
    </font>
    <font>
      <b/>
      <sz val="11"/>
      <color theme="0"/>
      <name val="Calibri"/>
      <family val="2"/>
      <scheme val="minor"/>
    </font>
    <font>
      <u/>
      <sz val="10"/>
      <color theme="1"/>
      <name val="Calibri"/>
      <family val="2"/>
      <scheme val="minor"/>
    </font>
    <font>
      <sz val="9"/>
      <color theme="1"/>
      <name val="Calibri"/>
      <family val="2"/>
      <scheme val="minor"/>
    </font>
    <font>
      <b/>
      <sz val="9"/>
      <color theme="1"/>
      <name val="Calibri"/>
      <family val="2"/>
      <scheme val="minor"/>
    </font>
    <font>
      <b/>
      <sz val="9"/>
      <color indexed="81"/>
      <name val="Segoe UI"/>
      <family val="2"/>
    </font>
    <font>
      <sz val="9"/>
      <color indexed="81"/>
      <name val="Segoe UI"/>
      <family val="2"/>
    </font>
    <font>
      <sz val="8"/>
      <color theme="1"/>
      <name val="Calibri"/>
      <family val="2"/>
      <scheme val="minor"/>
    </font>
    <font>
      <b/>
      <sz val="8"/>
      <color theme="1"/>
      <name val="Calibri"/>
      <family val="2"/>
      <scheme val="minor"/>
    </font>
    <font>
      <u/>
      <sz val="11"/>
      <color theme="10"/>
      <name val="Calibri"/>
      <family val="2"/>
      <scheme val="minor"/>
    </font>
    <font>
      <u/>
      <sz val="9"/>
      <color theme="10"/>
      <name val="Calibri"/>
      <family val="2"/>
      <scheme val="minor"/>
    </font>
    <font>
      <b/>
      <sz val="9"/>
      <color theme="0"/>
      <name val="Calibri"/>
      <family val="2"/>
      <scheme val="minor"/>
    </font>
    <font>
      <b/>
      <sz val="10"/>
      <color rgb="FFFFFFFF"/>
      <name val="Calibri"/>
      <family val="2"/>
    </font>
    <font>
      <sz val="10"/>
      <color rgb="FF002060"/>
      <name val="Calibri"/>
      <family val="2"/>
      <scheme val="minor"/>
    </font>
    <font>
      <sz val="10"/>
      <color rgb="FF08296C"/>
      <name val="Calibri"/>
      <family val="2"/>
      <scheme val="minor"/>
    </font>
    <font>
      <sz val="11"/>
      <color theme="0"/>
      <name val="Calibri"/>
      <family val="2"/>
    </font>
    <font>
      <sz val="10"/>
      <color rgb="FFC00000"/>
      <name val="Calibri"/>
      <family val="2"/>
      <scheme val="minor"/>
    </font>
    <font>
      <sz val="11"/>
      <color indexed="8"/>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b/>
      <sz val="16"/>
      <color rgb="FF06038D"/>
      <name val="Calibri"/>
      <family val="2"/>
      <scheme val="minor"/>
    </font>
    <font>
      <sz val="10"/>
      <color rgb="FF06038D"/>
      <name val="Calibri"/>
      <family val="2"/>
      <scheme val="minor"/>
    </font>
    <font>
      <b/>
      <sz val="10"/>
      <color rgb="FF06038D"/>
      <name val="Calibri"/>
      <family val="2"/>
      <scheme val="minor"/>
    </font>
    <font>
      <b/>
      <sz val="11"/>
      <name val="Calibri"/>
      <family val="2"/>
      <scheme val="minor"/>
    </font>
    <font>
      <b/>
      <sz val="14"/>
      <color rgb="FF06038D"/>
      <name val="Calibri"/>
      <family val="2"/>
      <scheme val="minor"/>
    </font>
  </fonts>
  <fills count="32">
    <fill>
      <patternFill patternType="none"/>
    </fill>
    <fill>
      <patternFill patternType="gray125"/>
    </fill>
    <fill>
      <patternFill patternType="solid">
        <fgColor indexed="9"/>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06038D"/>
        <bgColor indexed="64"/>
      </patternFill>
    </fill>
    <fill>
      <patternFill patternType="solid">
        <fgColor rgb="FFB8DDE1"/>
        <bgColor indexed="64"/>
      </patternFill>
    </fill>
    <fill>
      <patternFill patternType="solid">
        <fgColor rgb="FF06038D"/>
        <bgColor rgb="FF000000"/>
      </patternFill>
    </fill>
  </fills>
  <borders count="16">
    <border>
      <left/>
      <right/>
      <top/>
      <bottom/>
      <diagonal/>
    </border>
    <border>
      <left/>
      <right/>
      <top/>
      <bottom style="thin">
        <color rgb="FFF7941D"/>
      </bottom>
      <diagonal/>
    </border>
    <border>
      <left style="thin">
        <color indexed="23"/>
      </left>
      <right style="thin">
        <color indexed="23"/>
      </right>
      <top style="thin">
        <color indexed="23"/>
      </top>
      <bottom style="thin">
        <color indexed="23"/>
      </bottom>
      <diagonal/>
    </border>
    <border>
      <left/>
      <right style="dotted">
        <color theme="1" tint="0.499984740745262"/>
      </right>
      <top/>
      <bottom/>
      <diagonal/>
    </border>
    <border>
      <left style="dotted">
        <color theme="1" tint="0.499984740745262"/>
      </left>
      <right/>
      <top/>
      <bottom/>
      <diagonal/>
    </border>
    <border>
      <left/>
      <right/>
      <top style="thin">
        <color indexed="64"/>
      </top>
      <bottom/>
      <diagonal/>
    </border>
    <border>
      <left style="hair">
        <color auto="1"/>
      </left>
      <right style="hair">
        <color auto="1"/>
      </right>
      <top style="hair">
        <color auto="1"/>
      </top>
      <bottom style="hair">
        <color auto="1"/>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4C4C4C"/>
      </left>
      <right style="thin">
        <color rgb="FF4C4C4C"/>
      </right>
      <top style="thin">
        <color rgb="FF4C4C4C"/>
      </top>
      <bottom style="thin">
        <color rgb="FF4C4C4C"/>
      </bottom>
      <diagonal/>
    </border>
  </borders>
  <cellStyleXfs count="318">
    <xf numFmtId="0" fontId="0"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168" fontId="1" fillId="0" borderId="0" applyFont="0" applyFill="0" applyBorder="0" applyAlignment="0" applyProtection="0"/>
    <xf numFmtId="0" fontId="2" fillId="0" borderId="0"/>
    <xf numFmtId="166" fontId="2" fillId="0" borderId="0" applyFont="0" applyFill="0" applyBorder="0" applyAlignment="0" applyProtection="0"/>
    <xf numFmtId="37"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4"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171"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5" fillId="2" borderId="2" applyNumberFormat="0" applyAlignment="0" applyProtection="0"/>
    <xf numFmtId="43" fontId="1"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applyFont="0" applyFill="0" applyBorder="0" applyAlignment="0" applyProtection="0"/>
    <xf numFmtId="0" fontId="2" fillId="0" borderId="0"/>
    <xf numFmtId="43" fontId="1" fillId="0" borderId="0" applyFont="0" applyFill="0" applyBorder="0" applyAlignment="0" applyProtection="0"/>
    <xf numFmtId="43" fontId="2" fillId="0" borderId="0" applyFont="0" applyFill="0" applyBorder="0" applyAlignment="0" applyProtection="0"/>
    <xf numFmtId="0" fontId="19" fillId="0" borderId="0"/>
    <xf numFmtId="0" fontId="1" fillId="0" borderId="0"/>
    <xf numFmtId="0" fontId="3" fillId="0" borderId="0"/>
    <xf numFmtId="0" fontId="30" fillId="0" borderId="0" applyNumberFormat="0" applyFill="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0" borderId="0" applyNumberFormat="0" applyBorder="0" applyAlignment="0" applyProtection="0"/>
    <xf numFmtId="0" fontId="38" fillId="14" borderId="0" applyNumberFormat="0" applyBorder="0" applyAlignment="0" applyProtection="0"/>
    <xf numFmtId="0" fontId="38" fillId="17"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0" borderId="0" applyNumberFormat="0" applyBorder="0" applyAlignment="0" applyProtection="0"/>
    <xf numFmtId="0" fontId="38" fillId="14" borderId="0" applyNumberFormat="0" applyBorder="0" applyAlignment="0" applyProtection="0"/>
    <xf numFmtId="0" fontId="38" fillId="17" borderId="0" applyNumberFormat="0" applyBorder="0" applyAlignment="0" applyProtection="0"/>
    <xf numFmtId="0" fontId="44" fillId="18"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21" borderId="0" applyNumberFormat="0" applyBorder="0" applyAlignment="0" applyProtection="0"/>
    <xf numFmtId="0" fontId="44" fillId="18"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21" borderId="0" applyNumberFormat="0" applyBorder="0" applyAlignment="0" applyProtection="0"/>
    <xf numFmtId="0" fontId="44"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25" borderId="0" applyNumberFormat="0" applyBorder="0" applyAlignment="0" applyProtection="0"/>
    <xf numFmtId="0" fontId="49" fillId="8" borderId="0" applyNumberFormat="0" applyBorder="0" applyAlignment="0" applyProtection="0"/>
    <xf numFmtId="0" fontId="45" fillId="9" borderId="0" applyNumberFormat="0" applyBorder="0" applyAlignment="0" applyProtection="0"/>
    <xf numFmtId="0" fontId="46" fillId="13" borderId="2" applyNumberFormat="0" applyAlignment="0" applyProtection="0"/>
    <xf numFmtId="0" fontId="46" fillId="13" borderId="2" applyNumberFormat="0" applyAlignment="0" applyProtection="0"/>
    <xf numFmtId="0" fontId="47" fillId="26" borderId="7" applyNumberFormat="0" applyAlignment="0" applyProtection="0"/>
    <xf numFmtId="0" fontId="39" fillId="0" borderId="8" applyNumberFormat="0" applyFill="0" applyAlignment="0" applyProtection="0"/>
    <xf numFmtId="0" fontId="47" fillId="26" borderId="7" applyNumberFormat="0" applyAlignment="0" applyProtection="0"/>
    <xf numFmtId="0" fontId="44"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25" borderId="0" applyNumberFormat="0" applyBorder="0" applyAlignment="0" applyProtection="0"/>
    <xf numFmtId="0" fontId="48" fillId="13" borderId="2" applyNumberFormat="0" applyAlignment="0" applyProtection="0"/>
    <xf numFmtId="0" fontId="53" fillId="0" borderId="0" applyNumberFormat="0" applyFill="0" applyBorder="0" applyAlignment="0" applyProtection="0"/>
    <xf numFmtId="0" fontId="45" fillId="9" borderId="0" applyNumberFormat="0" applyBorder="0" applyAlignment="0" applyProtection="0"/>
    <xf numFmtId="0" fontId="41" fillId="0" borderId="9"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0" applyNumberFormat="0" applyFill="0" applyBorder="0" applyAlignment="0" applyProtection="0"/>
    <xf numFmtId="0" fontId="48" fillId="12" borderId="2" applyNumberFormat="0" applyAlignment="0" applyProtection="0"/>
    <xf numFmtId="0" fontId="39" fillId="0" borderId="8" applyNumberFormat="0" applyFill="0" applyAlignment="0" applyProtection="0"/>
    <xf numFmtId="0" fontId="50" fillId="27" borderId="0" applyNumberFormat="0" applyBorder="0" applyAlignment="0" applyProtection="0"/>
    <xf numFmtId="0" fontId="1" fillId="28" borderId="12" applyNumberFormat="0" applyFont="0" applyAlignment="0" applyProtection="0"/>
    <xf numFmtId="0" fontId="38" fillId="28" borderId="12" applyNumberFormat="0" applyFont="0" applyAlignment="0" applyProtection="0"/>
    <xf numFmtId="0" fontId="51" fillId="13" borderId="13" applyNumberFormat="0" applyAlignment="0" applyProtection="0"/>
    <xf numFmtId="0" fontId="51" fillId="13" borderId="13" applyNumberFormat="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0" applyNumberFormat="0" applyFill="0" applyBorder="0" applyAlignment="0" applyProtection="0"/>
    <xf numFmtId="0" fontId="54" fillId="0" borderId="14" applyNumberFormat="0" applyFill="0" applyAlignment="0" applyProtection="0"/>
    <xf numFmtId="0" fontId="52" fillId="0" borderId="0" applyNumberFormat="0" applyFill="0" applyBorder="0" applyAlignment="0" applyProtection="0"/>
  </cellStyleXfs>
  <cellXfs count="110">
    <xf numFmtId="0" fontId="0" fillId="0" borderId="0" xfId="0"/>
    <xf numFmtId="0" fontId="7" fillId="0" borderId="0" xfId="0" applyFont="1" applyAlignment="1">
      <alignment horizontal="left"/>
    </xf>
    <xf numFmtId="0" fontId="7" fillId="0" borderId="0" xfId="0" applyFont="1"/>
    <xf numFmtId="0" fontId="7" fillId="0" borderId="0" xfId="0" applyFont="1" applyAlignment="1">
      <alignment vertical="center"/>
    </xf>
    <xf numFmtId="0" fontId="7" fillId="0" borderId="0" xfId="0" applyFont="1" applyAlignment="1">
      <alignment horizontal="center" vertical="center"/>
    </xf>
    <xf numFmtId="0" fontId="12" fillId="0" borderId="1" xfId="0" applyFont="1" applyBorder="1" applyAlignment="1">
      <alignment vertical="center" wrapText="1"/>
    </xf>
    <xf numFmtId="0" fontId="7" fillId="0" borderId="0" xfId="0" applyFont="1" applyAlignment="1">
      <alignment horizontal="center"/>
    </xf>
    <xf numFmtId="0" fontId="11" fillId="0" borderId="0" xfId="0" applyFont="1" applyAlignment="1">
      <alignment horizontal="center" vertical="center" wrapText="1"/>
    </xf>
    <xf numFmtId="172" fontId="7" fillId="0" borderId="0" xfId="0" applyNumberFormat="1" applyFont="1" applyAlignment="1">
      <alignment horizontal="center"/>
    </xf>
    <xf numFmtId="0" fontId="13" fillId="0" borderId="0" xfId="0" applyFont="1" applyAlignment="1">
      <alignment horizontal="center" vertical="center" wrapText="1"/>
    </xf>
    <xf numFmtId="171" fontId="7" fillId="0" borderId="0" xfId="0" applyNumberFormat="1" applyFont="1" applyAlignment="1">
      <alignment horizontal="center" vertical="center"/>
    </xf>
    <xf numFmtId="0" fontId="15" fillId="0" borderId="0" xfId="0" applyFont="1" applyAlignment="1">
      <alignment horizontal="left" vertical="justify"/>
    </xf>
    <xf numFmtId="0" fontId="9" fillId="0" borderId="0" xfId="0" applyFont="1" applyAlignment="1">
      <alignment horizontal="center"/>
    </xf>
    <xf numFmtId="0" fontId="17" fillId="0" borderId="0" xfId="0" applyFont="1"/>
    <xf numFmtId="3" fontId="21" fillId="0" borderId="0" xfId="0" applyNumberFormat="1" applyFont="1" applyAlignment="1">
      <alignment horizontal="center"/>
    </xf>
    <xf numFmtId="4" fontId="7" fillId="0" borderId="0" xfId="0" applyNumberFormat="1" applyFont="1" applyAlignment="1">
      <alignment vertical="center"/>
    </xf>
    <xf numFmtId="2" fontId="7" fillId="0" borderId="0" xfId="0" applyNumberFormat="1" applyFont="1" applyAlignment="1">
      <alignment horizontal="center" vertical="center"/>
    </xf>
    <xf numFmtId="4" fontId="7" fillId="0" borderId="0" xfId="0" applyNumberFormat="1" applyFont="1" applyAlignment="1">
      <alignment horizontal="center" vertical="center"/>
    </xf>
    <xf numFmtId="0" fontId="7" fillId="0" borderId="0" xfId="0" applyFont="1" applyAlignment="1">
      <alignment vertical="center" wrapText="1"/>
    </xf>
    <xf numFmtId="0" fontId="17" fillId="0" borderId="0" xfId="0" applyFont="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49"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left" vertical="center" wrapText="1"/>
    </xf>
    <xf numFmtId="0" fontId="24" fillId="0" borderId="0" xfId="0" applyFont="1" applyAlignment="1">
      <alignment horizontal="center" vertical="center"/>
    </xf>
    <xf numFmtId="49" fontId="7" fillId="0" borderId="0" xfId="0" applyNumberFormat="1" applyFont="1" applyAlignment="1">
      <alignment horizontal="center" vertical="center" wrapText="1"/>
    </xf>
    <xf numFmtId="0" fontId="15"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9" fillId="0" borderId="0" xfId="0" quotePrefix="1" applyFont="1" applyAlignment="1">
      <alignment horizontal="center" vertical="center" wrapText="1"/>
    </xf>
    <xf numFmtId="0" fontId="7" fillId="0" borderId="0" xfId="0" quotePrefix="1" applyFont="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horizontal="center" vertical="center" wrapText="1"/>
    </xf>
    <xf numFmtId="14" fontId="14" fillId="0" borderId="0" xfId="0" applyNumberFormat="1" applyFont="1" applyAlignment="1">
      <alignment horizontal="center" vertical="center"/>
    </xf>
    <xf numFmtId="3" fontId="7" fillId="0" borderId="0" xfId="0" applyNumberFormat="1" applyFont="1" applyAlignment="1">
      <alignment horizontal="center" vertical="center" wrapText="1"/>
    </xf>
    <xf numFmtId="9" fontId="7" fillId="0" borderId="0" xfId="0" applyNumberFormat="1" applyFont="1" applyAlignment="1">
      <alignment vertical="center" wrapText="1"/>
    </xf>
    <xf numFmtId="0" fontId="31" fillId="0" borderId="0" xfId="238" applyFont="1" applyAlignment="1">
      <alignment vertical="center" wrapText="1"/>
    </xf>
    <xf numFmtId="175" fontId="7" fillId="0" borderId="0" xfId="0" applyNumberFormat="1" applyFont="1" applyAlignment="1">
      <alignment horizontal="center" vertical="center" wrapText="1"/>
    </xf>
    <xf numFmtId="0" fontId="22" fillId="3" borderId="0" xfId="0" applyFont="1" applyFill="1" applyAlignment="1">
      <alignment horizontal="center" vertical="center" wrapText="1"/>
    </xf>
    <xf numFmtId="0" fontId="32" fillId="3" borderId="0" xfId="0" applyFont="1" applyFill="1" applyAlignment="1">
      <alignment horizontal="center" vertical="center" wrapText="1"/>
    </xf>
    <xf numFmtId="43" fontId="7" fillId="0" borderId="0" xfId="6" applyFont="1" applyAlignment="1">
      <alignment vertical="center"/>
    </xf>
    <xf numFmtId="164" fontId="7" fillId="0" borderId="0" xfId="0" applyNumberFormat="1" applyFont="1" applyAlignment="1">
      <alignment vertical="center"/>
    </xf>
    <xf numFmtId="0" fontId="34" fillId="0" borderId="0" xfId="0" applyFont="1" applyAlignment="1">
      <alignment horizontal="left" vertical="justify"/>
    </xf>
    <xf numFmtId="0" fontId="21" fillId="0" borderId="0" xfId="0" applyFont="1" applyAlignment="1">
      <alignment horizontal="center"/>
    </xf>
    <xf numFmtId="167" fontId="24" fillId="0" borderId="0" xfId="0" applyNumberFormat="1" applyFont="1" applyAlignment="1">
      <alignment vertical="center"/>
    </xf>
    <xf numFmtId="167" fontId="7" fillId="0" borderId="0" xfId="0" applyNumberFormat="1" applyFont="1" applyAlignment="1">
      <alignment vertical="center"/>
    </xf>
    <xf numFmtId="0" fontId="18" fillId="0" borderId="0" xfId="0" applyFont="1" applyAlignment="1">
      <alignment horizontal="center" vertical="center"/>
    </xf>
    <xf numFmtId="0" fontId="35" fillId="0" borderId="0" xfId="0" applyFont="1"/>
    <xf numFmtId="0" fontId="36" fillId="3" borderId="6" xfId="77" applyFont="1" applyFill="1" applyBorder="1" applyAlignment="1">
      <alignment horizontal="center" vertical="center" wrapText="1"/>
    </xf>
    <xf numFmtId="0" fontId="36" fillId="6" borderId="6" xfId="77" applyFont="1" applyFill="1" applyBorder="1" applyAlignment="1">
      <alignment horizontal="center" vertical="center" wrapText="1"/>
    </xf>
    <xf numFmtId="0" fontId="20" fillId="0" borderId="6" xfId="0" applyFont="1" applyBorder="1" applyAlignment="1">
      <alignment horizontal="left" vertical="top"/>
    </xf>
    <xf numFmtId="1" fontId="20" fillId="0" borderId="6" xfId="0" applyNumberFormat="1" applyFont="1" applyBorder="1" applyAlignment="1">
      <alignment horizontal="right" vertical="top"/>
    </xf>
    <xf numFmtId="167" fontId="20" fillId="0" borderId="6" xfId="0" applyNumberFormat="1" applyFont="1" applyBorder="1" applyAlignment="1">
      <alignment horizontal="right" vertical="top"/>
    </xf>
    <xf numFmtId="0" fontId="20" fillId="0" borderId="6" xfId="0" applyFont="1" applyBorder="1" applyAlignment="1">
      <alignment horizontal="center" vertical="top"/>
    </xf>
    <xf numFmtId="0" fontId="0" fillId="0" borderId="0" xfId="0" applyAlignment="1">
      <alignment horizontal="center"/>
    </xf>
    <xf numFmtId="0" fontId="0" fillId="6" borderId="0" xfId="0" applyFill="1" applyAlignment="1">
      <alignment horizontal="center"/>
    </xf>
    <xf numFmtId="0" fontId="0" fillId="0" borderId="0" xfId="0" pivotButton="1"/>
    <xf numFmtId="0" fontId="0" fillId="0" borderId="0" xfId="0" applyAlignment="1">
      <alignment horizontal="left"/>
    </xf>
    <xf numFmtId="43" fontId="0" fillId="0" borderId="0" xfId="0" applyNumberFormat="1"/>
    <xf numFmtId="176" fontId="7" fillId="0" borderId="0" xfId="0" applyNumberFormat="1" applyFont="1" applyAlignment="1">
      <alignment vertical="center"/>
    </xf>
    <xf numFmtId="0" fontId="56" fillId="0" borderId="0" xfId="0" applyFont="1" applyAlignment="1">
      <alignment horizontal="left" vertical="justify"/>
    </xf>
    <xf numFmtId="0" fontId="8" fillId="29" borderId="3" xfId="0" applyFont="1" applyFill="1" applyBorder="1" applyAlignment="1">
      <alignment horizontal="center" vertical="center" wrapText="1"/>
    </xf>
    <xf numFmtId="0" fontId="16" fillId="30" borderId="3" xfId="0" applyFont="1" applyFill="1" applyBorder="1" applyAlignment="1">
      <alignment horizontal="center" vertical="center" wrapText="1"/>
    </xf>
    <xf numFmtId="0" fontId="58" fillId="0" borderId="4" xfId="0" applyFont="1" applyBorder="1"/>
    <xf numFmtId="0" fontId="59" fillId="0" borderId="0" xfId="0" applyFont="1" applyAlignment="1">
      <alignment horizontal="left"/>
    </xf>
    <xf numFmtId="0" fontId="33" fillId="31" borderId="5" xfId="0" applyFont="1" applyFill="1" applyBorder="1" applyAlignment="1">
      <alignment horizontal="center" vertical="center" wrapText="1"/>
    </xf>
    <xf numFmtId="0" fontId="57" fillId="30" borderId="3" xfId="0" quotePrefix="1" applyFont="1" applyFill="1" applyBorder="1" applyAlignment="1">
      <alignment horizontal="center" vertical="center" wrapText="1"/>
    </xf>
    <xf numFmtId="0" fontId="10" fillId="0" borderId="15" xfId="0" quotePrefix="1" applyFont="1" applyBorder="1" applyAlignment="1">
      <alignment horizontal="center" vertical="center"/>
    </xf>
    <xf numFmtId="0" fontId="10" fillId="0" borderId="15" xfId="0" applyFont="1" applyBorder="1" applyAlignment="1">
      <alignment horizontal="center" vertical="center"/>
    </xf>
    <xf numFmtId="173" fontId="10" fillId="0" borderId="15" xfId="0" applyNumberFormat="1" applyFont="1" applyBorder="1" applyAlignment="1">
      <alignment horizontal="center" vertical="center"/>
    </xf>
    <xf numFmtId="167" fontId="10" fillId="0" borderId="15" xfId="0" applyNumberFormat="1" applyFont="1" applyBorder="1" applyAlignment="1">
      <alignment horizontal="center" vertical="center"/>
    </xf>
    <xf numFmtId="4" fontId="10" fillId="0" borderId="15" xfId="0" applyNumberFormat="1" applyFont="1" applyBorder="1" applyAlignment="1">
      <alignment horizontal="center" vertical="center"/>
    </xf>
    <xf numFmtId="14" fontId="10" fillId="0" borderId="15" xfId="0" applyNumberFormat="1" applyFont="1" applyBorder="1" applyAlignment="1">
      <alignment horizontal="center" vertical="center"/>
    </xf>
    <xf numFmtId="14" fontId="10" fillId="0" borderId="15" xfId="0" quotePrefix="1" applyNumberFormat="1" applyFont="1" applyBorder="1" applyAlignment="1">
      <alignment horizontal="center" vertical="center"/>
    </xf>
    <xf numFmtId="0" fontId="10" fillId="4" borderId="15" xfId="0" quotePrefix="1" applyFont="1" applyFill="1" applyBorder="1" applyAlignment="1">
      <alignment horizontal="center" vertical="center"/>
    </xf>
    <xf numFmtId="0" fontId="10" fillId="4" borderId="15" xfId="0" applyFont="1" applyFill="1" applyBorder="1" applyAlignment="1">
      <alignment horizontal="center" vertical="center"/>
    </xf>
    <xf numFmtId="174" fontId="10" fillId="4" borderId="15" xfId="0" applyNumberFormat="1" applyFont="1" applyFill="1" applyBorder="1" applyAlignment="1">
      <alignment horizontal="center" vertical="center"/>
    </xf>
    <xf numFmtId="173" fontId="10" fillId="4" borderId="15" xfId="0" applyNumberFormat="1" applyFont="1" applyFill="1" applyBorder="1" applyAlignment="1">
      <alignment horizontal="center" vertical="center"/>
    </xf>
    <xf numFmtId="167" fontId="10" fillId="4" borderId="15" xfId="0" applyNumberFormat="1" applyFont="1" applyFill="1" applyBorder="1" applyAlignment="1">
      <alignment horizontal="center" vertical="center"/>
    </xf>
    <xf numFmtId="4" fontId="10" fillId="4" borderId="15" xfId="0" applyNumberFormat="1" applyFont="1" applyFill="1" applyBorder="1" applyAlignment="1">
      <alignment horizontal="center" vertical="center"/>
    </xf>
    <xf numFmtId="14" fontId="10" fillId="4" borderId="15" xfId="0" applyNumberFormat="1" applyFont="1" applyFill="1" applyBorder="1" applyAlignment="1">
      <alignment horizontal="center" vertical="center"/>
    </xf>
    <xf numFmtId="14" fontId="10" fillId="4" borderId="15" xfId="0" quotePrefix="1" applyNumberFormat="1" applyFont="1" applyFill="1" applyBorder="1" applyAlignment="1">
      <alignment horizontal="center" vertical="center"/>
    </xf>
    <xf numFmtId="0" fontId="37" fillId="0" borderId="15" xfId="0" applyFont="1" applyBorder="1" applyAlignment="1">
      <alignment horizontal="center" vertical="center"/>
    </xf>
    <xf numFmtId="0" fontId="37" fillId="4" borderId="15" xfId="0" applyFont="1" applyFill="1" applyBorder="1" applyAlignment="1">
      <alignment horizontal="center" vertical="center"/>
    </xf>
    <xf numFmtId="0" fontId="56" fillId="0" borderId="0" xfId="0" applyFont="1" applyAlignment="1">
      <alignment vertical="justify"/>
    </xf>
    <xf numFmtId="0" fontId="34" fillId="0" borderId="0" xfId="0" applyFont="1" applyAlignment="1">
      <alignment vertical="justify"/>
    </xf>
    <xf numFmtId="174" fontId="10" fillId="5" borderId="15" xfId="0" applyNumberFormat="1" applyFont="1" applyFill="1" applyBorder="1" applyAlignment="1">
      <alignment horizontal="center" vertical="center"/>
    </xf>
    <xf numFmtId="176" fontId="10" fillId="0" borderId="15" xfId="6" quotePrefix="1" applyNumberFormat="1" applyFont="1" applyBorder="1" applyAlignment="1">
      <alignment horizontal="center" vertical="center"/>
    </xf>
    <xf numFmtId="177" fontId="10" fillId="0" borderId="15" xfId="0" applyNumberFormat="1" applyFont="1" applyBorder="1" applyAlignment="1">
      <alignment horizontal="center" vertical="center"/>
    </xf>
    <xf numFmtId="3" fontId="10" fillId="0" borderId="15" xfId="0" applyNumberFormat="1" applyFont="1" applyBorder="1" applyAlignment="1">
      <alignment horizontal="center" vertical="center"/>
    </xf>
    <xf numFmtId="176" fontId="10" fillId="4" borderId="15" xfId="6" quotePrefix="1" applyNumberFormat="1" applyFont="1" applyFill="1" applyBorder="1" applyAlignment="1">
      <alignment horizontal="center" vertical="center"/>
    </xf>
    <xf numFmtId="177" fontId="10" fillId="4" borderId="15" xfId="0" applyNumberFormat="1" applyFont="1" applyFill="1" applyBorder="1" applyAlignment="1">
      <alignment horizontal="center" vertical="center"/>
    </xf>
    <xf numFmtId="3" fontId="10" fillId="4" borderId="15" xfId="0" applyNumberFormat="1" applyFont="1" applyFill="1" applyBorder="1" applyAlignment="1">
      <alignment horizontal="center" vertical="center"/>
    </xf>
    <xf numFmtId="0" fontId="15" fillId="4" borderId="15" xfId="0" applyFont="1" applyFill="1" applyBorder="1" applyAlignment="1">
      <alignment horizontal="center" vertical="center"/>
    </xf>
    <xf numFmtId="0" fontId="21" fillId="0" borderId="0" xfId="0" applyFont="1"/>
    <xf numFmtId="4" fontId="0" fillId="0" borderId="0" xfId="0" applyNumberFormat="1"/>
    <xf numFmtId="0" fontId="11" fillId="0" borderId="0" xfId="0" applyFont="1" applyAlignment="1">
      <alignment horizontal="center" vertical="center" wrapText="1"/>
    </xf>
    <xf numFmtId="0" fontId="18" fillId="0" borderId="0" xfId="0" applyFont="1" applyAlignment="1">
      <alignment horizontal="center" vertical="center"/>
    </xf>
    <xf numFmtId="0" fontId="56" fillId="0" borderId="0" xfId="0" applyFont="1" applyAlignment="1">
      <alignment horizontal="left" vertical="justify"/>
    </xf>
    <xf numFmtId="0" fontId="55" fillId="0" borderId="0" xfId="0" applyFont="1" applyAlignment="1">
      <alignment horizontal="center"/>
    </xf>
    <xf numFmtId="0" fontId="16" fillId="30" borderId="0" xfId="0" applyFont="1" applyFill="1" applyAlignment="1">
      <alignment horizontal="center"/>
    </xf>
    <xf numFmtId="0" fontId="7" fillId="0" borderId="0" xfId="0" applyFont="1" applyAlignment="1">
      <alignment horizontal="center" vertical="center" wrapText="1"/>
    </xf>
    <xf numFmtId="0" fontId="7" fillId="0" borderId="0" xfId="0" applyFont="1" applyAlignment="1">
      <alignment horizontal="center" vertical="center"/>
    </xf>
    <xf numFmtId="0" fontId="9" fillId="0" borderId="0" xfId="0" applyFont="1" applyAlignment="1">
      <alignment horizontal="center" vertical="center" wrapText="1"/>
    </xf>
    <xf numFmtId="14" fontId="7" fillId="0" borderId="0" xfId="0" applyNumberFormat="1" applyFont="1" applyAlignment="1">
      <alignment horizontal="center" vertical="center"/>
    </xf>
    <xf numFmtId="49" fontId="7" fillId="0" borderId="0" xfId="0" applyNumberFormat="1" applyFont="1" applyAlignment="1">
      <alignment horizontal="center" vertical="center"/>
    </xf>
    <xf numFmtId="9" fontId="7" fillId="0" borderId="0" xfId="0" applyNumberFormat="1" applyFont="1" applyAlignment="1">
      <alignment horizontal="center" vertical="center" wrapText="1"/>
    </xf>
    <xf numFmtId="0" fontId="28" fillId="0" borderId="0" xfId="0" applyFont="1" applyAlignment="1">
      <alignment horizontal="center" vertical="center" wrapText="1"/>
    </xf>
    <xf numFmtId="3" fontId="7" fillId="0" borderId="0" xfId="0" applyNumberFormat="1" applyFont="1" applyAlignment="1">
      <alignment horizontal="center" vertical="center" wrapText="1"/>
    </xf>
  </cellXfs>
  <cellStyles count="318">
    <cellStyle name="20% - Accent1" xfId="239" xr:uid="{3888BE1E-324A-40DD-8616-EDE96F9D3932}"/>
    <cellStyle name="20% - Accent2" xfId="240" xr:uid="{66D5953C-B624-4F29-92D2-3F0053453D04}"/>
    <cellStyle name="20% - Accent3" xfId="241" xr:uid="{878480A2-94BF-4183-B818-2CC0DBB8EE19}"/>
    <cellStyle name="20% - Accent4" xfId="242" xr:uid="{2904F0DF-935C-47F3-8736-A1609B073D3E}"/>
    <cellStyle name="20% - Accent5" xfId="243" xr:uid="{D07EB9F4-7AE1-4B8D-9C40-32F8F3206A69}"/>
    <cellStyle name="20% - Accent6" xfId="244" xr:uid="{C4FB5B1E-C78E-48D5-8383-70585872C45F}"/>
    <cellStyle name="20% - Ênfase1 2" xfId="245" xr:uid="{B35C052F-8F0C-4976-B289-4DCA713BFBA6}"/>
    <cellStyle name="20% - Ênfase2 2" xfId="246" xr:uid="{0955A566-9798-4CD2-B86D-6205BACD39DC}"/>
    <cellStyle name="20% - Ênfase3 2" xfId="247" xr:uid="{6C57D6F4-8831-4801-98D1-3F546A7078B5}"/>
    <cellStyle name="20% - Ênfase4 2" xfId="248" xr:uid="{4D95F938-F5D6-4140-B114-3DA5A2FA3583}"/>
    <cellStyle name="20% - Ênfase5 2" xfId="249" xr:uid="{655A8314-E88C-4530-BD1C-D014D44AA4A8}"/>
    <cellStyle name="20% - Ênfase6 2" xfId="250" xr:uid="{70E58233-214F-4E56-9CD5-C44014B61861}"/>
    <cellStyle name="40% - Accent1" xfId="251" xr:uid="{DEB79BDA-ACF5-433D-B038-44A2D0D32A9F}"/>
    <cellStyle name="40% - Accent2" xfId="252" xr:uid="{2E021B22-ED8F-44A1-93C7-64BC3B3EADC3}"/>
    <cellStyle name="40% - Accent3" xfId="253" xr:uid="{35926FCB-DDE3-4C4C-8DBE-84A1BB754EB2}"/>
    <cellStyle name="40% - Accent4" xfId="254" xr:uid="{E8924EB7-AD42-4D76-8291-FC7A014AF280}"/>
    <cellStyle name="40% - Accent5" xfId="255" xr:uid="{128595D2-61F2-4D66-9A6A-0EEA5BC03BF4}"/>
    <cellStyle name="40% - Accent6" xfId="256" xr:uid="{AF4E0604-F2A7-42B6-B359-F8AE7B4DF879}"/>
    <cellStyle name="40% - Ênfase1 2" xfId="257" xr:uid="{3915AF34-557E-4A5D-AA5C-3E2531188840}"/>
    <cellStyle name="40% - Ênfase2 2" xfId="258" xr:uid="{5BD13764-C9D0-40CD-96F5-1421BD1DAE09}"/>
    <cellStyle name="40% - Ênfase3 2" xfId="259" xr:uid="{3D724435-C214-449F-839A-8A21685B4BDC}"/>
    <cellStyle name="40% - Ênfase4 2" xfId="260" xr:uid="{32A971FE-EBB0-4773-8AD0-9C89E46BE612}"/>
    <cellStyle name="40% - Ênfase5 2" xfId="261" xr:uid="{DF2A342A-EF91-4A8E-9F68-89393F591689}"/>
    <cellStyle name="40% - Ênfase6 2" xfId="262" xr:uid="{0C4E96A7-DBAA-4F2F-854C-5E19D9810F6B}"/>
    <cellStyle name="60% - Accent1" xfId="263" xr:uid="{61E20BFF-344A-455E-9AD4-9EBF1204DAD2}"/>
    <cellStyle name="60% - Accent2" xfId="264" xr:uid="{6BEABED7-933D-44E8-AB7C-AB9BD9185911}"/>
    <cellStyle name="60% - Accent3" xfId="265" xr:uid="{31AB9D53-C26C-46F7-833B-1BB3DA223C73}"/>
    <cellStyle name="60% - Accent4" xfId="266" xr:uid="{9531284E-C5D4-4B70-AD07-44F6CB113B34}"/>
    <cellStyle name="60% - Accent5" xfId="267" xr:uid="{A2609AE0-97F4-4F59-A4AB-00CA963E00E1}"/>
    <cellStyle name="60% - Accent6" xfId="268" xr:uid="{B096E1BA-CF07-494E-8D43-F7EE410A152D}"/>
    <cellStyle name="60% - Ênfase1 2" xfId="269" xr:uid="{625A5750-7CEE-4025-9BC7-EE59732D13D3}"/>
    <cellStyle name="60% - Ênfase2 2" xfId="270" xr:uid="{42E7894C-D350-4E11-AFC5-B442886EF82A}"/>
    <cellStyle name="60% - Ênfase3 2" xfId="271" xr:uid="{C69D0847-E77D-4E60-B8AC-801BB6E0E3A5}"/>
    <cellStyle name="60% - Ênfase4 2" xfId="272" xr:uid="{A7BAE378-3A99-45A6-91E0-E2650A10FD4C}"/>
    <cellStyle name="60% - Ênfase5 2" xfId="273" xr:uid="{28634B65-A4A9-494E-A861-65FF94134E24}"/>
    <cellStyle name="60% - Ênfase6 2" xfId="274" xr:uid="{0AB7F2D7-3F64-4158-AAF0-09A88CA4285E}"/>
    <cellStyle name="A3 297 x 420 mm" xfId="11" xr:uid="{00000000-0005-0000-0000-000000000000}"/>
    <cellStyle name="Accent1" xfId="275" xr:uid="{675BD59D-5792-4F0F-884D-C3456105DE7A}"/>
    <cellStyle name="Accent2" xfId="276" xr:uid="{E7D81F30-B5B1-45F3-A0D4-06B3B6DF351A}"/>
    <cellStyle name="Accent3" xfId="277" xr:uid="{AABC9059-8723-4369-B1CA-CE1DB1345096}"/>
    <cellStyle name="Accent4" xfId="278" xr:uid="{671F7A49-7668-4286-8881-89545A4A693C}"/>
    <cellStyle name="Accent5" xfId="279" xr:uid="{785EE2BA-5B14-4566-A514-D958B32C14CD}"/>
    <cellStyle name="Accent6" xfId="280" xr:uid="{06428F41-D893-4109-8498-2934D2CB7455}"/>
    <cellStyle name="Bad" xfId="281" xr:uid="{46033A9A-F858-4A13-ACCD-8D85D4C9C214}"/>
    <cellStyle name="Bom 2" xfId="282" xr:uid="{4DBA7EA9-E8E9-4B21-9176-D0E8F7364378}"/>
    <cellStyle name="Calculation" xfId="283" xr:uid="{AF94096E-46C7-4F36-B76B-F574F777059D}"/>
    <cellStyle name="Calculation 2" xfId="225" xr:uid="{00000000-0005-0000-0000-000001000000}"/>
    <cellStyle name="Cálculo 2" xfId="284" xr:uid="{B4453EEE-BF38-4474-8827-871EFA9FBD41}"/>
    <cellStyle name="Célula de Verificação 2" xfId="285" xr:uid="{85C6CAB8-8685-4366-B9FB-11B833CD78FA}"/>
    <cellStyle name="Célula Vinculada 2" xfId="286" xr:uid="{93D984EF-C7AF-483A-A95D-3F4D8BCDD62D}"/>
    <cellStyle name="Check Cell" xfId="287" xr:uid="{80891D44-567A-4913-B8BA-9E0F0056031C}"/>
    <cellStyle name="Comma" xfId="6" builtinId="3"/>
    <cellStyle name="Comma 2" xfId="226" xr:uid="{00000000-0005-0000-0000-000002000000}"/>
    <cellStyle name="Ênfase1 2" xfId="288" xr:uid="{312B59D7-9A06-4C97-86FA-E995ACD8756E}"/>
    <cellStyle name="Ênfase2 2" xfId="289" xr:uid="{2474CA9E-D0D5-415E-B286-66EF82017044}"/>
    <cellStyle name="Ênfase3 2" xfId="290" xr:uid="{532A2B6A-F703-4191-A389-7A7C6CF48B91}"/>
    <cellStyle name="Ênfase4 2" xfId="291" xr:uid="{8C9EEF67-9E46-4A32-8A8D-3C230B970AD7}"/>
    <cellStyle name="Ênfase5 2" xfId="292" xr:uid="{F72C2160-7EEF-4116-9789-6C309EEBCD48}"/>
    <cellStyle name="Ênfase6 2" xfId="293" xr:uid="{430F8A92-B21D-4221-864E-F918AB9432FE}"/>
    <cellStyle name="Entrada 2" xfId="294" xr:uid="{4A1A82C6-9E5E-4165-A14B-74A07831DBFA}"/>
    <cellStyle name="Explanatory Text" xfId="295" xr:uid="{49724FA0-58BC-457F-A50A-647FF0E6E40C}"/>
    <cellStyle name="Good" xfId="296" xr:uid="{56068E92-34DC-4ED5-A989-AB3C2A396538}"/>
    <cellStyle name="Heading 1" xfId="297" xr:uid="{B84B2FF0-5727-45D2-AEE8-BDE7015ABA80}"/>
    <cellStyle name="Heading 2" xfId="298" xr:uid="{F95EBF01-C216-4C4B-9E03-2F4C40BAA97D}"/>
    <cellStyle name="Heading 3" xfId="299" xr:uid="{DE6ED13E-7895-4FA2-B7F3-173FB42DEA58}"/>
    <cellStyle name="Heading 4" xfId="300" xr:uid="{19986600-0299-42B3-8D93-CB337221B653}"/>
    <cellStyle name="Hyperlink" xfId="238" builtinId="8"/>
    <cellStyle name="Input" xfId="301" xr:uid="{9186D09B-217D-4604-AB2E-DAA0FD5AB999}"/>
    <cellStyle name="Linked Cell" xfId="302" xr:uid="{E1189FA8-33B7-4EC8-ADD6-0937AAA28DD6}"/>
    <cellStyle name="Moeda 2" xfId="1" xr:uid="{00000000-0005-0000-0000-000004000000}"/>
    <cellStyle name="Moeda 3" xfId="2" xr:uid="{00000000-0005-0000-0000-000005000000}"/>
    <cellStyle name="Neutral" xfId="303" xr:uid="{526B7B69-1EB6-4A09-B1BC-5DB3129142A4}"/>
    <cellStyle name="Normal" xfId="0" builtinId="0"/>
    <cellStyle name="Normal 10" xfId="12" xr:uid="{00000000-0005-0000-0000-000007000000}"/>
    <cellStyle name="Normal 10 2" xfId="13" xr:uid="{00000000-0005-0000-0000-000008000000}"/>
    <cellStyle name="Normal 10 3" xfId="14" xr:uid="{00000000-0005-0000-0000-000009000000}"/>
    <cellStyle name="Normal 11" xfId="15" xr:uid="{00000000-0005-0000-0000-00000A000000}"/>
    <cellStyle name="Normal 11 2" xfId="16" xr:uid="{00000000-0005-0000-0000-00000B000000}"/>
    <cellStyle name="Normal 11 3" xfId="17" xr:uid="{00000000-0005-0000-0000-00000C000000}"/>
    <cellStyle name="Normal 12" xfId="18" xr:uid="{00000000-0005-0000-0000-00000D000000}"/>
    <cellStyle name="Normal 12 2" xfId="19" xr:uid="{00000000-0005-0000-0000-00000E000000}"/>
    <cellStyle name="Normal 12 2 2" xfId="20" xr:uid="{00000000-0005-0000-0000-00000F000000}"/>
    <cellStyle name="Normal 12 2 2 2" xfId="21" xr:uid="{00000000-0005-0000-0000-000010000000}"/>
    <cellStyle name="Normal 12 2 2 3" xfId="22" xr:uid="{00000000-0005-0000-0000-000011000000}"/>
    <cellStyle name="Normal 12 2 3" xfId="23" xr:uid="{00000000-0005-0000-0000-000012000000}"/>
    <cellStyle name="Normal 12 2 4" xfId="24" xr:uid="{00000000-0005-0000-0000-000013000000}"/>
    <cellStyle name="Normal 12 3" xfId="25" xr:uid="{00000000-0005-0000-0000-000014000000}"/>
    <cellStyle name="Normal 12 3 2" xfId="26" xr:uid="{00000000-0005-0000-0000-000015000000}"/>
    <cellStyle name="Normal 12 3 2 2" xfId="27" xr:uid="{00000000-0005-0000-0000-000016000000}"/>
    <cellStyle name="Normal 12 3 2 3" xfId="28" xr:uid="{00000000-0005-0000-0000-000017000000}"/>
    <cellStyle name="Normal 12 3 3" xfId="29" xr:uid="{00000000-0005-0000-0000-000018000000}"/>
    <cellStyle name="Normal 12 3 4" xfId="30" xr:uid="{00000000-0005-0000-0000-000019000000}"/>
    <cellStyle name="Normal 12 4" xfId="31" xr:uid="{00000000-0005-0000-0000-00001A000000}"/>
    <cellStyle name="Normal 12 4 2" xfId="32" xr:uid="{00000000-0005-0000-0000-00001B000000}"/>
    <cellStyle name="Normal 12 4 3" xfId="33" xr:uid="{00000000-0005-0000-0000-00001C000000}"/>
    <cellStyle name="Normal 12 5" xfId="34" xr:uid="{00000000-0005-0000-0000-00001D000000}"/>
    <cellStyle name="Normal 12 6" xfId="35" xr:uid="{00000000-0005-0000-0000-00001E000000}"/>
    <cellStyle name="Normal 13" xfId="36" xr:uid="{00000000-0005-0000-0000-00001F000000}"/>
    <cellStyle name="Normal 13 2" xfId="37" xr:uid="{00000000-0005-0000-0000-000020000000}"/>
    <cellStyle name="Normal 13 2 2" xfId="38" xr:uid="{00000000-0005-0000-0000-000021000000}"/>
    <cellStyle name="Normal 13 2 3" xfId="39" xr:uid="{00000000-0005-0000-0000-000022000000}"/>
    <cellStyle name="Normal 13 3" xfId="40" xr:uid="{00000000-0005-0000-0000-000023000000}"/>
    <cellStyle name="Normal 13 4" xfId="41" xr:uid="{00000000-0005-0000-0000-000024000000}"/>
    <cellStyle name="Normal 14" xfId="42" xr:uid="{00000000-0005-0000-0000-000025000000}"/>
    <cellStyle name="Normal 14 2" xfId="43" xr:uid="{00000000-0005-0000-0000-000026000000}"/>
    <cellStyle name="Normal 14 2 2" xfId="44" xr:uid="{00000000-0005-0000-0000-000027000000}"/>
    <cellStyle name="Normal 14 2 2 2" xfId="45" xr:uid="{00000000-0005-0000-0000-000028000000}"/>
    <cellStyle name="Normal 14 2 2 3" xfId="46" xr:uid="{00000000-0005-0000-0000-000029000000}"/>
    <cellStyle name="Normal 14 2 3" xfId="47" xr:uid="{00000000-0005-0000-0000-00002A000000}"/>
    <cellStyle name="Normal 14 2 4" xfId="48" xr:uid="{00000000-0005-0000-0000-00002B000000}"/>
    <cellStyle name="Normal 14 3" xfId="49" xr:uid="{00000000-0005-0000-0000-00002C000000}"/>
    <cellStyle name="Normal 14 3 2" xfId="50" xr:uid="{00000000-0005-0000-0000-00002D000000}"/>
    <cellStyle name="Normal 14 3 2 2" xfId="51" xr:uid="{00000000-0005-0000-0000-00002E000000}"/>
    <cellStyle name="Normal 14 3 2 3" xfId="52" xr:uid="{00000000-0005-0000-0000-00002F000000}"/>
    <cellStyle name="Normal 14 3 3" xfId="53" xr:uid="{00000000-0005-0000-0000-000030000000}"/>
    <cellStyle name="Normal 14 3 4" xfId="54" xr:uid="{00000000-0005-0000-0000-000031000000}"/>
    <cellStyle name="Normal 14 4" xfId="55" xr:uid="{00000000-0005-0000-0000-000032000000}"/>
    <cellStyle name="Normal 14 4 2" xfId="56" xr:uid="{00000000-0005-0000-0000-000033000000}"/>
    <cellStyle name="Normal 14 4 3" xfId="57" xr:uid="{00000000-0005-0000-0000-000034000000}"/>
    <cellStyle name="Normal 14 5" xfId="58" xr:uid="{00000000-0005-0000-0000-000035000000}"/>
    <cellStyle name="Normal 14 6" xfId="59" xr:uid="{00000000-0005-0000-0000-000036000000}"/>
    <cellStyle name="Normal 15" xfId="60" xr:uid="{00000000-0005-0000-0000-000037000000}"/>
    <cellStyle name="Normal 15 2" xfId="61" xr:uid="{00000000-0005-0000-0000-000038000000}"/>
    <cellStyle name="Normal 15 2 2" xfId="62" xr:uid="{00000000-0005-0000-0000-000039000000}"/>
    <cellStyle name="Normal 15 2 3" xfId="63" xr:uid="{00000000-0005-0000-0000-00003A000000}"/>
    <cellStyle name="Normal 15 3" xfId="64" xr:uid="{00000000-0005-0000-0000-00003B000000}"/>
    <cellStyle name="Normal 15 4" xfId="65" xr:uid="{00000000-0005-0000-0000-00003C000000}"/>
    <cellStyle name="Normal 16" xfId="66" xr:uid="{00000000-0005-0000-0000-00003D000000}"/>
    <cellStyle name="Normal 17" xfId="67" xr:uid="{00000000-0005-0000-0000-00003E000000}"/>
    <cellStyle name="Normal 18" xfId="68" xr:uid="{00000000-0005-0000-0000-00003F000000}"/>
    <cellStyle name="Normal 18 2" xfId="69" xr:uid="{00000000-0005-0000-0000-000040000000}"/>
    <cellStyle name="Normal 18 2 2" xfId="70" xr:uid="{00000000-0005-0000-0000-000041000000}"/>
    <cellStyle name="Normal 18 2 3" xfId="71" xr:uid="{00000000-0005-0000-0000-000042000000}"/>
    <cellStyle name="Normal 18 3" xfId="72" xr:uid="{00000000-0005-0000-0000-000043000000}"/>
    <cellStyle name="Normal 18 4" xfId="73" xr:uid="{00000000-0005-0000-0000-000044000000}"/>
    <cellStyle name="Normal 2" xfId="3" xr:uid="{00000000-0005-0000-0000-000045000000}"/>
    <cellStyle name="Normal 2 10" xfId="74" xr:uid="{00000000-0005-0000-0000-000046000000}"/>
    <cellStyle name="Normal 2 11" xfId="75" xr:uid="{00000000-0005-0000-0000-000047000000}"/>
    <cellStyle name="Normal 2 12" xfId="76" xr:uid="{00000000-0005-0000-0000-000048000000}"/>
    <cellStyle name="Normal 2 13" xfId="232" xr:uid="{00000000-0005-0000-0000-000049000000}"/>
    <cellStyle name="Normal 2 2" xfId="9" xr:uid="{00000000-0005-0000-0000-00004A000000}"/>
    <cellStyle name="Normal 2 3" xfId="77" xr:uid="{00000000-0005-0000-0000-00004B000000}"/>
    <cellStyle name="Normal 2 4" xfId="78" xr:uid="{00000000-0005-0000-0000-00004C000000}"/>
    <cellStyle name="Normal 2 5" xfId="79" xr:uid="{00000000-0005-0000-0000-00004D000000}"/>
    <cellStyle name="Normal 2 5 2" xfId="237" xr:uid="{00000000-0005-0000-0000-00004E000000}"/>
    <cellStyle name="Normal 2 5 3" xfId="236" xr:uid="{00000000-0005-0000-0000-00004F000000}"/>
    <cellStyle name="Normal 2 6" xfId="80" xr:uid="{00000000-0005-0000-0000-000050000000}"/>
    <cellStyle name="Normal 2 7" xfId="81" xr:uid="{00000000-0005-0000-0000-000051000000}"/>
    <cellStyle name="Normal 2 8" xfId="82" xr:uid="{00000000-0005-0000-0000-000052000000}"/>
    <cellStyle name="Normal 2 9" xfId="83" xr:uid="{00000000-0005-0000-0000-000053000000}"/>
    <cellStyle name="Normal 20" xfId="84" xr:uid="{00000000-0005-0000-0000-000054000000}"/>
    <cellStyle name="Normal 20 2" xfId="85" xr:uid="{00000000-0005-0000-0000-000055000000}"/>
    <cellStyle name="Normal 20 2 2" xfId="86" xr:uid="{00000000-0005-0000-0000-000056000000}"/>
    <cellStyle name="Normal 20 2 3" xfId="87" xr:uid="{00000000-0005-0000-0000-000057000000}"/>
    <cellStyle name="Normal 20 3" xfId="88" xr:uid="{00000000-0005-0000-0000-000058000000}"/>
    <cellStyle name="Normal 20 4" xfId="89" xr:uid="{00000000-0005-0000-0000-000059000000}"/>
    <cellStyle name="Normal 21" xfId="90" xr:uid="{00000000-0005-0000-0000-00005A000000}"/>
    <cellStyle name="Normal 21 2" xfId="91" xr:uid="{00000000-0005-0000-0000-00005B000000}"/>
    <cellStyle name="Normal 21 2 2" xfId="92" xr:uid="{00000000-0005-0000-0000-00005C000000}"/>
    <cellStyle name="Normal 21 2 3" xfId="93" xr:uid="{00000000-0005-0000-0000-00005D000000}"/>
    <cellStyle name="Normal 21 3" xfId="94" xr:uid="{00000000-0005-0000-0000-00005E000000}"/>
    <cellStyle name="Normal 21 4" xfId="95" xr:uid="{00000000-0005-0000-0000-00005F000000}"/>
    <cellStyle name="Normal 22" xfId="96" xr:uid="{00000000-0005-0000-0000-000060000000}"/>
    <cellStyle name="Normal 22 2" xfId="97" xr:uid="{00000000-0005-0000-0000-000061000000}"/>
    <cellStyle name="Normal 22 2 2" xfId="98" xr:uid="{00000000-0005-0000-0000-000062000000}"/>
    <cellStyle name="Normal 22 2 3" xfId="99" xr:uid="{00000000-0005-0000-0000-000063000000}"/>
    <cellStyle name="Normal 22 3" xfId="100" xr:uid="{00000000-0005-0000-0000-000064000000}"/>
    <cellStyle name="Normal 22 4" xfId="101" xr:uid="{00000000-0005-0000-0000-000065000000}"/>
    <cellStyle name="Normal 23" xfId="102" xr:uid="{00000000-0005-0000-0000-000066000000}"/>
    <cellStyle name="Normal 23 2" xfId="103" xr:uid="{00000000-0005-0000-0000-000067000000}"/>
    <cellStyle name="Normal 23 2 2" xfId="104" xr:uid="{00000000-0005-0000-0000-000068000000}"/>
    <cellStyle name="Normal 23 2 3" xfId="105" xr:uid="{00000000-0005-0000-0000-000069000000}"/>
    <cellStyle name="Normal 23 3" xfId="106" xr:uid="{00000000-0005-0000-0000-00006A000000}"/>
    <cellStyle name="Normal 23 4" xfId="107" xr:uid="{00000000-0005-0000-0000-00006B000000}"/>
    <cellStyle name="Normal 24" xfId="108" xr:uid="{00000000-0005-0000-0000-00006C000000}"/>
    <cellStyle name="Normal 24 2" xfId="109" xr:uid="{00000000-0005-0000-0000-00006D000000}"/>
    <cellStyle name="Normal 24 2 2" xfId="110" xr:uid="{00000000-0005-0000-0000-00006E000000}"/>
    <cellStyle name="Normal 24 2 3" xfId="111" xr:uid="{00000000-0005-0000-0000-00006F000000}"/>
    <cellStyle name="Normal 24 3" xfId="112" xr:uid="{00000000-0005-0000-0000-000070000000}"/>
    <cellStyle name="Normal 24 4" xfId="113" xr:uid="{00000000-0005-0000-0000-000071000000}"/>
    <cellStyle name="Normal 25" xfId="114" xr:uid="{00000000-0005-0000-0000-000072000000}"/>
    <cellStyle name="Normal 25 2" xfId="115" xr:uid="{00000000-0005-0000-0000-000073000000}"/>
    <cellStyle name="Normal 25 2 2" xfId="116" xr:uid="{00000000-0005-0000-0000-000074000000}"/>
    <cellStyle name="Normal 25 2 3" xfId="117" xr:uid="{00000000-0005-0000-0000-000075000000}"/>
    <cellStyle name="Normal 25 3" xfId="118" xr:uid="{00000000-0005-0000-0000-000076000000}"/>
    <cellStyle name="Normal 25 4" xfId="119" xr:uid="{00000000-0005-0000-0000-000077000000}"/>
    <cellStyle name="Normal 26" xfId="120" xr:uid="{00000000-0005-0000-0000-000078000000}"/>
    <cellStyle name="Normal 3" xfId="4" xr:uid="{00000000-0005-0000-0000-000079000000}"/>
    <cellStyle name="Normal 3 2" xfId="121" xr:uid="{00000000-0005-0000-0000-00007A000000}"/>
    <cellStyle name="Normal 3 3" xfId="122" xr:uid="{00000000-0005-0000-0000-00007B000000}"/>
    <cellStyle name="Normal 3 4" xfId="235" xr:uid="{00000000-0005-0000-0000-00007C000000}"/>
    <cellStyle name="Normal 4" xfId="123" xr:uid="{00000000-0005-0000-0000-00007D000000}"/>
    <cellStyle name="Normal 4 2" xfId="124" xr:uid="{00000000-0005-0000-0000-00007E000000}"/>
    <cellStyle name="Normal 4 2 2" xfId="125" xr:uid="{00000000-0005-0000-0000-00007F000000}"/>
    <cellStyle name="Normal 4 2 2 2" xfId="126" xr:uid="{00000000-0005-0000-0000-000080000000}"/>
    <cellStyle name="Normal 4 2 2 3" xfId="127" xr:uid="{00000000-0005-0000-0000-000081000000}"/>
    <cellStyle name="Normal 4 2 3" xfId="128" xr:uid="{00000000-0005-0000-0000-000082000000}"/>
    <cellStyle name="Normal 4 2 4" xfId="129" xr:uid="{00000000-0005-0000-0000-000083000000}"/>
    <cellStyle name="Normal 4 3" xfId="130" xr:uid="{00000000-0005-0000-0000-000084000000}"/>
    <cellStyle name="Normal 4 3 2" xfId="131" xr:uid="{00000000-0005-0000-0000-000085000000}"/>
    <cellStyle name="Normal 4 3 2 2" xfId="132" xr:uid="{00000000-0005-0000-0000-000086000000}"/>
    <cellStyle name="Normal 4 3 2 3" xfId="133" xr:uid="{00000000-0005-0000-0000-000087000000}"/>
    <cellStyle name="Normal 4 3 3" xfId="134" xr:uid="{00000000-0005-0000-0000-000088000000}"/>
    <cellStyle name="Normal 4 3 4" xfId="135" xr:uid="{00000000-0005-0000-0000-000089000000}"/>
    <cellStyle name="Normal 4 4" xfId="136" xr:uid="{00000000-0005-0000-0000-00008A000000}"/>
    <cellStyle name="Normal 4 5" xfId="137" xr:uid="{00000000-0005-0000-0000-00008B000000}"/>
    <cellStyle name="Normal 4 6" xfId="138" xr:uid="{00000000-0005-0000-0000-00008C000000}"/>
    <cellStyle name="Normal 5" xfId="139" xr:uid="{00000000-0005-0000-0000-00008D000000}"/>
    <cellStyle name="Normal 6" xfId="140" xr:uid="{00000000-0005-0000-0000-00008E000000}"/>
    <cellStyle name="Normal 6 2" xfId="141" xr:uid="{00000000-0005-0000-0000-00008F000000}"/>
    <cellStyle name="Normal 6 3" xfId="142" xr:uid="{00000000-0005-0000-0000-000090000000}"/>
    <cellStyle name="Normal 7" xfId="143" xr:uid="{00000000-0005-0000-0000-000091000000}"/>
    <cellStyle name="Normal 7 2" xfId="144" xr:uid="{00000000-0005-0000-0000-000092000000}"/>
    <cellStyle name="Normal 7 2 2" xfId="145" xr:uid="{00000000-0005-0000-0000-000093000000}"/>
    <cellStyle name="Normal 7 2 3" xfId="146" xr:uid="{00000000-0005-0000-0000-000094000000}"/>
    <cellStyle name="Normal 7 3" xfId="147" xr:uid="{00000000-0005-0000-0000-000095000000}"/>
    <cellStyle name="Normal 7 4" xfId="148" xr:uid="{00000000-0005-0000-0000-000096000000}"/>
    <cellStyle name="Normal 8" xfId="149" xr:uid="{00000000-0005-0000-0000-000097000000}"/>
    <cellStyle name="Normal 8 2" xfId="150" xr:uid="{00000000-0005-0000-0000-000098000000}"/>
    <cellStyle name="Normal 8 3" xfId="151" xr:uid="{00000000-0005-0000-0000-000099000000}"/>
    <cellStyle name="Normal 9" xfId="152" xr:uid="{00000000-0005-0000-0000-00009A000000}"/>
    <cellStyle name="Normal 9 2" xfId="153" xr:uid="{00000000-0005-0000-0000-00009B000000}"/>
    <cellStyle name="Normal 9 3" xfId="154" xr:uid="{00000000-0005-0000-0000-00009C000000}"/>
    <cellStyle name="Normal 9 4" xfId="155" xr:uid="{00000000-0005-0000-0000-00009D000000}"/>
    <cellStyle name="Nota 2" xfId="304" xr:uid="{662774C6-1E51-42ED-A8A4-5525D15F887E}"/>
    <cellStyle name="Note" xfId="305" xr:uid="{46EB2D49-D689-494E-9C60-79881D060388}"/>
    <cellStyle name="Output" xfId="306" xr:uid="{4B19535F-F610-42CC-827E-5BB029C86987}"/>
    <cellStyle name="Percent 2" xfId="227" xr:uid="{00000000-0005-0000-0000-00009E000000}"/>
    <cellStyle name="Porcentagem 2" xfId="5" xr:uid="{00000000-0005-0000-0000-0000A0000000}"/>
    <cellStyle name="Porcentagem 2 2" xfId="156" xr:uid="{00000000-0005-0000-0000-0000A1000000}"/>
    <cellStyle name="Porcentagem 3" xfId="157" xr:uid="{00000000-0005-0000-0000-0000A2000000}"/>
    <cellStyle name="Porcentagem 3 2" xfId="158" xr:uid="{00000000-0005-0000-0000-0000A3000000}"/>
    <cellStyle name="Porcentagem 3 3" xfId="159" xr:uid="{00000000-0005-0000-0000-0000A4000000}"/>
    <cellStyle name="Porcentagem 4" xfId="160" xr:uid="{00000000-0005-0000-0000-0000A5000000}"/>
    <cellStyle name="Porcentagem 4 2" xfId="161" xr:uid="{00000000-0005-0000-0000-0000A6000000}"/>
    <cellStyle name="Porcentagem 4 3" xfId="162" xr:uid="{00000000-0005-0000-0000-0000A7000000}"/>
    <cellStyle name="Porcentagem 5" xfId="163" xr:uid="{00000000-0005-0000-0000-0000A8000000}"/>
    <cellStyle name="Porcentagem 5 2" xfId="164" xr:uid="{00000000-0005-0000-0000-0000A9000000}"/>
    <cellStyle name="Porcentagem 5 2 2" xfId="165" xr:uid="{00000000-0005-0000-0000-0000AA000000}"/>
    <cellStyle name="Porcentagem 5 2 3" xfId="166" xr:uid="{00000000-0005-0000-0000-0000AB000000}"/>
    <cellStyle name="Porcentagem 5 3" xfId="167" xr:uid="{00000000-0005-0000-0000-0000AC000000}"/>
    <cellStyle name="Porcentagem 5 4" xfId="168" xr:uid="{00000000-0005-0000-0000-0000AD000000}"/>
    <cellStyle name="Saída 2" xfId="307" xr:uid="{1A808C62-B9E4-4603-9BD1-BCA0ED19D289}"/>
    <cellStyle name="Separador de milhares 10" xfId="169" xr:uid="{00000000-0005-0000-0000-0000AE000000}"/>
    <cellStyle name="Separador de milhares 11" xfId="170" xr:uid="{00000000-0005-0000-0000-0000AF000000}"/>
    <cellStyle name="Separador de milhares 12" xfId="171" xr:uid="{00000000-0005-0000-0000-0000B0000000}"/>
    <cellStyle name="Separador de milhares 13" xfId="172" xr:uid="{00000000-0005-0000-0000-0000B1000000}"/>
    <cellStyle name="Separador de milhares 14" xfId="173" xr:uid="{00000000-0005-0000-0000-0000B2000000}"/>
    <cellStyle name="Separador de milhares 15" xfId="174" xr:uid="{00000000-0005-0000-0000-0000B3000000}"/>
    <cellStyle name="Separador de milhares 16" xfId="175" xr:uid="{00000000-0005-0000-0000-0000B4000000}"/>
    <cellStyle name="Separador de milhares 17" xfId="176" xr:uid="{00000000-0005-0000-0000-0000B5000000}"/>
    <cellStyle name="Separador de milhares 2" xfId="7" xr:uid="{00000000-0005-0000-0000-0000B6000000}"/>
    <cellStyle name="Separador de milhares 2 10" xfId="177" xr:uid="{00000000-0005-0000-0000-0000B7000000}"/>
    <cellStyle name="Separador de milhares 2 11" xfId="178" xr:uid="{00000000-0005-0000-0000-0000B8000000}"/>
    <cellStyle name="Separador de milhares 2 12" xfId="233" xr:uid="{00000000-0005-0000-0000-0000B9000000}"/>
    <cellStyle name="Separador de milhares 2 2" xfId="179" xr:uid="{00000000-0005-0000-0000-0000BA000000}"/>
    <cellStyle name="Separador de milhares 2 3" xfId="180" xr:uid="{00000000-0005-0000-0000-0000BB000000}"/>
    <cellStyle name="Separador de milhares 2 4" xfId="181" xr:uid="{00000000-0005-0000-0000-0000BC000000}"/>
    <cellStyle name="Separador de milhares 2 5" xfId="182" xr:uid="{00000000-0005-0000-0000-0000BD000000}"/>
    <cellStyle name="Separador de milhares 2 6" xfId="183" xr:uid="{00000000-0005-0000-0000-0000BE000000}"/>
    <cellStyle name="Separador de milhares 2 7" xfId="184" xr:uid="{00000000-0005-0000-0000-0000BF000000}"/>
    <cellStyle name="Separador de milhares 2 8" xfId="185" xr:uid="{00000000-0005-0000-0000-0000C0000000}"/>
    <cellStyle name="Separador de milhares 2 9" xfId="186" xr:uid="{00000000-0005-0000-0000-0000C1000000}"/>
    <cellStyle name="Separador de milhares 3" xfId="8" xr:uid="{00000000-0005-0000-0000-0000C2000000}"/>
    <cellStyle name="Separador de milhares 3 2" xfId="187" xr:uid="{00000000-0005-0000-0000-0000C3000000}"/>
    <cellStyle name="Separador de milhares 3 3" xfId="188" xr:uid="{00000000-0005-0000-0000-0000C4000000}"/>
    <cellStyle name="Separador de milhares 3 4" xfId="234" xr:uid="{00000000-0005-0000-0000-0000C5000000}"/>
    <cellStyle name="Separador de milhares 4" xfId="10" xr:uid="{00000000-0005-0000-0000-0000C6000000}"/>
    <cellStyle name="Separador de milhares 4 2" xfId="189" xr:uid="{00000000-0005-0000-0000-0000C7000000}"/>
    <cellStyle name="Separador de milhares 4 2 2" xfId="190" xr:uid="{00000000-0005-0000-0000-0000C8000000}"/>
    <cellStyle name="Separador de milhares 4 2 2 2" xfId="191" xr:uid="{00000000-0005-0000-0000-0000C9000000}"/>
    <cellStyle name="Separador de milhares 4 2 2 3" xfId="192" xr:uid="{00000000-0005-0000-0000-0000CA000000}"/>
    <cellStyle name="Separador de milhares 4 2 3" xfId="193" xr:uid="{00000000-0005-0000-0000-0000CB000000}"/>
    <cellStyle name="Separador de milhares 4 2 4" xfId="194" xr:uid="{00000000-0005-0000-0000-0000CC000000}"/>
    <cellStyle name="Separador de milhares 4 2 5" xfId="229" xr:uid="{00000000-0005-0000-0000-0000CD000000}"/>
    <cellStyle name="Separador de milhares 4 3" xfId="195" xr:uid="{00000000-0005-0000-0000-0000CE000000}"/>
    <cellStyle name="Separador de milhares 4 3 2" xfId="196" xr:uid="{00000000-0005-0000-0000-0000CF000000}"/>
    <cellStyle name="Separador de milhares 4 3 2 2" xfId="197" xr:uid="{00000000-0005-0000-0000-0000D0000000}"/>
    <cellStyle name="Separador de milhares 4 3 2 3" xfId="198" xr:uid="{00000000-0005-0000-0000-0000D1000000}"/>
    <cellStyle name="Separador de milhares 4 3 3" xfId="199" xr:uid="{00000000-0005-0000-0000-0000D2000000}"/>
    <cellStyle name="Separador de milhares 4 3 4" xfId="200" xr:uid="{00000000-0005-0000-0000-0000D3000000}"/>
    <cellStyle name="Separador de milhares 4 4" xfId="201" xr:uid="{00000000-0005-0000-0000-0000D4000000}"/>
    <cellStyle name="Separador de milhares 4 4 2" xfId="202" xr:uid="{00000000-0005-0000-0000-0000D5000000}"/>
    <cellStyle name="Separador de milhares 4 4 3" xfId="203" xr:uid="{00000000-0005-0000-0000-0000D6000000}"/>
    <cellStyle name="Separador de milhares 4 5" xfId="204" xr:uid="{00000000-0005-0000-0000-0000D7000000}"/>
    <cellStyle name="Separador de milhares 4 6" xfId="205" xr:uid="{00000000-0005-0000-0000-0000D8000000}"/>
    <cellStyle name="Separador de milhares 4 7" xfId="223" xr:uid="{00000000-0005-0000-0000-0000D9000000}"/>
    <cellStyle name="Separador de milhares 4 8" xfId="224" xr:uid="{00000000-0005-0000-0000-0000DA000000}"/>
    <cellStyle name="Separador de milhares 4 8 2" xfId="231" xr:uid="{00000000-0005-0000-0000-0000DB000000}"/>
    <cellStyle name="Separador de milhares 4 9" xfId="230" xr:uid="{00000000-0005-0000-0000-0000DC000000}"/>
    <cellStyle name="Separador de milhares 5" xfId="206" xr:uid="{00000000-0005-0000-0000-0000DD000000}"/>
    <cellStyle name="Separador de milhares 5 2" xfId="207" xr:uid="{00000000-0005-0000-0000-0000DE000000}"/>
    <cellStyle name="Separador de milhares 5 3" xfId="208" xr:uid="{00000000-0005-0000-0000-0000DF000000}"/>
    <cellStyle name="Separador de milhares 6" xfId="209" xr:uid="{00000000-0005-0000-0000-0000E0000000}"/>
    <cellStyle name="Separador de milhares 6 2" xfId="210" xr:uid="{00000000-0005-0000-0000-0000E1000000}"/>
    <cellStyle name="Separador de milhares 6 2 2" xfId="211" xr:uid="{00000000-0005-0000-0000-0000E2000000}"/>
    <cellStyle name="Separador de milhares 6 2 3" xfId="212" xr:uid="{00000000-0005-0000-0000-0000E3000000}"/>
    <cellStyle name="Separador de milhares 6 3" xfId="213" xr:uid="{00000000-0005-0000-0000-0000E4000000}"/>
    <cellStyle name="Separador de milhares 6 4" xfId="214" xr:uid="{00000000-0005-0000-0000-0000E5000000}"/>
    <cellStyle name="Separador de milhares 7" xfId="215" xr:uid="{00000000-0005-0000-0000-0000E6000000}"/>
    <cellStyle name="Separador de milhares 7 2" xfId="216" xr:uid="{00000000-0005-0000-0000-0000E7000000}"/>
    <cellStyle name="Separador de milhares 7 2 2" xfId="217" xr:uid="{00000000-0005-0000-0000-0000E8000000}"/>
    <cellStyle name="Separador de milhares 7 2 3" xfId="218" xr:uid="{00000000-0005-0000-0000-0000E9000000}"/>
    <cellStyle name="Separador de milhares 7 3" xfId="219" xr:uid="{00000000-0005-0000-0000-0000EA000000}"/>
    <cellStyle name="Separador de milhares 7 4" xfId="220" xr:uid="{00000000-0005-0000-0000-0000EB000000}"/>
    <cellStyle name="Separador de milhares 8" xfId="221" xr:uid="{00000000-0005-0000-0000-0000EC000000}"/>
    <cellStyle name="Separador de milhares 9" xfId="222" xr:uid="{00000000-0005-0000-0000-0000ED000000}"/>
    <cellStyle name="Texto de Aviso 2" xfId="308" xr:uid="{7788DDB0-456A-41B5-960B-C74037655429}"/>
    <cellStyle name="Texto Explicativo 2" xfId="309" xr:uid="{C06208A5-2C09-4879-B0EB-EF654210CE68}"/>
    <cellStyle name="Title" xfId="310" xr:uid="{DAAD9309-9492-4988-AB01-4AB3367FC2C0}"/>
    <cellStyle name="Título 1 2" xfId="312" xr:uid="{CAC24BF8-428F-40F7-9BBF-EE5BAB1770F8}"/>
    <cellStyle name="Título 2 2" xfId="313" xr:uid="{578A1267-BDB4-4471-B3E5-5BD1CF8AD9B3}"/>
    <cellStyle name="Título 3 2" xfId="314" xr:uid="{2E8FC792-88F8-4267-8583-0D9AB13E4F95}"/>
    <cellStyle name="Título 4 2" xfId="315" xr:uid="{05294A31-688E-4432-9A79-3B401C4E3871}"/>
    <cellStyle name="Título 5" xfId="311" xr:uid="{58406570-5F10-49AA-BDB5-1B248C3D8192}"/>
    <cellStyle name="Total 2" xfId="316" xr:uid="{7C6045C7-3F72-4ACB-A12B-63171C3AD589}"/>
    <cellStyle name="Vírgula 4" xfId="228" xr:uid="{00000000-0005-0000-0000-0000EF000000}"/>
    <cellStyle name="Warning Text" xfId="317" xr:uid="{2FD19305-CA45-449C-9CBF-85F25C2CBCD4}"/>
  </cellStyles>
  <dxfs count="3">
    <dxf>
      <font>
        <color rgb="FF9C0006"/>
      </font>
    </dxf>
    <dxf>
      <font>
        <color theme="9"/>
      </font>
    </dxf>
    <dxf>
      <numFmt numFmtId="35" formatCode="_(* #,##0.00_);_(* \(#,##0.00\);_(* &quot;-&quot;??_);_(@_)"/>
    </dxf>
  </dxfs>
  <tableStyles count="0" defaultTableStyle="TableStyleMedium9" defaultPivotStyle="PivotStyleLight16"/>
  <colors>
    <mruColors>
      <color rgb="FFB8DDE1"/>
      <color rgb="FF06038D"/>
      <color rgb="FF4C4C4C"/>
      <color rgb="FF00FFFF"/>
      <color rgb="FFFFC000"/>
      <color rgb="FF08296C"/>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47105</xdr:colOff>
      <xdr:row>3</xdr:row>
      <xdr:rowOff>20310</xdr:rowOff>
    </xdr:to>
    <xdr:pic>
      <xdr:nvPicPr>
        <xdr:cNvPr id="3" name="Imagem 2">
          <a:extLst>
            <a:ext uri="{FF2B5EF4-FFF2-40B4-BE49-F238E27FC236}">
              <a16:creationId xmlns:a16="http://schemas.microsoft.com/office/drawing/2014/main" id="{570A583D-74F0-4EB4-B9A7-80D61F1A4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5" y="190500"/>
          <a:ext cx="1626350" cy="4568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213879</xdr:colOff>
      <xdr:row>1</xdr:row>
      <xdr:rowOff>466291</xdr:rowOff>
    </xdr:from>
    <xdr:ext cx="2007344" cy="312073"/>
    <mc:AlternateContent xmlns:mc="http://schemas.openxmlformats.org/markup-compatibility/2006" xmlns:a14="http://schemas.microsoft.com/office/drawing/2010/main">
      <mc:Choice Requires="a14">
        <xdr:sp macro="" textlink="">
          <xdr:nvSpPr>
            <xdr:cNvPr id="2" name="CaixaDeTexto 1">
              <a:extLst>
                <a:ext uri="{FF2B5EF4-FFF2-40B4-BE49-F238E27FC236}">
                  <a16:creationId xmlns:a16="http://schemas.microsoft.com/office/drawing/2014/main" id="{00000000-0008-0000-0900-000002000000}"/>
                </a:ext>
              </a:extLst>
            </xdr:cNvPr>
            <xdr:cNvSpPr txBox="1"/>
          </xdr:nvSpPr>
          <xdr:spPr>
            <a:xfrm>
              <a:off x="23102454" y="818716"/>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 name="CaixaDeTexto 1"/>
            <xdr:cNvSpPr txBox="1"/>
          </xdr:nvSpPr>
          <xdr:spPr>
            <a:xfrm>
              <a:off x="23102454" y="818716"/>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232064</xdr:colOff>
      <xdr:row>3</xdr:row>
      <xdr:rowOff>276225</xdr:rowOff>
    </xdr:from>
    <xdr:ext cx="2007344" cy="312073"/>
    <mc:AlternateContent xmlns:mc="http://schemas.openxmlformats.org/markup-compatibility/2006" xmlns:a14="http://schemas.microsoft.com/office/drawing/2010/main">
      <mc:Choice Requires="a14">
        <xdr:sp macro="" textlink="">
          <xdr:nvSpPr>
            <xdr:cNvPr id="3" name="CaixaDeTexto 2">
              <a:extLst>
                <a:ext uri="{FF2B5EF4-FFF2-40B4-BE49-F238E27FC236}">
                  <a16:creationId xmlns:a16="http://schemas.microsoft.com/office/drawing/2014/main" id="{00000000-0008-0000-0900-000003000000}"/>
                </a:ext>
              </a:extLst>
            </xdr:cNvPr>
            <xdr:cNvSpPr txBox="1"/>
          </xdr:nvSpPr>
          <xdr:spPr>
            <a:xfrm>
              <a:off x="23120639" y="259080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3" name="CaixaDeTexto 2"/>
            <xdr:cNvSpPr txBox="1"/>
          </xdr:nvSpPr>
          <xdr:spPr>
            <a:xfrm>
              <a:off x="23120639" y="259080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104775</xdr:colOff>
      <xdr:row>5</xdr:row>
      <xdr:rowOff>819150</xdr:rowOff>
    </xdr:from>
    <xdr:ext cx="2007344" cy="312073"/>
    <mc:AlternateContent xmlns:mc="http://schemas.openxmlformats.org/markup-compatibility/2006" xmlns:a14="http://schemas.microsoft.com/office/drawing/2010/main">
      <mc:Choice Requires="a14">
        <xdr:sp macro="" textlink="">
          <xdr:nvSpPr>
            <xdr:cNvPr id="4" name="CaixaDeTexto 3">
              <a:extLst>
                <a:ext uri="{FF2B5EF4-FFF2-40B4-BE49-F238E27FC236}">
                  <a16:creationId xmlns:a16="http://schemas.microsoft.com/office/drawing/2014/main" id="{00000000-0008-0000-0900-000004000000}"/>
                </a:ext>
              </a:extLst>
            </xdr:cNvPr>
            <xdr:cNvSpPr txBox="1"/>
          </xdr:nvSpPr>
          <xdr:spPr>
            <a:xfrm>
              <a:off x="22993350" y="525780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4" name="CaixaDeTexto 3"/>
            <xdr:cNvSpPr txBox="1"/>
          </xdr:nvSpPr>
          <xdr:spPr>
            <a:xfrm>
              <a:off x="22993350" y="525780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243338</xdr:colOff>
      <xdr:row>7</xdr:row>
      <xdr:rowOff>347777</xdr:rowOff>
    </xdr:from>
    <xdr:ext cx="2007344" cy="312073"/>
    <mc:AlternateContent xmlns:mc="http://schemas.openxmlformats.org/markup-compatibility/2006" xmlns:a14="http://schemas.microsoft.com/office/drawing/2010/main">
      <mc:Choice Requires="a14">
        <xdr:sp macro="" textlink="">
          <xdr:nvSpPr>
            <xdr:cNvPr id="5" name="CaixaDeTexto 4">
              <a:extLst>
                <a:ext uri="{FF2B5EF4-FFF2-40B4-BE49-F238E27FC236}">
                  <a16:creationId xmlns:a16="http://schemas.microsoft.com/office/drawing/2014/main" id="{00000000-0008-0000-0900-000005000000}"/>
                </a:ext>
              </a:extLst>
            </xdr:cNvPr>
            <xdr:cNvSpPr txBox="1"/>
          </xdr:nvSpPr>
          <xdr:spPr>
            <a:xfrm>
              <a:off x="23131913" y="8024927"/>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5" name="CaixaDeTexto 4"/>
            <xdr:cNvSpPr txBox="1"/>
          </xdr:nvSpPr>
          <xdr:spPr>
            <a:xfrm>
              <a:off x="23131913" y="8024927"/>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68036</xdr:colOff>
      <xdr:row>9</xdr:row>
      <xdr:rowOff>272143</xdr:rowOff>
    </xdr:from>
    <xdr:ext cx="2007344" cy="312073"/>
    <mc:AlternateContent xmlns:mc="http://schemas.openxmlformats.org/markup-compatibility/2006" xmlns:a14="http://schemas.microsoft.com/office/drawing/2010/main">
      <mc:Choice Requires="a14">
        <xdr:sp macro="" textlink="">
          <xdr:nvSpPr>
            <xdr:cNvPr id="6" name="CaixaDeTexto 5">
              <a:extLst>
                <a:ext uri="{FF2B5EF4-FFF2-40B4-BE49-F238E27FC236}">
                  <a16:creationId xmlns:a16="http://schemas.microsoft.com/office/drawing/2014/main" id="{00000000-0008-0000-0900-000006000000}"/>
                </a:ext>
              </a:extLst>
            </xdr:cNvPr>
            <xdr:cNvSpPr txBox="1"/>
          </xdr:nvSpPr>
          <xdr:spPr>
            <a:xfrm>
              <a:off x="22956611" y="10378168"/>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6" name="CaixaDeTexto 5"/>
            <xdr:cNvSpPr txBox="1"/>
          </xdr:nvSpPr>
          <xdr:spPr>
            <a:xfrm>
              <a:off x="22956611" y="10378168"/>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77755</xdr:colOff>
      <xdr:row>11</xdr:row>
      <xdr:rowOff>233266</xdr:rowOff>
    </xdr:from>
    <xdr:ext cx="2007344" cy="312073"/>
    <mc:AlternateContent xmlns:mc="http://schemas.openxmlformats.org/markup-compatibility/2006" xmlns:a14="http://schemas.microsoft.com/office/drawing/2010/main">
      <mc:Choice Requires="a14">
        <xdr:sp macro="" textlink="">
          <xdr:nvSpPr>
            <xdr:cNvPr id="7" name="CaixaDeTexto 6">
              <a:extLst>
                <a:ext uri="{FF2B5EF4-FFF2-40B4-BE49-F238E27FC236}">
                  <a16:creationId xmlns:a16="http://schemas.microsoft.com/office/drawing/2014/main" id="{00000000-0008-0000-0900-000007000000}"/>
                </a:ext>
              </a:extLst>
            </xdr:cNvPr>
            <xdr:cNvSpPr txBox="1"/>
          </xdr:nvSpPr>
          <xdr:spPr>
            <a:xfrm>
              <a:off x="22966330" y="1355874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7" name="CaixaDeTexto 6"/>
            <xdr:cNvSpPr txBox="1"/>
          </xdr:nvSpPr>
          <xdr:spPr>
            <a:xfrm>
              <a:off x="22966330" y="1355874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78159</xdr:colOff>
      <xdr:row>15</xdr:row>
      <xdr:rowOff>1048074</xdr:rowOff>
    </xdr:from>
    <xdr:ext cx="2007344" cy="312073"/>
    <mc:AlternateContent xmlns:mc="http://schemas.openxmlformats.org/markup-compatibility/2006" xmlns:a14="http://schemas.microsoft.com/office/drawing/2010/main">
      <mc:Choice Requires="a14">
        <xdr:sp macro="" textlink="">
          <xdr:nvSpPr>
            <xdr:cNvPr id="8" name="CaixaDeTexto 7">
              <a:extLst>
                <a:ext uri="{FF2B5EF4-FFF2-40B4-BE49-F238E27FC236}">
                  <a16:creationId xmlns:a16="http://schemas.microsoft.com/office/drawing/2014/main" id="{00000000-0008-0000-0900-000008000000}"/>
                </a:ext>
              </a:extLst>
            </xdr:cNvPr>
            <xdr:cNvSpPr txBox="1"/>
          </xdr:nvSpPr>
          <xdr:spPr>
            <a:xfrm>
              <a:off x="22966734" y="17335824"/>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8" name="CaixaDeTexto 7"/>
            <xdr:cNvSpPr txBox="1"/>
          </xdr:nvSpPr>
          <xdr:spPr>
            <a:xfrm>
              <a:off x="22966734" y="17335824"/>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67841</xdr:colOff>
      <xdr:row>17</xdr:row>
      <xdr:rowOff>1013343</xdr:rowOff>
    </xdr:from>
    <xdr:ext cx="2007344" cy="312073"/>
    <mc:AlternateContent xmlns:mc="http://schemas.openxmlformats.org/markup-compatibility/2006" xmlns:a14="http://schemas.microsoft.com/office/drawing/2010/main">
      <mc:Choice Requires="a14">
        <xdr:sp macro="" textlink="">
          <xdr:nvSpPr>
            <xdr:cNvPr id="9" name="CaixaDeTexto 8">
              <a:extLst>
                <a:ext uri="{FF2B5EF4-FFF2-40B4-BE49-F238E27FC236}">
                  <a16:creationId xmlns:a16="http://schemas.microsoft.com/office/drawing/2014/main" id="{00000000-0008-0000-0900-000009000000}"/>
                </a:ext>
              </a:extLst>
            </xdr:cNvPr>
            <xdr:cNvSpPr txBox="1"/>
          </xdr:nvSpPr>
          <xdr:spPr>
            <a:xfrm>
              <a:off x="22956416" y="21549243"/>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9" name="CaixaDeTexto 8"/>
            <xdr:cNvSpPr txBox="1"/>
          </xdr:nvSpPr>
          <xdr:spPr>
            <a:xfrm>
              <a:off x="22956416" y="21549243"/>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68036</xdr:colOff>
      <xdr:row>19</xdr:row>
      <xdr:rowOff>242984</xdr:rowOff>
    </xdr:from>
    <xdr:ext cx="2007344" cy="312073"/>
    <mc:AlternateContent xmlns:mc="http://schemas.openxmlformats.org/markup-compatibility/2006" xmlns:a14="http://schemas.microsoft.com/office/drawing/2010/main">
      <mc:Choice Requires="a14">
        <xdr:sp macro="" textlink="">
          <xdr:nvSpPr>
            <xdr:cNvPr id="10" name="CaixaDeTexto 9">
              <a:extLst>
                <a:ext uri="{FF2B5EF4-FFF2-40B4-BE49-F238E27FC236}">
                  <a16:creationId xmlns:a16="http://schemas.microsoft.com/office/drawing/2014/main" id="{00000000-0008-0000-0900-00000A000000}"/>
                </a:ext>
              </a:extLst>
            </xdr:cNvPr>
            <xdr:cNvSpPr txBox="1"/>
          </xdr:nvSpPr>
          <xdr:spPr>
            <a:xfrm>
              <a:off x="22956611" y="25427084"/>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0" name="CaixaDeTexto 9"/>
            <xdr:cNvSpPr txBox="1"/>
          </xdr:nvSpPr>
          <xdr:spPr>
            <a:xfrm>
              <a:off x="22956611" y="25427084"/>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77755</xdr:colOff>
      <xdr:row>21</xdr:row>
      <xdr:rowOff>379056</xdr:rowOff>
    </xdr:from>
    <xdr:ext cx="2007344" cy="312073"/>
    <mc:AlternateContent xmlns:mc="http://schemas.openxmlformats.org/markup-compatibility/2006" xmlns:a14="http://schemas.microsoft.com/office/drawing/2010/main">
      <mc:Choice Requires="a14">
        <xdr:sp macro="" textlink="">
          <xdr:nvSpPr>
            <xdr:cNvPr id="11" name="CaixaDeTexto 10">
              <a:extLst>
                <a:ext uri="{FF2B5EF4-FFF2-40B4-BE49-F238E27FC236}">
                  <a16:creationId xmlns:a16="http://schemas.microsoft.com/office/drawing/2014/main" id="{00000000-0008-0000-0900-00000B000000}"/>
                </a:ext>
              </a:extLst>
            </xdr:cNvPr>
            <xdr:cNvSpPr txBox="1"/>
          </xdr:nvSpPr>
          <xdr:spPr>
            <a:xfrm>
              <a:off x="22966330" y="2957318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1" name="CaixaDeTexto 10"/>
            <xdr:cNvSpPr txBox="1"/>
          </xdr:nvSpPr>
          <xdr:spPr>
            <a:xfrm>
              <a:off x="22966330" y="2957318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77756</xdr:colOff>
      <xdr:row>23</xdr:row>
      <xdr:rowOff>223546</xdr:rowOff>
    </xdr:from>
    <xdr:ext cx="2007344" cy="312073"/>
    <mc:AlternateContent xmlns:mc="http://schemas.openxmlformats.org/markup-compatibility/2006" xmlns:a14="http://schemas.microsoft.com/office/drawing/2010/main">
      <mc:Choice Requires="a14">
        <xdr:sp macro="" textlink="">
          <xdr:nvSpPr>
            <xdr:cNvPr id="12" name="CaixaDeTexto 11">
              <a:extLst>
                <a:ext uri="{FF2B5EF4-FFF2-40B4-BE49-F238E27FC236}">
                  <a16:creationId xmlns:a16="http://schemas.microsoft.com/office/drawing/2014/main" id="{00000000-0008-0000-0900-00000C000000}"/>
                </a:ext>
              </a:extLst>
            </xdr:cNvPr>
            <xdr:cNvSpPr txBox="1"/>
          </xdr:nvSpPr>
          <xdr:spPr>
            <a:xfrm>
              <a:off x="22966331" y="3343722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2" name="CaixaDeTexto 11"/>
            <xdr:cNvSpPr txBox="1"/>
          </xdr:nvSpPr>
          <xdr:spPr>
            <a:xfrm>
              <a:off x="22966331" y="3343722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58316</xdr:colOff>
      <xdr:row>25</xdr:row>
      <xdr:rowOff>320740</xdr:rowOff>
    </xdr:from>
    <xdr:ext cx="2007344" cy="312073"/>
    <mc:AlternateContent xmlns:mc="http://schemas.openxmlformats.org/markup-compatibility/2006" xmlns:a14="http://schemas.microsoft.com/office/drawing/2010/main">
      <mc:Choice Requires="a14">
        <xdr:sp macro="" textlink="">
          <xdr:nvSpPr>
            <xdr:cNvPr id="13" name="CaixaDeTexto 12">
              <a:extLst>
                <a:ext uri="{FF2B5EF4-FFF2-40B4-BE49-F238E27FC236}">
                  <a16:creationId xmlns:a16="http://schemas.microsoft.com/office/drawing/2014/main" id="{00000000-0008-0000-0900-00000D000000}"/>
                </a:ext>
              </a:extLst>
            </xdr:cNvPr>
            <xdr:cNvSpPr txBox="1"/>
          </xdr:nvSpPr>
          <xdr:spPr>
            <a:xfrm>
              <a:off x="22946891" y="3752539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3" name="CaixaDeTexto 12"/>
            <xdr:cNvSpPr txBox="1"/>
          </xdr:nvSpPr>
          <xdr:spPr>
            <a:xfrm>
              <a:off x="22946891" y="3752539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95250</xdr:colOff>
      <xdr:row>27</xdr:row>
      <xdr:rowOff>390525</xdr:rowOff>
    </xdr:from>
    <xdr:ext cx="2007344" cy="312073"/>
    <mc:AlternateContent xmlns:mc="http://schemas.openxmlformats.org/markup-compatibility/2006" xmlns:a14="http://schemas.microsoft.com/office/drawing/2010/main">
      <mc:Choice Requires="a14">
        <xdr:sp macro="" textlink="">
          <xdr:nvSpPr>
            <xdr:cNvPr id="14" name="CaixaDeTexto 13">
              <a:extLst>
                <a:ext uri="{FF2B5EF4-FFF2-40B4-BE49-F238E27FC236}">
                  <a16:creationId xmlns:a16="http://schemas.microsoft.com/office/drawing/2014/main" id="{00000000-0008-0000-0900-00000E000000}"/>
                </a:ext>
              </a:extLst>
            </xdr:cNvPr>
            <xdr:cNvSpPr txBox="1"/>
          </xdr:nvSpPr>
          <xdr:spPr>
            <a:xfrm>
              <a:off x="22983825" y="415575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4" name="CaixaDeTexto 13"/>
            <xdr:cNvSpPr txBox="1"/>
          </xdr:nvSpPr>
          <xdr:spPr>
            <a:xfrm>
              <a:off x="22983825" y="415575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85725</xdr:colOff>
      <xdr:row>29</xdr:row>
      <xdr:rowOff>219075</xdr:rowOff>
    </xdr:from>
    <xdr:ext cx="2007344" cy="312073"/>
    <mc:AlternateContent xmlns:mc="http://schemas.openxmlformats.org/markup-compatibility/2006" xmlns:a14="http://schemas.microsoft.com/office/drawing/2010/main">
      <mc:Choice Requires="a14">
        <xdr:sp macro="" textlink="">
          <xdr:nvSpPr>
            <xdr:cNvPr id="15" name="CaixaDeTexto 14">
              <a:extLst>
                <a:ext uri="{FF2B5EF4-FFF2-40B4-BE49-F238E27FC236}">
                  <a16:creationId xmlns:a16="http://schemas.microsoft.com/office/drawing/2014/main" id="{00000000-0008-0000-0900-00000F000000}"/>
                </a:ext>
              </a:extLst>
            </xdr:cNvPr>
            <xdr:cNvSpPr txBox="1"/>
          </xdr:nvSpPr>
          <xdr:spPr>
            <a:xfrm>
              <a:off x="22974300" y="453866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5" name="CaixaDeTexto 14"/>
            <xdr:cNvSpPr txBox="1"/>
          </xdr:nvSpPr>
          <xdr:spPr>
            <a:xfrm>
              <a:off x="22974300" y="453866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76200</xdr:colOff>
      <xdr:row>32</xdr:row>
      <xdr:rowOff>257175</xdr:rowOff>
    </xdr:from>
    <xdr:ext cx="2007344" cy="312073"/>
    <mc:AlternateContent xmlns:mc="http://schemas.openxmlformats.org/markup-compatibility/2006" xmlns:a14="http://schemas.microsoft.com/office/drawing/2010/main">
      <mc:Choice Requires="a14">
        <xdr:sp macro="" textlink="">
          <xdr:nvSpPr>
            <xdr:cNvPr id="16" name="CaixaDeTexto 15">
              <a:extLst>
                <a:ext uri="{FF2B5EF4-FFF2-40B4-BE49-F238E27FC236}">
                  <a16:creationId xmlns:a16="http://schemas.microsoft.com/office/drawing/2014/main" id="{00000000-0008-0000-0900-000010000000}"/>
                </a:ext>
              </a:extLst>
            </xdr:cNvPr>
            <xdr:cNvSpPr txBox="1"/>
          </xdr:nvSpPr>
          <xdr:spPr>
            <a:xfrm>
              <a:off x="22964775" y="495014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6" name="CaixaDeTexto 15"/>
            <xdr:cNvSpPr txBox="1"/>
          </xdr:nvSpPr>
          <xdr:spPr>
            <a:xfrm>
              <a:off x="22964775" y="495014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85725</xdr:colOff>
      <xdr:row>36</xdr:row>
      <xdr:rowOff>142875</xdr:rowOff>
    </xdr:from>
    <xdr:ext cx="2007344" cy="312073"/>
    <mc:AlternateContent xmlns:mc="http://schemas.openxmlformats.org/markup-compatibility/2006" xmlns:a14="http://schemas.microsoft.com/office/drawing/2010/main">
      <mc:Choice Requires="a14">
        <xdr:sp macro="" textlink="">
          <xdr:nvSpPr>
            <xdr:cNvPr id="17" name="CaixaDeTexto 16">
              <a:extLst>
                <a:ext uri="{FF2B5EF4-FFF2-40B4-BE49-F238E27FC236}">
                  <a16:creationId xmlns:a16="http://schemas.microsoft.com/office/drawing/2014/main" id="{00000000-0008-0000-0900-000011000000}"/>
                </a:ext>
              </a:extLst>
            </xdr:cNvPr>
            <xdr:cNvSpPr txBox="1"/>
          </xdr:nvSpPr>
          <xdr:spPr>
            <a:xfrm>
              <a:off x="22974300" y="5278755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7" name="CaixaDeTexto 16"/>
            <xdr:cNvSpPr txBox="1"/>
          </xdr:nvSpPr>
          <xdr:spPr>
            <a:xfrm>
              <a:off x="22974300" y="52787550"/>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95250</xdr:colOff>
      <xdr:row>38</xdr:row>
      <xdr:rowOff>133350</xdr:rowOff>
    </xdr:from>
    <xdr:ext cx="2339230" cy="312073"/>
    <mc:AlternateContent xmlns:mc="http://schemas.openxmlformats.org/markup-compatibility/2006" xmlns:a14="http://schemas.microsoft.com/office/drawing/2010/main">
      <mc:Choice Requires="a14">
        <xdr:sp macro="" textlink="">
          <xdr:nvSpPr>
            <xdr:cNvPr id="18" name="CaixaDeTexto 17">
              <a:extLst>
                <a:ext uri="{FF2B5EF4-FFF2-40B4-BE49-F238E27FC236}">
                  <a16:creationId xmlns:a16="http://schemas.microsoft.com/office/drawing/2014/main" id="{00000000-0008-0000-0900-000012000000}"/>
                </a:ext>
              </a:extLst>
            </xdr:cNvPr>
            <xdr:cNvSpPr txBox="1"/>
          </xdr:nvSpPr>
          <xdr:spPr>
            <a:xfrm>
              <a:off x="22983825" y="554164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18" name="CaixaDeTexto 17"/>
            <xdr:cNvSpPr txBox="1"/>
          </xdr:nvSpPr>
          <xdr:spPr>
            <a:xfrm>
              <a:off x="22983825" y="554164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10</xdr:col>
      <xdr:colOff>85725</xdr:colOff>
      <xdr:row>46</xdr:row>
      <xdr:rowOff>209550</xdr:rowOff>
    </xdr:from>
    <xdr:ext cx="2339230" cy="312073"/>
    <mc:AlternateContent xmlns:mc="http://schemas.openxmlformats.org/markup-compatibility/2006" xmlns:a14="http://schemas.microsoft.com/office/drawing/2010/main">
      <mc:Choice Requires="a14">
        <xdr:sp macro="" textlink="">
          <xdr:nvSpPr>
            <xdr:cNvPr id="19" name="CaixaDeTexto 18">
              <a:extLst>
                <a:ext uri="{FF2B5EF4-FFF2-40B4-BE49-F238E27FC236}">
                  <a16:creationId xmlns:a16="http://schemas.microsoft.com/office/drawing/2014/main" id="{00000000-0008-0000-0900-000013000000}"/>
                </a:ext>
              </a:extLst>
            </xdr:cNvPr>
            <xdr:cNvSpPr txBox="1"/>
          </xdr:nvSpPr>
          <xdr:spPr>
            <a:xfrm>
              <a:off x="22974300" y="613219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19" name="CaixaDeTexto 18"/>
            <xdr:cNvSpPr txBox="1"/>
          </xdr:nvSpPr>
          <xdr:spPr>
            <a:xfrm>
              <a:off x="22974300" y="613219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10</xdr:col>
      <xdr:colOff>95250</xdr:colOff>
      <xdr:row>48</xdr:row>
      <xdr:rowOff>285750</xdr:rowOff>
    </xdr:from>
    <xdr:ext cx="2339230" cy="312073"/>
    <mc:AlternateContent xmlns:mc="http://schemas.openxmlformats.org/markup-compatibility/2006" xmlns:a14="http://schemas.microsoft.com/office/drawing/2010/main">
      <mc:Choice Requires="a14">
        <xdr:sp macro="" textlink="">
          <xdr:nvSpPr>
            <xdr:cNvPr id="20" name="CaixaDeTexto 19">
              <a:extLst>
                <a:ext uri="{FF2B5EF4-FFF2-40B4-BE49-F238E27FC236}">
                  <a16:creationId xmlns:a16="http://schemas.microsoft.com/office/drawing/2014/main" id="{00000000-0008-0000-0900-000014000000}"/>
                </a:ext>
              </a:extLst>
            </xdr:cNvPr>
            <xdr:cNvSpPr txBox="1"/>
          </xdr:nvSpPr>
          <xdr:spPr>
            <a:xfrm>
              <a:off x="22983825" y="64074675"/>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20" name="CaixaDeTexto 19"/>
            <xdr:cNvSpPr txBox="1"/>
          </xdr:nvSpPr>
          <xdr:spPr>
            <a:xfrm>
              <a:off x="22983825" y="64074675"/>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10</xdr:col>
      <xdr:colOff>66675</xdr:colOff>
      <xdr:row>50</xdr:row>
      <xdr:rowOff>257175</xdr:rowOff>
    </xdr:from>
    <xdr:ext cx="2339230" cy="312073"/>
    <mc:AlternateContent xmlns:mc="http://schemas.openxmlformats.org/markup-compatibility/2006" xmlns:a14="http://schemas.microsoft.com/office/drawing/2010/main">
      <mc:Choice Requires="a14">
        <xdr:sp macro="" textlink="">
          <xdr:nvSpPr>
            <xdr:cNvPr id="21" name="CaixaDeTexto 20">
              <a:extLst>
                <a:ext uri="{FF2B5EF4-FFF2-40B4-BE49-F238E27FC236}">
                  <a16:creationId xmlns:a16="http://schemas.microsoft.com/office/drawing/2014/main" id="{00000000-0008-0000-0900-000015000000}"/>
                </a:ext>
              </a:extLst>
            </xdr:cNvPr>
            <xdr:cNvSpPr txBox="1"/>
          </xdr:nvSpPr>
          <xdr:spPr>
            <a:xfrm>
              <a:off x="22955250" y="6800850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21" name="CaixaDeTexto 20"/>
            <xdr:cNvSpPr txBox="1"/>
          </xdr:nvSpPr>
          <xdr:spPr>
            <a:xfrm>
              <a:off x="22955250" y="6800850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10</xdr:col>
      <xdr:colOff>104775</xdr:colOff>
      <xdr:row>52</xdr:row>
      <xdr:rowOff>228600</xdr:rowOff>
    </xdr:from>
    <xdr:ext cx="2339230" cy="312073"/>
    <mc:AlternateContent xmlns:mc="http://schemas.openxmlformats.org/markup-compatibility/2006" xmlns:a14="http://schemas.microsoft.com/office/drawing/2010/main">
      <mc:Choice Requires="a14">
        <xdr:sp macro="" textlink="">
          <xdr:nvSpPr>
            <xdr:cNvPr id="22" name="CaixaDeTexto 21">
              <a:extLst>
                <a:ext uri="{FF2B5EF4-FFF2-40B4-BE49-F238E27FC236}">
                  <a16:creationId xmlns:a16="http://schemas.microsoft.com/office/drawing/2014/main" id="{00000000-0008-0000-0900-000016000000}"/>
                </a:ext>
              </a:extLst>
            </xdr:cNvPr>
            <xdr:cNvSpPr txBox="1"/>
          </xdr:nvSpPr>
          <xdr:spPr>
            <a:xfrm>
              <a:off x="22993350" y="719899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22" name="CaixaDeTexto 21"/>
            <xdr:cNvSpPr txBox="1"/>
          </xdr:nvSpPr>
          <xdr:spPr>
            <a:xfrm>
              <a:off x="22993350" y="719899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10</xdr:col>
      <xdr:colOff>257175</xdr:colOff>
      <xdr:row>54</xdr:row>
      <xdr:rowOff>371475</xdr:rowOff>
    </xdr:from>
    <xdr:ext cx="2007344" cy="312073"/>
    <mc:AlternateContent xmlns:mc="http://schemas.openxmlformats.org/markup-compatibility/2006" xmlns:a14="http://schemas.microsoft.com/office/drawing/2010/main">
      <mc:Choice Requires="a14">
        <xdr:sp macro="" textlink="">
          <xdr:nvSpPr>
            <xdr:cNvPr id="23" name="CaixaDeTexto 22">
              <a:extLst>
                <a:ext uri="{FF2B5EF4-FFF2-40B4-BE49-F238E27FC236}">
                  <a16:creationId xmlns:a16="http://schemas.microsoft.com/office/drawing/2014/main" id="{00000000-0008-0000-0900-000017000000}"/>
                </a:ext>
              </a:extLst>
            </xdr:cNvPr>
            <xdr:cNvSpPr txBox="1"/>
          </xdr:nvSpPr>
          <xdr:spPr>
            <a:xfrm>
              <a:off x="23145750" y="761142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3" name="CaixaDeTexto 22"/>
            <xdr:cNvSpPr txBox="1"/>
          </xdr:nvSpPr>
          <xdr:spPr>
            <a:xfrm>
              <a:off x="23145750" y="761142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244928</xdr:colOff>
      <xdr:row>58</xdr:row>
      <xdr:rowOff>326571</xdr:rowOff>
    </xdr:from>
    <xdr:ext cx="2007344" cy="312073"/>
    <mc:AlternateContent xmlns:mc="http://schemas.openxmlformats.org/markup-compatibility/2006" xmlns:a14="http://schemas.microsoft.com/office/drawing/2010/main">
      <mc:Choice Requires="a14">
        <xdr:sp macro="" textlink="">
          <xdr:nvSpPr>
            <xdr:cNvPr id="24" name="CaixaDeTexto 23">
              <a:extLst>
                <a:ext uri="{FF2B5EF4-FFF2-40B4-BE49-F238E27FC236}">
                  <a16:creationId xmlns:a16="http://schemas.microsoft.com/office/drawing/2014/main" id="{00000000-0008-0000-0900-000018000000}"/>
                </a:ext>
              </a:extLst>
            </xdr:cNvPr>
            <xdr:cNvSpPr txBox="1"/>
          </xdr:nvSpPr>
          <xdr:spPr>
            <a:xfrm>
              <a:off x="23133503" y="8090807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4" name="CaixaDeTexto 23"/>
            <xdr:cNvSpPr txBox="1"/>
          </xdr:nvSpPr>
          <xdr:spPr>
            <a:xfrm>
              <a:off x="23133503" y="80908071"/>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190500</xdr:colOff>
      <xdr:row>60</xdr:row>
      <xdr:rowOff>149679</xdr:rowOff>
    </xdr:from>
    <xdr:ext cx="2007344" cy="312073"/>
    <mc:AlternateContent xmlns:mc="http://schemas.openxmlformats.org/markup-compatibility/2006" xmlns:a14="http://schemas.microsoft.com/office/drawing/2010/main">
      <mc:Choice Requires="a14">
        <xdr:sp macro="" textlink="">
          <xdr:nvSpPr>
            <xdr:cNvPr id="25" name="CaixaDeTexto 24">
              <a:extLst>
                <a:ext uri="{FF2B5EF4-FFF2-40B4-BE49-F238E27FC236}">
                  <a16:creationId xmlns:a16="http://schemas.microsoft.com/office/drawing/2014/main" id="{00000000-0008-0000-0900-000019000000}"/>
                </a:ext>
              </a:extLst>
            </xdr:cNvPr>
            <xdr:cNvSpPr txBox="1"/>
          </xdr:nvSpPr>
          <xdr:spPr>
            <a:xfrm>
              <a:off x="23079075" y="85474629"/>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5" name="CaixaDeTexto 24"/>
            <xdr:cNvSpPr txBox="1"/>
          </xdr:nvSpPr>
          <xdr:spPr>
            <a:xfrm>
              <a:off x="23079075" y="85474629"/>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10</xdr:col>
      <xdr:colOff>231321</xdr:colOff>
      <xdr:row>64</xdr:row>
      <xdr:rowOff>95250</xdr:rowOff>
    </xdr:from>
    <xdr:ext cx="2007344" cy="312073"/>
    <mc:AlternateContent xmlns:mc="http://schemas.openxmlformats.org/markup-compatibility/2006" xmlns:a14="http://schemas.microsoft.com/office/drawing/2010/main">
      <mc:Choice Requires="a14">
        <xdr:sp macro="" textlink="">
          <xdr:nvSpPr>
            <xdr:cNvPr id="26" name="CaixaDeTexto 25">
              <a:extLst>
                <a:ext uri="{FF2B5EF4-FFF2-40B4-BE49-F238E27FC236}">
                  <a16:creationId xmlns:a16="http://schemas.microsoft.com/office/drawing/2014/main" id="{00000000-0008-0000-0900-00001A000000}"/>
                </a:ext>
              </a:extLst>
            </xdr:cNvPr>
            <xdr:cNvSpPr txBox="1"/>
          </xdr:nvSpPr>
          <xdr:spPr>
            <a:xfrm>
              <a:off x="23119896" y="875442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6" name="CaixaDeTexto 25"/>
            <xdr:cNvSpPr txBox="1"/>
          </xdr:nvSpPr>
          <xdr:spPr>
            <a:xfrm>
              <a:off x="23119896" y="875442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13</xdr:col>
      <xdr:colOff>196561</xdr:colOff>
      <xdr:row>4</xdr:row>
      <xdr:rowOff>77932</xdr:rowOff>
    </xdr:from>
    <xdr:ext cx="2007344" cy="312073"/>
    <mc:AlternateContent xmlns:mc="http://schemas.openxmlformats.org/markup-compatibility/2006" xmlns:a14="http://schemas.microsoft.com/office/drawing/2010/main">
      <mc:Choice Requires="a14">
        <xdr:sp macro="" textlink="">
          <xdr:nvSpPr>
            <xdr:cNvPr id="2" name="CaixaDeTexto 1">
              <a:extLst>
                <a:ext uri="{FF2B5EF4-FFF2-40B4-BE49-F238E27FC236}">
                  <a16:creationId xmlns:a16="http://schemas.microsoft.com/office/drawing/2014/main" id="{00000000-0008-0000-0A00-000002000000}"/>
                </a:ext>
              </a:extLst>
            </xdr:cNvPr>
            <xdr:cNvSpPr txBox="1"/>
          </xdr:nvSpPr>
          <xdr:spPr>
            <a:xfrm>
              <a:off x="26333161" y="2897332"/>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2" name="CaixaDeTexto 1"/>
            <xdr:cNvSpPr txBox="1"/>
          </xdr:nvSpPr>
          <xdr:spPr>
            <a:xfrm>
              <a:off x="26333161" y="2897332"/>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13</xdr:col>
      <xdr:colOff>197427</xdr:colOff>
      <xdr:row>5</xdr:row>
      <xdr:rowOff>0</xdr:rowOff>
    </xdr:from>
    <xdr:ext cx="2007344" cy="312073"/>
    <mc:AlternateContent xmlns:mc="http://schemas.openxmlformats.org/markup-compatibility/2006" xmlns:a14="http://schemas.microsoft.com/office/drawing/2010/main">
      <mc:Choice Requires="a14">
        <xdr:sp macro="" textlink="">
          <xdr:nvSpPr>
            <xdr:cNvPr id="3" name="CaixaDeTexto 2">
              <a:extLst>
                <a:ext uri="{FF2B5EF4-FFF2-40B4-BE49-F238E27FC236}">
                  <a16:creationId xmlns:a16="http://schemas.microsoft.com/office/drawing/2014/main" id="{00000000-0008-0000-0A00-000003000000}"/>
                </a:ext>
              </a:extLst>
            </xdr:cNvPr>
            <xdr:cNvSpPr txBox="1"/>
          </xdr:nvSpPr>
          <xdr:spPr>
            <a:xfrm>
              <a:off x="26334027" y="42957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3" name="CaixaDeTexto 2"/>
            <xdr:cNvSpPr txBox="1"/>
          </xdr:nvSpPr>
          <xdr:spPr>
            <a:xfrm>
              <a:off x="26334027" y="429577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13</xdr:col>
      <xdr:colOff>95250</xdr:colOff>
      <xdr:row>22</xdr:row>
      <xdr:rowOff>352425</xdr:rowOff>
    </xdr:from>
    <xdr:ext cx="2339230" cy="312073"/>
    <mc:AlternateContent xmlns:mc="http://schemas.openxmlformats.org/markup-compatibility/2006" xmlns:a14="http://schemas.microsoft.com/office/drawing/2010/main">
      <mc:Choice Requires="a14">
        <xdr:sp macro="" textlink="">
          <xdr:nvSpPr>
            <xdr:cNvPr id="4" name="CaixaDeTexto 3">
              <a:extLst>
                <a:ext uri="{FF2B5EF4-FFF2-40B4-BE49-F238E27FC236}">
                  <a16:creationId xmlns:a16="http://schemas.microsoft.com/office/drawing/2014/main" id="{00000000-0008-0000-0A00-000004000000}"/>
                </a:ext>
              </a:extLst>
            </xdr:cNvPr>
            <xdr:cNvSpPr txBox="1"/>
          </xdr:nvSpPr>
          <xdr:spPr>
            <a:xfrm>
              <a:off x="26231850" y="161734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4" name="CaixaDeTexto 3"/>
            <xdr:cNvSpPr txBox="1"/>
          </xdr:nvSpPr>
          <xdr:spPr>
            <a:xfrm>
              <a:off x="26231850" y="161734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13</xdr:col>
      <xdr:colOff>57150</xdr:colOff>
      <xdr:row>24</xdr:row>
      <xdr:rowOff>342900</xdr:rowOff>
    </xdr:from>
    <xdr:ext cx="2339230" cy="312073"/>
    <mc:AlternateContent xmlns:mc="http://schemas.openxmlformats.org/markup-compatibility/2006" xmlns:a14="http://schemas.microsoft.com/office/drawing/2010/main">
      <mc:Choice Requires="a14">
        <xdr:sp macro="" textlink="">
          <xdr:nvSpPr>
            <xdr:cNvPr id="5" name="CaixaDeTexto 4">
              <a:extLst>
                <a:ext uri="{FF2B5EF4-FFF2-40B4-BE49-F238E27FC236}">
                  <a16:creationId xmlns:a16="http://schemas.microsoft.com/office/drawing/2014/main" id="{00000000-0008-0000-0A00-000005000000}"/>
                </a:ext>
              </a:extLst>
            </xdr:cNvPr>
            <xdr:cNvSpPr txBox="1"/>
          </xdr:nvSpPr>
          <xdr:spPr>
            <a:xfrm>
              <a:off x="26193750" y="179641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r>
                      <a:rPr lang="pt-BR" sz="1000" b="0" i="1">
                        <a:latin typeface="Cambria Math" panose="02040503050406030204" pitchFamily="18" charset="0"/>
                      </a:rPr>
                      <m:t>+ </m:t>
                    </m:r>
                    <m:r>
                      <m:rPr>
                        <m:sty m:val="p"/>
                      </m:rPr>
                      <a:rPr lang="el-GR" sz="1000" b="0" i="1">
                        <a:latin typeface="Cambria Math" panose="02040503050406030204" pitchFamily="18" charset="0"/>
                      </a:rPr>
                      <m:t>Δ</m:t>
                    </m:r>
                    <m:r>
                      <a:rPr lang="pt-BR" sz="1000" b="0" i="1">
                        <a:latin typeface="Cambria Math" panose="02040503050406030204" pitchFamily="18" charset="0"/>
                      </a:rPr>
                      <m:t>𝑘</m:t>
                    </m:r>
                  </m:oMath>
                </m:oMathPara>
              </a14:m>
              <a:endParaRPr lang="pt-BR" sz="1000"/>
            </a:p>
          </xdr:txBody>
        </xdr:sp>
      </mc:Choice>
      <mc:Fallback xmlns="">
        <xdr:sp macro="" textlink="">
          <xdr:nvSpPr>
            <xdr:cNvPr id="5" name="CaixaDeTexto 4"/>
            <xdr:cNvSpPr txBox="1"/>
          </xdr:nvSpPr>
          <xdr:spPr>
            <a:xfrm>
              <a:off x="26193750" y="17964150"/>
              <a:ext cx="2339230"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 </a:t>
              </a:r>
              <a:r>
                <a:rPr lang="el-GR" sz="1000" b="0" i="0">
                  <a:latin typeface="Cambria Math" panose="02040503050406030204" pitchFamily="18" charset="0"/>
                </a:rPr>
                <a:t>Δ</a:t>
              </a:r>
              <a:r>
                <a:rPr lang="pt-BR" sz="1000" b="0" i="0">
                  <a:latin typeface="Cambria Math" panose="02040503050406030204" pitchFamily="18" charset="0"/>
                </a:rPr>
                <a:t>𝑘</a:t>
              </a:r>
              <a:endParaRPr lang="pt-BR" sz="1000"/>
            </a:p>
          </xdr:txBody>
        </xdr:sp>
      </mc:Fallback>
    </mc:AlternateContent>
    <xdr:clientData/>
  </xdr:oneCellAnchor>
  <xdr:oneCellAnchor>
    <xdr:from>
      <xdr:col>13</xdr:col>
      <xdr:colOff>238125</xdr:colOff>
      <xdr:row>14</xdr:row>
      <xdr:rowOff>304800</xdr:rowOff>
    </xdr:from>
    <xdr:ext cx="2007344" cy="312073"/>
    <mc:AlternateContent xmlns:mc="http://schemas.openxmlformats.org/markup-compatibility/2006" xmlns:a14="http://schemas.microsoft.com/office/drawing/2010/main">
      <mc:Choice Requires="a14">
        <xdr:sp macro="" textlink="">
          <xdr:nvSpPr>
            <xdr:cNvPr id="6" name="CaixaDeTexto 5">
              <a:extLst>
                <a:ext uri="{FF2B5EF4-FFF2-40B4-BE49-F238E27FC236}">
                  <a16:creationId xmlns:a16="http://schemas.microsoft.com/office/drawing/2014/main" id="{00000000-0008-0000-0A00-000006000000}"/>
                </a:ext>
              </a:extLst>
            </xdr:cNvPr>
            <xdr:cNvSpPr txBox="1"/>
          </xdr:nvSpPr>
          <xdr:spPr>
            <a:xfrm>
              <a:off x="26374725" y="115157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6" name="CaixaDeTexto 5"/>
            <xdr:cNvSpPr txBox="1"/>
          </xdr:nvSpPr>
          <xdr:spPr>
            <a:xfrm>
              <a:off x="26374725" y="11515725"/>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13</xdr:col>
      <xdr:colOff>277091</xdr:colOff>
      <xdr:row>12</xdr:row>
      <xdr:rowOff>86591</xdr:rowOff>
    </xdr:from>
    <xdr:ext cx="2007344" cy="320387"/>
    <mc:AlternateContent xmlns:mc="http://schemas.openxmlformats.org/markup-compatibility/2006" xmlns:a14="http://schemas.microsoft.com/office/drawing/2010/main">
      <mc:Choice Requires="a14">
        <xdr:sp macro="" textlink="">
          <xdr:nvSpPr>
            <xdr:cNvPr id="7" name="CaixaDeTexto 6">
              <a:extLst>
                <a:ext uri="{FF2B5EF4-FFF2-40B4-BE49-F238E27FC236}">
                  <a16:creationId xmlns:a16="http://schemas.microsoft.com/office/drawing/2014/main" id="{00000000-0008-0000-0A00-000007000000}"/>
                </a:ext>
              </a:extLst>
            </xdr:cNvPr>
            <xdr:cNvSpPr txBox="1"/>
          </xdr:nvSpPr>
          <xdr:spPr>
            <a:xfrm>
              <a:off x="26413691" y="10144991"/>
              <a:ext cx="2007344" cy="320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no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7" name="CaixaDeTexto 6"/>
            <xdr:cNvSpPr txBox="1"/>
          </xdr:nvSpPr>
          <xdr:spPr>
            <a:xfrm>
              <a:off x="26413691" y="10144991"/>
              <a:ext cx="2007344" cy="320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no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13</xdr:col>
      <xdr:colOff>251114</xdr:colOff>
      <xdr:row>10</xdr:row>
      <xdr:rowOff>95250</xdr:rowOff>
    </xdr:from>
    <xdr:ext cx="2007344" cy="320387"/>
    <mc:AlternateContent xmlns:mc="http://schemas.openxmlformats.org/markup-compatibility/2006" xmlns:a14="http://schemas.microsoft.com/office/drawing/2010/main">
      <mc:Choice Requires="a14">
        <xdr:sp macro="" textlink="">
          <xdr:nvSpPr>
            <xdr:cNvPr id="8" name="CaixaDeTexto 7">
              <a:extLst>
                <a:ext uri="{FF2B5EF4-FFF2-40B4-BE49-F238E27FC236}">
                  <a16:creationId xmlns:a16="http://schemas.microsoft.com/office/drawing/2014/main" id="{00000000-0008-0000-0A00-000008000000}"/>
                </a:ext>
              </a:extLst>
            </xdr:cNvPr>
            <xdr:cNvSpPr txBox="1"/>
          </xdr:nvSpPr>
          <xdr:spPr>
            <a:xfrm>
              <a:off x="26387714" y="9001125"/>
              <a:ext cx="2007344" cy="320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no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8" name="CaixaDeTexto 7"/>
            <xdr:cNvSpPr txBox="1"/>
          </xdr:nvSpPr>
          <xdr:spPr>
            <a:xfrm>
              <a:off x="26387714" y="9001125"/>
              <a:ext cx="2007344" cy="320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no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oneCellAnchor>
    <xdr:from>
      <xdr:col>13</xdr:col>
      <xdr:colOff>242455</xdr:colOff>
      <xdr:row>2</xdr:row>
      <xdr:rowOff>77932</xdr:rowOff>
    </xdr:from>
    <xdr:ext cx="2007344" cy="312073"/>
    <mc:AlternateContent xmlns:mc="http://schemas.openxmlformats.org/markup-compatibility/2006" xmlns:a14="http://schemas.microsoft.com/office/drawing/2010/main">
      <mc:Choice Requires="a14">
        <xdr:sp macro="" textlink="">
          <xdr:nvSpPr>
            <xdr:cNvPr id="11" name="CaixaDeTexto 10">
              <a:extLst>
                <a:ext uri="{FF2B5EF4-FFF2-40B4-BE49-F238E27FC236}">
                  <a16:creationId xmlns:a16="http://schemas.microsoft.com/office/drawing/2014/main" id="{00000000-0008-0000-0A00-00000B000000}"/>
                </a:ext>
              </a:extLst>
            </xdr:cNvPr>
            <xdr:cNvSpPr txBox="1"/>
          </xdr:nvSpPr>
          <xdr:spPr>
            <a:xfrm>
              <a:off x="26379055" y="268432"/>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pt-BR" sz="1000" b="0" i="1">
                        <a:latin typeface="Cambria Math" panose="02040503050406030204" pitchFamily="18" charset="0"/>
                      </a:rPr>
                      <m:t>𝐼𝐶𝐵</m:t>
                    </m:r>
                    <m:r>
                      <a:rPr lang="pt-BR" sz="1000" b="0" i="1">
                        <a:latin typeface="Cambria Math" panose="02040503050406030204" pitchFamily="18" charset="0"/>
                      </a:rPr>
                      <m:t>= </m:t>
                    </m:r>
                    <m:f>
                      <m:fPr>
                        <m:ctrlPr>
                          <a:rPr lang="pt-BR" sz="1000" b="0" i="1">
                            <a:latin typeface="Cambria Math" panose="02040503050406030204" pitchFamily="18" charset="0"/>
                          </a:rPr>
                        </m:ctrlPr>
                      </m:fPr>
                      <m:num>
                        <m:r>
                          <a:rPr lang="pt-BR" sz="1000" b="0" i="1">
                            <a:latin typeface="Cambria Math" panose="02040503050406030204" pitchFamily="18" charset="0"/>
                          </a:rPr>
                          <m:t>𝑅𝐹</m:t>
                        </m:r>
                      </m:num>
                      <m:den>
                        <m:r>
                          <a:rPr lang="pt-BR" sz="1000" b="0" i="1">
                            <a:latin typeface="Cambria Math" panose="02040503050406030204" pitchFamily="18" charset="0"/>
                          </a:rPr>
                          <m:t>𝑄𝐿</m:t>
                        </m:r>
                        <m:r>
                          <a:rPr lang="pt-BR" sz="1000" b="0" i="1">
                            <a:latin typeface="Cambria Math" panose="02040503050406030204" pitchFamily="18" charset="0"/>
                          </a:rPr>
                          <m:t> ∗</m:t>
                        </m:r>
                        <m:r>
                          <a:rPr lang="pt-BR" sz="1000" b="0" i="1">
                            <a:latin typeface="Cambria Math" panose="02040503050406030204" pitchFamily="18" charset="0"/>
                          </a:rPr>
                          <m:t>𝑙</m:t>
                        </m:r>
                        <m:r>
                          <a:rPr lang="pt-BR" sz="1000" b="0" i="1">
                            <a:latin typeface="Cambria Math" panose="02040503050406030204" pitchFamily="18" charset="0"/>
                          </a:rPr>
                          <m:t> ∗8760</m:t>
                        </m:r>
                      </m:den>
                    </m:f>
                    <m:r>
                      <a:rPr lang="pt-BR" sz="1000" b="0" i="1">
                        <a:latin typeface="Cambria Math" panose="02040503050406030204" pitchFamily="18" charset="0"/>
                      </a:rPr>
                      <m:t>+</m:t>
                    </m:r>
                    <m:f>
                      <m:fPr>
                        <m:ctrlPr>
                          <a:rPr lang="pt-BR" sz="1000" b="0" i="1">
                            <a:latin typeface="Cambria Math" panose="02040503050406030204" pitchFamily="18" charset="0"/>
                          </a:rPr>
                        </m:ctrlPr>
                      </m:fPr>
                      <m:num>
                        <m:r>
                          <a:rPr lang="pt-BR" sz="1000" b="0" i="1">
                            <a:latin typeface="Cambria Math" panose="02040503050406030204" pitchFamily="18" charset="0"/>
                          </a:rPr>
                          <m:t>𝐶𝑂𝑃</m:t>
                        </m:r>
                        <m:r>
                          <a:rPr lang="pt-BR" sz="1000" b="0" i="1">
                            <a:latin typeface="Cambria Math" panose="02040503050406030204" pitchFamily="18" charset="0"/>
                          </a:rPr>
                          <m:t>+</m:t>
                        </m:r>
                        <m:r>
                          <a:rPr lang="pt-BR" sz="1000" b="0" i="1">
                            <a:latin typeface="Cambria Math" panose="02040503050406030204" pitchFamily="18" charset="0"/>
                          </a:rPr>
                          <m:t>𝐶𝐸𝐶</m:t>
                        </m:r>
                      </m:num>
                      <m:den>
                        <m:r>
                          <a:rPr lang="pt-BR" sz="1000" b="0" i="1">
                            <a:latin typeface="Cambria Math" panose="02040503050406030204" pitchFamily="18" charset="0"/>
                          </a:rPr>
                          <m:t>𝐺𝐹</m:t>
                        </m:r>
                        <m:r>
                          <a:rPr lang="pt-BR" sz="1000" b="0" i="1">
                            <a:latin typeface="Cambria Math" panose="02040503050406030204" pitchFamily="18" charset="0"/>
                          </a:rPr>
                          <m:t> ∗8760</m:t>
                        </m:r>
                      </m:den>
                    </m:f>
                  </m:oMath>
                </m:oMathPara>
              </a14:m>
              <a:endParaRPr lang="pt-BR" sz="1000"/>
            </a:p>
          </xdr:txBody>
        </xdr:sp>
      </mc:Choice>
      <mc:Fallback xmlns="">
        <xdr:sp macro="" textlink="">
          <xdr:nvSpPr>
            <xdr:cNvPr id="11" name="CaixaDeTexto 10"/>
            <xdr:cNvSpPr txBox="1"/>
          </xdr:nvSpPr>
          <xdr:spPr>
            <a:xfrm>
              <a:off x="26379055" y="268432"/>
              <a:ext cx="2007344" cy="312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pt-BR" sz="1000" b="0" i="0">
                  <a:latin typeface="Cambria Math" panose="02040503050406030204" pitchFamily="18" charset="0"/>
                </a:rPr>
                <a:t>𝐼𝐶𝐵=  𝑅𝐹/(𝑄𝐿 ∗𝑙 ∗8760)+(𝐶𝑂𝑃+𝐶𝐸𝐶)/(𝐺𝐹 ∗8760)</a:t>
              </a:r>
              <a:endParaRPr lang="pt-BR" sz="1000"/>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Apolinario" refreshedDate="44637.698119560184" createdVersion="7" refreshedVersion="7" minRefreshableVersion="3" recordCount="10082" xr:uid="{6184AA2D-08A9-40FE-B57C-B369932A613B}">
  <cacheSource type="worksheet">
    <worksheetSource ref="A1:Q10083" sheet="Planilha1"/>
  </cacheSource>
  <cacheFields count="17">
    <cacheField name="Mês/Ano" numFmtId="0">
      <sharedItems/>
    </cacheField>
    <cacheField name="Mês" numFmtId="0">
      <sharedItems containsSemiMixedTypes="0" containsString="0" containsNumber="1" containsInteger="1" minValue="1" maxValue="12" count="12">
        <n v="1"/>
        <n v="2"/>
        <n v="3"/>
        <n v="4"/>
        <n v="5"/>
        <n v="6"/>
        <n v="7"/>
        <n v="8"/>
        <n v="9"/>
        <n v="10"/>
        <n v="11"/>
        <n v="12"/>
      </sharedItems>
    </cacheField>
    <cacheField name="horas" numFmtId="0">
      <sharedItems containsSemiMixedTypes="0" containsString="0" containsNumber="1" containsInteger="1" minValue="672" maxValue="744"/>
    </cacheField>
    <cacheField name="CEG do Empreendimento" numFmtId="0">
      <sharedItems/>
    </cacheField>
    <cacheField name="NU_CEG" numFmtId="0">
      <sharedItems/>
    </cacheField>
    <cacheField name="fonte" numFmtId="0">
      <sharedItems count="13">
        <s v="Hidrelétrica (CGH)"/>
        <s v="Eólica"/>
        <s v="Solar Fotovoltaica"/>
        <s v="Biomassa"/>
        <s v="Gás Natural"/>
        <s v="Óleo Combustível"/>
        <s v="Óleo Diesel"/>
        <s v="Gás de Processo"/>
        <s v="Hidrelétrica (PCH)"/>
        <s v="Carvão"/>
        <s v="-"/>
        <e v="#N/A"/>
        <s v="Hidrelétrica (UHE)"/>
      </sharedItems>
    </cacheField>
    <cacheField name="combustível" numFmtId="0">
      <sharedItems count="83">
        <s v="Rio Machado"/>
        <s v="Rio Lajeado dos Portões"/>
        <s v="Rio Ribeiro Bonito"/>
        <s v="Cinética do Vento"/>
        <s v="Radiação Solar Global"/>
        <s v="Capim Elefante"/>
        <s v="Bagaço de Cana de Açúcar"/>
        <s v="Gás Natural"/>
        <s v="Óleo Combustível"/>
        <s v="Diesel"/>
        <s v="Gás de Processo"/>
        <s v="Cavaco/ Resíduo de Madeira"/>
        <s v="Rio Ribeirão Pouso Alegre"/>
        <s v="Rio Sangue"/>
        <s v="Gás Natural Liquefeito - GNL"/>
        <s v="Rio Saldanha"/>
        <s v="Carvão"/>
        <s v="-"/>
        <s v="Biogás"/>
        <s v="Rio Bonito"/>
        <s v="Rio Boa Esperança"/>
        <e v="#N/A"/>
        <s v="Casca de Arroz"/>
        <s v="Rio Marrecas"/>
        <s v="Rio Iapo"/>
        <s v="Rio Ribeiro Caguincho"/>
        <s v="Rio Pesqueiro"/>
        <s v="Rio Burro Branco"/>
        <s v="Carvão Mineral Nacional"/>
        <s v="Rio Indaiá Grande"/>
        <s v="Rio das Flores"/>
        <s v="Rio Capetinga"/>
        <s v="Rio Manuel Alves"/>
        <s v="Rio Chapecozinho"/>
        <s v="Rio Preto"/>
        <s v="Rio Pardo"/>
        <s v="Rio Piranhas/Açu"/>
        <s v="Rio Garcia"/>
        <s v="Rio São Bartolomeu"/>
        <s v="Rio Santa Maria da Vitória"/>
        <s v="Rio Madeira"/>
        <s v="Rio Araguari"/>
        <s v="Rio Jari"/>
        <s v="Rio Canoas"/>
        <s v="Rio Jamarí"/>
        <s v="Rio Teles Pires"/>
        <s v="Rio Tietê"/>
        <s v="Rio Canaã"/>
        <s v="Rio Xingu"/>
        <s v="Rio dos Patos"/>
        <s v="Rio Irani"/>
        <s v="Rio Lajeado Passo Grande"/>
        <s v="Rio Cantu"/>
        <s v="Rio Turvo"/>
        <s v="Rio Lajeado Grande"/>
        <s v="Rio Sirinhaém"/>
        <s v="Rio Apiacás"/>
        <s v="Rio Ariranha"/>
        <s v="Rio Capivari"/>
        <s v="Rio Bandeirantes do Norte"/>
        <s v="Rio das Antas"/>
        <s v="Rio Pardo Pequeno"/>
        <s v="Rio Corrente Grande"/>
        <s v="Rio Guanhães"/>
        <s v="Rio Ituim"/>
        <s v="Rio Chapecó"/>
        <s v="Rio Verde"/>
        <s v="Rio Taquari"/>
        <s v="Rio Sucuriú"/>
        <s v="Rio Tibagi"/>
        <s v="Rio Fagundes"/>
        <s v="Rio Prata"/>
        <s v="Rio Branco"/>
        <s v="Rio Iapó"/>
        <s v="Rio Covó"/>
        <s v="Rio Juína"/>
        <s v="Rio Buriti"/>
        <s v="Rio Leão"/>
        <s v="Rio Corrego Água Limpa"/>
        <s v="Rio Ijuizinho"/>
        <s v="Rio Concordia"/>
        <s v="Rio Guandu"/>
        <s v="Cavaco de Madeira"/>
      </sharedItems>
    </cacheField>
    <cacheField name="Cód. Parcela - Usina" numFmtId="1">
      <sharedItems containsSemiMixedTypes="0" containsString="0" containsNumber="1" containsInteger="1" minValue="227" maxValue="946788"/>
    </cacheField>
    <cacheField name="Sigla Parcela - Usina" numFmtId="0">
      <sharedItems/>
    </cacheField>
    <cacheField name="Garantia Fisica (MW médios)" numFmtId="167">
      <sharedItems containsSemiMixedTypes="0" containsString="0" containsNumber="1" minValue="0" maxValue="4418.8999999999996"/>
    </cacheField>
    <cacheField name="Garantia Fisica Comprometida (MW médios)" numFmtId="167">
      <sharedItems containsSemiMixedTypes="0" containsString="0" containsNumber="1" minValue="0" maxValue="867.00000599999998"/>
    </cacheField>
    <cacheField name="Geração (MW médio)" numFmtId="167">
      <sharedItems containsSemiMixedTypes="0" containsString="0" containsNumber="1" minValue="0" maxValue="8874.5377171424734"/>
    </cacheField>
    <cacheField name="Geração Destinada ao Leilão***_x000a_(MW médio)" numFmtId="167">
      <sharedItems containsSemiMixedTypes="0" containsString="0" containsNumber="1" minValue="0" maxValue="1016.2406199680555"/>
    </cacheField>
    <cacheField name="MWh" numFmtId="167">
      <sharedItems containsSemiMixedTypes="0" containsString="0" containsNumber="1" minValue="0" maxValue="731693.246377"/>
    </cacheField>
    <cacheField name="Preço Atualizado (R$/MWh)" numFmtId="167">
      <sharedItems containsMixedTypes="1" containsNumber="1" minValue="114.19173709334105" maxValue="437.80719705057055"/>
    </cacheField>
    <cacheField name="Receita Financeira Mensal (R$)" numFmtId="167">
      <sharedItems containsMixedTypes="1" containsNumber="1" minValue="0" maxValue="301000201.17354554"/>
    </cacheField>
    <cacheField name="Geração Livre****_x000a_(MW médio)" numFmtId="167">
      <sharedItems containsMixedTypes="1" containsNumber="1" minValue="0" maxValue="8874.53771714247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2">
  <r>
    <s v="01/2021"/>
    <x v="0"/>
    <n v="744"/>
    <s v="CGH.PH.MG.029644-9.01"/>
    <s v="029644"/>
    <x v="0"/>
    <x v="0"/>
    <n v="897205"/>
    <s v="CGH João Franco"/>
    <n v="0.68"/>
    <n v="0.59"/>
    <n v="0.77515614919354836"/>
    <n v="0.77515614919354836"/>
    <n v="576.71617500000002"/>
    <n v="268.98757373214494"/>
    <n v="155129.48464533311"/>
    <n v="0"/>
  </r>
  <r>
    <s v="01/2021"/>
    <x v="0"/>
    <n v="744"/>
    <s v="CGH.PH.SC.030845-5.01"/>
    <s v="030845"/>
    <x v="0"/>
    <x v="1"/>
    <n v="908251"/>
    <s v="CGH Willy Faller"/>
    <n v="0.73"/>
    <n v="0.66"/>
    <n v="0.71105535483870963"/>
    <n v="0.71105535483870963"/>
    <n v="529.02518399999997"/>
    <n v="301.5022667910842"/>
    <n v="159502.2921655704"/>
    <n v="0"/>
  </r>
  <r>
    <s v="01/2021"/>
    <x v="0"/>
    <n v="744"/>
    <s v="CGH.PH.TO.035733-2.01"/>
    <s v="035733"/>
    <x v="0"/>
    <x v="2"/>
    <n v="911351"/>
    <s v="Central Hidrelétrica Sucuri Ltda"/>
    <n v="1.35"/>
    <n v="1.21"/>
    <n v="1.6854737284946235"/>
    <n v="1.6854737284946235"/>
    <n v="1253.992454"/>
    <n v="280.79678428623907"/>
    <n v="352117.04860240954"/>
    <n v="0"/>
  </r>
  <r>
    <s v="01/2021"/>
    <x v="0"/>
    <n v="744"/>
    <s v="CGH.PH.TO.035747-2.01"/>
    <s v="035747"/>
    <x v="0"/>
    <x v="2"/>
    <n v="913231"/>
    <s v="CGH PALMEIRAS TOCANTINS"/>
    <n v="1.47"/>
    <n v="1.32"/>
    <n v="2.0035817096774196"/>
    <n v="2.0035817096774196"/>
    <n v="1490.664792"/>
    <n v="280.79678428623907"/>
    <n v="418573.88004231546"/>
    <n v="0"/>
  </r>
  <r>
    <s v="01/2021"/>
    <x v="0"/>
    <n v="744"/>
    <s v="EOL.CV.BA.030316-0.01"/>
    <s v="030316"/>
    <x v="1"/>
    <x v="3"/>
    <n v="20027"/>
    <s v="CANDIBA 2LER"/>
    <n v="4.28"/>
    <n v="4"/>
    <n v="4.1318534623655916"/>
    <n v="4.1318534623655916"/>
    <n v="3074.0989760000002"/>
    <n v="299.63275389410177"/>
    <n v="921100.74192191835"/>
    <n v="0"/>
  </r>
  <r>
    <s v="01/2021"/>
    <x v="0"/>
    <n v="744"/>
    <s v="EOL.CV.BA.030320-8.01"/>
    <s v="030320"/>
    <x v="1"/>
    <x v="3"/>
    <n v="20030"/>
    <s v="ALVORADA 2LER"/>
    <n v="3.97"/>
    <n v="3"/>
    <n v="3.7450915188172043"/>
    <n v="3.7450915188172043"/>
    <n v="2786.34809"/>
    <n v="299.63275389410177"/>
    <n v="834881.15151427046"/>
    <n v="0"/>
  </r>
  <r>
    <s v="01/2021"/>
    <x v="0"/>
    <n v="744"/>
    <s v="EOL.CV.BA.030437-9.01"/>
    <s v="030437"/>
    <x v="1"/>
    <x v="3"/>
    <n v="888101"/>
    <s v="CAETITE 2"/>
    <n v="14.7"/>
    <n v="11"/>
    <n v="14.258774346774194"/>
    <n v="11.061930630376343"/>
    <n v="8230.0763889999998"/>
    <n v="275.67572607319073"/>
    <n v="2268832.2841753988"/>
    <n v="3.1968437163978507"/>
  </r>
  <r>
    <s v="01/2021"/>
    <x v="0"/>
    <n v="744"/>
    <s v="EOL.CV.BA.030448-4.01"/>
    <s v="030448"/>
    <x v="1"/>
    <x v="3"/>
    <n v="888103"/>
    <s v="CAETITE 3"/>
    <n v="11.2"/>
    <n v="11.099999"/>
    <n v="11.028313801075269"/>
    <n v="11.028313801075269"/>
    <n v="8205.0654680000007"/>
    <n v="275.67572607319073"/>
    <n v="2261937.3803689647"/>
    <n v="0"/>
  </r>
  <r>
    <s v="01/2021"/>
    <x v="0"/>
    <n v="744"/>
    <s v="EOL.CV.BA.030490-5.01"/>
    <s v="030490"/>
    <x v="1"/>
    <x v="3"/>
    <n v="890751"/>
    <s v="DA PRATA"/>
    <n v="10.1"/>
    <n v="10.1"/>
    <n v="10.004841557795698"/>
    <n v="10.004841557795698"/>
    <n v="7443.6021189999992"/>
    <n v="242.23263849825619"/>
    <n v="1803083.3812165805"/>
    <n v="0"/>
  </r>
  <r>
    <s v="01/2021"/>
    <x v="0"/>
    <n v="744"/>
    <s v="EOL.CV.BA.030495-6.01"/>
    <s v="030495"/>
    <x v="1"/>
    <x v="3"/>
    <n v="890750"/>
    <s v="ARACAS 3LER"/>
    <n v="15.5"/>
    <n v="13.9"/>
    <n v="12.00034290860215"/>
    <n v="12.00034290860215"/>
    <n v="8928.2551239999993"/>
    <n v="242.23263849825619"/>
    <n v="2162714.7958720955"/>
    <n v="0"/>
  </r>
  <r>
    <s v="01/2021"/>
    <x v="0"/>
    <n v="744"/>
    <s v="EOL.CV.BA.030727-0.01"/>
    <s v="030727"/>
    <x v="1"/>
    <x v="3"/>
    <n v="890747"/>
    <s v="CRISTAL 3LER"/>
    <n v="15.7"/>
    <n v="15"/>
    <n v="17.347617392473119"/>
    <n v="17.347617392473119"/>
    <n v="12906.627340000001"/>
    <n v="241.59334411211648"/>
    <n v="3118155.2602794711"/>
    <n v="0"/>
  </r>
  <r>
    <s v="01/2021"/>
    <x v="0"/>
    <n v="744"/>
    <s v="EOL.CV.BA.030732-7.01"/>
    <s v="030732"/>
    <x v="1"/>
    <x v="3"/>
    <n v="893282"/>
    <s v="ANGICAL"/>
    <n v="6"/>
    <n v="6"/>
    <n v="5.4281375510752685"/>
    <n v="5.4281375510752685"/>
    <n v="4038.5343379999999"/>
    <n v="186.89499563891411"/>
    <n v="754781.85748811485"/>
    <n v="0"/>
  </r>
  <r>
    <s v="01/2021"/>
    <x v="0"/>
    <n v="744"/>
    <s v="EOL.CV.BA.030738-6.01"/>
    <s v="030738"/>
    <x v="1"/>
    <x v="3"/>
    <n v="893324"/>
    <s v="COQUEIRINHO"/>
    <n v="13.5"/>
    <n v="13.5"/>
    <n v="13.865681451612902"/>
    <n v="13.865681451612902"/>
    <n v="10316.066999999999"/>
    <n v="181.26833093724247"/>
    <n v="1869976.2469267659"/>
    <n v="0"/>
  </r>
  <r>
    <s v="01/2021"/>
    <x v="0"/>
    <n v="744"/>
    <s v="EOL.CV.BA.030739-4.01"/>
    <s v="030739"/>
    <x v="1"/>
    <x v="3"/>
    <n v="893362"/>
    <s v="EOL CAITITU - PINDAI BA"/>
    <n v="10.5"/>
    <n v="10.5"/>
    <n v="10.897338235215054"/>
    <n v="10.897338235215054"/>
    <n v="8107.6196470000004"/>
    <n v="186.89499563891411"/>
    <n v="1515273.5385680394"/>
    <n v="0"/>
  </r>
  <r>
    <s v="01/2021"/>
    <x v="0"/>
    <n v="744"/>
    <s v="EOL.CV.BA.030752-1.01"/>
    <s v="030752"/>
    <x v="1"/>
    <x v="3"/>
    <n v="893423"/>
    <s v="CORRUPIÃO"/>
    <n v="13.7"/>
    <n v="13.7"/>
    <n v="12.49818117876344"/>
    <n v="12.49818117876344"/>
    <n v="9298.6467969999994"/>
    <n v="181.26833093724247"/>
    <n v="1685550.1848671255"/>
    <n v="0"/>
  </r>
  <r>
    <s v="01/2021"/>
    <x v="0"/>
    <n v="744"/>
    <s v="EOL.CV.BA.030778-5.01"/>
    <s v="030778"/>
    <x v="1"/>
    <x v="3"/>
    <n v="892110"/>
    <s v="DOURADOS (UEE DOURADOS)"/>
    <n v="10.4"/>
    <n v="13.199997"/>
    <n v="9.9999895295698931"/>
    <n v="9.9999896290322585"/>
    <n v="7439.9922839999999"/>
    <n v="184.18447609824173"/>
    <n v="1370331.0810035008"/>
    <n v="0"/>
  </r>
  <r>
    <s v="01/2021"/>
    <x v="0"/>
    <n v="744"/>
    <s v="EOL.CV.BA.030779-3.01"/>
    <s v="030779"/>
    <x v="1"/>
    <x v="3"/>
    <n v="892082"/>
    <s v="AMETISTA"/>
    <n v="10.3"/>
    <n v="13.899996"/>
    <n v="10.577838180107527"/>
    <n v="10.577838146505377"/>
    <n v="7869.9115810000003"/>
    <n v="184.18447609824173"/>
    <n v="1449515.5414859704"/>
    <n v="3.3602149688772686E-8"/>
  </r>
  <r>
    <s v="01/2021"/>
    <x v="0"/>
    <n v="744"/>
    <s v="EOL.CV.BA.030792-0.01"/>
    <s v="030792"/>
    <x v="1"/>
    <x v="3"/>
    <n v="892084"/>
    <s v="CAETITÉ"/>
    <n v="16.600000000000001"/>
    <n v="14.3"/>
    <n v="16.413984840053761"/>
    <n v="14.659371815860213"/>
    <n v="10906.572630999999"/>
    <n v="184.18447609824173"/>
    <n v="2008821.3660681567"/>
    <n v="1.7546130241935487"/>
  </r>
  <r>
    <s v="01/2021"/>
    <x v="0"/>
    <n v="744"/>
    <s v="EOL.CV.BA.030837-4.01"/>
    <s v="030837"/>
    <x v="1"/>
    <x v="3"/>
    <n v="892083"/>
    <s v="BORGO"/>
    <n v="11.2"/>
    <n v="9.6999999999999993"/>
    <n v="11.472440345430108"/>
    <n v="10.301083861559139"/>
    <n v="7664.0063929999997"/>
    <n v="184.18447609824173"/>
    <n v="1411591.0023082802"/>
    <n v="1.1713564838709689"/>
  </r>
  <r>
    <s v="01/2021"/>
    <x v="0"/>
    <n v="744"/>
    <s v="EOL.CV.BA.031335-1.01"/>
    <s v="031335"/>
    <x v="1"/>
    <x v="3"/>
    <n v="896347"/>
    <s v="BARAUNAS I ENERGÉTICA S/A"/>
    <n v="12.4"/>
    <n v="12.2"/>
    <n v="11.949253881720429"/>
    <n v="11.949253881720429"/>
    <n v="8890.2448879999993"/>
    <n v="193.62899734465418"/>
    <n v="1721409.2038118772"/>
    <n v="0"/>
  </r>
  <r>
    <s v="01/2021"/>
    <x v="0"/>
    <n v="744"/>
    <s v="EOL.CV.BA.031338-6.01"/>
    <s v="031338"/>
    <x v="1"/>
    <x v="3"/>
    <n v="896467"/>
    <s v="DAMASCENA"/>
    <n v="16.7"/>
    <n v="16.100000000000001"/>
    <n v="16.865462038978496"/>
    <n v="16.865462038978496"/>
    <n v="12547.903757000002"/>
    <n v="164.70169463254263"/>
    <n v="2066661.0128639487"/>
    <n v="0"/>
  </r>
  <r>
    <s v="01/2021"/>
    <x v="0"/>
    <n v="744"/>
    <s v="EOL.CV.BA.031341-6.01"/>
    <s v="031341"/>
    <x v="1"/>
    <x v="3"/>
    <n v="896552"/>
    <s v="ASSURUÁ V"/>
    <n v="10.1"/>
    <n v="10.1"/>
    <n v="9.7608655174731194"/>
    <n v="9.7608655174731194"/>
    <n v="7262.0839450000012"/>
    <n v="171.85827588155058"/>
    <n v="1248049.2260947893"/>
    <n v="0"/>
  </r>
  <r>
    <s v="01/2021"/>
    <x v="0"/>
    <n v="744"/>
    <s v="EOL.CV.BA.031342-4.01"/>
    <s v="031342"/>
    <x v="1"/>
    <x v="3"/>
    <n v="896247"/>
    <s v="CAETITE B"/>
    <n v="10.9"/>
    <n v="10.8"/>
    <n v="9.6495618817204303"/>
    <n v="9.6495618817204303"/>
    <n v="7179.2740400000002"/>
    <n v="194.44832557176025"/>
    <n v="1395997.8158988066"/>
    <n v="0"/>
  </r>
  <r>
    <s v="01/2021"/>
    <x v="0"/>
    <n v="744"/>
    <s v="EOL.CV.BA.031343-2.01"/>
    <s v="031343"/>
    <x v="1"/>
    <x v="3"/>
    <n v="893943"/>
    <s v="ASSURUÁ II"/>
    <n v="14.6"/>
    <n v="14.6"/>
    <n v="15.207675366935485"/>
    <n v="15.207675366935485"/>
    <n v="11314.510473"/>
    <n v="171.8415548973239"/>
    <n v="1944303.0725823757"/>
    <n v="0"/>
  </r>
  <r>
    <s v="01/2021"/>
    <x v="0"/>
    <n v="744"/>
    <s v="EOL.CV.BA.031344-0.01"/>
    <s v="031344"/>
    <x v="1"/>
    <x v="3"/>
    <n v="896246"/>
    <s v="CAETITE A"/>
    <n v="12.1"/>
    <n v="11.9"/>
    <n v="10.273777564516129"/>
    <n v="10.273777564516129"/>
    <n v="7643.6905079999997"/>
    <n v="194.44832557176025"/>
    <n v="1486302.8204693575"/>
    <n v="0"/>
  </r>
  <r>
    <s v="01/2021"/>
    <x v="0"/>
    <n v="744"/>
    <s v="EOL.CV.BA.031356-4.01"/>
    <s v="031356"/>
    <x v="1"/>
    <x v="3"/>
    <n v="896553"/>
    <s v="ASSURUÁ VII"/>
    <n v="8.9"/>
    <n v="8.9"/>
    <n v="8.6488599959677419"/>
    <n v="8.6488599959677419"/>
    <n v="6434.7518369999998"/>
    <n v="171.87499686577723"/>
    <n v="1105972.9518164292"/>
    <n v="0"/>
  </r>
  <r>
    <s v="01/2021"/>
    <x v="0"/>
    <n v="744"/>
    <s v="EOL.CV.BA.031519-2.01"/>
    <s v="031519"/>
    <x v="1"/>
    <x v="3"/>
    <n v="909107"/>
    <s v="Casa Nova II"/>
    <n v="9.4"/>
    <n v="7.0999990000000004"/>
    <n v="9.1126039959677421"/>
    <n v="7.135859779569893"/>
    <n v="5309.0796760000003"/>
    <n v="195.55119359045233"/>
    <n v="1038196.867508612"/>
    <n v="1.976744216397849"/>
  </r>
  <r>
    <s v="01/2021"/>
    <x v="0"/>
    <n v="744"/>
    <s v="EOL.CV.BA.031523-0.01"/>
    <s v="031523"/>
    <x v="1"/>
    <x v="3"/>
    <n v="896264"/>
    <s v="CAETITE C"/>
    <n v="4.3"/>
    <n v="3.8999920000000001"/>
    <n v="4.0094092096774201"/>
    <n v="4.0094092110215058"/>
    <n v="2983.0004530000006"/>
    <n v="207.36750003989039"/>
    <n v="618577.34655647061"/>
    <n v="0"/>
  </r>
  <r>
    <s v="01/2021"/>
    <x v="0"/>
    <n v="744"/>
    <s v="EOL.CV.BA.031524-9.01"/>
    <s v="031524"/>
    <x v="1"/>
    <x v="3"/>
    <n v="909108"/>
    <s v="Casa Nova III"/>
    <n v="9.4"/>
    <n v="5.4999989999999999"/>
    <n v="8.8014016209677415"/>
    <n v="5.3390006787634405"/>
    <n v="3972.2165049999999"/>
    <n v="195.55119359045233"/>
    <n v="776771.67875244492"/>
    <n v="3.4624009422043014"/>
  </r>
  <r>
    <s v="01/2021"/>
    <x v="0"/>
    <n v="744"/>
    <s v="EOL.CV.BA.031667-9.01"/>
    <s v="031667"/>
    <x v="1"/>
    <x v="3"/>
    <n v="897987"/>
    <s v="EOL BARAUNAS II"/>
    <n v="10.7"/>
    <n v="7.8000030000000002"/>
    <n v="8.3322683104838706"/>
    <n v="6.2972021841397847"/>
    <n v="4685.1184249999997"/>
    <n v="197.26093080217211"/>
    <n v="924190.82143390656"/>
    <n v="2.0350661263440868"/>
  </r>
  <r>
    <s v="01/2021"/>
    <x v="0"/>
    <n v="744"/>
    <s v="EOL.CV.BA.032081-1.01"/>
    <s v="032081"/>
    <x v="1"/>
    <x v="3"/>
    <n v="909586"/>
    <s v="CRISTALANDIA I"/>
    <n v="14.1"/>
    <n v="9.8999959999999998"/>
    <n v="15.747531806451612"/>
    <n v="11.463092662634407"/>
    <n v="8528.5409409999993"/>
    <n v="261.67274208471127"/>
    <n v="2231686.6940131937"/>
    <n v="4.2844391438172051"/>
  </r>
  <r>
    <s v="01/2021"/>
    <x v="0"/>
    <n v="744"/>
    <s v="EOL.CV.BA.032082-0.01"/>
    <s v="032082"/>
    <x v="1"/>
    <x v="3"/>
    <n v="909555"/>
    <s v="CRISTALANDIA II"/>
    <n v="15.2"/>
    <n v="9.9999990000000007"/>
    <n v="17.444898768817204"/>
    <n v="11.89866433736559"/>
    <n v="8852.6062669999992"/>
    <n v="261.65799746634843"/>
    <n v="2316355.2281812662"/>
    <n v="5.5462344314516132"/>
  </r>
  <r>
    <s v="01/2021"/>
    <x v="0"/>
    <n v="744"/>
    <s v="EOL.CV.BA.032083-8.01"/>
    <s v="032083"/>
    <x v="1"/>
    <x v="3"/>
    <n v="909556"/>
    <s v="CRISTALANDIA III"/>
    <n v="13.9"/>
    <n v="9.8000000000000007"/>
    <n v="15.277615774193549"/>
    <n v="11.167095532258065"/>
    <n v="8308.3190759999998"/>
    <n v="261.68748670307406"/>
    <n v="2174183.1377256466"/>
    <n v="4.1105202419354852"/>
  </r>
  <r>
    <s v="01/2021"/>
    <x v="0"/>
    <n v="744"/>
    <s v="EOL.CV.BA.032342-0.01"/>
    <s v="032342"/>
    <x v="1"/>
    <x v="3"/>
    <n v="909535"/>
    <s v="Assuruá III"/>
    <n v="5.9"/>
    <n v="5.9"/>
    <n v="6.8640046317204311"/>
    <n v="6.8640046317204311"/>
    <n v="5106.8194460000004"/>
    <n v="222.52678265401229"/>
    <n v="1136404.1009133256"/>
    <n v="0"/>
  </r>
  <r>
    <s v="01/2021"/>
    <x v="0"/>
    <n v="744"/>
    <s v="EOL.CV.BA.032343-8.01"/>
    <s v="032343"/>
    <x v="1"/>
    <x v="3"/>
    <n v="910155"/>
    <s v="ASSURUA IV"/>
    <n v="13.1"/>
    <n v="13.1"/>
    <n v="14.393668950268816"/>
    <n v="14.393668950268816"/>
    <n v="10708.889698999999"/>
    <n v="222.52678265401229"/>
    <n v="2383014.7705151639"/>
    <n v="0"/>
  </r>
  <r>
    <s v="01/2021"/>
    <x v="0"/>
    <n v="744"/>
    <s v="EOL.CV.BA.032344-6.01"/>
    <s v="032344"/>
    <x v="1"/>
    <x v="3"/>
    <n v="909499"/>
    <s v="Capoeiras III"/>
    <n v="11.6"/>
    <n v="11.6"/>
    <n v="13.026287998655913"/>
    <n v="13.026287998655913"/>
    <n v="9691.5582709999999"/>
    <n v="222.55792706026196"/>
    <n v="2156933.1187774963"/>
    <n v="0"/>
  </r>
  <r>
    <s v="01/2021"/>
    <x v="0"/>
    <n v="744"/>
    <s v="EOL.CV.BA.032345-4.01"/>
    <s v="032345"/>
    <x v="1"/>
    <x v="3"/>
    <n v="909536"/>
    <s v="Curral de Pedras I"/>
    <n v="9"/>
    <n v="9"/>
    <n v="11.179313783602153"/>
    <n v="11.179313783602153"/>
    <n v="8317.4094550000009"/>
    <n v="222.52678265401229"/>
    <n v="1850846.3660372121"/>
    <n v="0"/>
  </r>
  <r>
    <s v="01/2021"/>
    <x v="0"/>
    <n v="744"/>
    <s v="EOL.CV.BA.032346-2.01"/>
    <s v="032346"/>
    <x v="1"/>
    <x v="3"/>
    <n v="909537"/>
    <s v="Curral de Pedras II"/>
    <n v="13.5"/>
    <n v="13.5"/>
    <n v="13.565282264784946"/>
    <n v="13.565282264784946"/>
    <n v="10092.570005"/>
    <n v="222.52678265401229"/>
    <n v="2245867.1319230385"/>
    <n v="0"/>
  </r>
  <r>
    <s v="01/2021"/>
    <x v="0"/>
    <n v="744"/>
    <s v="EOL.CV.BA.032347-0.01"/>
    <s v="032347"/>
    <x v="1"/>
    <x v="3"/>
    <n v="909538"/>
    <s v="Diamante II"/>
    <n v="7.7"/>
    <n v="7.7"/>
    <n v="8.7862936169354846"/>
    <n v="8.7862936169354846"/>
    <n v="6537.0024510000003"/>
    <n v="222.54235485713713"/>
    <n v="1454759.9191524172"/>
    <n v="0"/>
  </r>
  <r>
    <s v="01/2021"/>
    <x v="0"/>
    <n v="744"/>
    <s v="EOL.CV.BA.032348-9.01"/>
    <s v="032348"/>
    <x v="1"/>
    <x v="3"/>
    <n v="909539"/>
    <s v="Diamante III"/>
    <n v="7.9"/>
    <n v="7.9"/>
    <n v="9.7774722190860217"/>
    <n v="9.7774722190860217"/>
    <n v="7274.4393310000005"/>
    <n v="222.52678265401229"/>
    <n v="1618757.5799392357"/>
    <n v="0"/>
  </r>
  <r>
    <s v="01/2021"/>
    <x v="0"/>
    <n v="744"/>
    <s v="EOL.CV.BA.032357-8.01"/>
    <s v="032357"/>
    <x v="1"/>
    <x v="3"/>
    <n v="910134"/>
    <s v="Delfina I"/>
    <n v="13.6"/>
    <n v="13.6"/>
    <n v="15.257602705645162"/>
    <n v="15.257602705645162"/>
    <n v="11351.656413000001"/>
    <n v="216.28232920095004"/>
    <n v="2455162.6892925417"/>
    <n v="0"/>
  </r>
  <r>
    <s v="01/2021"/>
    <x v="0"/>
    <n v="744"/>
    <s v="EOL.CV.BA.032358-6.01"/>
    <s v="032358"/>
    <x v="1"/>
    <x v="3"/>
    <n v="910136"/>
    <s v="Delfina II"/>
    <n v="13.6"/>
    <n v="13.6"/>
    <n v="11.908783291666667"/>
    <n v="11.908783291666667"/>
    <n v="8860.1347690000002"/>
    <n v="216.25118479470041"/>
    <n v="1916014.6412369693"/>
    <n v="0"/>
  </r>
  <r>
    <s v="01/2021"/>
    <x v="0"/>
    <n v="744"/>
    <s v="EOL.CV.BA.032359-4.01"/>
    <s v="032359"/>
    <x v="1"/>
    <x v="3"/>
    <n v="910138"/>
    <s v="Delfina V"/>
    <n v="13.6"/>
    <n v="13.6"/>
    <n v="8.9953817271505372"/>
    <n v="8.9953817271505372"/>
    <n v="6692.5640049999993"/>
    <n v="216.26675699782521"/>
    <n v="1447379.1133617267"/>
    <n v="0"/>
  </r>
  <r>
    <s v="01/2021"/>
    <x v="0"/>
    <n v="744"/>
    <s v="EOL.CV.CE.030282-1.01"/>
    <s v="030282"/>
    <x v="1"/>
    <x v="3"/>
    <n v="20062"/>
    <s v="COQUEIROS"/>
    <n v="11.6"/>
    <n v="11"/>
    <n v="12.632462697580644"/>
    <n v="12.632462697580644"/>
    <n v="9398.5522469999996"/>
    <n v="310.87880178415219"/>
    <n v="2921810.6610531108"/>
    <n v="0"/>
  </r>
  <r>
    <s v="01/2021"/>
    <x v="0"/>
    <n v="744"/>
    <s v="EOL.CV.CE.030295-3.01"/>
    <s v="030295"/>
    <x v="1"/>
    <x v="3"/>
    <n v="889183"/>
    <s v="COLÔNIA"/>
    <n v="8.26"/>
    <n v="8"/>
    <n v="10.021244776881721"/>
    <n v="10.021244776881721"/>
    <n v="7455.806114"/>
    <n v="309.88650344091246"/>
    <n v="2310453.6870008372"/>
    <n v="0"/>
  </r>
  <r>
    <s v="01/2021"/>
    <x v="0"/>
    <n v="744"/>
    <s v="EOL.CV.CE.030299-6.01"/>
    <s v="030299"/>
    <x v="1"/>
    <x v="3"/>
    <n v="20034"/>
    <s v="DUNAS DE PARACURU (VENTOS)"/>
    <n v="19.79"/>
    <n v="19"/>
    <n v="18.033877020161292"/>
    <n v="18.033877020161292"/>
    <n v="13417.204503000001"/>
    <n v="310.01054073381744"/>
    <n v="4159474.8231112403"/>
    <n v="0"/>
  </r>
  <r>
    <s v="01/2021"/>
    <x v="0"/>
    <n v="744"/>
    <s v="EOL.CV.MA.033686-6.01"/>
    <s v="033686"/>
    <x v="1"/>
    <x v="3"/>
    <n v="910082"/>
    <s v="EOL DELTA 3 VIII"/>
    <n v="15.3"/>
    <n v="12.2"/>
    <n v="11.588230573924731"/>
    <n v="11.588230573924731"/>
    <n v="8621.6435469999997"/>
    <n v="299.60730911608164"/>
    <n v="2583107.4232746996"/>
    <n v="0"/>
  </r>
  <r>
    <s v="01/2021"/>
    <x v="0"/>
    <n v="744"/>
    <s v="EOL.CV.PI.030838-2.01"/>
    <s v="030838"/>
    <x v="1"/>
    <x v="3"/>
    <n v="892119"/>
    <s v="DELTA DO PARNAÍBA"/>
    <n v="14.2"/>
    <n v="14.800003"/>
    <n v="15.37262320564516"/>
    <n v="15.37262325"/>
    <n v="11437.231698"/>
    <n v="187.1753942120871"/>
    <n v="2140768.3517681281"/>
    <n v="0"/>
  </r>
  <r>
    <s v="01/2021"/>
    <x v="0"/>
    <n v="744"/>
    <s v="EOL.CV.RN.030121-3.01"/>
    <s v="030121"/>
    <x v="1"/>
    <x v="3"/>
    <n v="8958"/>
    <s v="ARATUÃ 1"/>
    <n v="6.92"/>
    <n v="6"/>
    <n v="6.7193410376344085"/>
    <n v="6.7193410376344085"/>
    <n v="4999.1897319999998"/>
    <n v="313.75233240311735"/>
    <n v="1568507.438540715"/>
    <n v="0"/>
  </r>
  <r>
    <s v="01/2021"/>
    <x v="0"/>
    <n v="744"/>
    <s v="EOL.CV.RN.030333-0.01"/>
    <s v="030333"/>
    <x v="1"/>
    <x v="3"/>
    <n v="8983"/>
    <s v="CABEÇO PRETO"/>
    <n v="6.56"/>
    <n v="6"/>
    <n v="10.169236252688172"/>
    <n v="10.169236252688172"/>
    <n v="7565.9117720000004"/>
    <n v="314.16579004613385"/>
    <n v="2376950.6492697247"/>
    <n v="0"/>
  </r>
  <r>
    <s v="01/2021"/>
    <x v="0"/>
    <n v="744"/>
    <s v="EOL.CV.RN.030340-2.01"/>
    <s v="030340"/>
    <x v="1"/>
    <x v="3"/>
    <n v="20064"/>
    <s v="AREIA BRANCA (BELA VISTA)"/>
    <n v="11.75"/>
    <n v="11"/>
    <n v="11.281594961021504"/>
    <n v="11.281594961021504"/>
    <n v="8393.5066509999997"/>
    <n v="315.53020026808849"/>
    <n v="2648404.8345415625"/>
    <n v="0"/>
  </r>
  <r>
    <s v="01/2021"/>
    <x v="0"/>
    <n v="744"/>
    <s v="EOL.CV.RN.030498-0.01"/>
    <s v="030498"/>
    <x v="1"/>
    <x v="3"/>
    <n v="890655"/>
    <s v="ASA BRANCA 4 2LFA"/>
    <n v="12.3"/>
    <n v="14.000000999999999"/>
    <n v="10.572267590053764"/>
    <n v="10.572267571236559"/>
    <n v="7865.767073"/>
    <n v="265.70672923932432"/>
    <n v="2089987.2419252035"/>
    <n v="1.8817204559176173E-8"/>
  </r>
  <r>
    <s v="01/2021"/>
    <x v="0"/>
    <n v="744"/>
    <s v="EOL.CV.RN.030500-6.01"/>
    <s v="030500"/>
    <x v="1"/>
    <x v="3"/>
    <n v="890752"/>
    <s v="CAMPO DOS VENTOS 2 3LER"/>
    <n v="15"/>
    <n v="14"/>
    <n v="11.039898245967741"/>
    <n v="11.039898245967741"/>
    <n v="8213.6842949999991"/>
    <n v="252.10174558428824"/>
    <n v="2070684.1484477536"/>
    <n v="0"/>
  </r>
  <r>
    <s v="01/2021"/>
    <x v="0"/>
    <n v="744"/>
    <s v="EOL.CV.RN.030501-4.01"/>
    <s v="030501"/>
    <x v="1"/>
    <x v="3"/>
    <n v="8984"/>
    <s v="CABEÇO PRETO IV"/>
    <n v="8.4"/>
    <n v="8.4"/>
    <n v="10.338875095430108"/>
    <n v="10.338875095430108"/>
    <n v="7692.123071"/>
    <n v="248.62558235965349"/>
    <n v="1912458.5781095012"/>
    <n v="0"/>
  </r>
  <r>
    <s v="01/2021"/>
    <x v="0"/>
    <n v="744"/>
    <s v="EOL.CV.RN.030505-7.01"/>
    <s v="030505"/>
    <x v="1"/>
    <x v="3"/>
    <n v="891926"/>
    <s v="ASA BRANCA 1 2LFA"/>
    <n v="12.1"/>
    <n v="13.199997"/>
    <n v="12.190356337365593"/>
    <n v="12.190356327956989"/>
    <n v="9069.6251080000002"/>
    <n v="270.50143713537227"/>
    <n v="2453346.6259930562"/>
    <n v="9.4086028908076453E-9"/>
  </r>
  <r>
    <s v="01/2021"/>
    <x v="0"/>
    <n v="744"/>
    <s v="EOL.CV.RN.030507-3.01"/>
    <s v="030507"/>
    <x v="1"/>
    <x v="3"/>
    <n v="890654"/>
    <s v="ASA BRANCA 5 2LFA"/>
    <n v="13.7"/>
    <n v="13.600001000000001"/>
    <n v="11.819013014784945"/>
    <n v="11.819013010752689"/>
    <n v="8793.3456800000004"/>
    <n v="265.70672923932432"/>
    <n v="2336451.1197035424"/>
    <n v="4.0322569847014304E-9"/>
  </r>
  <r>
    <s v="01/2021"/>
    <x v="0"/>
    <n v="744"/>
    <s v="EOL.CV.RN.030508-1.01"/>
    <s v="030508"/>
    <x v="1"/>
    <x v="3"/>
    <n v="890651"/>
    <s v="ASA BRANCA 8 2LFA"/>
    <n v="11.5"/>
    <n v="13.5"/>
    <n v="9.6025456438172032"/>
    <n v="9.6025456424731193"/>
    <n v="7144.2939580000011"/>
    <n v="265.70672923932432"/>
    <n v="1898286.980304447"/>
    <n v="1.3440852540874383E-9"/>
  </r>
  <r>
    <s v="01/2021"/>
    <x v="0"/>
    <n v="744"/>
    <s v="EOL.CV.RN.030511-1.01"/>
    <s v="030511"/>
    <x v="1"/>
    <x v="3"/>
    <n v="890625"/>
    <s v="CALANGO 1 2LFA"/>
    <n v="13.9"/>
    <n v="13.800003999999999"/>
    <n v="11.379411551075268"/>
    <n v="11.379411563172043"/>
    <n v="8466.2822030000007"/>
    <n v="265.30717024798702"/>
    <n v="2246165.3737988239"/>
    <n v="0"/>
  </r>
  <r>
    <s v="01/2021"/>
    <x v="0"/>
    <n v="744"/>
    <s v="EOL.CV.RN.030512-0.01"/>
    <s v="030512"/>
    <x v="1"/>
    <x v="3"/>
    <n v="890623"/>
    <s v="DREEN BOA VISTA 2LFA"/>
    <n v="5.2"/>
    <n v="5.6999969999999998"/>
    <n v="5.2030007930107525"/>
    <n v="5.2030008293010752"/>
    <n v="3871.0326169999998"/>
    <n v="275.67572607319073"/>
    <n v="1067149.7273444787"/>
    <n v="0"/>
  </r>
  <r>
    <s v="01/2021"/>
    <x v="0"/>
    <n v="744"/>
    <s v="EOL.CV.RN.030513-8.01"/>
    <s v="030513"/>
    <x v="1"/>
    <x v="3"/>
    <n v="890652"/>
    <s v="ASA BRANCA 7 2LFA"/>
    <n v="10.4"/>
    <n v="14.300003"/>
    <n v="9.4453980161290332"/>
    <n v="9.4453980645161284"/>
    <n v="7027.3761599999998"/>
    <n v="265.70672923932432"/>
    <n v="1867221.1346080026"/>
    <n v="0"/>
  </r>
  <r>
    <s v="01/2021"/>
    <x v="0"/>
    <n v="744"/>
    <s v="EOL.CV.RN.030519-7.01"/>
    <s v="030519"/>
    <x v="1"/>
    <x v="3"/>
    <n v="890626"/>
    <s v="CALANGO 2 2LFA"/>
    <n v="12.8"/>
    <n v="11.8"/>
    <n v="12.378565487903225"/>
    <n v="11.830844517473119"/>
    <n v="8802.1483210000006"/>
    <n v="265.30717024798702"/>
    <n v="2335273.0631475803"/>
    <n v="0.5477209704301057"/>
  </r>
  <r>
    <s v="01/2021"/>
    <x v="0"/>
    <n v="744"/>
    <s v="EOL.CV.RN.030520-0.01"/>
    <s v="030520"/>
    <x v="1"/>
    <x v="3"/>
    <n v="890653"/>
    <s v="ASA BRANCA 6 2LFA"/>
    <n v="12.9"/>
    <n v="14.4"/>
    <n v="11.388394036290324"/>
    <n v="11.388394028225807"/>
    <n v="8472.9651570000005"/>
    <n v="265.70672923932432"/>
    <n v="2251323.8588252282"/>
    <n v="8.0645164142810908E-9"/>
  </r>
  <r>
    <s v="01/2021"/>
    <x v="0"/>
    <n v="744"/>
    <s v="EOL.CV.RN.030537-5.01"/>
    <s v="030537"/>
    <x v="1"/>
    <x v="3"/>
    <n v="890628"/>
    <s v="CALANGO 4 2LFA"/>
    <n v="13.5"/>
    <n v="12.800001"/>
    <n v="13.176607541666668"/>
    <n v="13.175950869623655"/>
    <n v="9802.9074469999996"/>
    <n v="265.30717024798702"/>
    <n v="2600781.6349664885"/>
    <n v="6.5667204301227621E-4"/>
  </r>
  <r>
    <s v="01/2021"/>
    <x v="0"/>
    <n v="744"/>
    <s v="EOL.CV.RN.030545-6.01"/>
    <s v="030545"/>
    <x v="1"/>
    <x v="3"/>
    <n v="890627"/>
    <s v="CALANGO 3 2LFA"/>
    <n v="13.9"/>
    <n v="13.800003999999999"/>
    <n v="11.972829342741935"/>
    <n v="11.972829366935484"/>
    <n v="8907.7850490000001"/>
    <n v="265.30717024798702"/>
    <n v="2363299.2445275164"/>
    <n v="0"/>
  </r>
  <r>
    <s v="01/2021"/>
    <x v="0"/>
    <n v="744"/>
    <s v="EOL.CV.RN.030547-2.01"/>
    <s v="030547"/>
    <x v="1"/>
    <x v="3"/>
    <n v="891943"/>
    <s v="ASA BRANCA 2 2LFA"/>
    <n v="11.9"/>
    <n v="12.800005000000001"/>
    <n v="12.257904939516129"/>
    <n v="12.257904904569893"/>
    <n v="9119.881249"/>
    <n v="270.50143713537227"/>
    <n v="2466940.9843584336"/>
    <n v="3.4946236165299244E-8"/>
  </r>
  <r>
    <s v="01/2021"/>
    <x v="0"/>
    <n v="744"/>
    <s v="EOL.CV.RN.030548-0.01"/>
    <s v="030548"/>
    <x v="1"/>
    <x v="3"/>
    <n v="891944"/>
    <s v="ASA BRANCA 3 2LFA"/>
    <n v="12.3"/>
    <n v="12.500005"/>
    <n v="11.808607869623657"/>
    <n v="11.808607885752689"/>
    <n v="8785.6042670000006"/>
    <n v="270.50143713537227"/>
    <n v="2376518.580326159"/>
    <n v="0"/>
  </r>
  <r>
    <s v="01/2021"/>
    <x v="0"/>
    <n v="744"/>
    <s v="EOL.CV.RN.030552-9.01"/>
    <s v="030552"/>
    <x v="1"/>
    <x v="3"/>
    <n v="890629"/>
    <s v="CALANGO 5 2LFA"/>
    <n v="13.7"/>
    <n v="13.600001000000001"/>
    <n v="12.209908928763442"/>
    <n v="12.209908934139786"/>
    <n v="9084.1722470000004"/>
    <n v="265.30717024798702"/>
    <n v="2410096.032896868"/>
    <n v="0"/>
  </r>
  <r>
    <s v="01/2021"/>
    <x v="0"/>
    <n v="744"/>
    <s v="EOL.CV.RN.030622-3.01"/>
    <s v="030622"/>
    <x v="1"/>
    <x v="3"/>
    <n v="890458"/>
    <s v="ARIZONA 1"/>
    <n v="12.9"/>
    <n v="12.300001"/>
    <n v="13.549814538978495"/>
    <n v="12.919591642473117"/>
    <n v="9612.1761819999992"/>
    <n v="268.8832232204561"/>
    <n v="2584552.9139790572"/>
    <n v="0.63022289650537766"/>
  </r>
  <r>
    <s v="01/2021"/>
    <x v="0"/>
    <n v="744"/>
    <s v="EOL.CV.RN.030672-0.01"/>
    <s v="030672"/>
    <x v="1"/>
    <x v="3"/>
    <n v="890624"/>
    <s v="COSTA BRANCA 2LFA"/>
    <n v="9.8000000000000007"/>
    <n v="9.8000000000000007"/>
    <n v="8.4888348817204307"/>
    <n v="8.4888348642473126"/>
    <n v="6315.6931390000009"/>
    <n v="260.57239620063967"/>
    <n v="1645695.2948971698"/>
    <n v="1.7473118082649622E-8"/>
  </r>
  <r>
    <s v="01/2021"/>
    <x v="0"/>
    <n v="744"/>
    <s v="EOL.CV.RN.030699-1.01"/>
    <s v="030699"/>
    <x v="1"/>
    <x v="3"/>
    <n v="909541"/>
    <s v="DREEN Guajiru"/>
    <n v="8.3000000000000007"/>
    <n v="8.3000000000000007"/>
    <n v="10.037130125000001"/>
    <n v="10.037130125000001"/>
    <n v="7467.6248130000004"/>
    <n v="224.23972499774504"/>
    <n v="1674538.1344534573"/>
    <n v="0"/>
  </r>
  <r>
    <s v="01/2021"/>
    <x v="0"/>
    <n v="744"/>
    <s v="EOL.CV.RN.030701-7.01"/>
    <s v="030701"/>
    <x v="1"/>
    <x v="3"/>
    <n v="909540"/>
    <s v="DREEN Cutia"/>
    <n v="9.6"/>
    <n v="9.6"/>
    <n v="12.001250370967741"/>
    <n v="12.001250370967741"/>
    <n v="8928.9302759999991"/>
    <n v="224.23972499774504"/>
    <n v="2002220.8696142796"/>
    <n v="0"/>
  </r>
  <r>
    <s v="01/2021"/>
    <x v="0"/>
    <n v="744"/>
    <s v="EOL.CV.RN.030831-5.01"/>
    <s v="030831"/>
    <x v="1"/>
    <x v="3"/>
    <n v="893222"/>
    <s v="CARNAÚBAS"/>
    <n v="13.1"/>
    <n v="13.1"/>
    <n v="12.97500335483871"/>
    <n v="12.97500335483871"/>
    <n v="9653.4024960000006"/>
    <n v="184.91351238849154"/>
    <n v="1785044.5620351913"/>
    <n v="0"/>
  </r>
  <r>
    <s v="01/2021"/>
    <x v="0"/>
    <n v="744"/>
    <s v="EOL.CV.RN.030832-3.01"/>
    <s v="030832"/>
    <x v="1"/>
    <x v="3"/>
    <n v="893266"/>
    <s v="CARCARA I"/>
    <n v="16.3"/>
    <n v="13.8"/>
    <n v="18.814196599462363"/>
    <n v="18.814196599462363"/>
    <n v="13997.762269999997"/>
    <n v="186.78283620964493"/>
    <n v="2614541.7373789572"/>
    <n v="0"/>
  </r>
  <r>
    <s v="01/2021"/>
    <x v="0"/>
    <n v="744"/>
    <s v="EOL.CV.RN.030876-5.01"/>
    <s v="030876"/>
    <x v="1"/>
    <x v="3"/>
    <n v="889887"/>
    <s v="CABEÇO PRETO 5"/>
    <n v="15.3"/>
    <n v="14.000004000000001"/>
    <n v="13.84517067607527"/>
    <n v="13.134345696236558"/>
    <n v="9771.9531979999992"/>
    <n v="196.28619062241643"/>
    <n v="1918099.4681759598"/>
    <n v="0.71082497983871118"/>
  </r>
  <r>
    <s v="01/2021"/>
    <x v="0"/>
    <n v="744"/>
    <s v="EOL.CV.RN.030895-1.02"/>
    <s v="030895"/>
    <x v="1"/>
    <x v="3"/>
    <n v="889866"/>
    <s v="CAIÇARA I"/>
    <n v="13.5"/>
    <n v="13.499999000000001"/>
    <n v="15.331458388440861"/>
    <n v="15.331458370967741"/>
    <n v="11406.605028"/>
    <n v="198.15802976260778"/>
    <n v="2260310.3786287354"/>
    <n v="1.7473119305088736E-8"/>
  </r>
  <r>
    <s v="01/2021"/>
    <x v="0"/>
    <n v="744"/>
    <s v="EOL.CV.RN.030897-8.01"/>
    <s v="030897"/>
    <x v="1"/>
    <x v="3"/>
    <n v="889868"/>
    <s v="CARCARÁ II"/>
    <n v="15.8"/>
    <n v="13.499999000000001"/>
    <n v="15.582414625"/>
    <n v="13.80335972580645"/>
    <n v="10269.699635999999"/>
    <n v="196.4146501712531"/>
    <n v="2017119.4613687852"/>
    <n v="1.7790548991935491"/>
  </r>
  <r>
    <s v="01/2021"/>
    <x v="0"/>
    <n v="744"/>
    <s v="EOL.CV.RN.030900-1.01"/>
    <s v="030900"/>
    <x v="1"/>
    <x v="3"/>
    <n v="889888"/>
    <s v="CABEÇO PRETO 6"/>
    <n v="10.3"/>
    <n v="9.5000029999999995"/>
    <n v="9.1943228319892469"/>
    <n v="8.7918372419354842"/>
    <n v="6541.1269080000002"/>
    <n v="196.32289335065548"/>
    <n v="1284172.9603523868"/>
    <n v="0.40248559005376272"/>
  </r>
  <r>
    <s v="01/2021"/>
    <x v="0"/>
    <n v="744"/>
    <s v="EOL.CV.RN.030915-0.02"/>
    <s v="030915"/>
    <x v="1"/>
    <x v="3"/>
    <n v="896984"/>
    <s v="EOL CAICARA II"/>
    <n v="9.6"/>
    <n v="9.3000000000000007"/>
    <n v="8.5630025282258071"/>
    <n v="8.5630025053763443"/>
    <n v="6370.8738640000001"/>
    <n v="198.15802976260778"/>
    <n v="1262439.8127563321"/>
    <n v="2.2849462766316719E-8"/>
  </r>
  <r>
    <s v="01/2021"/>
    <x v="0"/>
    <n v="744"/>
    <s v="EOL.CV.RN.030931-1.01"/>
    <s v="030931"/>
    <x v="1"/>
    <x v="3"/>
    <n v="889849"/>
    <s v="BAIXA DO FEIJÃO IV"/>
    <n v="13.7"/>
    <n v="13.300003999999999"/>
    <n v="10.95043919892473"/>
    <n v="10.950439231182795"/>
    <n v="8147.1267879999996"/>
    <n v="178.00823195937167"/>
    <n v="1450255.6350807145"/>
    <n v="0"/>
  </r>
  <r>
    <s v="01/2021"/>
    <x v="0"/>
    <n v="744"/>
    <s v="EOL.CV.RN.030932-0.01"/>
    <s v="030932"/>
    <x v="1"/>
    <x v="3"/>
    <n v="889848"/>
    <s v="BAIXA DO FEIJÃO 1"/>
    <n v="14.5"/>
    <n v="14.400003999999999"/>
    <n v="12.407827377688173"/>
    <n v="12.40782734139785"/>
    <n v="9231.4235420000005"/>
    <n v="178.00823195937167"/>
    <n v="1643269.3831795405"/>
    <n v="3.6290322641825795E-8"/>
  </r>
  <r>
    <s v="01/2021"/>
    <x v="0"/>
    <n v="744"/>
    <s v="EOL.CV.RN.030933-8.01"/>
    <s v="030933"/>
    <x v="1"/>
    <x v="3"/>
    <n v="889846"/>
    <s v="BAIXA DO FEIJÃO 2"/>
    <n v="14.5"/>
    <n v="14.000000999999999"/>
    <n v="12.721665326612904"/>
    <n v="12.721665354838711"/>
    <n v="9464.9190240000007"/>
    <n v="178.00823195937167"/>
    <n v="1684833.5011008619"/>
    <n v="0"/>
  </r>
  <r>
    <s v="01/2021"/>
    <x v="0"/>
    <n v="744"/>
    <s v="EOL.CV.RN.030934-6.01"/>
    <s v="030934"/>
    <x v="1"/>
    <x v="3"/>
    <n v="889845"/>
    <s v="BAIXA DO FEIJÃO 3"/>
    <n v="14.2"/>
    <n v="13.899998999999999"/>
    <n v="11.263129224462364"/>
    <n v="11.263129215053764"/>
    <n v="8379.7681360000006"/>
    <n v="178.00823195937167"/>
    <n v="1491667.7101188398"/>
    <n v="9.4086004459294137E-9"/>
  </r>
  <r>
    <s v="01/2021"/>
    <x v="0"/>
    <n v="744"/>
    <s v="EOL.CV.RN.031015-8.01"/>
    <s v="031015"/>
    <x v="1"/>
    <x v="3"/>
    <n v="889900"/>
    <s v="CABEÇO PRETO 3"/>
    <n v="14.5"/>
    <n v="13.6"/>
    <n v="12.753112319892471"/>
    <n v="12.401107752688171"/>
    <n v="9226.4241679999996"/>
    <n v="198.4149488602811"/>
    <n v="1830660.4794569814"/>
    <n v="0.35200456720430073"/>
  </r>
  <r>
    <s v="01/2021"/>
    <x v="0"/>
    <n v="744"/>
    <s v="EOL.CV.RN.031665-2.01"/>
    <s v="031665"/>
    <x v="1"/>
    <x v="3"/>
    <n v="908886"/>
    <s v="Cabeço Vermelho II"/>
    <n v="9"/>
    <n v="8.9999950000000002"/>
    <n v="10.457612647849462"/>
    <n v="10.457612642473118"/>
    <n v="7780.4638059999997"/>
    <n v="198.46103480655236"/>
    <n v="1544118.8982136869"/>
    <n v="5.3763446836670991E-9"/>
  </r>
  <r>
    <s v="01/2021"/>
    <x v="0"/>
    <n v="744"/>
    <s v="EOL.CV.RN.031812-4.01"/>
    <s v="031812"/>
    <x v="1"/>
    <x v="3"/>
    <n v="904074"/>
    <s v="CALANGO 6"/>
    <n v="18.5"/>
    <n v="18.5"/>
    <n v="18.646553797043008"/>
    <n v="18.646553849462364"/>
    <n v="13873.036064"/>
    <n v="203.33075172160147"/>
    <n v="2820814.8515540073"/>
    <n v="0"/>
  </r>
  <r>
    <s v="01/2021"/>
    <x v="0"/>
    <n v="744"/>
    <s v="EOL.CV.RN.031887-6.01"/>
    <s v="031887"/>
    <x v="1"/>
    <x v="3"/>
    <n v="911051"/>
    <s v="CENTRAL EÓLICA AVENTURA I S.A."/>
    <n v="11.4"/>
    <n v="10.500000999999999"/>
    <n v="11.721971040322581"/>
    <n v="11.193310083333333"/>
    <n v="8327.8227019999995"/>
    <n v="179.02921380412155"/>
    <n v="1490923.5510391751"/>
    <n v="0.52866095698924764"/>
  </r>
  <r>
    <s v="01/2021"/>
    <x v="0"/>
    <n v="744"/>
    <s v="EOL.CV.RS.030348-8.01"/>
    <s v="030348"/>
    <x v="1"/>
    <x v="3"/>
    <n v="8957"/>
    <s v="CERRO CHATO I"/>
    <n v="11.33"/>
    <n v="11"/>
    <n v="10.328118224462365"/>
    <n v="10.328118224462365"/>
    <n v="7684.1199589999997"/>
    <n v="270.81475617584744"/>
    <n v="2080973.0731225477"/>
    <n v="0"/>
  </r>
  <r>
    <s v="01/2021"/>
    <x v="0"/>
    <n v="744"/>
    <s v="EOL.CV.RS.030349-6.01"/>
    <s v="030349"/>
    <x v="1"/>
    <x v="3"/>
    <n v="8900"/>
    <s v="CERRO CHATO II"/>
    <n v="11.33"/>
    <n v="11"/>
    <n v="10.440895840053763"/>
    <n v="10.440895840053763"/>
    <n v="7768.0265049999998"/>
    <n v="270.81475617584744"/>
    <n v="2103696.2039190955"/>
    <n v="0"/>
  </r>
  <r>
    <s v="01/2021"/>
    <x v="0"/>
    <n v="744"/>
    <s v="EOL.CV.RS.030350-0.01"/>
    <s v="030350"/>
    <x v="1"/>
    <x v="3"/>
    <n v="8854"/>
    <s v="CERRO CHATO III"/>
    <n v="11.33"/>
    <n v="11"/>
    <n v="10.590057752688171"/>
    <n v="10.590057752688171"/>
    <n v="7879.0029679999998"/>
    <n v="270.81475617584744"/>
    <n v="2133750.2676876984"/>
    <n v="0"/>
  </r>
  <r>
    <s v="01/2021"/>
    <x v="0"/>
    <n v="744"/>
    <s v="EOL.CV.RS.030457-3.01"/>
    <s v="030457"/>
    <x v="1"/>
    <x v="3"/>
    <n v="890647"/>
    <s v="ATLANTICA 1 2LFA"/>
    <n v="13.1"/>
    <n v="13.100002999999999"/>
    <n v="10.795177038978494"/>
    <n v="10.79517702016129"/>
    <n v="8031.6117029999996"/>
    <n v="269.70231915269761"/>
    <n v="2166144.3028330472"/>
    <n v="1.8817204559176173E-8"/>
  </r>
  <r>
    <s v="01/2021"/>
    <x v="0"/>
    <n v="744"/>
    <s v="EOL.CV.RS.030461-1.01"/>
    <s v="030461"/>
    <x v="1"/>
    <x v="3"/>
    <n v="890649"/>
    <s v="ATLÂNTICA 4"/>
    <n v="13"/>
    <n v="12.999999000000001"/>
    <n v="11.244256009408602"/>
    <n v="11.244255985215053"/>
    <n v="8365.7264529999993"/>
    <n v="269.70231915269761"/>
    <n v="2256255.8257711707"/>
    <n v="2.4193549242843274E-8"/>
  </r>
  <r>
    <s v="01/2021"/>
    <x v="0"/>
    <n v="744"/>
    <s v="EOL.CV.RS.030462-0.01"/>
    <s v="030462"/>
    <x v="1"/>
    <x v="3"/>
    <n v="890648"/>
    <s v="ATLÂNTICA 2"/>
    <n v="11.5"/>
    <n v="12.900001"/>
    <n v="10.767088256720431"/>
    <n v="10.767088240591399"/>
    <n v="8010.7136510000009"/>
    <n v="269.70231915269761"/>
    <n v="2160508.0497428738"/>
    <n v="1.6129032828562182E-8"/>
  </r>
  <r>
    <s v="01/2021"/>
    <x v="0"/>
    <n v="744"/>
    <s v="EOL.CV.RS.030480-8.01"/>
    <s v="030480"/>
    <x v="1"/>
    <x v="3"/>
    <n v="890650"/>
    <s v="ATLANTICA 5 2LFA"/>
    <n v="12.3"/>
    <n v="13.7"/>
    <n v="12.034003435483871"/>
    <n v="12.034003423387098"/>
    <n v="8953.2985470000003"/>
    <n v="269.70231915269761"/>
    <n v="2414725.3821923779"/>
    <n v="1.2096773398982521E-8"/>
  </r>
  <r>
    <s v="01/2021"/>
    <x v="0"/>
    <n v="744"/>
    <s v="EOL.CV.RS.030819-6.01"/>
    <s v="030819"/>
    <x v="1"/>
    <x v="3"/>
    <n v="893442"/>
    <s v="CORREDOR DO SENANDES III"/>
    <n v="13.2"/>
    <n v="13.2"/>
    <n v="12.269699415322581"/>
    <n v="12.269699415322581"/>
    <n v="9128.6563650000007"/>
    <n v="185.9977202047605"/>
    <n v="1697909.2724226762"/>
    <n v="0"/>
  </r>
  <r>
    <s v="01/2021"/>
    <x v="0"/>
    <n v="744"/>
    <s v="EOL.CV.RS.030840-4.01"/>
    <s v="030840"/>
    <x v="1"/>
    <x v="3"/>
    <n v="893323"/>
    <s v="CORREDOR SENANDES IV"/>
    <n v="12.9"/>
    <n v="12.9"/>
    <n v="12.978237920698925"/>
    <n v="12.978237920698925"/>
    <n v="9655.809013"/>
    <n v="185.9977202047605"/>
    <n v="1795958.4631505786"/>
    <n v="0"/>
  </r>
  <r>
    <s v="01/2021"/>
    <x v="0"/>
    <n v="744"/>
    <s v="EOL.CV.RS.030842-0.01"/>
    <s v="030842"/>
    <x v="1"/>
    <x v="3"/>
    <n v="893444"/>
    <s v="CORREDOR DO SENANDES II"/>
    <n v="10.6"/>
    <n v="10.6"/>
    <n v="7.9067285524193549"/>
    <n v="7.9067285524193549"/>
    <n v="5882.6060429999998"/>
    <n v="185.9977202047605"/>
    <n v="1094151.3128607473"/>
    <n v="0"/>
  </r>
  <r>
    <s v="01/2021"/>
    <x v="0"/>
    <n v="744"/>
    <s v="EOL.CV.RS.031487-0.01"/>
    <s v="031487"/>
    <x v="1"/>
    <x v="3"/>
    <n v="896787"/>
    <s v="Usina Eólica Coxilha Seca"/>
    <n v="13.2"/>
    <n v="8.2999960000000002"/>
    <n v="12.120636678763439"/>
    <n v="7.9013766639784953"/>
    <n v="5878.6242380000003"/>
    <n v="208.26004308166898"/>
    <n v="1224282.5370668236"/>
    <n v="4.2192600147849451"/>
  </r>
  <r>
    <s v="01/2021"/>
    <x v="0"/>
    <n v="744"/>
    <s v="EOL.CV.RS.031510-9.01"/>
    <s v="031510"/>
    <x v="1"/>
    <x v="3"/>
    <n v="896785"/>
    <s v="Usina Eólica Capão do Inglês"/>
    <n v="4.5"/>
    <n v="2.8"/>
    <n v="3.4397665497311829"/>
    <n v="2.218951694892473"/>
    <n v="1650.9000609999998"/>
    <n v="208.26004308166898"/>
    <n v="343816.51782738994"/>
    <n v="1.2208148548387099"/>
  </r>
  <r>
    <s v="01/2021"/>
    <x v="0"/>
    <n v="744"/>
    <s v="EOL.CV.RS.031647-4.01"/>
    <s v="031647"/>
    <x v="1"/>
    <x v="3"/>
    <n v="907433"/>
    <s v="EOL AURA MANGUEIRA XV"/>
    <n v="8.9"/>
    <n v="7.9000009999999996"/>
    <n v="7.6834269758064524"/>
    <n v="7.0707501397849457"/>
    <n v="5260.6381039999997"/>
    <n v="196.42250197719414"/>
    <n v="1033307.6983842428"/>
    <n v="0.61267683602150635"/>
  </r>
  <r>
    <s v="01/2021"/>
    <x v="0"/>
    <n v="744"/>
    <s v="EOL.CV.RS.031696-2.01"/>
    <s v="031696"/>
    <x v="1"/>
    <x v="3"/>
    <n v="910100"/>
    <s v="EOL Aura Mangueira VI"/>
    <n v="13.2"/>
    <n v="12.299999"/>
    <n v="11.645459280913979"/>
    <n v="11.250223360215054"/>
    <n v="8370.1661800000002"/>
    <n v="196.42250197719414"/>
    <n v="1644088.9830404937"/>
    <n v="0.39523592069892444"/>
  </r>
  <r>
    <s v="01/2021"/>
    <x v="0"/>
    <n v="744"/>
    <s v="EOL.CV.RS.031699-7.01"/>
    <s v="031699"/>
    <x v="1"/>
    <x v="3"/>
    <n v="908781"/>
    <s v="EOL AURA MIRIM VIII"/>
    <n v="4.4000000000000004"/>
    <n v="3.2999990000000001"/>
    <n v="3.7899614153225802"/>
    <n v="2.9469266155913978"/>
    <n v="2192.513402"/>
    <n v="196.42250197719414"/>
    <n v="430658.96803936968"/>
    <n v="0.84303479973118245"/>
  </r>
  <r>
    <s v="01/2021"/>
    <x v="0"/>
    <n v="744"/>
    <s v="EOL.CV.RS.031700-4.01"/>
    <s v="031700"/>
    <x v="1"/>
    <x v="3"/>
    <n v="910154"/>
    <s v="Aura Mangueira IV"/>
    <n v="10.1"/>
    <n v="9.7000010000000003"/>
    <n v="9.1364346075268816"/>
    <n v="9.0970490510752686"/>
    <n v="6768.2044939999996"/>
    <n v="196.42250197719414"/>
    <n v="1329427.6606047691"/>
    <n v="3.9385556451613547E-2"/>
  </r>
  <r>
    <s v="01/2021"/>
    <x v="0"/>
    <n v="744"/>
    <s v="EOL.CV.RS.031719-5.01"/>
    <s v="031719"/>
    <x v="1"/>
    <x v="3"/>
    <n v="906776"/>
    <s v="EOL AURA MANGUEIRA XI"/>
    <n v="4.5"/>
    <n v="4.300001"/>
    <n v="4.0426922809139789"/>
    <n v="4.0049774556451609"/>
    <n v="2979.703227"/>
    <n v="196.42250197719414"/>
    <n v="585280.76299685927"/>
    <n v="3.7714825268817399E-2"/>
  </r>
  <r>
    <s v="01/2021"/>
    <x v="0"/>
    <n v="744"/>
    <s v="EOL.CV.RS.031805-1.01"/>
    <s v="031805"/>
    <x v="1"/>
    <x v="3"/>
    <n v="904073"/>
    <s v="AURA MANGUEIRA VII"/>
    <n v="11.8"/>
    <n v="9.5999970000000001"/>
    <n v="10.306955994623655"/>
    <n v="8.6934647137096768"/>
    <n v="6467.9377469999999"/>
    <n v="204.15050665178626"/>
    <n v="1320432.7680422629"/>
    <n v="1.6134912809139783"/>
  </r>
  <r>
    <s v="01/2021"/>
    <x v="0"/>
    <n v="744"/>
    <s v="EOL.CV.RS.031806-0.01"/>
    <s v="031806"/>
    <x v="1"/>
    <x v="3"/>
    <n v="904064"/>
    <s v="AURA MIRIM II"/>
    <n v="14.6"/>
    <n v="10.8"/>
    <n v="12.77938147311828"/>
    <n v="9.8006332970430101"/>
    <n v="7291.6711729999997"/>
    <n v="204.15050665178626"/>
    <n v="1488598.3643061745"/>
    <n v="2.9787481760752694"/>
  </r>
  <r>
    <s v="01/2021"/>
    <x v="0"/>
    <n v="744"/>
    <s v="EOL.CV.SE.030296-1.01"/>
    <s v="030296"/>
    <x v="1"/>
    <x v="3"/>
    <n v="20033"/>
    <s v="BARRA DOS COQUEIROS (ENERGEN)"/>
    <n v="10.5"/>
    <n v="10"/>
    <n v="7.368341978494624"/>
    <n v="7.368341978494624"/>
    <n v="5482.0464320000001"/>
    <n v="315.26145280012776"/>
    <n v="1728277.9224700767"/>
    <n v="0"/>
  </r>
  <r>
    <s v="01/2021"/>
    <x v="0"/>
    <n v="744"/>
    <s v="UFV.RS.BA.034120-7.01"/>
    <s v="034120"/>
    <x v="2"/>
    <x v="4"/>
    <n v="909767"/>
    <s v="ASSURUÁ"/>
    <n v="8.8000000000000007"/>
    <n v="8.6"/>
    <n v="8.1252465456989249"/>
    <n v="8.1252465456989249"/>
    <n v="6045.18343"/>
    <n v="427.76160623087731"/>
    <n v="2585897.3739770842"/>
    <n v="0"/>
  </r>
  <r>
    <s v="01/2021"/>
    <x v="0"/>
    <n v="744"/>
    <s v="UFV.RS.BA.034153-3.01"/>
    <s v="034153"/>
    <x v="2"/>
    <x v="4"/>
    <n v="909768"/>
    <s v="UFV BJL 11"/>
    <n v="5"/>
    <n v="5"/>
    <n v="5.9580728279569897"/>
    <n v="5.9580728279569897"/>
    <n v="4432.806184"/>
    <n v="434.92679226489531"/>
    <n v="1927946.1743391114"/>
    <n v="0"/>
  </r>
  <r>
    <s v="01/2021"/>
    <x v="0"/>
    <n v="744"/>
    <s v="UFV.RS.PB.032926-6.01"/>
    <s v="032926"/>
    <x v="2"/>
    <x v="4"/>
    <n v="909504"/>
    <s v="COREMAS II"/>
    <n v="6.9"/>
    <n v="6.7"/>
    <n v="6.1518161411290322"/>
    <n v="6.1518161411290322"/>
    <n v="4576.9512089999998"/>
    <n v="432.60527198987347"/>
    <n v="1980013.2226538251"/>
    <n v="0"/>
  </r>
  <r>
    <s v="01/2021"/>
    <x v="0"/>
    <n v="744"/>
    <s v="UFV.RS.RN.034184-3.01"/>
    <s v="034184"/>
    <x v="2"/>
    <x v="4"/>
    <n v="910706"/>
    <s v="CENTRAL FOTOVOLTAICA ASSU V LTDA. "/>
    <n v="9.1999999999999993"/>
    <n v="9.1999999999999993"/>
    <n v="7.8940289838709683"/>
    <n v="7.8940289838709683"/>
    <n v="5873.1575640000001"/>
    <n v="427.41192423881341"/>
    <n v="2510257.5757869822"/>
    <n v="0"/>
  </r>
  <r>
    <s v="01/2021"/>
    <x v="0"/>
    <n v="744"/>
    <s v="UTE.AI.AL.030048-9.01"/>
    <s v="030048"/>
    <x v="3"/>
    <x v="5"/>
    <n v="8639"/>
    <s v="BEN BIOENERGIA"/>
    <n v="4.0999999999999996"/>
    <n v="24"/>
    <n v="18.143541666666668"/>
    <n v="18.143541666666668"/>
    <n v="13498.795"/>
    <n v="337.83453488910624"/>
    <n v="4560359.1303883931"/>
    <n v="0"/>
  </r>
  <r>
    <s v="01/2021"/>
    <x v="0"/>
    <n v="744"/>
    <s v="UTE.AI.GO.029588-4.01"/>
    <s v="029588"/>
    <x v="3"/>
    <x v="6"/>
    <n v="8348"/>
    <s v="BOA VISTA (B VISTA)"/>
    <n v="40.1"/>
    <n v="22.000000999999997"/>
    <n v="0"/>
    <n v="0"/>
    <n v="0"/>
    <n v="324.43870533142052"/>
    <n v="0"/>
    <n v="0"/>
  </r>
  <r>
    <s v="01/2021"/>
    <x v="0"/>
    <n v="744"/>
    <s v="UTE.AI.GO.030025-0.01"/>
    <s v="030025"/>
    <x v="3"/>
    <x v="6"/>
    <n v="8654"/>
    <s v="CAÇU (OER CACU)"/>
    <n v="36"/>
    <n v="27"/>
    <n v="0"/>
    <n v="0"/>
    <n v="0"/>
    <n v="341.46085175815841"/>
    <n v="0"/>
    <n v="0"/>
  </r>
  <r>
    <s v="01/2021"/>
    <x v="0"/>
    <n v="744"/>
    <s v="UTE.AI.GO.030033-0.01"/>
    <s v="030033"/>
    <x v="3"/>
    <x v="6"/>
    <n v="8658"/>
    <s v="CACHOEIRA DOURADA LER 2010"/>
    <n v="21.9"/>
    <n v="15"/>
    <n v="0"/>
    <n v="0"/>
    <n v="0"/>
    <n v="339.44177720613334"/>
    <n v="0"/>
    <n v="0"/>
  </r>
  <r>
    <s v="01/2021"/>
    <x v="0"/>
    <n v="744"/>
    <s v="UTE.AI.GO.030039-0.01"/>
    <s v="030039"/>
    <x v="3"/>
    <x v="6"/>
    <n v="8655"/>
    <s v="AGUA EMENDADA"/>
    <n v="24.5"/>
    <n v="27"/>
    <n v="2.2311827956989246E-7"/>
    <n v="2.2311827956989246E-7"/>
    <n v="1.66E-4"/>
    <n v="335.63362464574243"/>
    <n v="5.5715181691193244E-2"/>
    <n v="0"/>
  </r>
  <r>
    <s v="01/2021"/>
    <x v="0"/>
    <n v="744"/>
    <s v="UTE.AI.GO.030355-0.01"/>
    <s v="030355"/>
    <x v="3"/>
    <x v="6"/>
    <n v="8885"/>
    <s v="CODORA"/>
    <n v="20.100000000000001"/>
    <n v="16.200002999999999"/>
    <n v="31.773742141129034"/>
    <n v="27.278214782258065"/>
    <n v="20294.991797999999"/>
    <n v="302.17122606935601"/>
    <n v="6132562.5546691837"/>
    <n v="4.4955273588709712"/>
  </r>
  <r>
    <s v="01/2021"/>
    <x v="0"/>
    <n v="744"/>
    <s v="UTE.AI.MG.028219-7.01"/>
    <s v="028219"/>
    <x v="3"/>
    <x v="6"/>
    <n v="8301"/>
    <s v="DELTA"/>
    <n v="40.9"/>
    <n v="25.400004000000003"/>
    <n v="12.022969577956989"/>
    <n v="0"/>
    <n v="0"/>
    <n v="226.25163757085627"/>
    <n v="0"/>
    <n v="12.022969577956989"/>
  </r>
  <r>
    <s v="01/2021"/>
    <x v="0"/>
    <n v="744"/>
    <s v="UTE.AI.MS.029193-5.01"/>
    <s v="029193"/>
    <x v="3"/>
    <x v="6"/>
    <n v="8838"/>
    <s v="ELDORADO"/>
    <n v="17.899999999999999"/>
    <n v="47.423777000000001"/>
    <n v="0"/>
    <n v="0"/>
    <n v="0"/>
    <n v="308.1598720689156"/>
    <n v="0"/>
    <n v="0"/>
  </r>
  <r>
    <s v="01/2021"/>
    <x v="0"/>
    <n v="744"/>
    <s v="UTE.AI.MS.029670-8.01"/>
    <s v="029670"/>
    <x v="3"/>
    <x v="6"/>
    <n v="8469"/>
    <s v="ANGÉLICA"/>
    <n v="37.799999999999997"/>
    <n v="25"/>
    <n v="13.702469056451614"/>
    <n v="0"/>
    <n v="0"/>
    <n v="343.18005938004831"/>
    <n v="0"/>
    <n v="13.702469056451614"/>
  </r>
  <r>
    <s v="01/2021"/>
    <x v="0"/>
    <n v="744"/>
    <s v="UTE.AI.MS.030037-3.01"/>
    <s v="030037"/>
    <x v="3"/>
    <x v="6"/>
    <n v="8652"/>
    <s v="COSTA RICA (BRENCO)"/>
    <n v="32.299999999999997"/>
    <n v="27"/>
    <n v="1.286290322580645E-6"/>
    <n v="1.1155913978494624E-6"/>
    <n v="8.3000000000000001E-4"/>
    <n v="333.47173367685798"/>
    <n v="0.27678153895179214"/>
    <n v="1.7069892473118272E-7"/>
  </r>
  <r>
    <s v="01/2021"/>
    <x v="0"/>
    <n v="744"/>
    <s v="UTE.AI.MS.030104-3.01"/>
    <s v="030104"/>
    <x v="3"/>
    <x v="6"/>
    <n v="8681"/>
    <s v="CAARAPÓ MS"/>
    <n v="24.7"/>
    <n v="15.299999"/>
    <n v="0"/>
    <n v="0"/>
    <n v="0"/>
    <n v="224.6798650535508"/>
    <n v="0"/>
    <n v="0"/>
  </r>
  <r>
    <s v="01/2021"/>
    <x v="0"/>
    <n v="744"/>
    <s v="UTE.AI.MS.030115-9.01"/>
    <s v="030115"/>
    <x v="3"/>
    <x v="6"/>
    <n v="893482"/>
    <s v="AMANDINA"/>
    <n v="19.600000000000001"/>
    <n v="9.9999920000000007"/>
    <n v="5.6165181290322579"/>
    <n v="0"/>
    <n v="0"/>
    <n v="225.73328705982999"/>
    <n v="0"/>
    <n v="5.6165181290322579"/>
  </r>
  <r>
    <s v="01/2021"/>
    <x v="0"/>
    <n v="744"/>
    <s v="UTE.AI.MT.030038-1.01"/>
    <s v="030038"/>
    <x v="3"/>
    <x v="6"/>
    <n v="8651"/>
    <s v="ALTO TAQUARI"/>
    <n v="22.2"/>
    <n v="27"/>
    <n v="5.5994623655913985E-6"/>
    <n v="5.5994623655913985E-6"/>
    <n v="4.1660000000000004E-3"/>
    <n v="331.17881901288968"/>
    <n v="1.3796909600076985"/>
    <n v="0"/>
  </r>
  <r>
    <s v="01/2021"/>
    <x v="0"/>
    <n v="744"/>
    <s v="UTE.AI.RN.028605-2.01"/>
    <s v="028605"/>
    <x v="3"/>
    <x v="6"/>
    <n v="8764"/>
    <s v="BAÍA FORMOSA"/>
    <n v="9.1"/>
    <n v="11.000000999999999"/>
    <n v="21.204796286290321"/>
    <n v="21.204796206989247"/>
    <n v="15776.368377999999"/>
    <n v="330.95199440059707"/>
    <n v="5221220.5790976128"/>
    <n v="7.9301075221406125E-8"/>
  </r>
  <r>
    <s v="01/2021"/>
    <x v="0"/>
    <n v="744"/>
    <s v="UTE.AI.SP.027913-7.01"/>
    <s v="027913"/>
    <x v="3"/>
    <x v="6"/>
    <n v="8791"/>
    <s v="ALCÍDIA"/>
    <n v="0"/>
    <n v="11.7"/>
    <n v="0"/>
    <n v="0"/>
    <n v="0"/>
    <n v="308.1598720689156"/>
    <n v="0"/>
    <n v="0"/>
  </r>
  <r>
    <s v="01/2021"/>
    <x v="0"/>
    <n v="744"/>
    <s v="UTE.AI.SP.028051-8.01"/>
    <s v="028051"/>
    <x v="3"/>
    <x v="6"/>
    <n v="8637"/>
    <s v="DECASA"/>
    <n v="0"/>
    <n v="16"/>
    <n v="0"/>
    <n v="0"/>
    <n v="0"/>
    <n v="338.98195107437198"/>
    <n v="0"/>
    <n v="0"/>
  </r>
  <r>
    <s v="01/2021"/>
    <x v="0"/>
    <n v="744"/>
    <s v="UTE.AI.SP.028094-1.01"/>
    <s v="028094"/>
    <x v="3"/>
    <x v="6"/>
    <n v="8352"/>
    <s v="COLORADO"/>
    <n v="22.6"/>
    <n v="8.8999989999999993"/>
    <n v="0"/>
    <n v="0"/>
    <n v="0"/>
    <n v="323.33674200813238"/>
    <n v="0"/>
    <n v="0"/>
  </r>
  <r>
    <s v="01/2021"/>
    <x v="0"/>
    <n v="744"/>
    <s v="UTE.AI.SP.028221-9.01"/>
    <s v="028221"/>
    <x v="3"/>
    <x v="6"/>
    <n v="8400"/>
    <s v="COSTA PINTO"/>
    <n v="23.3"/>
    <n v="18.999997"/>
    <n v="8.432034408602151"/>
    <n v="6.8759067728494623"/>
    <n v="5115.6746389999998"/>
    <n v="341.94386579635915"/>
    <n v="1749273.5622160539"/>
    <n v="1.5561276357526888"/>
  </r>
  <r>
    <s v="01/2021"/>
    <x v="0"/>
    <n v="744"/>
    <s v="UTE.AI.SP.028458-0.01"/>
    <s v="028458"/>
    <x v="3"/>
    <x v="6"/>
    <n v="8719"/>
    <s v="CEVASA"/>
    <n v="12.9"/>
    <n v="7"/>
    <n v="0"/>
    <n v="0"/>
    <n v="0"/>
    <n v="289.68026871956414"/>
    <n v="0"/>
    <n v="0"/>
  </r>
  <r>
    <s v="01/2021"/>
    <x v="0"/>
    <n v="744"/>
    <s v="UTE.AI.SP.029665-1.01"/>
    <s v="029665"/>
    <x v="3"/>
    <x v="6"/>
    <n v="8649"/>
    <s v="BONFIM"/>
    <n v="24.1"/>
    <n v="31"/>
    <n v="0"/>
    <n v="0"/>
    <n v="0"/>
    <n v="330.71165163051677"/>
    <n v="0"/>
    <n v="0"/>
  </r>
  <r>
    <s v="01/2021"/>
    <x v="0"/>
    <n v="744"/>
    <s v="UTE.AI.SP.029713-5.01"/>
    <s v="029713"/>
    <x v="3"/>
    <x v="6"/>
    <n v="8499"/>
    <s v="COCAL II"/>
    <n v="34.6"/>
    <n v="22"/>
    <n v="0"/>
    <n v="0"/>
    <n v="0"/>
    <n v="344.04853062963065"/>
    <n v="0"/>
    <n v="0"/>
  </r>
  <r>
    <s v="01/2021"/>
    <x v="0"/>
    <n v="744"/>
    <s v="UTE.AI.SP.030024-1.01"/>
    <s v="030024"/>
    <x v="3"/>
    <x v="6"/>
    <n v="8650"/>
    <s v="CONQUISTA DO PONTAL"/>
    <n v="31.7"/>
    <n v="22"/>
    <n v="1.2795698924731183E-6"/>
    <n v="0"/>
    <n v="0"/>
    <n v="341.46521921466115"/>
    <n v="0"/>
    <n v="1.2795698924731183E-6"/>
  </r>
  <r>
    <s v="01/2021"/>
    <x v="0"/>
    <n v="744"/>
    <s v="UTE.AI.SP.030036-5.01"/>
    <s v="030036"/>
    <x v="3"/>
    <x v="6"/>
    <n v="8498"/>
    <s v="CLEALCO"/>
    <n v="15.4"/>
    <n v="12.599965000000001"/>
    <n v="0"/>
    <n v="0"/>
    <n v="0"/>
    <n v="342.6741554382823"/>
    <n v="0"/>
    <n v="0"/>
  </r>
  <r>
    <s v="01/2021"/>
    <x v="0"/>
    <n v="744"/>
    <s v="UTE.AI.SP.030047-0.01"/>
    <s v="030047"/>
    <x v="3"/>
    <x v="6"/>
    <n v="8648"/>
    <s v="BARRA (BIO BARRA)"/>
    <n v="42.1"/>
    <n v="34"/>
    <n v="0"/>
    <n v="0"/>
    <n v="0"/>
    <n v="341.15428639193783"/>
    <n v="0"/>
    <n v="0"/>
  </r>
  <r>
    <s v="01/2021"/>
    <x v="0"/>
    <n v="744"/>
    <s v="UTE.AI.SP.030453-0.01"/>
    <s v="030453"/>
    <x v="3"/>
    <x v="6"/>
    <n v="8964"/>
    <s v="DA PEDRA"/>
    <n v="25.4"/>
    <n v="24.4"/>
    <n v="0"/>
    <n v="0"/>
    <n v="0"/>
    <n v="290.63921029877366"/>
    <n v="0"/>
    <n v="0"/>
  </r>
  <r>
    <s v="01/2021"/>
    <x v="0"/>
    <n v="744"/>
    <s v="UTE.GN.RJ.030769-6.01"/>
    <s v="030769"/>
    <x v="4"/>
    <x v="7"/>
    <n v="888068"/>
    <s v="UTE BAIXADA FLUMINENSE"/>
    <n v="430.2"/>
    <n v="416.4"/>
    <n v="204.18331406720429"/>
    <n v="100.90798289497921"/>
    <n v="75075.539273864531"/>
    <n v="195.81167026581571"/>
    <n v="14700666.741322258"/>
    <n v="103.27533117222508"/>
  </r>
  <r>
    <s v="01/2021"/>
    <x v="0"/>
    <n v="744"/>
    <s v="UTE.PE.BA.028615-0.01"/>
    <s v="028615"/>
    <x v="5"/>
    <x v="8"/>
    <n v="8760"/>
    <s v="BAHIA I"/>
    <n v="19"/>
    <n v="4.9999989999999999"/>
    <n v="13.687341657258063"/>
    <n v="3.6477901263440859"/>
    <n v="2713.9558539999998"/>
    <n v="331.67302271083804"/>
    <n v="900145.9415999538"/>
    <n v="10.039551530913979"/>
  </r>
  <r>
    <s v="01/2021"/>
    <x v="0"/>
    <n v="744"/>
    <s v="UTE.PE.BA.029554-0.01"/>
    <s v="029554"/>
    <x v="5"/>
    <x v="8"/>
    <n v="8420"/>
    <s v="CAMAÇARI MURICY I "/>
    <n v="101.4"/>
    <n v="101.000001"/>
    <n v="60.340447495967737"/>
    <n v="58.703823418010749"/>
    <n v="43675.644623"/>
    <n v="323.84267089436815"/>
    <n v="14144037.40774557"/>
    <n v="1.6366240779569869"/>
  </r>
  <r>
    <s v="01/2021"/>
    <x v="0"/>
    <n v="744"/>
    <s v="UTE.PE.BA.029555-8.01"/>
    <s v="029555"/>
    <x v="5"/>
    <x v="8"/>
    <n v="8421"/>
    <s v="CAMAÇARI PÓLO DE APOIO I (AREMBEPE)"/>
    <n v="101.4"/>
    <n v="101.000001"/>
    <n v="68.060922267473117"/>
    <n v="67.299703244623657"/>
    <n v="50070.979213999999"/>
    <n v="323.55356867366203"/>
    <n v="16200644.011674453"/>
    <n v="0.76121902284946263"/>
  </r>
  <r>
    <s v="01/2021"/>
    <x v="0"/>
    <n v="744"/>
    <s v="UTE.PE.CE.028528-5.01"/>
    <s v="028528"/>
    <x v="6"/>
    <x v="9"/>
    <n v="392"/>
    <s v="CAUCAIA"/>
    <n v="8.5"/>
    <n v="8.0000009999999993"/>
    <n v="0"/>
    <n v="0"/>
    <n v="0"/>
    <n v="340.73836544208751"/>
    <n v="0"/>
    <n v="0"/>
  </r>
  <r>
    <s v="01/2021"/>
    <x v="0"/>
    <n v="744"/>
    <s v="UTE.PE.CE.028529-3.01"/>
    <s v="028529"/>
    <x v="6"/>
    <x v="9"/>
    <n v="391"/>
    <s v="BATURITÉ"/>
    <n v="6.7"/>
    <n v="6.0000030000000004"/>
    <n v="0"/>
    <n v="0"/>
    <n v="0"/>
    <n v="340.73836544208751"/>
    <n v="0"/>
    <n v="0"/>
  </r>
  <r>
    <s v="01/2021"/>
    <x v="0"/>
    <n v="744"/>
    <s v="UTE.PE.CE.028530-7.01"/>
    <s v="028530"/>
    <x v="6"/>
    <x v="9"/>
    <n v="393"/>
    <s v="CRATO"/>
    <n v="7.9"/>
    <n v="7.0000010000000001"/>
    <n v="0"/>
    <n v="0"/>
    <n v="0"/>
    <n v="340.73836544208751"/>
    <n v="0"/>
    <n v="0"/>
  </r>
  <r>
    <s v="01/2021"/>
    <x v="0"/>
    <n v="744"/>
    <s v="UTE.PE.CE.028531-5.01"/>
    <s v="028531"/>
    <x v="6"/>
    <x v="9"/>
    <n v="390"/>
    <s v="ARACATI"/>
    <n v="6.7"/>
    <n v="6.0000030000000004"/>
    <n v="0"/>
    <n v="0"/>
    <n v="0"/>
    <n v="340.73836544208751"/>
    <n v="0"/>
    <n v="0"/>
  </r>
  <r>
    <s v="01/2021"/>
    <x v="0"/>
    <n v="744"/>
    <s v="UTE.PE.PB.000612-2.01"/>
    <s v="000612"/>
    <x v="5"/>
    <x v="8"/>
    <n v="8574"/>
    <s v="CAMPINA GRANDE"/>
    <n v="123.6"/>
    <n v="119.00000300000001"/>
    <n v="23.986876697580644"/>
    <n v="23.975328619623657"/>
    <n v="17837.644493"/>
    <n v="309.27418696476337"/>
    <n v="5516722.9979390642"/>
    <n v="1.154807795698802E-2"/>
  </r>
  <r>
    <s v="01/2021"/>
    <x v="0"/>
    <n v="744"/>
    <s v="UTE.PE.PI.028537-4.01"/>
    <s v="028537"/>
    <x v="6"/>
    <x v="9"/>
    <n v="592"/>
    <s v="CAMPO MAIOR"/>
    <n v="7.9"/>
    <n v="7.0000010000000001"/>
    <n v="0"/>
    <n v="0"/>
    <n v="0"/>
    <n v="340.73836544208751"/>
    <n v="0"/>
    <n v="0"/>
  </r>
  <r>
    <s v="01/2021"/>
    <x v="0"/>
    <n v="744"/>
    <s v="UTE.PE.PI.028538-2.01"/>
    <s v="028538"/>
    <x v="6"/>
    <x v="9"/>
    <n v="589"/>
    <s v="ALTOS"/>
    <n v="7.9"/>
    <n v="7.0000010000000001"/>
    <n v="0"/>
    <n v="0"/>
    <n v="0"/>
    <n v="340.73836544208751"/>
    <n v="0"/>
    <n v="0"/>
  </r>
  <r>
    <s v="01/2021"/>
    <x v="0"/>
    <n v="744"/>
    <s v="UTE.PE.RJ.029587-6.01"/>
    <s v="029587"/>
    <x v="7"/>
    <x v="10"/>
    <n v="8770"/>
    <s v="DO ATLÂNTICO PIE"/>
    <n v="201.50399999999999"/>
    <n v="200.000001"/>
    <n v="212.77406046505376"/>
    <n v="212.77406045026882"/>
    <n v="158303.900975"/>
    <n v="328.9811836859385"/>
    <n v="52079004.724857092"/>
    <n v="1.4784941462279167E-8"/>
  </r>
  <r>
    <s v="01/2021"/>
    <x v="0"/>
    <n v="744"/>
    <s v="UFV.RS.BA.034158-4.01"/>
    <s v="034158"/>
    <x v="2"/>
    <x v="4"/>
    <n v="910684"/>
    <s v="BJL 4 SOLAR S.A."/>
    <n v="5"/>
    <n v="5"/>
    <n v="6.052765193548387"/>
    <n v="6.052765193548387"/>
    <n v="4503.2573039999997"/>
    <n v="423.40568685527523"/>
    <n v="1906704.751886155"/>
    <n v="0"/>
  </r>
  <r>
    <s v="01/2021"/>
    <x v="0"/>
    <n v="744"/>
    <s v="UTE.GN.RJ.027952-8.01"/>
    <s v="027952"/>
    <x v="4"/>
    <x v="7"/>
    <n v="8407"/>
    <s v="BARBOSA LIMA SOBRINHO"/>
    <n v="343"/>
    <n v="277.99999700000001"/>
    <n v="169.20847864381719"/>
    <n v="134.83826036827958"/>
    <n v="100319.665714"/>
    <n v="319.33458364175425"/>
    <n v="32035538.68186016"/>
    <n v="34.370218275537624"/>
  </r>
  <r>
    <s v="01/2021"/>
    <x v="0"/>
    <n v="744"/>
    <s v="EOL.CV.CE.030336-4.01"/>
    <s v="030336"/>
    <x v="1"/>
    <x v="3"/>
    <n v="20066"/>
    <s v="EMBUACA"/>
    <n v="11.14"/>
    <n v="11"/>
    <n v="9.2078047150537632"/>
    <n v="9.2078047150537632"/>
    <n v="6850.6067080000003"/>
    <n v="312.30523065255932"/>
    <n v="2139480.3080519103"/>
    <n v="0"/>
  </r>
  <r>
    <s v="01/2021"/>
    <x v="0"/>
    <n v="744"/>
    <s v="UTE.PE.CE.028533-1.01"/>
    <s v="028533"/>
    <x v="6"/>
    <x v="9"/>
    <n v="394"/>
    <s v="ENGUIA PECÉM"/>
    <n v="8.5"/>
    <n v="8.0000009999999993"/>
    <n v="0"/>
    <n v="0"/>
    <n v="0"/>
    <n v="340.73836544208751"/>
    <n v="0"/>
    <n v="0"/>
  </r>
  <r>
    <s v="01/2021"/>
    <x v="0"/>
    <n v="744"/>
    <s v="EOL.CV.RN.031801-9.01"/>
    <s v="031801"/>
    <x v="1"/>
    <x v="3"/>
    <n v="908867"/>
    <s v="Aroeira"/>
    <n v="11.3"/>
    <n v="11.300003"/>
    <n v="10.47472409811828"/>
    <n v="10.474724180107525"/>
    <n v="7793.1947899999986"/>
    <n v="179.02921380412155"/>
    <n v="1395209.536276076"/>
    <n v="0"/>
  </r>
  <r>
    <s v="01/2021"/>
    <x v="0"/>
    <n v="744"/>
    <s v="EOL.CV.RS.031646-6.01"/>
    <s v="031646"/>
    <x v="1"/>
    <x v="3"/>
    <n v="908552"/>
    <s v="EOL AURA MANGUEIRA XIII"/>
    <n v="7.4"/>
    <n v="6.0000030000000004"/>
    <n v="6.2604447997311832"/>
    <n v="5.2625750443548389"/>
    <n v="3915.3558330000001"/>
    <n v="196.43894175807606"/>
    <n v="769128.35644083039"/>
    <n v="0.99786975537634404"/>
  </r>
  <r>
    <s v="01/2021"/>
    <x v="0"/>
    <n v="744"/>
    <s v="EOL.CV.RS.031705-5.01"/>
    <s v="031705"/>
    <x v="1"/>
    <x v="3"/>
    <n v="909376"/>
    <s v="EOL AURA MANGUEIRA XVII"/>
    <n v="7.3"/>
    <n v="5.8"/>
    <n v="6.4791462580645165"/>
    <n v="5.3369891384408605"/>
    <n v="3970.7199190000001"/>
    <n v="196.42250197719414"/>
    <n v="779938.74114066164"/>
    <n v="1.142157119623656"/>
  </r>
  <r>
    <s v="01/2021"/>
    <x v="0"/>
    <n v="744"/>
    <s v="EOL.CV.RS.031653-9.01"/>
    <s v="031653"/>
    <x v="1"/>
    <x v="3"/>
    <n v="908779"/>
    <s v="EOL AURA MANGUEIRA XII"/>
    <n v="7.5"/>
    <n v="6.9000050000000002"/>
    <n v="6.6387611236559136"/>
    <n v="6.3321117150537631"/>
    <n v="4711.0911159999996"/>
    <n v="196.42250197719414"/>
    <n v="925364.3040472517"/>
    <n v="0.30664940860215112"/>
  </r>
  <r>
    <s v="01/2021"/>
    <x v="0"/>
    <n v="744"/>
    <s v="EOL.CV.RS.031663-6.01"/>
    <s v="031663"/>
    <x v="1"/>
    <x v="3"/>
    <n v="906777"/>
    <s v="EOL AURA MIRIM IV"/>
    <n v="7.5"/>
    <n v="6.0000030000000004"/>
    <n v="6.6714704341397848"/>
    <n v="5.5333120456989242"/>
    <n v="4116.7841619999999"/>
    <n v="196.45538153895799"/>
    <n v="808764.4032592494"/>
    <n v="1.1381583884408599"/>
  </r>
  <r>
    <s v="01/2021"/>
    <x v="0"/>
    <n v="744"/>
    <s v="EOL.CV.RS.031701-2.01"/>
    <s v="031701"/>
    <x v="1"/>
    <x v="3"/>
    <n v="908908"/>
    <s v="EOL AURA MIRIM VI"/>
    <n v="4.4000000000000004"/>
    <n v="3.3999990000000002"/>
    <n v="3.874754448924731"/>
    <n v="3.1041572204301073"/>
    <n v="2309.492972"/>
    <n v="196.42250197719414"/>
    <n v="453636.38785898598"/>
    <n v="0.77059722849462353"/>
  </r>
  <r>
    <s v="01/2021"/>
    <x v="0"/>
    <n v="744"/>
    <s v="EOL.CV.CE.031644-0.01"/>
    <s v="031644"/>
    <x v="1"/>
    <x v="3"/>
    <n v="908869"/>
    <s v="BONS VENTOS CACIMBAS 2"/>
    <n v="10.1"/>
    <n v="9.3000000000000007"/>
    <n v="9.1299249153225794"/>
    <n v="8.7156978427419354"/>
    <n v="6484.4791949999999"/>
    <n v="199.87485596239759"/>
    <n v="1296084.3450917888"/>
    <n v="0.41422707258064501"/>
  </r>
  <r>
    <s v="01/2021"/>
    <x v="0"/>
    <n v="744"/>
    <s v="EOL.CV.CE.031627-0.01"/>
    <s v="031627"/>
    <x v="1"/>
    <x v="3"/>
    <n v="908870"/>
    <s v="BONS VENTOS CACIMBAS 3"/>
    <n v="6"/>
    <n v="6.0000030000000004"/>
    <n v="6.2404058319892481"/>
    <n v="6.2404056827956991"/>
    <n v="4642.8618280000001"/>
    <n v="199.87485596239759"/>
    <n v="927991.33912481403"/>
    <n v="1.4919354877444371E-7"/>
  </r>
  <r>
    <s v="01/2021"/>
    <x v="0"/>
    <n v="744"/>
    <s v="EOL.CV.CE.031621-0.01"/>
    <s v="031621"/>
    <x v="1"/>
    <x v="3"/>
    <n v="908891"/>
    <s v="BONS VENTOS CACIMBAS 4"/>
    <n v="4.3"/>
    <n v="4.300001"/>
    <n v="5.0106989798387094"/>
    <n v="5.0106989650537637"/>
    <n v="3727.9600300000002"/>
    <n v="199.87485596239759"/>
    <n v="745125.47402982542"/>
    <n v="1.4784945740816072E-8"/>
  </r>
  <r>
    <s v="01/2021"/>
    <x v="0"/>
    <n v="744"/>
    <s v="EOL.CV.CE.031579-6.01"/>
    <s v="031579"/>
    <x v="1"/>
    <x v="3"/>
    <n v="908892"/>
    <s v="BONS VENTOS CACIMBAS 5"/>
    <n v="9.6999999999999993"/>
    <n v="9.1999960000000005"/>
    <n v="9.7726004166666662"/>
    <n v="9.6094702217741936"/>
    <n v="7149.4458450000002"/>
    <n v="199.87485596239759"/>
    <n v="1428994.4584803369"/>
    <n v="0.16313019489247238"/>
  </r>
  <r>
    <s v="01/2021"/>
    <x v="0"/>
    <n v="744"/>
    <s v="EOL.CV.CE.031611-3.01"/>
    <s v="031611"/>
    <x v="1"/>
    <x v="3"/>
    <n v="908893"/>
    <s v="BONS VENTOS CACIMBAS 7"/>
    <n v="6.5"/>
    <n v="6.5"/>
    <n v="6.2026290416666665"/>
    <n v="6.2026290295698923"/>
    <n v="4614.7559979999996"/>
    <n v="199.87485596239759"/>
    <n v="922373.69040186028"/>
    <n v="1.2096774621421637E-8"/>
  </r>
  <r>
    <s v="01/2021"/>
    <x v="0"/>
    <n v="744"/>
    <s v="EOL.CV.BA.031607-5.01"/>
    <s v="031607"/>
    <x v="1"/>
    <x v="3"/>
    <n v="898006"/>
    <s v="EOL BANDA DE COURO"/>
    <n v="12.8"/>
    <n v="12.5"/>
    <n v="9.9643665524193548"/>
    <n v="9.9643666317204307"/>
    <n v="7413.4887740000004"/>
    <n v="200.23653114179987"/>
    <n v="1484451.2757644348"/>
    <n v="0"/>
  </r>
  <r>
    <s v="01/2021"/>
    <x v="0"/>
    <n v="744"/>
    <s v="EOL.CV.RN.031651-2.01"/>
    <s v="031651"/>
    <x v="1"/>
    <x v="3"/>
    <n v="908894"/>
    <s v="Cabeço Vermelho"/>
    <n v="15.2"/>
    <n v="13.599999"/>
    <n v="15.814770510752687"/>
    <n v="14.670049227150537"/>
    <n v="10914.516625"/>
    <n v="196.81705671836025"/>
    <n v="2148163.037636111"/>
    <n v="1.1447212836021492"/>
  </r>
  <r>
    <s v="01/2021"/>
    <x v="0"/>
    <n v="744"/>
    <s v="EOL.CV.CE.032011-0.01"/>
    <s v="032011"/>
    <x v="1"/>
    <x v="3"/>
    <n v="905233"/>
    <s v="EOL Cacimbas 1"/>
    <n v="10.199999999999999"/>
    <n v="9.9000029999999999"/>
    <n v="10.538511849462365"/>
    <n v="10.53851193548387"/>
    <n v="7840.6528799999987"/>
    <n v="260.08192266278701"/>
    <n v="2039212.0759619179"/>
    <n v="0"/>
  </r>
  <r>
    <s v="01/2021"/>
    <x v="0"/>
    <n v="744"/>
    <s v="EOL.CV.MA.033682-3.01"/>
    <s v="033682"/>
    <x v="1"/>
    <x v="3"/>
    <n v="908976"/>
    <s v="EOL DELTA 3 I"/>
    <n v="15.4"/>
    <n v="12.399998999999999"/>
    <n v="13.665269860215053"/>
    <n v="11.407553782258065"/>
    <n v="8487.2200140000004"/>
    <n v="257.77473275983317"/>
    <n v="2187790.8709827578"/>
    <n v="2.2577160779569887"/>
  </r>
  <r>
    <s v="01/2021"/>
    <x v="0"/>
    <n v="744"/>
    <s v="EOL.CV.MA.033683-1.01"/>
    <s v="033683"/>
    <x v="1"/>
    <x v="3"/>
    <n v="908981"/>
    <s v="EOL DELTA 3 II"/>
    <n v="14.9"/>
    <n v="12.699999"/>
    <n v="14.398364198924732"/>
    <n v="12.723422623655914"/>
    <n v="9466.2264319999995"/>
    <n v="257.77473275983317"/>
    <n v="2440153.988752869"/>
    <n v="1.6749415752688184"/>
  </r>
  <r>
    <s v="01/2021"/>
    <x v="0"/>
    <n v="744"/>
    <s v="EOL.CV.MA.033684-0.01"/>
    <s v="033684"/>
    <x v="1"/>
    <x v="3"/>
    <n v="908978"/>
    <s v="EOL DELTA 3 III"/>
    <n v="15.7"/>
    <n v="12.8"/>
    <n v="14.047424071236561"/>
    <n v="11.873544905913979"/>
    <n v="8833.91741"/>
    <n v="257.76040238776517"/>
    <n v="2277034.1062618843"/>
    <n v="2.1738791653225817"/>
  </r>
  <r>
    <s v="01/2021"/>
    <x v="0"/>
    <n v="744"/>
    <s v="EOL.CV.MA.033675-0.01"/>
    <s v="033675"/>
    <x v="1"/>
    <x v="3"/>
    <n v="909012"/>
    <s v="EOL DELTA 3 V"/>
    <n v="17.3"/>
    <n v="12.8"/>
    <n v="16.635053845430107"/>
    <n v="12.760316809139784"/>
    <n v="9493.675706"/>
    <n v="257.74607201569717"/>
    <n v="2446957.6222123508"/>
    <n v="3.8747370362903228"/>
  </r>
  <r>
    <s v="01/2021"/>
    <x v="0"/>
    <n v="744"/>
    <s v="EOL.CV.MA.033673-4.01"/>
    <s v="033673"/>
    <x v="1"/>
    <x v="3"/>
    <n v="909011"/>
    <s v="EOL DELTA 3 VI"/>
    <n v="17.3"/>
    <n v="12.8"/>
    <n v="17.045567391129033"/>
    <n v="13.075211063172043"/>
    <n v="9727.9570309999999"/>
    <n v="257.76040238776517"/>
    <n v="2507482.1187214493"/>
    <n v="3.9703563279569889"/>
  </r>
  <r>
    <s v="01/2021"/>
    <x v="0"/>
    <n v="744"/>
    <s v="EOL.CV.MA.033680-7.01"/>
    <s v="033680"/>
    <x v="1"/>
    <x v="3"/>
    <n v="908946"/>
    <s v="EOL DELTA 3 VII"/>
    <n v="18.3"/>
    <n v="13.500004000000001"/>
    <n v="17.920114013440859"/>
    <n v="13.705565538978494"/>
    <n v="10196.940761"/>
    <n v="257.73174164362905"/>
    <n v="2628075.3017694419"/>
    <n v="4.2145484744623651"/>
  </r>
  <r>
    <s v="01/2021"/>
    <x v="0"/>
    <n v="744"/>
    <s v="EOL.CV.MA.033685-8.01"/>
    <s v="033685"/>
    <x v="1"/>
    <x v="3"/>
    <n v="908979"/>
    <s v="EOL DELTA 3 IV"/>
    <n v="18.100000000000001"/>
    <n v="13.200005000000001"/>
    <n v="16.133582903225804"/>
    <n v="12.198311986559139"/>
    <n v="9075.5441179999998"/>
    <n v="257.74607201569717"/>
    <n v="2339185.847819665"/>
    <n v="3.9352709166666662"/>
  </r>
  <r>
    <s v="01/2021"/>
    <x v="0"/>
    <n v="744"/>
    <s v="EOL.CV.BA.031355-6.01"/>
    <s v="031355"/>
    <x v="1"/>
    <x v="3"/>
    <n v="896468"/>
    <s v="Esperança"/>
    <n v="14.7"/>
    <n v="14.7"/>
    <n v="16.078378182795699"/>
    <n v="16.078378182795699"/>
    <n v="11962.313368000001"/>
    <n v="171.22287848093774"/>
    <n v="2048221.7281599613"/>
    <n v="0"/>
  </r>
  <r>
    <s v="01/2021"/>
    <x v="0"/>
    <n v="744"/>
    <s v="EOL.CV.RN.032354-3.01"/>
    <s v="032354"/>
    <x v="1"/>
    <x v="3"/>
    <n v="909500"/>
    <s v="EOL Esperança do Nordeste"/>
    <n v="9.1"/>
    <n v="9.1"/>
    <n v="12.903091606182794"/>
    <n v="12.903091606182794"/>
    <n v="9599.9001549999994"/>
    <n v="224.23972499774504"/>
    <n v="2152678.97076301"/>
    <n v="0"/>
  </r>
  <r>
    <s v="01/2021"/>
    <x v="0"/>
    <n v="744"/>
    <s v="EOL.CV.CE.030920-6.01"/>
    <s v="030920"/>
    <x v="1"/>
    <x v="3"/>
    <n v="889870"/>
    <s v="EOL GOIABEIRA"/>
    <n v="11.8"/>
    <n v="8.6999999999999993"/>
    <n v="12.615151553763441"/>
    <n v="12.348534526881719"/>
    <n v="9187.3096879999994"/>
    <n v="197.64419156726112"/>
    <n v="1815818.3959628257"/>
    <n v="0.26661702688172118"/>
  </r>
  <r>
    <s v="01/2021"/>
    <x v="0"/>
    <n v="744"/>
    <s v="EOL.CV.RN.030702-5.01"/>
    <s v="030702"/>
    <x v="1"/>
    <x v="3"/>
    <n v="909501"/>
    <s v="EOL Maria Helena"/>
    <n v="12"/>
    <n v="12"/>
    <n v="13.832834983870967"/>
    <n v="13.832834983870967"/>
    <n v="10291.629228"/>
    <n v="224.23972499774504"/>
    <n v="2307792.1078654751"/>
    <n v="0"/>
  </r>
  <r>
    <s v="01/2021"/>
    <x v="0"/>
    <n v="744"/>
    <s v="EOL.CV.CE.030582-0.01"/>
    <s v="030582"/>
    <x v="1"/>
    <x v="3"/>
    <n v="904193"/>
    <s v="EOL Ventos do Morro do Chapéu"/>
    <n v="14.1"/>
    <n v="13.100002999999999"/>
    <n v="12.94855475"/>
    <n v="12.472312440860215"/>
    <n v="9279.4004559999994"/>
    <n v="266.50584722199898"/>
    <n v="2473014.4802384833"/>
    <n v="0.47624230913978499"/>
  </r>
  <r>
    <s v="01/2021"/>
    <x v="0"/>
    <n v="744"/>
    <s v="EOL.CV.CE.030596-0.01"/>
    <s v="030596"/>
    <x v="1"/>
    <x v="3"/>
    <n v="904195"/>
    <s v=" EOL Ventos do Parazinho"/>
    <n v="15.5"/>
    <n v="14.000000999999999"/>
    <n v="12.169798420698923"/>
    <n v="11.396018573924731"/>
    <n v="8478.6378189999996"/>
    <n v="266.34602362546406"/>
    <n v="2258251.4688511267"/>
    <n v="0.7737798467741932"/>
  </r>
  <r>
    <s v="01/2021"/>
    <x v="0"/>
    <n v="744"/>
    <s v="EOL.CV.CE.030926-5.01"/>
    <s v="030926"/>
    <x v="1"/>
    <x v="3"/>
    <n v="889890"/>
    <s v="EOL PITOMBEIRA"/>
    <n v="14.8"/>
    <n v="12.199999"/>
    <n v="16.218854626344086"/>
    <n v="15.954880072580647"/>
    <n v="11870.430774"/>
    <n v="197.64419156726112"/>
    <n v="2346121.6938823676"/>
    <n v="0.26397455376344114"/>
  </r>
  <r>
    <s v="01/2021"/>
    <x v="0"/>
    <n v="744"/>
    <s v="EOL.CV.PI.030639-8.01"/>
    <s v="030639"/>
    <x v="1"/>
    <x v="3"/>
    <n v="905213"/>
    <s v="EOL PORTO DO DELTA"/>
    <n v="17.8"/>
    <n v="12.700001"/>
    <n v="20.543343159946236"/>
    <n v="14.657330193548386"/>
    <n v="10905.053663999999"/>
    <n v="193.10166623904607"/>
    <n v="2105784.0329446141"/>
    <n v="5.8860129663978498"/>
  </r>
  <r>
    <s v="01/2021"/>
    <x v="0"/>
    <n v="744"/>
    <s v="EOL.CV.RN.032356-0.01"/>
    <s v="032356"/>
    <x v="1"/>
    <x v="3"/>
    <n v="909585"/>
    <s v="EOL Potiguar"/>
    <n v="11.5"/>
    <n v="11.3"/>
    <n v="15.021134086021506"/>
    <n v="15.021134086021506"/>
    <n v="11175.723760000001"/>
    <n v="224.23972499774504"/>
    <n v="2506041.2225931655"/>
    <n v="0"/>
  </r>
  <r>
    <s v="01/2021"/>
    <x v="0"/>
    <n v="744"/>
    <s v="EOL.CV.BA.034736-1.01"/>
    <s v="034736"/>
    <x v="1"/>
    <x v="3"/>
    <n v="910715"/>
    <s v="EOL VENTOS DE SANTA APARECIDA "/>
    <n v="15.4"/>
    <n v="15.2"/>
    <n v="14.956589580645161"/>
    <n v="14.956589580645161"/>
    <n v="11127.702648"/>
    <n v="281.2406856183116"/>
    <n v="3129562.7220802219"/>
    <n v="0"/>
  </r>
  <r>
    <s v="01/2021"/>
    <x v="0"/>
    <n v="744"/>
    <s v="EOL.CV.BA.034742-6.01"/>
    <s v="034742"/>
    <x v="1"/>
    <x v="3"/>
    <n v="910716"/>
    <s v="VENTOS DE SANTA AURORA"/>
    <n v="14.1"/>
    <n v="13.9"/>
    <n v="13.552827767473119"/>
    <n v="13.552827767473119"/>
    <n v="10083.303859"/>
    <n v="281.2406856183116"/>
    <n v="2835835.2906029271"/>
    <n v="0"/>
  </r>
  <r>
    <s v="01/2021"/>
    <x v="0"/>
    <n v="744"/>
    <s v="EOL.CV.BA.034738-8.01"/>
    <s v="034738"/>
    <x v="1"/>
    <x v="3"/>
    <n v="910682"/>
    <s v="EOL VENTOS DE SANTA BEATRIZ"/>
    <n v="15.4"/>
    <n v="15.2"/>
    <n v="15.066502418010753"/>
    <n v="15.066502418010753"/>
    <n v="11209.477799"/>
    <n v="281.2406856183116"/>
    <n v="3152561.2216140027"/>
    <n v="0"/>
  </r>
  <r>
    <s v="01/2021"/>
    <x v="0"/>
    <n v="744"/>
    <s v="EOL.CV.CE.030924-9.01"/>
    <s v="030924"/>
    <x v="1"/>
    <x v="3"/>
    <n v="889892"/>
    <s v="EOL SANTA CATARINA"/>
    <n v="9.6"/>
    <n v="7.5"/>
    <n v="10.659101932795698"/>
    <n v="10.408908849462366"/>
    <n v="7744.2281839999996"/>
    <n v="197.64419156726112"/>
    <n v="1530601.7187390786"/>
    <n v="0.2501930833333339"/>
  </r>
  <r>
    <s v="01/2021"/>
    <x v="0"/>
    <n v="744"/>
    <s v="EOL.CV.BA.034717-5.01"/>
    <s v="034717"/>
    <x v="1"/>
    <x v="3"/>
    <n v="910717"/>
    <s v="VENTOS DE SANTA EMILIA"/>
    <n v="14.4"/>
    <n v="14.2"/>
    <n v="14.716161498655914"/>
    <n v="14.716161498655914"/>
    <n v="10948.824155"/>
    <n v="281.2406856183116"/>
    <n v="3079254.8120665313"/>
    <n v="0"/>
  </r>
  <r>
    <s v="01/2021"/>
    <x v="0"/>
    <n v="744"/>
    <s v="EOL.CV.PI.031581-8.01"/>
    <s v="031581"/>
    <x v="1"/>
    <x v="3"/>
    <n v="896944"/>
    <s v="EOL SANTA JOANA I"/>
    <n v="15"/>
    <n v="14.700001"/>
    <n v="10.483039325268818"/>
    <n v="10.483039321236559"/>
    <n v="7799.3812550000002"/>
    <n v="207.21874286626064"/>
    <n v="1616177.9787957782"/>
    <n v="4.0322582071405454E-9"/>
  </r>
  <r>
    <s v="01/2021"/>
    <x v="0"/>
    <n v="744"/>
    <s v="EOL.CV.PI.031580-0.01"/>
    <s v="031580"/>
    <x v="1"/>
    <x v="3"/>
    <n v="896947"/>
    <s v="EOL SANTA JOANA III"/>
    <n v="13.4"/>
    <n v="13.4"/>
    <n v="7.9036222083333341"/>
    <n v="7.9036222674731178"/>
    <n v="5880.2949669999998"/>
    <n v="207.21874286626064"/>
    <n v="1218507.3307445396"/>
    <n v="0"/>
  </r>
  <r>
    <s v="01/2021"/>
    <x v="0"/>
    <n v="744"/>
    <s v="EOL.CV.PI.031520-6.01"/>
    <s v="031520"/>
    <x v="1"/>
    <x v="3"/>
    <n v="896964"/>
    <s v="EOL SANTA JOANA IV"/>
    <n v="14.2"/>
    <n v="14.2"/>
    <n v="10.699270936827958"/>
    <n v="10.699270857526882"/>
    <n v="7960.2575180000003"/>
    <n v="207.21874286626064"/>
    <n v="1649514.5557716603"/>
    <n v="7.9301075221406125E-8"/>
  </r>
  <r>
    <s v="01/2021"/>
    <x v="0"/>
    <n v="744"/>
    <s v="EOL.CV.PI.031538-9.01"/>
    <s v="031538"/>
    <x v="1"/>
    <x v="3"/>
    <n v="896948"/>
    <s v="EOL SANTA JOANA V"/>
    <n v="14.1"/>
    <n v="14.100001000000001"/>
    <n v="9.6763611491935482"/>
    <n v="9.6763611370967748"/>
    <n v="7199.2126860000008"/>
    <n v="207.21874286626064"/>
    <n v="1491811.8024197558"/>
    <n v="1.2096774621421637E-8"/>
  </r>
  <r>
    <s v="01/2021"/>
    <x v="0"/>
    <n v="744"/>
    <s v="EOL.CV.PI.031597-4.01"/>
    <s v="031597"/>
    <x v="1"/>
    <x v="3"/>
    <n v="896949"/>
    <s v="EOL SANTA JOANA VII"/>
    <n v="14.9"/>
    <n v="14.800001"/>
    <n v="10.623272876344085"/>
    <n v="10.623272846774194"/>
    <n v="7903.7149980000004"/>
    <n v="207.21874286626064"/>
    <n v="1637797.8858587698"/>
    <n v="2.9569891481632143E-8"/>
  </r>
  <r>
    <s v="01/2021"/>
    <x v="0"/>
    <n v="744"/>
    <s v="EOL.CV.PI.031662-8.01"/>
    <s v="031662"/>
    <x v="1"/>
    <x v="3"/>
    <n v="896951"/>
    <s v="EOL SANTO AUGUSTO III"/>
    <n v="12.3"/>
    <n v="14.000004000000001"/>
    <n v="8.2704994112903236"/>
    <n v="8.2704993844086019"/>
    <n v="6153.251542"/>
    <n v="207.23527144110838"/>
    <n v="1275170.7535517886"/>
    <n v="2.6881720973457266E-8"/>
  </r>
  <r>
    <s v="01/2021"/>
    <x v="0"/>
    <n v="744"/>
    <s v="EOL.CV.PI.031661-0.01"/>
    <s v="031661"/>
    <x v="1"/>
    <x v="3"/>
    <n v="896952"/>
    <s v="EOL SANTO AUGUSTO V"/>
    <n v="11.6"/>
    <n v="13.4"/>
    <n v="7.6336574717741934"/>
    <n v="7.6336574932795696"/>
    <n v="5679.4411749999999"/>
    <n v="207.23527144110838"/>
    <n v="1176980.5335349324"/>
    <n v="0"/>
  </r>
  <r>
    <s v="01/2021"/>
    <x v="0"/>
    <n v="744"/>
    <s v="EOL.CV.BA.034739-6.01"/>
    <s v="034739"/>
    <x v="1"/>
    <x v="3"/>
    <n v="910718"/>
    <s v="VENTOS DE SÃO GABRIEL"/>
    <n v="14.5"/>
    <n v="14.3"/>
    <n v="14.075891880376345"/>
    <n v="14.075891880376345"/>
    <n v="10472.463559"/>
    <n v="281.2406856183116"/>
    <n v="2945282.8314459436"/>
    <n v="0"/>
  </r>
  <r>
    <s v="01/2021"/>
    <x v="0"/>
    <n v="744"/>
    <s v="EOL.CV.RN.030804-8.01"/>
    <s v="030804"/>
    <x v="1"/>
    <x v="3"/>
    <n v="893382"/>
    <s v="EOL SÃO JOÃO - RN"/>
    <n v="14.3"/>
    <n v="14.3"/>
    <n v="12.397174026881721"/>
    <n v="12.397174026881721"/>
    <n v="9223.4974760000005"/>
    <n v="184.91351238849154"/>
    <n v="1705549.3147935465"/>
    <n v="0"/>
  </r>
  <r>
    <s v="01/2021"/>
    <x v="0"/>
    <n v="744"/>
    <s v="EOL.CV.PI.031666-0.01"/>
    <s v="031666"/>
    <x v="1"/>
    <x v="3"/>
    <n v="904143"/>
    <s v="EOL TESTA BRANCA I"/>
    <n v="12.9"/>
    <n v="11.000000999999999"/>
    <n v="14.41197541532258"/>
    <n v="12.289282420698925"/>
    <n v="9143.2261209999997"/>
    <n v="193.16742536257377"/>
    <n v="1766173.4493014023"/>
    <n v="2.1226929946236561"/>
  </r>
  <r>
    <s v="01/2021"/>
    <x v="0"/>
    <n v="744"/>
    <s v="EOL.CV.PI.033479-0.01"/>
    <s v="033479"/>
    <x v="1"/>
    <x v="3"/>
    <n v="901937"/>
    <s v="EOL TESTA BRANCA III"/>
    <n v="11.7"/>
    <n v="8.5999990000000004"/>
    <n v="13.855875614247314"/>
    <n v="10.184659518817204"/>
    <n v="7577.3866820000003"/>
    <n v="256.34169555302958"/>
    <n v="1942400.1499248249"/>
    <n v="3.6712160954301081"/>
  </r>
  <r>
    <s v="01/2021"/>
    <x v="0"/>
    <n v="744"/>
    <s v="EOL.CV.CE.030585-5.01"/>
    <s v="030585"/>
    <x v="1"/>
    <x v="3"/>
    <n v="904175"/>
    <s v="EOL Ventos de Tianguá"/>
    <n v="15.2"/>
    <n v="13.100002999999999"/>
    <n v="14.725073110215055"/>
    <n v="13.157053956989246"/>
    <n v="9788.8481439999996"/>
    <n v="266.50584722199898"/>
    <n v="2608785.2679442121"/>
    <n v="1.5680191532258074"/>
  </r>
  <r>
    <s v="01/2021"/>
    <x v="0"/>
    <n v="744"/>
    <s v="EOL.CV.CE.030584-7.01"/>
    <s v="030584"/>
    <x v="1"/>
    <x v="3"/>
    <n v="904176"/>
    <s v="EOL Ventos de Tianguá Norte"/>
    <n v="15.5"/>
    <n v="14.100001000000001"/>
    <n v="13.023604491935483"/>
    <n v="12.282648899193548"/>
    <n v="9138.2907809999997"/>
    <n v="266.50584722199898"/>
    <n v="2435407.9267513878"/>
    <n v="0.74095559274193568"/>
  </r>
  <r>
    <s v="01/2021"/>
    <x v="0"/>
    <n v="744"/>
    <s v="EOL.CV.CE.030918-4.01"/>
    <s v="030918"/>
    <x v="1"/>
    <x v="3"/>
    <n v="889896"/>
    <s v="EOL UBATUBA"/>
    <n v="6"/>
    <n v="5.0999990000000004"/>
    <n v="7.211083905913978"/>
    <n v="7.0481427755376345"/>
    <n v="5243.818225"/>
    <n v="197.62584020314159"/>
    <n v="1036313.9825881716"/>
    <n v="0.16294113037634395"/>
  </r>
  <r>
    <s v="01/2021"/>
    <x v="0"/>
    <n v="744"/>
    <s v="EOL.CV.RN.031750-0.01"/>
    <s v="031750"/>
    <x v="1"/>
    <x v="3"/>
    <n v="901834"/>
    <s v="EOL Vila Amazonas V"/>
    <n v="12.8"/>
    <n v="10.500000999999999"/>
    <n v="15.228635752688172"/>
    <n v="12.951311829301076"/>
    <n v="9635.7760010000002"/>
    <n v="197.86920269480322"/>
    <n v="1906623.3146635895"/>
    <n v="2.2773239233870961"/>
  </r>
  <r>
    <s v="01/2021"/>
    <x v="0"/>
    <n v="744"/>
    <s v="EOL.CV.RN.031759-4.01"/>
    <s v="031759"/>
    <x v="1"/>
    <x v="3"/>
    <n v="901918"/>
    <s v="EOL Vila Para I"/>
    <n v="13.7"/>
    <n v="11.799999"/>
    <n v="16.497665342741936"/>
    <n v="14.731849493279569"/>
    <n v="10960.496023"/>
    <n v="195.84710964632691"/>
    <n v="2146581.4663946112"/>
    <n v="1.7658158494623666"/>
  </r>
  <r>
    <s v="01/2021"/>
    <x v="0"/>
    <n v="744"/>
    <s v="EOL.CV.RN.031757-8.01"/>
    <s v="031757"/>
    <x v="1"/>
    <x v="3"/>
    <n v="901919"/>
    <s v="EOL Vila Para II"/>
    <n v="12"/>
    <n v="10.600001000000001"/>
    <n v="15.458669235215055"/>
    <n v="14.156964544354839"/>
    <n v="10532.781621"/>
    <n v="197.90208225656704"/>
    <n v="2084459.4147495995"/>
    <n v="1.3017046908602159"/>
  </r>
  <r>
    <s v="01/2021"/>
    <x v="0"/>
    <n v="744"/>
    <s v="EOL.CV.RN.031765-9.01"/>
    <s v="031765"/>
    <x v="1"/>
    <x v="3"/>
    <n v="903385"/>
    <s v="EOL Vila Pará III"/>
    <n v="11.8"/>
    <n v="10.500000999999999"/>
    <n v="15.204955899193548"/>
    <n v="14.027034981182794"/>
    <n v="10436.114025999999"/>
    <n v="197.88564247568513"/>
    <n v="2065157.1289845188"/>
    <n v="1.177920918010753"/>
  </r>
  <r>
    <s v="01/2021"/>
    <x v="0"/>
    <n v="744"/>
    <s v="EOL.CV.CE.032012-9.01"/>
    <s v="032012"/>
    <x v="1"/>
    <x v="3"/>
    <n v="906645"/>
    <s v="EÓLICA OURO VERDE"/>
    <n v="13.2"/>
    <n v="12.8"/>
    <n v="12.300099708333333"/>
    <n v="12.300099728494622"/>
    <n v="9151.2741979999992"/>
    <n v="260.08192266278701"/>
    <n v="2380080.988230194"/>
    <n v="0"/>
  </r>
  <r>
    <s v="01/2021"/>
    <x v="0"/>
    <n v="744"/>
    <s v="EOL.CV.BA.030731-9.01"/>
    <s v="030731"/>
    <x v="1"/>
    <x v="3"/>
    <n v="893462"/>
    <s v="CENTRAL GERADORA EÓLICA TEIU"/>
    <n v="8.1999999999999993"/>
    <n v="8.1999999999999993"/>
    <n v="7.4460974327956988"/>
    <n v="7.4460974327956988"/>
    <n v="5539.8964900000001"/>
    <n v="186.89499563891411"/>
    <n v="1035378.9303385856"/>
    <n v="0"/>
  </r>
  <r>
    <s v="01/2021"/>
    <x v="0"/>
    <n v="744"/>
    <s v="UTE.FL.BA.030979-6.01"/>
    <s v="030979"/>
    <x v="3"/>
    <x v="11"/>
    <n v="893022"/>
    <s v="ERB CANDEIAS"/>
    <n v="14.9"/>
    <n v="7.3999959999999998"/>
    <n v="6.1447228776881726"/>
    <n v="6.1447228776881726"/>
    <n v="4571.6738210000003"/>
    <n v="222.74259116914996"/>
    <n v="1018306.4728697088"/>
    <n v="0"/>
  </r>
  <r>
    <s v="01/2021"/>
    <x v="0"/>
    <n v="744"/>
    <s v="EOL.CV.BA.030803-0.01"/>
    <s v="030803"/>
    <x v="1"/>
    <x v="3"/>
    <n v="892118"/>
    <s v="ESPIGÃO"/>
    <n v="5.8"/>
    <n v="4.9000000000000004"/>
    <n v="4.45795311827957"/>
    <n v="3.904603810483871"/>
    <n v="2905.0252350000001"/>
    <n v="184.18447609824173"/>
    <n v="535060.55096064659"/>
    <n v="0.55334930779569858"/>
  </r>
  <r>
    <s v="01/2021"/>
    <x v="0"/>
    <n v="744"/>
    <s v="UTE.AI.SP.000912-1.01"/>
    <s v="000912"/>
    <x v="3"/>
    <x v="6"/>
    <n v="553"/>
    <s v="ESTER"/>
    <n v="13.1"/>
    <n v="7"/>
    <n v="0"/>
    <n v="0"/>
    <n v="0"/>
    <n v="324.3123733531686"/>
    <n v="0"/>
    <n v="0"/>
  </r>
  <r>
    <s v="01/2021"/>
    <x v="0"/>
    <n v="744"/>
    <s v="EOL.CV.CE.032010-2.01"/>
    <s v="032010"/>
    <x v="1"/>
    <x v="3"/>
    <n v="906175"/>
    <s v="Central Eólica Estrela S.A."/>
    <n v="14"/>
    <n v="13.599996000000001"/>
    <n v="13.705270856182796"/>
    <n v="13.705270857526882"/>
    <n v="10196.721518"/>
    <n v="260.08192266278701"/>
    <n v="2651982.9372584522"/>
    <n v="0"/>
  </r>
  <r>
    <s v="01/2021"/>
    <x v="0"/>
    <n v="744"/>
    <s v="EOL.CV.RN.030503-0.01"/>
    <s v="030503"/>
    <x v="1"/>
    <x v="3"/>
    <n v="890749"/>
    <s v="EURUS 1 3LER"/>
    <n v="15.5"/>
    <n v="14.5"/>
    <n v="10.00939716532258"/>
    <n v="10.00939716532258"/>
    <n v="7446.9914909999998"/>
    <n v="248.20604541874928"/>
    <n v="1848388.3082481853"/>
    <n v="0"/>
  </r>
  <r>
    <s v="01/2021"/>
    <x v="0"/>
    <n v="744"/>
    <s v="EOL.CV.RN.030499-9.01"/>
    <s v="030499"/>
    <x v="1"/>
    <x v="3"/>
    <n v="890761"/>
    <s v="EURUS 2 3LER"/>
    <n v="15.2"/>
    <n v="15.2"/>
    <n v="14.541657673387096"/>
    <n v="14.541657673387096"/>
    <n v="10818.993308999999"/>
    <n v="243.39135957313445"/>
    <n v="2633249.4906901545"/>
    <n v="0"/>
  </r>
  <r>
    <s v="01/2021"/>
    <x v="0"/>
    <n v="744"/>
    <s v="EOL.CV.RN.030504-9.01"/>
    <s v="030504"/>
    <x v="1"/>
    <x v="3"/>
    <n v="890760"/>
    <s v="EURUS 3 3LER"/>
    <n v="16.100000000000001"/>
    <n v="15"/>
    <n v="12.156508795698924"/>
    <n v="12.156508795698924"/>
    <n v="9044.4425439999995"/>
    <n v="248.18606746918243"/>
    <n v="2244704.6274463278"/>
    <n v="0"/>
  </r>
  <r>
    <s v="01/2021"/>
    <x v="0"/>
    <n v="744"/>
    <s v="EOL.CV.RN.030509-0.01"/>
    <s v="030509"/>
    <x v="1"/>
    <x v="3"/>
    <n v="891945"/>
    <s v="EURUS IV"/>
    <n v="12.4"/>
    <n v="13.699999"/>
    <n v="11.229205912634409"/>
    <n v="11.229205935483872"/>
    <n v="8354.5292160000008"/>
    <n v="270.50143713537227"/>
    <n v="2259912.1595174554"/>
    <n v="0"/>
  </r>
  <r>
    <s v="01/2021"/>
    <x v="0"/>
    <n v="744"/>
    <s v="EOL.CV.RN.030351-8.01"/>
    <s v="030351"/>
    <x v="1"/>
    <x v="3"/>
    <n v="20045"/>
    <s v="EURUS VI"/>
    <n v="3.16"/>
    <n v="3"/>
    <n v="1.9552787258064517"/>
    <n v="1.9552787258064517"/>
    <n v="1454.7273720000001"/>
    <n v="310.09323226242071"/>
    <n v="451101.1128440969"/>
    <n v="0"/>
  </r>
  <r>
    <s v="01/2021"/>
    <x v="0"/>
    <n v="744"/>
    <s v="EOL.CV.CE.030352-6.01"/>
    <s v="030352"/>
    <x v="1"/>
    <x v="3"/>
    <n v="20014"/>
    <s v="FAÍSA I"/>
    <n v="9.3699999999999992"/>
    <n v="9"/>
    <n v="8.8000952150537639"/>
    <n v="8.8000952150537639"/>
    <n v="6547.2708400000001"/>
    <n v="315.59221891454098"/>
    <n v="2066267.7322300707"/>
    <n v="0"/>
  </r>
  <r>
    <s v="01/2021"/>
    <x v="0"/>
    <n v="744"/>
    <s v="EOL.CV.CE.030331-3.01"/>
    <s v="030331"/>
    <x v="1"/>
    <x v="3"/>
    <n v="20015"/>
    <s v="FAÍSA II"/>
    <n v="9.5399999999999991"/>
    <n v="9"/>
    <n v="8.864419153225807"/>
    <n v="8.864419153225807"/>
    <n v="6595.1278500000008"/>
    <n v="315.57154603239019"/>
    <n v="2081234.6919057737"/>
    <n v="0"/>
  </r>
  <r>
    <s v="01/2021"/>
    <x v="0"/>
    <n v="744"/>
    <s v="EOL.CV.CE.030332-1.01"/>
    <s v="030332"/>
    <x v="1"/>
    <x v="3"/>
    <n v="20016"/>
    <s v="FAÍSA III"/>
    <n v="8.31"/>
    <n v="8"/>
    <n v="8.1334994623655916"/>
    <n v="8.1334994623655916"/>
    <n v="6051.3235999999997"/>
    <n v="315.65423756099347"/>
    <n v="1910125.9371928461"/>
    <n v="0"/>
  </r>
  <r>
    <s v="01/2021"/>
    <x v="0"/>
    <n v="744"/>
    <s v="EOL.CV.CE.030329-1.01"/>
    <s v="030329"/>
    <x v="1"/>
    <x v="3"/>
    <n v="20017"/>
    <s v="FAÍSA IV"/>
    <n v="8.5500000000000007"/>
    <n v="8"/>
    <n v="7.4644812822580651"/>
    <n v="7.4644812822580651"/>
    <n v="5553.5740740000001"/>
    <n v="315.61289179669183"/>
    <n v="1752779.573302275"/>
    <n v="0"/>
  </r>
  <r>
    <s v="01/2021"/>
    <x v="0"/>
    <n v="744"/>
    <s v="EOL.CV.CE.030309-7.01"/>
    <s v="030309"/>
    <x v="1"/>
    <x v="3"/>
    <n v="20018"/>
    <s v="FAÍSA V"/>
    <n v="9.09"/>
    <n v="9"/>
    <n v="9.1967180443548386"/>
    <n v="9.1967180443548386"/>
    <n v="6842.3582249999999"/>
    <n v="315.63356467884267"/>
    <n v="2159677.9173663487"/>
    <n v="0"/>
  </r>
  <r>
    <s v="01/2021"/>
    <x v="0"/>
    <n v="744"/>
    <s v="EOL.CV.RN.030502-2.01"/>
    <s v="030502"/>
    <x v="1"/>
    <x v="3"/>
    <n v="890277"/>
    <s v="FAROL"/>
    <n v="8.8000000000000007"/>
    <n v="9.1000029999999992"/>
    <n v="9.2169156008064519"/>
    <n v="9.216915631720429"/>
    <n v="6857.385229999999"/>
    <n v="267.64459034731038"/>
    <n v="1835342.0607370464"/>
    <n v="0"/>
  </r>
  <r>
    <s v="01/2021"/>
    <x v="0"/>
    <n v="744"/>
    <s v="EOL.CV.RS.030343-7.01"/>
    <s v="030343"/>
    <x v="1"/>
    <x v="3"/>
    <n v="8855"/>
    <s v="FAZENDA DO ROSARIO"/>
    <n v="3.29"/>
    <n v="3"/>
    <n v="2.8642186505376346"/>
    <n v="2.8642186505376346"/>
    <n v="2130.9786760000002"/>
    <n v="301.82407940208952"/>
    <n v="643180.67710918363"/>
    <n v="0"/>
  </r>
  <r>
    <s v="01/2021"/>
    <x v="0"/>
    <n v="744"/>
    <s v="EOL.CV.RS.030478-6.01"/>
    <s v="030478"/>
    <x v="1"/>
    <x v="3"/>
    <n v="888228"/>
    <s v="FAZENDA ROSARIO 2 3LER"/>
    <n v="8"/>
    <n v="7.9"/>
    <n v="6.7169729838709671"/>
    <n v="6.7169729838709671"/>
    <n v="4997.4278999999997"/>
    <n v="251.02293630767747"/>
    <n v="1254469.0254439104"/>
    <n v="0"/>
  </r>
  <r>
    <s v="01/2021"/>
    <x v="0"/>
    <n v="744"/>
    <s v="EOL.CV.RS.030334-8.01"/>
    <s v="030334"/>
    <x v="1"/>
    <x v="3"/>
    <n v="8856"/>
    <s v="FAZENDA DO ROSARIO 3"/>
    <n v="5.55"/>
    <n v="5"/>
    <n v="4.437828959677419"/>
    <n v="4.437828959677419"/>
    <n v="3301.7447459999999"/>
    <n v="301.82407940208952"/>
    <n v="996546.06838213583"/>
    <n v="0"/>
  </r>
  <r>
    <s v="01/2021"/>
    <x v="0"/>
    <n v="744"/>
    <s v="UTE.AI.SP.028058-5.01"/>
    <s v="028058"/>
    <x v="3"/>
    <x v="6"/>
    <n v="8497"/>
    <s v="FERRARI"/>
    <n v="35.6"/>
    <n v="23.8"/>
    <n v="22.171951946236561"/>
    <n v="16.013556251344085"/>
    <n v="11914.085851"/>
    <n v="331.67302271083804"/>
    <n v="3951580.8670375971"/>
    <n v="6.1583956948924747"/>
  </r>
  <r>
    <s v="01/2021"/>
    <x v="0"/>
    <n v="744"/>
    <s v="EOL.CV.RS.031477-3.01"/>
    <s v="031477"/>
    <x v="1"/>
    <x v="3"/>
    <n v="896788"/>
    <s v="Usina Eólica Galpões"/>
    <n v="3.5"/>
    <n v="2.099996"/>
    <n v="3.2280925658602149"/>
    <n v="2.0080278400537637"/>
    <n v="1493.9727130000001"/>
    <n v="208.26004308166898"/>
    <n v="311134.82157221792"/>
    <n v="1.2200647258064512"/>
  </r>
  <r>
    <s v="01/2021"/>
    <x v="0"/>
    <n v="744"/>
    <s v="EOL.CV.RN.030700-9.01"/>
    <s v="030700"/>
    <x v="1"/>
    <x v="3"/>
    <n v="909542"/>
    <s v="GE Jangada"/>
    <n v="10.3"/>
    <n v="10.3"/>
    <n v="15.29162891263441"/>
    <n v="15.29162891263441"/>
    <n v="11376.971911000001"/>
    <n v="224.23972499774504"/>
    <n v="2551169.0526297102"/>
    <n v="0"/>
  </r>
  <r>
    <s v="01/2021"/>
    <x v="0"/>
    <n v="744"/>
    <s v="UTE.PE.MA.029705-4.01"/>
    <s v="029705"/>
    <x v="5"/>
    <x v="8"/>
    <n v="8564"/>
    <s v="GERAMAR I 4LEN10"/>
    <n v="120.8"/>
    <n v="119.999996"/>
    <n v="82.781299454301077"/>
    <n v="82.632915444892475"/>
    <n v="61478.889091000005"/>
    <n v="316.42220890244175"/>
    <n v="19453285.887042452"/>
    <n v="0.14838400940860533"/>
  </r>
  <r>
    <s v="01/2021"/>
    <x v="0"/>
    <n v="744"/>
    <s v="UTE.PE.MA.029668-6.01"/>
    <s v="029668"/>
    <x v="5"/>
    <x v="8"/>
    <n v="8567"/>
    <s v="GERAMAR II"/>
    <n v="120.8"/>
    <n v="119.999996"/>
    <n v="82.608184291666674"/>
    <n v="82.466185978494622"/>
    <n v="61354.842367999998"/>
    <n v="316.65504349324561"/>
    <n v="19428320.27856027"/>
    <n v="0.14199831317205036"/>
  </r>
  <r>
    <s v="01/2021"/>
    <x v="0"/>
    <n v="744"/>
    <s v="UTE.PE.BA.029653-8.01"/>
    <s v="029653"/>
    <x v="5"/>
    <x v="8"/>
    <n v="8573"/>
    <s v="GLOBAL I"/>
    <n v="105.3"/>
    <n v="105.000001"/>
    <n v="64.531104883064515"/>
    <n v="64.527836126344084"/>
    <n v="48008.710077999996"/>
    <n v="316.42220890244175"/>
    <n v="15191022.089437675"/>
    <n v="3.2687567204301294E-3"/>
  </r>
  <r>
    <s v="01/2021"/>
    <x v="0"/>
    <n v="744"/>
    <s v="UTE.PE.BA.029639-2.01"/>
    <s v="029639"/>
    <x v="5"/>
    <x v="8"/>
    <n v="8572"/>
    <s v="GLOBAL II"/>
    <n v="109.3"/>
    <n v="108.999999"/>
    <n v="65.376626275537632"/>
    <n v="65.376626198924725"/>
    <n v="48640.209891999999"/>
    <n v="316.42220890244175"/>
    <n v="15390842.655505037"/>
    <n v="7.6612899823474794E-8"/>
  </r>
  <r>
    <s v="01/2021"/>
    <x v="0"/>
    <n v="744"/>
    <s v="UTE.PE.GO.029460-8.01"/>
    <s v="029460"/>
    <x v="6"/>
    <x v="9"/>
    <n v="8417"/>
    <s v="GOIANIA II"/>
    <n v="65.3"/>
    <n v="64.999996999999993"/>
    <n v="49.828315189516125"/>
    <n v="49.828210572580645"/>
    <n v="37072.188666000002"/>
    <n v="341.82085555612736"/>
    <n v="12672047.247150289"/>
    <n v="1.0461693547904849E-4"/>
  </r>
  <r>
    <s v="01/2021"/>
    <x v="0"/>
    <n v="744"/>
    <s v="UTE.FL.MT.030863-3.01"/>
    <s v="030863"/>
    <x v="3"/>
    <x v="11"/>
    <n v="889974"/>
    <s v="GUAÇU"/>
    <n v="15.1"/>
    <n v="15"/>
    <n v="16.045617788978497"/>
    <n v="15.939355424731183"/>
    <n v="11858.880435999999"/>
    <n v="190.65233651943237"/>
    <n v="2260923.2636279846"/>
    <n v="0.1062623642473134"/>
  </r>
  <r>
    <s v="01/2021"/>
    <x v="0"/>
    <n v="744"/>
    <s v="UFV.RS.SP.032326-8.01"/>
    <s v="032326"/>
    <x v="2"/>
    <x v="4"/>
    <n v="909381"/>
    <s v="UFV GUAIMBE 1"/>
    <n v="5.9"/>
    <n v="5.9"/>
    <n v="4.2676674717741943"/>
    <n v="4.2676674717741943"/>
    <n v="3175.1445990000007"/>
    <n v="336.28172648099337"/>
    <n v="1067743.1075785216"/>
    <n v="0"/>
  </r>
  <r>
    <s v="01/2021"/>
    <x v="0"/>
    <n v="744"/>
    <s v="UFV.RS.SP.032327-6.01"/>
    <s v="032327"/>
    <x v="2"/>
    <x v="4"/>
    <n v="909765"/>
    <s v="UFV GUAIMBE 2"/>
    <n v="5.9"/>
    <n v="5.9"/>
    <n v="6.2283594260752686"/>
    <n v="6.2283594260752686"/>
    <n v="4633.8994130000001"/>
    <n v="336.28172648099337"/>
    <n v="1558295.6949429018"/>
    <n v="0"/>
  </r>
  <r>
    <s v="01/2021"/>
    <x v="0"/>
    <n v="744"/>
    <s v="UFV.RS.SP.032328-4.01"/>
    <s v="032328"/>
    <x v="2"/>
    <x v="4"/>
    <n v="909766"/>
    <s v="UFV GUAIMBE 3"/>
    <n v="5.9"/>
    <n v="5.9"/>
    <n v="6.3660840309139788"/>
    <n v="6.3660840309139788"/>
    <n v="4736.3665190000002"/>
    <n v="343.83424499654245"/>
    <n v="1628525.0060872671"/>
    <n v="0"/>
  </r>
  <r>
    <s v="01/2021"/>
    <x v="0"/>
    <n v="744"/>
    <s v="UFV.RS.SP.032329-2.01"/>
    <s v="032329"/>
    <x v="2"/>
    <x v="4"/>
    <n v="909745"/>
    <s v="UFV GUAIMBE 4"/>
    <n v="5.9"/>
    <n v="5.9"/>
    <n v="6.1129898790322583"/>
    <n v="6.1129898790322583"/>
    <n v="4548.0644700000003"/>
    <n v="343.83424499654245"/>
    <n v="1563780.3132380501"/>
    <n v="0"/>
  </r>
  <r>
    <s v="01/2021"/>
    <x v="0"/>
    <n v="744"/>
    <s v="UFV.RS.SP.032330-6.01"/>
    <s v="032330"/>
    <x v="2"/>
    <x v="4"/>
    <n v="909746"/>
    <s v="UFV GUAIMBE 5"/>
    <n v="5.9"/>
    <n v="5.9"/>
    <n v="6.3951290322580636"/>
    <n v="6.3951290322580636"/>
    <n v="4757.9759999999997"/>
    <n v="343.83424499654245"/>
    <n v="1635955.0856716689"/>
    <n v="0"/>
  </r>
  <r>
    <s v="01/2021"/>
    <x v="0"/>
    <n v="744"/>
    <s v="EOL.CV.BA.030328-3.01"/>
    <s v="030328"/>
    <x v="1"/>
    <x v="3"/>
    <n v="20026"/>
    <s v="GUANAMBI 2LER"/>
    <n v="8.48"/>
    <n v="8"/>
    <n v="8.8307067500000009"/>
    <n v="8.8307067500000009"/>
    <n v="6570.045822000001"/>
    <n v="299.63275389410177"/>
    <n v="1968600.9228562978"/>
    <n v="0"/>
  </r>
  <r>
    <s v="01/2021"/>
    <x v="0"/>
    <n v="744"/>
    <s v="UTE.AI.SP.030095-0.01"/>
    <s v="030095"/>
    <x v="3"/>
    <x v="6"/>
    <n v="892646"/>
    <s v="GUARANI TANABI"/>
    <n v="7.4"/>
    <n v="10.599999"/>
    <n v="0"/>
    <n v="0"/>
    <n v="0"/>
    <n v="225.54935623333679"/>
    <n v="0"/>
    <n v="0"/>
  </r>
  <r>
    <s v="01/2021"/>
    <x v="0"/>
    <n v="744"/>
    <s v="UTE.AI.SP.031445-5.01"/>
    <s v="031445"/>
    <x v="3"/>
    <x v="6"/>
    <n v="895701"/>
    <s v="GUARANI TANABI 2"/>
    <n v="13.3"/>
    <n v="11.300001"/>
    <n v="0"/>
    <n v="0"/>
    <n v="0"/>
    <n v="223.87725781067138"/>
    <n v="0"/>
    <n v="0"/>
  </r>
  <r>
    <s v="01/2021"/>
    <x v="0"/>
    <n v="744"/>
    <s v="EOL.CV.BA.030342-9.01"/>
    <s v="030342"/>
    <x v="1"/>
    <x v="3"/>
    <n v="20031"/>
    <s v="GUIRAPÃ"/>
    <n v="13.6"/>
    <n v="13"/>
    <n v="13.77711507123656"/>
    <n v="13.77711507123656"/>
    <n v="10250.173613000001"/>
    <n v="299.63275389410177"/>
    <n v="3071287.7475558454"/>
    <n v="0"/>
  </r>
  <r>
    <s v="01/2021"/>
    <x v="0"/>
    <n v="744"/>
    <s v="UFV.RS.BA.033757-9.01"/>
    <s v="033757"/>
    <x v="2"/>
    <x v="4"/>
    <n v="909580"/>
    <s v="HORIZONTE MP 1"/>
    <n v="9.1999999999999993"/>
    <n v="9.1999999999999993"/>
    <n v="5.4323842674731182"/>
    <n v="5.4323842674731182"/>
    <n v="4041.6938949999999"/>
    <n v="432.53362012953329"/>
    <n v="1748168.4918597837"/>
    <n v="0"/>
  </r>
  <r>
    <s v="01/2021"/>
    <x v="0"/>
    <n v="744"/>
    <s v="UFV.RS.BA.033777-3.01"/>
    <s v="033777"/>
    <x v="2"/>
    <x v="4"/>
    <n v="909743"/>
    <s v="HORIZONTE MP 11"/>
    <n v="6.1"/>
    <n v="6.1"/>
    <n v="5.7085385537634403"/>
    <n v="5.7085385537634403"/>
    <n v="4247.1526839999997"/>
    <n v="432.53362012953329"/>
    <n v="1837036.3256533835"/>
    <n v="0"/>
  </r>
  <r>
    <s v="01/2021"/>
    <x v="0"/>
    <n v="744"/>
    <s v="UFV.RS.BA.033759-5.01"/>
    <s v="033759"/>
    <x v="2"/>
    <x v="4"/>
    <n v="909744"/>
    <s v="HORIZONTE MP 2"/>
    <n v="9.1999999999999993"/>
    <n v="9.1999999999999993"/>
    <n v="6.6392349462365594"/>
    <n v="6.6392349462365594"/>
    <n v="4939.5907999999999"/>
    <n v="432.53362012953329"/>
    <n v="2136539.0906825373"/>
    <n v="0"/>
  </r>
  <r>
    <s v="01/2021"/>
    <x v="0"/>
    <n v="744"/>
    <s v="UTE.AI.SP.029636-8.01"/>
    <s v="029636"/>
    <x v="3"/>
    <x v="6"/>
    <n v="8579"/>
    <s v="IACANGA"/>
    <n v="18.600000000000001"/>
    <n v="11.499995999999999"/>
    <n v="0"/>
    <n v="0"/>
    <n v="0"/>
    <n v="324.4057678451349"/>
    <n v="0"/>
    <n v="0"/>
  </r>
  <r>
    <s v="01/2021"/>
    <x v="0"/>
    <n v="744"/>
    <s v="UTE.AI.MS.030269-4.01"/>
    <s v="030269"/>
    <x v="3"/>
    <x v="6"/>
    <n v="888487"/>
    <s v="IACO P1"/>
    <n v="12.8"/>
    <n v="8.0000029999999995"/>
    <n v="1.8602150537634408E-6"/>
    <n v="6.0215053763440858E-7"/>
    <n v="4.4799999999999999E-4"/>
    <n v="190.65233651943237"/>
    <n v="8.5412246760705704E-2"/>
    <n v="1.2580645161290322E-6"/>
  </r>
  <r>
    <s v="01/2021"/>
    <x v="0"/>
    <n v="744"/>
    <s v="UTE.AI.SP.027768-1.01"/>
    <s v="027768"/>
    <x v="3"/>
    <x v="6"/>
    <n v="8661"/>
    <s v="IBITIUVA BIOENERGETICA (ANDR)"/>
    <n v="5.3120000000000003"/>
    <n v="5.42"/>
    <n v="0"/>
    <n v="0"/>
    <n v="0"/>
    <n v="345.26927382859714"/>
    <n v="0"/>
    <n v="0"/>
  </r>
  <r>
    <s v="01/2021"/>
    <x v="0"/>
    <n v="744"/>
    <s v="UTE.AI.SP.027768-1.01"/>
    <s v="027768"/>
    <x v="3"/>
    <x v="6"/>
    <n v="8662"/>
    <s v="IBITIUVA BIOENERGETICA (IBIT)"/>
    <n v="14.288"/>
    <n v="14.58"/>
    <n v="0"/>
    <n v="0"/>
    <n v="0"/>
    <n v="345.26927382859714"/>
    <n v="0"/>
    <n v="0"/>
  </r>
  <r>
    <s v="01/2021"/>
    <x v="0"/>
    <n v="744"/>
    <s v="EOL.CV.CE.030289-9.01"/>
    <s v="030289"/>
    <x v="1"/>
    <x v="3"/>
    <n v="20067"/>
    <s v="ICARAÍ"/>
    <n v="7.84"/>
    <n v="7"/>
    <n v="8.2432878037634403"/>
    <n v="8.2432878037634403"/>
    <n v="6133.0061259999993"/>
    <n v="312.32590353471016"/>
    <n v="1915496.6796868623"/>
    <n v="0"/>
  </r>
  <r>
    <s v="01/2021"/>
    <x v="0"/>
    <n v="744"/>
    <s v="EOL.CV.CE.030372-0.01"/>
    <s v="030372"/>
    <x v="1"/>
    <x v="3"/>
    <n v="889184"/>
    <s v="ICARAÍ I"/>
    <n v="13.01"/>
    <n v="13"/>
    <n v="14.277758559139784"/>
    <n v="14.277758559139784"/>
    <n v="10622.652367999999"/>
    <n v="293.55492654175828"/>
    <n v="3118331.9355668742"/>
    <n v="0"/>
  </r>
  <r>
    <s v="01/2021"/>
    <x v="0"/>
    <n v="744"/>
    <s v="EOL.CV.CE.030356-9.01"/>
    <s v="030356"/>
    <x v="1"/>
    <x v="3"/>
    <n v="888953"/>
    <s v="ICARAÍ II"/>
    <n v="18.03"/>
    <n v="18"/>
    <n v="16.426134202956991"/>
    <n v="16.426134202956991"/>
    <n v="12221.043847000001"/>
    <n v="293.55492654175828"/>
    <n v="3587547.628769692"/>
    <n v="0"/>
  </r>
  <r>
    <s v="01/2021"/>
    <x v="0"/>
    <n v="744"/>
    <s v="EOL.CV.BA.030321-6.01"/>
    <s v="030321"/>
    <x v="1"/>
    <x v="3"/>
    <n v="20022"/>
    <s v="IGAPORÃ 2LER"/>
    <n v="13.95"/>
    <n v="13"/>
    <n v="12.80681033467742"/>
    <n v="12.80681033467742"/>
    <n v="9528.2668890000004"/>
    <n v="303.76733032426733"/>
    <n v="2894376.1954886424"/>
    <n v="0"/>
  </r>
  <r>
    <s v="01/2021"/>
    <x v="0"/>
    <n v="744"/>
    <s v="UTE.PE.CE.028532-3.01"/>
    <s v="028532"/>
    <x v="6"/>
    <x v="9"/>
    <n v="395"/>
    <s v="IGUATU"/>
    <n v="8.5"/>
    <n v="8.0000009999999993"/>
    <n v="0"/>
    <n v="0"/>
    <n v="0"/>
    <n v="340.73836544208751"/>
    <n v="0"/>
    <n v="0"/>
  </r>
  <r>
    <s v="01/2021"/>
    <x v="0"/>
    <n v="744"/>
    <s v="EOL.CV.BA.030315-1.01"/>
    <s v="030315"/>
    <x v="1"/>
    <x v="3"/>
    <n v="20021"/>
    <s v="ILHÉUS (ILHÉUS) 2LER"/>
    <n v="5.04"/>
    <n v="5"/>
    <n v="5.4841241975806456"/>
    <n v="5.4841241975806456"/>
    <n v="4080.1884030000006"/>
    <n v="303.76733032426733"/>
    <n v="1239427.9383993461"/>
    <n v="0"/>
  </r>
  <r>
    <s v="01/2021"/>
    <x v="0"/>
    <n v="744"/>
    <s v="EOL.CV.RS.030734-3.01"/>
    <s v="030734"/>
    <x v="1"/>
    <x v="3"/>
    <n v="893224"/>
    <s v="INDIOS 2"/>
    <n v="11.5"/>
    <n v="11.5"/>
    <n v="8.4110431155913972"/>
    <n v="8.4110431155913972"/>
    <n v="6257.8160779999998"/>
    <n v="186.95107535354873"/>
    <n v="1169905.4451468268"/>
    <n v="0"/>
  </r>
  <r>
    <s v="01/2021"/>
    <x v="0"/>
    <n v="744"/>
    <s v="EOL.CV.RS.030894-3.01"/>
    <s v="030894"/>
    <x v="1"/>
    <x v="3"/>
    <n v="889889"/>
    <s v="INDIOS 3"/>
    <n v="8"/>
    <n v="8.8000030000000002"/>
    <n v="6.6914579126344087"/>
    <n v="6.6914578951612906"/>
    <n v="4978.4446740000003"/>
    <n v="190.83583547891814"/>
    <n v="950065.64874836034"/>
    <n v="1.7473118082649622E-8"/>
  </r>
  <r>
    <s v="01/2021"/>
    <x v="0"/>
    <n v="744"/>
    <s v="CGH.PH.MG.031677-6.01"/>
    <s v="031677"/>
    <x v="0"/>
    <x v="12"/>
    <n v="894966"/>
    <s v="INGÁ MIRIM"/>
    <n v="0.79"/>
    <n v="0.51"/>
    <n v="0.8362518844086021"/>
    <n v="0.8362518844086021"/>
    <n v="622.17140199999994"/>
    <n v="305.07127264743264"/>
    <n v="189806.6214129774"/>
    <n v="0"/>
  </r>
  <r>
    <s v="01/2021"/>
    <x v="0"/>
    <n v="744"/>
    <s v="EOL.CV.BA.030751-3.01"/>
    <s v="030751"/>
    <x v="1"/>
    <x v="3"/>
    <n v="893363"/>
    <s v="EOL INHAMBU - CAETITE BH"/>
    <n v="15.5"/>
    <n v="15.5"/>
    <n v="16.672573206989249"/>
    <n v="16.672573206989249"/>
    <n v="12404.394466000002"/>
    <n v="181.26833093724247"/>
    <n v="2248523.8811389874"/>
    <n v="0"/>
  </r>
  <r>
    <s v="01/2021"/>
    <x v="0"/>
    <n v="744"/>
    <s v="UTE.AI.SP.029461-6.01"/>
    <s v="029461"/>
    <x v="3"/>
    <x v="6"/>
    <n v="8238"/>
    <s v="INTERLAGOS"/>
    <n v="17.600000000000001"/>
    <n v="8.0000049999999998"/>
    <n v="0"/>
    <n v="0"/>
    <n v="0"/>
    <n v="282.82514434095577"/>
    <n v="0"/>
    <n v="0"/>
  </r>
  <r>
    <s v="01/2021"/>
    <x v="0"/>
    <n v="744"/>
    <s v="PCH.PH.MT.030642-8.01"/>
    <s v="030642"/>
    <x v="8"/>
    <x v="13"/>
    <n v="895103"/>
    <s v="INXU 3LER"/>
    <n v="17.11"/>
    <n v="16.5"/>
    <n v="13.84502227419355"/>
    <n v="13.84502227419355"/>
    <n v="10300.696572000001"/>
    <n v="259.57349872229634"/>
    <n v="2673787.8484708043"/>
    <n v="0"/>
  </r>
  <r>
    <s v="01/2021"/>
    <x v="0"/>
    <n v="744"/>
    <s v="UTE.AI.SP.030199-0.01"/>
    <s v="030199"/>
    <x v="3"/>
    <x v="6"/>
    <n v="8647"/>
    <s v="IPAUSSU"/>
    <n v="27"/>
    <n v="19"/>
    <n v="0"/>
    <n v="0"/>
    <n v="0"/>
    <n v="341.63099524261281"/>
    <n v="0"/>
    <n v="0"/>
  </r>
  <r>
    <s v="01/2021"/>
    <x v="0"/>
    <n v="744"/>
    <s v="EOL.CV.CE.031485-4.01"/>
    <s v="031485"/>
    <x v="1"/>
    <x v="3"/>
    <n v="895301"/>
    <s v="ITAREMA I"/>
    <n v="14.6"/>
    <n v="13.500005"/>
    <n v="13.873357206989247"/>
    <n v="13.87335715860215"/>
    <n v="10321.777726"/>
    <n v="207.38402861473816"/>
    <n v="2140571.8472837508"/>
    <n v="4.8387096040808313E-8"/>
  </r>
  <r>
    <s v="01/2021"/>
    <x v="0"/>
    <n v="744"/>
    <s v="EOL.CV.CE.031483-8.01"/>
    <s v="031483"/>
    <x v="1"/>
    <x v="3"/>
    <n v="895302"/>
    <s v="ITAREMA II"/>
    <n v="13.9"/>
    <n v="13"/>
    <n v="13.303763038978495"/>
    <n v="13.303762970430107"/>
    <n v="9897.9996499999997"/>
    <n v="207.40055718958592"/>
    <n v="2052850.6424723265"/>
    <n v="6.8548388298950158E-8"/>
  </r>
  <r>
    <s v="01/2021"/>
    <x v="0"/>
    <n v="744"/>
    <s v="EOL.CV.CE.031484-6.01"/>
    <s v="031484"/>
    <x v="1"/>
    <x v="3"/>
    <n v="896908"/>
    <s v="ITAREMA III"/>
    <n v="8.1"/>
    <n v="7.5999970000000001"/>
    <n v="8.2803932231182795"/>
    <n v="8.2803932056451615"/>
    <n v="6160.612545"/>
    <n v="207.43361433928141"/>
    <n v="1277918.126753269"/>
    <n v="1.7473118082649622E-8"/>
  </r>
  <r>
    <s v="01/2021"/>
    <x v="0"/>
    <n v="744"/>
    <s v="EOL.CV.CE.031813-2.01"/>
    <s v="031813"/>
    <x v="1"/>
    <x v="3"/>
    <n v="899705"/>
    <s v="ITAREMA IV"/>
    <n v="9.6999999999999993"/>
    <n v="8.8235740000000007"/>
    <n v="8.5069375698924734"/>
    <n v="8.5069375497311821"/>
    <n v="6329.161536999999"/>
    <n v="206.49941981712342"/>
    <n v="1306968.1853193529"/>
    <n v="2.0161289813263614E-8"/>
  </r>
  <r>
    <s v="01/2021"/>
    <x v="0"/>
    <n v="744"/>
    <s v="EOL.CV.CE.031814-0.01"/>
    <s v="031814"/>
    <x v="1"/>
    <x v="3"/>
    <n v="900173"/>
    <s v="ITAREMA IX"/>
    <n v="13.2"/>
    <n v="11.545741"/>
    <n v="12.623827702956989"/>
    <n v="12.623827653225806"/>
    <n v="9392.1277740000005"/>
    <n v="207.91822642705858"/>
    <n v="1952794.5491463977"/>
    <n v="4.9731182517334871E-8"/>
  </r>
  <r>
    <s v="01/2021"/>
    <x v="0"/>
    <n v="744"/>
    <s v="EOL.CV.CE.031482-0.01"/>
    <s v="031482"/>
    <x v="1"/>
    <x v="3"/>
    <n v="895304"/>
    <s v="ITAREMA V"/>
    <n v="9.1"/>
    <n v="7.9499300000000002"/>
    <n v="9.2943228360215056"/>
    <n v="9.2917597674731187"/>
    <n v="6913.0692670000008"/>
    <n v="207.41708576443366"/>
    <n v="1433888.6810488098"/>
    <n v="2.5630685483877163E-3"/>
  </r>
  <r>
    <s v="01/2021"/>
    <x v="0"/>
    <n v="744"/>
    <s v="EOL.CV.CE.031815-9.01"/>
    <s v="031815"/>
    <x v="1"/>
    <x v="3"/>
    <n v="899727"/>
    <s v="ITAREMA VI"/>
    <n v="11"/>
    <n v="10.043863"/>
    <n v="9.8490899166666672"/>
    <n v="9.8490899744623661"/>
    <n v="7327.722941"/>
    <n v="206.46789078134708"/>
    <n v="1512939.4998583593"/>
    <n v="0"/>
  </r>
  <r>
    <s v="01/2021"/>
    <x v="0"/>
    <n v="744"/>
    <s v="EOL.CV.CE.031816-7.01"/>
    <s v="031816"/>
    <x v="1"/>
    <x v="3"/>
    <n v="900175"/>
    <s v="ITAREMA VII"/>
    <n v="9.5"/>
    <n v="8.7297060000000002"/>
    <n v="8.7934147728494629"/>
    <n v="8.7934147822580648"/>
    <n v="6542.3005979999998"/>
    <n v="206.48365529923524"/>
    <n v="1350878.1415414126"/>
    <n v="0"/>
  </r>
  <r>
    <s v="01/2021"/>
    <x v="0"/>
    <n v="744"/>
    <s v="EOL.CV.CE.031817-5.01"/>
    <s v="031817"/>
    <x v="1"/>
    <x v="3"/>
    <n v="900736"/>
    <s v="ITAREMA VIII"/>
    <n v="10.199999999999999"/>
    <n v="9.1000010000000007"/>
    <n v="9.2541513252688166"/>
    <n v="9.2541512916666662"/>
    <n v="6885.0885609999996"/>
    <n v="206.51518433501158"/>
    <n v="1421875.3333377945"/>
    <n v="3.36021509112118E-8"/>
  </r>
  <r>
    <s v="01/2021"/>
    <x v="0"/>
    <n v="744"/>
    <s v="UTE.AI.MG.030094-2.01"/>
    <s v="030094"/>
    <x v="3"/>
    <x v="6"/>
    <n v="8686"/>
    <s v="ITUIUTABA"/>
    <n v="17.899999999999999"/>
    <n v="9.3000050000000005"/>
    <n v="1.3681451612903227E-5"/>
    <n v="0"/>
    <n v="0"/>
    <n v="302.13197487224983"/>
    <n v="0"/>
    <n v="1.3681451612903227E-5"/>
  </r>
  <r>
    <s v="01/2021"/>
    <x v="0"/>
    <n v="744"/>
    <s v="UFV.RS.BA.032320-9.01"/>
    <s v="032320"/>
    <x v="2"/>
    <x v="4"/>
    <n v="909384"/>
    <s v="Ituverava 5"/>
    <n v="8.4"/>
    <n v="8.4"/>
    <n v="9.5858571075268806"/>
    <n v="9.5858571075268806"/>
    <n v="7131.8776879999996"/>
    <n v="334.59992854351032"/>
    <n v="2386325.7647858555"/>
    <n v="0"/>
  </r>
  <r>
    <s v="01/2021"/>
    <x v="0"/>
    <n v="744"/>
    <s v="UFV.RS.BA.032322-5.01"/>
    <s v="032322"/>
    <x v="2"/>
    <x v="4"/>
    <n v="909832"/>
    <s v="Ituverava 7"/>
    <n v="8.4"/>
    <n v="8.4"/>
    <n v="9.6995519798387093"/>
    <n v="9.6995519798387093"/>
    <n v="7216.4666729999999"/>
    <n v="334.63107294975993"/>
    <n v="2414853.9856921742"/>
    <n v="0"/>
  </r>
  <r>
    <s v="01/2021"/>
    <x v="0"/>
    <n v="744"/>
    <s v="UFV.RS.BA.032316-0.01"/>
    <s v="032316"/>
    <x v="2"/>
    <x v="4"/>
    <n v="909288"/>
    <s v="Ituverava 1"/>
    <n v="8.4"/>
    <n v="8.4"/>
    <n v="9.3061246841397853"/>
    <n v="9.3061246841397853"/>
    <n v="6923.7567650000001"/>
    <n v="334.53763973101093"/>
    <n v="2316257.2462347196"/>
    <n v="0"/>
  </r>
  <r>
    <s v="01/2021"/>
    <x v="0"/>
    <n v="744"/>
    <s v="UFV.RS.BA.032317-9.01"/>
    <s v="032317"/>
    <x v="2"/>
    <x v="4"/>
    <n v="909306"/>
    <s v="Ituverava 2"/>
    <n v="8.4"/>
    <n v="8.4"/>
    <n v="9.6133990094086013"/>
    <n v="9.6133990094086013"/>
    <n v="7152.3688629999997"/>
    <n v="334.55321193413573"/>
    <n v="2392847.9760543522"/>
    <n v="0"/>
  </r>
  <r>
    <s v="01/2021"/>
    <x v="0"/>
    <n v="744"/>
    <s v="UFV.RS.BA.032318-7.01"/>
    <s v="032318"/>
    <x v="2"/>
    <x v="4"/>
    <n v="909289"/>
    <s v="Ituverava 3"/>
    <n v="8.4"/>
    <n v="8.4"/>
    <n v="9.478553122311828"/>
    <n v="9.478553122311828"/>
    <n v="7052.0435230000003"/>
    <n v="334.56878413726059"/>
    <n v="2359393.6271731537"/>
    <n v="0"/>
  </r>
  <r>
    <s v="01/2021"/>
    <x v="0"/>
    <n v="744"/>
    <s v="UFV.RS.BA.032319-5.01"/>
    <s v="032319"/>
    <x v="2"/>
    <x v="4"/>
    <n v="909833"/>
    <s v="Ituverava 4"/>
    <n v="8.4"/>
    <n v="8.4"/>
    <n v="9.5867898413978487"/>
    <n v="9.5867898413978487"/>
    <n v="7132.5716419999999"/>
    <n v="334.58435634038545"/>
    <n v="2386446.8918902562"/>
    <n v="0"/>
  </r>
  <r>
    <s v="01/2021"/>
    <x v="0"/>
    <n v="744"/>
    <s v="UFV.RS.BA.032321-7.01"/>
    <s v="032321"/>
    <x v="2"/>
    <x v="4"/>
    <n v="909385"/>
    <s v="Ituverava 6"/>
    <n v="8.4"/>
    <n v="8.4"/>
    <n v="9.6917266182795707"/>
    <n v="9.6917266182795707"/>
    <n v="7210.644604000001"/>
    <n v="334.61550074663512"/>
    <n v="2412793.4548734827"/>
    <n v="0"/>
  </r>
  <r>
    <s v="01/2021"/>
    <x v="0"/>
    <n v="744"/>
    <s v="UTE.AI.GO.028112-3.01"/>
    <s v="028112"/>
    <x v="3"/>
    <x v="6"/>
    <n v="545"/>
    <s v="ESPLANADA (ALBIOMA)"/>
    <n v="16.600000000000001"/>
    <n v="15.300022999999999"/>
    <n v="5.4770161290322582E-5"/>
    <n v="0"/>
    <n v="0"/>
    <n v="315.97717151492435"/>
    <n v="0"/>
    <n v="5.4770161290322582E-5"/>
  </r>
  <r>
    <s v="01/2021"/>
    <x v="0"/>
    <n v="744"/>
    <s v="UTE.AI.GO.030043-8.01"/>
    <s v="030043"/>
    <x v="3"/>
    <x v="6"/>
    <n v="8638"/>
    <s v="JATAÍ (BIO)"/>
    <n v="32"/>
    <n v="34"/>
    <n v="1.0752688172043012E-7"/>
    <n v="1.0752688172043012E-7"/>
    <n v="8.0000000000000007E-5"/>
    <n v="340.06760945178144"/>
    <n v="2.7205408756142517E-2"/>
    <n v="0"/>
  </r>
  <r>
    <s v="01/2021"/>
    <x v="0"/>
    <n v="744"/>
    <s v="EOL.CV.RN.031802-7.01"/>
    <s v="031802"/>
    <x v="1"/>
    <x v="3"/>
    <n v="909109"/>
    <s v="Jericó"/>
    <n v="11.4"/>
    <n v="11.399997000000001"/>
    <n v="11.25418192204301"/>
    <n v="11.254181853494623"/>
    <n v="8373.1112990000001"/>
    <n v="179.02921380412155"/>
    <n v="1499031.5329543769"/>
    <n v="6.854838585407193E-8"/>
  </r>
  <r>
    <s v="01/2021"/>
    <x v="0"/>
    <n v="744"/>
    <s v="UTE.PE.CE.028534-0.01"/>
    <s v="028534"/>
    <x v="6"/>
    <x v="9"/>
    <n v="396"/>
    <s v="JUAZEIRO DO NORTE"/>
    <n v="8.5"/>
    <n v="8.0000029999999995"/>
    <n v="0"/>
    <n v="0"/>
    <n v="0"/>
    <n v="340.73836544208751"/>
    <n v="0"/>
    <n v="0"/>
  </r>
  <r>
    <s v="01/2021"/>
    <x v="0"/>
    <n v="744"/>
    <s v="EOL.CV.RN.030902-8.02"/>
    <s v="030902"/>
    <x v="1"/>
    <x v="3"/>
    <n v="889873"/>
    <s v="JUNCO 1"/>
    <n v="13.1"/>
    <n v="12.100001000000001"/>
    <n v="13.075461813172042"/>
    <n v="12.52115951344086"/>
    <n v="9315.7426780000005"/>
    <n v="198.15802976260778"/>
    <n v="1845989.2148479195"/>
    <n v="0.55430229973118117"/>
  </r>
  <r>
    <s v="01/2021"/>
    <x v="0"/>
    <n v="744"/>
    <s v="EOL.CV.RN.030914-1.02"/>
    <s v="030914"/>
    <x v="1"/>
    <x v="3"/>
    <n v="889874"/>
    <s v="JUNCO 2"/>
    <n v="11.8"/>
    <n v="11.4"/>
    <n v="12.983161094086022"/>
    <n v="12.983161169354839"/>
    <n v="9659.4719100000002"/>
    <n v="198.15802976260778"/>
    <n v="1914101.9222328539"/>
    <n v="0"/>
  </r>
  <r>
    <s v="01/2021"/>
    <x v="0"/>
    <n v="744"/>
    <s v="EOL.CV.RN.030660-6.01"/>
    <s v="030660"/>
    <x v="1"/>
    <x v="3"/>
    <n v="890670"/>
    <s v="JUREMAS 2LFA"/>
    <n v="6.6"/>
    <n v="7.5000030000000004"/>
    <n v="5.9621847002688169"/>
    <n v="5.9621847056451616"/>
    <n v="4435.8654210000004"/>
    <n v="271.72009205895114"/>
    <n v="1205313.7605552382"/>
    <n v="0"/>
  </r>
  <r>
    <s v="01/2021"/>
    <x v="0"/>
    <n v="744"/>
    <s v="UTE.AI.MG.029717-8.01"/>
    <s v="029717"/>
    <x v="3"/>
    <x v="6"/>
    <n v="8492"/>
    <s v="LDC BIOENERGIA LAGOA DA PRATA"/>
    <n v="12.6"/>
    <n v="18.999998999999999"/>
    <n v="0"/>
    <n v="0"/>
    <n v="0"/>
    <n v="324.82604305898354"/>
    <n v="0"/>
    <n v="0"/>
  </r>
  <r>
    <s v="01/2021"/>
    <x v="0"/>
    <n v="744"/>
    <s v="EOL.CV.BA.032349-7.01"/>
    <s v="032349"/>
    <x v="1"/>
    <x v="3"/>
    <n v="909502"/>
    <s v="Laranjeiras I"/>
    <n v="11.7"/>
    <n v="11.7"/>
    <n v="13.171205427419356"/>
    <n v="13.171205427419356"/>
    <n v="9799.3768380000001"/>
    <n v="222.55792706026196"/>
    <n v="2180928.9955476243"/>
    <n v="0"/>
  </r>
  <r>
    <s v="01/2021"/>
    <x v="0"/>
    <n v="744"/>
    <s v="EOL.CV.BA.032350-0.01"/>
    <s v="032350"/>
    <x v="1"/>
    <x v="3"/>
    <n v="909543"/>
    <s v="Laranjeiras II"/>
    <n v="13.2"/>
    <n v="13.2"/>
    <n v="15.13699313172043"/>
    <n v="15.13699313172043"/>
    <n v="11261.92289"/>
    <n v="222.54235485713713"/>
    <n v="2506254.8401600951"/>
    <n v="0"/>
  </r>
  <r>
    <s v="01/2021"/>
    <x v="0"/>
    <n v="744"/>
    <s v="EOL.CV.BA.032351-9.01"/>
    <s v="032351"/>
    <x v="1"/>
    <x v="3"/>
    <n v="909544"/>
    <s v="Laranjeiras V"/>
    <n v="10.8"/>
    <n v="10.8"/>
    <n v="13.369738462365591"/>
    <n v="13.369738462365591"/>
    <n v="9947.0854159999999"/>
    <n v="222.55792706026196"/>
    <n v="2213802.7104763235"/>
    <n v="0"/>
  </r>
  <r>
    <s v="01/2021"/>
    <x v="0"/>
    <n v="744"/>
    <s v="UTE.AI.MS.029718-6.01"/>
    <s v="029718"/>
    <x v="3"/>
    <x v="6"/>
    <n v="8470"/>
    <s v="LDC BIOENERGIA RIO BRILHANTE"/>
    <n v="23.8"/>
    <n v="21.999998999999999"/>
    <n v="9.6774193548387105E-8"/>
    <n v="8.3333333333333338E-8"/>
    <n v="6.2000000000000003E-5"/>
    <n v="324.82604305898354"/>
    <n v="2.0139214669656982E-2"/>
    <n v="1.3440860215053762E-8"/>
  </r>
  <r>
    <s v="01/2021"/>
    <x v="0"/>
    <n v="744"/>
    <s v="EOL.CV.BA.030317-8.01"/>
    <s v="030317"/>
    <x v="1"/>
    <x v="3"/>
    <n v="20025"/>
    <s v="LICÍNIO DE ALMEIDA 2LER"/>
    <n v="10.94"/>
    <n v="10"/>
    <n v="11.336404084677419"/>
    <n v="11.336404084677419"/>
    <n v="8434.2846389999995"/>
    <n v="299.63275389410177"/>
    <n v="2527187.93351029"/>
    <n v="0"/>
  </r>
  <r>
    <s v="01/2021"/>
    <x v="0"/>
    <n v="744"/>
    <s v="UTE.GN.ES.030054-3.01"/>
    <s v="030054"/>
    <x v="4"/>
    <x v="14"/>
    <n v="8773"/>
    <s v="LINHARES"/>
    <n v="98.7"/>
    <n v="96.000005000000002"/>
    <n v="187.1580476451613"/>
    <n v="187.15804768413977"/>
    <n v="139245.58747699999"/>
    <n v="283.09194045120574"/>
    <n v="39419303.558132045"/>
    <n v="0"/>
  </r>
  <r>
    <s v="01/2021"/>
    <x v="0"/>
    <n v="744"/>
    <s v="EOL.CV.RN.030661-4.01"/>
    <s v="030661"/>
    <x v="1"/>
    <x v="3"/>
    <n v="890669"/>
    <s v="MACACOS 2LFA"/>
    <n v="8.6999999999999993"/>
    <n v="9.699999"/>
    <n v="7.7825508870967735"/>
    <n v="7.7825508481182792"/>
    <n v="5790.2178309999999"/>
    <n v="271.72009205895114"/>
    <n v="1573318.5220807004"/>
    <n v="3.8978494372439783E-8"/>
  </r>
  <r>
    <s v="01/2021"/>
    <x v="0"/>
    <n v="744"/>
    <s v="EOL.CV.RN.031025-5.01"/>
    <s v="031025"/>
    <x v="1"/>
    <x v="3"/>
    <n v="889898"/>
    <s v="MACAMBIRA 1"/>
    <n v="10.9"/>
    <n v="9.6999999999999993"/>
    <n v="10.177662651881722"/>
    <n v="9.3900235913978491"/>
    <n v="6986.1775520000001"/>
    <n v="196.24948789417738"/>
    <n v="1371033.7669177977"/>
    <n v="0.78763906048387133"/>
  </r>
  <r>
    <s v="01/2021"/>
    <x v="0"/>
    <n v="744"/>
    <s v="EOL.CV.RN.031026-3.01"/>
    <s v="031026"/>
    <x v="1"/>
    <x v="3"/>
    <n v="889899"/>
    <s v="MACAMBIRA 2"/>
    <n v="9.6999999999999993"/>
    <n v="9"/>
    <n v="9.5069940174731187"/>
    <n v="9.1450776129032256"/>
    <n v="6803.9377439999998"/>
    <n v="196.02927152474311"/>
    <n v="1333770.959456024"/>
    <n v="0.36191640456989249"/>
  </r>
  <r>
    <s v="01/2021"/>
    <x v="0"/>
    <n v="744"/>
    <s v="EOL.CV.BA.030283-0.01"/>
    <s v="030283"/>
    <x v="1"/>
    <x v="3"/>
    <n v="20011"/>
    <s v="MACAÚBAS"/>
    <n v="13.4"/>
    <n v="13"/>
    <n v="14.706614353494626"/>
    <n v="14.706614353494626"/>
    <n v="10941.721079000001"/>
    <n v="289.39967722944186"/>
    <n v="3166530.5485971808"/>
    <n v="0"/>
  </r>
  <r>
    <s v="01/2021"/>
    <x v="0"/>
    <n v="744"/>
    <s v="EOL.CV.CE.030841-2.01"/>
    <s v="030841"/>
    <x v="1"/>
    <x v="3"/>
    <n v="893283"/>
    <s v="MALHADINHA 1"/>
    <n v="12.8"/>
    <n v="12"/>
    <n v="11.119792357526881"/>
    <n v="11.119792357526881"/>
    <n v="8273.1255139999994"/>
    <n v="184.96959210312613"/>
    <n v="1530276.6517425457"/>
    <n v="0"/>
  </r>
  <r>
    <s v="01/2021"/>
    <x v="0"/>
    <n v="744"/>
    <s v="UTE.AI.SP.027787-8.01"/>
    <s v="027787"/>
    <x v="3"/>
    <x v="6"/>
    <n v="888135"/>
    <s v="Mandu Guarani"/>
    <n v="21.2"/>
    <n v="22.3"/>
    <n v="0"/>
    <n v="0"/>
    <n v="0"/>
    <n v="275.5358804262226"/>
    <n v="0"/>
    <n v="0"/>
  </r>
  <r>
    <s v="01/2021"/>
    <x v="0"/>
    <n v="744"/>
    <s v="EOL.CV.RN.030285-6.01"/>
    <s v="030285"/>
    <x v="1"/>
    <x v="3"/>
    <n v="8912"/>
    <s v="MANGUE SECO 1"/>
    <n v="12.37"/>
    <n v="12"/>
    <n v="8.62951677016129"/>
    <n v="8.62951677016129"/>
    <n v="6420.3604770000002"/>
    <n v="310.07255938026992"/>
    <n v="1990777.6052473206"/>
    <n v="0"/>
  </r>
  <r>
    <s v="01/2021"/>
    <x v="0"/>
    <n v="744"/>
    <s v="EOL.CV.RN.030284-8.01"/>
    <s v="030284"/>
    <x v="1"/>
    <x v="3"/>
    <n v="8910"/>
    <s v="MANGUE SECO 2"/>
    <n v="12.08"/>
    <n v="12"/>
    <n v="9.5231925658602155"/>
    <n v="9.5231925658602155"/>
    <n v="7085.2552690000002"/>
    <n v="310.07255938026992"/>
    <n v="2196943.2351213731"/>
    <n v="0"/>
  </r>
  <r>
    <s v="01/2021"/>
    <x v="0"/>
    <n v="744"/>
    <s v="EOL.CV.RN.030281-3.01"/>
    <s v="030281"/>
    <x v="1"/>
    <x v="3"/>
    <n v="8892"/>
    <s v="MANGUE SECO 3"/>
    <n v="12.73"/>
    <n v="12"/>
    <n v="8.945926599462366"/>
    <n v="8.945926599462366"/>
    <n v="6655.7693900000004"/>
    <n v="310.07255938026992"/>
    <n v="2063771.4494021581"/>
    <n v="0"/>
  </r>
  <r>
    <s v="01/2021"/>
    <x v="0"/>
    <n v="744"/>
    <s v="EOL.CV.RN.030290-2.01"/>
    <s v="030290"/>
    <x v="1"/>
    <x v="3"/>
    <n v="8922"/>
    <s v="MANGUE SECO 5"/>
    <n v="13.11"/>
    <n v="13"/>
    <n v="10.018908509408602"/>
    <n v="10.018908509408602"/>
    <n v="7454.0679309999996"/>
    <n v="310.07255938026992"/>
    <n v="2311301.9211595631"/>
    <n v="0"/>
  </r>
  <r>
    <s v="01/2021"/>
    <x v="0"/>
    <n v="744"/>
    <s v="EOL.CV.BA.031337-8.01"/>
    <s v="031337"/>
    <x v="1"/>
    <x v="3"/>
    <n v="896469"/>
    <s v="MANIÇOBA"/>
    <n v="16.100000000000001"/>
    <n v="15.5"/>
    <n v="14.691898224462367"/>
    <n v="14.691898224462367"/>
    <n v="10930.772279000001"/>
    <n v="171.72450800773734"/>
    <n v="1877081.491755889"/>
    <n v="0"/>
  </r>
  <r>
    <s v="01/2021"/>
    <x v="0"/>
    <n v="744"/>
    <s v="EOL.CV.RN.030389-5.01"/>
    <s v="030389"/>
    <x v="1"/>
    <x v="3"/>
    <n v="20065"/>
    <s v="MAR E TERRA"/>
    <n v="8.3800000000000008"/>
    <n v="8"/>
    <n v="8.6873823037634406"/>
    <n v="8.6873823037634406"/>
    <n v="6463.4124339999998"/>
    <n v="315.55087315023934"/>
    <n v="2039535.4370788136"/>
    <n v="0"/>
  </r>
  <r>
    <s v="01/2021"/>
    <x v="0"/>
    <n v="744"/>
    <s v="UTE.PE.CE.029654-6.01"/>
    <s v="029654"/>
    <x v="5"/>
    <x v="8"/>
    <n v="8569"/>
    <s v="MARACANAÚ I"/>
    <n v="122.9"/>
    <n v="119.000001"/>
    <n v="2.8449685362903225"/>
    <n v="2.770540306451613"/>
    <n v="2061.2819880000002"/>
    <n v="309.9726907371749"/>
    <n v="638941.12418843317"/>
    <n v="7.442822983870935E-2"/>
  </r>
  <r>
    <s v="01/2021"/>
    <x v="0"/>
    <n v="744"/>
    <s v="UTE.PE.PI.028535-8.01"/>
    <s v="028535"/>
    <x v="6"/>
    <x v="9"/>
    <n v="591"/>
    <s v="MARAMBAIA"/>
    <n v="7.9"/>
    <n v="7.0000010000000001"/>
    <n v="0"/>
    <n v="0"/>
    <n v="0"/>
    <n v="340.73836544208751"/>
    <n v="0"/>
    <n v="0"/>
  </r>
  <r>
    <s v="01/2021"/>
    <x v="0"/>
    <n v="744"/>
    <s v="UTE.GN.MA.030800-5.01"/>
    <s v="030800"/>
    <x v="4"/>
    <x v="7"/>
    <n v="888069"/>
    <s v="UTE MARANHÃO III"/>
    <n v="489.6"/>
    <n v="449.99999600000001"/>
    <n v="476.10909307258061"/>
    <n v="240.81460566848631"/>
    <n v="179166.06661735382"/>
    <n v="190.48409737552859"/>
    <n v="34128286.479930468"/>
    <n v="235.29448740409433"/>
  </r>
  <r>
    <s v="01/2021"/>
    <x v="0"/>
    <n v="744"/>
    <s v="UTE.GN.MA.030202-3.01"/>
    <s v="030202"/>
    <x v="4"/>
    <x v="14"/>
    <n v="888071"/>
    <s v="UTE MARANHÃO IV"/>
    <n v="301.60000000000002"/>
    <n v="225.00000299999999"/>
    <n v="302.77037345833332"/>
    <n v="235.62671252956989"/>
    <n v="175306.274122"/>
    <n v="317.93402542981568"/>
    <n v="55735829.414710186"/>
    <n v="67.143660928763452"/>
  </r>
  <r>
    <s v="01/2021"/>
    <x v="0"/>
    <n v="744"/>
    <s v="UTE.GN.MA.030202-3.01"/>
    <s v="030202"/>
    <x v="4"/>
    <x v="14"/>
    <n v="940548"/>
    <s v="MARANHÃO IV L22"/>
    <n v="1"/>
    <n v="0.91035600000000005"/>
    <n v="6.9818704301075271E-2"/>
    <n v="4.7208402013017639E-3"/>
    <n v="3.5123051097685125"/>
    <n v="317.93402542981568"/>
    <n v="1116.6813020864138"/>
    <n v="6.50978640997735E-2"/>
  </r>
  <r>
    <s v="01/2021"/>
    <x v="0"/>
    <n v="744"/>
    <s v="UTE.GN.MA.030203-1.01"/>
    <s v="030203"/>
    <x v="4"/>
    <x v="14"/>
    <n v="888148"/>
    <s v="MARANHÃO V"/>
    <n v="305.89999999999998"/>
    <n v="225.00000299999999"/>
    <n v="303.77133183333336"/>
    <n v="230.10572998387099"/>
    <n v="171198.66310800001"/>
    <n v="317.93402542981568"/>
    <n v="54429880.110129319"/>
    <n v="73.665601849462362"/>
  </r>
  <r>
    <s v="01/2021"/>
    <x v="0"/>
    <n v="744"/>
    <s v="UTE.GN.MA.030203-1.01"/>
    <s v="030203"/>
    <x v="4"/>
    <x v="14"/>
    <n v="940568"/>
    <s v="MARANHAO V L22"/>
    <n v="1"/>
    <n v="0.91035600000000005"/>
    <n v="6.8392178763440864E-2"/>
    <n v="4.579989456054122E-3"/>
    <n v="3.4075121553042669"/>
    <n v="317.93402542981568"/>
    <n v="1083.3640562369128"/>
    <n v="6.3812189307386732E-2"/>
  </r>
  <r>
    <s v="01/2021"/>
    <x v="0"/>
    <n v="744"/>
    <s v="EOL.CV.BA.030768-8.01"/>
    <s v="030768"/>
    <x v="1"/>
    <x v="3"/>
    <n v="892105"/>
    <s v="MARON"/>
    <n v="12.5"/>
    <n v="13.800001"/>
    <n v="12.187674823924732"/>
    <n v="12.187674876344085"/>
    <n v="9067.6301079999994"/>
    <n v="184.18447609824173"/>
    <n v="1670116.7008946231"/>
    <n v="0"/>
  </r>
  <r>
    <s v="01/2021"/>
    <x v="0"/>
    <n v="744"/>
    <s v="UTE.GN.MA.030196-5.01"/>
    <s v="030196"/>
    <x v="5"/>
    <x v="8"/>
    <n v="888150"/>
    <s v="MC2 NOVA VENECIA 2"/>
    <n v="112.2"/>
    <n v="98.000000999999997"/>
    <n v="134.84047136424729"/>
    <n v="122.57050168817203"/>
    <n v="91192.453255999993"/>
    <n v="317.93402542981568"/>
    <n v="28993183.752500378"/>
    <n v="12.269969676075268"/>
  </r>
  <r>
    <s v="01/2021"/>
    <x v="0"/>
    <n v="744"/>
    <s v="UTE.GN.MA.030196-5.01"/>
    <s v="030196"/>
    <x v="5"/>
    <x v="8"/>
    <n v="940588"/>
    <s v="PCH Recanto"/>
    <n v="20"/>
    <n v="18.207134"/>
    <n v="25.114306778225806"/>
    <n v="11.769773333333333"/>
    <n v="8756.7113599999993"/>
    <n v="317.93402542981568"/>
    <n v="2784056.4922117954"/>
    <n v="13.344533444892475"/>
  </r>
  <r>
    <s v="01/2021"/>
    <x v="0"/>
    <n v="744"/>
    <s v="EOL.CV.RN.030454-9.01"/>
    <s v="030454"/>
    <x v="1"/>
    <x v="3"/>
    <n v="888114"/>
    <s v="MEL 2"/>
    <n v="8.8000000000000007"/>
    <n v="9.3000000000000007"/>
    <n v="9.9577362002688172"/>
    <n v="9.9577361397849469"/>
    <n v="7408.5556880000004"/>
    <n v="265.30717024798702"/>
    <n v="1965542.9452079087"/>
    <n v="6.0483870662229952E-8"/>
  </r>
  <r>
    <s v="01/2021"/>
    <x v="0"/>
    <n v="744"/>
    <s v="UTE.AI.SP.030303-8.01"/>
    <s v="030303"/>
    <x v="3"/>
    <x v="6"/>
    <n v="20004"/>
    <s v="UTE MERIDIANO I"/>
    <n v="12.8"/>
    <n v="0.1"/>
    <n v="0"/>
    <n v="0"/>
    <n v="0"/>
    <n v="184.63311381531852"/>
    <n v="0"/>
    <n v="0"/>
  </r>
  <r>
    <s v="01/2021"/>
    <x v="0"/>
    <n v="744"/>
    <s v="EOL.CV.RN.030339-9.01"/>
    <s v="030339"/>
    <x v="1"/>
    <x v="3"/>
    <n v="20038"/>
    <s v="MIASSABA 3 2LER"/>
    <n v="22.84"/>
    <n v="22"/>
    <n v="22.887092911290321"/>
    <n v="22.887092911290321"/>
    <n v="17027.997125999998"/>
    <n v="314.37251886764216"/>
    <n v="5353134.3477715906"/>
    <n v="0"/>
  </r>
  <r>
    <s v="01/2021"/>
    <x v="0"/>
    <n v="744"/>
    <s v="EOL.CV.BA.030506-5.01"/>
    <s v="030506"/>
    <x v="1"/>
    <x v="3"/>
    <n v="890758"/>
    <s v="MORRÃO"/>
    <n v="16.100000000000001"/>
    <n v="14.7"/>
    <n v="13.764697086021506"/>
    <n v="13.764697086021506"/>
    <n v="10240.934632"/>
    <n v="242.23263849825619"/>
    <n v="2480688.6165975286"/>
    <n v="0"/>
  </r>
  <r>
    <s v="01/2021"/>
    <x v="0"/>
    <n v="744"/>
    <s v="EOL.CV.BA.031336-0.01"/>
    <s v="031336"/>
    <x v="1"/>
    <x v="3"/>
    <n v="896284"/>
    <s v="MORRO BRANCO I ENERGÉTICA S/A"/>
    <n v="12.7"/>
    <n v="12.5"/>
    <n v="11.254014985215054"/>
    <n v="11.254014985215054"/>
    <n v="8372.9871490000005"/>
    <n v="193.62899734465418"/>
    <n v="1621253.1064405446"/>
    <n v="0"/>
  </r>
  <r>
    <s v="01/2021"/>
    <x v="0"/>
    <n v="744"/>
    <s v="EOL.CV.RN.030889-7.01"/>
    <s v="030889"/>
    <x v="1"/>
    <x v="3"/>
    <n v="889780"/>
    <s v="MORRO DOS VENTOS 2"/>
    <n v="13.7"/>
    <n v="15.100001000000001"/>
    <n v="12.658827806451614"/>
    <n v="12.658827760752688"/>
    <n v="9418.1678539999994"/>
    <n v="197.20375882839255"/>
    <n v="1857298.1020855354"/>
    <n v="4.5698925532633439E-8"/>
  </r>
  <r>
    <s v="01/2021"/>
    <x v="0"/>
    <n v="744"/>
    <s v="EOL.CV.RN.030301-1.01"/>
    <s v="030301"/>
    <x v="1"/>
    <x v="3"/>
    <n v="20040"/>
    <s v="MORRO DOS VENTOS I"/>
    <n v="13.58"/>
    <n v="13"/>
    <n v="10.5792485"/>
    <n v="10.5792485"/>
    <n v="7870.9608840000001"/>
    <n v="312.24321200610683"/>
    <n v="2457654.1079945862"/>
    <n v="0"/>
  </r>
  <r>
    <s v="01/2021"/>
    <x v="0"/>
    <n v="744"/>
    <s v="EOL.CV.RN.030310-0.01"/>
    <s v="030310"/>
    <x v="1"/>
    <x v="3"/>
    <n v="20041"/>
    <s v="MORRO DOS VENTOS III"/>
    <n v="13.91"/>
    <n v="13"/>
    <n v="10.112110154569892"/>
    <n v="10.112110154569892"/>
    <n v="7523.4099550000001"/>
    <n v="312.18119335965434"/>
    <n v="2348667.0978858033"/>
    <n v="0"/>
  </r>
  <r>
    <s v="01/2021"/>
    <x v="0"/>
    <n v="744"/>
    <s v="EOL.CV.RN.030311-9.01"/>
    <s v="030311"/>
    <x v="1"/>
    <x v="3"/>
    <n v="20042"/>
    <s v="MORRO DOS VENTOS IV"/>
    <n v="13.74"/>
    <n v="13"/>
    <n v="9.8808635604838706"/>
    <n v="9.8808635604838706"/>
    <n v="7351.3624890000001"/>
    <n v="312.20186624180519"/>
    <n v="2295109.0884858021"/>
    <n v="0"/>
  </r>
  <r>
    <s v="01/2021"/>
    <x v="0"/>
    <n v="744"/>
    <s v="EOL.CV.RN.030302-0.01"/>
    <s v="030302"/>
    <x v="1"/>
    <x v="3"/>
    <n v="20044"/>
    <s v="MORRO DOS VENTOS IX"/>
    <n v="14.31"/>
    <n v="14"/>
    <n v="10.53389588844086"/>
    <n v="10.53389588844086"/>
    <n v="7837.2185409999993"/>
    <n v="312.22253912395604"/>
    <n v="2446956.2725403658"/>
    <n v="0"/>
  </r>
  <r>
    <s v="01/2021"/>
    <x v="0"/>
    <n v="744"/>
    <s v="EOL.CV.RN.030300-3.01"/>
    <s v="030300"/>
    <x v="1"/>
    <x v="3"/>
    <n v="20043"/>
    <s v="MORRO DOS VENTOS VI"/>
    <n v="13.1"/>
    <n v="13"/>
    <n v="8.7110314543010752"/>
    <n v="8.7110314543010752"/>
    <n v="6481.0074020000002"/>
    <n v="312.26388488825768"/>
    <n v="2023784.5493380739"/>
    <n v="0"/>
  </r>
  <r>
    <s v="01/2021"/>
    <x v="0"/>
    <n v="744"/>
    <s v="UTE.AI.GO.030040-3.01"/>
    <s v="030040"/>
    <x v="3"/>
    <x v="6"/>
    <n v="8653"/>
    <s v="MORRO VERMELHO"/>
    <n v="18.600000000000001"/>
    <n v="27"/>
    <n v="5.3763440860215047E-9"/>
    <n v="5.3763440860215047E-9"/>
    <n v="3.9999999999999998E-6"/>
    <n v="338.12307485233652"/>
    <n v="1.3524922994093459E-3"/>
    <n v="0"/>
  </r>
  <r>
    <s v="01/2021"/>
    <x v="0"/>
    <n v="744"/>
    <s v="EOL.CV.BA.031352-1.01"/>
    <s v="031352"/>
    <x v="1"/>
    <x v="3"/>
    <n v="896248"/>
    <s v="Mussambe Energética S/A"/>
    <n v="11.5"/>
    <n v="11.4"/>
    <n v="10.345488932795698"/>
    <n v="10.345488932795698"/>
    <n v="7697.0437659999998"/>
    <n v="193.62899734465418"/>
    <n v="1490370.8669285011"/>
    <n v="0"/>
  </r>
  <r>
    <s v="01/2021"/>
    <x v="0"/>
    <n v="744"/>
    <s v="EOL.CV.BA.030318-6.01"/>
    <s v="030318"/>
    <x v="1"/>
    <x v="3"/>
    <n v="20020"/>
    <s v="NOSSA SENHORA DA CONCEIÃÃO"/>
    <n v="12.43"/>
    <n v="12"/>
    <n v="14.692149438172043"/>
    <n v="14.692149438172043"/>
    <n v="10930.959182000001"/>
    <n v="303.76733032426733"/>
    <n v="3320468.2885996774"/>
    <n v="0"/>
  </r>
  <r>
    <s v="01/2021"/>
    <x v="0"/>
    <n v="744"/>
    <s v="EOL.CV.BA.030305-4.01"/>
    <s v="030305"/>
    <x v="1"/>
    <x v="3"/>
    <n v="20013"/>
    <s v="NOVO HORIZONTE - EOL N HORIZ"/>
    <n v="10.97"/>
    <n v="10"/>
    <n v="14.460937092741935"/>
    <n v="14.460937092741935"/>
    <n v="10758.937196999999"/>
    <n v="289.39967722944186"/>
    <n v="3113632.9521436356"/>
    <n v="0"/>
  </r>
  <r>
    <s v="01/2021"/>
    <x v="0"/>
    <n v="744"/>
    <s v="UTE.PE.PI.028536-6.01"/>
    <s v="028536"/>
    <x v="6"/>
    <x v="9"/>
    <n v="590"/>
    <s v="NAZÁRIA"/>
    <n v="7.9"/>
    <n v="7.0000010000000001"/>
    <n v="0"/>
    <n v="0"/>
    <n v="0"/>
    <n v="340.73836544208751"/>
    <n v="0"/>
    <n v="0"/>
  </r>
  <r>
    <s v="01/2021"/>
    <x v="0"/>
    <n v="744"/>
    <s v="UTE.AI.SP.030271-6.01"/>
    <s v="030271"/>
    <x v="3"/>
    <x v="6"/>
    <n v="20003"/>
    <s v="UTE MERIDIANO II"/>
    <n v="15.1"/>
    <n v="0.1"/>
    <n v="0"/>
    <n v="0"/>
    <n v="0"/>
    <n v="184.65180705353006"/>
    <n v="0"/>
    <n v="0"/>
  </r>
  <r>
    <s v="01/2021"/>
    <x v="0"/>
    <n v="744"/>
    <s v="UTE.AI.SP.030004-7.01"/>
    <s v="030004"/>
    <x v="3"/>
    <x v="6"/>
    <n v="8630"/>
    <s v="UTE SEBASTIANÓPOLIS II"/>
    <n v="15"/>
    <n v="11"/>
    <n v="0"/>
    <n v="0"/>
    <n v="0"/>
    <n v="345.98359499895156"/>
    <n v="0"/>
    <n v="0"/>
  </r>
  <r>
    <s v="01/2021"/>
    <x v="0"/>
    <n v="744"/>
    <s v="EOL.CV.CE.030279-1.01"/>
    <s v="030279"/>
    <x v="1"/>
    <x v="3"/>
    <n v="891362"/>
    <s v="NOVA BURITI"/>
    <n v="11.09"/>
    <n v="11"/>
    <n v="9.4803284758064521"/>
    <n v="9.4803284758064521"/>
    <n v="7053.3643860000002"/>
    <n v="310.87880178415219"/>
    <n v="2192741.4688666924"/>
    <n v="0"/>
  </r>
  <r>
    <s v="01/2021"/>
    <x v="0"/>
    <n v="744"/>
    <s v="EOL.CV.CE.030294-5.01"/>
    <s v="030294"/>
    <x v="1"/>
    <x v="3"/>
    <n v="20061"/>
    <s v="NOVA CAJUCOCO"/>
    <n v="12.09"/>
    <n v="12"/>
    <n v="11.514982655913979"/>
    <n v="11.514982655913979"/>
    <n v="8567.1470960000006"/>
    <n v="310.87880178415219"/>
    <n v="2663344.4239130593"/>
    <n v="0"/>
  </r>
  <r>
    <s v="01/2021"/>
    <x v="0"/>
    <n v="744"/>
    <s v="UFV.RS.PI.033129-5.01"/>
    <s v="033129"/>
    <x v="2"/>
    <x v="4"/>
    <n v="909884"/>
    <s v="Nova Olinda 10"/>
    <n v="8.8000000000000007"/>
    <n v="8.8000000000000007"/>
    <n v="4.1806340013440861"/>
    <n v="4.1806340013440861"/>
    <n v="3110.391697"/>
    <n v="433.96665733633688"/>
    <n v="1349806.2877537864"/>
    <n v="0"/>
  </r>
  <r>
    <s v="01/2021"/>
    <x v="0"/>
    <n v="744"/>
    <s v="UFV.RS.PI.033130-9.01"/>
    <s v="033130"/>
    <x v="2"/>
    <x v="4"/>
    <n v="909883"/>
    <s v="Nova Olinda 11"/>
    <n v="8.8000000000000007"/>
    <n v="8.8000000000000007"/>
    <n v="4.5367271209677424"/>
    <n v="4.5367271209677424"/>
    <n v="3375.3249780000006"/>
    <n v="433.96665733633688"/>
    <n v="1464778.4981265049"/>
    <n v="0"/>
  </r>
  <r>
    <s v="01/2021"/>
    <x v="0"/>
    <n v="744"/>
    <s v="UFV.RS.PI.033131-7.01"/>
    <s v="033131"/>
    <x v="2"/>
    <x v="4"/>
    <n v="909885"/>
    <s v="Nova Olinda 12"/>
    <n v="8.8000000000000007"/>
    <n v="8.8000000000000007"/>
    <n v="5.7336708790322577"/>
    <n v="5.7336708790322577"/>
    <n v="4265.8511339999995"/>
    <n v="433.96665733633688"/>
    <n v="1851237.1573164018"/>
    <n v="0"/>
  </r>
  <r>
    <s v="01/2021"/>
    <x v="0"/>
    <n v="744"/>
    <s v="UFV.RS.PI.033132-5.01"/>
    <s v="033132"/>
    <x v="2"/>
    <x v="4"/>
    <n v="909886"/>
    <s v="Nova Olinda 13"/>
    <n v="8.8000000000000007"/>
    <n v="8.8000000000000007"/>
    <n v="6.3072129005376345"/>
    <n v="6.3072129005376345"/>
    <n v="4692.5663979999999"/>
    <n v="433.96665733633688"/>
    <n v="2036417.3540688746"/>
    <n v="0"/>
  </r>
  <r>
    <s v="01/2021"/>
    <x v="0"/>
    <n v="744"/>
    <s v="UFV.RS.PI.033133-3.01"/>
    <s v="033133"/>
    <x v="2"/>
    <x v="4"/>
    <n v="909887"/>
    <s v="Nova Olinda 14"/>
    <n v="8.8000000000000007"/>
    <n v="8.8000000000000007"/>
    <n v="5.7094484825268825"/>
    <n v="5.7094484825268825"/>
    <n v="4247.8296710000004"/>
    <n v="433.96665733633688"/>
    <n v="1843416.4432579819"/>
    <n v="0"/>
  </r>
  <r>
    <s v="01/2021"/>
    <x v="0"/>
    <n v="744"/>
    <s v="UFV.RS.PI.033127-9.01"/>
    <s v="033127"/>
    <x v="2"/>
    <x v="4"/>
    <n v="909881"/>
    <s v="Nova Olinda 8"/>
    <n v="8.8000000000000007"/>
    <n v="8.8000000000000007"/>
    <n v="6.470578831989247"/>
    <n v="6.470578831989247"/>
    <n v="4814.110651"/>
    <n v="433.96665733633688"/>
    <n v="2089163.5072617265"/>
    <n v="0"/>
  </r>
  <r>
    <s v="01/2021"/>
    <x v="0"/>
    <n v="744"/>
    <s v="UFV.RS.PI.033128-7.01"/>
    <s v="033128"/>
    <x v="2"/>
    <x v="4"/>
    <n v="909882"/>
    <s v="Nova Olinda 9"/>
    <n v="8.8000000000000007"/>
    <n v="8.8000000000000007"/>
    <n v="5.3733742352150538"/>
    <n v="5.3733742352150538"/>
    <n v="3997.7904309999999"/>
    <n v="433.96665733633688"/>
    <n v="1734907.7500722634"/>
    <n v="0"/>
  </r>
  <r>
    <s v="01/2021"/>
    <x v="0"/>
    <n v="744"/>
    <s v="EOL.CV.RN.030549-9.01"/>
    <s v="030549"/>
    <x v="1"/>
    <x v="3"/>
    <n v="890622"/>
    <s v="DREN OLHO DAGUA 2LFA"/>
    <n v="12.8"/>
    <n v="14.9"/>
    <n v="16.221679999999999"/>
    <n v="16.221679954301074"/>
    <n v="12068.929885999998"/>
    <n v="267.64459034731038"/>
    <n v="3230183.7952688807"/>
    <n v="4.5698925532633439E-8"/>
  </r>
  <r>
    <s v="01/2021"/>
    <x v="0"/>
    <n v="744"/>
    <s v="UTE.AI.SP.001609-8.01"/>
    <s v="001609"/>
    <x v="3"/>
    <x v="6"/>
    <n v="8339"/>
    <s v="SANTA CRUZ AB"/>
    <n v="28.3"/>
    <n v="19.999997"/>
    <n v="0"/>
    <n v="0"/>
    <n v="0"/>
    <n v="323.96214400829473"/>
    <n v="0"/>
    <n v="0"/>
  </r>
  <r>
    <s v="01/2021"/>
    <x v="0"/>
    <n v="744"/>
    <s v="EOL.CV.RS.030286-4.01"/>
    <s v="030286"/>
    <x v="1"/>
    <x v="3"/>
    <n v="20053"/>
    <s v="OSÓRIO 2"/>
    <n v="9.1999999999999993"/>
    <n v="9"/>
    <n v="7.6775035913978495"/>
    <n v="7.6775035913978495"/>
    <n v="5712.062672"/>
    <n v="310.07255938026992"/>
    <n v="1771153.8920475433"/>
    <n v="0"/>
  </r>
  <r>
    <s v="01/2021"/>
    <x v="0"/>
    <n v="744"/>
    <s v="EOL.CV.RS.030449-2.01"/>
    <s v="030449"/>
    <x v="1"/>
    <x v="3"/>
    <n v="888113"/>
    <s v="OSORIO 3"/>
    <n v="9.3000000000000007"/>
    <n v="10.3"/>
    <n v="7.9908151061827954"/>
    <n v="7.9908151142473116"/>
    <n v="5945.1664449999998"/>
    <n v="275.27616708185337"/>
    <n v="1636562.6316432483"/>
    <n v="0"/>
  </r>
  <r>
    <s v="01/2021"/>
    <x v="0"/>
    <n v="744"/>
    <s v="EOL.CV.BA.030319-4.01"/>
    <s v="030319"/>
    <x v="1"/>
    <x v="3"/>
    <n v="20024"/>
    <s v="PAJÉU DO VENTO 2LER"/>
    <n v="11.8"/>
    <n v="11"/>
    <n v="14.781724760752688"/>
    <n v="14.781724760752688"/>
    <n v="10997.603222"/>
    <n v="303.76733032426733"/>
    <n v="3340712.5707125007"/>
    <n v="0"/>
  </r>
  <r>
    <s v="01/2021"/>
    <x v="0"/>
    <n v="744"/>
    <s v="UTE.PE.GO.001946-1.01"/>
    <s v="001946"/>
    <x v="6"/>
    <x v="9"/>
    <n v="8771"/>
    <s v="PALMEIRAS DE GOIÁS"/>
    <n v="69.8"/>
    <n v="69.000003000000007"/>
    <n v="0"/>
    <n v="0"/>
    <n v="0"/>
    <n v="330.95199440059707"/>
    <n v="0"/>
    <n v="0"/>
  </r>
  <r>
    <s v="01/2021"/>
    <x v="0"/>
    <n v="744"/>
    <s v="UTE.AI.SP.030561-8.01"/>
    <s v="030561"/>
    <x v="3"/>
    <x v="6"/>
    <n v="8994"/>
    <s v="PARANAPANEMA UMOE"/>
    <n v="15.2"/>
    <n v="17.3"/>
    <n v="2.965322580645161E-5"/>
    <n v="0"/>
    <n v="0"/>
    <n v="189.7176746088557"/>
    <n v="0"/>
    <n v="2.965322580645161E-5"/>
  </r>
  <r>
    <s v="01/2021"/>
    <x v="0"/>
    <n v="744"/>
    <s v="EOL.CV.RN.030856-0.01"/>
    <s v="030856"/>
    <x v="1"/>
    <x v="3"/>
    <n v="893446"/>
    <s v="EOL PARQUE EOLICO PELADO"/>
    <n v="9"/>
    <n v="9"/>
    <n v="10.287242375"/>
    <n v="10.287242375"/>
    <n v="7653.7083270000003"/>
    <n v="188.222215551933"/>
    <n v="1440597.9384962185"/>
    <n v="0"/>
  </r>
  <r>
    <s v="01/2021"/>
    <x v="0"/>
    <n v="744"/>
    <s v="UTE.AI.MS.028111-5.01"/>
    <s v="028111"/>
    <x v="3"/>
    <x v="6"/>
    <n v="888490"/>
    <s v="PASSA TEMPO"/>
    <n v="17.5"/>
    <n v="13.817311999999999"/>
    <n v="3.2258064516129035E-8"/>
    <n v="0"/>
    <n v="0"/>
    <n v="193.08245748693179"/>
    <n v="0"/>
    <n v="3.2258064516129035E-8"/>
  </r>
  <r>
    <s v="01/2021"/>
    <x v="0"/>
    <n v="744"/>
    <s v="UTE.PE.PE.029561-2.01"/>
    <s v="029561"/>
    <x v="6"/>
    <x v="9"/>
    <n v="8418"/>
    <s v="PAU FERRO I"/>
    <n v="46.5"/>
    <n v="45.999999000000003"/>
    <n v="42.026768416666663"/>
    <n v="41.990427270161291"/>
    <n v="31240.877888999999"/>
    <n v="323.5776605253875"/>
    <n v="10108850.180081926"/>
    <n v="3.6341146505375004E-2"/>
  </r>
  <r>
    <s v="01/2021"/>
    <x v="0"/>
    <n v="744"/>
    <s v="PCH.PH.RO.029758-5.01"/>
    <s v="029758"/>
    <x v="8"/>
    <x v="15"/>
    <n v="908877"/>
    <s v="PCH Figueira"/>
    <n v="0.54600000000000004"/>
    <n v="0.48"/>
    <n v="0.42541383198924726"/>
    <n v="0.42541383198924726"/>
    <n v="316.50789099999997"/>
    <n v="301.65972293180545"/>
    <n v="95477.682704790073"/>
    <n v="0"/>
  </r>
  <r>
    <s v="01/2021"/>
    <x v="0"/>
    <n v="744"/>
    <s v="PCH.PH.RO.029758-5.01"/>
    <s v="029758"/>
    <x v="8"/>
    <x v="15"/>
    <n v="913271"/>
    <s v="PCH Figueira - HIDROLUZ"/>
    <n v="0.36399999999999999"/>
    <n v="0.32"/>
    <n v="0.28360923521505377"/>
    <n v="0.28360923521505377"/>
    <n v="211.00527099999999"/>
    <n v="301.65972293180545"/>
    <n v="63651.791587010521"/>
    <n v="0"/>
  </r>
  <r>
    <s v="01/2021"/>
    <x v="0"/>
    <n v="744"/>
    <s v="EOL.CV.BA.030443-3.01"/>
    <s v="030443"/>
    <x v="1"/>
    <x v="3"/>
    <n v="888111"/>
    <s v="PEDRA BRANCA"/>
    <n v="13.8"/>
    <n v="12.200003000000001"/>
    <n v="11.679697700268818"/>
    <n v="10.704979716397849"/>
    <n v="7964.5049090000002"/>
    <n v="264.70783176098098"/>
    <n v="2108266.8255110793"/>
    <n v="0.97471798387096842"/>
  </r>
  <r>
    <s v="01/2021"/>
    <x v="0"/>
    <n v="744"/>
    <s v="EOL.CV.CE.031736-5.01"/>
    <s v="031736"/>
    <x v="1"/>
    <x v="3"/>
    <n v="909391"/>
    <s v="EOL PEDRA CHEIROSA I"/>
    <n v="14.5"/>
    <n v="13.6"/>
    <n v="14.390841709677419"/>
    <n v="13.993633483870967"/>
    <n v="10411.263311999999"/>
    <n v="193.00302755375455"/>
    <n v="2009405.3398753298"/>
    <n v="0.39720822580645332"/>
  </r>
  <r>
    <s v="01/2021"/>
    <x v="0"/>
    <n v="744"/>
    <s v="EOL.CV.CE.031698-9.01"/>
    <s v="031698"/>
    <x v="1"/>
    <x v="3"/>
    <n v="909379"/>
    <s v="EOL PEDRA CHEIROSA II"/>
    <n v="13"/>
    <n v="12.5"/>
    <n v="12.580885575268818"/>
    <n v="12.541551295698925"/>
    <n v="9330.9141639999998"/>
    <n v="192.98658777287264"/>
    <n v="1800741.2853119264"/>
    <n v="3.9334279569893917E-2"/>
  </r>
  <r>
    <s v="01/2021"/>
    <x v="0"/>
    <n v="744"/>
    <s v="EOL.CV.BA.030288-0.01"/>
    <s v="030288"/>
    <x v="1"/>
    <x v="3"/>
    <n v="20039"/>
    <s v="PEDRA DO REINO 2LER"/>
    <n v="10.84"/>
    <n v="10"/>
    <n v="10.724692643817205"/>
    <n v="10.724692643817205"/>
    <n v="7979.1713270000009"/>
    <n v="314.78597651065871"/>
    <n v="2511731.2379155438"/>
    <n v="0"/>
  </r>
  <r>
    <s v="01/2021"/>
    <x v="0"/>
    <n v="744"/>
    <s v="EOL.CV.BA.034777-9.01"/>
    <s v="034777"/>
    <x v="1"/>
    <x v="3"/>
    <n v="910735"/>
    <s v="PEDRA DO REINO IV"/>
    <n v="9.6999999999999993"/>
    <n v="9.6999999999999993"/>
    <n v="10.917054529569892"/>
    <n v="10.917054529569892"/>
    <n v="8122.2885699999997"/>
    <n v="251.0951599541529"/>
    <n v="2039467.3476779377"/>
    <n v="0"/>
  </r>
  <r>
    <s v="01/2021"/>
    <x v="0"/>
    <n v="744"/>
    <s v="EOL.CV.RN.030671-1.01"/>
    <s v="030671"/>
    <x v="1"/>
    <x v="3"/>
    <n v="890668"/>
    <s v="PEDRA PRETA 2LFA"/>
    <n v="10.3"/>
    <n v="10.100001000000001"/>
    <n v="9.5669263252688168"/>
    <n v="9.5669263037634416"/>
    <n v="7117.7931700000008"/>
    <n v="260.57239620063967"/>
    <n v="1854700.4219674473"/>
    <n v="2.1505376289790165E-8"/>
  </r>
  <r>
    <s v="01/2021"/>
    <x v="0"/>
    <n v="744"/>
    <s v="EOL.CV.RN.032352-7.01"/>
    <s v="032352"/>
    <x v="1"/>
    <x v="3"/>
    <n v="910131"/>
    <s v="PEDRA RAJADA"/>
    <n v="11"/>
    <n v="11"/>
    <n v="13.249637178763441"/>
    <n v="13.249637178763441"/>
    <n v="9857.7300610000002"/>
    <n v="219.38119762279391"/>
    <n v="2162600.6266243975"/>
    <n v="0"/>
  </r>
  <r>
    <s v="01/2021"/>
    <x v="0"/>
    <n v="744"/>
    <s v="EOL.CV.RN.032353-5.01"/>
    <s v="032353"/>
    <x v="1"/>
    <x v="3"/>
    <n v="910113"/>
    <s v="PEDRA RAJADA II"/>
    <n v="10.1"/>
    <n v="10.1"/>
    <n v="12.782651716397849"/>
    <n v="12.782651716397849"/>
    <n v="9510.2928769999999"/>
    <n v="219.38119762279391"/>
    <n v="2086379.4410997862"/>
    <n v="0"/>
  </r>
  <r>
    <s v="01/2021"/>
    <x v="0"/>
    <n v="744"/>
    <s v="EOL.CV.BA.030608-8.01"/>
    <s v="030608"/>
    <x v="1"/>
    <x v="3"/>
    <n v="20077"/>
    <s v="PEDRA DO REINO III 3LER"/>
    <n v="6.8"/>
    <n v="6.8"/>
    <n v="7.2525678225806454"/>
    <n v="7.2525678225806454"/>
    <n v="5395.9104600000001"/>
    <n v="247.68661873001076"/>
    <n v="1336494.8168072971"/>
    <n v="0"/>
  </r>
  <r>
    <s v="01/2021"/>
    <x v="0"/>
    <n v="744"/>
    <s v="UTE.AI.TO.030518-9.01"/>
    <s v="030518"/>
    <x v="3"/>
    <x v="6"/>
    <n v="889721"/>
    <s v="PEDRO AFONSO"/>
    <n v="9.6999999999999993"/>
    <n v="18.7"/>
    <n v="0"/>
    <n v="0"/>
    <n v="0"/>
    <n v="268.20397293518266"/>
    <n v="0"/>
    <n v="0"/>
  </r>
  <r>
    <s v="01/2021"/>
    <x v="0"/>
    <n v="744"/>
    <s v="EOL.CV.BA.030793-9.01"/>
    <s v="030793"/>
    <x v="1"/>
    <x v="3"/>
    <n v="892102"/>
    <s v="PELOURINHO"/>
    <n v="12.4"/>
    <n v="11.799999"/>
    <n v="12.479443982526883"/>
    <n v="12.312008915322581"/>
    <n v="9160.1346329999997"/>
    <n v="184.18447609824173"/>
    <n v="1687154.5983684647"/>
    <n v="0.16743506720430198"/>
  </r>
  <r>
    <s v="01/2021"/>
    <x v="0"/>
    <n v="744"/>
    <s v="UTE.PE.PE.030120-5.01"/>
    <s v="030120"/>
    <x v="5"/>
    <x v="8"/>
    <n v="888048"/>
    <s v="PERNAMBUCO III"/>
    <n v="109.2"/>
    <n v="104"/>
    <n v="8.3785544717741942"/>
    <n v="8.3370331008064511"/>
    <n v="6202.7526269999998"/>
    <n v="315.10310602530359"/>
    <n v="1954506.6186743113"/>
    <n v="4.1521370967742652E-2"/>
  </r>
  <r>
    <s v="01/2021"/>
    <x v="0"/>
    <n v="744"/>
    <s v="UTE.PE.PE.028584-6.01"/>
    <s v="028584"/>
    <x v="5"/>
    <x v="8"/>
    <n v="8412"/>
    <s v="PETROLINA"/>
    <n v="84.7"/>
    <n v="83.999996999999993"/>
    <n v="19.643374736559139"/>
    <n v="19.589541947580646"/>
    <n v="14574.619209"/>
    <n v="323.19219089777931"/>
    <n v="4710403.1136575695"/>
    <n v="5.3832788978493279E-2"/>
  </r>
  <r>
    <s v="01/2021"/>
    <x v="0"/>
    <n v="744"/>
    <s v="EOL.CV.BA.030776-9.01"/>
    <s v="030776"/>
    <x v="1"/>
    <x v="3"/>
    <n v="892106"/>
    <s v="PILÕES"/>
    <n v="11.4"/>
    <n v="13.100001000000001"/>
    <n v="10.402493469086021"/>
    <n v="10.402493440860214"/>
    <n v="7739.4551199999987"/>
    <n v="184.18447609824173"/>
    <n v="1425487.4865630544"/>
    <n v="2.8225807449983817E-8"/>
  </r>
  <r>
    <s v="01/2021"/>
    <x v="0"/>
    <n v="744"/>
    <s v="EOL.CV.BA.030324-0.01"/>
    <s v="030324"/>
    <x v="1"/>
    <x v="3"/>
    <n v="20032"/>
    <s v="PINDAÍ 2LER"/>
    <n v="11.05"/>
    <n v="11"/>
    <n v="12.335926104838711"/>
    <n v="12.335926104838711"/>
    <n v="9177.9290220000003"/>
    <n v="299.63275389410177"/>
    <n v="2750008.1479064603"/>
    <n v="0"/>
  </r>
  <r>
    <s v="01/2021"/>
    <x v="0"/>
    <n v="744"/>
    <s v="UTE.AI.SP.029642-2.01"/>
    <s v="029642"/>
    <x v="3"/>
    <x v="6"/>
    <n v="8578"/>
    <s v="PIONEIROS II"/>
    <n v="7.3"/>
    <n v="11.999995"/>
    <n v="0"/>
    <n v="0"/>
    <n v="0"/>
    <n v="324.82604305898354"/>
    <n v="0"/>
    <n v="0"/>
  </r>
  <r>
    <s v="01/2021"/>
    <x v="0"/>
    <n v="744"/>
    <s v="UFV.RS.MG.033193-7.01"/>
    <s v="033193"/>
    <x v="2"/>
    <x v="4"/>
    <n v="909761"/>
    <s v="UFV PIRAPORA 10"/>
    <n v="8.4"/>
    <n v="8.4"/>
    <n v="9.9825898077956996"/>
    <n v="9.9825898077956996"/>
    <n v="7427.0468170000004"/>
    <n v="424.82387995692989"/>
    <n v="3155186.8454197063"/>
    <n v="0"/>
  </r>
  <r>
    <s v="01/2021"/>
    <x v="0"/>
    <n v="744"/>
    <s v="UFV.RS.MG.033185-6.01"/>
    <s v="033185"/>
    <x v="2"/>
    <x v="4"/>
    <n v="910730"/>
    <s v="PIRAPORA 2"/>
    <n v="8.4"/>
    <n v="8.4"/>
    <n v="10.178443819892474"/>
    <n v="10.178443819892474"/>
    <n v="7572.7622020000008"/>
    <n v="424.60473677640465"/>
    <n v="3215430.7014505169"/>
    <n v="0"/>
  </r>
  <r>
    <s v="01/2021"/>
    <x v="0"/>
    <n v="744"/>
    <s v="UFV.RS.MG.033186-4.01"/>
    <s v="033186"/>
    <x v="2"/>
    <x v="4"/>
    <n v="910671"/>
    <s v="PIRAPORA 3"/>
    <n v="8.4"/>
    <n v="8.4"/>
    <n v="10.21754220967742"/>
    <n v="10.21754220967742"/>
    <n v="7601.8514040000009"/>
    <n v="422.48876632735278"/>
    <n v="3211696.8214798151"/>
    <n v="0"/>
  </r>
  <r>
    <s v="01/2021"/>
    <x v="0"/>
    <n v="744"/>
    <s v="UFV.RS.MG.033187-2.01"/>
    <s v="033187"/>
    <x v="2"/>
    <x v="4"/>
    <n v="910672"/>
    <s v="PIRAPORA 4"/>
    <n v="8.4"/>
    <n v="8.4"/>
    <n v="10.14465199327957"/>
    <n v="10.14465199327957"/>
    <n v="7547.621083"/>
    <n v="422.48876632735278"/>
    <n v="3188785.1200629883"/>
    <n v="0"/>
  </r>
  <r>
    <s v="01/2021"/>
    <x v="0"/>
    <n v="744"/>
    <s v="UFV.RS.MG.033188-0.01"/>
    <s v="033188"/>
    <x v="2"/>
    <x v="4"/>
    <n v="909757"/>
    <s v="UFV PIRAPORA 5"/>
    <n v="8.4"/>
    <n v="8.4"/>
    <n v="10.024914174731183"/>
    <n v="10.024914174731183"/>
    <n v="7458.5361460000004"/>
    <n v="432.7772364546899"/>
    <n v="3227884.6612632936"/>
    <n v="0"/>
  </r>
  <r>
    <s v="01/2021"/>
    <x v="0"/>
    <n v="744"/>
    <s v="UFV.RS.MG.033189-9.01"/>
    <s v="033189"/>
    <x v="2"/>
    <x v="4"/>
    <n v="909758"/>
    <s v="UFV PIRAPORA 6"/>
    <n v="8.4"/>
    <n v="8.4"/>
    <n v="10.070173248655914"/>
    <n v="10.070173248655914"/>
    <n v="7492.2088970000004"/>
    <n v="424.82387995692989"/>
    <n v="3182869.2530713701"/>
    <n v="0"/>
  </r>
  <r>
    <s v="01/2021"/>
    <x v="0"/>
    <n v="744"/>
    <s v="UFV.RS.MG.033190-2.01"/>
    <s v="033190"/>
    <x v="2"/>
    <x v="4"/>
    <n v="909759"/>
    <s v="UFV PIRAPORA 7"/>
    <n v="8.4"/>
    <n v="8.4"/>
    <n v="10.051976139784946"/>
    <n v="10.051976139784946"/>
    <n v="7478.6702479999994"/>
    <n v="428.47812483427907"/>
    <n v="3204446.6041169525"/>
    <n v="0"/>
  </r>
  <r>
    <s v="01/2021"/>
    <x v="0"/>
    <n v="744"/>
    <s v="UFV.RS.MG.033192-9.01"/>
    <s v="033192"/>
    <x v="2"/>
    <x v="4"/>
    <n v="909760"/>
    <s v="UFV PIRAPORA 9"/>
    <n v="8.4"/>
    <n v="8.4"/>
    <n v="9.9279754381720426"/>
    <n v="9.9279754381720426"/>
    <n v="7386.4137259999998"/>
    <n v="428.47812483427907"/>
    <n v="3164916.7025666605"/>
    <n v="0"/>
  </r>
  <r>
    <s v="01/2021"/>
    <x v="0"/>
    <n v="744"/>
    <s v="EOL.CV.BA.030322-4.01"/>
    <s v="030322"/>
    <x v="1"/>
    <x v="3"/>
    <n v="20023"/>
    <s v="PLANALTINA 2LER"/>
    <n v="12.27"/>
    <n v="12"/>
    <n v="15.020089951612903"/>
    <n v="15.020089951612903"/>
    <n v="11174.946924"/>
    <n v="303.76733032426733"/>
    <n v="3394583.793618863"/>
    <n v="0"/>
  </r>
  <r>
    <s v="01/2021"/>
    <x v="0"/>
    <n v="744"/>
    <s v="EOL.CV.RS.031509-5.01"/>
    <s v="031509"/>
    <x v="1"/>
    <x v="3"/>
    <n v="896925"/>
    <s v="PONTAL 2A"/>
    <n v="7.1"/>
    <n v="7.0999970000000001"/>
    <n v="6.1462142701612894"/>
    <n v="6.1462142553763437"/>
    <n v="4572.7834059999996"/>
    <n v="208.0947573331915"/>
    <n v="951572.25320881477"/>
    <n v="1.4784946352035629E-8"/>
  </r>
  <r>
    <s v="01/2021"/>
    <x v="0"/>
    <n v="744"/>
    <s v="EOL.CV.RS.030460-3.01"/>
    <s v="030460"/>
    <x v="1"/>
    <x v="3"/>
    <n v="890659"/>
    <s v="PONTAL 2B 2LFA"/>
    <n v="4.2"/>
    <n v="4.2000010000000003"/>
    <n v="2.2585106895161293"/>
    <n v="2.2585107150537636"/>
    <n v="1680.3319720000002"/>
    <n v="269.32273811092716"/>
    <n v="452551.60763437382"/>
    <n v="0"/>
  </r>
  <r>
    <s v="01/2021"/>
    <x v="0"/>
    <n v="744"/>
    <s v="EOL.CV.RS.030901-0.01"/>
    <s v="030901"/>
    <x v="1"/>
    <x v="3"/>
    <n v="889891"/>
    <s v="PONTAL 3B"/>
    <n v="11"/>
    <n v="11"/>
    <n v="8.0640720860215058"/>
    <n v="8.0640720873655916"/>
    <n v="5999.6696330000004"/>
    <n v="196.30454198653595"/>
    <n v="1177762.3993765933"/>
    <n v="0"/>
  </r>
  <r>
    <s v="01/2021"/>
    <x v="0"/>
    <n v="744"/>
    <s v="UTE.AI.GO.029999-5.01"/>
    <s v="029999"/>
    <x v="3"/>
    <x v="6"/>
    <n v="8656"/>
    <s v="PORTO DAS ÁGUAS"/>
    <n v="50.3"/>
    <n v="59.099999999999994"/>
    <n v="3.02029339516129"/>
    <n v="4.7715860215053764E-4"/>
    <n v="0.35500599999999999"/>
    <n v="338.03377943708233"/>
    <n v="120.00401990284085"/>
    <n v="3.0198162365591399"/>
  </r>
  <r>
    <s v="01/2021"/>
    <x v="0"/>
    <n v="744"/>
    <s v="EOL.CV.PI.030827-7.01"/>
    <s v="030827"/>
    <x v="1"/>
    <x v="3"/>
    <n v="892107"/>
    <s v="PORTO DAS BARCAS"/>
    <n v="9"/>
    <n v="8.9000039999999991"/>
    <n v="9.1942644704301077"/>
    <n v="9.0921101223118281"/>
    <n v="6764.529931"/>
    <n v="187.23147392672172"/>
    <n v="1266532.9094025551"/>
    <n v="0.10215434811827988"/>
  </r>
  <r>
    <s v="01/2021"/>
    <x v="0"/>
    <n v="744"/>
    <s v="UTE.CM.MA.029700-3.01"/>
    <s v="029700"/>
    <x v="9"/>
    <x v="16"/>
    <n v="8903"/>
    <s v="PORTO DO ITAQUI"/>
    <n v="340.7"/>
    <n v="314.99999700000001"/>
    <n v="222.45133367607528"/>
    <n v="221.88287286021506"/>
    <n v="165080.85740800001"/>
    <n v="297.58362623040904"/>
    <n v="49125360.16869773"/>
    <n v="0.5684608158602108"/>
  </r>
  <r>
    <s v="01/2021"/>
    <x v="0"/>
    <n v="744"/>
    <s v="UTE.CM.CE.030098-5.01"/>
    <s v="030098"/>
    <x v="9"/>
    <x v="16"/>
    <n v="888070"/>
    <s v="UTE PORTO DO PECÉM II"/>
    <n v="298.8"/>
    <n v="276.000001"/>
    <n v="302.55236017607524"/>
    <n v="302.37813850806452"/>
    <n v="224969.33504999999"/>
    <n v="304.86824356283699"/>
    <n v="68586006.032192886"/>
    <n v="0.17422166801074498"/>
  </r>
  <r>
    <s v="01/2021"/>
    <x v="0"/>
    <n v="744"/>
    <s v="UTE.CM.CE.029720-8.01"/>
    <s v="029720"/>
    <x v="9"/>
    <x v="16"/>
    <n v="8904"/>
    <s v="PORTO DO PECÉM I"/>
    <n v="645.29999999999995"/>
    <n v="615.00000399999999"/>
    <n v="510.50030027419353"/>
    <n v="510.05341967473117"/>
    <n v="379479.74423800001"/>
    <n v="290.66039335959692"/>
    <n v="110299731.73221631"/>
    <n v="0.44688059946233272"/>
  </r>
  <r>
    <s v="01/2021"/>
    <x v="0"/>
    <n v="744"/>
    <s v="EOL.CV.PI.030830-7.01"/>
    <s v="030830"/>
    <x v="1"/>
    <x v="3"/>
    <n v="892109"/>
    <s v="PORTO SALGADO"/>
    <n v="7.8"/>
    <n v="9.1000010000000007"/>
    <n v="6.7706419381720426"/>
    <n v="6.7706419301075265"/>
    <n v="5037.3575959999998"/>
    <n v="187.25016716493326"/>
    <n v="943246.05192054634"/>
    <n v="8.0645164142810908E-9"/>
  </r>
  <r>
    <s v="01/2021"/>
    <x v="0"/>
    <n v="744"/>
    <s v="EOL.CV.BA.030323-2.01"/>
    <s v="030323"/>
    <x v="1"/>
    <x v="3"/>
    <n v="20019"/>
    <s v="PORTO SEGURO"/>
    <n v="2.73"/>
    <n v="2"/>
    <n v="3.3938702580645161"/>
    <n v="3.3938702580645161"/>
    <n v="2525.0394719999999"/>
    <n v="303.76733032426733"/>
    <n v="767024.4993728376"/>
    <n v="0"/>
  </r>
  <r>
    <s v="01/2021"/>
    <x v="0"/>
    <n v="744"/>
    <s v="UTE.PE.RN.028655-9.01"/>
    <s v="028655"/>
    <x v="6"/>
    <x v="9"/>
    <n v="8433"/>
    <s v="POTIGUAR"/>
    <n v="27.8"/>
    <n v="27"/>
    <n v="25.145296110215053"/>
    <n v="24.426205059139786"/>
    <n v="18173.096563999999"/>
    <n v="323.43310941503444"/>
    <n v="5877781.1293941978"/>
    <n v="0.71909105107526983"/>
  </r>
  <r>
    <s v="01/2021"/>
    <x v="0"/>
    <n v="744"/>
    <s v="UTE.PE.RN.029556-6.01"/>
    <s v="029556"/>
    <x v="6"/>
    <x v="9"/>
    <n v="8434"/>
    <s v="POTIGUAR III"/>
    <n v="29.5"/>
    <n v="28.999997"/>
    <n v="26.645179412634405"/>
    <n v="26.195397763440862"/>
    <n v="19489.375936"/>
    <n v="323.43310941503444"/>
    <n v="6303509.459539027"/>
    <n v="0.4497816491935463"/>
  </r>
  <r>
    <s v="01/2021"/>
    <x v="0"/>
    <n v="744"/>
    <s v="UTE.AI.SP.029655-4.01"/>
    <s v="029655"/>
    <x v="10"/>
    <x v="17"/>
    <n v="8371"/>
    <s v="UTE POTIRENDABA I"/>
    <n v="12.1"/>
    <n v="10.000007"/>
    <n v="0"/>
    <n v="0"/>
    <n v="0"/>
    <n v="312.35583675650224"/>
    <n v="0"/>
    <n v="0"/>
  </r>
  <r>
    <s v="01/2021"/>
    <x v="0"/>
    <n v="744"/>
    <s v="UTE.CM.RS.029767-4.01"/>
    <s v="029767"/>
    <x v="9"/>
    <x v="16"/>
    <n v="8581"/>
    <s v="CANDIOTA III"/>
    <n v="262.39999999999998"/>
    <n v="226.999999"/>
    <n v="214.96447088575272"/>
    <n v="214.96446967876346"/>
    <n v="159933.56544100001"/>
    <n v="306.71373299397146"/>
    <n v="49053820.887444742"/>
    <n v="1.2069892451813024E-6"/>
  </r>
  <r>
    <s v="01/2021"/>
    <x v="0"/>
    <n v="744"/>
    <s v="EOL.CV.BA.030726-2.01"/>
    <s v="030726"/>
    <x v="1"/>
    <x v="3"/>
    <n v="890757"/>
    <s v="PRIMAVERA 3LER"/>
    <n v="16.399999999999999"/>
    <n v="15.8"/>
    <n v="19.00825662231183"/>
    <n v="19.00825662231183"/>
    <n v="14142.142927000001"/>
    <n v="241.5733661625496"/>
    <n v="3416365.0716272821"/>
    <n v="0"/>
  </r>
  <r>
    <s v="01/2021"/>
    <x v="0"/>
    <n v="744"/>
    <s v="UTE.GN.BA.032545-7.01"/>
    <s v="032545"/>
    <x v="4"/>
    <x v="7"/>
    <n v="909105"/>
    <s v="UTE PROSPERIDADE I"/>
    <n v="23.3"/>
    <n v="22.700001"/>
    <n v="25.581691162634407"/>
    <n v="0.90742182525220216"/>
    <n v="675.1218379876384"/>
    <n v="307.02822155767325"/>
    <n v="207281.45725209222"/>
    <n v="24.674269337382206"/>
  </r>
  <r>
    <s v="01/2021"/>
    <x v="0"/>
    <n v="744"/>
    <s v="EOL.CV.RN.032355-1.01"/>
    <s v="032355"/>
    <x v="1"/>
    <x v="3"/>
    <n v="909584"/>
    <s v="EOL Paraíso dos Ventos do Nordeste"/>
    <n v="10.6"/>
    <n v="10.6"/>
    <n v="14.375703098118279"/>
    <n v="14.375703098118279"/>
    <n v="10695.523105"/>
    <n v="224.23972499774504"/>
    <n v="2398361.1597722284"/>
    <n v="0"/>
  </r>
  <r>
    <s v="01/2021"/>
    <x v="0"/>
    <n v="744"/>
    <s v="UTE.AI.SP.028288-0.01"/>
    <s v="028288"/>
    <x v="3"/>
    <x v="6"/>
    <n v="8483"/>
    <s v="QUATÁ"/>
    <n v="11.7"/>
    <n v="10"/>
    <n v="1.9784946236559141E-5"/>
    <n v="1.6908602150537634E-5"/>
    <n v="1.2579999999999999E-2"/>
    <n v="329.26959501003489"/>
    <n v="4.1422115052262383"/>
    <n v="2.8763440860215069E-6"/>
  </r>
  <r>
    <s v="01/2021"/>
    <x v="0"/>
    <n v="744"/>
    <s v="UTE.AI.GO.029268-0.01"/>
    <s v="029268"/>
    <x v="3"/>
    <x v="6"/>
    <n v="8276"/>
    <s v="QUIRINÓPOLIS (UTE QUIRI)"/>
    <n v="30.7"/>
    <n v="26.999998000000001"/>
    <n v="8.3803871653225812"/>
    <n v="6.8988353803763438"/>
    <n v="5132.7335229999999"/>
    <n v="255.86129968214513"/>
    <n v="1313267.8701168955"/>
    <n v="1.4815517849462365"/>
  </r>
  <r>
    <s v="01/2021"/>
    <x v="0"/>
    <n v="744"/>
    <s v="EOL.CV.CE.030369-0.01"/>
    <s v="030369"/>
    <x v="1"/>
    <x v="3"/>
    <n v="20056"/>
    <s v="QUIXABA"/>
    <n v="9.02"/>
    <n v="9"/>
    <n v="10.335033245967741"/>
    <n v="10.335033245967741"/>
    <n v="7689.2647349999997"/>
    <n v="316.3984613184233"/>
    <n v="2432871.530824014"/>
    <n v="0"/>
  </r>
  <r>
    <s v="01/2021"/>
    <x v="0"/>
    <n v="744"/>
    <s v="UTE.AI.SP.002903-3.01"/>
    <s v="002903"/>
    <x v="3"/>
    <x v="6"/>
    <n v="8399"/>
    <s v="RAFARD"/>
    <n v="12.9"/>
    <n v="12.000003"/>
    <n v="0"/>
    <n v="0"/>
    <n v="0"/>
    <n v="337.46629305192158"/>
    <n v="0"/>
    <n v="0"/>
  </r>
  <r>
    <s v="01/2021"/>
    <x v="0"/>
    <n v="744"/>
    <s v="EOL.CV.RS.030469-7.01"/>
    <s v="030469"/>
    <x v="1"/>
    <x v="3"/>
    <n v="890656"/>
    <s v="REB CASSINO 1 2LFA"/>
    <n v="8.1"/>
    <n v="8.9000029999999999"/>
    <n v="7.5887860846774196"/>
    <n v="7.5887861276881718"/>
    <n v="5646.0568789999998"/>
    <n v="272.8788131338294"/>
    <n v="1540689.3000276128"/>
    <n v="0"/>
  </r>
  <r>
    <s v="01/2021"/>
    <x v="0"/>
    <n v="744"/>
    <s v="EOL.CV.RS.030477-8.01"/>
    <s v="030477"/>
    <x v="1"/>
    <x v="3"/>
    <n v="890658"/>
    <s v="REB CASSINO 2 2LFA"/>
    <n v="7.5"/>
    <n v="8.0000009999999993"/>
    <n v="6.9391482580645159"/>
    <n v="6.939148217741935"/>
    <n v="5162.7262739999996"/>
    <n v="272.89879108339625"/>
    <n v="1408901.7588690866"/>
    <n v="4.0322580848966341E-8"/>
  </r>
  <r>
    <s v="01/2021"/>
    <x v="0"/>
    <n v="744"/>
    <s v="EOL.CV.RS.030468-9.01"/>
    <s v="030468"/>
    <x v="1"/>
    <x v="3"/>
    <n v="890657"/>
    <s v="REB CASSINO 3 2LFA"/>
    <n v="8.6"/>
    <n v="9.4999970000000005"/>
    <n v="7.91276739516129"/>
    <n v="7.9127673991935481"/>
    <n v="5887.0989449999997"/>
    <n v="272.85883518426255"/>
    <n v="1606346.9607472008"/>
    <n v="0"/>
  </r>
  <r>
    <s v="01/2021"/>
    <x v="0"/>
    <n v="744"/>
    <s v="EOL.CV.RN.030843-9.01"/>
    <s v="030843"/>
    <x v="1"/>
    <x v="3"/>
    <n v="893342"/>
    <s v="REDUTO"/>
    <n v="14.4"/>
    <n v="13.9"/>
    <n v="13.128931955645163"/>
    <n v="13.128931955645163"/>
    <n v="9767.9253750000007"/>
    <n v="184.91351238849154"/>
    <n v="1806221.3898399235"/>
    <n v="0"/>
  </r>
  <r>
    <s v="01/2021"/>
    <x v="0"/>
    <n v="744"/>
    <s v="EOL.CV.RN.030416-6.01"/>
    <s v="030416"/>
    <x v="1"/>
    <x v="3"/>
    <n v="20036"/>
    <s v="REI DOS VENTOS 1 2LER"/>
    <n v="21.86"/>
    <n v="21"/>
    <n v="20.5207562594086"/>
    <n v="20.5207562594086"/>
    <n v="15267.442656999998"/>
    <n v="315.81962061820013"/>
    <n v="4821757.9477438647"/>
    <n v="0"/>
  </r>
  <r>
    <s v="01/2021"/>
    <x v="0"/>
    <n v="744"/>
    <s v="EOL.CV.RN.030417-4.01"/>
    <s v="030417"/>
    <x v="1"/>
    <x v="3"/>
    <n v="20037"/>
    <s v="REI DOS VENTOS 3 2LER"/>
    <n v="21.07"/>
    <n v="21"/>
    <n v="18.803373543010753"/>
    <n v="18.803373543010753"/>
    <n v="13989.709916"/>
    <n v="316.43980708272494"/>
    <n v="4426901.1069623241"/>
    <n v="0"/>
  </r>
  <r>
    <s v="01/2021"/>
    <x v="0"/>
    <n v="744"/>
    <s v="EOL.CV.RN.030497-2.01"/>
    <s v="030497"/>
    <x v="1"/>
    <x v="3"/>
    <n v="890756"/>
    <s v="RENASCENÇA 5 3LER"/>
    <n v="15"/>
    <n v="15"/>
    <n v="13.102129182795698"/>
    <n v="13.102129182795698"/>
    <n v="9747.9841120000001"/>
    <n v="243.39135957313445"/>
    <n v="2372575.1061169938"/>
    <n v="0"/>
  </r>
  <r>
    <s v="01/2021"/>
    <x v="0"/>
    <n v="744"/>
    <s v="EOL.CV.RN.030515-4.01"/>
    <s v="030515"/>
    <x v="1"/>
    <x v="3"/>
    <n v="890937"/>
    <s v="RENASCENÇA I 2LFA"/>
    <n v="15.1"/>
    <n v="13.199997"/>
    <n v="12.388911700268817"/>
    <n v="11.228026243279569"/>
    <n v="8353.6515249999993"/>
    <n v="271.70011410938429"/>
    <n v="2269688.0725725321"/>
    <n v="1.1608854569892482"/>
  </r>
  <r>
    <s v="01/2021"/>
    <x v="0"/>
    <n v="744"/>
    <s v="EOL.CV.RN.030516-2.01"/>
    <s v="030516"/>
    <x v="1"/>
    <x v="3"/>
    <n v="890938"/>
    <s v="RENASCENÇA II 2LFA"/>
    <n v="14.9"/>
    <n v="12.599997"/>
    <n v="12.300736627688172"/>
    <n v="10.784218424731183"/>
    <n v="8023.4585079999997"/>
    <n v="271.70011410938429"/>
    <n v="2179974.5921755102"/>
    <n v="1.5165182029569904"/>
  </r>
  <r>
    <s v="01/2021"/>
    <x v="0"/>
    <n v="744"/>
    <s v="EOL.CV.RN.030527-8.01"/>
    <s v="030527"/>
    <x v="1"/>
    <x v="3"/>
    <n v="890939"/>
    <s v="RENASCENÇA III 2LFA"/>
    <n v="14.1"/>
    <n v="11.8"/>
    <n v="11.606642830645161"/>
    <n v="10.07031175"/>
    <n v="7492.3119420000003"/>
    <n v="271.70011410938429"/>
    <n v="2035662.0095845025"/>
    <n v="1.5363310806451604"/>
  </r>
  <r>
    <s v="01/2021"/>
    <x v="0"/>
    <n v="744"/>
    <s v="EOL.CV.RN.030551-0.01"/>
    <s v="030551"/>
    <x v="1"/>
    <x v="3"/>
    <n v="890940"/>
    <s v="RENASCENÇA IV 2LFA"/>
    <n v="14"/>
    <n v="11.2"/>
    <n v="11.425842208333332"/>
    <n v="9.476579181451612"/>
    <n v="7050.5749109999997"/>
    <n v="271.70011410938429"/>
    <n v="1915642.0078554619"/>
    <n v="1.9492630268817202"/>
  </r>
  <r>
    <s v="01/2021"/>
    <x v="0"/>
    <n v="744"/>
    <s v="UTE.AI.SP.030065-9.01"/>
    <s v="030065"/>
    <x v="3"/>
    <x v="6"/>
    <n v="8603"/>
    <s v="RIO PARDO"/>
    <n v="9.6999999999999993"/>
    <n v="9.3999799999999993"/>
    <n v="4.7058064516129035"/>
    <n v="0"/>
    <n v="0"/>
    <n v="312.58590929147903"/>
    <n v="0"/>
    <n v="4.7058064516129035"/>
  </r>
  <r>
    <s v="01/2021"/>
    <x v="0"/>
    <n v="744"/>
    <s v="EOL.CV.BA.030341-0.01"/>
    <s v="030341"/>
    <x v="1"/>
    <x v="3"/>
    <n v="20029"/>
    <s v="RIO VERDE 2LER"/>
    <n v="16.61"/>
    <n v="16"/>
    <n v="15.414032326612903"/>
    <n v="15.414032326612903"/>
    <n v="11468.040051"/>
    <n v="299.63275389410177"/>
    <n v="3436200.4222489852"/>
    <n v="0"/>
  </r>
  <r>
    <s v="01/2021"/>
    <x v="0"/>
    <n v="744"/>
    <s v="EOL.CV.RN.030536-7.01"/>
    <s v="030536"/>
    <x v="1"/>
    <x v="3"/>
    <n v="890621"/>
    <s v="SÃO BENTO DO NORTE 2 LFA"/>
    <n v="11.3"/>
    <n v="14.000000999999999"/>
    <n v="15.639839084677421"/>
    <n v="15.639839045698924"/>
    <n v="11636.04025"/>
    <n v="267.64459034731038"/>
    <n v="3114323.2259760653"/>
    <n v="3.8978495594878904E-8"/>
  </r>
  <r>
    <s v="01/2021"/>
    <x v="0"/>
    <n v="744"/>
    <s v="EOL.CV.RN.030625-8.01"/>
    <s v="030625"/>
    <x v="1"/>
    <x v="3"/>
    <n v="890774"/>
    <s v="SERRA DE SANTANA 1 3LER"/>
    <n v="9.6999999999999993"/>
    <n v="8.1"/>
    <n v="8.5952081263440849"/>
    <n v="8.5952081263440849"/>
    <n v="6394.8348459999988"/>
    <n v="249.22492084665947"/>
    <n v="1593752.2083218095"/>
    <n v="0"/>
  </r>
  <r>
    <s v="01/2021"/>
    <x v="0"/>
    <n v="744"/>
    <s v="EOL.CV.RN.030609-6.01"/>
    <s v="030609"/>
    <x v="1"/>
    <x v="3"/>
    <n v="890775"/>
    <s v="SERRA DE SANTANA 2 3LER"/>
    <n v="13.5"/>
    <n v="13.5"/>
    <n v="13.411283412634409"/>
    <n v="13.411283412634409"/>
    <n v="9977.9948590000004"/>
    <n v="250.02403882933413"/>
    <n v="2494738.5740655125"/>
    <n v="0"/>
  </r>
  <r>
    <s v="01/2021"/>
    <x v="0"/>
    <n v="744"/>
    <s v="EOL.CV.RN.030615-0.01"/>
    <s v="030615"/>
    <x v="1"/>
    <x v="3"/>
    <n v="890776"/>
    <s v="SERRA DE SANTANA 3 3LER"/>
    <n v="12.7"/>
    <n v="12.7"/>
    <n v="13.736133684139785"/>
    <n v="13.736133684139785"/>
    <n v="10219.683461000001"/>
    <n v="249.42470034232812"/>
    <n v="2549041.484853372"/>
    <n v="0"/>
  </r>
  <r>
    <s v="01/2021"/>
    <x v="0"/>
    <n v="744"/>
    <s v="UTE.AI.SP.027709-6.01"/>
    <s v="027709"/>
    <x v="3"/>
    <x v="6"/>
    <n v="8577"/>
    <s v="SÃO JOÃO DA BOA VISTA"/>
    <n v="12.9"/>
    <n v="23"/>
    <n v="0"/>
    <n v="0"/>
    <n v="0"/>
    <n v="323.61191466342092"/>
    <n v="0"/>
    <n v="0"/>
  </r>
  <r>
    <s v="01/2021"/>
    <x v="0"/>
    <n v="744"/>
    <s v="UTE.RU.SP.028648-6.01"/>
    <s v="028648"/>
    <x v="3"/>
    <x v="18"/>
    <n v="8312"/>
    <s v="SÃO JOÃO BIOGÁS"/>
    <n v="11.7"/>
    <n v="10"/>
    <n v="10.146283790322581"/>
    <n v="8.6720373884408595"/>
    <n v="6451.9958169999991"/>
    <n v="318.06062648024465"/>
    <n v="2052125.8316029375"/>
    <n v="1.4742464018817207"/>
  </r>
  <r>
    <s v="01/2021"/>
    <x v="0"/>
    <n v="744"/>
    <s v="EOL.CV.RS.030381-0.01"/>
    <s v="030381"/>
    <x v="1"/>
    <x v="3"/>
    <n v="20052"/>
    <s v="SANGRADOURO II"/>
    <n v="9.98"/>
    <n v="9"/>
    <n v="8.700410686827956"/>
    <n v="8.700410686827956"/>
    <n v="6473.1055509999997"/>
    <n v="310.07255938026992"/>
    <n v="2007132.4053372021"/>
    <n v="0"/>
  </r>
  <r>
    <s v="01/2021"/>
    <x v="0"/>
    <n v="744"/>
    <s v="EOL.CV.RS.030330-5.01"/>
    <s v="030330"/>
    <x v="1"/>
    <x v="3"/>
    <n v="8993"/>
    <s v="SANGRADOURO III"/>
    <n v="9.2200000000000006"/>
    <n v="9"/>
    <n v="7.5552827150537629"/>
    <n v="7.5552827150537629"/>
    <n v="5621.1303399999997"/>
    <n v="310.07255938026992"/>
    <n v="1742958.2711338867"/>
    <n v="0"/>
  </r>
  <r>
    <s v="01/2021"/>
    <x v="0"/>
    <n v="744"/>
    <s v="EOL.CV.PE.031346-7.01"/>
    <s v="031346"/>
    <x v="1"/>
    <x v="3"/>
    <n v="896550"/>
    <s v="Ventos de Santa Brígida V"/>
    <n v="15"/>
    <n v="15"/>
    <n v="15.607258494623656"/>
    <n v="15.607258494623656"/>
    <n v="11611.80032"/>
    <n v="193.96341702918727"/>
    <n v="2252264.4679278103"/>
    <n v="0"/>
  </r>
  <r>
    <s v="01/2021"/>
    <x v="0"/>
    <n v="744"/>
    <s v="EOL.CV.PE.031365-3.01"/>
    <s v="031365"/>
    <x v="1"/>
    <x v="3"/>
    <n v="896544"/>
    <s v="VENTOS DE SANTA BRÍGIDA I"/>
    <n v="6.6"/>
    <n v="6.6"/>
    <n v="7.687489543010753"/>
    <n v="7.687489543010753"/>
    <n v="5719.4922200000001"/>
    <n v="193.96341702918727"/>
    <n v="1109372.254663052"/>
    <n v="0"/>
  </r>
  <r>
    <s v="01/2021"/>
    <x v="0"/>
    <n v="744"/>
    <s v="EOL.CV.PE.031363-7.01"/>
    <s v="031363"/>
    <x v="1"/>
    <x v="3"/>
    <n v="896547"/>
    <s v="VENTOS DE SANTA BRÍGIDA II"/>
    <n v="14.7"/>
    <n v="14.7"/>
    <n v="16.263037063172042"/>
    <n v="16.263037063172042"/>
    <n v="12099.699574999999"/>
    <n v="193.96341702918727"/>
    <n v="2346899.0745936045"/>
    <n v="0"/>
  </r>
  <r>
    <s v="01/2021"/>
    <x v="0"/>
    <n v="744"/>
    <s v="EOL.CV.PE.031354-8.01"/>
    <s v="031354"/>
    <x v="1"/>
    <x v="3"/>
    <n v="896548"/>
    <s v="Ventos de Santa Brígida III "/>
    <n v="14.4"/>
    <n v="14.4"/>
    <n v="15.948729119623657"/>
    <n v="15.948729119623657"/>
    <n v="11865.854465"/>
    <n v="193.96341702918727"/>
    <n v="2301541.678002439"/>
    <n v="0"/>
  </r>
  <r>
    <s v="01/2021"/>
    <x v="0"/>
    <n v="744"/>
    <s v="EOL.CV.PE.031370-0.01"/>
    <s v="031370"/>
    <x v="1"/>
    <x v="3"/>
    <n v="896549"/>
    <s v="Ventos de Santa Brígida IV"/>
    <n v="14"/>
    <n v="14"/>
    <n v="15.853618965053764"/>
    <n v="15.853618965053764"/>
    <n v="11795.09251"/>
    <n v="193.96341702918727"/>
    <n v="2287816.4474149733"/>
    <n v="0"/>
  </r>
  <r>
    <s v="01/2021"/>
    <x v="0"/>
    <n v="744"/>
    <s v="EOL.CV.PE.031353-0.01"/>
    <s v="031353"/>
    <x v="1"/>
    <x v="3"/>
    <n v="896564"/>
    <s v="Ventos de Santa Brígida VI"/>
    <n v="15.1"/>
    <n v="15.1"/>
    <n v="16.563426372311827"/>
    <n v="16.563426372311827"/>
    <n v="12323.189220999999"/>
    <n v="193.96341702918727"/>
    <n v="2390247.8900024081"/>
    <n v="0"/>
  </r>
  <r>
    <s v="01/2021"/>
    <x v="0"/>
    <n v="744"/>
    <s v="EOL.CV.PE.031422-6.01"/>
    <s v="031422"/>
    <x v="1"/>
    <x v="3"/>
    <n v="896551"/>
    <s v="VENTOS DE SANTA BRÍGIDA VII"/>
    <n v="14.9"/>
    <n v="14.9"/>
    <n v="16.803793295698924"/>
    <n v="16.803793295698924"/>
    <n v="12502.022212"/>
    <n v="193.96341702918727"/>
    <n v="2424934.9480143185"/>
    <n v="0"/>
  </r>
  <r>
    <s v="01/2021"/>
    <x v="0"/>
    <n v="744"/>
    <s v="UTE.AI.SP.031739-0.02"/>
    <s v="031739"/>
    <x v="3"/>
    <x v="6"/>
    <n v="904177"/>
    <s v="UTE SANTA CÂNDIDA II"/>
    <n v="20.2"/>
    <n v="22.8"/>
    <n v="0"/>
    <n v="0"/>
    <n v="0"/>
    <n v="218.68196529131544"/>
    <n v="0"/>
    <n v="0"/>
  </r>
  <r>
    <s v="01/2021"/>
    <x v="0"/>
    <n v="744"/>
    <s v="UTE.GN.RJ.027243-4.01"/>
    <s v="027243"/>
    <x v="4"/>
    <x v="7"/>
    <n v="8063"/>
    <s v="SANTA CRUZ NOVA"/>
    <n v="401.2"/>
    <n v="245.70000099999999"/>
    <n v="71.941355036290318"/>
    <n v="63.363805354838711"/>
    <n v="47142.671183999999"/>
    <n v="298.48364650361464"/>
    <n v="14071316.400921196"/>
    <n v="8.5775496814516163"/>
  </r>
  <r>
    <s v="01/2021"/>
    <x v="0"/>
    <n v="744"/>
    <s v="EOL.CV.RN.030834-0.01"/>
    <s v="030834"/>
    <x v="1"/>
    <x v="3"/>
    <n v="893424"/>
    <s v="SANTA HELENA"/>
    <n v="16"/>
    <n v="16"/>
    <n v="14.147602235215054"/>
    <n v="14.147602235215054"/>
    <n v="10525.816063"/>
    <n v="190.63364328122086"/>
    <n v="2006574.6645976866"/>
    <n v="0"/>
  </r>
  <r>
    <s v="01/2021"/>
    <x v="0"/>
    <n v="744"/>
    <s v="EOL.CV.PI.031361-0.01"/>
    <s v="031361"/>
    <x v="1"/>
    <x v="3"/>
    <n v="896528"/>
    <s v="Ventos de Santa Joana II "/>
    <n v="14.8"/>
    <n v="14.3"/>
    <n v="9.8927395483870963"/>
    <n v="9.8927395483870963"/>
    <n v="7360.1982239999998"/>
    <n v="183.91410550896816"/>
    <n v="1353644.272735656"/>
    <n v="0"/>
  </r>
  <r>
    <s v="01/2021"/>
    <x v="0"/>
    <n v="744"/>
    <s v="EOL.CV.PI.031417-0.01"/>
    <s v="031417"/>
    <x v="1"/>
    <x v="3"/>
    <n v="896344"/>
    <s v="VENTOS DE SANTA JOANA IX"/>
    <n v="15.8"/>
    <n v="13.2"/>
    <n v="8.6134686854838716"/>
    <n v="8.6134686854838716"/>
    <n v="6408.4207020000003"/>
    <n v="183.86394255628818"/>
    <n v="1178277.495829056"/>
    <n v="0"/>
  </r>
  <r>
    <s v="01/2021"/>
    <x v="0"/>
    <n v="744"/>
    <s v="EOL.CV.PI.031367-0.01"/>
    <s v="031367"/>
    <x v="1"/>
    <x v="3"/>
    <n v="896527"/>
    <s v="Ventos de Santa Joana VI "/>
    <n v="15.1"/>
    <n v="15.1"/>
    <n v="11.67049608736559"/>
    <n v="11.67049608736559"/>
    <n v="8682.8490889999994"/>
    <n v="183.91410550896816"/>
    <n v="1596898.423472794"/>
    <n v="0"/>
  </r>
  <r>
    <s v="01/2021"/>
    <x v="0"/>
    <n v="744"/>
    <s v="EOL.CV.PI.031366-1.01"/>
    <s v="031366"/>
    <x v="1"/>
    <x v="3"/>
    <n v="896526"/>
    <s v="Ventos de Santa Joana VIII"/>
    <n v="15.7"/>
    <n v="15.6"/>
    <n v="12.219084495967742"/>
    <n v="12.219084495967742"/>
    <n v="9090.9988649999996"/>
    <n v="183.89738452474151"/>
    <n v="1671810.9139908936"/>
    <n v="0"/>
  </r>
  <r>
    <s v="01/2021"/>
    <x v="0"/>
    <n v="744"/>
    <s v="EOL.CV.PI.031388-2.01"/>
    <s v="031388"/>
    <x v="1"/>
    <x v="3"/>
    <n v="896044"/>
    <s v="VENTOS DE SANTA JOANA XI ENERGIAS RENOVA"/>
    <n v="16"/>
    <n v="14.1"/>
    <n v="8.6079323588709666"/>
    <n v="8.6079323588709666"/>
    <n v="6404.3016749999988"/>
    <n v="183.86394255628818"/>
    <n v="1177520.15528534"/>
    <n v="0"/>
  </r>
  <r>
    <s v="01/2021"/>
    <x v="0"/>
    <n v="744"/>
    <s v="EOL.CV.PI.031414-5.01"/>
    <s v="031414"/>
    <x v="1"/>
    <x v="3"/>
    <n v="896025"/>
    <s v="VENTOS DE SANTA JOANA XII"/>
    <n v="16.899999999999999"/>
    <n v="15.3"/>
    <n v="11.24947709139785"/>
    <n v="11.24947709139785"/>
    <n v="8369.6109560000004"/>
    <n v="183.86394255628818"/>
    <n v="1538869.6680324643"/>
    <n v="0"/>
  </r>
  <r>
    <s v="01/2021"/>
    <x v="0"/>
    <n v="744"/>
    <s v="EOL.CV.PI.031368-8.01"/>
    <s v="031368"/>
    <x v="1"/>
    <x v="3"/>
    <n v="896546"/>
    <s v="Ventos de Santa Joana XIV"/>
    <n v="14.9"/>
    <n v="14.7"/>
    <n v="10.935511791666666"/>
    <n v="10.935511791666666"/>
    <n v="8136.0207730000002"/>
    <n v="183.91410550896816"/>
    <n v="1496328.9828686786"/>
    <n v="0"/>
  </r>
  <r>
    <s v="01/2021"/>
    <x v="0"/>
    <n v="744"/>
    <s v="EOL.CV.PI.031416-1.01"/>
    <s v="031416"/>
    <x v="1"/>
    <x v="3"/>
    <n v="896087"/>
    <s v="VENTOS DE SANTA JOANA XV"/>
    <n v="16.2"/>
    <n v="15"/>
    <n v="9.8730434206989255"/>
    <n v="9.8730434206989255"/>
    <n v="7345.5443050000003"/>
    <n v="183.86394255628818"/>
    <n v="1350580.7361391899"/>
    <n v="0"/>
  </r>
  <r>
    <s v="01/2021"/>
    <x v="0"/>
    <n v="744"/>
    <s v="EOL.CV.PI.031392-0.01"/>
    <s v="031392"/>
    <x v="1"/>
    <x v="3"/>
    <n v="896089"/>
    <s v="VENTOS DE SANTA JOANA XVI"/>
    <n v="17.399999999999999"/>
    <n v="15.3"/>
    <n v="10.314271383064517"/>
    <n v="10.314271383064517"/>
    <n v="7673.8179090000003"/>
    <n v="183.86394255628818"/>
    <n v="1410938.4152077916"/>
    <n v="0"/>
  </r>
  <r>
    <s v="01/2021"/>
    <x v="0"/>
    <n v="744"/>
    <s v="EOL.CV.CE.032013-7.01"/>
    <s v="032013"/>
    <x v="1"/>
    <x v="3"/>
    <n v="901795"/>
    <s v="Central Geradora Eólica Santa Monica I"/>
    <n v="9"/>
    <n v="9.6999999999999993"/>
    <n v="9.9554631774193556"/>
    <n v="9.9554632325268813"/>
    <n v="7406.8646449999997"/>
    <n v="260.08192266278701"/>
    <n v="1926391.5977746213"/>
    <n v="0"/>
  </r>
  <r>
    <s v="01/2021"/>
    <x v="0"/>
    <n v="744"/>
    <s v="EOL.CV.RN.031810-8.01"/>
    <s v="031810"/>
    <x v="1"/>
    <x v="3"/>
    <n v="904069"/>
    <s v="SANTANA 1"/>
    <n v="17.3"/>
    <n v="17.199997"/>
    <n v="17.629019493279571"/>
    <n v="17.629019424731183"/>
    <n v="13115.990452"/>
    <n v="203.33075172160147"/>
    <n v="2666884.1981785074"/>
    <n v="6.8548388298950158E-8"/>
  </r>
  <r>
    <s v="01/2021"/>
    <x v="0"/>
    <n v="744"/>
    <s v="EOL.CV.RN.031811-6.01"/>
    <s v="031811"/>
    <x v="1"/>
    <x v="3"/>
    <n v="904070"/>
    <s v="SANTANA 2"/>
    <n v="13.1"/>
    <n v="12.899998999999999"/>
    <n v="13.680842108870968"/>
    <n v="13.680842106182796"/>
    <n v="10178.546527"/>
    <n v="203.33075172160147"/>
    <n v="2069611.5167682061"/>
    <n v="2.6881705081748767E-9"/>
  </r>
  <r>
    <s v="01/2021"/>
    <x v="0"/>
    <n v="744"/>
    <s v="UTE.AI.MG.029116-1.01"/>
    <s v="029116"/>
    <x v="3"/>
    <x v="6"/>
    <n v="893843"/>
    <s v="SANTO ÂNGELO - USA"/>
    <n v="16.7"/>
    <n v="10.018757000000001"/>
    <n v="1.7215551075268818E-3"/>
    <n v="0"/>
    <n v="0"/>
    <n v="222.67683204562223"/>
    <n v="0"/>
    <n v="1.7215551075268818E-3"/>
  </r>
  <r>
    <s v="01/2021"/>
    <x v="0"/>
    <n v="744"/>
    <s v="EOL.CV.PI.031747-0.02"/>
    <s v="031747"/>
    <x v="1"/>
    <x v="3"/>
    <n v="906764"/>
    <s v="Ventos de Santo Augusto II "/>
    <n v="14.1"/>
    <n v="13.300001"/>
    <n v="8.2881317258064513"/>
    <n v="8.1051790376344073"/>
    <n v="6030.2532039999987"/>
    <n v="198.06648006538629"/>
    <n v="1194391.0260192975"/>
    <n v="0.18295268817204394"/>
  </r>
  <r>
    <s v="01/2021"/>
    <x v="0"/>
    <n v="744"/>
    <s v="EOL.CV.PI.031603-2.01"/>
    <s v="031603"/>
    <x v="1"/>
    <x v="3"/>
    <n v="896950"/>
    <s v="EOL SANTO AUGUSTO IV"/>
    <n v="15.5"/>
    <n v="15.399998999999999"/>
    <n v="9.8065167365591392"/>
    <n v="9.8065167486559144"/>
    <n v="7296.0484610000003"/>
    <n v="207.21874286626064"/>
    <n v="1511877.9899797358"/>
    <n v="0"/>
  </r>
  <r>
    <s v="01/2021"/>
    <x v="0"/>
    <n v="744"/>
    <s v="EOL.CV.RN.030849-8.01"/>
    <s v="030849"/>
    <x v="1"/>
    <x v="3"/>
    <n v="893427"/>
    <s v="SANTO CRISTO"/>
    <n v="15.3"/>
    <n v="14.8"/>
    <n v="11.787715778225806"/>
    <n v="11.787715778225806"/>
    <n v="8770.0605390000001"/>
    <n v="184.91351238849154"/>
    <n v="1621702.6981261973"/>
    <n v="0"/>
  </r>
  <r>
    <s v="01/2021"/>
    <x v="0"/>
    <n v="744"/>
    <s v="EOL.CV.PE.031761-6.01"/>
    <s v="031761"/>
    <x v="1"/>
    <x v="3"/>
    <n v="908907"/>
    <s v="Ventos de Santo Estevão I"/>
    <n v="12.4"/>
    <n v="11.600004"/>
    <n v="6.6036257137096781"/>
    <n v="6.4046044086021503"/>
    <n v="4765.0256799999997"/>
    <n v="198.06648006538629"/>
    <n v="943791.86385877372"/>
    <n v="0.19902130510752769"/>
  </r>
  <r>
    <s v="01/2021"/>
    <x v="0"/>
    <n v="744"/>
    <s v="EOL.CV.PE.031762-4.01"/>
    <s v="031762"/>
    <x v="1"/>
    <x v="3"/>
    <n v="908534"/>
    <s v="Ventos de Santo Estevão II"/>
    <n v="11.9"/>
    <n v="11.399997000000001"/>
    <n v="6.899805532258064"/>
    <n v="6.8527994475806446"/>
    <n v="5098.4827889999997"/>
    <n v="199.72689793446031"/>
    <n v="1018304.1516192055"/>
    <n v="4.7006084677419221E-2"/>
  </r>
  <r>
    <s v="01/2021"/>
    <x v="0"/>
    <n v="744"/>
    <s v="EOL.CV.PE.031763-2.01"/>
    <s v="031763"/>
    <x v="1"/>
    <x v="3"/>
    <n v="906153"/>
    <s v="Ventos de Santo Estevão III"/>
    <n v="14.2"/>
    <n v="12.599996000000001"/>
    <n v="7.4784561733870962"/>
    <n v="6.8796667379032268"/>
    <n v="5118.4720530000004"/>
    <n v="198.06648006538629"/>
    <n v="1013797.7428507614"/>
    <n v="0.5987894354838702"/>
  </r>
  <r>
    <s v="01/2021"/>
    <x v="0"/>
    <n v="744"/>
    <s v="EOL.CV.PE.031764-0.01"/>
    <s v="031764"/>
    <x v="1"/>
    <x v="3"/>
    <n v="906154"/>
    <s v="Ventos de Santo Estevão V"/>
    <n v="13.6"/>
    <n v="13.5"/>
    <n v="8.6249663884408605"/>
    <n v="8.624966461021506"/>
    <n v="6416.9750470000008"/>
    <n v="198.05004028450435"/>
    <n v="1270882.1665630094"/>
    <n v="0"/>
  </r>
  <r>
    <s v="01/2021"/>
    <x v="0"/>
    <n v="744"/>
    <s v="EOL.CV.PI.031364-5.01"/>
    <s v="031364"/>
    <x v="1"/>
    <x v="3"/>
    <n v="896545"/>
    <s v="VENTOS DE SANTO ONOFRE I"/>
    <n v="16.2"/>
    <n v="16"/>
    <n v="12.22809933736559"/>
    <n v="12.22809933736559"/>
    <n v="9097.7059069999996"/>
    <n v="183.89738452474151"/>
    <n v="1673044.3214725913"/>
    <n v="0"/>
  </r>
  <r>
    <s v="01/2021"/>
    <x v="0"/>
    <n v="744"/>
    <s v="EOL.CV.PI.031362-9.01"/>
    <s v="031362"/>
    <x v="1"/>
    <x v="3"/>
    <n v="896525"/>
    <s v="Ventos de Santo Onofre II "/>
    <n v="16.600000000000001"/>
    <n v="15.9"/>
    <n v="11.430913150537632"/>
    <n v="11.430913150537632"/>
    <n v="8504.5993839999992"/>
    <n v="183.89738452474151"/>
    <n v="1563973.5831483277"/>
    <n v="0"/>
  </r>
  <r>
    <s v="01/2021"/>
    <x v="0"/>
    <n v="744"/>
    <s v="EOL.CV.PI.031886-8.02"/>
    <s v="031886"/>
    <x v="1"/>
    <x v="3"/>
    <n v="896524"/>
    <s v="Ventos de Santo Onofre III"/>
    <n v="16.7"/>
    <n v="16.7"/>
    <n v="11.994473461021505"/>
    <n v="11.994473461021505"/>
    <n v="8923.8882549999998"/>
    <n v="183.89738452474151"/>
    <n v="1641079.7098855595"/>
    <n v="0"/>
  </r>
  <r>
    <s v="01/2021"/>
    <x v="0"/>
    <n v="744"/>
    <s v="CGH.PH.SC.031429-3.01"/>
    <s v="031429"/>
    <x v="0"/>
    <x v="19"/>
    <n v="907107"/>
    <s v="SANTO TESSARO"/>
    <n v="0.64"/>
    <n v="0.55000000000000004"/>
    <n v="0.49566774193548385"/>
    <n v="0.49566774193548385"/>
    <n v="368.77679999999998"/>
    <n v="301.76469369228624"/>
    <n v="111283.8180928215"/>
    <n v="0"/>
  </r>
  <r>
    <s v="01/2021"/>
    <x v="0"/>
    <n v="744"/>
    <s v="EOL.CV.PE.031818-3.01"/>
    <s v="031818"/>
    <x v="1"/>
    <x v="3"/>
    <n v="899082"/>
    <s v="Ventos de São Clemente I "/>
    <n v="17.2"/>
    <n v="15.300001"/>
    <n v="14.125914181451613"/>
    <n v="14.125914127688171"/>
    <n v="10509.680111"/>
    <n v="204.8914389925302"/>
    <n v="2153343.4812939642"/>
    <n v="5.3763441946914531E-8"/>
  </r>
  <r>
    <s v="01/2021"/>
    <x v="0"/>
    <n v="744"/>
    <s v="EOL.CV.PE.031819-1.01"/>
    <s v="031819"/>
    <x v="1"/>
    <x v="3"/>
    <n v="899092"/>
    <s v="Ventos de São Clemente II"/>
    <n v="15.5"/>
    <n v="14.200003000000001"/>
    <n v="14.000967157258064"/>
    <n v="14.000967215053763"/>
    <n v="10416.719607999999"/>
    <n v="204.90720351041836"/>
    <n v="2134460.8846274214"/>
    <n v="0"/>
  </r>
  <r>
    <s v="01/2021"/>
    <x v="0"/>
    <n v="744"/>
    <s v="EOL.CV.PE.031820-5.01"/>
    <s v="031820"/>
    <x v="1"/>
    <x v="3"/>
    <n v="899093"/>
    <s v="Ventos de São Clemente III"/>
    <n v="15.2"/>
    <n v="14.499995999999999"/>
    <n v="15.625748655913979"/>
    <n v="15.616585799731183"/>
    <n v="11618.739835"/>
    <n v="204.8914389925302"/>
    <n v="2380580.3240729831"/>
    <n v="9.1628561827962179E-3"/>
  </r>
  <r>
    <s v="01/2021"/>
    <x v="0"/>
    <n v="744"/>
    <s v="EOL.CV.PE.031821-3.01"/>
    <s v="031821"/>
    <x v="1"/>
    <x v="3"/>
    <n v="899095"/>
    <s v="Ventos de São Clemente IV"/>
    <n v="15.7"/>
    <n v="14.599996000000001"/>
    <n v="15.582361049731183"/>
    <n v="15.571434943548386"/>
    <n v="11585.147598"/>
    <n v="204.8914389925302"/>
    <n v="2373697.5622950746"/>
    <n v="1.092610618279748E-2"/>
  </r>
  <r>
    <s v="01/2021"/>
    <x v="0"/>
    <n v="744"/>
    <s v="EOL.CV.PE.031822-1.01"/>
    <s v="031822"/>
    <x v="1"/>
    <x v="3"/>
    <n v="899677"/>
    <s v="Ventos de São Clemente V"/>
    <n v="18.600000000000001"/>
    <n v="15.699997"/>
    <n v="17.676576041666667"/>
    <n v="17.676575995967742"/>
    <n v="13151.372541000001"/>
    <n v="204.8914389925302"/>
    <n v="2694603.6446523387"/>
    <n v="4.569892308775521E-8"/>
  </r>
  <r>
    <s v="01/2021"/>
    <x v="0"/>
    <n v="744"/>
    <s v="EOL.CV.PE.031823-0.01"/>
    <s v="031823"/>
    <x v="1"/>
    <x v="3"/>
    <n v="899127"/>
    <s v="Ventos de São Clemente VI"/>
    <n v="15.2"/>
    <n v="13.299999"/>
    <n v="14.497539384408602"/>
    <n v="14.436689638440861"/>
    <n v="10740.897091000001"/>
    <n v="204.8914389925302"/>
    <n v="2200717.8610456716"/>
    <n v="6.0849745967741287E-2"/>
  </r>
  <r>
    <s v="01/2021"/>
    <x v="0"/>
    <n v="744"/>
    <s v="EOL.CV.PE.031824-8.01"/>
    <s v="031824"/>
    <x v="1"/>
    <x v="3"/>
    <n v="899700"/>
    <s v="Ventos de São Clemente VII"/>
    <n v="13"/>
    <n v="10.700005000000001"/>
    <n v="13.839704850806452"/>
    <n v="13.66041152016129"/>
    <n v="10163.346170999999"/>
    <n v="204.90720351041836"/>
    <n v="2082542.842207928"/>
    <n v="0.17929333064516231"/>
  </r>
  <r>
    <s v="01/2021"/>
    <x v="0"/>
    <n v="744"/>
    <s v="EOL.CV.PE.031825-6.01"/>
    <s v="031825"/>
    <x v="1"/>
    <x v="3"/>
    <n v="899370"/>
    <s v="Ventos de São Clemente VIII"/>
    <n v="11.7"/>
    <n v="9.5000009999999993"/>
    <n v="11.13560097983871"/>
    <n v="11.135601072580645"/>
    <n v="8284.8871980000004"/>
    <n v="204.90720351041836"/>
    <n v="1697633.0671414458"/>
    <n v="0"/>
  </r>
  <r>
    <s v="01/2021"/>
    <x v="0"/>
    <n v="744"/>
    <s v="EOL.CV.CE.030912-5.01"/>
    <s v="030912"/>
    <x v="1"/>
    <x v="3"/>
    <n v="892121"/>
    <s v="SÃO CRISTOVÃO"/>
    <n v="11.1"/>
    <n v="12.9"/>
    <n v="10.663248825268818"/>
    <n v="10.663248873655913"/>
    <n v="7933.4571619999997"/>
    <n v="194.01711939750848"/>
    <n v="1539226.5054347727"/>
    <n v="0"/>
  </r>
  <r>
    <s v="01/2021"/>
    <x v="0"/>
    <n v="744"/>
    <s v="EOL.CV.CE.030911-7.01"/>
    <s v="030911"/>
    <x v="1"/>
    <x v="3"/>
    <n v="892253"/>
    <s v="SÃO JORGE CE"/>
    <n v="10.8"/>
    <n v="12.100001000000001"/>
    <n v="9.4320616411290317"/>
    <n v="9.4320616102150545"/>
    <n v="7017.4538380000004"/>
    <n v="194.3722909235276"/>
    <n v="1363998.5789421613"/>
    <n v="3.0913977958158698E-8"/>
  </r>
  <r>
    <s v="01/2021"/>
    <x v="0"/>
    <n v="744"/>
    <s v="UTE.AI.SP.026847-0.01"/>
    <s v="026847"/>
    <x v="3"/>
    <x v="6"/>
    <n v="8413"/>
    <s v="QUATÁ SÃO JOSÉ"/>
    <n v="29"/>
    <n v="28.000001000000001"/>
    <n v="0"/>
    <n v="0"/>
    <n v="0"/>
    <n v="323.31265015640679"/>
    <n v="0"/>
    <n v="0"/>
  </r>
  <r>
    <s v="01/2021"/>
    <x v="0"/>
    <n v="744"/>
    <s v="UTE.AI.SP.028975-2.01"/>
    <s v="028975"/>
    <x v="3"/>
    <x v="6"/>
    <n v="8045"/>
    <s v="SÃO JOSÉ COLINA"/>
    <n v="26.9"/>
    <n v="33.4"/>
    <n v="0"/>
    <n v="0"/>
    <n v="0"/>
    <n v="269.50253965702899"/>
    <n v="0"/>
    <n v="0"/>
  </r>
  <r>
    <s v="01/2021"/>
    <x v="0"/>
    <n v="744"/>
    <s v="EOL.CV.BA.030725-4.01"/>
    <s v="030725"/>
    <x v="1"/>
    <x v="3"/>
    <n v="890748"/>
    <s v="SAO JUDAS 3LER"/>
    <n v="15.6"/>
    <n v="15.2"/>
    <n v="17.491835706989249"/>
    <n v="17.491835706989249"/>
    <n v="13013.925766000002"/>
    <n v="241.61332206168333"/>
    <n v="3144337.8373873974"/>
    <n v="0"/>
  </r>
  <r>
    <s v="01/2021"/>
    <x v="0"/>
    <n v="744"/>
    <s v="UTE.AI.SP.026869-0.01"/>
    <s v="026869"/>
    <x v="3"/>
    <x v="6"/>
    <n v="8663"/>
    <s v="SÃO LUIZ (ABENGOA)"/>
    <n v="12.2"/>
    <n v="8"/>
    <n v="0"/>
    <n v="0"/>
    <n v="0"/>
    <n v="341.83066900429839"/>
    <n v="0"/>
    <n v="0"/>
  </r>
  <r>
    <s v="01/2021"/>
    <x v="0"/>
    <n v="744"/>
    <s v="EOL.CV.BA.030456-5.01"/>
    <s v="030456"/>
    <x v="1"/>
    <x v="3"/>
    <n v="888108"/>
    <s v="SAO PEDRO DO LAGO"/>
    <n v="13.5"/>
    <n v="13.199997"/>
    <n v="9.797755279569893"/>
    <n v="9.7977553077956987"/>
    <n v="7289.5299489999998"/>
    <n v="264.70783176098098"/>
    <n v="1929595.6673565242"/>
    <n v="0"/>
  </r>
  <r>
    <s v="01/2021"/>
    <x v="0"/>
    <n v="744"/>
    <s v="UFV.RS.BA.033782-0.01"/>
    <s v="033782"/>
    <x v="2"/>
    <x v="4"/>
    <n v="909749"/>
    <s v="SÃO PEDRO II"/>
    <n v="8"/>
    <n v="7.5"/>
    <n v="8.8642216572580654"/>
    <n v="8.8642216572580654"/>
    <n v="6594.9809130000003"/>
    <n v="437.80719705057055"/>
    <n v="2887330.108122543"/>
    <n v="0"/>
  </r>
  <r>
    <s v="01/2021"/>
    <x v="0"/>
    <n v="744"/>
    <s v="UFV.RS.BA.033784-6.01"/>
    <s v="033784"/>
    <x v="2"/>
    <x v="4"/>
    <n v="909778"/>
    <s v="SÃO PEDRO IV"/>
    <n v="8"/>
    <n v="7.5"/>
    <n v="8.8315694879032254"/>
    <n v="8.8315694879032254"/>
    <n v="6570.6876990000001"/>
    <n v="437.80719705057055"/>
    <n v="2876694.364193853"/>
    <n v="0"/>
  </r>
  <r>
    <s v="01/2021"/>
    <x v="0"/>
    <n v="744"/>
    <s v="EOL.CV.PI.032367-5.01"/>
    <s v="032367"/>
    <x v="1"/>
    <x v="3"/>
    <n v="908210"/>
    <s v="Ventos de São Virgílio 01"/>
    <n v="15.2"/>
    <n v="15.2"/>
    <n v="9.698915857526881"/>
    <n v="9.698915857526881"/>
    <n v="7215.9933979999996"/>
    <n v="222.66693248213588"/>
    <n v="1606763.1147440041"/>
    <n v="0"/>
  </r>
  <r>
    <s v="01/2021"/>
    <x v="0"/>
    <n v="744"/>
    <s v="EOL.CV.BA.030306-2.01"/>
    <s v="030306"/>
    <x v="1"/>
    <x v="3"/>
    <n v="20012"/>
    <s v="SEABRA"/>
    <n v="11.33"/>
    <n v="11"/>
    <n v="13.496483739247312"/>
    <n v="13.496483739247312"/>
    <n v="10041.383902"/>
    <n v="289.39967722944186"/>
    <n v="2905973.2601757133"/>
    <n v="0"/>
  </r>
  <r>
    <s v="01/2021"/>
    <x v="0"/>
    <n v="744"/>
    <s v="EOL.CV.BA.030546-4.01"/>
    <s v="030546"/>
    <x v="1"/>
    <x v="3"/>
    <n v="890773"/>
    <s v="SERAIMA"/>
    <n v="17.5"/>
    <n v="15.3"/>
    <n v="14.646840899193549"/>
    <n v="14.646840899193549"/>
    <n v="10897.249629"/>
    <n v="242.23263849825619"/>
    <n v="2639669.5300068134"/>
    <n v="0"/>
  </r>
  <r>
    <s v="01/2021"/>
    <x v="0"/>
    <n v="744"/>
    <s v="EOL.CV.BA.032462-0.01"/>
    <s v="032462"/>
    <x v="1"/>
    <x v="3"/>
    <n v="910707"/>
    <s v="SERRA DA BABILONIA II"/>
    <n v="16.100000000000001"/>
    <n v="13.5"/>
    <n v="14.945187947580644"/>
    <n v="14.945187947580644"/>
    <n v="11119.219832999999"/>
    <n v="291.27038554681735"/>
    <n v="3238699.4477377278"/>
    <n v="0"/>
  </r>
  <r>
    <s v="01/2021"/>
    <x v="0"/>
    <n v="744"/>
    <s v="EOL.CV.BA.032465-5.01"/>
    <s v="032465"/>
    <x v="1"/>
    <x v="3"/>
    <n v="910708"/>
    <s v="SERRA DA BABILONIA IX"/>
    <n v="13.2"/>
    <n v="11.8"/>
    <n v="13.121653666666667"/>
    <n v="13.121653666666667"/>
    <n v="9762.5103280000003"/>
    <n v="291.27038554681735"/>
    <n v="2843530.1471413462"/>
    <n v="0"/>
  </r>
  <r>
    <s v="01/2021"/>
    <x v="0"/>
    <n v="744"/>
    <s v="EOL.CV.BA.032466-3.01"/>
    <s v="032466"/>
    <x v="1"/>
    <x v="3"/>
    <n v="910709"/>
    <s v="SERRA DA BABILONIA VI"/>
    <n v="13.2"/>
    <n v="10.8"/>
    <n v="12.56629506451613"/>
    <n v="12.56629506451613"/>
    <n v="9349.3235280000008"/>
    <n v="291.27038554681735"/>
    <n v="2723181.0686024907"/>
    <n v="0"/>
  </r>
  <r>
    <s v="01/2021"/>
    <x v="0"/>
    <n v="744"/>
    <s v="EOL.CV.BA.032467-1.01"/>
    <s v="032467"/>
    <x v="1"/>
    <x v="3"/>
    <n v="910710"/>
    <s v="SERRA DA BABILONIA VII"/>
    <n v="14.4"/>
    <n v="12.8"/>
    <n v="13.694787275537633"/>
    <n v="13.694787275537633"/>
    <n v="10188.921732999999"/>
    <n v="291.27038554681735"/>
    <n v="2967731.1614772561"/>
    <n v="0"/>
  </r>
  <r>
    <s v="01/2021"/>
    <x v="0"/>
    <n v="744"/>
    <s v="EOL.CV.BA.032468-0.01"/>
    <s v="032468"/>
    <x v="1"/>
    <x v="3"/>
    <n v="910711"/>
    <s v="SERRA DA BABILONIA VIII"/>
    <n v="14.1"/>
    <n v="12.6"/>
    <n v="13.969798684139786"/>
    <n v="13.969798684139786"/>
    <n v="10393.530221000001"/>
    <n v="291.27038554681735"/>
    <n v="3027327.5546631678"/>
    <n v="0"/>
  </r>
  <r>
    <s v="01/2021"/>
    <x v="0"/>
    <n v="744"/>
    <s v="EOL.CV.BA.032470-1.01"/>
    <s v="032470"/>
    <x v="1"/>
    <x v="3"/>
    <n v="910713"/>
    <s v="SERRA DA BABILONIA XI"/>
    <n v="15.5"/>
    <n v="12"/>
    <n v="13.440707716397849"/>
    <n v="13.440707716397849"/>
    <n v="9999.8865409999999"/>
    <n v="291.27038554681735"/>
    <n v="2912670.8082214999"/>
    <n v="0"/>
  </r>
  <r>
    <s v="01/2021"/>
    <x v="0"/>
    <n v="744"/>
    <s v="EOL.CV.BA.032471-0.01"/>
    <s v="032471"/>
    <x v="1"/>
    <x v="3"/>
    <n v="910678"/>
    <s v="SERRA DA BABILONIA XII"/>
    <n v="15.8"/>
    <n v="13.1"/>
    <n v="14.030130444892473"/>
    <n v="14.030130444892473"/>
    <n v="10438.417051"/>
    <n v="291.27038554681735"/>
    <n v="3040401.7589432425"/>
    <n v="0"/>
  </r>
  <r>
    <s v="01/2021"/>
    <x v="0"/>
    <n v="744"/>
    <s v="EOL.CV.BA.032469-8.01"/>
    <s v="032469"/>
    <x v="1"/>
    <x v="3"/>
    <n v="910712"/>
    <s v="SERRA DA BABILONIA X"/>
    <n v="14.1"/>
    <n v="12.7"/>
    <n v="13.814745209677421"/>
    <n v="13.814745209677421"/>
    <n v="10278.170436"/>
    <n v="291.27038554681735"/>
    <n v="2993726.66560962"/>
    <n v="0"/>
  </r>
  <r>
    <s v="01/2021"/>
    <x v="0"/>
    <n v="744"/>
    <s v="EOL.CV.PE.031537-0.01"/>
    <s v="031537"/>
    <x v="1"/>
    <x v="3"/>
    <n v="896942"/>
    <s v="Eólica Serra das Vacas I S.A."/>
    <n v="12.2"/>
    <n v="12.2"/>
    <n v="13.255145103494623"/>
    <n v="13.255145107526882"/>
    <n v="9861.8279600000005"/>
    <n v="203.10312772917052"/>
    <n v="2002968.1038029853"/>
    <n v="0"/>
  </r>
  <r>
    <s v="01/2021"/>
    <x v="0"/>
    <n v="744"/>
    <s v="EOL.CV.PE.031540-0.01"/>
    <s v="031540"/>
    <x v="1"/>
    <x v="3"/>
    <n v="896941"/>
    <s v="Eólica Serra das Vacas II S.A."/>
    <n v="10.7"/>
    <n v="9.9000029999999999"/>
    <n v="12.014563806451614"/>
    <n v="11.52478836827957"/>
    <n v="8574.4425460000002"/>
    <n v="203.10312772917052"/>
    <n v="1741496.0996266722"/>
    <n v="0.48977543817204361"/>
  </r>
  <r>
    <s v="01/2021"/>
    <x v="0"/>
    <n v="744"/>
    <s v="EOL.CV.PE.031560-5.01"/>
    <s v="031560"/>
    <x v="1"/>
    <x v="3"/>
    <n v="896940"/>
    <s v="Eólica Serra das Vacas III S.A."/>
    <n v="11.5"/>
    <n v="11"/>
    <n v="11.898700258064517"/>
    <n v="11.799612534946236"/>
    <n v="8778.9117260000003"/>
    <n v="203.10312772917052"/>
    <n v="1783024.429608891"/>
    <n v="9.9087723118280194E-2"/>
  </r>
  <r>
    <s v="01/2021"/>
    <x v="0"/>
    <n v="744"/>
    <s v="EOL.CV.PE.031574-5.01"/>
    <s v="031574"/>
    <x v="1"/>
    <x v="3"/>
    <n v="896943"/>
    <s v="Eólica Serra das Vacas IV S.A."/>
    <n v="11.2"/>
    <n v="10.500000999999999"/>
    <n v="11.950995806451614"/>
    <n v="11.615791837365592"/>
    <n v="8642.1491270000006"/>
    <n v="203.10312772917052"/>
    <n v="1755247.5179956206"/>
    <n v="0.33520396908602135"/>
  </r>
  <r>
    <s v="01/2021"/>
    <x v="0"/>
    <n v="744"/>
    <s v="EOL.CV.PE.032360-8.01"/>
    <s v="032360"/>
    <x v="1"/>
    <x v="3"/>
    <n v="910191"/>
    <s v="EOLICA SERRA DAS VACAS V S.A."/>
    <n v="11.6"/>
    <n v="11.6"/>
    <n v="14.142883000000001"/>
    <n v="14.142883000000001"/>
    <n v="10522.304952"/>
    <n v="223.88156432587368"/>
    <n v="2355750.0929676471"/>
    <n v="0"/>
  </r>
  <r>
    <s v="01/2021"/>
    <x v="0"/>
    <n v="744"/>
    <s v="EOL.CV.PE.032361-6.01"/>
    <s v="032361"/>
    <x v="1"/>
    <x v="3"/>
    <n v="910129"/>
    <s v="EOLICA SERRA DAS VACAS VII S/A"/>
    <n v="11"/>
    <n v="11"/>
    <n v="12.905513544354839"/>
    <n v="12.905513544354839"/>
    <n v="9601.7020769999999"/>
    <n v="223.88156432587368"/>
    <n v="2149644.0811897502"/>
    <n v="0"/>
  </r>
  <r>
    <s v="01/2021"/>
    <x v="0"/>
    <n v="744"/>
    <s v="EOL.CV.BA.030802-1.01"/>
    <s v="030802"/>
    <x v="1"/>
    <x v="3"/>
    <n v="892114"/>
    <s v="SERRA DO ESPINHAÇO"/>
    <n v="10.6"/>
    <n v="8.9000039999999991"/>
    <n v="10.824153388440861"/>
    <n v="9.4221856263440866"/>
    <n v="7010.1061060000002"/>
    <n v="184.18447609824173"/>
    <n v="1291152.7205266955"/>
    <n v="1.4019677620967741"/>
  </r>
  <r>
    <s v="01/2021"/>
    <x v="0"/>
    <n v="744"/>
    <s v="EOL.CV.BA.030314-3.01"/>
    <s v="030314"/>
    <x v="1"/>
    <x v="3"/>
    <n v="20028"/>
    <s v="SERRA DO SALTO 2LER"/>
    <n v="7.46"/>
    <n v="7"/>
    <n v="8.8185896572580642"/>
    <n v="8.8185896572580642"/>
    <n v="6561.0307050000001"/>
    <n v="299.63275389410177"/>
    <n v="1965899.69852291"/>
    <n v="0"/>
  </r>
  <r>
    <s v="01/2021"/>
    <x v="0"/>
    <n v="744"/>
    <s v="UFV.RS.PI.034384-6.01"/>
    <s v="034384"/>
    <x v="2"/>
    <x v="4"/>
    <n v="909889"/>
    <s v="SERTAO 1"/>
    <n v="7.8"/>
    <n v="7.8"/>
    <n v="7.5134755819892467"/>
    <n v="7.5134755819892467"/>
    <n v="5590.0258329999997"/>
    <n v="436.35982947169896"/>
    <n v="2439262.7192302719"/>
    <n v="0"/>
  </r>
  <r>
    <s v="01/2021"/>
    <x v="0"/>
    <n v="744"/>
    <s v="EOL.CV.BA.030455-7.01"/>
    <s v="030455"/>
    <x v="1"/>
    <x v="3"/>
    <n v="888107"/>
    <s v="SETE GAMELEIRAS"/>
    <n v="12.6"/>
    <n v="12.500003"/>
    <n v="10.704142619623656"/>
    <n v="10.704142587365592"/>
    <n v="7963.8820850000002"/>
    <n v="264.70783176098098"/>
    <n v="2108101.9591204706"/>
    <n v="3.2258064434685249E-8"/>
  </r>
  <r>
    <s v="01/2021"/>
    <x v="0"/>
    <n v="744"/>
    <s v="CGH.PH.TO.035446-5.01"/>
    <s v="035446"/>
    <x v="0"/>
    <x v="2"/>
    <n v="899696"/>
    <s v="SIRIVERA"/>
    <n v="1.37"/>
    <n v="1.23"/>
    <n v="1.1775753978494623"/>
    <n v="1.1775753978494623"/>
    <n v="876.11609599999997"/>
    <n v="274.23611175618674"/>
    <n v="240262.67161405002"/>
    <n v="0"/>
  </r>
  <r>
    <s v="01/2021"/>
    <x v="0"/>
    <n v="744"/>
    <s v="EOL.CV.RN.030864-1.01"/>
    <s v="030864"/>
    <x v="1"/>
    <x v="3"/>
    <n v="893422"/>
    <s v="SM (SANTA MARIA)"/>
    <n v="15.7"/>
    <n v="15.7"/>
    <n v="13.150157946236558"/>
    <n v="13.150157946236558"/>
    <n v="9783.7175119999993"/>
    <n v="190.63364328122086"/>
    <n v="1865105.7141468416"/>
    <n v="0"/>
  </r>
  <r>
    <s v="01/2021"/>
    <x v="0"/>
    <n v="744"/>
    <s v="UFV.RS.PI.034388-9.01"/>
    <s v="034388"/>
    <x v="2"/>
    <x v="4"/>
    <n v="909890"/>
    <s v="SOBRAL 1"/>
    <n v="7.8"/>
    <n v="7.8"/>
    <n v="7.4111849059139789"/>
    <n v="7.4111849059139789"/>
    <n v="5513.9215700000004"/>
    <n v="433.49375505809172"/>
    <n v="2390250.5664751087"/>
    <n v="0"/>
  </r>
  <r>
    <s v="01/2021"/>
    <x v="0"/>
    <n v="744"/>
    <s v="PCH.PH.SC.030526-0.01"/>
    <s v="030526"/>
    <x v="8"/>
    <x v="20"/>
    <n v="888638"/>
    <s v="SÃO SEBASTIÃO M. GERCINO 3LER"/>
    <n v="5.2"/>
    <n v="5.2"/>
    <n v="7.0430584677419352"/>
    <n v="7.0430584677419352"/>
    <n v="5240.0355"/>
    <n v="266.20617797849599"/>
    <n v="1394929.8229266373"/>
    <n v="0"/>
  </r>
  <r>
    <s v="01/2021"/>
    <x v="0"/>
    <n v="744"/>
    <s v="EOL.CV.RN.030292-9.01"/>
    <s v="030292"/>
    <x v="1"/>
    <x v="3"/>
    <n v="20046"/>
    <s v="SANTA CLARA I (SANTA CLARA I)"/>
    <n v="13.71"/>
    <n v="13"/>
    <n v="10.315132950268817"/>
    <n v="10.315132950268817"/>
    <n v="7674.4589149999993"/>
    <n v="310.09323226242071"/>
    <n v="2379797.7708175001"/>
    <n v="0"/>
  </r>
  <r>
    <s v="01/2021"/>
    <x v="0"/>
    <n v="744"/>
    <s v="EOL.CV.RN.030308-9.01"/>
    <s v="030308"/>
    <x v="1"/>
    <x v="3"/>
    <n v="20047"/>
    <s v="SANTA CLARA II"/>
    <n v="12.76"/>
    <n v="12"/>
    <n v="9.2270583750000004"/>
    <n v="9.2270583750000004"/>
    <n v="6864.931431"/>
    <n v="310.09323226242071"/>
    <n v="2128768.776698675"/>
    <n v="0"/>
  </r>
  <r>
    <s v="01/2021"/>
    <x v="0"/>
    <n v="744"/>
    <s v="EOL.CV.RN.030293-7.01"/>
    <s v="030293"/>
    <x v="1"/>
    <x v="3"/>
    <n v="20048"/>
    <s v="SANTA CLARA III"/>
    <n v="12.51"/>
    <n v="12"/>
    <n v="9.8031876948924737"/>
    <n v="9.8031876948924737"/>
    <n v="7293.571645"/>
    <n v="310.09323226242071"/>
    <n v="2261687.206135591"/>
    <n v="0"/>
  </r>
  <r>
    <s v="01/2021"/>
    <x v="0"/>
    <n v="744"/>
    <s v="EOL.CV.RN.030307-0.01"/>
    <s v="030307"/>
    <x v="1"/>
    <x v="3"/>
    <n v="20049"/>
    <s v="SANTA CLARA IV"/>
    <n v="12.31"/>
    <n v="12"/>
    <n v="8.8625058131720422"/>
    <n v="8.8625058131720422"/>
    <n v="6593.7043249999997"/>
    <n v="310.09323226242071"/>
    <n v="2044663.086721953"/>
    <n v="0"/>
  </r>
  <r>
    <s v="01/2021"/>
    <x v="0"/>
    <n v="744"/>
    <s v="EOL.CV.RN.030378-0.01"/>
    <s v="030378"/>
    <x v="1"/>
    <x v="3"/>
    <n v="20050"/>
    <s v="SANTA CLARA V"/>
    <n v="12.41"/>
    <n v="12"/>
    <n v="8.9520608884408599"/>
    <n v="8.9520608884408599"/>
    <n v="6660.3333009999997"/>
    <n v="310.09323226242071"/>
    <n v="2065324.2812521281"/>
    <n v="0"/>
  </r>
  <r>
    <s v="01/2021"/>
    <x v="0"/>
    <n v="744"/>
    <s v="EOL.CV.RN.030304-6.01"/>
    <s v="030304"/>
    <x v="1"/>
    <x v="3"/>
    <n v="20051"/>
    <s v="SANTA CLARA VI"/>
    <n v="12.29"/>
    <n v="12"/>
    <n v="8.1065712849462361"/>
    <n v="8.1065712849462361"/>
    <n v="6031.2890360000001"/>
    <n v="310.09323226242071"/>
    <n v="1870261.9118821395"/>
    <n v="0"/>
  </r>
  <r>
    <s v="01/2021"/>
    <x v="0"/>
    <n v="744"/>
    <s v="UTE.AI.MS.030006-3.01"/>
    <s v="030006"/>
    <x v="3"/>
    <x v="6"/>
    <n v="8657"/>
    <s v="SANTA LUZIA I - OER ALVORADA"/>
    <n v="39.299999999999997"/>
    <n v="26"/>
    <n v="4.2338709677419355E-7"/>
    <n v="0"/>
    <n v="0"/>
    <n v="341.46085175815841"/>
    <n v="0"/>
    <n v="4.2338709677419355E-7"/>
  </r>
  <r>
    <s v="01/2021"/>
    <x v="0"/>
    <n v="744"/>
    <s v="EOL.CV.CE.030916-8.01"/>
    <s v="030916"/>
    <x v="1"/>
    <x v="3"/>
    <n v="892326"/>
    <s v="SANTO ANTÔNIO DE PÁDUA"/>
    <n v="5.7"/>
    <n v="6.4000029999999999"/>
    <n v="2.2934630698924732"/>
    <n v="2.2934631572580644"/>
    <n v="1706.336589"/>
    <n v="194.83962187881596"/>
    <n v="332461.97579874861"/>
    <n v="0"/>
  </r>
  <r>
    <s v="01/2021"/>
    <x v="0"/>
    <n v="744"/>
    <s v="UTE.PE.PE.029719-4.01"/>
    <s v="029719"/>
    <x v="5"/>
    <x v="8"/>
    <n v="8909"/>
    <s v="SUAPE II"/>
    <n v="269.10000000000002"/>
    <n v="265"/>
    <n v="158.96445559408602"/>
    <n v="158.57841835080646"/>
    <n v="117982.343253"/>
    <n v="303.4452967276967"/>
    <n v="35801187.157035552"/>
    <n v="0.38603724327956401"/>
  </r>
  <r>
    <s v="01/2021"/>
    <x v="0"/>
    <n v="744"/>
    <s v="EOL.CV.CE.028857-8.01"/>
    <s v="028857"/>
    <x v="1"/>
    <x v="3"/>
    <n v="888684"/>
    <s v="TAÃBA ÃGUIA"/>
    <n v="10.69"/>
    <n v="10"/>
    <n v="11.665689586021506"/>
    <n v="11.665689586021506"/>
    <n v="8679.2730520000005"/>
    <n v="309.88650344091246"/>
    <n v="2689589.578493217"/>
    <n v="0"/>
  </r>
  <r>
    <s v="01/2021"/>
    <x v="0"/>
    <n v="744"/>
    <s v="EOL.CV.CE.030373-9.01"/>
    <s v="030373"/>
    <x v="1"/>
    <x v="3"/>
    <n v="889182"/>
    <s v="TAÍBA ANDORINHA"/>
    <n v="6.58"/>
    <n v="6"/>
    <n v="7.8881393440860208"/>
    <n v="7.8881393440860208"/>
    <n v="5868.7756719999998"/>
    <n v="309.88650344091246"/>
    <n v="1818654.3724751712"/>
    <n v="0"/>
  </r>
  <r>
    <s v="01/2021"/>
    <x v="0"/>
    <n v="744"/>
    <s v="EOL.CV.BA.030753-0.01"/>
    <s v="030753"/>
    <x v="1"/>
    <x v="3"/>
    <n v="893402"/>
    <s v="TAMANDUÁ MIRIM"/>
    <n v="13.6"/>
    <n v="13.6"/>
    <n v="13.688847159946235"/>
    <n v="13.688847159946235"/>
    <n v="10184.502286999999"/>
    <n v="181.26833093724247"/>
    <n v="1846127.7309910187"/>
    <n v="0"/>
  </r>
  <r>
    <s v="01/2021"/>
    <x v="0"/>
    <n v="744"/>
    <s v="EOL.CV.BA.030544-8.01"/>
    <s v="030544"/>
    <x v="1"/>
    <x v="3"/>
    <n v="890777"/>
    <s v="TANQUE 3LER"/>
    <n v="13.9"/>
    <n v="13.9"/>
    <n v="12.337470408602149"/>
    <n v="12.337470408602149"/>
    <n v="9179.0779839999996"/>
    <n v="242.23263849825619"/>
    <n v="2223472.2790455744"/>
    <n v="0"/>
  </r>
  <r>
    <s v="01/2021"/>
    <x v="0"/>
    <n v="744"/>
    <s v="UTE.GN.SP.028014-3.01"/>
    <s v="028014"/>
    <x v="4"/>
    <x v="7"/>
    <n v="8575"/>
    <s v="EUZÉBIO ROCHA"/>
    <n v="205.6"/>
    <n v="141.00000700000001"/>
    <n v="183.22067209677419"/>
    <n v="140.66460311962365"/>
    <n v="104654.464721"/>
    <n v="292.51835127122172"/>
    <n v="30613351.473359156"/>
    <n v="42.556068977150552"/>
  </r>
  <r>
    <s v="01/2021"/>
    <x v="0"/>
    <n v="744"/>
    <s v="UTE.GN.PE.028326-6.01"/>
    <s v="028326"/>
    <x v="5"/>
    <x v="8"/>
    <n v="8277"/>
    <s v="TERMOCABO"/>
    <n v="38"/>
    <n v="37.999994999999998"/>
    <n v="23.82795501344086"/>
    <n v="23.824568830645163"/>
    <n v="17725.479210000001"/>
    <n v="313.86102840359933"/>
    <n v="5563337.13379722"/>
    <n v="3.3861827956981516E-3"/>
  </r>
  <r>
    <s v="01/2021"/>
    <x v="0"/>
    <n v="744"/>
    <s v="UTE.GN.CE.028358-4.01"/>
    <s v="028358"/>
    <x v="4"/>
    <x v="7"/>
    <n v="8411"/>
    <s v="SENADOR CARLOS JEREISSATI"/>
    <n v="205.8"/>
    <n v="140.99999800000001"/>
    <n v="98.147694340053761"/>
    <n v="70.051329862903216"/>
    <n v="52118.189417999994"/>
    <n v="306.68913094592511"/>
    <n v="15984082.219081528"/>
    <n v="28.096364477150537"/>
  </r>
  <r>
    <s v="01/2021"/>
    <x v="0"/>
    <n v="744"/>
    <s v="UTE.GN.RJ.028029-1.01"/>
    <s v="028029"/>
    <x v="4"/>
    <x v="7"/>
    <n v="8761"/>
    <s v="MARIO LAGO"/>
    <n v="674.3"/>
    <n v="200.000001"/>
    <n v="625.87879992338708"/>
    <n v="181.34794748252688"/>
    <n v="134922.87292699999"/>
    <n v="331.67302271083804"/>
    <n v="44750277.096528381"/>
    <n v="444.5308524408602"/>
  </r>
  <r>
    <s v="01/2021"/>
    <x v="0"/>
    <n v="744"/>
    <s v="UTE.PE.PE.029562-0.01"/>
    <s v="029562"/>
    <x v="6"/>
    <x v="9"/>
    <n v="8419"/>
    <s v="TERMOMANAUS"/>
    <n v="70.400000000000006"/>
    <n v="69.999995999999996"/>
    <n v="64.127756830645154"/>
    <n v="63.821929577956993"/>
    <n v="47483.515606000001"/>
    <n v="323.5776605253875"/>
    <n v="15364604.893310208"/>
    <n v="0.30582725268816841"/>
  </r>
  <r>
    <s v="01/2021"/>
    <x v="0"/>
    <n v="744"/>
    <s v="UTE.PE.PB.029641-4.01"/>
    <s v="029641"/>
    <x v="5"/>
    <x v="8"/>
    <n v="8566"/>
    <s v="TERMONORDESTE"/>
    <n v="123.8"/>
    <n v="123.000001"/>
    <n v="75.584420623655916"/>
    <n v="75.55355686693548"/>
    <n v="56211.846309"/>
    <n v="316.58519311600446"/>
    <n v="17795838.219141927"/>
    <n v="3.0863756720425035E-2"/>
  </r>
  <r>
    <s v="01/2021"/>
    <x v="0"/>
    <n v="744"/>
    <s v="UTE.PE.PB.029638-4.01"/>
    <s v="029638"/>
    <x v="5"/>
    <x v="8"/>
    <n v="8565"/>
    <s v="TERMOPARAÍBA"/>
    <n v="123.9"/>
    <n v="123.000001"/>
    <n v="75.725431392473112"/>
    <n v="75.709824607526883"/>
    <n v="56328.109508000001"/>
    <n v="316.4687758206025"/>
    <n v="17826087.860285603"/>
    <n v="1.5606784946231205E-2"/>
  </r>
  <r>
    <s v="01/2021"/>
    <x v="0"/>
    <n v="744"/>
    <s v="UTE.GN.RJ.027888-2.01"/>
    <s v="027888"/>
    <x v="4"/>
    <x v="7"/>
    <n v="8286"/>
    <s v="GOV. LEONEL BRIZOLA"/>
    <n v="986.6"/>
    <n v="704.00000699999998"/>
    <n v="570.54443817204299"/>
    <n v="415.54194822311831"/>
    <n v="309163.209478"/>
    <n v="322.28682940731738"/>
    <n v="99639230.552054912"/>
    <n v="155.0024899489247"/>
  </r>
  <r>
    <s v="01/2021"/>
    <x v="0"/>
    <n v="744"/>
    <s v="EOL.CV.RN.030898-6.01"/>
    <s v="030898"/>
    <x v="1"/>
    <x v="3"/>
    <n v="889895"/>
    <s v="TERRAL"/>
    <n v="17.5"/>
    <n v="13.499999000000001"/>
    <n v="17.854444442204301"/>
    <n v="14.279578948924732"/>
    <n v="10624.006738"/>
    <n v="196.4146501712531"/>
    <n v="2086710.5668613059"/>
    <n v="3.5748654932795696"/>
  </r>
  <r>
    <s v="01/2021"/>
    <x v="0"/>
    <n v="744"/>
    <s v="UTE.GN.MS.027975-7.01"/>
    <s v="027975"/>
    <x v="4"/>
    <x v="7"/>
    <n v="8409"/>
    <s v="LUIZ CARLOS PRESTES"/>
    <n v="335.8"/>
    <n v="126.999999"/>
    <n v="252.71862037231185"/>
    <n v="94.311605368279572"/>
    <n v="70167.834394000005"/>
    <n v="295.19997450827492"/>
    <n v="20713542.924409658"/>
    <n v="158.40701500403227"/>
  </r>
  <r>
    <s v="01/2021"/>
    <x v="0"/>
    <n v="744"/>
    <s v="UTE.AI.GO.030080-2.01"/>
    <s v="030080"/>
    <x v="3"/>
    <x v="6"/>
    <n v="891622"/>
    <s v="TROPICAL BIOENERGIA S. A."/>
    <n v="26.6"/>
    <n v="24.799992"/>
    <n v="0"/>
    <n v="0"/>
    <n v="0"/>
    <n v="177.58576300957031"/>
    <n v="0"/>
    <n v="0"/>
  </r>
  <r>
    <s v="01/2021"/>
    <x v="0"/>
    <n v="744"/>
    <s v="UFV.RS.PB.034085-5.01"/>
    <s v="034085"/>
    <x v="2"/>
    <x v="4"/>
    <n v="909587"/>
    <s v="UFV ANGICO 1"/>
    <n v="6.7"/>
    <n v="6.7"/>
    <n v="6.8338517486559143"/>
    <n v="6.8338517486559143"/>
    <n v="5084.3857010000002"/>
    <n v="424.17901321386825"/>
    <n v="2156689.7094488819"/>
    <n v="0"/>
  </r>
  <r>
    <s v="01/2021"/>
    <x v="0"/>
    <n v="744"/>
    <s v="UFV.RS.BA.032892-8.01"/>
    <s v="032892"/>
    <x v="2"/>
    <x v="4"/>
    <n v="908531"/>
    <s v="Bom Jesus da Lapa 1"/>
    <n v="8.4"/>
    <n v="8.4"/>
    <n v="8.8181263024193548"/>
    <n v="8.8181263024193548"/>
    <n v="6560.6859690000001"/>
    <n v="436.83273174994412"/>
    <n v="2865922.3739917991"/>
    <n v="0"/>
  </r>
  <r>
    <s v="01/2021"/>
    <x v="0"/>
    <n v="744"/>
    <s v="UFV.RS.BA.032893-6.01"/>
    <s v="032893"/>
    <x v="2"/>
    <x v="4"/>
    <n v="908532"/>
    <s v="Bom Jesus da Lapa 2"/>
    <n v="8.4"/>
    <n v="8.4"/>
    <n v="9.037861997311829"/>
    <n v="9.037861997311829"/>
    <n v="6724.1693260000011"/>
    <n v="436.83273174994412"/>
    <n v="2937337.255425761"/>
    <n v="0"/>
  </r>
  <r>
    <s v="01/2021"/>
    <x v="0"/>
    <n v="744"/>
    <s v="UFV.RS.PB.032311-0.01"/>
    <s v="032311"/>
    <x v="2"/>
    <x v="4"/>
    <n v="908803"/>
    <s v="UFV COREMAS I"/>
    <n v="6.9"/>
    <n v="6.7"/>
    <n v="6.0480822258064508"/>
    <n v="6.0480822258064508"/>
    <n v="4499.7731759999997"/>
    <n v="342.2458802778084"/>
    <n v="1540028.8316705895"/>
    <n v="0"/>
  </r>
  <r>
    <s v="01/2021"/>
    <x v="0"/>
    <n v="744"/>
    <s v="UFV.RS.RN.034310-2.01"/>
    <s v="034310"/>
    <x v="2"/>
    <x v="4"/>
    <n v="910578"/>
    <s v="UFV FLORESTA I"/>
    <n v="9.4"/>
    <n v="9.4"/>
    <n v="8.830508599462366"/>
    <n v="8.830508599462366"/>
    <n v="6569.8983980000003"/>
    <n v="413.03743165492119"/>
    <n v="2713613.9605437014"/>
    <n v="0"/>
  </r>
  <r>
    <s v="01/2021"/>
    <x v="0"/>
    <n v="744"/>
    <s v="UFV.RS.RN.034309-9.01"/>
    <s v="034309"/>
    <x v="2"/>
    <x v="4"/>
    <n v="910577"/>
    <s v="UFV FLORESTA II"/>
    <n v="9.4"/>
    <n v="9.4"/>
    <n v="8.166343517473118"/>
    <n v="8.166343517473118"/>
    <n v="6075.7595769999998"/>
    <n v="413.03743165492119"/>
    <n v="2509516.1310368702"/>
    <n v="0"/>
  </r>
  <r>
    <s v="01/2021"/>
    <x v="0"/>
    <n v="744"/>
    <s v="UFV.RS.RN.033569-0.01"/>
    <s v="033569"/>
    <x v="2"/>
    <x v="4"/>
    <n v="910576"/>
    <s v="UFV FLORESTA III"/>
    <n v="6.3"/>
    <n v="6.3"/>
    <n v="5.4041856545698925"/>
    <n v="5.4041856545698925"/>
    <n v="4020.7141270000002"/>
    <n v="413.0515381245815"/>
    <n v="1660762.154516584"/>
    <n v="0"/>
  </r>
  <r>
    <s v="01/2021"/>
    <x v="0"/>
    <n v="744"/>
    <s v="UFV.RS.BA.034437-0.01"/>
    <s v="034437"/>
    <x v="2"/>
    <x v="4"/>
    <n v="908972"/>
    <s v="Lapa 2"/>
    <n v="8.6999999999999993"/>
    <n v="8.6999999999999993"/>
    <n v="7.2833598118279568"/>
    <n v="7.2833598118279568"/>
    <n v="5418.8197"/>
    <n v="435.39969454314053"/>
    <n v="2359352.4421643522"/>
    <n v="0"/>
  </r>
  <r>
    <s v="01/2021"/>
    <x v="0"/>
    <n v="744"/>
    <s v="UFV.RS.BA.034333-1.01"/>
    <s v="034333"/>
    <x v="2"/>
    <x v="4"/>
    <n v="908971"/>
    <s v="Lapa 3"/>
    <n v="8.6999999999999993"/>
    <n v="8.6999999999999993"/>
    <n v="8.0141876129032248"/>
    <n v="8.0141876129032248"/>
    <n v="5962.5555839999988"/>
    <n v="435.39969454314053"/>
    <n v="2596094.8799700965"/>
    <n v="0"/>
  </r>
  <r>
    <s v="01/2021"/>
    <x v="0"/>
    <n v="744"/>
    <s v="UFV.RS.PB.034086-3.01"/>
    <s v="034086"/>
    <x v="2"/>
    <x v="4"/>
    <n v="909775"/>
    <s v="UFV MALTA"/>
    <n v="6.7"/>
    <n v="6.7"/>
    <n v="6.8386436841397851"/>
    <n v="6.8386436841397851"/>
    <n v="5087.9509010000002"/>
    <n v="424.17901321386825"/>
    <n v="2158201.992466792"/>
    <n v="0"/>
  </r>
  <r>
    <s v="01/2021"/>
    <x v="0"/>
    <n v="744"/>
    <s v="EOL.CV.RN.031826-4.01"/>
    <s v="031826"/>
    <x v="1"/>
    <x v="3"/>
    <n v="909110"/>
    <s v="Umbuzeiros"/>
    <n v="11.9"/>
    <n v="11.600004"/>
    <n v="12.43440360483871"/>
    <n v="12.434403616935484"/>
    <n v="9251.1962910000002"/>
    <n v="179.02921380412155"/>
    <n v="1656234.3987253353"/>
    <n v="0"/>
  </r>
  <r>
    <s v="01/2021"/>
    <x v="0"/>
    <n v="744"/>
    <s v="EOL.CV.RN.031645-8.01"/>
    <s v="031645"/>
    <x v="1"/>
    <x v="3"/>
    <n v="911352"/>
    <s v="EOL União dos Ventos 12"/>
    <n v="14.3"/>
    <n v="6.759722"/>
    <n v="15.611485428763443"/>
    <n v="7.650862978494624"/>
    <n v="5692.242056"/>
    <n v="189.05748014209345"/>
    <n v="1076160.9394662092"/>
    <n v="7.9606224502688185"/>
  </r>
  <r>
    <s v="01/2021"/>
    <x v="0"/>
    <n v="744"/>
    <s v="EOL.CV.RN.031697-0.01"/>
    <s v="031697"/>
    <x v="1"/>
    <x v="3"/>
    <n v="910992"/>
    <s v="EOL União dos Ventos 13"/>
    <n v="10.3"/>
    <n v="5.2702450000000001"/>
    <n v="10.749755163978495"/>
    <n v="5.7025030779569894"/>
    <n v="4242.6622900000002"/>
    <n v="189.05748014209345"/>
    <n v="802107.04164128378"/>
    <n v="5.0472520860215058"/>
  </r>
  <r>
    <s v="01/2021"/>
    <x v="0"/>
    <n v="744"/>
    <s v="EOL.CV.RN.031643-1.01"/>
    <s v="031643"/>
    <x v="1"/>
    <x v="3"/>
    <n v="910973"/>
    <s v="EOL União dos Ventos 14"/>
    <n v="11.3"/>
    <n v="5.790082"/>
    <n v="11.880616114247312"/>
    <n v="6.3112969838709683"/>
    <n v="4695.6049560000001"/>
    <n v="189.05748014209345"/>
    <n v="887739.2407240856"/>
    <n v="5.5693191303763445"/>
  </r>
  <r>
    <s v="01/2021"/>
    <x v="0"/>
    <n v="744"/>
    <s v="EOL.CV.RN.030860-9.01"/>
    <s v="030860"/>
    <x v="1"/>
    <x v="3"/>
    <n v="893325"/>
    <s v="PARQUE EOLICO LANCHINHA"/>
    <n v="13.2"/>
    <n v="13.2"/>
    <n v="11.347194288978496"/>
    <n v="11.347194288978496"/>
    <n v="8442.3125510000009"/>
    <n v="190.07284613487485"/>
    <n v="1604654.3745287459"/>
    <n v="0"/>
  </r>
  <r>
    <s v="01/2021"/>
    <x v="0"/>
    <n v="744"/>
    <s v="UTE.AI.SP.027974-9.01"/>
    <s v="027974"/>
    <x v="3"/>
    <x v="6"/>
    <n v="8298"/>
    <s v="UTE COCAL"/>
    <n v="9.6"/>
    <n v="5.8600019999999997"/>
    <n v="0"/>
    <n v="0"/>
    <n v="0"/>
    <n v="319.50679797807874"/>
    <n v="0"/>
    <n v="0"/>
  </r>
  <r>
    <s v="01/2021"/>
    <x v="0"/>
    <n v="744"/>
    <s v="UTE.AI.SP.029775-5.01"/>
    <s v="029775"/>
    <x v="3"/>
    <x v="6"/>
    <n v="8611"/>
    <s v="UTE SEBASTIANÓPOLIS I"/>
    <n v="13"/>
    <n v="11"/>
    <n v="0"/>
    <n v="0"/>
    <n v="0"/>
    <n v="343.51341671540575"/>
    <n v="0"/>
    <n v="0"/>
  </r>
  <r>
    <s v="01/2021"/>
    <x v="0"/>
    <n v="744"/>
    <s v="UTE.AI.SP.028401-7.01"/>
    <s v="028401"/>
    <x v="3"/>
    <x v="6"/>
    <n v="8415"/>
    <s v="UTE SANTA ISABEL"/>
    <n v="14.9"/>
    <n v="10.934843000000001"/>
    <n v="0"/>
    <n v="0"/>
    <n v="0"/>
    <n v="323.43310941503444"/>
    <n v="0"/>
    <n v="0"/>
  </r>
  <r>
    <s v="01/2021"/>
    <x v="0"/>
    <n v="744"/>
    <s v="EOL.CV.BA.030943-5.01"/>
    <s v="030943"/>
    <x v="1"/>
    <x v="3"/>
    <n v="890380"/>
    <s v="VENTOS DE CAMPO FORMOSO 1 13LEN"/>
    <n v="16.899999999999999"/>
    <n v="15.500003"/>
    <n v="13.766194510752687"/>
    <n v="13.089780592741935"/>
    <n v="9738.7967609999996"/>
    <n v="188.08313086098971"/>
    <n v="1831703.3856277457"/>
    <n v="0.67641391801075235"/>
  </r>
  <r>
    <s v="01/2021"/>
    <x v="0"/>
    <n v="744"/>
    <s v="EOL.CV.BA.031010-7.01"/>
    <s v="031010"/>
    <x v="1"/>
    <x v="3"/>
    <n v="890382"/>
    <s v="VENTOS DE CAMPO FORMOSO 2 13 LEN"/>
    <n v="17.8"/>
    <n v="15.500003"/>
    <n v="16.330108901881719"/>
    <n v="14.742605356182796"/>
    <n v="10968.498385000001"/>
    <n v="188.08313086098971"/>
    <n v="2062989.5170945094"/>
    <n v="1.5875035456989226"/>
  </r>
  <r>
    <s v="01/2021"/>
    <x v="0"/>
    <n v="744"/>
    <s v="EOL.CV.BA.030476-0.01"/>
    <s v="030476"/>
    <x v="1"/>
    <x v="3"/>
    <n v="890778"/>
    <s v="VENTOS DO NORDESTE 3LER"/>
    <n v="10.1"/>
    <n v="10.1"/>
    <n v="11.469317955645161"/>
    <n v="11.469317955645161"/>
    <n v="8533.1725590000005"/>
    <n v="242.23263849825619"/>
    <n v="2067012.903727487"/>
    <n v="0"/>
  </r>
  <r>
    <s v="01/2021"/>
    <x v="0"/>
    <n v="744"/>
    <s v="EOL.CV.PI.031766-7.01"/>
    <s v="031766"/>
    <x v="1"/>
    <x v="3"/>
    <n v="907839"/>
    <s v="Ventos de Santo Augusto VI"/>
    <n v="16"/>
    <n v="14.899997000000001"/>
    <n v="9.8685113534946236"/>
    <n v="9.5277695336021502"/>
    <n v="7088.6605329999993"/>
    <n v="198.05004028450435"/>
    <n v="1403909.5041238258"/>
    <n v="0.34074181989247271"/>
  </r>
  <r>
    <s v="01/2021"/>
    <x v="0"/>
    <n v="744"/>
    <s v="EOL.CV.PI.032366-7.01"/>
    <s v="032366"/>
    <x v="1"/>
    <x v="3"/>
    <n v="908209"/>
    <s v="Ventos de Santo Onofre IV"/>
    <n v="13.6"/>
    <n v="13.6"/>
    <n v="8.1354131102150546"/>
    <n v="8.1354131102150546"/>
    <n v="6052.747354000001"/>
    <n v="222.66693248213588"/>
    <n v="1347746.6864045449"/>
    <n v="0"/>
  </r>
  <r>
    <s v="01/2021"/>
    <x v="0"/>
    <n v="744"/>
    <s v="EOL.CV.BA.030946-0.01"/>
    <s v="030946"/>
    <x v="1"/>
    <x v="3"/>
    <n v="890388"/>
    <s v="VENTOS DO SERTAO 13LEN"/>
    <n v="14.8"/>
    <n v="12.700004"/>
    <n v="13.242362735215055"/>
    <n v="11.780969174731183"/>
    <n v="8765.0410659999998"/>
    <n v="200.76392346758001"/>
    <n v="1759704.0337646198"/>
    <n v="1.4613935604838721"/>
  </r>
  <r>
    <s v="01/2021"/>
    <x v="0"/>
    <n v="744"/>
    <s v="UTE.AI.MG.030063-2.01"/>
    <s v="030063"/>
    <x v="3"/>
    <x v="6"/>
    <n v="8660"/>
    <s v="VALE DO PARACATU - BEVAP"/>
    <n v="19.899999999999999"/>
    <n v="21"/>
    <n v="0"/>
    <n v="0"/>
    <n v="0"/>
    <n v="339.99350748371774"/>
    <n v="0"/>
    <n v="0"/>
  </r>
  <r>
    <s v="01/2021"/>
    <x v="0"/>
    <n v="744"/>
    <s v="UTE.AI.SP.002958-0.01"/>
    <s v="002958"/>
    <x v="3"/>
    <x v="6"/>
    <n v="524"/>
    <s v="VALE DO ROSÁRIO"/>
    <n v="17.100000000000001"/>
    <n v="15.999980000000001"/>
    <n v="0"/>
    <n v="0"/>
    <n v="0"/>
    <n v="189.73636784706724"/>
    <n v="0"/>
    <n v="0"/>
  </r>
  <r>
    <s v="01/2021"/>
    <x v="0"/>
    <n v="744"/>
    <s v="UTE.AI.MG.030046-2.01"/>
    <s v="030046"/>
    <x v="3"/>
    <x v="6"/>
    <n v="8665"/>
    <s v="VALE DO SÃO SIMÃO"/>
    <n v="0"/>
    <n v="12"/>
    <n v="0"/>
    <n v="0"/>
    <n v="0"/>
    <n v="342.84533546954492"/>
    <n v="0"/>
    <n v="0"/>
  </r>
  <r>
    <s v="01/2021"/>
    <x v="0"/>
    <n v="744"/>
    <s v="UTE.AI.MG.030034-9.01"/>
    <s v="030034"/>
    <x v="3"/>
    <x v="6"/>
    <n v="8664"/>
    <s v="VALE DO TIJUCO"/>
    <n v="18.100000000000001"/>
    <n v="7"/>
    <n v="0"/>
    <n v="0"/>
    <n v="0"/>
    <n v="335.18020750161025"/>
    <n v="0"/>
    <n v="0"/>
  </r>
  <r>
    <s v="01/2021"/>
    <x v="0"/>
    <n v="744"/>
    <s v="UFV.RS.MG.032339-0.01"/>
    <s v="032339"/>
    <x v="2"/>
    <x v="4"/>
    <n v="909557"/>
    <s v="VAZANTE 1"/>
    <n v="6"/>
    <n v="6"/>
    <n v="8.4051810981182804"/>
    <n v="8.4051810981182804"/>
    <n v="6253.4547370000009"/>
    <n v="336.54645393411573"/>
    <n v="2104578.0165748484"/>
    <n v="0"/>
  </r>
  <r>
    <s v="01/2021"/>
    <x v="0"/>
    <n v="744"/>
    <s v="UFV.RS.MG.032340-3.01"/>
    <s v="032340"/>
    <x v="2"/>
    <x v="4"/>
    <n v="909773"/>
    <s v="VAZANTE 2"/>
    <n v="6"/>
    <n v="6"/>
    <n v="8.3106177446236558"/>
    <n v="8.3106177446236558"/>
    <n v="6183.0996020000002"/>
    <n v="336.54645393411573"/>
    <n v="2080900.2453745424"/>
    <n v="0"/>
  </r>
  <r>
    <s v="01/2021"/>
    <x v="0"/>
    <n v="744"/>
    <s v="UFV.RS.MG.032341-1.01"/>
    <s v="032341"/>
    <x v="2"/>
    <x v="4"/>
    <n v="909748"/>
    <s v="VAZANTE 3"/>
    <n v="6"/>
    <n v="6"/>
    <n v="8.110420720430108"/>
    <n v="8.110420720430108"/>
    <n v="6034.1530160000002"/>
    <n v="336.54645393411573"/>
    <n v="2030772.8000306496"/>
    <n v="0"/>
  </r>
  <r>
    <s v="01/2021"/>
    <x v="0"/>
    <n v="744"/>
    <s v="EOL.CV.RS.030833-1.01"/>
    <s v="030833"/>
    <x v="1"/>
    <x v="3"/>
    <n v="893445"/>
    <s v="VENTO ARAGANO I"/>
    <n v="13.8"/>
    <n v="13.8"/>
    <n v="12.051034340053763"/>
    <n v="12.051034340053763"/>
    <n v="8965.9695489999995"/>
    <n v="185.9977202047605"/>
    <n v="1667649.8955393045"/>
    <n v="0"/>
  </r>
  <r>
    <s v="01/2021"/>
    <x v="0"/>
    <n v="744"/>
    <s v="EOL.CV.CE.030595-2.01"/>
    <s v="030595"/>
    <x v="1"/>
    <x v="3"/>
    <n v="904194"/>
    <s v="EOL Vento Formoso"/>
    <n v="14.6"/>
    <n v="13.5"/>
    <n v="14.034925768817205"/>
    <n v="13.454403202956991"/>
    <n v="10010.075983000001"/>
    <n v="266.50584722199898"/>
    <n v="2667743.7806059993"/>
    <n v="0.58052256586021389"/>
  </r>
  <r>
    <s v="01/2021"/>
    <x v="0"/>
    <n v="744"/>
    <s v="EOL.CV.BA.030944-3.01"/>
    <s v="030944"/>
    <x v="1"/>
    <x v="3"/>
    <n v="890378"/>
    <s v="VENTOS DA ANDORINHA 13LEN"/>
    <n v="17.899999999999999"/>
    <n v="15.900003999999999"/>
    <n v="16.067329572580647"/>
    <n v="14.79657839919355"/>
    <n v="11008.654329000001"/>
    <n v="188.08313086098971"/>
    <n v="2070542.1727647081"/>
    <n v="1.2707511733870955"/>
  </r>
  <r>
    <s v="01/2021"/>
    <x v="0"/>
    <n v="744"/>
    <s v="EOL.CV.BA.031758-6.01"/>
    <s v="031758"/>
    <x v="1"/>
    <x v="3"/>
    <n v="909383"/>
    <s v="EOL VENTOS DA BAHIA II"/>
    <n v="14"/>
    <n v="12.700001"/>
    <n v="12.819512407258065"/>
    <n v="11.629129990591398"/>
    <n v="8652.0727129999996"/>
    <n v="193.56198010373987"/>
    <n v="1674712.3263298166"/>
    <n v="1.1903824166666679"/>
  </r>
  <r>
    <s v="01/2021"/>
    <x v="0"/>
    <n v="744"/>
    <s v="EOL.CV.BA.031770-5.01"/>
    <s v="031770"/>
    <x v="1"/>
    <x v="3"/>
    <n v="910083"/>
    <s v="EOL VENTOS DA BAHIA IV"/>
    <n v="6"/>
    <n v="5.3000090000000002"/>
    <n v="6.145984676075269"/>
    <n v="5.4289623897849459"/>
    <n v="4039.1480179999999"/>
    <n v="193.56198010373987"/>
    <n v="781825.48829617631"/>
    <n v="0.71702228629032283"/>
  </r>
  <r>
    <s v="01/2021"/>
    <x v="0"/>
    <n v="744"/>
    <s v="EOL.CV.BA.031771-3.01"/>
    <s v="031771"/>
    <x v="1"/>
    <x v="3"/>
    <n v="909792"/>
    <s v="EOL VENTOS DA BAHIA VIII"/>
    <n v="13.7"/>
    <n v="12.899996"/>
    <n v="14.692307674731182"/>
    <n v="13.834358517473117"/>
    <n v="10292.762736999999"/>
    <n v="193.56198010373987"/>
    <n v="1992287.536111709"/>
    <n v="0.85794915725806542"/>
  </r>
  <r>
    <s v="01/2021"/>
    <x v="0"/>
    <n v="744"/>
    <s v="EOL.CV.BA.032526-0.01"/>
    <s v="032526"/>
    <x v="1"/>
    <x v="3"/>
    <n v="910679"/>
    <s v="VENTOS DA BAHIA I"/>
    <n v="13.1"/>
    <n v="13.1"/>
    <n v="15.438437216397849"/>
    <n v="15.438437216397849"/>
    <n v="11486.197289"/>
    <n v="287.71555519241025"/>
    <n v="3304757.6300541926"/>
    <n v="0"/>
  </r>
  <r>
    <s v="01/2021"/>
    <x v="0"/>
    <n v="744"/>
    <s v="EOL.CV.BA.032527-9.01"/>
    <s v="032527"/>
    <x v="1"/>
    <x v="3"/>
    <n v="910680"/>
    <s v="VENTOS DA BAHIA III"/>
    <n v="14.5"/>
    <n v="14.5"/>
    <n v="18.784951349462364"/>
    <n v="18.784951349462364"/>
    <n v="13976.003804"/>
    <n v="287.71555519241025"/>
    <n v="4021113.6938390974"/>
    <n v="0"/>
  </r>
  <r>
    <s v="01/2021"/>
    <x v="0"/>
    <n v="744"/>
    <s v="EOL.CV.BA.032531-7.01"/>
    <s v="032531"/>
    <x v="1"/>
    <x v="3"/>
    <n v="910714"/>
    <s v="EOL VENTOS DA BAHIA IX"/>
    <n v="13.4"/>
    <n v="13.2"/>
    <n v="14.33333872983871"/>
    <n v="14.33333872983871"/>
    <n v="10664.004015"/>
    <n v="287.71555519241025"/>
    <n v="3068199.8357498171"/>
    <n v="0"/>
  </r>
  <r>
    <s v="01/2021"/>
    <x v="0"/>
    <n v="744"/>
    <s v="EOL.CV.BA.031563-0.01"/>
    <s v="031563"/>
    <x v="1"/>
    <x v="3"/>
    <n v="896926"/>
    <s v="EOL VENTOS DE GUARÁS I"/>
    <n v="17"/>
    <n v="15.500003"/>
    <n v="16.95607734543011"/>
    <n v="16.028085486559142"/>
    <n v="11924.895602000002"/>
    <n v="195.03718320346778"/>
    <n v="2325798.0482095014"/>
    <n v="0.92799185887096802"/>
  </r>
  <r>
    <s v="01/2021"/>
    <x v="0"/>
    <n v="744"/>
    <s v="EOL.CV.CE.030925-7.01"/>
    <s v="030925"/>
    <x v="1"/>
    <x v="3"/>
    <n v="889897"/>
    <s v="EOL VENTOS DE HORIZONTE"/>
    <n v="8.6999999999999993"/>
    <n v="6.4"/>
    <n v="9.1803902473118288"/>
    <n v="9.011010704301075"/>
    <n v="6704.1919639999996"/>
    <n v="197.62584020314159"/>
    <n v="1324921.56976865"/>
    <n v="0.16937954301075328"/>
  </r>
  <r>
    <s v="01/2021"/>
    <x v="0"/>
    <n v="744"/>
    <s v="EOL.CV.RN.030514-6.01"/>
    <s v="030514"/>
    <x v="1"/>
    <x v="3"/>
    <n v="890941"/>
    <s v="VENTOS DE SÃO MIGUEL 2LFA"/>
    <n v="14.5"/>
    <n v="10.900003"/>
    <n v="12.763015643817205"/>
    <n v="9.9468440322580651"/>
    <n v="7400.4519600000003"/>
    <n v="271.70011410938429"/>
    <n v="2010703.6419930167"/>
    <n v="2.8161716115591404"/>
  </r>
  <r>
    <s v="01/2021"/>
    <x v="0"/>
    <n v="744"/>
    <s v="EOL.CV.RN.030828-5.01"/>
    <s v="030828"/>
    <x v="1"/>
    <x v="3"/>
    <n v="893428"/>
    <s v="VENTOS DE SANTO URIEL"/>
    <n v="9"/>
    <n v="9"/>
    <n v="7.5651910295698928"/>
    <n v="7.5651910295698928"/>
    <n v="5628.5021260000003"/>
    <n v="189.1568774625097"/>
    <n v="1064669.8869452574"/>
    <n v="0"/>
  </r>
  <r>
    <s v="01/2021"/>
    <x v="0"/>
    <n v="744"/>
    <s v="EOL.CV.PI.033144-9.01"/>
    <s v="033144"/>
    <x v="1"/>
    <x v="3"/>
    <n v="908982"/>
    <s v="VENTOS DE SAO VICENTE 08"/>
    <n v="15.2"/>
    <n v="14.499997"/>
    <n v="10.846925688172043"/>
    <n v="10.727644627688171"/>
    <n v="7981.3676029999997"/>
    <n v="261.37165614891023"/>
    <n v="2086103.2687293678"/>
    <n v="0.11928106048387152"/>
  </r>
  <r>
    <s v="01/2021"/>
    <x v="0"/>
    <n v="744"/>
    <s v="EOL.CV.PI.033143-0.01"/>
    <s v="033143"/>
    <x v="1"/>
    <x v="3"/>
    <n v="908983"/>
    <s v="VENTOS DE SAO VICENTE 09"/>
    <n v="15.2"/>
    <n v="13.1"/>
    <n v="11.468373974462365"/>
    <n v="10.247146497311828"/>
    <n v="7623.8769940000002"/>
    <n v="261.40031689304629"/>
    <n v="1992883.8621852053"/>
    <n v="1.2212274771505367"/>
  </r>
  <r>
    <s v="01/2021"/>
    <x v="0"/>
    <n v="744"/>
    <s v="EOL.CV.PI.033136-8.01"/>
    <s v="033136"/>
    <x v="1"/>
    <x v="3"/>
    <n v="908984"/>
    <s v="VENTOS DE SAO VICENTE 10"/>
    <n v="15.2"/>
    <n v="13.699999"/>
    <n v="11.029080749999999"/>
    <n v="10.30598834811828"/>
    <n v="7667.6553310000008"/>
    <n v="261.40031689304629"/>
    <n v="2004327.533350056"/>
    <n v="0.72309240188171986"/>
  </r>
  <r>
    <s v="01/2021"/>
    <x v="0"/>
    <n v="744"/>
    <s v="EOL.CV.PI.033141-4.01"/>
    <s v="033141"/>
    <x v="1"/>
    <x v="3"/>
    <n v="908985"/>
    <s v="VENTOS DE SAO VICENTE 11"/>
    <n v="15"/>
    <n v="12.399998999999999"/>
    <n v="11.148656315860215"/>
    <n v="9.5549036102150549"/>
    <n v="7108.8482860000004"/>
    <n v="261.41464726511435"/>
    <n v="1858357.0671459029"/>
    <n v="1.5937527056451604"/>
  </r>
  <r>
    <s v="01/2021"/>
    <x v="0"/>
    <n v="744"/>
    <s v="EOL.CV.PI.033140-6.01"/>
    <s v="033140"/>
    <x v="1"/>
    <x v="3"/>
    <n v="908986"/>
    <s v="VENTOS DE SAO VICENTE 12"/>
    <n v="15"/>
    <n v="13.200005000000001"/>
    <n v="11.099247439516128"/>
    <n v="10.126276029569892"/>
    <n v="7533.9493659999998"/>
    <n v="261.40031689304629"/>
    <n v="1969376.7517285652"/>
    <n v="0.97297140994623621"/>
  </r>
  <r>
    <s v="01/2021"/>
    <x v="0"/>
    <n v="744"/>
    <s v="EOL.CV.PI.033139-2.01"/>
    <s v="033139"/>
    <x v="1"/>
    <x v="3"/>
    <n v="908987"/>
    <s v="VENTOS DE SAO VICENTE 13"/>
    <n v="15.4"/>
    <n v="11.599999"/>
    <n v="11.06514627688172"/>
    <n v="8.6410750147849456"/>
    <n v="6428.9598109999997"/>
    <n v="261.41464726511435"/>
    <n v="1680624.2612741613"/>
    <n v="2.4240712620967741"/>
  </r>
  <r>
    <s v="01/2021"/>
    <x v="0"/>
    <n v="744"/>
    <s v="EOL.CV.PI.032368-3.01"/>
    <s v="032368"/>
    <x v="1"/>
    <x v="3"/>
    <n v="909382"/>
    <s v="Ventos de São Virgílio 03"/>
    <n v="9.1999999999999993"/>
    <n v="9.1999999999999993"/>
    <n v="6.5399518198924733"/>
    <n v="6.5399518198924733"/>
    <n v="4865.7241540000005"/>
    <n v="222.66693248213588"/>
    <n v="1083435.8716754159"/>
    <n v="0"/>
  </r>
  <r>
    <s v="01/2021"/>
    <x v="0"/>
    <n v="744"/>
    <s v="EOL.CV.PI.031394-7.01"/>
    <s v="031394"/>
    <x v="1"/>
    <x v="3"/>
    <n v="896026"/>
    <s v="VENTOS DE SANTA JOANA XIII"/>
    <n v="16"/>
    <n v="13.4"/>
    <n v="8.5076888709677423"/>
    <n v="8.5076888709677423"/>
    <n v="6329.7205199999999"/>
    <n v="183.86394255628818"/>
    <n v="1163807.3700866385"/>
    <n v="0"/>
  </r>
  <r>
    <s v="01/2021"/>
    <x v="0"/>
    <n v="744"/>
    <s v="EOL.CV.PI.031393-9.01"/>
    <s v="031393"/>
    <x v="1"/>
    <x v="3"/>
    <n v="895942"/>
    <s v="VENTOS DE SANTA JOANA X"/>
    <n v="16"/>
    <n v="13.6"/>
    <n v="8.9322657163978505"/>
    <n v="8.9322657163978505"/>
    <n v="6645.6056930000004"/>
    <n v="183.86394255628818"/>
    <n v="1221887.2633894938"/>
    <n v="0"/>
  </r>
  <r>
    <s v="01/2021"/>
    <x v="0"/>
    <n v="744"/>
    <s v="EOL.CV.PI.031749-7.01"/>
    <s v="031749"/>
    <x v="1"/>
    <x v="3"/>
    <n v="907804"/>
    <s v="Ventos de Santo Augusto VII"/>
    <n v="9.4"/>
    <n v="8.2000010000000003"/>
    <n v="6.0206897298387103"/>
    <n v="5.4450978857526877"/>
    <n v="4051.1528269999999"/>
    <n v="198.06648006538629"/>
    <n v="802397.58065082878"/>
    <n v="0.57559184408602193"/>
  </r>
  <r>
    <s v="01/2021"/>
    <x v="0"/>
    <n v="744"/>
    <s v="EOL.CV.PI.031746-2.02"/>
    <s v="031746"/>
    <x v="1"/>
    <x v="3"/>
    <n v="907803"/>
    <s v="Ventos de Santo Augusto I "/>
    <n v="9"/>
    <n v="8.2000010000000003"/>
    <n v="5.3076874260752689"/>
    <n v="5.0136052029569891"/>
    <n v="3730.1222709999997"/>
    <n v="198.05004028450435"/>
    <n v="738750.86603767681"/>
    <n v="0.29408222311827931"/>
  </r>
  <r>
    <s v="01/2021"/>
    <x v="0"/>
    <n v="744"/>
    <s v="EOL.CV.PE.032365-9.01"/>
    <s v="032365"/>
    <x v="1"/>
    <x v="3"/>
    <n v="909805"/>
    <s v="Ventos de Santo Estevão IV"/>
    <n v="14.2"/>
    <n v="14.2"/>
    <n v="6.9744093279569892"/>
    <n v="6.9744093279569892"/>
    <n v="5188.96054"/>
    <n v="222.66693248213588"/>
    <n v="1155409.9262126472"/>
    <n v="0"/>
  </r>
  <r>
    <s v="01/2021"/>
    <x v="0"/>
    <n v="744"/>
    <s v="EOL.CV.PI.033138-4.01"/>
    <s v="033138"/>
    <x v="1"/>
    <x v="3"/>
    <n v="909014"/>
    <s v="VENTOS DE SÃO VICENTE 14"/>
    <n v="15.3"/>
    <n v="14.499997"/>
    <n v="11.867349938172044"/>
    <n v="11.660136331989248"/>
    <n v="8675.141431"/>
    <n v="261.38598652097829"/>
    <n v="2267560.4011509465"/>
    <n v="0.20721360618279661"/>
  </r>
  <r>
    <s v="01/2021"/>
    <x v="0"/>
    <n v="744"/>
    <s v="UFV.RS.BA.033588-6.01"/>
    <s v="033588"/>
    <x v="2"/>
    <x v="4"/>
    <n v="909506"/>
    <s v="UFV VERDE VALE III"/>
    <n v="3.7"/>
    <n v="3.7"/>
    <n v="4.6893916048387094"/>
    <n v="4.6893916048387094"/>
    <n v="3488.9073539999999"/>
    <n v="434.09563068494924"/>
    <n v="1514519.4382359874"/>
    <n v="0"/>
  </r>
  <r>
    <s v="01/2021"/>
    <x v="0"/>
    <n v="744"/>
    <s v="UTE.PE.ES.029664-3.01"/>
    <s v="029664"/>
    <x v="5"/>
    <x v="8"/>
    <n v="8563"/>
    <s v="VIANA"/>
    <n v="121.5"/>
    <n v="120.999999"/>
    <n v="104.50995990053764"/>
    <n v="104.46137609139785"/>
    <n v="77719.263812000005"/>
    <n v="310.15895840981801"/>
    <n v="24105325.912307784"/>
    <n v="4.858380913978063E-2"/>
  </r>
  <r>
    <s v="01/2021"/>
    <x v="0"/>
    <n v="744"/>
    <s v="EOL.CV.RN.033752-8.01"/>
    <s v="033752"/>
    <x v="1"/>
    <x v="3"/>
    <n v="908483"/>
    <s v="EOL ACRE I"/>
    <n v="15.2"/>
    <n v="14.4"/>
    <n v="17.098648784946235"/>
    <n v="17.098648784946235"/>
    <n v="12721.394695999999"/>
    <n v="297.61829689397291"/>
    <n v="3786119.8235395402"/>
    <n v="0"/>
  </r>
  <r>
    <s v="01/2021"/>
    <x v="0"/>
    <n v="744"/>
    <s v="UTE.AI.MS.029994-4.01"/>
    <s v="029994"/>
    <x v="3"/>
    <x v="6"/>
    <n v="8545"/>
    <s v="VISTA ALEGRE I VIST"/>
    <n v="2.2999999999999998"/>
    <n v="10.557581000000001"/>
    <n v="0"/>
    <n v="0"/>
    <n v="0"/>
    <n v="218.66552551043347"/>
    <n v="0"/>
    <n v="0"/>
  </r>
  <r>
    <s v="01/2021"/>
    <x v="0"/>
    <n v="744"/>
    <s v="UTE.AI.MS.031702-0.01"/>
    <s v="031702"/>
    <x v="3"/>
    <x v="6"/>
    <n v="895149"/>
    <s v="VISTA ALEGRE II"/>
    <n v="2.5"/>
    <n v="14.693954"/>
    <n v="0"/>
    <n v="0"/>
    <n v="0"/>
    <n v="218.64908572955159"/>
    <n v="0"/>
    <n v="0"/>
  </r>
  <r>
    <s v="01/2021"/>
    <x v="0"/>
    <n v="744"/>
    <s v="EOL.CV.BA.030945-1.01"/>
    <s v="030945"/>
    <x v="1"/>
    <x v="3"/>
    <n v="890384"/>
    <s v="VENTOS DE MORRINHOS 13 LEN"/>
    <n v="17.100000000000001"/>
    <n v="15.000007"/>
    <n v="15.291342086021507"/>
    <n v="13.906387970430108"/>
    <n v="10346.352650000001"/>
    <n v="188.08313086098971"/>
    <n v="1945974.3994038978"/>
    <n v="1.3849541155913974"/>
  </r>
  <r>
    <s v="01/2021"/>
    <x v="0"/>
    <n v="744"/>
    <s v="UTE.PE.GO.028654-0.01"/>
    <s v="028654"/>
    <x v="6"/>
    <x v="9"/>
    <n v="8300"/>
    <s v="XAVANTES ARUANÃ"/>
    <n v="22.2"/>
    <n v="21.999991999999999"/>
    <n v="9.3210106021505368"/>
    <n v="9.23872538172043"/>
    <n v="6873.6116839999995"/>
    <n v="341.9684678444055"/>
    <n v="2350558.4561348837"/>
    <n v="8.2285220430107789E-2"/>
  </r>
  <r>
    <s v="01/2021"/>
    <x v="0"/>
    <n v="744"/>
    <s v="UFV.RS.CE.033919-9.01"/>
    <s v="033919"/>
    <x v="2"/>
    <x v="4"/>
    <n v="910683"/>
    <s v="UFV APODI III"/>
    <n v="8.6999999999999993"/>
    <n v="8.6999999999999993"/>
    <n v="7.9997846666666668"/>
    <n v="7.9997846666666668"/>
    <n v="5951.8397919999998"/>
    <n v="424.43545914048048"/>
    <n v="2526171.8548481017"/>
    <n v="0"/>
  </r>
  <r>
    <s v="01/2021"/>
    <x v="0"/>
    <n v="744"/>
    <s v="UFV.RS.MG.033999-7.01"/>
    <s v="033999"/>
    <x v="2"/>
    <x v="4"/>
    <n v="910688"/>
    <s v="UFV PARACATU 1"/>
    <n v="8.5"/>
    <n v="8.5"/>
    <n v="9.1490156478494633"/>
    <n v="9.1490156478494633"/>
    <n v="6806.8676420000011"/>
    <n v="420.37279587830091"/>
    <n v="2861421.981841078"/>
    <n v="0"/>
  </r>
  <r>
    <s v="01/2021"/>
    <x v="0"/>
    <n v="744"/>
    <s v="UFV.RS.CE.033917-2.01"/>
    <s v="033917"/>
    <x v="2"/>
    <x v="4"/>
    <n v="910719"/>
    <s v="UFV APODI I"/>
    <n v="8.6999999999999993"/>
    <n v="8.6999999999999993"/>
    <n v="7.9902729637096765"/>
    <n v="7.9902729637096765"/>
    <n v="5944.7630849999996"/>
    <n v="424.43545914048048"/>
    <n v="2523168.2494633538"/>
    <n v="0"/>
  </r>
  <r>
    <s v="01/2021"/>
    <x v="0"/>
    <n v="744"/>
    <s v="UFV.RS.CE.033920-2.01"/>
    <s v="033920"/>
    <x v="2"/>
    <x v="4"/>
    <n v="910720"/>
    <s v="UFV APODI IV"/>
    <n v="8.6999999999999993"/>
    <n v="8.6999999999999993"/>
    <n v="7.9450800860215045"/>
    <n v="7.9450800860215045"/>
    <n v="5911.1395839999996"/>
    <n v="424.43545914048048"/>
    <n v="2508897.2433785084"/>
    <n v="0"/>
  </r>
  <r>
    <s v="01/2021"/>
    <x v="0"/>
    <n v="744"/>
    <s v="UFV.RS.CE.033918-0.01"/>
    <s v="033918"/>
    <x v="2"/>
    <x v="4"/>
    <n v="910721"/>
    <s v="UFV APODI II"/>
    <n v="8.6999999999999993"/>
    <n v="8.6999999999999993"/>
    <n v="7.879237307795699"/>
    <n v="7.879237307795699"/>
    <n v="5862.1525570000003"/>
    <n v="424.43545914048048"/>
    <n v="2488105.4120818367"/>
    <n v="0"/>
  </r>
  <r>
    <s v="01/2021"/>
    <x v="0"/>
    <n v="744"/>
    <s v="UFV.RS.BA.033928-8.01"/>
    <s v="033928"/>
    <x v="2"/>
    <x v="4"/>
    <n v="910723"/>
    <s v="JUAZEIRO SOLAR I"/>
    <n v="8.6999999999999993"/>
    <n v="8.6999999999999993"/>
    <n v="8.126734528225807"/>
    <n v="8.126734528225807"/>
    <n v="6046.290489"/>
    <n v="424.63294971572526"/>
    <n v="2567454.1651822049"/>
    <n v="0"/>
  </r>
  <r>
    <s v="01/2021"/>
    <x v="0"/>
    <n v="744"/>
    <s v="UFV.RS.BA.033929-6.01"/>
    <s v="033929"/>
    <x v="2"/>
    <x v="4"/>
    <n v="910724"/>
    <s v="JUAZEIRO SOLAR II"/>
    <n v="8.6999999999999993"/>
    <n v="8.6999999999999993"/>
    <n v="8.1780274784946236"/>
    <n v="8.1780274784946236"/>
    <n v="6084.4524439999996"/>
    <n v="424.63294971572526"/>
    <n v="2583658.9887007736"/>
    <n v="0"/>
  </r>
  <r>
    <s v="01/2021"/>
    <x v="0"/>
    <n v="744"/>
    <s v="UFV.RS.BA.033930-0.01"/>
    <s v="033930"/>
    <x v="2"/>
    <x v="4"/>
    <n v="910725"/>
    <s v="JUAZEIRO SOLAR III"/>
    <n v="8.6999999999999993"/>
    <n v="8.6999999999999993"/>
    <n v="8.2692475215053758"/>
    <n v="8.2692475215053758"/>
    <n v="6152.3201559999998"/>
    <n v="424.63294971572526"/>
    <n v="2612477.855437791"/>
    <n v="0"/>
  </r>
  <r>
    <s v="01/2021"/>
    <x v="0"/>
    <n v="744"/>
    <s v="UFV.RS.BA.033931-8.01"/>
    <s v="033931"/>
    <x v="2"/>
    <x v="4"/>
    <n v="910726"/>
    <s v="JUAZEIRO SOLAR IV"/>
    <n v="8.6999999999999993"/>
    <n v="8.6999999999999993"/>
    <n v="8.2108658118279578"/>
    <n v="8.2108658118279578"/>
    <n v="6108.884164000001"/>
    <n v="424.63294971572526"/>
    <n v="2594033.5020310027"/>
    <n v="0"/>
  </r>
  <r>
    <s v="01/2021"/>
    <x v="0"/>
    <n v="744"/>
    <s v="UFV.RS.MG.034000-6.01"/>
    <s v="034000"/>
    <x v="2"/>
    <x v="4"/>
    <n v="910727"/>
    <s v="UFV PARACATU 2"/>
    <n v="8.5"/>
    <n v="8.5"/>
    <n v="9.2034844112903222"/>
    <n v="9.2034844112903222"/>
    <n v="6847.3924019999995"/>
    <n v="420.37279587830091"/>
    <n v="2878457.4885045742"/>
    <n v="0"/>
  </r>
  <r>
    <s v="01/2021"/>
    <x v="0"/>
    <n v="744"/>
    <s v="UFV.RS.MG.033990-3.01"/>
    <s v="033990"/>
    <x v="2"/>
    <x v="4"/>
    <n v="910728"/>
    <s v="UFV PARACATU 3"/>
    <n v="8.5"/>
    <n v="8.5"/>
    <n v="9.2452091801075262"/>
    <n v="9.2452091801075262"/>
    <n v="6878.4356299999999"/>
    <n v="420.37279587830091"/>
    <n v="2891507.217052022"/>
    <n v="0"/>
  </r>
  <r>
    <s v="01/2021"/>
    <x v="0"/>
    <n v="744"/>
    <s v="UFV.RS.MG.033991-1.01"/>
    <s v="033991"/>
    <x v="2"/>
    <x v="4"/>
    <n v="910729"/>
    <s v="UFV PARACATU 4"/>
    <n v="8.5"/>
    <n v="8.5"/>
    <n v="8.9908927620967738"/>
    <n v="8.9908927620967738"/>
    <n v="6689.2242149999993"/>
    <n v="420.37279587830091"/>
    <n v="2811967.8855163823"/>
    <n v="0"/>
  </r>
  <r>
    <s v="01/2021"/>
    <x v="0"/>
    <n v="744"/>
    <s v="UTE.FL.SC.028140-9.01"/>
    <s v="028140"/>
    <x v="11"/>
    <x v="21"/>
    <n v="8087"/>
    <s v="ENERGIA MADEIRAS (ANTIGA CISFRAMA)"/>
    <n v="2.2999999999999998"/>
    <n v="2.000003"/>
    <n v="1.0203205645161291"/>
    <n v="0.2199865940860215"/>
    <n v="163.67002600000001"/>
    <e v="#N/A"/>
    <e v="#N/A"/>
    <n v="0.80033397043010757"/>
  </r>
  <r>
    <s v="01/2021"/>
    <x v="0"/>
    <n v="744"/>
    <s v="UTE.AI.RS.034046-4.01"/>
    <s v="034046"/>
    <x v="3"/>
    <x v="22"/>
    <n v="909106"/>
    <s v="SAO SEPE"/>
    <n v="6.8"/>
    <n v="6.2000029999999997"/>
    <n v="4.177763037634409"/>
    <n v="4.0942394683355955E-2"/>
    <n v="30.461141644416831"/>
    <n v="303.8038878423651"/>
    <n v="9254.2132596908068"/>
    <n v="4.1368206429510526"/>
  </r>
  <r>
    <s v="01/2021"/>
    <x v="0"/>
    <n v="744"/>
    <s v="UFV.RS.MG.034074-0.01"/>
    <s v="034074"/>
    <x v="2"/>
    <x v="4"/>
    <n v="910687"/>
    <s v="UFV GUIMARANIA 2"/>
    <n v="8.1999999999999993"/>
    <n v="8.1999999999999993"/>
    <n v="9.6206672983870973"/>
    <n v="9.6206672983870973"/>
    <n v="7157.7764700000007"/>
    <n v="409.08762015002441"/>
    <n v="2928157.7416781429"/>
    <n v="0"/>
  </r>
  <r>
    <s v="01/2021"/>
    <x v="0"/>
    <n v="744"/>
    <s v="UFV.RS.MG.034073-1.01"/>
    <s v="034073"/>
    <x v="2"/>
    <x v="4"/>
    <n v="910722"/>
    <s v="UFV GUIMARANIA 1"/>
    <n v="8.1999999999999993"/>
    <n v="8.1999999999999993"/>
    <n v="9.588409323924731"/>
    <n v="9.588409323924731"/>
    <n v="7133.7765369999997"/>
    <n v="409.08762015002441"/>
    <n v="2918339.6662034122"/>
    <n v="0"/>
  </r>
  <r>
    <s v="01/2021"/>
    <x v="0"/>
    <n v="744"/>
    <s v="EOL.CV.PI.033667-0.01"/>
    <s v="033667"/>
    <x v="1"/>
    <x v="3"/>
    <n v="907432"/>
    <s v="Ventos de São Virgílio 02"/>
    <n v="16.7"/>
    <n v="15.399996"/>
    <n v="9.4844140147849458"/>
    <n v="9.0675098655913988"/>
    <n v="6746.2273400000004"/>
    <n v="212.43156876247505"/>
    <n v="1433111.6570644993"/>
    <n v="0.41690414919354735"/>
  </r>
  <r>
    <s v="01/2021"/>
    <x v="0"/>
    <n v="744"/>
    <s v="EOL.CV.BA.033631-9.01"/>
    <s v="033631"/>
    <x v="1"/>
    <x v="3"/>
    <n v="908344"/>
    <s v="CAMPO LARGO VI"/>
    <n v="13.8"/>
    <n v="13.749997"/>
    <n v="13.890036481182797"/>
    <n v="13.890036436827957"/>
    <n v="10334.187109"/>
    <n v="210.05898463073851"/>
    <n v="2170788.8511006073"/>
    <n v="4.4354839056106887E-8"/>
  </r>
  <r>
    <s v="01/2021"/>
    <x v="0"/>
    <n v="744"/>
    <s v="UTE.GN.AM.031888-4.01"/>
    <s v="031888"/>
    <x v="4"/>
    <x v="7"/>
    <n v="909378"/>
    <s v="UTE MAUÁ 3"/>
    <n v="507.2"/>
    <n v="484.4"/>
    <n v="468.40925236155914"/>
    <n v="343.75950118971684"/>
    <n v="255757.06888514932"/>
    <n v="315.56919660678642"/>
    <n v="80709052.754593104"/>
    <n v="124.64975117184233"/>
  </r>
  <r>
    <s v="01/2021"/>
    <x v="0"/>
    <n v="744"/>
    <s v="EOL.CV.BA.033633-5.01"/>
    <s v="033633"/>
    <x v="1"/>
    <x v="3"/>
    <n v="909477"/>
    <s v="CAMPO LARGO XXI"/>
    <n v="15.2"/>
    <n v="13.4"/>
    <n v="12.879762885752688"/>
    <n v="11.771788920698924"/>
    <n v="8758.2109569999993"/>
    <n v="210.02797045908181"/>
    <n v="1839469.2721512024"/>
    <n v="1.1079739650537646"/>
  </r>
  <r>
    <s v="01/2021"/>
    <x v="0"/>
    <n v="744"/>
    <s v="EOL.CV.PI.033621-1.01"/>
    <s v="033621"/>
    <x v="1"/>
    <x v="3"/>
    <n v="909498"/>
    <s v="AURA LAGOA DO BARRO 01"/>
    <n v="15.5"/>
    <n v="14.2"/>
    <n v="13.422264831989247"/>
    <n v="12.748404935483871"/>
    <n v="9484.8132719999994"/>
    <n v="210.12101297405189"/>
    <n v="1992958.5725823715"/>
    <n v="0.67385989650537714"/>
  </r>
  <r>
    <s v="01/2021"/>
    <x v="0"/>
    <n v="744"/>
    <s v="EOL.CV.PI.033622-0.01"/>
    <s v="033622"/>
    <x v="1"/>
    <x v="3"/>
    <n v="909523"/>
    <s v="AURA LAGOA DO BARRO 02"/>
    <n v="15"/>
    <n v="11.299999"/>
    <n v="10.518663072580644"/>
    <n v="8.2152556370967744"/>
    <n v="6112.1501939999998"/>
    <n v="210.12101297405189"/>
    <n v="1284291.1902128279"/>
    <n v="2.3034074354838707"/>
  </r>
  <r>
    <s v="01/2021"/>
    <x v="0"/>
    <n v="744"/>
    <s v="EOL.CV.PI.033619-0.01"/>
    <s v="033619"/>
    <x v="1"/>
    <x v="3"/>
    <n v="909524"/>
    <s v="AURA LAGOA DO BARRO 03"/>
    <n v="15.3"/>
    <n v="13.499993"/>
    <n v="11.191869407258064"/>
    <n v="10.23807121639785"/>
    <n v="7617.1249850000004"/>
    <n v="210.12101297405189"/>
    <n v="1600518.01779816"/>
    <n v="0.95379819086021489"/>
  </r>
  <r>
    <s v="01/2021"/>
    <x v="0"/>
    <n v="744"/>
    <s v="EOL.CV.PI.033620-3.01"/>
    <s v="033620"/>
    <x v="1"/>
    <x v="3"/>
    <n v="909525"/>
    <s v="AURA LAGOA DO BARRO 04"/>
    <n v="15.1"/>
    <n v="12.899998999999999"/>
    <n v="10.518354661290322"/>
    <n v="9.3160951491935489"/>
    <n v="6931.1747910000004"/>
    <n v="210.12101297405189"/>
    <n v="1456385.4681851326"/>
    <n v="1.2022595120967734"/>
  </r>
  <r>
    <s v="01/2021"/>
    <x v="0"/>
    <n v="744"/>
    <s v="EOL.CV.PI.033623-8.01"/>
    <s v="033623"/>
    <x v="1"/>
    <x v="3"/>
    <n v="909526"/>
    <s v="AURA LAGOA DO BARRO 05"/>
    <n v="13.2"/>
    <n v="10.300007000000001"/>
    <n v="11.377955428763441"/>
    <n v="9.2045210564516129"/>
    <n v="6848.1636660000004"/>
    <n v="210.12101297405189"/>
    <n v="1438943.0865120168"/>
    <n v="2.1734343723118283"/>
  </r>
  <r>
    <s v="01/2021"/>
    <x v="0"/>
    <n v="744"/>
    <s v="EOL.CV.PI.033624-6.01"/>
    <s v="033624"/>
    <x v="1"/>
    <x v="3"/>
    <n v="909527"/>
    <s v="AURA LAGOA DO BARRO 06"/>
    <n v="14.8"/>
    <n v="11.900001"/>
    <n v="10.949965888440859"/>
    <n v="9.1279120120967736"/>
    <n v="6791.1665369999992"/>
    <n v="210.12101297405189"/>
    <n v="1426966.792029924"/>
    <n v="1.8220538763440854"/>
  </r>
  <r>
    <s v="01/2021"/>
    <x v="0"/>
    <n v="744"/>
    <s v="EOL.CV.PI.033618-1.01"/>
    <s v="033618"/>
    <x v="1"/>
    <x v="3"/>
    <n v="909528"/>
    <s v="AURA LAGOA DO BARRO 07"/>
    <n v="14.3"/>
    <n v="13.800003"/>
    <n v="11.341808017473118"/>
    <n v="11.341807881720431"/>
    <n v="8438.3050640000001"/>
    <n v="210.12101297405189"/>
    <n v="1773065.2078317518"/>
    <n v="1.3575268767649553E-7"/>
  </r>
  <r>
    <s v="01/2021"/>
    <x v="0"/>
    <n v="744"/>
    <s v="EOL.CV.PI.033625-4.01"/>
    <s v="033625"/>
    <x v="1"/>
    <x v="3"/>
    <n v="909529"/>
    <s v="AURA QUEIMADA NOVA 03"/>
    <n v="5.0999999999999996"/>
    <n v="4.5"/>
    <n v="3.7472659811827955"/>
    <n v="3.4279166706989246"/>
    <n v="2550.370003"/>
    <n v="210.12101297405189"/>
    <n v="535886.32848899579"/>
    <n v="0.31934931048387089"/>
  </r>
  <r>
    <s v="01/2021"/>
    <x v="0"/>
    <n v="744"/>
    <s v="EOL.CV.RN.033666-1.01"/>
    <s v="033666"/>
    <x v="1"/>
    <x v="3"/>
    <n v="909530"/>
    <s v="BOA ESPERANÇA"/>
    <n v="15.3"/>
    <n v="14.399993"/>
    <n v="16.524736119623658"/>
    <n v="16.124222485215054"/>
    <n v="11996.421528999999"/>
    <n v="210.08999880239517"/>
    <n v="2520328.1846606373"/>
    <n v="0.40051363440860405"/>
  </r>
  <r>
    <s v="01/2021"/>
    <x v="0"/>
    <n v="744"/>
    <s v="EOL.CV.BA.033628-9.01"/>
    <s v="033628"/>
    <x v="1"/>
    <x v="3"/>
    <n v="909531"/>
    <s v="CAMPO LARGO III"/>
    <n v="14.6"/>
    <n v="13.800003"/>
    <n v="10.174939155913979"/>
    <n v="9.9708354126344094"/>
    <n v="7418.3015470000009"/>
    <n v="210.10550588822355"/>
    <n v="1558625.9993638266"/>
    <n v="0.20410374327956982"/>
  </r>
  <r>
    <s v="01/2021"/>
    <x v="0"/>
    <n v="744"/>
    <s v="EOL.CV.BA.033629-7.01"/>
    <s v="033629"/>
    <x v="1"/>
    <x v="3"/>
    <n v="909532"/>
    <s v="CAMPO LARGO IV"/>
    <n v="15.5"/>
    <n v="13.4"/>
    <n v="14.426684686827958"/>
    <n v="12.93043201747312"/>
    <n v="9620.2414210000006"/>
    <n v="210.08999880239517"/>
    <n v="2021116.5086166426"/>
    <n v="1.496252669354839"/>
  </r>
  <r>
    <s v="01/2021"/>
    <x v="0"/>
    <n v="744"/>
    <s v="EOL.CV.BA.033630-0.01"/>
    <s v="033630"/>
    <x v="1"/>
    <x v="3"/>
    <n v="909533"/>
    <s v="CAMPO LARGO V"/>
    <n v="14.1"/>
    <n v="13.800003"/>
    <n v="14.477874599462366"/>
    <n v="14.477874505376343"/>
    <n v="10771.538632"/>
    <n v="210.07449171656685"/>
    <n v="2262825.5031227637"/>
    <n v="9.4086021573441752E-8"/>
  </r>
  <r>
    <s v="01/2021"/>
    <x v="0"/>
    <n v="744"/>
    <s v="EOL.CV.BA.033632-7.01"/>
    <s v="033632"/>
    <x v="1"/>
    <x v="3"/>
    <n v="909534"/>
    <s v="CAMPO LARGO VII"/>
    <n v="16.3"/>
    <n v="14.099997"/>
    <n v="14.311947909946236"/>
    <n v="12.835226481182795"/>
    <n v="9549.4085020000002"/>
    <n v="210.04347754491013"/>
    <n v="2005790.970257011"/>
    <n v="1.4767214287634396"/>
  </r>
  <r>
    <s v="01/2021"/>
    <x v="0"/>
    <n v="744"/>
    <s v="EOL.CV.RN.033642-4.01"/>
    <s v="033642"/>
    <x v="1"/>
    <x v="3"/>
    <n v="909552"/>
    <s v="SÃO BENTO DO NORTE II"/>
    <n v="10.8"/>
    <n v="9.9999959999999994"/>
    <n v="12.709946038978496"/>
    <n v="12.200936221774192"/>
    <n v="9077.4965489999995"/>
    <n v="212.40055459081836"/>
    <n v="1928065.3013038395"/>
    <n v="0.50900981720430183"/>
  </r>
  <r>
    <s v="01/2021"/>
    <x v="0"/>
    <n v="744"/>
    <s v="EOL.CV.PB.033663-7.01"/>
    <s v="033663"/>
    <x v="1"/>
    <x v="3"/>
    <n v="909553"/>
    <s v="CANOAS"/>
    <n v="17.7"/>
    <n v="16.099999"/>
    <n v="16.043142606182798"/>
    <n v="14.592914178763442"/>
    <n v="10857.128149"/>
    <n v="211.26853732534929"/>
    <n v="2293769.5835931068"/>
    <n v="1.4502284274193558"/>
  </r>
  <r>
    <s v="01/2021"/>
    <x v="0"/>
    <n v="744"/>
    <s v="EOL.CV.RN.033647-5.01"/>
    <s v="033647"/>
    <x v="1"/>
    <x v="3"/>
    <n v="909573"/>
    <s v="SÃO MIGUEL III"/>
    <n v="9.1999999999999993"/>
    <n v="8.3999989999999993"/>
    <n v="8.322433873655914"/>
    <n v="7.8779851989247316"/>
    <n v="5861.220988"/>
    <n v="212.40055459081836"/>
    <n v="1244926.5884305444"/>
    <n v="0.4444486747311826"/>
  </r>
  <r>
    <s v="01/2021"/>
    <x v="0"/>
    <n v="744"/>
    <s v="EOL.CV.RN.033645-9.01"/>
    <s v="033645"/>
    <x v="1"/>
    <x v="3"/>
    <n v="909574"/>
    <s v="SÃO MIGUEL II"/>
    <n v="9.1"/>
    <n v="8.3999989999999993"/>
    <n v="8.4945323306451606"/>
    <n v="8.1292539650537634"/>
    <n v="6048.1649500000003"/>
    <n v="212.40055459081836"/>
    <n v="1284633.5896367494"/>
    <n v="0.36527836559139726"/>
  </r>
  <r>
    <s v="01/2021"/>
    <x v="0"/>
    <n v="744"/>
    <s v="EOL.CV.RN.033644-0.01"/>
    <s v="033644"/>
    <x v="1"/>
    <x v="3"/>
    <n v="909575"/>
    <s v="SÃO MIGUEL I"/>
    <n v="9.3000000000000007"/>
    <n v="8.6999960000000005"/>
    <n v="8.6401615672043022"/>
    <n v="8.3797552150537626"/>
    <n v="6234.5378799999999"/>
    <n v="212.40055459081836"/>
    <n v="1324219.303329465"/>
    <n v="0.26040635215053831"/>
  </r>
  <r>
    <s v="01/2021"/>
    <x v="0"/>
    <n v="744"/>
    <s v="EOL.CV.RN.033640-8.01"/>
    <s v="033640"/>
    <x v="1"/>
    <x v="3"/>
    <n v="909577"/>
    <s v="SÃO BENTO DO NORTE I"/>
    <n v="10.1"/>
    <n v="9.7000010000000003"/>
    <n v="10.999599955645161"/>
    <n v="10.952182735215054"/>
    <n v="8148.4239550000002"/>
    <n v="212.40055459081836"/>
    <n v="1730729.7670831096"/>
    <n v="4.7417220430107071E-2"/>
  </r>
  <r>
    <s v="01/2021"/>
    <x v="0"/>
    <n v="744"/>
    <s v="EOL.CV.PB.033665-3.01"/>
    <s v="033665"/>
    <x v="1"/>
    <x v="3"/>
    <n v="909578"/>
    <s v="LAGOA 2"/>
    <n v="17.5"/>
    <n v="15.499993"/>
    <n v="14.617910663978494"/>
    <n v="12.947286411290323"/>
    <n v="9632.7810900000004"/>
    <n v="211.26853732534929"/>
    <n v="2035103.5712595838"/>
    <n v="1.6706242526881705"/>
  </r>
  <r>
    <s v="01/2021"/>
    <x v="0"/>
    <n v="744"/>
    <s v="EOL.CV.PB.033664-5.01"/>
    <s v="033664"/>
    <x v="1"/>
    <x v="3"/>
    <n v="909579"/>
    <s v="LAGOA 1"/>
    <n v="18.7"/>
    <n v="17.199998999999998"/>
    <n v="14.796108658602149"/>
    <n v="13.609254237903226"/>
    <n v="10125.285153000001"/>
    <n v="211.26853732534929"/>
    <n v="2139154.1842763857"/>
    <n v="1.1868544206989231"/>
  </r>
  <r>
    <s v="01/2021"/>
    <x v="0"/>
    <n v="744"/>
    <s v="EOL.CV.BA.033648-3.01"/>
    <s v="033648"/>
    <x v="1"/>
    <x v="3"/>
    <n v="911671"/>
    <s v="Ventos da Santa Dulce"/>
    <n v="15.6"/>
    <n v="9.0000029999999995"/>
    <n v="17.529153426075268"/>
    <n v="10.484612373655914"/>
    <n v="7800.551606"/>
    <n v="209.76435000000001"/>
    <n v="1636277.6372740462"/>
    <n v="7.0445410524193548"/>
  </r>
  <r>
    <s v="01/2021"/>
    <x v="0"/>
    <n v="744"/>
    <s v="EOL.CV.BA.033652-1.01"/>
    <s v="033652"/>
    <x v="1"/>
    <x v="3"/>
    <n v="911952"/>
    <s v="Ventos do São Paulo"/>
    <n v="15.4"/>
    <n v="9.7000010000000003"/>
    <n v="16.895837455645161"/>
    <n v="11.03326784811828"/>
    <n v="8208.7512790000001"/>
    <n v="209.73333582834329"/>
    <n v="1721648.7887298495"/>
    <n v="5.8625696075268809"/>
  </r>
  <r>
    <s v="01/2021"/>
    <x v="0"/>
    <n v="744"/>
    <s v="EOL.CV.BA.033650-5.01"/>
    <s v="033650"/>
    <x v="1"/>
    <x v="3"/>
    <n v="911972"/>
    <s v="Ventos do São Mário"/>
    <n v="16"/>
    <n v="9.8000030000000002"/>
    <n v="15.789233134408603"/>
    <n v="10.026299137096775"/>
    <n v="7459.5665580000004"/>
    <n v="212.44707584830337"/>
    <n v="1584763.1023428934"/>
    <n v="5.7629339973118281"/>
  </r>
  <r>
    <s v="01/2021"/>
    <x v="0"/>
    <n v="744"/>
    <s v="EOL.CV.BA.033649-1.01"/>
    <s v="033649"/>
    <x v="1"/>
    <x v="3"/>
    <n v="911973"/>
    <s v="Ventos da Santa Esperança"/>
    <n v="15.5"/>
    <n v="9.2000039999999998"/>
    <n v="17.106630235215054"/>
    <n v="10.526746827956989"/>
    <n v="7831.8996399999996"/>
    <n v="209.74884291417163"/>
    <n v="1642731.8873099172"/>
    <n v="6.5798834072580643"/>
  </r>
  <r>
    <s v="01/2021"/>
    <x v="0"/>
    <n v="744"/>
    <s v="EOL.CV.BA.034883-0.01"/>
    <s v="034883"/>
    <x v="1"/>
    <x v="3"/>
    <n v="910681"/>
    <s v="EOL VENTOS DA BAHIA XVIII"/>
    <n v="13.4"/>
    <n v="13.4"/>
    <n v="14.846492475806452"/>
    <n v="14.846492475806452"/>
    <n v="11045.790402000001"/>
    <n v="287.71555519241025"/>
    <n v="3178045.7180504263"/>
    <n v="0"/>
  </r>
  <r>
    <s v="01/2021"/>
    <x v="0"/>
    <n v="744"/>
    <s v="EOL.CV.BA.033634-3.01"/>
    <s v="033634"/>
    <x v="1"/>
    <x v="3"/>
    <n v="909549"/>
    <s v="EOL UMBURANAS 17"/>
    <n v="13.3"/>
    <n v="11.400008"/>
    <n v="12.945220619623655"/>
    <n v="11.503668694892474"/>
    <n v="8558.7295090000007"/>
    <n v="211.54766487025944"/>
    <n v="1810579.2418851322"/>
    <n v="1.4415519247311808"/>
  </r>
  <r>
    <s v="01/2021"/>
    <x v="0"/>
    <n v="744"/>
    <s v="EOL.CV.BA.033636-0.01"/>
    <s v="033636"/>
    <x v="1"/>
    <x v="3"/>
    <n v="909550"/>
    <s v="EOL UMBURANAS 21"/>
    <n v="12.6"/>
    <n v="10.300007000000001"/>
    <n v="8.2109638279569896"/>
    <n v="6.9588024381720439"/>
    <n v="5177.3490140000004"/>
    <n v="211.54766487025944"/>
    <n v="1095256.0941300401"/>
    <n v="1.252161389784946"/>
  </r>
  <r>
    <s v="01/2021"/>
    <x v="0"/>
    <n v="744"/>
    <s v="EOL.CV.BA.033635-1.01"/>
    <s v="033635"/>
    <x v="1"/>
    <x v="3"/>
    <n v="909551"/>
    <s v="EOL UMBURANAS 19"/>
    <n v="13.3"/>
    <n v="11.799996999999999"/>
    <n v="12.484694979838709"/>
    <n v="11.483693440860216"/>
    <n v="8543.8679200000006"/>
    <n v="211.54766487025944"/>
    <n v="1807435.3074359207"/>
    <n v="1.0010015389784932"/>
  </r>
  <r>
    <s v="01/2021"/>
    <x v="0"/>
    <n v="744"/>
    <s v="EOL.CV.BA.033637-8.01"/>
    <s v="033637"/>
    <x v="1"/>
    <x v="3"/>
    <n v="909571"/>
    <s v="EOL UMBURANAS 23"/>
    <n v="8.4"/>
    <n v="7.0999990000000004"/>
    <n v="8.6540488185483859"/>
    <n v="7.5835354341397849"/>
    <n v="5642.1503629999997"/>
    <n v="211.54766487025944"/>
    <n v="1193583.7341395365"/>
    <n v="1.0705133844086019"/>
  </r>
  <r>
    <s v="01/2021"/>
    <x v="0"/>
    <n v="744"/>
    <s v="EOL.CV.BA.033639-4.01"/>
    <s v="033639"/>
    <x v="1"/>
    <x v="3"/>
    <n v="909572"/>
    <s v="EOL UMBURANAS 25"/>
    <n v="9.3000000000000007"/>
    <n v="7.5"/>
    <n v="9.1044760631720418"/>
    <n v="7.6121377271505377"/>
    <n v="5663.4304689999999"/>
    <n v="211.54766487025944"/>
    <n v="1198085.4908720283"/>
    <n v="1.492338336021505"/>
  </r>
  <r>
    <s v="01/2021"/>
    <x v="0"/>
    <n v="744"/>
    <s v="UFV.RS.TO.033608-4.01"/>
    <s v="033608"/>
    <x v="2"/>
    <x v="4"/>
    <n v="909777"/>
    <s v="UFV SOL MAIOR 2"/>
    <n v="1.2"/>
    <n v="1.2"/>
    <n v="0.61583981317204306"/>
    <n v="0.61583981317204306"/>
    <n v="458.18482100000006"/>
    <n v="425.61205042067189"/>
    <n v="195008.98113743856"/>
    <n v="0"/>
  </r>
  <r>
    <s v="01/2021"/>
    <x v="0"/>
    <n v="744"/>
    <s v="UFV.RS.CE.034745-0.02"/>
    <s v="034745"/>
    <x v="2"/>
    <x v="4"/>
    <n v="910732"/>
    <s v="SOL DO FUTURO I"/>
    <n v="5.4"/>
    <n v="5.4"/>
    <n v="5.677233481182796"/>
    <n v="5.677233481182796"/>
    <n v="4223.8617100000001"/>
    <n v="417.53739547657148"/>
    <n v="1763620.2172466174"/>
    <n v="0"/>
  </r>
  <r>
    <s v="01/2021"/>
    <x v="0"/>
    <n v="744"/>
    <s v="UFV.RS.CE.034746-9.02"/>
    <s v="034746"/>
    <x v="2"/>
    <x v="4"/>
    <n v="910733"/>
    <s v="SOL DO FUTURO II"/>
    <n v="5.4"/>
    <n v="5.4"/>
    <n v="5.6782742043010757"/>
    <n v="5.6782742043010757"/>
    <n v="4224.6360080000004"/>
    <n v="418.94804244260604"/>
    <n v="1769902.9855841459"/>
    <n v="0"/>
  </r>
  <r>
    <s v="01/2021"/>
    <x v="0"/>
    <n v="744"/>
    <s v="UFV.RS.CE.034747-7.02"/>
    <s v="034747"/>
    <x v="2"/>
    <x v="4"/>
    <n v="910734"/>
    <s v="SOL DO FUTURO III"/>
    <n v="5.4"/>
    <n v="5.4"/>
    <n v="5.619368412634409"/>
    <n v="5.619368412634409"/>
    <n v="4180.8100990000003"/>
    <n v="425.2959537897616"/>
    <n v="1778081.6186680726"/>
    <n v="0"/>
  </r>
  <r>
    <s v="01/2021"/>
    <x v="0"/>
    <n v="744"/>
    <s v="EOL.CV.RN.033643-2.01"/>
    <s v="033643"/>
    <x v="1"/>
    <x v="3"/>
    <n v="909576"/>
    <s v="SÃO BENTO DO NORTE III"/>
    <n v="10.199999999999999"/>
    <n v="9.6"/>
    <n v="11.594174561827957"/>
    <n v="11.313169471774193"/>
    <n v="8416.9980869999999"/>
    <n v="212.40055459081836"/>
    <n v="1787775.0616686572"/>
    <n v="0.2810050900537634"/>
  </r>
  <r>
    <s v="01/2021"/>
    <x v="0"/>
    <n v="744"/>
    <s v="EOL.CV.BA.033627-0.01"/>
    <s v="033627"/>
    <x v="1"/>
    <x v="3"/>
    <n v="909750"/>
    <s v="LARANJEIRAS IX"/>
    <n v="12.2"/>
    <n v="7.2738160000000001"/>
    <n v="14.433140622311827"/>
    <n v="8.9214756989247306"/>
    <n v="6637.5779199999997"/>
    <n v="211.67172155688621"/>
    <n v="1404987.5452943759"/>
    <n v="5.5116649233870962"/>
  </r>
  <r>
    <s v="01/2021"/>
    <x v="0"/>
    <n v="744"/>
    <s v="EOL.CV.BA.033626-2.01"/>
    <s v="033626"/>
    <x v="1"/>
    <x v="3"/>
    <n v="909779"/>
    <s v="LARANJEIRAS III"/>
    <n v="12.1"/>
    <n v="8.8988189999999996"/>
    <n v="13.465355461021506"/>
    <n v="10.266873677419355"/>
    <n v="7638.554016"/>
    <n v="211.67172155688621"/>
    <n v="1616865.878771987"/>
    <n v="3.1984817836021513"/>
  </r>
  <r>
    <s v="01/2021"/>
    <x v="0"/>
    <n v="744"/>
    <s v="UFV.RS.PE.034305-6.01"/>
    <s v="034305"/>
    <x v="2"/>
    <x v="4"/>
    <n v="912489"/>
    <s v="FAZENDA ESMERALDA"/>
    <n v="6.2"/>
    <n v="6.2"/>
    <n v="6.6859563360215057"/>
    <n v="6.6859563360215057"/>
    <n v="4974.351514"/>
    <n v="414.73020801416266"/>
    <n v="2063013.838136785"/>
    <n v="0"/>
  </r>
  <r>
    <s v="01/2021"/>
    <x v="0"/>
    <n v="744"/>
    <s v="PCH.PH.PR.029411-0.01"/>
    <s v="029411"/>
    <x v="8"/>
    <x v="23"/>
    <n v="913331"/>
    <s v="PCH COVÓ UC 96176873"/>
    <n v="2.6"/>
    <n v="2.34"/>
    <n v="2.4632590725806449"/>
    <n v="2.4632590725806449"/>
    <n v="1832.6647499999999"/>
    <n v="305.0056659221321"/>
    <n v="558973.13248576771"/>
    <n v="0"/>
  </r>
  <r>
    <s v="01/2021"/>
    <x v="0"/>
    <n v="744"/>
    <s v="PCH.PH.PR.034438-9.01"/>
    <s v="034438"/>
    <x v="8"/>
    <x v="24"/>
    <n v="913371"/>
    <s v="Hidrelétrica Pulo Ltda"/>
    <n v="4.43"/>
    <n v="3.89"/>
    <n v="4.4594042674731176"/>
    <n v="4.4594042674731176"/>
    <n v="3317.7967749999993"/>
    <n v="299.82273462339077"/>
    <n v="994750.90200516651"/>
    <n v="0"/>
  </r>
  <r>
    <s v="01/2021"/>
    <x v="0"/>
    <n v="744"/>
    <s v="CGH.PH.MG.035745-6.01"/>
    <s v="035745"/>
    <x v="0"/>
    <x v="25"/>
    <n v="913372"/>
    <s v="SANTANA DO DESERTO I"/>
    <n v="1.07"/>
    <n v="0.96"/>
    <n v="0.55147689919354836"/>
    <n v="0.55147689919354836"/>
    <n v="410.298813"/>
    <n v="299.03545391978452"/>
    <n v="122693.89178820378"/>
    <n v="0"/>
  </r>
  <r>
    <s v="01/2021"/>
    <x v="0"/>
    <n v="744"/>
    <s v="EOL.CV.BA.031518-4.01"/>
    <s v="031518"/>
    <x v="1"/>
    <x v="3"/>
    <n v="896953"/>
    <s v="EOL Coqueirinho 2"/>
    <n v="7.4"/>
    <n v="7.3000030000000002"/>
    <n v="6.6202076841397846"/>
    <n v="6.6202076451612903"/>
    <n v="4925.4344879999999"/>
    <n v="203.07007057947501"/>
    <n v="1000208.3291127403"/>
    <n v="3.8978494372439783E-8"/>
  </r>
  <r>
    <s v="01/2021"/>
    <x v="0"/>
    <n v="744"/>
    <s v="EOL.CV.PI.031767-5.01"/>
    <s v="031767"/>
    <x v="1"/>
    <x v="3"/>
    <n v="906762"/>
    <s v="Ventos de Santo Augusto VIII"/>
    <n v="9"/>
    <n v="8.7999989999999997"/>
    <n v="5.5930610672043004"/>
    <n v="5.5930611330645164"/>
    <n v="4161.2374829999999"/>
    <n v="198.05004028450435"/>
    <n v="824133.25114153943"/>
    <n v="0"/>
  </r>
  <r>
    <s v="01/2021"/>
    <x v="0"/>
    <n v="744"/>
    <s v="UFV.RS.SP.034161-4.02"/>
    <s v="034161"/>
    <x v="2"/>
    <x v="4"/>
    <n v="910736"/>
    <s v="BOA HORA 1"/>
    <n v="5.3"/>
    <n v="5.3"/>
    <n v="5.6627402244623655"/>
    <n v="5.6627402244623655"/>
    <n v="4213.0787270000001"/>
    <n v="411.55625234058488"/>
    <n v="1733918.8916999621"/>
    <n v="0"/>
  </r>
  <r>
    <s v="01/2021"/>
    <x v="0"/>
    <n v="744"/>
    <s v="UFV.RS.SP.034162-2.02"/>
    <s v="034162"/>
    <x v="2"/>
    <x v="4"/>
    <n v="910737"/>
    <s v="BOA HORA 2"/>
    <n v="5.3"/>
    <n v="5.3"/>
    <n v="5.7127743360215044"/>
    <n v="5.7127743360215044"/>
    <n v="4250.3041059999996"/>
    <n v="411.55625234058488"/>
    <n v="1749239.2291731599"/>
    <n v="0"/>
  </r>
  <r>
    <s v="01/2021"/>
    <x v="0"/>
    <n v="744"/>
    <s v="UFV.RS.SP.034163-0.02"/>
    <s v="034163"/>
    <x v="2"/>
    <x v="4"/>
    <n v="910738"/>
    <s v="BOA HORA 3"/>
    <n v="5.3"/>
    <n v="5.3"/>
    <n v="5.7200305793010751"/>
    <n v="5.7200305793010751"/>
    <n v="4255.7027509999998"/>
    <n v="411.55625234058488"/>
    <n v="1751461.0752770773"/>
    <n v="0"/>
  </r>
  <r>
    <s v="01/2021"/>
    <x v="0"/>
    <n v="744"/>
    <s v="PCH.PH.SC.034743-4.01"/>
    <s v="034743"/>
    <x v="8"/>
    <x v="26"/>
    <n v="913312"/>
    <s v="BARRINHA"/>
    <n v="1.69"/>
    <n v="1.52"/>
    <n v="1.4065539139784946"/>
    <n v="1.4065539139784946"/>
    <n v="1046.4761120000001"/>
    <n v="291.94992758732803"/>
    <n v="305518.62512026861"/>
    <n v="0"/>
  </r>
  <r>
    <s v="01/2021"/>
    <x v="0"/>
    <n v="744"/>
    <s v="PCH.PH.SC.032516-3.01"/>
    <s v="032516"/>
    <x v="8"/>
    <x v="27"/>
    <n v="913314"/>
    <s v="PCH CORAÇÃO"/>
    <n v="2.5499999999999998"/>
    <n v="1.7"/>
    <n v="1.8502940322580645"/>
    <n v="1.8502940322580645"/>
    <n v="1376.6187600000001"/>
    <n v="303.74601679636208"/>
    <n v="418142.46499714715"/>
    <n v="0"/>
  </r>
  <r>
    <s v="01/2021"/>
    <x v="0"/>
    <n v="744"/>
    <s v="EOL.CV.BA.031433-1.01"/>
    <s v="031433"/>
    <x v="1"/>
    <x v="3"/>
    <n v="896585"/>
    <s v="EOL Acauã "/>
    <n v="3.1"/>
    <n v="2.6"/>
    <n v="2.8833881034946236"/>
    <n v="2.8833881034946236"/>
    <n v="2145.2407490000001"/>
    <n v="177.15882788139993"/>
    <n v="380048.33661625645"/>
    <n v="0"/>
  </r>
  <r>
    <s v="01/2021"/>
    <x v="0"/>
    <n v="744"/>
    <s v="EOL.CV.BA.031435-8.01"/>
    <s v="031435"/>
    <x v="1"/>
    <x v="3"/>
    <n v="896586"/>
    <s v=" Angical 2 Energia S.A. "/>
    <n v="5.0999999999999996"/>
    <n v="4.9000000000000004"/>
    <n v="5.589737094086022"/>
    <n v="5.589737094086022"/>
    <n v="4158.7643980000003"/>
    <n v="177.15882788139993"/>
    <n v="736761.8261845758"/>
    <n v="0"/>
  </r>
  <r>
    <s v="01/2021"/>
    <x v="0"/>
    <n v="744"/>
    <s v="UFV.RS.SP.032315-2.01"/>
    <s v="032315"/>
    <x v="2"/>
    <x v="4"/>
    <n v="908777"/>
    <s v="DRACENA 4"/>
    <n v="5.9"/>
    <n v="5.9"/>
    <n v="5.9301295698924736"/>
    <n v="5.9301295698924736"/>
    <n v="4412.0164000000004"/>
    <n v="339.0847230434652"/>
    <n v="1496047.3590572265"/>
    <n v="0"/>
  </r>
  <r>
    <s v="01/2021"/>
    <x v="0"/>
    <n v="744"/>
    <s v="UFV.RS.SP.032312-8.01"/>
    <s v="032312"/>
    <x v="2"/>
    <x v="4"/>
    <n v="908800"/>
    <s v="DRACENA 1"/>
    <n v="5.9"/>
    <n v="5.9"/>
    <n v="5.9596792701612902"/>
    <n v="5.9596792701612902"/>
    <n v="4434.0013769999996"/>
    <n v="339.0847230434652"/>
    <n v="1503502.1288943882"/>
    <n v="0"/>
  </r>
  <r>
    <s v="01/2021"/>
    <x v="0"/>
    <n v="744"/>
    <s v="UFV.RS.SP.032313-6.01"/>
    <s v="032313"/>
    <x v="2"/>
    <x v="4"/>
    <n v="908801"/>
    <s v="DRACENA 2"/>
    <n v="5.9"/>
    <n v="5.9"/>
    <n v="6.0294072298387098"/>
    <n v="6.0294072298387098"/>
    <n v="4485.8789790000001"/>
    <n v="339.0847230434652"/>
    <n v="1521093.0312007174"/>
    <n v="0"/>
  </r>
  <r>
    <s v="01/2021"/>
    <x v="0"/>
    <n v="744"/>
    <s v="UTE.CM.RS.032282-2.01"/>
    <s v="032282"/>
    <x v="9"/>
    <x v="28"/>
    <n v="909774"/>
    <s v="PAMPA SUL"/>
    <n v="323.5"/>
    <n v="294.50000299999999"/>
    <n v="82.483305946236555"/>
    <n v="16.83359104098378"/>
    <n v="12524.191734491933"/>
    <n v="313.21211956087819"/>
    <n v="3922728.6389470496"/>
    <n v="65.649714905252779"/>
  </r>
  <r>
    <s v="01/2021"/>
    <x v="0"/>
    <n v="744"/>
    <s v="EOL.CV.BA.031511-7.01"/>
    <s v="031511"/>
    <x v="1"/>
    <x v="3"/>
    <n v="896965"/>
    <s v="EOL Papagaio"/>
    <n v="4.9000000000000004"/>
    <n v="4.6999959999999996"/>
    <n v="4.9899132862903226"/>
    <n v="4.9621263844086023"/>
    <n v="3691.8220300000003"/>
    <n v="202.60727048373798"/>
    <n v="747989.98461003264"/>
    <n v="2.7786901881720571E-2"/>
  </r>
  <r>
    <s v="01/2021"/>
    <x v="0"/>
    <n v="744"/>
    <s v="EOL.CV.BA.031606-7.01"/>
    <s v="031606"/>
    <x v="1"/>
    <x v="3"/>
    <n v="908889"/>
    <s v="TAMANDUÁ MIRIM 2"/>
    <n v="7.4"/>
    <n v="7.1999959999999996"/>
    <n v="5.8113322822580651"/>
    <n v="5.8113323467741944"/>
    <n v="4323.6312660000003"/>
    <n v="196.78417715659643"/>
    <n v="850822.22100834339"/>
    <n v="0"/>
  </r>
  <r>
    <s v="01/2021"/>
    <x v="0"/>
    <n v="744"/>
    <s v="EOL.CV.BA.031434-0.01"/>
    <s v="031434"/>
    <x v="1"/>
    <x v="3"/>
    <n v="895130"/>
    <s v="Arapapá Energia S.A."/>
    <n v="2.2000000000000002"/>
    <n v="1.9"/>
    <n v="1.3509952163978496"/>
    <n v="1.3509952163978496"/>
    <n v="1005.1404410000001"/>
    <n v="177.15882788139993"/>
    <n v="178069.50238375345"/>
    <n v="0"/>
  </r>
  <r>
    <s v="01/2021"/>
    <x v="0"/>
    <n v="744"/>
    <s v="EOL.CV.BA.031431-5.01"/>
    <s v="031431"/>
    <x v="1"/>
    <x v="3"/>
    <n v="896591"/>
    <s v="Teiú 2 Energia S.A."/>
    <n v="4.2"/>
    <n v="3.7"/>
    <n v="2.7410153803763442"/>
    <n v="2.7410153803763442"/>
    <n v="2039.315443"/>
    <n v="177.15882788139993"/>
    <n v="361282.73356231785"/>
    <n v="0"/>
  </r>
  <r>
    <s v="01/2021"/>
    <x v="0"/>
    <n v="744"/>
    <s v="UFV.RS.MG.032323-3.02"/>
    <s v="032323"/>
    <x v="2"/>
    <x v="4"/>
    <n v="908798"/>
    <s v="FCR III Itapuranga"/>
    <n v="1.8"/>
    <n v="1.8"/>
    <n v="1.9857386626344085"/>
    <n v="1.9857386626344085"/>
    <n v="1477.3895649999999"/>
    <n v="342.58846874655495"/>
    <n v="506136.62881548889"/>
    <n v="0"/>
  </r>
  <r>
    <s v="01/2021"/>
    <x v="0"/>
    <n v="744"/>
    <s v="PCH.PH.MS.033893-1.01"/>
    <s v="033893"/>
    <x v="8"/>
    <x v="29"/>
    <n v="913291"/>
    <s v="PCH AREADO"/>
    <n v="10.92"/>
    <n v="9.82"/>
    <n v="11.35771386827957"/>
    <n v="11.35771386827957"/>
    <n v="8450.1391179999991"/>
    <n v="308.3516089124588"/>
    <n v="2605613.9925694051"/>
    <n v="0"/>
  </r>
  <r>
    <s v="01/2021"/>
    <x v="0"/>
    <n v="744"/>
    <s v="UTE.AI.SP.033380-8.01"/>
    <s v="033380"/>
    <x v="3"/>
    <x v="6"/>
    <n v="909410"/>
    <s v="GUARANI CRUZ ALTA 2"/>
    <n v="11.4"/>
    <n v="7.9999989999999999"/>
    <n v="0"/>
    <n v="0"/>
    <n v="0"/>
    <n v="307.81565369261477"/>
    <n v="0"/>
    <n v="0"/>
  </r>
  <r>
    <s v="01/2021"/>
    <x v="0"/>
    <n v="744"/>
    <s v="UFV.RS.BA.034387-0.01"/>
    <s v="034387"/>
    <x v="2"/>
    <x v="4"/>
    <n v="910731"/>
    <s v="SOBRADO1"/>
    <n v="7.8"/>
    <n v="7.8"/>
    <n v="8.3941050846774186"/>
    <n v="8.3941050846774186"/>
    <n v="6245.2141829999991"/>
    <n v="423.12355746206833"/>
    <n v="2642497.2422235245"/>
    <n v="0"/>
  </r>
  <r>
    <s v="01/2021"/>
    <x v="0"/>
    <n v="744"/>
    <s v="EOL.CV.BA.031432-3.01"/>
    <s v="031432"/>
    <x v="1"/>
    <x v="3"/>
    <n v="896555"/>
    <s v="Caititu 2 Energia S.A. "/>
    <n v="5.0999999999999996"/>
    <n v="5.0999999999999996"/>
    <n v="4.1915742701612908"/>
    <n v="4.1915742701612908"/>
    <n v="3118.5312570000006"/>
    <n v="177.15882788139993"/>
    <n v="552475.34220162884"/>
    <n v="0"/>
  </r>
  <r>
    <s v="01/2021"/>
    <x v="0"/>
    <n v="744"/>
    <s v="EOL.CV.BA.031459-5.01"/>
    <s v="031459"/>
    <x v="1"/>
    <x v="3"/>
    <n v="896556"/>
    <s v="Caititu 3 Energia S.A."/>
    <n v="4.7"/>
    <n v="4.7"/>
    <n v="3.5170932258064518"/>
    <n v="3.5170932258064518"/>
    <n v="2616.7173600000001"/>
    <n v="177.15882788139993"/>
    <n v="463574.58039451123"/>
    <n v="0"/>
  </r>
  <r>
    <s v="01/2021"/>
    <x v="0"/>
    <n v="744"/>
    <s v="EOL.CV.BA.031447-1.01"/>
    <s v="031447"/>
    <x v="1"/>
    <x v="3"/>
    <n v="896557"/>
    <s v="Carcará Energia S.A. "/>
    <n v="4.5999999999999996"/>
    <n v="4.5999999999999996"/>
    <n v="4.2573159045698921"/>
    <n v="4.2573159045698921"/>
    <n v="3167.4430329999996"/>
    <n v="177.15882788139993"/>
    <n v="561140.49510738626"/>
    <n v="0"/>
  </r>
  <r>
    <s v="01/2021"/>
    <x v="0"/>
    <n v="744"/>
    <s v="EOL.CV.BA.031458-7.01"/>
    <s v="031458"/>
    <x v="1"/>
    <x v="3"/>
    <n v="896588"/>
    <s v="Corrupião 3 Energia S.A. "/>
    <n v="4.2"/>
    <n v="4.2"/>
    <n v="3.9968398360215054"/>
    <n v="3.9968398360215054"/>
    <n v="2973.6488380000001"/>
    <n v="177.15882788139993"/>
    <n v="526808.14267096692"/>
    <n v="0"/>
  </r>
  <r>
    <s v="01/2021"/>
    <x v="0"/>
    <n v="744"/>
    <s v="UTE.GN.BA.027263-9.01"/>
    <s v="027263"/>
    <x v="4"/>
    <x v="7"/>
    <n v="399"/>
    <s v="CELSO FURTADO"/>
    <n v="100.7"/>
    <n v="100.000001"/>
    <n v="0"/>
    <n v="0"/>
    <n v="0"/>
    <n v="233.22250109539488"/>
    <n v="0"/>
    <n v="0"/>
  </r>
  <r>
    <s v="01/2021"/>
    <x v="0"/>
    <n v="744"/>
    <s v="UTE.GN.RN.028225-1.01"/>
    <s v="028225"/>
    <x v="4"/>
    <x v="7"/>
    <n v="8373"/>
    <s v="JESUS SOARES PEREIRA"/>
    <n v="181.3"/>
    <n v="90"/>
    <n v="232.55171880107528"/>
    <n v="0.18322168951612902"/>
    <n v="136.316937"/>
    <n v="197.6855798483007"/>
    <n v="26947.892733989276"/>
    <n v="232.36849711155915"/>
  </r>
  <r>
    <s v="01/2021"/>
    <x v="0"/>
    <n v="744"/>
    <s v="UTE.AI.MG.031268-1.01"/>
    <s v="031268"/>
    <x v="3"/>
    <x v="6"/>
    <n v="895043"/>
    <s v="SANTA VITÓRIA"/>
    <n v="30.9"/>
    <n v="30.899995000000001"/>
    <n v="0.95468828763440861"/>
    <n v="1.1894351250071702E-2"/>
    <n v="8.8493973300533462"/>
    <n v="401.05361946831272"/>
    <n v="3549.0828293311174"/>
    <n v="0.94279393638433695"/>
  </r>
  <r>
    <s v="01/2021"/>
    <x v="0"/>
    <n v="744"/>
    <s v="UTE.GN.SE.032228-8.01"/>
    <s v="032228"/>
    <x v="4"/>
    <x v="7"/>
    <n v="912534"/>
    <s v="PORTO DE SERGIPE I"/>
    <n v="867"/>
    <n v="867.00000399999999"/>
    <n v="0"/>
    <n v="0"/>
    <n v="0"/>
    <n v="411.37485232227664"/>
    <n v="0"/>
    <n v="0"/>
  </r>
  <r>
    <s v="01/2021"/>
    <x v="0"/>
    <n v="744"/>
    <s v="CGH.PH.SC.035743-0.01"/>
    <s v="035743"/>
    <x v="0"/>
    <x v="30"/>
    <n v="913297"/>
    <s v="PARAÍSO"/>
    <n v="0.61"/>
    <n v="0.52"/>
    <n v="1.1938451612903226E-2"/>
    <n v="1.1938451612903226E-2"/>
    <n v="8.8822080000000003"/>
    <n v="292.80281501623483"/>
    <n v="2600.7355059597212"/>
    <n v="0"/>
  </r>
  <r>
    <s v="01/2021"/>
    <x v="0"/>
    <n v="744"/>
    <s v="PCH.PH.SC.035120-2.01"/>
    <s v="035120"/>
    <x v="8"/>
    <x v="26"/>
    <n v="913313"/>
    <s v="LAMBARI"/>
    <n v="2.2599999999999998"/>
    <n v="1.67"/>
    <n v="1.1782509677419355"/>
    <n v="1.1782509677419355"/>
    <n v="876.61872000000005"/>
    <n v="299.16666737038554"/>
    <n v="262255.10101689317"/>
    <n v="0"/>
  </r>
  <r>
    <s v="01/2021"/>
    <x v="0"/>
    <n v="744"/>
    <s v="UFV.RS.SP.034107-0.01"/>
    <s v="034107"/>
    <x v="2"/>
    <x v="4"/>
    <n v="910685"/>
    <s v="BRISAS SUAVES"/>
    <n v="1.3"/>
    <n v="1.3"/>
    <n v="1.6577347889784946"/>
    <n v="1.6577347889784946"/>
    <n v="1233.354683"/>
    <n v="413.31956104812809"/>
    <n v="509769.61619421316"/>
    <n v="0"/>
  </r>
  <r>
    <s v="01/2021"/>
    <x v="0"/>
    <n v="744"/>
    <s v="PCH.PH.SC.029120-0.02"/>
    <s v="029120"/>
    <x v="8"/>
    <x v="31"/>
    <n v="913298"/>
    <s v="RONCADOR"/>
    <n v="3.04"/>
    <n v="2.73"/>
    <n v="2.4974024193548385"/>
    <n v="2.4974024193548385"/>
    <n v="1858.0673999999999"/>
    <n v="297.72331941377405"/>
    <n v="553189.99402252061"/>
    <n v="0"/>
  </r>
  <r>
    <s v="01/2021"/>
    <x v="0"/>
    <n v="744"/>
    <s v="EOL.CV.CE.030929-0.01"/>
    <s v="030929"/>
    <x v="1"/>
    <x v="3"/>
    <n v="889871"/>
    <s v="JANDAIA"/>
    <n v="14.1"/>
    <n v="11.699999"/>
    <n v="0"/>
    <n v="0"/>
    <n v="0"/>
    <n v="197.64419156726112"/>
    <n v="0"/>
    <n v="0"/>
  </r>
  <r>
    <s v="01/2021"/>
    <x v="0"/>
    <n v="744"/>
    <s v="EOL.CV.CE.030907-9.01"/>
    <s v="030907"/>
    <x v="1"/>
    <x v="3"/>
    <n v="889872"/>
    <s v="JANDAIA 1"/>
    <n v="10.6"/>
    <n v="8.6999969999999998"/>
    <n v="12.272863827956989"/>
    <n v="10.443174557795698"/>
    <n v="7769.7218709999997"/>
    <n v="197.64419156726112"/>
    <n v="1535640.3978962624"/>
    <n v="1.829689270161291"/>
  </r>
  <r>
    <s v="01/2021"/>
    <x v="0"/>
    <n v="744"/>
    <s v="EOL.CV.CE.030930-3.01"/>
    <s v="030930"/>
    <x v="1"/>
    <x v="3"/>
    <n v="889886"/>
    <s v="NOSSA SENHORA DE FÁTIMA"/>
    <n v="13.6"/>
    <n v="11.200004"/>
    <n v="13.819933568548388"/>
    <n v="11.799364747311827"/>
    <n v="8778.7273719999994"/>
    <n v="197.62584020314159"/>
    <n v="1734903.3728058171"/>
    <n v="2.0205688212365609"/>
  </r>
  <r>
    <s v="01/2021"/>
    <x v="0"/>
    <n v="744"/>
    <s v="EOL.CV.CE.030927-3.01"/>
    <s v="030927"/>
    <x v="1"/>
    <x v="3"/>
    <n v="889893"/>
    <s v="SAO CLEMENTE"/>
    <n v="10.199999999999999"/>
    <n v="8.2000039999999998"/>
    <n v="3.1500312258064516"/>
    <n v="2.6254403104838708"/>
    <n v="1953.327591"/>
    <n v="197.62584020314159"/>
    <n v="386028.00636335352"/>
    <n v="0.52459091532258051"/>
  </r>
  <r>
    <s v="01/2021"/>
    <x v="0"/>
    <n v="744"/>
    <s v="EOL.CV.CE.030921-4.01"/>
    <s v="030921"/>
    <x v="1"/>
    <x v="3"/>
    <n v="889894"/>
    <s v="SÃO JANUARIO"/>
    <n v="9.6999999999999993"/>
    <n v="7.8999990000000002"/>
    <n v="0"/>
    <n v="0"/>
    <n v="0"/>
    <n v="197.62584020314159"/>
    <n v="0"/>
    <s v=""/>
  </r>
  <r>
    <s v="01/2021"/>
    <x v="0"/>
    <n v="744"/>
    <s v="UTE.PE.GO.028612-5.01"/>
    <s v="028612"/>
    <x v="6"/>
    <x v="9"/>
    <n v="8302"/>
    <s v="DAIA"/>
    <n v="19.7"/>
    <n v="19.000003"/>
    <n v="0"/>
    <n v="0"/>
    <n v="0"/>
    <n v="338.86860979056416"/>
    <n v="0"/>
    <n v="0"/>
  </r>
  <r>
    <s v="01/2021"/>
    <x v="0"/>
    <n v="744"/>
    <s v="PCH.PH.TO.034495-8.01"/>
    <s v="034495"/>
    <x v="8"/>
    <x v="32"/>
    <n v="913296"/>
    <s v="MANUEL ALVES"/>
    <n v="5.22"/>
    <n v="4.67"/>
    <n v="0"/>
    <n v="0"/>
    <n v="0"/>
    <n v="303.74601679636208"/>
    <n v="0"/>
    <n v="0"/>
  </r>
  <r>
    <s v="01/2021"/>
    <x v="0"/>
    <n v="744"/>
    <s v="PCH.PH.SC.033228-3.01"/>
    <s v="033228"/>
    <x v="8"/>
    <x v="33"/>
    <n v="913318"/>
    <s v="RINCÃO"/>
    <n v="4.5999999999999996"/>
    <n v="4.04"/>
    <n v="1.7158311599462366"/>
    <n v="1.7158311599462366"/>
    <n v="1276.578383"/>
    <n v="305.05815130237255"/>
    <n v="389430.64151055209"/>
    <n v="0"/>
  </r>
  <r>
    <s v="01/2021"/>
    <x v="0"/>
    <n v="744"/>
    <s v="PCH.PH.SC.033228-3.01"/>
    <s v="033228"/>
    <x v="8"/>
    <x v="33"/>
    <n v="913317"/>
    <s v="PONTE SERRADA"/>
    <n v="1.78"/>
    <n v="1.57"/>
    <n v="0.13339161290322579"/>
    <n v="0.13339161290322579"/>
    <n v="99.243359999999996"/>
    <n v="305.05815130237255"/>
    <n v="30274.995930635825"/>
    <n v="0"/>
  </r>
  <r>
    <s v="01/2021"/>
    <x v="0"/>
    <n v="744"/>
    <s v="PCH.PH.RJ.030600-2.01"/>
    <s v="030600"/>
    <x v="8"/>
    <x v="34"/>
    <n v="910686"/>
    <s v="COREMAS III"/>
    <n v="7.1"/>
    <n v="7.1"/>
    <n v="5.0000839529569889"/>
    <n v="5.0000839529569889"/>
    <n v="3720.062461"/>
    <n v="307.95796856065567"/>
    <n v="1145622.8784083133"/>
    <n v="0"/>
  </r>
  <r>
    <s v="01/2021"/>
    <x v="0"/>
    <n v="744"/>
    <s v="PCH.PH.RJ.030600-2.01"/>
    <s v="030600"/>
    <x v="8"/>
    <x v="34"/>
    <n v="913333"/>
    <s v="POÇO FUNDO I5"/>
    <n v="7.2"/>
    <n v="6.48"/>
    <n v="6.4484550725806455"/>
    <n v="6.4484550725806455"/>
    <n v="4797.6505740000002"/>
    <n v="307.95796856065567"/>
    <n v="1477474.7246329037"/>
    <n v="0"/>
  </r>
  <r>
    <s v="01/2021"/>
    <x v="0"/>
    <n v="744"/>
    <s v="PCH.PH.SP.031107-3.01"/>
    <s v="031107"/>
    <x v="8"/>
    <x v="35"/>
    <n v="910865"/>
    <s v="PB PRODUCAO DE ENERGIA ELETRICA EIRELI"/>
    <n v="5.81"/>
    <n v="5.23"/>
    <n v="0"/>
    <n v="0"/>
    <n v="0"/>
    <n v="288.66959132230187"/>
    <n v="0"/>
    <n v="0"/>
  </r>
  <r>
    <s v="01/2021"/>
    <x v="0"/>
    <n v="744"/>
    <s v="PCH.PH.RN.035096-6.01"/>
    <s v="035096"/>
    <x v="8"/>
    <x v="36"/>
    <n v="913311"/>
    <s v="ARMANDO RIBEIRO"/>
    <n v="3.2"/>
    <n v="2.88"/>
    <n v="1.4885522580645161"/>
    <n v="1.4885522580645161"/>
    <n v="1107.48288"/>
    <n v="296.38494221764336"/>
    <n v="328241.24939582928"/>
    <n v="0"/>
  </r>
  <r>
    <s v="01/2021"/>
    <x v="0"/>
    <n v="744"/>
    <s v="CGH.PH.SC.035742-1.01"/>
    <s v="035742"/>
    <x v="0"/>
    <x v="37"/>
    <n v="913316"/>
    <s v="MÉDIO GARCIA"/>
    <n v="0.64"/>
    <n v="0.54"/>
    <n v="0.85366806451612909"/>
    <n v="0.85366806451612909"/>
    <n v="635.12904000000003"/>
    <n v="292.80281501623483"/>
    <n v="185967.57081055883"/>
    <n v="0"/>
  </r>
  <r>
    <s v="01/2021"/>
    <x v="0"/>
    <n v="744"/>
    <s v="PCH.PH.GO.035113-0.01"/>
    <s v="035113"/>
    <x v="8"/>
    <x v="38"/>
    <n v="913332"/>
    <s v="PCH TAMBORIL UC 10032356143"/>
    <n v="7.42"/>
    <n v="6.68"/>
    <n v="8.0780790403225815"/>
    <n v="8.0780790403225815"/>
    <n v="6010.0908060000011"/>
    <n v="305.07127264743264"/>
    <n v="1833506.0509130545"/>
    <n v="0"/>
  </r>
  <r>
    <s v="01/2021"/>
    <x v="0"/>
    <n v="744"/>
    <s v="UHE.PH.SP.002127-0.01"/>
    <s v="002127"/>
    <x v="12"/>
    <x v="17"/>
    <n v="227"/>
    <s v="ENG. SERGIO MOTA"/>
    <n v="886.8"/>
    <n v="0"/>
    <n v="864.2388411653227"/>
    <n v="0"/>
    <n v="0"/>
    <n v="285.38375733777724"/>
    <n v="0"/>
    <n v="864.2388411653227"/>
  </r>
  <r>
    <s v="01/2021"/>
    <x v="0"/>
    <n v="744"/>
    <s v="UHE.PH.SC.001356-0.01"/>
    <s v="001356"/>
    <x v="12"/>
    <x v="17"/>
    <n v="352"/>
    <s v="MACHADINHO"/>
    <n v="547.1"/>
    <n v="0"/>
    <n v="299.91635194758061"/>
    <n v="0"/>
    <n v="0"/>
    <n v="280.46334772850525"/>
    <n v="0"/>
    <n v="299.91635194758061"/>
  </r>
  <r>
    <s v="01/2021"/>
    <x v="0"/>
    <n v="744"/>
    <s v="UHE.PH.GO.000630-0.01"/>
    <s v="000630"/>
    <x v="12"/>
    <x v="17"/>
    <n v="353"/>
    <s v="CANA BRAVA"/>
    <n v="260.8"/>
    <n v="0"/>
    <n v="192.86637072580646"/>
    <n v="0"/>
    <n v="0"/>
    <n v="315.72371686286976"/>
    <n v="0"/>
    <n v="192.86637072580646"/>
  </r>
  <r>
    <s v="01/2021"/>
    <x v="0"/>
    <n v="744"/>
    <s v="UHE.PH.ES.001432-0.01"/>
    <s v="001432"/>
    <x v="10"/>
    <x v="17"/>
    <n v="368"/>
    <s v="MASCARENHAS"/>
    <n v="134.80000000000001"/>
    <n v="0"/>
    <n v="115.56790620833334"/>
    <n v="0"/>
    <n v="0"/>
    <n v="314.95332213584584"/>
    <n v="0"/>
    <n v="115.56790620833334"/>
  </r>
  <r>
    <s v="01/2021"/>
    <x v="0"/>
    <n v="744"/>
    <s v="UTE.GN.MG.001096-0.01"/>
    <s v="001096"/>
    <x v="4"/>
    <x v="7"/>
    <n v="409"/>
    <s v="AURELIANO CHAVES"/>
    <n v="136.6"/>
    <n v="64.635334999999998"/>
    <n v="204.42593161559142"/>
    <n v="0"/>
    <n v="0"/>
    <n v="296.20992930265811"/>
    <n v="0"/>
    <n v="204.42593161559142"/>
  </r>
  <r>
    <s v="01/2021"/>
    <x v="0"/>
    <n v="744"/>
    <s v="UHE.PH.RS.001152-5.01"/>
    <s v="001152"/>
    <x v="12"/>
    <x v="17"/>
    <n v="414"/>
    <s v="ITÁ"/>
    <n v="740.5"/>
    <n v="0"/>
    <n v="511.91305683333337"/>
    <n v="0"/>
    <n v="0"/>
    <n v="285.13773685731366"/>
    <n v="0"/>
    <n v="511.91305683333337"/>
  </r>
  <r>
    <s v="01/2021"/>
    <x v="0"/>
    <n v="744"/>
    <s v="UHE.PH.MT.001401-0.01"/>
    <s v="001401"/>
    <x v="12"/>
    <x v="17"/>
    <n v="450"/>
    <s v="MANSO"/>
    <n v="87.8"/>
    <n v="0"/>
    <n v="57.637282368279564"/>
    <n v="0"/>
    <n v="0"/>
    <n v="277.73252039535924"/>
    <n v="0"/>
    <n v="57.637282368279564"/>
  </r>
  <r>
    <s v="01/2021"/>
    <x v="0"/>
    <n v="744"/>
    <s v="PCH.PH.ES.002293-4.02"/>
    <s v="002293"/>
    <x v="8"/>
    <x v="39"/>
    <n v="508"/>
    <s v="RIO BONITO"/>
    <n v="9.4"/>
    <n v="0"/>
    <n v="1.9896785403225807"/>
    <n v="0"/>
    <n v="0"/>
    <n v="300.91740355454544"/>
    <n v="0"/>
    <n v="1.9896785403225807"/>
  </r>
  <r>
    <s v="01/2021"/>
    <x v="0"/>
    <n v="744"/>
    <s v="UHE.PH.RS.027968-4.01"/>
    <s v="027968"/>
    <x v="12"/>
    <x v="17"/>
    <n v="8056"/>
    <s v="MONTE CLARO"/>
    <n v="56.1"/>
    <n v="0"/>
    <n v="46.762891590053762"/>
    <n v="0"/>
    <n v="0"/>
    <n v="289.49229936151937"/>
    <n v="0"/>
    <n v="46.762891590053762"/>
  </r>
  <r>
    <s v="01/2021"/>
    <x v="0"/>
    <n v="744"/>
    <s v="UHE.PH.RS.027556-5.01"/>
    <s v="027556"/>
    <x v="12"/>
    <x v="17"/>
    <n v="8119"/>
    <s v="BARRA GRANDE"/>
    <n v="372.8"/>
    <n v="0"/>
    <n v="87.440126810483875"/>
    <n v="0"/>
    <n v="0"/>
    <n v="307.72522208999885"/>
    <n v="0"/>
    <n v="87.440126810483875"/>
  </r>
  <r>
    <s v="01/2021"/>
    <x v="0"/>
    <n v="744"/>
    <s v="UHE.PH.MG.001146-0.01"/>
    <s v="001146"/>
    <x v="12"/>
    <x v="17"/>
    <n v="8145"/>
    <s v="IRAPÉ"/>
    <n v="207.9"/>
    <n v="0"/>
    <n v="211.91192683064517"/>
    <n v="0"/>
    <n v="0"/>
    <n v="301.14814656893333"/>
    <n v="0"/>
    <n v="211.91192683064517"/>
  </r>
  <r>
    <s v="01/2021"/>
    <x v="0"/>
    <n v="744"/>
    <s v="UHE.PH.TO.001304-8.01"/>
    <s v="001304"/>
    <x v="12"/>
    <x v="17"/>
    <n v="8289"/>
    <s v="LUÍS E. MAGALHÃES (REDE)"/>
    <n v="365.036"/>
    <n v="0"/>
    <n v="290.10416345161292"/>
    <n v="0"/>
    <n v="0"/>
    <n v="265.70211890068919"/>
    <n v="0"/>
    <n v="290.10416345161292"/>
  </r>
  <r>
    <s v="01/2021"/>
    <x v="0"/>
    <n v="744"/>
    <s v="UHE.PH.TO.001304-8.01"/>
    <s v="001304"/>
    <x v="12"/>
    <x v="17"/>
    <n v="8291"/>
    <s v="LUÍS E. MAGALHÃES (CPFL)"/>
    <n v="35.003"/>
    <n v="0"/>
    <n v="27.818207447580644"/>
    <n v="0"/>
    <n v="0"/>
    <n v="265.70211890068919"/>
    <n v="0"/>
    <n v="27.818207447580644"/>
  </r>
  <r>
    <s v="01/2021"/>
    <x v="0"/>
    <n v="744"/>
    <s v="UHE.PH.MG.002176-8.01"/>
    <s v="002176"/>
    <x v="12"/>
    <x v="17"/>
    <n v="8292"/>
    <s v="QUEIMADO (CEMIG)"/>
    <n v="56.018000000000001"/>
    <n v="0"/>
    <n v="15.385549993279572"/>
    <n v="0"/>
    <n v="0"/>
    <n v="285.33455324168455"/>
    <n v="0"/>
    <n v="15.385549993279572"/>
  </r>
  <r>
    <s v="01/2021"/>
    <x v="0"/>
    <n v="744"/>
    <s v="UHE.PH.MG.002176-8.01"/>
    <s v="002176"/>
    <x v="12"/>
    <x v="17"/>
    <n v="8293"/>
    <s v="QUEIMADO (CEB)"/>
    <n v="11.882"/>
    <n v="0"/>
    <n v="3.2636015228494624"/>
    <n v="0"/>
    <n v="0"/>
    <n v="285.33455324168455"/>
    <n v="0"/>
    <n v="3.2636015228494624"/>
  </r>
  <r>
    <s v="01/2021"/>
    <x v="0"/>
    <n v="744"/>
    <s v="UHE.PH.RS.000718-8.01"/>
    <s v="000718"/>
    <x v="12"/>
    <x v="17"/>
    <n v="8306"/>
    <s v="CASTRO ALVES"/>
    <n v="61.8"/>
    <n v="0"/>
    <n v="59.324783026881725"/>
    <n v="0"/>
    <n v="0"/>
    <n v="289.51690140956578"/>
    <n v="0"/>
    <n v="59.324783026881725"/>
  </r>
  <r>
    <s v="01/2021"/>
    <x v="0"/>
    <n v="744"/>
    <s v="PCH.PH.MS.028995-7.01"/>
    <s v="028995"/>
    <x v="8"/>
    <x v="17"/>
    <n v="8395"/>
    <s v="PORTO DAS PEDRAS"/>
    <n v="23.06"/>
    <n v="0"/>
    <n v="23.696857694892472"/>
    <n v="0"/>
    <n v="0"/>
    <n v="300.4253910171679"/>
    <n v="0"/>
    <n v="23.696857694892472"/>
  </r>
  <r>
    <s v="01/2021"/>
    <x v="0"/>
    <n v="744"/>
    <s v="PCH.PH.ES.028380-0.01"/>
    <s v="028380"/>
    <x v="8"/>
    <x v="17"/>
    <n v="8422"/>
    <s v="FRANCISCO GROS LEILAO"/>
    <n v="15.58"/>
    <n v="0"/>
    <n v="17.36134756451613"/>
    <n v="0"/>
    <n v="0"/>
    <n v="301.1240547172078"/>
    <n v="0"/>
    <n v="17.36134756451613"/>
  </r>
  <r>
    <s v="01/2021"/>
    <x v="0"/>
    <n v="744"/>
    <s v="PCH.PH.ES.028805-5.01"/>
    <s v="028805"/>
    <x v="8"/>
    <x v="17"/>
    <n v="8423"/>
    <s v="PEDRA DO GARRAFÃO"/>
    <n v="10.75"/>
    <n v="0"/>
    <n v="11.563194629032258"/>
    <n v="0"/>
    <n v="0"/>
    <n v="301.1240547172078"/>
    <n v="0"/>
    <n v="11.563194629032258"/>
  </r>
  <r>
    <s v="01/2021"/>
    <x v="0"/>
    <n v="744"/>
    <s v="PCH.PH.ES.028804-7.01"/>
    <s v="028804"/>
    <x v="8"/>
    <x v="17"/>
    <n v="8424"/>
    <s v="PIRAPETINGA"/>
    <n v="12.71"/>
    <n v="0"/>
    <n v="12.31701771236559"/>
    <n v="0"/>
    <n v="0"/>
    <n v="301.1240547172078"/>
    <n v="0"/>
    <n v="12.31701771236559"/>
  </r>
  <r>
    <s v="01/2021"/>
    <x v="0"/>
    <n v="744"/>
    <s v="PCH.PH.GO.028388-6.01"/>
    <s v="028388"/>
    <x v="8"/>
    <x v="17"/>
    <n v="8426"/>
    <s v="SÃO DOMINGOS II"/>
    <n v="19.079999999999998"/>
    <n v="0"/>
    <n v="15.519399125"/>
    <n v="0"/>
    <n v="0"/>
    <n v="298.73896139638191"/>
    <n v="0"/>
    <n v="15.519399125"/>
  </r>
  <r>
    <s v="01/2021"/>
    <x v="0"/>
    <n v="744"/>
    <s v="PCH.PH.SC.029560-4.01"/>
    <s v="029560"/>
    <x v="8"/>
    <x v="17"/>
    <n v="8427"/>
    <s v="BARRA ESCONDIDA"/>
    <n v="1.1299999999999999"/>
    <n v="0"/>
    <n v="0.97486258064516129"/>
    <n v="0"/>
    <n v="0"/>
    <n v="301.1240547172078"/>
    <n v="0"/>
    <n v="0.97486258064516129"/>
  </r>
  <r>
    <s v="01/2021"/>
    <x v="0"/>
    <n v="744"/>
    <s v="UHE.PH.MG.000042-6.01"/>
    <s v="000042"/>
    <x v="12"/>
    <x v="17"/>
    <n v="8429"/>
    <s v="AIMORÉS"/>
    <n v="181.9"/>
    <n v="0"/>
    <n v="140.79718913844084"/>
    <n v="0"/>
    <n v="0"/>
    <n v="301.14814656893333"/>
    <n v="0"/>
    <n v="140.79718913844084"/>
  </r>
  <r>
    <s v="01/2021"/>
    <x v="0"/>
    <n v="744"/>
    <s v="UHE.PH.MG.027196-9.01"/>
    <s v="027196"/>
    <x v="12"/>
    <x v="17"/>
    <n v="8430"/>
    <s v="PORTO ESTRELA (ALIANÇA)"/>
    <n v="41.2"/>
    <n v="0"/>
    <n v="33.243581388440859"/>
    <n v="0"/>
    <n v="0"/>
    <n v="323.84267089436815"/>
    <n v="0"/>
    <n v="33.243581388440859"/>
  </r>
  <r>
    <s v="01/2021"/>
    <x v="0"/>
    <n v="744"/>
    <s v="UHE.PH.MG.001006-5.01"/>
    <s v="001006"/>
    <x v="12"/>
    <x v="17"/>
    <n v="8443"/>
    <s v="FUNIL (ALIANCA)"/>
    <n v="84.6"/>
    <n v="0"/>
    <n v="116.08324124865591"/>
    <n v="0"/>
    <n v="0"/>
    <n v="290.54500614508339"/>
    <n v="0"/>
    <n v="116.08324124865591"/>
  </r>
  <r>
    <s v="01/2021"/>
    <x v="0"/>
    <n v="744"/>
    <s v="UHE.PH.RS.000012-4.01"/>
    <s v="000012"/>
    <x v="12"/>
    <x v="17"/>
    <n v="8452"/>
    <s v="14 DE JULHO"/>
    <n v="47.5"/>
    <n v="0"/>
    <n v="37.178469504032257"/>
    <n v="0"/>
    <n v="0"/>
    <n v="289.51690140956578"/>
    <n v="0"/>
    <n v="37.178469504032257"/>
  </r>
  <r>
    <s v="01/2021"/>
    <x v="0"/>
    <n v="744"/>
    <s v="PCH.PH.MT.029376-8.01"/>
    <s v="029376"/>
    <x v="8"/>
    <x v="17"/>
    <n v="8494"/>
    <s v="PAMPEANA"/>
    <n v="22.43"/>
    <n v="0"/>
    <n v="18.056935483870969"/>
    <n v="0"/>
    <n v="0"/>
    <n v="315.20641038644891"/>
    <n v="0"/>
    <n v="18.056935483870969"/>
  </r>
  <r>
    <s v="01/2021"/>
    <x v="0"/>
    <n v="744"/>
    <s v="UHE.PH.TO.028567-6.01"/>
    <s v="028567"/>
    <x v="12"/>
    <x v="17"/>
    <n v="8504"/>
    <s v="SÃO SALVADOR"/>
    <n v="148.19999999999999"/>
    <n v="0"/>
    <n v="111.42441710887097"/>
    <n v="0"/>
    <n v="0"/>
    <n v="324.48677388543655"/>
    <n v="0"/>
    <n v="111.42441710887097"/>
  </r>
  <r>
    <s v="01/2021"/>
    <x v="0"/>
    <n v="744"/>
    <s v="UHE.PH.MG.029453-5.01"/>
    <s v="029453"/>
    <x v="12"/>
    <x v="17"/>
    <n v="8540"/>
    <s v="BAGUARI (CEMIG)"/>
    <n v="28.797999999999998"/>
    <n v="0"/>
    <n v="23.220458061827959"/>
    <n v="0"/>
    <n v="0"/>
    <n v="284.59649180029373"/>
    <n v="0"/>
    <n v="23.220458061827959"/>
  </r>
  <r>
    <s v="01/2021"/>
    <x v="0"/>
    <n v="744"/>
    <s v="UHE.PH.MG.029453-5.01"/>
    <s v="029453"/>
    <x v="12"/>
    <x v="17"/>
    <n v="8541"/>
    <s v="BAGUARI (FURNAS)"/>
    <n v="12.705"/>
    <n v="0"/>
    <n v="10.244319716397849"/>
    <n v="0"/>
    <n v="0"/>
    <n v="284.59649180029373"/>
    <n v="0"/>
    <n v="10.244319716397849"/>
  </r>
  <r>
    <s v="01/2021"/>
    <x v="0"/>
    <n v="744"/>
    <s v="UHE.PH.MG.029453-5.01"/>
    <s v="029453"/>
    <x v="12"/>
    <x v="17"/>
    <n v="8548"/>
    <s v="BAGUARI (BAGUARI)"/>
    <n v="43.197000000000003"/>
    <n v="0"/>
    <n v="34.830687083333338"/>
    <n v="0"/>
    <n v="0"/>
    <n v="284.59649180029373"/>
    <n v="0"/>
    <n v="34.830687083333338"/>
  </r>
  <r>
    <s v="01/2021"/>
    <x v="0"/>
    <n v="744"/>
    <s v="UHE.PH.MG.029454-3.01"/>
    <s v="029454"/>
    <x v="12"/>
    <x v="17"/>
    <n v="8542"/>
    <s v="BATALHA"/>
    <n v="48.8"/>
    <n v="0"/>
    <n v="31.930527869623656"/>
    <n v="0"/>
    <n v="0"/>
    <n v="282.18549109175046"/>
    <n v="0"/>
    <n v="31.930527869623656"/>
  </r>
  <r>
    <s v="01/2021"/>
    <x v="0"/>
    <n v="744"/>
    <s v="UHE.PH.MG.029458-6.01"/>
    <s v="029458"/>
    <x v="12"/>
    <x v="17"/>
    <n v="8543"/>
    <s v="SIMPLÍCIO ANTA"/>
    <n v="191.3"/>
    <n v="0"/>
    <n v="253.57409479704302"/>
    <n v="0"/>
    <n v="0"/>
    <n v="285.0885327612209"/>
    <n v="0"/>
    <n v="253.57409479704302"/>
  </r>
  <r>
    <s v="01/2021"/>
    <x v="0"/>
    <n v="744"/>
    <s v="UHE.PH.RS.029459-4.01"/>
    <s v="029459"/>
    <x v="12"/>
    <x v="17"/>
    <n v="8553"/>
    <s v="SÃO JOSÉ (IJUI)"/>
    <n v="30.4"/>
    <n v="0"/>
    <n v="20.442941596774194"/>
    <n v="0"/>
    <n v="0"/>
    <n v="284.89171637685001"/>
    <n v="0"/>
    <n v="20.442941596774194"/>
  </r>
  <r>
    <s v="01/2021"/>
    <x v="0"/>
    <n v="744"/>
    <s v="UHE.PH.RS.028562-5.01"/>
    <s v="028562"/>
    <x v="12"/>
    <x v="17"/>
    <n v="8554"/>
    <s v="MONJOLINHO (MONEL)"/>
    <n v="41.7"/>
    <n v="0"/>
    <n v="37.170724462365591"/>
    <n v="0"/>
    <n v="0"/>
    <n v="294.73233894949328"/>
    <n v="0"/>
    <n v="37.170724462365591"/>
  </r>
  <r>
    <s v="01/2021"/>
    <x v="0"/>
    <n v="744"/>
    <s v="UHE.PH.SC.028564-1.01"/>
    <s v="028564"/>
    <x v="12"/>
    <x v="17"/>
    <n v="8596"/>
    <s v="SALTO PILÃO (CCGE)"/>
    <n v="22.82"/>
    <n v="0"/>
    <n v="25.889437538978495"/>
    <n v="0"/>
    <n v="0"/>
    <n v="320.47304962509526"/>
    <n v="0"/>
    <n v="25.889437538978495"/>
  </r>
  <r>
    <s v="01/2021"/>
    <x v="0"/>
    <n v="744"/>
    <s v="UHE.PH.SC.028564-1.01"/>
    <s v="028564"/>
    <x v="12"/>
    <x v="17"/>
    <n v="8597"/>
    <s v="SALTO PILÃO (DMEE)"/>
    <n v="22.82"/>
    <n v="0"/>
    <n v="25.889437538978495"/>
    <n v="0"/>
    <n v="0"/>
    <n v="320.47304962509526"/>
    <n v="0"/>
    <n v="25.889437538978495"/>
  </r>
  <r>
    <s v="01/2021"/>
    <x v="0"/>
    <n v="744"/>
    <s v="UHE.PH.MG.029457-8.01"/>
    <s v="029457"/>
    <x v="12"/>
    <x v="17"/>
    <n v="8629"/>
    <s v="RETIRO BAIXO"/>
    <n v="36.6"/>
    <n v="0"/>
    <n v="53.630816059139782"/>
    <n v="0"/>
    <n v="0"/>
    <n v="283.80922626281023"/>
    <n v="0"/>
    <n v="53.630816059139782"/>
  </r>
  <r>
    <s v="01/2021"/>
    <x v="0"/>
    <n v="744"/>
    <s v="PCH.PH.SC.028755-5.01"/>
    <s v="028755"/>
    <x v="8"/>
    <x v="17"/>
    <n v="8670"/>
    <s v="ARVOREDO"/>
    <n v="7.77"/>
    <n v="0"/>
    <n v="8.0558024744623662"/>
    <n v="0"/>
    <n v="0"/>
    <n v="315.20641038644891"/>
    <n v="0"/>
    <n v="8.0558024744623662"/>
  </r>
  <r>
    <s v="01/2021"/>
    <x v="0"/>
    <n v="744"/>
    <s v="UHE.PH.GO.029455-1.01"/>
    <s v="029455"/>
    <x v="12"/>
    <x v="17"/>
    <n v="8709"/>
    <s v="ENG. JOSÉ L. GODOY "/>
    <n v="39"/>
    <n v="0"/>
    <n v="39.544156619623656"/>
    <n v="0"/>
    <n v="0"/>
    <n v="265.80052709287463"/>
    <n v="0"/>
    <n v="39.544156619623656"/>
  </r>
  <r>
    <s v="01/2021"/>
    <x v="0"/>
    <n v="744"/>
    <s v="UHE.PH.GO.028355-0.01"/>
    <s v="028355"/>
    <x v="12"/>
    <x v="17"/>
    <n v="8711"/>
    <s v="SERRA DO FACÃO"/>
    <n v="178.8"/>
    <n v="0"/>
    <n v="47.795450143817206"/>
    <n v="0"/>
    <n v="0"/>
    <n v="303.4452967276967"/>
    <n v="0"/>
    <n v="47.795450143817206"/>
  </r>
  <r>
    <s v="01/2021"/>
    <x v="0"/>
    <n v="744"/>
    <s v="PCH.PH.MG.028807-1.01"/>
    <s v="028807"/>
    <x v="8"/>
    <x v="17"/>
    <n v="8720"/>
    <s v="PIEDADE"/>
    <n v="12.04"/>
    <n v="0"/>
    <n v="10.545350102150538"/>
    <n v="0"/>
    <n v="0"/>
    <n v="301.14814656893333"/>
    <n v="0"/>
    <n v="10.545350102150538"/>
  </r>
  <r>
    <s v="01/2021"/>
    <x v="0"/>
    <n v="744"/>
    <s v="PCH.PH.GO.028803-9.01"/>
    <s v="028803"/>
    <x v="8"/>
    <x v="17"/>
    <n v="8736"/>
    <s v="GOIANDIRA"/>
    <n v="17.09"/>
    <n v="0"/>
    <n v="9.6005059327956985"/>
    <n v="0"/>
    <n v="0"/>
    <n v="245.89747022336928"/>
    <n v="0"/>
    <n v="9.6005059327956985"/>
  </r>
  <r>
    <s v="01/2021"/>
    <x v="0"/>
    <n v="744"/>
    <s v="PCH.PH.MG.027729-0.01"/>
    <s v="027729"/>
    <x v="8"/>
    <x v="17"/>
    <n v="8747"/>
    <s v="VARGINHA"/>
    <n v="5.39"/>
    <n v="0"/>
    <n v="4.9397494919354834"/>
    <n v="0"/>
    <n v="0"/>
    <n v="315.20641038644891"/>
    <n v="0"/>
    <n v="4.9397494919354834"/>
  </r>
  <r>
    <s v="01/2021"/>
    <x v="0"/>
    <n v="744"/>
    <s v="PCH.PH.GO.029066-1.01"/>
    <s v="029066"/>
    <x v="8"/>
    <x v="17"/>
    <n v="8788"/>
    <s v="NOVA AURORA"/>
    <n v="12.37"/>
    <n v="0"/>
    <n v="7.9055279852150537"/>
    <n v="0"/>
    <n v="0"/>
    <n v="245.89747022336928"/>
    <n v="0"/>
    <n v="7.9055279852150537"/>
  </r>
  <r>
    <s v="01/2021"/>
    <x v="0"/>
    <n v="744"/>
    <s v="PCH.PH.SC.029049-1.01"/>
    <s v="029049"/>
    <x v="8"/>
    <x v="17"/>
    <n v="8789"/>
    <s v="IBIRAMA"/>
    <n v="13.92"/>
    <n v="0"/>
    <n v="15.16062258064516"/>
    <n v="0"/>
    <n v="0"/>
    <n v="315.15971314046573"/>
    <n v="0"/>
    <n v="15.16062258064516"/>
  </r>
  <r>
    <s v="01/2021"/>
    <x v="0"/>
    <n v="744"/>
    <s v="UHE.PH.MA.028863-2.01"/>
    <s v="028863"/>
    <x v="12"/>
    <x v="17"/>
    <n v="8828"/>
    <s v="ESTREITO (CEE)"/>
    <n v="256.88099999999997"/>
    <n v="0"/>
    <n v="196.40486811290322"/>
    <n v="0"/>
    <n v="0"/>
    <n v="292.09119481956475"/>
    <n v="0"/>
    <n v="196.40486811290322"/>
  </r>
  <r>
    <s v="01/2021"/>
    <x v="0"/>
    <n v="744"/>
    <s v="PCH.PH.SC.029652-0.01"/>
    <s v="029652"/>
    <x v="8"/>
    <x v="17"/>
    <n v="8879"/>
    <s v="SANTA LUZIA ALTO"/>
    <n v="18.420000000000002"/>
    <n v="0"/>
    <n v="20.55176958467742"/>
    <n v="0"/>
    <n v="0"/>
    <n v="315.20641038644891"/>
    <n v="0"/>
    <n v="20.55176958467742"/>
  </r>
  <r>
    <s v="01/2021"/>
    <x v="0"/>
    <n v="744"/>
    <s v="UHE.PH.MT.029597-3.01"/>
    <s v="029597"/>
    <x v="12"/>
    <x v="17"/>
    <n v="8887"/>
    <s v="DARDANELOS"/>
    <n v="154.9"/>
    <n v="0"/>
    <n v="165.02431435887095"/>
    <n v="0"/>
    <n v="0"/>
    <n v="270.81823332650168"/>
    <n v="0"/>
    <n v="165.02431435887095"/>
  </r>
  <r>
    <s v="01/2021"/>
    <x v="0"/>
    <n v="744"/>
    <s v="PCH.PH.PE.029666-0.01"/>
    <s v="029666"/>
    <x v="8"/>
    <x v="17"/>
    <n v="8926"/>
    <s v="PEDRA FURADA"/>
    <n v="3.29"/>
    <n v="0"/>
    <n v="1.3385349838709677"/>
    <n v="0"/>
    <n v="0"/>
    <n v="315.13636451747419"/>
    <n v="0"/>
    <n v="1.3385349838709677"/>
  </r>
  <r>
    <s v="01/2021"/>
    <x v="0"/>
    <n v="744"/>
    <s v="UHE.PH.RO.029707-0.01"/>
    <s v="029707"/>
    <x v="12"/>
    <x v="40"/>
    <n v="8944"/>
    <s v="SANTO ANTÔNIO (STO. ANTONIO)"/>
    <n v="2218"/>
    <n v="0"/>
    <n v="2370.0120206102151"/>
    <n v="0"/>
    <n v="0"/>
    <n v="180.78072644797254"/>
    <n v="0"/>
    <n v="2370.0120206102151"/>
  </r>
  <r>
    <s v="01/2021"/>
    <x v="0"/>
    <n v="744"/>
    <s v="UHE.PH.RO.029707-0.01"/>
    <s v="029707"/>
    <x v="12"/>
    <x v="40"/>
    <n v="894102"/>
    <s v="S. ANTONIO EXPANSAO"/>
    <n v="206.2"/>
    <n v="0"/>
    <n v="387.83804653629034"/>
    <n v="0"/>
    <n v="0"/>
    <n v="180.78072644797254"/>
    <n v="0"/>
    <n v="387.83804653629034"/>
  </r>
  <r>
    <s v="01/2021"/>
    <x v="0"/>
    <n v="744"/>
    <s v="UHE.PH.RS.029456-0.01"/>
    <s v="029456"/>
    <x v="12"/>
    <x v="17"/>
    <n v="8972"/>
    <s v="PASSO SÃO JOÃO"/>
    <n v="41.1"/>
    <n v="0"/>
    <n v="23.937965551075269"/>
    <n v="0"/>
    <n v="0"/>
    <n v="278.54438798088916"/>
    <n v="0"/>
    <n v="23.937965551075269"/>
  </r>
  <r>
    <s v="01/2021"/>
    <x v="0"/>
    <n v="744"/>
    <s v="PCH.PH.MG.028673-7.01"/>
    <s v="028673"/>
    <x v="8"/>
    <x v="17"/>
    <n v="8979"/>
    <s v="UNAÍ BAIXO"/>
    <n v="14.1"/>
    <n v="0"/>
    <n v="4.4261897674731188"/>
    <n v="0"/>
    <n v="0"/>
    <n v="289.64031282043038"/>
    <n v="0"/>
    <n v="4.4261897674731188"/>
  </r>
  <r>
    <s v="01/2021"/>
    <x v="0"/>
    <n v="744"/>
    <s v="PCH.PH.GO.030272-4.01"/>
    <s v="030272"/>
    <x v="8"/>
    <x v="17"/>
    <n v="888171"/>
    <s v="QUEIXADA"/>
    <n v="22"/>
    <n v="0"/>
    <n v="23.085973825268816"/>
    <n v="0"/>
    <n v="0"/>
    <n v="296.4527936227318"/>
    <n v="0"/>
    <n v="23.085973825268816"/>
  </r>
  <r>
    <s v="01/2021"/>
    <x v="0"/>
    <n v="744"/>
    <s v="UHE.PH.PR.029598-1.01"/>
    <s v="029598"/>
    <x v="12"/>
    <x v="17"/>
    <n v="888270"/>
    <s v="MAUA (CGTEE)"/>
    <n v="96.873000000000005"/>
    <n v="0"/>
    <n v="87.934923735215051"/>
    <n v="0"/>
    <n v="0"/>
    <n v="271.49119308272657"/>
    <n v="0"/>
    <n v="87.934923735215051"/>
  </r>
  <r>
    <s v="01/2021"/>
    <x v="0"/>
    <n v="744"/>
    <s v="UHE.PH.PR.029598-1.01"/>
    <s v="029598"/>
    <x v="12"/>
    <x v="17"/>
    <n v="888271"/>
    <s v="MAUA (COPEL)"/>
    <n v="100.827"/>
    <n v="0"/>
    <n v="91.524104288978492"/>
    <n v="0"/>
    <n v="0"/>
    <n v="271.49119308272657"/>
    <n v="0"/>
    <n v="91.524104288978492"/>
  </r>
  <r>
    <s v="01/2021"/>
    <x v="0"/>
    <n v="744"/>
    <s v="UHE.PH.MS.028761-0.01"/>
    <s v="028761"/>
    <x v="12"/>
    <x v="17"/>
    <n v="888272"/>
    <s v="SÃO DOMINGOS (ELETROSUL)"/>
    <n v="36.4"/>
    <n v="0"/>
    <n v="37.122448702956994"/>
    <n v="0"/>
    <n v="0"/>
    <n v="292.09119481956475"/>
    <n v="0"/>
    <n v="37.122448702956994"/>
  </r>
  <r>
    <s v="01/2021"/>
    <x v="0"/>
    <n v="744"/>
    <s v="PCH.PH.GO.030312-7.01"/>
    <s v="030312"/>
    <x v="8"/>
    <x v="17"/>
    <n v="888528"/>
    <s v="GALHEIROS I"/>
    <n v="7.02"/>
    <n v="0"/>
    <n v="2.8395427607526882"/>
    <n v="0"/>
    <n v="0"/>
    <n v="288.6813712412208"/>
    <n v="0"/>
    <n v="2.8395427607526882"/>
  </r>
  <r>
    <s v="01/2021"/>
    <x v="0"/>
    <n v="744"/>
    <s v="PCH.PH.SC.030338-0.01"/>
    <s v="030338"/>
    <x v="8"/>
    <x v="17"/>
    <n v="888924"/>
    <s v="SALTO GOES"/>
    <n v="11.1"/>
    <n v="0"/>
    <n v="12.05541413844086"/>
    <n v="0"/>
    <n v="0"/>
    <n v="294.61482226258016"/>
    <n v="0"/>
    <n v="12.05541413844086"/>
  </r>
  <r>
    <s v="01/2021"/>
    <x v="0"/>
    <n v="744"/>
    <s v="UHE.PH.RS.028354-1.01"/>
    <s v="028354"/>
    <x v="12"/>
    <x v="17"/>
    <n v="889213"/>
    <s v="Foz do  Chapecó"/>
    <n v="427.2"/>
    <n v="0"/>
    <n v="322.99188458467745"/>
    <n v="0"/>
    <n v="0"/>
    <n v="303.4452967276967"/>
    <n v="0"/>
    <n v="322.99188458467745"/>
  </r>
  <r>
    <s v="01/2021"/>
    <x v="0"/>
    <n v="744"/>
    <s v="PCH.PH.PR.030458-1.01"/>
    <s v="030458"/>
    <x v="8"/>
    <x v="17"/>
    <n v="889462"/>
    <s v="CAVERNOSO 2"/>
    <n v="10.56"/>
    <n v="0"/>
    <n v="13.33854422311828"/>
    <n v="0"/>
    <n v="0"/>
    <n v="293.65588068337058"/>
    <n v="0"/>
    <n v="13.33854422311828"/>
  </r>
  <r>
    <s v="01/2021"/>
    <x v="0"/>
    <n v="744"/>
    <s v="UHE.PH.RO.029736-4.01"/>
    <s v="029736"/>
    <x v="12"/>
    <x v="40"/>
    <n v="890337"/>
    <s v="JIRAU"/>
    <n v="1995.8"/>
    <n v="0"/>
    <n v="2547.4122410483869"/>
    <n v="0"/>
    <n v="0"/>
    <n v="159.08507199649972"/>
    <n v="0"/>
    <n v="2547.4122410483869"/>
  </r>
  <r>
    <s v="01/2021"/>
    <x v="0"/>
    <n v="744"/>
    <s v="UHE.PH.RO.029736-4.01"/>
    <s v="029736"/>
    <x v="12"/>
    <x v="40"/>
    <n v="891284"/>
    <s v="AMPLIACAO JIRAU"/>
    <n v="215.8"/>
    <n v="0"/>
    <n v="314.55476139247315"/>
    <n v="0"/>
    <n v="0"/>
    <n v="159.08507199649972"/>
    <n v="0"/>
    <n v="314.55476139247315"/>
  </r>
  <r>
    <s v="01/2021"/>
    <x v="0"/>
    <n v="744"/>
    <s v="UHE.PH.AP.031186-3.01"/>
    <s v="031186"/>
    <x v="12"/>
    <x v="41"/>
    <n v="890999"/>
    <s v="CACHOEIRA CALDEIRÃO 15LEN"/>
    <n v="129.69999999999999"/>
    <n v="0"/>
    <n v="100.44682560752689"/>
    <n v="0"/>
    <n v="0"/>
    <n v="165.73532809955739"/>
    <n v="0"/>
    <n v="100.44682560752689"/>
  </r>
  <r>
    <s v="01/2021"/>
    <x v="0"/>
    <n v="744"/>
    <s v="UHE.PH.AP.026792-9.01"/>
    <s v="026792"/>
    <x v="12"/>
    <x v="42"/>
    <n v="891001"/>
    <s v="SANTO ANTÔNIO DO JARI"/>
    <n v="22"/>
    <n v="0"/>
    <n v="14.597438793010754"/>
    <n v="0"/>
    <n v="0"/>
    <n v="203.52940287416399"/>
    <n v="0"/>
    <n v="14.597438793010754"/>
  </r>
  <r>
    <s v="01/2021"/>
    <x v="0"/>
    <n v="744"/>
    <s v="UHE.PH.SC.030415-8.01"/>
    <s v="030415"/>
    <x v="12"/>
    <x v="43"/>
    <n v="891063"/>
    <s v="GARIBALDI"/>
    <n v="86.3"/>
    <n v="0"/>
    <n v="98.710338735215046"/>
    <n v="0"/>
    <n v="0"/>
    <n v="215.74339713380098"/>
    <n v="0"/>
    <n v="98.710338735215046"/>
  </r>
  <r>
    <s v="01/2021"/>
    <x v="0"/>
    <n v="744"/>
    <s v="PCH.PH.RO.029434-9.01"/>
    <s v="029434"/>
    <x v="8"/>
    <x v="44"/>
    <n v="892762"/>
    <s v="PCH STA CRUZ MONTE NEGRO"/>
    <n v="7.27"/>
    <n v="0"/>
    <n v="7.063099856182796"/>
    <n v="0"/>
    <n v="0"/>
    <n v="307.15162475809615"/>
    <n v="0"/>
    <n v="7.063099856182796"/>
  </r>
  <r>
    <s v="01/2021"/>
    <x v="0"/>
    <n v="744"/>
    <s v="UHE.PH.AP.030385-2.01"/>
    <s v="030385"/>
    <x v="12"/>
    <x v="41"/>
    <n v="893062"/>
    <s v="FERREIRA GOMES"/>
    <n v="153.1"/>
    <n v="0"/>
    <n v="108.50459252150539"/>
    <n v="0"/>
    <n v="0"/>
    <n v="139.42002456007253"/>
    <n v="0"/>
    <n v="108.50459252150539"/>
  </r>
  <r>
    <s v="01/2021"/>
    <x v="0"/>
    <n v="744"/>
    <s v="UHE.PH.MT.030422-0.01"/>
    <s v="030422"/>
    <x v="12"/>
    <x v="45"/>
    <n v="894622"/>
    <s v="COLÍDER"/>
    <n v="178.1"/>
    <n v="0"/>
    <n v="137.67265870698924"/>
    <n v="0"/>
    <n v="0"/>
    <n v="206.59258440113931"/>
    <n v="0"/>
    <n v="137.67265870698924"/>
  </r>
  <r>
    <s v="01/2021"/>
    <x v="0"/>
    <n v="744"/>
    <s v="PCH.PH.SP.029721-6.01"/>
    <s v="029721"/>
    <x v="8"/>
    <x v="46"/>
    <n v="894623"/>
    <s v="PIRAPORA"/>
    <n v="17.170000000000002"/>
    <n v="0"/>
    <n v="15.937958465053764"/>
    <n v="0"/>
    <n v="0"/>
    <n v="308.67010023338503"/>
    <n v="0"/>
    <n v="15.937958465053764"/>
  </r>
  <r>
    <s v="01/2021"/>
    <x v="0"/>
    <n v="744"/>
    <s v="UHE.PH.PA.030557-0.01"/>
    <s v="030557"/>
    <x v="12"/>
    <x v="45"/>
    <n v="894624"/>
    <s v="TELES PIRES"/>
    <n v="930.7"/>
    <n v="0"/>
    <n v="979.70671405376345"/>
    <n v="0"/>
    <n v="0"/>
    <n v="114.19173709334105"/>
    <n v="0"/>
    <n v="979.70671405376345"/>
  </r>
  <r>
    <s v="01/2021"/>
    <x v="0"/>
    <n v="744"/>
    <s v="PCH.PH.RO.029436-5.01"/>
    <s v="029436"/>
    <x v="8"/>
    <x v="47"/>
    <n v="894625"/>
    <s v="PCH CANAÃ"/>
    <n v="7.76"/>
    <n v="0"/>
    <n v="11.332841549731183"/>
    <n v="0"/>
    <n v="0"/>
    <n v="307.65112326970433"/>
    <n v="0"/>
    <n v="11.332841549731183"/>
  </r>
  <r>
    <s v="01/2021"/>
    <x v="0"/>
    <n v="744"/>
    <s v="PCH.PH.RO.029435-7.01"/>
    <s v="029435"/>
    <x v="8"/>
    <x v="44"/>
    <n v="894626"/>
    <s v="PCH JAMARI"/>
    <n v="9.1"/>
    <n v="0"/>
    <n v="10.729596747311827"/>
    <n v="0"/>
    <n v="0"/>
    <n v="308.15062178131251"/>
    <n v="0"/>
    <n v="10.729596747311827"/>
  </r>
  <r>
    <s v="01/2021"/>
    <x v="0"/>
    <n v="744"/>
    <s v="UHE.PH.PA.030354-2.01"/>
    <s v="030354"/>
    <x v="12"/>
    <x v="48"/>
    <n v="894627"/>
    <s v="BELO MONTE"/>
    <n v="4418.8999999999996"/>
    <n v="0"/>
    <n v="1685.891076377688"/>
    <n v="0"/>
    <n v="0"/>
    <n v="157.3455490833999"/>
    <n v="0"/>
    <n v="1685.891076377688"/>
  </r>
  <r>
    <s v="01/2021"/>
    <x v="0"/>
    <n v="744"/>
    <s v="UHE.PH.PA.030354-2.01"/>
    <s v="030354"/>
    <x v="12"/>
    <x v="48"/>
    <n v="894628"/>
    <s v="BELO MONTE- PIMENTAL"/>
    <n v="152.1"/>
    <n v="0"/>
    <n v="188.92116206586022"/>
    <n v="0"/>
    <n v="0"/>
    <n v="157.3455490833999"/>
    <n v="0"/>
    <n v="188.92116206586022"/>
  </r>
  <r>
    <s v="01/2021"/>
    <x v="0"/>
    <n v="744"/>
    <s v="PCH.PH.MT.031042-5.01"/>
    <s v="031042"/>
    <x v="8"/>
    <x v="49"/>
    <n v="894642"/>
    <s v="NOVA MUTUM"/>
    <n v="7.27"/>
    <n v="0"/>
    <n v="5.6596370336021504"/>
    <n v="0"/>
    <n v="0"/>
    <n v="228.51295425870427"/>
    <n v="0"/>
    <n v="5.6596370336021504"/>
  </r>
  <r>
    <s v="01/2021"/>
    <x v="0"/>
    <n v="744"/>
    <s v="PCH.PH.GO.029648-1.01"/>
    <s v="029648"/>
    <x v="8"/>
    <x v="19"/>
    <n v="895154"/>
    <s v="TAMBORIL"/>
    <n v="12.91"/>
    <n v="0"/>
    <n v="7.2626451787634414"/>
    <n v="0"/>
    <n v="0"/>
    <n v="225.06060027350085"/>
    <n v="0"/>
    <n v="7.2626451787634414"/>
  </r>
  <r>
    <s v="01/2021"/>
    <x v="0"/>
    <n v="744"/>
    <s v="UTE.PE.AM.027250-7.01"/>
    <s v="027250"/>
    <x v="11"/>
    <x v="21"/>
    <n v="895561"/>
    <s v="APARECIDA"/>
    <n v="150"/>
    <n v="145"/>
    <n v="85.050082319892482"/>
    <n v="83.990453154998292"/>
    <n v="62488.897147318727"/>
    <e v="#N/A"/>
    <e v="#N/A"/>
    <n v="1.0596291648941871"/>
  </r>
  <r>
    <s v="01/2021"/>
    <x v="0"/>
    <n v="744"/>
    <s v="PCH.PH.SC.030263-5.01"/>
    <s v="030263"/>
    <x v="8"/>
    <x v="50"/>
    <n v="896124"/>
    <s v="XAVANTINA"/>
    <n v="3.54"/>
    <n v="0"/>
    <n v="4.2391267338709673"/>
    <n v="0"/>
    <n v="0"/>
    <n v="290.69159740011207"/>
    <n v="0"/>
    <n v="4.2391267338709673"/>
  </r>
  <r>
    <s v="01/2021"/>
    <x v="0"/>
    <n v="744"/>
    <s v="CGH.PH.SC.030794-7.02"/>
    <s v="030794"/>
    <x v="8"/>
    <x v="51"/>
    <n v="896554"/>
    <s v="PCH PITO"/>
    <n v="2.2999999999999998"/>
    <n v="0"/>
    <n v="2.1583887096774195"/>
    <n v="0"/>
    <n v="0"/>
    <n v="221.7726440971166"/>
    <n v="0"/>
    <n v="2.1583887096774195"/>
  </r>
  <r>
    <s v="01/2021"/>
    <x v="0"/>
    <n v="744"/>
    <s v="UHE.PH.PR.030923-0.01"/>
    <s v="030923"/>
    <x v="12"/>
    <x v="17"/>
    <n v="896927"/>
    <s v="UHE BAIXO IGUAÇU (CEU)"/>
    <n v="120.68"/>
    <n v="0"/>
    <n v="127.01668843010754"/>
    <n v="0"/>
    <n v="0"/>
    <n v="215.54184819892575"/>
    <n v="0"/>
    <n v="127.01668843010754"/>
  </r>
  <r>
    <s v="01/2021"/>
    <x v="0"/>
    <n v="744"/>
    <s v="UHE.PH.PR.030923-0.01"/>
    <s v="030923"/>
    <x v="12"/>
    <x v="17"/>
    <n v="910654"/>
    <s v="UHE BAIXO IGUAÇU (COPEL)"/>
    <n v="51.72"/>
    <n v="0"/>
    <n v="54.435723637096771"/>
    <n v="0"/>
    <n v="0"/>
    <n v="215.54184819892575"/>
    <n v="0"/>
    <n v="54.435723637096771"/>
  </r>
  <r>
    <s v="01/2021"/>
    <x v="0"/>
    <n v="744"/>
    <s v="PCH.PH.PR.029180-3.01"/>
    <s v="029180"/>
    <x v="8"/>
    <x v="52"/>
    <n v="897406"/>
    <s v="CANTU ENERGÉTICA S/A"/>
    <n v="10.14"/>
    <n v="0"/>
    <n v="12.293501612903226"/>
    <n v="0"/>
    <n v="0"/>
    <n v="215.68397553961091"/>
    <n v="0"/>
    <n v="12.293501612903226"/>
  </r>
  <r>
    <s v="01/2021"/>
    <x v="0"/>
    <n v="744"/>
    <s v="PCH.PH.RS.030723-8.01"/>
    <s v="030723"/>
    <x v="8"/>
    <x v="53"/>
    <n v="897775"/>
    <s v="PCH Santa Carolina"/>
    <n v="5.13"/>
    <n v="0"/>
    <n v="3.2313367365591397"/>
    <n v="0"/>
    <n v="0"/>
    <n v="290.90655298113262"/>
    <n v="0"/>
    <n v="3.2313367365591397"/>
  </r>
  <r>
    <s v="01/2021"/>
    <x v="0"/>
    <n v="744"/>
    <s v="PCH.PH.RS.000735-8.01"/>
    <s v="000735"/>
    <x v="8"/>
    <x v="54"/>
    <n v="898152"/>
    <s v="PCH Cazuza Ferreira"/>
    <n v="6.13"/>
    <n v="0"/>
    <n v="2.9773859381720431"/>
    <n v="0"/>
    <n v="0"/>
    <n v="254.96270722545611"/>
    <n v="0"/>
    <n v="2.9773859381720431"/>
  </r>
  <r>
    <s v="01/2021"/>
    <x v="0"/>
    <n v="744"/>
    <s v="PCH.PH.PE.030572-3.01"/>
    <s v="030572"/>
    <x v="8"/>
    <x v="55"/>
    <n v="898607"/>
    <s v="MANOPLA "/>
    <n v="3"/>
    <n v="0"/>
    <n v="0.93310424059139785"/>
    <n v="0"/>
    <n v="0"/>
    <n v="215.68397553961091"/>
    <n v="0"/>
    <n v="0.93310424059139785"/>
  </r>
  <r>
    <s v="01/2021"/>
    <x v="0"/>
    <n v="744"/>
    <s v="UHE.PH.MT.031401-3.01"/>
    <s v="031401"/>
    <x v="12"/>
    <x v="56"/>
    <n v="898926"/>
    <s v="Salto Apiacás"/>
    <n v="22.9"/>
    <n v="0"/>
    <n v="24.095447413978494"/>
    <n v="0"/>
    <n v="0"/>
    <n v="200.60164776716891"/>
    <n v="0"/>
    <n v="24.095447413978494"/>
  </r>
  <r>
    <s v="01/2021"/>
    <x v="0"/>
    <n v="744"/>
    <s v="PCH.PH.MT.029734-8.01"/>
    <s v="029734"/>
    <x v="8"/>
    <x v="56"/>
    <n v="898927"/>
    <s v="Da Fazenda"/>
    <n v="14.05"/>
    <n v="0"/>
    <n v="12.522017928763439"/>
    <n v="0"/>
    <n v="0"/>
    <n v="200.6518107198489"/>
    <n v="0"/>
    <n v="12.522017928763439"/>
  </r>
  <r>
    <s v="01/2021"/>
    <x v="0"/>
    <n v="744"/>
    <s v="PCH.PH.MT.029733-0.01"/>
    <s v="029733"/>
    <x v="8"/>
    <x v="56"/>
    <n v="898928"/>
    <s v="Cabeça de Boi"/>
    <n v="17.850000000000001"/>
    <n v="0"/>
    <n v="21.039280022849461"/>
    <n v="0"/>
    <n v="0"/>
    <n v="200.63508973562222"/>
    <n v="0"/>
    <n v="21.039280022849461"/>
  </r>
  <r>
    <s v="01/2021"/>
    <x v="0"/>
    <n v="744"/>
    <s v="PCH.PH.GO.031575-3.01"/>
    <s v="031575"/>
    <x v="8"/>
    <x v="57"/>
    <n v="898953"/>
    <s v="PCH Fazenda Velha"/>
    <n v="8.9"/>
    <n v="0"/>
    <n v="7.1484331491935489"/>
    <n v="0"/>
    <n v="0"/>
    <n v="216.92290873694984"/>
    <n v="0"/>
    <n v="7.1484331491935489"/>
  </r>
  <r>
    <s v="01/2021"/>
    <x v="0"/>
    <n v="744"/>
    <s v="PCH.PH.MG.028607-9.01"/>
    <s v="028607"/>
    <x v="8"/>
    <x v="34"/>
    <n v="898954"/>
    <s v="MATA VELHA ENERGETICA S/A"/>
    <n v="13.1"/>
    <n v="0"/>
    <n v="2.8174216155913978"/>
    <n v="0"/>
    <n v="0"/>
    <n v="215.68397553961091"/>
    <n v="0"/>
    <n v="2.8174216155913978"/>
  </r>
  <r>
    <s v="01/2021"/>
    <x v="0"/>
    <n v="744"/>
    <s v="PCH.PH.GO.029663-5.01"/>
    <s v="029663"/>
    <x v="8"/>
    <x v="19"/>
    <n v="899672"/>
    <s v="PCH RENIC"/>
    <n v="6.55"/>
    <n v="0"/>
    <n v="3.3585091008064518"/>
    <n v="0"/>
    <n v="0"/>
    <n v="225.06060027350085"/>
    <n v="0"/>
    <n v="3.3585091008064518"/>
  </r>
  <r>
    <s v="01/2021"/>
    <x v="0"/>
    <n v="744"/>
    <s v="UTE.AI.SP.032525-2.01"/>
    <s v="032525"/>
    <x v="3"/>
    <x v="6"/>
    <n v="900778"/>
    <s v="UTE N O BIOENERGIA"/>
    <n v="2.9"/>
    <n v="2.2999999999999998"/>
    <n v="1.3196102150537636E-4"/>
    <n v="0"/>
    <n v="0"/>
    <n v="244.31398723031413"/>
    <n v="0"/>
    <n v="1.3196102150537636E-4"/>
  </r>
  <r>
    <s v="01/2021"/>
    <x v="0"/>
    <n v="744"/>
    <s v="PCH.PH.SC.000659-9.01"/>
    <s v="000659"/>
    <x v="8"/>
    <x v="58"/>
    <n v="904121"/>
    <s v="PCH Capivari"/>
    <n v="9.0500000000000007"/>
    <n v="0"/>
    <n v="11.305557056451613"/>
    <n v="0"/>
    <n v="0"/>
    <n v="256.08149679456596"/>
    <n v="0"/>
    <n v="11.305557056451613"/>
  </r>
  <r>
    <s v="01/2021"/>
    <x v="0"/>
    <n v="744"/>
    <s v="PCH.PH.PR.029222-2.01"/>
    <s v="029222"/>
    <x v="8"/>
    <x v="23"/>
    <n v="905215"/>
    <s v="PCH DO TIGRE"/>
    <n v="5.25"/>
    <n v="0"/>
    <n v="5.0149481854838713"/>
    <n v="0"/>
    <n v="0"/>
    <n v="287.52005807470948"/>
    <n v="0"/>
    <n v="5.0149481854838713"/>
  </r>
  <r>
    <s v="01/2021"/>
    <x v="0"/>
    <n v="744"/>
    <s v="PCH.PH.PR.029686-4.01"/>
    <s v="029686"/>
    <x v="8"/>
    <x v="59"/>
    <n v="906139"/>
    <s v="PCH SALTO BANDEIRANTES"/>
    <n v="2.92"/>
    <n v="0"/>
    <n v="2.5097904287634409"/>
    <n v="0"/>
    <n v="0"/>
    <n v="261.5002125389293"/>
    <n v="0"/>
    <n v="2.5097904287634409"/>
  </r>
  <r>
    <s v="01/2021"/>
    <x v="0"/>
    <n v="744"/>
    <s v="PCH.PH.RS.031324-6.01"/>
    <s v="031324"/>
    <x v="8"/>
    <x v="60"/>
    <n v="906795"/>
    <s v="PCH Serra dos Cavalinhos I"/>
    <n v="14.74"/>
    <n v="0"/>
    <n v="10.632039755376343"/>
    <n v="0"/>
    <n v="0"/>
    <n v="304.44687995521031"/>
    <n v="0"/>
    <n v="10.632039755376343"/>
  </r>
  <r>
    <s v="01/2021"/>
    <x v="0"/>
    <n v="744"/>
    <s v="PCH.PH.MG.031207-0.01"/>
    <s v="031207"/>
    <x v="8"/>
    <x v="61"/>
    <n v="908271"/>
    <s v="PCH Serra das Agulhas"/>
    <n v="12.87"/>
    <n v="0"/>
    <n v="21.366555264784946"/>
    <n v="0"/>
    <n v="0"/>
    <n v="221.7726440971166"/>
    <n v="0"/>
    <n v="21.366555264784946"/>
  </r>
  <r>
    <s v="01/2021"/>
    <x v="0"/>
    <n v="744"/>
    <s v="PCH.PH.MG.028426-2.01"/>
    <s v="028426"/>
    <x v="8"/>
    <x v="62"/>
    <n v="908768"/>
    <s v="PCH FORTUNA II"/>
    <n v="4.66"/>
    <n v="0"/>
    <n v="3.4149446384408604"/>
    <n v="0"/>
    <n v="0"/>
    <n v="294.48914599814168"/>
    <n v="0"/>
    <n v="3.4149446384408604"/>
  </r>
  <r>
    <s v="01/2021"/>
    <x v="0"/>
    <n v="744"/>
    <s v="PCH.PH.MG.028749-0.01"/>
    <s v="028749"/>
    <x v="8"/>
    <x v="63"/>
    <n v="908769"/>
    <s v="PCH JACARE"/>
    <n v="4.99"/>
    <n v="0"/>
    <n v="3.7600524086021503"/>
    <n v="0"/>
    <n v="0"/>
    <n v="294.48914599814168"/>
    <n v="0"/>
    <n v="3.7600524086021503"/>
  </r>
  <r>
    <s v="01/2021"/>
    <x v="0"/>
    <n v="744"/>
    <s v="PCH.PH.MG.028781-4.01"/>
    <s v="028781"/>
    <x v="8"/>
    <x v="63"/>
    <n v="908774"/>
    <s v="PCH DORES DE GUANHAES"/>
    <n v="7.14"/>
    <n v="0"/>
    <n v="4.5887774045698926"/>
    <n v="0"/>
    <n v="0"/>
    <n v="294.48914599814168"/>
    <n v="0"/>
    <n v="4.5887774045698926"/>
  </r>
  <r>
    <s v="01/2021"/>
    <x v="0"/>
    <n v="744"/>
    <s v="PCH.PH.MG.028735-0.01"/>
    <s v="028735"/>
    <x v="8"/>
    <x v="63"/>
    <n v="908775"/>
    <s v="SENHORA DO PORTO"/>
    <n v="6.51"/>
    <n v="0"/>
    <n v="3.9851337956989243"/>
    <n v="0"/>
    <n v="0"/>
    <n v="294.48914599814168"/>
    <n v="0"/>
    <n v="3.9851337956989243"/>
  </r>
  <r>
    <s v="01/2021"/>
    <x v="0"/>
    <n v="744"/>
    <s v="PCH.PH.SC.031059-0.01"/>
    <s v="031059"/>
    <x v="8"/>
    <x v="60"/>
    <n v="908899"/>
    <s v="Garça Branca"/>
    <n v="3.4"/>
    <n v="0"/>
    <n v="1.8702735483870967"/>
    <n v="0"/>
    <n v="0"/>
    <n v="226.6388192381653"/>
    <n v="0"/>
    <n v="1.8702735483870967"/>
  </r>
  <r>
    <s v="01/2021"/>
    <x v="0"/>
    <n v="744"/>
    <s v="PCH.PH.SC.031598-2.01"/>
    <s v="031598"/>
    <x v="8"/>
    <x v="43"/>
    <n v="908902"/>
    <s v="Ado Popinhak"/>
    <n v="12.34"/>
    <n v="0"/>
    <n v="9.4730096774193555"/>
    <n v="0"/>
    <n v="0"/>
    <n v="223.41662218530871"/>
    <n v="0"/>
    <n v="9.4730096774193555"/>
  </r>
  <r>
    <s v="01/2021"/>
    <x v="0"/>
    <n v="744"/>
    <s v="UHE.PH.PA.031444-7.01"/>
    <s v="031444"/>
    <x v="12"/>
    <x v="45"/>
    <n v="908948"/>
    <s v="UHE SÃO MANOEL"/>
    <n v="430.4"/>
    <n v="0"/>
    <n v="439.15172664247308"/>
    <n v="0"/>
    <n v="0"/>
    <n v="137.25573058315985"/>
    <n v="0"/>
    <n v="439.15172664247308"/>
  </r>
  <r>
    <s v="01/2021"/>
    <x v="0"/>
    <n v="744"/>
    <s v="PCH.PH.RS.030950-8.01"/>
    <s v="030950"/>
    <x v="8"/>
    <x v="64"/>
    <n v="908951"/>
    <s v="MORRO GRANDE"/>
    <n v="4.38"/>
    <n v="0"/>
    <n v="3.6054351384408601"/>
    <n v="0"/>
    <n v="0"/>
    <n v="228.51295425870427"/>
    <n v="0"/>
    <n v="3.6054351384408601"/>
  </r>
  <r>
    <s v="01/2021"/>
    <x v="0"/>
    <n v="744"/>
    <s v="PCH.PH.SC.030575-8.01"/>
    <s v="030575"/>
    <x v="8"/>
    <x v="65"/>
    <n v="909015"/>
    <s v="PCH Pedras"/>
    <n v="3.37"/>
    <n v="0"/>
    <n v="3.6208150940860215"/>
    <n v="0"/>
    <n v="0"/>
    <n v="296.63870180834709"/>
    <n v="0"/>
    <n v="3.6208150940860215"/>
  </r>
  <r>
    <s v="01/2021"/>
    <x v="0"/>
    <n v="744"/>
    <s v="UHE.PH.MT.031428-5.01"/>
    <s v="031428"/>
    <x v="12"/>
    <x v="45"/>
    <n v="909016"/>
    <s v="UHE SINOP"/>
    <n v="242.8"/>
    <n v="0"/>
    <n v="110.23509194892473"/>
    <n v="0"/>
    <n v="0"/>
    <n v="182.92756743959558"/>
    <n v="0"/>
    <n v="110.23509194892473"/>
  </r>
  <r>
    <s v="01/2021"/>
    <x v="0"/>
    <n v="744"/>
    <s v="PCH.PH.GO.031327-0.01"/>
    <s v="031327"/>
    <x v="8"/>
    <x v="66"/>
    <n v="909031"/>
    <s v="Ypê"/>
    <n v="19.3"/>
    <n v="0"/>
    <n v="14.221112241935485"/>
    <n v="0"/>
    <n v="0"/>
    <n v="219.37931305370142"/>
    <n v="0"/>
    <n v="14.221112241935485"/>
  </r>
  <r>
    <s v="01/2021"/>
    <x v="0"/>
    <n v="744"/>
    <s v="UTE.AI.MG.029122-6.01"/>
    <s v="029122"/>
    <x v="3"/>
    <x v="6"/>
    <n v="909069"/>
    <s v="UTE WD"/>
    <n v="23.9"/>
    <n v="7.7"/>
    <n v="1.6862876344086023E-3"/>
    <n v="0"/>
    <n v="0"/>
    <n v="292.7454441196117"/>
    <n v="0"/>
    <n v="1.6862876344086023E-3"/>
  </r>
  <r>
    <s v="01/2021"/>
    <x v="0"/>
    <n v="744"/>
    <s v="UTE.AI.SP.035109-1.01"/>
    <s v="035109"/>
    <x v="3"/>
    <x v="18"/>
    <n v="909101"/>
    <s v="BIOGAS BONFIM"/>
    <n v="13.7"/>
    <n v="11"/>
    <n v="0.30396934005376341"/>
    <n v="5.0934560583560662E-3"/>
    <n v="3.7895313074169135"/>
    <n v="338.33274921273846"/>
    <n v="1282.1225454661076"/>
    <n v="0.29887588399540738"/>
  </r>
  <r>
    <s v="01/2021"/>
    <x v="0"/>
    <n v="744"/>
    <s v="UTE.FL.SP.035103-2.01"/>
    <s v="035103"/>
    <x v="3"/>
    <x v="11"/>
    <n v="909103"/>
    <s v="PREDILECTA ALIMENTOS LTDA."/>
    <n v="4.5"/>
    <n v="3.4000010000000001"/>
    <n v="1.4680392862903227"/>
    <n v="0"/>
    <n v="0"/>
    <n v="268.23990873838625"/>
    <n v="0"/>
    <n v="1.4680392862903227"/>
  </r>
  <r>
    <s v="01/2021"/>
    <x v="0"/>
    <n v="744"/>
    <s v="UTE.AI.SP.035073-7.01"/>
    <s v="035073"/>
    <x v="3"/>
    <x v="6"/>
    <n v="909104"/>
    <s v="VALE DO PARANA"/>
    <n v="18.8"/>
    <n v="13.699999"/>
    <n v="21.532654533602152"/>
    <n v="0"/>
    <n v="0"/>
    <n v="330.51470162136837"/>
    <n v="0"/>
    <n v="21.532654533602152"/>
  </r>
  <r>
    <s v="01/2021"/>
    <x v="0"/>
    <n v="744"/>
    <s v="PCH.PH.MT.033386-7.01"/>
    <s v="033386"/>
    <x v="8"/>
    <x v="67"/>
    <n v="909431"/>
    <s v="PCH LAJARI"/>
    <n v="14.08"/>
    <n v="0"/>
    <n v="7.0889483548387098"/>
    <n v="0"/>
    <n v="0"/>
    <n v="249.5090109780439"/>
    <n v="0"/>
    <n v="7.0889483548387098"/>
  </r>
  <r>
    <s v="01/2021"/>
    <x v="0"/>
    <n v="744"/>
    <s v="PCH.PH.MS.032163-0.01"/>
    <s v="032163"/>
    <x v="8"/>
    <x v="68"/>
    <n v="909503"/>
    <s v="PCH BANDEIRANTE"/>
    <n v="19.02"/>
    <n v="0"/>
    <n v="20.16908820564516"/>
    <n v="0"/>
    <n v="0"/>
    <n v="300.76072536450891"/>
    <n v="0"/>
    <n v="20.16908820564516"/>
  </r>
  <r>
    <s v="01/2021"/>
    <x v="0"/>
    <n v="744"/>
    <s v="PCH.PH.MS.029261-3.01"/>
    <s v="029261"/>
    <x v="8"/>
    <x v="66"/>
    <n v="909507"/>
    <s v="VERDE 4A"/>
    <n v="19.739999999999998"/>
    <n v="0"/>
    <n v="19.379773479838711"/>
    <n v="0"/>
    <n v="0"/>
    <n v="304.46162457357315"/>
    <n v="0"/>
    <n v="19.379773479838711"/>
  </r>
  <r>
    <s v="01/2021"/>
    <x v="0"/>
    <n v="744"/>
    <s v="UHE.PH.PR.032923-1.01"/>
    <s v="032923"/>
    <x v="12"/>
    <x v="69"/>
    <n v="909510"/>
    <s v="TIBAGI MONTANTE"/>
    <n v="21"/>
    <n v="0"/>
    <n v="21.340066989247312"/>
    <n v="0"/>
    <n v="0"/>
    <n v="308.89975470077763"/>
    <n v="0"/>
    <n v="21.340066989247312"/>
  </r>
  <r>
    <s v="01/2021"/>
    <x v="0"/>
    <n v="744"/>
    <s v="PCH.PH.MG.033465-0.01"/>
    <s v="033465"/>
    <x v="8"/>
    <x v="66"/>
    <n v="909554"/>
    <s v="BOA VISTA II"/>
    <n v="15.54"/>
    <n v="0"/>
    <n v="13.968209572580646"/>
    <n v="0"/>
    <n v="0"/>
    <n v="306.15725568529575"/>
    <n v="0"/>
    <n v="13.968209572580646"/>
  </r>
  <r>
    <s v="01/2021"/>
    <x v="0"/>
    <n v="744"/>
    <s v="PCH.PH.RJ.032922-3.02"/>
    <s v="032922"/>
    <x v="8"/>
    <x v="70"/>
    <n v="909583"/>
    <s v="PCH Secretário"/>
    <n v="1.4"/>
    <n v="0"/>
    <n v="0.99200683736559137"/>
    <n v="0"/>
    <n v="0"/>
    <n v="299.30100814659119"/>
    <n v="0"/>
    <n v="0.99200683736559137"/>
  </r>
  <r>
    <s v="01/2021"/>
    <x v="0"/>
    <n v="744"/>
    <s v="PCH.PH.MT.029044-0.01"/>
    <s v="029044"/>
    <x v="8"/>
    <x v="71"/>
    <n v="909788"/>
    <s v="PCH ÁGUA PRATA"/>
    <n v="6.62"/>
    <n v="0"/>
    <n v="4.8886730094086026"/>
    <n v="0"/>
    <n v="0"/>
    <n v="261.5002125389293"/>
    <n v="0"/>
    <n v="4.8886730094086026"/>
  </r>
  <r>
    <s v="01/2021"/>
    <x v="0"/>
    <n v="744"/>
    <s v="PCH.PH.MS.029260-5.01"/>
    <s v="029260"/>
    <x v="8"/>
    <x v="66"/>
    <n v="909791"/>
    <s v="VERDE 4"/>
    <n v="13.82"/>
    <n v="0"/>
    <n v="12.243893260752689"/>
    <n v="0"/>
    <n v="0"/>
    <n v="305.18411087335062"/>
    <n v="0"/>
    <n v="12.243893260752689"/>
  </r>
  <r>
    <s v="01/2021"/>
    <x v="0"/>
    <n v="744"/>
    <s v="PCH.PH.RO.030573-1.01"/>
    <s v="030573"/>
    <x v="8"/>
    <x v="72"/>
    <n v="910095"/>
    <s v="PCH CACHIMBO ALTO"/>
    <n v="6.02"/>
    <n v="0"/>
    <n v="11.904099634408601"/>
    <n v="0"/>
    <n v="0"/>
    <n v="261.43281557693473"/>
    <n v="0"/>
    <n v="11.904099634408601"/>
  </r>
  <r>
    <s v="01/2021"/>
    <x v="0"/>
    <n v="744"/>
    <s v="PCH.PH.RS.030887-0.01"/>
    <s v="030887"/>
    <x v="8"/>
    <x v="53"/>
    <n v="910212"/>
    <s v="PCH Jardim"/>
    <n v="4.8"/>
    <n v="0"/>
    <n v="3.0318233938172043"/>
    <n v="0"/>
    <n v="0"/>
    <n v="228.51295425870427"/>
    <n v="0"/>
    <n v="3.0318233938172043"/>
  </r>
  <r>
    <s v="01/2021"/>
    <x v="0"/>
    <n v="744"/>
    <s v="PCH.PH.PR.032513-9.01"/>
    <s v="032513"/>
    <x v="8"/>
    <x v="73"/>
    <n v="910451"/>
    <s v="CASTRO ENERGIA LTDA"/>
    <n v="2.4700000000000002"/>
    <n v="0"/>
    <n v="2.2922707325268816"/>
    <n v="0"/>
    <n v="0"/>
    <n v="262.84815177882069"/>
    <n v="0"/>
    <n v="2.2922707325268816"/>
  </r>
  <r>
    <s v="01/2021"/>
    <x v="0"/>
    <n v="744"/>
    <s v="PCH.PH.PR.032511-2.01"/>
    <s v="032511"/>
    <x v="8"/>
    <x v="74"/>
    <n v="910956"/>
    <s v="PCH CANHADÃO UC 99895129"/>
    <n v="6.22"/>
    <n v="0"/>
    <n v="6.1057499999999996"/>
    <n v="0"/>
    <n v="0"/>
    <n v="262.84815177882069"/>
    <n v="0"/>
    <n v="6.1057499999999996"/>
  </r>
  <r>
    <s v="01/2021"/>
    <x v="0"/>
    <n v="744"/>
    <s v="UFV.RS.SP.034207-6.01"/>
    <s v="034207"/>
    <x v="2"/>
    <x v="4"/>
    <n v="912483"/>
    <s v="AGUA VERMELHA V"/>
    <n v="8"/>
    <n v="7.9"/>
    <n v="2.9619596532258066"/>
    <n v="2.9249351344086021"/>
    <n v="2176.1517399999998"/>
    <n v="184.73341088311966"/>
    <n v="402007.93352943577"/>
    <n v="3.7024518817204768E-2"/>
  </r>
  <r>
    <s v="01/2021"/>
    <x v="0"/>
    <n v="744"/>
    <s v="UFV.RS.SP.034208-4.01"/>
    <s v="034208"/>
    <x v="2"/>
    <x v="4"/>
    <n v="912485"/>
    <s v="AGUA VERMELHA VI"/>
    <n v="7.9"/>
    <n v="7.9"/>
    <n v="3.3794301854838706"/>
    <n v="3.3794301975806453"/>
    <n v="2514.2960670000002"/>
    <n v="186.21899814501563"/>
    <n v="468209.69463669317"/>
    <n v="0"/>
  </r>
  <r>
    <s v="01/2021"/>
    <x v="0"/>
    <n v="744"/>
    <s v="UFV.RS.SP.034206-8.01"/>
    <s v="034206"/>
    <x v="2"/>
    <x v="4"/>
    <n v="912518"/>
    <s v="AGUA VERMELHA IV"/>
    <n v="4"/>
    <n v="4"/>
    <n v="2.3869087553763442"/>
    <n v="2.3869087459677418"/>
    <n v="1775.860107"/>
    <n v="184.73341088311966"/>
    <n v="328060.69481737184"/>
    <n v="9.4086022795880866E-9"/>
  </r>
  <r>
    <s v="01/2021"/>
    <x v="0"/>
    <n v="744"/>
    <s v="PCH.PH.MT.034966-6.01"/>
    <s v="034966"/>
    <x v="8"/>
    <x v="75"/>
    <n v="913315"/>
    <s v="JUI 117"/>
    <n v="18.97"/>
    <n v="16.93"/>
    <n v="19.772290473118279"/>
    <n v="19.772290473118279"/>
    <n v="14710.584111999999"/>
    <n v="292.86842174153531"/>
    <n v="4308265.5517775444"/>
    <n v="0"/>
  </r>
  <r>
    <s v="01/2021"/>
    <x v="0"/>
    <n v="744"/>
    <s v="PCH.PH.MT.000331-0.01"/>
    <s v="000331"/>
    <x v="8"/>
    <x v="76"/>
    <n v="913553"/>
    <s v="PCH BURITI "/>
    <n v="8.5950000000000006"/>
    <n v="0"/>
    <n v="6.2960237553763436"/>
    <n v="0"/>
    <n v="0"/>
    <n v="231.15483848561368"/>
    <n v="0"/>
    <n v="6.2960237553763436"/>
  </r>
  <r>
    <s v="01/2021"/>
    <x v="0"/>
    <n v="744"/>
    <s v="PCH.PH.SC.032162-1.01"/>
    <s v="032162"/>
    <x v="8"/>
    <x v="77"/>
    <n v="913911"/>
    <s v="PCH BARRA DO LEAO"/>
    <n v="1.94"/>
    <n v="0"/>
    <n v="2.13928838844086"/>
    <n v="0"/>
    <n v="0"/>
    <n v="261.16322772895649"/>
    <n v="0"/>
    <n v="2.13928838844086"/>
  </r>
  <r>
    <s v="01/2021"/>
    <x v="0"/>
    <n v="744"/>
    <s v="UFV.RS.PI.033841-9.01"/>
    <s v="033841"/>
    <x v="2"/>
    <x v="4"/>
    <n v="915345"/>
    <s v="Enel Green Power São Gonçalo 1 S.A."/>
    <n v="14.6"/>
    <n v="9.8999989999999993"/>
    <n v="5.2937831881720436"/>
    <n v="3.7215327594086021"/>
    <n v="2768.820373"/>
    <n v="186.23169547204037"/>
    <n v="515642.11252131726"/>
    <n v="1.5722504287634411"/>
  </r>
  <r>
    <s v="01/2021"/>
    <x v="0"/>
    <n v="744"/>
    <s v="UFV.RS.PI.033842-7.01"/>
    <s v="033842"/>
    <x v="2"/>
    <x v="4"/>
    <n v="915346"/>
    <s v="Enel Green Power São Gonçalo 2 S.A."/>
    <n v="16.399999999999999"/>
    <n v="9.8999989999999993"/>
    <n v="1.8317718669354839"/>
    <n v="1.1463997177419354"/>
    <n v="852.92138999999997"/>
    <n v="186.23169547204037"/>
    <n v="158840.99656406938"/>
    <n v="0.6853721491935485"/>
  </r>
  <r>
    <s v="01/2021"/>
    <x v="0"/>
    <n v="744"/>
    <s v="UFV.RS.PI.033843-5.01"/>
    <s v="033843"/>
    <x v="2"/>
    <x v="4"/>
    <n v="915347"/>
    <s v="Enel Green Power São Gonçalo 3 S.A."/>
    <n v="14.6"/>
    <n v="9.8999989999999993"/>
    <n v="1.5986769583333333"/>
    <n v="1.1238708655913978"/>
    <n v="836.15992399999993"/>
    <n v="186.23169547204037"/>
    <n v="155719.48033229241"/>
    <n v="0.47480609274193541"/>
  </r>
  <r>
    <s v="01/2021"/>
    <x v="0"/>
    <n v="744"/>
    <s v="UFV.RS.PI.037577-2.01"/>
    <s v="037577"/>
    <x v="2"/>
    <x v="4"/>
    <n v="915368"/>
    <s v="Enel Green Power São Gonçalo 10 S.A."/>
    <n v="16.399999999999999"/>
    <n v="9.8999989999999993"/>
    <n v="4.4157941881720433"/>
    <n v="2.7635893561827958"/>
    <n v="2056.1104810000002"/>
    <n v="184.7461082101444"/>
    <n v="379858.40941483807"/>
    <n v="1.6522048319892471"/>
  </r>
  <r>
    <s v="01/2021"/>
    <x v="0"/>
    <n v="744"/>
    <s v="UFV.RS.PI.037588-8.01"/>
    <s v="037588"/>
    <x v="2"/>
    <x v="4"/>
    <n v="915369"/>
    <s v="Enel Green Power São Gonçalo 21 S.A."/>
    <n v="16.399999999999999"/>
    <n v="9.8999989999999993"/>
    <n v="1.3549193010752689"/>
    <n v="0.847965372311828"/>
    <n v="630.88623700000005"/>
    <n v="185.36827723435727"/>
    <n v="116946.29488355643"/>
    <n v="0.50695392876344081"/>
  </r>
  <r>
    <s v="01/2021"/>
    <x v="0"/>
    <n v="744"/>
    <s v="UFV.RS.PI.037589-6.01"/>
    <s v="037589"/>
    <x v="2"/>
    <x v="4"/>
    <n v="915370"/>
    <s v="Enel Green Power São Gonçalo 22 S.A."/>
    <n v="16.399999999999999"/>
    <n v="9.8999989999999993"/>
    <n v="4.4684313400537636"/>
    <n v="2.7965319502688173"/>
    <n v="2080.6197710000001"/>
    <n v="184.11124185890679"/>
    <n v="383065.48987500428"/>
    <n v="1.6718993897849461"/>
  </r>
  <r>
    <s v="01/2021"/>
    <x v="0"/>
    <n v="744"/>
    <s v="UFV.RS.PI.033844-3.01"/>
    <s v="033844"/>
    <x v="2"/>
    <x v="4"/>
    <n v="915391"/>
    <s v="ENEL GREEN POWER SAO GONCALO 4 S.A."/>
    <n v="16.399999999999999"/>
    <n v="9.8999989999999993"/>
    <n v="1.409567619623656"/>
    <n v="0.88216661021505371"/>
    <n v="656.33195799999999"/>
    <n v="186.23169547204037"/>
    <n v="122229.81333082399"/>
    <n v="0.52740100940860224"/>
  </r>
  <r>
    <s v="01/2021"/>
    <x v="0"/>
    <n v="744"/>
    <s v="UFV.RS.PI.033845-1.01"/>
    <s v="033845"/>
    <x v="2"/>
    <x v="4"/>
    <n v="915392"/>
    <s v="Enel Green Power São Gonçalo 5 S.A."/>
    <n v="16.399999999999999"/>
    <n v="0"/>
    <n v="3.9371849690860214"/>
    <n v="0"/>
    <n v="0"/>
    <n v="186.23169547204037"/>
    <n v="0"/>
    <n v="3.9371849690860214"/>
  </r>
  <r>
    <s v="01/2021"/>
    <x v="0"/>
    <n v="744"/>
    <s v="UFV.RS.BA.033469-3.01"/>
    <s v="033469"/>
    <x v="2"/>
    <x v="4"/>
    <n v="915671"/>
    <s v="SERTAO SOLAR BARREIRAS I"/>
    <n v="7.5"/>
    <n v="6.8"/>
    <n v="7.2340280134408603"/>
    <n v="6.5588521088709673"/>
    <n v="4879.7859689999996"/>
    <n v="182.20664280519395"/>
    <n v="889129.41901938012"/>
    <n v="0.67517590456989351"/>
  </r>
  <r>
    <s v="01/2021"/>
    <x v="0"/>
    <n v="744"/>
    <s v="UFV.RS.BA.033470-7.01"/>
    <s v="033470"/>
    <x v="2"/>
    <x v="4"/>
    <n v="915691"/>
    <s v="SERTAO SOLAR BARREIRAS II"/>
    <n v="7.5"/>
    <n v="6.8"/>
    <n v="7.4703123454301075"/>
    <n v="6.7730832163978487"/>
    <n v="5039.1739129999996"/>
    <n v="182.20664280519395"/>
    <n v="918170.96119924239"/>
    <n v="0.69722912903225809"/>
  </r>
  <r>
    <s v="01/2021"/>
    <x v="0"/>
    <n v="744"/>
    <s v="UFV.RS.BA.033471-5.01"/>
    <s v="033471"/>
    <x v="2"/>
    <x v="4"/>
    <n v="915711"/>
    <s v="SERTAO SOLAR BARREIRAS III"/>
    <n v="7.5"/>
    <n v="6.8"/>
    <n v="6.8614969233870973"/>
    <n v="6.221090490591398"/>
    <n v="4628.491325"/>
    <n v="186.14281418286711"/>
    <n v="861560.40065648744"/>
    <n v="0.64040643279569909"/>
  </r>
  <r>
    <s v="01/2021"/>
    <x v="0"/>
    <n v="744"/>
    <s v="UFV.RS.BA.033473-1.01"/>
    <s v="033473"/>
    <x v="2"/>
    <x v="4"/>
    <n v="915731"/>
    <s v="SERTAO SOLAR BARREIRAS IV"/>
    <n v="7.5"/>
    <n v="6.8"/>
    <n v="6.8243975026881722"/>
    <n v="6.1874537580645157"/>
    <n v="4603.465596"/>
    <n v="186.14281418286711"/>
    <n v="856902.04103344958"/>
    <n v="0.63694374462365566"/>
  </r>
  <r>
    <s v="01/2021"/>
    <x v="0"/>
    <n v="744"/>
    <s v="EOL.CV.RN.036985-3.01"/>
    <s v="036985"/>
    <x v="1"/>
    <x v="3"/>
    <n v="917896"/>
    <s v="Ventos de Vila Paraíba II SPE S.A"/>
    <n v="19.3"/>
    <n v="17.700001"/>
    <n v="20.740364830645159"/>
    <n v="19.719947873655915"/>
    <n v="14671.641218000001"/>
    <n v="137.13113186732366"/>
    <n v="2011938.7665756191"/>
    <n v="1.0204169569892461"/>
  </r>
  <r>
    <s v="01/2021"/>
    <x v="0"/>
    <n v="744"/>
    <s v="EOL.CV.RN.036981-0.01"/>
    <s v="036981"/>
    <x v="1"/>
    <x v="3"/>
    <n v="917913"/>
    <s v="Ventos Vila Paraíba I-Ex Vila Paraíba 3"/>
    <n v="18.7"/>
    <n v="17.899999000000001"/>
    <n v="20.418066830645163"/>
    <n v="20.262798329301077"/>
    <n v="15075.521957000001"/>
    <n v="137.13113186732366"/>
    <n v="2067323.3894541003"/>
    <n v="0.15526850134408482"/>
  </r>
  <r>
    <s v="01/2021"/>
    <x v="0"/>
    <n v="744"/>
    <s v="PCH.PH.MT.029045-9.01"/>
    <s v="029045"/>
    <x v="8"/>
    <x v="71"/>
    <n v="918788"/>
    <s v="PCH ÁGUA BRAVA"/>
    <n v="6.37"/>
    <n v="0"/>
    <n v="4.7624222822580649"/>
    <n v="0"/>
    <n v="0"/>
    <n v="261.5002125389293"/>
    <n v="0"/>
    <n v="4.7624222822580649"/>
  </r>
  <r>
    <s v="01/2021"/>
    <x v="0"/>
    <n v="744"/>
    <s v="PCH.PH.MT.034865-1.01"/>
    <s v="034865"/>
    <x v="8"/>
    <x v="78"/>
    <n v="923445"/>
    <s v="PCH Recanto "/>
    <n v="5.32"/>
    <n v="0"/>
    <n v="3.4164115806451609"/>
    <n v="0"/>
    <n v="0"/>
    <n v="259.99052059025098"/>
    <n v="0"/>
    <n v="3.4164115806451609"/>
  </r>
  <r>
    <s v="02/2021"/>
    <x v="1"/>
    <n v="672"/>
    <s v="CGH.PH.MG.029644-9.01"/>
    <s v="029644"/>
    <x v="0"/>
    <x v="0"/>
    <n v="897205"/>
    <s v="CGH João Franco"/>
    <n v="0.68"/>
    <n v="0.59"/>
    <n v="0.68704515773809527"/>
    <n v="0.68704515773809527"/>
    <n v="461.694346"/>
    <n v="268.98757373214494"/>
    <n v="124190.04193638943"/>
    <n v="0"/>
  </r>
  <r>
    <s v="02/2021"/>
    <x v="1"/>
    <n v="672"/>
    <s v="CGH.PH.SC.030845-5.01"/>
    <s v="030845"/>
    <x v="0"/>
    <x v="1"/>
    <n v="908251"/>
    <s v="CGH Willy Faller"/>
    <n v="0.73"/>
    <n v="0.66"/>
    <n v="0.50000014285714278"/>
    <n v="0.50000014285714278"/>
    <n v="336.00009599999993"/>
    <n v="301.5022667910842"/>
    <n v="101304.79058602187"/>
    <n v="0"/>
  </r>
  <r>
    <s v="02/2021"/>
    <x v="1"/>
    <n v="672"/>
    <s v="CGH.PH.TO.035733-2.01"/>
    <s v="035733"/>
    <x v="0"/>
    <x v="2"/>
    <n v="911351"/>
    <s v="Central Hidrelétrica Sucuri Ltda"/>
    <n v="1.35"/>
    <n v="1.21"/>
    <n v="1.8334018943452381"/>
    <n v="1.8334018943452381"/>
    <n v="1232.046073"/>
    <n v="280.79678428623907"/>
    <n v="345954.57539088896"/>
    <n v="0"/>
  </r>
  <r>
    <s v="02/2021"/>
    <x v="1"/>
    <n v="672"/>
    <s v="CGH.PH.TO.035747-2.01"/>
    <s v="035747"/>
    <x v="0"/>
    <x v="2"/>
    <n v="913231"/>
    <s v="CGH PALMEIRAS TOCANTINS"/>
    <n v="1.47"/>
    <n v="1.32"/>
    <n v="2.1319195327380953"/>
    <n v="2.1319195327380953"/>
    <n v="1432.6499260000001"/>
    <n v="280.79678428623907"/>
    <n v="402283.49222871836"/>
    <n v="0"/>
  </r>
  <r>
    <s v="02/2021"/>
    <x v="1"/>
    <n v="672"/>
    <s v="EOL.CV.BA.030316-0.01"/>
    <s v="030316"/>
    <x v="1"/>
    <x v="3"/>
    <n v="20027"/>
    <s v="CANDIBA 2LER"/>
    <n v="4.28"/>
    <n v="4"/>
    <n v="2.0878088883928574"/>
    <n v="2.0878088883928574"/>
    <n v="1403.0075730000001"/>
    <n v="299.63275389410177"/>
    <n v="420387.02283227007"/>
    <n v="0"/>
  </r>
  <r>
    <s v="02/2021"/>
    <x v="1"/>
    <n v="672"/>
    <s v="EOL.CV.BA.030320-8.01"/>
    <s v="030320"/>
    <x v="1"/>
    <x v="3"/>
    <n v="20030"/>
    <s v="ALVORADA 2LER"/>
    <n v="3.97"/>
    <n v="3"/>
    <n v="2.1059181086309526"/>
    <n v="2.1059181086309526"/>
    <n v="1415.1769690000001"/>
    <n v="299.63275389410177"/>
    <n v="424033.37246897793"/>
    <n v="0"/>
  </r>
  <r>
    <s v="02/2021"/>
    <x v="1"/>
    <n v="672"/>
    <s v="EOL.CV.BA.030437-9.01"/>
    <s v="030437"/>
    <x v="1"/>
    <x v="3"/>
    <n v="888101"/>
    <s v="CAETITE 2"/>
    <n v="14.7"/>
    <n v="11.000000999999999"/>
    <n v="7.7853546175595234"/>
    <n v="7.7853545505952377"/>
    <n v="5231.7582579999998"/>
    <n v="275.67572607319073"/>
    <n v="1442268.7564135615"/>
    <n v="6.6964285376040308E-8"/>
  </r>
  <r>
    <s v="02/2021"/>
    <x v="1"/>
    <n v="672"/>
    <s v="EOL.CV.BA.030448-4.01"/>
    <s v="030448"/>
    <x v="1"/>
    <x v="3"/>
    <n v="888103"/>
    <s v="CAETITE 3"/>
    <n v="11.2"/>
    <n v="11.099997"/>
    <n v="5.4653579151785712"/>
    <n v="5.4653579910714285"/>
    <n v="3672.72057"/>
    <n v="275.67572607319073"/>
    <n v="1012479.9097986929"/>
    <n v="0"/>
  </r>
  <r>
    <s v="02/2021"/>
    <x v="1"/>
    <n v="672"/>
    <s v="EOL.CV.BA.030490-5.01"/>
    <s v="030490"/>
    <x v="1"/>
    <x v="3"/>
    <n v="890751"/>
    <s v="DA PRATA"/>
    <n v="10.1"/>
    <n v="10.1"/>
    <n v="5.2061766190476186"/>
    <n v="5.2061766190476186"/>
    <n v="3498.5506879999998"/>
    <n v="242.23263849825619"/>
    <n v="847463.16407412942"/>
    <n v="0"/>
  </r>
  <r>
    <s v="02/2021"/>
    <x v="1"/>
    <n v="672"/>
    <s v="EOL.CV.BA.030495-6.01"/>
    <s v="030495"/>
    <x v="1"/>
    <x v="3"/>
    <n v="890750"/>
    <s v="ARACAS 3LER"/>
    <n v="15.5"/>
    <n v="13.9"/>
    <n v="5.8289712440476187"/>
    <n v="5.8289712440476187"/>
    <n v="3917.0686759999999"/>
    <n v="242.23263849825619"/>
    <n v="948841.880566351"/>
    <n v="0"/>
  </r>
  <r>
    <s v="02/2021"/>
    <x v="1"/>
    <n v="672"/>
    <s v="EOL.CV.BA.030727-0.01"/>
    <s v="030727"/>
    <x v="1"/>
    <x v="3"/>
    <n v="890747"/>
    <s v="CRISTAL 3LER"/>
    <n v="15.7"/>
    <n v="15"/>
    <n v="11.900996480654763"/>
    <n v="11.900996480654763"/>
    <n v="7997.4696350000013"/>
    <n v="241.59334411211648"/>
    <n v="1932135.4335547579"/>
    <n v="0"/>
  </r>
  <r>
    <s v="02/2021"/>
    <x v="1"/>
    <n v="672"/>
    <s v="EOL.CV.BA.030732-7.01"/>
    <s v="030732"/>
    <x v="1"/>
    <x v="3"/>
    <n v="893282"/>
    <s v="ANGICAL"/>
    <n v="6"/>
    <n v="6"/>
    <n v="2.5889035446428572"/>
    <n v="2.5889035446428572"/>
    <n v="1739.7431820000002"/>
    <n v="186.89499563891411"/>
    <n v="325149.2944127206"/>
    <n v="0"/>
  </r>
  <r>
    <s v="02/2021"/>
    <x v="1"/>
    <n v="672"/>
    <s v="EOL.CV.BA.030738-6.01"/>
    <s v="030738"/>
    <x v="1"/>
    <x v="3"/>
    <n v="893324"/>
    <s v="COQUEIRINHO"/>
    <n v="13.5"/>
    <n v="13.5"/>
    <n v="7.0311322157738099"/>
    <n v="7.0311322157738099"/>
    <n v="4724.9208490000001"/>
    <n v="181.26833093724247"/>
    <n v="856478.51610880869"/>
    <n v="0"/>
  </r>
  <r>
    <s v="02/2021"/>
    <x v="1"/>
    <n v="672"/>
    <s v="EOL.CV.BA.030739-4.01"/>
    <s v="030739"/>
    <x v="1"/>
    <x v="3"/>
    <n v="893362"/>
    <s v="EOL CAITITU - PINDAI BA"/>
    <n v="10.5"/>
    <n v="10.5"/>
    <n v="5.7396779910714288"/>
    <n v="5.7396779910714288"/>
    <n v="3857.0636100000002"/>
    <n v="186.89499563891411"/>
    <n v="720865.88656996435"/>
    <n v="0"/>
  </r>
  <r>
    <s v="02/2021"/>
    <x v="1"/>
    <n v="672"/>
    <s v="EOL.CV.BA.030752-1.01"/>
    <s v="030752"/>
    <x v="1"/>
    <x v="3"/>
    <n v="893423"/>
    <s v="CORRUPIÃO"/>
    <n v="13.7"/>
    <n v="13.7"/>
    <n v="5.6944432797619049"/>
    <n v="5.6944432797619049"/>
    <n v="3826.665884"/>
    <n v="181.26833093724247"/>
    <n v="693653.33784716751"/>
    <n v="0"/>
  </r>
  <r>
    <s v="02/2021"/>
    <x v="1"/>
    <n v="672"/>
    <s v="EOL.CV.BA.030778-5.01"/>
    <s v="030778"/>
    <x v="1"/>
    <x v="3"/>
    <n v="892110"/>
    <s v="DOURADOS (UEE DOURADOS)"/>
    <n v="10.4"/>
    <n v="13.2"/>
    <n v="4.3296065401785713"/>
    <n v="4.3296065119047613"/>
    <n v="2909.4955759999998"/>
    <n v="184.18447609824173"/>
    <n v="535883.918375712"/>
    <n v="2.8273809621601859E-8"/>
  </r>
  <r>
    <s v="02/2021"/>
    <x v="1"/>
    <n v="672"/>
    <s v="EOL.CV.BA.030779-3.01"/>
    <s v="030779"/>
    <x v="1"/>
    <x v="3"/>
    <n v="892082"/>
    <s v="AMETISTA"/>
    <n v="10.3"/>
    <n v="13.899997000000001"/>
    <n v="4.5694420252976196"/>
    <n v="4.5694420714285711"/>
    <n v="3070.6650719999998"/>
    <n v="184.18447609824173"/>
    <n v="565568.83755948965"/>
    <n v="0"/>
  </r>
  <r>
    <s v="02/2021"/>
    <x v="1"/>
    <n v="672"/>
    <s v="EOL.CV.BA.030792-0.01"/>
    <s v="030792"/>
    <x v="1"/>
    <x v="3"/>
    <n v="892084"/>
    <s v="CAETITÉ"/>
    <n v="16.600000000000001"/>
    <n v="14.299999"/>
    <n v="9.7055488705357131"/>
    <n v="8.6595879330357146"/>
    <n v="5819.2430910000003"/>
    <n v="184.18447609824173"/>
    <n v="1071814.2400041479"/>
    <n v="1.0459609374999992"/>
  </r>
  <r>
    <s v="02/2021"/>
    <x v="1"/>
    <n v="672"/>
    <s v="EOL.CV.BA.030837-4.01"/>
    <s v="030837"/>
    <x v="1"/>
    <x v="3"/>
    <n v="892083"/>
    <s v="BORGO"/>
    <n v="11.2"/>
    <n v="9.7000010000000003"/>
    <n v="6.8139563288690477"/>
    <n v="6.1122668258928563"/>
    <n v="4107.4433069999995"/>
    <n v="184.18447609824173"/>
    <n v="756527.29360302445"/>
    <n v="0.70168950297619137"/>
  </r>
  <r>
    <s v="02/2021"/>
    <x v="1"/>
    <n v="672"/>
    <s v="EOL.CV.BA.031335-1.01"/>
    <s v="031335"/>
    <x v="1"/>
    <x v="3"/>
    <n v="896347"/>
    <s v="BARAUNAS I ENERGÉTICA S/A"/>
    <n v="12.4"/>
    <n v="12.2"/>
    <n v="6.5164233258928572"/>
    <n v="6.5164233258928572"/>
    <n v="4379.0364749999999"/>
    <n v="193.62899734465418"/>
    <n v="847908.44198991882"/>
    <n v="0"/>
  </r>
  <r>
    <s v="02/2021"/>
    <x v="1"/>
    <n v="672"/>
    <s v="EOL.CV.BA.031338-6.01"/>
    <s v="031338"/>
    <x v="1"/>
    <x v="3"/>
    <n v="896467"/>
    <s v="DAMASCENA"/>
    <n v="16.7"/>
    <n v="16.100000000000001"/>
    <n v="12.192200520833333"/>
    <n v="12.192200520833333"/>
    <n v="8193.1587500000005"/>
    <n v="164.70169463254263"/>
    <n v="1349427.1305184448"/>
    <n v="0"/>
  </r>
  <r>
    <s v="02/2021"/>
    <x v="1"/>
    <n v="672"/>
    <s v="EOL.CV.BA.031341-6.01"/>
    <s v="031341"/>
    <x v="1"/>
    <x v="3"/>
    <n v="896552"/>
    <s v="ASSURUÁ V"/>
    <n v="10.1"/>
    <n v="10.1"/>
    <n v="5.4061409494047625"/>
    <n v="5.4061409494047625"/>
    <n v="3632.9267180000006"/>
    <n v="171.85827588155058"/>
    <n v="624348.52215950016"/>
    <n v="0"/>
  </r>
  <r>
    <s v="02/2021"/>
    <x v="1"/>
    <n v="672"/>
    <s v="EOL.CV.BA.031342-4.01"/>
    <s v="031342"/>
    <x v="1"/>
    <x v="3"/>
    <n v="896247"/>
    <s v="CAETITE B"/>
    <n v="10.9"/>
    <n v="10.8"/>
    <n v="5.4088993586309524"/>
    <n v="5.4088993586309524"/>
    <n v="3634.7803690000001"/>
    <n v="194.44832557176025"/>
    <n v="706776.95657315489"/>
    <n v="0"/>
  </r>
  <r>
    <s v="02/2021"/>
    <x v="1"/>
    <n v="672"/>
    <s v="EOL.CV.BA.031343-2.01"/>
    <s v="031343"/>
    <x v="1"/>
    <x v="3"/>
    <n v="893943"/>
    <s v="ASSURUÁ II"/>
    <n v="14.6"/>
    <n v="14.6"/>
    <n v="8.5058159122023813"/>
    <n v="8.5058159122023813"/>
    <n v="5715.9082930000004"/>
    <n v="171.8415548973239"/>
    <n v="982230.5687196285"/>
    <n v="0"/>
  </r>
  <r>
    <s v="02/2021"/>
    <x v="1"/>
    <n v="672"/>
    <s v="EOL.CV.BA.031344-0.01"/>
    <s v="031344"/>
    <x v="1"/>
    <x v="3"/>
    <n v="896246"/>
    <s v="CAETITE A"/>
    <n v="12.1"/>
    <n v="11.9"/>
    <n v="5.6739005863095242"/>
    <n v="5.6739005863095242"/>
    <n v="3812.8611940000001"/>
    <n v="194.44832557176025"/>
    <n v="741404.47481084254"/>
    <n v="0"/>
  </r>
  <r>
    <s v="02/2021"/>
    <x v="1"/>
    <n v="672"/>
    <s v="EOL.CV.BA.031356-4.01"/>
    <s v="031356"/>
    <x v="1"/>
    <x v="3"/>
    <n v="896553"/>
    <s v="ASSURUÁ VII"/>
    <n v="8.9"/>
    <n v="8.9"/>
    <n v="4.7781326041666672"/>
    <n v="4.7781326041666672"/>
    <n v="3210.9051100000001"/>
    <n v="171.87499686577723"/>
    <n v="551874.30571755813"/>
    <n v="0"/>
  </r>
  <r>
    <s v="02/2021"/>
    <x v="1"/>
    <n v="672"/>
    <s v="EOL.CV.BA.031519-2.01"/>
    <s v="031519"/>
    <x v="1"/>
    <x v="3"/>
    <n v="909107"/>
    <s v="Casa Nova II"/>
    <n v="9.4"/>
    <n v="7.1"/>
    <n v="4.898655540178571"/>
    <n v="3.832274255952381"/>
    <n v="2575.2883000000002"/>
    <n v="195.55119359045233"/>
    <n v="503600.70090452692"/>
    <n v="1.0663812842261902"/>
  </r>
  <r>
    <s v="02/2021"/>
    <x v="1"/>
    <n v="672"/>
    <s v="EOL.CV.BA.031523-0.01"/>
    <s v="031523"/>
    <x v="1"/>
    <x v="3"/>
    <n v="896264"/>
    <s v="CAETITE C"/>
    <n v="4.3"/>
    <n v="3.8999969999999999"/>
    <n v="2.4340815178571429"/>
    <n v="2.4340815520833332"/>
    <n v="1635.7028029999999"/>
    <n v="207.36750003989039"/>
    <n v="339191.60106635129"/>
    <n v="0"/>
  </r>
  <r>
    <s v="02/2021"/>
    <x v="1"/>
    <n v="672"/>
    <s v="EOL.CV.BA.031524-9.01"/>
    <s v="031524"/>
    <x v="1"/>
    <x v="3"/>
    <n v="909108"/>
    <s v="Casa Nova III"/>
    <n v="9.4"/>
    <n v="5.4999989999999999"/>
    <n v="4.6150067827380949"/>
    <n v="2.7967671160714285"/>
    <n v="1879.427502"/>
    <n v="195.55119359045233"/>
    <n v="367524.2912828222"/>
    <n v="1.8182396666666665"/>
  </r>
  <r>
    <s v="02/2021"/>
    <x v="1"/>
    <n v="672"/>
    <s v="EOL.CV.BA.031667-9.01"/>
    <s v="031667"/>
    <x v="1"/>
    <x v="3"/>
    <n v="897987"/>
    <s v="EOL BARAUNAS II"/>
    <n v="10.7"/>
    <n v="7.8000040000000004"/>
    <n v="4.3668713333333331"/>
    <n v="3.2970887886904761"/>
    <n v="2215.6436659999999"/>
    <n v="197.26093080217211"/>
    <n v="437059.93188109691"/>
    <n v="1.069782544642857"/>
  </r>
  <r>
    <s v="02/2021"/>
    <x v="1"/>
    <n v="672"/>
    <s v="EOL.CV.BA.032081-1.01"/>
    <s v="032081"/>
    <x v="1"/>
    <x v="3"/>
    <n v="909586"/>
    <s v="CRISTALANDIA I"/>
    <n v="14.1"/>
    <n v="9.8999989999999993"/>
    <n v="9.2848129122023817"/>
    <n v="6.7520931770833332"/>
    <n v="4537.4066149999999"/>
    <n v="261.67274208471127"/>
    <n v="1187315.6309003578"/>
    <n v="2.5327197351190485"/>
  </r>
  <r>
    <s v="02/2021"/>
    <x v="1"/>
    <n v="672"/>
    <s v="EOL.CV.BA.032082-0.01"/>
    <s v="032082"/>
    <x v="1"/>
    <x v="3"/>
    <n v="909555"/>
    <s v="CRISTALANDIA II"/>
    <n v="15.2"/>
    <n v="10.000000999999999"/>
    <n v="10.461535273809524"/>
    <n v="7.1285479553571429"/>
    <n v="4790.3842260000001"/>
    <n v="261.65799746634843"/>
    <n v="1253442.3436695435"/>
    <n v="3.3329873184523806"/>
  </r>
  <r>
    <s v="02/2021"/>
    <x v="1"/>
    <n v="672"/>
    <s v="EOL.CV.BA.032083-8.01"/>
    <s v="032083"/>
    <x v="1"/>
    <x v="3"/>
    <n v="909556"/>
    <s v="CRISTALANDIA III"/>
    <n v="13.9"/>
    <n v="9.7999989999999997"/>
    <n v="8.6884652053571436"/>
    <n v="6.3445892678571427"/>
    <n v="4263.5639879999999"/>
    <n v="261.68748670307406"/>
    <n v="1115721.3444174554"/>
    <n v="2.3438759375000005"/>
  </r>
  <r>
    <s v="02/2021"/>
    <x v="1"/>
    <n v="672"/>
    <s v="EOL.CV.BA.032342-0.01"/>
    <s v="032342"/>
    <x v="1"/>
    <x v="3"/>
    <n v="909535"/>
    <s v="Assuruá III"/>
    <n v="5.9"/>
    <n v="5.9"/>
    <n v="3.9622205744047623"/>
    <n v="3.9622205744047623"/>
    <n v="2662.6122260000002"/>
    <n v="222.52678265401229"/>
    <n v="592502.53210701793"/>
    <n v="0"/>
  </r>
  <r>
    <s v="02/2021"/>
    <x v="1"/>
    <n v="672"/>
    <s v="EOL.CV.BA.032343-8.01"/>
    <s v="032343"/>
    <x v="1"/>
    <x v="3"/>
    <n v="910155"/>
    <s v="ASSURUA IV"/>
    <n v="13.1"/>
    <n v="13.1"/>
    <n v="8.0733698363095243"/>
    <n v="8.0733698363095243"/>
    <n v="5425.3045300000003"/>
    <n v="222.52678265401229"/>
    <n v="1207275.5619791383"/>
    <n v="0"/>
  </r>
  <r>
    <s v="02/2021"/>
    <x v="1"/>
    <n v="672"/>
    <s v="EOL.CV.BA.032344-6.01"/>
    <s v="032344"/>
    <x v="1"/>
    <x v="3"/>
    <n v="909499"/>
    <s v="Capoeiras III"/>
    <n v="11.6"/>
    <n v="11.6"/>
    <n v="6.082157046130952"/>
    <n v="6.082157046130952"/>
    <n v="4087.209535"/>
    <n v="222.55792706026196"/>
    <n v="909640.88157053723"/>
    <n v="0"/>
  </r>
  <r>
    <s v="02/2021"/>
    <x v="1"/>
    <n v="672"/>
    <s v="EOL.CV.BA.032345-4.01"/>
    <s v="032345"/>
    <x v="1"/>
    <x v="3"/>
    <n v="909536"/>
    <s v="Curral de Pedras I"/>
    <n v="9"/>
    <n v="9"/>
    <n v="6.3027490342261903"/>
    <n v="6.3027490342261903"/>
    <n v="4235.4473509999998"/>
    <n v="222.52678265401229"/>
    <n v="942500.4721184891"/>
    <n v="0"/>
  </r>
  <r>
    <s v="02/2021"/>
    <x v="1"/>
    <n v="672"/>
    <s v="EOL.CV.BA.032346-2.01"/>
    <s v="032346"/>
    <x v="1"/>
    <x v="3"/>
    <n v="909537"/>
    <s v="Curral de Pedras II"/>
    <n v="13.5"/>
    <n v="13.5"/>
    <n v="8.2309509851190477"/>
    <n v="8.2309509851190477"/>
    <n v="5531.1990619999997"/>
    <n v="222.52678265401229"/>
    <n v="1230839.9314857507"/>
    <n v="0"/>
  </r>
  <r>
    <s v="02/2021"/>
    <x v="1"/>
    <n v="672"/>
    <s v="EOL.CV.BA.032347-0.01"/>
    <s v="032347"/>
    <x v="1"/>
    <x v="3"/>
    <n v="909538"/>
    <s v="Diamante II"/>
    <n v="7.7"/>
    <n v="7.7"/>
    <n v="5.0845047797619047"/>
    <n v="5.0845047797619047"/>
    <n v="3416.7872120000002"/>
    <n v="222.54235485713713"/>
    <n v="760379.87220423226"/>
    <n v="0"/>
  </r>
  <r>
    <s v="02/2021"/>
    <x v="1"/>
    <n v="672"/>
    <s v="EOL.CV.BA.032348-9.01"/>
    <s v="032348"/>
    <x v="1"/>
    <x v="3"/>
    <n v="909539"/>
    <s v="Diamante III"/>
    <n v="7.9"/>
    <n v="7.9"/>
    <n v="5.4573818348214287"/>
    <n v="5.4573818348214287"/>
    <n v="3667.3605929999999"/>
    <n v="222.52678265401229"/>
    <n v="816085.95359240065"/>
    <n v="0"/>
  </r>
  <r>
    <s v="02/2021"/>
    <x v="1"/>
    <n v="672"/>
    <s v="EOL.CV.BA.032357-8.01"/>
    <s v="032357"/>
    <x v="1"/>
    <x v="3"/>
    <n v="910134"/>
    <s v="Delfina I"/>
    <n v="13.6"/>
    <n v="13.6"/>
    <n v="9.3395701532738098"/>
    <n v="9.3395701532738098"/>
    <n v="6276.191143"/>
    <n v="216.28232920095004"/>
    <n v="1357429.2389184129"/>
    <n v="0"/>
  </r>
  <r>
    <s v="02/2021"/>
    <x v="1"/>
    <n v="672"/>
    <s v="EOL.CV.BA.032358-6.01"/>
    <s v="032358"/>
    <x v="1"/>
    <x v="3"/>
    <n v="910136"/>
    <s v="Delfina II"/>
    <n v="13.6"/>
    <n v="13.6"/>
    <n v="7.1299600863095236"/>
    <n v="7.1299600863095236"/>
    <n v="4791.3331779999999"/>
    <n v="216.25118479470041"/>
    <n v="1036131.4764886572"/>
    <n v="0"/>
  </r>
  <r>
    <s v="02/2021"/>
    <x v="1"/>
    <n v="672"/>
    <s v="EOL.CV.BA.032359-4.01"/>
    <s v="032359"/>
    <x v="1"/>
    <x v="3"/>
    <n v="910138"/>
    <s v="Delfina V"/>
    <n v="13.6"/>
    <n v="13.6"/>
    <n v="4.9365584032738097"/>
    <n v="4.9365584032738097"/>
    <n v="3317.3672470000001"/>
    <n v="216.26675699782521"/>
    <n v="717436.25627949345"/>
    <n v="0"/>
  </r>
  <r>
    <s v="02/2021"/>
    <x v="1"/>
    <n v="672"/>
    <s v="EOL.CV.CE.030282-1.01"/>
    <s v="030282"/>
    <x v="1"/>
    <x v="3"/>
    <n v="20062"/>
    <s v="COQUEIROS"/>
    <n v="11.6"/>
    <n v="11"/>
    <n v="9.5575792470238099"/>
    <n v="9.5575792470238099"/>
    <n v="6422.6932539999998"/>
    <n v="310.87880178415219"/>
    <n v="1996679.1830306773"/>
    <n v="0"/>
  </r>
  <r>
    <s v="02/2021"/>
    <x v="1"/>
    <n v="672"/>
    <s v="EOL.CV.CE.030295-3.01"/>
    <s v="030295"/>
    <x v="1"/>
    <x v="3"/>
    <n v="889183"/>
    <s v="COLÔNIA"/>
    <n v="8.26"/>
    <n v="8"/>
    <n v="8.2560518005952392"/>
    <n v="8.2560518005952392"/>
    <n v="5548.0668100000012"/>
    <n v="309.88650344091246"/>
    <n v="1719271.0246074777"/>
    <n v="0"/>
  </r>
  <r>
    <s v="02/2021"/>
    <x v="1"/>
    <n v="672"/>
    <s v="EOL.CV.CE.030299-6.01"/>
    <s v="030299"/>
    <x v="1"/>
    <x v="3"/>
    <n v="20034"/>
    <s v="DUNAS DE PARACURU (VENTOS)"/>
    <n v="19.79"/>
    <n v="19"/>
    <n v="13.770131062499999"/>
    <n v="13.770131062499999"/>
    <n v="9253.5280739999998"/>
    <n v="310.01054073381744"/>
    <n v="2868691.2419163003"/>
    <n v="0"/>
  </r>
  <r>
    <s v="02/2021"/>
    <x v="1"/>
    <n v="672"/>
    <s v="EOL.CV.MA.033686-6.01"/>
    <s v="033686"/>
    <x v="1"/>
    <x v="3"/>
    <n v="910082"/>
    <s v="EOL DELTA 3 VIII"/>
    <n v="15.3"/>
    <n v="12.2"/>
    <n v="9.3073035639880946"/>
    <n v="9.3073035639880946"/>
    <n v="6254.5079949999999"/>
    <n v="299.60730911608164"/>
    <n v="1873896.310226969"/>
    <n v="0"/>
  </r>
  <r>
    <s v="02/2021"/>
    <x v="1"/>
    <n v="672"/>
    <s v="EOL.CV.PI.030838-2.01"/>
    <s v="030838"/>
    <x v="1"/>
    <x v="3"/>
    <n v="892119"/>
    <s v="DELTA DO PARNAÍBA"/>
    <n v="14.2"/>
    <n v="14.799999"/>
    <n v="11.43403772172619"/>
    <n v="11.434037729166667"/>
    <n v="7683.6733539999996"/>
    <n v="187.1753942120871"/>
    <n v="1438194.5890318593"/>
    <n v="0"/>
  </r>
  <r>
    <s v="02/2021"/>
    <x v="1"/>
    <n v="672"/>
    <s v="EOL.CV.RN.030121-3.01"/>
    <s v="030121"/>
    <x v="1"/>
    <x v="3"/>
    <n v="8958"/>
    <s v="ARATUÃ 1"/>
    <n v="6.92"/>
    <n v="6"/>
    <n v="5.9796117202380952"/>
    <n v="5.9796117202380952"/>
    <n v="4018.2990759999998"/>
    <n v="313.75233240311735"/>
    <n v="1260750.7073882911"/>
    <n v="0"/>
  </r>
  <r>
    <s v="02/2021"/>
    <x v="1"/>
    <n v="672"/>
    <s v="EOL.CV.RN.030333-0.01"/>
    <s v="030333"/>
    <x v="1"/>
    <x v="3"/>
    <n v="8983"/>
    <s v="CABEÇO PRETO"/>
    <n v="6.56"/>
    <n v="6"/>
    <n v="7.9268369851190474"/>
    <n v="7.9268369851190474"/>
    <n v="5326.8344539999998"/>
    <n v="314.16579004613385"/>
    <n v="1673509.1546858761"/>
    <n v="0"/>
  </r>
  <r>
    <s v="02/2021"/>
    <x v="1"/>
    <n v="672"/>
    <s v="EOL.CV.RN.030340-2.01"/>
    <s v="030340"/>
    <x v="1"/>
    <x v="3"/>
    <n v="20064"/>
    <s v="AREIA BRANCA (BELA VISTA)"/>
    <n v="11.75"/>
    <n v="11"/>
    <n v="9.0517564389880967"/>
    <n v="9.0517564389880967"/>
    <n v="6082.7803270000013"/>
    <n v="315.53020026808849"/>
    <n v="1919300.8947650993"/>
    <n v="0"/>
  </r>
  <r>
    <s v="02/2021"/>
    <x v="1"/>
    <n v="672"/>
    <s v="EOL.CV.RN.030498-0.01"/>
    <s v="030498"/>
    <x v="1"/>
    <x v="3"/>
    <n v="890655"/>
    <s v="ASA BRANCA 4 2LFA"/>
    <n v="12.3"/>
    <n v="14.000000999999999"/>
    <n v="8.0903570014880959"/>
    <n v="8.0903570014880959"/>
    <n v="5436.7199050000008"/>
    <n v="265.70672923932432"/>
    <n v="1444573.0637478803"/>
    <n v="0"/>
  </r>
  <r>
    <s v="02/2021"/>
    <x v="1"/>
    <n v="672"/>
    <s v="EOL.CV.RN.030500-6.01"/>
    <s v="030500"/>
    <x v="1"/>
    <x v="3"/>
    <n v="890752"/>
    <s v="CAMPO DOS VENTOS 2 3LER"/>
    <n v="15"/>
    <n v="14"/>
    <n v="8.571879662202381"/>
    <n v="8.571879662202381"/>
    <n v="5760.3031330000003"/>
    <n v="252.10174558428824"/>
    <n v="1452182.4749239446"/>
    <n v="0"/>
  </r>
  <r>
    <s v="02/2021"/>
    <x v="1"/>
    <n v="672"/>
    <s v="EOL.CV.RN.030501-4.01"/>
    <s v="030501"/>
    <x v="1"/>
    <x v="3"/>
    <n v="8984"/>
    <s v="CABEÇO PRETO IV"/>
    <n v="8.4"/>
    <n v="8.4"/>
    <n v="7.6111817425595234"/>
    <n v="7.6111817425595234"/>
    <n v="5114.7141309999997"/>
    <n v="248.62558235965349"/>
    <n v="1271648.779423024"/>
    <n v="0"/>
  </r>
  <r>
    <s v="02/2021"/>
    <x v="1"/>
    <n v="672"/>
    <s v="EOL.CV.RN.030505-7.01"/>
    <s v="030505"/>
    <x v="1"/>
    <x v="3"/>
    <n v="891926"/>
    <s v="ASA BRANCA 1 2LFA"/>
    <n v="12.1"/>
    <n v="13.199997"/>
    <n v="9.7175912812499998"/>
    <n v="9.7175912559523816"/>
    <n v="6530.2213240000001"/>
    <n v="270.50143713537227"/>
    <n v="1766434.2529540535"/>
    <n v="2.5297619491279225E-8"/>
  </r>
  <r>
    <s v="02/2021"/>
    <x v="1"/>
    <n v="672"/>
    <s v="EOL.CV.RN.030507-3.01"/>
    <s v="030507"/>
    <x v="1"/>
    <x v="3"/>
    <n v="890654"/>
    <s v="ASA BRANCA 5 2LFA"/>
    <n v="13.7"/>
    <n v="13.599999"/>
    <n v="8.7116100863095234"/>
    <n v="8.7116101383928566"/>
    <n v="5854.2020130000001"/>
    <n v="265.70672923932432"/>
    <n v="1555500.8691804984"/>
    <n v="0"/>
  </r>
  <r>
    <s v="02/2021"/>
    <x v="1"/>
    <n v="672"/>
    <s v="EOL.CV.RN.030508-1.01"/>
    <s v="030508"/>
    <x v="1"/>
    <x v="3"/>
    <n v="890651"/>
    <s v="ASA BRANCA 8 2LFA"/>
    <n v="11.5"/>
    <n v="13.499997"/>
    <n v="7.753028386904762"/>
    <n v="7.7530284122023811"/>
    <n v="5210.0350930000004"/>
    <n v="265.70672923932432"/>
    <n v="1384341.383783129"/>
    <n v="0"/>
  </r>
  <r>
    <s v="02/2021"/>
    <x v="1"/>
    <n v="672"/>
    <s v="EOL.CV.RN.030511-1.01"/>
    <s v="030511"/>
    <x v="1"/>
    <x v="3"/>
    <n v="890625"/>
    <s v="CALANGO 1 2LFA"/>
    <n v="13.9"/>
    <n v="13.800003"/>
    <n v="8.349110249999999"/>
    <n v="8.3491102068452374"/>
    <n v="5610.6020589999998"/>
    <n v="265.30717024798702"/>
    <n v="1488532.9556608195"/>
    <n v="4.3154761626629765E-8"/>
  </r>
  <r>
    <s v="02/2021"/>
    <x v="1"/>
    <n v="672"/>
    <s v="EOL.CV.RN.030512-0.01"/>
    <s v="030512"/>
    <x v="1"/>
    <x v="3"/>
    <n v="890623"/>
    <s v="DREEN BOA VISTA 2LFA"/>
    <n v="5.2"/>
    <n v="5.699999"/>
    <n v="4.4699400327380951"/>
    <n v="4.4699400014880952"/>
    <n v="3003.799681"/>
    <n v="275.67572607319073"/>
    <n v="828074.65803809371"/>
    <n v="3.124999975192449E-8"/>
  </r>
  <r>
    <s v="02/2021"/>
    <x v="1"/>
    <n v="672"/>
    <s v="EOL.CV.RN.030513-8.01"/>
    <s v="030513"/>
    <x v="1"/>
    <x v="3"/>
    <n v="890652"/>
    <s v="ASA BRANCA 7 2LFA"/>
    <n v="10.4"/>
    <n v="14.3"/>
    <n v="7.5126041800595234"/>
    <n v="7.5126042306547625"/>
    <n v="5048.4700430000003"/>
    <n v="265.70672923932432"/>
    <n v="1341412.462788241"/>
    <n v="0"/>
  </r>
  <r>
    <s v="02/2021"/>
    <x v="1"/>
    <n v="672"/>
    <s v="EOL.CV.RN.030519-7.01"/>
    <s v="030519"/>
    <x v="1"/>
    <x v="3"/>
    <n v="890626"/>
    <s v="CALANGO 2 2LFA"/>
    <n v="12.8"/>
    <n v="11.799999"/>
    <n v="8.9175771145833345"/>
    <n v="8.9175771101190477"/>
    <n v="5992.6118180000003"/>
    <n v="265.30717024798702"/>
    <n v="1589882.8838282251"/>
    <n v="4.4642858721913182E-9"/>
  </r>
  <r>
    <s v="02/2021"/>
    <x v="1"/>
    <n v="672"/>
    <s v="EOL.CV.RN.030520-0.01"/>
    <s v="030520"/>
    <x v="1"/>
    <x v="3"/>
    <n v="890653"/>
    <s v="ASA BRANCA 6 2LFA"/>
    <n v="12.9"/>
    <n v="14.400001"/>
    <n v="8.6807041369047617"/>
    <n v="8.6807041622023817"/>
    <n v="5833.4331970000003"/>
    <n v="265.70672923932432"/>
    <n v="1549982.455010965"/>
    <n v="0"/>
  </r>
  <r>
    <s v="02/2021"/>
    <x v="1"/>
    <n v="672"/>
    <s v="EOL.CV.RN.030537-5.01"/>
    <s v="030537"/>
    <x v="1"/>
    <x v="3"/>
    <n v="890628"/>
    <s v="CALANGO 4 2LFA"/>
    <n v="13.5"/>
    <n v="12.799999"/>
    <n v="9.9361175758928564"/>
    <n v="9.9361176651785712"/>
    <n v="6677.0710710000003"/>
    <n v="265.30717024798702"/>
    <n v="1771474.8313917061"/>
    <n v="0"/>
  </r>
  <r>
    <s v="02/2021"/>
    <x v="1"/>
    <n v="672"/>
    <s v="EOL.CV.RN.030545-6.01"/>
    <s v="030545"/>
    <x v="1"/>
    <x v="3"/>
    <n v="890627"/>
    <s v="CALANGO 3 2LFA"/>
    <n v="13.9"/>
    <n v="13.800003"/>
    <n v="8.7129231562499996"/>
    <n v="8.7129231324404763"/>
    <n v="5855.0843450000002"/>
    <n v="265.30717024798702"/>
    <n v="1553395.8591352387"/>
    <n v="2.380952374941054E-8"/>
  </r>
  <r>
    <s v="02/2021"/>
    <x v="1"/>
    <n v="672"/>
    <s v="EOL.CV.RN.030547-2.01"/>
    <s v="030547"/>
    <x v="1"/>
    <x v="3"/>
    <n v="891943"/>
    <s v="ASA BRANCA 2 2LFA"/>
    <n v="11.9"/>
    <n v="12.8"/>
    <n v="9.7048018616071428"/>
    <n v="9.7048019836309525"/>
    <n v="6521.6269330000005"/>
    <n v="270.50143713537227"/>
    <n v="1764109.4578372503"/>
    <n v="0"/>
  </r>
  <r>
    <s v="02/2021"/>
    <x v="1"/>
    <n v="672"/>
    <s v="EOL.CV.RN.030548-0.01"/>
    <s v="030548"/>
    <x v="1"/>
    <x v="3"/>
    <n v="891944"/>
    <s v="ASA BRANCA 3 2LFA"/>
    <n v="12.3"/>
    <n v="12.500004000000001"/>
    <n v="9.4472326011904748"/>
    <n v="9.44723253422619"/>
    <n v="6348.5402629999999"/>
    <n v="270.50143713537227"/>
    <n v="1717289.2648532742"/>
    <n v="6.6964285376040308E-8"/>
  </r>
  <r>
    <s v="02/2021"/>
    <x v="1"/>
    <n v="672"/>
    <s v="EOL.CV.RN.030552-9.01"/>
    <s v="030552"/>
    <x v="1"/>
    <x v="3"/>
    <n v="890629"/>
    <s v="CALANGO 5 2LFA"/>
    <n v="13.7"/>
    <n v="13.599999"/>
    <n v="9.0234134315476187"/>
    <n v="9.0234133824404772"/>
    <n v="6063.7337930000003"/>
    <n v="265.30717024798702"/>
    <n v="1608752.0537579232"/>
    <n v="4.9107141887275032E-8"/>
  </r>
  <r>
    <s v="02/2021"/>
    <x v="1"/>
    <n v="672"/>
    <s v="EOL.CV.RN.030622-3.01"/>
    <s v="030622"/>
    <x v="1"/>
    <x v="3"/>
    <n v="890458"/>
    <s v="ARIZONA 1"/>
    <n v="12.9"/>
    <n v="12.299999"/>
    <n v="10.339980111607142"/>
    <n v="10.339980075892857"/>
    <n v="6948.4666109999998"/>
    <n v="268.8832232204561"/>
    <n v="1868326.0988053991"/>
    <n v="3.5714285624115812E-8"/>
  </r>
  <r>
    <s v="02/2021"/>
    <x v="1"/>
    <n v="672"/>
    <s v="EOL.CV.RN.030672-0.01"/>
    <s v="030672"/>
    <x v="1"/>
    <x v="3"/>
    <n v="890624"/>
    <s v="COSTA BRANCA 2LFA"/>
    <n v="9.8000000000000007"/>
    <n v="9.800001"/>
    <n v="6.1274002663690483"/>
    <n v="6.1274003348214281"/>
    <n v="4117.6130249999997"/>
    <n v="260.57239620063967"/>
    <n v="1072936.2925512143"/>
    <n v="0"/>
  </r>
  <r>
    <s v="02/2021"/>
    <x v="1"/>
    <n v="672"/>
    <s v="EOL.CV.RN.030699-1.01"/>
    <s v="030699"/>
    <x v="1"/>
    <x v="3"/>
    <n v="909541"/>
    <s v="DREEN Guajiru"/>
    <n v="8.3000000000000007"/>
    <n v="8.3000000000000007"/>
    <n v="9.0413271145833338"/>
    <n v="9.0413271145833338"/>
    <n v="6075.7718210000003"/>
    <n v="224.23972499774504"/>
    <n v="1362429.4022900886"/>
    <n v="0"/>
  </r>
  <r>
    <s v="02/2021"/>
    <x v="1"/>
    <n v="672"/>
    <s v="EOL.CV.RN.030701-7.01"/>
    <s v="030701"/>
    <x v="1"/>
    <x v="3"/>
    <n v="909540"/>
    <s v="DREEN Cutia"/>
    <n v="9.6"/>
    <n v="9.6"/>
    <n v="9.9864599553571427"/>
    <n v="9.9864599553571427"/>
    <n v="6710.9010900000003"/>
    <n v="224.23972499774504"/>
    <n v="1504850.6149086675"/>
    <n v="0"/>
  </r>
  <r>
    <s v="02/2021"/>
    <x v="1"/>
    <n v="672"/>
    <s v="EOL.CV.RN.030831-5.01"/>
    <s v="030831"/>
    <x v="1"/>
    <x v="3"/>
    <n v="893222"/>
    <s v="CARNAÚBAS"/>
    <n v="13.1"/>
    <n v="13.1"/>
    <n v="10.388505941964286"/>
    <n v="10.388505941964286"/>
    <n v="6981.0759930000004"/>
    <n v="184.91351238849154"/>
    <n v="1290895.2821166064"/>
    <n v="0"/>
  </r>
  <r>
    <s v="02/2021"/>
    <x v="1"/>
    <n v="672"/>
    <s v="EOL.CV.RN.030832-3.01"/>
    <s v="030832"/>
    <x v="1"/>
    <x v="3"/>
    <n v="893266"/>
    <s v="CARCARA I"/>
    <n v="16.3"/>
    <n v="13.8"/>
    <n v="15.787162058035713"/>
    <n v="15.787162058035713"/>
    <n v="10608.972903"/>
    <n v="186.78283620964493"/>
    <n v="1981574.0480936102"/>
    <n v="0"/>
  </r>
  <r>
    <s v="02/2021"/>
    <x v="1"/>
    <n v="672"/>
    <s v="EOL.CV.RN.030876-5.01"/>
    <s v="030876"/>
    <x v="1"/>
    <x v="3"/>
    <n v="889887"/>
    <s v="CABEÇO PRETO 5"/>
    <n v="15.3"/>
    <n v="14.000000999999999"/>
    <n v="11.157720197916667"/>
    <n v="10.574536025297618"/>
    <n v="7106.0882089999996"/>
    <n v="196.28619062241643"/>
    <n v="1394826.9847714796"/>
    <n v="0.58318417261904865"/>
  </r>
  <r>
    <s v="02/2021"/>
    <x v="1"/>
    <n v="672"/>
    <s v="EOL.CV.RN.030895-1.02"/>
    <s v="030895"/>
    <x v="1"/>
    <x v="3"/>
    <n v="889866"/>
    <s v="CAIÇARA I"/>
    <n v="13.5"/>
    <n v="13.499999000000001"/>
    <n v="12.550948638392857"/>
    <n v="12.550948669642857"/>
    <n v="8434.2375059999995"/>
    <n v="198.15802976260778"/>
    <n v="1671311.8867388507"/>
    <n v="0"/>
  </r>
  <r>
    <s v="02/2021"/>
    <x v="1"/>
    <n v="672"/>
    <s v="EOL.CV.RN.030897-8.01"/>
    <s v="030897"/>
    <x v="1"/>
    <x v="3"/>
    <n v="889868"/>
    <s v="CARCARÁ II"/>
    <n v="15.8"/>
    <n v="13.499999000000001"/>
    <n v="13.151446160714286"/>
    <n v="11.638563087797618"/>
    <n v="7821.1143949999987"/>
    <n v="196.4146501712531"/>
    <n v="1536181.4478432767"/>
    <n v="1.5128830729166671"/>
  </r>
  <r>
    <s v="02/2021"/>
    <x v="1"/>
    <n v="672"/>
    <s v="EOL.CV.RN.030900-1.01"/>
    <s v="030900"/>
    <x v="1"/>
    <x v="3"/>
    <n v="889888"/>
    <s v="CABEÇO PRETO 6"/>
    <n v="10.3"/>
    <n v="9.5"/>
    <n v="6.7737893065476191"/>
    <n v="6.4709384776785708"/>
    <n v="4348.4706569999998"/>
    <n v="196.32289335065548"/>
    <n v="853704.34103266569"/>
    <n v="0.30285082886904779"/>
  </r>
  <r>
    <s v="02/2021"/>
    <x v="1"/>
    <n v="672"/>
    <s v="EOL.CV.RN.030915-0.02"/>
    <s v="030915"/>
    <x v="1"/>
    <x v="3"/>
    <n v="896984"/>
    <s v="EOL CAICARA II"/>
    <n v="9.6"/>
    <n v="9.3000000000000007"/>
    <n v="6.8258917440476186"/>
    <n v="6.8258917261904761"/>
    <n v="4586.9992400000001"/>
    <n v="198.15802976260778"/>
    <n v="908950.73192097933"/>
    <n v="1.7857142135350539E-8"/>
  </r>
  <r>
    <s v="02/2021"/>
    <x v="1"/>
    <n v="672"/>
    <s v="EOL.CV.RN.030931-1.01"/>
    <s v="030931"/>
    <x v="1"/>
    <x v="3"/>
    <n v="889849"/>
    <s v="BAIXA DO FEIJÃO IV"/>
    <n v="13.7"/>
    <n v="13.299999"/>
    <n v="8.3969011473214294"/>
    <n v="8.3969011711309527"/>
    <n v="5642.7175870000001"/>
    <n v="178.00823195937167"/>
    <n v="1004450.181107922"/>
    <n v="0"/>
  </r>
  <r>
    <s v="02/2021"/>
    <x v="1"/>
    <n v="672"/>
    <s v="EOL.CV.RN.030932-0.01"/>
    <s v="030932"/>
    <x v="1"/>
    <x v="3"/>
    <n v="889848"/>
    <s v="BAIXA DO FEIJÃO 1"/>
    <n v="14.5"/>
    <n v="14.399996"/>
    <n v="9.0632217872023801"/>
    <n v="9.0632217946428568"/>
    <n v="6090.4850459999998"/>
    <n v="178.00823195937167"/>
    <n v="1084156.4748134525"/>
    <n v="0"/>
  </r>
  <r>
    <s v="02/2021"/>
    <x v="1"/>
    <n v="672"/>
    <s v="EOL.CV.RN.030933-8.01"/>
    <s v="030933"/>
    <x v="1"/>
    <x v="3"/>
    <n v="889846"/>
    <s v="BAIXA DO FEIJÃO 2"/>
    <n v="14.5"/>
    <n v="14"/>
    <n v="9.8009193258928562"/>
    <n v="9.8009193050595247"/>
    <n v="6586.2177730000003"/>
    <n v="178.00823195937167"/>
    <n v="1172400.9810711204"/>
    <n v="2.0833332265673173E-8"/>
  </r>
  <r>
    <s v="02/2021"/>
    <x v="1"/>
    <n v="672"/>
    <s v="EOL.CV.RN.030934-6.01"/>
    <s v="030934"/>
    <x v="1"/>
    <x v="3"/>
    <n v="889845"/>
    <s v="BAIXA DO FEIJÃO 3"/>
    <n v="14.2"/>
    <n v="13.899996"/>
    <n v="8.6514884062499995"/>
    <n v="8.6514884955357143"/>
    <n v="5813.8002690000003"/>
    <n v="178.00823195937167"/>
    <n v="1034904.3068496095"/>
    <n v="0"/>
  </r>
  <r>
    <s v="02/2021"/>
    <x v="1"/>
    <n v="672"/>
    <s v="EOL.CV.RN.031015-8.01"/>
    <s v="031015"/>
    <x v="1"/>
    <x v="3"/>
    <n v="889900"/>
    <s v="CABEÇO PRETO 3"/>
    <n v="14.5"/>
    <n v="13.600002999999999"/>
    <n v="10.2910044375"/>
    <n v="9.9971907410714298"/>
    <n v="6718.1121780000012"/>
    <n v="198.4149488602811"/>
    <n v="1332973.884235502"/>
    <n v="0.29381369642857047"/>
  </r>
  <r>
    <s v="02/2021"/>
    <x v="1"/>
    <n v="672"/>
    <s v="EOL.CV.RN.031665-2.01"/>
    <s v="031665"/>
    <x v="1"/>
    <x v="3"/>
    <n v="908886"/>
    <s v="Cabeço Vermelho II"/>
    <n v="9"/>
    <n v="9.0000029999999995"/>
    <n v="7.8435991919642856"/>
    <n v="7.843599151785714"/>
    <n v="5270.8986299999997"/>
    <n v="198.46103480655236"/>
    <n v="1046067.9964702391"/>
    <n v="4.0178571496307128E-8"/>
  </r>
  <r>
    <s v="02/2021"/>
    <x v="1"/>
    <n v="672"/>
    <s v="EOL.CV.RN.031812-4.01"/>
    <s v="031812"/>
    <x v="1"/>
    <x v="3"/>
    <n v="904074"/>
    <s v="CALANGO 6"/>
    <n v="18.5"/>
    <n v="18.500001000000001"/>
    <n v="15.074199961309525"/>
    <n v="15.074199888392858"/>
    <n v="10129.862325"/>
    <n v="203.33075172160147"/>
    <n v="2059712.5213785795"/>
    <n v="7.2916666990100303E-8"/>
  </r>
  <r>
    <s v="02/2021"/>
    <x v="1"/>
    <n v="672"/>
    <s v="EOL.CV.RN.031887-6.01"/>
    <s v="031887"/>
    <x v="1"/>
    <x v="3"/>
    <n v="911051"/>
    <s v="CENTRAL EÓLICA AVENTURA I S.A."/>
    <n v="11.4"/>
    <n v="10.499999000000001"/>
    <n v="9.0705342916666662"/>
    <n v="8.6529957187500006"/>
    <n v="5814.8131230000008"/>
    <n v="179.02921380412155"/>
    <n v="1041021.4218285789"/>
    <n v="0.41753857291666646"/>
  </r>
  <r>
    <s v="02/2021"/>
    <x v="1"/>
    <n v="672"/>
    <s v="EOL.CV.RS.030348-8.01"/>
    <s v="030348"/>
    <x v="1"/>
    <x v="3"/>
    <n v="8957"/>
    <s v="CERRO CHATO I"/>
    <n v="11.33"/>
    <n v="11"/>
    <n v="7.162389693452381"/>
    <n v="7.162389693452381"/>
    <n v="4813.1258740000003"/>
    <n v="270.81475617584744"/>
    <n v="1303465.5100109726"/>
    <n v="0"/>
  </r>
  <r>
    <s v="02/2021"/>
    <x v="1"/>
    <n v="672"/>
    <s v="EOL.CV.RS.030349-6.01"/>
    <s v="030349"/>
    <x v="1"/>
    <x v="3"/>
    <n v="8900"/>
    <s v="CERRO CHATO II"/>
    <n v="11.33"/>
    <n v="11"/>
    <n v="7.3591723005952376"/>
    <n v="7.3591723005952376"/>
    <n v="4945.3637859999999"/>
    <n v="270.81475617584744"/>
    <n v="1339277.4879064558"/>
    <n v="0"/>
  </r>
  <r>
    <s v="02/2021"/>
    <x v="1"/>
    <n v="672"/>
    <s v="EOL.CV.RS.030350-0.01"/>
    <s v="030350"/>
    <x v="1"/>
    <x v="3"/>
    <n v="8854"/>
    <s v="CERRO CHATO III"/>
    <n v="11.33"/>
    <n v="11"/>
    <n v="7.2508580148809525"/>
    <n v="7.2508580148809525"/>
    <n v="4872.5765860000001"/>
    <n v="270.81475617584744"/>
    <n v="1319565.6400857333"/>
    <n v="0"/>
  </r>
  <r>
    <s v="02/2021"/>
    <x v="1"/>
    <n v="672"/>
    <s v="EOL.CV.RS.030457-3.01"/>
    <s v="030457"/>
    <x v="1"/>
    <x v="3"/>
    <n v="890647"/>
    <s v="ATLANTICA 1 2LFA"/>
    <n v="13.1"/>
    <n v="13.100002999999999"/>
    <n v="10.331581377976191"/>
    <n v="10.331581459821429"/>
    <n v="6942.822741"/>
    <n v="269.70231915269761"/>
    <n v="1872495.3947137888"/>
    <n v="0"/>
  </r>
  <r>
    <s v="02/2021"/>
    <x v="1"/>
    <n v="672"/>
    <s v="EOL.CV.RS.030461-1.01"/>
    <s v="030461"/>
    <x v="1"/>
    <x v="3"/>
    <n v="890649"/>
    <s v="ATLÂNTICA 4"/>
    <n v="13"/>
    <n v="13"/>
    <n v="11.675618288690476"/>
    <n v="11.675618276785714"/>
    <n v="7846.0154819999998"/>
    <n v="269.70231915269761"/>
    <n v="2116088.5716033704"/>
    <n v="1.190476187470527E-8"/>
  </r>
  <r>
    <s v="02/2021"/>
    <x v="1"/>
    <n v="672"/>
    <s v="EOL.CV.RS.030462-0.01"/>
    <s v="030462"/>
    <x v="1"/>
    <x v="3"/>
    <n v="890648"/>
    <s v="ATLÂNTICA 2"/>
    <n v="11.5"/>
    <n v="12.900003999999999"/>
    <n v="10.27265581547619"/>
    <n v="10.272655842261905"/>
    <n v="6903.2247260000004"/>
    <n v="269.70231915269761"/>
    <n v="1861815.7182344457"/>
    <n v="0"/>
  </r>
  <r>
    <s v="02/2021"/>
    <x v="1"/>
    <n v="672"/>
    <s v="EOL.CV.RS.030480-8.01"/>
    <s v="030480"/>
    <x v="1"/>
    <x v="3"/>
    <n v="890650"/>
    <s v="ATLANTICA 5 2LFA"/>
    <n v="12.3"/>
    <n v="13.699997"/>
    <n v="12.180425660714286"/>
    <n v="12.180425645833333"/>
    <n v="8185.2460339999998"/>
    <n v="269.70231915269761"/>
    <n v="2207579.8382052202"/>
    <n v="1.4880953358442639E-8"/>
  </r>
  <r>
    <s v="02/2021"/>
    <x v="1"/>
    <n v="672"/>
    <s v="EOL.CV.RS.030819-6.01"/>
    <s v="030819"/>
    <x v="1"/>
    <x v="3"/>
    <n v="893442"/>
    <s v="CORREDOR DO SENANDES III"/>
    <n v="13.2"/>
    <n v="13.2"/>
    <n v="9.5099097455357136"/>
    <n v="9.5099097455357136"/>
    <n v="6390.6593489999996"/>
    <n v="185.9977202047605"/>
    <n v="1188648.0695192388"/>
    <n v="0"/>
  </r>
  <r>
    <s v="02/2021"/>
    <x v="1"/>
    <n v="672"/>
    <s v="EOL.CV.RS.030840-4.01"/>
    <s v="030840"/>
    <x v="1"/>
    <x v="3"/>
    <n v="893323"/>
    <s v="CORREDOR SENANDES IV"/>
    <n v="12.9"/>
    <n v="12.9"/>
    <n v="10.605095302083333"/>
    <n v="10.605095302083333"/>
    <n v="7126.6240429999998"/>
    <n v="185.9977202047605"/>
    <n v="1325535.824754433"/>
    <n v="0"/>
  </r>
  <r>
    <s v="02/2021"/>
    <x v="1"/>
    <n v="672"/>
    <s v="EOL.CV.RS.030842-0.01"/>
    <s v="030842"/>
    <x v="1"/>
    <x v="3"/>
    <n v="893444"/>
    <s v="CORREDOR DO SENANDES II"/>
    <n v="10.6"/>
    <n v="10.6"/>
    <n v="6.99781859077381"/>
    <n v="6.99781859077381"/>
    <n v="4702.5340930000002"/>
    <n v="185.9977202047605"/>
    <n v="874660.62048316118"/>
    <n v="0"/>
  </r>
  <r>
    <s v="02/2021"/>
    <x v="1"/>
    <n v="672"/>
    <s v="EOL.CV.RS.031487-0.01"/>
    <s v="031487"/>
    <x v="1"/>
    <x v="3"/>
    <n v="896787"/>
    <s v="Usina Eólica Coxilha Seca"/>
    <n v="13.2"/>
    <n v="8.3000039999999995"/>
    <n v="8.7096044821428578"/>
    <n v="5.672206318452381"/>
    <n v="3811.7226460000002"/>
    <n v="208.26004308166898"/>
    <n v="793829.52247133327"/>
    <n v="3.0373981636904763"/>
  </r>
  <r>
    <s v="02/2021"/>
    <x v="1"/>
    <n v="672"/>
    <s v="EOL.CV.RS.031510-9.01"/>
    <s v="031510"/>
    <x v="1"/>
    <x v="3"/>
    <n v="896785"/>
    <s v="Usina Eólica Capão do Inglês"/>
    <n v="4.5"/>
    <n v="2.7999960000000002"/>
    <n v="2.5683290863095238"/>
    <n v="1.6551784404761904"/>
    <n v="1112.279912"/>
    <n v="208.26004308166898"/>
    <n v="231643.46239199498"/>
    <n v="0.91315064583333339"/>
  </r>
  <r>
    <s v="02/2021"/>
    <x v="1"/>
    <n v="672"/>
    <s v="EOL.CV.RS.031647-4.01"/>
    <s v="031647"/>
    <x v="1"/>
    <x v="3"/>
    <n v="907433"/>
    <s v="EOL AURA MANGUEIRA XV"/>
    <n v="8.9"/>
    <n v="7.8999969999999999"/>
    <n v="6.8866833750000005"/>
    <n v="6.3313485877976188"/>
    <n v="4254.6662509999996"/>
    <n v="196.42250197719414"/>
    <n v="835712.19009934866"/>
    <n v="0.55533478720238216"/>
  </r>
  <r>
    <s v="02/2021"/>
    <x v="1"/>
    <n v="672"/>
    <s v="EOL.CV.RS.031696-2.01"/>
    <s v="031696"/>
    <x v="1"/>
    <x v="3"/>
    <n v="910100"/>
    <s v="EOL Aura Mangueira VI"/>
    <n v="13.2"/>
    <n v="12.300006"/>
    <n v="10.183028540178571"/>
    <n v="9.8278285357142856"/>
    <n v="6604.300776"/>
    <n v="196.42250197719414"/>
    <n v="1297233.2822318447"/>
    <n v="0.35520000446428501"/>
  </r>
  <r>
    <s v="02/2021"/>
    <x v="1"/>
    <n v="672"/>
    <s v="EOL.CV.RS.031699-7.01"/>
    <s v="031699"/>
    <x v="1"/>
    <x v="3"/>
    <n v="908781"/>
    <s v="EOL AURA MIRIM VIII"/>
    <n v="4.4000000000000004"/>
    <n v="3.300001"/>
    <n v="3.3732600863095237"/>
    <n v="2.6203570595238097"/>
    <n v="1760.879944"/>
    <n v="196.42250197719414"/>
    <n v="345876.44428194151"/>
    <n v="0.7529030267857143"/>
  </r>
  <r>
    <s v="02/2021"/>
    <x v="1"/>
    <n v="672"/>
    <s v="EOL.CV.RS.031700-4.01"/>
    <s v="031700"/>
    <x v="1"/>
    <x v="3"/>
    <n v="910154"/>
    <s v="Aura Mangueira IV"/>
    <n v="10.1"/>
    <n v="9.7000010000000003"/>
    <n v="7.9457638571428575"/>
    <n v="7.903787438988096"/>
    <n v="5311.3451590000004"/>
    <n v="196.42250197719414"/>
    <n v="1043267.7049952381"/>
    <n v="4.1976418154761289E-2"/>
  </r>
  <r>
    <s v="02/2021"/>
    <x v="1"/>
    <n v="672"/>
    <s v="EOL.CV.RS.031719-5.01"/>
    <s v="031719"/>
    <x v="1"/>
    <x v="3"/>
    <n v="906776"/>
    <s v="EOL AURA MANGUEIRA XI"/>
    <n v="4.5"/>
    <n v="4.2999989999999997"/>
    <n v="3.5615906473214287"/>
    <n v="3.5249184032738095"/>
    <n v="2368.745167"/>
    <n v="196.42250197719414"/>
    <n v="465274.85224852659"/>
    <n v="3.6672244047618985E-2"/>
  </r>
  <r>
    <s v="02/2021"/>
    <x v="1"/>
    <n v="672"/>
    <s v="EOL.CV.RS.031805-1.01"/>
    <s v="031805"/>
    <x v="1"/>
    <x v="3"/>
    <n v="904073"/>
    <s v="AURA MANGUEIRA VII"/>
    <n v="11.8"/>
    <n v="9.5999970000000001"/>
    <n v="8.966484096726191"/>
    <n v="7.555452483630952"/>
    <n v="5077.2640689999998"/>
    <n v="204.15050665178626"/>
    <n v="1036526.0320912598"/>
    <n v="1.4110316130952387"/>
  </r>
  <r>
    <s v="02/2021"/>
    <x v="1"/>
    <n v="672"/>
    <s v="EOL.CV.RS.031806-0.01"/>
    <s v="031806"/>
    <x v="1"/>
    <x v="3"/>
    <n v="904064"/>
    <s v="AURA MIRIM II"/>
    <n v="14.6"/>
    <n v="10.8"/>
    <n v="10.995823299107142"/>
    <n v="8.4245720595238094"/>
    <n v="5661.3124239999997"/>
    <n v="204.15050665178626"/>
    <n v="1155759.799673652"/>
    <n v="2.5712512395833338"/>
  </r>
  <r>
    <s v="02/2021"/>
    <x v="1"/>
    <n v="672"/>
    <s v="EOL.CV.SE.030296-1.01"/>
    <s v="030296"/>
    <x v="1"/>
    <x v="3"/>
    <n v="20033"/>
    <s v="BARRA DOS COQUEIROS (ENERGEN)"/>
    <n v="10.5"/>
    <n v="10"/>
    <n v="7.8709932261904756"/>
    <n v="7.8709932261904756"/>
    <n v="5289.3074479999996"/>
    <n v="315.26145280012776"/>
    <n v="1667514.750363016"/>
    <n v="0"/>
  </r>
  <r>
    <s v="02/2021"/>
    <x v="1"/>
    <n v="672"/>
    <s v="UFV.RS.BA.034120-7.01"/>
    <s v="034120"/>
    <x v="2"/>
    <x v="4"/>
    <n v="909767"/>
    <s v="ASSURUÁ"/>
    <n v="8.8000000000000007"/>
    <n v="8.6"/>
    <n v="8.4240659464285716"/>
    <n v="8.4240659464285716"/>
    <n v="5660.9723160000003"/>
    <n v="427.76160623087731"/>
    <n v="2421546.6107206899"/>
    <n v="0"/>
  </r>
  <r>
    <s v="02/2021"/>
    <x v="1"/>
    <n v="672"/>
    <s v="UFV.RS.BA.034153-3.01"/>
    <s v="034153"/>
    <x v="2"/>
    <x v="4"/>
    <n v="909768"/>
    <s v="UFV BJL 11"/>
    <n v="5"/>
    <n v="5"/>
    <n v="4.8258285937499998"/>
    <n v="4.8258285937499998"/>
    <n v="3242.956815"/>
    <n v="434.92679226489531"/>
    <n v="1410448.8050015315"/>
    <n v="0"/>
  </r>
  <r>
    <s v="02/2021"/>
    <x v="1"/>
    <n v="672"/>
    <s v="UFV.RS.PB.032926-6.01"/>
    <s v="032926"/>
    <x v="2"/>
    <x v="4"/>
    <n v="909504"/>
    <s v="COREMAS II"/>
    <n v="6.9"/>
    <n v="6.7"/>
    <n v="6.2241049151785717"/>
    <n v="6.2241049151785717"/>
    <n v="4182.5985030000002"/>
    <n v="432.60527198987347"/>
    <n v="1809414.1630147528"/>
    <n v="0"/>
  </r>
  <r>
    <s v="02/2021"/>
    <x v="1"/>
    <n v="672"/>
    <s v="UFV.RS.RN.034184-3.01"/>
    <s v="034184"/>
    <x v="2"/>
    <x v="4"/>
    <n v="910706"/>
    <s v="CENTRAL FOTOVOLTAICA ASSU V LTDA. "/>
    <n v="9.1999999999999993"/>
    <n v="9.1999999999999993"/>
    <n v="7.9860808407738091"/>
    <n v="7.9860808407738091"/>
    <n v="5366.6463249999997"/>
    <n v="427.41192423881341"/>
    <n v="2293768.6324774064"/>
    <n v="0"/>
  </r>
  <r>
    <s v="02/2021"/>
    <x v="1"/>
    <n v="672"/>
    <s v="UTE.AI.AL.030048-9.01"/>
    <s v="030048"/>
    <x v="3"/>
    <x v="5"/>
    <n v="8639"/>
    <s v="BEN BIOENERGIA"/>
    <n v="4.0999999999999996"/>
    <n v="24"/>
    <n v="11.967897321428572"/>
    <n v="11.967897321428572"/>
    <n v="8042.4269999999997"/>
    <n v="337.83453488910624"/>
    <n v="2717009.5849245898"/>
    <n v="0"/>
  </r>
  <r>
    <s v="02/2021"/>
    <x v="1"/>
    <n v="672"/>
    <s v="UTE.AI.GO.029588-4.01"/>
    <s v="029588"/>
    <x v="3"/>
    <x v="6"/>
    <n v="8348"/>
    <s v="BOA VISTA (B VISTA)"/>
    <n v="40.1"/>
    <n v="22"/>
    <n v="0"/>
    <n v="0"/>
    <n v="0"/>
    <n v="324.43870533142052"/>
    <n v="0"/>
    <n v="0"/>
  </r>
  <r>
    <s v="02/2021"/>
    <x v="1"/>
    <n v="672"/>
    <s v="UTE.AI.GO.030025-0.01"/>
    <s v="030025"/>
    <x v="3"/>
    <x v="6"/>
    <n v="8654"/>
    <s v="CAÇU (OER CACU)"/>
    <n v="36"/>
    <n v="27"/>
    <n v="0"/>
    <n v="0"/>
    <n v="0"/>
    <n v="341.46085175815841"/>
    <n v="0"/>
    <n v="0"/>
  </r>
  <r>
    <s v="02/2021"/>
    <x v="1"/>
    <n v="672"/>
    <s v="UTE.AI.GO.030033-0.01"/>
    <s v="030033"/>
    <x v="3"/>
    <x v="6"/>
    <n v="8658"/>
    <s v="CACHOEIRA DOURADA LER 2010"/>
    <n v="21.9"/>
    <n v="15"/>
    <n v="0"/>
    <n v="0"/>
    <n v="0"/>
    <n v="339.44177720613334"/>
    <n v="0"/>
    <n v="0"/>
  </r>
  <r>
    <s v="02/2021"/>
    <x v="1"/>
    <n v="672"/>
    <s v="UTE.AI.GO.030039-0.01"/>
    <s v="030039"/>
    <x v="3"/>
    <x v="6"/>
    <n v="8655"/>
    <s v="AGUA EMENDADA"/>
    <n v="24.5"/>
    <n v="27"/>
    <n v="0"/>
    <n v="0"/>
    <n v="0"/>
    <n v="335.63362464574243"/>
    <n v="0"/>
    <n v="0"/>
  </r>
  <r>
    <s v="02/2021"/>
    <x v="1"/>
    <n v="672"/>
    <s v="UTE.AI.GO.030355-0.01"/>
    <s v="030355"/>
    <x v="3"/>
    <x v="6"/>
    <n v="8885"/>
    <s v="CODORA"/>
    <n v="20.100000000000001"/>
    <n v="16.200004"/>
    <n v="7.6064012782738093"/>
    <n v="7.6064012782738093"/>
    <n v="5111.5016589999996"/>
    <n v="302.17122606935601"/>
    <n v="1544548.7233555771"/>
    <n v="0"/>
  </r>
  <r>
    <s v="02/2021"/>
    <x v="1"/>
    <n v="672"/>
    <s v="UTE.AI.MG.028219-7.01"/>
    <s v="028219"/>
    <x v="3"/>
    <x v="6"/>
    <n v="8301"/>
    <s v="DELTA"/>
    <n v="40.9"/>
    <n v="25.399998"/>
    <n v="45.249274194940476"/>
    <n v="0"/>
    <n v="0"/>
    <n v="226.25163757085627"/>
    <n v="0"/>
    <n v="45.249274194940476"/>
  </r>
  <r>
    <s v="02/2021"/>
    <x v="1"/>
    <n v="672"/>
    <s v="UTE.AI.MS.029193-5.01"/>
    <s v="029193"/>
    <x v="3"/>
    <x v="6"/>
    <n v="8838"/>
    <s v="ELDORADO"/>
    <n v="17.899999999999999"/>
    <n v="47.423774000000002"/>
    <n v="0"/>
    <n v="0"/>
    <n v="0"/>
    <n v="308.1598720689156"/>
    <n v="0"/>
    <n v="0"/>
  </r>
  <r>
    <s v="02/2021"/>
    <x v="1"/>
    <n v="672"/>
    <s v="UTE.AI.MS.029670-8.01"/>
    <s v="029670"/>
    <x v="3"/>
    <x v="6"/>
    <n v="8469"/>
    <s v="ANGÉLICA"/>
    <n v="37.799999999999997"/>
    <n v="25"/>
    <n v="17.945015796130953"/>
    <n v="0"/>
    <n v="0"/>
    <n v="343.18005938004831"/>
    <n v="0"/>
    <n v="17.945015796130953"/>
  </r>
  <r>
    <s v="02/2021"/>
    <x v="1"/>
    <n v="672"/>
    <s v="UTE.AI.MS.030037-3.01"/>
    <s v="030037"/>
    <x v="3"/>
    <x v="6"/>
    <n v="8652"/>
    <s v="COSTA RICA (BRENCO)"/>
    <n v="32.299999999999997"/>
    <n v="27"/>
    <n v="2.1532738095238094E-6"/>
    <n v="0"/>
    <n v="0"/>
    <n v="333.47173367685798"/>
    <n v="0"/>
    <n v="2.1532738095238094E-6"/>
  </r>
  <r>
    <s v="02/2021"/>
    <x v="1"/>
    <n v="672"/>
    <s v="UTE.AI.MS.030104-3.01"/>
    <s v="030104"/>
    <x v="3"/>
    <x v="6"/>
    <n v="8681"/>
    <s v="CAARAPÓ MS"/>
    <n v="24.7"/>
    <n v="15.299996"/>
    <n v="0"/>
    <n v="0"/>
    <n v="0"/>
    <n v="224.6798650535508"/>
    <n v="0"/>
    <n v="0"/>
  </r>
  <r>
    <s v="02/2021"/>
    <x v="1"/>
    <n v="672"/>
    <s v="UTE.AI.MS.030115-9.01"/>
    <s v="030115"/>
    <x v="3"/>
    <x v="6"/>
    <n v="893482"/>
    <s v="AMANDINA"/>
    <n v="19.600000000000001"/>
    <n v="10"/>
    <n v="25.061639330357146"/>
    <n v="0"/>
    <n v="0"/>
    <n v="225.73328705982999"/>
    <n v="0"/>
    <n v="25.061639330357146"/>
  </r>
  <r>
    <s v="02/2021"/>
    <x v="1"/>
    <n v="672"/>
    <s v="UTE.AI.MT.030038-1.01"/>
    <s v="030038"/>
    <x v="3"/>
    <x v="6"/>
    <n v="8651"/>
    <s v="ALTO TAQUARI"/>
    <n v="22.2"/>
    <n v="27"/>
    <n v="2.4255952380952383E-7"/>
    <n v="0"/>
    <n v="0"/>
    <n v="331.17881901288968"/>
    <n v="0"/>
    <n v="2.4255952380952383E-7"/>
  </r>
  <r>
    <s v="02/2021"/>
    <x v="1"/>
    <n v="672"/>
    <s v="UTE.AI.RN.028605-2.01"/>
    <s v="028605"/>
    <x v="3"/>
    <x v="6"/>
    <n v="8764"/>
    <s v="BAÍA FORMOSA"/>
    <n v="9.1"/>
    <n v="11"/>
    <n v="2.8296492083333331"/>
    <n v="2.8296492113095235"/>
    <n v="1901.5242699999999"/>
    <n v="330.95199440059707"/>
    <n v="629313.24955763936"/>
    <n v="0"/>
  </r>
  <r>
    <s v="02/2021"/>
    <x v="1"/>
    <n v="672"/>
    <s v="UTE.AI.SP.027913-7.01"/>
    <s v="027913"/>
    <x v="3"/>
    <x v="6"/>
    <n v="8791"/>
    <s v="ALCÍDIA"/>
    <n v="0"/>
    <n v="11.7"/>
    <n v="0"/>
    <n v="0"/>
    <n v="0"/>
    <n v="308.1598720689156"/>
    <n v="0"/>
    <n v="0"/>
  </r>
  <r>
    <s v="02/2021"/>
    <x v="1"/>
    <n v="672"/>
    <s v="UTE.AI.SP.028051-8.01"/>
    <s v="028051"/>
    <x v="3"/>
    <x v="6"/>
    <n v="8637"/>
    <s v="DECASA"/>
    <n v="0"/>
    <n v="16"/>
    <n v="0"/>
    <n v="0"/>
    <n v="0"/>
    <n v="338.98195107437198"/>
    <n v="0"/>
    <n v="0"/>
  </r>
  <r>
    <s v="02/2021"/>
    <x v="1"/>
    <n v="672"/>
    <s v="UTE.AI.SP.028094-1.01"/>
    <s v="028094"/>
    <x v="3"/>
    <x v="6"/>
    <n v="8352"/>
    <s v="COLORADO"/>
    <n v="22.6"/>
    <n v="8.8999989999999993"/>
    <n v="13.535749999999998"/>
    <n v="5.3304496547619049"/>
    <n v="3582.0621679999999"/>
    <n v="323.33674200813238"/>
    <n v="1158212.3110717074"/>
    <n v="8.2053003452380935"/>
  </r>
  <r>
    <s v="02/2021"/>
    <x v="1"/>
    <n v="672"/>
    <s v="UTE.AI.SP.028221-9.01"/>
    <s v="028221"/>
    <x v="3"/>
    <x v="6"/>
    <n v="8400"/>
    <s v="COSTA PINTO"/>
    <n v="23.3"/>
    <n v="19.000001000000001"/>
    <n v="0"/>
    <n v="0"/>
    <n v="0"/>
    <n v="341.94386579635915"/>
    <n v="0"/>
    <n v="0"/>
  </r>
  <r>
    <s v="02/2021"/>
    <x v="1"/>
    <n v="672"/>
    <s v="UTE.AI.SP.028458-0.01"/>
    <s v="028458"/>
    <x v="3"/>
    <x v="6"/>
    <n v="8719"/>
    <s v="CEVASA"/>
    <n v="12.9"/>
    <n v="7"/>
    <n v="0"/>
    <n v="0"/>
    <n v="0"/>
    <n v="289.68026871956414"/>
    <n v="0"/>
    <n v="0"/>
  </r>
  <r>
    <s v="02/2021"/>
    <x v="1"/>
    <n v="672"/>
    <s v="UTE.AI.SP.029665-1.01"/>
    <s v="029665"/>
    <x v="3"/>
    <x v="6"/>
    <n v="8649"/>
    <s v="BONFIM"/>
    <n v="24.1"/>
    <n v="31"/>
    <n v="0"/>
    <n v="0"/>
    <n v="0"/>
    <n v="330.71165163051677"/>
    <n v="0"/>
    <n v="0"/>
  </r>
  <r>
    <s v="02/2021"/>
    <x v="1"/>
    <n v="672"/>
    <s v="UTE.AI.SP.029713-5.01"/>
    <s v="029713"/>
    <x v="3"/>
    <x v="6"/>
    <n v="8499"/>
    <s v="COCAL II"/>
    <n v="34.6"/>
    <n v="22"/>
    <n v="0"/>
    <n v="0"/>
    <n v="0"/>
    <n v="344.04853062963065"/>
    <n v="0"/>
    <n v="0"/>
  </r>
  <r>
    <s v="02/2021"/>
    <x v="1"/>
    <n v="672"/>
    <s v="UTE.AI.SP.030024-1.01"/>
    <s v="030024"/>
    <x v="3"/>
    <x v="6"/>
    <n v="8650"/>
    <s v="CONQUISTA DO PONTAL"/>
    <n v="31.7"/>
    <n v="22"/>
    <n v="0"/>
    <n v="0"/>
    <n v="0"/>
    <n v="341.46521921466115"/>
    <n v="0"/>
    <n v="0"/>
  </r>
  <r>
    <s v="02/2021"/>
    <x v="1"/>
    <n v="672"/>
    <s v="UTE.AI.SP.030036-5.01"/>
    <s v="030036"/>
    <x v="3"/>
    <x v="6"/>
    <n v="8498"/>
    <s v="CLEALCO"/>
    <n v="15.4"/>
    <n v="12.599958000000001"/>
    <n v="0"/>
    <n v="0"/>
    <n v="0"/>
    <n v="342.6741554382823"/>
    <n v="0"/>
    <n v="0"/>
  </r>
  <r>
    <s v="02/2021"/>
    <x v="1"/>
    <n v="672"/>
    <s v="UTE.AI.SP.030047-0.01"/>
    <s v="030047"/>
    <x v="3"/>
    <x v="6"/>
    <n v="8648"/>
    <s v="BARRA (BIO BARRA)"/>
    <n v="42.1"/>
    <n v="34"/>
    <n v="0"/>
    <n v="0"/>
    <n v="0"/>
    <n v="341.15428639193783"/>
    <n v="0"/>
    <n v="0"/>
  </r>
  <r>
    <s v="02/2021"/>
    <x v="1"/>
    <n v="672"/>
    <s v="UTE.AI.SP.030453-0.01"/>
    <s v="030453"/>
    <x v="3"/>
    <x v="6"/>
    <n v="8964"/>
    <s v="DA PEDRA"/>
    <n v="25.4"/>
    <n v="24.4"/>
    <n v="0"/>
    <n v="0"/>
    <n v="0"/>
    <n v="290.63921029877366"/>
    <n v="0"/>
    <n v="0"/>
  </r>
  <r>
    <s v="02/2021"/>
    <x v="1"/>
    <n v="672"/>
    <s v="UTE.GN.RJ.030769-6.01"/>
    <s v="030769"/>
    <x v="4"/>
    <x v="7"/>
    <n v="888068"/>
    <s v="UTE BAIXADA FLUMINENSE"/>
    <n v="430.2"/>
    <n v="416.39999699999998"/>
    <n v="0"/>
    <n v="0"/>
    <n v="0"/>
    <n v="195.81167026581571"/>
    <n v="0"/>
    <n v="0"/>
  </r>
  <r>
    <s v="02/2021"/>
    <x v="1"/>
    <n v="672"/>
    <s v="UTE.PE.BA.028615-0.01"/>
    <s v="028615"/>
    <x v="5"/>
    <x v="8"/>
    <n v="8760"/>
    <s v="BAHIA I"/>
    <n v="19"/>
    <n v="5"/>
    <n v="0.62492794940476182"/>
    <n v="5.249270982142857E-2"/>
    <n v="35.275100999999999"/>
    <n v="331.67302271083804"/>
    <n v="11699.799375100105"/>
    <n v="0.57243523958333331"/>
  </r>
  <r>
    <s v="02/2021"/>
    <x v="1"/>
    <n v="672"/>
    <s v="UTE.PE.BA.029554-0.01"/>
    <s v="029554"/>
    <x v="5"/>
    <x v="8"/>
    <n v="8420"/>
    <s v="CAMAÇARI MURICY I "/>
    <n v="101.4"/>
    <n v="101.00000300000001"/>
    <n v="21.557100488095237"/>
    <n v="0.24201790922619046"/>
    <n v="162.63603499999999"/>
    <n v="323.84267089436815"/>
    <n v="52668.487958069942"/>
    <n v="21.315082578869049"/>
  </r>
  <r>
    <s v="02/2021"/>
    <x v="1"/>
    <n v="672"/>
    <s v="UTE.PE.BA.029555-8.01"/>
    <s v="029555"/>
    <x v="5"/>
    <x v="8"/>
    <n v="8421"/>
    <s v="CAMAÇARI PÓLO DE APOIO I (AREMBEPE)"/>
    <n v="101.4"/>
    <n v="101.00000300000001"/>
    <n v="0"/>
    <n v="0"/>
    <n v="0"/>
    <n v="323.55356867366203"/>
    <n v="0"/>
    <n v="0"/>
  </r>
  <r>
    <s v="02/2021"/>
    <x v="1"/>
    <n v="672"/>
    <s v="UTE.PE.PB.000612-2.01"/>
    <s v="000612"/>
    <x v="5"/>
    <x v="8"/>
    <n v="8574"/>
    <s v="CAMPINA GRANDE"/>
    <n v="123.6"/>
    <n v="119.000001"/>
    <n v="6.6606796830357142"/>
    <n v="6.6244297648809516"/>
    <n v="4451.6168019999996"/>
    <n v="309.27418696476337"/>
    <n v="1376770.1671172299"/>
    <n v="3.6249918154762133E-2"/>
  </r>
  <r>
    <s v="02/2021"/>
    <x v="1"/>
    <n v="672"/>
    <s v="UTE.PE.RJ.029587-6.01"/>
    <s v="029587"/>
    <x v="7"/>
    <x v="10"/>
    <n v="8770"/>
    <s v="DO ATLÂNTICO PIE"/>
    <n v="201.50399999999999"/>
    <n v="199.99999700000001"/>
    <n v="208.03913856547618"/>
    <n v="208.03913855357146"/>
    <n v="139802.30110800001"/>
    <n v="328.9811836859385"/>
    <n v="45992326.500527836"/>
    <n v="1.1904722625677962E-8"/>
  </r>
  <r>
    <s v="02/2021"/>
    <x v="1"/>
    <n v="672"/>
    <s v="UFV.RS.BA.034158-4.01"/>
    <s v="034158"/>
    <x v="2"/>
    <x v="4"/>
    <n v="910684"/>
    <s v="BJL 4 SOLAR S.A."/>
    <n v="5"/>
    <n v="5"/>
    <n v="4.9227156592261903"/>
    <n v="4.9227156592261903"/>
    <n v="3308.0649229999999"/>
    <n v="423.40568685527523"/>
    <n v="1400653.5008846582"/>
    <n v="0"/>
  </r>
  <r>
    <s v="02/2021"/>
    <x v="1"/>
    <n v="672"/>
    <s v="UTE.GN.RJ.027952-8.01"/>
    <s v="027952"/>
    <x v="4"/>
    <x v="7"/>
    <n v="8407"/>
    <s v="BARBOSA LIMA SOBRINHO"/>
    <n v="343"/>
    <n v="277.99999400000002"/>
    <n v="111.10984392857142"/>
    <n v="90.172873166666676"/>
    <n v="60596.170768000004"/>
    <n v="319.33458364175425"/>
    <n v="19350452.96248392"/>
    <n v="20.936970761904757"/>
  </r>
  <r>
    <s v="02/2021"/>
    <x v="1"/>
    <n v="672"/>
    <s v="EOL.CV.CE.030336-4.01"/>
    <s v="030336"/>
    <x v="1"/>
    <x v="3"/>
    <n v="20066"/>
    <s v="EMBUACA"/>
    <n v="11.14"/>
    <n v="11"/>
    <n v="7.8231840193452387"/>
    <n v="7.8231840193452387"/>
    <n v="5257.1796610000001"/>
    <n v="312.30523065255932"/>
    <n v="1641844.7066105485"/>
    <n v="0"/>
  </r>
  <r>
    <s v="02/2021"/>
    <x v="1"/>
    <n v="672"/>
    <s v="EOL.CV.RN.031801-9.01"/>
    <s v="031801"/>
    <x v="1"/>
    <x v="3"/>
    <n v="908867"/>
    <s v="Aroeira"/>
    <n v="11.3"/>
    <n v="11.300003"/>
    <n v="8.0006818035714282"/>
    <n v="8.0006818690476198"/>
    <n v="5376.4582160000009"/>
    <n v="179.02921380412155"/>
    <n v="962543.08746119007"/>
    <n v="0"/>
  </r>
  <r>
    <s v="02/2021"/>
    <x v="1"/>
    <n v="672"/>
    <s v="EOL.CV.RS.031646-6.01"/>
    <s v="031646"/>
    <x v="1"/>
    <x v="3"/>
    <n v="908552"/>
    <s v="EOL AURA MANGUEIRA XIII"/>
    <n v="7.4"/>
    <n v="6.0000010000000001"/>
    <n v="5.5653899047619051"/>
    <n v="4.6737381889880947"/>
    <n v="3140.7520629999995"/>
    <n v="196.43894175807606"/>
    <n v="616966.01158021414"/>
    <n v="0.89165171577380964"/>
  </r>
  <r>
    <s v="02/2021"/>
    <x v="1"/>
    <n v="672"/>
    <s v="EOL.CV.RS.031705-5.01"/>
    <s v="031705"/>
    <x v="1"/>
    <x v="3"/>
    <n v="909376"/>
    <s v="EOL AURA MANGUEIRA XVII"/>
    <n v="7.3"/>
    <n v="5.7999989999999997"/>
    <n v="5.5702805446428574"/>
    <n v="4.583859755952381"/>
    <n v="3080.353756"/>
    <n v="196.42250197719414"/>
    <n v="605050.79172836745"/>
    <n v="0.986420788690476"/>
  </r>
  <r>
    <s v="02/2021"/>
    <x v="1"/>
    <n v="672"/>
    <s v="EOL.CV.RS.031653-9.01"/>
    <s v="031653"/>
    <x v="1"/>
    <x v="3"/>
    <n v="908779"/>
    <s v="EOL AURA MANGUEIRA XII"/>
    <n v="7.5"/>
    <n v="6.8999990000000002"/>
    <n v="5.6325999583333335"/>
    <n v="5.3671766711309523"/>
    <n v="3606.7427229999998"/>
    <n v="196.42250197719414"/>
    <n v="708445.42963969801"/>
    <n v="0.26542328720238118"/>
  </r>
  <r>
    <s v="02/2021"/>
    <x v="1"/>
    <n v="672"/>
    <s v="EOL.CV.RS.031663-6.01"/>
    <s v="031663"/>
    <x v="1"/>
    <x v="3"/>
    <n v="906777"/>
    <s v="EOL AURA MIRIM IV"/>
    <n v="7.5"/>
    <n v="6.0000010000000001"/>
    <n v="5.9428122098214287"/>
    <n v="4.9241501041666664"/>
    <n v="3309.0288699999996"/>
    <n v="196.45538153895799"/>
    <n v="650076.52917927701"/>
    <n v="1.0186621056547618"/>
  </r>
  <r>
    <s v="02/2021"/>
    <x v="1"/>
    <n v="672"/>
    <s v="EOL.CV.RS.031701-2.01"/>
    <s v="031701"/>
    <x v="1"/>
    <x v="3"/>
    <n v="908908"/>
    <s v="EOL AURA MIRIM VI"/>
    <n v="4.4000000000000004"/>
    <n v="3.3999990000000002"/>
    <n v="3.3820027351190474"/>
    <n v="2.7067573125000002"/>
    <n v="1818.940914"/>
    <n v="196.42250197719414"/>
    <n v="357280.92527656432"/>
    <n v="0.67524542261904741"/>
  </r>
  <r>
    <s v="02/2021"/>
    <x v="1"/>
    <n v="672"/>
    <s v="EOL.CV.CE.031644-0.01"/>
    <s v="031644"/>
    <x v="1"/>
    <x v="3"/>
    <n v="908869"/>
    <s v="BONS VENTOS CACIMBAS 2"/>
    <n v="10.1"/>
    <n v="9.3000000000000007"/>
    <n v="8.5539779404761909"/>
    <n v="8.1579097380952383"/>
    <n v="5482.1153439999998"/>
    <n v="199.87485596239759"/>
    <n v="1095737.0147512497"/>
    <n v="0.39606820238095219"/>
  </r>
  <r>
    <s v="02/2021"/>
    <x v="1"/>
    <n v="672"/>
    <s v="EOL.CV.CE.031627-0.01"/>
    <s v="031627"/>
    <x v="1"/>
    <x v="3"/>
    <n v="908870"/>
    <s v="BONS VENTOS CACIMBAS 3"/>
    <n v="6"/>
    <n v="6.0000010000000001"/>
    <n v="5.6139472232142857"/>
    <n v="5.6139471711309525"/>
    <n v="3772.5724989999999"/>
    <n v="199.87485596239759"/>
    <n v="754042.38484532735"/>
    <n v="5.2083333371012403E-8"/>
  </r>
  <r>
    <s v="02/2021"/>
    <x v="1"/>
    <n v="672"/>
    <s v="EOL.CV.CE.031621-0.01"/>
    <s v="031621"/>
    <x v="1"/>
    <x v="3"/>
    <n v="908891"/>
    <s v="BONS VENTOS CACIMBAS 4"/>
    <n v="4.3"/>
    <n v="4.2999989999999997"/>
    <n v="4.4590909092261901"/>
    <n v="4.459090828869047"/>
    <n v="2996.5090369999994"/>
    <n v="199.87485596239759"/>
    <n v="598926.81216039753"/>
    <n v="8.0357142992614255E-8"/>
  </r>
  <r>
    <s v="02/2021"/>
    <x v="1"/>
    <n v="672"/>
    <s v="EOL.CV.CE.031579-6.01"/>
    <s v="031579"/>
    <x v="1"/>
    <x v="3"/>
    <n v="908892"/>
    <s v="BONS VENTOS CACIMBAS 5"/>
    <n v="9.6999999999999993"/>
    <n v="9.1999999999999993"/>
    <n v="8.9452017559523807"/>
    <n v="8.7872996919642858"/>
    <n v="5905.0653929999999"/>
    <n v="199.87485596239759"/>
    <n v="1180274.0948744137"/>
    <n v="0.15790206398809556"/>
  </r>
  <r>
    <s v="02/2021"/>
    <x v="1"/>
    <n v="672"/>
    <s v="EOL.CV.CE.031611-3.01"/>
    <s v="031611"/>
    <x v="1"/>
    <x v="3"/>
    <n v="908893"/>
    <s v="BONS VENTOS CACIMBAS 7"/>
    <n v="6.5"/>
    <n v="6.5000010000000001"/>
    <n v="5.9027407113095238"/>
    <n v="5.9027406696428573"/>
    <n v="3966.6417300000003"/>
    <n v="199.87485596239759"/>
    <n v="792831.94443818566"/>
    <n v="4.1666667238175813E-8"/>
  </r>
  <r>
    <s v="02/2021"/>
    <x v="1"/>
    <n v="672"/>
    <s v="EOL.CV.BA.031607-5.01"/>
    <s v="031607"/>
    <x v="1"/>
    <x v="3"/>
    <n v="898006"/>
    <s v="EOL BANDA DE COURO"/>
    <n v="12.8"/>
    <n v="12.500004000000001"/>
    <n v="5.0558685416666664"/>
    <n v="5.0558684568452383"/>
    <n v="3397.5436030000001"/>
    <n v="200.23653114179987"/>
    <n v="680312.3454677324"/>
    <n v="8.4821428188098204E-8"/>
  </r>
  <r>
    <s v="02/2021"/>
    <x v="1"/>
    <n v="672"/>
    <s v="EOL.CV.RN.031651-2.01"/>
    <s v="031651"/>
    <x v="1"/>
    <x v="3"/>
    <n v="908894"/>
    <s v="Cabeço Vermelho"/>
    <n v="15.2"/>
    <n v="13.6"/>
    <n v="11.886012447916666"/>
    <n v="11.014903589285714"/>
    <n v="7402.0152119999993"/>
    <n v="196.81705671836025"/>
    <n v="1456842.8478103692"/>
    <n v="0.87110885863095266"/>
  </r>
  <r>
    <s v="02/2021"/>
    <x v="1"/>
    <n v="672"/>
    <s v="EOL.CV.CE.032011-0.01"/>
    <s v="032011"/>
    <x v="1"/>
    <x v="3"/>
    <n v="905233"/>
    <s v="EOL Cacimbas 1"/>
    <n v="10.199999999999999"/>
    <n v="9.9000009999999996"/>
    <n v="7.9402756086309516"/>
    <n v="7.9402755997023817"/>
    <n v="5335.8652030000003"/>
    <n v="260.08192266278701"/>
    <n v="1387762.0810657025"/>
    <n v="8.9285703909679012E-9"/>
  </r>
  <r>
    <s v="02/2021"/>
    <x v="1"/>
    <n v="672"/>
    <s v="EOL.CV.MA.033682-3.01"/>
    <s v="033682"/>
    <x v="1"/>
    <x v="3"/>
    <n v="908976"/>
    <s v="EOL DELTA 3 I"/>
    <n v="15.4"/>
    <n v="12.399998999999999"/>
    <n v="10.319854230654762"/>
    <n v="8.6064430669642853"/>
    <n v="5783.5297409999994"/>
    <n v="257.77473275983317"/>
    <n v="1490847.833394822"/>
    <n v="1.7134111636904759"/>
  </r>
  <r>
    <s v="02/2021"/>
    <x v="1"/>
    <n v="672"/>
    <s v="EOL.CV.MA.033683-1.01"/>
    <s v="033683"/>
    <x v="1"/>
    <x v="3"/>
    <n v="908981"/>
    <s v="EOL DELTA 3 II"/>
    <n v="14.9"/>
    <n v="12.7"/>
    <n v="10.639997930059524"/>
    <n v="9.3930838586309537"/>
    <n v="6312.1523530000013"/>
    <n v="257.77473275983317"/>
    <n v="1627113.3859339275"/>
    <n v="1.2469140714285711"/>
  </r>
  <r>
    <s v="02/2021"/>
    <x v="1"/>
    <n v="672"/>
    <s v="EOL.CV.MA.033684-0.01"/>
    <s v="033684"/>
    <x v="1"/>
    <x v="3"/>
    <n v="908978"/>
    <s v="EOL DELTA 3 III"/>
    <n v="15.7"/>
    <n v="12.800001"/>
    <n v="9.7099694523809514"/>
    <n v="8.199312196428572"/>
    <n v="5509.9377960000002"/>
    <n v="257.76040238776517"/>
    <n v="1420243.783428516"/>
    <n v="1.5106572559523805"/>
  </r>
  <r>
    <s v="02/2021"/>
    <x v="1"/>
    <n v="672"/>
    <s v="EOL.CV.MA.033675-0.01"/>
    <s v="033675"/>
    <x v="1"/>
    <x v="3"/>
    <n v="909012"/>
    <s v="EOL DELTA 3 V"/>
    <n v="17.3"/>
    <n v="12.800001"/>
    <n v="12.57001129017857"/>
    <n v="9.6327162946428562"/>
    <n v="6473.1853499999997"/>
    <n v="257.74607201569717"/>
    <n v="1668438.0973920559"/>
    <n v="2.9372949955357135"/>
  </r>
  <r>
    <s v="02/2021"/>
    <x v="1"/>
    <n v="672"/>
    <s v="EOL.CV.MA.033673-4.01"/>
    <s v="033673"/>
    <x v="1"/>
    <x v="3"/>
    <n v="909011"/>
    <s v="EOL DELTA 3 VI"/>
    <n v="17.3"/>
    <n v="12.800001"/>
    <n v="12.863441163690476"/>
    <n v="9.8575789374999996"/>
    <n v="6624.2930459999998"/>
    <n v="257.76040238776517"/>
    <n v="1707480.4410714346"/>
    <n v="3.0058622261904766"/>
  </r>
  <r>
    <s v="02/2021"/>
    <x v="1"/>
    <n v="672"/>
    <s v="EOL.CV.MA.033680-7.01"/>
    <s v="033680"/>
    <x v="1"/>
    <x v="3"/>
    <n v="908946"/>
    <s v="EOL DELTA 3 VII"/>
    <n v="18.3"/>
    <n v="13.499995999999999"/>
    <n v="13.418583303571427"/>
    <n v="10.252703927083333"/>
    <n v="6889.8170389999996"/>
    <n v="257.73174164362905"/>
    <n v="1775724.5450674212"/>
    <n v="3.1658793764880948"/>
  </r>
  <r>
    <s v="02/2021"/>
    <x v="1"/>
    <n v="672"/>
    <s v="EOL.CV.MA.033685-8.01"/>
    <s v="033685"/>
    <x v="1"/>
    <x v="3"/>
    <n v="908979"/>
    <s v="EOL DELTA 3 IV"/>
    <n v="18.100000000000001"/>
    <n v="13.200004"/>
    <n v="13.268945769345237"/>
    <n v="10.022616630952381"/>
    <n v="6735.1983760000003"/>
    <n v="257.74607201569717"/>
    <n v="1735970.9256605026"/>
    <n v="3.2463291383928556"/>
  </r>
  <r>
    <s v="02/2021"/>
    <x v="1"/>
    <n v="672"/>
    <s v="EOL.CV.BA.031355-6.01"/>
    <s v="031355"/>
    <x v="1"/>
    <x v="3"/>
    <n v="896468"/>
    <s v="Esperança"/>
    <n v="14.7"/>
    <n v="14.7"/>
    <n v="11.216694459821429"/>
    <n v="11.216694459821429"/>
    <n v="7537.6186770000004"/>
    <n v="171.22287848093774"/>
    <n v="1290612.7667676178"/>
    <n v="0"/>
  </r>
  <r>
    <s v="02/2021"/>
    <x v="1"/>
    <n v="672"/>
    <s v="EOL.CV.RN.032354-3.01"/>
    <s v="032354"/>
    <x v="1"/>
    <x v="3"/>
    <n v="909500"/>
    <s v="EOL Esperança do Nordeste"/>
    <n v="9.1"/>
    <n v="9.1"/>
    <n v="11.422165529761903"/>
    <n v="11.422165529761903"/>
    <n v="7675.6952359999987"/>
    <n v="224.23972499774504"/>
    <n v="1721195.7888871415"/>
    <n v="0"/>
  </r>
  <r>
    <s v="02/2021"/>
    <x v="1"/>
    <n v="672"/>
    <s v="EOL.CV.CE.030920-6.01"/>
    <s v="030920"/>
    <x v="1"/>
    <x v="3"/>
    <n v="889870"/>
    <s v="EOL GOIABEIRA"/>
    <n v="11.8"/>
    <n v="8.699999"/>
    <n v="10.789683151785715"/>
    <n v="10.789683084821428"/>
    <n v="7250.6670329999997"/>
    <n v="197.64419156726112"/>
    <n v="1433052.2240606768"/>
    <n v="6.6964286729455042E-8"/>
  </r>
  <r>
    <s v="02/2021"/>
    <x v="1"/>
    <n v="672"/>
    <s v="EOL.CV.RN.030702-5.01"/>
    <s v="030702"/>
    <x v="1"/>
    <x v="3"/>
    <n v="909501"/>
    <s v="EOL Maria Helena"/>
    <n v="12"/>
    <n v="12"/>
    <n v="12.033112620535714"/>
    <n v="12.033112620535714"/>
    <n v="8086.2516809999997"/>
    <n v="224.23972499774504"/>
    <n v="1813258.8532099936"/>
    <n v="0"/>
  </r>
  <r>
    <s v="02/2021"/>
    <x v="1"/>
    <n v="672"/>
    <s v="EOL.CV.CE.030582-0.01"/>
    <s v="030582"/>
    <x v="1"/>
    <x v="3"/>
    <n v="904193"/>
    <s v="EOL Ventos do Morro do Chapéu"/>
    <n v="14.1"/>
    <n v="13.100002999999999"/>
    <n v="11.29948397470238"/>
    <n v="11.299483983630953"/>
    <n v="7593.2532370000008"/>
    <n v="266.50584722199898"/>
    <n v="2023646.3870978714"/>
    <n v="0"/>
  </r>
  <r>
    <s v="02/2021"/>
    <x v="1"/>
    <n v="672"/>
    <s v="EOL.CV.CE.030596-0.01"/>
    <s v="030596"/>
    <x v="1"/>
    <x v="3"/>
    <n v="904195"/>
    <s v=" EOL Ventos do Parazinho"/>
    <n v="15.5"/>
    <n v="14.000000999999999"/>
    <n v="9.7691620282738096"/>
    <n v="9.7691620580357146"/>
    <n v="6564.8769030000003"/>
    <n v="266.34602362546406"/>
    <n v="1748528.8587047013"/>
    <n v="0"/>
  </r>
  <r>
    <s v="02/2021"/>
    <x v="1"/>
    <n v="672"/>
    <s v="EOL.CV.CE.030926-5.01"/>
    <s v="030926"/>
    <x v="1"/>
    <x v="3"/>
    <n v="889890"/>
    <s v="EOL PITOMBEIRA"/>
    <n v="14.8"/>
    <n v="12.200004"/>
    <n v="15.143178788690477"/>
    <n v="15.036333016369047"/>
    <n v="10104.415787"/>
    <n v="197.64419156726112"/>
    <n v="1997079.0894810855"/>
    <n v="0.10684577232142969"/>
  </r>
  <r>
    <s v="02/2021"/>
    <x v="1"/>
    <n v="672"/>
    <s v="EOL.CV.PI.030639-8.01"/>
    <s v="030639"/>
    <x v="1"/>
    <x v="3"/>
    <n v="905213"/>
    <s v="EOL PORTO DO DELTA"/>
    <n v="17.8"/>
    <n v="12.700001"/>
    <n v="14.919636861607144"/>
    <n v="10.644910224702381"/>
    <n v="7153.3796709999997"/>
    <n v="193.10166623904607"/>
    <n v="1381329.5337106192"/>
    <n v="4.274726636904763"/>
  </r>
  <r>
    <s v="02/2021"/>
    <x v="1"/>
    <n v="672"/>
    <s v="EOL.CV.RN.032356-0.01"/>
    <s v="032356"/>
    <x v="1"/>
    <x v="3"/>
    <n v="909585"/>
    <s v="EOL Potiguar"/>
    <n v="11.5"/>
    <n v="11.3"/>
    <n v="13.003692834821427"/>
    <n v="13.003692834821427"/>
    <n v="8738.4815849999995"/>
    <n v="224.23972499774504"/>
    <n v="1959514.7075182591"/>
    <n v="0"/>
  </r>
  <r>
    <s v="02/2021"/>
    <x v="1"/>
    <n v="672"/>
    <s v="EOL.CV.BA.034736-1.01"/>
    <s v="034736"/>
    <x v="1"/>
    <x v="3"/>
    <n v="910715"/>
    <s v="EOL VENTOS DE SANTA APARECIDA "/>
    <n v="15.4"/>
    <n v="15.2"/>
    <n v="9.408267129464285"/>
    <n v="9.408267129464285"/>
    <n v="6322.3555109999998"/>
    <n v="281.2406856183116"/>
    <n v="1778103.5986363508"/>
    <n v="0"/>
  </r>
  <r>
    <s v="02/2021"/>
    <x v="1"/>
    <n v="672"/>
    <s v="EOL.CV.BA.034742-6.01"/>
    <s v="034742"/>
    <x v="1"/>
    <x v="3"/>
    <n v="910716"/>
    <s v="VENTOS DE SANTA AURORA"/>
    <n v="14.1"/>
    <n v="13.9"/>
    <n v="8.3587538095238099"/>
    <n v="8.3587538095238099"/>
    <n v="5617.0825599999998"/>
    <n v="281.2406856183116"/>
    <n v="1579752.1503490608"/>
    <n v="0"/>
  </r>
  <r>
    <s v="02/2021"/>
    <x v="1"/>
    <n v="672"/>
    <s v="EOL.CV.BA.034738-8.01"/>
    <s v="034738"/>
    <x v="1"/>
    <x v="3"/>
    <n v="910682"/>
    <s v="EOL VENTOS DE SANTA BEATRIZ"/>
    <n v="15.4"/>
    <n v="15.2"/>
    <n v="9.5627463214285715"/>
    <n v="9.5627463214285715"/>
    <n v="6426.1655280000004"/>
    <n v="281.2406856183116"/>
    <n v="1807299.1989914796"/>
    <n v="0"/>
  </r>
  <r>
    <s v="02/2021"/>
    <x v="1"/>
    <n v="672"/>
    <s v="EOL.CV.CE.030924-9.01"/>
    <s v="030924"/>
    <x v="1"/>
    <x v="3"/>
    <n v="889892"/>
    <s v="EOL SANTA CATARINA"/>
    <n v="9.6"/>
    <n v="7.4999989999999999"/>
    <n v="8.8642988645833327"/>
    <n v="8.8642989315476193"/>
    <n v="5956.8088820000003"/>
    <n v="197.64419156726112"/>
    <n v="1177328.6758035705"/>
    <n v="0"/>
  </r>
  <r>
    <s v="02/2021"/>
    <x v="1"/>
    <n v="672"/>
    <s v="EOL.CV.BA.034717-5.01"/>
    <s v="034717"/>
    <x v="1"/>
    <x v="3"/>
    <n v="910717"/>
    <s v="VENTOS DE SANTA EMILIA"/>
    <n v="14.4"/>
    <n v="14.2"/>
    <n v="9.2939545967261914"/>
    <n v="9.2939545967261914"/>
    <n v="6245.5374890000003"/>
    <n v="281.2406856183116"/>
    <n v="1756499.2454612283"/>
    <n v="0"/>
  </r>
  <r>
    <s v="02/2021"/>
    <x v="1"/>
    <n v="672"/>
    <s v="EOL.CV.PI.031581-8.01"/>
    <s v="031581"/>
    <x v="1"/>
    <x v="3"/>
    <n v="896944"/>
    <s v="EOL SANTA JOANA I"/>
    <n v="15"/>
    <n v="14.7"/>
    <n v="5.8721656175595243"/>
    <n v="5.8721655104166661"/>
    <n v="3946.0952229999998"/>
    <n v="207.21874286626064"/>
    <n v="817704.89134061639"/>
    <n v="1.071428575490548E-7"/>
  </r>
  <r>
    <s v="02/2021"/>
    <x v="1"/>
    <n v="672"/>
    <s v="EOL.CV.PI.031580-0.01"/>
    <s v="031580"/>
    <x v="1"/>
    <x v="3"/>
    <n v="896947"/>
    <s v="EOL SANTA JOANA III"/>
    <n v="13.4"/>
    <n v="13.4"/>
    <n v="4.0100572663690475"/>
    <n v="4.0100572351190475"/>
    <n v="2694.7584619999998"/>
    <n v="207.21874286626064"/>
    <n v="558404.46082385792"/>
    <n v="3.1250000428631863E-8"/>
  </r>
  <r>
    <s v="02/2021"/>
    <x v="1"/>
    <n v="672"/>
    <s v="EOL.CV.PI.031520-6.01"/>
    <s v="031520"/>
    <x v="1"/>
    <x v="3"/>
    <n v="896964"/>
    <s v="EOL SANTA JOANA IV"/>
    <n v="14.2"/>
    <n v="14.199997"/>
    <n v="5.6683687991071432"/>
    <n v="5.668368861607143"/>
    <n v="3809.1438750000002"/>
    <n v="207.21874286626064"/>
    <n v="789326.0051742167"/>
    <n v="0"/>
  </r>
  <r>
    <s v="02/2021"/>
    <x v="1"/>
    <n v="672"/>
    <s v="EOL.CV.PI.031538-9.01"/>
    <s v="031538"/>
    <x v="1"/>
    <x v="3"/>
    <n v="896948"/>
    <s v="EOL SANTA JOANA V"/>
    <n v="14.1"/>
    <n v="14.1"/>
    <n v="4.4787830059523817"/>
    <n v="4.4787829910714283"/>
    <n v="3009.74217"/>
    <n v="207.21874286626064"/>
    <n v="623674.98881897132"/>
    <n v="1.4880952681735272E-8"/>
  </r>
  <r>
    <s v="02/2021"/>
    <x v="1"/>
    <n v="672"/>
    <s v="EOL.CV.PI.031597-4.01"/>
    <s v="031597"/>
    <x v="1"/>
    <x v="3"/>
    <n v="896949"/>
    <s v="EOL SANTA JOANA VII"/>
    <n v="14.9"/>
    <n v="14.799999"/>
    <n v="5.8106194241071432"/>
    <n v="5.8106194077380948"/>
    <n v="3904.7362419999999"/>
    <n v="207.21874286626064"/>
    <n v="809134.53529156686"/>
    <n v="1.6369047746896587E-8"/>
  </r>
  <r>
    <s v="02/2021"/>
    <x v="1"/>
    <n v="672"/>
    <s v="EOL.CV.PI.031662-8.01"/>
    <s v="031662"/>
    <x v="1"/>
    <x v="3"/>
    <n v="896951"/>
    <s v="EOL SANTO AUGUSTO III"/>
    <n v="12.3"/>
    <n v="14"/>
    <n v="4.2110996726190475"/>
    <n v="4.2110996443452375"/>
    <n v="2829.8589609999995"/>
    <n v="207.23527144110838"/>
    <n v="586446.58992288786"/>
    <n v="2.8273809621601859E-8"/>
  </r>
  <r>
    <s v="02/2021"/>
    <x v="1"/>
    <n v="672"/>
    <s v="EOL.CV.PI.031661-0.01"/>
    <s v="031661"/>
    <x v="1"/>
    <x v="3"/>
    <n v="896952"/>
    <s v="EOL SANTO AUGUSTO V"/>
    <n v="11.6"/>
    <n v="13.4"/>
    <n v="4.5207079330357143"/>
    <n v="4.5207079270833335"/>
    <n v="3037.9157270000001"/>
    <n v="207.23527144110838"/>
    <n v="629563.29030005715"/>
    <n v="5.952380937352635E-9"/>
  </r>
  <r>
    <s v="02/2021"/>
    <x v="1"/>
    <n v="672"/>
    <s v="EOL.CV.BA.034739-6.01"/>
    <s v="034739"/>
    <x v="1"/>
    <x v="3"/>
    <n v="910718"/>
    <s v="VENTOS DE SÃO GABRIEL"/>
    <n v="14.5"/>
    <n v="14.3"/>
    <n v="8.7200142946428567"/>
    <n v="8.7200142946428567"/>
    <n v="5859.8496059999998"/>
    <n v="281.2406856183116"/>
    <n v="1648028.1208116331"/>
    <n v="0"/>
  </r>
  <r>
    <s v="02/2021"/>
    <x v="1"/>
    <n v="672"/>
    <s v="EOL.CV.RN.030804-8.01"/>
    <s v="030804"/>
    <x v="1"/>
    <x v="3"/>
    <n v="893382"/>
    <s v="EOL SÃO JOÃO - RN"/>
    <n v="14.3"/>
    <n v="14.3"/>
    <n v="11.233697008928571"/>
    <n v="11.233697008928571"/>
    <n v="7549.04439"/>
    <n v="184.91351238849154"/>
    <n v="1395920.3133315376"/>
    <n v="0"/>
  </r>
  <r>
    <s v="02/2021"/>
    <x v="1"/>
    <n v="672"/>
    <s v="EOL.CV.PI.031666-0.01"/>
    <s v="031666"/>
    <x v="1"/>
    <x v="3"/>
    <n v="904143"/>
    <s v="EOL TESTA BRANCA I"/>
    <n v="12.9"/>
    <n v="11"/>
    <n v="12.008224467261906"/>
    <n v="10.239571221726191"/>
    <n v="6880.9918610000004"/>
    <n v="193.16742536257377"/>
    <n v="1329183.4817301952"/>
    <n v="1.768653245535714"/>
  </r>
  <r>
    <s v="02/2021"/>
    <x v="1"/>
    <n v="672"/>
    <s v="EOL.CV.PI.033479-0.01"/>
    <s v="033479"/>
    <x v="1"/>
    <x v="3"/>
    <n v="901937"/>
    <s v="EOL TESTA BRANCA III"/>
    <n v="11.7"/>
    <n v="8.6000029999999992"/>
    <n v="8.7469496041666659"/>
    <n v="6.4293839613095241"/>
    <n v="4320.5460220000004"/>
    <n v="256.34169555302958"/>
    <n v="1107536.0929943772"/>
    <n v="2.3175656428571418"/>
  </r>
  <r>
    <s v="02/2021"/>
    <x v="1"/>
    <n v="672"/>
    <s v="EOL.CV.CE.030585-5.01"/>
    <s v="030585"/>
    <x v="1"/>
    <x v="3"/>
    <n v="904175"/>
    <s v="EOL Ventos de Tianguá"/>
    <n v="15.2"/>
    <n v="13.100002999999999"/>
    <n v="13.591218398809522"/>
    <n v="13.591218449404762"/>
    <n v="9133.2987979999998"/>
    <n v="266.50584722199898"/>
    <n v="2434077.5340926549"/>
    <n v="0"/>
  </r>
  <r>
    <s v="02/2021"/>
    <x v="1"/>
    <n v="672"/>
    <s v="EOL.CV.CE.030584-7.01"/>
    <s v="030584"/>
    <x v="1"/>
    <x v="3"/>
    <n v="904176"/>
    <s v="EOL Ventos de Tianguá Norte"/>
    <n v="15.5"/>
    <n v="14.100001000000001"/>
    <n v="10.121235290178571"/>
    <n v="10.121235327380953"/>
    <n v="6801.4701400000004"/>
    <n v="266.50584722199898"/>
    <n v="1812631.562015828"/>
    <n v="0"/>
  </r>
  <r>
    <s v="02/2021"/>
    <x v="1"/>
    <n v="672"/>
    <s v="EOL.CV.CE.030918-4.01"/>
    <s v="030918"/>
    <x v="1"/>
    <x v="3"/>
    <n v="889896"/>
    <s v="EOL UBATUBA"/>
    <n v="6"/>
    <n v="5.0999990000000004"/>
    <n v="6.2669820416666671"/>
    <n v="6.2162494627976193"/>
    <n v="4177.3196390000003"/>
    <n v="197.62584020314159"/>
    <n v="825546.30345445918"/>
    <n v="5.0732578869047175E-2"/>
  </r>
  <r>
    <s v="02/2021"/>
    <x v="1"/>
    <n v="672"/>
    <s v="EOL.CV.RN.031750-0.01"/>
    <s v="031750"/>
    <x v="1"/>
    <x v="3"/>
    <n v="901834"/>
    <s v="EOL Vila Amazonas V"/>
    <n v="12.8"/>
    <n v="10.499999000000001"/>
    <n v="12.503083214285715"/>
    <n v="10.622961327380953"/>
    <n v="7138.6300120000005"/>
    <n v="197.86920269480322"/>
    <n v="1412515.0288076336"/>
    <n v="1.8801218869047629"/>
  </r>
  <r>
    <s v="02/2021"/>
    <x v="1"/>
    <n v="672"/>
    <s v="EOL.CV.RN.031759-4.01"/>
    <s v="031759"/>
    <x v="1"/>
    <x v="3"/>
    <n v="901918"/>
    <s v="EOL Vila Para I"/>
    <n v="13.7"/>
    <n v="11.8"/>
    <n v="13.692979610119048"/>
    <n v="12.215425660714285"/>
    <n v="8208.766044"/>
    <n v="195.84710964632691"/>
    <n v="1607663.1034803132"/>
    <n v="1.4775539494047616"/>
  </r>
  <r>
    <s v="02/2021"/>
    <x v="1"/>
    <n v="672"/>
    <s v="EOL.CV.RN.031757-8.01"/>
    <s v="031757"/>
    <x v="1"/>
    <x v="3"/>
    <n v="901919"/>
    <s v="EOL Vila Para II"/>
    <n v="12"/>
    <n v="10.600004"/>
    <n v="12.546689325892858"/>
    <n v="11.478975974702381"/>
    <n v="7713.8718550000003"/>
    <n v="197.90208225656704"/>
    <n v="1526591.3023648274"/>
    <n v="1.0677133511904764"/>
  </r>
  <r>
    <s v="02/2021"/>
    <x v="1"/>
    <n v="672"/>
    <s v="EOL.CV.RN.031765-9.01"/>
    <s v="031765"/>
    <x v="1"/>
    <x v="3"/>
    <n v="903385"/>
    <s v="EOL Vila Pará III"/>
    <n v="11.8"/>
    <n v="10.499999000000001"/>
    <n v="12.326173111607142"/>
    <n v="11.360167141369047"/>
    <n v="7634.0323189999999"/>
    <n v="197.88564247568513"/>
    <n v="1510665.3901254595"/>
    <n v="0.96600597023809442"/>
  </r>
  <r>
    <s v="02/2021"/>
    <x v="1"/>
    <n v="672"/>
    <s v="EOL.CV.CE.032012-9.01"/>
    <s v="032012"/>
    <x v="1"/>
    <x v="3"/>
    <n v="906645"/>
    <s v="EÓLICA OURO VERDE"/>
    <n v="13.2"/>
    <n v="12.800001"/>
    <n v="10.895500988095238"/>
    <n v="10.895501066964286"/>
    <n v="7321.7767170000006"/>
    <n v="260.08192266278701"/>
    <n v="1904261.7658649888"/>
    <n v="0"/>
  </r>
  <r>
    <s v="02/2021"/>
    <x v="1"/>
    <n v="672"/>
    <s v="EOL.CV.BA.030731-9.01"/>
    <s v="030731"/>
    <x v="1"/>
    <x v="3"/>
    <n v="893462"/>
    <s v="CENTRAL GERADORA EÓLICA TEIU"/>
    <n v="8.1999999999999993"/>
    <n v="8.1999999999999993"/>
    <n v="3.9173249211309527"/>
    <n v="3.9173249211309527"/>
    <n v="2632.4423470000002"/>
    <n v="186.89499563891411"/>
    <n v="491990.30096225784"/>
    <n v="0"/>
  </r>
  <r>
    <s v="02/2021"/>
    <x v="1"/>
    <n v="672"/>
    <s v="UTE.FL.BA.030979-6.01"/>
    <s v="030979"/>
    <x v="3"/>
    <x v="11"/>
    <n v="893022"/>
    <s v="ERB CANDEIAS"/>
    <n v="14.9"/>
    <n v="7.4"/>
    <n v="5.5574738199404763"/>
    <n v="5.5574738199404754"/>
    <n v="3734.6224069999994"/>
    <n v="222.74259116914996"/>
    <n v="831859.4719735476"/>
    <n v="6.7670736739057157E-16"/>
  </r>
  <r>
    <s v="02/2021"/>
    <x v="1"/>
    <n v="672"/>
    <s v="EOL.CV.BA.030803-0.01"/>
    <s v="030803"/>
    <x v="1"/>
    <x v="3"/>
    <n v="892118"/>
    <s v="ESPIGÃO"/>
    <n v="5.8"/>
    <n v="4.9000009999999996"/>
    <n v="3.0722758809523807"/>
    <n v="2.6882990476190476"/>
    <n v="1806.5369599999999"/>
    <n v="184.18447609824173"/>
    <n v="332736.06352971029"/>
    <n v="0.38397683333333327"/>
  </r>
  <r>
    <s v="02/2021"/>
    <x v="1"/>
    <n v="672"/>
    <s v="UTE.AI.SP.000912-1.01"/>
    <s v="000912"/>
    <x v="3"/>
    <x v="6"/>
    <n v="553"/>
    <s v="ESTER"/>
    <n v="13.1"/>
    <n v="6.9999969999999996"/>
    <n v="1.8949693452380952E-2"/>
    <n v="1.012578125E-2"/>
    <n v="6.8045249999999999"/>
    <n v="324.3123733531686"/>
    <n v="2206.7916522909695"/>
    <n v="8.8239122023809537E-3"/>
  </r>
  <r>
    <s v="02/2021"/>
    <x v="1"/>
    <n v="672"/>
    <s v="EOL.CV.CE.032010-2.01"/>
    <s v="032010"/>
    <x v="1"/>
    <x v="3"/>
    <n v="906175"/>
    <s v="Central Eólica Estrela S.A."/>
    <n v="14"/>
    <n v="13.6"/>
    <n v="10.702882947916667"/>
    <n v="10.702882955357143"/>
    <n v="7192.3373460000003"/>
    <n v="260.08192266278701"/>
    <n v="1870596.9253870468"/>
    <n v="0"/>
  </r>
  <r>
    <s v="02/2021"/>
    <x v="1"/>
    <n v="672"/>
    <s v="EOL.CV.RN.030503-0.01"/>
    <s v="030503"/>
    <x v="1"/>
    <x v="3"/>
    <n v="890749"/>
    <s v="EURUS 1 3LER"/>
    <n v="15.5"/>
    <n v="14.5"/>
    <n v="7.7432148437500006"/>
    <n v="7.7432148437500006"/>
    <n v="5203.4403750000001"/>
    <n v="248.20604541874928"/>
    <n v="1291525.3580510039"/>
    <n v="0"/>
  </r>
  <r>
    <s v="02/2021"/>
    <x v="1"/>
    <n v="672"/>
    <s v="EOL.CV.RN.030499-9.01"/>
    <s v="030499"/>
    <x v="1"/>
    <x v="3"/>
    <n v="890761"/>
    <s v="EURUS 2 3LER"/>
    <n v="15.2"/>
    <n v="15.2"/>
    <n v="11.028974852678571"/>
    <n v="11.028974852678571"/>
    <n v="7411.4711010000001"/>
    <n v="243.39135957313445"/>
    <n v="1803888.0277093856"/>
    <n v="0"/>
  </r>
  <r>
    <s v="02/2021"/>
    <x v="1"/>
    <n v="672"/>
    <s v="EOL.CV.RN.030504-9.01"/>
    <s v="030504"/>
    <x v="1"/>
    <x v="3"/>
    <n v="890760"/>
    <s v="EURUS 3 3LER"/>
    <n v="16.100000000000001"/>
    <n v="15"/>
    <n v="9.159706372023809"/>
    <n v="9.159706372023809"/>
    <n v="6155.322682"/>
    <n v="248.18606746918243"/>
    <n v="1527665.330449441"/>
    <n v="0"/>
  </r>
  <r>
    <s v="02/2021"/>
    <x v="1"/>
    <n v="672"/>
    <s v="EOL.CV.RN.030509-0.01"/>
    <s v="030509"/>
    <x v="1"/>
    <x v="3"/>
    <n v="891945"/>
    <s v="EURUS IV"/>
    <n v="12.4"/>
    <n v="13.699996000000001"/>
    <n v="9.0961399300595236"/>
    <n v="9.0961399360119035"/>
    <n v="6112.6060369999996"/>
    <n v="270.50143713537227"/>
    <n v="1653468.7176508524"/>
    <n v="0"/>
  </r>
  <r>
    <s v="02/2021"/>
    <x v="1"/>
    <n v="672"/>
    <s v="EOL.CV.RN.030351-8.01"/>
    <s v="030351"/>
    <x v="1"/>
    <x v="3"/>
    <n v="20045"/>
    <s v="EURUS VI"/>
    <n v="3.16"/>
    <n v="3"/>
    <n v="1.6473758794642859"/>
    <n v="1.6473758794642859"/>
    <n v="1107.036591"/>
    <n v="310.09323226242071"/>
    <n v="343284.55473596143"/>
    <n v="0"/>
  </r>
  <r>
    <s v="02/2021"/>
    <x v="1"/>
    <n v="672"/>
    <s v="EOL.CV.CE.030352-6.01"/>
    <s v="030352"/>
    <x v="1"/>
    <x v="3"/>
    <n v="20014"/>
    <s v="FAÍSA I"/>
    <n v="9.3699999999999992"/>
    <n v="9"/>
    <n v="7.431929267857142"/>
    <n v="7.431929267857142"/>
    <n v="4994.2564679999996"/>
    <n v="315.59221891454098"/>
    <n v="1576148.480564418"/>
    <n v="0"/>
  </r>
  <r>
    <s v="02/2021"/>
    <x v="1"/>
    <n v="672"/>
    <s v="EOL.CV.CE.030331-3.01"/>
    <s v="030331"/>
    <x v="1"/>
    <x v="3"/>
    <n v="20015"/>
    <s v="FAÍSA II"/>
    <n v="9.5399999999999991"/>
    <n v="9"/>
    <n v="7.6267454806547619"/>
    <n v="7.6267454806547619"/>
    <n v="5125.172963"/>
    <n v="315.57154603239019"/>
    <n v="1617358.7556173161"/>
    <n v="0"/>
  </r>
  <r>
    <s v="02/2021"/>
    <x v="1"/>
    <n v="672"/>
    <s v="EOL.CV.CE.030332-1.01"/>
    <s v="030332"/>
    <x v="1"/>
    <x v="3"/>
    <n v="20016"/>
    <s v="FAÍSA III"/>
    <n v="8.31"/>
    <n v="8"/>
    <n v="6.9202812633928579"/>
    <n v="6.9202812633928579"/>
    <n v="4650.4290090000004"/>
    <n v="315.65423756099347"/>
    <n v="1467927.6231674214"/>
    <n v="0"/>
  </r>
  <r>
    <s v="02/2021"/>
    <x v="1"/>
    <n v="672"/>
    <s v="EOL.CV.CE.030329-1.01"/>
    <s v="030329"/>
    <x v="1"/>
    <x v="3"/>
    <n v="20017"/>
    <s v="FAÍSA IV"/>
    <n v="8.5500000000000007"/>
    <n v="8"/>
    <n v="6.2662967008928563"/>
    <n v="6.2662967008928563"/>
    <n v="4210.9513829999996"/>
    <n v="315.61289179669183"/>
    <n v="1329030.5432039087"/>
    <n v="0"/>
  </r>
  <r>
    <s v="02/2021"/>
    <x v="1"/>
    <n v="672"/>
    <s v="EOL.CV.CE.030309-7.01"/>
    <s v="030309"/>
    <x v="1"/>
    <x v="3"/>
    <n v="20018"/>
    <s v="FAÍSA V"/>
    <n v="9.09"/>
    <n v="9"/>
    <n v="7.880693255952381"/>
    <n v="7.880693255952381"/>
    <n v="5295.8258679999999"/>
    <n v="315.63356467884267"/>
    <n v="1671540.396635266"/>
    <n v="0"/>
  </r>
  <r>
    <s v="02/2021"/>
    <x v="1"/>
    <n v="672"/>
    <s v="EOL.CV.RN.030502-2.01"/>
    <s v="030502"/>
    <x v="1"/>
    <x v="3"/>
    <n v="890277"/>
    <s v="FAROL"/>
    <n v="8.8000000000000007"/>
    <n v="9.0999970000000001"/>
    <n v="8.4196142142857155"/>
    <n v="8.4196141874999988"/>
    <n v="5657.9807339999988"/>
    <n v="267.64459034731038"/>
    <n v="1514327.9357444043"/>
    <n v="2.6785715233147911E-8"/>
  </r>
  <r>
    <s v="02/2021"/>
    <x v="1"/>
    <n v="672"/>
    <s v="EOL.CV.RS.030343-7.01"/>
    <s v="030343"/>
    <x v="1"/>
    <x v="3"/>
    <n v="8855"/>
    <s v="FAZENDA DO ROSARIO"/>
    <n v="3.29"/>
    <n v="3"/>
    <n v="2.464322806547619"/>
    <n v="2.464322806547619"/>
    <n v="1656.0249260000001"/>
    <n v="301.82407940208952"/>
    <n v="499828.19875686342"/>
    <n v="0"/>
  </r>
  <r>
    <s v="02/2021"/>
    <x v="1"/>
    <n v="672"/>
    <s v="EOL.CV.RS.030478-6.01"/>
    <s v="030478"/>
    <x v="1"/>
    <x v="3"/>
    <n v="888228"/>
    <s v="FAZENDA ROSARIO 2 3LER"/>
    <n v="8"/>
    <n v="7.9"/>
    <n v="6.0874157604166665"/>
    <n v="6.0874157604166665"/>
    <n v="4090.743391"/>
    <n v="251.02293630767747"/>
    <n v="1026870.4176900455"/>
    <n v="0"/>
  </r>
  <r>
    <s v="02/2021"/>
    <x v="1"/>
    <n v="672"/>
    <s v="EOL.CV.RS.030334-8.01"/>
    <s v="030334"/>
    <x v="1"/>
    <x v="3"/>
    <n v="8856"/>
    <s v="FAZENDA DO ROSARIO 3"/>
    <n v="5.55"/>
    <n v="5"/>
    <n v="4.018417699404762"/>
    <n v="4.018417699404762"/>
    <n v="2700.376694"/>
    <n v="301.82407940208952"/>
    <n v="815038.70970540796"/>
    <n v="0"/>
  </r>
  <r>
    <s v="02/2021"/>
    <x v="1"/>
    <n v="672"/>
    <s v="UTE.AI.SP.028058-5.01"/>
    <s v="028058"/>
    <x v="3"/>
    <x v="6"/>
    <n v="8497"/>
    <s v="FERRARI"/>
    <n v="35.6"/>
    <n v="23.800006"/>
    <n v="1.3878705357142857E-3"/>
    <n v="1.3878705357142857E-3"/>
    <n v="0.93264899999999995"/>
    <n v="331.67302271083804"/>
    <n v="309.3345129582404"/>
    <n v="0"/>
  </r>
  <r>
    <s v="02/2021"/>
    <x v="1"/>
    <n v="672"/>
    <s v="EOL.CV.RS.031477-3.01"/>
    <s v="031477"/>
    <x v="1"/>
    <x v="3"/>
    <n v="896788"/>
    <s v="Usina Eólica Galpões"/>
    <n v="3.5"/>
    <n v="2.0999989999999999"/>
    <n v="2.3561957604166666"/>
    <n v="1.4642379925595239"/>
    <n v="983.96793100000002"/>
    <n v="208.26004308166898"/>
    <n v="204921.20370104071"/>
    <n v="0.89195776785714265"/>
  </r>
  <r>
    <s v="02/2021"/>
    <x v="1"/>
    <n v="672"/>
    <s v="EOL.CV.RN.030700-9.01"/>
    <s v="030700"/>
    <x v="1"/>
    <x v="3"/>
    <n v="909542"/>
    <s v="GE Jangada"/>
    <n v="10.3"/>
    <n v="10.3"/>
    <n v="13.426130776785715"/>
    <n v="13.426130776785715"/>
    <n v="9022.3598820000007"/>
    <n v="224.23972499774504"/>
    <n v="2023171.4987703676"/>
    <n v="0"/>
  </r>
  <r>
    <s v="02/2021"/>
    <x v="1"/>
    <n v="672"/>
    <s v="UTE.PE.MA.029705-4.01"/>
    <s v="029705"/>
    <x v="5"/>
    <x v="8"/>
    <n v="8564"/>
    <s v="GERAMAR I 4LEN10"/>
    <n v="120.8"/>
    <n v="119.99999699999999"/>
    <n v="30.545791796130953"/>
    <n v="30.336789717261905"/>
    <n v="20386.322690000001"/>
    <n v="316.42220890244175"/>
    <n v="6450685.256967769"/>
    <n v="0.20900207886904809"/>
  </r>
  <r>
    <s v="02/2021"/>
    <x v="1"/>
    <n v="672"/>
    <s v="UTE.PE.MA.029668-6.01"/>
    <s v="029668"/>
    <x v="5"/>
    <x v="8"/>
    <n v="8567"/>
    <s v="GERAMAR II"/>
    <n v="120.8"/>
    <n v="119.99999699999999"/>
    <n v="30.148490078869049"/>
    <n v="29.932222456845238"/>
    <n v="20114.453491"/>
    <n v="316.65504349324561"/>
    <n v="6369343.1450354708"/>
    <n v="0.21626762202380892"/>
  </r>
  <r>
    <s v="02/2021"/>
    <x v="1"/>
    <n v="672"/>
    <s v="UTE.PE.BA.029653-8.01"/>
    <s v="029653"/>
    <x v="5"/>
    <x v="8"/>
    <n v="8573"/>
    <s v="GLOBAL I"/>
    <n v="105.3"/>
    <n v="105.00000300000001"/>
    <n v="1.6996690029761905"/>
    <n v="1.6996689895833332"/>
    <n v="1142.177561"/>
    <n v="316.42220890244175"/>
    <n v="361410.34681042342"/>
    <n v="1.339285727822027E-8"/>
  </r>
  <r>
    <s v="02/2021"/>
    <x v="1"/>
    <n v="672"/>
    <s v="UTE.PE.BA.029639-2.01"/>
    <s v="029639"/>
    <x v="5"/>
    <x v="8"/>
    <n v="8572"/>
    <s v="GLOBAL II"/>
    <n v="109.3"/>
    <n v="109"/>
    <n v="1.7123154508928573"/>
    <n v="1.7117663288690477"/>
    <n v="1150.306973"/>
    <n v="316.42220890244175"/>
    <n v="363982.67331254139"/>
    <n v="5.4912202380969736E-4"/>
  </r>
  <r>
    <s v="02/2021"/>
    <x v="1"/>
    <n v="672"/>
    <s v="UTE.PE.GO.029460-8.01"/>
    <s v="029460"/>
    <x v="6"/>
    <x v="9"/>
    <n v="8417"/>
    <s v="GOIANIA II"/>
    <n v="65.3"/>
    <n v="64.999999000000003"/>
    <n v="0.76013588988095238"/>
    <n v="0.76013587797619042"/>
    <n v="510.81130999999993"/>
    <n v="341.82085555612736"/>
    <n v="174605.95901194616"/>
    <n v="1.1904761959293691E-8"/>
  </r>
  <r>
    <s v="02/2021"/>
    <x v="1"/>
    <n v="672"/>
    <s v="UTE.FL.MT.030863-3.01"/>
    <s v="030863"/>
    <x v="3"/>
    <x v="11"/>
    <n v="889974"/>
    <s v="GUAÇU"/>
    <n v="15.1"/>
    <n v="15"/>
    <n v="7.4320190297619053"/>
    <n v="7.3828003556547621"/>
    <n v="4961.2418390000003"/>
    <n v="190.65233651943237"/>
    <n v="945872.34864331549"/>
    <n v="4.9218674107142611E-2"/>
  </r>
  <r>
    <s v="02/2021"/>
    <x v="1"/>
    <n v="672"/>
    <s v="UFV.RS.SP.032326-8.01"/>
    <s v="032326"/>
    <x v="2"/>
    <x v="4"/>
    <n v="909381"/>
    <s v="UFV GUAIMBE 1"/>
    <n v="5.9"/>
    <n v="5.9"/>
    <n v="5.6147034866071426"/>
    <n v="5.6147034866071426"/>
    <n v="3773.080743"/>
    <n v="336.28172648099337"/>
    <n v="1268818.1064082293"/>
    <n v="0"/>
  </r>
  <r>
    <s v="02/2021"/>
    <x v="1"/>
    <n v="672"/>
    <s v="UFV.RS.SP.032327-6.01"/>
    <s v="032327"/>
    <x v="2"/>
    <x v="4"/>
    <n v="909765"/>
    <s v="UFV GUAIMBE 2"/>
    <n v="5.9"/>
    <n v="5.9"/>
    <n v="6.8446274062499999"/>
    <n v="6.8446274062499999"/>
    <n v="4599.5896169999996"/>
    <n v="336.28172648099337"/>
    <n v="1546757.937508811"/>
    <n v="0"/>
  </r>
  <r>
    <s v="02/2021"/>
    <x v="1"/>
    <n v="672"/>
    <s v="UFV.RS.SP.032328-4.01"/>
    <s v="032328"/>
    <x v="2"/>
    <x v="4"/>
    <n v="909766"/>
    <s v="UFV GUAIMBE 3"/>
    <n v="5.9"/>
    <n v="5.9"/>
    <n v="6.9484853556547614"/>
    <n v="6.9484853556547614"/>
    <n v="4669.3821589999998"/>
    <n v="343.83424499654245"/>
    <n v="1605493.4892400904"/>
    <n v="0"/>
  </r>
  <r>
    <s v="02/2021"/>
    <x v="1"/>
    <n v="672"/>
    <s v="UFV.RS.SP.032329-2.01"/>
    <s v="032329"/>
    <x v="2"/>
    <x v="4"/>
    <n v="909745"/>
    <s v="UFV GUAIMBE 4"/>
    <n v="5.9"/>
    <n v="5.9"/>
    <n v="6.7583374434523815"/>
    <n v="6.7583374434523815"/>
    <n v="4541.6027620000004"/>
    <n v="343.83424499654245"/>
    <n v="1561558.5567464819"/>
    <n v="0"/>
  </r>
  <r>
    <s v="02/2021"/>
    <x v="1"/>
    <n v="672"/>
    <s v="UFV.RS.SP.032330-6.01"/>
    <s v="032330"/>
    <x v="2"/>
    <x v="4"/>
    <n v="909746"/>
    <s v="UFV GUAIMBE 5"/>
    <n v="5.9"/>
    <n v="5.9"/>
    <n v="6.8988642857142857"/>
    <n v="6.8988642857142857"/>
    <n v="4636.0367999999999"/>
    <n v="343.83424499654245"/>
    <n v="1594028.2129041867"/>
    <n v="0"/>
  </r>
  <r>
    <s v="02/2021"/>
    <x v="1"/>
    <n v="672"/>
    <s v="EOL.CV.BA.030328-3.01"/>
    <s v="030328"/>
    <x v="1"/>
    <x v="3"/>
    <n v="20026"/>
    <s v="GUANAMBI 2LER"/>
    <n v="8.48"/>
    <n v="8"/>
    <n v="4.3199063839285712"/>
    <n v="4.3199063839285712"/>
    <n v="2902.9770899999999"/>
    <n v="299.63275389410177"/>
    <n v="869827.01996818569"/>
    <n v="0"/>
  </r>
  <r>
    <s v="02/2021"/>
    <x v="1"/>
    <n v="672"/>
    <s v="UTE.AI.SP.030095-0.01"/>
    <s v="030095"/>
    <x v="3"/>
    <x v="6"/>
    <n v="892646"/>
    <s v="GUARANI TANABI"/>
    <n v="7.4"/>
    <n v="10.6"/>
    <n v="0"/>
    <n v="0"/>
    <n v="0"/>
    <n v="225.54935623333679"/>
    <n v="0"/>
    <n v="0"/>
  </r>
  <r>
    <s v="02/2021"/>
    <x v="1"/>
    <n v="672"/>
    <s v="UTE.AI.SP.031445-5.01"/>
    <s v="031445"/>
    <x v="3"/>
    <x v="6"/>
    <n v="895701"/>
    <s v="GUARANI TANABI 2"/>
    <n v="13.3"/>
    <n v="11.3"/>
    <n v="0"/>
    <n v="0"/>
    <n v="0"/>
    <n v="223.87725781067138"/>
    <n v="0"/>
    <n v="0"/>
  </r>
  <r>
    <s v="02/2021"/>
    <x v="1"/>
    <n v="672"/>
    <s v="EOL.CV.BA.030342-9.01"/>
    <s v="030342"/>
    <x v="1"/>
    <x v="3"/>
    <n v="20031"/>
    <s v="GUIRAPÃ"/>
    <n v="13.6"/>
    <n v="13"/>
    <n v="6.8813685267857148"/>
    <n v="6.8813685267857148"/>
    <n v="4624.2796500000004"/>
    <n v="299.63275389410177"/>
    <n v="1385585.6463059532"/>
    <n v="0"/>
  </r>
  <r>
    <s v="02/2021"/>
    <x v="1"/>
    <n v="672"/>
    <s v="UFV.RS.BA.033757-9.01"/>
    <s v="033757"/>
    <x v="2"/>
    <x v="4"/>
    <n v="909580"/>
    <s v="HORIZONTE MP 1"/>
    <n v="9.1999999999999993"/>
    <n v="9.1999999999999993"/>
    <n v="3.3156308690476188"/>
    <n v="3.3156308690476188"/>
    <n v="2228.103944"/>
    <n v="432.53362012953329"/>
    <n v="963729.86492321093"/>
    <n v="0"/>
  </r>
  <r>
    <s v="02/2021"/>
    <x v="1"/>
    <n v="672"/>
    <s v="UFV.RS.BA.033777-3.01"/>
    <s v="033777"/>
    <x v="2"/>
    <x v="4"/>
    <n v="909743"/>
    <s v="HORIZONTE MP 11"/>
    <n v="6.1"/>
    <n v="6.1"/>
    <n v="3.7247494017857141"/>
    <n v="3.7247494017857141"/>
    <n v="2503.031598"/>
    <n v="432.53362012953329"/>
    <n v="1082645.3183815507"/>
    <n v="0"/>
  </r>
  <r>
    <s v="02/2021"/>
    <x v="1"/>
    <n v="672"/>
    <s v="UFV.RS.BA.033759-5.01"/>
    <s v="033759"/>
    <x v="2"/>
    <x v="4"/>
    <n v="909744"/>
    <s v="HORIZONTE MP 2"/>
    <n v="9.1999999999999993"/>
    <n v="9.1999999999999993"/>
    <n v="4.3505680714285715"/>
    <n v="4.3505680714285715"/>
    <n v="2923.5817440000001"/>
    <n v="432.53362012953329"/>
    <n v="1264547.3954769345"/>
    <n v="0"/>
  </r>
  <r>
    <s v="02/2021"/>
    <x v="1"/>
    <n v="672"/>
    <s v="UTE.AI.SP.029636-8.01"/>
    <s v="029636"/>
    <x v="3"/>
    <x v="6"/>
    <n v="8579"/>
    <s v="IACANGA"/>
    <n v="18.600000000000001"/>
    <n v="11.499998999999999"/>
    <n v="1.66E-2"/>
    <n v="3.569892857142857E-3"/>
    <n v="2.398968"/>
    <n v="324.4057678451349"/>
    <n v="778.23905607590757"/>
    <n v="1.3030107142857144E-2"/>
  </r>
  <r>
    <s v="02/2021"/>
    <x v="1"/>
    <n v="672"/>
    <s v="UTE.AI.MS.030269-4.01"/>
    <s v="030269"/>
    <x v="3"/>
    <x v="6"/>
    <n v="888487"/>
    <s v="IACO P1"/>
    <n v="12.8"/>
    <n v="8.0000029999999995"/>
    <n v="0"/>
    <n v="0"/>
    <n v="0"/>
    <n v="190.65233651943237"/>
    <n v="0"/>
    <n v="0"/>
  </r>
  <r>
    <s v="02/2021"/>
    <x v="1"/>
    <n v="672"/>
    <s v="UTE.AI.SP.027768-1.01"/>
    <s v="027768"/>
    <x v="3"/>
    <x v="6"/>
    <n v="8661"/>
    <s v="IBITIUVA BIOENERGETICA (ANDR)"/>
    <n v="5.3120000000000003"/>
    <n v="5.42"/>
    <n v="0"/>
    <n v="0"/>
    <n v="0"/>
    <n v="345.26927382859714"/>
    <n v="0"/>
    <n v="0"/>
  </r>
  <r>
    <s v="02/2021"/>
    <x v="1"/>
    <n v="672"/>
    <s v="UTE.AI.SP.027768-1.01"/>
    <s v="027768"/>
    <x v="3"/>
    <x v="6"/>
    <n v="8662"/>
    <s v="IBITIUVA BIOENERGETICA (IBIT)"/>
    <n v="14.288"/>
    <n v="14.58"/>
    <n v="0"/>
    <n v="0"/>
    <n v="0"/>
    <n v="345.26927382859714"/>
    <n v="0"/>
    <n v="0"/>
  </r>
  <r>
    <s v="02/2021"/>
    <x v="1"/>
    <n v="672"/>
    <s v="EOL.CV.CE.030289-9.01"/>
    <s v="030289"/>
    <x v="1"/>
    <x v="3"/>
    <n v="20067"/>
    <s v="ICARAÍ"/>
    <n v="7.84"/>
    <n v="7"/>
    <n v="6.0479906339285714"/>
    <n v="6.0479906339285714"/>
    <n v="4064.2497060000001"/>
    <n v="312.32590353471016"/>
    <n v="1269370.4616171301"/>
    <n v="0"/>
  </r>
  <r>
    <s v="02/2021"/>
    <x v="1"/>
    <n v="672"/>
    <s v="EOL.CV.CE.030372-0.01"/>
    <s v="030372"/>
    <x v="1"/>
    <x v="3"/>
    <n v="889184"/>
    <s v="ICARAÍ I"/>
    <n v="13.01"/>
    <n v="13"/>
    <n v="10.696793421130952"/>
    <n v="10.696793421130952"/>
    <n v="7188.2451789999996"/>
    <n v="293.55492654175828"/>
    <n v="2110144.785485493"/>
    <n v="0"/>
  </r>
  <r>
    <s v="02/2021"/>
    <x v="1"/>
    <n v="672"/>
    <s v="EOL.CV.CE.030356-9.01"/>
    <s v="030356"/>
    <x v="1"/>
    <x v="3"/>
    <n v="888953"/>
    <s v="ICARAÍ II"/>
    <n v="18.03"/>
    <n v="18"/>
    <n v="13.102000800595238"/>
    <n v="13.102000800595238"/>
    <n v="8804.5445380000001"/>
    <n v="293.55492654175828"/>
    <n v="2584617.4250862291"/>
    <n v="0"/>
  </r>
  <r>
    <s v="02/2021"/>
    <x v="1"/>
    <n v="672"/>
    <s v="EOL.CV.BA.030321-6.01"/>
    <s v="030321"/>
    <x v="1"/>
    <x v="3"/>
    <n v="20022"/>
    <s v="IGAPORÃ 2LER"/>
    <n v="13.95"/>
    <n v="13"/>
    <n v="6.2674744241071423"/>
    <n v="6.2674744241071423"/>
    <n v="4211.7428129999998"/>
    <n v="303.76733032426733"/>
    <n v="1279389.8703174298"/>
    <n v="0"/>
  </r>
  <r>
    <s v="02/2021"/>
    <x v="1"/>
    <n v="672"/>
    <s v="EOL.CV.BA.030315-1.01"/>
    <s v="030315"/>
    <x v="1"/>
    <x v="3"/>
    <n v="20021"/>
    <s v="ILHÉUS (ILHÉUS) 2LER"/>
    <n v="5.04"/>
    <n v="5"/>
    <n v="2.9479095208333335"/>
    <n v="2.9479095208333335"/>
    <n v="1980.9951980000001"/>
    <n v="303.76733032426733"/>
    <n v="601761.62268165336"/>
    <n v="0"/>
  </r>
  <r>
    <s v="02/2021"/>
    <x v="1"/>
    <n v="672"/>
    <s v="EOL.CV.RS.030734-3.01"/>
    <s v="030734"/>
    <x v="1"/>
    <x v="3"/>
    <n v="893224"/>
    <s v="INDIOS 2"/>
    <n v="11.5"/>
    <n v="11.5"/>
    <n v="9.280129738095237"/>
    <n v="9.280129738095237"/>
    <n v="6236.2471839999989"/>
    <n v="186.95107535354873"/>
    <n v="1165873.1172193398"/>
    <n v="0"/>
  </r>
  <r>
    <s v="02/2021"/>
    <x v="1"/>
    <n v="672"/>
    <s v="EOL.CV.RS.030894-3.01"/>
    <s v="030894"/>
    <x v="1"/>
    <x v="3"/>
    <n v="889889"/>
    <s v="INDIOS 3"/>
    <n v="8"/>
    <n v="8.800001"/>
    <n v="7.2651191354166667"/>
    <n v="7.2651192306547614"/>
    <n v="4882.1601229999997"/>
    <n v="190.83583547891814"/>
    <n v="931691.10601456265"/>
    <n v="0"/>
  </r>
  <r>
    <s v="02/2021"/>
    <x v="1"/>
    <n v="672"/>
    <s v="CGH.PH.MG.031677-6.01"/>
    <s v="031677"/>
    <x v="0"/>
    <x v="12"/>
    <n v="894966"/>
    <s v="INGÁ MIRIM"/>
    <n v="0.79"/>
    <n v="0.51"/>
    <n v="0.91150124255952369"/>
    <n v="0.91150124255952369"/>
    <n v="612.52883499999996"/>
    <n v="305.07127264743264"/>
    <n v="186864.95122669925"/>
    <n v="0"/>
  </r>
  <r>
    <s v="02/2021"/>
    <x v="1"/>
    <n v="672"/>
    <s v="EOL.CV.BA.030751-3.01"/>
    <s v="030751"/>
    <x v="1"/>
    <x v="3"/>
    <n v="893363"/>
    <s v="EOL INHAMBU - CAETITE BH"/>
    <n v="15.5"/>
    <n v="15.5"/>
    <n v="9.0765641726190474"/>
    <n v="9.0765641726190474"/>
    <n v="6099.4511240000002"/>
    <n v="181.26833093724247"/>
    <n v="1105637.3248807676"/>
    <n v="0"/>
  </r>
  <r>
    <s v="02/2021"/>
    <x v="1"/>
    <n v="672"/>
    <s v="UTE.AI.SP.029461-6.01"/>
    <s v="029461"/>
    <x v="3"/>
    <x v="6"/>
    <n v="8238"/>
    <s v="INTERLAGOS"/>
    <n v="17.600000000000001"/>
    <n v="8.0000040000000006"/>
    <n v="0"/>
    <n v="0"/>
    <n v="0"/>
    <n v="282.82514434095577"/>
    <n v="0"/>
    <n v="0"/>
  </r>
  <r>
    <s v="02/2021"/>
    <x v="1"/>
    <n v="672"/>
    <s v="PCH.PH.MT.030642-8.01"/>
    <s v="030642"/>
    <x v="8"/>
    <x v="13"/>
    <n v="895103"/>
    <s v="INXU 3LER"/>
    <n v="17.11"/>
    <n v="16.5"/>
    <n v="14.415567319940475"/>
    <n v="14.415567319940475"/>
    <n v="9687.2612389999995"/>
    <n v="259.57349872229634"/>
    <n v="2514556.2928441172"/>
    <n v="0"/>
  </r>
  <r>
    <s v="02/2021"/>
    <x v="1"/>
    <n v="672"/>
    <s v="UTE.AI.SP.030199-0.01"/>
    <s v="030199"/>
    <x v="3"/>
    <x v="6"/>
    <n v="8647"/>
    <s v="IPAUSSU"/>
    <n v="27"/>
    <n v="19"/>
    <n v="0"/>
    <n v="0"/>
    <n v="0"/>
    <n v="341.63099524261281"/>
    <n v="0"/>
    <n v="0"/>
  </r>
  <r>
    <s v="02/2021"/>
    <x v="1"/>
    <n v="672"/>
    <s v="EOL.CV.CE.031485-4.01"/>
    <s v="031485"/>
    <x v="1"/>
    <x v="3"/>
    <n v="895301"/>
    <s v="ITAREMA I"/>
    <n v="14.6"/>
    <n v="13.499997"/>
    <n v="9.8481997455357142"/>
    <n v="9.8481997663690475"/>
    <n v="6617.9902430000002"/>
    <n v="207.38402861473816"/>
    <n v="1372465.47792637"/>
    <n v="0"/>
  </r>
  <r>
    <s v="02/2021"/>
    <x v="1"/>
    <n v="672"/>
    <s v="EOL.CV.CE.031483-8.01"/>
    <s v="031483"/>
    <x v="1"/>
    <x v="3"/>
    <n v="895302"/>
    <s v="ITAREMA II"/>
    <n v="13.9"/>
    <n v="13.000004000000001"/>
    <n v="9.4484647693452395"/>
    <n v="9.4484646309523814"/>
    <n v="6349.3682320000007"/>
    <n v="207.40055718958592"/>
    <n v="1316862.5091186562"/>
    <n v="1.3839285797768667E-7"/>
  </r>
  <r>
    <s v="02/2021"/>
    <x v="1"/>
    <n v="672"/>
    <s v="EOL.CV.CE.031484-6.01"/>
    <s v="031484"/>
    <x v="1"/>
    <x v="3"/>
    <n v="896908"/>
    <s v="ITAREMA III"/>
    <n v="8.1"/>
    <n v="7.6000009999999998"/>
    <n v="5.9821630580357139"/>
    <n v="5.9821630059523807"/>
    <n v="4020.0135399999999"/>
    <n v="207.43361433928141"/>
    <n v="833885.93829504936"/>
    <n v="5.2083333371012403E-8"/>
  </r>
  <r>
    <s v="02/2021"/>
    <x v="1"/>
    <n v="672"/>
    <s v="EOL.CV.CE.031813-2.01"/>
    <s v="031813"/>
    <x v="1"/>
    <x v="3"/>
    <n v="899705"/>
    <s v="ITAREMA IV"/>
    <n v="9.6999999999999993"/>
    <n v="8.8235740000000007"/>
    <n v="6.1837284880952375"/>
    <n v="6.1837284345238102"/>
    <n v="4155.4655080000002"/>
    <n v="206.49941981712342"/>
    <n v="858101.2164720681"/>
    <n v="5.3571427759466348E-8"/>
  </r>
  <r>
    <s v="02/2021"/>
    <x v="1"/>
    <n v="672"/>
    <s v="EOL.CV.CE.031814-0.01"/>
    <s v="031814"/>
    <x v="1"/>
    <x v="3"/>
    <n v="900173"/>
    <s v="ITAREMA IX"/>
    <n v="13.2"/>
    <n v="11.545743"/>
    <n v="8.9297391413690477"/>
    <n v="8.9297392142857142"/>
    <n v="6000.7847519999996"/>
    <n v="207.91822642705858"/>
    <n v="1247672.5228063765"/>
    <n v="0"/>
  </r>
  <r>
    <s v="02/2021"/>
    <x v="1"/>
    <n v="672"/>
    <s v="EOL.CV.CE.031482-0.01"/>
    <s v="031482"/>
    <x v="1"/>
    <x v="3"/>
    <n v="895304"/>
    <s v="ITAREMA V"/>
    <n v="9.1"/>
    <n v="7.9499300000000002"/>
    <n v="7.10253378125"/>
    <n v="7.1025338154761899"/>
    <n v="4772.9027239999996"/>
    <n v="207.41708576443366"/>
    <n v="989981.57364920701"/>
    <n v="0"/>
  </r>
  <r>
    <s v="02/2021"/>
    <x v="1"/>
    <n v="672"/>
    <s v="EOL.CV.CE.031815-9.01"/>
    <s v="031815"/>
    <x v="1"/>
    <x v="3"/>
    <n v="899727"/>
    <s v="ITAREMA VI"/>
    <n v="11"/>
    <n v="10.043856"/>
    <n v="7.3880956101190476"/>
    <n v="7.388095715773809"/>
    <n v="4964.8003209999997"/>
    <n v="206.46789078134708"/>
    <n v="1025071.8504274249"/>
    <n v="0"/>
  </r>
  <r>
    <s v="02/2021"/>
    <x v="1"/>
    <n v="672"/>
    <s v="EOL.CV.CE.031816-7.01"/>
    <s v="031816"/>
    <x v="1"/>
    <x v="3"/>
    <n v="900175"/>
    <s v="ITAREMA VII"/>
    <n v="9.5"/>
    <n v="8.7297049999999992"/>
    <n v="6.3307061205357149"/>
    <n v="6.3307062127976197"/>
    <n v="4254.2345750000004"/>
    <n v="206.48365529923524"/>
    <n v="878429.90554638859"/>
    <n v="0"/>
  </r>
  <r>
    <s v="02/2021"/>
    <x v="1"/>
    <n v="672"/>
    <s v="EOL.CV.CE.031817-5.01"/>
    <s v="031817"/>
    <x v="1"/>
    <x v="3"/>
    <n v="900736"/>
    <s v="ITAREMA VIII"/>
    <n v="10.199999999999999"/>
    <n v="9.1000010000000007"/>
    <n v="6.9738715967261911"/>
    <n v="6.9738715952380952"/>
    <n v="4686.4417119999998"/>
    <n v="206.51518433501158"/>
    <n v="967821.37402896723"/>
    <n v="1.4880957418686842E-9"/>
  </r>
  <r>
    <s v="02/2021"/>
    <x v="1"/>
    <n v="672"/>
    <s v="UTE.AI.MG.030094-2.01"/>
    <s v="030094"/>
    <x v="3"/>
    <x v="6"/>
    <n v="8686"/>
    <s v="ITUIUTABA"/>
    <n v="17.899999999999999"/>
    <n v="9.3000039999999995"/>
    <n v="6.9613095238095234E-6"/>
    <n v="0"/>
    <n v="0"/>
    <n v="302.13197487224983"/>
    <n v="0"/>
    <n v="6.9613095238095234E-6"/>
  </r>
  <r>
    <s v="02/2021"/>
    <x v="1"/>
    <n v="672"/>
    <s v="UFV.RS.BA.032320-9.01"/>
    <s v="032320"/>
    <x v="2"/>
    <x v="4"/>
    <n v="909384"/>
    <s v="Ituverava 5"/>
    <n v="8.4"/>
    <n v="8.4"/>
    <n v="5.8868052782738101"/>
    <n v="5.8868052782738101"/>
    <n v="3955.9331470000002"/>
    <n v="334.59992854351032"/>
    <n v="1323654.948309104"/>
    <n v="0"/>
  </r>
  <r>
    <s v="02/2021"/>
    <x v="1"/>
    <n v="672"/>
    <s v="UFV.RS.BA.032322-5.01"/>
    <s v="032322"/>
    <x v="2"/>
    <x v="4"/>
    <n v="909832"/>
    <s v="Ituverava 7"/>
    <n v="8.4"/>
    <n v="8.4"/>
    <n v="5.6883318110119045"/>
    <n v="5.6883318110119045"/>
    <n v="3822.5589769999997"/>
    <n v="334.63107294975993"/>
    <n v="1279147.0118872465"/>
    <n v="0"/>
  </r>
  <r>
    <s v="02/2021"/>
    <x v="1"/>
    <n v="672"/>
    <s v="UFV.RS.BA.032316-0.01"/>
    <s v="032316"/>
    <x v="2"/>
    <x v="4"/>
    <n v="909288"/>
    <s v="Ituverava 1"/>
    <n v="8.4"/>
    <n v="8.4"/>
    <n v="5.9793977857142853"/>
    <n v="5.9793977857142853"/>
    <n v="4018.1553119999999"/>
    <n v="334.53763973101093"/>
    <n v="1344224.1941491037"/>
    <n v="0"/>
  </r>
  <r>
    <s v="02/2021"/>
    <x v="1"/>
    <n v="672"/>
    <s v="UFV.RS.BA.032317-9.01"/>
    <s v="032317"/>
    <x v="2"/>
    <x v="4"/>
    <n v="909306"/>
    <s v="Ituverava 2"/>
    <n v="8.4"/>
    <n v="8.4"/>
    <n v="6.073874745535714"/>
    <n v="6.073874745535714"/>
    <n v="4081.6438289999996"/>
    <n v="334.55321193413573"/>
    <n v="1365527.0529630941"/>
    <n v="0"/>
  </r>
  <r>
    <s v="02/2021"/>
    <x v="1"/>
    <n v="672"/>
    <s v="UFV.RS.BA.032318-7.01"/>
    <s v="032318"/>
    <x v="2"/>
    <x v="4"/>
    <n v="909289"/>
    <s v="Ituverava 3"/>
    <n v="8.4"/>
    <n v="8.4"/>
    <n v="6.1083203065476184"/>
    <n v="6.1083203065476184"/>
    <n v="4104.7912459999998"/>
    <n v="334.56878413726059"/>
    <n v="1373335.0163114909"/>
    <n v="0"/>
  </r>
  <r>
    <s v="02/2021"/>
    <x v="1"/>
    <n v="672"/>
    <s v="UFV.RS.BA.032319-5.01"/>
    <s v="032319"/>
    <x v="2"/>
    <x v="4"/>
    <n v="909833"/>
    <s v="Ituverava 4"/>
    <n v="8.4"/>
    <n v="8.4"/>
    <n v="6.0632535282738091"/>
    <n v="6.0632535282738091"/>
    <n v="4074.5063709999999"/>
    <n v="334.58435634038545"/>
    <n v="1363266.0915458347"/>
    <n v="0"/>
  </r>
  <r>
    <s v="02/2021"/>
    <x v="1"/>
    <n v="672"/>
    <s v="UFV.RS.BA.032321-7.01"/>
    <s v="032321"/>
    <x v="2"/>
    <x v="4"/>
    <n v="909385"/>
    <s v="Ituverava 6"/>
    <n v="8.4"/>
    <n v="8.4"/>
    <n v="6.1429865863095241"/>
    <n v="6.1429865863095241"/>
    <n v="4128.0869860000003"/>
    <n v="334.61550074663512"/>
    <n v="1381321.8939460579"/>
    <n v="0"/>
  </r>
  <r>
    <s v="02/2021"/>
    <x v="1"/>
    <n v="672"/>
    <s v="UTE.AI.GO.028112-3.01"/>
    <s v="028112"/>
    <x v="3"/>
    <x v="6"/>
    <n v="545"/>
    <s v="ESPLANADA (ALBIOMA)"/>
    <n v="16.600000000000001"/>
    <n v="15.300034"/>
    <n v="3.668154761904762E-6"/>
    <n v="0"/>
    <n v="0"/>
    <n v="315.97717151492435"/>
    <n v="0"/>
    <n v="3.668154761904762E-6"/>
  </r>
  <r>
    <s v="02/2021"/>
    <x v="1"/>
    <n v="672"/>
    <s v="UTE.AI.GO.030043-8.01"/>
    <s v="030043"/>
    <x v="3"/>
    <x v="6"/>
    <n v="8638"/>
    <s v="JATAÍ (BIO)"/>
    <n v="32"/>
    <n v="34"/>
    <n v="9.2281249999999997E-5"/>
    <n v="9.2281249999999997E-5"/>
    <n v="6.2012999999999999E-2"/>
    <n v="340.06760945178144"/>
    <n v="21.088612664933322"/>
    <n v="0"/>
  </r>
  <r>
    <s v="02/2021"/>
    <x v="1"/>
    <n v="672"/>
    <s v="EOL.CV.RN.031802-7.01"/>
    <s v="031802"/>
    <x v="1"/>
    <x v="3"/>
    <n v="909109"/>
    <s v="Jericó"/>
    <n v="11.4"/>
    <n v="11.399994"/>
    <n v="8.4243525892857143"/>
    <n v="8.4243526056547609"/>
    <n v="5661.1649509999988"/>
    <n v="179.02921380412155"/>
    <n v="1013513.9103929781"/>
    <n v="0"/>
  </r>
  <r>
    <s v="02/2021"/>
    <x v="1"/>
    <n v="672"/>
    <s v="EOL.CV.RN.030902-8.02"/>
    <s v="030902"/>
    <x v="1"/>
    <x v="3"/>
    <n v="889873"/>
    <s v="JUNCO 1"/>
    <n v="13.1"/>
    <n v="12.100001000000001"/>
    <n v="10.707640337797619"/>
    <n v="10.243705441964286"/>
    <n v="6883.7700569999997"/>
    <n v="198.15802976260778"/>
    <n v="1364074.3118339542"/>
    <n v="0.46393489583333358"/>
  </r>
  <r>
    <s v="02/2021"/>
    <x v="1"/>
    <n v="672"/>
    <s v="EOL.CV.RN.030914-1.02"/>
    <s v="030914"/>
    <x v="1"/>
    <x v="3"/>
    <n v="889874"/>
    <s v="JUNCO 2"/>
    <n v="11.8"/>
    <n v="11.400001"/>
    <n v="10.904657617559524"/>
    <n v="10.904657693452382"/>
    <n v="7327.929970000001"/>
    <n v="198.15802976260778"/>
    <n v="1452088.1650935658"/>
    <n v="0"/>
  </r>
  <r>
    <s v="02/2021"/>
    <x v="1"/>
    <n v="672"/>
    <s v="EOL.CV.RN.030660-6.01"/>
    <s v="030660"/>
    <x v="1"/>
    <x v="3"/>
    <n v="890670"/>
    <s v="JUREMAS 2LFA"/>
    <n v="6.6"/>
    <n v="7.5000010000000001"/>
    <n v="4.4563686517857137"/>
    <n v="4.4563686785714287"/>
    <n v="2994.679752"/>
    <n v="271.72009205895114"/>
    <n v="813714.65790051699"/>
    <n v="0"/>
  </r>
  <r>
    <s v="02/2021"/>
    <x v="1"/>
    <n v="672"/>
    <s v="UTE.AI.MG.029717-8.01"/>
    <s v="029717"/>
    <x v="3"/>
    <x v="6"/>
    <n v="8492"/>
    <s v="LDC BIOENERGIA LAGOA DA PRATA"/>
    <n v="12.6"/>
    <n v="19"/>
    <n v="0"/>
    <n v="0"/>
    <n v="0"/>
    <n v="324.82604305898354"/>
    <n v="0"/>
    <n v="0"/>
  </r>
  <r>
    <s v="02/2021"/>
    <x v="1"/>
    <n v="672"/>
    <s v="EOL.CV.BA.032349-7.01"/>
    <s v="032349"/>
    <x v="1"/>
    <x v="3"/>
    <n v="909502"/>
    <s v="Laranjeiras I"/>
    <n v="11.7"/>
    <n v="11.7"/>
    <n v="7.2888310416666666"/>
    <n v="7.2888310416666666"/>
    <n v="4898.0944600000003"/>
    <n v="222.55792706026196"/>
    <n v="1090109.7495629534"/>
    <n v="0"/>
  </r>
  <r>
    <s v="02/2021"/>
    <x v="1"/>
    <n v="672"/>
    <s v="EOL.CV.BA.032350-0.01"/>
    <s v="032350"/>
    <x v="1"/>
    <x v="3"/>
    <n v="909543"/>
    <s v="Laranjeiras II"/>
    <n v="13.2"/>
    <n v="13.2"/>
    <n v="7.6878325089285715"/>
    <n v="7.6878325089285715"/>
    <n v="5166.223446"/>
    <n v="222.54235485713713"/>
    <n v="1149703.5313909939"/>
    <n v="0"/>
  </r>
  <r>
    <s v="02/2021"/>
    <x v="1"/>
    <n v="672"/>
    <s v="EOL.CV.BA.032351-9.01"/>
    <s v="032351"/>
    <x v="1"/>
    <x v="3"/>
    <n v="909544"/>
    <s v="Laranjeiras V"/>
    <n v="10.8"/>
    <n v="10.8"/>
    <n v="7.2551168080357149"/>
    <n v="7.2551168080357149"/>
    <n v="4875.4384950000003"/>
    <n v="222.55792706026196"/>
    <n v="1085067.4849570035"/>
    <n v="0"/>
  </r>
  <r>
    <s v="02/2021"/>
    <x v="1"/>
    <n v="672"/>
    <s v="UTE.AI.MS.029718-6.01"/>
    <s v="029718"/>
    <x v="3"/>
    <x v="6"/>
    <n v="8470"/>
    <s v="LDC BIOENERGIA RIO BRILHANTE"/>
    <n v="23.8"/>
    <n v="21.999998999999999"/>
    <n v="3.447381473214286"/>
    <n v="3.4473814553571431"/>
    <n v="2316.6403380000002"/>
    <n v="324.82604305898354"/>
    <n v="752505.1141833663"/>
    <n v="1.7857142812057906E-8"/>
  </r>
  <r>
    <s v="02/2021"/>
    <x v="1"/>
    <n v="672"/>
    <s v="EOL.CV.BA.030317-8.01"/>
    <s v="030317"/>
    <x v="1"/>
    <x v="3"/>
    <n v="20025"/>
    <s v="LICÍNIO DE ALMEIDA 2LER"/>
    <n v="10.94"/>
    <n v="10"/>
    <n v="5.6027442514880947"/>
    <n v="5.6027442514880947"/>
    <n v="3765.0441369999999"/>
    <n v="299.63275389410177"/>
    <n v="1128130.5433021518"/>
    <n v="0"/>
  </r>
  <r>
    <s v="02/2021"/>
    <x v="1"/>
    <n v="672"/>
    <s v="UTE.GN.ES.030054-3.01"/>
    <s v="030054"/>
    <x v="4"/>
    <x v="14"/>
    <n v="8773"/>
    <s v="LINHARES"/>
    <n v="98.7"/>
    <n v="96.000000999999997"/>
    <n v="188.65913813244046"/>
    <n v="188.65913809375002"/>
    <n v="126778.940799"/>
    <n v="283.09194045120574"/>
    <n v="35890096.359137446"/>
    <n v="3.8690467633950035E-8"/>
  </r>
  <r>
    <s v="02/2021"/>
    <x v="1"/>
    <n v="672"/>
    <s v="EOL.CV.RN.030661-4.01"/>
    <s v="030661"/>
    <x v="1"/>
    <x v="3"/>
    <n v="890669"/>
    <s v="MACACOS 2LFA"/>
    <n v="8.6999999999999993"/>
    <n v="9.6999999999999993"/>
    <n v="5.7645859508928572"/>
    <n v="5.7645859866071429"/>
    <n v="3873.8017829999999"/>
    <n v="271.72009205895114"/>
    <n v="1052589.777094889"/>
    <n v="0"/>
  </r>
  <r>
    <s v="02/2021"/>
    <x v="1"/>
    <n v="672"/>
    <s v="EOL.CV.RN.031025-5.01"/>
    <s v="031025"/>
    <x v="1"/>
    <x v="3"/>
    <n v="889898"/>
    <s v="MACAMBIRA 1"/>
    <n v="10.9"/>
    <n v="9.6999999999999993"/>
    <n v="8.3315412336309524"/>
    <n v="7.6792674047619043"/>
    <n v="5160.4676959999997"/>
    <n v="196.24948789417738"/>
    <n v="1012739.1426344453"/>
    <n v="0.65227382886904806"/>
  </r>
  <r>
    <s v="02/2021"/>
    <x v="1"/>
    <n v="672"/>
    <s v="EOL.CV.RN.031026-3.01"/>
    <s v="031026"/>
    <x v="1"/>
    <x v="3"/>
    <n v="889899"/>
    <s v="MACAMBIRA 2"/>
    <n v="9.6999999999999993"/>
    <n v="9.0000029999999995"/>
    <n v="7.1206484404761898"/>
    <n v="6.8428918913690477"/>
    <n v="4598.4233510000004"/>
    <n v="196.02927152474311"/>
    <n v="901425.57965889818"/>
    <n v="0.27775654910714193"/>
  </r>
  <r>
    <s v="02/2021"/>
    <x v="1"/>
    <n v="672"/>
    <s v="EOL.CV.BA.030283-0.01"/>
    <s v="030283"/>
    <x v="1"/>
    <x v="3"/>
    <n v="20011"/>
    <s v="MACAÚBAS"/>
    <n v="13.4"/>
    <n v="13"/>
    <n v="8.0477236785714279"/>
    <n v="8.0477236785714279"/>
    <n v="5408.0703119999998"/>
    <n v="289.39967722944186"/>
    <n v="1565093.802726927"/>
    <n v="0"/>
  </r>
  <r>
    <s v="02/2021"/>
    <x v="1"/>
    <n v="672"/>
    <s v="EOL.CV.CE.030841-2.01"/>
    <s v="030841"/>
    <x v="1"/>
    <x v="3"/>
    <n v="893283"/>
    <s v="MALHADINHA 1"/>
    <n v="12.8"/>
    <n v="12"/>
    <n v="9.8161949523809522"/>
    <n v="9.8161949523809522"/>
    <n v="6596.4830080000002"/>
    <n v="184.96959210312613"/>
    <n v="1220148.7713049625"/>
    <n v="0"/>
  </r>
  <r>
    <s v="02/2021"/>
    <x v="1"/>
    <n v="672"/>
    <s v="UTE.AI.SP.027787-8.01"/>
    <s v="027787"/>
    <x v="3"/>
    <x v="6"/>
    <n v="888135"/>
    <s v="Mandu Guarani"/>
    <n v="21.2"/>
    <n v="22.3"/>
    <n v="0"/>
    <n v="0"/>
    <n v="0"/>
    <n v="275.5358804262226"/>
    <n v="0"/>
    <n v="0"/>
  </r>
  <r>
    <s v="02/2021"/>
    <x v="1"/>
    <n v="672"/>
    <s v="EOL.CV.RN.030285-6.01"/>
    <s v="030285"/>
    <x v="1"/>
    <x v="3"/>
    <n v="8912"/>
    <s v="MANGUE SECO 1"/>
    <n v="12.37"/>
    <n v="12"/>
    <n v="7.4798574821428572"/>
    <n v="7.4798574821428572"/>
    <n v="5026.4642279999998"/>
    <n v="310.07255938026992"/>
    <n v="1558568.6278093325"/>
    <n v="0"/>
  </r>
  <r>
    <s v="02/2021"/>
    <x v="1"/>
    <n v="672"/>
    <s v="EOL.CV.RN.030284-8.01"/>
    <s v="030284"/>
    <x v="1"/>
    <x v="3"/>
    <n v="8910"/>
    <s v="MANGUE SECO 2"/>
    <n v="12.08"/>
    <n v="12"/>
    <n v="8.2674809032738104"/>
    <n v="8.2674809032738104"/>
    <n v="5555.7471670000004"/>
    <n v="310.07255938026992"/>
    <n v="1722684.743341374"/>
    <n v="0"/>
  </r>
  <r>
    <s v="02/2021"/>
    <x v="1"/>
    <n v="672"/>
    <s v="EOL.CV.RN.030281-3.01"/>
    <s v="030281"/>
    <x v="1"/>
    <x v="3"/>
    <n v="8892"/>
    <s v="MANGUE SECO 3"/>
    <n v="12.73"/>
    <n v="12"/>
    <n v="7.5307359970238092"/>
    <n v="7.5307359970238092"/>
    <n v="5060.6545900000001"/>
    <n v="310.07255938026992"/>
    <n v="1569170.1208608106"/>
    <n v="0"/>
  </r>
  <r>
    <s v="02/2021"/>
    <x v="1"/>
    <n v="672"/>
    <s v="EOL.CV.RN.030290-2.01"/>
    <s v="030290"/>
    <x v="1"/>
    <x v="3"/>
    <n v="8922"/>
    <s v="MANGUE SECO 5"/>
    <n v="13.11"/>
    <n v="13"/>
    <n v="7.8578892172619055"/>
    <n v="7.8578892172619055"/>
    <n v="5280.5015540000004"/>
    <n v="310.07255938026992"/>
    <n v="1637338.6316602728"/>
    <n v="0"/>
  </r>
  <r>
    <s v="02/2021"/>
    <x v="1"/>
    <n v="672"/>
    <s v="EOL.CV.BA.031337-8.01"/>
    <s v="031337"/>
    <x v="1"/>
    <x v="3"/>
    <n v="896469"/>
    <s v="MANIÇOBA"/>
    <n v="16.100000000000001"/>
    <n v="15.5"/>
    <n v="10.070611985119047"/>
    <n v="10.070611985119047"/>
    <n v="6767.4512539999996"/>
    <n v="171.72450800773734"/>
    <n v="1162137.2370594949"/>
    <n v="0"/>
  </r>
  <r>
    <s v="02/2021"/>
    <x v="1"/>
    <n v="672"/>
    <s v="EOL.CV.RN.030389-5.01"/>
    <s v="030389"/>
    <x v="1"/>
    <x v="3"/>
    <n v="20065"/>
    <s v="MAR E TERRA"/>
    <n v="8.3800000000000008"/>
    <n v="8"/>
    <n v="6.9295375744047627"/>
    <n v="6.9295375744047627"/>
    <n v="4656.6492500000004"/>
    <n v="315.55087315023934"/>
    <n v="1469409.7367919073"/>
    <n v="0"/>
  </r>
  <r>
    <s v="02/2021"/>
    <x v="1"/>
    <n v="672"/>
    <s v="UTE.PE.CE.029654-6.01"/>
    <s v="029654"/>
    <x v="5"/>
    <x v="8"/>
    <n v="8569"/>
    <s v="MARACANAÚ I"/>
    <n v="122.9"/>
    <n v="119"/>
    <n v="3.7765477797619047"/>
    <n v="3.6791658035714288"/>
    <n v="2472.3994200000002"/>
    <n v="309.9726907371749"/>
    <n v="766376.30079443066"/>
    <n v="9.7381976190475714E-2"/>
  </r>
  <r>
    <s v="02/2021"/>
    <x v="1"/>
    <n v="672"/>
    <s v="UTE.GN.MA.030800-5.01"/>
    <s v="030800"/>
    <x v="4"/>
    <x v="7"/>
    <n v="888069"/>
    <s v="UTE MARANHÃO III"/>
    <n v="489.6"/>
    <n v="449.999999"/>
    <n v="81.9627301220238"/>
    <n v="70.348522010013127"/>
    <n v="47274.206790728822"/>
    <n v="190.48409737552859"/>
    <n v="9004984.6096760631"/>
    <n v="11.614208112010678"/>
  </r>
  <r>
    <s v="02/2021"/>
    <x v="1"/>
    <n v="672"/>
    <s v="UTE.GN.MA.030202-3.01"/>
    <s v="030202"/>
    <x v="4"/>
    <x v="14"/>
    <n v="888071"/>
    <s v="UTE MARANHÃO IV"/>
    <n v="301.60000000000002"/>
    <n v="225"/>
    <n v="260.31437439880949"/>
    <n v="201.6864229776786"/>
    <n v="135533.27624100001"/>
    <n v="317.93402542981568"/>
    <n v="43090640.094992332"/>
    <n v="58.627951421130916"/>
  </r>
  <r>
    <s v="02/2021"/>
    <x v="1"/>
    <n v="672"/>
    <s v="UTE.GN.MA.030202-3.01"/>
    <s v="030202"/>
    <x v="4"/>
    <x v="14"/>
    <n v="940548"/>
    <s v="UTE MARANHÃO IV L22"/>
    <n v="1"/>
    <n v="0.83451500000000001"/>
    <n v="0.36719520982142856"/>
    <n v="0.18351866907413411"/>
    <n v="123.32454561781812"/>
    <n v="317.93402542981568"/>
    <n v="39209.069222575847"/>
    <n v="0.18367654074729445"/>
  </r>
  <r>
    <s v="02/2021"/>
    <x v="1"/>
    <n v="672"/>
    <s v="UTE.GN.MA.030203-1.01"/>
    <s v="030203"/>
    <x v="4"/>
    <x v="14"/>
    <n v="888148"/>
    <s v="MARANHÃO V"/>
    <n v="305.89999999999998"/>
    <n v="225"/>
    <n v="270.98076945833333"/>
    <n v="206.73236311011905"/>
    <n v="138924.14801"/>
    <n v="317.93402542981568"/>
    <n v="44168713.606226817"/>
    <n v="64.24840634821426"/>
  </r>
  <r>
    <s v="02/2021"/>
    <x v="1"/>
    <n v="672"/>
    <s v="UTE.GN.MA.030203-1.01"/>
    <s v="030203"/>
    <x v="4"/>
    <x v="14"/>
    <n v="940568"/>
    <s v="MARANHAO V L22"/>
    <n v="1"/>
    <n v="0.83451500000000001"/>
    <n v="0.42612554613095233"/>
    <n v="0.21315437713756738"/>
    <n v="143.23974143644529"/>
    <n v="317.93402542981568"/>
    <n v="45540.787596415015"/>
    <n v="0.21297116899338495"/>
  </r>
  <r>
    <s v="02/2021"/>
    <x v="1"/>
    <n v="672"/>
    <s v="EOL.CV.BA.030768-8.01"/>
    <s v="030768"/>
    <x v="1"/>
    <x v="3"/>
    <n v="892105"/>
    <s v="MARON"/>
    <n v="12.5"/>
    <n v="13.800001"/>
    <n v="5.8611876398809519"/>
    <n v="5.861187552083333"/>
    <n v="3938.7180349999999"/>
    <n v="184.18447609824173"/>
    <n v="725450.71777517116"/>
    <n v="8.7797618995128208E-8"/>
  </r>
  <r>
    <s v="02/2021"/>
    <x v="1"/>
    <n v="672"/>
    <s v="UTE.GN.MA.030196-5.01"/>
    <s v="030196"/>
    <x v="5"/>
    <x v="8"/>
    <n v="888150"/>
    <s v="MC2 NOVA VENECIA 2"/>
    <n v="112.2"/>
    <n v="97.999995999999996"/>
    <n v="84.969934796130957"/>
    <n v="77.161207605654752"/>
    <n v="51852.331510999997"/>
    <n v="317.93402542981568"/>
    <n v="16485620.485213505"/>
    <n v="7.8087271904761932"/>
  </r>
  <r>
    <s v="02/2021"/>
    <x v="1"/>
    <n v="672"/>
    <s v="UTE.GN.MA.030196-5.01"/>
    <s v="030196"/>
    <x v="5"/>
    <x v="8"/>
    <n v="940588"/>
    <s v="MC2 NOVA VENECIA 2 L22"/>
    <n v="20"/>
    <n v="16.690272"/>
    <n v="14.85821924107143"/>
    <n v="0"/>
    <n v="0"/>
    <n v="317.93402542981568"/>
    <n v="0"/>
    <n v="14.85821924107143"/>
  </r>
  <r>
    <s v="02/2021"/>
    <x v="1"/>
    <n v="672"/>
    <s v="EOL.CV.RN.030454-9.01"/>
    <s v="030454"/>
    <x v="1"/>
    <x v="3"/>
    <n v="888114"/>
    <s v="MEL 2"/>
    <n v="8.8000000000000007"/>
    <n v="9.3000000000000007"/>
    <n v="7.9172206681547621"/>
    <n v="7.9172205833333331"/>
    <n v="5320.3722319999997"/>
    <n v="265.30717024798702"/>
    <n v="1411532.9015378866"/>
    <n v="8.4821428864805571E-8"/>
  </r>
  <r>
    <s v="02/2021"/>
    <x v="1"/>
    <n v="672"/>
    <s v="UTE.AI.SP.030303-8.01"/>
    <s v="030303"/>
    <x v="3"/>
    <x v="6"/>
    <n v="20004"/>
    <s v="UTE MERIDIANO I"/>
    <n v="12.8"/>
    <n v="0.1"/>
    <n v="0"/>
    <n v="0"/>
    <n v="0"/>
    <n v="184.63311381531852"/>
    <n v="0"/>
    <n v="0"/>
  </r>
  <r>
    <s v="02/2021"/>
    <x v="1"/>
    <n v="672"/>
    <s v="EOL.CV.RN.030339-9.01"/>
    <s v="030339"/>
    <x v="1"/>
    <x v="3"/>
    <n v="20038"/>
    <s v="MIASSABA 3 2LER"/>
    <n v="22.84"/>
    <n v="22"/>
    <n v="12.157177617559524"/>
    <n v="12.157177617559524"/>
    <n v="8169.6233590000002"/>
    <n v="314.37251886764216"/>
    <n v="2568305.0735687576"/>
    <n v="0"/>
  </r>
  <r>
    <s v="02/2021"/>
    <x v="1"/>
    <n v="672"/>
    <s v="EOL.CV.BA.030506-5.01"/>
    <s v="030506"/>
    <x v="1"/>
    <x v="3"/>
    <n v="890758"/>
    <s v="MORRÃO"/>
    <n v="16.100000000000001"/>
    <n v="14.7"/>
    <n v="6.6917750967261913"/>
    <n v="6.6917750967261913"/>
    <n v="4496.8728650000003"/>
    <n v="242.23263849825619"/>
    <n v="1089289.3790801626"/>
    <n v="0"/>
  </r>
  <r>
    <s v="02/2021"/>
    <x v="1"/>
    <n v="672"/>
    <s v="EOL.CV.BA.031336-0.01"/>
    <s v="031336"/>
    <x v="1"/>
    <x v="3"/>
    <n v="896284"/>
    <s v="MORRO BRANCO I ENERGÉTICA S/A"/>
    <n v="12.7"/>
    <n v="12.5"/>
    <n v="5.6235248154761903"/>
    <n v="5.6235248154761903"/>
    <n v="3779.0086759999999"/>
    <n v="193.62899734465418"/>
    <n v="731725.66089062905"/>
    <n v="0"/>
  </r>
  <r>
    <s v="02/2021"/>
    <x v="1"/>
    <n v="672"/>
    <s v="EOL.CV.RN.030889-7.01"/>
    <s v="030889"/>
    <x v="1"/>
    <x v="3"/>
    <n v="889780"/>
    <s v="MORRO DOS VENTOS 2"/>
    <n v="13.7"/>
    <n v="15.100001000000001"/>
    <n v="10.267665607142858"/>
    <n v="10.267665703869048"/>
    <n v="6899.8713529999995"/>
    <n v="197.20375882839255"/>
    <n v="1360680.5662439466"/>
    <n v="0"/>
  </r>
  <r>
    <s v="02/2021"/>
    <x v="1"/>
    <n v="672"/>
    <s v="EOL.CV.RN.030301-1.01"/>
    <s v="030301"/>
    <x v="1"/>
    <x v="3"/>
    <n v="20040"/>
    <s v="MORRO DOS VENTOS I"/>
    <n v="13.58"/>
    <n v="13"/>
    <n v="8.5975290833333329"/>
    <n v="8.5975290833333329"/>
    <n v="5777.5395439999993"/>
    <n v="312.24321200610683"/>
    <n v="1803997.5047108575"/>
    <n v="0"/>
  </r>
  <r>
    <s v="02/2021"/>
    <x v="1"/>
    <n v="672"/>
    <s v="EOL.CV.RN.030310-0.01"/>
    <s v="030310"/>
    <x v="1"/>
    <x v="3"/>
    <n v="20041"/>
    <s v="MORRO DOS VENTOS III"/>
    <n v="13.91"/>
    <n v="13"/>
    <n v="7.3458182767857148"/>
    <n v="7.3458182767857148"/>
    <n v="4936.3898820000004"/>
    <n v="312.18119335965434"/>
    <n v="1541048.0842512834"/>
    <n v="0"/>
  </r>
  <r>
    <s v="02/2021"/>
    <x v="1"/>
    <n v="672"/>
    <s v="EOL.CV.RN.030311-9.01"/>
    <s v="030311"/>
    <x v="1"/>
    <x v="3"/>
    <n v="20042"/>
    <s v="MORRO DOS VENTOS IV"/>
    <n v="13.74"/>
    <n v="13"/>
    <n v="7.8485623139880953"/>
    <n v="7.8485623139880953"/>
    <n v="5274.2338749999999"/>
    <n v="312.20186624180519"/>
    <n v="1646625.6587707479"/>
    <n v="0"/>
  </r>
  <r>
    <s v="02/2021"/>
    <x v="1"/>
    <n v="672"/>
    <s v="EOL.CV.RN.030302-0.01"/>
    <s v="030302"/>
    <x v="1"/>
    <x v="3"/>
    <n v="20044"/>
    <s v="MORRO DOS VENTOS IX"/>
    <n v="14.31"/>
    <n v="14"/>
    <n v="7.6597251428571429"/>
    <n v="7.6597251428571429"/>
    <n v="5147.3352960000002"/>
    <n v="312.22253912395604"/>
    <n v="1607114.0958394799"/>
    <n v="0"/>
  </r>
  <r>
    <s v="02/2021"/>
    <x v="1"/>
    <n v="672"/>
    <s v="EOL.CV.RN.030300-3.01"/>
    <s v="030300"/>
    <x v="1"/>
    <x v="3"/>
    <n v="20043"/>
    <s v="MORRO DOS VENTOS VI"/>
    <n v="13.1"/>
    <n v="13"/>
    <n v="7.4032180505952381"/>
    <n v="7.4032180505952381"/>
    <n v="4974.9625299999998"/>
    <n v="312.26388488825768"/>
    <n v="1553501.1267913152"/>
    <n v="0"/>
  </r>
  <r>
    <s v="02/2021"/>
    <x v="1"/>
    <n v="672"/>
    <s v="UTE.AI.GO.030040-3.01"/>
    <s v="030040"/>
    <x v="3"/>
    <x v="6"/>
    <n v="8653"/>
    <s v="MORRO VERMELHO"/>
    <n v="18.600000000000001"/>
    <n v="27"/>
    <n v="5.5059523809523809E-8"/>
    <n v="0"/>
    <n v="0"/>
    <n v="338.12307485233652"/>
    <n v="0"/>
    <n v="5.5059523809523809E-8"/>
  </r>
  <r>
    <s v="02/2021"/>
    <x v="1"/>
    <n v="672"/>
    <s v="EOL.CV.BA.031352-1.01"/>
    <s v="031352"/>
    <x v="1"/>
    <x v="3"/>
    <n v="896248"/>
    <s v="Mussambe Energética S/A"/>
    <n v="11.5"/>
    <n v="11.4"/>
    <n v="5.1071114196428571"/>
    <n v="5.1071114196428571"/>
    <n v="3431.9788739999999"/>
    <n v="193.62899734465418"/>
    <n v="664530.62828065525"/>
    <n v="0"/>
  </r>
  <r>
    <s v="02/2021"/>
    <x v="1"/>
    <n v="672"/>
    <s v="EOL.CV.BA.030318-6.01"/>
    <s v="030318"/>
    <x v="1"/>
    <x v="3"/>
    <n v="20020"/>
    <s v="NOSSA SENHORA DA CONCEIÃÃO"/>
    <n v="12.43"/>
    <n v="12"/>
    <n v="7.271200065476191"/>
    <n v="7.271200065476191"/>
    <n v="4886.2464440000003"/>
    <n v="303.76733032426733"/>
    <n v="1484282.0376003247"/>
    <n v="0"/>
  </r>
  <r>
    <s v="02/2021"/>
    <x v="1"/>
    <n v="672"/>
    <s v="EOL.CV.BA.030305-4.01"/>
    <s v="030305"/>
    <x v="1"/>
    <x v="3"/>
    <n v="20013"/>
    <s v="NOVO HORIZONTE - EOL N HORIZ"/>
    <n v="10.97"/>
    <n v="10"/>
    <n v="8.4279129627976186"/>
    <n v="8.4279129627976186"/>
    <n v="5663.557511"/>
    <n v="289.39967722944186"/>
    <n v="1639031.7156537811"/>
    <n v="0"/>
  </r>
  <r>
    <s v="02/2021"/>
    <x v="1"/>
    <n v="672"/>
    <s v="UTE.AI.SP.030271-6.01"/>
    <s v="030271"/>
    <x v="3"/>
    <x v="6"/>
    <n v="20003"/>
    <s v="UTE MERIDIANO II"/>
    <n v="15.1"/>
    <n v="0.1"/>
    <n v="0"/>
    <n v="0"/>
    <n v="0"/>
    <n v="184.65180705353006"/>
    <n v="0"/>
    <n v="0"/>
  </r>
  <r>
    <s v="02/2021"/>
    <x v="1"/>
    <n v="672"/>
    <s v="UTE.AI.SP.030004-7.01"/>
    <s v="030004"/>
    <x v="3"/>
    <x v="6"/>
    <n v="8630"/>
    <s v="UTE SEBASTIANÓPOLIS II"/>
    <n v="15"/>
    <n v="11"/>
    <n v="0"/>
    <n v="0"/>
    <n v="0"/>
    <n v="345.98359499895156"/>
    <n v="0"/>
    <n v="0"/>
  </r>
  <r>
    <s v="02/2021"/>
    <x v="1"/>
    <n v="672"/>
    <s v="EOL.CV.CE.030279-1.01"/>
    <s v="030279"/>
    <x v="1"/>
    <x v="3"/>
    <n v="891362"/>
    <s v="NOVA BURITI"/>
    <n v="11.09"/>
    <n v="11"/>
    <n v="7.2496738630952375"/>
    <n v="7.2496738630952375"/>
    <n v="4871.7808359999999"/>
    <n v="310.87880178415219"/>
    <n v="1514533.3888506752"/>
    <n v="0"/>
  </r>
  <r>
    <s v="02/2021"/>
    <x v="1"/>
    <n v="672"/>
    <s v="EOL.CV.CE.030294-5.01"/>
    <s v="030294"/>
    <x v="1"/>
    <x v="3"/>
    <n v="20061"/>
    <s v="NOVA CAJUCOCO"/>
    <n v="12.09"/>
    <n v="12"/>
    <n v="8.9927368363095237"/>
    <n v="8.9927368363095237"/>
    <n v="6043.119154"/>
    <n v="310.87880178415219"/>
    <n v="1878677.6416343795"/>
    <n v="0"/>
  </r>
  <r>
    <s v="02/2021"/>
    <x v="1"/>
    <n v="672"/>
    <s v="UFV.RS.PI.033129-5.01"/>
    <s v="033129"/>
    <x v="2"/>
    <x v="4"/>
    <n v="909884"/>
    <s v="Nova Olinda 10"/>
    <n v="8.8000000000000007"/>
    <n v="8.8000000000000007"/>
    <n v="4.5215225892857145"/>
    <n v="4.5215225892857145"/>
    <n v="3038.4631800000002"/>
    <n v="433.96665733633688"/>
    <n v="1318591.7096641366"/>
    <n v="0"/>
  </r>
  <r>
    <s v="02/2021"/>
    <x v="1"/>
    <n v="672"/>
    <s v="UFV.RS.PI.033130-9.01"/>
    <s v="033130"/>
    <x v="2"/>
    <x v="4"/>
    <n v="909883"/>
    <s v="Nova Olinda 11"/>
    <n v="8.8000000000000007"/>
    <n v="8.8000000000000007"/>
    <n v="4.4234125282738095"/>
    <n v="4.4234125282738095"/>
    <n v="2972.5332189999999"/>
    <n v="433.96665733633688"/>
    <n v="1289980.3048706513"/>
    <n v="0"/>
  </r>
  <r>
    <s v="02/2021"/>
    <x v="1"/>
    <n v="672"/>
    <s v="UFV.RS.PI.033131-7.01"/>
    <s v="033131"/>
    <x v="2"/>
    <x v="4"/>
    <n v="909885"/>
    <s v="Nova Olinda 12"/>
    <n v="8.8000000000000007"/>
    <n v="8.8000000000000007"/>
    <n v="5.4875203616071433"/>
    <n v="5.4875203616071433"/>
    <n v="3687.6136830000005"/>
    <n v="433.96665733633688"/>
    <n v="1600301.3835592484"/>
    <n v="0"/>
  </r>
  <r>
    <s v="02/2021"/>
    <x v="1"/>
    <n v="672"/>
    <s v="UFV.RS.PI.033132-5.01"/>
    <s v="033132"/>
    <x v="2"/>
    <x v="4"/>
    <n v="909886"/>
    <s v="Nova Olinda 13"/>
    <n v="8.8000000000000007"/>
    <n v="8.8000000000000007"/>
    <n v="5.873672087797619"/>
    <n v="5.873672087797619"/>
    <n v="3947.1076429999998"/>
    <n v="433.96665733633688"/>
    <n v="1712913.1099794172"/>
    <n v="0"/>
  </r>
  <r>
    <s v="02/2021"/>
    <x v="1"/>
    <n v="672"/>
    <s v="UFV.RS.PI.033133-3.01"/>
    <s v="033133"/>
    <x v="2"/>
    <x v="4"/>
    <n v="909887"/>
    <s v="Nova Olinda 14"/>
    <n v="8.8000000000000007"/>
    <n v="8.8000000000000007"/>
    <n v="5.5181495535714289"/>
    <n v="5.5181495535714289"/>
    <n v="3708.1965"/>
    <n v="433.96665733633688"/>
    <n v="1609233.6398513038"/>
    <n v="0"/>
  </r>
  <r>
    <s v="02/2021"/>
    <x v="1"/>
    <n v="672"/>
    <s v="UFV.RS.PI.033127-9.01"/>
    <s v="033127"/>
    <x v="2"/>
    <x v="4"/>
    <n v="909881"/>
    <s v="Nova Olinda 8"/>
    <n v="8.8000000000000007"/>
    <n v="8.8000000000000007"/>
    <n v="6.2092113973214289"/>
    <n v="6.2092113973214289"/>
    <n v="4172.5900590000001"/>
    <n v="433.96665733633688"/>
    <n v="1810764.9603390587"/>
    <n v="0"/>
  </r>
  <r>
    <s v="02/2021"/>
    <x v="1"/>
    <n v="672"/>
    <s v="UFV.RS.PI.033128-7.01"/>
    <s v="033128"/>
    <x v="2"/>
    <x v="4"/>
    <n v="909882"/>
    <s v="Nova Olinda 9"/>
    <n v="8.8000000000000007"/>
    <n v="8.8000000000000007"/>
    <n v="5.4962175520833334"/>
    <n v="5.4962175520833334"/>
    <n v="3693.4581950000002"/>
    <n v="433.96665733633688"/>
    <n v="1602837.7068956504"/>
    <n v="0"/>
  </r>
  <r>
    <s v="02/2021"/>
    <x v="1"/>
    <n v="672"/>
    <s v="EOL.CV.RN.030549-9.01"/>
    <s v="030549"/>
    <x v="1"/>
    <x v="3"/>
    <n v="890622"/>
    <s v="DREN OLHO DAGUA 2LFA"/>
    <n v="12.8"/>
    <n v="14.9"/>
    <n v="13.996606828869048"/>
    <n v="13.996606875000001"/>
    <n v="9405.7198200000003"/>
    <n v="267.64459034731038"/>
    <n v="2517390.0281454781"/>
    <n v="0"/>
  </r>
  <r>
    <s v="02/2021"/>
    <x v="1"/>
    <n v="672"/>
    <s v="UTE.AI.SP.001609-8.01"/>
    <s v="001609"/>
    <x v="3"/>
    <x v="6"/>
    <n v="8339"/>
    <s v="SANTA CRUZ AB"/>
    <n v="28.3"/>
    <n v="19.999998999999999"/>
    <n v="0"/>
    <n v="0"/>
    <n v="0"/>
    <n v="323.96214400829473"/>
    <n v="0"/>
    <n v="0"/>
  </r>
  <r>
    <s v="02/2021"/>
    <x v="1"/>
    <n v="672"/>
    <s v="EOL.CV.RS.030286-4.01"/>
    <s v="030286"/>
    <x v="1"/>
    <x v="3"/>
    <n v="20053"/>
    <s v="OSÓRIO 2"/>
    <n v="9.1999999999999993"/>
    <n v="9"/>
    <n v="8.4966334241071433"/>
    <n v="8.4966334241071433"/>
    <n v="5709.7376610000001"/>
    <n v="310.07255938026992"/>
    <n v="1770432.969936186"/>
    <n v="0"/>
  </r>
  <r>
    <s v="02/2021"/>
    <x v="1"/>
    <n v="672"/>
    <s v="EOL.CV.RS.030449-2.01"/>
    <s v="030449"/>
    <x v="1"/>
    <x v="3"/>
    <n v="888113"/>
    <s v="OSORIO 3"/>
    <n v="9.3000000000000007"/>
    <n v="10.300001"/>
    <n v="8.7159789151785709"/>
    <n v="8.7159788958333344"/>
    <n v="5857.1378180000011"/>
    <n v="275.27616708185337"/>
    <n v="1612330.4486092103"/>
    <n v="1.9345237877219221E-8"/>
  </r>
  <r>
    <s v="02/2021"/>
    <x v="1"/>
    <n v="672"/>
    <s v="EOL.CV.BA.030319-4.01"/>
    <s v="030319"/>
    <x v="1"/>
    <x v="3"/>
    <n v="20024"/>
    <s v="PAJÉU DO VENTO 2LER"/>
    <n v="11.8"/>
    <n v="11"/>
    <n v="8.2496024479166667"/>
    <n v="8.2496024479166667"/>
    <n v="5543.7328450000005"/>
    <n v="303.76733032426733"/>
    <n v="1684004.9263566055"/>
    <n v="0"/>
  </r>
  <r>
    <s v="02/2021"/>
    <x v="1"/>
    <n v="672"/>
    <s v="UTE.PE.GO.001946-1.01"/>
    <s v="001946"/>
    <x v="6"/>
    <x v="9"/>
    <n v="8771"/>
    <s v="PALMEIRAS DE GOIÁS"/>
    <n v="69.8"/>
    <n v="69.000000999999997"/>
    <n v="0"/>
    <n v="0"/>
    <n v="0"/>
    <n v="330.95199440059707"/>
    <n v="0"/>
    <n v="0"/>
  </r>
  <r>
    <s v="02/2021"/>
    <x v="1"/>
    <n v="672"/>
    <s v="UTE.AI.SP.030561-8.01"/>
    <s v="030561"/>
    <x v="3"/>
    <x v="6"/>
    <n v="8994"/>
    <s v="PARANAPANEMA UMOE"/>
    <n v="15.2"/>
    <n v="17.300001000000002"/>
    <n v="1.4874895833333333E-3"/>
    <n v="1.4874895833333333E-3"/>
    <n v="0.99959299999999995"/>
    <n v="189.7176746088557"/>
    <n v="189.64045951528988"/>
    <n v="0"/>
  </r>
  <r>
    <s v="02/2021"/>
    <x v="1"/>
    <n v="672"/>
    <s v="EOL.CV.RN.030856-0.01"/>
    <s v="030856"/>
    <x v="1"/>
    <x v="3"/>
    <n v="893446"/>
    <s v="EOL PARQUE EOLICO PELADO"/>
    <n v="9"/>
    <n v="9"/>
    <n v="7.3820945565476181"/>
    <n v="7.3820945565476181"/>
    <n v="4960.7675419999996"/>
    <n v="188.222215551933"/>
    <n v="933726.65759335679"/>
    <n v="0"/>
  </r>
  <r>
    <s v="02/2021"/>
    <x v="1"/>
    <n v="672"/>
    <s v="UTE.AI.MS.028111-5.01"/>
    <s v="028111"/>
    <x v="3"/>
    <x v="6"/>
    <n v="888490"/>
    <s v="PASSA TEMPO"/>
    <n v="17.5"/>
    <n v="13.817313"/>
    <n v="0.49768781398809525"/>
    <n v="0"/>
    <n v="0"/>
    <n v="193.08245748693179"/>
    <n v="0"/>
    <n v="0.49768781398809525"/>
  </r>
  <r>
    <s v="02/2021"/>
    <x v="1"/>
    <n v="672"/>
    <s v="UTE.PE.PE.029561-2.01"/>
    <s v="029561"/>
    <x v="6"/>
    <x v="9"/>
    <n v="8418"/>
    <s v="PAU FERRO I"/>
    <n v="46.5"/>
    <n v="45.999996000000003"/>
    <n v="0"/>
    <n v="0"/>
    <n v="0"/>
    <n v="323.5776605253875"/>
    <n v="0"/>
    <n v="0"/>
  </r>
  <r>
    <s v="02/2021"/>
    <x v="1"/>
    <n v="672"/>
    <s v="PCH.PH.RO.029758-5.01"/>
    <s v="029758"/>
    <x v="8"/>
    <x v="15"/>
    <n v="908877"/>
    <s v="PCH Figueira"/>
    <n v="0.54600000000000004"/>
    <n v="0.48"/>
    <n v="0.71003038392857143"/>
    <n v="0.71003038392857143"/>
    <n v="477.14041800000001"/>
    <n v="301.65972293180545"/>
    <n v="143934.04629344583"/>
    <n v="0"/>
  </r>
  <r>
    <s v="02/2021"/>
    <x v="1"/>
    <n v="672"/>
    <s v="PCH.PH.RO.029758-5.01"/>
    <s v="029758"/>
    <x v="8"/>
    <x v="15"/>
    <n v="913271"/>
    <s v="PCH Figueira - HIDROLUZ"/>
    <n v="0.36399999999999999"/>
    <n v="0.32"/>
    <n v="0.47335356845238091"/>
    <n v="0.47335356845238091"/>
    <n v="318.09359799999999"/>
    <n v="301.65972293180545"/>
    <n v="95956.026639061092"/>
    <n v="0"/>
  </r>
  <r>
    <s v="02/2021"/>
    <x v="1"/>
    <n v="672"/>
    <s v="EOL.CV.BA.030443-3.01"/>
    <s v="030443"/>
    <x v="1"/>
    <x v="3"/>
    <n v="888111"/>
    <s v="PEDRA BRANCA"/>
    <n v="13.8"/>
    <n v="12.200001"/>
    <n v="6.4632657529761914"/>
    <n v="5.9180961145833333"/>
    <n v="3976.9605889999998"/>
    <n v="264.70783176098098"/>
    <n v="1052732.6145130638"/>
    <n v="0.54516963839285804"/>
  </r>
  <r>
    <s v="02/2021"/>
    <x v="1"/>
    <n v="672"/>
    <s v="EOL.CV.CE.031736-5.01"/>
    <s v="031736"/>
    <x v="1"/>
    <x v="3"/>
    <n v="909391"/>
    <s v="EOL PEDRA CHEIROSA I"/>
    <n v="14.5"/>
    <n v="13.600001000000001"/>
    <n v="7.2125894226190477"/>
    <n v="7.0066650803571422"/>
    <n v="4708.4789339999998"/>
    <n v="193.00302755375455"/>
    <n v="908750.6894350748"/>
    <n v="0.20592434226190498"/>
  </r>
  <r>
    <s v="02/2021"/>
    <x v="1"/>
    <n v="672"/>
    <s v="EOL.CV.CE.031698-9.01"/>
    <s v="031698"/>
    <x v="1"/>
    <x v="3"/>
    <n v="909379"/>
    <s v="EOL PEDRA CHEIROSA II"/>
    <n v="13"/>
    <n v="12.500004000000001"/>
    <n v="6.06291053422619"/>
    <n v="6.038056461309524"/>
    <n v="4057.573942"/>
    <n v="192.98658777287264"/>
    <n v="783057.34970270388"/>
    <n v="2.4854072916666393E-2"/>
  </r>
  <r>
    <s v="02/2021"/>
    <x v="1"/>
    <n v="672"/>
    <s v="EOL.CV.BA.030288-0.01"/>
    <s v="030288"/>
    <x v="1"/>
    <x v="3"/>
    <n v="20039"/>
    <s v="PEDRA DO REINO 2LER"/>
    <n v="10.84"/>
    <n v="10"/>
    <n v="5.8737898809523807"/>
    <n v="5.8737898809523807"/>
    <n v="3947.1867999999999"/>
    <n v="314.78597651065871"/>
    <n v="1242519.0513079821"/>
    <n v="0"/>
  </r>
  <r>
    <s v="02/2021"/>
    <x v="1"/>
    <n v="672"/>
    <s v="EOL.CV.BA.034777-9.01"/>
    <s v="034777"/>
    <x v="1"/>
    <x v="3"/>
    <n v="910735"/>
    <s v="PEDRA DO REINO IV"/>
    <n v="9.6999999999999993"/>
    <n v="9.6999999999999993"/>
    <n v="6.5295005565476192"/>
    <n v="6.5295005565476192"/>
    <n v="4387.8243739999998"/>
    <n v="251.0951599541529"/>
    <n v="1101761.4630402608"/>
    <n v="0"/>
  </r>
  <r>
    <s v="02/2021"/>
    <x v="1"/>
    <n v="672"/>
    <s v="EOL.CV.RN.030671-1.01"/>
    <s v="030671"/>
    <x v="1"/>
    <x v="3"/>
    <n v="890668"/>
    <s v="PEDRA PRETA 2LFA"/>
    <n v="10.3"/>
    <n v="10.100001000000001"/>
    <n v="6.983753175595238"/>
    <n v="6.9837531235119048"/>
    <n v="4693.0820990000002"/>
    <n v="260.57239620063967"/>
    <n v="1222887.6481027578"/>
    <n v="5.2083333371012403E-8"/>
  </r>
  <r>
    <s v="02/2021"/>
    <x v="1"/>
    <n v="672"/>
    <s v="EOL.CV.RN.032352-7.01"/>
    <s v="032352"/>
    <x v="1"/>
    <x v="3"/>
    <n v="910131"/>
    <s v="PEDRA RAJADA"/>
    <n v="11"/>
    <n v="11"/>
    <n v="10.457045748511904"/>
    <n v="10.457045748511904"/>
    <n v="7027.1347429999996"/>
    <n v="219.38119762279391"/>
    <n v="1541621.235776084"/>
    <n v="0"/>
  </r>
  <r>
    <s v="02/2021"/>
    <x v="1"/>
    <n v="672"/>
    <s v="EOL.CV.RN.032353-5.01"/>
    <s v="032353"/>
    <x v="1"/>
    <x v="3"/>
    <n v="910113"/>
    <s v="PEDRA RAJADA II"/>
    <n v="10.1"/>
    <n v="10.1"/>
    <n v="9.5381699211309527"/>
    <n v="9.5381699211309527"/>
    <n v="6409.6501870000002"/>
    <n v="219.38119762279391"/>
    <n v="1406156.7343672249"/>
    <n v="0"/>
  </r>
  <r>
    <s v="02/2021"/>
    <x v="1"/>
    <n v="672"/>
    <s v="EOL.CV.BA.030608-8.01"/>
    <s v="030608"/>
    <x v="1"/>
    <x v="3"/>
    <n v="20077"/>
    <s v="PEDRA DO REINO III 3LER"/>
    <n v="6.8"/>
    <n v="6.8"/>
    <n v="3.9630729092261907"/>
    <n v="3.9630729092261907"/>
    <n v="2663.1849950000001"/>
    <n v="247.68661873001076"/>
    <n v="659635.28646405065"/>
    <n v="0"/>
  </r>
  <r>
    <s v="02/2021"/>
    <x v="1"/>
    <n v="672"/>
    <s v="UTE.AI.TO.030518-9.01"/>
    <s v="030518"/>
    <x v="3"/>
    <x v="6"/>
    <n v="889721"/>
    <s v="PEDRO AFONSO"/>
    <n v="9.6999999999999993"/>
    <n v="18.7"/>
    <n v="0"/>
    <n v="0"/>
    <n v="0"/>
    <n v="268.20397293518266"/>
    <n v="0"/>
    <n v="0"/>
  </r>
  <r>
    <s v="02/2021"/>
    <x v="1"/>
    <n v="672"/>
    <s v="EOL.CV.BA.030793-9.01"/>
    <s v="030793"/>
    <x v="1"/>
    <x v="3"/>
    <n v="892102"/>
    <s v="PELOURINHO"/>
    <n v="12.4"/>
    <n v="11.799996999999999"/>
    <n v="7.759087343750001"/>
    <n v="7.6475101428571426"/>
    <n v="5139.126816"/>
    <n v="184.18447609824173"/>
    <n v="946547.38020738517"/>
    <n v="0.11157720089285779"/>
  </r>
  <r>
    <s v="02/2021"/>
    <x v="1"/>
    <n v="672"/>
    <s v="UTE.PE.PE.030120-5.01"/>
    <s v="030120"/>
    <x v="5"/>
    <x v="8"/>
    <n v="888048"/>
    <s v="PERNAMBUCO III"/>
    <n v="109.2"/>
    <n v="104.000001"/>
    <n v="5.871045648809524"/>
    <n v="5.5752320044642856"/>
    <n v="3746.5559069999999"/>
    <n v="315.10310602530359"/>
    <n v="1180551.4031931483"/>
    <n v="0.29581364434523849"/>
  </r>
  <r>
    <s v="02/2021"/>
    <x v="1"/>
    <n v="672"/>
    <s v="UTE.PE.PE.028584-6.01"/>
    <s v="028584"/>
    <x v="5"/>
    <x v="8"/>
    <n v="8412"/>
    <s v="PETROLINA"/>
    <n v="84.7"/>
    <n v="83.999999000000003"/>
    <n v="0"/>
    <n v="0"/>
    <n v="0"/>
    <n v="323.19219089777931"/>
    <n v="0"/>
    <n v="0"/>
  </r>
  <r>
    <s v="02/2021"/>
    <x v="1"/>
    <n v="672"/>
    <s v="EOL.CV.BA.030776-9.01"/>
    <s v="030776"/>
    <x v="1"/>
    <x v="3"/>
    <n v="892106"/>
    <s v="PILÕES"/>
    <n v="11.4"/>
    <n v="13.100002999999999"/>
    <n v="4.9711177663690478"/>
    <n v="4.9711177395833328"/>
    <n v="3340.5911209999995"/>
    <n v="184.18447609824173"/>
    <n v="615285.025479823"/>
    <n v="2.6785714556440541E-8"/>
  </r>
  <r>
    <s v="02/2021"/>
    <x v="1"/>
    <n v="672"/>
    <s v="EOL.CV.BA.030324-0.01"/>
    <s v="030324"/>
    <x v="1"/>
    <x v="3"/>
    <n v="20032"/>
    <s v="PINDAÍ 2LER"/>
    <n v="11.05"/>
    <n v="11"/>
    <n v="6.3720158273809533"/>
    <n v="6.3720158273809533"/>
    <n v="4281.9946360000004"/>
    <n v="299.63275389410177"/>
    <n v="1283025.8449444519"/>
    <n v="0"/>
  </r>
  <r>
    <s v="02/2021"/>
    <x v="1"/>
    <n v="672"/>
    <s v="UTE.AI.SP.029642-2.01"/>
    <s v="029642"/>
    <x v="3"/>
    <x v="6"/>
    <n v="8578"/>
    <s v="PIONEIROS II"/>
    <n v="7.3"/>
    <n v="11.999997"/>
    <n v="0"/>
    <n v="0"/>
    <n v="0"/>
    <n v="324.82604305898354"/>
    <n v="0"/>
    <n v="0"/>
  </r>
  <r>
    <s v="02/2021"/>
    <x v="1"/>
    <n v="672"/>
    <s v="UFV.RS.MG.033193-7.01"/>
    <s v="033193"/>
    <x v="2"/>
    <x v="4"/>
    <n v="909761"/>
    <s v="UFV PIRAPORA 10"/>
    <n v="8.4"/>
    <n v="8.4"/>
    <n v="6.5284922008928579"/>
    <n v="6.5284922008928579"/>
    <n v="4387.1467590000002"/>
    <n v="424.82387995692989"/>
    <n v="1863764.70809885"/>
    <n v="0"/>
  </r>
  <r>
    <s v="02/2021"/>
    <x v="1"/>
    <n v="672"/>
    <s v="UFV.RS.MG.033185-6.01"/>
    <s v="033185"/>
    <x v="2"/>
    <x v="4"/>
    <n v="910730"/>
    <s v="PIRAPORA 2"/>
    <n v="8.4"/>
    <n v="8.4"/>
    <n v="6.9804991116071431"/>
    <n v="6.9804991116071431"/>
    <n v="4690.8954030000004"/>
    <n v="424.60473677640465"/>
    <n v="1991776.4078364619"/>
    <n v="0"/>
  </r>
  <r>
    <s v="02/2021"/>
    <x v="1"/>
    <n v="672"/>
    <s v="UFV.RS.MG.033186-4.01"/>
    <s v="033186"/>
    <x v="2"/>
    <x v="4"/>
    <n v="910671"/>
    <s v="PIRAPORA 3"/>
    <n v="8.4"/>
    <n v="8.4"/>
    <n v="6.976361480654762"/>
    <n v="6.976361480654762"/>
    <n v="4688.1149150000001"/>
    <n v="422.48876632735278"/>
    <n v="1980675.8868392124"/>
    <n v="0"/>
  </r>
  <r>
    <s v="02/2021"/>
    <x v="1"/>
    <n v="672"/>
    <s v="UFV.RS.MG.033187-2.01"/>
    <s v="033187"/>
    <x v="2"/>
    <x v="4"/>
    <n v="910672"/>
    <s v="PIRAPORA 4"/>
    <n v="8.4"/>
    <n v="8.4"/>
    <n v="7.0117128288690473"/>
    <n v="7.0117128288690473"/>
    <n v="4711.8710209999999"/>
    <n v="422.48876632735278"/>
    <n v="1990712.574755894"/>
    <n v="0"/>
  </r>
  <r>
    <s v="02/2021"/>
    <x v="1"/>
    <n v="672"/>
    <s v="UFV.RS.MG.033188-0.01"/>
    <s v="033188"/>
    <x v="2"/>
    <x v="4"/>
    <n v="909757"/>
    <s v="UFV PIRAPORA 5"/>
    <n v="8.4"/>
    <n v="8.4"/>
    <n v="6.7840428348214292"/>
    <n v="6.7840428348214292"/>
    <n v="4558.8767850000004"/>
    <n v="432.7772364546899"/>
    <n v="1972978.0963497416"/>
    <n v="0"/>
  </r>
  <r>
    <s v="02/2021"/>
    <x v="1"/>
    <n v="672"/>
    <s v="UFV.RS.MG.033189-9.01"/>
    <s v="033189"/>
    <x v="2"/>
    <x v="4"/>
    <n v="909758"/>
    <s v="UFV PIRAPORA 6"/>
    <n v="8.4"/>
    <n v="8.4"/>
    <n v="6.8974281979166658"/>
    <n v="6.8974281979166658"/>
    <n v="4635.0717489999997"/>
    <n v="424.82387995692989"/>
    <n v="1969089.1642889329"/>
    <n v="0"/>
  </r>
  <r>
    <s v="02/2021"/>
    <x v="1"/>
    <n v="672"/>
    <s v="UFV.RS.MG.033190-2.01"/>
    <s v="033190"/>
    <x v="2"/>
    <x v="4"/>
    <n v="909759"/>
    <s v="UFV PIRAPORA 7"/>
    <n v="8.4"/>
    <n v="8.4"/>
    <n v="6.9552300848214292"/>
    <n v="6.9552300848214292"/>
    <n v="4673.9146170000004"/>
    <n v="428.47812483427907"/>
    <n v="2002670.1707276879"/>
    <n v="0"/>
  </r>
  <r>
    <s v="02/2021"/>
    <x v="1"/>
    <n v="672"/>
    <s v="UFV.RS.MG.033192-9.01"/>
    <s v="033192"/>
    <x v="2"/>
    <x v="4"/>
    <n v="909760"/>
    <s v="UFV PIRAPORA 9"/>
    <n v="8.4"/>
    <n v="8.4"/>
    <n v="6.7180057202380947"/>
    <n v="6.7180057202380947"/>
    <n v="4514.4998439999999"/>
    <n v="428.47812483427907"/>
    <n v="1934364.4277217654"/>
    <n v="0"/>
  </r>
  <r>
    <s v="02/2021"/>
    <x v="1"/>
    <n v="672"/>
    <s v="EOL.CV.BA.030322-4.01"/>
    <s v="030322"/>
    <x v="1"/>
    <x v="3"/>
    <n v="20023"/>
    <s v="PLANALTINA 2LER"/>
    <n v="12.27"/>
    <n v="12"/>
    <n v="8.3153696577380956"/>
    <n v="8.3153696577380956"/>
    <n v="5587.9284100000004"/>
    <n v="303.76733032426733"/>
    <n v="1697430.0951488281"/>
    <n v="0"/>
  </r>
  <r>
    <s v="02/2021"/>
    <x v="1"/>
    <n v="672"/>
    <s v="EOL.CV.RS.031509-5.01"/>
    <s v="031509"/>
    <x v="1"/>
    <x v="3"/>
    <n v="896925"/>
    <s v="PONTAL 2A"/>
    <n v="7.1"/>
    <n v="7.0999990000000004"/>
    <n v="7.3058671622023814"/>
    <n v="7.3058673110119052"/>
    <n v="4909.5428330000004"/>
    <n v="208.0947573331915"/>
    <n v="1021650.1244500446"/>
    <n v="0"/>
  </r>
  <r>
    <s v="02/2021"/>
    <x v="1"/>
    <n v="672"/>
    <s v="EOL.CV.RS.030460-3.01"/>
    <s v="030460"/>
    <x v="1"/>
    <x v="3"/>
    <n v="890659"/>
    <s v="PONTAL 2B 2LFA"/>
    <n v="4.2"/>
    <n v="4.2"/>
    <n v="2.6503261175595236"/>
    <n v="2.6503260238095239"/>
    <n v="1781.019088"/>
    <n v="269.32273811092716"/>
    <n v="479668.93740798632"/>
    <n v="9.3749999932480849E-8"/>
  </r>
  <r>
    <s v="02/2021"/>
    <x v="1"/>
    <n v="672"/>
    <s v="EOL.CV.RS.030901-0.01"/>
    <s v="030901"/>
    <x v="1"/>
    <x v="3"/>
    <n v="889891"/>
    <s v="PONTAL 3B"/>
    <n v="11"/>
    <n v="10.999999000000001"/>
    <n v="8.3632136726190467"/>
    <n v="8.3632136473214285"/>
    <n v="5620.0795710000002"/>
    <n v="196.30454198653595"/>
    <n v="1103247.1461130425"/>
    <n v="2.5297618137864489E-8"/>
  </r>
  <r>
    <s v="02/2021"/>
    <x v="1"/>
    <n v="672"/>
    <s v="UTE.AI.GO.029999-5.01"/>
    <s v="029999"/>
    <x v="3"/>
    <x v="6"/>
    <n v="8656"/>
    <s v="PORTO DAS ÁGUAS"/>
    <n v="50.3"/>
    <n v="59.100002999999994"/>
    <n v="8.3284309613095253"/>
    <n v="8.3284309613095235"/>
    <n v="5596.7056059999995"/>
    <n v="338.03377943708233"/>
    <n v="1891875.5483928861"/>
    <n v="1.3534147347811431E-15"/>
  </r>
  <r>
    <s v="02/2021"/>
    <x v="1"/>
    <n v="672"/>
    <s v="EOL.CV.PI.030827-7.01"/>
    <s v="030827"/>
    <x v="1"/>
    <x v="3"/>
    <n v="892107"/>
    <s v="PORTO DAS BARCAS"/>
    <n v="9"/>
    <n v="8.9000029999999999"/>
    <n v="7.0345270595238087"/>
    <n v="6.9563680193452386"/>
    <n v="4674.6793090000001"/>
    <n v="187.23147392672172"/>
    <n v="875247.09715881897"/>
    <n v="7.8159040178570921E-2"/>
  </r>
  <r>
    <s v="02/2021"/>
    <x v="1"/>
    <n v="672"/>
    <s v="UTE.CM.MA.029700-3.01"/>
    <s v="029700"/>
    <x v="9"/>
    <x v="16"/>
    <n v="8903"/>
    <s v="PORTO DO ITAQUI"/>
    <n v="340.7"/>
    <n v="314.99999600000001"/>
    <n v="0"/>
    <n v="0"/>
    <n v="0"/>
    <n v="297.58362623040904"/>
    <n v="0"/>
    <n v="0"/>
  </r>
  <r>
    <s v="02/2021"/>
    <x v="1"/>
    <n v="672"/>
    <s v="UTE.CM.CE.030098-5.01"/>
    <s v="030098"/>
    <x v="9"/>
    <x v="16"/>
    <n v="888070"/>
    <s v="UTE PORTO DO PECÉM II"/>
    <n v="298.8"/>
    <n v="276"/>
    <n v="219.46424482291664"/>
    <n v="219.2734355238095"/>
    <n v="147351.74867199999"/>
    <n v="304.86824356283699"/>
    <n v="44922868.803545237"/>
    <n v="0.19080929910714553"/>
  </r>
  <r>
    <s v="02/2021"/>
    <x v="1"/>
    <n v="672"/>
    <s v="UTE.CM.CE.029720-8.01"/>
    <s v="029720"/>
    <x v="9"/>
    <x v="16"/>
    <n v="8904"/>
    <s v="PORTO DO PECÉM I"/>
    <n v="645.29999999999995"/>
    <n v="614.999999"/>
    <n v="406.4380403139881"/>
    <n v="405.94222155059521"/>
    <n v="272793.17288199998"/>
    <n v="290.66039335959692"/>
    <n v="79290170.93569465"/>
    <n v="0.49581876339289011"/>
  </r>
  <r>
    <s v="02/2021"/>
    <x v="1"/>
    <n v="672"/>
    <s v="EOL.CV.PI.030830-7.01"/>
    <s v="030830"/>
    <x v="1"/>
    <x v="3"/>
    <n v="892109"/>
    <s v="PORTO SALGADO"/>
    <n v="7.8"/>
    <n v="9.1"/>
    <n v="5.0380008556547624"/>
    <n v="5.0380007574404759"/>
    <n v="3385.536509"/>
    <n v="187.25016716493326"/>
    <n v="633942.27725323453"/>
    <n v="9.8214285804672165E-8"/>
  </r>
  <r>
    <s v="02/2021"/>
    <x v="1"/>
    <n v="672"/>
    <s v="EOL.CV.BA.030323-2.01"/>
    <s v="030323"/>
    <x v="1"/>
    <x v="3"/>
    <n v="20019"/>
    <s v="PORTO SEGURO"/>
    <n v="2.73"/>
    <n v="2"/>
    <n v="1.8392267440476191"/>
    <n v="1.8392267440476191"/>
    <n v="1235.960372"/>
    <n v="303.76733032426733"/>
    <n v="375444.38258902833"/>
    <n v="0"/>
  </r>
  <r>
    <s v="02/2021"/>
    <x v="1"/>
    <n v="672"/>
    <s v="UTE.PE.RN.028655-9.01"/>
    <s v="028655"/>
    <x v="6"/>
    <x v="9"/>
    <n v="8433"/>
    <s v="POTIGUAR"/>
    <n v="27.8"/>
    <n v="27"/>
    <n v="0"/>
    <n v="0"/>
    <n v="0"/>
    <n v="323.43310941503444"/>
    <n v="0"/>
    <n v="0"/>
  </r>
  <r>
    <s v="02/2021"/>
    <x v="1"/>
    <n v="672"/>
    <s v="UTE.PE.RN.029556-6.01"/>
    <s v="029556"/>
    <x v="6"/>
    <x v="9"/>
    <n v="8434"/>
    <s v="POTIGUAR III"/>
    <n v="29.5"/>
    <n v="29"/>
    <n v="0"/>
    <n v="0"/>
    <n v="0"/>
    <n v="323.43310941503444"/>
    <n v="0"/>
    <n v="0"/>
  </r>
  <r>
    <s v="02/2021"/>
    <x v="1"/>
    <n v="672"/>
    <s v="UTE.AI.SP.029655-4.01"/>
    <s v="029655"/>
    <x v="10"/>
    <x v="17"/>
    <n v="8371"/>
    <s v="UTE POTIRENDABA I"/>
    <n v="12.1"/>
    <n v="10.000012"/>
    <n v="0"/>
    <n v="0"/>
    <n v="0"/>
    <n v="312.35583675650224"/>
    <n v="0"/>
    <n v="0"/>
  </r>
  <r>
    <s v="02/2021"/>
    <x v="1"/>
    <n v="672"/>
    <s v="UTE.CM.RS.029767-4.01"/>
    <s v="029767"/>
    <x v="9"/>
    <x v="16"/>
    <n v="8581"/>
    <s v="CANDIOTA III"/>
    <n v="262.39999999999998"/>
    <n v="226.99999600000001"/>
    <n v="286.71048985714287"/>
    <n v="286.71048964285717"/>
    <n v="192669.44904000001"/>
    <n v="306.71373299397146"/>
    <n v="59094365.948950157"/>
    <n v="2.1428570021054752E-7"/>
  </r>
  <r>
    <s v="02/2021"/>
    <x v="1"/>
    <n v="672"/>
    <s v="EOL.CV.BA.030726-2.01"/>
    <s v="030726"/>
    <x v="1"/>
    <x v="3"/>
    <n v="890757"/>
    <s v="PRIMAVERA 3LER"/>
    <n v="16.399999999999999"/>
    <n v="15.8"/>
    <n v="13.55464159672619"/>
    <n v="13.55464159672619"/>
    <n v="9108.719153"/>
    <n v="241.5733661625496"/>
    <n v="2200423.9472194975"/>
    <n v="0"/>
  </r>
  <r>
    <s v="02/2021"/>
    <x v="1"/>
    <n v="672"/>
    <s v="UTE.GN.BA.032545-7.01"/>
    <s v="032545"/>
    <x v="4"/>
    <x v="7"/>
    <n v="909105"/>
    <s v="UTE PROSPERIDADE I"/>
    <n v="23.3"/>
    <n v="22.700005999999998"/>
    <n v="25.657599260416667"/>
    <n v="0.49238432400732685"/>
    <n v="330.88226573292366"/>
    <n v="307.02822155767325"/>
    <n v="101590.193592953"/>
    <n v="25.165214936409342"/>
  </r>
  <r>
    <s v="02/2021"/>
    <x v="1"/>
    <n v="672"/>
    <s v="EOL.CV.RN.032355-1.01"/>
    <s v="032355"/>
    <x v="1"/>
    <x v="3"/>
    <n v="909584"/>
    <s v="EOL Paraíso dos Ventos do Nordeste"/>
    <n v="10.6"/>
    <n v="10.6"/>
    <n v="11.69449774404762"/>
    <n v="11.69449774404762"/>
    <n v="7858.7024840000004"/>
    <n v="224.23972499774504"/>
    <n v="1762233.2838512559"/>
    <n v="0"/>
  </r>
  <r>
    <s v="02/2021"/>
    <x v="1"/>
    <n v="672"/>
    <s v="UTE.AI.SP.028288-0.01"/>
    <s v="028288"/>
    <x v="3"/>
    <x v="6"/>
    <n v="8483"/>
    <s v="QUATÁ"/>
    <n v="11.7"/>
    <n v="10.000000999999999"/>
    <n v="0"/>
    <n v="0"/>
    <n v="0"/>
    <n v="329.26959501003489"/>
    <n v="0"/>
    <n v="0"/>
  </r>
  <r>
    <s v="02/2021"/>
    <x v="1"/>
    <n v="672"/>
    <s v="UTE.AI.GO.029268-0.01"/>
    <s v="029268"/>
    <x v="3"/>
    <x v="6"/>
    <n v="8276"/>
    <s v="QUIRINÓPOLIS (UTE QUIRI)"/>
    <n v="30.7"/>
    <n v="27.000003"/>
    <n v="8.5307306220238104"/>
    <n v="8.5090291175595247"/>
    <n v="5718.067567000001"/>
    <n v="255.86129968214513"/>
    <n v="1463032.1993629418"/>
    <n v="2.1701504464286495E-2"/>
  </r>
  <r>
    <s v="02/2021"/>
    <x v="1"/>
    <n v="672"/>
    <s v="EOL.CV.CE.030369-0.01"/>
    <s v="030369"/>
    <x v="1"/>
    <x v="3"/>
    <n v="20056"/>
    <s v="QUIXABA"/>
    <n v="9.02"/>
    <n v="9"/>
    <n v="8.6237742366071437"/>
    <n v="8.6237742366071437"/>
    <n v="5795.1762870000002"/>
    <n v="316.3984613184233"/>
    <n v="1833584.8602758136"/>
    <n v="0"/>
  </r>
  <r>
    <s v="02/2021"/>
    <x v="1"/>
    <n v="672"/>
    <s v="UTE.AI.SP.002903-3.01"/>
    <s v="002903"/>
    <x v="3"/>
    <x v="6"/>
    <n v="8399"/>
    <s v="RAFARD"/>
    <n v="12.9"/>
    <n v="11.999997"/>
    <n v="0"/>
    <n v="0"/>
    <n v="0"/>
    <n v="337.46629305192158"/>
    <n v="0"/>
    <n v="0"/>
  </r>
  <r>
    <s v="02/2021"/>
    <x v="1"/>
    <n v="672"/>
    <s v="EOL.CV.RS.030469-7.01"/>
    <s v="030469"/>
    <x v="1"/>
    <x v="3"/>
    <n v="890656"/>
    <s v="REB CASSINO 1 2LFA"/>
    <n v="8.1"/>
    <n v="8.8999989999999993"/>
    <n v="6.3545172842261897"/>
    <n v="6.354517327380953"/>
    <n v="4270.2356440000003"/>
    <n v="272.8788131338294"/>
    <n v="1165256.8343364936"/>
    <n v="0"/>
  </r>
  <r>
    <s v="02/2021"/>
    <x v="1"/>
    <n v="672"/>
    <s v="EOL.CV.RS.030477-8.01"/>
    <s v="030477"/>
    <x v="1"/>
    <x v="3"/>
    <n v="890658"/>
    <s v="REB CASSINO 2 2LFA"/>
    <n v="7.5"/>
    <n v="8.0000009999999993"/>
    <n v="5.9793658288690477"/>
    <n v="5.9793658333333335"/>
    <n v="4018.13384"/>
    <n v="272.89879108339625"/>
    <n v="1096543.8673472847"/>
    <n v="0"/>
  </r>
  <r>
    <s v="02/2021"/>
    <x v="1"/>
    <n v="672"/>
    <s v="EOL.CV.RS.030468-9.01"/>
    <s v="030468"/>
    <x v="1"/>
    <x v="3"/>
    <n v="890657"/>
    <s v="REB CASSINO 3 2LFA"/>
    <n v="8.6"/>
    <n v="9.5000009999999993"/>
    <n v="6.0574410446428573"/>
    <n v="6.0574410669642855"/>
    <n v="4070.6003969999997"/>
    <n v="272.85883518426255"/>
    <n v="1110699.2828260167"/>
    <n v="0"/>
  </r>
  <r>
    <s v="02/2021"/>
    <x v="1"/>
    <n v="672"/>
    <s v="EOL.CV.RN.030843-9.01"/>
    <s v="030843"/>
    <x v="1"/>
    <x v="3"/>
    <n v="893342"/>
    <s v="REDUTO"/>
    <n v="14.4"/>
    <n v="13.9"/>
    <n v="10.296438507440476"/>
    <n v="10.296438507440476"/>
    <n v="6919.2066769999992"/>
    <n v="184.91351238849154"/>
    <n v="1279454.8095859727"/>
    <n v="0"/>
  </r>
  <r>
    <s v="02/2021"/>
    <x v="1"/>
    <n v="672"/>
    <s v="EOL.CV.RN.030416-6.01"/>
    <s v="030416"/>
    <x v="1"/>
    <x v="3"/>
    <n v="20036"/>
    <s v="REI DOS VENTOS 1 2LER"/>
    <n v="21.86"/>
    <n v="21"/>
    <n v="13.531468550595237"/>
    <n v="13.531468550595237"/>
    <n v="9093.1468659999991"/>
    <n v="315.81962061820013"/>
    <n v="2871794.1934456951"/>
    <n v="0"/>
  </r>
  <r>
    <s v="02/2021"/>
    <x v="1"/>
    <n v="672"/>
    <s v="EOL.CV.RN.030417-4.01"/>
    <s v="030417"/>
    <x v="1"/>
    <x v="3"/>
    <n v="20037"/>
    <s v="REI DOS VENTOS 3 2LER"/>
    <n v="21.07"/>
    <n v="21"/>
    <n v="6.3423072247023811"/>
    <n v="6.3423072247023811"/>
    <n v="4262.0304550000001"/>
    <n v="316.43980708272494"/>
    <n v="1348676.0949608984"/>
    <n v="0"/>
  </r>
  <r>
    <s v="02/2021"/>
    <x v="1"/>
    <n v="672"/>
    <s v="EOL.CV.RN.030497-2.01"/>
    <s v="030497"/>
    <x v="1"/>
    <x v="3"/>
    <n v="890756"/>
    <s v="RENASCENÇA 5 3LER"/>
    <n v="15"/>
    <n v="15"/>
    <n v="10.605864697916667"/>
    <n v="10.605864697916667"/>
    <n v="7127.1410770000002"/>
    <n v="243.39135957313445"/>
    <n v="1734684.5566005637"/>
    <n v="0"/>
  </r>
  <r>
    <s v="02/2021"/>
    <x v="1"/>
    <n v="672"/>
    <s v="EOL.CV.RN.030515-4.01"/>
    <s v="030515"/>
    <x v="1"/>
    <x v="3"/>
    <n v="890937"/>
    <s v="RENASCENÇA I 2LFA"/>
    <n v="15.1"/>
    <n v="13.199997"/>
    <n v="10.624915994047619"/>
    <n v="9.6199230505952382"/>
    <n v="6464.5882899999997"/>
    <n v="271.70011410938429"/>
    <n v="1756429.3760631895"/>
    <n v="1.0049929434523817"/>
  </r>
  <r>
    <s v="02/2021"/>
    <x v="1"/>
    <n v="672"/>
    <s v="EOL.CV.RN.030516-2.01"/>
    <s v="030516"/>
    <x v="1"/>
    <x v="3"/>
    <n v="890938"/>
    <s v="RENASCENÇA II 2LFA"/>
    <n v="14.9"/>
    <n v="12.599997"/>
    <n v="10.220882574404763"/>
    <n v="8.9520350059523803"/>
    <n v="6015.7675239999999"/>
    <n v="271.70011410938429"/>
    <n v="1634484.7227263281"/>
    <n v="1.2688475684523819"/>
  </r>
  <r>
    <s v="02/2021"/>
    <x v="1"/>
    <n v="672"/>
    <s v="EOL.CV.RN.030527-8.01"/>
    <s v="030527"/>
    <x v="1"/>
    <x v="3"/>
    <n v="890939"/>
    <s v="RENASCENÇA III 2LFA"/>
    <n v="14.1"/>
    <n v="11.799999"/>
    <n v="9.9323746622023812"/>
    <n v="8.6092471532738095"/>
    <n v="5785.4140870000001"/>
    <n v="271.70011410938429"/>
    <n v="1571897.6676079393"/>
    <n v="1.3231275089285712"/>
  </r>
  <r>
    <s v="02/2021"/>
    <x v="1"/>
    <n v="672"/>
    <s v="EOL.CV.RN.030551-0.01"/>
    <s v="030551"/>
    <x v="1"/>
    <x v="3"/>
    <n v="890940"/>
    <s v="RENASCENÇA IV 2LFA"/>
    <n v="14"/>
    <n v="11.2"/>
    <n v="9.923333672619048"/>
    <n v="8.222365541666667"/>
    <n v="5525.4296439999998"/>
    <n v="271.70011410938429"/>
    <n v="1501259.8647781746"/>
    <n v="1.7009681309523816"/>
  </r>
  <r>
    <s v="02/2021"/>
    <x v="1"/>
    <n v="672"/>
    <s v="UTE.AI.SP.030065-9.01"/>
    <s v="030065"/>
    <x v="3"/>
    <x v="6"/>
    <n v="8603"/>
    <s v="RIO PARDO"/>
    <n v="9.6999999999999993"/>
    <n v="9.3999760000000006"/>
    <n v="0"/>
    <n v="0"/>
    <n v="0"/>
    <n v="312.58590929147903"/>
    <n v="0"/>
    <n v="0"/>
  </r>
  <r>
    <s v="02/2021"/>
    <x v="1"/>
    <n v="672"/>
    <s v="EOL.CV.BA.030341-0.01"/>
    <s v="030341"/>
    <x v="1"/>
    <x v="3"/>
    <n v="20029"/>
    <s v="RIO VERDE 2LER"/>
    <n v="16.61"/>
    <n v="16"/>
    <n v="8.202035870535715"/>
    <n v="8.202035870535715"/>
    <n v="5511.7681050000001"/>
    <n v="299.63275389410177"/>
    <n v="1651506.2561268248"/>
    <n v="0"/>
  </r>
  <r>
    <s v="02/2021"/>
    <x v="1"/>
    <n v="672"/>
    <s v="EOL.CV.RN.030536-7.01"/>
    <s v="030536"/>
    <x v="1"/>
    <x v="3"/>
    <n v="890621"/>
    <s v="SÃO BENTO DO NORTE 2 LFA"/>
    <n v="11.3"/>
    <n v="14.000000999999999"/>
    <n v="13.754595340773809"/>
    <n v="13.754595336309524"/>
    <n v="9243.0880660000003"/>
    <n v="267.64459034731038"/>
    <n v="2473862.5189686837"/>
    <n v="4.4642845187765838E-9"/>
  </r>
  <r>
    <s v="02/2021"/>
    <x v="1"/>
    <n v="672"/>
    <s v="EOL.CV.RN.030625-8.01"/>
    <s v="030625"/>
    <x v="1"/>
    <x v="3"/>
    <n v="890774"/>
    <s v="SERRA DE SANTANA 1 3LER"/>
    <n v="9.6999999999999993"/>
    <n v="8.1"/>
    <n v="6.828551656250001"/>
    <n v="6.828551656250001"/>
    <n v="4588.7867130000004"/>
    <n v="249.22492084665947"/>
    <n v="1143640.0053296278"/>
    <n v="0"/>
  </r>
  <r>
    <s v="02/2021"/>
    <x v="1"/>
    <n v="672"/>
    <s v="EOL.CV.RN.030609-6.01"/>
    <s v="030609"/>
    <x v="1"/>
    <x v="3"/>
    <n v="890775"/>
    <s v="SERRA DE SANTANA 2 3LER"/>
    <n v="13.5"/>
    <n v="13.5"/>
    <n v="10.184307924107141"/>
    <n v="10.184307924107141"/>
    <n v="6843.8549249999987"/>
    <n v="250.02403882933413"/>
    <n v="1711128.2495105292"/>
    <n v="0"/>
  </r>
  <r>
    <s v="02/2021"/>
    <x v="1"/>
    <n v="672"/>
    <s v="EOL.CV.RN.030615-0.01"/>
    <s v="030615"/>
    <x v="1"/>
    <x v="3"/>
    <n v="890776"/>
    <s v="SERRA DE SANTANA 3 3LER"/>
    <n v="12.7"/>
    <n v="12.7"/>
    <n v="10.027031482142856"/>
    <n v="10.027031482142856"/>
    <n v="6738.1651559999991"/>
    <n v="249.42470034232812"/>
    <n v="1680664.8248924164"/>
    <n v="0"/>
  </r>
  <r>
    <s v="02/2021"/>
    <x v="1"/>
    <n v="672"/>
    <s v="UTE.AI.SP.027709-6.01"/>
    <s v="027709"/>
    <x v="3"/>
    <x v="6"/>
    <n v="8577"/>
    <s v="SÃO JOÃO DA BOA VISTA"/>
    <n v="12.9"/>
    <n v="23"/>
    <n v="0"/>
    <n v="0"/>
    <n v="0"/>
    <n v="323.61191466342092"/>
    <n v="0"/>
    <n v="0"/>
  </r>
  <r>
    <s v="02/2021"/>
    <x v="1"/>
    <n v="672"/>
    <s v="UTE.RU.SP.028648-6.01"/>
    <s v="028648"/>
    <x v="3"/>
    <x v="18"/>
    <n v="8312"/>
    <s v="SÃO JOÃO BIOGÁS"/>
    <n v="11.7"/>
    <n v="9.9999970000000005"/>
    <n v="9.2227471874999996"/>
    <n v="7.8826874672619045"/>
    <n v="5297.165978"/>
    <n v="318.06062648024465"/>
    <n v="1684819.9295325179"/>
    <n v="1.3400597202380946"/>
  </r>
  <r>
    <s v="02/2021"/>
    <x v="1"/>
    <n v="672"/>
    <s v="EOL.CV.RS.030381-0.01"/>
    <s v="030381"/>
    <x v="1"/>
    <x v="3"/>
    <n v="20052"/>
    <s v="SANGRADOURO II"/>
    <n v="9.98"/>
    <n v="9"/>
    <n v="9.6084757886904768"/>
    <n v="9.6084757886904768"/>
    <n v="6456.8957300000002"/>
    <n v="310.07255938026992"/>
    <n v="2002106.1846526363"/>
    <n v="0"/>
  </r>
  <r>
    <s v="02/2021"/>
    <x v="1"/>
    <n v="672"/>
    <s v="EOL.CV.RS.030330-5.01"/>
    <s v="030330"/>
    <x v="1"/>
    <x v="3"/>
    <n v="8993"/>
    <s v="SANGRADOURO III"/>
    <n v="9.2200000000000006"/>
    <n v="9"/>
    <n v="8.3290821532738093"/>
    <n v="8.3290821532738093"/>
    <n v="5597.1432070000001"/>
    <n v="310.07255938026992"/>
    <n v="1735520.519412382"/>
    <n v="0"/>
  </r>
  <r>
    <s v="02/2021"/>
    <x v="1"/>
    <n v="672"/>
    <s v="EOL.CV.PE.031346-7.01"/>
    <s v="031346"/>
    <x v="1"/>
    <x v="3"/>
    <n v="896550"/>
    <s v="Ventos de Santa Brígida V"/>
    <n v="15"/>
    <n v="15"/>
    <n v="13.997149302083333"/>
    <n v="13.997149302083333"/>
    <n v="9406.084331"/>
    <n v="193.96341702918727"/>
    <n v="1824436.257705457"/>
    <n v="0"/>
  </r>
  <r>
    <s v="02/2021"/>
    <x v="1"/>
    <n v="672"/>
    <s v="EOL.CV.PE.031365-3.01"/>
    <s v="031365"/>
    <x v="1"/>
    <x v="3"/>
    <n v="896544"/>
    <s v="VENTOS DE SANTA BRÍGIDA I"/>
    <n v="6.6"/>
    <n v="6.6"/>
    <n v="6.8627481636904761"/>
    <n v="6.8627481636904761"/>
    <n v="4611.7667659999997"/>
    <n v="193.96341702918727"/>
    <n v="894514.04047500424"/>
    <n v="0"/>
  </r>
  <r>
    <s v="02/2021"/>
    <x v="1"/>
    <n v="672"/>
    <s v="EOL.CV.PE.031363-7.01"/>
    <s v="031363"/>
    <x v="1"/>
    <x v="3"/>
    <n v="896547"/>
    <s v="VENTOS DE SANTA BRÍGIDA II"/>
    <n v="14.7"/>
    <n v="14.7"/>
    <n v="14.187533446428571"/>
    <n v="14.187533446428571"/>
    <n v="9534.0224760000001"/>
    <n v="193.96341702918727"/>
    <n v="1849251.5774780326"/>
    <n v="0"/>
  </r>
  <r>
    <s v="02/2021"/>
    <x v="1"/>
    <n v="672"/>
    <s v="EOL.CV.PE.031354-8.01"/>
    <s v="031354"/>
    <x v="1"/>
    <x v="3"/>
    <n v="896548"/>
    <s v="Ventos de Santa Brígida III "/>
    <n v="14.4"/>
    <n v="14.4"/>
    <n v="13.679437281249999"/>
    <n v="13.679437281249999"/>
    <n v="9192.5818529999997"/>
    <n v="193.96341702918727"/>
    <n v="1783024.587528378"/>
    <n v="0"/>
  </r>
  <r>
    <s v="02/2021"/>
    <x v="1"/>
    <n v="672"/>
    <s v="EOL.CV.PE.031370-0.01"/>
    <s v="031370"/>
    <x v="1"/>
    <x v="3"/>
    <n v="896549"/>
    <s v="Ventos de Santa Brígida IV"/>
    <n v="14"/>
    <n v="14"/>
    <n v="13.144086519345237"/>
    <n v="13.144086519345237"/>
    <n v="8832.8261409999996"/>
    <n v="193.96341702918727"/>
    <n v="1713245.1403330897"/>
    <n v="0"/>
  </r>
  <r>
    <s v="02/2021"/>
    <x v="1"/>
    <n v="672"/>
    <s v="EOL.CV.PE.031353-0.01"/>
    <s v="031353"/>
    <x v="1"/>
    <x v="3"/>
    <n v="896564"/>
    <s v="Ventos de Santa Brígida VI"/>
    <n v="15.1"/>
    <n v="15.1"/>
    <n v="14.216946522321429"/>
    <n v="14.216946522321429"/>
    <n v="9553.788063"/>
    <n v="193.96341702918727"/>
    <n v="1853085.3782721402"/>
    <n v="0"/>
  </r>
  <r>
    <s v="02/2021"/>
    <x v="1"/>
    <n v="672"/>
    <s v="EOL.CV.PE.031422-6.01"/>
    <s v="031422"/>
    <x v="1"/>
    <x v="3"/>
    <n v="896551"/>
    <s v="VENTOS DE SANTA BRÍGIDA VII"/>
    <n v="14.9"/>
    <n v="14.9"/>
    <n v="14.920300156249999"/>
    <n v="14.920300156249999"/>
    <n v="10026.441704999999"/>
    <n v="193.96341702918727"/>
    <n v="1944762.8937457502"/>
    <n v="0"/>
  </r>
  <r>
    <s v="02/2021"/>
    <x v="1"/>
    <n v="672"/>
    <s v="UTE.AI.SP.031739-0.02"/>
    <s v="031739"/>
    <x v="3"/>
    <x v="6"/>
    <n v="904177"/>
    <s v="UTE SANTA CÂNDIDA II"/>
    <n v="20.2"/>
    <n v="22.800001000000002"/>
    <n v="0"/>
    <n v="0"/>
    <n v="0"/>
    <n v="218.68196529131544"/>
    <n v="0"/>
    <n v="0"/>
  </r>
  <r>
    <s v="02/2021"/>
    <x v="1"/>
    <n v="672"/>
    <s v="UTE.GN.RJ.027243-4.01"/>
    <s v="027243"/>
    <x v="4"/>
    <x v="7"/>
    <n v="8063"/>
    <s v="SANTA CRUZ NOVA"/>
    <n v="401.2"/>
    <n v="245.69999899999999"/>
    <n v="15.690596306547619"/>
    <n v="0"/>
    <n v="0"/>
    <n v="298.48364650361464"/>
    <n v="0"/>
    <n v="15.690596306547619"/>
  </r>
  <r>
    <s v="02/2021"/>
    <x v="1"/>
    <n v="672"/>
    <s v="EOL.CV.RN.030834-0.01"/>
    <s v="030834"/>
    <x v="1"/>
    <x v="3"/>
    <n v="893424"/>
    <s v="SANTA HELENA"/>
    <n v="16"/>
    <n v="16"/>
    <n v="11.07771573809524"/>
    <n v="11.07771573809524"/>
    <n v="7444.2249760000013"/>
    <n v="190.63364328122086"/>
    <n v="1419119.7285799391"/>
    <n v="0"/>
  </r>
  <r>
    <s v="02/2021"/>
    <x v="1"/>
    <n v="672"/>
    <s v="EOL.CV.PI.031361-0.01"/>
    <s v="031361"/>
    <x v="1"/>
    <x v="3"/>
    <n v="896528"/>
    <s v="Ventos de Santa Joana II "/>
    <n v="14.8"/>
    <n v="14.3"/>
    <n v="5.6299990104166664"/>
    <n v="5.6299990104166664"/>
    <n v="3783.3593349999996"/>
    <n v="183.91410550896816"/>
    <n v="695813.14791552955"/>
    <n v="0"/>
  </r>
  <r>
    <s v="02/2021"/>
    <x v="1"/>
    <n v="672"/>
    <s v="EOL.CV.PI.031417-0.01"/>
    <s v="031417"/>
    <x v="1"/>
    <x v="3"/>
    <n v="896344"/>
    <s v="VENTOS DE SANTA JOANA IX"/>
    <n v="15.8"/>
    <n v="13.2"/>
    <n v="3.6406766874999996"/>
    <n v="3.6406766874999996"/>
    <n v="2446.5347339999998"/>
    <n v="183.86394255628818"/>
    <n v="449829.52179413976"/>
    <n v="0"/>
  </r>
  <r>
    <s v="02/2021"/>
    <x v="1"/>
    <n v="672"/>
    <s v="EOL.CV.PI.031367-0.01"/>
    <s v="031367"/>
    <x v="1"/>
    <x v="3"/>
    <n v="896527"/>
    <s v="Ventos de Santa Joana VI "/>
    <n v="15.1"/>
    <n v="15.1"/>
    <n v="7.6160988928571429"/>
    <n v="7.6160988928571429"/>
    <n v="5118.0184559999998"/>
    <n v="183.91410550896816"/>
    <n v="941275.78631363029"/>
    <n v="0"/>
  </r>
  <r>
    <s v="02/2021"/>
    <x v="1"/>
    <n v="672"/>
    <s v="EOL.CV.PI.031366-1.01"/>
    <s v="031366"/>
    <x v="1"/>
    <x v="3"/>
    <n v="896526"/>
    <s v="Ventos de Santa Joana VIII"/>
    <n v="15.7"/>
    <n v="15.6"/>
    <n v="6.314676526785715"/>
    <n v="6.314676526785715"/>
    <n v="4243.4626260000005"/>
    <n v="183.89738452474151"/>
    <n v="780361.6782498915"/>
    <n v="0"/>
  </r>
  <r>
    <s v="02/2021"/>
    <x v="1"/>
    <n v="672"/>
    <s v="EOL.CV.PI.031388-2.01"/>
    <s v="031388"/>
    <x v="1"/>
    <x v="3"/>
    <n v="896044"/>
    <s v="VENTOS DE SANTA JOANA XI ENERGIAS RENOVA"/>
    <n v="16"/>
    <n v="14.1"/>
    <n v="4.1482064747023815"/>
    <n v="4.1482064747023815"/>
    <n v="2787.5947510000005"/>
    <n v="183.86394255628818"/>
    <n v="512538.16116807453"/>
    <n v="0"/>
  </r>
  <r>
    <s v="02/2021"/>
    <x v="1"/>
    <n v="672"/>
    <s v="EOL.CV.PI.031414-5.01"/>
    <s v="031414"/>
    <x v="1"/>
    <x v="3"/>
    <n v="896025"/>
    <s v="VENTOS DE SANTA JOANA XII"/>
    <n v="16.899999999999999"/>
    <n v="15.3"/>
    <n v="6.0648449047619053"/>
    <n v="6.0648449047619053"/>
    <n v="4075.5757760000006"/>
    <n v="183.86394255628818"/>
    <n v="749351.43036226369"/>
    <n v="0"/>
  </r>
  <r>
    <s v="02/2021"/>
    <x v="1"/>
    <n v="672"/>
    <s v="EOL.CV.PI.031368-8.01"/>
    <s v="031368"/>
    <x v="1"/>
    <x v="3"/>
    <n v="896546"/>
    <s v="Ventos de Santa Joana XIV"/>
    <n v="14.9"/>
    <n v="14.7"/>
    <n v="6.854543616071429"/>
    <n v="6.854543616071429"/>
    <n v="4606.2533100000001"/>
    <n v="183.91410550896816"/>
    <n v="847154.95725637383"/>
    <n v="0"/>
  </r>
  <r>
    <s v="02/2021"/>
    <x v="1"/>
    <n v="672"/>
    <s v="EOL.CV.PI.031416-1.01"/>
    <s v="031416"/>
    <x v="1"/>
    <x v="3"/>
    <n v="896087"/>
    <s v="VENTOS DE SANTA JOANA XV"/>
    <n v="16.2"/>
    <n v="15"/>
    <n v="5.674746995535715"/>
    <n v="5.674746995535715"/>
    <n v="3813.4299810000007"/>
    <n v="183.86394255628818"/>
    <n v="701152.27096901124"/>
    <n v="0"/>
  </r>
  <r>
    <s v="02/2021"/>
    <x v="1"/>
    <n v="672"/>
    <s v="EOL.CV.PI.031392-0.01"/>
    <s v="031392"/>
    <x v="1"/>
    <x v="3"/>
    <n v="896089"/>
    <s v="VENTOS DE SANTA JOANA XVI"/>
    <n v="17.399999999999999"/>
    <n v="15.3"/>
    <n v="4.8512110907738091"/>
    <n v="4.8512110907738091"/>
    <n v="3260.0138529999995"/>
    <n v="183.86394255628818"/>
    <n v="599398.99980069557"/>
    <n v="0"/>
  </r>
  <r>
    <s v="02/2021"/>
    <x v="1"/>
    <n v="672"/>
    <s v="EOL.CV.CE.032013-7.01"/>
    <s v="032013"/>
    <x v="1"/>
    <x v="3"/>
    <n v="901795"/>
    <s v="Central Geradora Eólica Santa Monica I"/>
    <n v="9"/>
    <n v="9.7000010000000003"/>
    <n v="6.0837877827380948"/>
    <n v="6.083787778273809"/>
    <n v="4088.3053869999994"/>
    <n v="260.08192266278701"/>
    <n v="1063294.3254835894"/>
    <n v="4.4642858721913182E-9"/>
  </r>
  <r>
    <s v="02/2021"/>
    <x v="1"/>
    <n v="672"/>
    <s v="EOL.CV.RN.031810-8.01"/>
    <s v="031810"/>
    <x v="1"/>
    <x v="3"/>
    <n v="904069"/>
    <s v="SANTANA 1"/>
    <n v="17.3"/>
    <n v="17.199995999999999"/>
    <n v="14.54119524702381"/>
    <n v="14.541195175595238"/>
    <n v="9771.6831579999998"/>
    <n v="203.33075172160147"/>
    <n v="1986883.6821014525"/>
    <n v="7.1428571248231624E-8"/>
  </r>
  <r>
    <s v="02/2021"/>
    <x v="1"/>
    <n v="672"/>
    <s v="EOL.CV.RN.031811-6.01"/>
    <s v="031811"/>
    <x v="1"/>
    <x v="3"/>
    <n v="904070"/>
    <s v="SANTANA 2"/>
    <n v="13.1"/>
    <n v="12.900003999999999"/>
    <n v="10.674650543154762"/>
    <n v="10.674650455357144"/>
    <n v="7173.3651060000002"/>
    <n v="203.33075172160147"/>
    <n v="1458565.7193764856"/>
    <n v="8.7797618995128208E-8"/>
  </r>
  <r>
    <s v="02/2021"/>
    <x v="1"/>
    <n v="672"/>
    <s v="UTE.AI.MG.029116-1.01"/>
    <s v="029116"/>
    <x v="3"/>
    <x v="6"/>
    <n v="893843"/>
    <s v="SANTO ÂNGELO - USA"/>
    <n v="16.7"/>
    <n v="10.018753999999999"/>
    <n v="3.0590863095238093E-3"/>
    <n v="0"/>
    <n v="0"/>
    <n v="222.67683204562223"/>
    <n v="0"/>
    <n v="3.0590863095238093E-3"/>
  </r>
  <r>
    <s v="02/2021"/>
    <x v="1"/>
    <n v="672"/>
    <s v="EOL.CV.PI.031747-0.02"/>
    <s v="031747"/>
    <x v="1"/>
    <x v="3"/>
    <n v="906764"/>
    <s v="Ventos de Santo Augusto II "/>
    <n v="14.1"/>
    <n v="13.300003"/>
    <n v="2.0937256875000001"/>
    <n v="2.045510162202381"/>
    <n v="1374.5828289999999"/>
    <n v="198.06648006538629"/>
    <n v="272258.78249835077"/>
    <n v="4.8215525297619265E-2"/>
  </r>
  <r>
    <s v="02/2021"/>
    <x v="1"/>
    <n v="672"/>
    <s v="EOL.CV.PI.031603-2.01"/>
    <s v="031603"/>
    <x v="1"/>
    <x v="3"/>
    <n v="896950"/>
    <s v="EOL SANTO AUGUSTO IV"/>
    <n v="15.5"/>
    <n v="15.4"/>
    <n v="5.6156962336309517"/>
    <n v="5.6156962767857141"/>
    <n v="3773.7478980000001"/>
    <n v="207.21874286626064"/>
    <n v="781991.29531775357"/>
    <n v="0"/>
  </r>
  <r>
    <s v="02/2021"/>
    <x v="1"/>
    <n v="672"/>
    <s v="EOL.CV.RN.030849-8.01"/>
    <s v="030849"/>
    <x v="1"/>
    <x v="3"/>
    <n v="893427"/>
    <s v="SANTO CRISTO"/>
    <n v="15.3"/>
    <n v="14.8"/>
    <n v="10.702896488095238"/>
    <n v="10.702896488095238"/>
    <n v="7192.3464400000003"/>
    <n v="184.91351238849154"/>
    <n v="1329962.0425352631"/>
    <n v="0"/>
  </r>
  <r>
    <s v="02/2021"/>
    <x v="1"/>
    <n v="672"/>
    <s v="EOL.CV.PE.031761-6.01"/>
    <s v="031761"/>
    <x v="1"/>
    <x v="3"/>
    <n v="908907"/>
    <s v="Ventos de Santo Estevão I"/>
    <n v="12.4"/>
    <n v="11.600006"/>
    <n v="1.6709132976190477"/>
    <n v="1.6189731666666665"/>
    <n v="1087.9499679999999"/>
    <n v="198.06648006538629"/>
    <n v="215486.42064900964"/>
    <n v="5.194013095238114E-2"/>
  </r>
  <r>
    <s v="02/2021"/>
    <x v="1"/>
    <n v="672"/>
    <s v="EOL.CV.PE.031762-4.01"/>
    <s v="031762"/>
    <x v="1"/>
    <x v="3"/>
    <n v="908534"/>
    <s v="Ventos de Santo Estevão II"/>
    <n v="11.9"/>
    <n v="11.399994"/>
    <n v="1.789914732142857"/>
    <n v="1.7759846651785713"/>
    <n v="1193.461695"/>
    <n v="199.72689793446031"/>
    <n v="238366.402145953"/>
    <n v="1.393006696428568E-2"/>
  </r>
  <r>
    <s v="02/2021"/>
    <x v="1"/>
    <n v="672"/>
    <s v="EOL.CV.PE.031763-2.01"/>
    <s v="031763"/>
    <x v="1"/>
    <x v="3"/>
    <n v="906153"/>
    <s v="Ventos de Santo Estevão III"/>
    <n v="14.2"/>
    <n v="12.599997"/>
    <n v="2.1964540877976191"/>
    <n v="2.0186147752976189"/>
    <n v="1356.5091289999998"/>
    <n v="198.06648006538629"/>
    <n v="268678.98835759296"/>
    <n v="0.17783931249999999"/>
  </r>
  <r>
    <s v="02/2021"/>
    <x v="1"/>
    <n v="672"/>
    <s v="EOL.CV.PE.031764-0.01"/>
    <s v="031764"/>
    <x v="1"/>
    <x v="3"/>
    <n v="906154"/>
    <s v="Ventos de Santo Estevão V"/>
    <n v="13.6"/>
    <n v="13.500003"/>
    <n v="2.3738930386904764"/>
    <n v="2.3738930461309526"/>
    <n v="1595.2561270000001"/>
    <n v="198.05004028450435"/>
    <n v="315940.54021645238"/>
    <n v="0"/>
  </r>
  <r>
    <s v="02/2021"/>
    <x v="1"/>
    <n v="672"/>
    <s v="EOL.CV.PI.031364-5.01"/>
    <s v="031364"/>
    <x v="1"/>
    <x v="3"/>
    <n v="896545"/>
    <s v="VENTOS DE SANTO ONOFRE I"/>
    <n v="16.2"/>
    <n v="16"/>
    <n v="7.8307234583333338"/>
    <n v="7.8307234583333338"/>
    <n v="5262.2461640000001"/>
    <n v="183.89738452474151"/>
    <n v="967713.30628495396"/>
    <n v="0"/>
  </r>
  <r>
    <s v="02/2021"/>
    <x v="1"/>
    <n v="672"/>
    <s v="EOL.CV.PI.031362-9.01"/>
    <s v="031362"/>
    <x v="1"/>
    <x v="3"/>
    <n v="896525"/>
    <s v="Ventos de Santo Onofre II "/>
    <n v="16.600000000000001"/>
    <n v="15.9"/>
    <n v="7.015654532738095"/>
    <n v="7.015654532738095"/>
    <n v="4714.5198460000001"/>
    <n v="183.89738452474151"/>
    <n v="866987.86896938714"/>
    <n v="0"/>
  </r>
  <r>
    <s v="02/2021"/>
    <x v="1"/>
    <n v="672"/>
    <s v="EOL.CV.PI.031886-8.02"/>
    <s v="031886"/>
    <x v="1"/>
    <x v="3"/>
    <n v="896524"/>
    <s v="Ventos de Santo Onofre III"/>
    <n v="16.7"/>
    <n v="16.7"/>
    <n v="7.2672278035714282"/>
    <n v="7.2672278035714282"/>
    <n v="4883.5770839999996"/>
    <n v="183.89738452474151"/>
    <n v="898077.05287256383"/>
    <n v="0"/>
  </r>
  <r>
    <s v="02/2021"/>
    <x v="1"/>
    <n v="672"/>
    <s v="CGH.PH.SC.031429-3.01"/>
    <s v="031429"/>
    <x v="0"/>
    <x v="19"/>
    <n v="907107"/>
    <s v="SANTO TESSARO"/>
    <n v="0.64"/>
    <n v="0.55000000000000004"/>
    <n v="0.24667875"/>
    <n v="0.24667875"/>
    <n v="165.76812000000001"/>
    <n v="301.76469369228624"/>
    <n v="50022.965955746149"/>
    <n v="0"/>
  </r>
  <r>
    <s v="02/2021"/>
    <x v="1"/>
    <n v="672"/>
    <s v="EOL.CV.PE.031818-3.01"/>
    <s v="031818"/>
    <x v="1"/>
    <x v="3"/>
    <n v="899082"/>
    <s v="Ventos de São Clemente I "/>
    <n v="17.2"/>
    <n v="15.3"/>
    <n v="12.90104694345238"/>
    <n v="12.901046936011905"/>
    <n v="8669.503541"/>
    <n v="204.8914389925302"/>
    <n v="1776307.055866326"/>
    <n v="7.4404760025139519E-9"/>
  </r>
  <r>
    <s v="02/2021"/>
    <x v="1"/>
    <n v="672"/>
    <s v="EOL.CV.PE.031819-1.01"/>
    <s v="031819"/>
    <x v="1"/>
    <x v="3"/>
    <n v="899092"/>
    <s v="Ventos de São Clemente II"/>
    <n v="15.5"/>
    <n v="14.200001"/>
    <n v="12.76560534375"/>
    <n v="12.765605357142858"/>
    <n v="8578.4868000000006"/>
    <n v="204.90720351041836"/>
    <n v="1757793.7405390376"/>
    <n v="0"/>
  </r>
  <r>
    <s v="02/2021"/>
    <x v="1"/>
    <n v="672"/>
    <s v="EOL.CV.PE.031820-5.01"/>
    <s v="031820"/>
    <x v="1"/>
    <x v="3"/>
    <n v="899093"/>
    <s v="Ventos de São Clemente III"/>
    <n v="15.2"/>
    <n v="14.499993999999999"/>
    <n v="13.993029586309525"/>
    <n v="13.993029561011905"/>
    <n v="9403.3158650000005"/>
    <n v="204.8914389925302"/>
    <n v="1926658.918881139"/>
    <n v="2.5297619491279225E-8"/>
  </r>
  <r>
    <s v="02/2021"/>
    <x v="1"/>
    <n v="672"/>
    <s v="EOL.CV.PE.031821-3.01"/>
    <s v="031821"/>
    <x v="1"/>
    <x v="3"/>
    <n v="899095"/>
    <s v="Ventos de São Clemente IV"/>
    <n v="15.7"/>
    <n v="14.599996000000001"/>
    <n v="14.526466558035715"/>
    <n v="14.526466642857141"/>
    <n v="9761.7855839999993"/>
    <n v="204.8914389925302"/>
    <n v="2000106.2954422967"/>
    <n v="0"/>
  </r>
  <r>
    <s v="02/2021"/>
    <x v="1"/>
    <n v="672"/>
    <s v="EOL.CV.PE.031822-1.01"/>
    <s v="031822"/>
    <x v="1"/>
    <x v="3"/>
    <n v="899677"/>
    <s v="Ventos de São Clemente V"/>
    <n v="18.600000000000001"/>
    <n v="15.699997"/>
    <n v="15.999742226190476"/>
    <n v="15.999742162202381"/>
    <n v="10751.826733"/>
    <n v="204.8914389925302"/>
    <n v="2202957.2511227247"/>
    <n v="6.3988095245717671E-8"/>
  </r>
  <r>
    <s v="02/2021"/>
    <x v="1"/>
    <n v="672"/>
    <s v="EOL.CV.PE.031823-0.01"/>
    <s v="031823"/>
    <x v="1"/>
    <x v="3"/>
    <n v="899127"/>
    <s v="Ventos de São Clemente VI"/>
    <n v="15.2"/>
    <n v="13.299996999999999"/>
    <n v="13.478968305059524"/>
    <n v="13.478968266369046"/>
    <n v="9057.8666749999993"/>
    <n v="204.8914389925302"/>
    <n v="1855879.3372432347"/>
    <n v="3.8690478461267916E-8"/>
  </r>
  <r>
    <s v="02/2021"/>
    <x v="1"/>
    <n v="672"/>
    <s v="EOL.CV.PE.031824-8.01"/>
    <s v="031824"/>
    <x v="1"/>
    <x v="3"/>
    <n v="899700"/>
    <s v="Ventos de São Clemente VII"/>
    <n v="13"/>
    <n v="10.699999"/>
    <n v="12.396381864583335"/>
    <n v="12.396381944940478"/>
    <n v="8330.3686670000006"/>
    <n v="204.90720351041836"/>
    <n v="1706952.5477657816"/>
    <n v="0"/>
  </r>
  <r>
    <s v="02/2021"/>
    <x v="1"/>
    <n v="672"/>
    <s v="EOL.CV.PE.031825-6.01"/>
    <s v="031825"/>
    <x v="1"/>
    <x v="3"/>
    <n v="899370"/>
    <s v="Ventos de São Clemente VIII"/>
    <n v="11.7"/>
    <n v="9.5000040000000006"/>
    <n v="10.311893238095237"/>
    <n v="10.311893165178571"/>
    <n v="6929.5922069999997"/>
    <n v="204.90720351041836"/>
    <n v="1419923.3606039579"/>
    <n v="7.2916666990100303E-8"/>
  </r>
  <r>
    <s v="02/2021"/>
    <x v="1"/>
    <n v="672"/>
    <s v="EOL.CV.CE.030912-5.01"/>
    <s v="030912"/>
    <x v="1"/>
    <x v="3"/>
    <n v="892121"/>
    <s v="SÃO CRISTOVÃO"/>
    <n v="11.1"/>
    <n v="12.899998999999999"/>
    <n v="8.6478472619047615"/>
    <n v="8.647847242559525"/>
    <n v="5811.3533470000011"/>
    <n v="194.01711939750848"/>
    <n v="1127502.0361860096"/>
    <n v="1.9345237877219221E-8"/>
  </r>
  <r>
    <s v="02/2021"/>
    <x v="1"/>
    <n v="672"/>
    <s v="EOL.CV.CE.030911-7.01"/>
    <s v="030911"/>
    <x v="1"/>
    <x v="3"/>
    <n v="892253"/>
    <s v="SÃO JORGE CE"/>
    <n v="10.8"/>
    <n v="12.099999"/>
    <n v="7.060543635416666"/>
    <n v="7.0605435922619044"/>
    <n v="4744.6852939999999"/>
    <n v="194.3722909235276"/>
    <n v="922235.35030595108"/>
    <n v="4.3154761626629765E-8"/>
  </r>
  <r>
    <s v="02/2021"/>
    <x v="1"/>
    <n v="672"/>
    <s v="UTE.AI.SP.026847-0.01"/>
    <s v="026847"/>
    <x v="3"/>
    <x v="6"/>
    <n v="8413"/>
    <s v="QUATÁ SÃO JOSÉ"/>
    <n v="29"/>
    <n v="27.999998999999999"/>
    <n v="0"/>
    <n v="0"/>
    <n v="0"/>
    <n v="323.31265015640679"/>
    <n v="0"/>
    <n v="0"/>
  </r>
  <r>
    <s v="02/2021"/>
    <x v="1"/>
    <n v="672"/>
    <s v="UTE.AI.SP.028975-2.01"/>
    <s v="028975"/>
    <x v="3"/>
    <x v="6"/>
    <n v="8045"/>
    <s v="SÃO JOSÉ COLINA"/>
    <n v="26.9"/>
    <n v="33.4"/>
    <n v="0"/>
    <n v="0"/>
    <n v="0"/>
    <n v="269.50253965702899"/>
    <n v="0"/>
    <n v="0"/>
  </r>
  <r>
    <s v="02/2021"/>
    <x v="1"/>
    <n v="672"/>
    <s v="EOL.CV.BA.030725-4.01"/>
    <s v="030725"/>
    <x v="1"/>
    <x v="3"/>
    <n v="890748"/>
    <s v="SAO JUDAS 3LER"/>
    <n v="15.6"/>
    <n v="15.2"/>
    <n v="12.629007726190476"/>
    <n v="12.629007726190476"/>
    <n v="8486.6931920000006"/>
    <n v="241.61332206168333"/>
    <n v="2050498.1354373915"/>
    <n v="0"/>
  </r>
  <r>
    <s v="02/2021"/>
    <x v="1"/>
    <n v="672"/>
    <s v="UTE.AI.SP.026869-0.01"/>
    <s v="026869"/>
    <x v="3"/>
    <x v="6"/>
    <n v="8663"/>
    <s v="SÃO LUIZ (ABENGOA)"/>
    <n v="12.2"/>
    <n v="8"/>
    <n v="0"/>
    <n v="0"/>
    <n v="0"/>
    <n v="341.83066900429839"/>
    <n v="0"/>
    <n v="0"/>
  </r>
  <r>
    <s v="02/2021"/>
    <x v="1"/>
    <n v="672"/>
    <s v="EOL.CV.BA.030456-5.01"/>
    <s v="030456"/>
    <x v="1"/>
    <x v="3"/>
    <n v="888108"/>
    <s v="SAO PEDRO DO LAGO"/>
    <n v="13.5"/>
    <n v="13.199999"/>
    <n v="5.1087986086309529"/>
    <n v="5.1087985729166672"/>
    <n v="3433.1126410000002"/>
    <n v="264.70783176098098"/>
    <n v="908771.80339032516"/>
    <n v="3.5714285624115812E-8"/>
  </r>
  <r>
    <s v="02/2021"/>
    <x v="1"/>
    <n v="672"/>
    <s v="UFV.RS.BA.033782-0.01"/>
    <s v="033782"/>
    <x v="2"/>
    <x v="4"/>
    <n v="909749"/>
    <s v="SÃO PEDRO II"/>
    <n v="8"/>
    <n v="7.5"/>
    <n v="6.8973084166666672"/>
    <n v="6.8973084166666672"/>
    <n v="4634.9912560000002"/>
    <n v="437.80719705057055"/>
    <n v="2029232.5301432635"/>
    <n v="0"/>
  </r>
  <r>
    <s v="02/2021"/>
    <x v="1"/>
    <n v="672"/>
    <s v="UFV.RS.BA.033784-6.01"/>
    <s v="033784"/>
    <x v="2"/>
    <x v="4"/>
    <n v="909778"/>
    <s v="SÃO PEDRO IV"/>
    <n v="8"/>
    <n v="7.5"/>
    <n v="6.8980065163690476"/>
    <n v="6.8980065163690476"/>
    <n v="4635.4603790000001"/>
    <n v="437.80719705057055"/>
    <n v="2029437.9155689655"/>
    <n v="0"/>
  </r>
  <r>
    <s v="02/2021"/>
    <x v="1"/>
    <n v="672"/>
    <s v="EOL.CV.PI.032367-5.01"/>
    <s v="032367"/>
    <x v="1"/>
    <x v="3"/>
    <n v="908210"/>
    <s v="Ventos de São Virgílio 01"/>
    <n v="15.2"/>
    <n v="15.2"/>
    <n v="2.6385211755952378"/>
    <n v="2.6385211755952378"/>
    <n v="1773.0862299999999"/>
    <n v="222.66693248213588"/>
    <n v="394807.67186041485"/>
    <n v="0"/>
  </r>
  <r>
    <s v="02/2021"/>
    <x v="1"/>
    <n v="672"/>
    <s v="EOL.CV.BA.030306-2.01"/>
    <s v="030306"/>
    <x v="1"/>
    <x v="3"/>
    <n v="20012"/>
    <s v="SEABRA"/>
    <n v="11.33"/>
    <n v="11"/>
    <n v="8.2571824642857141"/>
    <n v="8.2571824642857141"/>
    <n v="5548.8266160000003"/>
    <n v="289.39967722944186"/>
    <n v="1605828.6316725363"/>
    <n v="0"/>
  </r>
  <r>
    <s v="02/2021"/>
    <x v="1"/>
    <n v="672"/>
    <s v="EOL.CV.BA.030546-4.01"/>
    <s v="030546"/>
    <x v="1"/>
    <x v="3"/>
    <n v="890773"/>
    <s v="SERAIMA"/>
    <n v="17.5"/>
    <n v="15.3"/>
    <n v="6.2122029241071433"/>
    <n v="6.2122029241071433"/>
    <n v="4174.6003650000002"/>
    <n v="242.23263849825619"/>
    <n v="1011224.4610897334"/>
    <n v="0"/>
  </r>
  <r>
    <s v="02/2021"/>
    <x v="1"/>
    <n v="672"/>
    <s v="EOL.CV.BA.032462-0.01"/>
    <s v="032462"/>
    <x v="1"/>
    <x v="3"/>
    <n v="910707"/>
    <s v="SERRA DA BABILONIA II"/>
    <n v="16.100000000000001"/>
    <n v="13.5"/>
    <n v="10.703057647321428"/>
    <n v="10.703057647321428"/>
    <n v="7192.4547389999998"/>
    <n v="291.27038554681735"/>
    <n v="2094949.0648565635"/>
    <n v="0"/>
  </r>
  <r>
    <s v="02/2021"/>
    <x v="1"/>
    <n v="672"/>
    <s v="EOL.CV.BA.032465-5.01"/>
    <s v="032465"/>
    <x v="1"/>
    <x v="3"/>
    <n v="910708"/>
    <s v="SERRA DA BABILONIA IX"/>
    <n v="13.2"/>
    <n v="11.8"/>
    <n v="8.9344396562500012"/>
    <n v="8.9344396562500012"/>
    <n v="6003.9434490000012"/>
    <n v="291.27038554681735"/>
    <n v="1748770.9231915188"/>
    <n v="0"/>
  </r>
  <r>
    <s v="02/2021"/>
    <x v="1"/>
    <n v="672"/>
    <s v="EOL.CV.BA.032466-3.01"/>
    <s v="032466"/>
    <x v="1"/>
    <x v="3"/>
    <n v="910709"/>
    <s v="SERRA DA BABILONIA VI"/>
    <n v="13.2"/>
    <n v="10.8"/>
    <n v="8.8671468541666663"/>
    <n v="8.8671468541666663"/>
    <n v="5958.7226860000001"/>
    <n v="291.27038554681735"/>
    <n v="1735599.4541177871"/>
    <n v="0"/>
  </r>
  <r>
    <s v="02/2021"/>
    <x v="1"/>
    <n v="672"/>
    <s v="EOL.CV.BA.032467-1.01"/>
    <s v="032467"/>
    <x v="1"/>
    <x v="3"/>
    <n v="910710"/>
    <s v="SERRA DA BABILONIA VII"/>
    <n v="14.4"/>
    <n v="12.8"/>
    <n v="9.5516872752976187"/>
    <n v="9.5516872752976187"/>
    <n v="6418.7338490000002"/>
    <n v="291.27038554681735"/>
    <n v="1869587.082920637"/>
    <n v="0"/>
  </r>
  <r>
    <s v="02/2021"/>
    <x v="1"/>
    <n v="672"/>
    <s v="EOL.CV.BA.032468-0.01"/>
    <s v="032468"/>
    <x v="1"/>
    <x v="3"/>
    <n v="910711"/>
    <s v="SERRA DA BABILONIA VIII"/>
    <n v="14.1"/>
    <n v="12.6"/>
    <n v="9.6640614851190474"/>
    <n v="9.6640614851190474"/>
    <n v="6494.2493180000001"/>
    <n v="291.27038554681735"/>
    <n v="1891582.5026910156"/>
    <n v="0"/>
  </r>
  <r>
    <s v="02/2021"/>
    <x v="1"/>
    <n v="672"/>
    <s v="EOL.CV.BA.032470-1.01"/>
    <s v="032470"/>
    <x v="1"/>
    <x v="3"/>
    <n v="910713"/>
    <s v="SERRA DA BABILONIA XI"/>
    <n v="15.5"/>
    <n v="12"/>
    <n v="9.4433253958333321"/>
    <n v="9.4433253958333321"/>
    <n v="6345.9146659999988"/>
    <n v="291.27038554681735"/>
    <n v="1848377.0114130224"/>
    <n v="0"/>
  </r>
  <r>
    <s v="02/2021"/>
    <x v="1"/>
    <n v="672"/>
    <s v="EOL.CV.BA.032471-0.01"/>
    <s v="032471"/>
    <x v="1"/>
    <x v="3"/>
    <n v="910678"/>
    <s v="SERRA DA BABILONIA XII"/>
    <n v="15.8"/>
    <n v="13.1"/>
    <n v="9.9332148482142859"/>
    <n v="9.9332148482142859"/>
    <n v="6675.1203780000005"/>
    <n v="291.27038554681735"/>
    <n v="1944264.8860714773"/>
    <n v="0"/>
  </r>
  <r>
    <s v="02/2021"/>
    <x v="1"/>
    <n v="672"/>
    <s v="EOL.CV.BA.032469-8.01"/>
    <s v="032469"/>
    <x v="1"/>
    <x v="3"/>
    <n v="910712"/>
    <s v="SERRA DA BABILONIA X"/>
    <n v="14.1"/>
    <n v="12.7"/>
    <n v="9.6903385416666676"/>
    <n v="9.6903385416666676"/>
    <n v="6511.9075000000003"/>
    <n v="291.27038554681735"/>
    <n v="1896725.8081702115"/>
    <n v="0"/>
  </r>
  <r>
    <s v="02/2021"/>
    <x v="1"/>
    <n v="672"/>
    <s v="EOL.CV.PE.031537-0.01"/>
    <s v="031537"/>
    <x v="1"/>
    <x v="3"/>
    <n v="896942"/>
    <s v="Eólica Serra das Vacas I S.A."/>
    <n v="12.2"/>
    <n v="12.2"/>
    <n v="11.650644068452381"/>
    <n v="11.650644092261905"/>
    <n v="7829.2328299999999"/>
    <n v="203.10312772917052"/>
    <n v="1590141.6754929053"/>
    <n v="0"/>
  </r>
  <r>
    <s v="02/2021"/>
    <x v="1"/>
    <n v="672"/>
    <s v="EOL.CV.PE.031540-0.01"/>
    <s v="031540"/>
    <x v="1"/>
    <x v="3"/>
    <n v="896941"/>
    <s v="Eólica Serra das Vacas II S.A."/>
    <n v="10.7"/>
    <n v="9.9000009999999996"/>
    <n v="10.71739078125"/>
    <n v="10.270455772321428"/>
    <n v="6901.746279"/>
    <n v="203.10312772917052"/>
    <n v="1401766.2560580643"/>
    <n v="0.44693500892857213"/>
  </r>
  <r>
    <s v="02/2021"/>
    <x v="1"/>
    <n v="672"/>
    <s v="EOL.CV.PE.031560-5.01"/>
    <s v="031560"/>
    <x v="1"/>
    <x v="3"/>
    <n v="896940"/>
    <s v="Eólica Serra das Vacas III S.A."/>
    <n v="11.5"/>
    <n v="11.000000999999999"/>
    <n v="10.252970938988096"/>
    <n v="10.15766336904762"/>
    <n v="6825.9497840000013"/>
    <n v="203.10312772917052"/>
    <n v="1386371.7508526563"/>
    <n v="9.5307569940476219E-2"/>
  </r>
  <r>
    <s v="02/2021"/>
    <x v="1"/>
    <n v="672"/>
    <s v="EOL.CV.PE.031574-5.01"/>
    <s v="031574"/>
    <x v="1"/>
    <x v="3"/>
    <n v="896943"/>
    <s v="Eólica Serra das Vacas IV S.A."/>
    <n v="11.2"/>
    <n v="10.499999000000001"/>
    <n v="10.410166108630952"/>
    <n v="10.108299540178573"/>
    <n v="6792.7772910000012"/>
    <n v="203.10312772917052"/>
    <n v="1379634.3137697822"/>
    <n v="0.30186656845238041"/>
  </r>
  <r>
    <s v="02/2021"/>
    <x v="1"/>
    <n v="672"/>
    <s v="EOL.CV.PE.032360-8.01"/>
    <s v="032360"/>
    <x v="1"/>
    <x v="3"/>
    <n v="910191"/>
    <s v="EOLICA SERRA DAS VACAS V S.A."/>
    <n v="11.6"/>
    <n v="11.6"/>
    <n v="11.688698011904762"/>
    <n v="11.688698011904762"/>
    <n v="7854.8050640000001"/>
    <n v="223.88156432587368"/>
    <n v="1758546.0452031144"/>
    <n v="0"/>
  </r>
  <r>
    <s v="02/2021"/>
    <x v="1"/>
    <n v="672"/>
    <s v="EOL.CV.PE.032361-6.01"/>
    <s v="032361"/>
    <x v="1"/>
    <x v="3"/>
    <n v="910129"/>
    <s v="EOLICA SERRA DAS VACAS VII S/A"/>
    <n v="11"/>
    <n v="11"/>
    <n v="11.36499650595238"/>
    <n v="11.36499650595238"/>
    <n v="7637.2776519999998"/>
    <n v="223.88156432587368"/>
    <n v="1709845.6679207955"/>
    <n v="0"/>
  </r>
  <r>
    <s v="02/2021"/>
    <x v="1"/>
    <n v="672"/>
    <s v="EOL.CV.BA.030802-1.01"/>
    <s v="030802"/>
    <x v="1"/>
    <x v="3"/>
    <n v="892114"/>
    <s v="SERRA DO ESPINHAÇO"/>
    <n v="10.6"/>
    <n v="8.9000029999999999"/>
    <n v="6.7668763928571423"/>
    <n v="5.8846649062499994"/>
    <n v="3954.4948169999998"/>
    <n v="184.18447609824173"/>
    <n v="728356.55610235722"/>
    <n v="0.88221148660714255"/>
  </r>
  <r>
    <s v="02/2021"/>
    <x v="1"/>
    <n v="672"/>
    <s v="EOL.CV.BA.030314-3.01"/>
    <s v="030314"/>
    <x v="1"/>
    <x v="3"/>
    <n v="20028"/>
    <s v="SERRA DO SALTO 2LER"/>
    <n v="7.46"/>
    <n v="7"/>
    <n v="4.8381517023809524"/>
    <n v="4.8381517023809524"/>
    <n v="3251.237944"/>
    <n v="299.63275389410177"/>
    <n v="974177.37872571743"/>
    <n v="0"/>
  </r>
  <r>
    <s v="02/2021"/>
    <x v="1"/>
    <n v="672"/>
    <s v="UFV.RS.PI.034384-6.01"/>
    <s v="034384"/>
    <x v="2"/>
    <x v="4"/>
    <n v="909889"/>
    <s v="SERTAO 1"/>
    <n v="7.8"/>
    <n v="7.8"/>
    <n v="6.6824800119047616"/>
    <n v="6.6824800119047616"/>
    <n v="4490.6265679999997"/>
    <n v="436.35982947169896"/>
    <n v="1959529.0434335605"/>
    <n v="0"/>
  </r>
  <r>
    <s v="02/2021"/>
    <x v="1"/>
    <n v="672"/>
    <s v="EOL.CV.BA.030455-7.01"/>
    <s v="030455"/>
    <x v="1"/>
    <x v="3"/>
    <n v="888107"/>
    <s v="SETE GAMELEIRAS"/>
    <n v="12.6"/>
    <n v="12.5"/>
    <n v="5.2528708973214284"/>
    <n v="5.2528708333333336"/>
    <n v="3529.9292"/>
    <n v="264.70783176098098"/>
    <n v="934399.90480177419"/>
    <n v="6.3988095245717671E-8"/>
  </r>
  <r>
    <s v="02/2021"/>
    <x v="1"/>
    <n v="672"/>
    <s v="CGH.PH.TO.035446-5.01"/>
    <s v="035446"/>
    <x v="0"/>
    <x v="2"/>
    <n v="899696"/>
    <s v="SIRIVERA"/>
    <n v="1.37"/>
    <n v="1.23"/>
    <n v="1.2315111175595237"/>
    <n v="1.2315111175595237"/>
    <n v="827.57547099999988"/>
    <n v="274.23611175618674"/>
    <n v="226951.07935183484"/>
    <n v="0"/>
  </r>
  <r>
    <s v="02/2021"/>
    <x v="1"/>
    <n v="672"/>
    <s v="EOL.CV.RN.030864-1.01"/>
    <s v="030864"/>
    <x v="1"/>
    <x v="3"/>
    <n v="893422"/>
    <s v="SM (SANTA MARIA)"/>
    <n v="15.7"/>
    <n v="15.7"/>
    <n v="9.5928047782738108"/>
    <n v="9.5928047782738108"/>
    <n v="6446.3648110000013"/>
    <n v="190.63364328122086"/>
    <n v="1228894.009840789"/>
    <n v="0"/>
  </r>
  <r>
    <s v="02/2021"/>
    <x v="1"/>
    <n v="672"/>
    <s v="UFV.RS.PI.034388-9.01"/>
    <s v="034388"/>
    <x v="2"/>
    <x v="4"/>
    <n v="909890"/>
    <s v="SOBRAL 1"/>
    <n v="7.8"/>
    <n v="7.8"/>
    <n v="6.2597701071428578"/>
    <n v="6.2597701071428578"/>
    <n v="4206.5655120000001"/>
    <n v="433.49375505809172"/>
    <n v="1823519.8796947442"/>
    <n v="0"/>
  </r>
  <r>
    <s v="02/2021"/>
    <x v="1"/>
    <n v="672"/>
    <s v="PCH.PH.SC.030526-0.01"/>
    <s v="030526"/>
    <x v="8"/>
    <x v="20"/>
    <n v="888638"/>
    <s v="SÃO SEBASTIÃO M. GERCINO 3LER"/>
    <n v="5.2"/>
    <n v="5.2"/>
    <n v="4.0299750000000003"/>
    <n v="4.0299750000000003"/>
    <n v="2708.1432000000004"/>
    <n v="266.20617797849599"/>
    <n v="720924.45069045376"/>
    <n v="0"/>
  </r>
  <r>
    <s v="02/2021"/>
    <x v="1"/>
    <n v="672"/>
    <s v="EOL.CV.RN.030292-9.01"/>
    <s v="030292"/>
    <x v="1"/>
    <x v="3"/>
    <n v="20046"/>
    <s v="SANTA CLARA I (SANTA CLARA I)"/>
    <n v="13.71"/>
    <n v="13"/>
    <n v="8.3949972485119044"/>
    <n v="8.3949972485119044"/>
    <n v="5641.4381509999994"/>
    <n v="310.09323226242071"/>
    <n v="1749371.7908521241"/>
    <n v="0"/>
  </r>
  <r>
    <s v="02/2021"/>
    <x v="1"/>
    <n v="672"/>
    <s v="EOL.CV.RN.030308-9.01"/>
    <s v="030308"/>
    <x v="1"/>
    <x v="3"/>
    <n v="20047"/>
    <s v="SANTA CLARA II"/>
    <n v="12.76"/>
    <n v="12"/>
    <n v="7.3327070580357141"/>
    <n v="7.3327070580357141"/>
    <n v="4927.5791429999999"/>
    <n v="310.09323226242071"/>
    <n v="1528008.9436817591"/>
    <n v="0"/>
  </r>
  <r>
    <s v="02/2021"/>
    <x v="1"/>
    <n v="672"/>
    <s v="EOL.CV.RN.030293-7.01"/>
    <s v="030293"/>
    <x v="1"/>
    <x v="3"/>
    <n v="20048"/>
    <s v="SANTA CLARA III"/>
    <n v="12.51"/>
    <n v="12"/>
    <n v="7.8358170773809528"/>
    <n v="7.8358170773809528"/>
    <n v="5265.6690760000001"/>
    <n v="310.09323226242071"/>
    <n v="1632848.3438011142"/>
    <n v="0"/>
  </r>
  <r>
    <s v="02/2021"/>
    <x v="1"/>
    <n v="672"/>
    <s v="EOL.CV.RN.030307-0.01"/>
    <s v="030307"/>
    <x v="1"/>
    <x v="3"/>
    <n v="20049"/>
    <s v="SANTA CLARA IV"/>
    <n v="12.31"/>
    <n v="12"/>
    <n v="7.1189337232142851"/>
    <n v="7.1189337232142851"/>
    <n v="4783.9234619999997"/>
    <n v="310.09323226242071"/>
    <n v="1483462.2892276098"/>
    <n v="0"/>
  </r>
  <r>
    <s v="02/2021"/>
    <x v="1"/>
    <n v="672"/>
    <s v="EOL.CV.RN.030378-0.01"/>
    <s v="030378"/>
    <x v="1"/>
    <x v="3"/>
    <n v="20050"/>
    <s v="SANTA CLARA V"/>
    <n v="12.41"/>
    <n v="12"/>
    <n v="7.2828188660714277"/>
    <n v="7.2828188660714277"/>
    <n v="4894.0542779999996"/>
    <n v="310.09323226242071"/>
    <n v="1517613.1099327477"/>
    <n v="0"/>
  </r>
  <r>
    <s v="02/2021"/>
    <x v="1"/>
    <n v="672"/>
    <s v="EOL.CV.RN.030304-6.01"/>
    <s v="030304"/>
    <x v="1"/>
    <x v="3"/>
    <n v="20051"/>
    <s v="SANTA CLARA VI"/>
    <n v="12.29"/>
    <n v="12"/>
    <n v="6.6647302723214281"/>
    <n v="6.6647302723214281"/>
    <n v="4478.6987429999999"/>
    <n v="310.09323226242071"/>
    <n v="1388814.1695465106"/>
    <n v="0"/>
  </r>
  <r>
    <s v="02/2021"/>
    <x v="1"/>
    <n v="672"/>
    <s v="UTE.AI.MS.030006-3.01"/>
    <s v="030006"/>
    <x v="3"/>
    <x v="6"/>
    <n v="8657"/>
    <s v="SANTA LUZIA I - OER ALVORADA"/>
    <n v="39.299999999999997"/>
    <n v="26"/>
    <n v="1.7410714285714286E-6"/>
    <n v="0"/>
    <n v="0"/>
    <n v="341.46085175815841"/>
    <n v="0"/>
    <n v="1.7410714285714286E-6"/>
  </r>
  <r>
    <s v="02/2021"/>
    <x v="1"/>
    <n v="672"/>
    <s v="EOL.CV.CE.030916-8.01"/>
    <s v="030916"/>
    <x v="1"/>
    <x v="3"/>
    <n v="892326"/>
    <s v="SANTO ANTÔNIO DE PÁDUA"/>
    <n v="5.7"/>
    <n v="6.4000029999999999"/>
    <n v="2.617765299107143"/>
    <n v="2.6177652321428573"/>
    <n v="1759.138236"/>
    <n v="194.83962187881596"/>
    <n v="342749.82873480732"/>
    <n v="6.6964285714393985E-8"/>
  </r>
  <r>
    <s v="02/2021"/>
    <x v="1"/>
    <n v="672"/>
    <s v="UTE.PE.PE.029719-4.01"/>
    <s v="029719"/>
    <x v="5"/>
    <x v="8"/>
    <n v="8909"/>
    <s v="SUAPE II"/>
    <n v="269.10000000000002"/>
    <n v="265.000001"/>
    <n v="31.510565517857145"/>
    <n v="31.336474038690476"/>
    <n v="21058.110553999999"/>
    <n v="303.4452967276967"/>
    <n v="6389984.6055831714"/>
    <n v="0.17409147916666934"/>
  </r>
  <r>
    <s v="02/2021"/>
    <x v="1"/>
    <n v="672"/>
    <s v="EOL.CV.CE.028857-8.01"/>
    <s v="028857"/>
    <x v="1"/>
    <x v="3"/>
    <n v="888684"/>
    <s v="TAÃBA ÃGUIA"/>
    <n v="10.69"/>
    <n v="10"/>
    <n v="9.078635233630953"/>
    <n v="9.078635233630953"/>
    <n v="6100.842877"/>
    <n v="309.88650344091246"/>
    <n v="1890568.8671959268"/>
    <n v="0"/>
  </r>
  <r>
    <s v="02/2021"/>
    <x v="1"/>
    <n v="672"/>
    <s v="EOL.CV.CE.030373-9.01"/>
    <s v="030373"/>
    <x v="1"/>
    <x v="3"/>
    <n v="889182"/>
    <s v="TAÍBA ANDORINHA"/>
    <n v="6.58"/>
    <n v="6"/>
    <n v="5.9724213318452382"/>
    <n v="5.9724213318452382"/>
    <n v="4013.4671349999999"/>
    <n v="309.88650344091246"/>
    <n v="1243719.2971401666"/>
    <n v="0"/>
  </r>
  <r>
    <s v="02/2021"/>
    <x v="1"/>
    <n v="672"/>
    <s v="EOL.CV.BA.030753-0.01"/>
    <s v="030753"/>
    <x v="1"/>
    <x v="3"/>
    <n v="893402"/>
    <s v="TAMANDUÁ MIRIM"/>
    <n v="13.6"/>
    <n v="13.6"/>
    <n v="6.6444994702380953"/>
    <n v="6.6444994702380953"/>
    <n v="4465.1036439999998"/>
    <n v="181.26833093724247"/>
    <n v="809381.88500967924"/>
    <n v="0"/>
  </r>
  <r>
    <s v="02/2021"/>
    <x v="1"/>
    <n v="672"/>
    <s v="EOL.CV.BA.030544-8.01"/>
    <s v="030544"/>
    <x v="1"/>
    <x v="3"/>
    <n v="890777"/>
    <s v="TANQUE 3LER"/>
    <n v="13.9"/>
    <n v="13.9"/>
    <n v="6.0272162886904761"/>
    <n v="6.0272162886904761"/>
    <n v="4050.289346"/>
    <n v="242.23263849825619"/>
    <n v="981112.27496295655"/>
    <n v="0"/>
  </r>
  <r>
    <s v="02/2021"/>
    <x v="1"/>
    <n v="672"/>
    <s v="UTE.GN.SP.028014-3.01"/>
    <s v="028014"/>
    <x v="4"/>
    <x v="7"/>
    <n v="8575"/>
    <s v="EUZÉBIO ROCHA"/>
    <n v="205.6"/>
    <n v="141.00000299999999"/>
    <n v="186.07049056696428"/>
    <n v="147.74169258779762"/>
    <n v="99282.417419000005"/>
    <n v="292.51835127122172"/>
    <n v="29041929.053627104"/>
    <n v="38.328797979166666"/>
  </r>
  <r>
    <s v="02/2021"/>
    <x v="1"/>
    <n v="672"/>
    <s v="UTE.GN.PE.028326-6.01"/>
    <s v="028326"/>
    <x v="5"/>
    <x v="8"/>
    <n v="8277"/>
    <s v="TERMOCABO"/>
    <n v="38"/>
    <n v="37.999996000000003"/>
    <n v="10.020826113095238"/>
    <n v="10.015527641369047"/>
    <n v="6730.4345749999993"/>
    <n v="313.86102840359933"/>
    <n v="2112421.1173126418"/>
    <n v="5.2984717261901028E-3"/>
  </r>
  <r>
    <s v="02/2021"/>
    <x v="1"/>
    <n v="672"/>
    <s v="UTE.GN.CE.028358-4.01"/>
    <s v="028358"/>
    <x v="4"/>
    <x v="7"/>
    <n v="8411"/>
    <s v="SENADOR CARLOS JEREISSATI"/>
    <n v="205.8"/>
    <n v="141.00000399999999"/>
    <n v="9.6819345133928572"/>
    <n v="6.659789831845238"/>
    <n v="4475.3787670000002"/>
    <n v="306.68913094592511"/>
    <n v="1372550.0247050759"/>
    <n v="3.0221446815476183"/>
  </r>
  <r>
    <s v="02/2021"/>
    <x v="1"/>
    <n v="672"/>
    <s v="UTE.GN.RJ.028029-1.01"/>
    <s v="028029"/>
    <x v="4"/>
    <x v="7"/>
    <n v="8761"/>
    <s v="MARIO LAGO"/>
    <n v="674.3"/>
    <n v="199.999999"/>
    <n v="361.42820641815479"/>
    <n v="109.96973348214286"/>
    <n v="73899.660900000003"/>
    <n v="331.67302271083804"/>
    <n v="24510523.908008929"/>
    <n v="251.45847293601193"/>
  </r>
  <r>
    <s v="02/2021"/>
    <x v="1"/>
    <n v="672"/>
    <s v="UTE.PE.PE.029562-0.01"/>
    <s v="029562"/>
    <x v="6"/>
    <x v="9"/>
    <n v="8419"/>
    <s v="TERMOMANAUS"/>
    <n v="70.400000000000006"/>
    <n v="69.999996999999993"/>
    <n v="0"/>
    <n v="0"/>
    <n v="0"/>
    <n v="323.5776605253875"/>
    <n v="0"/>
    <n v="0"/>
  </r>
  <r>
    <s v="02/2021"/>
    <x v="1"/>
    <n v="672"/>
    <s v="UTE.PE.PB.029641-4.01"/>
    <s v="029641"/>
    <x v="5"/>
    <x v="8"/>
    <n v="8566"/>
    <s v="TERMONORDESTE"/>
    <n v="123.8"/>
    <n v="123.000001"/>
    <n v="36.026879229166667"/>
    <n v="35.989794380952375"/>
    <n v="24185.141823999995"/>
    <n v="316.58519311600446"/>
    <n v="7656657.7948889947"/>
    <n v="3.7084848214287071E-2"/>
  </r>
  <r>
    <s v="02/2021"/>
    <x v="1"/>
    <n v="672"/>
    <s v="UTE.PE.PB.029638-4.01"/>
    <s v="029638"/>
    <x v="5"/>
    <x v="8"/>
    <n v="8565"/>
    <s v="TERMOPARAÍBA"/>
    <n v="123.9"/>
    <n v="123.000001"/>
    <n v="38.61839481845238"/>
    <n v="38.52600847321429"/>
    <n v="25889.477694000001"/>
    <n v="316.4687758206025"/>
    <n v="8193211.3124549752"/>
    <n v="9.2386345238093692E-2"/>
  </r>
  <r>
    <s v="02/2021"/>
    <x v="1"/>
    <n v="672"/>
    <s v="UTE.GN.RJ.027888-2.01"/>
    <s v="027888"/>
    <x v="4"/>
    <x v="7"/>
    <n v="8286"/>
    <s v="GOV. LEONEL BRIZOLA"/>
    <n v="986.6"/>
    <n v="703.99999800000001"/>
    <n v="373.14148214285717"/>
    <n v="286.68749988839289"/>
    <n v="192653.99992500001"/>
    <n v="322.28682940731738"/>
    <n v="62089846.808465816"/>
    <n v="86.453982254464265"/>
  </r>
  <r>
    <s v="02/2021"/>
    <x v="1"/>
    <n v="672"/>
    <s v="EOL.CV.RN.030898-6.01"/>
    <s v="030898"/>
    <x v="1"/>
    <x v="3"/>
    <n v="889895"/>
    <s v="TERRAL"/>
    <n v="17.5"/>
    <n v="13.499999000000001"/>
    <n v="15.324338297619049"/>
    <n v="12.244093391369047"/>
    <n v="8228.0307589999993"/>
    <n v="196.4146501712531"/>
    <n v="1616105.7831272951"/>
    <n v="3.0802449062500026"/>
  </r>
  <r>
    <s v="02/2021"/>
    <x v="1"/>
    <n v="672"/>
    <s v="UTE.GN.MS.027975-7.01"/>
    <s v="027975"/>
    <x v="4"/>
    <x v="7"/>
    <n v="8409"/>
    <s v="LUIZ CARLOS PRESTES"/>
    <n v="335.8"/>
    <n v="127.000004"/>
    <n v="64.546306151785714"/>
    <n v="24.574087162202382"/>
    <n v="16513.786573000001"/>
    <n v="295.19997450827492"/>
    <n v="4874869.375384693"/>
    <n v="39.972218989583332"/>
  </r>
  <r>
    <s v="02/2021"/>
    <x v="1"/>
    <n v="672"/>
    <s v="UTE.AI.GO.030080-2.01"/>
    <s v="030080"/>
    <x v="3"/>
    <x v="6"/>
    <n v="891622"/>
    <s v="TROPICAL BIOENERGIA S. A."/>
    <n v="26.6"/>
    <n v="24.799987999999999"/>
    <n v="0"/>
    <n v="0"/>
    <n v="0"/>
    <n v="177.58576300957031"/>
    <n v="0"/>
    <n v="0"/>
  </r>
  <r>
    <s v="02/2021"/>
    <x v="1"/>
    <n v="672"/>
    <s v="UFV.RS.PB.034085-5.01"/>
    <s v="034085"/>
    <x v="2"/>
    <x v="4"/>
    <n v="909587"/>
    <s v="UFV ANGICO 1"/>
    <n v="6.7"/>
    <n v="6.7"/>
    <n v="7.2194767306547627"/>
    <n v="7.2194767306547627"/>
    <n v="4851.4883630000004"/>
    <n v="424.17901321386825"/>
    <n v="2057899.5464359052"/>
    <n v="0"/>
  </r>
  <r>
    <s v="02/2021"/>
    <x v="1"/>
    <n v="672"/>
    <s v="UFV.RS.BA.032892-8.01"/>
    <s v="032892"/>
    <x v="2"/>
    <x v="4"/>
    <n v="908531"/>
    <s v="Bom Jesus da Lapa 1"/>
    <n v="8.4"/>
    <n v="8.4"/>
    <n v="6.8944735818452383"/>
    <n v="6.8944735818452383"/>
    <n v="4633.0862470000002"/>
    <n v="436.83273174994412"/>
    <n v="2023883.7217101064"/>
    <n v="0"/>
  </r>
  <r>
    <s v="02/2021"/>
    <x v="1"/>
    <n v="672"/>
    <s v="UFV.RS.BA.032893-6.01"/>
    <s v="032893"/>
    <x v="2"/>
    <x v="4"/>
    <n v="908532"/>
    <s v="Bom Jesus da Lapa 2"/>
    <n v="8.4"/>
    <n v="8.4"/>
    <n v="6.8960193273809516"/>
    <n v="6.8960193273809516"/>
    <n v="4634.1249879999996"/>
    <n v="436.83273174994412"/>
    <n v="2024337.4777787167"/>
    <n v="0"/>
  </r>
  <r>
    <s v="02/2021"/>
    <x v="1"/>
    <n v="672"/>
    <s v="UFV.RS.PB.032311-0.01"/>
    <s v="032311"/>
    <x v="2"/>
    <x v="4"/>
    <n v="908803"/>
    <s v="UFV COREMAS I"/>
    <n v="6.9"/>
    <n v="6.7"/>
    <n v="6.3661193467261903"/>
    <n v="6.3661193467261903"/>
    <n v="4278.032201"/>
    <n v="342.2458802778084"/>
    <n v="1464138.8964880551"/>
    <n v="0"/>
  </r>
  <r>
    <s v="02/2021"/>
    <x v="1"/>
    <n v="672"/>
    <s v="UFV.RS.RN.034310-2.01"/>
    <s v="034310"/>
    <x v="2"/>
    <x v="4"/>
    <n v="910578"/>
    <s v="UFV FLORESTA I"/>
    <n v="9.4"/>
    <n v="9.4"/>
    <n v="8.7045894672619042"/>
    <n v="8.7045894672619042"/>
    <n v="5849.4841219999998"/>
    <n v="413.03743165492119"/>
    <n v="2416055.8982571214"/>
    <n v="0"/>
  </r>
  <r>
    <s v="02/2021"/>
    <x v="1"/>
    <n v="672"/>
    <s v="UFV.RS.RN.034309-9.01"/>
    <s v="034309"/>
    <x v="2"/>
    <x v="4"/>
    <n v="910577"/>
    <s v="UFV FLORESTA II"/>
    <n v="9.4"/>
    <n v="9.4"/>
    <n v="8.9877807663690472"/>
    <n v="8.9877807663690472"/>
    <n v="6039.7886749999998"/>
    <n v="413.03743165492119"/>
    <n v="2494658.8020604793"/>
    <n v="0"/>
  </r>
  <r>
    <s v="02/2021"/>
    <x v="1"/>
    <n v="672"/>
    <s v="UFV.RS.RN.033569-0.01"/>
    <s v="033569"/>
    <x v="2"/>
    <x v="4"/>
    <n v="910576"/>
    <s v="UFV FLORESTA III"/>
    <n v="6.3"/>
    <n v="6.3"/>
    <n v="5.8377941250000003"/>
    <n v="5.8377941250000003"/>
    <n v="3922.997652"/>
    <n v="413.0515381245815"/>
    <n v="1620400.2142177217"/>
    <n v="0"/>
  </r>
  <r>
    <s v="02/2021"/>
    <x v="1"/>
    <n v="672"/>
    <s v="UFV.RS.BA.034437-0.01"/>
    <s v="034437"/>
    <x v="2"/>
    <x v="4"/>
    <n v="908972"/>
    <s v="Lapa 2"/>
    <n v="8.6999999999999993"/>
    <n v="8.6999999999999993"/>
    <n v="6.1053108913690481"/>
    <n v="6.1053108913690481"/>
    <n v="4102.7689190000001"/>
    <n v="435.39969454314053"/>
    <n v="1786344.334113691"/>
    <n v="0"/>
  </r>
  <r>
    <s v="02/2021"/>
    <x v="1"/>
    <n v="672"/>
    <s v="UFV.RS.BA.034333-1.01"/>
    <s v="034333"/>
    <x v="2"/>
    <x v="4"/>
    <n v="908971"/>
    <s v="Lapa 3"/>
    <n v="8.6999999999999993"/>
    <n v="8.6999999999999993"/>
    <n v="6.9874517901785724"/>
    <n v="6.9874517901785724"/>
    <n v="4695.5676030000004"/>
    <n v="435.39969454314053"/>
    <n v="2044448.7000528667"/>
    <n v="0"/>
  </r>
  <r>
    <s v="02/2021"/>
    <x v="1"/>
    <n v="672"/>
    <s v="UFV.RS.PB.034086-3.01"/>
    <s v="034086"/>
    <x v="2"/>
    <x v="4"/>
    <n v="909775"/>
    <s v="UFV MALTA"/>
    <n v="6.7"/>
    <n v="6.7"/>
    <n v="7.2050485565476192"/>
    <n v="7.2050485565476192"/>
    <n v="4841.7926299999999"/>
    <n v="424.17901321386825"/>
    <n v="2053786.8199795799"/>
    <n v="0"/>
  </r>
  <r>
    <s v="02/2021"/>
    <x v="1"/>
    <n v="672"/>
    <s v="EOL.CV.RN.031826-4.01"/>
    <s v="031826"/>
    <x v="1"/>
    <x v="3"/>
    <n v="909110"/>
    <s v="Umbuzeiros"/>
    <n v="11.9"/>
    <n v="11.600006"/>
    <n v="9.4257365773809525"/>
    <n v="9.4257365744047625"/>
    <n v="6334.0949780000001"/>
    <n v="179.02921380412155"/>
    <n v="1133988.0440719747"/>
    <n v="2.9761901303226337E-9"/>
  </r>
  <r>
    <s v="02/2021"/>
    <x v="1"/>
    <n v="672"/>
    <s v="EOL.CV.RN.031645-8.01"/>
    <s v="031645"/>
    <x v="1"/>
    <x v="3"/>
    <n v="911352"/>
    <s v="EOL União dos Ventos 12"/>
    <n v="14.3"/>
    <n v="6.7597189999999996"/>
    <n v="13.554762813988097"/>
    <n v="6.6364178943452377"/>
    <n v="4459.6728249999996"/>
    <n v="189.05748014209345"/>
    <n v="843134.5065526712"/>
    <n v="6.9183449196428581"/>
  </r>
  <r>
    <s v="02/2021"/>
    <x v="1"/>
    <n v="672"/>
    <s v="EOL.CV.RN.031697-0.01"/>
    <s v="031697"/>
    <x v="1"/>
    <x v="3"/>
    <n v="910992"/>
    <s v="EOL União dos Ventos 13"/>
    <n v="10.3"/>
    <n v="5.2702470000000003"/>
    <n v="9.0603400520833333"/>
    <n v="4.8016163125000002"/>
    <n v="3226.686162"/>
    <n v="189.05748014209345"/>
    <n v="610029.15499708278"/>
    <n v="4.2587237395833339"/>
  </r>
  <r>
    <s v="02/2021"/>
    <x v="1"/>
    <n v="672"/>
    <s v="EOL.CV.RN.031643-1.01"/>
    <s v="031643"/>
    <x v="1"/>
    <x v="3"/>
    <n v="910973"/>
    <s v="EOL União dos Ventos 14"/>
    <n v="11.3"/>
    <n v="5.790082"/>
    <n v="10.055179802083334"/>
    <n v="5.3363622440476188"/>
    <n v="3586.0354279999997"/>
    <n v="189.05748014209345"/>
    <n v="677966.82171795354"/>
    <n v="4.7188175580357141"/>
  </r>
  <r>
    <s v="02/2021"/>
    <x v="1"/>
    <n v="672"/>
    <s v="EOL.CV.RN.030860-9.01"/>
    <s v="030860"/>
    <x v="1"/>
    <x v="3"/>
    <n v="893325"/>
    <s v="PARQUE EOLICO LANCHINHA"/>
    <n v="13.2"/>
    <n v="13.2"/>
    <n v="9.6857754017857154"/>
    <n v="9.6857754017857154"/>
    <n v="6508.8410700000004"/>
    <n v="190.07284613487485"/>
    <n v="1237153.9472144642"/>
    <n v="0"/>
  </r>
  <r>
    <s v="02/2021"/>
    <x v="1"/>
    <n v="672"/>
    <s v="UTE.AI.SP.027974-9.01"/>
    <s v="027974"/>
    <x v="3"/>
    <x v="6"/>
    <n v="8298"/>
    <s v="UTE COCAL"/>
    <n v="9.6"/>
    <n v="5.8600010000000005"/>
    <n v="0"/>
    <n v="0"/>
    <n v="0"/>
    <n v="319.50679797807874"/>
    <n v="0"/>
    <n v="0"/>
  </r>
  <r>
    <s v="02/2021"/>
    <x v="1"/>
    <n v="672"/>
    <s v="UTE.AI.SP.029775-5.01"/>
    <s v="029775"/>
    <x v="3"/>
    <x v="6"/>
    <n v="8611"/>
    <s v="UTE SEBASTIANÓPOLIS I"/>
    <n v="13"/>
    <n v="11"/>
    <n v="0"/>
    <n v="0"/>
    <n v="0"/>
    <n v="343.51341671540575"/>
    <n v="0"/>
    <n v="0"/>
  </r>
  <r>
    <s v="02/2021"/>
    <x v="1"/>
    <n v="672"/>
    <s v="UTE.AI.SP.028401-7.01"/>
    <s v="028401"/>
    <x v="3"/>
    <x v="6"/>
    <n v="8415"/>
    <s v="UTE SANTA ISABEL"/>
    <n v="14.9"/>
    <n v="10.934844999999999"/>
    <n v="0"/>
    <n v="0"/>
    <n v="0"/>
    <n v="323.43310941503444"/>
    <n v="0"/>
    <n v="0"/>
  </r>
  <r>
    <s v="02/2021"/>
    <x v="1"/>
    <n v="672"/>
    <s v="EOL.CV.BA.030943-5.01"/>
    <s v="030943"/>
    <x v="1"/>
    <x v="3"/>
    <n v="890380"/>
    <s v="VENTOS DE CAMPO FORMOSO 1 13LEN"/>
    <n v="16.899999999999999"/>
    <n v="15.500000999999999"/>
    <n v="9.8685060595238099"/>
    <n v="9.3744466294642859"/>
    <n v="6299.6281349999999"/>
    <n v="188.08313086098971"/>
    <n v="1184853.7828907776"/>
    <n v="0.4940594300595243"/>
  </r>
  <r>
    <s v="02/2021"/>
    <x v="1"/>
    <n v="672"/>
    <s v="EOL.CV.BA.031010-7.01"/>
    <s v="031010"/>
    <x v="1"/>
    <x v="3"/>
    <n v="890382"/>
    <s v="VENTOS DE CAMPO FORMOSO 2 13 LEN"/>
    <n v="17.8"/>
    <n v="15.500000999999999"/>
    <n v="11.645523587797619"/>
    <n v="10.503159257440476"/>
    <n v="7058.1230210000003"/>
    <n v="188.08313086098971"/>
    <n v="1327513.8757917071"/>
    <n v="1.1423643303571422"/>
  </r>
  <r>
    <s v="02/2021"/>
    <x v="1"/>
    <n v="672"/>
    <s v="EOL.CV.BA.030476-0.01"/>
    <s v="030476"/>
    <x v="1"/>
    <x v="3"/>
    <n v="890778"/>
    <s v="VENTOS DO NORDESTE 3LER"/>
    <n v="10.1"/>
    <n v="10.1"/>
    <n v="5.9560548482142863"/>
    <n v="5.9560548482142863"/>
    <n v="4002.4688580000002"/>
    <n v="242.23263849825619"/>
    <n v="969528.59198044229"/>
    <n v="0"/>
  </r>
  <r>
    <s v="02/2021"/>
    <x v="1"/>
    <n v="672"/>
    <s v="EOL.CV.PI.031766-7.01"/>
    <s v="031766"/>
    <x v="1"/>
    <x v="3"/>
    <n v="907839"/>
    <s v="Ventos de Santo Augusto VI"/>
    <n v="16"/>
    <n v="14.899997000000001"/>
    <n v="3.0163820282738092"/>
    <n v="2.9093887291666669"/>
    <n v="1955.1092260000003"/>
    <n v="198.05004028450435"/>
    <n v="387209.46096990618"/>
    <n v="0.10699329910714268"/>
  </r>
  <r>
    <s v="02/2021"/>
    <x v="1"/>
    <n v="672"/>
    <s v="EOL.CV.PI.032366-7.01"/>
    <s v="032366"/>
    <x v="1"/>
    <x v="3"/>
    <n v="908209"/>
    <s v="Ventos de Santo Onofre IV"/>
    <n v="13.6"/>
    <n v="13.6"/>
    <n v="2.1803097886904759"/>
    <n v="2.1803097886904759"/>
    <n v="1465.1681779999999"/>
    <n v="222.66693248213588"/>
    <n v="326244.50376570004"/>
    <n v="0"/>
  </r>
  <r>
    <s v="02/2021"/>
    <x v="1"/>
    <n v="672"/>
    <s v="EOL.CV.BA.030946-0.01"/>
    <s v="030946"/>
    <x v="1"/>
    <x v="3"/>
    <n v="890388"/>
    <s v="VENTOS DO SERTAO 13LEN"/>
    <n v="14.8"/>
    <n v="12.700003000000001"/>
    <n v="8.8173422217261894"/>
    <n v="7.836624127976191"/>
    <n v="5266.2114140000003"/>
    <n v="200.76392346758001"/>
    <n v="1057265.2652843923"/>
    <n v="0.9807180937499993"/>
  </r>
  <r>
    <s v="02/2021"/>
    <x v="1"/>
    <n v="672"/>
    <s v="UTE.AI.MG.030063-2.01"/>
    <s v="030063"/>
    <x v="3"/>
    <x v="6"/>
    <n v="8660"/>
    <s v="VALE DO PARACATU - BEVAP"/>
    <n v="19.899999999999999"/>
    <n v="21"/>
    <n v="0"/>
    <n v="0"/>
    <n v="0"/>
    <n v="339.99350748371774"/>
    <n v="0"/>
    <n v="0"/>
  </r>
  <r>
    <s v="02/2021"/>
    <x v="1"/>
    <n v="672"/>
    <s v="UTE.AI.SP.002958-0.01"/>
    <s v="002958"/>
    <x v="3"/>
    <x v="6"/>
    <n v="524"/>
    <s v="VALE DO ROSÁRIO"/>
    <n v="17.100000000000001"/>
    <n v="15.999972"/>
    <n v="0"/>
    <n v="0"/>
    <n v="0"/>
    <n v="189.73636784706724"/>
    <n v="0"/>
    <n v="0"/>
  </r>
  <r>
    <s v="02/2021"/>
    <x v="1"/>
    <n v="672"/>
    <s v="UTE.AI.MG.030046-2.01"/>
    <s v="030046"/>
    <x v="3"/>
    <x v="6"/>
    <n v="8665"/>
    <s v="VALE DO SÃO SIMÃO"/>
    <n v="0"/>
    <n v="12"/>
    <n v="0"/>
    <n v="0"/>
    <n v="0"/>
    <n v="342.84533546954492"/>
    <n v="0"/>
    <n v="0"/>
  </r>
  <r>
    <s v="02/2021"/>
    <x v="1"/>
    <n v="672"/>
    <s v="UTE.AI.MG.030034-9.01"/>
    <s v="030034"/>
    <x v="3"/>
    <x v="6"/>
    <n v="8664"/>
    <s v="VALE DO TIJUCO"/>
    <n v="18.100000000000001"/>
    <n v="7"/>
    <n v="0"/>
    <n v="0"/>
    <n v="0"/>
    <n v="335.18020750161025"/>
    <n v="0"/>
    <n v="0"/>
  </r>
  <r>
    <s v="02/2021"/>
    <x v="1"/>
    <n v="672"/>
    <s v="UFV.RS.MG.032339-0.01"/>
    <s v="032339"/>
    <x v="2"/>
    <x v="4"/>
    <n v="909557"/>
    <s v="VAZANTE 1"/>
    <n v="6"/>
    <n v="6"/>
    <n v="5.656048921130953"/>
    <n v="5.656048921130953"/>
    <n v="3800.8648750000002"/>
    <n v="336.54645393411573"/>
    <n v="1279167.5955639861"/>
    <n v="0"/>
  </r>
  <r>
    <s v="02/2021"/>
    <x v="1"/>
    <n v="672"/>
    <s v="UFV.RS.MG.032340-3.01"/>
    <s v="032340"/>
    <x v="2"/>
    <x v="4"/>
    <n v="909773"/>
    <s v="VAZANTE 2"/>
    <n v="6"/>
    <n v="6"/>
    <n v="5.6166274568452383"/>
    <n v="5.6166274568452383"/>
    <n v="3774.3736510000003"/>
    <n v="336.54645393411573"/>
    <n v="1270252.0680664119"/>
    <n v="0"/>
  </r>
  <r>
    <s v="02/2021"/>
    <x v="1"/>
    <n v="672"/>
    <s v="UFV.RS.MG.032341-1.01"/>
    <s v="032341"/>
    <x v="2"/>
    <x v="4"/>
    <n v="909748"/>
    <s v="VAZANTE 3"/>
    <n v="6"/>
    <n v="6"/>
    <n v="5.5698290431547619"/>
    <n v="5.5698290431547619"/>
    <n v="3742.9251169999998"/>
    <n v="336.54645393411573"/>
    <n v="1259668.1754672851"/>
    <n v="0"/>
  </r>
  <r>
    <s v="02/2021"/>
    <x v="1"/>
    <n v="672"/>
    <s v="EOL.CV.RS.030833-1.01"/>
    <s v="030833"/>
    <x v="1"/>
    <x v="3"/>
    <n v="893445"/>
    <s v="VENTO ARAGANO I"/>
    <n v="13.8"/>
    <n v="13.8"/>
    <n v="9.9891963229166674"/>
    <n v="9.9891963229166674"/>
    <n v="6712.7399290000003"/>
    <n v="185.9977202047605"/>
    <n v="1248554.323121466"/>
    <n v="0"/>
  </r>
  <r>
    <s v="02/2021"/>
    <x v="1"/>
    <n v="672"/>
    <s v="EOL.CV.CE.030595-2.01"/>
    <s v="030595"/>
    <x v="1"/>
    <x v="3"/>
    <n v="904194"/>
    <s v="EOL Vento Formoso"/>
    <n v="14.6"/>
    <n v="13.499997"/>
    <n v="12.294027632440475"/>
    <n v="12.294027578869047"/>
    <n v="8261.5865329999997"/>
    <n v="266.50584722199898"/>
    <n v="2201761.118375022"/>
    <n v="5.3571427759466348E-8"/>
  </r>
  <r>
    <s v="02/2021"/>
    <x v="1"/>
    <n v="672"/>
    <s v="EOL.CV.BA.030944-3.01"/>
    <s v="030944"/>
    <x v="1"/>
    <x v="3"/>
    <n v="890378"/>
    <s v="VENTOS DA ANDORINHA 13LEN"/>
    <n v="17.899999999999999"/>
    <n v="15.9"/>
    <n v="11.372817084821428"/>
    <n v="10.463123529761905"/>
    <n v="7031.2190120000005"/>
    <n v="188.08313086098971"/>
    <n v="1322453.685546275"/>
    <n v="0.90969355505952387"/>
  </r>
  <r>
    <s v="02/2021"/>
    <x v="1"/>
    <n v="672"/>
    <s v="EOL.CV.BA.031758-6.01"/>
    <s v="031758"/>
    <x v="1"/>
    <x v="3"/>
    <n v="909383"/>
    <s v="EOL VENTOS DA BAHIA II"/>
    <n v="14"/>
    <n v="12.700001"/>
    <n v="8.9256232113095244"/>
    <n v="8.0968159761904754"/>
    <n v="5441.0603359999996"/>
    <n v="193.56198010373987"/>
    <n v="1053182.4125000802"/>
    <n v="0.82880723511904841"/>
  </r>
  <r>
    <s v="02/2021"/>
    <x v="1"/>
    <n v="672"/>
    <s v="EOL.CV.BA.031770-5.01"/>
    <s v="031770"/>
    <x v="1"/>
    <x v="3"/>
    <n v="910083"/>
    <s v="EOL VENTOS DA BAHIA IV"/>
    <n v="6"/>
    <n v="5.300001"/>
    <n v="4.1407975729166662"/>
    <n v="3.6577051473214288"/>
    <n v="2457.9778590000001"/>
    <n v="193.56198010373987"/>
    <n v="475771.06143919117"/>
    <n v="0.48309242559523791"/>
  </r>
  <r>
    <s v="02/2021"/>
    <x v="1"/>
    <n v="672"/>
    <s v="EOL.CV.BA.031771-3.01"/>
    <s v="031771"/>
    <x v="1"/>
    <x v="3"/>
    <n v="909792"/>
    <s v="EOL VENTOS DA BAHIA VIII"/>
    <n v="13.7"/>
    <n v="12.899998999999999"/>
    <n v="10.332298153273809"/>
    <n v="9.7289515446428574"/>
    <n v="6537.8554380000005"/>
    <n v="193.56198010373987"/>
    <n v="1265480.2442112835"/>
    <n v="0.60334660863095257"/>
  </r>
  <r>
    <s v="02/2021"/>
    <x v="1"/>
    <n v="672"/>
    <s v="EOL.CV.BA.032526-0.01"/>
    <s v="032526"/>
    <x v="1"/>
    <x v="3"/>
    <n v="910679"/>
    <s v="VENTOS DA BAHIA I"/>
    <n v="13.1"/>
    <n v="13.1"/>
    <n v="10.785420598214285"/>
    <n v="10.785420598214285"/>
    <n v="7247.8026419999997"/>
    <n v="287.71555519241025"/>
    <n v="2085305.5610680478"/>
    <n v="0"/>
  </r>
  <r>
    <s v="02/2021"/>
    <x v="1"/>
    <n v="672"/>
    <s v="EOL.CV.BA.032527-9.01"/>
    <s v="032527"/>
    <x v="1"/>
    <x v="3"/>
    <n v="910680"/>
    <s v="VENTOS DA BAHIA III"/>
    <n v="14.5"/>
    <n v="14.5"/>
    <n v="13.120678288690478"/>
    <n v="13.120678288690478"/>
    <n v="8817.0958100000007"/>
    <n v="287.71555519241025"/>
    <n v="2536815.6161588244"/>
    <n v="0"/>
  </r>
  <r>
    <s v="02/2021"/>
    <x v="1"/>
    <n v="672"/>
    <s v="EOL.CV.BA.032531-7.01"/>
    <s v="032531"/>
    <x v="1"/>
    <x v="3"/>
    <n v="910714"/>
    <s v="EOL VENTOS DA BAHIA IX"/>
    <n v="13.4"/>
    <n v="13.2"/>
    <n v="8.8809001666666667"/>
    <n v="8.8809001666666667"/>
    <n v="5967.9649120000004"/>
    <n v="287.71555519241025"/>
    <n v="1717076.3380249038"/>
    <n v="0"/>
  </r>
  <r>
    <s v="02/2021"/>
    <x v="1"/>
    <n v="672"/>
    <s v="EOL.CV.BA.031563-0.01"/>
    <s v="031563"/>
    <x v="1"/>
    <x v="3"/>
    <n v="896926"/>
    <s v="EOL VENTOS DE GUARÁS I"/>
    <n v="17"/>
    <n v="15.500004000000001"/>
    <n v="12.55791428125"/>
    <n v="11.859042066964285"/>
    <n v="7969.276269"/>
    <n v="195.03718320346778"/>
    <n v="1554305.1956760013"/>
    <n v="0.69887221428571356"/>
  </r>
  <r>
    <s v="02/2021"/>
    <x v="1"/>
    <n v="672"/>
    <s v="EOL.CV.CE.030925-7.01"/>
    <s v="030925"/>
    <x v="1"/>
    <x v="3"/>
    <n v="889897"/>
    <s v="EOL VENTOS DE HORIZONTE"/>
    <n v="8.6999999999999993"/>
    <n v="6.4000009999999996"/>
    <n v="7.9805500059523808"/>
    <n v="7.9805500386904766"/>
    <n v="5362.9296260000001"/>
    <n v="197.62584020314159"/>
    <n v="1059853.4732885698"/>
    <n v="0"/>
  </r>
  <r>
    <s v="02/2021"/>
    <x v="1"/>
    <n v="672"/>
    <s v="EOL.CV.RN.030514-6.01"/>
    <s v="030514"/>
    <x v="1"/>
    <x v="3"/>
    <n v="890941"/>
    <s v="VENTOS DE SÃO MIGUEL 2LFA"/>
    <n v="14.5"/>
    <n v="10.899998999999999"/>
    <n v="10.466756125"/>
    <n v="8.1492899032738109"/>
    <n v="5476.3228150000014"/>
    <n v="271.70011410938429"/>
    <n v="1487917.5337353249"/>
    <n v="2.3174662217261899"/>
  </r>
  <r>
    <s v="02/2021"/>
    <x v="1"/>
    <n v="672"/>
    <s v="EOL.CV.RN.030828-5.01"/>
    <s v="030828"/>
    <x v="1"/>
    <x v="3"/>
    <n v="893428"/>
    <s v="VENTOS DE SANTO URIEL"/>
    <n v="9"/>
    <n v="9"/>
    <n v="5.8746248824404761"/>
    <n v="5.8746248824404761"/>
    <n v="3947.7479210000001"/>
    <n v="189.1568774625097"/>
    <n v="746743.66974547447"/>
    <n v="0"/>
  </r>
  <r>
    <s v="02/2021"/>
    <x v="1"/>
    <n v="672"/>
    <s v="EOL.CV.PI.033144-9.01"/>
    <s v="033144"/>
    <x v="1"/>
    <x v="3"/>
    <n v="908982"/>
    <s v="VENTOS DE SAO VICENTE 08"/>
    <n v="15.2"/>
    <n v="14.5"/>
    <n v="5.4195388988095239"/>
    <n v="5.3547100431547623"/>
    <n v="3598.3651490000002"/>
    <n v="261.37165614891023"/>
    <n v="940510.65842265019"/>
    <n v="6.4828855654761514E-2"/>
  </r>
  <r>
    <s v="02/2021"/>
    <x v="1"/>
    <n v="672"/>
    <s v="EOL.CV.PI.033143-0.01"/>
    <s v="033143"/>
    <x v="1"/>
    <x v="3"/>
    <n v="908983"/>
    <s v="VENTOS DE SAO VICENTE 09"/>
    <n v="15.2"/>
    <n v="13.100002999999999"/>
    <n v="5.4329786011904764"/>
    <n v="4.8497015282738101"/>
    <n v="3258.9994270000002"/>
    <n v="261.40031689304629"/>
    <n v="851903.48297205637"/>
    <n v="0.58327707291666642"/>
  </r>
  <r>
    <s v="02/2021"/>
    <x v="1"/>
    <n v="672"/>
    <s v="EOL.CV.PI.033136-8.01"/>
    <s v="033136"/>
    <x v="1"/>
    <x v="3"/>
    <n v="908984"/>
    <s v="VENTOS DE SAO VICENTE 10"/>
    <n v="15.2"/>
    <n v="13.700004"/>
    <n v="5.6516507991071432"/>
    <n v="5.2759616071428566"/>
    <n v="3545.4461999999994"/>
    <n v="261.40031689304629"/>
    <n v="926780.76020724664"/>
    <n v="0.37568919196428602"/>
  </r>
  <r>
    <s v="02/2021"/>
    <x v="1"/>
    <n v="672"/>
    <s v="EOL.CV.PI.033141-4.01"/>
    <s v="033141"/>
    <x v="1"/>
    <x v="3"/>
    <n v="908985"/>
    <s v="VENTOS DE SAO VICENTE 11"/>
    <n v="15"/>
    <n v="12.399998999999999"/>
    <n v="5.470454119047619"/>
    <n v="4.6838501741071425"/>
    <n v="3147.5473169999996"/>
    <n v="261.41464726511435"/>
    <n v="822814.97162381199"/>
    <n v="0.78660394494047614"/>
  </r>
  <r>
    <s v="02/2021"/>
    <x v="1"/>
    <n v="672"/>
    <s v="EOL.CV.PI.033140-6.01"/>
    <s v="033140"/>
    <x v="1"/>
    <x v="3"/>
    <n v="908986"/>
    <s v="VENTOS DE SAO VICENTE 12"/>
    <n v="15"/>
    <n v="13.200004"/>
    <n v="5.4500355238095235"/>
    <n v="4.9674254315476194"/>
    <n v="3338.1098900000002"/>
    <n v="261.40031689304629"/>
    <n v="872582.98306981195"/>
    <n v="0.48261009226190427"/>
  </r>
  <r>
    <s v="02/2021"/>
    <x v="1"/>
    <n v="672"/>
    <s v="EOL.CV.PI.033139-2.01"/>
    <s v="033139"/>
    <x v="1"/>
    <x v="3"/>
    <n v="908987"/>
    <s v="VENTOS DE SAO VICENTE 13"/>
    <n v="15.4"/>
    <n v="11.6"/>
    <n v="5.3181195654761906"/>
    <n v="4.1490108809523809"/>
    <n v="2788.1353119999999"/>
    <n v="261.41464726511435"/>
    <n v="728859.40911388956"/>
    <n v="1.1691086845238094"/>
  </r>
  <r>
    <s v="02/2021"/>
    <x v="1"/>
    <n v="672"/>
    <s v="EOL.CV.PI.032368-3.01"/>
    <s v="032368"/>
    <x v="1"/>
    <x v="3"/>
    <n v="909382"/>
    <s v="Ventos de São Virgílio 03"/>
    <n v="9.1999999999999993"/>
    <n v="9.1999999999999993"/>
    <n v="1.8606002693452379"/>
    <n v="1.8606002693452379"/>
    <n v="1250.3233809999999"/>
    <n v="222.66693248213588"/>
    <n v="278405.67185796285"/>
    <n v="0"/>
  </r>
  <r>
    <s v="02/2021"/>
    <x v="1"/>
    <n v="672"/>
    <s v="EOL.CV.PI.031394-7.01"/>
    <s v="031394"/>
    <x v="1"/>
    <x v="3"/>
    <n v="896026"/>
    <s v="VENTOS DE SANTA JOANA XIII"/>
    <n v="16"/>
    <n v="13.4"/>
    <n v="4.4175339494047616"/>
    <n v="4.4175339494047616"/>
    <n v="2968.5828139999999"/>
    <n v="183.86394255628818"/>
    <n v="545815.33998688031"/>
    <n v="0"/>
  </r>
  <r>
    <s v="02/2021"/>
    <x v="1"/>
    <n v="672"/>
    <s v="EOL.CV.PI.031393-9.01"/>
    <s v="031393"/>
    <x v="1"/>
    <x v="3"/>
    <n v="895942"/>
    <s v="VENTOS DE SANTA JOANA X"/>
    <n v="16"/>
    <n v="13.6"/>
    <n v="4.122272160714286"/>
    <n v="4.122272160714286"/>
    <n v="2770.1668920000002"/>
    <n v="183.86394255628818"/>
    <n v="509333.80630201939"/>
    <n v="0"/>
  </r>
  <r>
    <s v="02/2021"/>
    <x v="1"/>
    <n v="672"/>
    <s v="EOL.CV.PI.031749-7.01"/>
    <s v="031749"/>
    <x v="1"/>
    <x v="3"/>
    <n v="907804"/>
    <s v="Ventos de Santo Augusto VII"/>
    <n v="9.4"/>
    <n v="8.1999969999999998"/>
    <n v="1.3049460386904761"/>
    <n v="1.1790374717261904"/>
    <n v="792.31318099999999"/>
    <n v="198.06648006538629"/>
    <n v="156930.6828700793"/>
    <n v="0.12590856696428568"/>
  </r>
  <r>
    <s v="02/2021"/>
    <x v="1"/>
    <n v="672"/>
    <s v="EOL.CV.PI.031746-2.02"/>
    <s v="031746"/>
    <x v="1"/>
    <x v="3"/>
    <n v="907803"/>
    <s v="Ventos de Santo Augusto I "/>
    <n v="9"/>
    <n v="8.1999969999999998"/>
    <n v="1.5535160610119045"/>
    <n v="1.4660072946428571"/>
    <n v="985.15690199999995"/>
    <n v="198.05004028450435"/>
    <n v="195110.36412765749"/>
    <n v="8.7508766369047586E-2"/>
  </r>
  <r>
    <s v="02/2021"/>
    <x v="1"/>
    <n v="672"/>
    <s v="EOL.CV.PE.032365-9.01"/>
    <s v="032365"/>
    <x v="1"/>
    <x v="3"/>
    <n v="909805"/>
    <s v="Ventos de Santo Estevão IV"/>
    <n v="14.2"/>
    <n v="14.2"/>
    <n v="1.6832923020833332"/>
    <n v="1.6832923020833332"/>
    <n v="1131.172427"/>
    <n v="222.66693248213588"/>
    <n v="251874.69442846277"/>
    <n v="0"/>
  </r>
  <r>
    <s v="02/2021"/>
    <x v="1"/>
    <n v="672"/>
    <s v="EOL.CV.PI.033138-4.01"/>
    <s v="033138"/>
    <x v="1"/>
    <x v="3"/>
    <n v="909014"/>
    <s v="VENTOS DE SÃO VICENTE 14"/>
    <n v="15.3"/>
    <n v="14.5"/>
    <n v="6.1669712931547611"/>
    <n v="6.0533768377976189"/>
    <n v="4067.8692350000001"/>
    <n v="261.38598652097829"/>
    <n v="1063284.0130288124"/>
    <n v="0.11359445535714215"/>
  </r>
  <r>
    <s v="02/2021"/>
    <x v="1"/>
    <n v="672"/>
    <s v="UFV.RS.BA.033588-6.01"/>
    <s v="033588"/>
    <x v="2"/>
    <x v="4"/>
    <n v="909506"/>
    <s v="UFV VERDE VALE III"/>
    <n v="3.7"/>
    <n v="3.7"/>
    <n v="3.4606274196428575"/>
    <n v="3.4606274196428575"/>
    <n v="2325.5416260000002"/>
    <n v="434.09563068494924"/>
    <n v="1009507.4588225725"/>
    <n v="0"/>
  </r>
  <r>
    <s v="02/2021"/>
    <x v="1"/>
    <n v="672"/>
    <s v="UTE.PE.ES.029664-3.01"/>
    <s v="029664"/>
    <x v="5"/>
    <x v="8"/>
    <n v="8563"/>
    <s v="VIANA"/>
    <n v="121.5"/>
    <n v="121.000001"/>
    <n v="123.54475357440477"/>
    <n v="123.4736065952381"/>
    <n v="82974.263632000002"/>
    <n v="310.15895840981801"/>
    <n v="25735211.182922766"/>
    <n v="7.1146979166661323E-2"/>
  </r>
  <r>
    <s v="02/2021"/>
    <x v="1"/>
    <n v="672"/>
    <s v="EOL.CV.RN.033752-8.01"/>
    <s v="033752"/>
    <x v="1"/>
    <x v="3"/>
    <n v="908483"/>
    <s v="EOL ACRE I"/>
    <n v="15.2"/>
    <n v="14.4"/>
    <n v="13.819245586309524"/>
    <n v="13.819245586309524"/>
    <n v="9286.533034"/>
    <n v="297.61829689397291"/>
    <n v="2763842.1456286991"/>
    <n v="0"/>
  </r>
  <r>
    <s v="02/2021"/>
    <x v="1"/>
    <n v="672"/>
    <s v="UTE.AI.MS.029994-4.01"/>
    <s v="029994"/>
    <x v="3"/>
    <x v="6"/>
    <n v="8545"/>
    <s v="VISTA ALEGRE I VIST"/>
    <n v="2.2999999999999998"/>
    <n v="10.55758"/>
    <n v="0"/>
    <n v="0"/>
    <n v="0"/>
    <n v="218.66552551043347"/>
    <n v="0"/>
    <n v="0"/>
  </r>
  <r>
    <s v="02/2021"/>
    <x v="1"/>
    <n v="672"/>
    <s v="UTE.AI.MS.031702-0.01"/>
    <s v="031702"/>
    <x v="3"/>
    <x v="6"/>
    <n v="895149"/>
    <s v="VISTA ALEGRE II"/>
    <n v="2.5"/>
    <n v="14.693951999999999"/>
    <n v="0"/>
    <n v="0"/>
    <n v="0"/>
    <n v="218.64908572955159"/>
    <n v="0"/>
    <n v="0"/>
  </r>
  <r>
    <s v="02/2021"/>
    <x v="1"/>
    <n v="672"/>
    <s v="EOL.CV.BA.030945-1.01"/>
    <s v="030945"/>
    <x v="1"/>
    <x v="3"/>
    <n v="890384"/>
    <s v="VENTOS DE MORRINHOS 13 LEN"/>
    <n v="17.100000000000001"/>
    <n v="15"/>
    <n v="10.683368625"/>
    <n v="9.7062748422619052"/>
    <n v="6522.6166940000003"/>
    <n v="188.08313086098971"/>
    <n v="1226794.1692136782"/>
    <n v="0.97709378273809544"/>
  </r>
  <r>
    <s v="02/2021"/>
    <x v="1"/>
    <n v="672"/>
    <s v="UTE.PE.GO.028654-0.01"/>
    <s v="028654"/>
    <x v="6"/>
    <x v="9"/>
    <n v="8300"/>
    <s v="XAVANTES ARUANÃ"/>
    <n v="22.2"/>
    <n v="21.999993"/>
    <n v="0"/>
    <n v="0"/>
    <n v="0"/>
    <n v="341.9684678444055"/>
    <n v="0"/>
    <n v="0"/>
  </r>
  <r>
    <s v="02/2021"/>
    <x v="1"/>
    <n v="672"/>
    <s v="UFV.RS.CE.033919-9.01"/>
    <s v="033919"/>
    <x v="2"/>
    <x v="4"/>
    <n v="910683"/>
    <s v="UFV APODI III"/>
    <n v="8.6999999999999993"/>
    <n v="8.6999999999999993"/>
    <n v="8.1716683407738095"/>
    <n v="8.1716683407738095"/>
    <n v="5491.3611250000004"/>
    <n v="424.43545914048048"/>
    <n v="2330728.3803955605"/>
    <n v="0"/>
  </r>
  <r>
    <s v="02/2021"/>
    <x v="1"/>
    <n v="672"/>
    <s v="UFV.RS.MG.033999-7.01"/>
    <s v="033999"/>
    <x v="2"/>
    <x v="4"/>
    <n v="910688"/>
    <s v="UFV PARACATU 1"/>
    <n v="8.5"/>
    <n v="8.5"/>
    <n v="6.8004254732142853"/>
    <n v="6.8004254732142853"/>
    <n v="4569.8859179999999"/>
    <n v="420.37279587830091"/>
    <n v="1921055.7201945358"/>
    <n v="0"/>
  </r>
  <r>
    <s v="02/2021"/>
    <x v="1"/>
    <n v="672"/>
    <s v="UFV.RS.CE.033917-2.01"/>
    <s v="033917"/>
    <x v="2"/>
    <x v="4"/>
    <n v="910719"/>
    <s v="UFV APODI I"/>
    <n v="8.6999999999999993"/>
    <n v="8.6999999999999993"/>
    <n v="8.1204646250000003"/>
    <n v="8.1204646250000003"/>
    <n v="5456.9522280000001"/>
    <n v="424.43545914048048"/>
    <n v="2316124.0243988479"/>
    <n v="0"/>
  </r>
  <r>
    <s v="02/2021"/>
    <x v="1"/>
    <n v="672"/>
    <s v="UFV.RS.CE.033920-2.01"/>
    <s v="033920"/>
    <x v="2"/>
    <x v="4"/>
    <n v="910720"/>
    <s v="UFV APODI IV"/>
    <n v="8.6999999999999993"/>
    <n v="8.6999999999999993"/>
    <n v="8.0643668050595245"/>
    <n v="8.0643668050595245"/>
    <n v="5419.2544930000004"/>
    <n v="424.43545914048048"/>
    <n v="2300123.7689355668"/>
    <n v="0"/>
  </r>
  <r>
    <s v="02/2021"/>
    <x v="1"/>
    <n v="672"/>
    <s v="UFV.RS.CE.033918-0.01"/>
    <s v="033918"/>
    <x v="2"/>
    <x v="4"/>
    <n v="910721"/>
    <s v="UFV APODI II"/>
    <n v="8.6999999999999993"/>
    <n v="8.6999999999999993"/>
    <n v="8.0239717589285711"/>
    <n v="8.0239717589285711"/>
    <n v="5392.1090219999996"/>
    <n v="424.43545914048048"/>
    <n v="2288602.268488097"/>
    <n v="0"/>
  </r>
  <r>
    <s v="02/2021"/>
    <x v="1"/>
    <n v="672"/>
    <s v="UFV.RS.BA.033928-8.01"/>
    <s v="033928"/>
    <x v="2"/>
    <x v="4"/>
    <n v="910723"/>
    <s v="JUAZEIRO SOLAR I"/>
    <n v="8.6999999999999993"/>
    <n v="8.6999999999999993"/>
    <n v="8.5742991726190478"/>
    <n v="8.5742991726190478"/>
    <n v="5761.9290440000004"/>
    <n v="424.63294971572526"/>
    <n v="2446704.9260064289"/>
    <n v="0"/>
  </r>
  <r>
    <s v="02/2021"/>
    <x v="1"/>
    <n v="672"/>
    <s v="UFV.RS.BA.033929-6.01"/>
    <s v="033929"/>
    <x v="2"/>
    <x v="4"/>
    <n v="910724"/>
    <s v="JUAZEIRO SOLAR II"/>
    <n v="8.6999999999999993"/>
    <n v="8.6999999999999993"/>
    <n v="8.5713702619047609"/>
    <n v="8.5713702619047609"/>
    <n v="5759.9608159999989"/>
    <n v="424.63294971572526"/>
    <n v="2445869.1515450752"/>
    <n v="0"/>
  </r>
  <r>
    <s v="02/2021"/>
    <x v="1"/>
    <n v="672"/>
    <s v="UFV.RS.BA.033930-0.01"/>
    <s v="033930"/>
    <x v="2"/>
    <x v="4"/>
    <n v="910725"/>
    <s v="JUAZEIRO SOLAR III"/>
    <n v="8.6999999999999993"/>
    <n v="8.6999999999999993"/>
    <n v="8.6657550758928572"/>
    <n v="8.6657550758928572"/>
    <n v="5823.3874109999997"/>
    <n v="424.63294971572526"/>
    <n v="2472802.1736703506"/>
    <n v="0"/>
  </r>
  <r>
    <s v="02/2021"/>
    <x v="1"/>
    <n v="672"/>
    <s v="UFV.RS.BA.033931-8.01"/>
    <s v="033931"/>
    <x v="2"/>
    <x v="4"/>
    <n v="910726"/>
    <s v="JUAZEIRO SOLAR IV"/>
    <n v="8.6999999999999993"/>
    <n v="8.6999999999999993"/>
    <n v="8.606944703869047"/>
    <n v="8.606944703869047"/>
    <n v="5783.8668409999991"/>
    <n v="424.63294971572526"/>
    <n v="2456020.4374568034"/>
    <n v="0"/>
  </r>
  <r>
    <s v="02/2021"/>
    <x v="1"/>
    <n v="672"/>
    <s v="UFV.RS.MG.034000-6.01"/>
    <s v="034000"/>
    <x v="2"/>
    <x v="4"/>
    <n v="910727"/>
    <s v="UFV PARACATU 2"/>
    <n v="8.5"/>
    <n v="8.5"/>
    <n v="6.8958513050595247"/>
    <n v="6.8958513050595247"/>
    <n v="4634.0120770000003"/>
    <n v="420.37279587830091"/>
    <n v="1948012.6129423024"/>
    <n v="0"/>
  </r>
  <r>
    <s v="02/2021"/>
    <x v="1"/>
    <n v="672"/>
    <s v="UFV.RS.MG.033990-3.01"/>
    <s v="033990"/>
    <x v="2"/>
    <x v="4"/>
    <n v="910728"/>
    <s v="UFV PARACATU 3"/>
    <n v="8.5"/>
    <n v="8.5"/>
    <n v="6.8212526383928571"/>
    <n v="6.8212526383928571"/>
    <n v="4583.8817730000001"/>
    <n v="420.37279587830091"/>
    <n v="1926939.196891593"/>
    <n v="0"/>
  </r>
  <r>
    <s v="02/2021"/>
    <x v="1"/>
    <n v="672"/>
    <s v="UFV.RS.MG.033991-1.01"/>
    <s v="033991"/>
    <x v="2"/>
    <x v="4"/>
    <n v="910729"/>
    <s v="UFV PARACATU 4"/>
    <n v="8.5"/>
    <n v="8.5"/>
    <n v="6.5479109836309526"/>
    <n v="6.5479109836309526"/>
    <n v="4400.1961810000003"/>
    <n v="420.37279587830091"/>
    <n v="1849722.7710199922"/>
    <n v="0"/>
  </r>
  <r>
    <s v="02/2021"/>
    <x v="1"/>
    <n v="672"/>
    <s v="UTE.FL.SC.028140-9.01"/>
    <s v="028140"/>
    <x v="11"/>
    <x v="21"/>
    <n v="8087"/>
    <s v="ENERGIA MADEIRAS (ANTIGA CISFRAMA)"/>
    <n v="2.2999999999999998"/>
    <n v="2.000003"/>
    <n v="0.73029750000000004"/>
    <n v="1.7075119047619048E-3"/>
    <n v="1.147448"/>
    <e v="#N/A"/>
    <e v="#N/A"/>
    <n v="0.72858998809523812"/>
  </r>
  <r>
    <s v="02/2021"/>
    <x v="1"/>
    <n v="672"/>
    <s v="UTE.AI.RS.034046-4.01"/>
    <s v="034046"/>
    <x v="3"/>
    <x v="22"/>
    <n v="909106"/>
    <s v="SAO SEPE"/>
    <n v="6.8"/>
    <n v="6.2000029999999997"/>
    <n v="5.2312998511904762"/>
    <n v="4.1260493621931238E-2"/>
    <n v="27.72705171393779"/>
    <n v="303.8038878423651"/>
    <n v="8423.5861091006136"/>
    <n v="5.1900393575685451"/>
  </r>
  <r>
    <s v="02/2021"/>
    <x v="1"/>
    <n v="672"/>
    <s v="UFV.RS.MG.034074-0.01"/>
    <s v="034074"/>
    <x v="2"/>
    <x v="4"/>
    <n v="910687"/>
    <s v="UFV GUIMARANIA 2"/>
    <n v="8.1999999999999993"/>
    <n v="8.1999999999999993"/>
    <n v="7.3591500669642862"/>
    <n v="7.3591500669642862"/>
    <n v="4945.3488450000004"/>
    <n v="409.08762015002441"/>
    <n v="2023080.9898127222"/>
    <n v="0"/>
  </r>
  <r>
    <s v="02/2021"/>
    <x v="1"/>
    <n v="672"/>
    <s v="UFV.RS.MG.034073-1.01"/>
    <s v="034073"/>
    <x v="2"/>
    <x v="4"/>
    <n v="910722"/>
    <s v="UFV GUIMARANIA 1"/>
    <n v="8.1999999999999993"/>
    <n v="8.1999999999999993"/>
    <n v="7.2889465193452381"/>
    <n v="7.2889465193452381"/>
    <n v="4898.1720610000002"/>
    <n v="409.08762015002441"/>
    <n v="2003781.5515198302"/>
    <n v="0"/>
  </r>
  <r>
    <s v="02/2021"/>
    <x v="1"/>
    <n v="672"/>
    <s v="EOL.CV.PI.033667-0.01"/>
    <s v="033667"/>
    <x v="1"/>
    <x v="3"/>
    <n v="907432"/>
    <s v="Ventos de São Virgílio 02"/>
    <n v="16.7"/>
    <n v="15.399993"/>
    <n v="2.3896819151785715"/>
    <n v="2.2824083437500002"/>
    <n v="1533.7784070000002"/>
    <n v="212.43156876247505"/>
    <n v="325822.95313302003"/>
    <n v="0.1072735714285713"/>
  </r>
  <r>
    <s v="02/2021"/>
    <x v="1"/>
    <n v="672"/>
    <s v="EOL.CV.BA.033631-9.01"/>
    <s v="033631"/>
    <x v="1"/>
    <x v="3"/>
    <n v="908344"/>
    <s v="CAMPO LARGO VI"/>
    <n v="13.8"/>
    <n v="13.750003"/>
    <n v="7.8352735669642861"/>
    <n v="7.8352735565476186"/>
    <n v="5265.3038299999998"/>
    <n v="210.05898463073851"/>
    <n v="1106024.3763021387"/>
    <n v="1.041666748625132E-8"/>
  </r>
  <r>
    <s v="02/2021"/>
    <x v="1"/>
    <n v="672"/>
    <s v="UTE.GN.AM.031888-4.01"/>
    <s v="031888"/>
    <x v="4"/>
    <x v="7"/>
    <n v="909378"/>
    <s v="UTE MAUÁ 3"/>
    <n v="507.2"/>
    <n v="484.39999899999998"/>
    <n v="455.58831761755954"/>
    <n v="266.65606418248393"/>
    <n v="179192.8751306292"/>
    <n v="315.56919660678642"/>
    <n v="56547751.642632857"/>
    <n v="188.93225343507561"/>
  </r>
  <r>
    <s v="02/2021"/>
    <x v="1"/>
    <n v="672"/>
    <s v="EOL.CV.BA.033633-5.01"/>
    <s v="033633"/>
    <x v="1"/>
    <x v="3"/>
    <n v="909477"/>
    <s v="CAMPO LARGO XXI"/>
    <n v="15.2"/>
    <n v="13.4"/>
    <n v="6.9735789627976192"/>
    <n v="6.3674586636904769"/>
    <n v="4278.9322220000004"/>
    <n v="210.02797045908181"/>
    <n v="898695.45031862939"/>
    <n v="0.60612029910714271"/>
  </r>
  <r>
    <s v="02/2021"/>
    <x v="1"/>
    <n v="672"/>
    <s v="EOL.CV.PI.033621-1.01"/>
    <s v="033621"/>
    <x v="1"/>
    <x v="3"/>
    <n v="909498"/>
    <s v="AURA LAGOA DO BARRO 01"/>
    <n v="15.5"/>
    <n v="14.200001"/>
    <n v="6.0061132544642861"/>
    <n v="5.6990098288690474"/>
    <n v="3829.7346049999996"/>
    <n v="210.12101297405189"/>
    <n v="804707.71462438046"/>
    <n v="0.30710342559523796"/>
  </r>
  <r>
    <s v="02/2021"/>
    <x v="1"/>
    <n v="672"/>
    <s v="EOL.CV.PI.033622-0.01"/>
    <s v="033622"/>
    <x v="1"/>
    <x v="3"/>
    <n v="909523"/>
    <s v="AURA LAGOA DO BARRO 02"/>
    <n v="15"/>
    <n v="11.300003"/>
    <n v="4.293004369047619"/>
    <n v="3.3496378794642858"/>
    <n v="2250.956655"/>
    <n v="210.12101297405189"/>
    <n v="472973.29250928346"/>
    <n v="0.94336648958333347"/>
  </r>
  <r>
    <s v="02/2021"/>
    <x v="1"/>
    <n v="672"/>
    <s v="EOL.CV.PI.033619-0.01"/>
    <s v="033619"/>
    <x v="1"/>
    <x v="3"/>
    <n v="909524"/>
    <s v="AURA LAGOA DO BARRO 03"/>
    <n v="15.3"/>
    <n v="13.499993999999999"/>
    <n v="3.9688723586309527"/>
    <n v="3.6270914389880953"/>
    <n v="2437.4054470000001"/>
    <n v="210.12101297405189"/>
    <n v="512150.1015521118"/>
    <n v="0.34178091964285717"/>
  </r>
  <r>
    <s v="02/2021"/>
    <x v="1"/>
    <n v="672"/>
    <s v="EOL.CV.PI.033620-3.01"/>
    <s v="033620"/>
    <x v="1"/>
    <x v="3"/>
    <n v="909525"/>
    <s v="AURA LAGOA DO BARRO 04"/>
    <n v="15.1"/>
    <n v="12.9"/>
    <n v="4.1254742842261907"/>
    <n v="3.6503615386904764"/>
    <n v="2453.042954"/>
    <n v="210.12101297405189"/>
    <n v="515435.8703633406"/>
    <n v="0.47511274553571409"/>
  </r>
  <r>
    <s v="02/2021"/>
    <x v="1"/>
    <n v="672"/>
    <s v="EOL.CV.PI.033623-8.01"/>
    <s v="033623"/>
    <x v="1"/>
    <x v="3"/>
    <n v="909526"/>
    <s v="AURA LAGOA DO BARRO 05"/>
    <n v="13.2"/>
    <n v="10.299999"/>
    <n v="4.6734897514880958"/>
    <n v="3.7770589642857137"/>
    <n v="2538.1836239999998"/>
    <n v="210.12101297405189"/>
    <n v="533325.71418903"/>
    <n v="0.89643078720238145"/>
  </r>
  <r>
    <s v="02/2021"/>
    <x v="1"/>
    <n v="672"/>
    <s v="EOL.CV.PI.033624-6.01"/>
    <s v="033624"/>
    <x v="1"/>
    <x v="3"/>
    <n v="909527"/>
    <s v="AURA LAGOA DO BARRO 06"/>
    <n v="14.8"/>
    <n v="11.899998999999999"/>
    <n v="4.5437425982142861"/>
    <n v="3.7839739940476189"/>
    <n v="2542.830524"/>
    <n v="210.12101297405189"/>
    <n v="534302.12552421913"/>
    <n v="0.75976860416666692"/>
  </r>
  <r>
    <s v="02/2021"/>
    <x v="1"/>
    <n v="672"/>
    <s v="EOL.CV.PI.033618-1.01"/>
    <s v="033618"/>
    <x v="1"/>
    <x v="3"/>
    <n v="909528"/>
    <s v="AURA LAGOA DO BARRO 07"/>
    <n v="14.3"/>
    <n v="13.8"/>
    <n v="4.7532569672619047"/>
    <n v="4.7509837113095239"/>
    <n v="3192.6610540000001"/>
    <n v="210.12101297405189"/>
    <n v="670845.17474928417"/>
    <n v="2.2732559523806878E-3"/>
  </r>
  <r>
    <s v="02/2021"/>
    <x v="1"/>
    <n v="672"/>
    <s v="EOL.CV.PI.033625-4.01"/>
    <s v="033625"/>
    <x v="1"/>
    <x v="3"/>
    <n v="909529"/>
    <s v="AURA QUEIMADA NOVA 03"/>
    <n v="5.0999999999999996"/>
    <n v="4.4999969999999996"/>
    <n v="1.8679141636904761"/>
    <n v="1.7070576294642856"/>
    <n v="1147.1427269999999"/>
    <n v="210.12101297405189"/>
    <n v="241038.79182305626"/>
    <n v="0.16085653422619051"/>
  </r>
  <r>
    <s v="02/2021"/>
    <x v="1"/>
    <n v="672"/>
    <s v="EOL.CV.RN.033666-1.01"/>
    <s v="033666"/>
    <x v="1"/>
    <x v="3"/>
    <n v="909530"/>
    <s v="BOA ESPERANÇA"/>
    <n v="15.3"/>
    <n v="14.399996"/>
    <n v="12.585513674107144"/>
    <n v="12.268489741071429"/>
    <n v="8244.4251060000006"/>
    <n v="210.08999880239517"/>
    <n v="1732071.2606459768"/>
    <n v="0.31702393303571408"/>
  </r>
  <r>
    <s v="02/2021"/>
    <x v="1"/>
    <n v="672"/>
    <s v="EOL.CV.BA.033628-9.01"/>
    <s v="033628"/>
    <x v="1"/>
    <x v="3"/>
    <n v="909531"/>
    <s v="CAMPO LARGO III"/>
    <n v="14.6"/>
    <n v="13.8"/>
    <n v="4.5521883482142851"/>
    <n v="4.456517940476191"/>
    <n v="2994.7800560000005"/>
    <n v="210.10550588822355"/>
    <n v="629219.77868984255"/>
    <n v="9.5670407738094945E-2"/>
  </r>
  <r>
    <s v="02/2021"/>
    <x v="1"/>
    <n v="672"/>
    <s v="EOL.CV.BA.033629-7.01"/>
    <s v="033629"/>
    <x v="1"/>
    <x v="3"/>
    <n v="909532"/>
    <s v="CAMPO LARGO IV"/>
    <n v="15.5"/>
    <n v="13.4"/>
    <n v="6.2659032842261908"/>
    <n v="5.610557084821429"/>
    <n v="3770.2943610000002"/>
    <n v="210.08999880239517"/>
    <n v="792101.13778716733"/>
    <n v="0.65534619940476224"/>
  </r>
  <r>
    <s v="02/2021"/>
    <x v="1"/>
    <n v="672"/>
    <s v="EOL.CV.BA.033630-0.01"/>
    <s v="033630"/>
    <x v="1"/>
    <x v="3"/>
    <n v="909533"/>
    <s v="CAMPO LARGO V"/>
    <n v="14.1"/>
    <n v="13.8"/>
    <n v="8.096606645833333"/>
    <n v="8.09660655654762"/>
    <n v="5440.9196060000004"/>
    <n v="210.07449171656685"/>
    <n v="1142998.4207011533"/>
    <n v="8.9285713383582166E-8"/>
  </r>
  <r>
    <s v="02/2021"/>
    <x v="1"/>
    <n v="672"/>
    <s v="EOL.CV.BA.033632-7.01"/>
    <s v="033632"/>
    <x v="1"/>
    <x v="3"/>
    <n v="909534"/>
    <s v="CAMPO LARGO VII"/>
    <n v="16.3"/>
    <n v="14.100002999999999"/>
    <n v="8.09785187202381"/>
    <n v="7.2552209642857148"/>
    <n v="4875.5084880000004"/>
    <n v="210.04347754491013"/>
    <n v="1024068.7576192468"/>
    <n v="0.84263090773809446"/>
  </r>
  <r>
    <s v="02/2021"/>
    <x v="1"/>
    <n v="672"/>
    <s v="EOL.CV.RN.033642-4.01"/>
    <s v="033642"/>
    <x v="1"/>
    <x v="3"/>
    <n v="909552"/>
    <s v="SÃO BENTO DO NORTE II"/>
    <n v="10.8"/>
    <n v="10.000003"/>
    <n v="11.071696721726189"/>
    <n v="11.048970715773809"/>
    <n v="7424.9083209999999"/>
    <n v="212.40055459081836"/>
    <n v="1577054.645166382"/>
    <n v="2.2726005952380644E-2"/>
  </r>
  <r>
    <s v="02/2021"/>
    <x v="1"/>
    <n v="672"/>
    <s v="EOL.CV.PB.033663-7.01"/>
    <s v="033663"/>
    <x v="1"/>
    <x v="3"/>
    <n v="909553"/>
    <s v="CANOAS"/>
    <n v="17.7"/>
    <n v="16.100003999999998"/>
    <n v="11.649756681547618"/>
    <n v="11.649756751488095"/>
    <n v="7828.6365369999994"/>
    <n v="211.26853732534929"/>
    <n v="1653944.5904237775"/>
    <n v="0"/>
  </r>
  <r>
    <s v="02/2021"/>
    <x v="1"/>
    <n v="672"/>
    <s v="EOL.CV.RN.033647-5.01"/>
    <s v="033647"/>
    <x v="1"/>
    <x v="3"/>
    <n v="909573"/>
    <s v="SÃO MIGUEL III"/>
    <n v="9.1999999999999993"/>
    <n v="8.4000009999999996"/>
    <n v="7.281607577380953"/>
    <n v="7.2816076815476185"/>
    <n v="4893.2403619999995"/>
    <n v="212.40055459081836"/>
    <n v="1039326.9666349767"/>
    <n v="0"/>
  </r>
  <r>
    <s v="02/2021"/>
    <x v="1"/>
    <n v="672"/>
    <s v="EOL.CV.RN.033645-9.01"/>
    <s v="033645"/>
    <x v="1"/>
    <x v="3"/>
    <n v="909574"/>
    <s v="SÃO MIGUEL II"/>
    <n v="9.1"/>
    <n v="8.4000009999999996"/>
    <n v="6.8117482857142857"/>
    <n v="6.8117482931547624"/>
    <n v="4577.4948530000001"/>
    <n v="212.40055459081836"/>
    <n v="972262.4454138166"/>
    <n v="0"/>
  </r>
  <r>
    <s v="02/2021"/>
    <x v="1"/>
    <n v="672"/>
    <s v="EOL.CV.RN.033644-0.01"/>
    <s v="033644"/>
    <x v="1"/>
    <x v="3"/>
    <n v="909575"/>
    <s v="SÃO MIGUEL I"/>
    <n v="9.3000000000000007"/>
    <n v="8.699999"/>
    <n v="7.5222169449404763"/>
    <n v="7.5222170610119052"/>
    <n v="5054.9298650000001"/>
    <n v="212.40055459081836"/>
    <n v="1073669.9067436906"/>
    <n v="0"/>
  </r>
  <r>
    <s v="02/2021"/>
    <x v="1"/>
    <n v="672"/>
    <s v="EOL.CV.RN.033640-8.01"/>
    <s v="033640"/>
    <x v="1"/>
    <x v="3"/>
    <n v="909577"/>
    <s v="SÃO BENTO DO NORTE I"/>
    <n v="10.1"/>
    <n v="9.7000030000000006"/>
    <n v="9.4050363020833334"/>
    <n v="9.4050362395833336"/>
    <n v="6320.1843530000006"/>
    <n v="212.40055459081836"/>
    <n v="1342410.6616934126"/>
    <n v="6.2500000857263726E-8"/>
  </r>
  <r>
    <s v="02/2021"/>
    <x v="1"/>
    <n v="672"/>
    <s v="EOL.CV.PB.033665-3.01"/>
    <s v="033665"/>
    <x v="1"/>
    <x v="3"/>
    <n v="909578"/>
    <s v="LAGOA 2"/>
    <n v="17.5"/>
    <n v="15.499995999999999"/>
    <n v="11.211294355654761"/>
    <n v="11.211294260416667"/>
    <n v="7533.9897430000001"/>
    <n v="211.26853732534929"/>
    <n v="1591694.9932277943"/>
    <n v="9.5238094997642161E-8"/>
  </r>
  <r>
    <s v="02/2021"/>
    <x v="1"/>
    <n v="672"/>
    <s v="EOL.CV.PB.033664-5.01"/>
    <s v="033664"/>
    <x v="1"/>
    <x v="3"/>
    <n v="909579"/>
    <s v="LAGOA 1"/>
    <n v="18.7"/>
    <n v="17.199992999999999"/>
    <n v="10.926341726190477"/>
    <n v="10.926341568452381"/>
    <n v="7342.501534"/>
    <n v="211.26853732534929"/>
    <n v="1551239.5593973133"/>
    <n v="1.5773809585490589E-7"/>
  </r>
  <r>
    <s v="02/2021"/>
    <x v="1"/>
    <n v="672"/>
    <s v="EOL.CV.BA.033648-3.01"/>
    <s v="033648"/>
    <x v="1"/>
    <x v="3"/>
    <n v="911671"/>
    <s v="Ventos da Santa Dulce"/>
    <n v="15.6"/>
    <n v="9.0000040000000006"/>
    <n v="12.568127700892857"/>
    <n v="7.5099649226190479"/>
    <n v="5046.6964280000002"/>
    <n v="209.76435000000001"/>
    <n v="1058616.995866742"/>
    <n v="5.0581627782738092"/>
  </r>
  <r>
    <s v="02/2021"/>
    <x v="1"/>
    <n v="672"/>
    <s v="EOL.CV.BA.033652-1.01"/>
    <s v="033652"/>
    <x v="1"/>
    <x v="3"/>
    <n v="911952"/>
    <s v="Ventos do São Paulo"/>
    <n v="15.4"/>
    <n v="9.7000030000000006"/>
    <n v="11.657051889880952"/>
    <n v="7.6048226249999997"/>
    <n v="5110.4408039999998"/>
    <n v="209.73333582834329"/>
    <n v="1071829.7973762006"/>
    <n v="4.0522292648809533"/>
  </r>
  <r>
    <s v="02/2021"/>
    <x v="1"/>
    <n v="672"/>
    <s v="EOL.CV.BA.033650-5.01"/>
    <s v="033650"/>
    <x v="1"/>
    <x v="3"/>
    <n v="911972"/>
    <s v="Ventos do São Mário"/>
    <n v="16"/>
    <n v="9.8000030000000002"/>
    <n v="11.118381340773809"/>
    <n v="7.0533756502976193"/>
    <n v="4739.8684370000001"/>
    <n v="212.44707584830337"/>
    <n v="1006971.1893463181"/>
    <n v="4.0650056904761902"/>
  </r>
  <r>
    <s v="02/2021"/>
    <x v="1"/>
    <n v="672"/>
    <s v="EOL.CV.BA.033649-1.01"/>
    <s v="033649"/>
    <x v="1"/>
    <x v="3"/>
    <n v="911973"/>
    <s v="Ventos da Santa Esperança"/>
    <n v="15.5"/>
    <n v="9.2000030000000006"/>
    <n v="11.990912318452381"/>
    <n v="7.3715310967261898"/>
    <n v="4953.6688969999996"/>
    <n v="209.74884291417163"/>
    <n v="1039026.3193256707"/>
    <n v="4.6193812217261909"/>
  </r>
  <r>
    <s v="02/2021"/>
    <x v="1"/>
    <n v="672"/>
    <s v="EOL.CV.BA.034883-0.01"/>
    <s v="034883"/>
    <x v="1"/>
    <x v="3"/>
    <n v="910681"/>
    <s v="EOL VENTOS DA BAHIA XVIII"/>
    <n v="13.4"/>
    <n v="13.4"/>
    <n v="9.1312871220238101"/>
    <n v="9.1312871220238101"/>
    <n v="6136.2249460000003"/>
    <n v="287.71555519241025"/>
    <n v="1765487.3671239077"/>
    <n v="0"/>
  </r>
  <r>
    <s v="02/2021"/>
    <x v="1"/>
    <n v="672"/>
    <s v="EOL.CV.BA.033634-3.01"/>
    <s v="033634"/>
    <x v="1"/>
    <x v="3"/>
    <n v="909549"/>
    <s v="EOL UMBURANAS 17"/>
    <n v="13.3"/>
    <n v="11.400001"/>
    <n v="7.5826316175595236"/>
    <n v="6.7316636875000002"/>
    <n v="4523.6779980000001"/>
    <n v="211.54766487025944"/>
    <n v="956973.51710187015"/>
    <n v="0.8509679300595232"/>
  </r>
  <r>
    <s v="02/2021"/>
    <x v="1"/>
    <n v="672"/>
    <s v="EOL.CV.BA.033636-0.01"/>
    <s v="033636"/>
    <x v="1"/>
    <x v="3"/>
    <n v="909550"/>
    <s v="EOL UMBURANAS 21"/>
    <n v="12.6"/>
    <n v="10.299999"/>
    <n v="4.9107544062499997"/>
    <n v="4.1578045193452384"/>
    <n v="2794.0446370000004"/>
    <n v="211.54766487025944"/>
    <n v="591073.61850062176"/>
    <n v="0.75294988690476194"/>
  </r>
  <r>
    <s v="02/2021"/>
    <x v="1"/>
    <n v="672"/>
    <s v="EOL.CV.BA.033635-1.01"/>
    <s v="033635"/>
    <x v="1"/>
    <x v="3"/>
    <n v="909551"/>
    <s v="EOL UMBURANAS 19"/>
    <n v="13.3"/>
    <n v="11.8"/>
    <n v="6.8879906845238095"/>
    <n v="6.3295397142857137"/>
    <n v="4253.4506879999999"/>
    <n v="211.54766487025944"/>
    <n v="899807.56068719842"/>
    <n v="0.55845097023809509"/>
  </r>
  <r>
    <s v="02/2021"/>
    <x v="1"/>
    <n v="672"/>
    <s v="EOL.CV.BA.033637-8.01"/>
    <s v="033637"/>
    <x v="1"/>
    <x v="3"/>
    <n v="909571"/>
    <s v="EOL UMBURANAS 23"/>
    <n v="8.4"/>
    <n v="7.1"/>
    <n v="5.2471656874999999"/>
    <n v="4.5935987648809524"/>
    <n v="3086.8983699999999"/>
    <n v="211.54766487025944"/>
    <n v="653026.14186531014"/>
    <n v="0.65356692261904792"/>
  </r>
  <r>
    <s v="02/2021"/>
    <x v="1"/>
    <n v="672"/>
    <s v="EOL.CV.BA.033639-4.01"/>
    <s v="033639"/>
    <x v="1"/>
    <x v="3"/>
    <n v="909572"/>
    <s v="EOL UMBURANAS 25"/>
    <n v="9.3000000000000007"/>
    <n v="7.4999989999999999"/>
    <n v="5.033422081845238"/>
    <n v="4.2042722619047614"/>
    <n v="2825.2709599999998"/>
    <n v="211.54766487025944"/>
    <n v="597679.47421375616"/>
    <n v="0.82914981994047665"/>
  </r>
  <r>
    <s v="02/2021"/>
    <x v="1"/>
    <n v="672"/>
    <s v="UFV.RS.TO.033608-4.01"/>
    <s v="033608"/>
    <x v="2"/>
    <x v="4"/>
    <n v="909777"/>
    <s v="UFV SOL MAIOR 2"/>
    <n v="1.2"/>
    <n v="1.2"/>
    <n v="0.49303905357142858"/>
    <n v="0.49303905357142858"/>
    <n v="331.32224400000001"/>
    <n v="425.61205042067189"/>
    <n v="141014.73961881816"/>
    <n v="0"/>
  </r>
  <r>
    <s v="02/2021"/>
    <x v="1"/>
    <n v="672"/>
    <s v="UFV.RS.CE.034745-0.02"/>
    <s v="034745"/>
    <x v="2"/>
    <x v="4"/>
    <n v="910732"/>
    <s v="SOL DO FUTURO I"/>
    <n v="5.4"/>
    <n v="5.4"/>
    <n v="6.0125639151785712"/>
    <n v="6.0125639151785712"/>
    <n v="4040.442951"/>
    <n v="417.53739547657148"/>
    <n v="1687036.0263322126"/>
    <n v="0"/>
  </r>
  <r>
    <s v="02/2021"/>
    <x v="1"/>
    <n v="672"/>
    <s v="UFV.RS.CE.034746-9.02"/>
    <s v="034746"/>
    <x v="2"/>
    <x v="4"/>
    <n v="910733"/>
    <s v="SOL DO FUTURO II"/>
    <n v="5.4"/>
    <n v="5.4"/>
    <n v="6.0140879568452377"/>
    <n v="6.0140879568452377"/>
    <n v="4041.4671069999995"/>
    <n v="418.94804244260604"/>
    <n v="1693164.733073832"/>
    <n v="0"/>
  </r>
  <r>
    <s v="02/2021"/>
    <x v="1"/>
    <n v="672"/>
    <s v="UFV.RS.CE.034747-7.02"/>
    <s v="034747"/>
    <x v="2"/>
    <x v="4"/>
    <n v="910734"/>
    <s v="SOL DO FUTURO III"/>
    <n v="5.4"/>
    <n v="5.4"/>
    <n v="5.7882025997023812"/>
    <n v="5.7882025997023812"/>
    <n v="3889.6721470000002"/>
    <n v="425.2959537897616"/>
    <n v="1654261.8256878348"/>
    <n v="0"/>
  </r>
  <r>
    <s v="02/2021"/>
    <x v="1"/>
    <n v="672"/>
    <s v="EOL.CV.RN.033643-2.01"/>
    <s v="033643"/>
    <x v="1"/>
    <x v="3"/>
    <n v="909576"/>
    <s v="SÃO BENTO DO NORTE III"/>
    <n v="10.199999999999999"/>
    <n v="9.6"/>
    <n v="9.942218735119047"/>
    <n v="9.9419840624999996"/>
    <n v="6681.0132899999999"/>
    <n v="212.40055459081836"/>
    <n v="1419050.928024628"/>
    <n v="2.3467261904724657E-4"/>
  </r>
  <r>
    <s v="02/2021"/>
    <x v="1"/>
    <n v="672"/>
    <s v="EOL.CV.BA.033627-0.01"/>
    <s v="033627"/>
    <x v="1"/>
    <x v="3"/>
    <n v="909750"/>
    <s v="LARANJEIRAS IX"/>
    <n v="12.2"/>
    <n v="7.2738149999999999"/>
    <n v="8.248718641369047"/>
    <n v="5.0937556681547616"/>
    <n v="3423.0038089999998"/>
    <n v="211.67172155688621"/>
    <n v="724553.10914680886"/>
    <n v="3.1549629732142859"/>
  </r>
  <r>
    <s v="02/2021"/>
    <x v="1"/>
    <n v="672"/>
    <s v="EOL.CV.BA.033626-2.01"/>
    <s v="033626"/>
    <x v="1"/>
    <x v="3"/>
    <n v="909779"/>
    <s v="LARANJEIRAS III"/>
    <n v="12.1"/>
    <n v="8.8988169999999993"/>
    <n v="7.4454962187500007"/>
    <n v="5.6713932127976188"/>
    <n v="3811.1762389999999"/>
    <n v="211.67172155688621"/>
    <n v="806718.2356658288"/>
    <n v="1.7741030059523817"/>
  </r>
  <r>
    <s v="02/2021"/>
    <x v="1"/>
    <n v="672"/>
    <s v="UFV.RS.PE.034305-6.01"/>
    <s v="034305"/>
    <x v="2"/>
    <x v="4"/>
    <n v="912489"/>
    <s v="FAZENDA ESMERALDA"/>
    <n v="6.2"/>
    <n v="6.2"/>
    <n v="7.3615870223214284"/>
    <n v="7.3615870223214284"/>
    <n v="4946.9864790000001"/>
    <n v="414.73020801416266"/>
    <n v="2051664.7314789202"/>
    <n v="0"/>
  </r>
  <r>
    <s v="02/2021"/>
    <x v="1"/>
    <n v="672"/>
    <s v="PCH.PH.PR.029411-0.01"/>
    <s v="029411"/>
    <x v="8"/>
    <x v="23"/>
    <n v="913331"/>
    <s v="PCH COVÓ UC 96176873"/>
    <n v="2.6"/>
    <n v="2.34"/>
    <n v="3.8428953125"/>
    <n v="3.8428953125"/>
    <n v="2582.4256500000001"/>
    <n v="305.0056659221321"/>
    <n v="787654.45507264487"/>
    <n v="0"/>
  </r>
  <r>
    <s v="02/2021"/>
    <x v="1"/>
    <n v="672"/>
    <s v="PCH.PH.PR.034438-9.01"/>
    <s v="034438"/>
    <x v="8"/>
    <x v="24"/>
    <n v="913371"/>
    <s v="Hidrelétrica Pulo Ltda"/>
    <n v="4.43"/>
    <n v="3.89"/>
    <n v="3.5587008973214287"/>
    <n v="3.5587008973214287"/>
    <n v="2391.4470030000002"/>
    <n v="299.82273462339077"/>
    <n v="717010.18014637229"/>
    <n v="0"/>
  </r>
  <r>
    <s v="02/2021"/>
    <x v="1"/>
    <n v="672"/>
    <s v="CGH.PH.MG.035745-6.01"/>
    <s v="035745"/>
    <x v="0"/>
    <x v="25"/>
    <n v="913372"/>
    <s v="SANTANA DO DESERTO I"/>
    <n v="1.07"/>
    <n v="0.96"/>
    <n v="0.78057350744047616"/>
    <n v="0.78057350744047616"/>
    <n v="524.54539699999998"/>
    <n v="299.03545391978452"/>
    <n v="156857.67089342856"/>
    <n v="0"/>
  </r>
  <r>
    <s v="02/2021"/>
    <x v="1"/>
    <n v="672"/>
    <s v="EOL.CV.BA.031518-4.01"/>
    <s v="031518"/>
    <x v="1"/>
    <x v="3"/>
    <n v="896953"/>
    <s v="EOL Coqueirinho 2"/>
    <n v="7.4"/>
    <n v="7.3"/>
    <n v="3.4020454732142857"/>
    <n v="3.4020454449404762"/>
    <n v="2286.1745390000001"/>
    <n v="203.07007057947501"/>
    <n v="464253.62499172875"/>
    <n v="2.8273809621601859E-8"/>
  </r>
  <r>
    <s v="02/2021"/>
    <x v="1"/>
    <n v="672"/>
    <s v="EOL.CV.PI.031767-5.01"/>
    <s v="031767"/>
    <x v="1"/>
    <x v="3"/>
    <n v="906762"/>
    <s v="Ventos de Santo Augusto VIII"/>
    <n v="9"/>
    <n v="8.7999989999999997"/>
    <n v="1.3897225952380954"/>
    <n v="1.3897226279761905"/>
    <n v="933.89360599999998"/>
    <n v="198.05004028450435"/>
    <n v="184957.66628974103"/>
    <n v="0"/>
  </r>
  <r>
    <s v="02/2021"/>
    <x v="1"/>
    <n v="672"/>
    <s v="UFV.RS.SP.034161-4.02"/>
    <s v="034161"/>
    <x v="2"/>
    <x v="4"/>
    <n v="910736"/>
    <s v="BOA HORA 1"/>
    <n v="5.3"/>
    <n v="5.3"/>
    <n v="6.4004907559523811"/>
    <n v="6.4004907559523811"/>
    <n v="4301.1297880000002"/>
    <n v="411.55625234058488"/>
    <n v="1770156.8563797344"/>
    <n v="0"/>
  </r>
  <r>
    <s v="02/2021"/>
    <x v="1"/>
    <n v="672"/>
    <s v="UFV.RS.SP.034162-2.02"/>
    <s v="034162"/>
    <x v="2"/>
    <x v="4"/>
    <n v="910737"/>
    <s v="BOA HORA 2"/>
    <n v="5.3"/>
    <n v="5.3"/>
    <n v="6.438569869047619"/>
    <n v="6.438569869047619"/>
    <n v="4326.7189520000002"/>
    <n v="411.55625234058488"/>
    <n v="1780688.2368161031"/>
    <n v="0"/>
  </r>
  <r>
    <s v="02/2021"/>
    <x v="1"/>
    <n v="672"/>
    <s v="UFV.RS.SP.034163-0.02"/>
    <s v="034163"/>
    <x v="2"/>
    <x v="4"/>
    <n v="910738"/>
    <s v="BOA HORA 3"/>
    <n v="5.3"/>
    <n v="5.3"/>
    <n v="6.4347915491071426"/>
    <n v="6.4347915491071426"/>
    <n v="4324.1799209999999"/>
    <n v="411.55625234058488"/>
    <n v="1779643.2827331664"/>
    <n v="0"/>
  </r>
  <r>
    <s v="02/2021"/>
    <x v="1"/>
    <n v="672"/>
    <s v="PCH.PH.SC.034743-4.01"/>
    <s v="034743"/>
    <x v="8"/>
    <x v="26"/>
    <n v="913312"/>
    <s v="BARRINHA"/>
    <n v="1.69"/>
    <n v="1.52"/>
    <n v="0.9755145848214285"/>
    <n v="0.9755145848214285"/>
    <n v="655.54580099999998"/>
    <n v="291.94992758732803"/>
    <n v="191386.54913212694"/>
    <n v="0"/>
  </r>
  <r>
    <s v="02/2021"/>
    <x v="1"/>
    <n v="672"/>
    <s v="PCH.PH.SC.032516-3.01"/>
    <s v="032516"/>
    <x v="8"/>
    <x v="27"/>
    <n v="913314"/>
    <s v="PCH CORAÇÃO"/>
    <n v="2.5499999999999998"/>
    <n v="1.7"/>
    <n v="1.6422991071428572"/>
    <n v="1.6422991071428572"/>
    <n v="1103.625"/>
    <n v="303.74601679636208"/>
    <n v="335221.69778688508"/>
    <n v="0"/>
  </r>
  <r>
    <s v="02/2021"/>
    <x v="1"/>
    <n v="672"/>
    <s v="EOL.CV.BA.031433-1.01"/>
    <s v="031433"/>
    <x v="1"/>
    <x v="3"/>
    <n v="896585"/>
    <s v="EOL Acauã "/>
    <n v="3.1"/>
    <n v="2.6"/>
    <n v="1.5463986562500001"/>
    <n v="1.5463986562500001"/>
    <n v="1039.179897"/>
    <n v="177.15882788139993"/>
    <n v="184099.89251043391"/>
    <n v="0"/>
  </r>
  <r>
    <s v="02/2021"/>
    <x v="1"/>
    <n v="672"/>
    <s v="EOL.CV.BA.031435-8.01"/>
    <s v="031435"/>
    <x v="1"/>
    <x v="3"/>
    <n v="896586"/>
    <s v=" Angical 2 Energia S.A. "/>
    <n v="5.0999999999999996"/>
    <n v="4.9000000000000004"/>
    <n v="3.159057610119048"/>
    <n v="3.159057610119048"/>
    <n v="2122.8867140000002"/>
    <n v="177.15882788139993"/>
    <n v="376088.1219772367"/>
    <n v="0"/>
  </r>
  <r>
    <s v="02/2021"/>
    <x v="1"/>
    <n v="672"/>
    <s v="UFV.RS.SP.032315-2.01"/>
    <s v="032315"/>
    <x v="2"/>
    <x v="4"/>
    <n v="908777"/>
    <s v="DRACENA 4"/>
    <n v="5.9"/>
    <n v="5.9"/>
    <n v="7.4924893005952375"/>
    <n v="7.4924893005952375"/>
    <n v="5034.9528099999998"/>
    <n v="339.0847230434652"/>
    <n v="1707275.5791157668"/>
    <n v="0"/>
  </r>
  <r>
    <s v="02/2021"/>
    <x v="1"/>
    <n v="672"/>
    <s v="UFV.RS.SP.032312-8.01"/>
    <s v="032312"/>
    <x v="2"/>
    <x v="4"/>
    <n v="908800"/>
    <s v="DRACENA 1"/>
    <n v="5.9"/>
    <n v="5.9"/>
    <n v="7.6396662098214296"/>
    <n v="7.6396662098214296"/>
    <n v="5133.8556930000004"/>
    <n v="339.0847230434652"/>
    <n v="1740812.0358060224"/>
    <n v="0"/>
  </r>
  <r>
    <s v="02/2021"/>
    <x v="1"/>
    <n v="672"/>
    <s v="UFV.RS.SP.032313-6.01"/>
    <s v="032313"/>
    <x v="2"/>
    <x v="4"/>
    <n v="908801"/>
    <s v="DRACENA 2"/>
    <n v="5.9"/>
    <n v="5.9"/>
    <n v="7.5856472157738093"/>
    <n v="7.5856472157738093"/>
    <n v="5097.5549289999999"/>
    <n v="339.0847230434652"/>
    <n v="1728503.0012988159"/>
    <n v="0"/>
  </r>
  <r>
    <s v="02/2021"/>
    <x v="1"/>
    <n v="672"/>
    <s v="UTE.CM.RS.032282-2.01"/>
    <s v="032282"/>
    <x v="9"/>
    <x v="28"/>
    <n v="909774"/>
    <s v="PAMPA SUL"/>
    <n v="323.5"/>
    <n v="294.49999600000001"/>
    <n v="235.57450454315477"/>
    <n v="88.031863607566379"/>
    <n v="59157.412344284603"/>
    <n v="313.21211956087819"/>
    <n v="18528818.508090239"/>
    <n v="147.54264093558839"/>
  </r>
  <r>
    <s v="02/2021"/>
    <x v="1"/>
    <n v="672"/>
    <s v="EOL.CV.BA.031511-7.01"/>
    <s v="031511"/>
    <x v="1"/>
    <x v="3"/>
    <n v="896965"/>
    <s v="EOL Papagaio"/>
    <n v="4.9000000000000004"/>
    <n v="4.7000010000000003"/>
    <n v="2.2537449226190476"/>
    <n v="2.2390089717261907"/>
    <n v="1504.6140290000001"/>
    <n v="202.60727048373798"/>
    <n v="304845.74154722982"/>
    <n v="1.4735950892856968E-2"/>
  </r>
  <r>
    <s v="02/2021"/>
    <x v="1"/>
    <n v="672"/>
    <s v="EOL.CV.BA.031606-7.01"/>
    <s v="031606"/>
    <x v="1"/>
    <x v="3"/>
    <n v="908889"/>
    <s v="TAMANDUÁ MIRIM 2"/>
    <n v="7.4"/>
    <n v="7.1999969999999998"/>
    <n v="2.6516793541666663"/>
    <n v="2.6516793214285714"/>
    <n v="1781.928504"/>
    <n v="196.78417715659643"/>
    <n v="350655.33441152482"/>
    <n v="3.2738095155439492E-8"/>
  </r>
  <r>
    <s v="02/2021"/>
    <x v="1"/>
    <n v="672"/>
    <s v="EOL.CV.BA.031434-0.01"/>
    <s v="031434"/>
    <x v="1"/>
    <x v="3"/>
    <n v="895130"/>
    <s v="Arapapá Energia S.A."/>
    <n v="2.2000000000000002"/>
    <n v="1.9"/>
    <n v="0.68132150595238095"/>
    <n v="0.68132150595238095"/>
    <n v="457.848052"/>
    <n v="177.15882788139993"/>
    <n v="81111.824240102243"/>
    <n v="0"/>
  </r>
  <r>
    <s v="02/2021"/>
    <x v="1"/>
    <n v="672"/>
    <s v="EOL.CV.BA.031431-5.01"/>
    <s v="031431"/>
    <x v="1"/>
    <x v="3"/>
    <n v="896591"/>
    <s v="Teiú 2 Energia S.A."/>
    <n v="4.2"/>
    <n v="3.7"/>
    <n v="1.076921087797619"/>
    <n v="1.076921087797619"/>
    <n v="723.69097099999999"/>
    <n v="177.15882788139993"/>
    <n v="128208.24417071219"/>
    <n v="0"/>
  </r>
  <r>
    <s v="02/2021"/>
    <x v="1"/>
    <n v="672"/>
    <s v="UFV.RS.MG.032323-3.02"/>
    <s v="032323"/>
    <x v="2"/>
    <x v="4"/>
    <n v="908798"/>
    <s v="FCR III Itapuranga"/>
    <n v="1.8"/>
    <n v="1.8"/>
    <n v="1.4288784806547619"/>
    <n v="1.4288784806547619"/>
    <n v="960.20633899999996"/>
    <n v="342.58846874655495"/>
    <n v="328955.61935874546"/>
    <n v="0"/>
  </r>
  <r>
    <s v="02/2021"/>
    <x v="1"/>
    <n v="672"/>
    <s v="PCH.PH.MS.033893-1.01"/>
    <s v="033893"/>
    <x v="8"/>
    <x v="29"/>
    <n v="913291"/>
    <s v="PCH AREADO"/>
    <n v="10.92"/>
    <n v="9.82"/>
    <n v="9.459269910714287"/>
    <n v="9.459269910714287"/>
    <n v="6356.6293800000012"/>
    <n v="308.3516089124588"/>
    <n v="1960076.8965832058"/>
    <n v="0"/>
  </r>
  <r>
    <s v="02/2021"/>
    <x v="1"/>
    <n v="672"/>
    <s v="UTE.AI.SP.033380-8.01"/>
    <s v="033380"/>
    <x v="3"/>
    <x v="6"/>
    <n v="909410"/>
    <s v="GUARANI CRUZ ALTA 2"/>
    <n v="11.4"/>
    <n v="8.0000009999999993"/>
    <n v="0"/>
    <n v="0"/>
    <n v="0"/>
    <n v="307.81565369261477"/>
    <n v="0"/>
    <n v="0"/>
  </r>
  <r>
    <s v="02/2021"/>
    <x v="1"/>
    <n v="672"/>
    <s v="UFV.RS.BA.034387-0.01"/>
    <s v="034387"/>
    <x v="2"/>
    <x v="4"/>
    <n v="910731"/>
    <s v="SOBRADO1"/>
    <n v="7.8"/>
    <n v="7.8"/>
    <n v="7.1287529136904766"/>
    <n v="7.1287529136904766"/>
    <n v="4790.5219580000003"/>
    <n v="423.12355746206833"/>
    <n v="2026982.6929691131"/>
    <n v="0"/>
  </r>
  <r>
    <s v="02/2021"/>
    <x v="1"/>
    <n v="672"/>
    <s v="EOL.CV.BA.031432-3.01"/>
    <s v="031432"/>
    <x v="1"/>
    <x v="3"/>
    <n v="896555"/>
    <s v="Caititu 2 Energia S.A. "/>
    <n v="5.0999999999999996"/>
    <n v="5.0999999999999996"/>
    <n v="1.8763655476190477"/>
    <n v="1.8763655476190477"/>
    <n v="1260.9176480000001"/>
    <n v="177.15882788139993"/>
    <n v="223382.69257465165"/>
    <n v="0"/>
  </r>
  <r>
    <s v="02/2021"/>
    <x v="1"/>
    <n v="672"/>
    <s v="EOL.CV.BA.031459-5.01"/>
    <s v="031459"/>
    <x v="1"/>
    <x v="3"/>
    <n v="896556"/>
    <s v="Caititu 3 Energia S.A."/>
    <n v="4.7"/>
    <n v="4.7"/>
    <n v="1.4041420788690477"/>
    <n v="1.4041420788690477"/>
    <n v="943.58347700000013"/>
    <n v="177.15882788139993"/>
    <n v="167164.14279357591"/>
    <n v="0"/>
  </r>
  <r>
    <s v="02/2021"/>
    <x v="1"/>
    <n v="672"/>
    <s v="EOL.CV.BA.031447-1.01"/>
    <s v="031447"/>
    <x v="1"/>
    <x v="3"/>
    <n v="896557"/>
    <s v="Carcará Energia S.A. "/>
    <n v="4.5999999999999996"/>
    <n v="4.5999999999999996"/>
    <n v="2.0154985059523809"/>
    <n v="2.0154985059523809"/>
    <n v="1354.414996"/>
    <n v="177.15882788139993"/>
    <n v="239946.57315635096"/>
    <n v="0"/>
  </r>
  <r>
    <s v="02/2021"/>
    <x v="1"/>
    <n v="672"/>
    <s v="EOL.CV.BA.031458-7.01"/>
    <s v="031458"/>
    <x v="1"/>
    <x v="3"/>
    <n v="896588"/>
    <s v="Corrupião 3 Energia S.A. "/>
    <n v="4.2"/>
    <n v="4.2"/>
    <n v="1.9730377291666668"/>
    <n v="1.9730377291666668"/>
    <n v="1325.8813540000001"/>
    <n v="177.15882788139993"/>
    <n v="234891.58658444352"/>
    <n v="0"/>
  </r>
  <r>
    <s v="02/2021"/>
    <x v="1"/>
    <n v="672"/>
    <s v="UTE.GN.BA.027263-9.01"/>
    <s v="027263"/>
    <x v="4"/>
    <x v="7"/>
    <n v="399"/>
    <s v="CELSO FURTADO"/>
    <n v="100.7"/>
    <n v="100.000001"/>
    <n v="0"/>
    <n v="0"/>
    <n v="0"/>
    <n v="233.22250109539488"/>
    <n v="0"/>
    <n v="0"/>
  </r>
  <r>
    <s v="02/2021"/>
    <x v="1"/>
    <n v="672"/>
    <s v="UTE.GN.RN.028225-1.01"/>
    <s v="028225"/>
    <x v="4"/>
    <x v="7"/>
    <n v="8373"/>
    <s v="JESUS SOARES PEREIRA"/>
    <n v="181.3"/>
    <n v="90"/>
    <n v="140.40914561160713"/>
    <n v="0.10147215327380951"/>
    <n v="68.189286999999993"/>
    <n v="197.6855798483007"/>
    <n v="13480.038740037191"/>
    <n v="140.30767345833334"/>
  </r>
  <r>
    <s v="02/2021"/>
    <x v="1"/>
    <n v="672"/>
    <s v="UTE.AI.MG.031268-1.01"/>
    <s v="031268"/>
    <x v="3"/>
    <x v="6"/>
    <n v="895043"/>
    <s v="SANTA VITÓRIA"/>
    <n v="30.9"/>
    <n v="30.899994"/>
    <n v="0"/>
    <n v="0"/>
    <n v="0"/>
    <n v="401.05361946831272"/>
    <n v="0"/>
    <n v="0"/>
  </r>
  <r>
    <s v="02/2021"/>
    <x v="1"/>
    <n v="672"/>
    <s v="UTE.GN.SE.032228-8.01"/>
    <s v="032228"/>
    <x v="4"/>
    <x v="7"/>
    <n v="912534"/>
    <s v="PORTO DE SERGIPE I"/>
    <n v="867"/>
    <n v="867.00000599999998"/>
    <n v="0"/>
    <n v="0"/>
    <n v="0"/>
    <n v="411.37485232227664"/>
    <n v="0"/>
    <n v="0"/>
  </r>
  <r>
    <s v="02/2021"/>
    <x v="1"/>
    <n v="672"/>
    <s v="CGH.PH.SC.035743-0.01"/>
    <s v="035743"/>
    <x v="0"/>
    <x v="30"/>
    <n v="913297"/>
    <s v="PARAÍSO"/>
    <n v="0.61"/>
    <n v="0.52"/>
    <n v="0.17625728571428573"/>
    <n v="0.17625728571428573"/>
    <n v="118.44489600000001"/>
    <n v="292.80281501623483"/>
    <n v="34680.998973105176"/>
    <n v="0"/>
  </r>
  <r>
    <s v="02/2021"/>
    <x v="1"/>
    <n v="672"/>
    <s v="PCH.PH.SC.035120-2.01"/>
    <s v="035120"/>
    <x v="8"/>
    <x v="26"/>
    <n v="913313"/>
    <s v="LAMBARI"/>
    <n v="2.2599999999999998"/>
    <n v="1.67"/>
    <n v="0.92726678571428578"/>
    <n v="0.92726678571428578"/>
    <n v="623.12328000000002"/>
    <n v="299.16666737038554"/>
    <n v="186417.71503850361"/>
    <n v="0"/>
  </r>
  <r>
    <s v="02/2021"/>
    <x v="1"/>
    <n v="672"/>
    <s v="UFV.RS.SP.034107-0.01"/>
    <s v="034107"/>
    <x v="2"/>
    <x v="4"/>
    <n v="910685"/>
    <s v="BRISAS SUAVES"/>
    <n v="1.3"/>
    <n v="1.3"/>
    <n v="1.1675085580357143"/>
    <n v="1.1675085580357143"/>
    <n v="784.56575099999998"/>
    <n v="413.31956104812809"/>
    <n v="324276.37181671493"/>
    <n v="0"/>
  </r>
  <r>
    <s v="02/2021"/>
    <x v="1"/>
    <n v="672"/>
    <s v="PCH.PH.SC.029120-0.02"/>
    <s v="029120"/>
    <x v="8"/>
    <x v="31"/>
    <n v="913298"/>
    <s v="RONCADOR"/>
    <n v="3.04"/>
    <n v="2.73"/>
    <n v="3.741025"/>
    <n v="3.741025"/>
    <n v="2513.9688000000001"/>
    <n v="297.72331941377405"/>
    <n v="748467.13603866228"/>
    <n v="0"/>
  </r>
  <r>
    <s v="02/2021"/>
    <x v="1"/>
    <n v="672"/>
    <s v="EOL.CV.CE.030929-0.01"/>
    <s v="030929"/>
    <x v="1"/>
    <x v="3"/>
    <n v="889871"/>
    <s v="JANDAIA"/>
    <n v="14.1"/>
    <n v="11.699996000000001"/>
    <n v="0"/>
    <n v="0"/>
    <n v="0"/>
    <n v="197.64419156726112"/>
    <n v="0"/>
    <n v="0"/>
  </r>
  <r>
    <s v="02/2021"/>
    <x v="1"/>
    <n v="672"/>
    <s v="EOL.CV.CE.030907-9.01"/>
    <s v="030907"/>
    <x v="1"/>
    <x v="3"/>
    <n v="889872"/>
    <s v="JANDAIA 1"/>
    <n v="10.6"/>
    <n v="8.6999960000000005"/>
    <n v="9.2848855074404764"/>
    <n v="7.8929425699404767"/>
    <n v="5304.0574070000002"/>
    <n v="197.64419156726112"/>
    <n v="1048316.1382328583"/>
    <n v="1.3919429374999996"/>
  </r>
  <r>
    <s v="02/2021"/>
    <x v="1"/>
    <n v="672"/>
    <s v="EOL.CV.CE.030930-3.01"/>
    <s v="030930"/>
    <x v="1"/>
    <x v="3"/>
    <n v="889886"/>
    <s v="NOSSA SENHORA DE FÁTIMA"/>
    <n v="13.6"/>
    <n v="11.200006999999999"/>
    <n v="11.025148358630952"/>
    <n v="9.4040091473214282"/>
    <n v="6319.4941469999994"/>
    <n v="197.62584020314159"/>
    <n v="1248895.3404597105"/>
    <n v="1.6211392113095231"/>
  </r>
  <r>
    <s v="02/2021"/>
    <x v="1"/>
    <n v="672"/>
    <s v="EOL.CV.CE.030927-3.01"/>
    <s v="030927"/>
    <x v="1"/>
    <x v="3"/>
    <n v="889893"/>
    <s v="SAO CLEMENTE"/>
    <n v="10.199999999999999"/>
    <n v="8.199999"/>
    <n v="2.5216576785714286"/>
    <n v="2.0996600580357145"/>
    <n v="1410.9715590000001"/>
    <n v="197.62584020314159"/>
    <n v="278844.43985011161"/>
    <n v="0.4219976205357141"/>
  </r>
  <r>
    <s v="02/2021"/>
    <x v="1"/>
    <n v="672"/>
    <s v="EOL.CV.CE.030921-4.01"/>
    <s v="030921"/>
    <x v="1"/>
    <x v="3"/>
    <n v="889894"/>
    <s v="SÃO JANUARIO"/>
    <n v="9.6999999999999993"/>
    <n v="7.8999969999999999"/>
    <n v="0"/>
    <n v="0"/>
    <n v="0"/>
    <n v="197.62584020314159"/>
    <n v="0"/>
    <n v="0"/>
  </r>
  <r>
    <s v="02/2021"/>
    <x v="1"/>
    <n v="672"/>
    <s v="UTE.PE.GO.028612-5.01"/>
    <s v="028612"/>
    <x v="6"/>
    <x v="9"/>
    <n v="8302"/>
    <s v="DAIA"/>
    <n v="19.7"/>
    <n v="19.000001000000001"/>
    <n v="0"/>
    <n v="0"/>
    <n v="0"/>
    <n v="338.86860979056416"/>
    <n v="0"/>
    <n v="0"/>
  </r>
  <r>
    <s v="02/2021"/>
    <x v="1"/>
    <n v="672"/>
    <s v="PCH.PH.TO.034495-8.01"/>
    <s v="034495"/>
    <x v="8"/>
    <x v="32"/>
    <n v="913296"/>
    <s v="MANUEL ALVES"/>
    <n v="5.22"/>
    <n v="4.67"/>
    <n v="0"/>
    <n v="0"/>
    <n v="0"/>
    <n v="303.74601679636208"/>
    <n v="0"/>
    <n v="0"/>
  </r>
  <r>
    <s v="02/2021"/>
    <x v="1"/>
    <n v="672"/>
    <s v="PCH.PH.RS.031956-2.01"/>
    <s v="031956"/>
    <x v="8"/>
    <x v="79"/>
    <n v="913318"/>
    <s v="RINCÃO"/>
    <n v="4.5999999999999996"/>
    <n v="4.04"/>
    <n v="2.1028195401785714"/>
    <n v="2.1028195401785714"/>
    <n v="1413.0947309999999"/>
    <n v="299.16666737038554"/>
    <n v="422750.84135192138"/>
    <n v="0"/>
  </r>
  <r>
    <s v="02/2021"/>
    <x v="1"/>
    <n v="672"/>
    <s v="PCH.PH.SC.033228-3.01"/>
    <s v="033228"/>
    <x v="8"/>
    <x v="33"/>
    <n v="913317"/>
    <s v="PONTE SERRADA"/>
    <n v="1.78"/>
    <n v="1.57"/>
    <n v="2.7724821428571429E-2"/>
    <n v="2.7724821428571429E-2"/>
    <n v="18.631080000000001"/>
    <n v="305.05815130237255"/>
    <n v="5683.5628215666075"/>
    <n v="0"/>
  </r>
  <r>
    <s v="02/2021"/>
    <x v="1"/>
    <n v="672"/>
    <s v="UFV.RS.PB.032544-9.01"/>
    <s v="032544"/>
    <x v="2"/>
    <x v="4"/>
    <n v="910686"/>
    <s v="COREMAS III"/>
    <n v="7.1"/>
    <n v="7.1"/>
    <n v="5.8139811711309521"/>
    <n v="5.8139811711309521"/>
    <n v="3906.995347"/>
    <n v="427.14390131526687"/>
    <n v="1668849.234938175"/>
    <n v="0"/>
  </r>
  <r>
    <s v="02/2021"/>
    <x v="1"/>
    <n v="672"/>
    <s v="PCH.PH.RJ.030600-2.01"/>
    <s v="030600"/>
    <x v="8"/>
    <x v="34"/>
    <n v="913333"/>
    <s v="POÇO FUNDO I5"/>
    <n v="7.2"/>
    <n v="6.48"/>
    <n v="7.5848786190476192"/>
    <n v="7.5848786190476192"/>
    <n v="5097.0384320000003"/>
    <n v="307.95796856065567"/>
    <n v="1569673.6011943098"/>
    <n v="0"/>
  </r>
  <r>
    <s v="02/2021"/>
    <x v="1"/>
    <n v="672"/>
    <s v="PCH.PH.SP.031107-3.01"/>
    <s v="031107"/>
    <x v="8"/>
    <x v="35"/>
    <n v="910865"/>
    <s v="PB PRODUCAO DE ENERGIA ELETRICA EIRELI"/>
    <n v="5.81"/>
    <n v="5.23"/>
    <n v="0"/>
    <n v="0"/>
    <n v="0"/>
    <n v="288.66959132230187"/>
    <n v="0"/>
    <n v="0"/>
  </r>
  <r>
    <s v="02/2021"/>
    <x v="1"/>
    <n v="672"/>
    <s v="PCH.PH.RN.035096-6.01"/>
    <s v="035096"/>
    <x v="8"/>
    <x v="36"/>
    <n v="913311"/>
    <s v="ARMANDO RIBEIRO"/>
    <n v="3.2"/>
    <n v="2.88"/>
    <n v="1.2648349999999999"/>
    <n v="1.2648349999999999"/>
    <n v="849.96911999999998"/>
    <n v="296.38494221764336"/>
    <n v="251918.04851798117"/>
    <n v="0"/>
  </r>
  <r>
    <s v="02/2021"/>
    <x v="1"/>
    <n v="672"/>
    <s v="CGH.PH.SC.035742-1.01"/>
    <s v="035742"/>
    <x v="0"/>
    <x v="37"/>
    <n v="913316"/>
    <s v="MÉDIO GARCIA"/>
    <n v="0.64"/>
    <n v="0.54"/>
    <n v="0.80700499999999997"/>
    <n v="0.80700499999999997"/>
    <n v="542.30736000000002"/>
    <n v="292.80281501623483"/>
    <n v="158789.12161202266"/>
    <n v="0"/>
  </r>
  <r>
    <s v="02/2021"/>
    <x v="1"/>
    <n v="672"/>
    <s v="PCH.PH.GO.035113-0.01"/>
    <s v="035113"/>
    <x v="8"/>
    <x v="38"/>
    <n v="913332"/>
    <s v="PCH TAMBORIL UC 10032356143"/>
    <n v="7.42"/>
    <n v="6.68"/>
    <n v="11.259157575892857"/>
    <n v="11.259157575892857"/>
    <n v="7566.1538909999999"/>
    <n v="305.07127264743264"/>
    <n v="2308216.1965736942"/>
    <n v="0"/>
  </r>
  <r>
    <s v="02/2021"/>
    <x v="1"/>
    <n v="672"/>
    <s v="UHE.PH.SP.002127-0.01"/>
    <s v="002127"/>
    <x v="12"/>
    <x v="17"/>
    <n v="227"/>
    <s v="ENG. SERGIO MOTA"/>
    <n v="886.8"/>
    <n v="0"/>
    <n v="871.45008527976188"/>
    <n v="0"/>
    <n v="0"/>
    <n v="285.38375733777724"/>
    <n v="0"/>
    <n v="871.45008527976188"/>
  </r>
  <r>
    <s v="02/2021"/>
    <x v="1"/>
    <n v="672"/>
    <s v="UHE.PH.SC.001356-0.01"/>
    <s v="001356"/>
    <x v="12"/>
    <x v="17"/>
    <n v="352"/>
    <s v="MACHADINHO"/>
    <n v="547.1"/>
    <n v="0"/>
    <n v="452.61802728869054"/>
    <n v="0"/>
    <n v="0"/>
    <n v="280.46334772850525"/>
    <n v="0"/>
    <n v="452.61802728869054"/>
  </r>
  <r>
    <s v="02/2021"/>
    <x v="1"/>
    <n v="672"/>
    <s v="UHE.PH.GO.000630-0.01"/>
    <s v="000630"/>
    <x v="12"/>
    <x v="17"/>
    <n v="353"/>
    <s v="CANA BRAVA"/>
    <n v="260.8"/>
    <n v="0"/>
    <n v="215.64793965773811"/>
    <n v="0"/>
    <n v="0"/>
    <n v="315.72371686286976"/>
    <n v="0"/>
    <n v="215.64793965773811"/>
  </r>
  <r>
    <s v="02/2021"/>
    <x v="1"/>
    <n v="672"/>
    <s v="PCH.PH.SC.033228-3.01"/>
    <s v="033228"/>
    <x v="8"/>
    <x v="33"/>
    <n v="368"/>
    <s v="MASCARENHAS"/>
    <n v="134.80000000000001"/>
    <n v="0"/>
    <n v="122.83166092410714"/>
    <n v="0"/>
    <n v="0"/>
    <n v="305.05815130237255"/>
    <n v="0"/>
    <n v="122.83166092410714"/>
  </r>
  <r>
    <s v="02/2021"/>
    <x v="1"/>
    <n v="672"/>
    <s v="UTE.GN.MG.001096-0.01"/>
    <s v="001096"/>
    <x v="4"/>
    <x v="7"/>
    <n v="409"/>
    <s v="AURELIANO CHAVES"/>
    <n v="136.6"/>
    <n v="59.250472000000002"/>
    <n v="157.9682414717262"/>
    <n v="0"/>
    <n v="0"/>
    <n v="296.20992930265811"/>
    <n v="0"/>
    <n v="157.9682414717262"/>
  </r>
  <r>
    <s v="02/2021"/>
    <x v="1"/>
    <n v="672"/>
    <s v="PCH.PH.RJ.030600-2.01"/>
    <s v="030600"/>
    <x v="8"/>
    <x v="34"/>
    <n v="414"/>
    <s v="ITÁ"/>
    <n v="740.5"/>
    <n v="0"/>
    <n v="655.83183601488099"/>
    <n v="0"/>
    <n v="0"/>
    <n v="307.95796856065567"/>
    <n v="0"/>
    <n v="655.83183601488099"/>
  </r>
  <r>
    <s v="02/2021"/>
    <x v="1"/>
    <n v="672"/>
    <s v="UHE.PH.MT.001401-0.01"/>
    <s v="001401"/>
    <x v="12"/>
    <x v="17"/>
    <n v="450"/>
    <s v="MANSO"/>
    <n v="87.8"/>
    <n v="0"/>
    <n v="57.51749666517857"/>
    <n v="0"/>
    <n v="0"/>
    <n v="277.73252039535924"/>
    <n v="0"/>
    <n v="57.51749666517857"/>
  </r>
  <r>
    <s v="02/2021"/>
    <x v="1"/>
    <n v="672"/>
    <s v="PCH.PH.ES.002293-4.02"/>
    <s v="002293"/>
    <x v="8"/>
    <x v="39"/>
    <n v="508"/>
    <s v="RIO BONITO"/>
    <n v="9.4"/>
    <n v="0"/>
    <n v="6.7626107217261904"/>
    <n v="0"/>
    <n v="0"/>
    <n v="300.91740355454544"/>
    <n v="0"/>
    <n v="6.7626107217261904"/>
  </r>
  <r>
    <s v="02/2021"/>
    <x v="1"/>
    <n v="672"/>
    <s v="UHE.PH.RS.027968-4.01"/>
    <s v="027968"/>
    <x v="12"/>
    <x v="17"/>
    <n v="8056"/>
    <s v="MONTE CLARO"/>
    <n v="56.1"/>
    <n v="0"/>
    <n v="58.755668249999999"/>
    <n v="0"/>
    <n v="0"/>
    <n v="289.49229936151937"/>
    <n v="0"/>
    <n v="58.755668249999999"/>
  </r>
  <r>
    <s v="02/2021"/>
    <x v="1"/>
    <n v="672"/>
    <s v="UHE.PH.RS.027556-5.01"/>
    <s v="027556"/>
    <x v="12"/>
    <x v="17"/>
    <n v="8119"/>
    <s v="BARRA GRANDE"/>
    <n v="372.8"/>
    <n v="0"/>
    <n v="11.919132354166667"/>
    <n v="0"/>
    <n v="0"/>
    <n v="307.72522208999885"/>
    <n v="0"/>
    <n v="11.919132354166667"/>
  </r>
  <r>
    <s v="02/2021"/>
    <x v="1"/>
    <n v="672"/>
    <s v="UHE.PH.MG.001146-0.01"/>
    <s v="001146"/>
    <x v="12"/>
    <x v="17"/>
    <n v="8145"/>
    <s v="IRAPÉ"/>
    <n v="207.9"/>
    <n v="0"/>
    <n v="102.88479046428571"/>
    <n v="0"/>
    <n v="0"/>
    <n v="301.14814656893333"/>
    <n v="0"/>
    <n v="102.88479046428571"/>
  </r>
  <r>
    <s v="02/2021"/>
    <x v="1"/>
    <n v="672"/>
    <s v="UHE.PH.TO.001304-8.01"/>
    <s v="001304"/>
    <x v="12"/>
    <x v="17"/>
    <n v="8289"/>
    <s v="LUÍS E. MAGALHÃES (REDE)"/>
    <n v="365.036"/>
    <n v="0"/>
    <n v="449.32935231547623"/>
    <n v="0"/>
    <n v="0"/>
    <n v="265.70211890068919"/>
    <n v="0"/>
    <n v="449.32935231547623"/>
  </r>
  <r>
    <s v="02/2021"/>
    <x v="1"/>
    <n v="672"/>
    <s v="UHE.PH.TO.001304-8.01"/>
    <s v="001304"/>
    <x v="12"/>
    <x v="17"/>
    <n v="8291"/>
    <s v="LUÍS E. MAGALHÃES (CPFL)"/>
    <n v="35.003"/>
    <n v="0"/>
    <n v="43.086376238095241"/>
    <n v="0"/>
    <n v="0"/>
    <n v="265.70211890068919"/>
    <n v="0"/>
    <n v="43.086376238095241"/>
  </r>
  <r>
    <s v="02/2021"/>
    <x v="1"/>
    <n v="672"/>
    <s v="UHE.PH.MG.002176-8.01"/>
    <s v="002176"/>
    <x v="12"/>
    <x v="17"/>
    <n v="8292"/>
    <s v="QUEIMADO (CEMIG)"/>
    <n v="56.018000000000001"/>
    <n v="0"/>
    <n v="15.558814447916667"/>
    <n v="0"/>
    <n v="0"/>
    <n v="285.33455324168455"/>
    <n v="0"/>
    <n v="15.558814447916667"/>
  </r>
  <r>
    <s v="02/2021"/>
    <x v="1"/>
    <n v="672"/>
    <s v="UHE.PH.MG.002176-8.01"/>
    <s v="002176"/>
    <x v="12"/>
    <x v="17"/>
    <n v="8293"/>
    <s v="QUEIMADO (CEB)"/>
    <n v="11.882"/>
    <n v="0"/>
    <n v="3.3003545997023811"/>
    <n v="0"/>
    <n v="0"/>
    <n v="285.33455324168455"/>
    <n v="0"/>
    <n v="3.3003545997023811"/>
  </r>
  <r>
    <s v="02/2021"/>
    <x v="1"/>
    <n v="672"/>
    <s v="UHE.PH.RS.000718-8.01"/>
    <s v="000718"/>
    <x v="12"/>
    <x v="17"/>
    <n v="8306"/>
    <s v="CASTRO ALVES"/>
    <n v="61.8"/>
    <n v="0"/>
    <n v="71.923807543154766"/>
    <n v="0"/>
    <n v="0"/>
    <n v="289.51690140956578"/>
    <n v="0"/>
    <n v="71.923807543154766"/>
  </r>
  <r>
    <s v="02/2021"/>
    <x v="1"/>
    <n v="672"/>
    <s v="PCH.PH.MS.028995-7.01"/>
    <s v="028995"/>
    <x v="8"/>
    <x v="17"/>
    <n v="8395"/>
    <s v="PORTO DAS PEDRAS"/>
    <n v="23.06"/>
    <n v="0"/>
    <n v="22.621957172619048"/>
    <n v="0"/>
    <n v="0"/>
    <n v="300.4253910171679"/>
    <n v="0"/>
    <n v="22.621957172619048"/>
  </r>
  <r>
    <s v="02/2021"/>
    <x v="1"/>
    <n v="672"/>
    <s v="PCH.PH.ES.028380-0.01"/>
    <s v="028380"/>
    <x v="8"/>
    <x v="17"/>
    <n v="8422"/>
    <s v="FRANCISCO GROS LEILAO"/>
    <n v="15.58"/>
    <n v="0"/>
    <n v="19.19207330952381"/>
    <n v="0"/>
    <n v="0"/>
    <n v="301.1240547172078"/>
    <n v="0"/>
    <n v="19.19207330952381"/>
  </r>
  <r>
    <s v="02/2021"/>
    <x v="1"/>
    <n v="672"/>
    <s v="PCH.PH.ES.028805-5.01"/>
    <s v="028805"/>
    <x v="8"/>
    <x v="17"/>
    <n v="8423"/>
    <s v="PEDRA DO GARRAFÃO"/>
    <n v="10.75"/>
    <n v="0"/>
    <n v="12.100009912202381"/>
    <n v="0"/>
    <n v="0"/>
    <n v="301.1240547172078"/>
    <n v="0"/>
    <n v="12.100009912202381"/>
  </r>
  <r>
    <s v="02/2021"/>
    <x v="1"/>
    <n v="672"/>
    <s v="PCH.PH.ES.028804-7.01"/>
    <s v="028804"/>
    <x v="8"/>
    <x v="17"/>
    <n v="8424"/>
    <s v="PIRAPETINGA"/>
    <n v="12.71"/>
    <n v="0"/>
    <n v="10.728861383928571"/>
    <n v="0"/>
    <n v="0"/>
    <n v="301.1240547172078"/>
    <n v="0"/>
    <n v="10.728861383928571"/>
  </r>
  <r>
    <s v="02/2021"/>
    <x v="1"/>
    <n v="672"/>
    <s v="PCH.PH.GO.028388-6.01"/>
    <s v="028388"/>
    <x v="8"/>
    <x v="17"/>
    <n v="8426"/>
    <s v="SÃO DOMINGOS II"/>
    <n v="19.079999999999998"/>
    <n v="0"/>
    <n v="17.709138580357141"/>
    <n v="0"/>
    <n v="0"/>
    <n v="298.73896139638191"/>
    <n v="0"/>
    <n v="17.709138580357141"/>
  </r>
  <r>
    <s v="02/2021"/>
    <x v="1"/>
    <n v="672"/>
    <s v="PCH.PH.SC.029560-4.01"/>
    <s v="029560"/>
    <x v="8"/>
    <x v="17"/>
    <n v="8427"/>
    <s v="BARRA ESCONDIDA"/>
    <n v="1.1299999999999999"/>
    <n v="0"/>
    <n v="1.0448855357142857"/>
    <n v="0"/>
    <n v="0"/>
    <n v="301.1240547172078"/>
    <n v="0"/>
    <n v="1.0448855357142857"/>
  </r>
  <r>
    <s v="02/2021"/>
    <x v="1"/>
    <n v="672"/>
    <s v="UHE.PH.MG.000042-6.01"/>
    <s v="000042"/>
    <x v="12"/>
    <x v="17"/>
    <n v="8429"/>
    <s v="AIMORÉS"/>
    <n v="181.9"/>
    <n v="0"/>
    <n v="176.10016113392857"/>
    <n v="0"/>
    <n v="0"/>
    <n v="301.14814656893333"/>
    <n v="0"/>
    <n v="176.10016113392857"/>
  </r>
  <r>
    <s v="02/2021"/>
    <x v="1"/>
    <n v="672"/>
    <s v="UHE.PH.MG.027196-9.01"/>
    <s v="027196"/>
    <x v="12"/>
    <x v="17"/>
    <n v="8430"/>
    <s v="PORTO ESTRELA (ALIANÇA)"/>
    <n v="41.2"/>
    <n v="0"/>
    <n v="46.056790388392855"/>
    <n v="0"/>
    <n v="0"/>
    <n v="323.84267089436815"/>
    <n v="0"/>
    <n v="46.056790388392855"/>
  </r>
  <r>
    <s v="02/2021"/>
    <x v="1"/>
    <n v="672"/>
    <s v="UHE.PH.MG.001006-5.01"/>
    <s v="001006"/>
    <x v="12"/>
    <x v="17"/>
    <n v="8443"/>
    <s v="FUNIL (ALIANCA)"/>
    <n v="84.6"/>
    <n v="0"/>
    <n v="108.72524805208334"/>
    <n v="0"/>
    <n v="0"/>
    <n v="290.54500614508339"/>
    <n v="0"/>
    <n v="108.72524805208334"/>
  </r>
  <r>
    <s v="02/2021"/>
    <x v="1"/>
    <n v="672"/>
    <s v="UHE.PH.RS.000012-4.01"/>
    <s v="000012"/>
    <x v="12"/>
    <x v="17"/>
    <n v="8452"/>
    <s v="14 DE JULHO"/>
    <n v="47.5"/>
    <n v="0"/>
    <n v="47.616587127976189"/>
    <n v="0"/>
    <n v="0"/>
    <n v="289.51690140956578"/>
    <n v="0"/>
    <n v="47.616587127976189"/>
  </r>
  <r>
    <s v="02/2021"/>
    <x v="1"/>
    <n v="672"/>
    <s v="PCH.PH.MT.029376-8.01"/>
    <s v="029376"/>
    <x v="8"/>
    <x v="17"/>
    <n v="8494"/>
    <s v="PAMPEANA"/>
    <n v="22.43"/>
    <n v="0"/>
    <n v="18.153354166666666"/>
    <n v="0"/>
    <n v="0"/>
    <n v="315.20641038644891"/>
    <n v="0"/>
    <n v="18.153354166666666"/>
  </r>
  <r>
    <s v="02/2021"/>
    <x v="1"/>
    <n v="672"/>
    <s v="UHE.PH.TO.028567-6.01"/>
    <s v="028567"/>
    <x v="12"/>
    <x v="17"/>
    <n v="8504"/>
    <s v="SÃO SALVADOR"/>
    <n v="148.19999999999999"/>
    <n v="0"/>
    <n v="143.06138385119047"/>
    <n v="0"/>
    <n v="0"/>
    <n v="324.48677388543655"/>
    <n v="0"/>
    <n v="143.06138385119047"/>
  </r>
  <r>
    <s v="02/2021"/>
    <x v="1"/>
    <n v="672"/>
    <s v="UHE.PH.MG.029453-5.01"/>
    <s v="029453"/>
    <x v="12"/>
    <x v="17"/>
    <n v="8540"/>
    <s v="BAGUARI (CEMIG)"/>
    <n v="28.797999999999998"/>
    <n v="0"/>
    <n v="23.992254992559523"/>
    <n v="0"/>
    <n v="0"/>
    <n v="284.59649180029373"/>
    <n v="0"/>
    <n v="23.992254992559523"/>
  </r>
  <r>
    <s v="02/2021"/>
    <x v="1"/>
    <n v="672"/>
    <s v="UHE.PH.MG.029453-5.01"/>
    <s v="029453"/>
    <x v="12"/>
    <x v="17"/>
    <n v="8541"/>
    <s v="BAGUARI (FURNAS)"/>
    <n v="12.705"/>
    <n v="0"/>
    <n v="10.584818370535714"/>
    <n v="0"/>
    <n v="0"/>
    <n v="284.59649180029373"/>
    <n v="0"/>
    <n v="10.584818370535714"/>
  </r>
  <r>
    <s v="02/2021"/>
    <x v="1"/>
    <n v="672"/>
    <s v="UHE.PH.MG.029453-5.01"/>
    <s v="029453"/>
    <x v="12"/>
    <x v="17"/>
    <n v="8548"/>
    <s v="BAGUARI (BAGUARI)"/>
    <n v="43.197000000000003"/>
    <n v="0"/>
    <n v="35.988382476190473"/>
    <n v="0"/>
    <n v="0"/>
    <n v="284.59649180029373"/>
    <n v="0"/>
    <n v="35.988382476190473"/>
  </r>
  <r>
    <s v="02/2021"/>
    <x v="1"/>
    <n v="672"/>
    <s v="UHE.PH.MG.029454-3.01"/>
    <s v="029454"/>
    <x v="12"/>
    <x v="17"/>
    <n v="8542"/>
    <s v="BATALHA"/>
    <n v="48.8"/>
    <n v="0"/>
    <n v="17.694817619047619"/>
    <n v="0"/>
    <n v="0"/>
    <n v="282.18549109175046"/>
    <n v="0"/>
    <n v="17.694817619047619"/>
  </r>
  <r>
    <s v="02/2021"/>
    <x v="1"/>
    <n v="672"/>
    <s v="UHE.PH.MG.029458-6.01"/>
    <s v="029458"/>
    <x v="12"/>
    <x v="17"/>
    <n v="8543"/>
    <s v="SIMPLÍCIO ANTA"/>
    <n v="191.3"/>
    <n v="0"/>
    <n v="243.98413854761904"/>
    <n v="0"/>
    <n v="0"/>
    <n v="285.0885327612209"/>
    <n v="0"/>
    <n v="243.98413854761904"/>
  </r>
  <r>
    <s v="02/2021"/>
    <x v="1"/>
    <n v="672"/>
    <s v="UHE.PH.RS.029459-4.01"/>
    <s v="029459"/>
    <x v="12"/>
    <x v="17"/>
    <n v="8553"/>
    <s v="SÃO JOSÉ (IJUI)"/>
    <n v="30.4"/>
    <n v="0"/>
    <n v="25.697336955357141"/>
    <n v="0"/>
    <n v="0"/>
    <n v="284.89171637685001"/>
    <n v="0"/>
    <n v="25.697336955357141"/>
  </r>
  <r>
    <s v="02/2021"/>
    <x v="1"/>
    <n v="672"/>
    <s v="UHE.PH.RS.028562-5.01"/>
    <s v="028562"/>
    <x v="12"/>
    <x v="17"/>
    <n v="8554"/>
    <s v="MONJOLINHO (MONEL)"/>
    <n v="41.7"/>
    <n v="0"/>
    <n v="11.494551038690476"/>
    <n v="0"/>
    <n v="0"/>
    <n v="294.73233894949328"/>
    <n v="0"/>
    <n v="11.494551038690476"/>
  </r>
  <r>
    <s v="02/2021"/>
    <x v="1"/>
    <n v="672"/>
    <s v="UHE.PH.SC.028564-1.01"/>
    <s v="028564"/>
    <x v="12"/>
    <x v="17"/>
    <n v="8596"/>
    <s v="SALTO PILÃO (CCGE)"/>
    <n v="22.82"/>
    <n v="0"/>
    <n v="23.91893531547619"/>
    <n v="0"/>
    <n v="0"/>
    <n v="320.47304962509526"/>
    <n v="0"/>
    <n v="23.91893531547619"/>
  </r>
  <r>
    <s v="02/2021"/>
    <x v="1"/>
    <n v="672"/>
    <s v="UHE.PH.SC.028564-1.01"/>
    <s v="028564"/>
    <x v="12"/>
    <x v="17"/>
    <n v="8597"/>
    <s v="SALTO PILÃO (DMEE)"/>
    <n v="22.82"/>
    <n v="0"/>
    <n v="23.91893531547619"/>
    <n v="0"/>
    <n v="0"/>
    <n v="320.47304962509526"/>
    <n v="0"/>
    <n v="23.91893531547619"/>
  </r>
  <r>
    <s v="02/2021"/>
    <x v="1"/>
    <n v="672"/>
    <s v="UHE.PH.MG.029457-8.01"/>
    <s v="029457"/>
    <x v="12"/>
    <x v="17"/>
    <n v="8629"/>
    <s v="RETIRO BAIXO"/>
    <n v="36.6"/>
    <n v="0"/>
    <n v="37.784564581845238"/>
    <n v="0"/>
    <n v="0"/>
    <n v="283.80922626281023"/>
    <n v="0"/>
    <n v="37.784564581845238"/>
  </r>
  <r>
    <s v="02/2021"/>
    <x v="1"/>
    <n v="672"/>
    <s v="PCH.PH.SC.028755-5.01"/>
    <s v="028755"/>
    <x v="8"/>
    <x v="17"/>
    <n v="8670"/>
    <s v="ARVOREDO"/>
    <n v="7.77"/>
    <n v="0"/>
    <n v="4.3395822857142852"/>
    <n v="0"/>
    <n v="0"/>
    <n v="315.20641038644891"/>
    <n v="0"/>
    <n v="4.3395822857142852"/>
  </r>
  <r>
    <s v="02/2021"/>
    <x v="1"/>
    <n v="672"/>
    <s v="UHE.PH.GO.029455-1.01"/>
    <s v="029455"/>
    <x v="12"/>
    <x v="17"/>
    <n v="8709"/>
    <s v="ENG. JOSÉ L. GODOY "/>
    <n v="39"/>
    <n v="0"/>
    <n v="34.243914889880955"/>
    <n v="0"/>
    <n v="0"/>
    <n v="265.80052709287463"/>
    <n v="0"/>
    <n v="34.243914889880955"/>
  </r>
  <r>
    <s v="02/2021"/>
    <x v="1"/>
    <n v="672"/>
    <s v="UHE.PH.GO.028355-0.01"/>
    <s v="028355"/>
    <x v="12"/>
    <x v="17"/>
    <n v="8711"/>
    <s v="SERRA DO FACÃO"/>
    <n v="178.8"/>
    <n v="0"/>
    <n v="47.516816046130955"/>
    <n v="0"/>
    <n v="0"/>
    <n v="303.4452967276967"/>
    <n v="0"/>
    <n v="47.516816046130955"/>
  </r>
  <r>
    <s v="02/2021"/>
    <x v="1"/>
    <n v="672"/>
    <s v="PCH.PH.MG.028807-1.01"/>
    <s v="028807"/>
    <x v="8"/>
    <x v="17"/>
    <n v="8720"/>
    <s v="PIEDADE"/>
    <n v="12.04"/>
    <n v="0"/>
    <n v="10.43859983779762"/>
    <n v="0"/>
    <n v="0"/>
    <n v="301.14814656893333"/>
    <n v="0"/>
    <n v="10.43859983779762"/>
  </r>
  <r>
    <s v="02/2021"/>
    <x v="1"/>
    <n v="672"/>
    <s v="PCH.PH.GO.028803-9.01"/>
    <s v="028803"/>
    <x v="8"/>
    <x v="17"/>
    <n v="8736"/>
    <s v="GOIANDIRA"/>
    <n v="17.09"/>
    <n v="0"/>
    <n v="19.053416504464288"/>
    <n v="0"/>
    <n v="0"/>
    <n v="245.89747022336928"/>
    <n v="0"/>
    <n v="19.053416504464288"/>
  </r>
  <r>
    <s v="02/2021"/>
    <x v="1"/>
    <n v="672"/>
    <s v="PCH.PH.MG.027729-0.01"/>
    <s v="027729"/>
    <x v="8"/>
    <x v="17"/>
    <n v="8747"/>
    <s v="VARGINHA"/>
    <n v="5.39"/>
    <n v="0"/>
    <n v="4.5416793184523812"/>
    <n v="0"/>
    <n v="0"/>
    <n v="315.20641038644891"/>
    <n v="0"/>
    <n v="4.5416793184523812"/>
  </r>
  <r>
    <s v="02/2021"/>
    <x v="1"/>
    <n v="672"/>
    <s v="PCH.PH.GO.029066-1.01"/>
    <s v="029066"/>
    <x v="8"/>
    <x v="17"/>
    <n v="8788"/>
    <s v="NOVA AURORA"/>
    <n v="12.37"/>
    <n v="0"/>
    <n v="13.719395147321428"/>
    <n v="0"/>
    <n v="0"/>
    <n v="245.89747022336928"/>
    <n v="0"/>
    <n v="13.719395147321428"/>
  </r>
  <r>
    <s v="02/2021"/>
    <x v="1"/>
    <n v="672"/>
    <s v="PCH.PH.SC.029049-1.01"/>
    <s v="029049"/>
    <x v="8"/>
    <x v="17"/>
    <n v="8789"/>
    <s v="IBIRAMA"/>
    <n v="13.92"/>
    <n v="0"/>
    <n v="10.5512125"/>
    <n v="0"/>
    <n v="0"/>
    <n v="315.15971314046573"/>
    <n v="0"/>
    <n v="10.5512125"/>
  </r>
  <r>
    <s v="02/2021"/>
    <x v="1"/>
    <n v="672"/>
    <s v="UHE.PH.MA.028863-2.01"/>
    <s v="028863"/>
    <x v="12"/>
    <x v="17"/>
    <n v="8828"/>
    <s v="ESTREITO (CEE)"/>
    <n v="256.88099999999997"/>
    <n v="0"/>
    <n v="282.82177561755952"/>
    <n v="0"/>
    <n v="0"/>
    <n v="292.09119481956475"/>
    <n v="0"/>
    <n v="282.82177561755952"/>
  </r>
  <r>
    <s v="02/2021"/>
    <x v="1"/>
    <n v="672"/>
    <s v="PCH.PH.SC.029652-0.01"/>
    <s v="029652"/>
    <x v="8"/>
    <x v="17"/>
    <n v="8879"/>
    <s v="SANTA LUZIA ALTO"/>
    <n v="18.420000000000002"/>
    <n v="0"/>
    <n v="18.494685897321428"/>
    <n v="0"/>
    <n v="0"/>
    <n v="315.20641038644891"/>
    <n v="0"/>
    <n v="18.494685897321428"/>
  </r>
  <r>
    <s v="02/2021"/>
    <x v="1"/>
    <n v="672"/>
    <s v="UHE.PH.MT.029597-3.01"/>
    <s v="029597"/>
    <x v="12"/>
    <x v="17"/>
    <n v="8887"/>
    <s v="DARDANELOS"/>
    <n v="154.9"/>
    <n v="0"/>
    <n v="226.25495264285715"/>
    <n v="0"/>
    <n v="0"/>
    <n v="270.81823332650168"/>
    <n v="0"/>
    <n v="226.25495264285715"/>
  </r>
  <r>
    <s v="02/2021"/>
    <x v="1"/>
    <n v="672"/>
    <s v="PCH.PH.PE.029666-0.01"/>
    <s v="029666"/>
    <x v="8"/>
    <x v="17"/>
    <n v="8926"/>
    <s v="PEDRA FURADA"/>
    <n v="3.29"/>
    <n v="0"/>
    <n v="0.77189558928571433"/>
    <n v="0"/>
    <n v="0"/>
    <n v="315.13636451747419"/>
    <n v="0"/>
    <n v="0.77189558928571433"/>
  </r>
  <r>
    <s v="02/2021"/>
    <x v="1"/>
    <n v="672"/>
    <s v="UHE.PH.RO.029707-0.01"/>
    <s v="029707"/>
    <x v="12"/>
    <x v="40"/>
    <n v="8944"/>
    <s v="SANTO ANTÔNIO (STO. ANTONIO)"/>
    <n v="2218"/>
    <n v="0"/>
    <n v="2181.8974853660716"/>
    <n v="0"/>
    <n v="0"/>
    <n v="180.78072644797254"/>
    <n v="0"/>
    <n v="2181.8974853660716"/>
  </r>
  <r>
    <s v="02/2021"/>
    <x v="1"/>
    <n v="672"/>
    <s v="UHE.PH.RO.029707-0.01"/>
    <s v="029707"/>
    <x v="12"/>
    <x v="40"/>
    <n v="894102"/>
    <s v="S. ANTONIO EXPANSAO"/>
    <n v="206.2"/>
    <n v="0"/>
    <n v="309.57528891666669"/>
    <n v="0"/>
    <n v="0"/>
    <n v="180.78072644797254"/>
    <n v="0"/>
    <n v="309.57528891666669"/>
  </r>
  <r>
    <s v="02/2021"/>
    <x v="1"/>
    <n v="672"/>
    <s v="UHE.PH.RS.029456-0.01"/>
    <s v="029456"/>
    <x v="12"/>
    <x v="17"/>
    <n v="8972"/>
    <s v="PASSO SÃO JOÃO"/>
    <n v="41.1"/>
    <n v="0"/>
    <n v="30.298029224702379"/>
    <n v="0"/>
    <n v="0"/>
    <n v="278.54438798088916"/>
    <n v="0"/>
    <n v="30.298029224702379"/>
  </r>
  <r>
    <s v="02/2021"/>
    <x v="1"/>
    <n v="672"/>
    <s v="PCH.PH.MG.028673-7.01"/>
    <s v="028673"/>
    <x v="8"/>
    <x v="17"/>
    <n v="8979"/>
    <s v="UNAÍ BAIXO"/>
    <n v="14.1"/>
    <n v="0"/>
    <n v="11.933801453869048"/>
    <n v="0"/>
    <n v="0"/>
    <n v="289.64031282043038"/>
    <n v="0"/>
    <n v="11.933801453869048"/>
  </r>
  <r>
    <s v="02/2021"/>
    <x v="1"/>
    <n v="672"/>
    <s v="PCH.PH.GO.030272-4.01"/>
    <s v="030272"/>
    <x v="8"/>
    <x v="17"/>
    <n v="888171"/>
    <s v="QUEIXADA"/>
    <n v="22"/>
    <n v="0"/>
    <n v="22.454003816964285"/>
    <n v="0"/>
    <n v="0"/>
    <n v="296.4527936227318"/>
    <n v="0"/>
    <n v="22.454003816964285"/>
  </r>
  <r>
    <s v="02/2021"/>
    <x v="1"/>
    <n v="672"/>
    <s v="UHE.PH.PR.029598-1.01"/>
    <s v="029598"/>
    <x v="12"/>
    <x v="17"/>
    <n v="888270"/>
    <s v="MAUA (CGTEE)"/>
    <n v="96.873000000000005"/>
    <n v="0"/>
    <n v="143.90947269196428"/>
    <n v="0"/>
    <n v="0"/>
    <n v="271.49119308272657"/>
    <n v="0"/>
    <n v="143.90947269196428"/>
  </r>
  <r>
    <s v="02/2021"/>
    <x v="1"/>
    <n v="672"/>
    <s v="UHE.PH.PR.029598-1.01"/>
    <s v="029598"/>
    <x v="12"/>
    <x v="17"/>
    <n v="888271"/>
    <s v="MAUA (COPEL)"/>
    <n v="100.827"/>
    <n v="0"/>
    <n v="149.78332871875"/>
    <n v="0"/>
    <n v="0"/>
    <n v="271.49119308272657"/>
    <n v="0"/>
    <n v="149.78332871875"/>
  </r>
  <r>
    <s v="02/2021"/>
    <x v="1"/>
    <n v="672"/>
    <s v="UHE.PH.MS.028761-0.01"/>
    <s v="028761"/>
    <x v="12"/>
    <x v="17"/>
    <n v="888272"/>
    <s v="SÃO DOMINGOS (ELETROSUL)"/>
    <n v="36.4"/>
    <n v="0"/>
    <n v="32.823166736607142"/>
    <n v="0"/>
    <n v="0"/>
    <n v="292.09119481956475"/>
    <n v="0"/>
    <n v="32.823166736607142"/>
  </r>
  <r>
    <s v="02/2021"/>
    <x v="1"/>
    <n v="672"/>
    <s v="PCH.PH.GO.030312-7.01"/>
    <s v="030312"/>
    <x v="8"/>
    <x v="17"/>
    <n v="888528"/>
    <s v="GALHEIROS I"/>
    <n v="7.02"/>
    <n v="0"/>
    <n v="3.9228224910714289"/>
    <n v="0"/>
    <n v="0"/>
    <n v="288.6813712412208"/>
    <n v="0"/>
    <n v="3.9228224910714289"/>
  </r>
  <r>
    <s v="02/2021"/>
    <x v="1"/>
    <n v="672"/>
    <s v="PCH.PH.SC.030338-0.01"/>
    <s v="030338"/>
    <x v="8"/>
    <x v="17"/>
    <n v="888924"/>
    <s v="SALTO GOES"/>
    <n v="11.1"/>
    <n v="0"/>
    <n v="7.4504329821428579"/>
    <n v="0"/>
    <n v="0"/>
    <n v="294.61482226258016"/>
    <n v="0"/>
    <n v="7.4504329821428579"/>
  </r>
  <r>
    <s v="02/2021"/>
    <x v="1"/>
    <n v="672"/>
    <s v="UHE.PH.RS.028354-1.01"/>
    <s v="028354"/>
    <x v="12"/>
    <x v="17"/>
    <n v="889213"/>
    <s v="Foz do  Chapecó"/>
    <n v="427.2"/>
    <n v="0"/>
    <n v="329.92426893898812"/>
    <n v="0"/>
    <n v="0"/>
    <n v="303.4452967276967"/>
    <n v="0"/>
    <n v="329.92426893898812"/>
  </r>
  <r>
    <s v="02/2021"/>
    <x v="1"/>
    <n v="672"/>
    <s v="PCH.PH.PR.030458-1.01"/>
    <s v="030458"/>
    <x v="8"/>
    <x v="17"/>
    <n v="889462"/>
    <s v="CAVERNOSO 2"/>
    <n v="10.56"/>
    <n v="0"/>
    <n v="12.484308773809525"/>
    <n v="0"/>
    <n v="0"/>
    <n v="293.65588068337058"/>
    <n v="0"/>
    <n v="12.484308773809525"/>
  </r>
  <r>
    <s v="02/2021"/>
    <x v="1"/>
    <n v="672"/>
    <s v="UHE.PH.RO.029736-4.01"/>
    <s v="029736"/>
    <x v="12"/>
    <x v="40"/>
    <n v="890337"/>
    <s v="JIRAU"/>
    <n v="1995.8"/>
    <n v="0"/>
    <n v="2731.1488760178572"/>
    <n v="0"/>
    <n v="0"/>
    <n v="159.08507199649972"/>
    <n v="0"/>
    <n v="2731.1488760178572"/>
  </r>
  <r>
    <s v="02/2021"/>
    <x v="1"/>
    <n v="672"/>
    <s v="UHE.PH.RO.029736-4.01"/>
    <s v="029736"/>
    <x v="12"/>
    <x v="40"/>
    <n v="891284"/>
    <s v="AMPLIACAO JIRAU"/>
    <n v="215.8"/>
    <n v="0"/>
    <n v="286.08924854464283"/>
    <n v="0"/>
    <n v="0"/>
    <n v="159.08507199649972"/>
    <n v="0"/>
    <n v="286.08924854464283"/>
  </r>
  <r>
    <s v="02/2021"/>
    <x v="1"/>
    <n v="672"/>
    <s v="UHE.PH.AP.031186-3.01"/>
    <s v="031186"/>
    <x v="12"/>
    <x v="41"/>
    <n v="890999"/>
    <s v="CACHOEIRA CALDEIRÃO 15LEN"/>
    <n v="129.69999999999999"/>
    <n v="0"/>
    <n v="176.95656718750001"/>
    <n v="0"/>
    <n v="0"/>
    <n v="165.73532809955739"/>
    <n v="0"/>
    <n v="176.95656718750001"/>
  </r>
  <r>
    <s v="02/2021"/>
    <x v="1"/>
    <n v="672"/>
    <s v="UHE.PH.AP.026792-9.01"/>
    <s v="026792"/>
    <x v="12"/>
    <x v="42"/>
    <n v="891001"/>
    <s v="SANTO ANTÔNIO DO JARI"/>
    <n v="22"/>
    <n v="0"/>
    <n v="25.715058056547623"/>
    <n v="0"/>
    <n v="0"/>
    <n v="203.52940287416399"/>
    <n v="0"/>
    <n v="25.715058056547623"/>
  </r>
  <r>
    <s v="02/2021"/>
    <x v="1"/>
    <n v="672"/>
    <s v="UHE.PH.SC.030415-8.01"/>
    <s v="030415"/>
    <x v="12"/>
    <x v="43"/>
    <n v="891063"/>
    <s v="GARIBALDI"/>
    <n v="86.3"/>
    <n v="0"/>
    <n v="108.46188724702381"/>
    <n v="0"/>
    <n v="0"/>
    <n v="215.74339713380098"/>
    <n v="0"/>
    <n v="108.46188724702381"/>
  </r>
  <r>
    <s v="02/2021"/>
    <x v="1"/>
    <n v="672"/>
    <s v="PCH.PH.RO.029434-9.01"/>
    <s v="029434"/>
    <x v="8"/>
    <x v="44"/>
    <n v="892762"/>
    <s v="PCH STA CRUZ MONTE NEGRO"/>
    <n v="7.27"/>
    <n v="0"/>
    <n v="13.851896316964284"/>
    <n v="0"/>
    <n v="0"/>
    <n v="307.15162475809615"/>
    <n v="0"/>
    <n v="13.851896316964284"/>
  </r>
  <r>
    <s v="02/2021"/>
    <x v="1"/>
    <n v="672"/>
    <s v="UHE.PH.AP.030385-2.01"/>
    <s v="030385"/>
    <x v="12"/>
    <x v="41"/>
    <n v="893062"/>
    <s v="FERREIRA GOMES"/>
    <n v="153.1"/>
    <n v="0"/>
    <n v="205.00539626785715"/>
    <n v="0"/>
    <n v="0"/>
    <n v="139.42002456007253"/>
    <n v="0"/>
    <n v="205.00539626785715"/>
  </r>
  <r>
    <s v="02/2021"/>
    <x v="1"/>
    <n v="672"/>
    <s v="UHE.PH.MT.030422-0.01"/>
    <s v="030422"/>
    <x v="12"/>
    <x v="45"/>
    <n v="894622"/>
    <s v="COLÍDER"/>
    <n v="178.1"/>
    <n v="0"/>
    <n v="193.76803096726192"/>
    <n v="0"/>
    <n v="0"/>
    <n v="206.59258440113931"/>
    <n v="0"/>
    <n v="193.76803096726192"/>
  </r>
  <r>
    <s v="02/2021"/>
    <x v="1"/>
    <n v="672"/>
    <s v="PCH.PH.SP.029721-6.01"/>
    <s v="029721"/>
    <x v="8"/>
    <x v="46"/>
    <n v="894623"/>
    <s v="PIRAPORA"/>
    <n v="17.170000000000002"/>
    <n v="0"/>
    <n v="18.845328540178571"/>
    <n v="0"/>
    <n v="0"/>
    <n v="308.67010023338503"/>
    <n v="0"/>
    <n v="18.845328540178571"/>
  </r>
  <r>
    <s v="02/2021"/>
    <x v="1"/>
    <n v="672"/>
    <s v="UHE.PH.PA.030557-0.01"/>
    <s v="030557"/>
    <x v="12"/>
    <x v="45"/>
    <n v="894624"/>
    <s v="TELES PIRES"/>
    <n v="930.7"/>
    <n v="0"/>
    <n v="1369.2983473690476"/>
    <n v="0"/>
    <n v="0"/>
    <n v="114.19173709334105"/>
    <n v="0"/>
    <n v="1369.2983473690476"/>
  </r>
  <r>
    <s v="02/2021"/>
    <x v="1"/>
    <n v="672"/>
    <s v="PCH.PH.RO.029436-5.01"/>
    <s v="029436"/>
    <x v="8"/>
    <x v="47"/>
    <n v="894625"/>
    <s v="PCH CANAÃ"/>
    <n v="7.76"/>
    <n v="0"/>
    <n v="13.00162040625"/>
    <n v="0"/>
    <n v="0"/>
    <n v="307.65112326970433"/>
    <n v="0"/>
    <n v="13.00162040625"/>
  </r>
  <r>
    <s v="02/2021"/>
    <x v="1"/>
    <n v="672"/>
    <s v="PCH.PH.RO.029435-7.01"/>
    <s v="029435"/>
    <x v="8"/>
    <x v="44"/>
    <n v="894626"/>
    <s v="PCH JAMARI"/>
    <n v="9.1"/>
    <n v="0"/>
    <n v="15.013818160714285"/>
    <n v="0"/>
    <n v="0"/>
    <n v="308.15062178131251"/>
    <n v="0"/>
    <n v="15.013818160714285"/>
  </r>
  <r>
    <s v="02/2021"/>
    <x v="1"/>
    <n v="672"/>
    <s v="UHE.PH.PA.030354-2.01"/>
    <s v="030354"/>
    <x v="12"/>
    <x v="48"/>
    <n v="894627"/>
    <s v="BELO MONTE"/>
    <n v="4418.8999999999996"/>
    <n v="0"/>
    <n v="4086.991320684524"/>
    <n v="0"/>
    <n v="0"/>
    <n v="157.3455490833999"/>
    <n v="0"/>
    <n v="4086.991320684524"/>
  </r>
  <r>
    <s v="02/2021"/>
    <x v="1"/>
    <n v="672"/>
    <s v="UHE.PH.PA.030354-2.01"/>
    <s v="030354"/>
    <x v="12"/>
    <x v="48"/>
    <n v="894628"/>
    <s v="BELO MONTE- PIMENTAL"/>
    <n v="152.1"/>
    <n v="0"/>
    <n v="203.2859823095238"/>
    <n v="0"/>
    <n v="0"/>
    <n v="157.3455490833999"/>
    <n v="0"/>
    <n v="203.2859823095238"/>
  </r>
  <r>
    <s v="02/2021"/>
    <x v="1"/>
    <n v="672"/>
    <s v="PCH.PH.MT.031042-5.01"/>
    <s v="031042"/>
    <x v="8"/>
    <x v="49"/>
    <n v="894642"/>
    <s v="NOVA MUTUM"/>
    <n v="7.27"/>
    <n v="0"/>
    <n v="7.7115213660714286"/>
    <n v="0"/>
    <n v="0"/>
    <n v="228.51295425870427"/>
    <n v="0"/>
    <n v="7.7115213660714286"/>
  </r>
  <r>
    <s v="02/2021"/>
    <x v="1"/>
    <n v="672"/>
    <s v="PCH.PH.GO.029648-1.01"/>
    <s v="029648"/>
    <x v="8"/>
    <x v="19"/>
    <n v="895154"/>
    <s v="TAMBORIL"/>
    <n v="12.91"/>
    <n v="0"/>
    <n v="9.3802155625000001"/>
    <n v="0"/>
    <n v="0"/>
    <n v="225.06060027350085"/>
    <n v="0"/>
    <n v="9.3802155625000001"/>
  </r>
  <r>
    <s v="02/2021"/>
    <x v="1"/>
    <n v="672"/>
    <s v="UTE.PE.AM.027250-7.01"/>
    <s v="027250"/>
    <x v="11"/>
    <x v="21"/>
    <n v="895561"/>
    <s v="APARECIDA"/>
    <n v="150"/>
    <n v="145"/>
    <n v="78.695559090773813"/>
    <n v="73.573369856013059"/>
    <n v="49441.304543240774"/>
    <e v="#N/A"/>
    <e v="#N/A"/>
    <n v="5.1221892347607536"/>
  </r>
  <r>
    <s v="02/2021"/>
    <x v="1"/>
    <n v="672"/>
    <s v="PCH.PH.SC.030263-5.01"/>
    <s v="030263"/>
    <x v="8"/>
    <x v="50"/>
    <n v="896124"/>
    <s v="XAVANTINA"/>
    <n v="3.54"/>
    <n v="0"/>
    <n v="2.299945549107143"/>
    <n v="0"/>
    <n v="0"/>
    <n v="290.69159740011207"/>
    <n v="0"/>
    <n v="2.299945549107143"/>
  </r>
  <r>
    <s v="02/2021"/>
    <x v="1"/>
    <n v="672"/>
    <s v="CGH.PH.SC.030794-7.02"/>
    <s v="030794"/>
    <x v="8"/>
    <x v="51"/>
    <n v="896554"/>
    <s v="PCH PITO"/>
    <n v="2.2999999999999998"/>
    <n v="0"/>
    <n v="1.9909253571428571"/>
    <n v="0"/>
    <n v="0"/>
    <n v="221.7726440971166"/>
    <n v="0"/>
    <n v="1.9909253571428571"/>
  </r>
  <r>
    <s v="02/2021"/>
    <x v="1"/>
    <n v="672"/>
    <s v="UHE.PH.PR.030923-0.01"/>
    <s v="030923"/>
    <x v="12"/>
    <x v="17"/>
    <n v="896927"/>
    <s v="UHE BAIXO IGUAÇU (CEU)"/>
    <n v="120.68"/>
    <n v="0"/>
    <n v="110.71453028422619"/>
    <n v="0"/>
    <n v="0"/>
    <n v="215.54184819892575"/>
    <n v="0"/>
    <n v="110.71453028422619"/>
  </r>
  <r>
    <s v="02/2021"/>
    <x v="1"/>
    <n v="672"/>
    <s v="UHE.PH.PR.030923-0.01"/>
    <s v="030923"/>
    <x v="12"/>
    <x v="17"/>
    <n v="910654"/>
    <s v="UHE BAIXO IGUAÇU (COPEL)"/>
    <n v="51.72"/>
    <n v="0"/>
    <n v="47.449084434523812"/>
    <n v="0"/>
    <n v="0"/>
    <n v="215.54184819892575"/>
    <n v="0"/>
    <n v="47.449084434523812"/>
  </r>
  <r>
    <s v="02/2021"/>
    <x v="1"/>
    <n v="672"/>
    <s v="PCH.PH.PR.029180-3.01"/>
    <s v="029180"/>
    <x v="8"/>
    <x v="52"/>
    <n v="897406"/>
    <s v="CANTU ENERGÉTICA S/A"/>
    <n v="10.14"/>
    <n v="0"/>
    <n v="11.401725000000001"/>
    <n v="0"/>
    <n v="0"/>
    <n v="215.68397553961091"/>
    <n v="0"/>
    <n v="11.401725000000001"/>
  </r>
  <r>
    <s v="02/2021"/>
    <x v="1"/>
    <n v="672"/>
    <s v="PCH.PH.RS.030723-8.01"/>
    <s v="030723"/>
    <x v="8"/>
    <x v="53"/>
    <n v="897775"/>
    <s v="PCH Santa Carolina"/>
    <n v="5.13"/>
    <n v="0"/>
    <n v="4.9122810208333334"/>
    <n v="0"/>
    <n v="0"/>
    <n v="290.90655298113262"/>
    <n v="0"/>
    <n v="4.9122810208333334"/>
  </r>
  <r>
    <s v="02/2021"/>
    <x v="1"/>
    <n v="672"/>
    <s v="PCH.PH.RS.000735-8.01"/>
    <s v="000735"/>
    <x v="8"/>
    <x v="54"/>
    <n v="898152"/>
    <s v="PCH Cazuza Ferreira"/>
    <n v="6.13"/>
    <n v="0"/>
    <n v="3.203299757440476"/>
    <n v="0"/>
    <n v="0"/>
    <n v="254.96270722545611"/>
    <n v="0"/>
    <n v="3.203299757440476"/>
  </r>
  <r>
    <s v="02/2021"/>
    <x v="1"/>
    <n v="672"/>
    <s v="PCH.PH.PE.030572-3.01"/>
    <s v="030572"/>
    <x v="8"/>
    <x v="55"/>
    <n v="898607"/>
    <s v="MANOPLA "/>
    <n v="3"/>
    <n v="0"/>
    <n v="0.55256975744047621"/>
    <n v="0"/>
    <n v="0"/>
    <n v="215.68397553961091"/>
    <n v="0"/>
    <n v="0.55256975744047621"/>
  </r>
  <r>
    <s v="02/2021"/>
    <x v="1"/>
    <n v="672"/>
    <s v="UHE.PH.MT.031401-3.01"/>
    <s v="031401"/>
    <x v="12"/>
    <x v="56"/>
    <n v="898926"/>
    <s v="Salto Apiacás"/>
    <n v="22.9"/>
    <n v="0"/>
    <n v="39.043910757440479"/>
    <n v="0"/>
    <n v="0"/>
    <n v="200.60164776716891"/>
    <n v="0"/>
    <n v="39.043910757440479"/>
  </r>
  <r>
    <s v="02/2021"/>
    <x v="1"/>
    <n v="672"/>
    <s v="PCH.PH.MT.029734-8.01"/>
    <s v="029734"/>
    <x v="8"/>
    <x v="56"/>
    <n v="898927"/>
    <s v="Da Fazenda"/>
    <n v="14.05"/>
    <n v="0"/>
    <n v="18.20259012202381"/>
    <n v="0"/>
    <n v="0"/>
    <n v="200.6518107198489"/>
    <n v="0"/>
    <n v="18.20259012202381"/>
  </r>
  <r>
    <s v="02/2021"/>
    <x v="1"/>
    <n v="672"/>
    <s v="PCH.PH.MT.029733-0.01"/>
    <s v="029733"/>
    <x v="8"/>
    <x v="56"/>
    <n v="898928"/>
    <s v="Cabeça de Boi"/>
    <n v="17.850000000000001"/>
    <n v="0"/>
    <n v="28.60517323511905"/>
    <n v="0"/>
    <n v="0"/>
    <n v="200.63508973562222"/>
    <n v="0"/>
    <n v="28.60517323511905"/>
  </r>
  <r>
    <s v="02/2021"/>
    <x v="1"/>
    <n v="672"/>
    <s v="PCH.PH.GO.031575-3.01"/>
    <s v="031575"/>
    <x v="8"/>
    <x v="57"/>
    <n v="898953"/>
    <s v="PCH Fazenda Velha"/>
    <n v="8.9"/>
    <n v="0"/>
    <n v="5.7318931324404767"/>
    <n v="0"/>
    <n v="0"/>
    <n v="216.92290873694984"/>
    <n v="0"/>
    <n v="5.7318931324404767"/>
  </r>
  <r>
    <s v="02/2021"/>
    <x v="1"/>
    <n v="672"/>
    <s v="PCH.PH.MG.028607-9.01"/>
    <s v="028607"/>
    <x v="8"/>
    <x v="34"/>
    <n v="898954"/>
    <s v="MATA VELHA ENERGETICA S/A"/>
    <n v="13.1"/>
    <n v="0"/>
    <n v="7.2502403586309523"/>
    <n v="0"/>
    <n v="0"/>
    <n v="215.68397553961091"/>
    <n v="0"/>
    <n v="7.2502403586309523"/>
  </r>
  <r>
    <s v="02/2021"/>
    <x v="1"/>
    <n v="672"/>
    <s v="PCH.PH.GO.029663-5.01"/>
    <s v="029663"/>
    <x v="8"/>
    <x v="19"/>
    <n v="899672"/>
    <s v="PCH RENIC"/>
    <n v="6.55"/>
    <n v="0"/>
    <n v="5.7523932157738091"/>
    <n v="0"/>
    <n v="0"/>
    <n v="225.06060027350085"/>
    <n v="0"/>
    <n v="5.7523932157738091"/>
  </r>
  <r>
    <s v="02/2021"/>
    <x v="1"/>
    <n v="672"/>
    <s v="UTE.AI.SP.032525-2.01"/>
    <s v="032525"/>
    <x v="3"/>
    <x v="6"/>
    <n v="900778"/>
    <s v="UTE N O BIOENERGIA"/>
    <n v="2.9"/>
    <n v="2.2999999999999998"/>
    <n v="1.428154761904762E-4"/>
    <n v="0"/>
    <n v="0"/>
    <n v="244.31398723031413"/>
    <n v="0"/>
    <n v="1.428154761904762E-4"/>
  </r>
  <r>
    <s v="02/2021"/>
    <x v="1"/>
    <n v="672"/>
    <s v="PCH.PH.SC.000659-9.01"/>
    <s v="000659"/>
    <x v="8"/>
    <x v="58"/>
    <n v="904121"/>
    <s v="PCH Capivari"/>
    <n v="9.0500000000000007"/>
    <n v="0"/>
    <n v="12.575242168154762"/>
    <n v="0"/>
    <n v="0"/>
    <n v="256.08149679456596"/>
    <n v="0"/>
    <n v="12.575242168154762"/>
  </r>
  <r>
    <s v="02/2021"/>
    <x v="1"/>
    <n v="672"/>
    <s v="PCH.PH.PR.029222-2.01"/>
    <s v="029222"/>
    <x v="8"/>
    <x v="23"/>
    <n v="905215"/>
    <s v="PCH DO TIGRE"/>
    <n v="5.25"/>
    <n v="0"/>
    <n v="7.6691554687500005"/>
    <n v="0"/>
    <n v="0"/>
    <n v="287.52005807470948"/>
    <n v="0"/>
    <n v="7.6691554687500005"/>
  </r>
  <r>
    <s v="02/2021"/>
    <x v="1"/>
    <n v="672"/>
    <s v="PCH.PH.PR.029686-4.01"/>
    <s v="029686"/>
    <x v="8"/>
    <x v="59"/>
    <n v="906139"/>
    <s v="PCH SALTO BANDEIRANTES"/>
    <n v="2.92"/>
    <n v="0"/>
    <n v="2.6774256815476192"/>
    <n v="0"/>
    <n v="0"/>
    <n v="261.5002125389293"/>
    <n v="0"/>
    <n v="2.6774256815476192"/>
  </r>
  <r>
    <s v="02/2021"/>
    <x v="1"/>
    <n v="672"/>
    <s v="PCH.PH.RS.031324-6.01"/>
    <s v="031324"/>
    <x v="8"/>
    <x v="60"/>
    <n v="906795"/>
    <s v="PCH Serra dos Cavalinhos I"/>
    <n v="14.74"/>
    <n v="0"/>
    <n v="14.165553989583332"/>
    <n v="0"/>
    <n v="0"/>
    <n v="304.44687995521031"/>
    <n v="0"/>
    <n v="14.165553989583332"/>
  </r>
  <r>
    <s v="02/2021"/>
    <x v="1"/>
    <n v="672"/>
    <s v="PCH.PH.MG.031207-0.01"/>
    <s v="031207"/>
    <x v="8"/>
    <x v="61"/>
    <n v="908271"/>
    <s v="PCH Serra das Agulhas"/>
    <n v="12.87"/>
    <n v="0"/>
    <n v="25.748668470238094"/>
    <n v="0"/>
    <n v="0"/>
    <n v="221.7726440971166"/>
    <n v="0"/>
    <n v="25.748668470238094"/>
  </r>
  <r>
    <s v="02/2021"/>
    <x v="1"/>
    <n v="672"/>
    <s v="PCH.PH.MG.028426-2.01"/>
    <s v="028426"/>
    <x v="8"/>
    <x v="62"/>
    <n v="908768"/>
    <s v="PCH FORTUNA II"/>
    <n v="4.66"/>
    <n v="0"/>
    <n v="3.2411806175595239"/>
    <n v="0"/>
    <n v="0"/>
    <n v="294.48914599814168"/>
    <n v="0"/>
    <n v="3.2411806175595239"/>
  </r>
  <r>
    <s v="02/2021"/>
    <x v="1"/>
    <n v="672"/>
    <s v="PCH.PH.MG.028749-0.01"/>
    <s v="028749"/>
    <x v="8"/>
    <x v="63"/>
    <n v="908769"/>
    <s v="PCH JACARE"/>
    <n v="4.99"/>
    <n v="0"/>
    <n v="3.0406718333333336"/>
    <n v="0"/>
    <n v="0"/>
    <n v="294.48914599814168"/>
    <n v="0"/>
    <n v="3.0406718333333336"/>
  </r>
  <r>
    <s v="02/2021"/>
    <x v="1"/>
    <n v="672"/>
    <s v="PCH.PH.MG.028781-4.01"/>
    <s v="028781"/>
    <x v="8"/>
    <x v="63"/>
    <n v="908774"/>
    <s v="PCH DORES DE GUANHAES"/>
    <n v="7.14"/>
    <n v="0"/>
    <n v="0.11985509970238095"/>
    <n v="0"/>
    <n v="0"/>
    <n v="294.48914599814168"/>
    <n v="0"/>
    <n v="0.11985509970238095"/>
  </r>
  <r>
    <s v="02/2021"/>
    <x v="1"/>
    <n v="672"/>
    <s v="PCH.PH.MG.028735-0.01"/>
    <s v="028735"/>
    <x v="8"/>
    <x v="63"/>
    <n v="908775"/>
    <s v="SENHORA DO PORTO"/>
    <n v="6.51"/>
    <n v="0"/>
    <n v="4.6884225639880954"/>
    <n v="0"/>
    <n v="0"/>
    <n v="294.48914599814168"/>
    <n v="0"/>
    <n v="4.6884225639880954"/>
  </r>
  <r>
    <s v="02/2021"/>
    <x v="1"/>
    <n v="672"/>
    <s v="PCH.PH.SC.031059-0.01"/>
    <s v="031059"/>
    <x v="8"/>
    <x v="60"/>
    <n v="908899"/>
    <s v="Garça Branca"/>
    <n v="3.4"/>
    <n v="0"/>
    <n v="1.6638814285714285"/>
    <n v="0"/>
    <n v="0"/>
    <n v="226.6388192381653"/>
    <n v="0"/>
    <n v="1.6638814285714285"/>
  </r>
  <r>
    <s v="02/2021"/>
    <x v="1"/>
    <n v="672"/>
    <s v="PCH.PH.SC.031598-2.01"/>
    <s v="031598"/>
    <x v="8"/>
    <x v="43"/>
    <n v="908902"/>
    <s v="Ado Popinhak"/>
    <n v="12.34"/>
    <n v="0"/>
    <n v="10.828206250000001"/>
    <n v="0"/>
    <n v="0"/>
    <n v="223.41662218530871"/>
    <n v="0"/>
    <n v="10.828206250000001"/>
  </r>
  <r>
    <s v="02/2021"/>
    <x v="1"/>
    <n v="672"/>
    <s v="UHE.PH.PA.031444-7.01"/>
    <s v="031444"/>
    <x v="12"/>
    <x v="45"/>
    <n v="908948"/>
    <s v="UHE SÃO MANOEL"/>
    <n v="430.4"/>
    <n v="0"/>
    <n v="568.4178825699405"/>
    <n v="0"/>
    <n v="0"/>
    <n v="137.25573058315985"/>
    <n v="0"/>
    <n v="568.4178825699405"/>
  </r>
  <r>
    <s v="02/2021"/>
    <x v="1"/>
    <n v="672"/>
    <s v="PCH.PH.RS.030950-8.01"/>
    <s v="030950"/>
    <x v="8"/>
    <x v="64"/>
    <n v="908951"/>
    <s v="MORRO GRANDE"/>
    <n v="4.8149999999999995"/>
    <n v="0"/>
    <n v="5.0221882857142859"/>
    <n v="0"/>
    <n v="0"/>
    <n v="228.51295425870427"/>
    <n v="0"/>
    <n v="5.0221882857142859"/>
  </r>
  <r>
    <s v="02/2021"/>
    <x v="1"/>
    <n v="672"/>
    <s v="PCH.PH.SC.030575-8.01"/>
    <s v="030575"/>
    <x v="8"/>
    <x v="65"/>
    <n v="909015"/>
    <s v="PCH Pedras"/>
    <n v="3.37"/>
    <n v="0"/>
    <n v="1.6848903526785715"/>
    <n v="0"/>
    <n v="0"/>
    <n v="296.63870180834709"/>
    <n v="0"/>
    <n v="1.6848903526785715"/>
  </r>
  <r>
    <s v="02/2021"/>
    <x v="1"/>
    <n v="672"/>
    <s v="UHE.PH.MT.031428-5.01"/>
    <s v="031428"/>
    <x v="12"/>
    <x v="45"/>
    <n v="909016"/>
    <s v="UHE SINOP"/>
    <n v="242.8"/>
    <n v="0"/>
    <n v="211.82416279761904"/>
    <n v="0"/>
    <n v="0"/>
    <n v="182.92756743959558"/>
    <n v="0"/>
    <n v="211.82416279761904"/>
  </r>
  <r>
    <s v="02/2021"/>
    <x v="1"/>
    <n v="672"/>
    <s v="PCH.PH.GO.031327-0.01"/>
    <s v="031327"/>
    <x v="8"/>
    <x v="66"/>
    <n v="909031"/>
    <s v="Ypê"/>
    <n v="19.3"/>
    <n v="0"/>
    <n v="14.391450927083335"/>
    <n v="0"/>
    <n v="0"/>
    <n v="219.37931305370142"/>
    <n v="0"/>
    <n v="14.391450927083335"/>
  </r>
  <r>
    <s v="02/2021"/>
    <x v="1"/>
    <n v="672"/>
    <s v="UTE.AI.MG.029122-6.01"/>
    <s v="029122"/>
    <x v="3"/>
    <x v="6"/>
    <n v="909069"/>
    <s v="UTE WD"/>
    <n v="23.9"/>
    <n v="7.7000010000000003"/>
    <n v="2.3961116071428571E-3"/>
    <n v="0"/>
    <n v="0"/>
    <n v="292.7454441196117"/>
    <n v="0"/>
    <n v="2.3961116071428571E-3"/>
  </r>
  <r>
    <s v="02/2021"/>
    <x v="1"/>
    <n v="672"/>
    <s v="UTE.AI.SP.035109-1.01"/>
    <s v="035109"/>
    <x v="3"/>
    <x v="18"/>
    <n v="909101"/>
    <s v="BIOGAS BONFIM"/>
    <n v="13.7"/>
    <n v="11"/>
    <n v="0.14439054910714286"/>
    <n v="2.0115882698323734E-3"/>
    <n v="1.3517873173273549"/>
    <n v="338.33274921273846"/>
    <n v="457.35391942227648"/>
    <n v="0.1423789608373105"/>
  </r>
  <r>
    <s v="02/2021"/>
    <x v="1"/>
    <n v="672"/>
    <s v="UTE.FL.SP.035103-2.01"/>
    <s v="035103"/>
    <x v="3"/>
    <x v="11"/>
    <n v="909103"/>
    <s v="PREDILECTA ALIMENTOS LTDA."/>
    <n v="4.5"/>
    <n v="3.4"/>
    <n v="3.270538694940476"/>
    <n v="0"/>
    <n v="0"/>
    <n v="268.23990873838625"/>
    <n v="0"/>
    <n v="3.270538694940476"/>
  </r>
  <r>
    <s v="02/2021"/>
    <x v="1"/>
    <n v="672"/>
    <s v="UTE.AI.SP.035073-7.01"/>
    <s v="035073"/>
    <x v="3"/>
    <x v="6"/>
    <n v="909104"/>
    <s v="VALE DO PARANA"/>
    <n v="18.8"/>
    <n v="13.699999"/>
    <n v="7.700622233630952"/>
    <n v="0"/>
    <n v="0"/>
    <n v="330.51470162136837"/>
    <n v="0"/>
    <n v="7.700622233630952"/>
  </r>
  <r>
    <s v="02/2021"/>
    <x v="1"/>
    <n v="672"/>
    <s v="PCH.PH.MT.033386-7.01"/>
    <s v="033386"/>
    <x v="8"/>
    <x v="67"/>
    <n v="909431"/>
    <s v="PCH LAJARI"/>
    <n v="14.08"/>
    <n v="0"/>
    <n v="8.0209901056547626"/>
    <n v="0"/>
    <n v="0"/>
    <n v="249.5090109780439"/>
    <n v="0"/>
    <n v="8.0209901056547626"/>
  </r>
  <r>
    <s v="02/2021"/>
    <x v="1"/>
    <n v="672"/>
    <s v="PCH.PH.MS.032163-0.01"/>
    <s v="032163"/>
    <x v="8"/>
    <x v="68"/>
    <n v="909503"/>
    <s v="PCH BANDEIRANTE"/>
    <n v="19.02"/>
    <n v="0"/>
    <n v="19.126536745535713"/>
    <n v="0"/>
    <n v="0"/>
    <n v="300.76072536450891"/>
    <n v="0"/>
    <n v="19.126536745535713"/>
  </r>
  <r>
    <s v="02/2021"/>
    <x v="1"/>
    <n v="672"/>
    <s v="PCH.PH.MS.029261-3.01"/>
    <s v="029261"/>
    <x v="8"/>
    <x v="66"/>
    <n v="909507"/>
    <s v="VERDE 4A"/>
    <n v="19.739999999999998"/>
    <n v="0"/>
    <n v="16.426577885416666"/>
    <n v="0"/>
    <n v="0"/>
    <n v="304.46162457357315"/>
    <n v="0"/>
    <n v="16.426577885416666"/>
  </r>
  <r>
    <s v="02/2021"/>
    <x v="1"/>
    <n v="672"/>
    <s v="UHE.PH.PR.032923-1.01"/>
    <s v="032923"/>
    <x v="12"/>
    <x v="69"/>
    <n v="909510"/>
    <s v="TIBAGI MONTANTE"/>
    <n v="21"/>
    <n v="0"/>
    <n v="26.522097373511905"/>
    <n v="0"/>
    <n v="0"/>
    <n v="308.89975470077763"/>
    <n v="0"/>
    <n v="26.522097373511905"/>
  </r>
  <r>
    <s v="02/2021"/>
    <x v="1"/>
    <n v="672"/>
    <s v="PCH.PH.MG.033465-0.01"/>
    <s v="033465"/>
    <x v="8"/>
    <x v="66"/>
    <n v="909554"/>
    <s v="BOA VISTA II"/>
    <n v="15.54"/>
    <n v="0"/>
    <n v="17.396957687499999"/>
    <n v="0"/>
    <n v="0"/>
    <n v="306.15725568529575"/>
    <n v="0"/>
    <n v="17.396957687499999"/>
  </r>
  <r>
    <s v="02/2021"/>
    <x v="1"/>
    <n v="672"/>
    <s v="PCH.PH.RJ.032922-3.02"/>
    <s v="032922"/>
    <x v="8"/>
    <x v="70"/>
    <n v="909583"/>
    <s v="PCH Secretário"/>
    <n v="1.4"/>
    <n v="0"/>
    <n v="1.074984355654762"/>
    <n v="0"/>
    <n v="0"/>
    <n v="299.30100814659119"/>
    <n v="0"/>
    <n v="1.074984355654762"/>
  </r>
  <r>
    <s v="02/2021"/>
    <x v="1"/>
    <n v="672"/>
    <s v="PCH.PH.MT.029044-0.01"/>
    <s v="029044"/>
    <x v="8"/>
    <x v="71"/>
    <n v="909788"/>
    <s v="PCH ÁGUA PRATA"/>
    <n v="6.62"/>
    <n v="0"/>
    <n v="4.5842630372023807"/>
    <n v="0"/>
    <n v="0"/>
    <n v="261.5002125389293"/>
    <n v="0"/>
    <n v="4.5842630372023807"/>
  </r>
  <r>
    <s v="02/2021"/>
    <x v="1"/>
    <n v="672"/>
    <s v="PCH.PH.MS.029260-5.01"/>
    <s v="029260"/>
    <x v="8"/>
    <x v="66"/>
    <n v="909791"/>
    <s v="VERDE 4"/>
    <n v="13.82"/>
    <n v="0"/>
    <n v="11.378548764880952"/>
    <n v="0"/>
    <n v="0"/>
    <n v="305.18411087335062"/>
    <n v="0"/>
    <n v="11.378548764880952"/>
  </r>
  <r>
    <s v="02/2021"/>
    <x v="1"/>
    <n v="672"/>
    <s v="PCH.PH.RO.030573-1.01"/>
    <s v="030573"/>
    <x v="8"/>
    <x v="72"/>
    <n v="910095"/>
    <s v="PCH CACHIMBO ALTO"/>
    <n v="6.02"/>
    <n v="0"/>
    <n v="11.881868683035714"/>
    <n v="0"/>
    <n v="0"/>
    <n v="261.43281557693473"/>
    <n v="0"/>
    <n v="11.881868683035714"/>
  </r>
  <r>
    <s v="02/2021"/>
    <x v="1"/>
    <n v="672"/>
    <s v="PCH.PH.RS.030887-0.01"/>
    <s v="030887"/>
    <x v="8"/>
    <x v="53"/>
    <n v="910212"/>
    <s v="PCH Jardim"/>
    <n v="4.8"/>
    <n v="0"/>
    <n v="4.3008271354166663"/>
    <n v="0"/>
    <n v="0"/>
    <n v="228.51295425870427"/>
    <n v="0"/>
    <n v="4.3008271354166663"/>
  </r>
  <r>
    <s v="02/2021"/>
    <x v="1"/>
    <n v="672"/>
    <s v="PCH.PH.PR.032513-9.01"/>
    <s v="032513"/>
    <x v="8"/>
    <x v="73"/>
    <n v="910451"/>
    <s v="CASTRO ENERGIA LTDA"/>
    <n v="2.4700000000000002"/>
    <n v="0"/>
    <n v="1.8822866026785714"/>
    <n v="0"/>
    <n v="0"/>
    <n v="262.84815177882069"/>
    <n v="0"/>
    <n v="1.8822866026785714"/>
  </r>
  <r>
    <s v="02/2021"/>
    <x v="1"/>
    <n v="672"/>
    <s v="PCH.PH.PR.032511-2.01"/>
    <s v="032511"/>
    <x v="8"/>
    <x v="74"/>
    <n v="910956"/>
    <s v="PCH CANHADÃO UC 99895129"/>
    <n v="6.22"/>
    <n v="0"/>
    <n v="8.4800391845238092"/>
    <n v="0"/>
    <n v="0"/>
    <n v="262.84815177882069"/>
    <n v="0"/>
    <n v="8.4800391845238092"/>
  </r>
  <r>
    <s v="02/2021"/>
    <x v="1"/>
    <n v="672"/>
    <s v="UFV.RS.SP.034207-6.01"/>
    <s v="034207"/>
    <x v="2"/>
    <x v="4"/>
    <n v="912483"/>
    <s v="AGUA VERMELHA V"/>
    <n v="8"/>
    <n v="7.9"/>
    <n v="5.3018778184523807"/>
    <n v="5.2356043333333337"/>
    <n v="3518.3261120000002"/>
    <n v="184.73341088311966"/>
    <n v="649952.38326890487"/>
    <n v="6.6273485119047515E-2"/>
  </r>
  <r>
    <s v="02/2021"/>
    <x v="1"/>
    <n v="672"/>
    <s v="UFV.RS.SP.034208-4.01"/>
    <s v="034208"/>
    <x v="2"/>
    <x v="4"/>
    <n v="912485"/>
    <s v="AGUA VERMELHA VI"/>
    <n v="7.9"/>
    <n v="7.9"/>
    <n v="3.8389830029761902"/>
    <n v="3.8389830074404765"/>
    <n v="2579.7965810000001"/>
    <n v="186.21899814501563"/>
    <n v="480407.1347317567"/>
    <n v="0"/>
  </r>
  <r>
    <s v="02/2021"/>
    <x v="1"/>
    <n v="672"/>
    <s v="UFV.RS.SP.034206-8.01"/>
    <s v="034206"/>
    <x v="2"/>
    <x v="4"/>
    <n v="912518"/>
    <s v="AGUA VERMELHA IV"/>
    <n v="4"/>
    <n v="3.9999989999999999"/>
    <n v="2.9766025386904764"/>
    <n v="2.9766017901785715"/>
    <n v="2000.2764030000001"/>
    <n v="184.73341088311966"/>
    <n v="369517.88263520767"/>
    <n v="7.4851190473303914E-7"/>
  </r>
  <r>
    <s v="02/2021"/>
    <x v="1"/>
    <n v="672"/>
    <s v="PCH.PH.MT.034966-6.01"/>
    <s v="034966"/>
    <x v="8"/>
    <x v="75"/>
    <n v="913315"/>
    <s v="JUI 117"/>
    <n v="18.97"/>
    <n v="16.93"/>
    <n v="20.722624483630952"/>
    <n v="20.722624483630952"/>
    <n v="13925.603653"/>
    <n v="292.86842174153531"/>
    <n v="4078369.5636522686"/>
    <n v="0"/>
  </r>
  <r>
    <s v="02/2021"/>
    <x v="1"/>
    <n v="672"/>
    <s v="PCH.PH.MT.000331-0.01"/>
    <s v="000331"/>
    <x v="8"/>
    <x v="76"/>
    <n v="913553"/>
    <s v="PCH BURITI "/>
    <n v="8.5950000000000006"/>
    <n v="0"/>
    <n v="6.5925034404761913"/>
    <n v="0"/>
    <n v="0"/>
    <n v="231.15483848561368"/>
    <n v="0"/>
    <n v="6.5925034404761913"/>
  </r>
  <r>
    <s v="02/2021"/>
    <x v="1"/>
    <n v="672"/>
    <s v="PCH.PH.SC.032162-1.01"/>
    <s v="032162"/>
    <x v="8"/>
    <x v="77"/>
    <n v="913911"/>
    <s v="PCH BARRA DO LEAO"/>
    <n v="1.94"/>
    <n v="0"/>
    <n v="1.2606875446428571"/>
    <n v="0"/>
    <n v="0"/>
    <n v="261.16322772895649"/>
    <n v="0"/>
    <n v="1.2606875446428571"/>
  </r>
  <r>
    <s v="02/2021"/>
    <x v="1"/>
    <n v="672"/>
    <s v="UFV.RS.PI.033841-9.01"/>
    <s v="033841"/>
    <x v="2"/>
    <x v="4"/>
    <n v="915345"/>
    <s v="Enel Green Power São Gonçalo 1 S.A."/>
    <n v="14.6"/>
    <n v="9.8999970000000008"/>
    <n v="5.352225279761905"/>
    <n v="3.7589434702380955"/>
    <n v="2526.0100120000002"/>
    <n v="186.23169547204037"/>
    <n v="470423.12731410906"/>
    <n v="1.5932818095238095"/>
  </r>
  <r>
    <s v="02/2021"/>
    <x v="1"/>
    <n v="672"/>
    <s v="UFV.RS.PI.033842-7.01"/>
    <s v="033842"/>
    <x v="2"/>
    <x v="4"/>
    <n v="915346"/>
    <s v="Enel Green Power São Gonçalo 2 S.A."/>
    <n v="16.399999999999999"/>
    <n v="9.8999970000000008"/>
    <n v="5.3202138229166662"/>
    <n v="3.326361958333333"/>
    <n v="2235.3152359999999"/>
    <n v="186.23169547204037"/>
    <n v="416286.54631476401"/>
    <n v="1.9938518645833334"/>
  </r>
  <r>
    <s v="02/2021"/>
    <x v="1"/>
    <n v="672"/>
    <s v="UFV.RS.PI.033843-5.01"/>
    <s v="033843"/>
    <x v="2"/>
    <x v="4"/>
    <n v="915347"/>
    <s v="Enel Green Power São Gonçalo 3 S.A."/>
    <n v="14.6"/>
    <n v="9.8999970000000008"/>
    <n v="1.7521846800595238"/>
    <n v="1.2305840744047618"/>
    <n v="826.95249799999988"/>
    <n v="186.23169547204037"/>
    <n v="154004.76577737904"/>
    <n v="0.52160060565476185"/>
  </r>
  <r>
    <s v="02/2021"/>
    <x v="1"/>
    <n v="672"/>
    <s v="UFV.RS.PI.037577-2.01"/>
    <s v="037577"/>
    <x v="2"/>
    <x v="4"/>
    <n v="915368"/>
    <s v="Enel Green Power São Gonçalo 10 S.A."/>
    <n v="16.399999999999999"/>
    <n v="9.8999970000000008"/>
    <n v="5.2259154032738095"/>
    <n v="3.2674036622023808"/>
    <n v="2195.6952609999998"/>
    <n v="184.7461082101444"/>
    <n v="405646.15428520722"/>
    <n v="1.9585117410714286"/>
  </r>
  <r>
    <s v="02/2021"/>
    <x v="1"/>
    <n v="672"/>
    <s v="UFV.RS.PI.037588-8.01"/>
    <s v="037588"/>
    <x v="2"/>
    <x v="4"/>
    <n v="915369"/>
    <s v="Enel Green Power São Gonçalo 21 S.A."/>
    <n v="16.399999999999999"/>
    <n v="9.8999970000000008"/>
    <n v="1.5908115699404761"/>
    <n v="0.99462449999999991"/>
    <n v="668.38766399999997"/>
    <n v="185.36827723435727"/>
    <n v="123897.86980037643"/>
    <n v="0.5961870699404761"/>
  </r>
  <r>
    <s v="02/2021"/>
    <x v="1"/>
    <n v="672"/>
    <s v="UFV.RS.PI.037589-6.01"/>
    <s v="037589"/>
    <x v="2"/>
    <x v="4"/>
    <n v="915370"/>
    <s v="Enel Green Power São Gonçalo 22 S.A."/>
    <n v="16.399999999999999"/>
    <n v="9.8999970000000008"/>
    <n v="4.1177491160714288"/>
    <n v="2.5745438779761907"/>
    <n v="1730.0934860000002"/>
    <n v="184.11124185890679"/>
    <n v="318529.66023946524"/>
    <n v="1.5432052380952381"/>
  </r>
  <r>
    <s v="02/2021"/>
    <x v="1"/>
    <n v="672"/>
    <s v="UFV.RS.PI.033844-3.01"/>
    <s v="033844"/>
    <x v="2"/>
    <x v="4"/>
    <n v="915391"/>
    <s v="ENEL GREEN POWER SAO GONCALO 4 S.A."/>
    <n v="16.399999999999999"/>
    <n v="9.8999970000000008"/>
    <n v="1.9861047157738094"/>
    <n v="1.2417739806547619"/>
    <n v="834.47211499999992"/>
    <n v="186.23169547204037"/>
    <n v="155405.15680058944"/>
    <n v="0.74433073511904746"/>
  </r>
  <r>
    <s v="02/2021"/>
    <x v="1"/>
    <n v="672"/>
    <s v="UFV.RS.PI.033845-1.01"/>
    <s v="033845"/>
    <x v="2"/>
    <x v="4"/>
    <n v="915392"/>
    <s v="Enel Green Power São Gonçalo 5 S.A."/>
    <n v="16.399999999999999"/>
    <n v="0"/>
    <n v="3.8437315937499998"/>
    <n v="0"/>
    <n v="0"/>
    <n v="186.23169547204037"/>
    <n v="0"/>
    <n v="3.8437315937499998"/>
  </r>
  <r>
    <s v="02/2021"/>
    <x v="1"/>
    <n v="672"/>
    <s v="UFV.RS.BA.033469-3.01"/>
    <s v="033469"/>
    <x v="2"/>
    <x v="4"/>
    <n v="915671"/>
    <s v="SERTAO SOLAR BARREIRAS I"/>
    <n v="7.5"/>
    <n v="6.8"/>
    <n v="5.5248674687500001"/>
    <n v="5.0092131413690471"/>
    <n v="3366.1912309999998"/>
    <n v="182.20664280519395"/>
    <n v="613342.40324079304"/>
    <n v="0.51565432738095274"/>
  </r>
  <r>
    <s v="02/2021"/>
    <x v="1"/>
    <n v="672"/>
    <s v="UFV.RS.BA.033470-7.01"/>
    <s v="033470"/>
    <x v="2"/>
    <x v="4"/>
    <n v="915691"/>
    <s v="SERTAO SOLAR BARREIRAS II"/>
    <n v="7.5"/>
    <n v="6.8"/>
    <n v="5.5185697931547617"/>
    <n v="5.0035032782738096"/>
    <n v="3362.3542029999999"/>
    <n v="182.20664280519395"/>
    <n v="612643.27125056356"/>
    <n v="0.51506651488095245"/>
  </r>
  <r>
    <s v="02/2021"/>
    <x v="1"/>
    <n v="672"/>
    <s v="UFV.RS.BA.033471-5.01"/>
    <s v="033471"/>
    <x v="2"/>
    <x v="4"/>
    <n v="915711"/>
    <s v="SERTAO SOLAR BARREIRAS III"/>
    <n v="7.5"/>
    <n v="6.8"/>
    <n v="5.5078605193452379"/>
    <n v="4.9937935476190471"/>
    <n v="3355.8292639999995"/>
    <n v="186.14281418286711"/>
    <n v="624663.50311817962"/>
    <n v="0.5140669717261902"/>
  </r>
  <r>
    <s v="02/2021"/>
    <x v="1"/>
    <n v="672"/>
    <s v="UFV.RS.BA.033473-1.01"/>
    <s v="033473"/>
    <x v="2"/>
    <x v="4"/>
    <n v="915731"/>
    <s v="SERTAO SOLAR BARREIRAS IV"/>
    <n v="7.5"/>
    <n v="6.8"/>
    <n v="5.5686629032738093"/>
    <n v="5.0489210357142857"/>
    <n v="3392.8749360000002"/>
    <n v="186.14281418286711"/>
    <n v="631559.28875755519"/>
    <n v="0.51974186755952345"/>
  </r>
  <r>
    <s v="02/2021"/>
    <x v="1"/>
    <n v="672"/>
    <s v="EOL.CV.RN.036985-3.01"/>
    <s v="036985"/>
    <x v="1"/>
    <x v="3"/>
    <n v="917896"/>
    <s v="Ventos de Vila Paraíba II SPE S.A"/>
    <n v="19.3"/>
    <n v="17.7"/>
    <n v="14.555874855654762"/>
    <n v="13.826220659226191"/>
    <n v="9291.2202830000006"/>
    <n v="137.13113186732366"/>
    <n v="1274115.5538364253"/>
    <n v="0.72965419642857143"/>
  </r>
  <r>
    <s v="02/2021"/>
    <x v="1"/>
    <n v="672"/>
    <s v="EOL.CV.RN.036981-0.01"/>
    <s v="036981"/>
    <x v="1"/>
    <x v="3"/>
    <n v="917913"/>
    <s v="Ventos Vila Paraíba I-Ex Vila Paraíba 3"/>
    <n v="18.7"/>
    <n v="17.899999000000001"/>
    <n v="15.065124613095239"/>
    <n v="14.935966898809525"/>
    <n v="10036.969756"/>
    <n v="137.13113186732366"/>
    <n v="1376381.0231583754"/>
    <n v="0.12915771428571415"/>
  </r>
  <r>
    <s v="02/2021"/>
    <x v="1"/>
    <n v="672"/>
    <s v="PCH.PH.MT.029045-9.01"/>
    <s v="029045"/>
    <x v="8"/>
    <x v="71"/>
    <n v="918788"/>
    <s v="PCH ÁGUA BRAVA"/>
    <n v="6.37"/>
    <n v="0"/>
    <n v="4.5826679940476192"/>
    <n v="0"/>
    <n v="0"/>
    <n v="261.5002125389293"/>
    <n v="0"/>
    <n v="4.5826679940476192"/>
  </r>
  <r>
    <s v="02/2021"/>
    <x v="1"/>
    <n v="672"/>
    <s v="PCH.PH.MT.034865-1.01"/>
    <s v="034865"/>
    <x v="8"/>
    <x v="78"/>
    <n v="923445"/>
    <s v="PCH Recanto "/>
    <n v="5.32"/>
    <n v="0"/>
    <n v="3.4899497886904762"/>
    <n v="0"/>
    <n v="0"/>
    <n v="259.99052059025098"/>
    <n v="0"/>
    <n v="3.4899497886904762"/>
  </r>
  <r>
    <s v="02/2021"/>
    <x v="1"/>
    <n v="672"/>
    <s v="UFV.RS.PE.033606-8.01"/>
    <s v="033606"/>
    <x v="2"/>
    <x v="4"/>
    <n v="918039"/>
    <s v="SOLAR SALGUEIRO"/>
    <n v="9.6"/>
    <n v="4.3000014999999996"/>
    <n v="0"/>
    <n v="0"/>
    <n v="0"/>
    <n v="182.46058934568899"/>
    <n v="0"/>
    <n v="0"/>
  </r>
  <r>
    <s v="02/2021"/>
    <x v="1"/>
    <n v="672"/>
    <s v="UFV.RS.PE.034160-6.01"/>
    <s v="034160"/>
    <x v="2"/>
    <x v="4"/>
    <n v="918040"/>
    <s v="SOLAR SALGUEIRO II"/>
    <n v="9.6"/>
    <n v="4.3999984999999997"/>
    <n v="0"/>
    <n v="0"/>
    <n v="0"/>
    <n v="185.3555799073325"/>
    <n v="0"/>
    <n v="0"/>
  </r>
  <r>
    <s v="03/2021"/>
    <x v="2"/>
    <n v="744"/>
    <s v="CGH.PH.MG.029644-9.01"/>
    <s v="029644"/>
    <x v="0"/>
    <x v="0"/>
    <n v="897205"/>
    <s v="CGH João Franco"/>
    <n v="0.68"/>
    <n v="0.59"/>
    <n v="0.79871554032258063"/>
    <n v="0.79871554032258063"/>
    <n v="594.24436200000002"/>
    <n v="268.98757373214494"/>
    <n v="159844.34913838643"/>
    <n v="0"/>
  </r>
  <r>
    <s v="03/2021"/>
    <x v="2"/>
    <n v="744"/>
    <s v="CGH.PH.SC.030845-5.01"/>
    <s v="030845"/>
    <x v="0"/>
    <x v="1"/>
    <n v="908251"/>
    <s v="CGH Willy Faller"/>
    <n v="0.73"/>
    <n v="0.66"/>
    <n v="0.19544051612903227"/>
    <n v="0.19544051612903227"/>
    <n v="145.40774400000001"/>
    <n v="301.5022667910842"/>
    <n v="43840.764424977671"/>
    <n v="0"/>
  </r>
  <r>
    <s v="03/2021"/>
    <x v="2"/>
    <n v="744"/>
    <s v="CGH.PH.TO.035733-2.01"/>
    <s v="035733"/>
    <x v="0"/>
    <x v="2"/>
    <n v="911351"/>
    <s v="Central Hidrelétrica Sucuri Ltda"/>
    <n v="1.35"/>
    <n v="1.21"/>
    <n v="1.6498036129032259"/>
    <n v="1.6498036129032259"/>
    <n v="1227.453888"/>
    <n v="280.79678428623907"/>
    <n v="344665.10461004148"/>
    <n v="0"/>
  </r>
  <r>
    <s v="03/2021"/>
    <x v="2"/>
    <n v="744"/>
    <s v="CGH.PH.TO.035747-2.01"/>
    <s v="035747"/>
    <x v="0"/>
    <x v="2"/>
    <n v="913231"/>
    <s v="CGH PALMEIRAS TOCANTINS"/>
    <n v="1.47"/>
    <n v="1.32"/>
    <n v="1.9646394327956989"/>
    <n v="1.9646394327956989"/>
    <n v="1461.691738"/>
    <n v="280.79678428623907"/>
    <n v="410438.33964816388"/>
    <n v="0"/>
  </r>
  <r>
    <s v="03/2021"/>
    <x v="2"/>
    <n v="744"/>
    <s v="EOL.CV.BA.030316-0.01"/>
    <s v="030316"/>
    <x v="1"/>
    <x v="3"/>
    <n v="20027"/>
    <s v="CANDIBA 2LER"/>
    <n v="4.28"/>
    <n v="4"/>
    <n v="3.2863239731182796"/>
    <n v="3.2863239731182796"/>
    <n v="2445.025036"/>
    <n v="299.63275389410177"/>
    <n v="732609.58487670531"/>
    <n v="0"/>
  </r>
  <r>
    <s v="03/2021"/>
    <x v="2"/>
    <n v="744"/>
    <s v="EOL.CV.BA.030320-8.01"/>
    <s v="030320"/>
    <x v="1"/>
    <x v="3"/>
    <n v="20030"/>
    <s v="ALVORADA 2LER"/>
    <n v="3.97"/>
    <n v="3"/>
    <n v="2.9777310080645161"/>
    <n v="2.9777310080645161"/>
    <n v="2215.4318699999999"/>
    <n v="299.63275389410177"/>
    <n v="663815.95227285963"/>
    <n v="0"/>
  </r>
  <r>
    <s v="03/2021"/>
    <x v="2"/>
    <n v="744"/>
    <s v="EOL.CV.BA.030437-9.01"/>
    <s v="030437"/>
    <x v="1"/>
    <x v="3"/>
    <n v="888101"/>
    <s v="CAETITE 2"/>
    <n v="14.7"/>
    <n v="11"/>
    <n v="10.766405529569893"/>
    <n v="10.766405588709677"/>
    <n v="8010.2057580000001"/>
    <n v="275.67572607319073"/>
    <n v="2208219.2883323031"/>
    <n v="0"/>
  </r>
  <r>
    <s v="03/2021"/>
    <x v="2"/>
    <n v="744"/>
    <s v="EOL.CV.BA.030448-4.01"/>
    <s v="030448"/>
    <x v="1"/>
    <x v="3"/>
    <n v="888103"/>
    <s v="CAETITE 3"/>
    <n v="11.2"/>
    <n v="11.099999"/>
    <n v="7.8669336250000006"/>
    <n v="7.8669336250000006"/>
    <n v="5852.9986170000002"/>
    <n v="275.67572607319073"/>
    <n v="1613529.6434468562"/>
    <n v="0"/>
  </r>
  <r>
    <s v="03/2021"/>
    <x v="2"/>
    <n v="744"/>
    <s v="EOL.CV.BA.030490-5.01"/>
    <s v="030490"/>
    <x v="1"/>
    <x v="3"/>
    <n v="890751"/>
    <s v="DA PRATA"/>
    <n v="10.1"/>
    <n v="10.1"/>
    <n v="8.2771781706989245"/>
    <n v="8.2771781706989245"/>
    <n v="6158.2205589999994"/>
    <n v="242.23263849825619"/>
    <n v="1491722.014460776"/>
    <n v="0"/>
  </r>
  <r>
    <s v="03/2021"/>
    <x v="2"/>
    <n v="744"/>
    <s v="EOL.CV.BA.030495-6.01"/>
    <s v="030495"/>
    <x v="1"/>
    <x v="3"/>
    <n v="890750"/>
    <s v="ARACAS 3LER"/>
    <n v="15.5"/>
    <n v="13.9"/>
    <n v="9.0151282298387105"/>
    <n v="9.0151282298387105"/>
    <n v="6707.255403000001"/>
    <n v="242.23263849825619"/>
    <n v="1624716.1733503749"/>
    <n v="0"/>
  </r>
  <r>
    <s v="03/2021"/>
    <x v="2"/>
    <n v="744"/>
    <s v="EOL.CV.BA.030727-0.01"/>
    <s v="030727"/>
    <x v="1"/>
    <x v="3"/>
    <n v="890747"/>
    <s v="CRISTAL 3LER"/>
    <n v="15.7"/>
    <n v="15"/>
    <n v="15.847990784946237"/>
    <n v="15.847990784946237"/>
    <n v="11790.905144"/>
    <n v="241.59334411211648"/>
    <n v="2848604.2038477166"/>
    <n v="0"/>
  </r>
  <r>
    <s v="03/2021"/>
    <x v="2"/>
    <n v="744"/>
    <s v="EOL.CV.BA.030732-7.01"/>
    <s v="030732"/>
    <x v="1"/>
    <x v="3"/>
    <n v="893282"/>
    <s v="ANGICAL"/>
    <n v="6"/>
    <n v="6"/>
    <n v="4.0385541532258067"/>
    <n v="4.0385541532258067"/>
    <n v="3004.6842900000001"/>
    <n v="186.89499563891411"/>
    <n v="561560.45727586374"/>
    <n v="0"/>
  </r>
  <r>
    <s v="03/2021"/>
    <x v="2"/>
    <n v="744"/>
    <s v="EOL.CV.BA.030738-6.01"/>
    <s v="030738"/>
    <x v="1"/>
    <x v="3"/>
    <n v="893324"/>
    <s v="COQUEIRINHO"/>
    <n v="13.5"/>
    <n v="13.5"/>
    <n v="9.6901307244623656"/>
    <n v="9.6901307244623656"/>
    <n v="7209.4572589999998"/>
    <n v="181.26833093724247"/>
    <n v="1306846.2843023168"/>
    <n v="0"/>
  </r>
  <r>
    <s v="03/2021"/>
    <x v="2"/>
    <n v="744"/>
    <s v="EOL.CV.BA.030739-4.01"/>
    <s v="030739"/>
    <x v="1"/>
    <x v="3"/>
    <n v="893362"/>
    <s v="EOL CAITITU - PINDAI BA"/>
    <n v="10.5"/>
    <n v="10.5"/>
    <n v="7.824762897849463"/>
    <n v="7.824762897849463"/>
    <n v="5821.6235960000004"/>
    <n v="186.89499563891411"/>
    <n v="1088032.3165858195"/>
    <n v="0"/>
  </r>
  <r>
    <s v="03/2021"/>
    <x v="2"/>
    <n v="744"/>
    <s v="EOL.CV.BA.030752-1.01"/>
    <s v="030752"/>
    <x v="1"/>
    <x v="3"/>
    <n v="893423"/>
    <s v="CORRUPIÃO"/>
    <n v="13.7"/>
    <n v="13.7"/>
    <n v="8.8622613306451612"/>
    <n v="8.8622613306451612"/>
    <n v="6593.52243"/>
    <n v="181.26833093724247"/>
    <n v="1195196.805883371"/>
    <n v="0"/>
  </r>
  <r>
    <s v="03/2021"/>
    <x v="2"/>
    <n v="744"/>
    <s v="EOL.CV.BA.030778-5.01"/>
    <s v="030778"/>
    <x v="1"/>
    <x v="3"/>
    <n v="892110"/>
    <s v="DOURADOS (UEE DOURADOS)"/>
    <n v="10.4"/>
    <n v="13.199997"/>
    <n v="7.9990449892473121"/>
    <n v="7.9990450040322578"/>
    <n v="5951.2894829999996"/>
    <n v="184.18447609824173"/>
    <n v="1096135.1355353307"/>
    <n v="0"/>
  </r>
  <r>
    <s v="03/2021"/>
    <x v="2"/>
    <n v="744"/>
    <s v="EOL.CV.BA.030779-3.01"/>
    <s v="030779"/>
    <x v="1"/>
    <x v="3"/>
    <n v="892082"/>
    <s v="AMETISTA"/>
    <n v="10.3"/>
    <n v="13.899996"/>
    <n v="8.3545872056451618"/>
    <n v="8.354587258064516"/>
    <n v="6215.8129200000003"/>
    <n v="184.18447609824173"/>
    <n v="1144856.2461948821"/>
    <n v="0"/>
  </r>
  <r>
    <s v="03/2021"/>
    <x v="2"/>
    <n v="744"/>
    <s v="EOL.CV.BA.030792-0.01"/>
    <s v="030792"/>
    <x v="1"/>
    <x v="3"/>
    <n v="892084"/>
    <s v="CAETITÉ"/>
    <n v="16.600000000000001"/>
    <n v="14.3"/>
    <n v="12.619021638440861"/>
    <n v="11.268480831989248"/>
    <n v="8383.7497390000008"/>
    <n v="184.18447609824173"/>
    <n v="1544156.5534164859"/>
    <n v="1.3505408064516125"/>
  </r>
  <r>
    <s v="03/2021"/>
    <x v="2"/>
    <n v="744"/>
    <s v="EOL.CV.BA.030837-4.01"/>
    <s v="030837"/>
    <x v="1"/>
    <x v="3"/>
    <n v="892083"/>
    <s v="BORGO"/>
    <n v="11.2"/>
    <n v="9.6999999999999993"/>
    <n v="8.7276880497311833"/>
    <n v="7.8354630470430102"/>
    <n v="5829.5845069999996"/>
    <n v="184.18447609824173"/>
    <n v="1073718.9682922217"/>
    <n v="0.89222500268817229"/>
  </r>
  <r>
    <s v="03/2021"/>
    <x v="2"/>
    <n v="744"/>
    <s v="EOL.CV.BA.031335-1.01"/>
    <s v="031335"/>
    <x v="1"/>
    <x v="3"/>
    <n v="896347"/>
    <s v="BARAUNAS I ENERGÉTICA S/A"/>
    <n v="12.4"/>
    <n v="12.2"/>
    <n v="9.3056297204301082"/>
    <n v="9.3056297204301082"/>
    <n v="6923.3885120000004"/>
    <n v="193.62899734465418"/>
    <n v="1340568.7758060573"/>
    <n v="0"/>
  </r>
  <r>
    <s v="03/2021"/>
    <x v="2"/>
    <n v="744"/>
    <s v="EOL.CV.BA.031338-6.01"/>
    <s v="031338"/>
    <x v="1"/>
    <x v="3"/>
    <n v="896467"/>
    <s v="DAMASCENA"/>
    <n v="16.7"/>
    <n v="16.100000000000001"/>
    <n v="15.357988177419356"/>
    <n v="15.357988177419356"/>
    <n v="11426.343204000001"/>
    <n v="164.70169463254263"/>
    <n v="1881938.0891518369"/>
    <n v="0"/>
  </r>
  <r>
    <s v="03/2021"/>
    <x v="2"/>
    <n v="744"/>
    <s v="EOL.CV.BA.031341-6.01"/>
    <s v="031341"/>
    <x v="1"/>
    <x v="3"/>
    <n v="896552"/>
    <s v="ASSURUÁ V"/>
    <n v="10.1"/>
    <n v="10.1"/>
    <n v="7.7906805215053767"/>
    <n v="7.7906805215053767"/>
    <n v="5796.2663080000002"/>
    <n v="171.85827588155058"/>
    <n v="996136.33424320072"/>
    <n v="0"/>
  </r>
  <r>
    <s v="03/2021"/>
    <x v="2"/>
    <n v="744"/>
    <s v="EOL.CV.BA.031342-4.01"/>
    <s v="031342"/>
    <x v="1"/>
    <x v="3"/>
    <n v="896247"/>
    <s v="CAETITE B"/>
    <n v="10.9"/>
    <n v="10.8"/>
    <n v="8.3371803185483859"/>
    <n v="8.3371803185483859"/>
    <n v="6202.8621569999996"/>
    <n v="194.44832557176025"/>
    <n v="1206136.160181087"/>
    <n v="0"/>
  </r>
  <r>
    <s v="03/2021"/>
    <x v="2"/>
    <n v="744"/>
    <s v="EOL.CV.BA.031343-2.01"/>
    <s v="031343"/>
    <x v="1"/>
    <x v="3"/>
    <n v="893943"/>
    <s v="ASSURUÁ II"/>
    <n v="14.6"/>
    <n v="14.6"/>
    <n v="10.560993426075269"/>
    <n v="10.560993426075269"/>
    <n v="7857.3791090000004"/>
    <n v="171.8415548973239"/>
    <n v="1350224.2435083096"/>
    <n v="0"/>
  </r>
  <r>
    <s v="03/2021"/>
    <x v="2"/>
    <n v="744"/>
    <s v="EOL.CV.BA.031344-0.01"/>
    <s v="031344"/>
    <x v="1"/>
    <x v="3"/>
    <n v="896246"/>
    <s v="CAETITE A"/>
    <n v="12.1"/>
    <n v="11.9"/>
    <n v="8.34222854032258"/>
    <n v="8.34222854032258"/>
    <n v="6206.6180339999992"/>
    <n v="194.44832557176025"/>
    <n v="1206866.4841747903"/>
    <n v="0"/>
  </r>
  <r>
    <s v="03/2021"/>
    <x v="2"/>
    <n v="744"/>
    <s v="EOL.CV.BA.031356-4.01"/>
    <s v="031356"/>
    <x v="1"/>
    <x v="3"/>
    <n v="896553"/>
    <s v="ASSURUÁ VII"/>
    <n v="8.9"/>
    <n v="8.9"/>
    <n v="6.4431891760752684"/>
    <n v="6.4431891760752684"/>
    <n v="4793.732747"/>
    <n v="171.87499686577723"/>
    <n v="823922.80086599872"/>
    <n v="0"/>
  </r>
  <r>
    <s v="03/2021"/>
    <x v="2"/>
    <n v="744"/>
    <s v="EOL.CV.BA.031519-2.01"/>
    <s v="031519"/>
    <x v="1"/>
    <x v="3"/>
    <n v="909107"/>
    <s v="EOL CASA NOVA II"/>
    <n v="9.4"/>
    <n v="7.0999990000000004"/>
    <n v="6.7938738602150543"/>
    <n v="6.7938737594086032"/>
    <n v="5054.6420770000004"/>
    <n v="195.55119359045233"/>
    <n v="988441.29132987314"/>
    <n v="1.0080645151119629E-7"/>
  </r>
  <r>
    <s v="03/2021"/>
    <x v="2"/>
    <n v="744"/>
    <s v="EOL.CV.BA.031523-0.01"/>
    <s v="031523"/>
    <x v="1"/>
    <x v="3"/>
    <n v="896264"/>
    <s v="CAETITE C"/>
    <n v="4.3"/>
    <n v="3.8999920000000001"/>
    <n v="3.4955372123655915"/>
    <n v="3.4955371559139783"/>
    <n v="2600.6796439999998"/>
    <n v="207.36750003989039"/>
    <n v="539296.43618091207"/>
    <n v="5.6451613066308962E-8"/>
  </r>
  <r>
    <s v="03/2021"/>
    <x v="2"/>
    <n v="744"/>
    <s v="EOL.CV.BA.031524-9.01"/>
    <s v="031524"/>
    <x v="1"/>
    <x v="3"/>
    <n v="909108"/>
    <s v="Casa Nova III"/>
    <n v="9.4"/>
    <n v="5.4999989999999999"/>
    <n v="6.4103144112903232"/>
    <n v="6.4103144448924727"/>
    <n v="4769.2739469999997"/>
    <n v="195.55119359045233"/>
    <n v="932637.21289569756"/>
    <n v="0"/>
  </r>
  <r>
    <s v="03/2021"/>
    <x v="2"/>
    <n v="744"/>
    <s v="EOL.CV.BA.031667-9.01"/>
    <s v="031667"/>
    <x v="1"/>
    <x v="3"/>
    <n v="897987"/>
    <s v="EOL BARAUNAS II"/>
    <n v="10.7"/>
    <n v="7.8000030000000002"/>
    <n v="6.5464952096774196"/>
    <n v="4.9468821572580648"/>
    <n v="3680.480325"/>
    <n v="197.26093080217211"/>
    <n v="726014.97470858088"/>
    <n v="1.5996130524193548"/>
  </r>
  <r>
    <s v="03/2021"/>
    <x v="2"/>
    <n v="744"/>
    <s v="EOL.CV.BA.032081-1.01"/>
    <s v="032081"/>
    <x v="1"/>
    <x v="3"/>
    <n v="909586"/>
    <s v="CRISTALANDIA I"/>
    <n v="14.1"/>
    <n v="9.8999959999999998"/>
    <n v="12.229289158602151"/>
    <n v="8.9007956747311834"/>
    <n v="6622.1919820000003"/>
    <n v="261.67274208471127"/>
    <n v="1732847.134541329"/>
    <n v="3.3284934838709677"/>
  </r>
  <r>
    <s v="03/2021"/>
    <x v="2"/>
    <n v="744"/>
    <s v="EOL.CV.BA.032082-0.01"/>
    <s v="032082"/>
    <x v="1"/>
    <x v="3"/>
    <n v="909555"/>
    <s v="CRISTALANDIA II"/>
    <n v="15.2"/>
    <n v="9.9999990000000007"/>
    <n v="13.641593254032257"/>
    <n v="9.3032176545698917"/>
    <n v="6921.593934999999"/>
    <n v="261.65799746634843"/>
    <n v="1811090.4083073223"/>
    <n v="4.3383755994623643"/>
  </r>
  <r>
    <s v="03/2021"/>
    <x v="2"/>
    <n v="744"/>
    <s v="EOL.CV.BA.032083-8.01"/>
    <s v="032083"/>
    <x v="1"/>
    <x v="3"/>
    <n v="909556"/>
    <s v="CRISTALANDIA III"/>
    <n v="13.9"/>
    <n v="9.8000000000000007"/>
    <n v="11.625453919354838"/>
    <n v="8.4963605725806453"/>
    <n v="6321.2922660000004"/>
    <n v="261.68748670307406"/>
    <n v="1654203.0858051199"/>
    <n v="3.129093346774193"/>
  </r>
  <r>
    <s v="03/2021"/>
    <x v="2"/>
    <n v="744"/>
    <s v="EOL.CV.BA.032342-0.01"/>
    <s v="032342"/>
    <x v="1"/>
    <x v="3"/>
    <n v="909535"/>
    <s v="Assuruá III"/>
    <n v="5.9"/>
    <n v="5.9"/>
    <n v="4.9774653911290319"/>
    <n v="4.9774653911290319"/>
    <n v="3703.2342509999999"/>
    <n v="222.52678265401229"/>
    <n v="824068.80328917096"/>
    <n v="0"/>
  </r>
  <r>
    <s v="03/2021"/>
    <x v="2"/>
    <n v="744"/>
    <s v="EOL.CV.BA.032343-8.01"/>
    <s v="032343"/>
    <x v="1"/>
    <x v="3"/>
    <n v="910155"/>
    <s v="ASSURUA IV"/>
    <n v="13.1"/>
    <n v="13.1"/>
    <n v="10.386967551075269"/>
    <n v="10.386967551075269"/>
    <n v="7727.9038580000006"/>
    <n v="222.52678265401229"/>
    <n v="1719665.5821802693"/>
    <n v="0"/>
  </r>
  <r>
    <s v="03/2021"/>
    <x v="2"/>
    <n v="744"/>
    <s v="EOL.CV.BA.032344-6.01"/>
    <s v="032344"/>
    <x v="1"/>
    <x v="3"/>
    <n v="909499"/>
    <s v="Capoeiras III"/>
    <n v="11.6"/>
    <n v="11.6"/>
    <n v="8.2286855497311837"/>
    <n v="8.2286855497311837"/>
    <n v="6122.142049000001"/>
    <n v="222.55792706026196"/>
    <n v="1362531.2435939049"/>
    <n v="0"/>
  </r>
  <r>
    <s v="03/2021"/>
    <x v="2"/>
    <n v="744"/>
    <s v="EOL.CV.BA.032345-4.01"/>
    <s v="032345"/>
    <x v="1"/>
    <x v="3"/>
    <n v="909536"/>
    <s v="Curral de Pedras I"/>
    <n v="9"/>
    <n v="9"/>
    <n v="7.4421367849462374"/>
    <n v="7.4421367849462374"/>
    <n v="5536.9497680000004"/>
    <n v="222.52678265401229"/>
    <n v="1232119.6175899198"/>
    <n v="0"/>
  </r>
  <r>
    <s v="03/2021"/>
    <x v="2"/>
    <n v="744"/>
    <s v="EOL.CV.BA.032346-2.01"/>
    <s v="032346"/>
    <x v="1"/>
    <x v="3"/>
    <n v="909537"/>
    <s v="Curral de Pedras II"/>
    <n v="13.5"/>
    <n v="13.5"/>
    <n v="10.090357743279569"/>
    <n v="10.090357743279569"/>
    <n v="7507.2261609999987"/>
    <n v="222.52678265401229"/>
    <n v="1670558.8842633618"/>
    <n v="0"/>
  </r>
  <r>
    <s v="03/2021"/>
    <x v="2"/>
    <n v="744"/>
    <s v="EOL.CV.BA.032347-0.01"/>
    <s v="032347"/>
    <x v="1"/>
    <x v="3"/>
    <n v="909538"/>
    <s v="Diamante II"/>
    <n v="7.7"/>
    <n v="7.7"/>
    <n v="5.2008940456989246"/>
    <n v="5.2008940456989246"/>
    <n v="3869.4651699999999"/>
    <n v="222.54235485713713"/>
    <n v="861119.89096947247"/>
    <n v="0"/>
  </r>
  <r>
    <s v="03/2021"/>
    <x v="2"/>
    <n v="744"/>
    <s v="EOL.CV.BA.032348-9.01"/>
    <s v="032348"/>
    <x v="1"/>
    <x v="3"/>
    <n v="909539"/>
    <s v="Diamante III"/>
    <n v="7.9"/>
    <n v="7.9"/>
    <n v="7.0226453790322587"/>
    <n v="7.0226453790322587"/>
    <n v="5224.8481620000002"/>
    <n v="222.52678265401229"/>
    <n v="1162668.6513455897"/>
    <n v="0"/>
  </r>
  <r>
    <s v="03/2021"/>
    <x v="2"/>
    <n v="744"/>
    <s v="EOL.CV.BA.032357-8.01"/>
    <s v="032357"/>
    <x v="1"/>
    <x v="3"/>
    <n v="910134"/>
    <s v="Delfina I"/>
    <n v="13.6"/>
    <n v="13.6"/>
    <n v="12.885538176075269"/>
    <n v="12.885538176075269"/>
    <n v="9586.8404030000002"/>
    <n v="216.28232920095004"/>
    <n v="2073464.1720386145"/>
    <n v="0"/>
  </r>
  <r>
    <s v="03/2021"/>
    <x v="2"/>
    <n v="744"/>
    <s v="EOL.CV.BA.032358-6.01"/>
    <s v="032358"/>
    <x v="1"/>
    <x v="3"/>
    <n v="910136"/>
    <s v="Delfina II"/>
    <n v="13.6"/>
    <n v="13.6"/>
    <n v="10.370336569892473"/>
    <n v="10.370336569892473"/>
    <n v="7715.5304079999996"/>
    <n v="216.25118479470041"/>
    <n v="1668492.5920495382"/>
    <n v="0"/>
  </r>
  <r>
    <s v="03/2021"/>
    <x v="2"/>
    <n v="744"/>
    <s v="EOL.CV.BA.032359-4.01"/>
    <s v="032359"/>
    <x v="1"/>
    <x v="3"/>
    <n v="910138"/>
    <s v="Delfina V"/>
    <n v="13.6"/>
    <n v="13.6"/>
    <n v="7.6779815120967738"/>
    <n v="7.6779815120967738"/>
    <n v="5712.4182449999998"/>
    <n v="216.26675699782521"/>
    <n v="1235406.1684613582"/>
    <n v="0"/>
  </r>
  <r>
    <s v="03/2021"/>
    <x v="2"/>
    <n v="744"/>
    <s v="EOL.CV.CE.030282-1.01"/>
    <s v="030282"/>
    <x v="1"/>
    <x v="3"/>
    <n v="20062"/>
    <s v="COQUEIROS"/>
    <n v="11.6"/>
    <n v="11"/>
    <n v="4.5559134435483868"/>
    <n v="4.5559134435483868"/>
    <n v="3389.5996019999998"/>
    <n v="310.87880178415219"/>
    <n v="1053754.6627977991"/>
    <n v="0"/>
  </r>
  <r>
    <s v="03/2021"/>
    <x v="2"/>
    <n v="744"/>
    <s v="EOL.CV.CE.030295-3.01"/>
    <s v="030295"/>
    <x v="1"/>
    <x v="3"/>
    <n v="889183"/>
    <s v="COLÔNIA"/>
    <n v="8.26"/>
    <n v="8"/>
    <n v="4.5694476088709681"/>
    <n v="4.5694476088709681"/>
    <n v="3399.6690210000002"/>
    <n v="309.88650344091246"/>
    <n v="1053511.5457740801"/>
    <n v="0"/>
  </r>
  <r>
    <s v="03/2021"/>
    <x v="2"/>
    <n v="744"/>
    <s v="EOL.CV.CE.030299-6.01"/>
    <s v="030299"/>
    <x v="1"/>
    <x v="3"/>
    <n v="20034"/>
    <s v="DUNAS DE PARACURU (VENTOS)"/>
    <n v="19.79"/>
    <n v="19"/>
    <n v="7.2774132795698927"/>
    <n v="7.2774132795698927"/>
    <n v="5414.3954800000001"/>
    <n v="310.01054073381744"/>
    <n v="1678519.6705015372"/>
    <n v="0"/>
  </r>
  <r>
    <s v="03/2021"/>
    <x v="2"/>
    <n v="744"/>
    <s v="EOL.CV.MA.033686-6.01"/>
    <s v="033686"/>
    <x v="1"/>
    <x v="3"/>
    <n v="910082"/>
    <s v="EOL DELTA 3 VIII"/>
    <n v="15.3"/>
    <n v="12.2"/>
    <n v="5.0104199368279572"/>
    <n v="5.0104199368279572"/>
    <n v="3727.7524330000001"/>
    <n v="299.60730911608164"/>
    <n v="1116861.8755020564"/>
    <n v="0"/>
  </r>
  <r>
    <s v="03/2021"/>
    <x v="2"/>
    <n v="744"/>
    <s v="EOL.CV.PI.030838-2.01"/>
    <s v="030838"/>
    <x v="1"/>
    <x v="3"/>
    <n v="892119"/>
    <s v="DELTA DO PARNAÍBA"/>
    <n v="14.2"/>
    <n v="14.800003"/>
    <n v="6.5107536384408604"/>
    <n v="6.5107536478494623"/>
    <n v="4844.0007139999998"/>
    <n v="187.1753942120871"/>
    <n v="906677.74320658133"/>
    <n v="0"/>
  </r>
  <r>
    <s v="03/2021"/>
    <x v="2"/>
    <n v="744"/>
    <s v="EOL.CV.RN.030121-3.01"/>
    <s v="030121"/>
    <x v="1"/>
    <x v="3"/>
    <n v="8958"/>
    <s v="ARATUÃ 1"/>
    <n v="6.92"/>
    <n v="6"/>
    <n v="4.5512913024193553"/>
    <n v="4.5512913024193553"/>
    <n v="3386.1607290000002"/>
    <n v="313.75233240311735"/>
    <n v="1062415.8266155901"/>
    <n v="0"/>
  </r>
  <r>
    <s v="03/2021"/>
    <x v="2"/>
    <n v="744"/>
    <s v="EOL.CV.RN.030333-0.01"/>
    <s v="030333"/>
    <x v="1"/>
    <x v="3"/>
    <n v="8983"/>
    <s v="CABEÇO PRETO"/>
    <n v="6.56"/>
    <n v="6"/>
    <n v="7.8889344905913985"/>
    <n v="7.8889344905913985"/>
    <n v="5869.3672610000003"/>
    <n v="314.16579004613385"/>
    <n v="1843954.4026229777"/>
    <n v="0"/>
  </r>
  <r>
    <s v="03/2021"/>
    <x v="2"/>
    <n v="744"/>
    <s v="EOL.CV.RN.030340-2.01"/>
    <s v="030340"/>
    <x v="1"/>
    <x v="3"/>
    <n v="20064"/>
    <s v="AREIA BRANCA (BELA VISTA)"/>
    <n v="11.75"/>
    <n v="11"/>
    <n v="7.8504888642473123"/>
    <n v="7.8504888642473123"/>
    <n v="5840.763715"/>
    <n v="315.53020026808849"/>
    <n v="1842937.3447125345"/>
    <n v="0"/>
  </r>
  <r>
    <s v="03/2021"/>
    <x v="2"/>
    <n v="744"/>
    <s v="EOL.CV.RN.030498-0.01"/>
    <s v="030498"/>
    <x v="1"/>
    <x v="3"/>
    <n v="890655"/>
    <s v="ASA BRANCA 4 2LFA"/>
    <n v="12.3"/>
    <n v="14.000000999999999"/>
    <n v="6.3670730215053766"/>
    <n v="6.3670730309139776"/>
    <n v="4737.1023349999996"/>
    <n v="265.70672923932432"/>
    <n v="1258679.9675048159"/>
    <n v="0"/>
  </r>
  <r>
    <s v="03/2021"/>
    <x v="2"/>
    <n v="744"/>
    <s v="EOL.CV.RN.030500-6.01"/>
    <s v="030500"/>
    <x v="1"/>
    <x v="3"/>
    <n v="890752"/>
    <s v="CAMPO DOS VENTOS 2 3LER"/>
    <n v="15"/>
    <n v="14"/>
    <n v="7.0441819690860221"/>
    <n v="7.0441819690860221"/>
    <n v="5240.8713850000004"/>
    <n v="252.10174558428824"/>
    <n v="1321232.8245412465"/>
    <n v="0"/>
  </r>
  <r>
    <s v="03/2021"/>
    <x v="2"/>
    <n v="744"/>
    <s v="EOL.CV.RN.030501-4.01"/>
    <s v="030501"/>
    <x v="1"/>
    <x v="3"/>
    <n v="8984"/>
    <s v="CABEÇO PRETO IV"/>
    <n v="8.4"/>
    <n v="8.4"/>
    <n v="8.0674168709677421"/>
    <n v="8.0674168709677421"/>
    <n v="6002.158152"/>
    <n v="248.62558235965349"/>
    <n v="1492290.0659557416"/>
    <n v="0"/>
  </r>
  <r>
    <s v="03/2021"/>
    <x v="2"/>
    <n v="744"/>
    <s v="EOL.CV.RN.030505-7.01"/>
    <s v="030505"/>
    <x v="1"/>
    <x v="3"/>
    <n v="891926"/>
    <s v="ASA BRANCA 1 2LFA"/>
    <n v="12.1"/>
    <n v="13.199997"/>
    <n v="8.3097389462365587"/>
    <n v="8.3097389032258064"/>
    <n v="6182.4457439999996"/>
    <n v="270.50143713537227"/>
    <n v="1672360.4587634658"/>
    <n v="4.301075257958033E-8"/>
  </r>
  <r>
    <s v="03/2021"/>
    <x v="2"/>
    <n v="744"/>
    <s v="EOL.CV.RN.030507-3.01"/>
    <s v="030507"/>
    <x v="1"/>
    <x v="3"/>
    <n v="890654"/>
    <s v="ASA BRANCA 5 2LFA"/>
    <n v="13.7"/>
    <n v="13.600001000000001"/>
    <n v="7.443949365591398"/>
    <n v="7.4439493319892467"/>
    <n v="5538.2983029999996"/>
    <n v="265.70672923932432"/>
    <n v="1471563.1276418301"/>
    <n v="3.36021509112118E-8"/>
  </r>
  <r>
    <s v="03/2021"/>
    <x v="2"/>
    <n v="744"/>
    <s v="EOL.CV.RN.030508-1.01"/>
    <s v="030508"/>
    <x v="1"/>
    <x v="3"/>
    <n v="890651"/>
    <s v="ASA BRANCA 8 2LFA"/>
    <n v="11.5"/>
    <n v="13.5"/>
    <n v="5.8318237486559132"/>
    <n v="5.8318237392473122"/>
    <n v="4338.8768620000001"/>
    <n v="265.70672923932432"/>
    <n v="1152868.7795742031"/>
    <n v="9.4086016683685295E-9"/>
  </r>
  <r>
    <s v="03/2021"/>
    <x v="2"/>
    <n v="744"/>
    <s v="EOL.CV.RN.030511-1.01"/>
    <s v="030511"/>
    <x v="1"/>
    <x v="3"/>
    <n v="890625"/>
    <s v="CALANGO 1 2LFA"/>
    <n v="13.9"/>
    <n v="13.800003999999999"/>
    <n v="9.3842163198924737"/>
    <n v="9.3842164489247306"/>
    <n v="6981.8570379999992"/>
    <n v="265.30717024798702"/>
    <n v="1852336.7338277721"/>
    <n v="0"/>
  </r>
  <r>
    <s v="03/2021"/>
    <x v="2"/>
    <n v="744"/>
    <s v="EOL.CV.RN.030512-0.01"/>
    <s v="030512"/>
    <x v="1"/>
    <x v="3"/>
    <n v="890623"/>
    <s v="DREEN BOA VISTA 2LFA"/>
    <n v="5.2"/>
    <n v="5.6999969999999998"/>
    <n v="3.7747684556451615"/>
    <n v="3.7747685241935485"/>
    <n v="2808.4277820000002"/>
    <n v="275.67572607319073"/>
    <n v="774215.36792697071"/>
    <n v="0"/>
  </r>
  <r>
    <s v="03/2021"/>
    <x v="2"/>
    <n v="744"/>
    <s v="EOL.CV.RN.030513-8.01"/>
    <s v="030513"/>
    <x v="1"/>
    <x v="3"/>
    <n v="890652"/>
    <s v="ASA BRANCA 7 2LFA"/>
    <n v="10.4"/>
    <n v="14.300003"/>
    <n v="5.1895805551075265"/>
    <n v="5.1895805591397846"/>
    <n v="3861.0479359999999"/>
    <n v="265.70672923932432"/>
    <n v="1025906.418510804"/>
    <n v="0"/>
  </r>
  <r>
    <s v="03/2021"/>
    <x v="2"/>
    <n v="744"/>
    <s v="EOL.CV.RN.030519-7.01"/>
    <s v="030519"/>
    <x v="1"/>
    <x v="3"/>
    <n v="890626"/>
    <s v="CALANGO 2 2LFA"/>
    <n v="12.8"/>
    <n v="11.8"/>
    <n v="5.1877754462365591"/>
    <n v="5.1877754690860218"/>
    <n v="3859.7049490000004"/>
    <n v="265.30717024798702"/>
    <n v="1024007.3980113411"/>
    <n v="0"/>
  </r>
  <r>
    <s v="03/2021"/>
    <x v="2"/>
    <n v="744"/>
    <s v="EOL.CV.RN.030520-0.01"/>
    <s v="030520"/>
    <x v="1"/>
    <x v="3"/>
    <n v="890653"/>
    <s v="ASA BRANCA 6 2LFA"/>
    <n v="12.9"/>
    <n v="14.4"/>
    <n v="6.8336289905913974"/>
    <n v="6.8336289610215051"/>
    <n v="5084.2199469999996"/>
    <n v="265.70672923932432"/>
    <n v="1350911.4528507008"/>
    <n v="2.9569892704071257E-8"/>
  </r>
  <r>
    <s v="03/2021"/>
    <x v="2"/>
    <n v="744"/>
    <s v="EOL.CV.RN.030537-5.01"/>
    <s v="030537"/>
    <x v="1"/>
    <x v="3"/>
    <n v="890628"/>
    <s v="CALANGO 4 2LFA"/>
    <n v="13.5"/>
    <n v="12.800001"/>
    <n v="6.3931992069892472"/>
    <n v="6.3931991841397844"/>
    <n v="4756.5401929999998"/>
    <n v="265.30717024798702"/>
    <n v="1261944.218775644"/>
    <n v="2.2849462766316719E-8"/>
  </r>
  <r>
    <s v="03/2021"/>
    <x v="2"/>
    <n v="744"/>
    <s v="EOL.CV.RN.030545-6.01"/>
    <s v="030545"/>
    <x v="1"/>
    <x v="3"/>
    <n v="890627"/>
    <s v="CALANGO 3 2LFA"/>
    <n v="13.9"/>
    <n v="13.800003999999999"/>
    <n v="9.0673171814516138"/>
    <n v="9.0673171760752691"/>
    <n v="6746.083979"/>
    <n v="265.30717024798702"/>
    <n v="1789784.4507237708"/>
    <n v="5.3763446836670991E-9"/>
  </r>
  <r>
    <s v="03/2021"/>
    <x v="2"/>
    <n v="744"/>
    <s v="EOL.CV.RN.030547-2.01"/>
    <s v="030547"/>
    <x v="1"/>
    <x v="3"/>
    <n v="891943"/>
    <s v="ASA BRANCA 2 2LFA"/>
    <n v="11.9"/>
    <n v="12.800005000000001"/>
    <n v="8.4642791760752694"/>
    <n v="8.464279186827957"/>
    <n v="6297.4237149999999"/>
    <n v="270.50143713537227"/>
    <n v="1703462.165157875"/>
    <n v="0"/>
  </r>
  <r>
    <s v="03/2021"/>
    <x v="2"/>
    <n v="744"/>
    <s v="EOL.CV.RN.030548-0.01"/>
    <s v="030548"/>
    <x v="1"/>
    <x v="3"/>
    <n v="891944"/>
    <s v="ASA BRANCA 3 2LFA"/>
    <n v="12.3"/>
    <n v="12.500005"/>
    <n v="8.3473578682795697"/>
    <n v="8.3473578373655908"/>
    <n v="6210.4342309999993"/>
    <n v="270.50143713537227"/>
    <n v="1679931.3847202102"/>
    <n v="3.0913977958158698E-8"/>
  </r>
  <r>
    <s v="03/2021"/>
    <x v="2"/>
    <n v="744"/>
    <s v="EOL.CV.RN.030552-9.01"/>
    <s v="030552"/>
    <x v="1"/>
    <x v="3"/>
    <n v="890629"/>
    <s v="CALANGO 5 2LFA"/>
    <n v="13.7"/>
    <n v="13.600001000000001"/>
    <n v="4.7963666384408601"/>
    <n v="4.796366634408602"/>
    <n v="3568.496776"/>
    <n v="265.30717024798702"/>
    <n v="946747.78167962481"/>
    <n v="4.0322582071405454E-9"/>
  </r>
  <r>
    <s v="03/2021"/>
    <x v="2"/>
    <n v="744"/>
    <s v="EOL.CV.RN.030622-3.01"/>
    <s v="030622"/>
    <x v="1"/>
    <x v="3"/>
    <n v="890458"/>
    <s v="ARIZONA 1"/>
    <n v="12.9"/>
    <n v="12.300001"/>
    <n v="9.2008957190860219"/>
    <n v="9.2008957217741933"/>
    <n v="6845.4664169999996"/>
    <n v="268.8832232204561"/>
    <n v="1840631.0746503468"/>
    <n v="0"/>
  </r>
  <r>
    <s v="03/2021"/>
    <x v="2"/>
    <n v="744"/>
    <s v="EOL.CV.RN.030672-0.01"/>
    <s v="030672"/>
    <x v="1"/>
    <x v="3"/>
    <n v="890624"/>
    <s v="COSTA BRANCA 2LFA"/>
    <n v="9.8000000000000007"/>
    <n v="9.8000000000000007"/>
    <n v="5.971409231182796"/>
    <n v="5.971409244623656"/>
    <n v="4442.728478"/>
    <n v="260.57239620063967"/>
    <n v="1157652.4051812808"/>
    <n v="0"/>
  </r>
  <r>
    <s v="03/2021"/>
    <x v="2"/>
    <n v="744"/>
    <s v="EOL.CV.RN.030699-1.01"/>
    <s v="030699"/>
    <x v="1"/>
    <x v="3"/>
    <n v="909541"/>
    <s v="DREEN Guajiru"/>
    <n v="8.3000000000000007"/>
    <n v="8.3000000000000007"/>
    <n v="7.1716206908602151"/>
    <n v="7.1716206908602151"/>
    <n v="5335.685794"/>
    <n v="224.23972499774504"/>
    <n v="1196472.7151209349"/>
    <n v="0"/>
  </r>
  <r>
    <s v="03/2021"/>
    <x v="2"/>
    <n v="744"/>
    <s v="EOL.CV.RN.030701-7.01"/>
    <s v="030701"/>
    <x v="1"/>
    <x v="3"/>
    <n v="909540"/>
    <s v="DREEN Cutia"/>
    <n v="9.6"/>
    <n v="9.6"/>
    <n v="7.7086778790322574"/>
    <n v="7.7086778790322574"/>
    <n v="5735.2563419999997"/>
    <n v="224.23972499774504"/>
    <n v="1286072.3049216531"/>
    <n v="0"/>
  </r>
  <r>
    <s v="03/2021"/>
    <x v="2"/>
    <n v="744"/>
    <s v="EOL.CV.RN.030831-5.01"/>
    <s v="030831"/>
    <x v="1"/>
    <x v="3"/>
    <n v="893222"/>
    <s v="CARNAÚBAS"/>
    <n v="13.1"/>
    <n v="13.1"/>
    <n v="9.9663574623655915"/>
    <n v="9.9663574623655915"/>
    <n v="7414.9699520000004"/>
    <n v="184.91351238849154"/>
    <n v="1371128.1380794446"/>
    <n v="0"/>
  </r>
  <r>
    <s v="03/2021"/>
    <x v="2"/>
    <n v="744"/>
    <s v="EOL.CV.RN.030832-3.01"/>
    <s v="030832"/>
    <x v="1"/>
    <x v="3"/>
    <n v="893266"/>
    <s v="CARCARA I"/>
    <n v="16.3"/>
    <n v="13.8"/>
    <n v="12.941326518817204"/>
    <n v="12.941326518817204"/>
    <n v="9628.3469299999997"/>
    <n v="186.78283620964493"/>
    <n v="1798409.9475958275"/>
    <n v="0"/>
  </r>
  <r>
    <s v="03/2021"/>
    <x v="2"/>
    <n v="744"/>
    <s v="EOL.CV.RN.030876-5.01"/>
    <s v="030876"/>
    <x v="1"/>
    <x v="3"/>
    <n v="889887"/>
    <s v="CABEÇO PRETO 5"/>
    <n v="15.3"/>
    <n v="14.000004000000001"/>
    <n v="10.695080598118279"/>
    <n v="10.144543547043011"/>
    <n v="7547.5403989999995"/>
    <n v="196.28619062241643"/>
    <n v="1481477.9534885029"/>
    <n v="0.55053705107526862"/>
  </r>
  <r>
    <s v="03/2021"/>
    <x v="2"/>
    <n v="744"/>
    <s v="EOL.CV.RN.030895-1.02"/>
    <s v="030895"/>
    <x v="1"/>
    <x v="3"/>
    <n v="889866"/>
    <s v="CAIÇARA I"/>
    <n v="13.5"/>
    <n v="13.499999000000001"/>
    <n v="9.7454816854838704"/>
    <n v="9.7454816034946248"/>
    <n v="7250.6383130000013"/>
    <n v="198.15802976260778"/>
    <n v="1436772.2026253585"/>
    <n v="8.1989246952020113E-8"/>
  </r>
  <r>
    <s v="03/2021"/>
    <x v="2"/>
    <n v="744"/>
    <s v="EOL.CV.RN.030897-8.01"/>
    <s v="030897"/>
    <x v="1"/>
    <x v="3"/>
    <n v="889868"/>
    <s v="CARCARÁ II"/>
    <n v="15.8"/>
    <n v="13.499999000000001"/>
    <n v="9.9756630537634408"/>
    <n v="9.9756630725806463"/>
    <n v="7421.8933260000013"/>
    <n v="196.4146501712531"/>
    <n v="1457768.5812346484"/>
    <n v="0"/>
  </r>
  <r>
    <s v="03/2021"/>
    <x v="2"/>
    <n v="744"/>
    <s v="EOL.CV.RN.030900-1.01"/>
    <s v="030900"/>
    <x v="1"/>
    <x v="3"/>
    <n v="889888"/>
    <s v="CABEÇO PRETO 6"/>
    <n v="10.3"/>
    <n v="9.5000029999999995"/>
    <n v="6.8330633279569897"/>
    <n v="6.5330157137096778"/>
    <n v="4860.5636910000003"/>
    <n v="196.32289335065548"/>
    <n v="954239.92713226145"/>
    <n v="0.30004761424731163"/>
  </r>
  <r>
    <s v="03/2021"/>
    <x v="2"/>
    <n v="744"/>
    <s v="EOL.CV.RN.030915-0.02"/>
    <s v="030915"/>
    <x v="1"/>
    <x v="3"/>
    <n v="896984"/>
    <s v="EOL CAICARA II"/>
    <n v="9.6"/>
    <n v="9.3000000000000007"/>
    <n v="5.2391915483870966"/>
    <n v="5.239191620967742"/>
    <n v="3897.9585660000002"/>
    <n v="198.15802976260778"/>
    <n v="772411.78953484003"/>
    <n v="0"/>
  </r>
  <r>
    <s v="03/2021"/>
    <x v="2"/>
    <n v="744"/>
    <s v="EOL.CV.RN.030931-1.01"/>
    <s v="030931"/>
    <x v="1"/>
    <x v="3"/>
    <n v="889849"/>
    <s v="BAIXA DO FEIJÃO IV"/>
    <n v="13.7"/>
    <n v="13.300003999999999"/>
    <n v="7.6872752137096771"/>
    <n v="7.6872751586021497"/>
    <n v="5719.3327179999997"/>
    <n v="178.00823195937167"/>
    <n v="1018088.3051185675"/>
    <n v="5.5107527201001968E-8"/>
  </r>
  <r>
    <s v="03/2021"/>
    <x v="2"/>
    <n v="744"/>
    <s v="EOL.CV.RN.030932-0.01"/>
    <s v="030932"/>
    <x v="1"/>
    <x v="3"/>
    <n v="889848"/>
    <s v="BAIXA DO FEIJÃO 1"/>
    <n v="14.5"/>
    <n v="14.400003999999999"/>
    <n v="8.8446662580645157"/>
    <n v="8.844666198924731"/>
    <n v="6580.4316520000002"/>
    <n v="178.00823195937167"/>
    <n v="1171371.0039020074"/>
    <n v="5.91397841857034E-8"/>
  </r>
  <r>
    <s v="03/2021"/>
    <x v="2"/>
    <n v="744"/>
    <s v="EOL.CV.RN.030933-8.01"/>
    <s v="030933"/>
    <x v="1"/>
    <x v="3"/>
    <n v="889846"/>
    <s v="BAIXA DO FEIJÃO 2"/>
    <n v="14.5"/>
    <n v="14.000000999999999"/>
    <n v="8.8069356411290318"/>
    <n v="8.8069356881720431"/>
    <n v="6552.3601520000002"/>
    <n v="178.00823195937167"/>
    <n v="1166374.0458185598"/>
    <n v="0"/>
  </r>
  <r>
    <s v="03/2021"/>
    <x v="2"/>
    <n v="744"/>
    <s v="EOL.CV.RN.030934-6.01"/>
    <s v="030934"/>
    <x v="1"/>
    <x v="3"/>
    <n v="889845"/>
    <s v="BAIXA DO FEIJÃO 3"/>
    <n v="14.2"/>
    <n v="13.899998999999999"/>
    <n v="8.3504703830645166"/>
    <n v="8.3504703494623644"/>
    <n v="6212.7499399999988"/>
    <n v="178.00823195937167"/>
    <n v="1105920.6324250922"/>
    <n v="3.36021509112118E-8"/>
  </r>
  <r>
    <s v="03/2021"/>
    <x v="2"/>
    <n v="744"/>
    <s v="EOL.CV.RN.031015-8.01"/>
    <s v="031015"/>
    <x v="1"/>
    <x v="3"/>
    <n v="889900"/>
    <s v="CABEÇO PRETO 3"/>
    <n v="14.5"/>
    <n v="13.6"/>
    <n v="10.069265217741936"/>
    <n v="9.7899486263440867"/>
    <n v="7283.7217780000001"/>
    <n v="198.4149488602811"/>
    <n v="1445199.2840943858"/>
    <n v="0.27931659139784965"/>
  </r>
  <r>
    <s v="03/2021"/>
    <x v="2"/>
    <n v="744"/>
    <s v="EOL.CV.RN.031665-2.01"/>
    <s v="031665"/>
    <x v="1"/>
    <x v="3"/>
    <n v="908886"/>
    <s v="Cabeço Vermelho II"/>
    <n v="9"/>
    <n v="8.9999950000000002"/>
    <n v="7.9757806061827949"/>
    <n v="7.9757805739247303"/>
    <n v="5933.9807469999996"/>
    <n v="198.46103480655236"/>
    <n v="1177663.9595717785"/>
    <n v="3.2258064434685249E-8"/>
  </r>
  <r>
    <s v="03/2021"/>
    <x v="2"/>
    <n v="744"/>
    <s v="EOL.CV.RN.031812-4.01"/>
    <s v="031812"/>
    <x v="1"/>
    <x v="3"/>
    <n v="904074"/>
    <s v="CALANGO 6"/>
    <n v="18.5"/>
    <n v="18.5"/>
    <n v="0.7657875120967742"/>
    <n v="0.76578749731182794"/>
    <n v="569.74589800000001"/>
    <n v="203.33075172160147"/>
    <n v="115846.86173063888"/>
    <n v="1.4784946199230739E-8"/>
  </r>
  <r>
    <s v="03/2021"/>
    <x v="2"/>
    <n v="744"/>
    <s v="EOL.CV.RN.031887-6.01"/>
    <s v="031887"/>
    <x v="1"/>
    <x v="3"/>
    <n v="911051"/>
    <s v="CENTRAL EÓLICA AVENTURA I S.A."/>
    <n v="11.4"/>
    <n v="10.500000999999999"/>
    <n v="8.6077967620967737"/>
    <n v="8.2184175510752695"/>
    <n v="6114.5026580000003"/>
    <n v="179.02921380412155"/>
    <n v="1094674.6036649516"/>
    <n v="0.38937921102150519"/>
  </r>
  <r>
    <s v="03/2021"/>
    <x v="2"/>
    <n v="744"/>
    <s v="EOL.CV.RS.030348-8.01"/>
    <s v="030348"/>
    <x v="1"/>
    <x v="3"/>
    <n v="8957"/>
    <s v="CERRO CHATO I"/>
    <n v="11.33"/>
    <n v="11"/>
    <n v="7.3325506787634405"/>
    <n v="7.3325506787634405"/>
    <n v="5455.4177049999998"/>
    <n v="270.81475617584744"/>
    <n v="1477407.6156169761"/>
    <n v="0"/>
  </r>
  <r>
    <s v="03/2021"/>
    <x v="2"/>
    <n v="744"/>
    <s v="EOL.CV.RS.030349-6.01"/>
    <s v="030349"/>
    <x v="1"/>
    <x v="3"/>
    <n v="8900"/>
    <s v="CERRO CHATO II"/>
    <n v="11.33"/>
    <n v="11"/>
    <n v="7.5668990215053755"/>
    <n v="7.5668990215053755"/>
    <n v="5629.7728719999996"/>
    <n v="270.81475617584744"/>
    <n v="1524625.5676560802"/>
    <n v="0"/>
  </r>
  <r>
    <s v="03/2021"/>
    <x v="2"/>
    <n v="744"/>
    <s v="EOL.CV.RS.030350-0.01"/>
    <s v="030350"/>
    <x v="1"/>
    <x v="3"/>
    <n v="8854"/>
    <s v="CERRO CHATO III"/>
    <n v="11.33"/>
    <n v="11"/>
    <n v="7.3943153965053758"/>
    <n v="7.3943153965053758"/>
    <n v="5501.3706549999997"/>
    <n v="270.81475617584744"/>
    <n v="1489852.352566787"/>
    <n v="0"/>
  </r>
  <r>
    <s v="03/2021"/>
    <x v="2"/>
    <n v="744"/>
    <s v="EOL.CV.RS.030457-3.01"/>
    <s v="030457"/>
    <x v="1"/>
    <x v="3"/>
    <n v="890647"/>
    <s v="ATLANTICA 1 2LFA"/>
    <n v="13.1"/>
    <n v="13.100002999999999"/>
    <n v="7.8349943185483877"/>
    <n v="7.8349943239247306"/>
    <n v="5829.2357769999999"/>
    <n v="269.70231915269761"/>
    <n v="1572158.4079447773"/>
    <n v="0"/>
  </r>
  <r>
    <s v="03/2021"/>
    <x v="2"/>
    <n v="744"/>
    <s v="EOL.CV.RS.030461-1.01"/>
    <s v="030461"/>
    <x v="1"/>
    <x v="3"/>
    <n v="890649"/>
    <s v="ATLÂNTICA 4"/>
    <n v="13"/>
    <n v="12.999999000000001"/>
    <n v="8.2695631639784946"/>
    <n v="8.2695631881720431"/>
    <n v="6152.5550119999998"/>
    <n v="269.70231915269761"/>
    <n v="1659358.3554509531"/>
    <n v="0"/>
  </r>
  <r>
    <s v="03/2021"/>
    <x v="2"/>
    <n v="744"/>
    <s v="EOL.CV.RS.030462-0.01"/>
    <s v="030462"/>
    <x v="1"/>
    <x v="3"/>
    <n v="890648"/>
    <s v="ATLÂNTICA 2"/>
    <n v="11.5"/>
    <n v="12.900001"/>
    <n v="8.2841265672043018"/>
    <n v="8.2841265564516124"/>
    <n v="6163.3901579999992"/>
    <n v="269.70231915269761"/>
    <n v="1662280.6194555112"/>
    <n v="1.0752688144895082E-8"/>
  </r>
  <r>
    <s v="03/2021"/>
    <x v="2"/>
    <n v="744"/>
    <s v="EOL.CV.RS.030480-8.01"/>
    <s v="030480"/>
    <x v="1"/>
    <x v="3"/>
    <n v="890650"/>
    <s v="ATLANTICA 5 2LFA"/>
    <n v="12.3"/>
    <n v="13.7"/>
    <n v="8.7037654556451614"/>
    <n v="8.7037654516129042"/>
    <n v="6475.6014960000011"/>
    <n v="269.70231915269761"/>
    <n v="1746484.7413798785"/>
    <n v="4.0322582071405454E-9"/>
  </r>
  <r>
    <s v="03/2021"/>
    <x v="2"/>
    <n v="744"/>
    <s v="EOL.CV.RS.030819-6.01"/>
    <s v="030819"/>
    <x v="1"/>
    <x v="3"/>
    <n v="893442"/>
    <s v="CORREDOR DO SENANDES III"/>
    <n v="13.2"/>
    <n v="13.2"/>
    <n v="9.8603274610215053"/>
    <n v="9.8603274610215053"/>
    <n v="7336.0836309999995"/>
    <n v="185.9977202047605"/>
    <n v="1364494.8305974614"/>
    <n v="0"/>
  </r>
  <r>
    <s v="03/2021"/>
    <x v="2"/>
    <n v="744"/>
    <s v="EOL.CV.RS.030840-4.01"/>
    <s v="030840"/>
    <x v="1"/>
    <x v="3"/>
    <n v="893323"/>
    <s v="CORREDOR SENANDES IV"/>
    <n v="12.9"/>
    <n v="12.9"/>
    <n v="10.794182502688173"/>
    <n v="10.794182502688173"/>
    <n v="8030.8717820000011"/>
    <n v="185.9977202047605"/>
    <n v="1493723.8427087425"/>
    <n v="0"/>
  </r>
  <r>
    <s v="03/2021"/>
    <x v="2"/>
    <n v="744"/>
    <s v="EOL.CV.RS.030842-0.01"/>
    <s v="030842"/>
    <x v="1"/>
    <x v="3"/>
    <n v="893444"/>
    <s v="CORREDOR DO SENANDES II"/>
    <n v="10.6"/>
    <n v="10.6"/>
    <n v="7.8311357217741939"/>
    <n v="7.8311357217741939"/>
    <n v="5826.3649770000002"/>
    <n v="185.9977202047605"/>
    <n v="1083690.6028028619"/>
    <n v="0"/>
  </r>
  <r>
    <s v="03/2021"/>
    <x v="2"/>
    <n v="744"/>
    <s v="EOL.CV.RS.031487-0.01"/>
    <s v="031487"/>
    <x v="1"/>
    <x v="3"/>
    <n v="896787"/>
    <s v="Usina Eólica Coxilha Seca"/>
    <n v="13.2"/>
    <n v="8.2999960000000002"/>
    <n v="9.0061031182795706"/>
    <n v="5.87019565188172"/>
    <n v="4367.4255649999996"/>
    <n v="208.26004308166898"/>
    <n v="909560.23632288235"/>
    <n v="3.1359074663978501"/>
  </r>
  <r>
    <s v="03/2021"/>
    <x v="2"/>
    <n v="744"/>
    <s v="EOL.CV.RS.031510-9.01"/>
    <s v="031510"/>
    <x v="1"/>
    <x v="3"/>
    <n v="896785"/>
    <s v="Usina Eólica Capão do Inglês"/>
    <n v="4.5"/>
    <n v="2.8"/>
    <n v="2.7455684852150539"/>
    <n v="1.7708815752688174"/>
    <n v="1317.5358920000001"/>
    <n v="208.26004308166898"/>
    <n v="274390.08162956522"/>
    <n v="0.97468690994623641"/>
  </r>
  <r>
    <s v="03/2021"/>
    <x v="2"/>
    <n v="744"/>
    <s v="EOL.CV.RS.031647-4.01"/>
    <s v="031647"/>
    <x v="1"/>
    <x v="3"/>
    <n v="907433"/>
    <s v="EOL AURA MANGUEIRA XV"/>
    <n v="8.9"/>
    <n v="7.9000009999999996"/>
    <n v="7.1994711263440854"/>
    <n v="6.6244442903225806"/>
    <n v="4928.5865519999998"/>
    <n v="196.42250197719414"/>
    <n v="968085.30175499246"/>
    <n v="0.57502683602150539"/>
  </r>
  <r>
    <s v="03/2021"/>
    <x v="2"/>
    <n v="744"/>
    <s v="EOL.CV.RS.031696-2.01"/>
    <s v="031696"/>
    <x v="1"/>
    <x v="3"/>
    <n v="910100"/>
    <s v="EOL Aura Mangueira VI"/>
    <n v="13.2"/>
    <n v="12.299999"/>
    <n v="10.686835870967741"/>
    <n v="10.322668920698924"/>
    <n v="7680.0656769999987"/>
    <n v="196.42250197719414"/>
    <n v="1508537.7156255131"/>
    <n v="0.36416695026881735"/>
  </r>
  <r>
    <s v="03/2021"/>
    <x v="2"/>
    <n v="744"/>
    <s v="EOL.CV.RS.031699-7.01"/>
    <s v="031699"/>
    <x v="1"/>
    <x v="3"/>
    <n v="908781"/>
    <s v="EOL AURA MIRIM VIII"/>
    <n v="4.4000000000000004"/>
    <n v="3.2999990000000001"/>
    <n v="3.4291847432795701"/>
    <n v="2.6660220376344084"/>
    <n v="1983.5203959999999"/>
    <n v="196.42250197719414"/>
    <n v="389608.03890511487"/>
    <n v="0.76316270564516175"/>
  </r>
  <r>
    <s v="03/2021"/>
    <x v="2"/>
    <n v="744"/>
    <s v="EOL.CV.RS.031700-4.01"/>
    <s v="031700"/>
    <x v="1"/>
    <x v="3"/>
    <n v="910154"/>
    <s v="Aura Mangueira IV"/>
    <n v="10.1"/>
    <n v="9.7000010000000003"/>
    <n v="8.0852153682795702"/>
    <n v="8.0492187607526873"/>
    <n v="5988.6187579999996"/>
    <n v="196.42250197719414"/>
    <n v="1176299.4798339168"/>
    <n v="3.5996607526881871E-2"/>
  </r>
  <r>
    <s v="03/2021"/>
    <x v="2"/>
    <n v="744"/>
    <s v="EOL.CV.RS.031719-5.01"/>
    <s v="031719"/>
    <x v="1"/>
    <x v="3"/>
    <n v="906776"/>
    <s v="EOL AURA MANGUEIRA XI"/>
    <n v="4.5"/>
    <n v="4.300001"/>
    <n v="3.7776322862903227"/>
    <n v="3.7418592500000001"/>
    <n v="2783.9432820000002"/>
    <n v="196.42250197719414"/>
    <n v="546829.1048130414"/>
    <n v="3.577303629032258E-2"/>
  </r>
  <r>
    <s v="03/2021"/>
    <x v="2"/>
    <n v="744"/>
    <s v="EOL.CV.RS.031805-1.01"/>
    <s v="031805"/>
    <x v="1"/>
    <x v="3"/>
    <n v="904073"/>
    <s v="AURA MANGUEIRA VII"/>
    <n v="11.8"/>
    <n v="9.5999970000000001"/>
    <n v="9.3299583427419357"/>
    <n v="7.8682930255376347"/>
    <n v="5854.0100110000003"/>
    <n v="204.15050665178626"/>
    <n v="1195099.109690279"/>
    <n v="1.4616653172043008"/>
  </r>
  <r>
    <s v="03/2021"/>
    <x v="2"/>
    <n v="744"/>
    <s v="EOL.CV.RS.031806-0.01"/>
    <s v="031806"/>
    <x v="1"/>
    <x v="3"/>
    <n v="904064"/>
    <s v="AURA MIRIM II"/>
    <n v="14.6"/>
    <n v="10.8"/>
    <n v="11.601147200268816"/>
    <n v="8.8957704623655918"/>
    <n v="6618.4532239999999"/>
    <n v="204.15050665178626"/>
    <n v="1351160.5789307482"/>
    <n v="2.705376737903225"/>
  </r>
  <r>
    <s v="03/2021"/>
    <x v="2"/>
    <n v="744"/>
    <s v="EOL.CV.SE.030296-1.01"/>
    <s v="030296"/>
    <x v="1"/>
    <x v="3"/>
    <n v="20033"/>
    <s v="BARRA DOS COQUEIROS (ENERGEN)"/>
    <n v="10.5"/>
    <n v="10"/>
    <n v="6.3736033010752688"/>
    <n v="6.3736033010752688"/>
    <n v="4741.9608559999997"/>
    <n v="315.26145280012776"/>
    <n v="1494957.4685838972"/>
    <n v="0"/>
  </r>
  <r>
    <s v="03/2021"/>
    <x v="2"/>
    <n v="744"/>
    <s v="UFV.RS.BA.034120-7.01"/>
    <s v="034120"/>
    <x v="2"/>
    <x v="4"/>
    <n v="909767"/>
    <s v="ASSURUÁ"/>
    <n v="8.8000000000000007"/>
    <n v="8.6"/>
    <n v="9.7807964610215059"/>
    <n v="9.7807964610215059"/>
    <n v="7276.9125670000003"/>
    <n v="427.76160623087731"/>
    <n v="3112783.8080615769"/>
    <n v="0"/>
  </r>
  <r>
    <s v="03/2021"/>
    <x v="2"/>
    <n v="744"/>
    <s v="UFV.RS.BA.034153-3.01"/>
    <s v="034153"/>
    <x v="2"/>
    <x v="4"/>
    <n v="909768"/>
    <s v="UFV BJL 11"/>
    <n v="5"/>
    <n v="5"/>
    <n v="6.4073543897849463"/>
    <n v="6.4073543897849463"/>
    <n v="4767.0716659999998"/>
    <n v="434.92679226489531"/>
    <n v="2073327.1881902504"/>
    <n v="0"/>
  </r>
  <r>
    <s v="03/2021"/>
    <x v="2"/>
    <n v="744"/>
    <s v="UFV.RS.PB.032926-6.01"/>
    <s v="032926"/>
    <x v="2"/>
    <x v="4"/>
    <n v="909504"/>
    <s v="COREMAS II"/>
    <n v="6.9"/>
    <n v="6.7"/>
    <n v="6.3916591169354833"/>
    <n v="6.3916591169354833"/>
    <n v="4755.3943829999998"/>
    <n v="432.60527198987347"/>
    <n v="2057208.6804768315"/>
    <n v="0"/>
  </r>
  <r>
    <s v="03/2021"/>
    <x v="2"/>
    <n v="744"/>
    <s v="UFV.RS.RN.034184-3.01"/>
    <s v="034184"/>
    <x v="2"/>
    <x v="4"/>
    <n v="910706"/>
    <s v="CENTRAL FOTOVOLTAICA ASSU V LTDA. "/>
    <n v="9.1999999999999993"/>
    <n v="9.1999999999999993"/>
    <n v="7.6847484663978491"/>
    <n v="7.6847484663978491"/>
    <n v="5717.452859"/>
    <n v="427.41192423881341"/>
    <n v="2443707.5282098954"/>
    <n v="0"/>
  </r>
  <r>
    <s v="03/2021"/>
    <x v="2"/>
    <n v="744"/>
    <s v="UTE.AI.AL.030048-9.01"/>
    <s v="030048"/>
    <x v="3"/>
    <x v="5"/>
    <n v="8639"/>
    <s v="BEN BIOENERGIA"/>
    <n v="4.0999999999999996"/>
    <n v="24"/>
    <n v="1.1403615591397849"/>
    <n v="1.1403615591397849"/>
    <n v="848.42899999999997"/>
    <n v="337.83453488910624"/>
    <n v="286628.61660142953"/>
    <n v="0"/>
  </r>
  <r>
    <s v="03/2021"/>
    <x v="2"/>
    <n v="744"/>
    <s v="UTE.AI.GO.029588-4.01"/>
    <s v="029588"/>
    <x v="3"/>
    <x v="6"/>
    <n v="8348"/>
    <s v="BOA VISTA (B VISTA)"/>
    <n v="32.549999999999997"/>
    <n v="22.000000999999997"/>
    <n v="13.282973184139784"/>
    <n v="4.2406785994623659"/>
    <n v="3155.0648780000001"/>
    <n v="324.43870533142052"/>
    <n v="1023625.1642549563"/>
    <n v="9.0422945846774176"/>
  </r>
  <r>
    <s v="03/2021"/>
    <x v="2"/>
    <n v="744"/>
    <s v="UTE.AI.GO.030025-0.01"/>
    <s v="030025"/>
    <x v="3"/>
    <x v="6"/>
    <n v="8654"/>
    <s v="CAÇU (OER CACU)"/>
    <n v="36"/>
    <n v="27"/>
    <n v="0"/>
    <n v="0"/>
    <n v="0"/>
    <n v="341.46085175815841"/>
    <n v="0"/>
    <n v="0"/>
  </r>
  <r>
    <s v="03/2021"/>
    <x v="2"/>
    <n v="744"/>
    <s v="UTE.AI.GO.030033-0.01"/>
    <s v="030033"/>
    <x v="3"/>
    <x v="6"/>
    <n v="8658"/>
    <s v="CACHOEIRA DOURADA LER 2010"/>
    <n v="21.9"/>
    <n v="15"/>
    <n v="10.119753646505377"/>
    <n v="6.9313381155913971"/>
    <n v="5156.9155579999997"/>
    <n v="339.44177720613334"/>
    <n v="1750472.5819094786"/>
    <n v="3.188415530913979"/>
  </r>
  <r>
    <s v="03/2021"/>
    <x v="2"/>
    <n v="744"/>
    <s v="UTE.AI.GO.030039-0.01"/>
    <s v="030039"/>
    <x v="3"/>
    <x v="6"/>
    <n v="8655"/>
    <s v="AGUA EMENDADA"/>
    <n v="24.5"/>
    <n v="27"/>
    <n v="0"/>
    <n v="0"/>
    <n v="0"/>
    <n v="335.63362464574243"/>
    <n v="0"/>
    <n v="0"/>
  </r>
  <r>
    <s v="03/2021"/>
    <x v="2"/>
    <n v="744"/>
    <s v="UTE.AI.GO.030355-0.01"/>
    <s v="030355"/>
    <x v="3"/>
    <x v="6"/>
    <n v="8885"/>
    <s v="CODORA"/>
    <n v="20.100000000000001"/>
    <n v="16.200002999999999"/>
    <n v="12.011381545698926"/>
    <n v="12.011381545698926"/>
    <n v="8936.4678700000004"/>
    <n v="302.17122606935601"/>
    <n v="2700343.4530073064"/>
    <n v="0"/>
  </r>
  <r>
    <s v="03/2021"/>
    <x v="2"/>
    <n v="744"/>
    <s v="UTE.AI.MG.028219-7.01"/>
    <s v="028219"/>
    <x v="3"/>
    <x v="6"/>
    <n v="8301"/>
    <s v="DELTA"/>
    <n v="40.9"/>
    <n v="25.400004000000003"/>
    <n v="44.165713411290326"/>
    <n v="0"/>
    <n v="0"/>
    <n v="226.25163757085627"/>
    <n v="0"/>
    <n v="44.165713411290326"/>
  </r>
  <r>
    <s v="03/2021"/>
    <x v="2"/>
    <n v="744"/>
    <s v="UTE.AI.MS.029193-5.01"/>
    <s v="029193"/>
    <x v="3"/>
    <x v="6"/>
    <n v="8838"/>
    <s v="ELDORADO"/>
    <n v="17.899999999999999"/>
    <n v="47.423777000000001"/>
    <n v="2.045451114247312"/>
    <n v="0.25447491263440858"/>
    <n v="189.32933499999999"/>
    <n v="308.1598720689156"/>
    <n v="58343.703652492863"/>
    <n v="1.7909762016129034"/>
  </r>
  <r>
    <s v="03/2021"/>
    <x v="2"/>
    <n v="744"/>
    <s v="UTE.AI.MS.029670-8.01"/>
    <s v="029670"/>
    <x v="3"/>
    <x v="6"/>
    <n v="8469"/>
    <s v="ANGÉLICA"/>
    <n v="37.799999999999997"/>
    <n v="25"/>
    <n v="14.843335755376343"/>
    <n v="13.669520672043012"/>
    <n v="10170.123380000001"/>
    <n v="343.18005938004831"/>
    <n v="3490183.5454508178"/>
    <n v="1.1738150833333312"/>
  </r>
  <r>
    <s v="03/2021"/>
    <x v="2"/>
    <n v="744"/>
    <s v="UTE.AI.MS.030037-3.01"/>
    <s v="030037"/>
    <x v="3"/>
    <x v="6"/>
    <n v="8652"/>
    <s v="COSTA RICA (BRENCO)"/>
    <n v="32.299999999999997"/>
    <n v="27"/>
    <n v="0.17311677419354837"/>
    <n v="0.17311677419354837"/>
    <n v="128.79888"/>
    <n v="333.47173367685798"/>
    <n v="42950.78580923759"/>
    <n v="0"/>
  </r>
  <r>
    <s v="03/2021"/>
    <x v="2"/>
    <n v="744"/>
    <s v="UTE.AI.MS.030104-3.01"/>
    <s v="030104"/>
    <x v="3"/>
    <x v="6"/>
    <n v="8681"/>
    <s v="CAARAPÓ MS"/>
    <n v="24.7"/>
    <n v="15.299999"/>
    <n v="1.6397849462365591E-7"/>
    <n v="0"/>
    <n v="0"/>
    <n v="224.6798650535508"/>
    <n v="0"/>
    <n v="1.6397849462365591E-7"/>
  </r>
  <r>
    <s v="03/2021"/>
    <x v="2"/>
    <n v="744"/>
    <s v="UTE.AI.MS.030115-9.01"/>
    <s v="030115"/>
    <x v="3"/>
    <x v="6"/>
    <n v="893482"/>
    <s v="AMANDINA"/>
    <n v="19.600000000000001"/>
    <n v="9.9999920000000007"/>
    <n v="12.470506518817205"/>
    <n v="0"/>
    <n v="0"/>
    <n v="225.73328705982999"/>
    <n v="0"/>
    <n v="12.470506518817205"/>
  </r>
  <r>
    <s v="03/2021"/>
    <x v="2"/>
    <n v="744"/>
    <s v="UTE.AI.MT.030038-1.01"/>
    <s v="030038"/>
    <x v="3"/>
    <x v="6"/>
    <n v="8651"/>
    <s v="ALTO TAQUARI"/>
    <n v="22.2"/>
    <n v="27"/>
    <n v="2.7419564516129032E-2"/>
    <n v="2.7419564516129032E-2"/>
    <n v="20.400155999999999"/>
    <n v="331.17881901288968"/>
    <n v="6756.0995717587148"/>
    <n v="0"/>
  </r>
  <r>
    <s v="03/2021"/>
    <x v="2"/>
    <n v="744"/>
    <s v="UTE.AI.RN.028605-2.01"/>
    <s v="028605"/>
    <x v="3"/>
    <x v="6"/>
    <n v="8764"/>
    <s v="BAÍA FORMOSA"/>
    <n v="9.1"/>
    <n v="11.000000999999999"/>
    <n v="0"/>
    <n v="0"/>
    <n v="0"/>
    <n v="330.95199440059707"/>
    <n v="0"/>
    <n v="0"/>
  </r>
  <r>
    <s v="03/2021"/>
    <x v="2"/>
    <n v="744"/>
    <s v="UTE.AI.SP.027913-7.01"/>
    <s v="027913"/>
    <x v="3"/>
    <x v="6"/>
    <n v="8791"/>
    <s v="ALCÍDIA"/>
    <n v="0"/>
    <n v="11.7"/>
    <n v="0"/>
    <n v="0"/>
    <n v="0"/>
    <n v="308.1598720689156"/>
    <n v="0"/>
    <n v="0"/>
  </r>
  <r>
    <s v="03/2021"/>
    <x v="2"/>
    <n v="744"/>
    <s v="UTE.AI.SP.028051-8.01"/>
    <s v="028051"/>
    <x v="3"/>
    <x v="6"/>
    <n v="8637"/>
    <s v="DECASA"/>
    <n v="0"/>
    <n v="16"/>
    <n v="0"/>
    <n v="0"/>
    <n v="0"/>
    <n v="338.98195107437198"/>
    <n v="0"/>
    <n v="0"/>
  </r>
  <r>
    <s v="03/2021"/>
    <x v="2"/>
    <n v="744"/>
    <s v="UTE.AI.SP.028094-1.01"/>
    <s v="028094"/>
    <x v="3"/>
    <x v="6"/>
    <n v="8352"/>
    <s v="COLORADO"/>
    <n v="22.6"/>
    <n v="8.8999989999999993"/>
    <n v="5.734648387096775"/>
    <n v="2.2583346962365591"/>
    <n v="1680.201014"/>
    <n v="323.33674200813238"/>
    <n v="543270.72178552044"/>
    <n v="3.476313690860215"/>
  </r>
  <r>
    <s v="03/2021"/>
    <x v="2"/>
    <n v="744"/>
    <s v="UTE.AI.SP.028221-9.01"/>
    <s v="028221"/>
    <x v="3"/>
    <x v="6"/>
    <n v="8400"/>
    <s v="COSTA PINTO"/>
    <n v="23.3"/>
    <n v="18.999997"/>
    <n v="1.861390322580645"/>
    <n v="1.5178716720430108"/>
    <n v="1129.2965240000001"/>
    <n v="341.94386579635915"/>
    <n v="386156.01904695091"/>
    <n v="0.3435186505376342"/>
  </r>
  <r>
    <s v="03/2021"/>
    <x v="2"/>
    <n v="744"/>
    <s v="UTE.AI.SP.028458-0.01"/>
    <s v="028458"/>
    <x v="3"/>
    <x v="6"/>
    <n v="8719"/>
    <s v="CEVASA"/>
    <n v="12.9"/>
    <n v="7"/>
    <n v="0.88011451612903224"/>
    <n v="0.47758151881720429"/>
    <n v="355.32065"/>
    <n v="289.68026871956414"/>
    <n v="102929.3813736102"/>
    <n v="0.40253299731182796"/>
  </r>
  <r>
    <s v="03/2021"/>
    <x v="2"/>
    <n v="744"/>
    <s v="UTE.AI.SP.029665-1.01"/>
    <s v="029665"/>
    <x v="3"/>
    <x v="6"/>
    <n v="8649"/>
    <s v="BONFIM"/>
    <n v="24.1"/>
    <n v="31"/>
    <n v="1.129032258064516E-3"/>
    <n v="1.1290336021505375E-3"/>
    <n v="0.84000099999999989"/>
    <n v="330.71165163051677"/>
    <n v="277.79811808128568"/>
    <n v="0"/>
  </r>
  <r>
    <s v="03/2021"/>
    <x v="2"/>
    <n v="744"/>
    <s v="UTE.AI.SP.029713-5.01"/>
    <s v="029713"/>
    <x v="3"/>
    <x v="6"/>
    <n v="8499"/>
    <s v="COCAL II"/>
    <n v="34.6"/>
    <n v="22"/>
    <n v="32.567792844086021"/>
    <n v="25.623413954301075"/>
    <n v="19063.819982000001"/>
    <n v="344.04853062963065"/>
    <n v="6558879.2529948922"/>
    <n v="6.9443788897849448"/>
  </r>
  <r>
    <s v="03/2021"/>
    <x v="2"/>
    <n v="744"/>
    <s v="UTE.AI.SP.030024-1.01"/>
    <s v="030024"/>
    <x v="3"/>
    <x v="6"/>
    <n v="8650"/>
    <s v="CONQUISTA DO PONTAL"/>
    <n v="31.7"/>
    <n v="22"/>
    <n v="18.016685615591395"/>
    <n v="0"/>
    <n v="0"/>
    <n v="341.46521921466115"/>
    <n v="0"/>
    <n v="18.016685615591395"/>
  </r>
  <r>
    <s v="03/2021"/>
    <x v="2"/>
    <n v="744"/>
    <s v="UTE.AI.SP.030036-5.01"/>
    <s v="030036"/>
    <x v="3"/>
    <x v="6"/>
    <n v="8498"/>
    <s v="CLEALCO"/>
    <n v="15.4"/>
    <n v="12.599965000000001"/>
    <n v="0"/>
    <n v="0"/>
    <n v="0"/>
    <n v="342.6741554382823"/>
    <n v="0"/>
    <n v="0"/>
  </r>
  <r>
    <s v="03/2021"/>
    <x v="2"/>
    <n v="744"/>
    <s v="UTE.AI.SP.030047-0.01"/>
    <s v="030047"/>
    <x v="3"/>
    <x v="6"/>
    <n v="8648"/>
    <s v="BARRA (BIO BARRA)"/>
    <n v="42.1"/>
    <n v="34"/>
    <n v="0"/>
    <n v="0"/>
    <n v="0"/>
    <n v="341.15428639193783"/>
    <n v="0"/>
    <n v="0"/>
  </r>
  <r>
    <s v="03/2021"/>
    <x v="2"/>
    <n v="744"/>
    <s v="UTE.AI.SP.030453-0.01"/>
    <s v="030453"/>
    <x v="3"/>
    <x v="6"/>
    <n v="8964"/>
    <s v="DA PEDRA"/>
    <n v="25.4"/>
    <n v="24.4"/>
    <n v="0.45477797580645157"/>
    <n v="0.43687332795698924"/>
    <n v="325.03375599999998"/>
    <n v="290.63921029877366"/>
    <n v="94467.554164284287"/>
    <n v="1.7904647849462357E-2"/>
  </r>
  <r>
    <s v="03/2021"/>
    <x v="2"/>
    <n v="744"/>
    <s v="UTE.GN.RJ.030769-6.01"/>
    <s v="030769"/>
    <x v="4"/>
    <x v="7"/>
    <n v="888068"/>
    <s v="UTE BAIXADA FLUMINENSE"/>
    <n v="430.2"/>
    <n v="416.4"/>
    <n v="323.23015536962367"/>
    <n v="0"/>
    <n v="0"/>
    <n v="195.81167026581571"/>
    <n v="0"/>
    <n v="323.23015536962367"/>
  </r>
  <r>
    <s v="03/2021"/>
    <x v="2"/>
    <n v="744"/>
    <s v="UTE.PE.BA.028615-0.01"/>
    <s v="028615"/>
    <x v="5"/>
    <x v="8"/>
    <n v="8760"/>
    <s v="BAHIA I"/>
    <n v="19"/>
    <n v="4.9999989999999999"/>
    <n v="1.8259026330645163"/>
    <n v="0"/>
    <n v="0"/>
    <n v="331.67302271083804"/>
    <n v="0"/>
    <n v="1.8259026330645163"/>
  </r>
  <r>
    <s v="03/2021"/>
    <x v="2"/>
    <n v="744"/>
    <s v="UTE.PE.BA.029554-0.01"/>
    <s v="029554"/>
    <x v="5"/>
    <x v="8"/>
    <n v="8420"/>
    <s v="CAMAÇARI MURICY I "/>
    <n v="101.4"/>
    <n v="101.000001"/>
    <n v="13.653751198924731"/>
    <n v="4.0316443037634411"/>
    <n v="2999.5433620000003"/>
    <n v="323.84267089436815"/>
    <n v="971380.13381355267"/>
    <n v="9.6221068951612896"/>
  </r>
  <r>
    <s v="03/2021"/>
    <x v="2"/>
    <n v="744"/>
    <s v="UTE.PE.BA.029555-8.01"/>
    <s v="029555"/>
    <x v="5"/>
    <x v="8"/>
    <n v="8421"/>
    <s v="CAMAÇARI PÓLO DE APOIO I (AREMBEPE)"/>
    <n v="101.4"/>
    <n v="101.000001"/>
    <n v="3.8500515806451614"/>
    <n v="3.8480989341397849"/>
    <n v="2862.9856070000001"/>
    <n v="323.55356867366203"/>
    <n v="926329.21020618046"/>
    <n v="1.9526465053763297E-3"/>
  </r>
  <r>
    <s v="03/2021"/>
    <x v="2"/>
    <n v="744"/>
    <s v="UTE.PE.PB.000612-2.01"/>
    <s v="000612"/>
    <x v="5"/>
    <x v="8"/>
    <n v="8574"/>
    <s v="CAMPINA GRANDE"/>
    <n v="123.6"/>
    <n v="119.00000300000001"/>
    <n v="0"/>
    <n v="0"/>
    <n v="0"/>
    <n v="309.27418696476337"/>
    <n v="0"/>
    <n v="0"/>
  </r>
  <r>
    <s v="03/2021"/>
    <x v="2"/>
    <n v="744"/>
    <s v="UTE.PE.RJ.029587-6.01"/>
    <s v="029587"/>
    <x v="7"/>
    <x v="10"/>
    <n v="8770"/>
    <s v="DO ATLÂNTICO PIE"/>
    <n v="201.50399999999999"/>
    <n v="200.000001"/>
    <n v="188.93815468951613"/>
    <n v="188.93815473118281"/>
    <n v="140569.98712000001"/>
    <n v="328.9811836859385"/>
    <n v="46244880.75345473"/>
    <n v="0"/>
  </r>
  <r>
    <s v="03/2021"/>
    <x v="2"/>
    <n v="744"/>
    <s v="UFV.RS.BA.034158-4.01"/>
    <s v="034158"/>
    <x v="2"/>
    <x v="4"/>
    <n v="910684"/>
    <s v="BJL 4 SOLAR S.A."/>
    <n v="5"/>
    <n v="5"/>
    <n v="6.2887363239247307"/>
    <n v="6.2887363239247307"/>
    <n v="4678.8198249999996"/>
    <n v="423.40568685527523"/>
    <n v="1981038.9216762036"/>
    <n v="0"/>
  </r>
  <r>
    <s v="03/2021"/>
    <x v="2"/>
    <n v="744"/>
    <s v="UTE.GN.RJ.027952-8.01"/>
    <s v="027952"/>
    <x v="4"/>
    <x v="7"/>
    <n v="8407"/>
    <s v="BARBOSA LIMA SOBRINHO"/>
    <n v="343"/>
    <n v="277.99999700000001"/>
    <n v="220.42200508467741"/>
    <n v="179.90873057123653"/>
    <n v="133852.09554499999"/>
    <n v="319.33458364175425"/>
    <n v="42743603.200438879"/>
    <n v="40.513274513440855"/>
  </r>
  <r>
    <s v="03/2021"/>
    <x v="2"/>
    <n v="744"/>
    <s v="EOL.CV.CE.030336-4.01"/>
    <s v="030336"/>
    <x v="1"/>
    <x v="3"/>
    <n v="20066"/>
    <s v="EMBUACA"/>
    <n v="11.14"/>
    <n v="11"/>
    <n v="3.8374795147849459"/>
    <n v="3.8374795147849459"/>
    <n v="2855.0847589999998"/>
    <n v="312.30523065255932"/>
    <n v="891657.90419210168"/>
    <n v="0"/>
  </r>
  <r>
    <s v="03/2021"/>
    <x v="2"/>
    <n v="744"/>
    <s v="EOL.CV.RN.031801-9.01"/>
    <s v="031801"/>
    <x v="1"/>
    <x v="3"/>
    <n v="908867"/>
    <s v="Aroeira"/>
    <n v="11.3"/>
    <n v="11.300003"/>
    <n v="7.2712091948924735"/>
    <n v="7.2712091908602154"/>
    <n v="5409.779638"/>
    <n v="179.02921380412155"/>
    <n v="968508.59544468531"/>
    <n v="4.0322582071405454E-9"/>
  </r>
  <r>
    <s v="03/2021"/>
    <x v="2"/>
    <n v="744"/>
    <s v="EOL.CV.RS.031646-6.01"/>
    <s v="031646"/>
    <x v="1"/>
    <x v="3"/>
    <n v="908552"/>
    <s v="EOL AURA MANGUEIRA XIII"/>
    <n v="7.4"/>
    <n v="6.0000030000000004"/>
    <n v="5.7975167056451609"/>
    <n v="4.8727427755376338"/>
    <n v="3625.3206249999994"/>
    <n v="196.43894175807606"/>
    <n v="712154.14710872679"/>
    <n v="0.92477393010752651"/>
  </r>
  <r>
    <s v="03/2021"/>
    <x v="2"/>
    <n v="744"/>
    <s v="EOL.CV.RS.031705-5.01"/>
    <s v="031705"/>
    <x v="1"/>
    <x v="3"/>
    <n v="909376"/>
    <s v="EOL AURA MANGUEIRA XVII"/>
    <n v="7.3"/>
    <n v="5.8"/>
    <n v="5.6750192298387097"/>
    <n v="4.6739514018817205"/>
    <n v="3477.4198430000001"/>
    <n v="196.42250197719414"/>
    <n v="683043.5059872017"/>
    <n v="1.0010678279569893"/>
  </r>
  <r>
    <s v="03/2021"/>
    <x v="2"/>
    <n v="744"/>
    <s v="EOL.CV.RS.031653-9.01"/>
    <s v="031653"/>
    <x v="1"/>
    <x v="3"/>
    <n v="908779"/>
    <s v="EOL AURA MANGUEIRA XII"/>
    <n v="7.5"/>
    <n v="6.9000050000000002"/>
    <n v="6.0409254287634404"/>
    <n v="5.7610727096774195"/>
    <n v="4286.238096"/>
    <n v="196.42250197719414"/>
    <n v="841913.61088628485"/>
    <n v="0.27985271908602088"/>
  </r>
  <r>
    <s v="03/2021"/>
    <x v="2"/>
    <n v="744"/>
    <s v="EOL.CV.RS.031663-6.01"/>
    <s v="031663"/>
    <x v="1"/>
    <x v="3"/>
    <n v="906777"/>
    <s v="EOL AURA MIRIM IV"/>
    <n v="7.5"/>
    <n v="6.0000030000000004"/>
    <n v="6.0993018413978497"/>
    <n v="5.0580379032258058"/>
    <n v="3763.1801999999993"/>
    <n v="196.45538153895799"/>
    <n v="739297.00199085206"/>
    <n v="1.0412639381720437"/>
  </r>
  <r>
    <s v="03/2021"/>
    <x v="2"/>
    <n v="744"/>
    <s v="EOL.CV.RS.031701-2.01"/>
    <s v="031701"/>
    <x v="1"/>
    <x v="3"/>
    <n v="908908"/>
    <s v="EOL AURA MIRIM VI"/>
    <n v="4.4000000000000004"/>
    <n v="3.3999990000000002"/>
    <n v="3.5283938830645165"/>
    <n v="2.8262780309139783"/>
    <n v="2102.7508549999998"/>
    <n v="196.42250197719414"/>
    <n v="413027.58397378412"/>
    <n v="0.70211585215053818"/>
  </r>
  <r>
    <s v="03/2021"/>
    <x v="2"/>
    <n v="744"/>
    <s v="EOL.CV.CE.031644-0.01"/>
    <s v="031644"/>
    <x v="1"/>
    <x v="3"/>
    <n v="908869"/>
    <s v="BONS VENTOS CACIMBAS 2"/>
    <n v="10.1"/>
    <n v="9.3000000000000007"/>
    <n v="7.0099053051075275"/>
    <n v="7.0099053158602151"/>
    <n v="5215.3695550000002"/>
    <n v="199.87485596239759"/>
    <n v="1042421.2385962986"/>
    <n v="0"/>
  </r>
  <r>
    <s v="03/2021"/>
    <x v="2"/>
    <n v="744"/>
    <s v="EOL.CV.CE.031627-0.01"/>
    <s v="031627"/>
    <x v="1"/>
    <x v="3"/>
    <n v="908870"/>
    <s v="BONS VENTOS CACIMBAS 3"/>
    <n v="6"/>
    <n v="6.0000030000000004"/>
    <n v="4.8285919408602149"/>
    <n v="4.8285918709677418"/>
    <n v="3592.4723519999998"/>
    <n v="199.87485596239759"/>
    <n v="718044.89390489564"/>
    <n v="6.9892473553037602E-8"/>
  </r>
  <r>
    <s v="03/2021"/>
    <x v="2"/>
    <n v="744"/>
    <s v="EOL.CV.CE.031621-0.01"/>
    <s v="031621"/>
    <x v="1"/>
    <x v="3"/>
    <n v="908891"/>
    <s v="BONS VENTOS CACIMBAS 4"/>
    <n v="4.3"/>
    <n v="4.300001"/>
    <n v="3.8905101693548385"/>
    <n v="3.8905101895161289"/>
    <n v="2894.539581"/>
    <n v="199.87485596239759"/>
    <n v="578545.68182983366"/>
    <n v="0"/>
  </r>
  <r>
    <s v="03/2021"/>
    <x v="2"/>
    <n v="744"/>
    <s v="EOL.CV.CE.031579-6.01"/>
    <s v="031579"/>
    <x v="1"/>
    <x v="3"/>
    <n v="908892"/>
    <s v="BONS VENTOS CACIMBAS 5"/>
    <n v="9.6999999999999993"/>
    <n v="9.1999960000000005"/>
    <n v="7.6939768938172044"/>
    <n v="7.693976935483871"/>
    <n v="5724.3188399999999"/>
    <n v="199.87485596239759"/>
    <n v="1144147.4036278389"/>
    <n v="0"/>
  </r>
  <r>
    <s v="03/2021"/>
    <x v="2"/>
    <n v="744"/>
    <s v="EOL.CV.CE.031611-3.01"/>
    <s v="031611"/>
    <x v="1"/>
    <x v="3"/>
    <n v="908893"/>
    <s v="BONS VENTOS CACIMBAS 7"/>
    <n v="6.5"/>
    <n v="6.5"/>
    <n v="4.5276706706989254"/>
    <n v="4.5276705094086021"/>
    <n v="3368.586859"/>
    <n v="199.87485596239759"/>
    <n v="673295.81323945033"/>
    <n v="1.6129032278464581E-7"/>
  </r>
  <r>
    <s v="03/2021"/>
    <x v="2"/>
    <n v="744"/>
    <s v="EOL.CV.BA.031607-5.01"/>
    <s v="031607"/>
    <x v="1"/>
    <x v="3"/>
    <n v="898006"/>
    <s v="EOL BANDA DE COURO"/>
    <n v="12.8"/>
    <n v="12.5"/>
    <n v="8.1027769623655903"/>
    <n v="8.1027769610215064"/>
    <n v="6028.4660590000003"/>
    <n v="200.23653114179987"/>
    <n v="1207119.131760237"/>
    <n v="1.3440852540874383E-9"/>
  </r>
  <r>
    <s v="03/2021"/>
    <x v="2"/>
    <n v="744"/>
    <s v="EOL.CV.RN.031651-2.01"/>
    <s v="031651"/>
    <x v="1"/>
    <x v="3"/>
    <n v="908894"/>
    <s v="Cabeço Vermelho"/>
    <n v="15.2"/>
    <n v="13.599999"/>
    <n v="11.520695450268816"/>
    <n v="10.685275012096774"/>
    <n v="7949.8446089999998"/>
    <n v="196.81705671836025"/>
    <n v="1564665.0173117034"/>
    <n v="0.83542043817204259"/>
  </r>
  <r>
    <s v="03/2021"/>
    <x v="2"/>
    <n v="744"/>
    <s v="EOL.CV.CE.032011-0.01"/>
    <s v="032011"/>
    <x v="1"/>
    <x v="3"/>
    <n v="905233"/>
    <s v="EOL Cacimbas 1"/>
    <n v="10.199999999999999"/>
    <n v="9.9000029999999999"/>
    <n v="3.7922585913978493"/>
    <n v="3.792258627688172"/>
    <n v="2821.440419"/>
    <n v="260.08192266278701"/>
    <n v="733805.64885201934"/>
    <n v="0"/>
  </r>
  <r>
    <s v="03/2021"/>
    <x v="2"/>
    <n v="744"/>
    <s v="EOL.CV.MA.033682-3.01"/>
    <s v="033682"/>
    <x v="1"/>
    <x v="3"/>
    <n v="908976"/>
    <s v="EOL DELTA 3 I"/>
    <n v="15.4"/>
    <n v="12.399998999999999"/>
    <n v="6.0643020618279575"/>
    <n v="6.0643020860215051"/>
    <n v="4511.8407520000001"/>
    <n v="257.77473275983317"/>
    <n v="1163038.5441017246"/>
    <n v="0"/>
  </r>
  <r>
    <s v="03/2021"/>
    <x v="2"/>
    <n v="744"/>
    <s v="EOL.CV.MA.033683-1.01"/>
    <s v="033683"/>
    <x v="1"/>
    <x v="3"/>
    <n v="908981"/>
    <s v="EOL DELTA 3 II"/>
    <n v="14.9"/>
    <n v="12.699999"/>
    <n v="6.4268372298387098"/>
    <n v="6.4268372002688174"/>
    <n v="4781.5668770000002"/>
    <n v="257.77473275983317"/>
    <n v="1232567.1238919452"/>
    <n v="2.9569892704071257E-8"/>
  </r>
  <r>
    <s v="03/2021"/>
    <x v="2"/>
    <n v="744"/>
    <s v="EOL.CV.MA.033684-0.01"/>
    <s v="033684"/>
    <x v="1"/>
    <x v="3"/>
    <n v="908978"/>
    <s v="EOL DELTA 3 III"/>
    <n v="15.7"/>
    <n v="12.8"/>
    <n v="5.6602891532258059"/>
    <n v="5.6602891088709679"/>
    <n v="4211.2550970000002"/>
    <n v="257.76040238776517"/>
    <n v="1085494.8083602472"/>
    <n v="4.4354837833667767E-8"/>
  </r>
  <r>
    <s v="03/2021"/>
    <x v="2"/>
    <n v="744"/>
    <s v="EOL.CV.MA.033675-0.01"/>
    <s v="033675"/>
    <x v="1"/>
    <x v="3"/>
    <n v="909012"/>
    <s v="EOL DELTA 3 V"/>
    <n v="17.3"/>
    <n v="12.8"/>
    <n v="7.5530366424731188"/>
    <n v="7.553036526881721"/>
    <n v="5619.4591760000003"/>
    <n v="257.74607201569717"/>
    <n v="1448393.5294665664"/>
    <n v="1.1559139786323193E-7"/>
  </r>
  <r>
    <s v="03/2021"/>
    <x v="2"/>
    <n v="744"/>
    <s v="EOL.CV.MA.033673-4.01"/>
    <s v="033673"/>
    <x v="1"/>
    <x v="3"/>
    <n v="909011"/>
    <s v="EOL DELTA 3 VI"/>
    <n v="17.3"/>
    <n v="12.8"/>
    <n v="6.9491518669354839"/>
    <n v="6.949151840053764"/>
    <n v="5170.1689690000003"/>
    <n v="257.76040238776517"/>
    <n v="1332664.8338621771"/>
    <n v="2.6881719751018148E-8"/>
  </r>
  <r>
    <s v="03/2021"/>
    <x v="2"/>
    <n v="744"/>
    <s v="EOL.CV.MA.033680-7.01"/>
    <s v="033680"/>
    <x v="1"/>
    <x v="3"/>
    <n v="908946"/>
    <s v="EOL DELTA 3 VII"/>
    <n v="18.3"/>
    <n v="13.500004000000001"/>
    <n v="7.8809123010752691"/>
    <n v="7.8809122634408597"/>
    <n v="5863.3987239999997"/>
    <n v="257.73174164362905"/>
    <n v="1511183.9650875521"/>
    <n v="3.7634409118352346E-8"/>
  </r>
  <r>
    <s v="03/2021"/>
    <x v="2"/>
    <n v="744"/>
    <s v="EOL.CV.MA.033685-8.01"/>
    <s v="033685"/>
    <x v="1"/>
    <x v="3"/>
    <n v="908979"/>
    <s v="EOL DELTA 3 IV"/>
    <n v="18.100000000000001"/>
    <n v="13.200005000000001"/>
    <n v="8.7750767311827964"/>
    <n v="8.7750767513440859"/>
    <n v="6528.6571029999996"/>
    <n v="257.74607201569717"/>
    <n v="1682735.7238356308"/>
    <n v="0"/>
  </r>
  <r>
    <s v="03/2021"/>
    <x v="2"/>
    <n v="744"/>
    <s v="EOL.CV.BA.031355-6.01"/>
    <s v="031355"/>
    <x v="1"/>
    <x v="3"/>
    <n v="896468"/>
    <s v="Esperança"/>
    <n v="14.7"/>
    <n v="14.7"/>
    <n v="15.005487897849461"/>
    <n v="15.005487897849461"/>
    <n v="11164.082995999999"/>
    <n v="171.22287848093774"/>
    <n v="1911546.4261752111"/>
    <n v="0"/>
  </r>
  <r>
    <s v="03/2021"/>
    <x v="2"/>
    <n v="744"/>
    <s v="EOL.CV.RN.032354-3.01"/>
    <s v="032354"/>
    <x v="1"/>
    <x v="3"/>
    <n v="909500"/>
    <s v="EOL Esperança do Nordeste"/>
    <n v="9.1"/>
    <n v="9.1"/>
    <n v="9.0585454771505365"/>
    <n v="9.0585454771505365"/>
    <n v="6739.5578349999987"/>
    <n v="224.23972499774504"/>
    <n v="1511276.5955267977"/>
    <n v="0"/>
  </r>
  <r>
    <s v="03/2021"/>
    <x v="2"/>
    <n v="744"/>
    <s v="EOL.CV.CE.030920-6.01"/>
    <s v="030920"/>
    <x v="1"/>
    <x v="3"/>
    <n v="889870"/>
    <s v="EOL GOIABEIRA"/>
    <n v="11.8"/>
    <n v="8.6999999999999993"/>
    <n v="7.966125356182796"/>
    <n v="7.9661254395161292"/>
    <n v="5926.7973270000002"/>
    <n v="197.64419156726112"/>
    <n v="1171397.0662779191"/>
    <n v="0"/>
  </r>
  <r>
    <s v="03/2021"/>
    <x v="2"/>
    <n v="744"/>
    <s v="EOL.CV.RN.030702-5.01"/>
    <s v="030702"/>
    <x v="1"/>
    <x v="3"/>
    <n v="909501"/>
    <s v="EOL Maria Helena"/>
    <n v="12"/>
    <n v="12"/>
    <n v="9.4982496559139786"/>
    <n v="9.4982496559139786"/>
    <n v="7066.6977440000001"/>
    <n v="224.23972499774504"/>
    <n v="1584634.3587567452"/>
    <n v="0"/>
  </r>
  <r>
    <s v="03/2021"/>
    <x v="2"/>
    <n v="744"/>
    <s v="EOL.CV.CE.030582-0.01"/>
    <s v="030582"/>
    <x v="1"/>
    <x v="3"/>
    <n v="904193"/>
    <s v="EOL Ventos do Morro do Chapéu"/>
    <n v="14.1"/>
    <n v="13.100002999999999"/>
    <n v="9.4216378709677411"/>
    <n v="9.0738250833333343"/>
    <n v="6750.925862000001"/>
    <n v="266.50584722199898"/>
    <n v="1799161.2163852139"/>
    <n v="0.3478127876344082"/>
  </r>
  <r>
    <s v="03/2021"/>
    <x v="2"/>
    <n v="744"/>
    <s v="EOL.CV.CE.030596-0.01"/>
    <s v="030596"/>
    <x v="1"/>
    <x v="3"/>
    <n v="904195"/>
    <s v=" EOL Ventos do Parazinho"/>
    <n v="15.5"/>
    <n v="14.000000999999999"/>
    <n v="7.4380978750000004"/>
    <n v="6.964179981182796"/>
    <n v="5181.3499060000004"/>
    <n v="266.34602362546406"/>
    <n v="1380031.944475272"/>
    <n v="0.47391789381720417"/>
  </r>
  <r>
    <s v="03/2021"/>
    <x v="2"/>
    <n v="744"/>
    <s v="EOL.CV.CE.030926-5.01"/>
    <s v="030926"/>
    <x v="1"/>
    <x v="3"/>
    <n v="889890"/>
    <s v="EOL PITOMBEIRA"/>
    <n v="14.8"/>
    <n v="12.199999"/>
    <n v="11.776825045698926"/>
    <n v="11.776825079301075"/>
    <n v="8761.9578590000001"/>
    <n v="197.64419156726112"/>
    <n v="1731750.0775884651"/>
    <n v="0"/>
  </r>
  <r>
    <s v="03/2021"/>
    <x v="2"/>
    <n v="744"/>
    <s v="EOL.CV.PI.030639-8.01"/>
    <s v="030639"/>
    <x v="1"/>
    <x v="3"/>
    <n v="905213"/>
    <s v="EOL PORTO DO DELTA"/>
    <n v="17.8"/>
    <n v="12.700001"/>
    <n v="8.8711748575268832"/>
    <n v="8.8711749327957001"/>
    <n v="6600.1541500000012"/>
    <n v="193.10166623904607"/>
    <n v="1274500.7637995551"/>
    <n v="0"/>
  </r>
  <r>
    <s v="03/2021"/>
    <x v="2"/>
    <n v="744"/>
    <s v="EOL.CV.RN.032356-0.01"/>
    <s v="032356"/>
    <x v="1"/>
    <x v="3"/>
    <n v="909585"/>
    <s v="EOL Potiguar"/>
    <n v="11.5"/>
    <n v="11.3"/>
    <n v="10.207712069892473"/>
    <n v="10.207712069892473"/>
    <n v="7594.5377799999997"/>
    <n v="224.23972499774504"/>
    <n v="1702997.0632721852"/>
    <n v="0"/>
  </r>
  <r>
    <s v="03/2021"/>
    <x v="2"/>
    <n v="744"/>
    <s v="EOL.CV.BA.034736-1.01"/>
    <s v="034736"/>
    <x v="1"/>
    <x v="3"/>
    <n v="910715"/>
    <s v="EOL VENTOS DE SANTA APARECIDA "/>
    <n v="15.4"/>
    <n v="15.2"/>
    <n v="13.844738159946235"/>
    <n v="13.844738159946235"/>
    <n v="10300.485191"/>
    <n v="281.2406856183116"/>
    <n v="2896915.5173181053"/>
    <n v="0"/>
  </r>
  <r>
    <s v="03/2021"/>
    <x v="2"/>
    <n v="744"/>
    <s v="EOL.CV.BA.034742-6.01"/>
    <s v="034742"/>
    <x v="1"/>
    <x v="3"/>
    <n v="910716"/>
    <s v="VENTOS DE SANTA AURORA"/>
    <n v="14.1"/>
    <n v="13.9"/>
    <n v="12.393013669354838"/>
    <n v="12.393013669354838"/>
    <n v="9220.4021699999994"/>
    <n v="281.2406856183116"/>
    <n v="2593152.227967368"/>
    <n v="0"/>
  </r>
  <r>
    <s v="03/2021"/>
    <x v="2"/>
    <n v="744"/>
    <s v="EOL.CV.BA.034738-8.01"/>
    <s v="034738"/>
    <x v="1"/>
    <x v="3"/>
    <n v="910682"/>
    <s v="EOL VENTOS DE SANTA BEATRIZ"/>
    <n v="15.4"/>
    <n v="15.2"/>
    <n v="13.960210111559141"/>
    <n v="13.960210111559141"/>
    <n v="10386.396323000001"/>
    <n v="281.2406856183116"/>
    <n v="2921077.2229840308"/>
    <n v="0"/>
  </r>
  <r>
    <s v="03/2021"/>
    <x v="2"/>
    <n v="744"/>
    <s v="EOL.CV.CE.030924-9.01"/>
    <s v="030924"/>
    <x v="1"/>
    <x v="3"/>
    <n v="889892"/>
    <s v="EOL SANTA CATARINA"/>
    <n v="9.6"/>
    <n v="7.5"/>
    <n v="6.8130250551075271"/>
    <n v="6.8130250873655909"/>
    <n v="5068.8906649999999"/>
    <n v="197.64419156726112"/>
    <n v="1001836.7976267616"/>
    <n v="0"/>
  </r>
  <r>
    <s v="03/2021"/>
    <x v="2"/>
    <n v="744"/>
    <s v="EOL.CV.BA.034717-5.01"/>
    <s v="034717"/>
    <x v="1"/>
    <x v="3"/>
    <n v="910717"/>
    <s v="VENTOS DE SANTA EMILIA"/>
    <n v="14.4"/>
    <n v="14.2"/>
    <n v="13.667331153225806"/>
    <n v="13.667331153225806"/>
    <n v="10168.494377999999"/>
    <n v="281.2406856183116"/>
    <n v="2859794.3305746666"/>
    <n v="0"/>
  </r>
  <r>
    <s v="03/2021"/>
    <x v="2"/>
    <n v="744"/>
    <s v="EOL.CV.PI.031581-8.01"/>
    <s v="031581"/>
    <x v="1"/>
    <x v="3"/>
    <n v="896944"/>
    <s v="EOL SANTA JOANA I"/>
    <n v="15"/>
    <n v="14.700001"/>
    <n v="7.5831502594086029"/>
    <n v="7.5831501411290319"/>
    <n v="5641.8637049999998"/>
    <n v="207.21874286626064"/>
    <n v="1169099.9043728835"/>
    <n v="1.1827957081628503E-7"/>
  </r>
  <r>
    <s v="03/2021"/>
    <x v="2"/>
    <n v="744"/>
    <s v="EOL.CV.PI.031580-0.01"/>
    <s v="031580"/>
    <x v="1"/>
    <x v="3"/>
    <n v="896947"/>
    <s v="EOL SANTA JOANA III"/>
    <n v="13.4"/>
    <n v="13.4"/>
    <n v="5.3357773104838708"/>
    <n v="5.3357773266129032"/>
    <n v="3969.8183309999999"/>
    <n v="207.21874286626064"/>
    <n v="822620.76395725692"/>
    <n v="0"/>
  </r>
  <r>
    <s v="03/2021"/>
    <x v="2"/>
    <n v="744"/>
    <s v="EOL.CV.PI.031520-6.01"/>
    <s v="031520"/>
    <x v="1"/>
    <x v="3"/>
    <n v="896964"/>
    <s v="EOL SANTA JOANA IV"/>
    <n v="14.2"/>
    <n v="14.2"/>
    <n v="7.2639107567204295"/>
    <n v="7.2639107056451619"/>
    <n v="5404.3495650000004"/>
    <n v="207.21874286626064"/>
    <n v="1119882.5228691227"/>
    <n v="5.1075267771422308E-8"/>
  </r>
  <r>
    <s v="03/2021"/>
    <x v="2"/>
    <n v="744"/>
    <s v="EOL.CV.PI.031538-9.01"/>
    <s v="031538"/>
    <x v="1"/>
    <x v="3"/>
    <n v="896948"/>
    <s v="EOL SANTA JOANA V"/>
    <n v="14.1"/>
    <n v="14.100001000000001"/>
    <n v="6.0337254637096773"/>
    <n v="6.0337254166666661"/>
    <n v="4489.0917099999997"/>
    <n v="207.21874286626064"/>
    <n v="930223.94075755216"/>
    <n v="4.7043010786720876E-8"/>
  </r>
  <r>
    <s v="03/2021"/>
    <x v="2"/>
    <n v="744"/>
    <s v="EOL.CV.PI.031597-4.01"/>
    <s v="031597"/>
    <x v="1"/>
    <x v="3"/>
    <n v="896949"/>
    <s v="EOL SANTA JOANA VII"/>
    <n v="14.9"/>
    <n v="14.800001"/>
    <n v="7.1139390698924734"/>
    <n v="7.1139390376344087"/>
    <n v="5292.7706440000002"/>
    <n v="207.21874286626064"/>
    <n v="1096761.2791291287"/>
    <n v="3.2258064434685249E-8"/>
  </r>
  <r>
    <s v="03/2021"/>
    <x v="2"/>
    <n v="744"/>
    <s v="EOL.CV.PI.031662-8.01"/>
    <s v="031662"/>
    <x v="1"/>
    <x v="3"/>
    <n v="896951"/>
    <s v="EOL SANTO AUGUSTO III"/>
    <n v="12.3"/>
    <n v="14.000004000000001"/>
    <n v="5.7858934852150536"/>
    <n v="5.7858934180107529"/>
    <n v="4304.7047030000003"/>
    <n v="207.23527144110838"/>
    <n v="892086.64760002086"/>
    <n v="6.7204300599984486E-8"/>
  </r>
  <r>
    <s v="03/2021"/>
    <x v="2"/>
    <n v="744"/>
    <s v="EOL.CV.PI.031661-0.01"/>
    <s v="031661"/>
    <x v="1"/>
    <x v="3"/>
    <n v="896952"/>
    <s v="EOL SANTO AUGUSTO V"/>
    <n v="11.6"/>
    <n v="13.4"/>
    <n v="6.1820340618279577"/>
    <n v="6.1820341317204299"/>
    <n v="4599.4333939999997"/>
    <n v="207.23527144110838"/>
    <n v="953164.82788088836"/>
    <n v="0"/>
  </r>
  <r>
    <s v="03/2021"/>
    <x v="2"/>
    <n v="744"/>
    <s v="EOL.CV.BA.034739-6.01"/>
    <s v="034739"/>
    <x v="1"/>
    <x v="3"/>
    <n v="910718"/>
    <s v="VENTOS DE SÃO GABRIEL"/>
    <n v="14.5"/>
    <n v="14.3"/>
    <n v="12.906634270161289"/>
    <n v="12.906634270161289"/>
    <n v="9602.5358969999997"/>
    <n v="281.2406856183116"/>
    <n v="2700623.7793467287"/>
    <n v="0"/>
  </r>
  <r>
    <s v="03/2021"/>
    <x v="2"/>
    <n v="744"/>
    <s v="EOL.CV.RN.030804-8.01"/>
    <s v="030804"/>
    <x v="1"/>
    <x v="3"/>
    <n v="893382"/>
    <s v="EOL SÃO JOÃO - RN"/>
    <n v="14.3"/>
    <n v="14.3"/>
    <n v="10.00997697983871"/>
    <n v="10.00997697983871"/>
    <n v="7447.4228730000004"/>
    <n v="184.91351238849154"/>
    <n v="1377129.1216888209"/>
    <n v="0"/>
  </r>
  <r>
    <s v="03/2021"/>
    <x v="2"/>
    <n v="744"/>
    <s v="EOL.CV.PI.031666-0.01"/>
    <s v="031666"/>
    <x v="1"/>
    <x v="3"/>
    <n v="904143"/>
    <s v="EOL TESTA BRANCA I"/>
    <n v="12.9"/>
    <n v="11.000000999999999"/>
    <n v="7.269743454301075"/>
    <n v="7.2697434838709674"/>
    <n v="5408.6891519999999"/>
    <n v="193.16742536257377"/>
    <n v="1044782.5580783223"/>
    <n v="0"/>
  </r>
  <r>
    <s v="03/2021"/>
    <x v="2"/>
    <n v="744"/>
    <s v="EOL.CV.PI.033479-0.01"/>
    <s v="033479"/>
    <x v="1"/>
    <x v="3"/>
    <n v="901937"/>
    <s v="EOL TESTA BRANCA III"/>
    <n v="11.7"/>
    <n v="8.5999990000000004"/>
    <n v="5.2632662446236562"/>
    <n v="5.2632662446236562"/>
    <n v="3915.8700860000004"/>
    <n v="256.34169555302958"/>
    <n v="1003800.7774106278"/>
    <n v="0"/>
  </r>
  <r>
    <s v="03/2021"/>
    <x v="2"/>
    <n v="744"/>
    <s v="EOL.CV.CE.030585-5.01"/>
    <s v="030585"/>
    <x v="1"/>
    <x v="3"/>
    <n v="904175"/>
    <s v="EOL Ventos de Tianguá"/>
    <n v="15.2"/>
    <n v="13.100002999999999"/>
    <n v="11.344582080645161"/>
    <n v="10.135099780913979"/>
    <n v="7540.5142370000003"/>
    <n v="266.50584722199898"/>
    <n v="2009591.1352212303"/>
    <n v="1.2094822997311823"/>
  </r>
  <r>
    <s v="03/2021"/>
    <x v="2"/>
    <n v="744"/>
    <s v="EOL.CV.CE.030584-7.01"/>
    <s v="030584"/>
    <x v="1"/>
    <x v="3"/>
    <n v="904176"/>
    <s v="EOL Ventos de Tianguá Norte"/>
    <n v="15.5"/>
    <n v="14.100001000000001"/>
    <n v="8.0430199287634405"/>
    <n v="7.5843491182795697"/>
    <n v="5642.755744"/>
    <n v="266.50584722199898"/>
    <n v="1503827.4002215213"/>
    <n v="0.45867081048387109"/>
  </r>
  <r>
    <s v="03/2021"/>
    <x v="2"/>
    <n v="744"/>
    <s v="EOL.CV.CE.030918-4.01"/>
    <s v="030918"/>
    <x v="1"/>
    <x v="3"/>
    <n v="889896"/>
    <s v="EOL UBATUBA"/>
    <n v="6"/>
    <n v="5.0999990000000004"/>
    <n v="4.6882782258064521"/>
    <n v="4.6882782526881721"/>
    <n v="3488.0790200000001"/>
    <n v="197.62584020314159"/>
    <n v="689334.54702245072"/>
    <n v="0"/>
  </r>
  <r>
    <s v="03/2021"/>
    <x v="2"/>
    <n v="744"/>
    <s v="EOL.CV.RN.031750-0.01"/>
    <s v="031750"/>
    <x v="1"/>
    <x v="3"/>
    <n v="901834"/>
    <s v="EOL Vila Amazonas V"/>
    <n v="12.8"/>
    <n v="10.500000999999999"/>
    <n v="9.9233821196236551"/>
    <n v="8.4382194758064522"/>
    <n v="6278.0352900000007"/>
    <n v="197.86920269480322"/>
    <n v="1242229.8373221378"/>
    <n v="1.4851626438172041"/>
  </r>
  <r>
    <s v="03/2021"/>
    <x v="2"/>
    <n v="744"/>
    <s v="EOL.CV.RN.031759-4.01"/>
    <s v="031759"/>
    <x v="1"/>
    <x v="3"/>
    <n v="901918"/>
    <s v="EOL Vila Para I"/>
    <n v="13.7"/>
    <n v="11.799999"/>
    <n v="10.574999446236559"/>
    <n v="9.4417715053763445"/>
    <n v="7024.6779999999999"/>
    <n v="195.84710964632691"/>
    <n v="1375762.8824961404"/>
    <n v="1.1332279408602151"/>
  </r>
  <r>
    <s v="03/2021"/>
    <x v="2"/>
    <n v="744"/>
    <s v="EOL.CV.RN.031757-8.01"/>
    <s v="031757"/>
    <x v="1"/>
    <x v="3"/>
    <n v="901919"/>
    <s v="EOL Vila Para II"/>
    <n v="12"/>
    <n v="10.600001000000001"/>
    <n v="9.7895736223118277"/>
    <n v="8.9639654623655911"/>
    <n v="6669.1903039999997"/>
    <n v="197.90208225656704"/>
    <n v="1319846.6481269074"/>
    <n v="0.82560815994623749"/>
  </r>
  <r>
    <s v="03/2021"/>
    <x v="2"/>
    <n v="744"/>
    <s v="EOL.CV.RN.031765-9.01"/>
    <s v="031765"/>
    <x v="1"/>
    <x v="3"/>
    <n v="903385"/>
    <s v="EOL Vila Pará III"/>
    <n v="11.8"/>
    <n v="10.500000999999999"/>
    <n v="9.7073814865591395"/>
    <n v="8.9540838306451622"/>
    <n v="6661.8383700000004"/>
    <n v="197.88564247568513"/>
    <n v="1318282.165916621"/>
    <n v="0.75329765591397757"/>
  </r>
  <r>
    <s v="03/2021"/>
    <x v="2"/>
    <n v="744"/>
    <s v="EOL.CV.CE.032012-9.01"/>
    <s v="032012"/>
    <x v="1"/>
    <x v="3"/>
    <n v="906645"/>
    <s v="EÓLICA OURO VERDE"/>
    <n v="13.2"/>
    <n v="12.8"/>
    <n v="4.3512980282258065"/>
    <n v="4.3512979368279563"/>
    <n v="3237.3656649999994"/>
    <n v="260.08192266278701"/>
    <n v="841980.2865156919"/>
    <n v="9.1397849842827763E-8"/>
  </r>
  <r>
    <s v="03/2021"/>
    <x v="2"/>
    <n v="744"/>
    <s v="EOL.CV.BA.030731-9.01"/>
    <s v="030731"/>
    <x v="1"/>
    <x v="3"/>
    <n v="893462"/>
    <s v="CENTRAL GERADORA EÓLICA TEIU"/>
    <n v="8.1999999999999993"/>
    <n v="8.1999999999999993"/>
    <n v="5.5302700080645169"/>
    <n v="5.5302700080645169"/>
    <n v="4114.5208860000002"/>
    <n v="186.89499563891411"/>
    <n v="768983.36304519104"/>
    <n v="0"/>
  </r>
  <r>
    <s v="03/2021"/>
    <x v="2"/>
    <n v="744"/>
    <s v="UTE.FL.BA.030979-6.01"/>
    <s v="030979"/>
    <x v="3"/>
    <x v="11"/>
    <n v="893022"/>
    <s v="ERB CANDEIAS"/>
    <n v="14.9"/>
    <n v="7.3999959999999998"/>
    <n v="6.0343701424731178"/>
    <n v="5.0973259959677426"/>
    <n v="3792.4105410000006"/>
    <n v="222.74259116914996"/>
    <n v="844731.35067953798"/>
    <n v="0.9370441465053756"/>
  </r>
  <r>
    <s v="03/2021"/>
    <x v="2"/>
    <n v="744"/>
    <s v="EOL.CV.BA.030803-0.01"/>
    <s v="030803"/>
    <x v="1"/>
    <x v="3"/>
    <n v="892118"/>
    <s v="ESPIGÃO"/>
    <n v="5.8"/>
    <n v="4.9000000000000004"/>
    <n v="3.4617300564516129"/>
    <n v="3.0316080752688173"/>
    <n v="2255.516408"/>
    <n v="184.18447609824173"/>
    <n v="415431.10793846805"/>
    <n v="0.4301219811827956"/>
  </r>
  <r>
    <s v="03/2021"/>
    <x v="2"/>
    <n v="744"/>
    <s v="UTE.AI.SP.000912-1.01"/>
    <s v="000912"/>
    <x v="3"/>
    <x v="6"/>
    <n v="553"/>
    <s v="ESTER"/>
    <n v="13.1"/>
    <n v="7"/>
    <n v="0"/>
    <n v="0"/>
    <n v="0"/>
    <n v="324.3123733531686"/>
    <n v="0"/>
    <n v="0"/>
  </r>
  <r>
    <s v="03/2021"/>
    <x v="2"/>
    <n v="744"/>
    <s v="EOL.CV.CE.032010-2.01"/>
    <s v="032010"/>
    <x v="1"/>
    <x v="3"/>
    <n v="906175"/>
    <s v="Central Eólica Estrela S.A."/>
    <n v="14"/>
    <n v="13.599996000000001"/>
    <n v="4.6690158051075263"/>
    <n v="4.6690159422043012"/>
    <n v="3473.7478610000003"/>
    <n v="260.08192266278701"/>
    <n v="903459.02253462386"/>
    <n v="0"/>
  </r>
  <r>
    <s v="03/2021"/>
    <x v="2"/>
    <n v="744"/>
    <s v="EOL.CV.RN.030503-0.01"/>
    <s v="030503"/>
    <x v="1"/>
    <x v="3"/>
    <n v="890749"/>
    <s v="EURUS 1 3LER"/>
    <n v="15.5"/>
    <n v="14.5"/>
    <n v="7.0802696989247318"/>
    <n v="7.0802696989247318"/>
    <n v="5267.7206560000004"/>
    <n v="248.20604541874928"/>
    <n v="1307480.11239642"/>
    <n v="0"/>
  </r>
  <r>
    <s v="03/2021"/>
    <x v="2"/>
    <n v="744"/>
    <s v="EOL.CV.RN.030499-9.01"/>
    <s v="030499"/>
    <x v="1"/>
    <x v="3"/>
    <n v="890761"/>
    <s v="EURUS 2 3LER"/>
    <n v="15.2"/>
    <n v="15.2"/>
    <n v="10.796328798387096"/>
    <n v="10.796328798387096"/>
    <n v="8032.4686259999989"/>
    <n v="243.39135957313445"/>
    <n v="1955033.4596106869"/>
    <n v="0"/>
  </r>
  <r>
    <s v="03/2021"/>
    <x v="2"/>
    <n v="744"/>
    <s v="EOL.CV.RN.030504-9.01"/>
    <s v="030504"/>
    <x v="1"/>
    <x v="3"/>
    <n v="890760"/>
    <s v="EURUS 3 3LER"/>
    <n v="16.100000000000001"/>
    <n v="15"/>
    <n v="8.9163726545698925"/>
    <n v="8.9163726545698925"/>
    <n v="6633.7812549999999"/>
    <n v="248.18606746918243"/>
    <n v="1646412.0821292277"/>
    <n v="0"/>
  </r>
  <r>
    <s v="03/2021"/>
    <x v="2"/>
    <n v="744"/>
    <s v="EOL.CV.RN.030509-0.01"/>
    <s v="030509"/>
    <x v="1"/>
    <x v="3"/>
    <n v="891945"/>
    <s v="EURUS IV"/>
    <n v="12.4"/>
    <n v="13.699999"/>
    <n v="8.0397337930107522"/>
    <n v="8.039733815860215"/>
    <n v="5981.5619589999997"/>
    <n v="270.50143713537227"/>
    <n v="1618021.1062237725"/>
    <n v="0"/>
  </r>
  <r>
    <s v="03/2021"/>
    <x v="2"/>
    <n v="744"/>
    <s v="EOL.CV.RN.030351-8.01"/>
    <s v="030351"/>
    <x v="1"/>
    <x v="3"/>
    <n v="20045"/>
    <s v="EURUS VI"/>
    <n v="3.16"/>
    <n v="3"/>
    <n v="1.3120898965053764"/>
    <n v="1.3120898965053764"/>
    <n v="976.19488300000012"/>
    <n v="310.09323226242071"/>
    <n v="302711.42658750567"/>
    <n v="0"/>
  </r>
  <r>
    <s v="03/2021"/>
    <x v="2"/>
    <n v="744"/>
    <s v="EOL.CV.CE.030352-6.01"/>
    <s v="030352"/>
    <x v="1"/>
    <x v="3"/>
    <n v="20014"/>
    <s v="FAÍSA I"/>
    <n v="9.3699999999999992"/>
    <n v="9"/>
    <n v="3.1413591948924733"/>
    <n v="3.1413591948924733"/>
    <n v="2337.171241"/>
    <n v="315.59221891454098"/>
    <n v="737593.05793044146"/>
    <n v="0"/>
  </r>
  <r>
    <s v="03/2021"/>
    <x v="2"/>
    <n v="744"/>
    <s v="EOL.CV.CE.030331-3.01"/>
    <s v="030331"/>
    <x v="1"/>
    <x v="3"/>
    <n v="20015"/>
    <s v="FAÍSA II"/>
    <n v="9.5399999999999991"/>
    <n v="9"/>
    <n v="3.2619167379032259"/>
    <n v="3.2619167379032259"/>
    <n v="2426.8660530000002"/>
    <n v="315.57154603239019"/>
    <n v="765849.8723587346"/>
    <n v="0"/>
  </r>
  <r>
    <s v="03/2021"/>
    <x v="2"/>
    <n v="744"/>
    <s v="EOL.CV.CE.030332-1.01"/>
    <s v="030332"/>
    <x v="1"/>
    <x v="3"/>
    <n v="20016"/>
    <s v="FAÍSA III"/>
    <n v="8.31"/>
    <n v="8"/>
    <n v="2.8964905147849462"/>
    <n v="2.8964905147849462"/>
    <n v="2154.9889429999998"/>
    <n v="315.65423756099347"/>
    <n v="680231.39175503619"/>
    <n v="0"/>
  </r>
  <r>
    <s v="03/2021"/>
    <x v="2"/>
    <n v="744"/>
    <s v="EOL.CV.CE.030329-1.01"/>
    <s v="030329"/>
    <x v="1"/>
    <x v="3"/>
    <n v="20017"/>
    <s v="FAÍSA IV"/>
    <n v="8.5500000000000007"/>
    <n v="8"/>
    <n v="2.5993954274193549"/>
    <n v="2.5993954274193549"/>
    <n v="1933.950198"/>
    <n v="315.61289179669183"/>
    <n v="610379.61458156479"/>
    <n v="0"/>
  </r>
  <r>
    <s v="03/2021"/>
    <x v="2"/>
    <n v="744"/>
    <s v="EOL.CV.CE.030309-7.01"/>
    <s v="030309"/>
    <x v="1"/>
    <x v="3"/>
    <n v="20018"/>
    <s v="FAÍSA V"/>
    <n v="9.09"/>
    <n v="9"/>
    <n v="3.4348091774193548"/>
    <n v="3.4348091774193548"/>
    <n v="2555.498028"/>
    <n v="315.63356467884267"/>
    <n v="806600.95210739295"/>
    <n v="0"/>
  </r>
  <r>
    <s v="03/2021"/>
    <x v="2"/>
    <n v="744"/>
    <s v="EOL.CV.RN.030502-2.01"/>
    <s v="030502"/>
    <x v="1"/>
    <x v="3"/>
    <n v="890277"/>
    <s v="FAROL"/>
    <n v="8.8000000000000007"/>
    <n v="9.1000029999999992"/>
    <n v="6.7035362862903227"/>
    <n v="6.703536232526881"/>
    <n v="4987.4309569999996"/>
    <n v="267.64459034731038"/>
    <n v="1334858.9153717591"/>
    <n v="5.3763441946914531E-8"/>
  </r>
  <r>
    <s v="03/2021"/>
    <x v="2"/>
    <n v="744"/>
    <s v="EOL.CV.RS.030343-7.01"/>
    <s v="030343"/>
    <x v="1"/>
    <x v="3"/>
    <n v="8855"/>
    <s v="FAZENDA DO ROSARIO"/>
    <n v="3.29"/>
    <n v="3"/>
    <n v="1.8878097029569891"/>
    <n v="1.8878097029569891"/>
    <n v="1404.5304189999999"/>
    <n v="301.82407940208952"/>
    <n v="423921.10070690606"/>
    <n v="0"/>
  </r>
  <r>
    <s v="03/2021"/>
    <x v="2"/>
    <n v="744"/>
    <s v="EOL.CV.RS.030478-6.01"/>
    <s v="030478"/>
    <x v="1"/>
    <x v="3"/>
    <n v="888228"/>
    <s v="FAZENDA ROSARIO 2 3LER"/>
    <n v="8"/>
    <n v="7.9"/>
    <n v="4.3976357661290324"/>
    <n v="4.3976357661290324"/>
    <n v="3271.8410100000001"/>
    <n v="251.02293630767747"/>
    <n v="821307.1374620772"/>
    <n v="0"/>
  </r>
  <r>
    <s v="03/2021"/>
    <x v="2"/>
    <n v="744"/>
    <s v="EOL.CV.RS.030334-8.01"/>
    <s v="030334"/>
    <x v="1"/>
    <x v="3"/>
    <n v="8856"/>
    <s v="FAZENDA DO ROSARIO 3"/>
    <n v="5.55"/>
    <n v="5"/>
    <n v="3.2084983911290323"/>
    <n v="3.2084983911290323"/>
    <n v="2387.1228030000002"/>
    <n v="301.82407940208952"/>
    <n v="720491.14243521052"/>
    <n v="0"/>
  </r>
  <r>
    <s v="03/2021"/>
    <x v="2"/>
    <n v="744"/>
    <s v="UTE.AI.SP.028058-5.01"/>
    <s v="028058"/>
    <x v="3"/>
    <x v="6"/>
    <n v="8497"/>
    <s v="FERRARI"/>
    <n v="35.6"/>
    <n v="23.8"/>
    <n v="17.495746649193549"/>
    <n v="16.320346069892473"/>
    <n v="12142.337476000001"/>
    <n v="331.67302271083804"/>
    <n v="4027285.7734400081"/>
    <n v="1.1754005793010767"/>
  </r>
  <r>
    <s v="03/2021"/>
    <x v="2"/>
    <n v="744"/>
    <s v="EOL.CV.RS.031477-3.01"/>
    <s v="031477"/>
    <x v="1"/>
    <x v="3"/>
    <n v="896788"/>
    <s v="Usina Eólica Galpões"/>
    <n v="3.5"/>
    <n v="2.099996"/>
    <n v="2.387682001344086"/>
    <n v="1.4850416424731181"/>
    <n v="1104.8709819999999"/>
    <n v="208.26004308166898"/>
    <n v="230100.47831100589"/>
    <n v="0.90264035887096772"/>
  </r>
  <r>
    <s v="03/2021"/>
    <x v="2"/>
    <n v="744"/>
    <s v="EOL.CV.RN.030700-9.01"/>
    <s v="030700"/>
    <x v="1"/>
    <x v="3"/>
    <n v="909542"/>
    <s v="GE Jangada"/>
    <n v="10.3"/>
    <n v="10.3"/>
    <n v="10.409085036290323"/>
    <n v="10.409085036290323"/>
    <n v="7744.3592669999998"/>
    <n v="224.23972499774504"/>
    <n v="1736592.9923158183"/>
    <n v="0"/>
  </r>
  <r>
    <s v="03/2021"/>
    <x v="2"/>
    <n v="744"/>
    <s v="UTE.PE.MA.029705-4.01"/>
    <s v="029705"/>
    <x v="5"/>
    <x v="8"/>
    <n v="8564"/>
    <s v="GERAMAR I 4LEN10"/>
    <n v="120.8"/>
    <n v="119.999996"/>
    <n v="0"/>
    <n v="0"/>
    <n v="0"/>
    <n v="316.42220890244175"/>
    <n v="0"/>
    <n v="0"/>
  </r>
  <r>
    <s v="03/2021"/>
    <x v="2"/>
    <n v="744"/>
    <s v="UTE.PE.MA.029668-6.01"/>
    <s v="029668"/>
    <x v="5"/>
    <x v="8"/>
    <n v="8567"/>
    <s v="GERAMAR II"/>
    <n v="120.8"/>
    <n v="119.999996"/>
    <n v="0"/>
    <n v="0"/>
    <n v="0"/>
    <n v="316.65504349324561"/>
    <n v="0"/>
    <n v="0"/>
  </r>
  <r>
    <s v="03/2021"/>
    <x v="2"/>
    <n v="744"/>
    <s v="UTE.PE.BA.029653-8.01"/>
    <s v="029653"/>
    <x v="5"/>
    <x v="8"/>
    <n v="8573"/>
    <s v="GLOBAL I"/>
    <n v="105.3"/>
    <n v="105.000001"/>
    <n v="4.5622223830645163"/>
    <n v="4.5583360268817206"/>
    <n v="3391.402004"/>
    <n v="316.42220890244175"/>
    <n v="1073114.9133818476"/>
    <n v="3.8863561827959586E-3"/>
  </r>
  <r>
    <s v="03/2021"/>
    <x v="2"/>
    <n v="744"/>
    <s v="UTE.PE.BA.029639-2.01"/>
    <s v="029639"/>
    <x v="5"/>
    <x v="8"/>
    <n v="8572"/>
    <s v="GLOBAL II"/>
    <n v="109.3"/>
    <n v="108.999999"/>
    <n v="4.5054172513440864"/>
    <n v="4.5054172486559141"/>
    <n v="3352.0304329999999"/>
    <n v="316.42220890244175"/>
    <n v="1060656.8739180684"/>
    <n v="2.6881723418335496E-9"/>
  </r>
  <r>
    <s v="03/2021"/>
    <x v="2"/>
    <n v="744"/>
    <s v="UTE.PE.GO.029460-8.01"/>
    <s v="029460"/>
    <x v="6"/>
    <x v="9"/>
    <n v="8417"/>
    <s v="GOIANIA II"/>
    <n v="65.3"/>
    <n v="64.999996999999993"/>
    <n v="0"/>
    <n v="0"/>
    <n v="0"/>
    <n v="341.82085555612736"/>
    <n v="0"/>
    <n v="0"/>
  </r>
  <r>
    <s v="03/2021"/>
    <x v="2"/>
    <n v="744"/>
    <s v="UTE.FL.MT.030863-3.01"/>
    <s v="030863"/>
    <x v="3"/>
    <x v="11"/>
    <n v="889974"/>
    <s v="GUAÇU"/>
    <n v="15.1"/>
    <n v="15"/>
    <n v="17.695276178763439"/>
    <n v="17.578088926075267"/>
    <n v="13078.098160999998"/>
    <n v="190.65233651943237"/>
    <n v="2493369.9716251413"/>
    <n v="0.11718725268817144"/>
  </r>
  <r>
    <s v="03/2021"/>
    <x v="2"/>
    <n v="744"/>
    <s v="UFV.RS.SP.032326-8.01"/>
    <s v="032326"/>
    <x v="2"/>
    <x v="4"/>
    <n v="909381"/>
    <s v="UFV GUAIMBE 1"/>
    <n v="5.9"/>
    <n v="5.9"/>
    <n v="5.6973010188172042"/>
    <n v="5.6973010188172042"/>
    <n v="4238.7919579999998"/>
    <n v="336.28172648099337"/>
    <n v="1425428.2778299903"/>
    <n v="0"/>
  </r>
  <r>
    <s v="03/2021"/>
    <x v="2"/>
    <n v="744"/>
    <s v="UFV.RS.SP.032327-6.01"/>
    <s v="032327"/>
    <x v="2"/>
    <x v="4"/>
    <n v="909765"/>
    <s v="UFV GUAIMBE 2"/>
    <n v="5.9"/>
    <n v="5.9"/>
    <n v="6.5882345645161289"/>
    <n v="6.5882345645161289"/>
    <n v="4901.6465159999998"/>
    <n v="336.28172648099337"/>
    <n v="1648334.153000026"/>
    <n v="0"/>
  </r>
  <r>
    <s v="03/2021"/>
    <x v="2"/>
    <n v="744"/>
    <s v="UFV.RS.SP.032328-4.01"/>
    <s v="032328"/>
    <x v="2"/>
    <x v="4"/>
    <n v="909766"/>
    <s v="UFV GUAIMBE 3"/>
    <n v="5.9"/>
    <n v="5.9"/>
    <n v="6.6427350591397847"/>
    <n v="6.6427350591397847"/>
    <n v="4942.1948839999995"/>
    <n v="343.83424499654245"/>
    <n v="1699295.8465659146"/>
    <n v="0"/>
  </r>
  <r>
    <s v="03/2021"/>
    <x v="2"/>
    <n v="744"/>
    <s v="UFV.RS.SP.032329-2.01"/>
    <s v="032329"/>
    <x v="2"/>
    <x v="4"/>
    <n v="909745"/>
    <s v="UFV GUAIMBE 4"/>
    <n v="5.9"/>
    <n v="5.9"/>
    <n v="5.6781870994623658"/>
    <n v="5.6781870994623658"/>
    <n v="4224.5712020000001"/>
    <n v="343.83424499654245"/>
    <n v="1452552.2496738059"/>
    <n v="0"/>
  </r>
  <r>
    <s v="03/2021"/>
    <x v="2"/>
    <n v="744"/>
    <s v="UFV.RS.SP.032330-6.01"/>
    <s v="032330"/>
    <x v="2"/>
    <x v="4"/>
    <n v="909746"/>
    <s v="UFV GUAIMBE 5"/>
    <n v="5.9"/>
    <n v="5.9"/>
    <n v="6.6806709677419356"/>
    <n v="6.6806709677419356"/>
    <n v="4970.4192000000003"/>
    <n v="343.83424499654245"/>
    <n v="1709000.3329483187"/>
    <n v="0"/>
  </r>
  <r>
    <s v="03/2021"/>
    <x v="2"/>
    <n v="744"/>
    <s v="EOL.CV.BA.030328-3.01"/>
    <s v="030328"/>
    <x v="1"/>
    <x v="3"/>
    <n v="20026"/>
    <s v="GUANAMBI 2LER"/>
    <n v="8.48"/>
    <n v="8"/>
    <n v="6.863425879032258"/>
    <n v="6.863425879032258"/>
    <n v="5106.3888539999998"/>
    <n v="299.63275389410177"/>
    <n v="1530041.3547781664"/>
    <n v="0"/>
  </r>
  <r>
    <s v="03/2021"/>
    <x v="2"/>
    <n v="744"/>
    <s v="UTE.AI.SP.030095-0.01"/>
    <s v="030095"/>
    <x v="3"/>
    <x v="6"/>
    <n v="892646"/>
    <s v="GUARANI TANABI"/>
    <n v="7.4"/>
    <n v="10.599999"/>
    <n v="0"/>
    <n v="0"/>
    <n v="0"/>
    <n v="225.54935623333679"/>
    <n v="0"/>
    <n v="0"/>
  </r>
  <r>
    <s v="03/2021"/>
    <x v="2"/>
    <n v="744"/>
    <s v="UTE.AI.SP.031445-5.01"/>
    <s v="031445"/>
    <x v="3"/>
    <x v="6"/>
    <n v="895701"/>
    <s v="GUARANI TANABI 2"/>
    <n v="13.3"/>
    <n v="11.300001"/>
    <n v="0"/>
    <n v="0"/>
    <n v="0"/>
    <n v="223.87725781067138"/>
    <n v="0"/>
    <n v="0"/>
  </r>
  <r>
    <s v="03/2021"/>
    <x v="2"/>
    <n v="744"/>
    <s v="EOL.CV.BA.030342-9.01"/>
    <s v="030342"/>
    <x v="1"/>
    <x v="3"/>
    <n v="20031"/>
    <s v="GUIRAPÃ"/>
    <n v="13.6"/>
    <n v="13"/>
    <n v="10.272721396505377"/>
    <n v="10.272721396505377"/>
    <n v="7642.9047190000001"/>
    <n v="299.63275389410177"/>
    <n v="2290064.5887041963"/>
    <n v="0"/>
  </r>
  <r>
    <s v="03/2021"/>
    <x v="2"/>
    <n v="744"/>
    <s v="UFV.RS.BA.033757-9.01"/>
    <s v="033757"/>
    <x v="2"/>
    <x v="4"/>
    <n v="909580"/>
    <s v="HORIZONTE MP 1"/>
    <n v="9.1999999999999993"/>
    <n v="9.1999999999999993"/>
    <n v="3.9052681666666667"/>
    <n v="3.9052681666666667"/>
    <n v="2905.5195159999998"/>
    <n v="432.53362012953329"/>
    <n v="1256734.8746124892"/>
    <n v="0"/>
  </r>
  <r>
    <s v="03/2021"/>
    <x v="2"/>
    <n v="744"/>
    <s v="UFV.RS.BA.033777-3.01"/>
    <s v="033777"/>
    <x v="2"/>
    <x v="4"/>
    <n v="909743"/>
    <s v="HORIZONTE MP 11"/>
    <n v="6.1"/>
    <n v="6.1"/>
    <n v="5.0910949731182793"/>
    <n v="5.0910949731182793"/>
    <n v="3787.7746599999996"/>
    <n v="432.53362012953329"/>
    <n v="1638339.8859247118"/>
    <n v="0"/>
  </r>
  <r>
    <s v="03/2021"/>
    <x v="2"/>
    <n v="744"/>
    <s v="UFV.RS.BA.033759-5.01"/>
    <s v="033759"/>
    <x v="2"/>
    <x v="4"/>
    <n v="909744"/>
    <s v="HORIZONTE MP 2"/>
    <n v="9.1999999999999993"/>
    <n v="9.1999999999999993"/>
    <n v="5.6813502365591404"/>
    <n v="5.6813502365591404"/>
    <n v="4226.9245760000003"/>
    <n v="432.53362012953329"/>
    <n v="1828286.9888717728"/>
    <n v="0"/>
  </r>
  <r>
    <s v="03/2021"/>
    <x v="2"/>
    <n v="744"/>
    <s v="UTE.AI.SP.029636-8.01"/>
    <s v="029636"/>
    <x v="3"/>
    <x v="6"/>
    <n v="8579"/>
    <s v="IACANGA"/>
    <n v="18.600000000000001"/>
    <n v="11.499995999999999"/>
    <n v="17.492576612903228"/>
    <n v="6.32098477688172"/>
    <n v="4702.8126739999998"/>
    <n v="324.4057678451349"/>
    <n v="1525619.5565408021"/>
    <n v="11.171591836021507"/>
  </r>
  <r>
    <s v="03/2021"/>
    <x v="2"/>
    <n v="744"/>
    <s v="UTE.AI.MS.030269-4.01"/>
    <s v="030269"/>
    <x v="3"/>
    <x v="6"/>
    <n v="888487"/>
    <s v="IACO P1"/>
    <n v="12.8"/>
    <n v="8.0000029999999995"/>
    <n v="0.49814244489247311"/>
    <n v="0.16707749425428958"/>
    <n v="124.30565572519144"/>
    <n v="190.65233651943237"/>
    <n v="23699.163706587904"/>
    <n v="0.33106495063818353"/>
  </r>
  <r>
    <s v="03/2021"/>
    <x v="2"/>
    <n v="744"/>
    <s v="UTE.AI.SP.027768-1.01"/>
    <s v="027768"/>
    <x v="3"/>
    <x v="6"/>
    <n v="8661"/>
    <s v="IBITIUVA BIOENERGETICA (ANDR)"/>
    <n v="5.3120000000000003"/>
    <n v="5.42"/>
    <n v="0"/>
    <n v="0"/>
    <n v="0"/>
    <n v="345.26927382859714"/>
    <n v="0"/>
    <n v="0"/>
  </r>
  <r>
    <s v="03/2021"/>
    <x v="2"/>
    <n v="744"/>
    <s v="UTE.AI.SP.027768-1.01"/>
    <s v="027768"/>
    <x v="3"/>
    <x v="6"/>
    <n v="8662"/>
    <s v="IBITIUVA BIOENERGETICA (IBIT)"/>
    <n v="14.288"/>
    <n v="14.58"/>
    <n v="0"/>
    <n v="0"/>
    <n v="0"/>
    <n v="345.26927382859714"/>
    <n v="0"/>
    <n v="0"/>
  </r>
  <r>
    <s v="03/2021"/>
    <x v="2"/>
    <n v="744"/>
    <s v="EOL.CV.CE.030289-9.01"/>
    <s v="030289"/>
    <x v="1"/>
    <x v="3"/>
    <n v="20067"/>
    <s v="ICARAÍ"/>
    <n v="7.84"/>
    <n v="7"/>
    <n v="3.1179261612903226"/>
    <n v="3.1179261612903226"/>
    <n v="2319.7370639999999"/>
    <n v="312.32590353471016"/>
    <n v="724513.97447675571"/>
    <n v="0"/>
  </r>
  <r>
    <s v="03/2021"/>
    <x v="2"/>
    <n v="744"/>
    <s v="EOL.CV.CE.030372-0.01"/>
    <s v="030372"/>
    <x v="1"/>
    <x v="3"/>
    <n v="889184"/>
    <s v="ICARAÍ I"/>
    <n v="13.01"/>
    <n v="13"/>
    <n v="5.6111107083333334"/>
    <n v="5.6111107083333334"/>
    <n v="4174.6663669999998"/>
    <n v="293.55492654175828"/>
    <n v="1225493.8787010338"/>
    <n v="0"/>
  </r>
  <r>
    <s v="03/2021"/>
    <x v="2"/>
    <n v="744"/>
    <s v="EOL.CV.CE.030356-9.01"/>
    <s v="030356"/>
    <x v="1"/>
    <x v="3"/>
    <n v="888953"/>
    <s v="ICARAÍ II"/>
    <n v="18.03"/>
    <n v="18"/>
    <n v="6.6412375954301073"/>
    <n v="6.6412375954301073"/>
    <n v="4941.0807709999999"/>
    <n v="293.55492654175828"/>
    <n v="1450478.6027677993"/>
    <n v="0"/>
  </r>
  <r>
    <s v="03/2021"/>
    <x v="2"/>
    <n v="744"/>
    <s v="EOL.CV.BA.030321-6.01"/>
    <s v="030321"/>
    <x v="1"/>
    <x v="3"/>
    <n v="20022"/>
    <s v="IGAPORÃ 2LER"/>
    <n v="13.95"/>
    <n v="13"/>
    <n v="10.903652791666667"/>
    <n v="10.903652791666667"/>
    <n v="8112.3176770000009"/>
    <n v="303.76733032426733"/>
    <n v="2464257.0834846525"/>
    <n v="0"/>
  </r>
  <r>
    <s v="03/2021"/>
    <x v="2"/>
    <n v="744"/>
    <s v="EOL.CV.BA.030315-1.01"/>
    <s v="030315"/>
    <x v="1"/>
    <x v="3"/>
    <n v="20021"/>
    <s v="ILHÉUS (ILHÉUS) 2LER"/>
    <n v="5.04"/>
    <n v="5"/>
    <n v="4.4219226854838709"/>
    <n v="4.4219226854838709"/>
    <n v="3289.9104779999998"/>
    <n v="303.76733032426733"/>
    <n v="999367.32290789415"/>
    <n v="0"/>
  </r>
  <r>
    <s v="03/2021"/>
    <x v="2"/>
    <n v="744"/>
    <s v="EOL.CV.RS.030734-3.01"/>
    <s v="030734"/>
    <x v="1"/>
    <x v="3"/>
    <n v="893224"/>
    <s v="INDIOS 2"/>
    <n v="11.5"/>
    <n v="11.5"/>
    <n v="6.3916656706989246"/>
    <n v="6.3916656706989246"/>
    <n v="4755.3992589999998"/>
    <n v="186.95107535354873"/>
    <n v="889027.0052055188"/>
    <n v="0"/>
  </r>
  <r>
    <s v="03/2021"/>
    <x v="2"/>
    <n v="744"/>
    <s v="EOL.CV.RS.030894-3.01"/>
    <s v="030894"/>
    <x v="1"/>
    <x v="3"/>
    <n v="889889"/>
    <s v="INDIOS 3"/>
    <n v="8"/>
    <n v="8.8000030000000002"/>
    <n v="5.0328338024193542"/>
    <n v="5.0328339475806452"/>
    <n v="3744.428457"/>
    <n v="190.83583547891814"/>
    <n v="714571.13298263133"/>
    <n v="0"/>
  </r>
  <r>
    <s v="03/2021"/>
    <x v="2"/>
    <n v="744"/>
    <s v="CGH.PH.MG.031677-6.01"/>
    <s v="031677"/>
    <x v="0"/>
    <x v="12"/>
    <n v="894966"/>
    <s v="INGÁ MIRIM"/>
    <n v="0.79"/>
    <n v="0.51"/>
    <n v="1.0162372298387097"/>
    <n v="1.0162372298387097"/>
    <n v="756.08049900000003"/>
    <n v="305.07127264743264"/>
    <n v="230658.44005383592"/>
    <n v="0"/>
  </r>
  <r>
    <s v="03/2021"/>
    <x v="2"/>
    <n v="744"/>
    <s v="EOL.CV.BA.030751-3.01"/>
    <s v="030751"/>
    <x v="1"/>
    <x v="3"/>
    <n v="893363"/>
    <s v="EOL INHAMBU - CAETITE BH"/>
    <n v="15.5"/>
    <n v="15.5"/>
    <n v="12.431084844086021"/>
    <n v="12.431084844086021"/>
    <n v="9248.7271239999991"/>
    <n v="181.26833093724247"/>
    <n v="1676501.3290614826"/>
    <n v="0"/>
  </r>
  <r>
    <s v="03/2021"/>
    <x v="2"/>
    <n v="744"/>
    <s v="UTE.AI.SP.029461-6.01"/>
    <s v="029461"/>
    <x v="3"/>
    <x v="6"/>
    <n v="8238"/>
    <s v="INTERLAGOS"/>
    <n v="17.600000000000001"/>
    <n v="8.0000049999999998"/>
    <n v="14.113106102150537"/>
    <n v="14.084916569892474"/>
    <n v="10479.177928000001"/>
    <n v="282.82514434095577"/>
    <n v="2963775.0100611583"/>
    <n v="2.8189532258062582E-2"/>
  </r>
  <r>
    <s v="03/2021"/>
    <x v="2"/>
    <n v="744"/>
    <s v="PCH.PH.MT.030642-8.01"/>
    <s v="030642"/>
    <x v="8"/>
    <x v="13"/>
    <n v="895103"/>
    <s v="INXU 3LER"/>
    <n v="17.11"/>
    <n v="16.5"/>
    <n v="15.616453836021504"/>
    <n v="15.616453836021504"/>
    <n v="11618.641653999999"/>
    <n v="259.57349872229634"/>
    <n v="3015891.4645293877"/>
    <n v="0"/>
  </r>
  <r>
    <s v="03/2021"/>
    <x v="2"/>
    <n v="744"/>
    <s v="UTE.AI.SP.030199-0.01"/>
    <s v="030199"/>
    <x v="3"/>
    <x v="6"/>
    <n v="8647"/>
    <s v="IPAUSSU"/>
    <n v="27"/>
    <n v="19"/>
    <n v="0"/>
    <n v="0"/>
    <n v="0"/>
    <n v="341.63099524261281"/>
    <n v="0"/>
    <n v="0"/>
  </r>
  <r>
    <s v="03/2021"/>
    <x v="2"/>
    <n v="744"/>
    <s v="EOL.CV.CE.031485-4.01"/>
    <s v="031485"/>
    <x v="1"/>
    <x v="3"/>
    <n v="895301"/>
    <s v="ITAREMA I"/>
    <n v="14.6"/>
    <n v="13.500005"/>
    <n v="4.5505627043010755"/>
    <n v="4.5505626760752689"/>
    <n v="3385.6186309999998"/>
    <n v="207.38402861473816"/>
    <n v="702123.23104989459"/>
    <n v="2.822580683876426E-8"/>
  </r>
  <r>
    <s v="03/2021"/>
    <x v="2"/>
    <n v="744"/>
    <s v="EOL.CV.CE.031483-8.01"/>
    <s v="031483"/>
    <x v="1"/>
    <x v="3"/>
    <n v="895302"/>
    <s v="ITAREMA II"/>
    <n v="13.9"/>
    <n v="13"/>
    <n v="3.9426113602150537"/>
    <n v="3.9426113454301079"/>
    <n v="2933.3028410000002"/>
    <n v="207.40055718958592"/>
    <n v="608368.6436291954"/>
    <n v="1.4784945740816072E-8"/>
  </r>
  <r>
    <s v="03/2021"/>
    <x v="2"/>
    <n v="744"/>
    <s v="EOL.CV.CE.031484-6.01"/>
    <s v="031484"/>
    <x v="1"/>
    <x v="3"/>
    <n v="896908"/>
    <s v="ITAREMA III"/>
    <n v="8.1"/>
    <n v="7.5999970000000001"/>
    <n v="2.4433269852150534"/>
    <n v="2.4433270107526881"/>
    <n v="1817.835296"/>
    <n v="207.43361433928141"/>
    <n v="377080.14572279743"/>
    <n v="0"/>
  </r>
  <r>
    <s v="03/2021"/>
    <x v="2"/>
    <n v="744"/>
    <s v="EOL.CV.CE.031813-2.01"/>
    <s v="031813"/>
    <x v="1"/>
    <x v="3"/>
    <n v="899705"/>
    <s v="ITAREMA IV"/>
    <n v="9.6999999999999993"/>
    <n v="8.8235740000000007"/>
    <n v="2.8737405416666664"/>
    <n v="2.8737405577956987"/>
    <n v="2138.0629749999998"/>
    <n v="206.49941981712342"/>
    <n v="441508.76386997284"/>
    <n v="0"/>
  </r>
  <r>
    <s v="03/2021"/>
    <x v="2"/>
    <n v="744"/>
    <s v="EOL.CV.CE.031814-0.01"/>
    <s v="031814"/>
    <x v="1"/>
    <x v="3"/>
    <n v="900173"/>
    <s v="ITAREMA IX"/>
    <n v="13.2"/>
    <n v="11.545741"/>
    <n v="3.7588174771505378"/>
    <n v="3.7588174690860212"/>
    <n v="2796.5601969999998"/>
    <n v="207.91822642705858"/>
    <n v="581455.8362567455"/>
    <n v="8.0645164142810908E-9"/>
  </r>
  <r>
    <s v="03/2021"/>
    <x v="2"/>
    <n v="744"/>
    <s v="EOL.CV.CE.031482-0.01"/>
    <s v="031482"/>
    <x v="1"/>
    <x v="3"/>
    <n v="895304"/>
    <s v="ITAREMA V"/>
    <n v="9.1"/>
    <n v="7.9499300000000002"/>
    <n v="2.9939596344086019"/>
    <n v="2.9939595913978496"/>
    <n v="2227.505936"/>
    <n v="207.41708576443366"/>
    <n v="462022.78976809711"/>
    <n v="4.301075257958033E-8"/>
  </r>
  <r>
    <s v="03/2021"/>
    <x v="2"/>
    <n v="744"/>
    <s v="EOL.CV.CE.031815-9.01"/>
    <s v="031815"/>
    <x v="1"/>
    <x v="3"/>
    <n v="899727"/>
    <s v="ITAREMA VI"/>
    <n v="11"/>
    <n v="10.043863"/>
    <n v="3.473495373655914"/>
    <n v="3.4734953709677421"/>
    <n v="2584.2805560000002"/>
    <n v="206.46789078134708"/>
    <n v="533570.95558456692"/>
    <n v="2.6881717306139921E-9"/>
  </r>
  <r>
    <s v="03/2021"/>
    <x v="2"/>
    <n v="744"/>
    <s v="EOL.CV.CE.031816-7.01"/>
    <s v="031816"/>
    <x v="1"/>
    <x v="3"/>
    <n v="900175"/>
    <s v="ITAREMA VII"/>
    <n v="9.5"/>
    <n v="8.7297060000000002"/>
    <n v="2.0340822338709676"/>
    <n v="2.0340822190860215"/>
    <n v="1513.3571709999999"/>
    <n v="206.48365529923524"/>
    <n v="312483.52044138976"/>
    <n v="1.478494604642585E-8"/>
  </r>
  <r>
    <s v="03/2021"/>
    <x v="2"/>
    <n v="744"/>
    <s v="EOL.CV.CE.031817-5.01"/>
    <s v="031817"/>
    <x v="1"/>
    <x v="3"/>
    <n v="900736"/>
    <s v="ITAREMA VIII"/>
    <n v="10.199999999999999"/>
    <n v="9.1000010000000007"/>
    <n v="3.3827451290322581"/>
    <n v="3.3827451115591396"/>
    <n v="2516.7623629999998"/>
    <n v="206.51518433501158"/>
    <n v="519749.64332236431"/>
    <n v="1.7473118693869179E-8"/>
  </r>
  <r>
    <s v="03/2021"/>
    <x v="2"/>
    <n v="744"/>
    <s v="UTE.AI.MG.030094-2.01"/>
    <s v="030094"/>
    <x v="3"/>
    <x v="6"/>
    <n v="8686"/>
    <s v="ITUIUTABA"/>
    <n v="17.899999999999999"/>
    <n v="9.3000050000000005"/>
    <n v="0.71012911424731184"/>
    <n v="0"/>
    <n v="0"/>
    <n v="302.13197487224983"/>
    <n v="0"/>
    <n v="0.71012911424731184"/>
  </r>
  <r>
    <s v="03/2021"/>
    <x v="2"/>
    <n v="744"/>
    <s v="UFV.RS.BA.032320-9.01"/>
    <s v="032320"/>
    <x v="2"/>
    <x v="4"/>
    <n v="909384"/>
    <s v="Ituverava 5"/>
    <n v="8.4"/>
    <n v="8.4"/>
    <n v="7.8880536129032253"/>
    <n v="7.8880536129032253"/>
    <n v="5868.7118879999998"/>
    <n v="334.59992854351032"/>
    <n v="1963670.5783672493"/>
    <n v="0"/>
  </r>
  <r>
    <s v="03/2021"/>
    <x v="2"/>
    <n v="744"/>
    <s v="UFV.RS.BA.032322-5.01"/>
    <s v="032322"/>
    <x v="2"/>
    <x v="4"/>
    <n v="909832"/>
    <s v="Ituverava 7"/>
    <n v="8.4"/>
    <n v="8.4"/>
    <n v="8.1313271666666669"/>
    <n v="8.1313271666666669"/>
    <n v="6049.7074119999997"/>
    <n v="334.63107294975993"/>
    <n v="2024420.0823096752"/>
    <n v="0"/>
  </r>
  <r>
    <s v="03/2021"/>
    <x v="2"/>
    <n v="744"/>
    <s v="UFV.RS.BA.032316-0.01"/>
    <s v="032316"/>
    <x v="2"/>
    <x v="4"/>
    <n v="909288"/>
    <s v="Ituverava 1"/>
    <n v="8.4"/>
    <n v="8.4"/>
    <n v="7.3211045618279575"/>
    <n v="7.3211045618279575"/>
    <n v="5446.9017940000003"/>
    <n v="334.53763973101093"/>
    <n v="1822193.6700113693"/>
    <n v="0"/>
  </r>
  <r>
    <s v="03/2021"/>
    <x v="2"/>
    <n v="744"/>
    <s v="UFV.RS.BA.032317-9.01"/>
    <s v="032317"/>
    <x v="2"/>
    <x v="4"/>
    <n v="909306"/>
    <s v="Ituverava 2"/>
    <n v="8.4"/>
    <n v="8.4"/>
    <n v="8.1191141276881726"/>
    <n v="8.1191141276881726"/>
    <n v="6040.6209110000009"/>
    <n v="334.55321193413573"/>
    <n v="2020909.1278515554"/>
    <n v="0"/>
  </r>
  <r>
    <s v="03/2021"/>
    <x v="2"/>
    <n v="744"/>
    <s v="UFV.RS.BA.032318-7.01"/>
    <s v="032318"/>
    <x v="2"/>
    <x v="4"/>
    <n v="909289"/>
    <s v="Ituverava 3"/>
    <n v="8.4"/>
    <n v="8.4"/>
    <n v="8.1577705107526874"/>
    <n v="8.1577705107526874"/>
    <n v="6069.3812599999992"/>
    <n v="334.56878413726059"/>
    <n v="2030625.5086236745"/>
    <n v="0"/>
  </r>
  <r>
    <s v="03/2021"/>
    <x v="2"/>
    <n v="744"/>
    <s v="UFV.RS.BA.032319-5.01"/>
    <s v="032319"/>
    <x v="2"/>
    <x v="4"/>
    <n v="909833"/>
    <s v="Ituverava 4"/>
    <n v="8.4"/>
    <n v="8.4"/>
    <n v="7.8934664516129036"/>
    <n v="7.8934664516129036"/>
    <n v="5872.7390400000004"/>
    <n v="334.58435634038545"/>
    <n v="1964926.6116534532"/>
    <n v="0"/>
  </r>
  <r>
    <s v="03/2021"/>
    <x v="2"/>
    <n v="744"/>
    <s v="UFV.RS.BA.032321-7.01"/>
    <s v="032321"/>
    <x v="2"/>
    <x v="4"/>
    <n v="909385"/>
    <s v="Ituverava 6"/>
    <n v="8.4"/>
    <n v="8.4"/>
    <n v="8.005053543010753"/>
    <n v="8.005053543010753"/>
    <n v="5955.7598360000002"/>
    <n v="334.61550074663512"/>
    <n v="1992889.5598498376"/>
    <n v="0"/>
  </r>
  <r>
    <s v="03/2021"/>
    <x v="2"/>
    <n v="744"/>
    <s v="UTE.AI.GO.028112-3.01"/>
    <s v="028112"/>
    <x v="3"/>
    <x v="6"/>
    <n v="545"/>
    <s v="ESPLANADA (ALBIOMA)"/>
    <n v="16.600000000000001"/>
    <n v="15.300022999999999"/>
    <n v="0.14512339381720429"/>
    <n v="0"/>
    <n v="0"/>
    <n v="315.97717151492435"/>
    <n v="0"/>
    <n v="0.14512339381720429"/>
  </r>
  <r>
    <s v="03/2021"/>
    <x v="2"/>
    <n v="744"/>
    <s v="UTE.AI.GO.030043-8.01"/>
    <s v="030043"/>
    <x v="3"/>
    <x v="6"/>
    <n v="8638"/>
    <s v="JATAÍ (BIO)"/>
    <n v="32"/>
    <n v="34"/>
    <n v="1.4283485147849464"/>
    <n v="1.4283485147849464"/>
    <n v="1062.6912950000001"/>
    <n v="340.06760945178144"/>
    <n v="361386.88827586791"/>
    <n v="0"/>
  </r>
  <r>
    <s v="03/2021"/>
    <x v="2"/>
    <n v="744"/>
    <s v="EOL.CV.RN.031802-7.01"/>
    <s v="031802"/>
    <x v="1"/>
    <x v="3"/>
    <n v="909109"/>
    <s v="Jericó"/>
    <n v="11.4"/>
    <n v="11.399997000000001"/>
    <n v="8.3201656182795709"/>
    <n v="8.3201656747311823"/>
    <n v="6190.203262"/>
    <n v="179.02921380412155"/>
    <n v="1108227.2232835686"/>
    <n v="0"/>
  </r>
  <r>
    <s v="03/2021"/>
    <x v="2"/>
    <n v="744"/>
    <s v="EOL.CV.RN.030902-8.02"/>
    <s v="030902"/>
    <x v="1"/>
    <x v="3"/>
    <n v="889873"/>
    <s v="JUNCO 1"/>
    <n v="13.1"/>
    <n v="12.100001000000001"/>
    <n v="8.5069094301075268"/>
    <n v="8.1451226169354847"/>
    <n v="6059.9712270000009"/>
    <n v="198.15802976260778"/>
    <n v="1200831.9587604129"/>
    <n v="0.36178681317204259"/>
  </r>
  <r>
    <s v="03/2021"/>
    <x v="2"/>
    <n v="744"/>
    <s v="EOL.CV.RN.030914-1.02"/>
    <s v="030914"/>
    <x v="1"/>
    <x v="3"/>
    <n v="889874"/>
    <s v="JUNCO 2"/>
    <n v="11.8"/>
    <n v="11.4"/>
    <n v="8.6303301505376346"/>
    <n v="8.6303300752688159"/>
    <n v="6420.9655759999987"/>
    <n v="198.15802976260778"/>
    <n v="1272365.8877136877"/>
    <n v="7.5268818236704693E-8"/>
  </r>
  <r>
    <s v="03/2021"/>
    <x v="2"/>
    <n v="744"/>
    <s v="EOL.CV.RN.030660-6.01"/>
    <s v="030660"/>
    <x v="1"/>
    <x v="3"/>
    <n v="890670"/>
    <s v="JUREMAS 2LFA"/>
    <n v="6.6"/>
    <n v="7.5000030000000004"/>
    <n v="4.0875152177419354"/>
    <n v="4.0875151693548384"/>
    <n v="3041.1112859999998"/>
    <n v="271.72009205895114"/>
    <n v="826331.03859343519"/>
    <n v="4.8387097263247434E-8"/>
  </r>
  <r>
    <s v="03/2021"/>
    <x v="2"/>
    <n v="744"/>
    <s v="UTE.AI.MG.029717-8.01"/>
    <s v="029717"/>
    <x v="3"/>
    <x v="6"/>
    <n v="8492"/>
    <s v="LDC BIOENERGIA LAGOA DA PRATA"/>
    <n v="12.6"/>
    <n v="18.999998999999999"/>
    <n v="3.9767462365591394E-2"/>
    <n v="3.976745430107527E-2"/>
    <n v="29.586986"/>
    <n v="324.82604305898354"/>
    <n v="9610.6235884215439"/>
    <n v="8.0645161277719234E-9"/>
  </r>
  <r>
    <s v="03/2021"/>
    <x v="2"/>
    <n v="744"/>
    <s v="EOL.CV.BA.032349-7.01"/>
    <s v="032349"/>
    <x v="1"/>
    <x v="3"/>
    <n v="909502"/>
    <s v="Laranjeiras I"/>
    <n v="11.7"/>
    <n v="11.7"/>
    <n v="10.12833709811828"/>
    <n v="10.12833709811828"/>
    <n v="7535.4828010000001"/>
    <n v="222.55792706026196"/>
    <n v="1677081.4315888165"/>
    <n v="0"/>
  </r>
  <r>
    <s v="03/2021"/>
    <x v="2"/>
    <n v="744"/>
    <s v="EOL.CV.BA.032350-0.01"/>
    <s v="032350"/>
    <x v="1"/>
    <x v="3"/>
    <n v="909543"/>
    <s v="Laranjeiras II"/>
    <n v="13.2"/>
    <n v="13.2"/>
    <n v="10.310158154569892"/>
    <n v="10.310158154569892"/>
    <n v="7670.7576669999999"/>
    <n v="222.54235485713713"/>
    <n v="1707068.4747526192"/>
    <n v="0"/>
  </r>
  <r>
    <s v="03/2021"/>
    <x v="2"/>
    <n v="744"/>
    <s v="EOL.CV.BA.032351-9.01"/>
    <s v="032351"/>
    <x v="1"/>
    <x v="3"/>
    <n v="909544"/>
    <s v="Laranjeiras V"/>
    <n v="10.8"/>
    <n v="10.8"/>
    <n v="9.1763267069892471"/>
    <n v="9.1763267069892471"/>
    <n v="6827.1870699999999"/>
    <n v="222.55792706026196"/>
    <n v="1519444.6019518236"/>
    <n v="0"/>
  </r>
  <r>
    <s v="03/2021"/>
    <x v="2"/>
    <n v="744"/>
    <s v="UTE.AI.MS.029718-6.01"/>
    <s v="029718"/>
    <x v="3"/>
    <x v="6"/>
    <n v="8470"/>
    <s v="LDC BIOENERGIA RIO BRILHANTE"/>
    <n v="23.8"/>
    <n v="21.999998999999999"/>
    <n v="29.391838149193546"/>
    <n v="28.968926630376345"/>
    <n v="21552.881412999999"/>
    <n v="324.82604305898354"/>
    <n v="7000937.1859043036"/>
    <n v="0.42291151881720429"/>
  </r>
  <r>
    <s v="03/2021"/>
    <x v="2"/>
    <n v="744"/>
    <s v="EOL.CV.BA.030317-8.01"/>
    <s v="030317"/>
    <x v="1"/>
    <x v="3"/>
    <n v="20025"/>
    <s v="LICÍNIO DE ALMEIDA 2LER"/>
    <n v="10.94"/>
    <n v="10"/>
    <n v="8.9871933494623644"/>
    <n v="8.9871933494623644"/>
    <n v="6686.4718519999988"/>
    <n v="299.63275389410177"/>
    <n v="2003485.9748501545"/>
    <n v="0"/>
  </r>
  <r>
    <s v="03/2021"/>
    <x v="2"/>
    <n v="744"/>
    <s v="UTE.GN.ES.030054-3.01"/>
    <s v="030054"/>
    <x v="4"/>
    <x v="14"/>
    <n v="8773"/>
    <s v="LINHARES"/>
    <n v="98.7"/>
    <n v="96.000005000000002"/>
    <n v="188.66279489650537"/>
    <n v="188.66279485080645"/>
    <n v="140365.11936899999"/>
    <n v="283.09194045120574"/>
    <n v="39736234.013835333"/>
    <n v="4.5698920642876975E-8"/>
  </r>
  <r>
    <s v="03/2021"/>
    <x v="2"/>
    <n v="744"/>
    <s v="EOL.CV.RN.030661-4.01"/>
    <s v="030661"/>
    <x v="1"/>
    <x v="3"/>
    <n v="890669"/>
    <s v="MACACOS 2LFA"/>
    <n v="8.6999999999999993"/>
    <n v="9.699999"/>
    <n v="5.4629093655913978"/>
    <n v="5.4629093629032264"/>
    <n v="4064.4045660000006"/>
    <n v="271.72009205895114"/>
    <n v="1104380.3828383414"/>
    <n v="2.6881717306139921E-9"/>
  </r>
  <r>
    <s v="03/2021"/>
    <x v="2"/>
    <n v="744"/>
    <s v="EOL.CV.RN.031025-5.01"/>
    <s v="031025"/>
    <x v="1"/>
    <x v="3"/>
    <n v="889898"/>
    <s v="MACAMBIRA 1"/>
    <n v="10.9"/>
    <n v="9.6999999999999993"/>
    <n v="8.9919035873655915"/>
    <n v="8.2948513131720425"/>
    <n v="6171.369377"/>
    <n v="196.24948789417738"/>
    <n v="1211128.0798420585"/>
    <n v="0.69705227419354809"/>
  </r>
  <r>
    <s v="03/2021"/>
    <x v="2"/>
    <n v="744"/>
    <s v="EOL.CV.RN.031026-3.01"/>
    <s v="031026"/>
    <x v="1"/>
    <x v="3"/>
    <n v="889899"/>
    <s v="MACAMBIRA 2"/>
    <n v="9.6999999999999993"/>
    <n v="9"/>
    <n v="7.0995955013440861"/>
    <n v="6.8283549771505374"/>
    <n v="5080.2961029999997"/>
    <n v="196.02927152474311"/>
    <n v="995886.74420108122"/>
    <n v="0.27124052419354872"/>
  </r>
  <r>
    <s v="03/2021"/>
    <x v="2"/>
    <n v="744"/>
    <s v="EOL.CV.BA.030283-0.01"/>
    <s v="030283"/>
    <x v="1"/>
    <x v="3"/>
    <n v="20011"/>
    <s v="MACAÚBAS"/>
    <n v="13.4"/>
    <n v="13"/>
    <n v="10.406445599462366"/>
    <n v="10.406445599462366"/>
    <n v="7742.3955260000002"/>
    <n v="289.39967722944186"/>
    <n v="2240646.7662070747"/>
    <n v="0"/>
  </r>
  <r>
    <s v="03/2021"/>
    <x v="2"/>
    <n v="744"/>
    <s v="EOL.CV.CE.030841-2.01"/>
    <s v="030841"/>
    <x v="1"/>
    <x v="3"/>
    <n v="893283"/>
    <s v="MALHADINHA 1"/>
    <n v="12.8"/>
    <n v="12"/>
    <n v="8.5967108884408603"/>
    <n v="8.5967108884408603"/>
    <n v="6395.9529009999997"/>
    <n v="184.96959210312613"/>
    <n v="1183056.7992087763"/>
    <n v="0"/>
  </r>
  <r>
    <s v="03/2021"/>
    <x v="2"/>
    <n v="744"/>
    <s v="UTE.AI.SP.027787-8.01"/>
    <s v="027787"/>
    <x v="3"/>
    <x v="6"/>
    <n v="888135"/>
    <s v="Mandu Guarani"/>
    <n v="21.2"/>
    <n v="22.3"/>
    <n v="0"/>
    <n v="0"/>
    <n v="0"/>
    <n v="275.5358804262226"/>
    <n v="0"/>
    <n v="0"/>
  </r>
  <r>
    <s v="03/2021"/>
    <x v="2"/>
    <n v="744"/>
    <s v="EOL.CV.RN.030285-6.01"/>
    <s v="030285"/>
    <x v="1"/>
    <x v="3"/>
    <n v="8912"/>
    <s v="MANGUE SECO 1"/>
    <n v="12.37"/>
    <n v="12"/>
    <n v="6.0047667365591391"/>
    <n v="6.0047667365591391"/>
    <n v="4467.5464519999996"/>
    <n v="310.07255938026992"/>
    <n v="1385263.562521884"/>
    <n v="0"/>
  </r>
  <r>
    <s v="03/2021"/>
    <x v="2"/>
    <n v="744"/>
    <s v="EOL.CV.RN.030284-8.01"/>
    <s v="030284"/>
    <x v="1"/>
    <x v="3"/>
    <n v="8910"/>
    <s v="MANGUE SECO 2"/>
    <n v="12.08"/>
    <n v="12"/>
    <n v="6.6680175927419354"/>
    <n v="6.6680175927419354"/>
    <n v="4961.0050890000002"/>
    <n v="310.07255938026992"/>
    <n v="1538271.545044774"/>
    <n v="0"/>
  </r>
  <r>
    <s v="03/2021"/>
    <x v="2"/>
    <n v="744"/>
    <s v="EOL.CV.RN.030281-3.01"/>
    <s v="030281"/>
    <x v="1"/>
    <x v="3"/>
    <n v="8892"/>
    <s v="MANGUE SECO 3"/>
    <n v="12.73"/>
    <n v="12"/>
    <n v="6.146302372311828"/>
    <n v="6.146302372311828"/>
    <n v="4572.8489650000001"/>
    <n v="310.07255938026992"/>
    <n v="1417914.9822369684"/>
    <n v="0"/>
  </r>
  <r>
    <s v="03/2021"/>
    <x v="2"/>
    <n v="744"/>
    <s v="EOL.CV.RN.030290-2.01"/>
    <s v="030290"/>
    <x v="1"/>
    <x v="3"/>
    <n v="8922"/>
    <s v="MANGUE SECO 5"/>
    <n v="13.11"/>
    <n v="13"/>
    <n v="6.8978886317204307"/>
    <n v="6.8978886317204307"/>
    <n v="5132.0291420000003"/>
    <n v="310.07255938026992"/>
    <n v="1591301.4108740708"/>
    <n v="0"/>
  </r>
  <r>
    <s v="03/2021"/>
    <x v="2"/>
    <n v="744"/>
    <s v="EOL.CV.BA.031337-8.01"/>
    <s v="031337"/>
    <x v="1"/>
    <x v="3"/>
    <n v="896469"/>
    <s v="MANIÇOBA"/>
    <n v="16.100000000000001"/>
    <n v="15.5"/>
    <n v="13.561438521505377"/>
    <n v="13.561438521505377"/>
    <n v="10089.71026"/>
    <n v="171.72450800773734"/>
    <n v="1732650.5303391195"/>
    <n v="0"/>
  </r>
  <r>
    <s v="03/2021"/>
    <x v="2"/>
    <n v="744"/>
    <s v="EOL.CV.RN.030389-5.01"/>
    <s v="030389"/>
    <x v="1"/>
    <x v="3"/>
    <n v="20065"/>
    <s v="MAR E TERRA"/>
    <n v="8.3800000000000008"/>
    <n v="8"/>
    <n v="5.5134161922043008"/>
    <n v="5.5134161922043008"/>
    <n v="4101.9816469999996"/>
    <n v="315.55087315023934"/>
    <n v="1294383.8903571067"/>
    <n v="0"/>
  </r>
  <r>
    <s v="03/2021"/>
    <x v="2"/>
    <n v="744"/>
    <s v="UTE.PE.CE.029654-6.01"/>
    <s v="029654"/>
    <x v="5"/>
    <x v="8"/>
    <n v="8569"/>
    <s v="MARACANAÚ I"/>
    <n v="122.9"/>
    <n v="119.000001"/>
    <n v="8.8768817204301078E-4"/>
    <n v="8.6690322580645158E-4"/>
    <n v="0.64497599999999999"/>
    <n v="309.9726907371749"/>
    <n v="199.92494618090012"/>
    <n v="2.0784946236559186E-5"/>
  </r>
  <r>
    <s v="03/2021"/>
    <x v="2"/>
    <n v="744"/>
    <s v="UTE.GN.MA.030800-5.01"/>
    <s v="030800"/>
    <x v="4"/>
    <x v="7"/>
    <n v="888069"/>
    <s v="UTE MARANHÃO III"/>
    <n v="489.6"/>
    <n v="449.99999600000001"/>
    <n v="1.0182850403225807"/>
    <n v="1.0010192578825305"/>
    <n v="744.75832786460273"/>
    <n v="190.48409737552859"/>
    <n v="141864.61784619684"/>
    <n v="1.7265782440050059E-2"/>
  </r>
  <r>
    <s v="03/2021"/>
    <x v="2"/>
    <n v="744"/>
    <s v="UTE.GN.MA.030202-3.01"/>
    <s v="030202"/>
    <x v="4"/>
    <x v="14"/>
    <n v="888071"/>
    <s v="UTE MARANHÃO IV L7"/>
    <n v="301.60000000000002"/>
    <n v="225.00000299999999"/>
    <n v="0"/>
    <n v="0"/>
    <n v="0"/>
    <n v="317.93402542981568"/>
    <n v="0"/>
    <n v="0"/>
  </r>
  <r>
    <s v="03/2021"/>
    <x v="2"/>
    <n v="744"/>
    <s v="UTE.GN.MA.030202-3.01"/>
    <s v="030202"/>
    <x v="4"/>
    <x v="14"/>
    <n v="940548"/>
    <s v="UTE MARANHÃO IV L22"/>
    <n v="1"/>
    <n v="0.71879300000000002"/>
    <n v="0"/>
    <n v="0"/>
    <n v="0"/>
    <n v="317.93402542981568"/>
    <n v="0"/>
    <n v="0"/>
  </r>
  <r>
    <s v="03/2021"/>
    <x v="2"/>
    <n v="744"/>
    <s v="UTE.GN.MA.030203-1.01"/>
    <s v="030203"/>
    <x v="4"/>
    <x v="14"/>
    <n v="888148"/>
    <s v="MARANHAO V L7"/>
    <n v="305.89999999999998"/>
    <n v="225.00000299999999"/>
    <n v="0"/>
    <n v="0"/>
    <n v="0"/>
    <n v="317.93402542981568"/>
    <n v="0"/>
    <n v="0"/>
  </r>
  <r>
    <s v="03/2021"/>
    <x v="2"/>
    <n v="744"/>
    <s v="UTE.GN.MA.030203-1.01"/>
    <s v="030203"/>
    <x v="4"/>
    <x v="14"/>
    <n v="940568"/>
    <s v="MARANHAO V L22"/>
    <n v="1"/>
    <n v="0.71879300000000002"/>
    <n v="0"/>
    <n v="0"/>
    <n v="0"/>
    <n v="317.93402542981568"/>
    <n v="0"/>
    <n v="0"/>
  </r>
  <r>
    <s v="03/2021"/>
    <x v="2"/>
    <n v="744"/>
    <s v="EOL.CV.BA.030768-8.01"/>
    <s v="030768"/>
    <x v="1"/>
    <x v="3"/>
    <n v="892105"/>
    <s v="MARON"/>
    <n v="12.5"/>
    <n v="13.800001"/>
    <n v="9.3631530134408596"/>
    <n v="9.3631530443548385"/>
    <n v="6966.1858649999995"/>
    <n v="184.18447609824173"/>
    <n v="1283063.2939480017"/>
    <n v="0"/>
  </r>
  <r>
    <s v="03/2021"/>
    <x v="2"/>
    <n v="744"/>
    <s v="UTE.GN.MA.030196-5.01"/>
    <s v="030196"/>
    <x v="5"/>
    <x v="8"/>
    <n v="888150"/>
    <s v="MC2 NOVA VENECIA 2 L7"/>
    <n v="112.2"/>
    <n v="98.000000999999997"/>
    <n v="0"/>
    <n v="0"/>
    <n v="0"/>
    <n v="317.93402542981568"/>
    <n v="0"/>
    <n v="0"/>
  </r>
  <r>
    <s v="03/2021"/>
    <x v="2"/>
    <n v="744"/>
    <s v="UTE.GN.MA.030196-5.01"/>
    <s v="030196"/>
    <x v="5"/>
    <x v="8"/>
    <n v="940588"/>
    <s v="MC2 NOVA VENECIA 2 L22"/>
    <n v="20"/>
    <n v="14.37584"/>
    <n v="0"/>
    <n v="0"/>
    <n v="0"/>
    <n v="317.93402542981568"/>
    <n v="0"/>
    <n v="0"/>
  </r>
  <r>
    <s v="03/2021"/>
    <x v="2"/>
    <n v="744"/>
    <s v="EOL.CV.RN.030454-9.01"/>
    <s v="030454"/>
    <x v="1"/>
    <x v="3"/>
    <n v="888114"/>
    <s v="MEL 2"/>
    <n v="8.8000000000000007"/>
    <n v="9.3000000000000007"/>
    <n v="6.5912694381720431"/>
    <n v="6.5912694126344089"/>
    <n v="4903.9044430000004"/>
    <n v="265.30717024798702"/>
    <n v="1301041.0109388609"/>
    <n v="2.5537634496930711E-8"/>
  </r>
  <r>
    <s v="03/2021"/>
    <x v="2"/>
    <n v="744"/>
    <s v="UTE.AI.SP.030303-8.01"/>
    <s v="030303"/>
    <x v="3"/>
    <x v="6"/>
    <n v="20004"/>
    <s v="UTE MERIDIANO I"/>
    <n v="12.8"/>
    <n v="0.1"/>
    <n v="2.0002416747311829"/>
    <n v="1.5626891129032257E-2"/>
    <n v="11.626407"/>
    <n v="184.63311381531852"/>
    <n v="2146.619726894216"/>
    <n v="1.9846147836021506"/>
  </r>
  <r>
    <s v="03/2021"/>
    <x v="2"/>
    <n v="744"/>
    <s v="EOL.CV.RN.030339-9.01"/>
    <s v="030339"/>
    <x v="1"/>
    <x v="3"/>
    <n v="20038"/>
    <s v="MIASSABA 3 2LER"/>
    <n v="22.84"/>
    <n v="22"/>
    <n v="14.945149892473118"/>
    <n v="14.945149892473118"/>
    <n v="11119.19152"/>
    <n v="314.37251886764216"/>
    <n v="3495568.2459141267"/>
    <n v="0"/>
  </r>
  <r>
    <s v="03/2021"/>
    <x v="2"/>
    <n v="744"/>
    <s v="EOL.CV.BA.030506-5.01"/>
    <s v="030506"/>
    <x v="1"/>
    <x v="3"/>
    <n v="890758"/>
    <s v="MORRÃO"/>
    <n v="16.100000000000001"/>
    <n v="14.7"/>
    <n v="11.247466236559138"/>
    <n v="11.247466236559138"/>
    <n v="8368.1148799999992"/>
    <n v="242.23263849825619"/>
    <n v="2027030.5466389183"/>
    <n v="0"/>
  </r>
  <r>
    <s v="03/2021"/>
    <x v="2"/>
    <n v="744"/>
    <s v="EOL.CV.BA.031336-0.01"/>
    <s v="031336"/>
    <x v="1"/>
    <x v="3"/>
    <n v="896284"/>
    <s v="MORRO BRANCO I ENERGÉTICA S/A"/>
    <n v="12.7"/>
    <n v="12.5"/>
    <n v="8.9973643467741944"/>
    <n v="8.9973643467741944"/>
    <n v="6694.0390740000003"/>
    <n v="193.62899734465418"/>
    <n v="1296160.0740845574"/>
    <n v="0"/>
  </r>
  <r>
    <s v="03/2021"/>
    <x v="2"/>
    <n v="744"/>
    <s v="EOL.CV.RN.030889-7.01"/>
    <s v="030889"/>
    <x v="1"/>
    <x v="3"/>
    <n v="889780"/>
    <s v="MORRO DOS VENTOS 2"/>
    <n v="13.7"/>
    <n v="15.100001000000001"/>
    <n v="8.9973635779569889"/>
    <n v="8.9973635967741927"/>
    <n v="6694.0385159999996"/>
    <n v="197.20375882839255"/>
    <n v="1320089.5570972348"/>
    <n v="0"/>
  </r>
  <r>
    <s v="03/2021"/>
    <x v="2"/>
    <n v="744"/>
    <s v="EOL.CV.RN.030301-1.01"/>
    <s v="030301"/>
    <x v="1"/>
    <x v="3"/>
    <n v="20040"/>
    <s v="MORRO DOS VENTOS I"/>
    <n v="13.58"/>
    <n v="13"/>
    <n v="8.0875554206989246"/>
    <n v="8.0875554206989246"/>
    <n v="6017.1412330000003"/>
    <n v="312.24321200610683"/>
    <n v="1878811.5056863062"/>
    <n v="0"/>
  </r>
  <r>
    <s v="03/2021"/>
    <x v="2"/>
    <n v="744"/>
    <s v="EOL.CV.RN.030310-0.01"/>
    <s v="030310"/>
    <x v="1"/>
    <x v="3"/>
    <n v="20041"/>
    <s v="MORRO DOS VENTOS III"/>
    <n v="13.91"/>
    <n v="13"/>
    <n v="7.5279070739247311"/>
    <n v="7.5279070739247311"/>
    <n v="5600.7628629999999"/>
    <n v="312.18119335965434"/>
    <n v="1748452.8342957743"/>
    <n v="0"/>
  </r>
  <r>
    <s v="03/2021"/>
    <x v="2"/>
    <n v="744"/>
    <s v="EOL.CV.RN.030311-9.01"/>
    <s v="030311"/>
    <x v="1"/>
    <x v="3"/>
    <n v="20042"/>
    <s v="MORRO DOS VENTOS IV"/>
    <n v="13.74"/>
    <n v="13"/>
    <n v="6.9101092513440863"/>
    <n v="6.9101092513440863"/>
    <n v="5141.1212830000004"/>
    <n v="312.20186624180519"/>
    <n v="1605067.6591280641"/>
    <n v="0"/>
  </r>
  <r>
    <s v="03/2021"/>
    <x v="2"/>
    <n v="744"/>
    <s v="EOL.CV.RN.030302-0.01"/>
    <s v="030302"/>
    <x v="1"/>
    <x v="3"/>
    <n v="20044"/>
    <s v="MORRO DOS VENTOS IX"/>
    <n v="14.31"/>
    <n v="14"/>
    <n v="7.144245077956989"/>
    <n v="7.144245077956989"/>
    <n v="5315.318338"/>
    <n v="312.22253912395604"/>
    <n v="1659562.1877424859"/>
    <n v="0"/>
  </r>
  <r>
    <s v="03/2021"/>
    <x v="2"/>
    <n v="744"/>
    <s v="EOL.CV.RN.030300-3.01"/>
    <s v="030300"/>
    <x v="1"/>
    <x v="3"/>
    <n v="20043"/>
    <s v="MORRO DOS VENTOS VI"/>
    <n v="13.1"/>
    <n v="13"/>
    <n v="6.2556049422043012"/>
    <n v="6.2556049422043012"/>
    <n v="4654.1700769999998"/>
    <n v="312.26388488825768"/>
    <n v="1453329.2291747013"/>
    <n v="0"/>
  </r>
  <r>
    <s v="03/2021"/>
    <x v="2"/>
    <n v="744"/>
    <s v="UTE.AI.GO.030040-3.01"/>
    <s v="030040"/>
    <x v="3"/>
    <x v="6"/>
    <n v="8653"/>
    <s v="MORRO VERMELHO"/>
    <n v="18.600000000000001"/>
    <n v="27"/>
    <n v="2.1505376344086019E-8"/>
    <n v="2.1505376344086019E-8"/>
    <n v="1.5999999999999999E-5"/>
    <n v="338.12307485233652"/>
    <n v="5.4099691976373836E-3"/>
    <n v="0"/>
  </r>
  <r>
    <s v="03/2021"/>
    <x v="2"/>
    <n v="744"/>
    <s v="EOL.CV.BA.031352-1.01"/>
    <s v="031352"/>
    <x v="1"/>
    <x v="3"/>
    <n v="896248"/>
    <s v="Mussambe Energética S/A"/>
    <n v="11.5"/>
    <n v="11.4"/>
    <n v="8.2553697379032247"/>
    <n v="8.2553697379032247"/>
    <n v="6141.9950849999996"/>
    <n v="193.62899734465418"/>
    <n v="1189268.350004344"/>
    <n v="0"/>
  </r>
  <r>
    <s v="03/2021"/>
    <x v="2"/>
    <n v="744"/>
    <s v="EOL.CV.BA.030318-6.01"/>
    <s v="030318"/>
    <x v="1"/>
    <x v="3"/>
    <n v="20020"/>
    <s v="NOSSA SENHORA DA CONCEIÃÃO"/>
    <n v="12.43"/>
    <n v="12"/>
    <n v="12.066064329301076"/>
    <n v="12.066064329301076"/>
    <n v="8977.1518610000003"/>
    <n v="303.76733032426733"/>
    <n v="2726965.4547314984"/>
    <n v="0"/>
  </r>
  <r>
    <s v="03/2021"/>
    <x v="2"/>
    <n v="744"/>
    <s v="EOL.CV.BA.030305-4.01"/>
    <s v="030305"/>
    <x v="1"/>
    <x v="3"/>
    <n v="20013"/>
    <s v="NOVO HORIZONTE - EOL N HORIZ"/>
    <n v="10.97"/>
    <n v="10"/>
    <n v="11.200097721774194"/>
    <n v="11.200097721774194"/>
    <n v="8332.8727049999998"/>
    <n v="289.39967722944186"/>
    <n v="2411530.6712210262"/>
    <n v="0"/>
  </r>
  <r>
    <s v="03/2021"/>
    <x v="2"/>
    <n v="744"/>
    <s v="UTE.AI.SP.030271-6.01"/>
    <s v="030271"/>
    <x v="3"/>
    <x v="6"/>
    <n v="20003"/>
    <s v="UTE MERIDIANO II"/>
    <n v="15.1"/>
    <n v="0.1"/>
    <n v="0.36992556720430109"/>
    <n v="2.4498440860215055E-3"/>
    <n v="1.8226840000000002"/>
    <n v="184.65180705353006"/>
    <n v="336.56189428755641"/>
    <n v="0.36747572311827958"/>
  </r>
  <r>
    <s v="03/2021"/>
    <x v="2"/>
    <n v="744"/>
    <s v="UTE.AI.SP.030004-7.01"/>
    <s v="030004"/>
    <x v="3"/>
    <x v="6"/>
    <n v="8630"/>
    <s v="UTE SEBASTIANÓPOLIS II"/>
    <n v="15"/>
    <n v="11"/>
    <n v="1.0791857822580646"/>
    <n v="0"/>
    <n v="0"/>
    <n v="345.98359499895156"/>
    <n v="0"/>
    <n v="1.0791857822580646"/>
  </r>
  <r>
    <s v="03/2021"/>
    <x v="2"/>
    <n v="744"/>
    <s v="EOL.CV.CE.030279-1.01"/>
    <s v="030279"/>
    <x v="1"/>
    <x v="3"/>
    <n v="891362"/>
    <s v="NOVA BURITI"/>
    <n v="11.09"/>
    <n v="11"/>
    <n v="3.3614708830645164"/>
    <n v="3.3614708830645164"/>
    <n v="2500.9343370000001"/>
    <n v="310.87880178415219"/>
    <n v="777487.47002740309"/>
    <n v="0"/>
  </r>
  <r>
    <s v="03/2021"/>
    <x v="2"/>
    <n v="744"/>
    <s v="EOL.CV.CE.030294-5.01"/>
    <s v="030294"/>
    <x v="1"/>
    <x v="3"/>
    <n v="20061"/>
    <s v="NOVA CAJUCOCO"/>
    <n v="12.09"/>
    <n v="12"/>
    <n v="4.3295982096774193"/>
    <n v="4.3295982096774193"/>
    <n v="3221.2210679999998"/>
    <n v="310.87880178415219"/>
    <n v="1001409.345901707"/>
    <n v="0"/>
  </r>
  <r>
    <s v="03/2021"/>
    <x v="2"/>
    <n v="744"/>
    <s v="UFV.RS.PI.033129-5.01"/>
    <s v="033129"/>
    <x v="2"/>
    <x v="4"/>
    <n v="909884"/>
    <s v="Nova Olinda 10"/>
    <n v="8.8000000000000007"/>
    <n v="8.8000000000000007"/>
    <n v="6.3333811008064522"/>
    <n v="6.3333811008064522"/>
    <n v="4712.0355390000004"/>
    <n v="433.96665733633688"/>
    <n v="2044866.3121098545"/>
    <n v="0"/>
  </r>
  <r>
    <s v="03/2021"/>
    <x v="2"/>
    <n v="744"/>
    <s v="UFV.RS.PI.033130-9.01"/>
    <s v="033130"/>
    <x v="2"/>
    <x v="4"/>
    <n v="909883"/>
    <s v="Nova Olinda 11"/>
    <n v="8.8000000000000007"/>
    <n v="8.8000000000000007"/>
    <n v="5.7871188306451611"/>
    <n v="5.7871188306451611"/>
    <n v="4305.6164099999996"/>
    <n v="433.96665733633688"/>
    <n v="1868493.9612201788"/>
    <n v="0"/>
  </r>
  <r>
    <s v="03/2021"/>
    <x v="2"/>
    <n v="744"/>
    <s v="UFV.RS.PI.033131-7.01"/>
    <s v="033131"/>
    <x v="2"/>
    <x v="4"/>
    <n v="909885"/>
    <s v="Nova Olinda 12"/>
    <n v="8.8000000000000007"/>
    <n v="8.8000000000000007"/>
    <n v="6.3814496330645163"/>
    <n v="6.3814496330645163"/>
    <n v="4747.7985269999999"/>
    <n v="433.96665733633688"/>
    <n v="2060386.2564685741"/>
    <n v="0"/>
  </r>
  <r>
    <s v="03/2021"/>
    <x v="2"/>
    <n v="744"/>
    <s v="UFV.RS.PI.033132-5.01"/>
    <s v="033132"/>
    <x v="2"/>
    <x v="4"/>
    <n v="909886"/>
    <s v="Nova Olinda 13"/>
    <n v="8.8000000000000007"/>
    <n v="8.8000000000000007"/>
    <n v="7.3904402365591393"/>
    <n v="7.3904402365591393"/>
    <n v="5498.4875359999996"/>
    <n v="433.96665733633688"/>
    <n v="2386160.2564034313"/>
    <n v="0"/>
  </r>
  <r>
    <s v="03/2021"/>
    <x v="2"/>
    <n v="744"/>
    <s v="UFV.RS.PI.033133-3.01"/>
    <s v="033133"/>
    <x v="2"/>
    <x v="4"/>
    <n v="909887"/>
    <s v="Nova Olinda 14"/>
    <n v="8.8000000000000007"/>
    <n v="8.8000000000000007"/>
    <n v="7.2965184139784949"/>
    <n v="7.2965184139784949"/>
    <n v="5428.6097"/>
    <n v="433.96665733633688"/>
    <n v="2355835.6054926147"/>
    <n v="0"/>
  </r>
  <r>
    <s v="03/2021"/>
    <x v="2"/>
    <n v="744"/>
    <s v="UFV.RS.PI.033127-9.01"/>
    <s v="033127"/>
    <x v="2"/>
    <x v="4"/>
    <n v="909881"/>
    <s v="Nova Olinda 8"/>
    <n v="8.8000000000000007"/>
    <n v="8.8000000000000007"/>
    <n v="7.5981134381720432"/>
    <n v="7.5981134381720432"/>
    <n v="5652.9963980000002"/>
    <n v="433.96665733633688"/>
    <n v="2453211.9507744126"/>
    <n v="0"/>
  </r>
  <r>
    <s v="03/2021"/>
    <x v="2"/>
    <n v="744"/>
    <s v="UFV.RS.PI.033128-7.01"/>
    <s v="033128"/>
    <x v="2"/>
    <x v="4"/>
    <n v="909882"/>
    <s v="Nova Olinda 9"/>
    <n v="8.8000000000000007"/>
    <n v="8.8000000000000007"/>
    <n v="6.7327162499999993"/>
    <n v="6.7327162499999993"/>
    <n v="5009.1408899999997"/>
    <n v="433.96665733633688"/>
    <n v="2173800.1281600632"/>
    <n v="0"/>
  </r>
  <r>
    <s v="03/2021"/>
    <x v="2"/>
    <n v="744"/>
    <s v="EOL.CV.RN.030549-9.01"/>
    <s v="030549"/>
    <x v="1"/>
    <x v="3"/>
    <n v="890622"/>
    <s v="DREEN OLHO DAGUA 2LFA"/>
    <n v="12.8"/>
    <n v="14.9"/>
    <n v="11.245322014784946"/>
    <n v="11.245322038978495"/>
    <n v="8366.5195970000004"/>
    <n v="267.64459034731038"/>
    <n v="2239253.7101718094"/>
    <n v="0"/>
  </r>
  <r>
    <s v="03/2021"/>
    <x v="2"/>
    <n v="744"/>
    <s v="UTE.AI.SP.001609-8.01"/>
    <s v="001609"/>
    <x v="3"/>
    <x v="6"/>
    <n v="8339"/>
    <s v="SANTA CRUZ AB"/>
    <n v="28.3"/>
    <n v="19.999997"/>
    <n v="5.6173118279569889E-2"/>
    <n v="3.9698310483870972E-2"/>
    <n v="29.535543000000004"/>
    <n v="323.96214400829473"/>
    <n v="9568.3978347291832"/>
    <n v="1.6474807795698924E-2"/>
  </r>
  <r>
    <s v="03/2021"/>
    <x v="2"/>
    <n v="744"/>
    <s v="EOL.CV.RS.030286-4.01"/>
    <s v="030286"/>
    <x v="1"/>
    <x v="3"/>
    <n v="20053"/>
    <s v="OSÓRIO 2"/>
    <n v="9.1999999999999993"/>
    <n v="9"/>
    <n v="5.648690786290322"/>
    <n v="5.648690786290322"/>
    <n v="4202.6259449999998"/>
    <n v="310.07255938026992"/>
    <n v="1303118.9828840755"/>
    <n v="0"/>
  </r>
  <r>
    <s v="03/2021"/>
    <x v="2"/>
    <n v="744"/>
    <s v="EOL.CV.RS.030449-2.01"/>
    <s v="030449"/>
    <x v="1"/>
    <x v="3"/>
    <n v="888113"/>
    <s v="OSORIO 3"/>
    <n v="9.3000000000000007"/>
    <n v="10.3"/>
    <n v="5.8651153373655918"/>
    <n v="5.8651152634408596"/>
    <n v="4363.6457559999999"/>
    <n v="275.27616708185337"/>
    <n v="1201207.6782146764"/>
    <n v="7.3924731760178148E-8"/>
  </r>
  <r>
    <s v="03/2021"/>
    <x v="2"/>
    <n v="744"/>
    <s v="EOL.CV.BA.030319-4.01"/>
    <s v="030319"/>
    <x v="1"/>
    <x v="3"/>
    <n v="20024"/>
    <s v="PAJÉU DO VENTO 2LER"/>
    <n v="11.8"/>
    <n v="11"/>
    <n v="12.334264270161292"/>
    <n v="12.334264270161292"/>
    <n v="9176.6926170000006"/>
    <n v="303.76733032426733"/>
    <n v="2787579.4174725045"/>
    <n v="0"/>
  </r>
  <r>
    <s v="03/2021"/>
    <x v="2"/>
    <n v="744"/>
    <s v="UTE.PE.GO.001946-1.01"/>
    <s v="001946"/>
    <x v="6"/>
    <x v="9"/>
    <n v="8771"/>
    <s v="PALMEIRAS DE GOIÁS"/>
    <n v="69.8"/>
    <n v="69.000003000000007"/>
    <n v="0"/>
    <n v="0"/>
    <n v="0"/>
    <n v="330.95199440059707"/>
    <n v="0"/>
    <n v="0"/>
  </r>
  <r>
    <s v="03/2021"/>
    <x v="2"/>
    <n v="744"/>
    <s v="UTE.AI.SP.030561-8.01"/>
    <s v="030561"/>
    <x v="3"/>
    <x v="6"/>
    <n v="8994"/>
    <s v="PARANAPANEMA UMOE"/>
    <n v="15.2"/>
    <n v="17.3"/>
    <n v="9.5734059139784937E-3"/>
    <n v="9.5734059139784937E-3"/>
    <n v="7.1226139999999996"/>
    <n v="189.7176746088557"/>
    <n v="1351.2857652164801"/>
    <n v="0"/>
  </r>
  <r>
    <s v="03/2021"/>
    <x v="2"/>
    <n v="744"/>
    <s v="EOL.CV.RN.030856-0.01"/>
    <s v="030856"/>
    <x v="1"/>
    <x v="3"/>
    <n v="893446"/>
    <s v="EOL PARQUE EOLICO PELADO"/>
    <n v="9"/>
    <n v="9"/>
    <n v="7.634516619623656"/>
    <n v="7.634516619623656"/>
    <n v="5680.0803649999998"/>
    <n v="188.222215551933"/>
    <n v="1069117.3108133322"/>
    <n v="0"/>
  </r>
  <r>
    <s v="03/2021"/>
    <x v="2"/>
    <n v="744"/>
    <s v="UTE.AI.MS.028111-5.01"/>
    <s v="028111"/>
    <x v="3"/>
    <x v="6"/>
    <n v="888490"/>
    <s v="PASSA TEMPO"/>
    <n v="17.5"/>
    <n v="13.817311999999999"/>
    <n v="15.249591077956989"/>
    <n v="0"/>
    <n v="0"/>
    <n v="193.08245748693179"/>
    <n v="0"/>
    <n v="15.249591077956989"/>
  </r>
  <r>
    <s v="03/2021"/>
    <x v="2"/>
    <n v="744"/>
    <s v="UTE.PE.PE.029561-2.01"/>
    <s v="029561"/>
    <x v="6"/>
    <x v="9"/>
    <n v="8418"/>
    <s v="PAU FERRO I"/>
    <n v="46.5"/>
    <n v="45.999999000000003"/>
    <n v="0"/>
    <n v="0"/>
    <n v="0"/>
    <n v="323.5776605253875"/>
    <n v="0"/>
    <n v="0"/>
  </r>
  <r>
    <s v="03/2021"/>
    <x v="2"/>
    <n v="744"/>
    <s v="PCH.PH.RO.029758-5.01"/>
    <s v="029758"/>
    <x v="8"/>
    <x v="15"/>
    <n v="908877"/>
    <s v="PCH Figueira"/>
    <n v="0.54600000000000004"/>
    <n v="0.48"/>
    <n v="0.82551322311827957"/>
    <n v="0.82551322311827957"/>
    <n v="614.18183799999997"/>
    <n v="301.65972293180545"/>
    <n v="185273.92308082702"/>
    <n v="0"/>
  </r>
  <r>
    <s v="03/2021"/>
    <x v="2"/>
    <n v="744"/>
    <s v="PCH.PH.RO.029758-5.01"/>
    <s v="029758"/>
    <x v="8"/>
    <x v="15"/>
    <n v="913271"/>
    <s v="PCH Figueira - HIDROLUZ"/>
    <n v="0.36399999999999999"/>
    <n v="0.32"/>
    <n v="0.55034213306451607"/>
    <n v="0.55034213306451607"/>
    <n v="409.45454699999993"/>
    <n v="301.65972293180545"/>
    <n v="123515.94520118789"/>
    <n v="0"/>
  </r>
  <r>
    <s v="03/2021"/>
    <x v="2"/>
    <n v="744"/>
    <s v="EOL.CV.BA.030443-3.01"/>
    <s v="030443"/>
    <x v="1"/>
    <x v="3"/>
    <n v="888111"/>
    <s v="PEDRA BRANCA"/>
    <n v="13.8"/>
    <n v="12.200003000000001"/>
    <n v="9.0995687379032262"/>
    <n v="8.3389889301075257"/>
    <n v="6204.2077639999989"/>
    <n v="264.70783176098098"/>
    <n v="1642302.3850030836"/>
    <n v="0.76057980779569945"/>
  </r>
  <r>
    <s v="03/2021"/>
    <x v="2"/>
    <n v="744"/>
    <s v="EOL.CV.CE.031736-5.01"/>
    <s v="031736"/>
    <x v="1"/>
    <x v="3"/>
    <n v="909391"/>
    <s v="EOL PEDRA CHEIROSA I"/>
    <n v="14.5"/>
    <n v="13.6"/>
    <n v="5.4140726693548391"/>
    <n v="5.2638888387096774"/>
    <n v="3916.3332959999998"/>
    <n v="193.00302755375455"/>
    <n v="755864.18303757429"/>
    <n v="0.15018383064516189"/>
  </r>
  <r>
    <s v="03/2021"/>
    <x v="2"/>
    <n v="744"/>
    <s v="EOL.CV.CE.031698-9.01"/>
    <s v="031698"/>
    <x v="1"/>
    <x v="3"/>
    <n v="909379"/>
    <s v="EOL PEDRA CHEIROSA II"/>
    <n v="13"/>
    <n v="12.5"/>
    <n v="4.7158126438172037"/>
    <n v="4.7004013844086021"/>
    <n v="3497.09863"/>
    <n v="192.98658777287264"/>
    <n v="674893.13170888764"/>
    <n v="1.5411259408601934E-2"/>
  </r>
  <r>
    <s v="03/2021"/>
    <x v="2"/>
    <n v="744"/>
    <s v="EOL.CV.BA.030288-0.01"/>
    <s v="030288"/>
    <x v="1"/>
    <x v="3"/>
    <n v="20039"/>
    <s v="PEDRA DO REINO 2LER"/>
    <n v="10.84"/>
    <n v="10"/>
    <n v="8.5338472405913972"/>
    <n v="8.5338472405913972"/>
    <n v="6349.1823469999999"/>
    <n v="314.78597651065871"/>
    <n v="1998633.5651446308"/>
    <n v="0"/>
  </r>
  <r>
    <s v="03/2021"/>
    <x v="2"/>
    <n v="744"/>
    <s v="EOL.CV.BA.034777-9.01"/>
    <s v="034777"/>
    <x v="1"/>
    <x v="3"/>
    <n v="910735"/>
    <s v="PEDRA DO REINO IV"/>
    <n v="9.6999999999999993"/>
    <n v="9.6999999999999993"/>
    <n v="8.2238041559139781"/>
    <n v="8.2238041559139781"/>
    <n v="6118.5102919999999"/>
    <n v="251.0951599541529"/>
    <n v="1536328.3204508708"/>
    <n v="0"/>
  </r>
  <r>
    <s v="03/2021"/>
    <x v="2"/>
    <n v="744"/>
    <s v="EOL.CV.RN.030671-1.01"/>
    <s v="030671"/>
    <x v="1"/>
    <x v="3"/>
    <n v="890668"/>
    <s v="PEDRA PRETA 2LFA"/>
    <n v="10.3"/>
    <n v="10.100001000000001"/>
    <n v="6.5576566169354846"/>
    <n v="6.5576566384408608"/>
    <n v="4878.8965390000003"/>
    <n v="260.57239620063967"/>
    <n v="1271305.7619822377"/>
    <n v="0"/>
  </r>
  <r>
    <s v="03/2021"/>
    <x v="2"/>
    <n v="744"/>
    <s v="EOL.CV.RN.032352-7.01"/>
    <s v="032352"/>
    <x v="1"/>
    <x v="3"/>
    <n v="910131"/>
    <s v="PEDRA RAJADA"/>
    <n v="11"/>
    <n v="11"/>
    <n v="10.115983099462365"/>
    <n v="10.115983099462365"/>
    <n v="7526.2914259999998"/>
    <n v="219.38119762279391"/>
    <n v="1651126.8266940452"/>
    <n v="0"/>
  </r>
  <r>
    <s v="03/2021"/>
    <x v="2"/>
    <n v="744"/>
    <s v="EOL.CV.RN.032353-5.01"/>
    <s v="032353"/>
    <x v="1"/>
    <x v="3"/>
    <n v="910113"/>
    <s v="PEDRA RAJADA II"/>
    <n v="10.1"/>
    <n v="10.1"/>
    <n v="9.5578953588709687"/>
    <n v="9.5578953588709687"/>
    <n v="7111.0741470000012"/>
    <n v="219.38119762279391"/>
    <n v="1560035.9627533478"/>
    <n v="0"/>
  </r>
  <r>
    <s v="03/2021"/>
    <x v="2"/>
    <n v="744"/>
    <s v="EOL.CV.BA.030608-8.01"/>
    <s v="030608"/>
    <x v="1"/>
    <x v="3"/>
    <n v="20077"/>
    <s v="PEDRA DO REINO III 3LER"/>
    <n v="6.8"/>
    <n v="6.8"/>
    <n v="5.7106155752688172"/>
    <n v="5.7106155752688172"/>
    <n v="4248.6979879999999"/>
    <n v="247.68661873001076"/>
    <n v="1052345.6386527198"/>
    <n v="0"/>
  </r>
  <r>
    <s v="03/2021"/>
    <x v="2"/>
    <n v="744"/>
    <s v="UTE.AI.TO.030518-9.01"/>
    <s v="030518"/>
    <x v="3"/>
    <x v="6"/>
    <n v="889721"/>
    <s v="PEDRO AFONSO"/>
    <n v="9.6999999999999993"/>
    <n v="18.7"/>
    <n v="1.7485358870967742E-2"/>
    <n v="1.7485358870967742E-2"/>
    <n v="13.009107"/>
    <n v="268.20397293518266"/>
    <n v="3489.0941817388953"/>
    <n v="0"/>
  </r>
  <r>
    <s v="03/2021"/>
    <x v="2"/>
    <n v="744"/>
    <s v="EOL.CV.BA.030793-9.01"/>
    <s v="030793"/>
    <x v="1"/>
    <x v="3"/>
    <n v="892102"/>
    <s v="PELOURINHO"/>
    <n v="12.4"/>
    <n v="11.799999"/>
    <n v="9.5681090497311825"/>
    <n v="9.438394302419356"/>
    <n v="7022.1653610000012"/>
    <n v="184.18447609824173"/>
    <n v="1293373.8480910058"/>
    <n v="0.12971474731182786"/>
  </r>
  <r>
    <s v="03/2021"/>
    <x v="2"/>
    <n v="744"/>
    <s v="UTE.PE.PE.030120-5.01"/>
    <s v="030120"/>
    <x v="5"/>
    <x v="8"/>
    <n v="888048"/>
    <s v="PERNAMBUCO III"/>
    <n v="109.2"/>
    <n v="104"/>
    <n v="0"/>
    <n v="0"/>
    <n v="0"/>
    <n v="315.10310602530359"/>
    <n v="0"/>
    <n v="0"/>
  </r>
  <r>
    <s v="03/2021"/>
    <x v="2"/>
    <n v="744"/>
    <s v="UTE.PE.PE.028584-6.01"/>
    <s v="028584"/>
    <x v="5"/>
    <x v="8"/>
    <n v="8412"/>
    <s v="PETROLINA"/>
    <n v="84.7"/>
    <n v="83.999996999999993"/>
    <n v="0"/>
    <n v="0"/>
    <n v="0"/>
    <n v="323.19219089777931"/>
    <n v="0"/>
    <n v="0"/>
  </r>
  <r>
    <s v="03/2021"/>
    <x v="2"/>
    <n v="744"/>
    <s v="EOL.CV.BA.030776-9.01"/>
    <s v="030776"/>
    <x v="1"/>
    <x v="3"/>
    <n v="892106"/>
    <s v="PILÕES"/>
    <n v="11.4"/>
    <n v="13.100001000000001"/>
    <n v="8.0994400255376355"/>
    <n v="8.0994400658602164"/>
    <n v="6025.9834090000013"/>
    <n v="184.18447609824173"/>
    <n v="1109892.597163362"/>
    <n v="0"/>
  </r>
  <r>
    <s v="03/2021"/>
    <x v="2"/>
    <n v="744"/>
    <s v="EOL.CV.BA.030324-0.01"/>
    <s v="030324"/>
    <x v="1"/>
    <x v="3"/>
    <n v="20032"/>
    <s v="PINDAÍ 2LER"/>
    <n v="11.05"/>
    <n v="11"/>
    <n v="9.2927882997311837"/>
    <n v="9.2927882997311837"/>
    <n v="6913.834495000001"/>
    <n v="299.63275389410177"/>
    <n v="2071611.2697048867"/>
    <n v="0"/>
  </r>
  <r>
    <s v="03/2021"/>
    <x v="2"/>
    <n v="744"/>
    <s v="UTE.AI.SP.029642-2.01"/>
    <s v="029642"/>
    <x v="3"/>
    <x v="6"/>
    <n v="8578"/>
    <s v="PIONEIROS II"/>
    <n v="7.3"/>
    <n v="11.999995"/>
    <n v="3.2259404556451612"/>
    <n v="3.2259404731182797"/>
    <n v="2400.0997120000002"/>
    <n v="324.82604305898354"/>
    <n v="779614.8923959661"/>
    <n v="0"/>
  </r>
  <r>
    <s v="03/2021"/>
    <x v="2"/>
    <n v="744"/>
    <s v="UFV.RS.MG.033193-7.01"/>
    <s v="033193"/>
    <x v="2"/>
    <x v="4"/>
    <n v="909761"/>
    <s v="UFV PIRAPORA 10"/>
    <n v="8.4"/>
    <n v="8.4"/>
    <n v="9.5036531975806451"/>
    <n v="9.5036531975806451"/>
    <n v="7070.717979"/>
    <n v="424.82387995692989"/>
    <n v="3003809.8459200021"/>
    <n v="0"/>
  </r>
  <r>
    <s v="03/2021"/>
    <x v="2"/>
    <n v="744"/>
    <s v="UFV.RS.MG.033185-6.01"/>
    <s v="033185"/>
    <x v="2"/>
    <x v="4"/>
    <n v="910730"/>
    <s v="PIRAPORA 2"/>
    <n v="8.4"/>
    <n v="8.4"/>
    <n v="10.088200790322579"/>
    <n v="10.088200790322579"/>
    <n v="7505.6213879999987"/>
    <n v="424.60473677640465"/>
    <n v="3186922.3937950921"/>
    <n v="0"/>
  </r>
  <r>
    <s v="03/2021"/>
    <x v="2"/>
    <n v="744"/>
    <s v="UFV.RS.MG.033186-4.01"/>
    <s v="033186"/>
    <x v="2"/>
    <x v="4"/>
    <n v="910671"/>
    <s v="PIRAPORA 3"/>
    <n v="8.4"/>
    <n v="8.4"/>
    <n v="10.120601735215054"/>
    <n v="10.120601735215054"/>
    <n v="7529.727691"/>
    <n v="422.48876632735278"/>
    <n v="3181225.3629514966"/>
    <n v="0"/>
  </r>
  <r>
    <s v="03/2021"/>
    <x v="2"/>
    <n v="744"/>
    <s v="UFV.RS.MG.033187-2.01"/>
    <s v="033187"/>
    <x v="2"/>
    <x v="4"/>
    <n v="910672"/>
    <s v="PIRAPORA 4"/>
    <n v="8.4"/>
    <n v="8.4"/>
    <n v="10.002102206989248"/>
    <n v="10.002102206989248"/>
    <n v="7441.564042"/>
    <n v="422.48876632735278"/>
    <n v="3143977.211650569"/>
    <n v="0"/>
  </r>
  <r>
    <s v="03/2021"/>
    <x v="2"/>
    <n v="744"/>
    <s v="UFV.RS.MG.033188-0.01"/>
    <s v="033188"/>
    <x v="2"/>
    <x v="4"/>
    <n v="909757"/>
    <s v="UFV PIRAPORA 5"/>
    <n v="8.4"/>
    <n v="8.4"/>
    <n v="9.7777363454301085"/>
    <n v="9.7777363454301085"/>
    <n v="7274.6358410000012"/>
    <n v="432.7772364546899"/>
    <n v="3148296.7954822192"/>
    <n v="0"/>
  </r>
  <r>
    <s v="03/2021"/>
    <x v="2"/>
    <n v="744"/>
    <s v="UFV.RS.MG.033189-9.01"/>
    <s v="033189"/>
    <x v="2"/>
    <x v="4"/>
    <n v="909758"/>
    <s v="UFV PIRAPORA 6"/>
    <n v="8.4"/>
    <n v="8.4"/>
    <n v="9.7338004072580642"/>
    <n v="9.7338004072580642"/>
    <n v="7241.9475029999994"/>
    <n v="424.82387995692989"/>
    <n v="3076552.2366688601"/>
    <n v="0"/>
  </r>
  <r>
    <s v="03/2021"/>
    <x v="2"/>
    <n v="744"/>
    <s v="UFV.RS.MG.033190-2.01"/>
    <s v="033190"/>
    <x v="2"/>
    <x v="4"/>
    <n v="909759"/>
    <s v="UFV PIRAPORA 7"/>
    <n v="8.4"/>
    <n v="8.4"/>
    <n v="9.8244713010752687"/>
    <n v="9.8244713010752687"/>
    <n v="7309.4066480000001"/>
    <n v="428.47812483427907"/>
    <n v="3131920.8541862536"/>
    <n v="0"/>
  </r>
  <r>
    <s v="03/2021"/>
    <x v="2"/>
    <n v="744"/>
    <s v="UFV.RS.MG.033192-9.01"/>
    <s v="033192"/>
    <x v="2"/>
    <x v="4"/>
    <n v="909760"/>
    <s v="UFV PIRAPORA 9"/>
    <n v="8.4"/>
    <n v="8.4"/>
    <n v="9.3669691384408598"/>
    <n v="9.3669691384408598"/>
    <n v="6969.0250390000001"/>
    <n v="428.47812483427907"/>
    <n v="2986074.7806338584"/>
    <n v="0"/>
  </r>
  <r>
    <s v="03/2021"/>
    <x v="2"/>
    <n v="744"/>
    <s v="EOL.CV.BA.030322-4.01"/>
    <s v="030322"/>
    <x v="1"/>
    <x v="3"/>
    <n v="20023"/>
    <s v="PLANALTINA 2LER"/>
    <n v="12.27"/>
    <n v="12"/>
    <n v="12.435586053763441"/>
    <n v="12.435586053763441"/>
    <n v="9252.076024"/>
    <n v="303.76733032426733"/>
    <n v="2810478.4337676419"/>
    <n v="0"/>
  </r>
  <r>
    <s v="03/2021"/>
    <x v="2"/>
    <n v="744"/>
    <s v="EOL.CV.RS.031509-5.01"/>
    <s v="031509"/>
    <x v="1"/>
    <x v="3"/>
    <n v="896925"/>
    <s v="PONTAL 2A"/>
    <n v="7.1"/>
    <n v="7.0999970000000001"/>
    <n v="6.0416375913978495"/>
    <n v="6.0416375443548391"/>
    <n v="4494.978333"/>
    <n v="208.0947573331915"/>
    <n v="935381.4254235886"/>
    <n v="4.7043010786720876E-8"/>
  </r>
  <r>
    <s v="03/2021"/>
    <x v="2"/>
    <n v="744"/>
    <s v="EOL.CV.RS.030460-3.01"/>
    <s v="030460"/>
    <x v="1"/>
    <x v="3"/>
    <n v="890659"/>
    <s v="PONTAL 2B 2LFA"/>
    <n v="4.2"/>
    <n v="4.2000010000000003"/>
    <n v="3.0132414704301076"/>
    <n v="3.013241428763441"/>
    <n v="2241.851623"/>
    <n v="269.32273811092716"/>
    <n v="603781.61754478607"/>
    <n v="4.1666666714273335E-8"/>
  </r>
  <r>
    <s v="03/2021"/>
    <x v="2"/>
    <n v="744"/>
    <s v="EOL.CV.RS.030901-0.01"/>
    <s v="030901"/>
    <x v="1"/>
    <x v="3"/>
    <n v="889891"/>
    <s v="PONTAL 3B"/>
    <n v="11"/>
    <n v="11"/>
    <n v="7.1985040241935483"/>
    <n v="7.1985040631720434"/>
    <n v="5355.6870230000004"/>
    <n v="196.30454198653595"/>
    <n v="1051345.6880732493"/>
    <n v="0"/>
  </r>
  <r>
    <s v="03/2021"/>
    <x v="2"/>
    <n v="744"/>
    <s v="UTE.AI.GO.029999-5.01"/>
    <s v="029999"/>
    <x v="3"/>
    <x v="6"/>
    <n v="8656"/>
    <s v="PORTO DAS ÁGUAS"/>
    <n v="50.3"/>
    <n v="59.099999999999994"/>
    <n v="25.678439991935488"/>
    <n v="25.678439991935488"/>
    <n v="19104.759354000002"/>
    <n v="338.03377943708233"/>
    <n v="6458054.0096685719"/>
    <n v="0"/>
  </r>
  <r>
    <s v="03/2021"/>
    <x v="2"/>
    <n v="744"/>
    <s v="EOL.CV.PI.030827-7.01"/>
    <s v="030827"/>
    <x v="1"/>
    <x v="3"/>
    <n v="892107"/>
    <s v="PORTO DAS BARCAS"/>
    <n v="9"/>
    <n v="8.9000039999999991"/>
    <n v="4.0631599596774199"/>
    <n v="4.0631599354838706"/>
    <n v="3022.9909919999996"/>
    <n v="187.23147392672172"/>
    <n v="565999.05909936258"/>
    <n v="2.4193548631623717E-8"/>
  </r>
  <r>
    <s v="03/2021"/>
    <x v="2"/>
    <n v="744"/>
    <s v="UTE.CM.MA.029700-3.01"/>
    <s v="029700"/>
    <x v="9"/>
    <x v="16"/>
    <n v="8903"/>
    <s v="PORTO DO ITAQUI"/>
    <n v="340.7"/>
    <n v="314.99999700000001"/>
    <n v="0"/>
    <n v="0"/>
    <n v="0"/>
    <n v="297.58362623040904"/>
    <n v="0"/>
    <n v="0"/>
  </r>
  <r>
    <s v="03/2021"/>
    <x v="2"/>
    <n v="744"/>
    <s v="UTE.CM.CE.030098-5.01"/>
    <s v="030098"/>
    <x v="9"/>
    <x v="16"/>
    <n v="888070"/>
    <s v="UTE PORTO DO PECÉM II"/>
    <n v="298.8"/>
    <n v="276.000001"/>
    <n v="0"/>
    <n v="0"/>
    <n v="0"/>
    <n v="304.86824356283699"/>
    <n v="0"/>
    <n v="0"/>
  </r>
  <r>
    <s v="03/2021"/>
    <x v="2"/>
    <n v="744"/>
    <s v="UTE.CM.CE.029720-8.01"/>
    <s v="029720"/>
    <x v="9"/>
    <x v="16"/>
    <n v="8904"/>
    <s v="PORTO DO PECÉM I"/>
    <n v="645.29999999999995"/>
    <n v="615.00000399999999"/>
    <n v="0"/>
    <n v="0"/>
    <n v="0"/>
    <n v="290.66039335959692"/>
    <n v="0"/>
    <n v="0"/>
  </r>
  <r>
    <s v="03/2021"/>
    <x v="2"/>
    <n v="744"/>
    <s v="EOL.CV.PI.030830-7.01"/>
    <s v="030830"/>
    <x v="1"/>
    <x v="3"/>
    <n v="892109"/>
    <s v="PORTO SALGADO"/>
    <n v="7.8"/>
    <n v="9.1000010000000007"/>
    <n v="3.0222608575268817"/>
    <n v="3.0222609663978495"/>
    <n v="2248.5621590000001"/>
    <n v="187.25016716493326"/>
    <n v="421043.64015349327"/>
    <n v="0"/>
  </r>
  <r>
    <s v="03/2021"/>
    <x v="2"/>
    <n v="744"/>
    <s v="EOL.CV.BA.030323-2.01"/>
    <s v="030323"/>
    <x v="1"/>
    <x v="3"/>
    <n v="20019"/>
    <s v="PORTO SEGURO"/>
    <n v="2.73"/>
    <n v="2"/>
    <n v="3.0056063037634404"/>
    <n v="3.0056063037634404"/>
    <n v="2236.1710899999998"/>
    <n v="303.76733032426733"/>
    <n v="679275.72215760686"/>
    <n v="0"/>
  </r>
  <r>
    <s v="03/2021"/>
    <x v="2"/>
    <n v="744"/>
    <s v="UTE.PE.RN.028655-9.01"/>
    <s v="028655"/>
    <x v="6"/>
    <x v="9"/>
    <n v="8433"/>
    <s v="POTIGUAR"/>
    <n v="27.8"/>
    <n v="27"/>
    <n v="0"/>
    <n v="0"/>
    <n v="0"/>
    <n v="323.43310941503444"/>
    <n v="0"/>
    <n v="0"/>
  </r>
  <r>
    <s v="03/2021"/>
    <x v="2"/>
    <n v="744"/>
    <s v="UTE.PE.RN.029556-6.01"/>
    <s v="029556"/>
    <x v="6"/>
    <x v="9"/>
    <n v="8434"/>
    <s v="POTIGUAR III"/>
    <n v="29.5"/>
    <n v="28.999997"/>
    <n v="0"/>
    <n v="0"/>
    <n v="0"/>
    <n v="323.43310941503444"/>
    <n v="0"/>
    <n v="0"/>
  </r>
  <r>
    <s v="03/2021"/>
    <x v="2"/>
    <n v="744"/>
    <s v="UTE.AI.SP.029655-4.01"/>
    <s v="029655"/>
    <x v="10"/>
    <x v="17"/>
    <n v="8371"/>
    <s v="UTE POTIRENDABA I"/>
    <n v="12.1"/>
    <n v="10.000007"/>
    <n v="0.85844088172043009"/>
    <n v="0.82706308137424855"/>
    <n v="615.33493254244092"/>
    <n v="312.35583675650224"/>
    <n v="192203.45773980001"/>
    <n v="3.1377800346181588E-2"/>
  </r>
  <r>
    <s v="03/2021"/>
    <x v="2"/>
    <n v="744"/>
    <s v="UTE.CM.RS.029767-4.01"/>
    <s v="029767"/>
    <x v="9"/>
    <x v="16"/>
    <n v="8581"/>
    <s v="CANDIOTA III"/>
    <n v="262.39999999999998"/>
    <n v="226.999999"/>
    <n v="234.74163636962365"/>
    <n v="234.74163599193548"/>
    <n v="174647.77717799999"/>
    <n v="306.71373299397146"/>
    <n v="53566871.697363712"/>
    <n v="3.7768819232931942E-7"/>
  </r>
  <r>
    <s v="03/2021"/>
    <x v="2"/>
    <n v="744"/>
    <s v="EOL.CV.BA.030726-2.01"/>
    <s v="030726"/>
    <x v="1"/>
    <x v="3"/>
    <n v="890757"/>
    <s v="PRIMAVERA 3LER"/>
    <n v="16.399999999999999"/>
    <n v="15.8"/>
    <n v="17.026503125000001"/>
    <n v="17.026503125000001"/>
    <n v="12667.718325000002"/>
    <n v="241.5733661625496"/>
    <n v="3060183.3573692651"/>
    <n v="0"/>
  </r>
  <r>
    <s v="03/2021"/>
    <x v="2"/>
    <n v="744"/>
    <s v="UTE.GN.BA.032545-7.01"/>
    <s v="032545"/>
    <x v="4"/>
    <x v="7"/>
    <n v="909105"/>
    <s v="UTE PROSPERIDADE I"/>
    <n v="23.3"/>
    <n v="22.700001"/>
    <n v="2.1547694543010754"/>
    <n v="3.1118154173148671E-3"/>
    <n v="2.3151906704822611"/>
    <n v="307.02822155767325"/>
    <n v="710.8288741250858"/>
    <n v="2.1516576388837607"/>
  </r>
  <r>
    <s v="03/2021"/>
    <x v="2"/>
    <n v="744"/>
    <s v="EOL.CV.RN.032355-1.01"/>
    <s v="032355"/>
    <x v="1"/>
    <x v="3"/>
    <n v="909584"/>
    <s v="EOL Paraíso dos Ventos do Nordeste"/>
    <n v="10.6"/>
    <n v="10.6"/>
    <n v="9.5469153911290316"/>
    <n v="9.5469153911290316"/>
    <n v="7102.9050509999997"/>
    <n v="224.23972499774504"/>
    <n v="1592753.4753213341"/>
    <n v="0"/>
  </r>
  <r>
    <s v="03/2021"/>
    <x v="2"/>
    <n v="744"/>
    <s v="UTE.AI.SP.028288-0.01"/>
    <s v="028288"/>
    <x v="3"/>
    <x v="6"/>
    <n v="8483"/>
    <s v="QUATÁ"/>
    <n v="11.7"/>
    <n v="10"/>
    <n v="0.29876752688172042"/>
    <n v="0.25535685887096771"/>
    <n v="189.98550299999997"/>
    <n v="329.26959501003489"/>
    <n v="62556.449630587755"/>
    <n v="4.3410668010752697E-2"/>
  </r>
  <r>
    <s v="03/2021"/>
    <x v="2"/>
    <n v="744"/>
    <s v="UTE.AI.GO.029268-0.01"/>
    <s v="029268"/>
    <x v="3"/>
    <x v="6"/>
    <n v="8276"/>
    <s v="QUIRINÓPOLIS (UTE QUIRI)"/>
    <n v="30.7"/>
    <n v="26.999998000000001"/>
    <n v="6.0309331693548378"/>
    <n v="6.0309332150537625"/>
    <n v="4487.0143119999993"/>
    <n v="255.86129968214513"/>
    <n v="1148053.3135607061"/>
    <n v="0"/>
  </r>
  <r>
    <s v="03/2021"/>
    <x v="2"/>
    <n v="744"/>
    <s v="EOL.CV.CE.030369-0.01"/>
    <s v="030369"/>
    <x v="1"/>
    <x v="3"/>
    <n v="20056"/>
    <s v="QUIXABA"/>
    <n v="9.02"/>
    <n v="9"/>
    <n v="5.8837485255376345"/>
    <n v="5.8837485255376345"/>
    <n v="4377.5089029999999"/>
    <n v="316.3984613184233"/>
    <n v="1385037.081316899"/>
    <n v="0"/>
  </r>
  <r>
    <s v="03/2021"/>
    <x v="2"/>
    <n v="744"/>
    <s v="UTE.AI.SP.002903-3.01"/>
    <s v="002903"/>
    <x v="3"/>
    <x v="6"/>
    <n v="8399"/>
    <s v="RAFARD"/>
    <n v="12.9"/>
    <n v="12.000003"/>
    <n v="0"/>
    <n v="0"/>
    <n v="0"/>
    <n v="337.46629305192158"/>
    <n v="0"/>
    <n v="0"/>
  </r>
  <r>
    <s v="03/2021"/>
    <x v="2"/>
    <n v="744"/>
    <s v="EOL.CV.RS.030469-7.01"/>
    <s v="030469"/>
    <x v="1"/>
    <x v="3"/>
    <n v="890656"/>
    <s v="REB CASSINO 1 2LFA"/>
    <n v="8.1"/>
    <n v="8.9000029999999999"/>
    <n v="5.7663922997311827"/>
    <n v="5.7663922782258066"/>
    <n v="4290.1958549999999"/>
    <n v="272.8788131338294"/>
    <n v="1170703.5530240745"/>
    <n v="2.1505376289790165E-8"/>
  </r>
  <r>
    <s v="03/2021"/>
    <x v="2"/>
    <n v="744"/>
    <s v="EOL.CV.RS.030477-8.01"/>
    <s v="030477"/>
    <x v="1"/>
    <x v="3"/>
    <n v="890658"/>
    <s v="REB CASSINO 2 2LFA"/>
    <n v="7.5"/>
    <n v="8.0000009999999993"/>
    <n v="5.5629842244623653"/>
    <n v="5.5629842325268815"/>
    <n v="4138.8602689999998"/>
    <n v="272.89879108339625"/>
    <n v="1129489.9638732001"/>
    <n v="0"/>
  </r>
  <r>
    <s v="03/2021"/>
    <x v="2"/>
    <n v="744"/>
    <s v="EOL.CV.RS.030468-9.01"/>
    <s v="030468"/>
    <x v="1"/>
    <x v="3"/>
    <n v="890657"/>
    <s v="REB CASSINO 3 2LFA"/>
    <n v="8.6"/>
    <n v="9.4999970000000005"/>
    <n v="5.0944159247311829"/>
    <n v="5.0944158373655917"/>
    <n v="3790.2453830000004"/>
    <n v="272.85883518426255"/>
    <n v="1034201.9402679092"/>
    <n v="8.7365591635687217E-8"/>
  </r>
  <r>
    <s v="03/2021"/>
    <x v="2"/>
    <n v="744"/>
    <s v="EOL.CV.RN.030843-9.01"/>
    <s v="030843"/>
    <x v="1"/>
    <x v="3"/>
    <n v="893342"/>
    <s v="REDUTO"/>
    <n v="14.4"/>
    <n v="13.9"/>
    <n v="9.2885252836021515"/>
    <n v="9.2885252836021515"/>
    <n v="6910.6628110000011"/>
    <n v="184.91351238849154"/>
    <n v="1277874.9333145365"/>
    <n v="0"/>
  </r>
  <r>
    <s v="03/2021"/>
    <x v="2"/>
    <n v="744"/>
    <s v="EOL.CV.RN.030416-6.01"/>
    <s v="030416"/>
    <x v="1"/>
    <x v="3"/>
    <n v="20036"/>
    <s v="REI DOS VENTOS 1 2LER"/>
    <n v="21.86"/>
    <n v="21"/>
    <n v="13.836561647849463"/>
    <n v="13.836561647849463"/>
    <n v="10294.401866"/>
    <n v="315.81962061820013"/>
    <n v="3251174.0918114115"/>
    <n v="0"/>
  </r>
  <r>
    <s v="03/2021"/>
    <x v="2"/>
    <n v="744"/>
    <s v="EOL.CV.RN.030417-4.01"/>
    <s v="030417"/>
    <x v="1"/>
    <x v="3"/>
    <n v="20037"/>
    <s v="REI DOS VENTOS 3 2LER"/>
    <n v="21.07"/>
    <n v="21"/>
    <n v="11.42805125672043"/>
    <n v="11.42805125672043"/>
    <n v="8502.4701349999996"/>
    <n v="316.43980708272494"/>
    <n v="2690520.0092460304"/>
    <n v="0"/>
  </r>
  <r>
    <s v="03/2021"/>
    <x v="2"/>
    <n v="744"/>
    <s v="EOL.CV.RN.030497-2.01"/>
    <s v="030497"/>
    <x v="1"/>
    <x v="3"/>
    <n v="890756"/>
    <s v="RENASCENÇA 5 3LER"/>
    <n v="15"/>
    <n v="15"/>
    <n v="9.2181516236559133"/>
    <n v="9.2181516236559133"/>
    <n v="6858.3048079999999"/>
    <n v="243.39135957313445"/>
    <n v="1669252.1315860848"/>
    <n v="0"/>
  </r>
  <r>
    <s v="03/2021"/>
    <x v="2"/>
    <n v="744"/>
    <s v="EOL.CV.RN.030515-4.01"/>
    <s v="030515"/>
    <x v="1"/>
    <x v="3"/>
    <n v="890937"/>
    <s v="RENASCENÇA I 2LFA"/>
    <n v="15.1"/>
    <n v="13.199997"/>
    <n v="9.5754919018817208"/>
    <n v="8.6770019287634419"/>
    <n v="6455.6894350000011"/>
    <n v="271.70011410938429"/>
    <n v="1754011.5561442468"/>
    <n v="0.89848997311827916"/>
  </r>
  <r>
    <s v="03/2021"/>
    <x v="2"/>
    <n v="744"/>
    <s v="EOL.CV.RN.030516-2.01"/>
    <s v="030516"/>
    <x v="1"/>
    <x v="3"/>
    <n v="890938"/>
    <s v="RENASCENÇA II 2LFA"/>
    <n v="14.9"/>
    <n v="12.599997"/>
    <n v="9.2874951827956984"/>
    <n v="8.1413136008064519"/>
    <n v="6057.1373190000004"/>
    <n v="271.70011410938429"/>
    <n v="1645724.9007485101"/>
    <n v="1.1461815819892462"/>
  </r>
  <r>
    <s v="03/2021"/>
    <x v="2"/>
    <n v="744"/>
    <s v="EOL.CV.RN.030527-8.01"/>
    <s v="030527"/>
    <x v="1"/>
    <x v="3"/>
    <n v="890939"/>
    <s v="RENASCENÇA III 2LFA"/>
    <n v="14.1"/>
    <n v="11.8"/>
    <n v="8.0462630591397861"/>
    <n v="6.9802155618279578"/>
    <n v="5193.2803780000004"/>
    <n v="271.70011410938429"/>
    <n v="1411014.8713046266"/>
    <n v="1.0660474973118279"/>
  </r>
  <r>
    <s v="03/2021"/>
    <x v="2"/>
    <n v="744"/>
    <s v="EOL.CV.RN.030551-0.01"/>
    <s v="030551"/>
    <x v="1"/>
    <x v="3"/>
    <n v="890940"/>
    <s v="RENASCENÇA IV 2LFA"/>
    <n v="14"/>
    <n v="11.2"/>
    <n v="7.8048729717741931"/>
    <n v="6.4724325470430104"/>
    <n v="4815.4898149999999"/>
    <n v="271.70011410938429"/>
    <n v="1308369.1322280779"/>
    <n v="1.3324404247311823"/>
  </r>
  <r>
    <s v="03/2021"/>
    <x v="2"/>
    <n v="744"/>
    <s v="UTE.AI.SP.030065-9.01"/>
    <s v="030065"/>
    <x v="3"/>
    <x v="6"/>
    <n v="8603"/>
    <s v="RIO PARDO"/>
    <n v="9.6999999999999993"/>
    <n v="9.3999799999999993"/>
    <n v="3.6670967741935484E-2"/>
    <n v="3.6670967741935484E-2"/>
    <n v="27.283200000000001"/>
    <n v="312.58590929147903"/>
    <n v="8528.3438803812805"/>
    <n v="0"/>
  </r>
  <r>
    <s v="03/2021"/>
    <x v="2"/>
    <n v="744"/>
    <s v="EOL.CV.BA.030341-0.01"/>
    <s v="030341"/>
    <x v="1"/>
    <x v="3"/>
    <n v="20029"/>
    <s v="RIO VERDE 2LER"/>
    <n v="16.61"/>
    <n v="16"/>
    <n v="11.479431073924731"/>
    <n v="11.479431073924731"/>
    <n v="8540.6967189999996"/>
    <n v="299.63275389410177"/>
    <n v="2559072.4780882895"/>
    <n v="0"/>
  </r>
  <r>
    <s v="03/2021"/>
    <x v="2"/>
    <n v="744"/>
    <s v="EOL.CV.RN.030536-7.01"/>
    <s v="030536"/>
    <x v="1"/>
    <x v="3"/>
    <n v="890621"/>
    <s v="SÃO BENTO DO NORTE 2 LFA"/>
    <n v="11.3"/>
    <n v="14.000000999999999"/>
    <n v="10.498071979838711"/>
    <n v="10.498071985215054"/>
    <n v="7810.5655569999999"/>
    <n v="267.64459034731038"/>
    <n v="2090455.6188840771"/>
    <n v="0"/>
  </r>
  <r>
    <s v="03/2021"/>
    <x v="2"/>
    <n v="744"/>
    <s v="EOL.CV.RN.030625-8.01"/>
    <s v="030625"/>
    <x v="1"/>
    <x v="3"/>
    <n v="890774"/>
    <s v="SERRA DE SANTANA 1 3LER"/>
    <n v="9.6999999999999993"/>
    <n v="8.1"/>
    <n v="7.6682815806451607"/>
    <n v="7.6682815806451607"/>
    <n v="5705.2014959999997"/>
    <n v="249.22492084665947"/>
    <n v="1421878.3912548432"/>
    <n v="0"/>
  </r>
  <r>
    <s v="03/2021"/>
    <x v="2"/>
    <n v="744"/>
    <s v="EOL.CV.RN.030609-6.01"/>
    <s v="030609"/>
    <x v="1"/>
    <x v="3"/>
    <n v="890775"/>
    <s v="SERRA DE SANTANA 2 3LER"/>
    <n v="13.5"/>
    <n v="13.5"/>
    <n v="10.339272853494624"/>
    <n v="10.339272853494624"/>
    <n v="7692.419003"/>
    <n v="250.02403882933413"/>
    <n v="1923289.6674975797"/>
    <n v="0"/>
  </r>
  <r>
    <s v="03/2021"/>
    <x v="2"/>
    <n v="744"/>
    <s v="EOL.CV.RN.030615-0.01"/>
    <s v="030615"/>
    <x v="1"/>
    <x v="3"/>
    <n v="890776"/>
    <s v="SERRA DE SANTANA 3 3LER"/>
    <n v="12.7"/>
    <n v="12.7"/>
    <n v="11.300378912634409"/>
    <n v="11.300378912634409"/>
    <n v="8407.4819110000008"/>
    <n v="249.42470034232812"/>
    <n v="2097033.6562847195"/>
    <n v="0"/>
  </r>
  <r>
    <s v="03/2021"/>
    <x v="2"/>
    <n v="744"/>
    <s v="UTE.AI.SP.027709-6.01"/>
    <s v="027709"/>
    <x v="3"/>
    <x v="6"/>
    <n v="8577"/>
    <s v="SÃO JOÃO DA BOA VISTA"/>
    <n v="12.9"/>
    <n v="23"/>
    <n v="0"/>
    <n v="0"/>
    <n v="0"/>
    <n v="323.61191466342092"/>
    <n v="0"/>
    <n v="0"/>
  </r>
  <r>
    <s v="03/2021"/>
    <x v="2"/>
    <n v="744"/>
    <s v="UTE.RU.SP.028648-6.01"/>
    <s v="028648"/>
    <x v="3"/>
    <x v="18"/>
    <n v="8312"/>
    <s v="SÃO JOÃO BIOGÁS"/>
    <n v="11.7"/>
    <n v="10"/>
    <n v="9.4601206451612896"/>
    <n v="8.0855731895161291"/>
    <n v="6015.6664529999998"/>
    <n v="318.06062648024465"/>
    <n v="1913346.6407373711"/>
    <n v="1.3745474556451611"/>
  </r>
  <r>
    <s v="03/2021"/>
    <x v="2"/>
    <n v="744"/>
    <s v="EOL.CV.RS.030381-0.01"/>
    <s v="030381"/>
    <x v="1"/>
    <x v="3"/>
    <n v="20052"/>
    <s v="SANGRADOURO II"/>
    <n v="9.98"/>
    <n v="9"/>
    <n v="6.4837887540322585"/>
    <n v="6.4837887540322585"/>
    <n v="4823.9388330000002"/>
    <n v="310.07255938026992"/>
    <n v="1495771.0602421826"/>
    <n v="0"/>
  </r>
  <r>
    <s v="03/2021"/>
    <x v="2"/>
    <n v="744"/>
    <s v="EOL.CV.RS.030330-5.01"/>
    <s v="030330"/>
    <x v="1"/>
    <x v="3"/>
    <n v="8993"/>
    <s v="SANGRADOURO III"/>
    <n v="9.2200000000000006"/>
    <n v="9"/>
    <n v="5.8267216586021506"/>
    <n v="5.8267216586021506"/>
    <n v="4335.0809140000001"/>
    <n v="310.07255938026992"/>
    <n v="1344189.6341245398"/>
    <n v="0"/>
  </r>
  <r>
    <s v="03/2021"/>
    <x v="2"/>
    <n v="744"/>
    <s v="EOL.CV.PE.031346-7.01"/>
    <s v="031346"/>
    <x v="1"/>
    <x v="3"/>
    <n v="896550"/>
    <s v="Ventos de Santa Brígida V"/>
    <n v="15"/>
    <n v="15"/>
    <n v="12.798183083333333"/>
    <n v="12.798183083333333"/>
    <n v="9521.8482139999996"/>
    <n v="193.96341702918727"/>
    <n v="1846890.216020704"/>
    <n v="0"/>
  </r>
  <r>
    <s v="03/2021"/>
    <x v="2"/>
    <n v="744"/>
    <s v="EOL.CV.PE.031365-3.01"/>
    <s v="031365"/>
    <x v="1"/>
    <x v="3"/>
    <n v="896544"/>
    <s v="VENTOS DE SANTA BRÍGIDA I"/>
    <n v="6.6"/>
    <n v="6.6"/>
    <n v="5.7276652983870973"/>
    <n v="5.7276652983870973"/>
    <n v="4261.3829820000001"/>
    <n v="193.96341702918727"/>
    <n v="826552.40445874759"/>
    <n v="0"/>
  </r>
  <r>
    <s v="03/2021"/>
    <x v="2"/>
    <n v="744"/>
    <s v="EOL.CV.PE.031363-7.01"/>
    <s v="031363"/>
    <x v="1"/>
    <x v="3"/>
    <n v="896547"/>
    <s v="VENTOS DE SANTA BRÍGIDA II"/>
    <n v="14.7"/>
    <n v="14.7"/>
    <n v="13.162904736559138"/>
    <n v="13.162904736559138"/>
    <n v="9793.2011239999993"/>
    <n v="193.96341702918727"/>
    <n v="1899522.7536651173"/>
    <n v="0"/>
  </r>
  <r>
    <s v="03/2021"/>
    <x v="2"/>
    <n v="744"/>
    <s v="EOL.CV.PE.031354-8.01"/>
    <s v="031354"/>
    <x v="1"/>
    <x v="3"/>
    <n v="896548"/>
    <s v="Ventos de Santa Brígida III "/>
    <n v="14.4"/>
    <n v="14.4"/>
    <n v="11.931568549731182"/>
    <n v="11.931568549731182"/>
    <n v="8877.0870009999999"/>
    <n v="193.96341702918727"/>
    <n v="1721830.1279793403"/>
    <n v="0"/>
  </r>
  <r>
    <s v="03/2021"/>
    <x v="2"/>
    <n v="744"/>
    <s v="EOL.CV.PE.031370-0.01"/>
    <s v="031370"/>
    <x v="1"/>
    <x v="3"/>
    <n v="896549"/>
    <s v="Ventos de Santa Brígida IV"/>
    <n v="14"/>
    <n v="14"/>
    <n v="11.975383813172044"/>
    <n v="11.975383813172044"/>
    <n v="8909.6855570000007"/>
    <n v="193.96341702918727"/>
    <n v="1728153.0552913179"/>
    <n v="0"/>
  </r>
  <r>
    <s v="03/2021"/>
    <x v="2"/>
    <n v="744"/>
    <s v="EOL.CV.PE.031353-0.01"/>
    <s v="031353"/>
    <x v="1"/>
    <x v="3"/>
    <n v="896564"/>
    <s v="Ventos de Santa Brígida VI"/>
    <n v="15.1"/>
    <n v="15.1"/>
    <n v="12.094657205645163"/>
    <n v="12.094657205645163"/>
    <n v="8998.4249610000006"/>
    <n v="193.96341702918727"/>
    <n v="1745365.2533162914"/>
    <n v="0"/>
  </r>
  <r>
    <s v="03/2021"/>
    <x v="2"/>
    <n v="744"/>
    <s v="EOL.CV.PE.031422-6.01"/>
    <s v="031422"/>
    <x v="1"/>
    <x v="3"/>
    <n v="896551"/>
    <s v="VENTOS DE SANTA BRÍGIDA VII"/>
    <n v="14.9"/>
    <n v="14.9"/>
    <n v="13.507807655913979"/>
    <n v="13.507807655913979"/>
    <n v="10049.808896"/>
    <n v="193.96341702918727"/>
    <n v="1949295.2739584842"/>
    <n v="0"/>
  </r>
  <r>
    <s v="03/2021"/>
    <x v="2"/>
    <n v="744"/>
    <s v="UTE.AI.SP.031739-0.02"/>
    <s v="031739"/>
    <x v="3"/>
    <x v="6"/>
    <n v="904177"/>
    <s v="UTE SANTA CÂNDIDA II"/>
    <n v="20.2"/>
    <n v="22.8"/>
    <n v="4.6802903225806455E-3"/>
    <n v="4.6802903225806455E-3"/>
    <n v="3.4821360000000001"/>
    <n v="218.68196529131544"/>
    <n v="761.48034389164002"/>
    <n v="0"/>
  </r>
  <r>
    <s v="03/2021"/>
    <x v="2"/>
    <n v="744"/>
    <s v="UTE.GN.RJ.027243-4.01"/>
    <s v="027243"/>
    <x v="4"/>
    <x v="7"/>
    <n v="8063"/>
    <s v="SANTA CRUZ NOVA"/>
    <n v="401.2"/>
    <n v="245.70000099999999"/>
    <n v="277.02682198252688"/>
    <n v="63.363805354838711"/>
    <n v="47142.671183999999"/>
    <n v="298.48364650361464"/>
    <n v="14071316.400921196"/>
    <n v="213.66301662768817"/>
  </r>
  <r>
    <s v="03/2021"/>
    <x v="2"/>
    <n v="744"/>
    <s v="EOL.CV.RN.030834-0.01"/>
    <s v="030834"/>
    <x v="1"/>
    <x v="3"/>
    <n v="893424"/>
    <s v="SANTA HELENA"/>
    <n v="16"/>
    <n v="16"/>
    <n v="10.677909092741936"/>
    <n v="10.677909092741936"/>
    <n v="7944.3643650000004"/>
    <n v="190.63364328122086"/>
    <n v="1514463.1224534528"/>
    <n v="0"/>
  </r>
  <r>
    <s v="03/2021"/>
    <x v="2"/>
    <n v="744"/>
    <s v="EOL.CV.PI.031361-0.01"/>
    <s v="031361"/>
    <x v="1"/>
    <x v="3"/>
    <n v="896528"/>
    <s v="Ventos de Santa Joana II "/>
    <n v="14.8"/>
    <n v="14.3"/>
    <n v="7.6288940927419358"/>
    <n v="7.6288940927419358"/>
    <n v="5675.8972050000002"/>
    <n v="183.91410550896816"/>
    <n v="1043877.5574184275"/>
    <n v="0"/>
  </r>
  <r>
    <s v="03/2021"/>
    <x v="2"/>
    <n v="744"/>
    <s v="EOL.CV.PI.031417-0.01"/>
    <s v="031417"/>
    <x v="1"/>
    <x v="3"/>
    <n v="896344"/>
    <s v="VENTOS DE SANTA JOANA IX"/>
    <n v="15.8"/>
    <n v="13.2"/>
    <n v="6.2327901760752695"/>
    <n v="6.2327901760752695"/>
    <n v="4637.1958910000003"/>
    <n v="183.86394255628818"/>
    <n v="852613.11892507959"/>
    <n v="0"/>
  </r>
  <r>
    <s v="03/2021"/>
    <x v="2"/>
    <n v="744"/>
    <s v="EOL.CV.PI.031367-0.01"/>
    <s v="031367"/>
    <x v="1"/>
    <x v="3"/>
    <n v="896527"/>
    <s v="Ventos de Santa Joana VI "/>
    <n v="15.1"/>
    <n v="15.1"/>
    <n v="9.7240862715053762"/>
    <n v="9.7240862715053762"/>
    <n v="7234.7201859999996"/>
    <n v="183.91410550896816"/>
    <n v="1330567.0916158657"/>
    <n v="0"/>
  </r>
  <r>
    <s v="03/2021"/>
    <x v="2"/>
    <n v="744"/>
    <s v="EOL.CV.PI.031366-1.01"/>
    <s v="031366"/>
    <x v="1"/>
    <x v="3"/>
    <n v="896526"/>
    <s v="Ventos de Santa Joana VIII"/>
    <n v="15.7"/>
    <n v="15.6"/>
    <n v="9.0184653790322589"/>
    <n v="9.0184653790322589"/>
    <n v="6709.7382420000004"/>
    <n v="183.89738452474151"/>
    <n v="1233903.3135494371"/>
    <n v="0"/>
  </r>
  <r>
    <s v="03/2021"/>
    <x v="2"/>
    <n v="744"/>
    <s v="EOL.CV.PI.031388-2.01"/>
    <s v="031388"/>
    <x v="1"/>
    <x v="3"/>
    <n v="896044"/>
    <s v="VENTOS DE SANTA JOANA XI ENERGIAS RENOVA"/>
    <n v="16"/>
    <n v="14.1"/>
    <n v="5.5836495026881723"/>
    <n v="5.5836495026881723"/>
    <n v="4154.2352300000002"/>
    <n v="183.86394255628818"/>
    <n v="763814.06769402861"/>
    <n v="0"/>
  </r>
  <r>
    <s v="03/2021"/>
    <x v="2"/>
    <n v="744"/>
    <s v="EOL.CV.PI.031414-5.01"/>
    <s v="031414"/>
    <x v="1"/>
    <x v="3"/>
    <n v="896025"/>
    <s v="VENTOS DE SANTA JOANA XII"/>
    <n v="16.899999999999999"/>
    <n v="15.3"/>
    <n v="7.1489806733870962"/>
    <n v="7.1489806733870962"/>
    <n v="5318.8416209999996"/>
    <n v="183.86394255628818"/>
    <n v="977943.19026953867"/>
    <n v="0"/>
  </r>
  <r>
    <s v="03/2021"/>
    <x v="2"/>
    <n v="744"/>
    <s v="EOL.CV.PI.031368-8.01"/>
    <s v="031368"/>
    <x v="1"/>
    <x v="3"/>
    <n v="896546"/>
    <s v="Ventos de Santa Joana XIV"/>
    <n v="14.9"/>
    <n v="14.7"/>
    <n v="8.5748942284946246"/>
    <n v="8.5748942284946246"/>
    <n v="6379.7213060000004"/>
    <n v="183.91410550896816"/>
    <n v="1173320.7373894963"/>
    <n v="0"/>
  </r>
  <r>
    <s v="03/2021"/>
    <x v="2"/>
    <n v="744"/>
    <s v="EOL.CV.PI.031416-1.01"/>
    <s v="031416"/>
    <x v="1"/>
    <x v="3"/>
    <n v="896087"/>
    <s v="VENTOS DE SANTA JOANA XV"/>
    <n v="16.2"/>
    <n v="15"/>
    <n v="7.6982168319892477"/>
    <n v="7.6982168319892477"/>
    <n v="5727.4733230000002"/>
    <n v="183.86394255628818"/>
    <n v="1053075.8260527451"/>
    <n v="0"/>
  </r>
  <r>
    <s v="03/2021"/>
    <x v="2"/>
    <n v="744"/>
    <s v="EOL.CV.PI.031392-0.01"/>
    <s v="031392"/>
    <x v="1"/>
    <x v="3"/>
    <n v="896089"/>
    <s v="VENTOS DE SANTA JOANA XVI"/>
    <n v="17.399999999999999"/>
    <n v="15.3"/>
    <n v="6.2900627634408597"/>
    <n v="6.2900627634408597"/>
    <n v="4679.8066959999996"/>
    <n v="183.86394255628818"/>
    <n v="860447.70952787669"/>
    <n v="0"/>
  </r>
  <r>
    <s v="03/2021"/>
    <x v="2"/>
    <n v="744"/>
    <s v="EOL.CV.CE.032013-7.01"/>
    <s v="032013"/>
    <x v="1"/>
    <x v="3"/>
    <n v="901795"/>
    <s v="Central Geradora Eólica Santa Monica I"/>
    <n v="9"/>
    <n v="9.6999999999999993"/>
    <n v="2.7375180255376343"/>
    <n v="2.7375180618279571"/>
    <n v="2036.713438"/>
    <n v="260.08192266278701"/>
    <n v="529712.34686817508"/>
    <n v="0"/>
  </r>
  <r>
    <s v="03/2021"/>
    <x v="2"/>
    <n v="744"/>
    <s v="EOL.CV.RN.031810-8.01"/>
    <s v="031810"/>
    <x v="1"/>
    <x v="3"/>
    <n v="904069"/>
    <s v="SANTANA 1"/>
    <n v="17.3"/>
    <n v="17.199997"/>
    <n v="0.26033187365591398"/>
    <n v="0.26033187499999999"/>
    <n v="193.686915"/>
    <n v="203.33075172160147"/>
    <n v="39382.506025587929"/>
    <n v="0"/>
  </r>
  <r>
    <s v="03/2021"/>
    <x v="2"/>
    <n v="744"/>
    <s v="EOL.CV.RN.031811-6.01"/>
    <s v="031811"/>
    <x v="1"/>
    <x v="3"/>
    <n v="904070"/>
    <s v="SANTANA 2"/>
    <n v="13.1"/>
    <n v="12.899998999999999"/>
    <n v="0.19118096102150536"/>
    <n v="0.19118097983870969"/>
    <n v="142.23864900000001"/>
    <n v="203.33075172160147"/>
    <n v="28921.491425035019"/>
    <n v="0"/>
  </r>
  <r>
    <s v="03/2021"/>
    <x v="2"/>
    <n v="744"/>
    <s v="UTE.AI.MG.029116-1.01"/>
    <s v="029116"/>
    <x v="3"/>
    <x v="6"/>
    <n v="893843"/>
    <s v="SANTO ÂNGELO - USA"/>
    <n v="16.7"/>
    <n v="10.018757000000001"/>
    <n v="0.37478656048387099"/>
    <n v="0"/>
    <n v="0"/>
    <n v="222.67683204562223"/>
    <n v="0"/>
    <n v="0.37478656048387099"/>
  </r>
  <r>
    <s v="03/2021"/>
    <x v="2"/>
    <n v="744"/>
    <s v="EOL.CV.PI.031747-0.02"/>
    <s v="031747"/>
    <x v="1"/>
    <x v="3"/>
    <n v="906764"/>
    <s v="Ventos de Santo Augusto II "/>
    <n v="14.1"/>
    <n v="13.300001"/>
    <n v="0"/>
    <n v="0"/>
    <n v="0"/>
    <n v="198.06648006538629"/>
    <n v="0"/>
    <n v="0"/>
  </r>
  <r>
    <s v="03/2021"/>
    <x v="2"/>
    <n v="744"/>
    <s v="EOL.CV.PI.031603-2.01"/>
    <s v="031603"/>
    <x v="1"/>
    <x v="3"/>
    <n v="896950"/>
    <s v="EOL SANTO AUGUSTO IV"/>
    <n v="15.5"/>
    <n v="15.399998999999999"/>
    <n v="7.34384641532258"/>
    <n v="7.3438463319892469"/>
    <n v="5463.8216709999997"/>
    <n v="207.21874286626064"/>
    <n v="1132206.2579100514"/>
    <n v="8.3333333428546671E-8"/>
  </r>
  <r>
    <s v="03/2021"/>
    <x v="2"/>
    <n v="744"/>
    <s v="EOL.CV.RN.030849-8.01"/>
    <s v="030849"/>
    <x v="1"/>
    <x v="3"/>
    <n v="893427"/>
    <s v="SANTO CRISTO"/>
    <n v="15.3"/>
    <n v="14.8"/>
    <n v="9.3695310174731183"/>
    <n v="9.3695310174731183"/>
    <n v="6970.9310770000002"/>
    <n v="184.91351238849154"/>
    <n v="1289019.3500661603"/>
    <n v="0"/>
  </r>
  <r>
    <s v="03/2021"/>
    <x v="2"/>
    <n v="744"/>
    <s v="EOL.CV.PE.031761-6.01"/>
    <s v="031761"/>
    <x v="1"/>
    <x v="3"/>
    <n v="908907"/>
    <s v="Ventos de Santo Estevão I"/>
    <n v="12.4"/>
    <n v="11.600004"/>
    <n v="0"/>
    <n v="0"/>
    <n v="0"/>
    <n v="198.06648006538629"/>
    <n v="0"/>
    <n v="0"/>
  </r>
  <r>
    <s v="03/2021"/>
    <x v="2"/>
    <n v="744"/>
    <s v="EOL.CV.PE.031762-4.01"/>
    <s v="031762"/>
    <x v="1"/>
    <x v="3"/>
    <n v="908534"/>
    <s v="Ventos de Santo Estevão II"/>
    <n v="11.9"/>
    <n v="11.399997000000001"/>
    <n v="0"/>
    <n v="0"/>
    <n v="0"/>
    <n v="199.72689793446031"/>
    <n v="0"/>
    <n v="0"/>
  </r>
  <r>
    <s v="03/2021"/>
    <x v="2"/>
    <n v="744"/>
    <s v="EOL.CV.PE.031763-2.01"/>
    <s v="031763"/>
    <x v="1"/>
    <x v="3"/>
    <n v="906153"/>
    <s v="Ventos de Santo Estevão III"/>
    <n v="14.2"/>
    <n v="12.599996000000001"/>
    <n v="0"/>
    <n v="0"/>
    <n v="0"/>
    <n v="198.06648006538629"/>
    <n v="0"/>
    <n v="0"/>
  </r>
  <r>
    <s v="03/2021"/>
    <x v="2"/>
    <n v="744"/>
    <s v="EOL.CV.PE.031764-0.01"/>
    <s v="031764"/>
    <x v="1"/>
    <x v="3"/>
    <n v="906154"/>
    <s v="Ventos de Santo Estevão V"/>
    <n v="13.6"/>
    <n v="13.5"/>
    <n v="0"/>
    <n v="0"/>
    <n v="0"/>
    <n v="198.05004028450435"/>
    <n v="0"/>
    <n v="0"/>
  </r>
  <r>
    <s v="03/2021"/>
    <x v="2"/>
    <n v="744"/>
    <s v="EOL.CV.PI.031364-5.01"/>
    <s v="031364"/>
    <x v="1"/>
    <x v="3"/>
    <n v="896545"/>
    <s v="VENTOS DE SANTO ONOFRE I"/>
    <n v="16.2"/>
    <n v="16"/>
    <n v="9.8992139959677417"/>
    <n v="9.8992139959677417"/>
    <n v="7365.0152129999997"/>
    <n v="183.89738452474151"/>
    <n v="1354407.034655632"/>
    <n v="0"/>
  </r>
  <r>
    <s v="03/2021"/>
    <x v="2"/>
    <n v="744"/>
    <s v="EOL.CV.PI.031362-9.01"/>
    <s v="031362"/>
    <x v="1"/>
    <x v="3"/>
    <n v="896525"/>
    <s v="Ventos de Santo Onofre II "/>
    <n v="16.600000000000001"/>
    <n v="15.9"/>
    <n v="9.5196495120967732"/>
    <n v="9.5196495120967732"/>
    <n v="7082.619236999999"/>
    <n v="183.89738452474151"/>
    <n v="1302475.1532689203"/>
    <n v="0"/>
  </r>
  <r>
    <s v="03/2021"/>
    <x v="2"/>
    <n v="744"/>
    <s v="EOL.CV.PI.031886-8.02"/>
    <s v="031886"/>
    <x v="1"/>
    <x v="3"/>
    <n v="896524"/>
    <s v="Ventos de Santo Onofre III"/>
    <n v="16.7"/>
    <n v="16.7"/>
    <n v="9.787437893817204"/>
    <n v="9.787437893817204"/>
    <n v="7281.8537929999993"/>
    <n v="183.89738452474151"/>
    <n v="1339113.8670242683"/>
    <n v="0"/>
  </r>
  <r>
    <s v="03/2021"/>
    <x v="2"/>
    <n v="744"/>
    <s v="CGH.PH.SC.031429-3.01"/>
    <s v="031429"/>
    <x v="0"/>
    <x v="19"/>
    <n v="907107"/>
    <s v="SANTO TESSARO"/>
    <n v="0.64"/>
    <n v="0.55000000000000004"/>
    <n v="3.1388709677419357E-2"/>
    <n v="3.1388709677419357E-2"/>
    <n v="23.353200000000001"/>
    <n v="301.76469369228624"/>
    <n v="7047.171244734699"/>
    <n v="0"/>
  </r>
  <r>
    <s v="03/2021"/>
    <x v="2"/>
    <n v="744"/>
    <s v="EOL.CV.PE.031818-3.01"/>
    <s v="031818"/>
    <x v="1"/>
    <x v="3"/>
    <n v="899082"/>
    <s v="Ventos de São Clemente I "/>
    <n v="17.2"/>
    <n v="15.300001"/>
    <n v="11.898577377688174"/>
    <n v="10.971595190860215"/>
    <n v="8162.866822"/>
    <n v="204.8914389925302"/>
    <n v="1672501.529463962"/>
    <n v="0.9269821868279583"/>
  </r>
  <r>
    <s v="03/2021"/>
    <x v="2"/>
    <n v="744"/>
    <s v="EOL.CV.PE.031819-1.01"/>
    <s v="031819"/>
    <x v="1"/>
    <x v="3"/>
    <n v="899092"/>
    <s v="Ventos de São Clemente II"/>
    <n v="15.5"/>
    <n v="14.200003000000001"/>
    <n v="11.543398670698924"/>
    <n v="10.962312120967741"/>
    <n v="8155.9602179999993"/>
    <n v="204.90720351041836"/>
    <n v="1671215.0002126019"/>
    <n v="0.58108654973118246"/>
  </r>
  <r>
    <s v="03/2021"/>
    <x v="2"/>
    <n v="744"/>
    <s v="EOL.CV.PE.031820-5.01"/>
    <s v="031820"/>
    <x v="1"/>
    <x v="3"/>
    <n v="899093"/>
    <s v="Ventos de São Clemente III"/>
    <n v="15.2"/>
    <n v="14.499995999999999"/>
    <n v="13.215542022849462"/>
    <n v="13.068357177419355"/>
    <n v="9722.8577399999995"/>
    <n v="204.8914389925302"/>
    <n v="1992130.31346826"/>
    <n v="0.14718484543010818"/>
  </r>
  <r>
    <s v="03/2021"/>
    <x v="2"/>
    <n v="744"/>
    <s v="EOL.CV.PE.031821-3.01"/>
    <s v="031821"/>
    <x v="1"/>
    <x v="3"/>
    <n v="899095"/>
    <s v="Ventos de São Clemente IV"/>
    <n v="15.7"/>
    <n v="14.599996000000001"/>
    <n v="13.641577041666666"/>
    <n v="13.150110502688172"/>
    <n v="9783.6822140000004"/>
    <n v="204.8914389925302"/>
    <n v="2004592.7274720839"/>
    <n v="0.49146653897849329"/>
  </r>
  <r>
    <s v="03/2021"/>
    <x v="2"/>
    <n v="744"/>
    <s v="EOL.CV.PE.031822-1.01"/>
    <s v="031822"/>
    <x v="1"/>
    <x v="3"/>
    <n v="899677"/>
    <s v="Ventos de São Clemente V"/>
    <n v="18.600000000000001"/>
    <n v="15.699997"/>
    <n v="13.915160724462366"/>
    <n v="12.175493397849461"/>
    <n v="9058.5670879999998"/>
    <n v="204.8914389925302"/>
    <n v="1856022.8458706939"/>
    <n v="1.7396673266129041"/>
  </r>
  <r>
    <s v="03/2021"/>
    <x v="2"/>
    <n v="744"/>
    <s v="EOL.CV.PE.031823-0.01"/>
    <s v="031823"/>
    <x v="1"/>
    <x v="3"/>
    <n v="899127"/>
    <s v="Ventos de São Clemente VI"/>
    <n v="15.2"/>
    <n v="13.299999"/>
    <n v="11.698495130376346"/>
    <n v="10.610839321236559"/>
    <n v="7894.4644550000003"/>
    <n v="204.8914389925302"/>
    <n v="1617508.1822603308"/>
    <n v="1.0876558091397854"/>
  </r>
  <r>
    <s v="03/2021"/>
    <x v="2"/>
    <n v="744"/>
    <s v="EOL.CV.PE.031824-8.01"/>
    <s v="031824"/>
    <x v="1"/>
    <x v="3"/>
    <n v="899700"/>
    <s v="Ventos de São Clemente VII"/>
    <n v="13"/>
    <n v="10.700005000000001"/>
    <n v="11.19120471908602"/>
    <n v="9.5483693239247316"/>
    <n v="7103.9867770000001"/>
    <n v="204.90720351041836"/>
    <n v="1455658.0642500599"/>
    <n v="1.6428353951612891"/>
  </r>
  <r>
    <s v="03/2021"/>
    <x v="2"/>
    <n v="744"/>
    <s v="EOL.CV.PE.031825-6.01"/>
    <s v="031825"/>
    <x v="1"/>
    <x v="3"/>
    <n v="899370"/>
    <s v="Ventos de São Clemente VIII"/>
    <n v="11.7"/>
    <n v="9.5000009999999993"/>
    <n v="8.0582508239247304"/>
    <n v="6.782507669354839"/>
    <n v="5046.1857060000002"/>
    <n v="204.90720351041836"/>
    <n v="1033999.8014107061"/>
    <n v="1.2757431545698921"/>
  </r>
  <r>
    <s v="03/2021"/>
    <x v="2"/>
    <n v="744"/>
    <s v="EOL.CV.CE.030912-5.01"/>
    <s v="030912"/>
    <x v="1"/>
    <x v="3"/>
    <n v="892121"/>
    <s v="SÃO CRISTOVÃO"/>
    <n v="11.1"/>
    <n v="12.9"/>
    <n v="4.6274013924731179"/>
    <n v="4.6274014018817207"/>
    <n v="3442.7866430000004"/>
    <n v="194.01711939750848"/>
    <n v="667959.54717507842"/>
    <n v="0"/>
  </r>
  <r>
    <s v="03/2021"/>
    <x v="2"/>
    <n v="744"/>
    <s v="EOL.CV.CE.030911-7.01"/>
    <s v="030911"/>
    <x v="1"/>
    <x v="3"/>
    <n v="892253"/>
    <s v="SÃO JORGE CE"/>
    <n v="10.8"/>
    <n v="12.100001000000001"/>
    <n v="3.9156647392473118"/>
    <n v="3.915664809139785"/>
    <n v="2913.2546179999999"/>
    <n v="194.3722909235276"/>
    <n v="566255.97414420627"/>
    <n v="0"/>
  </r>
  <r>
    <s v="03/2021"/>
    <x v="2"/>
    <n v="744"/>
    <s v="UTE.AI.SP.026847-0.01"/>
    <s v="026847"/>
    <x v="3"/>
    <x v="6"/>
    <n v="8413"/>
    <s v="QUATÁ SÃO JOSÉ"/>
    <n v="29"/>
    <n v="28.000001000000001"/>
    <n v="7.9596774193548391E-3"/>
    <n v="7.6852016129032256E-3"/>
    <n v="5.7177899999999999"/>
    <n v="323.31265015640679"/>
    <n v="1848.6338379378012"/>
    <n v="2.7447580645161262E-4"/>
  </r>
  <r>
    <s v="03/2021"/>
    <x v="2"/>
    <n v="744"/>
    <s v="UTE.AI.SP.028975-2.01"/>
    <s v="028975"/>
    <x v="3"/>
    <x v="6"/>
    <n v="8045"/>
    <s v="SÃO JOSÉ COLINA"/>
    <n v="26.9"/>
    <n v="33.4"/>
    <n v="0"/>
    <n v="0"/>
    <n v="0"/>
    <n v="269.50253965702899"/>
    <n v="0"/>
    <n v="0"/>
  </r>
  <r>
    <s v="03/2021"/>
    <x v="2"/>
    <n v="744"/>
    <s v="EOL.CV.BA.030725-4.01"/>
    <s v="030725"/>
    <x v="1"/>
    <x v="3"/>
    <n v="890748"/>
    <s v="SAO JUDAS 3LER"/>
    <n v="15.6"/>
    <n v="15.2"/>
    <n v="17.106994485215054"/>
    <n v="17.106994485215054"/>
    <n v="12727.603897000001"/>
    <n v="241.61332206168333"/>
    <n v="3075158.659439397"/>
    <n v="0"/>
  </r>
  <r>
    <s v="03/2021"/>
    <x v="2"/>
    <n v="744"/>
    <s v="UTE.AI.SP.026869-0.01"/>
    <s v="026869"/>
    <x v="3"/>
    <x v="6"/>
    <n v="8663"/>
    <s v="SÃO LUIZ (ABENGOA)"/>
    <n v="12.2"/>
    <n v="8"/>
    <n v="0"/>
    <n v="0"/>
    <n v="0"/>
    <n v="341.83066900429839"/>
    <n v="0"/>
    <n v="0"/>
  </r>
  <r>
    <s v="03/2021"/>
    <x v="2"/>
    <n v="744"/>
    <s v="EOL.CV.BA.030456-5.01"/>
    <s v="030456"/>
    <x v="1"/>
    <x v="3"/>
    <n v="888108"/>
    <s v="SAO PEDRO DO LAGO"/>
    <n v="13.5"/>
    <n v="13.199997"/>
    <n v="7.6772813454301083"/>
    <n v="7.6772813400537636"/>
    <n v="5711.8973169999999"/>
    <n v="264.70783176098098"/>
    <n v="1511983.9540244346"/>
    <n v="5.3763446836670991E-9"/>
  </r>
  <r>
    <s v="03/2021"/>
    <x v="2"/>
    <n v="744"/>
    <s v="UFV.RS.BA.033782-0.01"/>
    <s v="033782"/>
    <x v="2"/>
    <x v="4"/>
    <n v="909749"/>
    <s v="SÃO PEDRO II"/>
    <n v="8"/>
    <n v="7.5"/>
    <n v="9.2091334758064516"/>
    <n v="9.2091334758064516"/>
    <n v="6851.5953060000002"/>
    <n v="437.80719705057055"/>
    <n v="2999677.7362447064"/>
    <n v="0"/>
  </r>
  <r>
    <s v="03/2021"/>
    <x v="2"/>
    <n v="744"/>
    <s v="UFV.RS.BA.033784-6.01"/>
    <s v="033784"/>
    <x v="2"/>
    <x v="4"/>
    <n v="909778"/>
    <s v="SÃO PEDRO IV"/>
    <n v="8"/>
    <n v="7.5"/>
    <n v="9.2454559717741933"/>
    <n v="9.2454559717741933"/>
    <n v="6878.6192430000001"/>
    <n v="437.80719705057055"/>
    <n v="3011509.0103559475"/>
    <n v="0"/>
  </r>
  <r>
    <s v="03/2021"/>
    <x v="2"/>
    <n v="744"/>
    <s v="EOL.CV.PI.032367-5.01"/>
    <s v="032367"/>
    <x v="1"/>
    <x v="3"/>
    <n v="908210"/>
    <s v="Ventos de São Virgílio 01"/>
    <n v="15.2"/>
    <n v="15.2"/>
    <n v="0"/>
    <n v="0"/>
    <n v="0"/>
    <n v="222.66693248213588"/>
    <n v="0"/>
    <n v="0"/>
  </r>
  <r>
    <s v="03/2021"/>
    <x v="2"/>
    <n v="744"/>
    <s v="EOL.CV.BA.030306-2.01"/>
    <s v="030306"/>
    <x v="1"/>
    <x v="3"/>
    <n v="20012"/>
    <s v="SEABRA"/>
    <n v="11.33"/>
    <n v="11"/>
    <n v="10.637162712365591"/>
    <n v="10.637162712365591"/>
    <n v="7914.0490579999996"/>
    <n v="289.39967722944186"/>
    <n v="2290323.2429631683"/>
    <n v="0"/>
  </r>
  <r>
    <s v="03/2021"/>
    <x v="2"/>
    <n v="744"/>
    <s v="EOL.CV.BA.030546-4.01"/>
    <s v="030546"/>
    <x v="1"/>
    <x v="3"/>
    <n v="890773"/>
    <s v="SERAIMA"/>
    <n v="17.5"/>
    <n v="15.3"/>
    <n v="11.852720592741935"/>
    <n v="11.852720592741935"/>
    <n v="8818.424121"/>
    <n v="242.23263849825619"/>
    <n v="2136110.1422264958"/>
    <n v="0"/>
  </r>
  <r>
    <s v="03/2021"/>
    <x v="2"/>
    <n v="744"/>
    <s v="EOL.CV.BA.032462-0.01"/>
    <s v="032462"/>
    <x v="1"/>
    <x v="3"/>
    <n v="910707"/>
    <s v="SERRA DA BABILONIA II"/>
    <n v="16.100000000000001"/>
    <n v="13.5"/>
    <n v="13.980468786290322"/>
    <n v="13.980468786290322"/>
    <n v="10401.468777"/>
    <n v="291.27038554681735"/>
    <n v="3029639.8209299729"/>
    <n v="0"/>
  </r>
  <r>
    <s v="03/2021"/>
    <x v="2"/>
    <n v="744"/>
    <s v="EOL.CV.BA.032465-5.01"/>
    <s v="032465"/>
    <x v="1"/>
    <x v="3"/>
    <n v="910708"/>
    <s v="SERRA DA BABILONIA IX"/>
    <n v="13.2"/>
    <n v="11.8"/>
    <n v="12.093109873655916"/>
    <n v="12.093109873655916"/>
    <n v="8997.2737460000008"/>
    <n v="291.27038554681735"/>
    <n v="2620639.3928676778"/>
    <n v="0"/>
  </r>
  <r>
    <s v="03/2021"/>
    <x v="2"/>
    <n v="744"/>
    <s v="EOL.CV.BA.032466-3.01"/>
    <s v="032466"/>
    <x v="1"/>
    <x v="3"/>
    <n v="910709"/>
    <s v="SERRA DA BABILONIA VI"/>
    <n v="13.2"/>
    <n v="10.8"/>
    <n v="11.444632482526881"/>
    <n v="11.444632482526881"/>
    <n v="8514.8065669999996"/>
    <n v="291.27038554681735"/>
    <n v="2480110.9916266622"/>
    <n v="0"/>
  </r>
  <r>
    <s v="03/2021"/>
    <x v="2"/>
    <n v="744"/>
    <s v="EOL.CV.BA.032467-1.01"/>
    <s v="032467"/>
    <x v="1"/>
    <x v="3"/>
    <n v="910710"/>
    <s v="SERRA DA BABILONIA VII"/>
    <n v="14.4"/>
    <n v="12.8"/>
    <n v="12.534743553763441"/>
    <n v="12.534743553763441"/>
    <n v="9325.8492040000001"/>
    <n v="291.27038554681735"/>
    <n v="2716343.6932005598"/>
    <n v="0"/>
  </r>
  <r>
    <s v="03/2021"/>
    <x v="2"/>
    <n v="744"/>
    <s v="EOL.CV.BA.032468-0.01"/>
    <s v="032468"/>
    <x v="1"/>
    <x v="3"/>
    <n v="910711"/>
    <s v="SERRA DA BABILONIA VIII"/>
    <n v="14.1"/>
    <n v="12.6"/>
    <n v="12.971579370967744"/>
    <n v="12.971579370967744"/>
    <n v="9650.8550520000008"/>
    <n v="291.27038554681735"/>
    <n v="2811008.27185249"/>
    <n v="0"/>
  </r>
  <r>
    <s v="03/2021"/>
    <x v="2"/>
    <n v="744"/>
    <s v="EOL.CV.BA.032470-1.01"/>
    <s v="032470"/>
    <x v="1"/>
    <x v="3"/>
    <n v="910713"/>
    <s v="SERRA DA BABILONIA XI"/>
    <n v="15.5"/>
    <n v="12"/>
    <n v="12.243596725806452"/>
    <n v="12.243596725806452"/>
    <n v="9109.2359639999995"/>
    <n v="291.27038554681735"/>
    <n v="2653250.6712712143"/>
    <n v="0"/>
  </r>
  <r>
    <s v="03/2021"/>
    <x v="2"/>
    <n v="744"/>
    <s v="EOL.CV.BA.032471-0.01"/>
    <s v="032471"/>
    <x v="1"/>
    <x v="3"/>
    <n v="910678"/>
    <s v="SERRA DA BABILONIA XII"/>
    <n v="15.8"/>
    <n v="13.1"/>
    <n v="13.342520619623656"/>
    <n v="13.342520619623656"/>
    <n v="9926.835341"/>
    <n v="291.27038554681735"/>
    <n v="2891393.1570328423"/>
    <n v="0"/>
  </r>
  <r>
    <s v="03/2021"/>
    <x v="2"/>
    <n v="744"/>
    <s v="EOL.CV.BA.032469-8.01"/>
    <s v="032469"/>
    <x v="1"/>
    <x v="3"/>
    <n v="910712"/>
    <s v="SERRA DA BABILONIA X"/>
    <n v="14.1"/>
    <n v="12.7"/>
    <n v="12.574278481182795"/>
    <n v="12.574278481182795"/>
    <n v="9355.2631899999997"/>
    <n v="291.27038554681735"/>
    <n v="2724911.1162432483"/>
    <n v="0"/>
  </r>
  <r>
    <s v="03/2021"/>
    <x v="2"/>
    <n v="744"/>
    <s v="EOL.CV.PE.031537-0.01"/>
    <s v="031537"/>
    <x v="1"/>
    <x v="3"/>
    <n v="896942"/>
    <s v="Eólica Serra das Vacas I S.A."/>
    <n v="12.2"/>
    <n v="12.2"/>
    <n v="10.434649443548388"/>
    <n v="10.434649485215054"/>
    <n v="7763.3792170000006"/>
    <n v="203.10312772917052"/>
    <n v="1576766.600720339"/>
    <n v="0"/>
  </r>
  <r>
    <s v="03/2021"/>
    <x v="2"/>
    <n v="744"/>
    <s v="EOL.CV.PE.031540-0.01"/>
    <s v="031540"/>
    <x v="1"/>
    <x v="3"/>
    <n v="896941"/>
    <s v="Eólica Serra das Vacas II S.A."/>
    <n v="10.7"/>
    <n v="9.9000029999999999"/>
    <n v="9.236179541666667"/>
    <n v="9.2361795389784955"/>
    <n v="6871.7175770000003"/>
    <n v="203.10312772917052"/>
    <n v="1395667.3327602174"/>
    <n v="2.6881717306139921E-9"/>
  </r>
  <r>
    <s v="03/2021"/>
    <x v="2"/>
    <n v="744"/>
    <s v="EOL.CV.PE.031560-5.01"/>
    <s v="031560"/>
    <x v="1"/>
    <x v="3"/>
    <n v="896940"/>
    <s v="Eólica Serra das Vacas III S.A."/>
    <n v="11.5"/>
    <n v="11"/>
    <n v="8.8453573145161286"/>
    <n v="8.8453573346774181"/>
    <n v="6580.9458569999988"/>
    <n v="203.10312772917052"/>
    <n v="1336610.6869730263"/>
    <n v="0"/>
  </r>
  <r>
    <s v="03/2021"/>
    <x v="2"/>
    <n v="744"/>
    <s v="EOL.CV.PE.031574-5.01"/>
    <s v="031574"/>
    <x v="1"/>
    <x v="3"/>
    <n v="896943"/>
    <s v="Eólica Serra das Vacas IV S.A."/>
    <n v="11.2"/>
    <n v="10.500000999999999"/>
    <n v="9.5651701357526875"/>
    <n v="9.5651701801075273"/>
    <n v="7116.4866140000004"/>
    <n v="203.10312772917052"/>
    <n v="1445380.6897461743"/>
    <n v="0"/>
  </r>
  <r>
    <s v="03/2021"/>
    <x v="2"/>
    <n v="744"/>
    <s v="EOL.CV.PE.032360-8.01"/>
    <s v="032360"/>
    <x v="1"/>
    <x v="3"/>
    <n v="910191"/>
    <s v="EOLICA SERRA DAS VACAS V S.A."/>
    <n v="11.6"/>
    <n v="11.6"/>
    <n v="10.283034412634409"/>
    <n v="10.283034412634409"/>
    <n v="7650.5776030000006"/>
    <n v="223.88156432587368"/>
    <n v="1712823.2817561331"/>
    <n v="0"/>
  </r>
  <r>
    <s v="03/2021"/>
    <x v="2"/>
    <n v="744"/>
    <s v="EOL.CV.PE.032361-6.01"/>
    <s v="032361"/>
    <x v="1"/>
    <x v="3"/>
    <n v="910129"/>
    <s v="EOLICA SERRA DAS VACAS VII S/A"/>
    <n v="11"/>
    <n v="11"/>
    <n v="10.686342577956989"/>
    <n v="10.686342577956989"/>
    <n v="7950.6388779999997"/>
    <n v="223.88156432587368"/>
    <n v="1780001.469396749"/>
    <n v="0"/>
  </r>
  <r>
    <s v="03/2021"/>
    <x v="2"/>
    <n v="744"/>
    <s v="EOL.CV.BA.030802-1.01"/>
    <s v="030802"/>
    <x v="1"/>
    <x v="3"/>
    <n v="892114"/>
    <s v="SERRA DO ESPINHAÇO"/>
    <n v="10.6"/>
    <n v="8.9000039999999991"/>
    <n v="8.0582525309139772"/>
    <n v="7.0135342930107525"/>
    <n v="5218.0695139999998"/>
    <n v="184.18447609824173"/>
    <n v="961087.39968029677"/>
    <n v="1.0447182379032256"/>
  </r>
  <r>
    <s v="03/2021"/>
    <x v="2"/>
    <n v="744"/>
    <s v="EOL.CV.BA.030314-3.01"/>
    <s v="030314"/>
    <x v="1"/>
    <x v="3"/>
    <n v="20028"/>
    <s v="SERRA DO SALTO 2LER"/>
    <n v="7.46"/>
    <n v="7"/>
    <n v="7.1332233723118277"/>
    <n v="7.1332233723118277"/>
    <n v="5307.1181889999998"/>
    <n v="299.63275389410177"/>
    <n v="1590186.4382115479"/>
    <n v="0"/>
  </r>
  <r>
    <s v="03/2021"/>
    <x v="2"/>
    <n v="744"/>
    <s v="UFV.RS.PI.034384-6.01"/>
    <s v="034384"/>
    <x v="2"/>
    <x v="4"/>
    <n v="909889"/>
    <s v="SERTAO 1"/>
    <n v="7.8"/>
    <n v="7.8"/>
    <n v="7.8392549435483874"/>
    <n v="7.8392549435483874"/>
    <n v="5832.4056780000001"/>
    <n v="436.35982947169896"/>
    <n v="2545027.5470618489"/>
    <n v="0"/>
  </r>
  <r>
    <s v="03/2021"/>
    <x v="2"/>
    <n v="744"/>
    <s v="EOL.CV.BA.030455-7.01"/>
    <s v="030455"/>
    <x v="1"/>
    <x v="3"/>
    <n v="888107"/>
    <s v="SETE GAMELEIRAS"/>
    <n v="12.6"/>
    <n v="12.500003"/>
    <n v="8.4423430725806448"/>
    <n v="8.4423431236559132"/>
    <n v="6281.1032839999998"/>
    <n v="264.70783176098098"/>
    <n v="1662657.2313744172"/>
    <n v="0"/>
  </r>
  <r>
    <s v="03/2021"/>
    <x v="2"/>
    <n v="744"/>
    <s v="CGH.PH.TO.035446-5.01"/>
    <s v="035446"/>
    <x v="0"/>
    <x v="2"/>
    <n v="899696"/>
    <s v="SIRIVERA"/>
    <n v="1.37"/>
    <n v="1.23"/>
    <n v="1.1414437244623656"/>
    <n v="1.1414437244623656"/>
    <n v="849.23413100000005"/>
    <n v="274.23611175618674"/>
    <n v="232890.66605608416"/>
    <n v="0"/>
  </r>
  <r>
    <s v="03/2021"/>
    <x v="2"/>
    <n v="744"/>
    <s v="EOL.CV.RN.030864-1.01"/>
    <s v="030864"/>
    <x v="1"/>
    <x v="3"/>
    <n v="893422"/>
    <s v="SM (SANTA MARIA)"/>
    <n v="15.7"/>
    <n v="15.7"/>
    <n v="9.4065585994623646"/>
    <n v="9.4065585994623646"/>
    <n v="6998.479597999999"/>
    <n v="190.63364328122086"/>
    <n v="1334145.6631960338"/>
    <n v="0"/>
  </r>
  <r>
    <s v="03/2021"/>
    <x v="2"/>
    <n v="744"/>
    <s v="UFV.RS.PI.034388-9.01"/>
    <s v="034388"/>
    <x v="2"/>
    <x v="4"/>
    <n v="909890"/>
    <s v="SOBRAL 1"/>
    <n v="7.8"/>
    <n v="7.8"/>
    <n v="7.618222380376344"/>
    <n v="7.618222380376344"/>
    <n v="5667.9574510000002"/>
    <n v="433.49375505809172"/>
    <n v="2457024.1589434799"/>
    <n v="0"/>
  </r>
  <r>
    <s v="03/2021"/>
    <x v="2"/>
    <n v="744"/>
    <s v="PCH.PH.SC.030526-0.01"/>
    <s v="030526"/>
    <x v="8"/>
    <x v="20"/>
    <n v="888638"/>
    <s v="SÃO SEBASTIÃO M. GERCINO 3LER"/>
    <n v="5.2"/>
    <n v="5.2"/>
    <n v="4.2149032258064514"/>
    <n v="4.2149032258064514"/>
    <n v="3135.8879999999999"/>
    <n v="266.20617797849599"/>
    <n v="834792.75904862978"/>
    <n v="0"/>
  </r>
  <r>
    <s v="03/2021"/>
    <x v="2"/>
    <n v="744"/>
    <s v="EOL.CV.RN.030292-9.01"/>
    <s v="030292"/>
    <x v="1"/>
    <x v="3"/>
    <n v="20046"/>
    <s v="SANTA CLARA I (SANTA CLARA I)"/>
    <n v="13.71"/>
    <n v="13"/>
    <n v="7.1273801075268821"/>
    <n v="7.1273801075268821"/>
    <n v="5302.7708000000002"/>
    <n v="310.09323226242071"/>
    <n v="1644353.3373187825"/>
    <n v="0"/>
  </r>
  <r>
    <s v="03/2021"/>
    <x v="2"/>
    <n v="744"/>
    <s v="EOL.CV.RN.030308-9.01"/>
    <s v="030308"/>
    <x v="1"/>
    <x v="3"/>
    <n v="20047"/>
    <s v="SANTA CLARA II"/>
    <n v="12.76"/>
    <n v="12"/>
    <n v="6.0231059717741937"/>
    <n v="6.0231059717741937"/>
    <n v="4481.1908430000003"/>
    <n v="310.09323226242071"/>
    <n v="1389586.952890632"/>
    <n v="0"/>
  </r>
  <r>
    <s v="03/2021"/>
    <x v="2"/>
    <n v="744"/>
    <s v="EOL.CV.RN.030293-7.01"/>
    <s v="030293"/>
    <x v="1"/>
    <x v="3"/>
    <n v="20048"/>
    <s v="SANTA CLARA III"/>
    <n v="12.51"/>
    <n v="12"/>
    <n v="6.402304502688172"/>
    <n v="6.402304502688172"/>
    <n v="4763.3145500000001"/>
    <n v="310.09323226242071"/>
    <n v="1477071.605092118"/>
    <n v="0"/>
  </r>
  <r>
    <s v="03/2021"/>
    <x v="2"/>
    <n v="744"/>
    <s v="EOL.CV.RN.030307-0.01"/>
    <s v="030307"/>
    <x v="1"/>
    <x v="3"/>
    <n v="20049"/>
    <s v="SANTA CLARA IV"/>
    <n v="12.31"/>
    <n v="12"/>
    <n v="5.7937344758064517"/>
    <n v="5.7937344758064517"/>
    <n v="4310.53845"/>
    <n v="310.09323226242071"/>
    <n v="1336668.800751945"/>
    <n v="0"/>
  </r>
  <r>
    <s v="03/2021"/>
    <x v="2"/>
    <n v="744"/>
    <s v="EOL.CV.RN.030378-0.01"/>
    <s v="030378"/>
    <x v="1"/>
    <x v="3"/>
    <n v="20050"/>
    <s v="SANTA CLARA V"/>
    <n v="12.41"/>
    <n v="12"/>
    <n v="6.0410551962365586"/>
    <n v="6.0410551962365586"/>
    <n v="4494.5450659999997"/>
    <n v="310.09323226242071"/>
    <n v="1393728.007065055"/>
    <n v="0"/>
  </r>
  <r>
    <s v="03/2021"/>
    <x v="2"/>
    <n v="744"/>
    <s v="EOL.CV.RN.030304-6.01"/>
    <s v="030304"/>
    <x v="1"/>
    <x v="3"/>
    <n v="20051"/>
    <s v="SANTA CLARA VI"/>
    <n v="12.29"/>
    <n v="12"/>
    <n v="5.3094417392473119"/>
    <n v="5.3094417392473119"/>
    <n v="3950.2246540000001"/>
    <n v="310.09323226242071"/>
    <n v="1224937.9311215626"/>
    <n v="0"/>
  </r>
  <r>
    <s v="03/2021"/>
    <x v="2"/>
    <n v="744"/>
    <s v="UTE.AI.MS.030006-3.01"/>
    <s v="030006"/>
    <x v="3"/>
    <x v="6"/>
    <n v="8657"/>
    <s v="SANTA LUZIA I - OER ALVORADA"/>
    <n v="39.299999999999997"/>
    <n v="26"/>
    <n v="17.621001533602151"/>
    <n v="0"/>
    <n v="0"/>
    <n v="341.46085175815841"/>
    <n v="0"/>
    <n v="17.621001533602151"/>
  </r>
  <r>
    <s v="03/2021"/>
    <x v="2"/>
    <n v="744"/>
    <s v="EOL.CV.CE.030916-8.01"/>
    <s v="030916"/>
    <x v="1"/>
    <x v="3"/>
    <n v="892326"/>
    <s v="SANTO ANTÔNIO DE PÁDUA"/>
    <n v="5.7"/>
    <n v="6.4000029999999999"/>
    <n v="1.4799862002688171"/>
    <n v="1.4799862553763441"/>
    <n v="1101.109774"/>
    <n v="194.83962187881596"/>
    <n v="214539.81201322851"/>
    <n v="0"/>
  </r>
  <r>
    <s v="03/2021"/>
    <x v="2"/>
    <n v="744"/>
    <s v="UTE.PE.PE.029719-4.01"/>
    <s v="029719"/>
    <x v="5"/>
    <x v="8"/>
    <n v="8909"/>
    <s v="SUAPE II"/>
    <n v="269.10000000000002"/>
    <n v="265"/>
    <n v="0"/>
    <n v="0"/>
    <n v="0"/>
    <n v="303.4452967276967"/>
    <n v="0"/>
    <n v="0"/>
  </r>
  <r>
    <s v="03/2021"/>
    <x v="2"/>
    <n v="744"/>
    <s v="EOL.CV.CE.028857-8.01"/>
    <s v="028857"/>
    <x v="1"/>
    <x v="3"/>
    <n v="888684"/>
    <s v="TAÃBA ÃGUIA"/>
    <n v="10.69"/>
    <n v="10"/>
    <n v="4.9463510134408599"/>
    <n v="4.9463510134408599"/>
    <n v="3680.0851539999999"/>
    <n v="309.88650344091246"/>
    <n v="1140408.7207378719"/>
    <n v="0"/>
  </r>
  <r>
    <s v="03/2021"/>
    <x v="2"/>
    <n v="744"/>
    <s v="EOL.CV.CE.030373-9.01"/>
    <s v="030373"/>
    <x v="1"/>
    <x v="3"/>
    <n v="889182"/>
    <s v="TAÍBA ANDORINHA"/>
    <n v="6.58"/>
    <n v="6"/>
    <n v="3.2105898897849463"/>
    <n v="3.2105898897849463"/>
    <n v="2388.6788780000002"/>
    <n v="309.88650344091246"/>
    <n v="740219.34534658201"/>
    <n v="0"/>
  </r>
  <r>
    <s v="03/2021"/>
    <x v="2"/>
    <n v="744"/>
    <s v="EOL.CV.BA.030753-0.01"/>
    <s v="030753"/>
    <x v="1"/>
    <x v="3"/>
    <n v="893402"/>
    <s v="TAMANDUÁ MIRIM"/>
    <n v="13.6"/>
    <n v="13.6"/>
    <n v="9.7605479341397849"/>
    <n v="9.7605479341397849"/>
    <n v="7261.8476629999996"/>
    <n v="181.26833093724247"/>
    <n v="1316343.0053925246"/>
    <n v="0"/>
  </r>
  <r>
    <s v="03/2021"/>
    <x v="2"/>
    <n v="744"/>
    <s v="EOL.CV.BA.030544-8.01"/>
    <s v="030544"/>
    <x v="1"/>
    <x v="3"/>
    <n v="890777"/>
    <s v="TANQUE 3LER"/>
    <n v="13.9"/>
    <n v="13.9"/>
    <n v="9.5805204018817207"/>
    <n v="9.5805204018817207"/>
    <n v="7127.9071789999998"/>
    <n v="242.23263849825619"/>
    <n v="1726611.7629398319"/>
    <n v="0"/>
  </r>
  <r>
    <s v="03/2021"/>
    <x v="2"/>
    <n v="744"/>
    <s v="UTE.GN.SP.028014-3.01"/>
    <s v="028014"/>
    <x v="4"/>
    <x v="7"/>
    <n v="8575"/>
    <s v="EUZÉBIO ROCHA"/>
    <n v="205.6"/>
    <n v="141.00000700000001"/>
    <n v="117.51449084408601"/>
    <n v="87.500339153225809"/>
    <n v="65100.252330000003"/>
    <n v="292.51835127122172"/>
    <n v="19043018.478912111"/>
    <n v="30.014151690860203"/>
  </r>
  <r>
    <s v="03/2021"/>
    <x v="2"/>
    <n v="744"/>
    <s v="UTE.GN.PE.028326-6.01"/>
    <s v="028326"/>
    <x v="5"/>
    <x v="8"/>
    <n v="8277"/>
    <s v="TERMOCABO"/>
    <n v="38"/>
    <n v="37.999994999999998"/>
    <n v="0"/>
    <n v="0"/>
    <n v="0"/>
    <n v="313.86102840359933"/>
    <n v="0"/>
    <n v="0"/>
  </r>
  <r>
    <s v="03/2021"/>
    <x v="2"/>
    <n v="744"/>
    <s v="UTE.GN.CE.028358-4.01"/>
    <s v="028358"/>
    <x v="4"/>
    <x v="7"/>
    <n v="8411"/>
    <s v="SENADOR CARLOS JEREISSATI"/>
    <n v="205.8"/>
    <n v="140.99999800000001"/>
    <n v="0"/>
    <n v="0"/>
    <n v="0"/>
    <n v="306.68913094592511"/>
    <n v="0"/>
    <n v="0"/>
  </r>
  <r>
    <s v="03/2021"/>
    <x v="2"/>
    <n v="744"/>
    <s v="UTE.GN.RJ.028029-1.01"/>
    <s v="028029"/>
    <x v="4"/>
    <x v="7"/>
    <n v="8761"/>
    <s v="MARIO LAGO"/>
    <n v="674.3"/>
    <n v="200.000001"/>
    <n v="575.29221325537628"/>
    <n v="177.8230519422043"/>
    <n v="132300.350645"/>
    <n v="331.67302271083804"/>
    <n v="43880457.204130918"/>
    <n v="397.46916131317204"/>
  </r>
  <r>
    <s v="03/2021"/>
    <x v="2"/>
    <n v="744"/>
    <s v="UTE.PE.PE.029562-0.01"/>
    <s v="029562"/>
    <x v="6"/>
    <x v="9"/>
    <n v="8419"/>
    <s v="TERMOMANAUS"/>
    <n v="70.400000000000006"/>
    <n v="69.999995999999996"/>
    <n v="0"/>
    <n v="0"/>
    <n v="0"/>
    <n v="323.5776605253875"/>
    <n v="0"/>
    <n v="0"/>
  </r>
  <r>
    <s v="03/2021"/>
    <x v="2"/>
    <n v="744"/>
    <s v="UTE.PE.PB.029641-4.01"/>
    <s v="029641"/>
    <x v="5"/>
    <x v="8"/>
    <n v="8566"/>
    <s v="TERMONORDESTE"/>
    <n v="123.8"/>
    <n v="123.000001"/>
    <n v="2.1816302002688173"/>
    <n v="2.150790139784946"/>
    <n v="1600.1878639999998"/>
    <n v="316.58519311600446"/>
    <n v="506595.78394632658"/>
    <n v="3.0840060483871019E-2"/>
  </r>
  <r>
    <s v="03/2021"/>
    <x v="2"/>
    <n v="744"/>
    <s v="UTE.PE.PB.029638-4.01"/>
    <s v="029638"/>
    <x v="5"/>
    <x v="8"/>
    <n v="8565"/>
    <s v="TERMOPARAÍBA"/>
    <n v="123.9"/>
    <n v="123.000001"/>
    <n v="8.5876786290322582E-2"/>
    <n v="0"/>
    <n v="0"/>
    <n v="316.4687758206025"/>
    <n v="0"/>
    <n v="8.5876786290322582E-2"/>
  </r>
  <r>
    <s v="03/2021"/>
    <x v="2"/>
    <n v="744"/>
    <s v="UTE.GN.RJ.027888-2.01"/>
    <s v="027888"/>
    <x v="4"/>
    <x v="7"/>
    <n v="8286"/>
    <s v="GOV. LEONEL BRIZOLA"/>
    <n v="986.6"/>
    <n v="704.00000699999998"/>
    <n v="674.91311827956986"/>
    <n v="492.12639088037639"/>
    <n v="366142.03481500002"/>
    <n v="322.28682940731738"/>
    <n v="118002755.51326998"/>
    <n v="182.7867273991935"/>
  </r>
  <r>
    <s v="03/2021"/>
    <x v="2"/>
    <n v="744"/>
    <s v="EOL.CV.RN.030898-6.01"/>
    <s v="030898"/>
    <x v="1"/>
    <x v="3"/>
    <n v="889895"/>
    <s v="TERRAL"/>
    <n v="17.5"/>
    <n v="13.499999000000001"/>
    <n v="12.838300737903227"/>
    <n v="12.838300697580644"/>
    <n v="9551.6957189999994"/>
    <n v="196.4146501712531"/>
    <n v="1876092.9731896408"/>
    <n v="4.0322582071405455E-8"/>
  </r>
  <r>
    <s v="03/2021"/>
    <x v="2"/>
    <n v="744"/>
    <s v="UTE.GN.MS.027975-7.01"/>
    <s v="027975"/>
    <x v="4"/>
    <x v="7"/>
    <n v="8409"/>
    <s v="LUIZ CARLOS PRESTES"/>
    <n v="335.8"/>
    <n v="126.999999"/>
    <n v="211.68549287096775"/>
    <n v="81.32861111021505"/>
    <n v="60508.486665999997"/>
    <n v="295.19997450827492"/>
    <n v="17862103.721337494"/>
    <n v="130.35688176075269"/>
  </r>
  <r>
    <s v="03/2021"/>
    <x v="2"/>
    <n v="744"/>
    <s v="UTE.AI.GO.030080-2.01"/>
    <s v="030080"/>
    <x v="3"/>
    <x v="6"/>
    <n v="891622"/>
    <s v="TROPICAL BIOENERGIA S. A."/>
    <n v="26.6"/>
    <n v="24.799992"/>
    <n v="1.7181615725806452"/>
    <n v="0.48878395833333332"/>
    <n v="363.65526499999999"/>
    <n v="177.58576300957031"/>
    <n v="64579.997707472488"/>
    <n v="1.2293776142473118"/>
  </r>
  <r>
    <s v="03/2021"/>
    <x v="2"/>
    <n v="744"/>
    <s v="UFV.RS.PB.034085-5.01"/>
    <s v="034085"/>
    <x v="2"/>
    <x v="4"/>
    <n v="909587"/>
    <s v="UFV ANGICO 1"/>
    <n v="6.7"/>
    <n v="6.7"/>
    <n v="7.8032382459677425"/>
    <n v="7.8032382459677425"/>
    <n v="5805.6092550000003"/>
    <n v="424.17901321386825"/>
    <n v="2462617.604891201"/>
    <n v="0"/>
  </r>
  <r>
    <s v="03/2021"/>
    <x v="2"/>
    <n v="744"/>
    <s v="UFV.RS.BA.032892-8.01"/>
    <s v="032892"/>
    <x v="2"/>
    <x v="4"/>
    <n v="908531"/>
    <s v="Bom Jesus da Lapa 1"/>
    <n v="8.4"/>
    <n v="8.4"/>
    <n v="9.5101075295698934"/>
    <n v="9.5101075295698934"/>
    <n v="7075.5200020000011"/>
    <n v="436.83273174994412"/>
    <n v="3090818.7310250304"/>
    <n v="0"/>
  </r>
  <r>
    <s v="03/2021"/>
    <x v="2"/>
    <n v="744"/>
    <s v="UFV.RS.BA.032893-6.01"/>
    <s v="032893"/>
    <x v="2"/>
    <x v="4"/>
    <n v="908532"/>
    <s v="Bom Jesus da Lapa 2"/>
    <n v="8.4"/>
    <n v="8.4"/>
    <n v="9.0355593776881715"/>
    <n v="9.0355593776881715"/>
    <n v="6722.456177"/>
    <n v="436.83273174994412"/>
    <n v="2936588.8958681957"/>
    <n v="0"/>
  </r>
  <r>
    <s v="03/2021"/>
    <x v="2"/>
    <n v="744"/>
    <s v="UFV.RS.PB.032311-0.01"/>
    <s v="032311"/>
    <x v="2"/>
    <x v="4"/>
    <n v="908803"/>
    <s v="UFV COREMAS I"/>
    <n v="6.9"/>
    <n v="6.7"/>
    <n v="7.2772435147849466"/>
    <n v="7.2772435147849466"/>
    <n v="5414.2691750000004"/>
    <n v="342.2458802778084"/>
    <n v="1853011.3198588786"/>
    <n v="0"/>
  </r>
  <r>
    <s v="03/2021"/>
    <x v="2"/>
    <n v="744"/>
    <s v="UFV.RS.RN.034310-2.01"/>
    <s v="034310"/>
    <x v="2"/>
    <x v="4"/>
    <n v="910578"/>
    <s v="UFV FLORESTA I"/>
    <n v="9.4"/>
    <n v="9.4"/>
    <n v="8.9633476034946238"/>
    <n v="8.9633476034946238"/>
    <n v="6668.7306170000002"/>
    <n v="413.03743165492119"/>
    <n v="2754435.366444218"/>
    <n v="0"/>
  </r>
  <r>
    <s v="03/2021"/>
    <x v="2"/>
    <n v="744"/>
    <s v="UFV.RS.RN.034309-9.01"/>
    <s v="034309"/>
    <x v="2"/>
    <x v="4"/>
    <n v="910577"/>
    <s v="UFV FLORESTA II"/>
    <n v="9.4"/>
    <n v="9.4"/>
    <n v="8.6784165389784942"/>
    <n v="8.6784165389784942"/>
    <n v="6456.7419049999999"/>
    <n v="413.03743165492119"/>
    <n v="2666876.093299903"/>
    <n v="0"/>
  </r>
  <r>
    <s v="03/2021"/>
    <x v="2"/>
    <n v="744"/>
    <s v="UFV.RS.RN.033569-0.01"/>
    <s v="033569"/>
    <x v="2"/>
    <x v="4"/>
    <n v="910576"/>
    <s v="UFV FLORESTA III"/>
    <n v="6.3"/>
    <n v="6.3"/>
    <n v="5.7389624852150529"/>
    <n v="5.7389624852150529"/>
    <n v="4269.7880889999997"/>
    <n v="413.0515381245815"/>
    <n v="1763642.5376274674"/>
    <n v="0"/>
  </r>
  <r>
    <s v="03/2021"/>
    <x v="2"/>
    <n v="744"/>
    <s v="UFV.RS.BA.034437-0.01"/>
    <s v="034437"/>
    <x v="2"/>
    <x v="4"/>
    <n v="908972"/>
    <s v="Lapa 2"/>
    <n v="8.6999999999999993"/>
    <n v="8.6999999999999993"/>
    <n v="8.1828874986559139"/>
    <n v="8.1828874986559139"/>
    <n v="6088.0682989999996"/>
    <n v="435.39969454314053"/>
    <n v="2650743.0777423768"/>
    <n v="0"/>
  </r>
  <r>
    <s v="03/2021"/>
    <x v="2"/>
    <n v="744"/>
    <s v="UFV.RS.BA.034333-1.01"/>
    <s v="034333"/>
    <x v="2"/>
    <x v="4"/>
    <n v="908971"/>
    <s v="Lapa 3"/>
    <n v="8.6999999999999993"/>
    <n v="8.6999999999999993"/>
    <n v="8.9492479677419361"/>
    <n v="8.9492479677419361"/>
    <n v="6658.2404880000004"/>
    <n v="435.39969454314053"/>
    <n v="2898995.8746699709"/>
    <n v="0"/>
  </r>
  <r>
    <s v="03/2021"/>
    <x v="2"/>
    <n v="744"/>
    <s v="UFV.RS.PB.034086-3.01"/>
    <s v="034086"/>
    <x v="2"/>
    <x v="4"/>
    <n v="909775"/>
    <s v="UFV MALTA"/>
    <n v="6.7"/>
    <n v="6.7"/>
    <n v="7.8258637755376341"/>
    <n v="7.8258637755376341"/>
    <n v="5822.4426489999996"/>
    <n v="424.17901321386825"/>
    <n v="2469757.9773471607"/>
    <n v="0"/>
  </r>
  <r>
    <s v="03/2021"/>
    <x v="2"/>
    <n v="744"/>
    <s v="EOL.CV.RN.031826-4.01"/>
    <s v="031826"/>
    <x v="1"/>
    <x v="3"/>
    <n v="909110"/>
    <s v="Umbuzeiros"/>
    <n v="11.9"/>
    <n v="11.600004"/>
    <n v="9.3625954784946241"/>
    <n v="9.3625954556451614"/>
    <n v="6965.7710189999998"/>
    <n v="179.02921380412155"/>
    <n v="1247076.5090711047"/>
    <n v="2.2849462766316719E-8"/>
  </r>
  <r>
    <s v="03/2021"/>
    <x v="2"/>
    <n v="744"/>
    <s v="EOL.CV.RN.031645-8.01"/>
    <s v="031645"/>
    <x v="1"/>
    <x v="3"/>
    <n v="911352"/>
    <s v="EOL União dos Ventos 12"/>
    <n v="14.3"/>
    <n v="6.759722"/>
    <n v="10.921088959677419"/>
    <n v="5.3514375241935479"/>
    <n v="3981.4695179999994"/>
    <n v="189.05748014209345"/>
    <n v="752726.59433563531"/>
    <n v="5.5696514354838715"/>
  </r>
  <r>
    <s v="03/2021"/>
    <x v="2"/>
    <n v="744"/>
    <s v="EOL.CV.RN.031697-0.01"/>
    <s v="031697"/>
    <x v="1"/>
    <x v="3"/>
    <n v="910992"/>
    <s v="EOL União dos Ventos 13"/>
    <n v="10.3"/>
    <n v="5.2702450000000001"/>
    <n v="7.2280548575268808"/>
    <n v="3.8337762177419354"/>
    <n v="2852.329506"/>
    <n v="189.05748014209345"/>
    <n v="539254.22893930227"/>
    <n v="3.3942786397849458"/>
  </r>
  <r>
    <s v="03/2021"/>
    <x v="2"/>
    <n v="744"/>
    <s v="EOL.CV.RN.031643-1.01"/>
    <s v="031643"/>
    <x v="1"/>
    <x v="3"/>
    <n v="910973"/>
    <s v="EOL União dos Ventos 14"/>
    <n v="11.3"/>
    <n v="5.790082"/>
    <n v="7.8660453266129027"/>
    <n v="4.1780576397849467"/>
    <n v="3108.4748840000002"/>
    <n v="189.05748014209345"/>
    <n v="587680.42865402624"/>
    <n v="3.6879876868279564"/>
  </r>
  <r>
    <s v="03/2021"/>
    <x v="2"/>
    <n v="744"/>
    <s v="EOL.CV.RN.030860-9.01"/>
    <s v="030860"/>
    <x v="1"/>
    <x v="3"/>
    <n v="893325"/>
    <s v="PARQUE EOLICO LANCHINHA"/>
    <n v="13.2"/>
    <n v="13.2"/>
    <n v="11.000356239247312"/>
    <n v="11.000356239247312"/>
    <n v="8184.265042"/>
    <n v="190.07284613487485"/>
    <n v="1555606.550055101"/>
    <n v="0"/>
  </r>
  <r>
    <s v="03/2021"/>
    <x v="2"/>
    <n v="744"/>
    <s v="UTE.AI.SP.027974-9.01"/>
    <s v="027974"/>
    <x v="3"/>
    <x v="6"/>
    <n v="8298"/>
    <s v="UTE COCAL"/>
    <n v="9.6"/>
    <n v="5.8600019999999997"/>
    <n v="4.826109942204301"/>
    <n v="2.9459389032258061"/>
    <n v="2191.7785439999998"/>
    <n v="319.50679797807874"/>
    <n v="700288.14447049552"/>
    <n v="1.8801710389784951"/>
  </r>
  <r>
    <s v="03/2021"/>
    <x v="2"/>
    <n v="744"/>
    <s v="UTE.AI.SP.029775-5.01"/>
    <s v="029775"/>
    <x v="3"/>
    <x v="6"/>
    <n v="8611"/>
    <s v="UTE SEBASTIANÓPOLIS I"/>
    <n v="13"/>
    <n v="11"/>
    <n v="1.1653205564516129"/>
    <n v="0"/>
    <n v="0"/>
    <n v="343.51341671540575"/>
    <n v="0"/>
    <n v="1.1653205564516129"/>
  </r>
  <r>
    <s v="03/2021"/>
    <x v="2"/>
    <n v="744"/>
    <s v="UTE.AI.SP.028401-7.01"/>
    <s v="028401"/>
    <x v="3"/>
    <x v="6"/>
    <n v="8415"/>
    <s v="UTE SANTA ISABEL"/>
    <n v="14.9"/>
    <n v="10.934843000000001"/>
    <n v="0"/>
    <n v="0"/>
    <n v="0"/>
    <n v="323.43310941503444"/>
    <n v="0"/>
    <n v="0"/>
  </r>
  <r>
    <s v="03/2021"/>
    <x v="2"/>
    <n v="744"/>
    <s v="EOL.CV.BA.030943-5.01"/>
    <s v="030943"/>
    <x v="1"/>
    <x v="3"/>
    <n v="890380"/>
    <s v="VENTOS DE CAMPO FORMOSO 1 13LEN"/>
    <n v="16.899999999999999"/>
    <n v="15.500003"/>
    <n v="11.421656461021506"/>
    <n v="10.858901379032257"/>
    <n v="8079.0226259999999"/>
    <n v="188.08313086098971"/>
    <n v="1519527.8697948547"/>
    <n v="0.56275508198924862"/>
  </r>
  <r>
    <s v="03/2021"/>
    <x v="2"/>
    <n v="744"/>
    <s v="EOL.CV.BA.031010-7.01"/>
    <s v="031010"/>
    <x v="1"/>
    <x v="3"/>
    <n v="890382"/>
    <s v="VENTOS DE CAMPO FORMOSO 2 13 LEN"/>
    <n v="17.8"/>
    <n v="15.500003"/>
    <n v="14.528440543010753"/>
    <n v="13.114220931451614"/>
    <n v="9756.9803730000003"/>
    <n v="188.08313086098971"/>
    <n v="1835123.4163030672"/>
    <n v="1.4142196115591394"/>
  </r>
  <r>
    <s v="03/2021"/>
    <x v="2"/>
    <n v="744"/>
    <s v="EOL.CV.BA.030476-0.01"/>
    <s v="030476"/>
    <x v="1"/>
    <x v="3"/>
    <n v="890778"/>
    <s v="VENTOS DO NORDESTE 3LER"/>
    <n v="10.1"/>
    <n v="10.1"/>
    <n v="8.8130092755376346"/>
    <n v="8.8130092755376346"/>
    <n v="6556.878901"/>
    <n v="242.23263849825619"/>
    <n v="1588290.0765027765"/>
    <n v="0"/>
  </r>
  <r>
    <s v="03/2021"/>
    <x v="2"/>
    <n v="744"/>
    <s v="EOL.CV.PI.031766-7.01"/>
    <s v="031766"/>
    <x v="1"/>
    <x v="3"/>
    <n v="907839"/>
    <s v="Ventos de Santo Augusto VI"/>
    <n v="16"/>
    <n v="14.899997000000001"/>
    <n v="0"/>
    <n v="0"/>
    <n v="0"/>
    <n v="198.05004028450435"/>
    <n v="0"/>
    <n v="0"/>
  </r>
  <r>
    <s v="03/2021"/>
    <x v="2"/>
    <n v="744"/>
    <s v="EOL.CV.PI.032366-7.01"/>
    <s v="032366"/>
    <x v="1"/>
    <x v="3"/>
    <n v="908209"/>
    <s v="Ventos de Santo Onofre IV"/>
    <n v="13.6"/>
    <n v="13.6"/>
    <n v="0"/>
    <n v="0"/>
    <n v="0"/>
    <n v="222.66693248213588"/>
    <n v="0"/>
    <n v="0"/>
  </r>
  <r>
    <s v="03/2021"/>
    <x v="2"/>
    <n v="744"/>
    <s v="EOL.CV.BA.030946-0.01"/>
    <s v="030946"/>
    <x v="1"/>
    <x v="3"/>
    <n v="890388"/>
    <s v="VENTOS DO SERTAO 13LEN"/>
    <n v="14.8"/>
    <n v="12.700004"/>
    <n v="11.26394124327957"/>
    <n v="10.01945871639785"/>
    <n v="7454.4772849999999"/>
    <n v="200.76392346758001"/>
    <n v="1496590.1071365536"/>
    <n v="1.2444825268817199"/>
  </r>
  <r>
    <s v="03/2021"/>
    <x v="2"/>
    <n v="744"/>
    <s v="UTE.AI.MG.030063-2.01"/>
    <s v="030063"/>
    <x v="3"/>
    <x v="6"/>
    <n v="8660"/>
    <s v="VALE DO PARACATU - BEVAP"/>
    <n v="19.899999999999999"/>
    <n v="21"/>
    <n v="7.4472220887096778"/>
    <n v="7.4472220887096778"/>
    <n v="5540.7332340000003"/>
    <n v="339.99350748371774"/>
    <n v="1883813.3262592626"/>
    <n v="0"/>
  </r>
  <r>
    <s v="03/2021"/>
    <x v="2"/>
    <n v="744"/>
    <s v="UTE.AI.SP.002958-0.01"/>
    <s v="002958"/>
    <x v="3"/>
    <x v="6"/>
    <n v="524"/>
    <s v="VALE DO ROSÁRIO"/>
    <n v="17.100000000000001"/>
    <n v="15.999980000000001"/>
    <n v="3.8709677419354835E-5"/>
    <n v="3.8709677419354835E-5"/>
    <n v="2.8799999999999996E-2"/>
    <n v="189.73636784706724"/>
    <n v="5.4644073939955362"/>
    <n v="0"/>
  </r>
  <r>
    <s v="03/2021"/>
    <x v="2"/>
    <n v="744"/>
    <s v="UTE.AI.MG.030046-2.01"/>
    <s v="030046"/>
    <x v="3"/>
    <x v="6"/>
    <n v="8665"/>
    <s v="VALE DO SÃO SIMÃO"/>
    <n v="0"/>
    <n v="12"/>
    <n v="0"/>
    <n v="0"/>
    <n v="0"/>
    <n v="342.84533546954492"/>
    <n v="0"/>
    <n v="0"/>
  </r>
  <r>
    <s v="03/2021"/>
    <x v="2"/>
    <n v="744"/>
    <s v="UTE.AI.MG.030034-9.01"/>
    <s v="030034"/>
    <x v="3"/>
    <x v="6"/>
    <n v="8664"/>
    <s v="VALE DO TIJUCO"/>
    <n v="18.100000000000001"/>
    <n v="7"/>
    <n v="20.864845118279568"/>
    <n v="0"/>
    <n v="0"/>
    <n v="335.18020750161025"/>
    <n v="0"/>
    <n v="20.864845118279568"/>
  </r>
  <r>
    <s v="03/2021"/>
    <x v="2"/>
    <n v="744"/>
    <s v="UFV.RS.MG.032339-0.01"/>
    <s v="032339"/>
    <x v="2"/>
    <x v="4"/>
    <n v="909557"/>
    <s v="VAZANTE 1"/>
    <n v="6"/>
    <n v="6"/>
    <n v="8.1138120954301076"/>
    <n v="8.1138120954301076"/>
    <n v="6036.6761990000005"/>
    <n v="336.54645393411573"/>
    <n v="2031621.9683219264"/>
    <n v="0"/>
  </r>
  <r>
    <s v="03/2021"/>
    <x v="2"/>
    <n v="744"/>
    <s v="UFV.RS.MG.032340-3.01"/>
    <s v="032340"/>
    <x v="2"/>
    <x v="4"/>
    <n v="909773"/>
    <s v="VAZANTE 2"/>
    <n v="6"/>
    <n v="6"/>
    <n v="7.8372032150537638"/>
    <n v="7.8372032150537638"/>
    <n v="5830.8791920000003"/>
    <n v="336.54645393411573"/>
    <n v="1962361.7153858221"/>
    <n v="0"/>
  </r>
  <r>
    <s v="03/2021"/>
    <x v="2"/>
    <n v="744"/>
    <s v="UFV.RS.MG.032341-1.01"/>
    <s v="032341"/>
    <x v="2"/>
    <x v="4"/>
    <n v="909748"/>
    <s v="VAZANTE 3"/>
    <n v="6"/>
    <n v="6"/>
    <n v="7.7480086169354836"/>
    <n v="7.7480086169354836"/>
    <n v="5764.518411"/>
    <n v="336.54645393411573"/>
    <n v="1940028.2298599735"/>
    <n v="0"/>
  </r>
  <r>
    <s v="03/2021"/>
    <x v="2"/>
    <n v="744"/>
    <s v="EOL.CV.RS.030833-1.01"/>
    <s v="030833"/>
    <x v="1"/>
    <x v="3"/>
    <n v="893445"/>
    <s v="VENTO ARAGANO I"/>
    <n v="13.8"/>
    <n v="13.8"/>
    <n v="10.245125833333335"/>
    <n v="10.245125833333335"/>
    <n v="7622.3736200000012"/>
    <n v="185.9977202047605"/>
    <n v="1417744.1158689077"/>
    <n v="0"/>
  </r>
  <r>
    <s v="03/2021"/>
    <x v="2"/>
    <n v="744"/>
    <s v="EOL.CV.CE.030595-2.01"/>
    <s v="030595"/>
    <x v="1"/>
    <x v="3"/>
    <n v="904194"/>
    <s v="EOL Vento Formoso"/>
    <n v="14.6"/>
    <n v="13.5"/>
    <n v="10.621107741935484"/>
    <n v="10.180344102150537"/>
    <n v="7574.176011999999"/>
    <n v="266.50584722199898"/>
    <n v="2018562.1950866012"/>
    <n v="0.4407636397849462"/>
  </r>
  <r>
    <s v="03/2021"/>
    <x v="2"/>
    <n v="744"/>
    <s v="EOL.CV.BA.030944-3.01"/>
    <s v="030944"/>
    <x v="1"/>
    <x v="3"/>
    <n v="890378"/>
    <s v="VENTOS DA ANDORINHA 13LEN"/>
    <n v="17.899999999999999"/>
    <n v="15.900003999999999"/>
    <n v="12.023137397849462"/>
    <n v="11.070665549731183"/>
    <n v="8236.5751689999997"/>
    <n v="188.08313086098971"/>
    <n v="1549160.8453574055"/>
    <n v="0.95247184811827912"/>
  </r>
  <r>
    <s v="03/2021"/>
    <x v="2"/>
    <n v="744"/>
    <s v="EOL.CV.BA.031758-6.01"/>
    <s v="031758"/>
    <x v="1"/>
    <x v="3"/>
    <n v="909383"/>
    <s v="EOL VENTOS DA BAHIA II"/>
    <n v="14"/>
    <n v="12.700001"/>
    <n v="13.317731205645162"/>
    <n v="12.081085779569893"/>
    <n v="8988.3278200000004"/>
    <n v="193.56198010373987"/>
    <n v="1739798.5306607317"/>
    <n v="1.2366454260752684"/>
  </r>
  <r>
    <s v="03/2021"/>
    <x v="2"/>
    <n v="744"/>
    <s v="EOL.CV.BA.031770-5.01"/>
    <s v="031770"/>
    <x v="1"/>
    <x v="3"/>
    <n v="910083"/>
    <s v="EOL VENTOS DA BAHIA IV"/>
    <n v="6"/>
    <n v="5.3000090000000002"/>
    <n v="6.001484571236559"/>
    <n v="5.3013204758064516"/>
    <n v="3944.1824339999998"/>
    <n v="193.56198010373987"/>
    <n v="763443.76181542827"/>
    <n v="0.70016409543010805"/>
  </r>
  <r>
    <s v="03/2021"/>
    <x v="2"/>
    <n v="744"/>
    <s v="EOL.CV.BA.031771-3.01"/>
    <s v="031771"/>
    <x v="1"/>
    <x v="3"/>
    <n v="909792"/>
    <s v="EOL VENTOS DA BAHIA VIII"/>
    <n v="13.7"/>
    <n v="12.899996"/>
    <n v="13.498500862903226"/>
    <n v="12.710263313172044"/>
    <n v="9456.4359050000003"/>
    <n v="193.56198010373987"/>
    <n v="1830406.4584959014"/>
    <n v="0.78823754973118365"/>
  </r>
  <r>
    <s v="03/2021"/>
    <x v="2"/>
    <n v="744"/>
    <s v="EOL.CV.BA.032526-0.01"/>
    <s v="032526"/>
    <x v="1"/>
    <x v="3"/>
    <n v="910679"/>
    <s v="VENTOS DA BAHIA I"/>
    <n v="13.1"/>
    <n v="13.1"/>
    <n v="13.887438637096773"/>
    <n v="13.887438637096773"/>
    <n v="10332.254346"/>
    <n v="287.71555519241025"/>
    <n v="2972750.2955485834"/>
    <n v="0"/>
  </r>
  <r>
    <s v="03/2021"/>
    <x v="2"/>
    <n v="744"/>
    <s v="EOL.CV.BA.032527-9.01"/>
    <s v="032527"/>
    <x v="1"/>
    <x v="3"/>
    <n v="910680"/>
    <s v="VENTOS DA BAHIA III"/>
    <n v="14.5"/>
    <n v="14.5"/>
    <n v="16.815856475806452"/>
    <n v="16.815856475806452"/>
    <n v="12510.997218"/>
    <n v="287.71555519241025"/>
    <n v="3599608.5105875703"/>
    <n v="0"/>
  </r>
  <r>
    <s v="03/2021"/>
    <x v="2"/>
    <n v="744"/>
    <s v="EOL.CV.BA.032531-7.01"/>
    <s v="032531"/>
    <x v="1"/>
    <x v="3"/>
    <n v="910714"/>
    <s v="EOL VENTOS DA BAHIA IX"/>
    <n v="13.4"/>
    <n v="13.2"/>
    <n v="13.054579311827958"/>
    <n v="13.054579311827958"/>
    <n v="9712.6070080000009"/>
    <n v="287.71555519241025"/>
    <n v="2794468.117672415"/>
    <n v="0"/>
  </r>
  <r>
    <s v="03/2021"/>
    <x v="2"/>
    <n v="744"/>
    <s v="EOL.CV.BA.031563-0.01"/>
    <s v="031563"/>
    <x v="1"/>
    <x v="3"/>
    <n v="896926"/>
    <s v="EOL VENTOS DE GUARÁS I"/>
    <n v="17"/>
    <n v="15.500003"/>
    <n v="12.708616842741934"/>
    <n v="12.011378864247312"/>
    <n v="8936.4658749999999"/>
    <n v="195.03718320346778"/>
    <n v="1742943.1320539129"/>
    <n v="0.69723797849462332"/>
  </r>
  <r>
    <s v="03/2021"/>
    <x v="2"/>
    <n v="744"/>
    <s v="EOL.CV.CE.030925-7.01"/>
    <s v="030925"/>
    <x v="1"/>
    <x v="3"/>
    <n v="889897"/>
    <s v="EOL VENTOS DE HORIZONTE"/>
    <n v="8.6999999999999993"/>
    <n v="6.4"/>
    <n v="5.6948967526881722"/>
    <n v="5.6948967244623656"/>
    <n v="4237.0031630000003"/>
    <n v="197.62584020314159"/>
    <n v="837341.3100312436"/>
    <n v="2.8225806227544703E-8"/>
  </r>
  <r>
    <s v="03/2021"/>
    <x v="2"/>
    <n v="744"/>
    <s v="EOL.CV.RN.030514-6.01"/>
    <s v="030514"/>
    <x v="1"/>
    <x v="3"/>
    <n v="890941"/>
    <s v="VENTOS DE SÃO MIGUEL 2LFA"/>
    <n v="14.5"/>
    <n v="10.900003"/>
    <n v="9.4247548293010741"/>
    <n v="7.3441307768817206"/>
    <n v="5464.0332980000003"/>
    <n v="271.70011410938429"/>
    <n v="1484578.4705640755"/>
    <n v="2.080624052419354"/>
  </r>
  <r>
    <s v="03/2021"/>
    <x v="2"/>
    <n v="744"/>
    <s v="EOL.CV.RN.030828-5.01"/>
    <s v="030828"/>
    <x v="1"/>
    <x v="3"/>
    <n v="893428"/>
    <s v="VENTOS DE SANTO URIEL"/>
    <n v="9"/>
    <n v="9"/>
    <n v="5.1744026747311826"/>
    <n v="5.1744026747311826"/>
    <n v="3849.7555899999998"/>
    <n v="189.1568774625097"/>
    <n v="728207.74639824172"/>
    <n v="0"/>
  </r>
  <r>
    <s v="03/2021"/>
    <x v="2"/>
    <n v="744"/>
    <s v="EOL.CV.PI.033144-9.01"/>
    <s v="033144"/>
    <x v="1"/>
    <x v="3"/>
    <n v="908982"/>
    <s v="VENTOS DE SAO VICENTE 08"/>
    <n v="15.2"/>
    <n v="14.499997"/>
    <n v="8.3520390860215059"/>
    <n v="8.3520390954301078"/>
    <n v="6213.9170869999998"/>
    <n v="261.37165614891023"/>
    <n v="1624141.8002012018"/>
    <n v="0"/>
  </r>
  <r>
    <s v="03/2021"/>
    <x v="2"/>
    <n v="744"/>
    <s v="EOL.CV.PI.033143-0.01"/>
    <s v="033143"/>
    <x v="1"/>
    <x v="3"/>
    <n v="908983"/>
    <s v="VENTOS DE SAO VICENTE 09"/>
    <n v="15.2"/>
    <n v="13.1"/>
    <n v="8.5858712056451605"/>
    <n v="8.5858711760752691"/>
    <n v="6387.8881550000006"/>
    <n v="261.40031689304629"/>
    <n v="1669795.987994337"/>
    <n v="2.9569892704071257E-8"/>
  </r>
  <r>
    <s v="03/2021"/>
    <x v="2"/>
    <n v="744"/>
    <s v="EOL.CV.PI.033136-8.01"/>
    <s v="033136"/>
    <x v="1"/>
    <x v="3"/>
    <n v="908984"/>
    <s v="VENTOS DE SAO VICENTE 10"/>
    <n v="15.2"/>
    <n v="13.699999"/>
    <n v="8.1402902956989251"/>
    <n v="8.1402903333333327"/>
    <n v="6056.3760079999993"/>
    <n v="261.40031689304629"/>
    <n v="1583138.6077146425"/>
    <n v="0"/>
  </r>
  <r>
    <s v="03/2021"/>
    <x v="2"/>
    <n v="744"/>
    <s v="EOL.CV.PI.033141-4.01"/>
    <s v="033141"/>
    <x v="1"/>
    <x v="3"/>
    <n v="908985"/>
    <s v="VENTOS DE SAO VICENTE 11"/>
    <n v="15"/>
    <n v="12.399998999999999"/>
    <n v="8.1077062997311824"/>
    <n v="6.9476849583333333"/>
    <n v="5169.0776089999999"/>
    <n v="261.41464726511435"/>
    <n v="1351272.5998427356"/>
    <n v="1.1600213413978495"/>
  </r>
  <r>
    <s v="03/2021"/>
    <x v="2"/>
    <n v="744"/>
    <s v="EOL.CV.PI.033140-6.01"/>
    <s v="033140"/>
    <x v="1"/>
    <x v="3"/>
    <n v="908986"/>
    <s v="VENTOS DE SAO VICENTE 12"/>
    <n v="15"/>
    <n v="13.200005000000001"/>
    <n v="8.1373153104838707"/>
    <n v="8.1373153938172056"/>
    <n v="6054.1626530000012"/>
    <n v="261.40031689304629"/>
    <n v="1582560.0360162463"/>
    <n v="0"/>
  </r>
  <r>
    <s v="03/2021"/>
    <x v="2"/>
    <n v="744"/>
    <s v="EOL.CV.PI.033139-2.01"/>
    <s v="033139"/>
    <x v="1"/>
    <x v="3"/>
    <n v="908987"/>
    <s v="VENTOS DE SAO VICENTE 13"/>
    <n v="15.4"/>
    <n v="11.599999"/>
    <n v="8.1411805228494618"/>
    <n v="6.3567676908602149"/>
    <n v="4729.4351619999998"/>
    <n v="261.41464726511435"/>
    <n v="1236343.6246374589"/>
    <n v="1.7844128319892472"/>
  </r>
  <r>
    <s v="03/2021"/>
    <x v="2"/>
    <n v="744"/>
    <s v="EOL.CV.PI.032368-3.01"/>
    <s v="032368"/>
    <x v="1"/>
    <x v="3"/>
    <n v="909382"/>
    <s v="Ventos de São Virgílio 03"/>
    <n v="9.1999999999999993"/>
    <n v="9.1999999999999993"/>
    <n v="0"/>
    <n v="0"/>
    <n v="0"/>
    <n v="222.66693248213588"/>
    <n v="0"/>
    <n v="0"/>
  </r>
  <r>
    <s v="03/2021"/>
    <x v="2"/>
    <n v="744"/>
    <s v="EOL.CV.PI.031394-7.01"/>
    <s v="031394"/>
    <x v="1"/>
    <x v="3"/>
    <n v="896026"/>
    <s v="VENTOS DE SANTA JOANA XIII"/>
    <n v="16"/>
    <n v="13.4"/>
    <n v="6.9606375577956987"/>
    <n v="6.9606375577956987"/>
    <n v="5178.7143429999996"/>
    <n v="183.86394255628818"/>
    <n v="952178.83647677756"/>
    <n v="0"/>
  </r>
  <r>
    <s v="03/2021"/>
    <x v="2"/>
    <n v="744"/>
    <s v="EOL.CV.PI.031393-9.01"/>
    <s v="031393"/>
    <x v="1"/>
    <x v="3"/>
    <n v="895942"/>
    <s v="VENTOS DE SANTA JOANA X"/>
    <n v="16"/>
    <n v="13.6"/>
    <n v="6.5362869838709683"/>
    <n v="6.5362869838709683"/>
    <n v="4862.9975160000004"/>
    <n v="183.86394255628818"/>
    <n v="894129.89593319618"/>
    <n v="0"/>
  </r>
  <r>
    <s v="03/2021"/>
    <x v="2"/>
    <n v="744"/>
    <s v="EOL.CV.PI.031749-7.01"/>
    <s v="031749"/>
    <x v="1"/>
    <x v="3"/>
    <n v="907804"/>
    <s v="Ventos de Santo Augusto VII"/>
    <n v="9.4"/>
    <n v="8.2000010000000003"/>
    <n v="0"/>
    <n v="0"/>
    <n v="0"/>
    <n v="198.06648006538629"/>
    <n v="0"/>
    <n v="0"/>
  </r>
  <r>
    <s v="03/2021"/>
    <x v="2"/>
    <n v="744"/>
    <s v="EOL.CV.PI.031746-2.02"/>
    <s v="031746"/>
    <x v="1"/>
    <x v="3"/>
    <n v="907803"/>
    <s v="Ventos de Santo Augusto I "/>
    <n v="9"/>
    <n v="8.2000010000000003"/>
    <n v="0"/>
    <n v="0"/>
    <n v="0"/>
    <n v="198.05004028450435"/>
    <n v="0"/>
    <n v="0"/>
  </r>
  <r>
    <s v="03/2021"/>
    <x v="2"/>
    <n v="744"/>
    <s v="EOL.CV.PE.032365-9.01"/>
    <s v="032365"/>
    <x v="1"/>
    <x v="3"/>
    <n v="909805"/>
    <s v="Ventos de Santo Estevão IV"/>
    <n v="14.2"/>
    <n v="14.2"/>
    <n v="0"/>
    <n v="0"/>
    <n v="0"/>
    <n v="222.66693248213588"/>
    <n v="0"/>
    <n v="0"/>
  </r>
  <r>
    <s v="03/2021"/>
    <x v="2"/>
    <n v="744"/>
    <s v="EOL.CV.PI.033138-4.01"/>
    <s v="033138"/>
    <x v="1"/>
    <x v="3"/>
    <n v="909014"/>
    <s v="VENTOS DE SÃO VICENTE 14"/>
    <n v="15.3"/>
    <n v="14.499997"/>
    <n v="8.9198074650537631"/>
    <n v="8.9198074327956984"/>
    <n v="6636.33673"/>
    <n v="261.38598652097829"/>
    <n v="1734645.4230564532"/>
    <n v="3.2258064434685249E-8"/>
  </r>
  <r>
    <s v="03/2021"/>
    <x v="2"/>
    <n v="744"/>
    <s v="UFV.RS.BA.033588-6.01"/>
    <s v="033588"/>
    <x v="2"/>
    <x v="4"/>
    <n v="909506"/>
    <s v="UFV VERDE VALE III"/>
    <n v="3.7"/>
    <n v="3.7"/>
    <n v="4.7193736760752687"/>
    <n v="4.7193736760752687"/>
    <n v="3511.214015"/>
    <n v="434.09563068494924"/>
    <n v="1524202.6623112578"/>
    <n v="0"/>
  </r>
  <r>
    <s v="03/2021"/>
    <x v="2"/>
    <n v="744"/>
    <s v="UTE.PE.ES.029664-3.01"/>
    <s v="029664"/>
    <x v="5"/>
    <x v="8"/>
    <n v="8563"/>
    <s v="VIANA"/>
    <n v="121.5"/>
    <n v="120.999999"/>
    <n v="137.67769523118278"/>
    <n v="137.66713450806452"/>
    <n v="102424.34807400001"/>
    <n v="310.15895840981801"/>
    <n v="31767829.114436492"/>
    <n v="1.0560723118287178E-2"/>
  </r>
  <r>
    <s v="03/2021"/>
    <x v="2"/>
    <n v="744"/>
    <s v="EOL.CV.RN.033752-8.01"/>
    <s v="033752"/>
    <x v="1"/>
    <x v="3"/>
    <n v="908483"/>
    <s v="EOL ACRE I"/>
    <n v="15.2"/>
    <n v="14.4"/>
    <n v="10.771438286290323"/>
    <n v="10.771438286290323"/>
    <n v="8013.9500850000004"/>
    <n v="297.61829689397291"/>
    <n v="2385098.1756910095"/>
    <n v="0"/>
  </r>
  <r>
    <s v="03/2021"/>
    <x v="2"/>
    <n v="744"/>
    <s v="UTE.AI.MS.029994-4.01"/>
    <s v="029994"/>
    <x v="3"/>
    <x v="6"/>
    <n v="8545"/>
    <s v="VISTA ALEGRE I"/>
    <n v="2.2999999999999998"/>
    <n v="10.557581000000001"/>
    <n v="0"/>
    <n v="0"/>
    <n v="0"/>
    <n v="218.66552551043347"/>
    <n v="0"/>
    <n v="0"/>
  </r>
  <r>
    <s v="03/2021"/>
    <x v="2"/>
    <n v="744"/>
    <s v="UTE.AI.MS.031702-0.01"/>
    <s v="031702"/>
    <x v="3"/>
    <x v="6"/>
    <n v="895149"/>
    <s v="VISTA ALEGRE II"/>
    <n v="2.5"/>
    <n v="14.693954"/>
    <n v="0"/>
    <n v="0"/>
    <n v="0"/>
    <n v="218.64908572955159"/>
    <n v="0"/>
    <n v="0"/>
  </r>
  <r>
    <s v="03/2021"/>
    <x v="2"/>
    <n v="744"/>
    <s v="EOL.CV.BA.030945-1.01"/>
    <s v="030945"/>
    <x v="1"/>
    <x v="3"/>
    <n v="890384"/>
    <s v="VENTOS DE MORRINHOS 13 LEN"/>
    <n v="17.100000000000001"/>
    <n v="15.000007"/>
    <n v="12.902036034946235"/>
    <n v="11.731818237903227"/>
    <n v="8728.472769"/>
    <n v="188.08313086098971"/>
    <n v="1641678.4860284121"/>
    <n v="1.1702177970430097"/>
  </r>
  <r>
    <s v="03/2021"/>
    <x v="2"/>
    <n v="744"/>
    <s v="UTE.PE.GO.028654-0.01"/>
    <s v="028654"/>
    <x v="6"/>
    <x v="9"/>
    <n v="8300"/>
    <s v="XAVANTES ARUANÃ"/>
    <n v="22.2"/>
    <n v="21.999991999999999"/>
    <n v="1.5549895161290322E-2"/>
    <n v="0"/>
    <n v="0"/>
    <n v="341.9684678444055"/>
    <n v="0"/>
    <n v="1.5549895161290322E-2"/>
  </r>
  <r>
    <s v="03/2021"/>
    <x v="2"/>
    <n v="744"/>
    <s v="UFV.RS.CE.033919-9.01"/>
    <s v="033919"/>
    <x v="2"/>
    <x v="4"/>
    <n v="910683"/>
    <s v="UFV APODI III"/>
    <n v="8.6999999999999993"/>
    <n v="8.6999999999999993"/>
    <n v="8.4486139623655916"/>
    <n v="8.4486139623655916"/>
    <n v="6285.7687880000003"/>
    <n v="424.43545914048048"/>
    <n v="2667903.1615856816"/>
    <n v="0"/>
  </r>
  <r>
    <s v="03/2021"/>
    <x v="2"/>
    <n v="744"/>
    <s v="UFV.RS.MG.033999-7.01"/>
    <s v="033999"/>
    <x v="2"/>
    <x v="4"/>
    <n v="910688"/>
    <s v="UFV PARACATU 1"/>
    <n v="8.5"/>
    <n v="8.5"/>
    <n v="8.7747114946236557"/>
    <n v="8.7747114946236557"/>
    <n v="6528.3853520000002"/>
    <n v="420.37279587830091"/>
    <n v="2744355.6029911856"/>
    <n v="0"/>
  </r>
  <r>
    <s v="03/2021"/>
    <x v="2"/>
    <n v="744"/>
    <s v="UFV.RS.CE.033917-2.01"/>
    <s v="033917"/>
    <x v="2"/>
    <x v="4"/>
    <n v="910719"/>
    <s v="UFV APODI I"/>
    <n v="8.6999999999999993"/>
    <n v="8.6999999999999993"/>
    <n v="8.3517659112903218"/>
    <n v="8.3517659112903218"/>
    <n v="6213.7138379999997"/>
    <n v="424.43545914048048"/>
    <n v="2637320.4857990867"/>
    <n v="0"/>
  </r>
  <r>
    <s v="03/2021"/>
    <x v="2"/>
    <n v="744"/>
    <s v="UFV.RS.CE.033920-2.01"/>
    <s v="033920"/>
    <x v="2"/>
    <x v="4"/>
    <n v="910720"/>
    <s v="UFV APODI IV"/>
    <n v="8.6999999999999993"/>
    <n v="8.6999999999999993"/>
    <n v="8.362913184139785"/>
    <n v="8.362913184139785"/>
    <n v="6222.0074089999998"/>
    <n v="424.43545914048048"/>
    <n v="2640840.5714143864"/>
    <n v="0"/>
  </r>
  <r>
    <s v="03/2021"/>
    <x v="2"/>
    <n v="744"/>
    <s v="UFV.RS.CE.033918-0.01"/>
    <s v="033918"/>
    <x v="2"/>
    <x v="4"/>
    <n v="910721"/>
    <s v="UFV APODI II"/>
    <n v="8.6999999999999993"/>
    <n v="8.6999999999999993"/>
    <n v="8.2079981505376356"/>
    <n v="8.2079981505376356"/>
    <n v="6106.7506240000012"/>
    <n v="424.43545914048048"/>
    <n v="2591921.5049538561"/>
    <n v="0"/>
  </r>
  <r>
    <s v="03/2021"/>
    <x v="2"/>
    <n v="744"/>
    <s v="UFV.RS.BA.033928-8.01"/>
    <s v="033928"/>
    <x v="2"/>
    <x v="4"/>
    <n v="910723"/>
    <s v="JUAZEIRO SOLAR I"/>
    <n v="8.6999999999999993"/>
    <n v="8.6999999999999993"/>
    <n v="9.1061319704301074"/>
    <n v="9.1061319704301074"/>
    <n v="6774.9621859999997"/>
    <n v="424.63294971572526"/>
    <n v="2876872.177253678"/>
    <n v="0"/>
  </r>
  <r>
    <s v="03/2021"/>
    <x v="2"/>
    <n v="744"/>
    <s v="UFV.RS.BA.033929-6.01"/>
    <s v="033929"/>
    <x v="2"/>
    <x v="4"/>
    <n v="910724"/>
    <s v="JUAZEIRO SOLAR II"/>
    <n v="8.6999999999999993"/>
    <n v="8.6999999999999993"/>
    <n v="9.2837907325268816"/>
    <n v="9.2837907325268816"/>
    <n v="6907.1403049999999"/>
    <n v="424.63294971572526"/>
    <n v="2932999.361812524"/>
    <n v="0"/>
  </r>
  <r>
    <s v="03/2021"/>
    <x v="2"/>
    <n v="744"/>
    <s v="UFV.RS.BA.033930-0.01"/>
    <s v="033930"/>
    <x v="2"/>
    <x v="4"/>
    <n v="910725"/>
    <s v="JUAZEIRO SOLAR III"/>
    <n v="8.6999999999999993"/>
    <n v="8.6999999999999993"/>
    <n v="9.1903077701612901"/>
    <n v="9.1903077701612901"/>
    <n v="6837.5889809999999"/>
    <n v="424.63294971572526"/>
    <n v="2903465.5779457702"/>
    <n v="0"/>
  </r>
  <r>
    <s v="03/2021"/>
    <x v="2"/>
    <n v="744"/>
    <s v="UFV.RS.BA.033931-8.01"/>
    <s v="033931"/>
    <x v="2"/>
    <x v="4"/>
    <n v="910726"/>
    <s v="JUAZEIRO SOLAR IV"/>
    <n v="8.6999999999999993"/>
    <n v="8.6999999999999993"/>
    <n v="9.195533198924732"/>
    <n v="9.195533198924732"/>
    <n v="6841.4767000000002"/>
    <n v="424.63294971572526"/>
    <n v="2905116.4315324062"/>
    <n v="0"/>
  </r>
  <r>
    <s v="03/2021"/>
    <x v="2"/>
    <n v="744"/>
    <s v="UFV.RS.MG.034000-6.01"/>
    <s v="034000"/>
    <x v="2"/>
    <x v="4"/>
    <n v="910727"/>
    <s v="UFV PARACATU 2"/>
    <n v="8.5"/>
    <n v="8.5"/>
    <n v="8.918842135752687"/>
    <n v="8.918842135752687"/>
    <n v="6635.6185489999989"/>
    <n v="420.37279587830091"/>
    <n v="2789433.521825044"/>
    <n v="0"/>
  </r>
  <r>
    <s v="03/2021"/>
    <x v="2"/>
    <n v="744"/>
    <s v="UFV.RS.MG.033990-3.01"/>
    <s v="033990"/>
    <x v="2"/>
    <x v="4"/>
    <n v="910728"/>
    <s v="UFV PARACATU 3"/>
    <n v="8.5"/>
    <n v="8.5"/>
    <n v="8.912920518817204"/>
    <n v="8.912920518817204"/>
    <n v="6631.2128659999998"/>
    <n v="420.37279587830091"/>
    <n v="2787581.4925445807"/>
    <n v="0"/>
  </r>
  <r>
    <s v="03/2021"/>
    <x v="2"/>
    <n v="744"/>
    <s v="UFV.RS.MG.033991-1.01"/>
    <s v="033991"/>
    <x v="2"/>
    <x v="4"/>
    <n v="910729"/>
    <s v="UFV PARACATU 4"/>
    <n v="8.5"/>
    <n v="8.5"/>
    <n v="8.9119193427419354"/>
    <n v="8.9119193427419354"/>
    <n v="6630.4679909999995"/>
    <n v="420.37279587830091"/>
    <n v="2787268.3673582505"/>
    <n v="0"/>
  </r>
  <r>
    <s v="03/2021"/>
    <x v="2"/>
    <n v="744"/>
    <s v="UTE.FL.SC.028140-9.01"/>
    <s v="028140"/>
    <x v="11"/>
    <x v="21"/>
    <n v="8087"/>
    <s v="ENERGIA MADEIRAS (ANTIGA CISFRAMA)"/>
    <n v="2.2999999999999998"/>
    <n v="2.000003"/>
    <n v="0.40690717741935484"/>
    <n v="2.2911401881720431E-2"/>
    <n v="17.046082999999999"/>
    <e v="#N/A"/>
    <e v="#N/A"/>
    <n v="0.38399577553763442"/>
  </r>
  <r>
    <s v="03/2021"/>
    <x v="2"/>
    <n v="744"/>
    <s v="UTE.AI.RS.034046-4.01"/>
    <s v="034046"/>
    <x v="3"/>
    <x v="22"/>
    <n v="909106"/>
    <s v="SAO SEPE"/>
    <n v="6.8"/>
    <n v="6.2000029999999997"/>
    <n v="2.8884986559139785"/>
    <n v="1.8310374336654597E-2"/>
    <n v="13.62291850647102"/>
    <n v="303.8038878423651"/>
    <n v="4138.6956060256016"/>
    <n v="2.8701882815773243"/>
  </r>
  <r>
    <s v="03/2021"/>
    <x v="2"/>
    <n v="744"/>
    <s v="UFV.RS.MG.034074-0.01"/>
    <s v="034074"/>
    <x v="2"/>
    <x v="4"/>
    <n v="910687"/>
    <s v="UFV GUIMARANIA 2"/>
    <n v="8.1999999999999993"/>
    <n v="8.1999999999999993"/>
    <n v="9.3133799260752692"/>
    <n v="9.3133799260752692"/>
    <n v="6929.154665"/>
    <n v="409.08762015002441"/>
    <n v="2834631.3915562895"/>
    <n v="0"/>
  </r>
  <r>
    <s v="03/2021"/>
    <x v="2"/>
    <n v="744"/>
    <s v="UFV.RS.MG.034073-1.01"/>
    <s v="034073"/>
    <x v="2"/>
    <x v="4"/>
    <n v="910722"/>
    <s v="UFV GUIMARANIA 1"/>
    <n v="8.1999999999999993"/>
    <n v="8.1999999999999993"/>
    <n v="8.8989515779569892"/>
    <n v="8.8989515779569892"/>
    <n v="6620.819974"/>
    <n v="409.08762015002441"/>
    <n v="2708495.4866054063"/>
    <n v="0"/>
  </r>
  <r>
    <s v="03/2021"/>
    <x v="2"/>
    <n v="744"/>
    <s v="EOL.CV.PI.033667-0.01"/>
    <s v="033667"/>
    <x v="1"/>
    <x v="3"/>
    <n v="907432"/>
    <s v="Ventos de São Virgílio 02"/>
    <n v="16.7"/>
    <n v="15.399996"/>
    <n v="0"/>
    <n v="0"/>
    <n v="0"/>
    <n v="212.43156876247505"/>
    <n v="0"/>
    <n v="0"/>
  </r>
  <r>
    <s v="03/2021"/>
    <x v="2"/>
    <n v="744"/>
    <s v="EOL.CV.BA.033631-9.01"/>
    <s v="033631"/>
    <x v="1"/>
    <x v="3"/>
    <n v="908344"/>
    <s v="CAMPO LARGO VI"/>
    <n v="13.8"/>
    <n v="13.749997"/>
    <n v="11.448080676075268"/>
    <n v="11.448080650537635"/>
    <n v="8517.3720040000007"/>
    <n v="210.05898463073851"/>
    <n v="1789150.5148825187"/>
    <n v="2.5537633274491597E-8"/>
  </r>
  <r>
    <s v="03/2021"/>
    <x v="2"/>
    <n v="744"/>
    <s v="UTE.GN.AM.031888-4.01"/>
    <s v="031888"/>
    <x v="4"/>
    <x v="7"/>
    <n v="909378"/>
    <s v="UTE MAUÁ 3"/>
    <n v="507.2"/>
    <n v="484.4"/>
    <n v="500.47782422446238"/>
    <n v="308.99163183332462"/>
    <n v="229889.77408399351"/>
    <n v="315.56919660678642"/>
    <n v="72546131.315801457"/>
    <n v="191.48619239113776"/>
  </r>
  <r>
    <s v="03/2021"/>
    <x v="2"/>
    <n v="744"/>
    <s v="EOL.CV.BA.033633-5.01"/>
    <s v="033633"/>
    <x v="1"/>
    <x v="3"/>
    <n v="909477"/>
    <s v="CAMPO LARGO XXI"/>
    <n v="15.2"/>
    <n v="13.4"/>
    <n v="10.782221139784946"/>
    <n v="9.8532877970430111"/>
    <n v="7330.8461210000005"/>
    <n v="210.02797045908181"/>
    <n v="1539682.7325414626"/>
    <n v="0.9289333427419364"/>
  </r>
  <r>
    <s v="03/2021"/>
    <x v="2"/>
    <n v="744"/>
    <s v="EOL.CV.PI.033621-1.01"/>
    <s v="033621"/>
    <x v="1"/>
    <x v="3"/>
    <n v="909498"/>
    <s v="AURA LAGOA DO BARRO 01"/>
    <n v="15.5"/>
    <n v="14.2"/>
    <n v="6.8753682500000002"/>
    <n v="6.6670595000000006"/>
    <n v="4960.2922680000001"/>
    <n v="210.12101297405189"/>
    <n v="1042261.6359995173"/>
    <n v="0.20830875000000001"/>
  </r>
  <r>
    <s v="03/2021"/>
    <x v="2"/>
    <n v="744"/>
    <s v="EOL.CV.PI.033622-0.01"/>
    <s v="033622"/>
    <x v="1"/>
    <x v="3"/>
    <n v="909523"/>
    <s v="AURA LAGOA DO BARRO 02"/>
    <n v="15"/>
    <n v="11.299999"/>
    <n v="5.5313610268817204"/>
    <n v="5.0357961841397847"/>
    <n v="3746.6323609999999"/>
    <n v="210.12101297405189"/>
    <n v="787246.1869346837"/>
    <n v="0.4955648427419358"/>
  </r>
  <r>
    <s v="03/2021"/>
    <x v="2"/>
    <n v="744"/>
    <s v="EOL.CV.PI.033619-0.01"/>
    <s v="033619"/>
    <x v="1"/>
    <x v="3"/>
    <n v="909524"/>
    <s v="AURA LAGOA DO BARRO 03"/>
    <n v="15.3"/>
    <n v="13.499993"/>
    <n v="4.884772166666667"/>
    <n v="4.7143951411290326"/>
    <n v="3507.5099850000001"/>
    <n v="210.12101297405189"/>
    <n v="737001.55106480164"/>
    <n v="0.17037702553763437"/>
  </r>
  <r>
    <s v="03/2021"/>
    <x v="2"/>
    <n v="744"/>
    <s v="EOL.CV.PI.033620-3.01"/>
    <s v="033620"/>
    <x v="1"/>
    <x v="3"/>
    <n v="909525"/>
    <s v="AURA LAGOA DO BARRO 04"/>
    <n v="15.1"/>
    <n v="12.899998999999999"/>
    <n v="5.2974598091397844"/>
    <n v="5.0497174610215056"/>
    <n v="3756.9897910000004"/>
    <n v="210.12101297405189"/>
    <n v="789422.50061809155"/>
    <n v="0.2477423481182795"/>
  </r>
  <r>
    <s v="03/2021"/>
    <x v="2"/>
    <n v="744"/>
    <s v="EOL.CV.PI.033623-8.01"/>
    <s v="033623"/>
    <x v="1"/>
    <x v="3"/>
    <n v="909526"/>
    <s v="AURA LAGOA DO BARRO 05"/>
    <n v="13.2"/>
    <n v="10.300007000000001"/>
    <n v="5.7821865927419358"/>
    <n v="5.3302207365591396"/>
    <n v="3965.6842280000001"/>
    <n v="210.12101297405189"/>
    <n v="833273.58712258097"/>
    <n v="0.45196585618279561"/>
  </r>
  <r>
    <s v="03/2021"/>
    <x v="2"/>
    <n v="744"/>
    <s v="EOL.CV.PI.033624-6.01"/>
    <s v="033624"/>
    <x v="1"/>
    <x v="3"/>
    <n v="909527"/>
    <s v="AURA LAGOA DO BARRO 06"/>
    <n v="14.8"/>
    <n v="11.900001"/>
    <n v="5.2231929489247308"/>
    <n v="4.8676487943548388"/>
    <n v="3621.5307029999999"/>
    <n v="210.12101297405189"/>
    <n v="760959.69983099028"/>
    <n v="0.35554415456989263"/>
  </r>
  <r>
    <s v="03/2021"/>
    <x v="2"/>
    <n v="744"/>
    <s v="EOL.CV.PI.033618-1.01"/>
    <s v="033618"/>
    <x v="1"/>
    <x v="3"/>
    <n v="909528"/>
    <s v="AURA LAGOA DO BARRO 07"/>
    <n v="14.3"/>
    <n v="13.800003"/>
    <n v="6.2019970524193555"/>
    <n v="6.2019969489247311"/>
    <n v="4614.2857299999996"/>
    <n v="210.12101297405189"/>
    <n v="969558.39173931244"/>
    <n v="1.034946244642494E-7"/>
  </r>
  <r>
    <s v="03/2021"/>
    <x v="2"/>
    <n v="744"/>
    <s v="EOL.CV.PI.033625-4.01"/>
    <s v="033625"/>
    <x v="1"/>
    <x v="3"/>
    <n v="909529"/>
    <s v="AURA QUEIMADA NOVA 03"/>
    <n v="5.0999999999999996"/>
    <n v="4.5"/>
    <n v="2.1045464032258066"/>
    <n v="2.0311651612903225"/>
    <n v="1511.18688"/>
    <n v="210.12101297405189"/>
    <n v="317532.11801869702"/>
    <n v="7.3381241935483857E-2"/>
  </r>
  <r>
    <s v="03/2021"/>
    <x v="2"/>
    <n v="744"/>
    <s v="EOL.CV.RN.033666-1.01"/>
    <s v="033666"/>
    <x v="1"/>
    <x v="3"/>
    <n v="909530"/>
    <s v="BOA ESPERANÇA"/>
    <n v="15.3"/>
    <n v="14.399993"/>
    <n v="12.129638943548388"/>
    <n v="11.833969536290324"/>
    <n v="8804.4733350000006"/>
    <n v="210.08999880239517"/>
    <n v="1849731.7924058703"/>
    <n v="0.29566940725806401"/>
  </r>
  <r>
    <s v="03/2021"/>
    <x v="2"/>
    <n v="744"/>
    <s v="EOL.CV.BA.033628-9.01"/>
    <s v="033628"/>
    <x v="1"/>
    <x v="3"/>
    <n v="909531"/>
    <s v="CAMPO LARGO III"/>
    <n v="14.6"/>
    <n v="13.800003"/>
    <n v="8.7004713897849459"/>
    <n v="8.5247341075268803"/>
    <n v="6342.4021759999987"/>
    <n v="210.10550588822355"/>
    <n v="1332573.6177350495"/>
    <n v="0.17573728225806551"/>
  </r>
  <r>
    <s v="03/2021"/>
    <x v="2"/>
    <n v="744"/>
    <s v="EOL.CV.BA.033629-7.01"/>
    <s v="033629"/>
    <x v="1"/>
    <x v="3"/>
    <n v="909532"/>
    <s v="CAMPO LARGO IV"/>
    <n v="15.5"/>
    <n v="13.4"/>
    <n v="10.098324495967743"/>
    <n v="9.0496994623655915"/>
    <n v="6732.9764000000005"/>
    <n v="210.08999880239517"/>
    <n v="1414531.003812555"/>
    <n v="1.0486250336021516"/>
  </r>
  <r>
    <s v="03/2021"/>
    <x v="2"/>
    <n v="744"/>
    <s v="EOL.CV.BA.033630-0.01"/>
    <s v="033630"/>
    <x v="1"/>
    <x v="3"/>
    <n v="909533"/>
    <s v="CAMPO LARGO V"/>
    <n v="14.1"/>
    <n v="13.800003"/>
    <n v="12.299086845430109"/>
    <n v="12.299086881720431"/>
    <n v="9150.5206400000006"/>
    <n v="210.07449171656685"/>
    <n v="1922290.9723899541"/>
    <n v="0"/>
  </r>
  <r>
    <s v="03/2021"/>
    <x v="2"/>
    <n v="744"/>
    <s v="EOL.CV.BA.033632-7.01"/>
    <s v="033632"/>
    <x v="1"/>
    <x v="3"/>
    <n v="909534"/>
    <s v="CAMPO LARGO VII"/>
    <n v="16.3"/>
    <n v="14.099997"/>
    <n v="11.699051267473118"/>
    <n v="10.490441985215055"/>
    <n v="7804.8888370000013"/>
    <n v="210.04347754491013"/>
    <n v="1639365.9931749296"/>
    <n v="1.2086092822580643"/>
  </r>
  <r>
    <s v="03/2021"/>
    <x v="2"/>
    <n v="744"/>
    <s v="EOL.CV.RN.033642-4.01"/>
    <s v="033642"/>
    <x v="1"/>
    <x v="3"/>
    <n v="909552"/>
    <s v="SÃO BENTO DO NORTE II"/>
    <n v="10.8"/>
    <n v="9.9999959999999994"/>
    <n v="8.5216617822580645"/>
    <n v="8.5216618185483881"/>
    <n v="6340.1163930000012"/>
    <n v="212.40055459081836"/>
    <n v="1346644.2380435392"/>
    <n v="0"/>
  </r>
  <r>
    <s v="03/2021"/>
    <x v="2"/>
    <n v="744"/>
    <s v="EOL.CV.PB.033663-7.01"/>
    <s v="033663"/>
    <x v="1"/>
    <x v="3"/>
    <n v="909553"/>
    <s v="CANOAS"/>
    <n v="17.7"/>
    <n v="16.099999"/>
    <n v="11.295039771505376"/>
    <n v="11.295039782258065"/>
    <n v="8403.5095980000006"/>
    <n v="211.26853732534929"/>
    <n v="1775397.1811689942"/>
    <n v="0"/>
  </r>
  <r>
    <s v="03/2021"/>
    <x v="2"/>
    <n v="744"/>
    <s v="EOL.CV.RN.033647-5.01"/>
    <s v="033647"/>
    <x v="1"/>
    <x v="3"/>
    <n v="909573"/>
    <s v="SÃO MIGUEL III"/>
    <n v="9.1999999999999993"/>
    <n v="8.3999989999999993"/>
    <n v="5.5778570483870968"/>
    <n v="5.5778570806451615"/>
    <n v="4149.9256679999999"/>
    <n v="212.40055459081836"/>
    <n v="881446.5133938723"/>
    <n v="0"/>
  </r>
  <r>
    <s v="03/2021"/>
    <x v="2"/>
    <n v="744"/>
    <s v="EOL.CV.RN.033645-9.01"/>
    <s v="033645"/>
    <x v="1"/>
    <x v="3"/>
    <n v="909574"/>
    <s v="SÃO MIGUEL II"/>
    <n v="9.1"/>
    <n v="8.3999989999999993"/>
    <n v="5.3765699811827963"/>
    <n v="5.3765700430107524"/>
    <n v="4000.1681119999998"/>
    <n v="212.40055459081836"/>
    <n v="849637.92544530681"/>
    <n v="0"/>
  </r>
  <r>
    <s v="03/2021"/>
    <x v="2"/>
    <n v="744"/>
    <s v="EOL.CV.RN.033644-0.01"/>
    <s v="033644"/>
    <x v="1"/>
    <x v="3"/>
    <n v="909575"/>
    <s v="SÃO MIGUEL I"/>
    <n v="9.3000000000000007"/>
    <n v="8.6999960000000005"/>
    <n v="5.8323844717741942"/>
    <n v="5.8323844381720429"/>
    <n v="4339.294022"/>
    <n v="212.40055459081836"/>
    <n v="921668.45680542279"/>
    <n v="3.36021509112118E-8"/>
  </r>
  <r>
    <s v="03/2021"/>
    <x v="2"/>
    <n v="744"/>
    <s v="EOL.CV.RN.033640-8.01"/>
    <s v="033640"/>
    <x v="1"/>
    <x v="3"/>
    <n v="909577"/>
    <s v="SÃO BENTO DO NORTE I"/>
    <n v="10.1"/>
    <n v="9.7000010000000003"/>
    <n v="7.0808439086021506"/>
    <n v="7.0808438991935487"/>
    <n v="5268.1478610000004"/>
    <n v="212.40055459081836"/>
    <n v="1118957.5273428336"/>
    <n v="9.4086016683685295E-9"/>
  </r>
  <r>
    <s v="03/2021"/>
    <x v="2"/>
    <n v="744"/>
    <s v="EOL.CV.PB.033665-3.01"/>
    <s v="033665"/>
    <x v="1"/>
    <x v="3"/>
    <n v="909578"/>
    <s v="LAGOA 2"/>
    <n v="17.5"/>
    <n v="15.499993"/>
    <n v="10.876881842741936"/>
    <n v="10.87688186155914"/>
    <n v="8092.4001049999997"/>
    <n v="211.26853732534929"/>
    <n v="1709669.5336348529"/>
    <n v="0"/>
  </r>
  <r>
    <s v="03/2021"/>
    <x v="2"/>
    <n v="744"/>
    <s v="EOL.CV.PB.033664-5.01"/>
    <s v="033664"/>
    <x v="1"/>
    <x v="3"/>
    <n v="909579"/>
    <s v="LAGOA 1"/>
    <n v="18.7"/>
    <n v="17.199998999999998"/>
    <n v="10.936277442204302"/>
    <n v="10.936277413978495"/>
    <n v="8136.5903959999996"/>
    <n v="211.26853732534929"/>
    <n v="1719005.5517784045"/>
    <n v="2.8225807449983817E-8"/>
  </r>
  <r>
    <s v="03/2021"/>
    <x v="2"/>
    <n v="744"/>
    <s v="EOL.CV.BA.033648-3.01"/>
    <s v="033648"/>
    <x v="1"/>
    <x v="3"/>
    <n v="911671"/>
    <s v="Ventos da Santa Dulce"/>
    <n v="15.6"/>
    <n v="9.0000029999999995"/>
    <n v="15.349992108870968"/>
    <n v="9.1798999153225811"/>
    <n v="6829.8455370000001"/>
    <n v="209.76435000000001"/>
    <n v="1432658.109669206"/>
    <n v="6.1700921935483874"/>
  </r>
  <r>
    <s v="03/2021"/>
    <x v="2"/>
    <n v="744"/>
    <s v="EOL.CV.BA.033652-1.01"/>
    <s v="033652"/>
    <x v="1"/>
    <x v="3"/>
    <n v="911952"/>
    <s v="Ventos do São Paulo"/>
    <n v="15.4"/>
    <n v="9.7000010000000003"/>
    <n v="15.036055344086021"/>
    <n v="9.8174048736559154"/>
    <n v="7304.1492260000014"/>
    <n v="209.73333582834329"/>
    <n v="1531923.5825569921"/>
    <n v="5.2186504704301075"/>
  </r>
  <r>
    <s v="03/2021"/>
    <x v="2"/>
    <n v="744"/>
    <s v="EOL.CV.BA.033650-5.01"/>
    <s v="033650"/>
    <x v="1"/>
    <x v="3"/>
    <n v="911972"/>
    <s v="Ventos do São Mário"/>
    <n v="16"/>
    <n v="9.8000030000000002"/>
    <n v="15.820816301075268"/>
    <n v="10.044928021505376"/>
    <n v="7473.4264479999993"/>
    <n v="212.44707584830337"/>
    <n v="1587707.5954449724"/>
    <n v="5.7758882795698918"/>
  </r>
  <r>
    <s v="03/2021"/>
    <x v="2"/>
    <n v="744"/>
    <s v="EOL.CV.BA.033649-1.01"/>
    <s v="033649"/>
    <x v="1"/>
    <x v="3"/>
    <n v="911973"/>
    <s v="Ventos da Santa Esperança"/>
    <n v="15.5"/>
    <n v="9.2000039999999998"/>
    <n v="15.055780420698925"/>
    <n v="9.2634192647849467"/>
    <n v="6891.9839330000004"/>
    <n v="209.74884291417163"/>
    <n v="1445585.6553298119"/>
    <n v="5.7923611559139774"/>
  </r>
  <r>
    <s v="03/2021"/>
    <x v="2"/>
    <n v="744"/>
    <s v="EOL.CV.BA.034883-0.01"/>
    <s v="034883"/>
    <x v="1"/>
    <x v="3"/>
    <n v="910681"/>
    <s v="EOL VENTOS DA BAHIA XVIII"/>
    <n v="13.4"/>
    <n v="13.4"/>
    <n v="13.480811700268818"/>
    <n v="13.480811700268818"/>
    <n v="10029.723905000001"/>
    <n v="287.71555519241025"/>
    <n v="2885707.5817536642"/>
    <n v="0"/>
  </r>
  <r>
    <s v="03/2021"/>
    <x v="2"/>
    <n v="744"/>
    <s v="EOL.CV.BA.033634-3.01"/>
    <s v="033634"/>
    <x v="1"/>
    <x v="3"/>
    <n v="909549"/>
    <s v="EOL UMBURANAS 17"/>
    <n v="13.3"/>
    <n v="11.400008"/>
    <n v="10.455132412634409"/>
    <n v="9.2895519139784941"/>
    <n v="6911.4266239999997"/>
    <n v="211.54766487025944"/>
    <n v="1462096.1632293405"/>
    <n v="1.1655804986559146"/>
  </r>
  <r>
    <s v="03/2021"/>
    <x v="2"/>
    <n v="744"/>
    <s v="EOL.CV.BA.033636-0.01"/>
    <s v="033636"/>
    <x v="1"/>
    <x v="3"/>
    <n v="909550"/>
    <s v="EOL UMBURANAS 21"/>
    <n v="12.6"/>
    <n v="10.300007000000001"/>
    <n v="7.8006385954301072"/>
    <n v="6.6101126760752686"/>
    <n v="4917.9238310000001"/>
    <n v="211.54766487025944"/>
    <n v="1040375.3024578504"/>
    <n v="1.1905259193548385"/>
  </r>
  <r>
    <s v="03/2021"/>
    <x v="2"/>
    <n v="744"/>
    <s v="EOL.CV.BA.033635-1.01"/>
    <s v="033635"/>
    <x v="1"/>
    <x v="3"/>
    <n v="909551"/>
    <s v="EOL UMBURANAS 19"/>
    <n v="13.3"/>
    <n v="11.799996999999999"/>
    <n v="9.3885730524193551"/>
    <n v="8.634586764784947"/>
    <n v="6424.1325530000004"/>
    <n v="211.54766487025944"/>
    <n v="1359010.2404041684"/>
    <n v="0.75398628763440767"/>
  </r>
  <r>
    <s v="03/2021"/>
    <x v="2"/>
    <n v="744"/>
    <s v="EOL.CV.BA.033637-8.01"/>
    <s v="033637"/>
    <x v="1"/>
    <x v="3"/>
    <n v="909571"/>
    <s v="EOL UMBURANAS 23"/>
    <n v="8.4"/>
    <n v="7.0999990000000004"/>
    <n v="6.8671536303763441"/>
    <n v="6.0168267943548379"/>
    <n v="4476.5191349999996"/>
    <n v="211.54766487025944"/>
    <n v="946997.16975628352"/>
    <n v="0.85032683602150638"/>
  </r>
  <r>
    <s v="03/2021"/>
    <x v="2"/>
    <n v="744"/>
    <s v="EOL.CV.BA.033639-4.01"/>
    <s v="033639"/>
    <x v="1"/>
    <x v="3"/>
    <n v="909572"/>
    <s v="EOL UMBURANAS 25"/>
    <n v="9.3000000000000007"/>
    <n v="7.5"/>
    <n v="7.4767063373655906"/>
    <n v="6.2502930322580639"/>
    <n v="4650.2180159999998"/>
    <n v="211.54766487025944"/>
    <n v="983742.76242241065"/>
    <n v="1.2264133051075266"/>
  </r>
  <r>
    <s v="03/2021"/>
    <x v="2"/>
    <n v="744"/>
    <s v="UFV.RS.TO.033608-4.01"/>
    <s v="033608"/>
    <x v="2"/>
    <x v="4"/>
    <n v="909777"/>
    <s v="UFV SOL MAIOR 2"/>
    <n v="1.2"/>
    <n v="1.2"/>
    <n v="0.6702712392473118"/>
    <n v="0.6702712392473118"/>
    <n v="498.681802"/>
    <n v="425.61205042067189"/>
    <n v="212244.98425669552"/>
    <n v="0"/>
  </r>
  <r>
    <s v="03/2021"/>
    <x v="2"/>
    <n v="744"/>
    <s v="UFV.RS.CE.034745-0.02"/>
    <s v="034745"/>
    <x v="2"/>
    <x v="4"/>
    <n v="910732"/>
    <s v="SOL DO FUTURO I"/>
    <n v="5.4"/>
    <n v="5.4"/>
    <n v="5.1403588924731185"/>
    <n v="5.1403588924731185"/>
    <n v="3824.4270160000001"/>
    <n v="417.53739547657148"/>
    <n v="1596841.2954508762"/>
    <n v="0"/>
  </r>
  <r>
    <s v="03/2021"/>
    <x v="2"/>
    <n v="744"/>
    <s v="UFV.RS.CE.034746-9.02"/>
    <s v="034746"/>
    <x v="2"/>
    <x v="4"/>
    <n v="910733"/>
    <s v="SOL DO FUTURO II"/>
    <n v="5.4"/>
    <n v="5.4"/>
    <n v="5.1243046586021501"/>
    <n v="5.1243046586021501"/>
    <n v="3812.4826659999999"/>
    <n v="418.94804244260604"/>
    <n v="1597232.1497670677"/>
    <n v="0"/>
  </r>
  <r>
    <s v="03/2021"/>
    <x v="2"/>
    <n v="744"/>
    <s v="UFV.RS.CE.034747-7.02"/>
    <s v="034747"/>
    <x v="2"/>
    <x v="4"/>
    <n v="910734"/>
    <s v="SOL DO FUTURO III"/>
    <n v="5.4"/>
    <n v="5.4"/>
    <n v="5.0231785873655914"/>
    <n v="5.0231785873655914"/>
    <n v="3737.2448690000001"/>
    <n v="425.2959537897616"/>
    <n v="1589435.1211072477"/>
    <n v="0"/>
  </r>
  <r>
    <s v="03/2021"/>
    <x v="2"/>
    <n v="744"/>
    <s v="EOL.CV.RN.033643-2.01"/>
    <s v="033643"/>
    <x v="1"/>
    <x v="3"/>
    <n v="909576"/>
    <s v="SÃO BENTO DO NORTE III"/>
    <n v="10.199999999999999"/>
    <n v="9.6"/>
    <n v="7.3453081626344092"/>
    <n v="7.3453081612903226"/>
    <n v="5464.9092719999999"/>
    <n v="212.40055459081836"/>
    <n v="1160749.7601613053"/>
    <n v="1.3440864765265535E-9"/>
  </r>
  <r>
    <s v="03/2021"/>
    <x v="2"/>
    <n v="744"/>
    <s v="EOL.CV.BA.033627-0.01"/>
    <s v="033627"/>
    <x v="1"/>
    <x v="3"/>
    <n v="909750"/>
    <s v="LARANJEIRAS IX"/>
    <n v="12.2"/>
    <n v="7.2738160000000001"/>
    <n v="10.708116940860215"/>
    <n v="10.708116865591398"/>
    <n v="7966.8389480000005"/>
    <n v="211.67172155688621"/>
    <n v="1686354.5154896125"/>
    <n v="7.5268818236704693E-8"/>
  </r>
  <r>
    <s v="03/2021"/>
    <x v="2"/>
    <n v="744"/>
    <s v="EOL.CV.BA.033626-2.01"/>
    <s v="033626"/>
    <x v="1"/>
    <x v="3"/>
    <n v="909779"/>
    <s v="LARANJEIRAS III"/>
    <n v="12.1"/>
    <n v="8.8988189999999996"/>
    <n v="10.012917161290321"/>
    <n v="10.012917196236559"/>
    <n v="7449.6103940000003"/>
    <n v="211.67172155688621"/>
    <n v="1576871.8570260534"/>
    <n v="0"/>
  </r>
  <r>
    <s v="03/2021"/>
    <x v="2"/>
    <n v="744"/>
    <s v="UFV.RS.PE.034305-6.01"/>
    <s v="034305"/>
    <x v="2"/>
    <x v="4"/>
    <n v="912489"/>
    <s v="FAZENDA ESMERALDA"/>
    <n v="6.2"/>
    <n v="6.2"/>
    <n v="6.5667897903225798"/>
    <n v="6.5667897903225798"/>
    <n v="4885.6916039999996"/>
    <n v="414.73020801416266"/>
    <n v="2026243.8952199679"/>
    <n v="0"/>
  </r>
  <r>
    <s v="03/2021"/>
    <x v="2"/>
    <n v="744"/>
    <s v="PCH.PH.PR.029411-0.01"/>
    <s v="029411"/>
    <x v="8"/>
    <x v="23"/>
    <n v="913331"/>
    <s v="PCH COVÓ UC 96176873"/>
    <n v="2.6"/>
    <n v="2.34"/>
    <n v="1.4555272177419356"/>
    <n v="1.4555272177419356"/>
    <n v="1082.9122500000001"/>
    <n v="305.0056659221321"/>
    <n v="330294.37194648443"/>
    <n v="0"/>
  </r>
  <r>
    <s v="03/2021"/>
    <x v="2"/>
    <n v="744"/>
    <s v="PCH.PH.PR.034438-9.01"/>
    <s v="034438"/>
    <x v="8"/>
    <x v="24"/>
    <n v="913371"/>
    <s v="Hidrelétrica Pulo Ltda"/>
    <n v="4.43"/>
    <n v="3.89"/>
    <n v="7.2260805940860209"/>
    <n v="7.2260805940860209"/>
    <n v="5376.2039619999996"/>
    <n v="299.82273462339077"/>
    <n v="1611908.1737799479"/>
    <n v="0"/>
  </r>
  <r>
    <s v="03/2021"/>
    <x v="2"/>
    <n v="744"/>
    <s v="CGH.PH.MG.035745-6.01"/>
    <s v="035745"/>
    <x v="0"/>
    <x v="25"/>
    <n v="913372"/>
    <s v="SANTANA DO DESERTO I"/>
    <n v="1.07"/>
    <n v="0.96"/>
    <n v="0.58752293413978496"/>
    <n v="0.58752293413978496"/>
    <n v="437.11706300000003"/>
    <n v="299.03545391978452"/>
    <n v="130713.49935028805"/>
    <n v="0"/>
  </r>
  <r>
    <s v="03/2021"/>
    <x v="2"/>
    <n v="744"/>
    <s v="EOL.CV.BA.031518-4.01"/>
    <s v="031518"/>
    <x v="1"/>
    <x v="3"/>
    <n v="896953"/>
    <s v="EOL Coqueirinho 2"/>
    <n v="7.4"/>
    <n v="7.3000030000000002"/>
    <n v="4.5655208319892475"/>
    <n v="4.5655208817204302"/>
    <n v="3396.7475360000003"/>
    <n v="203.07007057947501"/>
    <n v="689777.76187617786"/>
    <n v="0"/>
  </r>
  <r>
    <s v="03/2021"/>
    <x v="2"/>
    <n v="744"/>
    <s v="EOL.CV.PI.031767-5.01"/>
    <s v="031767"/>
    <x v="1"/>
    <x v="3"/>
    <n v="906762"/>
    <s v="Ventos de Santo Augusto VIII"/>
    <n v="9"/>
    <n v="8.7999989999999997"/>
    <n v="0"/>
    <n v="0"/>
    <n v="0"/>
    <n v="198.05004028450435"/>
    <n v="0"/>
    <n v="0"/>
  </r>
  <r>
    <s v="03/2021"/>
    <x v="2"/>
    <n v="744"/>
    <s v="UFV.RS.SP.034161-4.02"/>
    <s v="034161"/>
    <x v="2"/>
    <x v="4"/>
    <n v="910736"/>
    <s v="BOA HORA 1"/>
    <n v="5.3"/>
    <n v="5.3"/>
    <n v="5.9014265564516135"/>
    <n v="5.9014265564516135"/>
    <n v="4390.6613580000003"/>
    <n v="411.55625234058488"/>
    <n v="1807004.1337951033"/>
    <n v="0"/>
  </r>
  <r>
    <s v="03/2021"/>
    <x v="2"/>
    <n v="744"/>
    <s v="UFV.RS.SP.034162-2.02"/>
    <s v="034162"/>
    <x v="2"/>
    <x v="4"/>
    <n v="910737"/>
    <s v="BOA HORA 2"/>
    <n v="5.3"/>
    <n v="5.3"/>
    <n v="5.8733805564516128"/>
    <n v="5.8733805564516128"/>
    <n v="4369.795134"/>
    <n v="411.55625234058488"/>
    <n v="1798416.508845164"/>
    <n v="0"/>
  </r>
  <r>
    <s v="03/2021"/>
    <x v="2"/>
    <n v="744"/>
    <s v="UFV.RS.SP.034163-0.02"/>
    <s v="034163"/>
    <x v="2"/>
    <x v="4"/>
    <n v="910738"/>
    <s v="BOA HORA 3"/>
    <n v="5.3"/>
    <n v="5.3"/>
    <n v="5.848336487903226"/>
    <n v="5.848336487903226"/>
    <n v="4351.1623470000004"/>
    <n v="411.55625234058488"/>
    <n v="1790748.0688567837"/>
    <n v="0"/>
  </r>
  <r>
    <s v="03/2021"/>
    <x v="2"/>
    <n v="744"/>
    <s v="PCH.PH.SC.034743-4.01"/>
    <s v="034743"/>
    <x v="8"/>
    <x v="26"/>
    <n v="913312"/>
    <s v="BARRINHA"/>
    <n v="1.69"/>
    <n v="1.52"/>
    <n v="0.47514110215053762"/>
    <n v="0.47514110215053762"/>
    <n v="353.50497999999999"/>
    <n v="291.94992758732803"/>
    <n v="103205.75331275984"/>
    <n v="0"/>
  </r>
  <r>
    <s v="03/2021"/>
    <x v="2"/>
    <n v="744"/>
    <s v="PCH.PH.SC.032516-3.01"/>
    <s v="032516"/>
    <x v="8"/>
    <x v="27"/>
    <n v="913314"/>
    <s v="PCH CORAÇÃO"/>
    <n v="2.5499999999999998"/>
    <n v="1.7"/>
    <n v="0.49139854838709679"/>
    <n v="0.49139854838709679"/>
    <n v="365.60052000000002"/>
    <n v="303.74601679636208"/>
    <n v="111049.70168867872"/>
    <n v="0"/>
  </r>
  <r>
    <s v="03/2021"/>
    <x v="2"/>
    <n v="744"/>
    <s v="EOL.CV.BA.031433-1.01"/>
    <s v="031433"/>
    <x v="1"/>
    <x v="3"/>
    <n v="896585"/>
    <s v="EOL Acauã "/>
    <n v="3.1"/>
    <n v="2.6"/>
    <n v="2.0441402446236561"/>
    <n v="2.0441402446236561"/>
    <n v="1520.8403420000002"/>
    <n v="177.15882788139993"/>
    <n v="269430.29238346743"/>
    <n v="0"/>
  </r>
  <r>
    <s v="03/2021"/>
    <x v="2"/>
    <n v="744"/>
    <s v="EOL.CV.BA.031435-8.01"/>
    <s v="031435"/>
    <x v="1"/>
    <x v="3"/>
    <n v="896586"/>
    <s v=" Angical 2 Energia S.A. "/>
    <n v="5.0999999999999996"/>
    <n v="4.9000000000000004"/>
    <n v="4.0935880349462366"/>
    <n v="4.0935880349462366"/>
    <n v="3045.6294980000002"/>
    <n v="177.15882788139993"/>
    <n v="539560.15202669648"/>
    <n v="0"/>
  </r>
  <r>
    <s v="03/2021"/>
    <x v="2"/>
    <n v="744"/>
    <s v="UFV.RS.SP.032315-2.01"/>
    <s v="032315"/>
    <x v="2"/>
    <x v="4"/>
    <n v="908777"/>
    <s v="DRACENA 4"/>
    <n v="5.9"/>
    <n v="5.9"/>
    <n v="6.8156161008064524"/>
    <n v="6.8156161008064524"/>
    <n v="5070.8183790000003"/>
    <n v="339.0847230434652"/>
    <n v="1719437.0456469283"/>
    <n v="0"/>
  </r>
  <r>
    <s v="03/2021"/>
    <x v="2"/>
    <n v="744"/>
    <s v="UFV.RS.SP.032312-8.01"/>
    <s v="032312"/>
    <x v="2"/>
    <x v="4"/>
    <n v="908800"/>
    <s v="DRACENA 1"/>
    <n v="5.9"/>
    <n v="5.9"/>
    <n v="6.8738310564516132"/>
    <n v="6.8738310564516132"/>
    <n v="5114.130306"/>
    <n v="339.0847230434652"/>
    <n v="1734123.4584182019"/>
    <n v="0"/>
  </r>
  <r>
    <s v="03/2021"/>
    <x v="2"/>
    <n v="744"/>
    <s v="UFV.RS.SP.032313-6.01"/>
    <s v="032313"/>
    <x v="2"/>
    <x v="4"/>
    <n v="908801"/>
    <s v="DRACENA 2"/>
    <n v="5.9"/>
    <n v="5.9"/>
    <n v="6.7875256249999998"/>
    <n v="6.7875256249999998"/>
    <n v="5049.919065"/>
    <n v="339.0847230434652"/>
    <n v="1712350.4075474397"/>
    <n v="0"/>
  </r>
  <r>
    <s v="03/2021"/>
    <x v="2"/>
    <n v="744"/>
    <s v="UTE.CM.RS.032282-2.01"/>
    <s v="032282"/>
    <x v="9"/>
    <x v="28"/>
    <n v="909774"/>
    <s v="PAMPA SUL"/>
    <n v="323.5"/>
    <n v="294.50000299999999"/>
    <n v="165.43430598521505"/>
    <n v="59.771245731021793"/>
    <n v="44469.806823880215"/>
    <n v="313.21211956087819"/>
    <n v="13928482.451770326"/>
    <n v="105.66306025419325"/>
  </r>
  <r>
    <s v="03/2021"/>
    <x v="2"/>
    <n v="744"/>
    <s v="EOL.CV.BA.031511-7.01"/>
    <s v="031511"/>
    <x v="1"/>
    <x v="3"/>
    <n v="896965"/>
    <s v="EOL Papagaio"/>
    <n v="4.9000000000000004"/>
    <n v="4.6999959999999996"/>
    <n v="3.4178252204301076"/>
    <n v="3.3983103252688172"/>
    <n v="2528.3428819999999"/>
    <n v="202.60727048373798"/>
    <n v="512260.6501690076"/>
    <n v="1.9514895161290662E-2"/>
  </r>
  <r>
    <s v="03/2021"/>
    <x v="2"/>
    <n v="744"/>
    <s v="EOL.CV.BA.031606-7.01"/>
    <s v="031606"/>
    <x v="1"/>
    <x v="3"/>
    <n v="908889"/>
    <s v="TAMANDUÁ MIRIM 2"/>
    <n v="7.4"/>
    <n v="7.1999959999999996"/>
    <n v="4.2847119072580648"/>
    <n v="4.2847118830645163"/>
    <n v="3187.8256410000004"/>
    <n v="196.78417715659643"/>
    <n v="627313.64568288461"/>
    <n v="2.4193548631623717E-8"/>
  </r>
  <r>
    <s v="03/2021"/>
    <x v="2"/>
    <n v="744"/>
    <s v="EOL.CV.BA.031434-0.01"/>
    <s v="031434"/>
    <x v="1"/>
    <x v="3"/>
    <n v="895130"/>
    <s v="Arapapá Energia S.A."/>
    <n v="2.2000000000000002"/>
    <n v="1.9"/>
    <n v="1.0826656720430108"/>
    <n v="1.0826656720430108"/>
    <n v="805.50326000000007"/>
    <n v="177.15882788139993"/>
    <n v="142702.01339624656"/>
    <n v="0"/>
  </r>
  <r>
    <s v="03/2021"/>
    <x v="2"/>
    <n v="744"/>
    <s v="EOL.CV.BA.031431-5.01"/>
    <s v="031431"/>
    <x v="1"/>
    <x v="3"/>
    <n v="896591"/>
    <s v="Teiú 2 Energia S.A."/>
    <n v="4.2"/>
    <n v="3.7"/>
    <n v="1.8696375107526881"/>
    <n v="1.8696375107526881"/>
    <n v="1391.0103079999999"/>
    <n v="177.15882788139993"/>
    <n v="246429.75573622508"/>
    <n v="0"/>
  </r>
  <r>
    <s v="03/2021"/>
    <x v="2"/>
    <n v="744"/>
    <s v="UFV.RS.MG.032323-3.02"/>
    <s v="032323"/>
    <x v="2"/>
    <x v="4"/>
    <n v="908798"/>
    <s v="FCR III Itapuranga"/>
    <n v="1.8"/>
    <n v="1.8"/>
    <n v="1.8842726061827957"/>
    <n v="1.8842726061827957"/>
    <n v="1401.898819"/>
    <n v="342.58846874655495"/>
    <n v="480274.36973881378"/>
    <n v="0"/>
  </r>
  <r>
    <s v="03/2021"/>
    <x v="2"/>
    <n v="744"/>
    <s v="PCH.PH.MS.033893-1.01"/>
    <s v="033893"/>
    <x v="8"/>
    <x v="29"/>
    <n v="913291"/>
    <s v="PCH AREADO"/>
    <n v="10.92"/>
    <n v="9.82"/>
    <n v="8.7869832889784956"/>
    <n v="8.7869832889784956"/>
    <n v="6537.5155670000004"/>
    <n v="308.3516089124588"/>
    <n v="2015853.4433746955"/>
    <n v="0"/>
  </r>
  <r>
    <s v="03/2021"/>
    <x v="2"/>
    <n v="744"/>
    <s v="UTE.AI.SP.033380-8.01"/>
    <s v="033380"/>
    <x v="3"/>
    <x v="6"/>
    <n v="909410"/>
    <s v="GUARANI CRUZ ALTA 2"/>
    <n v="11.4"/>
    <n v="7.9999989999999999"/>
    <n v="1.950742741935484E-2"/>
    <n v="0"/>
    <n v="0"/>
    <n v="307.81565369261477"/>
    <n v="0"/>
    <n v="1.950742741935484E-2"/>
  </r>
  <r>
    <s v="03/2021"/>
    <x v="2"/>
    <n v="744"/>
    <s v="UFV.RS.BA.034387-0.01"/>
    <s v="034387"/>
    <x v="2"/>
    <x v="4"/>
    <n v="910731"/>
    <s v="SOBRADO1"/>
    <n v="7.8"/>
    <n v="7.8"/>
    <n v="8.2031852956989244"/>
    <n v="8.2031852956989244"/>
    <n v="6103.16986"/>
    <n v="423.12355746206833"/>
    <n v="2582394.9429584737"/>
    <n v="0"/>
  </r>
  <r>
    <s v="03/2021"/>
    <x v="2"/>
    <n v="744"/>
    <s v="EOL.CV.BA.031432-3.01"/>
    <s v="031432"/>
    <x v="1"/>
    <x v="3"/>
    <n v="896555"/>
    <s v="Caititu 2 Energia S.A. "/>
    <n v="5.0999999999999996"/>
    <n v="5.0999999999999996"/>
    <n v="3.168903514784946"/>
    <n v="3.168903514784946"/>
    <n v="2357.6642149999998"/>
    <n v="177.15882788139993"/>
    <n v="417681.02886732086"/>
    <n v="0"/>
  </r>
  <r>
    <s v="03/2021"/>
    <x v="2"/>
    <n v="744"/>
    <s v="EOL.CV.BA.031459-5.01"/>
    <s v="031459"/>
    <x v="1"/>
    <x v="3"/>
    <n v="896556"/>
    <s v="Caititu 3 Energia S.A."/>
    <n v="4.7"/>
    <n v="4.7"/>
    <n v="2.5098721572580645"/>
    <n v="2.5098721572580645"/>
    <n v="1867.344885"/>
    <n v="177.15882788139993"/>
    <n v="330816.63107692753"/>
    <n v="0"/>
  </r>
  <r>
    <s v="03/2021"/>
    <x v="2"/>
    <n v="744"/>
    <s v="EOL.CV.BA.031447-1.01"/>
    <s v="031447"/>
    <x v="1"/>
    <x v="3"/>
    <n v="896557"/>
    <s v="Carcará Energia S.A. "/>
    <n v="4.5999999999999996"/>
    <n v="4.5999999999999996"/>
    <n v="3.0152326357526884"/>
    <n v="3.0152326357526884"/>
    <n v="2243.3330810000002"/>
    <n v="177.15882788139993"/>
    <n v="397426.25917752966"/>
    <n v="0"/>
  </r>
  <r>
    <s v="03/2021"/>
    <x v="2"/>
    <n v="744"/>
    <s v="EOL.CV.BA.031458-7.01"/>
    <s v="031458"/>
    <x v="1"/>
    <x v="3"/>
    <n v="896588"/>
    <s v="Corrupião 3 Energia S.A. "/>
    <n v="4.2"/>
    <n v="4.2"/>
    <n v="2.8244732365591401"/>
    <n v="2.8244732365591401"/>
    <n v="2101.4080880000001"/>
    <n v="177.15882788139993"/>
    <n v="372282.99377057375"/>
    <n v="0"/>
  </r>
  <r>
    <s v="03/2021"/>
    <x v="2"/>
    <n v="744"/>
    <s v="UTE.GN.BA.027263-9.01"/>
    <s v="027263"/>
    <x v="4"/>
    <x v="7"/>
    <n v="399"/>
    <s v="CELSO FURTADO"/>
    <n v="100.7"/>
    <n v="100.000001"/>
    <n v="11.307955946236559"/>
    <n v="0.27175120430107524"/>
    <n v="202.18289599999997"/>
    <n v="233.22250109539488"/>
    <n v="47153.600683830104"/>
    <n v="11.036204741935483"/>
  </r>
  <r>
    <s v="03/2021"/>
    <x v="2"/>
    <n v="744"/>
    <s v="UTE.GN.RN.028225-1.01"/>
    <s v="028225"/>
    <x v="4"/>
    <x v="7"/>
    <n v="8373"/>
    <s v="JESUS SOARES PEREIRA"/>
    <n v="181.3"/>
    <n v="90"/>
    <n v="116.68671034946237"/>
    <n v="0.36660907258064518"/>
    <n v="272.75715000000002"/>
    <n v="197.6855798483007"/>
    <n v="53920.155355519935"/>
    <n v="116.32010127688172"/>
  </r>
  <r>
    <s v="03/2021"/>
    <x v="2"/>
    <n v="744"/>
    <s v="UTE.AI.MG.031268-1.01"/>
    <s v="031268"/>
    <x v="3"/>
    <x v="6"/>
    <n v="895043"/>
    <s v="SANTA VITÓRIA"/>
    <n v="30.9"/>
    <n v="30.899995000000001"/>
    <n v="11.888444426075269"/>
    <n v="0.98229088774349049"/>
    <n v="730.82442048115695"/>
    <n v="401.05361946831272"/>
    <n v="293099.77902980009"/>
    <n v="10.906153538331777"/>
  </r>
  <r>
    <s v="03/2021"/>
    <x v="2"/>
    <n v="744"/>
    <s v="UTE.GN.SE.032228-8.01"/>
    <s v="032228"/>
    <x v="4"/>
    <x v="7"/>
    <n v="912534"/>
    <s v="PORTO DE SERGIPE I"/>
    <n v="867"/>
    <n v="867.00000399999999"/>
    <n v="0"/>
    <n v="0"/>
    <n v="0"/>
    <n v="411.37485232227664"/>
    <n v="0"/>
    <n v="0"/>
  </r>
  <r>
    <s v="03/2021"/>
    <x v="2"/>
    <n v="744"/>
    <s v="CGH.PH.SC.035743-0.01"/>
    <s v="035743"/>
    <x v="0"/>
    <x v="30"/>
    <n v="913297"/>
    <s v="PARAÍSO"/>
    <n v="0.61"/>
    <n v="0.52"/>
    <n v="4.5245419354838702E-2"/>
    <n v="4.5245419354838702E-2"/>
    <n v="33.662591999999997"/>
    <n v="292.80281501623483"/>
    <n v="9856.501698342985"/>
    <n v="0"/>
  </r>
  <r>
    <s v="03/2021"/>
    <x v="2"/>
    <n v="744"/>
    <s v="PCH.PH.SC.035120-2.01"/>
    <s v="035120"/>
    <x v="8"/>
    <x v="26"/>
    <n v="913313"/>
    <s v="LAMBARI"/>
    <n v="2.2599999999999998"/>
    <n v="1.67"/>
    <n v="0.61375354838709673"/>
    <n v="0.61375354838709673"/>
    <n v="456.63263999999998"/>
    <n v="299.16666737038554"/>
    <n v="136609.26512134101"/>
    <n v="0"/>
  </r>
  <r>
    <s v="03/2021"/>
    <x v="2"/>
    <n v="744"/>
    <s v="UFV.RS.SP.034107-0.01"/>
    <s v="034107"/>
    <x v="2"/>
    <x v="4"/>
    <n v="910685"/>
    <s v="BRISAS SUAVES"/>
    <n v="1.3"/>
    <n v="1.3"/>
    <n v="1.5185587930107527"/>
    <n v="1.5185587930107527"/>
    <n v="1129.807742"/>
    <n v="413.31956104812809"/>
    <n v="466971.63999221672"/>
    <n v="0"/>
  </r>
  <r>
    <s v="03/2021"/>
    <x v="2"/>
    <n v="744"/>
    <s v="PCH.PH.SC.029120-0.02"/>
    <s v="029120"/>
    <x v="8"/>
    <x v="31"/>
    <n v="913298"/>
    <s v="RONCADOR"/>
    <n v="3.04"/>
    <n v="2.73"/>
    <n v="1.3640629032258065"/>
    <n v="1.3640629032258065"/>
    <n v="1014.8628"/>
    <n v="297.72331941377405"/>
    <n v="302148.3215655571"/>
    <n v="0"/>
  </r>
  <r>
    <s v="03/2021"/>
    <x v="2"/>
    <n v="744"/>
    <s v="EOL.CV.CE.030929-0.01"/>
    <s v="030929"/>
    <x v="1"/>
    <x v="3"/>
    <n v="889871"/>
    <s v="JANDAIA"/>
    <n v="14.1"/>
    <n v="11.699999"/>
    <n v="3.9496482715053762"/>
    <n v="3.949648307795699"/>
    <n v="2938.5383409999999"/>
    <n v="197.64419156726112"/>
    <n v="580785.03479634563"/>
    <n v="0"/>
  </r>
  <r>
    <s v="03/2021"/>
    <x v="2"/>
    <n v="744"/>
    <s v="EOL.CV.CE.030907-9.01"/>
    <s v="030907"/>
    <x v="1"/>
    <x v="3"/>
    <n v="889872"/>
    <s v="JANDAIA 1"/>
    <n v="10.6"/>
    <n v="8.6999969999999998"/>
    <n v="6.7722916209677422"/>
    <n v="6.772291612903226"/>
    <n v="5038.5849600000001"/>
    <n v="197.64419156726112"/>
    <n v="995847.05106216075"/>
    <n v="8.0645164142810908E-9"/>
  </r>
  <r>
    <s v="03/2021"/>
    <x v="2"/>
    <n v="744"/>
    <s v="EOL.CV.CE.030930-3.01"/>
    <s v="030930"/>
    <x v="1"/>
    <x v="3"/>
    <n v="889886"/>
    <s v="NOSSA SENHORA DE FÁTIMA"/>
    <n v="13.6"/>
    <n v="11.200004"/>
    <n v="7.5457756115591401"/>
    <n v="7.5457756572580648"/>
    <n v="5614.0570889999999"/>
    <n v="197.62584020314159"/>
    <n v="1109482.7491620283"/>
    <n v="0"/>
  </r>
  <r>
    <s v="03/2021"/>
    <x v="2"/>
    <n v="744"/>
    <s v="EOL.CV.CE.030927-3.01"/>
    <s v="030927"/>
    <x v="1"/>
    <x v="3"/>
    <n v="889893"/>
    <s v="SAO CLEMENTE"/>
    <n v="10.199999999999999"/>
    <n v="8.2000039999999998"/>
    <n v="3.9266415900537632"/>
    <n v="3.9266415309139786"/>
    <n v="2921.4212990000001"/>
    <n v="197.62584020314159"/>
    <n v="577348.33880222833"/>
    <n v="5.9139784796922957E-8"/>
  </r>
  <r>
    <s v="03/2021"/>
    <x v="2"/>
    <n v="744"/>
    <s v="EOL.CV.CE.030921-4.01"/>
    <s v="030921"/>
    <x v="1"/>
    <x v="3"/>
    <n v="889894"/>
    <s v="SÃO JANUARIO"/>
    <n v="9.6999999999999993"/>
    <n v="7.8999990000000002"/>
    <n v="2.7575455483870965"/>
    <n v="2.7575455940860216"/>
    <n v="2051.613922"/>
    <n v="197.62584020314159"/>
    <n v="405451.92510771262"/>
    <n v="0"/>
  </r>
  <r>
    <s v="03/2021"/>
    <x v="2"/>
    <n v="744"/>
    <s v="UTE.PE.GO.028612-5.01"/>
    <s v="028612"/>
    <x v="6"/>
    <x v="9"/>
    <n v="8302"/>
    <s v="DAIA"/>
    <n v="19.7"/>
    <n v="19.000003"/>
    <n v="0"/>
    <n v="0"/>
    <n v="0"/>
    <n v="338.86860979056416"/>
    <n v="0"/>
    <n v="0"/>
  </r>
  <r>
    <s v="03/2021"/>
    <x v="2"/>
    <n v="744"/>
    <s v="PCH.PH.TO.034495-8.01"/>
    <s v="034495"/>
    <x v="8"/>
    <x v="32"/>
    <n v="913296"/>
    <s v="MANUEL ALVES"/>
    <n v="5.22"/>
    <n v="4.67"/>
    <n v="0"/>
    <n v="0"/>
    <n v="0"/>
    <n v="303.74601679636208"/>
    <n v="0"/>
    <n v="0"/>
  </r>
  <r>
    <s v="03/2021"/>
    <x v="2"/>
    <n v="744"/>
    <s v="PCH.PH.RS.031956-2.01"/>
    <s v="031956"/>
    <x v="8"/>
    <x v="79"/>
    <n v="913318"/>
    <s v="RINCÃO"/>
    <n v="4.5999999999999996"/>
    <n v="4.04"/>
    <n v="0.88928637903225805"/>
    <n v="0.88928637903225805"/>
    <n v="661.62906599999997"/>
    <n v="299.16666737038554"/>
    <n v="197937.36271060086"/>
    <n v="0"/>
  </r>
  <r>
    <s v="03/2021"/>
    <x v="2"/>
    <n v="744"/>
    <s v="PCH.PH.SC.033228-3.01"/>
    <s v="033228"/>
    <x v="8"/>
    <x v="33"/>
    <n v="913317"/>
    <s v="PONTE SERRADA"/>
    <n v="1.78"/>
    <n v="1.57"/>
    <n v="0.98243172043010762"/>
    <n v="0.98243172043010762"/>
    <n v="730.92920000000004"/>
    <n v="305.05815130237255"/>
    <n v="222975.91048492215"/>
    <n v="0"/>
  </r>
  <r>
    <s v="03/2021"/>
    <x v="2"/>
    <n v="744"/>
    <s v="UFV.RS.PB.032544-9.01"/>
    <s v="032544"/>
    <x v="2"/>
    <x v="4"/>
    <n v="910686"/>
    <s v="COREMAS III"/>
    <n v="7.1"/>
    <n v="7.1"/>
    <n v="6.3903561720430107"/>
    <n v="6.3903561720430107"/>
    <n v="4754.4249920000002"/>
    <n v="427.14390131526687"/>
    <n v="2030823.6395936867"/>
    <n v="0"/>
  </r>
  <r>
    <s v="03/2021"/>
    <x v="2"/>
    <n v="744"/>
    <s v="PCH.PH.RJ.030600-2.01"/>
    <s v="030600"/>
    <x v="8"/>
    <x v="34"/>
    <n v="913333"/>
    <s v="POÇO FUNDO I5"/>
    <n v="7.2"/>
    <n v="6.48"/>
    <n v="5.8634823064516137"/>
    <n v="5.8634823064516137"/>
    <n v="4362.4308360000005"/>
    <n v="307.95796856065567"/>
    <n v="1343445.3382409229"/>
    <n v="0"/>
  </r>
  <r>
    <s v="03/2021"/>
    <x v="2"/>
    <n v="744"/>
    <s v="PCH.PH.SP.031107-3.01"/>
    <s v="031107"/>
    <x v="8"/>
    <x v="35"/>
    <n v="910865"/>
    <s v="PB PRODUCAO DE ENERGIA ELETRICA EIRELI"/>
    <n v="5.81"/>
    <n v="5.23"/>
    <n v="0"/>
    <n v="0"/>
    <n v="0"/>
    <n v="288.66959132230187"/>
    <n v="0"/>
    <n v="0"/>
  </r>
  <r>
    <s v="03/2021"/>
    <x v="2"/>
    <n v="744"/>
    <s v="PCH.PH.RN.035096-6.01"/>
    <s v="035096"/>
    <x v="8"/>
    <x v="36"/>
    <n v="913311"/>
    <s v="ARMANDO RIBEIRO"/>
    <n v="3.2"/>
    <n v="2.88"/>
    <n v="1.3961409677419354"/>
    <n v="1.3961409677419354"/>
    <n v="1038.7288799999999"/>
    <n v="296.38494221764336"/>
    <n v="307863.59907859738"/>
    <n v="0"/>
  </r>
  <r>
    <s v="03/2021"/>
    <x v="2"/>
    <n v="744"/>
    <s v="CGH.PH.SC.035742-1.01"/>
    <s v="035742"/>
    <x v="0"/>
    <x v="37"/>
    <n v="913316"/>
    <s v="MÉDIO GARCIA"/>
    <n v="0.64"/>
    <n v="0.54"/>
    <n v="0.82547020161290319"/>
    <n v="0.82547020161290319"/>
    <n v="614.14982999999995"/>
    <n v="292.80281501623483"/>
    <n v="179824.79906574206"/>
    <n v="0"/>
  </r>
  <r>
    <s v="03/2021"/>
    <x v="2"/>
    <n v="744"/>
    <s v="PCH.PH.GO.035113-0.01"/>
    <s v="035113"/>
    <x v="8"/>
    <x v="38"/>
    <n v="913332"/>
    <s v="PCH TAMBORIL UC 10032356143"/>
    <n v="7.42"/>
    <n v="6.68"/>
    <n v="12.027154053763441"/>
    <n v="12.027154053763441"/>
    <n v="8948.2026160000005"/>
    <n v="305.07127264743264"/>
    <n v="2729839.5599702061"/>
    <n v="0"/>
  </r>
  <r>
    <s v="03/2021"/>
    <x v="2"/>
    <n v="744"/>
    <s v="UHE.PH.SP.002127-0.01"/>
    <s v="002127"/>
    <x v="12"/>
    <x v="17"/>
    <n v="227"/>
    <s v="ENG. SERGIO MOTA"/>
    <n v="886.8"/>
    <n v="0"/>
    <n v="783.78861090725809"/>
    <n v="0"/>
    <n v="0"/>
    <n v="285.38375733777724"/>
    <n v="0"/>
    <n v="783.78861090725809"/>
  </r>
  <r>
    <s v="03/2021"/>
    <x v="2"/>
    <n v="744"/>
    <s v="UHE.PH.SC.001356-0.01"/>
    <s v="001356"/>
    <x v="12"/>
    <x v="17"/>
    <n v="352"/>
    <s v="MACHADINHO"/>
    <n v="547.1"/>
    <n v="0"/>
    <n v="306.52446576209678"/>
    <n v="0"/>
    <n v="0"/>
    <n v="280.46334772850525"/>
    <n v="0"/>
    <n v="306.52446576209678"/>
  </r>
  <r>
    <s v="03/2021"/>
    <x v="2"/>
    <n v="744"/>
    <s v="UHE.PH.GO.000630-0.01"/>
    <s v="000630"/>
    <x v="12"/>
    <x v="17"/>
    <n v="353"/>
    <s v="CANA BRAVA"/>
    <n v="260.8"/>
    <n v="0"/>
    <n v="100.89264449731184"/>
    <n v="0"/>
    <n v="0"/>
    <n v="315.72371686286976"/>
    <n v="0"/>
    <n v="100.89264449731184"/>
  </r>
  <r>
    <s v="03/2021"/>
    <x v="2"/>
    <n v="744"/>
    <s v="PCH.PH.SC.033228-3.01"/>
    <s v="033228"/>
    <x v="8"/>
    <x v="33"/>
    <n v="368"/>
    <s v="MASCARENHAS"/>
    <n v="134.80000000000001"/>
    <n v="0"/>
    <n v="106.41755996102151"/>
    <n v="0"/>
    <n v="0"/>
    <n v="305.05815130237255"/>
    <n v="0"/>
    <n v="106.41755996102151"/>
  </r>
  <r>
    <s v="03/2021"/>
    <x v="2"/>
    <n v="744"/>
    <s v="UTE.GN.MG.001096-0.01"/>
    <s v="001096"/>
    <x v="4"/>
    <x v="7"/>
    <n v="409"/>
    <s v="AURELIANO CHAVES"/>
    <n v="136.6"/>
    <n v="51.034242999999996"/>
    <n v="218.45534900268819"/>
    <n v="0"/>
    <n v="0"/>
    <n v="296.20992930265811"/>
    <n v="0"/>
    <n v="218.45534900268819"/>
  </r>
  <r>
    <s v="03/2021"/>
    <x v="2"/>
    <n v="744"/>
    <s v="PCH.PH.RJ.030600-2.01"/>
    <s v="030600"/>
    <x v="8"/>
    <x v="34"/>
    <n v="414"/>
    <s v="ITÁ"/>
    <n v="740.5"/>
    <n v="0"/>
    <n v="382.42181529973112"/>
    <n v="0"/>
    <n v="0"/>
    <n v="307.95796856065567"/>
    <n v="0"/>
    <n v="382.42181529973112"/>
  </r>
  <r>
    <s v="03/2021"/>
    <x v="2"/>
    <n v="744"/>
    <s v="UHE.PH.MT.001401-0.01"/>
    <s v="001401"/>
    <x v="12"/>
    <x v="17"/>
    <n v="450"/>
    <s v="MANSO"/>
    <n v="87.8"/>
    <n v="0"/>
    <n v="56.881186209677416"/>
    <n v="0"/>
    <n v="0"/>
    <n v="277.73252039535924"/>
    <n v="0"/>
    <n v="56.881186209677416"/>
  </r>
  <r>
    <s v="03/2021"/>
    <x v="2"/>
    <n v="744"/>
    <s v="PCH.PH.ES.002293-4.02"/>
    <s v="002293"/>
    <x v="8"/>
    <x v="39"/>
    <n v="508"/>
    <s v="RIO BONITO"/>
    <n v="9.4"/>
    <n v="0"/>
    <n v="11.450739047043012"/>
    <n v="0"/>
    <n v="0"/>
    <n v="300.91740355454544"/>
    <n v="0"/>
    <n v="11.450739047043012"/>
  </r>
  <r>
    <s v="03/2021"/>
    <x v="2"/>
    <n v="744"/>
    <s v="UHE.PH.RS.027968-4.01"/>
    <s v="027968"/>
    <x v="12"/>
    <x v="17"/>
    <n v="8056"/>
    <s v="MONTE CLARO"/>
    <n v="56.1"/>
    <n v="0"/>
    <n v="23.031763173387095"/>
    <n v="0"/>
    <n v="0"/>
    <n v="289.49229936151937"/>
    <n v="0"/>
    <n v="23.031763173387095"/>
  </r>
  <r>
    <s v="03/2021"/>
    <x v="2"/>
    <n v="744"/>
    <s v="UHE.PH.RS.027556-5.01"/>
    <s v="027556"/>
    <x v="12"/>
    <x v="17"/>
    <n v="8119"/>
    <s v="BARRA GRANDE"/>
    <n v="372.8"/>
    <n v="0"/>
    <n v="262.18264695161287"/>
    <n v="0"/>
    <n v="0"/>
    <n v="307.72522208999885"/>
    <n v="0"/>
    <n v="262.18264695161287"/>
  </r>
  <r>
    <s v="03/2021"/>
    <x v="2"/>
    <n v="744"/>
    <s v="UHE.PH.MG.001146-0.01"/>
    <s v="001146"/>
    <x v="12"/>
    <x v="17"/>
    <n v="8145"/>
    <s v="IRAPÉ"/>
    <n v="207.9"/>
    <n v="0"/>
    <n v="88.361393059139786"/>
    <n v="0"/>
    <n v="0"/>
    <n v="301.14814656893333"/>
    <n v="0"/>
    <n v="88.361393059139786"/>
  </r>
  <r>
    <s v="03/2021"/>
    <x v="2"/>
    <n v="744"/>
    <s v="UHE.PH.TO.001304-8.01"/>
    <s v="001304"/>
    <x v="12"/>
    <x v="17"/>
    <n v="8289"/>
    <s v="LUÍS E. MAGALHÃES (REDE)"/>
    <n v="365.036"/>
    <n v="0"/>
    <n v="516.66735052150534"/>
    <n v="0"/>
    <n v="0"/>
    <n v="265.70211890068919"/>
    <n v="0"/>
    <n v="516.66735052150534"/>
  </r>
  <r>
    <s v="03/2021"/>
    <x v="2"/>
    <n v="744"/>
    <s v="UHE.PH.TO.001304-8.01"/>
    <s v="001304"/>
    <x v="12"/>
    <x v="17"/>
    <n v="8291"/>
    <s v="LUÍS E. MAGALHÃES (CPFL)"/>
    <n v="35.003"/>
    <n v="0"/>
    <n v="49.543444548387093"/>
    <n v="0"/>
    <n v="0"/>
    <n v="265.70211890068919"/>
    <n v="0"/>
    <n v="49.543444548387093"/>
  </r>
  <r>
    <s v="03/2021"/>
    <x v="2"/>
    <n v="744"/>
    <s v="UHE.PH.MG.002176-8.01"/>
    <s v="002176"/>
    <x v="12"/>
    <x v="17"/>
    <n v="8292"/>
    <s v="QUEIMADO (CEMIG)"/>
    <n v="56.018000000000001"/>
    <n v="0"/>
    <n v="32.573532055107528"/>
    <n v="0"/>
    <n v="0"/>
    <n v="285.33455324168455"/>
    <n v="0"/>
    <n v="32.573532055107528"/>
  </r>
  <r>
    <s v="03/2021"/>
    <x v="2"/>
    <n v="744"/>
    <s v="UHE.PH.MG.002176-8.01"/>
    <s v="002176"/>
    <x v="12"/>
    <x v="17"/>
    <n v="8293"/>
    <s v="QUEIMADO (CEB)"/>
    <n v="11.882"/>
    <n v="0"/>
    <n v="6.9095371249999999"/>
    <n v="0"/>
    <n v="0"/>
    <n v="285.33455324168455"/>
    <n v="0"/>
    <n v="6.9095371249999999"/>
  </r>
  <r>
    <s v="03/2021"/>
    <x v="2"/>
    <n v="744"/>
    <s v="UHE.PH.RS.000718-8.01"/>
    <s v="000718"/>
    <x v="12"/>
    <x v="17"/>
    <n v="8306"/>
    <s v="CASTRO ALVES"/>
    <n v="61.8"/>
    <n v="0"/>
    <n v="33.480204516129035"/>
    <n v="0"/>
    <n v="0"/>
    <n v="289.51690140956578"/>
    <n v="0"/>
    <n v="33.480204516129035"/>
  </r>
  <r>
    <s v="03/2021"/>
    <x v="2"/>
    <n v="744"/>
    <s v="PCH.PH.MS.028995-7.01"/>
    <s v="028995"/>
    <x v="8"/>
    <x v="17"/>
    <n v="8395"/>
    <s v="PORTO DAS PEDRAS"/>
    <n v="23.06"/>
    <n v="0"/>
    <n v="20.896371512096774"/>
    <n v="0"/>
    <n v="0"/>
    <n v="300.4253910171679"/>
    <n v="0"/>
    <n v="20.896371512096774"/>
  </r>
  <r>
    <s v="03/2021"/>
    <x v="2"/>
    <n v="744"/>
    <s v="PCH.PH.ES.028380-0.01"/>
    <s v="028380"/>
    <x v="8"/>
    <x v="17"/>
    <n v="8422"/>
    <s v="FRANCISCO GROS"/>
    <n v="15.58"/>
    <n v="0"/>
    <n v="21.646831942204301"/>
    <n v="0"/>
    <n v="0"/>
    <n v="301.1240547172078"/>
    <n v="0"/>
    <n v="21.646831942204301"/>
  </r>
  <r>
    <s v="03/2021"/>
    <x v="2"/>
    <n v="744"/>
    <s v="PCH.PH.ES.028805-5.01"/>
    <s v="028805"/>
    <x v="8"/>
    <x v="17"/>
    <n v="8423"/>
    <s v="PEDRA DO GARRAFÃO"/>
    <n v="10.75"/>
    <n v="0"/>
    <n v="13.174492409946236"/>
    <n v="0"/>
    <n v="0"/>
    <n v="301.1240547172078"/>
    <n v="0"/>
    <n v="13.174492409946236"/>
  </r>
  <r>
    <s v="03/2021"/>
    <x v="2"/>
    <n v="744"/>
    <s v="PCH.PH.ES.028804-7.01"/>
    <s v="028804"/>
    <x v="8"/>
    <x v="17"/>
    <n v="8424"/>
    <s v="PIRAPETINGA"/>
    <n v="12.71"/>
    <n v="0"/>
    <n v="15.273316838709679"/>
    <n v="0"/>
    <n v="0"/>
    <n v="301.1240547172078"/>
    <n v="0"/>
    <n v="15.273316838709679"/>
  </r>
  <r>
    <s v="03/2021"/>
    <x v="2"/>
    <n v="744"/>
    <s v="PCH.PH.GO.028388-6.01"/>
    <s v="028388"/>
    <x v="8"/>
    <x v="17"/>
    <n v="8426"/>
    <s v="SÃO DOMINGOS II"/>
    <n v="19.079999999999998"/>
    <n v="0"/>
    <n v="16.238012416666667"/>
    <n v="0"/>
    <n v="0"/>
    <n v="298.73896139638191"/>
    <n v="0"/>
    <n v="16.238012416666667"/>
  </r>
  <r>
    <s v="03/2021"/>
    <x v="2"/>
    <n v="744"/>
    <s v="PCH.PH.SC.029560-4.01"/>
    <s v="029560"/>
    <x v="8"/>
    <x v="17"/>
    <n v="8427"/>
    <s v="BARRA ESCONDIDA"/>
    <n v="1.1299999999999999"/>
    <n v="0"/>
    <n v="0.2801191935483871"/>
    <n v="0"/>
    <n v="0"/>
    <n v="301.1240547172078"/>
    <n v="0"/>
    <n v="0.2801191935483871"/>
  </r>
  <r>
    <s v="03/2021"/>
    <x v="2"/>
    <n v="744"/>
    <s v="UHE.PH.MG.000042-6.01"/>
    <s v="000042"/>
    <x v="12"/>
    <x v="17"/>
    <n v="8429"/>
    <s v="AIMORÉS"/>
    <n v="181.9"/>
    <n v="0"/>
    <n v="145.36644004704303"/>
    <n v="0"/>
    <n v="0"/>
    <n v="301.14814656893333"/>
    <n v="0"/>
    <n v="145.36644004704303"/>
  </r>
  <r>
    <s v="03/2021"/>
    <x v="2"/>
    <n v="744"/>
    <s v="UHE.PH.MG.027196-9.01"/>
    <s v="027196"/>
    <x v="12"/>
    <x v="17"/>
    <n v="8430"/>
    <s v="PORTO ESTRELA (ALIANÇA)"/>
    <n v="41.2"/>
    <n v="0"/>
    <n v="31.802800700268818"/>
    <n v="0"/>
    <n v="0"/>
    <n v="323.84267089436815"/>
    <n v="0"/>
    <n v="31.802800700268818"/>
  </r>
  <r>
    <s v="03/2021"/>
    <x v="2"/>
    <n v="744"/>
    <s v="UHE.PH.MG.001006-5.01"/>
    <s v="001006"/>
    <x v="12"/>
    <x v="17"/>
    <n v="8443"/>
    <s v="FUNIL (ALIANCA)"/>
    <n v="84.6"/>
    <n v="0"/>
    <n v="84.459943544354843"/>
    <n v="0"/>
    <n v="0"/>
    <n v="290.54500614508339"/>
    <n v="0"/>
    <n v="84.459943544354843"/>
  </r>
  <r>
    <s v="03/2021"/>
    <x v="2"/>
    <n v="744"/>
    <s v="UHE.PH.RS.000012-4.01"/>
    <s v="000012"/>
    <x v="12"/>
    <x v="17"/>
    <n v="8452"/>
    <s v="14 DE JULHO"/>
    <n v="47.5"/>
    <n v="0"/>
    <n v="15.608729194892474"/>
    <n v="0"/>
    <n v="0"/>
    <n v="289.51690140956578"/>
    <n v="0"/>
    <n v="15.608729194892474"/>
  </r>
  <r>
    <s v="03/2021"/>
    <x v="2"/>
    <n v="744"/>
    <s v="PCH.PH.MT.029376-8.01"/>
    <s v="029376"/>
    <x v="8"/>
    <x v="17"/>
    <n v="8494"/>
    <s v="PAMPEANA"/>
    <n v="22.43"/>
    <n v="0"/>
    <n v="20.439380376344086"/>
    <n v="0"/>
    <n v="0"/>
    <n v="315.20641038644891"/>
    <n v="0"/>
    <n v="20.439380376344086"/>
  </r>
  <r>
    <s v="03/2021"/>
    <x v="2"/>
    <n v="744"/>
    <s v="UHE.PH.TO.028567-6.01"/>
    <s v="028567"/>
    <x v="12"/>
    <x v="17"/>
    <n v="8504"/>
    <s v="SÃO SALVADOR"/>
    <n v="148.19999999999999"/>
    <n v="0"/>
    <n v="79.305814754032255"/>
    <n v="0"/>
    <n v="0"/>
    <n v="324.48677388543655"/>
    <n v="0"/>
    <n v="79.305814754032255"/>
  </r>
  <r>
    <s v="03/2021"/>
    <x v="2"/>
    <n v="744"/>
    <s v="UHE.PH.MG.029453-5.01"/>
    <s v="029453"/>
    <x v="12"/>
    <x v="17"/>
    <n v="8540"/>
    <s v="BAGUARI (CEMIG)"/>
    <n v="28.797999999999998"/>
    <n v="0"/>
    <n v="26.366243329301074"/>
    <n v="0"/>
    <n v="0"/>
    <n v="284.59649180029373"/>
    <n v="0"/>
    <n v="26.366243329301074"/>
  </r>
  <r>
    <s v="03/2021"/>
    <x v="2"/>
    <n v="744"/>
    <s v="UHE.PH.MG.029453-5.01"/>
    <s v="029453"/>
    <x v="12"/>
    <x v="17"/>
    <n v="8541"/>
    <s v="BAGUARI (FURNAS)"/>
    <n v="12.705"/>
    <n v="0"/>
    <n v="11.632166194892473"/>
    <n v="0"/>
    <n v="0"/>
    <n v="284.59649180029373"/>
    <n v="0"/>
    <n v="11.632166194892473"/>
  </r>
  <r>
    <s v="03/2021"/>
    <x v="2"/>
    <n v="744"/>
    <s v="UHE.PH.MG.029453-5.01"/>
    <s v="029453"/>
    <x v="12"/>
    <x v="17"/>
    <n v="8548"/>
    <s v="BAGUARI (BAGUARI)"/>
    <n v="43.197000000000003"/>
    <n v="0"/>
    <n v="39.549364987903225"/>
    <n v="0"/>
    <n v="0"/>
    <n v="284.59649180029373"/>
    <n v="0"/>
    <n v="39.549364987903225"/>
  </r>
  <r>
    <s v="03/2021"/>
    <x v="2"/>
    <n v="744"/>
    <s v="UHE.PH.MG.029454-3.01"/>
    <s v="029454"/>
    <x v="12"/>
    <x v="17"/>
    <n v="8542"/>
    <s v="BATALHA"/>
    <n v="48.8"/>
    <n v="0"/>
    <n v="40.488142276881725"/>
    <n v="0"/>
    <n v="0"/>
    <n v="282.18549109175046"/>
    <n v="0"/>
    <n v="40.488142276881725"/>
  </r>
  <r>
    <s v="03/2021"/>
    <x v="2"/>
    <n v="744"/>
    <s v="UHE.PH.MG.029458-6.01"/>
    <s v="029458"/>
    <x v="12"/>
    <x v="17"/>
    <n v="8543"/>
    <s v="SIMPLÍCIO ANTA"/>
    <n v="191.3"/>
    <n v="0"/>
    <n v="197.17942672177421"/>
    <n v="0"/>
    <n v="0"/>
    <n v="285.0885327612209"/>
    <n v="0"/>
    <n v="197.17942672177421"/>
  </r>
  <r>
    <s v="03/2021"/>
    <x v="2"/>
    <n v="744"/>
    <s v="UHE.PH.RS.029459-4.01"/>
    <s v="029459"/>
    <x v="12"/>
    <x v="17"/>
    <n v="8553"/>
    <s v="SÃO JOSÉ (IJUI)"/>
    <n v="30.4"/>
    <n v="0"/>
    <n v="14.625596029569891"/>
    <n v="0"/>
    <n v="0"/>
    <n v="284.89171637685001"/>
    <n v="0"/>
    <n v="14.625596029569891"/>
  </r>
  <r>
    <s v="03/2021"/>
    <x v="2"/>
    <n v="744"/>
    <s v="UHE.PH.RS.028562-5.01"/>
    <s v="028562"/>
    <x v="12"/>
    <x v="17"/>
    <n v="8554"/>
    <s v="MONJOLINHO (MONEL)"/>
    <n v="41.7"/>
    <n v="0"/>
    <n v="7.1626981559139784"/>
    <n v="0"/>
    <n v="0"/>
    <n v="294.73233894949328"/>
    <n v="0"/>
    <n v="7.1626981559139784"/>
  </r>
  <r>
    <s v="03/2021"/>
    <x v="2"/>
    <n v="744"/>
    <s v="UHE.PH.SC.028564-1.01"/>
    <s v="028564"/>
    <x v="12"/>
    <x v="17"/>
    <n v="8596"/>
    <s v="SALTO PILÃO (CCGE)"/>
    <n v="22.82"/>
    <n v="0"/>
    <n v="19.32039478763441"/>
    <n v="0"/>
    <n v="0"/>
    <n v="320.47304962509526"/>
    <n v="0"/>
    <n v="19.32039478763441"/>
  </r>
  <r>
    <s v="03/2021"/>
    <x v="2"/>
    <n v="744"/>
    <s v="UHE.PH.SC.028564-1.01"/>
    <s v="028564"/>
    <x v="12"/>
    <x v="17"/>
    <n v="8597"/>
    <s v="SALTO PILÃO (DMEE)"/>
    <n v="22.82"/>
    <n v="0"/>
    <n v="19.32039478763441"/>
    <n v="0"/>
    <n v="0"/>
    <n v="320.47304962509526"/>
    <n v="0"/>
    <n v="19.32039478763441"/>
  </r>
  <r>
    <s v="03/2021"/>
    <x v="2"/>
    <n v="744"/>
    <s v="UHE.PH.MG.029457-8.01"/>
    <s v="029457"/>
    <x v="12"/>
    <x v="17"/>
    <n v="8629"/>
    <s v="RETIRO BAIXO"/>
    <n v="36.6"/>
    <n v="0"/>
    <n v="36.541325419354841"/>
    <n v="0"/>
    <n v="0"/>
    <n v="283.80922626281023"/>
    <n v="0"/>
    <n v="36.541325419354841"/>
  </r>
  <r>
    <s v="03/2021"/>
    <x v="2"/>
    <n v="744"/>
    <s v="PCH.PH.SC.028755-5.01"/>
    <s v="028755"/>
    <x v="8"/>
    <x v="17"/>
    <n v="8670"/>
    <s v="ARVOREDO"/>
    <n v="7.77"/>
    <n v="0"/>
    <n v="1.1722652056451612"/>
    <n v="0"/>
    <n v="0"/>
    <n v="315.20641038644891"/>
    <n v="0"/>
    <n v="1.1722652056451612"/>
  </r>
  <r>
    <s v="03/2021"/>
    <x v="2"/>
    <n v="744"/>
    <s v="UHE.PH.GO.029455-1.01"/>
    <s v="029455"/>
    <x v="12"/>
    <x v="17"/>
    <n v="8709"/>
    <s v="ENG. JOSÉ L. GODOY "/>
    <n v="39"/>
    <n v="0"/>
    <n v="45.734325580645162"/>
    <n v="0"/>
    <n v="0"/>
    <n v="265.80052709287463"/>
    <n v="0"/>
    <n v="45.734325580645162"/>
  </r>
  <r>
    <s v="03/2021"/>
    <x v="2"/>
    <n v="744"/>
    <s v="UHE.PH.GO.028355-0.01"/>
    <s v="028355"/>
    <x v="12"/>
    <x v="17"/>
    <n v="8711"/>
    <s v="SERRA DO FACÃO"/>
    <n v="178.8"/>
    <n v="0"/>
    <n v="47.587811104838714"/>
    <n v="0"/>
    <n v="0"/>
    <n v="303.4452967276967"/>
    <n v="0"/>
    <n v="47.587811104838714"/>
  </r>
  <r>
    <s v="03/2021"/>
    <x v="2"/>
    <n v="744"/>
    <s v="PCH.PH.MG.028807-1.01"/>
    <s v="028807"/>
    <x v="8"/>
    <x v="17"/>
    <n v="8720"/>
    <s v="PIEDADE"/>
    <n v="12.04"/>
    <n v="0"/>
    <n v="10.961617142473118"/>
    <n v="0"/>
    <n v="0"/>
    <n v="301.14814656893333"/>
    <n v="0"/>
    <n v="10.961617142473118"/>
  </r>
  <r>
    <s v="03/2021"/>
    <x v="2"/>
    <n v="744"/>
    <s v="PCH.PH.GO.028803-9.01"/>
    <s v="028803"/>
    <x v="8"/>
    <x v="17"/>
    <n v="8736"/>
    <s v="GOIANDIRA"/>
    <n v="17.09"/>
    <n v="0"/>
    <n v="15.302380637096773"/>
    <n v="0"/>
    <n v="0"/>
    <n v="245.89747022336928"/>
    <n v="0"/>
    <n v="15.302380637096773"/>
  </r>
  <r>
    <s v="03/2021"/>
    <x v="2"/>
    <n v="744"/>
    <s v="PCH.PH.MG.027729-0.01"/>
    <s v="027729"/>
    <x v="8"/>
    <x v="17"/>
    <n v="8747"/>
    <s v="VARGINHA"/>
    <n v="5.39"/>
    <n v="0"/>
    <n v="4.4983752620967739"/>
    <n v="0"/>
    <n v="0"/>
    <n v="315.20641038644891"/>
    <n v="0"/>
    <n v="4.4983752620967739"/>
  </r>
  <r>
    <s v="03/2021"/>
    <x v="2"/>
    <n v="744"/>
    <s v="PCH.PH.GO.029066-1.01"/>
    <s v="029066"/>
    <x v="8"/>
    <x v="17"/>
    <n v="8788"/>
    <s v="NOVA AURORA"/>
    <n v="12.37"/>
    <n v="0"/>
    <n v="10.44046853360215"/>
    <n v="0"/>
    <n v="0"/>
    <n v="245.89747022336928"/>
    <n v="0"/>
    <n v="10.44046853360215"/>
  </r>
  <r>
    <s v="03/2021"/>
    <x v="2"/>
    <n v="744"/>
    <s v="PCH.PH.SC.029049-1.01"/>
    <s v="029049"/>
    <x v="8"/>
    <x v="17"/>
    <n v="8789"/>
    <s v="IBIRAMA"/>
    <n v="13.92"/>
    <n v="0"/>
    <n v="11.092600806451614"/>
    <n v="0"/>
    <n v="0"/>
    <n v="315.15971314046573"/>
    <n v="0"/>
    <n v="11.092600806451614"/>
  </r>
  <r>
    <s v="03/2021"/>
    <x v="2"/>
    <n v="744"/>
    <s v="UHE.PH.MA.028863-2.01"/>
    <s v="028863"/>
    <x v="12"/>
    <x v="17"/>
    <n v="8828"/>
    <s v="ESTREITO (CEE)"/>
    <n v="256.88099999999997"/>
    <n v="0"/>
    <n v="312.39288810483873"/>
    <n v="0"/>
    <n v="0"/>
    <n v="292.09119481956475"/>
    <n v="0"/>
    <n v="312.39288810483873"/>
  </r>
  <r>
    <s v="03/2021"/>
    <x v="2"/>
    <n v="744"/>
    <s v="PCH.PH.SC.029652-0.01"/>
    <s v="029652"/>
    <x v="8"/>
    <x v="17"/>
    <n v="8879"/>
    <s v="SANTA LUZIA ALTO"/>
    <n v="18.420000000000002"/>
    <n v="0"/>
    <n v="8.5006233158602154"/>
    <n v="0"/>
    <n v="0"/>
    <n v="315.20641038644891"/>
    <n v="0"/>
    <n v="8.5006233158602154"/>
  </r>
  <r>
    <s v="03/2021"/>
    <x v="2"/>
    <n v="744"/>
    <s v="UHE.PH.MT.029597-3.01"/>
    <s v="029597"/>
    <x v="12"/>
    <x v="17"/>
    <n v="8887"/>
    <s v="DARDANELOS"/>
    <n v="154.9"/>
    <n v="0"/>
    <n v="229.95326541129032"/>
    <n v="0"/>
    <n v="0"/>
    <n v="270.81823332650168"/>
    <n v="0"/>
    <n v="229.95326541129032"/>
  </r>
  <r>
    <s v="03/2021"/>
    <x v="2"/>
    <n v="744"/>
    <s v="PCH.PH.PE.029666-0.01"/>
    <s v="029666"/>
    <x v="8"/>
    <x v="17"/>
    <n v="8926"/>
    <s v="PEDRA FURADA"/>
    <n v="3.29"/>
    <n v="0"/>
    <n v="1.3853465322580647"/>
    <n v="0"/>
    <n v="0"/>
    <n v="315.13636451747419"/>
    <n v="0"/>
    <n v="1.3853465322580647"/>
  </r>
  <r>
    <s v="03/2021"/>
    <x v="2"/>
    <n v="744"/>
    <s v="UHE.PH.RO.029707-0.01"/>
    <s v="029707"/>
    <x v="12"/>
    <x v="40"/>
    <n v="8944"/>
    <s v="SANTO ANTÔNIO (STO. ANTONIO)"/>
    <n v="2218"/>
    <n v="0"/>
    <n v="2000.3127785403226"/>
    <n v="0"/>
    <n v="0"/>
    <n v="180.78072644797254"/>
    <n v="0"/>
    <n v="2000.3127785403226"/>
  </r>
  <r>
    <s v="03/2021"/>
    <x v="2"/>
    <n v="744"/>
    <s v="UHE.PH.RO.029707-0.01"/>
    <s v="029707"/>
    <x v="12"/>
    <x v="40"/>
    <n v="894102"/>
    <s v="S. ANTONIO EXPANSAO"/>
    <n v="206.2"/>
    <n v="0"/>
    <n v="278.17583155241931"/>
    <n v="0"/>
    <n v="0"/>
    <n v="180.78072644797254"/>
    <n v="0"/>
    <n v="278.17583155241931"/>
  </r>
  <r>
    <s v="03/2021"/>
    <x v="2"/>
    <n v="744"/>
    <s v="UHE.PH.RS.029456-0.01"/>
    <s v="029456"/>
    <x v="12"/>
    <x v="17"/>
    <n v="8972"/>
    <s v="PASSO SÃO JOÃO"/>
    <n v="41.1"/>
    <n v="0"/>
    <n v="15.020322521505378"/>
    <n v="0"/>
    <n v="0"/>
    <n v="278.54438798088916"/>
    <n v="0"/>
    <n v="15.020322521505378"/>
  </r>
  <r>
    <s v="03/2021"/>
    <x v="2"/>
    <n v="744"/>
    <s v="PCH.PH.MG.028673-7.01"/>
    <s v="028673"/>
    <x v="8"/>
    <x v="17"/>
    <n v="8979"/>
    <s v="UNAÍ BAIXO"/>
    <n v="14.1"/>
    <n v="0"/>
    <n v="7.7479529838709684"/>
    <n v="0"/>
    <n v="0"/>
    <n v="289.64031282043038"/>
    <n v="0"/>
    <n v="7.7479529838709684"/>
  </r>
  <r>
    <s v="03/2021"/>
    <x v="2"/>
    <n v="744"/>
    <s v="PCH.PH.GO.030272-4.01"/>
    <s v="030272"/>
    <x v="8"/>
    <x v="17"/>
    <n v="888171"/>
    <s v="QUEIXADA"/>
    <n v="22"/>
    <n v="0"/>
    <n v="18.914534119623656"/>
    <n v="0"/>
    <n v="0"/>
    <n v="296.4527936227318"/>
    <n v="0"/>
    <n v="18.914534119623656"/>
  </r>
  <r>
    <s v="03/2021"/>
    <x v="2"/>
    <n v="744"/>
    <s v="UHE.PH.PR.029598-1.01"/>
    <s v="029598"/>
    <x v="12"/>
    <x v="17"/>
    <n v="888270"/>
    <s v="MAUA (CGTEE)"/>
    <n v="96.873000000000005"/>
    <n v="0"/>
    <n v="138.16257983064517"/>
    <n v="0"/>
    <n v="0"/>
    <n v="271.49119308272657"/>
    <n v="0"/>
    <n v="138.16257983064517"/>
  </r>
  <r>
    <s v="03/2021"/>
    <x v="2"/>
    <n v="744"/>
    <s v="UHE.PH.PR.029598-1.01"/>
    <s v="029598"/>
    <x v="12"/>
    <x v="17"/>
    <n v="888271"/>
    <s v="MAUA (COPEL)"/>
    <n v="100.827"/>
    <n v="0"/>
    <n v="143.80186882123655"/>
    <n v="0"/>
    <n v="0"/>
    <n v="271.49119308272657"/>
    <n v="0"/>
    <n v="143.80186882123655"/>
  </r>
  <r>
    <s v="03/2021"/>
    <x v="2"/>
    <n v="744"/>
    <s v="UHE.PH.MS.028761-0.01"/>
    <s v="028761"/>
    <x v="12"/>
    <x v="17"/>
    <n v="888272"/>
    <s v="SÃO DOMINGOS (ELETROSUL)"/>
    <n v="36.4"/>
    <n v="0"/>
    <n v="30.926681041666665"/>
    <n v="0"/>
    <n v="0"/>
    <n v="292.09119481956475"/>
    <n v="0"/>
    <n v="30.926681041666665"/>
  </r>
  <r>
    <s v="03/2021"/>
    <x v="2"/>
    <n v="744"/>
    <s v="PCH.PH.GO.030312-7.01"/>
    <s v="030312"/>
    <x v="8"/>
    <x v="17"/>
    <n v="888528"/>
    <s v="GALHEIROS I"/>
    <n v="7.02"/>
    <n v="0"/>
    <n v="3.7770533642473119"/>
    <n v="0"/>
    <n v="0"/>
    <n v="288.6813712412208"/>
    <n v="0"/>
    <n v="3.7770533642473119"/>
  </r>
  <r>
    <s v="03/2021"/>
    <x v="2"/>
    <n v="744"/>
    <s v="PCH.PH.SC.030338-0.01"/>
    <s v="030338"/>
    <x v="8"/>
    <x v="17"/>
    <n v="888924"/>
    <s v="SALTO GOES"/>
    <n v="11.1"/>
    <n v="0"/>
    <n v="2.8010384556451613"/>
    <n v="0"/>
    <n v="0"/>
    <n v="294.61482226258016"/>
    <n v="0"/>
    <n v="2.8010384556451613"/>
  </r>
  <r>
    <s v="03/2021"/>
    <x v="2"/>
    <n v="744"/>
    <s v="UHE.PH.RS.028354-1.01"/>
    <s v="028354"/>
    <x v="12"/>
    <x v="17"/>
    <n v="889213"/>
    <s v="Foz do  Chapecó"/>
    <n v="427.2"/>
    <n v="0"/>
    <n v="153.65412482123656"/>
    <n v="0"/>
    <n v="0"/>
    <n v="303.4452967276967"/>
    <n v="0"/>
    <n v="153.65412482123656"/>
  </r>
  <r>
    <s v="03/2021"/>
    <x v="2"/>
    <n v="744"/>
    <s v="PCH.PH.PR.030458-1.01"/>
    <s v="030458"/>
    <x v="8"/>
    <x v="17"/>
    <n v="889462"/>
    <s v="CAVERNOSO 2"/>
    <n v="10.56"/>
    <n v="0"/>
    <n v="5.1487372002688172"/>
    <n v="0"/>
    <n v="0"/>
    <n v="293.65588068337058"/>
    <n v="0"/>
    <n v="5.1487372002688172"/>
  </r>
  <r>
    <s v="03/2021"/>
    <x v="2"/>
    <n v="744"/>
    <s v="UHE.PH.RO.029736-4.01"/>
    <s v="029736"/>
    <x v="12"/>
    <x v="40"/>
    <n v="890337"/>
    <s v="JIRAU"/>
    <n v="1995.8"/>
    <n v="0"/>
    <n v="2432.4510644879033"/>
    <n v="0"/>
    <n v="0"/>
    <n v="159.08507199649972"/>
    <n v="0"/>
    <n v="2432.4510644879033"/>
  </r>
  <r>
    <s v="03/2021"/>
    <x v="2"/>
    <n v="744"/>
    <s v="UHE.PH.RO.029736-4.01"/>
    <s v="029736"/>
    <x v="12"/>
    <x v="40"/>
    <n v="891284"/>
    <s v="AMPLIACAO JIRAU"/>
    <n v="215.8"/>
    <n v="0"/>
    <n v="316.75930981989245"/>
    <n v="0"/>
    <n v="0"/>
    <n v="159.08507199649972"/>
    <n v="0"/>
    <n v="316.75930981989245"/>
  </r>
  <r>
    <s v="03/2021"/>
    <x v="2"/>
    <n v="744"/>
    <s v="UHE.PH.AP.031186-3.01"/>
    <s v="031186"/>
    <x v="12"/>
    <x v="41"/>
    <n v="890999"/>
    <s v="CACHOEIRA CALDEIRÃO 15LEN"/>
    <n v="129.69999999999999"/>
    <n v="0"/>
    <n v="172.35674070026883"/>
    <n v="0"/>
    <n v="0"/>
    <n v="165.73532809955739"/>
    <n v="0"/>
    <n v="172.35674070026883"/>
  </r>
  <r>
    <s v="03/2021"/>
    <x v="2"/>
    <n v="744"/>
    <s v="UHE.PH.AP.026792-9.01"/>
    <s v="026792"/>
    <x v="12"/>
    <x v="42"/>
    <n v="891001"/>
    <s v="SANTO ANTÔNIO DO JARI"/>
    <n v="22"/>
    <n v="0"/>
    <n v="31.901742637096774"/>
    <n v="0"/>
    <n v="0"/>
    <n v="203.52940287416399"/>
    <n v="0"/>
    <n v="31.901742637096774"/>
  </r>
  <r>
    <s v="03/2021"/>
    <x v="2"/>
    <n v="744"/>
    <s v="UHE.PH.SC.030415-8.01"/>
    <s v="030415"/>
    <x v="12"/>
    <x v="43"/>
    <n v="891063"/>
    <s v="GARIBALDI"/>
    <n v="86.3"/>
    <n v="0"/>
    <n v="41.513522620967741"/>
    <n v="0"/>
    <n v="0"/>
    <n v="215.74339713380098"/>
    <n v="0"/>
    <n v="41.513522620967741"/>
  </r>
  <r>
    <s v="03/2021"/>
    <x v="2"/>
    <n v="744"/>
    <s v="PCH.PH.RO.029434-9.01"/>
    <s v="029434"/>
    <x v="8"/>
    <x v="44"/>
    <n v="892762"/>
    <s v="PCH STA CRUZ MONTE NEGRO"/>
    <n v="7.27"/>
    <n v="0"/>
    <n v="14.95577625"/>
    <n v="0"/>
    <n v="0"/>
    <n v="307.15162475809615"/>
    <n v="0"/>
    <n v="14.95577625"/>
  </r>
  <r>
    <s v="03/2021"/>
    <x v="2"/>
    <n v="744"/>
    <s v="UHE.PH.AP.030385-2.01"/>
    <s v="030385"/>
    <x v="12"/>
    <x v="41"/>
    <n v="893062"/>
    <s v="FERREIRA GOMES"/>
    <n v="153.1"/>
    <n v="0"/>
    <n v="196.60597150134407"/>
    <n v="0"/>
    <n v="0"/>
    <n v="139.42002456007253"/>
    <n v="0"/>
    <n v="196.60597150134407"/>
  </r>
  <r>
    <s v="03/2021"/>
    <x v="2"/>
    <n v="744"/>
    <s v="UHE.PH.MT.030422-0.01"/>
    <s v="030422"/>
    <x v="12"/>
    <x v="45"/>
    <n v="894622"/>
    <s v="COLÍDER"/>
    <n v="178.1"/>
    <n v="0"/>
    <n v="229.69966540725807"/>
    <n v="0"/>
    <n v="0"/>
    <n v="206.59258440113931"/>
    <n v="0"/>
    <n v="229.69966540725807"/>
  </r>
  <r>
    <s v="03/2021"/>
    <x v="2"/>
    <n v="744"/>
    <s v="PCH.PH.SP.029721-6.01"/>
    <s v="029721"/>
    <x v="8"/>
    <x v="46"/>
    <n v="894623"/>
    <s v="PIRAPORA"/>
    <n v="17.170000000000002"/>
    <n v="0"/>
    <n v="19.39938247983871"/>
    <n v="0"/>
    <n v="0"/>
    <n v="308.67010023338503"/>
    <n v="0"/>
    <n v="19.39938247983871"/>
  </r>
  <r>
    <s v="03/2021"/>
    <x v="2"/>
    <n v="744"/>
    <s v="UHE.PH.PA.030557-0.01"/>
    <s v="030557"/>
    <x v="12"/>
    <x v="45"/>
    <n v="894624"/>
    <s v="TELES PIRES"/>
    <n v="930.7"/>
    <n v="0"/>
    <n v="1635.2623975819893"/>
    <n v="0"/>
    <n v="0"/>
    <n v="114.19173709334105"/>
    <n v="0"/>
    <n v="1635.2623975819893"/>
  </r>
  <r>
    <s v="03/2021"/>
    <x v="2"/>
    <n v="744"/>
    <s v="PCH.PH.RO.029436-5.01"/>
    <s v="029436"/>
    <x v="8"/>
    <x v="47"/>
    <n v="894625"/>
    <s v="PCH CANAÃ"/>
    <n v="7.76"/>
    <n v="0"/>
    <n v="13.772484326612902"/>
    <n v="0"/>
    <n v="0"/>
    <n v="307.65112326970433"/>
    <n v="0"/>
    <n v="13.772484326612902"/>
  </r>
  <r>
    <s v="03/2021"/>
    <x v="2"/>
    <n v="744"/>
    <s v="PCH.PH.RO.029435-7.01"/>
    <s v="029435"/>
    <x v="8"/>
    <x v="44"/>
    <n v="894626"/>
    <s v="PCH JAMARI"/>
    <n v="9.1"/>
    <n v="0"/>
    <n v="15.603284599462365"/>
    <n v="0"/>
    <n v="0"/>
    <n v="308.15062178131251"/>
    <n v="0"/>
    <n v="15.603284599462365"/>
  </r>
  <r>
    <s v="03/2021"/>
    <x v="2"/>
    <n v="744"/>
    <s v="UHE.PH.PA.030354-2.01"/>
    <s v="030354"/>
    <x v="12"/>
    <x v="48"/>
    <n v="894627"/>
    <s v="BELO MONTE"/>
    <n v="4418.8999999999996"/>
    <n v="0"/>
    <n v="8874.5377171424734"/>
    <n v="0"/>
    <n v="0"/>
    <n v="157.3455490833999"/>
    <n v="0"/>
    <n v="8874.5377171424734"/>
  </r>
  <r>
    <s v="03/2021"/>
    <x v="2"/>
    <n v="744"/>
    <s v="UHE.PH.PA.030354-2.01"/>
    <s v="030354"/>
    <x v="12"/>
    <x v="48"/>
    <n v="894628"/>
    <s v="BELO MONTE- PIMENTAL"/>
    <n v="152.1"/>
    <n v="0"/>
    <n v="198.18007106048387"/>
    <n v="0"/>
    <n v="0"/>
    <n v="157.3455490833999"/>
    <n v="0"/>
    <n v="198.18007106048387"/>
  </r>
  <r>
    <s v="03/2021"/>
    <x v="2"/>
    <n v="744"/>
    <s v="PCH.PH.MT.031042-5.01"/>
    <s v="031042"/>
    <x v="8"/>
    <x v="49"/>
    <n v="894642"/>
    <s v="NOVA MUTUM"/>
    <n v="7.27"/>
    <n v="0"/>
    <n v="8.671156197580645"/>
    <n v="0"/>
    <n v="0"/>
    <n v="228.51295425870427"/>
    <n v="0"/>
    <n v="8.671156197580645"/>
  </r>
  <r>
    <s v="03/2021"/>
    <x v="2"/>
    <n v="744"/>
    <s v="PCH.PH.GO.029648-1.01"/>
    <s v="029648"/>
    <x v="8"/>
    <x v="19"/>
    <n v="895154"/>
    <s v="TAMBORIL"/>
    <n v="12.91"/>
    <n v="0"/>
    <n v="6.7419196451612899"/>
    <n v="0"/>
    <n v="0"/>
    <n v="225.06060027350085"/>
    <n v="0"/>
    <n v="6.7419196451612899"/>
  </r>
  <r>
    <s v="03/2021"/>
    <x v="2"/>
    <n v="744"/>
    <s v="UTE.PE.AM.027250-7.01"/>
    <s v="027250"/>
    <x v="11"/>
    <x v="21"/>
    <n v="895561"/>
    <s v="APARECIDA"/>
    <n v="150"/>
    <n v="145"/>
    <n v="56.386176393817209"/>
    <n v="51.112822385339904"/>
    <n v="38027.939854692886"/>
    <e v="#N/A"/>
    <e v="#N/A"/>
    <n v="5.2733540084773072"/>
  </r>
  <r>
    <s v="03/2021"/>
    <x v="2"/>
    <n v="744"/>
    <s v="PCH.PH.SC.030263-5.01"/>
    <s v="030263"/>
    <x v="8"/>
    <x v="50"/>
    <n v="896124"/>
    <s v="XAVANTINA"/>
    <n v="3.54"/>
    <n v="0"/>
    <n v="0.71359300268817205"/>
    <n v="0"/>
    <n v="0"/>
    <n v="290.69159740011207"/>
    <n v="0"/>
    <n v="0.71359300268817205"/>
  </r>
  <r>
    <s v="03/2021"/>
    <x v="2"/>
    <n v="744"/>
    <s v="CGH.PH.SC.030794-7.02"/>
    <s v="030794"/>
    <x v="8"/>
    <x v="51"/>
    <n v="896554"/>
    <s v="PCH PITO"/>
    <n v="2.33"/>
    <n v="0"/>
    <n v="0.85183112903225799"/>
    <n v="0"/>
    <n v="0"/>
    <n v="221.7726440971166"/>
    <n v="0"/>
    <n v="0.85183112903225799"/>
  </r>
  <r>
    <s v="03/2021"/>
    <x v="2"/>
    <n v="744"/>
    <s v="UHE.PH.PR.030923-0.01"/>
    <s v="030923"/>
    <x v="12"/>
    <x v="17"/>
    <n v="896927"/>
    <s v="UHE BAIXO IGUAÇU (CEU)"/>
    <n v="120.68"/>
    <n v="0"/>
    <n v="87.437685666666667"/>
    <n v="0"/>
    <n v="0"/>
    <n v="215.54184819892575"/>
    <n v="0"/>
    <n v="87.437685666666667"/>
  </r>
  <r>
    <s v="03/2021"/>
    <x v="2"/>
    <n v="744"/>
    <s v="UHE.PH.PR.030923-0.01"/>
    <s v="030923"/>
    <x v="12"/>
    <x v="17"/>
    <n v="910654"/>
    <s v="UHE BAIXO IGUAÇU (COPEL)"/>
    <n v="51.72"/>
    <n v="0"/>
    <n v="37.473293884408598"/>
    <n v="0"/>
    <n v="0"/>
    <n v="215.54184819892575"/>
    <n v="0"/>
    <n v="37.473293884408598"/>
  </r>
  <r>
    <s v="03/2021"/>
    <x v="2"/>
    <n v="744"/>
    <s v="PCH.PH.PR.029180-3.01"/>
    <s v="029180"/>
    <x v="8"/>
    <x v="52"/>
    <n v="897406"/>
    <s v="CANTU ENERGÉTICA S/A"/>
    <n v="10.14"/>
    <n v="0"/>
    <n v="6.6223274193548383"/>
    <n v="0"/>
    <n v="0"/>
    <n v="215.68397553961091"/>
    <n v="0"/>
    <n v="6.6223274193548383"/>
  </r>
  <r>
    <s v="03/2021"/>
    <x v="2"/>
    <n v="744"/>
    <s v="PCH.PH.RS.030723-8.01"/>
    <s v="030723"/>
    <x v="8"/>
    <x v="53"/>
    <n v="897775"/>
    <s v="PCH Santa Carolina"/>
    <n v="5.13"/>
    <n v="0"/>
    <n v="1.9119656505376343"/>
    <n v="0"/>
    <n v="0"/>
    <n v="290.90655298113262"/>
    <n v="0"/>
    <n v="1.9119656505376343"/>
  </r>
  <r>
    <s v="03/2021"/>
    <x v="2"/>
    <n v="744"/>
    <s v="PCH.PH.RS.000735-8.01"/>
    <s v="000735"/>
    <x v="8"/>
    <x v="54"/>
    <n v="898152"/>
    <s v="PCH Cazuza Ferreira"/>
    <n v="6.13"/>
    <n v="0"/>
    <n v="2.0046629731182799"/>
    <n v="0"/>
    <n v="0"/>
    <n v="254.96270722545611"/>
    <n v="0"/>
    <n v="2.0046629731182799"/>
  </r>
  <r>
    <s v="03/2021"/>
    <x v="2"/>
    <n v="744"/>
    <s v="PCH.PH.PE.030572-3.01"/>
    <s v="030572"/>
    <x v="8"/>
    <x v="55"/>
    <n v="898607"/>
    <s v="MANOPLA "/>
    <n v="3"/>
    <n v="0"/>
    <n v="1.3159592123655914"/>
    <n v="0"/>
    <n v="0"/>
    <n v="215.68397553961091"/>
    <n v="0"/>
    <n v="1.3159592123655914"/>
  </r>
  <r>
    <s v="03/2021"/>
    <x v="2"/>
    <n v="744"/>
    <s v="UHE.PH.MT.031401-3.01"/>
    <s v="031401"/>
    <x v="12"/>
    <x v="56"/>
    <n v="898926"/>
    <s v="Salto Apiacás"/>
    <n v="22.9"/>
    <n v="0"/>
    <n v="44.129100225806447"/>
    <n v="0"/>
    <n v="0"/>
    <n v="200.60164776716891"/>
    <n v="0"/>
    <n v="44.129100225806447"/>
  </r>
  <r>
    <s v="03/2021"/>
    <x v="2"/>
    <n v="744"/>
    <s v="PCH.PH.MT.029734-8.01"/>
    <s v="029734"/>
    <x v="8"/>
    <x v="56"/>
    <n v="898927"/>
    <s v="Da Fazenda"/>
    <n v="14.05"/>
    <n v="0"/>
    <n v="14.697518111559139"/>
    <n v="0"/>
    <n v="0"/>
    <n v="200.6518107198489"/>
    <n v="0"/>
    <n v="14.697518111559139"/>
  </r>
  <r>
    <s v="03/2021"/>
    <x v="2"/>
    <n v="744"/>
    <s v="PCH.PH.MT.029733-0.01"/>
    <s v="029733"/>
    <x v="8"/>
    <x v="56"/>
    <n v="898928"/>
    <s v="Cabeça de Boi"/>
    <n v="17.850000000000001"/>
    <n v="0"/>
    <n v="29.468876783602148"/>
    <n v="0"/>
    <n v="0"/>
    <n v="200.63508973562222"/>
    <n v="0"/>
    <n v="29.468876783602148"/>
  </r>
  <r>
    <s v="03/2021"/>
    <x v="2"/>
    <n v="744"/>
    <s v="PCH.PH.GO.031575-3.01"/>
    <s v="031575"/>
    <x v="8"/>
    <x v="57"/>
    <n v="898953"/>
    <s v="PCH Fazenda Velha"/>
    <n v="8.9"/>
    <n v="0"/>
    <n v="8.2419123185483869"/>
    <n v="0"/>
    <n v="0"/>
    <n v="216.92290873694984"/>
    <n v="0"/>
    <n v="8.2419123185483869"/>
  </r>
  <r>
    <s v="03/2021"/>
    <x v="2"/>
    <n v="744"/>
    <s v="PCH.PH.MG.028607-9.01"/>
    <s v="028607"/>
    <x v="8"/>
    <x v="34"/>
    <n v="898954"/>
    <s v="MATA VELHA ENERGETICA S/A"/>
    <n v="13.1"/>
    <n v="0"/>
    <n v="7.2070014838709673"/>
    <n v="0"/>
    <n v="0"/>
    <n v="215.68397553961091"/>
    <n v="0"/>
    <n v="7.2070014838709673"/>
  </r>
  <r>
    <s v="03/2021"/>
    <x v="2"/>
    <n v="744"/>
    <s v="PCH.PH.GO.029663-5.01"/>
    <s v="029663"/>
    <x v="8"/>
    <x v="19"/>
    <n v="899672"/>
    <s v="PCH RENIC"/>
    <n v="6.55"/>
    <n v="0"/>
    <n v="6.9625553655913981"/>
    <n v="0"/>
    <n v="0"/>
    <n v="225.06060027350085"/>
    <n v="0"/>
    <n v="6.9625553655913981"/>
  </r>
  <r>
    <s v="03/2021"/>
    <x v="2"/>
    <n v="744"/>
    <s v="UTE.AI.SP.032525-2.01"/>
    <s v="032525"/>
    <x v="3"/>
    <x v="6"/>
    <n v="900778"/>
    <s v="UTE N O BIOENERGIA"/>
    <n v="2.9"/>
    <n v="2.2999999999999998"/>
    <n v="1.4674596774193549E-4"/>
    <n v="0"/>
    <n v="0"/>
    <n v="244.31398723031413"/>
    <n v="0"/>
    <n v="1.4674596774193549E-4"/>
  </r>
  <r>
    <s v="03/2021"/>
    <x v="2"/>
    <n v="744"/>
    <s v="PCH.PH.SC.000659-9.01"/>
    <s v="000659"/>
    <x v="8"/>
    <x v="58"/>
    <n v="904121"/>
    <s v="PCH Capivari"/>
    <n v="9.0500000000000007"/>
    <n v="0"/>
    <n v="13.376615603494624"/>
    <n v="0"/>
    <n v="0"/>
    <n v="256.08149679456596"/>
    <n v="0"/>
    <n v="13.376615603494624"/>
  </r>
  <r>
    <s v="03/2021"/>
    <x v="2"/>
    <n v="744"/>
    <s v="PCH.PH.PR.029222-2.01"/>
    <s v="029222"/>
    <x v="8"/>
    <x v="23"/>
    <n v="905215"/>
    <s v="PCH DO TIGRE"/>
    <n v="5.25"/>
    <n v="0"/>
    <n v="3.2946142137096772"/>
    <n v="0"/>
    <n v="0"/>
    <n v="287.52005807470948"/>
    <n v="0"/>
    <n v="3.2946142137096772"/>
  </r>
  <r>
    <s v="03/2021"/>
    <x v="2"/>
    <n v="744"/>
    <s v="PCH.PH.PR.029686-4.01"/>
    <s v="029686"/>
    <x v="8"/>
    <x v="59"/>
    <n v="906139"/>
    <s v="PCH SALTO BANDEIRANTES"/>
    <n v="2.92"/>
    <n v="0"/>
    <n v="2.4448985282258064"/>
    <n v="0"/>
    <n v="0"/>
    <n v="261.5002125389293"/>
    <n v="0"/>
    <n v="2.4448985282258064"/>
  </r>
  <r>
    <s v="03/2021"/>
    <x v="2"/>
    <n v="744"/>
    <s v="PCH.PH.RS.031324-6.01"/>
    <s v="031324"/>
    <x v="8"/>
    <x v="60"/>
    <n v="906795"/>
    <s v="PCH Serra dos Cavalinhos I"/>
    <n v="14.74"/>
    <n v="0"/>
    <n v="8.6570803696236567"/>
    <n v="0"/>
    <n v="0"/>
    <n v="304.44687995521031"/>
    <n v="0"/>
    <n v="8.6570803696236567"/>
  </r>
  <r>
    <s v="03/2021"/>
    <x v="2"/>
    <n v="744"/>
    <s v="PCH.PH.MG.031207-0.01"/>
    <s v="031207"/>
    <x v="8"/>
    <x v="61"/>
    <n v="908271"/>
    <s v="PCH Serra das Agulhas"/>
    <n v="12.87"/>
    <n v="0"/>
    <n v="19.535065540322581"/>
    <n v="0"/>
    <n v="0"/>
    <n v="221.7726440971166"/>
    <n v="0"/>
    <n v="19.535065540322581"/>
  </r>
  <r>
    <s v="03/2021"/>
    <x v="2"/>
    <n v="744"/>
    <s v="PCH.PH.MG.028426-2.01"/>
    <s v="028426"/>
    <x v="8"/>
    <x v="62"/>
    <n v="908768"/>
    <s v="PCH FORTUNA II"/>
    <n v="4.66"/>
    <n v="0"/>
    <n v="3.6198488306451617"/>
    <n v="0"/>
    <n v="0"/>
    <n v="294.48914599814168"/>
    <n v="0"/>
    <n v="3.6198488306451617"/>
  </r>
  <r>
    <s v="03/2021"/>
    <x v="2"/>
    <n v="744"/>
    <s v="PCH.PH.MG.028749-0.01"/>
    <s v="028749"/>
    <x v="8"/>
    <x v="63"/>
    <n v="908769"/>
    <s v="PCH JACARE"/>
    <n v="4.99"/>
    <n v="0"/>
    <n v="2.9472316182795697"/>
    <n v="0"/>
    <n v="0"/>
    <n v="294.48914599814168"/>
    <n v="0"/>
    <n v="2.9472316182795697"/>
  </r>
  <r>
    <s v="03/2021"/>
    <x v="2"/>
    <n v="744"/>
    <s v="PCH.PH.MG.028781-4.01"/>
    <s v="028781"/>
    <x v="8"/>
    <x v="63"/>
    <n v="908774"/>
    <s v="PCH DORES DE GUANHAES"/>
    <n v="7.14"/>
    <n v="0"/>
    <n v="2.6968070900537633"/>
    <n v="0"/>
    <n v="0"/>
    <n v="294.48914599814168"/>
    <n v="0"/>
    <n v="2.6968070900537633"/>
  </r>
  <r>
    <s v="03/2021"/>
    <x v="2"/>
    <n v="744"/>
    <s v="PCH.PH.MG.028735-0.01"/>
    <s v="028735"/>
    <x v="8"/>
    <x v="63"/>
    <n v="908775"/>
    <s v="SENHORA DO PORTO"/>
    <n v="6.51"/>
    <n v="0"/>
    <n v="3.7872040376344085"/>
    <n v="0"/>
    <n v="0"/>
    <n v="294.48914599814168"/>
    <n v="0"/>
    <n v="3.7872040376344085"/>
  </r>
  <r>
    <s v="03/2021"/>
    <x v="2"/>
    <n v="744"/>
    <s v="PCH.PH.SC.031059-0.01"/>
    <s v="031059"/>
    <x v="8"/>
    <x v="60"/>
    <n v="908899"/>
    <s v="Garça Branca"/>
    <n v="3.4"/>
    <n v="0"/>
    <n v="0.59056838709677417"/>
    <n v="0"/>
    <n v="0"/>
    <n v="226.6388192381653"/>
    <n v="0"/>
    <n v="0.59056838709677417"/>
  </r>
  <r>
    <s v="03/2021"/>
    <x v="2"/>
    <n v="744"/>
    <s v="PCH.PH.SC.031598-2.01"/>
    <s v="031598"/>
    <x v="8"/>
    <x v="43"/>
    <n v="908902"/>
    <s v="Ado Popinhak"/>
    <n v="12.34"/>
    <n v="0"/>
    <n v="7.15097688172043"/>
    <n v="0"/>
    <n v="0"/>
    <n v="223.41662218530871"/>
    <n v="0"/>
    <n v="7.15097688172043"/>
  </r>
  <r>
    <s v="03/2021"/>
    <x v="2"/>
    <n v="744"/>
    <s v="UHE.PH.PA.031444-7.01"/>
    <s v="031444"/>
    <x v="12"/>
    <x v="45"/>
    <n v="908948"/>
    <s v="UHE SÃO MANOEL"/>
    <n v="430.4"/>
    <n v="0"/>
    <n v="614.79436969354833"/>
    <n v="0"/>
    <n v="0"/>
    <n v="137.25573058315985"/>
    <n v="0"/>
    <n v="614.79436969354833"/>
  </r>
  <r>
    <s v="03/2021"/>
    <x v="2"/>
    <n v="744"/>
    <s v="PCH.PH.RS.030950-8.01"/>
    <s v="030950"/>
    <x v="8"/>
    <x v="64"/>
    <n v="908951"/>
    <s v="MORRO GRANDE"/>
    <n v="5.25"/>
    <n v="0"/>
    <n v="1.4445069852150538"/>
    <n v="0"/>
    <n v="0"/>
    <n v="228.51295425870427"/>
    <n v="0"/>
    <n v="1.4445069852150538"/>
  </r>
  <r>
    <s v="03/2021"/>
    <x v="2"/>
    <n v="744"/>
    <s v="PCH.PH.SC.030575-8.01"/>
    <s v="030575"/>
    <x v="8"/>
    <x v="65"/>
    <n v="909015"/>
    <s v="PCH Pedras"/>
    <n v="3.37"/>
    <n v="0"/>
    <n v="1.0969679462365591"/>
    <n v="0"/>
    <n v="0"/>
    <n v="296.63870180834709"/>
    <n v="0"/>
    <n v="1.0969679462365591"/>
  </r>
  <r>
    <s v="03/2021"/>
    <x v="2"/>
    <n v="744"/>
    <s v="UHE.PH.MT.031428-5.01"/>
    <s v="031428"/>
    <x v="12"/>
    <x v="45"/>
    <n v="909016"/>
    <s v="UHE SINOP"/>
    <n v="242.8"/>
    <n v="0"/>
    <n v="295.57155754704297"/>
    <n v="0"/>
    <n v="0"/>
    <n v="182.92756743959558"/>
    <n v="0"/>
    <n v="295.57155754704297"/>
  </r>
  <r>
    <s v="03/2021"/>
    <x v="2"/>
    <n v="744"/>
    <s v="PCH.PH.GO.031327-0.01"/>
    <s v="031327"/>
    <x v="8"/>
    <x v="66"/>
    <n v="909031"/>
    <s v="Ypê"/>
    <n v="19.3"/>
    <n v="0"/>
    <n v="24.266474805107528"/>
    <n v="0"/>
    <n v="0"/>
    <n v="219.37931305370142"/>
    <n v="0"/>
    <n v="24.266474805107528"/>
  </r>
  <r>
    <s v="03/2021"/>
    <x v="2"/>
    <n v="744"/>
    <s v="UTE.AI.MG.029122-6.01"/>
    <s v="029122"/>
    <x v="3"/>
    <x v="6"/>
    <n v="909069"/>
    <s v="UTE WD"/>
    <n v="23.9"/>
    <n v="7.7"/>
    <n v="2.8452688172043012E-2"/>
    <n v="0"/>
    <n v="0"/>
    <n v="292.7454441196117"/>
    <n v="0"/>
    <n v="2.8452688172043012E-2"/>
  </r>
  <r>
    <s v="03/2021"/>
    <x v="2"/>
    <n v="744"/>
    <s v="UTE.AI.SP.035109-1.01"/>
    <s v="035109"/>
    <x v="3"/>
    <x v="18"/>
    <n v="909101"/>
    <s v="BIOGAS BONFIM"/>
    <n v="13.7"/>
    <n v="11"/>
    <n v="2.1413978494623655E-2"/>
    <n v="2.896145034424642E-4"/>
    <n v="0.21547319056119335"/>
    <n v="338.33274921273846"/>
    <n v="72.901636944208832"/>
    <n v="2.1124363991181193E-2"/>
  </r>
  <r>
    <s v="03/2021"/>
    <x v="2"/>
    <n v="744"/>
    <s v="UTE.FL.SP.035103-2.01"/>
    <s v="035103"/>
    <x v="3"/>
    <x v="11"/>
    <n v="909103"/>
    <s v="PREDILECTA ALIMENTOS LTDA."/>
    <n v="4.5"/>
    <n v="3.4000010000000001"/>
    <n v="3.1782613548387095"/>
    <n v="0"/>
    <n v="0"/>
    <n v="268.23990873838625"/>
    <n v="0"/>
    <n v="3.1782613548387095"/>
  </r>
  <r>
    <s v="03/2021"/>
    <x v="2"/>
    <n v="744"/>
    <s v="UTE.AI.SP.035073-7.01"/>
    <s v="035073"/>
    <x v="3"/>
    <x v="6"/>
    <n v="909104"/>
    <s v="VALE DO PARANA"/>
    <n v="18.8"/>
    <n v="13.699999"/>
    <n v="0"/>
    <n v="0"/>
    <n v="0"/>
    <n v="330.51470162136837"/>
    <n v="0"/>
    <n v="0"/>
  </r>
  <r>
    <s v="03/2021"/>
    <x v="2"/>
    <n v="744"/>
    <s v="PCH.PH.MT.033386-7.01"/>
    <s v="033386"/>
    <x v="8"/>
    <x v="67"/>
    <n v="909431"/>
    <s v="PCH LAJARI"/>
    <n v="14.08"/>
    <n v="0"/>
    <n v="8.9441741438172038"/>
    <n v="0"/>
    <n v="0"/>
    <n v="249.5090109780439"/>
    <n v="0"/>
    <n v="8.9441741438172038"/>
  </r>
  <r>
    <s v="03/2021"/>
    <x v="2"/>
    <n v="744"/>
    <s v="PCH.PH.MS.032163-0.01"/>
    <s v="032163"/>
    <x v="8"/>
    <x v="68"/>
    <n v="909503"/>
    <s v="PCH BANDEIRANTE"/>
    <n v="19.02"/>
    <n v="0"/>
    <n v="17.514828147849464"/>
    <n v="0"/>
    <n v="0"/>
    <n v="300.76072536450891"/>
    <n v="0"/>
    <n v="17.514828147849464"/>
  </r>
  <r>
    <s v="03/2021"/>
    <x v="2"/>
    <n v="744"/>
    <s v="PCH.PH.MS.029261-3.01"/>
    <s v="029261"/>
    <x v="8"/>
    <x v="66"/>
    <n v="909507"/>
    <s v="VERDE 4A"/>
    <n v="19.739999999999998"/>
    <n v="0"/>
    <n v="16.16467056048387"/>
    <n v="0"/>
    <n v="0"/>
    <n v="304.46162457357315"/>
    <n v="0"/>
    <n v="16.16467056048387"/>
  </r>
  <r>
    <s v="03/2021"/>
    <x v="2"/>
    <n v="744"/>
    <s v="UHE.PH.PR.032923-1.01"/>
    <s v="032923"/>
    <x v="12"/>
    <x v="69"/>
    <n v="909510"/>
    <s v="TIBAGI MONTANTE"/>
    <n v="21"/>
    <n v="0"/>
    <n v="23.333640690860218"/>
    <n v="0"/>
    <n v="0"/>
    <n v="308.89975470077763"/>
    <n v="0"/>
    <n v="23.333640690860218"/>
  </r>
  <r>
    <s v="03/2021"/>
    <x v="2"/>
    <n v="744"/>
    <s v="PCH.PH.MG.033465-0.01"/>
    <s v="033465"/>
    <x v="8"/>
    <x v="66"/>
    <n v="909554"/>
    <s v="BOA VISTA II"/>
    <n v="15.54"/>
    <n v="0"/>
    <n v="12.233725680107527"/>
    <n v="0"/>
    <n v="0"/>
    <n v="306.15725568529575"/>
    <n v="0"/>
    <n v="12.233725680107527"/>
  </r>
  <r>
    <s v="03/2021"/>
    <x v="2"/>
    <n v="744"/>
    <s v="PCH.PH.RJ.032922-3.02"/>
    <s v="032922"/>
    <x v="8"/>
    <x v="70"/>
    <n v="909583"/>
    <s v="PCH Secretário"/>
    <n v="1.4"/>
    <n v="0"/>
    <n v="0.9339031706989247"/>
    <n v="0"/>
    <n v="0"/>
    <n v="299.30100814659119"/>
    <n v="0"/>
    <n v="0.9339031706989247"/>
  </r>
  <r>
    <s v="03/2021"/>
    <x v="2"/>
    <n v="744"/>
    <s v="PCH.PH.MT.029044-0.01"/>
    <s v="029044"/>
    <x v="8"/>
    <x v="71"/>
    <n v="909788"/>
    <s v="PCH ÁGUA PRATA"/>
    <n v="6.62"/>
    <n v="0"/>
    <n v="5.861945764784946"/>
    <n v="0"/>
    <n v="0"/>
    <n v="261.5002125389293"/>
    <n v="0"/>
    <n v="5.861945764784946"/>
  </r>
  <r>
    <s v="03/2021"/>
    <x v="2"/>
    <n v="744"/>
    <s v="PCH.PH.MS.029260-5.01"/>
    <s v="029260"/>
    <x v="8"/>
    <x v="66"/>
    <n v="909791"/>
    <s v="VERDE 4"/>
    <n v="13.82"/>
    <n v="0"/>
    <n v="10.900928708333334"/>
    <n v="0"/>
    <n v="0"/>
    <n v="305.18411087335062"/>
    <n v="0"/>
    <n v="10.900928708333334"/>
  </r>
  <r>
    <s v="03/2021"/>
    <x v="2"/>
    <n v="744"/>
    <s v="PCH.PH.RO.030573-1.01"/>
    <s v="030573"/>
    <x v="8"/>
    <x v="72"/>
    <n v="910095"/>
    <s v="PCH CACHIMBO ALTO"/>
    <n v="6.02"/>
    <n v="0"/>
    <n v="11.908131298387097"/>
    <n v="0"/>
    <n v="0"/>
    <n v="261.43281557693473"/>
    <n v="0"/>
    <n v="11.908131298387097"/>
  </r>
  <r>
    <s v="03/2021"/>
    <x v="2"/>
    <n v="744"/>
    <s v="PCH.PH.RS.030887-0.01"/>
    <s v="030887"/>
    <x v="8"/>
    <x v="53"/>
    <n v="910212"/>
    <s v="PCH Jardim"/>
    <n v="4.8"/>
    <n v="0"/>
    <n v="1.6622848642473118"/>
    <n v="0"/>
    <n v="0"/>
    <n v="228.51295425870427"/>
    <n v="0"/>
    <n v="1.6622848642473118"/>
  </r>
  <r>
    <s v="03/2021"/>
    <x v="2"/>
    <n v="744"/>
    <s v="PCH.PH.PR.032513-9.01"/>
    <s v="032513"/>
    <x v="8"/>
    <x v="73"/>
    <n v="910451"/>
    <s v="CASTRO ENERGIA LTDA"/>
    <n v="2.4700000000000002"/>
    <n v="0"/>
    <n v="3.5198431209677419"/>
    <n v="0"/>
    <n v="0"/>
    <n v="262.84815177882069"/>
    <n v="0"/>
    <n v="3.5198431209677419"/>
  </r>
  <r>
    <s v="03/2021"/>
    <x v="2"/>
    <n v="744"/>
    <s v="PCH.PH.PR.032511-2.01"/>
    <s v="032511"/>
    <x v="8"/>
    <x v="74"/>
    <n v="910956"/>
    <s v="PCH CANHADÃO UC 99895129"/>
    <n v="6.22"/>
    <n v="0"/>
    <n v="4.1487918064516132"/>
    <n v="0"/>
    <n v="0"/>
    <n v="262.84815177882069"/>
    <n v="0"/>
    <n v="4.1487918064516132"/>
  </r>
  <r>
    <s v="03/2021"/>
    <x v="2"/>
    <n v="744"/>
    <s v="UFV.RS.SP.034207-6.01"/>
    <s v="034207"/>
    <x v="2"/>
    <x v="4"/>
    <n v="912483"/>
    <s v="AGUA VERMELHA V"/>
    <n v="8"/>
    <n v="7.9"/>
    <n v="6.8577348454301079"/>
    <n v="6.7720131438172047"/>
    <n v="5038.3777790000004"/>
    <n v="184.73341088311966"/>
    <n v="930756.71243238694"/>
    <n v="8.5721701612903156E-2"/>
  </r>
  <r>
    <s v="03/2021"/>
    <x v="2"/>
    <n v="744"/>
    <s v="UFV.RS.SP.034208-4.01"/>
    <s v="034208"/>
    <x v="2"/>
    <x v="4"/>
    <n v="912485"/>
    <s v="AGUA VERMELHA VI"/>
    <n v="7.9"/>
    <n v="7.9"/>
    <n v="6.1045375591397848"/>
    <n v="6.1045375403225801"/>
    <n v="4541.7759299999998"/>
    <n v="186.21899814501563"/>
    <n v="845764.96348374663"/>
    <n v="1.8817204559176173E-8"/>
  </r>
  <r>
    <s v="03/2021"/>
    <x v="2"/>
    <n v="744"/>
    <s v="UFV.RS.SP.034206-8.01"/>
    <s v="034206"/>
    <x v="2"/>
    <x v="4"/>
    <n v="912518"/>
    <s v="AGUA VERMELHA IV"/>
    <n v="4"/>
    <n v="4"/>
    <n v="3.5085368548387095"/>
    <n v="3.5085368158602153"/>
    <n v="2610.3513910000001"/>
    <n v="184.73341088311966"/>
    <n v="482219.11606292595"/>
    <n v="3.8978494372439783E-8"/>
  </r>
  <r>
    <s v="03/2021"/>
    <x v="2"/>
    <n v="744"/>
    <s v="PCH.PH.MT.034966-6.01"/>
    <s v="034966"/>
    <x v="8"/>
    <x v="75"/>
    <n v="913315"/>
    <s v="JUI 117"/>
    <n v="18.97"/>
    <n v="16.93"/>
    <n v="21.927800461021505"/>
    <n v="21.927800461021505"/>
    <n v="16314.283543"/>
    <n v="292.86842174153531"/>
    <n v="4777938.4730823133"/>
    <n v="0"/>
  </r>
  <r>
    <s v="03/2021"/>
    <x v="2"/>
    <n v="744"/>
    <s v="PCH.PH.MT.000331-0.01"/>
    <s v="000331"/>
    <x v="8"/>
    <x v="76"/>
    <n v="913553"/>
    <s v="PCH BURITI "/>
    <n v="8.5950000000000006"/>
    <n v="0"/>
    <n v="7.0479391559139781"/>
    <n v="0"/>
    <n v="0"/>
    <n v="231.15483848561368"/>
    <n v="0"/>
    <n v="7.0479391559139781"/>
  </r>
  <r>
    <s v="03/2021"/>
    <x v="2"/>
    <n v="744"/>
    <s v="PCH.PH.SC.032162-1.01"/>
    <s v="032162"/>
    <x v="8"/>
    <x v="77"/>
    <n v="913911"/>
    <s v="PCH BARRA DO LEAO"/>
    <n v="1.94"/>
    <n v="0"/>
    <n v="0.6370522392473118"/>
    <n v="0"/>
    <n v="0"/>
    <n v="261.16322772895649"/>
    <n v="0"/>
    <n v="0.6370522392473118"/>
  </r>
  <r>
    <s v="03/2021"/>
    <x v="2"/>
    <n v="744"/>
    <s v="UFV.RS.PI.033841-9.01"/>
    <s v="033841"/>
    <x v="2"/>
    <x v="4"/>
    <n v="915345"/>
    <s v="Enel Green Power São Gonçalo 1 S.A."/>
    <n v="14.6"/>
    <n v="9.8999989999999993"/>
    <n v="7.8401244153225802"/>
    <n v="5.5108295537634406"/>
    <n v="4100.0571879999998"/>
    <n v="186.23169547204037"/>
    <n v="763560.60165356612"/>
    <n v="2.32929486155914"/>
  </r>
  <r>
    <s v="03/2021"/>
    <x v="2"/>
    <n v="744"/>
    <s v="UFV.RS.PI.033842-7.01"/>
    <s v="033842"/>
    <x v="2"/>
    <x v="4"/>
    <n v="915346"/>
    <s v="Enel Green Power São Gonçalo 2 S.A."/>
    <n v="16.399999999999999"/>
    <n v="9.8999989999999993"/>
    <n v="7.0005963615591398"/>
    <n v="4.3806450994623658"/>
    <n v="3259.1999540000002"/>
    <n v="186.23169547204037"/>
    <n v="606966.33331581601"/>
    <n v="2.619951262096774"/>
  </r>
  <r>
    <s v="03/2021"/>
    <x v="2"/>
    <n v="744"/>
    <s v="UFV.RS.PI.033843-5.01"/>
    <s v="033843"/>
    <x v="2"/>
    <x v="4"/>
    <n v="915347"/>
    <s v="Enel Green Power São Gonçalo 3 S.A."/>
    <n v="14.6"/>
    <n v="9.8999989999999993"/>
    <n v="5.1161467903225804"/>
    <n v="3.5961435685483871"/>
    <n v="2675.5308150000001"/>
    <n v="186.23169547204037"/>
    <n v="498268.63996513997"/>
    <n v="1.5200032217741934"/>
  </r>
  <r>
    <s v="03/2021"/>
    <x v="2"/>
    <n v="744"/>
    <s v="UFV.RS.PI.037577-2.01"/>
    <s v="037577"/>
    <x v="2"/>
    <x v="4"/>
    <n v="915368"/>
    <s v="Enel Green Power São Gonçalo 10 S.A."/>
    <n v="16.399999999999999"/>
    <n v="9.8999989999999993"/>
    <n v="8.1105595591397854"/>
    <n v="5.0752080322580646"/>
    <n v="3775.954776"/>
    <n v="184.7461082101444"/>
    <n v="697592.9496435076"/>
    <n v="3.0353515268817208"/>
  </r>
  <r>
    <s v="03/2021"/>
    <x v="2"/>
    <n v="744"/>
    <s v="UFV.RS.PI.037588-8.01"/>
    <s v="037588"/>
    <x v="2"/>
    <x v="4"/>
    <n v="915369"/>
    <s v="Enel Green Power São Gonçalo 21 S.A."/>
    <n v="16.399999999999999"/>
    <n v="9.8999989999999993"/>
    <n v="2.8624529301075268"/>
    <n v="1.7911889193548387"/>
    <n v="1332.644556"/>
    <n v="185.36827723435727"/>
    <n v="247030.02551146495"/>
    <n v="1.0712640107526883"/>
  </r>
  <r>
    <s v="03/2021"/>
    <x v="2"/>
    <n v="744"/>
    <s v="UFV.RS.PI.037589-6.01"/>
    <s v="037589"/>
    <x v="2"/>
    <x v="4"/>
    <n v="915370"/>
    <s v="Enel Green Power São Gonçalo 22 S.A."/>
    <n v="16.399999999999999"/>
    <n v="9.8999989999999993"/>
    <n v="4.7410483602150544"/>
    <n v="2.9667258534946237"/>
    <n v="2207.2440350000002"/>
    <n v="184.11124185890679"/>
    <n v="406378.44036951434"/>
    <n v="1.7743225067204302"/>
  </r>
  <r>
    <s v="03/2021"/>
    <x v="2"/>
    <n v="744"/>
    <s v="UFV.RS.PI.033844-3.01"/>
    <s v="033844"/>
    <x v="2"/>
    <x v="4"/>
    <n v="915391"/>
    <s v="ENEL GREEN POWER SAO GONCALO 4 S.A."/>
    <n v="16.399999999999999"/>
    <n v="9.8999989999999993"/>
    <n v="7.1459281518817201"/>
    <n v="4.4715869233870968"/>
    <n v="3326.8606709999999"/>
    <n v="186.23169547204037"/>
    <n v="619566.90335957985"/>
    <n v="2.6743412284946233"/>
  </r>
  <r>
    <s v="03/2021"/>
    <x v="2"/>
    <n v="744"/>
    <s v="UFV.RS.PI.033845-1.01"/>
    <s v="033845"/>
    <x v="2"/>
    <x v="4"/>
    <n v="915392"/>
    <s v="Enel Green Power São Gonçalo 5 S.A."/>
    <n v="16.399999999999999"/>
    <n v="0"/>
    <n v="5.7887871948924738"/>
    <n v="0"/>
    <n v="0"/>
    <n v="186.23169547204037"/>
    <n v="0"/>
    <n v="5.7887871948924738"/>
  </r>
  <r>
    <s v="03/2021"/>
    <x v="2"/>
    <n v="744"/>
    <s v="UFV.RS.BA.033469-3.01"/>
    <s v="033469"/>
    <x v="2"/>
    <x v="4"/>
    <n v="915671"/>
    <s v="SERTAO SOLAR BARREIRAS I"/>
    <n v="7.5"/>
    <n v="6.8"/>
    <n v="7.1715195255376338"/>
    <n v="7.1715195188172043"/>
    <n v="5335.6105219999999"/>
    <n v="182.20664280519395"/>
    <n v="972183.68052968848"/>
    <n v="6.720429937754537E-9"/>
  </r>
  <r>
    <s v="03/2021"/>
    <x v="2"/>
    <n v="744"/>
    <s v="UFV.RS.BA.033470-7.01"/>
    <s v="033470"/>
    <x v="2"/>
    <x v="4"/>
    <n v="915691"/>
    <s v="SERTAO SOLAR BARREIRAS II"/>
    <n v="7.5"/>
    <n v="6.8"/>
    <n v="6.9991413870967749"/>
    <n v="6.9991413870967749"/>
    <n v="5207.3611920000003"/>
    <n v="182.20664280519395"/>
    <n v="948815.80066837301"/>
    <n v="0"/>
  </r>
  <r>
    <s v="03/2021"/>
    <x v="2"/>
    <n v="744"/>
    <s v="UFV.RS.BA.033471-5.01"/>
    <s v="033471"/>
    <x v="2"/>
    <x v="4"/>
    <n v="915711"/>
    <s v="SERTAO SOLAR BARREIRAS III"/>
    <n v="7.5"/>
    <n v="6.8"/>
    <n v="7.0808566532258066"/>
    <n v="7.0808566491935485"/>
    <n v="5268.1573470000003"/>
    <n v="186.14281418286711"/>
    <n v="980629.63412872725"/>
    <n v="4.0322582071405454E-9"/>
  </r>
  <r>
    <s v="03/2021"/>
    <x v="2"/>
    <n v="744"/>
    <s v="UFV.RS.BA.033473-1.01"/>
    <s v="033473"/>
    <x v="2"/>
    <x v="4"/>
    <n v="915731"/>
    <s v="SERTAO SOLAR BARREIRAS IV"/>
    <n v="7.5"/>
    <n v="6.8"/>
    <n v="7.1682273790322588"/>
    <n v="7.1682273938172045"/>
    <n v="5333.1611810000004"/>
    <n v="186.14281418286711"/>
    <n v="992729.63072216325"/>
    <n v="0"/>
  </r>
  <r>
    <s v="03/2021"/>
    <x v="2"/>
    <n v="744"/>
    <s v="EOL.CV.RN.036985-3.01"/>
    <s v="036985"/>
    <x v="1"/>
    <x v="3"/>
    <n v="917896"/>
    <s v="Ventos de Vila Paraíba II SPE S.A"/>
    <n v="19.3"/>
    <n v="17.700001"/>
    <n v="12.945964751344086"/>
    <n v="12.307281518817204"/>
    <n v="9156.6174499999997"/>
    <n v="137.13113186732366"/>
    <n v="1255657.3149945869"/>
    <n v="0.63868323252688086"/>
  </r>
  <r>
    <s v="03/2021"/>
    <x v="2"/>
    <n v="744"/>
    <s v="EOL.CV.RN.036981-0.01"/>
    <s v="036981"/>
    <x v="1"/>
    <x v="3"/>
    <n v="917913"/>
    <s v="Ventos Vila Paraíba I-Ex Vila Paraíba 3"/>
    <n v="18.7"/>
    <n v="17.899999000000001"/>
    <n v="13.715504071236559"/>
    <n v="13.609271912634409"/>
    <n v="10125.298303"/>
    <n v="137.13113186732366"/>
    <n v="1388493.6167846813"/>
    <n v="0.10623215860215091"/>
  </r>
  <r>
    <s v="03/2021"/>
    <x v="2"/>
    <n v="744"/>
    <s v="PCH.PH.MT.029045-9.01"/>
    <s v="029045"/>
    <x v="8"/>
    <x v="71"/>
    <n v="918788"/>
    <s v="PCH ÁGUA BRAVA"/>
    <n v="6.37"/>
    <n v="0"/>
    <n v="5.8579656478494622"/>
    <n v="0"/>
    <n v="0"/>
    <n v="261.5002125389293"/>
    <n v="0"/>
    <n v="5.8579656478494622"/>
  </r>
  <r>
    <s v="03/2021"/>
    <x v="2"/>
    <n v="744"/>
    <s v="PCH.PH.MT.034865-1.01"/>
    <s v="034865"/>
    <x v="8"/>
    <x v="78"/>
    <n v="923445"/>
    <s v="PCH Recanto "/>
    <n v="5.32"/>
    <n v="0"/>
    <n v="3.4712065954301075"/>
    <n v="0"/>
    <n v="0"/>
    <n v="259.99052059025098"/>
    <n v="0"/>
    <n v="3.4712065954301075"/>
  </r>
  <r>
    <s v="03/2021"/>
    <x v="2"/>
    <n v="744"/>
    <s v="UFV.RS.PE.033606-8.01"/>
    <s v="033606"/>
    <x v="2"/>
    <x v="4"/>
    <n v="918039"/>
    <s v="SOLAR SALGUEIRO"/>
    <n v="9.6"/>
    <n v="8.6"/>
    <n v="0"/>
    <n v="0"/>
    <n v="0"/>
    <n v="182.46058934568899"/>
    <n v="0"/>
    <n v="0"/>
  </r>
  <r>
    <s v="03/2021"/>
    <x v="2"/>
    <n v="744"/>
    <s v="UFV.RS.PE.034160-6.01"/>
    <s v="034160"/>
    <x v="2"/>
    <x v="4"/>
    <n v="918040"/>
    <s v="SOLAR SALGUEIRO II"/>
    <n v="9.6"/>
    <n v="8.7999989999999997"/>
    <n v="0"/>
    <n v="0"/>
    <n v="0"/>
    <n v="185.3555799073325"/>
    <n v="0"/>
    <n v="0"/>
  </r>
  <r>
    <s v="03/2021"/>
    <x v="2"/>
    <n v="744"/>
    <s v="UTE.FL.MS.035085-0.01"/>
    <s v="035085"/>
    <x v="3"/>
    <x v="11"/>
    <n v="909102"/>
    <s v="ONÇA PINTADA"/>
    <n v="43.1"/>
    <n v="0"/>
    <n v="0"/>
    <n v="0"/>
    <n v="0"/>
    <n v="327.83230253398455"/>
    <n v="0"/>
    <n v="0"/>
  </r>
  <r>
    <s v="03/2021"/>
    <x v="2"/>
    <n v="744"/>
    <s v="CGH.PH.ES.038158-6.01"/>
    <s v="038158"/>
    <x v="0"/>
    <x v="80"/>
    <n v="917875"/>
    <s v="CGH SANTA LUZIA"/>
    <n v="0.91"/>
    <n v="0"/>
    <n v="0.10564143145161289"/>
    <n v="0"/>
    <n v="0"/>
    <n v="227.28215374306424"/>
    <n v="0"/>
    <n v="0.10564143145161289"/>
  </r>
  <r>
    <s v="03/2021"/>
    <x v="2"/>
    <n v="744"/>
    <s v="UFV.RS.PE.034105-3.01"/>
    <s v="034105"/>
    <x v="2"/>
    <x v="4"/>
    <n v="918041"/>
    <s v="SOLAR SALGUEIRO III"/>
    <n v="9.6999999999999993"/>
    <n v="8.7999989999999997"/>
    <n v="0"/>
    <n v="0"/>
    <n v="0"/>
    <n v="186.21899814501563"/>
    <n v="0"/>
    <n v="0"/>
  </r>
  <r>
    <s v="04/2021"/>
    <x v="3"/>
    <n v="720"/>
    <s v="CGH.PH.MG.029644-9.01"/>
    <s v="029644"/>
    <x v="0"/>
    <x v="0"/>
    <n v="897205"/>
    <s v="CGH João Franco"/>
    <n v="0.68"/>
    <n v="0.59"/>
    <n v="0.34085409999999999"/>
    <n v="0.34085409999999999"/>
    <n v="245.414952"/>
    <n v="268.98757373214494"/>
    <n v="66013.572496070818"/>
    <n v="0"/>
  </r>
  <r>
    <s v="04/2021"/>
    <x v="3"/>
    <n v="720"/>
    <s v="CGH.PH.SC.030845-5.01"/>
    <s v="030845"/>
    <x v="0"/>
    <x v="1"/>
    <n v="908251"/>
    <s v="CGH Willy Faller"/>
    <n v="0.73"/>
    <n v="0.66"/>
    <n v="3.7400799999999998E-2"/>
    <n v="3.7400799999999998E-2"/>
    <n v="26.928576"/>
    <n v="301.5022667910842"/>
    <n v="8119.0267054559872"/>
    <n v="0"/>
  </r>
  <r>
    <s v="04/2021"/>
    <x v="3"/>
    <n v="720"/>
    <s v="CGH.PH.TO.035733-2.01"/>
    <s v="035733"/>
    <x v="0"/>
    <x v="2"/>
    <n v="911351"/>
    <s v="Central Hidrelétrica Sucuri Ltda"/>
    <n v="1.35"/>
    <n v="1.21"/>
    <n v="1.7713549097222221"/>
    <n v="1.7713549097222221"/>
    <n v="1275.3755349999999"/>
    <n v="280.79678428623907"/>
    <n v="358121.34898534173"/>
    <n v="0"/>
  </r>
  <r>
    <s v="04/2021"/>
    <x v="3"/>
    <n v="720"/>
    <s v="CGH.PH.TO.035747-2.01"/>
    <s v="035747"/>
    <x v="0"/>
    <x v="2"/>
    <n v="913231"/>
    <s v="CGH PALMEIRAS TOCANTINS"/>
    <n v="1.47"/>
    <n v="1.32"/>
    <n v="2.0429973861111113"/>
    <n v="2.0429973861111113"/>
    <n v="1470.958118"/>
    <n v="280.79678428623907"/>
    <n v="413040.30935413821"/>
    <n v="0"/>
  </r>
  <r>
    <s v="04/2021"/>
    <x v="3"/>
    <n v="720"/>
    <s v="EOL.CV.BA.030316-0.01"/>
    <s v="030316"/>
    <x v="1"/>
    <x v="3"/>
    <n v="20027"/>
    <s v="CANDIBA 2LER"/>
    <n v="4.28"/>
    <n v="4"/>
    <n v="3.4063606930555554"/>
    <n v="3.4063606930555554"/>
    <n v="2452.5796989999999"/>
    <n v="299.63275389410177"/>
    <n v="734873.2093561372"/>
    <n v="0"/>
  </r>
  <r>
    <s v="04/2021"/>
    <x v="3"/>
    <n v="720"/>
    <s v="EOL.CV.BA.030320-8.01"/>
    <s v="030320"/>
    <x v="1"/>
    <x v="3"/>
    <n v="20030"/>
    <s v="ALVORADA 2LER"/>
    <n v="3.97"/>
    <n v="3"/>
    <n v="2.7709966430555557"/>
    <n v="2.7709966430555557"/>
    <n v="1995.1175830000002"/>
    <n v="299.63275389410177"/>
    <n v="597802.5757368342"/>
    <n v="0"/>
  </r>
  <r>
    <s v="04/2021"/>
    <x v="3"/>
    <n v="720"/>
    <s v="EOL.CV.BA.030437-9.01"/>
    <s v="030437"/>
    <x v="1"/>
    <x v="3"/>
    <n v="888101"/>
    <s v="CAETITE 2"/>
    <n v="14.7"/>
    <n v="10.999999000000001"/>
    <n v="12.487383222222222"/>
    <n v="12.487383220833332"/>
    <n v="8990.9159189999991"/>
    <n v="275.67572607319073"/>
    <n v="2478577.2740333336"/>
    <n v="1.3888893590774386E-9"/>
  </r>
  <r>
    <s v="04/2021"/>
    <x v="3"/>
    <n v="720"/>
    <s v="EOL.CV.BA.030448-4.01"/>
    <s v="030448"/>
    <x v="1"/>
    <x v="3"/>
    <n v="888103"/>
    <s v="CAETITE 3"/>
    <n v="11.2"/>
    <n v="11.099999"/>
    <n v="9.4278599652777775"/>
    <n v="9.4278599833333327"/>
    <n v="6788.0591879999993"/>
    <n v="275.67572607319073"/>
    <n v="1871303.1452796932"/>
    <n v="0"/>
  </r>
  <r>
    <s v="04/2021"/>
    <x v="3"/>
    <n v="720"/>
    <s v="EOL.CV.BA.030490-5.01"/>
    <s v="030490"/>
    <x v="1"/>
    <x v="3"/>
    <n v="890751"/>
    <s v="DA PRATA"/>
    <n v="10.1"/>
    <n v="10.1"/>
    <n v="8.9907945555555564"/>
    <n v="8.9907945555555564"/>
    <n v="6473.372080000001"/>
    <n v="242.23263849825619"/>
    <n v="1568061.998919345"/>
    <n v="0"/>
  </r>
  <r>
    <s v="04/2021"/>
    <x v="3"/>
    <n v="720"/>
    <s v="EOL.CV.BA.030495-6.01"/>
    <s v="030495"/>
    <x v="1"/>
    <x v="3"/>
    <n v="890750"/>
    <s v="ARACAS 3LER"/>
    <n v="15.5"/>
    <n v="13.9"/>
    <n v="9.1804611486111103"/>
    <n v="9.1804611486111103"/>
    <n v="6609.9320269999998"/>
    <n v="242.23263849825619"/>
    <n v="1601141.2751943367"/>
    <n v="0"/>
  </r>
  <r>
    <s v="04/2021"/>
    <x v="3"/>
    <n v="720"/>
    <s v="EOL.CV.BA.030727-0.01"/>
    <s v="030727"/>
    <x v="1"/>
    <x v="3"/>
    <n v="890747"/>
    <s v="CRISTAL 3LER"/>
    <n v="15.7"/>
    <n v="15"/>
    <n v="14.576871081944445"/>
    <n v="14.576871081944445"/>
    <n v="10495.347179"/>
    <n v="241.59334411211648"/>
    <n v="2535606.0225922782"/>
    <n v="0"/>
  </r>
  <r>
    <s v="04/2021"/>
    <x v="3"/>
    <n v="720"/>
    <s v="EOL.CV.BA.030732-7.01"/>
    <s v="030732"/>
    <x v="1"/>
    <x v="3"/>
    <n v="893282"/>
    <s v="ANGICAL"/>
    <n v="6"/>
    <n v="6"/>
    <n v="3.908288622222222"/>
    <n v="3.908288622222222"/>
    <n v="2813.9678079999999"/>
    <n v="186.89499563891411"/>
    <n v="525916.50120420463"/>
    <n v="0"/>
  </r>
  <r>
    <s v="04/2021"/>
    <x v="3"/>
    <n v="720"/>
    <s v="EOL.CV.BA.030738-6.01"/>
    <s v="030738"/>
    <x v="1"/>
    <x v="3"/>
    <n v="893324"/>
    <s v="COQUEIRINHO"/>
    <n v="13.5"/>
    <n v="13.5"/>
    <n v="10.940451404166668"/>
    <n v="10.940451404166668"/>
    <n v="7877.125011000001"/>
    <n v="181.26833093724247"/>
    <n v="1427873.3033279779"/>
    <n v="0"/>
  </r>
  <r>
    <s v="04/2021"/>
    <x v="3"/>
    <n v="720"/>
    <s v="EOL.CV.BA.030739-4.01"/>
    <s v="030739"/>
    <x v="1"/>
    <x v="3"/>
    <n v="893362"/>
    <s v="EOL CAITITU - PINDAI BA"/>
    <n v="10.5"/>
    <n v="10.5"/>
    <n v="8.3632043694444445"/>
    <n v="8.3632043694444445"/>
    <n v="6021.5071459999999"/>
    <n v="186.89499563891411"/>
    <n v="1125389.5517913601"/>
    <n v="0"/>
  </r>
  <r>
    <s v="04/2021"/>
    <x v="3"/>
    <n v="720"/>
    <s v="EOL.CV.BA.030752-1.01"/>
    <s v="030752"/>
    <x v="1"/>
    <x v="3"/>
    <n v="893423"/>
    <s v="CORRUPIÃO"/>
    <n v="13.7"/>
    <n v="13.7"/>
    <n v="9.7972331902777778"/>
    <n v="9.7972331902777778"/>
    <n v="7054.0078970000004"/>
    <n v="181.26833093724247"/>
    <n v="1278668.2379073179"/>
    <n v="0"/>
  </r>
  <r>
    <s v="04/2021"/>
    <x v="3"/>
    <n v="720"/>
    <s v="EOL.CV.BA.030778-5.01"/>
    <s v="030778"/>
    <x v="1"/>
    <x v="3"/>
    <n v="892110"/>
    <s v="DOURADOS (UEE DOURADOS)"/>
    <n v="10.4"/>
    <n v="13.199999"/>
    <n v="8.1513650208333335"/>
    <n v="8.1513649749999999"/>
    <n v="5868.982782"/>
    <n v="184.18447609824173"/>
    <n v="1080975.5189322713"/>
    <n v="4.5833333691310448E-8"/>
  </r>
  <r>
    <s v="04/2021"/>
    <x v="3"/>
    <n v="720"/>
    <s v="EOL.CV.BA.030779-3.01"/>
    <s v="030779"/>
    <x v="1"/>
    <x v="3"/>
    <n v="892082"/>
    <s v="AMETISTA"/>
    <n v="10.3"/>
    <n v="13.9"/>
    <n v="8.5608548319444449"/>
    <n v="8.5608548041666666"/>
    <n v="6163.8154589999995"/>
    <n v="184.18447609824173"/>
    <n v="1135279.1210821583"/>
    <n v="2.7777777076052088E-8"/>
  </r>
  <r>
    <s v="04/2021"/>
    <x v="3"/>
    <n v="720"/>
    <s v="EOL.CV.BA.030792-0.01"/>
    <s v="030792"/>
    <x v="1"/>
    <x v="3"/>
    <n v="892084"/>
    <s v="CAETITÉ"/>
    <n v="16.600000000000001"/>
    <n v="14.299996999999999"/>
    <n v="12.730321590277777"/>
    <n v="11.384134615277778"/>
    <n v="8196.5769230000005"/>
    <n v="184.18447609824173"/>
    <n v="1509682.2263616933"/>
    <n v="1.346186974999998"/>
  </r>
  <r>
    <s v="04/2021"/>
    <x v="3"/>
    <n v="720"/>
    <s v="EOL.CV.BA.030837-4.01"/>
    <s v="030837"/>
    <x v="1"/>
    <x v="3"/>
    <n v="892083"/>
    <s v="BORGO"/>
    <n v="11.2"/>
    <n v="9.6999960000000005"/>
    <n v="9.6222772763888891"/>
    <n v="8.6509571722222223"/>
    <n v="6228.6891640000003"/>
    <n v="184.18447609824173"/>
    <n v="1147227.8504501353"/>
    <n v="0.9713201041666657"/>
  </r>
  <r>
    <s v="04/2021"/>
    <x v="3"/>
    <n v="720"/>
    <s v="EOL.CV.BA.031335-1.01"/>
    <s v="031335"/>
    <x v="1"/>
    <x v="3"/>
    <n v="896347"/>
    <s v="BARAUNAS I ENERGÉTICA S/A"/>
    <n v="12.4"/>
    <n v="12.2"/>
    <n v="10.618290416666667"/>
    <n v="10.618290416666667"/>
    <n v="7645.169100000001"/>
    <n v="193.62899734465418"/>
    <n v="1480326.4273633324"/>
    <n v="0"/>
  </r>
  <r>
    <s v="04/2021"/>
    <x v="3"/>
    <n v="720"/>
    <s v="EOL.CV.BA.031338-6.01"/>
    <s v="031338"/>
    <x v="1"/>
    <x v="3"/>
    <n v="896467"/>
    <s v="DAMASCENA"/>
    <n v="16.7"/>
    <n v="16.100000000000001"/>
    <n v="14.065670211111112"/>
    <n v="14.065670211111112"/>
    <n v="10127.282552000001"/>
    <n v="164.70169463254263"/>
    <n v="1667980.5983369811"/>
    <n v="0"/>
  </r>
  <r>
    <s v="04/2021"/>
    <x v="3"/>
    <n v="720"/>
    <s v="EOL.CV.BA.031341-6.01"/>
    <s v="031341"/>
    <x v="1"/>
    <x v="3"/>
    <n v="896552"/>
    <s v="ASSURUÁ V"/>
    <n v="10.1"/>
    <n v="10.1"/>
    <n v="9.47262995"/>
    <n v="9.47262995"/>
    <n v="6820.2935639999996"/>
    <n v="171.85827588155058"/>
    <n v="1172123.8929150759"/>
    <n v="0"/>
  </r>
  <r>
    <s v="04/2021"/>
    <x v="3"/>
    <n v="720"/>
    <s v="EOL.CV.BA.031342-4.01"/>
    <s v="031342"/>
    <x v="1"/>
    <x v="3"/>
    <n v="896247"/>
    <s v="CAETITE B"/>
    <n v="10.9"/>
    <n v="10.8"/>
    <n v="9.1214679222222212"/>
    <n v="9.1214679222222212"/>
    <n v="6567.4569039999997"/>
    <n v="194.44832557176025"/>
    <n v="1277030.9982474966"/>
    <n v="0"/>
  </r>
  <r>
    <s v="04/2021"/>
    <x v="3"/>
    <n v="720"/>
    <s v="EOL.CV.BA.031343-2.01"/>
    <s v="031343"/>
    <x v="1"/>
    <x v="3"/>
    <n v="893943"/>
    <s v="ASSURUÁ II"/>
    <n v="14.6"/>
    <n v="14.6"/>
    <n v="13.861932029166665"/>
    <n v="13.861932029166665"/>
    <n v="9980.5910609999992"/>
    <n v="171.8415548973239"/>
    <n v="1715080.2867165715"/>
    <n v="0"/>
  </r>
  <r>
    <s v="04/2021"/>
    <x v="3"/>
    <n v="720"/>
    <s v="EOL.CV.BA.031344-0.01"/>
    <s v="031344"/>
    <x v="1"/>
    <x v="3"/>
    <n v="896246"/>
    <s v="CAETITE A"/>
    <n v="12.1"/>
    <n v="11.9"/>
    <n v="10.138934594444445"/>
    <n v="10.138934594444445"/>
    <n v="7300.0329080000001"/>
    <n v="194.44832557176025"/>
    <n v="1419479.1755793479"/>
    <n v="0"/>
  </r>
  <r>
    <s v="04/2021"/>
    <x v="3"/>
    <n v="720"/>
    <s v="EOL.CV.BA.031356-4.01"/>
    <s v="031356"/>
    <x v="1"/>
    <x v="3"/>
    <n v="896553"/>
    <s v="ASSURUÁ VII"/>
    <n v="8.9"/>
    <n v="8.9"/>
    <n v="7.6010222083333332"/>
    <n v="7.6010222083333332"/>
    <n v="5472.7359900000001"/>
    <n v="171.87499686577723"/>
    <n v="940626.48112847633"/>
    <n v="0"/>
  </r>
  <r>
    <s v="04/2021"/>
    <x v="3"/>
    <n v="720"/>
    <s v="EOL.CV.BA.031519-2.01"/>
    <s v="031519"/>
    <x v="1"/>
    <x v="3"/>
    <n v="909107"/>
    <s v="EOL CASA NOVA II"/>
    <n v="9.4"/>
    <n v="7.0999990000000004"/>
    <n v="7.5378695027777782"/>
    <n v="5.9103313374999997"/>
    <n v="4255.4385629999997"/>
    <n v="195.55119359045233"/>
    <n v="832156.09024548926"/>
    <n v="1.6275381652777785"/>
  </r>
  <r>
    <s v="04/2021"/>
    <x v="3"/>
    <n v="720"/>
    <s v="EOL.CV.BA.031523-0.01"/>
    <s v="031523"/>
    <x v="1"/>
    <x v="3"/>
    <n v="896264"/>
    <s v="CAETITE C"/>
    <n v="4.3"/>
    <n v="3.8999920000000001"/>
    <n v="3.6701458875000004"/>
    <n v="3.6701459874999998"/>
    <n v="2642.5051109999999"/>
    <n v="207.36750003989039"/>
    <n v="547969.67871070304"/>
    <n v="0"/>
  </r>
  <r>
    <s v="04/2021"/>
    <x v="3"/>
    <n v="720"/>
    <s v="EOL.CV.BA.031524-9.01"/>
    <s v="031524"/>
    <x v="1"/>
    <x v="3"/>
    <n v="909108"/>
    <s v="Casa Nova III"/>
    <n v="9.4"/>
    <n v="5.4999960000000003"/>
    <n v="7.0886317430555552"/>
    <n v="4.3055606680555556"/>
    <n v="3100.0036810000001"/>
    <n v="195.55119359045233"/>
    <n v="606209.41995434579"/>
    <n v="2.7830710749999992"/>
  </r>
  <r>
    <s v="04/2021"/>
    <x v="3"/>
    <n v="720"/>
    <s v="EOL.CV.BA.031667-9.01"/>
    <s v="031667"/>
    <x v="1"/>
    <x v="3"/>
    <n v="897987"/>
    <s v="EOL BARAUNAS II"/>
    <n v="10.7"/>
    <n v="7.8000059999999998"/>
    <n v="7.306239936111111"/>
    <n v="5.5288891291666671"/>
    <n v="3980.8001730000001"/>
    <n v="197.26093080217211"/>
    <n v="785256.34746342781"/>
    <n v="1.7773508069444441"/>
  </r>
  <r>
    <s v="04/2021"/>
    <x v="3"/>
    <n v="720"/>
    <s v="EOL.CV.BA.032081-1.01"/>
    <s v="032081"/>
    <x v="1"/>
    <x v="3"/>
    <n v="909586"/>
    <s v="CRISTALANDIA I"/>
    <n v="14.1"/>
    <n v="9.9000039999999991"/>
    <n v="12.4286780875"/>
    <n v="9.0588689652777781"/>
    <n v="6522.385655"/>
    <n v="261.67274208471127"/>
    <n v="1706730.5392778355"/>
    <n v="3.3698091222222222"/>
  </r>
  <r>
    <s v="04/2021"/>
    <x v="3"/>
    <n v="720"/>
    <s v="EOL.CV.BA.032082-0.01"/>
    <s v="032082"/>
    <x v="1"/>
    <x v="3"/>
    <n v="909555"/>
    <s v="CRISTALANDIA II"/>
    <n v="15.2"/>
    <n v="9.9999939999999992"/>
    <n v="12.730085301388888"/>
    <n v="8.6940120694444438"/>
    <n v="6259.68869"/>
    <n v="261.65799746634843"/>
    <n v="1637897.6073881499"/>
    <n v="4.0360732319444432"/>
  </r>
  <r>
    <s v="04/2021"/>
    <x v="3"/>
    <n v="720"/>
    <s v="EOL.CV.BA.032083-8.01"/>
    <s v="032083"/>
    <x v="1"/>
    <x v="3"/>
    <n v="909556"/>
    <s v="CRISTALANDIA III"/>
    <n v="13.9"/>
    <n v="9.800001"/>
    <n v="11.214816355555556"/>
    <n v="8.2079792749999996"/>
    <n v="5909.7450779999999"/>
    <n v="261.68748670307406"/>
    <n v="1546506.3365176823"/>
    <n v="3.006837080555556"/>
  </r>
  <r>
    <s v="04/2021"/>
    <x v="3"/>
    <n v="720"/>
    <s v="EOL.CV.BA.032342-0.01"/>
    <s v="032342"/>
    <x v="1"/>
    <x v="3"/>
    <n v="909535"/>
    <s v="Assuruá III"/>
    <n v="5.9"/>
    <n v="5.9"/>
    <n v="6.0145666013888883"/>
    <n v="6.0145666013888883"/>
    <n v="4330.4879529999998"/>
    <n v="222.52678265401229"/>
    <n v="963649.55150304956"/>
    <n v="0"/>
  </r>
  <r>
    <s v="04/2021"/>
    <x v="3"/>
    <n v="720"/>
    <s v="EOL.CV.BA.032343-8.01"/>
    <s v="032343"/>
    <x v="1"/>
    <x v="3"/>
    <n v="910155"/>
    <s v="ASSURUA IV"/>
    <n v="13.1"/>
    <n v="13.1"/>
    <n v="12.694924143055555"/>
    <n v="12.694924143055555"/>
    <n v="9140.3453829999999"/>
    <n v="222.52678265401229"/>
    <n v="2033971.6504254458"/>
    <n v="0"/>
  </r>
  <r>
    <s v="04/2021"/>
    <x v="3"/>
    <n v="720"/>
    <s v="EOL.CV.BA.032344-6.01"/>
    <s v="032344"/>
    <x v="1"/>
    <x v="3"/>
    <n v="909499"/>
    <s v="Capoeiras III"/>
    <n v="11.6"/>
    <n v="11.6"/>
    <n v="10.458342122222223"/>
    <n v="10.458342122222223"/>
    <n v="7530.0063280000013"/>
    <n v="222.55792706026196"/>
    <n v="1675862.5991103353"/>
    <n v="0"/>
  </r>
  <r>
    <s v="04/2021"/>
    <x v="3"/>
    <n v="720"/>
    <s v="EOL.CV.BA.032345-4.01"/>
    <s v="032345"/>
    <x v="1"/>
    <x v="3"/>
    <n v="909536"/>
    <s v="Curral de Pedras I"/>
    <n v="9"/>
    <n v="9"/>
    <n v="8.762168923611112"/>
    <n v="8.762168923611112"/>
    <n v="6308.761625000001"/>
    <n v="222.52678265401229"/>
    <n v="1403868.4269423487"/>
    <n v="0"/>
  </r>
  <r>
    <s v="04/2021"/>
    <x v="3"/>
    <n v="720"/>
    <s v="EOL.CV.BA.032346-2.01"/>
    <s v="032346"/>
    <x v="1"/>
    <x v="3"/>
    <n v="909537"/>
    <s v="Curral de Pedras II"/>
    <n v="13.5"/>
    <n v="13.5"/>
    <n v="12.858771538888888"/>
    <n v="12.858771538888888"/>
    <n v="9258.3155079999997"/>
    <n v="222.52678265401229"/>
    <n v="2060223.1627909874"/>
    <n v="0"/>
  </r>
  <r>
    <s v="04/2021"/>
    <x v="3"/>
    <n v="720"/>
    <s v="EOL.CV.BA.032347-0.01"/>
    <s v="032347"/>
    <x v="1"/>
    <x v="3"/>
    <n v="909538"/>
    <s v="Diamante II"/>
    <n v="7.7"/>
    <n v="7.7"/>
    <n v="8.2551778916666656"/>
    <n v="8.2551778916666656"/>
    <n v="5943.7280819999996"/>
    <n v="222.54235485713713"/>
    <n v="1322731.243998775"/>
    <n v="0"/>
  </r>
  <r>
    <s v="04/2021"/>
    <x v="3"/>
    <n v="720"/>
    <s v="EOL.CV.BA.032348-9.01"/>
    <s v="032348"/>
    <x v="1"/>
    <x v="3"/>
    <n v="909539"/>
    <s v="Diamante III"/>
    <n v="7.9"/>
    <n v="7.9"/>
    <n v="8.5166623319444454"/>
    <n v="8.5166623319444454"/>
    <n v="6131.9968790000003"/>
    <n v="222.52678265401229"/>
    <n v="1364533.5367283148"/>
    <n v="0"/>
  </r>
  <r>
    <s v="04/2021"/>
    <x v="3"/>
    <n v="720"/>
    <s v="EOL.CV.BA.032357-8.01"/>
    <s v="032357"/>
    <x v="1"/>
    <x v="3"/>
    <n v="910134"/>
    <s v="Delfina I"/>
    <n v="13.6"/>
    <n v="13.6"/>
    <n v="13.460281377777779"/>
    <n v="13.460281377777779"/>
    <n v="9691.4025920000004"/>
    <n v="216.28232920095004"/>
    <n v="2096079.1258218847"/>
    <n v="0"/>
  </r>
  <r>
    <s v="04/2021"/>
    <x v="3"/>
    <n v="720"/>
    <s v="EOL.CV.BA.032358-6.01"/>
    <s v="032358"/>
    <x v="1"/>
    <x v="3"/>
    <n v="910136"/>
    <s v="Delfina II"/>
    <n v="13.6"/>
    <n v="13.6"/>
    <n v="10.752032068055556"/>
    <n v="10.752032068055556"/>
    <n v="7741.4630889999999"/>
    <n v="216.25118479470041"/>
    <n v="1674100.5650406913"/>
    <n v="0"/>
  </r>
  <r>
    <s v="04/2021"/>
    <x v="3"/>
    <n v="720"/>
    <s v="EOL.CV.BA.032359-4.01"/>
    <s v="032359"/>
    <x v="1"/>
    <x v="3"/>
    <n v="910138"/>
    <s v="Delfina V"/>
    <n v="13.6"/>
    <n v="13.6"/>
    <n v="7.8798230513888887"/>
    <n v="7.8798230513888887"/>
    <n v="5673.472597"/>
    <n v="216.26675699782521"/>
    <n v="1226983.5194692193"/>
    <n v="0"/>
  </r>
  <r>
    <s v="04/2021"/>
    <x v="3"/>
    <n v="720"/>
    <s v="EOL.CV.CE.030282-1.01"/>
    <s v="030282"/>
    <x v="1"/>
    <x v="3"/>
    <n v="20062"/>
    <s v="COQUEIROS"/>
    <n v="11.6"/>
    <n v="11"/>
    <n v="6.3642903069444436"/>
    <n v="6.3642903069444436"/>
    <n v="4582.2890209999996"/>
    <n v="310.87880178415219"/>
    <n v="1424536.5202771556"/>
    <n v="0"/>
  </r>
  <r>
    <s v="04/2021"/>
    <x v="3"/>
    <n v="720"/>
    <s v="EOL.CV.CE.030295-3.01"/>
    <s v="030295"/>
    <x v="1"/>
    <x v="3"/>
    <n v="889183"/>
    <s v="COLÔNIA"/>
    <n v="8.26"/>
    <n v="8"/>
    <n v="5.8568466875"/>
    <n v="5.8568466875"/>
    <n v="4216.929615"/>
    <n v="309.88650344091246"/>
    <n v="1306769.5736487831"/>
    <n v="0"/>
  </r>
  <r>
    <s v="04/2021"/>
    <x v="3"/>
    <n v="720"/>
    <s v="EOL.CV.CE.030299-6.01"/>
    <s v="030299"/>
    <x v="1"/>
    <x v="3"/>
    <n v="20034"/>
    <s v="DUNAS DE PARACURU (VENTOS)"/>
    <n v="19.79"/>
    <n v="19"/>
    <n v="10.024625818055556"/>
    <n v="10.024625818055556"/>
    <n v="7217.7305890000007"/>
    <n v="310.01054073381744"/>
    <n v="2237572.5627669049"/>
    <n v="0"/>
  </r>
  <r>
    <s v="04/2021"/>
    <x v="3"/>
    <n v="720"/>
    <s v="EOL.CV.MA.033686-6.01"/>
    <s v="033686"/>
    <x v="1"/>
    <x v="3"/>
    <n v="910082"/>
    <s v="EOL DELTA 3 VIII"/>
    <n v="15.3"/>
    <n v="12.2"/>
    <n v="5.8088686222222226"/>
    <n v="5.8088686222222226"/>
    <n v="4182.3854080000001"/>
    <n v="299.60730911608164"/>
    <n v="1253073.2377772452"/>
    <n v="0"/>
  </r>
  <r>
    <s v="04/2021"/>
    <x v="3"/>
    <n v="720"/>
    <s v="EOL.CV.PI.030838-2.01"/>
    <s v="030838"/>
    <x v="1"/>
    <x v="3"/>
    <n v="892119"/>
    <s v="DELTA DO PARNAÍBA"/>
    <n v="14.2"/>
    <n v="14.8"/>
    <n v="8.0957186305555542"/>
    <n v="8.0957186624999995"/>
    <n v="5828.9174370000001"/>
    <n v="187.1753942120871"/>
    <n v="1091029.9191001833"/>
    <n v="0"/>
  </r>
  <r>
    <s v="04/2021"/>
    <x v="3"/>
    <n v="720"/>
    <s v="EOL.CV.RN.030121-3.01"/>
    <s v="030121"/>
    <x v="1"/>
    <x v="3"/>
    <n v="8958"/>
    <s v="ARATUÃ 1"/>
    <n v="6.92"/>
    <n v="6"/>
    <n v="4.528571354166667"/>
    <n v="4.528571354166667"/>
    <n v="3260.5713750000004"/>
    <n v="313.75233240311735"/>
    <n v="1023011.8738730896"/>
    <n v="0"/>
  </r>
  <r>
    <s v="04/2021"/>
    <x v="3"/>
    <n v="720"/>
    <s v="EOL.CV.RN.030333-0.01"/>
    <s v="030333"/>
    <x v="1"/>
    <x v="3"/>
    <n v="8983"/>
    <s v="CABEÇO PRETO"/>
    <n v="6.56"/>
    <n v="6"/>
    <n v="8.9349743694444435"/>
    <n v="8.9349743694444435"/>
    <n v="6433.1815459999989"/>
    <n v="314.16579004613385"/>
    <n v="2021085.5629092983"/>
    <n v="0"/>
  </r>
  <r>
    <s v="04/2021"/>
    <x v="3"/>
    <n v="720"/>
    <s v="EOL.CV.RN.030340-2.01"/>
    <s v="030340"/>
    <x v="1"/>
    <x v="3"/>
    <n v="20064"/>
    <s v="AREIA BRANCA (BELA VISTA)"/>
    <n v="11.75"/>
    <n v="11"/>
    <n v="8.0178186930555544"/>
    <n v="8.0178186930555544"/>
    <n v="5772.8294589999996"/>
    <n v="315.53020026808849"/>
    <n v="1821502.0353117909"/>
    <n v="0"/>
  </r>
  <r>
    <s v="04/2021"/>
    <x v="3"/>
    <n v="720"/>
    <s v="EOL.CV.RN.030498-0.01"/>
    <s v="030498"/>
    <x v="1"/>
    <x v="3"/>
    <n v="890655"/>
    <s v="ASA BRANCA 4 2LFA"/>
    <n v="12.3"/>
    <n v="14"/>
    <n v="8.6588601555555549"/>
    <n v="8.6588602125000005"/>
    <n v="6234.3793530000003"/>
    <n v="265.70672923932432"/>
    <n v="1656516.5467228049"/>
    <n v="0"/>
  </r>
  <r>
    <s v="04/2021"/>
    <x v="3"/>
    <n v="720"/>
    <s v="EOL.CV.RN.030500-6.01"/>
    <s v="030500"/>
    <x v="1"/>
    <x v="3"/>
    <n v="890752"/>
    <s v="CAMPO DOS VENTOS 2 3LER"/>
    <n v="15"/>
    <n v="14"/>
    <n v="8.5873172597222229"/>
    <n v="8.5873172597222229"/>
    <n v="6182.8684270000003"/>
    <n v="252.10174558428824"/>
    <n v="1558711.9231646825"/>
    <n v="0"/>
  </r>
  <r>
    <s v="04/2021"/>
    <x v="3"/>
    <n v="720"/>
    <s v="EOL.CV.RN.030501-4.01"/>
    <s v="030501"/>
    <x v="1"/>
    <x v="3"/>
    <n v="8984"/>
    <s v="CABEÇO PRETO IV"/>
    <n v="8.4"/>
    <n v="8.4"/>
    <n v="8.8443109416666665"/>
    <n v="8.8443109416666665"/>
    <n v="6367.9038780000001"/>
    <n v="248.62558235965349"/>
    <n v="1583223.8100780458"/>
    <n v="0"/>
  </r>
  <r>
    <s v="04/2021"/>
    <x v="3"/>
    <n v="720"/>
    <s v="EOL.CV.RN.030505-7.01"/>
    <s v="030505"/>
    <x v="1"/>
    <x v="3"/>
    <n v="891926"/>
    <s v="ASA BRANCA 1 2LFA"/>
    <n v="12.1"/>
    <n v="13.2"/>
    <n v="9.4843031527777768"/>
    <n v="9.4843032638888882"/>
    <n v="6828.6983499999997"/>
    <n v="270.50143713537227"/>
    <n v="1847172.7174389453"/>
    <n v="0"/>
  </r>
  <r>
    <s v="04/2021"/>
    <x v="3"/>
    <n v="720"/>
    <s v="EOL.CV.RN.030507-3.01"/>
    <s v="030507"/>
    <x v="1"/>
    <x v="3"/>
    <n v="890654"/>
    <s v="ASA BRANCA 5 2LFA"/>
    <n v="13.7"/>
    <n v="13.600001000000001"/>
    <n v="9.5645739694444458"/>
    <n v="9.5645740013888894"/>
    <n v="6886.493281"/>
    <n v="265.70672923932432"/>
    <n v="1829787.6056230932"/>
    <n v="0"/>
  </r>
  <r>
    <s v="04/2021"/>
    <x v="3"/>
    <n v="720"/>
    <s v="EOL.CV.RN.030508-1.01"/>
    <s v="030508"/>
    <x v="1"/>
    <x v="3"/>
    <n v="890651"/>
    <s v="ASA BRANCA 8 2LFA"/>
    <n v="11.5"/>
    <n v="13.5"/>
    <n v="7.6312920194444445"/>
    <n v="7.6312920374999997"/>
    <n v="5494.5302670000001"/>
    <n v="265.70672923932432"/>
    <n v="1459933.6659510413"/>
    <n v="0"/>
  </r>
  <r>
    <s v="04/2021"/>
    <x v="3"/>
    <n v="720"/>
    <s v="EOL.CV.RN.030511-1.01"/>
    <s v="030511"/>
    <x v="1"/>
    <x v="3"/>
    <n v="890625"/>
    <s v="CALANGO 1 2LFA"/>
    <n v="13.9"/>
    <n v="13.800001"/>
    <n v="10.729558680555556"/>
    <n v="10.729558702777778"/>
    <n v="7725.2822660000002"/>
    <n v="265.30717024798702"/>
    <n v="2049572.7773594169"/>
    <n v="0"/>
  </r>
  <r>
    <s v="04/2021"/>
    <x v="3"/>
    <n v="720"/>
    <s v="EOL.CV.RN.030512-0.01"/>
    <s v="030512"/>
    <x v="1"/>
    <x v="3"/>
    <n v="890623"/>
    <s v="DREEN BOA VISTA 2LFA"/>
    <n v="5.2"/>
    <n v="5.7"/>
    <n v="3.8096306347222222"/>
    <n v="3.8096306083333333"/>
    <n v="2742.9340379999999"/>
    <n v="275.67572607319073"/>
    <n v="756160.33249651885"/>
    <n v="2.6388888980161734E-8"/>
  </r>
  <r>
    <s v="04/2021"/>
    <x v="3"/>
    <n v="720"/>
    <s v="EOL.CV.RN.030513-8.01"/>
    <s v="030513"/>
    <x v="1"/>
    <x v="3"/>
    <n v="890652"/>
    <s v="ASA BRANCA 7 2LFA"/>
    <n v="10.4"/>
    <n v="14.3"/>
    <n v="6.771352436111111"/>
    <n v="6.7713523902777775"/>
    <n v="4875.3737209999999"/>
    <n v="265.70672923932432"/>
    <n v="1295419.6052262641"/>
    <n v="4.5833333691310448E-8"/>
  </r>
  <r>
    <s v="04/2021"/>
    <x v="3"/>
    <n v="720"/>
    <s v="EOL.CV.RN.030519-7.01"/>
    <s v="030519"/>
    <x v="1"/>
    <x v="3"/>
    <n v="890626"/>
    <s v="CALANGO 2 2LFA"/>
    <n v="12.8"/>
    <n v="11.8"/>
    <n v="10.196585490277778"/>
    <n v="10.196585434722222"/>
    <n v="7341.5415129999992"/>
    <n v="265.30717024798702"/>
    <n v="1947763.604072155"/>
    <n v="5.5555555415291259E-8"/>
  </r>
  <r>
    <s v="04/2021"/>
    <x v="3"/>
    <n v="720"/>
    <s v="EOL.CV.RN.030520-0.01"/>
    <s v="030520"/>
    <x v="1"/>
    <x v="3"/>
    <n v="890653"/>
    <s v="ASA BRANCA 6 2LFA"/>
    <n v="12.9"/>
    <n v="14.399998999999999"/>
    <n v="8.50444055"/>
    <n v="8.5044404486111116"/>
    <n v="6123.1971229999999"/>
    <n v="265.70672923932432"/>
    <n v="1626974.6800399707"/>
    <n v="1.0138888910660171E-7"/>
  </r>
  <r>
    <s v="04/2021"/>
    <x v="3"/>
    <n v="720"/>
    <s v="EOL.CV.RN.030537-5.01"/>
    <s v="030537"/>
    <x v="1"/>
    <x v="3"/>
    <n v="890628"/>
    <s v="CALANGO 4 2LFA"/>
    <n v="13.5"/>
    <n v="12.800001"/>
    <n v="10.730693349999999"/>
    <n v="10.730693276388889"/>
    <n v="7726.0991590000003"/>
    <n v="265.30717024798702"/>
    <n v="2049789.5049296424"/>
    <n v="7.3611110767362536E-8"/>
  </r>
  <r>
    <s v="04/2021"/>
    <x v="3"/>
    <n v="720"/>
    <s v="EOL.CV.RN.030545-6.01"/>
    <s v="030545"/>
    <x v="1"/>
    <x v="3"/>
    <n v="890627"/>
    <s v="CALANGO 3 2LFA"/>
    <n v="13.9"/>
    <n v="13.800001"/>
    <n v="10.738627230555556"/>
    <n v="10.738627270833334"/>
    <n v="7731.811635"/>
    <n v="265.30717024798702"/>
    <n v="2051305.0657723118"/>
    <n v="0"/>
  </r>
  <r>
    <s v="04/2021"/>
    <x v="3"/>
    <n v="720"/>
    <s v="EOL.CV.RN.030547-2.01"/>
    <s v="030547"/>
    <x v="1"/>
    <x v="3"/>
    <n v="891943"/>
    <s v="ASA BRANCA 2 2LFA"/>
    <n v="11.9"/>
    <n v="12.800006"/>
    <n v="8.8844191666666656"/>
    <n v="8.8844191666666656"/>
    <n v="6396.7817999999988"/>
    <n v="270.50143713537227"/>
    <n v="1730338.6699413932"/>
    <n v="0"/>
  </r>
  <r>
    <s v="04/2021"/>
    <x v="3"/>
    <n v="720"/>
    <s v="EOL.CV.RN.030548-0.01"/>
    <s v="030548"/>
    <x v="1"/>
    <x v="3"/>
    <n v="891944"/>
    <s v="ASA BRANCA 3 2LFA"/>
    <n v="12.3"/>
    <n v="12.500003"/>
    <n v="9.5195375930555564"/>
    <n v="9.5195376374999991"/>
    <n v="6854.067098999999"/>
    <n v="270.50143713537227"/>
    <n v="1854035.0005017717"/>
    <n v="0"/>
  </r>
  <r>
    <s v="04/2021"/>
    <x v="3"/>
    <n v="720"/>
    <s v="EOL.CV.RN.030552-9.01"/>
    <s v="030552"/>
    <x v="1"/>
    <x v="3"/>
    <n v="890629"/>
    <s v="CALANGO 5 2LFA"/>
    <n v="13.7"/>
    <n v="13.600001000000001"/>
    <n v="10.168049806944445"/>
    <n v="10.168049805555556"/>
    <n v="7320.9958600000009"/>
    <n v="265.30717024798702"/>
    <n v="1942312.6950138283"/>
    <n v="1.3888893590774386E-9"/>
  </r>
  <r>
    <s v="04/2021"/>
    <x v="3"/>
    <n v="720"/>
    <s v="EOL.CV.RN.030622-3.01"/>
    <s v="030622"/>
    <x v="1"/>
    <x v="3"/>
    <n v="890458"/>
    <s v="ARIZONA 1"/>
    <n v="12.9"/>
    <n v="12.300001"/>
    <n v="8.4617386819444445"/>
    <n v="8.4617386902777785"/>
    <n v="6092.4518570000009"/>
    <n v="268.8832232204561"/>
    <n v="1638158.0926256136"/>
    <n v="0"/>
  </r>
  <r>
    <s v="04/2021"/>
    <x v="3"/>
    <n v="720"/>
    <s v="EOL.CV.RN.030672-0.01"/>
    <s v="030672"/>
    <x v="1"/>
    <x v="3"/>
    <n v="890624"/>
    <s v="COSTA BRANCA 2LFA"/>
    <n v="9.8000000000000007"/>
    <n v="9.8000030000000002"/>
    <n v="6.947253381944444"/>
    <n v="6.9472533402777774"/>
    <n v="5002.0224049999997"/>
    <n v="260.57239620063967"/>
    <n v="1303388.9639201364"/>
    <n v="4.1666666877265219E-8"/>
  </r>
  <r>
    <s v="04/2021"/>
    <x v="3"/>
    <n v="720"/>
    <s v="EOL.CV.RN.030699-1.01"/>
    <s v="030699"/>
    <x v="1"/>
    <x v="3"/>
    <n v="909541"/>
    <s v="DREEN Guajiru"/>
    <n v="8.3000000000000007"/>
    <n v="8.3000000000000007"/>
    <n v="7.8483646402777776"/>
    <n v="7.8483646402777776"/>
    <n v="5650.8225409999995"/>
    <n v="224.23972499774504"/>
    <n v="1267138.8926048987"/>
    <n v="0"/>
  </r>
  <r>
    <s v="04/2021"/>
    <x v="3"/>
    <n v="720"/>
    <s v="EOL.CV.RN.030701-7.01"/>
    <s v="030701"/>
    <x v="1"/>
    <x v="3"/>
    <n v="909540"/>
    <s v="DREEN Cutia"/>
    <n v="9.6"/>
    <n v="9.6"/>
    <n v="9.0524009291666676"/>
    <n v="9.0524009291666676"/>
    <n v="6517.728669000001"/>
    <n v="224.23972499774504"/>
    <n v="1461533.6843464791"/>
    <n v="0"/>
  </r>
  <r>
    <s v="04/2021"/>
    <x v="3"/>
    <n v="720"/>
    <s v="EOL.CV.RN.030831-5.01"/>
    <s v="030831"/>
    <x v="1"/>
    <x v="3"/>
    <n v="893222"/>
    <s v="CARNAÚBAS"/>
    <n v="13.1"/>
    <n v="13.1"/>
    <n v="10.29570587638889"/>
    <n v="10.29570587638889"/>
    <n v="7412.9082310000013"/>
    <n v="184.91351238849154"/>
    <n v="1370746.8980077696"/>
    <n v="0"/>
  </r>
  <r>
    <s v="04/2021"/>
    <x v="3"/>
    <n v="720"/>
    <s v="EOL.CV.RN.030832-3.01"/>
    <s v="030832"/>
    <x v="1"/>
    <x v="3"/>
    <n v="893266"/>
    <s v="CARCARA I"/>
    <n v="16.3"/>
    <n v="13.8"/>
    <n v="13.419594461111112"/>
    <n v="13.419594461111112"/>
    <n v="9662.1080120000006"/>
    <n v="186.78283620964493"/>
    <n v="1804715.9382452941"/>
    <n v="0"/>
  </r>
  <r>
    <s v="04/2021"/>
    <x v="3"/>
    <n v="720"/>
    <s v="EOL.CV.RN.030876-5.01"/>
    <s v="030876"/>
    <x v="1"/>
    <x v="3"/>
    <n v="889887"/>
    <s v="CABEÇO PRETO 5"/>
    <n v="15.3"/>
    <n v="14.000003"/>
    <n v="11.950526227777777"/>
    <n v="11.351585186111111"/>
    <n v="8173.1413339999999"/>
    <n v="196.28619062241643"/>
    <n v="1604274.7778694748"/>
    <n v="0.5989410416666664"/>
  </r>
  <r>
    <s v="04/2021"/>
    <x v="3"/>
    <n v="720"/>
    <s v="EOL.CV.RN.030895-1.02"/>
    <s v="030895"/>
    <x v="1"/>
    <x v="3"/>
    <n v="889866"/>
    <s v="CAIÇARA I"/>
    <n v="13.5"/>
    <n v="13.499999000000001"/>
    <n v="9.8126074361111115"/>
    <n v="9.8126074180555563"/>
    <n v="7065.0773410000002"/>
    <n v="198.15802976260778"/>
    <n v="1400001.8060130039"/>
    <n v="1.8055555352071273E-8"/>
  </r>
  <r>
    <s v="04/2021"/>
    <x v="3"/>
    <n v="720"/>
    <s v="EOL.CV.RN.030897-8.01"/>
    <s v="030897"/>
    <x v="1"/>
    <x v="3"/>
    <n v="889868"/>
    <s v="CARCARÁ II"/>
    <n v="15.8"/>
    <n v="13.499999000000001"/>
    <n v="10.025308344444444"/>
    <n v="10.025308401388889"/>
    <n v="7218.222049"/>
    <n v="196.4146501712531"/>
    <n v="1417764.5586127609"/>
    <n v="0"/>
  </r>
  <r>
    <s v="04/2021"/>
    <x v="3"/>
    <n v="720"/>
    <s v="EOL.CV.RN.030900-1.01"/>
    <s v="030900"/>
    <x v="1"/>
    <x v="3"/>
    <n v="889888"/>
    <s v="CABEÇO PRETO 6"/>
    <n v="10.3"/>
    <n v="9.5000040000000006"/>
    <n v="7.6234132305555553"/>
    <n v="7.2990916486111104"/>
    <n v="5255.3459869999997"/>
    <n v="196.32289335065548"/>
    <n v="1031744.7297265962"/>
    <n v="0.32432158194444455"/>
  </r>
  <r>
    <s v="04/2021"/>
    <x v="3"/>
    <n v="720"/>
    <s v="EOL.CV.RN.030915-0.02"/>
    <s v="030915"/>
    <x v="1"/>
    <x v="3"/>
    <n v="896984"/>
    <s v="EOL CAICARA II"/>
    <n v="9.6"/>
    <n v="9.2999960000000002"/>
    <n v="5.1660074416666664"/>
    <n v="5.1660074152777771"/>
    <n v="3719.5253389999993"/>
    <n v="198.15802976260778"/>
    <n v="737053.81282833568"/>
    <n v="2.6388888980161734E-8"/>
  </r>
  <r>
    <s v="04/2021"/>
    <x v="3"/>
    <n v="720"/>
    <s v="EOL.CV.RN.030931-1.01"/>
    <s v="030931"/>
    <x v="1"/>
    <x v="3"/>
    <n v="889849"/>
    <s v="BAIXA DO FEIJÃO IV"/>
    <n v="13.7"/>
    <n v="13.299999"/>
    <n v="9.5647997527777768"/>
    <n v="9.5647997555555566"/>
    <n v="6886.6558240000004"/>
    <n v="178.00823195937167"/>
    <n v="1225881.4273429499"/>
    <n v="0"/>
  </r>
  <r>
    <s v="04/2021"/>
    <x v="3"/>
    <n v="720"/>
    <s v="EOL.CV.RN.030932-0.01"/>
    <s v="030932"/>
    <x v="1"/>
    <x v="3"/>
    <n v="889848"/>
    <s v="BAIXA DO FEIJÃO 1"/>
    <n v="14.5"/>
    <n v="14.400001"/>
    <n v="10.632961073611112"/>
    <n v="10.632961148611111"/>
    <n v="7655.732027"/>
    <n v="178.00823195937167"/>
    <n v="1362783.3224810066"/>
    <n v="0"/>
  </r>
  <r>
    <s v="04/2021"/>
    <x v="3"/>
    <n v="720"/>
    <s v="EOL.CV.RN.030933-8.01"/>
    <s v="030933"/>
    <x v="1"/>
    <x v="3"/>
    <n v="889846"/>
    <s v="BAIXA DO FEIJÃO 2"/>
    <n v="14.5"/>
    <n v="14"/>
    <n v="10.285412925000001"/>
    <n v="10.285412855555554"/>
    <n v="7405.4972559999987"/>
    <n v="178.00823195937167"/>
    <n v="1318239.4733205382"/>
    <n v="6.9444445216504397E-8"/>
  </r>
  <r>
    <s v="04/2021"/>
    <x v="3"/>
    <n v="720"/>
    <s v="EOL.CV.RN.030934-6.01"/>
    <s v="030934"/>
    <x v="1"/>
    <x v="3"/>
    <n v="889845"/>
    <s v="BAIXA DO FEIJÃO 3"/>
    <n v="14.2"/>
    <n v="13.900001"/>
    <n v="10.270678840277778"/>
    <n v="10.270678809722224"/>
    <n v="7394.8887430000013"/>
    <n v="178.00823195937167"/>
    <n v="1316351.0706776907"/>
    <n v="3.055555453101988E-8"/>
  </r>
  <r>
    <s v="04/2021"/>
    <x v="3"/>
    <n v="720"/>
    <s v="EOL.CV.RN.031015-8.01"/>
    <s v="031015"/>
    <x v="1"/>
    <x v="3"/>
    <n v="889900"/>
    <s v="CABEÇO PRETO 3"/>
    <n v="14.5"/>
    <n v="13.599996000000001"/>
    <n v="11.351279493055555"/>
    <n v="11.052190890277778"/>
    <n v="7957.5774410000004"/>
    <n v="198.4149488602811"/>
    <n v="1578902.3210077416"/>
    <n v="0.29908860277777699"/>
  </r>
  <r>
    <s v="04/2021"/>
    <x v="3"/>
    <n v="720"/>
    <s v="EOL.CV.RN.031665-2.01"/>
    <s v="031665"/>
    <x v="1"/>
    <x v="3"/>
    <n v="908886"/>
    <s v="Cabeço Vermelho II"/>
    <n v="9"/>
    <n v="8.9999959999999994"/>
    <n v="8.8825052444444452"/>
    <n v="8.8825051555555561"/>
    <n v="6395.4037120000003"/>
    <n v="198.46103480655236"/>
    <n v="1269238.4386891862"/>
    <n v="8.888888866446602E-8"/>
  </r>
  <r>
    <s v="04/2021"/>
    <x v="3"/>
    <n v="720"/>
    <s v="EOL.CV.RN.031812-4.01"/>
    <s v="031812"/>
    <x v="1"/>
    <x v="3"/>
    <n v="904074"/>
    <s v="CALANGO 6"/>
    <n v="18.5"/>
    <n v="18.499998999999999"/>
    <n v="11.681874113888888"/>
    <n v="11.681874087500001"/>
    <n v="8410.9493430000002"/>
    <n v="203.33075172160147"/>
    <n v="1710204.6526045001"/>
    <n v="2.6388887716974651E-8"/>
  </r>
  <r>
    <s v="04/2021"/>
    <x v="3"/>
    <n v="720"/>
    <s v="EOL.CV.RN.031887-6.01"/>
    <s v="031887"/>
    <x v="1"/>
    <x v="3"/>
    <n v="911051"/>
    <s v="CENTRAL EÓLICA AVENTURA I S.A."/>
    <n v="11.4"/>
    <n v="10.500004000000001"/>
    <n v="9.7098865583333342"/>
    <n v="9.2839234861111102"/>
    <n v="6684.4249099999997"/>
    <n v="179.02921380412155"/>
    <n v="1196707.3363699859"/>
    <n v="0.42596307222222296"/>
  </r>
  <r>
    <s v="04/2021"/>
    <x v="3"/>
    <n v="720"/>
    <s v="EOL.CV.RS.030348-8.01"/>
    <s v="030348"/>
    <x v="1"/>
    <x v="3"/>
    <n v="8957"/>
    <s v="CERRO CHATO I"/>
    <n v="11.33"/>
    <n v="11"/>
    <n v="11.006787270833334"/>
    <n v="11.006787270833334"/>
    <n v="7924.8868350000002"/>
    <n v="270.81475617584744"/>
    <n v="2146176.2959417081"/>
    <n v="0"/>
  </r>
  <r>
    <s v="04/2021"/>
    <x v="3"/>
    <n v="720"/>
    <s v="EOL.CV.RS.030349-6.01"/>
    <s v="030349"/>
    <x v="1"/>
    <x v="3"/>
    <n v="8900"/>
    <s v="CERRO CHATO II"/>
    <n v="11.33"/>
    <n v="11"/>
    <n v="11.29535081388889"/>
    <n v="11.29535081388889"/>
    <n v="8132.6525860000002"/>
    <n v="270.81475617584744"/>
    <n v="2202442.3271404654"/>
    <n v="0"/>
  </r>
  <r>
    <s v="04/2021"/>
    <x v="3"/>
    <n v="720"/>
    <s v="EOL.CV.RS.030350-0.01"/>
    <s v="030350"/>
    <x v="1"/>
    <x v="3"/>
    <n v="8854"/>
    <s v="CERRO CHATO III"/>
    <n v="11.33"/>
    <n v="11"/>
    <n v="10.941603181944444"/>
    <n v="10.941603181944444"/>
    <n v="7877.954291"/>
    <n v="270.81475617584744"/>
    <n v="2133466.2704816363"/>
    <n v="0"/>
  </r>
  <r>
    <s v="04/2021"/>
    <x v="3"/>
    <n v="720"/>
    <s v="EOL.CV.RS.030457-3.01"/>
    <s v="030457"/>
    <x v="1"/>
    <x v="3"/>
    <n v="890647"/>
    <s v="ATLANTICA 1 2LFA"/>
    <n v="13.1"/>
    <n v="13.100002999999999"/>
    <n v="11.611656858333335"/>
    <n v="11.611656852777777"/>
    <n v="8360.3929339999995"/>
    <n v="269.70231915269761"/>
    <n v="2254817.3633276257"/>
    <n v="5.5555574363097545E-9"/>
  </r>
  <r>
    <s v="04/2021"/>
    <x v="3"/>
    <n v="720"/>
    <s v="EOL.CV.RS.030461-1.01"/>
    <s v="030461"/>
    <x v="1"/>
    <x v="3"/>
    <n v="890649"/>
    <s v="ATLÂNTICA 4"/>
    <n v="13"/>
    <n v="13"/>
    <n v="13.158172677777777"/>
    <n v="13.15817271111111"/>
    <n v="9473.8843519999991"/>
    <n v="269.70231915269761"/>
    <n v="2555128.5811188514"/>
    <n v="0"/>
  </r>
  <r>
    <s v="04/2021"/>
    <x v="3"/>
    <n v="720"/>
    <s v="EOL.CV.RS.030462-0.01"/>
    <s v="030462"/>
    <x v="1"/>
    <x v="3"/>
    <n v="890648"/>
    <s v="ATLÂNTICA 2"/>
    <n v="11.5"/>
    <n v="12.900003"/>
    <n v="11.756683909722224"/>
    <n v="11.756683966666666"/>
    <n v="8464.8124559999997"/>
    <n v="269.70231915269761"/>
    <n v="2282979.5505758421"/>
    <n v="0"/>
  </r>
  <r>
    <s v="04/2021"/>
    <x v="3"/>
    <n v="720"/>
    <s v="EOL.CV.RS.030480-8.01"/>
    <s v="030480"/>
    <x v="1"/>
    <x v="3"/>
    <n v="890650"/>
    <s v="ATLANTICA 5 2LFA"/>
    <n v="12.3"/>
    <n v="13.699997"/>
    <n v="13.623081727777778"/>
    <n v="13.623081736111113"/>
    <n v="9808.6188500000007"/>
    <n v="269.70231915269761"/>
    <n v="2645407.2515298659"/>
    <n v="0"/>
  </r>
  <r>
    <s v="04/2021"/>
    <x v="3"/>
    <n v="720"/>
    <s v="EOL.CV.RS.030819-6.01"/>
    <s v="030819"/>
    <x v="1"/>
    <x v="3"/>
    <n v="893442"/>
    <s v="CORREDOR DO SENANDES III"/>
    <n v="13.2"/>
    <n v="13.2"/>
    <n v="12.723702604166666"/>
    <n v="12.723702604166666"/>
    <n v="9161.0658750000002"/>
    <n v="185.9977202047605"/>
    <n v="1703937.3673956294"/>
    <n v="0"/>
  </r>
  <r>
    <s v="04/2021"/>
    <x v="3"/>
    <n v="720"/>
    <s v="EOL.CV.RS.030840-4.01"/>
    <s v="030840"/>
    <x v="1"/>
    <x v="3"/>
    <n v="893323"/>
    <s v="CORREDOR SENANDES IV"/>
    <n v="12.9"/>
    <n v="12.9"/>
    <n v="13.1790459875"/>
    <n v="13.1790459875"/>
    <n v="9488.9131109999998"/>
    <n v="185.9977202047605"/>
    <n v="1764916.2058670614"/>
    <n v="0"/>
  </r>
  <r>
    <s v="04/2021"/>
    <x v="3"/>
    <n v="720"/>
    <s v="EOL.CV.RS.030842-0.01"/>
    <s v="030842"/>
    <x v="1"/>
    <x v="3"/>
    <n v="893444"/>
    <s v="CORREDOR DO SENANDES II"/>
    <n v="10.6"/>
    <n v="10.6"/>
    <n v="9.5326134986111111"/>
    <n v="9.5326134986111111"/>
    <n v="6863.4817190000003"/>
    <n v="185.9977202047605"/>
    <n v="1276591.9524010506"/>
    <n v="0"/>
  </r>
  <r>
    <s v="04/2021"/>
    <x v="3"/>
    <n v="720"/>
    <s v="EOL.CV.RS.031487-0.01"/>
    <s v="031487"/>
    <x v="1"/>
    <x v="3"/>
    <n v="896787"/>
    <s v="Usina Eólica Coxilha Seca"/>
    <n v="13.2"/>
    <n v="8.2999989999999997"/>
    <n v="12.896350847222223"/>
    <n v="8.4178992333333333"/>
    <n v="6060.8874480000004"/>
    <n v="208.26004308166898"/>
    <n v="1262240.6810336269"/>
    <n v="4.4784516138888888"/>
  </r>
  <r>
    <s v="04/2021"/>
    <x v="3"/>
    <n v="720"/>
    <s v="EOL.CV.RS.031510-9.01"/>
    <s v="031510"/>
    <x v="1"/>
    <x v="3"/>
    <n v="896785"/>
    <s v="Usina Eólica Capão do Inglês"/>
    <n v="4.5"/>
    <n v="2.800001"/>
    <n v="4.6234561763888884"/>
    <n v="2.9863805097222222"/>
    <n v="2150.1939670000002"/>
    <n v="208.26004308166898"/>
    <n v="447799.48820136476"/>
    <n v="1.6370756666666662"/>
  </r>
  <r>
    <s v="04/2021"/>
    <x v="3"/>
    <n v="720"/>
    <s v="EOL.CV.RS.031647-4.01"/>
    <s v="031647"/>
    <x v="1"/>
    <x v="3"/>
    <n v="907433"/>
    <s v="EOL AURA MANGUEIRA XV"/>
    <n v="8.9"/>
    <n v="7.8999969999999999"/>
    <n v="8.4390924999999992"/>
    <n v="7.7761644749999999"/>
    <n v="5598.8384219999998"/>
    <n v="196.42250197719414"/>
    <n v="1099737.8510152856"/>
    <n v="0.66292802500000036"/>
  </r>
  <r>
    <s v="04/2021"/>
    <x v="3"/>
    <n v="720"/>
    <s v="EOL.CV.RS.031696-2.01"/>
    <s v="031696"/>
    <x v="1"/>
    <x v="3"/>
    <n v="910100"/>
    <s v="EOL Aura Mangueira VI"/>
    <n v="13.2"/>
    <n v="12.299996999999999"/>
    <n v="12.605380255555556"/>
    <n v="12.19325891388889"/>
    <n v="8779.1464180000003"/>
    <n v="196.42250197719414"/>
    <n v="1724421.9046476819"/>
    <n v="0.41212134166666553"/>
  </r>
  <r>
    <s v="04/2021"/>
    <x v="3"/>
    <n v="720"/>
    <s v="EOL.CV.RS.031699-7.01"/>
    <s v="031699"/>
    <x v="1"/>
    <x v="3"/>
    <n v="908781"/>
    <s v="EOL AURA MIRIM VIII"/>
    <n v="4.4000000000000004"/>
    <n v="3.3000039999999999"/>
    <n v="3.6030566777777779"/>
    <n v="2.8052120583333333"/>
    <n v="2019.752682"/>
    <n v="196.42250197719414"/>
    <n v="396724.87517358817"/>
    <n v="0.7978446194444444"/>
  </r>
  <r>
    <s v="04/2021"/>
    <x v="3"/>
    <n v="720"/>
    <s v="EOL.CV.RS.031700-4.01"/>
    <s v="031700"/>
    <x v="1"/>
    <x v="3"/>
    <n v="910154"/>
    <s v="Aura Mangueira IV"/>
    <n v="10.1"/>
    <n v="9.6999999999999993"/>
    <n v="9.5458524083333334"/>
    <n v="9.5169512902777775"/>
    <n v="6852.2049289999995"/>
    <n v="196.42250197719414"/>
    <n v="1345927.2362146419"/>
    <n v="2.8901118055555092E-2"/>
  </r>
  <r>
    <s v="04/2021"/>
    <x v="3"/>
    <n v="720"/>
    <s v="EOL.CV.RS.031719-5.01"/>
    <s v="031719"/>
    <x v="1"/>
    <x v="3"/>
    <n v="906776"/>
    <s v="EOL AURA MANGUEIRA XI"/>
    <n v="4.5"/>
    <n v="4.2999989999999997"/>
    <n v="4.3109050875000001"/>
    <n v="4.276190401388889"/>
    <n v="3078.8570890000001"/>
    <n v="196.42250197719414"/>
    <n v="604756.81265160069"/>
    <n v="3.4714686111110872E-2"/>
  </r>
  <r>
    <s v="04/2021"/>
    <x v="3"/>
    <n v="720"/>
    <s v="EOL.CV.RS.031805-1.01"/>
    <s v="031805"/>
    <x v="1"/>
    <x v="3"/>
    <n v="904073"/>
    <s v="AURA MANGUEIRA VII"/>
    <n v="11.8"/>
    <n v="9.5999990000000004"/>
    <n v="10.938927166666668"/>
    <n v="9.2383986472222226"/>
    <n v="6651.6470260000006"/>
    <n v="204.15050665178626"/>
    <n v="1357937.1104267475"/>
    <n v="1.7005285194444455"/>
  </r>
  <r>
    <s v="04/2021"/>
    <x v="3"/>
    <n v="720"/>
    <s v="EOL.CV.RS.031806-0.01"/>
    <s v="031806"/>
    <x v="1"/>
    <x v="3"/>
    <n v="904064"/>
    <s v="AURA MIRIM II"/>
    <n v="14.6"/>
    <n v="10.800003"/>
    <n v="13.550159716666666"/>
    <n v="10.405147080555556"/>
    <n v="7491.7058980000002"/>
    <n v="204.15050665178626"/>
    <n v="1529435.5547628754"/>
    <n v="3.1450126361111113"/>
  </r>
  <r>
    <s v="04/2021"/>
    <x v="3"/>
    <n v="720"/>
    <s v="EOL.CV.SE.030296-1.01"/>
    <s v="030296"/>
    <x v="1"/>
    <x v="3"/>
    <n v="20033"/>
    <s v="BARRA DOS COQUEIROS (ENERGEN)"/>
    <n v="10.5"/>
    <n v="10"/>
    <n v="3.9571709305555558"/>
    <n v="3.9571709305555558"/>
    <n v="2849.1630700000001"/>
    <n v="315.26145280012776"/>
    <n v="898231.28871267207"/>
    <n v="0"/>
  </r>
  <r>
    <s v="04/2021"/>
    <x v="3"/>
    <n v="720"/>
    <s v="UFV.RS.BA.034120-7.01"/>
    <s v="034120"/>
    <x v="2"/>
    <x v="4"/>
    <n v="909767"/>
    <s v="ASSURUÁ"/>
    <n v="8.8000000000000007"/>
    <n v="8.6"/>
    <n v="8.2439577819444434"/>
    <n v="8.2439577819444434"/>
    <n v="5935.6496029999989"/>
    <n v="427.76160623087731"/>
    <n v="2539043.0082029486"/>
    <n v="0"/>
  </r>
  <r>
    <s v="04/2021"/>
    <x v="3"/>
    <n v="720"/>
    <s v="UFV.RS.BA.034153-3.01"/>
    <s v="034153"/>
    <x v="2"/>
    <x v="4"/>
    <n v="909768"/>
    <s v="UFV BJL 11"/>
    <n v="5"/>
    <n v="5"/>
    <n v="4.7670484152777783"/>
    <n v="4.7670484152777783"/>
    <n v="3432.2748590000006"/>
    <n v="434.92679226489531"/>
    <n v="1492788.2945963161"/>
    <n v="0"/>
  </r>
  <r>
    <s v="04/2021"/>
    <x v="3"/>
    <n v="720"/>
    <s v="UFV.RS.PB.032926-6.01"/>
    <s v="032926"/>
    <x v="2"/>
    <x v="4"/>
    <n v="909504"/>
    <s v="COREMAS II"/>
    <n v="6.9"/>
    <n v="6.7"/>
    <n v="5.9400954361111111"/>
    <n v="5.9400954361111111"/>
    <n v="4276.8687140000002"/>
    <n v="432.60527198987347"/>
    <n v="1850195.9532849505"/>
    <n v="0"/>
  </r>
  <r>
    <s v="04/2021"/>
    <x v="3"/>
    <n v="720"/>
    <s v="UFV.RS.RN.034184-3.01"/>
    <s v="034184"/>
    <x v="2"/>
    <x v="4"/>
    <n v="910706"/>
    <s v="CENTRAL FOTOVOLTAICA ASSU V LTDA. "/>
    <n v="9.1999999999999993"/>
    <n v="9.1999999999999993"/>
    <n v="8.0167924430555555"/>
    <n v="8.0167924430555555"/>
    <n v="5772.0905590000002"/>
    <n v="427.41192423881341"/>
    <n v="2467060.3327028784"/>
    <n v="0"/>
  </r>
  <r>
    <s v="04/2021"/>
    <x v="3"/>
    <n v="720"/>
    <s v="UTE.AI.AL.030048-9.01"/>
    <s v="030048"/>
    <x v="3"/>
    <x v="5"/>
    <n v="8639"/>
    <s v="BEN BIOENERGIA"/>
    <n v="4.0999999999999996"/>
    <n v="24"/>
    <n v="2.916666666666667E-5"/>
    <n v="2.916666666666667E-5"/>
    <n v="2.1000000000000001E-2"/>
    <n v="337.83453488910624"/>
    <n v="7.0945252326712316"/>
    <n v="0"/>
  </r>
  <r>
    <s v="04/2021"/>
    <x v="3"/>
    <n v="720"/>
    <s v="UTE.AI.GO.029588-4.01"/>
    <s v="029588"/>
    <x v="3"/>
    <x v="6"/>
    <n v="8348"/>
    <s v="BOA VISTA (B VISTA)"/>
    <n v="25"/>
    <n v="22.000003"/>
    <n v="38.113142322222224"/>
    <n v="34.816913262500002"/>
    <n v="25068.177549"/>
    <n v="324.43870533142052"/>
    <n v="8133087.0690157423"/>
    <n v="3.2962290597222212"/>
  </r>
  <r>
    <s v="04/2021"/>
    <x v="3"/>
    <n v="720"/>
    <s v="UTE.AI.GO.030025-0.01"/>
    <s v="030025"/>
    <x v="3"/>
    <x v="6"/>
    <n v="8654"/>
    <s v="CAÇU (OER CACU)"/>
    <n v="36"/>
    <n v="27"/>
    <n v="17.991537358333332"/>
    <n v="14.007554380555556"/>
    <n v="10085.439154"/>
    <n v="341.46085175815841"/>
    <n v="3443782.6438799207"/>
    <n v="3.9839829777777771"/>
  </r>
  <r>
    <s v="04/2021"/>
    <x v="3"/>
    <n v="720"/>
    <s v="UTE.AI.GO.030033-0.01"/>
    <s v="030033"/>
    <x v="3"/>
    <x v="6"/>
    <n v="8658"/>
    <s v="CACHOEIRA DOURADA LER 2010"/>
    <n v="21.9"/>
    <n v="15"/>
    <n v="24.207201683333334"/>
    <n v="24.082077995833334"/>
    <n v="17339.096157"/>
    <n v="339.44177720613334"/>
    <n v="5885613.614680117"/>
    <n v="0.12512368750000052"/>
  </r>
  <r>
    <s v="04/2021"/>
    <x v="3"/>
    <n v="720"/>
    <s v="UTE.AI.GO.030039-0.01"/>
    <s v="030039"/>
    <x v="3"/>
    <x v="6"/>
    <n v="8655"/>
    <s v="AGUA EMENDADA"/>
    <n v="24.5"/>
    <n v="27"/>
    <n v="0.42160411388888885"/>
    <n v="0.42160411388888885"/>
    <n v="303.55496199999999"/>
    <n v="335.63362464574243"/>
    <n v="101883.2521752606"/>
    <n v="0"/>
  </r>
  <r>
    <s v="04/2021"/>
    <x v="3"/>
    <n v="720"/>
    <s v="UTE.AI.GO.030355-0.01"/>
    <s v="030355"/>
    <x v="3"/>
    <x v="6"/>
    <n v="8885"/>
    <s v="CODORA"/>
    <n v="20.100000000000001"/>
    <n v="16.200006999999999"/>
    <n v="23.251466458333333"/>
    <n v="14.652260781944445"/>
    <n v="10549.627763"/>
    <n v="302.17122606935601"/>
    <n v="3187793.9557210277"/>
    <n v="8.5992056763888893"/>
  </r>
  <r>
    <s v="04/2021"/>
    <x v="3"/>
    <n v="720"/>
    <s v="UTE.AI.MG.028219-7.01"/>
    <s v="028219"/>
    <x v="3"/>
    <x v="6"/>
    <n v="8301"/>
    <s v="DELTA"/>
    <n v="40.9"/>
    <n v="25.399996999999999"/>
    <n v="49.104473430555551"/>
    <n v="38.000795841666665"/>
    <n v="27360.573005999999"/>
    <n v="226.25163757085627"/>
    <n v="6190374.4474844653"/>
    <n v="11.103677588888887"/>
  </r>
  <r>
    <s v="04/2021"/>
    <x v="3"/>
    <n v="720"/>
    <s v="UTE.AI.MS.029193-5.01"/>
    <s v="029193"/>
    <x v="3"/>
    <x v="6"/>
    <n v="8838"/>
    <s v="ELDORADO"/>
    <n v="17.899999999999999"/>
    <n v="47.423775999999997"/>
    <n v="27.478587581944446"/>
    <n v="27.478587581944446"/>
    <n v="19784.583059000001"/>
    <n v="308.1598720689156"/>
    <n v="6096814.5843982752"/>
    <n v="0"/>
  </r>
  <r>
    <s v="04/2021"/>
    <x v="3"/>
    <n v="720"/>
    <s v="UTE.AI.MS.029670-8.01"/>
    <s v="029670"/>
    <x v="3"/>
    <x v="6"/>
    <n v="8469"/>
    <s v="ANGÉLICA"/>
    <n v="37.799999999999997"/>
    <n v="25"/>
    <n v="33.340529701388888"/>
    <n v="33.003945831944442"/>
    <n v="23762.840999"/>
    <n v="343.18005938004831"/>
    <n v="8154933.1850754665"/>
    <n v="0.33658386944444424"/>
  </r>
  <r>
    <s v="04/2021"/>
    <x v="3"/>
    <n v="720"/>
    <s v="UTE.AI.MS.030037-3.01"/>
    <s v="030037"/>
    <x v="3"/>
    <x v="6"/>
    <n v="8652"/>
    <s v="COSTA RICA (BRENCO)"/>
    <n v="32.299999999999997"/>
    <n v="27"/>
    <n v="16.883803484722222"/>
    <n v="14.650899965277777"/>
    <n v="10548.647975"/>
    <n v="333.47173367685798"/>
    <n v="3517675.9281701273"/>
    <n v="2.2329035194444438"/>
  </r>
  <r>
    <s v="04/2021"/>
    <x v="3"/>
    <n v="720"/>
    <s v="UTE.AI.MS.030104-3.01"/>
    <s v="030104"/>
    <x v="3"/>
    <x v="6"/>
    <n v="8681"/>
    <s v="CAARAPÓ MS"/>
    <n v="24.7"/>
    <n v="15.299996"/>
    <n v="8.6272935833333335"/>
    <n v="4.1963175925832399"/>
    <n v="3021.3486666599329"/>
    <n v="224.6798650535508"/>
    <n v="678836.21070487937"/>
    <n v="4.4309759907500945"/>
  </r>
  <r>
    <s v="04/2021"/>
    <x v="3"/>
    <n v="720"/>
    <s v="UTE.AI.MS.030115-9.01"/>
    <s v="030115"/>
    <x v="3"/>
    <x v="6"/>
    <n v="893482"/>
    <s v="AMANDINA"/>
    <n v="19.600000000000001"/>
    <n v="9.9999959999999994"/>
    <n v="30.726621524999999"/>
    <n v="14.408923286531408"/>
    <n v="10374.424766302614"/>
    <n v="225.73328705982999"/>
    <n v="2341853.0038523977"/>
    <n v="16.317698238468591"/>
  </r>
  <r>
    <s v="04/2021"/>
    <x v="3"/>
    <n v="720"/>
    <s v="UTE.AI.MT.030038-1.01"/>
    <s v="030038"/>
    <x v="3"/>
    <x v="6"/>
    <n v="8651"/>
    <s v="ALTO TAQUARI"/>
    <n v="22.2"/>
    <n v="27"/>
    <n v="15.296082891666666"/>
    <n v="15.296082891666666"/>
    <n v="11013.179682"/>
    <n v="331.17881901288968"/>
    <n v="3647331.8406615118"/>
    <n v="0"/>
  </r>
  <r>
    <s v="04/2021"/>
    <x v="3"/>
    <n v="720"/>
    <s v="UTE.AI.RN.028605-2.01"/>
    <s v="028605"/>
    <x v="3"/>
    <x v="6"/>
    <n v="8764"/>
    <s v="BAÍA FORMOSA"/>
    <n v="9.1"/>
    <n v="11.000003"/>
    <n v="0"/>
    <n v="0"/>
    <n v="0"/>
    <n v="330.95199440059707"/>
    <n v="0"/>
    <n v="0"/>
  </r>
  <r>
    <s v="04/2021"/>
    <x v="3"/>
    <n v="720"/>
    <s v="UTE.AI.SP.027913-7.01"/>
    <s v="027913"/>
    <x v="3"/>
    <x v="6"/>
    <n v="8791"/>
    <s v="ALCÍDIA"/>
    <n v="0"/>
    <n v="11.7"/>
    <n v="0"/>
    <n v="0"/>
    <n v="0"/>
    <n v="308.1598720689156"/>
    <n v="0"/>
    <n v="0"/>
  </r>
  <r>
    <s v="04/2021"/>
    <x v="3"/>
    <n v="720"/>
    <s v="UTE.AI.SP.028051-8.01"/>
    <s v="028051"/>
    <x v="3"/>
    <x v="6"/>
    <n v="8637"/>
    <s v="DECASA"/>
    <n v="0"/>
    <n v="16"/>
    <n v="0"/>
    <n v="0"/>
    <n v="0"/>
    <n v="338.98195107437198"/>
    <n v="0"/>
    <n v="0"/>
  </r>
  <r>
    <s v="04/2021"/>
    <x v="3"/>
    <n v="720"/>
    <s v="UTE.AI.SP.028094-1.01"/>
    <s v="028094"/>
    <x v="3"/>
    <x v="6"/>
    <n v="8352"/>
    <s v="COLORADO"/>
    <n v="22.6"/>
    <n v="8.8999989999999993"/>
    <n v="1.5445577777777777"/>
    <n v="0.60825498333333339"/>
    <n v="437.94358800000003"/>
    <n v="323.33674200813238"/>
    <n v="141603.25292727182"/>
    <n v="0.93630279444444431"/>
  </r>
  <r>
    <s v="04/2021"/>
    <x v="3"/>
    <n v="720"/>
    <s v="UTE.AI.SP.028221-9.01"/>
    <s v="028221"/>
    <x v="3"/>
    <x v="6"/>
    <n v="8400"/>
    <s v="COSTA PINTO"/>
    <n v="23.3"/>
    <n v="19.000003"/>
    <n v="13.334237777777778"/>
    <n v="13.334237851388888"/>
    <n v="9600.651253"/>
    <n v="341.94386579635915"/>
    <n v="3282883.8036134792"/>
    <n v="0"/>
  </r>
  <r>
    <s v="04/2021"/>
    <x v="3"/>
    <n v="720"/>
    <s v="UTE.AI.SP.028458-0.01"/>
    <s v="028458"/>
    <x v="3"/>
    <x v="6"/>
    <n v="8719"/>
    <s v="CEVASA"/>
    <n v="12.9"/>
    <n v="7"/>
    <n v="18.187318333333334"/>
    <n v="13.313488852777777"/>
    <n v="9585.7119739999998"/>
    <n v="289.68026871956414"/>
    <n v="2776791.6204966637"/>
    <n v="4.8738294805555551"/>
  </r>
  <r>
    <s v="04/2021"/>
    <x v="3"/>
    <n v="720"/>
    <s v="UTE.AI.SP.029665-1.01"/>
    <s v="029665"/>
    <x v="3"/>
    <x v="6"/>
    <n v="8649"/>
    <s v="BONFIM"/>
    <n v="24.1"/>
    <n v="31.000001000000001"/>
    <n v="12.672691111111112"/>
    <n v="12.672691120833333"/>
    <n v="9124.3376069999995"/>
    <n v="330.71165163051677"/>
    <n v="3017524.7600454069"/>
    <n v="0"/>
  </r>
  <r>
    <s v="04/2021"/>
    <x v="3"/>
    <n v="720"/>
    <s v="UTE.AI.SP.029713-5.01"/>
    <s v="029713"/>
    <x v="3"/>
    <x v="6"/>
    <n v="8499"/>
    <s v="COCAL II"/>
    <n v="34.6"/>
    <n v="22"/>
    <n v="44.764586188888892"/>
    <n v="44.764586188888892"/>
    <n v="32230.502056000001"/>
    <n v="344.04853062963065"/>
    <n v="11088856.873822089"/>
    <n v="0"/>
  </r>
  <r>
    <s v="04/2021"/>
    <x v="3"/>
    <n v="720"/>
    <s v="UTE.AI.SP.030024-1.01"/>
    <s v="030024"/>
    <x v="3"/>
    <x v="6"/>
    <n v="8650"/>
    <s v="CONQUISTA DO PONTAL"/>
    <n v="31.7"/>
    <n v="22"/>
    <n v="49.857012965277782"/>
    <n v="34.601081561111108"/>
    <n v="24912.778724"/>
    <n v="341.46521921466115"/>
    <n v="8506847.4482370056"/>
    <n v="15.255931404166672"/>
  </r>
  <r>
    <s v="04/2021"/>
    <x v="3"/>
    <n v="720"/>
    <s v="UTE.AI.SP.030036-5.01"/>
    <s v="030036"/>
    <x v="3"/>
    <x v="6"/>
    <n v="8498"/>
    <s v="CLEALCO"/>
    <n v="15.4"/>
    <n v="12.599962"/>
    <n v="11.727815555555557"/>
    <n v="8.4667156158035173"/>
    <n v="6096.0352433785329"/>
    <n v="342.6741554382823"/>
    <n v="2088953.7285467423"/>
    <n v="3.2610999397520382"/>
  </r>
  <r>
    <s v="04/2021"/>
    <x v="3"/>
    <n v="720"/>
    <s v="UTE.AI.SP.030047-0.01"/>
    <s v="030047"/>
    <x v="3"/>
    <x v="6"/>
    <n v="8648"/>
    <s v="BARRA (BIO BARRA)"/>
    <n v="42.1"/>
    <n v="34"/>
    <n v="6.2585288888888888"/>
    <n v="6.2585288888888888"/>
    <n v="4506.1408000000001"/>
    <n v="341.15428639193783"/>
    <n v="1537289.2490055959"/>
    <n v="0"/>
  </r>
  <r>
    <s v="04/2021"/>
    <x v="3"/>
    <n v="720"/>
    <s v="UTE.AI.SP.030453-0.01"/>
    <s v="030453"/>
    <x v="3"/>
    <x v="6"/>
    <n v="8964"/>
    <s v="DA PEDRA"/>
    <n v="25.4"/>
    <n v="24.4"/>
    <n v="30.902339100000003"/>
    <n v="29.685711568055559"/>
    <n v="21373.712329000002"/>
    <n v="290.63921029877366"/>
    <n v="6212038.8724537231"/>
    <n v="1.2166275319444442"/>
  </r>
  <r>
    <s v="04/2021"/>
    <x v="3"/>
    <n v="720"/>
    <s v="UTE.GN.RJ.030769-6.01"/>
    <s v="030769"/>
    <x v="4"/>
    <x v="7"/>
    <n v="888068"/>
    <s v="UTE BAIXADA FLUMINENSE"/>
    <n v="430.2"/>
    <n v="416.39999899999998"/>
    <n v="466.40891198055556"/>
    <n v="70.42483190555555"/>
    <n v="50705.878971999999"/>
    <n v="195.81167026581571"/>
    <n v="9928802.8538036216"/>
    <n v="395.98408007500007"/>
  </r>
  <r>
    <s v="04/2021"/>
    <x v="3"/>
    <n v="720"/>
    <s v="UTE.PE.BA.028615-0.01"/>
    <s v="028615"/>
    <x v="5"/>
    <x v="8"/>
    <n v="8760"/>
    <s v="BAHIA I"/>
    <n v="19"/>
    <n v="4.9999989999999999"/>
    <n v="1.2232956944444444E-2"/>
    <n v="0"/>
    <n v="0"/>
    <n v="331.67302271083804"/>
    <n v="0"/>
    <n v="1.2232956944444444E-2"/>
  </r>
  <r>
    <s v="04/2021"/>
    <x v="3"/>
    <n v="720"/>
    <s v="UTE.PE.BA.029554-0.01"/>
    <s v="029554"/>
    <x v="5"/>
    <x v="8"/>
    <n v="8420"/>
    <s v="CAMAÇARI MURICY I "/>
    <n v="101.4"/>
    <n v="101.000001"/>
    <n v="3.8867937499999998E-2"/>
    <n v="8.1271152777777789E-3"/>
    <n v="5.8515230000000011"/>
    <n v="323.84267089436815"/>
    <n v="1894.9728371198262"/>
    <n v="3.0740822222222224E-2"/>
  </r>
  <r>
    <s v="04/2021"/>
    <x v="3"/>
    <n v="720"/>
    <s v="UTE.PE.BA.029555-8.01"/>
    <s v="029555"/>
    <x v="5"/>
    <x v="8"/>
    <n v="8421"/>
    <s v="CAMAÇARI PÓLO DE APOIO I (AREMBEPE)"/>
    <n v="101.4"/>
    <n v="101.000001"/>
    <n v="8.4509944444444447E-3"/>
    <n v="0"/>
    <n v="0"/>
    <n v="323.55356867366203"/>
    <n v="0"/>
    <n v="8.4509944444444447E-3"/>
  </r>
  <r>
    <s v="04/2021"/>
    <x v="3"/>
    <n v="720"/>
    <s v="UTE.PE.PB.000612-2.01"/>
    <s v="000612"/>
    <x v="5"/>
    <x v="8"/>
    <n v="8574"/>
    <s v="CAMPINA GRANDE"/>
    <n v="123.6"/>
    <n v="119.00000300000001"/>
    <n v="0"/>
    <n v="0"/>
    <n v="0"/>
    <n v="309.27418696476337"/>
    <n v="0"/>
    <n v="0"/>
  </r>
  <r>
    <s v="04/2021"/>
    <x v="3"/>
    <n v="720"/>
    <s v="UTE.PE.RJ.029587-6.01"/>
    <s v="029587"/>
    <x v="7"/>
    <x v="10"/>
    <n v="8770"/>
    <s v="DO ATLÂNTICO PIE"/>
    <n v="201.50399999999999"/>
    <n v="199.99999700000001"/>
    <n v="173.59413581111113"/>
    <n v="173.59413583888889"/>
    <n v="124987.777804"/>
    <n v="328.9811836859385"/>
    <n v="41118627.088234991"/>
    <n v="0"/>
  </r>
  <r>
    <s v="04/2021"/>
    <x v="3"/>
    <n v="720"/>
    <s v="UFV.RS.BA.034158-4.01"/>
    <s v="034158"/>
    <x v="2"/>
    <x v="4"/>
    <n v="910684"/>
    <s v="BJL 4 SOLAR S.A."/>
    <n v="5"/>
    <n v="5"/>
    <n v="4.6015977263888894"/>
    <n v="4.6015977263888894"/>
    <n v="3313.1503630000002"/>
    <n v="423.40568685527523"/>
    <n v="1402806.7051008195"/>
    <n v="0"/>
  </r>
  <r>
    <s v="04/2021"/>
    <x v="3"/>
    <n v="720"/>
    <s v="UTE.GN.RJ.027952-8.01"/>
    <s v="027952"/>
    <x v="4"/>
    <x v="7"/>
    <n v="8407"/>
    <s v="BARBOSA LIMA SOBRINHO"/>
    <n v="343"/>
    <n v="277.99999400000002"/>
    <n v="129.25044484027777"/>
    <n v="103.25908134027777"/>
    <n v="74346.538564999995"/>
    <n v="319.33458364175425"/>
    <n v="23741420.9378599"/>
    <n v="25.991363499999999"/>
  </r>
  <r>
    <s v="04/2021"/>
    <x v="3"/>
    <n v="720"/>
    <s v="EOL.CV.CE.030336-4.01"/>
    <s v="030336"/>
    <x v="1"/>
    <x v="3"/>
    <n v="20066"/>
    <s v="EMBUACA"/>
    <n v="11.14"/>
    <n v="11"/>
    <n v="5.4631915347222222"/>
    <n v="5.4631915347222222"/>
    <n v="3933.4979050000002"/>
    <n v="312.30523065255932"/>
    <n v="1228451.9704923839"/>
    <n v="0"/>
  </r>
  <r>
    <s v="04/2021"/>
    <x v="3"/>
    <n v="720"/>
    <s v="EOL.CV.RN.031801-9.01"/>
    <s v="031801"/>
    <x v="1"/>
    <x v="3"/>
    <n v="908867"/>
    <s v="Aroeira"/>
    <n v="11.3"/>
    <n v="11.299996999999999"/>
    <n v="9.101555880555555"/>
    <n v="9.1015558527777767"/>
    <n v="6553.1202139999996"/>
    <n v="179.02921380412155"/>
    <n v="1173199.9598763166"/>
    <n v="2.7777778339239175E-8"/>
  </r>
  <r>
    <s v="04/2021"/>
    <x v="3"/>
    <n v="720"/>
    <s v="EOL.CV.RS.031646-6.01"/>
    <s v="031646"/>
    <x v="1"/>
    <x v="3"/>
    <n v="908552"/>
    <s v="EOL AURA MANGUEIRA XIII"/>
    <n v="7.4"/>
    <n v="6"/>
    <n v="6.9218272694444449"/>
    <n v="5.8260346680555557"/>
    <n v="4194.7449610000003"/>
    <n v="196.43894175807606"/>
    <n v="824011.26108386205"/>
    <n v="1.0957926013888886"/>
  </r>
  <r>
    <s v="04/2021"/>
    <x v="3"/>
    <n v="720"/>
    <s v="EOL.CV.RS.031705-5.01"/>
    <s v="031705"/>
    <x v="1"/>
    <x v="3"/>
    <n v="909376"/>
    <s v="EOL AURA MANGUEIRA XVII"/>
    <n v="7.3"/>
    <n v="5.8"/>
    <n v="6.6253565055555557"/>
    <n v="5.4644586388888889"/>
    <n v="3934.4102200000002"/>
    <n v="196.42250197719414"/>
    <n v="772806.69921704289"/>
    <n v="1.1608978666666663"/>
  </r>
  <r>
    <s v="04/2021"/>
    <x v="3"/>
    <n v="720"/>
    <s v="EOL.CV.RS.031653-9.01"/>
    <s v="031653"/>
    <x v="1"/>
    <x v="3"/>
    <n v="908779"/>
    <s v="EOL AURA MANGUEIRA XII"/>
    <n v="7.5"/>
    <n v="6.900004"/>
    <n v="6.9298802083333335"/>
    <n v="6.6183022986111117"/>
    <n v="4765.1776550000004"/>
    <n v="196.42250197719414"/>
    <n v="935988.1173609189"/>
    <n v="0.31157790972222177"/>
  </r>
  <r>
    <s v="04/2021"/>
    <x v="3"/>
    <n v="720"/>
    <s v="EOL.CV.RS.031663-6.01"/>
    <s v="031663"/>
    <x v="1"/>
    <x v="3"/>
    <n v="906777"/>
    <s v="EOL AURA MIRIM IV"/>
    <n v="7.5"/>
    <n v="6"/>
    <n v="7.1348237277777775"/>
    <n v="5.9252410513888893"/>
    <n v="4266.1735570000001"/>
    <n v="196.45538153895799"/>
    <n v="838112.75385184854"/>
    <n v="1.2095826763888884"/>
  </r>
  <r>
    <s v="04/2021"/>
    <x v="3"/>
    <n v="720"/>
    <s v="EOL.CV.RS.031701-2.01"/>
    <s v="031701"/>
    <x v="1"/>
    <x v="3"/>
    <n v="908908"/>
    <s v="EOL AURA MIRIM VI"/>
    <n v="4.4000000000000004"/>
    <n v="3.3999959999999998"/>
    <n v="3.982005193055556"/>
    <n v="3.194187197222222"/>
    <n v="2299.8147819999999"/>
    <n v="196.42250197719414"/>
    <n v="451735.37356457533"/>
    <n v="0.78781799583333367"/>
  </r>
  <r>
    <s v="04/2021"/>
    <x v="3"/>
    <n v="720"/>
    <s v="EOL.CV.CE.031644-0.01"/>
    <s v="031644"/>
    <x v="1"/>
    <x v="3"/>
    <n v="908869"/>
    <s v="BONS VENTOS CACIMBAS 2"/>
    <n v="10.1"/>
    <n v="9.2999989999999997"/>
    <n v="8.588218048611111"/>
    <n v="8.5882180750000003"/>
    <n v="6183.517014"/>
    <n v="199.87485596239759"/>
    <n v="1235929.5725142849"/>
    <n v="0"/>
  </r>
  <r>
    <s v="04/2021"/>
    <x v="3"/>
    <n v="720"/>
    <s v="EOL.CV.CE.031627-0.01"/>
    <s v="031627"/>
    <x v="1"/>
    <x v="3"/>
    <n v="908870"/>
    <s v="BONS VENTOS CACIMBAS 3"/>
    <n v="6"/>
    <n v="6"/>
    <n v="5.6083374749999999"/>
    <n v="5.6083374138888891"/>
    <n v="4038.0029380000001"/>
    <n v="199.87485596239759"/>
    <n v="807095.25560848834"/>
    <n v="6.1111110956820394E-8"/>
  </r>
  <r>
    <s v="04/2021"/>
    <x v="3"/>
    <n v="720"/>
    <s v="EOL.CV.CE.031621-0.01"/>
    <s v="031621"/>
    <x v="1"/>
    <x v="3"/>
    <n v="908891"/>
    <s v="BONS VENTOS CACIMBAS 4"/>
    <n v="4.3"/>
    <n v="4.2999989999999997"/>
    <n v="4.5157227097222217"/>
    <n v="4.5157226736111111"/>
    <n v="3251.3203250000001"/>
    <n v="199.87485596239759"/>
    <n v="649857.18164699071"/>
    <n v="3.6111110704142546E-8"/>
  </r>
  <r>
    <s v="04/2021"/>
    <x v="3"/>
    <n v="720"/>
    <s v="EOL.CV.CE.031579-6.01"/>
    <s v="031579"/>
    <x v="1"/>
    <x v="3"/>
    <n v="908892"/>
    <s v="BONS VENTOS CACIMBAS 5"/>
    <n v="9.6999999999999993"/>
    <n v="9.199999"/>
    <n v="8.8847627652777774"/>
    <n v="8.884762818055556"/>
    <n v="6397.0292290000007"/>
    <n v="199.87485596239759"/>
    <n v="1278605.2957336225"/>
    <n v="0"/>
  </r>
  <r>
    <s v="04/2021"/>
    <x v="3"/>
    <n v="720"/>
    <s v="EOL.CV.CE.031611-3.01"/>
    <s v="031611"/>
    <x v="1"/>
    <x v="3"/>
    <n v="908893"/>
    <s v="BONS VENTOS CACIMBAS 7"/>
    <n v="6.5"/>
    <n v="6.5000010000000001"/>
    <n v="5.5611405763888895"/>
    <n v="5.5611404722222222"/>
    <n v="4004.0211399999998"/>
    <n v="199.87485596239759"/>
    <n v="800303.14862789493"/>
    <n v="1.0416666719316305E-7"/>
  </r>
  <r>
    <s v="04/2021"/>
    <x v="3"/>
    <n v="720"/>
    <s v="EOL.CV.BA.031607-5.01"/>
    <s v="031607"/>
    <x v="1"/>
    <x v="3"/>
    <n v="898006"/>
    <s v="EOL BANDA DE COURO"/>
    <n v="12.8"/>
    <n v="12.500003"/>
    <n v="9.3126290402777769"/>
    <n v="9.3126290680555552"/>
    <n v="6705.0929289999995"/>
    <n v="200.23653114179987"/>
    <n v="1342604.5490863705"/>
    <n v="0"/>
  </r>
  <r>
    <s v="04/2021"/>
    <x v="3"/>
    <n v="720"/>
    <s v="EOL.CV.RN.031651-2.01"/>
    <s v="031651"/>
    <x v="1"/>
    <x v="3"/>
    <n v="908894"/>
    <s v="Cabeço Vermelho"/>
    <n v="15.2"/>
    <n v="13.600006"/>
    <n v="12.848908940277779"/>
    <n v="12.848908844444445"/>
    <n v="9251.2143680000008"/>
    <n v="196.81705671836025"/>
    <n v="1820796.7829803654"/>
    <n v="9.5833332933479034E-8"/>
  </r>
  <r>
    <s v="04/2021"/>
    <x v="3"/>
    <n v="720"/>
    <s v="EOL.CV.CE.032011-0.01"/>
    <s v="032011"/>
    <x v="1"/>
    <x v="3"/>
    <n v="905233"/>
    <s v="EOL Cacimbas 1"/>
    <n v="10.199999999999999"/>
    <n v="9.9000039999999991"/>
    <n v="4.7883209597222223"/>
    <n v="4.7883210430555554"/>
    <n v="3447.5911510000001"/>
    <n v="260.08192266278701"/>
    <n v="896656.13510729081"/>
    <n v="0"/>
  </r>
  <r>
    <s v="04/2021"/>
    <x v="3"/>
    <n v="720"/>
    <s v="EOL.CV.MA.033682-3.01"/>
    <s v="033682"/>
    <x v="1"/>
    <x v="3"/>
    <n v="908976"/>
    <s v="EOL DELTA 3 I"/>
    <n v="15.4"/>
    <n v="12.399998999999999"/>
    <n v="7.2626184375000005"/>
    <n v="7.2626184958333333"/>
    <n v="5229.085317"/>
    <n v="257.77473275983317"/>
    <n v="1347926.0701680426"/>
    <n v="0"/>
  </r>
  <r>
    <s v="04/2021"/>
    <x v="3"/>
    <n v="720"/>
    <s v="EOL.CV.MA.033683-1.01"/>
    <s v="033683"/>
    <x v="1"/>
    <x v="3"/>
    <n v="908981"/>
    <s v="EOL DELTA 3 II"/>
    <n v="14.9"/>
    <n v="12.700001"/>
    <n v="7.7978024888888893"/>
    <n v="7.7978024888888893"/>
    <n v="5614.4177920000002"/>
    <n v="257.77473275983317"/>
    <n v="1447255.0459348527"/>
    <n v="0"/>
  </r>
  <r>
    <s v="04/2021"/>
    <x v="3"/>
    <n v="720"/>
    <s v="EOL.CV.MA.033684-0.01"/>
    <s v="033684"/>
    <x v="1"/>
    <x v="3"/>
    <n v="908978"/>
    <s v="EOL DELTA 3 III"/>
    <n v="15.7"/>
    <n v="12.799996999999999"/>
    <n v="7.3518041472222215"/>
    <n v="7.3518040333333339"/>
    <n v="5293.2989040000002"/>
    <n v="257.76040238776517"/>
    <n v="1364402.8554537564"/>
    <n v="1.1388888828555032E-7"/>
  </r>
  <r>
    <s v="04/2021"/>
    <x v="3"/>
    <n v="720"/>
    <s v="EOL.CV.MA.033675-0.01"/>
    <s v="033675"/>
    <x v="1"/>
    <x v="3"/>
    <n v="909012"/>
    <s v="EOL DELTA 3 V"/>
    <n v="17.3"/>
    <n v="12.799996999999999"/>
    <n v="9.751336658333333"/>
    <n v="9.7513366749999992"/>
    <n v="7020.9624059999996"/>
    <n v="257.74607201569717"/>
    <n v="1809625.4819163783"/>
    <n v="0"/>
  </r>
  <r>
    <s v="04/2021"/>
    <x v="3"/>
    <n v="720"/>
    <s v="EOL.CV.MA.033673-4.01"/>
    <s v="033673"/>
    <x v="1"/>
    <x v="3"/>
    <n v="909011"/>
    <s v="EOL DELTA 3 VI"/>
    <n v="17.3"/>
    <n v="12.799996999999999"/>
    <n v="10.167104890277779"/>
    <n v="10.167104912500001"/>
    <n v="7320.3155370000004"/>
    <n v="257.76040238776517"/>
    <n v="1886887.4784225293"/>
    <n v="0"/>
  </r>
  <r>
    <s v="04/2021"/>
    <x v="3"/>
    <n v="720"/>
    <s v="EOL.CV.MA.033680-7.01"/>
    <s v="033680"/>
    <x v="1"/>
    <x v="3"/>
    <n v="908946"/>
    <s v="EOL DELTA 3 VII"/>
    <n v="18.3"/>
    <n v="13.500004000000001"/>
    <n v="9.5692633791666672"/>
    <n v="9.5692633972222225"/>
    <n v="6889.8696460000001"/>
    <n v="257.73174164362905"/>
    <n v="1775738.1035611539"/>
    <n v="0"/>
  </r>
  <r>
    <s v="04/2021"/>
    <x v="3"/>
    <n v="720"/>
    <s v="EOL.CV.MA.033685-8.01"/>
    <s v="033685"/>
    <x v="1"/>
    <x v="3"/>
    <n v="908979"/>
    <s v="EOL DELTA 3 IV"/>
    <n v="18.100000000000001"/>
    <n v="13.200006"/>
    <n v="10.040257847222222"/>
    <n v="10.040257779166668"/>
    <n v="7228.9856010000003"/>
    <n v="257.74607201569717"/>
    <n v="1863242.6433157839"/>
    <n v="6.8055554594239863E-8"/>
  </r>
  <r>
    <s v="04/2021"/>
    <x v="3"/>
    <n v="720"/>
    <s v="EOL.CV.BA.031355-6.01"/>
    <s v="031355"/>
    <x v="1"/>
    <x v="3"/>
    <n v="896468"/>
    <s v="Esperança"/>
    <n v="14.7"/>
    <n v="14.7"/>
    <n v="13.628425951388888"/>
    <n v="13.628425951388888"/>
    <n v="9812.4666849999994"/>
    <n v="171.22287848093774"/>
    <n v="1680118.7908040048"/>
    <n v="0"/>
  </r>
  <r>
    <s v="04/2021"/>
    <x v="3"/>
    <n v="720"/>
    <s v="EOL.CV.RN.032354-3.01"/>
    <s v="032354"/>
    <x v="1"/>
    <x v="3"/>
    <n v="909500"/>
    <s v="EOL Esperança do Nordeste"/>
    <n v="9.1"/>
    <n v="9.1"/>
    <n v="9.955520912499999"/>
    <n v="9.955520912499999"/>
    <n v="7167.9750569999997"/>
    <n v="224.23972499774504"/>
    <n v="1607344.7555723758"/>
    <n v="0"/>
  </r>
  <r>
    <s v="04/2021"/>
    <x v="3"/>
    <n v="720"/>
    <s v="EOL.CV.CE.030920-6.01"/>
    <s v="030920"/>
    <x v="1"/>
    <x v="3"/>
    <n v="889870"/>
    <s v="EOL GOIABEIRA"/>
    <n v="11.8"/>
    <n v="8.7000010000000003"/>
    <n v="7.1968887263888881"/>
    <n v="7.1968887111111108"/>
    <n v="5181.7598719999996"/>
    <n v="197.64419156726112"/>
    <n v="1024144.7407971143"/>
    <n v="1.5277777897103481E-8"/>
  </r>
  <r>
    <s v="04/2021"/>
    <x v="3"/>
    <n v="720"/>
    <s v="EOL.CV.RN.030702-5.01"/>
    <s v="030702"/>
    <x v="1"/>
    <x v="3"/>
    <n v="909501"/>
    <s v="EOL Maria Helena"/>
    <n v="12"/>
    <n v="12"/>
    <n v="10.871758630555556"/>
    <n v="10.871758630555556"/>
    <n v="7827.6662140000008"/>
    <n v="224.23972499774504"/>
    <n v="1755273.7192015003"/>
    <n v="0"/>
  </r>
  <r>
    <s v="04/2021"/>
    <x v="3"/>
    <n v="720"/>
    <s v="EOL.CV.CE.030582-0.01"/>
    <s v="030582"/>
    <x v="1"/>
    <x v="3"/>
    <n v="904193"/>
    <s v="EOL Ventos do Morro do Chapéu"/>
    <n v="14.1"/>
    <n v="13.100002999999999"/>
    <n v="11.163184481944445"/>
    <n v="11.163184470833333"/>
    <n v="8037.4928189999991"/>
    <n v="266.50584722199898"/>
    <n v="2142038.8332683276"/>
    <n v="1.1111111083058253E-8"/>
  </r>
  <r>
    <s v="04/2021"/>
    <x v="3"/>
    <n v="720"/>
    <s v="EOL.CV.CE.030596-0.01"/>
    <s v="030596"/>
    <x v="1"/>
    <x v="3"/>
    <n v="904195"/>
    <s v=" EOL Ventos do Parazinho"/>
    <n v="15.5"/>
    <n v="14"/>
    <n v="10.288098477777778"/>
    <n v="10.288098498611111"/>
    <n v="7407.4309190000004"/>
    <n v="266.34602362546406"/>
    <n v="1972939.770555967"/>
    <n v="0"/>
  </r>
  <r>
    <s v="04/2021"/>
    <x v="3"/>
    <n v="720"/>
    <s v="EOL.CV.CE.030926-5.01"/>
    <s v="030926"/>
    <x v="1"/>
    <x v="3"/>
    <n v="889890"/>
    <s v="EOL PITOMBEIRA"/>
    <n v="14.8"/>
    <n v="12.199999"/>
    <n v="10.834669251388888"/>
    <n v="10.834669188888888"/>
    <n v="7800.961816"/>
    <n v="197.64419156726112"/>
    <n v="1541814.7915703931"/>
    <n v="6.249999968430428E-8"/>
  </r>
  <r>
    <s v="04/2021"/>
    <x v="3"/>
    <n v="720"/>
    <s v="EOL.CV.PI.030639-8.01"/>
    <s v="030639"/>
    <x v="1"/>
    <x v="3"/>
    <n v="905213"/>
    <s v="EOL PORTO DO DELTA"/>
    <n v="17.8"/>
    <n v="12.700001"/>
    <n v="9.9250178666666677"/>
    <n v="9.9250178180555562"/>
    <n v="7146.0128290000002"/>
    <n v="193.10166623904607"/>
    <n v="1379906.9842454994"/>
    <n v="4.8611111146278239E-8"/>
  </r>
  <r>
    <s v="04/2021"/>
    <x v="3"/>
    <n v="720"/>
    <s v="EOL.CV.RN.032356-0.01"/>
    <s v="032356"/>
    <x v="1"/>
    <x v="3"/>
    <n v="909585"/>
    <s v="EOL Potiguar"/>
    <n v="11.5"/>
    <n v="11.3"/>
    <n v="10.961120180555556"/>
    <n v="10.961120180555556"/>
    <n v="7892.0065299999997"/>
    <n v="224.23972499774504"/>
    <n v="1769701.373967608"/>
    <n v="0"/>
  </r>
  <r>
    <s v="04/2021"/>
    <x v="3"/>
    <n v="720"/>
    <s v="EOL.CV.BA.034736-1.01"/>
    <s v="034736"/>
    <x v="1"/>
    <x v="3"/>
    <n v="910715"/>
    <s v="EOL VENTOS DE SANTA APARECIDA "/>
    <n v="15.4"/>
    <n v="15.2"/>
    <n v="13.01162167361111"/>
    <n v="13.01162167361111"/>
    <n v="9368.3676049999995"/>
    <n v="281.2406856183116"/>
    <n v="2634766.1283545797"/>
    <n v="0"/>
  </r>
  <r>
    <s v="04/2021"/>
    <x v="3"/>
    <n v="720"/>
    <s v="EOL.CV.BA.034742-6.01"/>
    <s v="034742"/>
    <x v="1"/>
    <x v="3"/>
    <n v="910716"/>
    <s v="VENTOS DE SANTA AURORA"/>
    <n v="14.1"/>
    <n v="13.9"/>
    <n v="11.706041719444444"/>
    <n v="11.706041719444444"/>
    <n v="8428.3500380000005"/>
    <n v="281.2406856183116"/>
    <n v="2370394.9433182427"/>
    <n v="0"/>
  </r>
  <r>
    <s v="04/2021"/>
    <x v="3"/>
    <n v="720"/>
    <s v="EOL.CV.BA.034738-8.01"/>
    <s v="034738"/>
    <x v="1"/>
    <x v="3"/>
    <n v="910682"/>
    <s v="EOL VENTOS DE SANTA BEATRIZ"/>
    <n v="15.4"/>
    <n v="15.2"/>
    <n v="13.326824748611113"/>
    <n v="13.326824748611113"/>
    <n v="9595.3138190000009"/>
    <n v="281.2406856183116"/>
    <n v="2698592.6371784201"/>
    <n v="0"/>
  </r>
  <r>
    <s v="04/2021"/>
    <x v="3"/>
    <n v="720"/>
    <s v="EOL.CV.CE.030924-9.01"/>
    <s v="030924"/>
    <x v="1"/>
    <x v="3"/>
    <n v="889892"/>
    <s v="EOL SANTA CATARINA"/>
    <n v="9.6"/>
    <n v="7.5"/>
    <n v="6.5486043277777775"/>
    <n v="6.5486043361111115"/>
    <n v="4714.9951220000003"/>
    <n v="197.64419156726112"/>
    <n v="931891.39913126978"/>
    <n v="0"/>
  </r>
  <r>
    <s v="04/2021"/>
    <x v="3"/>
    <n v="720"/>
    <s v="EOL.CV.BA.034717-5.01"/>
    <s v="034717"/>
    <x v="1"/>
    <x v="3"/>
    <n v="910717"/>
    <s v="VENTOS DE SANTA EMILIA"/>
    <n v="14.4"/>
    <n v="14.2"/>
    <n v="12.825478301388888"/>
    <n v="12.825478301388888"/>
    <n v="9234.3443769999994"/>
    <n v="281.2406856183116"/>
    <n v="2597073.3438230804"/>
    <n v="0"/>
  </r>
  <r>
    <s v="04/2021"/>
    <x v="3"/>
    <n v="720"/>
    <s v="EOL.CV.PI.031581-8.01"/>
    <s v="031581"/>
    <x v="1"/>
    <x v="3"/>
    <n v="896944"/>
    <s v="EOL SANTA JOANA I"/>
    <n v="15"/>
    <n v="14.700001"/>
    <n v="10.355597825"/>
    <n v="10.355597823611111"/>
    <n v="7456.0304329999999"/>
    <n v="207.21874286626064"/>
    <n v="1545029.2530988411"/>
    <n v="1.3888893590774386E-9"/>
  </r>
  <r>
    <s v="04/2021"/>
    <x v="3"/>
    <n v="720"/>
    <s v="EOL.CV.PI.031580-0.01"/>
    <s v="031580"/>
    <x v="1"/>
    <x v="3"/>
    <n v="896947"/>
    <s v="EOL SANTA JOANA III"/>
    <n v="13.4"/>
    <n v="13.4"/>
    <n v="8.1920435625000003"/>
    <n v="8.192043538888889"/>
    <n v="5898.2713480000002"/>
    <n v="207.21874286626064"/>
    <n v="1222232.3738166445"/>
    <n v="2.3611110262006859E-8"/>
  </r>
  <r>
    <s v="04/2021"/>
    <x v="3"/>
    <n v="720"/>
    <s v="EOL.CV.PI.031520-6.01"/>
    <s v="031520"/>
    <x v="1"/>
    <x v="3"/>
    <n v="896964"/>
    <s v="EOL SANTA JOANA IV"/>
    <n v="14.2"/>
    <n v="14.199999"/>
    <n v="9.3862658138888886"/>
    <n v="9.3862658833333334"/>
    <n v="6758.1114360000001"/>
    <n v="207.21874286626064"/>
    <n v="1400407.3559180195"/>
    <n v="0"/>
  </r>
  <r>
    <s v="04/2021"/>
    <x v="3"/>
    <n v="720"/>
    <s v="EOL.CV.PI.031538-9.01"/>
    <s v="031538"/>
    <x v="1"/>
    <x v="3"/>
    <n v="896948"/>
    <s v="EOL SANTA JOANA V"/>
    <n v="14.1"/>
    <n v="14.100004"/>
    <n v="9.128817330555556"/>
    <n v="9.1288173583333325"/>
    <n v="6572.748497999999"/>
    <n v="207.21874286626064"/>
    <n v="1361996.6809316627"/>
    <n v="0"/>
  </r>
  <r>
    <s v="04/2021"/>
    <x v="3"/>
    <n v="720"/>
    <s v="EOL.CV.PI.031597-4.01"/>
    <s v="031597"/>
    <x v="1"/>
    <x v="3"/>
    <n v="896949"/>
    <s v="EOL SANTA JOANA VII"/>
    <n v="14.9"/>
    <n v="14.800001"/>
    <n v="10.404477643055555"/>
    <n v="10.404477691666667"/>
    <n v="7491.2239380000001"/>
    <n v="207.21874286626064"/>
    <n v="1552322.0069619985"/>
    <n v="0"/>
  </r>
  <r>
    <s v="04/2021"/>
    <x v="3"/>
    <n v="720"/>
    <s v="EOL.CV.PI.031662-8.01"/>
    <s v="031662"/>
    <x v="1"/>
    <x v="3"/>
    <n v="896951"/>
    <s v="EOL SANTO AUGUSTO III"/>
    <n v="12.3"/>
    <n v="14.000004000000001"/>
    <n v="8.8485826902777784"/>
    <n v="8.8485826208333336"/>
    <n v="6370.9794870000005"/>
    <n v="207.23527144110838"/>
    <n v="1320291.6633341785"/>
    <n v="6.9444445216504397E-8"/>
  </r>
  <r>
    <s v="04/2021"/>
    <x v="3"/>
    <n v="720"/>
    <s v="EOL.CV.PI.031661-0.01"/>
    <s v="031661"/>
    <x v="1"/>
    <x v="3"/>
    <n v="896952"/>
    <s v="EOL SANTO AUGUSTO V"/>
    <n v="11.6"/>
    <n v="13.4"/>
    <n v="8.1152419541666667"/>
    <n v="8.1152418986111119"/>
    <n v="5842.9741670000003"/>
    <n v="207.23527144110838"/>
    <n v="1210870.3375216292"/>
    <n v="5.5555555415291259E-8"/>
  </r>
  <r>
    <s v="04/2021"/>
    <x v="3"/>
    <n v="720"/>
    <s v="EOL.CV.BA.034739-6.01"/>
    <s v="034739"/>
    <x v="1"/>
    <x v="3"/>
    <n v="910718"/>
    <s v="VENTOS DE SÃO GABRIEL"/>
    <n v="14.5"/>
    <n v="14.3"/>
    <n v="12.231926859722222"/>
    <n v="12.231926859722222"/>
    <n v="8806.9873389999993"/>
    <n v="281.2406856183116"/>
    <n v="2476883.1574521493"/>
    <n v="0"/>
  </r>
  <r>
    <s v="04/2021"/>
    <x v="3"/>
    <n v="720"/>
    <s v="EOL.CV.RN.030804-8.01"/>
    <s v="030804"/>
    <x v="1"/>
    <x v="3"/>
    <n v="893382"/>
    <s v="EOL SÃO JOÃO - RN"/>
    <n v="14.3"/>
    <n v="14.3"/>
    <n v="9.7365192847222222"/>
    <n v="9.7365192847222222"/>
    <n v="7010.293885"/>
    <n v="184.91351238849154"/>
    <n v="1296298.065150914"/>
    <n v="0"/>
  </r>
  <r>
    <s v="04/2021"/>
    <x v="3"/>
    <n v="720"/>
    <s v="EOL.CV.PI.031666-0.01"/>
    <s v="031666"/>
    <x v="1"/>
    <x v="3"/>
    <n v="904143"/>
    <s v="EOL TESTA BRANCA I"/>
    <n v="12.9"/>
    <n v="11.000006000000001"/>
    <n v="8.0725292250000003"/>
    <n v="8.0725291791666667"/>
    <n v="5812.2210089999999"/>
    <n v="193.16742536257377"/>
    <n v="1122731.7679467907"/>
    <n v="4.5833333691310448E-8"/>
  </r>
  <r>
    <s v="04/2021"/>
    <x v="3"/>
    <n v="720"/>
    <s v="EOL.CV.PI.033479-0.01"/>
    <s v="033479"/>
    <x v="1"/>
    <x v="3"/>
    <n v="901937"/>
    <s v="EOL TESTA BRANCA III"/>
    <n v="11.7"/>
    <n v="8.5999970000000001"/>
    <n v="7.3293583805555551"/>
    <n v="7.3293583430555547"/>
    <n v="5277.1380069999996"/>
    <n v="256.34169555302958"/>
    <n v="1352750.5043817151"/>
    <n v="3.750000006321999E-8"/>
  </r>
  <r>
    <s v="04/2021"/>
    <x v="3"/>
    <n v="720"/>
    <s v="EOL.CV.CE.030585-5.01"/>
    <s v="030585"/>
    <x v="1"/>
    <x v="3"/>
    <n v="904175"/>
    <s v="EOL Ventos de Tianguá"/>
    <n v="15.2"/>
    <n v="13.100002999999999"/>
    <n v="13.130510062499999"/>
    <n v="13.130510048611111"/>
    <n v="9453.9672350000001"/>
    <n v="266.50584722199898"/>
    <n v="2519537.5475726943"/>
    <n v="1.3888888538026044E-8"/>
  </r>
  <r>
    <s v="04/2021"/>
    <x v="3"/>
    <n v="720"/>
    <s v="EOL.CV.CE.030584-7.01"/>
    <s v="030584"/>
    <x v="1"/>
    <x v="3"/>
    <n v="904176"/>
    <s v="EOL Ventos de Tianguá Norte"/>
    <n v="15.5"/>
    <n v="14.1"/>
    <n v="11.095317615277777"/>
    <n v="11.095317670833333"/>
    <n v="7988.6287229999998"/>
    <n v="266.50584722199898"/>
    <n v="2129016.2659651106"/>
    <n v="0"/>
  </r>
  <r>
    <s v="04/2021"/>
    <x v="3"/>
    <n v="720"/>
    <s v="EOL.CV.CE.030918-4.01"/>
    <s v="030918"/>
    <x v="1"/>
    <x v="3"/>
    <n v="889896"/>
    <s v="EOL UBATUBA"/>
    <n v="6"/>
    <n v="5.1000069999999997"/>
    <n v="4.3900137416666665"/>
    <n v="4.3900136833333328"/>
    <n v="3160.8098519999994"/>
    <n v="197.62584020314159"/>
    <n v="624657.70272386749"/>
    <n v="5.8333333501852596E-8"/>
  </r>
  <r>
    <s v="04/2021"/>
    <x v="3"/>
    <n v="720"/>
    <s v="EOL.CV.RN.031750-0.01"/>
    <s v="031750"/>
    <x v="1"/>
    <x v="3"/>
    <n v="901834"/>
    <s v="EOL Vila Amazonas V"/>
    <n v="12.8"/>
    <n v="10.500004000000001"/>
    <n v="9.2970285527777783"/>
    <n v="7.9169231458333327"/>
    <n v="5700.1846649999998"/>
    <n v="197.86920269480322"/>
    <n v="1127890.9948766939"/>
    <n v="1.3801054069444452"/>
  </r>
  <r>
    <s v="04/2021"/>
    <x v="3"/>
    <n v="720"/>
    <s v="EOL.CV.RN.031759-4.01"/>
    <s v="031759"/>
    <x v="1"/>
    <x v="3"/>
    <n v="901918"/>
    <s v="EOL Vila Para I"/>
    <n v="13.7"/>
    <n v="11.800003999999999"/>
    <n v="10.507190673611111"/>
    <n v="9.3946582472222229"/>
    <n v="6764.1539380000004"/>
    <n v="195.84710964632691"/>
    <n v="1324739.99796012"/>
    <n v="1.1125324263888881"/>
  </r>
  <r>
    <s v="04/2021"/>
    <x v="3"/>
    <n v="720"/>
    <s v="EOL.CV.RN.031757-8.01"/>
    <s v="031757"/>
    <x v="1"/>
    <x v="3"/>
    <n v="901919"/>
    <s v="EOL Vila Para II"/>
    <n v="12"/>
    <n v="10.600001000000001"/>
    <n v="9.5642294875000005"/>
    <n v="8.7701580583333332"/>
    <n v="6314.5138019999995"/>
    <n v="197.90208225656704"/>
    <n v="1249655.4298536319"/>
    <n v="0.79407142916666595"/>
  </r>
  <r>
    <s v="04/2021"/>
    <x v="3"/>
    <n v="720"/>
    <s v="EOL.CV.RN.031765-9.01"/>
    <s v="031765"/>
    <x v="1"/>
    <x v="3"/>
    <n v="903385"/>
    <s v="EOL Vila Pará III"/>
    <n v="11.8"/>
    <n v="10.500004000000001"/>
    <n v="9.2446993777777777"/>
    <n v="8.5395116027777771"/>
    <n v="6148.4483539999992"/>
    <n v="197.88564247568513"/>
    <n v="1216689.6527598586"/>
    <n v="0.70518777500000041"/>
  </r>
  <r>
    <s v="04/2021"/>
    <x v="3"/>
    <n v="720"/>
    <s v="EOL.CV.CE.032012-9.01"/>
    <s v="032012"/>
    <x v="1"/>
    <x v="3"/>
    <n v="906645"/>
    <s v="EÓLICA OURO VERDE"/>
    <n v="13.2"/>
    <n v="12.799996999999999"/>
    <n v="6.1930700972222228"/>
    <n v="6.1930700750000005"/>
    <n v="4459.0104540000002"/>
    <n v="260.08192266278701"/>
    <n v="1159708.0120497867"/>
    <n v="2.2222222166116505E-8"/>
  </r>
  <r>
    <s v="04/2021"/>
    <x v="3"/>
    <n v="720"/>
    <s v="EOL.CV.BA.030731-9.01"/>
    <s v="030731"/>
    <x v="1"/>
    <x v="3"/>
    <n v="893462"/>
    <s v="CENTRAL GERADORA EÓLICA TEIU"/>
    <n v="8.1999999999999993"/>
    <n v="8.1999999999999993"/>
    <n v="6.0337810194444454"/>
    <n v="6.0337810194444454"/>
    <n v="4344.3223340000004"/>
    <n v="186.89499563891411"/>
    <n v="811932.10366696725"/>
    <n v="0"/>
  </r>
  <r>
    <s v="04/2021"/>
    <x v="3"/>
    <n v="720"/>
    <s v="UTE.FL.BA.030979-6.01"/>
    <s v="030979"/>
    <x v="3"/>
    <x v="11"/>
    <n v="893022"/>
    <s v="ERB CANDEIAS"/>
    <n v="14.9"/>
    <n v="7.3999959999999998"/>
    <n v="4.7117650597222225"/>
    <n v="0.69531851571481873"/>
    <n v="500.62933131466946"/>
    <n v="222.74259116914996"/>
    <n v="111511.47447230834"/>
    <n v="4.0164465440074038"/>
  </r>
  <r>
    <s v="04/2021"/>
    <x v="3"/>
    <n v="720"/>
    <s v="EOL.CV.BA.030803-0.01"/>
    <s v="030803"/>
    <x v="1"/>
    <x v="3"/>
    <n v="892118"/>
    <s v="ESPIGÃO"/>
    <n v="5.8"/>
    <n v="4.8999990000000002"/>
    <n v="3.6166292125000004"/>
    <n v="3.171792388888889"/>
    <n v="2283.6905200000001"/>
    <n v="184.18447609824173"/>
    <n v="420620.34199672122"/>
    <n v="0.44483682361111127"/>
  </r>
  <r>
    <s v="04/2021"/>
    <x v="3"/>
    <n v="720"/>
    <s v="UTE.AI.SP.000912-1.01"/>
    <s v="000912"/>
    <x v="3"/>
    <x v="6"/>
    <n v="553"/>
    <s v="ESTER"/>
    <n v="13.1"/>
    <n v="6.9999989999999999"/>
    <n v="9.519702493055556"/>
    <n v="5.0868632319444442"/>
    <n v="3662.5415269999999"/>
    <n v="324.3123733531686"/>
    <n v="1187807.5351259082"/>
    <n v="4.4328392611111118"/>
  </r>
  <r>
    <s v="04/2021"/>
    <x v="3"/>
    <n v="720"/>
    <s v="EOL.CV.CE.032010-2.01"/>
    <s v="032010"/>
    <x v="1"/>
    <x v="3"/>
    <n v="906175"/>
    <s v="Central Eólica Estrela S.A."/>
    <n v="14"/>
    <n v="13.599996000000001"/>
    <n v="6.9439071361111111"/>
    <n v="6.9439071138888888"/>
    <n v="4999.6131219999997"/>
    <n v="260.08192266278701"/>
    <n v="1300308.9933398589"/>
    <n v="2.2222222166116505E-8"/>
  </r>
  <r>
    <s v="04/2021"/>
    <x v="3"/>
    <n v="720"/>
    <s v="EOL.CV.RN.030503-0.01"/>
    <s v="030503"/>
    <x v="1"/>
    <x v="3"/>
    <n v="890749"/>
    <s v="EURUS 1 3LER"/>
    <n v="15.5"/>
    <n v="14.5"/>
    <n v="7.9017938402777785"/>
    <n v="7.9017938402777785"/>
    <n v="5689.2915650000004"/>
    <n v="248.20604541874928"/>
    <n v="1412116.5605828974"/>
    <n v="0"/>
  </r>
  <r>
    <s v="04/2021"/>
    <x v="3"/>
    <n v="720"/>
    <s v="EOL.CV.RN.030499-9.01"/>
    <s v="030499"/>
    <x v="1"/>
    <x v="3"/>
    <n v="890761"/>
    <s v="EURUS 2 3LER"/>
    <n v="15.2"/>
    <n v="15.2"/>
    <n v="12.007413473611111"/>
    <n v="12.007413473611111"/>
    <n v="8645.3377010000004"/>
    <n v="243.39135957313445"/>
    <n v="2104200.4970152667"/>
    <n v="0"/>
  </r>
  <r>
    <s v="04/2021"/>
    <x v="3"/>
    <n v="720"/>
    <s v="EOL.CV.RN.030504-9.01"/>
    <s v="030504"/>
    <x v="1"/>
    <x v="3"/>
    <n v="890760"/>
    <s v="EURUS 3 3LER"/>
    <n v="16.100000000000001"/>
    <n v="15"/>
    <n v="10.3748828"/>
    <n v="10.3748828"/>
    <n v="7469.9156160000002"/>
    <n v="248.18606746918243"/>
    <n v="1853928.9810616756"/>
    <n v="0"/>
  </r>
  <r>
    <s v="04/2021"/>
    <x v="3"/>
    <n v="720"/>
    <s v="EOL.CV.RN.030509-0.01"/>
    <s v="030509"/>
    <x v="1"/>
    <x v="3"/>
    <n v="891945"/>
    <s v="EURUS IV"/>
    <n v="12.4"/>
    <n v="13.699999"/>
    <n v="9.2352897041666662"/>
    <n v="9.2352897222222214"/>
    <n v="6649.4085999999998"/>
    <n v="270.50143713537227"/>
    <n v="1798674.5824003036"/>
    <n v="0"/>
  </r>
  <r>
    <s v="04/2021"/>
    <x v="3"/>
    <n v="720"/>
    <s v="EOL.CV.RN.030351-8.01"/>
    <s v="030351"/>
    <x v="1"/>
    <x v="3"/>
    <n v="20045"/>
    <s v="EURUS VI"/>
    <n v="3.16"/>
    <n v="3"/>
    <n v="1.4437241597222223"/>
    <n v="1.4437241597222223"/>
    <n v="1039.481395"/>
    <n v="310.09323226242071"/>
    <n v="322336.1456522001"/>
    <n v="0"/>
  </r>
  <r>
    <s v="04/2021"/>
    <x v="3"/>
    <n v="720"/>
    <s v="EOL.CV.CE.030352-6.01"/>
    <s v="030352"/>
    <x v="1"/>
    <x v="3"/>
    <n v="20014"/>
    <s v="FAÍSA I"/>
    <n v="9.3699999999999992"/>
    <n v="9"/>
    <n v="4.3292449361111105"/>
    <n v="4.3292449361111105"/>
    <n v="3117.0563539999994"/>
    <n v="315.59221891454098"/>
    <n v="983718.73124052875"/>
    <n v="0"/>
  </r>
  <r>
    <s v="04/2021"/>
    <x v="3"/>
    <n v="720"/>
    <s v="EOL.CV.CE.030331-3.01"/>
    <s v="030331"/>
    <x v="1"/>
    <x v="3"/>
    <n v="20015"/>
    <s v="FAÍSA II"/>
    <n v="9.5399999999999991"/>
    <n v="9"/>
    <n v="4.8553970944444451"/>
    <n v="4.8553970944444451"/>
    <n v="3495.8859080000007"/>
    <n v="315.57154603239019"/>
    <n v="1103202.1207404064"/>
    <n v="0"/>
  </r>
  <r>
    <s v="04/2021"/>
    <x v="3"/>
    <n v="720"/>
    <s v="EOL.CV.CE.030332-1.01"/>
    <s v="030332"/>
    <x v="1"/>
    <x v="3"/>
    <n v="20016"/>
    <s v="FAÍSA III"/>
    <n v="8.31"/>
    <n v="8"/>
    <n v="4.3326730305555552"/>
    <n v="4.3326730305555552"/>
    <n v="3119.5245819999996"/>
    <n v="315.65423756099347"/>
    <n v="984691.15348398674"/>
    <n v="0"/>
  </r>
  <r>
    <s v="04/2021"/>
    <x v="3"/>
    <n v="720"/>
    <s v="EOL.CV.CE.030329-1.01"/>
    <s v="030329"/>
    <x v="1"/>
    <x v="3"/>
    <n v="20017"/>
    <s v="FAÍSA IV"/>
    <n v="8.5500000000000007"/>
    <n v="8"/>
    <n v="4.1084776583333333"/>
    <n v="4.1084776583333333"/>
    <n v="2958.1039139999998"/>
    <n v="315.61289179669183"/>
    <n v="933615.73053265247"/>
    <n v="0"/>
  </r>
  <r>
    <s v="04/2021"/>
    <x v="3"/>
    <n v="720"/>
    <s v="EOL.CV.CE.030309-7.01"/>
    <s v="030309"/>
    <x v="1"/>
    <x v="3"/>
    <n v="20018"/>
    <s v="FAÍSA V"/>
    <n v="9.09"/>
    <n v="9"/>
    <n v="4.9370987125000001"/>
    <n v="4.9370987125000001"/>
    <n v="3554.7110729999999"/>
    <n v="315.63356467884267"/>
    <n v="1121986.1273743438"/>
    <n v="0"/>
  </r>
  <r>
    <s v="04/2021"/>
    <x v="3"/>
    <n v="720"/>
    <s v="EOL.CV.RN.030502-2.01"/>
    <s v="030502"/>
    <x v="1"/>
    <x v="3"/>
    <n v="890277"/>
    <s v="FAROL"/>
    <n v="8.8000000000000007"/>
    <n v="9.1000029999999992"/>
    <n v="6.9727311291666663"/>
    <n v="6.9727311041666669"/>
    <n v="5020.366395"/>
    <n v="267.64459034731038"/>
    <n v="1343673.9071831785"/>
    <n v="2.4999999621084297E-8"/>
  </r>
  <r>
    <s v="04/2021"/>
    <x v="3"/>
    <n v="720"/>
    <s v="EOL.CV.RS.030343-7.01"/>
    <s v="030343"/>
    <x v="1"/>
    <x v="3"/>
    <n v="8855"/>
    <s v="FAZENDA DO ROSARIO"/>
    <n v="3.29"/>
    <n v="3"/>
    <n v="3.1555550569444444"/>
    <n v="3.1555550569444444"/>
    <n v="2271.9996409999999"/>
    <n v="301.82407940208952"/>
    <n v="685744.20004670287"/>
    <n v="0"/>
  </r>
  <r>
    <s v="04/2021"/>
    <x v="3"/>
    <n v="720"/>
    <s v="EOL.CV.RS.030478-6.01"/>
    <s v="030478"/>
    <x v="1"/>
    <x v="3"/>
    <n v="888228"/>
    <s v="FAZENDA ROSARIO 2 3LER"/>
    <n v="8"/>
    <n v="7.9"/>
    <n v="7.0430071916666668"/>
    <n v="7.0430071916666668"/>
    <n v="5070.9651780000004"/>
    <n v="251.02293630767747"/>
    <n v="1272928.5688955444"/>
    <n v="0"/>
  </r>
  <r>
    <s v="04/2021"/>
    <x v="3"/>
    <n v="720"/>
    <s v="EOL.CV.RS.030334-8.01"/>
    <s v="030334"/>
    <x v="1"/>
    <x v="3"/>
    <n v="8856"/>
    <s v="FAZENDA DO ROSARIO 3"/>
    <n v="5.55"/>
    <n v="5"/>
    <n v="5.1079371208333333"/>
    <n v="5.1079371208333333"/>
    <n v="3677.714727"/>
    <n v="301.82407940208952"/>
    <n v="1110022.8617802821"/>
    <n v="0"/>
  </r>
  <r>
    <s v="04/2021"/>
    <x v="3"/>
    <n v="720"/>
    <s v="UTE.AI.SP.028058-5.01"/>
    <s v="028058"/>
    <x v="3"/>
    <x v="6"/>
    <n v="8497"/>
    <s v="FERRARI"/>
    <n v="35.6"/>
    <n v="23.800003"/>
    <n v="45.076794336111114"/>
    <n v="38.457555274248364"/>
    <n v="27689.439797458821"/>
    <n v="331.67302271083804"/>
    <n v="9183840.1947929431"/>
    <n v="6.619239061862749"/>
  </r>
  <r>
    <s v="04/2021"/>
    <x v="3"/>
    <n v="720"/>
    <s v="EOL.CV.RS.031477-3.01"/>
    <s v="031477"/>
    <x v="1"/>
    <x v="3"/>
    <n v="896788"/>
    <s v="Usina Eólica Galpões"/>
    <n v="3.5"/>
    <n v="2.1"/>
    <n v="3.4630671541666667"/>
    <n v="2.1569740569444442"/>
    <n v="1553.0213209999999"/>
    <n v="208.26004308166898"/>
    <n v="323432.28721821046"/>
    <n v="1.3060930972222224"/>
  </r>
  <r>
    <s v="04/2021"/>
    <x v="3"/>
    <n v="720"/>
    <s v="EOL.CV.RN.030700-9.01"/>
    <s v="030700"/>
    <x v="1"/>
    <x v="3"/>
    <n v="909542"/>
    <s v="GE Jangada"/>
    <n v="10.3"/>
    <n v="10.3"/>
    <n v="11.638606970833333"/>
    <n v="11.638606970833333"/>
    <n v="8379.7970189999996"/>
    <n v="224.23972499774504"/>
    <n v="1879083.3790774837"/>
    <n v="0"/>
  </r>
  <r>
    <s v="04/2021"/>
    <x v="3"/>
    <n v="720"/>
    <s v="UTE.PE.MA.029705-4.01"/>
    <s v="029705"/>
    <x v="5"/>
    <x v="8"/>
    <n v="8564"/>
    <s v="GERAMAR I 4LEN10"/>
    <n v="120.8"/>
    <n v="119.999999"/>
    <n v="5.2600387499999998E-2"/>
    <n v="0"/>
    <n v="0"/>
    <n v="316.42220890244175"/>
    <n v="0"/>
    <n v="5.2600387499999998E-2"/>
  </r>
  <r>
    <s v="04/2021"/>
    <x v="3"/>
    <n v="720"/>
    <s v="UTE.PE.MA.029668-6.01"/>
    <s v="029668"/>
    <x v="5"/>
    <x v="8"/>
    <n v="8567"/>
    <s v="GERAMAR II"/>
    <n v="120.8"/>
    <n v="119.999999"/>
    <n v="5.2085975E-2"/>
    <n v="0"/>
    <n v="0"/>
    <n v="316.65504349324561"/>
    <n v="0"/>
    <n v="5.2085975E-2"/>
  </r>
  <r>
    <s v="04/2021"/>
    <x v="3"/>
    <n v="720"/>
    <s v="UTE.PE.BA.029653-8.01"/>
    <s v="029653"/>
    <x v="5"/>
    <x v="8"/>
    <n v="8573"/>
    <s v="GLOBAL I"/>
    <n v="105.3"/>
    <n v="105.000004"/>
    <n v="0"/>
    <n v="0"/>
    <n v="0"/>
    <n v="316.42220890244175"/>
    <n v="0"/>
    <n v="0"/>
  </r>
  <r>
    <s v="04/2021"/>
    <x v="3"/>
    <n v="720"/>
    <s v="UTE.PE.BA.029639-2.01"/>
    <s v="029639"/>
    <x v="5"/>
    <x v="8"/>
    <n v="8572"/>
    <s v="GLOBAL II"/>
    <n v="109.3"/>
    <n v="108.99999699999999"/>
    <n v="0"/>
    <n v="0"/>
    <n v="0"/>
    <n v="316.42220890244175"/>
    <n v="0"/>
    <n v="0"/>
  </r>
  <r>
    <s v="04/2021"/>
    <x v="3"/>
    <n v="720"/>
    <s v="UTE.PE.GO.029460-8.01"/>
    <s v="029460"/>
    <x v="6"/>
    <x v="9"/>
    <n v="8417"/>
    <s v="GOIANIA II"/>
    <n v="65.3"/>
    <n v="64.999994000000001"/>
    <n v="0"/>
    <n v="0"/>
    <n v="0"/>
    <n v="341.82085555612736"/>
    <n v="0"/>
    <n v="0"/>
  </r>
  <r>
    <s v="04/2021"/>
    <x v="3"/>
    <n v="720"/>
    <s v="UTE.FL.MT.030863-3.01"/>
    <s v="030863"/>
    <x v="3"/>
    <x v="11"/>
    <n v="889974"/>
    <s v="GUAÇU"/>
    <n v="15.1"/>
    <n v="15"/>
    <n v="18.74038315138889"/>
    <n v="18.616274636111111"/>
    <n v="13403.717737999999"/>
    <n v="190.65233651943237"/>
    <n v="2555450.1047966606"/>
    <n v="0.12410851527777898"/>
  </r>
  <r>
    <s v="04/2021"/>
    <x v="3"/>
    <n v="720"/>
    <s v="UFV.RS.SP.032326-8.01"/>
    <s v="032326"/>
    <x v="2"/>
    <x v="4"/>
    <n v="909381"/>
    <s v="UFV GUAIMBE 1"/>
    <n v="5.9"/>
    <n v="5.9"/>
    <n v="6.199655158333333"/>
    <n v="6.199655158333333"/>
    <n v="4463.751714"/>
    <n v="336.28172648099337"/>
    <n v="1501078.1329664134"/>
    <n v="0"/>
  </r>
  <r>
    <s v="04/2021"/>
    <x v="3"/>
    <n v="720"/>
    <s v="UFV.RS.SP.032327-6.01"/>
    <s v="032327"/>
    <x v="2"/>
    <x v="4"/>
    <n v="909765"/>
    <s v="UFV GUAIMBE 2"/>
    <n v="5.9"/>
    <n v="5.9"/>
    <n v="7.1174166722222232"/>
    <n v="7.1174166722222232"/>
    <n v="5124.5400040000004"/>
    <n v="336.28172648099337"/>
    <n v="1723289.1599660369"/>
    <n v="0"/>
  </r>
  <r>
    <s v="04/2021"/>
    <x v="3"/>
    <n v="720"/>
    <s v="UFV.RS.SP.032328-4.01"/>
    <s v="032328"/>
    <x v="2"/>
    <x v="4"/>
    <n v="909766"/>
    <s v="UFV GUAIMBE 3"/>
    <n v="5.9"/>
    <n v="5.9"/>
    <n v="7.2414759305555565"/>
    <n v="7.2414759305555565"/>
    <n v="5213.8626700000004"/>
    <n v="343.83424499654245"/>
    <n v="1792704.5346551072"/>
    <n v="0"/>
  </r>
  <r>
    <s v="04/2021"/>
    <x v="3"/>
    <n v="720"/>
    <s v="UFV.RS.SP.032329-2.01"/>
    <s v="032329"/>
    <x v="2"/>
    <x v="4"/>
    <n v="909745"/>
    <s v="UFV GUAIMBE 4"/>
    <n v="5.9"/>
    <n v="5.9"/>
    <n v="6.8204674250000004"/>
    <n v="6.8204674250000004"/>
    <n v="4910.7365460000001"/>
    <n v="343.83424499654245"/>
    <n v="1688479.3926708386"/>
    <n v="0"/>
  </r>
  <r>
    <s v="04/2021"/>
    <x v="3"/>
    <n v="720"/>
    <s v="UFV.RS.SP.032330-6.01"/>
    <s v="032330"/>
    <x v="2"/>
    <x v="4"/>
    <n v="909746"/>
    <s v="UFV GUAIMBE 5"/>
    <n v="5.9"/>
    <n v="5.9"/>
    <n v="7.2980599999999995"/>
    <n v="7.2980599999999995"/>
    <n v="5254.6031999999996"/>
    <n v="343.83424499654245"/>
    <n v="1806712.5240284158"/>
    <n v="0"/>
  </r>
  <r>
    <s v="04/2021"/>
    <x v="3"/>
    <n v="720"/>
    <s v="EOL.CV.BA.030328-3.01"/>
    <s v="030328"/>
    <x v="1"/>
    <x v="3"/>
    <n v="20026"/>
    <s v="GUANAMBI 2LER"/>
    <n v="8.48"/>
    <n v="8"/>
    <n v="6.8309874833333337"/>
    <n v="6.8309874833333337"/>
    <n v="4918.3109880000002"/>
    <n v="299.63275389410177"/>
    <n v="1473687.0658420606"/>
    <n v="0"/>
  </r>
  <r>
    <s v="04/2021"/>
    <x v="3"/>
    <n v="720"/>
    <s v="UTE.AI.SP.030095-0.01"/>
    <s v="030095"/>
    <x v="3"/>
    <x v="6"/>
    <n v="892646"/>
    <s v="GUARANI TANABI"/>
    <n v="7.4"/>
    <n v="10.6"/>
    <n v="3.4324188694444446"/>
    <n v="3.4324188694444446"/>
    <n v="2471.341586"/>
    <n v="225.54935623333679"/>
    <n v="557409.50375497353"/>
    <n v="0"/>
  </r>
  <r>
    <s v="04/2021"/>
    <x v="3"/>
    <n v="720"/>
    <s v="UTE.AI.SP.031445-5.01"/>
    <s v="031445"/>
    <x v="3"/>
    <x v="6"/>
    <n v="895701"/>
    <s v="GUARANI TANABI 2"/>
    <n v="13.3"/>
    <n v="11.300001"/>
    <n v="5.998466336111111"/>
    <n v="0.13642483700153685"/>
    <n v="98.225882641106523"/>
    <n v="223.87725781067138"/>
    <n v="21990.541251723756"/>
    <n v="5.8620414991095746"/>
  </r>
  <r>
    <s v="04/2021"/>
    <x v="3"/>
    <n v="720"/>
    <s v="EOL.CV.BA.030342-9.01"/>
    <s v="030342"/>
    <x v="1"/>
    <x v="3"/>
    <n v="20031"/>
    <s v="GUIRAPÃ"/>
    <n v="13.6"/>
    <n v="13"/>
    <n v="9.6532480652777775"/>
    <n v="9.6532480652777775"/>
    <n v="6950.3386069999997"/>
    <n v="299.63275389410177"/>
    <n v="2082549.0973119051"/>
    <n v="0"/>
  </r>
  <r>
    <s v="04/2021"/>
    <x v="3"/>
    <n v="720"/>
    <s v="UFV.RS.BA.033757-9.01"/>
    <s v="033757"/>
    <x v="2"/>
    <x v="4"/>
    <n v="909580"/>
    <s v="HORIZONTE MP 1"/>
    <n v="9.1999999999999993"/>
    <n v="9.1999999999999993"/>
    <n v="3.7013605708333337"/>
    <n v="3.7013605708333337"/>
    <n v="2664.9796110000002"/>
    <n v="432.53362012953329"/>
    <n v="1152693.2787172254"/>
    <n v="0"/>
  </r>
  <r>
    <s v="04/2021"/>
    <x v="3"/>
    <n v="720"/>
    <s v="UFV.RS.BA.033777-3.01"/>
    <s v="033777"/>
    <x v="2"/>
    <x v="4"/>
    <n v="909743"/>
    <s v="HORIZONTE MP 11"/>
    <n v="6.1"/>
    <n v="6.1"/>
    <n v="4.6938169291666672"/>
    <n v="4.6938169291666672"/>
    <n v="3379.5481890000005"/>
    <n v="432.53362012953329"/>
    <n v="1461768.2125903785"/>
    <n v="0"/>
  </r>
  <r>
    <s v="04/2021"/>
    <x v="3"/>
    <n v="720"/>
    <s v="UFV.RS.BA.033759-5.01"/>
    <s v="033759"/>
    <x v="2"/>
    <x v="4"/>
    <n v="909744"/>
    <s v="HORIZONTE MP 2"/>
    <n v="9.1999999999999993"/>
    <n v="9.1999999999999993"/>
    <n v="6.1129392222222227"/>
    <n v="6.1129392222222227"/>
    <n v="4401.3162400000001"/>
    <n v="432.53362012953329"/>
    <n v="1903717.2466221058"/>
    <n v="0"/>
  </r>
  <r>
    <s v="04/2021"/>
    <x v="3"/>
    <n v="720"/>
    <s v="UTE.AI.SP.029636-8.01"/>
    <s v="029636"/>
    <x v="3"/>
    <x v="6"/>
    <n v="8579"/>
    <s v="IACANGA"/>
    <n v="18.600000000000001"/>
    <n v="11.499997"/>
    <n v="23.199493333333333"/>
    <n v="13.640507770833334"/>
    <n v="9821.1655950000004"/>
    <n v="324.4057678451349"/>
    <n v="3186042.7659801962"/>
    <n v="9.5589855625000002"/>
  </r>
  <r>
    <s v="04/2021"/>
    <x v="3"/>
    <n v="720"/>
    <s v="UTE.AI.MS.030269-4.01"/>
    <s v="030269"/>
    <x v="3"/>
    <x v="6"/>
    <n v="888487"/>
    <s v="IACO P1"/>
    <n v="12.8"/>
    <n v="7.9999989999999999"/>
    <n v="14.207878602777777"/>
    <n v="4.7630143222132082"/>
    <n v="3429.3703119935099"/>
    <n v="190.65233651943237"/>
    <n v="653817.46277193737"/>
    <n v="9.4448642805645697"/>
  </r>
  <r>
    <s v="04/2021"/>
    <x v="3"/>
    <n v="720"/>
    <s v="UTE.AI.SP.027768-1.01"/>
    <s v="027768"/>
    <x v="3"/>
    <x v="6"/>
    <n v="8661"/>
    <s v="IBITIUVA BIOENERGETICA (ANDR)"/>
    <n v="5.3120000000000003"/>
    <n v="5.42"/>
    <n v="1.0775638111111112"/>
    <n v="1.0775638111111112"/>
    <n v="775.84594400000003"/>
    <n v="345.26927382859714"/>
    <n v="267875.76568774245"/>
    <n v="0"/>
  </r>
  <r>
    <s v="04/2021"/>
    <x v="3"/>
    <n v="720"/>
    <s v="UTE.AI.SP.027768-1.01"/>
    <s v="027768"/>
    <x v="3"/>
    <x v="6"/>
    <n v="8662"/>
    <s v="IBITIUVA BIOENERGETICA (IBIT)"/>
    <n v="14.288"/>
    <n v="14.58"/>
    <n v="2.8986864097222225"/>
    <n v="2.8986864097222225"/>
    <n v="2087.0542150000001"/>
    <n v="345.26927382859714"/>
    <n v="720595.69325396291"/>
    <n v="0"/>
  </r>
  <r>
    <s v="04/2021"/>
    <x v="3"/>
    <n v="720"/>
    <s v="EOL.CV.CE.030289-9.01"/>
    <s v="030289"/>
    <x v="1"/>
    <x v="3"/>
    <n v="20067"/>
    <s v="ICARAÍ"/>
    <n v="7.84"/>
    <n v="7"/>
    <n v="4.7150065277777777"/>
    <n v="4.7150065277777777"/>
    <n v="3394.8047000000001"/>
    <n v="312.32590353471016"/>
    <n v="1060285.4452513808"/>
    <n v="0"/>
  </r>
  <r>
    <s v="04/2021"/>
    <x v="3"/>
    <n v="720"/>
    <s v="EOL.CV.CE.030372-0.01"/>
    <s v="030372"/>
    <x v="1"/>
    <x v="3"/>
    <n v="889184"/>
    <s v="ICARAÍ I"/>
    <n v="13.01"/>
    <n v="13"/>
    <n v="7.013929684722223"/>
    <n v="7.013929684722223"/>
    <n v="5050.0293730000003"/>
    <n v="293.55492654175828"/>
    <n v="1482461.0016247367"/>
    <n v="0"/>
  </r>
  <r>
    <s v="04/2021"/>
    <x v="3"/>
    <n v="720"/>
    <s v="EOL.CV.CE.030356-9.01"/>
    <s v="030356"/>
    <x v="1"/>
    <x v="3"/>
    <n v="888953"/>
    <s v="ICARAÍ II"/>
    <n v="18.03"/>
    <n v="18"/>
    <n v="8.7000448833333337"/>
    <n v="8.7000448833333337"/>
    <n v="6264.0323160000007"/>
    <n v="293.55492654175828"/>
    <n v="1838837.5463785802"/>
    <n v="0"/>
  </r>
  <r>
    <s v="04/2021"/>
    <x v="3"/>
    <n v="720"/>
    <s v="EOL.CV.BA.030321-6.01"/>
    <s v="030321"/>
    <x v="1"/>
    <x v="3"/>
    <n v="20022"/>
    <s v="IGAPORÃ 2LER"/>
    <n v="13.95"/>
    <n v="13"/>
    <n v="10.928024681944445"/>
    <n v="10.928024681944445"/>
    <n v="7868.1777710000006"/>
    <n v="303.76733032426733"/>
    <n v="2390095.3560134144"/>
    <n v="0"/>
  </r>
  <r>
    <s v="04/2021"/>
    <x v="3"/>
    <n v="720"/>
    <s v="EOL.CV.BA.030315-1.01"/>
    <s v="030315"/>
    <x v="1"/>
    <x v="3"/>
    <n v="20021"/>
    <s v="ILHÉUS (ILHÉUS) 2LER"/>
    <n v="5.04"/>
    <n v="5"/>
    <n v="4.4463025555555555"/>
    <n v="4.4463025555555555"/>
    <n v="3201.3378400000001"/>
    <n v="303.76733032426733"/>
    <n v="972461.84912285651"/>
    <n v="0"/>
  </r>
  <r>
    <s v="04/2021"/>
    <x v="3"/>
    <n v="720"/>
    <s v="EOL.CV.RS.030734-3.01"/>
    <s v="030734"/>
    <x v="1"/>
    <x v="3"/>
    <n v="893224"/>
    <s v="INDIOS 2"/>
    <n v="11.5"/>
    <n v="11.5"/>
    <n v="9.5597272611111119"/>
    <n v="9.5597272611111119"/>
    <n v="6883.0036280000004"/>
    <n v="186.95107535354873"/>
    <n v="1286784.9299169774"/>
    <n v="0"/>
  </r>
  <r>
    <s v="04/2021"/>
    <x v="3"/>
    <n v="720"/>
    <s v="EOL.CV.RS.030894-3.01"/>
    <s v="030894"/>
    <x v="1"/>
    <x v="3"/>
    <n v="889889"/>
    <s v="INDIOS 3"/>
    <n v="8"/>
    <n v="8.800001"/>
    <n v="7.4170147236111106"/>
    <n v="7.4170146583333336"/>
    <n v="5340.2505540000002"/>
    <n v="190.83583547891814"/>
    <n v="1019111.1761393455"/>
    <n v="6.5277777139272078E-8"/>
  </r>
  <r>
    <s v="04/2021"/>
    <x v="3"/>
    <n v="720"/>
    <s v="CGH.PH.MG.031677-6.01"/>
    <s v="031677"/>
    <x v="0"/>
    <x v="12"/>
    <n v="894966"/>
    <s v="INGÁ MIRIM"/>
    <n v="0.79"/>
    <n v="0.51"/>
    <n v="0.93580246805555556"/>
    <n v="0.93580246805555556"/>
    <n v="673.77777700000001"/>
    <n v="305.07127264743264"/>
    <n v="205550.24391094808"/>
    <n v="0"/>
  </r>
  <r>
    <s v="04/2021"/>
    <x v="3"/>
    <n v="720"/>
    <s v="EOL.CV.BA.030751-3.01"/>
    <s v="030751"/>
    <x v="1"/>
    <x v="3"/>
    <n v="893363"/>
    <s v="EOL INHAMBU - CAETITE BH"/>
    <n v="15.5"/>
    <n v="15.5"/>
    <n v="14.565257381944445"/>
    <n v="14.565257381944445"/>
    <n v="10486.985315"/>
    <n v="181.26833093724247"/>
    <n v="1900958.3246134219"/>
    <n v="0"/>
  </r>
  <r>
    <s v="04/2021"/>
    <x v="3"/>
    <n v="720"/>
    <s v="UTE.AI.SP.029461-6.01"/>
    <s v="029461"/>
    <x v="3"/>
    <x v="6"/>
    <n v="8238"/>
    <s v="INTERLAGOS"/>
    <n v="17.600000000000001"/>
    <n v="8.0000020000000003"/>
    <n v="15.865351472222223"/>
    <n v="15.863962305555555"/>
    <n v="11422.05286"/>
    <n v="282.82514434095577"/>
    <n v="3230443.7487995266"/>
    <n v="1.3891666666672286E-3"/>
  </r>
  <r>
    <s v="04/2021"/>
    <x v="3"/>
    <n v="720"/>
    <s v="PCH.PH.MT.030642-8.01"/>
    <s v="030642"/>
    <x v="8"/>
    <x v="13"/>
    <n v="895103"/>
    <s v="INXU 3LER"/>
    <n v="17.11"/>
    <n v="16.5"/>
    <n v="14.584339377777777"/>
    <n v="14.584339377777777"/>
    <n v="10500.724351999999"/>
    <n v="259.57349872229634"/>
    <n v="2725709.7591670579"/>
    <n v="0"/>
  </r>
  <r>
    <s v="04/2021"/>
    <x v="3"/>
    <n v="720"/>
    <s v="UTE.AI.SP.030199-0.01"/>
    <s v="030199"/>
    <x v="3"/>
    <x v="6"/>
    <n v="8647"/>
    <s v="IPAUSSU"/>
    <n v="27"/>
    <n v="19"/>
    <n v="21.852148066666668"/>
    <n v="21.852148066666668"/>
    <n v="15733.546608000001"/>
    <n v="341.63099524261281"/>
    <n v="5375067.1863870751"/>
    <n v="0"/>
  </r>
  <r>
    <s v="04/2021"/>
    <x v="3"/>
    <n v="720"/>
    <s v="EOL.CV.CE.031485-4.01"/>
    <s v="031485"/>
    <x v="1"/>
    <x v="3"/>
    <n v="895301"/>
    <s v="ITAREMA I"/>
    <n v="14.6"/>
    <n v="13.500000999999999"/>
    <n v="7.1072653569444446"/>
    <n v="7.1072654263888886"/>
    <n v="5117.2311069999996"/>
    <n v="207.38402861473816"/>
    <n v="1061232.0023223162"/>
    <n v="0"/>
  </r>
  <r>
    <s v="04/2021"/>
    <x v="3"/>
    <n v="720"/>
    <s v="EOL.CV.CE.031483-8.01"/>
    <s v="031483"/>
    <x v="1"/>
    <x v="3"/>
    <n v="895302"/>
    <s v="ITAREMA II"/>
    <n v="13.9"/>
    <n v="13.000000999999999"/>
    <n v="5.5223097583333329"/>
    <n v="5.5223097624999999"/>
    <n v="3976.0630289999999"/>
    <n v="207.40055718958592"/>
    <n v="824637.68763551267"/>
    <n v="0"/>
  </r>
  <r>
    <s v="04/2021"/>
    <x v="3"/>
    <n v="720"/>
    <s v="EOL.CV.CE.031484-6.01"/>
    <s v="031484"/>
    <x v="1"/>
    <x v="3"/>
    <n v="896908"/>
    <s v="ITAREMA III"/>
    <n v="8.1"/>
    <n v="7.5999990000000004"/>
    <n v="3.842098452777778"/>
    <n v="3.8420984305555552"/>
    <n v="2766.3108699999998"/>
    <n v="207.43361433928141"/>
    <n v="573825.86215014197"/>
    <n v="2.2222222797710047E-8"/>
  </r>
  <r>
    <s v="04/2021"/>
    <x v="3"/>
    <n v="720"/>
    <s v="EOL.CV.CE.031813-2.01"/>
    <s v="031813"/>
    <x v="1"/>
    <x v="3"/>
    <n v="899705"/>
    <s v="ITAREMA IV"/>
    <n v="9.6999999999999993"/>
    <n v="8.8235749999999999"/>
    <n v="4.2705853375"/>
    <n v="4.2705852722222222"/>
    <n v="3074.8213959999998"/>
    <n v="206.49941981712342"/>
    <n v="634948.83431527752"/>
    <n v="6.5277777770865623E-8"/>
  </r>
  <r>
    <s v="04/2021"/>
    <x v="3"/>
    <n v="720"/>
    <s v="EOL.CV.CE.031814-0.01"/>
    <s v="031814"/>
    <x v="1"/>
    <x v="3"/>
    <n v="900173"/>
    <s v="ITAREMA IX"/>
    <n v="13.2"/>
    <n v="11.545738999999999"/>
    <n v="6.5648723152777775"/>
    <n v="6.5648723250000005"/>
    <n v="4726.7080740000001"/>
    <n v="207.91822642705858"/>
    <n v="982768.75958453806"/>
    <n v="0"/>
  </r>
  <r>
    <s v="04/2021"/>
    <x v="3"/>
    <n v="720"/>
    <s v="EOL.CV.CE.031482-0.01"/>
    <s v="031482"/>
    <x v="1"/>
    <x v="3"/>
    <n v="895304"/>
    <s v="ITAREMA V"/>
    <n v="9.1"/>
    <n v="7.9499279999999999"/>
    <n v="4.8949221194444448"/>
    <n v="4.8949220430555558"/>
    <n v="3524.343871"/>
    <n v="207.41708576443366"/>
    <n v="731009.13495456311"/>
    <n v="7.6388888853923865E-8"/>
  </r>
  <r>
    <s v="04/2021"/>
    <x v="3"/>
    <n v="720"/>
    <s v="EOL.CV.CE.031815-9.01"/>
    <s v="031815"/>
    <x v="1"/>
    <x v="3"/>
    <n v="899727"/>
    <s v="ITAREMA VI"/>
    <n v="11"/>
    <n v="10.043861"/>
    <n v="5.0569278291666668"/>
    <n v="5.0569278555555561"/>
    <n v="3640.9880560000006"/>
    <n v="206.46789078134708"/>
    <n v="751747.12428239733"/>
    <n v="0"/>
  </r>
  <r>
    <s v="04/2021"/>
    <x v="3"/>
    <n v="720"/>
    <s v="EOL.CV.CE.031816-7.01"/>
    <s v="031816"/>
    <x v="1"/>
    <x v="3"/>
    <n v="900175"/>
    <s v="ITAREMA VII"/>
    <n v="9.5"/>
    <n v="8.7297100000000007"/>
    <n v="3.964776263888889"/>
    <n v="3.964776301388889"/>
    <n v="2854.6389370000002"/>
    <n v="206.48365529923524"/>
    <n v="589436.28227128333"/>
    <n v="0"/>
  </r>
  <r>
    <s v="04/2021"/>
    <x v="3"/>
    <n v="720"/>
    <s v="EOL.CV.CE.031817-5.01"/>
    <s v="031817"/>
    <x v="1"/>
    <x v="3"/>
    <n v="900736"/>
    <s v="ITAREMA VIII"/>
    <n v="10.199999999999999"/>
    <n v="9.0999970000000001"/>
    <n v="5.2921179888888892"/>
    <n v="5.2921180583333332"/>
    <n v="3810.325002"/>
    <n v="206.51518433501158"/>
    <n v="786889.97016433335"/>
    <n v="0"/>
  </r>
  <r>
    <s v="04/2021"/>
    <x v="3"/>
    <n v="720"/>
    <s v="UTE.AI.MG.030094-2.01"/>
    <s v="030094"/>
    <x v="3"/>
    <x v="6"/>
    <n v="8686"/>
    <s v="ITUIUTABA"/>
    <n v="17.899999999999999"/>
    <n v="9.3000080000000001"/>
    <n v="19.471124387500002"/>
    <n v="8.5616470986111111"/>
    <n v="6164.3859110000003"/>
    <n v="302.13197487224983"/>
    <n v="1862458.0891651029"/>
    <n v="10.90947728888889"/>
  </r>
  <r>
    <s v="04/2021"/>
    <x v="3"/>
    <n v="720"/>
    <s v="UFV.RS.BA.032320-9.01"/>
    <s v="032320"/>
    <x v="2"/>
    <x v="4"/>
    <n v="909384"/>
    <s v="Ituverava 5"/>
    <n v="8.4"/>
    <n v="8.4"/>
    <n v="5.7614669430555558"/>
    <n v="5.7614669430555558"/>
    <n v="4148.2561990000004"/>
    <n v="334.59992854351032"/>
    <n v="1388006.2277655739"/>
    <n v="0"/>
  </r>
  <r>
    <s v="04/2021"/>
    <x v="3"/>
    <n v="720"/>
    <s v="UFV.RS.BA.032322-5.01"/>
    <s v="032322"/>
    <x v="2"/>
    <x v="4"/>
    <n v="909832"/>
    <s v="Ituverava 7"/>
    <n v="8.4"/>
    <n v="8.4"/>
    <n v="6.1104661444444446"/>
    <n v="6.1104661444444446"/>
    <n v="4399.5356240000001"/>
    <n v="334.63107294975993"/>
    <n v="1472221.3263398116"/>
    <n v="0"/>
  </r>
  <r>
    <s v="04/2021"/>
    <x v="3"/>
    <n v="720"/>
    <s v="UFV.RS.BA.032316-0.01"/>
    <s v="032316"/>
    <x v="2"/>
    <x v="4"/>
    <n v="909288"/>
    <s v="Ituverava 1"/>
    <n v="8.4"/>
    <n v="8.4"/>
    <n v="5.9472748041666668"/>
    <n v="5.9472748041666668"/>
    <n v="4282.037859"/>
    <n v="334.53763973101093"/>
    <n v="1432502.8385886913"/>
    <n v="0"/>
  </r>
  <r>
    <s v="04/2021"/>
    <x v="3"/>
    <n v="720"/>
    <s v="UFV.RS.BA.032317-9.01"/>
    <s v="032317"/>
    <x v="2"/>
    <x v="4"/>
    <n v="909306"/>
    <s v="Ituverava 2"/>
    <n v="8.4"/>
    <n v="8.4"/>
    <n v="6.1670188972222224"/>
    <n v="6.1670188972222224"/>
    <n v="4440.2536060000002"/>
    <n v="334.55321193413573"/>
    <n v="1485501.1056894285"/>
    <n v="0"/>
  </r>
  <r>
    <s v="04/2021"/>
    <x v="3"/>
    <n v="720"/>
    <s v="UFV.RS.BA.032318-7.01"/>
    <s v="032318"/>
    <x v="2"/>
    <x v="4"/>
    <n v="909289"/>
    <s v="Ituverava 3"/>
    <n v="8.4"/>
    <n v="8.4"/>
    <n v="6.334234806944445"/>
    <n v="6.334234806944445"/>
    <n v="4560.6490610000001"/>
    <n v="334.56878413726059"/>
    <n v="1525850.8112155092"/>
    <n v="0"/>
  </r>
  <r>
    <s v="04/2021"/>
    <x v="3"/>
    <n v="720"/>
    <s v="UFV.RS.BA.032319-5.01"/>
    <s v="032319"/>
    <x v="2"/>
    <x v="4"/>
    <n v="909833"/>
    <s v="Ituverava 4"/>
    <n v="8.4"/>
    <n v="8.4"/>
    <n v="5.9658444902777772"/>
    <n v="5.9658444902777772"/>
    <n v="4295.4080329999997"/>
    <n v="334.58435634038545"/>
    <n v="1437176.331940626"/>
    <n v="0"/>
  </r>
  <r>
    <s v="04/2021"/>
    <x v="3"/>
    <n v="720"/>
    <s v="UFV.RS.BA.032321-7.01"/>
    <s v="032321"/>
    <x v="2"/>
    <x v="4"/>
    <n v="909385"/>
    <s v="Ituverava 6"/>
    <n v="8.4"/>
    <n v="8.4"/>
    <n v="6.0894510055555555"/>
    <n v="6.0894510055555555"/>
    <n v="4384.404724"/>
    <n v="334.61550074663512"/>
    <n v="1467089.7821971725"/>
    <n v="0"/>
  </r>
  <r>
    <s v="04/2021"/>
    <x v="3"/>
    <n v="720"/>
    <s v="UTE.AI.GO.028112-3.01"/>
    <s v="028112"/>
    <x v="3"/>
    <x v="6"/>
    <n v="545"/>
    <s v="ESPLANADA (ALBIOMA)"/>
    <n v="16.600000000000001"/>
    <n v="15.300023999999999"/>
    <n v="16.689158656944446"/>
    <n v="16.689158656944446"/>
    <n v="12016.194233000002"/>
    <n v="315.97717151492435"/>
    <n v="3796843.0661172867"/>
    <n v="0"/>
  </r>
  <r>
    <s v="04/2021"/>
    <x v="3"/>
    <n v="720"/>
    <s v="UTE.AI.GO.030043-8.01"/>
    <s v="030043"/>
    <x v="3"/>
    <x v="6"/>
    <n v="8638"/>
    <s v="JATAÍ (BIO)"/>
    <n v="32"/>
    <n v="34"/>
    <n v="34.391470474999998"/>
    <n v="34.391470474999998"/>
    <n v="24761.858742"/>
    <n v="340.06760945178144"/>
    <n v="8420706.1079746354"/>
    <n v="0"/>
  </r>
  <r>
    <s v="04/2021"/>
    <x v="3"/>
    <n v="720"/>
    <s v="EOL.CV.RN.031802-7.01"/>
    <s v="031802"/>
    <x v="1"/>
    <x v="3"/>
    <n v="909109"/>
    <s v="Jericó"/>
    <n v="11.4"/>
    <n v="11.4"/>
    <n v="9.9802191527777779"/>
    <n v="9.9802190833333331"/>
    <n v="7185.75774"/>
    <n v="179.02921380412155"/>
    <n v="1286460.5587790813"/>
    <n v="6.9444443953317307E-8"/>
  </r>
  <r>
    <s v="04/2021"/>
    <x v="3"/>
    <n v="720"/>
    <s v="EOL.CV.RN.030902-8.02"/>
    <s v="030902"/>
    <x v="1"/>
    <x v="3"/>
    <n v="889873"/>
    <s v="JUNCO 1"/>
    <n v="13.1"/>
    <n v="12.1"/>
    <n v="8.2884487361111123"/>
    <n v="7.9473088805555552"/>
    <n v="5722.0623939999996"/>
    <n v="198.15802976260778"/>
    <n v="1133872.6101737507"/>
    <n v="0.34113985555555676"/>
  </r>
  <r>
    <s v="04/2021"/>
    <x v="3"/>
    <n v="720"/>
    <s v="EOL.CV.RN.030914-1.02"/>
    <s v="030914"/>
    <x v="1"/>
    <x v="3"/>
    <n v="889874"/>
    <s v="JUNCO 2"/>
    <n v="11.8"/>
    <n v="11.399997000000001"/>
    <n v="8.2141736180555558"/>
    <n v="8.2141735874999995"/>
    <n v="5914.2049829999996"/>
    <n v="198.15802976260778"/>
    <n v="1171947.2070434771"/>
    <n v="3.0555555794206963E-8"/>
  </r>
  <r>
    <s v="04/2021"/>
    <x v="3"/>
    <n v="720"/>
    <s v="EOL.CV.RN.030660-6.01"/>
    <s v="030660"/>
    <x v="1"/>
    <x v="3"/>
    <n v="890670"/>
    <s v="JUREMAS 2LFA"/>
    <n v="6.6"/>
    <n v="7.5"/>
    <n v="4.6984213819444438"/>
    <n v="4.6984214375000004"/>
    <n v="3382.8634350000002"/>
    <n v="271.72009205895114"/>
    <n v="919191.96398105973"/>
    <n v="0"/>
  </r>
  <r>
    <s v="04/2021"/>
    <x v="3"/>
    <n v="720"/>
    <s v="UTE.AI.MG.029717-8.01"/>
    <s v="029717"/>
    <x v="3"/>
    <x v="6"/>
    <n v="8492"/>
    <s v="LDC BIOENERGIA LAGOA DA PRATA"/>
    <n v="12.6"/>
    <n v="19"/>
    <n v="19.544789980555556"/>
    <n v="19.544790004166668"/>
    <n v="14072.248803"/>
    <n v="324.82604305898354"/>
    <n v="4571032.895620008"/>
    <n v="0"/>
  </r>
  <r>
    <s v="04/2021"/>
    <x v="3"/>
    <n v="720"/>
    <s v="EOL.CV.BA.032349-7.01"/>
    <s v="032349"/>
    <x v="1"/>
    <x v="3"/>
    <n v="909502"/>
    <s v="Laranjeiras I"/>
    <n v="11.7"/>
    <n v="11.7"/>
    <n v="12.335609365277778"/>
    <n v="12.335609365277778"/>
    <n v="8881.6387429999995"/>
    <n v="222.55792706026196"/>
    <n v="1976679.1075401907"/>
    <n v="0"/>
  </r>
  <r>
    <s v="04/2021"/>
    <x v="3"/>
    <n v="720"/>
    <s v="EOL.CV.BA.032350-0.01"/>
    <s v="032350"/>
    <x v="1"/>
    <x v="3"/>
    <n v="909543"/>
    <s v="Laranjeiras II"/>
    <n v="13.2"/>
    <n v="13.2"/>
    <n v="13.289310908333333"/>
    <n v="13.289310908333333"/>
    <n v="9568.3038539999998"/>
    <n v="222.54235485713713"/>
    <n v="2129352.8716577808"/>
    <n v="0"/>
  </r>
  <r>
    <s v="04/2021"/>
    <x v="3"/>
    <n v="720"/>
    <s v="EOL.CV.BA.032351-9.01"/>
    <s v="032351"/>
    <x v="1"/>
    <x v="3"/>
    <n v="909544"/>
    <s v="Laranjeiras V"/>
    <n v="10.8"/>
    <n v="10.8"/>
    <n v="11.613086990277777"/>
    <n v="11.613086990277777"/>
    <n v="8361.4226330000001"/>
    <n v="222.55792706026196"/>
    <n v="1860900.8884752376"/>
    <n v="0"/>
  </r>
  <r>
    <s v="04/2021"/>
    <x v="3"/>
    <n v="720"/>
    <s v="UTE.AI.MS.029718-6.01"/>
    <s v="029718"/>
    <x v="3"/>
    <x v="6"/>
    <n v="8470"/>
    <s v="LDC BIOENERGIA RIO BRILHANTE"/>
    <n v="23.8"/>
    <n v="22.000001000000001"/>
    <n v="47.00724245138889"/>
    <n v="47.007242448611116"/>
    <n v="33845.214563000001"/>
    <n v="324.82604305898354"/>
    <n v="10993807.122981576"/>
    <n v="2.7777787181548773E-9"/>
  </r>
  <r>
    <s v="04/2021"/>
    <x v="3"/>
    <n v="720"/>
    <s v="EOL.CV.BA.030317-8.01"/>
    <s v="030317"/>
    <x v="1"/>
    <x v="3"/>
    <n v="20025"/>
    <s v="LICÍNIO DE ALMEIDA 2LER"/>
    <n v="10.94"/>
    <n v="10"/>
    <n v="8.5966174750000004"/>
    <n v="8.5966174750000004"/>
    <n v="6189.564582"/>
    <n v="299.63275389410177"/>
    <n v="1854596.2811100548"/>
    <n v="0"/>
  </r>
  <r>
    <s v="04/2021"/>
    <x v="3"/>
    <n v="720"/>
    <s v="UTE.GN.ES.030054-3.01"/>
    <s v="030054"/>
    <x v="4"/>
    <x v="14"/>
    <n v="8773"/>
    <s v="LINHARES"/>
    <n v="98.7"/>
    <n v="96.000004000000004"/>
    <n v="177.59238582083333"/>
    <n v="177.38477845694445"/>
    <n v="127717.04048900001"/>
    <n v="283.09194045120574"/>
    <n v="36155664.820716225"/>
    <n v="0.20760736388888795"/>
  </r>
  <r>
    <s v="04/2021"/>
    <x v="3"/>
    <n v="720"/>
    <s v="EOL.CV.RN.030661-4.01"/>
    <s v="030661"/>
    <x v="1"/>
    <x v="3"/>
    <n v="890669"/>
    <s v="MACACOS 2LFA"/>
    <n v="8.6999999999999993"/>
    <n v="9.6999969999999998"/>
    <n v="6.1417741513888888"/>
    <n v="6.141774158333333"/>
    <n v="4422.0773939999999"/>
    <n v="271.72009205895114"/>
    <n v="1201567.2765894867"/>
    <n v="0"/>
  </r>
  <r>
    <s v="04/2021"/>
    <x v="3"/>
    <n v="720"/>
    <s v="EOL.CV.RN.031025-5.01"/>
    <s v="031025"/>
    <x v="1"/>
    <x v="3"/>
    <n v="889898"/>
    <s v="MACAMBIRA 1"/>
    <n v="10.9"/>
    <n v="9.7000010000000003"/>
    <n v="9.9107914347222223"/>
    <n v="9.1555911847222227"/>
    <n v="6592.0256530000006"/>
    <n v="196.24948789417738"/>
    <n v="1293681.6585865302"/>
    <n v="0.75520025000000079"/>
  </r>
  <r>
    <s v="04/2021"/>
    <x v="3"/>
    <n v="720"/>
    <s v="EOL.CV.RN.031026-3.01"/>
    <s v="031026"/>
    <x v="1"/>
    <x v="3"/>
    <n v="889899"/>
    <s v="MACAMBIRA 2"/>
    <n v="9.6999999999999993"/>
    <n v="9.0000009999999993"/>
    <n v="7.9321931472222218"/>
    <n v="7.640061888888888"/>
    <n v="5500.8445599999995"/>
    <n v="196.02927152474311"/>
    <n v="1078326.5518676459"/>
    <n v="0.29213125833333353"/>
  </r>
  <r>
    <s v="04/2021"/>
    <x v="3"/>
    <n v="720"/>
    <s v="EOL.CV.BA.030283-0.01"/>
    <s v="030283"/>
    <x v="1"/>
    <x v="3"/>
    <n v="20011"/>
    <s v="MACAÚBAS"/>
    <n v="13.4"/>
    <n v="13"/>
    <n v="12.248363138888887"/>
    <n v="12.248363138888887"/>
    <n v="8818.8214599999992"/>
    <n v="289.39967722944186"/>
    <n v="2552164.0840680748"/>
    <n v="0"/>
  </r>
  <r>
    <s v="04/2021"/>
    <x v="3"/>
    <n v="720"/>
    <s v="EOL.CV.CE.030841-2.01"/>
    <s v="030841"/>
    <x v="1"/>
    <x v="3"/>
    <n v="893283"/>
    <s v="MALHADINHA 1"/>
    <n v="12.8"/>
    <n v="12"/>
    <n v="10.242879927777777"/>
    <n v="10.242879927777777"/>
    <n v="7374.8735479999996"/>
    <n v="184.96959210312613"/>
    <n v="1364127.3519856946"/>
    <n v="0"/>
  </r>
  <r>
    <s v="04/2021"/>
    <x v="3"/>
    <n v="720"/>
    <s v="UTE.AI.SP.027787-8.01"/>
    <s v="027787"/>
    <x v="3"/>
    <x v="6"/>
    <n v="888135"/>
    <s v="Mandu Guarani"/>
    <n v="21.2"/>
    <n v="22.299999"/>
    <n v="3.9106355555555554"/>
    <n v="3.9106355444444443"/>
    <n v="2815.657592"/>
    <n v="275.5358804262226"/>
    <n v="775814.69359049783"/>
    <n v="1.1111111083058253E-8"/>
  </r>
  <r>
    <s v="04/2021"/>
    <x v="3"/>
    <n v="720"/>
    <s v="EOL.CV.RN.030285-6.01"/>
    <s v="030285"/>
    <x v="1"/>
    <x v="3"/>
    <n v="8912"/>
    <s v="MANGUE SECO 1"/>
    <n v="12.37"/>
    <n v="12"/>
    <n v="6.6132713527777769"/>
    <n v="6.6132713527777769"/>
    <n v="4761.5553739999996"/>
    <n v="310.07255938026992"/>
    <n v="1476427.6614470582"/>
    <n v="0"/>
  </r>
  <r>
    <s v="04/2021"/>
    <x v="3"/>
    <n v="720"/>
    <s v="EOL.CV.RN.030284-8.01"/>
    <s v="030284"/>
    <x v="1"/>
    <x v="3"/>
    <n v="8910"/>
    <s v="MANGUE SECO 2"/>
    <n v="12.08"/>
    <n v="12"/>
    <n v="6.9661660791666664"/>
    <n v="6.9661660791666664"/>
    <n v="5015.6395769999999"/>
    <n v="310.07255938026992"/>
    <n v="1555212.2005693645"/>
    <n v="0"/>
  </r>
  <r>
    <s v="04/2021"/>
    <x v="3"/>
    <n v="720"/>
    <s v="EOL.CV.RN.030281-3.01"/>
    <s v="030281"/>
    <x v="1"/>
    <x v="3"/>
    <n v="8892"/>
    <s v="MANGUE SECO 3"/>
    <n v="12.73"/>
    <n v="12"/>
    <n v="6.5500311930555553"/>
    <n v="6.5500311930555553"/>
    <n v="4716.0224589999998"/>
    <n v="310.07255938026992"/>
    <n v="1462309.1539569639"/>
    <n v="0"/>
  </r>
  <r>
    <s v="04/2021"/>
    <x v="3"/>
    <n v="720"/>
    <s v="EOL.CV.RN.030290-2.01"/>
    <s v="030290"/>
    <x v="1"/>
    <x v="3"/>
    <n v="8922"/>
    <s v="MANGUE SECO 5"/>
    <n v="13.11"/>
    <n v="13"/>
    <n v="7.2610359722222215"/>
    <n v="7.2610359722222215"/>
    <n v="5227.9458999999997"/>
    <n v="310.07255938026992"/>
    <n v="1621042.5655145885"/>
    <n v="0"/>
  </r>
  <r>
    <s v="04/2021"/>
    <x v="3"/>
    <n v="720"/>
    <s v="EOL.CV.BA.031337-8.01"/>
    <s v="031337"/>
    <x v="1"/>
    <x v="3"/>
    <n v="896469"/>
    <s v="MANIÇOBA"/>
    <n v="16.100000000000001"/>
    <n v="15.5"/>
    <n v="12.284817290277779"/>
    <n v="12.284817290277779"/>
    <n v="8845.0684490000003"/>
    <n v="171.72450800773734"/>
    <n v="1518915.0276992854"/>
    <n v="0"/>
  </r>
  <r>
    <s v="04/2021"/>
    <x v="3"/>
    <n v="720"/>
    <s v="EOL.CV.RN.030389-5.01"/>
    <s v="030389"/>
    <x v="1"/>
    <x v="3"/>
    <n v="20065"/>
    <s v="MAR E TERRA"/>
    <n v="8.3800000000000008"/>
    <n v="8"/>
    <n v="6.1473716000000005"/>
    <n v="6.1473716000000005"/>
    <n v="4426.1075520000004"/>
    <n v="315.55087315023934"/>
    <n v="1396662.1026904685"/>
    <n v="0"/>
  </r>
  <r>
    <s v="04/2021"/>
    <x v="3"/>
    <n v="720"/>
    <s v="UTE.PE.CE.029654-6.01"/>
    <s v="029654"/>
    <x v="5"/>
    <x v="8"/>
    <n v="8569"/>
    <s v="MARACANAÚ I"/>
    <n v="122.9"/>
    <n v="119.000001"/>
    <n v="0.36371641805555555"/>
    <n v="0"/>
    <n v="0"/>
    <n v="309.9726907371749"/>
    <n v="0"/>
    <n v="0.36371641805555555"/>
  </r>
  <r>
    <s v="04/2021"/>
    <x v="3"/>
    <n v="720"/>
    <s v="UTE.GN.MA.030800-5.01"/>
    <s v="030800"/>
    <x v="4"/>
    <x v="7"/>
    <n v="888069"/>
    <s v="UTE MARANHÃO III"/>
    <n v="489.6"/>
    <n v="450"/>
    <n v="228.74426447500002"/>
    <n v="160.1283697373994"/>
    <n v="115292.42621092756"/>
    <n v="190.48409737552859"/>
    <n v="21961373.741023269"/>
    <n v="68.615894737600598"/>
  </r>
  <r>
    <s v="04/2021"/>
    <x v="3"/>
    <n v="720"/>
    <s v="UTE.GN.MA.030202-3.01"/>
    <s v="030202"/>
    <x v="4"/>
    <x v="14"/>
    <n v="888071"/>
    <s v="UTE MARANHÃO IV L7"/>
    <n v="301.60000000000002"/>
    <n v="225.00000399999999"/>
    <n v="1.9076598624999999"/>
    <n v="0"/>
    <n v="0"/>
    <n v="317.93402542981568"/>
    <n v="0"/>
    <n v="1.9076598624999999"/>
  </r>
  <r>
    <s v="04/2021"/>
    <x v="3"/>
    <n v="720"/>
    <s v="UTE.GN.MA.030202-3.01"/>
    <s v="030202"/>
    <x v="4"/>
    <x v="14"/>
    <n v="940548"/>
    <s v="UTE MARANHÃO IV L22"/>
    <n v="1"/>
    <n v="0.69296000000000002"/>
    <n v="7.4478152777777782E-3"/>
    <n v="3.7265743535118E-3"/>
    <n v="2.6831335345284959"/>
    <n v="317.93402542981568"/>
    <n v="853.05944539837401"/>
    <n v="3.7212409242659782E-3"/>
  </r>
  <r>
    <s v="04/2021"/>
    <x v="3"/>
    <n v="720"/>
    <s v="UTE.GN.MA.030203-1.01"/>
    <s v="030203"/>
    <x v="4"/>
    <x v="14"/>
    <n v="888148"/>
    <s v="MARANHAO V L7"/>
    <n v="305.89999999999998"/>
    <n v="225.00000399999999"/>
    <n v="1.6798275861111112"/>
    <n v="0.34366089166666669"/>
    <n v="247.43584200000001"/>
    <n v="317.93402542981568"/>
    <n v="78668.273282675858"/>
    <n v="1.3361666944444446"/>
  </r>
  <r>
    <s v="04/2021"/>
    <x v="3"/>
    <n v="720"/>
    <s v="UTE.GN.MA.030203-1.01"/>
    <s v="030203"/>
    <x v="4"/>
    <x v="14"/>
    <n v="940568"/>
    <s v="MARANHAO V L22"/>
    <n v="1"/>
    <n v="0.69296000000000002"/>
    <n v="1.3836409722222222E-2"/>
    <n v="4.9305555555555552E-3"/>
    <n v="3.55"/>
    <n v="317.93402542981568"/>
    <n v="1128.6657902758457"/>
    <n v="8.9058541666666678E-3"/>
  </r>
  <r>
    <s v="04/2021"/>
    <x v="3"/>
    <n v="720"/>
    <s v="EOL.CV.BA.030768-8.01"/>
    <s v="030768"/>
    <x v="1"/>
    <x v="3"/>
    <n v="892105"/>
    <s v="MARON"/>
    <n v="12.5"/>
    <n v="13.799999"/>
    <n v="10.481604387500001"/>
    <n v="10.481604461111111"/>
    <n v="7546.755212"/>
    <n v="184.18447609824173"/>
    <n v="1389995.1549638952"/>
    <n v="0"/>
  </r>
  <r>
    <s v="04/2021"/>
    <x v="3"/>
    <n v="720"/>
    <s v="UTE.GN.MA.030196-5.01"/>
    <s v="030196"/>
    <x v="5"/>
    <x v="8"/>
    <n v="888150"/>
    <s v="MC2 NOVA VENECIA 2 L7"/>
    <n v="112.2"/>
    <n v="97.999999000000003"/>
    <n v="0.80734347499999992"/>
    <n v="0"/>
    <n v="0"/>
    <n v="317.93402542981568"/>
    <n v="0"/>
    <n v="0.80734347499999992"/>
  </r>
  <r>
    <s v="04/2021"/>
    <x v="3"/>
    <n v="720"/>
    <s v="UTE.GN.MA.030196-5.01"/>
    <s v="030196"/>
    <x v="5"/>
    <x v="8"/>
    <n v="940588"/>
    <s v="MC2 NOVA VENECIA 2 L22"/>
    <n v="20"/>
    <n v="13.859221"/>
    <n v="0.17194928611111113"/>
    <n v="0"/>
    <n v="0"/>
    <n v="317.93402542981568"/>
    <n v="0"/>
    <n v="0.17194928611111113"/>
  </r>
  <r>
    <s v="04/2021"/>
    <x v="3"/>
    <n v="720"/>
    <s v="EOL.CV.RN.030454-9.01"/>
    <s v="030454"/>
    <x v="1"/>
    <x v="3"/>
    <n v="888114"/>
    <s v="MEL 2"/>
    <n v="8.8000000000000007"/>
    <n v="9.3000000000000007"/>
    <n v="6.4632519708333334"/>
    <n v="6.4632519472222221"/>
    <n v="4653.5414019999998"/>
    <n v="265.30717024798702"/>
    <n v="1234617.9009964701"/>
    <n v="2.3611111525193942E-8"/>
  </r>
  <r>
    <s v="04/2021"/>
    <x v="3"/>
    <n v="720"/>
    <s v="UTE.AI.SP.030303-8.01"/>
    <s v="030303"/>
    <x v="3"/>
    <x v="6"/>
    <n v="20004"/>
    <s v="UTE MERIDIANO I"/>
    <n v="12.8"/>
    <n v="0.1"/>
    <n v="16.484206497222221"/>
    <n v="0.12878285416666665"/>
    <n v="92.723654999999994"/>
    <n v="184.63311381531852"/>
    <n v="17119.857146987328"/>
    <n v="16.355423643055556"/>
  </r>
  <r>
    <s v="04/2021"/>
    <x v="3"/>
    <n v="720"/>
    <s v="EOL.CV.RN.030339-9.01"/>
    <s v="030339"/>
    <x v="1"/>
    <x v="3"/>
    <n v="20038"/>
    <s v="MIASSABA 3 2LER"/>
    <n v="22.84"/>
    <n v="22"/>
    <n v="15.418455177777776"/>
    <n v="15.418455177777776"/>
    <n v="11101.287727999999"/>
    <n v="314.37251886764216"/>
    <n v="3489939.785725804"/>
    <n v="0"/>
  </r>
  <r>
    <s v="04/2021"/>
    <x v="3"/>
    <n v="720"/>
    <s v="EOL.CV.BA.030506-5.01"/>
    <s v="030506"/>
    <x v="1"/>
    <x v="3"/>
    <n v="890758"/>
    <s v="MORRÃO"/>
    <n v="16.100000000000001"/>
    <n v="14.7"/>
    <n v="11.131874626388889"/>
    <n v="11.131874626388889"/>
    <n v="8014.9497309999997"/>
    <n v="242.23263849825619"/>
    <n v="1941482.4207710186"/>
    <n v="0"/>
  </r>
  <r>
    <s v="04/2021"/>
    <x v="3"/>
    <n v="720"/>
    <s v="EOL.CV.BA.031336-0.01"/>
    <s v="031336"/>
    <x v="1"/>
    <x v="3"/>
    <n v="896284"/>
    <s v="MORRO BRANCO I ENERGÉTICA S/A"/>
    <n v="12.7"/>
    <n v="12.5"/>
    <n v="9.5458063430555544"/>
    <n v="9.5458063430555544"/>
    <n v="6872.9805669999996"/>
    <n v="193.62899734465418"/>
    <n v="1330808.3359575027"/>
    <n v="0"/>
  </r>
  <r>
    <s v="04/2021"/>
    <x v="3"/>
    <n v="720"/>
    <s v="EOL.CV.RN.030889-7.01"/>
    <s v="030889"/>
    <x v="1"/>
    <x v="3"/>
    <n v="889780"/>
    <s v="MORRO DOS VENTOS 2"/>
    <n v="13.7"/>
    <n v="15.099999"/>
    <n v="10.020161006944445"/>
    <n v="10.02016107361111"/>
    <n v="7214.5159729999996"/>
    <n v="197.20375882839255"/>
    <n v="1422729.6680030779"/>
    <n v="0"/>
  </r>
  <r>
    <s v="04/2021"/>
    <x v="3"/>
    <n v="720"/>
    <s v="EOL.CV.RN.030301-1.01"/>
    <s v="030301"/>
    <x v="1"/>
    <x v="3"/>
    <n v="20040"/>
    <s v="MORRO DOS VENTOS I"/>
    <n v="13.58"/>
    <n v="13"/>
    <n v="9.1150993375000002"/>
    <n v="9.1150993375000002"/>
    <n v="6562.8715229999998"/>
    <n v="312.24321200610683"/>
    <n v="2049212.0843249301"/>
    <n v="0"/>
  </r>
  <r>
    <s v="04/2021"/>
    <x v="3"/>
    <n v="720"/>
    <s v="EOL.CV.RN.030310-0.01"/>
    <s v="030310"/>
    <x v="1"/>
    <x v="3"/>
    <n v="20041"/>
    <s v="MORRO DOS VENTOS III"/>
    <n v="13.91"/>
    <n v="13"/>
    <n v="8.9271257055555555"/>
    <n v="8.9271257055555555"/>
    <n v="6427.5305079999998"/>
    <n v="312.18119335965434"/>
    <n v="2006554.1443430253"/>
    <n v="0"/>
  </r>
  <r>
    <s v="04/2021"/>
    <x v="3"/>
    <n v="720"/>
    <s v="EOL.CV.RN.030311-9.01"/>
    <s v="030311"/>
    <x v="1"/>
    <x v="3"/>
    <n v="20042"/>
    <s v="MORRO DOS VENTOS IV"/>
    <n v="13.74"/>
    <n v="13"/>
    <n v="8.4036014819444436"/>
    <n v="8.4036014819444436"/>
    <n v="6050.5930669999998"/>
    <n v="312.20186624180519"/>
    <n v="1889006.4473871277"/>
    <n v="0"/>
  </r>
  <r>
    <s v="04/2021"/>
    <x v="3"/>
    <n v="720"/>
    <s v="EOL.CV.RN.030302-0.01"/>
    <s v="030302"/>
    <x v="1"/>
    <x v="3"/>
    <n v="20044"/>
    <s v="MORRO DOS VENTOS IX"/>
    <n v="14.31"/>
    <n v="14"/>
    <n v="8.5245164972222209"/>
    <n v="8.5245164972222209"/>
    <n v="6137.6518779999988"/>
    <n v="312.22253912395604"/>
    <n v="1916313.2536080768"/>
    <n v="0"/>
  </r>
  <r>
    <s v="04/2021"/>
    <x v="3"/>
    <n v="720"/>
    <s v="EOL.CV.RN.030300-3.01"/>
    <s v="030300"/>
    <x v="1"/>
    <x v="3"/>
    <n v="20043"/>
    <s v="MORRO DOS VENTOS VI"/>
    <n v="13.1"/>
    <n v="13"/>
    <n v="7.1140624486111115"/>
    <n v="7.1140624486111115"/>
    <n v="5122.1249630000002"/>
    <n v="312.26388488825768"/>
    <n v="1599454.6398295031"/>
    <n v="0"/>
  </r>
  <r>
    <s v="04/2021"/>
    <x v="3"/>
    <n v="720"/>
    <s v="UTE.AI.GO.030040-3.01"/>
    <s v="030040"/>
    <x v="3"/>
    <x v="6"/>
    <n v="8653"/>
    <s v="MORRO VERMELHO"/>
    <n v="18.600000000000001"/>
    <n v="27"/>
    <n v="14.39737708611111"/>
    <n v="14.39737708611111"/>
    <n v="10366.111502"/>
    <n v="338.12307485233652"/>
    <n v="3505021.4953184123"/>
    <n v="0"/>
  </r>
  <r>
    <s v="04/2021"/>
    <x v="3"/>
    <n v="720"/>
    <s v="EOL.CV.BA.031352-1.01"/>
    <s v="031352"/>
    <x v="1"/>
    <x v="3"/>
    <n v="896248"/>
    <s v="Mussambe Energética S/A"/>
    <n v="11.5"/>
    <n v="11.4"/>
    <n v="9.0571717319444449"/>
    <n v="9.0571717319444449"/>
    <n v="6521.1636470000003"/>
    <n v="193.62899734465418"/>
    <n v="1262686.3784890184"/>
    <n v="0"/>
  </r>
  <r>
    <s v="04/2021"/>
    <x v="3"/>
    <n v="720"/>
    <s v="EOL.CV.BA.030318-6.01"/>
    <s v="030318"/>
    <x v="1"/>
    <x v="3"/>
    <n v="20020"/>
    <s v="NOSSA SENHORA DA CONCEIÃÃO"/>
    <n v="12.43"/>
    <n v="12"/>
    <n v="12.287436743055554"/>
    <n v="12.287436743055554"/>
    <n v="8846.9544549999991"/>
    <n v="303.76733032426733"/>
    <n v="2687415.7362957331"/>
    <n v="0"/>
  </r>
  <r>
    <s v="04/2021"/>
    <x v="3"/>
    <n v="720"/>
    <s v="EOL.CV.BA.030305-4.01"/>
    <s v="030305"/>
    <x v="1"/>
    <x v="3"/>
    <n v="20013"/>
    <s v="NOVO HORIZONTE - EOL N HORIZ"/>
    <n v="10.97"/>
    <n v="10"/>
    <n v="12.038970425"/>
    <n v="12.038970425"/>
    <n v="8668.0587059999998"/>
    <n v="289.39967722944186"/>
    <n v="2508533.3917222535"/>
    <n v="0"/>
  </r>
  <r>
    <s v="04/2021"/>
    <x v="3"/>
    <n v="720"/>
    <s v="UTE.AI.SP.030271-6.01"/>
    <s v="030271"/>
    <x v="3"/>
    <x v="6"/>
    <n v="20003"/>
    <s v="UTE MERIDIANO II"/>
    <n v="15.1"/>
    <n v="0.1"/>
    <n v="18.43093686111111"/>
    <n v="0.12205919444444445"/>
    <n v="87.882620000000003"/>
    <n v="184.65180705353006"/>
    <n v="16227.684591598703"/>
    <n v="18.308877666666667"/>
  </r>
  <r>
    <s v="04/2021"/>
    <x v="3"/>
    <n v="720"/>
    <s v="UTE.AI.SP.030004-7.01"/>
    <s v="030004"/>
    <x v="3"/>
    <x v="6"/>
    <n v="8630"/>
    <s v="UTE SEBASTIANÓPOLIS II"/>
    <n v="15"/>
    <n v="11"/>
    <n v="18.347143104166665"/>
    <n v="18.347143104166665"/>
    <n v="13209.943034999998"/>
    <n v="345.98359499895156"/>
    <n v="4570423.5809806604"/>
    <n v="0"/>
  </r>
  <r>
    <s v="04/2021"/>
    <x v="3"/>
    <n v="720"/>
    <s v="EOL.CV.CE.030279-1.01"/>
    <s v="030279"/>
    <x v="1"/>
    <x v="3"/>
    <n v="891362"/>
    <s v="NOVA BURITI"/>
    <n v="11.09"/>
    <n v="11"/>
    <n v="4.6385741152777777"/>
    <n v="4.6385741152777777"/>
    <n v="3339.7733629999998"/>
    <n v="310.87880178415219"/>
    <n v="1038264.7413200682"/>
    <n v="0"/>
  </r>
  <r>
    <s v="04/2021"/>
    <x v="3"/>
    <n v="720"/>
    <s v="EOL.CV.CE.030294-5.01"/>
    <s v="030294"/>
    <x v="1"/>
    <x v="3"/>
    <n v="20061"/>
    <s v="NOVA CAJUCOCO"/>
    <n v="12.09"/>
    <n v="12"/>
    <n v="5.8762348013888897"/>
    <n v="5.8762348013888897"/>
    <n v="4230.8890570000003"/>
    <n v="310.87880178415219"/>
    <n v="1315293.7205218417"/>
    <n v="0"/>
  </r>
  <r>
    <s v="04/2021"/>
    <x v="3"/>
    <n v="720"/>
    <s v="UFV.RS.PI.033129-5.01"/>
    <s v="033129"/>
    <x v="2"/>
    <x v="4"/>
    <n v="909884"/>
    <s v="Nova Olinda 10"/>
    <n v="8.8000000000000007"/>
    <n v="8.8000000000000007"/>
    <n v="7.1689418652777777"/>
    <n v="7.1689418652777777"/>
    <n v="5161.6381430000001"/>
    <n v="433.96665733633688"/>
    <n v="2239978.8512974475"/>
    <n v="0"/>
  </r>
  <r>
    <s v="04/2021"/>
    <x v="3"/>
    <n v="720"/>
    <s v="UFV.RS.PI.033130-9.01"/>
    <s v="033130"/>
    <x v="2"/>
    <x v="4"/>
    <n v="909883"/>
    <s v="Nova Olinda 11"/>
    <n v="8.8000000000000007"/>
    <n v="8.8000000000000007"/>
    <n v="6.9333851486111104"/>
    <n v="6.9333851486111104"/>
    <n v="4992.0373069999996"/>
    <n v="433.96665733633688"/>
    <n v="2166377.7434170786"/>
    <n v="0"/>
  </r>
  <r>
    <s v="04/2021"/>
    <x v="3"/>
    <n v="720"/>
    <s v="UFV.RS.PI.033131-7.01"/>
    <s v="033131"/>
    <x v="2"/>
    <x v="4"/>
    <n v="909885"/>
    <s v="Nova Olinda 12"/>
    <n v="8.8000000000000007"/>
    <n v="8.8000000000000007"/>
    <n v="8.3015353972222226"/>
    <n v="8.3015353972222226"/>
    <n v="5977.1054860000004"/>
    <n v="433.96665733633688"/>
    <n v="2593864.4883061014"/>
    <n v="0"/>
  </r>
  <r>
    <s v="04/2021"/>
    <x v="3"/>
    <n v="720"/>
    <s v="UFV.RS.PI.033132-5.01"/>
    <s v="033132"/>
    <x v="2"/>
    <x v="4"/>
    <n v="909886"/>
    <s v="Nova Olinda 13"/>
    <n v="8.8000000000000007"/>
    <n v="8.8000000000000007"/>
    <n v="8.4551921180555567"/>
    <n v="8.4551921180555567"/>
    <n v="6087.7383250000012"/>
    <n v="433.96665733633688"/>
    <n v="2641875.4516385607"/>
    <n v="0"/>
  </r>
  <r>
    <s v="04/2021"/>
    <x v="3"/>
    <n v="720"/>
    <s v="UFV.RS.PI.033133-3.01"/>
    <s v="033133"/>
    <x v="2"/>
    <x v="4"/>
    <n v="909887"/>
    <s v="Nova Olinda 14"/>
    <n v="8.8000000000000007"/>
    <n v="8.8000000000000007"/>
    <n v="8.3686353972222225"/>
    <n v="8.3686353972222225"/>
    <n v="6025.4174860000003"/>
    <n v="433.96665733633688"/>
    <n v="2614830.2854553345"/>
    <n v="0"/>
  </r>
  <r>
    <s v="04/2021"/>
    <x v="3"/>
    <n v="720"/>
    <s v="UFV.RS.PI.033127-9.01"/>
    <s v="033127"/>
    <x v="2"/>
    <x v="4"/>
    <n v="909881"/>
    <s v="Nova Olinda 8"/>
    <n v="8.8000000000000007"/>
    <n v="8.8000000000000007"/>
    <n v="8.3053962180555558"/>
    <n v="8.3053962180555558"/>
    <n v="5979.8852770000003"/>
    <n v="433.96665733633688"/>
    <n v="2595070.8249144652"/>
    <n v="0"/>
  </r>
  <r>
    <s v="04/2021"/>
    <x v="3"/>
    <n v="720"/>
    <s v="UFV.RS.PI.033128-7.01"/>
    <s v="033128"/>
    <x v="2"/>
    <x v="4"/>
    <n v="909882"/>
    <s v="Nova Olinda 9"/>
    <n v="8.8000000000000007"/>
    <n v="8.8000000000000007"/>
    <n v="7.8978398430555554"/>
    <n v="7.8978398430555554"/>
    <n v="5686.4446870000002"/>
    <n v="433.96665733633688"/>
    <n v="2467727.3929453627"/>
    <n v="0"/>
  </r>
  <r>
    <s v="04/2021"/>
    <x v="3"/>
    <n v="720"/>
    <s v="EOL.CV.RN.030549-9.01"/>
    <s v="030549"/>
    <x v="1"/>
    <x v="3"/>
    <n v="890622"/>
    <s v="DREEN OLHO DAGUA 2LFA"/>
    <n v="12.8"/>
    <n v="14.900001"/>
    <n v="11.688555070833333"/>
    <n v="11.688555018055556"/>
    <n v="8415.7596130000002"/>
    <n v="267.64459034731038"/>
    <n v="2252432.5340828244"/>
    <n v="5.2777777960323468E-8"/>
  </r>
  <r>
    <s v="04/2021"/>
    <x v="3"/>
    <n v="720"/>
    <s v="UTE.AI.SP.001609-8.01"/>
    <s v="001609"/>
    <x v="3"/>
    <x v="6"/>
    <n v="8339"/>
    <s v="SANTA CRUZ AB"/>
    <n v="28.3"/>
    <n v="20"/>
    <n v="33.016511111111107"/>
    <n v="28.27127059861111"/>
    <n v="20355.314831"/>
    <n v="323.96214400829473"/>
    <n v="6594351.4346145997"/>
    <n v="4.7452405124999988"/>
  </r>
  <r>
    <s v="04/2021"/>
    <x v="3"/>
    <n v="720"/>
    <s v="EOL.CV.RS.030286-4.01"/>
    <s v="030286"/>
    <x v="1"/>
    <x v="3"/>
    <n v="20053"/>
    <s v="OSÓRIO 2"/>
    <n v="9.1999999999999993"/>
    <n v="9"/>
    <n v="8.5700425180555566"/>
    <n v="8.5700425180555566"/>
    <n v="6170.4306130000004"/>
    <n v="310.07255938026992"/>
    <n v="1913281.2126512779"/>
    <n v="0"/>
  </r>
  <r>
    <s v="04/2021"/>
    <x v="3"/>
    <n v="720"/>
    <s v="EOL.CV.RS.030449-2.01"/>
    <s v="030449"/>
    <x v="1"/>
    <x v="3"/>
    <n v="888113"/>
    <s v="OSORIO 3"/>
    <n v="9.3000000000000007"/>
    <n v="10.300003"/>
    <n v="9.0608546694444456"/>
    <n v="9.0608546944444441"/>
    <n v="6523.81538"/>
    <n v="275.27616708185337"/>
    <n v="1795850.8925560447"/>
    <n v="0"/>
  </r>
  <r>
    <s v="04/2021"/>
    <x v="3"/>
    <n v="720"/>
    <s v="EOL.CV.BA.030319-4.01"/>
    <s v="030319"/>
    <x v="1"/>
    <x v="3"/>
    <n v="20024"/>
    <s v="PAJÉU DO VENTO 2LER"/>
    <n v="11.8"/>
    <n v="11"/>
    <n v="12.320549833333333"/>
    <n v="12.320549833333333"/>
    <n v="8870.7958799999997"/>
    <n v="303.76733032426733"/>
    <n v="2694657.9823191096"/>
    <n v="0"/>
  </r>
  <r>
    <s v="04/2021"/>
    <x v="3"/>
    <n v="720"/>
    <s v="UTE.PE.GO.001946-1.01"/>
    <s v="001946"/>
    <x v="6"/>
    <x v="9"/>
    <n v="8771"/>
    <s v="PALMEIRAS DE GOIÁS"/>
    <n v="69.8"/>
    <n v="69"/>
    <n v="0"/>
    <n v="0"/>
    <n v="0"/>
    <n v="330.95199440059707"/>
    <n v="0"/>
    <n v="0"/>
  </r>
  <r>
    <s v="04/2021"/>
    <x v="3"/>
    <n v="720"/>
    <s v="UTE.AI.SP.030561-8.01"/>
    <s v="030561"/>
    <x v="3"/>
    <x v="6"/>
    <n v="8994"/>
    <s v="PARANAPANEMA UMOE"/>
    <n v="15.2"/>
    <n v="17.3"/>
    <n v="22.270860329166666"/>
    <n v="20.716024944444445"/>
    <n v="14915.537960000001"/>
    <n v="189.7176746088557"/>
    <n v="2829741.1773113157"/>
    <n v="1.5548353847222238"/>
  </r>
  <r>
    <s v="04/2021"/>
    <x v="3"/>
    <n v="720"/>
    <s v="EOL.CV.RN.030856-0.01"/>
    <s v="030856"/>
    <x v="1"/>
    <x v="3"/>
    <n v="893446"/>
    <s v="EOL PARQUE EOLICO PELADO"/>
    <n v="9"/>
    <n v="9"/>
    <n v="9.3836143972222228"/>
    <n v="9.3836143972222228"/>
    <n v="6756.2023660000004"/>
    <n v="188.222215551933"/>
    <n v="1271667.3780457319"/>
    <n v="0"/>
  </r>
  <r>
    <s v="04/2021"/>
    <x v="3"/>
    <n v="720"/>
    <s v="UTE.AI.MS.028111-5.01"/>
    <s v="028111"/>
    <x v="3"/>
    <x v="6"/>
    <n v="888490"/>
    <s v="PASSA TEMPO"/>
    <n v="17.5"/>
    <n v="13.817316999999999"/>
    <n v="24.036464906944445"/>
    <n v="1.7114171509002669"/>
    <n v="1232.2203486481922"/>
    <n v="193.08245748693179"/>
    <n v="237920.13308239682"/>
    <n v="22.325047756044178"/>
  </r>
  <r>
    <s v="04/2021"/>
    <x v="3"/>
    <n v="720"/>
    <s v="UTE.PE.PE.029561-2.01"/>
    <s v="029561"/>
    <x v="6"/>
    <x v="9"/>
    <n v="8418"/>
    <s v="PAU FERRO I"/>
    <n v="46.5"/>
    <n v="46.000000999999997"/>
    <n v="0"/>
    <n v="0"/>
    <n v="0"/>
    <n v="323.5776605253875"/>
    <n v="0"/>
    <n v="0"/>
  </r>
  <r>
    <s v="04/2021"/>
    <x v="3"/>
    <n v="720"/>
    <s v="PCH.PH.RO.029758-5.01"/>
    <s v="029758"/>
    <x v="8"/>
    <x v="15"/>
    <n v="908877"/>
    <s v="PCH Figueira"/>
    <n v="0.54600000000000004"/>
    <n v="0.48"/>
    <n v="0.82775458333333329"/>
    <n v="0.82775458333333329"/>
    <n v="595.98329999999999"/>
    <n v="301.65972293180545"/>
    <n v="179784.15714998308"/>
    <n v="0"/>
  </r>
  <r>
    <s v="04/2021"/>
    <x v="3"/>
    <n v="720"/>
    <s v="PCH.PH.RO.029758-5.01"/>
    <s v="029758"/>
    <x v="8"/>
    <x v="15"/>
    <n v="913271"/>
    <s v="PCH Figueira - HIDROLUZ"/>
    <n v="0.36399999999999999"/>
    <n v="0.32"/>
    <n v="0.5518364"/>
    <n v="0.5518364"/>
    <n v="397.32220799999999"/>
    <n v="301.65972293180545"/>
    <n v="119856.10717993317"/>
    <n v="0"/>
  </r>
  <r>
    <s v="04/2021"/>
    <x v="3"/>
    <n v="720"/>
    <s v="EOL.CV.BA.030443-3.01"/>
    <s v="030443"/>
    <x v="1"/>
    <x v="3"/>
    <n v="888111"/>
    <s v="PEDRA BRANCA"/>
    <n v="13.8"/>
    <n v="12.200003000000001"/>
    <n v="10.507722673611111"/>
    <n v="9.6432237013888891"/>
    <n v="6943.1210650000003"/>
    <n v="264.70783176098098"/>
    <n v="1837898.5227701431"/>
    <n v="0.86449897222222238"/>
  </r>
  <r>
    <s v="04/2021"/>
    <x v="3"/>
    <n v="720"/>
    <s v="EOL.CV.CE.031736-5.01"/>
    <s v="031736"/>
    <x v="1"/>
    <x v="3"/>
    <n v="909391"/>
    <s v="EOL PEDRA CHEIROSA I"/>
    <n v="14.5"/>
    <n v="13.600004"/>
    <n v="6.5570066944444445"/>
    <n v="6.3842435166666673"/>
    <n v="4596.6553320000003"/>
    <n v="193.00302755375455"/>
    <n v="887168.39569710882"/>
    <n v="0.1727631777777775"/>
  </r>
  <r>
    <s v="04/2021"/>
    <x v="3"/>
    <n v="720"/>
    <s v="EOL.CV.CE.031698-9.01"/>
    <s v="031698"/>
    <x v="1"/>
    <x v="3"/>
    <n v="909379"/>
    <s v="EOL PEDRA CHEIROSA II"/>
    <n v="13"/>
    <n v="12.500003"/>
    <n v="6.2465321527777773"/>
    <n v="6.2350297305555547"/>
    <n v="4489.2214059999997"/>
    <n v="192.98658777287264"/>
    <n v="866359.52090087766"/>
    <n v="1.1502422222222069E-2"/>
  </r>
  <r>
    <s v="04/2021"/>
    <x v="3"/>
    <n v="720"/>
    <s v="EOL.CV.BA.030288-0.01"/>
    <s v="030288"/>
    <x v="1"/>
    <x v="3"/>
    <n v="20039"/>
    <s v="PEDRA DO REINO 2LER"/>
    <n v="10.84"/>
    <n v="10"/>
    <n v="8.7822147624999989"/>
    <n v="8.7822147624999989"/>
    <n v="6323.1946289999996"/>
    <n v="314.78597651065871"/>
    <n v="1990452.9959567173"/>
    <n v="0"/>
  </r>
  <r>
    <s v="04/2021"/>
    <x v="3"/>
    <n v="720"/>
    <s v="EOL.CV.BA.034777-9.01"/>
    <s v="034777"/>
    <x v="1"/>
    <x v="3"/>
    <n v="910735"/>
    <s v="PEDRA DO REINO IV"/>
    <n v="9.6999999999999993"/>
    <n v="9.6999999999999993"/>
    <n v="9.2876294430555557"/>
    <n v="9.2876294430555557"/>
    <n v="6687.0931989999999"/>
    <n v="251.0951599541529"/>
    <n v="1679096.7364312331"/>
    <n v="0"/>
  </r>
  <r>
    <s v="04/2021"/>
    <x v="3"/>
    <n v="720"/>
    <s v="EOL.CV.RN.030671-1.01"/>
    <s v="030671"/>
    <x v="1"/>
    <x v="3"/>
    <n v="890668"/>
    <s v="PEDRA PRETA 2LFA"/>
    <n v="10.3"/>
    <n v="10.100002999999999"/>
    <n v="7.4893671097222221"/>
    <n v="7.4893671597222227"/>
    <n v="5392.3443550000002"/>
    <n v="260.57239620063967"/>
    <n v="1405096.0897213428"/>
    <n v="0"/>
  </r>
  <r>
    <s v="04/2021"/>
    <x v="3"/>
    <n v="720"/>
    <s v="EOL.CV.RN.032352-7.01"/>
    <s v="032352"/>
    <x v="1"/>
    <x v="3"/>
    <n v="910131"/>
    <s v="PEDRA RAJADA"/>
    <n v="11"/>
    <n v="11"/>
    <n v="10.156388348611111"/>
    <n v="10.156388348611111"/>
    <n v="7312.5996110000006"/>
    <n v="219.38119762279391"/>
    <n v="1604246.860397157"/>
    <n v="0"/>
  </r>
  <r>
    <s v="04/2021"/>
    <x v="3"/>
    <n v="720"/>
    <s v="EOL.CV.RN.032353-5.01"/>
    <s v="032353"/>
    <x v="1"/>
    <x v="3"/>
    <n v="910113"/>
    <s v="PEDRA RAJADA II"/>
    <n v="10.1"/>
    <n v="10.1"/>
    <n v="10.169710819444445"/>
    <n v="10.169710819444445"/>
    <n v="7322.1917900000008"/>
    <n v="219.38119762279391"/>
    <n v="1606351.2041139891"/>
    <n v="0"/>
  </r>
  <r>
    <s v="04/2021"/>
    <x v="3"/>
    <n v="720"/>
    <s v="EOL.CV.BA.030608-8.01"/>
    <s v="030608"/>
    <x v="1"/>
    <x v="3"/>
    <n v="20077"/>
    <s v="PEDRA DO REINO III 3LER"/>
    <n v="6.8"/>
    <n v="6.8"/>
    <n v="5.9584293527777783"/>
    <n v="5.9584293527777783"/>
    <n v="4290.0691340000003"/>
    <n v="247.68661873001076"/>
    <n v="1062592.7179184456"/>
    <n v="0"/>
  </r>
  <r>
    <s v="04/2021"/>
    <x v="3"/>
    <n v="720"/>
    <s v="UTE.AI.TO.030518-9.01"/>
    <s v="030518"/>
    <x v="3"/>
    <x v="6"/>
    <n v="889721"/>
    <s v="PEDRO AFONSO"/>
    <n v="9.6999999999999993"/>
    <n v="18.7"/>
    <n v="10.739632191666667"/>
    <n v="10.739632191666667"/>
    <n v="7732.5351780000001"/>
    <n v="268.20397293518266"/>
    <n v="2073896.6556006598"/>
    <n v="0"/>
  </r>
  <r>
    <s v="04/2021"/>
    <x v="3"/>
    <n v="720"/>
    <s v="EOL.CV.BA.030793-9.01"/>
    <s v="030793"/>
    <x v="1"/>
    <x v="3"/>
    <n v="892102"/>
    <s v="PELOURINHO"/>
    <n v="12.4"/>
    <n v="11.8"/>
    <n v="10.166352218055556"/>
    <n v="10.042879384722223"/>
    <n v="7230.8731570000009"/>
    <n v="184.18447609824173"/>
    <n v="1331814.5841548843"/>
    <n v="0.12347283333333381"/>
  </r>
  <r>
    <s v="04/2021"/>
    <x v="3"/>
    <n v="720"/>
    <s v="UTE.PE.PE.030120-5.01"/>
    <s v="030120"/>
    <x v="5"/>
    <x v="8"/>
    <n v="888048"/>
    <s v="PERNAMBUCO III"/>
    <n v="109.2"/>
    <n v="103.999994"/>
    <n v="0"/>
    <n v="0"/>
    <n v="0"/>
    <n v="315.10310602530359"/>
    <n v="0"/>
    <n v="0"/>
  </r>
  <r>
    <s v="04/2021"/>
    <x v="3"/>
    <n v="720"/>
    <s v="UTE.PE.PE.028584-6.01"/>
    <s v="028584"/>
    <x v="5"/>
    <x v="8"/>
    <n v="8412"/>
    <s v="PETROLINA"/>
    <n v="84.7"/>
    <n v="83.999995999999996"/>
    <n v="0"/>
    <n v="0"/>
    <n v="0"/>
    <n v="323.19219089777931"/>
    <n v="0"/>
    <n v="0"/>
  </r>
  <r>
    <s v="04/2021"/>
    <x v="3"/>
    <n v="720"/>
    <s v="EOL.CV.BA.030776-9.01"/>
    <s v="030776"/>
    <x v="1"/>
    <x v="3"/>
    <n v="892106"/>
    <s v="PILÕES"/>
    <n v="11.4"/>
    <n v="13.100004"/>
    <n v="9.0470785722222224"/>
    <n v="9.0470786402777783"/>
    <n v="6513.8966210000008"/>
    <n v="184.18447609824173"/>
    <n v="1199758.6364969923"/>
    <n v="0"/>
  </r>
  <r>
    <s v="04/2021"/>
    <x v="3"/>
    <n v="720"/>
    <s v="EOL.CV.BA.030324-0.01"/>
    <s v="030324"/>
    <x v="1"/>
    <x v="3"/>
    <n v="20032"/>
    <s v="PINDAÍ 2LER"/>
    <n v="11.05"/>
    <n v="11"/>
    <n v="9.8278946166666667"/>
    <n v="9.8278946166666667"/>
    <n v="7076.084124"/>
    <n v="299.63275389410177"/>
    <n v="2120226.5728604528"/>
    <n v="0"/>
  </r>
  <r>
    <s v="04/2021"/>
    <x v="3"/>
    <n v="720"/>
    <s v="UTE.AI.SP.029642-2.01"/>
    <s v="029642"/>
    <x v="3"/>
    <x v="6"/>
    <n v="8578"/>
    <s v="PIONEIROS II"/>
    <n v="7.3"/>
    <n v="11.999997"/>
    <n v="14.19396051111111"/>
    <n v="14.193960430555554"/>
    <n v="10219.65151"/>
    <n v="324.82604305898354"/>
    <n v="3319608.9614350661"/>
    <n v="8.0555555036375563E-8"/>
  </r>
  <r>
    <s v="04/2021"/>
    <x v="3"/>
    <n v="720"/>
    <s v="UFV.RS.MG.033193-7.01"/>
    <s v="033193"/>
    <x v="2"/>
    <x v="4"/>
    <n v="909761"/>
    <s v="UFV PIRAPORA 10"/>
    <n v="8.4"/>
    <n v="8.4"/>
    <n v="7.925502013888889"/>
    <n v="7.925502013888889"/>
    <n v="5706.3614500000003"/>
    <n v="424.82387995692989"/>
    <n v="2424198.6116256523"/>
    <n v="0"/>
  </r>
  <r>
    <s v="04/2021"/>
    <x v="3"/>
    <n v="720"/>
    <s v="UFV.RS.MG.033185-6.01"/>
    <s v="033185"/>
    <x v="2"/>
    <x v="4"/>
    <n v="910730"/>
    <s v="PIRAPORA 2"/>
    <n v="8.4"/>
    <n v="8.4"/>
    <n v="8.5146963694444437"/>
    <n v="8.5146963694444437"/>
    <n v="6130.5813859999998"/>
    <n v="424.60473677640465"/>
    <n v="2603073.895688856"/>
    <n v="0"/>
  </r>
  <r>
    <s v="04/2021"/>
    <x v="3"/>
    <n v="720"/>
    <s v="UFV.RS.MG.033186-4.01"/>
    <s v="033186"/>
    <x v="2"/>
    <x v="4"/>
    <n v="910671"/>
    <s v="PIRAPORA 3"/>
    <n v="8.4"/>
    <n v="8.4"/>
    <n v="7.860456602777778"/>
    <n v="7.860456602777778"/>
    <n v="5659.5287539999999"/>
    <n v="422.48876632735278"/>
    <n v="2391087.3212716398"/>
    <n v="0"/>
  </r>
  <r>
    <s v="04/2021"/>
    <x v="3"/>
    <n v="720"/>
    <s v="UFV.RS.MG.033187-2.01"/>
    <s v="033187"/>
    <x v="2"/>
    <x v="4"/>
    <n v="910672"/>
    <s v="PIRAPORA 4"/>
    <n v="8.4"/>
    <n v="8.4"/>
    <n v="8.3591565791666671"/>
    <n v="8.3591565791666671"/>
    <n v="6018.5927369999999"/>
    <n v="422.48876632735278"/>
    <n v="2542787.8204818955"/>
    <n v="0"/>
  </r>
  <r>
    <s v="04/2021"/>
    <x v="3"/>
    <n v="720"/>
    <s v="UFV.RS.MG.033188-0.01"/>
    <s v="033188"/>
    <x v="2"/>
    <x v="4"/>
    <n v="909757"/>
    <s v="UFV PIRAPORA 5"/>
    <n v="8.4"/>
    <n v="8.4"/>
    <n v="8.2680601944444447"/>
    <n v="8.2680601944444447"/>
    <n v="5953.0033400000002"/>
    <n v="432.7772364546899"/>
    <n v="2576324.334090739"/>
    <n v="0"/>
  </r>
  <r>
    <s v="04/2021"/>
    <x v="3"/>
    <n v="720"/>
    <s v="UFV.RS.MG.033189-9.01"/>
    <s v="033189"/>
    <x v="2"/>
    <x v="4"/>
    <n v="909758"/>
    <s v="UFV PIRAPORA 6"/>
    <n v="8.4"/>
    <n v="8.4"/>
    <n v="8.2446510194444453"/>
    <n v="8.2446510194444453"/>
    <n v="5936.1487340000003"/>
    <n v="424.82387995692989"/>
    <n v="2521817.7371792975"/>
    <n v="0"/>
  </r>
  <r>
    <s v="04/2021"/>
    <x v="3"/>
    <n v="720"/>
    <s v="UFV.RS.MG.033190-2.01"/>
    <s v="033190"/>
    <x v="2"/>
    <x v="4"/>
    <n v="909759"/>
    <s v="UFV PIRAPORA 7"/>
    <n v="8.4"/>
    <n v="8.4"/>
    <n v="8.3419140847222231"/>
    <n v="8.3419140847222231"/>
    <n v="6006.1781410000003"/>
    <n v="428.47812483427907"/>
    <n v="2573515.9472763161"/>
    <n v="0"/>
  </r>
  <r>
    <s v="04/2021"/>
    <x v="3"/>
    <n v="720"/>
    <s v="UFV.RS.MG.033192-9.01"/>
    <s v="033192"/>
    <x v="2"/>
    <x v="4"/>
    <n v="909760"/>
    <s v="UFV PIRAPORA 9"/>
    <n v="8.4"/>
    <n v="8.4"/>
    <n v="7.836389561111111"/>
    <n v="7.836389561111111"/>
    <n v="5642.200484"/>
    <n v="428.47812483427907"/>
    <n v="2417559.4833233817"/>
    <n v="0"/>
  </r>
  <r>
    <s v="04/2021"/>
    <x v="3"/>
    <n v="720"/>
    <s v="EOL.CV.BA.030322-4.01"/>
    <s v="030322"/>
    <x v="1"/>
    <x v="3"/>
    <n v="20023"/>
    <s v="PLANALTINA 2LER"/>
    <n v="12.27"/>
    <n v="12"/>
    <n v="12.115212806944443"/>
    <n v="12.115212806944443"/>
    <n v="8722.9532209999998"/>
    <n v="303.76733032426733"/>
    <n v="2649748.2124866387"/>
    <n v="0"/>
  </r>
  <r>
    <s v="04/2021"/>
    <x v="3"/>
    <n v="720"/>
    <s v="EOL.CV.RS.031509-5.01"/>
    <s v="031509"/>
    <x v="1"/>
    <x v="3"/>
    <n v="896925"/>
    <s v="PONTAL 2A"/>
    <n v="7.1"/>
    <n v="7.1000009999999998"/>
    <n v="8.3714566972222233"/>
    <n v="8.3714568416666673"/>
    <n v="6027.448926"/>
    <n v="208.0947573331915"/>
    <n v="1254280.5215941756"/>
    <n v="0"/>
  </r>
  <r>
    <s v="04/2021"/>
    <x v="3"/>
    <n v="720"/>
    <s v="EOL.CV.RS.030460-3.01"/>
    <s v="030460"/>
    <x v="1"/>
    <x v="3"/>
    <n v="890659"/>
    <s v="PONTAL 2B 2LFA"/>
    <n v="4.2"/>
    <n v="4.2000010000000003"/>
    <n v="4.2030839430555558"/>
    <n v="4.2030839249999996"/>
    <n v="3026.2204259999999"/>
    <n v="269.32273811092716"/>
    <n v="815029.97125753644"/>
    <n v="1.8055555983664818E-8"/>
  </r>
  <r>
    <s v="04/2021"/>
    <x v="3"/>
    <n v="720"/>
    <s v="EOL.CV.RS.030901-0.01"/>
    <s v="030901"/>
    <x v="1"/>
    <x v="3"/>
    <n v="889891"/>
    <s v="PONTAL 3B"/>
    <n v="11"/>
    <n v="11.000000999999999"/>
    <n v="9.9456840819444459"/>
    <n v="9.9456839472222232"/>
    <n v="7160.8924420000003"/>
    <n v="196.30454198653595"/>
    <n v="1405715.711041657"/>
    <n v="1.3472222235577646E-7"/>
  </r>
  <r>
    <s v="04/2021"/>
    <x v="3"/>
    <n v="720"/>
    <s v="UTE.AI.GO.029999-5.01"/>
    <s v="029999"/>
    <x v="3"/>
    <x v="6"/>
    <n v="8656"/>
    <s v="PORTO DAS ÁGUAS"/>
    <n v="50.3"/>
    <n v="59.100003000000001"/>
    <n v="64.148002081944455"/>
    <n v="64.148002081944455"/>
    <n v="46186.56149900001"/>
    <n v="338.03377943708233"/>
    <n v="15612617.942710208"/>
    <n v="0"/>
  </r>
  <r>
    <s v="04/2021"/>
    <x v="3"/>
    <n v="720"/>
    <s v="EOL.CV.PI.030827-7.01"/>
    <s v="030827"/>
    <x v="1"/>
    <x v="3"/>
    <n v="892107"/>
    <s v="PORTO DAS BARCAS"/>
    <n v="9"/>
    <n v="8.9000029999999999"/>
    <n v="4.7644626277777773"/>
    <n v="4.764462605555555"/>
    <n v="3430.4130759999998"/>
    <n v="187.23147392672172"/>
    <n v="642281.29639697925"/>
    <n v="2.2222222166116505E-8"/>
  </r>
  <r>
    <s v="04/2021"/>
    <x v="3"/>
    <n v="720"/>
    <s v="UTE.CM.MA.029700-3.01"/>
    <s v="029700"/>
    <x v="9"/>
    <x v="16"/>
    <n v="8903"/>
    <s v="PORTO DO ITAQUI"/>
    <n v="340.7"/>
    <n v="314.999999"/>
    <n v="5.8000288250000001"/>
    <n v="0"/>
    <n v="0"/>
    <n v="297.58362623040904"/>
    <n v="0"/>
    <n v="5.8000288250000001"/>
  </r>
  <r>
    <s v="04/2021"/>
    <x v="3"/>
    <n v="720"/>
    <s v="UTE.CM.CE.030098-5.01"/>
    <s v="030098"/>
    <x v="9"/>
    <x v="16"/>
    <n v="888070"/>
    <s v="UTE PORTO DO PECÉM II"/>
    <n v="298.8"/>
    <n v="276.00000299999999"/>
    <n v="0"/>
    <n v="0"/>
    <n v="0"/>
    <n v="304.86824356283699"/>
    <n v="0"/>
    <n v="0"/>
  </r>
  <r>
    <s v="04/2021"/>
    <x v="3"/>
    <n v="720"/>
    <s v="UTE.CM.CE.029720-8.01"/>
    <s v="029720"/>
    <x v="9"/>
    <x v="16"/>
    <n v="8904"/>
    <s v="PORTO DO PECÉM I"/>
    <n v="645.29999999999995"/>
    <n v="615.000001"/>
    <n v="0"/>
    <n v="0"/>
    <n v="0"/>
    <n v="290.66039335959692"/>
    <n v="0"/>
    <n v="0"/>
  </r>
  <r>
    <s v="04/2021"/>
    <x v="3"/>
    <n v="720"/>
    <s v="EOL.CV.PI.030830-7.01"/>
    <s v="030830"/>
    <x v="1"/>
    <x v="3"/>
    <n v="892109"/>
    <s v="PORTO SALGADO"/>
    <n v="7.8"/>
    <n v="9.1000040000000002"/>
    <n v="3.7007714319444447"/>
    <n v="3.7007713944444447"/>
    <n v="2664.5554040000002"/>
    <n v="187.25016716493326"/>
    <n v="498938.44481922634"/>
    <n v="3.750000006321999E-8"/>
  </r>
  <r>
    <s v="04/2021"/>
    <x v="3"/>
    <n v="720"/>
    <s v="EOL.CV.BA.030323-2.01"/>
    <s v="030323"/>
    <x v="1"/>
    <x v="3"/>
    <n v="20019"/>
    <s v="PORTO SEGURO"/>
    <n v="2.73"/>
    <n v="2"/>
    <n v="2.7455703805555558"/>
    <n v="2.7455703805555558"/>
    <n v="1976.8106740000003"/>
    <n v="303.76733032426733"/>
    <n v="600490.5009974956"/>
    <n v="0"/>
  </r>
  <r>
    <s v="04/2021"/>
    <x v="3"/>
    <n v="720"/>
    <s v="UTE.PE.RN.028655-9.01"/>
    <s v="028655"/>
    <x v="6"/>
    <x v="9"/>
    <n v="8433"/>
    <s v="POTIGUAR"/>
    <n v="27.8"/>
    <n v="26.999997"/>
    <n v="0"/>
    <n v="0"/>
    <n v="0"/>
    <n v="323.43310941503444"/>
    <n v="0"/>
    <n v="0"/>
  </r>
  <r>
    <s v="04/2021"/>
    <x v="3"/>
    <n v="720"/>
    <s v="UTE.PE.RN.029556-6.01"/>
    <s v="029556"/>
    <x v="6"/>
    <x v="9"/>
    <n v="8434"/>
    <s v="POTIGUAR III"/>
    <n v="29.5"/>
    <n v="28.999998999999999"/>
    <n v="1.7331861111111113E-3"/>
    <n v="0"/>
    <n v="0"/>
    <n v="323.43310941503444"/>
    <n v="0"/>
    <n v="1.7331861111111113E-3"/>
  </r>
  <r>
    <s v="04/2021"/>
    <x v="3"/>
    <n v="720"/>
    <s v="UTE.AI.SP.029655-4.01"/>
    <s v="029655"/>
    <x v="10"/>
    <x v="17"/>
    <n v="8371"/>
    <s v="UTE POTIRENDABA I"/>
    <n v="12.1"/>
    <n v="10.000007"/>
    <n v="17.030193016666665"/>
    <n v="16.369957408789606"/>
    <n v="11786.369334328516"/>
    <n v="312.35583675650224"/>
    <n v="3681541.255745362"/>
    <n v="0.66023560787706026"/>
  </r>
  <r>
    <s v="04/2021"/>
    <x v="3"/>
    <n v="720"/>
    <s v="UTE.CM.RS.029767-4.01"/>
    <s v="029767"/>
    <x v="9"/>
    <x v="16"/>
    <n v="8581"/>
    <s v="CANDIOTA III"/>
    <n v="262.39999999999998"/>
    <n v="226.99999700000001"/>
    <n v="280.31986795"/>
    <n v="280.31986759583333"/>
    <n v="201830.304669"/>
    <n v="306.71373299397146"/>
    <n v="61904126.176339582"/>
    <n v="3.5416665519328994E-7"/>
  </r>
  <r>
    <s v="04/2021"/>
    <x v="3"/>
    <n v="720"/>
    <s v="EOL.CV.BA.030726-2.01"/>
    <s v="030726"/>
    <x v="1"/>
    <x v="3"/>
    <n v="890757"/>
    <s v="PRIMAVERA 3LER"/>
    <n v="16.399999999999999"/>
    <n v="15.8"/>
    <n v="14.626167737499999"/>
    <n v="14.626167737499999"/>
    <n v="10530.840770999999"/>
    <n v="241.5733661625496"/>
    <n v="2543970.6535722888"/>
    <n v="0"/>
  </r>
  <r>
    <s v="04/2021"/>
    <x v="3"/>
    <n v="720"/>
    <s v="UTE.GN.BA.032545-7.01"/>
    <s v="032545"/>
    <x v="4"/>
    <x v="7"/>
    <n v="909105"/>
    <s v="UTE PROSPERIDADE I"/>
    <n v="23.3"/>
    <n v="22.700002999999999"/>
    <n v="0.64687730138888888"/>
    <n v="8.5107258815369624E-4"/>
    <n v="0.61277226347066127"/>
    <n v="307.02822155767325"/>
    <n v="188.13837827326711"/>
    <n v="0.64602622880073524"/>
  </r>
  <r>
    <s v="04/2021"/>
    <x v="3"/>
    <n v="720"/>
    <s v="EOL.CV.RN.032355-1.01"/>
    <s v="032355"/>
    <x v="1"/>
    <x v="3"/>
    <n v="909584"/>
    <s v="EOL Paraíso dos Ventos do Nordeste"/>
    <n v="10.6"/>
    <n v="10.6"/>
    <n v="10.561245784722221"/>
    <n v="10.561245784722221"/>
    <n v="7604.0969649999988"/>
    <n v="224.23972499774504"/>
    <n v="1705140.6122877875"/>
    <n v="0"/>
  </r>
  <r>
    <s v="04/2021"/>
    <x v="3"/>
    <n v="720"/>
    <s v="UTE.AI.SP.028288-0.01"/>
    <s v="028288"/>
    <x v="3"/>
    <x v="6"/>
    <n v="8483"/>
    <s v="QUATÁ"/>
    <n v="11.7"/>
    <n v="10.000000999999999"/>
    <n v="8.0000695555555552"/>
    <n v="8.0000694791666653"/>
    <n v="5760.0500249999986"/>
    <n v="329.26959501003489"/>
    <n v="1896609.338969291"/>
    <n v="7.638888948551741E-8"/>
  </r>
  <r>
    <s v="04/2021"/>
    <x v="3"/>
    <n v="720"/>
    <s v="UTE.AI.GO.029268-0.01"/>
    <s v="029268"/>
    <x v="3"/>
    <x v="6"/>
    <n v="8276"/>
    <s v="QUIRINÓPOLIS (UTE QUIRI)"/>
    <n v="30.7"/>
    <n v="27"/>
    <n v="26.608287580555555"/>
    <n v="26.60828528888889"/>
    <n v="19157.965408"/>
    <n v="255.86129968214513"/>
    <n v="4901781.9285564581"/>
    <n v="2.2916666643545288E-6"/>
  </r>
  <r>
    <s v="04/2021"/>
    <x v="3"/>
    <n v="720"/>
    <s v="EOL.CV.CE.030369-0.01"/>
    <s v="030369"/>
    <x v="1"/>
    <x v="3"/>
    <n v="20056"/>
    <s v="QUIXABA"/>
    <n v="9.02"/>
    <n v="9"/>
    <n v="5.5056315500000004"/>
    <n v="5.5056315500000004"/>
    <n v="3964.0547160000001"/>
    <n v="316.3984613184233"/>
    <n v="1254220.8127244394"/>
    <n v="0"/>
  </r>
  <r>
    <s v="04/2021"/>
    <x v="3"/>
    <n v="720"/>
    <s v="UTE.AI.SP.002903-3.01"/>
    <s v="002903"/>
    <x v="3"/>
    <x v="6"/>
    <n v="8399"/>
    <s v="RAFARD"/>
    <n v="12.9"/>
    <n v="12.000004000000001"/>
    <n v="9.3415077777777764"/>
    <n v="9.3415077916666664"/>
    <n v="6725.8856100000003"/>
    <n v="337.46629305192158"/>
    <n v="2269759.6842979626"/>
    <n v="0"/>
  </r>
  <r>
    <s v="04/2021"/>
    <x v="3"/>
    <n v="720"/>
    <s v="EOL.CV.RS.030469-7.01"/>
    <s v="030469"/>
    <x v="1"/>
    <x v="3"/>
    <n v="890656"/>
    <s v="REB CASSINO 1 2LFA"/>
    <n v="8.1"/>
    <n v="8.9"/>
    <n v="7.688909329166667"/>
    <n v="7.6889092888888895"/>
    <n v="5536.0146880000002"/>
    <n v="272.8788131338294"/>
    <n v="1510661.1175528869"/>
    <n v="4.0277777518187781E-8"/>
  </r>
  <r>
    <s v="04/2021"/>
    <x v="3"/>
    <n v="720"/>
    <s v="EOL.CV.RS.030477-8.01"/>
    <s v="030477"/>
    <x v="1"/>
    <x v="3"/>
    <n v="890658"/>
    <s v="REB CASSINO 2 2LFA"/>
    <n v="7.5"/>
    <n v="8.0000009999999993"/>
    <n v="7.2398945055555552"/>
    <n v="7.2398944569444437"/>
    <n v="5212.7240089999996"/>
    <n v="272.89879108339625"/>
    <n v="1422546.0803074946"/>
    <n v="4.8611111146278239E-8"/>
  </r>
  <r>
    <s v="04/2021"/>
    <x v="3"/>
    <n v="720"/>
    <s v="EOL.CV.RS.030468-9.01"/>
    <s v="030468"/>
    <x v="1"/>
    <x v="3"/>
    <n v="890657"/>
    <s v="REB CASSINO 3 2LFA"/>
    <n v="8.6"/>
    <n v="9.5"/>
    <n v="6.4302427944444442"/>
    <n v="6.4302428458333338"/>
    <n v="4629.7748490000004"/>
    <n v="272.85883518426255"/>
    <n v="1263274.9724635351"/>
    <n v="0"/>
  </r>
  <r>
    <s v="04/2021"/>
    <x v="3"/>
    <n v="720"/>
    <s v="EOL.CV.RN.030843-9.01"/>
    <s v="030843"/>
    <x v="1"/>
    <x v="3"/>
    <n v="893342"/>
    <s v="REDUTO"/>
    <n v="14.4"/>
    <n v="13.9"/>
    <n v="10.037421399999999"/>
    <n v="10.037421399999999"/>
    <n v="7226.9434079999992"/>
    <n v="184.91351238849154"/>
    <n v="1336359.4894061352"/>
    <n v="0"/>
  </r>
  <r>
    <s v="04/2021"/>
    <x v="3"/>
    <n v="720"/>
    <s v="EOL.CV.RN.030416-6.01"/>
    <s v="030416"/>
    <x v="1"/>
    <x v="3"/>
    <n v="20036"/>
    <s v="REI DOS VENTOS 1 2LER"/>
    <n v="21.86"/>
    <n v="21"/>
    <n v="14.142862925000001"/>
    <n v="14.142862925000001"/>
    <n v="10182.861306000001"/>
    <n v="315.81962061820013"/>
    <n v="3215947.3944686702"/>
    <n v="0"/>
  </r>
  <r>
    <s v="04/2021"/>
    <x v="3"/>
    <n v="720"/>
    <s v="EOL.CV.RN.030417-4.01"/>
    <s v="030417"/>
    <x v="1"/>
    <x v="3"/>
    <n v="20037"/>
    <s v="REI DOS VENTOS 3 2LER"/>
    <n v="21.07"/>
    <n v="21"/>
    <n v="12.238777143055556"/>
    <n v="12.238777143055556"/>
    <n v="8811.919543"/>
    <n v="316.43980708272494"/>
    <n v="2788442.1202154136"/>
    <n v="0"/>
  </r>
  <r>
    <s v="04/2021"/>
    <x v="3"/>
    <n v="720"/>
    <s v="EOL.CV.RN.030497-2.01"/>
    <s v="030497"/>
    <x v="1"/>
    <x v="3"/>
    <n v="890756"/>
    <s v="RENASCENÇA 5 3LER"/>
    <n v="15"/>
    <n v="15"/>
    <n v="11.295132055555555"/>
    <n v="11.295132055555555"/>
    <n v="8132.4950799999997"/>
    <n v="243.39135957313445"/>
    <n v="1979379.0342430267"/>
    <n v="0"/>
  </r>
  <r>
    <s v="04/2021"/>
    <x v="3"/>
    <n v="720"/>
    <s v="EOL.CV.RN.030515-4.01"/>
    <s v="030515"/>
    <x v="1"/>
    <x v="3"/>
    <n v="890937"/>
    <s v="RENASCENÇA I 2LFA"/>
    <n v="15.1"/>
    <n v="13.199999"/>
    <n v="11.404138458333334"/>
    <n v="11.404138348611111"/>
    <n v="8210.9796110000007"/>
    <n v="271.70011410938429"/>
    <n v="2230924.0972585278"/>
    <n v="1.0972222147150509E-7"/>
  </r>
  <r>
    <s v="04/2021"/>
    <x v="3"/>
    <n v="720"/>
    <s v="EOL.CV.RN.030516-2.01"/>
    <s v="030516"/>
    <x v="1"/>
    <x v="3"/>
    <n v="890938"/>
    <s v="RENASCENÇA II 2LFA"/>
    <n v="14.9"/>
    <n v="12.599999"/>
    <n v="11.008026816666668"/>
    <n v="11.008026698611111"/>
    <n v="7925.7792230000005"/>
    <n v="271.70011410938429"/>
    <n v="2153435.1192948874"/>
    <n v="1.1805555636278264E-7"/>
  </r>
  <r>
    <s v="04/2021"/>
    <x v="3"/>
    <n v="720"/>
    <s v="EOL.CV.RN.030527-8.01"/>
    <s v="030527"/>
    <x v="1"/>
    <x v="3"/>
    <n v="890939"/>
    <s v="RENASCENÇA III 2LFA"/>
    <n v="14.1"/>
    <n v="11.8"/>
    <n v="9.55989568888889"/>
    <n v="9.5598957819444443"/>
    <n v="6883.1249630000002"/>
    <n v="271.70011410938429"/>
    <n v="1870145.8378762517"/>
    <n v="0"/>
  </r>
  <r>
    <s v="04/2021"/>
    <x v="3"/>
    <n v="720"/>
    <s v="EOL.CV.RN.030551-0.01"/>
    <s v="030551"/>
    <x v="1"/>
    <x v="3"/>
    <n v="890940"/>
    <s v="RENASCENÇA IV 2LFA"/>
    <n v="14"/>
    <n v="11.199999"/>
    <n v="9.5032860375000006"/>
    <n v="9.5032860569444448"/>
    <n v="6842.3659610000004"/>
    <n v="271.70011410938429"/>
    <n v="1859071.6123818669"/>
    <n v="0"/>
  </r>
  <r>
    <s v="04/2021"/>
    <x v="3"/>
    <n v="720"/>
    <s v="UTE.AI.SP.030065-9.01"/>
    <s v="030065"/>
    <x v="3"/>
    <x v="6"/>
    <n v="8603"/>
    <s v="RIO PARDO"/>
    <n v="9.6999999999999993"/>
    <n v="9.3999780000000008"/>
    <n v="1.4900800000000001"/>
    <n v="1.4900800000000001"/>
    <n v="1072.8576"/>
    <n v="312.58590929147903"/>
    <n v="335360.16843627393"/>
    <n v="0"/>
  </r>
  <r>
    <s v="04/2021"/>
    <x v="3"/>
    <n v="720"/>
    <s v="EOL.CV.BA.030341-0.01"/>
    <s v="030341"/>
    <x v="1"/>
    <x v="3"/>
    <n v="20029"/>
    <s v="RIO VERDE 2LER"/>
    <n v="16.61"/>
    <n v="16"/>
    <n v="11.948959811111111"/>
    <n v="11.948959811111111"/>
    <n v="8603.251064"/>
    <n v="299.63275389410177"/>
    <n v="2577815.8087486811"/>
    <n v="0"/>
  </r>
  <r>
    <s v="04/2021"/>
    <x v="3"/>
    <n v="720"/>
    <s v="EOL.CV.RN.030536-7.01"/>
    <s v="030536"/>
    <x v="1"/>
    <x v="3"/>
    <n v="890621"/>
    <s v="SÃO BENTO DO NORTE 2 LFA"/>
    <n v="11.3"/>
    <n v="14"/>
    <n v="10.790962434722221"/>
    <n v="10.790962394444445"/>
    <n v="7769.492924000001"/>
    <n v="267.64459034731038"/>
    <n v="2079462.7508503071"/>
    <n v="4.0277777518187781E-8"/>
  </r>
  <r>
    <s v="04/2021"/>
    <x v="3"/>
    <n v="720"/>
    <s v="EOL.CV.RN.030625-8.01"/>
    <s v="030625"/>
    <x v="1"/>
    <x v="3"/>
    <n v="890774"/>
    <s v="SERRA DE SANTANA 1 3LER"/>
    <n v="9.6999999999999993"/>
    <n v="8.1"/>
    <n v="9.1188002888888899"/>
    <n v="9.1188002888888899"/>
    <n v="6565.5362080000004"/>
    <n v="249.22492084665947"/>
    <n v="1636295.2417546769"/>
    <n v="0"/>
  </r>
  <r>
    <s v="04/2021"/>
    <x v="3"/>
    <n v="720"/>
    <s v="EOL.CV.RN.030609-6.01"/>
    <s v="030609"/>
    <x v="1"/>
    <x v="3"/>
    <n v="890775"/>
    <s v="SERRA DE SANTANA 2 3LER"/>
    <n v="13.5"/>
    <n v="13.5"/>
    <n v="12.084916369444445"/>
    <n v="12.084916369444445"/>
    <n v="8701.1397859999997"/>
    <n v="250.02403882933413"/>
    <n v="2175494.1117143282"/>
    <n v="0"/>
  </r>
  <r>
    <s v="04/2021"/>
    <x v="3"/>
    <n v="720"/>
    <s v="EOL.CV.RN.030615-0.01"/>
    <s v="030615"/>
    <x v="1"/>
    <x v="3"/>
    <n v="890776"/>
    <s v="SERRA DE SANTANA 3 3LER"/>
    <n v="12.7"/>
    <n v="12.7"/>
    <n v="12.768473030555555"/>
    <n v="12.768473030555555"/>
    <n v="9193.3005819999998"/>
    <n v="249.42470034232812"/>
    <n v="2293036.2428223006"/>
    <n v="0"/>
  </r>
  <r>
    <s v="04/2021"/>
    <x v="3"/>
    <n v="720"/>
    <s v="UTE.AI.SP.027709-6.01"/>
    <s v="027709"/>
    <x v="3"/>
    <x v="6"/>
    <n v="8577"/>
    <s v="SÃO JOÃO DA BOA VISTA"/>
    <n v="12.9"/>
    <n v="22.999998999999999"/>
    <n v="2.1349202777777777E-2"/>
    <n v="2.1349204166666667E-2"/>
    <n v="15.371427000000001"/>
    <n v="323.61191466342092"/>
    <n v="4974.3769225790047"/>
    <n v="0"/>
  </r>
  <r>
    <s v="04/2021"/>
    <x v="3"/>
    <n v="720"/>
    <s v="UTE.RU.SP.028648-6.01"/>
    <s v="028648"/>
    <x v="3"/>
    <x v="18"/>
    <n v="8312"/>
    <s v="SÃO JOÃO BIOGÁS"/>
    <n v="11.7"/>
    <n v="9.9999990000000007"/>
    <n v="10.672604249999999"/>
    <n v="9.121883044444445"/>
    <n v="6567.7557919999999"/>
    <n v="318.06062648024465"/>
    <n v="2088944.5217727753"/>
    <n v="1.5507212055555555"/>
  </r>
  <r>
    <s v="04/2021"/>
    <x v="3"/>
    <n v="720"/>
    <s v="EOL.CV.RS.030381-0.01"/>
    <s v="030381"/>
    <x v="1"/>
    <x v="3"/>
    <n v="20052"/>
    <s v="SANGRADOURO II"/>
    <n v="9.98"/>
    <n v="9"/>
    <n v="9.6625243291666667"/>
    <n v="9.6625243291666667"/>
    <n v="6957.0175170000002"/>
    <n v="310.07255938026992"/>
    <n v="2157180.2271495606"/>
    <n v="0"/>
  </r>
  <r>
    <s v="04/2021"/>
    <x v="3"/>
    <n v="720"/>
    <s v="EOL.CV.RS.030330-5.01"/>
    <s v="030330"/>
    <x v="1"/>
    <x v="3"/>
    <n v="8993"/>
    <s v="SANGRADOURO III"/>
    <n v="9.2200000000000006"/>
    <n v="9"/>
    <n v="8.3296984611111107"/>
    <n v="8.3296984611111107"/>
    <n v="5997.3828919999996"/>
    <n v="310.07255938026992"/>
    <n v="1859623.8629058849"/>
    <n v="0"/>
  </r>
  <r>
    <s v="04/2021"/>
    <x v="3"/>
    <n v="720"/>
    <s v="EOL.CV.PE.031346-7.01"/>
    <s v="031346"/>
    <x v="1"/>
    <x v="3"/>
    <n v="896550"/>
    <s v="Ventos de Santa Brígida V"/>
    <n v="15"/>
    <n v="15"/>
    <n v="11.139042551388888"/>
    <n v="11.139042551388888"/>
    <n v="8020.1106369999998"/>
    <n v="193.96341702918727"/>
    <n v="1555608.0641046518"/>
    <n v="0"/>
  </r>
  <r>
    <s v="04/2021"/>
    <x v="3"/>
    <n v="720"/>
    <s v="EOL.CV.PE.031365-3.01"/>
    <s v="031365"/>
    <x v="1"/>
    <x v="3"/>
    <n v="896544"/>
    <s v="VENTOS DE SANTA BRÍGIDA I"/>
    <n v="6.6"/>
    <n v="6.6"/>
    <n v="4.8731361125000001"/>
    <n v="4.8731361125000001"/>
    <n v="3508.6580010000002"/>
    <n v="193.96341702918727"/>
    <n v="680551.29506075766"/>
    <n v="0"/>
  </r>
  <r>
    <s v="04/2021"/>
    <x v="3"/>
    <n v="720"/>
    <s v="EOL.CV.PE.031363-7.01"/>
    <s v="031363"/>
    <x v="1"/>
    <x v="3"/>
    <n v="896547"/>
    <s v="VENTOS DE SANTA BRÍGIDA II"/>
    <n v="14.7"/>
    <n v="14.7"/>
    <n v="11.43207437361111"/>
    <n v="11.43207437361111"/>
    <n v="8231.0935489999993"/>
    <n v="193.96341702918727"/>
    <n v="1596531.03065094"/>
    <n v="0"/>
  </r>
  <r>
    <s v="04/2021"/>
    <x v="3"/>
    <n v="720"/>
    <s v="EOL.CV.PE.031354-8.01"/>
    <s v="031354"/>
    <x v="1"/>
    <x v="3"/>
    <n v="896548"/>
    <s v="Ventos de Santa Brígida III "/>
    <n v="14.4"/>
    <n v="14.4"/>
    <n v="10.237897709722223"/>
    <n v="10.237897709722223"/>
    <n v="7371.2863510000006"/>
    <n v="193.96341702918727"/>
    <n v="1429759.8885405692"/>
    <n v="0"/>
  </r>
  <r>
    <s v="04/2021"/>
    <x v="3"/>
    <n v="720"/>
    <s v="EOL.CV.PE.031370-0.01"/>
    <s v="031370"/>
    <x v="1"/>
    <x v="3"/>
    <n v="896549"/>
    <s v="Ventos de Santa Brígida IV"/>
    <n v="14"/>
    <n v="14"/>
    <n v="10.183461530555556"/>
    <n v="10.183461530555556"/>
    <n v="7332.0923020000009"/>
    <n v="193.96341702918727"/>
    <n v="1422157.6768693198"/>
    <n v="0"/>
  </r>
  <r>
    <s v="04/2021"/>
    <x v="3"/>
    <n v="720"/>
    <s v="EOL.CV.PE.031353-0.01"/>
    <s v="031353"/>
    <x v="1"/>
    <x v="3"/>
    <n v="896564"/>
    <s v="Ventos de Santa Brígida VI"/>
    <n v="15.1"/>
    <n v="15.1"/>
    <n v="10.720807293055556"/>
    <n v="10.720807293055556"/>
    <n v="7718.9812510000002"/>
    <n v="193.96341702918727"/>
    <n v="1497199.9794281907"/>
    <n v="0"/>
  </r>
  <r>
    <s v="04/2021"/>
    <x v="3"/>
    <n v="720"/>
    <s v="EOL.CV.PE.031422-6.01"/>
    <s v="031422"/>
    <x v="1"/>
    <x v="3"/>
    <n v="896551"/>
    <s v="VENTOS DE SANTA BRÍGIDA VII"/>
    <n v="14.9"/>
    <n v="14.9"/>
    <n v="10.454390127777778"/>
    <n v="10.454390127777778"/>
    <n v="7527.1608919999999"/>
    <n v="193.96341702918727"/>
    <n v="1459993.8471407853"/>
    <n v="0"/>
  </r>
  <r>
    <s v="04/2021"/>
    <x v="3"/>
    <n v="720"/>
    <s v="UTE.AI.SP.031739-0.02"/>
    <s v="031739"/>
    <x v="3"/>
    <x v="6"/>
    <n v="904177"/>
    <s v="UTE SANTA CÂNDIDA II"/>
    <n v="20.2"/>
    <n v="22.800004000000001"/>
    <n v="14.975314784722222"/>
    <n v="14.975314784722222"/>
    <n v="10782.226645000001"/>
    <n v="218.68196529131544"/>
    <n v="2357878.5129449866"/>
    <n v="0"/>
  </r>
  <r>
    <s v="04/2021"/>
    <x v="3"/>
    <n v="720"/>
    <s v="UTE.GN.RJ.027243-4.01"/>
    <s v="027243"/>
    <x v="4"/>
    <x v="7"/>
    <n v="8063"/>
    <s v="SANTA CRUZ NOVA"/>
    <n v="401.2"/>
    <n v="245.70000300000001"/>
    <n v="158.87553035972223"/>
    <n v="0"/>
    <n v="0"/>
    <n v="298.48364650361464"/>
    <n v="0"/>
    <n v="158.87553035972223"/>
  </r>
  <r>
    <s v="04/2021"/>
    <x v="3"/>
    <n v="720"/>
    <s v="EOL.CV.RN.030834-0.01"/>
    <s v="030834"/>
    <x v="1"/>
    <x v="3"/>
    <n v="893424"/>
    <s v="SANTA HELENA"/>
    <n v="16"/>
    <n v="16"/>
    <n v="12.112618606944446"/>
    <n v="12.112618606944446"/>
    <n v="8721.0853970000007"/>
    <n v="190.63364328122086"/>
    <n v="1662532.2825967625"/>
    <n v="0"/>
  </r>
  <r>
    <s v="04/2021"/>
    <x v="3"/>
    <n v="720"/>
    <s v="EOL.CV.PI.031361-0.01"/>
    <s v="031361"/>
    <x v="1"/>
    <x v="3"/>
    <n v="896528"/>
    <s v="Ventos de Santa Joana II "/>
    <n v="14.8"/>
    <n v="14.3"/>
    <n v="9.207263818055555"/>
    <n v="9.207263818055555"/>
    <n v="6629.2299489999996"/>
    <n v="183.91410550896816"/>
    <n v="1219208.8962835975"/>
    <n v="0"/>
  </r>
  <r>
    <s v="04/2021"/>
    <x v="3"/>
    <n v="720"/>
    <s v="EOL.CV.PI.031417-0.01"/>
    <s v="031417"/>
    <x v="1"/>
    <x v="3"/>
    <n v="896344"/>
    <s v="VENTOS DE SANTA JOANA IX"/>
    <n v="15.8"/>
    <n v="13.2"/>
    <n v="9.6158272791666661"/>
    <n v="9.6158272791666661"/>
    <n v="6923.3956409999992"/>
    <n v="183.86394255628818"/>
    <n v="1272962.8184312799"/>
    <n v="0"/>
  </r>
  <r>
    <s v="04/2021"/>
    <x v="3"/>
    <n v="720"/>
    <s v="EOL.CV.PI.031367-0.01"/>
    <s v="031367"/>
    <x v="1"/>
    <x v="3"/>
    <n v="896527"/>
    <s v="Ventos de Santa Joana VI "/>
    <n v="15.1"/>
    <n v="15.1"/>
    <n v="10.988745241666667"/>
    <n v="10.988745241666667"/>
    <n v="7911.8965740000003"/>
    <n v="183.91410550896816"/>
    <n v="1455109.3812866798"/>
    <n v="0"/>
  </r>
  <r>
    <s v="04/2021"/>
    <x v="3"/>
    <n v="720"/>
    <s v="EOL.CV.PI.031366-1.01"/>
    <s v="031366"/>
    <x v="1"/>
    <x v="3"/>
    <n v="896526"/>
    <s v="Ventos de Santa Joana VIII"/>
    <n v="15.7"/>
    <n v="15.6"/>
    <n v="11.312549255555554"/>
    <n v="11.312549255555554"/>
    <n v="8145.0354639999987"/>
    <n v="183.89738452474151"/>
    <n v="1497850.718690864"/>
    <n v="0"/>
  </r>
  <r>
    <s v="04/2021"/>
    <x v="3"/>
    <n v="720"/>
    <s v="EOL.CV.PI.031388-2.01"/>
    <s v="031388"/>
    <x v="1"/>
    <x v="3"/>
    <n v="896044"/>
    <s v="VENTOS DE SANTA JOANA XI ENERGIAS RENOVA"/>
    <n v="16"/>
    <n v="14.1"/>
    <n v="9.2236413361111111"/>
    <n v="9.2236413361111111"/>
    <n v="6641.0217620000003"/>
    <n v="183.86394255628818"/>
    <n v="1221044.4437634277"/>
    <n v="0"/>
  </r>
  <r>
    <s v="04/2021"/>
    <x v="3"/>
    <n v="720"/>
    <s v="EOL.CV.PI.031414-5.01"/>
    <s v="031414"/>
    <x v="1"/>
    <x v="3"/>
    <n v="896025"/>
    <s v="VENTOS DE SANTA JOANA XII"/>
    <n v="16.899999999999999"/>
    <n v="15.3"/>
    <n v="9.7031192652777776"/>
    <n v="9.7031192652777776"/>
    <n v="6986.2458710000001"/>
    <n v="183.86394255628818"/>
    <n v="1284518.7095096495"/>
    <n v="0"/>
  </r>
  <r>
    <s v="04/2021"/>
    <x v="3"/>
    <n v="720"/>
    <s v="EOL.CV.PI.031368-8.01"/>
    <s v="031368"/>
    <x v="1"/>
    <x v="3"/>
    <n v="896546"/>
    <s v="Ventos de Santa Joana XIV"/>
    <n v="14.9"/>
    <n v="14.7"/>
    <n v="11.053735845833334"/>
    <n v="11.053735845833334"/>
    <n v="7958.6898090000004"/>
    <n v="183.91410550896816"/>
    <n v="1463715.3172455758"/>
    <n v="0"/>
  </r>
  <r>
    <s v="04/2021"/>
    <x v="3"/>
    <n v="720"/>
    <s v="EOL.CV.PI.031416-1.01"/>
    <s v="031416"/>
    <x v="1"/>
    <x v="3"/>
    <n v="896087"/>
    <s v="VENTOS DE SANTA JOANA XV"/>
    <n v="16.2"/>
    <n v="15"/>
    <n v="10.953620870833333"/>
    <n v="10.953620870833333"/>
    <n v="7886.607027"/>
    <n v="183.86394255628818"/>
    <n v="1450062.6613763466"/>
    <n v="0"/>
  </r>
  <r>
    <s v="04/2021"/>
    <x v="3"/>
    <n v="720"/>
    <s v="EOL.CV.PI.031392-0.01"/>
    <s v="031392"/>
    <x v="1"/>
    <x v="3"/>
    <n v="896089"/>
    <s v="VENTOS DE SANTA JOANA XVI"/>
    <n v="17.399999999999999"/>
    <n v="15.3"/>
    <n v="10.255629470833334"/>
    <n v="10.255629470833334"/>
    <n v="7384.0532190000004"/>
    <n v="183.86394255628818"/>
    <n v="1357661.1368907909"/>
    <n v="0"/>
  </r>
  <r>
    <s v="04/2021"/>
    <x v="3"/>
    <n v="720"/>
    <s v="EOL.CV.CE.032013-7.01"/>
    <s v="032013"/>
    <x v="1"/>
    <x v="3"/>
    <n v="901795"/>
    <s v="Central Geradora Eólica Santa Monica I"/>
    <n v="9"/>
    <n v="9.699999"/>
    <n v="4.1262122805555554"/>
    <n v="4.1262122888888886"/>
    <n v="2970.872848"/>
    <n v="260.08192266278701"/>
    <n v="772670.32229450974"/>
    <n v="0"/>
  </r>
  <r>
    <s v="04/2021"/>
    <x v="3"/>
    <n v="720"/>
    <s v="EOL.CV.RN.031810-8.01"/>
    <s v="031810"/>
    <x v="1"/>
    <x v="3"/>
    <n v="904069"/>
    <s v="SANTANA 1"/>
    <n v="17.3"/>
    <n v="17.199998999999998"/>
    <n v="9.6183946041666672"/>
    <n v="9.6183945902777772"/>
    <n v="6925.2441049999998"/>
    <n v="203.33075172160147"/>
    <n v="1408115.0897252392"/>
    <n v="1.3888889801213129E-8"/>
  </r>
  <r>
    <s v="04/2021"/>
    <x v="3"/>
    <n v="720"/>
    <s v="EOL.CV.RN.031811-6.01"/>
    <s v="031811"/>
    <x v="1"/>
    <x v="3"/>
    <n v="904070"/>
    <s v="SANTANA 2"/>
    <n v="13.1"/>
    <n v="12.900001"/>
    <n v="7.0077031208333338"/>
    <n v="7.0077031708333326"/>
    <n v="5045.5462829999997"/>
    <n v="203.33075172160147"/>
    <n v="1025914.7185685221"/>
    <n v="0"/>
  </r>
  <r>
    <s v="04/2021"/>
    <x v="3"/>
    <n v="720"/>
    <s v="UTE.AI.MG.029116-1.01"/>
    <s v="029116"/>
    <x v="3"/>
    <x v="6"/>
    <n v="893843"/>
    <s v="SANTO ÂNGELO - USA"/>
    <n v="16.7"/>
    <n v="10.01876"/>
    <n v="19.384694640277779"/>
    <n v="7.4338345239072652"/>
    <n v="5352.3608572132307"/>
    <n v="222.67683204562223"/>
    <n v="1191846.7596492332"/>
    <n v="11.950860116370514"/>
  </r>
  <r>
    <s v="04/2021"/>
    <x v="3"/>
    <n v="720"/>
    <s v="EOL.CV.PI.031747-0.02"/>
    <s v="031747"/>
    <x v="1"/>
    <x v="3"/>
    <n v="906764"/>
    <s v="Ventos de Santo Augusto II "/>
    <n v="14.1"/>
    <n v="13.300001"/>
    <n v="0.20955782361111111"/>
    <n v="0.20519615138888889"/>
    <n v="147.741229"/>
    <n v="198.06648006538629"/>
    <n v="29262.585188564171"/>
    <n v="4.3616722222222081E-3"/>
  </r>
  <r>
    <s v="04/2021"/>
    <x v="3"/>
    <n v="720"/>
    <s v="EOL.CV.PI.031603-2.01"/>
    <s v="031603"/>
    <x v="1"/>
    <x v="3"/>
    <n v="896950"/>
    <s v="EOL SANTO AUGUSTO IV"/>
    <n v="15.5"/>
    <n v="15.399998999999999"/>
    <n v="10.464100190277778"/>
    <n v="10.464100226388888"/>
    <n v="7534.1521629999997"/>
    <n v="207.21874286626064"/>
    <n v="1561217.5397799783"/>
    <n v="0"/>
  </r>
  <r>
    <s v="04/2021"/>
    <x v="3"/>
    <n v="720"/>
    <s v="EOL.CV.RN.030849-8.01"/>
    <s v="030849"/>
    <x v="1"/>
    <x v="3"/>
    <n v="893427"/>
    <s v="SANTO CRISTO"/>
    <n v="15.3"/>
    <n v="14.8"/>
    <n v="9.5015671388888894"/>
    <n v="9.5015671388888894"/>
    <n v="6841.1283400000002"/>
    <n v="184.91351238849154"/>
    <n v="1265017.0700498505"/>
    <n v="0"/>
  </r>
  <r>
    <s v="04/2021"/>
    <x v="3"/>
    <n v="720"/>
    <s v="EOL.CV.PE.031761-6.01"/>
    <s v="031761"/>
    <x v="1"/>
    <x v="3"/>
    <n v="908907"/>
    <s v="Ventos de Santo Estevão I"/>
    <n v="12.4"/>
    <n v="11.600002999999999"/>
    <n v="0.20464883611111112"/>
    <n v="0.19873686666666665"/>
    <n v="143.09054399999999"/>
    <n v="198.06648006538629"/>
    <n v="28341.440380721277"/>
    <n v="5.9119694444444487E-3"/>
  </r>
  <r>
    <s v="04/2021"/>
    <x v="3"/>
    <n v="720"/>
    <s v="EOL.CV.PE.031762-4.01"/>
    <s v="031762"/>
    <x v="1"/>
    <x v="3"/>
    <n v="908534"/>
    <s v="Ventos de Santo Estevão II"/>
    <n v="11.9"/>
    <n v="11.4"/>
    <n v="0.13705204583333333"/>
    <n v="0.13629383055555555"/>
    <n v="98.131557999999998"/>
    <n v="199.72689793446031"/>
    <n v="19599.511668815572"/>
    <n v="7.5821527777778874E-4"/>
  </r>
  <r>
    <s v="04/2021"/>
    <x v="3"/>
    <n v="720"/>
    <s v="EOL.CV.PE.031763-2.01"/>
    <s v="031763"/>
    <x v="1"/>
    <x v="3"/>
    <n v="906153"/>
    <s v="Ventos de Santo Estevão III"/>
    <n v="14.2"/>
    <n v="12.599997"/>
    <n v="0.2346813597222222"/>
    <n v="0.21616904861111111"/>
    <n v="155.641715"/>
    <n v="198.06648006538629"/>
    <n v="30827.406641390036"/>
    <n v="1.8512311111111086E-2"/>
  </r>
  <r>
    <s v="04/2021"/>
    <x v="3"/>
    <n v="720"/>
    <s v="EOL.CV.PE.031764-0.01"/>
    <s v="031764"/>
    <x v="1"/>
    <x v="3"/>
    <n v="906154"/>
    <s v="Ventos de Santo Estevão V"/>
    <n v="13.6"/>
    <n v="13.500000999999999"/>
    <n v="0.13234442361111112"/>
    <n v="0.13234441388888887"/>
    <n v="95.287977999999995"/>
    <n v="198.05004028450435"/>
    <n v="18871.787881528962"/>
    <n v="9.7222222371505679E-9"/>
  </r>
  <r>
    <s v="04/2021"/>
    <x v="3"/>
    <n v="720"/>
    <s v="EOL.CV.PI.031364-5.01"/>
    <s v="031364"/>
    <x v="1"/>
    <x v="3"/>
    <n v="896545"/>
    <s v="VENTOS DE SANTO ONOFRE I"/>
    <n v="16.2"/>
    <n v="16"/>
    <n v="11.289633063888889"/>
    <n v="11.289633063888889"/>
    <n v="8128.5358059999999"/>
    <n v="183.89738452474151"/>
    <n v="1494816.4747391117"/>
    <n v="0"/>
  </r>
  <r>
    <s v="04/2021"/>
    <x v="3"/>
    <n v="720"/>
    <s v="EOL.CV.PI.031362-9.01"/>
    <s v="031362"/>
    <x v="1"/>
    <x v="3"/>
    <n v="896525"/>
    <s v="Ventos de Santo Onofre II "/>
    <n v="16.600000000000001"/>
    <n v="15.9"/>
    <n v="11.389107898611112"/>
    <n v="11.389107898611112"/>
    <n v="8200.1576870000008"/>
    <n v="183.89738452474151"/>
    <n v="1507987.5513297541"/>
    <n v="0"/>
  </r>
  <r>
    <s v="04/2021"/>
    <x v="3"/>
    <n v="720"/>
    <s v="EOL.CV.PI.031886-8.02"/>
    <s v="031886"/>
    <x v="1"/>
    <x v="3"/>
    <n v="896524"/>
    <s v="Ventos de Santo Onofre III"/>
    <n v="16.7"/>
    <n v="16.7"/>
    <n v="11.450242581944444"/>
    <n v="11.450242581944444"/>
    <n v="8244.1746590000002"/>
    <n v="183.89738452474151"/>
    <n v="1516082.1573552529"/>
    <n v="0"/>
  </r>
  <r>
    <s v="04/2021"/>
    <x v="3"/>
    <n v="720"/>
    <s v="CGH.PH.SC.031429-3.01"/>
    <s v="031429"/>
    <x v="0"/>
    <x v="19"/>
    <n v="907107"/>
    <s v="SANTO TESSARO"/>
    <n v="0.64"/>
    <n v="0.55000000000000004"/>
    <n v="6.5374999999999999E-3"/>
    <n v="6.5374999999999999E-3"/>
    <n v="4.7069999999999999"/>
    <n v="301.76469369228624"/>
    <n v="1420.4064132095914"/>
    <n v="0"/>
  </r>
  <r>
    <s v="04/2021"/>
    <x v="3"/>
    <n v="720"/>
    <s v="EOL.CV.PE.031818-3.01"/>
    <s v="031818"/>
    <x v="1"/>
    <x v="3"/>
    <n v="899082"/>
    <s v="Ventos de São Clemente I "/>
    <n v="17.2"/>
    <n v="15.300001"/>
    <n v="10.474460336111111"/>
    <n v="10.474460323611112"/>
    <n v="7541.611433"/>
    <n v="204.8914389925302"/>
    <n v="1545211.6188298878"/>
    <n v="1.2500000442135692E-8"/>
  </r>
  <r>
    <s v="04/2021"/>
    <x v="3"/>
    <n v="720"/>
    <s v="EOL.CV.PE.031819-1.01"/>
    <s v="031819"/>
    <x v="1"/>
    <x v="3"/>
    <n v="899092"/>
    <s v="Ventos de São Clemente II"/>
    <n v="15.5"/>
    <n v="14.199997"/>
    <n v="10.243493665277779"/>
    <n v="10.243493687499999"/>
    <n v="7375.315454999999"/>
    <n v="204.90720351041836"/>
    <n v="1511255.2648912186"/>
    <n v="0"/>
  </r>
  <r>
    <s v="04/2021"/>
    <x v="3"/>
    <n v="720"/>
    <s v="EOL.CV.PE.031820-5.01"/>
    <s v="031820"/>
    <x v="1"/>
    <x v="3"/>
    <n v="899093"/>
    <s v="Ventos de São Clemente III"/>
    <n v="15.2"/>
    <n v="14.499997"/>
    <n v="11.760044945833334"/>
    <n v="11.760044938888889"/>
    <n v="8467.2323560000004"/>
    <n v="204.8914389925302"/>
    <n v="1734863.4217049519"/>
    <n v="6.944444269013022E-9"/>
  </r>
  <r>
    <s v="04/2021"/>
    <x v="3"/>
    <n v="720"/>
    <s v="EOL.CV.PE.031821-3.01"/>
    <s v="031821"/>
    <x v="1"/>
    <x v="3"/>
    <n v="899095"/>
    <s v="Ventos de São Clemente IV"/>
    <n v="15.7"/>
    <n v="14.599997"/>
    <n v="11.847160988888888"/>
    <n v="11.847160940277778"/>
    <n v="8529.9558770000003"/>
    <n v="204.8914389925302"/>
    <n v="1747714.93418132"/>
    <n v="4.8611109883091156E-8"/>
  </r>
  <r>
    <s v="04/2021"/>
    <x v="3"/>
    <n v="720"/>
    <s v="EOL.CV.PE.031822-1.01"/>
    <s v="031822"/>
    <x v="1"/>
    <x v="3"/>
    <n v="899677"/>
    <s v="Ventos de São Clemente V"/>
    <n v="18.600000000000001"/>
    <n v="15.699996000000001"/>
    <n v="12.264375294444443"/>
    <n v="12.2643752875"/>
    <n v="8830.3502069999995"/>
    <n v="204.8914389925302"/>
    <n v="1809263.1607202168"/>
    <n v="6.944444269013022E-9"/>
  </r>
  <r>
    <s v="04/2021"/>
    <x v="3"/>
    <n v="720"/>
    <s v="EOL.CV.PE.031823-0.01"/>
    <s v="031823"/>
    <x v="1"/>
    <x v="3"/>
    <n v="899127"/>
    <s v="Ventos de São Clemente VI"/>
    <n v="15.2"/>
    <n v="13.299999"/>
    <n v="9.9192692611111113"/>
    <n v="9.91926922361111"/>
    <n v="7141.8738409999987"/>
    <n v="204.8914389925302"/>
    <n v="1463308.8083855985"/>
    <n v="3.750000006321999E-8"/>
  </r>
  <r>
    <s v="04/2021"/>
    <x v="3"/>
    <n v="720"/>
    <s v="EOL.CV.PE.031824-8.01"/>
    <s v="031824"/>
    <x v="1"/>
    <x v="3"/>
    <n v="899700"/>
    <s v="Ventos de São Clemente VII"/>
    <n v="13"/>
    <n v="10.700003000000001"/>
    <n v="9.6470442999999992"/>
    <n v="9.6470442527777784"/>
    <n v="6945.8718620000009"/>
    <n v="204.90720351041836"/>
    <n v="1423259.1791841227"/>
    <n v="4.7222221787200802E-8"/>
  </r>
  <r>
    <s v="04/2021"/>
    <x v="3"/>
    <n v="720"/>
    <s v="EOL.CV.PE.031825-6.01"/>
    <s v="031825"/>
    <x v="1"/>
    <x v="3"/>
    <n v="899370"/>
    <s v="Ventos de São Clemente VIII"/>
    <n v="11.7"/>
    <n v="9.5"/>
    <n v="6.9180621111111114"/>
    <n v="6.9180620708333338"/>
    <n v="4981.0046910000001"/>
    <n v="204.90720351041836"/>
    <n v="1020643.7419050855"/>
    <n v="4.0277777518187781E-8"/>
  </r>
  <r>
    <s v="04/2021"/>
    <x v="3"/>
    <n v="720"/>
    <s v="EOL.CV.CE.030912-5.01"/>
    <s v="030912"/>
    <x v="1"/>
    <x v="3"/>
    <n v="892121"/>
    <s v="SÃO CRISTOVÃO"/>
    <n v="11.1"/>
    <n v="12.9"/>
    <n v="6.4726483097222225"/>
    <n v="6.4726482625000008"/>
    <n v="4660.3067490000003"/>
    <n v="194.01711939750848"/>
    <n v="904179.29094974766"/>
    <n v="4.7222221787200802E-8"/>
  </r>
  <r>
    <s v="04/2021"/>
    <x v="3"/>
    <n v="720"/>
    <s v="EOL.CV.CE.030911-7.01"/>
    <s v="030911"/>
    <x v="1"/>
    <x v="3"/>
    <n v="892253"/>
    <s v="SÃO JORGE CE"/>
    <n v="10.8"/>
    <n v="12.1"/>
    <n v="5.3333221902777783"/>
    <n v="5.3333222013888895"/>
    <n v="3839.9919850000006"/>
    <n v="194.3722909235276"/>
    <n v="746388.03925243439"/>
    <n v="0"/>
  </r>
  <r>
    <s v="04/2021"/>
    <x v="3"/>
    <n v="720"/>
    <s v="UTE.AI.SP.026847-0.01"/>
    <s v="026847"/>
    <x v="3"/>
    <x v="6"/>
    <n v="8413"/>
    <s v="QUATÁ SÃO JOSÉ"/>
    <n v="29"/>
    <n v="27.999997"/>
    <n v="24.546561666666666"/>
    <n v="24.546561718055557"/>
    <n v="17673.524437"/>
    <n v="323.31265015640679"/>
    <n v="5714074.0233304873"/>
    <n v="0"/>
  </r>
  <r>
    <s v="04/2021"/>
    <x v="3"/>
    <n v="720"/>
    <s v="UTE.AI.SP.028975-2.01"/>
    <s v="028975"/>
    <x v="3"/>
    <x v="6"/>
    <n v="8045"/>
    <s v="SÃO JOSÉ COLINA"/>
    <n v="26.9"/>
    <n v="33.4"/>
    <n v="3.1459007972222222"/>
    <n v="3.1459007972222222"/>
    <n v="2265.0485739999999"/>
    <n v="269.50253965702899"/>
    <n v="610436.34313953191"/>
    <n v="0"/>
  </r>
  <r>
    <s v="04/2021"/>
    <x v="3"/>
    <n v="720"/>
    <s v="EOL.CV.BA.030725-4.01"/>
    <s v="030725"/>
    <x v="1"/>
    <x v="3"/>
    <n v="890748"/>
    <s v="SAO JUDAS 3LER"/>
    <n v="15.6"/>
    <n v="15.2"/>
    <n v="15.796432829166665"/>
    <n v="15.796432829166665"/>
    <n v="11373.431637"/>
    <n v="241.61332206168333"/>
    <n v="2747972.6010570191"/>
    <n v="0"/>
  </r>
  <r>
    <s v="04/2021"/>
    <x v="3"/>
    <n v="720"/>
    <s v="UTE.AI.SP.026869-0.01"/>
    <s v="026869"/>
    <x v="3"/>
    <x v="6"/>
    <n v="8663"/>
    <s v="SÃO LUIZ (ABENGOA)"/>
    <n v="12.2"/>
    <n v="8"/>
    <n v="0"/>
    <n v="0"/>
    <n v="0"/>
    <n v="341.83066900429839"/>
    <n v="0"/>
    <n v="0"/>
  </r>
  <r>
    <s v="04/2021"/>
    <x v="3"/>
    <n v="720"/>
    <s v="EOL.CV.BA.030456-5.01"/>
    <s v="030456"/>
    <x v="1"/>
    <x v="3"/>
    <n v="888108"/>
    <s v="SAO PEDRO DO LAGO"/>
    <n v="13.5"/>
    <n v="13.199997"/>
    <n v="9.0152971527777765"/>
    <n v="9.0152972402777785"/>
    <n v="6491.0140130000009"/>
    <n v="264.70783176098098"/>
    <n v="1718222.2453113743"/>
    <n v="0"/>
  </r>
  <r>
    <s v="04/2021"/>
    <x v="3"/>
    <n v="720"/>
    <s v="UFV.RS.BA.033782-0.01"/>
    <s v="033782"/>
    <x v="2"/>
    <x v="4"/>
    <n v="909749"/>
    <s v="SÃO PEDRO II"/>
    <n v="8"/>
    <n v="7.5"/>
    <n v="6.6865968027777773"/>
    <n v="6.6865968027777773"/>
    <n v="4814.349698"/>
    <n v="437.80719705057055"/>
    <n v="2107756.9469026406"/>
    <n v="0"/>
  </r>
  <r>
    <s v="04/2021"/>
    <x v="3"/>
    <n v="720"/>
    <s v="UFV.RS.BA.033784-6.01"/>
    <s v="033784"/>
    <x v="2"/>
    <x v="4"/>
    <n v="909778"/>
    <s v="SÃO PEDRO IV"/>
    <n v="8"/>
    <n v="7.5"/>
    <n v="6.724075909722222"/>
    <n v="6.724075909722222"/>
    <n v="4841.3346549999997"/>
    <n v="437.80719705057055"/>
    <n v="2119571.1552893408"/>
    <n v="0"/>
  </r>
  <r>
    <s v="04/2021"/>
    <x v="3"/>
    <n v="720"/>
    <s v="EOL.CV.PI.032367-5.01"/>
    <s v="032367"/>
    <x v="1"/>
    <x v="3"/>
    <n v="908210"/>
    <s v="Ventos de São Virgílio 01"/>
    <n v="15.2"/>
    <n v="15.2"/>
    <n v="0.38105988611111108"/>
    <n v="0.38105988611111108"/>
    <n v="274.36311799999999"/>
    <n v="222.66693248213588"/>
    <n v="61091.593871294273"/>
    <n v="0"/>
  </r>
  <r>
    <s v="04/2021"/>
    <x v="3"/>
    <n v="720"/>
    <s v="EOL.CV.BA.030306-2.01"/>
    <s v="030306"/>
    <x v="1"/>
    <x v="3"/>
    <n v="20012"/>
    <s v="SEABRA"/>
    <n v="11.33"/>
    <n v="11"/>
    <n v="11.508372601388889"/>
    <n v="11.508372601388889"/>
    <n v="8286.0282729999999"/>
    <n v="289.39967722944186"/>
    <n v="2397973.9077202296"/>
    <n v="0"/>
  </r>
  <r>
    <s v="04/2021"/>
    <x v="3"/>
    <n v="720"/>
    <s v="EOL.CV.BA.030546-4.01"/>
    <s v="030546"/>
    <x v="1"/>
    <x v="3"/>
    <n v="890773"/>
    <s v="SERAIMA"/>
    <n v="17.5"/>
    <n v="15.3"/>
    <n v="12.455687743055556"/>
    <n v="12.455687743055556"/>
    <n v="8968.0951750000004"/>
    <n v="242.23263849825619"/>
    <n v="2172365.3565437305"/>
    <n v="0"/>
  </r>
  <r>
    <s v="04/2021"/>
    <x v="3"/>
    <n v="720"/>
    <s v="EOL.CV.BA.032462-0.01"/>
    <s v="032462"/>
    <x v="1"/>
    <x v="3"/>
    <n v="910707"/>
    <s v="SERRA DA BABILONIA II"/>
    <n v="16.100000000000001"/>
    <n v="13.5"/>
    <n v="12.848918077777777"/>
    <n v="12.848918077777777"/>
    <n v="9251.2210159999995"/>
    <n v="291.27038554681735"/>
    <n v="2694606.7121091392"/>
    <n v="0"/>
  </r>
  <r>
    <s v="04/2021"/>
    <x v="3"/>
    <n v="720"/>
    <s v="EOL.CV.BA.032465-5.01"/>
    <s v="032465"/>
    <x v="1"/>
    <x v="3"/>
    <n v="910708"/>
    <s v="SERRA DA BABILONIA IX"/>
    <n v="13.2"/>
    <n v="11.8"/>
    <n v="10.982371277777778"/>
    <n v="10.982371277777778"/>
    <n v="7907.3073199999999"/>
    <n v="291.27038554681735"/>
    <n v="2303164.451733571"/>
    <n v="0"/>
  </r>
  <r>
    <s v="04/2021"/>
    <x v="3"/>
    <n v="720"/>
    <s v="EOL.CV.BA.032466-3.01"/>
    <s v="032466"/>
    <x v="1"/>
    <x v="3"/>
    <n v="910709"/>
    <s v="SERRA DA BABILONIA VI"/>
    <n v="13.2"/>
    <n v="10.8"/>
    <n v="10.4883411875"/>
    <n v="10.4883411875"/>
    <n v="7551.6056549999994"/>
    <n v="291.27038554681735"/>
    <n v="2199559.090629376"/>
    <n v="0"/>
  </r>
  <r>
    <s v="04/2021"/>
    <x v="3"/>
    <n v="720"/>
    <s v="EOL.CV.BA.032467-1.01"/>
    <s v="032467"/>
    <x v="1"/>
    <x v="3"/>
    <n v="910710"/>
    <s v="SERRA DA BABILONIA VII"/>
    <n v="14.4"/>
    <n v="12.8"/>
    <n v="11.559787627777778"/>
    <n v="11.559787627777778"/>
    <n v="8323.0470920000007"/>
    <n v="291.27038554681735"/>
    <n v="2424257.1354111573"/>
    <n v="0"/>
  </r>
  <r>
    <s v="04/2021"/>
    <x v="3"/>
    <n v="720"/>
    <s v="EOL.CV.BA.032468-0.01"/>
    <s v="032468"/>
    <x v="1"/>
    <x v="3"/>
    <n v="910711"/>
    <s v="SERRA DA BABILONIA VIII"/>
    <n v="14.1"/>
    <n v="12.6"/>
    <n v="11.857382590277778"/>
    <n v="11.857382590277778"/>
    <n v="8537.3154649999997"/>
    <n v="291.27038554681735"/>
    <n v="2486667.1670253561"/>
    <n v="0"/>
  </r>
  <r>
    <s v="04/2021"/>
    <x v="3"/>
    <n v="720"/>
    <s v="EOL.CV.BA.032470-1.01"/>
    <s v="032470"/>
    <x v="1"/>
    <x v="3"/>
    <n v="910713"/>
    <s v="SERRA DA BABILONIA XI"/>
    <n v="15.5"/>
    <n v="12"/>
    <n v="11.2803450375"/>
    <n v="11.2803450375"/>
    <n v="8121.8484269999999"/>
    <n v="291.27038554681735"/>
    <n v="2365653.9226851021"/>
    <n v="0"/>
  </r>
  <r>
    <s v="04/2021"/>
    <x v="3"/>
    <n v="720"/>
    <s v="EOL.CV.BA.032471-0.01"/>
    <s v="032471"/>
    <x v="1"/>
    <x v="3"/>
    <n v="910678"/>
    <s v="SERRA DA BABILONIA XII"/>
    <n v="15.8"/>
    <n v="13.1"/>
    <n v="12.095596052777779"/>
    <n v="12.095596052777779"/>
    <n v="8708.8291580000005"/>
    <n v="291.27038554681735"/>
    <n v="2536624.0265120249"/>
    <n v="0"/>
  </r>
  <r>
    <s v="04/2021"/>
    <x v="3"/>
    <n v="720"/>
    <s v="EOL.CV.BA.032469-8.01"/>
    <s v="032469"/>
    <x v="1"/>
    <x v="3"/>
    <n v="910712"/>
    <s v="SERRA DA BABILONIA X"/>
    <n v="14.1"/>
    <n v="12.7"/>
    <n v="11.695406872222222"/>
    <n v="11.695406872222222"/>
    <n v="8420.6929479999999"/>
    <n v="291.27038554681735"/>
    <n v="2452698.4815353258"/>
    <n v="0"/>
  </r>
  <r>
    <s v="04/2021"/>
    <x v="3"/>
    <n v="720"/>
    <s v="EOL.CV.PE.031537-0.01"/>
    <s v="031537"/>
    <x v="1"/>
    <x v="3"/>
    <n v="896942"/>
    <s v="Eólica Serra das Vacas I S.A."/>
    <n v="12.2"/>
    <n v="12.199997"/>
    <n v="8.2219467458333337"/>
    <n v="8.2219468347222211"/>
    <n v="5919.8017209999989"/>
    <n v="203.10312772917052"/>
    <n v="1202330.2450716263"/>
    <n v="0"/>
  </r>
  <r>
    <s v="04/2021"/>
    <x v="3"/>
    <n v="720"/>
    <s v="EOL.CV.PE.031540-0.01"/>
    <s v="031540"/>
    <x v="1"/>
    <x v="3"/>
    <n v="896941"/>
    <s v="Eólica Serra das Vacas II S.A."/>
    <n v="10.7"/>
    <n v="9.9000029999999999"/>
    <n v="7.4945821944444448"/>
    <n v="7.4945820722222232"/>
    <n v="5396.0990920000004"/>
    <n v="203.10312772917052"/>
    <n v="1095964.6031217373"/>
    <n v="1.2222222191364079E-7"/>
  </r>
  <r>
    <s v="04/2021"/>
    <x v="3"/>
    <n v="720"/>
    <s v="EOL.CV.PE.031560-5.01"/>
    <s v="031560"/>
    <x v="1"/>
    <x v="3"/>
    <n v="896940"/>
    <s v="Eólica Serra das Vacas III S.A."/>
    <n v="11.5"/>
    <n v="11"/>
    <n v="7.1025100611111105"/>
    <n v="7.1025100333333331"/>
    <n v="5113.8072240000001"/>
    <n v="203.10312772917052"/>
    <n v="1038630.241798427"/>
    <n v="2.7777777076052088E-8"/>
  </r>
  <r>
    <s v="04/2021"/>
    <x v="3"/>
    <n v="720"/>
    <s v="EOL.CV.PE.031574-5.01"/>
    <s v="031574"/>
    <x v="1"/>
    <x v="3"/>
    <n v="896943"/>
    <s v="Eólica Serra das Vacas IV S.A."/>
    <n v="11.2"/>
    <n v="10.500000999999999"/>
    <n v="8.38096465138889"/>
    <n v="8.3809646250000007"/>
    <n v="6034.2945300000001"/>
    <n v="203.10312772917052"/>
    <n v="1225584.0926820249"/>
    <n v="2.6388888980161734E-8"/>
  </r>
  <r>
    <s v="04/2021"/>
    <x v="3"/>
    <n v="720"/>
    <s v="EOL.CV.PE.032360-8.01"/>
    <s v="032360"/>
    <x v="1"/>
    <x v="3"/>
    <n v="910191"/>
    <s v="EOLICA SERRA DAS VACAS V S.A."/>
    <n v="11.6"/>
    <n v="11.6"/>
    <n v="8.8414728"/>
    <n v="8.8414728"/>
    <n v="6365.8604160000004"/>
    <n v="223.88156432587368"/>
    <n v="1425198.7882142372"/>
    <n v="0"/>
  </r>
  <r>
    <s v="04/2021"/>
    <x v="3"/>
    <n v="720"/>
    <s v="EOL.CV.PE.032361-6.01"/>
    <s v="032361"/>
    <x v="1"/>
    <x v="3"/>
    <n v="910129"/>
    <s v="EOLICA SERRA DAS VACAS VII S/A"/>
    <n v="11"/>
    <n v="11"/>
    <n v="9.3725516861111107"/>
    <n v="9.3725516861111107"/>
    <n v="6748.2372139999998"/>
    <n v="223.88156432587368"/>
    <n v="1510805.9039123955"/>
    <n v="0"/>
  </r>
  <r>
    <s v="04/2021"/>
    <x v="3"/>
    <n v="720"/>
    <s v="EOL.CV.BA.030802-1.01"/>
    <s v="030802"/>
    <x v="1"/>
    <x v="3"/>
    <n v="892114"/>
    <s v="SERRA DO ESPINHAÇO"/>
    <n v="10.6"/>
    <n v="8.9000029999999999"/>
    <n v="8.7369717388888901"/>
    <n v="7.6151420166666668"/>
    <n v="5482.9022519999999"/>
    <n v="184.18447609824173"/>
    <n v="1009865.4787824898"/>
    <n v="1.1218297222222229"/>
  </r>
  <r>
    <s v="04/2021"/>
    <x v="3"/>
    <n v="720"/>
    <s v="EOL.CV.BA.030314-3.01"/>
    <s v="030314"/>
    <x v="1"/>
    <x v="3"/>
    <n v="20028"/>
    <s v="SERRA DO SALTO 2LER"/>
    <n v="7.46"/>
    <n v="7"/>
    <n v="7.2412177583333337"/>
    <n v="7.2412177583333337"/>
    <n v="5213.676786"/>
    <n v="299.63275389410177"/>
    <n v="1562188.3333029295"/>
    <n v="0"/>
  </r>
  <r>
    <s v="04/2021"/>
    <x v="3"/>
    <n v="720"/>
    <s v="UFV.RS.PI.034384-6.01"/>
    <s v="034384"/>
    <x v="2"/>
    <x v="4"/>
    <n v="909889"/>
    <s v="SERTAO 1"/>
    <n v="7.8"/>
    <n v="7.8"/>
    <n v="7.6860374527777786"/>
    <n v="7.6860374527777786"/>
    <n v="5533.9469660000004"/>
    <n v="436.35982947169896"/>
    <n v="2414792.1543891858"/>
    <n v="0"/>
  </r>
  <r>
    <s v="04/2021"/>
    <x v="3"/>
    <n v="720"/>
    <s v="EOL.CV.BA.030455-7.01"/>
    <s v="030455"/>
    <x v="1"/>
    <x v="3"/>
    <n v="888107"/>
    <s v="SETE GAMELEIRAS"/>
    <n v="12.6"/>
    <n v="12.499999000000001"/>
    <n v="9.7349357666666663"/>
    <n v="9.7349358236111119"/>
    <n v="7009.1537930000004"/>
    <n v="264.70783176098098"/>
    <n v="1855377.9030242858"/>
    <n v="0"/>
  </r>
  <r>
    <s v="04/2021"/>
    <x v="3"/>
    <n v="720"/>
    <s v="CGH.PH.TO.035446-5.01"/>
    <s v="035446"/>
    <x v="0"/>
    <x v="2"/>
    <n v="899696"/>
    <s v="SIRIVERA"/>
    <n v="1.37"/>
    <n v="1.23"/>
    <n v="1.2280784847222221"/>
    <n v="1.2280784847222221"/>
    <n v="884.21650899999997"/>
    <n v="274.23611175618674"/>
    <n v="242484.0973787893"/>
    <n v="0"/>
  </r>
  <r>
    <s v="04/2021"/>
    <x v="3"/>
    <n v="720"/>
    <s v="EOL.CV.RN.030864-1.01"/>
    <s v="030864"/>
    <x v="1"/>
    <x v="3"/>
    <n v="893422"/>
    <s v="SM (SANTA MARIA)"/>
    <n v="15.7"/>
    <n v="15.7"/>
    <n v="11.122396534722222"/>
    <n v="11.122396534722222"/>
    <n v="8008.125505"/>
    <n v="190.63364328122086"/>
    <n v="1526618.1408714165"/>
    <n v="0"/>
  </r>
  <r>
    <s v="04/2021"/>
    <x v="3"/>
    <n v="720"/>
    <s v="UFV.RS.PI.034388-9.01"/>
    <s v="034388"/>
    <x v="2"/>
    <x v="4"/>
    <n v="909890"/>
    <s v="SOBRAL 1"/>
    <n v="7.8"/>
    <n v="7.8"/>
    <n v="7.8537287430555551"/>
    <n v="7.8537287430555551"/>
    <n v="5654.6846949999999"/>
    <n v="433.49375505809172"/>
    <n v="2451270.5021050703"/>
    <n v="0"/>
  </r>
  <r>
    <s v="04/2021"/>
    <x v="3"/>
    <n v="720"/>
    <s v="PCH.PH.SC.030526-0.01"/>
    <s v="030526"/>
    <x v="8"/>
    <x v="20"/>
    <n v="888638"/>
    <s v="SÃO SEBASTIÃO M. GERCINO 3LER"/>
    <n v="5.2"/>
    <n v="5.2"/>
    <n v="2.2539154166666666"/>
    <n v="2.2539154166666666"/>
    <n v="1622.8190999999999"/>
    <n v="266.20617797849599"/>
    <n v="432004.47016150266"/>
    <n v="0"/>
  </r>
  <r>
    <s v="04/2021"/>
    <x v="3"/>
    <n v="720"/>
    <s v="EOL.CV.RN.030292-9.01"/>
    <s v="030292"/>
    <x v="1"/>
    <x v="3"/>
    <n v="20046"/>
    <s v="SANTA CLARA I (SANTA CLARA I)"/>
    <n v="13.71"/>
    <n v="13"/>
    <n v="8.1483964930555555"/>
    <n v="8.1483964930555555"/>
    <n v="5866.8454750000001"/>
    <n v="310.09323226242071"/>
    <n v="1819269.076526907"/>
    <n v="0"/>
  </r>
  <r>
    <s v="04/2021"/>
    <x v="3"/>
    <n v="720"/>
    <s v="EOL.CV.RN.030308-9.01"/>
    <s v="030308"/>
    <x v="1"/>
    <x v="3"/>
    <n v="20047"/>
    <s v="SANTA CLARA II"/>
    <n v="12.76"/>
    <n v="12"/>
    <n v="7.0574560055555553"/>
    <n v="7.0574560055555553"/>
    <n v="5081.368324"/>
    <n v="310.09323226242071"/>
    <n v="1575697.9279050394"/>
    <n v="0"/>
  </r>
  <r>
    <s v="04/2021"/>
    <x v="3"/>
    <n v="720"/>
    <s v="EOL.CV.RN.030293-7.01"/>
    <s v="030293"/>
    <x v="1"/>
    <x v="3"/>
    <n v="20048"/>
    <s v="SANTA CLARA III"/>
    <n v="12.51"/>
    <n v="12"/>
    <n v="7.4366582541666668"/>
    <n v="7.4366582541666668"/>
    <n v="5354.393943"/>
    <n v="310.09323226242071"/>
    <n v="1660361.3245911978"/>
    <n v="0"/>
  </r>
  <r>
    <s v="04/2021"/>
    <x v="3"/>
    <n v="720"/>
    <s v="EOL.CV.RN.030307-0.01"/>
    <s v="030307"/>
    <x v="1"/>
    <x v="3"/>
    <n v="20049"/>
    <s v="SANTA CLARA IV"/>
    <n v="12.31"/>
    <n v="12"/>
    <n v="6.4916661569444454"/>
    <n v="6.4916661569444454"/>
    <n v="4673.9996330000004"/>
    <n v="310.09323226242071"/>
    <n v="1449375.6537903382"/>
    <n v="0"/>
  </r>
  <r>
    <s v="04/2021"/>
    <x v="3"/>
    <n v="720"/>
    <s v="EOL.CV.RN.030378-0.01"/>
    <s v="030378"/>
    <x v="1"/>
    <x v="3"/>
    <n v="20050"/>
    <s v="SANTA CLARA V"/>
    <n v="12.41"/>
    <n v="12"/>
    <n v="7.0310627777777777"/>
    <n v="7.0310627777777777"/>
    <n v="5062.3652000000002"/>
    <n v="310.09323226242071"/>
    <n v="1569805.1877607959"/>
    <n v="0"/>
  </r>
  <r>
    <s v="04/2021"/>
    <x v="3"/>
    <n v="720"/>
    <s v="EOL.CV.RN.030304-6.01"/>
    <s v="030304"/>
    <x v="1"/>
    <x v="3"/>
    <n v="20051"/>
    <s v="SANTA CLARA VI"/>
    <n v="12.29"/>
    <n v="12"/>
    <n v="6.0044509805555561"/>
    <n v="6.0044509805555561"/>
    <n v="4323.2047060000004"/>
    <n v="310.09323226242071"/>
    <n v="1340596.5210156485"/>
    <n v="0"/>
  </r>
  <r>
    <s v="04/2021"/>
    <x v="3"/>
    <n v="720"/>
    <s v="UTE.AI.MS.030006-3.01"/>
    <s v="030006"/>
    <x v="3"/>
    <x v="6"/>
    <n v="8657"/>
    <s v="SANTA LUZIA I - OER ALVORADA"/>
    <n v="39.299999999999997"/>
    <n v="26"/>
    <n v="42.795274608333337"/>
    <n v="29.39066332083333"/>
    <n v="21161.277590999998"/>
    <n v="341.46085175815841"/>
    <n v="7225747.8705136897"/>
    <n v="13.404611287500003"/>
  </r>
  <r>
    <s v="04/2021"/>
    <x v="3"/>
    <n v="720"/>
    <s v="EOL.CV.CE.030916-8.01"/>
    <s v="030916"/>
    <x v="1"/>
    <x v="3"/>
    <n v="892326"/>
    <s v="SANTO ANTÔNIO DE PÁDUA"/>
    <n v="5.7"/>
    <n v="6.4"/>
    <n v="2.5927501347222224"/>
    <n v="2.5927500861111112"/>
    <n v="1866.780062"/>
    <n v="194.83962187881596"/>
    <n v="363722.72141099261"/>
    <n v="4.8611111146278239E-8"/>
  </r>
  <r>
    <s v="04/2021"/>
    <x v="3"/>
    <n v="720"/>
    <s v="UTE.PE.PE.029719-4.01"/>
    <s v="029719"/>
    <x v="5"/>
    <x v="8"/>
    <n v="8909"/>
    <s v="SUAPE II"/>
    <n v="269.10000000000002"/>
    <n v="265"/>
    <n v="6.1951847222222224E-3"/>
    <n v="0"/>
    <n v="0"/>
    <n v="303.4452967276967"/>
    <n v="0"/>
    <n v="6.1951847222222224E-3"/>
  </r>
  <r>
    <s v="04/2021"/>
    <x v="3"/>
    <n v="720"/>
    <s v="EOL.CV.CE.028857-8.01"/>
    <s v="028857"/>
    <x v="1"/>
    <x v="3"/>
    <n v="888684"/>
    <s v="TAÃBA ÃGUIA"/>
    <n v="10.69"/>
    <n v="10"/>
    <n v="6.2469602847222223"/>
    <n v="6.2469602847222223"/>
    <n v="4497.8114050000004"/>
    <n v="309.88650344091246"/>
    <n v="1393811.0494321079"/>
    <n v="0"/>
  </r>
  <r>
    <s v="04/2021"/>
    <x v="3"/>
    <n v="720"/>
    <s v="EOL.CV.CE.030373-9.01"/>
    <s v="030373"/>
    <x v="1"/>
    <x v="3"/>
    <n v="889182"/>
    <s v="TAÍBA ANDORINHA"/>
    <n v="6.58"/>
    <n v="6"/>
    <n v="4.1297350027777773"/>
    <n v="4.1297350027777773"/>
    <n v="2973.4092019999998"/>
    <n v="309.88650344091246"/>
    <n v="921419.38090681378"/>
    <n v="0"/>
  </r>
  <r>
    <s v="04/2021"/>
    <x v="3"/>
    <n v="720"/>
    <s v="EOL.CV.BA.030753-0.01"/>
    <s v="030753"/>
    <x v="1"/>
    <x v="3"/>
    <n v="893402"/>
    <s v="TAMANDUÁ MIRIM"/>
    <n v="13.6"/>
    <n v="13.6"/>
    <n v="11.087328229166667"/>
    <n v="11.087328229166667"/>
    <n v="7982.8763250000002"/>
    <n v="181.26833093724247"/>
    <n v="1447042.6675111779"/>
    <n v="0"/>
  </r>
  <r>
    <s v="04/2021"/>
    <x v="3"/>
    <n v="720"/>
    <s v="EOL.CV.BA.030544-8.01"/>
    <s v="030544"/>
    <x v="1"/>
    <x v="3"/>
    <n v="890777"/>
    <s v="TANQUE 3LER"/>
    <n v="13.9"/>
    <n v="13.9"/>
    <n v="10.301386894444445"/>
    <n v="10.301386894444445"/>
    <n v="7416.9985640000004"/>
    <n v="242.23263849825619"/>
    <n v="1796639.1318954974"/>
    <n v="0"/>
  </r>
  <r>
    <s v="04/2021"/>
    <x v="3"/>
    <n v="720"/>
    <s v="UTE.GN.SP.028014-3.01"/>
    <s v="028014"/>
    <x v="4"/>
    <x v="7"/>
    <n v="8575"/>
    <s v="EUZÉBIO ROCHA"/>
    <n v="205.6"/>
    <n v="141.00000399999999"/>
    <n v="192.6675120388889"/>
    <n v="148.40824753055554"/>
    <n v="106853.938222"/>
    <n v="292.51835127122172"/>
    <n v="31256737.83553642"/>
    <n v="44.259264508333338"/>
  </r>
  <r>
    <s v="04/2021"/>
    <x v="3"/>
    <n v="720"/>
    <s v="UTE.GN.PE.028326-6.01"/>
    <s v="028326"/>
    <x v="5"/>
    <x v="8"/>
    <n v="8277"/>
    <s v="TERMOCABO"/>
    <n v="38"/>
    <n v="38"/>
    <n v="0"/>
    <n v="0"/>
    <n v="0"/>
    <n v="313.86102840359933"/>
    <n v="0"/>
    <n v="0"/>
  </r>
  <r>
    <s v="04/2021"/>
    <x v="3"/>
    <n v="720"/>
    <s v="UTE.GN.CE.028358-4.01"/>
    <s v="028358"/>
    <x v="4"/>
    <x v="7"/>
    <n v="8411"/>
    <s v="SENADOR CARLOS JEREISSATI"/>
    <n v="205.8"/>
    <n v="140.99999600000001"/>
    <n v="0.14341617222222222"/>
    <n v="0"/>
    <n v="0"/>
    <n v="306.68913094592511"/>
    <n v="0"/>
    <n v="0.14341617222222222"/>
  </r>
  <r>
    <s v="04/2021"/>
    <x v="3"/>
    <n v="720"/>
    <s v="UTE.GN.RJ.028029-1.01"/>
    <s v="028029"/>
    <x v="4"/>
    <x v="7"/>
    <n v="8761"/>
    <s v="MARIO LAGO"/>
    <n v="674.3"/>
    <n v="199.999999"/>
    <n v="402.30893825138889"/>
    <n v="121.93991201944444"/>
    <n v="87796.736653999993"/>
    <n v="331.67302271083804"/>
    <n v="29119809.030179605"/>
    <n v="280.36902623194442"/>
  </r>
  <r>
    <s v="04/2021"/>
    <x v="3"/>
    <n v="720"/>
    <s v="UTE.PE.PE.029562-0.01"/>
    <s v="029562"/>
    <x v="6"/>
    <x v="9"/>
    <n v="8419"/>
    <s v="TERMOMANAUS"/>
    <n v="70.400000000000006"/>
    <n v="70.000000999999997"/>
    <n v="0"/>
    <n v="0"/>
    <n v="0"/>
    <n v="323.5776605253875"/>
    <n v="0"/>
    <n v="0"/>
  </r>
  <r>
    <s v="04/2021"/>
    <x v="3"/>
    <n v="720"/>
    <s v="UTE.PE.PB.029641-4.01"/>
    <s v="029641"/>
    <x v="5"/>
    <x v="8"/>
    <n v="8566"/>
    <s v="TERMONORDESTE"/>
    <n v="123.8"/>
    <n v="122.99999699999999"/>
    <n v="3.4051337986111112"/>
    <n v="3.4039910305555554"/>
    <n v="2450.8735419999998"/>
    <n v="316.58519311600446"/>
    <n v="775910.27359697584"/>
    <n v="1.1427680555559365E-3"/>
  </r>
  <r>
    <s v="04/2021"/>
    <x v="3"/>
    <n v="720"/>
    <s v="UTE.PE.PB.029638-4.01"/>
    <s v="029638"/>
    <x v="5"/>
    <x v="8"/>
    <n v="8565"/>
    <s v="TERMOPARAÍBA"/>
    <n v="123.9"/>
    <n v="122.99999699999999"/>
    <n v="0"/>
    <n v="0"/>
    <n v="0"/>
    <n v="316.4687758206025"/>
    <n v="0"/>
    <n v="0"/>
  </r>
  <r>
    <s v="04/2021"/>
    <x v="3"/>
    <n v="720"/>
    <s v="UTE.GN.RJ.027888-2.01"/>
    <s v="027888"/>
    <x v="4"/>
    <x v="7"/>
    <n v="8286"/>
    <s v="GOV. LEONEL BRIZOLA"/>
    <n v="986.6"/>
    <n v="704.00000199999999"/>
    <n v="664.04442499999993"/>
    <n v="496.35226547083334"/>
    <n v="357373.631139"/>
    <n v="322.28682940731738"/>
    <n v="115176814.49356847"/>
    <n v="167.69215952916662"/>
  </r>
  <r>
    <s v="04/2021"/>
    <x v="3"/>
    <n v="720"/>
    <s v="EOL.CV.RN.030898-6.01"/>
    <s v="030898"/>
    <x v="1"/>
    <x v="3"/>
    <n v="889895"/>
    <s v="TERRAL"/>
    <n v="17.5"/>
    <n v="13.499999000000001"/>
    <n v="13.078788770833333"/>
    <n v="13.078788706944446"/>
    <n v="9416.7278690000003"/>
    <n v="196.4146501712531"/>
    <n v="1849583.3101475248"/>
    <n v="6.3888887780194634E-8"/>
  </r>
  <r>
    <s v="04/2021"/>
    <x v="3"/>
    <n v="720"/>
    <s v="UTE.GN.MS.027975-7.01"/>
    <s v="027975"/>
    <x v="4"/>
    <x v="7"/>
    <n v="8409"/>
    <s v="LUIZ CARLOS PRESTES"/>
    <n v="335.8"/>
    <n v="126.999999"/>
    <n v="142.14250655000001"/>
    <n v="47.54009443333333"/>
    <n v="34228.867992"/>
    <n v="295.19997450827492"/>
    <n v="10104360.958685508"/>
    <n v="94.60241211666667"/>
  </r>
  <r>
    <s v="04/2021"/>
    <x v="3"/>
    <n v="720"/>
    <s v="UTE.AI.GO.030080-2.01"/>
    <s v="030080"/>
    <x v="3"/>
    <x v="6"/>
    <n v="891622"/>
    <s v="TROPICAL BIOENERGIA S. A."/>
    <n v="26.6"/>
    <n v="24.799990000000001"/>
    <n v="32.680308126388887"/>
    <n v="29.189688391666667"/>
    <n v="21016.575642"/>
    <n v="177.58576300957031"/>
    <n v="3732244.6212329199"/>
    <n v="3.4906197347222232"/>
  </r>
  <r>
    <s v="04/2021"/>
    <x v="3"/>
    <n v="720"/>
    <s v="UFV.RS.PB.034085-5.01"/>
    <s v="034085"/>
    <x v="2"/>
    <x v="4"/>
    <n v="909587"/>
    <s v="UFV ANGICO 1"/>
    <n v="6.7"/>
    <n v="6.7"/>
    <n v="7.6516617861111111"/>
    <n v="7.6516617861111111"/>
    <n v="5509.1964859999998"/>
    <n v="424.17901321386825"/>
    <n v="2336885.5290327906"/>
    <n v="0"/>
  </r>
  <r>
    <s v="04/2021"/>
    <x v="3"/>
    <n v="720"/>
    <s v="UFV.RS.BA.032892-8.01"/>
    <s v="032892"/>
    <x v="2"/>
    <x v="4"/>
    <n v="908531"/>
    <s v="Bom Jesus da Lapa 1"/>
    <n v="8.4"/>
    <n v="8.4"/>
    <n v="7.1367656138888886"/>
    <n v="7.1367656138888886"/>
    <n v="5138.4712419999996"/>
    <n v="436.83273174994412"/>
    <n v="2244652.429661388"/>
    <n v="0"/>
  </r>
  <r>
    <s v="04/2021"/>
    <x v="3"/>
    <n v="720"/>
    <s v="UFV.RS.BA.032893-6.01"/>
    <s v="032893"/>
    <x v="2"/>
    <x v="4"/>
    <n v="908532"/>
    <s v="Bom Jesus da Lapa 2"/>
    <n v="8.4"/>
    <n v="8.4"/>
    <n v="6.9235595430555552"/>
    <n v="6.9235595430555552"/>
    <n v="4984.9628709999997"/>
    <n v="436.83273174994412"/>
    <n v="2177594.948610974"/>
    <n v="0"/>
  </r>
  <r>
    <s v="04/2021"/>
    <x v="3"/>
    <n v="720"/>
    <s v="UFV.RS.PB.032311-0.01"/>
    <s v="032311"/>
    <x v="2"/>
    <x v="4"/>
    <n v="908803"/>
    <s v="UFV COREMAS I"/>
    <n v="6.9"/>
    <n v="6.7"/>
    <n v="6.7177465152777778"/>
    <n v="6.7177465152777778"/>
    <n v="4836.7774909999998"/>
    <n v="342.2458802778084"/>
    <n v="1655367.1701151845"/>
    <n v="0"/>
  </r>
  <r>
    <s v="04/2021"/>
    <x v="3"/>
    <n v="720"/>
    <s v="UFV.RS.RN.034310-2.01"/>
    <s v="034310"/>
    <x v="2"/>
    <x v="4"/>
    <n v="910578"/>
    <s v="UFV FLORESTA I"/>
    <n v="9.4"/>
    <n v="9.4"/>
    <n v="8.8633030625"/>
    <n v="8.8633030625"/>
    <n v="6381.5782049999998"/>
    <n v="413.03743165492119"/>
    <n v="2635830.6716982219"/>
    <n v="0"/>
  </r>
  <r>
    <s v="04/2021"/>
    <x v="3"/>
    <n v="720"/>
    <s v="UFV.RS.RN.034309-9.01"/>
    <s v="034309"/>
    <x v="2"/>
    <x v="4"/>
    <n v="910577"/>
    <s v="UFV FLORESTA II"/>
    <n v="9.4"/>
    <n v="9.4"/>
    <n v="8.7253780569444448"/>
    <n v="8.7253780569444448"/>
    <n v="6282.2722010000007"/>
    <n v="413.03743165492119"/>
    <n v="2594813.574858149"/>
    <n v="0"/>
  </r>
  <r>
    <s v="04/2021"/>
    <x v="3"/>
    <n v="720"/>
    <s v="UFV.RS.RN.033569-0.01"/>
    <s v="033569"/>
    <x v="2"/>
    <x v="4"/>
    <n v="910576"/>
    <s v="UFV FLORESTA III"/>
    <n v="6.3"/>
    <n v="6.3"/>
    <n v="5.5858125222222217"/>
    <n v="5.5858125222222217"/>
    <n v="4021.7850159999998"/>
    <n v="413.0515381245815"/>
    <n v="1661204.4868651945"/>
    <n v="0"/>
  </r>
  <r>
    <s v="04/2021"/>
    <x v="3"/>
    <n v="720"/>
    <s v="UFV.RS.BA.034437-0.01"/>
    <s v="034437"/>
    <x v="2"/>
    <x v="4"/>
    <n v="908972"/>
    <s v="Lapa 2"/>
    <n v="8.6999999999999993"/>
    <n v="8.6999999999999993"/>
    <n v="6.0956879513888893"/>
    <n v="6.0956879513888893"/>
    <n v="4388.8953250000004"/>
    <n v="435.39969454314053"/>
    <n v="1910923.6838868177"/>
    <n v="0"/>
  </r>
  <r>
    <s v="04/2021"/>
    <x v="3"/>
    <n v="720"/>
    <s v="UFV.RS.BA.034333-1.01"/>
    <s v="034333"/>
    <x v="2"/>
    <x v="4"/>
    <n v="908971"/>
    <s v="Lapa 3"/>
    <n v="8.6999999999999993"/>
    <n v="8.6999999999999993"/>
    <n v="6.8942331027777781"/>
    <n v="6.8942331027777781"/>
    <n v="4963.8478340000001"/>
    <n v="435.39969454314053"/>
    <n v="2161257.8306822297"/>
    <n v="0"/>
  </r>
  <r>
    <s v="04/2021"/>
    <x v="3"/>
    <n v="720"/>
    <s v="UFV.RS.PB.034086-3.01"/>
    <s v="034086"/>
    <x v="2"/>
    <x v="4"/>
    <n v="909775"/>
    <s v="UFV MALTA"/>
    <n v="6.7"/>
    <n v="6.7"/>
    <n v="7.5687697416666664"/>
    <n v="7.5687697416666664"/>
    <n v="5449.5142139999998"/>
    <n v="424.17901321386825"/>
    <n v="2311569.5617894689"/>
    <n v="0"/>
  </r>
  <r>
    <s v="04/2021"/>
    <x v="3"/>
    <n v="720"/>
    <s v="EOL.CV.RN.031826-4.01"/>
    <s v="031826"/>
    <x v="1"/>
    <x v="3"/>
    <n v="909110"/>
    <s v="Umbuzeiros"/>
    <n v="11.9"/>
    <n v="11.600002999999999"/>
    <n v="11.081982806944445"/>
    <n v="11.081982913888888"/>
    <n v="7979.0276979999999"/>
    <n v="179.02921380412155"/>
    <n v="1428479.0556942497"/>
    <n v="0"/>
  </r>
  <r>
    <s v="04/2021"/>
    <x v="3"/>
    <n v="720"/>
    <s v="EOL.CV.RN.031645-8.01"/>
    <s v="031645"/>
    <x v="1"/>
    <x v="3"/>
    <n v="911352"/>
    <s v="EOL União dos Ventos 12"/>
    <n v="14.3"/>
    <n v="6.759722"/>
    <n v="12.937348068055556"/>
    <n v="12.642042394444443"/>
    <n v="9102.2705239999996"/>
    <n v="189.05748014209345"/>
    <n v="1720852.3288390925"/>
    <n v="0.29530567361111176"/>
  </r>
  <r>
    <s v="04/2021"/>
    <x v="3"/>
    <n v="720"/>
    <s v="EOL.CV.RN.031697-0.01"/>
    <s v="031697"/>
    <x v="1"/>
    <x v="3"/>
    <n v="910992"/>
    <s v="EOL União dos Ventos 13"/>
    <n v="10.3"/>
    <n v="5.2702530000000003"/>
    <n v="8.3780764291666667"/>
    <n v="8.3780764361111117"/>
    <n v="6032.2150340000007"/>
    <n v="189.05748014209345"/>
    <n v="1140435.3740032928"/>
    <n v="0"/>
  </r>
  <r>
    <s v="04/2021"/>
    <x v="3"/>
    <n v="720"/>
    <s v="EOL.CV.RN.031643-1.01"/>
    <s v="031643"/>
    <x v="1"/>
    <x v="3"/>
    <n v="910973"/>
    <s v="EOL União dos Ventos 14"/>
    <n v="11.3"/>
    <n v="5.790082"/>
    <n v="9.189136116666667"/>
    <n v="9.1891361416666673"/>
    <n v="6616.1780220000001"/>
    <n v="189.05748014209345"/>
    <n v="1250837.9450108202"/>
    <n v="0"/>
  </r>
  <r>
    <s v="04/2021"/>
    <x v="3"/>
    <n v="720"/>
    <s v="EOL.CV.RN.030860-9.01"/>
    <s v="030860"/>
    <x v="1"/>
    <x v="3"/>
    <n v="893325"/>
    <s v="PARQUE EOLICO LANCHINHA"/>
    <n v="13.2"/>
    <n v="13.2"/>
    <n v="11.367835229166667"/>
    <n v="11.367835229166667"/>
    <n v="8184.8413650000002"/>
    <n v="190.07284613487485"/>
    <n v="1555716.0934080041"/>
    <n v="0"/>
  </r>
  <r>
    <s v="04/2021"/>
    <x v="3"/>
    <n v="720"/>
    <s v="UTE.AI.SP.027974-9.01"/>
    <s v="027974"/>
    <x v="3"/>
    <x v="6"/>
    <n v="8298"/>
    <s v="UTE COCAL"/>
    <n v="9.6"/>
    <n v="5.8599990000000002"/>
    <n v="1.6821675597222221"/>
    <n v="1.6821675680555555"/>
    <n v="1211.1606489999999"/>
    <n v="319.50679797807874"/>
    <n v="386974.0607990417"/>
    <n v="0"/>
  </r>
  <r>
    <s v="04/2021"/>
    <x v="3"/>
    <n v="720"/>
    <s v="UTE.AI.SP.029775-5.01"/>
    <s v="029775"/>
    <x v="3"/>
    <x v="6"/>
    <n v="8611"/>
    <s v="UTE SEBASTIANÓPOLIS I"/>
    <n v="13"/>
    <n v="11"/>
    <n v="15.219435851388887"/>
    <n v="15.219435851388887"/>
    <n v="10957.993812999999"/>
    <n v="343.51341671540575"/>
    <n v="3764217.8950499068"/>
    <n v="0"/>
  </r>
  <r>
    <s v="04/2021"/>
    <x v="3"/>
    <n v="720"/>
    <s v="UTE.AI.SP.028401-7.01"/>
    <s v="028401"/>
    <x v="3"/>
    <x v="6"/>
    <n v="8415"/>
    <s v="UTE SANTA ISABEL"/>
    <n v="14.9"/>
    <n v="10.934843000000001"/>
    <n v="10.954274530555555"/>
    <n v="8.0391458291666673"/>
    <n v="5788.1849970000003"/>
    <n v="323.43310941503444"/>
    <n v="1872090.6714491618"/>
    <n v="2.915128701388888"/>
  </r>
  <r>
    <s v="04/2021"/>
    <x v="3"/>
    <n v="720"/>
    <s v="EOL.CV.BA.030943-5.01"/>
    <s v="030943"/>
    <x v="1"/>
    <x v="3"/>
    <n v="890380"/>
    <s v="VENTOS DE CAMPO FORMOSO 1 13LEN"/>
    <n v="16.899999999999999"/>
    <n v="15.500004000000001"/>
    <n v="11.589994251388889"/>
    <n v="11.034714750000001"/>
    <n v="7944.9946200000004"/>
    <n v="188.08313086098971"/>
    <n v="1494319.4628033193"/>
    <n v="0.55527950138888904"/>
  </r>
  <r>
    <s v="04/2021"/>
    <x v="3"/>
    <n v="720"/>
    <s v="EOL.CV.BA.031010-7.01"/>
    <s v="031010"/>
    <x v="1"/>
    <x v="3"/>
    <n v="890382"/>
    <s v="VENTOS DE CAMPO FORMOSO 2 13 LEN"/>
    <n v="17.8"/>
    <n v="15.500004000000001"/>
    <n v="14.16443093888889"/>
    <n v="12.803942118055556"/>
    <n v="9218.8383250000006"/>
    <n v="188.08313086098971"/>
    <n v="1733907.9750672823"/>
    <n v="1.3604888208333326"/>
  </r>
  <r>
    <s v="04/2021"/>
    <x v="3"/>
    <n v="720"/>
    <s v="EOL.CV.BA.030476-0.01"/>
    <s v="030476"/>
    <x v="1"/>
    <x v="3"/>
    <n v="890778"/>
    <s v="VENTOS DO NORDESTE 3LER"/>
    <n v="10.1"/>
    <n v="10.1"/>
    <n v="9.6388190402777791"/>
    <n v="9.6388190402777791"/>
    <n v="6939.9497090000013"/>
    <n v="242.23263849825619"/>
    <n v="1681082.3290562755"/>
    <n v="0"/>
  </r>
  <r>
    <s v="04/2021"/>
    <x v="3"/>
    <n v="720"/>
    <s v="EOL.CV.PI.031766-7.01"/>
    <s v="031766"/>
    <x v="1"/>
    <x v="3"/>
    <n v="907839"/>
    <s v="Ventos de Santo Augusto VI"/>
    <n v="16"/>
    <n v="14.899994"/>
    <n v="0.37458495694444444"/>
    <n v="0.36211722638888888"/>
    <n v="260.724403"/>
    <n v="198.05004028450435"/>
    <n v="51636.478517303345"/>
    <n v="1.2467730555555553E-2"/>
  </r>
  <r>
    <s v="04/2021"/>
    <x v="3"/>
    <n v="720"/>
    <s v="EOL.CV.PI.032366-7.01"/>
    <s v="032366"/>
    <x v="1"/>
    <x v="3"/>
    <n v="908209"/>
    <s v="Ventos de Santo Onofre IV"/>
    <n v="13.6"/>
    <n v="13.6"/>
    <n v="0.23976445416666664"/>
    <n v="0.23976445416666664"/>
    <n v="172.63040699999999"/>
    <n v="222.66693248213588"/>
    <n v="38439.083179832633"/>
    <n v="0"/>
  </r>
  <r>
    <s v="04/2021"/>
    <x v="3"/>
    <n v="720"/>
    <s v="EOL.CV.BA.030946-0.01"/>
    <s v="030946"/>
    <x v="1"/>
    <x v="3"/>
    <n v="890388"/>
    <s v="VENTOS DO SERTAO 13LEN"/>
    <n v="14.8"/>
    <n v="12.7"/>
    <n v="10.539607098611111"/>
    <n v="9.3885645097222223"/>
    <n v="6759.766447"/>
    <n v="200.76392346758001"/>
    <n v="1357117.2336242232"/>
    <n v="1.1510425888888891"/>
  </r>
  <r>
    <s v="04/2021"/>
    <x v="3"/>
    <n v="720"/>
    <s v="UTE.AI.MG.030063-2.01"/>
    <s v="030063"/>
    <x v="3"/>
    <x v="6"/>
    <n v="8660"/>
    <s v="VALE DO PARACATU - BEVAP"/>
    <n v="19.899999999999999"/>
    <n v="21"/>
    <n v="20.540989424999999"/>
    <n v="20.540989424999999"/>
    <n v="14789.512386"/>
    <n v="339.99350748371774"/>
    <n v="5028338.1900900276"/>
    <n v="0"/>
  </r>
  <r>
    <s v="04/2021"/>
    <x v="3"/>
    <n v="720"/>
    <s v="UTE.AI.SP.002958-0.01"/>
    <s v="002958"/>
    <x v="3"/>
    <x v="6"/>
    <n v="524"/>
    <s v="VALE DO ROSÁRIO"/>
    <n v="17.100000000000001"/>
    <n v="15.999979"/>
    <n v="17.665493333333334"/>
    <n v="13.412561747222222"/>
    <n v="9657.0444580000003"/>
    <n v="189.73636784706724"/>
    <n v="1832292.5395985702"/>
    <n v="4.2529315861111092"/>
  </r>
  <r>
    <s v="04/2021"/>
    <x v="3"/>
    <n v="720"/>
    <s v="UTE.AI.MG.030046-2.01"/>
    <s v="030046"/>
    <x v="3"/>
    <x v="6"/>
    <n v="8665"/>
    <s v="VALE DO SÃO SIMÃO"/>
    <n v="0"/>
    <n v="12"/>
    <n v="0"/>
    <n v="0"/>
    <n v="0"/>
    <n v="342.84533546954492"/>
    <n v="0"/>
    <n v="0"/>
  </r>
  <r>
    <s v="04/2021"/>
    <x v="3"/>
    <n v="720"/>
    <s v="UTE.AI.MG.030034-9.01"/>
    <s v="030034"/>
    <x v="3"/>
    <x v="6"/>
    <n v="8664"/>
    <s v="VALE DO TIJUCO"/>
    <n v="18.100000000000001"/>
    <n v="7"/>
    <n v="24.116290691666663"/>
    <n v="23.611111512499999"/>
    <n v="17000.000289"/>
    <n v="335.18020750161025"/>
    <n v="5698063.6243944541"/>
    <n v="0.50517917916666499"/>
  </r>
  <r>
    <s v="04/2021"/>
    <x v="3"/>
    <n v="720"/>
    <s v="UFV.RS.MG.032339-0.01"/>
    <s v="032339"/>
    <x v="2"/>
    <x v="4"/>
    <n v="909557"/>
    <s v="VAZANTE 1"/>
    <n v="6"/>
    <n v="6"/>
    <n v="6.9006582402777781"/>
    <n v="6.9006582402777781"/>
    <n v="4968.4739330000002"/>
    <n v="336.54645393411573"/>
    <n v="1672122.2836152394"/>
    <n v="0"/>
  </r>
  <r>
    <s v="04/2021"/>
    <x v="3"/>
    <n v="720"/>
    <s v="UFV.RS.MG.032340-3.01"/>
    <s v="032340"/>
    <x v="2"/>
    <x v="4"/>
    <n v="909773"/>
    <s v="VAZANTE 2"/>
    <n v="6"/>
    <n v="6"/>
    <n v="6.5466547083333326"/>
    <n v="6.5466547083333326"/>
    <n v="4713.5913899999996"/>
    <n v="336.54645393411573"/>
    <n v="1586342.4675988795"/>
    <n v="0"/>
  </r>
  <r>
    <s v="04/2021"/>
    <x v="3"/>
    <n v="720"/>
    <s v="UFV.RS.MG.032341-1.01"/>
    <s v="032341"/>
    <x v="2"/>
    <x v="4"/>
    <n v="909748"/>
    <s v="VAZANTE 3"/>
    <n v="6"/>
    <n v="6"/>
    <n v="6.5992954486111115"/>
    <n v="6.5992954486111115"/>
    <n v="4751.4927230000003"/>
    <n v="336.54645393411573"/>
    <n v="1599098.0268194056"/>
    <n v="0"/>
  </r>
  <r>
    <s v="04/2021"/>
    <x v="3"/>
    <n v="720"/>
    <s v="EOL.CV.RS.030833-1.01"/>
    <s v="030833"/>
    <x v="1"/>
    <x v="3"/>
    <n v="893445"/>
    <s v="VENTO ARAGANO I"/>
    <n v="13.8"/>
    <n v="13.8"/>
    <n v="12.998680954166666"/>
    <n v="12.998680954166666"/>
    <n v="9359.050287"/>
    <n v="185.9977202047605"/>
    <n v="1740762.0166637094"/>
    <n v="0"/>
  </r>
  <r>
    <s v="04/2021"/>
    <x v="3"/>
    <n v="720"/>
    <s v="EOL.CV.CE.030595-2.01"/>
    <s v="030595"/>
    <x v="1"/>
    <x v="3"/>
    <n v="904194"/>
    <s v="EOL Vento Formoso"/>
    <n v="14.6"/>
    <n v="13.5"/>
    <n v="12.654386541666668"/>
    <n v="12.65438652638889"/>
    <n v="9111.1582990000006"/>
    <n v="266.50584722199898"/>
    <n v="2428176.9616487422"/>
    <n v="1.5277777897103481E-8"/>
  </r>
  <r>
    <s v="04/2021"/>
    <x v="3"/>
    <n v="720"/>
    <s v="EOL.CV.BA.030944-3.01"/>
    <s v="030944"/>
    <x v="1"/>
    <x v="3"/>
    <n v="890378"/>
    <s v="VENTOS DA ANDORINHA 13LEN"/>
    <n v="17.899999999999999"/>
    <n v="15.899996"/>
    <n v="11.967963204166667"/>
    <n v="11.035626744444444"/>
    <n v="7945.6512560000001"/>
    <n v="188.08313086098971"/>
    <n v="1494442.9649580354"/>
    <n v="0.93233645972222168"/>
  </r>
  <r>
    <s v="04/2021"/>
    <x v="3"/>
    <n v="720"/>
    <s v="EOL.CV.BA.031758-6.01"/>
    <s v="031758"/>
    <x v="1"/>
    <x v="3"/>
    <n v="909383"/>
    <s v="EOL VENTOS DA BAHIA II"/>
    <n v="14"/>
    <n v="12.700001"/>
    <n v="12.201817448611111"/>
    <n v="12.201685320833333"/>
    <n v="8785.2134310000001"/>
    <n v="193.56198010373987"/>
    <n v="1700483.3073383302"/>
    <n v="1.3212777777830018E-4"/>
  </r>
  <r>
    <s v="04/2021"/>
    <x v="3"/>
    <n v="720"/>
    <s v="EOL.CV.BA.031770-5.01"/>
    <s v="031770"/>
    <x v="1"/>
    <x v="3"/>
    <n v="910083"/>
    <s v="EOL VENTOS DA BAHIA IV"/>
    <n v="6"/>
    <n v="5.3000080000000001"/>
    <n v="5.3681594513888893"/>
    <n v="5.3680038208333336"/>
    <n v="3864.962751"/>
    <n v="193.56198010373987"/>
    <n v="748109.84311075776"/>
    <n v="1.5563055555579315E-4"/>
  </r>
  <r>
    <s v="04/2021"/>
    <x v="3"/>
    <n v="720"/>
    <s v="EOL.CV.BA.031771-3.01"/>
    <s v="031771"/>
    <x v="1"/>
    <x v="3"/>
    <n v="909792"/>
    <s v="EOL VENTOS DA BAHIA VIII"/>
    <n v="13.7"/>
    <n v="12.899996"/>
    <n v="12.248498952777776"/>
    <n v="12.248418047222223"/>
    <n v="8818.8609940000006"/>
    <n v="193.56198010373987"/>
    <n v="1706996.1962582758"/>
    <n v="8.0905555554030187E-5"/>
  </r>
  <r>
    <s v="04/2021"/>
    <x v="3"/>
    <n v="720"/>
    <s v="EOL.CV.BA.032526-0.01"/>
    <s v="032526"/>
    <x v="1"/>
    <x v="3"/>
    <n v="910679"/>
    <s v="VENTOS DA BAHIA I"/>
    <n v="13.1"/>
    <n v="13.1"/>
    <n v="12.671077408333334"/>
    <n v="12.671077408333334"/>
    <n v="9123.1757340000004"/>
    <n v="287.71555519241025"/>
    <n v="2624879.571425735"/>
    <n v="0"/>
  </r>
  <r>
    <s v="04/2021"/>
    <x v="3"/>
    <n v="720"/>
    <s v="EOL.CV.BA.032527-9.01"/>
    <s v="032527"/>
    <x v="1"/>
    <x v="3"/>
    <n v="910680"/>
    <s v="VENTOS DA BAHIA III"/>
    <n v="14.5"/>
    <n v="14.5"/>
    <n v="15.8903410875"/>
    <n v="15.8903410875"/>
    <n v="11441.045582999999"/>
    <n v="287.71555519241025"/>
    <n v="3291766.7818945176"/>
    <n v="0"/>
  </r>
  <r>
    <s v="04/2021"/>
    <x v="3"/>
    <n v="720"/>
    <s v="EOL.CV.BA.032531-7.01"/>
    <s v="032531"/>
    <x v="1"/>
    <x v="3"/>
    <n v="910714"/>
    <s v="EOL VENTOS DA BAHIA IX"/>
    <n v="13.4"/>
    <n v="13.2"/>
    <n v="11.289661730555554"/>
    <n v="11.289661730555554"/>
    <n v="8128.5564459999996"/>
    <n v="287.71555519241025"/>
    <n v="2338712.1307737348"/>
    <n v="0"/>
  </r>
  <r>
    <s v="04/2021"/>
    <x v="3"/>
    <n v="720"/>
    <s v="EOL.CV.BA.031563-0.01"/>
    <s v="031563"/>
    <x v="1"/>
    <x v="3"/>
    <n v="896926"/>
    <s v="EOL VENTOS DE GUARÁS I"/>
    <n v="17"/>
    <n v="15.500000999999999"/>
    <n v="12.57297952361111"/>
    <n v="11.900186754166667"/>
    <n v="8568.1344630000003"/>
    <n v="195.03718320346778"/>
    <n v="1671104.8109720771"/>
    <n v="0.67279276944444366"/>
  </r>
  <r>
    <s v="04/2021"/>
    <x v="3"/>
    <n v="720"/>
    <s v="EOL.CV.CE.030925-7.01"/>
    <s v="030925"/>
    <x v="1"/>
    <x v="3"/>
    <n v="889897"/>
    <s v="EOL VENTOS DE HORIZONTE"/>
    <n v="8.6999999999999993"/>
    <n v="6.4000009999999996"/>
    <n v="5.6295187013888883"/>
    <n v="5.6295186708333338"/>
    <n v="4053.2534430000005"/>
    <n v="197.62584020314159"/>
    <n v="801027.61722915154"/>
    <n v="3.0555555162613424E-8"/>
  </r>
  <r>
    <s v="04/2021"/>
    <x v="3"/>
    <n v="720"/>
    <s v="EOL.CV.RN.030514-6.01"/>
    <s v="030514"/>
    <x v="1"/>
    <x v="3"/>
    <n v="890941"/>
    <s v="VENTOS DE SÃO MIGUEL 2LFA"/>
    <n v="14.5"/>
    <n v="10.900001"/>
    <n v="10.901678708333334"/>
    <n v="10.901678701388889"/>
    <n v="7849.2086650000001"/>
    <n v="271.70011410938429"/>
    <n v="2132630.8899488677"/>
    <n v="6.944444269013022E-9"/>
  </r>
  <r>
    <s v="04/2021"/>
    <x v="3"/>
    <n v="720"/>
    <s v="EOL.CV.RN.030828-5.01"/>
    <s v="030828"/>
    <x v="1"/>
    <x v="3"/>
    <n v="893428"/>
    <s v="VENTOS DE SANTO URIEL"/>
    <n v="9"/>
    <n v="9"/>
    <n v="5.9726545611111117"/>
    <n v="5.9726545611111117"/>
    <n v="4300.3112840000003"/>
    <n v="189.1568774625097"/>
    <n v="813433.45459823578"/>
    <n v="0"/>
  </r>
  <r>
    <s v="04/2021"/>
    <x v="3"/>
    <n v="720"/>
    <s v="EOL.CV.PI.033144-9.01"/>
    <s v="033144"/>
    <x v="1"/>
    <x v="3"/>
    <n v="908982"/>
    <s v="VENTOS DE SAO VICENTE 08"/>
    <n v="15.2"/>
    <n v="14.500000999999999"/>
    <n v="11.209118547222223"/>
    <n v="11.209118587500001"/>
    <n v="8070.565383000001"/>
    <n v="261.37165614891023"/>
    <n v="2109417.0402127742"/>
    <n v="0"/>
  </r>
  <r>
    <s v="04/2021"/>
    <x v="3"/>
    <n v="720"/>
    <s v="EOL.CV.PI.033143-0.01"/>
    <s v="033143"/>
    <x v="1"/>
    <x v="3"/>
    <n v="908983"/>
    <s v="VENTOS DE SAO VICENTE 09"/>
    <n v="15.2"/>
    <n v="13.099999"/>
    <n v="11.169512336111111"/>
    <n v="11.169512344444446"/>
    <n v="8042.0488880000012"/>
    <n v="261.40031689304629"/>
    <n v="2102194.1277925707"/>
    <n v="0"/>
  </r>
  <r>
    <s v="04/2021"/>
    <x v="3"/>
    <n v="720"/>
    <s v="EOL.CV.PI.033136-8.01"/>
    <s v="033136"/>
    <x v="1"/>
    <x v="3"/>
    <n v="908984"/>
    <s v="VENTOS DE SAO VICENTE 10"/>
    <n v="15.2"/>
    <n v="13.700001"/>
    <n v="11.104675005555556"/>
    <n v="11.104674906944444"/>
    <n v="7995.365933"/>
    <n v="261.40031689304629"/>
    <n v="2089991.1885620668"/>
    <n v="9.8611111651633922E-8"/>
  </r>
  <r>
    <s v="04/2021"/>
    <x v="3"/>
    <n v="720"/>
    <s v="EOL.CV.PI.033141-4.01"/>
    <s v="033141"/>
    <x v="1"/>
    <x v="3"/>
    <n v="908985"/>
    <s v="VENTOS DE SAO VICENTE 11"/>
    <n v="15"/>
    <n v="12.399998999999999"/>
    <n v="11.113097284722222"/>
    <n v="9.5367037805555555"/>
    <n v="6866.4267220000002"/>
    <n v="261.41464726511435"/>
    <n v="1794984.5195033855"/>
    <n v="1.5763935041666666"/>
  </r>
  <r>
    <s v="04/2021"/>
    <x v="3"/>
    <n v="720"/>
    <s v="EOL.CV.PI.033140-6.01"/>
    <s v="033140"/>
    <x v="1"/>
    <x v="3"/>
    <n v="908986"/>
    <s v="VENTOS DE SAO VICENTE 12"/>
    <n v="15"/>
    <n v="13.200006"/>
    <n v="10.809139193055556"/>
    <n v="10.809139209722222"/>
    <n v="7782.5802309999999"/>
    <n v="261.40031689304629"/>
    <n v="2034368.9386289574"/>
    <n v="0"/>
  </r>
  <r>
    <s v="04/2021"/>
    <x v="3"/>
    <n v="720"/>
    <s v="EOL.CV.PI.033139-2.01"/>
    <s v="033139"/>
    <x v="1"/>
    <x v="3"/>
    <n v="908987"/>
    <s v="VENTOS DE SAO VICENTE 13"/>
    <n v="15.4"/>
    <n v="11.600006"/>
    <n v="11.02303112361111"/>
    <n v="8.6192864319444453"/>
    <n v="6205.8862310000004"/>
    <n v="261.41464726511435"/>
    <n v="1622309.5600442952"/>
    <n v="2.4037446916666658"/>
  </r>
  <r>
    <s v="04/2021"/>
    <x v="3"/>
    <n v="720"/>
    <s v="EOL.CV.PI.032368-3.01"/>
    <s v="032368"/>
    <x v="1"/>
    <x v="3"/>
    <n v="909382"/>
    <s v="Ventos de São Virgílio 03"/>
    <n v="9.1999999999999993"/>
    <n v="9.1999999999999993"/>
    <n v="0.15777823888888889"/>
    <n v="0.15777823888888889"/>
    <n v="113.60033200000001"/>
    <n v="222.66693248213588"/>
    <n v="25295.037455392223"/>
    <n v="0"/>
  </r>
  <r>
    <s v="04/2021"/>
    <x v="3"/>
    <n v="720"/>
    <s v="EOL.CV.PI.031394-7.01"/>
    <s v="031394"/>
    <x v="1"/>
    <x v="3"/>
    <n v="896026"/>
    <s v="VENTOS DE SANTA JOANA XIII"/>
    <n v="16"/>
    <n v="13.4"/>
    <n v="9.5951059416666666"/>
    <n v="9.5951059416666666"/>
    <n v="6908.4762780000001"/>
    <n v="183.86394255628818"/>
    <n v="1270219.6855296716"/>
    <n v="0"/>
  </r>
  <r>
    <s v="04/2021"/>
    <x v="3"/>
    <n v="720"/>
    <s v="EOL.CV.PI.031393-9.01"/>
    <s v="031393"/>
    <x v="1"/>
    <x v="3"/>
    <n v="895942"/>
    <s v="VENTOS DE SANTA JOANA X"/>
    <n v="16"/>
    <n v="13.6"/>
    <n v="9.5496356638888891"/>
    <n v="9.5496356638888891"/>
    <n v="6875.7376780000004"/>
    <n v="183.86394255628818"/>
    <n v="1264200.2374598985"/>
    <n v="0"/>
  </r>
  <r>
    <s v="04/2021"/>
    <x v="3"/>
    <n v="720"/>
    <s v="EOL.CV.PI.031749-7.01"/>
    <s v="031749"/>
    <x v="1"/>
    <x v="3"/>
    <n v="907804"/>
    <s v="Ventos de Santo Augusto VII"/>
    <n v="9.4"/>
    <n v="8.2000010000000003"/>
    <n v="7.3805555555555561E-6"/>
    <n v="6.6819444444444443E-6"/>
    <n v="4.8110000000000002E-3"/>
    <n v="198.06648006538629"/>
    <n v="0.95289783559457342"/>
    <n v="6.9861111111111107E-7"/>
  </r>
  <r>
    <s v="04/2021"/>
    <x v="3"/>
    <n v="720"/>
    <s v="EOL.CV.PI.031746-2.02"/>
    <s v="031746"/>
    <x v="1"/>
    <x v="3"/>
    <n v="907803"/>
    <s v="Ventos de Santo Augusto I "/>
    <n v="9"/>
    <n v="8.2000010000000003"/>
    <n v="0.38755115694444442"/>
    <n v="0.3665500069444444"/>
    <n v="263.91600499999998"/>
    <n v="198.05004028450435"/>
    <n v="52268.575421975445"/>
    <n v="2.1001150000000024E-2"/>
  </r>
  <r>
    <s v="04/2021"/>
    <x v="3"/>
    <n v="720"/>
    <s v="EOL.CV.PE.032365-9.01"/>
    <s v="032365"/>
    <x v="1"/>
    <x v="3"/>
    <n v="909805"/>
    <s v="Ventos de Santo Estevão IV"/>
    <n v="14.2"/>
    <n v="14.2"/>
    <n v="0.17740660833333333"/>
    <n v="0.17740660833333333"/>
    <n v="127.73275799999999"/>
    <n v="222.66693248213588"/>
    <n v="28441.861401342998"/>
    <n v="0"/>
  </r>
  <r>
    <s v="04/2021"/>
    <x v="3"/>
    <n v="720"/>
    <s v="EOL.CV.PI.033138-4.01"/>
    <s v="033138"/>
    <x v="1"/>
    <x v="3"/>
    <n v="909014"/>
    <s v="VENTOS DE SÃO VICENTE 14"/>
    <n v="15.3"/>
    <n v="14.500000999999999"/>
    <n v="10.927335873611112"/>
    <n v="10.927335904166666"/>
    <n v="7867.6818509999994"/>
    <n v="261.38598652097829"/>
    <n v="2056501.7822568314"/>
    <n v="0"/>
  </r>
  <r>
    <s v="04/2021"/>
    <x v="3"/>
    <n v="720"/>
    <s v="UFV.RS.BA.033588-6.01"/>
    <s v="033588"/>
    <x v="2"/>
    <x v="4"/>
    <n v="909506"/>
    <s v="UFV VERDE VALE III"/>
    <n v="3.7"/>
    <n v="3.7"/>
    <n v="3.5737453069444447"/>
    <n v="3.5737453069444447"/>
    <n v="2573.0966210000001"/>
    <n v="434.09563068494924"/>
    <n v="1116970.0005063068"/>
    <n v="0"/>
  </r>
  <r>
    <s v="04/2021"/>
    <x v="3"/>
    <n v="720"/>
    <s v="UTE.PE.ES.029664-3.01"/>
    <s v="029664"/>
    <x v="5"/>
    <x v="8"/>
    <n v="8563"/>
    <s v="VIANA"/>
    <n v="121.5"/>
    <n v="120.999996"/>
    <n v="90.233654663888885"/>
    <n v="90.199586351388888"/>
    <n v="64943.702172999998"/>
    <n v="310.15895840981801"/>
    <n v="20142871.021255113"/>
    <n v="3.4068312499999191E-2"/>
  </r>
  <r>
    <s v="04/2021"/>
    <x v="3"/>
    <n v="720"/>
    <s v="EOL.CV.RN.033752-8.01"/>
    <s v="033752"/>
    <x v="1"/>
    <x v="3"/>
    <n v="908483"/>
    <s v="EOL ACRE I"/>
    <n v="15.2"/>
    <n v="14.4"/>
    <n v="11.011827230555555"/>
    <n v="11.011827230555555"/>
    <n v="7928.5156059999999"/>
    <n v="297.61829689397291"/>
    <n v="2359671.3115550056"/>
    <n v="0"/>
  </r>
  <r>
    <s v="04/2021"/>
    <x v="3"/>
    <n v="720"/>
    <s v="UTE.AI.MS.029994-4.01"/>
    <s v="029994"/>
    <x v="3"/>
    <x v="6"/>
    <n v="8545"/>
    <s v="VISTA ALEGRE I"/>
    <n v="2.2999999999999998"/>
    <n v="10.557579"/>
    <n v="0"/>
    <n v="0"/>
    <n v="0"/>
    <n v="218.66552551043347"/>
    <n v="0"/>
    <n v="0"/>
  </r>
  <r>
    <s v="04/2021"/>
    <x v="3"/>
    <n v="720"/>
    <s v="UTE.AI.MS.031702-0.01"/>
    <s v="031702"/>
    <x v="3"/>
    <x v="6"/>
    <n v="895149"/>
    <s v="VISTA ALEGRE II"/>
    <n v="2.5"/>
    <n v="14.693951"/>
    <n v="0"/>
    <n v="0"/>
    <n v="0"/>
    <n v="218.64908572955159"/>
    <n v="0"/>
    <n v="0"/>
  </r>
  <r>
    <s v="04/2021"/>
    <x v="3"/>
    <n v="720"/>
    <s v="EOL.CV.BA.030945-1.01"/>
    <s v="030945"/>
    <x v="1"/>
    <x v="3"/>
    <n v="890384"/>
    <s v="VENTOS DE MORRINHOS 13 LEN"/>
    <n v="17.100000000000001"/>
    <n v="15.000007"/>
    <n v="13.1789005125"/>
    <n v="12.000720002777777"/>
    <n v="8640.5184019999997"/>
    <n v="188.08313086098971"/>
    <n v="1625135.7533101556"/>
    <n v="1.1781805097222231"/>
  </r>
  <r>
    <s v="04/2021"/>
    <x v="3"/>
    <n v="720"/>
    <s v="UTE.PE.GO.028654-0.01"/>
    <s v="028654"/>
    <x v="6"/>
    <x v="9"/>
    <n v="8300"/>
    <s v="XAVANTES ARUANÃ"/>
    <n v="22.2"/>
    <n v="21.999990999999998"/>
    <n v="5.143881944444444E-3"/>
    <n v="0"/>
    <n v="0"/>
    <n v="341.9684678444055"/>
    <n v="0"/>
    <n v="5.143881944444444E-3"/>
  </r>
  <r>
    <s v="04/2021"/>
    <x v="3"/>
    <n v="720"/>
    <s v="UFV.RS.CE.033919-9.01"/>
    <s v="033919"/>
    <x v="2"/>
    <x v="4"/>
    <n v="910683"/>
    <s v="UFV APODI III"/>
    <n v="8.6999999999999993"/>
    <n v="8.6999999999999993"/>
    <n v="8.7632501555555553"/>
    <n v="8.7632501555555553"/>
    <n v="6309.5401119999997"/>
    <n v="424.43545914048048"/>
    <n v="2677992.5544019984"/>
    <n v="0"/>
  </r>
  <r>
    <s v="04/2021"/>
    <x v="3"/>
    <n v="720"/>
    <s v="UFV.RS.MG.033999-7.01"/>
    <s v="033999"/>
    <x v="2"/>
    <x v="4"/>
    <n v="910688"/>
    <s v="UFV PARACATU 1"/>
    <n v="8.5"/>
    <n v="8.5"/>
    <n v="7.667562209722222"/>
    <n v="7.667562209722222"/>
    <n v="5520.6447909999997"/>
    <n v="420.37279587830091"/>
    <n v="2320728.8858436481"/>
    <n v="0"/>
  </r>
  <r>
    <s v="04/2021"/>
    <x v="3"/>
    <n v="720"/>
    <s v="UFV.RS.CE.033917-2.01"/>
    <s v="033917"/>
    <x v="2"/>
    <x v="4"/>
    <n v="910719"/>
    <s v="UFV APODI I"/>
    <n v="8.6999999999999993"/>
    <n v="8.6999999999999993"/>
    <n v="8.8068903763888891"/>
    <n v="8.8068903763888891"/>
    <n v="6340.9610709999997"/>
    <n v="424.43545914048048"/>
    <n v="2691328.7235617978"/>
    <n v="0"/>
  </r>
  <r>
    <s v="04/2021"/>
    <x v="3"/>
    <n v="720"/>
    <s v="UFV.RS.CE.033920-2.01"/>
    <s v="033920"/>
    <x v="2"/>
    <x v="4"/>
    <n v="910720"/>
    <s v="UFV APODI IV"/>
    <n v="8.6999999999999993"/>
    <n v="8.6999999999999993"/>
    <n v="8.8080488472222225"/>
    <n v="8.8080488472222225"/>
    <n v="6341.7951700000003"/>
    <n v="424.43545914048048"/>
    <n v="2691682.7447538315"/>
    <n v="0"/>
  </r>
  <r>
    <s v="04/2021"/>
    <x v="3"/>
    <n v="720"/>
    <s v="UFV.RS.CE.033918-0.01"/>
    <s v="033918"/>
    <x v="2"/>
    <x v="4"/>
    <n v="910721"/>
    <s v="UFV APODI II"/>
    <n v="8.6999999999999993"/>
    <n v="8.6999999999999993"/>
    <n v="8.746367284722222"/>
    <n v="8.746367284722222"/>
    <n v="6297.3844449999997"/>
    <n v="424.43545914048048"/>
    <n v="2672833.2582976948"/>
    <n v="0"/>
  </r>
  <r>
    <s v="04/2021"/>
    <x v="3"/>
    <n v="720"/>
    <s v="UFV.RS.BA.033928-8.01"/>
    <s v="033928"/>
    <x v="2"/>
    <x v="4"/>
    <n v="910723"/>
    <s v="JUAZEIRO SOLAR I"/>
    <n v="8.6999999999999993"/>
    <n v="8.6999999999999993"/>
    <n v="7.6157769819444452"/>
    <n v="7.6157769819444452"/>
    <n v="5483.3594270000003"/>
    <n v="424.63294971572526"/>
    <n v="2328415.0878385394"/>
    <n v="0"/>
  </r>
  <r>
    <s v="04/2021"/>
    <x v="3"/>
    <n v="720"/>
    <s v="UFV.RS.BA.033929-6.01"/>
    <s v="033929"/>
    <x v="2"/>
    <x v="4"/>
    <n v="910724"/>
    <s v="JUAZEIRO SOLAR II"/>
    <n v="8.6999999999999993"/>
    <n v="8.6999999999999993"/>
    <n v="7.5655910374999999"/>
    <n v="7.5655910374999999"/>
    <n v="5447.225547"/>
    <n v="424.63294971572526"/>
    <n v="2313071.4517894648"/>
    <n v="0"/>
  </r>
  <r>
    <s v="04/2021"/>
    <x v="3"/>
    <n v="720"/>
    <s v="UFV.RS.BA.033930-0.01"/>
    <s v="033930"/>
    <x v="2"/>
    <x v="4"/>
    <n v="910725"/>
    <s v="JUAZEIRO SOLAR III"/>
    <n v="8.6999999999999993"/>
    <n v="8.6999999999999993"/>
    <n v="7.577612969444445"/>
    <n v="7.577612969444445"/>
    <n v="5455.8813380000001"/>
    <n v="424.63294971572526"/>
    <n v="2316746.9858539179"/>
    <n v="0"/>
  </r>
  <r>
    <s v="04/2021"/>
    <x v="3"/>
    <n v="720"/>
    <s v="UFV.RS.BA.033931-8.01"/>
    <s v="033931"/>
    <x v="2"/>
    <x v="4"/>
    <n v="910726"/>
    <s v="JUAZEIRO SOLAR IV"/>
    <n v="8.6999999999999993"/>
    <n v="8.6999999999999993"/>
    <n v="7.5317320055555559"/>
    <n v="7.5317320055555559"/>
    <n v="5422.8470440000001"/>
    <n v="424.63294971572526"/>
    <n v="2302719.5361509216"/>
    <n v="0"/>
  </r>
  <r>
    <s v="04/2021"/>
    <x v="3"/>
    <n v="720"/>
    <s v="UFV.RS.MG.034000-6.01"/>
    <s v="034000"/>
    <x v="2"/>
    <x v="4"/>
    <n v="910727"/>
    <s v="UFV PARACATU 2"/>
    <n v="8.5"/>
    <n v="8.5"/>
    <n v="7.9449657263888893"/>
    <n v="7.9449657263888893"/>
    <n v="5720.3753230000002"/>
    <n v="420.37279587830091"/>
    <n v="2404690.1680027489"/>
    <n v="0"/>
  </r>
  <r>
    <s v="04/2021"/>
    <x v="3"/>
    <n v="720"/>
    <s v="UFV.RS.MG.033990-3.01"/>
    <s v="033990"/>
    <x v="2"/>
    <x v="4"/>
    <n v="910728"/>
    <s v="UFV PARACATU 3"/>
    <n v="8.5"/>
    <n v="8.5"/>
    <n v="7.9736172361111102"/>
    <n v="7.9736172361111102"/>
    <n v="5741.0044099999996"/>
    <n v="420.37279587830091"/>
    <n v="2413362.0749813551"/>
    <n v="0"/>
  </r>
  <r>
    <s v="04/2021"/>
    <x v="3"/>
    <n v="720"/>
    <s v="UFV.RS.MG.033991-1.01"/>
    <s v="033991"/>
    <x v="2"/>
    <x v="4"/>
    <n v="910729"/>
    <s v="UFV PARACATU 4"/>
    <n v="8.5"/>
    <n v="8.5"/>
    <n v="7.9847112013888895"/>
    <n v="7.9847112013888895"/>
    <n v="5748.9920650000004"/>
    <n v="420.37279587830091"/>
    <n v="2416719.8678462165"/>
    <n v="0"/>
  </r>
  <r>
    <s v="04/2021"/>
    <x v="3"/>
    <n v="720"/>
    <s v="UTE.FL.SC.028140-9.01"/>
    <s v="028140"/>
    <x v="11"/>
    <x v="21"/>
    <n v="8087"/>
    <s v="ENERGIA MADEIRAS (ANTIGA CISFRAMA)"/>
    <n v="2.2999999999999998"/>
    <n v="2.0000040000000001"/>
    <n v="0.38474624999999996"/>
    <n v="0"/>
    <n v="0"/>
    <e v="#N/A"/>
    <e v="#N/A"/>
    <n v="0.38474624999999996"/>
  </r>
  <r>
    <s v="04/2021"/>
    <x v="3"/>
    <n v="720"/>
    <s v="UTE.AI.RS.034046-4.01"/>
    <s v="034046"/>
    <x v="3"/>
    <x v="22"/>
    <n v="909106"/>
    <s v="SAO SEPE"/>
    <n v="6.8"/>
    <n v="6.2000060000000001"/>
    <n v="3.4911908333333335"/>
    <n v="2.8493757339852894E-2"/>
    <n v="20.515505284694083"/>
    <n v="303.8038878423651"/>
    <n v="6232.6902665406496"/>
    <n v="3.4626970759934808"/>
  </r>
  <r>
    <s v="04/2021"/>
    <x v="3"/>
    <n v="720"/>
    <s v="UFV.RS.MG.034074-0.01"/>
    <s v="034074"/>
    <x v="2"/>
    <x v="4"/>
    <n v="910687"/>
    <s v="UFV GUIMARANIA 2"/>
    <n v="8.1999999999999993"/>
    <n v="8.1999999999999993"/>
    <n v="9.3226104194444446"/>
    <n v="9.3226104194444446"/>
    <n v="6712.2795020000003"/>
    <n v="409.08762015002441"/>
    <n v="2745910.4472549711"/>
    <n v="0"/>
  </r>
  <r>
    <s v="04/2021"/>
    <x v="3"/>
    <n v="720"/>
    <s v="UFV.RS.MG.034073-1.01"/>
    <s v="034073"/>
    <x v="2"/>
    <x v="4"/>
    <n v="910722"/>
    <s v="UFV GUIMARANIA 1"/>
    <n v="8.1999999999999993"/>
    <n v="8.1999999999999993"/>
    <n v="8.7778709652777778"/>
    <n v="8.7778709652777778"/>
    <n v="6320.0670950000003"/>
    <n v="409.08762015002441"/>
    <n v="2585461.2070820285"/>
    <n v="0"/>
  </r>
  <r>
    <s v="04/2021"/>
    <x v="3"/>
    <n v="720"/>
    <s v="EOL.CV.PI.033667-0.01"/>
    <s v="033667"/>
    <x v="1"/>
    <x v="3"/>
    <n v="907432"/>
    <s v="Ventos de São Virgílio 02"/>
    <n v="16.7"/>
    <n v="15.399997000000001"/>
    <n v="0.23287826944444445"/>
    <n v="0.22292865277777779"/>
    <n v="160.50863000000001"/>
    <n v="212.43156876247505"/>
    <n v="34097.100070815672"/>
    <n v="9.9496166666666695E-3"/>
  </r>
  <r>
    <s v="04/2021"/>
    <x v="3"/>
    <n v="720"/>
    <s v="EOL.CV.BA.033631-9.01"/>
    <s v="033631"/>
    <x v="1"/>
    <x v="3"/>
    <n v="908344"/>
    <s v="CAMPO LARGO VI"/>
    <n v="13.8"/>
    <n v="13.749999000000001"/>
    <n v="11.741050616666666"/>
    <n v="11.741050631944445"/>
    <n v="8453.5564549999999"/>
    <n v="210.05898463073851"/>
    <n v="1775745.4854559253"/>
    <n v="0"/>
  </r>
  <r>
    <s v="04/2021"/>
    <x v="3"/>
    <n v="720"/>
    <s v="UTE.GN.AM.031888-4.01"/>
    <s v="031888"/>
    <x v="4"/>
    <x v="7"/>
    <n v="909378"/>
    <s v="UTE MAUÁ 3"/>
    <n v="507.2"/>
    <n v="484.39999599999999"/>
    <n v="419.63740842361108"/>
    <n v="221.26260929198924"/>
    <n v="159309.07869023224"/>
    <n v="315.56919660678642"/>
    <n v="50273037.974443905"/>
    <n v="198.37479913162184"/>
  </r>
  <r>
    <s v="04/2021"/>
    <x v="3"/>
    <n v="720"/>
    <s v="EOL.CV.BA.033633-5.01"/>
    <s v="033633"/>
    <x v="1"/>
    <x v="3"/>
    <n v="909477"/>
    <s v="CAMPO LARGO XXI"/>
    <n v="15.2"/>
    <n v="13.400003"/>
    <n v="11.218805304166667"/>
    <n v="10.266932120833333"/>
    <n v="7392.1911270000001"/>
    <n v="210.02797045908181"/>
    <n v="1552566.8996494426"/>
    <n v="0.95187318333333271"/>
  </r>
  <r>
    <s v="04/2021"/>
    <x v="3"/>
    <n v="720"/>
    <s v="EOL.CV.PI.033621-1.01"/>
    <s v="033621"/>
    <x v="1"/>
    <x v="3"/>
    <n v="909498"/>
    <s v="AURA LAGOA DO BARRO 01"/>
    <n v="15.5"/>
    <n v="14.199999"/>
    <n v="11.855591030555555"/>
    <n v="11.406335676388888"/>
    <n v="8212.5616869999994"/>
    <n v="210.12101297405189"/>
    <n v="1725631.7807843285"/>
    <n v="0.44925535416666662"/>
  </r>
  <r>
    <s v="04/2021"/>
    <x v="3"/>
    <n v="720"/>
    <s v="EOL.CV.PI.033622-0.01"/>
    <s v="033622"/>
    <x v="1"/>
    <x v="3"/>
    <n v="909523"/>
    <s v="AURA LAGOA DO BARRO 02"/>
    <n v="15"/>
    <n v="11.299996"/>
    <n v="9.554740243055555"/>
    <n v="7.6034026041666669"/>
    <n v="5474.4498750000002"/>
    <n v="210.12101297405189"/>
    <n v="1150296.9532106719"/>
    <n v="1.9513376388888888"/>
  </r>
  <r>
    <s v="04/2021"/>
    <x v="3"/>
    <n v="720"/>
    <s v="EOL.CV.PI.033619-0.01"/>
    <s v="033619"/>
    <x v="1"/>
    <x v="3"/>
    <n v="909524"/>
    <s v="AURA LAGOA DO BARRO 03"/>
    <n v="15.3"/>
    <n v="13.499995999999999"/>
    <n v="9.0558609263888883"/>
    <n v="8.3435865416666672"/>
    <n v="6007.3823100000009"/>
    <n v="210.12101297405189"/>
    <n v="1262277.2562996"/>
    <n v="0.71227438472222204"/>
  </r>
  <r>
    <s v="04/2021"/>
    <x v="3"/>
    <n v="720"/>
    <s v="EOL.CV.PI.033620-3.01"/>
    <s v="033620"/>
    <x v="1"/>
    <x v="3"/>
    <n v="909525"/>
    <s v="AURA LAGOA DO BARRO 04"/>
    <n v="15.1"/>
    <n v="12.900001"/>
    <n v="9.9492334361111112"/>
    <n v="8.8388508249999997"/>
    <n v="6363.9725939999998"/>
    <n v="210.12101297405189"/>
    <n v="1337204.3679903846"/>
    <n v="1.1103826111111113"/>
  </r>
  <r>
    <s v="04/2021"/>
    <x v="3"/>
    <n v="720"/>
    <s v="EOL.CV.PI.033623-8.01"/>
    <s v="033623"/>
    <x v="1"/>
    <x v="3"/>
    <n v="909526"/>
    <s v="AURA LAGOA DO BARRO 05"/>
    <n v="13.2"/>
    <n v="10.299999"/>
    <n v="9.8155306513888902"/>
    <n v="8.1496184194444439"/>
    <n v="5867.7252619999999"/>
    <n v="210.12101297405189"/>
    <n v="1232932.3759048739"/>
    <n v="1.665912231944445"/>
  </r>
  <r>
    <s v="04/2021"/>
    <x v="3"/>
    <n v="720"/>
    <s v="EOL.CV.PI.033624-6.01"/>
    <s v="033624"/>
    <x v="1"/>
    <x v="3"/>
    <n v="909527"/>
    <s v="AURA LAGOA DO BARRO 06"/>
    <n v="14.8"/>
    <n v="11.899997000000001"/>
    <n v="9.8295618861111116"/>
    <n v="8.3626382375000006"/>
    <n v="6021.0995310000008"/>
    <n v="210.12101297405189"/>
    <n v="1265159.5326713088"/>
    <n v="1.4669236486111117"/>
  </r>
  <r>
    <s v="04/2021"/>
    <x v="3"/>
    <n v="720"/>
    <s v="EOL.CV.PI.033618-1.01"/>
    <s v="033618"/>
    <x v="1"/>
    <x v="3"/>
    <n v="909528"/>
    <s v="AURA LAGOA DO BARRO 07"/>
    <n v="14.3"/>
    <n v="13.799999"/>
    <n v="10.317950568055556"/>
    <n v="10.317950426388888"/>
    <n v="7428.9243069999993"/>
    <n v="210.12101297405189"/>
    <n v="1560973.1006943963"/>
    <n v="1.416666666247895E-7"/>
  </r>
  <r>
    <s v="04/2021"/>
    <x v="3"/>
    <n v="720"/>
    <s v="EOL.CV.PI.033625-4.01"/>
    <s v="033625"/>
    <x v="1"/>
    <x v="3"/>
    <n v="909529"/>
    <s v="AURA QUEIMADA NOVA 03"/>
    <n v="5.0999999999999996"/>
    <n v="4.5000010000000001"/>
    <n v="3.7700236569444447"/>
    <n v="3.5680097027777777"/>
    <n v="2568.9669859999999"/>
    <n v="210.12101297405189"/>
    <n v="539793.94539521693"/>
    <n v="0.20201395416666704"/>
  </r>
  <r>
    <s v="04/2021"/>
    <x v="3"/>
    <n v="720"/>
    <s v="EOL.CV.RN.033666-1.01"/>
    <s v="033666"/>
    <x v="1"/>
    <x v="3"/>
    <n v="909530"/>
    <s v="BOA ESPERANÇA"/>
    <n v="15.3"/>
    <n v="14.399994"/>
    <n v="12.983321405555555"/>
    <n v="12.983321452777778"/>
    <n v="9347.991446"/>
    <n v="210.08999880239517"/>
    <n v="1963919.5116949403"/>
    <n v="0"/>
  </r>
  <r>
    <s v="04/2021"/>
    <x v="3"/>
    <n v="720"/>
    <s v="EOL.CV.BA.033628-9.01"/>
    <s v="033628"/>
    <x v="1"/>
    <x v="3"/>
    <n v="909531"/>
    <s v="CAMPO LARGO III"/>
    <n v="14.6"/>
    <n v="13.799999"/>
    <n v="10.040129758333332"/>
    <n v="10.040129802777777"/>
    <n v="7228.8934579999996"/>
    <n v="210.10550588822355"/>
    <n v="1518830.3170051596"/>
    <n v="0"/>
  </r>
  <r>
    <s v="04/2021"/>
    <x v="3"/>
    <n v="720"/>
    <s v="EOL.CV.BA.033629-7.01"/>
    <s v="033629"/>
    <x v="1"/>
    <x v="3"/>
    <n v="909532"/>
    <s v="CAMPO LARGO IV"/>
    <n v="15.5"/>
    <n v="13.400003"/>
    <n v="10.297801861111111"/>
    <n v="9.2416708819444437"/>
    <n v="6654.0030349999997"/>
    <n v="210.08999880239517"/>
    <n v="1397939.4896542837"/>
    <n v="1.0561309791666671"/>
  </r>
  <r>
    <s v="04/2021"/>
    <x v="3"/>
    <n v="720"/>
    <s v="EOL.CV.BA.033630-0.01"/>
    <s v="033630"/>
    <x v="1"/>
    <x v="3"/>
    <n v="909533"/>
    <s v="CAMPO LARGO V"/>
    <n v="14.1"/>
    <n v="13.799999"/>
    <n v="12.241609480555555"/>
    <n v="12.241609429166667"/>
    <n v="8813.9587890000003"/>
    <n v="210.07449171656685"/>
    <n v="1851587.9126099423"/>
    <n v="5.138888860124603E-8"/>
  </r>
  <r>
    <s v="04/2021"/>
    <x v="3"/>
    <n v="720"/>
    <s v="EOL.CV.BA.033632-7.01"/>
    <s v="033632"/>
    <x v="1"/>
    <x v="3"/>
    <n v="909534"/>
    <s v="CAMPO LARGO VII"/>
    <n v="16.3"/>
    <n v="14.099999"/>
    <n v="12.578488430555556"/>
    <n v="11.2951683125"/>
    <n v="8132.5211849999996"/>
    <n v="210.04347754491013"/>
    <n v="1708183.0309050533"/>
    <n v="1.283320118055556"/>
  </r>
  <r>
    <s v="04/2021"/>
    <x v="3"/>
    <n v="720"/>
    <s v="EOL.CV.RN.033642-4.01"/>
    <s v="033642"/>
    <x v="1"/>
    <x v="3"/>
    <n v="909552"/>
    <s v="SÃO BENTO DO NORTE II"/>
    <n v="10.8"/>
    <n v="9.9999990000000007"/>
    <n v="10.264297002777777"/>
    <n v="10.264296968055556"/>
    <n v="7390.2938169999998"/>
    <n v="212.40055459081836"/>
    <n v="1569702.5053198959"/>
    <n v="3.4722222608252198E-8"/>
  </r>
  <r>
    <s v="04/2021"/>
    <x v="3"/>
    <n v="720"/>
    <s v="EOL.CV.PB.033663-7.01"/>
    <s v="033663"/>
    <x v="1"/>
    <x v="3"/>
    <n v="909553"/>
    <s v="CANOAS"/>
    <n v="17.7"/>
    <n v="16.099993999999999"/>
    <n v="12.631276288888888"/>
    <n v="12.63127627361111"/>
    <n v="9094.5189169999994"/>
    <n v="211.26853732534929"/>
    <n v="1921385.7092723094"/>
    <n v="1.5277777897103481E-8"/>
  </r>
  <r>
    <s v="04/2021"/>
    <x v="3"/>
    <n v="720"/>
    <s v="EOL.CV.RN.033647-5.01"/>
    <s v="033647"/>
    <x v="1"/>
    <x v="3"/>
    <n v="909573"/>
    <s v="SÃO MIGUEL III"/>
    <n v="9.1999999999999993"/>
    <n v="8.3999959999999998"/>
    <n v="6.5910489500000002"/>
    <n v="6.5910489222222219"/>
    <n v="4745.5552239999997"/>
    <n v="212.40055459081836"/>
    <n v="1007958.5614189552"/>
    <n v="2.7777778339239175E-8"/>
  </r>
  <r>
    <s v="04/2021"/>
    <x v="3"/>
    <n v="720"/>
    <s v="EOL.CV.RN.033645-9.01"/>
    <s v="033645"/>
    <x v="1"/>
    <x v="3"/>
    <n v="909574"/>
    <s v="SÃO MIGUEL II"/>
    <n v="9.1"/>
    <n v="8.3999959999999998"/>
    <n v="6.3269506902777781"/>
    <n v="6.3269505444444452"/>
    <n v="4555.4043920000004"/>
    <n v="212.40055459081836"/>
    <n v="967570.41924624983"/>
    <n v="1.4583333343883472E-7"/>
  </r>
  <r>
    <s v="04/2021"/>
    <x v="3"/>
    <n v="720"/>
    <s v="EOL.CV.RN.033644-0.01"/>
    <s v="033644"/>
    <x v="1"/>
    <x v="3"/>
    <n v="909575"/>
    <s v="SÃO MIGUEL I"/>
    <n v="9.3000000000000007"/>
    <n v="8.7000039999999998"/>
    <n v="6.9384515402777778"/>
    <n v="6.9384515902777784"/>
    <n v="4995.6851450000004"/>
    <n v="212.40055459081836"/>
    <n v="1061086.295359113"/>
    <n v="0"/>
  </r>
  <r>
    <s v="04/2021"/>
    <x v="3"/>
    <n v="720"/>
    <s v="EOL.CV.RN.033640-8.01"/>
    <s v="033640"/>
    <x v="1"/>
    <x v="3"/>
    <n v="909577"/>
    <s v="SÃO BENTO DO NORTE I"/>
    <n v="10.1"/>
    <n v="9.7000010000000003"/>
    <n v="8.7978285569444452"/>
    <n v="8.7978283847222229"/>
    <n v="6334.4364370000003"/>
    <n v="212.40055459081836"/>
    <n v="1345437.8122390874"/>
    <n v="1.7222222241899644E-7"/>
  </r>
  <r>
    <s v="04/2021"/>
    <x v="3"/>
    <n v="720"/>
    <s v="EOL.CV.PB.033665-3.01"/>
    <s v="033665"/>
    <x v="1"/>
    <x v="3"/>
    <n v="909578"/>
    <s v="LAGOA 2"/>
    <n v="17.5"/>
    <n v="15.499997"/>
    <n v="12.36978002638889"/>
    <n v="12.369780073611111"/>
    <n v="8906.2416529999991"/>
    <n v="211.26853732534929"/>
    <n v="1881608.6470954109"/>
    <n v="0"/>
  </r>
  <r>
    <s v="04/2021"/>
    <x v="3"/>
    <n v="720"/>
    <s v="EOL.CV.PB.033664-5.01"/>
    <s v="033664"/>
    <x v="1"/>
    <x v="3"/>
    <n v="909579"/>
    <s v="LAGOA 1"/>
    <n v="18.7"/>
    <n v="17.199997"/>
    <n v="13.034038786111111"/>
    <n v="13.034038711111112"/>
    <n v="9384.5078720000001"/>
    <n v="211.26853732534929"/>
    <n v="1982651.2516356662"/>
    <n v="7.500000012643998E-8"/>
  </r>
  <r>
    <s v="04/2021"/>
    <x v="3"/>
    <n v="720"/>
    <s v="EOL.CV.BA.033648-3.01"/>
    <s v="033648"/>
    <x v="1"/>
    <x v="3"/>
    <n v="911671"/>
    <s v="Ventos da Santa Dulce"/>
    <n v="15.6"/>
    <n v="9.0000009999999993"/>
    <n v="15.428231068055556"/>
    <n v="9.2398914722222223"/>
    <n v="6652.7218599999997"/>
    <n v="209.76435000000001"/>
    <n v="1395503.8766936909"/>
    <n v="6.1883395958333347"/>
  </r>
  <r>
    <s v="04/2021"/>
    <x v="3"/>
    <n v="720"/>
    <s v="EOL.CV.BA.033652-1.01"/>
    <s v="033652"/>
    <x v="1"/>
    <x v="3"/>
    <n v="911952"/>
    <s v="Ventos do São Paulo"/>
    <n v="15.4"/>
    <n v="9.7000010000000003"/>
    <n v="14.769709631944446"/>
    <n v="9.6573018263888883"/>
    <n v="6953.2573149999998"/>
    <n v="209.73333582834329"/>
    <n v="1458329.8515477795"/>
    <n v="5.1124078055555566"/>
  </r>
  <r>
    <s v="04/2021"/>
    <x v="3"/>
    <n v="720"/>
    <s v="EOL.CV.BA.033650-5.01"/>
    <s v="033650"/>
    <x v="1"/>
    <x v="3"/>
    <n v="911972"/>
    <s v="Ventos do São Mário"/>
    <n v="16"/>
    <n v="9.8000039999999995"/>
    <n v="14.951250855555557"/>
    <n v="9.5064107277777783"/>
    <n v="6844.6157240000002"/>
    <n v="212.44707584830337"/>
    <n v="1454118.5958691179"/>
    <n v="5.4448401277777787"/>
  </r>
  <r>
    <s v="04/2021"/>
    <x v="3"/>
    <n v="720"/>
    <s v="EOL.CV.BA.033649-1.01"/>
    <s v="033649"/>
    <x v="1"/>
    <x v="3"/>
    <n v="911973"/>
    <s v="Ventos da Santa Esperança"/>
    <n v="15.5"/>
    <n v="9.2000010000000003"/>
    <n v="15.194199858333334"/>
    <n v="9.3619598916666664"/>
    <n v="6740.6111220000003"/>
    <n v="209.74884291417163"/>
    <n v="1413835.3833738964"/>
    <n v="5.8322399666666671"/>
  </r>
  <r>
    <s v="04/2021"/>
    <x v="3"/>
    <n v="720"/>
    <s v="EOL.CV.BA.034883-0.01"/>
    <s v="034883"/>
    <x v="1"/>
    <x v="3"/>
    <n v="910681"/>
    <s v="EOL VENTOS DA BAHIA XVIII"/>
    <n v="13.4"/>
    <n v="13.4"/>
    <n v="11.981822454166668"/>
    <n v="11.981822454166668"/>
    <n v="8626.9121670000004"/>
    <n v="287.71555519241025"/>
    <n v="2482096.8237245642"/>
    <n v="0"/>
  </r>
  <r>
    <s v="04/2021"/>
    <x v="3"/>
    <n v="720"/>
    <s v="EOL.CV.BA.033634-3.01"/>
    <s v="033634"/>
    <x v="1"/>
    <x v="3"/>
    <n v="909549"/>
    <s v="EOL UMBURANAS 17"/>
    <n v="13.3"/>
    <n v="11.400005999999999"/>
    <n v="11.738541506944443"/>
    <n v="10.444805520833333"/>
    <n v="7520.259974999999"/>
    <n v="211.54766487025944"/>
    <n v="1590893.4369285253"/>
    <n v="1.2937359861111102"/>
  </r>
  <r>
    <s v="04/2021"/>
    <x v="3"/>
    <n v="720"/>
    <s v="EOL.CV.BA.033636-0.01"/>
    <s v="033636"/>
    <x v="1"/>
    <x v="3"/>
    <n v="909550"/>
    <s v="EOL UMBURANAS 21"/>
    <n v="12.6"/>
    <n v="10.299999"/>
    <n v="10.538080365277777"/>
    <n v="8.9425407291666659"/>
    <n v="6438.6293249999999"/>
    <n v="211.54766487025944"/>
    <n v="1362076.9986689247"/>
    <n v="1.5955396361111107"/>
  </r>
  <r>
    <s v="04/2021"/>
    <x v="3"/>
    <n v="720"/>
    <s v="EOL.CV.BA.033635-1.01"/>
    <s v="033635"/>
    <x v="1"/>
    <x v="3"/>
    <n v="909551"/>
    <s v="EOL UMBURANAS 19"/>
    <n v="13.3"/>
    <n v="11.799999"/>
    <n v="10.9969739"/>
    <n v="10.128294143055555"/>
    <n v="7292.3717829999996"/>
    <n v="211.54766487025944"/>
    <n v="1542684.2220594203"/>
    <n v="0.86867975694444544"/>
  </r>
  <r>
    <s v="04/2021"/>
    <x v="3"/>
    <n v="720"/>
    <s v="EOL.CV.BA.033637-8.01"/>
    <s v="033637"/>
    <x v="1"/>
    <x v="3"/>
    <n v="909571"/>
    <s v="EOL UMBURANAS 23"/>
    <n v="8.4"/>
    <n v="7.0999990000000004"/>
    <n v="7.8660086944444441"/>
    <n v="6.901860448611111"/>
    <n v="4969.3395229999996"/>
    <n v="211.54766487025944"/>
    <n v="1051252.1720381388"/>
    <n v="0.96414824583333336"/>
  </r>
  <r>
    <s v="04/2021"/>
    <x v="3"/>
    <n v="720"/>
    <s v="EOL.CV.BA.033639-4.01"/>
    <s v="033639"/>
    <x v="1"/>
    <x v="3"/>
    <n v="909572"/>
    <s v="EOL UMBURANAS 25"/>
    <n v="9.3000000000000007"/>
    <n v="7.5"/>
    <n v="8.2592410916666665"/>
    <n v="6.914347808333333"/>
    <n v="4978.330422"/>
    <n v="211.54766487025944"/>
    <n v="1053154.1757266733"/>
    <n v="1.3448932833333338"/>
  </r>
  <r>
    <s v="04/2021"/>
    <x v="3"/>
    <n v="720"/>
    <s v="UFV.RS.TO.033608-4.01"/>
    <s v="033608"/>
    <x v="2"/>
    <x v="4"/>
    <n v="909777"/>
    <s v="UFV SOL MAIOR 2"/>
    <n v="1.2"/>
    <n v="1.2"/>
    <n v="0.59607234722222224"/>
    <n v="0.59607234722222224"/>
    <n v="429.17209000000003"/>
    <n v="425.61205042067189"/>
    <n v="182660.81320822515"/>
    <n v="0"/>
  </r>
  <r>
    <s v="04/2021"/>
    <x v="3"/>
    <n v="720"/>
    <s v="UFV.RS.CE.034745-0.02"/>
    <s v="034745"/>
    <x v="2"/>
    <x v="4"/>
    <n v="910732"/>
    <s v="SOL DO FUTURO I"/>
    <n v="5.4"/>
    <n v="5.4"/>
    <n v="6.1509050597222226"/>
    <n v="6.1509050597222226"/>
    <n v="4428.6516430000001"/>
    <n v="417.53739547657148"/>
    <n v="1849127.6724912592"/>
    <n v="0"/>
  </r>
  <r>
    <s v="04/2021"/>
    <x v="3"/>
    <n v="720"/>
    <s v="UFV.RS.CE.034746-9.02"/>
    <s v="034746"/>
    <x v="2"/>
    <x v="4"/>
    <n v="910733"/>
    <s v="SOL DO FUTURO II"/>
    <n v="5.4"/>
    <n v="5.4"/>
    <n v="6.2233644152777776"/>
    <n v="6.2233644152777776"/>
    <n v="4480.8223790000002"/>
    <n v="418.94804244260604"/>
    <n v="1877231.764215071"/>
    <n v="0"/>
  </r>
  <r>
    <s v="04/2021"/>
    <x v="3"/>
    <n v="720"/>
    <s v="UFV.RS.CE.034747-7.02"/>
    <s v="034747"/>
    <x v="2"/>
    <x v="4"/>
    <n v="910734"/>
    <s v="SOL DO FUTURO III"/>
    <n v="5.4"/>
    <n v="5.4"/>
    <n v="6.2240947430555558"/>
    <n v="6.2240947430555558"/>
    <n v="4481.348215"/>
    <n v="425.2959537897616"/>
    <n v="1905899.2633624705"/>
    <n v="0"/>
  </r>
  <r>
    <s v="04/2021"/>
    <x v="3"/>
    <n v="720"/>
    <s v="EOL.CV.RN.033643-2.01"/>
    <s v="033643"/>
    <x v="1"/>
    <x v="3"/>
    <n v="909576"/>
    <s v="SÃO BENTO DO NORTE III"/>
    <n v="10.199999999999999"/>
    <n v="9.5999970000000001"/>
    <n v="8.4325002333333341"/>
    <n v="8.4325001833333335"/>
    <n v="6071.4001319999998"/>
    <n v="212.40055459081836"/>
    <n v="1289568.7551795677"/>
    <n v="5.0000000505355676E-8"/>
  </r>
  <r>
    <s v="04/2021"/>
    <x v="3"/>
    <n v="720"/>
    <s v="EOL.CV.BA.033627-0.01"/>
    <s v="033627"/>
    <x v="1"/>
    <x v="3"/>
    <n v="909750"/>
    <s v="LARANJEIRAS IX"/>
    <n v="12.2"/>
    <n v="7.2738170000000002"/>
    <n v="12.937055305555555"/>
    <n v="10.965069666666666"/>
    <n v="7894.85016"/>
    <n v="211.67172155688621"/>
    <n v="1671116.5248008585"/>
    <n v="1.9719856388888881"/>
  </r>
  <r>
    <s v="04/2021"/>
    <x v="3"/>
    <n v="720"/>
    <s v="EOL.CV.BA.033626-2.01"/>
    <s v="033626"/>
    <x v="1"/>
    <x v="3"/>
    <n v="909779"/>
    <s v="LARANJEIRAS III"/>
    <n v="12.1"/>
    <n v="8.8988169999999993"/>
    <n v="12.144985322222222"/>
    <n v="11.077834926388888"/>
    <n v="7976.0411469999999"/>
    <n v="211.67172155688621"/>
    <n v="1688302.3607940513"/>
    <n v="1.0671503958333335"/>
  </r>
  <r>
    <s v="04/2021"/>
    <x v="3"/>
    <n v="720"/>
    <s v="UFV.RS.PE.034305-6.01"/>
    <s v="034305"/>
    <x v="2"/>
    <x v="4"/>
    <n v="912489"/>
    <s v="FAZENDA ESMERALDA"/>
    <n v="6.2"/>
    <n v="6.2"/>
    <n v="6.4319268361111108"/>
    <n v="6.4319268361111108"/>
    <n v="4630.9873219999999"/>
    <n v="414.73020801416266"/>
    <n v="1920610.33536401"/>
    <n v="0"/>
  </r>
  <r>
    <s v="04/2021"/>
    <x v="3"/>
    <n v="720"/>
    <s v="PCH.PH.PR.029411-0.01"/>
    <s v="029411"/>
    <x v="8"/>
    <x v="23"/>
    <n v="913331"/>
    <s v="PCH COVÓ UC 96176873"/>
    <n v="2.6"/>
    <n v="2.34"/>
    <n v="0.72021104166666672"/>
    <n v="0.72021104166666672"/>
    <n v="518.55195000000003"/>
    <n v="305.0056659221321"/>
    <n v="158161.28282497017"/>
    <n v="0"/>
  </r>
  <r>
    <s v="04/2021"/>
    <x v="3"/>
    <n v="720"/>
    <s v="PCH.PH.PR.034438-9.01"/>
    <s v="034438"/>
    <x v="8"/>
    <x v="24"/>
    <n v="913371"/>
    <s v="Hidrelétrica Pulo Ltda"/>
    <n v="4.43"/>
    <n v="3.89"/>
    <n v="3.8533897194444444"/>
    <n v="3.8533897194444444"/>
    <n v="2774.4405980000001"/>
    <n v="299.82273462339077"/>
    <n v="831840.36714251561"/>
    <n v="0"/>
  </r>
  <r>
    <s v="04/2021"/>
    <x v="3"/>
    <n v="720"/>
    <s v="CGH.PH.MG.035745-6.01"/>
    <s v="035745"/>
    <x v="0"/>
    <x v="25"/>
    <n v="913372"/>
    <s v="SANTANA DO DESERTO I"/>
    <n v="1.07"/>
    <n v="0.96"/>
    <n v="0.46055817499999996"/>
    <n v="0.46055817499999996"/>
    <n v="331.60188599999998"/>
    <n v="299.03545391978452"/>
    <n v="99160.720500666634"/>
    <n v="0"/>
  </r>
  <r>
    <s v="04/2021"/>
    <x v="3"/>
    <n v="720"/>
    <s v="EOL.CV.BA.031518-4.01"/>
    <s v="031518"/>
    <x v="1"/>
    <x v="3"/>
    <n v="896953"/>
    <s v="EOL Coqueirinho 2"/>
    <n v="7.4"/>
    <n v="7.3000040000000004"/>
    <n v="4.428079426388889"/>
    <n v="4.4280793236111116"/>
    <n v="3188.2171130000002"/>
    <n v="203.07007057947501"/>
    <n v="647431.4741596001"/>
    <n v="1.0277777783408561E-7"/>
  </r>
  <r>
    <s v="04/2021"/>
    <x v="3"/>
    <n v="720"/>
    <s v="EOL.CV.PI.031767-5.01"/>
    <s v="031767"/>
    <x v="1"/>
    <x v="3"/>
    <n v="906762"/>
    <s v="Ventos de Santo Augusto VIII"/>
    <n v="9"/>
    <n v="8.8000030000000002"/>
    <n v="0.15456275138888889"/>
    <n v="0.15456274583333335"/>
    <n v="111.285177"/>
    <n v="198.05004028450435"/>
    <n v="22040.033787918197"/>
    <n v="5.5555555415291263E-9"/>
  </r>
  <r>
    <s v="04/2021"/>
    <x v="3"/>
    <n v="720"/>
    <s v="UFV.RS.SP.034161-4.02"/>
    <s v="034161"/>
    <x v="2"/>
    <x v="4"/>
    <n v="910736"/>
    <s v="BOA HORA 1"/>
    <n v="5.3"/>
    <n v="5.3"/>
    <n v="6.3013335999999995"/>
    <n v="6.3013335999999995"/>
    <n v="4536.9601919999996"/>
    <n v="411.55625234058488"/>
    <n v="1867214.3336379402"/>
    <n v="0"/>
  </r>
  <r>
    <s v="04/2021"/>
    <x v="3"/>
    <n v="720"/>
    <s v="UFV.RS.SP.034162-2.02"/>
    <s v="034162"/>
    <x v="2"/>
    <x v="4"/>
    <n v="910737"/>
    <s v="BOA HORA 2"/>
    <n v="5.3"/>
    <n v="5.3"/>
    <n v="6.2621645374999995"/>
    <n v="6.2621645374999995"/>
    <n v="4508.7584669999997"/>
    <n v="411.55625234058488"/>
    <n v="1855607.7373874006"/>
    <n v="0"/>
  </r>
  <r>
    <s v="04/2021"/>
    <x v="3"/>
    <n v="720"/>
    <s v="UFV.RS.SP.034163-0.02"/>
    <s v="034163"/>
    <x v="2"/>
    <x v="4"/>
    <n v="910738"/>
    <s v="BOA HORA 3"/>
    <n v="5.3"/>
    <n v="5.3"/>
    <n v="6.2536712694444443"/>
    <n v="6.2536712694444443"/>
    <n v="4502.6433139999999"/>
    <n v="411.55625234058488"/>
    <n v="1853091.0079362313"/>
    <n v="0"/>
  </r>
  <r>
    <s v="04/2021"/>
    <x v="3"/>
    <n v="720"/>
    <s v="PCH.PH.SC.034743-4.01"/>
    <s v="034743"/>
    <x v="8"/>
    <x v="26"/>
    <n v="913312"/>
    <s v="BARRINHA"/>
    <n v="1.69"/>
    <n v="1.52"/>
    <n v="0.14359759166666666"/>
    <n v="0.14359759166666666"/>
    <n v="103.390266"/>
    <n v="291.94992758732803"/>
    <n v="30184.780671934583"/>
    <n v="0"/>
  </r>
  <r>
    <s v="04/2021"/>
    <x v="3"/>
    <n v="720"/>
    <s v="PCH.PH.SC.032516-3.01"/>
    <s v="032516"/>
    <x v="8"/>
    <x v="27"/>
    <n v="913314"/>
    <s v="PCH CORAÇÃO"/>
    <n v="2.5499999999999998"/>
    <n v="1.7"/>
    <n v="0.14483699999999999"/>
    <n v="0.14483699999999999"/>
    <n v="104.28264"/>
    <n v="303.74601679636208"/>
    <n v="31675.436521008982"/>
    <n v="0"/>
  </r>
  <r>
    <s v="04/2021"/>
    <x v="3"/>
    <n v="720"/>
    <s v="EOL.CV.BA.031433-1.01"/>
    <s v="031433"/>
    <x v="1"/>
    <x v="3"/>
    <n v="896585"/>
    <s v="EOL Acauã "/>
    <n v="3.1"/>
    <n v="2.6"/>
    <n v="2.0706094958333332"/>
    <n v="2.0706094958333332"/>
    <n v="1490.838837"/>
    <n v="177.15882788139993"/>
    <n v="264115.26092298946"/>
    <n v="0"/>
  </r>
  <r>
    <s v="04/2021"/>
    <x v="3"/>
    <n v="720"/>
    <s v="EOL.CV.BA.031435-8.01"/>
    <s v="031435"/>
    <x v="1"/>
    <x v="3"/>
    <n v="896586"/>
    <s v=" Angical 2 Energia S.A. "/>
    <n v="5.0999999999999996"/>
    <n v="4.9000000000000004"/>
    <n v="4.321252884722222"/>
    <n v="4.321252884722222"/>
    <n v="3111.3020769999998"/>
    <n v="177.15882788139993"/>
    <n v="551194.62914628512"/>
    <n v="0"/>
  </r>
  <r>
    <s v="04/2021"/>
    <x v="3"/>
    <n v="720"/>
    <s v="UFV.RS.SP.032315-2.01"/>
    <s v="032315"/>
    <x v="2"/>
    <x v="4"/>
    <n v="908777"/>
    <s v="DRACENA 4"/>
    <n v="5.9"/>
    <n v="5.9"/>
    <n v="6.7942018569444445"/>
    <n v="6.7942018569444445"/>
    <n v="4891.8253370000002"/>
    <n v="339.0847230434652"/>
    <n v="1658743.239573651"/>
    <n v="0"/>
  </r>
  <r>
    <s v="04/2021"/>
    <x v="3"/>
    <n v="720"/>
    <s v="UFV.RS.SP.032312-8.01"/>
    <s v="032312"/>
    <x v="2"/>
    <x v="4"/>
    <n v="908800"/>
    <s v="DRACENA 1"/>
    <n v="5.9"/>
    <n v="5.9"/>
    <n v="6.8344397805555559"/>
    <n v="6.8344397805555559"/>
    <n v="4920.7966420000002"/>
    <n v="339.0847230434652"/>
    <n v="1668566.9665057836"/>
    <n v="0"/>
  </r>
  <r>
    <s v="04/2021"/>
    <x v="3"/>
    <n v="720"/>
    <s v="UFV.RS.SP.032313-6.01"/>
    <s v="032313"/>
    <x v="2"/>
    <x v="4"/>
    <n v="908801"/>
    <s v="DRACENA 2"/>
    <n v="5.9"/>
    <n v="5.9"/>
    <n v="6.6087214583333331"/>
    <n v="6.6087214583333331"/>
    <n v="4758.27945"/>
    <n v="339.0847230434652"/>
    <n v="1613459.8694666619"/>
    <n v="0"/>
  </r>
  <r>
    <s v="04/2021"/>
    <x v="3"/>
    <n v="720"/>
    <s v="UTE.CM.RS.032282-2.01"/>
    <s v="032282"/>
    <x v="9"/>
    <x v="28"/>
    <n v="909774"/>
    <s v="PAMPA SUL"/>
    <n v="323.5"/>
    <n v="294.499999"/>
    <n v="300.05988446250001"/>
    <n v="119.93610308641402"/>
    <n v="86353.994222218098"/>
    <n v="313.21211956087819"/>
    <n v="27047117.56288876"/>
    <n v="180.12378137608599"/>
  </r>
  <r>
    <s v="04/2021"/>
    <x v="3"/>
    <n v="720"/>
    <s v="EOL.CV.BA.031511-7.01"/>
    <s v="031511"/>
    <x v="1"/>
    <x v="3"/>
    <n v="896965"/>
    <s v="EOL Papagaio"/>
    <n v="4.9000000000000004"/>
    <n v="4.7"/>
    <n v="3.5071584472222224"/>
    <n v="3.4921259819444446"/>
    <n v="2514.3307070000001"/>
    <n v="202.60727048373798"/>
    <n v="509421.68163871713"/>
    <n v="1.5032465277777697E-2"/>
  </r>
  <r>
    <s v="04/2021"/>
    <x v="3"/>
    <n v="720"/>
    <s v="EOL.CV.BA.031606-7.01"/>
    <s v="031606"/>
    <x v="1"/>
    <x v="3"/>
    <n v="908889"/>
    <s v="TAMANDUÁ MIRIM 2"/>
    <n v="7.4"/>
    <n v="7.1999930000000001"/>
    <n v="4.2778587875000005"/>
    <n v="4.2778587736111113"/>
    <n v="3080.058317"/>
    <n v="196.78417715659643"/>
    <n v="606106.74150517629"/>
    <n v="1.3888889169619587E-8"/>
  </r>
  <r>
    <s v="04/2021"/>
    <x v="3"/>
    <n v="720"/>
    <s v="EOL.CV.BA.031434-0.01"/>
    <s v="031434"/>
    <x v="1"/>
    <x v="3"/>
    <n v="895130"/>
    <s v="Arapapá Energia S.A."/>
    <n v="2.2000000000000002"/>
    <n v="1.9"/>
    <n v="1.0592041666666665"/>
    <n v="1.0592041666666665"/>
    <n v="762.62699999999984"/>
    <n v="177.15882788139993"/>
    <n v="135106.10543070835"/>
    <n v="0"/>
  </r>
  <r>
    <s v="04/2021"/>
    <x v="3"/>
    <n v="720"/>
    <s v="EOL.CV.BA.031431-5.01"/>
    <s v="031431"/>
    <x v="1"/>
    <x v="3"/>
    <n v="896591"/>
    <s v="Teiú 2 Energia S.A."/>
    <n v="4.2"/>
    <n v="3.7"/>
    <n v="1.6707645499999999"/>
    <n v="1.6707645499999999"/>
    <n v="1202.950476"/>
    <n v="177.15882788139993"/>
    <n v="213113.29632753212"/>
    <n v="0"/>
  </r>
  <r>
    <s v="04/2021"/>
    <x v="3"/>
    <n v="720"/>
    <s v="UFV.RS.MG.032323-3.02"/>
    <s v="032323"/>
    <x v="2"/>
    <x v="4"/>
    <n v="908798"/>
    <s v="FCR III Itapuranga"/>
    <n v="1.8"/>
    <n v="1.8"/>
    <n v="1.4658315486111111"/>
    <n v="1.4658315486111111"/>
    <n v="1055.398715"/>
    <n v="342.58846874655495"/>
    <n v="361567.42968893179"/>
    <n v="0"/>
  </r>
  <r>
    <s v="04/2021"/>
    <x v="3"/>
    <n v="720"/>
    <s v="PCH.PH.MS.033893-1.01"/>
    <s v="033893"/>
    <x v="8"/>
    <x v="29"/>
    <n v="913291"/>
    <s v="PCH AREADO"/>
    <n v="10.92"/>
    <n v="9.82"/>
    <n v="7.3528391972222229"/>
    <n v="7.3528391972222229"/>
    <n v="5294.0442220000004"/>
    <n v="308.3516089124588"/>
    <n v="1632427.0535074063"/>
    <n v="0"/>
  </r>
  <r>
    <s v="04/2021"/>
    <x v="3"/>
    <n v="720"/>
    <s v="UTE.AI.SP.033380-8.01"/>
    <s v="033380"/>
    <x v="3"/>
    <x v="6"/>
    <n v="909410"/>
    <s v="GUARANI CRUZ ALTA 2"/>
    <n v="11.4"/>
    <n v="8"/>
    <n v="7.0639332000000001"/>
    <n v="2.3840152582181254E-2"/>
    <n v="17.164909859170503"/>
    <n v="307.81565369261477"/>
    <n v="5283.6279488753771"/>
    <n v="7.0400930474178187"/>
  </r>
  <r>
    <s v="04/2021"/>
    <x v="3"/>
    <n v="720"/>
    <s v="UFV.RS.BA.034387-0.01"/>
    <s v="034387"/>
    <x v="2"/>
    <x v="4"/>
    <n v="910731"/>
    <s v="SOBRADO1"/>
    <n v="7.8"/>
    <n v="7.8"/>
    <n v="7.8406291111111113"/>
    <n v="7.8406291111111113"/>
    <n v="5645.2529599999998"/>
    <n v="423.12355746206833"/>
    <n v="2388639.5152084711"/>
    <n v="0"/>
  </r>
  <r>
    <s v="04/2021"/>
    <x v="3"/>
    <n v="720"/>
    <s v="EOL.CV.BA.031432-3.01"/>
    <s v="031432"/>
    <x v="1"/>
    <x v="3"/>
    <n v="896555"/>
    <s v="Caititu 2 Energia S.A. "/>
    <n v="5.0999999999999996"/>
    <n v="5.0999999999999996"/>
    <n v="2.9627959069444443"/>
    <n v="2.9627959069444443"/>
    <n v="2133.2130529999999"/>
    <n v="177.15882788139993"/>
    <n v="377917.52409078268"/>
    <n v="0"/>
  </r>
  <r>
    <s v="04/2021"/>
    <x v="3"/>
    <n v="720"/>
    <s v="EOL.CV.BA.031459-5.01"/>
    <s v="031459"/>
    <x v="1"/>
    <x v="3"/>
    <n v="896556"/>
    <s v="Caititu 3 Energia S.A."/>
    <n v="4.7"/>
    <n v="4.7"/>
    <n v="2.2166873861111114"/>
    <n v="2.2166873861111114"/>
    <n v="1596.0149180000003"/>
    <n v="177.15882788139993"/>
    <n v="282748.13215410867"/>
    <n v="0"/>
  </r>
  <r>
    <s v="04/2021"/>
    <x v="3"/>
    <n v="720"/>
    <s v="EOL.CV.BA.031447-1.01"/>
    <s v="031447"/>
    <x v="1"/>
    <x v="3"/>
    <n v="896557"/>
    <s v="Carcará Energia S.A. "/>
    <n v="4.5999999999999996"/>
    <n v="4.5999999999999996"/>
    <n v="2.7771636874999999"/>
    <n v="2.7771636874999999"/>
    <n v="1999.557855"/>
    <n v="177.15882788139993"/>
    <n v="354239.32587284624"/>
    <n v="0"/>
  </r>
  <r>
    <s v="04/2021"/>
    <x v="3"/>
    <n v="720"/>
    <s v="EOL.CV.BA.031458-7.01"/>
    <s v="031458"/>
    <x v="1"/>
    <x v="3"/>
    <n v="896588"/>
    <s v="Corrupião 3 Energia S.A. "/>
    <n v="4.2"/>
    <n v="4.2"/>
    <n v="2.7913775263888891"/>
    <n v="2.7913775263888891"/>
    <n v="2009.7918190000003"/>
    <n v="177.15882788139993"/>
    <n v="356052.36293966672"/>
    <n v="0"/>
  </r>
  <r>
    <s v="04/2021"/>
    <x v="3"/>
    <n v="720"/>
    <s v="UTE.GN.BA.027263-9.01"/>
    <s v="027263"/>
    <x v="4"/>
    <x v="7"/>
    <n v="399"/>
    <s v="CELSO FURTADO"/>
    <n v="100.7"/>
    <n v="100"/>
    <n v="139.37393004444445"/>
    <n v="0"/>
    <n v="0"/>
    <n v="233.22250109539488"/>
    <n v="0"/>
    <n v="139.37393004444445"/>
  </r>
  <r>
    <s v="04/2021"/>
    <x v="3"/>
    <n v="720"/>
    <s v="UTE.GN.RN.028225-1.01"/>
    <s v="028225"/>
    <x v="4"/>
    <x v="7"/>
    <n v="8373"/>
    <s v="JESUS SOARES PEREIRA"/>
    <n v="181.3"/>
    <n v="90"/>
    <n v="119.17777295555555"/>
    <n v="0.66295139722222218"/>
    <n v="477.32500599999997"/>
    <n v="197.6855798483007"/>
    <n v="94360.270587203602"/>
    <n v="118.51482155833334"/>
  </r>
  <r>
    <s v="04/2021"/>
    <x v="3"/>
    <n v="720"/>
    <s v="UTE.AI.MG.031268-1.01"/>
    <s v="031268"/>
    <x v="3"/>
    <x v="6"/>
    <n v="895043"/>
    <s v="SANTA VITÓRIA"/>
    <n v="30.9"/>
    <n v="30.900003000000002"/>
    <n v="12.769820406944445"/>
    <n v="1.4783201228654068"/>
    <n v="1064.3904884630929"/>
    <n v="401.05361946831272"/>
    <n v="426877.65792576876"/>
    <n v="11.291500284079039"/>
  </r>
  <r>
    <s v="04/2021"/>
    <x v="3"/>
    <n v="720"/>
    <s v="UTE.GN.SE.032228-8.01"/>
    <s v="032228"/>
    <x v="4"/>
    <x v="7"/>
    <n v="912534"/>
    <s v="PORTO DE SERGIPE I"/>
    <n v="867"/>
    <n v="867.000001"/>
    <n v="0"/>
    <n v="0"/>
    <n v="0"/>
    <n v="411.37485232227664"/>
    <n v="0"/>
    <n v="0"/>
  </r>
  <r>
    <s v="04/2021"/>
    <x v="3"/>
    <n v="720"/>
    <s v="CGH.PH.SC.035743-0.01"/>
    <s v="035743"/>
    <x v="0"/>
    <x v="30"/>
    <n v="913297"/>
    <s v="PARAÍSO"/>
    <n v="0.61"/>
    <n v="0.52"/>
    <n v="1.94872E-2"/>
    <n v="1.94872E-2"/>
    <n v="14.030784000000001"/>
    <n v="292.80281501623483"/>
    <n v="4108.2530520847477"/>
    <n v="0"/>
  </r>
  <r>
    <s v="04/2021"/>
    <x v="3"/>
    <n v="720"/>
    <s v="PCH.PH.SC.035120-2.01"/>
    <s v="035120"/>
    <x v="8"/>
    <x v="26"/>
    <n v="913313"/>
    <s v="LAMBARI"/>
    <n v="2.2599999999999998"/>
    <n v="1.67"/>
    <n v="0.16903799999999999"/>
    <n v="0.16903799999999999"/>
    <n v="121.70735999999999"/>
    <n v="299.16666737038554"/>
    <n v="36410.785285647762"/>
    <n v="0"/>
  </r>
  <r>
    <s v="04/2021"/>
    <x v="3"/>
    <n v="720"/>
    <s v="UFV.RS.SP.034107-0.01"/>
    <s v="034107"/>
    <x v="2"/>
    <x v="4"/>
    <n v="910685"/>
    <s v="BRISAS SUAVES"/>
    <n v="1.3"/>
    <n v="1.3"/>
    <n v="1.0725951972222223"/>
    <n v="1.0725951972222223"/>
    <n v="772.26854200000002"/>
    <n v="413.31956104812809"/>
    <n v="319193.69479071791"/>
    <n v="0"/>
  </r>
  <r>
    <s v="04/2021"/>
    <x v="3"/>
    <n v="720"/>
    <s v="PCH.PH.SC.029120-0.02"/>
    <s v="029120"/>
    <x v="8"/>
    <x v="31"/>
    <n v="913298"/>
    <s v="RONCADOR"/>
    <n v="3.04"/>
    <n v="2.73"/>
    <n v="0.75061583333333337"/>
    <n v="0.75061583333333337"/>
    <n v="540.4434"/>
    <n v="297.72331941377405"/>
    <n v="160902.60300326606"/>
    <n v="0"/>
  </r>
  <r>
    <s v="04/2021"/>
    <x v="3"/>
    <n v="720"/>
    <s v="EOL.CV.CE.030929-0.01"/>
    <s v="030929"/>
    <x v="1"/>
    <x v="3"/>
    <n v="889871"/>
    <s v="JANDAIA"/>
    <n v="14.1"/>
    <n v="11.699997"/>
    <n v="8.9227653486111098"/>
    <n v="8.9227653583333328"/>
    <n v="6424.3910579999992"/>
    <n v="197.64419156726112"/>
    <n v="1269743.5769703512"/>
    <n v="0"/>
  </r>
  <r>
    <s v="04/2021"/>
    <x v="3"/>
    <n v="720"/>
    <s v="EOL.CV.CE.030907-9.01"/>
    <s v="030907"/>
    <x v="1"/>
    <x v="3"/>
    <n v="889872"/>
    <s v="JANDAIA 1"/>
    <n v="10.6"/>
    <n v="8.699999"/>
    <n v="6.4855192361111111"/>
    <n v="6.4855191625000002"/>
    <n v="4669.573797"/>
    <n v="197.64419156726112"/>
    <n v="922914.13807173085"/>
    <n v="7.3611110767362536E-8"/>
  </r>
  <r>
    <s v="04/2021"/>
    <x v="3"/>
    <n v="720"/>
    <s v="EOL.CV.CE.030930-3.01"/>
    <s v="030930"/>
    <x v="1"/>
    <x v="3"/>
    <n v="889886"/>
    <s v="NOSSA SENHORA DE FÁTIMA"/>
    <n v="13.6"/>
    <n v="11.199999"/>
    <n v="7.9963251249999994"/>
    <n v="7.9963251152777781"/>
    <n v="5757.3540830000002"/>
    <n v="197.62584020314159"/>
    <n v="1137801.9379998629"/>
    <n v="9.7222217239808135E-9"/>
  </r>
  <r>
    <s v="04/2021"/>
    <x v="3"/>
    <n v="720"/>
    <s v="EOL.CV.CE.030927-3.01"/>
    <s v="030927"/>
    <x v="1"/>
    <x v="3"/>
    <n v="889893"/>
    <s v="SAO CLEMENTE"/>
    <n v="10.199999999999999"/>
    <n v="8.1999999999999993"/>
    <n v="6.216822947222223"/>
    <n v="6.2168229944444446"/>
    <n v="4476.112556"/>
    <n v="197.62584020314159"/>
    <n v="884595.50472333166"/>
    <n v="0"/>
  </r>
  <r>
    <s v="04/2021"/>
    <x v="3"/>
    <n v="720"/>
    <s v="EOL.CV.CE.030921-4.01"/>
    <s v="030921"/>
    <x v="1"/>
    <x v="3"/>
    <n v="889894"/>
    <s v="SÃO JANUARIO"/>
    <n v="9.6999999999999993"/>
    <n v="7.9"/>
    <n v="5.8953261305555555"/>
    <n v="5.8953261402777777"/>
    <n v="4244.6348209999996"/>
    <n v="197.62584020314159"/>
    <n v="838849.52285563643"/>
    <n v="0"/>
  </r>
  <r>
    <s v="04/2021"/>
    <x v="3"/>
    <n v="720"/>
    <s v="UTE.PE.GO.028612-5.01"/>
    <s v="028612"/>
    <x v="6"/>
    <x v="9"/>
    <n v="8302"/>
    <s v="DAIA"/>
    <n v="19.7"/>
    <n v="19.000001000000001"/>
    <n v="0"/>
    <n v="0"/>
    <n v="0"/>
    <n v="338.86860979056416"/>
    <n v="0"/>
    <n v="0"/>
  </r>
  <r>
    <s v="04/2021"/>
    <x v="3"/>
    <n v="720"/>
    <s v="PCH.PH.TO.034495-8.01"/>
    <s v="034495"/>
    <x v="8"/>
    <x v="32"/>
    <n v="913296"/>
    <s v="MANUEL ALVES"/>
    <n v="5.22"/>
    <n v="4.67"/>
    <n v="0"/>
    <n v="0"/>
    <n v="0"/>
    <n v="303.74601679636208"/>
    <n v="0"/>
    <n v="0"/>
  </r>
  <r>
    <s v="04/2021"/>
    <x v="3"/>
    <n v="720"/>
    <s v="PCH.PH.RS.031956-2.01"/>
    <s v="031956"/>
    <x v="8"/>
    <x v="79"/>
    <n v="913318"/>
    <s v="RINCÃO"/>
    <n v="4.5999999999999996"/>
    <n v="4.04"/>
    <n v="0.62910287083333338"/>
    <n v="0.62910287083333338"/>
    <n v="452.95406700000001"/>
    <n v="299.16666737038554"/>
    <n v="135508.75869625233"/>
    <n v="0"/>
  </r>
  <r>
    <s v="04/2021"/>
    <x v="3"/>
    <n v="720"/>
    <s v="PCH.PH.SC.033228-3.01"/>
    <s v="033228"/>
    <x v="8"/>
    <x v="33"/>
    <n v="913317"/>
    <s v="PONTE SERRADA"/>
    <n v="1.78"/>
    <n v="1.57"/>
    <n v="0.610155"/>
    <n v="0.610155"/>
    <n v="439.3116"/>
    <n v="305.05815130237255"/>
    <n v="134015.58454168736"/>
    <n v="0"/>
  </r>
  <r>
    <s v="04/2021"/>
    <x v="3"/>
    <n v="720"/>
    <s v="UFV.RS.PB.032544-9.01"/>
    <s v="032544"/>
    <x v="2"/>
    <x v="4"/>
    <n v="910686"/>
    <s v="COREMAS III"/>
    <n v="7.1"/>
    <n v="7.1"/>
    <n v="6.2897716694444448"/>
    <n v="6.2897716694444448"/>
    <n v="4528.6356020000003"/>
    <n v="427.14390131526687"/>
    <n v="1934379.0786734924"/>
    <n v="0"/>
  </r>
  <r>
    <s v="04/2021"/>
    <x v="3"/>
    <n v="720"/>
    <s v="PCH.PH.RJ.030600-2.01"/>
    <s v="030600"/>
    <x v="8"/>
    <x v="34"/>
    <n v="913333"/>
    <s v="POÇO FUNDO I5"/>
    <n v="7.2"/>
    <n v="6.48"/>
    <n v="5.4641066541666667"/>
    <n v="5.4641066541666667"/>
    <n v="3934.1567909999999"/>
    <n v="307.95796856065567"/>
    <n v="1211554.9333554679"/>
    <n v="0"/>
  </r>
  <r>
    <s v="04/2021"/>
    <x v="3"/>
    <n v="720"/>
    <s v="PCH.PH.SP.031107-3.01"/>
    <s v="031107"/>
    <x v="8"/>
    <x v="35"/>
    <n v="910865"/>
    <s v="PB PRODUCAO DE ENERGIA ELETRICA EIRELI"/>
    <n v="5.81"/>
    <n v="5.23"/>
    <n v="0"/>
    <n v="0"/>
    <n v="0"/>
    <n v="288.66959132230187"/>
    <n v="0"/>
    <n v="0"/>
  </r>
  <r>
    <s v="04/2021"/>
    <x v="3"/>
    <n v="720"/>
    <s v="PCH.PH.RN.035096-6.01"/>
    <s v="035096"/>
    <x v="8"/>
    <x v="36"/>
    <n v="913311"/>
    <s v="ARMANDO RIBEIRO"/>
    <n v="3.2"/>
    <n v="2.88"/>
    <n v="1.3762000000000001"/>
    <n v="1.3762000000000001"/>
    <n v="990.86400000000003"/>
    <n v="296.38494221764336"/>
    <n v="293677.16938554298"/>
    <n v="0"/>
  </r>
  <r>
    <s v="04/2021"/>
    <x v="3"/>
    <n v="720"/>
    <s v="CGH.PH.SC.035742-1.01"/>
    <s v="035742"/>
    <x v="0"/>
    <x v="37"/>
    <n v="913316"/>
    <s v="MÉDIO GARCIA"/>
    <n v="0.64"/>
    <n v="0.54"/>
    <n v="0.52118266666666668"/>
    <n v="0.52118266666666668"/>
    <n v="375.25152000000003"/>
    <n v="292.80281501623483"/>
    <n v="109874.70139512095"/>
    <n v="0"/>
  </r>
  <r>
    <s v="04/2021"/>
    <x v="3"/>
    <n v="720"/>
    <s v="PCH.PH.GO.035113-0.01"/>
    <s v="035113"/>
    <x v="8"/>
    <x v="38"/>
    <n v="913332"/>
    <s v="PCH TAMBORIL UC 10032356143"/>
    <n v="7.42"/>
    <n v="6.68"/>
    <n v="9.4493090513888891"/>
    <n v="9.4493090513888891"/>
    <n v="6803.5025169999999"/>
    <n v="305.07127264743264"/>
    <n v="2075553.1713212011"/>
    <n v="0"/>
  </r>
  <r>
    <s v="04/2021"/>
    <x v="3"/>
    <n v="720"/>
    <s v="UHE.PH.SP.002127-0.01"/>
    <s v="002127"/>
    <x v="12"/>
    <x v="17"/>
    <n v="227"/>
    <s v="ENG. SERGIO MOTA"/>
    <n v="886.8"/>
    <n v="0"/>
    <n v="749.49221662499997"/>
    <n v="0"/>
    <n v="0"/>
    <n v="285.38375733777724"/>
    <n v="0"/>
    <n v="749.49221662499997"/>
  </r>
  <r>
    <s v="04/2021"/>
    <x v="3"/>
    <n v="720"/>
    <s v="UHE.PH.SC.001356-0.01"/>
    <s v="001356"/>
    <x v="12"/>
    <x v="17"/>
    <n v="352"/>
    <s v="MACHADINHO"/>
    <n v="547.1"/>
    <n v="0"/>
    <n v="257.42130177499996"/>
    <n v="0"/>
    <n v="0"/>
    <n v="280.46334772850525"/>
    <n v="0"/>
    <n v="257.42130177499996"/>
  </r>
  <r>
    <s v="04/2021"/>
    <x v="3"/>
    <n v="720"/>
    <s v="UHE.PH.GO.000630-0.01"/>
    <s v="000630"/>
    <x v="12"/>
    <x v="17"/>
    <n v="353"/>
    <s v="CANA BRAVA"/>
    <n v="260.8"/>
    <n v="0"/>
    <n v="35.727716206944443"/>
    <n v="0"/>
    <n v="0"/>
    <n v="315.72371686286976"/>
    <n v="0"/>
    <n v="35.727716206944443"/>
  </r>
  <r>
    <s v="04/2021"/>
    <x v="3"/>
    <n v="720"/>
    <s v="PCH.PH.SC.033228-3.01"/>
    <s v="033228"/>
    <x v="8"/>
    <x v="33"/>
    <n v="368"/>
    <s v="MASCARENHAS"/>
    <n v="134.80000000000001"/>
    <n v="0"/>
    <n v="86.181580245833331"/>
    <n v="0"/>
    <n v="0"/>
    <n v="305.05815130237255"/>
    <n v="0"/>
    <n v="86.181580245833331"/>
  </r>
  <r>
    <s v="04/2021"/>
    <x v="3"/>
    <n v="720"/>
    <s v="UTE.GN.MG.001096-0.01"/>
    <s v="001096"/>
    <x v="4"/>
    <x v="7"/>
    <n v="409"/>
    <s v="AURELIANO CHAVES"/>
    <n v="136.6"/>
    <n v="49.200243999999998"/>
    <n v="217.99287563472222"/>
    <n v="0"/>
    <n v="0"/>
    <n v="296.20992930265811"/>
    <n v="0"/>
    <n v="217.99287563472222"/>
  </r>
  <r>
    <s v="04/2021"/>
    <x v="3"/>
    <n v="720"/>
    <s v="PCH.PH.RJ.030600-2.01"/>
    <s v="030600"/>
    <x v="8"/>
    <x v="34"/>
    <n v="414"/>
    <s v="ITÁ"/>
    <n v="740.5"/>
    <n v="0"/>
    <n v="246.82022634444445"/>
    <n v="0"/>
    <n v="0"/>
    <n v="307.95796856065567"/>
    <n v="0"/>
    <n v="246.82022634444445"/>
  </r>
  <r>
    <s v="04/2021"/>
    <x v="3"/>
    <n v="720"/>
    <s v="UHE.PH.MT.001401-0.01"/>
    <s v="001401"/>
    <x v="12"/>
    <x v="17"/>
    <n v="450"/>
    <s v="MANSO"/>
    <n v="87.8"/>
    <n v="0"/>
    <n v="56.845152943055552"/>
    <n v="0"/>
    <n v="0"/>
    <n v="277.73252039535924"/>
    <n v="0"/>
    <n v="56.845152943055552"/>
  </r>
  <r>
    <s v="04/2021"/>
    <x v="3"/>
    <n v="720"/>
    <s v="PCH.PH.ES.002293-4.02"/>
    <s v="002293"/>
    <x v="8"/>
    <x v="39"/>
    <n v="508"/>
    <s v="RIO BONITO"/>
    <n v="9.4"/>
    <n v="0"/>
    <n v="6.3492104958333329"/>
    <n v="0"/>
    <n v="0"/>
    <n v="300.91740355454544"/>
    <n v="0"/>
    <n v="6.3492104958333329"/>
  </r>
  <r>
    <s v="04/2021"/>
    <x v="3"/>
    <n v="720"/>
    <s v="UHE.PH.RS.027968-4.01"/>
    <s v="027968"/>
    <x v="12"/>
    <x v="17"/>
    <n v="8056"/>
    <s v="MONTE CLARO"/>
    <n v="56.1"/>
    <n v="0"/>
    <n v="7.1591572791666662"/>
    <n v="0"/>
    <n v="0"/>
    <n v="289.49229936151937"/>
    <n v="0"/>
    <n v="7.1591572791666662"/>
  </r>
  <r>
    <s v="04/2021"/>
    <x v="3"/>
    <n v="720"/>
    <s v="UHE.PH.RS.027556-5.01"/>
    <s v="027556"/>
    <x v="12"/>
    <x v="17"/>
    <n v="8119"/>
    <s v="BARRA GRANDE"/>
    <n v="372.8"/>
    <n v="0"/>
    <n v="183.35219697777777"/>
    <n v="0"/>
    <n v="0"/>
    <n v="307.72522208999885"/>
    <n v="0"/>
    <n v="183.35219697777777"/>
  </r>
  <r>
    <s v="04/2021"/>
    <x v="3"/>
    <n v="720"/>
    <s v="UHE.PH.MG.001146-0.01"/>
    <s v="001146"/>
    <x v="12"/>
    <x v="17"/>
    <n v="8145"/>
    <s v="IRAPÉ"/>
    <n v="207.9"/>
    <n v="0"/>
    <n v="68.554129081944438"/>
    <n v="0"/>
    <n v="0"/>
    <n v="301.14814656893333"/>
    <n v="0"/>
    <n v="68.554129081944438"/>
  </r>
  <r>
    <s v="04/2021"/>
    <x v="3"/>
    <n v="720"/>
    <s v="UHE.PH.TO.001304-8.01"/>
    <s v="001304"/>
    <x v="12"/>
    <x v="17"/>
    <n v="8289"/>
    <s v="LUÍS E. MAGALHÃES (REDE)"/>
    <n v="365.036"/>
    <n v="0"/>
    <n v="282.27989862777781"/>
    <n v="0"/>
    <n v="0"/>
    <n v="265.70211890068919"/>
    <n v="0"/>
    <n v="282.27989862777781"/>
  </r>
  <r>
    <s v="04/2021"/>
    <x v="3"/>
    <n v="720"/>
    <s v="UHE.PH.TO.001304-8.01"/>
    <s v="001304"/>
    <x v="12"/>
    <x v="17"/>
    <n v="8291"/>
    <s v="LUÍS E. MAGALHÃES (CPFL)"/>
    <n v="35.003"/>
    <n v="0"/>
    <n v="27.067935480555555"/>
    <n v="0"/>
    <n v="0"/>
    <n v="265.70211890068919"/>
    <n v="0"/>
    <n v="27.067935480555555"/>
  </r>
  <r>
    <s v="04/2021"/>
    <x v="3"/>
    <n v="720"/>
    <s v="UHE.PH.MG.002176-8.01"/>
    <s v="002176"/>
    <x v="12"/>
    <x v="17"/>
    <n v="8292"/>
    <s v="QUEIMADO (CEMIG)"/>
    <n v="56.018000000000001"/>
    <n v="0"/>
    <n v="49.516415379166666"/>
    <n v="0"/>
    <n v="0"/>
    <n v="285.33455324168455"/>
    <n v="0"/>
    <n v="49.516415379166666"/>
  </r>
  <r>
    <s v="04/2021"/>
    <x v="3"/>
    <n v="720"/>
    <s v="UHE.PH.MG.002176-8.01"/>
    <s v="002176"/>
    <x v="12"/>
    <x v="17"/>
    <n v="8293"/>
    <s v="QUEIMADO (CEB)"/>
    <n v="11.882"/>
    <n v="0"/>
    <n v="10.503482079166666"/>
    <n v="0"/>
    <n v="0"/>
    <n v="285.33455324168455"/>
    <n v="0"/>
    <n v="10.503482079166666"/>
  </r>
  <r>
    <s v="04/2021"/>
    <x v="3"/>
    <n v="720"/>
    <s v="UHE.PH.RS.000718-8.01"/>
    <s v="000718"/>
    <x v="12"/>
    <x v="17"/>
    <n v="8306"/>
    <s v="CASTRO ALVES"/>
    <n v="61.8"/>
    <n v="0"/>
    <n v="8.1589931777777771"/>
    <n v="0"/>
    <n v="0"/>
    <n v="289.51690140956578"/>
    <n v="0"/>
    <n v="8.1589931777777771"/>
  </r>
  <r>
    <s v="04/2021"/>
    <x v="3"/>
    <n v="720"/>
    <s v="PCH.PH.MS.028995-7.01"/>
    <s v="028995"/>
    <x v="8"/>
    <x v="17"/>
    <n v="8395"/>
    <s v="PORTO DAS PEDRAS"/>
    <n v="23.06"/>
    <n v="0"/>
    <n v="16.142083487499999"/>
    <n v="0"/>
    <n v="0"/>
    <n v="300.4253910171679"/>
    <n v="0"/>
    <n v="16.142083487499999"/>
  </r>
  <r>
    <s v="04/2021"/>
    <x v="3"/>
    <n v="720"/>
    <s v="PCH.PH.ES.028380-0.01"/>
    <s v="028380"/>
    <x v="8"/>
    <x v="17"/>
    <n v="8422"/>
    <s v="FRANCISCO GROS"/>
    <n v="15.58"/>
    <n v="0"/>
    <n v="11.762397266666666"/>
    <n v="0"/>
    <n v="0"/>
    <n v="301.1240547172078"/>
    <n v="0"/>
    <n v="11.762397266666666"/>
  </r>
  <r>
    <s v="04/2021"/>
    <x v="3"/>
    <n v="720"/>
    <s v="PCH.PH.ES.028805-5.01"/>
    <s v="028805"/>
    <x v="8"/>
    <x v="17"/>
    <n v="8423"/>
    <s v="PEDRA DO GARRAFÃO"/>
    <n v="10.75"/>
    <n v="0"/>
    <n v="11.420044070833335"/>
    <n v="0"/>
    <n v="0"/>
    <n v="301.1240547172078"/>
    <n v="0"/>
    <n v="11.420044070833335"/>
  </r>
  <r>
    <s v="04/2021"/>
    <x v="3"/>
    <n v="720"/>
    <s v="PCH.PH.ES.028804-7.01"/>
    <s v="028804"/>
    <x v="8"/>
    <x v="17"/>
    <n v="8424"/>
    <s v="PIRAPETINGA"/>
    <n v="12.71"/>
    <n v="0"/>
    <n v="13.1757314875"/>
    <n v="0"/>
    <n v="0"/>
    <n v="301.1240547172078"/>
    <n v="0"/>
    <n v="13.1757314875"/>
  </r>
  <r>
    <s v="04/2021"/>
    <x v="3"/>
    <n v="720"/>
    <s v="PCH.PH.GO.028388-6.01"/>
    <s v="028388"/>
    <x v="8"/>
    <x v="17"/>
    <n v="8426"/>
    <s v="SÃO DOMINGOS II"/>
    <n v="19.079999999999998"/>
    <n v="0"/>
    <n v="16.342373876388887"/>
    <n v="0"/>
    <n v="0"/>
    <n v="298.73896139638191"/>
    <n v="0"/>
    <n v="16.342373876388887"/>
  </r>
  <r>
    <s v="04/2021"/>
    <x v="3"/>
    <n v="720"/>
    <s v="PCH.PH.SC.029560-4.01"/>
    <s v="029560"/>
    <x v="8"/>
    <x v="17"/>
    <n v="8427"/>
    <s v="BARRA ESCONDIDA"/>
    <n v="1.1299999999999999"/>
    <n v="0"/>
    <n v="0.1077465"/>
    <n v="0"/>
    <n v="0"/>
    <n v="301.1240547172078"/>
    <n v="0"/>
    <n v="0.1077465"/>
  </r>
  <r>
    <s v="04/2021"/>
    <x v="3"/>
    <n v="720"/>
    <s v="UHE.PH.MG.000042-6.01"/>
    <s v="000042"/>
    <x v="12"/>
    <x v="17"/>
    <n v="8429"/>
    <s v="AIMORÉS"/>
    <n v="181.9"/>
    <n v="0"/>
    <n v="85.080870281944442"/>
    <n v="0"/>
    <n v="0"/>
    <n v="301.14814656893333"/>
    <n v="0"/>
    <n v="85.080870281944442"/>
  </r>
  <r>
    <s v="04/2021"/>
    <x v="3"/>
    <n v="720"/>
    <s v="UHE.PH.MG.027196-9.01"/>
    <s v="027196"/>
    <x v="12"/>
    <x v="17"/>
    <n v="8430"/>
    <s v="PORTO ESTRELA (ALIANÇA)"/>
    <n v="41.2"/>
    <n v="0"/>
    <n v="21.894398916666667"/>
    <n v="0"/>
    <n v="0"/>
    <n v="323.84267089436815"/>
    <n v="0"/>
    <n v="21.894398916666667"/>
  </r>
  <r>
    <s v="04/2021"/>
    <x v="3"/>
    <n v="720"/>
    <s v="UHE.PH.MG.001006-5.01"/>
    <s v="001006"/>
    <x v="12"/>
    <x v="17"/>
    <n v="8443"/>
    <s v="FUNIL (ALIANCA)"/>
    <n v="84.6"/>
    <n v="0"/>
    <n v="51.90078506388889"/>
    <n v="0"/>
    <n v="0"/>
    <n v="290.54500614508339"/>
    <n v="0"/>
    <n v="51.90078506388889"/>
  </r>
  <r>
    <s v="04/2021"/>
    <x v="3"/>
    <n v="720"/>
    <s v="UHE.PH.RS.000012-4.01"/>
    <s v="000012"/>
    <x v="12"/>
    <x v="17"/>
    <n v="8452"/>
    <s v="14 DE JULHO"/>
    <n v="47.5"/>
    <n v="0"/>
    <n v="3.0520324444444449"/>
    <n v="0"/>
    <n v="0"/>
    <n v="289.51690140956578"/>
    <n v="0"/>
    <n v="3.0520324444444449"/>
  </r>
  <r>
    <s v="04/2021"/>
    <x v="3"/>
    <n v="720"/>
    <s v="PCH.PH.MT.029376-8.01"/>
    <s v="029376"/>
    <x v="8"/>
    <x v="17"/>
    <n v="8494"/>
    <s v="PAMPEANA"/>
    <n v="22.43"/>
    <n v="0"/>
    <n v="17.484448611111112"/>
    <n v="0"/>
    <n v="0"/>
    <n v="315.20641038644891"/>
    <n v="0"/>
    <n v="17.484448611111112"/>
  </r>
  <r>
    <s v="04/2021"/>
    <x v="3"/>
    <n v="720"/>
    <s v="UHE.PH.TO.028567-6.01"/>
    <s v="028567"/>
    <x v="12"/>
    <x v="17"/>
    <n v="8504"/>
    <s v="SÃO SALVADOR"/>
    <n v="148.19999999999999"/>
    <n v="0"/>
    <n v="42.891286002777782"/>
    <n v="0"/>
    <n v="0"/>
    <n v="324.48677388543655"/>
    <n v="0"/>
    <n v="42.891286002777782"/>
  </r>
  <r>
    <s v="04/2021"/>
    <x v="3"/>
    <n v="720"/>
    <s v="UHE.PH.MG.029453-5.01"/>
    <s v="029453"/>
    <x v="12"/>
    <x v="17"/>
    <n v="8540"/>
    <s v="BAGUARI (CEMIG)"/>
    <n v="28.797999999999998"/>
    <n v="0"/>
    <n v="14.306950429166667"/>
    <n v="0"/>
    <n v="0"/>
    <n v="284.59649180029373"/>
    <n v="0"/>
    <n v="14.306950429166667"/>
  </r>
  <r>
    <s v="04/2021"/>
    <x v="3"/>
    <n v="720"/>
    <s v="UHE.PH.MG.029453-5.01"/>
    <s v="029453"/>
    <x v="12"/>
    <x v="17"/>
    <n v="8541"/>
    <s v="BAGUARI (FURNAS)"/>
    <n v="12.705"/>
    <n v="0"/>
    <n v="6.3118899041666658"/>
    <n v="0"/>
    <n v="0"/>
    <n v="284.59649180029373"/>
    <n v="0"/>
    <n v="6.3118899041666658"/>
  </r>
  <r>
    <s v="04/2021"/>
    <x v="3"/>
    <n v="720"/>
    <s v="UHE.PH.MG.029453-5.01"/>
    <s v="029453"/>
    <x v="12"/>
    <x v="17"/>
    <n v="8548"/>
    <s v="BAGUARI (BAGUARI)"/>
    <n v="43.197000000000003"/>
    <n v="0"/>
    <n v="21.460425622222221"/>
    <n v="0"/>
    <n v="0"/>
    <n v="284.59649180029373"/>
    <n v="0"/>
    <n v="21.460425622222221"/>
  </r>
  <r>
    <s v="04/2021"/>
    <x v="3"/>
    <n v="720"/>
    <s v="UHE.PH.MG.029454-3.01"/>
    <s v="029454"/>
    <x v="12"/>
    <x v="17"/>
    <n v="8542"/>
    <s v="BATALHA"/>
    <n v="48.8"/>
    <n v="0"/>
    <n v="35.941745179166666"/>
    <n v="0"/>
    <n v="0"/>
    <n v="282.18549109175046"/>
    <n v="0"/>
    <n v="35.941745179166666"/>
  </r>
  <r>
    <s v="04/2021"/>
    <x v="3"/>
    <n v="720"/>
    <s v="UHE.PH.MG.029458-6.01"/>
    <s v="029458"/>
    <x v="12"/>
    <x v="17"/>
    <n v="8543"/>
    <s v="SIMPLÍCIO ANTA"/>
    <n v="191.3"/>
    <n v="0"/>
    <n v="132.11615075"/>
    <n v="0"/>
    <n v="0"/>
    <n v="285.0885327612209"/>
    <n v="0"/>
    <n v="132.11615075"/>
  </r>
  <r>
    <s v="04/2021"/>
    <x v="3"/>
    <n v="720"/>
    <s v="UHE.PH.RS.029459-4.01"/>
    <s v="029459"/>
    <x v="12"/>
    <x v="17"/>
    <n v="8553"/>
    <s v="SÃO JOSÉ (IJUI)"/>
    <n v="30.4"/>
    <n v="0"/>
    <n v="13.269733211111111"/>
    <n v="0"/>
    <n v="0"/>
    <n v="284.89171637685001"/>
    <n v="0"/>
    <n v="13.269733211111111"/>
  </r>
  <r>
    <s v="04/2021"/>
    <x v="3"/>
    <n v="720"/>
    <s v="UHE.PH.RS.028562-5.01"/>
    <s v="028562"/>
    <x v="12"/>
    <x v="17"/>
    <n v="8554"/>
    <s v="MONJOLINHO (MONEL)"/>
    <n v="41.7"/>
    <n v="0"/>
    <n v="2.2403140902777778"/>
    <n v="0"/>
    <n v="0"/>
    <n v="294.73233894949328"/>
    <n v="0"/>
    <n v="2.2403140902777778"/>
  </r>
  <r>
    <s v="04/2021"/>
    <x v="3"/>
    <n v="720"/>
    <s v="UHE.PH.SC.028564-1.01"/>
    <s v="028564"/>
    <x v="12"/>
    <x v="17"/>
    <n v="8596"/>
    <s v="SALTO PILÃO (CCGE)"/>
    <n v="22.82"/>
    <n v="0"/>
    <n v="5.8864416847222225"/>
    <n v="0"/>
    <n v="0"/>
    <n v="320.47304962509526"/>
    <n v="0"/>
    <n v="5.8864416847222225"/>
  </r>
  <r>
    <s v="04/2021"/>
    <x v="3"/>
    <n v="720"/>
    <s v="UHE.PH.SC.028564-1.01"/>
    <s v="028564"/>
    <x v="12"/>
    <x v="17"/>
    <n v="8597"/>
    <s v="SALTO PILÃO (DMEE)"/>
    <n v="22.82"/>
    <n v="0"/>
    <n v="5.8864416847222225"/>
    <n v="0"/>
    <n v="0"/>
    <n v="320.47304962509526"/>
    <n v="0"/>
    <n v="5.8864416847222225"/>
  </r>
  <r>
    <s v="04/2021"/>
    <x v="3"/>
    <n v="720"/>
    <s v="UHE.PH.MG.029457-8.01"/>
    <s v="029457"/>
    <x v="12"/>
    <x v="17"/>
    <n v="8629"/>
    <s v="RETIRO BAIXO"/>
    <n v="36.6"/>
    <n v="0"/>
    <n v="26.101993999999998"/>
    <n v="0"/>
    <n v="0"/>
    <n v="283.80922626281023"/>
    <n v="0"/>
    <n v="26.101993999999998"/>
  </r>
  <r>
    <s v="04/2021"/>
    <x v="3"/>
    <n v="720"/>
    <s v="PCH.PH.SC.028755-5.01"/>
    <s v="028755"/>
    <x v="8"/>
    <x v="17"/>
    <n v="8670"/>
    <s v="ARVOREDO"/>
    <n v="7.77"/>
    <n v="0"/>
    <n v="0.20810082222222223"/>
    <n v="0"/>
    <n v="0"/>
    <n v="315.20641038644891"/>
    <n v="0"/>
    <n v="0.20810082222222223"/>
  </r>
  <r>
    <s v="04/2021"/>
    <x v="3"/>
    <n v="720"/>
    <s v="UHE.PH.GO.029455-1.01"/>
    <s v="029455"/>
    <x v="12"/>
    <x v="17"/>
    <n v="8709"/>
    <s v="ENG. JOSÉ L. GODOY "/>
    <n v="39"/>
    <n v="0"/>
    <n v="28.953679084722221"/>
    <n v="0"/>
    <n v="0"/>
    <n v="265.80052709287463"/>
    <n v="0"/>
    <n v="28.953679084722221"/>
  </r>
  <r>
    <s v="04/2021"/>
    <x v="3"/>
    <n v="720"/>
    <s v="UHE.PH.GO.028355-0.01"/>
    <s v="028355"/>
    <x v="12"/>
    <x v="17"/>
    <n v="8711"/>
    <s v="SERRA DO FACÃO"/>
    <n v="178.8"/>
    <n v="0"/>
    <n v="47.671053484722222"/>
    <n v="0"/>
    <n v="0"/>
    <n v="303.4452967276967"/>
    <n v="0"/>
    <n v="47.671053484722222"/>
  </r>
  <r>
    <s v="04/2021"/>
    <x v="3"/>
    <n v="720"/>
    <s v="PCH.PH.MG.028807-1.01"/>
    <s v="028807"/>
    <x v="8"/>
    <x v="17"/>
    <n v="8720"/>
    <s v="PIEDADE"/>
    <n v="12.04"/>
    <n v="0"/>
    <n v="6.5853492833333336"/>
    <n v="0"/>
    <n v="0"/>
    <n v="301.14814656893333"/>
    <n v="0"/>
    <n v="6.5853492833333336"/>
  </r>
  <r>
    <s v="04/2021"/>
    <x v="3"/>
    <n v="720"/>
    <s v="PCH.PH.GO.028803-9.01"/>
    <s v="028803"/>
    <x v="8"/>
    <x v="17"/>
    <n v="8736"/>
    <s v="GOIANDIRA"/>
    <n v="17.09"/>
    <n v="0"/>
    <n v="10.382582573611112"/>
    <n v="0"/>
    <n v="0"/>
    <n v="245.89747022336928"/>
    <n v="0"/>
    <n v="10.382582573611112"/>
  </r>
  <r>
    <s v="04/2021"/>
    <x v="3"/>
    <n v="720"/>
    <s v="PCH.PH.MG.027729-0.01"/>
    <s v="027729"/>
    <x v="8"/>
    <x v="17"/>
    <n v="8747"/>
    <s v="VARGINHA"/>
    <n v="5.39"/>
    <n v="0"/>
    <n v="4.1931327833333336"/>
    <n v="0"/>
    <n v="0"/>
    <n v="315.20641038644891"/>
    <n v="0"/>
    <n v="4.1931327833333336"/>
  </r>
  <r>
    <s v="04/2021"/>
    <x v="3"/>
    <n v="720"/>
    <s v="PCH.PH.GO.029066-1.01"/>
    <s v="029066"/>
    <x v="8"/>
    <x v="17"/>
    <n v="8788"/>
    <s v="NOVA AURORA"/>
    <n v="12.37"/>
    <n v="0"/>
    <n v="7.4375783888888893"/>
    <n v="0"/>
    <n v="0"/>
    <n v="245.89747022336928"/>
    <n v="0"/>
    <n v="7.4375783888888893"/>
  </r>
  <r>
    <s v="04/2021"/>
    <x v="3"/>
    <n v="720"/>
    <s v="PCH.PH.SC.029049-1.01"/>
    <s v="029049"/>
    <x v="8"/>
    <x v="17"/>
    <n v="8789"/>
    <s v="IBIRAMA"/>
    <n v="13.92"/>
    <n v="0"/>
    <n v="3.3518683333333334"/>
    <n v="0"/>
    <n v="0"/>
    <n v="315.15971314046573"/>
    <n v="0"/>
    <n v="3.3518683333333334"/>
  </r>
  <r>
    <s v="04/2021"/>
    <x v="3"/>
    <n v="720"/>
    <s v="UHE.PH.MA.028863-2.01"/>
    <s v="028863"/>
    <x v="12"/>
    <x v="17"/>
    <n v="8828"/>
    <s v="ESTREITO (CEE)"/>
    <n v="256.88099999999997"/>
    <n v="0"/>
    <n v="247.35554366388888"/>
    <n v="0"/>
    <n v="0"/>
    <n v="292.09119481956475"/>
    <n v="0"/>
    <n v="247.35554366388888"/>
  </r>
  <r>
    <s v="04/2021"/>
    <x v="3"/>
    <n v="720"/>
    <s v="PCH.PH.SC.029652-0.01"/>
    <s v="029652"/>
    <x v="8"/>
    <x v="17"/>
    <n v="8879"/>
    <s v="SANTA LUZIA ALTO"/>
    <n v="18.420000000000002"/>
    <n v="0"/>
    <n v="4.2481548944444443"/>
    <n v="0"/>
    <n v="0"/>
    <n v="315.20641038644891"/>
    <n v="0"/>
    <n v="4.2481548944444443"/>
  </r>
  <r>
    <s v="04/2021"/>
    <x v="3"/>
    <n v="720"/>
    <s v="UHE.PH.MT.029597-3.01"/>
    <s v="029597"/>
    <x v="12"/>
    <x v="17"/>
    <n v="8887"/>
    <s v="DARDANELOS"/>
    <n v="154.9"/>
    <n v="0"/>
    <n v="233.63689487916668"/>
    <n v="0"/>
    <n v="0"/>
    <n v="270.81823332650168"/>
    <n v="0"/>
    <n v="233.63689487916668"/>
  </r>
  <r>
    <s v="04/2021"/>
    <x v="3"/>
    <n v="720"/>
    <s v="PCH.PH.PE.029666-0.01"/>
    <s v="029666"/>
    <x v="8"/>
    <x v="17"/>
    <n v="8926"/>
    <s v="PEDRA FURADA"/>
    <n v="3.29"/>
    <n v="0"/>
    <n v="3.0176437791666664"/>
    <n v="0"/>
    <n v="0"/>
    <n v="315.13636451747419"/>
    <n v="0"/>
    <n v="3.0176437791666664"/>
  </r>
  <r>
    <s v="04/2021"/>
    <x v="3"/>
    <n v="720"/>
    <s v="UHE.PH.RO.029707-0.01"/>
    <s v="029707"/>
    <x v="12"/>
    <x v="40"/>
    <n v="8944"/>
    <s v="SANTO ANTÔNIO (STO. ANTONIO)"/>
    <n v="2218"/>
    <n v="0"/>
    <n v="1965.9856010555554"/>
    <n v="0"/>
    <n v="0"/>
    <n v="180.78072644797254"/>
    <n v="0"/>
    <n v="1965.9856010555554"/>
  </r>
  <r>
    <s v="04/2021"/>
    <x v="3"/>
    <n v="720"/>
    <s v="UHE.PH.RO.029707-0.01"/>
    <s v="029707"/>
    <x v="12"/>
    <x v="40"/>
    <n v="894102"/>
    <s v="S. ANTONIO EXPANSAO"/>
    <n v="206.2"/>
    <n v="0"/>
    <n v="231.94511590972223"/>
    <n v="0"/>
    <n v="0"/>
    <n v="180.78072644797254"/>
    <n v="0"/>
    <n v="231.94511590972223"/>
  </r>
  <r>
    <s v="04/2021"/>
    <x v="3"/>
    <n v="720"/>
    <s v="UHE.PH.RS.029456-0.01"/>
    <s v="029456"/>
    <x v="12"/>
    <x v="17"/>
    <n v="8972"/>
    <s v="PASSO SÃO JOÃO"/>
    <n v="41.1"/>
    <n v="0"/>
    <n v="13.346373512500001"/>
    <n v="0"/>
    <n v="0"/>
    <n v="278.54438798088916"/>
    <n v="0"/>
    <n v="13.346373512500001"/>
  </r>
  <r>
    <s v="04/2021"/>
    <x v="3"/>
    <n v="720"/>
    <s v="PCH.PH.MG.028673-7.01"/>
    <s v="028673"/>
    <x v="8"/>
    <x v="17"/>
    <n v="8979"/>
    <s v="UNAÍ BAIXO"/>
    <n v="14.1"/>
    <n v="0"/>
    <n v="9.696625745833332"/>
    <n v="0"/>
    <n v="0"/>
    <n v="289.64031282043038"/>
    <n v="0"/>
    <n v="9.696625745833332"/>
  </r>
  <r>
    <s v="04/2021"/>
    <x v="3"/>
    <n v="720"/>
    <s v="PCH.PH.GO.030272-4.01"/>
    <s v="030272"/>
    <x v="8"/>
    <x v="17"/>
    <n v="888171"/>
    <s v="QUEIXADA"/>
    <n v="22"/>
    <n v="0"/>
    <n v="15.124384724999999"/>
    <n v="0"/>
    <n v="0"/>
    <n v="296.4527936227318"/>
    <n v="0"/>
    <n v="15.124384724999999"/>
  </r>
  <r>
    <s v="04/2021"/>
    <x v="3"/>
    <n v="720"/>
    <s v="UHE.PH.PR.029598-1.01"/>
    <s v="029598"/>
    <x v="12"/>
    <x v="17"/>
    <n v="888270"/>
    <s v="MAUA (CGTEE)"/>
    <n v="96.873000000000005"/>
    <n v="0"/>
    <n v="61.696178775000007"/>
    <n v="0"/>
    <n v="0"/>
    <n v="271.49119308272657"/>
    <n v="0"/>
    <n v="61.696178775000007"/>
  </r>
  <r>
    <s v="04/2021"/>
    <x v="3"/>
    <n v="720"/>
    <s v="UHE.PH.PR.029598-1.01"/>
    <s v="029598"/>
    <x v="12"/>
    <x v="17"/>
    <n v="888271"/>
    <s v="MAUA (COPEL)"/>
    <n v="100.827"/>
    <n v="0"/>
    <n v="64.214390151388898"/>
    <n v="0"/>
    <n v="0"/>
    <n v="271.49119308272657"/>
    <n v="0"/>
    <n v="64.214390151388898"/>
  </r>
  <r>
    <s v="04/2021"/>
    <x v="3"/>
    <n v="720"/>
    <s v="UHE.PH.MS.028761-0.01"/>
    <s v="028761"/>
    <x v="12"/>
    <x v="17"/>
    <n v="888272"/>
    <s v="SÃO DOMINGOS (ELETROSUL)"/>
    <n v="36.4"/>
    <n v="0"/>
    <n v="21.741525879166666"/>
    <n v="0"/>
    <n v="0"/>
    <n v="292.09119481956475"/>
    <n v="0"/>
    <n v="21.741525879166666"/>
  </r>
  <r>
    <s v="04/2021"/>
    <x v="3"/>
    <n v="720"/>
    <s v="PCH.PH.GO.030312-7.01"/>
    <s v="030312"/>
    <x v="8"/>
    <x v="17"/>
    <n v="888528"/>
    <s v="GALHEIROS I"/>
    <n v="7.02"/>
    <n v="0"/>
    <n v="3.265797190277778"/>
    <n v="0"/>
    <n v="0"/>
    <n v="288.6813712412208"/>
    <n v="0"/>
    <n v="3.265797190277778"/>
  </r>
  <r>
    <s v="04/2021"/>
    <x v="3"/>
    <n v="720"/>
    <s v="PCH.PH.SC.030338-0.01"/>
    <s v="030338"/>
    <x v="8"/>
    <x v="17"/>
    <n v="888924"/>
    <s v="SALTO GOES"/>
    <n v="11.1"/>
    <n v="0"/>
    <n v="0.69275231111111113"/>
    <n v="0"/>
    <n v="0"/>
    <n v="294.61482226258016"/>
    <n v="0"/>
    <n v="0.69275231111111113"/>
  </r>
  <r>
    <s v="04/2021"/>
    <x v="3"/>
    <n v="720"/>
    <s v="UHE.PH.RS.028354-1.01"/>
    <s v="028354"/>
    <x v="12"/>
    <x v="17"/>
    <n v="889213"/>
    <s v="Foz do  Chapecó"/>
    <n v="427.2"/>
    <n v="0"/>
    <n v="74.546767555555547"/>
    <n v="0"/>
    <n v="0"/>
    <n v="303.4452967276967"/>
    <n v="0"/>
    <n v="74.546767555555547"/>
  </r>
  <r>
    <s v="04/2021"/>
    <x v="3"/>
    <n v="720"/>
    <s v="PCH.PH.PR.030458-1.01"/>
    <s v="030458"/>
    <x v="8"/>
    <x v="17"/>
    <n v="889462"/>
    <s v="CAVERNOSO 2"/>
    <n v="10.56"/>
    <n v="0"/>
    <n v="1.5172121888888888"/>
    <n v="0"/>
    <n v="0"/>
    <n v="293.65588068337058"/>
    <n v="0"/>
    <n v="1.5172121888888888"/>
  </r>
  <r>
    <s v="04/2021"/>
    <x v="3"/>
    <n v="720"/>
    <s v="UHE.PH.RO.029736-4.01"/>
    <s v="029736"/>
    <x v="12"/>
    <x v="40"/>
    <n v="890337"/>
    <s v="JIRAU"/>
    <n v="1995.8"/>
    <n v="0"/>
    <n v="2313.8823893833332"/>
    <n v="0"/>
    <n v="0"/>
    <n v="159.08507199649972"/>
    <n v="0"/>
    <n v="2313.8823893833332"/>
  </r>
  <r>
    <s v="04/2021"/>
    <x v="3"/>
    <n v="720"/>
    <s v="UHE.PH.RO.029736-4.01"/>
    <s v="029736"/>
    <x v="12"/>
    <x v="40"/>
    <n v="891284"/>
    <s v="AMPLIACAO JIRAU"/>
    <n v="215.8"/>
    <n v="0"/>
    <n v="326.53081328055555"/>
    <n v="0"/>
    <n v="0"/>
    <n v="159.08507199649972"/>
    <n v="0"/>
    <n v="326.53081328055555"/>
  </r>
  <r>
    <s v="04/2021"/>
    <x v="3"/>
    <n v="720"/>
    <s v="UHE.PH.AP.031186-3.01"/>
    <s v="031186"/>
    <x v="12"/>
    <x v="41"/>
    <n v="890999"/>
    <s v="CACHOEIRA CALDEIRÃO 15LEN"/>
    <n v="129.69999999999999"/>
    <n v="0"/>
    <n v="174.4055931513889"/>
    <n v="0"/>
    <n v="0"/>
    <n v="165.73532809955739"/>
    <n v="0"/>
    <n v="174.4055931513889"/>
  </r>
  <r>
    <s v="04/2021"/>
    <x v="3"/>
    <n v="720"/>
    <s v="UHE.PH.AP.026792-9.01"/>
    <s v="026792"/>
    <x v="12"/>
    <x v="42"/>
    <n v="891001"/>
    <s v="SANTO ANTÔNIO DO JARI"/>
    <n v="22"/>
    <n v="0"/>
    <n v="30.709100658333334"/>
    <n v="0"/>
    <n v="0"/>
    <n v="203.52940287416399"/>
    <n v="0"/>
    <n v="30.709100658333334"/>
  </r>
  <r>
    <s v="04/2021"/>
    <x v="3"/>
    <n v="720"/>
    <s v="UHE.PH.SC.030415-8.01"/>
    <s v="030415"/>
    <x v="12"/>
    <x v="43"/>
    <n v="891063"/>
    <s v="GARIBALDI"/>
    <n v="86.3"/>
    <n v="0"/>
    <n v="15.117672441666668"/>
    <n v="0"/>
    <n v="0"/>
    <n v="215.74339713380098"/>
    <n v="0"/>
    <n v="15.117672441666668"/>
  </r>
  <r>
    <s v="04/2021"/>
    <x v="3"/>
    <n v="720"/>
    <s v="PCH.PH.RO.029434-9.01"/>
    <s v="029434"/>
    <x v="8"/>
    <x v="44"/>
    <n v="892762"/>
    <s v="PCH STA CRUZ MONTE NEGRO"/>
    <n v="7.27"/>
    <n v="0"/>
    <n v="15.007342662500001"/>
    <n v="0"/>
    <n v="0"/>
    <n v="307.15162475809615"/>
    <n v="0"/>
    <n v="15.007342662500001"/>
  </r>
  <r>
    <s v="04/2021"/>
    <x v="3"/>
    <n v="720"/>
    <s v="UHE.PH.AP.030385-2.01"/>
    <s v="030385"/>
    <x v="12"/>
    <x v="41"/>
    <n v="893062"/>
    <s v="FERREIRA GOMES"/>
    <n v="153.1"/>
    <n v="0"/>
    <n v="198.59854232500001"/>
    <n v="0"/>
    <n v="0"/>
    <n v="139.42002456007253"/>
    <n v="0"/>
    <n v="198.59854232500001"/>
  </r>
  <r>
    <s v="04/2021"/>
    <x v="3"/>
    <n v="720"/>
    <s v="UHE.PH.MT.030422-0.01"/>
    <s v="030422"/>
    <x v="12"/>
    <x v="45"/>
    <n v="894622"/>
    <s v="COLÍDER"/>
    <n v="178.1"/>
    <n v="0"/>
    <n v="185.48953372083335"/>
    <n v="0"/>
    <n v="0"/>
    <n v="206.59258440113931"/>
    <n v="0"/>
    <n v="185.48953372083335"/>
  </r>
  <r>
    <s v="04/2021"/>
    <x v="3"/>
    <n v="720"/>
    <s v="PCH.PH.SP.029721-6.01"/>
    <s v="029721"/>
    <x v="8"/>
    <x v="46"/>
    <n v="894623"/>
    <s v="PIRAPORA"/>
    <n v="17.170000000000002"/>
    <n v="0"/>
    <n v="18.488400081944445"/>
    <n v="0"/>
    <n v="0"/>
    <n v="308.67010023338503"/>
    <n v="0"/>
    <n v="18.488400081944445"/>
  </r>
  <r>
    <s v="04/2021"/>
    <x v="3"/>
    <n v="720"/>
    <s v="UHE.PH.PA.030557-0.01"/>
    <s v="030557"/>
    <x v="12"/>
    <x v="45"/>
    <n v="894624"/>
    <s v="TELES PIRES"/>
    <n v="930.7"/>
    <n v="0"/>
    <n v="1411.70148625"/>
    <n v="0"/>
    <n v="0"/>
    <n v="114.19173709334105"/>
    <n v="0"/>
    <n v="1411.70148625"/>
  </r>
  <r>
    <s v="04/2021"/>
    <x v="3"/>
    <n v="720"/>
    <s v="PCH.PH.RO.029436-5.01"/>
    <s v="029436"/>
    <x v="8"/>
    <x v="47"/>
    <n v="894625"/>
    <s v="PCH CANAÃ"/>
    <n v="7.76"/>
    <n v="0"/>
    <n v="14.102894287500002"/>
    <n v="0"/>
    <n v="0"/>
    <n v="307.65112326970433"/>
    <n v="0"/>
    <n v="14.102894287500002"/>
  </r>
  <r>
    <s v="04/2021"/>
    <x v="3"/>
    <n v="720"/>
    <s v="PCH.PH.RO.029435-7.01"/>
    <s v="029435"/>
    <x v="8"/>
    <x v="44"/>
    <n v="894626"/>
    <s v="PCH JAMARI"/>
    <n v="9.1"/>
    <n v="0"/>
    <n v="16.784979793055555"/>
    <n v="0"/>
    <n v="0"/>
    <n v="308.15062178131251"/>
    <n v="0"/>
    <n v="16.784979793055555"/>
  </r>
  <r>
    <s v="04/2021"/>
    <x v="3"/>
    <n v="720"/>
    <s v="UHE.PH.PA.030354-2.01"/>
    <s v="030354"/>
    <x v="12"/>
    <x v="48"/>
    <n v="894627"/>
    <s v="BELO MONTE"/>
    <n v="4418.8999999999996"/>
    <n v="0"/>
    <n v="8021.9854384375003"/>
    <n v="0"/>
    <n v="0"/>
    <n v="157.3455490833999"/>
    <n v="0"/>
    <n v="8021.9854384375003"/>
  </r>
  <r>
    <s v="04/2021"/>
    <x v="3"/>
    <n v="720"/>
    <s v="UHE.PH.PA.030354-2.01"/>
    <s v="030354"/>
    <x v="12"/>
    <x v="48"/>
    <n v="894628"/>
    <s v="BELO MONTE- PIMENTAL"/>
    <n v="152.1"/>
    <n v="0"/>
    <n v="192.31656245972223"/>
    <n v="0"/>
    <n v="0"/>
    <n v="157.3455490833999"/>
    <n v="0"/>
    <n v="192.31656245972223"/>
  </r>
  <r>
    <s v="04/2021"/>
    <x v="3"/>
    <n v="720"/>
    <s v="PCH.PH.MT.031042-5.01"/>
    <s v="031042"/>
    <x v="8"/>
    <x v="49"/>
    <n v="894642"/>
    <s v="NOVA MUTUM"/>
    <n v="7.27"/>
    <n v="0"/>
    <n v="6.457455498611111"/>
    <n v="0"/>
    <n v="0"/>
    <n v="228.51295425870427"/>
    <n v="0"/>
    <n v="6.457455498611111"/>
  </r>
  <r>
    <s v="04/2021"/>
    <x v="3"/>
    <n v="720"/>
    <s v="PCH.PH.GO.029648-1.01"/>
    <s v="029648"/>
    <x v="8"/>
    <x v="19"/>
    <n v="895154"/>
    <s v="TAMBORIL"/>
    <n v="12.91"/>
    <n v="0"/>
    <n v="6.3582995902777775"/>
    <n v="0"/>
    <n v="0"/>
    <n v="225.06060027350085"/>
    <n v="0"/>
    <n v="6.3582995902777775"/>
  </r>
  <r>
    <s v="04/2021"/>
    <x v="3"/>
    <n v="720"/>
    <s v="UTE.PE.AM.027250-7.01"/>
    <s v="027250"/>
    <x v="11"/>
    <x v="21"/>
    <n v="895561"/>
    <s v="APARECIDA"/>
    <n v="150"/>
    <n v="145"/>
    <n v="74.335512756944439"/>
    <n v="55.041312463665783"/>
    <n v="39629.744973839363"/>
    <e v="#N/A"/>
    <e v="#N/A"/>
    <n v="19.294200293278664"/>
  </r>
  <r>
    <s v="04/2021"/>
    <x v="3"/>
    <n v="720"/>
    <s v="PCH.PH.SC.030263-5.01"/>
    <s v="030263"/>
    <x v="8"/>
    <x v="50"/>
    <n v="896124"/>
    <s v="XAVANTINA"/>
    <n v="3.54"/>
    <n v="0"/>
    <n v="0.55441508888888891"/>
    <n v="0"/>
    <n v="0"/>
    <n v="290.69159740011207"/>
    <n v="0"/>
    <n v="0.55441508888888891"/>
  </r>
  <r>
    <s v="04/2021"/>
    <x v="3"/>
    <n v="720"/>
    <s v="CGH.PH.SC.030794-7.02"/>
    <s v="030794"/>
    <x v="8"/>
    <x v="51"/>
    <n v="896554"/>
    <s v="PCH PITO"/>
    <n v="2.36"/>
    <n v="0"/>
    <n v="0.33357900000000001"/>
    <n v="0"/>
    <n v="0"/>
    <n v="221.7726440971166"/>
    <n v="0"/>
    <n v="0.33357900000000001"/>
  </r>
  <r>
    <s v="04/2021"/>
    <x v="3"/>
    <n v="720"/>
    <s v="UHE.PH.PR.030923-0.01"/>
    <s v="030923"/>
    <x v="12"/>
    <x v="17"/>
    <n v="896927"/>
    <s v="UHE BAIXO IGUAÇU (CEU)"/>
    <n v="120.68"/>
    <n v="0"/>
    <n v="42.61034594583333"/>
    <n v="0"/>
    <n v="0"/>
    <n v="215.54184819892575"/>
    <n v="0"/>
    <n v="42.61034594583333"/>
  </r>
  <r>
    <s v="04/2021"/>
    <x v="3"/>
    <n v="720"/>
    <s v="UHE.PH.PR.030923-0.01"/>
    <s v="030923"/>
    <x v="12"/>
    <x v="17"/>
    <n v="910654"/>
    <s v="UHE BAIXO IGUAÇU (COPEL)"/>
    <n v="51.72"/>
    <n v="0"/>
    <n v="18.261576854166666"/>
    <n v="0"/>
    <n v="0"/>
    <n v="215.54184819892575"/>
    <n v="0"/>
    <n v="18.261576854166666"/>
  </r>
  <r>
    <s v="04/2021"/>
    <x v="3"/>
    <n v="720"/>
    <s v="PCH.PH.PR.029180-3.01"/>
    <s v="029180"/>
    <x v="8"/>
    <x v="52"/>
    <n v="897406"/>
    <s v="CANTU ENERGÉTICA S/A"/>
    <n v="10.14"/>
    <n v="0"/>
    <n v="1.9380783333333333"/>
    <n v="0"/>
    <n v="0"/>
    <n v="215.68397553961091"/>
    <n v="0"/>
    <n v="1.9380783333333333"/>
  </r>
  <r>
    <s v="04/2021"/>
    <x v="3"/>
    <n v="720"/>
    <s v="PCH.PH.RS.030723-8.01"/>
    <s v="030723"/>
    <x v="8"/>
    <x v="53"/>
    <n v="897775"/>
    <s v="PCH Santa Carolina"/>
    <n v="5.13"/>
    <n v="0"/>
    <n v="0.53208286388888892"/>
    <n v="0"/>
    <n v="0"/>
    <n v="290.90655298113262"/>
    <n v="0"/>
    <n v="0.53208286388888892"/>
  </r>
  <r>
    <s v="04/2021"/>
    <x v="3"/>
    <n v="720"/>
    <s v="PCH.PH.RS.000735-8.01"/>
    <s v="000735"/>
    <x v="8"/>
    <x v="54"/>
    <n v="898152"/>
    <s v="PCH Cazuza Ferreira"/>
    <n v="6.13"/>
    <n v="0"/>
    <n v="0.96148529166666663"/>
    <n v="0"/>
    <n v="0"/>
    <n v="254.96270722545611"/>
    <n v="0"/>
    <n v="0.96148529166666663"/>
  </r>
  <r>
    <s v="04/2021"/>
    <x v="3"/>
    <n v="720"/>
    <s v="PCH.PH.PE.030572-3.01"/>
    <s v="030572"/>
    <x v="8"/>
    <x v="55"/>
    <n v="898607"/>
    <s v="MANOPLA "/>
    <n v="3"/>
    <n v="0"/>
    <n v="2.1700108069444446"/>
    <n v="0"/>
    <n v="0"/>
    <n v="215.68397553961091"/>
    <n v="0"/>
    <n v="2.1700108069444446"/>
  </r>
  <r>
    <s v="04/2021"/>
    <x v="3"/>
    <n v="720"/>
    <s v="UHE.PH.MT.031401-3.01"/>
    <s v="031401"/>
    <x v="12"/>
    <x v="56"/>
    <n v="898926"/>
    <s v="Salto Apiacás"/>
    <n v="22.9"/>
    <n v="0"/>
    <n v="42.313253090277776"/>
    <n v="0"/>
    <n v="0"/>
    <n v="200.60164776716891"/>
    <n v="0"/>
    <n v="42.313253090277776"/>
  </r>
  <r>
    <s v="04/2021"/>
    <x v="3"/>
    <n v="720"/>
    <s v="PCH.PH.MT.029734-8.01"/>
    <s v="029734"/>
    <x v="8"/>
    <x v="56"/>
    <n v="898927"/>
    <s v="Da Fazenda"/>
    <n v="14.05"/>
    <n v="0"/>
    <n v="18.408519009722223"/>
    <n v="0"/>
    <n v="0"/>
    <n v="200.6518107198489"/>
    <n v="0"/>
    <n v="18.408519009722223"/>
  </r>
  <r>
    <s v="04/2021"/>
    <x v="3"/>
    <n v="720"/>
    <s v="PCH.PH.MT.029733-0.01"/>
    <s v="029733"/>
    <x v="8"/>
    <x v="56"/>
    <n v="898928"/>
    <s v="Cabeça de Boi"/>
    <n v="17.850000000000001"/>
    <n v="0"/>
    <n v="29.35392640138889"/>
    <n v="0"/>
    <n v="0"/>
    <n v="200.63508973562222"/>
    <n v="0"/>
    <n v="29.35392640138889"/>
  </r>
  <r>
    <s v="04/2021"/>
    <x v="3"/>
    <n v="720"/>
    <s v="PCH.PH.GO.031575-3.01"/>
    <s v="031575"/>
    <x v="8"/>
    <x v="57"/>
    <n v="898953"/>
    <s v="PCH Fazenda Velha"/>
    <n v="8.9"/>
    <n v="0"/>
    <n v="5.4540508138888883"/>
    <n v="0"/>
    <n v="0"/>
    <n v="216.92290873694984"/>
    <n v="0"/>
    <n v="5.4540508138888883"/>
  </r>
  <r>
    <s v="04/2021"/>
    <x v="3"/>
    <n v="720"/>
    <s v="PCH.PH.MG.028607-9.01"/>
    <s v="028607"/>
    <x v="8"/>
    <x v="34"/>
    <n v="898954"/>
    <s v="MATA VELHA ENERGETICA S/A"/>
    <n v="13.1"/>
    <n v="0"/>
    <n v="10.194100633333333"/>
    <n v="0"/>
    <n v="0"/>
    <n v="215.68397553961091"/>
    <n v="0"/>
    <n v="10.194100633333333"/>
  </r>
  <r>
    <s v="04/2021"/>
    <x v="3"/>
    <n v="720"/>
    <s v="PCH.PH.GO.029663-5.01"/>
    <s v="029663"/>
    <x v="8"/>
    <x v="19"/>
    <n v="899672"/>
    <s v="PCH RENIC"/>
    <n v="6.55"/>
    <n v="0"/>
    <n v="2.9755518222222221"/>
    <n v="0"/>
    <n v="0"/>
    <n v="225.06060027350085"/>
    <n v="0"/>
    <n v="2.9755518222222221"/>
  </r>
  <r>
    <s v="04/2021"/>
    <x v="3"/>
    <n v="720"/>
    <s v="UTE.AI.SP.032525-2.01"/>
    <s v="032525"/>
    <x v="3"/>
    <x v="6"/>
    <n v="900778"/>
    <s v="UTE N O BIOENERGIA"/>
    <n v="2.9"/>
    <n v="2.300001"/>
    <n v="0.93192834861111118"/>
    <n v="0"/>
    <n v="0"/>
    <n v="244.31398723031413"/>
    <n v="0"/>
    <n v="0.93192834861111118"/>
  </r>
  <r>
    <s v="04/2021"/>
    <x v="3"/>
    <n v="720"/>
    <s v="PCH.PH.SC.000659-9.01"/>
    <s v="000659"/>
    <x v="8"/>
    <x v="58"/>
    <n v="904121"/>
    <s v="PCH Capivari"/>
    <n v="9.0500000000000007"/>
    <n v="0"/>
    <n v="11.066817215277778"/>
    <n v="0"/>
    <n v="0"/>
    <n v="256.08149679456596"/>
    <n v="0"/>
    <n v="11.066817215277778"/>
  </r>
  <r>
    <s v="04/2021"/>
    <x v="3"/>
    <n v="720"/>
    <s v="PCH.PH.PR.029222-2.01"/>
    <s v="029222"/>
    <x v="8"/>
    <x v="23"/>
    <n v="905215"/>
    <s v="PCH DO TIGRE"/>
    <n v="5.25"/>
    <n v="0"/>
    <n v="1.8024453125"/>
    <n v="0"/>
    <n v="0"/>
    <n v="287.52005807470948"/>
    <n v="0"/>
    <n v="1.8024453125"/>
  </r>
  <r>
    <s v="04/2021"/>
    <x v="3"/>
    <n v="720"/>
    <s v="PCH.PH.PR.029686-4.01"/>
    <s v="029686"/>
    <x v="8"/>
    <x v="59"/>
    <n v="906139"/>
    <s v="PCH SALTO BANDEIRANTES"/>
    <n v="2.92"/>
    <n v="0"/>
    <n v="1.7864324527777777"/>
    <n v="0"/>
    <n v="0"/>
    <n v="261.5002125389293"/>
    <n v="0"/>
    <n v="1.7864324527777777"/>
  </r>
  <r>
    <s v="04/2021"/>
    <x v="3"/>
    <n v="720"/>
    <s v="PCH.PH.RS.031324-6.01"/>
    <s v="031324"/>
    <x v="8"/>
    <x v="60"/>
    <n v="906795"/>
    <s v="PCH Serra dos Cavalinhos I"/>
    <n v="14.74"/>
    <n v="0"/>
    <n v="2.7634261111111109"/>
    <n v="0"/>
    <n v="0"/>
    <n v="304.44687995521031"/>
    <n v="0"/>
    <n v="2.7634261111111109"/>
  </r>
  <r>
    <s v="04/2021"/>
    <x v="3"/>
    <n v="720"/>
    <s v="PCH.PH.MG.031207-0.01"/>
    <s v="031207"/>
    <x v="8"/>
    <x v="61"/>
    <n v="908271"/>
    <s v="PCH Serra das Agulhas"/>
    <n v="12.87"/>
    <n v="0"/>
    <n v="8.6459429513888892"/>
    <n v="0"/>
    <n v="0"/>
    <n v="221.7726440971166"/>
    <n v="0"/>
    <n v="8.6459429513888892"/>
  </r>
  <r>
    <s v="04/2021"/>
    <x v="3"/>
    <n v="720"/>
    <s v="PCH.PH.MG.028426-2.01"/>
    <s v="028426"/>
    <x v="8"/>
    <x v="62"/>
    <n v="908768"/>
    <s v="PCH FORTUNA II"/>
    <n v="4.66"/>
    <n v="0"/>
    <n v="2.5158830638888889"/>
    <n v="0"/>
    <n v="0"/>
    <n v="294.48914599814168"/>
    <n v="0"/>
    <n v="2.5158830638888889"/>
  </r>
  <r>
    <s v="04/2021"/>
    <x v="3"/>
    <n v="720"/>
    <s v="PCH.PH.MG.028749-0.01"/>
    <s v="028749"/>
    <x v="8"/>
    <x v="63"/>
    <n v="908769"/>
    <s v="PCH JACARE"/>
    <n v="4.99"/>
    <n v="0"/>
    <n v="2.0631189638888889"/>
    <n v="0"/>
    <n v="0"/>
    <n v="294.48914599814168"/>
    <n v="0"/>
    <n v="2.0631189638888889"/>
  </r>
  <r>
    <s v="04/2021"/>
    <x v="3"/>
    <n v="720"/>
    <s v="PCH.PH.MG.028781-4.01"/>
    <s v="028781"/>
    <x v="8"/>
    <x v="63"/>
    <n v="908774"/>
    <s v="PCH DORES DE GUANHAES"/>
    <n v="7.14"/>
    <n v="0"/>
    <n v="3.4797624166666665"/>
    <n v="0"/>
    <n v="0"/>
    <n v="294.48914599814168"/>
    <n v="0"/>
    <n v="3.4797624166666665"/>
  </r>
  <r>
    <s v="04/2021"/>
    <x v="3"/>
    <n v="720"/>
    <s v="PCH.PH.MG.028735-0.01"/>
    <s v="028735"/>
    <x v="8"/>
    <x v="63"/>
    <n v="908775"/>
    <s v="SENHORA DO PORTO"/>
    <n v="6.51"/>
    <n v="0"/>
    <n v="2.9452050763888886"/>
    <n v="0"/>
    <n v="0"/>
    <n v="294.48914599814168"/>
    <n v="0"/>
    <n v="2.9452050763888886"/>
  </r>
  <r>
    <s v="04/2021"/>
    <x v="3"/>
    <n v="720"/>
    <s v="PCH.PH.SC.031059-0.01"/>
    <s v="031059"/>
    <x v="8"/>
    <x v="60"/>
    <n v="908899"/>
    <s v="Garça Branca"/>
    <n v="3.4"/>
    <n v="0"/>
    <n v="0.19877600000000001"/>
    <n v="0"/>
    <n v="0"/>
    <n v="226.6388192381653"/>
    <n v="0"/>
    <n v="0.19877600000000001"/>
  </r>
  <r>
    <s v="04/2021"/>
    <x v="3"/>
    <n v="720"/>
    <s v="PCH.PH.SC.031598-2.01"/>
    <s v="031598"/>
    <x v="8"/>
    <x v="43"/>
    <n v="908902"/>
    <s v="Ado Popinhak"/>
    <n v="12.34"/>
    <n v="0"/>
    <n v="3.4084283333333336"/>
    <n v="0"/>
    <n v="0"/>
    <n v="223.41662218530871"/>
    <n v="0"/>
    <n v="3.4084283333333336"/>
  </r>
  <r>
    <s v="04/2021"/>
    <x v="3"/>
    <n v="720"/>
    <s v="UHE.PH.PA.031444-7.01"/>
    <s v="031444"/>
    <x v="12"/>
    <x v="45"/>
    <n v="908948"/>
    <s v="UHE SÃO MANOEL"/>
    <n v="430.4"/>
    <n v="0"/>
    <n v="586.02654104166663"/>
    <n v="0"/>
    <n v="0"/>
    <n v="137.25573058315985"/>
    <n v="0"/>
    <n v="586.02654104166663"/>
  </r>
  <r>
    <s v="04/2021"/>
    <x v="3"/>
    <n v="720"/>
    <s v="PCH.PH.RS.030950-8.01"/>
    <s v="030950"/>
    <x v="8"/>
    <x v="64"/>
    <n v="908951"/>
    <s v="MORRO GRANDE"/>
    <n v="5.25"/>
    <n v="0"/>
    <n v="0.14638498194444444"/>
    <n v="0"/>
    <n v="0"/>
    <n v="228.51295425870427"/>
    <n v="0"/>
    <n v="0.14638498194444444"/>
  </r>
  <r>
    <s v="04/2021"/>
    <x v="3"/>
    <n v="720"/>
    <s v="PCH.PH.SC.030575-8.01"/>
    <s v="030575"/>
    <x v="8"/>
    <x v="65"/>
    <n v="909015"/>
    <s v="PCH Pedras"/>
    <n v="3.37"/>
    <n v="0"/>
    <n v="0.49691658194444444"/>
    <n v="0"/>
    <n v="0"/>
    <n v="296.63870180834709"/>
    <n v="0"/>
    <n v="0.49691658194444444"/>
  </r>
  <r>
    <s v="04/2021"/>
    <x v="3"/>
    <n v="720"/>
    <s v="UHE.PH.MT.031428-5.01"/>
    <s v="031428"/>
    <x v="12"/>
    <x v="45"/>
    <n v="909016"/>
    <s v="UHE SINOP"/>
    <n v="242.8"/>
    <n v="0"/>
    <n v="221.46662753333334"/>
    <n v="0"/>
    <n v="0"/>
    <n v="182.92756743959558"/>
    <n v="0"/>
    <n v="221.46662753333334"/>
  </r>
  <r>
    <s v="04/2021"/>
    <x v="3"/>
    <n v="720"/>
    <s v="PCH.PH.GO.031327-0.01"/>
    <s v="031327"/>
    <x v="8"/>
    <x v="66"/>
    <n v="909031"/>
    <s v="Ypê"/>
    <n v="19.3"/>
    <n v="0"/>
    <n v="13.8582099375"/>
    <n v="0"/>
    <n v="0"/>
    <n v="219.37931305370142"/>
    <n v="0"/>
    <n v="13.8582099375"/>
  </r>
  <r>
    <s v="04/2021"/>
    <x v="3"/>
    <n v="720"/>
    <s v="UTE.AI.MG.029122-6.01"/>
    <s v="029122"/>
    <x v="3"/>
    <x v="6"/>
    <n v="909069"/>
    <s v="UTE WD"/>
    <n v="23.9"/>
    <n v="7.7000010000000003"/>
    <n v="13.579347236111111"/>
    <n v="0.21548099382636776"/>
    <n v="155.1463155549848"/>
    <n v="292.7454441196117"/>
    <n v="45418.377050665447"/>
    <n v="13.363866242284745"/>
  </r>
  <r>
    <s v="04/2021"/>
    <x v="3"/>
    <n v="720"/>
    <s v="UTE.AI.SP.035109-1.01"/>
    <s v="035109"/>
    <x v="3"/>
    <x v="18"/>
    <n v="909101"/>
    <s v="BIOGAS BONFIM"/>
    <n v="13.7"/>
    <n v="11"/>
    <n v="0.4064666666666667"/>
    <n v="6.1599007458836494E-3"/>
    <n v="4.4351285370362277"/>
    <n v="338.33274921273846"/>
    <n v="1500.5492310473376"/>
    <n v="0.40030676592078301"/>
  </r>
  <r>
    <s v="04/2021"/>
    <x v="3"/>
    <n v="720"/>
    <s v="UTE.FL.SP.035103-2.01"/>
    <s v="035103"/>
    <x v="3"/>
    <x v="11"/>
    <n v="909103"/>
    <s v="PREDILECTA ALIMENTOS LTDA."/>
    <n v="4.5"/>
    <n v="3.4"/>
    <n v="1.5931737930555556"/>
    <n v="0"/>
    <n v="0"/>
    <n v="268.23990873838625"/>
    <n v="0"/>
    <n v="1.5931737930555556"/>
  </r>
  <r>
    <s v="04/2021"/>
    <x v="3"/>
    <n v="720"/>
    <s v="UTE.AI.SP.035073-7.01"/>
    <s v="035073"/>
    <x v="3"/>
    <x v="6"/>
    <n v="909104"/>
    <s v="VALE DO PARANA"/>
    <n v="18.8"/>
    <n v="13.699999"/>
    <n v="16.040979820833336"/>
    <n v="0.31178545744579561"/>
    <n v="224.48552936097283"/>
    <n v="330.51470162136837"/>
    <n v="74195.767755056862"/>
    <n v="15.729194363387538"/>
  </r>
  <r>
    <s v="04/2021"/>
    <x v="3"/>
    <n v="720"/>
    <s v="PCH.PH.MT.033386-7.01"/>
    <s v="033386"/>
    <x v="8"/>
    <x v="67"/>
    <n v="909431"/>
    <s v="PCH LAJARI"/>
    <n v="14.08"/>
    <n v="0"/>
    <n v="5.9858166749999997"/>
    <n v="0"/>
    <n v="0"/>
    <n v="249.5090109780439"/>
    <n v="0"/>
    <n v="5.9858166749999997"/>
  </r>
  <r>
    <s v="04/2021"/>
    <x v="3"/>
    <n v="720"/>
    <s v="PCH.PH.MS.032163-0.01"/>
    <s v="032163"/>
    <x v="8"/>
    <x v="68"/>
    <n v="909503"/>
    <s v="PCH BANDEIRANTE"/>
    <n v="19.02"/>
    <n v="0"/>
    <n v="13.439133530555555"/>
    <n v="0"/>
    <n v="0"/>
    <n v="300.76072536450891"/>
    <n v="0"/>
    <n v="13.439133530555555"/>
  </r>
  <r>
    <s v="04/2021"/>
    <x v="3"/>
    <n v="720"/>
    <s v="PCH.PH.MS.029261-3.01"/>
    <s v="029261"/>
    <x v="8"/>
    <x v="66"/>
    <n v="909507"/>
    <s v="VERDE 4A"/>
    <n v="19.739999999999998"/>
    <n v="0"/>
    <n v="12.705738726388889"/>
    <n v="0"/>
    <n v="0"/>
    <n v="304.46162457357315"/>
    <n v="0"/>
    <n v="12.705738726388889"/>
  </r>
  <r>
    <s v="04/2021"/>
    <x v="3"/>
    <n v="720"/>
    <s v="UHE.PH.PR.032923-1.01"/>
    <s v="032923"/>
    <x v="12"/>
    <x v="69"/>
    <n v="909510"/>
    <s v="TIBAGI MONTANTE"/>
    <n v="21"/>
    <n v="0"/>
    <n v="11.282010533333333"/>
    <n v="0"/>
    <n v="0"/>
    <n v="308.89975470077763"/>
    <n v="0"/>
    <n v="11.282010533333333"/>
  </r>
  <r>
    <s v="04/2021"/>
    <x v="3"/>
    <n v="720"/>
    <s v="PCH.PH.MG.033465-0.01"/>
    <s v="033465"/>
    <x v="8"/>
    <x v="66"/>
    <n v="909554"/>
    <s v="BOA VISTA II"/>
    <n v="15.54"/>
    <n v="0"/>
    <n v="6.6063221930555551"/>
    <n v="0"/>
    <n v="0"/>
    <n v="306.15725568529575"/>
    <n v="0"/>
    <n v="6.6063221930555551"/>
  </r>
  <r>
    <s v="04/2021"/>
    <x v="3"/>
    <n v="720"/>
    <s v="PCH.PH.RJ.032922-3.02"/>
    <s v="032922"/>
    <x v="8"/>
    <x v="70"/>
    <n v="909583"/>
    <s v="PCH Secretário"/>
    <n v="1.4"/>
    <n v="0"/>
    <n v="0.48224027638888894"/>
    <n v="0"/>
    <n v="0"/>
    <n v="299.30100814659119"/>
    <n v="0"/>
    <n v="0.48224027638888894"/>
  </r>
  <r>
    <s v="04/2021"/>
    <x v="3"/>
    <n v="720"/>
    <s v="PCH.PH.MT.029044-0.01"/>
    <s v="029044"/>
    <x v="8"/>
    <x v="71"/>
    <n v="909788"/>
    <s v="PCH ÁGUA PRATA"/>
    <n v="6.62"/>
    <n v="0"/>
    <n v="4.5016700611111116"/>
    <n v="0"/>
    <n v="0"/>
    <n v="261.5002125389293"/>
    <n v="0"/>
    <n v="4.5016700611111116"/>
  </r>
  <r>
    <s v="04/2021"/>
    <x v="3"/>
    <n v="720"/>
    <s v="PCH.PH.MS.029260-5.01"/>
    <s v="029260"/>
    <x v="8"/>
    <x v="66"/>
    <n v="909791"/>
    <s v="VERDE 4"/>
    <n v="13.82"/>
    <n v="0"/>
    <n v="8.3781608138888899"/>
    <n v="0"/>
    <n v="0"/>
    <n v="305.18411087335062"/>
    <n v="0"/>
    <n v="8.3781608138888899"/>
  </r>
  <r>
    <s v="04/2021"/>
    <x v="3"/>
    <n v="720"/>
    <s v="PCH.PH.RO.030573-1.01"/>
    <s v="030573"/>
    <x v="8"/>
    <x v="72"/>
    <n v="910095"/>
    <s v="PCH CACHIMBO ALTO"/>
    <n v="6.02"/>
    <n v="0"/>
    <n v="11.897109081944444"/>
    <n v="0"/>
    <n v="0"/>
    <n v="261.43281557693473"/>
    <n v="0"/>
    <n v="11.897109081944444"/>
  </r>
  <r>
    <s v="04/2021"/>
    <x v="3"/>
    <n v="720"/>
    <s v="PCH.PH.RS.030887-0.01"/>
    <s v="030887"/>
    <x v="8"/>
    <x v="53"/>
    <n v="910212"/>
    <s v="PCH Jardim"/>
    <n v="4.8"/>
    <n v="0"/>
    <n v="0.68777661944444446"/>
    <n v="0"/>
    <n v="0"/>
    <n v="228.51295425870427"/>
    <n v="0"/>
    <n v="0.68777661944444446"/>
  </r>
  <r>
    <s v="04/2021"/>
    <x v="3"/>
    <n v="720"/>
    <s v="PCH.PH.PR.032513-9.01"/>
    <s v="032513"/>
    <x v="8"/>
    <x v="73"/>
    <n v="910451"/>
    <s v="CASTRO ENERGIA LTDA"/>
    <n v="2.4700000000000002"/>
    <n v="0"/>
    <n v="2.0865733888888891"/>
    <n v="0"/>
    <n v="0"/>
    <n v="262.84815177882069"/>
    <n v="0"/>
    <n v="2.0865733888888891"/>
  </r>
  <r>
    <s v="04/2021"/>
    <x v="3"/>
    <n v="720"/>
    <s v="PCH.PH.PR.032511-2.01"/>
    <s v="032511"/>
    <x v="8"/>
    <x v="74"/>
    <n v="910956"/>
    <s v="PCH CANHADÃO UC 99895129"/>
    <n v="6.22"/>
    <n v="0"/>
    <n v="2.323481215277778"/>
    <n v="0"/>
    <n v="0"/>
    <n v="262.84815177882069"/>
    <n v="0"/>
    <n v="2.323481215277778"/>
  </r>
  <r>
    <s v="04/2021"/>
    <x v="3"/>
    <n v="720"/>
    <s v="UFV.RS.SP.034207-6.01"/>
    <s v="034207"/>
    <x v="2"/>
    <x v="4"/>
    <n v="912483"/>
    <s v="AGUA VERMELHA V"/>
    <n v="8"/>
    <n v="7.9"/>
    <n v="7.0849446055555552"/>
    <n v="6.9963828055555561"/>
    <n v="5037.3956200000002"/>
    <n v="184.73341088311966"/>
    <n v="930575.27485028736"/>
    <n v="8.8561799999999691E-2"/>
  </r>
  <r>
    <s v="04/2021"/>
    <x v="3"/>
    <n v="720"/>
    <s v="UFV.RS.SP.034208-4.01"/>
    <s v="034208"/>
    <x v="2"/>
    <x v="4"/>
    <n v="912485"/>
    <s v="AGUA VERMELHA VI"/>
    <n v="7.9"/>
    <n v="7.9"/>
    <n v="8.2612135291666675"/>
    <n v="8.2612135333333345"/>
    <n v="5948.0737440000012"/>
    <n v="186.21899814501563"/>
    <n v="1107644.3335003525"/>
    <n v="0"/>
  </r>
  <r>
    <s v="04/2021"/>
    <x v="3"/>
    <n v="720"/>
    <s v="UFV.RS.SP.034206-8.01"/>
    <s v="034206"/>
    <x v="2"/>
    <x v="4"/>
    <n v="912518"/>
    <s v="AGUA VERMELHA IV"/>
    <n v="4"/>
    <n v="4"/>
    <n v="4.2299540361111108"/>
    <n v="4.2299540374999998"/>
    <n v="3045.5669069999999"/>
    <n v="184.73341088311966"/>
    <n v="562617.96280286286"/>
    <n v="0"/>
  </r>
  <r>
    <s v="04/2021"/>
    <x v="3"/>
    <n v="720"/>
    <s v="PCH.PH.MT.034966-6.01"/>
    <s v="034966"/>
    <x v="8"/>
    <x v="75"/>
    <n v="913315"/>
    <s v="JUI 117"/>
    <n v="18.97"/>
    <n v="16.93"/>
    <n v="20.851333405555557"/>
    <n v="20.851333405555557"/>
    <n v="15012.960052000002"/>
    <n v="292.86842174153531"/>
    <n v="4396821.9160979586"/>
    <n v="0"/>
  </r>
  <r>
    <s v="04/2021"/>
    <x v="3"/>
    <n v="720"/>
    <s v="PCH.PH.MT.000331-0.01"/>
    <s v="000331"/>
    <x v="8"/>
    <x v="76"/>
    <n v="913553"/>
    <s v="PCH BURITI "/>
    <n v="8.5950000000000006"/>
    <n v="0"/>
    <n v="6.6655829666666664"/>
    <n v="0"/>
    <n v="0"/>
    <n v="231.15483848561368"/>
    <n v="0"/>
    <n v="6.6655829666666664"/>
  </r>
  <r>
    <s v="04/2021"/>
    <x v="3"/>
    <n v="720"/>
    <s v="PCH.PH.SC.032162-1.01"/>
    <s v="032162"/>
    <x v="8"/>
    <x v="77"/>
    <n v="913911"/>
    <s v="PCH BARRA DO LEAO"/>
    <n v="1.94"/>
    <n v="0"/>
    <n v="0.28534206388888889"/>
    <n v="0"/>
    <n v="0"/>
    <n v="261.16322772895649"/>
    <n v="0"/>
    <n v="0.28534206388888889"/>
  </r>
  <r>
    <s v="04/2021"/>
    <x v="3"/>
    <n v="720"/>
    <s v="UFV.RS.PI.033841-9.01"/>
    <s v="033841"/>
    <x v="2"/>
    <x v="4"/>
    <n v="915345"/>
    <s v="Enel Green Power São Gonçalo 1 S.A."/>
    <n v="14.6"/>
    <n v="9.8999970000000008"/>
    <n v="6.8000187069444449"/>
    <n v="4.7865775861111111"/>
    <n v="3446.3358619999999"/>
    <n v="186.23169547204037"/>
    <n v="641816.97074635571"/>
    <n v="2.0134411208333343"/>
  </r>
  <r>
    <s v="04/2021"/>
    <x v="3"/>
    <n v="720"/>
    <s v="UFV.RS.PI.033842-7.01"/>
    <s v="033842"/>
    <x v="2"/>
    <x v="4"/>
    <n v="915346"/>
    <s v="Enel Green Power São Gonçalo 2 S.A."/>
    <n v="16.399999999999999"/>
    <n v="9.8999970000000008"/>
    <n v="7.7311027124999994"/>
    <n v="4.844683779166667"/>
    <n v="3488.1723210000005"/>
    <n v="186.23169547204037"/>
    <n v="649608.24543847237"/>
    <n v="2.8864189333333332"/>
  </r>
  <r>
    <s v="04/2021"/>
    <x v="3"/>
    <n v="720"/>
    <s v="UFV.RS.PI.033843-5.01"/>
    <s v="033843"/>
    <x v="2"/>
    <x v="4"/>
    <n v="915347"/>
    <s v="Enel Green Power São Gonçalo 3 S.A."/>
    <n v="14.6"/>
    <n v="9.8999970000000008"/>
    <n v="6.6617476083333331"/>
    <n v="4.6892477013888891"/>
    <n v="3376.2583450000002"/>
    <n v="186.23169547204037"/>
    <n v="628766.3159409751"/>
    <n v="1.9724999069444442"/>
  </r>
  <r>
    <s v="04/2021"/>
    <x v="3"/>
    <n v="720"/>
    <s v="UFV.RS.PI.037577-2.01"/>
    <s v="037577"/>
    <x v="2"/>
    <x v="4"/>
    <n v="915368"/>
    <s v="Enel Green Power São Gonçalo 10 S.A."/>
    <n v="16.399999999999999"/>
    <n v="9.8999970000000008"/>
    <n v="9.2447784069444445"/>
    <n v="5.7932263472222223"/>
    <n v="4171.1229700000004"/>
    <n v="184.7461082101444"/>
    <n v="770598.73557343893"/>
    <n v="3.4515520597222222"/>
  </r>
  <r>
    <s v="04/2021"/>
    <x v="3"/>
    <n v="720"/>
    <s v="UFV.RS.PI.037588-8.01"/>
    <s v="037588"/>
    <x v="2"/>
    <x v="4"/>
    <n v="915369"/>
    <s v="Enel Green Power São Gonçalo 21 S.A."/>
    <n v="16.399999999999999"/>
    <n v="9.8999970000000008"/>
    <n v="5.6248310180555556"/>
    <n v="3.5247917888888889"/>
    <n v="2537.8500880000001"/>
    <n v="185.36827723435727"/>
    <n v="470436.89869162202"/>
    <n v="2.1000392291666667"/>
  </r>
  <r>
    <s v="04/2021"/>
    <x v="3"/>
    <n v="720"/>
    <s v="UFV.RS.PI.037589-6.01"/>
    <s v="037589"/>
    <x v="2"/>
    <x v="4"/>
    <n v="915370"/>
    <s v="Enel Green Power São Gonçalo 22 S.A."/>
    <n v="16.399999999999999"/>
    <n v="9.8999970000000008"/>
    <n v="7.1192875541666671"/>
    <n v="4.461290684722222"/>
    <n v="3212.129293"/>
    <n v="184.11124185890679"/>
    <n v="591389.11314560228"/>
    <n v="2.6579968694444447"/>
  </r>
  <r>
    <s v="04/2021"/>
    <x v="3"/>
    <n v="720"/>
    <s v="UFV.RS.PI.033844-3.01"/>
    <s v="033844"/>
    <x v="2"/>
    <x v="4"/>
    <n v="915391"/>
    <s v="ENEL GREEN POWER SAO GONCALO 4 S.A."/>
    <n v="16.399999999999999"/>
    <n v="9.8999970000000008"/>
    <n v="8.6875070222222224"/>
    <n v="5.4440131180555555"/>
    <n v="3919.689445"/>
    <n v="186.23169547204037"/>
    <n v="729970.41106621095"/>
    <n v="3.2434939041666668"/>
  </r>
  <r>
    <s v="04/2021"/>
    <x v="3"/>
    <n v="720"/>
    <s v="UFV.RS.PI.033845-1.01"/>
    <s v="033845"/>
    <x v="2"/>
    <x v="4"/>
    <n v="915392"/>
    <s v="Enel Green Power São Gonçalo 5 S.A."/>
    <n v="16.399999999999999"/>
    <n v="0"/>
    <n v="8.8165550472222218"/>
    <n v="0"/>
    <n v="0"/>
    <n v="186.23169547204037"/>
    <n v="0"/>
    <n v="8.8165550472222218"/>
  </r>
  <r>
    <s v="04/2021"/>
    <x v="3"/>
    <n v="720"/>
    <s v="UFV.RS.BA.033469-3.01"/>
    <s v="033469"/>
    <x v="2"/>
    <x v="4"/>
    <n v="915671"/>
    <s v="SERTAO SOLAR BARREIRAS I"/>
    <n v="7.5"/>
    <n v="6.8"/>
    <n v="5.4904077888888887"/>
    <n v="5.4904078055555559"/>
    <n v="3953.0936200000001"/>
    <n v="182.20664280519395"/>
    <n v="720279.91719483119"/>
    <n v="0"/>
  </r>
  <r>
    <s v="04/2021"/>
    <x v="3"/>
    <n v="720"/>
    <s v="UFV.RS.BA.033470-7.01"/>
    <s v="033470"/>
    <x v="2"/>
    <x v="4"/>
    <n v="915691"/>
    <s v="SERTAO SOLAR BARREIRAS II"/>
    <n v="7.5"/>
    <n v="6.8"/>
    <n v="5.5393618"/>
    <n v="5.5393617791666667"/>
    <n v="3988.3404810000002"/>
    <n v="182.20664280519395"/>
    <n v="726702.12940706243"/>
    <n v="2.0833332807039064E-8"/>
  </r>
  <r>
    <s v="04/2021"/>
    <x v="3"/>
    <n v="720"/>
    <s v="UFV.RS.BA.033471-5.01"/>
    <s v="033471"/>
    <x v="2"/>
    <x v="4"/>
    <n v="915711"/>
    <s v="SERTAO SOLAR BARREIRAS III"/>
    <n v="7.5"/>
    <n v="6.8"/>
    <n v="5.5081976069444449"/>
    <n v="5.5081976222222222"/>
    <n v="3965.9022879999998"/>
    <n v="186.14281418286711"/>
    <n v="738224.21266259148"/>
    <n v="0"/>
  </r>
  <r>
    <s v="04/2021"/>
    <x v="3"/>
    <n v="720"/>
    <s v="UFV.RS.BA.033473-1.01"/>
    <s v="033473"/>
    <x v="2"/>
    <x v="4"/>
    <n v="915731"/>
    <s v="SERTAO SOLAR BARREIRAS IV"/>
    <n v="7.5"/>
    <n v="6.8"/>
    <n v="5.5074670208333334"/>
    <n v="5.5074670333333335"/>
    <n v="3965.376264"/>
    <n v="186.14281418286711"/>
    <n v="738126.29707490385"/>
    <n v="0"/>
  </r>
  <r>
    <s v="04/2021"/>
    <x v="3"/>
    <n v="720"/>
    <s v="EOL.CV.RN.036985-3.01"/>
    <s v="036985"/>
    <x v="1"/>
    <x v="3"/>
    <n v="917896"/>
    <s v="Ventos de Vila Paraíba II SPE S.A"/>
    <n v="19.3"/>
    <n v="17.7"/>
    <n v="12.905796820833332"/>
    <n v="12.286652259722223"/>
    <n v="8846.3896270000005"/>
    <n v="137.13113186732366"/>
    <n v="1213115.4224898613"/>
    <n v="0.61914456111110971"/>
  </r>
  <r>
    <s v="04/2021"/>
    <x v="3"/>
    <n v="720"/>
    <s v="EOL.CV.RN.036981-0.01"/>
    <s v="036981"/>
    <x v="1"/>
    <x v="3"/>
    <n v="917913"/>
    <s v="Ventos Vila Paraíba I-Ex Vila Paraíba 3"/>
    <n v="18.7"/>
    <n v="17.899999000000001"/>
    <n v="12.740677059722222"/>
    <n v="12.660086769444444"/>
    <n v="9115.2624739999992"/>
    <n v="137.13113186732366"/>
    <n v="1249986.2603273608"/>
    <n v="8.0590290277778975E-2"/>
  </r>
  <r>
    <s v="04/2021"/>
    <x v="3"/>
    <n v="720"/>
    <s v="PCH.PH.MT.029045-9.01"/>
    <s v="029045"/>
    <x v="8"/>
    <x v="71"/>
    <n v="918788"/>
    <s v="PCH ÁGUA BRAVA"/>
    <n v="6.37"/>
    <n v="0"/>
    <n v="4.4485877333333335"/>
    <n v="0"/>
    <n v="0"/>
    <n v="261.5002125389293"/>
    <n v="0"/>
    <n v="4.4485877333333335"/>
  </r>
  <r>
    <s v="04/2021"/>
    <x v="3"/>
    <n v="720"/>
    <s v="PCH.PH.MT.034865-1.01"/>
    <s v="034865"/>
    <x v="8"/>
    <x v="78"/>
    <n v="923445"/>
    <s v="PCH Recanto "/>
    <n v="5.32"/>
    <n v="0"/>
    <n v="3.4727507194444445"/>
    <n v="0"/>
    <n v="0"/>
    <n v="259.99052059025098"/>
    <n v="0"/>
    <n v="3.4727507194444445"/>
  </r>
  <r>
    <s v="04/2021"/>
    <x v="3"/>
    <n v="720"/>
    <s v="UFV.RS.PE.033606-8.01"/>
    <s v="033606"/>
    <x v="2"/>
    <x v="4"/>
    <n v="918039"/>
    <s v="SOLAR SALGUEIRO"/>
    <n v="9.6"/>
    <n v="8.6000029999999992"/>
    <n v="0"/>
    <n v="0"/>
    <n v="0"/>
    <n v="182.46058934568899"/>
    <n v="0"/>
    <n v="0"/>
  </r>
  <r>
    <s v="04/2021"/>
    <x v="3"/>
    <n v="720"/>
    <s v="UFV.RS.PE.034160-6.01"/>
    <s v="034160"/>
    <x v="2"/>
    <x v="4"/>
    <n v="918040"/>
    <s v="SOLAR SALGUEIRO II"/>
    <n v="9.6"/>
    <n v="8.8000000000000007"/>
    <n v="0"/>
    <n v="0"/>
    <n v="0"/>
    <n v="185.3555799073325"/>
    <n v="0"/>
    <n v="0"/>
  </r>
  <r>
    <s v="04/2021"/>
    <x v="3"/>
    <n v="720"/>
    <s v="UTE.FL.MS.035085-0.01"/>
    <s v="035085"/>
    <x v="3"/>
    <x v="11"/>
    <n v="909102"/>
    <s v="ONÇA PINTADA"/>
    <n v="43.1"/>
    <n v="22.868589499999999"/>
    <n v="11.176239891666667"/>
    <n v="0.10851909104486472"/>
    <n v="78.133745552302599"/>
    <n v="327.83230253398455"/>
    <n v="25614.765710015836"/>
    <n v="11.067720800621801"/>
  </r>
  <r>
    <s v="04/2021"/>
    <x v="3"/>
    <n v="720"/>
    <s v="CGH.PH.ES.038158-6.01"/>
    <s v="038158"/>
    <x v="0"/>
    <x v="80"/>
    <n v="917875"/>
    <s v="CGH SANTA LUZIA"/>
    <n v="0.91"/>
    <n v="0"/>
    <n v="0.34196895833333329"/>
    <n v="0"/>
    <n v="0"/>
    <n v="227.28215374306424"/>
    <n v="0"/>
    <n v="0.34196895833333329"/>
  </r>
  <r>
    <s v="04/2021"/>
    <x v="3"/>
    <n v="720"/>
    <s v="UFV.RS.PE.034105-3.01"/>
    <s v="034105"/>
    <x v="2"/>
    <x v="4"/>
    <n v="918041"/>
    <s v="SOLAR SALGUEIRO III"/>
    <n v="9.6999999999999993"/>
    <n v="8.8000000000000007"/>
    <n v="0"/>
    <n v="0"/>
    <n v="0"/>
    <n v="186.21899814501563"/>
    <n v="0"/>
    <n v="0"/>
  </r>
  <r>
    <s v="05/2021"/>
    <x v="4"/>
    <n v="744"/>
    <s v="CGH.PH.MG.029644-9.01"/>
    <s v="029644"/>
    <x v="0"/>
    <x v="0"/>
    <n v="897205"/>
    <s v="CGH João Franco"/>
    <n v="0.68"/>
    <n v="0.59"/>
    <n v="0.22810512903225807"/>
    <n v="0.22810512903225807"/>
    <n v="169.710216"/>
    <n v="268.98757373214494"/>
    <n v="45649.939239398242"/>
    <n v="0"/>
  </r>
  <r>
    <s v="05/2021"/>
    <x v="4"/>
    <n v="744"/>
    <s v="CGH.PH.SC.030845-5.01"/>
    <s v="030845"/>
    <x v="0"/>
    <x v="1"/>
    <n v="908251"/>
    <s v="CGH Willy Faller"/>
    <n v="0.73"/>
    <n v="0.66"/>
    <n v="0.13799845161290322"/>
    <n v="0.13799845161290322"/>
    <n v="102.67084799999999"/>
    <n v="301.5022667910842"/>
    <n v="30955.493405362849"/>
    <n v="0"/>
  </r>
  <r>
    <s v="05/2021"/>
    <x v="4"/>
    <n v="744"/>
    <s v="CGH.PH.TO.035733-2.01"/>
    <s v="035733"/>
    <x v="0"/>
    <x v="2"/>
    <n v="911351"/>
    <s v="Central Hidrelétrica Sucuri Ltda"/>
    <n v="1.35"/>
    <n v="1.21"/>
    <n v="1.6592390255376344"/>
    <n v="1.6592390255376344"/>
    <n v="1234.473835"/>
    <n v="280.79678428623907"/>
    <n v="346636.28315350128"/>
    <n v="0"/>
  </r>
  <r>
    <s v="05/2021"/>
    <x v="4"/>
    <n v="744"/>
    <s v="CGH.PH.TO.035747-2.01"/>
    <s v="035747"/>
    <x v="0"/>
    <x v="2"/>
    <n v="913231"/>
    <s v="CGH PALMEIRAS TOCANTINS"/>
    <n v="1.47"/>
    <n v="1.32"/>
    <n v="1.282041930107527"/>
    <n v="1.282041930107527"/>
    <n v="953.83919600000013"/>
    <n v="280.79678428623907"/>
    <n v="267834.97896297177"/>
    <n v="0"/>
  </r>
  <r>
    <s v="05/2021"/>
    <x v="4"/>
    <n v="744"/>
    <s v="EOL.CV.BA.030316-0.01"/>
    <s v="030316"/>
    <x v="1"/>
    <x v="3"/>
    <n v="20027"/>
    <s v="CANDIBA 2LER"/>
    <n v="4.28"/>
    <n v="4"/>
    <n v="3.873614069892473"/>
    <n v="3.873614069892473"/>
    <n v="2881.9688679999999"/>
    <n v="299.63275389410177"/>
    <n v="863532.26855590707"/>
    <n v="0"/>
  </r>
  <r>
    <s v="05/2021"/>
    <x v="4"/>
    <n v="744"/>
    <s v="EOL.CV.BA.030320-8.01"/>
    <s v="030320"/>
    <x v="1"/>
    <x v="3"/>
    <n v="20030"/>
    <s v="ALVORADA 2LER"/>
    <n v="3.97"/>
    <n v="3"/>
    <n v="3.3907038561827956"/>
    <n v="3.3907038561827956"/>
    <n v="2522.683669"/>
    <n v="299.63275389410177"/>
    <n v="755878.65494614665"/>
    <n v="0"/>
  </r>
  <r>
    <s v="05/2021"/>
    <x v="4"/>
    <n v="744"/>
    <s v="EOL.CV.BA.030437-9.01"/>
    <s v="030437"/>
    <x v="1"/>
    <x v="3"/>
    <n v="888101"/>
    <s v="CAETITE 2"/>
    <n v="14.7"/>
    <n v="11"/>
    <n v="13.925517282258065"/>
    <n v="13.925517287634408"/>
    <n v="10360.584862"/>
    <n v="275.67572607319073"/>
    <n v="2856161.7543747583"/>
    <n v="0"/>
  </r>
  <r>
    <s v="05/2021"/>
    <x v="4"/>
    <n v="744"/>
    <s v="EOL.CV.BA.030448-4.01"/>
    <s v="030448"/>
    <x v="1"/>
    <x v="3"/>
    <n v="888103"/>
    <s v="CAETITE 3"/>
    <n v="11.2"/>
    <n v="11.099999"/>
    <n v="9.350722676075268"/>
    <n v="9.3507227029569897"/>
    <n v="6956.9376910000001"/>
    <n v="275.67572607319073"/>
    <n v="1917858.849212372"/>
    <n v="0"/>
  </r>
  <r>
    <s v="05/2021"/>
    <x v="4"/>
    <n v="744"/>
    <s v="EOL.CV.BA.030490-5.01"/>
    <s v="030490"/>
    <x v="1"/>
    <x v="3"/>
    <n v="890751"/>
    <s v="DA PRATA"/>
    <n v="10.1"/>
    <n v="10.1"/>
    <n v="9.9697721169354843"/>
    <n v="9.9697721169354843"/>
    <n v="7417.5104550000005"/>
    <n v="242.23263849825619"/>
    <n v="1796763.128603051"/>
    <n v="0"/>
  </r>
  <r>
    <s v="05/2021"/>
    <x v="4"/>
    <n v="744"/>
    <s v="EOL.CV.BA.030495-6.01"/>
    <s v="030495"/>
    <x v="1"/>
    <x v="3"/>
    <n v="890750"/>
    <s v="ARACAS 3LER"/>
    <n v="15.5"/>
    <n v="13.9"/>
    <n v="10.336132256720431"/>
    <n v="10.336132256720431"/>
    <n v="7690.0823990000008"/>
    <n v="242.23263849825619"/>
    <n v="1862788.9497787699"/>
    <n v="0"/>
  </r>
  <r>
    <s v="05/2021"/>
    <x v="4"/>
    <n v="744"/>
    <s v="EOL.CV.BA.030727-0.01"/>
    <s v="030727"/>
    <x v="1"/>
    <x v="3"/>
    <n v="890747"/>
    <s v="CRISTAL 3LER"/>
    <n v="15.7"/>
    <n v="15"/>
    <n v="16.393087447580644"/>
    <n v="16.393087447580644"/>
    <n v="12196.457060999999"/>
    <n v="241.59334411211648"/>
    <n v="2946582.8476868258"/>
    <n v="0"/>
  </r>
  <r>
    <s v="05/2021"/>
    <x v="4"/>
    <n v="744"/>
    <s v="EOL.CV.BA.030732-7.01"/>
    <s v="030732"/>
    <x v="1"/>
    <x v="3"/>
    <n v="893282"/>
    <s v="ANGICAL"/>
    <n v="6"/>
    <n v="6"/>
    <n v="4.2820932930107531"/>
    <n v="4.2820932930107531"/>
    <n v="3185.8774100000005"/>
    <n v="186.89499563891411"/>
    <n v="595424.54464806512"/>
    <n v="0"/>
  </r>
  <r>
    <s v="05/2021"/>
    <x v="4"/>
    <n v="744"/>
    <s v="EOL.CV.BA.030738-6.01"/>
    <s v="030738"/>
    <x v="1"/>
    <x v="3"/>
    <n v="893324"/>
    <s v="COQUEIRINHO"/>
    <n v="13.5"/>
    <n v="13.5"/>
    <n v="11.994993169354837"/>
    <n v="11.994993169354837"/>
    <n v="8924.2749179999992"/>
    <n v="181.26833093724247"/>
    <n v="1617688.4192109562"/>
    <n v="0"/>
  </r>
  <r>
    <s v="05/2021"/>
    <x v="4"/>
    <n v="744"/>
    <s v="EOL.CV.BA.030739-4.01"/>
    <s v="030739"/>
    <x v="1"/>
    <x v="3"/>
    <n v="893362"/>
    <s v="EOL CAITITU - PINDAI BA"/>
    <n v="10.5"/>
    <n v="10.5"/>
    <n v="9.8036038669354841"/>
    <n v="9.8036038669354841"/>
    <n v="7293.8812770000004"/>
    <n v="186.89499563891411"/>
    <n v="1363189.9094556724"/>
    <n v="0"/>
  </r>
  <r>
    <s v="05/2021"/>
    <x v="4"/>
    <n v="744"/>
    <s v="EOL.CV.BA.030752-1.01"/>
    <s v="030752"/>
    <x v="1"/>
    <x v="3"/>
    <n v="893423"/>
    <s v="CORRUPIÃO"/>
    <n v="13.7"/>
    <n v="13.7"/>
    <n v="10.73043790860215"/>
    <n v="10.73043790860215"/>
    <n v="7983.445804"/>
    <n v="181.26833093724247"/>
    <n v="1447145.8960190117"/>
    <n v="0"/>
  </r>
  <r>
    <s v="05/2021"/>
    <x v="4"/>
    <n v="744"/>
    <s v="EOL.CV.BA.030778-5.01"/>
    <s v="030778"/>
    <x v="1"/>
    <x v="3"/>
    <n v="892110"/>
    <s v="DOURADOS (UEE DOURADOS)"/>
    <n v="10.4"/>
    <n v="13.199997"/>
    <n v="9.3219574233870972"/>
    <n v="9.3219573857526878"/>
    <n v="6935.5362949999999"/>
    <n v="184.18447609824173"/>
    <n v="1277418.1189549156"/>
    <n v="3.7634409118352346E-8"/>
  </r>
  <r>
    <s v="05/2021"/>
    <x v="4"/>
    <n v="744"/>
    <s v="EOL.CV.BA.030779-3.01"/>
    <s v="030779"/>
    <x v="1"/>
    <x v="3"/>
    <n v="892082"/>
    <s v="AMETISTA"/>
    <n v="10.3"/>
    <n v="13.899996"/>
    <n v="9.8154168145161282"/>
    <n v="9.8154168037634406"/>
    <n v="7302.670102"/>
    <n v="184.18447609824173"/>
    <n v="1345038.4668551635"/>
    <n v="1.0752688144895082E-8"/>
  </r>
  <r>
    <s v="05/2021"/>
    <x v="4"/>
    <n v="744"/>
    <s v="EOL.CV.BA.030792-0.01"/>
    <s v="030792"/>
    <x v="1"/>
    <x v="3"/>
    <n v="892084"/>
    <s v="CAETITÉ"/>
    <n v="16.600000000000001"/>
    <n v="14.3"/>
    <n v="14.731236911290322"/>
    <n v="13.268109569892472"/>
    <n v="9871.4735199999996"/>
    <n v="184.18447609824173"/>
    <n v="1818172.1785988661"/>
    <n v="1.4631273413978507"/>
  </r>
  <r>
    <s v="05/2021"/>
    <x v="4"/>
    <n v="744"/>
    <s v="EOL.CV.BA.030837-4.01"/>
    <s v="030837"/>
    <x v="1"/>
    <x v="3"/>
    <n v="892083"/>
    <s v="BORGO"/>
    <n v="11.2"/>
    <n v="9.6999999999999993"/>
    <n v="10.887871861559139"/>
    <n v="9.8591305241935494"/>
    <n v="7335.1931100000011"/>
    <n v="184.18447609824173"/>
    <n v="1351028.7000447826"/>
    <n v="1.0287413373655907"/>
  </r>
  <r>
    <s v="05/2021"/>
    <x v="4"/>
    <n v="744"/>
    <s v="EOL.CV.BA.031335-1.01"/>
    <s v="031335"/>
    <x v="1"/>
    <x v="3"/>
    <n v="896347"/>
    <s v="BARAUNAS I ENERGÉTICA S/A"/>
    <n v="12.4"/>
    <n v="12.2"/>
    <n v="14.628203193548385"/>
    <n v="14.628203193548385"/>
    <n v="10883.383175999999"/>
    <n v="193.62899734465418"/>
    <n v="2107338.5720865577"/>
    <n v="0"/>
  </r>
  <r>
    <s v="05/2021"/>
    <x v="4"/>
    <n v="744"/>
    <s v="EOL.CV.BA.031338-6.01"/>
    <s v="031338"/>
    <x v="1"/>
    <x v="3"/>
    <n v="896467"/>
    <s v="DAMASCENA"/>
    <n v="16.7"/>
    <n v="16.100000000000001"/>
    <n v="15.96783091263441"/>
    <n v="15.96783091263441"/>
    <n v="11880.066199000001"/>
    <n v="164.70169463254263"/>
    <n v="1956667.0353220894"/>
    <n v="0"/>
  </r>
  <r>
    <s v="05/2021"/>
    <x v="4"/>
    <n v="744"/>
    <s v="EOL.CV.BA.031341-6.01"/>
    <s v="031341"/>
    <x v="1"/>
    <x v="3"/>
    <n v="896552"/>
    <s v="ASSURUÁ V"/>
    <n v="10.1"/>
    <n v="10.1"/>
    <n v="11.76687231451613"/>
    <n v="11.76687231451613"/>
    <n v="8754.5530020000006"/>
    <n v="171.85827588155058"/>
    <n v="1504542.3850373731"/>
    <n v="0"/>
  </r>
  <r>
    <s v="05/2021"/>
    <x v="4"/>
    <n v="744"/>
    <s v="EOL.CV.BA.031342-4.01"/>
    <s v="031342"/>
    <x v="1"/>
    <x v="3"/>
    <n v="896247"/>
    <s v="CAETITE B"/>
    <n v="10.9"/>
    <n v="10.8"/>
    <n v="9.967443852150538"/>
    <n v="9.967443852150538"/>
    <n v="7415.7782260000004"/>
    <n v="194.44832557176025"/>
    <n v="1441985.6588572187"/>
    <n v="0"/>
  </r>
  <r>
    <s v="05/2021"/>
    <x v="4"/>
    <n v="744"/>
    <s v="EOL.CV.BA.031343-2.01"/>
    <s v="031343"/>
    <x v="1"/>
    <x v="3"/>
    <n v="893943"/>
    <s v="ASSURUÁ II"/>
    <n v="14.6"/>
    <n v="14.6"/>
    <n v="17.963382672043011"/>
    <n v="17.963382672043011"/>
    <n v="13364.756708000001"/>
    <n v="171.8415548973239"/>
    <n v="2296620.5735271601"/>
    <n v="0"/>
  </r>
  <r>
    <s v="05/2021"/>
    <x v="4"/>
    <n v="744"/>
    <s v="EOL.CV.BA.031344-0.01"/>
    <s v="031344"/>
    <x v="1"/>
    <x v="3"/>
    <n v="896246"/>
    <s v="CAETITE A"/>
    <n v="12.1"/>
    <n v="11.9"/>
    <n v="11.619404135752687"/>
    <n v="11.619404135752687"/>
    <n v="8644.8366769999993"/>
    <n v="194.44832557176025"/>
    <n v="1680974.0166839899"/>
    <n v="0"/>
  </r>
  <r>
    <s v="05/2021"/>
    <x v="4"/>
    <n v="744"/>
    <s v="EOL.CV.BA.031356-4.01"/>
    <s v="031356"/>
    <x v="1"/>
    <x v="3"/>
    <n v="896553"/>
    <s v="ASSURUÁ VII"/>
    <n v="8.9"/>
    <n v="8.9"/>
    <n v="9.2003791720430108"/>
    <n v="9.2003791720430108"/>
    <n v="6845.0821040000001"/>
    <n v="171.87499686577723"/>
    <n v="1176498.4651709879"/>
    <n v="0"/>
  </r>
  <r>
    <s v="05/2021"/>
    <x v="4"/>
    <n v="744"/>
    <s v="EOL.CV.BA.031519-2.01"/>
    <s v="031519"/>
    <x v="1"/>
    <x v="3"/>
    <n v="909107"/>
    <s v="EOL CASA NOVA II"/>
    <n v="9.4"/>
    <n v="7.0999990000000004"/>
    <n v="9.864811892473119"/>
    <n v="7.7904244811827956"/>
    <n v="5796.0758139999998"/>
    <n v="195.55119359045233"/>
    <n v="1133429.5435684526"/>
    <n v="2.0743874112903229"/>
  </r>
  <r>
    <s v="05/2021"/>
    <x v="4"/>
    <n v="744"/>
    <s v="EOL.CV.BA.031523-0.01"/>
    <s v="031523"/>
    <x v="1"/>
    <x v="3"/>
    <n v="896264"/>
    <s v="CAETITE C"/>
    <n v="4.3"/>
    <n v="3.8999920000000001"/>
    <n v="3.7785518225806451"/>
    <n v="3.7785517715053762"/>
    <n v="2811.242518"/>
    <n v="207.36750003989039"/>
    <n v="582960.33296350657"/>
    <n v="5.1075268993861422E-8"/>
  </r>
  <r>
    <s v="05/2021"/>
    <x v="4"/>
    <n v="744"/>
    <s v="EOL.CV.BA.031524-9.01"/>
    <s v="031524"/>
    <x v="1"/>
    <x v="3"/>
    <n v="909108"/>
    <s v="Casa Nova III"/>
    <n v="9.4"/>
    <n v="5.4999989999999999"/>
    <n v="9.3227950336021497"/>
    <n v="5.7032547997311829"/>
    <n v="4243.221571"/>
    <n v="195.55119359045233"/>
    <n v="829767.04287780426"/>
    <n v="3.6195402338709672"/>
  </r>
  <r>
    <s v="05/2021"/>
    <x v="4"/>
    <n v="744"/>
    <s v="EOL.CV.BA.031667-9.01"/>
    <s v="031667"/>
    <x v="1"/>
    <x v="3"/>
    <n v="897987"/>
    <s v="EOL BARAUNAS II"/>
    <n v="10.7"/>
    <n v="7.8000030000000002"/>
    <n v="9.8633644798387099"/>
    <n v="7.5175782889784948"/>
    <n v="5593.0782470000004"/>
    <n v="197.26093080217211"/>
    <n v="1103295.8210526011"/>
    <n v="2.3457861908602147"/>
  </r>
  <r>
    <s v="05/2021"/>
    <x v="4"/>
    <n v="744"/>
    <s v="EOL.CV.BA.032081-1.01"/>
    <s v="032081"/>
    <x v="1"/>
    <x v="3"/>
    <n v="909586"/>
    <s v="CRISTALANDIA I"/>
    <n v="14.1"/>
    <n v="9.8999959999999998"/>
    <n v="11.737387661290324"/>
    <n v="8.6164672083333329"/>
    <n v="6410.6516029999993"/>
    <n v="261.67274208471127"/>
    <n v="1677492.7835067597"/>
    <n v="3.1209204529569892"/>
  </r>
  <r>
    <s v="05/2021"/>
    <x v="4"/>
    <n v="744"/>
    <s v="EOL.CV.BA.032082-0.01"/>
    <s v="032082"/>
    <x v="1"/>
    <x v="3"/>
    <n v="909555"/>
    <s v="CRISTALANDIA II"/>
    <n v="15.2"/>
    <n v="9.9999990000000007"/>
    <n v="13.317694360215054"/>
    <n v="1.9519097271505377"/>
    <n v="1452.2208370000001"/>
    <n v="261.65799746634843"/>
    <n v="379985.19608832442"/>
    <n v="11.365784633064516"/>
  </r>
  <r>
    <s v="05/2021"/>
    <x v="4"/>
    <n v="744"/>
    <s v="EOL.CV.BA.032083-8.01"/>
    <s v="032083"/>
    <x v="1"/>
    <x v="3"/>
    <n v="909556"/>
    <s v="CRISTALANDIA III"/>
    <n v="13.9"/>
    <n v="9.8000000000000007"/>
    <n v="10.885233903225807"/>
    <n v="8.0240005913978489"/>
    <n v="5969.8564399999996"/>
    <n v="261.68748670307406"/>
    <n v="1562236.7277617608"/>
    <n v="2.861233311827958"/>
  </r>
  <r>
    <s v="05/2021"/>
    <x v="4"/>
    <n v="744"/>
    <s v="EOL.CV.BA.032342-0.01"/>
    <s v="032342"/>
    <x v="1"/>
    <x v="3"/>
    <n v="909535"/>
    <s v="Assuruá III"/>
    <n v="5.9"/>
    <n v="5.9"/>
    <n v="7.6272390255376346"/>
    <n v="7.6272390255376346"/>
    <n v="5674.6658349999998"/>
    <n v="222.52678265401229"/>
    <n v="1262765.1308991942"/>
    <n v="0"/>
  </r>
  <r>
    <s v="05/2021"/>
    <x v="4"/>
    <n v="744"/>
    <s v="EOL.CV.BA.032343-8.01"/>
    <s v="032343"/>
    <x v="1"/>
    <x v="3"/>
    <n v="910155"/>
    <s v="ASSURUA IV"/>
    <n v="13.1"/>
    <n v="13.1"/>
    <n v="15.881915715053763"/>
    <n v="15.881915715053763"/>
    <n v="11816.145291999999"/>
    <n v="222.52678265401229"/>
    <n v="2629408.7952011144"/>
    <n v="0"/>
  </r>
  <r>
    <s v="05/2021"/>
    <x v="4"/>
    <n v="744"/>
    <s v="EOL.CV.BA.032344-6.01"/>
    <s v="032344"/>
    <x v="1"/>
    <x v="3"/>
    <n v="909499"/>
    <s v="Capoeiras III"/>
    <n v="11.6"/>
    <n v="11.6"/>
    <n v="13.887576751344087"/>
    <n v="13.887576751344087"/>
    <n v="10332.357103"/>
    <n v="222.55792706026196"/>
    <n v="2299547.9784900537"/>
    <n v="0"/>
  </r>
  <r>
    <s v="05/2021"/>
    <x v="4"/>
    <n v="744"/>
    <s v="EOL.CV.BA.032345-4.01"/>
    <s v="032345"/>
    <x v="1"/>
    <x v="3"/>
    <n v="909536"/>
    <s v="Curral de Pedras I"/>
    <n v="9"/>
    <n v="9"/>
    <n v="11.466854198924732"/>
    <n v="11.466854198924732"/>
    <n v="8531.3395240000009"/>
    <n v="222.52678265401229"/>
    <n v="1898451.5360047328"/>
    <n v="0"/>
  </r>
  <r>
    <s v="05/2021"/>
    <x v="4"/>
    <n v="744"/>
    <s v="EOL.CV.BA.032346-2.01"/>
    <s v="032346"/>
    <x v="1"/>
    <x v="3"/>
    <n v="909537"/>
    <s v="Curral de Pedras II"/>
    <n v="13.5"/>
    <n v="13.5"/>
    <n v="16.214232103494624"/>
    <n v="16.214232103494624"/>
    <n v="12063.388685"/>
    <n v="222.52678265401229"/>
    <n v="2684427.0719778663"/>
    <n v="0"/>
  </r>
  <r>
    <s v="05/2021"/>
    <x v="4"/>
    <n v="744"/>
    <s v="EOL.CV.BA.032347-0.01"/>
    <s v="032347"/>
    <x v="1"/>
    <x v="3"/>
    <n v="909538"/>
    <s v="Diamante II"/>
    <n v="7.7"/>
    <n v="7.7"/>
    <n v="11.996700450268818"/>
    <n v="11.996700450268818"/>
    <n v="8925.5451350000003"/>
    <n v="222.54235485713713"/>
    <n v="1986311.832726564"/>
    <n v="0"/>
  </r>
  <r>
    <s v="05/2021"/>
    <x v="4"/>
    <n v="744"/>
    <s v="EOL.CV.BA.032348-9.01"/>
    <s v="032348"/>
    <x v="1"/>
    <x v="3"/>
    <n v="909539"/>
    <s v="Diamante III"/>
    <n v="7.9"/>
    <n v="7.9"/>
    <n v="10.587284622311827"/>
    <n v="10.587284622311827"/>
    <n v="7876.9397589999999"/>
    <n v="222.52678265401229"/>
    <n v="1752830.061729741"/>
    <n v="0"/>
  </r>
  <r>
    <s v="05/2021"/>
    <x v="4"/>
    <n v="744"/>
    <s v="EOL.CV.BA.032357-8.01"/>
    <s v="032357"/>
    <x v="1"/>
    <x v="3"/>
    <n v="910134"/>
    <s v="Delfina I"/>
    <n v="13.6"/>
    <n v="13.6"/>
    <n v="18.445818279569892"/>
    <n v="18.445818279569892"/>
    <n v="13723.6888"/>
    <n v="216.28232920095004"/>
    <n v="2968191.3788929912"/>
    <n v="0"/>
  </r>
  <r>
    <s v="05/2021"/>
    <x v="4"/>
    <n v="744"/>
    <s v="EOL.CV.BA.032358-6.01"/>
    <s v="032358"/>
    <x v="1"/>
    <x v="3"/>
    <n v="910136"/>
    <s v="Delfina II"/>
    <n v="13.6"/>
    <n v="13.6"/>
    <n v="15.146318357526882"/>
    <n v="15.146318357526882"/>
    <n v="11268.860858"/>
    <n v="216.25118479470041"/>
    <n v="2436904.5118291243"/>
    <n v="0"/>
  </r>
  <r>
    <s v="05/2021"/>
    <x v="4"/>
    <n v="744"/>
    <s v="EOL.CV.BA.032359-4.01"/>
    <s v="032359"/>
    <x v="1"/>
    <x v="3"/>
    <n v="910138"/>
    <s v="Delfina V"/>
    <n v="13.6"/>
    <n v="13.6"/>
    <n v="11.467687655913979"/>
    <n v="11.467687655913979"/>
    <n v="8531.9596160000001"/>
    <n v="216.26675699782521"/>
    <n v="1845179.23698873"/>
    <n v="0"/>
  </r>
  <r>
    <s v="05/2021"/>
    <x v="4"/>
    <n v="744"/>
    <s v="EOL.CV.CE.030282-1.01"/>
    <s v="030282"/>
    <x v="1"/>
    <x v="3"/>
    <n v="20062"/>
    <s v="COQUEIROS"/>
    <n v="11.6"/>
    <n v="11"/>
    <n v="5.4402993077956987"/>
    <n v="5.4402993077956987"/>
    <n v="4047.5826849999999"/>
    <n v="310.87880178415219"/>
    <n v="1258307.6552350814"/>
    <n v="0"/>
  </r>
  <r>
    <s v="05/2021"/>
    <x v="4"/>
    <n v="744"/>
    <s v="EOL.CV.CE.030295-3.01"/>
    <s v="030295"/>
    <x v="1"/>
    <x v="3"/>
    <n v="889183"/>
    <s v="COLÔNIA"/>
    <n v="8.26"/>
    <n v="8"/>
    <n v="4.7466331236559141"/>
    <n v="4.7466331236559141"/>
    <n v="3531.4950440000002"/>
    <n v="309.88650344091246"/>
    <n v="1094362.6511040714"/>
    <n v="0"/>
  </r>
  <r>
    <s v="05/2021"/>
    <x v="4"/>
    <n v="744"/>
    <s v="EOL.CV.CE.030299-6.01"/>
    <s v="030299"/>
    <x v="1"/>
    <x v="3"/>
    <n v="20034"/>
    <s v="DUNAS DE PARACURU (VENTOS)"/>
    <n v="19.79"/>
    <n v="19"/>
    <n v="8.3407885927419354"/>
    <n v="8.3407885927419354"/>
    <n v="6205.5467129999997"/>
    <n v="310.01054073381744"/>
    <n v="1923784.8920460932"/>
    <n v="0"/>
  </r>
  <r>
    <s v="05/2021"/>
    <x v="4"/>
    <n v="744"/>
    <s v="EOL.CV.MA.033686-6.01"/>
    <s v="033686"/>
    <x v="1"/>
    <x v="3"/>
    <n v="910082"/>
    <s v="EOL DELTA 3 VIII"/>
    <n v="15.3"/>
    <n v="12.2"/>
    <n v="3.022366069892473"/>
    <n v="3.022366069892473"/>
    <n v="2248.6403559999999"/>
    <n v="299.60730911608164"/>
    <n v="673709.0862309878"/>
    <n v="0"/>
  </r>
  <r>
    <s v="05/2021"/>
    <x v="4"/>
    <n v="744"/>
    <s v="EOL.CV.PI.030838-2.01"/>
    <s v="030838"/>
    <x v="1"/>
    <x v="3"/>
    <n v="892119"/>
    <s v="DELTA DO PARNAÍBA"/>
    <n v="14.2"/>
    <n v="14.800003"/>
    <n v="6.0926677634408604"/>
    <n v="6.0926678131720431"/>
    <n v="4532.944853"/>
    <n v="187.1753942120871"/>
    <n v="848455.73980192619"/>
    <n v="0"/>
  </r>
  <r>
    <s v="05/2021"/>
    <x v="4"/>
    <n v="744"/>
    <s v="EOL.CV.RN.030121-3.01"/>
    <s v="030121"/>
    <x v="1"/>
    <x v="3"/>
    <n v="8958"/>
    <s v="ARATUÃ 1"/>
    <n v="6.92"/>
    <n v="6"/>
    <n v="4.0308715188172046"/>
    <n v="4.0308715188172046"/>
    <n v="2998.9684100000004"/>
    <n v="313.75233240311735"/>
    <n v="940933.33344076842"/>
    <n v="0"/>
  </r>
  <r>
    <s v="05/2021"/>
    <x v="4"/>
    <n v="744"/>
    <s v="EOL.CV.RN.030333-0.01"/>
    <s v="030333"/>
    <x v="1"/>
    <x v="3"/>
    <n v="8983"/>
    <s v="CABEÇO PRETO"/>
    <n v="6.56"/>
    <n v="6"/>
    <n v="10.747795627688172"/>
    <n v="10.747795627688172"/>
    <n v="7996.3599469999999"/>
    <n v="314.16579004613385"/>
    <n v="2512182.7402425162"/>
    <n v="0"/>
  </r>
  <r>
    <s v="05/2021"/>
    <x v="4"/>
    <n v="744"/>
    <s v="EOL.CV.RN.030340-2.01"/>
    <s v="030340"/>
    <x v="1"/>
    <x v="3"/>
    <n v="20064"/>
    <s v="AREIA BRANCA (BELA VISTA)"/>
    <n v="11.75"/>
    <n v="11"/>
    <n v="6.7984079462365594"/>
    <n v="6.7984079462365594"/>
    <n v="5058.0155119999999"/>
    <n v="315.53020026808849"/>
    <n v="1595956.6474604581"/>
    <n v="0"/>
  </r>
  <r>
    <s v="05/2021"/>
    <x v="4"/>
    <n v="744"/>
    <s v="EOL.CV.RN.030498-0.01"/>
    <s v="030498"/>
    <x v="1"/>
    <x v="3"/>
    <n v="890655"/>
    <s v="ASA BRANCA 4 2LFA"/>
    <n v="12.3"/>
    <n v="14.000000999999999"/>
    <n v="10.373959612903226"/>
    <n v="10.373959663978495"/>
    <n v="7718.2259899999999"/>
    <n v="265.70672923932432"/>
    <n v="2050784.5833328459"/>
    <n v="0"/>
  </r>
  <r>
    <s v="05/2021"/>
    <x v="4"/>
    <n v="744"/>
    <s v="EOL.CV.RN.030500-6.01"/>
    <s v="030500"/>
    <x v="1"/>
    <x v="3"/>
    <n v="890752"/>
    <s v="CAMPO DOS VENTOS 2 3LER"/>
    <n v="15"/>
    <n v="14"/>
    <n v="10.330314904569892"/>
    <n v="10.330314904569892"/>
    <n v="7685.7542889999995"/>
    <n v="252.10174558428824"/>
    <n v="1937592.0723888301"/>
    <n v="0"/>
  </r>
  <r>
    <s v="05/2021"/>
    <x v="4"/>
    <n v="744"/>
    <s v="EOL.CV.RN.030501-4.01"/>
    <s v="030501"/>
    <x v="1"/>
    <x v="3"/>
    <n v="8984"/>
    <s v="CABEÇO PRETO IV"/>
    <n v="8.4"/>
    <n v="8.4"/>
    <n v="11.143691924731183"/>
    <n v="11.143691924731183"/>
    <n v="8290.9067919999998"/>
    <n v="248.62558235965349"/>
    <n v="2061331.5294506066"/>
    <n v="0"/>
  </r>
  <r>
    <s v="05/2021"/>
    <x v="4"/>
    <n v="744"/>
    <s v="EOL.CV.RN.030505-7.01"/>
    <s v="030505"/>
    <x v="1"/>
    <x v="3"/>
    <n v="891926"/>
    <s v="ASA BRANCA 1 2LFA"/>
    <n v="12.1"/>
    <n v="13.199997"/>
    <n v="9.2186248010752685"/>
    <n v="9.2186248575268817"/>
    <n v="6858.6568939999997"/>
    <n v="270.50143713537227"/>
    <n v="1855276.5466454285"/>
    <n v="0"/>
  </r>
  <r>
    <s v="05/2021"/>
    <x v="4"/>
    <n v="744"/>
    <s v="EOL.CV.RN.030507-3.01"/>
    <s v="030507"/>
    <x v="1"/>
    <x v="3"/>
    <n v="890654"/>
    <s v="ASA BRANCA 5 2LFA"/>
    <n v="13.7"/>
    <n v="13.600001000000001"/>
    <n v="11.62094141532258"/>
    <n v="11.620941446236559"/>
    <n v="8645.9804359999998"/>
    <n v="265.70672923932432"/>
    <n v="2297295.1827167473"/>
    <n v="0"/>
  </r>
  <r>
    <s v="05/2021"/>
    <x v="4"/>
    <n v="744"/>
    <s v="EOL.CV.RN.030508-1.01"/>
    <s v="030508"/>
    <x v="1"/>
    <x v="3"/>
    <n v="890651"/>
    <s v="ASA BRANCA 8 2LFA"/>
    <n v="11.5"/>
    <n v="13.5"/>
    <n v="8.9468647634408605"/>
    <n v="8.9468647916666679"/>
    <n v="6656.4674050000012"/>
    <n v="265.70672923932432"/>
    <n v="1768668.1824707231"/>
    <n v="0"/>
  </r>
  <r>
    <s v="05/2021"/>
    <x v="4"/>
    <n v="744"/>
    <s v="EOL.CV.RN.030511-1.01"/>
    <s v="030511"/>
    <x v="1"/>
    <x v="3"/>
    <n v="890625"/>
    <s v="CALANGO 1 2LFA"/>
    <n v="13.9"/>
    <n v="13.800003999999999"/>
    <n v="12.09418265188172"/>
    <n v="12.094182661290324"/>
    <n v="8998.0719000000008"/>
    <n v="265.30717024798702"/>
    <n v="2387252.9934769282"/>
    <n v="0"/>
  </r>
  <r>
    <s v="05/2021"/>
    <x v="4"/>
    <n v="744"/>
    <s v="EOL.CV.RN.030512-0.01"/>
    <s v="030512"/>
    <x v="1"/>
    <x v="3"/>
    <n v="890623"/>
    <s v="DREEN BOA VISTA 2LFA"/>
    <n v="5.2"/>
    <n v="5.6999969999999998"/>
    <n v="4.0761767661290325"/>
    <n v="4.0761768091397848"/>
    <n v="3032.6755459999999"/>
    <n v="275.67572607319073"/>
    <n v="836035.0330879601"/>
    <n v="0"/>
  </r>
  <r>
    <s v="05/2021"/>
    <x v="4"/>
    <n v="744"/>
    <s v="EOL.CV.RN.030513-8.01"/>
    <s v="030513"/>
    <x v="1"/>
    <x v="3"/>
    <n v="890652"/>
    <s v="ASA BRANCA 7 2LFA"/>
    <n v="10.4"/>
    <n v="14.300003"/>
    <n v="7.8295789610215056"/>
    <n v="7.8295789610215056"/>
    <n v="5825.2067470000002"/>
    <n v="265.70672923932432"/>
    <n v="1547796.6318882143"/>
    <n v="0"/>
  </r>
  <r>
    <s v="05/2021"/>
    <x v="4"/>
    <n v="744"/>
    <s v="EOL.CV.RN.030519-7.01"/>
    <s v="030519"/>
    <x v="1"/>
    <x v="3"/>
    <n v="890626"/>
    <s v="CALANGO 2 2LFA"/>
    <n v="12.8"/>
    <n v="11.8"/>
    <n v="10.804755323924731"/>
    <n v="10.804755305107527"/>
    <n v="8038.7379469999996"/>
    <n v="265.30717024798702"/>
    <n v="2132734.8170836824"/>
    <n v="1.8817204559176173E-8"/>
  </r>
  <r>
    <s v="05/2021"/>
    <x v="4"/>
    <n v="744"/>
    <s v="EOL.CV.RN.030520-0.01"/>
    <s v="030520"/>
    <x v="1"/>
    <x v="3"/>
    <n v="890653"/>
    <s v="ASA BRANCA 6 2LFA"/>
    <n v="12.9"/>
    <n v="14.4"/>
    <n v="10.745220673387097"/>
    <n v="10.745220708333333"/>
    <n v="7994.4442069999996"/>
    <n v="265.70672923932432"/>
    <n v="2124177.6223282339"/>
    <n v="0"/>
  </r>
  <r>
    <s v="05/2021"/>
    <x v="4"/>
    <n v="744"/>
    <s v="EOL.CV.RN.030537-5.01"/>
    <s v="030537"/>
    <x v="1"/>
    <x v="3"/>
    <n v="890628"/>
    <s v="CALANGO 4 2LFA"/>
    <n v="13.5"/>
    <n v="12.800001"/>
    <n v="10.562249071236559"/>
    <n v="10.562248998655914"/>
    <n v="7858.313255"/>
    <n v="265.30717024798702"/>
    <n v="2084866.8526062979"/>
    <n v="7.258064528365159E-8"/>
  </r>
  <r>
    <s v="05/2021"/>
    <x v="4"/>
    <n v="744"/>
    <s v="EOL.CV.RN.030545-6.01"/>
    <s v="030545"/>
    <x v="1"/>
    <x v="3"/>
    <n v="890627"/>
    <s v="CALANGO 3 2LFA"/>
    <n v="13.9"/>
    <n v="13.800003999999999"/>
    <n v="11.196119552419356"/>
    <n v="11.196119622311828"/>
    <n v="8329.9129990000001"/>
    <n v="265.30717024798702"/>
    <n v="2209985.6461766129"/>
    <n v="0"/>
  </r>
  <r>
    <s v="05/2021"/>
    <x v="4"/>
    <n v="744"/>
    <s v="EOL.CV.RN.030547-2.01"/>
    <s v="030547"/>
    <x v="1"/>
    <x v="3"/>
    <n v="891943"/>
    <s v="ASA BRANCA 2 2LFA"/>
    <n v="11.9"/>
    <n v="12.800005000000001"/>
    <n v="10.249979076612902"/>
    <n v="10.249979057795699"/>
    <n v="7625.9844189999994"/>
    <n v="270.50143713537227"/>
    <n v="2062839.7449114567"/>
    <n v="1.8817203336737059E-8"/>
  </r>
  <r>
    <s v="05/2021"/>
    <x v="4"/>
    <n v="744"/>
    <s v="EOL.CV.RN.030548-0.01"/>
    <s v="030548"/>
    <x v="1"/>
    <x v="3"/>
    <n v="891944"/>
    <s v="ASA BRANCA 3 2LFA"/>
    <n v="12.3"/>
    <n v="12.500005"/>
    <n v="11.174330569892474"/>
    <n v="11.174330583333333"/>
    <n v="8313.7019540000001"/>
    <n v="270.50143713537227"/>
    <n v="2248868.3264721525"/>
    <n v="0"/>
  </r>
  <r>
    <s v="05/2021"/>
    <x v="4"/>
    <n v="744"/>
    <s v="EOL.CV.RN.030552-9.01"/>
    <s v="030552"/>
    <x v="1"/>
    <x v="3"/>
    <n v="890629"/>
    <s v="CALANGO 5 2LFA"/>
    <n v="13.7"/>
    <n v="13.600001000000001"/>
    <n v="10.698568001344086"/>
    <n v="10.698567991935484"/>
    <n v="7959.7345859999996"/>
    <n v="265.30717024798702"/>
    <n v="2111774.6589366924"/>
    <n v="9.4086028908076453E-9"/>
  </r>
  <r>
    <s v="05/2021"/>
    <x v="4"/>
    <n v="744"/>
    <s v="EOL.CV.RN.030622-3.01"/>
    <s v="030622"/>
    <x v="1"/>
    <x v="3"/>
    <n v="890458"/>
    <s v="ARIZONA 1"/>
    <n v="12.9"/>
    <n v="12.300001"/>
    <n v="9.6214260577956985"/>
    <n v="9.62142600672043"/>
    <n v="7158.3409490000004"/>
    <n v="268.8832232204561"/>
    <n v="1924757.7872780988"/>
    <n v="5.1075267771422308E-8"/>
  </r>
  <r>
    <s v="05/2021"/>
    <x v="4"/>
    <n v="744"/>
    <s v="EOL.CV.RN.030672-0.01"/>
    <s v="030672"/>
    <x v="1"/>
    <x v="3"/>
    <n v="890624"/>
    <s v="COSTA BRANCA 2LFA"/>
    <n v="9.8000000000000007"/>
    <n v="9.8000000000000007"/>
    <n v="9.2170752204301074"/>
    <n v="9.2170752446236559"/>
    <n v="6857.5039820000002"/>
    <n v="260.57239620063967"/>
    <n v="1786876.2445451682"/>
    <n v="0"/>
  </r>
  <r>
    <s v="05/2021"/>
    <x v="4"/>
    <n v="744"/>
    <s v="EOL.CV.RN.030699-1.01"/>
    <s v="030699"/>
    <x v="1"/>
    <x v="3"/>
    <n v="909541"/>
    <s v="DREEN Guajiru"/>
    <n v="8.3000000000000007"/>
    <n v="8.3000000000000007"/>
    <n v="8.0310723051075268"/>
    <n v="8.0310723051075268"/>
    <n v="5975.1177950000001"/>
    <n v="224.23972499774504"/>
    <n v="1339858.7711799329"/>
    <n v="0"/>
  </r>
  <r>
    <s v="05/2021"/>
    <x v="4"/>
    <n v="744"/>
    <s v="EOL.CV.RN.030701-7.01"/>
    <s v="030701"/>
    <x v="1"/>
    <x v="3"/>
    <n v="909540"/>
    <s v="DREEN Cutia"/>
    <n v="9.6"/>
    <n v="9.6"/>
    <n v="10.44959927016129"/>
    <n v="10.44959927016129"/>
    <n v="7774.5018569999993"/>
    <n v="224.23972499774504"/>
    <n v="1743352.158408138"/>
    <n v="0"/>
  </r>
  <r>
    <s v="05/2021"/>
    <x v="4"/>
    <n v="744"/>
    <s v="EOL.CV.RN.030831-5.01"/>
    <s v="030831"/>
    <x v="1"/>
    <x v="3"/>
    <n v="893222"/>
    <s v="CARNAÚBAS"/>
    <n v="13.1"/>
    <n v="13.1"/>
    <n v="13.240606927419355"/>
    <n v="13.240606927419355"/>
    <n v="9851.0115540000006"/>
    <n v="184.91351238849154"/>
    <n v="1821585.1470297524"/>
    <n v="0"/>
  </r>
  <r>
    <s v="05/2021"/>
    <x v="4"/>
    <n v="744"/>
    <s v="EOL.CV.RN.030832-3.01"/>
    <s v="030832"/>
    <x v="1"/>
    <x v="3"/>
    <n v="893266"/>
    <s v="CARCARA I"/>
    <n v="16.3"/>
    <n v="13.8"/>
    <n v="11.590388384408602"/>
    <n v="11.590388384408602"/>
    <n v="8623.2489580000001"/>
    <n v="186.78283620964493"/>
    <n v="1610674.8977171052"/>
    <n v="0"/>
  </r>
  <r>
    <s v="05/2021"/>
    <x v="4"/>
    <n v="744"/>
    <s v="EOL.CV.RN.030876-5.01"/>
    <s v="030876"/>
    <x v="1"/>
    <x v="3"/>
    <n v="889887"/>
    <s v="CABEÇO PRETO 5"/>
    <n v="15.3"/>
    <n v="14.000004000000001"/>
    <n v="13.564847294354838"/>
    <n v="12.977574237903225"/>
    <n v="9655.3152329999994"/>
    <n v="196.28619062241643"/>
    <n v="1895205.0463441589"/>
    <n v="0.58727305645161276"/>
  </r>
  <r>
    <s v="05/2021"/>
    <x v="4"/>
    <n v="744"/>
    <s v="EOL.CV.RN.030895-1.02"/>
    <s v="030895"/>
    <x v="1"/>
    <x v="3"/>
    <n v="889866"/>
    <s v="CAIÇARA I"/>
    <n v="13.5"/>
    <n v="13.499999000000001"/>
    <n v="8.3785125174731174"/>
    <n v="8.3785124502688166"/>
    <n v="6233.6132629999993"/>
    <n v="198.15802976260778"/>
    <n v="1235240.5224981406"/>
    <n v="6.7204300599984486E-8"/>
  </r>
  <r>
    <s v="05/2021"/>
    <x v="4"/>
    <n v="744"/>
    <s v="EOL.CV.RN.030897-8.01"/>
    <s v="030897"/>
    <x v="1"/>
    <x v="3"/>
    <n v="889868"/>
    <s v="CARCARÁ II"/>
    <n v="15.8"/>
    <n v="13.499999000000001"/>
    <n v="9.0342729852150541"/>
    <n v="8.0707102244623652"/>
    <n v="6004.6084069999997"/>
    <n v="196.4146501712531"/>
    <n v="1179393.0596762702"/>
    <n v="0.96356276075268898"/>
  </r>
  <r>
    <s v="05/2021"/>
    <x v="4"/>
    <n v="744"/>
    <s v="EOL.CV.RN.030900-1.01"/>
    <s v="030900"/>
    <x v="1"/>
    <x v="3"/>
    <n v="889888"/>
    <s v="CABEÇO PRETO 6"/>
    <n v="10.3"/>
    <n v="9.5000029999999995"/>
    <n v="9.6750388225806461"/>
    <n v="9.3299893709677413"/>
    <n v="6941.5120919999999"/>
    <n v="196.32289335065548"/>
    <n v="1362777.7381300014"/>
    <n v="0.34504945161290346"/>
  </r>
  <r>
    <s v="05/2021"/>
    <x v="4"/>
    <n v="744"/>
    <s v="EOL.CV.RN.030915-0.02"/>
    <s v="030915"/>
    <x v="1"/>
    <x v="3"/>
    <n v="896984"/>
    <s v="EOL CAICARA II"/>
    <n v="9.6"/>
    <n v="9.3000000000000007"/>
    <n v="5.4460252311827952"/>
    <n v="5.4460252741935484"/>
    <n v="4051.8428039999999"/>
    <n v="198.15802976260778"/>
    <n v="802905.18694844015"/>
    <n v="0"/>
  </r>
  <r>
    <s v="05/2021"/>
    <x v="4"/>
    <n v="744"/>
    <s v="EOL.CV.RN.030931-1.01"/>
    <s v="030931"/>
    <x v="1"/>
    <x v="3"/>
    <n v="889849"/>
    <s v="BAIXA DO FEIJÃO IV"/>
    <n v="13.7"/>
    <n v="13.300003999999999"/>
    <n v="10.690329754032257"/>
    <n v="10.690329784946236"/>
    <n v="7953.6053599999996"/>
    <n v="178.00823195937167"/>
    <n v="1415807.2278361816"/>
    <n v="0"/>
  </r>
  <r>
    <s v="05/2021"/>
    <x v="4"/>
    <n v="744"/>
    <s v="EOL.CV.RN.030932-0.01"/>
    <s v="030932"/>
    <x v="1"/>
    <x v="3"/>
    <n v="889848"/>
    <s v="BAIXA DO FEIJÃO 1"/>
    <n v="14.5"/>
    <n v="14.400003999999999"/>
    <n v="12.707344860215054"/>
    <n v="12.707344905913979"/>
    <n v="9454.2646100000002"/>
    <n v="178.00823195937167"/>
    <n v="1682936.9277021585"/>
    <n v="0"/>
  </r>
  <r>
    <s v="05/2021"/>
    <x v="4"/>
    <n v="744"/>
    <s v="EOL.CV.RN.030933-8.01"/>
    <s v="030933"/>
    <x v="1"/>
    <x v="3"/>
    <n v="889846"/>
    <s v="BAIXA DO FEIJÃO 2"/>
    <n v="14.5"/>
    <n v="14.000000999999999"/>
    <n v="11.73121255376344"/>
    <n v="11.731212459677421"/>
    <n v="8728.0220700000009"/>
    <n v="178.00823195937167"/>
    <n v="1553659.7771830754"/>
    <n v="9.4086019128563523E-8"/>
  </r>
  <r>
    <s v="05/2021"/>
    <x v="4"/>
    <n v="744"/>
    <s v="EOL.CV.RN.030934-6.01"/>
    <s v="030934"/>
    <x v="1"/>
    <x v="3"/>
    <n v="889845"/>
    <s v="BAIXA DO FEIJÃO 3"/>
    <n v="14.2"/>
    <n v="13.899998999999999"/>
    <n v="11.588805598118279"/>
    <n v="11.588805599462365"/>
    <n v="8622.0713660000001"/>
    <n v="178.00823195937167"/>
    <n v="1534799.6796891845"/>
    <n v="0"/>
  </r>
  <r>
    <s v="05/2021"/>
    <x v="4"/>
    <n v="744"/>
    <s v="EOL.CV.RN.031015-8.01"/>
    <s v="031015"/>
    <x v="1"/>
    <x v="3"/>
    <n v="889900"/>
    <s v="CABEÇO PRETO 3"/>
    <n v="14.5"/>
    <n v="13.6"/>
    <n v="13.733618009408602"/>
    <n v="13.467834235215054"/>
    <n v="10020.068671000001"/>
    <n v="198.4149488602811"/>
    <n v="1988131.4129329701"/>
    <n v="0.26578377419354604"/>
  </r>
  <r>
    <s v="05/2021"/>
    <x v="4"/>
    <n v="744"/>
    <s v="EOL.CV.RN.031665-2.01"/>
    <s v="031665"/>
    <x v="1"/>
    <x v="3"/>
    <n v="908886"/>
    <s v="Cabeço Vermelho II"/>
    <n v="9"/>
    <n v="8.9999950000000002"/>
    <n v="10.410790275537634"/>
    <n v="10.410790303763441"/>
    <n v="7745.6279860000004"/>
    <n v="198.46103480655236"/>
    <n v="1537205.3453281522"/>
    <n v="0"/>
  </r>
  <r>
    <s v="05/2021"/>
    <x v="4"/>
    <n v="744"/>
    <s v="EOL.CV.RN.031812-4.01"/>
    <s v="031812"/>
    <x v="1"/>
    <x v="3"/>
    <n v="904074"/>
    <s v="CALANGO 6"/>
    <n v="18.5"/>
    <n v="18.5"/>
    <n v="15.292812435483869"/>
    <n v="15.292812505376345"/>
    <n v="11377.852504"/>
    <n v="203.33075172160147"/>
    <n v="2313467.3026158256"/>
    <n v="0"/>
  </r>
  <r>
    <s v="05/2021"/>
    <x v="4"/>
    <n v="744"/>
    <s v="EOL.CV.RN.031887-6.01"/>
    <s v="031887"/>
    <x v="1"/>
    <x v="3"/>
    <n v="911051"/>
    <s v="CENTRAL EÓLICA AVENTURA I S.A."/>
    <n v="11.4"/>
    <n v="10.500000999999999"/>
    <n v="12.196011438172043"/>
    <n v="11.744762150537634"/>
    <n v="8738.10304"/>
    <n v="179.02921380412155"/>
    <n v="1564375.7173906046"/>
    <n v="0.45124928763440891"/>
  </r>
  <r>
    <s v="05/2021"/>
    <x v="4"/>
    <n v="744"/>
    <s v="EOL.CV.RS.030348-8.01"/>
    <s v="030348"/>
    <x v="1"/>
    <x v="3"/>
    <n v="8957"/>
    <s v="CERRO CHATO I"/>
    <n v="11.33"/>
    <n v="11"/>
    <n v="9.2567069798387092"/>
    <n v="9.2567069798387092"/>
    <n v="6886.9899929999992"/>
    <n v="270.81475617584744"/>
    <n v="1865098.515739796"/>
    <n v="0"/>
  </r>
  <r>
    <s v="05/2021"/>
    <x v="4"/>
    <n v="744"/>
    <s v="EOL.CV.RS.030349-6.01"/>
    <s v="030349"/>
    <x v="1"/>
    <x v="3"/>
    <n v="8900"/>
    <s v="CERRO CHATO II"/>
    <n v="11.33"/>
    <n v="11"/>
    <n v="9.6047448749999997"/>
    <n v="9.6047448749999997"/>
    <n v="7145.9301869999999"/>
    <n v="270.81475617584744"/>
    <n v="1935223.3412420328"/>
    <n v="0"/>
  </r>
  <r>
    <s v="05/2021"/>
    <x v="4"/>
    <n v="744"/>
    <s v="EOL.CV.RS.030350-0.01"/>
    <s v="030350"/>
    <x v="1"/>
    <x v="3"/>
    <n v="8854"/>
    <s v="CERRO CHATO III"/>
    <n v="11.33"/>
    <n v="11"/>
    <n v="9.4794387607526893"/>
    <n v="9.4794387607526893"/>
    <n v="7052.7024380000012"/>
    <n v="270.81475617584744"/>
    <n v="1909975.8911277752"/>
    <n v="0"/>
  </r>
  <r>
    <s v="05/2021"/>
    <x v="4"/>
    <n v="744"/>
    <s v="EOL.CV.RS.030457-3.01"/>
    <s v="030457"/>
    <x v="1"/>
    <x v="3"/>
    <n v="890647"/>
    <s v="ATLANTICA 1 2LFA"/>
    <n v="13.1"/>
    <n v="13.100002999999999"/>
    <n v="8.365570850806451"/>
    <n v="8.3655708010752683"/>
    <n v="6223.984676"/>
    <n v="269.70231915269761"/>
    <n v="1678623.1014880512"/>
    <n v="4.9731182517334871E-8"/>
  </r>
  <r>
    <s v="05/2021"/>
    <x v="4"/>
    <n v="744"/>
    <s v="EOL.CV.RS.030461-1.01"/>
    <s v="030461"/>
    <x v="1"/>
    <x v="3"/>
    <n v="890649"/>
    <s v="ATLÂNTICA 4"/>
    <n v="13"/>
    <n v="12.999999000000001"/>
    <n v="10.205826599462364"/>
    <n v="10.205826633064516"/>
    <n v="7593.1350149999998"/>
    <n v="269.70231915269761"/>
    <n v="2047886.1231850532"/>
    <n v="0"/>
  </r>
  <r>
    <s v="05/2021"/>
    <x v="4"/>
    <n v="744"/>
    <s v="EOL.CV.RS.030462-0.01"/>
    <s v="030462"/>
    <x v="1"/>
    <x v="3"/>
    <n v="890648"/>
    <s v="ATLÂNTICA 2"/>
    <n v="11.5"/>
    <n v="12.900001"/>
    <n v="9.2283807553763442"/>
    <n v="9.2283807271505385"/>
    <n v="6865.915261000001"/>
    <n v="269.70231915269761"/>
    <n v="1851753.2689975994"/>
    <n v="2.8225806227544703E-8"/>
  </r>
  <r>
    <s v="05/2021"/>
    <x v="4"/>
    <n v="744"/>
    <s v="EOL.CV.RS.030480-8.01"/>
    <s v="030480"/>
    <x v="1"/>
    <x v="3"/>
    <n v="890650"/>
    <s v="ATLANTICA 5 2LFA"/>
    <n v="12.3"/>
    <n v="13.7"/>
    <n v="9.5978230887096778"/>
    <n v="9.5978230981182797"/>
    <n v="7140.780385"/>
    <n v="269.70231915269761"/>
    <n v="1925885.030394593"/>
    <n v="0"/>
  </r>
  <r>
    <s v="05/2021"/>
    <x v="4"/>
    <n v="744"/>
    <s v="EOL.CV.RS.030819-6.01"/>
    <s v="030819"/>
    <x v="1"/>
    <x v="3"/>
    <n v="893442"/>
    <s v="CORREDOR DO SENANDES III"/>
    <n v="13.2"/>
    <n v="13.2"/>
    <n v="10.699592368279569"/>
    <n v="10.699592368279569"/>
    <n v="7960.4967219999999"/>
    <n v="185.9977202047605"/>
    <n v="1480634.2419894692"/>
    <n v="0"/>
  </r>
  <r>
    <s v="05/2021"/>
    <x v="4"/>
    <n v="744"/>
    <s v="EOL.CV.RS.030840-4.01"/>
    <s v="030840"/>
    <x v="1"/>
    <x v="3"/>
    <n v="893323"/>
    <s v="CORREDOR SENANDES IV"/>
    <n v="12.9"/>
    <n v="12.9"/>
    <n v="12.420367880376345"/>
    <n v="12.420367880376345"/>
    <n v="9240.7537030000003"/>
    <n v="185.9977202047605"/>
    <n v="1718759.1217316985"/>
    <n v="0"/>
  </r>
  <r>
    <s v="05/2021"/>
    <x v="4"/>
    <n v="744"/>
    <s v="EOL.CV.RS.030842-0.01"/>
    <s v="030842"/>
    <x v="1"/>
    <x v="3"/>
    <n v="893444"/>
    <s v="CORREDOR DO SENANDES II"/>
    <n v="10.6"/>
    <n v="10.6"/>
    <n v="8.3953532096774204"/>
    <n v="8.3953532096774204"/>
    <n v="6246.142788000001"/>
    <n v="185.9977202047605"/>
    <n v="1161768.3186414069"/>
    <n v="0"/>
  </r>
  <r>
    <s v="05/2021"/>
    <x v="4"/>
    <n v="744"/>
    <s v="EOL.CV.RS.031487-0.01"/>
    <s v="031487"/>
    <x v="1"/>
    <x v="3"/>
    <n v="896787"/>
    <s v="Usina Eólica Coxilha Seca"/>
    <n v="13.2"/>
    <n v="8.2999960000000002"/>
    <n v="11.220296255376343"/>
    <n v="7.3764969784946235"/>
    <n v="5488.1137520000002"/>
    <n v="208.26004308166898"/>
    <n v="1142954.8064286201"/>
    <n v="3.84379927688172"/>
  </r>
  <r>
    <s v="05/2021"/>
    <x v="4"/>
    <n v="744"/>
    <s v="EOL.CV.RS.031510-9.01"/>
    <s v="031510"/>
    <x v="1"/>
    <x v="3"/>
    <n v="896785"/>
    <s v="Usina Eólica Capão do Inglês"/>
    <n v="4.5"/>
    <n v="2.8"/>
    <n v="3.8355085013440857"/>
    <n v="2.4952285672043009"/>
    <n v="1856.4500539999999"/>
    <n v="208.26004308166898"/>
    <n v="386624.36822500668"/>
    <n v="1.3402799341397849"/>
  </r>
  <r>
    <s v="05/2021"/>
    <x v="4"/>
    <n v="744"/>
    <s v="EOL.CV.RS.031647-4.01"/>
    <s v="031647"/>
    <x v="1"/>
    <x v="3"/>
    <n v="907433"/>
    <s v="EOL AURA MANGUEIRA XV"/>
    <n v="8.9"/>
    <n v="7.9000009999999996"/>
    <n v="8.848553951612903"/>
    <n v="8.2120456787634417"/>
    <n v="6109.761985000001"/>
    <n v="196.42250197719414"/>
    <n v="1200094.7355788483"/>
    <n v="0.63650827284946188"/>
  </r>
  <r>
    <s v="05/2021"/>
    <x v="4"/>
    <n v="744"/>
    <s v="EOL.CV.RS.031696-2.01"/>
    <s v="031696"/>
    <x v="1"/>
    <x v="3"/>
    <n v="910100"/>
    <s v="EOL Aura Mangueira VI"/>
    <n v="13.2"/>
    <n v="12.299999"/>
    <n v="13.076882821236559"/>
    <n v="12.740230043010753"/>
    <n v="9478.7311520000003"/>
    <n v="196.42250197719414"/>
    <n v="1861836.0884450118"/>
    <n v="0.33665277822580564"/>
  </r>
  <r>
    <s v="05/2021"/>
    <x v="4"/>
    <n v="744"/>
    <s v="EOL.CV.RS.031699-7.01"/>
    <s v="031699"/>
    <x v="1"/>
    <x v="3"/>
    <n v="908781"/>
    <s v="EOL AURA MIRIM VIII"/>
    <n v="4.4000000000000004"/>
    <n v="3.2999990000000001"/>
    <n v="4.4729754475806454"/>
    <n v="3.5075146505376344"/>
    <n v="2609.5909000000001"/>
    <n v="196.42250197719414"/>
    <n v="512582.37371491786"/>
    <n v="0.96546079704301035"/>
  </r>
  <r>
    <s v="05/2021"/>
    <x v="4"/>
    <n v="744"/>
    <s v="EOL.CV.RS.031700-4.01"/>
    <s v="031700"/>
    <x v="1"/>
    <x v="3"/>
    <n v="910154"/>
    <s v="Aura Mangueira IV"/>
    <n v="10.1"/>
    <n v="9.7000010000000003"/>
    <n v="9.8341488440860214"/>
    <n v="9.834148788978494"/>
    <n v="7316.6066989999999"/>
    <n v="196.42250197719414"/>
    <n v="1437146.1938006794"/>
    <n v="5.5107527201001968E-8"/>
  </r>
  <r>
    <s v="05/2021"/>
    <x v="4"/>
    <n v="744"/>
    <s v="EOL.CV.RS.031719-5.01"/>
    <s v="031719"/>
    <x v="1"/>
    <x v="3"/>
    <n v="906776"/>
    <s v="EOL AURA MANGUEIRA XI"/>
    <n v="4.5"/>
    <n v="4.300001"/>
    <n v="4.5817312244623656"/>
    <n v="4.577491133064516"/>
    <n v="3405.6534029999998"/>
    <n v="196.42250197719414"/>
    <n v="668946.96228440548"/>
    <n v="4.240091397849771E-3"/>
  </r>
  <r>
    <s v="05/2021"/>
    <x v="4"/>
    <n v="744"/>
    <s v="EOL.CV.RS.031805-1.01"/>
    <s v="031805"/>
    <x v="1"/>
    <x v="3"/>
    <n v="904073"/>
    <s v="AURA MANGUEIRA VII"/>
    <n v="11.8"/>
    <n v="9.5999970000000001"/>
    <n v="11.968746720430108"/>
    <n v="10.18074710483871"/>
    <n v="7574.4758460000003"/>
    <n v="204.15050665178626"/>
    <n v="1546333.0815826175"/>
    <n v="1.7879996155913973"/>
  </r>
  <r>
    <s v="05/2021"/>
    <x v="4"/>
    <n v="744"/>
    <s v="EOL.CV.RS.031806-0.01"/>
    <s v="031806"/>
    <x v="1"/>
    <x v="3"/>
    <n v="904064"/>
    <s v="AURA MIRIM II"/>
    <n v="14.6"/>
    <n v="10.8"/>
    <n v="14.566027466397848"/>
    <n v="11.265589434139786"/>
    <n v="8381.5985390000005"/>
    <n v="204.15050665178626"/>
    <n v="1711107.5882887216"/>
    <n v="3.3004380322580635"/>
  </r>
  <r>
    <s v="05/2021"/>
    <x v="4"/>
    <n v="744"/>
    <s v="EOL.CV.SE.030296-1.01"/>
    <s v="030296"/>
    <x v="1"/>
    <x v="3"/>
    <n v="20033"/>
    <s v="BARRA DOS COQUEIROS (ENERGEN)"/>
    <n v="10.5"/>
    <n v="10"/>
    <n v="4.7313502244623651"/>
    <n v="4.7313502244623651"/>
    <n v="3520.1245669999998"/>
    <n v="315.26145280012776"/>
    <n v="1109759.5850298407"/>
    <n v="0"/>
  </r>
  <r>
    <s v="05/2021"/>
    <x v="4"/>
    <n v="744"/>
    <s v="UFV.RS.BA.034120-7.01"/>
    <s v="034120"/>
    <x v="2"/>
    <x v="4"/>
    <n v="909767"/>
    <s v="ASSURUÁ"/>
    <n v="8.8000000000000007"/>
    <n v="8.6"/>
    <n v="8.7560030456989253"/>
    <n v="8.7560030456989253"/>
    <n v="6514.4662660000004"/>
    <n v="427.76160623087731"/>
    <n v="2786638.5536810257"/>
    <n v="0"/>
  </r>
  <r>
    <s v="05/2021"/>
    <x v="4"/>
    <n v="744"/>
    <s v="UFV.RS.BA.034153-3.01"/>
    <s v="034153"/>
    <x v="2"/>
    <x v="4"/>
    <n v="909768"/>
    <s v="UFV BJL 11"/>
    <n v="5"/>
    <n v="5"/>
    <n v="5.0464711330645162"/>
    <n v="5.0464711330645162"/>
    <n v="3754.5745230000002"/>
    <n v="434.92679226489531"/>
    <n v="1632965.0536078895"/>
    <n v="0"/>
  </r>
  <r>
    <s v="05/2021"/>
    <x v="4"/>
    <n v="744"/>
    <s v="UFV.RS.PB.032926-6.01"/>
    <s v="032926"/>
    <x v="2"/>
    <x v="4"/>
    <n v="909504"/>
    <s v="COREMAS II"/>
    <n v="6.9"/>
    <n v="6.7"/>
    <n v="4.9017413736559146"/>
    <n v="4.9017413736559146"/>
    <n v="3646.8955820000006"/>
    <n v="432.60527198987347"/>
    <n v="1577666.2551697781"/>
    <n v="0"/>
  </r>
  <r>
    <s v="05/2021"/>
    <x v="4"/>
    <n v="744"/>
    <s v="UFV.RS.RN.034184-3.01"/>
    <s v="034184"/>
    <x v="2"/>
    <x v="4"/>
    <n v="910706"/>
    <s v="CENTRAL FOTOVOLTAICA ASSU V LTDA. "/>
    <n v="9.1999999999999993"/>
    <n v="9.1999999999999993"/>
    <n v="7.4406374811827964"/>
    <n v="7.4406374811827964"/>
    <n v="5535.8342860000002"/>
    <n v="427.41192423881341"/>
    <n v="2366081.5844464577"/>
    <n v="0"/>
  </r>
  <r>
    <s v="05/2021"/>
    <x v="4"/>
    <n v="744"/>
    <s v="UTE.AI.AL.030048-9.01"/>
    <s v="030048"/>
    <x v="3"/>
    <x v="5"/>
    <n v="8639"/>
    <s v="BEN BIOENERGIA"/>
    <n v="4.0999999999999996"/>
    <n v="24"/>
    <n v="0"/>
    <n v="0"/>
    <n v="0"/>
    <n v="337.83453488910624"/>
    <n v="0"/>
    <n v="0"/>
  </r>
  <r>
    <s v="05/2021"/>
    <x v="4"/>
    <n v="744"/>
    <s v="UTE.AI.GO.029588-4.01"/>
    <s v="029588"/>
    <x v="3"/>
    <x v="6"/>
    <n v="8348"/>
    <s v="BOA VISTA (B VISTA)"/>
    <n v="25"/>
    <n v="22.000000999999997"/>
    <n v="37.654545196236562"/>
    <n v="37.536876487903228"/>
    <n v="27927.436107000001"/>
    <n v="324.43870533142052"/>
    <n v="9060741.2137810476"/>
    <n v="0.11766870833333243"/>
  </r>
  <r>
    <s v="05/2021"/>
    <x v="4"/>
    <n v="744"/>
    <s v="UTE.AI.GO.030025-0.01"/>
    <s v="030025"/>
    <x v="3"/>
    <x v="6"/>
    <n v="8654"/>
    <s v="CAÇU (OER CACU)"/>
    <n v="36"/>
    <n v="27"/>
    <n v="52.849660549731176"/>
    <n v="41.442444915322582"/>
    <n v="30833.179017000002"/>
    <n v="341.46085175815841"/>
    <n v="10528323.569556598"/>
    <n v="11.407215634408599"/>
  </r>
  <r>
    <s v="05/2021"/>
    <x v="4"/>
    <n v="744"/>
    <s v="UTE.AI.GO.030033-0.01"/>
    <s v="030033"/>
    <x v="3"/>
    <x v="6"/>
    <n v="8658"/>
    <s v="CACHOEIRA DOURADA LER 2010"/>
    <n v="21.9"/>
    <n v="15"/>
    <n v="26.054016336021505"/>
    <n v="26.054016336021505"/>
    <n v="19384.188153999999"/>
    <n v="339.44177720613334"/>
    <n v="6579803.2766918372"/>
    <n v="0"/>
  </r>
  <r>
    <s v="05/2021"/>
    <x v="4"/>
    <n v="744"/>
    <s v="UTE.AI.GO.030039-0.01"/>
    <s v="030039"/>
    <x v="3"/>
    <x v="6"/>
    <n v="8655"/>
    <s v="AGUA EMENDADA"/>
    <n v="24.5"/>
    <n v="27"/>
    <n v="33.658992846774197"/>
    <n v="33.658992846774197"/>
    <n v="25042.290678000001"/>
    <n v="335.63362464574243"/>
    <n v="8405034.7896894272"/>
    <n v="0"/>
  </r>
  <r>
    <s v="05/2021"/>
    <x v="4"/>
    <n v="744"/>
    <s v="UTE.AI.GO.030355-0.01"/>
    <s v="030355"/>
    <x v="3"/>
    <x v="6"/>
    <n v="8885"/>
    <s v="CODORA"/>
    <n v="20.100000000000001"/>
    <n v="16.200002999999999"/>
    <n v="17.296821805107527"/>
    <n v="11.690781700268818"/>
    <n v="8697.9415850000005"/>
    <n v="302.17122606935601"/>
    <n v="2628267.6730190879"/>
    <n v="5.6060401048387094"/>
  </r>
  <r>
    <s v="05/2021"/>
    <x v="4"/>
    <n v="744"/>
    <s v="UTE.AI.MG.028219-7.01"/>
    <s v="028219"/>
    <x v="3"/>
    <x v="6"/>
    <n v="8301"/>
    <s v="DELTA"/>
    <n v="40.9"/>
    <n v="25.400004000000003"/>
    <n v="48.694773893817207"/>
    <n v="38.000710149193552"/>
    <n v="28272.528351000001"/>
    <n v="226.25163757085627"/>
    <n v="6396705.8376822108"/>
    <n v="10.694063744623657"/>
  </r>
  <r>
    <s v="05/2021"/>
    <x v="4"/>
    <n v="744"/>
    <s v="UTE.AI.MS.029193-5.01"/>
    <s v="029193"/>
    <x v="3"/>
    <x v="6"/>
    <n v="8838"/>
    <s v="ELDORADO"/>
    <n v="17.899999999999999"/>
    <n v="47.423777000000001"/>
    <n v="33.717770662634408"/>
    <n v="33.717770662634408"/>
    <n v="25086.021373"/>
    <n v="308.1598720689156"/>
    <n v="7730505.1370217623"/>
    <n v="0"/>
  </r>
  <r>
    <s v="05/2021"/>
    <x v="4"/>
    <n v="744"/>
    <s v="UTE.AI.MS.029670-8.01"/>
    <s v="029670"/>
    <x v="3"/>
    <x v="6"/>
    <n v="8469"/>
    <s v="ANGÉLICA"/>
    <n v="37.799999999999997"/>
    <n v="25"/>
    <n v="38.863684173387099"/>
    <n v="38.416310626344085"/>
    <n v="28581.735106"/>
    <n v="343.18005938004831"/>
    <n v="9808681.5508618914"/>
    <n v="0.44737354704300997"/>
  </r>
  <r>
    <s v="05/2021"/>
    <x v="4"/>
    <n v="744"/>
    <s v="UTE.AI.MS.030037-3.01"/>
    <s v="030037"/>
    <x v="3"/>
    <x v="6"/>
    <n v="8652"/>
    <s v="COSTA RICA (BRENCO)"/>
    <n v="32.299999999999997"/>
    <n v="27"/>
    <n v="31.753416107526881"/>
    <n v="27.751956115591398"/>
    <n v="20647.45535"/>
    <n v="333.47173367685798"/>
    <n v="6885342.7315800162"/>
    <n v="4.0014599919354819"/>
  </r>
  <r>
    <s v="05/2021"/>
    <x v="4"/>
    <n v="744"/>
    <s v="UTE.AI.MS.030104-3.01"/>
    <s v="030104"/>
    <x v="3"/>
    <x v="6"/>
    <n v="8681"/>
    <s v="CAARAPÓ MS"/>
    <n v="24.7"/>
    <n v="15.299999"/>
    <n v="35.88462949462366"/>
    <n v="19.041074208835791"/>
    <n v="14166.559211373829"/>
    <n v="224.6798650535508"/>
    <n v="3182940.6118846089"/>
    <n v="16.843555285787868"/>
  </r>
  <r>
    <s v="05/2021"/>
    <x v="4"/>
    <n v="744"/>
    <s v="UTE.AI.MS.030115-9.01"/>
    <s v="030115"/>
    <x v="3"/>
    <x v="6"/>
    <n v="893482"/>
    <s v="AMANDINA"/>
    <n v="19.600000000000001"/>
    <n v="9.9999920000000007"/>
    <n v="35.84839693682796"/>
    <n v="14.046263609245047"/>
    <n v="10450.420125278315"/>
    <n v="225.73328705982999"/>
    <n v="2359007.6860352745"/>
    <n v="21.802133327582911"/>
  </r>
  <r>
    <s v="05/2021"/>
    <x v="4"/>
    <n v="744"/>
    <s v="UTE.AI.MT.030038-1.01"/>
    <s v="030038"/>
    <x v="3"/>
    <x v="6"/>
    <n v="8651"/>
    <s v="ALTO TAQUARI"/>
    <n v="22.2"/>
    <n v="27"/>
    <n v="22.35947942473118"/>
    <n v="22.35947942473118"/>
    <n v="16635.452691999999"/>
    <n v="331.17881901288968"/>
    <n v="5509309.5762813557"/>
    <n v="0"/>
  </r>
  <r>
    <s v="05/2021"/>
    <x v="4"/>
    <n v="744"/>
    <s v="UTE.AI.RN.028605-2.01"/>
    <s v="028605"/>
    <x v="3"/>
    <x v="6"/>
    <n v="8764"/>
    <s v="BAÍA FORMOSA"/>
    <n v="9.1"/>
    <n v="11.000000999999999"/>
    <n v="1.8508064516129032E-6"/>
    <n v="1.8575268817204301E-6"/>
    <n v="1.382E-3"/>
    <n v="330.95199440059707"/>
    <n v="0.45737565626162513"/>
    <n v="0"/>
  </r>
  <r>
    <s v="05/2021"/>
    <x v="4"/>
    <n v="744"/>
    <s v="UTE.AI.SP.027913-7.01"/>
    <s v="027913"/>
    <x v="3"/>
    <x v="6"/>
    <n v="8791"/>
    <s v="ALCÍDIA"/>
    <n v="0"/>
    <n v="11.7"/>
    <n v="0"/>
    <n v="0"/>
    <n v="0"/>
    <n v="308.1598720689156"/>
    <n v="0"/>
    <n v="0"/>
  </r>
  <r>
    <s v="05/2021"/>
    <x v="4"/>
    <n v="744"/>
    <s v="UTE.AI.SP.028051-8.01"/>
    <s v="028051"/>
    <x v="3"/>
    <x v="6"/>
    <n v="8637"/>
    <s v="DECASA"/>
    <n v="0"/>
    <n v="16"/>
    <n v="1.4940827956989247E-2"/>
    <n v="1.4940827956989247E-2"/>
    <n v="11.115976"/>
    <n v="338.98195107437198"/>
    <n v="3768.1152325758931"/>
    <n v="0"/>
  </r>
  <r>
    <s v="05/2021"/>
    <x v="4"/>
    <n v="744"/>
    <s v="UTE.AI.SP.028094-1.01"/>
    <s v="028094"/>
    <x v="3"/>
    <x v="6"/>
    <n v="8352"/>
    <s v="COLORADO"/>
    <n v="22.6"/>
    <n v="8.8999989999999993"/>
    <n v="25.386945161290324"/>
    <n v="19.087158588709677"/>
    <n v="14200.84599"/>
    <n v="323.33674200813238"/>
    <n v="4591655.2761658514"/>
    <n v="6.299786572580647"/>
  </r>
  <r>
    <s v="05/2021"/>
    <x v="4"/>
    <n v="744"/>
    <s v="UTE.AI.SP.028221-9.01"/>
    <s v="028221"/>
    <x v="3"/>
    <x v="6"/>
    <n v="8400"/>
    <s v="COSTA PINTO"/>
    <n v="23.3"/>
    <n v="18.999997"/>
    <n v="27.70140860215054"/>
    <n v="27.701408522849462"/>
    <n v="20609.847941"/>
    <n v="341.94386579635915"/>
    <n v="7047411.0784206726"/>
    <n v="7.9301077666284353E-8"/>
  </r>
  <r>
    <s v="05/2021"/>
    <x v="4"/>
    <n v="744"/>
    <s v="UTE.AI.SP.028458-0.01"/>
    <s v="028458"/>
    <x v="3"/>
    <x v="6"/>
    <n v="8719"/>
    <s v="CEVASA"/>
    <n v="12.9"/>
    <n v="7"/>
    <n v="20.784806451612905"/>
    <n v="15.124500536290322"/>
    <n v="11252.628398999999"/>
    <n v="289.68026871956414"/>
    <n v="3259664.4184237188"/>
    <n v="5.6603059153225823"/>
  </r>
  <r>
    <s v="05/2021"/>
    <x v="4"/>
    <n v="744"/>
    <s v="UTE.AI.SP.029665-1.01"/>
    <s v="029665"/>
    <x v="3"/>
    <x v="6"/>
    <n v="8649"/>
    <s v="BONFIM"/>
    <n v="24.1"/>
    <n v="31"/>
    <n v="36.288843010752686"/>
    <n v="36.288843096774194"/>
    <n v="26998.899264"/>
    <n v="330.71165163051677"/>
    <n v="8928850.5678033829"/>
    <n v="0"/>
  </r>
  <r>
    <s v="05/2021"/>
    <x v="4"/>
    <n v="744"/>
    <s v="UTE.AI.SP.029713-5.01"/>
    <s v="029713"/>
    <x v="3"/>
    <x v="6"/>
    <n v="8499"/>
    <s v="COCAL II"/>
    <n v="34.6"/>
    <n v="22"/>
    <n v="48.657142087365592"/>
    <n v="48.657142087365592"/>
    <n v="36200.913713000002"/>
    <n v="344.04853062963065"/>
    <n v="12454871.170407698"/>
    <n v="0"/>
  </r>
  <r>
    <s v="05/2021"/>
    <x v="4"/>
    <n v="744"/>
    <s v="UTE.AI.SP.030024-1.01"/>
    <s v="030024"/>
    <x v="3"/>
    <x v="6"/>
    <n v="8650"/>
    <s v="CONQUISTA DO PONTAL"/>
    <n v="31.7"/>
    <n v="22"/>
    <n v="48.127844278225808"/>
    <n v="33.401027592741933"/>
    <n v="24850.364528999999"/>
    <n v="341.46521921466115"/>
    <n v="8485535.1714592241"/>
    <n v="14.726816685483872"/>
  </r>
  <r>
    <s v="05/2021"/>
    <x v="4"/>
    <n v="744"/>
    <s v="UTE.AI.SP.030036-5.01"/>
    <s v="030036"/>
    <x v="3"/>
    <x v="6"/>
    <n v="8498"/>
    <s v="CLEALCO"/>
    <n v="15.4"/>
    <n v="12.599965000000001"/>
    <n v="26.110481720430109"/>
    <n v="18.45902340695195"/>
    <n v="13733.513414772251"/>
    <n v="342.6741554382823"/>
    <n v="4706120.1106074015"/>
    <n v="7.6514583134781615"/>
  </r>
  <r>
    <s v="05/2021"/>
    <x v="4"/>
    <n v="744"/>
    <s v="UTE.AI.SP.030047-0.01"/>
    <s v="030047"/>
    <x v="3"/>
    <x v="6"/>
    <n v="8648"/>
    <s v="BARRA (BIO BARRA)"/>
    <n v="42.1"/>
    <n v="34"/>
    <n v="29.282836559139785"/>
    <n v="29.282836559139785"/>
    <n v="21786.430400000001"/>
    <n v="341.15428639193783"/>
    <n v="7432534.1161396215"/>
    <n v="0"/>
  </r>
  <r>
    <s v="05/2021"/>
    <x v="4"/>
    <n v="744"/>
    <s v="UTE.AI.SP.030453-0.01"/>
    <s v="030453"/>
    <x v="3"/>
    <x v="6"/>
    <n v="8964"/>
    <s v="DA PEDRA"/>
    <n v="25.4"/>
    <n v="24.4"/>
    <n v="41.232711877688175"/>
    <n v="39.609376764784948"/>
    <n v="29469.376313000001"/>
    <n v="290.63921029877366"/>
    <n v="8564956.2596077062"/>
    <n v="1.6233351129032247"/>
  </r>
  <r>
    <s v="05/2021"/>
    <x v="4"/>
    <n v="744"/>
    <s v="UTE.GN.RJ.030769-6.01"/>
    <s v="030769"/>
    <x v="4"/>
    <x v="7"/>
    <n v="888068"/>
    <s v="UTE BAIXADA FLUMINENSE"/>
    <n v="430.2"/>
    <n v="416.4"/>
    <n v="337.44944329704299"/>
    <n v="157.19496034579774"/>
    <n v="116953.05049727352"/>
    <n v="195.81167026581571"/>
    <n v="22900772.160553418"/>
    <n v="180.25448295124525"/>
  </r>
  <r>
    <s v="05/2021"/>
    <x v="4"/>
    <n v="744"/>
    <s v="UTE.PE.BA.028615-0.01"/>
    <s v="028615"/>
    <x v="5"/>
    <x v="8"/>
    <n v="8760"/>
    <s v="BAHIA I"/>
    <n v="19"/>
    <n v="4.9999989999999999"/>
    <n v="0.43566446102150541"/>
    <n v="9.9823827956989256E-2"/>
    <n v="74.268928000000002"/>
    <n v="331.67302271083804"/>
    <n v="24632.999843253598"/>
    <n v="0.33584063306451611"/>
  </r>
  <r>
    <s v="05/2021"/>
    <x v="4"/>
    <n v="744"/>
    <s v="UTE.PE.BA.029554-0.01"/>
    <s v="029554"/>
    <x v="5"/>
    <x v="8"/>
    <n v="8420"/>
    <s v="CAMAÇARI MURICY I "/>
    <n v="101.4"/>
    <n v="101.000001"/>
    <n v="2.6192293225806451"/>
    <n v="2.5458077943548387"/>
    <n v="1894.080999"/>
    <n v="323.84267089436815"/>
    <n v="613384.24960643309"/>
    <n v="7.3421528225806346E-2"/>
  </r>
  <r>
    <s v="05/2021"/>
    <x v="4"/>
    <n v="744"/>
    <s v="UTE.PE.BA.029555-8.01"/>
    <s v="029555"/>
    <x v="5"/>
    <x v="8"/>
    <n v="8421"/>
    <s v="CAMAÇARI PÓLO DE APOIO I (AREMBEPE)"/>
    <n v="101.4"/>
    <n v="101.000001"/>
    <n v="1.9360190456989246"/>
    <n v="1.9018277056451611"/>
    <n v="1414.9598129999999"/>
    <n v="323.55356867366203"/>
    <n v="457815.29702596745"/>
    <n v="3.4191340053763439E-2"/>
  </r>
  <r>
    <s v="05/2021"/>
    <x v="4"/>
    <n v="744"/>
    <s v="UTE.PE.PB.000612-2.01"/>
    <s v="000612"/>
    <x v="5"/>
    <x v="8"/>
    <n v="8574"/>
    <s v="CAMPINA GRANDE"/>
    <n v="123.6"/>
    <n v="119.00000300000001"/>
    <n v="4.9038491129032256"/>
    <n v="3.3209469852150537"/>
    <n v="2470.7845569999999"/>
    <n v="309.27418696476337"/>
    <n v="764149.885031268"/>
    <n v="1.5829021276881723"/>
  </r>
  <r>
    <s v="05/2021"/>
    <x v="4"/>
    <n v="744"/>
    <s v="UTE.PE.RJ.029587-6.01"/>
    <s v="029587"/>
    <x v="7"/>
    <x v="10"/>
    <n v="8770"/>
    <s v="DO ATLÂNTICO PIE"/>
    <n v="201.50399999999999"/>
    <n v="200.000001"/>
    <n v="157.45939112903224"/>
    <n v="157.45939121908603"/>
    <n v="117149.78706700001"/>
    <n v="328.9811836859385"/>
    <n v="38540075.617857315"/>
    <n v="0"/>
  </r>
  <r>
    <s v="05/2021"/>
    <x v="4"/>
    <n v="744"/>
    <s v="UFV.RS.BA.034158-4.01"/>
    <s v="034158"/>
    <x v="2"/>
    <x v="4"/>
    <n v="910684"/>
    <s v="BJL 4 SOLAR S.A."/>
    <n v="5"/>
    <n v="5"/>
    <n v="4.7973614354838707"/>
    <n v="4.7973614354838707"/>
    <n v="3569.2369079999999"/>
    <n v="423.40568685527523"/>
    <n v="1511235.2045809387"/>
    <n v="0"/>
  </r>
  <r>
    <s v="05/2021"/>
    <x v="4"/>
    <n v="744"/>
    <s v="UTE.GN.RJ.027952-8.01"/>
    <s v="027952"/>
    <x v="4"/>
    <x v="7"/>
    <n v="8407"/>
    <s v="BARBOSA LIMA SOBRINHO"/>
    <n v="343"/>
    <n v="277.99999700000001"/>
    <n v="108.86686564650537"/>
    <n v="88.190782736559143"/>
    <n v="65613.942356"/>
    <n v="319.33458364175425"/>
    <n v="20952800.963347323"/>
    <n v="20.676082909946231"/>
  </r>
  <r>
    <s v="05/2021"/>
    <x v="4"/>
    <n v="744"/>
    <s v="EOL.CV.CE.030336-4.01"/>
    <s v="030336"/>
    <x v="1"/>
    <x v="3"/>
    <n v="20066"/>
    <s v="EMBUACA"/>
    <n v="11.14"/>
    <n v="11"/>
    <n v="3.5467166733870967"/>
    <n v="3.5467166733870967"/>
    <n v="2638.7572049999999"/>
    <n v="312.30523065255932"/>
    <n v="824097.67754362768"/>
    <n v="0"/>
  </r>
  <r>
    <s v="05/2021"/>
    <x v="4"/>
    <n v="744"/>
    <s v="EOL.CV.RN.031801-9.01"/>
    <s v="031801"/>
    <x v="1"/>
    <x v="3"/>
    <n v="908867"/>
    <s v="Aroeira"/>
    <n v="11.3"/>
    <n v="11.300003"/>
    <n v="10.361449779569893"/>
    <n v="10.36144979435484"/>
    <n v="7708.9186470000013"/>
    <n v="179.02921380412155"/>
    <n v="1380121.6446523427"/>
    <n v="0"/>
  </r>
  <r>
    <s v="05/2021"/>
    <x v="4"/>
    <n v="744"/>
    <s v="EOL.CV.RS.031646-6.01"/>
    <s v="031646"/>
    <x v="1"/>
    <x v="3"/>
    <n v="908552"/>
    <s v="EOL AURA MANGUEIRA XIII"/>
    <n v="7.4"/>
    <n v="6.0000030000000004"/>
    <n v="7.3670780645161287"/>
    <n v="6.245351971774193"/>
    <n v="4646.5418669999999"/>
    <n v="196.43894175807606"/>
    <n v="912761.767188075"/>
    <n v="1.121726092741935"/>
  </r>
  <r>
    <s v="05/2021"/>
    <x v="4"/>
    <n v="744"/>
    <s v="EOL.CV.RS.031705-5.01"/>
    <s v="031705"/>
    <x v="1"/>
    <x v="3"/>
    <n v="909376"/>
    <s v="EOL AURA MANGUEIRA XVII"/>
    <n v="7.3"/>
    <n v="5.8"/>
    <n v="7.1258199166666669"/>
    <n v="5.9194570779569888"/>
    <n v="4404.0760659999996"/>
    <n v="196.42250197719414"/>
    <n v="865059.63978159835"/>
    <n v="1.2063628387096783"/>
  </r>
  <r>
    <s v="05/2021"/>
    <x v="4"/>
    <n v="744"/>
    <s v="EOL.CV.RS.031653-9.01"/>
    <s v="031653"/>
    <x v="1"/>
    <x v="3"/>
    <n v="908779"/>
    <s v="EOL AURA MANGUEIRA XII"/>
    <n v="7.5"/>
    <n v="6.9000050000000002"/>
    <n v="7.487727434139785"/>
    <n v="7.2024469489247318"/>
    <n v="5358.6205300000001"/>
    <n v="196.42250197719414"/>
    <n v="1052553.6516489582"/>
    <n v="0.28528048521505378"/>
  </r>
  <r>
    <s v="05/2021"/>
    <x v="4"/>
    <n v="744"/>
    <s v="EOL.CV.RS.031663-6.01"/>
    <s v="031663"/>
    <x v="1"/>
    <x v="3"/>
    <n v="906777"/>
    <s v="EOL AURA MIRIM IV"/>
    <n v="7.5"/>
    <n v="6.0000030000000004"/>
    <n v="7.6977216827956996"/>
    <n v="6.4386424126344082"/>
    <n v="4790.3499549999997"/>
    <n v="196.45538153895799"/>
    <n v="941090.02811465517"/>
    <n v="1.259079270161291"/>
  </r>
  <r>
    <s v="05/2021"/>
    <x v="4"/>
    <n v="744"/>
    <s v="EOL.CV.RS.031701-2.01"/>
    <s v="031701"/>
    <x v="1"/>
    <x v="3"/>
    <n v="908908"/>
    <s v="EOL AURA MIRIM VI"/>
    <n v="4.4000000000000004"/>
    <n v="3.3999990000000002"/>
    <n v="4.3117016626344089"/>
    <n v="3.4835070551075269"/>
    <n v="2591.729249"/>
    <n v="196.42250197719414"/>
    <n v="509073.9435360544"/>
    <n v="0.82819460752688201"/>
  </r>
  <r>
    <s v="05/2021"/>
    <x v="4"/>
    <n v="744"/>
    <s v="EOL.CV.CE.031644-0.01"/>
    <s v="031644"/>
    <x v="1"/>
    <x v="3"/>
    <n v="908869"/>
    <s v="BONS VENTOS CACIMBAS 2"/>
    <n v="10.1"/>
    <n v="9.3000000000000007"/>
    <n v="6.9458743575268818"/>
    <n v="6.9458743252688171"/>
    <n v="5167.7304979999999"/>
    <n v="199.87485596239759"/>
    <n v="1032899.3889402391"/>
    <n v="3.2258064434685249E-8"/>
  </r>
  <r>
    <s v="05/2021"/>
    <x v="4"/>
    <n v="744"/>
    <s v="EOL.CV.CE.031627-0.01"/>
    <s v="031627"/>
    <x v="1"/>
    <x v="3"/>
    <n v="908870"/>
    <s v="BONS VENTOS CACIMBAS 3"/>
    <n v="6"/>
    <n v="6.0000030000000004"/>
    <n v="4.8398701612903228"/>
    <n v="4.8398701303763438"/>
    <n v="3600.8633769999997"/>
    <n v="199.87485596239759"/>
    <n v="719722.04881814751"/>
    <n v="3.0913978569378255E-8"/>
  </r>
  <r>
    <s v="05/2021"/>
    <x v="4"/>
    <n v="744"/>
    <s v="EOL.CV.CE.031621-0.01"/>
    <s v="031621"/>
    <x v="1"/>
    <x v="3"/>
    <n v="908891"/>
    <s v="BONS VENTOS CACIMBAS 4"/>
    <n v="4.3"/>
    <n v="4.300001"/>
    <n v="3.5050961061827954"/>
    <n v="3.5050961129032254"/>
    <n v="2607.7915079999998"/>
    <n v="199.87485596239759"/>
    <n v="521231.95204146358"/>
    <n v="0"/>
  </r>
  <r>
    <s v="05/2021"/>
    <x v="4"/>
    <n v="744"/>
    <s v="EOL.CV.CE.031579-6.01"/>
    <s v="031579"/>
    <x v="1"/>
    <x v="3"/>
    <n v="908892"/>
    <s v="BONS VENTOS CACIMBAS 5"/>
    <n v="9.6999999999999993"/>
    <n v="9.1999960000000005"/>
    <n v="7.3045898454301073"/>
    <n v="7.3045899287634413"/>
    <n v="5434.6149070000001"/>
    <n v="199.87485596239759"/>
    <n v="1086242.8717477238"/>
    <n v="0"/>
  </r>
  <r>
    <s v="05/2021"/>
    <x v="4"/>
    <n v="744"/>
    <s v="EOL.CV.CE.031611-3.01"/>
    <s v="031611"/>
    <x v="1"/>
    <x v="3"/>
    <n v="908893"/>
    <s v="BONS VENTOS CACIMBAS 7"/>
    <n v="6.5"/>
    <n v="6.5"/>
    <n v="4.4209476868279571"/>
    <n v="4.4209476801075267"/>
    <n v="3289.185074"/>
    <n v="199.87485596239759"/>
    <n v="657425.39289941802"/>
    <n v="6.720429937754537E-9"/>
  </r>
  <r>
    <s v="05/2021"/>
    <x v="4"/>
    <n v="744"/>
    <s v="EOL.CV.BA.031607-5.01"/>
    <s v="031607"/>
    <x v="1"/>
    <x v="3"/>
    <n v="898006"/>
    <s v="EOL BANDA DE COURO"/>
    <n v="12.8"/>
    <n v="12.5"/>
    <n v="12.522288837365592"/>
    <n v="12.522288802419355"/>
    <n v="9316.5828689999998"/>
    <n v="200.23653114179987"/>
    <n v="1865520.2357836778"/>
    <n v="3.4946236165299244E-8"/>
  </r>
  <r>
    <s v="05/2021"/>
    <x v="4"/>
    <n v="744"/>
    <s v="EOL.CV.RN.031651-2.01"/>
    <s v="031651"/>
    <x v="1"/>
    <x v="3"/>
    <n v="908894"/>
    <s v="Cabeço Vermelho"/>
    <n v="15.2"/>
    <n v="13.599999"/>
    <n v="14.864995103494623"/>
    <n v="14.782190977150536"/>
    <n v="10997.950086999999"/>
    <n v="196.81705671836025"/>
    <n v="2164584.1660587741"/>
    <n v="8.2804126344086321E-2"/>
  </r>
  <r>
    <s v="05/2021"/>
    <x v="4"/>
    <n v="744"/>
    <s v="EOL.CV.CE.032011-0.01"/>
    <s v="032011"/>
    <x v="1"/>
    <x v="3"/>
    <n v="905233"/>
    <s v="EOL Cacimbas 1"/>
    <n v="10.199999999999999"/>
    <n v="9.9000029999999999"/>
    <n v="4.4685501532258067"/>
    <n v="4.468550081989247"/>
    <n v="3324.6012609999998"/>
    <n v="260.08192266278701"/>
    <n v="864668.68804800615"/>
    <n v="7.1236559418344589E-8"/>
  </r>
  <r>
    <s v="05/2021"/>
    <x v="4"/>
    <n v="744"/>
    <s v="EOL.CV.MA.033682-3.01"/>
    <s v="033682"/>
    <x v="1"/>
    <x v="3"/>
    <n v="908976"/>
    <s v="EOL DELTA 3 I"/>
    <n v="15.4"/>
    <n v="12.399998999999999"/>
    <n v="3.6038490174731184"/>
    <n v="3.033956885752688"/>
    <n v="2257.263923"/>
    <n v="257.77473275983317"/>
    <n v="581865.60451973765"/>
    <n v="0.56989213172043007"/>
  </r>
  <r>
    <s v="05/2021"/>
    <x v="4"/>
    <n v="744"/>
    <s v="EOL.CV.MA.033683-1.01"/>
    <s v="033683"/>
    <x v="1"/>
    <x v="3"/>
    <n v="908981"/>
    <s v="EOL DELTA 3 II"/>
    <n v="14.9"/>
    <n v="12.699999"/>
    <n v="4.5845197500000001"/>
    <n v="4.584519794354839"/>
    <n v="3410.8827270000002"/>
    <n v="257.77473275983317"/>
    <n v="879239.38342755602"/>
    <n v="0"/>
  </r>
  <r>
    <s v="05/2021"/>
    <x v="4"/>
    <n v="744"/>
    <s v="EOL.CV.MA.033684-0.01"/>
    <s v="033684"/>
    <x v="1"/>
    <x v="3"/>
    <n v="908978"/>
    <s v="EOL DELTA 3 III"/>
    <n v="15.7"/>
    <n v="12.8"/>
    <n v="3.598553696236559"/>
    <n v="3.0674690188172042"/>
    <n v="2282.19695"/>
    <n v="257.76040238776517"/>
    <n v="588260.0041601304"/>
    <n v="0.53108467741935472"/>
  </r>
  <r>
    <s v="05/2021"/>
    <x v="4"/>
    <n v="744"/>
    <s v="EOL.CV.MA.033675-0.01"/>
    <s v="033675"/>
    <x v="1"/>
    <x v="3"/>
    <n v="909012"/>
    <s v="EOL DELTA 3 V"/>
    <n v="17.3"/>
    <n v="12.8"/>
    <n v="5.1336909341397847"/>
    <n v="3.9713255416666668"/>
    <n v="2954.6662030000002"/>
    <n v="257.74607201569717"/>
    <n v="761553.60794078454"/>
    <n v="1.1623653924731179"/>
  </r>
  <r>
    <s v="05/2021"/>
    <x v="4"/>
    <n v="744"/>
    <s v="EOL.CV.MA.033673-4.01"/>
    <s v="033673"/>
    <x v="1"/>
    <x v="3"/>
    <n v="909011"/>
    <s v="EOL DELTA 3 VI"/>
    <n v="17.3"/>
    <n v="12.8"/>
    <n v="5.0348142620967744"/>
    <n v="3.8948364798387098"/>
    <n v="2897.7583410000002"/>
    <n v="257.76040238776517"/>
    <n v="746927.35599866288"/>
    <n v="1.1399777822580646"/>
  </r>
  <r>
    <s v="05/2021"/>
    <x v="4"/>
    <n v="744"/>
    <s v="EOL.CV.MA.033680-7.01"/>
    <s v="033680"/>
    <x v="1"/>
    <x v="3"/>
    <n v="908946"/>
    <s v="EOL DELTA 3 VII"/>
    <n v="18.3"/>
    <n v="13.500004000000001"/>
    <n v="5.5998983655913976"/>
    <n v="4.3192152526881724"/>
    <n v="3213.4961480000002"/>
    <n v="257.73174164362905"/>
    <n v="828219.95898913324"/>
    <n v="1.280683112903225"/>
  </r>
  <r>
    <s v="05/2021"/>
    <x v="4"/>
    <n v="744"/>
    <s v="EOL.CV.MA.033685-8.01"/>
    <s v="033685"/>
    <x v="1"/>
    <x v="3"/>
    <n v="908979"/>
    <s v="EOL DELTA 3 IV"/>
    <n v="18.100000000000001"/>
    <n v="13.200005000000001"/>
    <n v="5.8780295793010744"/>
    <n v="4.4819724301075272"/>
    <n v="3334.5874880000001"/>
    <n v="257.74607201569717"/>
    <n v="859476.8268246908"/>
    <n v="1.3960571491935476"/>
  </r>
  <r>
    <s v="05/2021"/>
    <x v="4"/>
    <n v="744"/>
    <s v="EOL.CV.BA.031355-6.01"/>
    <s v="031355"/>
    <x v="1"/>
    <x v="3"/>
    <n v="896468"/>
    <s v="Esperança"/>
    <n v="14.7"/>
    <n v="14.7"/>
    <n v="15.776074249999999"/>
    <n v="15.776074249999999"/>
    <n v="11737.399242"/>
    <n v="171.22287848093774"/>
    <n v="2009711.2840952165"/>
    <n v="0"/>
  </r>
  <r>
    <s v="05/2021"/>
    <x v="4"/>
    <n v="744"/>
    <s v="EOL.CV.RN.032354-3.01"/>
    <s v="032354"/>
    <x v="1"/>
    <x v="3"/>
    <n v="909500"/>
    <s v="EOL Esperança do Nordeste"/>
    <n v="9.1"/>
    <n v="9.1"/>
    <n v="10.429949655913978"/>
    <n v="10.429949655913978"/>
    <n v="7759.8825439999991"/>
    <n v="224.23972499774504"/>
    <n v="1740073.927681362"/>
    <n v="0"/>
  </r>
  <r>
    <s v="05/2021"/>
    <x v="4"/>
    <n v="744"/>
    <s v="EOL.CV.CE.030920-6.01"/>
    <s v="030920"/>
    <x v="1"/>
    <x v="3"/>
    <n v="889870"/>
    <s v="EOL GOIABEIRA"/>
    <n v="11.8"/>
    <n v="8.6999999999999993"/>
    <n v="5.8143498790322576"/>
    <n v="5.8143498817204309"/>
    <n v="4325.8763120000003"/>
    <n v="197.64419156726112"/>
    <n v="854984.32650520513"/>
    <n v="0"/>
  </r>
  <r>
    <s v="05/2021"/>
    <x v="4"/>
    <n v="744"/>
    <s v="EOL.CV.RN.030702-5.01"/>
    <s v="030702"/>
    <x v="1"/>
    <x v="3"/>
    <n v="909501"/>
    <s v="EOL Maria Helena"/>
    <n v="12"/>
    <n v="12"/>
    <n v="11.223276430107527"/>
    <n v="11.223276430107527"/>
    <n v="8350.1176639999994"/>
    <n v="224.23972499774504"/>
    <n v="1872428.0886741732"/>
    <n v="0"/>
  </r>
  <r>
    <s v="05/2021"/>
    <x v="4"/>
    <n v="744"/>
    <s v="EOL.CV.CE.030582-0.01"/>
    <s v="030582"/>
    <x v="1"/>
    <x v="3"/>
    <n v="904193"/>
    <s v="EOL Ventos do Morro do Chapéu"/>
    <n v="14.1"/>
    <n v="13.100002999999999"/>
    <n v="7.2118987983870966"/>
    <n v="7.21189878360215"/>
    <n v="5365.6526949999998"/>
    <n v="266.50584722199898"/>
    <n v="1429977.8173799771"/>
    <n v="1.4784946352035629E-8"/>
  </r>
  <r>
    <s v="05/2021"/>
    <x v="4"/>
    <n v="744"/>
    <s v="EOL.CV.CE.030596-0.01"/>
    <s v="030596"/>
    <x v="1"/>
    <x v="3"/>
    <n v="904195"/>
    <s v=" EOL Ventos do Parazinho"/>
    <n v="15.5"/>
    <n v="14.000000999999999"/>
    <n v="7.4816708763440865"/>
    <n v="7.481670913978494"/>
    <n v="5566.3631599999999"/>
    <n v="266.34602362546406"/>
    <n v="1482578.6937212727"/>
    <n v="0"/>
  </r>
  <r>
    <s v="05/2021"/>
    <x v="4"/>
    <n v="744"/>
    <s v="EOL.CV.CE.030926-5.01"/>
    <s v="030926"/>
    <x v="1"/>
    <x v="3"/>
    <n v="889890"/>
    <s v="EOL PITOMBEIRA"/>
    <n v="14.8"/>
    <n v="12.199999"/>
    <n v="7.7805496384408599"/>
    <n v="7.780549677419355"/>
    <n v="5788.7289600000004"/>
    <n v="197.64419156726112"/>
    <n v="1144108.6555011922"/>
    <n v="0"/>
  </r>
  <r>
    <s v="05/2021"/>
    <x v="4"/>
    <n v="744"/>
    <s v="EOL.CV.PI.030639-8.01"/>
    <s v="030639"/>
    <x v="1"/>
    <x v="3"/>
    <n v="905213"/>
    <s v="EOL PORTO DO DELTA"/>
    <n v="17.8"/>
    <n v="12.700001"/>
    <n v="8.1186066935483865"/>
    <n v="8.118606642473118"/>
    <n v="6040.2433419999998"/>
    <n v="193.10166623904607"/>
    <n v="1166381.0538295042"/>
    <n v="5.1075268993861422E-8"/>
  </r>
  <r>
    <s v="05/2021"/>
    <x v="4"/>
    <n v="744"/>
    <s v="EOL.CV.RN.032356-0.01"/>
    <s v="032356"/>
    <x v="1"/>
    <x v="3"/>
    <n v="909585"/>
    <s v="EOL Potiguar"/>
    <n v="11.5"/>
    <n v="11.3"/>
    <n v="10.719984805107527"/>
    <n v="10.719984805107527"/>
    <n v="7975.6686950000003"/>
    <n v="224.23972499774504"/>
    <n v="1788461.7548399242"/>
    <n v="0"/>
  </r>
  <r>
    <s v="05/2021"/>
    <x v="4"/>
    <n v="744"/>
    <s v="EOL.CV.BA.034736-1.01"/>
    <s v="034736"/>
    <x v="1"/>
    <x v="3"/>
    <n v="910715"/>
    <s v="EOL VENTOS DE SANTA APARECIDA "/>
    <n v="15.4"/>
    <n v="15.2"/>
    <n v="14.681311129032258"/>
    <n v="14.681311129032258"/>
    <n v="10922.895479999999"/>
    <n v="281.2406856183116"/>
    <n v="3071962.6137323566"/>
    <n v="0"/>
  </r>
  <r>
    <s v="05/2021"/>
    <x v="4"/>
    <n v="744"/>
    <s v="EOL.CV.BA.034742-6.01"/>
    <s v="034742"/>
    <x v="1"/>
    <x v="3"/>
    <n v="910716"/>
    <s v="VENTOS DE SANTA AURORA"/>
    <n v="14.1"/>
    <n v="13.9"/>
    <n v="13.867913034946236"/>
    <n v="13.867913034946236"/>
    <n v="10317.727298"/>
    <n v="281.2406856183116"/>
    <n v="2901764.6993122897"/>
    <n v="0"/>
  </r>
  <r>
    <s v="05/2021"/>
    <x v="4"/>
    <n v="744"/>
    <s v="EOL.CV.BA.034738-8.01"/>
    <s v="034738"/>
    <x v="1"/>
    <x v="3"/>
    <n v="910682"/>
    <s v="EOL VENTOS DE SANTA BEATRIZ"/>
    <n v="15.4"/>
    <n v="15.2"/>
    <n v="15.467761306451614"/>
    <n v="15.467761306451614"/>
    <n v="11508.014412"/>
    <n v="281.2406856183116"/>
    <n v="3236521.8633362912"/>
    <n v="0"/>
  </r>
  <r>
    <s v="05/2021"/>
    <x v="4"/>
    <n v="744"/>
    <s v="EOL.CV.CE.030924-9.01"/>
    <s v="030924"/>
    <x v="1"/>
    <x v="3"/>
    <n v="889892"/>
    <s v="EOL SANTA CATARINA"/>
    <n v="9.6"/>
    <n v="7.5"/>
    <n v="5.0205164301075271"/>
    <n v="5.0205164005376339"/>
    <n v="3735.2642019999998"/>
    <n v="197.64419156726112"/>
    <n v="738253.27349442069"/>
    <n v="2.9569892704071257E-8"/>
  </r>
  <r>
    <s v="05/2021"/>
    <x v="4"/>
    <n v="744"/>
    <s v="EOL.CV.BA.034717-5.01"/>
    <s v="034717"/>
    <x v="1"/>
    <x v="3"/>
    <n v="910717"/>
    <s v="VENTOS DE SANTA EMILIA"/>
    <n v="14.4"/>
    <n v="14.2"/>
    <n v="15.665703614247311"/>
    <n v="15.665703614247311"/>
    <n v="11655.283488999999"/>
    <n v="281.2406856183116"/>
    <n v="3277939.9195221467"/>
    <n v="0"/>
  </r>
  <r>
    <s v="05/2021"/>
    <x v="4"/>
    <n v="744"/>
    <s v="EOL.CV.PI.031581-8.01"/>
    <s v="031581"/>
    <x v="1"/>
    <x v="3"/>
    <n v="896944"/>
    <s v="EOL SANTA JOANA I"/>
    <n v="15"/>
    <n v="14.700001"/>
    <n v="17.137137428763442"/>
    <n v="17.137137392473118"/>
    <n v="12750.030220000001"/>
    <n v="207.21874286626064"/>
    <n v="2642045.2336952328"/>
    <n v="3.6290322641825795E-8"/>
  </r>
  <r>
    <s v="05/2021"/>
    <x v="4"/>
    <n v="744"/>
    <s v="EOL.CV.PI.031580-0.01"/>
    <s v="031580"/>
    <x v="1"/>
    <x v="3"/>
    <n v="896947"/>
    <s v="EOL SANTA JOANA III"/>
    <n v="13.4"/>
    <n v="13.4"/>
    <n v="13.784987193548387"/>
    <n v="13.784987293010753"/>
    <n v="10256.030546"/>
    <n v="207.21874286626064"/>
    <n v="2125241.7565400889"/>
    <n v="0"/>
  </r>
  <r>
    <s v="05/2021"/>
    <x v="4"/>
    <n v="744"/>
    <s v="EOL.CV.PI.031520-6.01"/>
    <s v="031520"/>
    <x v="1"/>
    <x v="3"/>
    <n v="896964"/>
    <s v="EOL SANTA JOANA IV"/>
    <n v="14.2"/>
    <n v="14.2"/>
    <n v="15.907189447580645"/>
    <n v="15.907189463709678"/>
    <n v="11834.948961"/>
    <n v="207.21874286626064"/>
    <n v="2452423.2455847776"/>
    <n v="0"/>
  </r>
  <r>
    <s v="05/2021"/>
    <x v="4"/>
    <n v="744"/>
    <s v="EOL.CV.PI.031538-9.01"/>
    <s v="031538"/>
    <x v="1"/>
    <x v="3"/>
    <n v="896948"/>
    <s v="EOL SANTA JOANA V"/>
    <n v="14.1"/>
    <n v="14.100001000000001"/>
    <n v="16.83912503091398"/>
    <n v="16.839124965053763"/>
    <n v="12528.308974"/>
    <n v="207.21874286626064"/>
    <n v="2596100.4358323715"/>
    <n v="6.5860215345897056E-8"/>
  </r>
  <r>
    <s v="05/2021"/>
    <x v="4"/>
    <n v="744"/>
    <s v="EOL.CV.PI.031597-4.01"/>
    <s v="031597"/>
    <x v="1"/>
    <x v="3"/>
    <n v="896949"/>
    <s v="EOL SANTA JOANA VII"/>
    <n v="14.9"/>
    <n v="14.800001"/>
    <n v="17.325723303763439"/>
    <n v="17.325723233870967"/>
    <n v="12890.338086"/>
    <n v="207.21874286626064"/>
    <n v="2671119.6533020004"/>
    <n v="6.9892472330598488E-8"/>
  </r>
  <r>
    <s v="05/2021"/>
    <x v="4"/>
    <n v="744"/>
    <s v="EOL.CV.PI.031662-8.01"/>
    <s v="031662"/>
    <x v="1"/>
    <x v="3"/>
    <n v="896951"/>
    <s v="EOL SANTO AUGUSTO III"/>
    <n v="12.3"/>
    <n v="14.000004000000001"/>
    <n v="15.451487330645161"/>
    <n v="15.451487323924733"/>
    <n v="11495.906569000001"/>
    <n v="207.23527144110838"/>
    <n v="2382357.318288336"/>
    <n v="6.720429937754537E-9"/>
  </r>
  <r>
    <s v="05/2021"/>
    <x v="4"/>
    <n v="744"/>
    <s v="EOL.CV.PI.031661-0.01"/>
    <s v="031661"/>
    <x v="1"/>
    <x v="3"/>
    <n v="896952"/>
    <s v="EOL SANTO AUGUSTO V"/>
    <n v="11.6"/>
    <n v="13.4"/>
    <n v="13.258914686827957"/>
    <n v="13.258914670698925"/>
    <n v="9864.6325149999993"/>
    <n v="207.23527144110838"/>
    <n v="2044299.7969128084"/>
    <n v="1.6129032828562182E-8"/>
  </r>
  <r>
    <s v="05/2021"/>
    <x v="4"/>
    <n v="744"/>
    <s v="EOL.CV.BA.034739-6.01"/>
    <s v="034739"/>
    <x v="1"/>
    <x v="3"/>
    <n v="910718"/>
    <s v="VENTOS DE SÃO GABRIEL"/>
    <n v="14.5"/>
    <n v="14.3"/>
    <n v="14.33554691263441"/>
    <n v="14.33554691263441"/>
    <n v="10665.646903000001"/>
    <n v="281.2406856183116"/>
    <n v="2999613.8475625422"/>
    <n v="0"/>
  </r>
  <r>
    <s v="05/2021"/>
    <x v="4"/>
    <n v="744"/>
    <s v="EOL.CV.RN.030804-8.01"/>
    <s v="030804"/>
    <x v="1"/>
    <x v="3"/>
    <n v="893382"/>
    <s v="EOL SÃO JOÃO - RN"/>
    <n v="14.3"/>
    <n v="14.3"/>
    <n v="12.745144250000001"/>
    <n v="12.745144250000001"/>
    <n v="9482.3873220000005"/>
    <n v="184.91351238849154"/>
    <n v="1753421.5455391223"/>
    <n v="0"/>
  </r>
  <r>
    <s v="05/2021"/>
    <x v="4"/>
    <n v="744"/>
    <s v="EOL.CV.PI.031666-0.01"/>
    <s v="031666"/>
    <x v="1"/>
    <x v="3"/>
    <n v="904143"/>
    <s v="EOL TESTA BRANCA I"/>
    <n v="12.9"/>
    <n v="11.000000999999999"/>
    <n v="5.9211909825268814"/>
    <n v="5.9211909395161291"/>
    <n v="4405.366059"/>
    <n v="193.16742536257377"/>
    <n v="850973.21939669817"/>
    <n v="4.301075257958033E-8"/>
  </r>
  <r>
    <s v="05/2021"/>
    <x v="4"/>
    <n v="744"/>
    <s v="EOL.CV.PI.033479-0.01"/>
    <s v="033479"/>
    <x v="1"/>
    <x v="3"/>
    <n v="901937"/>
    <s v="EOL TESTA BRANCA III"/>
    <n v="11.7"/>
    <n v="8.5999990000000004"/>
    <n v="4.2899136599462366"/>
    <n v="4.2899136989247308"/>
    <n v="3191.6957919999995"/>
    <n v="256.34169555302958"/>
    <n v="818164.71101074945"/>
    <n v="0"/>
  </r>
  <r>
    <s v="05/2021"/>
    <x v="4"/>
    <n v="744"/>
    <s v="EOL.CV.CE.030585-5.01"/>
    <s v="030585"/>
    <x v="1"/>
    <x v="3"/>
    <n v="904175"/>
    <s v="EOL Ventos de Tianguá"/>
    <n v="15.2"/>
    <n v="13.100002999999999"/>
    <n v="8.6344483333333333"/>
    <n v="8.634448383064516"/>
    <n v="6424.0295969999997"/>
    <n v="266.50584722199898"/>
    <n v="1712041.4503276816"/>
    <n v="0"/>
  </r>
  <r>
    <s v="05/2021"/>
    <x v="4"/>
    <n v="744"/>
    <s v="EOL.CV.CE.030584-7.01"/>
    <s v="030584"/>
    <x v="1"/>
    <x v="3"/>
    <n v="904176"/>
    <s v="EOL Ventos de Tianguá Norte"/>
    <n v="15.5"/>
    <n v="14.100001000000001"/>
    <n v="7.6235279919354841"/>
    <n v="7.6235279435483863"/>
    <n v="5671.9047899999996"/>
    <n v="266.50584722199898"/>
    <n v="1511595.7914214642"/>
    <n v="4.8387097263247434E-8"/>
  </r>
  <r>
    <s v="05/2021"/>
    <x v="4"/>
    <n v="744"/>
    <s v="EOL.CV.CE.030918-4.01"/>
    <s v="030918"/>
    <x v="1"/>
    <x v="3"/>
    <n v="889896"/>
    <s v="EOL UBATUBA"/>
    <n v="6"/>
    <n v="5.0999990000000004"/>
    <n v="3.5122533064516133"/>
    <n v="3.5122533521505375"/>
    <n v="2613.1164939999999"/>
    <n v="197.62584020314159"/>
    <n v="516419.34267543757"/>
    <n v="0"/>
  </r>
  <r>
    <s v="05/2021"/>
    <x v="4"/>
    <n v="744"/>
    <s v="EOL.CV.RN.031750-0.01"/>
    <s v="031750"/>
    <x v="1"/>
    <x v="3"/>
    <n v="901834"/>
    <s v="EOL Vila Amazonas V"/>
    <n v="12.8"/>
    <n v="10.500000999999999"/>
    <n v="8.7862355685483866"/>
    <n v="7.5357091532258069"/>
    <n v="5606.5676100000001"/>
    <n v="197.86920269480322"/>
    <n v="1109367.0628452084"/>
    <n v="1.2505264153225801"/>
  </r>
  <r>
    <s v="05/2021"/>
    <x v="4"/>
    <n v="744"/>
    <s v="EOL.CV.RN.031759-4.01"/>
    <s v="031759"/>
    <x v="1"/>
    <x v="3"/>
    <n v="901918"/>
    <s v="EOL Vila Para I"/>
    <n v="13.7"/>
    <n v="11.799999"/>
    <n v="9.0983677150537634"/>
    <n v="8.1934497661290333"/>
    <n v="6095.9266260000004"/>
    <n v="195.84710964632691"/>
    <n v="1193869.6103181858"/>
    <n v="0.9049179489247311"/>
  </r>
  <r>
    <s v="05/2021"/>
    <x v="4"/>
    <n v="744"/>
    <s v="EOL.CV.RN.031757-8.01"/>
    <s v="031757"/>
    <x v="1"/>
    <x v="3"/>
    <n v="901919"/>
    <s v="EOL Vila Para II"/>
    <n v="12"/>
    <n v="10.600001000000001"/>
    <n v="7.957268176075269"/>
    <n v="7.3490388454301074"/>
    <n v="5467.6849009999996"/>
    <n v="197.90208225656704"/>
    <n v="1082066.2270306915"/>
    <n v="0.60822933064516183"/>
  </r>
  <r>
    <s v="05/2021"/>
    <x v="4"/>
    <n v="744"/>
    <s v="EOL.CV.RN.031765-9.01"/>
    <s v="031765"/>
    <x v="1"/>
    <x v="3"/>
    <n v="903385"/>
    <s v="EOL Vila Pará III"/>
    <n v="11.8"/>
    <n v="10.500000999999999"/>
    <n v="7.7803658239247309"/>
    <n v="7.2385109959677418"/>
    <n v="5385.4521809999997"/>
    <n v="197.88564247568513"/>
    <n v="1065703.6648592646"/>
    <n v="0.54185482795698969"/>
  </r>
  <r>
    <s v="05/2021"/>
    <x v="4"/>
    <n v="744"/>
    <s v="EOL.CV.CE.032012-9.01"/>
    <s v="032012"/>
    <x v="1"/>
    <x v="3"/>
    <n v="906645"/>
    <s v="EÓLICA OURO VERDE"/>
    <n v="13.2"/>
    <n v="12.8"/>
    <n v="5.8599373427419357"/>
    <n v="5.8599373185483881"/>
    <n v="4359.7933650000004"/>
    <n v="260.08192266278701"/>
    <n v="1133903.440781662"/>
    <n v="2.4193548020404156E-8"/>
  </r>
  <r>
    <s v="05/2021"/>
    <x v="4"/>
    <n v="744"/>
    <s v="EOL.CV.BA.030731-9.01"/>
    <s v="030731"/>
    <x v="1"/>
    <x v="3"/>
    <n v="893462"/>
    <s v="CENTRAL GERADORA EÓLICA TEIU"/>
    <n v="8.1999999999999993"/>
    <n v="8.1999999999999993"/>
    <n v="6.6563802110215056"/>
    <n v="6.6563802110215056"/>
    <n v="4952.3468769999999"/>
    <n v="186.89499563891411"/>
    <n v="925568.84797930496"/>
    <n v="0"/>
  </r>
  <r>
    <s v="05/2021"/>
    <x v="4"/>
    <n v="744"/>
    <s v="UTE.FL.BA.030979-6.01"/>
    <s v="030979"/>
    <x v="3"/>
    <x v="11"/>
    <n v="893022"/>
    <s v="ERB CANDEIAS"/>
    <n v="14.9"/>
    <n v="7.3999959999999998"/>
    <n v="3.7210466922043013"/>
    <n v="0.71229326486496736"/>
    <n v="529.94618905953575"/>
    <n v="222.74259116914996"/>
    <n v="118041.58733133723"/>
    <n v="3.0087534273393337"/>
  </r>
  <r>
    <s v="05/2021"/>
    <x v="4"/>
    <n v="744"/>
    <s v="EOL.CV.BA.030803-0.01"/>
    <s v="030803"/>
    <x v="1"/>
    <x v="3"/>
    <n v="892118"/>
    <s v="ESPIGÃO"/>
    <n v="5.8"/>
    <n v="4.9000000000000004"/>
    <n v="4.347978221774194"/>
    <n v="3.8405845483870973"/>
    <n v="2857.3949040000002"/>
    <n v="184.18447609824173"/>
    <n v="526287.78339902579"/>
    <n v="0.50739367338709662"/>
  </r>
  <r>
    <s v="05/2021"/>
    <x v="4"/>
    <n v="744"/>
    <s v="UTE.AI.SP.000912-1.01"/>
    <s v="000912"/>
    <x v="3"/>
    <x v="6"/>
    <n v="553"/>
    <s v="ESTER"/>
    <n v="13.1"/>
    <n v="7"/>
    <n v="16.134146989247313"/>
    <n v="8.6212998467741944"/>
    <n v="6414.2470860000003"/>
    <n v="324.3123733531686"/>
    <n v="2080219.6957343058"/>
    <n v="7.5128471424731185"/>
  </r>
  <r>
    <s v="05/2021"/>
    <x v="4"/>
    <n v="744"/>
    <s v="EOL.CV.CE.032010-2.01"/>
    <s v="032010"/>
    <x v="1"/>
    <x v="3"/>
    <n v="906175"/>
    <s v="Central Eólica Estrela S.A."/>
    <n v="14"/>
    <n v="13.599996000000001"/>
    <n v="6.1052049233870971"/>
    <n v="6.105204870967742"/>
    <n v="4542.2724239999998"/>
    <n v="260.08192266278701"/>
    <n v="1181362.945292078"/>
    <n v="5.2419355470387973E-8"/>
  </r>
  <r>
    <s v="05/2021"/>
    <x v="4"/>
    <n v="744"/>
    <s v="EOL.CV.RN.030503-0.01"/>
    <s v="030503"/>
    <x v="1"/>
    <x v="3"/>
    <n v="890749"/>
    <s v="EURUS 1 3LER"/>
    <n v="15.5"/>
    <n v="14.5"/>
    <n v="9.8564261438172043"/>
    <n v="9.8564261438172043"/>
    <n v="7333.1810509999996"/>
    <n v="248.20604541874928"/>
    <n v="1820139.8690084175"/>
    <n v="0"/>
  </r>
  <r>
    <s v="05/2021"/>
    <x v="4"/>
    <n v="744"/>
    <s v="EOL.CV.RN.030499-9.01"/>
    <s v="030499"/>
    <x v="1"/>
    <x v="3"/>
    <n v="890761"/>
    <s v="EURUS 2 3LER"/>
    <n v="15.2"/>
    <n v="15.2"/>
    <n v="15.258319360215053"/>
    <n v="15.258319360215053"/>
    <n v="11352.189603999999"/>
    <n v="243.39135957313445"/>
    <n v="2763024.8618495627"/>
    <n v="0"/>
  </r>
  <r>
    <s v="05/2021"/>
    <x v="4"/>
    <n v="744"/>
    <s v="EOL.CV.RN.030504-9.01"/>
    <s v="030504"/>
    <x v="1"/>
    <x v="3"/>
    <n v="890760"/>
    <s v="EURUS 3 3LER"/>
    <n v="16.100000000000001"/>
    <n v="15"/>
    <n v="13.414880981182796"/>
    <n v="13.414880981182796"/>
    <n v="9980.6714499999998"/>
    <n v="248.18606746918243"/>
    <n v="2477063.5978774428"/>
    <n v="0"/>
  </r>
  <r>
    <s v="05/2021"/>
    <x v="4"/>
    <n v="744"/>
    <s v="EOL.CV.RN.030509-0.01"/>
    <s v="030509"/>
    <x v="1"/>
    <x v="3"/>
    <n v="891945"/>
    <s v="EURUS IV"/>
    <n v="12.4"/>
    <n v="13.699999"/>
    <n v="10.651662587365593"/>
    <n v="10.651662611559139"/>
    <n v="7924.8369829999992"/>
    <n v="270.50143713537227"/>
    <n v="2143679.7929650475"/>
    <n v="0"/>
  </r>
  <r>
    <s v="05/2021"/>
    <x v="4"/>
    <n v="744"/>
    <s v="EOL.CV.RN.030351-8.01"/>
    <s v="030351"/>
    <x v="1"/>
    <x v="3"/>
    <n v="20045"/>
    <s v="EURUS VI"/>
    <n v="3.16"/>
    <n v="3"/>
    <n v="1.669530444892473"/>
    <n v="1.669530444892473"/>
    <n v="1242.1306509999999"/>
    <n v="310.09323226242071"/>
    <n v="385176.30846081482"/>
    <n v="0"/>
  </r>
  <r>
    <s v="05/2021"/>
    <x v="4"/>
    <n v="744"/>
    <s v="EOL.CV.CE.030352-6.01"/>
    <s v="030352"/>
    <x v="1"/>
    <x v="3"/>
    <n v="20014"/>
    <s v="FAÍSA I"/>
    <n v="9.3699999999999992"/>
    <n v="9"/>
    <n v="3.014350393817204"/>
    <n v="3.014350393817204"/>
    <n v="2242.6766929999999"/>
    <n v="315.59221891454098"/>
    <n v="707771.31385179481"/>
    <n v="0"/>
  </r>
  <r>
    <s v="05/2021"/>
    <x v="4"/>
    <n v="744"/>
    <s v="EOL.CV.CE.030331-3.01"/>
    <s v="030331"/>
    <x v="1"/>
    <x v="3"/>
    <n v="20015"/>
    <s v="FAÍSA II"/>
    <n v="9.5399999999999991"/>
    <n v="9"/>
    <n v="3.8035931693548388"/>
    <n v="3.8035931693548388"/>
    <n v="2829.8733179999999"/>
    <n v="315.57154603239019"/>
    <n v="893027.49803706969"/>
    <n v="0"/>
  </r>
  <r>
    <s v="05/2021"/>
    <x v="4"/>
    <n v="744"/>
    <s v="EOL.CV.CE.030332-1.01"/>
    <s v="030332"/>
    <x v="1"/>
    <x v="3"/>
    <n v="20016"/>
    <s v="FAÍSA III"/>
    <n v="8.31"/>
    <n v="8"/>
    <n v="3.4192884852150538"/>
    <n v="3.4192884852150538"/>
    <n v="2543.9506329999999"/>
    <n v="315.65423756099347"/>
    <n v="803008.79745242163"/>
    <n v="0"/>
  </r>
  <r>
    <s v="05/2021"/>
    <x v="4"/>
    <n v="744"/>
    <s v="EOL.CV.CE.030329-1.01"/>
    <s v="030329"/>
    <x v="1"/>
    <x v="3"/>
    <n v="20017"/>
    <s v="FAÍSA IV"/>
    <n v="8.5500000000000007"/>
    <n v="8"/>
    <n v="2.9363691532258063"/>
    <n v="2.9363691532258063"/>
    <n v="2184.6586499999999"/>
    <n v="315.61289179669183"/>
    <n v="689506.43411515676"/>
    <n v="0"/>
  </r>
  <r>
    <s v="05/2021"/>
    <x v="4"/>
    <n v="744"/>
    <s v="EOL.CV.CE.030309-7.01"/>
    <s v="030309"/>
    <x v="1"/>
    <x v="3"/>
    <n v="20018"/>
    <s v="FAÍSA V"/>
    <n v="9.09"/>
    <n v="9"/>
    <n v="3.8620560336021508"/>
    <n v="3.8620560336021508"/>
    <n v="2873.3696890000001"/>
    <n v="315.63356467884267"/>
    <n v="906931.91757920757"/>
    <n v="0"/>
  </r>
  <r>
    <s v="05/2021"/>
    <x v="4"/>
    <n v="744"/>
    <s v="EOL.CV.RN.030502-2.01"/>
    <s v="030502"/>
    <x v="1"/>
    <x v="3"/>
    <n v="890277"/>
    <s v="FAROL"/>
    <n v="8.8000000000000007"/>
    <n v="9.1000029999999992"/>
    <n v="6.6581611330645165"/>
    <n v="6.6581611680107526"/>
    <n v="4953.6719089999997"/>
    <n v="267.64459034731038"/>
    <n v="1325823.488799284"/>
    <n v="0"/>
  </r>
  <r>
    <s v="05/2021"/>
    <x v="4"/>
    <n v="744"/>
    <s v="EOL.CV.RS.030343-7.01"/>
    <s v="030343"/>
    <x v="1"/>
    <x v="3"/>
    <n v="8855"/>
    <s v="FAZENDA DO ROSARIO"/>
    <n v="3.29"/>
    <n v="3"/>
    <n v="2.3146950510752689"/>
    <n v="2.3146950510752689"/>
    <n v="1722.133118"/>
    <n v="301.82407940208952"/>
    <n v="519781.24294819997"/>
    <n v="0"/>
  </r>
  <r>
    <s v="05/2021"/>
    <x v="4"/>
    <n v="744"/>
    <s v="EOL.CV.RS.030478-6.01"/>
    <s v="030478"/>
    <x v="1"/>
    <x v="3"/>
    <n v="888228"/>
    <s v="FAZENDA ROSARIO 2 3LER"/>
    <n v="8"/>
    <n v="7.9"/>
    <n v="6.1284903158602155"/>
    <n v="6.1284903158602155"/>
    <n v="4559.5967950000004"/>
    <n v="251.02293630767747"/>
    <n v="1144563.3758599753"/>
    <n v="0"/>
  </r>
  <r>
    <s v="05/2021"/>
    <x v="4"/>
    <n v="744"/>
    <s v="EOL.CV.RS.030334-8.01"/>
    <s v="030334"/>
    <x v="1"/>
    <x v="3"/>
    <n v="8856"/>
    <s v="FAZENDA DO ROSARIO 3"/>
    <n v="5.55"/>
    <n v="5"/>
    <n v="4.2607366061827951"/>
    <n v="4.2607366061827951"/>
    <n v="3169.9880349999994"/>
    <n v="301.82407940208952"/>
    <n v="956778.72037951357"/>
    <n v="0"/>
  </r>
  <r>
    <s v="05/2021"/>
    <x v="4"/>
    <n v="744"/>
    <s v="UTE.AI.SP.028058-5.01"/>
    <s v="028058"/>
    <x v="3"/>
    <x v="6"/>
    <n v="8497"/>
    <s v="FERRARI"/>
    <n v="35.6"/>
    <n v="23.8"/>
    <n v="43.20083207392473"/>
    <n v="37.066094223551929"/>
    <n v="27577.174102322635"/>
    <n v="331.67302271083804"/>
    <n v="9146604.6923403908"/>
    <n v="6.1347378503727992"/>
  </r>
  <r>
    <s v="05/2021"/>
    <x v="4"/>
    <n v="744"/>
    <s v="EOL.CV.RS.031477-3.01"/>
    <s v="031477"/>
    <x v="1"/>
    <x v="3"/>
    <n v="896788"/>
    <s v="Usina Eólica Galpões"/>
    <n v="3.5"/>
    <n v="2.099996"/>
    <n v="3.1879510295698927"/>
    <n v="1.999879935483871"/>
    <n v="1487.910672"/>
    <n v="208.26004308166898"/>
    <n v="309872.34065239504"/>
    <n v="1.1880710940860217"/>
  </r>
  <r>
    <s v="05/2021"/>
    <x v="4"/>
    <n v="744"/>
    <s v="EOL.CV.RN.030700-9.01"/>
    <s v="030700"/>
    <x v="1"/>
    <x v="3"/>
    <n v="909542"/>
    <s v="GE Jangada"/>
    <n v="10.3"/>
    <n v="10.3"/>
    <n v="11.506056712365591"/>
    <n v="11.506056712365591"/>
    <n v="8560.5061939999996"/>
    <n v="224.23972499774504"/>
    <n v="1919605.554784053"/>
    <n v="0"/>
  </r>
  <r>
    <s v="05/2021"/>
    <x v="4"/>
    <n v="744"/>
    <s v="UTE.PE.MA.029705-4.01"/>
    <s v="029705"/>
    <x v="5"/>
    <x v="8"/>
    <n v="8564"/>
    <s v="GERAMAR I 4LEN10"/>
    <n v="120.8"/>
    <n v="119.999996"/>
    <n v="3.3698928938172039"/>
    <n v="3.3698929032258063"/>
    <n v="2507.2003199999999"/>
    <n v="316.42220890244175"/>
    <n v="793333.86341530876"/>
    <n v="0"/>
  </r>
  <r>
    <s v="05/2021"/>
    <x v="4"/>
    <n v="744"/>
    <s v="UTE.PE.MA.029668-6.01"/>
    <s v="029668"/>
    <x v="5"/>
    <x v="8"/>
    <n v="8567"/>
    <s v="GERAMAR II"/>
    <n v="120.8"/>
    <n v="119.999996"/>
    <n v="3.3331976397849461"/>
    <n v="3.3331976344086018"/>
    <n v="2479.8990399999998"/>
    <n v="316.65504349324561"/>
    <n v="785272.53837005794"/>
    <n v="5.3763440724475412E-9"/>
  </r>
  <r>
    <s v="05/2021"/>
    <x v="4"/>
    <n v="744"/>
    <s v="UTE.PE.BA.029653-8.01"/>
    <s v="029653"/>
    <x v="5"/>
    <x v="8"/>
    <n v="8573"/>
    <s v="GLOBAL I"/>
    <n v="105.3"/>
    <n v="105.000001"/>
    <n v="2.5346281760752687"/>
    <n v="2.5232208319892475"/>
    <n v="1877.2762990000001"/>
    <n v="316.42220890244175"/>
    <n v="594011.91324978077"/>
    <n v="1.1407344086021396E-2"/>
  </r>
  <r>
    <s v="05/2021"/>
    <x v="4"/>
    <n v="744"/>
    <s v="UTE.PE.BA.029639-2.01"/>
    <s v="029639"/>
    <x v="5"/>
    <x v="8"/>
    <n v="8572"/>
    <s v="GLOBAL II"/>
    <n v="109.3"/>
    <n v="108.999999"/>
    <n v="2.5943059193548388"/>
    <n v="2.5871302083333334"/>
    <n v="1924.824875"/>
    <n v="316.42220890244175"/>
    <n v="609057.3386978663"/>
    <n v="7.1757110215054541E-3"/>
  </r>
  <r>
    <s v="05/2021"/>
    <x v="4"/>
    <n v="744"/>
    <s v="UTE.PE.GO.029460-8.01"/>
    <s v="029460"/>
    <x v="6"/>
    <x v="9"/>
    <n v="8417"/>
    <s v="GOIANIA II"/>
    <n v="65.3"/>
    <n v="64.999996999999993"/>
    <n v="0.6183434233870968"/>
    <n v="0.61079010618279572"/>
    <n v="454.42783900000001"/>
    <n v="341.82085555612736"/>
    <n v="155332.91271550211"/>
    <n v="7.5533172043010617E-3"/>
  </r>
  <r>
    <s v="05/2021"/>
    <x v="4"/>
    <n v="744"/>
    <s v="UTE.FL.MT.030863-3.01"/>
    <s v="030863"/>
    <x v="3"/>
    <x v="11"/>
    <n v="889974"/>
    <s v="GUAÇU"/>
    <n v="15.1"/>
    <n v="15"/>
    <n v="16.746567357526882"/>
    <n v="16.6356629327957"/>
    <n v="12376.933222000001"/>
    <n v="190.65233651943237"/>
    <n v="2359691.2377192867"/>
    <n v="0.11090442473118367"/>
  </r>
  <r>
    <s v="05/2021"/>
    <x v="4"/>
    <n v="744"/>
    <s v="UFV.RS.SP.032326-8.01"/>
    <s v="032326"/>
    <x v="2"/>
    <x v="4"/>
    <n v="909381"/>
    <s v="UFV GUAIMBE 1"/>
    <n v="5.9"/>
    <n v="5.9"/>
    <n v="5.1378722083333335"/>
    <n v="5.1378722083333335"/>
    <n v="3822.5769230000001"/>
    <n v="336.28172648099337"/>
    <n v="1285462.7672728433"/>
    <n v="0"/>
  </r>
  <r>
    <s v="05/2021"/>
    <x v="4"/>
    <n v="744"/>
    <s v="UFV.RS.SP.032327-6.01"/>
    <s v="032327"/>
    <x v="2"/>
    <x v="4"/>
    <n v="909765"/>
    <s v="UFV GUAIMBE 2"/>
    <n v="5.9"/>
    <n v="5.9"/>
    <n v="5.9151718293010749"/>
    <n v="5.9151718293010749"/>
    <n v="4400.8878409999998"/>
    <n v="336.28172648099337"/>
    <n v="1479938.1612206914"/>
    <n v="0"/>
  </r>
  <r>
    <s v="05/2021"/>
    <x v="4"/>
    <n v="744"/>
    <s v="UFV.RS.SP.032328-4.01"/>
    <s v="032328"/>
    <x v="2"/>
    <x v="4"/>
    <n v="909766"/>
    <s v="UFV GUAIMBE 3"/>
    <n v="5.9"/>
    <n v="5.9"/>
    <n v="5.87596724327957"/>
    <n v="5.87596724327957"/>
    <n v="4371.7196290000002"/>
    <n v="343.83424499654245"/>
    <n v="1503146.9179737798"/>
    <n v="0"/>
  </r>
  <r>
    <s v="05/2021"/>
    <x v="4"/>
    <n v="744"/>
    <s v="UFV.RS.SP.032329-2.01"/>
    <s v="032329"/>
    <x v="2"/>
    <x v="4"/>
    <n v="909745"/>
    <s v="UFV GUAIMBE 4"/>
    <n v="5.9"/>
    <n v="5.9"/>
    <n v="6.0690601303763447"/>
    <n v="6.0690601303763447"/>
    <n v="4515.3807370000004"/>
    <n v="343.83424499654245"/>
    <n v="1552542.5265783265"/>
    <n v="0"/>
  </r>
  <r>
    <s v="05/2021"/>
    <x v="4"/>
    <n v="744"/>
    <s v="UFV.RS.SP.032330-6.01"/>
    <s v="032330"/>
    <x v="2"/>
    <x v="4"/>
    <n v="909746"/>
    <s v="UFV GUAIMBE 5"/>
    <n v="5.9"/>
    <n v="5.9"/>
    <n v="5.9503741935483871"/>
    <n v="5.9503741935483871"/>
    <n v="4427.0784000000003"/>
    <n v="343.83424499654245"/>
    <n v="1522181.1592045012"/>
    <n v="0"/>
  </r>
  <r>
    <s v="05/2021"/>
    <x v="4"/>
    <n v="744"/>
    <s v="EOL.CV.BA.030328-3.01"/>
    <s v="030328"/>
    <x v="1"/>
    <x v="3"/>
    <n v="20026"/>
    <s v="GUANAMBI 2LER"/>
    <n v="8.48"/>
    <n v="8"/>
    <n v="7.6609356747311823"/>
    <n v="7.6609356747311823"/>
    <n v="5699.7361419999997"/>
    <n v="299.63275389410177"/>
    <n v="1707827.6366972029"/>
    <n v="0"/>
  </r>
  <r>
    <s v="05/2021"/>
    <x v="4"/>
    <n v="744"/>
    <s v="UTE.AI.SP.030095-0.01"/>
    <s v="030095"/>
    <x v="3"/>
    <x v="6"/>
    <n v="892646"/>
    <s v="GUARANI TANABI"/>
    <n v="7.4"/>
    <n v="10.599999"/>
    <n v="10.594301754032259"/>
    <n v="10.594301754032259"/>
    <n v="7882.1605050000007"/>
    <n v="225.54935623333679"/>
    <n v="1777816.2276305831"/>
    <n v="0"/>
  </r>
  <r>
    <s v="05/2021"/>
    <x v="4"/>
    <n v="744"/>
    <s v="UTE.AI.SP.031445-5.01"/>
    <s v="031445"/>
    <x v="3"/>
    <x v="6"/>
    <n v="895701"/>
    <s v="GUARANI TANABI 2"/>
    <n v="13.3"/>
    <n v="11.300001"/>
    <n v="22.406186135752691"/>
    <n v="1.3175718558448228"/>
    <n v="980.27346074854825"/>
    <n v="223.87725781067138"/>
    <n v="219460.93429696179"/>
    <n v="21.088614279907869"/>
  </r>
  <r>
    <s v="05/2021"/>
    <x v="4"/>
    <n v="744"/>
    <s v="EOL.CV.BA.030342-9.01"/>
    <s v="030342"/>
    <x v="1"/>
    <x v="3"/>
    <n v="20031"/>
    <s v="GUIRAPÃ"/>
    <n v="13.6"/>
    <n v="13"/>
    <n v="12.548117509408602"/>
    <n v="12.548117509408602"/>
    <n v="9335.7994269999999"/>
    <n v="299.63275389410177"/>
    <n v="2797311.2921149875"/>
    <n v="0"/>
  </r>
  <r>
    <s v="05/2021"/>
    <x v="4"/>
    <n v="744"/>
    <s v="UFV.RS.BA.033757-9.01"/>
    <s v="033757"/>
    <x v="2"/>
    <x v="4"/>
    <n v="909580"/>
    <s v="HORIZONTE MP 1"/>
    <n v="9.1999999999999993"/>
    <n v="9.1999999999999993"/>
    <n v="4.9586402325268821"/>
    <n v="4.9586402325268821"/>
    <n v="3689.2283330000005"/>
    <n v="432.53362012953329"/>
    <n v="1595715.2863569336"/>
    <n v="0"/>
  </r>
  <r>
    <s v="05/2021"/>
    <x v="4"/>
    <n v="744"/>
    <s v="UFV.RS.BA.033777-3.01"/>
    <s v="033777"/>
    <x v="2"/>
    <x v="4"/>
    <n v="909743"/>
    <s v="HORIZONTE MP 11"/>
    <n v="6.1"/>
    <n v="6.1"/>
    <n v="5.2485015080645159"/>
    <n v="5.2485015080645159"/>
    <n v="3904.8851219999997"/>
    <n v="432.53362012953329"/>
    <n v="1688994.098008614"/>
    <n v="0"/>
  </r>
  <r>
    <s v="05/2021"/>
    <x v="4"/>
    <n v="744"/>
    <s v="UFV.RS.BA.033759-5.01"/>
    <s v="033759"/>
    <x v="2"/>
    <x v="4"/>
    <n v="909744"/>
    <s v="HORIZONTE MP 2"/>
    <n v="9.1999999999999993"/>
    <n v="9.1999999999999993"/>
    <n v="7.6670805470430103"/>
    <n v="7.6670805470430103"/>
    <n v="5704.3079269999998"/>
    <n v="432.53362012953329"/>
    <n v="2467304.9579989035"/>
    <n v="0"/>
  </r>
  <r>
    <s v="05/2021"/>
    <x v="4"/>
    <n v="744"/>
    <s v="UTE.AI.SP.029636-8.01"/>
    <s v="029636"/>
    <x v="3"/>
    <x v="6"/>
    <n v="8579"/>
    <s v="IACANGA"/>
    <n v="18.600000000000001"/>
    <n v="11.499995999999999"/>
    <n v="24.076794794354839"/>
    <n v="17.240390200268816"/>
    <n v="12826.850308999999"/>
    <n v="324.4057678451349"/>
    <n v="4161104.2235257509"/>
    <n v="6.8364045940860221"/>
  </r>
  <r>
    <s v="05/2021"/>
    <x v="4"/>
    <n v="744"/>
    <s v="UTE.AI.MS.030269-4.01"/>
    <s v="030269"/>
    <x v="3"/>
    <x v="6"/>
    <n v="888487"/>
    <s v="IACO P1"/>
    <n v="12.8"/>
    <n v="8.0000029999999995"/>
    <n v="17.482893184139783"/>
    <n v="5.787152774180087"/>
    <n v="4305.6416639899844"/>
    <n v="190.65233651943237"/>
    <n v="820880.64345510723"/>
    <n v="11.695740409959697"/>
  </r>
  <r>
    <s v="05/2021"/>
    <x v="4"/>
    <n v="744"/>
    <s v="UTE.AI.SP.027768-1.01"/>
    <s v="027768"/>
    <x v="3"/>
    <x v="6"/>
    <n v="8661"/>
    <s v="IBITIUVA BIOENERGETICA (ANDR)"/>
    <n v="5.3120000000000003"/>
    <n v="5.42"/>
    <n v="7.1564701182795707"/>
    <n v="7.1564701182795707"/>
    <n v="5324.4137680000003"/>
    <n v="345.26927382859714"/>
    <n v="1838356.4752403449"/>
    <n v="0"/>
  </r>
  <r>
    <s v="05/2021"/>
    <x v="4"/>
    <n v="744"/>
    <s v="UTE.AI.SP.027768-1.01"/>
    <s v="027768"/>
    <x v="3"/>
    <x v="6"/>
    <n v="8662"/>
    <s v="IBITIUVA BIOENERGETICA (IBIT)"/>
    <n v="14.288"/>
    <n v="14.58"/>
    <n v="19.251168716397849"/>
    <n v="19.251168716397849"/>
    <n v="14322.869525"/>
    <n v="345.26927382859714"/>
    <n v="4945246.7600384941"/>
    <n v="0"/>
  </r>
  <r>
    <s v="05/2021"/>
    <x v="4"/>
    <n v="744"/>
    <s v="EOL.CV.CE.030289-9.01"/>
    <s v="030289"/>
    <x v="1"/>
    <x v="3"/>
    <n v="20067"/>
    <s v="ICARAÍ"/>
    <n v="7.84"/>
    <n v="7"/>
    <n v="4.187871596774194"/>
    <n v="4.187871596774194"/>
    <n v="3115.7764680000005"/>
    <n v="312.32590353471016"/>
    <n v="973137.70058028807"/>
    <n v="0"/>
  </r>
  <r>
    <s v="05/2021"/>
    <x v="4"/>
    <n v="744"/>
    <s v="EOL.CV.CE.030372-0.01"/>
    <s v="030372"/>
    <x v="1"/>
    <x v="3"/>
    <n v="889184"/>
    <s v="ICARAÍ I"/>
    <n v="13.01"/>
    <n v="13"/>
    <n v="7.2502124999999999"/>
    <n v="7.2502124999999999"/>
    <n v="5394.1580999999996"/>
    <n v="293.55492654175828"/>
    <n v="1583481.6848001303"/>
    <n v="0"/>
  </r>
  <r>
    <s v="05/2021"/>
    <x v="4"/>
    <n v="744"/>
    <s v="EOL.CV.CE.030356-9.01"/>
    <s v="030356"/>
    <x v="1"/>
    <x v="3"/>
    <n v="888953"/>
    <s v="ICARAÍ II"/>
    <n v="18.03"/>
    <n v="18"/>
    <n v="8.5268355470430102"/>
    <n v="8.5268355470430102"/>
    <n v="6343.965647"/>
    <n v="293.55492654175828"/>
    <n v="1862302.3694885231"/>
    <n v="0"/>
  </r>
  <r>
    <s v="05/2021"/>
    <x v="4"/>
    <n v="744"/>
    <s v="EOL.CV.BA.030321-6.01"/>
    <s v="030321"/>
    <x v="1"/>
    <x v="3"/>
    <n v="20022"/>
    <s v="IGAPORÃ 2LER"/>
    <n v="13.95"/>
    <n v="13"/>
    <n v="12.32868548655914"/>
    <n v="12.32868548655914"/>
    <n v="9172.5420020000001"/>
    <n v="303.76733032426733"/>
    <n v="2786318.5962347505"/>
    <n v="0"/>
  </r>
  <r>
    <s v="05/2021"/>
    <x v="4"/>
    <n v="744"/>
    <s v="EOL.CV.BA.030315-1.01"/>
    <s v="030315"/>
    <x v="1"/>
    <x v="3"/>
    <n v="20021"/>
    <s v="ILHÉUS (ILHÉUS) 2LER"/>
    <n v="5.04"/>
    <n v="5"/>
    <n v="5.5647235537634412"/>
    <n v="5.5647235537634412"/>
    <n v="4140.1543240000001"/>
    <n v="303.76733032426733"/>
    <n v="1257643.6261319518"/>
    <n v="0"/>
  </r>
  <r>
    <s v="05/2021"/>
    <x v="4"/>
    <n v="744"/>
    <s v="EOL.CV.RS.030734-3.01"/>
    <s v="030734"/>
    <x v="1"/>
    <x v="3"/>
    <n v="893224"/>
    <s v="INDIOS 2"/>
    <n v="11.5"/>
    <n v="11.5"/>
    <n v="7.2231026962365599"/>
    <n v="7.2231026962365599"/>
    <n v="5373.9884060000004"/>
    <n v="186.95107535354873"/>
    <n v="1004672.9114392033"/>
    <n v="0"/>
  </r>
  <r>
    <s v="05/2021"/>
    <x v="4"/>
    <n v="744"/>
    <s v="EOL.CV.RS.030894-3.01"/>
    <s v="030894"/>
    <x v="1"/>
    <x v="3"/>
    <n v="889889"/>
    <s v="INDIOS 3"/>
    <n v="8"/>
    <n v="8.8000030000000002"/>
    <n v="5.7230742150537637"/>
    <n v="5.7230742365591398"/>
    <n v="4257.967232"/>
    <n v="190.83583547891814"/>
    <n v="812572.73416057648"/>
    <n v="0"/>
  </r>
  <r>
    <s v="05/2021"/>
    <x v="4"/>
    <n v="744"/>
    <s v="CGH.PH.MG.031677-6.01"/>
    <s v="031677"/>
    <x v="0"/>
    <x v="12"/>
    <n v="894966"/>
    <s v="INGÁ MIRIM"/>
    <n v="0.79"/>
    <n v="0.51"/>
    <n v="0.77867763306451609"/>
    <n v="0.77867763306451609"/>
    <n v="579.33615899999995"/>
    <n v="305.07127264743264"/>
    <n v="176738.81931680537"/>
    <n v="0"/>
  </r>
  <r>
    <s v="05/2021"/>
    <x v="4"/>
    <n v="744"/>
    <s v="EOL.CV.BA.030751-3.01"/>
    <s v="030751"/>
    <x v="1"/>
    <x v="3"/>
    <n v="893363"/>
    <s v="EOL INHAMBU - CAETITE BH"/>
    <n v="15.5"/>
    <n v="15.5"/>
    <n v="16.270049486559138"/>
    <n v="16.270049486559138"/>
    <n v="12104.916817999998"/>
    <n v="181.26833093724247"/>
    <n v="2194238.0677330159"/>
    <n v="0"/>
  </r>
  <r>
    <s v="05/2021"/>
    <x v="4"/>
    <n v="744"/>
    <s v="UTE.AI.SP.029461-6.01"/>
    <s v="029461"/>
    <x v="3"/>
    <x v="6"/>
    <n v="8238"/>
    <s v="INTERLAGOS"/>
    <n v="17.600000000000001"/>
    <n v="8.0000049999999998"/>
    <n v="14.054413935483872"/>
    <n v="14.054414043010754"/>
    <n v="10456.484048"/>
    <n v="282.82514434095577"/>
    <n v="2957356.6101745018"/>
    <n v="0"/>
  </r>
  <r>
    <s v="05/2021"/>
    <x v="4"/>
    <n v="744"/>
    <s v="PCH.PH.MT.030642-8.01"/>
    <s v="030642"/>
    <x v="8"/>
    <x v="13"/>
    <n v="895103"/>
    <s v="INXU 3LER"/>
    <n v="17.11"/>
    <n v="16.5"/>
    <n v="12.961274672043011"/>
    <n v="12.961274672043011"/>
    <n v="9643.1883560000006"/>
    <n v="259.57349872229634"/>
    <n v="2503116.1404050291"/>
    <n v="0"/>
  </r>
  <r>
    <s v="05/2021"/>
    <x v="4"/>
    <n v="744"/>
    <s v="UTE.AI.SP.030199-0.01"/>
    <s v="030199"/>
    <x v="3"/>
    <x v="6"/>
    <n v="8647"/>
    <s v="IPAUSSU"/>
    <n v="27"/>
    <n v="19"/>
    <n v="37.496716204301073"/>
    <n v="35.148021885752684"/>
    <n v="26150.128282999998"/>
    <n v="341.63099524261281"/>
    <n v="8933694.3510432877"/>
    <n v="2.3486943185483886"/>
  </r>
  <r>
    <s v="05/2021"/>
    <x v="4"/>
    <n v="744"/>
    <s v="EOL.CV.CE.031485-4.01"/>
    <s v="031485"/>
    <x v="1"/>
    <x v="3"/>
    <n v="895301"/>
    <s v="ITAREMA I"/>
    <n v="14.6"/>
    <n v="13.500005"/>
    <n v="6.5027163360215052"/>
    <n v="6.5027164099462365"/>
    <n v="4838.021009"/>
    <n v="207.38402861473816"/>
    <n v="1003328.2873691603"/>
    <n v="0"/>
  </r>
  <r>
    <s v="05/2021"/>
    <x v="4"/>
    <n v="744"/>
    <s v="EOL.CV.CE.031483-8.01"/>
    <s v="031483"/>
    <x v="1"/>
    <x v="3"/>
    <n v="895302"/>
    <s v="ITAREMA II"/>
    <n v="13.9"/>
    <n v="13"/>
    <n v="5.9054968077956991"/>
    <n v="5.9054968534946228"/>
    <n v="4393.6896589999997"/>
    <n v="207.40055718958592"/>
    <n v="911253.68339472171"/>
    <n v="0"/>
  </r>
  <r>
    <s v="05/2021"/>
    <x v="4"/>
    <n v="744"/>
    <s v="EOL.CV.CE.031484-6.01"/>
    <s v="031484"/>
    <x v="1"/>
    <x v="3"/>
    <n v="896908"/>
    <s v="ITAREMA III"/>
    <n v="8.1"/>
    <n v="7.5999970000000001"/>
    <n v="3.8201652567204305"/>
    <n v="3.8201652809139786"/>
    <n v="2842.2029689999999"/>
    <n v="207.43361433928141"/>
    <n v="589568.43454550661"/>
    <n v="0"/>
  </r>
  <r>
    <s v="05/2021"/>
    <x v="4"/>
    <n v="744"/>
    <s v="EOL.CV.CE.031813-2.01"/>
    <s v="031813"/>
    <x v="1"/>
    <x v="3"/>
    <n v="899705"/>
    <s v="ITAREMA IV"/>
    <n v="9.6999999999999993"/>
    <n v="8.8235740000000007"/>
    <n v="3.9229704771505376"/>
    <n v="3.9229704744623652"/>
    <n v="2918.6900329999999"/>
    <n v="206.49941981712342"/>
    <n v="602707.79844052077"/>
    <n v="2.6881723418335496E-9"/>
  </r>
  <r>
    <s v="05/2021"/>
    <x v="4"/>
    <n v="744"/>
    <s v="EOL.CV.CE.031814-0.01"/>
    <s v="031814"/>
    <x v="1"/>
    <x v="3"/>
    <n v="900173"/>
    <s v="ITAREMA IX"/>
    <n v="13.2"/>
    <n v="11.545741"/>
    <n v="5.9246028776881721"/>
    <n v="5.9246028749999997"/>
    <n v="4407.9045390000001"/>
    <n v="207.91822642705858"/>
    <n v="916483.69400866132"/>
    <n v="2.6881717306139921E-9"/>
  </r>
  <r>
    <s v="05/2021"/>
    <x v="4"/>
    <n v="744"/>
    <s v="EOL.CV.CE.031482-0.01"/>
    <s v="031482"/>
    <x v="1"/>
    <x v="3"/>
    <n v="895304"/>
    <s v="ITAREMA V"/>
    <n v="9.1"/>
    <n v="7.9499300000000002"/>
    <n v="4.314727799731183"/>
    <n v="4.3147277244623661"/>
    <n v="3210.1574270000006"/>
    <n v="207.41708576443366"/>
    <n v="665841.49835339282"/>
    <n v="7.5268817014265578E-8"/>
  </r>
  <r>
    <s v="05/2021"/>
    <x v="4"/>
    <n v="744"/>
    <s v="EOL.CV.CE.031815-9.01"/>
    <s v="031815"/>
    <x v="1"/>
    <x v="3"/>
    <n v="899727"/>
    <s v="ITAREMA VI"/>
    <n v="11"/>
    <n v="10.043863"/>
    <n v="4.8408198642473117"/>
    <n v="4.8408197728494624"/>
    <n v="3601.569911"/>
    <n v="206.46789078134708"/>
    <n v="743608.5430257339"/>
    <n v="9.1397849231608206E-8"/>
  </r>
  <r>
    <s v="05/2021"/>
    <x v="4"/>
    <n v="744"/>
    <s v="EOL.CV.CE.031816-7.01"/>
    <s v="031816"/>
    <x v="1"/>
    <x v="3"/>
    <n v="900175"/>
    <s v="ITAREMA VII"/>
    <n v="9.5"/>
    <n v="8.7297060000000002"/>
    <n v="4.2248967177419354"/>
    <n v="4.2248967043010754"/>
    <n v="3143.3231479999999"/>
    <n v="206.48365529923524"/>
    <n v="649044.85338573903"/>
    <n v="1.3440860486728633E-8"/>
  </r>
  <r>
    <s v="05/2021"/>
    <x v="4"/>
    <n v="744"/>
    <s v="EOL.CV.CE.031817-5.01"/>
    <s v="031817"/>
    <x v="1"/>
    <x v="3"/>
    <n v="900736"/>
    <s v="ITAREMA VIII"/>
    <n v="10.199999999999999"/>
    <n v="9.1000010000000007"/>
    <n v="4.9758779193548381"/>
    <n v="4.9758777822580642"/>
    <n v="3702.0530699999999"/>
    <n v="206.51518433501158"/>
    <n v="764530.17216904555"/>
    <n v="1.3709677415302209E-7"/>
  </r>
  <r>
    <s v="05/2021"/>
    <x v="4"/>
    <n v="744"/>
    <s v="UTE.AI.MG.030094-2.01"/>
    <s v="030094"/>
    <x v="3"/>
    <x v="6"/>
    <n v="8686"/>
    <s v="ITUIUTABA"/>
    <n v="17.899999999999999"/>
    <n v="9.3000050000000005"/>
    <n v="22.837441268817205"/>
    <n v="10.719455934605303"/>
    <n v="7975.2752153463452"/>
    <n v="302.13197487224983"/>
    <n v="2409585.6509622987"/>
    <n v="12.117985334211905"/>
  </r>
  <r>
    <s v="05/2021"/>
    <x v="4"/>
    <n v="744"/>
    <s v="UFV.RS.BA.032320-9.01"/>
    <s v="032320"/>
    <x v="2"/>
    <x v="4"/>
    <n v="909384"/>
    <s v="Ituverava 5"/>
    <n v="8.4"/>
    <n v="8.4"/>
    <n v="6.7656202069892473"/>
    <n v="6.7656202069892473"/>
    <n v="5033.6214339999997"/>
    <n v="334.59992854351032"/>
    <n v="1684249.3721314818"/>
    <n v="0"/>
  </r>
  <r>
    <s v="05/2021"/>
    <x v="4"/>
    <n v="744"/>
    <s v="UFV.RS.BA.032322-5.01"/>
    <s v="032322"/>
    <x v="2"/>
    <x v="4"/>
    <n v="909832"/>
    <s v="Ituverava 7"/>
    <n v="8.4"/>
    <n v="8.4"/>
    <n v="6.8011688870967744"/>
    <n v="6.8011688870967744"/>
    <n v="5060.0696520000001"/>
    <n v="334.63107294975993"/>
    <n v="1693256.5368492783"/>
    <n v="0"/>
  </r>
  <r>
    <s v="05/2021"/>
    <x v="4"/>
    <n v="744"/>
    <s v="UFV.RS.BA.032316-0.01"/>
    <s v="032316"/>
    <x v="2"/>
    <x v="4"/>
    <n v="909288"/>
    <s v="Ituverava 1"/>
    <n v="8.4"/>
    <n v="8.4"/>
    <n v="6.3057558145161297"/>
    <n v="6.3057558145161297"/>
    <n v="4691.4823260000003"/>
    <n v="334.53763973101093"/>
    <n v="1569477.4241797933"/>
    <n v="0"/>
  </r>
  <r>
    <s v="05/2021"/>
    <x v="4"/>
    <n v="744"/>
    <s v="UFV.RS.BA.032317-9.01"/>
    <s v="032317"/>
    <x v="2"/>
    <x v="4"/>
    <n v="909306"/>
    <s v="Ituverava 2"/>
    <n v="8.4"/>
    <n v="8.4"/>
    <n v="6.2850629422043012"/>
    <n v="6.2850629422043012"/>
    <n v="4676.0868289999999"/>
    <n v="334.55321193413573"/>
    <n v="1564399.8679248577"/>
    <n v="0"/>
  </r>
  <r>
    <s v="05/2021"/>
    <x v="4"/>
    <n v="744"/>
    <s v="UFV.RS.BA.032318-7.01"/>
    <s v="032318"/>
    <x v="2"/>
    <x v="4"/>
    <n v="909289"/>
    <s v="Ituverava 3"/>
    <n v="8.4"/>
    <n v="8.4"/>
    <n v="6.970737153225806"/>
    <n v="6.970737153225806"/>
    <n v="5186.2284419999996"/>
    <n v="334.56878413726059"/>
    <n v="1735150.1440980192"/>
    <n v="0"/>
  </r>
  <r>
    <s v="05/2021"/>
    <x v="4"/>
    <n v="744"/>
    <s v="UFV.RS.BA.032319-5.01"/>
    <s v="032319"/>
    <x v="2"/>
    <x v="4"/>
    <n v="909833"/>
    <s v="Ituverava 4"/>
    <n v="8.4"/>
    <n v="8.4"/>
    <n v="6.8067584381720421"/>
    <n v="6.8067584381720421"/>
    <n v="5064.2282779999996"/>
    <n v="334.58435634038545"/>
    <n v="1694411.5587554085"/>
    <n v="0"/>
  </r>
  <r>
    <s v="05/2021"/>
    <x v="4"/>
    <n v="744"/>
    <s v="UFV.RS.BA.032321-7.01"/>
    <s v="032321"/>
    <x v="2"/>
    <x v="4"/>
    <n v="909385"/>
    <s v="Ituverava 6"/>
    <n v="8.4"/>
    <n v="8.4"/>
    <n v="6.7882872741935483"/>
    <n v="6.7882872741935483"/>
    <n v="5050.4857320000001"/>
    <n v="334.61550074663512"/>
    <n v="1689970.812226916"/>
    <n v="0"/>
  </r>
  <r>
    <s v="05/2021"/>
    <x v="4"/>
    <n v="744"/>
    <s v="UTE.AI.GO.028112-3.01"/>
    <s v="028112"/>
    <x v="3"/>
    <x v="6"/>
    <n v="545"/>
    <s v="ESPLANADA (ALBIOMA)"/>
    <n v="16.600000000000001"/>
    <n v="15.300022999999999"/>
    <n v="27.102568514784945"/>
    <n v="27.102568514784945"/>
    <n v="20164.310975"/>
    <n v="315.97717151492435"/>
    <n v="6371461.9474278465"/>
    <n v="0"/>
  </r>
  <r>
    <s v="05/2021"/>
    <x v="4"/>
    <n v="744"/>
    <s v="UTE.AI.GO.030043-8.01"/>
    <s v="030043"/>
    <x v="3"/>
    <x v="6"/>
    <n v="8638"/>
    <s v="JATAÍ (BIO)"/>
    <n v="32"/>
    <n v="34"/>
    <n v="54.277048084677418"/>
    <n v="54.277048084677418"/>
    <n v="40382.123775"/>
    <n v="340.06760945178144"/>
    <n v="13732652.296750197"/>
    <n v="0"/>
  </r>
  <r>
    <s v="05/2021"/>
    <x v="4"/>
    <n v="744"/>
    <s v="EOL.CV.RN.031802-7.01"/>
    <s v="031802"/>
    <x v="1"/>
    <x v="3"/>
    <n v="909109"/>
    <s v="Jericó"/>
    <n v="11.4"/>
    <n v="11.399997000000001"/>
    <n v="11.338455267473117"/>
    <n v="11.338455365591399"/>
    <n v="8435.8107920000002"/>
    <n v="179.02921380412155"/>
    <n v="1510256.573892084"/>
    <n v="0"/>
  </r>
  <r>
    <s v="05/2021"/>
    <x v="4"/>
    <n v="744"/>
    <s v="EOL.CV.RN.030902-8.02"/>
    <s v="030902"/>
    <x v="1"/>
    <x v="3"/>
    <n v="889873"/>
    <s v="JUNCO 1"/>
    <n v="13.1"/>
    <n v="12.100001000000001"/>
    <n v="7.0962264650537632"/>
    <n v="6.8530430618279565"/>
    <n v="5098.6640379999999"/>
    <n v="198.15802976260778"/>
    <n v="1010341.2201915419"/>
    <n v="0.24318340322580659"/>
  </r>
  <r>
    <s v="05/2021"/>
    <x v="4"/>
    <n v="744"/>
    <s v="EOL.CV.RN.030914-1.02"/>
    <s v="030914"/>
    <x v="1"/>
    <x v="3"/>
    <n v="889874"/>
    <s v="JUNCO 2"/>
    <n v="11.8"/>
    <n v="11.4"/>
    <n v="7.0570325712365598"/>
    <n v="7.0570325658602151"/>
    <n v="5250.432229"/>
    <n v="198.15802976260778"/>
    <n v="1040415.3059007372"/>
    <n v="5.3763446836670991E-9"/>
  </r>
  <r>
    <s v="05/2021"/>
    <x v="4"/>
    <n v="744"/>
    <s v="EOL.CV.RN.030660-6.01"/>
    <s v="030660"/>
    <x v="1"/>
    <x v="3"/>
    <n v="890670"/>
    <s v="JUREMAS 2LFA"/>
    <n v="6.6"/>
    <n v="7.5000030000000004"/>
    <n v="5.8839874811827961"/>
    <n v="5.883987442204301"/>
    <n v="4377.6866570000002"/>
    <n v="271.72009205895114"/>
    <n v="1189505.4214452822"/>
    <n v="3.8978494372439783E-8"/>
  </r>
  <r>
    <s v="05/2021"/>
    <x v="4"/>
    <n v="744"/>
    <s v="UTE.AI.MG.029717-8.01"/>
    <s v="029717"/>
    <x v="3"/>
    <x v="6"/>
    <n v="8492"/>
    <s v="LDC BIOENERGIA LAGOA DA PRATA"/>
    <n v="12.6"/>
    <n v="18.999998999999999"/>
    <n v="22.188372908602148"/>
    <n v="22.188372982526882"/>
    <n v="16508.149498999999"/>
    <n v="324.82604305898354"/>
    <n v="5362276.8799863113"/>
    <n v="0"/>
  </r>
  <r>
    <s v="05/2021"/>
    <x v="4"/>
    <n v="744"/>
    <s v="EOL.CV.BA.032349-7.01"/>
    <s v="032349"/>
    <x v="1"/>
    <x v="3"/>
    <n v="909502"/>
    <s v="Laranjeiras I"/>
    <n v="11.7"/>
    <n v="11.7"/>
    <n v="16.051038305107525"/>
    <n v="16.051038305107525"/>
    <n v="11941.972499"/>
    <n v="222.55792706026196"/>
    <n v="2657780.6443880959"/>
    <n v="0"/>
  </r>
  <r>
    <s v="05/2021"/>
    <x v="4"/>
    <n v="744"/>
    <s v="EOL.CV.BA.032350-0.01"/>
    <s v="032350"/>
    <x v="1"/>
    <x v="3"/>
    <n v="909543"/>
    <s v="Laranjeiras II"/>
    <n v="13.2"/>
    <n v="13.2"/>
    <n v="16.09817098655914"/>
    <n v="16.09817098655914"/>
    <n v="11977.039214"/>
    <n v="222.54235485713713"/>
    <n v="2665398.5108998348"/>
    <n v="0"/>
  </r>
  <r>
    <s v="05/2021"/>
    <x v="4"/>
    <n v="744"/>
    <s v="EOL.CV.BA.032351-9.01"/>
    <s v="032351"/>
    <x v="1"/>
    <x v="3"/>
    <n v="909544"/>
    <s v="Laranjeiras V"/>
    <n v="10.8"/>
    <n v="10.8"/>
    <n v="15.553694264784948"/>
    <n v="15.553694264784948"/>
    <n v="11571.948533000001"/>
    <n v="222.55792706026196"/>
    <n v="2575428.8775525196"/>
    <n v="0"/>
  </r>
  <r>
    <s v="05/2021"/>
    <x v="4"/>
    <n v="744"/>
    <s v="UTE.AI.MS.029718-6.01"/>
    <s v="029718"/>
    <x v="3"/>
    <x v="6"/>
    <n v="8470"/>
    <s v="LDC BIOENERGIA RIO BRILHANTE"/>
    <n v="23.8"/>
    <n v="21.999998999999999"/>
    <n v="42.858280704301073"/>
    <n v="42.858280586021507"/>
    <n v="31886.560756000003"/>
    <n v="324.82604305898354"/>
    <n v="10357585.357131351"/>
    <n v="1.1827957081628503E-7"/>
  </r>
  <r>
    <s v="05/2021"/>
    <x v="4"/>
    <n v="744"/>
    <s v="EOL.CV.BA.030317-8.01"/>
    <s v="030317"/>
    <x v="1"/>
    <x v="3"/>
    <n v="20025"/>
    <s v="LICÍNIO DE ALMEIDA 2LER"/>
    <n v="10.94"/>
    <n v="10"/>
    <n v="9.9982353427419355"/>
    <n v="9.9982353427419355"/>
    <n v="7438.6870950000002"/>
    <n v="299.63275389410177"/>
    <n v="2228874.299631366"/>
    <n v="0"/>
  </r>
  <r>
    <s v="05/2021"/>
    <x v="4"/>
    <n v="744"/>
    <s v="UTE.GN.ES.030054-3.01"/>
    <s v="030054"/>
    <x v="4"/>
    <x v="14"/>
    <n v="8773"/>
    <s v="LINHARES"/>
    <n v="98.7"/>
    <n v="96.000005000000002"/>
    <n v="188.55680208064516"/>
    <n v="188.55680211155914"/>
    <n v="140286.260771"/>
    <n v="283.09194045120574"/>
    <n v="39713909.78030625"/>
    <n v="0"/>
  </r>
  <r>
    <s v="05/2021"/>
    <x v="4"/>
    <n v="744"/>
    <s v="EOL.CV.RN.030661-4.01"/>
    <s v="030661"/>
    <x v="1"/>
    <x v="3"/>
    <n v="890669"/>
    <s v="MACACOS 2LFA"/>
    <n v="8.6999999999999993"/>
    <n v="9.699999"/>
    <n v="8.1053573198924731"/>
    <n v="8.1053572647849457"/>
    <n v="6030.3858049999999"/>
    <n v="271.72009205895114"/>
    <n v="1638576.9860855921"/>
    <n v="5.5107527201001968E-8"/>
  </r>
  <r>
    <s v="05/2021"/>
    <x v="4"/>
    <n v="744"/>
    <s v="EOL.CV.RN.031025-5.01"/>
    <s v="031025"/>
    <x v="1"/>
    <x v="3"/>
    <n v="889898"/>
    <s v="MACAMBIRA 1"/>
    <n v="10.9"/>
    <n v="9.6999999999999993"/>
    <n v="10.407175393817203"/>
    <n v="9.6832245927419347"/>
    <n v="7204.3190969999996"/>
    <n v="196.24948789417738"/>
    <n v="1413843.9334124923"/>
    <n v="0.72395080107526888"/>
  </r>
  <r>
    <s v="05/2021"/>
    <x v="4"/>
    <n v="744"/>
    <s v="EOL.CV.RN.031026-3.01"/>
    <s v="031026"/>
    <x v="1"/>
    <x v="3"/>
    <n v="889899"/>
    <s v="MACAMBIRA 2"/>
    <n v="9.6999999999999993"/>
    <n v="9"/>
    <n v="8.4002327311827951"/>
    <n v="8.1489937983870977"/>
    <n v="6062.8513860000003"/>
    <n v="196.02927152474311"/>
    <n v="1188496.3405603592"/>
    <n v="0.2512389327956982"/>
  </r>
  <r>
    <s v="05/2021"/>
    <x v="4"/>
    <n v="744"/>
    <s v="EOL.CV.BA.030283-0.01"/>
    <s v="030283"/>
    <x v="1"/>
    <x v="3"/>
    <n v="20011"/>
    <s v="MACAÚBAS"/>
    <n v="13.4"/>
    <n v="13"/>
    <n v="12.075372100806453"/>
    <n v="12.075372100806453"/>
    <n v="8984.0768430000007"/>
    <n v="289.39967722944186"/>
    <n v="2599988.9385687034"/>
    <n v="0"/>
  </r>
  <r>
    <s v="05/2021"/>
    <x v="4"/>
    <n v="744"/>
    <s v="EOL.CV.CE.030841-2.01"/>
    <s v="030841"/>
    <x v="1"/>
    <x v="3"/>
    <n v="893283"/>
    <s v="MALHADINHA 1"/>
    <n v="12.8"/>
    <n v="12"/>
    <n v="6.4977242204301069"/>
    <n v="6.4977242204301069"/>
    <n v="4834.3068199999998"/>
    <n v="184.96959210312613"/>
    <n v="894199.76059676078"/>
    <n v="0"/>
  </r>
  <r>
    <s v="05/2021"/>
    <x v="4"/>
    <n v="744"/>
    <s v="UTE.AI.SP.027787-8.01"/>
    <s v="027787"/>
    <x v="3"/>
    <x v="6"/>
    <n v="888135"/>
    <s v="Mandu Guarani"/>
    <n v="21.2"/>
    <n v="22.3"/>
    <n v="23.304690322580647"/>
    <n v="23.304690314516129"/>
    <n v="17338.689593999999"/>
    <n v="275.5358804262226"/>
    <n v="4777431.1027197745"/>
    <n v="8.0645188591593224E-9"/>
  </r>
  <r>
    <s v="05/2021"/>
    <x v="4"/>
    <n v="744"/>
    <s v="EOL.CV.RN.030285-6.01"/>
    <s v="030285"/>
    <x v="1"/>
    <x v="3"/>
    <n v="8912"/>
    <s v="MANGUE SECO 1"/>
    <n v="12.37"/>
    <n v="12"/>
    <n v="6.594030216397849"/>
    <n v="6.594030216397849"/>
    <n v="4905.9584809999997"/>
    <n v="310.07255938026992"/>
    <n v="1521203.1024170113"/>
    <n v="0"/>
  </r>
  <r>
    <s v="05/2021"/>
    <x v="4"/>
    <n v="744"/>
    <s v="EOL.CV.RN.030284-8.01"/>
    <s v="030284"/>
    <x v="1"/>
    <x v="3"/>
    <n v="8910"/>
    <s v="MANGUE SECO 2"/>
    <n v="12.08"/>
    <n v="12"/>
    <n v="6.5992995873655911"/>
    <n v="6.5992995873655911"/>
    <n v="4909.8788930000001"/>
    <n v="310.07255938026992"/>
    <n v="1522418.7145996764"/>
    <n v="0"/>
  </r>
  <r>
    <s v="05/2021"/>
    <x v="4"/>
    <n v="744"/>
    <s v="EOL.CV.RN.030281-3.01"/>
    <s v="030281"/>
    <x v="1"/>
    <x v="3"/>
    <n v="8892"/>
    <s v="MANGUE SECO 3"/>
    <n v="12.73"/>
    <n v="12"/>
    <n v="6.5350873857526883"/>
    <n v="6.5350873857526883"/>
    <n v="4862.1050150000001"/>
    <n v="310.07255938026992"/>
    <n v="1507605.3459766957"/>
    <n v="0"/>
  </r>
  <r>
    <s v="05/2021"/>
    <x v="4"/>
    <n v="744"/>
    <s v="EOL.CV.RN.030290-2.01"/>
    <s v="030290"/>
    <x v="1"/>
    <x v="3"/>
    <n v="8922"/>
    <s v="MANGUE SECO 5"/>
    <n v="13.11"/>
    <n v="13"/>
    <n v="7.3255020739247314"/>
    <n v="7.3255020739247314"/>
    <n v="5450.1735429999999"/>
    <n v="310.07255938026992"/>
    <n v="1689949.2595446436"/>
    <n v="0"/>
  </r>
  <r>
    <s v="05/2021"/>
    <x v="4"/>
    <n v="744"/>
    <s v="EOL.CV.BA.031337-8.01"/>
    <s v="031337"/>
    <x v="1"/>
    <x v="3"/>
    <n v="896469"/>
    <s v="MANIÇOBA"/>
    <n v="16.100000000000001"/>
    <n v="15.5"/>
    <n v="14.209215690860214"/>
    <n v="14.209215690860214"/>
    <n v="10571.656473999999"/>
    <n v="171.72450800773734"/>
    <n v="1815412.5068244613"/>
    <n v="0"/>
  </r>
  <r>
    <s v="05/2021"/>
    <x v="4"/>
    <n v="744"/>
    <s v="EOL.CV.RN.030389-5.01"/>
    <s v="030389"/>
    <x v="1"/>
    <x v="3"/>
    <n v="20065"/>
    <s v="MAR E TERRA"/>
    <n v="8.3800000000000008"/>
    <n v="8"/>
    <n v="5.3040749596774193"/>
    <n v="5.3040749596774193"/>
    <n v="3946.2317699999999"/>
    <n v="315.55087315023934"/>
    <n v="1245236.8806767145"/>
    <n v="0"/>
  </r>
  <r>
    <s v="05/2021"/>
    <x v="4"/>
    <n v="744"/>
    <s v="UTE.PE.CE.029654-6.01"/>
    <s v="029654"/>
    <x v="5"/>
    <x v="8"/>
    <n v="8569"/>
    <s v="MARACANAÚ I"/>
    <n v="122.9"/>
    <n v="119.000001"/>
    <n v="2.7541837043010755"/>
    <n v="2.6896953400537633"/>
    <n v="2001.133333"/>
    <n v="309.9726907371749"/>
    <n v="620296.683753861"/>
    <n v="6.4488364247312094E-2"/>
  </r>
  <r>
    <s v="05/2021"/>
    <x v="4"/>
    <n v="744"/>
    <s v="UTE.GN.MA.030800-5.01"/>
    <s v="030800"/>
    <x v="4"/>
    <x v="7"/>
    <n v="888069"/>
    <s v="UTE MARANHÃO III"/>
    <n v="489.6"/>
    <n v="449.99999600000001"/>
    <n v="367.14436620295703"/>
    <n v="183.40448769005297"/>
    <n v="136452.93884139942"/>
    <n v="190.48409737552859"/>
    <n v="25992114.889442176"/>
    <n v="183.73987851290406"/>
  </r>
  <r>
    <s v="05/2021"/>
    <x v="4"/>
    <n v="744"/>
    <s v="UTE.GN.MA.030202-3.01"/>
    <s v="030202"/>
    <x v="4"/>
    <x v="14"/>
    <n v="888071"/>
    <s v="UTE MARANHÃO IV L7"/>
    <n v="301.60000000000002"/>
    <n v="225.00000299999999"/>
    <n v="240.47659843010752"/>
    <n v="186.04041378225804"/>
    <n v="138414.06785399999"/>
    <n v="317.93402542981568"/>
    <n v="44006541.768937863"/>
    <n v="54.436184647849466"/>
  </r>
  <r>
    <s v="05/2021"/>
    <x v="4"/>
    <n v="744"/>
    <s v="UTE.GN.MA.030202-3.01"/>
    <s v="030202"/>
    <x v="4"/>
    <x v="14"/>
    <n v="940548"/>
    <s v="UTE MARANHÃO IV L22"/>
    <n v="1"/>
    <n v="0.68269999999999997"/>
    <n v="0.11939356989247313"/>
    <n v="7.266200216948725E-3"/>
    <n v="5.4060529614098511"/>
    <n v="317.93402542981568"/>
    <n v="1718.7681797078098"/>
    <n v="0.11212736967552439"/>
  </r>
  <r>
    <s v="05/2021"/>
    <x v="4"/>
    <n v="744"/>
    <s v="UTE.GN.MA.030203-1.01"/>
    <s v="030203"/>
    <x v="4"/>
    <x v="14"/>
    <n v="888148"/>
    <s v="MARANHAO V L7"/>
    <n v="305.89999999999998"/>
    <n v="225.00000299999999"/>
    <n v="238.55676779569893"/>
    <n v="184.08616807661289"/>
    <n v="136960.10904899999"/>
    <n v="317.93402542981568"/>
    <n v="43544278.793255091"/>
    <n v="54.470599719086046"/>
  </r>
  <r>
    <s v="05/2021"/>
    <x v="4"/>
    <n v="744"/>
    <s v="UTE.GN.MA.030203-1.01"/>
    <s v="030203"/>
    <x v="4"/>
    <x v="14"/>
    <n v="940568"/>
    <s v="MARANHAO V L22"/>
    <n v="1"/>
    <n v="0.68269999999999997"/>
    <n v="0.10318371774193549"/>
    <n v="6.25858659564327E-3"/>
    <n v="4.6563884271585927"/>
    <n v="317.93402542981568"/>
    <n v="1480.4243166113395"/>
    <n v="9.6925131146292226E-2"/>
  </r>
  <r>
    <s v="05/2021"/>
    <x v="4"/>
    <n v="744"/>
    <s v="EOL.CV.BA.030768-8.01"/>
    <s v="030768"/>
    <x v="1"/>
    <x v="3"/>
    <n v="892105"/>
    <s v="MARON"/>
    <n v="12.5"/>
    <n v="13.800001"/>
    <n v="10.573801380376343"/>
    <n v="10.573801418010753"/>
    <n v="7866.9082550000003"/>
    <n v="184.18447609824173"/>
    <n v="1448962.375460108"/>
    <n v="0"/>
  </r>
  <r>
    <s v="05/2021"/>
    <x v="4"/>
    <n v="744"/>
    <s v="UTE.GN.MA.030196-5.01"/>
    <s v="030196"/>
    <x v="5"/>
    <x v="8"/>
    <n v="888150"/>
    <s v="MC2 NOVA VENECIA 2 L7"/>
    <n v="112.2"/>
    <n v="98.000000999999997"/>
    <n v="62.591041467741938"/>
    <n v="57.353551881720428"/>
    <n v="42671.042600000001"/>
    <n v="317.93402542981568"/>
    <n v="13566576.343105149"/>
    <n v="5.237489586021506"/>
  </r>
  <r>
    <s v="05/2021"/>
    <x v="4"/>
    <n v="744"/>
    <s v="UTE.GN.MA.030196-5.01"/>
    <s v="030196"/>
    <x v="5"/>
    <x v="8"/>
    <n v="940588"/>
    <s v="MC2 NOVA VENECIA 2 L22"/>
    <n v="20"/>
    <n v="13.654000999999999"/>
    <n v="12.416242150537636"/>
    <n v="7.5316760013440858"/>
    <n v="5603.5669449999996"/>
    <n v="317.93402542981568"/>
    <n v="1781564.5955893043"/>
    <n v="4.8845661491935495"/>
  </r>
  <r>
    <s v="05/2021"/>
    <x v="4"/>
    <n v="744"/>
    <s v="EOL.CV.RN.030454-9.01"/>
    <s v="030454"/>
    <x v="1"/>
    <x v="3"/>
    <n v="888114"/>
    <s v="MEL 2"/>
    <n v="8.8000000000000007"/>
    <n v="9.3000000000000007"/>
    <n v="5.5204575658602151"/>
    <n v="5.5204575577956989"/>
    <n v="4107.2204229999998"/>
    <n v="265.30717024798702"/>
    <n v="1089675.0280108701"/>
    <n v="8.0645164142810908E-9"/>
  </r>
  <r>
    <s v="05/2021"/>
    <x v="4"/>
    <n v="744"/>
    <s v="UTE.AI.SP.030303-8.01"/>
    <s v="030303"/>
    <x v="3"/>
    <x v="6"/>
    <n v="20004"/>
    <s v="UTE MERIDIANO I"/>
    <n v="12.8"/>
    <n v="0.1"/>
    <n v="19.075686728494624"/>
    <n v="0.1490287997311828"/>
    <n v="110.877427"/>
    <n v="184.63311381531852"/>
    <n v="20471.64459884067"/>
    <n v="18.92665792876344"/>
  </r>
  <r>
    <s v="05/2021"/>
    <x v="4"/>
    <n v="744"/>
    <s v="EOL.CV.RN.030339-9.01"/>
    <s v="030339"/>
    <x v="1"/>
    <x v="3"/>
    <n v="20038"/>
    <s v="MIASSABA 3 2LER"/>
    <n v="22.84"/>
    <n v="22"/>
    <n v="13.438822735215053"/>
    <n v="13.438822735215053"/>
    <n v="9998.4841149999993"/>
    <n v="314.37251886764216"/>
    <n v="3143248.6360906577"/>
    <n v="0"/>
  </r>
  <r>
    <s v="05/2021"/>
    <x v="4"/>
    <n v="744"/>
    <s v="EOL.CV.BA.030506-5.01"/>
    <s v="030506"/>
    <x v="1"/>
    <x v="3"/>
    <n v="890758"/>
    <s v="MORRÃO"/>
    <n v="16.100000000000001"/>
    <n v="14.7"/>
    <n v="13.078161170698927"/>
    <n v="13.078161170698927"/>
    <n v="9730.1519110000008"/>
    <n v="242.23263849825619"/>
    <n v="2356960.3703903798"/>
    <n v="0"/>
  </r>
  <r>
    <s v="05/2021"/>
    <x v="4"/>
    <n v="744"/>
    <s v="EOL.CV.BA.031336-0.01"/>
    <s v="031336"/>
    <x v="1"/>
    <x v="3"/>
    <n v="896284"/>
    <s v="MORRO BRANCO I ENERGÉTICA S/A"/>
    <n v="12.7"/>
    <n v="12.5"/>
    <n v="13.161393129032259"/>
    <n v="13.161393129032259"/>
    <n v="9792.0764880000006"/>
    <n v="193.62899734465418"/>
    <n v="1896029.9522936027"/>
    <n v="0"/>
  </r>
  <r>
    <s v="05/2021"/>
    <x v="4"/>
    <n v="744"/>
    <s v="EOL.CV.RN.030889-7.01"/>
    <s v="030889"/>
    <x v="1"/>
    <x v="3"/>
    <n v="889780"/>
    <s v="MORRO DOS VENTOS 2"/>
    <n v="13.7"/>
    <n v="15.100001000000001"/>
    <n v="12.533584774193548"/>
    <n v="12.533584793010752"/>
    <n v="9324.9870859999992"/>
    <n v="197.20375882839255"/>
    <n v="1838922.504385419"/>
    <n v="0"/>
  </r>
  <r>
    <s v="05/2021"/>
    <x v="4"/>
    <n v="744"/>
    <s v="EOL.CV.RN.030301-1.01"/>
    <s v="030301"/>
    <x v="1"/>
    <x v="3"/>
    <n v="20040"/>
    <s v="MORRO DOS VENTOS I"/>
    <n v="13.58"/>
    <n v="13"/>
    <n v="10.971473338709677"/>
    <n v="10.971473338709677"/>
    <n v="8162.7761639999999"/>
    <n v="312.24321200610683"/>
    <n v="2548771.4483342473"/>
    <n v="0"/>
  </r>
  <r>
    <s v="05/2021"/>
    <x v="4"/>
    <n v="744"/>
    <s v="EOL.CV.RN.030310-0.01"/>
    <s v="030310"/>
    <x v="1"/>
    <x v="3"/>
    <n v="20041"/>
    <s v="MORRO DOS VENTOS III"/>
    <n v="13.91"/>
    <n v="13"/>
    <n v="11.052748399193549"/>
    <n v="11.052748399193549"/>
    <n v="8223.2448089999998"/>
    <n v="312.18119335965434"/>
    <n v="2567142.3777622026"/>
    <n v="0"/>
  </r>
  <r>
    <s v="05/2021"/>
    <x v="4"/>
    <n v="744"/>
    <s v="EOL.CV.RN.030311-9.01"/>
    <s v="030311"/>
    <x v="1"/>
    <x v="3"/>
    <n v="20042"/>
    <s v="MORRO DOS VENTOS IV"/>
    <n v="13.74"/>
    <n v="13"/>
    <n v="9.902575911290322"/>
    <n v="9.902575911290322"/>
    <n v="7367.5164779999996"/>
    <n v="312.20186624180519"/>
    <n v="2300152.3939988515"/>
    <n v="0"/>
  </r>
  <r>
    <s v="05/2021"/>
    <x v="4"/>
    <n v="744"/>
    <s v="EOL.CV.RN.030302-0.01"/>
    <s v="030302"/>
    <x v="1"/>
    <x v="3"/>
    <n v="20044"/>
    <s v="MORRO DOS VENTOS IX"/>
    <n v="14.31"/>
    <n v="14"/>
    <n v="10.453158389784946"/>
    <n v="10.453158389784946"/>
    <n v="7777.1498419999998"/>
    <n v="312.22253912395604"/>
    <n v="2428201.4708167133"/>
    <n v="0"/>
  </r>
  <r>
    <s v="05/2021"/>
    <x v="4"/>
    <n v="744"/>
    <s v="EOL.CV.RN.030300-3.01"/>
    <s v="030300"/>
    <x v="1"/>
    <x v="3"/>
    <n v="20043"/>
    <s v="MORRO DOS VENTOS VI"/>
    <n v="13.1"/>
    <n v="13"/>
    <n v="8.0531044341397848"/>
    <n v="8.0531044341397848"/>
    <n v="5991.5096990000002"/>
    <n v="312.26388488825768"/>
    <n v="1870932.0949554155"/>
    <n v="0"/>
  </r>
  <r>
    <s v="05/2021"/>
    <x v="4"/>
    <n v="744"/>
    <s v="UTE.AI.GO.030040-3.01"/>
    <s v="030040"/>
    <x v="3"/>
    <x v="6"/>
    <n v="8653"/>
    <s v="MORRO VERMELHO"/>
    <n v="18.600000000000001"/>
    <n v="27"/>
    <n v="20.719486607526882"/>
    <n v="20.719486607526882"/>
    <n v="15415.298036"/>
    <n v="338.12307485233652"/>
    <n v="5212267.9716975037"/>
    <n v="0"/>
  </r>
  <r>
    <s v="05/2021"/>
    <x v="4"/>
    <n v="744"/>
    <s v="EOL.CV.BA.031352-1.01"/>
    <s v="031352"/>
    <x v="1"/>
    <x v="3"/>
    <n v="896248"/>
    <s v="Mussambe Energética S/A"/>
    <n v="11.5"/>
    <n v="11.4"/>
    <n v="12.71629367204301"/>
    <n v="12.71629367204301"/>
    <n v="9460.9224919999997"/>
    <n v="193.62899734465418"/>
    <n v="1831908.9360814469"/>
    <n v="0"/>
  </r>
  <r>
    <s v="05/2021"/>
    <x v="4"/>
    <n v="744"/>
    <s v="EOL.CV.BA.030318-6.01"/>
    <s v="030318"/>
    <x v="1"/>
    <x v="3"/>
    <n v="20020"/>
    <s v="NOSSA SENHORA DA CONCEIÃÃO"/>
    <n v="12.43"/>
    <n v="12"/>
    <n v="14.229959204301075"/>
    <n v="14.229959204301075"/>
    <n v="10587.089647999999"/>
    <n v="303.76733032426733"/>
    <n v="3216011.9582766471"/>
    <n v="0"/>
  </r>
  <r>
    <s v="05/2021"/>
    <x v="4"/>
    <n v="744"/>
    <s v="EOL.CV.BA.030305-4.01"/>
    <s v="030305"/>
    <x v="1"/>
    <x v="3"/>
    <n v="20013"/>
    <s v="NOVO HORIZONTE - EOL N HORIZ"/>
    <n v="10.97"/>
    <n v="10"/>
    <n v="13.592209940860215"/>
    <n v="13.592209940860215"/>
    <n v="10112.604196"/>
    <n v="289.39967722944186"/>
    <n v="2926584.3902714993"/>
    <n v="0"/>
  </r>
  <r>
    <s v="05/2021"/>
    <x v="4"/>
    <n v="744"/>
    <s v="UTE.AI.SP.030271-6.01"/>
    <s v="030271"/>
    <x v="3"/>
    <x v="6"/>
    <n v="20003"/>
    <s v="UTE MERIDIANO II"/>
    <n v="15.1"/>
    <n v="0.1"/>
    <n v="22.730061338709678"/>
    <n v="0.15053021370967742"/>
    <n v="111.994479"/>
    <n v="184.65180705353006"/>
    <n v="20679.982927368623"/>
    <n v="22.579531125000003"/>
  </r>
  <r>
    <s v="05/2021"/>
    <x v="4"/>
    <n v="744"/>
    <s v="UTE.AI.SP.030004-7.01"/>
    <s v="030004"/>
    <x v="3"/>
    <x v="6"/>
    <n v="8630"/>
    <s v="UTE SEBASTIANÓPOLIS II"/>
    <n v="15"/>
    <n v="11"/>
    <n v="22.0601695577957"/>
    <n v="22.0601695577957"/>
    <n v="16412.766151"/>
    <n v="345.98359499895156"/>
    <n v="5678547.8368000854"/>
    <n v="0"/>
  </r>
  <r>
    <s v="05/2021"/>
    <x v="4"/>
    <n v="744"/>
    <s v="EOL.CV.CE.030279-1.01"/>
    <s v="030279"/>
    <x v="1"/>
    <x v="3"/>
    <n v="891362"/>
    <s v="NOVA BURITI"/>
    <n v="11.09"/>
    <n v="11"/>
    <n v="3.8375308104838708"/>
    <n v="3.8375308104838708"/>
    <n v="2855.1229229999999"/>
    <n v="310.87880178415219"/>
    <n v="887597.19324870617"/>
    <n v="0"/>
  </r>
  <r>
    <s v="05/2021"/>
    <x v="4"/>
    <n v="744"/>
    <s v="EOL.CV.CE.030294-5.01"/>
    <s v="030294"/>
    <x v="1"/>
    <x v="3"/>
    <n v="20061"/>
    <s v="NOVA CAJUCOCO"/>
    <n v="12.09"/>
    <n v="12"/>
    <n v="5.1813270255376347"/>
    <n v="5.1813270255376347"/>
    <n v="3854.9073070000004"/>
    <n v="310.87880178415219"/>
    <n v="1198408.9645891329"/>
    <n v="0"/>
  </r>
  <r>
    <s v="05/2021"/>
    <x v="4"/>
    <n v="744"/>
    <s v="UFV.RS.PI.033129-5.01"/>
    <s v="033129"/>
    <x v="2"/>
    <x v="4"/>
    <n v="909884"/>
    <s v="Nova Olinda 10"/>
    <n v="8.8000000000000007"/>
    <n v="8.8000000000000007"/>
    <n v="7.1929115228494629"/>
    <n v="7.1929115228494629"/>
    <n v="5351.5261730000002"/>
    <n v="433.96665733633688"/>
    <n v="2322383.9249447295"/>
    <n v="0"/>
  </r>
  <r>
    <s v="05/2021"/>
    <x v="4"/>
    <n v="744"/>
    <s v="UFV.RS.PI.033130-9.01"/>
    <s v="033130"/>
    <x v="2"/>
    <x v="4"/>
    <n v="909883"/>
    <s v="Nova Olinda 11"/>
    <n v="8.8000000000000007"/>
    <n v="8.8000000000000007"/>
    <n v="7.038676118279569"/>
    <n v="7.038676118279569"/>
    <n v="5236.7750319999996"/>
    <n v="433.96665733633688"/>
    <n v="2272585.7558594286"/>
    <n v="0"/>
  </r>
  <r>
    <s v="05/2021"/>
    <x v="4"/>
    <n v="744"/>
    <s v="UFV.RS.PI.033131-7.01"/>
    <s v="033131"/>
    <x v="2"/>
    <x v="4"/>
    <n v="909885"/>
    <s v="Nova Olinda 12"/>
    <n v="8.8000000000000007"/>
    <n v="8.8000000000000007"/>
    <n v="8.2099113212365591"/>
    <n v="8.2099113212365591"/>
    <n v="6108.1740229999996"/>
    <n v="433.96665733633688"/>
    <n v="2650743.8631899552"/>
    <n v="0"/>
  </r>
  <r>
    <s v="05/2021"/>
    <x v="4"/>
    <n v="744"/>
    <s v="UFV.RS.PI.033132-5.01"/>
    <s v="033132"/>
    <x v="2"/>
    <x v="4"/>
    <n v="909886"/>
    <s v="Nova Olinda 13"/>
    <n v="8.8000000000000007"/>
    <n v="8.8000000000000007"/>
    <n v="8.3413253198924728"/>
    <n v="8.3413253198924728"/>
    <n v="6205.946038"/>
    <n v="433.96665733633688"/>
    <n v="2693173.6577205434"/>
    <n v="0"/>
  </r>
  <r>
    <s v="05/2021"/>
    <x v="4"/>
    <n v="744"/>
    <s v="UFV.RS.PI.033133-3.01"/>
    <s v="033133"/>
    <x v="2"/>
    <x v="4"/>
    <n v="909887"/>
    <s v="Nova Olinda 14"/>
    <n v="8.8000000000000007"/>
    <n v="8.8000000000000007"/>
    <n v="8.4239751733870971"/>
    <n v="8.4239751733870971"/>
    <n v="6267.4375289999998"/>
    <n v="433.96665733633688"/>
    <n v="2719858.9145244407"/>
    <n v="0"/>
  </r>
  <r>
    <s v="05/2021"/>
    <x v="4"/>
    <n v="744"/>
    <s v="UFV.RS.PI.033127-9.01"/>
    <s v="033127"/>
    <x v="2"/>
    <x v="4"/>
    <n v="909881"/>
    <s v="Nova Olinda 8"/>
    <n v="8.8000000000000007"/>
    <n v="8.8000000000000007"/>
    <n v="8.3319732379032256"/>
    <n v="8.3319732379032256"/>
    <n v="6198.9880889999995"/>
    <n v="433.96665733633688"/>
    <n v="2690154.1398510966"/>
    <n v="0"/>
  </r>
  <r>
    <s v="05/2021"/>
    <x v="4"/>
    <n v="744"/>
    <s v="UFV.RS.PI.033128-7.01"/>
    <s v="033128"/>
    <x v="2"/>
    <x v="4"/>
    <n v="909882"/>
    <s v="Nova Olinda 9"/>
    <n v="8.8000000000000007"/>
    <n v="8.8000000000000007"/>
    <n v="8.217119094086021"/>
    <n v="8.217119094086021"/>
    <n v="6113.5366059999997"/>
    <n v="433.96665733633688"/>
    <n v="2653071.0454091537"/>
    <n v="0"/>
  </r>
  <r>
    <s v="05/2021"/>
    <x v="4"/>
    <n v="744"/>
    <s v="EOL.CV.RN.030549-9.01"/>
    <s v="030549"/>
    <x v="1"/>
    <x v="3"/>
    <n v="890622"/>
    <s v="DREEN OLHO DAGUA 2LFA"/>
    <n v="12.8"/>
    <n v="14.9"/>
    <n v="11.17652559811828"/>
    <n v="11.176525639784945"/>
    <n v="8315.3350759999994"/>
    <n v="267.64459034731038"/>
    <n v="2225554.4500166411"/>
    <n v="0"/>
  </r>
  <r>
    <s v="05/2021"/>
    <x v="4"/>
    <n v="744"/>
    <s v="UTE.AI.SP.001609-8.01"/>
    <s v="001609"/>
    <x v="3"/>
    <x v="6"/>
    <n v="8339"/>
    <s v="SANTA CRUZ AB"/>
    <n v="28.3"/>
    <n v="19.999997"/>
    <n v="45.576360215053761"/>
    <n v="41.848236790322581"/>
    <n v="31135.088172"/>
    <n v="323.96214400829473"/>
    <n v="10086589.918088418"/>
    <n v="3.7281234247311805"/>
  </r>
  <r>
    <s v="05/2021"/>
    <x v="4"/>
    <n v="744"/>
    <s v="EOL.CV.RS.030286-4.01"/>
    <s v="030286"/>
    <x v="1"/>
    <x v="3"/>
    <n v="20053"/>
    <s v="OSÓRIO 2"/>
    <n v="9.1999999999999993"/>
    <n v="9"/>
    <n v="6.5201799758064514"/>
    <n v="6.5201799758064514"/>
    <n v="4851.0139019999997"/>
    <n v="310.07255938026992"/>
    <n v="1504166.2961824099"/>
    <n v="0"/>
  </r>
  <r>
    <s v="05/2021"/>
    <x v="4"/>
    <n v="744"/>
    <s v="EOL.CV.RS.030449-2.01"/>
    <s v="030449"/>
    <x v="1"/>
    <x v="3"/>
    <n v="888113"/>
    <s v="OSORIO 3"/>
    <n v="9.3000000000000007"/>
    <n v="10.3"/>
    <n v="6.6934238266129027"/>
    <n v="6.6934237526881724"/>
    <n v="4979.9072720000004"/>
    <n v="275.27616708185337"/>
    <n v="1370849.7862592088"/>
    <n v="7.3924730537739021E-8"/>
  </r>
  <r>
    <s v="05/2021"/>
    <x v="4"/>
    <n v="744"/>
    <s v="EOL.CV.BA.030319-4.01"/>
    <s v="030319"/>
    <x v="1"/>
    <x v="3"/>
    <n v="20024"/>
    <s v="PAJÉU DO VENTO 2LER"/>
    <n v="11.8"/>
    <n v="11"/>
    <n v="14.74752465188172"/>
    <n v="14.74752465188172"/>
    <n v="10972.158341"/>
    <n v="303.76733032426733"/>
    <n v="3332983.2471407121"/>
    <n v="0"/>
  </r>
  <r>
    <s v="05/2021"/>
    <x v="4"/>
    <n v="744"/>
    <s v="UTE.PE.GO.001946-1.01"/>
    <s v="001946"/>
    <x v="6"/>
    <x v="9"/>
    <n v="8771"/>
    <s v="PALMEIRAS DE GOIÁS"/>
    <n v="69.8"/>
    <n v="69.000003000000007"/>
    <n v="5.0205529959677415"/>
    <n v="4.1061563965053764"/>
    <n v="3054.9803590000001"/>
    <n v="330.95199440059707"/>
    <n v="1011051.8426657021"/>
    <n v="0.91439659946236529"/>
  </r>
  <r>
    <s v="05/2021"/>
    <x v="4"/>
    <n v="744"/>
    <s v="UTE.AI.SP.030561-8.01"/>
    <s v="030561"/>
    <x v="3"/>
    <x v="6"/>
    <n v="8994"/>
    <s v="PARANAPANEMA UMOE"/>
    <n v="15.2"/>
    <n v="17.3"/>
    <n v="27.842338654569893"/>
    <n v="21.851034986559139"/>
    <n v="16257.170029999999"/>
    <n v="189.7176746088557"/>
    <n v="3084272.4938123808"/>
    <n v="5.9913036680107554"/>
  </r>
  <r>
    <s v="05/2021"/>
    <x v="4"/>
    <n v="744"/>
    <s v="EOL.CV.RN.030856-0.01"/>
    <s v="030856"/>
    <x v="1"/>
    <x v="3"/>
    <n v="893446"/>
    <s v="EOL PARQUE EOLICO PELADO"/>
    <n v="9"/>
    <n v="9"/>
    <n v="8.9921522083333336"/>
    <n v="8.9921522083333336"/>
    <n v="6690.1612430000005"/>
    <n v="188.222215551933"/>
    <n v="1259236.9715571341"/>
    <n v="0"/>
  </r>
  <r>
    <s v="05/2021"/>
    <x v="4"/>
    <n v="744"/>
    <s v="UTE.AI.MS.028111-5.01"/>
    <s v="028111"/>
    <x v="3"/>
    <x v="6"/>
    <n v="888490"/>
    <s v="PASSA TEMPO"/>
    <n v="17.5"/>
    <n v="13.817311999999999"/>
    <n v="35.094425682795702"/>
    <n v="0.99171314408714306"/>
    <n v="737.83457920083447"/>
    <n v="193.08245748693179"/>
    <n v="142462.91377093332"/>
    <n v="34.102712538708559"/>
  </r>
  <r>
    <s v="05/2021"/>
    <x v="4"/>
    <n v="744"/>
    <s v="UTE.PE.PE.029561-2.01"/>
    <s v="029561"/>
    <x v="6"/>
    <x v="9"/>
    <n v="8418"/>
    <s v="PAU FERRO I"/>
    <n v="46.5"/>
    <n v="45.999999000000003"/>
    <n v="2.0046938736559139"/>
    <n v="1.9941434825268818"/>
    <n v="1483.6427510000001"/>
    <n v="323.5776605253875"/>
    <n v="480073.65042403003"/>
    <n v="1.0550391129032182E-2"/>
  </r>
  <r>
    <s v="05/2021"/>
    <x v="4"/>
    <n v="744"/>
    <s v="PCH.PH.RO.029758-5.01"/>
    <s v="029758"/>
    <x v="8"/>
    <x v="15"/>
    <n v="908877"/>
    <s v="PCH Figueira"/>
    <n v="0.54600000000000004"/>
    <n v="0.48"/>
    <n v="0.85737151344086027"/>
    <n v="0.85737151344086027"/>
    <n v="637.88440600000001"/>
    <n v="301.65972293180545"/>
    <n v="192424.03317647931"/>
    <n v="0"/>
  </r>
  <r>
    <s v="05/2021"/>
    <x v="4"/>
    <n v="744"/>
    <s v="PCH.PH.RO.029758-5.01"/>
    <s v="029758"/>
    <x v="8"/>
    <x v="15"/>
    <n v="913271"/>
    <s v="PCH Figueira - HIDROLUZ"/>
    <n v="0.36399999999999999"/>
    <n v="0.32"/>
    <n v="0.57158100806451606"/>
    <n v="0.57158100806451606"/>
    <n v="425.25626999999997"/>
    <n v="301.65972293180545"/>
    <n v="128282.68858321304"/>
    <n v="0"/>
  </r>
  <r>
    <s v="05/2021"/>
    <x v="4"/>
    <n v="744"/>
    <s v="EOL.CV.BA.030443-3.01"/>
    <s v="030443"/>
    <x v="1"/>
    <x v="3"/>
    <n v="888111"/>
    <s v="PEDRA BRANCA"/>
    <n v="13.8"/>
    <n v="12.200003000000001"/>
    <n v="15.077730694892471"/>
    <n v="13.936661079301075"/>
    <n v="10368.875843"/>
    <n v="264.70783176098098"/>
    <n v="2744722.642199344"/>
    <n v="1.1410696155913973"/>
  </r>
  <r>
    <s v="05/2021"/>
    <x v="4"/>
    <n v="744"/>
    <s v="EOL.CV.CE.031736-5.01"/>
    <s v="031736"/>
    <x v="1"/>
    <x v="3"/>
    <n v="909391"/>
    <s v="EOL PEDRA CHEIROSA I"/>
    <n v="14.5"/>
    <n v="13.6"/>
    <n v="5.5209898696236559"/>
    <n v="5.4141432634408604"/>
    <n v="4028.1225880000002"/>
    <n v="193.00302755375455"/>
    <n v="777439.85484166513"/>
    <n v="0.10684660618279586"/>
  </r>
  <r>
    <s v="05/2021"/>
    <x v="4"/>
    <n v="744"/>
    <s v="EOL.CV.CE.031698-9.01"/>
    <s v="031698"/>
    <x v="1"/>
    <x v="3"/>
    <n v="909379"/>
    <s v="EOL PEDRA CHEIROSA II"/>
    <n v="13"/>
    <n v="12.5"/>
    <n v="5.2521064973118277"/>
    <n v="5.2521064556451611"/>
    <n v="3907.5672030000001"/>
    <n v="192.98658777287264"/>
    <n v="754108.06100015796"/>
    <n v="4.1666666714273335E-8"/>
  </r>
  <r>
    <s v="05/2021"/>
    <x v="4"/>
    <n v="744"/>
    <s v="EOL.CV.BA.030288-0.01"/>
    <s v="030288"/>
    <x v="1"/>
    <x v="3"/>
    <n v="20039"/>
    <s v="PEDRA DO REINO 2LER"/>
    <n v="10.84"/>
    <n v="10"/>
    <n v="12.163793461021505"/>
    <n v="12.163793461021505"/>
    <n v="9049.8623349999998"/>
    <n v="314.78597651065871"/>
    <n v="2848769.7524100048"/>
    <n v="0"/>
  </r>
  <r>
    <s v="05/2021"/>
    <x v="4"/>
    <n v="744"/>
    <s v="EOL.CV.BA.034777-9.01"/>
    <s v="034777"/>
    <x v="1"/>
    <x v="3"/>
    <n v="910735"/>
    <s v="PEDRA DO REINO IV"/>
    <n v="9.6999999999999993"/>
    <n v="9.6999999999999993"/>
    <n v="12.106585880376345"/>
    <n v="12.106585880376345"/>
    <n v="9007.2998950000001"/>
    <n v="251.0951599541529"/>
    <n v="2261689.4078900497"/>
    <n v="0"/>
  </r>
  <r>
    <s v="05/2021"/>
    <x v="4"/>
    <n v="744"/>
    <s v="EOL.CV.RN.030671-1.01"/>
    <s v="030671"/>
    <x v="1"/>
    <x v="3"/>
    <n v="890668"/>
    <s v="PEDRA PRETA 2LFA"/>
    <n v="10.3"/>
    <n v="10.100001000000001"/>
    <n v="9.3920623723118286"/>
    <n v="9.3920623427419354"/>
    <n v="6987.694383"/>
    <n v="260.57239620063967"/>
    <n v="1820800.2692960603"/>
    <n v="2.9569892704071257E-8"/>
  </r>
  <r>
    <s v="05/2021"/>
    <x v="4"/>
    <n v="744"/>
    <s v="EOL.CV.RN.032352-7.01"/>
    <s v="032352"/>
    <x v="1"/>
    <x v="3"/>
    <n v="910131"/>
    <s v="PEDRA RAJADA"/>
    <n v="11"/>
    <n v="11"/>
    <n v="10.483264396505376"/>
    <n v="10.483264396505376"/>
    <n v="7799.5487109999995"/>
    <n v="219.38119762279391"/>
    <n v="1711074.3371364984"/>
    <n v="0"/>
  </r>
  <r>
    <s v="05/2021"/>
    <x v="4"/>
    <n v="744"/>
    <s v="EOL.CV.RN.032353-5.01"/>
    <s v="032353"/>
    <x v="1"/>
    <x v="3"/>
    <n v="910113"/>
    <s v="PEDRA RAJADA II"/>
    <n v="10.1"/>
    <n v="10.1"/>
    <n v="10.699858143817204"/>
    <n v="10.699858143817204"/>
    <n v="7960.6944590000003"/>
    <n v="219.38119762279391"/>
    <n v="1746426.6843245595"/>
    <n v="0"/>
  </r>
  <r>
    <s v="05/2021"/>
    <x v="4"/>
    <n v="744"/>
    <s v="EOL.CV.BA.030608-8.01"/>
    <s v="030608"/>
    <x v="1"/>
    <x v="3"/>
    <n v="20077"/>
    <s v="PEDRA DO REINO III 3LER"/>
    <n v="6.8"/>
    <n v="6.8"/>
    <n v="7.1384653642473115"/>
    <n v="7.1384653642473115"/>
    <n v="5311.018231"/>
    <n v="247.68661873001076"/>
    <n v="1315468.1476498332"/>
    <n v="0"/>
  </r>
  <r>
    <s v="05/2021"/>
    <x v="4"/>
    <n v="744"/>
    <s v="UTE.AI.TO.030518-9.01"/>
    <s v="030518"/>
    <x v="3"/>
    <x v="6"/>
    <n v="889721"/>
    <s v="PEDRO AFONSO"/>
    <n v="9.6999999999999993"/>
    <n v="18.7"/>
    <n v="27.878756229838707"/>
    <n v="27.878756229838707"/>
    <n v="20741.794634999998"/>
    <n v="268.20397293518266"/>
    <n v="5563031.7269126568"/>
    <n v="0"/>
  </r>
  <r>
    <s v="05/2021"/>
    <x v="4"/>
    <n v="744"/>
    <s v="EOL.CV.BA.030793-9.01"/>
    <s v="030793"/>
    <x v="1"/>
    <x v="3"/>
    <n v="892102"/>
    <s v="PELOURINHO"/>
    <n v="12.4"/>
    <n v="11.799999"/>
    <n v="12.079902090053762"/>
    <n v="12.018924346774194"/>
    <n v="8942.0797139999995"/>
    <n v="184.18447609824173"/>
    <n v="1646992.2673518052"/>
    <n v="6.0977743279570333E-2"/>
  </r>
  <r>
    <s v="05/2021"/>
    <x v="4"/>
    <n v="744"/>
    <s v="UTE.PE.PE.030120-5.01"/>
    <s v="030120"/>
    <x v="5"/>
    <x v="8"/>
    <n v="888048"/>
    <s v="PERNAMBUCO III"/>
    <n v="109.2"/>
    <n v="104"/>
    <n v="0.3816079731182796"/>
    <n v="0.38160797177419359"/>
    <n v="283.91633100000001"/>
    <n v="315.10310602530359"/>
    <n v="89462.917749408196"/>
    <n v="1.3440860181118853E-9"/>
  </r>
  <r>
    <s v="05/2021"/>
    <x v="4"/>
    <n v="744"/>
    <s v="UTE.PE.PE.028584-6.01"/>
    <s v="028584"/>
    <x v="5"/>
    <x v="8"/>
    <n v="8412"/>
    <s v="PETROLINA"/>
    <n v="84.7"/>
    <n v="83.999996999999993"/>
    <n v="2.8002160053763445"/>
    <n v="2.792542002688172"/>
    <n v="2077.6512499999999"/>
    <n v="323.19219089777931"/>
    <n v="671480.65940900974"/>
    <n v="7.6740026881724028E-3"/>
  </r>
  <r>
    <s v="05/2021"/>
    <x v="4"/>
    <n v="744"/>
    <s v="EOL.CV.BA.030776-9.01"/>
    <s v="030776"/>
    <x v="1"/>
    <x v="3"/>
    <n v="892106"/>
    <s v="PILÕES"/>
    <n v="11.4"/>
    <n v="13.100001000000001"/>
    <n v="9.805905732526881"/>
    <n v="9.805905639784946"/>
    <n v="7295.5937960000001"/>
    <n v="184.18447609824173"/>
    <n v="1343735.1211418426"/>
    <n v="9.2741935096915207E-8"/>
  </r>
  <r>
    <s v="05/2021"/>
    <x v="4"/>
    <n v="744"/>
    <s v="EOL.CV.BA.030324-0.01"/>
    <s v="030324"/>
    <x v="1"/>
    <x v="3"/>
    <n v="20032"/>
    <s v="PINDAÍ 2LER"/>
    <n v="11.05"/>
    <n v="11"/>
    <n v="11.457686259408604"/>
    <n v="11.457686259408604"/>
    <n v="8524.5185770000007"/>
    <n v="299.63275389410177"/>
    <n v="2554224.9768479397"/>
    <n v="0"/>
  </r>
  <r>
    <s v="05/2021"/>
    <x v="4"/>
    <n v="744"/>
    <s v="UTE.AI.SP.029642-2.01"/>
    <s v="029642"/>
    <x v="3"/>
    <x v="6"/>
    <n v="8578"/>
    <s v="PIONEIROS II"/>
    <n v="7.3"/>
    <n v="11.999995"/>
    <n v="20.403328934139786"/>
    <n v="20.403328998655912"/>
    <n v="15180.076774999998"/>
    <n v="324.82604305898354"/>
    <n v="4930884.2721548257"/>
    <n v="0"/>
  </r>
  <r>
    <s v="05/2021"/>
    <x v="4"/>
    <n v="744"/>
    <s v="UFV.RS.MG.033193-7.01"/>
    <s v="033193"/>
    <x v="2"/>
    <x v="4"/>
    <n v="909761"/>
    <s v="UFV PIRAPORA 10"/>
    <n v="8.4"/>
    <n v="8.4"/>
    <n v="7.7961492405913981"/>
    <n v="7.7961492405913981"/>
    <n v="5800.3350350000001"/>
    <n v="424.82387995692989"/>
    <n v="2464120.8346188148"/>
    <n v="0"/>
  </r>
  <r>
    <s v="05/2021"/>
    <x v="4"/>
    <n v="744"/>
    <s v="UFV.RS.MG.033185-6.01"/>
    <s v="033185"/>
    <x v="2"/>
    <x v="4"/>
    <n v="910730"/>
    <s v="PIRAPORA 2"/>
    <n v="8.4"/>
    <n v="8.4"/>
    <n v="8.2642446962365597"/>
    <n v="8.2642446962365597"/>
    <n v="6148.598054"/>
    <n v="424.60473677640465"/>
    <n v="2610723.8582625841"/>
    <n v="0"/>
  </r>
  <r>
    <s v="05/2021"/>
    <x v="4"/>
    <n v="744"/>
    <s v="UFV.RS.MG.033186-4.01"/>
    <s v="033186"/>
    <x v="2"/>
    <x v="4"/>
    <n v="910671"/>
    <s v="PIRAPORA 3"/>
    <n v="8.4"/>
    <n v="8.4"/>
    <n v="8.2461443494623659"/>
    <n v="8.2461443494623659"/>
    <n v="6135.1313959999998"/>
    <n v="422.48876632735278"/>
    <n v="2592024.0947522498"/>
    <n v="0"/>
  </r>
  <r>
    <s v="05/2021"/>
    <x v="4"/>
    <n v="744"/>
    <s v="UFV.RS.MG.033187-2.01"/>
    <s v="033187"/>
    <x v="2"/>
    <x v="4"/>
    <n v="910672"/>
    <s v="PIRAPORA 4"/>
    <n v="8.4"/>
    <n v="8.4"/>
    <n v="7.9994574556451612"/>
    <n v="7.9994574556451612"/>
    <n v="5951.5963469999997"/>
    <n v="422.48876632735278"/>
    <n v="2514482.5983224092"/>
    <n v="0"/>
  </r>
  <r>
    <s v="05/2021"/>
    <x v="4"/>
    <n v="744"/>
    <s v="UFV.RS.MG.033188-0.01"/>
    <s v="033188"/>
    <x v="2"/>
    <x v="4"/>
    <n v="909757"/>
    <s v="UFV PIRAPORA 5"/>
    <n v="8.4"/>
    <n v="8.4"/>
    <n v="7.9445474596774188"/>
    <n v="7.9445474596774188"/>
    <n v="5910.7433099999998"/>
    <n v="432.7772364546899"/>
    <n v="2558035.1550948462"/>
    <n v="0"/>
  </r>
  <r>
    <s v="05/2021"/>
    <x v="4"/>
    <n v="744"/>
    <s v="UFV.RS.MG.033189-9.01"/>
    <s v="033189"/>
    <x v="2"/>
    <x v="4"/>
    <n v="909758"/>
    <s v="UFV PIRAPORA 6"/>
    <n v="8.4"/>
    <n v="8.4"/>
    <n v="7.9026495510752683"/>
    <n v="7.9026495510752683"/>
    <n v="5879.5712659999999"/>
    <n v="424.82387995692989"/>
    <n v="2497782.2777053984"/>
    <n v="0"/>
  </r>
  <r>
    <s v="05/2021"/>
    <x v="4"/>
    <n v="744"/>
    <s v="UFV.RS.MG.033190-2.01"/>
    <s v="033190"/>
    <x v="2"/>
    <x v="4"/>
    <n v="909759"/>
    <s v="UFV PIRAPORA 7"/>
    <n v="8.4"/>
    <n v="8.4"/>
    <n v="8.0602409462365596"/>
    <n v="8.0602409462365596"/>
    <n v="5996.8192640000007"/>
    <n v="428.47812483427907"/>
    <n v="2569505.8732088017"/>
    <n v="0"/>
  </r>
  <r>
    <s v="05/2021"/>
    <x v="4"/>
    <n v="744"/>
    <s v="UFV.RS.MG.033192-9.01"/>
    <s v="033192"/>
    <x v="2"/>
    <x v="4"/>
    <n v="909760"/>
    <s v="UFV PIRAPORA 9"/>
    <n v="8.4"/>
    <n v="8.4"/>
    <n v="7.7985512043010754"/>
    <n v="7.7985512043010754"/>
    <n v="5802.1220960000001"/>
    <n v="428.47812483427907"/>
    <n v="2486082.3957536169"/>
    <n v="0"/>
  </r>
  <r>
    <s v="05/2021"/>
    <x v="4"/>
    <n v="744"/>
    <s v="EOL.CV.BA.030322-4.01"/>
    <s v="030322"/>
    <x v="1"/>
    <x v="3"/>
    <n v="20023"/>
    <s v="PLANALTINA 2LER"/>
    <n v="12.27"/>
    <n v="12"/>
    <n v="14.405835264784946"/>
    <n v="14.405835264784946"/>
    <n v="10717.941436999999"/>
    <n v="303.76733032426733"/>
    <n v="3255760.4568893313"/>
    <n v="0"/>
  </r>
  <r>
    <s v="05/2021"/>
    <x v="4"/>
    <n v="744"/>
    <s v="EOL.CV.RS.031509-5.01"/>
    <s v="031509"/>
    <x v="1"/>
    <x v="3"/>
    <n v="896925"/>
    <s v="PONTAL 2A"/>
    <n v="7.1"/>
    <n v="7.0999970000000001"/>
    <n v="6.2430350766129035"/>
    <n v="6.2430351505376338"/>
    <n v="4644.8181519999998"/>
    <n v="208.0947573331915"/>
    <n v="966562.30619724293"/>
    <n v="0"/>
  </r>
  <r>
    <s v="05/2021"/>
    <x v="4"/>
    <n v="744"/>
    <s v="EOL.CV.RS.030460-3.01"/>
    <s v="030460"/>
    <x v="1"/>
    <x v="3"/>
    <n v="890659"/>
    <s v="PONTAL 2B 2LFA"/>
    <n v="4.2"/>
    <n v="4.2000010000000003"/>
    <n v="3.0555903844086023"/>
    <n v="3.0555903346774196"/>
    <n v="2273.3592090000002"/>
    <n v="269.32273811092716"/>
    <n v="612267.32687757153"/>
    <n v="4.9731182517334871E-8"/>
  </r>
  <r>
    <s v="05/2021"/>
    <x v="4"/>
    <n v="744"/>
    <s v="EOL.CV.RS.030901-0.01"/>
    <s v="030901"/>
    <x v="1"/>
    <x v="3"/>
    <n v="889891"/>
    <s v="PONTAL 3B"/>
    <n v="11"/>
    <n v="11"/>
    <n v="7.5674485174731183"/>
    <n v="7.5674484314516128"/>
    <n v="5630.1816330000001"/>
    <n v="196.30454198653595"/>
    <n v="1105230.226767072"/>
    <n v="8.6021505159160659E-8"/>
  </r>
  <r>
    <s v="05/2021"/>
    <x v="4"/>
    <n v="744"/>
    <s v="UTE.AI.GO.029999-5.01"/>
    <s v="029999"/>
    <x v="3"/>
    <x v="6"/>
    <n v="8656"/>
    <s v="PORTO DAS ÁGUAS"/>
    <n v="50.3"/>
    <n v="59.099999999999994"/>
    <n v="57.692405009408603"/>
    <n v="57.69240500940861"/>
    <n v="42923.149327000006"/>
    <n v="338.03377943708233"/>
    <n v="14509474.39234807"/>
    <n v="0"/>
  </r>
  <r>
    <s v="05/2021"/>
    <x v="4"/>
    <n v="744"/>
    <s v="EOL.CV.PI.030827-7.01"/>
    <s v="030827"/>
    <x v="1"/>
    <x v="3"/>
    <n v="892107"/>
    <s v="PORTO DAS BARCAS"/>
    <n v="9"/>
    <n v="8.9000039999999991"/>
    <n v="3.4367569596774192"/>
    <n v="3.3985722728494623"/>
    <n v="2528.5377709999998"/>
    <n v="187.23147392672172"/>
    <n v="473421.85374371754"/>
    <n v="3.8184686827957122E-2"/>
  </r>
  <r>
    <s v="05/2021"/>
    <x v="4"/>
    <n v="744"/>
    <s v="UTE.CM.MA.029700-3.01"/>
    <s v="029700"/>
    <x v="9"/>
    <x v="16"/>
    <n v="8903"/>
    <s v="PORTO DO ITAQUI"/>
    <n v="340.7"/>
    <n v="314.99999700000001"/>
    <n v="137.18243146908603"/>
    <n v="136.56701631182796"/>
    <n v="101605.860136"/>
    <n v="297.58362623040904"/>
    <n v="30236240.305530641"/>
    <n v="0.61541515725806561"/>
  </r>
  <r>
    <s v="05/2021"/>
    <x v="4"/>
    <n v="744"/>
    <s v="UTE.CM.CE.030098-5.01"/>
    <s v="030098"/>
    <x v="9"/>
    <x v="16"/>
    <n v="888070"/>
    <s v="UTE PORTO DO PECÉM II"/>
    <n v="298.8"/>
    <n v="276.000001"/>
    <n v="91.922820708333333"/>
    <n v="91.886640264784944"/>
    <n v="68363.660357000001"/>
    <n v="304.86824356283699"/>
    <n v="20841909.056564938"/>
    <n v="3.6180443548390381E-2"/>
  </r>
  <r>
    <s v="05/2021"/>
    <x v="4"/>
    <n v="744"/>
    <s v="UTE.CM.CE.029720-8.01"/>
    <s v="029720"/>
    <x v="9"/>
    <x v="16"/>
    <n v="8904"/>
    <s v="PORTO DO PECÉM I"/>
    <n v="645.29999999999995"/>
    <n v="615.00000399999999"/>
    <n v="153.48786582526881"/>
    <n v="153.44033719086022"/>
    <n v="114159.61087"/>
    <n v="290.66039335959692"/>
    <n v="33181677.401252717"/>
    <n v="4.7528634408589954E-2"/>
  </r>
  <r>
    <s v="05/2021"/>
    <x v="4"/>
    <n v="744"/>
    <s v="EOL.CV.PI.030830-7.01"/>
    <s v="030830"/>
    <x v="1"/>
    <x v="3"/>
    <n v="892109"/>
    <s v="PORTO SALGADO"/>
    <n v="7.8"/>
    <n v="9.1000010000000007"/>
    <n v="2.4857896169354836"/>
    <n v="2.485789643817204"/>
    <n v="1849.4274949999997"/>
    <n v="187.25016716493326"/>
    <n v="346305.60759817372"/>
    <n v="0"/>
  </r>
  <r>
    <s v="05/2021"/>
    <x v="4"/>
    <n v="744"/>
    <s v="EOL.CV.BA.030323-2.01"/>
    <s v="030323"/>
    <x v="1"/>
    <x v="3"/>
    <n v="20019"/>
    <s v="PORTO SEGURO"/>
    <n v="2.73"/>
    <n v="2"/>
    <n v="3.3919572379032257"/>
    <n v="3.3919572379032257"/>
    <n v="2523.6161849999999"/>
    <n v="303.76733032426733"/>
    <n v="766592.15128056228"/>
    <n v="0"/>
  </r>
  <r>
    <s v="05/2021"/>
    <x v="4"/>
    <n v="744"/>
    <s v="UTE.PE.RN.028655-9.01"/>
    <s v="028655"/>
    <x v="6"/>
    <x v="9"/>
    <n v="8433"/>
    <s v="POTIGUAR"/>
    <n v="27.8"/>
    <n v="27"/>
    <n v="1.1345972607526882"/>
    <n v="1.1013414072580645"/>
    <n v="819.39800700000001"/>
    <n v="323.43310941503444"/>
    <n v="265020.44525249215"/>
    <n v="3.3255853494623622E-2"/>
  </r>
  <r>
    <s v="05/2021"/>
    <x v="4"/>
    <n v="744"/>
    <s v="UTE.PE.RN.029556-6.01"/>
    <s v="029556"/>
    <x v="6"/>
    <x v="9"/>
    <n v="8434"/>
    <s v="POTIGUAR III"/>
    <n v="29.5"/>
    <n v="28.999997"/>
    <n v="1.1906965336021507"/>
    <n v="1.1706522540322581"/>
    <n v="870.96527700000001"/>
    <n v="323.43310941503444"/>
    <n v="281699.00773263676"/>
    <n v="2.0044279569892524E-2"/>
  </r>
  <r>
    <s v="05/2021"/>
    <x v="4"/>
    <n v="744"/>
    <s v="UTE.AI.SP.029655-4.01"/>
    <s v="029655"/>
    <x v="10"/>
    <x v="17"/>
    <n v="8371"/>
    <s v="UTE POTIRENDABA I"/>
    <n v="12.1"/>
    <n v="10.000007"/>
    <n v="20.636633549731183"/>
    <n v="15.907054024193549"/>
    <n v="11834.848194"/>
    <n v="312.35583675650224"/>
    <n v="3696683.9105230495"/>
    <n v="4.7295795255376332"/>
  </r>
  <r>
    <s v="05/2021"/>
    <x v="4"/>
    <n v="744"/>
    <s v="UTE.CM.RS.029767-4.01"/>
    <s v="029767"/>
    <x v="9"/>
    <x v="16"/>
    <n v="8581"/>
    <s v="CANDIOTA III"/>
    <n v="262.39999999999998"/>
    <n v="226.999999"/>
    <n v="272.41418213440863"/>
    <n v="272.41418143010753"/>
    <n v="202676.15098400001"/>
    <n v="306.71373299397146"/>
    <n v="62163558.857152425"/>
    <n v="7.0430107899160397E-7"/>
  </r>
  <r>
    <s v="05/2021"/>
    <x v="4"/>
    <n v="744"/>
    <s v="EOL.CV.BA.030726-2.01"/>
    <s v="030726"/>
    <x v="1"/>
    <x v="3"/>
    <n v="890757"/>
    <s v="PRIMAVERA 3LER"/>
    <n v="16.399999999999999"/>
    <n v="15.8"/>
    <n v="19.091844743279569"/>
    <n v="19.091844743279569"/>
    <n v="14204.332489"/>
    <n v="241.5733661625496"/>
    <n v="3431388.4134597965"/>
    <n v="0"/>
  </r>
  <r>
    <s v="05/2021"/>
    <x v="4"/>
    <n v="744"/>
    <s v="UTE.GN.BA.032545-7.01"/>
    <s v="032545"/>
    <x v="4"/>
    <x v="7"/>
    <n v="909105"/>
    <s v="UTE PROSPERIDADE I"/>
    <n v="23.3"/>
    <n v="22.700001"/>
    <n v="21.436292194892474"/>
    <n v="0.58892030789442007"/>
    <n v="438.15670907344855"/>
    <n v="307.02822155767325"/>
    <n v="134526.47515038375"/>
    <n v="20.847371886998054"/>
  </r>
  <r>
    <s v="05/2021"/>
    <x v="4"/>
    <n v="744"/>
    <s v="EOL.CV.RN.032355-1.01"/>
    <s v="032355"/>
    <x v="1"/>
    <x v="3"/>
    <n v="909584"/>
    <s v="EOL Paraíso dos Ventos do Nordeste"/>
    <n v="10.6"/>
    <n v="10.6"/>
    <n v="10.770896568548388"/>
    <n v="10.770896568548388"/>
    <n v="8013.547047"/>
    <n v="224.23972499774504"/>
    <n v="1796955.5860757718"/>
    <n v="0"/>
  </r>
  <r>
    <s v="05/2021"/>
    <x v="4"/>
    <n v="744"/>
    <s v="UTE.AI.SP.028288-0.01"/>
    <s v="028288"/>
    <x v="3"/>
    <x v="6"/>
    <n v="8483"/>
    <s v="QUATÁ"/>
    <n v="11.7"/>
    <n v="10"/>
    <n v="20.623748817204302"/>
    <n v="18.831436774193548"/>
    <n v="14010.588960000001"/>
    <n v="329.26959501003489"/>
    <n v="4613260.9527112665"/>
    <n v="1.792312043010754"/>
  </r>
  <r>
    <s v="05/2021"/>
    <x v="4"/>
    <n v="744"/>
    <s v="UTE.AI.GO.029268-0.01"/>
    <s v="029268"/>
    <x v="3"/>
    <x v="6"/>
    <n v="8276"/>
    <s v="QUIRINÓPOLIS (UTE QUIRI)"/>
    <n v="30.7"/>
    <n v="26.999998000000001"/>
    <n v="40.790843467741936"/>
    <n v="39.928228850806455"/>
    <n v="29706.602265000001"/>
    <n v="255.86129968214513"/>
    <n v="7600769.8646634566"/>
    <n v="0.86261461693548169"/>
  </r>
  <r>
    <s v="05/2021"/>
    <x v="4"/>
    <n v="744"/>
    <s v="EOL.CV.CE.030369-0.01"/>
    <s v="030369"/>
    <x v="1"/>
    <x v="3"/>
    <n v="20056"/>
    <s v="QUIXABA"/>
    <n v="9.02"/>
    <n v="9"/>
    <n v="3.6945895336021506"/>
    <n v="3.6945895336021506"/>
    <n v="2748.774613"/>
    <n v="316.3984613184233"/>
    <n v="869708.05806434446"/>
    <n v="0"/>
  </r>
  <r>
    <s v="05/2021"/>
    <x v="4"/>
    <n v="744"/>
    <s v="UTE.AI.SP.002903-3.01"/>
    <s v="002903"/>
    <x v="3"/>
    <x v="6"/>
    <n v="8399"/>
    <s v="RAFARD"/>
    <n v="12.9"/>
    <n v="12.000003"/>
    <n v="17.131130107526882"/>
    <n v="17.131130108870966"/>
    <n v="12745.560801"/>
    <n v="337.46629305192158"/>
    <n v="4301197.15638135"/>
    <n v="0"/>
  </r>
  <r>
    <s v="05/2021"/>
    <x v="4"/>
    <n v="744"/>
    <s v="EOL.CV.RS.030469-7.01"/>
    <s v="030469"/>
    <x v="1"/>
    <x v="3"/>
    <n v="890656"/>
    <s v="REB CASSINO 1 2LFA"/>
    <n v="8.1"/>
    <n v="8.9000029999999999"/>
    <n v="7.4974089206989252"/>
    <n v="7.4974089233870966"/>
    <n v="5578.0722390000001"/>
    <n v="272.8788131338294"/>
    <n v="1522137.7321530823"/>
    <n v="0"/>
  </r>
  <r>
    <s v="05/2021"/>
    <x v="4"/>
    <n v="744"/>
    <s v="EOL.CV.RS.030477-8.01"/>
    <s v="030477"/>
    <x v="1"/>
    <x v="3"/>
    <n v="890658"/>
    <s v="REB CASSINO 2 2LFA"/>
    <n v="7.5"/>
    <n v="8.0000009999999993"/>
    <n v="6.8292958870967748"/>
    <n v="6.8292958239247312"/>
    <n v="5080.9960929999997"/>
    <n v="272.89879108339625"/>
    <n v="1386597.6912791594"/>
    <n v="6.3172043615283054E-8"/>
  </r>
  <r>
    <s v="05/2021"/>
    <x v="4"/>
    <n v="744"/>
    <s v="EOL.CV.RS.030468-9.01"/>
    <s v="030468"/>
    <x v="1"/>
    <x v="3"/>
    <n v="890657"/>
    <s v="REB CASSINO 3 2LFA"/>
    <n v="8.6"/>
    <n v="9.4999970000000005"/>
    <n v="6.2572419569892475"/>
    <n v="6.2572419946236559"/>
    <n v="4655.3880440000003"/>
    <n v="272.85883518426255"/>
    <n v="1270263.7590165825"/>
    <n v="0"/>
  </r>
  <r>
    <s v="05/2021"/>
    <x v="4"/>
    <n v="744"/>
    <s v="EOL.CV.RN.030843-9.01"/>
    <s v="030843"/>
    <x v="1"/>
    <x v="3"/>
    <n v="893342"/>
    <s v="REDUTO"/>
    <n v="14.4"/>
    <n v="13.9"/>
    <n v="13.316050383064516"/>
    <n v="13.316050383064516"/>
    <n v="9907.1414850000001"/>
    <n v="184.91351238849154"/>
    <n v="1831964.329721086"/>
    <n v="0"/>
  </r>
  <r>
    <s v="05/2021"/>
    <x v="4"/>
    <n v="744"/>
    <s v="EOL.CV.RN.030416-6.01"/>
    <s v="030416"/>
    <x v="1"/>
    <x v="3"/>
    <n v="20036"/>
    <s v="REI DOS VENTOS 1 2LER"/>
    <n v="21.86"/>
    <n v="21"/>
    <n v="11.932267330645162"/>
    <n v="11.932267330645162"/>
    <n v="8877.6068940000005"/>
    <n v="315.81962061820013"/>
    <n v="2803722.4412605981"/>
    <n v="0"/>
  </r>
  <r>
    <s v="05/2021"/>
    <x v="4"/>
    <n v="744"/>
    <s v="EOL.CV.RN.030417-4.01"/>
    <s v="030417"/>
    <x v="1"/>
    <x v="3"/>
    <n v="20037"/>
    <s v="REI DOS VENTOS 3 2LER"/>
    <n v="21.07"/>
    <n v="21"/>
    <n v="11.871043286290323"/>
    <n v="11.871043286290323"/>
    <n v="8832.0562050000008"/>
    <n v="316.43980708272494"/>
    <n v="2794814.1616539839"/>
    <n v="0"/>
  </r>
  <r>
    <s v="05/2021"/>
    <x v="4"/>
    <n v="744"/>
    <s v="EOL.CV.RN.030497-2.01"/>
    <s v="030497"/>
    <x v="1"/>
    <x v="3"/>
    <n v="890756"/>
    <s v="RENASCENÇA 5 3LER"/>
    <n v="15"/>
    <n v="15"/>
    <n v="13.397623501344086"/>
    <n v="13.397623501344086"/>
    <n v="9967.8318849999996"/>
    <n v="243.39135957313445"/>
    <n v="2426084.1544865896"/>
    <n v="0"/>
  </r>
  <r>
    <s v="05/2021"/>
    <x v="4"/>
    <n v="744"/>
    <s v="EOL.CV.RN.030515-4.01"/>
    <s v="030515"/>
    <x v="1"/>
    <x v="3"/>
    <n v="890937"/>
    <s v="RENASCENÇA I 2LFA"/>
    <n v="15.1"/>
    <n v="13.199997"/>
    <n v="13.248672245967743"/>
    <n v="13.248672221774195"/>
    <n v="9857.0121330000002"/>
    <n v="271.70011410938429"/>
    <n v="2678151.3213136853"/>
    <n v="2.4193549242843274E-8"/>
  </r>
  <r>
    <s v="05/2021"/>
    <x v="4"/>
    <n v="744"/>
    <s v="EOL.CV.RN.030516-2.01"/>
    <s v="030516"/>
    <x v="1"/>
    <x v="3"/>
    <n v="890938"/>
    <s v="RENASCENÇA II 2LFA"/>
    <n v="14.9"/>
    <n v="12.599997"/>
    <n v="13.219609413978494"/>
    <n v="13.219609405913978"/>
    <n v="9835.3893979999993"/>
    <n v="271.70011410938429"/>
    <n v="2672276.4217468281"/>
    <n v="8.0645164142810908E-9"/>
  </r>
  <r>
    <s v="05/2021"/>
    <x v="4"/>
    <n v="744"/>
    <s v="EOL.CV.RN.030527-8.01"/>
    <s v="030527"/>
    <x v="1"/>
    <x v="3"/>
    <n v="890939"/>
    <s v="RENASCENÇA III 2LFA"/>
    <n v="14.1"/>
    <n v="11.8"/>
    <n v="11.169727120967742"/>
    <n v="11.169727091397849"/>
    <n v="8310.2769559999997"/>
    <n v="271.70011410938429"/>
    <n v="2257903.1972257867"/>
    <n v="2.9569892704071257E-8"/>
  </r>
  <r>
    <s v="05/2021"/>
    <x v="4"/>
    <n v="744"/>
    <s v="EOL.CV.RN.030551-0.01"/>
    <s v="030551"/>
    <x v="1"/>
    <x v="3"/>
    <n v="890940"/>
    <s v="RENASCENÇA IV 2LFA"/>
    <n v="14"/>
    <n v="11.2"/>
    <n v="12.123394985215054"/>
    <n v="12.123395024193549"/>
    <n v="9019.8058980000005"/>
    <n v="271.70011410938429"/>
    <n v="2450682.2917310977"/>
    <n v="0"/>
  </r>
  <r>
    <s v="05/2021"/>
    <x v="4"/>
    <n v="744"/>
    <s v="UTE.AI.SP.030065-9.01"/>
    <s v="030065"/>
    <x v="3"/>
    <x v="6"/>
    <n v="8603"/>
    <s v="RIO PARDO"/>
    <n v="9.6999999999999993"/>
    <n v="9.3999799999999993"/>
    <n v="18.356929032258066"/>
    <n v="17.60617009811828"/>
    <n v="13098.990553"/>
    <n v="312.58590929147903"/>
    <n v="4094559.8728099987"/>
    <n v="0.75075893413978634"/>
  </r>
  <r>
    <s v="05/2021"/>
    <x v="4"/>
    <n v="744"/>
    <s v="EOL.CV.BA.030341-0.01"/>
    <s v="030341"/>
    <x v="1"/>
    <x v="3"/>
    <n v="20029"/>
    <s v="RIO VERDE 2LER"/>
    <n v="16.61"/>
    <n v="16"/>
    <n v="14.075977879032258"/>
    <n v="14.075977879032258"/>
    <n v="10472.527542"/>
    <n v="299.63275389410177"/>
    <n v="3137912.2676412882"/>
    <n v="0"/>
  </r>
  <r>
    <s v="05/2021"/>
    <x v="4"/>
    <n v="744"/>
    <s v="EOL.CV.RN.030536-7.01"/>
    <s v="030536"/>
    <x v="1"/>
    <x v="3"/>
    <n v="890621"/>
    <s v="SÃO BENTO DO NORTE 2 LFA"/>
    <n v="11.3"/>
    <n v="14.000000999999999"/>
    <n v="10.33566810483871"/>
    <n v="10.335668103494623"/>
    <n v="7689.7370689999989"/>
    <n v="267.64459034731038"/>
    <n v="2058116.527711032"/>
    <n v="1.3440864765265535E-9"/>
  </r>
  <r>
    <s v="05/2021"/>
    <x v="4"/>
    <n v="744"/>
    <s v="EOL.CV.RN.030625-8.01"/>
    <s v="030625"/>
    <x v="1"/>
    <x v="3"/>
    <n v="890774"/>
    <s v="SERRA DE SANTANA 1 3LER"/>
    <n v="9.6999999999999993"/>
    <n v="8.1"/>
    <n v="9.8126704932795707"/>
    <n v="9.8126704932795707"/>
    <n v="7300.6268470000005"/>
    <n v="249.22492084665947"/>
    <n v="1819498.1480745722"/>
    <n v="0"/>
  </r>
  <r>
    <s v="05/2021"/>
    <x v="4"/>
    <n v="744"/>
    <s v="EOL.CV.RN.030609-6.01"/>
    <s v="030609"/>
    <x v="1"/>
    <x v="3"/>
    <n v="890775"/>
    <s v="SERRA DE SANTANA 2 3LER"/>
    <n v="13.5"/>
    <n v="13.5"/>
    <n v="12.596112791666668"/>
    <n v="12.596112791666668"/>
    <n v="9371.5079170000008"/>
    <n v="250.02403882933413"/>
    <n v="2343102.2593294205"/>
    <n v="0"/>
  </r>
  <r>
    <s v="05/2021"/>
    <x v="4"/>
    <n v="744"/>
    <s v="EOL.CV.RN.030615-0.01"/>
    <s v="030615"/>
    <x v="1"/>
    <x v="3"/>
    <n v="890776"/>
    <s v="SERRA DE SANTANA 3 3LER"/>
    <n v="12.7"/>
    <n v="12.7"/>
    <n v="13.241351588709676"/>
    <n v="13.241351588709676"/>
    <n v="9851.5655819999993"/>
    <n v="249.42470034232812"/>
    <n v="2457223.7931931433"/>
    <n v="0"/>
  </r>
  <r>
    <s v="05/2021"/>
    <x v="4"/>
    <n v="744"/>
    <s v="UTE.AI.SP.027709-6.01"/>
    <s v="027709"/>
    <x v="3"/>
    <x v="6"/>
    <n v="8577"/>
    <s v="SÃO JOÃO DA BOA VISTA"/>
    <n v="12.9"/>
    <n v="23"/>
    <n v="19.89648246908602"/>
    <n v="19.896482501344085"/>
    <n v="14802.982980999999"/>
    <n v="323.61191466342092"/>
    <n v="4790421.6652114438"/>
    <n v="0"/>
  </r>
  <r>
    <s v="05/2021"/>
    <x v="4"/>
    <n v="744"/>
    <s v="UTE.RU.SP.028648-6.01"/>
    <s v="028648"/>
    <x v="3"/>
    <x v="18"/>
    <n v="8312"/>
    <s v="SÃO JOÃO BIOGÁS"/>
    <n v="11.7"/>
    <n v="10"/>
    <n v="10.13358810483871"/>
    <n v="8.6611863494623655"/>
    <n v="6443.9226440000002"/>
    <n v="318.06062648024465"/>
    <n v="2049558.0731408745"/>
    <n v="1.4724017553763435"/>
  </r>
  <r>
    <s v="05/2021"/>
    <x v="4"/>
    <n v="744"/>
    <s v="EOL.CV.RS.030381-0.01"/>
    <s v="030381"/>
    <x v="1"/>
    <x v="3"/>
    <n v="20052"/>
    <s v="SANGRADOURO II"/>
    <n v="9.98"/>
    <n v="9"/>
    <n v="7.1909032930107522"/>
    <n v="7.1909032930107522"/>
    <n v="5350.0320499999998"/>
    <n v="310.07255938026992"/>
    <n v="1658898.1305099721"/>
    <n v="0"/>
  </r>
  <r>
    <s v="05/2021"/>
    <x v="4"/>
    <n v="744"/>
    <s v="EOL.CV.RS.030330-5.01"/>
    <s v="030330"/>
    <x v="1"/>
    <x v="3"/>
    <n v="8993"/>
    <s v="SANGRADOURO III"/>
    <n v="9.2200000000000006"/>
    <n v="9"/>
    <n v="6.4797734905913975"/>
    <n v="6.4797734905913975"/>
    <n v="4820.9514769999996"/>
    <n v="310.07255938026992"/>
    <n v="1494844.7631214825"/>
    <n v="0"/>
  </r>
  <r>
    <s v="05/2021"/>
    <x v="4"/>
    <n v="744"/>
    <s v="EOL.CV.PE.031346-7.01"/>
    <s v="031346"/>
    <x v="1"/>
    <x v="3"/>
    <n v="896550"/>
    <s v="Ventos de Santa Brígida V"/>
    <n v="15"/>
    <n v="15"/>
    <n v="8.5129261948924739"/>
    <n v="8.5129261948924739"/>
    <n v="6333.6170890000003"/>
    <n v="193.96341702918727"/>
    <n v="1228490.0127368942"/>
    <n v="0"/>
  </r>
  <r>
    <s v="05/2021"/>
    <x v="4"/>
    <n v="744"/>
    <s v="EOL.CV.PE.031365-3.01"/>
    <s v="031365"/>
    <x v="1"/>
    <x v="3"/>
    <n v="896544"/>
    <s v="VENTOS DE SANTA BRÍGIDA I"/>
    <n v="6.6"/>
    <n v="6.6"/>
    <n v="3.4561492486559136"/>
    <n v="3.4561492486559136"/>
    <n v="2571.3750409999998"/>
    <n v="193.96341702918727"/>
    <n v="498752.68941592646"/>
    <n v="0"/>
  </r>
  <r>
    <s v="05/2021"/>
    <x v="4"/>
    <n v="744"/>
    <s v="EOL.CV.PE.031363-7.01"/>
    <s v="031363"/>
    <x v="1"/>
    <x v="3"/>
    <n v="896547"/>
    <s v="VENTOS DE SANTA BRÍGIDA II"/>
    <n v="14.7"/>
    <n v="14.7"/>
    <n v="9.2165461169354845"/>
    <n v="9.2165461169354845"/>
    <n v="6857.1103110000004"/>
    <n v="193.96341702918727"/>
    <n v="1330028.546867633"/>
    <n v="0"/>
  </r>
  <r>
    <s v="05/2021"/>
    <x v="4"/>
    <n v="744"/>
    <s v="EOL.CV.PE.031354-8.01"/>
    <s v="031354"/>
    <x v="1"/>
    <x v="3"/>
    <n v="896548"/>
    <s v="Ventos de Santa Brígida III "/>
    <n v="14.4"/>
    <n v="14.4"/>
    <n v="7.5972926370967739"/>
    <n v="7.5972926370967739"/>
    <n v="5652.385722"/>
    <n v="193.96341702918727"/>
    <n v="1096356.0490061098"/>
    <n v="0"/>
  </r>
  <r>
    <s v="05/2021"/>
    <x v="4"/>
    <n v="744"/>
    <s v="EOL.CV.PE.031370-0.01"/>
    <s v="031370"/>
    <x v="1"/>
    <x v="3"/>
    <n v="896549"/>
    <s v="Ventos de Santa Brígida IV"/>
    <n v="14"/>
    <n v="14"/>
    <n v="7.6397703736559146"/>
    <n v="7.6397703736559146"/>
    <n v="5683.9891580000003"/>
    <n v="193.96341702918727"/>
    <n v="1102485.9594425331"/>
    <n v="0"/>
  </r>
  <r>
    <s v="05/2021"/>
    <x v="4"/>
    <n v="744"/>
    <s v="EOL.CV.PE.031353-0.01"/>
    <s v="031353"/>
    <x v="1"/>
    <x v="3"/>
    <n v="896564"/>
    <s v="Ventos de Santa Brígida VI"/>
    <n v="15.1"/>
    <n v="15.1"/>
    <n v="7.1640514690860213"/>
    <n v="7.1640514690860213"/>
    <n v="5330.0542930000001"/>
    <n v="193.96341702918727"/>
    <n v="1033835.5436213689"/>
    <n v="0"/>
  </r>
  <r>
    <s v="05/2021"/>
    <x v="4"/>
    <n v="744"/>
    <s v="EOL.CV.PE.031422-6.01"/>
    <s v="031422"/>
    <x v="1"/>
    <x v="3"/>
    <n v="896551"/>
    <s v="VENTOS DE SANTA BRÍGIDA VII"/>
    <n v="14.9"/>
    <n v="14.9"/>
    <n v="8.6623434220430102"/>
    <n v="8.6623434220430102"/>
    <n v="6444.7835059999998"/>
    <n v="193.96341702918727"/>
    <n v="1250052.2308371055"/>
    <n v="0"/>
  </r>
  <r>
    <s v="05/2021"/>
    <x v="4"/>
    <n v="744"/>
    <s v="UTE.AI.SP.031739-0.02"/>
    <s v="031739"/>
    <x v="3"/>
    <x v="6"/>
    <n v="904177"/>
    <s v="UTE SANTA CÂNDIDA II"/>
    <n v="20.2"/>
    <n v="22.8"/>
    <n v="31.670878509408602"/>
    <n v="25.89127518548387"/>
    <n v="19263.108737999999"/>
    <n v="218.68196529131544"/>
    <n v="4212494.4764461508"/>
    <n v="5.779603323924734"/>
  </r>
  <r>
    <s v="05/2021"/>
    <x v="4"/>
    <n v="744"/>
    <s v="UTE.GN.RJ.027243-4.01"/>
    <s v="027243"/>
    <x v="4"/>
    <x v="7"/>
    <n v="8063"/>
    <s v="SANTA CRUZ NOVA"/>
    <n v="401.2"/>
    <n v="245.70000099999999"/>
    <n v="181.73803687500001"/>
    <n v="0"/>
    <n v="0"/>
    <n v="298.48364650361464"/>
    <n v="0"/>
    <n v="181.73803687500001"/>
  </r>
  <r>
    <s v="05/2021"/>
    <x v="4"/>
    <n v="744"/>
    <s v="EOL.CV.RN.030834-0.01"/>
    <s v="030834"/>
    <x v="1"/>
    <x v="3"/>
    <n v="893424"/>
    <s v="SANTA HELENA"/>
    <n v="16"/>
    <n v="16"/>
    <n v="14.552296915322581"/>
    <n v="14.552296915322581"/>
    <n v="10826.908905"/>
    <n v="190.63364328122086"/>
    <n v="2063973.0900340436"/>
    <n v="0"/>
  </r>
  <r>
    <s v="05/2021"/>
    <x v="4"/>
    <n v="744"/>
    <s v="EOL.CV.PI.031361-0.01"/>
    <s v="031361"/>
    <x v="1"/>
    <x v="3"/>
    <n v="896528"/>
    <s v="Ventos de Santa Joana II "/>
    <n v="14.8"/>
    <n v="14.3"/>
    <n v="15.288642252688174"/>
    <n v="15.288642252688174"/>
    <n v="11374.749836000001"/>
    <n v="183.91410550896816"/>
    <n v="2091976.9414762224"/>
    <n v="0"/>
  </r>
  <r>
    <s v="05/2021"/>
    <x v="4"/>
    <n v="744"/>
    <s v="EOL.CV.PI.031417-0.01"/>
    <s v="031417"/>
    <x v="1"/>
    <x v="3"/>
    <n v="896344"/>
    <s v="VENTOS DE SANTA JOANA IX"/>
    <n v="15.8"/>
    <n v="13.2"/>
    <n v="16.444502326612906"/>
    <n v="16.444502326612906"/>
    <n v="12234.709731000003"/>
    <n v="183.86394255628818"/>
    <n v="2249521.9671734446"/>
    <n v="0"/>
  </r>
  <r>
    <s v="05/2021"/>
    <x v="4"/>
    <n v="744"/>
    <s v="EOL.CV.PI.031367-0.01"/>
    <s v="031367"/>
    <x v="1"/>
    <x v="3"/>
    <n v="896527"/>
    <s v="Ventos de Santa Joana VI "/>
    <n v="15.1"/>
    <n v="15.1"/>
    <n v="15.883604766129032"/>
    <n v="15.883604766129032"/>
    <n v="11817.401946"/>
    <n v="183.91410550896816"/>
    <n v="2173386.9083385295"/>
    <n v="0"/>
  </r>
  <r>
    <s v="05/2021"/>
    <x v="4"/>
    <n v="744"/>
    <s v="EOL.CV.PI.031366-1.01"/>
    <s v="031366"/>
    <x v="1"/>
    <x v="3"/>
    <n v="896526"/>
    <s v="Ventos de Santa Joana VIII"/>
    <n v="15.7"/>
    <n v="15.6"/>
    <n v="15.197489029569892"/>
    <n v="15.197489029569892"/>
    <n v="11306.931838"/>
    <n v="183.89738452474151"/>
    <n v="2079315.1920077284"/>
    <n v="0"/>
  </r>
  <r>
    <s v="05/2021"/>
    <x v="4"/>
    <n v="744"/>
    <s v="EOL.CV.PI.031388-2.01"/>
    <s v="031388"/>
    <x v="1"/>
    <x v="3"/>
    <n v="896044"/>
    <s v="VENTOS DE SANTA JOANA XI ENERGIAS RENOVA"/>
    <n v="16"/>
    <n v="14.1"/>
    <n v="15.726027659946237"/>
    <n v="15.726027659946237"/>
    <n v="11700.164579"/>
    <n v="183.86394255628818"/>
    <n v="2151238.3880523737"/>
    <n v="0"/>
  </r>
  <r>
    <s v="05/2021"/>
    <x v="4"/>
    <n v="744"/>
    <s v="EOL.CV.PI.031414-5.01"/>
    <s v="031414"/>
    <x v="1"/>
    <x v="3"/>
    <n v="896025"/>
    <s v="VENTOS DE SANTA JOANA XII"/>
    <n v="16.899999999999999"/>
    <n v="15.3"/>
    <n v="14.13351272311828"/>
    <n v="14.13351272311828"/>
    <n v="10515.333466"/>
    <n v="183.86394255628818"/>
    <n v="1933390.6683528386"/>
    <n v="0"/>
  </r>
  <r>
    <s v="05/2021"/>
    <x v="4"/>
    <n v="744"/>
    <s v="EOL.CV.PI.031368-8.01"/>
    <s v="031368"/>
    <x v="1"/>
    <x v="3"/>
    <n v="896546"/>
    <s v="Ventos de Santa Joana XIV"/>
    <n v="14.9"/>
    <n v="14.7"/>
    <n v="16.597434634408604"/>
    <n v="16.597434634408604"/>
    <n v="12348.491368000001"/>
    <n v="183.91410550896816"/>
    <n v="2271061.7443309347"/>
    <n v="0"/>
  </r>
  <r>
    <s v="05/2021"/>
    <x v="4"/>
    <n v="744"/>
    <s v="EOL.CV.PI.031416-1.01"/>
    <s v="031416"/>
    <x v="1"/>
    <x v="3"/>
    <n v="896087"/>
    <s v="VENTOS DE SANTA JOANA XV"/>
    <n v="16.2"/>
    <n v="15"/>
    <n v="17.827799861559139"/>
    <n v="17.827799861559139"/>
    <n v="13263.883097"/>
    <n v="183.86394255628818"/>
    <n v="2438749.8398201298"/>
    <n v="0"/>
  </r>
  <r>
    <s v="05/2021"/>
    <x v="4"/>
    <n v="744"/>
    <s v="EOL.CV.PI.031392-0.01"/>
    <s v="031392"/>
    <x v="1"/>
    <x v="3"/>
    <n v="896089"/>
    <s v="VENTOS DE SANTA JOANA XVI"/>
    <n v="17.399999999999999"/>
    <n v="15.3"/>
    <n v="17.155677323924731"/>
    <n v="17.155677323924731"/>
    <n v="12763.823929"/>
    <n v="183.86394255628818"/>
    <n v="2346806.9896802325"/>
    <n v="0"/>
  </r>
  <r>
    <s v="05/2021"/>
    <x v="4"/>
    <n v="744"/>
    <s v="EOL.CV.CE.032013-7.01"/>
    <s v="032013"/>
    <x v="1"/>
    <x v="3"/>
    <n v="901795"/>
    <s v="Central Geradora Eólica Santa Monica I"/>
    <n v="9"/>
    <n v="9.6999999999999993"/>
    <n v="3.393909331989247"/>
    <n v="3.3939093266129032"/>
    <n v="2525.0685389999999"/>
    <n v="260.08192266278701"/>
    <n v="656724.68047843454"/>
    <n v="5.3763440724475412E-9"/>
  </r>
  <r>
    <s v="05/2021"/>
    <x v="4"/>
    <n v="744"/>
    <s v="EOL.CV.RN.031810-8.01"/>
    <s v="031810"/>
    <x v="1"/>
    <x v="3"/>
    <n v="904069"/>
    <s v="SANTANA 1"/>
    <n v="17.3"/>
    <n v="17.199997"/>
    <n v="13.285234974462366"/>
    <n v="13.285234952956989"/>
    <n v="9884.2148049999996"/>
    <n v="203.33075172160147"/>
    <n v="2009764.8264784324"/>
    <n v="2.1505376289790165E-8"/>
  </r>
  <r>
    <s v="05/2021"/>
    <x v="4"/>
    <n v="744"/>
    <s v="EOL.CV.RN.031811-6.01"/>
    <s v="031811"/>
    <x v="1"/>
    <x v="3"/>
    <n v="904070"/>
    <s v="SANTANA 2"/>
    <n v="13.1"/>
    <n v="12.899998999999999"/>
    <n v="9.0270119408602145"/>
    <n v="9.0270119569892469"/>
    <n v="6716.096896"/>
    <n v="203.33075172160147"/>
    <n v="1365589.0304987943"/>
    <n v="0"/>
  </r>
  <r>
    <s v="05/2021"/>
    <x v="4"/>
    <n v="744"/>
    <s v="UTE.AI.MG.029116-1.01"/>
    <s v="029116"/>
    <x v="3"/>
    <x v="6"/>
    <n v="893843"/>
    <s v="SANTO ÂNGELO - USA"/>
    <n v="16.7"/>
    <n v="10.018757000000001"/>
    <n v="23.811339643817206"/>
    <n v="9.9234505470056007"/>
    <n v="7383.0472069721673"/>
    <n v="222.67683204562223"/>
    <n v="1644033.5628918416"/>
    <n v="13.887889096811607"/>
  </r>
  <r>
    <s v="05/2021"/>
    <x v="4"/>
    <n v="744"/>
    <s v="EOL.CV.PI.031747-0.02"/>
    <s v="031747"/>
    <x v="1"/>
    <x v="3"/>
    <n v="906764"/>
    <s v="Ventos de Santo Augusto II "/>
    <n v="14.1"/>
    <n v="13.300001"/>
    <n v="10.902299783602151"/>
    <n v="10.752081783602151"/>
    <n v="7999.548847"/>
    <n v="198.06648006538629"/>
    <n v="1584442.4822364093"/>
    <n v="0.15021800000000018"/>
  </r>
  <r>
    <s v="05/2021"/>
    <x v="4"/>
    <n v="744"/>
    <s v="EOL.CV.PI.031603-2.01"/>
    <s v="031603"/>
    <x v="1"/>
    <x v="3"/>
    <n v="896950"/>
    <s v="EOL SANTO AUGUSTO IV"/>
    <n v="15.5"/>
    <n v="15.399998999999999"/>
    <n v="17.664360716397852"/>
    <n v="17.664360701612903"/>
    <n v="13142.284362"/>
    <n v="207.21874286626064"/>
    <n v="2723327.6438845564"/>
    <n v="1.4784946352035629E-8"/>
  </r>
  <r>
    <s v="05/2021"/>
    <x v="4"/>
    <n v="744"/>
    <s v="EOL.CV.RN.030849-8.01"/>
    <s v="030849"/>
    <x v="1"/>
    <x v="3"/>
    <n v="893427"/>
    <s v="SANTO CRISTO"/>
    <n v="15.3"/>
    <n v="14.8"/>
    <n v="11.608063017473119"/>
    <n v="11.608063017473119"/>
    <n v="8636.3988850000005"/>
    <n v="184.91351238849154"/>
    <n v="1596986.852213402"/>
    <n v="0"/>
  </r>
  <r>
    <s v="05/2021"/>
    <x v="4"/>
    <n v="744"/>
    <s v="EOL.CV.PE.031761-6.01"/>
    <s v="031761"/>
    <x v="1"/>
    <x v="3"/>
    <n v="908907"/>
    <s v="Ventos de Santo Estevão I"/>
    <n v="12.4"/>
    <n v="11.600004"/>
    <n v="9.7287474744623665"/>
    <n v="9.5155806223118287"/>
    <n v="7079.5919830000003"/>
    <n v="198.06648006538629"/>
    <n v="1402229.8643719382"/>
    <n v="0.21316685215053749"/>
  </r>
  <r>
    <s v="05/2021"/>
    <x v="4"/>
    <n v="744"/>
    <s v="EOL.CV.PE.031762-4.01"/>
    <s v="031762"/>
    <x v="1"/>
    <x v="3"/>
    <n v="908534"/>
    <s v="Ventos de Santo Estevão II"/>
    <n v="11.9"/>
    <n v="11.399997000000001"/>
    <n v="9.8688719112903218"/>
    <n v="9.8688719206989255"/>
    <n v="7342.4407090000004"/>
    <n v="199.72689793446031"/>
    <n v="1466482.9060762695"/>
    <n v="0"/>
  </r>
  <r>
    <s v="05/2021"/>
    <x v="4"/>
    <n v="744"/>
    <s v="EOL.CV.PE.031763-2.01"/>
    <s v="031763"/>
    <x v="1"/>
    <x v="3"/>
    <n v="906153"/>
    <s v="Ventos de Santo Estevão III"/>
    <n v="14.2"/>
    <n v="12.599996000000001"/>
    <n v="11.468872532258064"/>
    <n v="10.640074610215054"/>
    <n v="7916.21551"/>
    <n v="198.06648006538629"/>
    <n v="1567936.9415047166"/>
    <n v="0.82879792204301006"/>
  </r>
  <r>
    <s v="05/2021"/>
    <x v="4"/>
    <n v="744"/>
    <s v="EOL.CV.PE.031764-0.01"/>
    <s v="031764"/>
    <x v="1"/>
    <x v="3"/>
    <n v="906154"/>
    <s v="Ventos de Santo Estevão V"/>
    <n v="13.6"/>
    <n v="13.5"/>
    <n v="11.947687108870968"/>
    <n v="11.94768723655914"/>
    <n v="8889.0793040000008"/>
    <n v="198.05004028450435"/>
    <n v="1760482.5142493541"/>
    <n v="0"/>
  </r>
  <r>
    <s v="05/2021"/>
    <x v="4"/>
    <n v="744"/>
    <s v="EOL.CV.PI.031364-5.01"/>
    <s v="031364"/>
    <x v="1"/>
    <x v="3"/>
    <n v="896545"/>
    <s v="VENTOS DE SANTO ONOFRE I"/>
    <n v="16.2"/>
    <n v="16"/>
    <n v="17.25918522311828"/>
    <n v="17.25918522311828"/>
    <n v="12840.833806000001"/>
    <n v="183.89738452474151"/>
    <n v="2361395.7520402824"/>
    <n v="0"/>
  </r>
  <r>
    <s v="05/2021"/>
    <x v="4"/>
    <n v="744"/>
    <s v="EOL.CV.PI.031362-9.01"/>
    <s v="031362"/>
    <x v="1"/>
    <x v="3"/>
    <n v="896525"/>
    <s v="Ventos de Santo Onofre II "/>
    <n v="16.600000000000001"/>
    <n v="15.9"/>
    <n v="18.741662030913979"/>
    <n v="18.741662030913979"/>
    <n v="13943.796550999999"/>
    <n v="183.89738452474151"/>
    <n v="2564227.7160740113"/>
    <n v="0"/>
  </r>
  <r>
    <s v="05/2021"/>
    <x v="4"/>
    <n v="744"/>
    <s v="EOL.CV.PI.031886-8.02"/>
    <s v="031886"/>
    <x v="1"/>
    <x v="3"/>
    <n v="896524"/>
    <s v="Ventos de Santo Onofre III"/>
    <n v="16.7"/>
    <n v="16.7"/>
    <n v="18.017892383064517"/>
    <n v="18.017892383064517"/>
    <n v="13405.311933000001"/>
    <n v="183.89738452474151"/>
    <n v="2465201.8032170068"/>
    <n v="0"/>
  </r>
  <r>
    <s v="05/2021"/>
    <x v="4"/>
    <n v="744"/>
    <s v="CGH.PH.SC.031429-3.01"/>
    <s v="031429"/>
    <x v="0"/>
    <x v="19"/>
    <n v="907107"/>
    <s v="SANTO TESSARO"/>
    <n v="0.64"/>
    <n v="0.55000000000000004"/>
    <n v="9.7833870967741939E-3"/>
    <n v="9.7833870967741939E-3"/>
    <n v="7.2788400000000006"/>
    <n v="301.76469369228624"/>
    <n v="2196.4969230351612"/>
    <n v="0"/>
  </r>
  <r>
    <s v="05/2021"/>
    <x v="4"/>
    <n v="744"/>
    <s v="EOL.CV.PE.031818-3.01"/>
    <s v="031818"/>
    <x v="1"/>
    <x v="3"/>
    <n v="899082"/>
    <s v="Ventos de São Clemente I "/>
    <n v="17.2"/>
    <n v="15.300001"/>
    <n v="10.338219639784946"/>
    <n v="10.338219583333334"/>
    <n v="7691.6353700000009"/>
    <n v="204.8914389925302"/>
    <n v="1575950.2391651426"/>
    <n v="5.6451612455089405E-8"/>
  </r>
  <r>
    <s v="05/2021"/>
    <x v="4"/>
    <n v="744"/>
    <s v="EOL.CV.PE.031819-1.01"/>
    <s v="031819"/>
    <x v="1"/>
    <x v="3"/>
    <n v="899092"/>
    <s v="Ventos de São Clemente II"/>
    <n v="15.5"/>
    <n v="14.200003000000001"/>
    <n v="9.7829914946236567"/>
    <n v="9.7829914233870969"/>
    <n v="7278.5456190000004"/>
    <n v="204.90720351041836"/>
    <n v="1491426.428412297"/>
    <n v="7.1236558807125032E-8"/>
  </r>
  <r>
    <s v="05/2021"/>
    <x v="4"/>
    <n v="744"/>
    <s v="EOL.CV.PE.031820-5.01"/>
    <s v="031820"/>
    <x v="1"/>
    <x v="3"/>
    <n v="899093"/>
    <s v="Ventos de São Clemente III"/>
    <n v="15.2"/>
    <n v="14.499995999999999"/>
    <n v="11.298711029569892"/>
    <n v="11.298711061827955"/>
    <n v="8406.2410299999992"/>
    <n v="204.8914389925302"/>
    <n v="1722366.821154749"/>
    <n v="0"/>
  </r>
  <r>
    <s v="05/2021"/>
    <x v="4"/>
    <n v="744"/>
    <s v="EOL.CV.PE.031821-3.01"/>
    <s v="031821"/>
    <x v="1"/>
    <x v="3"/>
    <n v="899095"/>
    <s v="Ventos de São Clemente IV"/>
    <n v="15.7"/>
    <n v="14.599996000000001"/>
    <n v="10.028222219086022"/>
    <n v="10.028222201612904"/>
    <n v="7460.9973180000006"/>
    <n v="204.8914389925302"/>
    <n v="1528694.4768044285"/>
    <n v="1.7473118082649622E-8"/>
  </r>
  <r>
    <s v="05/2021"/>
    <x v="4"/>
    <n v="744"/>
    <s v="EOL.CV.PE.031822-1.01"/>
    <s v="031822"/>
    <x v="1"/>
    <x v="3"/>
    <n v="899677"/>
    <s v="Ventos de São Clemente V"/>
    <n v="18.600000000000001"/>
    <n v="15.699997"/>
    <n v="9.6868373333333331"/>
    <n v="9.6868372553763447"/>
    <n v="7207.006918"/>
    <n v="204.8914389925302"/>
    <n v="1476654.0182581402"/>
    <n v="7.7956988744879567E-8"/>
  </r>
  <r>
    <s v="05/2021"/>
    <x v="4"/>
    <n v="744"/>
    <s v="EOL.CV.PE.031823-0.01"/>
    <s v="031823"/>
    <x v="1"/>
    <x v="3"/>
    <n v="899127"/>
    <s v="Ventos de São Clemente VI"/>
    <n v="15.2"/>
    <n v="13.299999"/>
    <n v="7.1039960067204309"/>
    <n v="7.1039960147849461"/>
    <n v="5285.3730349999996"/>
    <n v="204.8914389925302"/>
    <n v="1082927.6867534665"/>
    <n v="0"/>
  </r>
  <r>
    <s v="05/2021"/>
    <x v="4"/>
    <n v="744"/>
    <s v="EOL.CV.PE.031824-8.01"/>
    <s v="031824"/>
    <x v="1"/>
    <x v="3"/>
    <n v="899700"/>
    <s v="Ventos de São Clemente VII"/>
    <n v="13"/>
    <n v="10.700005000000001"/>
    <n v="7.9319880174731185"/>
    <n v="7.9319880470430109"/>
    <n v="5901.3991070000002"/>
    <n v="204.90720351041836"/>
    <n v="1209239.1878142501"/>
    <n v="0"/>
  </r>
  <r>
    <s v="05/2021"/>
    <x v="4"/>
    <n v="744"/>
    <s v="EOL.CV.PE.031825-6.01"/>
    <s v="031825"/>
    <x v="1"/>
    <x v="3"/>
    <n v="899370"/>
    <s v="Ventos de São Clemente VIII"/>
    <n v="11.7"/>
    <n v="9.5000009999999993"/>
    <n v="5.3961702204301076"/>
    <n v="5.3961702217741934"/>
    <n v="4014.7506450000001"/>
    <n v="204.90720351041836"/>
    <n v="822651.32745859842"/>
    <n v="0"/>
  </r>
  <r>
    <s v="05/2021"/>
    <x v="4"/>
    <n v="744"/>
    <s v="EOL.CV.CE.030912-5.01"/>
    <s v="030912"/>
    <x v="1"/>
    <x v="3"/>
    <n v="892121"/>
    <s v="SÃO CRISTOVÃO"/>
    <n v="11.1"/>
    <n v="12.9"/>
    <n v="5.1000756545698929"/>
    <n v="5.1000756639784948"/>
    <n v="3794.4562940000001"/>
    <n v="194.01711939750848"/>
    <n v="736189.47984162555"/>
    <n v="0"/>
  </r>
  <r>
    <s v="05/2021"/>
    <x v="4"/>
    <n v="744"/>
    <s v="EOL.CV.CE.030911-7.01"/>
    <s v="030911"/>
    <x v="1"/>
    <x v="3"/>
    <n v="892253"/>
    <s v="SÃO JORGE CE"/>
    <n v="10.8"/>
    <n v="12.100001000000001"/>
    <n v="4.4230718884408597"/>
    <n v="4.4230720161290327"/>
    <n v="3290.7655800000002"/>
    <n v="194.3722909235276"/>
    <n v="639633.64467689104"/>
    <n v="0"/>
  </r>
  <r>
    <s v="05/2021"/>
    <x v="4"/>
    <n v="744"/>
    <s v="UTE.AI.SP.026847-0.01"/>
    <s v="026847"/>
    <x v="3"/>
    <x v="6"/>
    <n v="8413"/>
    <s v="QUATÁ SÃO JOSÉ"/>
    <n v="29"/>
    <n v="28.000001000000001"/>
    <n v="42.907674193548388"/>
    <n v="42.438731766129031"/>
    <n v="31574.416433999999"/>
    <n v="323.31265015640679"/>
    <n v="10208408.254418543"/>
    <n v="0.46894242741935704"/>
  </r>
  <r>
    <s v="05/2021"/>
    <x v="4"/>
    <n v="744"/>
    <s v="UTE.AI.SP.028975-2.01"/>
    <s v="028975"/>
    <x v="3"/>
    <x v="6"/>
    <n v="8045"/>
    <s v="SÃO JOSÉ COLINA"/>
    <n v="26.9"/>
    <n v="33.4"/>
    <n v="26.637119555107528"/>
    <n v="26.637119555107528"/>
    <n v="19818.016949000001"/>
    <n v="269.50253965702899"/>
    <n v="5341005.898721545"/>
    <n v="0"/>
  </r>
  <r>
    <s v="05/2021"/>
    <x v="4"/>
    <n v="744"/>
    <s v="EOL.CV.BA.030725-4.01"/>
    <s v="030725"/>
    <x v="1"/>
    <x v="3"/>
    <n v="890748"/>
    <s v="SAO JUDAS 3LER"/>
    <n v="15.6"/>
    <n v="15.2"/>
    <n v="18.608346860215054"/>
    <n v="18.608346860215054"/>
    <n v="13844.610064"/>
    <n v="241.61332206168333"/>
    <n v="3345042.2302116542"/>
    <n v="0"/>
  </r>
  <r>
    <s v="05/2021"/>
    <x v="4"/>
    <n v="744"/>
    <s v="UTE.AI.SP.026869-0.01"/>
    <s v="026869"/>
    <x v="3"/>
    <x v="6"/>
    <n v="8663"/>
    <s v="SÃO LUIZ (ABENGOA)"/>
    <n v="12.2"/>
    <n v="8"/>
    <n v="8.714739862903226"/>
    <n v="8.714739862903226"/>
    <n v="6483.7664580000001"/>
    <n v="341.83066900429839"/>
    <n v="2216350.2260057703"/>
    <n v="0"/>
  </r>
  <r>
    <s v="05/2021"/>
    <x v="4"/>
    <n v="744"/>
    <s v="EOL.CV.BA.030456-5.01"/>
    <s v="030456"/>
    <x v="1"/>
    <x v="3"/>
    <n v="888108"/>
    <s v="SAO PEDRO DO LAGO"/>
    <n v="13.5"/>
    <n v="13.199997"/>
    <n v="13.064813052419355"/>
    <n v="13.064813079301075"/>
    <n v="9720.2209309999998"/>
    <n v="264.70783176098098"/>
    <n v="2573018.6068827137"/>
    <n v="0"/>
  </r>
  <r>
    <s v="05/2021"/>
    <x v="4"/>
    <n v="744"/>
    <s v="UFV.RS.BA.033782-0.01"/>
    <s v="033782"/>
    <x v="2"/>
    <x v="4"/>
    <n v="909749"/>
    <s v="SÃO PEDRO II"/>
    <n v="8"/>
    <n v="7.5"/>
    <n v="6.766484274193548"/>
    <n v="6.766484274193548"/>
    <n v="5034.2642999999998"/>
    <n v="437.80719705057055"/>
    <n v="2204037.1423947527"/>
    <n v="0"/>
  </r>
  <r>
    <s v="05/2021"/>
    <x v="4"/>
    <n v="744"/>
    <s v="UFV.RS.BA.033784-6.01"/>
    <s v="033784"/>
    <x v="2"/>
    <x v="4"/>
    <n v="909778"/>
    <s v="SÃO PEDRO IV"/>
    <n v="8"/>
    <n v="7.5"/>
    <n v="6.814542676075269"/>
    <n v="6.814542676075269"/>
    <n v="5070.0197509999998"/>
    <n v="437.80719705057055"/>
    <n v="2219691.1361763417"/>
    <n v="0"/>
  </r>
  <r>
    <s v="05/2021"/>
    <x v="4"/>
    <n v="744"/>
    <s v="EOL.CV.PI.032367-5.01"/>
    <s v="032367"/>
    <x v="1"/>
    <x v="3"/>
    <n v="908210"/>
    <s v="Ventos de São Virgílio 01"/>
    <n v="15.2"/>
    <n v="15.2"/>
    <n v="12.043494573924733"/>
    <n v="12.043494573924733"/>
    <n v="8960.3599630000008"/>
    <n v="222.66693248213588"/>
    <n v="1995175.8668969546"/>
    <n v="0"/>
  </r>
  <r>
    <s v="05/2021"/>
    <x v="4"/>
    <n v="744"/>
    <s v="EOL.CV.BA.030306-2.01"/>
    <s v="030306"/>
    <x v="1"/>
    <x v="3"/>
    <n v="20012"/>
    <s v="SEABRA"/>
    <n v="11.33"/>
    <n v="11"/>
    <n v="13.38151163172043"/>
    <n v="13.38151163172043"/>
    <n v="9955.8446540000004"/>
    <n v="289.39967722944186"/>
    <n v="2881218.2294140644"/>
    <n v="0"/>
  </r>
  <r>
    <s v="05/2021"/>
    <x v="4"/>
    <n v="744"/>
    <s v="EOL.CV.BA.030546-4.01"/>
    <s v="030546"/>
    <x v="1"/>
    <x v="3"/>
    <n v="890773"/>
    <s v="SERAIMA"/>
    <n v="17.5"/>
    <n v="15.3"/>
    <n v="14.374536768817203"/>
    <n v="14.374536768817203"/>
    <n v="10694.655355999999"/>
    <n v="242.23263849825619"/>
    <n v="2590594.5847133873"/>
    <n v="0"/>
  </r>
  <r>
    <s v="05/2021"/>
    <x v="4"/>
    <n v="744"/>
    <s v="EOL.CV.BA.032462-0.01"/>
    <s v="032462"/>
    <x v="1"/>
    <x v="3"/>
    <n v="910707"/>
    <s v="SERRA DA BABILONIA II"/>
    <n v="16.100000000000001"/>
    <n v="13.5"/>
    <n v="15.091785124999999"/>
    <n v="15.091785124999999"/>
    <n v="11228.288133"/>
    <n v="291.27038554681735"/>
    <n v="3270467.8135296642"/>
    <n v="0"/>
  </r>
  <r>
    <s v="05/2021"/>
    <x v="4"/>
    <n v="744"/>
    <s v="EOL.CV.BA.032465-5.01"/>
    <s v="032465"/>
    <x v="1"/>
    <x v="3"/>
    <n v="910708"/>
    <s v="SERRA DA BABILONIA IX"/>
    <n v="13.2"/>
    <n v="11.8"/>
    <n v="12.118893807795699"/>
    <n v="12.118893807795699"/>
    <n v="9016.4569929999998"/>
    <n v="291.27038554681735"/>
    <n v="2626226.9046174074"/>
    <n v="0"/>
  </r>
  <r>
    <s v="05/2021"/>
    <x v="4"/>
    <n v="744"/>
    <s v="EOL.CV.BA.032466-3.01"/>
    <s v="032466"/>
    <x v="1"/>
    <x v="3"/>
    <n v="910709"/>
    <s v="SERRA DA BABILONIA VI"/>
    <n v="13.2"/>
    <n v="10.8"/>
    <n v="11.658902688172041"/>
    <n v="11.658902688172041"/>
    <n v="8674.2235999999994"/>
    <n v="291.27038554681735"/>
    <n v="2526544.4522913019"/>
    <n v="0"/>
  </r>
  <r>
    <s v="05/2021"/>
    <x v="4"/>
    <n v="744"/>
    <s v="EOL.CV.BA.032467-1.01"/>
    <s v="032467"/>
    <x v="1"/>
    <x v="3"/>
    <n v="910710"/>
    <s v="SERRA DA BABILONIA VII"/>
    <n v="14.4"/>
    <n v="12.8"/>
    <n v="12.808242001344087"/>
    <n v="12.808242001344087"/>
    <n v="9529.3320490000006"/>
    <n v="291.27038554681735"/>
    <n v="2775612.2199158734"/>
    <n v="0"/>
  </r>
  <r>
    <s v="05/2021"/>
    <x v="4"/>
    <n v="744"/>
    <s v="EOL.CV.BA.032468-0.01"/>
    <s v="032468"/>
    <x v="1"/>
    <x v="3"/>
    <n v="910711"/>
    <s v="SERRA DA BABILONIA VIII"/>
    <n v="14.1"/>
    <n v="12.6"/>
    <n v="13.829791122311827"/>
    <n v="13.829791122311827"/>
    <n v="10289.364594999999"/>
    <n v="291.27038554681735"/>
    <n v="2996987.192617422"/>
    <n v="0"/>
  </r>
  <r>
    <s v="05/2021"/>
    <x v="4"/>
    <n v="744"/>
    <s v="EOL.CV.BA.032470-1.01"/>
    <s v="032470"/>
    <x v="1"/>
    <x v="3"/>
    <n v="910713"/>
    <s v="SERRA DA BABILONIA XI"/>
    <n v="15.5"/>
    <n v="12"/>
    <n v="12.457303880376346"/>
    <n v="12.457303880376346"/>
    <n v="9268.2340870000007"/>
    <n v="291.27038554681735"/>
    <n v="2699562.1158586447"/>
    <n v="0"/>
  </r>
  <r>
    <s v="05/2021"/>
    <x v="4"/>
    <n v="744"/>
    <s v="EOL.CV.BA.032471-0.01"/>
    <s v="032471"/>
    <x v="1"/>
    <x v="3"/>
    <n v="910678"/>
    <s v="SERRA DA BABILONIA XII"/>
    <n v="15.8"/>
    <n v="13.1"/>
    <n v="13.787625983870969"/>
    <n v="13.787625983870969"/>
    <n v="10257.993732000001"/>
    <n v="291.27038554681735"/>
    <n v="2987849.7892564759"/>
    <n v="0"/>
  </r>
  <r>
    <s v="05/2021"/>
    <x v="4"/>
    <n v="744"/>
    <s v="EOL.CV.BA.032469-8.01"/>
    <s v="032469"/>
    <x v="1"/>
    <x v="3"/>
    <n v="910712"/>
    <s v="SERRA DA BABILONIA X"/>
    <n v="14.1"/>
    <n v="12.7"/>
    <n v="12.766770110215054"/>
    <n v="12.766770110215054"/>
    <n v="9498.4769620000006"/>
    <n v="291.27038554681735"/>
    <n v="2766625.0468293028"/>
    <n v="0"/>
  </r>
  <r>
    <s v="05/2021"/>
    <x v="4"/>
    <n v="744"/>
    <s v="EOL.CV.PE.031537-0.01"/>
    <s v="031537"/>
    <x v="1"/>
    <x v="3"/>
    <n v="896942"/>
    <s v="Eólica Serra das Vacas I S.A."/>
    <n v="12.2"/>
    <n v="12.2"/>
    <n v="5.3897621962365596"/>
    <n v="5.3897622056451615"/>
    <n v="4009.9830810000003"/>
    <n v="203.10312772917052"/>
    <n v="814440.10589215579"/>
    <n v="0"/>
  </r>
  <r>
    <s v="05/2021"/>
    <x v="4"/>
    <n v="744"/>
    <s v="EOL.CV.PE.031540-0.01"/>
    <s v="031540"/>
    <x v="1"/>
    <x v="3"/>
    <n v="896941"/>
    <s v="Eólica Serra das Vacas II S.A."/>
    <n v="10.7"/>
    <n v="9.9000029999999999"/>
    <n v="5.9621351303763443"/>
    <n v="5.9621351586021509"/>
    <n v="4435.8285580000002"/>
    <n v="203.10312772917052"/>
    <n v="900930.65420017636"/>
    <n v="0"/>
  </r>
  <r>
    <s v="05/2021"/>
    <x v="4"/>
    <n v="744"/>
    <s v="EOL.CV.PE.031560-5.01"/>
    <s v="031560"/>
    <x v="1"/>
    <x v="3"/>
    <n v="896940"/>
    <s v="Eólica Serra das Vacas III S.A."/>
    <n v="11.5"/>
    <n v="11"/>
    <n v="5.5548596599462368"/>
    <n v="5.5548596639784948"/>
    <n v="4132.8155900000002"/>
    <n v="203.10312772917052"/>
    <n v="839387.77265687729"/>
    <n v="0"/>
  </r>
  <r>
    <s v="05/2021"/>
    <x v="4"/>
    <n v="744"/>
    <s v="EOL.CV.PE.031574-5.01"/>
    <s v="031574"/>
    <x v="1"/>
    <x v="3"/>
    <n v="896943"/>
    <s v="Eólica Serra das Vacas IV S.A."/>
    <n v="11.2"/>
    <n v="10.500000999999999"/>
    <n v="6.9758772768817208"/>
    <n v="6.9758772956989246"/>
    <n v="5190.0527080000002"/>
    <n v="203.10312772917052"/>
    <n v="1054115.9380740514"/>
    <n v="0"/>
  </r>
  <r>
    <s v="05/2021"/>
    <x v="4"/>
    <n v="744"/>
    <s v="EOL.CV.PE.032360-8.01"/>
    <s v="032360"/>
    <x v="1"/>
    <x v="3"/>
    <n v="910191"/>
    <s v="EOLICA SERRA DAS VACAS V S.A."/>
    <n v="11.6"/>
    <n v="11.6"/>
    <n v="8.2275799650537635"/>
    <n v="8.2275799650537635"/>
    <n v="6121.3194940000003"/>
    <n v="223.88156432587368"/>
    <n v="1370450.5840551856"/>
    <n v="0"/>
  </r>
  <r>
    <s v="05/2021"/>
    <x v="4"/>
    <n v="744"/>
    <s v="EOL.CV.PE.032361-6.01"/>
    <s v="032361"/>
    <x v="1"/>
    <x v="3"/>
    <n v="910129"/>
    <s v="EOLICA SERRA DAS VACAS VII S/A"/>
    <n v="11"/>
    <n v="11"/>
    <n v="8.2035619825268817"/>
    <n v="8.2035619825268817"/>
    <n v="6103.4501149999996"/>
    <n v="223.88156432587368"/>
    <n v="1366449.9595311335"/>
    <n v="0"/>
  </r>
  <r>
    <s v="05/2021"/>
    <x v="4"/>
    <n v="744"/>
    <s v="EOL.CV.BA.030802-1.01"/>
    <s v="030802"/>
    <x v="1"/>
    <x v="3"/>
    <n v="892114"/>
    <s v="SERRA DO ESPINHAÇO"/>
    <n v="10.6"/>
    <n v="8.9000039999999991"/>
    <n v="10.399657633064516"/>
    <n v="9.1294635712365579"/>
    <n v="6792.3208969999987"/>
    <n v="184.18447609824173"/>
    <n v="1251040.0659050841"/>
    <n v="1.2701940618279577"/>
  </r>
  <r>
    <s v="05/2021"/>
    <x v="4"/>
    <n v="744"/>
    <s v="EOL.CV.BA.030314-3.01"/>
    <s v="030314"/>
    <x v="1"/>
    <x v="3"/>
    <n v="20028"/>
    <s v="SERRA DO SALTO 2LER"/>
    <n v="7.46"/>
    <n v="7"/>
    <n v="8.4581224126344079"/>
    <n v="8.4581224126344079"/>
    <n v="6292.8430749999998"/>
    <n v="299.63275389410177"/>
    <n v="1885541.9003856776"/>
    <n v="0"/>
  </r>
  <r>
    <s v="05/2021"/>
    <x v="4"/>
    <n v="744"/>
    <s v="UFV.RS.PI.034384-6.01"/>
    <s v="034384"/>
    <x v="2"/>
    <x v="4"/>
    <n v="909889"/>
    <s v="SERTAO 1"/>
    <n v="7.8"/>
    <n v="7.8"/>
    <n v="8.2335277096774195"/>
    <n v="8.2335277096774195"/>
    <n v="6125.744616"/>
    <n v="436.35982947169896"/>
    <n v="2673028.8760249382"/>
    <n v="0"/>
  </r>
  <r>
    <s v="05/2021"/>
    <x v="4"/>
    <n v="744"/>
    <s v="EOL.CV.BA.030455-7.01"/>
    <s v="030455"/>
    <x v="1"/>
    <x v="3"/>
    <n v="888107"/>
    <s v="SETE GAMELEIRAS"/>
    <n v="12.6"/>
    <n v="12.500003"/>
    <n v="13.181387698924731"/>
    <n v="13.181387657258066"/>
    <n v="9806.9524170000004"/>
    <n v="264.70783176098098"/>
    <n v="2595977.1104871817"/>
    <n v="4.1666666103053778E-8"/>
  </r>
  <r>
    <s v="05/2021"/>
    <x v="4"/>
    <n v="744"/>
    <s v="CGH.PH.TO.035446-5.01"/>
    <s v="035446"/>
    <x v="0"/>
    <x v="2"/>
    <n v="899696"/>
    <s v="SIRIVERA"/>
    <n v="1.37"/>
    <n v="1.23"/>
    <n v="1.1957187002688172"/>
    <n v="1.1957187002688172"/>
    <n v="889.61471300000005"/>
    <n v="274.23611175618674"/>
    <n v="243964.47985421601"/>
    <n v="0"/>
  </r>
  <r>
    <s v="05/2021"/>
    <x v="4"/>
    <n v="744"/>
    <s v="EOL.CV.RN.030864-1.01"/>
    <s v="030864"/>
    <x v="1"/>
    <x v="3"/>
    <n v="893422"/>
    <s v="SM (SANTA MARIA)"/>
    <n v="15.7"/>
    <n v="15.7"/>
    <n v="14.263332434139784"/>
    <n v="14.263332434139784"/>
    <n v="10611.919330999999"/>
    <n v="190.63364328122086"/>
    <n v="2022988.8442749458"/>
    <n v="0"/>
  </r>
  <r>
    <s v="05/2021"/>
    <x v="4"/>
    <n v="744"/>
    <s v="UFV.RS.PI.034388-9.01"/>
    <s v="034388"/>
    <x v="2"/>
    <x v="4"/>
    <n v="909890"/>
    <s v="SOBRAL 1"/>
    <n v="7.8"/>
    <n v="7.8"/>
    <n v="8.3212068360215046"/>
    <n v="8.3212068360215046"/>
    <n v="6190.9778859999997"/>
    <n v="433.49375505809172"/>
    <n v="2683750.2512837462"/>
    <n v="0"/>
  </r>
  <r>
    <s v="05/2021"/>
    <x v="4"/>
    <n v="744"/>
    <s v="PCH.PH.SC.030526-0.01"/>
    <s v="030526"/>
    <x v="8"/>
    <x v="20"/>
    <n v="888638"/>
    <s v="SÃO SEBASTIÃO  M.GERCINO 3LER"/>
    <n v="5.2"/>
    <n v="5.2"/>
    <n v="3.1023774193548386"/>
    <n v="3.1023774193548386"/>
    <n v="2308.1687999999999"/>
    <n v="266.20617797849599"/>
    <n v="614448.79437721148"/>
    <n v="0"/>
  </r>
  <r>
    <s v="05/2021"/>
    <x v="4"/>
    <n v="744"/>
    <s v="EOL.CV.RN.030292-9.01"/>
    <s v="030292"/>
    <x v="1"/>
    <x v="3"/>
    <n v="20046"/>
    <s v="SANTA CLARA I (SANTA CLARA I)"/>
    <n v="13.71"/>
    <n v="13"/>
    <n v="9.1044943629032264"/>
    <n v="9.1044943629032264"/>
    <n v="6773.7438060000004"/>
    <n v="310.09323226242071"/>
    <n v="2100492.1113200919"/>
    <n v="0"/>
  </r>
  <r>
    <s v="05/2021"/>
    <x v="4"/>
    <n v="744"/>
    <s v="EOL.CV.RN.030308-9.01"/>
    <s v="030308"/>
    <x v="1"/>
    <x v="3"/>
    <n v="20047"/>
    <s v="SANTA CLARA II"/>
    <n v="12.76"/>
    <n v="12"/>
    <n v="7.8963627956989253"/>
    <n v="7.8963627956989253"/>
    <n v="5874.8939200000004"/>
    <n v="310.09323226242071"/>
    <n v="1821764.8448516433"/>
    <n v="0"/>
  </r>
  <r>
    <s v="05/2021"/>
    <x v="4"/>
    <n v="744"/>
    <s v="EOL.CV.RN.030293-7.01"/>
    <s v="030293"/>
    <x v="1"/>
    <x v="3"/>
    <n v="20048"/>
    <s v="SANTA CLARA III"/>
    <n v="12.51"/>
    <n v="12"/>
    <n v="8.6335275954301078"/>
    <n v="8.6335275954301078"/>
    <n v="6423.3445310000006"/>
    <n v="310.09323226242071"/>
    <n v="1991835.6675529331"/>
    <n v="0"/>
  </r>
  <r>
    <s v="05/2021"/>
    <x v="4"/>
    <n v="744"/>
    <s v="EOL.CV.RN.030307-0.01"/>
    <s v="030307"/>
    <x v="1"/>
    <x v="3"/>
    <n v="20049"/>
    <s v="SANTA CLARA IV"/>
    <n v="12.31"/>
    <n v="12"/>
    <n v="7.1701192298387104"/>
    <n v="7.1701192298387104"/>
    <n v="5334.5687070000004"/>
    <n v="310.09323226242071"/>
    <n v="1654213.6530795924"/>
    <n v="0"/>
  </r>
  <r>
    <s v="05/2021"/>
    <x v="4"/>
    <n v="744"/>
    <s v="EOL.CV.RN.030378-0.01"/>
    <s v="030378"/>
    <x v="1"/>
    <x v="3"/>
    <n v="20050"/>
    <s v="SANTA CLARA V"/>
    <n v="12.41"/>
    <n v="12"/>
    <n v="8.1811613077956995"/>
    <n v="8.1811613077956995"/>
    <n v="6086.7840130000004"/>
    <n v="310.09323226242071"/>
    <n v="1887470.5286743983"/>
    <n v="0"/>
  </r>
  <r>
    <s v="05/2021"/>
    <x v="4"/>
    <n v="744"/>
    <s v="EOL.CV.RN.030304-6.01"/>
    <s v="030304"/>
    <x v="1"/>
    <x v="3"/>
    <n v="20051"/>
    <s v="SANTA CLARA VI"/>
    <n v="12.29"/>
    <n v="12"/>
    <n v="6.6715895389784947"/>
    <n v="6.6715895389784947"/>
    <n v="4963.662617"/>
    <n v="310.09323226242071"/>
    <n v="1539198.184765676"/>
    <n v="0"/>
  </r>
  <r>
    <s v="05/2021"/>
    <x v="4"/>
    <n v="744"/>
    <s v="UTE.AI.MS.030006-3.01"/>
    <s v="030006"/>
    <x v="3"/>
    <x v="6"/>
    <n v="8657"/>
    <s v="SANTA LUZIA I - OER ALVORADA"/>
    <n v="39.299999999999997"/>
    <n v="26"/>
    <n v="54.7504785"/>
    <n v="37.871335112903225"/>
    <n v="28176.273323999998"/>
    <n v="341.46085175815841"/>
    <n v="9621094.2885837164"/>
    <n v="16.879143387096775"/>
  </r>
  <r>
    <s v="05/2021"/>
    <x v="4"/>
    <n v="744"/>
    <s v="EOL.CV.CE.030916-8.01"/>
    <s v="030916"/>
    <x v="1"/>
    <x v="3"/>
    <n v="892326"/>
    <s v="SANTO ANTÔNIO DE PÁDUA"/>
    <n v="5.7"/>
    <n v="6.4000029999999999"/>
    <n v="2.0298155147849464"/>
    <n v="2.0298155282258064"/>
    <n v="1510.1827529999998"/>
    <n v="194.83962187881596"/>
    <n v="294243.4365624293"/>
    <n v="0"/>
  </r>
  <r>
    <s v="05/2021"/>
    <x v="4"/>
    <n v="744"/>
    <s v="UTE.PE.PE.029719-4.01"/>
    <s v="029719"/>
    <x v="5"/>
    <x v="8"/>
    <n v="8909"/>
    <s v="SUAPE II"/>
    <n v="269.10000000000002"/>
    <n v="265"/>
    <n v="7.1687517473118278"/>
    <n v="6.7334059811827958"/>
    <n v="5009.6540500000001"/>
    <n v="303.4452967276967"/>
    <n v="1520155.9597053574"/>
    <n v="0.43534576612903225"/>
  </r>
  <r>
    <s v="05/2021"/>
    <x v="4"/>
    <n v="744"/>
    <s v="EOL.CV.CE.028857-8.01"/>
    <s v="028857"/>
    <x v="1"/>
    <x v="3"/>
    <n v="888684"/>
    <s v="TAÃBA ÃGUIA"/>
    <n v="10.69"/>
    <n v="10"/>
    <n v="5.1911696948924737"/>
    <n v="5.1911696948924737"/>
    <n v="3862.2302530000006"/>
    <n v="309.88650344091246"/>
    <n v="1196853.028585881"/>
    <n v="0"/>
  </r>
  <r>
    <s v="05/2021"/>
    <x v="4"/>
    <n v="744"/>
    <s v="EOL.CV.CE.030373-9.01"/>
    <s v="030373"/>
    <x v="1"/>
    <x v="3"/>
    <n v="889182"/>
    <s v="TAÍBA ANDORINHA"/>
    <n v="6.58"/>
    <n v="6"/>
    <n v="3.2484717930107525"/>
    <n v="3.2484717930107525"/>
    <n v="2416.863014"/>
    <n v="309.88650344091246"/>
    <n v="748953.22870412504"/>
    <n v="0"/>
  </r>
  <r>
    <s v="05/2021"/>
    <x v="4"/>
    <n v="744"/>
    <s v="EOL.CV.BA.030753-0.01"/>
    <s v="030753"/>
    <x v="1"/>
    <x v="3"/>
    <n v="893402"/>
    <s v="TAMANDUÁ MIRIM"/>
    <n v="13.6"/>
    <n v="13.6"/>
    <n v="11.97612058064516"/>
    <n v="11.97612058064516"/>
    <n v="8910.2337119999993"/>
    <n v="181.26833093724247"/>
    <n v="1615143.1932349904"/>
    <n v="0"/>
  </r>
  <r>
    <s v="05/2021"/>
    <x v="4"/>
    <n v="744"/>
    <s v="EOL.CV.BA.030544-8.01"/>
    <s v="030544"/>
    <x v="1"/>
    <x v="3"/>
    <n v="890777"/>
    <s v="TANQUE 3LER"/>
    <n v="13.9"/>
    <n v="13.9"/>
    <n v="10.764801048387097"/>
    <n v="10.764801048387097"/>
    <n v="8009.0119800000002"/>
    <n v="242.23263849825619"/>
    <n v="1940044.1036795431"/>
    <n v="0"/>
  </r>
  <r>
    <s v="05/2021"/>
    <x v="4"/>
    <n v="744"/>
    <s v="UTE.GN.SP.028014-3.01"/>
    <s v="028014"/>
    <x v="4"/>
    <x v="7"/>
    <n v="8575"/>
    <s v="EUZÉBIO ROCHA"/>
    <n v="205.6"/>
    <n v="141.00000700000001"/>
    <n v="173.90111438306451"/>
    <n v="122.41993678360215"/>
    <n v="91080.432967000001"/>
    <n v="292.51835127122172"/>
    <n v="26642698.084575869"/>
    <n v="51.48117759946237"/>
  </r>
  <r>
    <s v="05/2021"/>
    <x v="4"/>
    <n v="744"/>
    <s v="UTE.GN.PE.028326-6.01"/>
    <s v="028326"/>
    <x v="5"/>
    <x v="8"/>
    <n v="8277"/>
    <s v="TERMOCABO"/>
    <n v="38"/>
    <n v="37.999994999999998"/>
    <n v="1.175769502688172"/>
    <n v="1.1757694838709678"/>
    <n v="874.77249600000005"/>
    <n v="313.86102840359933"/>
    <n v="274556.99521374347"/>
    <n v="1.8817204253566395E-8"/>
  </r>
  <r>
    <s v="05/2021"/>
    <x v="4"/>
    <n v="744"/>
    <s v="UTE.GN.CE.028358-4.01"/>
    <s v="028358"/>
    <x v="4"/>
    <x v="7"/>
    <n v="8411"/>
    <s v="SENADOR CARLOS JEREISSATI"/>
    <n v="205.8"/>
    <n v="140.99999800000001"/>
    <n v="0.11939637096774193"/>
    <n v="0"/>
    <n v="0"/>
    <n v="306.68913094592511"/>
    <n v="0"/>
    <n v="0.11939637096774193"/>
  </r>
  <r>
    <s v="05/2021"/>
    <x v="4"/>
    <n v="744"/>
    <s v="UTE.GN.RJ.028029-1.01"/>
    <s v="028029"/>
    <x v="4"/>
    <x v="7"/>
    <n v="8761"/>
    <s v="MARIO LAGO"/>
    <n v="674.3"/>
    <n v="200.000001"/>
    <n v="305.07783595698925"/>
    <n v="93.951452647849464"/>
    <n v="69899.880770000003"/>
    <n v="331.67302271083804"/>
    <n v="23183904.742113084"/>
    <n v="211.12638330913975"/>
  </r>
  <r>
    <s v="05/2021"/>
    <x v="4"/>
    <n v="744"/>
    <s v="UTE.PE.PE.029562-0.01"/>
    <s v="029562"/>
    <x v="6"/>
    <x v="9"/>
    <n v="8419"/>
    <s v="TERMOMANAUS"/>
    <n v="70.400000000000006"/>
    <n v="69.999995999999996"/>
    <n v="3.10811350672043"/>
    <n v="3.1073461706989245"/>
    <n v="2311.8655509999999"/>
    <n v="323.5776605253875"/>
    <n v="748068.04644181591"/>
    <n v="7.6733602150529947E-4"/>
  </r>
  <r>
    <s v="05/2021"/>
    <x v="4"/>
    <n v="744"/>
    <s v="UTE.PE.PB.029641-4.01"/>
    <s v="029641"/>
    <x v="5"/>
    <x v="8"/>
    <n v="8566"/>
    <s v="TERMONORDESTE"/>
    <n v="123.8"/>
    <n v="123.000001"/>
    <n v="4.0361690483870971"/>
    <n v="4.0361690510752695"/>
    <n v="3002.9097740000007"/>
    <n v="316.58519311600446"/>
    <n v="950676.77071172756"/>
    <n v="0"/>
  </r>
  <r>
    <s v="05/2021"/>
    <x v="4"/>
    <n v="744"/>
    <s v="UTE.PE.PB.029638-4.01"/>
    <s v="029638"/>
    <x v="5"/>
    <x v="8"/>
    <n v="8565"/>
    <s v="TERMOPARAÍBA"/>
    <n v="123.9"/>
    <n v="123.000001"/>
    <n v="3.4391522231182794"/>
    <n v="3.4391522163978494"/>
    <n v="2558.729249"/>
    <n v="316.4687758206025"/>
    <n v="809757.91308739956"/>
    <n v="6.720429937754537E-9"/>
  </r>
  <r>
    <s v="05/2021"/>
    <x v="4"/>
    <n v="744"/>
    <s v="UTE.GN.RJ.027888-2.01"/>
    <s v="027888"/>
    <x v="4"/>
    <x v="7"/>
    <n v="8286"/>
    <s v="GOV. LEONEL BRIZOLA"/>
    <n v="986.6"/>
    <n v="704.00000699999998"/>
    <n v="516.28773655913983"/>
    <n v="356.00837602419358"/>
    <n v="264870.23176200001"/>
    <n v="322.28682940731738"/>
    <n v="85364187.198956311"/>
    <n v="160.27936053494622"/>
  </r>
  <r>
    <s v="05/2021"/>
    <x v="4"/>
    <n v="744"/>
    <s v="EOL.CV.RN.030898-6.01"/>
    <s v="030898"/>
    <x v="1"/>
    <x v="3"/>
    <n v="889895"/>
    <s v="TERRAL"/>
    <n v="17.5"/>
    <n v="13.499999000000001"/>
    <n v="11.395660461021505"/>
    <n v="9.1913032567204294"/>
    <n v="6838.3296229999996"/>
    <n v="196.4146501712531"/>
    <n v="1343148.1206572619"/>
    <n v="2.2043572043010755"/>
  </r>
  <r>
    <s v="05/2021"/>
    <x v="4"/>
    <n v="744"/>
    <s v="UTE.GN.MS.027975-7.01"/>
    <s v="027975"/>
    <x v="4"/>
    <x v="7"/>
    <n v="8409"/>
    <s v="LUIZ CARLOS PRESTES"/>
    <n v="335.8"/>
    <n v="126.999999"/>
    <n v="87.95521293951613"/>
    <n v="33.618923411290325"/>
    <n v="25012.479018000002"/>
    <n v="295.19997450827492"/>
    <n v="7383683.1685023615"/>
    <n v="54.336289528225798"/>
  </r>
  <r>
    <s v="05/2021"/>
    <x v="4"/>
    <n v="744"/>
    <s v="UTE.AI.GO.030080-2.01"/>
    <s v="030080"/>
    <x v="3"/>
    <x v="6"/>
    <n v="891622"/>
    <s v="TROPICAL BIOENERGIA S. A."/>
    <n v="26.6"/>
    <n v="24.799992"/>
    <n v="41.3281607405914"/>
    <n v="37.929912620967741"/>
    <n v="28219.85499"/>
    <n v="177.58576300957031"/>
    <n v="5011444.4804185806"/>
    <n v="3.3982481196236582"/>
  </r>
  <r>
    <s v="05/2021"/>
    <x v="4"/>
    <n v="744"/>
    <s v="UFV.RS.PB.034085-5.01"/>
    <s v="034085"/>
    <x v="2"/>
    <x v="4"/>
    <n v="909587"/>
    <s v="UFV ANGICO 1"/>
    <n v="6.7"/>
    <n v="6.7"/>
    <n v="6.5590336653225805"/>
    <n v="6.5590336653225805"/>
    <n v="4879.9210469999998"/>
    <n v="424.17901321386825"/>
    <n v="2069960.0942780466"/>
    <n v="0"/>
  </r>
  <r>
    <s v="05/2021"/>
    <x v="4"/>
    <n v="744"/>
    <s v="UFV.RS.BA.032892-8.01"/>
    <s v="032892"/>
    <x v="2"/>
    <x v="4"/>
    <n v="908531"/>
    <s v="Bom Jesus da Lapa 1"/>
    <n v="8.4"/>
    <n v="8.4"/>
    <n v="7.6173592459677426"/>
    <n v="7.6173592459677426"/>
    <n v="5667.3152790000004"/>
    <n v="436.83273174994412"/>
    <n v="2475668.8150137668"/>
    <n v="0"/>
  </r>
  <r>
    <s v="05/2021"/>
    <x v="4"/>
    <n v="744"/>
    <s v="UFV.RS.BA.032893-6.01"/>
    <s v="032893"/>
    <x v="2"/>
    <x v="4"/>
    <n v="908532"/>
    <s v="Bom Jesus da Lapa 2"/>
    <n v="8.4"/>
    <n v="8.4"/>
    <n v="7.6615775309139789"/>
    <n v="7.6615775309139789"/>
    <n v="5700.2136829999999"/>
    <n v="436.83273174994412"/>
    <n v="2490039.9147032998"/>
    <n v="0"/>
  </r>
  <r>
    <s v="05/2021"/>
    <x v="4"/>
    <n v="744"/>
    <s v="UFV.RS.PB.032311-0.01"/>
    <s v="032311"/>
    <x v="2"/>
    <x v="4"/>
    <n v="908803"/>
    <s v="UFV COREMAS I"/>
    <n v="6.9"/>
    <n v="6.7"/>
    <n v="5.4303741559139782"/>
    <n v="5.4303741559139782"/>
    <n v="4040.1983719999998"/>
    <n v="342.2458802778084"/>
    <n v="1382741.2483221083"/>
    <n v="0"/>
  </r>
  <r>
    <s v="05/2021"/>
    <x v="4"/>
    <n v="744"/>
    <s v="UFV.RS.RN.034310-2.01"/>
    <s v="034310"/>
    <x v="2"/>
    <x v="4"/>
    <n v="910578"/>
    <s v="UFV FLORESTA I"/>
    <n v="9.4"/>
    <n v="9.4"/>
    <n v="7.4320677258064514"/>
    <n v="7.4320677258064514"/>
    <n v="5529.458388"/>
    <n v="413.03743165492119"/>
    <n v="2283873.2910222807"/>
    <n v="0"/>
  </r>
  <r>
    <s v="05/2021"/>
    <x v="4"/>
    <n v="744"/>
    <s v="UFV.RS.RN.034309-9.01"/>
    <s v="034309"/>
    <x v="2"/>
    <x v="4"/>
    <n v="910577"/>
    <s v="UFV FLORESTA II"/>
    <n v="9.4"/>
    <n v="9.4"/>
    <n v="7.2669223655913981"/>
    <n v="7.2669223655913981"/>
    <n v="5406.5902400000004"/>
    <n v="413.03743165492119"/>
    <n v="2233124.1467401641"/>
    <n v="0"/>
  </r>
  <r>
    <s v="05/2021"/>
    <x v="4"/>
    <n v="744"/>
    <s v="UFV.RS.RN.033569-0.01"/>
    <s v="033569"/>
    <x v="2"/>
    <x v="4"/>
    <n v="910576"/>
    <s v="UFV FLORESTA III"/>
    <n v="6.3"/>
    <n v="6.3"/>
    <n v="4.5915291948924732"/>
    <n v="4.5915291948924732"/>
    <n v="3416.0977210000001"/>
    <n v="413.0515381245815"/>
    <n v="1411024.4180429275"/>
    <n v="0"/>
  </r>
  <r>
    <s v="05/2021"/>
    <x v="4"/>
    <n v="744"/>
    <s v="UFV.RS.BA.034437-0.01"/>
    <s v="034437"/>
    <x v="2"/>
    <x v="4"/>
    <n v="908972"/>
    <s v="Lapa 2"/>
    <n v="8.6999999999999993"/>
    <n v="8.6999999999999993"/>
    <n v="6.6274512956989247"/>
    <n v="6.6274512956989247"/>
    <n v="4930.8237639999998"/>
    <n v="435.39969454314053"/>
    <n v="2146879.1606916585"/>
    <n v="0"/>
  </r>
  <r>
    <s v="05/2021"/>
    <x v="4"/>
    <n v="744"/>
    <s v="UFV.RS.BA.034333-1.01"/>
    <s v="034333"/>
    <x v="2"/>
    <x v="4"/>
    <n v="908971"/>
    <s v="Lapa 3"/>
    <n v="8.6999999999999993"/>
    <n v="8.6999999999999993"/>
    <n v="7.6697131599462356"/>
    <n v="7.6697131599462356"/>
    <n v="5706.2665909999996"/>
    <n v="435.39969454314053"/>
    <n v="2484506.7307031276"/>
    <n v="0"/>
  </r>
  <r>
    <s v="05/2021"/>
    <x v="4"/>
    <n v="744"/>
    <s v="UFV.RS.PB.034086-3.01"/>
    <s v="034086"/>
    <x v="2"/>
    <x v="4"/>
    <n v="909775"/>
    <s v="UFV MALTA"/>
    <n v="6.7"/>
    <n v="6.7"/>
    <n v="6.4115884005376342"/>
    <n v="6.4115884005376342"/>
    <n v="4770.2217700000001"/>
    <n v="424.17901321386825"/>
    <n v="2023427.9632099119"/>
    <n v="0"/>
  </r>
  <r>
    <s v="05/2021"/>
    <x v="4"/>
    <n v="744"/>
    <s v="EOL.CV.RN.031826-4.01"/>
    <s v="031826"/>
    <x v="1"/>
    <x v="3"/>
    <n v="909110"/>
    <s v="Umbuzeiros"/>
    <n v="11.9"/>
    <n v="11.600004"/>
    <n v="12.444912212365592"/>
    <n v="12.444912146505377"/>
    <n v="9259.0146370000002"/>
    <n v="179.02921380412155"/>
    <n v="1657634.111062964"/>
    <n v="6.5860215345897056E-8"/>
  </r>
  <r>
    <s v="05/2021"/>
    <x v="4"/>
    <n v="744"/>
    <s v="EOL.CV.RN.031645-8.01"/>
    <s v="031645"/>
    <x v="1"/>
    <x v="3"/>
    <n v="911352"/>
    <s v="EOL União dos Ventos 12"/>
    <n v="14.3"/>
    <n v="6.759722"/>
    <n v="13.356073188172044"/>
    <n v="13.140061256720431"/>
    <n v="9776.205575"/>
    <n v="189.05748014209345"/>
    <n v="1848264.7913605857"/>
    <n v="0.21601193145161282"/>
  </r>
  <r>
    <s v="05/2021"/>
    <x v="4"/>
    <n v="744"/>
    <s v="EOL.CV.RN.031697-0.01"/>
    <s v="031697"/>
    <x v="1"/>
    <x v="3"/>
    <n v="910992"/>
    <s v="EOL União dos Ventos 13"/>
    <n v="10.3"/>
    <n v="5.2702450000000001"/>
    <n v="8.5577931989247311"/>
    <n v="8.5577932849462375"/>
    <n v="6366.9982040000004"/>
    <n v="189.05748014209345"/>
    <n v="1203728.6365174747"/>
    <n v="0"/>
  </r>
  <r>
    <s v="05/2021"/>
    <x v="4"/>
    <n v="744"/>
    <s v="EOL.CV.RN.031643-1.01"/>
    <s v="031643"/>
    <x v="1"/>
    <x v="3"/>
    <n v="910973"/>
    <s v="EOL União dos Ventos 14"/>
    <n v="11.3"/>
    <n v="5.790082"/>
    <n v="9.8595137755376339"/>
    <n v="9.8595138817204298"/>
    <n v="7335.4783280000001"/>
    <n v="189.05748014209345"/>
    <n v="1386827.0483286169"/>
    <n v="0"/>
  </r>
  <r>
    <s v="05/2021"/>
    <x v="4"/>
    <n v="744"/>
    <s v="EOL.CV.RN.030860-9.01"/>
    <s v="030860"/>
    <x v="1"/>
    <x v="3"/>
    <n v="893325"/>
    <s v="PARQUE EOLICO LANCHINHA"/>
    <n v="13.2"/>
    <n v="13.2"/>
    <n v="12.85028589516129"/>
    <n v="12.85028589516129"/>
    <n v="9560.6127059999999"/>
    <n v="190.07284613487485"/>
    <n v="1817212.8678226676"/>
    <n v="0"/>
  </r>
  <r>
    <s v="05/2021"/>
    <x v="4"/>
    <n v="744"/>
    <s v="UTE.AI.SP.027974-9.01"/>
    <s v="027974"/>
    <x v="3"/>
    <x v="6"/>
    <n v="8298"/>
    <s v="UTE COCAL"/>
    <n v="9.6"/>
    <n v="5.8600019999999997"/>
    <n v="4.8258180752688169"/>
    <n v="4.8258180201612904"/>
    <n v="3590.4086069999998"/>
    <n v="319.50679797807874"/>
    <n v="1147159.957455504"/>
    <n v="5.5107526589782411E-8"/>
  </r>
  <r>
    <s v="05/2021"/>
    <x v="4"/>
    <n v="744"/>
    <s v="UTE.AI.SP.029775-5.01"/>
    <s v="029775"/>
    <x v="3"/>
    <x v="6"/>
    <n v="8611"/>
    <s v="UTE SEBASTIANÓPOLIS I"/>
    <n v="13"/>
    <n v="11"/>
    <n v="17.898181783602151"/>
    <n v="17.898181783602151"/>
    <n v="13316.247247000001"/>
    <n v="343.51341671540575"/>
    <n v="4574309.5896440856"/>
    <n v="0"/>
  </r>
  <r>
    <s v="05/2021"/>
    <x v="4"/>
    <n v="744"/>
    <s v="UTE.AI.SP.028401-7.01"/>
    <s v="028401"/>
    <x v="3"/>
    <x v="6"/>
    <n v="8415"/>
    <s v="UTE SANTA ISABEL"/>
    <n v="14.9"/>
    <n v="10.934843000000001"/>
    <n v="19.79277574327957"/>
    <n v="14.525563501344084"/>
    <n v="10807.019245"/>
    <n v="323.43310941503444"/>
    <n v="3495347.8379184678"/>
    <n v="5.2672122419354839"/>
  </r>
  <r>
    <s v="05/2021"/>
    <x v="4"/>
    <n v="744"/>
    <s v="EOL.CV.BA.030943-5.01"/>
    <s v="030943"/>
    <x v="1"/>
    <x v="3"/>
    <n v="890380"/>
    <s v="VENTOS DE CAMPO FORMOSO 1 13LEN"/>
    <n v="16.899999999999999"/>
    <n v="15.500003"/>
    <n v="13.287919365591398"/>
    <n v="12.742186217741937"/>
    <n v="9480.1865460000008"/>
    <n v="188.08313086098971"/>
    <n v="1783063.1667179123"/>
    <n v="0.54573314784946181"/>
  </r>
  <r>
    <s v="05/2021"/>
    <x v="4"/>
    <n v="744"/>
    <s v="EOL.CV.BA.031010-7.01"/>
    <s v="031010"/>
    <x v="1"/>
    <x v="3"/>
    <n v="890382"/>
    <s v="VENTOS DE CAMPO FORMOSO 2 13 LEN"/>
    <n v="17.8"/>
    <n v="15.500003"/>
    <n v="17.101449568548386"/>
    <n v="15.569927615591398"/>
    <n v="11584.026146"/>
    <n v="188.08313086098971"/>
    <n v="2178759.9055152442"/>
    <n v="1.5315219529569883"/>
  </r>
  <r>
    <s v="05/2021"/>
    <x v="4"/>
    <n v="744"/>
    <s v="EOL.CV.BA.030476-0.01"/>
    <s v="030476"/>
    <x v="1"/>
    <x v="3"/>
    <n v="890778"/>
    <s v="VENTOS DO NORDESTE 3LER"/>
    <n v="10.1"/>
    <n v="10.1"/>
    <n v="10.928157944892474"/>
    <n v="10.928157944892474"/>
    <n v="8130.5495110000011"/>
    <n v="242.23263849825619"/>
    <n v="1969484.460490237"/>
    <n v="0"/>
  </r>
  <r>
    <s v="05/2021"/>
    <x v="4"/>
    <n v="744"/>
    <s v="EOL.CV.PI.031766-7.01"/>
    <s v="031766"/>
    <x v="1"/>
    <x v="3"/>
    <n v="907839"/>
    <s v="Ventos de Santo Augusto VI"/>
    <n v="16"/>
    <n v="14.899997000000001"/>
    <n v="12.303661969086022"/>
    <n v="11.979604791666667"/>
    <n v="8912.825965"/>
    <n v="198.05004028450435"/>
    <n v="1765185.5414170264"/>
    <n v="0.32405717741935602"/>
  </r>
  <r>
    <s v="05/2021"/>
    <x v="4"/>
    <n v="744"/>
    <s v="EOL.CV.PI.032366-7.01"/>
    <s v="032366"/>
    <x v="1"/>
    <x v="3"/>
    <n v="908209"/>
    <s v="Ventos de Santo Onofre IV"/>
    <n v="13.6"/>
    <n v="13.6"/>
    <n v="11.4947418077957"/>
    <n v="11.4947418077957"/>
    <n v="8552.0879050000003"/>
    <n v="222.66693248213588"/>
    <n v="1904267.1801239259"/>
    <n v="0"/>
  </r>
  <r>
    <s v="05/2021"/>
    <x v="4"/>
    <n v="744"/>
    <s v="EOL.CV.BA.030946-0.01"/>
    <s v="030946"/>
    <x v="1"/>
    <x v="3"/>
    <n v="890388"/>
    <s v="VENTOS DO SERTAO 13LEN"/>
    <n v="14.8"/>
    <n v="12.700004"/>
    <n v="13.295098454301076"/>
    <n v="11.928218831989248"/>
    <n v="8874.5948110000008"/>
    <n v="200.76392346758001"/>
    <n v="1781698.4734413868"/>
    <n v="1.366879622311828"/>
  </r>
  <r>
    <s v="05/2021"/>
    <x v="4"/>
    <n v="744"/>
    <s v="UTE.AI.MG.030063-2.01"/>
    <s v="030063"/>
    <x v="3"/>
    <x v="6"/>
    <n v="8660"/>
    <s v="VALE DO PARACATU - BEVAP"/>
    <n v="19.899999999999999"/>
    <n v="21"/>
    <n v="27.923813388440859"/>
    <n v="27.923813388440859"/>
    <n v="20775.317160999999"/>
    <n v="339.99350748371774"/>
    <n v="7063472.9506550627"/>
    <n v="0"/>
  </r>
  <r>
    <s v="05/2021"/>
    <x v="4"/>
    <n v="744"/>
    <s v="UTE.AI.SP.002958-0.01"/>
    <s v="002958"/>
    <x v="3"/>
    <x v="6"/>
    <n v="524"/>
    <s v="VALE DO ROSÁRIO"/>
    <n v="17.100000000000001"/>
    <n v="15.999980000000001"/>
    <n v="31.851690322580644"/>
    <n v="28.386679962365594"/>
    <n v="21119.689892000002"/>
    <n v="189.73636784706724"/>
    <n v="4007173.2501645004"/>
    <n v="3.4650103602150493"/>
  </r>
  <r>
    <s v="05/2021"/>
    <x v="4"/>
    <n v="744"/>
    <s v="UTE.AI.MG.030046-2.01"/>
    <s v="030046"/>
    <x v="3"/>
    <x v="6"/>
    <n v="8665"/>
    <s v="VALE DO SÃO SIMÃO"/>
    <n v="0"/>
    <n v="12"/>
    <n v="0"/>
    <n v="0"/>
    <n v="0"/>
    <n v="342.84533546954492"/>
    <n v="0"/>
    <n v="0"/>
  </r>
  <r>
    <s v="05/2021"/>
    <x v="4"/>
    <n v="744"/>
    <s v="UTE.AI.MG.030034-9.01"/>
    <s v="030034"/>
    <x v="3"/>
    <x v="6"/>
    <n v="8664"/>
    <s v="VALE DO TIJUCO"/>
    <n v="18.100000000000001"/>
    <n v="7"/>
    <n v="24.218553625000002"/>
    <n v="24.203213048387095"/>
    <n v="18007.190508"/>
    <n v="335.18020750161025"/>
    <n v="6035653.8509924663"/>
    <n v="1.5340576612904824E-2"/>
  </r>
  <r>
    <s v="05/2021"/>
    <x v="4"/>
    <n v="744"/>
    <s v="UFV.RS.MG.032339-0.01"/>
    <s v="032339"/>
    <x v="2"/>
    <x v="4"/>
    <n v="909557"/>
    <s v="VAZANTE 1"/>
    <n v="6"/>
    <n v="6"/>
    <n v="6.716021619623656"/>
    <n v="6.716021619623656"/>
    <n v="4996.7200849999999"/>
    <n v="336.54645393411573"/>
    <n v="1681628.4259081234"/>
    <n v="0"/>
  </r>
  <r>
    <s v="05/2021"/>
    <x v="4"/>
    <n v="744"/>
    <s v="UFV.RS.MG.032340-3.01"/>
    <s v="032340"/>
    <x v="2"/>
    <x v="4"/>
    <n v="909773"/>
    <s v="VAZANTE 2"/>
    <n v="6"/>
    <n v="6"/>
    <n v="6.4877264408602153"/>
    <n v="6.4877264408602153"/>
    <n v="4826.8684720000001"/>
    <n v="336.54645393411573"/>
    <n v="1624465.4678579837"/>
    <n v="0"/>
  </r>
  <r>
    <s v="05/2021"/>
    <x v="4"/>
    <n v="744"/>
    <s v="UFV.RS.MG.032341-1.01"/>
    <s v="032341"/>
    <x v="2"/>
    <x v="4"/>
    <n v="909748"/>
    <s v="VAZANTE 3"/>
    <n v="6"/>
    <n v="6"/>
    <n v="6.4533055483870969"/>
    <n v="6.4533055483870969"/>
    <n v="4801.2593280000001"/>
    <n v="336.54645393411573"/>
    <n v="1615846.8012564955"/>
    <n v="0"/>
  </r>
  <r>
    <s v="05/2021"/>
    <x v="4"/>
    <n v="744"/>
    <s v="EOL.CV.RS.030833-1.01"/>
    <s v="030833"/>
    <x v="1"/>
    <x v="3"/>
    <n v="893445"/>
    <s v="VENTO ARAGANO I"/>
    <n v="13.8"/>
    <n v="13.8"/>
    <n v="10.922221966397849"/>
    <n v="10.922221966397849"/>
    <n v="8126.133143"/>
    <n v="185.9977202047605"/>
    <n v="1511442.238678345"/>
    <n v="0"/>
  </r>
  <r>
    <s v="05/2021"/>
    <x v="4"/>
    <n v="744"/>
    <s v="EOL.CV.CE.030595-2.01"/>
    <s v="030595"/>
    <x v="1"/>
    <x v="3"/>
    <n v="904194"/>
    <s v="EOL Vento Formoso"/>
    <n v="14.6"/>
    <n v="13.5"/>
    <n v="7.9399118010752696"/>
    <n v="7.9399118279569887"/>
    <n v="5907.2943999999998"/>
    <n v="266.50584722199898"/>
    <n v="1574328.4988617701"/>
    <n v="0"/>
  </r>
  <r>
    <s v="05/2021"/>
    <x v="4"/>
    <n v="744"/>
    <s v="EOL.CV.BA.030944-3.01"/>
    <s v="030944"/>
    <x v="1"/>
    <x v="3"/>
    <n v="890378"/>
    <s v="VENTOS DA ANDORINHA 13LEN"/>
    <n v="17.899999999999999"/>
    <n v="15.900003999999999"/>
    <n v="14.703287618279571"/>
    <n v="13.655277873655915"/>
    <n v="10159.526738"/>
    <n v="188.08313086098971"/>
    <n v="1910835.596948978"/>
    <n v="1.048009744623656"/>
  </r>
  <r>
    <s v="05/2021"/>
    <x v="4"/>
    <n v="744"/>
    <s v="EOL.CV.BA.031758-6.01"/>
    <s v="031758"/>
    <x v="1"/>
    <x v="3"/>
    <n v="909383"/>
    <s v="EOL VENTOS DA BAHIA II"/>
    <n v="14"/>
    <n v="12.700001"/>
    <n v="14.030689634408601"/>
    <n v="12.727840934139786"/>
    <n v="9469.5136550000007"/>
    <n v="193.56198010373987"/>
    <n v="1832937.8136812032"/>
    <n v="1.3028487002688156"/>
  </r>
  <r>
    <s v="05/2021"/>
    <x v="4"/>
    <n v="744"/>
    <s v="EOL.CV.BA.031770-5.01"/>
    <s v="031770"/>
    <x v="1"/>
    <x v="3"/>
    <n v="910083"/>
    <s v="EOL VENTOS DA BAHIA IV"/>
    <n v="6"/>
    <n v="5.3000090000000002"/>
    <n v="6.3242413857526873"/>
    <n v="5.5864227701612901"/>
    <n v="4156.2985410000001"/>
    <n v="193.56198010373987"/>
    <n v="804501.37549824512"/>
    <n v="0.73781861559139728"/>
  </r>
  <r>
    <s v="05/2021"/>
    <x v="4"/>
    <n v="744"/>
    <s v="EOL.CV.BA.031771-3.01"/>
    <s v="031771"/>
    <x v="1"/>
    <x v="3"/>
    <n v="909792"/>
    <s v="EOL VENTOS DA BAHIA VIII"/>
    <n v="13.7"/>
    <n v="12.899996"/>
    <n v="14.264950056451614"/>
    <n v="13.431956127688171"/>
    <n v="9993.3753589999997"/>
    <n v="193.56198010373987"/>
    <n v="1934337.5224079622"/>
    <n v="0.83299392876344225"/>
  </r>
  <r>
    <s v="05/2021"/>
    <x v="4"/>
    <n v="744"/>
    <s v="EOL.CV.BA.032526-0.01"/>
    <s v="032526"/>
    <x v="1"/>
    <x v="3"/>
    <n v="910679"/>
    <s v="VENTOS DA BAHIA I"/>
    <n v="13.1"/>
    <n v="13.1"/>
    <n v="13.676321485215054"/>
    <n v="13.676321485215054"/>
    <n v="10175.183185"/>
    <n v="287.71555519241025"/>
    <n v="2927558.4792567519"/>
    <n v="0"/>
  </r>
  <r>
    <s v="05/2021"/>
    <x v="4"/>
    <n v="744"/>
    <s v="EOL.CV.BA.032527-9.01"/>
    <s v="032527"/>
    <x v="1"/>
    <x v="3"/>
    <n v="910680"/>
    <s v="VENTOS DA BAHIA III"/>
    <n v="14.5"/>
    <n v="14.5"/>
    <n v="17.851271981182794"/>
    <n v="17.851271981182794"/>
    <n v="13281.346353999999"/>
    <n v="287.71555519241025"/>
    <n v="3821249.9399438035"/>
    <n v="0"/>
  </r>
  <r>
    <s v="05/2021"/>
    <x v="4"/>
    <n v="744"/>
    <s v="EOL.CV.BA.032531-7.01"/>
    <s v="032531"/>
    <x v="1"/>
    <x v="3"/>
    <n v="910714"/>
    <s v="EOL VENTOS DA BAHIA IX"/>
    <n v="13.4"/>
    <n v="13.2"/>
    <n v="11.923577733870967"/>
    <n v="11.923577733870967"/>
    <n v="8871.141834"/>
    <n v="287.71555519241025"/>
    <n v="2552365.4979599263"/>
    <n v="0"/>
  </r>
  <r>
    <s v="05/2021"/>
    <x v="4"/>
    <n v="744"/>
    <s v="EOL.CV.BA.031563-0.01"/>
    <s v="031563"/>
    <x v="1"/>
    <x v="3"/>
    <n v="896926"/>
    <s v="EOL VENTOS DE GUARÁS I"/>
    <n v="17"/>
    <n v="15.500003"/>
    <n v="15.402635232526881"/>
    <n v="14.683168563172043"/>
    <n v="10924.277410999999"/>
    <n v="195.03718320346778"/>
    <n v="2130640.2947747116"/>
    <n v="0.71946666935483938"/>
  </r>
  <r>
    <s v="05/2021"/>
    <x v="4"/>
    <n v="744"/>
    <s v="EOL.CV.CE.030925-7.01"/>
    <s v="030925"/>
    <x v="1"/>
    <x v="3"/>
    <n v="889897"/>
    <s v="EOL VENTOS DE HORIZONTE"/>
    <n v="8.6999999999999993"/>
    <n v="6.4"/>
    <n v="4.7263265860215053"/>
    <n v="4.7263265967741939"/>
    <n v="3516.3869880000002"/>
    <n v="197.62584020314159"/>
    <n v="694928.93298289436"/>
    <n v="0"/>
  </r>
  <r>
    <s v="05/2021"/>
    <x v="4"/>
    <n v="744"/>
    <s v="EOL.CV.RN.030514-6.01"/>
    <s v="030514"/>
    <x v="1"/>
    <x v="3"/>
    <n v="890941"/>
    <s v="VENTOS DE SÃO MIGUEL 2LFA"/>
    <n v="14.5"/>
    <n v="10.900003"/>
    <n v="12.23753766935484"/>
    <n v="12.23753765860215"/>
    <n v="9104.7280179999998"/>
    <n v="271.70011410938429"/>
    <n v="2473755.6414255081"/>
    <n v="1.0752689367334198E-8"/>
  </r>
  <r>
    <s v="05/2021"/>
    <x v="4"/>
    <n v="744"/>
    <s v="EOL.CV.RN.030828-5.01"/>
    <s v="030828"/>
    <x v="1"/>
    <x v="3"/>
    <n v="893428"/>
    <s v="VENTOS DE SANTO URIEL"/>
    <n v="9"/>
    <n v="9"/>
    <n v="7.7550453911290322"/>
    <n v="7.7550453911290322"/>
    <n v="5769.7537709999997"/>
    <n v="189.1568774625097"/>
    <n v="1091388.6070499001"/>
    <n v="0"/>
  </r>
  <r>
    <s v="05/2021"/>
    <x v="4"/>
    <n v="744"/>
    <s v="EOL.CV.PI.033144-9.01"/>
    <s v="033144"/>
    <x v="1"/>
    <x v="3"/>
    <n v="908982"/>
    <s v="VENTOS DE SAO VICENTE 08"/>
    <n v="15.2"/>
    <n v="14.499997"/>
    <n v="17.717696922043011"/>
    <n v="17.671503630376346"/>
    <n v="13147.598701000001"/>
    <n v="261.37165614891023"/>
    <n v="3436409.646861631"/>
    <n v="4.6193291666665859E-2"/>
  </r>
  <r>
    <s v="05/2021"/>
    <x v="4"/>
    <n v="744"/>
    <s v="EOL.CV.PI.033143-0.01"/>
    <s v="033143"/>
    <x v="1"/>
    <x v="3"/>
    <n v="908983"/>
    <s v="VENTOS DE SAO VICENTE 09"/>
    <n v="15.2"/>
    <n v="13.1"/>
    <n v="17.971605297043013"/>
    <n v="16.194087923387098"/>
    <n v="12048.401415"/>
    <n v="261.40031689304629"/>
    <n v="3149455.9479356273"/>
    <n v="1.7775173736559144"/>
  </r>
  <r>
    <s v="05/2021"/>
    <x v="4"/>
    <n v="744"/>
    <s v="EOL.CV.PI.033136-8.01"/>
    <s v="033136"/>
    <x v="1"/>
    <x v="3"/>
    <n v="908984"/>
    <s v="VENTOS DE SAO VICENTE 10"/>
    <n v="15.2"/>
    <n v="13.699999"/>
    <n v="16.954496651881719"/>
    <n v="15.977313580645161"/>
    <n v="11887.121304"/>
    <n v="261.40031689304629"/>
    <n v="3107297.275811682"/>
    <n v="0.97718307123655879"/>
  </r>
  <r>
    <s v="05/2021"/>
    <x v="4"/>
    <n v="744"/>
    <s v="EOL.CV.PI.033141-4.01"/>
    <s v="033141"/>
    <x v="1"/>
    <x v="3"/>
    <n v="908985"/>
    <s v="VENTOS DE SAO VICENTE 11"/>
    <n v="15"/>
    <n v="12.399998999999999"/>
    <n v="17.041695501344087"/>
    <n v="14.729401426075267"/>
    <n v="10958.674660999999"/>
    <n v="261.41464726511435"/>
    <n v="2864758.0709984615"/>
    <n v="2.3122940752688175"/>
  </r>
  <r>
    <s v="05/2021"/>
    <x v="4"/>
    <n v="744"/>
    <s v="EOL.CV.PI.033140-6.01"/>
    <s v="033140"/>
    <x v="1"/>
    <x v="3"/>
    <n v="908986"/>
    <s v="VENTOS DE SAO VICENTE 12"/>
    <n v="15"/>
    <n v="13.200005000000001"/>
    <n v="16.838685443548389"/>
    <n v="15.492907471774192"/>
    <n v="11526.723158999999"/>
    <n v="261.40031689304629"/>
    <n v="3013089.0865010154"/>
    <n v="1.3457779717741956"/>
  </r>
  <r>
    <s v="05/2021"/>
    <x v="4"/>
    <n v="744"/>
    <s v="EOL.CV.PI.033139-2.01"/>
    <s v="033139"/>
    <x v="1"/>
    <x v="3"/>
    <n v="908987"/>
    <s v="VENTOS DE SAO VICENTE 13"/>
    <n v="15.4"/>
    <n v="11.599999"/>
    <n v="17.375905408602151"/>
    <n v="13.684425240591398"/>
    <n v="10181.212379000001"/>
    <n v="261.41464726511435"/>
    <n v="2661518.0427875007"/>
    <n v="3.691480168010751"/>
  </r>
  <r>
    <s v="05/2021"/>
    <x v="4"/>
    <n v="744"/>
    <s v="EOL.CV.PI.032368-3.01"/>
    <s v="032368"/>
    <x v="1"/>
    <x v="3"/>
    <n v="909382"/>
    <s v="Ventos de São Virgílio 03"/>
    <n v="9.1999999999999993"/>
    <n v="9.1999999999999993"/>
    <n v="8.967189424731183"/>
    <n v="8.967189424731183"/>
    <n v="6671.5889320000006"/>
    <n v="222.66693248213588"/>
    <n v="1485542.2422702091"/>
    <n v="0"/>
  </r>
  <r>
    <s v="05/2021"/>
    <x v="4"/>
    <n v="744"/>
    <s v="EOL.CV.PI.031394-7.01"/>
    <s v="031394"/>
    <x v="1"/>
    <x v="3"/>
    <n v="896026"/>
    <s v="VENTOS DE SANTA JOANA XIII"/>
    <n v="16"/>
    <n v="13.4"/>
    <n v="15.175515915322579"/>
    <n v="15.175515915322579"/>
    <n v="11290.583841"/>
    <n v="183.86394255628818"/>
    <n v="2075931.2587685795"/>
    <n v="0"/>
  </r>
  <r>
    <s v="05/2021"/>
    <x v="4"/>
    <n v="744"/>
    <s v="EOL.CV.PI.031393-9.01"/>
    <s v="031393"/>
    <x v="1"/>
    <x v="3"/>
    <n v="895942"/>
    <s v="VENTOS DE SANTA JOANA X"/>
    <n v="16"/>
    <n v="13.6"/>
    <n v="16.052833948924732"/>
    <n v="16.052833948924732"/>
    <n v="11943.308458000001"/>
    <n v="183.86394255628818"/>
    <n v="2195943.7802537428"/>
    <n v="0"/>
  </r>
  <r>
    <s v="05/2021"/>
    <x v="4"/>
    <n v="744"/>
    <s v="EOL.CV.PI.031749-7.01"/>
    <s v="031749"/>
    <x v="1"/>
    <x v="3"/>
    <n v="907804"/>
    <s v="Ventos de Santo Augusto VII"/>
    <n v="9.4"/>
    <n v="8.2000010000000003"/>
    <n v="7.3120439247311824"/>
    <n v="6.6690923884408608"/>
    <n v="4961.8047370000004"/>
    <n v="198.06648006538629"/>
    <n v="982767.19902934984"/>
    <n v="0.64295153629032198"/>
  </r>
  <r>
    <s v="05/2021"/>
    <x v="4"/>
    <n v="744"/>
    <s v="EOL.CV.PI.031746-2.02"/>
    <s v="031746"/>
    <x v="1"/>
    <x v="3"/>
    <n v="907803"/>
    <s v="Ventos de Santo Augusto I "/>
    <n v="9"/>
    <n v="8.2000010000000003"/>
    <n v="7.7681572553763445"/>
    <n v="7.399993177419355"/>
    <n v="5505.594924"/>
    <n v="198.05004028450435"/>
    <n v="1090383.2964883626"/>
    <n v="0.36816407795698958"/>
  </r>
  <r>
    <s v="05/2021"/>
    <x v="4"/>
    <n v="744"/>
    <s v="EOL.CV.PE.032365-9.01"/>
    <s v="032365"/>
    <x v="1"/>
    <x v="3"/>
    <n v="909805"/>
    <s v="Ventos de Santo Estevão IV"/>
    <n v="14.2"/>
    <n v="14.2"/>
    <n v="10.975133653225805"/>
    <n v="10.975133653225805"/>
    <n v="8165.4994379999989"/>
    <n v="222.66693248213588"/>
    <n v="1818186.7120440642"/>
    <n v="0"/>
  </r>
  <r>
    <s v="05/2021"/>
    <x v="4"/>
    <n v="744"/>
    <s v="EOL.CV.PI.033138-4.01"/>
    <s v="033138"/>
    <x v="1"/>
    <x v="3"/>
    <n v="909014"/>
    <s v="VENTOS DE SÃO VICENTE 14"/>
    <n v="15.3"/>
    <n v="14.499997"/>
    <n v="18.466991456989248"/>
    <n v="18.298458798387099"/>
    <n v="13614.053346000001"/>
    <n v="261.38598652097829"/>
    <n v="3558522.7643934358"/>
    <n v="0.16853265860215033"/>
  </r>
  <r>
    <s v="05/2021"/>
    <x v="4"/>
    <n v="744"/>
    <s v="UFV.RS.BA.033588-6.01"/>
    <s v="033588"/>
    <x v="2"/>
    <x v="4"/>
    <n v="909506"/>
    <s v="UFV VERDE VALE III"/>
    <n v="3.7"/>
    <n v="3.7"/>
    <n v="3.7220401948924731"/>
    <n v="3.7220401948924731"/>
    <n v="2769.197905"/>
    <n v="434.09563068494924"/>
    <n v="1202096.711062415"/>
    <n v="0"/>
  </r>
  <r>
    <s v="05/2021"/>
    <x v="4"/>
    <n v="744"/>
    <s v="UTE.PE.ES.029664-3.01"/>
    <s v="029664"/>
    <x v="5"/>
    <x v="8"/>
    <n v="8563"/>
    <s v="VIANA"/>
    <n v="121.5"/>
    <n v="120.999999"/>
    <n v="116.40970018145161"/>
    <n v="116.33881055913979"/>
    <n v="86556.075056000001"/>
    <n v="310.15895840981801"/>
    <n v="26846142.083410989"/>
    <n v="7.0889622311819611E-2"/>
  </r>
  <r>
    <s v="05/2021"/>
    <x v="4"/>
    <n v="744"/>
    <s v="EOL.CV.RN.033752-8.01"/>
    <s v="033752"/>
    <x v="1"/>
    <x v="3"/>
    <n v="908483"/>
    <s v="EOL ACRE I"/>
    <n v="15.2"/>
    <n v="14.4"/>
    <n v="9.0834752325268813"/>
    <n v="9.0834752325268813"/>
    <n v="6758.1055729999998"/>
    <n v="297.61829689397291"/>
    <n v="2011335.8708659268"/>
    <n v="0"/>
  </r>
  <r>
    <s v="05/2021"/>
    <x v="4"/>
    <n v="744"/>
    <s v="UTE.AI.MS.029994-4.01"/>
    <s v="029994"/>
    <x v="3"/>
    <x v="6"/>
    <n v="8545"/>
    <s v="VISTA ALEGRE I"/>
    <n v="2.2999999999999998"/>
    <n v="10.557581000000001"/>
    <n v="0"/>
    <n v="0"/>
    <n v="0"/>
    <n v="218.66552551043347"/>
    <n v="0"/>
    <n v="0"/>
  </r>
  <r>
    <s v="05/2021"/>
    <x v="4"/>
    <n v="744"/>
    <s v="UTE.AI.MS.031702-0.01"/>
    <s v="031702"/>
    <x v="3"/>
    <x v="6"/>
    <n v="895149"/>
    <s v="VISTA ALEGRE II"/>
    <n v="2.5"/>
    <n v="14.693954"/>
    <n v="0"/>
    <n v="0"/>
    <n v="0"/>
    <n v="218.64908572955159"/>
    <n v="0"/>
    <n v="0"/>
  </r>
  <r>
    <s v="05/2021"/>
    <x v="4"/>
    <n v="744"/>
    <s v="EOL.CV.BA.030945-1.01"/>
    <s v="030945"/>
    <x v="1"/>
    <x v="3"/>
    <n v="890384"/>
    <s v="VENTOS DE MORRINHOS 13 LEN"/>
    <n v="17.100000000000001"/>
    <n v="15.000007"/>
    <n v="15.589911608870969"/>
    <n v="14.298184561827956"/>
    <n v="10637.849313999999"/>
    <n v="188.08313086098971"/>
    <n v="2000800.0046045515"/>
    <n v="1.2917270470430124"/>
  </r>
  <r>
    <s v="05/2021"/>
    <x v="4"/>
    <n v="744"/>
    <s v="UTE.PE.GO.028654-0.01"/>
    <s v="028654"/>
    <x v="6"/>
    <x v="9"/>
    <n v="8300"/>
    <s v="XAVANTES ARUANÃ"/>
    <n v="22.2"/>
    <n v="21.999991999999999"/>
    <n v="1.1279306586021507"/>
    <n v="1.0722324341397851"/>
    <n v="797.74093100000005"/>
    <n v="341.9684678444055"/>
    <n v="272802.24391083961"/>
    <n v="5.5698224462365602E-2"/>
  </r>
  <r>
    <s v="05/2021"/>
    <x v="4"/>
    <n v="744"/>
    <s v="UFV.RS.CE.033919-9.01"/>
    <s v="033919"/>
    <x v="2"/>
    <x v="4"/>
    <n v="910683"/>
    <s v="UFV APODI III"/>
    <n v="8.6999999999999993"/>
    <n v="8.6999999999999993"/>
    <n v="7.7605222459677412"/>
    <n v="7.7605222459677412"/>
    <n v="5773.8285509999996"/>
    <n v="424.43545914048048"/>
    <n v="2450617.5720421001"/>
    <n v="0"/>
  </r>
  <r>
    <s v="05/2021"/>
    <x v="4"/>
    <n v="744"/>
    <s v="UFV.RS.MG.033999-7.01"/>
    <s v="033999"/>
    <x v="2"/>
    <x v="4"/>
    <n v="910688"/>
    <s v="UFV PARACATU 1"/>
    <n v="8.5"/>
    <n v="8.5"/>
    <n v="7.356440815860215"/>
    <n v="7.356440815860215"/>
    <n v="5473.1919669999997"/>
    <n v="420.37279587830091"/>
    <n v="2300781.0095464471"/>
    <n v="0"/>
  </r>
  <r>
    <s v="05/2021"/>
    <x v="4"/>
    <n v="744"/>
    <s v="UFV.RS.CE.033917-2.01"/>
    <s v="033917"/>
    <x v="2"/>
    <x v="4"/>
    <n v="910719"/>
    <s v="UFV APODI I"/>
    <n v="8.6999999999999993"/>
    <n v="8.6999999999999993"/>
    <n v="7.7650716586021504"/>
    <n v="7.7650716586021504"/>
    <n v="5777.2133139999996"/>
    <n v="424.43545914048048"/>
    <n v="2452054.1854800866"/>
    <n v="0"/>
  </r>
  <r>
    <s v="05/2021"/>
    <x v="4"/>
    <n v="744"/>
    <s v="UFV.RS.CE.033920-2.01"/>
    <s v="033920"/>
    <x v="2"/>
    <x v="4"/>
    <n v="910720"/>
    <s v="UFV APODI IV"/>
    <n v="8.6999999999999993"/>
    <n v="8.6999999999999993"/>
    <n v="7.6664868857526889"/>
    <n v="7.6664868857526889"/>
    <n v="5703.8662430000004"/>
    <n v="424.43545914048048"/>
    <n v="2420923.0877235928"/>
    <n v="0"/>
  </r>
  <r>
    <s v="05/2021"/>
    <x v="4"/>
    <n v="744"/>
    <s v="UFV.RS.CE.033918-0.01"/>
    <s v="033918"/>
    <x v="2"/>
    <x v="4"/>
    <n v="910721"/>
    <s v="UFV APODI II"/>
    <n v="8.6999999999999993"/>
    <n v="8.6999999999999993"/>
    <n v="7.7543015577956993"/>
    <n v="7.7543015577956993"/>
    <n v="5769.2003590000004"/>
    <n v="424.43545914048048"/>
    <n v="2448653.20324559"/>
    <n v="0"/>
  </r>
  <r>
    <s v="05/2021"/>
    <x v="4"/>
    <n v="744"/>
    <s v="UFV.RS.BA.033928-8.01"/>
    <s v="033928"/>
    <x v="2"/>
    <x v="4"/>
    <n v="910723"/>
    <s v="JUAZEIRO SOLAR I"/>
    <n v="8.6999999999999993"/>
    <n v="8.6999999999999993"/>
    <n v="7.6134888198924733"/>
    <n v="7.6134888198924733"/>
    <n v="5664.4356820000003"/>
    <n v="424.63294971572526"/>
    <n v="2405306.032122666"/>
    <n v="0"/>
  </r>
  <r>
    <s v="05/2021"/>
    <x v="4"/>
    <n v="744"/>
    <s v="UFV.RS.BA.033929-6.01"/>
    <s v="033929"/>
    <x v="2"/>
    <x v="4"/>
    <n v="910724"/>
    <s v="JUAZEIRO SOLAR II"/>
    <n v="8.6999999999999993"/>
    <n v="8.6999999999999993"/>
    <n v="7.618273989247311"/>
    <n v="7.618273989247311"/>
    <n v="5667.9958479999996"/>
    <n v="424.63294971572526"/>
    <n v="2406817.7959127235"/>
    <n v="0"/>
  </r>
  <r>
    <s v="05/2021"/>
    <x v="4"/>
    <n v="744"/>
    <s v="UFV.RS.BA.033930-0.01"/>
    <s v="033930"/>
    <x v="2"/>
    <x v="4"/>
    <n v="910725"/>
    <s v="JUAZEIRO SOLAR III"/>
    <n v="8.6999999999999993"/>
    <n v="8.6999999999999993"/>
    <n v="7.6336340564516139"/>
    <n v="7.6336340564516139"/>
    <n v="5679.4237380000004"/>
    <n v="424.63294971572526"/>
    <n v="2411670.4545524507"/>
    <n v="0"/>
  </r>
  <r>
    <s v="05/2021"/>
    <x v="4"/>
    <n v="744"/>
    <s v="UFV.RS.BA.033931-8.01"/>
    <s v="033931"/>
    <x v="2"/>
    <x v="4"/>
    <n v="910726"/>
    <s v="JUAZEIRO SOLAR IV"/>
    <n v="8.6999999999999993"/>
    <n v="8.6999999999999993"/>
    <n v="7.6135805618279564"/>
    <n v="7.6135805618279564"/>
    <n v="5664.5039379999998"/>
    <n v="424.63294971572526"/>
    <n v="2405335.0158692817"/>
    <n v="0"/>
  </r>
  <r>
    <s v="05/2021"/>
    <x v="4"/>
    <n v="744"/>
    <s v="UFV.RS.MG.034000-6.01"/>
    <s v="034000"/>
    <x v="2"/>
    <x v="4"/>
    <n v="910727"/>
    <s v="UFV PARACATU 2"/>
    <n v="8.5"/>
    <n v="8.5"/>
    <n v="7.4250749637096769"/>
    <n v="7.4250749637096769"/>
    <n v="5524.2557729999999"/>
    <n v="420.37279587830091"/>
    <n v="2322246.8444428542"/>
    <n v="0"/>
  </r>
  <r>
    <s v="05/2021"/>
    <x v="4"/>
    <n v="744"/>
    <s v="UFV.RS.MG.033990-3.01"/>
    <s v="033990"/>
    <x v="2"/>
    <x v="4"/>
    <n v="910728"/>
    <s v="UFV PARACATU 3"/>
    <n v="8.5"/>
    <n v="8.5"/>
    <n v="7.2628867002688171"/>
    <n v="7.2628867002688171"/>
    <n v="5403.5877049999999"/>
    <n v="420.37279587830091"/>
    <n v="2271521.2713244613"/>
    <n v="0"/>
  </r>
  <r>
    <s v="05/2021"/>
    <x v="4"/>
    <n v="744"/>
    <s v="UFV.RS.MG.033991-1.01"/>
    <s v="033991"/>
    <x v="2"/>
    <x v="4"/>
    <n v="910729"/>
    <s v="UFV PARACATU 4"/>
    <n v="8.5"/>
    <n v="8.5"/>
    <n v="7.1339537876344084"/>
    <n v="7.1339537876344084"/>
    <n v="5307.6616180000001"/>
    <n v="420.37279587830091"/>
    <n v="2231196.5539346063"/>
    <n v="0"/>
  </r>
  <r>
    <s v="05/2021"/>
    <x v="4"/>
    <n v="744"/>
    <s v="UTE.FL.SC.028140-9.01"/>
    <s v="028140"/>
    <x v="11"/>
    <x v="21"/>
    <n v="8087"/>
    <s v="ENERGIA MADEIRAS (ANTIGA CISFRAMA)"/>
    <n v="2.2999999999999998"/>
    <n v="2.000003"/>
    <n v="0.68530282258064512"/>
    <n v="0.10626727016129033"/>
    <n v="79.062849"/>
    <e v="#N/A"/>
    <e v="#N/A"/>
    <n v="0.57903555241935489"/>
  </r>
  <r>
    <s v="05/2021"/>
    <x v="4"/>
    <n v="744"/>
    <s v="UTE.AI.RS.034046-4.01"/>
    <s v="034046"/>
    <x v="3"/>
    <x v="22"/>
    <n v="909106"/>
    <s v="SAO SEPE"/>
    <n v="6.8"/>
    <n v="6.2000029999999997"/>
    <n v="4.0402756720430109"/>
    <n v="3.2784760743371541E-2"/>
    <n v="24.391861993068428"/>
    <n v="303.8038878423651"/>
    <n v="7410.3425052086086"/>
    <n v="4.0074909112996391"/>
  </r>
  <r>
    <s v="05/2021"/>
    <x v="4"/>
    <n v="744"/>
    <s v="UFV.RS.MG.034074-0.01"/>
    <s v="034074"/>
    <x v="2"/>
    <x v="4"/>
    <n v="910687"/>
    <s v="UFV GUIMARANIA 2"/>
    <n v="8.1999999999999993"/>
    <n v="8.1999999999999993"/>
    <n v="8.3368435107526881"/>
    <n v="8.3368435107526881"/>
    <n v="6202.6115719999998"/>
    <n v="409.08762015002441"/>
    <n v="2537411.6067044819"/>
    <n v="0"/>
  </r>
  <r>
    <s v="05/2021"/>
    <x v="4"/>
    <n v="744"/>
    <s v="UFV.RS.MG.034073-1.01"/>
    <s v="034073"/>
    <x v="2"/>
    <x v="4"/>
    <n v="910722"/>
    <s v="UFV GUIMARANIA 1"/>
    <n v="8.1999999999999993"/>
    <n v="8.1999999999999993"/>
    <n v="7.6800300120967746"/>
    <n v="7.6800300120967746"/>
    <n v="5713.9423290000004"/>
    <n v="409.08762015002441"/>
    <n v="2337503.069045098"/>
    <n v="0"/>
  </r>
  <r>
    <s v="05/2021"/>
    <x v="4"/>
    <n v="744"/>
    <s v="EOL.CV.PI.033667-0.01"/>
    <s v="033667"/>
    <x v="1"/>
    <x v="3"/>
    <n v="907432"/>
    <s v="Ventos de São Virgílio 02"/>
    <n v="16.7"/>
    <n v="15.399996"/>
    <n v="11.888421208333334"/>
    <n v="11.462258795698926"/>
    <n v="8527.9205440000005"/>
    <n v="212.43156876247505"/>
    <n v="1811599.5394436598"/>
    <n v="0.42616241263440757"/>
  </r>
  <r>
    <s v="05/2021"/>
    <x v="4"/>
    <n v="744"/>
    <s v="EOL.CV.BA.033631-9.01"/>
    <s v="033631"/>
    <x v="1"/>
    <x v="3"/>
    <n v="908344"/>
    <s v="CAMPO LARGO VI"/>
    <n v="13.8"/>
    <n v="13.749997"/>
    <n v="13.117609873655914"/>
    <n v="13.117609900537634"/>
    <n v="9759.5017659999994"/>
    <n v="210.05898463073851"/>
    <n v="2050071.0314678592"/>
    <n v="0"/>
  </r>
  <r>
    <s v="05/2021"/>
    <x v="4"/>
    <n v="744"/>
    <s v="UTE.GN.AM.031888-4.01"/>
    <s v="031888"/>
    <x v="4"/>
    <x v="7"/>
    <n v="909378"/>
    <s v="UTE MAUÁ 3"/>
    <n v="507.2"/>
    <n v="484.4"/>
    <n v="353.51181804838711"/>
    <n v="167.02120498344465"/>
    <n v="124263.77650768282"/>
    <n v="315.56919660678642"/>
    <n v="39213820.119854726"/>
    <n v="186.49061306494249"/>
  </r>
  <r>
    <s v="05/2021"/>
    <x v="4"/>
    <n v="744"/>
    <s v="EOL.CV.BA.033633-5.01"/>
    <s v="033633"/>
    <x v="1"/>
    <x v="3"/>
    <n v="909477"/>
    <s v="CAMPO LARGO XXI"/>
    <n v="15.2"/>
    <n v="13.4"/>
    <n v="12.963817059139785"/>
    <n v="11.94912254032258"/>
    <n v="8890.1471700000002"/>
    <n v="210.02797045908181"/>
    <n v="1867179.5671976497"/>
    <n v="1.0146945188172036"/>
  </r>
  <r>
    <s v="05/2021"/>
    <x v="4"/>
    <n v="744"/>
    <s v="EOL.CV.PI.033621-1.01"/>
    <s v="033621"/>
    <x v="1"/>
    <x v="3"/>
    <n v="909498"/>
    <s v="AURA LAGOA DO BARRO 01"/>
    <n v="15.5"/>
    <n v="14.2"/>
    <n v="17.230721954301075"/>
    <n v="16.504486219086022"/>
    <n v="12279.337747000001"/>
    <n v="210.12101297405189"/>
    <n v="2580146.8860501526"/>
    <n v="0.72623573521505314"/>
  </r>
  <r>
    <s v="05/2021"/>
    <x v="4"/>
    <n v="744"/>
    <s v="EOL.CV.PI.033622-0.01"/>
    <s v="033622"/>
    <x v="1"/>
    <x v="3"/>
    <n v="909523"/>
    <s v="AURA LAGOA DO BARRO 02"/>
    <n v="15"/>
    <n v="11.299999"/>
    <n v="14.218632237903226"/>
    <n v="11.199196767473119"/>
    <n v="8332.2023950000003"/>
    <n v="210.12101297405189"/>
    <n v="1750770.8075422214"/>
    <n v="3.0194354704301065"/>
  </r>
  <r>
    <s v="05/2021"/>
    <x v="4"/>
    <n v="744"/>
    <s v="EOL.CV.PI.033619-0.01"/>
    <s v="033619"/>
    <x v="1"/>
    <x v="3"/>
    <n v="909524"/>
    <s v="AURA LAGOA DO BARRO 03"/>
    <n v="15.3"/>
    <n v="13.499993"/>
    <n v="13.760044141129033"/>
    <n v="12.694155739247313"/>
    <n v="9444.4518700000008"/>
    <n v="210.12101297405189"/>
    <n v="1984477.7939090789"/>
    <n v="1.0658884018817203"/>
  </r>
  <r>
    <s v="05/2021"/>
    <x v="4"/>
    <n v="744"/>
    <s v="EOL.CV.PI.033620-3.01"/>
    <s v="033620"/>
    <x v="1"/>
    <x v="3"/>
    <n v="909525"/>
    <s v="AURA LAGOA DO BARRO 04"/>
    <n v="15.1"/>
    <n v="12.899998999999999"/>
    <n v="15.293092708333333"/>
    <n v="13.659976684139785"/>
    <n v="10163.022653"/>
    <n v="210.12101297405189"/>
    <n v="2135464.6147265965"/>
    <n v="1.6331160241935487"/>
  </r>
  <r>
    <s v="05/2021"/>
    <x v="4"/>
    <n v="744"/>
    <s v="EOL.CV.PI.033623-8.01"/>
    <s v="033623"/>
    <x v="1"/>
    <x v="3"/>
    <n v="909526"/>
    <s v="AURA LAGOA DO BARRO 05"/>
    <n v="13.2"/>
    <n v="10.300007000000001"/>
    <n v="16.134310413978493"/>
    <n v="13.16303047983871"/>
    <n v="9793.2946769999999"/>
    <n v="210.12101297405189"/>
    <n v="2057776.9978846302"/>
    <n v="2.9712799341397855"/>
  </r>
  <r>
    <s v="05/2021"/>
    <x v="4"/>
    <n v="744"/>
    <s v="EOL.CV.PI.033624-6.01"/>
    <s v="033624"/>
    <x v="1"/>
    <x v="3"/>
    <n v="909527"/>
    <s v="AURA LAGOA DO BARRO 06"/>
    <n v="14.8"/>
    <n v="11.900001"/>
    <n v="14.369572436827957"/>
    <n v="12.080114017473118"/>
    <n v="8987.6048289999999"/>
    <n v="210.12101297405189"/>
    <n v="1888484.6308799605"/>
    <n v="2.2894584193548386"/>
  </r>
  <r>
    <s v="05/2021"/>
    <x v="4"/>
    <n v="744"/>
    <s v="EOL.CV.PI.033618-1.01"/>
    <s v="033618"/>
    <x v="1"/>
    <x v="3"/>
    <n v="909528"/>
    <s v="AURA LAGOA DO BARRO 07"/>
    <n v="14.3"/>
    <n v="13.800003"/>
    <n v="16.803528881720432"/>
    <n v="16.803528907258062"/>
    <n v="12501.825506999998"/>
    <n v="210.12101297405189"/>
    <n v="2626896.2395556793"/>
    <n v="0"/>
  </r>
  <r>
    <s v="05/2021"/>
    <x v="4"/>
    <n v="744"/>
    <s v="EOL.CV.PI.033625-4.01"/>
    <s v="033625"/>
    <x v="1"/>
    <x v="3"/>
    <n v="909529"/>
    <s v="AURA QUEIMADA NOVA 03"/>
    <n v="5.0999999999999996"/>
    <n v="4.5"/>
    <n v="5.8174792768817207"/>
    <n v="5.3668455510752686"/>
    <n v="3992.93309"/>
    <n v="210.12101297405189"/>
    <n v="838999.14560841117"/>
    <n v="0.450633725806452"/>
  </r>
  <r>
    <s v="05/2021"/>
    <x v="4"/>
    <n v="744"/>
    <s v="EOL.CV.RN.033666-1.01"/>
    <s v="033666"/>
    <x v="1"/>
    <x v="3"/>
    <n v="909530"/>
    <s v="BOA ESPERANÇA"/>
    <n v="15.3"/>
    <n v="14.399993"/>
    <n v="15.059243884408604"/>
    <n v="15.04840949327957"/>
    <n v="11196.016663"/>
    <n v="210.08999880239517"/>
    <n v="2352171.1273212666"/>
    <n v="1.0834391129032723E-2"/>
  </r>
  <r>
    <s v="05/2021"/>
    <x v="4"/>
    <n v="744"/>
    <s v="EOL.CV.BA.033628-9.01"/>
    <s v="033628"/>
    <x v="1"/>
    <x v="3"/>
    <n v="909531"/>
    <s v="CAMPO LARGO III"/>
    <n v="14.6"/>
    <n v="13.800003"/>
    <n v="10.858027080645162"/>
    <n v="10.73047976344086"/>
    <n v="7983.476944"/>
    <n v="210.10550588822355"/>
    <n v="1677372.462066089"/>
    <n v="0.12754731720430157"/>
  </r>
  <r>
    <s v="05/2021"/>
    <x v="4"/>
    <n v="744"/>
    <s v="EOL.CV.BA.033629-7.01"/>
    <s v="033629"/>
    <x v="1"/>
    <x v="3"/>
    <n v="909532"/>
    <s v="CAMPO LARGO IV"/>
    <n v="15.5"/>
    <n v="13.4"/>
    <n v="13.288687715053761"/>
    <n v="12.011495487903227"/>
    <n v="8936.5526430000009"/>
    <n v="210.08999880239517"/>
    <n v="1877480.3340654117"/>
    <n v="1.2771922271505354"/>
  </r>
  <r>
    <s v="05/2021"/>
    <x v="4"/>
    <n v="744"/>
    <s v="EOL.CV.BA.033630-0.01"/>
    <s v="033630"/>
    <x v="1"/>
    <x v="3"/>
    <n v="909533"/>
    <s v="CAMPO LARGO V"/>
    <n v="14.1"/>
    <n v="13.800003"/>
    <n v="14.525391241935484"/>
    <n v="14.5253911922043"/>
    <n v="10806.891046999999"/>
    <n v="210.07449171656685"/>
    <n v="2270252.1437348416"/>
    <n v="4.9731184962213099E-8"/>
  </r>
  <r>
    <s v="05/2021"/>
    <x v="4"/>
    <n v="744"/>
    <s v="EOL.CV.BA.033632-7.01"/>
    <s v="033632"/>
    <x v="1"/>
    <x v="3"/>
    <n v="909534"/>
    <s v="CAMPO LARGO VII"/>
    <n v="16.3"/>
    <n v="14.099997"/>
    <n v="14.402259409946236"/>
    <n v="13.025786475806452"/>
    <n v="9691.1851380000007"/>
    <n v="210.04347754491013"/>
    <n v="2035570.22791707"/>
    <n v="1.3764729341397832"/>
  </r>
  <r>
    <s v="05/2021"/>
    <x v="4"/>
    <n v="744"/>
    <s v="EOL.CV.RN.033642-4.01"/>
    <s v="033642"/>
    <x v="1"/>
    <x v="3"/>
    <n v="909552"/>
    <s v="SÃO BENTO DO NORTE II"/>
    <n v="10.8"/>
    <n v="9.9999959999999994"/>
    <n v="10.29107034139785"/>
    <n v="10.291070377688172"/>
    <n v="7656.5563609999999"/>
    <n v="212.40055459081836"/>
    <n v="1626256.817332258"/>
    <n v="0"/>
  </r>
  <r>
    <s v="05/2021"/>
    <x v="4"/>
    <n v="744"/>
    <s v="EOL.CV.PB.033663-7.01"/>
    <s v="033663"/>
    <x v="1"/>
    <x v="3"/>
    <n v="909553"/>
    <s v="CANOAS"/>
    <n v="17.7"/>
    <n v="16.099999"/>
    <n v="15.704083215053764"/>
    <n v="15.704083244623655"/>
    <n v="11683.837933999999"/>
    <n v="211.26853732534929"/>
    <n v="2468427.3506626105"/>
    <n v="0"/>
  </r>
  <r>
    <s v="05/2021"/>
    <x v="4"/>
    <n v="744"/>
    <s v="EOL.CV.RN.033647-5.01"/>
    <s v="033647"/>
    <x v="1"/>
    <x v="3"/>
    <n v="909573"/>
    <s v="SÃO MIGUEL III"/>
    <n v="9.1999999999999993"/>
    <n v="8.3999989999999993"/>
    <n v="7.651412095430107"/>
    <n v="7.6514121868279572"/>
    <n v="5692.6506669999999"/>
    <n v="212.40055459081836"/>
    <n v="1209122.1587625921"/>
    <n v="0"/>
  </r>
  <r>
    <s v="05/2021"/>
    <x v="4"/>
    <n v="744"/>
    <s v="EOL.CV.RN.033645-9.01"/>
    <s v="033645"/>
    <x v="1"/>
    <x v="3"/>
    <n v="909574"/>
    <s v="SÃO MIGUEL II"/>
    <n v="9.1"/>
    <n v="8.3999989999999993"/>
    <n v="7.3126284112903219"/>
    <n v="7.312628498655914"/>
    <n v="5440.5956029999998"/>
    <n v="212.40055459081836"/>
    <n v="1155585.5233815678"/>
    <n v="0"/>
  </r>
  <r>
    <s v="05/2021"/>
    <x v="4"/>
    <n v="744"/>
    <s v="EOL.CV.RN.033644-0.01"/>
    <s v="033644"/>
    <x v="1"/>
    <x v="3"/>
    <n v="909575"/>
    <s v="SÃO MIGUEL I"/>
    <n v="9.3000000000000007"/>
    <n v="8.6999960000000005"/>
    <n v="7.3442803400537633"/>
    <n v="7.3442804354838707"/>
    <n v="5464.144644"/>
    <n v="212.40055459081836"/>
    <n v="1160587.3527500497"/>
    <n v="0"/>
  </r>
  <r>
    <s v="05/2021"/>
    <x v="4"/>
    <n v="744"/>
    <s v="EOL.CV.RN.033640-8.01"/>
    <s v="033640"/>
    <x v="1"/>
    <x v="3"/>
    <n v="909577"/>
    <s v="SÃO BENTO DO NORTE I"/>
    <n v="10.1"/>
    <n v="9.7000010000000003"/>
    <n v="9.533648874999999"/>
    <n v="9.533648852150538"/>
    <n v="7093.0347460000003"/>
    <n v="212.40055459081836"/>
    <n v="1506564.5137823445"/>
    <n v="2.2849461543877605E-8"/>
  </r>
  <r>
    <s v="05/2021"/>
    <x v="4"/>
    <n v="744"/>
    <s v="EOL.CV.PB.033665-3.01"/>
    <s v="033665"/>
    <x v="1"/>
    <x v="3"/>
    <n v="909578"/>
    <s v="LAGOA 2"/>
    <n v="17.5"/>
    <n v="15.499993"/>
    <n v="14.094789856182796"/>
    <n v="14.094789883064516"/>
    <n v="10486.523673"/>
    <n v="211.26853732534929"/>
    <n v="2215472.5180223593"/>
    <n v="0"/>
  </r>
  <r>
    <s v="05/2021"/>
    <x v="4"/>
    <n v="744"/>
    <s v="EOL.CV.PB.033664-5.01"/>
    <s v="033664"/>
    <x v="1"/>
    <x v="3"/>
    <n v="909579"/>
    <s v="LAGOA 1"/>
    <n v="18.7"/>
    <n v="17.199998999999998"/>
    <n v="15.58747638172043"/>
    <n v="15.587476455645161"/>
    <n v="11597.082483"/>
    <n v="211.26853732534929"/>
    <n v="2450098.65342484"/>
    <n v="0"/>
  </r>
  <r>
    <s v="05/2021"/>
    <x v="4"/>
    <n v="744"/>
    <s v="EOL.CV.BA.033648-3.01"/>
    <s v="033648"/>
    <x v="1"/>
    <x v="3"/>
    <n v="911671"/>
    <s v="Ventos da Santa Dulce"/>
    <n v="15.6"/>
    <n v="9.0000029999999995"/>
    <n v="18.036010659946236"/>
    <n v="10.87928690860215"/>
    <n v="8094.1894599999996"/>
    <n v="209.76435000000001"/>
    <n v="1697872.390853751"/>
    <n v="7.156723751344086"/>
  </r>
  <r>
    <s v="05/2021"/>
    <x v="4"/>
    <n v="744"/>
    <s v="EOL.CV.BA.033652-1.01"/>
    <s v="033652"/>
    <x v="1"/>
    <x v="3"/>
    <n v="911952"/>
    <s v="Ventos do São Paulo"/>
    <n v="15.4"/>
    <n v="9.7000010000000003"/>
    <n v="17.268667111559139"/>
    <n v="11.372390373655914"/>
    <n v="8461.058438"/>
    <n v="209.73333582834329"/>
    <n v="1774566.0108402916"/>
    <n v="5.8962767379032259"/>
  </r>
  <r>
    <s v="05/2021"/>
    <x v="4"/>
    <n v="744"/>
    <s v="EOL.CV.BA.033650-5.01"/>
    <s v="033650"/>
    <x v="1"/>
    <x v="3"/>
    <n v="911972"/>
    <s v="Ventos do São Mário"/>
    <n v="16"/>
    <n v="9.8000030000000002"/>
    <n v="17.170602998655916"/>
    <n v="10.995973219086022"/>
    <n v="8181.0040749999998"/>
    <n v="212.44707584830337"/>
    <n v="1738030.3932368038"/>
    <n v="6.1746297795698935"/>
  </r>
  <r>
    <s v="05/2021"/>
    <x v="4"/>
    <n v="744"/>
    <s v="EOL.CV.BA.033649-1.01"/>
    <s v="033649"/>
    <x v="1"/>
    <x v="3"/>
    <n v="911973"/>
    <s v="Ventos da Santa Esperança"/>
    <n v="15.5"/>
    <n v="9.2000039999999998"/>
    <n v="17.442647000000001"/>
    <n v="10.824568750000001"/>
    <n v="8053.479150000001"/>
    <n v="209.74884291417163"/>
    <n v="1689207.9331459068"/>
    <n v="6.6180782500000008"/>
  </r>
  <r>
    <s v="05/2021"/>
    <x v="4"/>
    <n v="744"/>
    <s v="EOL.CV.BA.034883-0.01"/>
    <s v="034883"/>
    <x v="1"/>
    <x v="3"/>
    <n v="910681"/>
    <s v="EOL VENTOS DA BAHIA XVIII"/>
    <n v="13.4"/>
    <n v="13.4"/>
    <n v="13.450747806451615"/>
    <n v="13.450747806451615"/>
    <n v="10007.356368000001"/>
    <n v="287.71555519241025"/>
    <n v="2879272.0934274225"/>
    <n v="0"/>
  </r>
  <r>
    <s v="05/2021"/>
    <x v="4"/>
    <n v="744"/>
    <s v="EOL.CV.BA.033634-3.01"/>
    <s v="033634"/>
    <x v="1"/>
    <x v="3"/>
    <n v="909549"/>
    <s v="EOL UMBURANAS 17"/>
    <n v="13.3"/>
    <n v="11.400008"/>
    <n v="13.922057829301075"/>
    <n v="12.476674501344085"/>
    <n v="9282.6458289999991"/>
    <n v="211.54766487025944"/>
    <n v="1963722.0489426034"/>
    <n v="1.4453833279569901"/>
  </r>
  <r>
    <s v="05/2021"/>
    <x v="4"/>
    <n v="744"/>
    <s v="EOL.CV.BA.033636-0.01"/>
    <s v="033636"/>
    <x v="1"/>
    <x v="3"/>
    <n v="909550"/>
    <s v="EOL UMBURANAS 21"/>
    <n v="12.6"/>
    <n v="10.300007000000001"/>
    <n v="12.186613884408603"/>
    <n v="10.415783338709677"/>
    <n v="7749.342803999999"/>
    <n v="211.54766487025944"/>
    <n v="1639355.3744653484"/>
    <n v="1.7708305456989248"/>
  </r>
  <r>
    <s v="05/2021"/>
    <x v="4"/>
    <n v="744"/>
    <s v="EOL.CV.BA.033635-1.01"/>
    <s v="033635"/>
    <x v="1"/>
    <x v="3"/>
    <n v="909551"/>
    <s v="EOL UMBURANAS 19"/>
    <n v="13.3"/>
    <n v="11.799996999999999"/>
    <n v="12.95750317876344"/>
    <n v="12.019695721774193"/>
    <n v="8942.6536169999999"/>
    <n v="211.54766487025944"/>
    <n v="1891797.4904199294"/>
    <n v="0.93780745698924672"/>
  </r>
  <r>
    <s v="05/2021"/>
    <x v="4"/>
    <n v="744"/>
    <s v="EOL.CV.BA.033637-8.01"/>
    <s v="033637"/>
    <x v="1"/>
    <x v="3"/>
    <n v="909571"/>
    <s v="EOL UMBURANAS 23"/>
    <n v="8.4"/>
    <n v="7.0999990000000004"/>
    <n v="9.3652463870967733"/>
    <n v="8.2763739448924731"/>
    <n v="6157.6222150000003"/>
    <n v="211.54766487025944"/>
    <n v="1302630.6007364846"/>
    <n v="1.0888724422043001"/>
  </r>
  <r>
    <s v="05/2021"/>
    <x v="4"/>
    <n v="744"/>
    <s v="EOL.CV.BA.033639-4.01"/>
    <s v="033639"/>
    <x v="1"/>
    <x v="3"/>
    <n v="909572"/>
    <s v="EOL UMBURANAS 25"/>
    <n v="9.3000000000000007"/>
    <n v="7.5"/>
    <n v="9.303401419354838"/>
    <n v="7.8444400282258062"/>
    <n v="5836.2633809999998"/>
    <n v="211.54766487025944"/>
    <n v="1234647.8898183552"/>
    <n v="1.4589613911290322"/>
  </r>
  <r>
    <s v="05/2021"/>
    <x v="4"/>
    <n v="744"/>
    <s v="UFV.RS.TO.033608-4.01"/>
    <s v="033608"/>
    <x v="2"/>
    <x v="4"/>
    <n v="909777"/>
    <s v="UFV SOL MAIOR 2"/>
    <n v="1.2"/>
    <n v="1.2"/>
    <n v="0.72632787365591389"/>
    <n v="0.72632787365591389"/>
    <n v="540.38793799999996"/>
    <n v="425.61205042067189"/>
    <n v="229995.6183147789"/>
    <n v="0"/>
  </r>
  <r>
    <s v="05/2021"/>
    <x v="4"/>
    <n v="744"/>
    <s v="UFV.RS.CE.034745-0.02"/>
    <s v="034745"/>
    <x v="2"/>
    <x v="4"/>
    <n v="910732"/>
    <s v="SOL DO FUTURO I"/>
    <n v="5.4"/>
    <n v="5.4"/>
    <n v="5.0619125510752685"/>
    <n v="5.0619125510752685"/>
    <n v="3766.0629379999996"/>
    <n v="417.53739547657148"/>
    <n v="1572472.1103333645"/>
    <n v="0"/>
  </r>
  <r>
    <s v="05/2021"/>
    <x v="4"/>
    <n v="744"/>
    <s v="UFV.RS.CE.034746-9.02"/>
    <s v="034746"/>
    <x v="2"/>
    <x v="4"/>
    <n v="910733"/>
    <s v="SOL DO FUTURO II"/>
    <n v="5.4"/>
    <n v="5.4"/>
    <n v="5.1488681465053761"/>
    <n v="5.1488681465053761"/>
    <n v="3830.7579009999999"/>
    <n v="418.94804244260604"/>
    <n v="1604888.5236954964"/>
    <n v="0"/>
  </r>
  <r>
    <s v="05/2021"/>
    <x v="4"/>
    <n v="744"/>
    <s v="UFV.RS.CE.034747-7.02"/>
    <s v="034747"/>
    <x v="2"/>
    <x v="4"/>
    <n v="910734"/>
    <s v="SOL DO FUTURO III"/>
    <n v="5.4"/>
    <n v="5.4"/>
    <n v="5.152104284946236"/>
    <n v="5.152104284946236"/>
    <n v="3833.1655879999994"/>
    <n v="425.2959537897616"/>
    <n v="1630229.8147825522"/>
    <n v="0"/>
  </r>
  <r>
    <s v="05/2021"/>
    <x v="4"/>
    <n v="744"/>
    <s v="EOL.CV.RN.033643-2.01"/>
    <s v="033643"/>
    <x v="1"/>
    <x v="3"/>
    <n v="909576"/>
    <s v="SÃO BENTO DO NORTE III"/>
    <n v="10.199999999999999"/>
    <n v="9.6"/>
    <n v="8.5405881962365591"/>
    <n v="8.5405882244623648"/>
    <n v="6354.1976389999991"/>
    <n v="212.40055459081836"/>
    <n v="1349635.1025032685"/>
    <n v="0"/>
  </r>
  <r>
    <s v="05/2021"/>
    <x v="4"/>
    <n v="744"/>
    <s v="EOL.CV.BA.033627-0.01"/>
    <s v="033627"/>
    <x v="1"/>
    <x v="3"/>
    <n v="909750"/>
    <s v="LARANJEIRAS IX"/>
    <n v="12.2"/>
    <n v="7.2738160000000001"/>
    <n v="16.323504770161289"/>
    <n v="13.098218892473117"/>
    <n v="9745.0748559999993"/>
    <n v="211.67172155688621"/>
    <n v="2062756.7714702447"/>
    <n v="3.2252858776881732"/>
  </r>
  <r>
    <s v="05/2021"/>
    <x v="4"/>
    <n v="744"/>
    <s v="EOL.CV.BA.033626-2.01"/>
    <s v="033626"/>
    <x v="1"/>
    <x v="3"/>
    <n v="909779"/>
    <s v="LARANJEIRAS III"/>
    <n v="12.1"/>
    <n v="8.8988189999999996"/>
    <n v="15.222748211021504"/>
    <n v="13.468652228494623"/>
    <n v="10020.677258"/>
    <n v="211.67172155688621"/>
    <n v="2121094.0063667977"/>
    <n v="1.7540959825268811"/>
  </r>
  <r>
    <s v="05/2021"/>
    <x v="4"/>
    <n v="744"/>
    <s v="UFV.RS.PE.034305-6.01"/>
    <s v="034305"/>
    <x v="2"/>
    <x v="4"/>
    <n v="912489"/>
    <s v="FAZENDA ESMERALDA"/>
    <n v="6.2"/>
    <n v="6.2"/>
    <n v="5.3628576397849468"/>
    <n v="5.3628576397849468"/>
    <n v="3989.9660840000006"/>
    <n v="414.73020801416266"/>
    <n v="1654759.4639867742"/>
    <n v="0"/>
  </r>
  <r>
    <s v="05/2021"/>
    <x v="4"/>
    <n v="744"/>
    <s v="PCH.PH.PR.029411-0.01"/>
    <s v="029411"/>
    <x v="8"/>
    <x v="23"/>
    <n v="913331"/>
    <s v="PCH COVÓ UC 96176873"/>
    <n v="2.6"/>
    <n v="2.34"/>
    <n v="0.45931431451612903"/>
    <n v="0.45931431451612903"/>
    <n v="341.72985"/>
    <n v="305.0056659221321"/>
    <n v="104229.54046472031"/>
    <n v="0"/>
  </r>
  <r>
    <s v="05/2021"/>
    <x v="4"/>
    <n v="744"/>
    <s v="PCH.PH.PR.034438-9.01"/>
    <s v="034438"/>
    <x v="8"/>
    <x v="24"/>
    <n v="913371"/>
    <s v="Hidrelétrica Pulo Ltda"/>
    <n v="4.43"/>
    <n v="3.89"/>
    <n v="2.3993145725806451"/>
    <n v="2.3993145725806451"/>
    <n v="1785.090042"/>
    <n v="299.82273462339077"/>
    <n v="535210.57794142351"/>
    <n v="0"/>
  </r>
  <r>
    <s v="05/2021"/>
    <x v="4"/>
    <n v="744"/>
    <s v="CGH.PH.MG.035745-6.01"/>
    <s v="035745"/>
    <x v="0"/>
    <x v="25"/>
    <n v="913372"/>
    <s v="SANTANA DO DESERTO I"/>
    <n v="1.07"/>
    <n v="0.96"/>
    <n v="0.30920307258064517"/>
    <n v="0.30920307258064517"/>
    <n v="230.04708600000001"/>
    <n v="299.03545391978452"/>
    <n v="68792.234784933709"/>
    <n v="0"/>
  </r>
  <r>
    <s v="05/2021"/>
    <x v="4"/>
    <n v="744"/>
    <s v="EOL.CV.BA.031518-4.01"/>
    <s v="031518"/>
    <x v="1"/>
    <x v="3"/>
    <n v="896953"/>
    <s v="EOL Coqueirinho 2"/>
    <n v="7.4"/>
    <n v="7.3000030000000002"/>
    <n v="5.5035287123655916"/>
    <n v="5.5035287876344086"/>
    <n v="4094.6254180000001"/>
    <n v="203.07007057947501"/>
    <n v="831495.87262977241"/>
    <n v="0"/>
  </r>
  <r>
    <s v="05/2021"/>
    <x v="4"/>
    <n v="744"/>
    <s v="EOL.CV.PI.031767-5.01"/>
    <s v="031767"/>
    <x v="1"/>
    <x v="3"/>
    <n v="906762"/>
    <s v="Ventos de Santo Augusto VIII"/>
    <n v="9"/>
    <n v="8.7999989999999997"/>
    <n v="7.8750869489247313"/>
    <n v="7.8750869825268826"/>
    <n v="5859.0647150000004"/>
    <n v="198.05004028450435"/>
    <n v="1160388.0028352682"/>
    <n v="0"/>
  </r>
  <r>
    <s v="05/2021"/>
    <x v="4"/>
    <n v="744"/>
    <s v="UFV.RS.SP.034161-4.02"/>
    <s v="034161"/>
    <x v="2"/>
    <x v="4"/>
    <n v="910736"/>
    <s v="BOA HORA 1"/>
    <n v="5.3"/>
    <n v="5.3"/>
    <n v="4.9583861814516128"/>
    <n v="4.9583861814516128"/>
    <n v="3689.039319"/>
    <n v="411.55625234058488"/>
    <n v="1518247.1968647034"/>
    <n v="0"/>
  </r>
  <r>
    <s v="05/2021"/>
    <x v="4"/>
    <n v="744"/>
    <s v="UFV.RS.SP.034162-2.02"/>
    <s v="034162"/>
    <x v="2"/>
    <x v="4"/>
    <n v="910737"/>
    <s v="BOA HORA 2"/>
    <n v="5.3"/>
    <n v="5.3"/>
    <n v="4.9006632997311828"/>
    <n v="4.9006632997311828"/>
    <n v="3646.0934950000001"/>
    <n v="411.55625234058488"/>
    <n v="1500572.5744855851"/>
    <n v="0"/>
  </r>
  <r>
    <s v="05/2021"/>
    <x v="4"/>
    <n v="744"/>
    <s v="UFV.RS.SP.034163-0.02"/>
    <s v="034163"/>
    <x v="2"/>
    <x v="4"/>
    <n v="910738"/>
    <s v="BOA HORA 3"/>
    <n v="5.3"/>
    <n v="5.3"/>
    <n v="4.893167551075269"/>
    <n v="4.893167551075269"/>
    <n v="3640.516658"/>
    <n v="411.55625234058488"/>
    <n v="1498277.3923499507"/>
    <n v="0"/>
  </r>
  <r>
    <s v="05/2021"/>
    <x v="4"/>
    <n v="744"/>
    <s v="PCH.PH.SC.034743-4.01"/>
    <s v="034743"/>
    <x v="8"/>
    <x v="26"/>
    <n v="913312"/>
    <s v="BARRINHA"/>
    <n v="1.69"/>
    <n v="1.52"/>
    <n v="6.451746774193548E-2"/>
    <n v="6.451746774193548E-2"/>
    <n v="48.000996000000001"/>
    <n v="291.94992758732803"/>
    <n v="14013.887306319622"/>
    <n v="0"/>
  </r>
  <r>
    <s v="05/2021"/>
    <x v="4"/>
    <n v="744"/>
    <s v="PCH.PH.SC.032516-3.01"/>
    <s v="032516"/>
    <x v="8"/>
    <x v="27"/>
    <n v="913314"/>
    <s v="PCH CORAÇÃO"/>
    <n v="2.5499999999999998"/>
    <n v="1.7"/>
    <n v="6.9925645161290323E-2"/>
    <n v="6.9925645161290323E-2"/>
    <n v="52.024680000000004"/>
    <n v="303.74601679636208"/>
    <n v="15802.289325105363"/>
    <n v="0"/>
  </r>
  <r>
    <s v="05/2021"/>
    <x v="4"/>
    <n v="744"/>
    <s v="EOL.CV.BA.031433-1.01"/>
    <s v="031433"/>
    <x v="1"/>
    <x v="3"/>
    <n v="896585"/>
    <s v="EOL Acauã "/>
    <n v="3.1"/>
    <n v="2.6"/>
    <n v="2.5300080376344085"/>
    <n v="2.5300080376344085"/>
    <n v="1882.3259799999998"/>
    <n v="177.15882788139993"/>
    <n v="333470.6643075074"/>
    <n v="0"/>
  </r>
  <r>
    <s v="05/2021"/>
    <x v="4"/>
    <n v="744"/>
    <s v="EOL.CV.BA.031435-8.01"/>
    <s v="031435"/>
    <x v="1"/>
    <x v="3"/>
    <n v="896586"/>
    <s v=" Angical 2 Energia S.A."/>
    <n v="5.0999999999999996"/>
    <n v="4.9000000000000004"/>
    <n v="5.3075032190860219"/>
    <n v="5.3075032190860219"/>
    <n v="3948.7823950000002"/>
    <n v="177.15882788139993"/>
    <n v="699561.66065690725"/>
    <n v="0"/>
  </r>
  <r>
    <s v="05/2021"/>
    <x v="4"/>
    <n v="744"/>
    <s v="UFV.RS.SP.032315-2.01"/>
    <s v="032315"/>
    <x v="2"/>
    <x v="4"/>
    <n v="908777"/>
    <s v="DRACENA 4"/>
    <n v="5.9"/>
    <n v="5.9"/>
    <n v="5.5746830416666668"/>
    <n v="5.5746830416666668"/>
    <n v="4147.5641830000004"/>
    <n v="339.0847230434652"/>
    <n v="1406375.6522975513"/>
    <n v="0"/>
  </r>
  <r>
    <s v="05/2021"/>
    <x v="4"/>
    <n v="744"/>
    <s v="UFV.RS.SP.032312-8.01"/>
    <s v="032312"/>
    <x v="2"/>
    <x v="4"/>
    <n v="908800"/>
    <s v="DRACENA 1"/>
    <n v="5.9"/>
    <n v="5.9"/>
    <n v="5.5855890631720424"/>
    <n v="5.5855890631720424"/>
    <n v="4155.6782629999998"/>
    <n v="339.0847230434652"/>
    <n v="1409127.0128671036"/>
    <n v="0"/>
  </r>
  <r>
    <s v="05/2021"/>
    <x v="4"/>
    <n v="744"/>
    <s v="UFV.RS.SP.032313-6.01"/>
    <s v="032313"/>
    <x v="2"/>
    <x v="4"/>
    <n v="908801"/>
    <s v="DRACENA 2"/>
    <n v="5.9"/>
    <n v="5.9"/>
    <n v="5.4380455672043011"/>
    <n v="5.4380455672043011"/>
    <n v="4045.905902"/>
    <n v="339.0847230434652"/>
    <n v="1371904.8822395913"/>
    <n v="0"/>
  </r>
  <r>
    <s v="05/2021"/>
    <x v="4"/>
    <n v="744"/>
    <s v="UTE.CM.RS.032282-2.01"/>
    <s v="032282"/>
    <x v="9"/>
    <x v="28"/>
    <n v="909774"/>
    <s v="PAMPA SUL"/>
    <n v="323.5"/>
    <n v="294.50000299999999"/>
    <n v="288.86868722446235"/>
    <n v="109.74473652859352"/>
    <n v="81650.083977273578"/>
    <n v="313.21211956087819"/>
    <n v="25573795.864845555"/>
    <n v="179.12395069586884"/>
  </r>
  <r>
    <s v="05/2021"/>
    <x v="4"/>
    <n v="744"/>
    <s v="EOL.CV.BA.031511-7.01"/>
    <s v="031511"/>
    <x v="1"/>
    <x v="3"/>
    <n v="896965"/>
    <s v="EOL Papagaio"/>
    <n v="4.9000000000000004"/>
    <n v="4.6999959999999996"/>
    <n v="3.6804756868279571"/>
    <n v="3.6804757043010752"/>
    <n v="2738.2739240000001"/>
    <n v="202.60727048373798"/>
    <n v="554794.20557843463"/>
    <n v="0"/>
  </r>
  <r>
    <s v="05/2021"/>
    <x v="4"/>
    <n v="744"/>
    <s v="EOL.CV.BA.031606-7.01"/>
    <s v="031606"/>
    <x v="1"/>
    <x v="3"/>
    <n v="908889"/>
    <s v="TAMANDUÁ MIRIM 2"/>
    <n v="7.4"/>
    <n v="7.1999959999999996"/>
    <n v="4.7214712943548394"/>
    <n v="4.72147124327957"/>
    <n v="3512.7746050000001"/>
    <n v="196.78417715659643"/>
    <n v="691258.4601815131"/>
    <n v="5.1075268993861422E-8"/>
  </r>
  <r>
    <s v="05/2021"/>
    <x v="4"/>
    <n v="744"/>
    <s v="EOL.CV.BA.031434-0.01"/>
    <s v="031434"/>
    <x v="1"/>
    <x v="3"/>
    <n v="895130"/>
    <s v="Arapapá Energia S.A."/>
    <n v="2.2000000000000002"/>
    <n v="1.9"/>
    <n v="1.1860416559139784"/>
    <n v="1.1860416559139784"/>
    <n v="882.41499199999987"/>
    <n v="177.15882788139993"/>
    <n v="156327.60568769489"/>
    <n v="0"/>
  </r>
  <r>
    <s v="05/2021"/>
    <x v="4"/>
    <n v="744"/>
    <s v="EOL.CV.BA.031431-5.01"/>
    <s v="031431"/>
    <x v="1"/>
    <x v="3"/>
    <n v="896591"/>
    <s v="Teiú 2 Energia S.A."/>
    <n v="4.2"/>
    <n v="3.7"/>
    <n v="1.9520630376344086"/>
    <n v="1.9520630376344086"/>
    <n v="1452.3349000000001"/>
    <n v="177.15882788139993"/>
    <n v="257293.94857525019"/>
    <n v="0"/>
  </r>
  <r>
    <s v="05/2021"/>
    <x v="4"/>
    <n v="744"/>
    <s v="UFV.RS.MG.032323-3.02"/>
    <s v="032323"/>
    <x v="2"/>
    <x v="4"/>
    <n v="908798"/>
    <s v="FCR III Itapuranga"/>
    <n v="1.8"/>
    <n v="1.8"/>
    <n v="1.7132058991935486"/>
    <n v="1.7132058991935486"/>
    <n v="1274.6251890000001"/>
    <n v="342.58846874655495"/>
    <n v="436671.89172529825"/>
    <n v="0"/>
  </r>
  <r>
    <s v="05/2021"/>
    <x v="4"/>
    <n v="744"/>
    <s v="PCH.PH.MS.033893-1.01"/>
    <s v="033893"/>
    <x v="8"/>
    <x v="29"/>
    <n v="913291"/>
    <s v="PCH AREADO"/>
    <n v="10.92"/>
    <n v="9.82"/>
    <n v="7.6990390107526885"/>
    <n v="7.6990390107526885"/>
    <n v="5728.085024"/>
    <n v="308.3516089124588"/>
    <n v="1766264.2331377601"/>
    <n v="0"/>
  </r>
  <r>
    <s v="05/2021"/>
    <x v="4"/>
    <n v="744"/>
    <s v="UTE.AI.SP.033380-8.01"/>
    <s v="033380"/>
    <x v="3"/>
    <x v="6"/>
    <n v="909410"/>
    <s v="GUARANI CRUZ ALTA 2"/>
    <n v="11.4"/>
    <n v="7.9999989999999999"/>
    <n v="17.119066888440859"/>
    <n v="0.22296488226619571"/>
    <n v="165.8858724060496"/>
    <n v="307.81565369261477"/>
    <n v="51062.268253037844"/>
    <n v="16.896102006174665"/>
  </r>
  <r>
    <s v="05/2021"/>
    <x v="4"/>
    <n v="744"/>
    <s v="UFV.RS.BA.034387-0.01"/>
    <s v="034387"/>
    <x v="2"/>
    <x v="4"/>
    <n v="910731"/>
    <s v="SOBRADO1"/>
    <n v="7.8"/>
    <n v="7.8"/>
    <n v="8.2213631948924739"/>
    <n v="8.2213631948924739"/>
    <n v="6116.6942170000002"/>
    <n v="423.12355746206833"/>
    <n v="2588117.4170047008"/>
    <n v="0"/>
  </r>
  <r>
    <s v="05/2021"/>
    <x v="4"/>
    <n v="744"/>
    <s v="EOL.CV.BA.031432-3.01"/>
    <s v="031432"/>
    <x v="1"/>
    <x v="3"/>
    <n v="896555"/>
    <s v="Caititu 2 Energia S.A. "/>
    <n v="5.0999999999999996"/>
    <n v="5.0999999999999996"/>
    <n v="3.4219090201612903"/>
    <n v="3.4219090201612903"/>
    <n v="2545.9003109999999"/>
    <n v="177.15882788139993"/>
    <n v="451028.71499965154"/>
    <n v="0"/>
  </r>
  <r>
    <s v="05/2021"/>
    <x v="4"/>
    <n v="744"/>
    <s v="EOL.CV.BA.031459-5.01"/>
    <s v="031459"/>
    <x v="1"/>
    <x v="3"/>
    <n v="896556"/>
    <s v="Caititu 3 Energia S.A."/>
    <n v="4.7"/>
    <n v="4.7"/>
    <n v="2.3845611666666664"/>
    <n v="2.3845611666666664"/>
    <n v="1774.1135079999999"/>
    <n v="177.15882788139993"/>
    <n v="314299.86960583861"/>
    <n v="0"/>
  </r>
  <r>
    <s v="05/2021"/>
    <x v="4"/>
    <n v="744"/>
    <s v="EOL.CV.BA.031447-1.01"/>
    <s v="031447"/>
    <x v="1"/>
    <x v="3"/>
    <n v="896557"/>
    <s v="Carcará Energia S.A. "/>
    <n v="4.5999999999999996"/>
    <n v="4.5999999999999996"/>
    <n v="3.3817928575268819"/>
    <n v="3.3817928575268819"/>
    <n v="2516.0538860000001"/>
    <n v="177.15882788139993"/>
    <n v="445741.15733020147"/>
    <n v="0"/>
  </r>
  <r>
    <s v="05/2021"/>
    <x v="4"/>
    <n v="744"/>
    <s v="EOL.CV.BA.031458-7.01"/>
    <s v="031458"/>
    <x v="1"/>
    <x v="3"/>
    <n v="896588"/>
    <s v="Corrupião 3 Energia S.A. "/>
    <n v="4.2"/>
    <n v="4.2"/>
    <n v="3.1323195940860211"/>
    <n v="3.1323195940860211"/>
    <n v="2330.4457779999998"/>
    <n v="177.15882788139993"/>
    <n v="412859.04247163713"/>
    <n v="0"/>
  </r>
  <r>
    <s v="05/2021"/>
    <x v="4"/>
    <n v="744"/>
    <s v="UTE.GN.BA.027263-9.01"/>
    <s v="027263"/>
    <x v="4"/>
    <x v="7"/>
    <n v="399"/>
    <s v="CELSO FURTADO"/>
    <n v="100.7"/>
    <n v="100.000001"/>
    <n v="148.96296369489247"/>
    <n v="0"/>
    <n v="0"/>
    <n v="233.22250109539488"/>
    <n v="0"/>
    <n v="148.96296369489247"/>
  </r>
  <r>
    <s v="05/2021"/>
    <x v="4"/>
    <n v="744"/>
    <s v="UTE.GN.RN.028225-1.01"/>
    <s v="028225"/>
    <x v="4"/>
    <x v="7"/>
    <n v="8373"/>
    <s v="JESUS SOARES PEREIRA"/>
    <n v="181.3"/>
    <n v="90"/>
    <n v="101.03384089784947"/>
    <n v="0"/>
    <n v="0"/>
    <n v="197.6855798483007"/>
    <n v="0"/>
    <n v="101.03384089784947"/>
  </r>
  <r>
    <s v="05/2021"/>
    <x v="4"/>
    <n v="744"/>
    <s v="UTE.AI.MG.031268-1.01"/>
    <s v="031268"/>
    <x v="3"/>
    <x v="6"/>
    <n v="895043"/>
    <s v="SANTA VITÓRIA"/>
    <n v="30.9"/>
    <n v="30.899995000000001"/>
    <n v="25.609598987903222"/>
    <n v="4.2512072718287115"/>
    <n v="3162.8982102405612"/>
    <n v="401.05361946831272"/>
    <n v="1268491.7752268254"/>
    <n v="21.358391716074514"/>
  </r>
  <r>
    <s v="05/2021"/>
    <x v="4"/>
    <n v="744"/>
    <s v="UTE.GN.SE.032228-8.01"/>
    <s v="032228"/>
    <x v="4"/>
    <x v="7"/>
    <n v="912534"/>
    <s v="PORTO DE SERGIPE I"/>
    <n v="867"/>
    <n v="867.00000399999999"/>
    <n v="0"/>
    <n v="0"/>
    <n v="0"/>
    <n v="411.37485232227664"/>
    <n v="0"/>
    <n v="0"/>
  </r>
  <r>
    <s v="05/2021"/>
    <x v="4"/>
    <n v="744"/>
    <s v="CGH.PH.SC.035743-0.01"/>
    <s v="035743"/>
    <x v="0"/>
    <x v="30"/>
    <n v="913297"/>
    <s v="PARAÍSO"/>
    <n v="0.61"/>
    <n v="0.52"/>
    <n v="2.1766838709677418E-2"/>
    <n v="2.1766838709677418E-2"/>
    <n v="16.194527999999998"/>
    <n v="292.80281501623483"/>
    <n v="4741.8033862592347"/>
    <n v="0"/>
  </r>
  <r>
    <s v="05/2021"/>
    <x v="4"/>
    <n v="744"/>
    <s v="PCH.PH.SC.035120-2.01"/>
    <s v="035120"/>
    <x v="8"/>
    <x v="26"/>
    <n v="913313"/>
    <s v="LAMBARI"/>
    <n v="2.2599999999999998"/>
    <n v="1.67"/>
    <n v="0.10136322580645162"/>
    <n v="0.10136322580645162"/>
    <n v="75.414240000000007"/>
    <n v="299.16666737038554"/>
    <n v="22561.426853070425"/>
    <n v="0"/>
  </r>
  <r>
    <s v="05/2021"/>
    <x v="4"/>
    <n v="744"/>
    <s v="UFV.RS.SP.034107-0.01"/>
    <s v="034107"/>
    <x v="2"/>
    <x v="4"/>
    <n v="910685"/>
    <s v="BRISAS SUAVES"/>
    <n v="1.3"/>
    <n v="1.3"/>
    <n v="1.1883137768817205"/>
    <n v="1.1883137768817205"/>
    <n v="884.10545000000002"/>
    <n v="413.31956104812809"/>
    <n v="365418.07651425776"/>
    <n v="0"/>
  </r>
  <r>
    <s v="05/2021"/>
    <x v="4"/>
    <n v="744"/>
    <s v="PCH.PH.SC.029120-0.02"/>
    <s v="029120"/>
    <x v="8"/>
    <x v="31"/>
    <n v="913298"/>
    <s v="RONCADOR"/>
    <n v="3.04"/>
    <n v="2.73"/>
    <n v="0.4769991935483871"/>
    <n v="0.4769991935483871"/>
    <n v="354.88740000000001"/>
    <n v="297.72331941377405"/>
    <n v="105658.2547461238"/>
    <n v="0"/>
  </r>
  <r>
    <s v="05/2021"/>
    <x v="4"/>
    <n v="744"/>
    <s v="EOL.CV.CE.030929-0.01"/>
    <s v="030929"/>
    <x v="1"/>
    <x v="3"/>
    <n v="889871"/>
    <s v="JANDAIA"/>
    <n v="14.1"/>
    <n v="11.699999"/>
    <n v="6.5984922338709673"/>
    <n v="6.5984922513440853"/>
    <n v="4909.2782349999998"/>
    <n v="197.64419156726112"/>
    <n v="970290.32793532545"/>
    <n v="0"/>
  </r>
  <r>
    <s v="05/2021"/>
    <x v="4"/>
    <n v="744"/>
    <s v="EOL.CV.CE.030907-9.01"/>
    <s v="030907"/>
    <x v="1"/>
    <x v="3"/>
    <n v="889872"/>
    <s v="JANDAIA 1"/>
    <n v="10.6"/>
    <n v="8.6999969999999998"/>
    <n v="4.8346212029569893"/>
    <n v="4.8346212849462367"/>
    <n v="3596.9582359999999"/>
    <n v="197.64419156726112"/>
    <n v="710917.90265542164"/>
    <n v="0"/>
  </r>
  <r>
    <s v="05/2021"/>
    <x v="4"/>
    <n v="744"/>
    <s v="EOL.CV.CE.030930-3.01"/>
    <s v="030930"/>
    <x v="1"/>
    <x v="3"/>
    <n v="889886"/>
    <s v="NOSSA SENHORA DE FÁTIMA"/>
    <n v="13.6"/>
    <n v="11.200004"/>
    <n v="5.805649224462365"/>
    <n v="5.8056491599462365"/>
    <n v="4319.402975"/>
    <n v="197.62584020314159"/>
    <n v="853625.64211032435"/>
    <n v="6.4516128869370498E-8"/>
  </r>
  <r>
    <s v="05/2021"/>
    <x v="4"/>
    <n v="744"/>
    <s v="EOL.CV.CE.030927-3.01"/>
    <s v="030927"/>
    <x v="1"/>
    <x v="3"/>
    <n v="889893"/>
    <s v="SAO CLEMENTE"/>
    <n v="10.199999999999999"/>
    <n v="8.2000039999999998"/>
    <n v="4.7226599381720424"/>
    <n v="4.7226599072580644"/>
    <n v="3513.6589709999998"/>
    <n v="197.62584020314159"/>
    <n v="694389.80633118085"/>
    <n v="3.0913978569378255E-8"/>
  </r>
  <r>
    <s v="05/2021"/>
    <x v="4"/>
    <n v="744"/>
    <s v="EOL.CV.CE.030921-4.01"/>
    <s v="030921"/>
    <x v="1"/>
    <x v="3"/>
    <n v="889894"/>
    <s v="SÃO JANUARIO"/>
    <n v="9.6999999999999993"/>
    <n v="7.8999990000000002"/>
    <n v="3.6769677795698925"/>
    <n v="3.6769677768817202"/>
    <n v="2735.6640259999999"/>
    <n v="197.62584020314159"/>
    <n v="540637.90165175893"/>
    <n v="2.6881723418335496E-9"/>
  </r>
  <r>
    <s v="05/2021"/>
    <x v="4"/>
    <n v="744"/>
    <s v="UTE.PE.GO.028612-5.01"/>
    <s v="028612"/>
    <x v="6"/>
    <x v="9"/>
    <n v="8302"/>
    <s v="DAIA"/>
    <n v="19.7"/>
    <n v="19.000003"/>
    <n v="0"/>
    <n v="0"/>
    <n v="0"/>
    <n v="338.86860979056416"/>
    <n v="0"/>
    <n v="0"/>
  </r>
  <r>
    <s v="05/2021"/>
    <x v="4"/>
    <n v="744"/>
    <s v="PCH.PH.TO.034495-8.01"/>
    <s v="034495"/>
    <x v="8"/>
    <x v="32"/>
    <n v="913296"/>
    <s v="MANUEL ALVES"/>
    <n v="5.22"/>
    <n v="4.67"/>
    <n v="0"/>
    <n v="0"/>
    <n v="0"/>
    <n v="303.74601679636208"/>
    <n v="0"/>
    <n v="0"/>
  </r>
  <r>
    <s v="05/2021"/>
    <x v="4"/>
    <n v="744"/>
    <s v="PCH.PH.RS.031956-2.01"/>
    <s v="031956"/>
    <x v="8"/>
    <x v="79"/>
    <n v="913318"/>
    <s v="RINCÃO"/>
    <n v="4.5999999999999996"/>
    <n v="4.04"/>
    <n v="2.6235199005376342"/>
    <n v="2.6235199005376342"/>
    <n v="1951.8988059999999"/>
    <n v="299.16666737038554"/>
    <n v="583943.06083525473"/>
    <n v="0"/>
  </r>
  <r>
    <s v="05/2021"/>
    <x v="4"/>
    <n v="744"/>
    <s v="PCH.PH.SC.033228-3.01"/>
    <s v="033228"/>
    <x v="8"/>
    <x v="33"/>
    <n v="913317"/>
    <s v="PONTE SERRADA"/>
    <n v="1.78"/>
    <n v="1.57"/>
    <n v="0.45174774193548389"/>
    <n v="0.45174774193548389"/>
    <n v="336.10032000000001"/>
    <n v="305.05815130237255"/>
    <n v="102530.14227133583"/>
    <n v="0"/>
  </r>
  <r>
    <s v="05/2021"/>
    <x v="4"/>
    <n v="744"/>
    <s v="UFV.RS.PB.032544-9.01"/>
    <s v="032544"/>
    <x v="2"/>
    <x v="4"/>
    <n v="910686"/>
    <s v="COREMAS III"/>
    <n v="7.1"/>
    <n v="7.1"/>
    <n v="5.1333280228494624"/>
    <n v="5.1333280228494624"/>
    <n v="3819.1960490000001"/>
    <n v="427.14390131526687"/>
    <n v="1631346.3002577133"/>
    <n v="0"/>
  </r>
  <r>
    <s v="05/2021"/>
    <x v="4"/>
    <n v="744"/>
    <s v="PCH.PH.RJ.030600-2.01"/>
    <s v="030600"/>
    <x v="8"/>
    <x v="34"/>
    <n v="913333"/>
    <s v="POÇO FUNDO I5"/>
    <n v="7.2"/>
    <n v="6.48"/>
    <n v="3.1606783266129033"/>
    <n v="3.1606783266129033"/>
    <n v="2351.5446750000001"/>
    <n v="307.95796856065567"/>
    <n v="724176.92109262734"/>
    <n v="0"/>
  </r>
  <r>
    <s v="05/2021"/>
    <x v="4"/>
    <n v="744"/>
    <s v="PCH.PH.SP.031107-3.01"/>
    <s v="031107"/>
    <x v="8"/>
    <x v="35"/>
    <n v="910865"/>
    <s v="PB PRODUCAO DE ENERGIA ELETRICA EIRELI"/>
    <n v="5.81"/>
    <n v="5.23"/>
    <n v="0"/>
    <n v="0"/>
    <n v="0"/>
    <n v="288.66959132230187"/>
    <n v="0"/>
    <n v="0"/>
  </r>
  <r>
    <s v="05/2021"/>
    <x v="4"/>
    <n v="744"/>
    <s v="PCH.PH.RN.035096-6.01"/>
    <s v="035096"/>
    <x v="8"/>
    <x v="36"/>
    <n v="913311"/>
    <s v="ARMANDO RIBEIRO"/>
    <n v="3.2"/>
    <n v="2.88"/>
    <n v="1.2302793548387096"/>
    <n v="1.2302793548387096"/>
    <n v="915.32783999999992"/>
    <n v="296.38494221764336"/>
    <n v="271289.38896860031"/>
    <n v="0"/>
  </r>
  <r>
    <s v="05/2021"/>
    <x v="4"/>
    <n v="744"/>
    <s v="CGH.PH.SC.035742-1.01"/>
    <s v="035742"/>
    <x v="0"/>
    <x v="37"/>
    <n v="913316"/>
    <s v="MÉDIO GARCIA"/>
    <n v="0.64"/>
    <n v="0.54"/>
    <n v="0.57042943548387093"/>
    <n v="0.57042943548387093"/>
    <n v="424.39949999999999"/>
    <n v="292.80281501623483"/>
    <n v="124265.36829148255"/>
    <n v="0"/>
  </r>
  <r>
    <s v="05/2021"/>
    <x v="4"/>
    <n v="744"/>
    <s v="PCH.PH.GO.035113-0.01"/>
    <s v="035113"/>
    <x v="8"/>
    <x v="38"/>
    <n v="913332"/>
    <s v="PCH TAMBORIL UC 10032356143"/>
    <n v="7.42"/>
    <n v="6.68"/>
    <n v="6.0315808387096768"/>
    <n v="6.0315808387096768"/>
    <n v="4487.4961439999997"/>
    <n v="305.07127264743264"/>
    <n v="1369006.1596505265"/>
    <n v="0"/>
  </r>
  <r>
    <s v="05/2021"/>
    <x v="4"/>
    <n v="744"/>
    <s v="UHE.PH.SP.002127-0.01"/>
    <s v="002127"/>
    <x v="12"/>
    <x v="17"/>
    <n v="227"/>
    <s v="ENG. SERGIO MOTA"/>
    <n v="886.8"/>
    <n v="0"/>
    <n v="704.13716216263447"/>
    <n v="0"/>
    <n v="0"/>
    <n v="285.38375733777724"/>
    <n v="0"/>
    <n v="704.13716216263447"/>
  </r>
  <r>
    <s v="05/2021"/>
    <x v="4"/>
    <n v="744"/>
    <s v="UHE.PH.SC.001356-0.01"/>
    <s v="001356"/>
    <x v="12"/>
    <x v="17"/>
    <n v="352"/>
    <s v="MACHADINHO"/>
    <n v="547.1"/>
    <n v="0"/>
    <n v="51.699795571236557"/>
    <n v="0"/>
    <n v="0"/>
    <n v="280.46334772850525"/>
    <n v="0"/>
    <n v="51.699795571236557"/>
  </r>
  <r>
    <s v="05/2021"/>
    <x v="4"/>
    <n v="744"/>
    <s v="UHE.PH.GO.000630-0.01"/>
    <s v="000630"/>
    <x v="12"/>
    <x v="17"/>
    <n v="353"/>
    <s v="CANA BRAVA"/>
    <n v="260.8"/>
    <n v="0"/>
    <n v="40.62913370564516"/>
    <n v="0"/>
    <n v="0"/>
    <n v="315.72371686286976"/>
    <n v="0"/>
    <n v="40.62913370564516"/>
  </r>
  <r>
    <s v="05/2021"/>
    <x v="4"/>
    <n v="744"/>
    <s v="PCH.PH.SC.033228-3.01"/>
    <s v="033228"/>
    <x v="8"/>
    <x v="33"/>
    <n v="368"/>
    <s v="MASCARENHAS"/>
    <n v="134.80000000000001"/>
    <n v="0"/>
    <n v="63.543589760752695"/>
    <n v="0"/>
    <n v="0"/>
    <n v="305.05815130237255"/>
    <n v="0"/>
    <n v="63.543589760752695"/>
  </r>
  <r>
    <s v="05/2021"/>
    <x v="4"/>
    <n v="744"/>
    <s v="UTE.GN.MG.001096-0.01"/>
    <s v="001096"/>
    <x v="4"/>
    <x v="7"/>
    <n v="409"/>
    <s v="AURELIANO CHAVES"/>
    <n v="136.6"/>
    <n v="48.471710000000002"/>
    <n v="74.047885751344083"/>
    <n v="0.34611400000000003"/>
    <n v="257.50881600000002"/>
    <n v="296.20992930265811"/>
    <n v="76276.668182171197"/>
    <n v="73.701771751344083"/>
  </r>
  <r>
    <s v="05/2021"/>
    <x v="4"/>
    <n v="744"/>
    <s v="PCH.PH.RJ.030600-2.01"/>
    <s v="030600"/>
    <x v="8"/>
    <x v="34"/>
    <n v="414"/>
    <s v="ITÁ"/>
    <n v="740.5"/>
    <n v="0"/>
    <n v="178.00959241397848"/>
    <n v="0"/>
    <n v="0"/>
    <n v="307.95796856065567"/>
    <n v="0"/>
    <n v="178.00959241397848"/>
  </r>
  <r>
    <s v="05/2021"/>
    <x v="4"/>
    <n v="744"/>
    <s v="UHE.PH.MT.001401-0.01"/>
    <s v="001401"/>
    <x v="12"/>
    <x v="17"/>
    <n v="450"/>
    <s v="MANSO"/>
    <n v="87.8"/>
    <n v="0"/>
    <n v="58.152723926075275"/>
    <n v="0"/>
    <n v="0"/>
    <n v="277.73252039535924"/>
    <n v="0"/>
    <n v="58.152723926075275"/>
  </r>
  <r>
    <s v="05/2021"/>
    <x v="4"/>
    <n v="744"/>
    <s v="PCH.PH.ES.002293-4.02"/>
    <s v="002293"/>
    <x v="8"/>
    <x v="39"/>
    <n v="508"/>
    <s v="RIO BONITO"/>
    <n v="9.4"/>
    <n v="0"/>
    <n v="3.2139813642473118"/>
    <n v="0"/>
    <n v="0"/>
    <n v="300.91740355454544"/>
    <n v="0"/>
    <n v="3.2139813642473118"/>
  </r>
  <r>
    <s v="05/2021"/>
    <x v="4"/>
    <n v="744"/>
    <s v="UHE.PH.RS.027968-4.01"/>
    <s v="027968"/>
    <x v="12"/>
    <x v="17"/>
    <n v="8056"/>
    <s v="MONTE CLARO"/>
    <n v="56.1"/>
    <n v="0"/>
    <n v="19.885881728494624"/>
    <n v="0"/>
    <n v="0"/>
    <n v="289.49229936151937"/>
    <n v="0"/>
    <n v="19.885881728494624"/>
  </r>
  <r>
    <s v="05/2021"/>
    <x v="4"/>
    <n v="744"/>
    <s v="UHE.PH.RS.027556-5.01"/>
    <s v="027556"/>
    <x v="12"/>
    <x v="17"/>
    <n v="8119"/>
    <s v="BARRA GRANDE"/>
    <n v="372.8"/>
    <n v="0"/>
    <n v="62.353584624999996"/>
    <n v="0"/>
    <n v="0"/>
    <n v="307.72522208999885"/>
    <n v="0"/>
    <n v="62.353584624999996"/>
  </r>
  <r>
    <s v="05/2021"/>
    <x v="4"/>
    <n v="744"/>
    <s v="UHE.PH.MG.001146-0.01"/>
    <s v="001146"/>
    <x v="12"/>
    <x v="17"/>
    <n v="8145"/>
    <s v="IRAPÉ"/>
    <n v="207.9"/>
    <n v="0"/>
    <n v="70.176782645161296"/>
    <n v="0"/>
    <n v="0"/>
    <n v="301.14814656893333"/>
    <n v="0"/>
    <n v="70.176782645161296"/>
  </r>
  <r>
    <s v="05/2021"/>
    <x v="4"/>
    <n v="744"/>
    <s v="UHE.PH.TO.001304-8.01"/>
    <s v="001304"/>
    <x v="12"/>
    <x v="17"/>
    <n v="8289"/>
    <s v="LUÍS E. MAGALHÃES (REDE)"/>
    <n v="365.036"/>
    <n v="0"/>
    <n v="210.72909912096773"/>
    <n v="0"/>
    <n v="0"/>
    <n v="265.70211890068919"/>
    <n v="0"/>
    <n v="210.72909912096773"/>
  </r>
  <r>
    <s v="05/2021"/>
    <x v="4"/>
    <n v="744"/>
    <s v="UHE.PH.TO.001304-8.01"/>
    <s v="001304"/>
    <x v="12"/>
    <x v="17"/>
    <n v="8291"/>
    <s v="LUÍS E. MAGALHÃES (CPFL)"/>
    <n v="35.003"/>
    <n v="0"/>
    <n v="20.206899918010752"/>
    <n v="0"/>
    <n v="0"/>
    <n v="265.70211890068919"/>
    <n v="0"/>
    <n v="20.206899918010752"/>
  </r>
  <r>
    <s v="05/2021"/>
    <x v="4"/>
    <n v="744"/>
    <s v="UHE.PH.MG.002176-8.01"/>
    <s v="002176"/>
    <x v="12"/>
    <x v="17"/>
    <n v="8292"/>
    <s v="QUEIMADO (CEMIG)"/>
    <n v="56.018000000000001"/>
    <n v="0"/>
    <n v="43.356781772849466"/>
    <n v="0"/>
    <n v="0"/>
    <n v="285.33455324168455"/>
    <n v="0"/>
    <n v="43.356781772849466"/>
  </r>
  <r>
    <s v="05/2021"/>
    <x v="4"/>
    <n v="744"/>
    <s v="UHE.PH.MG.002176-8.01"/>
    <s v="002176"/>
    <x v="12"/>
    <x v="17"/>
    <n v="8293"/>
    <s v="QUEIMADO (CEB)"/>
    <n v="11.882"/>
    <n v="0"/>
    <n v="9.1968931061827952"/>
    <n v="0"/>
    <n v="0"/>
    <n v="285.33455324168455"/>
    <n v="0"/>
    <n v="9.1968931061827952"/>
  </r>
  <r>
    <s v="05/2021"/>
    <x v="4"/>
    <n v="744"/>
    <s v="UHE.PH.RS.000718-8.01"/>
    <s v="000718"/>
    <x v="12"/>
    <x v="17"/>
    <n v="8306"/>
    <s v="CASTRO ALVES"/>
    <n v="61.8"/>
    <n v="0"/>
    <n v="36.507747831989249"/>
    <n v="0"/>
    <n v="0"/>
    <n v="289.51690140956578"/>
    <n v="0"/>
    <n v="36.507747831989249"/>
  </r>
  <r>
    <s v="05/2021"/>
    <x v="4"/>
    <n v="744"/>
    <s v="PCH.PH.MS.028995-7.01"/>
    <s v="028995"/>
    <x v="8"/>
    <x v="17"/>
    <n v="8395"/>
    <s v="PORTO DAS PEDRAS"/>
    <n v="23.06"/>
    <n v="0"/>
    <n v="16.534468657258063"/>
    <n v="0"/>
    <n v="0"/>
    <n v="300.4253910171679"/>
    <n v="0"/>
    <n v="16.534468657258063"/>
  </r>
  <r>
    <s v="05/2021"/>
    <x v="4"/>
    <n v="744"/>
    <s v="PCH.PH.ES.028380-0.01"/>
    <s v="028380"/>
    <x v="8"/>
    <x v="17"/>
    <n v="8422"/>
    <s v="FRANCISCO GROS"/>
    <n v="15.58"/>
    <n v="0"/>
    <n v="10.308578711021505"/>
    <n v="0"/>
    <n v="0"/>
    <n v="301.1240547172078"/>
    <n v="0"/>
    <n v="10.308578711021505"/>
  </r>
  <r>
    <s v="05/2021"/>
    <x v="4"/>
    <n v="744"/>
    <s v="PCH.PH.ES.028805-5.01"/>
    <s v="028805"/>
    <x v="8"/>
    <x v="17"/>
    <n v="8423"/>
    <s v="PEDRA DO GARRAFÃO"/>
    <n v="10.75"/>
    <n v="0"/>
    <n v="8.4385534462365595"/>
    <n v="0"/>
    <n v="0"/>
    <n v="301.1240547172078"/>
    <n v="0"/>
    <n v="8.4385534462365595"/>
  </r>
  <r>
    <s v="05/2021"/>
    <x v="4"/>
    <n v="744"/>
    <s v="PCH.PH.ES.028804-7.01"/>
    <s v="028804"/>
    <x v="8"/>
    <x v="17"/>
    <n v="8424"/>
    <s v="PIRAPETINGA"/>
    <n v="12.71"/>
    <n v="0"/>
    <n v="10.033664014784947"/>
    <n v="0"/>
    <n v="0"/>
    <n v="301.1240547172078"/>
    <n v="0"/>
    <n v="10.033664014784947"/>
  </r>
  <r>
    <s v="05/2021"/>
    <x v="4"/>
    <n v="744"/>
    <s v="PCH.PH.GO.028388-6.01"/>
    <s v="028388"/>
    <x v="8"/>
    <x v="17"/>
    <n v="8426"/>
    <s v="SÃO DOMINGOS II"/>
    <n v="19.079999999999998"/>
    <n v="0"/>
    <n v="14.912740684139784"/>
    <n v="0"/>
    <n v="0"/>
    <n v="298.73896139638191"/>
    <n v="0"/>
    <n v="14.912740684139784"/>
  </r>
  <r>
    <s v="05/2021"/>
    <x v="4"/>
    <n v="744"/>
    <s v="PCH.PH.SC.029560-4.01"/>
    <s v="029560"/>
    <x v="8"/>
    <x v="17"/>
    <n v="8427"/>
    <s v="BARRA ESCONDIDA"/>
    <n v="1.1299999999999999"/>
    <n v="0"/>
    <n v="0.13433370967741937"/>
    <n v="0"/>
    <n v="0"/>
    <n v="301.1240547172078"/>
    <n v="0"/>
    <n v="0.13433370967741937"/>
  </r>
  <r>
    <s v="05/2021"/>
    <x v="4"/>
    <n v="744"/>
    <s v="UHE.PH.MG.000042-6.01"/>
    <s v="000042"/>
    <x v="12"/>
    <x v="17"/>
    <n v="8429"/>
    <s v="AIMORÉS"/>
    <n v="181.9"/>
    <n v="0"/>
    <n v="63.468255305107526"/>
    <n v="0"/>
    <n v="0"/>
    <n v="301.14814656893333"/>
    <n v="0"/>
    <n v="63.468255305107526"/>
  </r>
  <r>
    <s v="05/2021"/>
    <x v="4"/>
    <n v="744"/>
    <s v="UHE.PH.MG.027196-9.01"/>
    <s v="027196"/>
    <x v="12"/>
    <x v="17"/>
    <n v="8430"/>
    <s v="PORTO ESTRELA (ALIANÇA)"/>
    <n v="41.2"/>
    <n v="0"/>
    <n v="15.081053581989247"/>
    <n v="0"/>
    <n v="0"/>
    <n v="323.84267089436815"/>
    <n v="0"/>
    <n v="15.081053581989247"/>
  </r>
  <r>
    <s v="05/2021"/>
    <x v="4"/>
    <n v="744"/>
    <s v="UHE.PH.MG.001006-5.01"/>
    <s v="001006"/>
    <x v="12"/>
    <x v="17"/>
    <n v="8443"/>
    <s v="FUNIL (ALIANCA)"/>
    <n v="84.6"/>
    <n v="0"/>
    <n v="42.333766520161291"/>
    <n v="0"/>
    <n v="0"/>
    <n v="290.54500614508339"/>
    <n v="0"/>
    <n v="42.333766520161291"/>
  </r>
  <r>
    <s v="05/2021"/>
    <x v="4"/>
    <n v="744"/>
    <s v="UHE.PH.RS.000012-4.01"/>
    <s v="000012"/>
    <x v="12"/>
    <x v="17"/>
    <n v="8452"/>
    <s v="14 DE JULHO"/>
    <n v="47.5"/>
    <n v="0"/>
    <n v="22.215246579301077"/>
    <n v="0"/>
    <n v="0"/>
    <n v="289.51690140956578"/>
    <n v="0"/>
    <n v="22.215246579301077"/>
  </r>
  <r>
    <s v="05/2021"/>
    <x v="4"/>
    <n v="744"/>
    <s v="PCH.PH.MT.029376-8.01"/>
    <s v="029376"/>
    <x v="8"/>
    <x v="17"/>
    <n v="8494"/>
    <s v="PAMPEANA"/>
    <n v="22.43"/>
    <n v="0"/>
    <n v="14.053954301075269"/>
    <n v="0"/>
    <n v="0"/>
    <n v="315.20641038644891"/>
    <n v="0"/>
    <n v="14.053954301075269"/>
  </r>
  <r>
    <s v="05/2021"/>
    <x v="4"/>
    <n v="744"/>
    <s v="UHE.PH.TO.028567-6.01"/>
    <s v="028567"/>
    <x v="12"/>
    <x v="17"/>
    <n v="8504"/>
    <s v="SÃO SALVADOR"/>
    <n v="148.19999999999999"/>
    <n v="0"/>
    <n v="40.337806571236555"/>
    <n v="0"/>
    <n v="0"/>
    <n v="324.48677388543655"/>
    <n v="0"/>
    <n v="40.337806571236555"/>
  </r>
  <r>
    <s v="05/2021"/>
    <x v="4"/>
    <n v="744"/>
    <s v="UHE.PH.MG.029453-5.01"/>
    <s v="029453"/>
    <x v="12"/>
    <x v="17"/>
    <n v="8540"/>
    <s v="BAGUARI (CEMIG)"/>
    <n v="28.797999999999998"/>
    <n v="0"/>
    <n v="13.288940162634409"/>
    <n v="0"/>
    <n v="0"/>
    <n v="284.59649180029373"/>
    <n v="0"/>
    <n v="13.288940162634409"/>
  </r>
  <r>
    <s v="05/2021"/>
    <x v="4"/>
    <n v="744"/>
    <s v="UHE.PH.MG.029453-5.01"/>
    <s v="029453"/>
    <x v="12"/>
    <x v="17"/>
    <n v="8541"/>
    <s v="BAGUARI (FURNAS)"/>
    <n v="12.705"/>
    <n v="0"/>
    <n v="5.862767721774194"/>
    <n v="0"/>
    <n v="0"/>
    <n v="284.59649180029373"/>
    <n v="0"/>
    <n v="5.862767721774194"/>
  </r>
  <r>
    <s v="05/2021"/>
    <x v="4"/>
    <n v="744"/>
    <s v="UHE.PH.MG.029453-5.01"/>
    <s v="029453"/>
    <x v="12"/>
    <x v="17"/>
    <n v="8548"/>
    <s v="BAGUARI (BAGUARI)"/>
    <n v="43.197000000000003"/>
    <n v="0"/>
    <n v="19.933410215053765"/>
    <n v="0"/>
    <n v="0"/>
    <n v="284.59649180029373"/>
    <n v="0"/>
    <n v="19.933410215053765"/>
  </r>
  <r>
    <s v="05/2021"/>
    <x v="4"/>
    <n v="744"/>
    <s v="UHE.PH.MG.029454-3.01"/>
    <s v="029454"/>
    <x v="12"/>
    <x v="17"/>
    <n v="8542"/>
    <s v="BATALHA"/>
    <n v="48.8"/>
    <n v="0"/>
    <n v="29.793223217741936"/>
    <n v="0"/>
    <n v="0"/>
    <n v="282.18549109175046"/>
    <n v="0"/>
    <n v="29.793223217741936"/>
  </r>
  <r>
    <s v="05/2021"/>
    <x v="4"/>
    <n v="744"/>
    <s v="UHE.PH.MG.029458-6.01"/>
    <s v="029458"/>
    <x v="12"/>
    <x v="17"/>
    <n v="8543"/>
    <s v="SIMPLÍCIO ANTA"/>
    <n v="191.3"/>
    <n v="0"/>
    <n v="106.47896282526881"/>
    <n v="0"/>
    <n v="0"/>
    <n v="285.0885327612209"/>
    <n v="0"/>
    <n v="106.47896282526881"/>
  </r>
  <r>
    <s v="05/2021"/>
    <x v="4"/>
    <n v="744"/>
    <s v="UHE.PH.RS.029459-4.01"/>
    <s v="029459"/>
    <x v="12"/>
    <x v="17"/>
    <n v="8553"/>
    <s v="SÃO JOSÉ (IJUI)"/>
    <n v="30.4"/>
    <n v="0"/>
    <n v="24.164976286290322"/>
    <n v="0"/>
    <n v="0"/>
    <n v="284.89171637685001"/>
    <n v="0"/>
    <n v="24.164976286290322"/>
  </r>
  <r>
    <s v="05/2021"/>
    <x v="4"/>
    <n v="744"/>
    <s v="UHE.PH.RS.028562-5.01"/>
    <s v="028562"/>
    <x v="12"/>
    <x v="17"/>
    <n v="8554"/>
    <s v="MONJOLINHO (MONEL)"/>
    <n v="41.7"/>
    <n v="0"/>
    <n v="5.2120474153225809"/>
    <n v="0"/>
    <n v="0"/>
    <n v="294.73233894949328"/>
    <n v="0"/>
    <n v="5.2120474153225809"/>
  </r>
  <r>
    <s v="05/2021"/>
    <x v="4"/>
    <n v="744"/>
    <s v="UHE.PH.SC.028564-1.01"/>
    <s v="028564"/>
    <x v="12"/>
    <x v="17"/>
    <n v="8596"/>
    <s v="SALTO PILÃO (CCGE)"/>
    <n v="22.82"/>
    <n v="0"/>
    <n v="10.25997685483871"/>
    <n v="0"/>
    <n v="0"/>
    <n v="320.47304962509526"/>
    <n v="0"/>
    <n v="10.25997685483871"/>
  </r>
  <r>
    <s v="05/2021"/>
    <x v="4"/>
    <n v="744"/>
    <s v="UHE.PH.SC.028564-1.01"/>
    <s v="028564"/>
    <x v="12"/>
    <x v="17"/>
    <n v="8597"/>
    <s v="SALTO PILÃO (DMEE)"/>
    <n v="22.82"/>
    <n v="0"/>
    <n v="10.25997685483871"/>
    <n v="0"/>
    <n v="0"/>
    <n v="320.47304962509526"/>
    <n v="0"/>
    <n v="10.25997685483871"/>
  </r>
  <r>
    <s v="05/2021"/>
    <x v="4"/>
    <n v="744"/>
    <s v="UHE.PH.MG.029457-8.01"/>
    <s v="029457"/>
    <x v="12"/>
    <x v="17"/>
    <n v="8629"/>
    <s v="RETIRO BAIXO"/>
    <n v="36.6"/>
    <n v="0"/>
    <n v="11.324434377688172"/>
    <n v="0"/>
    <n v="0"/>
    <n v="283.80922626281023"/>
    <n v="0"/>
    <n v="11.324434377688172"/>
  </r>
  <r>
    <s v="05/2021"/>
    <x v="4"/>
    <n v="744"/>
    <s v="PCH.PH.SC.028755-5.01"/>
    <s v="028755"/>
    <x v="8"/>
    <x v="17"/>
    <n v="8670"/>
    <s v="ARVOREDO"/>
    <n v="7.77"/>
    <n v="0"/>
    <n v="0.16303047177419355"/>
    <n v="0"/>
    <n v="0"/>
    <n v="315.20641038644891"/>
    <n v="0"/>
    <n v="0.16303047177419355"/>
  </r>
  <r>
    <s v="05/2021"/>
    <x v="4"/>
    <n v="744"/>
    <s v="UHE.PH.GO.029455-1.01"/>
    <s v="029455"/>
    <x v="12"/>
    <x v="17"/>
    <n v="8709"/>
    <s v="ENG. JOSÉ L. GODOY "/>
    <n v="39"/>
    <n v="0"/>
    <n v="23.777022744623654"/>
    <n v="0"/>
    <n v="0"/>
    <n v="265.80052709287463"/>
    <n v="0"/>
    <n v="23.777022744623654"/>
  </r>
  <r>
    <s v="05/2021"/>
    <x v="4"/>
    <n v="744"/>
    <s v="UHE.PH.GO.028355-0.01"/>
    <s v="028355"/>
    <x v="12"/>
    <x v="17"/>
    <n v="8711"/>
    <s v="SERRA DO FACÃO"/>
    <n v="178.8"/>
    <n v="0"/>
    <n v="49.227531728494618"/>
    <n v="0"/>
    <n v="0"/>
    <n v="303.4452967276967"/>
    <n v="0"/>
    <n v="49.227531728494618"/>
  </r>
  <r>
    <s v="05/2021"/>
    <x v="4"/>
    <n v="744"/>
    <s v="PCH.PH.MG.028807-1.01"/>
    <s v="028807"/>
    <x v="8"/>
    <x v="17"/>
    <n v="8720"/>
    <s v="PIEDADE"/>
    <n v="12.04"/>
    <n v="0"/>
    <n v="4.9412701048387095"/>
    <n v="0"/>
    <n v="0"/>
    <n v="301.14814656893333"/>
    <n v="0"/>
    <n v="4.9412701048387095"/>
  </r>
  <r>
    <s v="05/2021"/>
    <x v="4"/>
    <n v="744"/>
    <s v="PCH.PH.GO.028803-9.01"/>
    <s v="028803"/>
    <x v="8"/>
    <x v="17"/>
    <n v="8736"/>
    <s v="GOIANDIRA"/>
    <n v="17.09"/>
    <n v="0"/>
    <n v="6.0465898723118281"/>
    <n v="0"/>
    <n v="0"/>
    <n v="245.89747022336928"/>
    <n v="0"/>
    <n v="6.0465898723118281"/>
  </r>
  <r>
    <s v="05/2021"/>
    <x v="4"/>
    <n v="744"/>
    <s v="PCH.PH.MG.027729-0.01"/>
    <s v="027729"/>
    <x v="8"/>
    <x v="17"/>
    <n v="8747"/>
    <s v="VARGINHA"/>
    <n v="5.39"/>
    <n v="0"/>
    <n v="3.0399867056451613"/>
    <n v="0"/>
    <n v="0"/>
    <n v="315.20641038644891"/>
    <n v="0"/>
    <n v="3.0399867056451613"/>
  </r>
  <r>
    <s v="05/2021"/>
    <x v="4"/>
    <n v="744"/>
    <s v="PCH.PH.GO.029066-1.01"/>
    <s v="029066"/>
    <x v="8"/>
    <x v="17"/>
    <n v="8788"/>
    <s v="NOVA AURORA"/>
    <n v="12.37"/>
    <n v="0"/>
    <n v="4.4192438924731183"/>
    <n v="0"/>
    <n v="0"/>
    <n v="245.89747022336928"/>
    <n v="0"/>
    <n v="4.4192438924731183"/>
  </r>
  <r>
    <s v="05/2021"/>
    <x v="4"/>
    <n v="744"/>
    <s v="PCH.PH.SC.029049-1.01"/>
    <s v="029049"/>
    <x v="8"/>
    <x v="17"/>
    <n v="8789"/>
    <s v="IBIRAMA"/>
    <n v="13.92"/>
    <n v="0"/>
    <n v="6.1927419354838706"/>
    <n v="0"/>
    <n v="0"/>
    <n v="315.15971314046573"/>
    <n v="0"/>
    <n v="6.1927419354838706"/>
  </r>
  <r>
    <s v="05/2021"/>
    <x v="4"/>
    <n v="744"/>
    <s v="UHE.PH.MA.028863-2.01"/>
    <s v="028863"/>
    <x v="12"/>
    <x v="17"/>
    <n v="8828"/>
    <s v="ESTREITO (CEE)"/>
    <n v="256.88099999999997"/>
    <n v="0"/>
    <n v="175.75405250134409"/>
    <n v="0"/>
    <n v="0"/>
    <n v="292.09119481956475"/>
    <n v="0"/>
    <n v="175.75405250134409"/>
  </r>
  <r>
    <s v="05/2021"/>
    <x v="4"/>
    <n v="744"/>
    <s v="PCH.PH.SC.029652-0.01"/>
    <s v="029652"/>
    <x v="8"/>
    <x v="17"/>
    <n v="8879"/>
    <s v="SANTA LUZIA ALTO"/>
    <n v="18.420000000000002"/>
    <n v="0"/>
    <n v="3.7536329099462367"/>
    <n v="0"/>
    <n v="0"/>
    <n v="315.20641038644891"/>
    <n v="0"/>
    <n v="3.7536329099462367"/>
  </r>
  <r>
    <s v="05/2021"/>
    <x v="4"/>
    <n v="744"/>
    <s v="UHE.PH.MT.029597-3.01"/>
    <s v="029597"/>
    <x v="12"/>
    <x v="17"/>
    <n v="8887"/>
    <s v="DARDANELOS"/>
    <n v="154.9"/>
    <n v="0"/>
    <n v="208.20475063440858"/>
    <n v="0"/>
    <n v="0"/>
    <n v="270.81823332650168"/>
    <n v="0"/>
    <n v="208.20475063440858"/>
  </r>
  <r>
    <s v="05/2021"/>
    <x v="4"/>
    <n v="744"/>
    <s v="PCH.PH.PE.029666-0.01"/>
    <s v="029666"/>
    <x v="8"/>
    <x v="17"/>
    <n v="8926"/>
    <s v="PEDRA FURADA"/>
    <n v="3.29"/>
    <n v="0"/>
    <n v="4.3195788561827957"/>
    <n v="0"/>
    <n v="0"/>
    <n v="315.13636451747419"/>
    <n v="0"/>
    <n v="4.3195788561827957"/>
  </r>
  <r>
    <s v="05/2021"/>
    <x v="4"/>
    <n v="744"/>
    <s v="UHE.PH.RO.029707-0.01"/>
    <s v="029707"/>
    <x v="12"/>
    <x v="40"/>
    <n v="8944"/>
    <s v="SANTO ANTÔNIO (STO. ANTONIO)"/>
    <n v="2218"/>
    <n v="0"/>
    <n v="2447.7572404758062"/>
    <n v="0"/>
    <n v="0"/>
    <n v="180.78072644797254"/>
    <n v="0"/>
    <n v="2447.7572404758062"/>
  </r>
  <r>
    <s v="05/2021"/>
    <x v="4"/>
    <n v="744"/>
    <s v="UHE.PH.RO.029707-0.01"/>
    <s v="029707"/>
    <x v="12"/>
    <x v="40"/>
    <n v="894102"/>
    <s v="S. ANTONIO EXPANSAO"/>
    <n v="206.2"/>
    <n v="0"/>
    <n v="322.86532840053763"/>
    <n v="0"/>
    <n v="0"/>
    <n v="180.78072644797254"/>
    <n v="0"/>
    <n v="322.86532840053763"/>
  </r>
  <r>
    <s v="05/2021"/>
    <x v="4"/>
    <n v="744"/>
    <s v="UHE.PH.RS.029456-0.01"/>
    <s v="029456"/>
    <x v="12"/>
    <x v="17"/>
    <n v="8972"/>
    <s v="PASSO SÃO JOÃO"/>
    <n v="41.1"/>
    <n v="0"/>
    <n v="29.867200739247309"/>
    <n v="0"/>
    <n v="0"/>
    <n v="278.54438798088916"/>
    <n v="0"/>
    <n v="29.867200739247309"/>
  </r>
  <r>
    <s v="05/2021"/>
    <x v="4"/>
    <n v="744"/>
    <s v="PCH.PH.MG.028673-7.01"/>
    <s v="028673"/>
    <x v="8"/>
    <x v="17"/>
    <n v="8979"/>
    <s v="UNAÍ BAIXO"/>
    <n v="14.1"/>
    <n v="0"/>
    <n v="9.3428622849462357"/>
    <n v="0"/>
    <n v="0"/>
    <n v="289.64031282043038"/>
    <n v="0"/>
    <n v="9.3428622849462357"/>
  </r>
  <r>
    <s v="05/2021"/>
    <x v="4"/>
    <n v="744"/>
    <s v="PCH.PH.GO.030272-4.01"/>
    <s v="030272"/>
    <x v="8"/>
    <x v="17"/>
    <n v="888171"/>
    <s v="QUEIXADA"/>
    <n v="22"/>
    <n v="0"/>
    <n v="13.822196434139785"/>
    <n v="0"/>
    <n v="0"/>
    <n v="296.4527936227318"/>
    <n v="0"/>
    <n v="13.822196434139785"/>
  </r>
  <r>
    <s v="05/2021"/>
    <x v="4"/>
    <n v="744"/>
    <s v="UHE.PH.PR.029598-1.01"/>
    <s v="029598"/>
    <x v="12"/>
    <x v="17"/>
    <n v="888270"/>
    <s v="MAUA (CGTEE)"/>
    <n v="96.873000000000005"/>
    <n v="0"/>
    <n v="36.392013045698924"/>
    <n v="0"/>
    <n v="0"/>
    <n v="271.49119308272657"/>
    <n v="0"/>
    <n v="36.392013045698924"/>
  </r>
  <r>
    <s v="05/2021"/>
    <x v="4"/>
    <n v="744"/>
    <s v="UHE.PH.PR.029598-1.01"/>
    <s v="029598"/>
    <x v="12"/>
    <x v="17"/>
    <n v="888271"/>
    <s v="MAUA (COPEL)"/>
    <n v="100.827"/>
    <n v="0"/>
    <n v="37.877401325268814"/>
    <n v="0"/>
    <n v="0"/>
    <n v="271.49119308272657"/>
    <n v="0"/>
    <n v="37.877401325268814"/>
  </r>
  <r>
    <s v="05/2021"/>
    <x v="4"/>
    <n v="744"/>
    <s v="UHE.PH.MS.028761-0.01"/>
    <s v="028761"/>
    <x v="12"/>
    <x v="17"/>
    <n v="888272"/>
    <s v="SÃO DOMINGOS (ELETROSUL)"/>
    <n v="36.4"/>
    <n v="0"/>
    <n v="24.158540534946237"/>
    <n v="0"/>
    <n v="0"/>
    <n v="292.09119481956475"/>
    <n v="0"/>
    <n v="24.158540534946237"/>
  </r>
  <r>
    <s v="05/2021"/>
    <x v="4"/>
    <n v="744"/>
    <s v="PCH.PH.GO.030312-7.01"/>
    <s v="030312"/>
    <x v="8"/>
    <x v="17"/>
    <n v="888528"/>
    <s v="GALHEIROS I"/>
    <n v="7.02"/>
    <n v="0"/>
    <n v="2.6330608938172047"/>
    <n v="0"/>
    <n v="0"/>
    <n v="288.6813712412208"/>
    <n v="0"/>
    <n v="2.6330608938172047"/>
  </r>
  <r>
    <s v="05/2021"/>
    <x v="4"/>
    <n v="744"/>
    <s v="PCH.PH.SC.030338-0.01"/>
    <s v="030338"/>
    <x v="8"/>
    <x v="17"/>
    <n v="888924"/>
    <s v="SALTO GOES"/>
    <n v="11.1"/>
    <n v="0"/>
    <n v="0.76250434677419354"/>
    <n v="0"/>
    <n v="0"/>
    <n v="294.61482226258016"/>
    <n v="0"/>
    <n v="0.76250434677419354"/>
  </r>
  <r>
    <s v="05/2021"/>
    <x v="4"/>
    <n v="744"/>
    <s v="UHE.PH.RS.028354-1.01"/>
    <s v="028354"/>
    <x v="12"/>
    <x v="17"/>
    <n v="889213"/>
    <s v="FOZ CHAPECÓ"/>
    <n v="427.2"/>
    <n v="0"/>
    <n v="44.037670719086023"/>
    <n v="0"/>
    <n v="0"/>
    <n v="303.4452967276967"/>
    <n v="0"/>
    <n v="44.037670719086023"/>
  </r>
  <r>
    <s v="05/2021"/>
    <x v="4"/>
    <n v="744"/>
    <s v="PCH.PH.PR.030458-1.01"/>
    <s v="030458"/>
    <x v="8"/>
    <x v="17"/>
    <n v="889462"/>
    <s v="CAVERNOSO 2"/>
    <n v="10.56"/>
    <n v="0"/>
    <n v="0.84900447043010752"/>
    <n v="0"/>
    <n v="0"/>
    <n v="293.65588068337058"/>
    <n v="0"/>
    <n v="0.84900447043010752"/>
  </r>
  <r>
    <s v="05/2021"/>
    <x v="4"/>
    <n v="744"/>
    <s v="UHE.PH.RO.029736-4.01"/>
    <s v="029736"/>
    <x v="12"/>
    <x v="40"/>
    <n v="890337"/>
    <s v="JIRAU"/>
    <n v="1995.8"/>
    <n v="0"/>
    <n v="2524.9818434314516"/>
    <n v="0"/>
    <n v="0"/>
    <n v="159.08507199649972"/>
    <n v="0"/>
    <n v="2524.9818434314516"/>
  </r>
  <r>
    <s v="05/2021"/>
    <x v="4"/>
    <n v="744"/>
    <s v="UHE.PH.RO.029736-4.01"/>
    <s v="029736"/>
    <x v="12"/>
    <x v="40"/>
    <n v="891284"/>
    <s v="AMPLIACAO JIRAU"/>
    <n v="215.8"/>
    <n v="0"/>
    <n v="400.22014126075271"/>
    <n v="0"/>
    <n v="0"/>
    <n v="159.08507199649972"/>
    <n v="0"/>
    <n v="400.22014126075271"/>
  </r>
  <r>
    <s v="05/2021"/>
    <x v="4"/>
    <n v="744"/>
    <s v="UHE.PH.AP.031186-3.01"/>
    <s v="031186"/>
    <x v="12"/>
    <x v="41"/>
    <n v="890999"/>
    <s v="CACHOEIRA CALDEIRÃO 15LEN"/>
    <n v="129.69999999999999"/>
    <n v="0"/>
    <n v="168.94820311827957"/>
    <n v="0"/>
    <n v="0"/>
    <n v="165.73532809955739"/>
    <n v="0"/>
    <n v="168.94820311827957"/>
  </r>
  <r>
    <s v="05/2021"/>
    <x v="4"/>
    <n v="744"/>
    <s v="UHE.PH.AP.026792-9.01"/>
    <s v="026792"/>
    <x v="12"/>
    <x v="42"/>
    <n v="891001"/>
    <s v="SANTO ANTÔNIO DO JARI"/>
    <n v="22"/>
    <n v="0"/>
    <n v="29.200623598118277"/>
    <n v="0"/>
    <n v="0"/>
    <n v="203.52940287416399"/>
    <n v="0"/>
    <n v="29.200623598118277"/>
  </r>
  <r>
    <s v="05/2021"/>
    <x v="4"/>
    <n v="744"/>
    <s v="UHE.PH.SC.030415-8.01"/>
    <s v="030415"/>
    <x v="12"/>
    <x v="43"/>
    <n v="891063"/>
    <s v="GARIBALDI"/>
    <n v="86.3"/>
    <n v="0"/>
    <n v="17.868359081989247"/>
    <n v="0"/>
    <n v="0"/>
    <n v="215.74339713380098"/>
    <n v="0"/>
    <n v="17.868359081989247"/>
  </r>
  <r>
    <s v="05/2021"/>
    <x v="4"/>
    <n v="744"/>
    <s v="PCH.PH.RO.029434-9.01"/>
    <s v="029434"/>
    <x v="8"/>
    <x v="44"/>
    <n v="892762"/>
    <s v="PCH STA CRUZ MONTE NEGRO"/>
    <n v="7.27"/>
    <n v="0"/>
    <n v="10.111380064516128"/>
    <n v="0"/>
    <n v="0"/>
    <n v="307.15162475809615"/>
    <n v="0"/>
    <n v="10.111380064516128"/>
  </r>
  <r>
    <s v="05/2021"/>
    <x v="4"/>
    <n v="744"/>
    <s v="UHE.PH.AP.030385-2.01"/>
    <s v="030385"/>
    <x v="12"/>
    <x v="41"/>
    <n v="893062"/>
    <s v="FERREIRA GOMES"/>
    <n v="153.1"/>
    <n v="0"/>
    <n v="208.98531974327958"/>
    <n v="0"/>
    <n v="0"/>
    <n v="139.42002456007253"/>
    <n v="0"/>
    <n v="208.98531974327958"/>
  </r>
  <r>
    <s v="05/2021"/>
    <x v="4"/>
    <n v="744"/>
    <s v="UHE.PH.MT.030422-0.01"/>
    <s v="030422"/>
    <x v="12"/>
    <x v="45"/>
    <n v="894622"/>
    <s v="COLÍDER"/>
    <n v="178.1"/>
    <n v="0"/>
    <n v="152.55860318010753"/>
    <n v="0"/>
    <n v="0"/>
    <n v="206.59258440113931"/>
    <n v="0"/>
    <n v="152.55860318010753"/>
  </r>
  <r>
    <s v="05/2021"/>
    <x v="4"/>
    <n v="744"/>
    <s v="PCH.PH.SP.029721-6.01"/>
    <s v="029721"/>
    <x v="8"/>
    <x v="46"/>
    <n v="894623"/>
    <s v="PIRAPORA"/>
    <n v="17.170000000000002"/>
    <n v="0"/>
    <n v="17.36789746236559"/>
    <n v="0"/>
    <n v="0"/>
    <n v="308.67010023338503"/>
    <n v="0"/>
    <n v="17.36789746236559"/>
  </r>
  <r>
    <s v="05/2021"/>
    <x v="4"/>
    <n v="744"/>
    <s v="UHE.PH.PA.030557-0.01"/>
    <s v="030557"/>
    <x v="12"/>
    <x v="45"/>
    <n v="894624"/>
    <s v="TELES PIRES"/>
    <n v="930.7"/>
    <n v="0"/>
    <n v="1041.9652393172044"/>
    <n v="0"/>
    <n v="0"/>
    <n v="114.19173709334105"/>
    <n v="0"/>
    <n v="1041.9652393172044"/>
  </r>
  <r>
    <s v="05/2021"/>
    <x v="4"/>
    <n v="744"/>
    <s v="PCH.PH.RO.029436-5.01"/>
    <s v="029436"/>
    <x v="8"/>
    <x v="47"/>
    <n v="894625"/>
    <s v="PCH CANAÃ"/>
    <n v="7.76"/>
    <n v="0"/>
    <n v="7.5106195927419357"/>
    <n v="0"/>
    <n v="0"/>
    <n v="307.65112326970433"/>
    <n v="0"/>
    <n v="7.5106195927419357"/>
  </r>
  <r>
    <s v="05/2021"/>
    <x v="4"/>
    <n v="744"/>
    <s v="PCH.PH.RO.029435-7.01"/>
    <s v="029435"/>
    <x v="8"/>
    <x v="44"/>
    <n v="894626"/>
    <s v="PCH JAMARI"/>
    <n v="9.1"/>
    <n v="0"/>
    <n v="15.300572666666667"/>
    <n v="0"/>
    <n v="0"/>
    <n v="308.15062178131251"/>
    <n v="0"/>
    <n v="15.300572666666667"/>
  </r>
  <r>
    <s v="05/2021"/>
    <x v="4"/>
    <n v="744"/>
    <s v="UHE.PH.PA.030354-2.01"/>
    <s v="030354"/>
    <x v="12"/>
    <x v="48"/>
    <n v="894627"/>
    <s v="BELO MONTE"/>
    <n v="4418.8999999999996"/>
    <n v="0"/>
    <n v="6691.9818592809143"/>
    <n v="0"/>
    <n v="0"/>
    <n v="157.3455490833999"/>
    <n v="0"/>
    <n v="6691.9818592809143"/>
  </r>
  <r>
    <s v="05/2021"/>
    <x v="4"/>
    <n v="744"/>
    <s v="UHE.PH.PA.030354-2.01"/>
    <s v="030354"/>
    <x v="12"/>
    <x v="48"/>
    <n v="894628"/>
    <s v="BELO MONTE- PIMENTAL"/>
    <n v="152.1"/>
    <n v="0"/>
    <n v="213.29178391263443"/>
    <n v="0"/>
    <n v="0"/>
    <n v="157.3455490833999"/>
    <n v="0"/>
    <n v="213.29178391263443"/>
  </r>
  <r>
    <s v="05/2021"/>
    <x v="4"/>
    <n v="744"/>
    <s v="PCH.PH.MT.031042-5.01"/>
    <s v="031042"/>
    <x v="8"/>
    <x v="49"/>
    <n v="894642"/>
    <s v="NOVA MUTUM"/>
    <n v="7.27"/>
    <n v="0"/>
    <n v="5.0124270537634406"/>
    <n v="0"/>
    <n v="0"/>
    <n v="228.51295425870427"/>
    <n v="0"/>
    <n v="5.0124270537634406"/>
  </r>
  <r>
    <s v="05/2021"/>
    <x v="4"/>
    <n v="744"/>
    <s v="PCH.PH.GO.029648-1.01"/>
    <s v="029648"/>
    <x v="8"/>
    <x v="19"/>
    <n v="895154"/>
    <s v="TAMBORIL"/>
    <n v="12.91"/>
    <n v="0"/>
    <n v="3.8214191129032256"/>
    <n v="0"/>
    <n v="0"/>
    <n v="225.06060027350085"/>
    <n v="0"/>
    <n v="3.8214191129032256"/>
  </r>
  <r>
    <s v="05/2021"/>
    <x v="4"/>
    <n v="744"/>
    <s v="UTE.PE.AM.027250-7.01"/>
    <s v="027250"/>
    <x v="11"/>
    <x v="21"/>
    <n v="895561"/>
    <s v="APARECIDA"/>
    <n v="150"/>
    <n v="145"/>
    <n v="93.698109634408596"/>
    <n v="63.193857034475336"/>
    <n v="47016.229633649651"/>
    <e v="#N/A"/>
    <e v="#N/A"/>
    <n v="30.504252599933263"/>
  </r>
  <r>
    <s v="05/2021"/>
    <x v="4"/>
    <n v="744"/>
    <s v="PCH.PH.SC.030263-5.01"/>
    <s v="030263"/>
    <x v="8"/>
    <x v="50"/>
    <n v="896124"/>
    <s v="XAVANTINA"/>
    <n v="3.54"/>
    <n v="0"/>
    <n v="8.0461293010752694E-2"/>
    <n v="0"/>
    <n v="0"/>
    <n v="290.69159740011207"/>
    <n v="0"/>
    <n v="8.0461293010752694E-2"/>
  </r>
  <r>
    <s v="05/2021"/>
    <x v="4"/>
    <n v="744"/>
    <s v="CGH.PH.SC.030794-7.02"/>
    <s v="030794"/>
    <x v="8"/>
    <x v="51"/>
    <n v="896554"/>
    <s v="PCH PITO"/>
    <n v="2.36"/>
    <n v="0"/>
    <n v="0.21560370967741938"/>
    <n v="0"/>
    <n v="0"/>
    <n v="221.7726440971166"/>
    <n v="0"/>
    <n v="0.21560370967741938"/>
  </r>
  <r>
    <s v="05/2021"/>
    <x v="4"/>
    <n v="744"/>
    <s v="UHE.PH.PR.030923-0.01"/>
    <s v="030923"/>
    <x v="12"/>
    <x v="17"/>
    <n v="896927"/>
    <s v="UHE BAIXO IGUAÇU (CEU)"/>
    <n v="120.68"/>
    <n v="0"/>
    <n v="23.181842805107525"/>
    <n v="0"/>
    <n v="0"/>
    <n v="215.54184819892575"/>
    <n v="0"/>
    <n v="23.181842805107525"/>
  </r>
  <r>
    <s v="05/2021"/>
    <x v="4"/>
    <n v="744"/>
    <s v="UHE.PH.PR.030923-0.01"/>
    <s v="030923"/>
    <x v="12"/>
    <x v="17"/>
    <n v="910654"/>
    <s v="UHE BAIXO IGUAÇU (COPEL)"/>
    <n v="51.72"/>
    <n v="0"/>
    <n v="9.9350755040322589"/>
    <n v="0"/>
    <n v="0"/>
    <n v="215.54184819892575"/>
    <n v="0"/>
    <n v="9.9350755040322589"/>
  </r>
  <r>
    <s v="05/2021"/>
    <x v="4"/>
    <n v="744"/>
    <s v="PCH.PH.PR.029180-3.01"/>
    <s v="029180"/>
    <x v="8"/>
    <x v="52"/>
    <n v="897406"/>
    <s v="CANTU ENERGÉTICA S/A"/>
    <n v="10.14"/>
    <n v="0"/>
    <n v="1.287841935483871"/>
    <n v="0"/>
    <n v="0"/>
    <n v="215.68397553961091"/>
    <n v="0"/>
    <n v="1.287841935483871"/>
  </r>
  <r>
    <s v="05/2021"/>
    <x v="4"/>
    <n v="744"/>
    <s v="PCH.PH.RS.030723-8.01"/>
    <s v="030723"/>
    <x v="8"/>
    <x v="53"/>
    <n v="897775"/>
    <s v="PCH Santa Carolina"/>
    <n v="5.13"/>
    <n v="0"/>
    <n v="1.3795916720430108"/>
    <n v="0"/>
    <n v="0"/>
    <n v="290.90655298113262"/>
    <n v="0"/>
    <n v="1.3795916720430108"/>
  </r>
  <r>
    <s v="05/2021"/>
    <x v="4"/>
    <n v="744"/>
    <s v="PCH.PH.RS.000735-8.01"/>
    <s v="000735"/>
    <x v="8"/>
    <x v="54"/>
    <n v="898152"/>
    <s v="PCH Cazuza Ferreira"/>
    <n v="6.13"/>
    <n v="0"/>
    <n v="3.0745613198924731"/>
    <n v="0"/>
    <n v="0"/>
    <n v="254.96270722545611"/>
    <n v="0"/>
    <n v="3.0745613198924731"/>
  </r>
  <r>
    <s v="05/2021"/>
    <x v="4"/>
    <n v="744"/>
    <s v="PCH.PH.PE.030572-3.01"/>
    <s v="030572"/>
    <x v="8"/>
    <x v="55"/>
    <n v="898607"/>
    <s v="MANOPLA "/>
    <n v="3"/>
    <n v="0"/>
    <n v="2.1249276317204302"/>
    <n v="0"/>
    <n v="0"/>
    <n v="215.68397553961091"/>
    <n v="0"/>
    <n v="2.1249276317204302"/>
  </r>
  <r>
    <s v="05/2021"/>
    <x v="4"/>
    <n v="744"/>
    <s v="UHE.PH.MT.031401-3.01"/>
    <s v="031401"/>
    <x v="12"/>
    <x v="56"/>
    <n v="898926"/>
    <s v="Salto Apiacás"/>
    <n v="22.9"/>
    <n v="0"/>
    <n v="28.737312959677418"/>
    <n v="0"/>
    <n v="0"/>
    <n v="200.60164776716891"/>
    <n v="0"/>
    <n v="28.737312959677418"/>
  </r>
  <r>
    <s v="05/2021"/>
    <x v="4"/>
    <n v="744"/>
    <s v="PCH.PH.MT.029734-8.01"/>
    <s v="029734"/>
    <x v="8"/>
    <x v="56"/>
    <n v="898927"/>
    <s v="Da Fazenda"/>
    <n v="14.05"/>
    <n v="0"/>
    <n v="17.231318396505376"/>
    <n v="0"/>
    <n v="0"/>
    <n v="200.6518107198489"/>
    <n v="0"/>
    <n v="17.231318396505376"/>
  </r>
  <r>
    <s v="05/2021"/>
    <x v="4"/>
    <n v="744"/>
    <s v="PCH.PH.MT.029733-0.01"/>
    <s v="029733"/>
    <x v="8"/>
    <x v="56"/>
    <n v="898928"/>
    <s v="Cabeça de Boi"/>
    <n v="17.850000000000001"/>
    <n v="0"/>
    <n v="26.240710947580645"/>
    <n v="0"/>
    <n v="0"/>
    <n v="200.63508973562222"/>
    <n v="0"/>
    <n v="26.240710947580645"/>
  </r>
  <r>
    <s v="05/2021"/>
    <x v="4"/>
    <n v="744"/>
    <s v="PCH.PH.GO.031575-3.01"/>
    <s v="031575"/>
    <x v="8"/>
    <x v="57"/>
    <n v="898953"/>
    <s v="PCH Fazenda Velha"/>
    <n v="8.9"/>
    <n v="0"/>
    <n v="4.8299737997311833"/>
    <n v="0"/>
    <n v="0"/>
    <n v="216.92290873694984"/>
    <n v="0"/>
    <n v="4.8299737997311833"/>
  </r>
  <r>
    <s v="05/2021"/>
    <x v="4"/>
    <n v="744"/>
    <s v="PCH.PH.MG.028607-9.01"/>
    <s v="028607"/>
    <x v="8"/>
    <x v="34"/>
    <n v="898954"/>
    <s v="MATA VELHA ENERGETICA S/A"/>
    <n v="13.1"/>
    <n v="0"/>
    <n v="9.0343274610215047"/>
    <n v="0"/>
    <n v="0"/>
    <n v="215.68397553961091"/>
    <n v="0"/>
    <n v="9.0343274610215047"/>
  </r>
  <r>
    <s v="05/2021"/>
    <x v="4"/>
    <n v="744"/>
    <s v="PCH.PH.GO.029663-5.01"/>
    <s v="029663"/>
    <x v="8"/>
    <x v="19"/>
    <n v="899672"/>
    <s v="PCH RENIC"/>
    <n v="6.55"/>
    <n v="0"/>
    <n v="1.7413577647849463"/>
    <n v="0"/>
    <n v="0"/>
    <n v="225.06060027350085"/>
    <n v="0"/>
    <n v="1.7413577647849463"/>
  </r>
  <r>
    <s v="05/2021"/>
    <x v="4"/>
    <n v="744"/>
    <s v="UTE.AI.SP.032525-2.01"/>
    <s v="032525"/>
    <x v="3"/>
    <x v="6"/>
    <n v="900778"/>
    <s v="UTE N O BIOENERGIA"/>
    <n v="2.9"/>
    <n v="2.2999999999999998"/>
    <n v="6.8447737150537638"/>
    <n v="2.7080650255376346"/>
    <n v="2014.8003790000002"/>
    <n v="244.31398723031413"/>
    <n v="492243.9140666381"/>
    <n v="4.1367086895161291"/>
  </r>
  <r>
    <s v="05/2021"/>
    <x v="4"/>
    <n v="744"/>
    <s v="PCH.PH.SC.000659-9.01"/>
    <s v="000659"/>
    <x v="8"/>
    <x v="58"/>
    <n v="904121"/>
    <s v="PCH Capivari"/>
    <n v="9.0500000000000007"/>
    <n v="0"/>
    <n v="10.02288003091398"/>
    <n v="0"/>
    <n v="0"/>
    <n v="256.08149679456596"/>
    <n v="0"/>
    <n v="10.02288003091398"/>
  </r>
  <r>
    <s v="05/2021"/>
    <x v="4"/>
    <n v="744"/>
    <s v="PCH.PH.PR.029222-2.01"/>
    <s v="029222"/>
    <x v="8"/>
    <x v="23"/>
    <n v="905215"/>
    <s v="PCH DO TIGRE"/>
    <n v="5.25"/>
    <n v="0"/>
    <n v="1.1506687499999999"/>
    <n v="0"/>
    <n v="0"/>
    <n v="287.52005807470948"/>
    <n v="0"/>
    <n v="1.1506687499999999"/>
  </r>
  <r>
    <s v="05/2021"/>
    <x v="4"/>
    <n v="744"/>
    <s v="PCH.PH.PR.029686-4.01"/>
    <s v="029686"/>
    <x v="8"/>
    <x v="59"/>
    <n v="906139"/>
    <s v="PCH SALTO BANDEIRANTES"/>
    <n v="2.92"/>
    <n v="0"/>
    <n v="1.8194893064516129"/>
    <n v="0"/>
    <n v="0"/>
    <n v="261.5002125389293"/>
    <n v="0"/>
    <n v="1.8194893064516129"/>
  </r>
  <r>
    <s v="05/2021"/>
    <x v="4"/>
    <n v="744"/>
    <s v="PCH.PH.RS.031324-6.01"/>
    <s v="031324"/>
    <x v="8"/>
    <x v="60"/>
    <n v="906795"/>
    <s v="PCH Serra dos Cavalinhos I"/>
    <n v="14.74"/>
    <n v="0"/>
    <n v="5.9509666048387091"/>
    <n v="0"/>
    <n v="0"/>
    <n v="304.44687995521031"/>
    <n v="0"/>
    <n v="5.9509666048387091"/>
  </r>
  <r>
    <s v="05/2021"/>
    <x v="4"/>
    <n v="744"/>
    <s v="PCH.PH.MG.031207-0.01"/>
    <s v="031207"/>
    <x v="8"/>
    <x v="61"/>
    <n v="908271"/>
    <s v="PCH Serra das Agulhas"/>
    <n v="12.87"/>
    <n v="0"/>
    <n v="4.0653364596774191"/>
    <n v="0"/>
    <n v="0"/>
    <n v="221.7726440971166"/>
    <n v="0"/>
    <n v="4.0653364596774191"/>
  </r>
  <r>
    <s v="05/2021"/>
    <x v="4"/>
    <n v="744"/>
    <s v="PCH.PH.MG.028426-2.01"/>
    <s v="028426"/>
    <x v="8"/>
    <x v="62"/>
    <n v="908768"/>
    <s v="PCH FORTUNA II"/>
    <n v="4.66"/>
    <n v="0"/>
    <n v="1.3963065228494624"/>
    <n v="0"/>
    <n v="0"/>
    <n v="294.48914599814168"/>
    <n v="0"/>
    <n v="1.3963065228494624"/>
  </r>
  <r>
    <s v="05/2021"/>
    <x v="4"/>
    <n v="744"/>
    <s v="PCH.PH.MG.028749-0.01"/>
    <s v="028749"/>
    <x v="8"/>
    <x v="63"/>
    <n v="908769"/>
    <s v="PCH JACARE"/>
    <n v="4.99"/>
    <n v="0"/>
    <n v="1.5508328870967742"/>
    <n v="0"/>
    <n v="0"/>
    <n v="294.48914599814168"/>
    <n v="0"/>
    <n v="1.5508328870967742"/>
  </r>
  <r>
    <s v="05/2021"/>
    <x v="4"/>
    <n v="744"/>
    <s v="PCH.PH.MG.028781-4.01"/>
    <s v="028781"/>
    <x v="8"/>
    <x v="63"/>
    <n v="908774"/>
    <s v="PCH DORES DE GUANHAES"/>
    <n v="7.14"/>
    <n v="0"/>
    <n v="2.5059170040322583"/>
    <n v="0"/>
    <n v="0"/>
    <n v="294.48914599814168"/>
    <n v="0"/>
    <n v="2.5059170040322583"/>
  </r>
  <r>
    <s v="05/2021"/>
    <x v="4"/>
    <n v="744"/>
    <s v="PCH.PH.MG.028735-0.01"/>
    <s v="028735"/>
    <x v="8"/>
    <x v="63"/>
    <n v="908775"/>
    <s v="SENHORA DO PORTO"/>
    <n v="6.51"/>
    <n v="0"/>
    <n v="1.9230479489247312"/>
    <n v="0"/>
    <n v="0"/>
    <n v="294.48914599814168"/>
    <n v="0"/>
    <n v="1.9230479489247312"/>
  </r>
  <r>
    <s v="05/2021"/>
    <x v="4"/>
    <n v="744"/>
    <s v="PCH.PH.SC.031059-0.01"/>
    <s v="031059"/>
    <x v="8"/>
    <x v="60"/>
    <n v="908899"/>
    <s v="Garça Branca"/>
    <n v="3.4"/>
    <n v="0"/>
    <n v="0.17397483870967739"/>
    <n v="0"/>
    <n v="0"/>
    <n v="226.6388192381653"/>
    <n v="0"/>
    <n v="0.17397483870967739"/>
  </r>
  <r>
    <s v="05/2021"/>
    <x v="4"/>
    <n v="744"/>
    <s v="PCH.PH.SC.031598-2.01"/>
    <s v="031598"/>
    <x v="8"/>
    <x v="43"/>
    <n v="908902"/>
    <s v="Ado Popinhak"/>
    <n v="12.34"/>
    <n v="0"/>
    <n v="3.9446637096774193"/>
    <n v="0"/>
    <n v="0"/>
    <n v="223.41662218530871"/>
    <n v="0"/>
    <n v="3.9446637096774193"/>
  </r>
  <r>
    <s v="05/2021"/>
    <x v="4"/>
    <n v="744"/>
    <s v="UHE.PH.PA.031444-7.01"/>
    <s v="031444"/>
    <x v="12"/>
    <x v="45"/>
    <n v="908948"/>
    <s v="UHE SÃO MANOEL"/>
    <n v="430.4"/>
    <n v="0"/>
    <n v="465.21415594489247"/>
    <n v="0"/>
    <n v="0"/>
    <n v="137.25573058315985"/>
    <n v="0"/>
    <n v="465.21415594489247"/>
  </r>
  <r>
    <s v="05/2021"/>
    <x v="4"/>
    <n v="744"/>
    <s v="PCH.PH.RS.030950-8.01"/>
    <s v="030950"/>
    <x v="8"/>
    <x v="64"/>
    <n v="908951"/>
    <s v="MORRO GRANDE"/>
    <n v="5.25"/>
    <n v="0"/>
    <n v="1.0185508319892473"/>
    <n v="0"/>
    <n v="0"/>
    <n v="228.51295425870427"/>
    <n v="0"/>
    <n v="1.0185508319892473"/>
  </r>
  <r>
    <s v="05/2021"/>
    <x v="4"/>
    <n v="744"/>
    <s v="PCH.PH.SC.030575-8.01"/>
    <s v="030575"/>
    <x v="8"/>
    <x v="65"/>
    <n v="909015"/>
    <s v="PCH Pedras"/>
    <n v="3.37"/>
    <n v="0"/>
    <n v="0.44595919892473113"/>
    <n v="0"/>
    <n v="0"/>
    <n v="296.63870180834709"/>
    <n v="0"/>
    <n v="0.44595919892473113"/>
  </r>
  <r>
    <s v="05/2021"/>
    <x v="4"/>
    <n v="744"/>
    <s v="UHE.PH.MT.031428-5.01"/>
    <s v="031428"/>
    <x v="12"/>
    <x v="45"/>
    <n v="909016"/>
    <s v="UHE SINOP"/>
    <n v="242.8"/>
    <n v="0"/>
    <n v="174.12100429166668"/>
    <n v="0"/>
    <n v="0"/>
    <n v="182.92756743959558"/>
    <n v="0"/>
    <n v="174.12100429166668"/>
  </r>
  <r>
    <s v="05/2021"/>
    <x v="4"/>
    <n v="744"/>
    <s v="PCH.PH.GO.031327-0.01"/>
    <s v="031327"/>
    <x v="8"/>
    <x v="66"/>
    <n v="909031"/>
    <s v="Ypê"/>
    <n v="19.3"/>
    <n v="0"/>
    <n v="9.4340488051075262"/>
    <n v="0"/>
    <n v="0"/>
    <n v="219.37931305370142"/>
    <n v="0"/>
    <n v="9.4340488051075262"/>
  </r>
  <r>
    <s v="05/2021"/>
    <x v="4"/>
    <n v="744"/>
    <s v="UTE.AI.MG.029122-6.01"/>
    <s v="029122"/>
    <x v="3"/>
    <x v="6"/>
    <n v="909069"/>
    <s v="UTE WD"/>
    <n v="23.9"/>
    <n v="7.7"/>
    <n v="19.761037850806449"/>
    <n v="0.30256083618727236"/>
    <n v="225.10526212333065"/>
    <n v="292.7454441196117"/>
    <n v="65898.539933956039"/>
    <n v="19.458477014619181"/>
  </r>
  <r>
    <s v="05/2021"/>
    <x v="4"/>
    <n v="744"/>
    <s v="UTE.AI.SP.035109-1.01"/>
    <s v="035109"/>
    <x v="3"/>
    <x v="18"/>
    <n v="909101"/>
    <s v="BIOGAS BONFIM"/>
    <n v="13.7"/>
    <n v="11"/>
    <n v="4.2425494623655915"/>
    <n v="6.2031104934104901E-2"/>
    <n v="46.151142070974046"/>
    <n v="338.33274921273846"/>
    <n v="15614.442776180325"/>
    <n v="4.1805183574314864"/>
  </r>
  <r>
    <s v="05/2021"/>
    <x v="4"/>
    <n v="744"/>
    <s v="UTE.FL.SP.035103-2.01"/>
    <s v="035103"/>
    <x v="3"/>
    <x v="11"/>
    <n v="909103"/>
    <s v="PREDILECTA ALIMENTOS LTDA."/>
    <n v="4.5"/>
    <n v="3.4000010000000001"/>
    <n v="2.2901740228494623"/>
    <n v="0"/>
    <n v="0"/>
    <n v="268.23990873838625"/>
    <n v="0"/>
    <n v="2.2901740228494623"/>
  </r>
  <r>
    <s v="05/2021"/>
    <x v="4"/>
    <n v="744"/>
    <s v="UTE.AI.SP.035073-7.01"/>
    <s v="035073"/>
    <x v="3"/>
    <x v="6"/>
    <n v="909104"/>
    <s v="VALE DO PARANA"/>
    <n v="18.8"/>
    <n v="13.699999"/>
    <n v="25.47449677419355"/>
    <n v="0.64272198036717498"/>
    <n v="478.18515339317821"/>
    <n v="330.51470162136837"/>
    <n v="158047.22329351457"/>
    <n v="24.831774793826376"/>
  </r>
  <r>
    <s v="05/2021"/>
    <x v="4"/>
    <n v="744"/>
    <s v="PCH.PH.MT.033386-7.01"/>
    <s v="033386"/>
    <x v="8"/>
    <x v="67"/>
    <n v="909431"/>
    <s v="PCH LAJARI"/>
    <n v="14.08"/>
    <n v="0"/>
    <n v="4.989730725806452"/>
    <n v="0"/>
    <n v="0"/>
    <n v="249.5090109780439"/>
    <n v="0"/>
    <n v="4.989730725806452"/>
  </r>
  <r>
    <s v="05/2021"/>
    <x v="4"/>
    <n v="744"/>
    <s v="PCH.PH.MS.032163-0.01"/>
    <s v="032163"/>
    <x v="8"/>
    <x v="68"/>
    <n v="909503"/>
    <s v="PCH BANDEIRANTE"/>
    <n v="19.02"/>
    <n v="0"/>
    <n v="13.900711169354839"/>
    <n v="0"/>
    <n v="0"/>
    <n v="300.76072536450891"/>
    <n v="0"/>
    <n v="13.900711169354839"/>
  </r>
  <r>
    <s v="05/2021"/>
    <x v="4"/>
    <n v="744"/>
    <s v="PCH.PH.MS.029261-3.01"/>
    <s v="029261"/>
    <x v="8"/>
    <x v="66"/>
    <n v="909507"/>
    <s v="VERDE 4A"/>
    <n v="19.739999999999998"/>
    <n v="0"/>
    <n v="13.626426956989247"/>
    <n v="0"/>
    <n v="0"/>
    <n v="304.46162457357315"/>
    <n v="0"/>
    <n v="13.626426956989247"/>
  </r>
  <r>
    <s v="05/2021"/>
    <x v="4"/>
    <n v="744"/>
    <s v="UHE.PH.PR.032923-1.01"/>
    <s v="032923"/>
    <x v="12"/>
    <x v="69"/>
    <n v="909510"/>
    <s v="TIBAGI MONTANTE"/>
    <n v="21"/>
    <n v="0"/>
    <n v="7.7806338172043006"/>
    <n v="0"/>
    <n v="0"/>
    <n v="308.89975470077763"/>
    <n v="0"/>
    <n v="7.7806338172043006"/>
  </r>
  <r>
    <s v="05/2021"/>
    <x v="4"/>
    <n v="744"/>
    <s v="PCH.PH.MG.033465-0.01"/>
    <s v="033465"/>
    <x v="8"/>
    <x v="66"/>
    <n v="909554"/>
    <s v="BOA VISTA II"/>
    <n v="15.54"/>
    <n v="0"/>
    <n v="5.0957388763440861"/>
    <n v="0"/>
    <n v="0"/>
    <n v="306.15725568529575"/>
    <n v="0"/>
    <n v="5.0957388763440861"/>
  </r>
  <r>
    <s v="05/2021"/>
    <x v="4"/>
    <n v="744"/>
    <s v="PCH.PH.RJ.032922-3.02"/>
    <s v="032922"/>
    <x v="8"/>
    <x v="70"/>
    <n v="909583"/>
    <s v="PCH Secretário"/>
    <n v="1.4"/>
    <n v="0"/>
    <n v="0.26292078897849464"/>
    <n v="0"/>
    <n v="0"/>
    <n v="299.30100814659119"/>
    <n v="0"/>
    <n v="0.26292078897849464"/>
  </r>
  <r>
    <s v="05/2021"/>
    <x v="4"/>
    <n v="744"/>
    <s v="PCH.PH.MT.029044-0.01"/>
    <s v="029044"/>
    <x v="8"/>
    <x v="71"/>
    <n v="909788"/>
    <s v="PCH ÁGUA PRATA"/>
    <n v="6.62"/>
    <n v="0"/>
    <n v="3.7586754637096775"/>
    <n v="0"/>
    <n v="0"/>
    <n v="261.5002125389293"/>
    <n v="0"/>
    <n v="3.7586754637096775"/>
  </r>
  <r>
    <s v="05/2021"/>
    <x v="4"/>
    <n v="744"/>
    <s v="PCH.PH.MS.029260-5.01"/>
    <s v="029260"/>
    <x v="8"/>
    <x v="66"/>
    <n v="909791"/>
    <s v="VERDE 4"/>
    <n v="13.82"/>
    <n v="0"/>
    <n v="8.6667657809139786"/>
    <n v="0"/>
    <n v="0"/>
    <n v="305.18411087335062"/>
    <n v="0"/>
    <n v="8.6667657809139786"/>
  </r>
  <r>
    <s v="05/2021"/>
    <x v="4"/>
    <n v="744"/>
    <s v="PCH.PH.RO.030573-1.01"/>
    <s v="030573"/>
    <x v="8"/>
    <x v="72"/>
    <n v="910095"/>
    <s v="PCH CACHIMBO ALTO"/>
    <n v="6.02"/>
    <n v="0"/>
    <n v="9.7533892970430109"/>
    <n v="0"/>
    <n v="0"/>
    <n v="261.43281557693473"/>
    <n v="0"/>
    <n v="9.7533892970430109"/>
  </r>
  <r>
    <s v="05/2021"/>
    <x v="4"/>
    <n v="744"/>
    <s v="PCH.PH.RS.030887-0.01"/>
    <s v="030887"/>
    <x v="8"/>
    <x v="53"/>
    <n v="910212"/>
    <s v="PCH Jardim"/>
    <n v="4.8"/>
    <n v="0"/>
    <n v="1.8084332271505374"/>
    <n v="0"/>
    <n v="0"/>
    <n v="228.51295425870427"/>
    <n v="0"/>
    <n v="1.8084332271505374"/>
  </r>
  <r>
    <s v="05/2021"/>
    <x v="4"/>
    <n v="744"/>
    <s v="PCH.PH.PR.032513-9.01"/>
    <s v="032513"/>
    <x v="8"/>
    <x v="73"/>
    <n v="910451"/>
    <s v="CASTRO ENERGIA LTDA"/>
    <n v="2.4700000000000002"/>
    <n v="0"/>
    <n v="1.3956334731182796"/>
    <n v="0"/>
    <n v="0"/>
    <n v="262.84815177882069"/>
    <n v="0"/>
    <n v="1.3956334731182796"/>
  </r>
  <r>
    <s v="05/2021"/>
    <x v="4"/>
    <n v="744"/>
    <s v="PCH.PH.PR.032511-2.01"/>
    <s v="032511"/>
    <x v="8"/>
    <x v="74"/>
    <n v="910956"/>
    <s v="PCH CANHADÃO UC 99895129"/>
    <n v="6.22"/>
    <n v="0"/>
    <n v="1.577099869623656"/>
    <n v="0"/>
    <n v="0"/>
    <n v="262.84815177882069"/>
    <n v="0"/>
    <n v="1.577099869623656"/>
  </r>
  <r>
    <s v="05/2021"/>
    <x v="4"/>
    <n v="744"/>
    <s v="UFV.RS.SP.034207-6.01"/>
    <s v="034207"/>
    <x v="2"/>
    <x v="4"/>
    <n v="912483"/>
    <s v="AGUA VERMELHA V"/>
    <n v="8"/>
    <n v="7.9"/>
    <n v="5.247273228494624"/>
    <n v="5.181682314516129"/>
    <n v="3855.1716419999998"/>
    <n v="184.73341088311966"/>
    <n v="712179.0069665371"/>
    <n v="6.5590913978494869E-2"/>
  </r>
  <r>
    <s v="05/2021"/>
    <x v="4"/>
    <n v="744"/>
    <s v="UFV.RS.SP.034208-4.01"/>
    <s v="034208"/>
    <x v="2"/>
    <x v="4"/>
    <n v="912485"/>
    <s v="AGUA VERMELHA VI"/>
    <n v="7.9"/>
    <n v="7.9"/>
    <n v="6.3492258951612905"/>
    <n v="6.3492258749999992"/>
    <n v="4723.8240509999996"/>
    <n v="186.21899814501563"/>
    <n v="879665.78219054919"/>
    <n v="2.0161291035702728E-8"/>
  </r>
  <r>
    <s v="05/2021"/>
    <x v="4"/>
    <n v="744"/>
    <s v="UFV.RS.SP.034206-8.01"/>
    <s v="034206"/>
    <x v="2"/>
    <x v="4"/>
    <n v="912518"/>
    <s v="AGUA VERMELHA IV"/>
    <n v="4"/>
    <n v="4"/>
    <n v="3.3039135389784944"/>
    <n v="3.3039135174731182"/>
    <n v="2458.1116569999999"/>
    <n v="184.73341088311966"/>
    <n v="454095.35072916711"/>
    <n v="2.1505376289790165E-8"/>
  </r>
  <r>
    <s v="05/2021"/>
    <x v="4"/>
    <n v="744"/>
    <s v="PCH.PH.MT.034966-6.01"/>
    <s v="034966"/>
    <x v="8"/>
    <x v="75"/>
    <n v="913315"/>
    <s v="JUI 117"/>
    <n v="18.97"/>
    <n v="16.93"/>
    <n v="19.22653725"/>
    <n v="19.22653725"/>
    <n v="14304.543713999999"/>
    <n v="292.86842174153531"/>
    <n v="4189349.1412519799"/>
    <n v="0"/>
  </r>
  <r>
    <s v="05/2021"/>
    <x v="4"/>
    <n v="744"/>
    <s v="PCH.PH.MT.000331-0.01"/>
    <s v="000331"/>
    <x v="8"/>
    <x v="76"/>
    <n v="913553"/>
    <s v="PCH BURITI "/>
    <n v="8.5950000000000006"/>
    <n v="0"/>
    <n v="6.2962738803763445"/>
    <n v="0"/>
    <n v="0"/>
    <n v="231.15483848561368"/>
    <n v="0"/>
    <n v="6.2962738803763445"/>
  </r>
  <r>
    <s v="05/2021"/>
    <x v="4"/>
    <n v="744"/>
    <s v="PCH.PH.SC.032162-1.01"/>
    <s v="032162"/>
    <x v="8"/>
    <x v="77"/>
    <n v="913911"/>
    <s v="PCH BARRA DO LEAO"/>
    <n v="1.94"/>
    <n v="0"/>
    <n v="7.9419307795698918E-2"/>
    <n v="0"/>
    <n v="0"/>
    <n v="261.16322772895649"/>
    <n v="0"/>
    <n v="7.9419307795698918E-2"/>
  </r>
  <r>
    <s v="05/2021"/>
    <x v="4"/>
    <n v="744"/>
    <s v="UFV.RS.PI.033841-9.01"/>
    <s v="033841"/>
    <x v="2"/>
    <x v="4"/>
    <n v="915345"/>
    <s v="Enel Green Power São Gonçalo 1 S.A."/>
    <n v="14.6"/>
    <n v="9.8999989999999993"/>
    <n v="9.4519586706989251"/>
    <n v="6.701098564516129"/>
    <n v="4985.6173319999998"/>
    <n v="186.23169547204037"/>
    <n v="928479.96871315036"/>
    <n v="2.7508601061827958"/>
  </r>
  <r>
    <s v="05/2021"/>
    <x v="4"/>
    <n v="744"/>
    <s v="UFV.RS.PI.033842-7.01"/>
    <s v="033842"/>
    <x v="2"/>
    <x v="4"/>
    <n v="915346"/>
    <s v="Enel Green Power São Gonçalo 2 S.A."/>
    <n v="16.399999999999999"/>
    <n v="9.8999989999999993"/>
    <n v="10.091588396505376"/>
    <n v="6.3693152056451616"/>
    <n v="4738.7705130000004"/>
    <n v="186.23169547204037"/>
    <n v="882509.26708890055"/>
    <n v="3.7222731908602147"/>
  </r>
  <r>
    <s v="05/2021"/>
    <x v="4"/>
    <n v="744"/>
    <s v="UFV.RS.PI.033843-5.01"/>
    <s v="033843"/>
    <x v="2"/>
    <x v="4"/>
    <n v="915347"/>
    <s v="Enel Green Power São Gonçalo 3 S.A."/>
    <n v="14.6"/>
    <n v="9.8999989999999993"/>
    <n v="8.5584870591397841"/>
    <n v="6.0676593454301067"/>
    <n v="4514.3385529999996"/>
    <n v="186.23169547204037"/>
    <n v="840712.92265998735"/>
    <n v="2.4908277137096775"/>
  </r>
  <r>
    <s v="05/2021"/>
    <x v="4"/>
    <n v="744"/>
    <s v="UFV.RS.PI.037577-2.01"/>
    <s v="037577"/>
    <x v="2"/>
    <x v="4"/>
    <n v="915368"/>
    <s v="Enel Green Power São Gonçalo 10 S.A."/>
    <n v="16.399999999999999"/>
    <n v="9.8999989999999993"/>
    <n v="10.481309037634409"/>
    <n v="6.6152877298387098"/>
    <n v="4921.7740709999998"/>
    <n v="184.7461082101444"/>
    <n v="909278.60510684887"/>
    <n v="3.8660213077956991"/>
  </r>
  <r>
    <s v="05/2021"/>
    <x v="4"/>
    <n v="744"/>
    <s v="UFV.RS.PI.037588-8.01"/>
    <s v="037588"/>
    <x v="2"/>
    <x v="4"/>
    <n v="915369"/>
    <s v="Enel Green Power São Gonçalo 21 S.A."/>
    <n v="16.399999999999999"/>
    <n v="9.8999989999999993"/>
    <n v="9.1035356249999992"/>
    <n v="5.7457048077956996"/>
    <n v="4274.8043770000004"/>
    <n v="185.36827723435727"/>
    <n v="792413.12287838"/>
    <n v="3.3578308172043001"/>
  </r>
  <r>
    <s v="05/2021"/>
    <x v="4"/>
    <n v="744"/>
    <s v="UFV.RS.PI.037589-6.01"/>
    <s v="037589"/>
    <x v="2"/>
    <x v="4"/>
    <n v="915370"/>
    <s v="Enel Green Power São Gonçalo 22 S.A."/>
    <n v="16.399999999999999"/>
    <n v="9.8999989999999993"/>
    <n v="10.052759938172043"/>
    <n v="6.3448085779569894"/>
    <n v="4720.5375819999999"/>
    <n v="184.11124185890679"/>
    <n v="869104.036463661"/>
    <n v="3.7079513602150542"/>
  </r>
  <r>
    <s v="05/2021"/>
    <x v="4"/>
    <n v="744"/>
    <s v="UFV.RS.PI.033844-3.01"/>
    <s v="033844"/>
    <x v="2"/>
    <x v="4"/>
    <n v="915391"/>
    <s v="ENEL GREEN POWER SAO GONCALO 4 S.A."/>
    <n v="16.399999999999999"/>
    <n v="9.8999989999999993"/>
    <n v="9.2087651975806448"/>
    <n v="5.8121205497311825"/>
    <n v="4324.2176890000001"/>
    <n v="186.23169547204037"/>
    <n v="805306.39181265817"/>
    <n v="3.3966446478494623"/>
  </r>
  <r>
    <s v="05/2021"/>
    <x v="4"/>
    <n v="744"/>
    <s v="UFV.RS.PI.033845-1.01"/>
    <s v="033845"/>
    <x v="2"/>
    <x v="4"/>
    <n v="915392"/>
    <s v="Enel Green Power São Gonçalo 5 S.A."/>
    <n v="16.399999999999999"/>
    <n v="0"/>
    <n v="10.632753721774193"/>
    <n v="0"/>
    <n v="0"/>
    <n v="186.23169547204037"/>
    <n v="0"/>
    <n v="10.632753721774193"/>
  </r>
  <r>
    <s v="05/2021"/>
    <x v="4"/>
    <n v="744"/>
    <s v="UFV.RS.BA.033469-3.01"/>
    <s v="033469"/>
    <x v="2"/>
    <x v="4"/>
    <n v="915671"/>
    <s v="SERTAO SOLAR BARREIRAS I"/>
    <n v="7.5"/>
    <n v="6.8"/>
    <n v="6.33344261155914"/>
    <n v="6.3334425779569887"/>
    <n v="4712.0812779999997"/>
    <n v="182.20664280519395"/>
    <n v="858572.51028958778"/>
    <n v="3.36021509112118E-8"/>
  </r>
  <r>
    <s v="05/2021"/>
    <x v="4"/>
    <n v="744"/>
    <s v="UFV.RS.BA.033470-7.01"/>
    <s v="033470"/>
    <x v="2"/>
    <x v="4"/>
    <n v="915691"/>
    <s v="SERTAO SOLAR BARREIRAS II"/>
    <n v="7.5"/>
    <n v="6.8"/>
    <n v="6.3371985779569897"/>
    <n v="6.3371985766129031"/>
    <n v="4714.8757409999998"/>
    <n v="182.20664280519395"/>
    <n v="859081.68001126114"/>
    <n v="1.3440864765265535E-9"/>
  </r>
  <r>
    <s v="05/2021"/>
    <x v="4"/>
    <n v="744"/>
    <s v="UFV.RS.BA.033471-5.01"/>
    <s v="033471"/>
    <x v="2"/>
    <x v="4"/>
    <n v="915711"/>
    <s v="SERTAO SOLAR BARREIRAS III"/>
    <n v="7.5"/>
    <n v="6.8"/>
    <n v="6.3041824422043007"/>
    <n v="6.3041824327956997"/>
    <n v="4690.3117300000004"/>
    <n v="186.14281418286711"/>
    <n v="873067.82481711206"/>
    <n v="9.4086016683685295E-9"/>
  </r>
  <r>
    <s v="05/2021"/>
    <x v="4"/>
    <n v="744"/>
    <s v="UFV.RS.BA.033473-1.01"/>
    <s v="033473"/>
    <x v="2"/>
    <x v="4"/>
    <n v="915731"/>
    <s v="SERTAO SOLAR BARREIRAS IV"/>
    <n v="7.5"/>
    <n v="6.8"/>
    <n v="6.2479323830645166"/>
    <n v="6.2479323884408595"/>
    <n v="4648.4616969999997"/>
    <n v="186.14281418286711"/>
    <n v="865277.74190084613"/>
    <n v="0"/>
  </r>
  <r>
    <s v="05/2021"/>
    <x v="4"/>
    <n v="744"/>
    <s v="EOL.CV.RN.036985-3.01"/>
    <s v="036985"/>
    <x v="1"/>
    <x v="3"/>
    <n v="917896"/>
    <s v="Ventos de Vila Paraíba II SPE S.A"/>
    <n v="19.3"/>
    <n v="17.700001"/>
    <n v="10.249177461021507"/>
    <n v="9.827586728494623"/>
    <n v="7311.724526"/>
    <n v="137.13113186732366"/>
    <n v="1002665.0601524506"/>
    <n v="0.42159073252688234"/>
  </r>
  <r>
    <s v="05/2021"/>
    <x v="4"/>
    <n v="744"/>
    <s v="EOL.CV.RN.036981-0.01"/>
    <s v="036981"/>
    <x v="1"/>
    <x v="3"/>
    <n v="917913"/>
    <s v="Ventos Vila Paraíba I-Ex Vila Paraíba 3"/>
    <n v="18.7"/>
    <n v="17.899999000000001"/>
    <n v="9.7558808239247305"/>
    <n v="9.7558808252688181"/>
    <n v="7258.3753340000003"/>
    <n v="137.13113186732366"/>
    <n v="995349.22506928351"/>
    <n v="0"/>
  </r>
  <r>
    <s v="05/2021"/>
    <x v="4"/>
    <n v="744"/>
    <s v="PCH.PH.MT.029045-9.01"/>
    <s v="029045"/>
    <x v="8"/>
    <x v="71"/>
    <n v="918788"/>
    <s v="PCH ÁGUA BRAVA"/>
    <n v="6.37"/>
    <n v="0"/>
    <n v="3.6737593158602149"/>
    <n v="0"/>
    <n v="0"/>
    <n v="261.5002125389293"/>
    <n v="0"/>
    <n v="3.6737593158602149"/>
  </r>
  <r>
    <s v="05/2021"/>
    <x v="4"/>
    <n v="744"/>
    <s v="PCH.PH.MT.034865-1.01"/>
    <s v="034865"/>
    <x v="8"/>
    <x v="78"/>
    <n v="923445"/>
    <s v="PCH Recanto "/>
    <n v="5.32"/>
    <n v="0"/>
    <n v="3.135461063172043"/>
    <n v="0"/>
    <n v="0"/>
    <n v="259.99052059025098"/>
    <n v="0"/>
    <n v="3.135461063172043"/>
  </r>
  <r>
    <s v="05/2021"/>
    <x v="4"/>
    <n v="744"/>
    <s v="UFV.RS.PE.033606-8.01"/>
    <s v="033606"/>
    <x v="2"/>
    <x v="4"/>
    <n v="918039"/>
    <s v="SOLAR SALGUEIRO"/>
    <n v="9.6"/>
    <n v="8.6"/>
    <n v="0"/>
    <n v="0"/>
    <n v="0"/>
    <n v="182.46058934568899"/>
    <n v="0"/>
    <n v="0"/>
  </r>
  <r>
    <s v="05/2021"/>
    <x v="4"/>
    <n v="744"/>
    <s v="UFV.RS.PE.034160-6.01"/>
    <s v="034160"/>
    <x v="2"/>
    <x v="4"/>
    <n v="918040"/>
    <s v="SOLAR SALGUEIRO II"/>
    <n v="9.6"/>
    <n v="8.7999960000000002"/>
    <n v="0"/>
    <n v="0"/>
    <n v="0"/>
    <n v="185.3555799073325"/>
    <n v="0"/>
    <n v="0"/>
  </r>
  <r>
    <s v="05/2021"/>
    <x v="4"/>
    <n v="744"/>
    <s v="UTE.FL.MS.035085-0.01"/>
    <s v="035085"/>
    <x v="3"/>
    <x v="11"/>
    <n v="909102"/>
    <s v="ONÇA PINTADA"/>
    <n v="43.1"/>
    <n v="38.099998999999997"/>
    <n v="36.363015032258062"/>
    <n v="1.5945498122759469"/>
    <n v="1186.3450603333044"/>
    <n v="327.83230253398455"/>
    <n v="388922.23272888601"/>
    <n v="34.768465219982119"/>
  </r>
  <r>
    <s v="05/2021"/>
    <x v="4"/>
    <n v="744"/>
    <s v="CGH.PH.ES.038158-6.01"/>
    <s v="038158"/>
    <x v="0"/>
    <x v="80"/>
    <n v="917875"/>
    <s v="CGH SANTA LUZIA"/>
    <n v="0.91"/>
    <n v="0"/>
    <n v="0.19594425403225804"/>
    <n v="0"/>
    <n v="0"/>
    <n v="227.28215374306424"/>
    <n v="0"/>
    <n v="0.19594425403225804"/>
  </r>
  <r>
    <s v="05/2021"/>
    <x v="4"/>
    <n v="744"/>
    <s v="UFV.RS.PE.034105-3.01"/>
    <s v="034105"/>
    <x v="2"/>
    <x v="4"/>
    <n v="918041"/>
    <s v="SOLAR SALGUEIRO III"/>
    <n v="9.6999999999999993"/>
    <n v="8.7999989999999997"/>
    <n v="0"/>
    <n v="0"/>
    <n v="0"/>
    <n v="186.21899814501563"/>
    <n v="0"/>
    <n v="0"/>
  </r>
  <r>
    <s v="06/2021"/>
    <x v="5"/>
    <n v="720"/>
    <s v="CGH.PH.MG.029644-9.01"/>
    <s v="029644"/>
    <x v="0"/>
    <x v="0"/>
    <n v="897205"/>
    <s v="CGH João Franco"/>
    <n v="0.68"/>
    <n v="0.59"/>
    <n v="0.24233656805555553"/>
    <n v="0.24233656805555553"/>
    <n v="174.48232899999999"/>
    <n v="268.98757373214494"/>
    <n v="46933.578336843872"/>
    <n v="0"/>
  </r>
  <r>
    <s v="06/2021"/>
    <x v="5"/>
    <n v="720"/>
    <s v="CGH.PH.SC.030845-5.01"/>
    <s v="030845"/>
    <x v="0"/>
    <x v="1"/>
    <n v="908251"/>
    <s v="CGH Willy Faller"/>
    <n v="0.73"/>
    <n v="0.66"/>
    <n v="0.67430000000000001"/>
    <n v="0.67430000000000001"/>
    <n v="485.49599999999998"/>
    <n v="301.5022667910842"/>
    <n v="146378.14451800421"/>
    <n v="0"/>
  </r>
  <r>
    <s v="06/2021"/>
    <x v="5"/>
    <n v="720"/>
    <s v="CGH.PH.TO.035733-2.01"/>
    <s v="035733"/>
    <x v="0"/>
    <x v="2"/>
    <n v="911351"/>
    <s v="Central Hidrelétrica Sucuri Ltda"/>
    <n v="1.35"/>
    <n v="1.21"/>
    <n v="1.6869698750000002"/>
    <n v="1.6869698750000002"/>
    <n v="1214.6183100000001"/>
    <n v="280.79678428623907"/>
    <n v="341060.91558318626"/>
    <n v="0"/>
  </r>
  <r>
    <s v="06/2021"/>
    <x v="5"/>
    <n v="720"/>
    <s v="CGH.PH.TO.035747-2.01"/>
    <s v="035747"/>
    <x v="0"/>
    <x v="2"/>
    <n v="913231"/>
    <s v="CGH PALMEIRAS TOCANTINS"/>
    <n v="1.47"/>
    <n v="1.32"/>
    <n v="1.1874879222222223"/>
    <n v="1.1874879222222223"/>
    <n v="854.99130400000013"/>
    <n v="280.79678428623907"/>
    <n v="240078.8087558983"/>
    <n v="0"/>
  </r>
  <r>
    <s v="06/2021"/>
    <x v="5"/>
    <n v="720"/>
    <s v="EOL.CV.BA.030316-0.01"/>
    <s v="030316"/>
    <x v="1"/>
    <x v="3"/>
    <n v="20027"/>
    <s v="CANDIBA 2LER"/>
    <n v="4.28"/>
    <n v="4"/>
    <n v="4.4639680916666666"/>
    <n v="4.4639680916666666"/>
    <n v="3214.057026"/>
    <n v="299.63275389410177"/>
    <n v="963036.75787306658"/>
    <n v="0"/>
  </r>
  <r>
    <s v="06/2021"/>
    <x v="5"/>
    <n v="720"/>
    <s v="EOL.CV.BA.030320-8.01"/>
    <s v="030320"/>
    <x v="1"/>
    <x v="3"/>
    <n v="20030"/>
    <s v="ALVORADA 2LER"/>
    <n v="3.97"/>
    <n v="3"/>
    <n v="3.9800315611111108"/>
    <n v="3.9800315611111108"/>
    <n v="2865.6227239999998"/>
    <n v="299.63275389410177"/>
    <n v="858634.42841363745"/>
    <n v="0"/>
  </r>
  <r>
    <s v="06/2021"/>
    <x v="5"/>
    <n v="720"/>
    <s v="EOL.CV.BA.030437-9.01"/>
    <s v="030437"/>
    <x v="1"/>
    <x v="3"/>
    <n v="888101"/>
    <s v="CAETITE 2"/>
    <n v="14.7"/>
    <n v="10.999999000000001"/>
    <n v="13.862572043055556"/>
    <n v="10.732699231944444"/>
    <n v="7727.543447"/>
    <n v="275.67572607319073"/>
    <n v="2130296.150513852"/>
    <n v="3.1298728111111105"/>
  </r>
  <r>
    <s v="06/2021"/>
    <x v="5"/>
    <n v="720"/>
    <s v="EOL.CV.BA.030448-4.01"/>
    <s v="030448"/>
    <x v="1"/>
    <x v="3"/>
    <n v="888103"/>
    <s v="CAETITE 3"/>
    <n v="11.2"/>
    <n v="11.099999"/>
    <n v="9.7841863388888886"/>
    <n v="9.784186306944445"/>
    <n v="7044.614141"/>
    <n v="275.67572607319073"/>
    <n v="1942029.1182256418"/>
    <n v="3.1944443890097317E-8"/>
  </r>
  <r>
    <s v="06/2021"/>
    <x v="5"/>
    <n v="720"/>
    <s v="EOL.CV.BA.030490-5.01"/>
    <s v="030490"/>
    <x v="1"/>
    <x v="3"/>
    <n v="890751"/>
    <s v="DA PRATA"/>
    <n v="10.1"/>
    <n v="10.1"/>
    <n v="10.763712134722223"/>
    <n v="10.763712134722223"/>
    <n v="7749.8727370000006"/>
    <n v="242.23263849825619"/>
    <n v="1877272.1211092125"/>
    <n v="0"/>
  </r>
  <r>
    <s v="06/2021"/>
    <x v="5"/>
    <n v="720"/>
    <s v="EOL.CV.BA.030495-6.01"/>
    <s v="030495"/>
    <x v="1"/>
    <x v="3"/>
    <n v="890750"/>
    <s v="ARACAS 3LER"/>
    <n v="15.5"/>
    <n v="13.9"/>
    <n v="12.210786222222222"/>
    <n v="12.210786222222222"/>
    <n v="8791.7660799999994"/>
    <n v="242.23263849825619"/>
    <n v="2129652.6946178707"/>
    <n v="0"/>
  </r>
  <r>
    <s v="06/2021"/>
    <x v="5"/>
    <n v="720"/>
    <s v="EOL.CV.BA.030727-0.01"/>
    <s v="030727"/>
    <x v="1"/>
    <x v="3"/>
    <n v="890747"/>
    <s v="CRISTAL 3LER"/>
    <n v="15.7"/>
    <n v="15"/>
    <n v="16.560159143055554"/>
    <n v="16.560159143055554"/>
    <n v="11923.314582999999"/>
    <n v="241.59334411211648"/>
    <n v="2880593.4430077355"/>
    <n v="0"/>
  </r>
  <r>
    <s v="06/2021"/>
    <x v="5"/>
    <n v="720"/>
    <s v="EOL.CV.BA.030732-7.01"/>
    <s v="030732"/>
    <x v="1"/>
    <x v="3"/>
    <n v="893282"/>
    <s v="ANGICAL"/>
    <n v="6"/>
    <n v="6"/>
    <n v="5.2458215694444439"/>
    <n v="5.2458215694444439"/>
    <n v="3776.9915299999998"/>
    <n v="186.89499563891411"/>
    <n v="705900.81552756554"/>
    <n v="0"/>
  </r>
  <r>
    <s v="06/2021"/>
    <x v="5"/>
    <n v="720"/>
    <s v="EOL.CV.BA.030738-6.01"/>
    <s v="030738"/>
    <x v="1"/>
    <x v="3"/>
    <n v="893324"/>
    <s v="COQUEIRINHO"/>
    <n v="13.5"/>
    <n v="13.5"/>
    <n v="12.823390773611111"/>
    <n v="12.823390773611111"/>
    <n v="9232.8413569999993"/>
    <n v="181.26833093724247"/>
    <n v="1673621.7425917347"/>
    <n v="0"/>
  </r>
  <r>
    <s v="06/2021"/>
    <x v="5"/>
    <n v="720"/>
    <s v="EOL.CV.BA.030739-4.01"/>
    <s v="030739"/>
    <x v="1"/>
    <x v="3"/>
    <n v="893362"/>
    <s v="EOL CAITITU - PINDAI BA"/>
    <n v="10.5"/>
    <n v="10.5"/>
    <n v="10.519204229166666"/>
    <n v="10.519204229166666"/>
    <n v="7573.827045"/>
    <n v="186.89499563891411"/>
    <n v="1415510.3725451648"/>
    <n v="0"/>
  </r>
  <r>
    <s v="06/2021"/>
    <x v="5"/>
    <n v="720"/>
    <s v="EOL.CV.BA.030752-1.01"/>
    <s v="030752"/>
    <x v="1"/>
    <x v="3"/>
    <n v="893423"/>
    <s v="CORRUPIÃO"/>
    <n v="13.7"/>
    <n v="13.7"/>
    <n v="12.326100977777777"/>
    <n v="12.326100977777777"/>
    <n v="8874.7927039999995"/>
    <n v="181.26833093724247"/>
    <n v="1608718.8608680968"/>
    <n v="0"/>
  </r>
  <r>
    <s v="06/2021"/>
    <x v="5"/>
    <n v="720"/>
    <s v="EOL.CV.BA.030778-5.01"/>
    <s v="030778"/>
    <x v="1"/>
    <x v="3"/>
    <n v="892110"/>
    <s v="DOURADOS (UEE DOURADOS)"/>
    <n v="10.4"/>
    <n v="13.199999"/>
    <n v="10.276590516666666"/>
    <n v="10.276590490277778"/>
    <n v="7399.1451530000004"/>
    <n v="184.18447609824173"/>
    <n v="1362807.6735801497"/>
    <n v="2.6388887716974651E-8"/>
  </r>
  <r>
    <s v="06/2021"/>
    <x v="5"/>
    <n v="720"/>
    <s v="EOL.CV.BA.030779-3.01"/>
    <s v="030779"/>
    <x v="1"/>
    <x v="3"/>
    <n v="892082"/>
    <s v="AMETISTA"/>
    <n v="10.3"/>
    <n v="13.9"/>
    <n v="5.6712440749999997"/>
    <n v="5.6712441222222223"/>
    <n v="4083.295768"/>
    <n v="184.18447609824173"/>
    <n v="752079.69178324763"/>
    <n v="0"/>
  </r>
  <r>
    <s v="06/2021"/>
    <x v="5"/>
    <n v="720"/>
    <s v="EOL.CV.BA.030792-0.01"/>
    <s v="030792"/>
    <x v="1"/>
    <x v="3"/>
    <n v="892084"/>
    <s v="CAETITÉ"/>
    <n v="16.600000000000001"/>
    <n v="14.299996999999999"/>
    <n v="8.1306990152777789"/>
    <n v="7.246788266666667"/>
    <n v="5217.6875520000003"/>
    <n v="184.18447609824173"/>
    <n v="961017.04820943752"/>
    <n v="0.88391074861111119"/>
  </r>
  <r>
    <s v="06/2021"/>
    <x v="5"/>
    <n v="720"/>
    <s v="EOL.CV.BA.030837-4.01"/>
    <s v="030837"/>
    <x v="1"/>
    <x v="3"/>
    <n v="892083"/>
    <s v="BORGO"/>
    <n v="11.2"/>
    <n v="9.6999960000000005"/>
    <n v="10.504571076388888"/>
    <n v="9.4128619444444439"/>
    <n v="6777.2605999999996"/>
    <n v="184.18447609824173"/>
    <n v="1248266.1929922553"/>
    <n v="1.0917091319444454"/>
  </r>
  <r>
    <s v="06/2021"/>
    <x v="5"/>
    <n v="720"/>
    <s v="EOL.CV.BA.031335-1.01"/>
    <s v="031335"/>
    <x v="1"/>
    <x v="3"/>
    <n v="896347"/>
    <s v="BARAUNAS I ENERGÉTICA S/A"/>
    <n v="12.4"/>
    <n v="12.2"/>
    <n v="17.097502033333335"/>
    <n v="17.097502033333335"/>
    <n v="12310.201464000002"/>
    <n v="193.62899734465418"/>
    <n v="2383611.9665850145"/>
    <n v="0"/>
  </r>
  <r>
    <s v="06/2021"/>
    <x v="5"/>
    <n v="720"/>
    <s v="EOL.CV.BA.031338-6.01"/>
    <s v="031338"/>
    <x v="1"/>
    <x v="3"/>
    <n v="896467"/>
    <s v="DAMASCENA"/>
    <n v="16.7"/>
    <n v="16.100000000000001"/>
    <n v="15.535070383333332"/>
    <n v="15.535070383333332"/>
    <n v="11185.250676"/>
    <n v="164.70169463254263"/>
    <n v="1842229.741226993"/>
    <n v="0"/>
  </r>
  <r>
    <s v="06/2021"/>
    <x v="5"/>
    <n v="720"/>
    <s v="EOL.CV.BA.031341-6.01"/>
    <s v="031341"/>
    <x v="1"/>
    <x v="3"/>
    <n v="896552"/>
    <s v="ASSURUÁ V"/>
    <n v="10.1"/>
    <n v="10.1"/>
    <n v="12.8254526875"/>
    <n v="12.8254526875"/>
    <n v="9234.3259350000008"/>
    <n v="171.85827588155058"/>
    <n v="1586995.3341173877"/>
    <n v="0"/>
  </r>
  <r>
    <s v="06/2021"/>
    <x v="5"/>
    <n v="720"/>
    <s v="EOL.CV.BA.031342-4.01"/>
    <s v="031342"/>
    <x v="1"/>
    <x v="3"/>
    <n v="896247"/>
    <s v="CAETITE B"/>
    <n v="10.9"/>
    <n v="10.8"/>
    <n v="10.668647125"/>
    <n v="10.668647125"/>
    <n v="7681.4259299999994"/>
    <n v="194.44832557176025"/>
    <n v="1493640.4100920011"/>
    <n v="0"/>
  </r>
  <r>
    <s v="06/2021"/>
    <x v="5"/>
    <n v="720"/>
    <s v="EOL.CV.BA.031343-2.01"/>
    <s v="031343"/>
    <x v="1"/>
    <x v="3"/>
    <n v="893943"/>
    <s v="ASSURUÁ II"/>
    <n v="14.6"/>
    <n v="14.6"/>
    <n v="18.84151510138889"/>
    <n v="18.84151510138889"/>
    <n v="13565.890873"/>
    <n v="171.8415548973239"/>
    <n v="2331183.781183735"/>
    <n v="0"/>
  </r>
  <r>
    <s v="06/2021"/>
    <x v="5"/>
    <n v="720"/>
    <s v="EOL.CV.BA.031344-0.01"/>
    <s v="031344"/>
    <x v="1"/>
    <x v="3"/>
    <n v="896246"/>
    <s v="CAETITE A"/>
    <n v="12.1"/>
    <n v="11.9"/>
    <n v="12.421799344444445"/>
    <n v="12.421799344444445"/>
    <n v="8943.6955280000002"/>
    <n v="194.44832557176025"/>
    <n v="1739086.6198432401"/>
    <n v="0"/>
  </r>
  <r>
    <s v="06/2021"/>
    <x v="5"/>
    <n v="720"/>
    <s v="EOL.CV.BA.031356-4.01"/>
    <s v="031356"/>
    <x v="1"/>
    <x v="3"/>
    <n v="896553"/>
    <s v="ASSURUÁ VII"/>
    <n v="8.9"/>
    <n v="8.9"/>
    <n v="10.052054350000001"/>
    <n v="10.052054350000001"/>
    <n v="7237.4791320000004"/>
    <n v="171.87499686577723"/>
    <n v="1243941.7031286282"/>
    <n v="0"/>
  </r>
  <r>
    <s v="06/2021"/>
    <x v="5"/>
    <n v="720"/>
    <s v="EOL.CV.BA.031519-2.01"/>
    <s v="031519"/>
    <x v="1"/>
    <x v="3"/>
    <n v="909107"/>
    <s v="EOL CASA NOVA II"/>
    <n v="9.4"/>
    <n v="7.0999990000000004"/>
    <n v="11.824571983333335"/>
    <n v="9.2407173805555551"/>
    <n v="6653.3165140000001"/>
    <n v="195.55119359045233"/>
    <n v="1301063.9856477675"/>
    <n v="2.5838546027777789"/>
  </r>
  <r>
    <s v="06/2021"/>
    <x v="5"/>
    <n v="720"/>
    <s v="EOL.CV.BA.031523-0.01"/>
    <s v="031523"/>
    <x v="1"/>
    <x v="3"/>
    <n v="896264"/>
    <s v="CAETITE C"/>
    <n v="4.3"/>
    <n v="3.8999920000000001"/>
    <n v="3.5517105819444446"/>
    <n v="3.5517105847222221"/>
    <n v="2557.2316209999999"/>
    <n v="207.36750003989039"/>
    <n v="530286.72826972639"/>
    <n v="0"/>
  </r>
  <r>
    <s v="06/2021"/>
    <x v="5"/>
    <n v="720"/>
    <s v="EOL.CV.BA.031524-9.01"/>
    <s v="031524"/>
    <x v="1"/>
    <x v="3"/>
    <n v="909108"/>
    <s v="Casa Nova III"/>
    <n v="9.4"/>
    <n v="5.4999960000000003"/>
    <n v="10.657737093055555"/>
    <n v="6.4519255805555558"/>
    <n v="4645.386418"/>
    <n v="195.55119359045233"/>
    <n v="908410.85872877587"/>
    <n v="4.2058115124999995"/>
  </r>
  <r>
    <s v="06/2021"/>
    <x v="5"/>
    <n v="720"/>
    <s v="EOL.CV.BA.031667-9.01"/>
    <s v="031667"/>
    <x v="1"/>
    <x v="3"/>
    <n v="897987"/>
    <s v="EOL BARAUNAS II"/>
    <n v="10.7"/>
    <n v="7.8000059999999998"/>
    <n v="10.313931384722222"/>
    <n v="7.7790259444444452"/>
    <n v="5600.8986800000002"/>
    <n v="197.26093080217211"/>
    <n v="1104838.4869454571"/>
    <n v="2.5349054402777775"/>
  </r>
  <r>
    <s v="06/2021"/>
    <x v="5"/>
    <n v="720"/>
    <s v="EOL.CV.BA.032081-1.01"/>
    <s v="032081"/>
    <x v="1"/>
    <x v="3"/>
    <n v="909586"/>
    <s v="CRISTALANDIA I"/>
    <n v="14.1"/>
    <n v="9.9000039999999991"/>
    <n v="13.020091569444444"/>
    <n v="1.971841463888889"/>
    <n v="1419.725854"/>
    <n v="261.67274208471127"/>
    <n v="371503.55722473847"/>
    <n v="11.048250105555555"/>
  </r>
  <r>
    <s v="06/2021"/>
    <x v="5"/>
    <n v="720"/>
    <s v="EOL.CV.BA.032082-0.01"/>
    <s v="032082"/>
    <x v="1"/>
    <x v="3"/>
    <n v="909555"/>
    <s v="CRISTALANDIA II"/>
    <n v="15.2"/>
    <n v="9.9999939999999992"/>
    <n v="14.220897666666666"/>
    <n v="0"/>
    <n v="0"/>
    <n v="261.65799746634843"/>
    <n v="0"/>
    <n v="14.220897666666666"/>
  </r>
  <r>
    <s v="06/2021"/>
    <x v="5"/>
    <n v="720"/>
    <s v="EOL.CV.BA.032083-8.01"/>
    <s v="032083"/>
    <x v="1"/>
    <x v="3"/>
    <n v="909556"/>
    <s v="CRISTALANDIA III"/>
    <n v="13.9"/>
    <n v="9.800001"/>
    <n v="12.095108697222223"/>
    <n v="8.8228913013888892"/>
    <n v="6352.4817370000001"/>
    <n v="261.68748670307406"/>
    <n v="1662364.9800827084"/>
    <n v="3.272217395833334"/>
  </r>
  <r>
    <s v="06/2021"/>
    <x v="5"/>
    <n v="720"/>
    <s v="EOL.CV.BA.032342-0.01"/>
    <s v="032342"/>
    <x v="1"/>
    <x v="3"/>
    <n v="909535"/>
    <s v="Assuruá III"/>
    <n v="5.9"/>
    <n v="5.9"/>
    <n v="8.0362823750000008"/>
    <n v="8.0362823750000008"/>
    <n v="5786.1233100000009"/>
    <n v="222.52678265401229"/>
    <n v="1287567.4042136844"/>
    <n v="0"/>
  </r>
  <r>
    <s v="06/2021"/>
    <x v="5"/>
    <n v="720"/>
    <s v="EOL.CV.BA.032343-8.01"/>
    <s v="032343"/>
    <x v="1"/>
    <x v="3"/>
    <n v="910155"/>
    <s v="ASSURUA IV"/>
    <n v="13.1"/>
    <n v="13.1"/>
    <n v="16.600841351388887"/>
    <n v="16.600841351388887"/>
    <n v="11952.605772999999"/>
    <n v="222.52678265401229"/>
    <n v="2659774.9069974637"/>
    <n v="0"/>
  </r>
  <r>
    <s v="06/2021"/>
    <x v="5"/>
    <n v="720"/>
    <s v="EOL.CV.BA.032344-6.01"/>
    <s v="032344"/>
    <x v="1"/>
    <x v="3"/>
    <n v="909499"/>
    <s v="Capoeiras III"/>
    <n v="11.6"/>
    <n v="11.6"/>
    <n v="15.839348880555557"/>
    <n v="15.839348880555557"/>
    <n v="11404.331194"/>
    <n v="222.55792706026196"/>
    <n v="2538124.3100453224"/>
    <n v="0"/>
  </r>
  <r>
    <s v="06/2021"/>
    <x v="5"/>
    <n v="720"/>
    <s v="EOL.CV.BA.032345-4.01"/>
    <s v="032345"/>
    <x v="1"/>
    <x v="3"/>
    <n v="909536"/>
    <s v="Curral de Pedras I"/>
    <n v="9"/>
    <n v="9"/>
    <n v="11.901146270833333"/>
    <n v="11.901146270833333"/>
    <n v="8568.825315"/>
    <n v="222.52678265401229"/>
    <n v="1906793.1284712034"/>
    <n v="0"/>
  </r>
  <r>
    <s v="06/2021"/>
    <x v="5"/>
    <n v="720"/>
    <s v="EOL.CV.BA.032346-2.01"/>
    <s v="032346"/>
    <x v="1"/>
    <x v="3"/>
    <n v="909537"/>
    <s v="Curral de Pedras II"/>
    <n v="13.5"/>
    <n v="13.5"/>
    <n v="14.654002050000001"/>
    <n v="14.654002050000001"/>
    <n v="10550.881476"/>
    <n v="222.52678265401229"/>
    <n v="2347853.7090180963"/>
    <n v="0"/>
  </r>
  <r>
    <s v="06/2021"/>
    <x v="5"/>
    <n v="720"/>
    <s v="EOL.CV.BA.032347-0.01"/>
    <s v="032347"/>
    <x v="1"/>
    <x v="3"/>
    <n v="909538"/>
    <s v="Diamante II"/>
    <n v="7.7"/>
    <n v="7.7"/>
    <n v="12.49033785"/>
    <n v="12.49033785"/>
    <n v="8993.0432519999995"/>
    <n v="222.54235485713713"/>
    <n v="2001333.0226321663"/>
    <n v="0"/>
  </r>
  <r>
    <s v="06/2021"/>
    <x v="5"/>
    <n v="720"/>
    <s v="EOL.CV.BA.032348-9.01"/>
    <s v="032348"/>
    <x v="1"/>
    <x v="3"/>
    <n v="909539"/>
    <s v="Diamante III"/>
    <n v="7.9"/>
    <n v="7.9"/>
    <n v="11.185949959722223"/>
    <n v="11.185949959722223"/>
    <n v="8053.8839710000002"/>
    <n v="222.52678265401229"/>
    <n v="1792204.8879353504"/>
    <n v="0"/>
  </r>
  <r>
    <s v="06/2021"/>
    <x v="5"/>
    <n v="720"/>
    <s v="EOL.CV.BA.032357-8.01"/>
    <s v="032357"/>
    <x v="1"/>
    <x v="3"/>
    <n v="910134"/>
    <s v="Delfina I"/>
    <n v="13.6"/>
    <n v="13.6"/>
    <n v="18.61315686527778"/>
    <n v="18.61315686527778"/>
    <n v="13401.472943000002"/>
    <n v="216.28232920095004"/>
    <n v="2898501.7828355515"/>
    <n v="0"/>
  </r>
  <r>
    <s v="06/2021"/>
    <x v="5"/>
    <n v="720"/>
    <s v="EOL.CV.BA.032358-6.01"/>
    <s v="032358"/>
    <x v="1"/>
    <x v="3"/>
    <n v="910136"/>
    <s v="Delfina II"/>
    <n v="13.6"/>
    <n v="13.6"/>
    <n v="14.95063439722222"/>
    <n v="14.95063439722222"/>
    <n v="10764.456765999999"/>
    <n v="216.25118479470041"/>
    <n v="2327826.5293188291"/>
    <n v="0"/>
  </r>
  <r>
    <s v="06/2021"/>
    <x v="5"/>
    <n v="720"/>
    <s v="EOL.CV.BA.032359-4.01"/>
    <s v="032359"/>
    <x v="1"/>
    <x v="3"/>
    <n v="910138"/>
    <s v="Delfina V"/>
    <n v="13.6"/>
    <n v="13.6"/>
    <n v="11.19290235138889"/>
    <n v="11.19290235138889"/>
    <n v="8058.889693000001"/>
    <n v="216.26675699782521"/>
    <n v="1742869.9389083094"/>
    <n v="0"/>
  </r>
  <r>
    <s v="06/2021"/>
    <x v="5"/>
    <n v="720"/>
    <s v="EOL.CV.CE.030282-1.01"/>
    <s v="030282"/>
    <x v="1"/>
    <x v="3"/>
    <n v="20062"/>
    <s v="COQUEIROS"/>
    <n v="11.6"/>
    <n v="11"/>
    <n v="7.5558400708333338"/>
    <n v="7.5558400708333338"/>
    <n v="5440.2048510000004"/>
    <n v="310.87880178415219"/>
    <n v="1691244.3655392122"/>
    <n v="0"/>
  </r>
  <r>
    <s v="06/2021"/>
    <x v="5"/>
    <n v="720"/>
    <s v="EOL.CV.CE.030295-3.01"/>
    <s v="030295"/>
    <x v="1"/>
    <x v="3"/>
    <n v="889183"/>
    <s v="COLÔNIA"/>
    <n v="8.26"/>
    <n v="8"/>
    <n v="6.6989915416666665"/>
    <n v="6.6989915416666665"/>
    <n v="4823.2739099999999"/>
    <n v="309.88650344091246"/>
    <n v="1494667.4871076783"/>
    <n v="0"/>
  </r>
  <r>
    <s v="06/2021"/>
    <x v="5"/>
    <n v="720"/>
    <s v="EOL.CV.CE.030299-6.01"/>
    <s v="030299"/>
    <x v="1"/>
    <x v="3"/>
    <n v="20034"/>
    <s v="DUNAS DE PARACURU (VENTOS)"/>
    <n v="19.79"/>
    <n v="19"/>
    <n v="12.978418176388889"/>
    <n v="12.978418176388889"/>
    <n v="9344.4610869999997"/>
    <n v="310.01054073381744"/>
    <n v="2896881.4344469854"/>
    <n v="0"/>
  </r>
  <r>
    <s v="06/2021"/>
    <x v="5"/>
    <n v="720"/>
    <s v="EOL.CV.MA.033686-6.01"/>
    <s v="033686"/>
    <x v="1"/>
    <x v="3"/>
    <n v="910082"/>
    <s v="EOL DELTA 3 VIII"/>
    <n v="15.3"/>
    <n v="12.2"/>
    <n v="4.6788883805555557"/>
    <n v="4.6788883805555557"/>
    <n v="3368.799634"/>
    <n v="299.60730911608164"/>
    <n v="1009316.9932939807"/>
    <n v="0"/>
  </r>
  <r>
    <s v="06/2021"/>
    <x v="5"/>
    <n v="720"/>
    <s v="EOL.CV.PI.030838-2.01"/>
    <s v="030838"/>
    <x v="1"/>
    <x v="3"/>
    <n v="892119"/>
    <s v="DELTA DO PARNAÍBA"/>
    <n v="14.2"/>
    <n v="14.8"/>
    <n v="8.2404649083333332"/>
    <n v="8.2404647805555555"/>
    <n v="5933.134642"/>
    <n v="187.1753942120871"/>
    <n v="1110536.8155297402"/>
    <n v="1.2777777808676345E-7"/>
  </r>
  <r>
    <s v="06/2021"/>
    <x v="5"/>
    <n v="720"/>
    <s v="EOL.CV.RN.030121-3.01"/>
    <s v="030121"/>
    <x v="1"/>
    <x v="3"/>
    <n v="8958"/>
    <s v="ARATUÃ 1"/>
    <n v="6.92"/>
    <n v="6"/>
    <n v="5.0614099652777771"/>
    <n v="5.0614099652777771"/>
    <n v="3644.2151749999994"/>
    <n v="313.75233240311735"/>
    <n v="1143381.0109350842"/>
    <n v="0"/>
  </r>
  <r>
    <s v="06/2021"/>
    <x v="5"/>
    <n v="720"/>
    <s v="EOL.CV.RN.030333-0.01"/>
    <s v="030333"/>
    <x v="1"/>
    <x v="3"/>
    <n v="8983"/>
    <s v="CABEÇO PRETO"/>
    <n v="6.56"/>
    <n v="6"/>
    <n v="12.604103108333334"/>
    <n v="12.604103108333334"/>
    <n v="9074.9542380000003"/>
    <n v="314.16579004613385"/>
    <n v="2851040.1678137807"/>
    <n v="0"/>
  </r>
  <r>
    <s v="06/2021"/>
    <x v="5"/>
    <n v="720"/>
    <s v="EOL.CV.RN.030340-2.01"/>
    <s v="030340"/>
    <x v="1"/>
    <x v="3"/>
    <n v="20064"/>
    <s v="AREIA BRANCA (BELA VISTA)"/>
    <n v="11.75"/>
    <n v="11"/>
    <n v="8.1597474069444438"/>
    <n v="8.1597474069444438"/>
    <n v="5875.0181329999996"/>
    <n v="315.53020026808849"/>
    <n v="1853745.6480841413"/>
    <n v="0"/>
  </r>
  <r>
    <s v="06/2021"/>
    <x v="5"/>
    <n v="720"/>
    <s v="EOL.CV.RN.030498-0.01"/>
    <s v="030498"/>
    <x v="1"/>
    <x v="3"/>
    <n v="890655"/>
    <s v="ASA BRANCA 4 2LFA"/>
    <n v="12.3"/>
    <n v="14"/>
    <n v="13.055725927777777"/>
    <n v="13.05572586388889"/>
    <n v="9400.1226220000008"/>
    <n v="265.70672923932432"/>
    <n v="2497675.8363402016"/>
    <n v="6.3888887780194634E-8"/>
  </r>
  <r>
    <s v="06/2021"/>
    <x v="5"/>
    <n v="720"/>
    <s v="EOL.CV.RN.030500-6.01"/>
    <s v="030500"/>
    <x v="1"/>
    <x v="3"/>
    <n v="890752"/>
    <s v="CAMPO DOS VENTOS 2 3LER"/>
    <n v="15"/>
    <n v="14"/>
    <n v="11.631590686111112"/>
    <n v="11.631590686111112"/>
    <n v="8374.7452940000003"/>
    <n v="252.10174558428824"/>
    <n v="2111287.9074412035"/>
    <n v="0"/>
  </r>
  <r>
    <s v="06/2021"/>
    <x v="5"/>
    <n v="720"/>
    <s v="EOL.CV.RN.030501-4.01"/>
    <s v="030501"/>
    <x v="1"/>
    <x v="3"/>
    <n v="8984"/>
    <s v="CABEÇO PRETO IV"/>
    <n v="8.4"/>
    <n v="8.4"/>
    <n v="12.270078309722223"/>
    <n v="12.270078309722223"/>
    <n v="8834.4563830000006"/>
    <n v="248.62558235965349"/>
    <n v="2196471.8630543333"/>
    <n v="0"/>
  </r>
  <r>
    <s v="06/2021"/>
    <x v="5"/>
    <n v="720"/>
    <s v="EOL.CV.RN.030505-7.01"/>
    <s v="030505"/>
    <x v="1"/>
    <x v="3"/>
    <n v="891926"/>
    <s v="ASA BRANCA 1 2LFA"/>
    <n v="12.1"/>
    <n v="13.2"/>
    <n v="11.622574775"/>
    <n v="11.622574779166666"/>
    <n v="8368.2538409999997"/>
    <n v="270.50143713537227"/>
    <n v="2263624.6903040991"/>
    <n v="0"/>
  </r>
  <r>
    <s v="06/2021"/>
    <x v="5"/>
    <n v="720"/>
    <s v="EOL.CV.RN.030507-3.01"/>
    <s v="030507"/>
    <x v="1"/>
    <x v="3"/>
    <n v="890654"/>
    <s v="ASA BRANCA 5 2LFA"/>
    <n v="13.7"/>
    <n v="13.600001000000001"/>
    <n v="13.11464509861111"/>
    <n v="13.114645116666667"/>
    <n v="9442.544484"/>
    <n v="265.70672923932432"/>
    <n v="2508947.6105404636"/>
    <n v="0"/>
  </r>
  <r>
    <s v="06/2021"/>
    <x v="5"/>
    <n v="720"/>
    <s v="EOL.CV.RN.030508-1.01"/>
    <s v="030508"/>
    <x v="1"/>
    <x v="3"/>
    <n v="890651"/>
    <s v="ASA BRANCA 8 2LFA"/>
    <n v="11.5"/>
    <n v="13.5"/>
    <n v="11.215384162499999"/>
    <n v="11.215384233333333"/>
    <n v="8075.0766480000002"/>
    <n v="265.70672923932432"/>
    <n v="2145602.2044969266"/>
    <n v="0"/>
  </r>
  <r>
    <s v="06/2021"/>
    <x v="5"/>
    <n v="720"/>
    <s v="EOL.CV.RN.030511-1.01"/>
    <s v="030511"/>
    <x v="1"/>
    <x v="3"/>
    <n v="890625"/>
    <s v="CALANGO 1 2LFA"/>
    <n v="13.9"/>
    <n v="13.800001"/>
    <n v="12.868503652777779"/>
    <n v="12.868503675000001"/>
    <n v="9265.3226460000005"/>
    <n v="265.30717024798702"/>
    <n v="2458156.5326448516"/>
    <n v="0"/>
  </r>
  <r>
    <s v="06/2021"/>
    <x v="5"/>
    <n v="720"/>
    <s v="EOL.CV.RN.030512-0.01"/>
    <s v="030512"/>
    <x v="1"/>
    <x v="3"/>
    <n v="890623"/>
    <s v="DREEN BOA VISTA 2LFA"/>
    <n v="5.2"/>
    <n v="5.7"/>
    <n v="4.5807504472222229"/>
    <n v="4.5807504583333332"/>
    <n v="3298.1403299999997"/>
    <n v="275.67572607319073"/>
    <n v="909217.23016402277"/>
    <n v="0"/>
  </r>
  <r>
    <s v="06/2021"/>
    <x v="5"/>
    <n v="720"/>
    <s v="EOL.CV.RN.030513-8.01"/>
    <s v="030513"/>
    <x v="1"/>
    <x v="3"/>
    <n v="890652"/>
    <s v="ASA BRANCA 7 2LFA"/>
    <n v="10.4"/>
    <n v="14.3"/>
    <n v="9.4849153152777781"/>
    <n v="9.4849153319444444"/>
    <n v="6829.1390389999997"/>
    <n v="265.70672923932432"/>
    <n v="1814548.1975732723"/>
    <n v="0"/>
  </r>
  <r>
    <s v="06/2021"/>
    <x v="5"/>
    <n v="720"/>
    <s v="EOL.CV.RN.030519-7.01"/>
    <s v="030519"/>
    <x v="1"/>
    <x v="3"/>
    <n v="890626"/>
    <s v="CALANGO 2 2LFA"/>
    <n v="12.8"/>
    <n v="11.8"/>
    <n v="10.583597929166666"/>
    <n v="10.094741306944444"/>
    <n v="7268.2137409999996"/>
    <n v="265.30717024798702"/>
    <n v="1928309.2203822455"/>
    <n v="0.48885662222222287"/>
  </r>
  <r>
    <s v="06/2021"/>
    <x v="5"/>
    <n v="720"/>
    <s v="EOL.CV.RN.030520-0.01"/>
    <s v="030520"/>
    <x v="1"/>
    <x v="3"/>
    <n v="890653"/>
    <s v="ASA BRANCA 6 2LFA"/>
    <n v="12.9"/>
    <n v="14.399998999999999"/>
    <n v="12.646535530555555"/>
    <n v="12.646535491666667"/>
    <n v="9105.5055539999994"/>
    <n v="265.70672923932432"/>
    <n v="2419394.0988238417"/>
    <n v="3.8888889422297427E-8"/>
  </r>
  <r>
    <s v="06/2021"/>
    <x v="5"/>
    <n v="720"/>
    <s v="EOL.CV.RN.030537-5.01"/>
    <s v="030537"/>
    <x v="1"/>
    <x v="3"/>
    <n v="890628"/>
    <s v="CALANGO 4 2LFA"/>
    <n v="13.5"/>
    <n v="12.800001"/>
    <n v="10.322804983333333"/>
    <n v="10.126602865277778"/>
    <n v="7291.1540630000009"/>
    <n v="265.30717024798702"/>
    <n v="1934395.4522966435"/>
    <n v="0.19620211805555526"/>
  </r>
  <r>
    <s v="06/2021"/>
    <x v="5"/>
    <n v="720"/>
    <s v="EOL.CV.RN.030545-6.01"/>
    <s v="030545"/>
    <x v="1"/>
    <x v="3"/>
    <n v="890627"/>
    <s v="CALANGO 3 2LFA"/>
    <n v="13.9"/>
    <n v="13.800001"/>
    <n v="11.105698190277778"/>
    <n v="11.105698158333333"/>
    <n v="7996.1026739999998"/>
    <n v="265.30717024798702"/>
    <n v="2121423.3734513023"/>
    <n v="3.1944445153284407E-8"/>
  </r>
  <r>
    <s v="06/2021"/>
    <x v="5"/>
    <n v="720"/>
    <s v="EOL.CV.RN.030547-2.01"/>
    <s v="030547"/>
    <x v="1"/>
    <x v="3"/>
    <n v="891943"/>
    <s v="ASA BRANCA 2 2LFA"/>
    <n v="11.9"/>
    <n v="12.800006"/>
    <n v="13.140868390277779"/>
    <n v="13.140868369444444"/>
    <n v="9461.4252259999994"/>
    <n v="270.50143713537227"/>
    <n v="2559329.1209818642"/>
    <n v="2.0833335333413238E-8"/>
  </r>
  <r>
    <s v="06/2021"/>
    <x v="5"/>
    <n v="720"/>
    <s v="EOL.CV.RN.030548-0.01"/>
    <s v="030548"/>
    <x v="1"/>
    <x v="3"/>
    <n v="891944"/>
    <s v="ASA BRANCA 3 2LFA"/>
    <n v="12.3"/>
    <n v="12.500003"/>
    <n v="12.895487780555555"/>
    <n v="12.895487779166665"/>
    <n v="9284.7512009999991"/>
    <n v="270.50143713537227"/>
    <n v="2511538.5433148732"/>
    <n v="1.3888893590774386E-9"/>
  </r>
  <r>
    <s v="06/2021"/>
    <x v="5"/>
    <n v="720"/>
    <s v="EOL.CV.RN.030552-9.01"/>
    <s v="030552"/>
    <x v="1"/>
    <x v="3"/>
    <n v="890629"/>
    <s v="CALANGO 5 2LFA"/>
    <n v="13.7"/>
    <n v="13.600001000000001"/>
    <n v="10.646077172222222"/>
    <n v="10.646077156944445"/>
    <n v="7665.175553"/>
    <n v="265.30717024798702"/>
    <n v="2033626.035420479"/>
    <n v="1.5277777897103481E-8"/>
  </r>
  <r>
    <s v="06/2021"/>
    <x v="5"/>
    <n v="720"/>
    <s v="EOL.CV.RN.030622-3.01"/>
    <s v="030622"/>
    <x v="1"/>
    <x v="3"/>
    <n v="890458"/>
    <s v="ARIZONA 1"/>
    <n v="12.9"/>
    <n v="12.300001"/>
    <n v="10.63629508888889"/>
    <n v="9.8047542291666652"/>
    <n v="7059.4230449999986"/>
    <n v="268.8832232204561"/>
    <n v="1898160.4224163666"/>
    <n v="0.83154085972222325"/>
  </r>
  <r>
    <s v="06/2021"/>
    <x v="5"/>
    <n v="720"/>
    <s v="EOL.CV.RN.030672-0.01"/>
    <s v="030672"/>
    <x v="1"/>
    <x v="3"/>
    <n v="890624"/>
    <s v="COSTA BRANCA 2LFA"/>
    <n v="9.8000000000000007"/>
    <n v="9.8000030000000002"/>
    <n v="10.595663029166667"/>
    <n v="10.595663034722222"/>
    <n v="7628.8773849999998"/>
    <n v="260.57239620063967"/>
    <n v="1987874.8605303199"/>
    <n v="0"/>
  </r>
  <r>
    <s v="06/2021"/>
    <x v="5"/>
    <n v="720"/>
    <s v="EOL.CV.RN.030699-1.01"/>
    <s v="030699"/>
    <x v="1"/>
    <x v="3"/>
    <n v="909541"/>
    <s v="DREEN Guajiru"/>
    <n v="8.3000000000000007"/>
    <n v="8.3000000000000007"/>
    <n v="9.6296023236111115"/>
    <n v="9.6296023236111115"/>
    <n v="6933.3136730000006"/>
    <n v="224.23972499774504"/>
    <n v="1554724.3513566258"/>
    <n v="0"/>
  </r>
  <r>
    <s v="06/2021"/>
    <x v="5"/>
    <n v="720"/>
    <s v="EOL.CV.RN.030701-7.01"/>
    <s v="030701"/>
    <x v="1"/>
    <x v="3"/>
    <n v="909540"/>
    <s v="DREEN Cutia"/>
    <n v="9.6"/>
    <n v="9.6"/>
    <n v="11.417755309722223"/>
    <n v="11.417755309722223"/>
    <n v="8220.7838229999998"/>
    <n v="224.23972499774504"/>
    <n v="1843426.3037354311"/>
    <n v="0"/>
  </r>
  <r>
    <s v="06/2021"/>
    <x v="5"/>
    <n v="720"/>
    <s v="EOL.CV.RN.030831-5.01"/>
    <s v="030831"/>
    <x v="1"/>
    <x v="3"/>
    <n v="893222"/>
    <s v="CARNAÚBAS"/>
    <n v="13.1"/>
    <n v="13.1"/>
    <n v="15.612960440277778"/>
    <n v="15.612960440277778"/>
    <n v="11241.331517000001"/>
    <n v="184.91351238849154"/>
    <n v="2078674.0947319199"/>
    <n v="0"/>
  </r>
  <r>
    <s v="06/2021"/>
    <x v="5"/>
    <n v="720"/>
    <s v="EOL.CV.RN.030832-3.01"/>
    <s v="030832"/>
    <x v="1"/>
    <x v="3"/>
    <n v="893266"/>
    <s v="CARCARA I"/>
    <n v="16.3"/>
    <n v="13.8"/>
    <n v="13.7623515875"/>
    <n v="13.7623515875"/>
    <n v="9908.8931429999993"/>
    <n v="186.78283620964493"/>
    <n v="1850811.1649478427"/>
    <n v="0"/>
  </r>
  <r>
    <s v="06/2021"/>
    <x v="5"/>
    <n v="720"/>
    <s v="EOL.CV.RN.030876-5.01"/>
    <s v="030876"/>
    <x v="1"/>
    <x v="3"/>
    <n v="889887"/>
    <s v="CABEÇO PRETO 5"/>
    <n v="15.3"/>
    <n v="14.000003"/>
    <n v="14.873709752777778"/>
    <n v="14.081399890277778"/>
    <n v="10138.607921000001"/>
    <n v="196.28619062241643"/>
    <n v="1990068.7270273473"/>
    <n v="0.79230986249999913"/>
  </r>
  <r>
    <s v="06/2021"/>
    <x v="5"/>
    <n v="720"/>
    <s v="EOL.CV.RN.030895-1.02"/>
    <s v="030895"/>
    <x v="1"/>
    <x v="3"/>
    <n v="889866"/>
    <s v="CAIÇARA I"/>
    <n v="13.5"/>
    <n v="13.499999000000001"/>
    <n v="9.4121411111111115"/>
    <n v="9.4121411208333328"/>
    <n v="6776.7416069999999"/>
    <n v="198.15802976260778"/>
    <n v="1342865.7650534085"/>
    <n v="0"/>
  </r>
  <r>
    <s v="06/2021"/>
    <x v="5"/>
    <n v="720"/>
    <s v="EOL.CV.RN.030897-8.01"/>
    <s v="030897"/>
    <x v="1"/>
    <x v="3"/>
    <n v="889868"/>
    <s v="CARCARÁ II"/>
    <n v="15.8"/>
    <n v="13.499999000000001"/>
    <n v="11.352092295833334"/>
    <n v="10.035578170833334"/>
    <n v="7225.6162830000003"/>
    <n v="196.4146501712531"/>
    <n v="1419216.8944971552"/>
    <n v="1.3165141249999996"/>
  </r>
  <r>
    <s v="06/2021"/>
    <x v="5"/>
    <n v="720"/>
    <s v="EOL.CV.RN.030900-1.01"/>
    <s v="030900"/>
    <x v="1"/>
    <x v="3"/>
    <n v="889888"/>
    <s v="CABEÇO PRETO 6"/>
    <n v="10.3"/>
    <n v="9.5000040000000006"/>
    <n v="10.078055329166666"/>
    <n v="9.6172999180555561"/>
    <n v="6924.4559410000002"/>
    <n v="196.32289335065548"/>
    <n v="1359429.2252162558"/>
    <n v="0.46075541111111107"/>
  </r>
  <r>
    <s v="06/2021"/>
    <x v="5"/>
    <n v="720"/>
    <s v="EOL.CV.RN.030915-0.02"/>
    <s v="030915"/>
    <x v="1"/>
    <x v="3"/>
    <n v="896984"/>
    <s v="EOL CAICARA II"/>
    <n v="9.6"/>
    <n v="9.2999960000000002"/>
    <n v="6.7883273055555557"/>
    <n v="6.7883273361111112"/>
    <n v="4887.5956820000001"/>
    <n v="198.15802976260778"/>
    <n v="968516.33062134928"/>
    <n v="0"/>
  </r>
  <r>
    <s v="06/2021"/>
    <x v="5"/>
    <n v="720"/>
    <s v="EOL.CV.RN.030931-1.01"/>
    <s v="030931"/>
    <x v="1"/>
    <x v="3"/>
    <n v="889849"/>
    <s v="BAIXA DO FEIJÃO IV"/>
    <n v="13.7"/>
    <n v="13.299999"/>
    <n v="12.643951929166665"/>
    <n v="12.643951911111111"/>
    <n v="9103.6453760000004"/>
    <n v="178.00823195937167"/>
    <n v="1620523.8177668694"/>
    <n v="1.805555408888419E-8"/>
  </r>
  <r>
    <s v="06/2021"/>
    <x v="5"/>
    <n v="720"/>
    <s v="EOL.CV.RN.030932-0.01"/>
    <s v="030932"/>
    <x v="1"/>
    <x v="3"/>
    <n v="889848"/>
    <s v="BAIXA DO FEIJÃO 1"/>
    <n v="14.5"/>
    <n v="14.400001"/>
    <n v="14.73888642361111"/>
    <n v="14.738886359722223"/>
    <n v="10611.998179"/>
    <n v="178.00823195937167"/>
    <n v="1889023.0333998618"/>
    <n v="6.3888887780194634E-8"/>
  </r>
  <r>
    <s v="06/2021"/>
    <x v="5"/>
    <n v="720"/>
    <s v="EOL.CV.RN.030933-8.01"/>
    <s v="030933"/>
    <x v="1"/>
    <x v="3"/>
    <n v="889846"/>
    <s v="BAIXA DO FEIJÃO 2"/>
    <n v="14.5"/>
    <n v="14"/>
    <n v="13.28197778888889"/>
    <n v="13.268218600000001"/>
    <n v="9553.1173920000001"/>
    <n v="178.00823195937167"/>
    <n v="1700533.5366502437"/>
    <n v="1.3759188888889185E-2"/>
  </r>
  <r>
    <s v="06/2021"/>
    <x v="5"/>
    <n v="720"/>
    <s v="EOL.CV.RN.030934-6.01"/>
    <s v="030934"/>
    <x v="1"/>
    <x v="3"/>
    <n v="889845"/>
    <s v="BAIXA DO FEIJÃO 3"/>
    <n v="14.2"/>
    <n v="13.900001"/>
    <n v="13.714142934722222"/>
    <n v="13.714142920833334"/>
    <n v="9874.1829030000008"/>
    <n v="178.00823195937167"/>
    <n v="1757685.8406064862"/>
    <n v="1.3888888538026044E-8"/>
  </r>
  <r>
    <s v="06/2021"/>
    <x v="5"/>
    <n v="720"/>
    <s v="EOL.CV.RN.031015-8.01"/>
    <s v="031015"/>
    <x v="1"/>
    <x v="3"/>
    <n v="889900"/>
    <s v="CABEÇO PRETO 3"/>
    <n v="14.5"/>
    <n v="13.599996000000001"/>
    <n v="15.304677856944444"/>
    <n v="14.851995479166668"/>
    <n v="10693.436745000001"/>
    <n v="198.4149488602811"/>
    <n v="2121737.7048998261"/>
    <n v="0.45268237777777609"/>
  </r>
  <r>
    <s v="06/2021"/>
    <x v="5"/>
    <n v="720"/>
    <s v="EOL.CV.RN.031665-2.01"/>
    <s v="031665"/>
    <x v="1"/>
    <x v="3"/>
    <n v="908886"/>
    <s v="Cabeço Vermelho II"/>
    <n v="9"/>
    <n v="8.9999959999999994"/>
    <n v="11.350828355555556"/>
    <n v="11.350828405555555"/>
    <n v="8172.5964519999998"/>
    <n v="198.46103480655236"/>
    <n v="1621941.9489202783"/>
    <n v="0"/>
  </r>
  <r>
    <s v="06/2021"/>
    <x v="5"/>
    <n v="720"/>
    <s v="EOL.CV.RN.031812-4.01"/>
    <s v="031812"/>
    <x v="1"/>
    <x v="3"/>
    <n v="904074"/>
    <s v="CALANGO 6"/>
    <n v="18.5"/>
    <n v="18.499998999999999"/>
    <n v="15.178972893055557"/>
    <n v="15.178972841666667"/>
    <n v="10928.860446000001"/>
    <n v="203.33075172160147"/>
    <n v="2222173.409945657"/>
    <n v="5.138888860124603E-8"/>
  </r>
  <r>
    <s v="06/2021"/>
    <x v="5"/>
    <n v="720"/>
    <s v="EOL.CV.RN.031887-6.01"/>
    <s v="031887"/>
    <x v="1"/>
    <x v="3"/>
    <n v="911051"/>
    <s v="CENTRAL EÓLICA AVENTURA I S.A."/>
    <n v="11.4"/>
    <n v="10.500004000000001"/>
    <n v="13.689551651388888"/>
    <n v="13.045588136111112"/>
    <n v="9392.8234580000008"/>
    <n v="179.02921380412155"/>
    <n v="1681589.7990866504"/>
    <n v="0.64396351527777573"/>
  </r>
  <r>
    <s v="06/2021"/>
    <x v="5"/>
    <n v="720"/>
    <s v="EOL.CV.RS.030348-8.01"/>
    <s v="030348"/>
    <x v="1"/>
    <x v="3"/>
    <n v="8957"/>
    <s v="CERRO CHATO I"/>
    <n v="11.33"/>
    <n v="11"/>
    <n v="11.326405541666666"/>
    <n v="11.326405541666666"/>
    <n v="8155.01199"/>
    <n v="270.81475617584744"/>
    <n v="2208497.5836829622"/>
    <n v="0"/>
  </r>
  <r>
    <s v="06/2021"/>
    <x v="5"/>
    <n v="720"/>
    <s v="EOL.CV.RS.030349-6.01"/>
    <s v="030349"/>
    <x v="1"/>
    <x v="3"/>
    <n v="8900"/>
    <s v="CERRO CHATO II"/>
    <n v="11.33"/>
    <n v="11"/>
    <n v="11.635026540277778"/>
    <n v="11.635026540277778"/>
    <n v="8377.2191089999997"/>
    <n v="270.81475617584744"/>
    <n v="2268674.5504354849"/>
    <n v="0"/>
  </r>
  <r>
    <s v="06/2021"/>
    <x v="5"/>
    <n v="720"/>
    <s v="EOL.CV.RS.030350-0.01"/>
    <s v="030350"/>
    <x v="1"/>
    <x v="3"/>
    <n v="8854"/>
    <s v="CERRO CHATO III"/>
    <n v="11.33"/>
    <n v="11"/>
    <n v="11.658488659722222"/>
    <n v="11.658488659722222"/>
    <n v="8394.1118349999997"/>
    <n v="270.81475617584744"/>
    <n v="2273249.3499083202"/>
    <n v="0"/>
  </r>
  <r>
    <s v="06/2021"/>
    <x v="5"/>
    <n v="720"/>
    <s v="EOL.CV.RS.030457-3.01"/>
    <s v="030457"/>
    <x v="1"/>
    <x v="3"/>
    <n v="890647"/>
    <s v="ATLANTICA 1 2LFA"/>
    <n v="13.1"/>
    <n v="13.100002999999999"/>
    <n v="10.983831069444445"/>
    <n v="10.983831063888889"/>
    <n v="7908.3583660000004"/>
    <n v="269.70231915269761"/>
    <n v="2132902.5920008384"/>
    <n v="5.555554909935583E-9"/>
  </r>
  <r>
    <s v="06/2021"/>
    <x v="5"/>
    <n v="720"/>
    <s v="EOL.CV.RS.030461-1.01"/>
    <s v="030461"/>
    <x v="1"/>
    <x v="3"/>
    <n v="890649"/>
    <s v="ATLÂNTICA 4"/>
    <n v="13"/>
    <n v="13"/>
    <n v="13.069690158333334"/>
    <n v="13.069690134722221"/>
    <n v="9410.1768969999994"/>
    <n v="269.70231915269761"/>
    <n v="2537946.5327580357"/>
    <n v="2.3611111525193942E-8"/>
  </r>
  <r>
    <s v="06/2021"/>
    <x v="5"/>
    <n v="720"/>
    <s v="EOL.CV.RS.030462-0.01"/>
    <s v="030462"/>
    <x v="1"/>
    <x v="3"/>
    <n v="890648"/>
    <s v="ATLÂNTICA 2"/>
    <n v="11.5"/>
    <n v="12.900003"/>
    <n v="11.967868809722223"/>
    <n v="11.967868775000001"/>
    <n v="8616.8655180000005"/>
    <n v="269.70231915269761"/>
    <n v="2323988.6140315114"/>
    <n v="3.4722221345065108E-8"/>
  </r>
  <r>
    <s v="06/2021"/>
    <x v="5"/>
    <n v="720"/>
    <s v="EOL.CV.RS.030480-8.01"/>
    <s v="030480"/>
    <x v="1"/>
    <x v="3"/>
    <n v="890650"/>
    <s v="ATLANTICA 5 2LFA"/>
    <n v="12.3"/>
    <n v="13.699997"/>
    <n v="13.406039295833333"/>
    <n v="13.406039388888889"/>
    <n v="9652.34836"/>
    <n v="269.70231915269761"/>
    <n v="2603260.7379617374"/>
    <n v="0"/>
  </r>
  <r>
    <s v="06/2021"/>
    <x v="5"/>
    <n v="720"/>
    <s v="EOL.CV.RS.030819-6.01"/>
    <s v="030819"/>
    <x v="1"/>
    <x v="3"/>
    <n v="893442"/>
    <s v="CORREDOR DO SENANDES III"/>
    <n v="13.2"/>
    <n v="13.2"/>
    <n v="13.477786273611112"/>
    <n v="13.477786273611112"/>
    <n v="9704.0061170000008"/>
    <n v="185.9977202047605"/>
    <n v="1804923.0146150505"/>
    <n v="0"/>
  </r>
  <r>
    <s v="06/2021"/>
    <x v="5"/>
    <n v="720"/>
    <s v="EOL.CV.RS.030840-4.01"/>
    <s v="030840"/>
    <x v="1"/>
    <x v="3"/>
    <n v="893323"/>
    <s v="CORREDOR SENANDES IV"/>
    <n v="12.9"/>
    <n v="12.9"/>
    <n v="14.090197243055556"/>
    <n v="14.090197243055556"/>
    <n v="10144.942015000001"/>
    <n v="185.9977202047605"/>
    <n v="1886936.0863994893"/>
    <n v="0"/>
  </r>
  <r>
    <s v="06/2021"/>
    <x v="5"/>
    <n v="720"/>
    <s v="EOL.CV.RS.030842-0.01"/>
    <s v="030842"/>
    <x v="1"/>
    <x v="3"/>
    <n v="893444"/>
    <s v="CORREDOR DO SENANDES II"/>
    <n v="10.6"/>
    <n v="10.6"/>
    <n v="9.7926285638888881"/>
    <n v="9.7926285638888881"/>
    <n v="7050.6925659999997"/>
    <n v="185.9977202047605"/>
    <n v="1311412.7431406528"/>
    <n v="0"/>
  </r>
  <r>
    <s v="06/2021"/>
    <x v="5"/>
    <n v="720"/>
    <s v="EOL.CV.RS.031487-0.01"/>
    <s v="031487"/>
    <x v="1"/>
    <x v="3"/>
    <n v="896787"/>
    <s v="Usina Eólica Coxilha Seca"/>
    <n v="13.2"/>
    <n v="8.2999989999999997"/>
    <n v="13.748732980555555"/>
    <n v="8.9445114083333337"/>
    <n v="6440.0482140000004"/>
    <n v="208.26004308166898"/>
    <n v="1341204.7184956654"/>
    <n v="4.8042215722222208"/>
  </r>
  <r>
    <s v="06/2021"/>
    <x v="5"/>
    <n v="720"/>
    <s v="EOL.CV.RS.031510-9.01"/>
    <s v="031510"/>
    <x v="1"/>
    <x v="3"/>
    <n v="896785"/>
    <s v="Usina Eólica Capão do Inglês"/>
    <n v="4.5"/>
    <n v="2.800001"/>
    <n v="4.7139852027777778"/>
    <n v="3.034755752777778"/>
    <n v="2185.0241420000002"/>
    <n v="208.26004308166898"/>
    <n v="455053.22194740683"/>
    <n v="1.67922945"/>
  </r>
  <r>
    <s v="06/2021"/>
    <x v="5"/>
    <n v="720"/>
    <s v="EOL.CV.RS.031647-4.01"/>
    <s v="031647"/>
    <x v="1"/>
    <x v="3"/>
    <n v="907433"/>
    <s v="EOL AURA MANGUEIRA XV"/>
    <n v="8.9"/>
    <n v="7.8999969999999999"/>
    <n v="10.164934799999999"/>
    <n v="9.3353655847222221"/>
    <n v="6721.463221"/>
    <n v="196.42250197719414"/>
    <n v="1320246.6228165103"/>
    <n v="0.82956921527777716"/>
  </r>
  <r>
    <s v="06/2021"/>
    <x v="5"/>
    <n v="720"/>
    <s v="EOL.CV.RS.031696-2.01"/>
    <s v="031696"/>
    <x v="1"/>
    <x v="3"/>
    <n v="910100"/>
    <s v="EOL Aura Mangueira VI"/>
    <n v="13.2"/>
    <n v="12.299996999999999"/>
    <n v="15.244687919444443"/>
    <n v="14.697364024999999"/>
    <n v="10582.102097999999"/>
    <n v="196.42250197719414"/>
    <n v="2078562.9702672751"/>
    <n v="0.54732389444444485"/>
  </r>
  <r>
    <s v="06/2021"/>
    <x v="5"/>
    <n v="720"/>
    <s v="EOL.CV.RS.031699-7.01"/>
    <s v="031699"/>
    <x v="1"/>
    <x v="3"/>
    <n v="908781"/>
    <s v="EOL AURA MIRIM VIII"/>
    <n v="4.4000000000000004"/>
    <n v="3.3000039999999999"/>
    <n v="5.1281078125000006"/>
    <n v="3.9793195263888892"/>
    <n v="2865.1100590000001"/>
    <n v="196.42250197719414"/>
    <n v="562772.08622880629"/>
    <n v="1.1487882861111112"/>
  </r>
  <r>
    <s v="06/2021"/>
    <x v="5"/>
    <n v="720"/>
    <s v="EOL.CV.RS.031700-4.01"/>
    <s v="031700"/>
    <x v="1"/>
    <x v="3"/>
    <n v="910154"/>
    <s v="Aura Mangueira IV"/>
    <n v="10.1"/>
    <n v="9.6999999999999993"/>
    <n v="11.773528219444445"/>
    <n v="11.698948018055555"/>
    <n v="8423.2425729999995"/>
    <n v="196.42250197719414"/>
    <n v="1654514.3809494784"/>
    <n v="7.4580201388890696E-2"/>
  </r>
  <r>
    <s v="06/2021"/>
    <x v="5"/>
    <n v="720"/>
    <s v="EOL.CV.RS.031719-5.01"/>
    <s v="031719"/>
    <x v="1"/>
    <x v="3"/>
    <n v="906776"/>
    <s v="EOL AURA MANGUEIRA XI"/>
    <n v="4.5"/>
    <n v="4.2999989999999997"/>
    <n v="5.1977527805555557"/>
    <n v="5.1387952027777777"/>
    <n v="3699.932546"/>
    <n v="196.42250197719414"/>
    <n v="726750.00783217"/>
    <n v="5.8957577777777541E-2"/>
  </r>
  <r>
    <s v="06/2021"/>
    <x v="5"/>
    <n v="720"/>
    <s v="EOL.CV.RS.031805-1.01"/>
    <s v="031805"/>
    <x v="1"/>
    <x v="3"/>
    <n v="904073"/>
    <s v="AURA MANGUEIRA VII"/>
    <n v="11.8"/>
    <n v="9.5999990000000004"/>
    <n v="13.536406033333332"/>
    <n v="11.394162065277778"/>
    <n v="8203.796687"/>
    <n v="204.15050665178626"/>
    <n v="1674809.2501192957"/>
    <n v="2.1422439680555549"/>
  </r>
  <r>
    <s v="06/2021"/>
    <x v="5"/>
    <n v="720"/>
    <s v="EOL.CV.RS.031806-0.01"/>
    <s v="031806"/>
    <x v="1"/>
    <x v="3"/>
    <n v="904064"/>
    <s v="AURA MIRIM II"/>
    <n v="14.6"/>
    <n v="10.800003"/>
    <n v="16.265409912500001"/>
    <n v="12.4487533875"/>
    <n v="8963.1024390000002"/>
    <n v="204.15050665178626"/>
    <n v="1829821.9040937112"/>
    <n v="3.816656525"/>
  </r>
  <r>
    <s v="06/2021"/>
    <x v="5"/>
    <n v="720"/>
    <s v="EOL.CV.SE.030296-1.01"/>
    <s v="030296"/>
    <x v="1"/>
    <x v="3"/>
    <n v="20033"/>
    <s v="BARRA DOS COQUEIROS (ENERGEN)"/>
    <n v="10.5"/>
    <n v="10"/>
    <n v="4.3247056874999998"/>
    <n v="4.3247056874999998"/>
    <n v="3113.7880949999999"/>
    <n v="315.26145280012776"/>
    <n v="981657.3585414422"/>
    <n v="0"/>
  </r>
  <r>
    <s v="06/2021"/>
    <x v="5"/>
    <n v="720"/>
    <s v="UFV.RS.BA.034120-7.01"/>
    <s v="034120"/>
    <x v="2"/>
    <x v="4"/>
    <n v="909767"/>
    <s v="ASSURUÁ"/>
    <n v="8.8000000000000007"/>
    <n v="8.6"/>
    <n v="8.621389095833333"/>
    <n v="8.621389095833333"/>
    <n v="6207.4001490000001"/>
    <n v="427.76160623087731"/>
    <n v="2655287.4582540272"/>
    <n v="0"/>
  </r>
  <r>
    <s v="06/2021"/>
    <x v="5"/>
    <n v="720"/>
    <s v="UFV.RS.BA.034153-3.01"/>
    <s v="034153"/>
    <x v="2"/>
    <x v="4"/>
    <n v="909768"/>
    <s v="UFV BJL 11"/>
    <n v="5"/>
    <n v="5"/>
    <n v="5.2867087722222221"/>
    <n v="5.2867087722222221"/>
    <n v="3806.4303159999999"/>
    <n v="434.92679226489531"/>
    <n v="1655518.5273177319"/>
    <n v="0"/>
  </r>
  <r>
    <s v="06/2021"/>
    <x v="5"/>
    <n v="720"/>
    <s v="UFV.RS.PB.032926-6.01"/>
    <s v="032926"/>
    <x v="2"/>
    <x v="4"/>
    <n v="909504"/>
    <s v="COREMAS II"/>
    <n v="6.9"/>
    <n v="6.7"/>
    <n v="5.6455719541666669"/>
    <n v="5.6455719541666669"/>
    <n v="4064.811807"/>
    <n v="432.60527198987347"/>
    <n v="1758459.0173548842"/>
    <n v="0"/>
  </r>
  <r>
    <s v="06/2021"/>
    <x v="5"/>
    <n v="720"/>
    <s v="UFV.RS.RN.034184-3.01"/>
    <s v="034184"/>
    <x v="2"/>
    <x v="4"/>
    <n v="910706"/>
    <s v="CENTRAL FOTOVOLTAICA ASSU V LTDA. "/>
    <n v="9.1999999999999993"/>
    <n v="9.1999999999999993"/>
    <n v="7.6850189777777773"/>
    <n v="7.6850189777777773"/>
    <n v="5533.2136639999999"/>
    <n v="427.41192423881341"/>
    <n v="2364961.499354735"/>
    <n v="0"/>
  </r>
  <r>
    <s v="06/2021"/>
    <x v="5"/>
    <n v="720"/>
    <s v="UTE.AI.AL.030048-9.01"/>
    <s v="030048"/>
    <x v="3"/>
    <x v="5"/>
    <n v="8639"/>
    <s v="BEN BIOENERGIA"/>
    <n v="4.0999999999999996"/>
    <n v="24"/>
    <n v="1.388888888888889E-6"/>
    <n v="1.388888888888889E-6"/>
    <n v="1E-3"/>
    <n v="337.83453488910624"/>
    <n v="0.33783453488910625"/>
    <n v="0"/>
  </r>
  <r>
    <s v="06/2021"/>
    <x v="5"/>
    <n v="720"/>
    <s v="UTE.AI.GO.029588-4.01"/>
    <s v="029588"/>
    <x v="3"/>
    <x v="6"/>
    <n v="8348"/>
    <s v="BOA VISTA (B VISTA)"/>
    <n v="25"/>
    <n v="22.000003"/>
    <n v="38.685250383333333"/>
    <n v="35.222321866666668"/>
    <n v="25360.071744000001"/>
    <n v="324.43870533142052"/>
    <n v="8227788.8437353"/>
    <n v="3.4629285166666652"/>
  </r>
  <r>
    <s v="06/2021"/>
    <x v="5"/>
    <n v="720"/>
    <s v="UTE.AI.GO.030025-0.01"/>
    <s v="030025"/>
    <x v="3"/>
    <x v="6"/>
    <n v="8654"/>
    <s v="CAÇU (OER CACU)"/>
    <n v="36"/>
    <n v="27"/>
    <n v="51.281069862500004"/>
    <n v="39.793136284722223"/>
    <n v="28651.058125"/>
    <n v="341.46085175815841"/>
    <n v="9783214.7111350056"/>
    <n v="11.487933577777783"/>
  </r>
  <r>
    <s v="06/2021"/>
    <x v="5"/>
    <n v="720"/>
    <s v="UTE.AI.GO.030033-0.01"/>
    <s v="030033"/>
    <x v="3"/>
    <x v="6"/>
    <n v="8658"/>
    <s v="CACHOEIRA DOURADA LER 2010"/>
    <n v="21.9"/>
    <n v="15"/>
    <n v="26.301361859722224"/>
    <n v="20.7924091625"/>
    <n v="14970.534597"/>
    <n v="339.44177720613334"/>
    <n v="5081624.8693315852"/>
    <n v="5.5089526972222229"/>
  </r>
  <r>
    <s v="06/2021"/>
    <x v="5"/>
    <n v="720"/>
    <s v="UTE.AI.GO.030039-0.01"/>
    <s v="030039"/>
    <x v="3"/>
    <x v="6"/>
    <n v="8655"/>
    <s v="AGUA EMENDADA"/>
    <n v="24.5"/>
    <n v="27"/>
    <n v="40.474577143055555"/>
    <n v="40.474577143055555"/>
    <n v="29141.695542999998"/>
    <n v="335.63362464574243"/>
    <n v="9780932.9034197666"/>
    <n v="0"/>
  </r>
  <r>
    <s v="06/2021"/>
    <x v="5"/>
    <n v="720"/>
    <s v="UTE.AI.GO.030355-0.01"/>
    <s v="030355"/>
    <x v="3"/>
    <x v="6"/>
    <n v="8885"/>
    <s v="CODORA"/>
    <n v="20.100000000000001"/>
    <n v="16.200006999999999"/>
    <n v="18.303433172222224"/>
    <n v="12.190552715277777"/>
    <n v="8777.1979549999996"/>
    <n v="302.17122606935601"/>
    <n v="2652216.6675157943"/>
    <n v="6.1128804569444455"/>
  </r>
  <r>
    <s v="06/2021"/>
    <x v="5"/>
    <n v="720"/>
    <s v="UTE.AI.MG.028219-7.01"/>
    <s v="028219"/>
    <x v="3"/>
    <x v="6"/>
    <n v="8301"/>
    <s v="DELTA"/>
    <n v="40.9"/>
    <n v="25.399996999999999"/>
    <n v="49.106016536111113"/>
    <n v="38.000795938888892"/>
    <n v="27360.573076000001"/>
    <n v="226.25163757085627"/>
    <n v="6190374.4633220807"/>
    <n v="11.105220597222221"/>
  </r>
  <r>
    <s v="06/2021"/>
    <x v="5"/>
    <n v="720"/>
    <s v="UTE.AI.MS.029193-5.01"/>
    <s v="029193"/>
    <x v="3"/>
    <x v="6"/>
    <n v="8838"/>
    <s v="ELDORADO"/>
    <n v="17.899999999999999"/>
    <n v="47.423775999999997"/>
    <n v="41.18766167222222"/>
    <n v="41.18766167222222"/>
    <n v="29655.116403999997"/>
    <n v="308.1598720689156"/>
    <n v="9138516.8772454392"/>
    <n v="0"/>
  </r>
  <r>
    <s v="06/2021"/>
    <x v="5"/>
    <n v="720"/>
    <s v="UTE.AI.MS.029670-8.01"/>
    <s v="029670"/>
    <x v="3"/>
    <x v="6"/>
    <n v="8469"/>
    <s v="ANGÉLICA"/>
    <n v="37.799999999999997"/>
    <n v="25"/>
    <n v="38.57073892361111"/>
    <n v="38.570738893055555"/>
    <n v="27770.932002999998"/>
    <n v="343.18005938004831"/>
    <n v="9530430.0938288234"/>
    <n v="3.0555550741458623E-8"/>
  </r>
  <r>
    <s v="06/2021"/>
    <x v="5"/>
    <n v="720"/>
    <s v="UTE.AI.MS.030037-3.01"/>
    <s v="030037"/>
    <x v="3"/>
    <x v="6"/>
    <n v="8652"/>
    <s v="COSTA RICA (BRENCO)"/>
    <n v="32.299999999999997"/>
    <n v="27"/>
    <n v="38.940622798611109"/>
    <n v="33.67859546527778"/>
    <n v="24248.588735000001"/>
    <n v="333.47173367685798"/>
    <n v="8086218.9246775787"/>
    <n v="5.2620273333333296"/>
  </r>
  <r>
    <s v="06/2021"/>
    <x v="5"/>
    <n v="720"/>
    <s v="UTE.AI.MS.030104-3.01"/>
    <s v="030104"/>
    <x v="3"/>
    <x v="6"/>
    <n v="8681"/>
    <s v="CAARAPÓ MS"/>
    <n v="24.7"/>
    <n v="15.299996"/>
    <n v="23.590587181944446"/>
    <n v="18.694243564766449"/>
    <n v="13459.855366631844"/>
    <n v="224.6798650535508"/>
    <n v="3024158.487415154"/>
    <n v="4.8963436171779984"/>
  </r>
  <r>
    <s v="06/2021"/>
    <x v="5"/>
    <n v="720"/>
    <s v="UTE.AI.MS.030115-9.01"/>
    <s v="030115"/>
    <x v="3"/>
    <x v="6"/>
    <n v="893482"/>
    <s v="AMANDINA"/>
    <n v="19.600000000000001"/>
    <n v="9.9999959999999994"/>
    <n v="24.172080241666666"/>
    <n v="9.3237040483061993"/>
    <n v="6713.0669147804638"/>
    <n v="225.73328705982999"/>
    <n v="1515362.6609259858"/>
    <n v="14.848376193360471"/>
  </r>
  <r>
    <s v="06/2021"/>
    <x v="5"/>
    <n v="720"/>
    <s v="UTE.AI.MT.030038-1.01"/>
    <s v="030038"/>
    <x v="3"/>
    <x v="6"/>
    <n v="8651"/>
    <s v="ALTO TAQUARI"/>
    <n v="22.2"/>
    <n v="27"/>
    <n v="34.880184175000004"/>
    <n v="34.880184175000004"/>
    <n v="25113.732606000001"/>
    <n v="331.17881901288968"/>
    <n v="8317136.3054605806"/>
    <n v="0"/>
  </r>
  <r>
    <s v="06/2021"/>
    <x v="5"/>
    <n v="720"/>
    <s v="UTE.AI.RN.028605-2.01"/>
    <s v="028605"/>
    <x v="3"/>
    <x v="6"/>
    <n v="8764"/>
    <s v="BAÍA FORMOSA"/>
    <n v="9.1"/>
    <n v="11.000003"/>
    <n v="0"/>
    <n v="0"/>
    <n v="0"/>
    <n v="330.95199440059707"/>
    <n v="0"/>
    <n v="0"/>
  </r>
  <r>
    <s v="06/2021"/>
    <x v="5"/>
    <n v="720"/>
    <s v="UTE.AI.SP.027913-7.01"/>
    <s v="027913"/>
    <x v="3"/>
    <x v="6"/>
    <n v="8791"/>
    <s v="ALCÍDIA"/>
    <n v="0"/>
    <n v="11.7"/>
    <n v="0"/>
    <n v="0"/>
    <n v="0"/>
    <n v="308.1598720689156"/>
    <n v="0"/>
    <n v="0"/>
  </r>
  <r>
    <s v="06/2021"/>
    <x v="5"/>
    <n v="720"/>
    <s v="UTE.AI.SP.028051-8.01"/>
    <s v="028051"/>
    <x v="3"/>
    <x v="6"/>
    <n v="8637"/>
    <s v="DECASA"/>
    <n v="0"/>
    <n v="16"/>
    <n v="0.12248594166666665"/>
    <n v="0.12248594166666665"/>
    <n v="88.189877999999993"/>
    <n v="338.98195107437198"/>
    <n v="29894.776909450833"/>
    <n v="0"/>
  </r>
  <r>
    <s v="06/2021"/>
    <x v="5"/>
    <n v="720"/>
    <s v="UTE.AI.SP.028094-1.01"/>
    <s v="028094"/>
    <x v="3"/>
    <x v="6"/>
    <n v="8352"/>
    <s v="COLORADO"/>
    <n v="22.6"/>
    <n v="8.8999989999999993"/>
    <n v="29.096798888888888"/>
    <n v="18.458473193055557"/>
    <n v="13290.100699000001"/>
    <n v="323.33674200813238"/>
    <n v="4297177.8609746629"/>
    <n v="10.638325695833331"/>
  </r>
  <r>
    <s v="06/2021"/>
    <x v="5"/>
    <n v="720"/>
    <s v="UTE.AI.SP.028221-9.01"/>
    <s v="028221"/>
    <x v="3"/>
    <x v="6"/>
    <n v="8400"/>
    <s v="COSTA PINTO"/>
    <n v="23.3"/>
    <n v="19.000003"/>
    <n v="31.457556666666669"/>
    <n v="25.652089055555557"/>
    <n v="18469.504120000001"/>
    <n v="341.94386579635915"/>
    <n v="6315533.6381345829"/>
    <n v="5.8054676111111094"/>
  </r>
  <r>
    <s v="06/2021"/>
    <x v="5"/>
    <n v="720"/>
    <s v="UTE.AI.SP.028458-0.01"/>
    <s v="028458"/>
    <x v="3"/>
    <x v="6"/>
    <n v="8719"/>
    <s v="CEVASA"/>
    <n v="12.9"/>
    <n v="7"/>
    <n v="22.280206666666665"/>
    <n v="12.090034629166666"/>
    <n v="8704.8249329999999"/>
    <n v="289.68026871956414"/>
    <n v="2521616.0257482016"/>
    <n v="10.1901720375"/>
  </r>
  <r>
    <s v="06/2021"/>
    <x v="5"/>
    <n v="720"/>
    <s v="UTE.AI.SP.029665-1.01"/>
    <s v="029665"/>
    <x v="3"/>
    <x v="6"/>
    <n v="8649"/>
    <s v="BONFIM"/>
    <n v="24.1"/>
    <n v="31.000001000000001"/>
    <n v="43.499477777777777"/>
    <n v="43.499477831944446"/>
    <n v="31319.624039000002"/>
    <n v="330.71165163051677"/>
    <n v="10357764.594384527"/>
    <n v="0"/>
  </r>
  <r>
    <s v="06/2021"/>
    <x v="5"/>
    <n v="720"/>
    <s v="UTE.AI.SP.029713-5.01"/>
    <s v="029713"/>
    <x v="3"/>
    <x v="6"/>
    <n v="8499"/>
    <s v="COCAL II"/>
    <n v="34.6"/>
    <n v="22"/>
    <n v="36.170058143055556"/>
    <n v="36.170058143055556"/>
    <n v="26042.441863"/>
    <n v="344.04853062963065"/>
    <n v="8959863.8569727316"/>
    <n v="0"/>
  </r>
  <r>
    <s v="06/2021"/>
    <x v="5"/>
    <n v="720"/>
    <s v="UTE.AI.SP.030024-1.01"/>
    <s v="030024"/>
    <x v="3"/>
    <x v="6"/>
    <n v="8650"/>
    <s v="CONQUISTA DO PONTAL"/>
    <n v="31.7"/>
    <n v="22"/>
    <n v="30.318136512500001"/>
    <n v="21.040978020833332"/>
    <n v="15149.504175"/>
    <n v="341.46521921466115"/>
    <n v="5173028.7641097996"/>
    <n v="9.2771584916666665"/>
  </r>
  <r>
    <s v="06/2021"/>
    <x v="5"/>
    <n v="720"/>
    <s v="UTE.AI.SP.030036-5.01"/>
    <s v="030036"/>
    <x v="3"/>
    <x v="6"/>
    <n v="8498"/>
    <s v="CLEALCO"/>
    <n v="15.4"/>
    <n v="12.599962"/>
    <n v="22.28400222222222"/>
    <n v="15.813101162837857"/>
    <n v="11385.432837243257"/>
    <n v="342.6741554382823"/>
    <n v="3901493.5818016194"/>
    <n v="6.4709010593843637"/>
  </r>
  <r>
    <s v="06/2021"/>
    <x v="5"/>
    <n v="720"/>
    <s v="UTE.AI.SP.030047-0.01"/>
    <s v="030047"/>
    <x v="3"/>
    <x v="6"/>
    <n v="8648"/>
    <s v="BARRA (BIO BARRA)"/>
    <n v="42.1"/>
    <n v="34"/>
    <n v="38.277757777777779"/>
    <n v="30.913153545833332"/>
    <n v="22257.470552999999"/>
    <n v="341.15428639193783"/>
    <n v="7593231.4833982848"/>
    <n v="7.3646042319444458"/>
  </r>
  <r>
    <s v="06/2021"/>
    <x v="5"/>
    <n v="720"/>
    <s v="UTE.AI.SP.030453-0.01"/>
    <s v="030453"/>
    <x v="3"/>
    <x v="6"/>
    <n v="8964"/>
    <s v="DA PEDRA"/>
    <n v="25.4"/>
    <n v="24.4"/>
    <n v="41.050727258333332"/>
    <n v="39.434556906944444"/>
    <n v="28392.880972999999"/>
    <n v="290.63921029877366"/>
    <n v="8252084.5040997965"/>
    <n v="1.6161703513888874"/>
  </r>
  <r>
    <s v="06/2021"/>
    <x v="5"/>
    <n v="720"/>
    <s v="UTE.GN.RJ.030769-6.01"/>
    <s v="030769"/>
    <x v="4"/>
    <x v="7"/>
    <n v="888068"/>
    <s v="UTE BAIXADA FLUMINENSE"/>
    <n v="430.2"/>
    <n v="416.39999899999998"/>
    <n v="490.00348657500001"/>
    <n v="244.4789903157033"/>
    <n v="176024.87302730637"/>
    <n v="195.81167026581571"/>
    <n v="34467724.395804994"/>
    <n v="245.52449625929668"/>
  </r>
  <r>
    <s v="06/2021"/>
    <x v="5"/>
    <n v="720"/>
    <s v="UTE.PE.BA.028615-0.01"/>
    <s v="028615"/>
    <x v="5"/>
    <x v="8"/>
    <n v="8760"/>
    <s v="BAHIA I"/>
    <n v="19"/>
    <n v="4.9999989999999999"/>
    <n v="14.977025318055555"/>
    <n v="3.9943833083333331"/>
    <n v="2875.9559819999999"/>
    <n v="331.67302271083804"/>
    <n v="953877.01373325649"/>
    <n v="10.982642009722223"/>
  </r>
  <r>
    <s v="06/2021"/>
    <x v="5"/>
    <n v="720"/>
    <s v="UTE.PE.BA.029554-0.01"/>
    <s v="029554"/>
    <x v="5"/>
    <x v="8"/>
    <n v="8420"/>
    <s v="CAMAÇARI MURICY I "/>
    <n v="101.4"/>
    <n v="101.000001"/>
    <n v="64.597536530555558"/>
    <n v="62.908582919444449"/>
    <n v="45294.179702000001"/>
    <n v="323.84267089436815"/>
    <n v="14668188.130665157"/>
    <n v="1.6889536111111132"/>
  </r>
  <r>
    <s v="06/2021"/>
    <x v="5"/>
    <n v="720"/>
    <s v="UTE.PE.BA.029555-8.01"/>
    <s v="029555"/>
    <x v="5"/>
    <x v="8"/>
    <n v="8421"/>
    <s v="CAMAÇARI PÓLO DE APOIO I (AREMBEPE)"/>
    <n v="101.4"/>
    <n v="101.000001"/>
    <n v="81.171305162500005"/>
    <n v="80.359985215277774"/>
    <n v="57859.189354999995"/>
    <n v="323.55356867366203"/>
    <n v="18720547.196375407"/>
    <n v="0.81131994722222267"/>
  </r>
  <r>
    <s v="06/2021"/>
    <x v="5"/>
    <n v="720"/>
    <s v="UTE.PE.PB.000612-2.01"/>
    <s v="000612"/>
    <x v="5"/>
    <x v="8"/>
    <n v="8574"/>
    <s v="CAMPINA GRANDE"/>
    <n v="123.6"/>
    <n v="119.00000300000001"/>
    <n v="83.190104812499996"/>
    <n v="83.132393880555554"/>
    <n v="59855.323594000001"/>
    <n v="309.27418696476337"/>
    <n v="18511706.540047169"/>
    <n v="5.7710931944438923E-2"/>
  </r>
  <r>
    <s v="06/2021"/>
    <x v="5"/>
    <n v="720"/>
    <s v="UTE.PE.RJ.029587-6.01"/>
    <s v="029587"/>
    <x v="7"/>
    <x v="10"/>
    <n v="8770"/>
    <s v="DO ATLÂNTICO PIE"/>
    <n v="201.50399999999999"/>
    <n v="199.99999700000001"/>
    <n v="199.52658276805556"/>
    <n v="199.52658275277778"/>
    <n v="143659.139582"/>
    <n v="328.9811836859385"/>
    <n v="47261153.786989823"/>
    <n v="1.5277772844355138E-8"/>
  </r>
  <r>
    <s v="06/2021"/>
    <x v="5"/>
    <n v="720"/>
    <s v="UFV.RS.BA.034158-4.01"/>
    <s v="034158"/>
    <x v="2"/>
    <x v="4"/>
    <n v="910684"/>
    <s v="BJL 4 SOLAR S.A."/>
    <n v="5"/>
    <n v="5"/>
    <n v="4.9806084263888888"/>
    <n v="4.9806084263888888"/>
    <n v="3586.038067"/>
    <n v="423.40568685527523"/>
    <n v="1518348.9108472986"/>
    <n v="0"/>
  </r>
  <r>
    <s v="06/2021"/>
    <x v="5"/>
    <n v="720"/>
    <s v="UTE.GN.RJ.027952-8.01"/>
    <s v="027952"/>
    <x v="4"/>
    <x v="7"/>
    <n v="8407"/>
    <s v="BARBOSA LIMA SOBRINHO"/>
    <n v="343"/>
    <n v="277.99999400000002"/>
    <n v="223.32650140833331"/>
    <n v="182.70941151666665"/>
    <n v="131550.776292"/>
    <n v="319.33458364175425"/>
    <n v="42008712.374955371"/>
    <n v="40.617089891666666"/>
  </r>
  <r>
    <s v="06/2021"/>
    <x v="5"/>
    <n v="720"/>
    <s v="EOL.CV.CE.030336-4.01"/>
    <s v="030336"/>
    <x v="1"/>
    <x v="3"/>
    <n v="20066"/>
    <s v="EMBUACA"/>
    <n v="11.14"/>
    <n v="11"/>
    <n v="6.2386176000000004"/>
    <n v="6.2386176000000004"/>
    <n v="4491.8046720000002"/>
    <n v="312.30523065255932"/>
    <n v="1402814.0941352036"/>
    <n v="0"/>
  </r>
  <r>
    <s v="06/2021"/>
    <x v="5"/>
    <n v="720"/>
    <s v="EOL.CV.RN.031801-9.01"/>
    <s v="031801"/>
    <x v="1"/>
    <x v="3"/>
    <n v="908867"/>
    <s v="Aroeira"/>
    <n v="11.3"/>
    <n v="11.299996999999999"/>
    <n v="12.01668849027778"/>
    <n v="12.016688419444444"/>
    <n v="8652.0156619999998"/>
    <n v="179.02921380412155"/>
    <n v="1548963.5617888062"/>
    <n v="7.0833334575581827E-8"/>
  </r>
  <r>
    <s v="06/2021"/>
    <x v="5"/>
    <n v="720"/>
    <s v="EOL.CV.RS.031646-6.01"/>
    <s v="031646"/>
    <x v="1"/>
    <x v="3"/>
    <n v="908552"/>
    <s v="EOL AURA MANGUEIRA XIII"/>
    <n v="7.4"/>
    <n v="6"/>
    <n v="8.4348384152777776"/>
    <n v="7.0759721847222217"/>
    <n v="5094.6999729999998"/>
    <n v="196.43894175807606"/>
    <n v="1000797.4712710186"/>
    <n v="1.3588662305555557"/>
  </r>
  <r>
    <s v="06/2021"/>
    <x v="5"/>
    <n v="720"/>
    <s v="EOL.CV.RS.031705-5.01"/>
    <s v="031705"/>
    <x v="1"/>
    <x v="3"/>
    <n v="909376"/>
    <s v="EOL AURA MANGUEIRA XVII"/>
    <n v="7.3"/>
    <n v="5.8"/>
    <n v="8.3684745666666664"/>
    <n v="6.8792528388888892"/>
    <n v="4953.0620440000002"/>
    <n v="196.42250197719414"/>
    <n v="972892.83913075528"/>
    <n v="1.4892217277777768"/>
  </r>
  <r>
    <s v="06/2021"/>
    <x v="5"/>
    <n v="720"/>
    <s v="EOL.CV.RS.031653-9.01"/>
    <s v="031653"/>
    <x v="1"/>
    <x v="3"/>
    <n v="908779"/>
    <s v="EOL AURA MANGUEIRA XII"/>
    <n v="7.5"/>
    <n v="6.900004"/>
    <n v="8.5918385638888886"/>
    <n v="8.1783180083333331"/>
    <n v="5888.3889659999995"/>
    <n v="196.42250197719414"/>
    <n v="1156612.093316623"/>
    <n v="0.41352055555555456"/>
  </r>
  <r>
    <s v="06/2021"/>
    <x v="5"/>
    <n v="720"/>
    <s v="EOL.CV.RS.031663-6.01"/>
    <s v="031663"/>
    <x v="1"/>
    <x v="3"/>
    <n v="906777"/>
    <s v="EOL AURA MIRIM IV"/>
    <n v="7.5"/>
    <n v="6"/>
    <n v="8.7725625888888885"/>
    <n v="7.2611644291666675"/>
    <n v="5228.0383890000003"/>
    <n v="196.45538153895799"/>
    <n v="1027076.2764113144"/>
    <n v="1.5113981597222215"/>
  </r>
  <r>
    <s v="06/2021"/>
    <x v="5"/>
    <n v="720"/>
    <s v="EOL.CV.RS.031701-2.01"/>
    <s v="031701"/>
    <x v="1"/>
    <x v="3"/>
    <n v="908908"/>
    <s v="EOL AURA MIRIM VI"/>
    <n v="4.4000000000000004"/>
    <n v="3.3999959999999998"/>
    <n v="5.0386977819444443"/>
    <n v="4.0284121430555562"/>
    <n v="2900.4567430000006"/>
    <n v="196.42250197719414"/>
    <n v="569714.97033668368"/>
    <n v="1.0102856388888888"/>
  </r>
  <r>
    <s v="06/2021"/>
    <x v="5"/>
    <n v="720"/>
    <s v="EOL.CV.CE.031644-0.01"/>
    <s v="031644"/>
    <x v="1"/>
    <x v="3"/>
    <n v="908869"/>
    <s v="BONS VENTOS CACIMBAS 2"/>
    <n v="10.1"/>
    <n v="9.2999989999999997"/>
    <n v="5.5065452763888887"/>
    <n v="5.2460275388888888"/>
    <n v="3777.1398279999999"/>
    <n v="199.87485596239759"/>
    <n v="754955.27907133522"/>
    <n v="0.26051773750000012"/>
  </r>
  <r>
    <s v="06/2021"/>
    <x v="5"/>
    <n v="720"/>
    <s v="EOL.CV.CE.031627-0.01"/>
    <s v="031627"/>
    <x v="1"/>
    <x v="3"/>
    <n v="908870"/>
    <s v="BONS VENTOS CACIMBAS 3"/>
    <n v="6"/>
    <n v="6"/>
    <n v="3.740997711111111"/>
    <n v="3.7409977805555559"/>
    <n v="2693.5184020000002"/>
    <n v="199.87485596239759"/>
    <n v="538366.60263181734"/>
    <n v="0"/>
  </r>
  <r>
    <s v="06/2021"/>
    <x v="5"/>
    <n v="720"/>
    <s v="EOL.CV.CE.031621-0.01"/>
    <s v="031621"/>
    <x v="1"/>
    <x v="3"/>
    <n v="908891"/>
    <s v="BONS VENTOS CACIMBAS 4"/>
    <n v="4.3"/>
    <n v="4.2999989999999997"/>
    <n v="2.7603260291666669"/>
    <n v="2.7603259444444443"/>
    <n v="1987.4346799999998"/>
    <n v="199.87485596239759"/>
    <n v="397238.22039967374"/>
    <n v="8.4722222166217557E-8"/>
  </r>
  <r>
    <s v="06/2021"/>
    <x v="5"/>
    <n v="720"/>
    <s v="EOL.CV.CE.031579-6.01"/>
    <s v="031579"/>
    <x v="1"/>
    <x v="3"/>
    <n v="908892"/>
    <s v="BONS VENTOS CACIMBAS 5"/>
    <n v="9.6999999999999993"/>
    <n v="9.199999"/>
    <n v="5.7473534694444446"/>
    <n v="5.6399311333333335"/>
    <n v="4060.7504160000003"/>
    <n v="199.87485596239759"/>
    <n v="811641.90449724614"/>
    <n v="0.10742233611111184"/>
  </r>
  <r>
    <s v="06/2021"/>
    <x v="5"/>
    <n v="720"/>
    <s v="EOL.CV.CE.031611-3.01"/>
    <s v="031611"/>
    <x v="1"/>
    <x v="3"/>
    <n v="908893"/>
    <s v="BONS VENTOS CACIMBAS 7"/>
    <n v="6.5"/>
    <n v="6.5000010000000001"/>
    <n v="3.6291821194444442"/>
    <n v="3.629182134722222"/>
    <n v="2613.011137"/>
    <n v="199.87485596239759"/>
    <n v="522275.22463601577"/>
    <n v="0"/>
  </r>
  <r>
    <s v="06/2021"/>
    <x v="5"/>
    <n v="720"/>
    <s v="EOL.CV.BA.031607-5.01"/>
    <s v="031607"/>
    <x v="1"/>
    <x v="3"/>
    <n v="898006"/>
    <s v="EOL BANDA DE COURO"/>
    <n v="12.8"/>
    <n v="12.500003"/>
    <n v="12.595424472222223"/>
    <n v="12.59542442361111"/>
    <n v="9068.7055849999997"/>
    <n v="200.23653114179987"/>
    <n v="1815886.148286667"/>
    <n v="4.8611112409465322E-8"/>
  </r>
  <r>
    <s v="06/2021"/>
    <x v="5"/>
    <n v="720"/>
    <s v="EOL.CV.RN.031651-2.01"/>
    <s v="031651"/>
    <x v="1"/>
    <x v="3"/>
    <n v="908894"/>
    <s v="Cabeço Vermelho"/>
    <n v="15.2"/>
    <n v="13.600006"/>
    <n v="15.627905868055556"/>
    <n v="14.467254933333333"/>
    <n v="10416.423552"/>
    <n v="196.81705671836025"/>
    <n v="2050129.8250364475"/>
    <n v="1.1606509347222225"/>
  </r>
  <r>
    <s v="06/2021"/>
    <x v="5"/>
    <n v="720"/>
    <s v="EOL.CV.CE.032011-0.01"/>
    <s v="032011"/>
    <x v="1"/>
    <x v="3"/>
    <n v="905233"/>
    <s v="EOL Cacimbas 1"/>
    <n v="10.199999999999999"/>
    <n v="9.9000039999999991"/>
    <n v="7.0865876041666667"/>
    <n v="7.0865876361111111"/>
    <n v="5102.3430980000003"/>
    <n v="260.08192266278701"/>
    <n v="1327027.2030130411"/>
    <n v="0"/>
  </r>
  <r>
    <s v="06/2021"/>
    <x v="5"/>
    <n v="720"/>
    <s v="EOL.CV.MA.033682-3.01"/>
    <s v="033682"/>
    <x v="1"/>
    <x v="3"/>
    <n v="908976"/>
    <s v="EOL DELTA 3 I"/>
    <n v="15.4"/>
    <n v="12.399998999999999"/>
    <n v="5.7141200347222227"/>
    <n v="4.7603634708333331"/>
    <n v="3427.461699"/>
    <n v="257.77473275983317"/>
    <n v="883513.02350428875"/>
    <n v="0.95375656388888941"/>
  </r>
  <r>
    <s v="06/2021"/>
    <x v="5"/>
    <n v="720"/>
    <s v="EOL.CV.MA.033683-1.01"/>
    <s v="033683"/>
    <x v="1"/>
    <x v="3"/>
    <n v="908981"/>
    <s v="EOL DELTA 3 II"/>
    <n v="14.9"/>
    <n v="12.700001"/>
    <n v="7.1710898291666672"/>
    <n v="6.3240092652777777"/>
    <n v="4553.2866709999998"/>
    <n v="257.77473275983317"/>
    <n v="1173722.2547959355"/>
    <n v="0.84708056388888942"/>
  </r>
  <r>
    <s v="06/2021"/>
    <x v="5"/>
    <n v="720"/>
    <s v="EOL.CV.MA.033684-0.01"/>
    <s v="033684"/>
    <x v="1"/>
    <x v="3"/>
    <n v="908978"/>
    <s v="EOL DELTA 3 III"/>
    <n v="15.7"/>
    <n v="12.799996999999999"/>
    <n v="5.5374291666666666"/>
    <n v="4.6709824666666666"/>
    <n v="3363.1073759999999"/>
    <n v="257.76040238776517"/>
    <n v="866875.91051102104"/>
    <n v="0.86644670000000024"/>
  </r>
  <r>
    <s v="06/2021"/>
    <x v="5"/>
    <n v="720"/>
    <s v="EOL.CV.MA.033675-0.01"/>
    <s v="033675"/>
    <x v="1"/>
    <x v="3"/>
    <n v="909012"/>
    <s v="EOL DELTA 3 V"/>
    <n v="17.3"/>
    <n v="12.799996999999999"/>
    <n v="8.5578243875000002"/>
    <n v="6.551141265277777"/>
    <n v="4716.8217109999996"/>
    <n v="257.74607201569717"/>
    <n v="1215742.2684086098"/>
    <n v="2.0066831222222228"/>
  </r>
  <r>
    <s v="06/2021"/>
    <x v="5"/>
    <n v="720"/>
    <s v="EOL.CV.MA.033673-4.01"/>
    <s v="033673"/>
    <x v="1"/>
    <x v="3"/>
    <n v="909011"/>
    <s v="EOL DELTA 3 VI"/>
    <n v="17.3"/>
    <n v="12.799996999999999"/>
    <n v="8.4479292736111109"/>
    <n v="6.4670149166666668"/>
    <n v="4656.2507400000004"/>
    <n v="257.76040238776517"/>
    <n v="1200197.0643607294"/>
    <n v="1.9809143569444434"/>
  </r>
  <r>
    <s v="06/2021"/>
    <x v="5"/>
    <n v="720"/>
    <s v="EOL.CV.MA.033680-7.01"/>
    <s v="033680"/>
    <x v="1"/>
    <x v="3"/>
    <n v="908946"/>
    <s v="EOL DELTA 3 VII"/>
    <n v="18.3"/>
    <n v="13.500004000000001"/>
    <n v="10.643161993055555"/>
    <n v="8.123502523611112"/>
    <n v="5848.9218170000004"/>
    <n v="257.73174164362905"/>
    <n v="1507452.8066328296"/>
    <n v="2.5196594694444445"/>
  </r>
  <r>
    <s v="06/2021"/>
    <x v="5"/>
    <n v="720"/>
    <s v="EOL.CV.MA.033685-8.01"/>
    <s v="033685"/>
    <x v="1"/>
    <x v="3"/>
    <n v="908979"/>
    <s v="EOL DELTA 3 IV"/>
    <n v="18.100000000000001"/>
    <n v="13.200006"/>
    <n v="8.9980478430555557"/>
    <n v="6.7894357291666667"/>
    <n v="4888.3937249999999"/>
    <n v="257.74607201569717"/>
    <n v="1259964.2810849322"/>
    <n v="2.2086121138888894"/>
  </r>
  <r>
    <s v="06/2021"/>
    <x v="5"/>
    <n v="720"/>
    <s v="EOL.CV.BA.031355-6.01"/>
    <s v="031355"/>
    <x v="1"/>
    <x v="3"/>
    <n v="896468"/>
    <s v="Esperança"/>
    <n v="14.7"/>
    <n v="14.7"/>
    <n v="15.316023169444444"/>
    <n v="15.316023169444444"/>
    <n v="11027.536682"/>
    <n v="171.22287848093774"/>
    <n v="1888166.5732461694"/>
    <n v="0"/>
  </r>
  <r>
    <s v="06/2021"/>
    <x v="5"/>
    <n v="720"/>
    <s v="EOL.CV.RN.032354-3.01"/>
    <s v="032354"/>
    <x v="1"/>
    <x v="3"/>
    <n v="909500"/>
    <s v="EOL Esperança do Nordeste"/>
    <n v="9.1"/>
    <n v="9.1"/>
    <n v="10.834537891666667"/>
    <n v="10.834537891666667"/>
    <n v="7800.8672820000002"/>
    <n v="224.23972499774504"/>
    <n v="1749264.3340595867"/>
    <n v="0"/>
  </r>
  <r>
    <s v="06/2021"/>
    <x v="5"/>
    <n v="720"/>
    <s v="EOL.CV.CE.030920-6.01"/>
    <s v="030920"/>
    <x v="1"/>
    <x v="3"/>
    <n v="889870"/>
    <s v="EOL GOIABEIRA"/>
    <n v="11.8"/>
    <n v="8.7000010000000003"/>
    <n v="7.6664891166666669"/>
    <n v="7.6664891027777777"/>
    <n v="5519.8721539999997"/>
    <n v="197.64419156726112"/>
    <n v="1090970.6694319663"/>
    <n v="1.3888889801213129E-8"/>
  </r>
  <r>
    <s v="06/2021"/>
    <x v="5"/>
    <n v="720"/>
    <s v="EOL.CV.RN.030702-5.01"/>
    <s v="030702"/>
    <x v="1"/>
    <x v="3"/>
    <n v="909501"/>
    <s v="EOL Maria Helena"/>
    <n v="12"/>
    <n v="12"/>
    <n v="13.006707044444445"/>
    <n v="13.006707044444445"/>
    <n v="9364.8290720000005"/>
    <n v="224.23972499774504"/>
    <n v="2099966.6957561681"/>
    <n v="0"/>
  </r>
  <r>
    <s v="06/2021"/>
    <x v="5"/>
    <n v="720"/>
    <s v="EOL.CV.CE.030582-0.01"/>
    <s v="030582"/>
    <x v="1"/>
    <x v="3"/>
    <n v="904193"/>
    <s v="EOL Ventos do Morro do Chapéu"/>
    <n v="14.1"/>
    <n v="13.100002999999999"/>
    <n v="7.0340927236111108"/>
    <n v="6.7616111916666668"/>
    <n v="4868.3600580000002"/>
    <n v="266.50584722199898"/>
    <n v="1297446.4218390302"/>
    <n v="0.27248153194444363"/>
  </r>
  <r>
    <s v="06/2021"/>
    <x v="5"/>
    <n v="720"/>
    <s v="EOL.CV.CE.030596-0.01"/>
    <s v="030596"/>
    <x v="1"/>
    <x v="3"/>
    <n v="904195"/>
    <s v=" EOL Ventos do Parazinho"/>
    <n v="15.5"/>
    <n v="14"/>
    <n v="6.5259231930555552"/>
    <n v="6.0985714194444443"/>
    <n v="4390.9714219999996"/>
    <n v="266.34602362546406"/>
    <n v="1169517.7781027495"/>
    <n v="0.42735177361111154"/>
  </r>
  <r>
    <s v="06/2021"/>
    <x v="5"/>
    <n v="720"/>
    <s v="EOL.CV.CE.030926-5.01"/>
    <s v="030926"/>
    <x v="1"/>
    <x v="3"/>
    <n v="889890"/>
    <s v="EOL PITOMBEIRA"/>
    <n v="14.8"/>
    <n v="12.199999"/>
    <n v="10.612969302777778"/>
    <n v="10.612969286111111"/>
    <n v="7641.3378860000003"/>
    <n v="197.64419156726112"/>
    <n v="1510266.0489707543"/>
    <n v="1.6666665992993835E-8"/>
  </r>
  <r>
    <s v="06/2021"/>
    <x v="5"/>
    <n v="720"/>
    <s v="EOL.CV.PI.030639-8.01"/>
    <s v="030639"/>
    <x v="1"/>
    <x v="3"/>
    <n v="905213"/>
    <s v="EOL PORTO DO DELTA"/>
    <n v="17.8"/>
    <n v="12.700001"/>
    <n v="10.141212961111112"/>
    <n v="7.2355851833333329"/>
    <n v="5209.6213319999997"/>
    <n v="193.10166623904607"/>
    <n v="1005986.5596836786"/>
    <n v="2.9056277777777786"/>
  </r>
  <r>
    <s v="06/2021"/>
    <x v="5"/>
    <n v="720"/>
    <s v="EOL.CV.RN.032356-0.01"/>
    <s v="032356"/>
    <x v="1"/>
    <x v="3"/>
    <n v="909585"/>
    <s v="EOL Potiguar"/>
    <n v="11.5"/>
    <n v="11.3"/>
    <n v="13.412612924999999"/>
    <n v="13.412612924999999"/>
    <n v="9657.081306"/>
    <n v="224.23972499774504"/>
    <n v="2165501.2563383044"/>
    <n v="0"/>
  </r>
  <r>
    <s v="06/2021"/>
    <x v="5"/>
    <n v="720"/>
    <s v="EOL.CV.BA.034736-1.01"/>
    <s v="034736"/>
    <x v="1"/>
    <x v="3"/>
    <n v="910715"/>
    <s v="EOL VENTOS DE SANTA APARECIDA "/>
    <n v="15.4"/>
    <n v="15.2"/>
    <n v="15.756506990277778"/>
    <n v="15.756506990277778"/>
    <n v="11344.685033"/>
    <n v="281.2406856183116"/>
    <n v="3190586.9968047179"/>
    <n v="0"/>
  </r>
  <r>
    <s v="06/2021"/>
    <x v="5"/>
    <n v="720"/>
    <s v="EOL.CV.BA.034742-6.01"/>
    <s v="034742"/>
    <x v="1"/>
    <x v="3"/>
    <n v="910716"/>
    <s v="VENTOS DE SANTA AURORA"/>
    <n v="14.1"/>
    <n v="13.9"/>
    <n v="14.409092963888888"/>
    <n v="14.409092963888888"/>
    <n v="10374.546934"/>
    <n v="281.2406856183116"/>
    <n v="2917744.6926975125"/>
    <n v="0"/>
  </r>
  <r>
    <s v="06/2021"/>
    <x v="5"/>
    <n v="720"/>
    <s v="EOL.CV.BA.034738-8.01"/>
    <s v="034738"/>
    <x v="1"/>
    <x v="3"/>
    <n v="910682"/>
    <s v="EOL VENTOS DE SANTA BEATRIZ"/>
    <n v="15.4"/>
    <n v="15.2"/>
    <n v="16.365247677777777"/>
    <n v="16.365247677777777"/>
    <n v="11782.978327999999"/>
    <n v="281.2406856183116"/>
    <n v="3313852.9035924268"/>
    <n v="0"/>
  </r>
  <r>
    <s v="06/2021"/>
    <x v="5"/>
    <n v="720"/>
    <s v="EOL.CV.CE.030924-9.01"/>
    <s v="030924"/>
    <x v="1"/>
    <x v="3"/>
    <n v="889892"/>
    <s v="EOL SANTA CATARINA"/>
    <n v="9.6"/>
    <n v="7.5"/>
    <n v="6.7045657347222223"/>
    <n v="6.7045657250000001"/>
    <n v="4827.2873220000001"/>
    <n v="197.64419156726112"/>
    <n v="954085.3002195789"/>
    <n v="9.7222217239808135E-9"/>
  </r>
  <r>
    <s v="06/2021"/>
    <x v="5"/>
    <n v="720"/>
    <s v="EOL.CV.BA.034717-5.01"/>
    <s v="034717"/>
    <x v="1"/>
    <x v="3"/>
    <n v="910717"/>
    <s v="VENTOS DE SANTA EMILIA"/>
    <n v="14.4"/>
    <n v="14.2"/>
    <n v="16.337521209722222"/>
    <n v="16.337521209722222"/>
    <n v="11763.015271"/>
    <n v="281.2406856183116"/>
    <n v="3308238.4797547096"/>
    <n v="0"/>
  </r>
  <r>
    <s v="06/2021"/>
    <x v="5"/>
    <n v="720"/>
    <s v="EOL.CV.PI.031581-8.01"/>
    <s v="031581"/>
    <x v="1"/>
    <x v="3"/>
    <n v="896944"/>
    <s v="EOL SANTA JOANA I"/>
    <n v="15"/>
    <n v="14.700001"/>
    <n v="16.093223431944445"/>
    <n v="16.09322341527778"/>
    <n v="11587.120859000002"/>
    <n v="207.21874286626064"/>
    <n v="2401068.6178414067"/>
    <n v="1.6666664729806749E-8"/>
  </r>
  <r>
    <s v="06/2021"/>
    <x v="5"/>
    <n v="720"/>
    <s v="EOL.CV.PI.031580-0.01"/>
    <s v="031580"/>
    <x v="1"/>
    <x v="3"/>
    <n v="896947"/>
    <s v="EOL SANTA JOANA III"/>
    <n v="13.4"/>
    <n v="13.4"/>
    <n v="13.023159"/>
    <n v="13.023158970833332"/>
    <n v="9376.6744589999998"/>
    <n v="207.21874286626064"/>
    <n v="1943022.6936601545"/>
    <n v="2.9166666435129525E-8"/>
  </r>
  <r>
    <s v="06/2021"/>
    <x v="5"/>
    <n v="720"/>
    <s v="EOL.CV.PI.031520-6.01"/>
    <s v="031520"/>
    <x v="1"/>
    <x v="3"/>
    <n v="896964"/>
    <s v="EOL SANTA JOANA IV"/>
    <n v="14.2"/>
    <n v="14.199999"/>
    <n v="15.213454712500001"/>
    <n v="15.213454704166667"/>
    <n v="10953.687387"/>
    <n v="207.21874286626064"/>
    <n v="2269809.3300841553"/>
    <n v="8.333333628090461E-9"/>
  </r>
  <r>
    <s v="06/2021"/>
    <x v="5"/>
    <n v="720"/>
    <s v="EOL.CV.PI.031538-9.01"/>
    <s v="031538"/>
    <x v="1"/>
    <x v="3"/>
    <n v="896948"/>
    <s v="EOL SANTA JOANA V"/>
    <n v="14.1"/>
    <n v="14.100004"/>
    <n v="15.849243683333334"/>
    <n v="15.849243633333334"/>
    <n v="11411.455416000001"/>
    <n v="207.21874286626064"/>
    <n v="2364667.4455779013"/>
    <n v="4.9999999242168593E-8"/>
  </r>
  <r>
    <s v="06/2021"/>
    <x v="5"/>
    <n v="720"/>
    <s v="EOL.CV.PI.031597-4.01"/>
    <s v="031597"/>
    <x v="1"/>
    <x v="3"/>
    <n v="896949"/>
    <s v="EOL SANTA JOANA VII"/>
    <n v="14.9"/>
    <n v="14.800001"/>
    <n v="16.232063073611112"/>
    <n v="16.232063019444446"/>
    <n v="11687.085374000002"/>
    <n v="207.21874286626064"/>
    <n v="2421783.1389709418"/>
    <n v="5.4166667319400912E-8"/>
  </r>
  <r>
    <s v="06/2021"/>
    <x v="5"/>
    <n v="720"/>
    <s v="EOL.CV.PI.031662-8.01"/>
    <s v="031662"/>
    <x v="1"/>
    <x v="3"/>
    <n v="896951"/>
    <s v="EOL SANTO AUGUSTO III"/>
    <n v="12.3"/>
    <n v="14.000004000000001"/>
    <n v="15.186432586111112"/>
    <n v="15.186432609722223"/>
    <n v="10934.231479"/>
    <n v="207.23527144110838"/>
    <n v="2265958.4285504771"/>
    <n v="0"/>
  </r>
  <r>
    <s v="06/2021"/>
    <x v="5"/>
    <n v="720"/>
    <s v="EOL.CV.PI.031661-0.01"/>
    <s v="031661"/>
    <x v="1"/>
    <x v="3"/>
    <n v="896952"/>
    <s v="EOL SANTO AUGUSTO V"/>
    <n v="11.6"/>
    <n v="13.4"/>
    <n v="13.584906936111111"/>
    <n v="13.584906991666667"/>
    <n v="9781.1330340000004"/>
    <n v="207.23527144110838"/>
    <n v="2026995.7593025821"/>
    <n v="0"/>
  </r>
  <r>
    <s v="06/2021"/>
    <x v="5"/>
    <n v="720"/>
    <s v="EOL.CV.BA.034739-6.01"/>
    <s v="034739"/>
    <x v="1"/>
    <x v="3"/>
    <n v="910718"/>
    <s v="VENTOS DE SÃO GABRIEL"/>
    <n v="14.5"/>
    <n v="14.3"/>
    <n v="15.0288432125"/>
    <n v="15.0288432125"/>
    <n v="10820.767113"/>
    <n v="281.2406856183116"/>
    <n v="3043239.9617761984"/>
    <n v="0"/>
  </r>
  <r>
    <s v="06/2021"/>
    <x v="5"/>
    <n v="720"/>
    <s v="EOL.CV.RN.030804-8.01"/>
    <s v="030804"/>
    <x v="1"/>
    <x v="3"/>
    <n v="893382"/>
    <s v="EOL SÃO JOÃO - RN"/>
    <n v="14.3"/>
    <n v="14.3"/>
    <n v="15.279311986111111"/>
    <n v="15.279311986111111"/>
    <n v="11001.10463"/>
    <n v="184.91351238849154"/>
    <n v="2034252.8972865967"/>
    <n v="0"/>
  </r>
  <r>
    <s v="06/2021"/>
    <x v="5"/>
    <n v="720"/>
    <s v="EOL.CV.PI.031666-0.01"/>
    <s v="031666"/>
    <x v="1"/>
    <x v="3"/>
    <n v="904143"/>
    <s v="EOL TESTA BRANCA I"/>
    <n v="12.9"/>
    <n v="11.000006000000001"/>
    <n v="5.3469547625000002"/>
    <n v="4.5594212361111106"/>
    <n v="3282.7832899999999"/>
    <n v="193.16742536257377"/>
    <n v="634126.79615257937"/>
    <n v="0.78753352638888907"/>
  </r>
  <r>
    <s v="06/2021"/>
    <x v="5"/>
    <n v="720"/>
    <s v="EOL.CV.PI.033479-0.01"/>
    <s v="033479"/>
    <x v="1"/>
    <x v="3"/>
    <n v="901937"/>
    <s v="EOL TESTA BRANCA III"/>
    <n v="11.7"/>
    <n v="8.5999970000000001"/>
    <n v="7.527921223611111"/>
    <n v="5.5333420194444445"/>
    <n v="3984.0062539999999"/>
    <n v="256.34169555302958"/>
    <n v="1021266.9182442338"/>
    <n v="1.9945792041666663"/>
  </r>
  <r>
    <s v="06/2021"/>
    <x v="5"/>
    <n v="720"/>
    <s v="EOL.CV.CE.030585-5.01"/>
    <s v="030585"/>
    <x v="1"/>
    <x v="3"/>
    <n v="904175"/>
    <s v="EOL Ventos de Tianguá"/>
    <n v="15.2"/>
    <n v="13.100002999999999"/>
    <n v="7.4397466972222217"/>
    <n v="6.6340049013888889"/>
    <n v="4776.4835290000001"/>
    <n v="266.50584722199898"/>
    <n v="1272960.7896380685"/>
    <n v="0.80574179583333283"/>
  </r>
  <r>
    <s v="06/2021"/>
    <x v="5"/>
    <n v="720"/>
    <s v="EOL.CV.CE.030584-7.01"/>
    <s v="030584"/>
    <x v="1"/>
    <x v="3"/>
    <n v="904176"/>
    <s v="EOL Ventos de Tianguá Norte"/>
    <n v="15.5"/>
    <n v="14.1"/>
    <n v="7.1200161388888885"/>
    <n v="6.7012868972222224"/>
    <n v="4824.9265660000001"/>
    <n v="266.50584722199898"/>
    <n v="1285871.1422557603"/>
    <n v="0.41872924166666636"/>
  </r>
  <r>
    <s v="06/2021"/>
    <x v="5"/>
    <n v="720"/>
    <s v="EOL.CV.CE.030918-4.01"/>
    <s v="030918"/>
    <x v="1"/>
    <x v="3"/>
    <n v="889896"/>
    <s v="EOL UBATUBA"/>
    <n v="6"/>
    <n v="5.1000069999999997"/>
    <n v="4.5032678013888887"/>
    <n v="4.5032677722222223"/>
    <n v="3242.3527960000001"/>
    <n v="197.62584020314159"/>
    <n v="640772.69554450538"/>
    <n v="2.9166666435129525E-8"/>
  </r>
  <r>
    <s v="06/2021"/>
    <x v="5"/>
    <n v="720"/>
    <s v="EOL.CV.RN.031750-0.01"/>
    <s v="031750"/>
    <x v="1"/>
    <x v="3"/>
    <n v="901834"/>
    <s v="EOL Vila Amazonas V"/>
    <n v="12.8"/>
    <n v="10.500004000000001"/>
    <n v="9.9409334611111113"/>
    <n v="8.4371637708333331"/>
    <n v="6074.7579150000001"/>
    <n v="197.86920269480322"/>
    <n v="1202007.5052049952"/>
    <n v="1.5037696902777775"/>
  </r>
  <r>
    <s v="06/2021"/>
    <x v="5"/>
    <n v="720"/>
    <s v="EOL.CV.RN.031759-4.01"/>
    <s v="031759"/>
    <x v="1"/>
    <x v="3"/>
    <n v="901918"/>
    <s v="EOL Vila Para I"/>
    <n v="13.7"/>
    <n v="11.800003999999999"/>
    <n v="9.8573654305555554"/>
    <n v="8.7844036541666668"/>
    <n v="6324.7706310000003"/>
    <n v="195.84710964632691"/>
    <n v="1238688.0472573254"/>
    <n v="1.0729617763888881"/>
  </r>
  <r>
    <s v="06/2021"/>
    <x v="5"/>
    <n v="720"/>
    <s v="EOL.CV.RN.031757-8.01"/>
    <s v="031757"/>
    <x v="1"/>
    <x v="3"/>
    <n v="901919"/>
    <s v="EOL Vila Para II"/>
    <n v="12"/>
    <n v="10.600001000000001"/>
    <n v="9.2094755944444451"/>
    <n v="8.4168461458333326"/>
    <n v="6060.1292249999997"/>
    <n v="197.90208225656704"/>
    <n v="1199312.1923713759"/>
    <n v="0.79262944861111206"/>
  </r>
  <r>
    <s v="06/2021"/>
    <x v="5"/>
    <n v="720"/>
    <s v="EOL.CV.RN.031765-9.01"/>
    <s v="031765"/>
    <x v="1"/>
    <x v="3"/>
    <n v="903385"/>
    <s v="EOL Vila Pará III"/>
    <n v="11.8"/>
    <n v="10.500004000000001"/>
    <n v="8.3260062125000012"/>
    <n v="7.6653859375"/>
    <n v="5519.0778749999999"/>
    <n v="197.88564247568513"/>
    <n v="1092146.2711677139"/>
    <n v="0.66062027500000042"/>
  </r>
  <r>
    <s v="06/2021"/>
    <x v="5"/>
    <n v="720"/>
    <s v="EOL.CV.CE.032012-9.01"/>
    <s v="032012"/>
    <x v="1"/>
    <x v="3"/>
    <n v="906645"/>
    <s v="EÓLICA OURO VERDE"/>
    <n v="13.2"/>
    <n v="12.799996999999999"/>
    <n v="9.0953055875000004"/>
    <n v="9.0953055361111108"/>
    <n v="6548.6199859999997"/>
    <n v="260.08192266278701"/>
    <n v="1703177.6767468334"/>
    <n v="5.1388889864433114E-8"/>
  </r>
  <r>
    <s v="06/2021"/>
    <x v="5"/>
    <n v="720"/>
    <s v="EOL.CV.BA.030731-9.01"/>
    <s v="030731"/>
    <x v="1"/>
    <x v="3"/>
    <n v="893462"/>
    <s v="CENTRAL GERADORA EÓLICA TEIU"/>
    <n v="8.1999999999999993"/>
    <n v="8.1999999999999993"/>
    <n v="7.2130888263888888"/>
    <n v="7.2130888263888888"/>
    <n v="5193.4239550000002"/>
    <n v="186.89499563891411"/>
    <n v="970624.94742075715"/>
    <n v="0"/>
  </r>
  <r>
    <s v="06/2021"/>
    <x v="5"/>
    <n v="720"/>
    <s v="UTE.FL.BA.030979-6.01"/>
    <s v="030979"/>
    <x v="3"/>
    <x v="11"/>
    <n v="893022"/>
    <s v="ERB CANDEIAS"/>
    <n v="14.9"/>
    <n v="7.3999959999999998"/>
    <n v="4.9778104180555554"/>
    <n v="1.025760008891432"/>
    <n v="738.54720640183109"/>
    <n v="222.74259116914996"/>
    <n v="164505.91845468088"/>
    <n v="3.9520504091641238"/>
  </r>
  <r>
    <s v="06/2021"/>
    <x v="5"/>
    <n v="720"/>
    <s v="EOL.CV.BA.030803-0.01"/>
    <s v="030803"/>
    <x v="1"/>
    <x v="3"/>
    <n v="892118"/>
    <s v="ESPIGÃO"/>
    <n v="5.8"/>
    <n v="4.8999990000000002"/>
    <n v="3.1443327833333337"/>
    <n v="2.7484405277777779"/>
    <n v="1978.8771800000002"/>
    <n v="184.18447609824173"/>
    <n v="364478.45666106604"/>
    <n v="0.39589225555555585"/>
  </r>
  <r>
    <s v="06/2021"/>
    <x v="5"/>
    <n v="720"/>
    <s v="UTE.AI.SP.000912-1.01"/>
    <s v="000912"/>
    <x v="3"/>
    <x v="6"/>
    <n v="553"/>
    <s v="ESTER"/>
    <n v="13.1"/>
    <n v="6.9999989999999999"/>
    <n v="18.737792633333335"/>
    <n v="10.012559473611111"/>
    <n v="7209.042821"/>
    <n v="324.3123733531686"/>
    <n v="2337981.7868831316"/>
    <n v="8.7252331597222224"/>
  </r>
  <r>
    <s v="06/2021"/>
    <x v="5"/>
    <n v="720"/>
    <s v="EOL.CV.CE.032010-2.01"/>
    <s v="032010"/>
    <x v="1"/>
    <x v="3"/>
    <n v="906175"/>
    <s v="Central Eólica Estrela S.A."/>
    <n v="14"/>
    <n v="13.599996000000001"/>
    <n v="9.4536927305555558"/>
    <n v="9.4536927361111118"/>
    <n v="6806.6587700000009"/>
    <n v="260.08192266278701"/>
    <n v="1770288.8998111212"/>
    <n v="0"/>
  </r>
  <r>
    <s v="06/2021"/>
    <x v="5"/>
    <n v="720"/>
    <s v="EOL.CV.RN.030503-0.01"/>
    <s v="030503"/>
    <x v="1"/>
    <x v="3"/>
    <n v="890749"/>
    <s v="EURUS 1 3LER"/>
    <n v="15.5"/>
    <n v="14.5"/>
    <n v="12.251105954166665"/>
    <n v="12.251105954166665"/>
    <n v="8820.7962869999992"/>
    <n v="248.20604541874928"/>
    <n v="2189374.9638406569"/>
    <n v="0"/>
  </r>
  <r>
    <s v="06/2021"/>
    <x v="5"/>
    <n v="720"/>
    <s v="EOL.CV.RN.030499-9.01"/>
    <s v="030499"/>
    <x v="1"/>
    <x v="3"/>
    <n v="890761"/>
    <s v="EURUS 2 3LER"/>
    <n v="15.2"/>
    <n v="15.2"/>
    <n v="17.758520624999999"/>
    <n v="17.758520624999999"/>
    <n v="12786.134849999999"/>
    <n v="243.39135957313445"/>
    <n v="3112034.7448269352"/>
    <n v="0"/>
  </r>
  <r>
    <s v="06/2021"/>
    <x v="5"/>
    <n v="720"/>
    <s v="EOL.CV.RN.030504-9.01"/>
    <s v="030504"/>
    <x v="1"/>
    <x v="3"/>
    <n v="890760"/>
    <s v="EURUS 3 3LER"/>
    <n v="16.100000000000001"/>
    <n v="15"/>
    <n v="16.067960906944446"/>
    <n v="16.067960906944446"/>
    <n v="11568.931853000002"/>
    <n v="248.18606746918243"/>
    <n v="2871247.7014150321"/>
    <n v="0"/>
  </r>
  <r>
    <s v="06/2021"/>
    <x v="5"/>
    <n v="720"/>
    <s v="EOL.CV.RN.030509-0.01"/>
    <s v="030509"/>
    <x v="1"/>
    <x v="3"/>
    <n v="891945"/>
    <s v="EURUS IV"/>
    <n v="12.4"/>
    <n v="13.699999"/>
    <n v="12.315976150000001"/>
    <n v="12.315976105555556"/>
    <n v="8867.5027960000007"/>
    <n v="270.50143713537227"/>
    <n v="2398672.250119932"/>
    <n v="4.444444433223301E-8"/>
  </r>
  <r>
    <s v="06/2021"/>
    <x v="5"/>
    <n v="720"/>
    <s v="EOL.CV.RN.030351-8.01"/>
    <s v="030351"/>
    <x v="1"/>
    <x v="3"/>
    <n v="20045"/>
    <s v="EURUS VI"/>
    <n v="3.16"/>
    <n v="3"/>
    <n v="2.0143675763888891"/>
    <n v="2.0143675763888891"/>
    <n v="1450.3446550000001"/>
    <n v="310.09323226242071"/>
    <n v="449742.06196347548"/>
    <n v="0"/>
  </r>
  <r>
    <s v="06/2021"/>
    <x v="5"/>
    <n v="720"/>
    <s v="EOL.CV.CE.030352-6.01"/>
    <s v="030352"/>
    <x v="1"/>
    <x v="3"/>
    <n v="20014"/>
    <s v="FAÍSA I"/>
    <n v="9.3699999999999992"/>
    <n v="9"/>
    <n v="4.7566636569444443"/>
    <n v="4.7566636569444443"/>
    <n v="3424.7978330000001"/>
    <n v="315.59221891454098"/>
    <n v="1080839.5474501816"/>
    <n v="0"/>
  </r>
  <r>
    <s v="06/2021"/>
    <x v="5"/>
    <n v="720"/>
    <s v="EOL.CV.CE.030331-3.01"/>
    <s v="030331"/>
    <x v="1"/>
    <x v="3"/>
    <n v="20015"/>
    <s v="FAÍSA II"/>
    <n v="9.5399999999999991"/>
    <n v="9"/>
    <n v="5.4344922944444445"/>
    <n v="5.4344922944444445"/>
    <n v="3912.8344520000001"/>
    <n v="315.57154603239019"/>
    <n v="1234779.2173864401"/>
    <n v="0"/>
  </r>
  <r>
    <s v="06/2021"/>
    <x v="5"/>
    <n v="720"/>
    <s v="EOL.CV.CE.030332-1.01"/>
    <s v="030332"/>
    <x v="1"/>
    <x v="3"/>
    <n v="20016"/>
    <s v="FAÍSA III"/>
    <n v="8.31"/>
    <n v="8"/>
    <n v="4.7201703916666666"/>
    <n v="4.7201703916666666"/>
    <n v="3398.5226819999998"/>
    <n v="315.65423756099347"/>
    <n v="1072758.0860204527"/>
    <n v="0"/>
  </r>
  <r>
    <s v="06/2021"/>
    <x v="5"/>
    <n v="720"/>
    <s v="EOL.CV.CE.030329-1.01"/>
    <s v="030329"/>
    <x v="1"/>
    <x v="3"/>
    <n v="20017"/>
    <s v="FAÍSA IV"/>
    <n v="8.5500000000000007"/>
    <n v="8"/>
    <n v="4.5237127166666662"/>
    <n v="4.5237127166666662"/>
    <n v="3257.0731559999995"/>
    <n v="315.61289179669183"/>
    <n v="1027974.2775585374"/>
    <n v="0"/>
  </r>
  <r>
    <s v="06/2021"/>
    <x v="5"/>
    <n v="720"/>
    <s v="EOL.CV.CE.030309-7.01"/>
    <s v="030309"/>
    <x v="1"/>
    <x v="3"/>
    <n v="20018"/>
    <s v="FAÍSA V"/>
    <n v="9.09"/>
    <n v="9"/>
    <n v="5.3851468791666672"/>
    <n v="5.3851468791666672"/>
    <n v="3877.3057530000005"/>
    <n v="315.63356467884267"/>
    <n v="1223807.8361691744"/>
    <n v="0"/>
  </r>
  <r>
    <s v="06/2021"/>
    <x v="5"/>
    <n v="720"/>
    <s v="EOL.CV.RN.030502-2.01"/>
    <s v="030502"/>
    <x v="1"/>
    <x v="3"/>
    <n v="890277"/>
    <s v="FAROL"/>
    <n v="8.8000000000000007"/>
    <n v="9.1000029999999992"/>
    <n v="8.2868490055555544"/>
    <n v="8.2868489777777778"/>
    <n v="5966.5312640000002"/>
    <n v="267.64459034731038"/>
    <n v="1596909.8159477001"/>
    <n v="2.7777777076052088E-8"/>
  </r>
  <r>
    <s v="06/2021"/>
    <x v="5"/>
    <n v="720"/>
    <s v="EOL.CV.RS.030343-7.01"/>
    <s v="030343"/>
    <x v="1"/>
    <x v="3"/>
    <n v="8855"/>
    <s v="FAZENDA DO ROSARIO"/>
    <n v="3.29"/>
    <n v="3"/>
    <n v="3.2214739722222223"/>
    <n v="3.2214739722222223"/>
    <n v="2319.46126"/>
    <n v="301.82407940208952"/>
    <n v="700069.25950831058"/>
    <n v="0"/>
  </r>
  <r>
    <s v="06/2021"/>
    <x v="5"/>
    <n v="720"/>
    <s v="EOL.CV.RS.030478-6.01"/>
    <s v="030478"/>
    <x v="1"/>
    <x v="3"/>
    <n v="888228"/>
    <s v="FAZENDA ROSARIO 2 3LER"/>
    <n v="8"/>
    <n v="7.9"/>
    <n v="7.818804587499999"/>
    <n v="7.818804587499999"/>
    <n v="5629.5393029999996"/>
    <n v="251.02293630767747"/>
    <n v="1413143.4858985359"/>
    <n v="0"/>
  </r>
  <r>
    <s v="06/2021"/>
    <x v="5"/>
    <n v="720"/>
    <s v="EOL.CV.RS.030334-8.01"/>
    <s v="030334"/>
    <x v="1"/>
    <x v="3"/>
    <n v="8856"/>
    <s v="FAZENDA DO ROSARIO 3"/>
    <n v="5.55"/>
    <n v="5"/>
    <n v="5.5141585513888884"/>
    <n v="5.5141585513888884"/>
    <n v="3970.1941569999999"/>
    <n v="301.82407940208952"/>
    <n v="1198300.1964840798"/>
    <n v="0"/>
  </r>
  <r>
    <s v="06/2021"/>
    <x v="5"/>
    <n v="720"/>
    <s v="UTE.AI.SP.028058-5.01"/>
    <s v="028058"/>
    <x v="3"/>
    <x v="6"/>
    <n v="8497"/>
    <s v="FERRARI"/>
    <n v="35.6"/>
    <n v="23.800003"/>
    <n v="44.278203273611119"/>
    <n v="37.865215445052009"/>
    <n v="27262.955120437447"/>
    <n v="331.67302271083804"/>
    <n v="9042386.7328254078"/>
    <n v="6.4129878285591122"/>
  </r>
  <r>
    <s v="06/2021"/>
    <x v="5"/>
    <n v="720"/>
    <s v="EOL.CV.RS.031477-3.01"/>
    <s v="031477"/>
    <x v="1"/>
    <x v="3"/>
    <n v="896788"/>
    <s v="Usina Eólica Galpões"/>
    <n v="3.5"/>
    <n v="2.1"/>
    <n v="3.8922938652777779"/>
    <n v="2.4162767527777778"/>
    <n v="1739.7192620000001"/>
    <n v="208.26004308166898"/>
    <n v="362314.00845412939"/>
    <n v="1.4760171124999999"/>
  </r>
  <r>
    <s v="06/2021"/>
    <x v="5"/>
    <n v="720"/>
    <s v="EOL.CV.RN.030700-9.01"/>
    <s v="030700"/>
    <x v="1"/>
    <x v="3"/>
    <n v="909542"/>
    <s v="GE Jangada"/>
    <n v="10.3"/>
    <n v="10.3"/>
    <n v="13.275826144444444"/>
    <n v="13.275826144444444"/>
    <n v="9558.5948239999998"/>
    <n v="224.23972499774504"/>
    <n v="2143416.674698629"/>
    <n v="0"/>
  </r>
  <r>
    <s v="06/2021"/>
    <x v="5"/>
    <n v="720"/>
    <s v="UTE.PE.MA.029705-4.01"/>
    <s v="029705"/>
    <x v="5"/>
    <x v="8"/>
    <n v="8564"/>
    <s v="GERAMAR I 4LEN10"/>
    <n v="120.8"/>
    <n v="119.999999"/>
    <n v="112.86808633888889"/>
    <n v="112.8531945361111"/>
    <n v="81254.300065999996"/>
    <n v="316.42220890244175"/>
    <n v="25710665.109705538"/>
    <n v="1.4891802777775512E-2"/>
  </r>
  <r>
    <s v="06/2021"/>
    <x v="5"/>
    <n v="720"/>
    <s v="UTE.PE.MA.029668-6.01"/>
    <s v="029668"/>
    <x v="5"/>
    <x v="8"/>
    <n v="8567"/>
    <s v="GERAMAR II"/>
    <n v="120.8"/>
    <n v="119.999999"/>
    <n v="109.54359320555555"/>
    <n v="109.52806610972222"/>
    <n v="78860.207599000001"/>
    <n v="316.65504349324561"/>
    <n v="24971482.467147723"/>
    <n v="1.5527095833325196E-2"/>
  </r>
  <r>
    <s v="06/2021"/>
    <x v="5"/>
    <n v="720"/>
    <s v="UTE.PE.BA.029653-8.01"/>
    <s v="029653"/>
    <x v="5"/>
    <x v="8"/>
    <n v="8573"/>
    <s v="GLOBAL I"/>
    <n v="105.3"/>
    <n v="105.000004"/>
    <n v="73.195963788888889"/>
    <n v="73.123344693055557"/>
    <n v="52648.808179"/>
    <n v="316.42220890244175"/>
    <n v="16659252.180080121"/>
    <n v="7.2619095833336658E-2"/>
  </r>
  <r>
    <s v="06/2021"/>
    <x v="5"/>
    <n v="720"/>
    <s v="UTE.PE.BA.029639-2.01"/>
    <s v="029639"/>
    <x v="5"/>
    <x v="8"/>
    <n v="8572"/>
    <s v="GLOBAL II"/>
    <n v="109.3"/>
    <n v="108.99999699999999"/>
    <n v="84.791396351388897"/>
    <n v="84.744192220833341"/>
    <n v="61015.818399000003"/>
    <n v="316.42220890244175"/>
    <n v="19306760.035801828"/>
    <n v="4.7204130555554807E-2"/>
  </r>
  <r>
    <s v="06/2021"/>
    <x v="5"/>
    <n v="720"/>
    <s v="UTE.PE.GO.029460-8.01"/>
    <s v="029460"/>
    <x v="6"/>
    <x v="9"/>
    <n v="8417"/>
    <s v="GOIANIA II"/>
    <n v="65.3"/>
    <n v="64.999994000000001"/>
    <n v="1.2460131680555557"/>
    <n v="1.2449483777777779"/>
    <n v="896.36283200000003"/>
    <n v="341.82085555612736"/>
    <n v="306395.51012295327"/>
    <n v="1.0647902777778187E-3"/>
  </r>
  <r>
    <s v="06/2021"/>
    <x v="5"/>
    <n v="720"/>
    <s v="UTE.FL.MT.030863-3.01"/>
    <s v="030863"/>
    <x v="3"/>
    <x v="11"/>
    <n v="889974"/>
    <s v="GUAÇU"/>
    <n v="15.1"/>
    <n v="15"/>
    <n v="16.801131175000002"/>
    <n v="11.183842190277778"/>
    <n v="8052.3663770000003"/>
    <n v="190.65233651943237"/>
    <n v="1535202.4642855665"/>
    <n v="5.6172889847222223"/>
  </r>
  <r>
    <s v="06/2021"/>
    <x v="5"/>
    <n v="720"/>
    <s v="UFV.RS.SP.032326-8.01"/>
    <s v="032326"/>
    <x v="2"/>
    <x v="4"/>
    <n v="909381"/>
    <s v="UFV GUAIMBE 1"/>
    <n v="5.9"/>
    <n v="5.9"/>
    <n v="4.6862006527777771"/>
    <n v="4.6862006527777771"/>
    <n v="3374.0644699999993"/>
    <n v="336.28172648099337"/>
    <n v="1134636.2252297776"/>
    <n v="0"/>
  </r>
  <r>
    <s v="06/2021"/>
    <x v="5"/>
    <n v="720"/>
    <s v="UFV.RS.SP.032327-6.01"/>
    <s v="032327"/>
    <x v="2"/>
    <x v="4"/>
    <n v="909765"/>
    <s v="UFV GUAIMBE 2"/>
    <n v="5.9"/>
    <n v="5.9"/>
    <n v="5.0453665347222216"/>
    <n v="5.0453665347222216"/>
    <n v="3632.6639049999994"/>
    <n v="336.28172648099337"/>
    <n v="1221598.489698587"/>
    <n v="0"/>
  </r>
  <r>
    <s v="06/2021"/>
    <x v="5"/>
    <n v="720"/>
    <s v="UFV.RS.SP.032328-4.01"/>
    <s v="032328"/>
    <x v="2"/>
    <x v="4"/>
    <n v="909766"/>
    <s v="UFV GUAIMBE 3"/>
    <n v="5.9"/>
    <n v="5.9"/>
    <n v="5.2876589916666665"/>
    <n v="5.2876589916666665"/>
    <n v="3807.114474"/>
    <n v="343.83424499654245"/>
    <n v="1309016.3307831988"/>
    <n v="0"/>
  </r>
  <r>
    <s v="06/2021"/>
    <x v="5"/>
    <n v="720"/>
    <s v="UFV.RS.SP.032329-2.01"/>
    <s v="032329"/>
    <x v="2"/>
    <x v="4"/>
    <n v="909745"/>
    <s v="UFV GUAIMBE 4"/>
    <n v="5.9"/>
    <n v="5.9"/>
    <n v="5.4487995138888889"/>
    <n v="5.4487995138888889"/>
    <n v="3923.1356500000002"/>
    <n v="343.83424499654245"/>
    <n v="1348908.38423677"/>
    <n v="0"/>
  </r>
  <r>
    <s v="06/2021"/>
    <x v="5"/>
    <n v="720"/>
    <s v="UFV.RS.SP.032330-6.01"/>
    <s v="032330"/>
    <x v="2"/>
    <x v="4"/>
    <n v="909746"/>
    <s v="UFV GUAIMBE 5"/>
    <n v="5.9"/>
    <n v="5.9"/>
    <n v="5.3426400000000003"/>
    <n v="5.3426400000000003"/>
    <n v="3846.7008000000001"/>
    <n v="343.83424499654245"/>
    <n v="1322627.4652955958"/>
    <n v="0"/>
  </r>
  <r>
    <s v="06/2021"/>
    <x v="5"/>
    <n v="720"/>
    <s v="EOL.CV.BA.030328-3.01"/>
    <s v="030328"/>
    <x v="1"/>
    <x v="3"/>
    <n v="20026"/>
    <s v="GUANAMBI 2LER"/>
    <n v="8.48"/>
    <n v="8"/>
    <n v="8.8378013958333348"/>
    <n v="8.8378013958333348"/>
    <n v="6363.2170050000013"/>
    <n v="299.63275389410177"/>
    <n v="1906628.2348339288"/>
    <n v="0"/>
  </r>
  <r>
    <s v="06/2021"/>
    <x v="5"/>
    <n v="720"/>
    <s v="UTE.AI.SP.030095-0.01"/>
    <s v="030095"/>
    <x v="3"/>
    <x v="6"/>
    <n v="892646"/>
    <s v="GUARANI TANABI"/>
    <n v="7.4"/>
    <n v="10.6"/>
    <n v="14.378570783333334"/>
    <n v="14.378570783333334"/>
    <n v="10352.570964"/>
    <n v="225.54935623333679"/>
    <n v="2335015.7162901349"/>
    <n v="0"/>
  </r>
  <r>
    <s v="06/2021"/>
    <x v="5"/>
    <n v="720"/>
    <s v="UTE.AI.SP.031445-5.01"/>
    <s v="031445"/>
    <x v="3"/>
    <x v="6"/>
    <n v="895701"/>
    <s v="GUARANI TANABI 2"/>
    <n v="13.3"/>
    <n v="11.300001"/>
    <n v="24.782102168055552"/>
    <n v="1.9804021600824162"/>
    <n v="1425.8895552593397"/>
    <n v="223.87725781067138"/>
    <n v="319224.24357233872"/>
    <n v="22.801700007973139"/>
  </r>
  <r>
    <s v="06/2021"/>
    <x v="5"/>
    <n v="720"/>
    <s v="EOL.CV.BA.030342-9.01"/>
    <s v="030342"/>
    <x v="1"/>
    <x v="3"/>
    <n v="20031"/>
    <s v="GUIRAPÃ"/>
    <n v="13.6"/>
    <n v="13"/>
    <n v="13.629244793055555"/>
    <n v="13.629244793055555"/>
    <n v="9813.056251"/>
    <n v="299.63275389410177"/>
    <n v="2940313.06860486"/>
    <n v="0"/>
  </r>
  <r>
    <s v="06/2021"/>
    <x v="5"/>
    <n v="720"/>
    <s v="UFV.RS.BA.033757-9.01"/>
    <s v="033757"/>
    <x v="2"/>
    <x v="4"/>
    <n v="909580"/>
    <s v="HORIZONTE MP 1"/>
    <n v="9.1999999999999993"/>
    <n v="9.1999999999999993"/>
    <n v="6.0286896305555553"/>
    <n v="6.0286896305555553"/>
    <n v="4340.6565339999997"/>
    <n v="432.53362012953329"/>
    <n v="1877479.8843899325"/>
    <n v="0"/>
  </r>
  <r>
    <s v="06/2021"/>
    <x v="5"/>
    <n v="720"/>
    <s v="UFV.RS.BA.033777-3.01"/>
    <s v="033777"/>
    <x v="2"/>
    <x v="4"/>
    <n v="909743"/>
    <s v="HORIZONTE MP 11"/>
    <n v="6.1"/>
    <n v="6.1"/>
    <n v="5.544300622222222"/>
    <n v="5.544300622222222"/>
    <n v="3991.896448"/>
    <n v="432.53362012953329"/>
    <n v="1726629.4218356651"/>
    <n v="0"/>
  </r>
  <r>
    <s v="06/2021"/>
    <x v="5"/>
    <n v="720"/>
    <s v="UFV.RS.BA.033759-5.01"/>
    <s v="033759"/>
    <x v="2"/>
    <x v="4"/>
    <n v="909744"/>
    <s v="HORIZONTE MP 2"/>
    <n v="9.1999999999999993"/>
    <n v="9.1999999999999993"/>
    <n v="7.7035868888888883"/>
    <n v="7.7035868888888883"/>
    <n v="5546.5825599999998"/>
    <n v="432.53362012953329"/>
    <n v="2399083.4340241342"/>
    <n v="0"/>
  </r>
  <r>
    <s v="06/2021"/>
    <x v="5"/>
    <n v="720"/>
    <s v="UTE.AI.SP.029636-8.01"/>
    <s v="029636"/>
    <x v="3"/>
    <x v="6"/>
    <n v="8579"/>
    <s v="IACANGA"/>
    <n v="18.600000000000001"/>
    <n v="11.499997"/>
    <n v="23.460424166666662"/>
    <n v="18.213390284722223"/>
    <n v="13113.641005000001"/>
    <n v="324.4057678451349"/>
    <n v="4254140.7794724721"/>
    <n v="5.2470338819444429"/>
  </r>
  <r>
    <s v="06/2021"/>
    <x v="5"/>
    <n v="720"/>
    <s v="UTE.AI.MS.030269-4.01"/>
    <s v="030269"/>
    <x v="3"/>
    <x v="6"/>
    <n v="888487"/>
    <s v="IACO P1"/>
    <n v="12.8"/>
    <n v="7.9999989999999999"/>
    <n v="18.498600068055556"/>
    <n v="6.0490729107919758"/>
    <n v="4355.3324957702225"/>
    <n v="190.65233651943237"/>
    <n v="830354.31663760368"/>
    <n v="12.44952715726358"/>
  </r>
  <r>
    <s v="06/2021"/>
    <x v="5"/>
    <n v="720"/>
    <s v="UTE.AI.SP.027768-1.01"/>
    <s v="027768"/>
    <x v="3"/>
    <x v="6"/>
    <n v="8661"/>
    <s v="IBITIUVA BIOENERGETICA (ANDR)"/>
    <n v="5.3120000000000003"/>
    <n v="5.42"/>
    <n v="7.528553565277778"/>
    <n v="7.528553565277778"/>
    <n v="5420.558567"/>
    <n v="345.26927382859714"/>
    <n v="1871552.320173471"/>
    <n v="0"/>
  </r>
  <r>
    <s v="06/2021"/>
    <x v="5"/>
    <n v="720"/>
    <s v="UTE.AI.SP.027768-1.01"/>
    <s v="027768"/>
    <x v="3"/>
    <x v="6"/>
    <n v="8662"/>
    <s v="IBITIUVA BIOENERGETICA (IBIT)"/>
    <n v="14.288"/>
    <n v="14.58"/>
    <n v="20.252086830555555"/>
    <n v="20.252086830555555"/>
    <n v="14581.502517999999"/>
    <n v="345.26927382859714"/>
    <n v="5034544.7857197206"/>
    <n v="0"/>
  </r>
  <r>
    <s v="06/2021"/>
    <x v="5"/>
    <n v="720"/>
    <s v="EOL.CV.CE.030289-9.01"/>
    <s v="030289"/>
    <x v="1"/>
    <x v="3"/>
    <n v="20067"/>
    <s v="ICARAÍ"/>
    <n v="7.84"/>
    <n v="7"/>
    <n v="5.7644706986111105"/>
    <n v="5.7644706986111105"/>
    <n v="4150.4189029999998"/>
    <n v="312.32590353471016"/>
    <n v="1296283.3339270155"/>
    <n v="0"/>
  </r>
  <r>
    <s v="06/2021"/>
    <x v="5"/>
    <n v="720"/>
    <s v="EOL.CV.CE.030372-0.01"/>
    <s v="030372"/>
    <x v="1"/>
    <x v="3"/>
    <n v="889184"/>
    <s v="ICARAÍ I"/>
    <n v="13.01"/>
    <n v="13"/>
    <n v="8.946329568055555"/>
    <n v="8.946329568055555"/>
    <n v="6441.3572889999996"/>
    <n v="293.55492654175828"/>
    <n v="1890892.1658016141"/>
    <n v="0"/>
  </r>
  <r>
    <s v="06/2021"/>
    <x v="5"/>
    <n v="720"/>
    <s v="EOL.CV.CE.030356-9.01"/>
    <s v="030356"/>
    <x v="1"/>
    <x v="3"/>
    <n v="888953"/>
    <s v="ICARAÍ II"/>
    <n v="18.03"/>
    <n v="18"/>
    <n v="10.657737083333334"/>
    <n v="10.657737083333334"/>
    <n v="7673.5707000000002"/>
    <n v="293.55492654175828"/>
    <n v="2252614.4831514889"/>
    <n v="0"/>
  </r>
  <r>
    <s v="06/2021"/>
    <x v="5"/>
    <n v="720"/>
    <s v="EOL.CV.BA.030321-6.01"/>
    <s v="030321"/>
    <x v="1"/>
    <x v="3"/>
    <n v="20022"/>
    <s v="IGAPORÃ 2LER"/>
    <n v="13.95"/>
    <n v="13"/>
    <n v="13.546247919444443"/>
    <n v="13.546247919444443"/>
    <n v="9753.2985019999996"/>
    <n v="303.76733032426733"/>
    <n v="2962733.4478082159"/>
    <n v="0"/>
  </r>
  <r>
    <s v="06/2021"/>
    <x v="5"/>
    <n v="720"/>
    <s v="EOL.CV.BA.030315-1.01"/>
    <s v="030315"/>
    <x v="1"/>
    <x v="3"/>
    <n v="20021"/>
    <s v="ILHÉUS (ILHÉUS) 2LER"/>
    <n v="5.04"/>
    <n v="5"/>
    <n v="5.5598119180555559"/>
    <n v="5.5598119180555559"/>
    <n v="4003.0645810000001"/>
    <n v="303.76733032426733"/>
    <n v="1216000.2408860018"/>
    <n v="0"/>
  </r>
  <r>
    <s v="06/2021"/>
    <x v="5"/>
    <n v="720"/>
    <s v="EOL.CV.RS.030734-3.01"/>
    <s v="030734"/>
    <x v="1"/>
    <x v="3"/>
    <n v="893224"/>
    <s v="INDIOS 2"/>
    <n v="11.5"/>
    <n v="11.5"/>
    <n v="10.290476691666667"/>
    <n v="10.290476691666667"/>
    <n v="7409.1432180000002"/>
    <n v="186.95107535354873"/>
    <n v="1385147.2920535526"/>
    <n v="0"/>
  </r>
  <r>
    <s v="06/2021"/>
    <x v="5"/>
    <n v="720"/>
    <s v="EOL.CV.RS.030894-3.01"/>
    <s v="030894"/>
    <x v="1"/>
    <x v="3"/>
    <n v="889889"/>
    <s v="INDIOS 3"/>
    <n v="8"/>
    <n v="8.800001"/>
    <n v="8.3443113902777775"/>
    <n v="8.3443113125000004"/>
    <n v="6007.9041450000004"/>
    <n v="190.83583547891814"/>
    <n v="1146523.4069883304"/>
    <n v="7.7777777581407764E-8"/>
  </r>
  <r>
    <s v="06/2021"/>
    <x v="5"/>
    <n v="720"/>
    <s v="CGH.PH.MG.031677-6.01"/>
    <s v="031677"/>
    <x v="0"/>
    <x v="12"/>
    <n v="894966"/>
    <s v="INGÁ MIRIM"/>
    <n v="0.79"/>
    <n v="0.51"/>
    <n v="0.69631273055555554"/>
    <n v="0.69631273055555554"/>
    <n v="501.34516600000001"/>
    <n v="305.07127264743264"/>
    <n v="152946.00782725838"/>
    <n v="0"/>
  </r>
  <r>
    <s v="06/2021"/>
    <x v="5"/>
    <n v="720"/>
    <s v="EOL.CV.BA.030751-3.01"/>
    <s v="030751"/>
    <x v="1"/>
    <x v="3"/>
    <n v="893363"/>
    <s v="EOL INHAMBU - CAETITE BH"/>
    <n v="15.5"/>
    <n v="15.5"/>
    <n v="16.038298322222222"/>
    <n v="16.038298322222222"/>
    <n v="11547.574791999999"/>
    <n v="181.26833093724247"/>
    <n v="2093209.6089188147"/>
    <n v="0"/>
  </r>
  <r>
    <s v="06/2021"/>
    <x v="5"/>
    <n v="720"/>
    <s v="UTE.AI.SP.029461-6.01"/>
    <s v="029461"/>
    <x v="3"/>
    <x v="6"/>
    <n v="8238"/>
    <s v="INTERLAGOS"/>
    <n v="17.600000000000001"/>
    <n v="8.0000020000000003"/>
    <n v="15.445526805555556"/>
    <n v="7.0206958083333335"/>
    <n v="5054.9009820000001"/>
    <n v="282.82514434095577"/>
    <n v="1429653.099863389"/>
    <n v="8.4248309972222231"/>
  </r>
  <r>
    <s v="06/2021"/>
    <x v="5"/>
    <n v="720"/>
    <s v="PCH.PH.MT.030642-8.01"/>
    <s v="030642"/>
    <x v="8"/>
    <x v="13"/>
    <n v="895103"/>
    <s v="INXU 3LER"/>
    <n v="17.11"/>
    <n v="16.5"/>
    <n v="12.142816695833332"/>
    <n v="12.142816695833332"/>
    <n v="8742.8280209999994"/>
    <n v="259.57349872229634"/>
    <n v="2269406.4581383001"/>
    <n v="0"/>
  </r>
  <r>
    <s v="06/2021"/>
    <x v="5"/>
    <n v="720"/>
    <s v="UTE.AI.SP.030199-0.01"/>
    <s v="030199"/>
    <x v="3"/>
    <x v="6"/>
    <n v="8647"/>
    <s v="IPAUSSU"/>
    <n v="27"/>
    <n v="19"/>
    <n v="35.255420777777779"/>
    <n v="24.809370169444446"/>
    <n v="17862.746522000001"/>
    <n v="341.63099524261281"/>
    <n v="6102467.8720773812"/>
    <n v="10.44605060833333"/>
  </r>
  <r>
    <s v="06/2021"/>
    <x v="5"/>
    <n v="720"/>
    <s v="EOL.CV.CE.031485-4.01"/>
    <s v="031485"/>
    <x v="1"/>
    <x v="3"/>
    <n v="895301"/>
    <s v="ITAREMA I"/>
    <n v="14.6"/>
    <n v="13.500000999999999"/>
    <n v="8.7767352972222223"/>
    <n v="8.7767353402777779"/>
    <n v="6319.2494450000004"/>
    <n v="207.38402861473816"/>
    <n v="1310511.4077255484"/>
    <n v="0"/>
  </r>
  <r>
    <s v="06/2021"/>
    <x v="5"/>
    <n v="720"/>
    <s v="EOL.CV.CE.031483-8.01"/>
    <s v="031483"/>
    <x v="1"/>
    <x v="3"/>
    <n v="895302"/>
    <s v="ITAREMA II"/>
    <n v="13.9"/>
    <n v="13.000000999999999"/>
    <n v="7.8035885611111109"/>
    <n v="7.8035885875000002"/>
    <n v="5618.583783"/>
    <n v="207.40055718958592"/>
    <n v="1165297.4072105715"/>
    <n v="0"/>
  </r>
  <r>
    <s v="06/2021"/>
    <x v="5"/>
    <n v="720"/>
    <s v="EOL.CV.CE.031484-6.01"/>
    <s v="031484"/>
    <x v="1"/>
    <x v="3"/>
    <n v="896908"/>
    <s v="ITAREMA III"/>
    <n v="8.1"/>
    <n v="7.5999990000000004"/>
    <n v="4.6630548388888888"/>
    <n v="4.663054845833333"/>
    <n v="3357.3994889999999"/>
    <n v="207.43361433928141"/>
    <n v="696437.51078412647"/>
    <n v="0"/>
  </r>
  <r>
    <s v="06/2021"/>
    <x v="5"/>
    <n v="720"/>
    <s v="EOL.CV.CE.031813-2.01"/>
    <s v="031813"/>
    <x v="1"/>
    <x v="3"/>
    <n v="899705"/>
    <s v="ITAREMA IV"/>
    <n v="9.6999999999999993"/>
    <n v="8.8235749999999999"/>
    <n v="4.8677402638888889"/>
    <n v="4.8677403944444446"/>
    <n v="3504.7730839999999"/>
    <n v="206.49941981712342"/>
    <n v="723733.60843667039"/>
    <n v="0"/>
  </r>
  <r>
    <s v="06/2021"/>
    <x v="5"/>
    <n v="720"/>
    <s v="EOL.CV.CE.031814-0.01"/>
    <s v="031814"/>
    <x v="1"/>
    <x v="3"/>
    <n v="900173"/>
    <s v="ITAREMA IX"/>
    <n v="13.2"/>
    <n v="11.545738999999999"/>
    <n v="7.5190468194444442"/>
    <n v="7.5190466958333335"/>
    <n v="5413.7136209999999"/>
    <n v="207.91822642705858"/>
    <n v="1125609.7344623292"/>
    <n v="1.2361111127271821E-7"/>
  </r>
  <r>
    <s v="06/2021"/>
    <x v="5"/>
    <n v="720"/>
    <s v="EOL.CV.CE.031482-0.01"/>
    <s v="031482"/>
    <x v="1"/>
    <x v="3"/>
    <n v="895304"/>
    <s v="ITAREMA V"/>
    <n v="9.1"/>
    <n v="7.9499279999999999"/>
    <n v="5.4421821125000003"/>
    <n v="5.4421820944444441"/>
    <n v="3918.3711079999998"/>
    <n v="207.41708576443366"/>
    <n v="812737.11616491491"/>
    <n v="1.8055555983664818E-8"/>
  </r>
  <r>
    <s v="06/2021"/>
    <x v="5"/>
    <n v="720"/>
    <s v="EOL.CV.CE.031815-9.01"/>
    <s v="031815"/>
    <x v="1"/>
    <x v="3"/>
    <n v="899727"/>
    <s v="ITAREMA VI"/>
    <n v="11"/>
    <n v="10.043861"/>
    <n v="6.866890245833333"/>
    <n v="6.8668901986111113"/>
    <n v="4944.1609429999999"/>
    <n v="206.46789078134708"/>
    <n v="1020810.4815847259"/>
    <n v="4.7222221787200802E-8"/>
  </r>
  <r>
    <s v="06/2021"/>
    <x v="5"/>
    <n v="720"/>
    <s v="EOL.CV.CE.031816-7.01"/>
    <s v="031816"/>
    <x v="1"/>
    <x v="3"/>
    <n v="900175"/>
    <s v="ITAREMA VII"/>
    <n v="9.5"/>
    <n v="8.7297100000000007"/>
    <n v="5.4248332819444443"/>
    <n v="5.4248332986111105"/>
    <n v="3905.8799749999994"/>
    <n v="206.48365529923524"/>
    <n v="806500.37439808541"/>
    <n v="0"/>
  </r>
  <r>
    <s v="06/2021"/>
    <x v="5"/>
    <n v="720"/>
    <s v="EOL.CV.CE.031817-5.01"/>
    <s v="031817"/>
    <x v="1"/>
    <x v="3"/>
    <n v="900736"/>
    <s v="ITAREMA VIII"/>
    <n v="10.199999999999999"/>
    <n v="9.0999970000000001"/>
    <n v="6.2213426874999991"/>
    <n v="6.2213426166666661"/>
    <n v="4479.3666839999996"/>
    <n v="206.51518433501158"/>
    <n v="925057.23645036947"/>
    <n v="7.0833333312394751E-8"/>
  </r>
  <r>
    <s v="06/2021"/>
    <x v="5"/>
    <n v="720"/>
    <s v="UTE.AI.MG.030094-2.01"/>
    <s v="030094"/>
    <x v="3"/>
    <x v="6"/>
    <n v="8686"/>
    <s v="ITUIUTABA"/>
    <n v="17.899999999999999"/>
    <n v="9.3000080000000001"/>
    <n v="28.288940480555553"/>
    <n v="5.8715101955880895"/>
    <n v="4227.4873408234243"/>
    <n v="302.13197487224983"/>
    <n v="1277259.0990304172"/>
    <n v="22.417430284967466"/>
  </r>
  <r>
    <s v="06/2021"/>
    <x v="5"/>
    <n v="720"/>
    <s v="UFV.RS.BA.032320-9.01"/>
    <s v="032320"/>
    <x v="2"/>
    <x v="4"/>
    <n v="909384"/>
    <s v="Ituverava 5"/>
    <n v="8.4"/>
    <n v="8.4"/>
    <n v="7.1922354041666674"/>
    <n v="7.1922354041666674"/>
    <n v="5178.4094910000003"/>
    <n v="334.59992854351032"/>
    <n v="1732695.4456576358"/>
    <n v="0"/>
  </r>
  <r>
    <s v="06/2021"/>
    <x v="5"/>
    <n v="720"/>
    <s v="UFV.RS.BA.032322-5.01"/>
    <s v="032322"/>
    <x v="2"/>
    <x v="4"/>
    <n v="909832"/>
    <s v="Ituverava 7"/>
    <n v="8.4"/>
    <n v="8.4"/>
    <n v="7.4649783208333336"/>
    <n v="7.4649783208333336"/>
    <n v="5374.7843910000001"/>
    <n v="334.63107294975993"/>
    <n v="1798569.8676339521"/>
    <n v="0"/>
  </r>
  <r>
    <s v="06/2021"/>
    <x v="5"/>
    <n v="720"/>
    <s v="UFV.RS.BA.032316-0.01"/>
    <s v="032316"/>
    <x v="2"/>
    <x v="4"/>
    <n v="909288"/>
    <s v="Ituverava 1"/>
    <n v="8.4"/>
    <n v="8.4"/>
    <n v="7.4069206138888894"/>
    <n v="7.4069206138888894"/>
    <n v="5332.9828420000003"/>
    <n v="334.53763973101093"/>
    <n v="1784083.4926886589"/>
    <n v="0"/>
  </r>
  <r>
    <s v="06/2021"/>
    <x v="5"/>
    <n v="720"/>
    <s v="UFV.RS.BA.032317-9.01"/>
    <s v="032317"/>
    <x v="2"/>
    <x v="4"/>
    <n v="909306"/>
    <s v="Ituverava 2"/>
    <n v="8.4"/>
    <n v="8.4"/>
    <n v="6.8831355416666664"/>
    <n v="6.8831355416666664"/>
    <n v="4955.8575899999996"/>
    <n v="334.55321193413573"/>
    <n v="1657998.0746226651"/>
    <n v="0"/>
  </r>
  <r>
    <s v="06/2021"/>
    <x v="5"/>
    <n v="720"/>
    <s v="UFV.RS.BA.032318-7.01"/>
    <s v="032318"/>
    <x v="2"/>
    <x v="4"/>
    <n v="909289"/>
    <s v="Ituverava 3"/>
    <n v="8.4"/>
    <n v="8.4"/>
    <n v="7.606952783333333"/>
    <n v="7.606952783333333"/>
    <n v="5477.0060039999998"/>
    <n v="334.56878413726059"/>
    <n v="1832435.2394707561"/>
    <n v="0"/>
  </r>
  <r>
    <s v="06/2021"/>
    <x v="5"/>
    <n v="720"/>
    <s v="UFV.RS.BA.032319-5.01"/>
    <s v="032319"/>
    <x v="2"/>
    <x v="4"/>
    <n v="909833"/>
    <s v="Ituverava 4"/>
    <n v="8.4"/>
    <n v="8.4"/>
    <n v="7.3117235430555549"/>
    <n v="7.3117235430555549"/>
    <n v="5264.4409509999996"/>
    <n v="334.58435634038545"/>
    <n v="1761399.5870823015"/>
    <n v="0"/>
  </r>
  <r>
    <s v="06/2021"/>
    <x v="5"/>
    <n v="720"/>
    <s v="UFV.RS.BA.032321-7.01"/>
    <s v="032321"/>
    <x v="2"/>
    <x v="4"/>
    <n v="909385"/>
    <s v="Ituverava 6"/>
    <n v="8.4"/>
    <n v="8.4"/>
    <n v="7.4129337444444445"/>
    <n v="7.4129337444444445"/>
    <n v="5337.3122960000001"/>
    <n v="334.61550074663512"/>
    <n v="1785947.4265672129"/>
    <n v="0"/>
  </r>
  <r>
    <s v="06/2021"/>
    <x v="5"/>
    <n v="720"/>
    <s v="UTE.AI.GO.028112-3.01"/>
    <s v="028112"/>
    <x v="3"/>
    <x v="6"/>
    <n v="545"/>
    <s v="ESPLANADA (ALBIOMA)"/>
    <n v="16.600000000000001"/>
    <n v="15.300023999999999"/>
    <n v="25.707790909722224"/>
    <n v="25.707790909722224"/>
    <n v="18509.609455000002"/>
    <n v="315.97717151492435"/>
    <n v="5848614.0414368007"/>
    <n v="0"/>
  </r>
  <r>
    <s v="06/2021"/>
    <x v="5"/>
    <n v="720"/>
    <s v="UTE.AI.GO.030043-8.01"/>
    <s v="030043"/>
    <x v="3"/>
    <x v="6"/>
    <n v="8638"/>
    <s v="JATAÍ (BIO)"/>
    <n v="32"/>
    <n v="34"/>
    <n v="54.651943498611104"/>
    <n v="54.651943498611104"/>
    <n v="39349.399318999996"/>
    <n v="340.06760945178144"/>
    <n v="13381456.159775885"/>
    <n v="0"/>
  </r>
  <r>
    <s v="06/2021"/>
    <x v="5"/>
    <n v="720"/>
    <s v="EOL.CV.RN.031802-7.01"/>
    <s v="031802"/>
    <x v="1"/>
    <x v="3"/>
    <n v="909109"/>
    <s v="Jericó"/>
    <n v="11.4"/>
    <n v="11.4"/>
    <n v="13.038629162500001"/>
    <n v="13.038629048611112"/>
    <n v="9387.8129150000004"/>
    <n v="179.02921380412155"/>
    <n v="1680692.7655126287"/>
    <n v="1.1388888954873741E-7"/>
  </r>
  <r>
    <s v="06/2021"/>
    <x v="5"/>
    <n v="720"/>
    <s v="EOL.CV.RN.030902-8.02"/>
    <s v="030902"/>
    <x v="1"/>
    <x v="3"/>
    <n v="889873"/>
    <s v="JUNCO 1"/>
    <n v="13.1"/>
    <n v="12.1"/>
    <n v="7.7849986916666669"/>
    <n v="7.4398205194444449"/>
    <n v="5356.6707740000002"/>
    <n v="198.15802976260778"/>
    <n v="1061467.3266627833"/>
    <n v="0.34517817222222219"/>
  </r>
  <r>
    <s v="06/2021"/>
    <x v="5"/>
    <n v="720"/>
    <s v="EOL.CV.RN.030914-1.02"/>
    <s v="030914"/>
    <x v="1"/>
    <x v="3"/>
    <n v="889874"/>
    <s v="JUNCO 2"/>
    <n v="11.8"/>
    <n v="11.399997000000001"/>
    <n v="7.9161963861111113"/>
    <n v="7.9127806583333333"/>
    <n v="5697.2020739999998"/>
    <n v="198.15802976260778"/>
    <n v="1128946.3381432828"/>
    <n v="3.4157277777783039E-3"/>
  </r>
  <r>
    <s v="06/2021"/>
    <x v="5"/>
    <n v="720"/>
    <s v="EOL.CV.RN.030660-6.01"/>
    <s v="030660"/>
    <x v="1"/>
    <x v="3"/>
    <n v="890670"/>
    <s v="JUREMAS 2LFA"/>
    <n v="6.6"/>
    <n v="7.5"/>
    <n v="7.1580357708333331"/>
    <n v="7.1580357194444444"/>
    <n v="5153.7857180000001"/>
    <n v="271.72009205895114"/>
    <n v="1400387.1297470676"/>
    <n v="5.138888860124603E-8"/>
  </r>
  <r>
    <s v="06/2021"/>
    <x v="5"/>
    <n v="720"/>
    <s v="UTE.AI.MG.029717-8.01"/>
    <s v="029717"/>
    <x v="3"/>
    <x v="6"/>
    <n v="8492"/>
    <s v="LDC BIOENERGIA LAGOA DA PRATA"/>
    <n v="12.6"/>
    <n v="19"/>
    <n v="24.228474158333331"/>
    <n v="24.228474183333336"/>
    <n v="17444.501412000001"/>
    <n v="324.82604305898354"/>
    <n v="5666428.366796812"/>
    <n v="0"/>
  </r>
  <r>
    <s v="06/2021"/>
    <x v="5"/>
    <n v="720"/>
    <s v="EOL.CV.BA.032349-7.01"/>
    <s v="032349"/>
    <x v="1"/>
    <x v="3"/>
    <n v="909502"/>
    <s v="Laranjeiras I"/>
    <n v="11.7"/>
    <n v="11.7"/>
    <n v="17.171417701388886"/>
    <n v="17.171417701388886"/>
    <n v="12363.420744999998"/>
    <n v="222.55792706026196"/>
    <n v="2751577.2923810389"/>
    <n v="0"/>
  </r>
  <r>
    <s v="06/2021"/>
    <x v="5"/>
    <n v="720"/>
    <s v="EOL.CV.BA.032350-0.01"/>
    <s v="032350"/>
    <x v="1"/>
    <x v="3"/>
    <n v="909543"/>
    <s v="Laranjeiras II"/>
    <n v="13.2"/>
    <n v="13.2"/>
    <n v="18.144635368055557"/>
    <n v="18.144635368055557"/>
    <n v="13064.137465000002"/>
    <n v="222.54235485713713"/>
    <n v="2907323.9156384501"/>
    <n v="0"/>
  </r>
  <r>
    <s v="06/2021"/>
    <x v="5"/>
    <n v="720"/>
    <s v="EOL.CV.BA.032351-9.01"/>
    <s v="032351"/>
    <x v="1"/>
    <x v="3"/>
    <n v="909544"/>
    <s v="Laranjeiras V"/>
    <n v="10.8"/>
    <n v="10.8"/>
    <n v="16.471250547222223"/>
    <n v="16.471250547222223"/>
    <n v="11859.300394"/>
    <n v="222.55792706026196"/>
    <n v="2639381.3120735879"/>
    <n v="0"/>
  </r>
  <r>
    <s v="06/2021"/>
    <x v="5"/>
    <n v="720"/>
    <s v="UTE.AI.MS.029718-6.01"/>
    <s v="029718"/>
    <x v="3"/>
    <x v="6"/>
    <n v="8470"/>
    <s v="LDC BIOENERGIA RIO BRILHANTE"/>
    <n v="23.8"/>
    <n v="22.000001000000001"/>
    <n v="36.380755019444443"/>
    <n v="36.380755074999996"/>
    <n v="26194.143653999996"/>
    <n v="324.82604305898354"/>
    <n v="8508540.0344474036"/>
    <n v="0"/>
  </r>
  <r>
    <s v="06/2021"/>
    <x v="5"/>
    <n v="720"/>
    <s v="EOL.CV.BA.030317-8.01"/>
    <s v="030317"/>
    <x v="1"/>
    <x v="3"/>
    <n v="20025"/>
    <s v="LICÍNIO DE ALMEIDA 2LER"/>
    <n v="10.94"/>
    <n v="10"/>
    <n v="11.677779556944445"/>
    <n v="11.677779556944445"/>
    <n v="8408.0012810000007"/>
    <n v="299.63275389410177"/>
    <n v="2519312.5785711654"/>
    <n v="0"/>
  </r>
  <r>
    <s v="06/2021"/>
    <x v="5"/>
    <n v="720"/>
    <s v="UTE.GN.ES.030054-3.01"/>
    <s v="030054"/>
    <x v="4"/>
    <x v="14"/>
    <n v="8773"/>
    <s v="LINHARES"/>
    <n v="98.7"/>
    <n v="96.000004000000004"/>
    <n v="190.40549299861109"/>
    <n v="190.27574190277778"/>
    <n v="136998.53417"/>
    <n v="283.09194045120574"/>
    <n v="38783180.877156116"/>
    <n v="0.12975109583332797"/>
  </r>
  <r>
    <s v="06/2021"/>
    <x v="5"/>
    <n v="720"/>
    <s v="EOL.CV.RN.030661-4.01"/>
    <s v="030661"/>
    <x v="1"/>
    <x v="3"/>
    <n v="890669"/>
    <s v="MACACOS 2LFA"/>
    <n v="8.6999999999999993"/>
    <n v="9.6999969999999998"/>
    <n v="9.4382023041666674"/>
    <n v="9.4382022791666671"/>
    <n v="6795.5056410000007"/>
    <n v="271.72009205895114"/>
    <n v="1846475.4183596419"/>
    <n v="2.5000000884271383E-8"/>
  </r>
  <r>
    <s v="06/2021"/>
    <x v="5"/>
    <n v="720"/>
    <s v="EOL.CV.RN.031025-5.01"/>
    <s v="031025"/>
    <x v="1"/>
    <x v="3"/>
    <n v="889898"/>
    <s v="MACAMBIRA 1"/>
    <n v="10.9"/>
    <n v="9.7000010000000003"/>
    <n v="10.652176200000001"/>
    <n v="9.807841480555556"/>
    <n v="7061.6458660000008"/>
    <n v="196.24948789417738"/>
    <n v="1385844.3848925349"/>
    <n v="0.84433471944444516"/>
  </r>
  <r>
    <s v="06/2021"/>
    <x v="5"/>
    <n v="720"/>
    <s v="EOL.CV.RN.031026-3.01"/>
    <s v="031026"/>
    <x v="1"/>
    <x v="3"/>
    <n v="889899"/>
    <s v="MACAMBIRA 2"/>
    <n v="9.6999999999999993"/>
    <n v="9.0000009999999993"/>
    <n v="8.2941733124999999"/>
    <n v="7.9622127541666661"/>
    <n v="5732.7931829999998"/>
    <n v="196.02927152474311"/>
    <n v="1123795.2714655034"/>
    <n v="0.33196055833333404"/>
  </r>
  <r>
    <s v="06/2021"/>
    <x v="5"/>
    <n v="720"/>
    <s v="EOL.CV.BA.030283-0.01"/>
    <s v="030283"/>
    <x v="1"/>
    <x v="3"/>
    <n v="20011"/>
    <s v="MACAÚBAS"/>
    <n v="13.4"/>
    <n v="13"/>
    <n v="13.210570756944445"/>
    <n v="13.210570756944445"/>
    <n v="9511.6109450000004"/>
    <n v="289.39967722944186"/>
    <n v="2752657.1374150268"/>
    <n v="0"/>
  </r>
  <r>
    <s v="06/2021"/>
    <x v="5"/>
    <n v="720"/>
    <s v="EOL.CV.CE.030841-2.01"/>
    <s v="030841"/>
    <x v="1"/>
    <x v="3"/>
    <n v="893283"/>
    <s v="MALHADINHA 1"/>
    <n v="12.8"/>
    <n v="12"/>
    <n v="5.6674793736111111"/>
    <n v="5.6674793736111111"/>
    <n v="4080.585149"/>
    <n v="184.96959210312613"/>
    <n v="754784.17055260413"/>
    <n v="0"/>
  </r>
  <r>
    <s v="06/2021"/>
    <x v="5"/>
    <n v="720"/>
    <s v="UTE.AI.SP.027787-8.01"/>
    <s v="027787"/>
    <x v="3"/>
    <x v="6"/>
    <n v="888135"/>
    <s v="Mandu Guarani"/>
    <n v="21.2"/>
    <n v="22.299999"/>
    <n v="36.028861111111112"/>
    <n v="36.028861055555552"/>
    <n v="25940.779959999996"/>
    <n v="275.5358804262226"/>
    <n v="7147615.6452215109"/>
    <n v="5.5555554152104176E-8"/>
  </r>
  <r>
    <s v="06/2021"/>
    <x v="5"/>
    <n v="720"/>
    <s v="EOL.CV.RN.030285-6.01"/>
    <s v="030285"/>
    <x v="1"/>
    <x v="3"/>
    <n v="8912"/>
    <s v="MANGUE SECO 1"/>
    <n v="12.37"/>
    <n v="12"/>
    <n v="7.121615354166666"/>
    <n v="7.121615354166666"/>
    <n v="5127.5630549999996"/>
    <n v="310.07255938026992"/>
    <n v="1589916.5998475656"/>
    <n v="0"/>
  </r>
  <r>
    <s v="06/2021"/>
    <x v="5"/>
    <n v="720"/>
    <s v="EOL.CV.RN.030284-8.01"/>
    <s v="030284"/>
    <x v="1"/>
    <x v="3"/>
    <n v="8910"/>
    <s v="MANGUE SECO 2"/>
    <n v="12.08"/>
    <n v="12"/>
    <n v="7.1983474625000001"/>
    <n v="7.1983474625000001"/>
    <n v="5182.8101729999998"/>
    <n v="310.07255938026992"/>
    <n v="1607047.2151242094"/>
    <n v="0"/>
  </r>
  <r>
    <s v="06/2021"/>
    <x v="5"/>
    <n v="720"/>
    <s v="EOL.CV.RN.030281-3.01"/>
    <s v="030281"/>
    <x v="1"/>
    <x v="3"/>
    <n v="8892"/>
    <s v="MANGUE SECO 3"/>
    <n v="12.73"/>
    <n v="12"/>
    <n v="7.0057229041666664"/>
    <n v="7.0057229041666664"/>
    <n v="5044.1204909999997"/>
    <n v="310.07255938026992"/>
    <n v="1564043.3504668337"/>
    <n v="0"/>
  </r>
  <r>
    <s v="06/2021"/>
    <x v="5"/>
    <n v="720"/>
    <s v="EOL.CV.RN.030290-2.01"/>
    <s v="030290"/>
    <x v="1"/>
    <x v="3"/>
    <n v="8922"/>
    <s v="MANGUE SECO 5"/>
    <n v="13.11"/>
    <n v="13"/>
    <n v="7.8709335555555553"/>
    <n v="7.8709335555555553"/>
    <n v="5667.0721599999997"/>
    <n v="310.07255938026992"/>
    <n v="1757203.5688438744"/>
    <n v="0"/>
  </r>
  <r>
    <s v="06/2021"/>
    <x v="5"/>
    <n v="720"/>
    <s v="EOL.CV.BA.031337-8.01"/>
    <s v="031337"/>
    <x v="1"/>
    <x v="3"/>
    <n v="896469"/>
    <s v="MANIÇOBA"/>
    <n v="16.100000000000001"/>
    <n v="15.5"/>
    <n v="13.73965228472222"/>
    <n v="13.73965228472222"/>
    <n v="9892.5496449999991"/>
    <n v="171.72450800773734"/>
    <n v="1698793.2207297415"/>
    <n v="0"/>
  </r>
  <r>
    <s v="06/2021"/>
    <x v="5"/>
    <n v="720"/>
    <s v="EOL.CV.RN.030389-5.01"/>
    <s v="030389"/>
    <x v="1"/>
    <x v="3"/>
    <n v="20065"/>
    <s v="MAR E TERRA"/>
    <n v="8.3800000000000008"/>
    <n v="8"/>
    <n v="6.1895397569444448"/>
    <n v="6.1895397569444448"/>
    <n v="4456.4686250000004"/>
    <n v="315.55087315023934"/>
    <n v="1406242.5657853966"/>
    <n v="0"/>
  </r>
  <r>
    <s v="06/2021"/>
    <x v="5"/>
    <n v="720"/>
    <s v="UTE.PE.CE.029654-6.01"/>
    <s v="029654"/>
    <x v="5"/>
    <x v="8"/>
    <n v="8569"/>
    <s v="MARACANAÚ I"/>
    <n v="122.9"/>
    <n v="119.000001"/>
    <n v="70.207593194444442"/>
    <n v="67.414958561111106"/>
    <n v="48538.770163999994"/>
    <n v="309.9726907371749"/>
    <n v="15045693.192808382"/>
    <n v="2.7926346333333338"/>
  </r>
  <r>
    <s v="06/2021"/>
    <x v="5"/>
    <n v="720"/>
    <s v="UTE.GN.MA.030800-5.01"/>
    <s v="030800"/>
    <x v="4"/>
    <x v="7"/>
    <n v="888069"/>
    <s v="UTE MARANHÃO III"/>
    <n v="489.6"/>
    <n v="450"/>
    <n v="296.92996853055558"/>
    <n v="140.00749300126893"/>
    <n v="100805.39496091363"/>
    <n v="190.48409737552859"/>
    <n v="19201824.669713292"/>
    <n v="156.92247552928666"/>
  </r>
  <r>
    <s v="06/2021"/>
    <x v="5"/>
    <n v="720"/>
    <s v="UTE.GN.MA.030202-3.01"/>
    <s v="030202"/>
    <x v="4"/>
    <x v="14"/>
    <n v="888071"/>
    <s v="UTE MARANHÃO IV L7"/>
    <n v="301.60000000000002"/>
    <n v="225.00000399999999"/>
    <n v="311.3459013541667"/>
    <n v="241.81497327361112"/>
    <n v="174106.780757"/>
    <n v="317.93402542981568"/>
    <n v="55354469.660699382"/>
    <n v="69.530928080555569"/>
  </r>
  <r>
    <s v="06/2021"/>
    <x v="5"/>
    <n v="720"/>
    <s v="UTE.GN.MA.030202-3.01"/>
    <s v="030202"/>
    <x v="4"/>
    <x v="14"/>
    <n v="940548"/>
    <s v="UTE MARANHÃO IV L22"/>
    <n v="1"/>
    <n v="0.682697"/>
    <n v="0"/>
    <n v="0"/>
    <n v="0"/>
    <n v="317.93402542981568"/>
    <n v="0"/>
    <n v="0"/>
  </r>
  <r>
    <s v="06/2021"/>
    <x v="5"/>
    <n v="720"/>
    <s v="UTE.GN.MA.030203-1.01"/>
    <s v="030203"/>
    <x v="4"/>
    <x v="14"/>
    <n v="888148"/>
    <s v="MARANHAO V L7"/>
    <n v="305.89999999999998"/>
    <n v="225.00000399999999"/>
    <n v="310.01250657916665"/>
    <n v="237.24284530277777"/>
    <n v="170814.84861799999"/>
    <n v="317.93402542981568"/>
    <n v="54307852.424305327"/>
    <n v="72.769661276388916"/>
  </r>
  <r>
    <s v="06/2021"/>
    <x v="5"/>
    <n v="720"/>
    <s v="UTE.GN.MA.030203-1.01"/>
    <s v="030203"/>
    <x v="4"/>
    <x v="14"/>
    <n v="940568"/>
    <s v="MARANHAO V L22"/>
    <n v="1"/>
    <n v="0.682697"/>
    <n v="0"/>
    <n v="0"/>
    <n v="0"/>
    <n v="317.93402542981568"/>
    <n v="0"/>
    <n v="0"/>
  </r>
  <r>
    <s v="06/2021"/>
    <x v="5"/>
    <n v="720"/>
    <s v="EOL.CV.BA.030768-8.01"/>
    <s v="030768"/>
    <x v="1"/>
    <x v="3"/>
    <n v="892105"/>
    <s v="MARON"/>
    <n v="12.5"/>
    <n v="13.799999"/>
    <n v="12.372525011111112"/>
    <n v="12.372525044444446"/>
    <n v="8908.2180320000007"/>
    <n v="184.18447609824173"/>
    <n v="1640755.47119283"/>
    <n v="0"/>
  </r>
  <r>
    <s v="06/2021"/>
    <x v="5"/>
    <n v="720"/>
    <s v="UTE.GN.MA.030196-5.01"/>
    <s v="030196"/>
    <x v="5"/>
    <x v="8"/>
    <n v="888150"/>
    <s v="MC2 NOVA VENECIA 2 L7"/>
    <n v="112.2"/>
    <n v="97.999999000000003"/>
    <n v="138.56694947222223"/>
    <n v="125.60871453055556"/>
    <n v="90438.274462000001"/>
    <n v="317.93402542981568"/>
    <n v="28753404.652630158"/>
    <n v="12.958234941666666"/>
  </r>
  <r>
    <s v="06/2021"/>
    <x v="5"/>
    <n v="720"/>
    <s v="UTE.GN.MA.030196-5.01"/>
    <s v="030196"/>
    <x v="5"/>
    <x v="8"/>
    <n v="940588"/>
    <s v="MC2 NOVA VENECIA 2 L22"/>
    <n v="20"/>
    <n v="13.654"/>
    <n v="26.084699595833335"/>
    <n v="16.148443799999999"/>
    <n v="11626.879535999999"/>
    <n v="317.93402542981568"/>
    <n v="3696580.6140680271"/>
    <n v="9.9362557958333326"/>
  </r>
  <r>
    <s v="06/2021"/>
    <x v="5"/>
    <n v="720"/>
    <s v="EOL.CV.RN.030454-9.01"/>
    <s v="030454"/>
    <x v="1"/>
    <x v="3"/>
    <n v="888114"/>
    <s v="MEL 2"/>
    <n v="8.8000000000000007"/>
    <n v="9.3000000000000007"/>
    <n v="6.8789161972222219"/>
    <n v="6.8789163083333325"/>
    <n v="4952.8197419999997"/>
    <n v="265.30717024798702"/>
    <n v="1314018.590498385"/>
    <n v="0"/>
  </r>
  <r>
    <s v="06/2021"/>
    <x v="5"/>
    <n v="720"/>
    <s v="UTE.AI.SP.030303-8.01"/>
    <s v="030303"/>
    <x v="3"/>
    <x v="6"/>
    <n v="20004"/>
    <s v="UTE MERIDIANO I"/>
    <n v="12.8"/>
    <n v="0.1"/>
    <n v="18.1365197125"/>
    <n v="0.14169156944444444"/>
    <n v="102.01792999999999"/>
    <n v="184.63311381531852"/>
    <n v="18835.888080893197"/>
    <n v="17.994828143055557"/>
  </r>
  <r>
    <s v="06/2021"/>
    <x v="5"/>
    <n v="720"/>
    <s v="EOL.CV.RN.030339-9.01"/>
    <s v="030339"/>
    <x v="1"/>
    <x v="3"/>
    <n v="20038"/>
    <s v="MIASSABA 3 2LER"/>
    <n v="22.84"/>
    <n v="22"/>
    <n v="15.530767361111112"/>
    <n v="15.530767361111112"/>
    <n v="11182.1525"/>
    <n v="314.37251886764216"/>
    <n v="3515361.4477871018"/>
    <n v="0"/>
  </r>
  <r>
    <s v="06/2021"/>
    <x v="5"/>
    <n v="720"/>
    <s v="EOL.CV.BA.030506-5.01"/>
    <s v="030506"/>
    <x v="1"/>
    <x v="3"/>
    <n v="890758"/>
    <s v="MORRÃO"/>
    <n v="16.100000000000001"/>
    <n v="14.7"/>
    <n v="12.691954780555557"/>
    <n v="12.691954780555557"/>
    <n v="9138.2074420000008"/>
    <n v="242.23263849825619"/>
    <n v="2213572.0998200607"/>
    <n v="0"/>
  </r>
  <r>
    <s v="06/2021"/>
    <x v="5"/>
    <n v="720"/>
    <s v="EOL.CV.BA.031336-0.01"/>
    <s v="031336"/>
    <x v="1"/>
    <x v="3"/>
    <n v="896284"/>
    <s v="MORRO BRANCO I ENERGÉTICA S/A"/>
    <n v="12.7"/>
    <n v="12.5"/>
    <n v="14.352163402777778"/>
    <n v="14.352163402777778"/>
    <n v="10333.557650000001"/>
    <n v="193.62899734465418"/>
    <n v="2000876.406772681"/>
    <n v="0"/>
  </r>
  <r>
    <s v="06/2021"/>
    <x v="5"/>
    <n v="720"/>
    <s v="EOL.CV.RN.030889-7.01"/>
    <s v="030889"/>
    <x v="1"/>
    <x v="3"/>
    <n v="889780"/>
    <s v="MORRO DOS VENTOS 2"/>
    <n v="13.7"/>
    <n v="15.099999"/>
    <n v="14.908538693055556"/>
    <n v="14.908538762499999"/>
    <n v="10734.147908999999"/>
    <n v="197.20375882839255"/>
    <n v="2116814.31547473"/>
    <n v="0"/>
  </r>
  <r>
    <s v="06/2021"/>
    <x v="5"/>
    <n v="720"/>
    <s v="EOL.CV.RN.030301-1.01"/>
    <s v="030301"/>
    <x v="1"/>
    <x v="3"/>
    <n v="20040"/>
    <s v="MORRO DOS VENTOS I"/>
    <n v="13.58"/>
    <n v="13"/>
    <n v="13.628462268055555"/>
    <n v="13.628462268055555"/>
    <n v="9812.4928330000002"/>
    <n v="312.24321200610683"/>
    <n v="3063884.2799628228"/>
    <n v="0"/>
  </r>
  <r>
    <s v="06/2021"/>
    <x v="5"/>
    <n v="720"/>
    <s v="EOL.CV.RN.030310-0.01"/>
    <s v="030310"/>
    <x v="1"/>
    <x v="3"/>
    <n v="20041"/>
    <s v="MORRO DOS VENTOS III"/>
    <n v="13.91"/>
    <n v="13"/>
    <n v="12.781146173611111"/>
    <n v="12.781146173611111"/>
    <n v="9202.4252450000004"/>
    <n v="312.18119335965434"/>
    <n v="2872824.0947871096"/>
    <n v="0"/>
  </r>
  <r>
    <s v="06/2021"/>
    <x v="5"/>
    <n v="720"/>
    <s v="EOL.CV.RN.030311-9.01"/>
    <s v="030311"/>
    <x v="1"/>
    <x v="3"/>
    <n v="20042"/>
    <s v="MORRO DOS VENTOS IV"/>
    <n v="13.74"/>
    <n v="13"/>
    <n v="12.020209319444444"/>
    <n v="12.020209319444444"/>
    <n v="8654.5507099999995"/>
    <n v="312.20186624180519"/>
    <n v="2701966.88314634"/>
    <n v="0"/>
  </r>
  <r>
    <s v="06/2021"/>
    <x v="5"/>
    <n v="720"/>
    <s v="EOL.CV.RN.030302-0.01"/>
    <s v="030302"/>
    <x v="1"/>
    <x v="3"/>
    <n v="20044"/>
    <s v="MORRO DOS VENTOS IX"/>
    <n v="14.31"/>
    <n v="14"/>
    <n v="11.981764652777777"/>
    <n v="11.981764652777777"/>
    <n v="8626.8705499999996"/>
    <n v="312.22253912395604"/>
    <n v="2693503.4278146792"/>
    <n v="0"/>
  </r>
  <r>
    <s v="06/2021"/>
    <x v="5"/>
    <n v="720"/>
    <s v="EOL.CV.RN.030300-3.01"/>
    <s v="030300"/>
    <x v="1"/>
    <x v="3"/>
    <n v="20043"/>
    <s v="MORRO DOS VENTOS VI"/>
    <n v="13.1"/>
    <n v="13"/>
    <n v="9.7198068916666678"/>
    <n v="9.7198068916666678"/>
    <n v="6998.2609620000012"/>
    <n v="312.26388488825768"/>
    <n v="2185304.1554559558"/>
    <n v="0"/>
  </r>
  <r>
    <s v="06/2021"/>
    <x v="5"/>
    <n v="720"/>
    <s v="UTE.AI.GO.030040-3.01"/>
    <s v="030040"/>
    <x v="3"/>
    <x v="6"/>
    <n v="8653"/>
    <s v="MORRO VERMELHO"/>
    <n v="18.600000000000001"/>
    <n v="27"/>
    <n v="38.055689137500003"/>
    <n v="38.055689137500003"/>
    <n v="27400.096179000004"/>
    <n v="338.12307485233652"/>
    <n v="9264604.7712932378"/>
    <n v="0"/>
  </r>
  <r>
    <s v="06/2021"/>
    <x v="5"/>
    <n v="720"/>
    <s v="EOL.CV.BA.031352-1.01"/>
    <s v="031352"/>
    <x v="1"/>
    <x v="3"/>
    <n v="896248"/>
    <s v="Mussambe Energética S/A"/>
    <n v="11.5"/>
    <n v="11.4"/>
    <n v="13.486850962499998"/>
    <n v="13.486850962499998"/>
    <n v="9710.5326929999992"/>
    <n v="193.62899734465418"/>
    <n v="1880240.7090280745"/>
    <n v="0"/>
  </r>
  <r>
    <s v="06/2021"/>
    <x v="5"/>
    <n v="720"/>
    <s v="EOL.CV.BA.030318-6.01"/>
    <s v="030318"/>
    <x v="1"/>
    <x v="3"/>
    <n v="20020"/>
    <s v="NOSSA SENHORA DA CONCEIÃÃO"/>
    <n v="12.43"/>
    <n v="12"/>
    <n v="15.825419422222222"/>
    <n v="15.825419422222222"/>
    <n v="11394.301984"/>
    <n v="303.76733032426733"/>
    <n v="3461216.6945881825"/>
    <n v="0"/>
  </r>
  <r>
    <s v="06/2021"/>
    <x v="5"/>
    <n v="720"/>
    <s v="EOL.CV.BA.030305-4.01"/>
    <s v="030305"/>
    <x v="1"/>
    <x v="3"/>
    <n v="20013"/>
    <s v="NOVO HORIZONTE - EOL N HORIZ"/>
    <n v="10.97"/>
    <n v="10"/>
    <n v="14.733999473611112"/>
    <n v="14.733999473611112"/>
    <n v="10608.479621"/>
    <n v="289.39967722944186"/>
    <n v="3070090.5782125117"/>
    <n v="0"/>
  </r>
  <r>
    <s v="06/2021"/>
    <x v="5"/>
    <n v="720"/>
    <s v="UTE.AI.SP.030271-6.01"/>
    <s v="030271"/>
    <x v="3"/>
    <x v="6"/>
    <n v="20003"/>
    <s v="UTE MERIDIANO II"/>
    <n v="15.1"/>
    <n v="0.1"/>
    <n v="23.840980666666667"/>
    <n v="9.7330804166666673E-2"/>
    <n v="70.078179000000006"/>
    <n v="184.65180705353006"/>
    <n v="12940.062387370743"/>
    <n v="23.7436498625"/>
  </r>
  <r>
    <s v="06/2021"/>
    <x v="5"/>
    <n v="720"/>
    <s v="UTE.AI.SP.030004-7.01"/>
    <s v="030004"/>
    <x v="3"/>
    <x v="6"/>
    <n v="8630"/>
    <s v="UTE SEBASTIANÓPOLIS II"/>
    <n v="15"/>
    <n v="11"/>
    <n v="22.330373836111111"/>
    <n v="22.330373836111111"/>
    <n v="16077.869161999999"/>
    <n v="345.98359499895156"/>
    <n v="5562678.9725915408"/>
    <n v="0"/>
  </r>
  <r>
    <s v="06/2021"/>
    <x v="5"/>
    <n v="720"/>
    <s v="EOL.CV.CE.030279-1.01"/>
    <s v="030279"/>
    <x v="1"/>
    <x v="3"/>
    <n v="891362"/>
    <s v="NOVA BURITI"/>
    <n v="11.09"/>
    <n v="11"/>
    <n v="5.7079160194444452"/>
    <n v="5.7079160194444452"/>
    <n v="4109.6995340000003"/>
    <n v="310.87880178415219"/>
    <n v="1277618.4668228086"/>
    <n v="0"/>
  </r>
  <r>
    <s v="06/2021"/>
    <x v="5"/>
    <n v="720"/>
    <s v="EOL.CV.CE.030294-5.01"/>
    <s v="030294"/>
    <x v="1"/>
    <x v="3"/>
    <n v="20061"/>
    <s v="NOVA CAJUCOCO"/>
    <n v="12.09"/>
    <n v="12"/>
    <n v="6.7931804652777776"/>
    <n v="6.7931804652777776"/>
    <n v="4891.089935"/>
    <n v="310.87880178415219"/>
    <n v="1520536.1784113268"/>
    <n v="0"/>
  </r>
  <r>
    <s v="06/2021"/>
    <x v="5"/>
    <n v="720"/>
    <s v="UFV.RS.PI.033129-5.01"/>
    <s v="033129"/>
    <x v="2"/>
    <x v="4"/>
    <n v="909884"/>
    <s v="Nova Olinda 10"/>
    <n v="8.8000000000000007"/>
    <n v="8.8000000000000007"/>
    <n v="7.0443977930555564"/>
    <n v="7.0443977930555564"/>
    <n v="5071.9664110000003"/>
    <n v="433.96665733633688"/>
    <n v="2201064.3095038477"/>
    <n v="0"/>
  </r>
  <r>
    <s v="06/2021"/>
    <x v="5"/>
    <n v="720"/>
    <s v="UFV.RS.PI.033130-9.01"/>
    <s v="033130"/>
    <x v="2"/>
    <x v="4"/>
    <n v="909883"/>
    <s v="Nova Olinda 11"/>
    <n v="8.8000000000000007"/>
    <n v="8.8000000000000007"/>
    <n v="7.6847588374999996"/>
    <n v="7.6847588374999996"/>
    <n v="5533.0263629999999"/>
    <n v="433.96665733633688"/>
    <n v="2401148.9557049391"/>
    <n v="0"/>
  </r>
  <r>
    <s v="06/2021"/>
    <x v="5"/>
    <n v="720"/>
    <s v="UFV.RS.PI.033131-7.01"/>
    <s v="033131"/>
    <x v="2"/>
    <x v="4"/>
    <n v="909885"/>
    <s v="Nova Olinda 12"/>
    <n v="8.8000000000000007"/>
    <n v="8.8000000000000007"/>
    <n v="9.1013998402777769"/>
    <n v="9.1013998402777769"/>
    <n v="6553.0078849999991"/>
    <n v="433.96665733633688"/>
    <n v="2843786.9273521081"/>
    <n v="0"/>
  </r>
  <r>
    <s v="06/2021"/>
    <x v="5"/>
    <n v="720"/>
    <s v="UFV.RS.PI.033132-5.01"/>
    <s v="033132"/>
    <x v="2"/>
    <x v="4"/>
    <n v="909886"/>
    <s v="Nova Olinda 13"/>
    <n v="8.8000000000000007"/>
    <n v="8.8000000000000007"/>
    <n v="9.1128899666666658"/>
    <n v="9.1128899666666658"/>
    <n v="6561.2807759999996"/>
    <n v="433.96665733633688"/>
    <n v="2847377.0862058862"/>
    <n v="0"/>
  </r>
  <r>
    <s v="06/2021"/>
    <x v="5"/>
    <n v="720"/>
    <s v="UFV.RS.PI.033133-3.01"/>
    <s v="033133"/>
    <x v="2"/>
    <x v="4"/>
    <n v="909887"/>
    <s v="Nova Olinda 14"/>
    <n v="8.8000000000000007"/>
    <n v="8.8000000000000007"/>
    <n v="9.088917413888888"/>
    <n v="9.088917413888888"/>
    <n v="6544.0205379999998"/>
    <n v="433.96665733633688"/>
    <n v="2839886.7184161968"/>
    <n v="0"/>
  </r>
  <r>
    <s v="06/2021"/>
    <x v="5"/>
    <n v="720"/>
    <s v="UFV.RS.PI.033127-9.01"/>
    <s v="033127"/>
    <x v="2"/>
    <x v="4"/>
    <n v="909881"/>
    <s v="Nova Olinda 8"/>
    <n v="8.8000000000000007"/>
    <n v="8.8000000000000007"/>
    <n v="9.1289687819444438"/>
    <n v="9.1289687819444438"/>
    <n v="6572.8575229999997"/>
    <n v="433.96665733633688"/>
    <n v="2852401.0084043047"/>
    <n v="0"/>
  </r>
  <r>
    <s v="06/2021"/>
    <x v="5"/>
    <n v="720"/>
    <s v="UFV.RS.PI.033128-7.01"/>
    <s v="033128"/>
    <x v="2"/>
    <x v="4"/>
    <n v="909882"/>
    <s v="Nova Olinda 9"/>
    <n v="8.8000000000000007"/>
    <n v="8.8000000000000007"/>
    <n v="8.8473753694444444"/>
    <n v="8.8473753694444444"/>
    <n v="6370.1102659999997"/>
    <n v="433.96665733633688"/>
    <n v="2764415.4589999034"/>
    <n v="0"/>
  </r>
  <r>
    <s v="06/2021"/>
    <x v="5"/>
    <n v="720"/>
    <s v="EOL.CV.RN.030549-9.01"/>
    <s v="030549"/>
    <x v="1"/>
    <x v="3"/>
    <n v="890622"/>
    <s v="DREEN OLHO DAGUA 2LFA"/>
    <n v="12.8"/>
    <n v="14.900001"/>
    <n v="13.442399913888888"/>
    <n v="13.442399908333332"/>
    <n v="9678.5279339999997"/>
    <n v="267.64459034731038"/>
    <n v="2590405.6440604301"/>
    <n v="5.555554909935583E-9"/>
  </r>
  <r>
    <s v="06/2021"/>
    <x v="5"/>
    <n v="720"/>
    <s v="UTE.AI.SP.001609-8.01"/>
    <s v="001609"/>
    <x v="3"/>
    <x v="6"/>
    <n v="8339"/>
    <s v="SANTA CRUZ AB"/>
    <n v="28.3"/>
    <n v="20"/>
    <n v="41.635440000000003"/>
    <n v="38.975368262499998"/>
    <n v="28062.265148999999"/>
    <n v="323.96214400829473"/>
    <n v="9091111.5833992884"/>
    <n v="2.6600717375000031"/>
  </r>
  <r>
    <s v="06/2021"/>
    <x v="5"/>
    <n v="720"/>
    <s v="EOL.CV.RS.030286-4.01"/>
    <s v="030286"/>
    <x v="1"/>
    <x v="3"/>
    <n v="20053"/>
    <s v="OSÓRIO 2"/>
    <n v="9.1999999999999993"/>
    <n v="9"/>
    <n v="9.3180214944444444"/>
    <n v="9.3180214944444444"/>
    <n v="6708.9754759999996"/>
    <n v="310.07255938026992"/>
    <n v="2080269.1966627846"/>
    <n v="0"/>
  </r>
  <r>
    <s v="06/2021"/>
    <x v="5"/>
    <n v="720"/>
    <s v="EOL.CV.RS.030449-2.01"/>
    <s v="030449"/>
    <x v="1"/>
    <x v="3"/>
    <n v="888113"/>
    <s v="OSORIO 3"/>
    <n v="9.3000000000000007"/>
    <n v="10.300003"/>
    <n v="9.8641222416666672"/>
    <n v="9.8641222444444434"/>
    <n v="7102.1680159999996"/>
    <n v="275.27616708185337"/>
    <n v="1955057.589415811"/>
    <n v="0"/>
  </r>
  <r>
    <s v="06/2021"/>
    <x v="5"/>
    <n v="720"/>
    <s v="EOL.CV.BA.030319-4.01"/>
    <s v="030319"/>
    <x v="1"/>
    <x v="3"/>
    <n v="20024"/>
    <s v="PAJÉU DO VENTO 2LER"/>
    <n v="11.8"/>
    <n v="11"/>
    <n v="15.927785093055556"/>
    <n v="15.927785093055556"/>
    <n v="11468.005267"/>
    <n v="303.76733032426733"/>
    <n v="3483605.3441012269"/>
    <n v="0"/>
  </r>
  <r>
    <s v="06/2021"/>
    <x v="5"/>
    <n v="720"/>
    <s v="UTE.PE.GO.001946-1.01"/>
    <s v="001946"/>
    <x v="6"/>
    <x v="9"/>
    <n v="8771"/>
    <s v="PALMEIRAS DE GOIÁS"/>
    <n v="69.8"/>
    <n v="69"/>
    <n v="0"/>
    <n v="0"/>
    <n v="0"/>
    <n v="330.95199440059707"/>
    <n v="0"/>
    <n v="0"/>
  </r>
  <r>
    <s v="06/2021"/>
    <x v="5"/>
    <n v="720"/>
    <s v="UTE.AI.SP.030561-8.01"/>
    <s v="030561"/>
    <x v="3"/>
    <x v="6"/>
    <n v="8994"/>
    <s v="PARANAPANEMA UMOE"/>
    <n v="15.2"/>
    <n v="17.3"/>
    <n v="21.005742894444442"/>
    <n v="21.005742894444442"/>
    <n v="15124.134883999997"/>
    <n v="189.7176746088557"/>
    <n v="2869315.7006631549"/>
    <n v="0"/>
  </r>
  <r>
    <s v="06/2021"/>
    <x v="5"/>
    <n v="720"/>
    <s v="EOL.CV.RN.030856-0.01"/>
    <s v="030856"/>
    <x v="1"/>
    <x v="3"/>
    <n v="893446"/>
    <s v="EOL PARQUE EOLICO PELADO"/>
    <n v="9"/>
    <n v="9"/>
    <n v="8.6418890444444436"/>
    <n v="8.6418890444444436"/>
    <n v="6222.1601119999996"/>
    <n v="188.222215551933"/>
    <n v="1171148.7617995036"/>
    <n v="0"/>
  </r>
  <r>
    <s v="06/2021"/>
    <x v="5"/>
    <n v="720"/>
    <s v="UTE.AI.MS.028111-5.01"/>
    <s v="028111"/>
    <x v="3"/>
    <x v="6"/>
    <n v="888490"/>
    <s v="PASSA TEMPO"/>
    <n v="17.5"/>
    <n v="13.817316999999999"/>
    <n v="27.036167570833332"/>
    <n v="0.65203511567934669"/>
    <n v="469.46528328912962"/>
    <n v="193.08245748693179"/>
    <n v="90645.510602263763"/>
    <n v="26.384132455153985"/>
  </r>
  <r>
    <s v="06/2021"/>
    <x v="5"/>
    <n v="720"/>
    <s v="UTE.PE.PE.029561-2.01"/>
    <s v="029561"/>
    <x v="6"/>
    <x v="9"/>
    <n v="8418"/>
    <s v="PAU FERRO I"/>
    <n v="46.5"/>
    <n v="46.000000999999997"/>
    <n v="54.56801488333334"/>
    <n v="54.527795183333332"/>
    <n v="39260.012532000001"/>
    <n v="323.5776605253875"/>
    <n v="12703663.007301955"/>
    <n v="4.021970000000389E-2"/>
  </r>
  <r>
    <s v="06/2021"/>
    <x v="5"/>
    <n v="720"/>
    <s v="PCH.PH.RO.029758-5.01"/>
    <s v="029758"/>
    <x v="8"/>
    <x v="15"/>
    <n v="908877"/>
    <s v="PCH Figueira"/>
    <n v="0.54600000000000004"/>
    <n v="0.48"/>
    <n v="0.78136826944444437"/>
    <n v="0.78136826944444437"/>
    <n v="562.58515399999999"/>
    <n v="301.65972293180545"/>
    <n v="169709.2816811871"/>
    <n v="0"/>
  </r>
  <r>
    <s v="06/2021"/>
    <x v="5"/>
    <n v="720"/>
    <s v="PCH.PH.RO.029758-5.01"/>
    <s v="029758"/>
    <x v="8"/>
    <x v="15"/>
    <n v="913271"/>
    <s v="PCH Figueira - HIDROLUZ"/>
    <n v="0.36399999999999999"/>
    <n v="0.32"/>
    <n v="0.52091216388888895"/>
    <n v="0.52091216388888895"/>
    <n v="375.05675800000006"/>
    <n v="301.65972293180545"/>
    <n v="113139.51770198123"/>
    <n v="0"/>
  </r>
  <r>
    <s v="06/2021"/>
    <x v="5"/>
    <n v="720"/>
    <s v="EOL.CV.BA.030443-3.01"/>
    <s v="030443"/>
    <x v="1"/>
    <x v="3"/>
    <n v="888111"/>
    <s v="PEDRA BRANCA"/>
    <n v="13.8"/>
    <n v="12.200003000000001"/>
    <n v="15.449320661111111"/>
    <n v="14.131233644444446"/>
    <n v="10174.488224000001"/>
    <n v="264.70783176098098"/>
    <n v="2693266.7170526744"/>
    <n v="1.3180870166666663"/>
  </r>
  <r>
    <s v="06/2021"/>
    <x v="5"/>
    <n v="720"/>
    <s v="EOL.CV.CE.031736-5.01"/>
    <s v="031736"/>
    <x v="1"/>
    <x v="3"/>
    <n v="909391"/>
    <s v="EOL PEDRA CHEIROSA I"/>
    <n v="14.5"/>
    <n v="13.600004"/>
    <n v="8.5519630041666659"/>
    <n v="8.2990174999999997"/>
    <n v="5975.2925999999998"/>
    <n v="193.00302755375455"/>
    <n v="1153249.5623195455"/>
    <n v="0.2529455041666665"/>
  </r>
  <r>
    <s v="06/2021"/>
    <x v="5"/>
    <n v="720"/>
    <s v="EOL.CV.CE.031698-9.01"/>
    <s v="031698"/>
    <x v="1"/>
    <x v="3"/>
    <n v="909379"/>
    <s v="EOL PEDRA CHEIROSA II"/>
    <n v="13"/>
    <n v="12.500003"/>
    <n v="7.3181005874999991"/>
    <n v="7.2803956902777776"/>
    <n v="5241.8848969999999"/>
    <n v="192.98658777287264"/>
    <n v="1011613.4797701859"/>
    <n v="3.7704897222221867E-2"/>
  </r>
  <r>
    <s v="06/2021"/>
    <x v="5"/>
    <n v="720"/>
    <s v="EOL.CV.BA.030288-0.01"/>
    <s v="030288"/>
    <x v="1"/>
    <x v="3"/>
    <n v="20039"/>
    <s v="PEDRA DO REINO 2LER"/>
    <n v="10.84"/>
    <n v="10"/>
    <n v="12.976355887499999"/>
    <n v="12.976355887499999"/>
    <n v="9342.9762389999996"/>
    <n v="314.78597651065871"/>
    <n v="2941037.8989094961"/>
    <n v="0"/>
  </r>
  <r>
    <s v="06/2021"/>
    <x v="5"/>
    <n v="720"/>
    <s v="EOL.CV.BA.034777-9.01"/>
    <s v="034777"/>
    <x v="1"/>
    <x v="3"/>
    <n v="910735"/>
    <s v="PEDRA DO REINO IV"/>
    <n v="9.6999999999999993"/>
    <n v="9.6999999999999993"/>
    <n v="13.00220462638889"/>
    <n v="13.00220462638889"/>
    <n v="9361.5873310000006"/>
    <n v="251.0951599541529"/>
    <n v="2350649.2683022167"/>
    <n v="0"/>
  </r>
  <r>
    <s v="06/2021"/>
    <x v="5"/>
    <n v="720"/>
    <s v="EOL.CV.RN.030671-1.01"/>
    <s v="030671"/>
    <x v="1"/>
    <x v="3"/>
    <n v="890668"/>
    <s v="PEDRA PRETA 2LFA"/>
    <n v="10.3"/>
    <n v="10.100002999999999"/>
    <n v="10.483742647222222"/>
    <n v="10.483742681944445"/>
    <n v="7548.2947310000009"/>
    <n v="260.57239620063967"/>
    <n v="1966877.2452853331"/>
    <n v="0"/>
  </r>
  <r>
    <s v="06/2021"/>
    <x v="5"/>
    <n v="720"/>
    <s v="EOL.CV.RN.032352-7.01"/>
    <s v="032352"/>
    <x v="1"/>
    <x v="3"/>
    <n v="910131"/>
    <s v="PEDRA RAJADA"/>
    <n v="11"/>
    <n v="11"/>
    <n v="10.117815715277779"/>
    <n v="10.117815715277779"/>
    <n v="7284.8273150000005"/>
    <n v="219.38119762279391"/>
    <n v="1598154.1408399423"/>
    <n v="0"/>
  </r>
  <r>
    <s v="06/2021"/>
    <x v="5"/>
    <n v="720"/>
    <s v="EOL.CV.RN.032353-5.01"/>
    <s v="032353"/>
    <x v="1"/>
    <x v="3"/>
    <n v="910113"/>
    <s v="PEDRA RAJADA II"/>
    <n v="10.1"/>
    <n v="10.1"/>
    <n v="10.504024070833333"/>
    <n v="10.504024070833333"/>
    <n v="7562.8973310000001"/>
    <n v="219.38119762279391"/>
    <n v="1659157.4739730116"/>
    <n v="0"/>
  </r>
  <r>
    <s v="06/2021"/>
    <x v="5"/>
    <n v="720"/>
    <s v="EOL.CV.BA.030608-8.01"/>
    <s v="030608"/>
    <x v="1"/>
    <x v="3"/>
    <n v="20077"/>
    <s v="PEDRA DO REINO III 3LER"/>
    <n v="6.8"/>
    <n v="6.8"/>
    <n v="8.8164821916666671"/>
    <n v="8.8164821916666671"/>
    <n v="6347.8671780000004"/>
    <n v="247.68661873001076"/>
    <n v="1572281.7574660354"/>
    <n v="0"/>
  </r>
  <r>
    <s v="06/2021"/>
    <x v="5"/>
    <n v="720"/>
    <s v="UTE.AI.TO.030518-9.01"/>
    <s v="030518"/>
    <x v="3"/>
    <x v="6"/>
    <n v="889721"/>
    <s v="PEDRO AFONSO"/>
    <n v="9.6999999999999993"/>
    <n v="18.7"/>
    <n v="26.014196487500001"/>
    <n v="26.014196487500001"/>
    <n v="18730.221471000001"/>
    <n v="268.20397293518266"/>
    <n v="5023519.8124780618"/>
    <n v="0"/>
  </r>
  <r>
    <s v="06/2021"/>
    <x v="5"/>
    <n v="720"/>
    <s v="EOL.CV.BA.030793-9.01"/>
    <s v="030793"/>
    <x v="1"/>
    <x v="3"/>
    <n v="892102"/>
    <s v="PELOURINHO"/>
    <n v="12.4"/>
    <n v="11.8"/>
    <n v="12.066833816666668"/>
    <n v="11.880740090277778"/>
    <n v="8554.1328649999996"/>
    <n v="184.18447609824173"/>
    <n v="1575538.4802147765"/>
    <n v="0.18609372638888999"/>
  </r>
  <r>
    <s v="06/2021"/>
    <x v="5"/>
    <n v="720"/>
    <s v="UTE.PE.PE.030120-5.01"/>
    <s v="030120"/>
    <x v="5"/>
    <x v="8"/>
    <n v="888048"/>
    <s v="PERNAMBUCO III"/>
    <n v="109.2"/>
    <n v="103.999994"/>
    <n v="3.5814270388888891"/>
    <n v="3.5470433152777781"/>
    <n v="2553.8711870000002"/>
    <n v="315.10310602530359"/>
    <n v="804732.743412229"/>
    <n v="3.4383723611111035E-2"/>
  </r>
  <r>
    <s v="06/2021"/>
    <x v="5"/>
    <n v="720"/>
    <s v="UTE.PE.PE.028584-6.01"/>
    <s v="028584"/>
    <x v="5"/>
    <x v="8"/>
    <n v="8412"/>
    <s v="PETROLINA"/>
    <n v="84.7"/>
    <n v="83.999995999999996"/>
    <n v="84.691485906944436"/>
    <n v="84.443290500000003"/>
    <n v="60799.169160000005"/>
    <n v="323.19219089777931"/>
    <n v="19649816.685585096"/>
    <n v="0.24819540694444286"/>
  </r>
  <r>
    <s v="06/2021"/>
    <x v="5"/>
    <n v="720"/>
    <s v="EOL.CV.BA.030776-9.01"/>
    <s v="030776"/>
    <x v="1"/>
    <x v="3"/>
    <n v="892106"/>
    <s v="PILÕES"/>
    <n v="11.4"/>
    <n v="13.100004"/>
    <n v="10.377661176388889"/>
    <n v="10.377661140277779"/>
    <n v="7471.9160210000009"/>
    <n v="184.18447609824173"/>
    <n v="1376210.9377779441"/>
    <n v="3.6111110704142546E-8"/>
  </r>
  <r>
    <s v="06/2021"/>
    <x v="5"/>
    <n v="720"/>
    <s v="EOL.CV.BA.030324-0.01"/>
    <s v="030324"/>
    <x v="1"/>
    <x v="3"/>
    <n v="20032"/>
    <s v="PINDAÍ 2LER"/>
    <n v="11.05"/>
    <n v="11"/>
    <n v="12.164045794444446"/>
    <n v="12.164045794444446"/>
    <n v="8758.1129720000008"/>
    <n v="299.63275389410177"/>
    <n v="2624217.5087160165"/>
    <n v="0"/>
  </r>
  <r>
    <s v="06/2021"/>
    <x v="5"/>
    <n v="720"/>
    <s v="UTE.AI.SP.029642-2.01"/>
    <s v="029642"/>
    <x v="3"/>
    <x v="6"/>
    <n v="8578"/>
    <s v="PIONEIROS II"/>
    <n v="7.3"/>
    <n v="11.999997"/>
    <n v="14.9766662625"/>
    <n v="14.976666290277779"/>
    <n v="10783.199729"/>
    <n v="324.82604305898354"/>
    <n v="3502664.0994857736"/>
    <n v="0"/>
  </r>
  <r>
    <s v="06/2021"/>
    <x v="5"/>
    <n v="720"/>
    <s v="UFV.RS.MG.033193-7.01"/>
    <s v="033193"/>
    <x v="2"/>
    <x v="4"/>
    <n v="909761"/>
    <s v="UFV PIRAPORA 10"/>
    <n v="8.4"/>
    <n v="8.4"/>
    <n v="7.6536429972222217"/>
    <n v="7.6536429972222217"/>
    <n v="5510.6229579999999"/>
    <n v="424.82387995692989"/>
    <n v="2341044.2259972938"/>
    <n v="0"/>
  </r>
  <r>
    <s v="06/2021"/>
    <x v="5"/>
    <n v="720"/>
    <s v="UFV.RS.MG.033185-6.01"/>
    <s v="033185"/>
    <x v="2"/>
    <x v="4"/>
    <n v="910730"/>
    <s v="PIRAPORA 2"/>
    <n v="8.4"/>
    <n v="8.4"/>
    <n v="8.0012866611111111"/>
    <n v="8.0012866611111111"/>
    <n v="5760.9263959999998"/>
    <n v="424.60473677640465"/>
    <n v="2446116.6359618213"/>
    <n v="0"/>
  </r>
  <r>
    <s v="06/2021"/>
    <x v="5"/>
    <n v="720"/>
    <s v="UFV.RS.MG.033186-4.01"/>
    <s v="033186"/>
    <x v="2"/>
    <x v="4"/>
    <n v="910671"/>
    <s v="PIRAPORA 3"/>
    <n v="8.4"/>
    <n v="8.4"/>
    <n v="7.8852175444444441"/>
    <n v="7.8852175444444441"/>
    <n v="5677.356632"/>
    <n v="422.48876632735278"/>
    <n v="2398619.3994540945"/>
    <n v="0"/>
  </r>
  <r>
    <s v="06/2021"/>
    <x v="5"/>
    <n v="720"/>
    <s v="UFV.RS.MG.033187-2.01"/>
    <s v="033187"/>
    <x v="2"/>
    <x v="4"/>
    <n v="910672"/>
    <s v="PIRAPORA 4"/>
    <n v="8.4"/>
    <n v="8.4"/>
    <n v="7.8363695263888884"/>
    <n v="7.8363695263888884"/>
    <n v="5642.1860589999997"/>
    <n v="422.48876632735278"/>
    <n v="2383760.2274562982"/>
    <n v="0"/>
  </r>
  <r>
    <s v="06/2021"/>
    <x v="5"/>
    <n v="720"/>
    <s v="UFV.RS.MG.033188-0.01"/>
    <s v="033188"/>
    <x v="2"/>
    <x v="4"/>
    <n v="909757"/>
    <s v="UFV PIRAPORA 5"/>
    <n v="8.4"/>
    <n v="8.4"/>
    <n v="7.687622295833334"/>
    <n v="7.687622295833334"/>
    <n v="5535.0880530000004"/>
    <n v="432.7772364546899"/>
    <n v="2395460.1111107101"/>
    <n v="0"/>
  </r>
  <r>
    <s v="06/2021"/>
    <x v="5"/>
    <n v="720"/>
    <s v="UFV.RS.MG.033189-9.01"/>
    <s v="033189"/>
    <x v="2"/>
    <x v="4"/>
    <n v="909758"/>
    <s v="UFV PIRAPORA 6"/>
    <n v="8.4"/>
    <n v="8.4"/>
    <n v="7.6079067777777771"/>
    <n v="7.6079067777777771"/>
    <n v="5477.6928799999996"/>
    <n v="424.82387995692989"/>
    <n v="2327054.7424940495"/>
    <n v="0"/>
  </r>
  <r>
    <s v="06/2021"/>
    <x v="5"/>
    <n v="720"/>
    <s v="UFV.RS.MG.033190-2.01"/>
    <s v="033190"/>
    <x v="2"/>
    <x v="4"/>
    <n v="909759"/>
    <s v="UFV PIRAPORA 7"/>
    <n v="8.4"/>
    <n v="8.4"/>
    <n v="7.7192750930555549"/>
    <n v="7.7192750930555549"/>
    <n v="5557.8780669999996"/>
    <n v="428.47812483427907"/>
    <n v="2381429.1722057275"/>
    <n v="0"/>
  </r>
  <r>
    <s v="06/2021"/>
    <x v="5"/>
    <n v="720"/>
    <s v="UFV.RS.MG.033192-9.01"/>
    <s v="033192"/>
    <x v="2"/>
    <x v="4"/>
    <n v="909760"/>
    <s v="UFV PIRAPORA 9"/>
    <n v="8.4"/>
    <n v="8.4"/>
    <n v="7.6430539680555549"/>
    <n v="7.6430539680555549"/>
    <n v="5502.9988569999996"/>
    <n v="428.47812483427907"/>
    <n v="2357914.6312125409"/>
    <n v="0"/>
  </r>
  <r>
    <s v="06/2021"/>
    <x v="5"/>
    <n v="720"/>
    <s v="EOL.CV.BA.030322-4.01"/>
    <s v="030322"/>
    <x v="1"/>
    <x v="3"/>
    <n v="20023"/>
    <s v="PLANALTINA 2LER"/>
    <n v="12.27"/>
    <n v="12"/>
    <n v="16.036700620833333"/>
    <n v="16.036700620833333"/>
    <n v="11546.424446999999"/>
    <n v="303.76733032426733"/>
    <n v="3507426.5290560448"/>
    <n v="0"/>
  </r>
  <r>
    <s v="06/2021"/>
    <x v="5"/>
    <n v="720"/>
    <s v="EOL.CV.RS.031509-5.01"/>
    <s v="031509"/>
    <x v="1"/>
    <x v="3"/>
    <n v="896925"/>
    <s v="PONTAL 2A"/>
    <n v="7.1"/>
    <n v="7.1000009999999998"/>
    <n v="8.312807583333333"/>
    <n v="8.3128075333333342"/>
    <n v="5985.2214240000003"/>
    <n v="208.0947573331915"/>
    <n v="1245493.1998126989"/>
    <n v="4.9999999242168593E-8"/>
  </r>
  <r>
    <s v="06/2021"/>
    <x v="5"/>
    <n v="720"/>
    <s v="EOL.CV.RS.030460-3.01"/>
    <s v="030460"/>
    <x v="1"/>
    <x v="3"/>
    <n v="890659"/>
    <s v="PONTAL 2B 2LFA"/>
    <n v="4.2"/>
    <n v="4.2000010000000003"/>
    <n v="4.321470329166667"/>
    <n v="4.3214703166666668"/>
    <n v="3111.4586280000003"/>
    <n v="269.32273811092716"/>
    <n v="837986.55721182877"/>
    <n v="1.2500000442135692E-8"/>
  </r>
  <r>
    <s v="06/2021"/>
    <x v="5"/>
    <n v="720"/>
    <s v="EOL.CV.RS.030901-0.01"/>
    <s v="030901"/>
    <x v="1"/>
    <x v="3"/>
    <n v="889891"/>
    <s v="PONTAL 3B"/>
    <n v="11"/>
    <n v="11.000000999999999"/>
    <n v="10.874582711111112"/>
    <n v="10.874582711111112"/>
    <n v="7829.699552"/>
    <n v="196.30454198653595"/>
    <n v="1537005.5844475457"/>
    <n v="0"/>
  </r>
  <r>
    <s v="06/2021"/>
    <x v="5"/>
    <n v="720"/>
    <s v="UTE.AI.GO.029999-5.01"/>
    <s v="029999"/>
    <x v="3"/>
    <x v="6"/>
    <n v="8656"/>
    <s v="PORTO DAS ÁGUAS"/>
    <n v="50.3"/>
    <n v="59.100003000000001"/>
    <n v="63.446718413888895"/>
    <n v="63.446718413888895"/>
    <n v="45681.637258000002"/>
    <n v="338.03377943708233"/>
    <n v="15441936.493195575"/>
    <n v="0"/>
  </r>
  <r>
    <s v="06/2021"/>
    <x v="5"/>
    <n v="720"/>
    <s v="EOL.CV.PI.030827-7.01"/>
    <s v="030827"/>
    <x v="1"/>
    <x v="3"/>
    <n v="892107"/>
    <s v="PORTO DAS BARCAS"/>
    <n v="9"/>
    <n v="8.9000029999999999"/>
    <n v="4.7583285166666665"/>
    <n v="4.7054597263888889"/>
    <n v="3387.9310030000001"/>
    <n v="187.23147392672172"/>
    <n v="634327.31525372667"/>
    <n v="5.2868790277777737E-2"/>
  </r>
  <r>
    <s v="06/2021"/>
    <x v="5"/>
    <n v="720"/>
    <s v="UTE.CM.MA.029700-3.01"/>
    <s v="029700"/>
    <x v="9"/>
    <x v="16"/>
    <n v="8903"/>
    <s v="PORTO DO ITAQUI"/>
    <n v="340.7"/>
    <n v="314.999999"/>
    <n v="281.24062840277776"/>
    <n v="281.21914545694443"/>
    <n v="202477.78472899998"/>
    <n v="297.58362623040904"/>
    <n v="60254073.410755955"/>
    <n v="2.1482945833324468E-2"/>
  </r>
  <r>
    <s v="06/2021"/>
    <x v="5"/>
    <n v="720"/>
    <s v="UTE.CM.CE.030098-5.01"/>
    <s v="030098"/>
    <x v="9"/>
    <x v="16"/>
    <n v="888070"/>
    <s v="UTE PORTO DO PECÉM II"/>
    <n v="298.8"/>
    <n v="276.00000299999999"/>
    <n v="321.07622706805557"/>
    <n v="321.0761577652778"/>
    <n v="231174.833591"/>
    <n v="304.86824356283699"/>
    <n v="70477865.472819299"/>
    <n v="6.9302777774282731E-5"/>
  </r>
  <r>
    <s v="06/2021"/>
    <x v="5"/>
    <n v="720"/>
    <s v="UTE.CM.CE.029720-8.01"/>
    <s v="029720"/>
    <x v="9"/>
    <x v="16"/>
    <n v="8904"/>
    <s v="PORTO DO PECÉM I"/>
    <n v="645.29999999999995"/>
    <n v="615.000001"/>
    <n v="496.25330789027777"/>
    <n v="496.24767370138886"/>
    <n v="357298.32506499998"/>
    <n v="290.66039335959692"/>
    <n v="103852471.71011803"/>
    <n v="5.6341888889114167E-3"/>
  </r>
  <r>
    <s v="06/2021"/>
    <x v="5"/>
    <n v="720"/>
    <s v="EOL.CV.PI.030830-7.01"/>
    <s v="030830"/>
    <x v="1"/>
    <x v="3"/>
    <n v="892109"/>
    <s v="PORTO SALGADO"/>
    <n v="7.8"/>
    <n v="9.1000040000000002"/>
    <n v="3.4540382805555554"/>
    <n v="3.4540383027777777"/>
    <n v="2486.9075779999998"/>
    <n v="187.25016716493326"/>
    <n v="465673.85970423929"/>
    <n v="0"/>
  </r>
  <r>
    <s v="06/2021"/>
    <x v="5"/>
    <n v="720"/>
    <s v="EOL.CV.BA.030323-2.01"/>
    <s v="030323"/>
    <x v="1"/>
    <x v="3"/>
    <n v="20019"/>
    <s v="PORTO SEGURO"/>
    <n v="2.73"/>
    <n v="2"/>
    <n v="3.6584335500000003"/>
    <n v="3.6584335500000003"/>
    <n v="2634.0721560000002"/>
    <n v="303.76733032426733"/>
    <n v="800145.06670960714"/>
    <n v="0"/>
  </r>
  <r>
    <s v="06/2021"/>
    <x v="5"/>
    <n v="720"/>
    <s v="UTE.PE.RN.028655-9.01"/>
    <s v="028655"/>
    <x v="6"/>
    <x v="9"/>
    <n v="8433"/>
    <s v="POTIGUAR"/>
    <n v="27.8"/>
    <n v="26.999997"/>
    <n v="30.218161548611111"/>
    <n v="29.325445469444443"/>
    <n v="21114.320737999999"/>
    <n v="323.43310941503444"/>
    <n v="6829070.4094776846"/>
    <n v="0.89271607916666651"/>
  </r>
  <r>
    <s v="06/2021"/>
    <x v="5"/>
    <n v="720"/>
    <s v="UTE.PE.RN.029556-6.01"/>
    <s v="029556"/>
    <x v="6"/>
    <x v="9"/>
    <n v="8434"/>
    <s v="POTIGUAR III"/>
    <n v="29.5"/>
    <n v="28.999998999999999"/>
    <n v="33.48249756111111"/>
    <n v="32.919927605555557"/>
    <n v="23702.347876"/>
    <n v="323.43310941503444"/>
    <n v="7666124.0739715174"/>
    <n v="0.56256995555555578"/>
  </r>
  <r>
    <s v="06/2021"/>
    <x v="5"/>
    <n v="720"/>
    <s v="UTE.AI.SP.029655-4.01"/>
    <s v="029655"/>
    <x v="10"/>
    <x v="17"/>
    <n v="8371"/>
    <s v="UTE POTIRENDABA I"/>
    <n v="12.1"/>
    <n v="10.000007"/>
    <n v="21.659258797222222"/>
    <n v="8.0918820461747352"/>
    <n v="5826.155073245809"/>
    <n v="312.35583675650224"/>
    <n v="1819833.5429768353"/>
    <n v="13.567376751047485"/>
  </r>
  <r>
    <s v="06/2021"/>
    <x v="5"/>
    <n v="720"/>
    <s v="UTE.CM.RS.029767-4.01"/>
    <s v="029767"/>
    <x v="9"/>
    <x v="16"/>
    <n v="8581"/>
    <s v="CANDIOTA III"/>
    <n v="262.39999999999998"/>
    <n v="226.99999700000001"/>
    <n v="276.63313156388887"/>
    <n v="276.63312616527776"/>
    <n v="199175.85083899999"/>
    <n v="306.71373299397146"/>
    <n v="61089968.733080134"/>
    <n v="5.398611109639104E-6"/>
  </r>
  <r>
    <s v="06/2021"/>
    <x v="5"/>
    <n v="720"/>
    <s v="EOL.CV.BA.030726-2.01"/>
    <s v="030726"/>
    <x v="1"/>
    <x v="3"/>
    <n v="890757"/>
    <s v="PRIMAVERA 3LER"/>
    <n v="16.399999999999999"/>
    <n v="15.8"/>
    <n v="19.10030136527778"/>
    <n v="19.10030136527778"/>
    <n v="13752.216983000002"/>
    <n v="241.5733661625496"/>
    <n v="3322169.3487810926"/>
    <n v="0"/>
  </r>
  <r>
    <s v="06/2021"/>
    <x v="5"/>
    <n v="720"/>
    <s v="UTE.GN.BA.032545-7.01"/>
    <s v="032545"/>
    <x v="4"/>
    <x v="7"/>
    <n v="909105"/>
    <s v="UTE PROSPERIDADE I"/>
    <n v="23.3"/>
    <n v="22.700002999999999"/>
    <n v="26.812082725000003"/>
    <n v="0.99657911180156999"/>
    <n v="717.53696049713039"/>
    <n v="307.02822155767325"/>
    <n v="220304.09688333239"/>
    <n v="25.81550361319843"/>
  </r>
  <r>
    <s v="06/2021"/>
    <x v="5"/>
    <n v="720"/>
    <s v="EOL.CV.RN.032355-1.01"/>
    <s v="032355"/>
    <x v="1"/>
    <x v="3"/>
    <n v="909584"/>
    <s v="EOL Paraíso dos Ventos do Nordeste"/>
    <n v="10.6"/>
    <n v="10.6"/>
    <n v="12.750021634722222"/>
    <n v="12.750021634722222"/>
    <n v="9180.0155770000001"/>
    <n v="224.23972499774504"/>
    <n v="2058524.1684614958"/>
    <n v="0"/>
  </r>
  <r>
    <s v="06/2021"/>
    <x v="5"/>
    <n v="720"/>
    <s v="UTE.AI.SP.028288-0.01"/>
    <s v="028288"/>
    <x v="3"/>
    <x v="6"/>
    <n v="8483"/>
    <s v="QUATÁ"/>
    <n v="11.7"/>
    <n v="10.000000999999999"/>
    <n v="18.152376888888888"/>
    <n v="15.514853670833334"/>
    <n v="11170.694643000001"/>
    <n v="329.26959501003489"/>
    <n v="3678170.1010813764"/>
    <n v="2.6375232180555535"/>
  </r>
  <r>
    <s v="06/2021"/>
    <x v="5"/>
    <n v="720"/>
    <s v="UTE.AI.GO.029268-0.01"/>
    <s v="029268"/>
    <x v="3"/>
    <x v="6"/>
    <n v="8276"/>
    <s v="QUIRINÓPOLIS (UTE QUIRI)"/>
    <n v="30.7"/>
    <n v="27"/>
    <n v="39.234479131944447"/>
    <n v="38.415050461111107"/>
    <n v="27658.836331999999"/>
    <n v="255.86129968214513"/>
    <n v="7076825.8116012551"/>
    <n v="0.81942867083333415"/>
  </r>
  <r>
    <s v="06/2021"/>
    <x v="5"/>
    <n v="720"/>
    <s v="EOL.CV.CE.030369-0.01"/>
    <s v="030369"/>
    <x v="1"/>
    <x v="3"/>
    <n v="20056"/>
    <s v="QUIXABA"/>
    <n v="9.02"/>
    <n v="9"/>
    <n v="6.1679543861111119"/>
    <n v="6.1679543861111119"/>
    <n v="4440.9271580000004"/>
    <n v="316.3984613184233"/>
    <n v="1405102.5196183987"/>
    <n v="0"/>
  </r>
  <r>
    <s v="06/2021"/>
    <x v="5"/>
    <n v="720"/>
    <s v="UTE.AI.SP.002903-3.01"/>
    <s v="002903"/>
    <x v="3"/>
    <x v="6"/>
    <n v="8399"/>
    <s v="RAFARD"/>
    <n v="12.9"/>
    <n v="12.000004000000001"/>
    <n v="22.800812222222223"/>
    <n v="21.210065"/>
    <n v="15271.246800000001"/>
    <n v="337.46629305192158"/>
    <n v="5153531.0478770202"/>
    <n v="1.5907472222222219"/>
  </r>
  <r>
    <s v="06/2021"/>
    <x v="5"/>
    <n v="720"/>
    <s v="EOL.CV.RS.030469-7.01"/>
    <s v="030469"/>
    <x v="1"/>
    <x v="3"/>
    <n v="890656"/>
    <s v="REB CASSINO 1 2LFA"/>
    <n v="8.1"/>
    <n v="8.9"/>
    <n v="9.1973870499999997"/>
    <n v="9.197387077777778"/>
    <n v="6622.1186960000005"/>
    <n v="272.8788131338294"/>
    <n v="1807035.8901958221"/>
    <n v="0"/>
  </r>
  <r>
    <s v="06/2021"/>
    <x v="5"/>
    <n v="720"/>
    <s v="EOL.CV.RS.030477-8.01"/>
    <s v="030477"/>
    <x v="1"/>
    <x v="3"/>
    <n v="890658"/>
    <s v="REB CASSINO 2 2LFA"/>
    <n v="7.5"/>
    <n v="8.0000009999999993"/>
    <n v="8.0566224402777777"/>
    <n v="8.0566223847222211"/>
    <n v="5800.7681169999996"/>
    <n v="272.89879108339625"/>
    <n v="1583022.6064844087"/>
    <n v="5.5555556678478349E-8"/>
  </r>
  <r>
    <s v="06/2021"/>
    <x v="5"/>
    <n v="720"/>
    <s v="EOL.CV.RS.030468-9.01"/>
    <s v="030468"/>
    <x v="1"/>
    <x v="3"/>
    <n v="890657"/>
    <s v="REB CASSINO 3 2LFA"/>
    <n v="8.6"/>
    <n v="9.5"/>
    <n v="7.6963821958333334"/>
    <n v="7.6963822013888894"/>
    <n v="5541.3951850000003"/>
    <n v="272.85883518426255"/>
    <n v="1512018.635474781"/>
    <n v="0"/>
  </r>
  <r>
    <s v="06/2021"/>
    <x v="5"/>
    <n v="720"/>
    <s v="EOL.CV.RN.030843-9.01"/>
    <s v="030843"/>
    <x v="1"/>
    <x v="3"/>
    <n v="893342"/>
    <s v="REDUTO"/>
    <n v="14.4"/>
    <n v="13.9"/>
    <n v="15.611141747222224"/>
    <n v="15.611141747222224"/>
    <n v="11240.022058"/>
    <n v="184.91351238849154"/>
    <n v="2078431.9580689012"/>
    <n v="0"/>
  </r>
  <r>
    <s v="06/2021"/>
    <x v="5"/>
    <n v="720"/>
    <s v="EOL.CV.RN.030416-6.01"/>
    <s v="030416"/>
    <x v="1"/>
    <x v="3"/>
    <n v="20036"/>
    <s v="REI DOS VENTOS 1 2LER"/>
    <n v="21.86"/>
    <n v="21"/>
    <n v="14.690586779166667"/>
    <n v="14.690586779166667"/>
    <n v="10577.222481000001"/>
    <n v="315.81962061820013"/>
    <n v="3340494.3911437178"/>
    <n v="0"/>
  </r>
  <r>
    <s v="06/2021"/>
    <x v="5"/>
    <n v="720"/>
    <s v="EOL.CV.RN.030417-4.01"/>
    <s v="030417"/>
    <x v="1"/>
    <x v="3"/>
    <n v="20037"/>
    <s v="REI DOS VENTOS 3 2LER"/>
    <n v="21.07"/>
    <n v="21"/>
    <n v="13.7796327375"/>
    <n v="13.7796327375"/>
    <n v="9921.3355709999996"/>
    <n v="316.43980708272494"/>
    <n v="3139505.5140902167"/>
    <n v="0"/>
  </r>
  <r>
    <s v="06/2021"/>
    <x v="5"/>
    <n v="720"/>
    <s v="EOL.CV.RN.030497-2.01"/>
    <s v="030497"/>
    <x v="1"/>
    <x v="3"/>
    <n v="890756"/>
    <s v="RENASCENÇA 5 3LER"/>
    <n v="15"/>
    <n v="15"/>
    <n v="15.343651672222222"/>
    <n v="15.343651672222222"/>
    <n v="11047.429204"/>
    <n v="243.39135957313445"/>
    <n v="2688848.8137495103"/>
    <n v="0"/>
  </r>
  <r>
    <s v="06/2021"/>
    <x v="5"/>
    <n v="720"/>
    <s v="EOL.CV.RN.030515-4.01"/>
    <s v="030515"/>
    <x v="1"/>
    <x v="3"/>
    <n v="890937"/>
    <s v="RENASCENÇA I 2LFA"/>
    <n v="15.1"/>
    <n v="13.199999"/>
    <n v="14.849829702777779"/>
    <n v="13.430997347222224"/>
    <n v="9670.3180900000007"/>
    <n v="271.70011410938429"/>
    <n v="2627426.5285270433"/>
    <n v="1.4188323555555549"/>
  </r>
  <r>
    <s v="06/2021"/>
    <x v="5"/>
    <n v="720"/>
    <s v="EOL.CV.RN.030516-2.01"/>
    <s v="030516"/>
    <x v="1"/>
    <x v="3"/>
    <n v="890938"/>
    <s v="RENASCENÇA II 2LFA"/>
    <n v="14.9"/>
    <n v="12.599999"/>
    <n v="14.664316770833334"/>
    <n v="12.830273758333334"/>
    <n v="9237.797106"/>
    <n v="271.70011410938429"/>
    <n v="2509910.5278195399"/>
    <n v="1.8340430125000011"/>
  </r>
  <r>
    <s v="06/2021"/>
    <x v="5"/>
    <n v="720"/>
    <s v="EOL.CV.RN.030527-8.01"/>
    <s v="030527"/>
    <x v="1"/>
    <x v="3"/>
    <n v="890939"/>
    <s v="RENASCENÇA III 2LFA"/>
    <n v="14.1"/>
    <n v="11.8"/>
    <n v="13.789191916666667"/>
    <n v="11.939648311111112"/>
    <n v="8596.5467840000001"/>
    <n v="271.70011410938429"/>
    <n v="2335682.7421594607"/>
    <n v="1.8495436055555552"/>
  </r>
  <r>
    <s v="06/2021"/>
    <x v="5"/>
    <n v="720"/>
    <s v="EOL.CV.RN.030551-0.01"/>
    <s v="030551"/>
    <x v="1"/>
    <x v="3"/>
    <n v="890940"/>
    <s v="RENASCENÇA IV 2LFA"/>
    <n v="14"/>
    <n v="11.199999"/>
    <n v="14.112466136111111"/>
    <n v="11.681071719444445"/>
    <n v="8410.3716380000005"/>
    <n v="271.70011410938429"/>
    <n v="2285098.9337469293"/>
    <n v="2.4313944166666666"/>
  </r>
  <r>
    <s v="06/2021"/>
    <x v="5"/>
    <n v="720"/>
    <s v="UTE.AI.SP.030065-9.01"/>
    <s v="030065"/>
    <x v="3"/>
    <x v="6"/>
    <n v="8603"/>
    <s v="RIO PARDO"/>
    <n v="9.6999999999999993"/>
    <n v="9.3999780000000008"/>
    <n v="11.576560000000001"/>
    <n v="8.5801850291666675"/>
    <n v="6177.7332210000004"/>
    <n v="312.58590929147903"/>
    <n v="1931072.3562464628"/>
    <n v="2.9963749708333327"/>
  </r>
  <r>
    <s v="06/2021"/>
    <x v="5"/>
    <n v="720"/>
    <s v="EOL.CV.BA.030341-0.01"/>
    <s v="030341"/>
    <x v="1"/>
    <x v="3"/>
    <n v="20029"/>
    <s v="RIO VERDE 2LER"/>
    <n v="16.61"/>
    <n v="16"/>
    <n v="15.385239677777779"/>
    <n v="15.385239677777779"/>
    <n v="11077.372568000001"/>
    <n v="299.63275389410177"/>
    <n v="3319143.6484608185"/>
    <n v="0"/>
  </r>
  <r>
    <s v="06/2021"/>
    <x v="5"/>
    <n v="720"/>
    <s v="EOL.CV.RN.030536-7.01"/>
    <s v="030536"/>
    <x v="1"/>
    <x v="3"/>
    <n v="890621"/>
    <s v="SÃO BENTO DO NORTE 2 LFA"/>
    <n v="11.3"/>
    <n v="14"/>
    <n v="12.795221681944446"/>
    <n v="12.795221701388888"/>
    <n v="9212.5596249999999"/>
    <n v="267.64459034731038"/>
    <n v="2465691.7468832964"/>
    <n v="0"/>
  </r>
  <r>
    <s v="06/2021"/>
    <x v="5"/>
    <n v="720"/>
    <s v="EOL.CV.RN.030625-8.01"/>
    <s v="030625"/>
    <x v="1"/>
    <x v="3"/>
    <n v="890774"/>
    <s v="SERRA DE SANTANA 1 3LER"/>
    <n v="9.6999999999999993"/>
    <n v="8.1"/>
    <n v="9.6145473041666669"/>
    <n v="9.6145473041666669"/>
    <n v="6922.4740590000001"/>
    <n v="249.22492084665947"/>
    <n v="1725253.0494173286"/>
    <n v="0"/>
  </r>
  <r>
    <s v="06/2021"/>
    <x v="5"/>
    <n v="720"/>
    <s v="EOL.CV.RN.030609-6.01"/>
    <s v="030609"/>
    <x v="1"/>
    <x v="3"/>
    <n v="890775"/>
    <s v="SERRA DE SANTANA 2 3LER"/>
    <n v="13.5"/>
    <n v="13.5"/>
    <n v="12.485619844444445"/>
    <n v="12.485619844444445"/>
    <n v="8989.6462879999999"/>
    <n v="250.02403882933413"/>
    <n v="2247627.6725728912"/>
    <n v="0"/>
  </r>
  <r>
    <s v="06/2021"/>
    <x v="5"/>
    <n v="720"/>
    <s v="EOL.CV.RN.030615-0.01"/>
    <s v="030615"/>
    <x v="1"/>
    <x v="3"/>
    <n v="890776"/>
    <s v="SERRA DE SANTANA 3 3LER"/>
    <n v="12.7"/>
    <n v="12.7"/>
    <n v="13.126951443055555"/>
    <n v="13.126951443055555"/>
    <n v="9451.4050389999993"/>
    <n v="249.42470034232812"/>
    <n v="2357413.8696665447"/>
    <n v="0"/>
  </r>
  <r>
    <s v="06/2021"/>
    <x v="5"/>
    <n v="720"/>
    <s v="UTE.AI.SP.027709-6.01"/>
    <s v="027709"/>
    <x v="3"/>
    <x v="6"/>
    <n v="8577"/>
    <s v="SÃO JOÃO DA BOA VISTA"/>
    <n v="12.9"/>
    <n v="22.999998999999999"/>
    <n v="20.86961805"/>
    <n v="20.869618087500001"/>
    <n v="15026.125023000001"/>
    <n v="323.61191466342092"/>
    <n v="4862633.0886649694"/>
    <n v="0"/>
  </r>
  <r>
    <s v="06/2021"/>
    <x v="5"/>
    <n v="720"/>
    <s v="UTE.RU.SP.028648-6.01"/>
    <s v="028648"/>
    <x v="3"/>
    <x v="18"/>
    <n v="8312"/>
    <s v="SÃO JOÃO BIOGÁS"/>
    <n v="11.7"/>
    <n v="9.9999990000000007"/>
    <n v="10.569549374999999"/>
    <n v="9.0338018986111113"/>
    <n v="6504.3373670000001"/>
    <n v="318.06062648024465"/>
    <n v="2068773.617786885"/>
    <n v="1.5357474763888881"/>
  </r>
  <r>
    <s v="06/2021"/>
    <x v="5"/>
    <n v="720"/>
    <s v="EOL.CV.RS.030381-0.01"/>
    <s v="030381"/>
    <x v="1"/>
    <x v="3"/>
    <n v="20052"/>
    <s v="SANGRADOURO II"/>
    <n v="9.98"/>
    <n v="9"/>
    <n v="10.602008927777778"/>
    <n v="10.602008927777778"/>
    <n v="7633.4464280000002"/>
    <n v="310.07255938026992"/>
    <n v="2366922.2708221395"/>
    <n v="0"/>
  </r>
  <r>
    <s v="06/2021"/>
    <x v="5"/>
    <n v="720"/>
    <s v="EOL.CV.RS.030330-5.01"/>
    <s v="030330"/>
    <x v="1"/>
    <x v="3"/>
    <n v="8993"/>
    <s v="SANGRADOURO III"/>
    <n v="9.2200000000000006"/>
    <n v="9"/>
    <n v="9.670122373611111"/>
    <n v="9.670122373611111"/>
    <n v="6962.4881089999999"/>
    <n v="310.07255938026992"/>
    <n v="2158876.5076123257"/>
    <n v="0"/>
  </r>
  <r>
    <s v="06/2021"/>
    <x v="5"/>
    <n v="720"/>
    <s v="EOL.CV.PE.031346-7.01"/>
    <s v="031346"/>
    <x v="1"/>
    <x v="3"/>
    <n v="896550"/>
    <s v="Ventos de Santa Brígida V"/>
    <n v="15"/>
    <n v="15"/>
    <n v="7.2859865305555562"/>
    <n v="7.2859865305555562"/>
    <n v="5245.9103020000002"/>
    <n v="193.96341702918727"/>
    <n v="1017514.6876045357"/>
    <n v="0"/>
  </r>
  <r>
    <s v="06/2021"/>
    <x v="5"/>
    <n v="720"/>
    <s v="EOL.CV.PE.031365-3.01"/>
    <s v="031365"/>
    <x v="1"/>
    <x v="3"/>
    <n v="896544"/>
    <s v="VENTOS DE SANTA BRÍGIDA I"/>
    <n v="6.6"/>
    <n v="6.6"/>
    <n v="3.2145110708333333"/>
    <n v="3.2145110708333333"/>
    <n v="2314.4479710000001"/>
    <n v="193.96341702918727"/>
    <n v="448918.23699142935"/>
    <n v="0"/>
  </r>
  <r>
    <s v="06/2021"/>
    <x v="5"/>
    <n v="720"/>
    <s v="EOL.CV.PE.031363-7.01"/>
    <s v="031363"/>
    <x v="1"/>
    <x v="3"/>
    <n v="896547"/>
    <s v="VENTOS DE SANTA BRÍGIDA II"/>
    <n v="14.7"/>
    <n v="14.7"/>
    <n v="8.626665372222222"/>
    <n v="8.626665372222222"/>
    <n v="6211.1990679999999"/>
    <n v="193.96341702918727"/>
    <n v="1204745.3950777834"/>
    <n v="0"/>
  </r>
  <r>
    <s v="06/2021"/>
    <x v="5"/>
    <n v="720"/>
    <s v="EOL.CV.PE.031354-8.01"/>
    <s v="031354"/>
    <x v="1"/>
    <x v="3"/>
    <n v="896548"/>
    <s v="Ventos de Santa Brígida III "/>
    <n v="14.4"/>
    <n v="14.4"/>
    <n v="7.3952609874999995"/>
    <n v="7.3952609874999995"/>
    <n v="5324.5879109999996"/>
    <n v="193.96341702918727"/>
    <n v="1032775.265489862"/>
    <n v="0"/>
  </r>
  <r>
    <s v="06/2021"/>
    <x v="5"/>
    <n v="720"/>
    <s v="EOL.CV.PE.031370-0.01"/>
    <s v="031370"/>
    <x v="1"/>
    <x v="3"/>
    <n v="896549"/>
    <s v="Ventos de Santa Brígida IV"/>
    <n v="14"/>
    <n v="14"/>
    <n v="7.2993506624999993"/>
    <n v="7.2993506624999993"/>
    <n v="5255.5324769999997"/>
    <n v="193.96341702918727"/>
    <n v="1019381.0375467885"/>
    <n v="0"/>
  </r>
  <r>
    <s v="06/2021"/>
    <x v="5"/>
    <n v="720"/>
    <s v="EOL.CV.PE.031353-0.01"/>
    <s v="031353"/>
    <x v="1"/>
    <x v="3"/>
    <n v="896564"/>
    <s v="Ventos de Santa Brígida VI"/>
    <n v="15.1"/>
    <n v="15.1"/>
    <n v="5.9202408055555553"/>
    <n v="5.9202408055555553"/>
    <n v="4262.5733799999998"/>
    <n v="193.96341702918727"/>
    <n v="826783.29812245234"/>
    <n v="0"/>
  </r>
  <r>
    <s v="06/2021"/>
    <x v="5"/>
    <n v="720"/>
    <s v="EOL.CV.PE.031422-6.01"/>
    <s v="031422"/>
    <x v="1"/>
    <x v="3"/>
    <n v="896551"/>
    <s v="VENTOS DE SANTA BRÍGIDA VII"/>
    <n v="14.9"/>
    <n v="14.9"/>
    <n v="8.6296687124999991"/>
    <n v="8.6296687124999991"/>
    <n v="6213.361472999999"/>
    <n v="193.96341702918727"/>
    <n v="1205164.822540584"/>
    <n v="0"/>
  </r>
  <r>
    <s v="06/2021"/>
    <x v="5"/>
    <n v="720"/>
    <s v="UTE.AI.SP.031739-0.02"/>
    <s v="031739"/>
    <x v="3"/>
    <x v="6"/>
    <n v="904177"/>
    <s v="UTE SANTA CÂNDIDA II"/>
    <n v="20.2"/>
    <n v="22.800004000000001"/>
    <n v="28.502985294444443"/>
    <n v="26.75431696388889"/>
    <n v="19263.108214"/>
    <n v="218.68196529131544"/>
    <n v="4212494.3618568014"/>
    <n v="1.7486683305555542"/>
  </r>
  <r>
    <s v="06/2021"/>
    <x v="5"/>
    <n v="720"/>
    <s v="UTE.GN.RJ.027243-4.01"/>
    <s v="027243"/>
    <x v="4"/>
    <x v="7"/>
    <n v="8063"/>
    <s v="SANTA CRUZ NOVA"/>
    <n v="401.2"/>
    <n v="245.70000300000001"/>
    <n v="321.52047616388887"/>
    <n v="243.19632046666666"/>
    <n v="175101.35073599999"/>
    <n v="298.48364650361464"/>
    <n v="52264889.675389662"/>
    <n v="78.324155697222238"/>
  </r>
  <r>
    <s v="06/2021"/>
    <x v="5"/>
    <n v="720"/>
    <s v="EOL.CV.RN.030834-0.01"/>
    <s v="030834"/>
    <x v="1"/>
    <x v="3"/>
    <n v="893424"/>
    <s v="SANTA HELENA"/>
    <n v="16"/>
    <n v="16"/>
    <n v="16.596271600000001"/>
    <n v="16.596271600000001"/>
    <n v="11949.315552000002"/>
    <n v="190.63364328122086"/>
    <n v="2277941.5583947129"/>
    <n v="0"/>
  </r>
  <r>
    <s v="06/2021"/>
    <x v="5"/>
    <n v="720"/>
    <s v="EOL.CV.PI.031361-0.01"/>
    <s v="031361"/>
    <x v="1"/>
    <x v="3"/>
    <n v="896528"/>
    <s v="Ventos de Santa Joana II "/>
    <n v="14.8"/>
    <n v="14.3"/>
    <n v="14.730217252777779"/>
    <n v="14.730217252777779"/>
    <n v="10605.756422"/>
    <n v="183.91410550896816"/>
    <n v="1950548.2055981248"/>
    <n v="0"/>
  </r>
  <r>
    <s v="06/2021"/>
    <x v="5"/>
    <n v="720"/>
    <s v="EOL.CV.PI.031417-0.01"/>
    <s v="031417"/>
    <x v="1"/>
    <x v="3"/>
    <n v="896344"/>
    <s v="VENTOS DE SANTA JOANA IX"/>
    <n v="15.8"/>
    <n v="13.2"/>
    <n v="16.071054469444444"/>
    <n v="16.071054469444444"/>
    <n v="11571.159218000001"/>
    <n v="183.86394255628818"/>
    <n v="2127518.9537680168"/>
    <n v="0"/>
  </r>
  <r>
    <s v="06/2021"/>
    <x v="5"/>
    <n v="720"/>
    <s v="EOL.CV.PI.031367-0.01"/>
    <s v="031367"/>
    <x v="1"/>
    <x v="3"/>
    <n v="896527"/>
    <s v="Ventos de Santa Joana VI "/>
    <n v="15.1"/>
    <n v="15.1"/>
    <n v="16.422329174999998"/>
    <n v="16.422329174999998"/>
    <n v="11824.077005999998"/>
    <n v="183.91410550896816"/>
    <n v="2174614.5460276478"/>
    <n v="0"/>
  </r>
  <r>
    <s v="06/2021"/>
    <x v="5"/>
    <n v="720"/>
    <s v="EOL.CV.PI.031366-1.01"/>
    <s v="031366"/>
    <x v="1"/>
    <x v="3"/>
    <n v="896526"/>
    <s v="Ventos de Santa Joana VIII"/>
    <n v="15.7"/>
    <n v="15.6"/>
    <n v="16.416556047222223"/>
    <n v="16.416556047222223"/>
    <n v="11819.920354"/>
    <n v="183.89738452474151"/>
    <n v="2173652.4383913567"/>
    <n v="0"/>
  </r>
  <r>
    <s v="06/2021"/>
    <x v="5"/>
    <n v="720"/>
    <s v="EOL.CV.PI.031388-2.01"/>
    <s v="031388"/>
    <x v="1"/>
    <x v="3"/>
    <n v="896044"/>
    <s v="VENTOS DE SANTA JOANA XI ENERGIAS RENOVA"/>
    <n v="16"/>
    <n v="14.1"/>
    <n v="15.261951438888889"/>
    <n v="15.261951438888889"/>
    <n v="10988.605036000001"/>
    <n v="183.86394255628818"/>
    <n v="2020408.2451128431"/>
    <n v="0"/>
  </r>
  <r>
    <s v="06/2021"/>
    <x v="5"/>
    <n v="720"/>
    <s v="EOL.CV.PI.031414-5.01"/>
    <s v="031414"/>
    <x v="1"/>
    <x v="3"/>
    <n v="896025"/>
    <s v="VENTOS DE SANTA JOANA XII"/>
    <n v="16.899999999999999"/>
    <n v="15.3"/>
    <n v="12.821066781944445"/>
    <n v="12.821066781944445"/>
    <n v="9231.1680830000005"/>
    <n v="183.86394255628818"/>
    <n v="1697278.958140153"/>
    <n v="0"/>
  </r>
  <r>
    <s v="06/2021"/>
    <x v="5"/>
    <n v="720"/>
    <s v="EOL.CV.PI.031368-8.01"/>
    <s v="031368"/>
    <x v="1"/>
    <x v="3"/>
    <n v="896546"/>
    <s v="Ventos de Santa Joana XIV"/>
    <n v="14.9"/>
    <n v="14.7"/>
    <n v="17.608436141666669"/>
    <n v="17.608436141666669"/>
    <n v="12678.074022000001"/>
    <n v="183.91410550896816"/>
    <n v="2331676.6433326164"/>
    <n v="0"/>
  </r>
  <r>
    <s v="06/2021"/>
    <x v="5"/>
    <n v="720"/>
    <s v="EOL.CV.PI.031416-1.01"/>
    <s v="031416"/>
    <x v="1"/>
    <x v="3"/>
    <n v="896087"/>
    <s v="VENTOS DE SANTA JOANA XV"/>
    <n v="16.2"/>
    <n v="15"/>
    <n v="16.240284675000002"/>
    <n v="16.240284675000002"/>
    <n v="11693.004966"/>
    <n v="183.86394255628818"/>
    <n v="2149921.9933790164"/>
    <n v="0"/>
  </r>
  <r>
    <s v="06/2021"/>
    <x v="5"/>
    <n v="720"/>
    <s v="EOL.CV.PI.031392-0.01"/>
    <s v="031392"/>
    <x v="1"/>
    <x v="3"/>
    <n v="896089"/>
    <s v="VENTOS DE SANTA JOANA XVI"/>
    <n v="17.399999999999999"/>
    <n v="15.3"/>
    <n v="17.200761245833334"/>
    <n v="17.200761245833334"/>
    <n v="12384.548097000001"/>
    <n v="183.86394255628818"/>
    <n v="2277071.8398923962"/>
    <n v="0"/>
  </r>
  <r>
    <s v="06/2021"/>
    <x v="5"/>
    <n v="720"/>
    <s v="EOL.CV.CE.032013-7.01"/>
    <s v="032013"/>
    <x v="1"/>
    <x v="3"/>
    <n v="901795"/>
    <s v="Central Geradora Eólica Santa Monica I"/>
    <n v="9"/>
    <n v="9.699999"/>
    <n v="5.7126271541666673"/>
    <n v="5.7126272583333337"/>
    <n v="4113.0916260000004"/>
    <n v="260.08192266278701"/>
    <n v="1069740.7781782891"/>
    <n v="0"/>
  </r>
  <r>
    <s v="06/2021"/>
    <x v="5"/>
    <n v="720"/>
    <s v="EOL.CV.RN.031810-8.01"/>
    <s v="031810"/>
    <x v="1"/>
    <x v="3"/>
    <n v="904069"/>
    <s v="SANTANA 1"/>
    <n v="17.3"/>
    <n v="17.199998999999998"/>
    <n v="13.42856413611111"/>
    <n v="13.42856416388889"/>
    <n v="9668.5661980000004"/>
    <n v="203.33075172160147"/>
    <n v="1965916.8331094063"/>
    <n v="0"/>
  </r>
  <r>
    <s v="06/2021"/>
    <x v="5"/>
    <n v="720"/>
    <s v="EOL.CV.RN.031811-6.01"/>
    <s v="031811"/>
    <x v="1"/>
    <x v="3"/>
    <n v="904070"/>
    <s v="SANTANA 2"/>
    <n v="13.1"/>
    <n v="12.900001"/>
    <n v="8.8688926930555549"/>
    <n v="8.8688926319444441"/>
    <n v="6385.6026949999996"/>
    <n v="203.33075172160147"/>
    <n v="1298389.3961698341"/>
    <n v="6.1111111588413926E-8"/>
  </r>
  <r>
    <s v="06/2021"/>
    <x v="5"/>
    <n v="720"/>
    <s v="UTE.AI.MG.029116-1.01"/>
    <s v="029116"/>
    <x v="3"/>
    <x v="6"/>
    <n v="893843"/>
    <s v="SANTO ÂNGELO - USA"/>
    <n v="16.7"/>
    <n v="10.01876"/>
    <n v="25.307493616666665"/>
    <n v="10.330808779146702"/>
    <n v="7438.1823209856257"/>
    <n v="222.67683204562223"/>
    <n v="1656310.8754148327"/>
    <n v="14.976684837519961"/>
  </r>
  <r>
    <s v="06/2021"/>
    <x v="5"/>
    <n v="720"/>
    <s v="EOL.CV.PI.031747-0.02"/>
    <s v="031747"/>
    <x v="1"/>
    <x v="3"/>
    <n v="906764"/>
    <s v="Ventos de Santo Augusto II "/>
    <n v="14.1"/>
    <n v="13.300001"/>
    <n v="8.7337701402777768"/>
    <n v="8.5236211666666666"/>
    <n v="6137.0072399999999"/>
    <n v="198.06648006538629"/>
    <n v="1215535.4221625912"/>
    <n v="0.21014897361111101"/>
  </r>
  <r>
    <s v="06/2021"/>
    <x v="5"/>
    <n v="720"/>
    <s v="EOL.CV.PI.031603-2.01"/>
    <s v="031603"/>
    <x v="1"/>
    <x v="3"/>
    <n v="896950"/>
    <s v="EOL SANTO AUGUSTO IV"/>
    <n v="15.5"/>
    <n v="15.399998999999999"/>
    <n v="16.557983231944444"/>
    <n v="16.557983308333334"/>
    <n v="11921.747982000001"/>
    <n v="207.21874286626064"/>
    <n v="2470409.6295984196"/>
    <n v="0"/>
  </r>
  <r>
    <s v="06/2021"/>
    <x v="5"/>
    <n v="720"/>
    <s v="EOL.CV.RN.030849-8.01"/>
    <s v="030849"/>
    <x v="1"/>
    <x v="3"/>
    <n v="893427"/>
    <s v="SANTO CRISTO"/>
    <n v="15.3"/>
    <n v="14.8"/>
    <n v="13.746725097222223"/>
    <n v="13.746725097222223"/>
    <n v="9897.6420699999999"/>
    <n v="184.91351238849154"/>
    <n v="1830207.7595278001"/>
    <n v="0"/>
  </r>
  <r>
    <s v="06/2021"/>
    <x v="5"/>
    <n v="720"/>
    <s v="EOL.CV.PE.031761-6.01"/>
    <s v="031761"/>
    <x v="1"/>
    <x v="3"/>
    <n v="908907"/>
    <s v="Ventos de Santo Estevão I"/>
    <n v="12.4"/>
    <n v="11.600002999999999"/>
    <n v="7.0772485833333336"/>
    <n v="6.8500020875000009"/>
    <n v="4932.0015030000004"/>
    <n v="198.06648006538629"/>
    <n v="976864.17737640475"/>
    <n v="0.22724649583333303"/>
  </r>
  <r>
    <s v="06/2021"/>
    <x v="5"/>
    <n v="720"/>
    <s v="EOL.CV.PE.031762-4.01"/>
    <s v="031762"/>
    <x v="1"/>
    <x v="3"/>
    <n v="908534"/>
    <s v="Ventos de Santo Estevão II"/>
    <n v="11.9"/>
    <n v="11.4"/>
    <n v="6.9241618541666661"/>
    <n v="6.8630148249999996"/>
    <n v="4941.3706739999998"/>
    <n v="199.72689793446031"/>
    <n v="986924.63626233325"/>
    <n v="6.1147029166666776E-2"/>
  </r>
  <r>
    <s v="06/2021"/>
    <x v="5"/>
    <n v="720"/>
    <s v="EOL.CV.PE.031763-2.01"/>
    <s v="031763"/>
    <x v="1"/>
    <x v="3"/>
    <n v="906153"/>
    <s v="Ventos de Santo Estevão III"/>
    <n v="14.2"/>
    <n v="12.599997"/>
    <n v="7.6897298194444454"/>
    <n v="7.0596473555555548"/>
    <n v="5082.9460959999997"/>
    <n v="198.06648006538629"/>
    <n v="1006761.241596817"/>
    <n v="0.63008246388888989"/>
  </r>
  <r>
    <s v="06/2021"/>
    <x v="5"/>
    <n v="720"/>
    <s v="EOL.CV.PE.031764-0.01"/>
    <s v="031764"/>
    <x v="1"/>
    <x v="3"/>
    <n v="906154"/>
    <s v="Ventos de Santo Estevão V"/>
    <n v="13.6"/>
    <n v="13.500000999999999"/>
    <n v="8.6053483958333334"/>
    <n v="8.605348445833334"/>
    <n v="6195.8508810000003"/>
    <n v="198.05004028450435"/>
    <n v="1227088.5165788317"/>
    <n v="0"/>
  </r>
  <r>
    <s v="06/2021"/>
    <x v="5"/>
    <n v="720"/>
    <s v="EOL.CV.PI.031364-5.01"/>
    <s v="031364"/>
    <x v="1"/>
    <x v="3"/>
    <n v="896545"/>
    <s v="VENTOS DE SANTO ONOFRE I"/>
    <n v="16.2"/>
    <n v="16"/>
    <n v="16.860851693055555"/>
    <n v="16.860851693055555"/>
    <n v="12139.813219"/>
    <n v="183.89738452474151"/>
    <n v="2232479.8995929831"/>
    <n v="0"/>
  </r>
  <r>
    <s v="06/2021"/>
    <x v="5"/>
    <n v="720"/>
    <s v="EOL.CV.PI.031362-9.01"/>
    <s v="031362"/>
    <x v="1"/>
    <x v="3"/>
    <n v="896525"/>
    <s v="Ventos de Santo Onofre II "/>
    <n v="16.600000000000001"/>
    <n v="15.9"/>
    <n v="16.900238830555558"/>
    <n v="16.900238830555558"/>
    <n v="12168.171958000003"/>
    <n v="183.89738452474151"/>
    <n v="2237694.9975235034"/>
    <n v="0"/>
  </r>
  <r>
    <s v="06/2021"/>
    <x v="5"/>
    <n v="720"/>
    <s v="EOL.CV.PI.031886-8.02"/>
    <s v="031886"/>
    <x v="1"/>
    <x v="3"/>
    <n v="896524"/>
    <s v="Ventos de Santo Onofre III"/>
    <n v="16.7"/>
    <n v="16.7"/>
    <n v="16.620292915277776"/>
    <n v="16.620292915277776"/>
    <n v="11966.610898999999"/>
    <n v="183.89738452474151"/>
    <n v="2200628.4459513654"/>
    <n v="0"/>
  </r>
  <r>
    <s v="06/2021"/>
    <x v="5"/>
    <n v="720"/>
    <s v="CGH.PH.SC.031429-3.01"/>
    <s v="031429"/>
    <x v="0"/>
    <x v="19"/>
    <n v="907107"/>
    <s v="SANTO TESSARO"/>
    <n v="0.64"/>
    <n v="0.55000000000000004"/>
    <n v="0.195772"/>
    <n v="0.195772"/>
    <n v="140.95583999999999"/>
    <n v="301.76469369228624"/>
    <n v="42535.495881738905"/>
    <n v="0"/>
  </r>
  <r>
    <s v="06/2021"/>
    <x v="5"/>
    <n v="720"/>
    <s v="EOL.CV.PE.031818-3.01"/>
    <s v="031818"/>
    <x v="1"/>
    <x v="3"/>
    <n v="899082"/>
    <s v="Ventos de São Clemente I "/>
    <n v="17.2"/>
    <n v="15.300001"/>
    <n v="9.6217887986111101"/>
    <n v="9.6217887666666666"/>
    <n v="6927.6879120000003"/>
    <n v="204.8914389925302"/>
    <n v="1419423.9451808371"/>
    <n v="3.1944443890097317E-8"/>
  </r>
  <r>
    <s v="06/2021"/>
    <x v="5"/>
    <n v="720"/>
    <s v="EOL.CV.PE.031819-1.01"/>
    <s v="031819"/>
    <x v="1"/>
    <x v="3"/>
    <n v="899092"/>
    <s v="Ventos de São Clemente II"/>
    <n v="15.5"/>
    <n v="14.199997"/>
    <n v="9.3456903125000004"/>
    <n v="9.3456903208333344"/>
    <n v="6728.8970310000004"/>
    <n v="204.90720351041836"/>
    <n v="1378799.4733317669"/>
    <n v="0"/>
  </r>
  <r>
    <s v="06/2021"/>
    <x v="5"/>
    <n v="720"/>
    <s v="EOL.CV.PE.031820-5.01"/>
    <s v="031820"/>
    <x v="1"/>
    <x v="3"/>
    <n v="899093"/>
    <s v="Ventos de São Clemente III"/>
    <n v="15.2"/>
    <n v="14.499997"/>
    <n v="10.817785031944444"/>
    <n v="10.817784983333334"/>
    <n v="7788.8051880000012"/>
    <n v="204.8914389925302"/>
    <n v="1595859.5030018049"/>
    <n v="4.8611111146278239E-8"/>
  </r>
  <r>
    <s v="06/2021"/>
    <x v="5"/>
    <n v="720"/>
    <s v="EOL.CV.PE.031821-3.01"/>
    <s v="031821"/>
    <x v="1"/>
    <x v="3"/>
    <n v="899095"/>
    <s v="Ventos de São Clemente IV"/>
    <n v="15.7"/>
    <n v="14.599997"/>
    <n v="8.7216237347222219"/>
    <n v="8.7216237250000006"/>
    <n v="6279.569082"/>
    <n v="204.8914389925302"/>
    <n v="1286629.9454639819"/>
    <n v="9.7222217239808135E-9"/>
  </r>
  <r>
    <s v="06/2021"/>
    <x v="5"/>
    <n v="720"/>
    <s v="EOL.CV.PE.031822-1.01"/>
    <s v="031822"/>
    <x v="1"/>
    <x v="3"/>
    <n v="899677"/>
    <s v="Ventos de São Clemente V"/>
    <n v="18.600000000000001"/>
    <n v="15.699996000000001"/>
    <n v="8.8792678861111103"/>
    <n v="8.8792677847222219"/>
    <n v="6393.0728049999998"/>
    <n v="204.8914389925302"/>
    <n v="1309885.8866004613"/>
    <n v="1.0138888910660171E-7"/>
  </r>
  <r>
    <s v="06/2021"/>
    <x v="5"/>
    <n v="720"/>
    <s v="EOL.CV.PE.031823-0.01"/>
    <s v="031823"/>
    <x v="1"/>
    <x v="3"/>
    <n v="899127"/>
    <s v="Ventos de São Clemente VI"/>
    <n v="15.2"/>
    <n v="13.299999"/>
    <n v="5.8089259819444443"/>
    <n v="5.8089259458333329"/>
    <n v="4182.4266809999999"/>
    <n v="204.8914389925302"/>
    <n v="856943.42115084198"/>
    <n v="3.6111110704142546E-8"/>
  </r>
  <r>
    <s v="06/2021"/>
    <x v="5"/>
    <n v="720"/>
    <s v="EOL.CV.PE.031824-8.01"/>
    <s v="031824"/>
    <x v="1"/>
    <x v="3"/>
    <n v="899700"/>
    <s v="Ventos de São Clemente VII"/>
    <n v="13"/>
    <n v="10.700003000000001"/>
    <n v="7.3226190277777778"/>
    <n v="7.3226189930555554"/>
    <n v="5272.2856750000001"/>
    <n v="204.90720351041836"/>
    <n v="1080329.3137722884"/>
    <n v="3.4722222608252198E-8"/>
  </r>
  <r>
    <s v="06/2021"/>
    <x v="5"/>
    <n v="720"/>
    <s v="EOL.CV.PE.031825-6.01"/>
    <s v="031825"/>
    <x v="1"/>
    <x v="3"/>
    <n v="899370"/>
    <s v="Ventos de São Clemente VIII"/>
    <n v="11.7"/>
    <n v="9.5"/>
    <n v="4.6086446624999997"/>
    <n v="4.608644605555555"/>
    <n v="3318.2241159999994"/>
    <n v="204.90720351041836"/>
    <n v="679928.02423038997"/>
    <n v="5.6944444774368703E-8"/>
  </r>
  <r>
    <s v="06/2021"/>
    <x v="5"/>
    <n v="720"/>
    <s v="EOL.CV.CE.030912-5.01"/>
    <s v="030912"/>
    <x v="1"/>
    <x v="3"/>
    <n v="892121"/>
    <s v="SÃO CRISTOVÃO"/>
    <n v="11.1"/>
    <n v="12.9"/>
    <n v="6.7169899680555556"/>
    <n v="6.7169900277777783"/>
    <n v="4836.2328200000002"/>
    <n v="194.01711939750848"/>
    <n v="938311.96047208912"/>
    <n v="0"/>
  </r>
  <r>
    <s v="06/2021"/>
    <x v="5"/>
    <n v="720"/>
    <s v="EOL.CV.CE.030911-7.01"/>
    <s v="030911"/>
    <x v="1"/>
    <x v="3"/>
    <n v="892253"/>
    <s v="SÃO JORGE CE"/>
    <n v="10.8"/>
    <n v="12.1"/>
    <n v="5.9550503513888886"/>
    <n v="5.9550503583333336"/>
    <n v="4287.6362580000005"/>
    <n v="194.3722909235276"/>
    <n v="833397.6821142413"/>
    <n v="0"/>
  </r>
  <r>
    <s v="06/2021"/>
    <x v="5"/>
    <n v="720"/>
    <s v="UTE.AI.SP.026847-0.01"/>
    <s v="026847"/>
    <x v="3"/>
    <x v="6"/>
    <n v="8413"/>
    <s v="QUATÁ SÃO JOSÉ"/>
    <n v="29"/>
    <n v="27.999997"/>
    <n v="40.145350000000001"/>
    <n v="38.761023424999998"/>
    <n v="27907.936866"/>
    <n v="323.31265015640679"/>
    <n v="9022989.0285441466"/>
    <n v="1.3843265749999976"/>
  </r>
  <r>
    <s v="06/2021"/>
    <x v="5"/>
    <n v="720"/>
    <s v="UTE.AI.SP.028975-2.01"/>
    <s v="028975"/>
    <x v="3"/>
    <x v="6"/>
    <n v="8045"/>
    <s v="SÃO JOSÉ COLINA"/>
    <n v="26.9"/>
    <n v="33.4"/>
    <n v="39.23278225138889"/>
    <n v="39.23278225138889"/>
    <n v="28247.603221000001"/>
    <n v="269.50253965702899"/>
    <n v="7612800.8072835729"/>
    <n v="0"/>
  </r>
  <r>
    <s v="06/2021"/>
    <x v="5"/>
    <n v="720"/>
    <s v="EOL.CV.BA.030725-4.01"/>
    <s v="030725"/>
    <x v="1"/>
    <x v="3"/>
    <n v="890748"/>
    <s v="SAO JUDAS 3LER"/>
    <n v="15.6"/>
    <n v="15.2"/>
    <n v="18.533905706944445"/>
    <n v="18.533905706944445"/>
    <n v="13344.412109000001"/>
    <n v="241.61332206168333"/>
    <n v="3224187.740615644"/>
    <n v="0"/>
  </r>
  <r>
    <s v="06/2021"/>
    <x v="5"/>
    <n v="720"/>
    <s v="UTE.AI.SP.026869-0.01"/>
    <s v="026869"/>
    <x v="3"/>
    <x v="6"/>
    <n v="8663"/>
    <s v="SÃO LUIZ (ABENGOA)"/>
    <n v="12.2"/>
    <n v="8"/>
    <n v="21.607711219444447"/>
    <n v="14.168990965277777"/>
    <n v="10201.673494999999"/>
    <n v="341.83066900429839"/>
    <n v="3487244.8757592686"/>
    <n v="7.438720254166669"/>
  </r>
  <r>
    <s v="06/2021"/>
    <x v="5"/>
    <n v="720"/>
    <s v="EOL.CV.BA.030456-5.01"/>
    <s v="030456"/>
    <x v="1"/>
    <x v="3"/>
    <n v="888108"/>
    <s v="SAO PEDRO DO LAGO"/>
    <n v="13.5"/>
    <n v="13.199997"/>
    <n v="13.651963300000002"/>
    <n v="13.6519632375"/>
    <n v="9829.4135310000001"/>
    <n v="264.70783176098098"/>
    <n v="2601922.743273058"/>
    <n v="6.250000094749137E-8"/>
  </r>
  <r>
    <s v="06/2021"/>
    <x v="5"/>
    <n v="720"/>
    <s v="UFV.RS.BA.033782-0.01"/>
    <s v="033782"/>
    <x v="2"/>
    <x v="4"/>
    <n v="909749"/>
    <s v="SÃO PEDRO II"/>
    <n v="8"/>
    <n v="7.5"/>
    <n v="7.0689266763888892"/>
    <n v="7.0689266763888892"/>
    <n v="5089.6272070000005"/>
    <n v="437.80719705057055"/>
    <n v="2228275.4215289941"/>
    <n v="0"/>
  </r>
  <r>
    <s v="06/2021"/>
    <x v="5"/>
    <n v="720"/>
    <s v="UFV.RS.BA.033784-6.01"/>
    <s v="033784"/>
    <x v="2"/>
    <x v="4"/>
    <n v="909778"/>
    <s v="SÃO PEDRO IV"/>
    <n v="8"/>
    <n v="7.5"/>
    <n v="7.2000136847222214"/>
    <n v="7.2000136847222214"/>
    <n v="5184.0098529999996"/>
    <n v="437.80719705057055"/>
    <n v="2269596.82322447"/>
    <n v="0"/>
  </r>
  <r>
    <s v="06/2021"/>
    <x v="5"/>
    <n v="720"/>
    <s v="EOL.CV.PI.032367-5.01"/>
    <s v="032367"/>
    <x v="1"/>
    <x v="3"/>
    <n v="908210"/>
    <s v="Ventos de São Virgílio 01"/>
    <n v="15.2"/>
    <n v="15.2"/>
    <n v="9.5793967902777784"/>
    <n v="9.5793967902777784"/>
    <n v="6897.1656890000004"/>
    <n v="222.66693248213588"/>
    <n v="1535770.7267906673"/>
    <n v="0"/>
  </r>
  <r>
    <s v="06/2021"/>
    <x v="5"/>
    <n v="720"/>
    <s v="EOL.CV.BA.030306-2.01"/>
    <s v="030306"/>
    <x v="1"/>
    <x v="3"/>
    <n v="20012"/>
    <s v="SEABRA"/>
    <n v="11.33"/>
    <n v="11"/>
    <n v="14.275736344444443"/>
    <n v="14.275736344444443"/>
    <n v="10278.530167999999"/>
    <n v="289.39967722944186"/>
    <n v="2974603.3130122805"/>
    <n v="0"/>
  </r>
  <r>
    <s v="06/2021"/>
    <x v="5"/>
    <n v="720"/>
    <s v="EOL.CV.BA.030546-4.01"/>
    <s v="030546"/>
    <x v="1"/>
    <x v="3"/>
    <n v="890773"/>
    <s v="SERAIMA"/>
    <n v="17.5"/>
    <n v="15.3"/>
    <n v="14.467677102777778"/>
    <n v="14.467677102777778"/>
    <n v="10416.727514"/>
    <n v="242.23263849825619"/>
    <n v="2523271.390233601"/>
    <n v="0"/>
  </r>
  <r>
    <s v="06/2021"/>
    <x v="5"/>
    <n v="720"/>
    <s v="EOL.CV.BA.032462-0.01"/>
    <s v="032462"/>
    <x v="1"/>
    <x v="3"/>
    <n v="910707"/>
    <s v="SERRA DA BABILONIA II"/>
    <n v="16.100000000000001"/>
    <n v="13.5"/>
    <n v="15.349934454166666"/>
    <n v="15.349934454166666"/>
    <n v="11051.952807"/>
    <n v="291.27038554681735"/>
    <n v="3219106.55514012"/>
    <n v="0"/>
  </r>
  <r>
    <s v="06/2021"/>
    <x v="5"/>
    <n v="720"/>
    <s v="EOL.CV.BA.032465-5.01"/>
    <s v="032465"/>
    <x v="1"/>
    <x v="3"/>
    <n v="910708"/>
    <s v="SERRA DA BABILONIA IX"/>
    <n v="13.2"/>
    <n v="11.8"/>
    <n v="12.412593259722222"/>
    <n v="12.412593259722222"/>
    <n v="8937.0671469999997"/>
    <n v="291.27038554681735"/>
    <n v="2603102.9935644851"/>
    <n v="0"/>
  </r>
  <r>
    <s v="06/2021"/>
    <x v="5"/>
    <n v="720"/>
    <s v="EOL.CV.BA.032466-3.01"/>
    <s v="032466"/>
    <x v="1"/>
    <x v="3"/>
    <n v="910709"/>
    <s v="SERRA DA BABILONIA VI"/>
    <n v="13.2"/>
    <n v="10.8"/>
    <n v="12.266240566666667"/>
    <n v="12.266240566666667"/>
    <n v="8831.6932080000006"/>
    <n v="291.27038554681735"/>
    <n v="2572410.6857253686"/>
    <n v="0"/>
  </r>
  <r>
    <s v="06/2021"/>
    <x v="5"/>
    <n v="720"/>
    <s v="EOL.CV.BA.032467-1.01"/>
    <s v="032467"/>
    <x v="1"/>
    <x v="3"/>
    <n v="910710"/>
    <s v="SERRA DA BABILONIA VII"/>
    <n v="14.4"/>
    <n v="12.8"/>
    <n v="13.318170805555555"/>
    <n v="13.318170805555555"/>
    <n v="9589.0829799999992"/>
    <n v="291.27038554681735"/>
    <n v="2793015.8966250238"/>
    <n v="0"/>
  </r>
  <r>
    <s v="06/2021"/>
    <x v="5"/>
    <n v="720"/>
    <s v="EOL.CV.BA.032468-0.01"/>
    <s v="032468"/>
    <x v="1"/>
    <x v="3"/>
    <n v="910711"/>
    <s v="SERRA DA BABILONIA VIII"/>
    <n v="14.1"/>
    <n v="12.6"/>
    <n v="13.884959059722224"/>
    <n v="13.884959059722224"/>
    <n v="9997.1705230000007"/>
    <n v="291.27038554681735"/>
    <n v="2911879.7126114881"/>
    <n v="0"/>
  </r>
  <r>
    <s v="06/2021"/>
    <x v="5"/>
    <n v="720"/>
    <s v="EOL.CV.BA.032470-1.01"/>
    <s v="032470"/>
    <x v="1"/>
    <x v="3"/>
    <n v="910713"/>
    <s v="SERRA DA BABILONIA XI"/>
    <n v="15.5"/>
    <n v="12"/>
    <n v="13.082381615277779"/>
    <n v="13.082381615277779"/>
    <n v="9419.3147630000003"/>
    <n v="291.27038554681735"/>
    <n v="2743567.4426058386"/>
    <n v="0"/>
  </r>
  <r>
    <s v="06/2021"/>
    <x v="5"/>
    <n v="720"/>
    <s v="EOL.CV.BA.032471-0.01"/>
    <s v="032471"/>
    <x v="1"/>
    <x v="3"/>
    <n v="910678"/>
    <s v="SERRA DA BABILONIA XII"/>
    <n v="15.8"/>
    <n v="13.1"/>
    <n v="13.961163968055555"/>
    <n v="13.961163968055555"/>
    <n v="10052.038057"/>
    <n v="291.27038554681735"/>
    <n v="2927861.0003936705"/>
    <n v="0"/>
  </r>
  <r>
    <s v="06/2021"/>
    <x v="5"/>
    <n v="720"/>
    <s v="EOL.CV.BA.032469-8.01"/>
    <s v="032469"/>
    <x v="1"/>
    <x v="3"/>
    <n v="910712"/>
    <s v="SERRA DA BABILONIA X"/>
    <n v="14.1"/>
    <n v="12.7"/>
    <n v="13.319374309722223"/>
    <n v="13.319374309722223"/>
    <n v="9589.9495029999998"/>
    <n v="291.27038554681735"/>
    <n v="2793268.2891133195"/>
    <n v="0"/>
  </r>
  <r>
    <s v="06/2021"/>
    <x v="5"/>
    <n v="720"/>
    <s v="EOL.CV.PE.031537-0.01"/>
    <s v="031537"/>
    <x v="1"/>
    <x v="3"/>
    <n v="896942"/>
    <s v="Eólica Serra das Vacas I S.A."/>
    <n v="12.2"/>
    <n v="12.199997"/>
    <n v="4.6164331666666669"/>
    <n v="4.616433169444444"/>
    <n v="3323.8318819999995"/>
    <n v="203.10312772917052"/>
    <n v="675080.65128013515"/>
    <n v="0"/>
  </r>
  <r>
    <s v="06/2021"/>
    <x v="5"/>
    <n v="720"/>
    <s v="EOL.CV.PE.031540-0.01"/>
    <s v="031540"/>
    <x v="1"/>
    <x v="3"/>
    <n v="896941"/>
    <s v="Eólica Serra das Vacas II S.A."/>
    <n v="10.7"/>
    <n v="9.9000029999999999"/>
    <n v="5.5582625430555561"/>
    <n v="5.3208428347222219"/>
    <n v="3831.0068409999999"/>
    <n v="203.10312772917052"/>
    <n v="778089.4717589491"/>
    <n v="0.23741970833333362"/>
  </r>
  <r>
    <s v="06/2021"/>
    <x v="5"/>
    <n v="720"/>
    <s v="EOL.CV.PE.031560-5.01"/>
    <s v="031560"/>
    <x v="1"/>
    <x v="3"/>
    <n v="896940"/>
    <s v="Eólica Serra das Vacas III S.A."/>
    <n v="11.5"/>
    <n v="11"/>
    <n v="4.9757297083333327"/>
    <n v="4.9242653624999999"/>
    <n v="3545.4710609999997"/>
    <n v="203.10312772917052"/>
    <n v="720096.26176236069"/>
    <n v="5.1464345833332772E-2"/>
  </r>
  <r>
    <s v="06/2021"/>
    <x v="5"/>
    <n v="720"/>
    <s v="EOL.CV.PE.031574-5.01"/>
    <s v="031574"/>
    <x v="1"/>
    <x v="3"/>
    <n v="896943"/>
    <s v="Eólica Serra das Vacas IV S.A."/>
    <n v="11.2"/>
    <n v="10.500000999999999"/>
    <n v="6.0279514541666677"/>
    <n v="5.846970472222222"/>
    <n v="4209.8187399999997"/>
    <n v="203.10312772917052"/>
    <n v="855027.35326687561"/>
    <n v="0.18098098194444548"/>
  </r>
  <r>
    <s v="06/2021"/>
    <x v="5"/>
    <n v="720"/>
    <s v="EOL.CV.PE.032360-8.01"/>
    <s v="032360"/>
    <x v="1"/>
    <x v="3"/>
    <n v="910191"/>
    <s v="EOLICA SERRA DAS VACAS V S.A."/>
    <n v="11.6"/>
    <n v="11.6"/>
    <n v="7.5640800055555548"/>
    <n v="7.5640800055555548"/>
    <n v="5446.1376039999996"/>
    <n v="223.88156432587368"/>
    <n v="1219289.8063174854"/>
    <n v="0"/>
  </r>
  <r>
    <s v="06/2021"/>
    <x v="5"/>
    <n v="720"/>
    <s v="EOL.CV.PE.032361-6.01"/>
    <s v="032361"/>
    <x v="1"/>
    <x v="3"/>
    <n v="910129"/>
    <s v="EOLICA SERRA DAS VACAS VII S/A"/>
    <n v="11"/>
    <n v="11"/>
    <n v="8.1617452319444439"/>
    <n v="8.1617452319444439"/>
    <n v="5876.4565669999993"/>
    <n v="223.88156432587368"/>
    <n v="1315630.2889130132"/>
    <n v="0"/>
  </r>
  <r>
    <s v="06/2021"/>
    <x v="5"/>
    <n v="720"/>
    <s v="EOL.CV.BA.030802-1.01"/>
    <s v="030802"/>
    <x v="1"/>
    <x v="3"/>
    <n v="892114"/>
    <s v="SERRA DO ESPINHAÇO"/>
    <n v="10.6"/>
    <n v="8.9000029999999999"/>
    <n v="7.9197911666666663"/>
    <n v="6.8799906930555554"/>
    <n v="4953.5932990000001"/>
    <n v="184.18447609824173"/>
    <n v="912374.98658007593"/>
    <n v="1.0398004736111111"/>
  </r>
  <r>
    <s v="06/2021"/>
    <x v="5"/>
    <n v="720"/>
    <s v="EOL.CV.BA.030314-3.01"/>
    <s v="030314"/>
    <x v="1"/>
    <x v="3"/>
    <n v="20028"/>
    <s v="SERRA DO SALTO 2LER"/>
    <n v="7.46"/>
    <n v="7"/>
    <n v="9.0036116249999996"/>
    <n v="9.0036116249999996"/>
    <n v="6482.6003700000001"/>
    <n v="299.63275389410177"/>
    <n v="1942399.401258023"/>
    <n v="0"/>
  </r>
  <r>
    <s v="06/2021"/>
    <x v="5"/>
    <n v="720"/>
    <s v="UFV.RS.PI.034384-6.01"/>
    <s v="034384"/>
    <x v="2"/>
    <x v="4"/>
    <n v="909889"/>
    <s v="SERTAO 1"/>
    <n v="7.8"/>
    <n v="7.8"/>
    <n v="8.6060913236111105"/>
    <n v="8.6060913236111105"/>
    <n v="6196.3857529999996"/>
    <n v="436.35982947169896"/>
    <n v="2703853.8305199449"/>
    <n v="0"/>
  </r>
  <r>
    <s v="06/2021"/>
    <x v="5"/>
    <n v="720"/>
    <s v="EOL.CV.BA.030455-7.01"/>
    <s v="030455"/>
    <x v="1"/>
    <x v="3"/>
    <n v="888107"/>
    <s v="SETE GAMELEIRAS"/>
    <n v="12.6"/>
    <n v="12.499999000000001"/>
    <n v="15.610242905555555"/>
    <n v="15.610242836111111"/>
    <n v="11239.374841999999"/>
    <n v="264.70783176098098"/>
    <n v="2975150.5447747381"/>
    <n v="6.9444445216504397E-8"/>
  </r>
  <r>
    <s v="06/2021"/>
    <x v="5"/>
    <n v="720"/>
    <s v="CGH.PH.TO.035446-5.01"/>
    <s v="035446"/>
    <x v="0"/>
    <x v="2"/>
    <n v="899696"/>
    <s v="SIRIVERA"/>
    <n v="1.37"/>
    <n v="1.23"/>
    <n v="1.2080098013888889"/>
    <n v="1.2080098013888889"/>
    <n v="869.76705700000002"/>
    <n v="274.23611175618674"/>
    <n v="238521.53584530167"/>
    <n v="0"/>
  </r>
  <r>
    <s v="06/2021"/>
    <x v="5"/>
    <n v="720"/>
    <s v="EOL.CV.RN.030864-1.01"/>
    <s v="030864"/>
    <x v="1"/>
    <x v="3"/>
    <n v="893422"/>
    <s v="SM (SANTA MARIA)"/>
    <n v="15.7"/>
    <n v="15.7"/>
    <n v="15.953059647222222"/>
    <n v="15.953059647222222"/>
    <n v="11486.202945999999"/>
    <n v="190.63364328122086"/>
    <n v="2189656.7150634718"/>
    <n v="0"/>
  </r>
  <r>
    <s v="06/2021"/>
    <x v="5"/>
    <n v="720"/>
    <s v="UFV.RS.PI.034388-9.01"/>
    <s v="034388"/>
    <x v="2"/>
    <x v="4"/>
    <n v="909890"/>
    <s v="SOBRAL 1"/>
    <n v="7.8"/>
    <n v="7.8"/>
    <n v="8.5950429805555562"/>
    <n v="8.5950429805555562"/>
    <n v="6188.4309460000004"/>
    <n v="433.49375505809172"/>
    <n v="2682646.1686992389"/>
    <n v="0"/>
  </r>
  <r>
    <s v="06/2021"/>
    <x v="5"/>
    <n v="720"/>
    <s v="PCH.PH.SC.030526-0.01"/>
    <s v="030526"/>
    <x v="8"/>
    <x v="20"/>
    <n v="888638"/>
    <s v="SÃO SEBASTIÃO  M.GERCINO 3LER"/>
    <n v="5.2"/>
    <n v="5.2"/>
    <n v="5.7186937499999999"/>
    <n v="5.7186937499999999"/>
    <n v="4117.4594999999999"/>
    <n v="266.20617797849599"/>
    <n v="1096093.156476249"/>
    <n v="0"/>
  </r>
  <r>
    <s v="06/2021"/>
    <x v="5"/>
    <n v="720"/>
    <s v="EOL.CV.RN.030292-9.01"/>
    <s v="030292"/>
    <x v="1"/>
    <x v="3"/>
    <n v="20046"/>
    <s v="SANTA CLARA I (SANTA CLARA I)"/>
    <n v="13.71"/>
    <n v="13"/>
    <n v="10.920920398611111"/>
    <n v="10.920920398611111"/>
    <n v="7863.0626869999996"/>
    <n v="310.09323226242071"/>
    <n v="2438282.524093865"/>
    <n v="0"/>
  </r>
  <r>
    <s v="06/2021"/>
    <x v="5"/>
    <n v="720"/>
    <s v="EOL.CV.RN.030308-9.01"/>
    <s v="030308"/>
    <x v="1"/>
    <x v="3"/>
    <n v="20047"/>
    <s v="SANTA CLARA II"/>
    <n v="12.76"/>
    <n v="12"/>
    <n v="9.6146703763888883"/>
    <n v="9.6146703763888883"/>
    <n v="6922.5626709999997"/>
    <n v="310.09323226242071"/>
    <n v="2146639.8341895663"/>
    <n v="0"/>
  </r>
  <r>
    <s v="06/2021"/>
    <x v="5"/>
    <n v="720"/>
    <s v="EOL.CV.RN.030293-7.01"/>
    <s v="030293"/>
    <x v="1"/>
    <x v="3"/>
    <n v="20048"/>
    <s v="SANTA CLARA III"/>
    <n v="12.51"/>
    <n v="12"/>
    <n v="10.5550914625"/>
    <n v="10.5550914625"/>
    <n v="7599.6658530000004"/>
    <n v="310.09323226242071"/>
    <n v="2356604.9484711168"/>
    <n v="0"/>
  </r>
  <r>
    <s v="06/2021"/>
    <x v="5"/>
    <n v="720"/>
    <s v="EOL.CV.RN.030307-0.01"/>
    <s v="030307"/>
    <x v="1"/>
    <x v="3"/>
    <n v="20049"/>
    <s v="SANTA CLARA IV"/>
    <n v="12.31"/>
    <n v="12"/>
    <n v="8.8159996791666675"/>
    <n v="8.8159996791666675"/>
    <n v="6347.5197690000005"/>
    <n v="310.09323226242071"/>
    <n v="1968322.9220188241"/>
    <n v="0"/>
  </r>
  <r>
    <s v="06/2021"/>
    <x v="5"/>
    <n v="720"/>
    <s v="EOL.CV.RN.030378-0.01"/>
    <s v="030378"/>
    <x v="1"/>
    <x v="3"/>
    <n v="20050"/>
    <s v="SANTA CLARA V"/>
    <n v="12.41"/>
    <n v="12"/>
    <n v="9.9788759083333343"/>
    <n v="9.9788759083333343"/>
    <n v="7184.7906540000004"/>
    <n v="310.09323226242071"/>
    <n v="2227954.9570276919"/>
    <n v="0"/>
  </r>
  <r>
    <s v="06/2021"/>
    <x v="5"/>
    <n v="720"/>
    <s v="EOL.CV.RN.030304-6.01"/>
    <s v="030304"/>
    <x v="1"/>
    <x v="3"/>
    <n v="20051"/>
    <s v="SANTA CLARA VI"/>
    <n v="12.29"/>
    <n v="12"/>
    <n v="8.2091481069444452"/>
    <n v="8.2091481069444452"/>
    <n v="5910.5866370000003"/>
    <n v="310.09323226242071"/>
    <n v="1832832.9148344013"/>
    <n v="0"/>
  </r>
  <r>
    <s v="06/2021"/>
    <x v="5"/>
    <n v="720"/>
    <s v="UTE.AI.MS.030006-3.01"/>
    <s v="030006"/>
    <x v="3"/>
    <x v="6"/>
    <n v="8657"/>
    <s v="SANTA LUZIA I - OER ALVORADA"/>
    <n v="39.299999999999997"/>
    <n v="26"/>
    <n v="51.826592606944438"/>
    <n v="51.826592606944438"/>
    <n v="37315.146676999997"/>
    <n v="341.46085175815841"/>
    <n v="12741661.767809033"/>
    <n v="0"/>
  </r>
  <r>
    <s v="06/2021"/>
    <x v="5"/>
    <n v="720"/>
    <s v="EOL.CV.CE.030916-8.01"/>
    <s v="030916"/>
    <x v="1"/>
    <x v="3"/>
    <n v="892326"/>
    <s v="SANTO ANTÔNIO DE PÁDUA"/>
    <n v="5.7"/>
    <n v="6.4"/>
    <n v="2.7714254111111112"/>
    <n v="2.7714253152777775"/>
    <n v="1995.4262269999997"/>
    <n v="194.83962187881596"/>
    <n v="388788.09155575233"/>
    <n v="9.5833333565072579E-8"/>
  </r>
  <r>
    <s v="06/2021"/>
    <x v="5"/>
    <n v="720"/>
    <s v="UTE.PE.PE.029719-4.01"/>
    <s v="029719"/>
    <x v="5"/>
    <x v="8"/>
    <n v="8909"/>
    <s v="SUAPE II"/>
    <n v="269.10000000000002"/>
    <n v="265"/>
    <n v="211.1195388361111"/>
    <n v="210.7184749986111"/>
    <n v="151717.30199899999"/>
    <n v="303.4452967276967"/>
    <n v="46037901.723812126"/>
    <n v="0.40106383750001745"/>
  </r>
  <r>
    <s v="06/2021"/>
    <x v="5"/>
    <n v="720"/>
    <s v="EOL.CV.CE.028857-8.01"/>
    <s v="028857"/>
    <x v="1"/>
    <x v="3"/>
    <n v="888684"/>
    <s v="TAÃBA ÃGUIA"/>
    <n v="10.69"/>
    <n v="10"/>
    <n v="7.028532434722222"/>
    <n v="7.028532434722222"/>
    <n v="5060.543353"/>
    <n v="309.88650344091246"/>
    <n v="1568194.0851723212"/>
    <n v="0"/>
  </r>
  <r>
    <s v="06/2021"/>
    <x v="5"/>
    <n v="720"/>
    <s v="EOL.CV.CE.030373-9.01"/>
    <s v="030373"/>
    <x v="1"/>
    <x v="3"/>
    <n v="889182"/>
    <s v="TAÍBA ANDORINHA"/>
    <n v="6.58"/>
    <n v="6"/>
    <n v="5.090933097222222"/>
    <n v="5.090933097222222"/>
    <n v="3665.47183"/>
    <n v="309.88650344091246"/>
    <n v="1135880.2488598628"/>
    <n v="0"/>
  </r>
  <r>
    <s v="06/2021"/>
    <x v="5"/>
    <n v="720"/>
    <s v="EOL.CV.BA.030753-0.01"/>
    <s v="030753"/>
    <x v="1"/>
    <x v="3"/>
    <n v="893402"/>
    <s v="TAMANDUÁ MIRIM"/>
    <n v="13.6"/>
    <n v="13.6"/>
    <n v="12.851822105555556"/>
    <n v="12.851822105555556"/>
    <n v="9253.3119160000006"/>
    <n v="181.26833093724247"/>
    <n v="1677332.4066550173"/>
    <n v="0"/>
  </r>
  <r>
    <s v="06/2021"/>
    <x v="5"/>
    <n v="720"/>
    <s v="EOL.CV.BA.030544-8.01"/>
    <s v="030544"/>
    <x v="1"/>
    <x v="3"/>
    <n v="890777"/>
    <s v="TANQUE 3LER"/>
    <n v="13.9"/>
    <n v="13.9"/>
    <n v="12.323405766666665"/>
    <n v="12.323405766666665"/>
    <n v="8872.8521519999995"/>
    <n v="242.23263849825619"/>
    <n v="2149294.3877838906"/>
    <n v="0"/>
  </r>
  <r>
    <s v="06/2021"/>
    <x v="5"/>
    <n v="720"/>
    <s v="UTE.GN.SP.028014-3.01"/>
    <s v="028014"/>
    <x v="4"/>
    <x v="7"/>
    <n v="8575"/>
    <s v="EUZÉBIO ROCHA"/>
    <n v="205.6"/>
    <n v="141.00000399999999"/>
    <n v="187.65368898888892"/>
    <n v="138.28109031666668"/>
    <n v="99562.385028000004"/>
    <n v="292.51835127122172"/>
    <n v="29123824.71702113"/>
    <n v="49.372598672222232"/>
  </r>
  <r>
    <s v="06/2021"/>
    <x v="5"/>
    <n v="720"/>
    <s v="UTE.GN.PE.028326-6.01"/>
    <s v="028326"/>
    <x v="5"/>
    <x v="8"/>
    <n v="8277"/>
    <s v="TERMOCABO"/>
    <n v="38"/>
    <n v="38"/>
    <n v="36.229580666666671"/>
    <n v="36.217679456944445"/>
    <n v="26076.729209000001"/>
    <n v="313.86102840359933"/>
    <n v="8184469.0469389176"/>
    <n v="1.1901209722221513E-2"/>
  </r>
  <r>
    <s v="06/2021"/>
    <x v="5"/>
    <n v="720"/>
    <s v="UTE.GN.CE.028358-4.01"/>
    <s v="028358"/>
    <x v="4"/>
    <x v="7"/>
    <n v="8411"/>
    <s v="SENADOR CARLOS JEREISSATI"/>
    <n v="205.8"/>
    <n v="140.99999600000001"/>
    <n v="0"/>
    <n v="0"/>
    <n v="0"/>
    <n v="306.68913094592511"/>
    <n v="0"/>
    <n v="0"/>
  </r>
  <r>
    <s v="06/2021"/>
    <x v="5"/>
    <n v="720"/>
    <s v="UTE.GN.RJ.028029-1.01"/>
    <s v="028029"/>
    <x v="4"/>
    <x v="7"/>
    <n v="8761"/>
    <s v="MARIO LAGO"/>
    <n v="674.3"/>
    <n v="199.999999"/>
    <n v="681.8598461569444"/>
    <n v="210.68979142083336"/>
    <n v="151696.64982300001"/>
    <n v="331.67302271083804"/>
    <n v="50313686.381901927"/>
    <n v="471.17005473611113"/>
  </r>
  <r>
    <s v="06/2021"/>
    <x v="5"/>
    <n v="720"/>
    <s v="UTE.PE.PE.029562-0.01"/>
    <s v="029562"/>
    <x v="6"/>
    <x v="9"/>
    <n v="8419"/>
    <s v="TERMOMANAUS"/>
    <n v="70.400000000000006"/>
    <n v="70.000000999999997"/>
    <n v="83.765744391666658"/>
    <n v="83.724596394444447"/>
    <n v="60281.709404000001"/>
    <n v="323.5776605253875"/>
    <n v="19505814.50141757"/>
    <n v="4.1147997222217077E-2"/>
  </r>
  <r>
    <s v="06/2021"/>
    <x v="5"/>
    <n v="720"/>
    <s v="UTE.PE.PB.029641-4.01"/>
    <s v="029641"/>
    <x v="5"/>
    <x v="8"/>
    <n v="8566"/>
    <s v="TERMONORDESTE"/>
    <n v="123.8"/>
    <n v="122.99999699999999"/>
    <n v="124.02962384166666"/>
    <n v="124.01993512777777"/>
    <n v="89294.353292"/>
    <n v="316.58519311600446"/>
    <n v="28269270.08111655"/>
    <n v="9.6887138888834875E-3"/>
  </r>
  <r>
    <s v="06/2021"/>
    <x v="5"/>
    <n v="720"/>
    <s v="UTE.PE.PB.029638-4.01"/>
    <s v="029638"/>
    <x v="5"/>
    <x v="8"/>
    <n v="8565"/>
    <s v="TERMOPARAÍBA"/>
    <n v="123.9"/>
    <n v="122.99999699999999"/>
    <n v="120.82001453194444"/>
    <n v="120.80599634722223"/>
    <n v="86980.317370000004"/>
    <n v="316.4687758206025"/>
    <n v="27526554.558571391"/>
    <n v="1.4018184722206367E-2"/>
  </r>
  <r>
    <s v="06/2021"/>
    <x v="5"/>
    <n v="720"/>
    <s v="UTE.GN.RJ.027888-2.01"/>
    <s v="027888"/>
    <x v="4"/>
    <x v="7"/>
    <n v="8286"/>
    <s v="GOV. LEONEL BRIZOLA"/>
    <n v="986.6"/>
    <n v="704.00000199999999"/>
    <n v="611.20961944444446"/>
    <n v="445.1594251944444"/>
    <n v="320514.78613999998"/>
    <n v="322.28682940731738"/>
    <n v="103297694.20322499"/>
    <n v="166.05019425"/>
  </r>
  <r>
    <s v="06/2021"/>
    <x v="5"/>
    <n v="720"/>
    <s v="EOL.CV.RN.030898-6.01"/>
    <s v="030898"/>
    <x v="1"/>
    <x v="3"/>
    <n v="889895"/>
    <s v="TERRAL"/>
    <n v="17.5"/>
    <n v="13.499999000000001"/>
    <n v="13.416025075"/>
    <n v="10.708024922222222"/>
    <n v="7709.7779439999995"/>
    <n v="196.4146501712531"/>
    <n v="1514313.3377688029"/>
    <n v="2.7080001527777782"/>
  </r>
  <r>
    <s v="06/2021"/>
    <x v="5"/>
    <n v="720"/>
    <s v="UTE.GN.MS.027975-7.01"/>
    <s v="027975"/>
    <x v="4"/>
    <x v="7"/>
    <n v="8409"/>
    <s v="LUIZ CARLOS PRESTES"/>
    <n v="335.8"/>
    <n v="126.999999"/>
    <n v="172.81049782361112"/>
    <n v="66.317350572222225"/>
    <n v="47748.492412"/>
    <n v="295.19997450827492"/>
    <n v="14095353.742830958"/>
    <n v="106.49314725138889"/>
  </r>
  <r>
    <s v="06/2021"/>
    <x v="5"/>
    <n v="720"/>
    <s v="UTE.AI.GO.030080-2.01"/>
    <s v="030080"/>
    <x v="3"/>
    <x v="6"/>
    <n v="891622"/>
    <s v="TROPICAL BIOENERGIA S. A."/>
    <n v="26.6"/>
    <n v="24.799990000000001"/>
    <n v="43.671905041666669"/>
    <n v="40.896845420833337"/>
    <n v="29445.728703000004"/>
    <n v="177.58576300957031"/>
    <n v="5229142.199095061"/>
    <n v="2.7750596208333316"/>
  </r>
  <r>
    <s v="06/2021"/>
    <x v="5"/>
    <n v="720"/>
    <s v="UFV.RS.PB.034085-5.01"/>
    <s v="034085"/>
    <x v="2"/>
    <x v="4"/>
    <n v="909587"/>
    <s v="UFV ANGICO 1"/>
    <n v="6.7"/>
    <n v="6.7"/>
    <n v="6.822036091666666"/>
    <n v="6.822036091666666"/>
    <n v="4911.8659859999998"/>
    <n v="424.17901321386825"/>
    <n v="2083510.4669802438"/>
    <n v="0"/>
  </r>
  <r>
    <s v="06/2021"/>
    <x v="5"/>
    <n v="720"/>
    <s v="UFV.RS.BA.032892-8.01"/>
    <s v="032892"/>
    <x v="2"/>
    <x v="4"/>
    <n v="908531"/>
    <s v="Bom Jesus da Lapa 1"/>
    <n v="8.4"/>
    <n v="8.4"/>
    <n v="7.9938468902777773"/>
    <n v="7.9938468902777773"/>
    <n v="5755.5697609999997"/>
    <n v="436.83273174994412"/>
    <n v="2514221.2614750029"/>
    <n v="0"/>
  </r>
  <r>
    <s v="06/2021"/>
    <x v="5"/>
    <n v="720"/>
    <s v="UFV.RS.BA.032893-6.01"/>
    <s v="032893"/>
    <x v="2"/>
    <x v="4"/>
    <n v="908532"/>
    <s v="Bom Jesus da Lapa 2"/>
    <n v="8.4"/>
    <n v="8.4"/>
    <n v="8.0339691819444443"/>
    <n v="8.0339691819444443"/>
    <n v="5784.4578110000002"/>
    <n v="436.83273174994412"/>
    <n v="2526840.5072714319"/>
    <n v="0"/>
  </r>
  <r>
    <s v="06/2021"/>
    <x v="5"/>
    <n v="720"/>
    <s v="UFV.RS.PB.032311-0.01"/>
    <s v="032311"/>
    <x v="2"/>
    <x v="4"/>
    <n v="908803"/>
    <s v="UFV COREMAS I"/>
    <n v="6.9"/>
    <n v="6.7"/>
    <n v="6.236028143055556"/>
    <n v="6.236028143055556"/>
    <n v="4489.9402630000004"/>
    <n v="342.2458802778084"/>
    <n v="1536663.5577052096"/>
    <n v="0"/>
  </r>
  <r>
    <s v="06/2021"/>
    <x v="5"/>
    <n v="720"/>
    <s v="UFV.RS.RN.034310-2.01"/>
    <s v="034310"/>
    <x v="2"/>
    <x v="4"/>
    <n v="910578"/>
    <s v="UFV FLORESTA I"/>
    <n v="9.4"/>
    <n v="9.4"/>
    <n v="8.5437761444444433"/>
    <n v="8.5437761444444433"/>
    <n v="6151.5188239999989"/>
    <n v="413.03743165492119"/>
    <n v="2540807.5358418608"/>
    <n v="0"/>
  </r>
  <r>
    <s v="06/2021"/>
    <x v="5"/>
    <n v="720"/>
    <s v="UFV.RS.RN.034309-9.01"/>
    <s v="034309"/>
    <x v="2"/>
    <x v="4"/>
    <n v="910577"/>
    <s v="UFV FLORESTA II"/>
    <n v="9.4"/>
    <n v="9.4"/>
    <n v="8.4076563361111116"/>
    <n v="8.4076563361111116"/>
    <n v="6053.5125620000008"/>
    <n v="413.03743165492119"/>
    <n v="2500327.2810992822"/>
    <n v="0"/>
  </r>
  <r>
    <s v="06/2021"/>
    <x v="5"/>
    <n v="720"/>
    <s v="UFV.RS.RN.033569-0.01"/>
    <s v="033569"/>
    <x v="2"/>
    <x v="4"/>
    <n v="910576"/>
    <s v="UFV FLORESTA III"/>
    <n v="6.3"/>
    <n v="6.3"/>
    <n v="5.3174999180555558"/>
    <n v="5.3174999180555558"/>
    <n v="3828.5999409999999"/>
    <n v="413.0515381245815"/>
    <n v="1581409.0944937319"/>
    <n v="0"/>
  </r>
  <r>
    <s v="06/2021"/>
    <x v="5"/>
    <n v="720"/>
    <s v="UFV.RS.BA.034437-0.01"/>
    <s v="034437"/>
    <x v="2"/>
    <x v="4"/>
    <n v="908972"/>
    <s v="Lapa 2"/>
    <n v="8.6999999999999993"/>
    <n v="8.6999999999999993"/>
    <n v="6.910035931944444"/>
    <n v="6.910035931944444"/>
    <n v="4975.2258709999996"/>
    <n v="435.39969454314053"/>
    <n v="2166211.8245165301"/>
    <n v="0"/>
  </r>
  <r>
    <s v="06/2021"/>
    <x v="5"/>
    <n v="720"/>
    <s v="UFV.RS.BA.034333-1.01"/>
    <s v="034333"/>
    <x v="2"/>
    <x v="4"/>
    <n v="908971"/>
    <s v="Lapa 3"/>
    <n v="8.6999999999999993"/>
    <n v="8.6999999999999993"/>
    <n v="6.8967853541666662"/>
    <n v="6.8967853541666662"/>
    <n v="4965.6854549999998"/>
    <n v="435.39969454314053"/>
    <n v="2162057.9303043159"/>
    <n v="0"/>
  </r>
  <r>
    <s v="06/2021"/>
    <x v="5"/>
    <n v="720"/>
    <s v="UFV.RS.PB.034086-3.01"/>
    <s v="034086"/>
    <x v="2"/>
    <x v="4"/>
    <n v="909775"/>
    <s v="UFV MALTA"/>
    <n v="6.7"/>
    <n v="6.7"/>
    <n v="6.6853599347222223"/>
    <n v="6.6853599347222223"/>
    <n v="4813.4591529999998"/>
    <n v="424.17901321386825"/>
    <n v="2041768.3536648019"/>
    <n v="0"/>
  </r>
  <r>
    <s v="06/2021"/>
    <x v="5"/>
    <n v="720"/>
    <s v="EOL.CV.RN.031826-4.01"/>
    <s v="031826"/>
    <x v="1"/>
    <x v="3"/>
    <n v="909110"/>
    <s v="Umbuzeiros"/>
    <n v="11.9"/>
    <n v="11.600002999999999"/>
    <n v="13.974266606944443"/>
    <n v="13.974266691666667"/>
    <n v="10061.472018"/>
    <n v="179.02921380412155"/>
    <n v="1801297.4250947083"/>
    <n v="0"/>
  </r>
  <r>
    <s v="06/2021"/>
    <x v="5"/>
    <n v="720"/>
    <s v="EOL.CV.RN.031645-8.01"/>
    <s v="031645"/>
    <x v="1"/>
    <x v="3"/>
    <n v="911352"/>
    <s v="EOL União dos Ventos 12"/>
    <n v="14.3"/>
    <n v="6.759722"/>
    <n v="14.658935508333332"/>
    <n v="13.946227495833334"/>
    <n v="10041.283797"/>
    <n v="189.05748014209345"/>
    <n v="1898379.8120524522"/>
    <n v="0.71270801249999949"/>
  </r>
  <r>
    <s v="06/2021"/>
    <x v="5"/>
    <n v="720"/>
    <s v="EOL.CV.RN.031697-0.01"/>
    <s v="031697"/>
    <x v="1"/>
    <x v="3"/>
    <n v="910992"/>
    <s v="EOL União dos Ventos 13"/>
    <n v="10.3"/>
    <n v="5.2702530000000003"/>
    <n v="9.928795226388889"/>
    <n v="5.2563061375000002"/>
    <n v="3784.5404189999999"/>
    <n v="189.05748014209345"/>
    <n v="715495.67511204258"/>
    <n v="4.6724890888888888"/>
  </r>
  <r>
    <s v="06/2021"/>
    <x v="5"/>
    <n v="720"/>
    <s v="EOL.CV.RN.031643-1.01"/>
    <s v="031643"/>
    <x v="1"/>
    <x v="3"/>
    <n v="910973"/>
    <s v="EOL União dos Ventos 14"/>
    <n v="11.3"/>
    <n v="5.790082"/>
    <n v="11.10435812361111"/>
    <n v="5.8869393652777777"/>
    <n v="4238.5963430000002"/>
    <n v="189.05748014209345"/>
    <n v="801338.34394707251"/>
    <n v="5.2174187583333325"/>
  </r>
  <r>
    <s v="06/2021"/>
    <x v="5"/>
    <n v="720"/>
    <s v="EOL.CV.RN.030860-9.01"/>
    <s v="030860"/>
    <x v="1"/>
    <x v="3"/>
    <n v="893325"/>
    <s v="PARQUE EOLICO LANCHINHA"/>
    <n v="13.2"/>
    <n v="13.2"/>
    <n v="13.173031865277776"/>
    <n v="13.173031865277776"/>
    <n v="9484.5829429999994"/>
    <n v="190.07284613487485"/>
    <n v="1802761.6743782973"/>
    <n v="0"/>
  </r>
  <r>
    <s v="06/2021"/>
    <x v="5"/>
    <n v="720"/>
    <s v="UTE.AI.SP.027974-9.01"/>
    <s v="027974"/>
    <x v="3"/>
    <x v="6"/>
    <n v="8298"/>
    <s v="UTE COCAL"/>
    <n v="9.6"/>
    <n v="5.8599990000000002"/>
    <n v="11.454562616666665"/>
    <n v="10.919739947222222"/>
    <n v="7862.2127620000001"/>
    <n v="319.50679797807874"/>
    <n v="2512030.4246090064"/>
    <n v="0.53482266944444312"/>
  </r>
  <r>
    <s v="06/2021"/>
    <x v="5"/>
    <n v="720"/>
    <s v="UTE.AI.SP.029775-5.01"/>
    <s v="029775"/>
    <x v="3"/>
    <x v="6"/>
    <n v="8611"/>
    <s v="UTE SEBASTIANÓPOLIS I"/>
    <n v="13"/>
    <n v="11"/>
    <n v="17.042565262500002"/>
    <n v="17.042565262500002"/>
    <n v="12270.646989000001"/>
    <n v="343.51341671540575"/>
    <n v="4215131.8724999959"/>
    <n v="0"/>
  </r>
  <r>
    <s v="06/2021"/>
    <x v="5"/>
    <n v="720"/>
    <s v="UTE.AI.SP.028401-7.01"/>
    <s v="028401"/>
    <x v="3"/>
    <x v="6"/>
    <n v="8415"/>
    <s v="UTE SANTA ISABEL"/>
    <n v="14.9"/>
    <n v="10.934843000000001"/>
    <n v="18.558611665277777"/>
    <n v="13.619832523611111"/>
    <n v="9806.2794169999997"/>
    <n v="323.43310941503444"/>
    <n v="3171675.4436329613"/>
    <n v="4.9387791416666662"/>
  </r>
  <r>
    <s v="06/2021"/>
    <x v="5"/>
    <n v="720"/>
    <s v="EOL.CV.BA.030943-5.01"/>
    <s v="030943"/>
    <x v="1"/>
    <x v="3"/>
    <n v="890380"/>
    <s v="VENTOS DE CAMPO FORMOSO 1 13LEN"/>
    <n v="16.899999999999999"/>
    <n v="15.500004000000001"/>
    <n v="14.092218636111111"/>
    <n v="13.372552952777777"/>
    <n v="9628.2381260000002"/>
    <n v="188.08313086098971"/>
    <n v="1810909.1714132284"/>
    <n v="0.71966568333333369"/>
  </r>
  <r>
    <s v="06/2021"/>
    <x v="5"/>
    <n v="720"/>
    <s v="EOL.CV.BA.031010-7.01"/>
    <s v="031010"/>
    <x v="1"/>
    <x v="3"/>
    <n v="890382"/>
    <s v="VENTOS DE CAMPO FORMOSO 2 13 LEN"/>
    <n v="17.8"/>
    <n v="15.500004000000001"/>
    <n v="18.440289884722223"/>
    <n v="16.613815618055554"/>
    <n v="11961.947244999999"/>
    <n v="188.08313086098971"/>
    <n v="2249840.4890335901"/>
    <n v="1.8264742666666685"/>
  </r>
  <r>
    <s v="06/2021"/>
    <x v="5"/>
    <n v="720"/>
    <s v="EOL.CV.BA.030476-0.01"/>
    <s v="030476"/>
    <x v="1"/>
    <x v="3"/>
    <n v="890778"/>
    <s v="VENTOS DO NORDESTE 3LER"/>
    <n v="10.1"/>
    <n v="10.1"/>
    <n v="11.68125212361111"/>
    <n v="11.68125212361111"/>
    <n v="8410.5015289999992"/>
    <n v="242.23263849825619"/>
    <n v="2037297.9764632878"/>
    <n v="0"/>
  </r>
  <r>
    <s v="06/2021"/>
    <x v="5"/>
    <n v="720"/>
    <s v="EOL.CV.PI.031766-7.01"/>
    <s v="031766"/>
    <x v="1"/>
    <x v="3"/>
    <n v="907839"/>
    <s v="Ventos de Santo Augusto VI"/>
    <n v="16"/>
    <n v="14.899994"/>
    <n v="9.7421976208333341"/>
    <n v="9.3866986486111106"/>
    <n v="6758.4230269999998"/>
    <n v="198.05004028450435"/>
    <n v="1338505.9527570717"/>
    <n v="0.35549897222222299"/>
  </r>
  <r>
    <s v="06/2021"/>
    <x v="5"/>
    <n v="720"/>
    <s v="EOL.CV.PI.032366-7.01"/>
    <s v="032366"/>
    <x v="1"/>
    <x v="3"/>
    <n v="908209"/>
    <s v="Ventos de Santo Onofre IV"/>
    <n v="13.6"/>
    <n v="13.6"/>
    <n v="8.3842929277777767"/>
    <n v="8.3842929277777767"/>
    <n v="6036.6909079999996"/>
    <n v="222.66693248213588"/>
    <n v="1344171.4468271595"/>
    <n v="0"/>
  </r>
  <r>
    <s v="06/2021"/>
    <x v="5"/>
    <n v="720"/>
    <s v="EOL.CV.BA.030946-0.01"/>
    <s v="030946"/>
    <x v="1"/>
    <x v="3"/>
    <n v="890388"/>
    <s v="VENTOS DO SERTAO 13LEN"/>
    <n v="14.8"/>
    <n v="12.7"/>
    <n v="12.860813930555555"/>
    <n v="11.418269424999998"/>
    <n v="8221.1539859999993"/>
    <n v="200.76392346758001"/>
    <n v="1650511.1296604942"/>
    <n v="1.4425445055555555"/>
  </r>
  <r>
    <s v="06/2021"/>
    <x v="5"/>
    <n v="720"/>
    <s v="UTE.AI.MG.030063-2.01"/>
    <s v="030063"/>
    <x v="3"/>
    <x v="6"/>
    <n v="8660"/>
    <s v="VALE DO PARACATU - BEVAP"/>
    <n v="19.899999999999999"/>
    <n v="21"/>
    <n v="29.608917720833333"/>
    <n v="29.608917720833333"/>
    <n v="21318.420759000001"/>
    <n v="339.99350748371774"/>
    <n v="7248124.6478661103"/>
    <n v="0"/>
  </r>
  <r>
    <s v="06/2021"/>
    <x v="5"/>
    <n v="720"/>
    <s v="UTE.AI.SP.002958-0.01"/>
    <s v="002958"/>
    <x v="3"/>
    <x v="6"/>
    <n v="524"/>
    <s v="VALE DO ROSÁRIO"/>
    <n v="17.100000000000001"/>
    <n v="13.067349"/>
    <n v="34.832586666666664"/>
    <n v="22.869511268055557"/>
    <n v="16466.048113000001"/>
    <n v="189.73636784706724"/>
    <n v="3124208.1617556754"/>
    <n v="11.96307539861111"/>
  </r>
  <r>
    <s v="06/2021"/>
    <x v="5"/>
    <n v="720"/>
    <s v="UTE.AI.MG.030046-2.01"/>
    <s v="030046"/>
    <x v="3"/>
    <x v="6"/>
    <n v="8665"/>
    <s v="VALE DO SÃO SIMÃO"/>
    <n v="0"/>
    <n v="12"/>
    <n v="0"/>
    <n v="0"/>
    <n v="0"/>
    <n v="342.84533546954492"/>
    <n v="0"/>
    <n v="0"/>
  </r>
  <r>
    <s v="06/2021"/>
    <x v="5"/>
    <n v="720"/>
    <s v="UTE.AI.MG.030034-9.01"/>
    <s v="030034"/>
    <x v="3"/>
    <x v="6"/>
    <n v="8664"/>
    <s v="VALE DO TIJUCO"/>
    <n v="18.100000000000001"/>
    <n v="7"/>
    <n v="24.417921602777778"/>
    <n v="23.346179786111115"/>
    <n v="16809.249446000002"/>
    <n v="335.18020750161025"/>
    <n v="5634127.7172566075"/>
    <n v="1.071741816666665"/>
  </r>
  <r>
    <s v="06/2021"/>
    <x v="5"/>
    <n v="720"/>
    <s v="UFV.RS.MG.032339-0.01"/>
    <s v="032339"/>
    <x v="2"/>
    <x v="4"/>
    <n v="909557"/>
    <s v="VAZANTE 1"/>
    <n v="6"/>
    <n v="6"/>
    <n v="6.4343539027777776"/>
    <n v="6.4343539027777776"/>
    <n v="4632.7348099999999"/>
    <n v="336.54645393411573"/>
    <n v="1559130.4723226393"/>
    <n v="0"/>
  </r>
  <r>
    <s v="06/2021"/>
    <x v="5"/>
    <n v="720"/>
    <s v="UFV.RS.MG.032340-3.01"/>
    <s v="032340"/>
    <x v="2"/>
    <x v="4"/>
    <n v="909773"/>
    <s v="VAZANTE 2"/>
    <n v="6"/>
    <n v="6"/>
    <n v="6.2198336249999997"/>
    <n v="6.2198336249999997"/>
    <n v="4478.2802099999999"/>
    <n v="336.54645393411573"/>
    <n v="1507149.324398827"/>
    <n v="0"/>
  </r>
  <r>
    <s v="06/2021"/>
    <x v="5"/>
    <n v="720"/>
    <s v="UFV.RS.MG.032341-1.01"/>
    <s v="032341"/>
    <x v="2"/>
    <x v="4"/>
    <n v="909748"/>
    <s v="VAZANTE 3"/>
    <n v="6"/>
    <n v="6"/>
    <n v="6.3376604541666666"/>
    <n v="6.3376604541666666"/>
    <n v="4563.1155269999999"/>
    <n v="336.54645393411573"/>
    <n v="1535700.3495035537"/>
    <n v="0"/>
  </r>
  <r>
    <s v="06/2021"/>
    <x v="5"/>
    <n v="720"/>
    <s v="EOL.CV.RS.030833-1.01"/>
    <s v="030833"/>
    <x v="1"/>
    <x v="3"/>
    <n v="893445"/>
    <s v="VENTO ARAGANO I"/>
    <n v="13.8"/>
    <n v="13.8"/>
    <n v="13.269242151388887"/>
    <n v="13.269242151388887"/>
    <n v="9553.8543489999993"/>
    <n v="185.9977202047605"/>
    <n v="1776995.1280823362"/>
    <n v="0"/>
  </r>
  <r>
    <s v="06/2021"/>
    <x v="5"/>
    <n v="720"/>
    <s v="EOL.CV.CE.030595-2.01"/>
    <s v="030595"/>
    <x v="1"/>
    <x v="3"/>
    <n v="904194"/>
    <s v="EOL Vento Formoso"/>
    <n v="14.6"/>
    <n v="13.5"/>
    <n v="7.3886098888888885"/>
    <n v="7.0686012569444436"/>
    <n v="5089.3929049999997"/>
    <n v="266.50584722199898"/>
    <n v="1356352.9679926555"/>
    <n v="0.3200086319444444"/>
  </r>
  <r>
    <s v="06/2021"/>
    <x v="5"/>
    <n v="720"/>
    <s v="EOL.CV.BA.030944-3.01"/>
    <s v="030944"/>
    <x v="1"/>
    <x v="3"/>
    <n v="890378"/>
    <s v="VENTOS DA ANDORINHA 13LEN"/>
    <n v="17.899999999999999"/>
    <n v="15.899996"/>
    <n v="16.159412794444446"/>
    <n v="14.851126354166666"/>
    <n v="10692.810975"/>
    <n v="188.08313086098971"/>
    <n v="2011137.365882752"/>
    <n v="1.3082864402777785"/>
  </r>
  <r>
    <s v="06/2021"/>
    <x v="5"/>
    <n v="720"/>
    <s v="EOL.CV.BA.031758-6.01"/>
    <s v="031758"/>
    <x v="1"/>
    <x v="3"/>
    <n v="909383"/>
    <s v="EOL VENTOS DA BAHIA II"/>
    <n v="14"/>
    <n v="12.700001"/>
    <n v="13.392729477777779"/>
    <n v="12.149119811111111"/>
    <n v="8747.3662640000002"/>
    <n v="193.56198010373987"/>
    <n v="1693157.5347524935"/>
    <n v="1.2436096666666674"/>
  </r>
  <r>
    <s v="06/2021"/>
    <x v="5"/>
    <n v="720"/>
    <s v="EOL.CV.BA.031770-5.01"/>
    <s v="031770"/>
    <x v="1"/>
    <x v="3"/>
    <n v="910083"/>
    <s v="EOL VENTOS DA BAHIA IV"/>
    <n v="6"/>
    <n v="5.3000080000000001"/>
    <n v="5.9669492222222225"/>
    <n v="5.2708131013888888"/>
    <n v="3794.9854329999998"/>
    <n v="193.56198010373987"/>
    <n v="734564.89487632865"/>
    <n v="0.69613612083333387"/>
  </r>
  <r>
    <s v="06/2021"/>
    <x v="5"/>
    <n v="720"/>
    <s v="EOL.CV.BA.031771-3.01"/>
    <s v="031771"/>
    <x v="1"/>
    <x v="3"/>
    <n v="909792"/>
    <s v="EOL VENTOS DA BAHIA VIII"/>
    <n v="13.7"/>
    <n v="12.899996"/>
    <n v="13.920254140277777"/>
    <n v="13.107388568055555"/>
    <n v="9437.3197689999997"/>
    <n v="193.56198010373987"/>
    <n v="1826706.301359809"/>
    <n v="0.812865572222222"/>
  </r>
  <r>
    <s v="06/2021"/>
    <x v="5"/>
    <n v="720"/>
    <s v="EOL.CV.BA.032526-0.01"/>
    <s v="032526"/>
    <x v="1"/>
    <x v="3"/>
    <n v="910679"/>
    <s v="VENTOS DA BAHIA I"/>
    <n v="13.1"/>
    <n v="13.1"/>
    <n v="13.399342336111109"/>
    <n v="13.399342336111109"/>
    <n v="9647.5264819999993"/>
    <n v="287.71555519241025"/>
    <n v="2775743.4380021105"/>
    <n v="0"/>
  </r>
  <r>
    <s v="06/2021"/>
    <x v="5"/>
    <n v="720"/>
    <s v="EOL.CV.BA.032527-9.01"/>
    <s v="032527"/>
    <x v="1"/>
    <x v="3"/>
    <n v="910680"/>
    <s v="VENTOS DA BAHIA III"/>
    <n v="14.5"/>
    <n v="14.5"/>
    <n v="17.554645990277777"/>
    <n v="17.554645990277777"/>
    <n v="12639.345112999999"/>
    <n v="287.71555519241025"/>
    <n v="3636536.1964552719"/>
    <n v="0"/>
  </r>
  <r>
    <s v="06/2021"/>
    <x v="5"/>
    <n v="720"/>
    <s v="EOL.CV.BA.032531-7.01"/>
    <s v="032531"/>
    <x v="1"/>
    <x v="3"/>
    <n v="910714"/>
    <s v="EOL VENTOS DA BAHIA IX"/>
    <n v="13.4"/>
    <n v="13.2"/>
    <n v="11.916037575000001"/>
    <n v="11.916037575000001"/>
    <n v="8579.5470540000006"/>
    <n v="287.71555519241025"/>
    <n v="2468469.1439410178"/>
    <n v="0"/>
  </r>
  <r>
    <s v="06/2021"/>
    <x v="5"/>
    <n v="720"/>
    <s v="EOL.CV.BA.031563-0.01"/>
    <s v="031563"/>
    <x v="1"/>
    <x v="3"/>
    <n v="896926"/>
    <s v="EOL VENTOS DE GUARÁS I"/>
    <n v="17"/>
    <n v="15.500000999999999"/>
    <n v="16.051201426388889"/>
    <n v="15.141893583333333"/>
    <n v="10902.16338"/>
    <n v="195.03718320346778"/>
    <n v="2126327.2364591975"/>
    <n v="0.90930784305555534"/>
  </r>
  <r>
    <s v="06/2021"/>
    <x v="5"/>
    <n v="720"/>
    <s v="EOL.CV.CE.030925-7.01"/>
    <s v="030925"/>
    <x v="1"/>
    <x v="3"/>
    <n v="889897"/>
    <s v="EOL VENTOS DE HORIZONTE"/>
    <n v="8.6999999999999993"/>
    <n v="6.4000009999999996"/>
    <n v="5.8531421916666675"/>
    <n v="5.853142229166667"/>
    <n v="4214.2624050000004"/>
    <n v="197.62584020314159"/>
    <n v="832847.14862463728"/>
    <n v="0"/>
  </r>
  <r>
    <s v="06/2021"/>
    <x v="5"/>
    <n v="720"/>
    <s v="EOL.CV.RN.030514-6.01"/>
    <s v="030514"/>
    <x v="1"/>
    <x v="3"/>
    <n v="890941"/>
    <s v="VENTOS DE SÃO MIGUEL 2LFA"/>
    <n v="14.5"/>
    <n v="10.900001"/>
    <n v="14.119554033333333"/>
    <n v="10.981694458333333"/>
    <n v="7906.8200099999995"/>
    <n v="271.70011410938429"/>
    <n v="2148283.8989593629"/>
    <n v="3.1378595749999993"/>
  </r>
  <r>
    <s v="06/2021"/>
    <x v="5"/>
    <n v="720"/>
    <s v="EOL.CV.RN.030828-5.01"/>
    <s v="030828"/>
    <x v="1"/>
    <x v="3"/>
    <n v="893428"/>
    <s v="VENTOS DE SANTO URIEL"/>
    <n v="9"/>
    <n v="9"/>
    <n v="6.7946668652777777"/>
    <n v="6.7946668652777777"/>
    <n v="4892.1601430000001"/>
    <n v="189.1568774625097"/>
    <n v="925385.73669642489"/>
    <n v="0"/>
  </r>
  <r>
    <s v="06/2021"/>
    <x v="5"/>
    <n v="720"/>
    <s v="EOL.CV.PI.033144-9.01"/>
    <s v="033144"/>
    <x v="1"/>
    <x v="3"/>
    <n v="908982"/>
    <s v="VENTOS DE SAO VICENTE 08"/>
    <n v="15.2"/>
    <n v="14.500000999999999"/>
    <n v="17.547910329166665"/>
    <n v="17.319672891666666"/>
    <n v="12470.164482"/>
    <n v="261.37165614891023"/>
    <n v="3259347.5431096572"/>
    <n v="0.22823743749999922"/>
  </r>
  <r>
    <s v="06/2021"/>
    <x v="5"/>
    <n v="720"/>
    <s v="EOL.CV.PI.033143-0.01"/>
    <s v="033143"/>
    <x v="1"/>
    <x v="3"/>
    <n v="908983"/>
    <s v="VENTOS DE SAO VICENTE 09"/>
    <n v="15.2"/>
    <n v="13.099999"/>
    <n v="17.832674669444444"/>
    <n v="15.901349988888891"/>
    <n v="11448.971992000001"/>
    <n v="261.40031689304629"/>
    <n v="2992764.9068084117"/>
    <n v="1.9313246805555537"/>
  </r>
  <r>
    <s v="06/2021"/>
    <x v="5"/>
    <n v="720"/>
    <s v="EOL.CV.PI.033136-8.01"/>
    <s v="033136"/>
    <x v="1"/>
    <x v="3"/>
    <n v="908984"/>
    <s v="VENTOS DE SAO VICENTE 10"/>
    <n v="15.2"/>
    <n v="13.700001"/>
    <n v="17.040290795833336"/>
    <n v="15.890729981944444"/>
    <n v="11441.325586999999"/>
    <n v="261.40031689304629"/>
    <n v="2990766.1341183186"/>
    <n v="1.1495608138888909"/>
  </r>
  <r>
    <s v="06/2021"/>
    <x v="5"/>
    <n v="720"/>
    <s v="EOL.CV.PI.033141-4.01"/>
    <s v="033141"/>
    <x v="1"/>
    <x v="3"/>
    <n v="908985"/>
    <s v="VENTOS DE SAO VICENTE 11"/>
    <n v="15"/>
    <n v="12.399998999999999"/>
    <n v="17.48010619722222"/>
    <n v="14.950795561111111"/>
    <n v="10764.572803999999"/>
    <n v="261.41464726511435"/>
    <n v="2814017.002517303"/>
    <n v="2.5293106361111111"/>
  </r>
  <r>
    <s v="06/2021"/>
    <x v="5"/>
    <n v="720"/>
    <s v="EOL.CV.PI.033140-6.01"/>
    <s v="033140"/>
    <x v="1"/>
    <x v="3"/>
    <n v="908986"/>
    <s v="VENTOS DE SAO VICENTE 12"/>
    <n v="15"/>
    <n v="13.200006"/>
    <n v="16.488179620833332"/>
    <n v="15.012237340277778"/>
    <n v="10808.810885000001"/>
    <n v="261.40031689304629"/>
    <n v="2825426.5905760084"/>
    <n v="1.4759422805555535"/>
  </r>
  <r>
    <s v="06/2021"/>
    <x v="5"/>
    <n v="720"/>
    <s v="EOL.CV.PI.033139-2.01"/>
    <s v="033139"/>
    <x v="1"/>
    <x v="3"/>
    <n v="908987"/>
    <s v="VENTOS DE SAO VICENTE 13"/>
    <n v="15.4"/>
    <n v="11.600006"/>
    <n v="17.71607909027778"/>
    <n v="13.806860227777777"/>
    <n v="9940.9393639999998"/>
    <n v="261.41464726511435"/>
    <n v="2598707.15732395"/>
    <n v="3.9092188625000013"/>
  </r>
  <r>
    <s v="06/2021"/>
    <x v="5"/>
    <n v="720"/>
    <s v="EOL.CV.PI.032368-3.01"/>
    <s v="032368"/>
    <x v="1"/>
    <x v="3"/>
    <n v="909382"/>
    <s v="Ventos de São Virgílio 03"/>
    <n v="9.1999999999999993"/>
    <n v="9.1999999999999993"/>
    <n v="5.9448377763888898"/>
    <n v="5.9448377763888898"/>
    <n v="4280.2831990000004"/>
    <n v="222.66693248213588"/>
    <n v="953077.53007615369"/>
    <n v="0"/>
  </r>
  <r>
    <s v="06/2021"/>
    <x v="5"/>
    <n v="720"/>
    <s v="EOL.CV.PI.031394-7.01"/>
    <s v="031394"/>
    <x v="1"/>
    <x v="3"/>
    <n v="896026"/>
    <s v="VENTOS DE SANTA JOANA XIII"/>
    <n v="16"/>
    <n v="13.4"/>
    <n v="14.958856265277777"/>
    <n v="14.958856265277777"/>
    <n v="10770.376511"/>
    <n v="183.86394255628818"/>
    <n v="1980283.8881280995"/>
    <n v="0"/>
  </r>
  <r>
    <s v="06/2021"/>
    <x v="5"/>
    <n v="720"/>
    <s v="EOL.CV.PI.031393-9.01"/>
    <s v="031393"/>
    <x v="1"/>
    <x v="3"/>
    <n v="895942"/>
    <s v="VENTOS DE SANTA JOANA X"/>
    <n v="16"/>
    <n v="13.6"/>
    <n v="16.189297131944443"/>
    <n v="16.189297131944443"/>
    <n v="11656.293934999998"/>
    <n v="183.86394255628818"/>
    <n v="2143172.1584840501"/>
    <n v="0"/>
  </r>
  <r>
    <s v="06/2021"/>
    <x v="5"/>
    <n v="720"/>
    <s v="EOL.CV.PI.031749-7.01"/>
    <s v="031749"/>
    <x v="1"/>
    <x v="3"/>
    <n v="907804"/>
    <s v="Ventos de Santo Augusto VII"/>
    <n v="9.4"/>
    <n v="8.2000010000000003"/>
    <n v="5.9691663583333332"/>
    <n v="5.3875283041666666"/>
    <n v="3879.020379"/>
    <n v="198.06648006538629"/>
    <n v="768303.91257043066"/>
    <n v="0.58163805416666603"/>
  </r>
  <r>
    <s v="06/2021"/>
    <x v="5"/>
    <n v="720"/>
    <s v="EOL.CV.PI.031746-2.02"/>
    <s v="031746"/>
    <x v="1"/>
    <x v="3"/>
    <n v="907803"/>
    <s v="Ventos de Santo Augusto I "/>
    <n v="9"/>
    <n v="8.2000010000000003"/>
    <n v="5.0372765180555552"/>
    <n v="4.7485065958333328"/>
    <n v="3418.9247489999998"/>
    <n v="198.05004028450435"/>
    <n v="677118.18426913884"/>
    <n v="0.28876992222222259"/>
  </r>
  <r>
    <s v="06/2021"/>
    <x v="5"/>
    <n v="720"/>
    <s v="EOL.CV.PE.032365-9.01"/>
    <s v="032365"/>
    <x v="1"/>
    <x v="3"/>
    <n v="909805"/>
    <s v="Ventos de Santo Estevão IV"/>
    <n v="14.2"/>
    <n v="14.2"/>
    <n v="7.0672217069444434"/>
    <n v="7.0672217069444434"/>
    <n v="5088.3996289999995"/>
    <n v="222.66693248213588"/>
    <n v="1133018.336632668"/>
    <n v="0"/>
  </r>
  <r>
    <s v="06/2021"/>
    <x v="5"/>
    <n v="720"/>
    <s v="EOL.CV.PI.033138-4.01"/>
    <s v="033138"/>
    <x v="1"/>
    <x v="3"/>
    <n v="909014"/>
    <s v="VENTOS DE SÃO VICENTE 14"/>
    <n v="15.3"/>
    <n v="14.500000999999999"/>
    <n v="17.772865275000001"/>
    <n v="17.427050125000001"/>
    <n v="12547.47609"/>
    <n v="261.38598652097829"/>
    <n v="3279734.4161330373"/>
    <n v="0.34581515000000107"/>
  </r>
  <r>
    <s v="06/2021"/>
    <x v="5"/>
    <n v="720"/>
    <s v="UFV.RS.BA.033588-6.01"/>
    <s v="033588"/>
    <x v="2"/>
    <x v="4"/>
    <n v="909506"/>
    <s v="UFV VERDE VALE III"/>
    <n v="3.7"/>
    <n v="3.7"/>
    <n v="3.6236563888888891"/>
    <n v="3.6236563888888891"/>
    <n v="2609.0326"/>
    <n v="434.09563068494924"/>
    <n v="1132569.6519745928"/>
    <n v="0"/>
  </r>
  <r>
    <s v="06/2021"/>
    <x v="5"/>
    <n v="720"/>
    <s v="UTE.PE.ES.029664-3.01"/>
    <s v="029664"/>
    <x v="5"/>
    <x v="8"/>
    <n v="8563"/>
    <s v="VIANA"/>
    <n v="121.5"/>
    <n v="120.999996"/>
    <n v="128.14587933888888"/>
    <n v="128.1399191125"/>
    <n v="92260.741760999997"/>
    <n v="310.15895840981801"/>
    <n v="28615495.56670896"/>
    <n v="5.9602263888842164E-3"/>
  </r>
  <r>
    <s v="06/2021"/>
    <x v="5"/>
    <n v="720"/>
    <s v="EOL.CV.RN.033752-8.01"/>
    <s v="033752"/>
    <x v="1"/>
    <x v="3"/>
    <n v="908483"/>
    <s v="EOL ACRE I"/>
    <n v="15.2"/>
    <n v="14.4"/>
    <n v="11.399184452777778"/>
    <n v="11.399184452777778"/>
    <n v="8207.4128060000003"/>
    <n v="297.61829689397291"/>
    <n v="2442676.2212275034"/>
    <n v="0"/>
  </r>
  <r>
    <s v="06/2021"/>
    <x v="5"/>
    <n v="720"/>
    <s v="UTE.AI.MS.029994-4.01"/>
    <s v="029994"/>
    <x v="3"/>
    <x v="6"/>
    <n v="8545"/>
    <s v="VISTA ALEGRE I"/>
    <n v="2.2999999999999998"/>
    <n v="10.557579"/>
    <n v="0"/>
    <n v="0"/>
    <n v="0"/>
    <n v="218.66552551043347"/>
    <n v="0"/>
    <n v="0"/>
  </r>
  <r>
    <s v="06/2021"/>
    <x v="5"/>
    <n v="720"/>
    <s v="UTE.AI.MS.031702-0.01"/>
    <s v="031702"/>
    <x v="3"/>
    <x v="6"/>
    <n v="895149"/>
    <s v="VISTA ALEGRE II"/>
    <n v="2.5"/>
    <n v="14.693951"/>
    <n v="0"/>
    <n v="0"/>
    <n v="0"/>
    <n v="218.64908572955159"/>
    <n v="0"/>
    <n v="0"/>
  </r>
  <r>
    <s v="06/2021"/>
    <x v="5"/>
    <n v="720"/>
    <s v="EOL.CV.BA.030945-1.01"/>
    <s v="030945"/>
    <x v="1"/>
    <x v="3"/>
    <n v="890384"/>
    <s v="VENTOS DE MORRINHOS 13 LEN"/>
    <n v="17.100000000000001"/>
    <n v="15.000007"/>
    <n v="16.453593444444444"/>
    <n v="14.932961726388889"/>
    <n v="10751.732443000001"/>
    <n v="188.08313086098971"/>
    <n v="2022219.5000591178"/>
    <n v="1.5206317180555542"/>
  </r>
  <r>
    <s v="06/2021"/>
    <x v="5"/>
    <n v="720"/>
    <s v="UTE.PE.GO.028654-0.01"/>
    <s v="028654"/>
    <x v="6"/>
    <x v="9"/>
    <n v="8300"/>
    <s v="XAVANTES ARUANÃ"/>
    <n v="22.2"/>
    <n v="21.999990999999998"/>
    <n v="32.260595613888889"/>
    <n v="31.945763801388889"/>
    <n v="23000.949937000001"/>
    <n v="341.9684678444055"/>
    <n v="7865599.6089217653"/>
    <n v="0.31483181249999587"/>
  </r>
  <r>
    <s v="06/2021"/>
    <x v="5"/>
    <n v="720"/>
    <s v="UFV.RS.CE.033919-9.01"/>
    <s v="033919"/>
    <x v="2"/>
    <x v="4"/>
    <n v="910683"/>
    <s v="UFV APODI III"/>
    <n v="8.6999999999999993"/>
    <n v="8.6999999999999993"/>
    <n v="8.7486452569444442"/>
    <n v="8.7486452569444442"/>
    <n v="6299.0245850000001"/>
    <n v="424.43545914048048"/>
    <n v="2673529.3918716493"/>
    <n v="0"/>
  </r>
  <r>
    <s v="06/2021"/>
    <x v="5"/>
    <n v="720"/>
    <s v="UFV.RS.MG.033999-7.01"/>
    <s v="033999"/>
    <x v="2"/>
    <x v="4"/>
    <n v="910688"/>
    <s v="UFV PARACATU 1"/>
    <n v="8.5"/>
    <n v="8.5"/>
    <n v="7.4755771166666669"/>
    <n v="7.4755771166666669"/>
    <n v="5382.415524"/>
    <n v="420.37279587830091"/>
    <n v="2262621.0624026498"/>
    <n v="0"/>
  </r>
  <r>
    <s v="06/2021"/>
    <x v="5"/>
    <n v="720"/>
    <s v="UFV.RS.CE.033917-2.01"/>
    <s v="033917"/>
    <x v="2"/>
    <x v="4"/>
    <n v="910719"/>
    <s v="UFV APODI I"/>
    <n v="8.6999999999999993"/>
    <n v="8.6999999999999993"/>
    <n v="8.6872679305555565"/>
    <n v="8.6872679305555565"/>
    <n v="6254.832910000001"/>
    <n v="424.43545914048048"/>
    <n v="2654772.8780028382"/>
    <n v="0"/>
  </r>
  <r>
    <s v="06/2021"/>
    <x v="5"/>
    <n v="720"/>
    <s v="UFV.RS.CE.033920-2.01"/>
    <s v="033920"/>
    <x v="2"/>
    <x v="4"/>
    <n v="910720"/>
    <s v="UFV APODI IV"/>
    <n v="8.6999999999999993"/>
    <n v="8.6999999999999993"/>
    <n v="8.6519744819444444"/>
    <n v="8.6519744819444444"/>
    <n v="6229.4216269999997"/>
    <n v="424.43545914048048"/>
    <n v="2643987.4284353838"/>
    <n v="0"/>
  </r>
  <r>
    <s v="06/2021"/>
    <x v="5"/>
    <n v="720"/>
    <s v="UFV.RS.CE.033918-0.01"/>
    <s v="033918"/>
    <x v="2"/>
    <x v="4"/>
    <n v="910721"/>
    <s v="UFV APODI II"/>
    <n v="8.6999999999999993"/>
    <n v="8.6999999999999993"/>
    <n v="8.6694587541666674"/>
    <n v="8.6694587541666674"/>
    <n v="6242.0103030000009"/>
    <n v="424.43545914048048"/>
    <n v="2649330.508913415"/>
    <n v="0"/>
  </r>
  <r>
    <s v="06/2021"/>
    <x v="5"/>
    <n v="720"/>
    <s v="UFV.RS.BA.033928-8.01"/>
    <s v="033928"/>
    <x v="2"/>
    <x v="4"/>
    <n v="910723"/>
    <s v="JUAZEIRO SOLAR I"/>
    <n v="8.6999999999999993"/>
    <n v="8.6999999999999993"/>
    <n v="8.0362515138888888"/>
    <n v="8.0362515138888888"/>
    <n v="5786.1010900000001"/>
    <n v="424.63294971572526"/>
    <n v="2456969.1732000732"/>
    <n v="0"/>
  </r>
  <r>
    <s v="06/2021"/>
    <x v="5"/>
    <n v="720"/>
    <s v="UFV.RS.BA.033929-6.01"/>
    <s v="033929"/>
    <x v="2"/>
    <x v="4"/>
    <n v="910724"/>
    <s v="JUAZEIRO SOLAR II"/>
    <n v="8.6999999999999993"/>
    <n v="8.6999999999999993"/>
    <n v="8.0383449805555554"/>
    <n v="8.0383449805555554"/>
    <n v="5787.6083859999999"/>
    <n v="424.63294971572526"/>
    <n v="2457609.2207466476"/>
    <n v="0"/>
  </r>
  <r>
    <s v="06/2021"/>
    <x v="5"/>
    <n v="720"/>
    <s v="UFV.RS.BA.033930-0.01"/>
    <s v="033930"/>
    <x v="2"/>
    <x v="4"/>
    <n v="910725"/>
    <s v="JUAZEIRO SOLAR III"/>
    <n v="8.6999999999999993"/>
    <n v="8.6999999999999993"/>
    <n v="7.9719530611111118"/>
    <n v="7.9719530611111118"/>
    <n v="5739.8062040000004"/>
    <n v="424.63294971572526"/>
    <n v="2437310.8392011402"/>
    <n v="0"/>
  </r>
  <r>
    <s v="06/2021"/>
    <x v="5"/>
    <n v="720"/>
    <s v="UFV.RS.BA.033931-8.01"/>
    <s v="033931"/>
    <x v="2"/>
    <x v="4"/>
    <n v="910726"/>
    <s v="JUAZEIRO SOLAR IV"/>
    <n v="8.6999999999999993"/>
    <n v="8.6999999999999993"/>
    <n v="8.0473843152777782"/>
    <n v="8.0473843152777782"/>
    <n v="5794.1167070000001"/>
    <n v="424.63294971572526"/>
    <n v="2460372.8682905748"/>
    <n v="0"/>
  </r>
  <r>
    <s v="06/2021"/>
    <x v="5"/>
    <n v="720"/>
    <s v="UFV.RS.MG.034000-6.01"/>
    <s v="034000"/>
    <x v="2"/>
    <x v="4"/>
    <n v="910727"/>
    <s v="UFV PARACATU 2"/>
    <n v="8.5"/>
    <n v="8.5"/>
    <n v="7.3157657875000002"/>
    <n v="7.3157657875000002"/>
    <n v="5267.3513670000002"/>
    <n v="420.37279587830091"/>
    <n v="2214251.2210191805"/>
    <n v="0"/>
  </r>
  <r>
    <s v="06/2021"/>
    <x v="5"/>
    <n v="720"/>
    <s v="UFV.RS.MG.033990-3.01"/>
    <s v="033990"/>
    <x v="2"/>
    <x v="4"/>
    <n v="910728"/>
    <s v="UFV PARACATU 3"/>
    <n v="8.5"/>
    <n v="8.5"/>
    <n v="7.2863995958333341"/>
    <n v="7.2863995958333341"/>
    <n v="5246.2077090000002"/>
    <n v="420.37279587830091"/>
    <n v="2205363.0023906259"/>
    <n v="0"/>
  </r>
  <r>
    <s v="06/2021"/>
    <x v="5"/>
    <n v="720"/>
    <s v="UFV.RS.MG.033991-1.01"/>
    <s v="033991"/>
    <x v="2"/>
    <x v="4"/>
    <n v="910729"/>
    <s v="UFV PARACATU 4"/>
    <n v="8.5"/>
    <n v="8.5"/>
    <n v="7.3004549208333334"/>
    <n v="7.3004549208333334"/>
    <n v="5256.3275430000003"/>
    <n v="420.37279587830091"/>
    <n v="2209617.10530303"/>
    <n v="0"/>
  </r>
  <r>
    <s v="06/2021"/>
    <x v="5"/>
    <n v="720"/>
    <s v="UTE.FL.SC.028140-9.01"/>
    <s v="028140"/>
    <x v="11"/>
    <x v="21"/>
    <n v="8087"/>
    <s v="ENERGIA MADEIRAS (ANTIGA CISFRAMA)"/>
    <n v="2.2999999999999998"/>
    <n v="2.0000040000000001"/>
    <n v="0.93500575000000008"/>
    <n v="0.83168435277777775"/>
    <n v="598.81273399999998"/>
    <e v="#N/A"/>
    <e v="#N/A"/>
    <n v="0.10332139722222232"/>
  </r>
  <r>
    <s v="06/2021"/>
    <x v="5"/>
    <n v="720"/>
    <s v="UTE.AI.RS.034046-4.01"/>
    <s v="034046"/>
    <x v="3"/>
    <x v="22"/>
    <n v="909106"/>
    <s v="SAO SEPE"/>
    <n v="6.8"/>
    <n v="6.2000060000000001"/>
    <n v="4.8090229166666667"/>
    <n v="4.3544003674756894E-2"/>
    <n v="31.351682645824965"/>
    <n v="303.8038878423651"/>
    <n v="9524.7630782016313"/>
    <n v="4.7654789129919104"/>
  </r>
  <r>
    <s v="06/2021"/>
    <x v="5"/>
    <n v="720"/>
    <s v="UFV.RS.MG.034074-0.01"/>
    <s v="034074"/>
    <x v="2"/>
    <x v="4"/>
    <n v="910687"/>
    <s v="UFV GUIMARANIA 2"/>
    <n v="8.1999999999999993"/>
    <n v="8.1999999999999993"/>
    <n v="8.3334574500000009"/>
    <n v="8.3334574500000009"/>
    <n v="6000.0893640000004"/>
    <n v="409.08762015002441"/>
    <n v="2454562.2786062337"/>
    <n v="0"/>
  </r>
  <r>
    <s v="06/2021"/>
    <x v="5"/>
    <n v="720"/>
    <s v="UFV.RS.MG.034073-1.01"/>
    <s v="034073"/>
    <x v="2"/>
    <x v="4"/>
    <n v="910722"/>
    <s v="UFV GUIMARANIA 1"/>
    <n v="8.1999999999999993"/>
    <n v="8.1999999999999993"/>
    <n v="7.9247495527777776"/>
    <n v="7.9247495527777776"/>
    <n v="5705.8196779999998"/>
    <n v="409.08762015002441"/>
    <n v="2334180.1930781985"/>
    <n v="0"/>
  </r>
  <r>
    <s v="06/2021"/>
    <x v="5"/>
    <n v="720"/>
    <s v="EOL.CV.PI.033667-0.01"/>
    <s v="033667"/>
    <x v="1"/>
    <x v="3"/>
    <n v="907432"/>
    <s v="Ventos de São Virgílio 02"/>
    <n v="16.7"/>
    <n v="15.399997000000001"/>
    <n v="9.1267102999999992"/>
    <n v="8.707796297222222"/>
    <n v="6269.6133339999997"/>
    <n v="212.43156876247505"/>
    <n v="1331863.7960757513"/>
    <n v="0.41891400277777774"/>
  </r>
  <r>
    <s v="06/2021"/>
    <x v="5"/>
    <n v="720"/>
    <s v="EOL.CV.BA.033631-9.01"/>
    <s v="033631"/>
    <x v="1"/>
    <x v="3"/>
    <n v="908344"/>
    <s v="CAMPO LARGO VI"/>
    <n v="13.8"/>
    <n v="13.749999000000001"/>
    <n v="14.535446991666666"/>
    <n v="14.535446950000001"/>
    <n v="10465.521804"/>
    <n v="210.05898463073851"/>
    <n v="2198376.8837790946"/>
    <n v="4.1666665614078129E-8"/>
  </r>
  <r>
    <s v="06/2021"/>
    <x v="5"/>
    <n v="720"/>
    <s v="UTE.GN.AM.031888-4.01"/>
    <s v="031888"/>
    <x v="4"/>
    <x v="7"/>
    <n v="909378"/>
    <s v="UTE MAUÁ 3"/>
    <n v="507.2"/>
    <n v="484.39999599999999"/>
    <n v="378.45492603333332"/>
    <n v="175.6556791096844"/>
    <n v="126472.08895897277"/>
    <n v="315.56919660678642"/>
    <n v="39910695.505965061"/>
    <n v="202.79924692364892"/>
  </r>
  <r>
    <s v="06/2021"/>
    <x v="5"/>
    <n v="720"/>
    <s v="EOL.CV.BA.033633-5.01"/>
    <s v="033633"/>
    <x v="1"/>
    <x v="3"/>
    <n v="909477"/>
    <s v="CAMPO LARGO XXI"/>
    <n v="15.2"/>
    <n v="13.400003"/>
    <n v="14.334567383333335"/>
    <n v="13.074820440277778"/>
    <n v="9413.8707169999998"/>
    <n v="210.02797045908181"/>
    <n v="1977176.1608556912"/>
    <n v="1.259746943055557"/>
  </r>
  <r>
    <s v="06/2021"/>
    <x v="5"/>
    <n v="720"/>
    <s v="EOL.CV.PI.033621-1.01"/>
    <s v="033621"/>
    <x v="1"/>
    <x v="3"/>
    <n v="909498"/>
    <s v="AURA LAGOA DO BARRO 01"/>
    <n v="15.5"/>
    <n v="14.199999"/>
    <n v="19.343648527777777"/>
    <n v="18.335165276388889"/>
    <n v="13201.318998999999"/>
    <n v="210.12101297405189"/>
    <n v="2773874.5206634765"/>
    <n v="1.0084832513888893"/>
  </r>
  <r>
    <s v="06/2021"/>
    <x v="5"/>
    <n v="720"/>
    <s v="EOL.CV.PI.033622-0.01"/>
    <s v="033622"/>
    <x v="1"/>
    <x v="3"/>
    <n v="909523"/>
    <s v="AURA LAGOA DO BARRO 02"/>
    <n v="15"/>
    <n v="11.299996"/>
    <n v="14.634999443055555"/>
    <n v="11.406951141666667"/>
    <n v="8213.0048220000008"/>
    <n v="210.12101297405189"/>
    <n v="1725724.892759413"/>
    <n v="3.2280483013888874"/>
  </r>
  <r>
    <s v="06/2021"/>
    <x v="5"/>
    <n v="720"/>
    <s v="EOL.CV.PI.033619-0.01"/>
    <s v="033619"/>
    <x v="1"/>
    <x v="3"/>
    <n v="909524"/>
    <s v="AURA LAGOA DO BARRO 03"/>
    <n v="15.3"/>
    <n v="13.499995999999999"/>
    <n v="14.840558734722224"/>
    <n v="13.548221672222223"/>
    <n v="9754.7196039999999"/>
    <n v="210.12101297405189"/>
    <n v="2049671.5644703223"/>
    <n v="1.2923370625000012"/>
  </r>
  <r>
    <s v="06/2021"/>
    <x v="5"/>
    <n v="720"/>
    <s v="EOL.CV.PI.033620-3.01"/>
    <s v="033620"/>
    <x v="1"/>
    <x v="3"/>
    <n v="909525"/>
    <s v="AURA LAGOA DO BARRO 04"/>
    <n v="15.1"/>
    <n v="12.900001"/>
    <n v="15.326630109722222"/>
    <n v="13.547192936111109"/>
    <n v="9753.9789139999993"/>
    <n v="210.12101297405189"/>
    <n v="2049515.9299372225"/>
    <n v="1.7794371736111114"/>
  </r>
  <r>
    <s v="06/2021"/>
    <x v="5"/>
    <n v="720"/>
    <s v="EOL.CV.PI.033623-8.01"/>
    <s v="033623"/>
    <x v="1"/>
    <x v="3"/>
    <n v="909526"/>
    <s v="AURA LAGOA DO BARRO 05"/>
    <n v="13.2"/>
    <n v="10.299999"/>
    <n v="16.776589748611112"/>
    <n v="13.544306318055556"/>
    <n v="9751.900549"/>
    <n v="210.12101297405189"/>
    <n v="2049079.2217780927"/>
    <n v="3.2322834305555563"/>
  </r>
  <r>
    <s v="06/2021"/>
    <x v="5"/>
    <n v="720"/>
    <s v="EOL.CV.PI.033624-6.01"/>
    <s v="033624"/>
    <x v="1"/>
    <x v="3"/>
    <n v="909527"/>
    <s v="AURA LAGOA DO BARRO 06"/>
    <n v="14.8"/>
    <n v="11.899997000000001"/>
    <n v="13.979834225000001"/>
    <n v="11.629926680555556"/>
    <n v="8373.5472100000006"/>
    <n v="210.12101297405189"/>
    <n v="1759458.2219512463"/>
    <n v="2.3499075444444442"/>
  </r>
  <r>
    <s v="06/2021"/>
    <x v="5"/>
    <n v="720"/>
    <s v="EOL.CV.PI.033618-1.01"/>
    <s v="033618"/>
    <x v="1"/>
    <x v="3"/>
    <n v="909528"/>
    <s v="AURA LAGOA DO BARRO 07"/>
    <n v="14.3"/>
    <n v="13.799999"/>
    <n v="17.680171373611113"/>
    <n v="17.653032977777777"/>
    <n v="12710.183744"/>
    <n v="210.12101297405189"/>
    <n v="2670676.6833756072"/>
    <n v="2.7138395833334369E-2"/>
  </r>
  <r>
    <s v="06/2021"/>
    <x v="5"/>
    <n v="720"/>
    <s v="EOL.CV.PI.033625-4.01"/>
    <s v="033625"/>
    <x v="1"/>
    <x v="3"/>
    <n v="909529"/>
    <s v="AURA QUEIMADA NOVA 03"/>
    <n v="5.0999999999999996"/>
    <n v="4.5000010000000001"/>
    <n v="6.0056275180555554"/>
    <n v="5.482652084722222"/>
    <n v="3947.509501"/>
    <n v="210.12101297405189"/>
    <n v="829454.69507481414"/>
    <n v="0.52297543333333341"/>
  </r>
  <r>
    <s v="06/2021"/>
    <x v="5"/>
    <n v="720"/>
    <s v="EOL.CV.RN.033666-1.01"/>
    <s v="033666"/>
    <x v="1"/>
    <x v="3"/>
    <n v="909530"/>
    <s v="BOA ESPERANÇA"/>
    <n v="15.3"/>
    <n v="14.399994"/>
    <n v="16.1750489"/>
    <n v="15.750934038888888"/>
    <n v="11340.672508"/>
    <n v="210.08999880239517"/>
    <n v="2382561.8736240757"/>
    <n v="0.42411486111111069"/>
  </r>
  <r>
    <s v="06/2021"/>
    <x v="5"/>
    <n v="720"/>
    <s v="EOL.CV.BA.033628-9.01"/>
    <s v="033628"/>
    <x v="1"/>
    <x v="3"/>
    <n v="909531"/>
    <s v="CAMPO LARGO III"/>
    <n v="14.6"/>
    <n v="13.799999"/>
    <n v="12.344142549999999"/>
    <n v="12.07193696111111"/>
    <n v="8691.7946119999997"/>
    <n v="210.10550588822355"/>
    <n v="1826193.9040307957"/>
    <n v="0.27220558888888918"/>
  </r>
  <r>
    <s v="06/2021"/>
    <x v="5"/>
    <n v="720"/>
    <s v="EOL.CV.BA.033629-7.01"/>
    <s v="033629"/>
    <x v="1"/>
    <x v="3"/>
    <n v="909532"/>
    <s v="CAMPO LARGO IV"/>
    <n v="15.5"/>
    <n v="13.400003"/>
    <n v="14.903621911111113"/>
    <n v="13.330757958333333"/>
    <n v="9598.1457300000002"/>
    <n v="210.08999880239517"/>
    <n v="2016474.4249209145"/>
    <n v="1.5728639527777786"/>
  </r>
  <r>
    <s v="06/2021"/>
    <x v="5"/>
    <n v="720"/>
    <s v="EOL.CV.BA.033630-0.01"/>
    <s v="033630"/>
    <x v="1"/>
    <x v="3"/>
    <n v="909533"/>
    <s v="CAMPO LARGO V"/>
    <n v="14.1"/>
    <n v="13.799999"/>
    <n v="15.9987783625"/>
    <n v="15.998778456944446"/>
    <n v="11519.120489000001"/>
    <n v="210.07449171656685"/>
    <n v="2419873.3817485664"/>
    <n v="0"/>
  </r>
  <r>
    <s v="06/2021"/>
    <x v="5"/>
    <n v="720"/>
    <s v="EOL.CV.BA.033632-7.01"/>
    <s v="033632"/>
    <x v="1"/>
    <x v="3"/>
    <n v="909534"/>
    <s v="CAMPO LARGO VII"/>
    <n v="16.3"/>
    <n v="14.099999"/>
    <n v="16.178514959722222"/>
    <n v="14.479713765277777"/>
    <n v="10425.393910999999"/>
    <n v="210.04347754491013"/>
    <n v="2189785.9918419709"/>
    <n v="1.6988011944444452"/>
  </r>
  <r>
    <s v="06/2021"/>
    <x v="5"/>
    <n v="720"/>
    <s v="EOL.CV.RN.033642-4.01"/>
    <s v="033642"/>
    <x v="1"/>
    <x v="3"/>
    <n v="909552"/>
    <s v="SÃO BENTO DO NORTE II"/>
    <n v="10.8"/>
    <n v="9.9999990000000007"/>
    <n v="10.989339652777778"/>
    <n v="10.527799938888888"/>
    <n v="7580.0159559999993"/>
    <n v="212.40055459081836"/>
    <n v="1609999.5928616521"/>
    <n v="0.46153971388888898"/>
  </r>
  <r>
    <s v="06/2021"/>
    <x v="5"/>
    <n v="720"/>
    <s v="EOL.CV.PB.033663-7.01"/>
    <s v="033663"/>
    <x v="1"/>
    <x v="3"/>
    <n v="909553"/>
    <s v="CANOAS"/>
    <n v="17.7"/>
    <n v="16.099993999999999"/>
    <n v="16.644586908333334"/>
    <n v="15.139985775000001"/>
    <n v="10900.789758000001"/>
    <n v="211.26853732534929"/>
    <n v="2302993.9078638083"/>
    <n v="1.5046011333333329"/>
  </r>
  <r>
    <s v="06/2021"/>
    <x v="5"/>
    <n v="720"/>
    <s v="EOL.CV.RN.033647-5.01"/>
    <s v="033647"/>
    <x v="1"/>
    <x v="3"/>
    <n v="909573"/>
    <s v="SÃO MIGUEL III"/>
    <n v="9.1999999999999993"/>
    <n v="8.3999959999999998"/>
    <n v="8.3629087194444445"/>
    <n v="7.9002065291666668"/>
    <n v="5688.1487010000001"/>
    <n v="212.40055459081836"/>
    <n v="1208165.938687443"/>
    <n v="0.46270219027777809"/>
  </r>
  <r>
    <s v="06/2021"/>
    <x v="5"/>
    <n v="720"/>
    <s v="EOL.CV.RN.033645-9.01"/>
    <s v="033645"/>
    <x v="1"/>
    <x v="3"/>
    <n v="909574"/>
    <s v="SÃO MIGUEL II"/>
    <n v="9.1"/>
    <n v="8.3999959999999998"/>
    <n v="8.1885852124999996"/>
    <n v="7.8205338611111115"/>
    <n v="5630.7843800000001"/>
    <n v="212.40055459081836"/>
    <n v="1195981.7250933172"/>
    <n v="0.36805135138888923"/>
  </r>
  <r>
    <s v="06/2021"/>
    <x v="5"/>
    <n v="720"/>
    <s v="EOL.CV.RN.033644-0.01"/>
    <s v="033644"/>
    <x v="1"/>
    <x v="3"/>
    <n v="909575"/>
    <s v="SÃO MIGUEL I"/>
    <n v="9.3000000000000007"/>
    <n v="8.7000039999999998"/>
    <n v="8.0936439347222233"/>
    <n v="7.8337629875000001"/>
    <n v="5640.3093509999999"/>
    <n v="212.40055459081836"/>
    <n v="1198004.8342161789"/>
    <n v="0.25988094722222288"/>
  </r>
  <r>
    <s v="06/2021"/>
    <x v="5"/>
    <n v="720"/>
    <s v="EOL.CV.RN.033640-8.01"/>
    <s v="033640"/>
    <x v="1"/>
    <x v="3"/>
    <n v="909577"/>
    <s v="SÃO BENTO DO NORTE I"/>
    <n v="10.1"/>
    <n v="9.7000010000000003"/>
    <n v="10.814657836111111"/>
    <n v="10.746152752777778"/>
    <n v="7737.2299820000007"/>
    <n v="212.40055459081836"/>
    <n v="1643391.9391735077"/>
    <n v="6.8505083333333355E-2"/>
  </r>
  <r>
    <s v="06/2021"/>
    <x v="5"/>
    <n v="720"/>
    <s v="EOL.CV.PB.033665-3.01"/>
    <s v="033665"/>
    <x v="1"/>
    <x v="3"/>
    <n v="909578"/>
    <s v="LAGOA 2"/>
    <n v="17.5"/>
    <n v="15.499997"/>
    <n v="13.933388156944446"/>
    <n v="12.340998454166668"/>
    <n v="8885.5188870000002"/>
    <n v="211.26853732534929"/>
    <n v="1877230.5786332556"/>
    <n v="1.5923897027777785"/>
  </r>
  <r>
    <s v="06/2021"/>
    <x v="5"/>
    <n v="720"/>
    <s v="EOL.CV.PB.033664-5.01"/>
    <s v="033664"/>
    <x v="1"/>
    <x v="3"/>
    <n v="909579"/>
    <s v="LAGOA 1"/>
    <n v="18.7"/>
    <n v="17.199997"/>
    <n v="15.156625697222221"/>
    <n v="13.940851158333334"/>
    <n v="10037.412834000001"/>
    <n v="211.26853732534929"/>
    <n v="2120589.5279698693"/>
    <n v="1.2157745388888872"/>
  </r>
  <r>
    <s v="06/2021"/>
    <x v="5"/>
    <n v="720"/>
    <s v="EOL.CV.BA.033648-3.01"/>
    <s v="033648"/>
    <x v="1"/>
    <x v="3"/>
    <n v="911671"/>
    <s v="Ventos da Santa Dulce"/>
    <n v="15.6"/>
    <n v="9.0000009999999993"/>
    <n v="18.076556498611112"/>
    <n v="10.790051295833333"/>
    <n v="7768.8369329999996"/>
    <n v="209.76435000000001"/>
    <n v="1629625.0295067385"/>
    <n v="7.2865052027777777"/>
  </r>
  <r>
    <s v="06/2021"/>
    <x v="5"/>
    <n v="720"/>
    <s v="EOL.CV.BA.033652-1.01"/>
    <s v="033652"/>
    <x v="1"/>
    <x v="3"/>
    <n v="911952"/>
    <s v="Ventos do São Paulo"/>
    <n v="15.4"/>
    <n v="9.7000010000000003"/>
    <n v="17.288263556944443"/>
    <n v="11.266583936111111"/>
    <n v="8111.9404340000001"/>
    <n v="209.73333582834329"/>
    <n v="1701344.3272636388"/>
    <n v="6.0216796208333339"/>
  </r>
  <r>
    <s v="06/2021"/>
    <x v="5"/>
    <n v="720"/>
    <s v="EOL.CV.BA.033650-5.01"/>
    <s v="033650"/>
    <x v="1"/>
    <x v="3"/>
    <n v="911972"/>
    <s v="Ventos do São Mário"/>
    <n v="16"/>
    <n v="9.8000039999999995"/>
    <n v="16.285352652777778"/>
    <n v="10.320322458333333"/>
    <n v="7430.6321699999999"/>
    <n v="212.44707584830337"/>
    <n v="1578616.076220833"/>
    <n v="5.965030194444445"/>
  </r>
  <r>
    <s v="06/2021"/>
    <x v="5"/>
    <n v="720"/>
    <s v="EOL.CV.BA.033649-1.01"/>
    <s v="033649"/>
    <x v="1"/>
    <x v="3"/>
    <n v="911973"/>
    <s v="Ventos da Santa Esperança"/>
    <n v="15.5"/>
    <n v="9.2000010000000003"/>
    <n v="17.344137227777779"/>
    <n v="10.651203868055555"/>
    <n v="7668.8667850000002"/>
    <n v="209.74884291417163"/>
    <n v="1608535.9346166735"/>
    <n v="6.6929333597222218"/>
  </r>
  <r>
    <s v="06/2021"/>
    <x v="5"/>
    <n v="720"/>
    <s v="EOL.CV.BA.034883-0.01"/>
    <s v="034883"/>
    <x v="1"/>
    <x v="3"/>
    <n v="910681"/>
    <s v="EOL VENTOS DA BAHIA XVIII"/>
    <n v="13.4"/>
    <n v="13.4"/>
    <n v="13.298727615277777"/>
    <n v="13.298727615277777"/>
    <n v="9575.0838829999993"/>
    <n v="287.71555519241025"/>
    <n v="2754900.5754112443"/>
    <n v="0"/>
  </r>
  <r>
    <s v="06/2021"/>
    <x v="5"/>
    <n v="720"/>
    <s v="EOL.CV.BA.033634-3.01"/>
    <s v="033634"/>
    <x v="1"/>
    <x v="3"/>
    <n v="909549"/>
    <s v="EOL UMBURANAS 17"/>
    <n v="13.3"/>
    <n v="11.400005999999999"/>
    <n v="14.903300098611112"/>
    <n v="13.216781636111111"/>
    <n v="9516.082778"/>
    <n v="211.54766487025944"/>
    <n v="2013105.0903979915"/>
    <n v="1.6865184625000009"/>
  </r>
  <r>
    <s v="06/2021"/>
    <x v="5"/>
    <n v="720"/>
    <s v="EOL.CV.BA.033636-0.01"/>
    <s v="033636"/>
    <x v="1"/>
    <x v="3"/>
    <n v="909550"/>
    <s v="EOL UMBURANAS 21"/>
    <n v="12.6"/>
    <n v="10.299999"/>
    <n v="13.445740440277778"/>
    <n v="11.372113598611111"/>
    <n v="8187.9217910000007"/>
    <n v="211.54766487025944"/>
    <n v="1732135.7350263626"/>
    <n v="2.0736268416666679"/>
  </r>
  <r>
    <s v="06/2021"/>
    <x v="5"/>
    <n v="720"/>
    <s v="EOL.CV.BA.033635-1.01"/>
    <s v="033635"/>
    <x v="1"/>
    <x v="3"/>
    <n v="909551"/>
    <s v="EOL UMBURANAS 19"/>
    <n v="13.3"/>
    <n v="11.799999"/>
    <n v="14.784616858333333"/>
    <n v="13.571574343055556"/>
    <n v="9771.5335269999996"/>
    <n v="211.54766487025944"/>
    <n v="2067145.0998383001"/>
    <n v="1.2130425152777788"/>
  </r>
  <r>
    <s v="06/2021"/>
    <x v="5"/>
    <n v="720"/>
    <s v="EOL.CV.BA.033637-8.01"/>
    <s v="033637"/>
    <x v="1"/>
    <x v="3"/>
    <n v="909571"/>
    <s v="EOL UMBURANAS 23"/>
    <n v="8.4"/>
    <n v="7.0999990000000004"/>
    <n v="10.1873076375"/>
    <n v="8.9089860347222221"/>
    <n v="6414.4699449999998"/>
    <n v="211.54766487025944"/>
    <n v="1356966.1382452114"/>
    <n v="1.2783216027777775"/>
  </r>
  <r>
    <s v="06/2021"/>
    <x v="5"/>
    <n v="720"/>
    <s v="EOL.CV.BA.033639-4.01"/>
    <s v="033639"/>
    <x v="1"/>
    <x v="3"/>
    <n v="909572"/>
    <s v="EOL UMBURANAS 25"/>
    <n v="9.3000000000000007"/>
    <n v="7.5"/>
    <n v="10.40689936111111"/>
    <n v="8.6833938861111122"/>
    <n v="6252.0435980000011"/>
    <n v="211.54766487025944"/>
    <n v="1322605.2238239553"/>
    <n v="1.7235054749999992"/>
  </r>
  <r>
    <s v="06/2021"/>
    <x v="5"/>
    <n v="720"/>
    <s v="UFV.RS.TO.033608-4.01"/>
    <s v="033608"/>
    <x v="2"/>
    <x v="4"/>
    <n v="909777"/>
    <s v="UFV SOL MAIOR 2"/>
    <n v="1.2"/>
    <n v="1.2"/>
    <n v="0.69197628888888896"/>
    <n v="0.69197628888888896"/>
    <n v="498.22292800000002"/>
    <n v="425.61205042067189"/>
    <n v="212049.6819526708"/>
    <n v="0"/>
  </r>
  <r>
    <s v="06/2021"/>
    <x v="5"/>
    <n v="720"/>
    <s v="UFV.RS.CE.034745-0.02"/>
    <s v="034745"/>
    <x v="2"/>
    <x v="4"/>
    <n v="910732"/>
    <s v="SOL DO FUTURO I"/>
    <n v="5.4"/>
    <n v="5.4"/>
    <n v="6.4181652083333338"/>
    <n v="6.4181652083333338"/>
    <n v="4621.0789500000001"/>
    <n v="417.53739547657148"/>
    <n v="1929473.2690746097"/>
    <n v="0"/>
  </r>
  <r>
    <s v="06/2021"/>
    <x v="5"/>
    <n v="720"/>
    <s v="UFV.RS.CE.034746-9.02"/>
    <s v="034746"/>
    <x v="2"/>
    <x v="4"/>
    <n v="910733"/>
    <s v="SOL DO FUTURO II"/>
    <n v="5.4"/>
    <n v="5.4"/>
    <n v="6.4096450944444436"/>
    <n v="6.4096450944444436"/>
    <n v="4614.9444679999997"/>
    <n v="418.94804244260604"/>
    <n v="1933421.9508499338"/>
    <n v="0"/>
  </r>
  <r>
    <s v="06/2021"/>
    <x v="5"/>
    <n v="720"/>
    <s v="UFV.RS.CE.034747-7.02"/>
    <s v="034747"/>
    <x v="2"/>
    <x v="4"/>
    <n v="910734"/>
    <s v="SOL DO FUTURO III"/>
    <n v="5.4"/>
    <n v="5.4"/>
    <n v="6.4332997944444434"/>
    <n v="6.4332997944444434"/>
    <n v="4631.9758519999996"/>
    <n v="425.2959537897616"/>
    <n v="1969960.5879074833"/>
    <n v="0"/>
  </r>
  <r>
    <s v="06/2021"/>
    <x v="5"/>
    <n v="720"/>
    <s v="EOL.CV.RN.033643-2.01"/>
    <s v="033643"/>
    <x v="1"/>
    <x v="3"/>
    <n v="909576"/>
    <s v="SÃO BENTO DO NORTE III"/>
    <n v="10.199999999999999"/>
    <n v="9.5999970000000001"/>
    <n v="9.5273056333333326"/>
    <n v="9.2774973319444438"/>
    <n v="6679.7980789999992"/>
    <n v="212.40055459081836"/>
    <n v="1418792.8165342829"/>
    <n v="0.24980830138888829"/>
  </r>
  <r>
    <s v="06/2021"/>
    <x v="5"/>
    <n v="720"/>
    <s v="EOL.CV.BA.033627-0.01"/>
    <s v="033627"/>
    <x v="1"/>
    <x v="3"/>
    <n v="909750"/>
    <s v="LARANJEIRAS IX"/>
    <n v="12.2"/>
    <n v="7.2738170000000002"/>
    <n v="16.830298148611114"/>
    <n v="10.382075115277777"/>
    <n v="7475.094082999999"/>
    <n v="211.67172155688621"/>
    <n v="1582266.0333483035"/>
    <n v="6.4482230333333339"/>
  </r>
  <r>
    <s v="06/2021"/>
    <x v="5"/>
    <n v="720"/>
    <s v="EOL.CV.BA.033626-2.01"/>
    <s v="033626"/>
    <x v="1"/>
    <x v="3"/>
    <n v="909779"/>
    <s v="LARANJEIRAS III"/>
    <n v="12.1"/>
    <n v="8.8988169999999993"/>
    <n v="15.940978243055556"/>
    <n v="12.129745705555555"/>
    <n v="8733.4169079999992"/>
    <n v="211.67172155688621"/>
    <n v="1848617.391990378"/>
    <n v="3.8112325375000005"/>
  </r>
  <r>
    <s v="06/2021"/>
    <x v="5"/>
    <n v="720"/>
    <s v="UFV.RS.PE.034305-6.01"/>
    <s v="034305"/>
    <x v="2"/>
    <x v="4"/>
    <n v="912489"/>
    <s v="FAZENDA ESMERALDA"/>
    <n v="6.2"/>
    <n v="6.2"/>
    <n v="4.9767210097222216"/>
    <n v="4.9767210097222216"/>
    <n v="3583.2391269999994"/>
    <n v="414.73020801416266"/>
    <n v="1486077.5085051963"/>
    <n v="0"/>
  </r>
  <r>
    <s v="06/2021"/>
    <x v="5"/>
    <n v="720"/>
    <s v="PCH.PH.PR.029411-0.01"/>
    <s v="029411"/>
    <x v="8"/>
    <x v="23"/>
    <n v="913331"/>
    <s v="PCH COVÓ UC 96176873"/>
    <n v="2.6"/>
    <n v="2.34"/>
    <n v="0.74785812500000004"/>
    <n v="0.74785812500000004"/>
    <n v="538.45785000000001"/>
    <n v="305.0056659221321"/>
    <n v="164232.69511024951"/>
    <n v="0"/>
  </r>
  <r>
    <s v="06/2021"/>
    <x v="5"/>
    <n v="720"/>
    <s v="PCH.PH.PR.034438-9.01"/>
    <s v="034438"/>
    <x v="8"/>
    <x v="24"/>
    <n v="913371"/>
    <s v="Hidrelétrica Pulo Ltda"/>
    <n v="4.43"/>
    <n v="3.89"/>
    <n v="3.0318586875000002"/>
    <n v="3.0318586875000002"/>
    <n v="2182.938255"/>
    <n v="299.82273462339077"/>
    <n v="654494.51712811273"/>
    <n v="0"/>
  </r>
  <r>
    <s v="06/2021"/>
    <x v="5"/>
    <n v="720"/>
    <s v="CGH.PH.MG.035745-6.01"/>
    <s v="035745"/>
    <x v="0"/>
    <x v="25"/>
    <n v="913372"/>
    <s v="SANTANA DO DESERTO I"/>
    <n v="1.07"/>
    <n v="0.96"/>
    <n v="0.32232467083333333"/>
    <n v="0.32232467083333333"/>
    <n v="232.07376299999999"/>
    <n v="299.03545391978452"/>
    <n v="69398.283061577487"/>
    <n v="0"/>
  </r>
  <r>
    <s v="06/2021"/>
    <x v="5"/>
    <n v="720"/>
    <s v="EOL.CV.BA.031518-4.01"/>
    <s v="031518"/>
    <x v="1"/>
    <x v="3"/>
    <n v="896953"/>
    <s v="EOL Coqueirinho 2"/>
    <n v="7.4"/>
    <n v="7.3000040000000004"/>
    <n v="5.7585100958333326"/>
    <n v="5.7585100736111103"/>
    <n v="4146.1272529999997"/>
    <n v="203.07007057947501"/>
    <n v="841954.35389819473"/>
    <n v="2.2222222166116505E-8"/>
  </r>
  <r>
    <s v="06/2021"/>
    <x v="5"/>
    <n v="720"/>
    <s v="EOL.CV.PI.031767-5.01"/>
    <s v="031767"/>
    <x v="1"/>
    <x v="3"/>
    <n v="906762"/>
    <s v="Ventos de Santo Augusto VIII"/>
    <n v="9"/>
    <n v="8.8000030000000002"/>
    <n v="5.3622362652777777"/>
    <n v="5.3622363027777773"/>
    <n v="3860.8101379999998"/>
    <n v="198.05004028450435"/>
    <n v="764633.60336172278"/>
    <n v="0"/>
  </r>
  <r>
    <s v="06/2021"/>
    <x v="5"/>
    <n v="720"/>
    <s v="UFV.RS.SP.034161-4.02"/>
    <s v="034161"/>
    <x v="2"/>
    <x v="4"/>
    <n v="910736"/>
    <s v="BOA HORA 1"/>
    <n v="5.3"/>
    <n v="5.3"/>
    <n v="4.9194151472222218"/>
    <n v="4.9194151472222218"/>
    <n v="3541.9789059999998"/>
    <n v="411.55625234058488"/>
    <n v="1457723.5644227646"/>
    <n v="0"/>
  </r>
  <r>
    <s v="06/2021"/>
    <x v="5"/>
    <n v="720"/>
    <s v="UFV.RS.SP.034162-2.02"/>
    <s v="034162"/>
    <x v="2"/>
    <x v="4"/>
    <n v="910737"/>
    <s v="BOA HORA 2"/>
    <n v="5.3"/>
    <n v="5.3"/>
    <n v="4.822396422222222"/>
    <n v="4.822396422222222"/>
    <n v="3472.1254239999998"/>
    <n v="411.55625234058488"/>
    <n v="1428974.9271579043"/>
    <n v="0"/>
  </r>
  <r>
    <s v="06/2021"/>
    <x v="5"/>
    <n v="720"/>
    <s v="UFV.RS.SP.034163-0.02"/>
    <s v="034163"/>
    <x v="2"/>
    <x v="4"/>
    <n v="910738"/>
    <s v="BOA HORA 3"/>
    <n v="5.3"/>
    <n v="5.3"/>
    <n v="4.8674239916666666"/>
    <n v="4.8674239916666666"/>
    <n v="3504.5452740000001"/>
    <n v="411.55625234058488"/>
    <n v="1442317.5191253482"/>
    <n v="0"/>
  </r>
  <r>
    <s v="06/2021"/>
    <x v="5"/>
    <n v="720"/>
    <s v="PCH.PH.SC.034743-4.01"/>
    <s v="034743"/>
    <x v="8"/>
    <x v="26"/>
    <n v="913312"/>
    <s v="BARRINHA"/>
    <n v="1.69"/>
    <n v="1.52"/>
    <n v="0.59814993611111111"/>
    <n v="0.59814993611111111"/>
    <n v="430.66795400000001"/>
    <n v="291.94992758732803"/>
    <n v="125733.47798448273"/>
    <n v="0"/>
  </r>
  <r>
    <s v="06/2021"/>
    <x v="5"/>
    <n v="720"/>
    <s v="PCH.PH.SC.032516-3.01"/>
    <s v="032516"/>
    <x v="8"/>
    <x v="27"/>
    <n v="913314"/>
    <s v="PCH CORAÇÃO"/>
    <n v="2.5499999999999998"/>
    <n v="1.7"/>
    <n v="1.168509"/>
    <n v="1.168509"/>
    <n v="841.32648000000006"/>
    <n v="303.74601679636208"/>
    <n v="255549.56712530419"/>
    <n v="0"/>
  </r>
  <r>
    <s v="06/2021"/>
    <x v="5"/>
    <n v="720"/>
    <s v="EOL.CV.BA.031433-1.01"/>
    <s v="031433"/>
    <x v="1"/>
    <x v="3"/>
    <n v="896585"/>
    <s v="EOL Acauã "/>
    <n v="3.1"/>
    <n v="2.6"/>
    <n v="2.3386573555555557"/>
    <n v="2.3386573555555557"/>
    <n v="1683.833296"/>
    <n v="177.15882788139993"/>
    <n v="298305.93306703435"/>
    <n v="0"/>
  </r>
  <r>
    <s v="06/2021"/>
    <x v="5"/>
    <n v="720"/>
    <s v="EOL.CV.BA.031435-8.01"/>
    <s v="031435"/>
    <x v="1"/>
    <x v="3"/>
    <n v="896586"/>
    <s v=" Angical 2 Energia S.A."/>
    <n v="5.0999999999999996"/>
    <n v="4.9000000000000004"/>
    <n v="5.4149813375000004"/>
    <n v="5.4149813375000004"/>
    <n v="3898.7865630000001"/>
    <n v="177.15882788139993"/>
    <n v="690704.45766083186"/>
    <n v="0"/>
  </r>
  <r>
    <s v="06/2021"/>
    <x v="5"/>
    <n v="720"/>
    <s v="UFV.RS.SP.032315-2.01"/>
    <s v="032315"/>
    <x v="2"/>
    <x v="4"/>
    <n v="908777"/>
    <s v="DRACENA 4"/>
    <n v="5.9"/>
    <n v="5.9"/>
    <n v="4.8621956597222225"/>
    <n v="4.8621956597222225"/>
    <n v="3500.7808750000004"/>
    <n v="339.0847230434652"/>
    <n v="1187061.3134352348"/>
    <n v="0"/>
  </r>
  <r>
    <s v="06/2021"/>
    <x v="5"/>
    <n v="720"/>
    <s v="UFV.RS.SP.032312-8.01"/>
    <s v="032312"/>
    <x v="2"/>
    <x v="4"/>
    <n v="908800"/>
    <s v="DRACENA 1"/>
    <n v="5.9"/>
    <n v="5.9"/>
    <n v="4.8040395277777783"/>
    <n v="4.8040395277777783"/>
    <n v="3458.9084600000006"/>
    <n v="339.0847230434652"/>
    <n v="1172863.0171917989"/>
    <n v="0"/>
  </r>
  <r>
    <s v="06/2021"/>
    <x v="5"/>
    <n v="720"/>
    <s v="UFV.RS.SP.032313-6.01"/>
    <s v="032313"/>
    <x v="2"/>
    <x v="4"/>
    <n v="908801"/>
    <s v="DRACENA 2"/>
    <n v="5.9"/>
    <n v="5.9"/>
    <n v="4.7005897819444442"/>
    <n v="4.7005897819444442"/>
    <n v="3384.4246429999998"/>
    <n v="339.0847230434652"/>
    <n v="1147606.6927331334"/>
    <n v="0"/>
  </r>
  <r>
    <s v="06/2021"/>
    <x v="5"/>
    <n v="720"/>
    <s v="UTE.CM.RS.032282-2.01"/>
    <s v="032282"/>
    <x v="9"/>
    <x v="28"/>
    <n v="909774"/>
    <s v="PAMPA SUL"/>
    <n v="323.5"/>
    <n v="294.499999"/>
    <n v="215.87447154166665"/>
    <n v="74.711514287854214"/>
    <n v="53792.290287255033"/>
    <n v="313.21211956087819"/>
    <n v="16848397.256905191"/>
    <n v="141.16295725381244"/>
  </r>
  <r>
    <s v="06/2021"/>
    <x v="5"/>
    <n v="720"/>
    <s v="EOL.CV.BA.031511-7.01"/>
    <s v="031511"/>
    <x v="1"/>
    <x v="3"/>
    <n v="896965"/>
    <s v="EOL Papagaio"/>
    <n v="4.9000000000000004"/>
    <n v="4.7"/>
    <n v="4.1608262027777778"/>
    <n v="4.1292497222222222"/>
    <n v="2973.0598"/>
    <n v="202.60727048373798"/>
    <n v="602363.53106292791"/>
    <n v="3.1576480555555814E-2"/>
  </r>
  <r>
    <s v="06/2021"/>
    <x v="5"/>
    <n v="720"/>
    <s v="EOL.CV.BA.031606-7.01"/>
    <s v="031606"/>
    <x v="1"/>
    <x v="3"/>
    <n v="908889"/>
    <s v="TAMANDUÁ MIRIM 2"/>
    <n v="7.4"/>
    <n v="7.1999930000000001"/>
    <n v="5.6395029875000002"/>
    <n v="5.639502970833334"/>
    <n v="4060.4421390000007"/>
    <n v="196.78417715659643"/>
    <n v="799030.76521508547"/>
    <n v="1.6666666624587377E-8"/>
  </r>
  <r>
    <s v="06/2021"/>
    <x v="5"/>
    <n v="720"/>
    <s v="EOL.CV.BA.031434-0.01"/>
    <s v="031434"/>
    <x v="1"/>
    <x v="3"/>
    <n v="895130"/>
    <s v="Arapapá Energia S.A."/>
    <n v="2.2000000000000002"/>
    <n v="1.9"/>
    <n v="0.99586011944444441"/>
    <n v="0.99586011944444441"/>
    <n v="717.01928599999997"/>
    <n v="177.15882788139993"/>
    <n v="127026.29627611826"/>
    <n v="0"/>
  </r>
  <r>
    <s v="06/2021"/>
    <x v="5"/>
    <n v="720"/>
    <s v="EOL.CV.BA.031431-5.01"/>
    <s v="031431"/>
    <x v="1"/>
    <x v="3"/>
    <n v="896591"/>
    <s v="Teiú 2 Energia S.A."/>
    <n v="4.2"/>
    <n v="3.7"/>
    <n v="2.2337763694444446"/>
    <n v="2.2337763694444446"/>
    <n v="1608.318986"/>
    <n v="177.15882788139993"/>
    <n v="284927.90641916165"/>
    <n v="0"/>
  </r>
  <r>
    <s v="06/2021"/>
    <x v="5"/>
    <n v="720"/>
    <s v="UFV.RS.MG.032323-3.02"/>
    <s v="032323"/>
    <x v="2"/>
    <x v="4"/>
    <n v="908798"/>
    <s v="FCR III Itapuranga"/>
    <n v="1.8"/>
    <n v="1.8"/>
    <n v="1.6392389819444444"/>
    <n v="1.6392389819444444"/>
    <n v="1180.2520669999999"/>
    <n v="342.58846874655495"/>
    <n v="404340.74836848635"/>
    <n v="0"/>
  </r>
  <r>
    <s v="06/2021"/>
    <x v="5"/>
    <n v="720"/>
    <s v="PCH.PH.MS.033893-1.01"/>
    <s v="033893"/>
    <x v="8"/>
    <x v="29"/>
    <n v="913291"/>
    <s v="PCH AREADO"/>
    <n v="10.92"/>
    <n v="9.82"/>
    <n v="7.8228286972222225"/>
    <n v="7.8228286972222225"/>
    <n v="5632.4366620000001"/>
    <n v="308.3516089124588"/>
    <n v="1736770.9068252188"/>
    <n v="0"/>
  </r>
  <r>
    <s v="06/2021"/>
    <x v="5"/>
    <n v="720"/>
    <s v="UTE.AI.SP.033380-8.01"/>
    <s v="033380"/>
    <x v="3"/>
    <x v="6"/>
    <n v="909410"/>
    <s v="GUARANI CRUZ ALTA 2"/>
    <n v="11.4"/>
    <n v="8"/>
    <n v="13.559378286111112"/>
    <n v="0.28049816648835213"/>
    <n v="201.95867987161353"/>
    <n v="307.81565369261477"/>
    <n v="62166.04306357824"/>
    <n v="13.278880119622759"/>
  </r>
  <r>
    <s v="06/2021"/>
    <x v="5"/>
    <n v="720"/>
    <s v="UFV.RS.BA.034387-0.01"/>
    <s v="034387"/>
    <x v="2"/>
    <x v="4"/>
    <n v="910731"/>
    <s v="SOBRADO1"/>
    <n v="7.8"/>
    <n v="7.8"/>
    <n v="8.2256153083333334"/>
    <n v="8.2256153083333334"/>
    <n v="5922.4430220000004"/>
    <n v="423.12355746206833"/>
    <n v="2505925.160335043"/>
    <n v="0"/>
  </r>
  <r>
    <s v="06/2021"/>
    <x v="5"/>
    <n v="720"/>
    <s v="EOL.CV.BA.031432-3.01"/>
    <s v="031432"/>
    <x v="1"/>
    <x v="3"/>
    <n v="896555"/>
    <s v="Caititu 2 Energia S.A. "/>
    <n v="5.0999999999999996"/>
    <n v="5.0999999999999996"/>
    <n v="4.1180540694444447"/>
    <n v="4.1180540694444447"/>
    <n v="2964.9989300000002"/>
    <n v="177.15882788139993"/>
    <n v="525275.735108405"/>
    <n v="0"/>
  </r>
  <r>
    <s v="06/2021"/>
    <x v="5"/>
    <n v="720"/>
    <s v="EOL.CV.BA.031459-5.01"/>
    <s v="031459"/>
    <x v="1"/>
    <x v="3"/>
    <n v="896556"/>
    <s v="Caititu 3 Energia S.A."/>
    <n v="4.7"/>
    <n v="4.7"/>
    <n v="2.9339779861111106"/>
    <n v="2.9339779861111106"/>
    <n v="2112.4641499999998"/>
    <n v="177.15882788139993"/>
    <n v="374241.67275547778"/>
    <n v="0"/>
  </r>
  <r>
    <s v="06/2021"/>
    <x v="5"/>
    <n v="720"/>
    <s v="EOL.CV.BA.031447-1.01"/>
    <s v="031447"/>
    <x v="1"/>
    <x v="3"/>
    <n v="896557"/>
    <s v="Carcará Energia S.A. "/>
    <n v="4.5999999999999996"/>
    <n v="4.5999999999999996"/>
    <n v="4.0884686291666661"/>
    <n v="4.0884686291666661"/>
    <n v="2943.6974129999994"/>
    <n v="177.15882788139993"/>
    <n v="521501.98332458915"/>
    <n v="0"/>
  </r>
  <r>
    <s v="06/2021"/>
    <x v="5"/>
    <n v="720"/>
    <s v="EOL.CV.BA.031458-7.01"/>
    <s v="031458"/>
    <x v="1"/>
    <x v="3"/>
    <n v="896588"/>
    <s v="Corrupião 3 Energia S.A. "/>
    <n v="4.2"/>
    <n v="4.2"/>
    <n v="3.1526993055555552"/>
    <n v="3.1526993055555552"/>
    <n v="2269.9434999999999"/>
    <n v="177.15882788139993"/>
    <n v="402140.52981700253"/>
    <n v="0"/>
  </r>
  <r>
    <s v="06/2021"/>
    <x v="5"/>
    <n v="720"/>
    <s v="UTE.GN.BA.027263-9.01"/>
    <s v="027263"/>
    <x v="4"/>
    <x v="7"/>
    <n v="399"/>
    <s v="CELSO FURTADO"/>
    <n v="100.7"/>
    <n v="100"/>
    <n v="158.75027322083332"/>
    <n v="32.570194444444446"/>
    <n v="23450.54"/>
    <n v="233.22250109539488"/>
    <n v="5469193.5908376016"/>
    <n v="126.18007877638888"/>
  </r>
  <r>
    <s v="06/2021"/>
    <x v="5"/>
    <n v="720"/>
    <s v="UTE.GN.RN.028225-1.01"/>
    <s v="028225"/>
    <x v="4"/>
    <x v="7"/>
    <n v="8373"/>
    <s v="JESUS SOARES PEREIRA"/>
    <n v="181.3"/>
    <n v="90"/>
    <n v="102.77725083472222"/>
    <n v="27.559836631944446"/>
    <n v="19843.082375000002"/>
    <n v="197.6855798483007"/>
    <n v="3922691.2452794714"/>
    <n v="75.217414202777789"/>
  </r>
  <r>
    <s v="06/2021"/>
    <x v="5"/>
    <n v="720"/>
    <s v="UTE.AI.MG.031268-1.01"/>
    <s v="031268"/>
    <x v="3"/>
    <x v="6"/>
    <n v="895043"/>
    <s v="SANTA VITÓRIA"/>
    <n v="30.9"/>
    <n v="30.900003000000002"/>
    <n v="29.140981305555552"/>
    <n v="5.0199609003254366"/>
    <n v="3614.3718482343143"/>
    <n v="401.05361946831272"/>
    <n v="1449556.9118387469"/>
    <n v="24.121020405230119"/>
  </r>
  <r>
    <s v="06/2021"/>
    <x v="5"/>
    <n v="720"/>
    <s v="UTE.GN.SE.032228-8.01"/>
    <s v="032228"/>
    <x v="4"/>
    <x v="7"/>
    <n v="912534"/>
    <s v="PORTO DE SERGIPE I"/>
    <n v="867"/>
    <n v="867.000001"/>
    <n v="13.366280268055556"/>
    <n v="0"/>
    <n v="0"/>
    <n v="411.37485232227664"/>
    <n v="0"/>
    <n v="13.366280268055556"/>
  </r>
  <r>
    <s v="06/2021"/>
    <x v="5"/>
    <n v="720"/>
    <s v="CGH.PH.SC.035743-0.01"/>
    <s v="035743"/>
    <x v="0"/>
    <x v="30"/>
    <n v="913297"/>
    <s v="PARAÍSO"/>
    <n v="0.61"/>
    <n v="0.52"/>
    <n v="0.20184840000000001"/>
    <n v="0.20184840000000001"/>
    <n v="145.330848"/>
    <n v="292.80281501623483"/>
    <n v="42553.281403096546"/>
    <n v="0"/>
  </r>
  <r>
    <s v="06/2021"/>
    <x v="5"/>
    <n v="720"/>
    <s v="PCH.PH.SC.035120-2.01"/>
    <s v="035120"/>
    <x v="8"/>
    <x v="26"/>
    <n v="913313"/>
    <s v="LAMBARI"/>
    <n v="2.2599999999999998"/>
    <n v="1.67"/>
    <n v="1.1211150000000001"/>
    <n v="1.1211150000000001"/>
    <n v="807.20280000000002"/>
    <n v="299.16666737038554"/>
    <n v="241488.17156804385"/>
    <n v="0"/>
  </r>
  <r>
    <s v="06/2021"/>
    <x v="5"/>
    <n v="720"/>
    <s v="UFV.RS.SP.034107-0.01"/>
    <s v="034107"/>
    <x v="2"/>
    <x v="4"/>
    <n v="910685"/>
    <s v="BRISAS SUAVES"/>
    <n v="1.3"/>
    <n v="1.3"/>
    <n v="1.1614912611111112"/>
    <n v="1.1614912611111112"/>
    <n v="836.27370800000006"/>
    <n v="413.31956104812809"/>
    <n v="345648.28190665046"/>
    <n v="0"/>
  </r>
  <r>
    <s v="06/2021"/>
    <x v="5"/>
    <n v="720"/>
    <s v="PCH.PH.SC.029120-0.02"/>
    <s v="029120"/>
    <x v="8"/>
    <x v="31"/>
    <n v="913298"/>
    <s v="RONCADOR"/>
    <n v="3.04"/>
    <n v="2.73"/>
    <n v="1.3005941666666667"/>
    <n v="1.3005941666666667"/>
    <n v="936.42780000000005"/>
    <n v="297.72331941377405"/>
    <n v="278796.39300733776"/>
    <n v="0"/>
  </r>
  <r>
    <s v="06/2021"/>
    <x v="5"/>
    <n v="720"/>
    <s v="EOL.CV.CE.030929-0.01"/>
    <s v="030929"/>
    <x v="1"/>
    <x v="3"/>
    <n v="889871"/>
    <s v="JANDAIA"/>
    <n v="14.1"/>
    <n v="11.699997"/>
    <n v="9.9732363638888888"/>
    <n v="9.9732362847222227"/>
    <n v="7180.730125"/>
    <n v="197.64419156726112"/>
    <n v="1419229.6004183029"/>
    <n v="7.9166666940485208E-8"/>
  </r>
  <r>
    <s v="06/2021"/>
    <x v="5"/>
    <n v="720"/>
    <s v="EOL.CV.CE.030907-9.01"/>
    <s v="030907"/>
    <x v="1"/>
    <x v="3"/>
    <n v="889872"/>
    <s v="JANDAIA 1"/>
    <n v="10.6"/>
    <n v="8.699999"/>
    <n v="6.9964140722222217"/>
    <n v="6.996414108333334"/>
    <n v="5037.4181580000004"/>
    <n v="197.64419156726112"/>
    <n v="995616.43942415167"/>
    <n v="0"/>
  </r>
  <r>
    <s v="06/2021"/>
    <x v="5"/>
    <n v="720"/>
    <s v="EOL.CV.CE.030930-3.01"/>
    <s v="030930"/>
    <x v="1"/>
    <x v="3"/>
    <n v="889886"/>
    <s v="NOSSA SENHORA DE FÁTIMA"/>
    <n v="13.6"/>
    <n v="11.199999"/>
    <n v="8.6143806749999996"/>
    <n v="8.6143807027777779"/>
    <n v="6202.3541059999998"/>
    <n v="197.62584020314159"/>
    <n v="1225745.4414356551"/>
    <n v="0"/>
  </r>
  <r>
    <s v="06/2021"/>
    <x v="5"/>
    <n v="720"/>
    <s v="EOL.CV.CE.030927-3.01"/>
    <s v="030927"/>
    <x v="1"/>
    <x v="3"/>
    <n v="889893"/>
    <s v="SAO CLEMENTE"/>
    <n v="10.199999999999999"/>
    <n v="8.1999999999999993"/>
    <n v="6.6223175736111113"/>
    <n v="6.6223175805555554"/>
    <n v="4768.0686580000001"/>
    <n v="197.62584020314159"/>
    <n v="942293.57468351582"/>
    <n v="0"/>
  </r>
  <r>
    <s v="06/2021"/>
    <x v="5"/>
    <n v="720"/>
    <s v="EOL.CV.CE.030921-4.01"/>
    <s v="030921"/>
    <x v="1"/>
    <x v="3"/>
    <n v="889894"/>
    <s v="SÃO JANUARIO"/>
    <n v="9.6999999999999993"/>
    <n v="7.9"/>
    <n v="6.010917758333334"/>
    <n v="6.0109177347222218"/>
    <n v="4327.8607689999999"/>
    <n v="197.62584020314159"/>
    <n v="855297.12075583951"/>
    <n v="2.3611111525193942E-8"/>
  </r>
  <r>
    <s v="06/2021"/>
    <x v="5"/>
    <n v="720"/>
    <s v="UTE.PE.GO.028612-5.01"/>
    <s v="028612"/>
    <x v="6"/>
    <x v="9"/>
    <n v="8302"/>
    <s v="DAIA"/>
    <n v="19.7"/>
    <n v="19.000001000000001"/>
    <n v="0"/>
    <n v="0"/>
    <n v="0"/>
    <n v="338.86860979056416"/>
    <n v="0"/>
    <n v="0"/>
  </r>
  <r>
    <s v="06/2021"/>
    <x v="5"/>
    <n v="720"/>
    <s v="PCH.PH.TO.034495-8.01"/>
    <s v="034495"/>
    <x v="8"/>
    <x v="32"/>
    <n v="913296"/>
    <s v="MANUEL ALVES"/>
    <n v="5.22"/>
    <n v="4.67"/>
    <n v="0"/>
    <n v="0"/>
    <n v="0"/>
    <n v="303.74601679636208"/>
    <n v="0"/>
    <n v="0"/>
  </r>
  <r>
    <s v="06/2021"/>
    <x v="5"/>
    <n v="720"/>
    <s v="PCH.PH.RS.031956-2.01"/>
    <s v="031956"/>
    <x v="8"/>
    <x v="79"/>
    <n v="913318"/>
    <s v="RINCÃO"/>
    <n v="4.5999999999999996"/>
    <n v="4.04"/>
    <n v="4.6100898222222222"/>
    <n v="4.6100898222222222"/>
    <n v="3319.2646719999998"/>
    <n v="299.16666737038554"/>
    <n v="993013.35004249576"/>
    <n v="0"/>
  </r>
  <r>
    <s v="06/2021"/>
    <x v="5"/>
    <n v="720"/>
    <s v="PCH.PH.SC.033228-3.01"/>
    <s v="033228"/>
    <x v="8"/>
    <x v="33"/>
    <n v="913317"/>
    <s v="PONTE SERRADA"/>
    <n v="1.9449999999999998"/>
    <n v="1.57"/>
    <n v="0.61106249999999995"/>
    <n v="0.61106250000000006"/>
    <n v="439.96500000000003"/>
    <n v="305.05815130237255"/>
    <n v="134214.90953774835"/>
    <n v="0"/>
  </r>
  <r>
    <s v="06/2021"/>
    <x v="5"/>
    <n v="720"/>
    <s v="UFV.RS.PB.032544-9.01"/>
    <s v="032544"/>
    <x v="2"/>
    <x v="4"/>
    <n v="910686"/>
    <s v="COREMAS III"/>
    <n v="7.1"/>
    <n v="7.1"/>
    <n v="6.5601401444444445"/>
    <n v="6.5601401444444445"/>
    <n v="4723.3009039999997"/>
    <n v="427.14390131526687"/>
    <n v="2017529.1752204867"/>
    <n v="0"/>
  </r>
  <r>
    <s v="06/2021"/>
    <x v="5"/>
    <n v="720"/>
    <s v="PCH.PH.RJ.030600-2.01"/>
    <s v="030600"/>
    <x v="8"/>
    <x v="34"/>
    <n v="913333"/>
    <s v="POÇO FUNDO I5"/>
    <n v="7.2"/>
    <n v="6.48"/>
    <n v="2.8227703527777779"/>
    <n v="2.8227703527777779"/>
    <n v="2032.3946540000002"/>
    <n v="307.95796856065567"/>
    <n v="625892.12895937671"/>
    <n v="0"/>
  </r>
  <r>
    <s v="06/2021"/>
    <x v="5"/>
    <n v="720"/>
    <s v="PCH.PH.SP.031107-3.01"/>
    <s v="031107"/>
    <x v="8"/>
    <x v="35"/>
    <n v="910865"/>
    <s v="PB PRODUCAO DE ENERGIA ELETRICA EIRELI"/>
    <n v="5.81"/>
    <n v="5.23"/>
    <n v="0"/>
    <n v="0"/>
    <n v="0"/>
    <n v="288.66959132230187"/>
    <n v="0"/>
    <n v="0"/>
  </r>
  <r>
    <s v="06/2021"/>
    <x v="5"/>
    <n v="720"/>
    <s v="PCH.PH.RN.035096-6.01"/>
    <s v="035096"/>
    <x v="8"/>
    <x v="36"/>
    <n v="913311"/>
    <s v="ARMANDO RIBEIRO"/>
    <n v="3.2"/>
    <n v="2.88"/>
    <n v="1.365623"/>
    <n v="1.365623"/>
    <n v="983.24856"/>
    <n v="296.38494221764336"/>
    <n v="291420.06764118106"/>
    <n v="0"/>
  </r>
  <r>
    <s v="06/2021"/>
    <x v="5"/>
    <n v="720"/>
    <s v="CGH.PH.SC.035742-1.01"/>
    <s v="035742"/>
    <x v="0"/>
    <x v="37"/>
    <n v="913316"/>
    <s v="MÉDIO GARCIA"/>
    <n v="0.64"/>
    <n v="0.54"/>
    <n v="0.78775870833333339"/>
    <n v="0.78775870833333339"/>
    <n v="567.18627000000004"/>
    <n v="292.80281501623483"/>
    <n v="166073.73649455822"/>
    <n v="0"/>
  </r>
  <r>
    <s v="06/2021"/>
    <x v="5"/>
    <n v="720"/>
    <s v="PCH.PH.GO.035113-0.01"/>
    <s v="035113"/>
    <x v="8"/>
    <x v="38"/>
    <n v="913332"/>
    <s v="PCH TAMBORIL UC 10032356143"/>
    <n v="7.42"/>
    <n v="6.68"/>
    <n v="4.0809101152777778"/>
    <n v="4.0809101152777778"/>
    <n v="2938.255283"/>
    <n v="305.07127264743264"/>
    <n v="896377.2785478523"/>
    <n v="0"/>
  </r>
  <r>
    <s v="06/2021"/>
    <x v="5"/>
    <n v="720"/>
    <s v="UHE.PH.SP.002127-0.01"/>
    <s v="002127"/>
    <x v="12"/>
    <x v="17"/>
    <n v="227"/>
    <s v="ENG. SERGIO MOTA"/>
    <n v="886.8"/>
    <n v="0"/>
    <n v="647.0970348805555"/>
    <n v="0"/>
    <n v="0"/>
    <n v="285.38375733777724"/>
    <n v="0"/>
    <n v="647.0970348805555"/>
  </r>
  <r>
    <s v="06/2021"/>
    <x v="5"/>
    <n v="720"/>
    <s v="UHE.PH.SC.001356-0.01"/>
    <s v="001356"/>
    <x v="12"/>
    <x v="17"/>
    <n v="352"/>
    <s v="MACHADINHO"/>
    <n v="547.1"/>
    <n v="0"/>
    <n v="195.23060165555555"/>
    <n v="0"/>
    <n v="0"/>
    <n v="280.46334772850525"/>
    <n v="0"/>
    <n v="195.23060165555555"/>
  </r>
  <r>
    <s v="06/2021"/>
    <x v="5"/>
    <n v="720"/>
    <s v="UHE.PH.GO.000630-0.01"/>
    <s v="000630"/>
    <x v="12"/>
    <x v="17"/>
    <n v="353"/>
    <s v="CANA BRAVA"/>
    <n v="260.8"/>
    <n v="0"/>
    <n v="205.12276758611111"/>
    <n v="0"/>
    <n v="0"/>
    <n v="315.72371686286976"/>
    <n v="0"/>
    <n v="205.12276758611111"/>
  </r>
  <r>
    <s v="06/2021"/>
    <x v="5"/>
    <n v="720"/>
    <s v="PCH.PH.SC.033228-3.01"/>
    <s v="033228"/>
    <x v="8"/>
    <x v="33"/>
    <n v="368"/>
    <s v="MASCARENHAS"/>
    <n v="134.80000000000001"/>
    <n v="0"/>
    <n v="55.967736866666662"/>
    <n v="0"/>
    <n v="0"/>
    <n v="305.05815130237255"/>
    <n v="0"/>
    <n v="55.967736866666662"/>
  </r>
  <r>
    <s v="06/2021"/>
    <x v="5"/>
    <n v="720"/>
    <s v="UTE.GN.MG.001096-0.01"/>
    <s v="001096"/>
    <x v="4"/>
    <x v="7"/>
    <n v="409"/>
    <s v="AURELIANO CHAVES"/>
    <n v="136.6"/>
    <n v="48.471708"/>
    <n v="223.49962215555553"/>
    <n v="25.699262144444447"/>
    <n v="18503.468744000002"/>
    <n v="296.20992930265811"/>
    <n v="5480911.1685141847"/>
    <n v="197.80036001111108"/>
  </r>
  <r>
    <s v="06/2021"/>
    <x v="5"/>
    <n v="720"/>
    <s v="PCH.PH.RJ.030600-2.01"/>
    <s v="030600"/>
    <x v="8"/>
    <x v="34"/>
    <n v="414"/>
    <s v="ITÁ"/>
    <n v="740.5"/>
    <n v="0"/>
    <n v="397.64502053472216"/>
    <n v="0"/>
    <n v="0"/>
    <n v="307.95796856065567"/>
    <n v="0"/>
    <n v="397.64502053472216"/>
  </r>
  <r>
    <s v="06/2021"/>
    <x v="5"/>
    <n v="720"/>
    <s v="UHE.PH.MT.001401-0.01"/>
    <s v="001401"/>
    <x v="12"/>
    <x v="17"/>
    <n v="450"/>
    <s v="MANSO"/>
    <n v="87.8"/>
    <n v="0"/>
    <n v="57.740916981944451"/>
    <n v="0"/>
    <n v="0"/>
    <n v="277.73252039535924"/>
    <n v="0"/>
    <n v="57.740916981944451"/>
  </r>
  <r>
    <s v="06/2021"/>
    <x v="5"/>
    <n v="720"/>
    <s v="PCH.PH.ES.002293-4.02"/>
    <s v="002293"/>
    <x v="8"/>
    <x v="39"/>
    <n v="508"/>
    <s v="RIO BONITO"/>
    <n v="9.4"/>
    <n v="0"/>
    <n v="4.4253496000000005"/>
    <n v="0"/>
    <n v="0"/>
    <n v="300.91740355454544"/>
    <n v="0"/>
    <n v="4.4253496000000005"/>
  </r>
  <r>
    <s v="06/2021"/>
    <x v="5"/>
    <n v="720"/>
    <s v="UHE.PH.RS.027968-4.01"/>
    <s v="027968"/>
    <x v="12"/>
    <x v="17"/>
    <n v="8056"/>
    <s v="MONTE CLARO"/>
    <n v="56.1"/>
    <n v="0"/>
    <n v="79.670033570833326"/>
    <n v="0"/>
    <n v="0"/>
    <n v="289.49229936151937"/>
    <n v="0"/>
    <n v="79.670033570833326"/>
  </r>
  <r>
    <s v="06/2021"/>
    <x v="5"/>
    <n v="720"/>
    <s v="UHE.PH.RS.027556-5.01"/>
    <s v="027556"/>
    <x v="12"/>
    <x v="17"/>
    <n v="8119"/>
    <s v="BARRA GRANDE"/>
    <n v="372.8"/>
    <n v="0"/>
    <n v="136.88595821944443"/>
    <n v="0"/>
    <n v="0"/>
    <n v="307.72522208999885"/>
    <n v="0"/>
    <n v="136.88595821944443"/>
  </r>
  <r>
    <s v="06/2021"/>
    <x v="5"/>
    <n v="720"/>
    <s v="UHE.PH.MG.001146-0.01"/>
    <s v="001146"/>
    <x v="12"/>
    <x v="17"/>
    <n v="8145"/>
    <s v="IRAPÉ"/>
    <n v="207.9"/>
    <n v="0"/>
    <n v="69.117200497222228"/>
    <n v="0"/>
    <n v="0"/>
    <n v="301.14814656893333"/>
    <n v="0"/>
    <n v="69.117200497222228"/>
  </r>
  <r>
    <s v="06/2021"/>
    <x v="5"/>
    <n v="720"/>
    <s v="UHE.PH.TO.001304-8.01"/>
    <s v="001304"/>
    <x v="12"/>
    <x v="17"/>
    <n v="8289"/>
    <s v="LUÍS E. MAGALHÃES (REDE)"/>
    <n v="365.036"/>
    <n v="0"/>
    <n v="212.73006179999999"/>
    <n v="0"/>
    <n v="0"/>
    <n v="265.70211890068919"/>
    <n v="0"/>
    <n v="212.73006179999999"/>
  </r>
  <r>
    <s v="06/2021"/>
    <x v="5"/>
    <n v="720"/>
    <s v="UHE.PH.TO.001304-8.01"/>
    <s v="001304"/>
    <x v="12"/>
    <x v="17"/>
    <n v="8291"/>
    <s v="LUÍS E. MAGALHÃES (CPFL)"/>
    <n v="35.003"/>
    <n v="0"/>
    <n v="20.398773048611112"/>
    <n v="0"/>
    <n v="0"/>
    <n v="265.70211890068919"/>
    <n v="0"/>
    <n v="20.398773048611112"/>
  </r>
  <r>
    <s v="06/2021"/>
    <x v="5"/>
    <n v="720"/>
    <s v="UHE.PH.MG.002176-8.01"/>
    <s v="002176"/>
    <x v="12"/>
    <x v="17"/>
    <n v="8292"/>
    <s v="QUEIMADO (CEMIG)"/>
    <n v="56.018000000000001"/>
    <n v="0"/>
    <n v="39.686208427777778"/>
    <n v="0"/>
    <n v="0"/>
    <n v="285.33455324168455"/>
    <n v="0"/>
    <n v="39.686208427777778"/>
  </r>
  <r>
    <s v="06/2021"/>
    <x v="5"/>
    <n v="720"/>
    <s v="UHE.PH.MG.002176-8.01"/>
    <s v="002176"/>
    <x v="12"/>
    <x v="17"/>
    <n v="8293"/>
    <s v="QUEIMADO (CEB)"/>
    <n v="11.882"/>
    <n v="0"/>
    <n v="8.4182866388888886"/>
    <n v="0"/>
    <n v="0"/>
    <n v="285.33455324168455"/>
    <n v="0"/>
    <n v="8.4182866388888886"/>
  </r>
  <r>
    <s v="06/2021"/>
    <x v="5"/>
    <n v="720"/>
    <s v="UHE.PH.RS.000718-8.01"/>
    <s v="000718"/>
    <x v="12"/>
    <x v="17"/>
    <n v="8306"/>
    <s v="CASTRO ALVES"/>
    <n v="61.8"/>
    <n v="0"/>
    <n v="102.70759959027778"/>
    <n v="0"/>
    <n v="0"/>
    <n v="289.51690140956578"/>
    <n v="0"/>
    <n v="102.70759959027778"/>
  </r>
  <r>
    <s v="06/2021"/>
    <x v="5"/>
    <n v="720"/>
    <s v="PCH.PH.MS.028995-7.01"/>
    <s v="028995"/>
    <x v="8"/>
    <x v="17"/>
    <n v="8395"/>
    <s v="PORTO DAS PEDRAS"/>
    <n v="23.06"/>
    <n v="0"/>
    <n v="15.834934068055556"/>
    <n v="0"/>
    <n v="0"/>
    <n v="300.4253910171679"/>
    <n v="0"/>
    <n v="15.834934068055556"/>
  </r>
  <r>
    <s v="06/2021"/>
    <x v="5"/>
    <n v="720"/>
    <s v="PCH.PH.ES.028380-0.01"/>
    <s v="028380"/>
    <x v="8"/>
    <x v="17"/>
    <n v="8422"/>
    <s v="FRANCISCO GROS"/>
    <n v="15.58"/>
    <n v="0"/>
    <n v="8.0838399944444443"/>
    <n v="0"/>
    <n v="0"/>
    <n v="301.1240547172078"/>
    <n v="0"/>
    <n v="8.0838399944444443"/>
  </r>
  <r>
    <s v="06/2021"/>
    <x v="5"/>
    <n v="720"/>
    <s v="PCH.PH.ES.028805-5.01"/>
    <s v="028805"/>
    <x v="8"/>
    <x v="17"/>
    <n v="8423"/>
    <s v="PEDRA DO GARRAFÃO"/>
    <n v="10.75"/>
    <n v="0"/>
    <n v="8.0538435888888884"/>
    <n v="0"/>
    <n v="0"/>
    <n v="301.1240547172078"/>
    <n v="0"/>
    <n v="8.0538435888888884"/>
  </r>
  <r>
    <s v="06/2021"/>
    <x v="5"/>
    <n v="720"/>
    <s v="PCH.PH.ES.028804-7.01"/>
    <s v="028804"/>
    <x v="8"/>
    <x v="17"/>
    <n v="8424"/>
    <s v="PIRAPETINGA"/>
    <n v="12.71"/>
    <n v="0"/>
    <n v="8.9492556388888893"/>
    <n v="0"/>
    <n v="0"/>
    <n v="301.1240547172078"/>
    <n v="0"/>
    <n v="8.9492556388888893"/>
  </r>
  <r>
    <s v="06/2021"/>
    <x v="5"/>
    <n v="720"/>
    <s v="PCH.PH.GO.028388-6.01"/>
    <s v="028388"/>
    <x v="8"/>
    <x v="17"/>
    <n v="8426"/>
    <s v="SÃO DOMINGOS II"/>
    <n v="19.079999999999998"/>
    <n v="0"/>
    <n v="14.659420288888889"/>
    <n v="0"/>
    <n v="0"/>
    <n v="298.73896139638191"/>
    <n v="0"/>
    <n v="14.659420288888889"/>
  </r>
  <r>
    <s v="06/2021"/>
    <x v="5"/>
    <n v="720"/>
    <s v="PCH.PH.SC.029560-4.01"/>
    <s v="029560"/>
    <x v="8"/>
    <x v="17"/>
    <n v="8427"/>
    <s v="BARRA ESCONDIDA"/>
    <n v="1.1299999999999999"/>
    <n v="0"/>
    <n v="0.60655049999999999"/>
    <n v="0"/>
    <n v="0"/>
    <n v="301.1240547172078"/>
    <n v="0"/>
    <n v="0.60655049999999999"/>
  </r>
  <r>
    <s v="06/2021"/>
    <x v="5"/>
    <n v="720"/>
    <s v="UHE.PH.MG.000042-6.01"/>
    <s v="000042"/>
    <x v="12"/>
    <x v="17"/>
    <n v="8429"/>
    <s v="AIMORÉS"/>
    <n v="181.9"/>
    <n v="0"/>
    <n v="55.78760070972222"/>
    <n v="0"/>
    <n v="0"/>
    <n v="301.14814656893333"/>
    <n v="0"/>
    <n v="55.78760070972222"/>
  </r>
  <r>
    <s v="06/2021"/>
    <x v="5"/>
    <n v="720"/>
    <s v="UHE.PH.MG.027196-9.01"/>
    <s v="027196"/>
    <x v="12"/>
    <x v="17"/>
    <n v="8430"/>
    <s v="PORTO ESTRELA (ALIANÇA)"/>
    <n v="41.2"/>
    <n v="0"/>
    <n v="11.325997220833333"/>
    <n v="0"/>
    <n v="0"/>
    <n v="323.84267089436815"/>
    <n v="0"/>
    <n v="11.325997220833333"/>
  </r>
  <r>
    <s v="06/2021"/>
    <x v="5"/>
    <n v="720"/>
    <s v="UHE.PH.MG.001006-5.01"/>
    <s v="001006"/>
    <x v="12"/>
    <x v="17"/>
    <n v="8443"/>
    <s v="FUNIL (ALIANCA)"/>
    <n v="84.6"/>
    <n v="0"/>
    <n v="42.258441344444442"/>
    <n v="0"/>
    <n v="0"/>
    <n v="290.54500614508339"/>
    <n v="0"/>
    <n v="42.258441344444442"/>
  </r>
  <r>
    <s v="06/2021"/>
    <x v="5"/>
    <n v="720"/>
    <s v="UHE.PH.RS.000012-4.01"/>
    <s v="000012"/>
    <x v="12"/>
    <x v="17"/>
    <n v="8452"/>
    <s v="14 DE JULHO"/>
    <n v="47.5"/>
    <n v="0"/>
    <n v="67.464984468055562"/>
    <n v="0"/>
    <n v="0"/>
    <n v="289.51690140956578"/>
    <n v="0"/>
    <n v="67.464984468055562"/>
  </r>
  <r>
    <s v="06/2021"/>
    <x v="5"/>
    <n v="720"/>
    <s v="PCH.PH.MT.029376-8.01"/>
    <s v="029376"/>
    <x v="8"/>
    <x v="17"/>
    <n v="8494"/>
    <s v="PAMPEANA"/>
    <n v="22.43"/>
    <n v="0"/>
    <n v="12.793341666666667"/>
    <n v="0"/>
    <n v="0"/>
    <n v="315.20641038644891"/>
    <n v="0"/>
    <n v="12.793341666666667"/>
  </r>
  <r>
    <s v="06/2021"/>
    <x v="5"/>
    <n v="720"/>
    <s v="UHE.PH.TO.028567-6.01"/>
    <s v="028567"/>
    <x v="12"/>
    <x v="17"/>
    <n v="8504"/>
    <s v="SÃO SALVADOR"/>
    <n v="148.19999999999999"/>
    <n v="0"/>
    <n v="113.13882791805555"/>
    <n v="0"/>
    <n v="0"/>
    <n v="324.48677388543655"/>
    <n v="0"/>
    <n v="113.13882791805555"/>
  </r>
  <r>
    <s v="06/2021"/>
    <x v="5"/>
    <n v="720"/>
    <s v="UHE.PH.MG.029453-5.01"/>
    <s v="029453"/>
    <x v="12"/>
    <x v="17"/>
    <n v="8540"/>
    <s v="BAGUARI (CEMIG)"/>
    <n v="28.797999999999998"/>
    <n v="0"/>
    <n v="11.880617631944444"/>
    <n v="0"/>
    <n v="0"/>
    <n v="284.59649180029373"/>
    <n v="0"/>
    <n v="11.880617631944444"/>
  </r>
  <r>
    <s v="06/2021"/>
    <x v="5"/>
    <n v="720"/>
    <s v="UHE.PH.MG.029453-5.01"/>
    <s v="029453"/>
    <x v="12"/>
    <x v="17"/>
    <n v="8541"/>
    <s v="BAGUARI (FURNAS)"/>
    <n v="12.705"/>
    <n v="0"/>
    <n v="5.2414489347222224"/>
    <n v="0"/>
    <n v="0"/>
    <n v="284.59649180029373"/>
    <n v="0"/>
    <n v="5.2414489347222224"/>
  </r>
  <r>
    <s v="06/2021"/>
    <x v="5"/>
    <n v="720"/>
    <s v="UHE.PH.MG.029453-5.01"/>
    <s v="029453"/>
    <x v="12"/>
    <x v="17"/>
    <n v="8548"/>
    <s v="BAGUARI (BAGUARI)"/>
    <n v="43.197000000000003"/>
    <n v="0"/>
    <n v="17.820926445833333"/>
    <n v="0"/>
    <n v="0"/>
    <n v="284.59649180029373"/>
    <n v="0"/>
    <n v="17.820926445833333"/>
  </r>
  <r>
    <s v="06/2021"/>
    <x v="5"/>
    <n v="720"/>
    <s v="UHE.PH.MG.029454-3.01"/>
    <s v="029454"/>
    <x v="12"/>
    <x v="17"/>
    <n v="8542"/>
    <s v="BATALHA"/>
    <n v="48.8"/>
    <n v="0"/>
    <n v="29.062649916666668"/>
    <n v="0"/>
    <n v="0"/>
    <n v="282.18549109175046"/>
    <n v="0"/>
    <n v="29.062649916666668"/>
  </r>
  <r>
    <s v="06/2021"/>
    <x v="5"/>
    <n v="720"/>
    <s v="UHE.PH.MG.029458-6.01"/>
    <s v="029458"/>
    <x v="12"/>
    <x v="17"/>
    <n v="8543"/>
    <s v="SIMPLÍCIO ANTA"/>
    <n v="191.3"/>
    <n v="0"/>
    <n v="101.6320860861111"/>
    <n v="0"/>
    <n v="0"/>
    <n v="285.0885327612209"/>
    <n v="0"/>
    <n v="101.6320860861111"/>
  </r>
  <r>
    <s v="06/2021"/>
    <x v="5"/>
    <n v="720"/>
    <s v="UHE.PH.RS.029459-4.01"/>
    <s v="029459"/>
    <x v="12"/>
    <x v="17"/>
    <n v="8553"/>
    <s v="SÃO JOSÉ (IJUI)"/>
    <n v="30.4"/>
    <n v="0"/>
    <n v="40.317514277777782"/>
    <n v="0"/>
    <n v="0"/>
    <n v="284.89171637685001"/>
    <n v="0"/>
    <n v="40.317514277777782"/>
  </r>
  <r>
    <s v="06/2021"/>
    <x v="5"/>
    <n v="720"/>
    <s v="UHE.PH.RS.028562-5.01"/>
    <s v="028562"/>
    <x v="12"/>
    <x v="17"/>
    <n v="8554"/>
    <s v="MONJOLINHO (MONEL)"/>
    <n v="41.7"/>
    <n v="0"/>
    <n v="27.667968476388886"/>
    <n v="0"/>
    <n v="0"/>
    <n v="294.73233894949328"/>
    <n v="0"/>
    <n v="27.667968476388886"/>
  </r>
  <r>
    <s v="06/2021"/>
    <x v="5"/>
    <n v="720"/>
    <s v="UHE.PH.SC.028564-1.01"/>
    <s v="028564"/>
    <x v="12"/>
    <x v="17"/>
    <n v="8596"/>
    <s v="SALTO PILÃO (CCGE)"/>
    <n v="22.82"/>
    <n v="0"/>
    <n v="27.913466038888888"/>
    <n v="0"/>
    <n v="0"/>
    <n v="320.47304962509526"/>
    <n v="0"/>
    <n v="27.913466038888888"/>
  </r>
  <r>
    <s v="06/2021"/>
    <x v="5"/>
    <n v="720"/>
    <s v="UHE.PH.SC.028564-1.01"/>
    <s v="028564"/>
    <x v="12"/>
    <x v="17"/>
    <n v="8597"/>
    <s v="SALTO PILÃO (DMEE)"/>
    <n v="22.82"/>
    <n v="0"/>
    <n v="27.913466038888888"/>
    <n v="0"/>
    <n v="0"/>
    <n v="320.47304962509526"/>
    <n v="0"/>
    <n v="27.913466038888888"/>
  </r>
  <r>
    <s v="06/2021"/>
    <x v="5"/>
    <n v="720"/>
    <s v="UHE.PH.MG.029457-8.01"/>
    <s v="029457"/>
    <x v="12"/>
    <x v="17"/>
    <n v="8629"/>
    <s v="RETIRO BAIXO"/>
    <n v="36.6"/>
    <n v="0"/>
    <n v="17.764252899999999"/>
    <n v="0"/>
    <n v="0"/>
    <n v="283.80922626281023"/>
    <n v="0"/>
    <n v="17.764252899999999"/>
  </r>
  <r>
    <s v="06/2021"/>
    <x v="5"/>
    <n v="720"/>
    <s v="PCH.PH.SC.028755-5.01"/>
    <s v="028755"/>
    <x v="8"/>
    <x v="17"/>
    <n v="8670"/>
    <s v="ARVOREDO"/>
    <n v="7.77"/>
    <n v="0"/>
    <n v="2.0835770611111113"/>
    <n v="0"/>
    <n v="0"/>
    <n v="315.20641038644891"/>
    <n v="0"/>
    <n v="2.0835770611111113"/>
  </r>
  <r>
    <s v="06/2021"/>
    <x v="5"/>
    <n v="720"/>
    <s v="UHE.PH.GO.029455-1.01"/>
    <s v="029455"/>
    <x v="12"/>
    <x v="17"/>
    <n v="8709"/>
    <s v="ENG. JOSÉ L. GODOY "/>
    <n v="39"/>
    <n v="0"/>
    <n v="21.107669891666667"/>
    <n v="0"/>
    <n v="0"/>
    <n v="265.80052709287463"/>
    <n v="0"/>
    <n v="21.107669891666667"/>
  </r>
  <r>
    <s v="06/2021"/>
    <x v="5"/>
    <n v="720"/>
    <s v="UHE.PH.GO.028355-0.01"/>
    <s v="028355"/>
    <x v="12"/>
    <x v="17"/>
    <n v="8711"/>
    <s v="SERRA DO FACÃO"/>
    <n v="178.8"/>
    <n v="0"/>
    <n v="50.341189974999999"/>
    <n v="0"/>
    <n v="0"/>
    <n v="303.4452967276967"/>
    <n v="0"/>
    <n v="50.341189974999999"/>
  </r>
  <r>
    <s v="06/2021"/>
    <x v="5"/>
    <n v="720"/>
    <s v="PCH.PH.MG.028807-1.01"/>
    <s v="028807"/>
    <x v="8"/>
    <x v="17"/>
    <n v="8720"/>
    <s v="PIEDADE"/>
    <n v="12.04"/>
    <n v="0"/>
    <n v="4.4624910291666664"/>
    <n v="0"/>
    <n v="0"/>
    <n v="301.14814656893333"/>
    <n v="0"/>
    <n v="4.4624910291666664"/>
  </r>
  <r>
    <s v="06/2021"/>
    <x v="5"/>
    <n v="720"/>
    <s v="PCH.PH.GO.028803-9.01"/>
    <s v="028803"/>
    <x v="8"/>
    <x v="17"/>
    <n v="8736"/>
    <s v="GOIANDIRA"/>
    <n v="17.09"/>
    <n v="0"/>
    <n v="4.1001374291666668"/>
    <n v="0"/>
    <n v="0"/>
    <n v="245.89747022336928"/>
    <n v="0"/>
    <n v="4.1001374291666668"/>
  </r>
  <r>
    <s v="06/2021"/>
    <x v="5"/>
    <n v="720"/>
    <s v="PCH.PH.MG.027729-0.01"/>
    <s v="027729"/>
    <x v="8"/>
    <x v="17"/>
    <n v="8747"/>
    <s v="VARGINHA"/>
    <n v="5.39"/>
    <n v="0"/>
    <n v="2.5294051624999998"/>
    <n v="0"/>
    <n v="0"/>
    <n v="315.20641038644891"/>
    <n v="0"/>
    <n v="2.5294051624999998"/>
  </r>
  <r>
    <s v="06/2021"/>
    <x v="5"/>
    <n v="720"/>
    <s v="PCH.PH.GO.029066-1.01"/>
    <s v="029066"/>
    <x v="8"/>
    <x v="17"/>
    <n v="8788"/>
    <s v="NOVA AURORA"/>
    <n v="12.37"/>
    <n v="0"/>
    <n v="3.0578220083333338"/>
    <n v="0"/>
    <n v="0"/>
    <n v="245.89747022336928"/>
    <n v="0"/>
    <n v="3.0578220083333338"/>
  </r>
  <r>
    <s v="06/2021"/>
    <x v="5"/>
    <n v="720"/>
    <s v="PCH.PH.SC.029049-1.01"/>
    <s v="029049"/>
    <x v="8"/>
    <x v="17"/>
    <n v="8789"/>
    <s v="IBIRAMA"/>
    <n v="13.92"/>
    <n v="0"/>
    <n v="13.358584166666667"/>
    <n v="0"/>
    <n v="0"/>
    <n v="315.15971314046573"/>
    <n v="0"/>
    <n v="13.358584166666667"/>
  </r>
  <r>
    <s v="06/2021"/>
    <x v="5"/>
    <n v="720"/>
    <s v="UHE.PH.MA.028863-2.01"/>
    <s v="028863"/>
    <x v="12"/>
    <x v="17"/>
    <n v="8828"/>
    <s v="ESTREITO (CEE)"/>
    <n v="256.88099999999997"/>
    <n v="0"/>
    <n v="140.11009065138887"/>
    <n v="0"/>
    <n v="0"/>
    <n v="292.09119481956475"/>
    <n v="0"/>
    <n v="140.11009065138887"/>
  </r>
  <r>
    <s v="06/2021"/>
    <x v="5"/>
    <n v="720"/>
    <s v="PCH.PH.SC.029652-0.01"/>
    <s v="029652"/>
    <x v="8"/>
    <x v="17"/>
    <n v="8879"/>
    <s v="SANTA LUZIA ALTO"/>
    <n v="18.420000000000002"/>
    <n v="0"/>
    <n v="9.8061934111111118"/>
    <n v="0"/>
    <n v="0"/>
    <n v="315.20641038644891"/>
    <n v="0"/>
    <n v="9.8061934111111118"/>
  </r>
  <r>
    <s v="06/2021"/>
    <x v="5"/>
    <n v="720"/>
    <s v="UHE.PH.MT.029597-3.01"/>
    <s v="029597"/>
    <x v="12"/>
    <x v="17"/>
    <n v="8887"/>
    <s v="DARDANELOS"/>
    <n v="154.9"/>
    <n v="0"/>
    <n v="111.52907914583332"/>
    <n v="0"/>
    <n v="0"/>
    <n v="270.81823332650168"/>
    <n v="0"/>
    <n v="111.52907914583332"/>
  </r>
  <r>
    <s v="06/2021"/>
    <x v="5"/>
    <n v="720"/>
    <s v="PCH.PH.PE.029666-0.01"/>
    <s v="029666"/>
    <x v="8"/>
    <x v="17"/>
    <n v="8926"/>
    <s v="PEDRA FURADA"/>
    <n v="3.29"/>
    <n v="0"/>
    <n v="3.559454863888889"/>
    <n v="0"/>
    <n v="0"/>
    <n v="315.13636451747419"/>
    <n v="0"/>
    <n v="3.559454863888889"/>
  </r>
  <r>
    <s v="06/2021"/>
    <x v="5"/>
    <n v="720"/>
    <s v="UHE.PH.RO.029707-0.01"/>
    <s v="029707"/>
    <x v="12"/>
    <x v="40"/>
    <n v="8944"/>
    <s v="SANTO ANTÔNIO (STO. ANTONIO)"/>
    <n v="2218"/>
    <n v="0"/>
    <n v="2464.6928446611109"/>
    <n v="0"/>
    <n v="0"/>
    <n v="180.78072644797254"/>
    <n v="0"/>
    <n v="2464.6928446611109"/>
  </r>
  <r>
    <s v="06/2021"/>
    <x v="5"/>
    <n v="720"/>
    <s v="UHE.PH.RO.029707-0.01"/>
    <s v="029707"/>
    <x v="12"/>
    <x v="40"/>
    <n v="894102"/>
    <s v="S. ANTONIO EXPANSAO"/>
    <n v="206.2"/>
    <n v="0"/>
    <n v="365.83779164166668"/>
    <n v="0"/>
    <n v="0"/>
    <n v="180.78072644797254"/>
    <n v="0"/>
    <n v="365.83779164166668"/>
  </r>
  <r>
    <s v="06/2021"/>
    <x v="5"/>
    <n v="720"/>
    <s v="UHE.PH.RS.029456-0.01"/>
    <s v="029456"/>
    <x v="12"/>
    <x v="17"/>
    <n v="8972"/>
    <s v="PASSO SÃO JOÃO"/>
    <n v="41.1"/>
    <n v="0"/>
    <n v="56.758891599999998"/>
    <n v="0"/>
    <n v="0"/>
    <n v="278.54438798088916"/>
    <n v="0"/>
    <n v="56.758891599999998"/>
  </r>
  <r>
    <s v="06/2021"/>
    <x v="5"/>
    <n v="720"/>
    <s v="PCH.PH.MG.028673-7.01"/>
    <s v="028673"/>
    <x v="8"/>
    <x v="17"/>
    <n v="8979"/>
    <s v="UNAÍ BAIXO"/>
    <n v="14.1"/>
    <n v="0"/>
    <n v="8.3499478986111111"/>
    <n v="0"/>
    <n v="0"/>
    <n v="289.64031282043038"/>
    <n v="0"/>
    <n v="8.3499478986111111"/>
  </r>
  <r>
    <s v="06/2021"/>
    <x v="5"/>
    <n v="720"/>
    <s v="PCH.PH.GO.030272-4.01"/>
    <s v="030272"/>
    <x v="8"/>
    <x v="17"/>
    <n v="888171"/>
    <s v="QUEIXADA"/>
    <n v="22"/>
    <n v="0"/>
    <n v="16.257895269444443"/>
    <n v="0"/>
    <n v="0"/>
    <n v="296.4527936227318"/>
    <n v="0"/>
    <n v="16.257895269444443"/>
  </r>
  <r>
    <s v="06/2021"/>
    <x v="5"/>
    <n v="720"/>
    <s v="UHE.PH.PR.029598-1.01"/>
    <s v="029598"/>
    <x v="12"/>
    <x v="17"/>
    <n v="888270"/>
    <s v="MAUA (CGTEE)"/>
    <n v="96.873000000000005"/>
    <n v="0"/>
    <n v="42.576233540277777"/>
    <n v="0"/>
    <n v="0"/>
    <n v="271.49119308272657"/>
    <n v="0"/>
    <n v="42.576233540277777"/>
  </r>
  <r>
    <s v="06/2021"/>
    <x v="5"/>
    <n v="720"/>
    <s v="UHE.PH.PR.029598-1.01"/>
    <s v="029598"/>
    <x v="12"/>
    <x v="17"/>
    <n v="888271"/>
    <s v="MAUA (COPEL)"/>
    <n v="100.827"/>
    <n v="0"/>
    <n v="44.314039008333332"/>
    <n v="0"/>
    <n v="0"/>
    <n v="271.49119308272657"/>
    <n v="0"/>
    <n v="44.314039008333332"/>
  </r>
  <r>
    <s v="06/2021"/>
    <x v="5"/>
    <n v="720"/>
    <s v="UHE.PH.MS.028761-0.01"/>
    <s v="028761"/>
    <x v="12"/>
    <x v="17"/>
    <n v="888272"/>
    <s v="SÃO DOMINGOS (ELETROSUL)"/>
    <n v="36.4"/>
    <n v="0"/>
    <n v="23.565721884722223"/>
    <n v="0"/>
    <n v="0"/>
    <n v="292.09119481956475"/>
    <n v="0"/>
    <n v="23.565721884722223"/>
  </r>
  <r>
    <s v="06/2021"/>
    <x v="5"/>
    <n v="720"/>
    <s v="PCH.PH.GO.030312-7.01"/>
    <s v="030312"/>
    <x v="8"/>
    <x v="17"/>
    <n v="888528"/>
    <s v="GALHEIROS I"/>
    <n v="7.02"/>
    <n v="0"/>
    <n v="2.3197024208333334"/>
    <n v="0"/>
    <n v="0"/>
    <n v="288.6813712412208"/>
    <n v="0"/>
    <n v="2.3197024208333334"/>
  </r>
  <r>
    <s v="06/2021"/>
    <x v="5"/>
    <n v="720"/>
    <s v="PCH.PH.SC.030338-0.01"/>
    <s v="030338"/>
    <x v="8"/>
    <x v="17"/>
    <n v="888924"/>
    <s v="SALTO GOES"/>
    <n v="11.1"/>
    <n v="0"/>
    <n v="5.3292200083333334"/>
    <n v="0"/>
    <n v="0"/>
    <n v="294.61482226258016"/>
    <n v="0"/>
    <n v="5.3292200083333334"/>
  </r>
  <r>
    <s v="06/2021"/>
    <x v="5"/>
    <n v="720"/>
    <s v="UHE.PH.RS.028354-1.01"/>
    <s v="028354"/>
    <x v="12"/>
    <x v="17"/>
    <n v="889213"/>
    <s v="FOZ CHAPECÓ"/>
    <n v="427.2"/>
    <n v="0"/>
    <n v="237.65252405138889"/>
    <n v="0"/>
    <n v="0"/>
    <n v="303.4452967276967"/>
    <n v="0"/>
    <n v="237.65252405138889"/>
  </r>
  <r>
    <s v="06/2021"/>
    <x v="5"/>
    <n v="720"/>
    <s v="PCH.PH.PR.030458-1.01"/>
    <s v="030458"/>
    <x v="8"/>
    <x v="17"/>
    <n v="889462"/>
    <s v="CAVERNOSO 2"/>
    <n v="10.56"/>
    <n v="0"/>
    <n v="1.2161015680555556"/>
    <n v="0"/>
    <n v="0"/>
    <n v="293.65588068337058"/>
    <n v="0"/>
    <n v="1.2161015680555556"/>
  </r>
  <r>
    <s v="06/2021"/>
    <x v="5"/>
    <n v="720"/>
    <s v="UHE.PH.RO.029736-4.01"/>
    <s v="029736"/>
    <x v="12"/>
    <x v="40"/>
    <n v="890337"/>
    <s v="JIRAU"/>
    <n v="1995.8"/>
    <n v="0"/>
    <n v="2070.9830212611109"/>
    <n v="0"/>
    <n v="0"/>
    <n v="159.08507199649972"/>
    <n v="0"/>
    <n v="2070.9830212611109"/>
  </r>
  <r>
    <s v="06/2021"/>
    <x v="5"/>
    <n v="720"/>
    <s v="UHE.PH.RO.029736-4.01"/>
    <s v="029736"/>
    <x v="12"/>
    <x v="40"/>
    <n v="891284"/>
    <s v="AMPLIACAO JIRAU"/>
    <n v="215.8"/>
    <n v="0"/>
    <n v="339.09429431805557"/>
    <n v="0"/>
    <n v="0"/>
    <n v="159.08507199649972"/>
    <n v="0"/>
    <n v="339.09429431805557"/>
  </r>
  <r>
    <s v="06/2021"/>
    <x v="5"/>
    <n v="720"/>
    <s v="UHE.PH.AP.031186-3.01"/>
    <s v="031186"/>
    <x v="12"/>
    <x v="41"/>
    <n v="890999"/>
    <s v="CACHOEIRA CALDEIRÃO 15LEN"/>
    <n v="129.69999999999999"/>
    <n v="0"/>
    <n v="135.57095957083334"/>
    <n v="0"/>
    <n v="0"/>
    <n v="165.73532809955739"/>
    <n v="0"/>
    <n v="135.57095957083334"/>
  </r>
  <r>
    <s v="06/2021"/>
    <x v="5"/>
    <n v="720"/>
    <s v="UHE.PH.AP.026792-9.01"/>
    <s v="026792"/>
    <x v="12"/>
    <x v="42"/>
    <n v="891001"/>
    <s v="SANTO ANTÔNIO DO JARI"/>
    <n v="22"/>
    <n v="0"/>
    <n v="20.7865108375"/>
    <n v="0"/>
    <n v="0"/>
    <n v="203.52940287416399"/>
    <n v="0"/>
    <n v="20.7865108375"/>
  </r>
  <r>
    <s v="06/2021"/>
    <x v="5"/>
    <n v="720"/>
    <s v="UHE.PH.SC.030415-8.01"/>
    <s v="030415"/>
    <x v="12"/>
    <x v="43"/>
    <n v="891063"/>
    <s v="GARIBALDI"/>
    <n v="86.3"/>
    <n v="0"/>
    <n v="67.674178668055561"/>
    <n v="0"/>
    <n v="0"/>
    <n v="215.74339713380098"/>
    <n v="0"/>
    <n v="67.674178668055561"/>
  </r>
  <r>
    <s v="06/2021"/>
    <x v="5"/>
    <n v="720"/>
    <s v="PCH.PH.RO.029434-9.01"/>
    <s v="029434"/>
    <x v="8"/>
    <x v="44"/>
    <n v="892762"/>
    <s v="PCH STA CRUZ MONTE NEGRO"/>
    <n v="7.27"/>
    <n v="0"/>
    <n v="4.8028087250000002"/>
    <n v="0"/>
    <n v="0"/>
    <n v="307.15162475809615"/>
    <n v="0"/>
    <n v="4.8028087250000002"/>
  </r>
  <r>
    <s v="06/2021"/>
    <x v="5"/>
    <n v="720"/>
    <s v="UHE.PH.AP.030385-2.01"/>
    <s v="030385"/>
    <x v="12"/>
    <x v="41"/>
    <n v="893062"/>
    <s v="FERREIRA GOMES"/>
    <n v="153.1"/>
    <n v="0"/>
    <n v="192.55414567083332"/>
    <n v="0"/>
    <n v="0"/>
    <n v="139.42002456007253"/>
    <n v="0"/>
    <n v="192.55414567083332"/>
  </r>
  <r>
    <s v="06/2021"/>
    <x v="5"/>
    <n v="720"/>
    <s v="UHE.PH.MT.030422-0.01"/>
    <s v="030422"/>
    <x v="12"/>
    <x v="45"/>
    <n v="894622"/>
    <s v="COLÍDER"/>
    <n v="178.1"/>
    <n v="0"/>
    <n v="130.75019760555554"/>
    <n v="0"/>
    <n v="0"/>
    <n v="206.59258440113931"/>
    <n v="0"/>
    <n v="130.75019760555554"/>
  </r>
  <r>
    <s v="06/2021"/>
    <x v="5"/>
    <n v="720"/>
    <s v="PCH.PH.SP.029721-6.01"/>
    <s v="029721"/>
    <x v="8"/>
    <x v="46"/>
    <n v="894623"/>
    <s v="PIRAPORA"/>
    <n v="17.170000000000002"/>
    <n v="0"/>
    <n v="13.963759129166666"/>
    <n v="0"/>
    <n v="0"/>
    <n v="308.67010023338503"/>
    <n v="0"/>
    <n v="13.963759129166666"/>
  </r>
  <r>
    <s v="06/2021"/>
    <x v="5"/>
    <n v="720"/>
    <s v="UHE.PH.PA.030557-0.01"/>
    <s v="030557"/>
    <x v="12"/>
    <x v="45"/>
    <n v="894624"/>
    <s v="TELES PIRES"/>
    <n v="930.7"/>
    <n v="0"/>
    <n v="606.4739121888889"/>
    <n v="0"/>
    <n v="0"/>
    <n v="114.19173709334105"/>
    <n v="0"/>
    <n v="606.4739121888889"/>
  </r>
  <r>
    <s v="06/2021"/>
    <x v="5"/>
    <n v="720"/>
    <s v="PCH.PH.RO.029436-5.01"/>
    <s v="029436"/>
    <x v="8"/>
    <x v="47"/>
    <n v="894625"/>
    <s v="PCH CANAÃ"/>
    <n v="7.76"/>
    <n v="0"/>
    <n v="5.179930168055555"/>
    <n v="0"/>
    <n v="0"/>
    <n v="307.65112326970433"/>
    <n v="0"/>
    <n v="5.179930168055555"/>
  </r>
  <r>
    <s v="06/2021"/>
    <x v="5"/>
    <n v="720"/>
    <s v="PCH.PH.RO.029435-7.01"/>
    <s v="029435"/>
    <x v="8"/>
    <x v="44"/>
    <n v="894626"/>
    <s v="PCH JAMARI"/>
    <n v="9.1"/>
    <n v="0"/>
    <n v="8.093780404166667"/>
    <n v="0"/>
    <n v="0"/>
    <n v="308.15062178131251"/>
    <n v="0"/>
    <n v="8.093780404166667"/>
  </r>
  <r>
    <s v="06/2021"/>
    <x v="5"/>
    <n v="720"/>
    <s v="UHE.PH.PA.030354-2.01"/>
    <s v="030354"/>
    <x v="12"/>
    <x v="48"/>
    <n v="894627"/>
    <s v="BELO MONTE"/>
    <n v="4418.8999999999996"/>
    <n v="0"/>
    <n v="2299.0200296875"/>
    <n v="0"/>
    <n v="0"/>
    <n v="157.3455490833999"/>
    <n v="0"/>
    <n v="2299.0200296875"/>
  </r>
  <r>
    <s v="06/2021"/>
    <x v="5"/>
    <n v="720"/>
    <s v="UHE.PH.PA.030354-2.01"/>
    <s v="030354"/>
    <x v="12"/>
    <x v="48"/>
    <n v="894628"/>
    <s v="BELO MONTE- PIMENTAL"/>
    <n v="152.1"/>
    <n v="0"/>
    <n v="218.51840066249997"/>
    <n v="0"/>
    <n v="0"/>
    <n v="157.3455490833999"/>
    <n v="0"/>
    <n v="218.51840066249997"/>
  </r>
  <r>
    <s v="06/2021"/>
    <x v="5"/>
    <n v="720"/>
    <s v="PCH.PH.MT.031042-5.01"/>
    <s v="031042"/>
    <x v="8"/>
    <x v="49"/>
    <n v="894642"/>
    <s v="NOVA MUTUM"/>
    <n v="7.27"/>
    <n v="0"/>
    <n v="4.4365291666666664"/>
    <n v="0"/>
    <n v="0"/>
    <n v="228.51295425870427"/>
    <n v="0"/>
    <n v="4.4365291666666664"/>
  </r>
  <r>
    <s v="06/2021"/>
    <x v="5"/>
    <n v="720"/>
    <s v="PCH.PH.GO.029648-1.01"/>
    <s v="029648"/>
    <x v="8"/>
    <x v="19"/>
    <n v="895154"/>
    <s v="TAMBORIL"/>
    <n v="12.91"/>
    <n v="0"/>
    <n v="2.6043430249999999"/>
    <n v="0"/>
    <n v="0"/>
    <n v="225.06060027350085"/>
    <n v="0"/>
    <n v="2.6043430249999999"/>
  </r>
  <r>
    <s v="06/2021"/>
    <x v="5"/>
    <n v="720"/>
    <s v="UTE.PE.AM.027250-7.01"/>
    <s v="027250"/>
    <x v="11"/>
    <x v="21"/>
    <n v="895561"/>
    <s v="APARECIDA"/>
    <n v="150"/>
    <n v="145"/>
    <n v="135.35063032916665"/>
    <n v="88.703769793622186"/>
    <n v="63866.714251407975"/>
    <e v="#N/A"/>
    <e v="#N/A"/>
    <n v="46.646860535544469"/>
  </r>
  <r>
    <s v="06/2021"/>
    <x v="5"/>
    <n v="720"/>
    <s v="PCH.PH.SC.030263-5.01"/>
    <s v="030263"/>
    <x v="8"/>
    <x v="50"/>
    <n v="896124"/>
    <s v="XAVANTINA"/>
    <n v="3.54"/>
    <n v="0"/>
    <n v="1.1998347416666668"/>
    <n v="0"/>
    <n v="0"/>
    <n v="290.69159740011207"/>
    <n v="0"/>
    <n v="1.1998347416666668"/>
  </r>
  <r>
    <s v="06/2021"/>
    <x v="5"/>
    <n v="720"/>
    <s v="CGH.PH.SC.030794-7.02"/>
    <s v="030794"/>
    <x v="8"/>
    <x v="51"/>
    <n v="896554"/>
    <s v="PCH PITO"/>
    <n v="2.36"/>
    <n v="0"/>
    <n v="1.3975694999999999"/>
    <n v="0"/>
    <n v="0"/>
    <n v="221.7726440971166"/>
    <n v="0"/>
    <n v="1.3975694999999999"/>
  </r>
  <r>
    <s v="06/2021"/>
    <x v="5"/>
    <n v="720"/>
    <s v="UHE.PH.PR.030923-0.01"/>
    <s v="030923"/>
    <x v="12"/>
    <x v="17"/>
    <n v="896927"/>
    <s v="UHE BAIXO IGUAÇU (CEU)"/>
    <n v="120.68"/>
    <n v="0"/>
    <n v="44.157059094444442"/>
    <n v="0"/>
    <n v="0"/>
    <n v="215.54184819892575"/>
    <n v="0"/>
    <n v="44.157059094444442"/>
  </r>
  <r>
    <s v="06/2021"/>
    <x v="5"/>
    <n v="720"/>
    <s v="UHE.PH.PR.030923-0.01"/>
    <s v="030923"/>
    <x v="12"/>
    <x v="17"/>
    <n v="910654"/>
    <s v="UHE BAIXO IGUAÇU (COPEL)"/>
    <n v="51.72"/>
    <n v="0"/>
    <n v="18.924453944444444"/>
    <n v="0"/>
    <n v="0"/>
    <n v="215.54184819892575"/>
    <n v="0"/>
    <n v="18.924453944444444"/>
  </r>
  <r>
    <s v="06/2021"/>
    <x v="5"/>
    <n v="720"/>
    <s v="PCH.PH.PR.029180-3.01"/>
    <s v="029180"/>
    <x v="8"/>
    <x v="52"/>
    <n v="897406"/>
    <s v="CANTU ENERGÉTICA S/A"/>
    <n v="10.14"/>
    <n v="0"/>
    <n v="1.5393350000000001"/>
    <n v="0"/>
    <n v="0"/>
    <n v="215.68397553961091"/>
    <n v="0"/>
    <n v="1.5393350000000001"/>
  </r>
  <r>
    <s v="06/2021"/>
    <x v="5"/>
    <n v="720"/>
    <s v="PCH.PH.RS.030723-8.01"/>
    <s v="030723"/>
    <x v="8"/>
    <x v="53"/>
    <n v="897775"/>
    <s v="PCH Santa Carolina"/>
    <n v="5.13"/>
    <n v="0"/>
    <n v="4.7775301513888886"/>
    <n v="0"/>
    <n v="0"/>
    <n v="290.90655298113262"/>
    <n v="0"/>
    <n v="4.7775301513888886"/>
  </r>
  <r>
    <s v="06/2021"/>
    <x v="5"/>
    <n v="720"/>
    <s v="PCH.PH.RS.000735-8.01"/>
    <s v="000735"/>
    <x v="8"/>
    <x v="54"/>
    <n v="898152"/>
    <s v="PCH Cazuza Ferreira"/>
    <n v="6.13"/>
    <n v="0"/>
    <n v="7.474277080555555"/>
    <n v="0"/>
    <n v="0"/>
    <n v="254.96270722545611"/>
    <n v="0"/>
    <n v="7.474277080555555"/>
  </r>
  <r>
    <s v="06/2021"/>
    <x v="5"/>
    <n v="720"/>
    <s v="PCH.PH.PE.030572-3.01"/>
    <s v="030572"/>
    <x v="8"/>
    <x v="55"/>
    <n v="898607"/>
    <s v="MANOPLA "/>
    <n v="3"/>
    <n v="0"/>
    <n v="2.6069665611111112"/>
    <n v="0"/>
    <n v="0"/>
    <n v="215.68397553961091"/>
    <n v="0"/>
    <n v="2.6069665611111112"/>
  </r>
  <r>
    <s v="06/2021"/>
    <x v="5"/>
    <n v="720"/>
    <s v="UHE.PH.MT.031401-3.01"/>
    <s v="031401"/>
    <x v="12"/>
    <x v="56"/>
    <n v="898926"/>
    <s v="Salto Apiacás"/>
    <n v="22.9"/>
    <n v="0"/>
    <n v="15.019882102777778"/>
    <n v="0"/>
    <n v="0"/>
    <n v="200.60164776716891"/>
    <n v="0"/>
    <n v="15.019882102777778"/>
  </r>
  <r>
    <s v="06/2021"/>
    <x v="5"/>
    <n v="720"/>
    <s v="PCH.PH.MT.029734-8.01"/>
    <s v="029734"/>
    <x v="8"/>
    <x v="56"/>
    <n v="898927"/>
    <s v="Da Fazenda"/>
    <n v="14.05"/>
    <n v="0"/>
    <n v="7.948047018055556"/>
    <n v="0"/>
    <n v="0"/>
    <n v="200.6518107198489"/>
    <n v="0"/>
    <n v="7.948047018055556"/>
  </r>
  <r>
    <s v="06/2021"/>
    <x v="5"/>
    <n v="720"/>
    <s v="PCH.PH.MT.029733-0.01"/>
    <s v="029733"/>
    <x v="8"/>
    <x v="56"/>
    <n v="898928"/>
    <s v="Cabeça de Boi"/>
    <n v="17.850000000000001"/>
    <n v="0"/>
    <n v="12.424008038888887"/>
    <n v="0"/>
    <n v="0"/>
    <n v="200.63508973562222"/>
    <n v="0"/>
    <n v="12.424008038888887"/>
  </r>
  <r>
    <s v="06/2021"/>
    <x v="5"/>
    <n v="720"/>
    <s v="PCH.PH.GO.031575-3.01"/>
    <s v="031575"/>
    <x v="8"/>
    <x v="57"/>
    <n v="898953"/>
    <s v="PCH Fazenda Velha"/>
    <n v="8.9"/>
    <n v="0"/>
    <n v="4.1732272513888891"/>
    <n v="0"/>
    <n v="0"/>
    <n v="216.92290873694984"/>
    <n v="0"/>
    <n v="4.1732272513888891"/>
  </r>
  <r>
    <s v="06/2021"/>
    <x v="5"/>
    <n v="720"/>
    <s v="PCH.PH.MG.028607-9.01"/>
    <s v="028607"/>
    <x v="8"/>
    <x v="34"/>
    <n v="898954"/>
    <s v="MATA VELHA ENERGETICA S/A"/>
    <n v="13.1"/>
    <n v="0"/>
    <n v="8.1764593652777773"/>
    <n v="0"/>
    <n v="0"/>
    <n v="215.68397553961091"/>
    <n v="0"/>
    <n v="8.1764593652777773"/>
  </r>
  <r>
    <s v="06/2021"/>
    <x v="5"/>
    <n v="720"/>
    <s v="PCH.PH.GO.029663-5.01"/>
    <s v="029663"/>
    <x v="8"/>
    <x v="19"/>
    <n v="899672"/>
    <s v="PCH RENIC"/>
    <n v="6.55"/>
    <n v="0"/>
    <n v="1.0345451208333334"/>
    <n v="0"/>
    <n v="0"/>
    <n v="225.06060027350085"/>
    <n v="0"/>
    <n v="1.0345451208333334"/>
  </r>
  <r>
    <s v="06/2021"/>
    <x v="5"/>
    <n v="720"/>
    <s v="UTE.AI.SP.032525-2.01"/>
    <s v="032525"/>
    <x v="3"/>
    <x v="6"/>
    <n v="900778"/>
    <s v="UTE N O BIOENERGIA"/>
    <n v="2.9"/>
    <n v="2.300001"/>
    <n v="8.6032968819444431"/>
    <n v="4.477333019444445"/>
    <n v="3223.6797740000002"/>
    <n v="244.31398723031413"/>
    <n v="787590.059139658"/>
    <n v="4.125963862499999"/>
  </r>
  <r>
    <s v="06/2021"/>
    <x v="5"/>
    <n v="720"/>
    <s v="PCH.PH.SC.000659-9.01"/>
    <s v="000659"/>
    <x v="8"/>
    <x v="58"/>
    <n v="904121"/>
    <s v="PCH Capivari"/>
    <n v="9.0500000000000007"/>
    <n v="0"/>
    <n v="13.690623455555556"/>
    <n v="0"/>
    <n v="0"/>
    <n v="256.08149679456596"/>
    <n v="0"/>
    <n v="13.690623455555556"/>
  </r>
  <r>
    <s v="06/2021"/>
    <x v="5"/>
    <n v="720"/>
    <s v="PCH.PH.PR.029222-2.01"/>
    <s v="029222"/>
    <x v="8"/>
    <x v="23"/>
    <n v="905215"/>
    <s v="PCH DO TIGRE"/>
    <n v="5.25"/>
    <n v="0"/>
    <n v="1.8073759375"/>
    <n v="0"/>
    <n v="0"/>
    <n v="287.52005807470948"/>
    <n v="0"/>
    <n v="1.8073759375"/>
  </r>
  <r>
    <s v="06/2021"/>
    <x v="5"/>
    <n v="720"/>
    <s v="PCH.PH.PR.029686-4.01"/>
    <s v="029686"/>
    <x v="8"/>
    <x v="59"/>
    <n v="906139"/>
    <s v="PCH SALTO BANDEIRANTES"/>
    <n v="2.92"/>
    <n v="0"/>
    <n v="2.2217290916666665"/>
    <n v="0"/>
    <n v="0"/>
    <n v="261.5002125389293"/>
    <n v="0"/>
    <n v="2.2217290916666665"/>
  </r>
  <r>
    <s v="06/2021"/>
    <x v="5"/>
    <n v="720"/>
    <s v="PCH.PH.RS.031324-6.01"/>
    <s v="031324"/>
    <x v="8"/>
    <x v="60"/>
    <n v="906795"/>
    <s v="PCH Serra dos Cavalinhos I"/>
    <n v="14.74"/>
    <n v="0"/>
    <n v="16.109339523611112"/>
    <n v="0"/>
    <n v="0"/>
    <n v="304.44687995521031"/>
    <n v="0"/>
    <n v="16.109339523611112"/>
  </r>
  <r>
    <s v="06/2021"/>
    <x v="5"/>
    <n v="720"/>
    <s v="PCH.PH.MG.031207-0.01"/>
    <s v="031207"/>
    <x v="8"/>
    <x v="61"/>
    <n v="908271"/>
    <s v="PCH Serra das Agulhas"/>
    <n v="12.87"/>
    <n v="0"/>
    <n v="2.5168853541666669"/>
    <n v="0"/>
    <n v="0"/>
    <n v="221.7726440971166"/>
    <n v="0"/>
    <n v="2.5168853541666669"/>
  </r>
  <r>
    <s v="06/2021"/>
    <x v="5"/>
    <n v="720"/>
    <s v="PCH.PH.MG.028426-2.01"/>
    <s v="028426"/>
    <x v="8"/>
    <x v="62"/>
    <n v="908768"/>
    <s v="PCH FORTUNA II"/>
    <n v="4.66"/>
    <n v="0"/>
    <n v="0.9985251805555555"/>
    <n v="0"/>
    <n v="0"/>
    <n v="294.48914599814168"/>
    <n v="0"/>
    <n v="0.9985251805555555"/>
  </r>
  <r>
    <s v="06/2021"/>
    <x v="5"/>
    <n v="720"/>
    <s v="PCH.PH.MG.028749-0.01"/>
    <s v="028749"/>
    <x v="8"/>
    <x v="63"/>
    <n v="908769"/>
    <s v="PCH JACARE"/>
    <n v="4.99"/>
    <n v="0"/>
    <n v="1.2221719513888889"/>
    <n v="0"/>
    <n v="0"/>
    <n v="294.48914599814168"/>
    <n v="0"/>
    <n v="1.2221719513888889"/>
  </r>
  <r>
    <s v="06/2021"/>
    <x v="5"/>
    <n v="720"/>
    <s v="PCH.PH.MG.028781-4.01"/>
    <s v="028781"/>
    <x v="8"/>
    <x v="63"/>
    <n v="908774"/>
    <s v="PCH DORES DE GUANHAES"/>
    <n v="7.14"/>
    <n v="0"/>
    <n v="2.0133597916666668"/>
    <n v="0"/>
    <n v="0"/>
    <n v="294.48914599814168"/>
    <n v="0"/>
    <n v="2.0133597916666668"/>
  </r>
  <r>
    <s v="06/2021"/>
    <x v="5"/>
    <n v="720"/>
    <s v="PCH.PH.MG.028735-0.01"/>
    <s v="028735"/>
    <x v="8"/>
    <x v="63"/>
    <n v="908775"/>
    <s v="SENHORA DO PORTO"/>
    <n v="6.51"/>
    <n v="0"/>
    <n v="1.4963349930555554"/>
    <n v="0"/>
    <n v="0"/>
    <n v="294.48914599814168"/>
    <n v="0"/>
    <n v="1.4963349930555554"/>
  </r>
  <r>
    <s v="06/2021"/>
    <x v="5"/>
    <n v="720"/>
    <s v="PCH.PH.SC.031059-0.01"/>
    <s v="031059"/>
    <x v="8"/>
    <x v="60"/>
    <n v="908899"/>
    <s v="Garça Branca"/>
    <n v="3.4"/>
    <n v="0"/>
    <n v="0.86313000000000006"/>
    <n v="0"/>
    <n v="0"/>
    <n v="226.6388192381653"/>
    <n v="0"/>
    <n v="0.86313000000000006"/>
  </r>
  <r>
    <s v="06/2021"/>
    <x v="5"/>
    <n v="720"/>
    <s v="PCH.PH.SC.031598-2.01"/>
    <s v="031598"/>
    <x v="8"/>
    <x v="43"/>
    <n v="908902"/>
    <s v="Ado Popinhak"/>
    <n v="12.34"/>
    <n v="0"/>
    <n v="10.137388333333334"/>
    <n v="0"/>
    <n v="0"/>
    <n v="223.41662218530871"/>
    <n v="0"/>
    <n v="10.137388333333334"/>
  </r>
  <r>
    <s v="06/2021"/>
    <x v="5"/>
    <n v="720"/>
    <s v="UHE.PH.PA.031444-7.01"/>
    <s v="031444"/>
    <x v="12"/>
    <x v="45"/>
    <n v="908948"/>
    <s v="UHE SÃO MANOEL"/>
    <n v="430.4"/>
    <n v="0"/>
    <n v="281.69863261805557"/>
    <n v="0"/>
    <n v="0"/>
    <n v="137.25573058315985"/>
    <n v="0"/>
    <n v="281.69863261805557"/>
  </r>
  <r>
    <s v="06/2021"/>
    <x v="5"/>
    <n v="720"/>
    <s v="PCH.PH.RS.030950-8.01"/>
    <s v="030950"/>
    <x v="8"/>
    <x v="64"/>
    <n v="908951"/>
    <s v="MORRO GRANDE"/>
    <n v="5.25"/>
    <n v="0"/>
    <n v="5.9076563986111106"/>
    <n v="0"/>
    <n v="0"/>
    <n v="228.51295425870427"/>
    <n v="0"/>
    <n v="5.9076563986111106"/>
  </r>
  <r>
    <s v="06/2021"/>
    <x v="5"/>
    <n v="720"/>
    <s v="PCH.PH.SC.030575-8.01"/>
    <s v="030575"/>
    <x v="8"/>
    <x v="65"/>
    <n v="909015"/>
    <s v="PCH Pedras"/>
    <n v="3.37"/>
    <n v="0"/>
    <n v="1.575489059722222"/>
    <n v="0"/>
    <n v="0"/>
    <n v="296.63870180834709"/>
    <n v="0"/>
    <n v="1.575489059722222"/>
  </r>
  <r>
    <s v="06/2021"/>
    <x v="5"/>
    <n v="720"/>
    <s v="UHE.PH.MT.031428-5.01"/>
    <s v="031428"/>
    <x v="12"/>
    <x v="45"/>
    <n v="909016"/>
    <s v="UHE SINOP"/>
    <n v="242.8"/>
    <n v="0"/>
    <n v="140.83948755138888"/>
    <n v="0"/>
    <n v="0"/>
    <n v="182.92756743959558"/>
    <n v="0"/>
    <n v="140.83948755138888"/>
  </r>
  <r>
    <s v="06/2021"/>
    <x v="5"/>
    <n v="720"/>
    <s v="PCH.PH.GO.031327-0.01"/>
    <s v="031327"/>
    <x v="8"/>
    <x v="66"/>
    <n v="909031"/>
    <s v="Ypê"/>
    <n v="19.3"/>
    <n v="0"/>
    <n v="7.3153781499999999"/>
    <n v="0"/>
    <n v="0"/>
    <n v="219.37931305370142"/>
    <n v="0"/>
    <n v="7.3153781499999999"/>
  </r>
  <r>
    <s v="06/2021"/>
    <x v="5"/>
    <n v="720"/>
    <s v="UTE.AI.MG.029122-6.01"/>
    <s v="029122"/>
    <x v="3"/>
    <x v="6"/>
    <n v="909069"/>
    <s v="UTE WD"/>
    <n v="23.9"/>
    <n v="7.7000010000000003"/>
    <n v="28.648846330555553"/>
    <n v="0.46442290207316606"/>
    <n v="334.38448949267956"/>
    <n v="292.7454441196117"/>
    <n v="97889.535883244112"/>
    <n v="28.184423428482386"/>
  </r>
  <r>
    <s v="06/2021"/>
    <x v="5"/>
    <n v="720"/>
    <s v="UTE.AI.SP.035109-1.01"/>
    <s v="035109"/>
    <x v="3"/>
    <x v="18"/>
    <n v="909101"/>
    <s v="BIOGAS BONFIM"/>
    <n v="13.7"/>
    <n v="11"/>
    <n v="8.6057844444444438"/>
    <n v="0.13323418132295128"/>
    <n v="95.92861055252493"/>
    <n v="338.33274921273846"/>
    <n v="32455.790536393873"/>
    <n v="8.4725502631214926"/>
  </r>
  <r>
    <s v="06/2021"/>
    <x v="5"/>
    <n v="720"/>
    <s v="UTE.FL.SP.035103-2.01"/>
    <s v="035103"/>
    <x v="3"/>
    <x v="11"/>
    <n v="909103"/>
    <s v="PREDILECTA ALIMENTOS LTDA."/>
    <n v="4.5"/>
    <n v="3.4"/>
    <n v="2.8937008722222224"/>
    <n v="1.432908904126954E-2"/>
    <n v="10.316944109714068"/>
    <n v="268.23990873838625"/>
    <n v="2767.4161464487333"/>
    <n v="2.8793717831809533"/>
  </r>
  <r>
    <s v="06/2021"/>
    <x v="5"/>
    <n v="720"/>
    <s v="UTE.AI.SP.035073-7.01"/>
    <s v="035073"/>
    <x v="3"/>
    <x v="6"/>
    <n v="909104"/>
    <s v="VALE DO PARANA"/>
    <n v="18.8"/>
    <n v="13.699999"/>
    <n v="24.874667061111111"/>
    <n v="0.67617497001894589"/>
    <n v="486.84597841364103"/>
    <n v="330.51470162136837"/>
    <n v="160909.7532909477"/>
    <n v="24.198492091092167"/>
  </r>
  <r>
    <s v="06/2021"/>
    <x v="5"/>
    <n v="720"/>
    <s v="PCH.PH.MT.033386-7.01"/>
    <s v="033386"/>
    <x v="8"/>
    <x v="67"/>
    <n v="909431"/>
    <s v="PCH LAJARI"/>
    <n v="14.08"/>
    <n v="0"/>
    <n v="4.1329767777777784"/>
    <n v="0"/>
    <n v="0"/>
    <n v="249.5090109780439"/>
    <n v="0"/>
    <n v="4.1329767777777784"/>
  </r>
  <r>
    <s v="06/2021"/>
    <x v="5"/>
    <n v="720"/>
    <s v="PCH.PH.MS.032163-0.01"/>
    <s v="032163"/>
    <x v="8"/>
    <x v="68"/>
    <n v="909503"/>
    <s v="PCH BANDEIRANTE"/>
    <n v="19.02"/>
    <n v="0"/>
    <n v="13.467186908333332"/>
    <n v="0"/>
    <n v="0"/>
    <n v="300.76072536450891"/>
    <n v="0"/>
    <n v="13.467186908333332"/>
  </r>
  <r>
    <s v="06/2021"/>
    <x v="5"/>
    <n v="720"/>
    <s v="PCH.PH.MS.029261-3.01"/>
    <s v="029261"/>
    <x v="8"/>
    <x v="66"/>
    <n v="909507"/>
    <s v="VERDE 4A"/>
    <n v="19.739999999999998"/>
    <n v="0"/>
    <n v="13.112223411111112"/>
    <n v="0"/>
    <n v="0"/>
    <n v="304.46162457357315"/>
    <n v="0"/>
    <n v="13.112223411111112"/>
  </r>
  <r>
    <s v="06/2021"/>
    <x v="5"/>
    <n v="720"/>
    <s v="UHE.PH.PR.032923-1.01"/>
    <s v="032923"/>
    <x v="12"/>
    <x v="69"/>
    <n v="909510"/>
    <s v="TIBAGI MONTANTE"/>
    <n v="21"/>
    <n v="0"/>
    <n v="10.729441973611111"/>
    <n v="0"/>
    <n v="0"/>
    <n v="308.89975470077763"/>
    <n v="0"/>
    <n v="10.729441973611111"/>
  </r>
  <r>
    <s v="06/2021"/>
    <x v="5"/>
    <n v="720"/>
    <s v="PCH.PH.MG.033465-0.01"/>
    <s v="033465"/>
    <x v="8"/>
    <x v="66"/>
    <n v="909554"/>
    <s v="BOA VISTA II"/>
    <n v="15.54"/>
    <n v="0"/>
    <n v="5.2431910875000005"/>
    <n v="0"/>
    <n v="0"/>
    <n v="306.15725568529575"/>
    <n v="0"/>
    <n v="5.2431910875000005"/>
  </r>
  <r>
    <s v="06/2021"/>
    <x v="5"/>
    <n v="720"/>
    <s v="PCH.PH.RJ.032922-3.02"/>
    <s v="032922"/>
    <x v="8"/>
    <x v="70"/>
    <n v="909583"/>
    <s v="PCH Secretário"/>
    <n v="1.4"/>
    <n v="0"/>
    <n v="0.21827989722222224"/>
    <n v="0"/>
    <n v="0"/>
    <n v="299.30100814659119"/>
    <n v="0"/>
    <n v="0.21827989722222224"/>
  </r>
  <r>
    <s v="06/2021"/>
    <x v="5"/>
    <n v="720"/>
    <s v="PCH.PH.MT.029044-0.01"/>
    <s v="029044"/>
    <x v="8"/>
    <x v="71"/>
    <n v="909788"/>
    <s v="PCH ÁGUA PRATA"/>
    <n v="6.62"/>
    <n v="0"/>
    <n v="3.3454374749999998"/>
    <n v="0"/>
    <n v="0"/>
    <n v="261.5002125389293"/>
    <n v="0"/>
    <n v="3.3454374749999998"/>
  </r>
  <r>
    <s v="06/2021"/>
    <x v="5"/>
    <n v="720"/>
    <s v="PCH.PH.MS.029260-5.01"/>
    <s v="029260"/>
    <x v="8"/>
    <x v="66"/>
    <n v="909791"/>
    <s v="VERDE 4"/>
    <n v="13.82"/>
    <n v="0"/>
    <n v="8.382492218055555"/>
    <n v="0"/>
    <n v="0"/>
    <n v="305.18411087335062"/>
    <n v="0"/>
    <n v="8.382492218055555"/>
  </r>
  <r>
    <s v="06/2021"/>
    <x v="5"/>
    <n v="720"/>
    <s v="PCH.PH.RO.030573-1.01"/>
    <s v="030573"/>
    <x v="8"/>
    <x v="72"/>
    <n v="910095"/>
    <s v="PCH CACHIMBO ALTO"/>
    <n v="6.02"/>
    <n v="0"/>
    <n v="5.528383552777778"/>
    <n v="0"/>
    <n v="0"/>
    <n v="261.43281557693473"/>
    <n v="0"/>
    <n v="5.528383552777778"/>
  </r>
  <r>
    <s v="06/2021"/>
    <x v="5"/>
    <n v="720"/>
    <s v="PCH.PH.RS.030887-0.01"/>
    <s v="030887"/>
    <x v="8"/>
    <x v="53"/>
    <n v="910212"/>
    <s v="PCH Jardim"/>
    <n v="4.8"/>
    <n v="0"/>
    <n v="6.2533151611111117"/>
    <n v="0"/>
    <n v="0"/>
    <n v="228.51295425870427"/>
    <n v="0"/>
    <n v="6.2533151611111117"/>
  </r>
  <r>
    <s v="06/2021"/>
    <x v="5"/>
    <n v="720"/>
    <s v="PCH.PH.PR.032513-9.01"/>
    <s v="032513"/>
    <x v="8"/>
    <x v="73"/>
    <n v="910451"/>
    <s v="CASTRO ENERGIA LTDA"/>
    <n v="2.4700000000000002"/>
    <n v="0"/>
    <n v="1.7743471458333333"/>
    <n v="0"/>
    <n v="0"/>
    <n v="262.84815177882069"/>
    <n v="0"/>
    <n v="1.7743471458333333"/>
  </r>
  <r>
    <s v="06/2021"/>
    <x v="5"/>
    <n v="720"/>
    <s v="PCH.PH.PR.032511-2.01"/>
    <s v="032511"/>
    <x v="8"/>
    <x v="74"/>
    <n v="910956"/>
    <s v="PCH CANHADÃO UC 99895129"/>
    <n v="6.22"/>
    <n v="0"/>
    <n v="2.438641375"/>
    <n v="0"/>
    <n v="0"/>
    <n v="262.84815177882069"/>
    <n v="0"/>
    <n v="2.438641375"/>
  </r>
  <r>
    <s v="06/2021"/>
    <x v="5"/>
    <n v="720"/>
    <s v="UFV.RS.SP.034207-6.01"/>
    <s v="034207"/>
    <x v="2"/>
    <x v="4"/>
    <n v="912483"/>
    <s v="AGUA VERMELHA V"/>
    <n v="8"/>
    <n v="7.9"/>
    <n v="5.2001161625000005"/>
    <n v="5.1351147194444442"/>
    <n v="3697.2825979999998"/>
    <n v="184.73341088311966"/>
    <n v="683011.62532734207"/>
    <n v="6.5001443055556107E-2"/>
  </r>
  <r>
    <s v="06/2021"/>
    <x v="5"/>
    <n v="720"/>
    <s v="UFV.RS.SP.034208-4.01"/>
    <s v="034208"/>
    <x v="2"/>
    <x v="4"/>
    <n v="912485"/>
    <s v="AGUA VERMELHA VI"/>
    <n v="7.9"/>
    <n v="7.9"/>
    <n v="6.1739769777777775"/>
    <n v="6.1739769555555553"/>
    <n v="4445.2634079999998"/>
    <n v="186.21899814501563"/>
    <n v="827792.49832845782"/>
    <n v="2.2222222166116505E-8"/>
  </r>
  <r>
    <s v="06/2021"/>
    <x v="5"/>
    <n v="720"/>
    <s v="UFV.RS.SP.034206-8.01"/>
    <s v="034206"/>
    <x v="2"/>
    <x v="4"/>
    <n v="912518"/>
    <s v="AGUA VERMELHA IV"/>
    <n v="4"/>
    <n v="4"/>
    <n v="3.239266358333333"/>
    <n v="3.2392663222222224"/>
    <n v="2332.2717520000001"/>
    <n v="184.73341088311966"/>
    <n v="430848.51585330936"/>
    <n v="3.6111110704142546E-8"/>
  </r>
  <r>
    <s v="06/2021"/>
    <x v="5"/>
    <n v="720"/>
    <s v="PCH.PH.MT.034966-6.01"/>
    <s v="034966"/>
    <x v="8"/>
    <x v="75"/>
    <n v="913315"/>
    <s v="JUI 117"/>
    <n v="18.97"/>
    <n v="16.93"/>
    <n v="17.274770780555556"/>
    <n v="17.274770780555556"/>
    <n v="12437.834962000001"/>
    <n v="292.86842174153531"/>
    <n v="3642649.095202629"/>
    <n v="0"/>
  </r>
  <r>
    <s v="06/2021"/>
    <x v="5"/>
    <n v="720"/>
    <s v="PCH.PH.MT.000331-0.01"/>
    <s v="000331"/>
    <x v="8"/>
    <x v="76"/>
    <n v="913553"/>
    <s v="PCH BURITI "/>
    <n v="8.5950000000000006"/>
    <n v="0"/>
    <n v="6.0241937402777781"/>
    <n v="0"/>
    <n v="0"/>
    <n v="231.15483848561368"/>
    <n v="0"/>
    <n v="6.0241937402777781"/>
  </r>
  <r>
    <s v="06/2021"/>
    <x v="5"/>
    <n v="720"/>
    <s v="PCH.PH.SC.032162-1.01"/>
    <s v="032162"/>
    <x v="8"/>
    <x v="77"/>
    <n v="913911"/>
    <s v="PCH BARRA DO LEAO"/>
    <n v="1.94"/>
    <n v="0"/>
    <n v="1.227455725"/>
    <n v="0"/>
    <n v="0"/>
    <n v="261.16322772895649"/>
    <n v="0"/>
    <n v="1.227455725"/>
  </r>
  <r>
    <s v="06/2021"/>
    <x v="5"/>
    <n v="720"/>
    <s v="UFV.RS.PI.033841-9.01"/>
    <s v="033841"/>
    <x v="2"/>
    <x v="4"/>
    <n v="915345"/>
    <s v="Enel Green Power São Gonçalo 1 S.A."/>
    <n v="14.6"/>
    <n v="9.8999970000000008"/>
    <n v="9.866181218055555"/>
    <n v="6.9218331583333335"/>
    <n v="4983.7198740000003"/>
    <n v="186.23169547204037"/>
    <n v="928126.60189272347"/>
    <n v="2.944348059722222"/>
  </r>
  <r>
    <s v="06/2021"/>
    <x v="5"/>
    <n v="720"/>
    <s v="UFV.RS.PI.033842-7.01"/>
    <s v="033842"/>
    <x v="2"/>
    <x v="4"/>
    <n v="915346"/>
    <s v="Enel Green Power São Gonçalo 2 S.A."/>
    <n v="16.399999999999999"/>
    <n v="9.8999970000000008"/>
    <n v="10.676618934722221"/>
    <n v="6.6682948958333323"/>
    <n v="4801.1723249999995"/>
    <n v="186.23169547204037"/>
    <n v="894130.46233818796"/>
    <n v="4.0083240388888886"/>
  </r>
  <r>
    <s v="06/2021"/>
    <x v="5"/>
    <n v="720"/>
    <s v="UFV.RS.PI.033843-5.01"/>
    <s v="033843"/>
    <x v="2"/>
    <x v="4"/>
    <n v="915347"/>
    <s v="Enel Green Power São Gonçalo 3 S.A."/>
    <n v="14.6"/>
    <n v="9.8999970000000008"/>
    <n v="9.0903572541666655"/>
    <n v="6.3775370750000002"/>
    <n v="4591.8266940000003"/>
    <n v="186.23169547204037"/>
    <n v="855143.67053739401"/>
    <n v="2.7128201791666657"/>
  </r>
  <r>
    <s v="06/2021"/>
    <x v="5"/>
    <n v="720"/>
    <s v="UFV.RS.PI.037577-2.01"/>
    <s v="037577"/>
    <x v="2"/>
    <x v="4"/>
    <n v="915368"/>
    <s v="Enel Green Power São Gonçalo 10 S.A."/>
    <n v="16.399999999999999"/>
    <n v="9.8999970000000008"/>
    <n v="10.827736213888889"/>
    <n v="6.762678211111111"/>
    <n v="4869.1283119999998"/>
    <n v="184.7461082101444"/>
    <n v="899552.50601782976"/>
    <n v="4.0650580027777776"/>
  </r>
  <r>
    <s v="06/2021"/>
    <x v="5"/>
    <n v="720"/>
    <s v="UFV.RS.PI.037588-8.01"/>
    <s v="037588"/>
    <x v="2"/>
    <x v="4"/>
    <n v="915369"/>
    <s v="Enel Green Power São Gonçalo 21 S.A."/>
    <n v="16.399999999999999"/>
    <n v="9.8999970000000008"/>
    <n v="9.779176401388888"/>
    <n v="6.1077793305555552"/>
    <n v="4397.6011179999996"/>
    <n v="185.36827723435727"/>
    <n v="815175.74320754339"/>
    <n v="3.6713970708333337"/>
  </r>
  <r>
    <s v="06/2021"/>
    <x v="5"/>
    <n v="720"/>
    <s v="UFV.RS.PI.037589-6.01"/>
    <s v="037589"/>
    <x v="2"/>
    <x v="4"/>
    <n v="915370"/>
    <s v="Enel Green Power São Gonçalo 22 S.A."/>
    <n v="16.399999999999999"/>
    <n v="9.8999970000000008"/>
    <n v="10.167312120833333"/>
    <n v="6.3501971986111121"/>
    <n v="4572.1419830000004"/>
    <n v="184.11124185890679"/>
    <n v="841782.73844537477"/>
    <n v="3.8171149222222209"/>
  </r>
  <r>
    <s v="06/2021"/>
    <x v="5"/>
    <n v="720"/>
    <s v="UFV.RS.PI.033844-3.01"/>
    <s v="033844"/>
    <x v="2"/>
    <x v="4"/>
    <n v="915391"/>
    <s v="ENEL GREEN POWER SAO GONCALO 4 S.A."/>
    <n v="16.399999999999999"/>
    <n v="9.8999970000000008"/>
    <n v="10.951773879166666"/>
    <n v="6.8401483736111102"/>
    <n v="4924.9068289999996"/>
    <n v="186.23169547204037"/>
    <n v="917173.74880649988"/>
    <n v="4.1116255055555557"/>
  </r>
  <r>
    <s v="06/2021"/>
    <x v="5"/>
    <n v="720"/>
    <s v="UFV.RS.PI.033845-1.01"/>
    <s v="033845"/>
    <x v="2"/>
    <x v="4"/>
    <n v="915392"/>
    <s v="Enel Green Power São Gonçalo 5 S.A."/>
    <n v="16.399999999999999"/>
    <n v="0"/>
    <n v="10.967776133333334"/>
    <n v="0"/>
    <n v="0"/>
    <n v="186.23169547204037"/>
    <n v="0"/>
    <n v="10.967776133333334"/>
  </r>
  <r>
    <s v="06/2021"/>
    <x v="5"/>
    <n v="720"/>
    <s v="UFV.RS.BA.033469-3.01"/>
    <s v="033469"/>
    <x v="2"/>
    <x v="4"/>
    <n v="915671"/>
    <s v="SERTAO SOLAR BARREIRAS I"/>
    <n v="7.5"/>
    <n v="6.8"/>
    <n v="6.6442665791666666"/>
    <n v="6.6442665874999998"/>
    <n v="4783.8719430000001"/>
    <n v="182.20664280519395"/>
    <n v="871653.24634399021"/>
    <n v="0"/>
  </r>
  <r>
    <s v="06/2021"/>
    <x v="5"/>
    <n v="720"/>
    <s v="UFV.RS.BA.033470-7.01"/>
    <s v="033470"/>
    <x v="2"/>
    <x v="4"/>
    <n v="915691"/>
    <s v="SERTAO SOLAR BARREIRAS II"/>
    <n v="7.5"/>
    <n v="6.8"/>
    <n v="6.5971456319444437"/>
    <n v="6.5971456222222224"/>
    <n v="4749.9448480000001"/>
    <n v="182.20664280519395"/>
    <n v="865471.50426390732"/>
    <n v="9.7222217239808135E-9"/>
  </r>
  <r>
    <s v="06/2021"/>
    <x v="5"/>
    <n v="720"/>
    <s v="UFV.RS.BA.033471-5.01"/>
    <s v="033471"/>
    <x v="2"/>
    <x v="4"/>
    <n v="915711"/>
    <s v="SERTAO SOLAR BARREIRAS III"/>
    <n v="7.5"/>
    <n v="6.8"/>
    <n v="6.5058597138888885"/>
    <n v="6.5058596916666662"/>
    <n v="4684.2189779999999"/>
    <n v="186.14281418286711"/>
    <n v="871933.70281371369"/>
    <n v="2.2222222166116505E-8"/>
  </r>
  <r>
    <s v="06/2021"/>
    <x v="5"/>
    <n v="720"/>
    <s v="UFV.RS.BA.033473-1.01"/>
    <s v="033473"/>
    <x v="2"/>
    <x v="4"/>
    <n v="915731"/>
    <s v="SERTAO SOLAR BARREIRAS IV"/>
    <n v="7.5"/>
    <n v="6.8"/>
    <n v="6.4714235124999995"/>
    <n v="6.4714235111111114"/>
    <n v="4659.4249280000004"/>
    <n v="186.14281418286711"/>
    <n v="867318.46857172309"/>
    <n v="1.3888880958903529E-9"/>
  </r>
  <r>
    <s v="06/2021"/>
    <x v="5"/>
    <n v="720"/>
    <s v="EOL.CV.RN.036985-3.01"/>
    <s v="036985"/>
    <x v="1"/>
    <x v="3"/>
    <n v="917896"/>
    <s v="Ventos de Vila Paraíba II SPE S.A"/>
    <n v="19.3"/>
    <n v="17.7"/>
    <n v="11.274812745833334"/>
    <n v="10.698308666666666"/>
    <n v="7702.7822399999995"/>
    <n v="137.13113186732366"/>
    <n v="1056291.2470987188"/>
    <n v="0.57650407916666679"/>
  </r>
  <r>
    <s v="06/2021"/>
    <x v="5"/>
    <n v="720"/>
    <s v="EOL.CV.RN.036981-0.01"/>
    <s v="036981"/>
    <x v="1"/>
    <x v="3"/>
    <n v="917913"/>
    <s v="Ventos Vila Paraíba I-Ex Vila Paraíba 3"/>
    <n v="18.7"/>
    <n v="17.899999000000001"/>
    <n v="10.869804091666667"/>
    <n v="10.765220815277777"/>
    <n v="7750.9589869999991"/>
    <n v="137.13113186732366"/>
    <n v="1062897.7789445142"/>
    <n v="0.10458327638888881"/>
  </r>
  <r>
    <s v="06/2021"/>
    <x v="5"/>
    <n v="720"/>
    <s v="PCH.PH.MT.029045-9.01"/>
    <s v="029045"/>
    <x v="8"/>
    <x v="71"/>
    <n v="918788"/>
    <s v="PCH ÁGUA BRAVA"/>
    <n v="6.37"/>
    <n v="0"/>
    <n v="3.1925961652777777"/>
    <n v="0"/>
    <n v="0"/>
    <n v="261.5002125389293"/>
    <n v="0"/>
    <n v="3.1925961652777777"/>
  </r>
  <r>
    <s v="06/2021"/>
    <x v="5"/>
    <n v="720"/>
    <s v="PCH.PH.MT.034865-1.01"/>
    <s v="034865"/>
    <x v="8"/>
    <x v="78"/>
    <n v="923445"/>
    <s v="PCH Recanto "/>
    <n v="5.32"/>
    <n v="0"/>
    <n v="2.9564452500000002"/>
    <n v="0"/>
    <n v="0"/>
    <n v="259.99052059025098"/>
    <n v="0"/>
    <n v="2.9564452500000002"/>
  </r>
  <r>
    <s v="06/2021"/>
    <x v="5"/>
    <n v="720"/>
    <s v="UFV.RS.PE.033606-8.01"/>
    <s v="033606"/>
    <x v="2"/>
    <x v="4"/>
    <n v="918039"/>
    <s v="SOLAR SALGUEIRO"/>
    <n v="9.6"/>
    <n v="8.6000029999999992"/>
    <n v="0"/>
    <n v="0"/>
    <n v="0"/>
    <n v="182.46058934568899"/>
    <n v="0"/>
    <n v="0"/>
  </r>
  <r>
    <s v="06/2021"/>
    <x v="5"/>
    <n v="720"/>
    <s v="UFV.RS.PE.034160-6.01"/>
    <s v="034160"/>
    <x v="2"/>
    <x v="4"/>
    <n v="918040"/>
    <s v="SOLAR SALGUEIRO II"/>
    <n v="9.6"/>
    <n v="8.8000000000000007"/>
    <n v="0"/>
    <n v="0"/>
    <n v="0"/>
    <n v="185.3555799073325"/>
    <n v="0"/>
    <n v="0"/>
  </r>
  <r>
    <s v="06/2021"/>
    <x v="5"/>
    <n v="720"/>
    <s v="UTE.FL.MS.035085-0.01"/>
    <s v="035085"/>
    <x v="3"/>
    <x v="11"/>
    <n v="909102"/>
    <s v="ONÇA PINTADA"/>
    <n v="43.1"/>
    <n v="38.099998999999997"/>
    <n v="45.196676286111114"/>
    <n v="2.6681868330017449"/>
    <n v="1921.0945197612564"/>
    <n v="327.83230253398455"/>
    <n v="629796.83979875199"/>
    <n v="42.528489453109366"/>
  </r>
  <r>
    <s v="06/2021"/>
    <x v="5"/>
    <n v="720"/>
    <s v="CGH.PH.ES.038158-6.01"/>
    <s v="038158"/>
    <x v="0"/>
    <x v="80"/>
    <n v="917875"/>
    <s v="CGH SANTA LUZIA"/>
    <n v="0.91"/>
    <n v="0"/>
    <n v="7.0358502777777776E-2"/>
    <n v="0"/>
    <n v="0"/>
    <n v="227.28215374306424"/>
    <n v="0"/>
    <n v="7.0358502777777776E-2"/>
  </r>
  <r>
    <s v="06/2021"/>
    <x v="5"/>
    <n v="720"/>
    <s v="UFV.RS.PE.034105-3.01"/>
    <s v="034105"/>
    <x v="2"/>
    <x v="4"/>
    <n v="918041"/>
    <s v="SOLAR SALGUEIRO III"/>
    <n v="9.6999999999999993"/>
    <n v="8.8000000000000007"/>
    <n v="0"/>
    <n v="0"/>
    <n v="0"/>
    <n v="186.21899814501563"/>
    <n v="0"/>
    <n v="0"/>
  </r>
  <r>
    <s v="06/2021"/>
    <x v="5"/>
    <n v="720"/>
    <s v="UFV.RS.PE.034234-3.01"/>
    <s v="034234"/>
    <x v="2"/>
    <x v="4"/>
    <n v="918095"/>
    <s v="BRIGIDA 2"/>
    <n v="10.4"/>
    <n v="8.8999989999999993"/>
    <n v="1.6525316277777777"/>
    <n v="1.4141855597222224"/>
    <n v="1018.2136030000001"/>
    <n v="182.33361607544145"/>
    <n v="185654.56817219398"/>
    <n v="0.2383460680555555"/>
  </r>
  <r>
    <s v="06/2021"/>
    <x v="5"/>
    <n v="720"/>
    <s v="UFV.RS.PE.034169-0.01"/>
    <s v="034169"/>
    <x v="2"/>
    <x v="4"/>
    <n v="918351"/>
    <s v="BRIGIDA"/>
    <n v="10.4"/>
    <n v="8.8999989999999993"/>
    <n v="1.5749403916666664"/>
    <n v="1.347785376388889"/>
    <n v="970.40547100000003"/>
    <n v="183.98426858865926"/>
    <n v="178539.34081636841"/>
    <n v="0.22715501527777759"/>
  </r>
  <r>
    <s v="06/2021"/>
    <x v="5"/>
    <n v="720"/>
    <s v="UTE.GN.RJ.032955-0.02"/>
    <s v="032955"/>
    <x v="4"/>
    <x v="7"/>
    <n v="908551"/>
    <s v="UTE GNA I"/>
    <n v="699.5"/>
    <n v="0"/>
    <n v="0"/>
    <n v="0"/>
    <n v="0"/>
    <n v="320.22132235528937"/>
    <n v="0"/>
    <n v="0"/>
  </r>
  <r>
    <s v="07/2021"/>
    <x v="6"/>
    <n v="744"/>
    <s v="CGH.PH.MG.029644-9.01"/>
    <s v="029644"/>
    <x v="0"/>
    <x v="0"/>
    <n v="897205"/>
    <s v="CGH João Franco"/>
    <n v="0.68"/>
    <n v="0.59"/>
    <n v="0.17413373118279571"/>
    <n v="0.17413373118279571"/>
    <n v="129.55549600000001"/>
    <n v="268.98757373214494"/>
    <n v="34848.818532704609"/>
    <n v="0"/>
  </r>
  <r>
    <s v="07/2021"/>
    <x v="6"/>
    <n v="744"/>
    <s v="CGH.PH.SC.030845-5.01"/>
    <s v="030845"/>
    <x v="0"/>
    <x v="1"/>
    <n v="908251"/>
    <s v="CGH Willy Faller"/>
    <n v="0.73"/>
    <n v="0.66"/>
    <n v="0.56554838709677413"/>
    <n v="0.56554838709677413"/>
    <n v="420.76799999999997"/>
    <n v="301.5022667910842"/>
    <n v="126862.50579315091"/>
    <n v="0"/>
  </r>
  <r>
    <s v="07/2021"/>
    <x v="6"/>
    <n v="744"/>
    <s v="CGH.PH.TO.035733-2.01"/>
    <s v="035733"/>
    <x v="0"/>
    <x v="2"/>
    <n v="911351"/>
    <s v="Central Hidrelétrica Sucuri Ltda"/>
    <n v="1.35"/>
    <n v="1.21"/>
    <n v="1.7571387876344084"/>
    <n v="1.7571387876344084"/>
    <n v="1307.311258"/>
    <n v="280.79678428623907"/>
    <n v="367088.79730759782"/>
    <n v="0"/>
  </r>
  <r>
    <s v="07/2021"/>
    <x v="6"/>
    <n v="744"/>
    <s v="CGH.PH.TO.035747-2.01"/>
    <s v="035747"/>
    <x v="0"/>
    <x v="2"/>
    <n v="913231"/>
    <s v="CGH PALMEIRAS TOCANTINS"/>
    <n v="1.47"/>
    <n v="1.32"/>
    <n v="2.1820764811827957"/>
    <n v="2.1820764811827957"/>
    <n v="1623.4649019999999"/>
    <n v="280.79678428623907"/>
    <n v="455863.72388317424"/>
    <n v="0"/>
  </r>
  <r>
    <s v="07/2021"/>
    <x v="6"/>
    <n v="744"/>
    <s v="EOL.CV.BA.030316-0.01"/>
    <s v="030316"/>
    <x v="1"/>
    <x v="3"/>
    <n v="20027"/>
    <s v="CANDIBA 2LER"/>
    <n v="4.28"/>
    <n v="4"/>
    <n v="4.8940241424731177"/>
    <n v="4.8940241424731177"/>
    <n v="3641.1539619999994"/>
    <n v="299.63275389410177"/>
    <n v="1091008.9889864794"/>
    <n v="0"/>
  </r>
  <r>
    <s v="07/2021"/>
    <x v="6"/>
    <n v="744"/>
    <s v="EOL.CV.BA.030320-8.01"/>
    <s v="030320"/>
    <x v="1"/>
    <x v="3"/>
    <n v="20030"/>
    <s v="ALVORADA 2LER"/>
    <n v="3.97"/>
    <n v="3"/>
    <n v="3.8669393870967741"/>
    <n v="3.8669393870967741"/>
    <n v="2877.0029039999999"/>
    <n v="299.63275389410177"/>
    <n v="862044.30308684811"/>
    <n v="0"/>
  </r>
  <r>
    <s v="07/2021"/>
    <x v="6"/>
    <n v="744"/>
    <s v="EOL.CV.BA.030437-9.01"/>
    <s v="030437"/>
    <x v="1"/>
    <x v="3"/>
    <n v="888101"/>
    <s v="CAETITE 2"/>
    <n v="14.7"/>
    <n v="11"/>
    <n v="14.480749776881721"/>
    <n v="11.188383012096775"/>
    <n v="8324.1569610000006"/>
    <n v="275.67572607319073"/>
    <n v="2294768.01417088"/>
    <n v="3.2923667647849455"/>
  </r>
  <r>
    <s v="07/2021"/>
    <x v="6"/>
    <n v="744"/>
    <s v="EOL.CV.BA.030448-4.01"/>
    <s v="030448"/>
    <x v="1"/>
    <x v="3"/>
    <n v="888103"/>
    <s v="CAETITE 3"/>
    <n v="11.2"/>
    <n v="11.099999"/>
    <n v="10.287311423387097"/>
    <n v="10.287311420698925"/>
    <n v="7653.7596970000004"/>
    <n v="275.67572607319073"/>
    <n v="2109955.7616601996"/>
    <n v="2.6881717306139921E-9"/>
  </r>
  <r>
    <s v="07/2021"/>
    <x v="6"/>
    <n v="744"/>
    <s v="EOL.CV.BA.030490-5.01"/>
    <s v="030490"/>
    <x v="1"/>
    <x v="3"/>
    <n v="890751"/>
    <s v="DA PRATA"/>
    <n v="10.1"/>
    <n v="10.1"/>
    <n v="10.610183370967741"/>
    <n v="10.610183370967741"/>
    <n v="7893.976427999999"/>
    <n v="242.23263849825619"/>
    <n v="1912178.7383974795"/>
    <n v="0"/>
  </r>
  <r>
    <s v="07/2021"/>
    <x v="6"/>
    <n v="744"/>
    <s v="EOL.CV.BA.030495-6.01"/>
    <s v="030495"/>
    <x v="1"/>
    <x v="3"/>
    <n v="890750"/>
    <s v="ARACAS 3LER"/>
    <n v="15.5"/>
    <n v="13.9"/>
    <n v="13.023450377688173"/>
    <n v="13.023450377688173"/>
    <n v="9689.4470810000003"/>
    <n v="242.23263849825619"/>
    <n v="2347100.3320198567"/>
    <n v="0"/>
  </r>
  <r>
    <s v="07/2021"/>
    <x v="6"/>
    <n v="744"/>
    <s v="EOL.CV.BA.030727-0.01"/>
    <s v="030727"/>
    <x v="1"/>
    <x v="3"/>
    <n v="890747"/>
    <s v="CRISTAL 3LER"/>
    <n v="15.7"/>
    <n v="15"/>
    <n v="19.147454080645161"/>
    <n v="19.147454080645161"/>
    <n v="14245.705836000001"/>
    <n v="241.59334411211648"/>
    <n v="3441667.7121567344"/>
    <n v="0"/>
  </r>
  <r>
    <s v="07/2021"/>
    <x v="6"/>
    <n v="744"/>
    <s v="EOL.CV.BA.030732-7.01"/>
    <s v="030732"/>
    <x v="1"/>
    <x v="3"/>
    <n v="893282"/>
    <s v="ANGICAL"/>
    <n v="6"/>
    <n v="6"/>
    <n v="6.0026240537634417"/>
    <n v="6.0026240537634417"/>
    <n v="4465.9522960000004"/>
    <n v="186.89499563891411"/>
    <n v="834664.13488451857"/>
    <n v="0"/>
  </r>
  <r>
    <s v="07/2021"/>
    <x v="6"/>
    <n v="744"/>
    <s v="EOL.CV.BA.030738-6.01"/>
    <s v="030738"/>
    <x v="1"/>
    <x v="3"/>
    <n v="893324"/>
    <s v="COQUEIRINHO"/>
    <n v="13.5"/>
    <n v="13.5"/>
    <n v="14.436048331989248"/>
    <n v="14.436048331989248"/>
    <n v="10740.419959000001"/>
    <n v="181.26833093724247"/>
    <n v="1946897.9995329764"/>
    <n v="0"/>
  </r>
  <r>
    <s v="07/2021"/>
    <x v="6"/>
    <n v="744"/>
    <s v="EOL.CV.BA.030739-4.01"/>
    <s v="030739"/>
    <x v="1"/>
    <x v="3"/>
    <n v="893362"/>
    <s v="EOL CAITITU - PINDAI BA"/>
    <n v="10.5"/>
    <n v="10.5"/>
    <n v="11.601627471774195"/>
    <n v="11.601627471774195"/>
    <n v="8631.6108390000009"/>
    <n v="186.89499563891411"/>
    <n v="1613204.870111709"/>
    <n v="0"/>
  </r>
  <r>
    <s v="07/2021"/>
    <x v="6"/>
    <n v="744"/>
    <s v="EOL.CV.BA.030752-1.01"/>
    <s v="030752"/>
    <x v="1"/>
    <x v="3"/>
    <n v="893423"/>
    <s v="CORRUPIÃO"/>
    <n v="13.7"/>
    <n v="13.7"/>
    <n v="13.808052501344086"/>
    <n v="13.808052501344086"/>
    <n v="10273.191061"/>
    <n v="181.26833093724247"/>
    <n v="1862204.197026869"/>
    <n v="0"/>
  </r>
  <r>
    <s v="07/2021"/>
    <x v="6"/>
    <n v="744"/>
    <s v="EOL.CV.BA.030778-5.01"/>
    <s v="030778"/>
    <x v="1"/>
    <x v="3"/>
    <n v="892110"/>
    <s v="DOURADOS (UEE DOURADOS)"/>
    <n v="10.4"/>
    <n v="13.199997"/>
    <n v="11.851225055107527"/>
    <n v="11.851225069892473"/>
    <n v="8817.3114519999999"/>
    <n v="184.18447609824173"/>
    <n v="1624011.890381647"/>
    <n v="0"/>
  </r>
  <r>
    <s v="07/2021"/>
    <x v="6"/>
    <n v="744"/>
    <s v="EOL.CV.BA.030779-3.01"/>
    <s v="030779"/>
    <x v="1"/>
    <x v="3"/>
    <n v="892082"/>
    <s v="AMETISTA"/>
    <n v="10.3"/>
    <n v="13.899996"/>
    <n v="4.3117422137096773"/>
    <n v="4.3117422674731181"/>
    <n v="3207.9362469999996"/>
    <n v="184.18447609824173"/>
    <n v="590852.05701025471"/>
    <n v="0"/>
  </r>
  <r>
    <s v="07/2021"/>
    <x v="6"/>
    <n v="744"/>
    <s v="EOL.CV.BA.030792-0.01"/>
    <s v="030792"/>
    <x v="1"/>
    <x v="3"/>
    <n v="892084"/>
    <s v="CAETITÉ"/>
    <n v="16.600000000000001"/>
    <n v="14.3"/>
    <n v="7.2526785833333332"/>
    <n v="6.4510037688172037"/>
    <n v="4799.5468039999996"/>
    <n v="184.18447609824173"/>
    <n v="884002.01360373048"/>
    <n v="0.80167481451612899"/>
  </r>
  <r>
    <s v="07/2021"/>
    <x v="6"/>
    <n v="744"/>
    <s v="EOL.CV.BA.030837-4.01"/>
    <s v="030837"/>
    <x v="1"/>
    <x v="3"/>
    <n v="892083"/>
    <s v="BORGO"/>
    <n v="11.2"/>
    <n v="9.6999999999999993"/>
    <n v="11.24019154435484"/>
    <n v="10.051441692204302"/>
    <n v="7478.2726190000003"/>
    <n v="184.18447609824173"/>
    <n v="1377381.7244503412"/>
    <n v="1.1887498521505382"/>
  </r>
  <r>
    <s v="07/2021"/>
    <x v="6"/>
    <n v="744"/>
    <s v="EOL.CV.BA.031335-1.01"/>
    <s v="031335"/>
    <x v="1"/>
    <x v="3"/>
    <n v="896347"/>
    <s v="BARAUNAS I ENERGÉTICA S/A"/>
    <n v="12.4"/>
    <n v="12.2"/>
    <n v="17.953154927419355"/>
    <n v="17.953154927419355"/>
    <n v="13357.147266"/>
    <n v="193.62899734465418"/>
    <n v="2586331.0325004687"/>
    <n v="0"/>
  </r>
  <r>
    <s v="07/2021"/>
    <x v="6"/>
    <n v="744"/>
    <s v="EOL.CV.BA.031338-6.01"/>
    <s v="031338"/>
    <x v="1"/>
    <x v="3"/>
    <n v="896467"/>
    <s v="DAMASCENA"/>
    <n v="16.7"/>
    <n v="16.100000000000001"/>
    <n v="18.88125879032258"/>
    <n v="18.88125879032258"/>
    <n v="14047.65654"/>
    <n v="164.70169463254263"/>
    <n v="2313672.8377539204"/>
    <n v="0"/>
  </r>
  <r>
    <s v="07/2021"/>
    <x v="6"/>
    <n v="744"/>
    <s v="EOL.CV.BA.031341-6.01"/>
    <s v="031341"/>
    <x v="1"/>
    <x v="3"/>
    <n v="896552"/>
    <s v="ASSURUA 1 I ENERGIA S.A."/>
    <n v="10.1"/>
    <n v="10.1"/>
    <n v="12.513123275537634"/>
    <n v="12.513123275537634"/>
    <n v="9309.7637169999998"/>
    <n v="171.85827588155058"/>
    <n v="1599959.9412682357"/>
    <n v="0"/>
  </r>
  <r>
    <s v="07/2021"/>
    <x v="6"/>
    <n v="744"/>
    <s v="EOL.CV.BA.031342-4.01"/>
    <s v="031342"/>
    <x v="1"/>
    <x v="3"/>
    <n v="896247"/>
    <s v="CAETITE B"/>
    <n v="10.9"/>
    <n v="10.8"/>
    <n v="10.108095180107526"/>
    <n v="10.108095180107526"/>
    <n v="7520.4228139999996"/>
    <n v="194.44832557176025"/>
    <n v="1462333.6237739653"/>
    <n v="0"/>
  </r>
  <r>
    <s v="07/2021"/>
    <x v="6"/>
    <n v="744"/>
    <s v="EOL.CV.BA.031343-2.01"/>
    <s v="031343"/>
    <x v="1"/>
    <x v="3"/>
    <n v="893943"/>
    <s v="ASSURUA 1 II ENERGIA S.A."/>
    <n v="14.6"/>
    <n v="14.6"/>
    <n v="20.178230389784947"/>
    <n v="20.178230389784947"/>
    <n v="15012.60341"/>
    <n v="171.8415548973239"/>
    <n v="2579789.1130312672"/>
    <n v="0"/>
  </r>
  <r>
    <s v="07/2021"/>
    <x v="6"/>
    <n v="744"/>
    <s v="EOL.CV.BA.031344-0.01"/>
    <s v="031344"/>
    <x v="1"/>
    <x v="3"/>
    <n v="896246"/>
    <s v="CAETITE A"/>
    <n v="12.1"/>
    <n v="11.9"/>
    <n v="12.088151348118279"/>
    <n v="12.088151348118279"/>
    <n v="8993.5846029999993"/>
    <n v="194.44832557176025"/>
    <n v="1748787.4669413141"/>
    <n v="0"/>
  </r>
  <r>
    <s v="07/2021"/>
    <x v="6"/>
    <n v="744"/>
    <s v="EOL.CV.BA.031356-4.01"/>
    <s v="031356"/>
    <x v="1"/>
    <x v="3"/>
    <n v="896553"/>
    <s v="ASSURUA 1 III ENERGIA S.A."/>
    <n v="8.9"/>
    <n v="8.9"/>
    <n v="11.701407243279569"/>
    <n v="11.701407243279569"/>
    <n v="8705.8469889999997"/>
    <n v="171.87499686577723"/>
    <n v="1496317.423948311"/>
    <n v="0"/>
  </r>
  <r>
    <s v="07/2021"/>
    <x v="6"/>
    <n v="744"/>
    <s v="EOL.CV.BA.031519-2.01"/>
    <s v="031519"/>
    <x v="1"/>
    <x v="3"/>
    <n v="909107"/>
    <s v="EOL CASA NOVA II"/>
    <n v="9.4"/>
    <n v="7.0999990000000004"/>
    <n v="13.103084788978496"/>
    <n v="10.218917275537635"/>
    <n v="7602.8744530000004"/>
    <n v="195.55119359045233"/>
    <n v="1486751.1740025075"/>
    <n v="2.8841675134408606"/>
  </r>
  <r>
    <s v="07/2021"/>
    <x v="6"/>
    <n v="744"/>
    <s v="EOL.CV.BA.031523-0.01"/>
    <s v="031523"/>
    <x v="1"/>
    <x v="3"/>
    <n v="896264"/>
    <s v="CAETITE C"/>
    <n v="4.3"/>
    <n v="3.8999920000000001"/>
    <n v="3.7852266236559138"/>
    <n v="3.7852266061827957"/>
    <n v="2816.2085950000001"/>
    <n v="207.36750003989039"/>
    <n v="583990.13593600213"/>
    <n v="1.7473118082649622E-8"/>
  </r>
  <r>
    <s v="07/2021"/>
    <x v="6"/>
    <n v="744"/>
    <s v="EOL.CV.BA.031524-9.01"/>
    <s v="031524"/>
    <x v="1"/>
    <x v="3"/>
    <n v="909108"/>
    <s v="Casa Nova III"/>
    <n v="9.4"/>
    <n v="5.4999989999999999"/>
    <n v="11.781290159946236"/>
    <n v="7.1175169784946233"/>
    <n v="5295.432632"/>
    <n v="195.55119359045233"/>
    <n v="1035528.1717654305"/>
    <n v="4.6637731814516128"/>
  </r>
  <r>
    <s v="07/2021"/>
    <x v="6"/>
    <n v="744"/>
    <s v="EOL.CV.BA.031667-9.01"/>
    <s v="031667"/>
    <x v="1"/>
    <x v="3"/>
    <n v="897987"/>
    <s v="EOL BARAUNAS II"/>
    <n v="10.7"/>
    <n v="7.8000030000000002"/>
    <n v="11.83548895295699"/>
    <n v="8.9083674139784943"/>
    <n v="6627.8253559999994"/>
    <n v="197.26093080217211"/>
    <n v="1307410.9989187976"/>
    <n v="2.9271215389784939"/>
  </r>
  <r>
    <s v="07/2021"/>
    <x v="6"/>
    <n v="744"/>
    <s v="EOL.CV.BA.032081-1.01"/>
    <s v="032081"/>
    <x v="1"/>
    <x v="3"/>
    <n v="909586"/>
    <s v="CRISTALANDIA I"/>
    <n v="14.1"/>
    <n v="9.8999959999999998"/>
    <n v="15.146295876344086"/>
    <n v="10.980528841397851"/>
    <n v="8169.5134580000013"/>
    <n v="261.67274208471127"/>
    <n v="2137738.9880528119"/>
    <n v="4.1657670349462359"/>
  </r>
  <r>
    <s v="07/2021"/>
    <x v="6"/>
    <n v="744"/>
    <s v="EOL.CV.BA.032082-0.01"/>
    <s v="032082"/>
    <x v="1"/>
    <x v="3"/>
    <n v="909555"/>
    <s v="CRISTALANDIA II"/>
    <n v="15.2"/>
    <n v="9.9999990000000007"/>
    <n v="16.648040521505376"/>
    <n v="11.308900985215054"/>
    <n v="8413.8223330000001"/>
    <n v="261.65799746634843"/>
    <n v="2201543.9026904199"/>
    <n v="5.3391395362903236"/>
  </r>
  <r>
    <s v="07/2021"/>
    <x v="6"/>
    <n v="744"/>
    <s v="EOL.CV.BA.032083-8.01"/>
    <s v="032083"/>
    <x v="1"/>
    <x v="3"/>
    <n v="909556"/>
    <s v="CRISTALANDIA III"/>
    <n v="13.9"/>
    <n v="9.8000000000000007"/>
    <n v="14.424025903225806"/>
    <n v="10.500226997311829"/>
    <n v="7812.1688860000013"/>
    <n v="261.68748670307406"/>
    <n v="2044346.8414772942"/>
    <n v="3.9237989059139777"/>
  </r>
  <r>
    <s v="07/2021"/>
    <x v="6"/>
    <n v="744"/>
    <s v="EOL.CV.BA.032342-0.01"/>
    <s v="032342"/>
    <x v="1"/>
    <x v="3"/>
    <n v="909535"/>
    <s v="Assuruá III"/>
    <n v="5.9"/>
    <n v="5.9"/>
    <n v="8.7308223884408598"/>
    <n v="8.7308223884408598"/>
    <n v="6495.7318569999998"/>
    <n v="222.52678265401229"/>
    <n v="1445474.3111213825"/>
    <n v="0"/>
  </r>
  <r>
    <s v="07/2021"/>
    <x v="6"/>
    <n v="744"/>
    <s v="EOL.CV.BA.032343-8.01"/>
    <s v="032343"/>
    <x v="1"/>
    <x v="3"/>
    <n v="910155"/>
    <s v="ASSURUA IV"/>
    <n v="13.1"/>
    <n v="13.1"/>
    <n v="18.975156122311827"/>
    <n v="18.975156122311827"/>
    <n v="14117.516154999999"/>
    <n v="222.52678265401229"/>
    <n v="3141525.4490381922"/>
    <n v="0"/>
  </r>
  <r>
    <s v="07/2021"/>
    <x v="6"/>
    <n v="744"/>
    <s v="EOL.CV.BA.032344-6.01"/>
    <s v="032344"/>
    <x v="1"/>
    <x v="3"/>
    <n v="909499"/>
    <s v="Capoeiras III"/>
    <n v="11.6"/>
    <n v="11.6"/>
    <n v="17.525440962365593"/>
    <n v="17.525440962365593"/>
    <n v="13038.928076000002"/>
    <n v="222.55792706026196"/>
    <n v="2901916.8036824102"/>
    <n v="0"/>
  </r>
  <r>
    <s v="07/2021"/>
    <x v="6"/>
    <n v="744"/>
    <s v="EOL.CV.BA.032345-4.01"/>
    <s v="032345"/>
    <x v="1"/>
    <x v="3"/>
    <n v="909536"/>
    <s v="Curral de Pedras I"/>
    <n v="9"/>
    <n v="9"/>
    <n v="12.824028193548388"/>
    <n v="12.824028193548388"/>
    <n v="9541.0769760000003"/>
    <n v="222.52678265401229"/>
    <n v="2123145.1625235528"/>
    <n v="0"/>
  </r>
  <r>
    <s v="07/2021"/>
    <x v="6"/>
    <n v="744"/>
    <s v="EOL.CV.BA.032346-2.01"/>
    <s v="032346"/>
    <x v="1"/>
    <x v="3"/>
    <n v="909537"/>
    <s v="Curral de Pedras II"/>
    <n v="13.5"/>
    <n v="13.5"/>
    <n v="15.413903760752687"/>
    <n v="15.413903760752687"/>
    <n v="11467.944398"/>
    <n v="222.52678265401229"/>
    <n v="2551924.7705420437"/>
    <n v="0"/>
  </r>
  <r>
    <s v="07/2021"/>
    <x v="6"/>
    <n v="744"/>
    <s v="EOL.CV.BA.032347-0.01"/>
    <s v="032347"/>
    <x v="1"/>
    <x v="3"/>
    <n v="909538"/>
    <s v="Diamante II"/>
    <n v="7.7"/>
    <n v="7.7"/>
    <n v="13.084684439516129"/>
    <n v="13.084684439516129"/>
    <n v="9735.0052230000001"/>
    <n v="222.54235485713713"/>
    <n v="2166450.9868729492"/>
    <n v="0"/>
  </r>
  <r>
    <s v="07/2021"/>
    <x v="6"/>
    <n v="744"/>
    <s v="EOL.CV.BA.032348-9.01"/>
    <s v="032348"/>
    <x v="1"/>
    <x v="3"/>
    <n v="909539"/>
    <s v="Diamante III"/>
    <n v="7.9"/>
    <n v="7.9"/>
    <n v="12.317231108870967"/>
    <n v="12.317231108870967"/>
    <n v="9164.019945"/>
    <n v="222.52678265401229"/>
    <n v="2039239.8745380486"/>
    <n v="0"/>
  </r>
  <r>
    <s v="07/2021"/>
    <x v="6"/>
    <n v="744"/>
    <s v="EOL.CV.BA.032357-8.01"/>
    <s v="032357"/>
    <x v="1"/>
    <x v="3"/>
    <n v="910134"/>
    <s v="Delfina I"/>
    <n v="13.6"/>
    <n v="13.6"/>
    <n v="19.818210049731185"/>
    <n v="19.818210049731185"/>
    <n v="14744.748277000002"/>
    <n v="216.28232920095004"/>
    <n v="3189028.5008312557"/>
    <n v="0"/>
  </r>
  <r>
    <s v="07/2021"/>
    <x v="6"/>
    <n v="744"/>
    <s v="EOL.CV.BA.032358-6.01"/>
    <s v="032358"/>
    <x v="1"/>
    <x v="3"/>
    <n v="910136"/>
    <s v="Delfina II"/>
    <n v="13.6"/>
    <n v="13.6"/>
    <n v="17.420825880376345"/>
    <n v="17.420825880376345"/>
    <n v="12961.094455"/>
    <n v="216.25118479470041"/>
    <n v="2802852.032129772"/>
    <n v="0"/>
  </r>
  <r>
    <s v="07/2021"/>
    <x v="6"/>
    <n v="744"/>
    <s v="EOL.CV.BA.032359-4.01"/>
    <s v="032359"/>
    <x v="1"/>
    <x v="3"/>
    <n v="910138"/>
    <s v="Delfina V"/>
    <n v="13.6"/>
    <n v="13.6"/>
    <n v="14.111365075268818"/>
    <n v="14.111365075268818"/>
    <n v="10498.855616000001"/>
    <n v="216.26675699782521"/>
    <n v="2270553.4562607245"/>
    <n v="0"/>
  </r>
  <r>
    <s v="07/2021"/>
    <x v="6"/>
    <n v="744"/>
    <s v="EOL.CV.CE.030282-1.01"/>
    <s v="030282"/>
    <x v="1"/>
    <x v="3"/>
    <n v="20062"/>
    <s v="COQUEIROS"/>
    <n v="11.6"/>
    <n v="11"/>
    <n v="11.362631634408602"/>
    <n v="11.362631634408602"/>
    <n v="8453.7979360000008"/>
    <n v="310.87880178415219"/>
    <n v="2628106.5728690191"/>
    <n v="0"/>
  </r>
  <r>
    <s v="07/2021"/>
    <x v="6"/>
    <n v="744"/>
    <s v="EOL.CV.CE.030295-3.01"/>
    <s v="030295"/>
    <x v="1"/>
    <x v="3"/>
    <n v="889183"/>
    <s v="COLÔNIA"/>
    <n v="8.26"/>
    <n v="8"/>
    <n v="9.3618270376344093"/>
    <n v="9.3618270376344093"/>
    <n v="6965.1993160000002"/>
    <n v="309.88650344091246"/>
    <n v="2158421.2618042752"/>
    <n v="0"/>
  </r>
  <r>
    <s v="07/2021"/>
    <x v="6"/>
    <n v="744"/>
    <s v="EOL.CV.CE.030299-6.01"/>
    <s v="030299"/>
    <x v="1"/>
    <x v="3"/>
    <n v="20034"/>
    <s v="DUNAS DE PARACURU (VENTOS)"/>
    <n v="19.79"/>
    <n v="19"/>
    <n v="17.659241556451612"/>
    <n v="17.659241556451612"/>
    <n v="13138.475718"/>
    <n v="310.01054073381744"/>
    <n v="4073065.9617553102"/>
    <n v="0"/>
  </r>
  <r>
    <s v="07/2021"/>
    <x v="6"/>
    <n v="744"/>
    <s v="EOL.CV.MA.033686-6.01"/>
    <s v="033686"/>
    <x v="1"/>
    <x v="3"/>
    <n v="910082"/>
    <s v="EOL DELTA 3 VIII"/>
    <n v="15.3"/>
    <n v="12.2"/>
    <n v="4.5600636908602148"/>
    <n v="4.5600636908602148"/>
    <n v="3392.6873859999996"/>
    <n v="299.60730911608164"/>
    <n v="1016473.9383915329"/>
    <n v="0"/>
  </r>
  <r>
    <s v="07/2021"/>
    <x v="6"/>
    <n v="744"/>
    <s v="EOL.CV.PI.030838-2.01"/>
    <s v="030838"/>
    <x v="1"/>
    <x v="3"/>
    <n v="892119"/>
    <s v="DELTA 1 II ENERGIA S.A."/>
    <n v="14.2"/>
    <n v="14.800003"/>
    <n v="12.218597555107527"/>
    <n v="12.21859759408602"/>
    <n v="9090.6366099999996"/>
    <n v="187.1753942120871"/>
    <n v="1701543.491115581"/>
    <n v="0"/>
  </r>
  <r>
    <s v="07/2021"/>
    <x v="6"/>
    <n v="744"/>
    <s v="EOL.CV.RN.030121-3.01"/>
    <s v="030121"/>
    <x v="1"/>
    <x v="3"/>
    <n v="8958"/>
    <s v="ARATUÃ 1"/>
    <n v="6.92"/>
    <n v="6"/>
    <n v="6.2578388440860211"/>
    <n v="6.2578388440860211"/>
    <n v="4655.8320999999996"/>
    <n v="313.75233240311735"/>
    <n v="1460778.1806523039"/>
    <n v="0"/>
  </r>
  <r>
    <s v="07/2021"/>
    <x v="6"/>
    <n v="744"/>
    <s v="EOL.CV.RN.030333-0.01"/>
    <s v="030333"/>
    <x v="1"/>
    <x v="3"/>
    <n v="8983"/>
    <s v="CABEÇO PRETO"/>
    <n v="6.56"/>
    <n v="6"/>
    <n v="13.933282685483871"/>
    <n v="13.933282685483871"/>
    <n v="10366.362318"/>
    <n v="314.16579004613385"/>
    <n v="3256756.4075389411"/>
    <n v="0"/>
  </r>
  <r>
    <s v="07/2021"/>
    <x v="6"/>
    <n v="744"/>
    <s v="EOL.CV.RN.030340-2.01"/>
    <s v="030340"/>
    <x v="1"/>
    <x v="3"/>
    <n v="20064"/>
    <s v="AREIA BRANCA (BELA VISTA)"/>
    <n v="11.75"/>
    <n v="11"/>
    <n v="11.254143268817206"/>
    <n v="11.254143268817206"/>
    <n v="8373.0825920000007"/>
    <n v="315.53020026808849"/>
    <n v="2641960.4271150059"/>
    <n v="0"/>
  </r>
  <r>
    <s v="07/2021"/>
    <x v="6"/>
    <n v="744"/>
    <s v="EOL.CV.RN.030498-0.01"/>
    <s v="030498"/>
    <x v="1"/>
    <x v="3"/>
    <n v="890655"/>
    <s v="ASA BRANCA 4 2LFA"/>
    <n v="12.3"/>
    <n v="14.000000999999999"/>
    <n v="16.607781451612901"/>
    <n v="16.607781461021506"/>
    <n v="12356.189407000002"/>
    <n v="265.70672923932432"/>
    <n v="3283122.6731955567"/>
    <n v="0"/>
  </r>
  <r>
    <s v="07/2021"/>
    <x v="6"/>
    <n v="744"/>
    <s v="EOL.CV.RN.030500-6.01"/>
    <s v="030500"/>
    <x v="1"/>
    <x v="3"/>
    <n v="890752"/>
    <s v="CAMPO DOS VENTOS 2 3LER"/>
    <n v="15"/>
    <n v="14"/>
    <n v="15.000936637096773"/>
    <n v="15.000936637096773"/>
    <n v="11160.696857999999"/>
    <n v="252.10174558428824"/>
    <n v="2813631.1598388809"/>
    <n v="0"/>
  </r>
  <r>
    <s v="07/2021"/>
    <x v="6"/>
    <n v="744"/>
    <s v="EOL.CV.RN.030501-4.01"/>
    <s v="030501"/>
    <x v="1"/>
    <x v="3"/>
    <n v="8984"/>
    <s v="CABEÇO PRETO IV"/>
    <n v="8.4"/>
    <n v="8.4"/>
    <n v="14.763202067204301"/>
    <n v="14.763202067204301"/>
    <n v="10983.822338"/>
    <n v="248.62558235965349"/>
    <n v="2730859.2253202209"/>
    <n v="0"/>
  </r>
  <r>
    <s v="07/2021"/>
    <x v="6"/>
    <n v="744"/>
    <s v="EOL.CV.RN.030505-7.01"/>
    <s v="030505"/>
    <x v="1"/>
    <x v="3"/>
    <n v="891926"/>
    <s v="ASA BRANCA 1 2LFA"/>
    <n v="12.1"/>
    <n v="13.199997"/>
    <n v="15.170168833333333"/>
    <n v="15.170168883064514"/>
    <n v="11286.605648999999"/>
    <n v="270.50143713537227"/>
    <n v="3053043.0484347106"/>
    <n v="0"/>
  </r>
  <r>
    <s v="07/2021"/>
    <x v="6"/>
    <n v="744"/>
    <s v="EOL.CV.RN.030507-3.01"/>
    <s v="030507"/>
    <x v="1"/>
    <x v="3"/>
    <n v="890654"/>
    <s v="ASA BRANCA 5 2LFA"/>
    <n v="13.7"/>
    <n v="13.600001000000001"/>
    <n v="16.382424138440861"/>
    <n v="16.382424166666667"/>
    <n v="12188.523579999999"/>
    <n v="265.70672923932432"/>
    <n v="3238572.7346981796"/>
    <n v="0"/>
  </r>
  <r>
    <s v="07/2021"/>
    <x v="6"/>
    <n v="744"/>
    <s v="EOL.CV.RN.030508-1.01"/>
    <s v="030508"/>
    <x v="1"/>
    <x v="3"/>
    <n v="890651"/>
    <s v="ASA BRANCA 8 2LFA"/>
    <n v="11.5"/>
    <n v="13.5"/>
    <n v="14.038929051075268"/>
    <n v="14.038929092741936"/>
    <n v="10444.963245000001"/>
    <n v="265.70672923932432"/>
    <n v="2775297.0208539097"/>
    <n v="0"/>
  </r>
  <r>
    <s v="07/2021"/>
    <x v="6"/>
    <n v="744"/>
    <s v="EOL.CV.RN.030511-1.01"/>
    <s v="030511"/>
    <x v="1"/>
    <x v="3"/>
    <n v="890625"/>
    <s v="CALANGO 1 2LFA"/>
    <n v="13.9"/>
    <n v="13.800003999999999"/>
    <n v="17.870850676075268"/>
    <n v="17.870850674731184"/>
    <n v="13295.912902"/>
    <n v="265.30717024798702"/>
    <n v="3527501.0278933211"/>
    <n v="1.3440864765265535E-9"/>
  </r>
  <r>
    <s v="07/2021"/>
    <x v="6"/>
    <n v="744"/>
    <s v="EOL.CV.RN.030512-0.01"/>
    <s v="030512"/>
    <x v="1"/>
    <x v="3"/>
    <n v="890623"/>
    <s v="DREEN BOA VISTA 2LFA"/>
    <n v="5.2"/>
    <n v="5.6999969999999998"/>
    <n v="6.3275168413978493"/>
    <n v="6.3275168709677416"/>
    <n v="4707.672552"/>
    <n v="275.67572607319073"/>
    <n v="1297791.0488874307"/>
    <n v="0"/>
  </r>
  <r>
    <s v="07/2021"/>
    <x v="6"/>
    <n v="744"/>
    <s v="EOL.CV.RN.030513-8.01"/>
    <s v="030513"/>
    <x v="1"/>
    <x v="3"/>
    <n v="890652"/>
    <s v="ASA BRANCA 7 2LFA"/>
    <n v="10.4"/>
    <n v="14.300003"/>
    <n v="12.446439272849464"/>
    <n v="12.446439286290323"/>
    <n v="9260.1508290000002"/>
    <n v="265.70672923932432"/>
    <n v="2460484.3890364077"/>
    <n v="0"/>
  </r>
  <r>
    <s v="07/2021"/>
    <x v="6"/>
    <n v="744"/>
    <s v="EOL.CV.RN.030519-7.01"/>
    <s v="030519"/>
    <x v="1"/>
    <x v="3"/>
    <n v="890626"/>
    <s v="CALANGO 2 2LFA"/>
    <n v="12.8"/>
    <n v="11.8"/>
    <n v="15.703250165322581"/>
    <n v="14.126908154569893"/>
    <n v="10510.419667"/>
    <n v="265.30717024798702"/>
    <n v="2788489.6999705601"/>
    <n v="1.5763420107526889"/>
  </r>
  <r>
    <s v="07/2021"/>
    <x v="6"/>
    <n v="744"/>
    <s v="EOL.CV.RN.030520-0.01"/>
    <s v="030520"/>
    <x v="1"/>
    <x v="3"/>
    <n v="890653"/>
    <s v="ASA BRANCA 6 2LFA"/>
    <n v="12.9"/>
    <n v="14.4"/>
    <n v="15.963497545698925"/>
    <n v="15.963497603494623"/>
    <n v="11876.842216999999"/>
    <n v="265.70672923932432"/>
    <n v="3155756.8991705952"/>
    <n v="0"/>
  </r>
  <r>
    <s v="07/2021"/>
    <x v="6"/>
    <n v="744"/>
    <s v="EOL.CV.RN.030537-5.01"/>
    <s v="030537"/>
    <x v="1"/>
    <x v="3"/>
    <n v="890628"/>
    <s v="CALANGO 4 2LFA"/>
    <n v="13.5"/>
    <n v="12.800001"/>
    <n v="15.472234028225806"/>
    <n v="15.147123529569892"/>
    <n v="11269.459906"/>
    <n v="265.30717024798702"/>
    <n v="2989868.5178840058"/>
    <n v="0.32511049865591413"/>
  </r>
  <r>
    <s v="07/2021"/>
    <x v="6"/>
    <n v="744"/>
    <s v="EOL.CV.RN.030545-6.01"/>
    <s v="030545"/>
    <x v="1"/>
    <x v="3"/>
    <n v="890627"/>
    <s v="CALANGO 3 2LFA"/>
    <n v="13.9"/>
    <n v="13.800003999999999"/>
    <n v="17.101508870967741"/>
    <n v="17.101508838709677"/>
    <n v="12723.522575999999"/>
    <n v="265.30717024798702"/>
    <n v="3375641.7702249382"/>
    <n v="3.2258065657124363E-8"/>
  </r>
  <r>
    <s v="07/2021"/>
    <x v="6"/>
    <n v="744"/>
    <s v="EOL.CV.RN.030547-2.01"/>
    <s v="030547"/>
    <x v="1"/>
    <x v="3"/>
    <n v="891943"/>
    <s v="ASA BRANCA 2 2LFA"/>
    <n v="11.9"/>
    <n v="12.800005000000001"/>
    <n v="15.343817288978496"/>
    <n v="15.343817258064517"/>
    <n v="11415.80004"/>
    <n v="270.50143713537227"/>
    <n v="3087990.3168700403"/>
    <n v="3.0913979180597812E-8"/>
  </r>
  <r>
    <s v="07/2021"/>
    <x v="6"/>
    <n v="744"/>
    <s v="EOL.CV.RN.030548-0.01"/>
    <s v="030548"/>
    <x v="1"/>
    <x v="3"/>
    <n v="891944"/>
    <s v="ASA BRANCA 3 2LFA"/>
    <n v="12.3"/>
    <n v="12.500005"/>
    <n v="14.405326998655916"/>
    <n v="14.405326979838708"/>
    <n v="10717.563273"/>
    <n v="270.50143713537227"/>
    <n v="2899116.2679357841"/>
    <n v="1.8817205781615291E-8"/>
  </r>
  <r>
    <s v="07/2021"/>
    <x v="6"/>
    <n v="744"/>
    <s v="EOL.CV.RN.030552-9.01"/>
    <s v="030552"/>
    <x v="1"/>
    <x v="3"/>
    <n v="890629"/>
    <s v="CALANGO 5 2LFA"/>
    <n v="13.7"/>
    <n v="13.600001000000001"/>
    <n v="15.908362709677419"/>
    <n v="15.908362711021507"/>
    <n v="11835.821857000001"/>
    <n v="265.30717024798702"/>
    <n v="3140128.4044399452"/>
    <n v="0"/>
  </r>
  <r>
    <s v="07/2021"/>
    <x v="6"/>
    <n v="744"/>
    <s v="EOL.CV.RN.030622-3.01"/>
    <s v="030622"/>
    <x v="1"/>
    <x v="3"/>
    <n v="890458"/>
    <s v="ARIZONA 1"/>
    <n v="12.9"/>
    <n v="12.300001"/>
    <n v="11.58137654032258"/>
    <n v="11.042708752688172"/>
    <n v="8215.7753119999998"/>
    <n v="268.8832232204561"/>
    <n v="2209084.1471456084"/>
    <n v="0.53866778763440915"/>
  </r>
  <r>
    <s v="07/2021"/>
    <x v="6"/>
    <n v="744"/>
    <s v="EOL.CV.RN.030672-0.01"/>
    <s v="030672"/>
    <x v="1"/>
    <x v="3"/>
    <n v="890624"/>
    <s v="COSTA BRANCA 2LFA"/>
    <n v="9.8000000000000007"/>
    <n v="9.8000000000000007"/>
    <n v="12.029886345430109"/>
    <n v="12.029886322580646"/>
    <n v="8950.2354240000004"/>
    <n v="260.57239620063967"/>
    <n v="2332184.2909915284"/>
    <n v="2.2849462766316719E-8"/>
  </r>
  <r>
    <s v="07/2021"/>
    <x v="6"/>
    <n v="744"/>
    <s v="EOL.CV.RN.030699-1.01"/>
    <s v="030699"/>
    <x v="1"/>
    <x v="3"/>
    <n v="909541"/>
    <s v="DREEN Guajiru"/>
    <n v="8.3000000000000007"/>
    <n v="8.3000000000000007"/>
    <n v="11.326194772849462"/>
    <n v="11.326194772849462"/>
    <n v="8426.6889109999993"/>
    <n v="224.23972499774504"/>
    <n v="1889598.4040441874"/>
    <n v="0"/>
  </r>
  <r>
    <s v="07/2021"/>
    <x v="6"/>
    <n v="744"/>
    <s v="EOL.CV.RN.030701-7.01"/>
    <s v="030701"/>
    <x v="1"/>
    <x v="3"/>
    <n v="909540"/>
    <s v="DREEN Cutia"/>
    <n v="9.6"/>
    <n v="9.6"/>
    <n v="13.756818723118281"/>
    <n v="13.756818723118281"/>
    <n v="10235.073130000001"/>
    <n v="224.23972499774504"/>
    <n v="2295109.9840030097"/>
    <n v="0"/>
  </r>
  <r>
    <s v="07/2021"/>
    <x v="6"/>
    <n v="744"/>
    <s v="EOL.CV.RN.030831-5.01"/>
    <s v="030831"/>
    <x v="1"/>
    <x v="3"/>
    <n v="893222"/>
    <s v="CARNAÚBAS"/>
    <n v="13.1"/>
    <n v="13.1"/>
    <n v="16.986594891129034"/>
    <n v="16.986594891129034"/>
    <n v="12638.026599000001"/>
    <n v="184.91351238849154"/>
    <n v="2336941.8880802724"/>
    <n v="0"/>
  </r>
  <r>
    <s v="07/2021"/>
    <x v="6"/>
    <n v="744"/>
    <s v="EOL.CV.RN.030832-3.01"/>
    <s v="030832"/>
    <x v="1"/>
    <x v="3"/>
    <n v="893266"/>
    <s v="CARCARA I"/>
    <n v="16.3"/>
    <n v="13.8"/>
    <n v="15.570014884408602"/>
    <n v="15.570014884408602"/>
    <n v="11584.091074"/>
    <n v="186.78283620964493"/>
    <n v="2163709.3857125519"/>
    <n v="0"/>
  </r>
  <r>
    <s v="07/2021"/>
    <x v="6"/>
    <n v="744"/>
    <s v="EOL.CV.RN.030876-5.01"/>
    <s v="030876"/>
    <x v="1"/>
    <x v="3"/>
    <n v="889887"/>
    <s v="CABEÇO PRETO 5"/>
    <n v="15.3"/>
    <n v="14.000004000000001"/>
    <n v="18.753966130376345"/>
    <n v="17.718655243279571"/>
    <n v="13182.679501000001"/>
    <n v="196.28619062241643"/>
    <n v="2587577.9414475076"/>
    <n v="1.0353108870967747"/>
  </r>
  <r>
    <s v="07/2021"/>
    <x v="6"/>
    <n v="744"/>
    <s v="EOL.CV.RN.030895-1.02"/>
    <s v="030895"/>
    <x v="1"/>
    <x v="3"/>
    <n v="889866"/>
    <s v="CAIÇARA I"/>
    <n v="13.5"/>
    <n v="13.499999000000001"/>
    <n v="12.656480536290323"/>
    <n v="12.656480626344086"/>
    <n v="9416.4215860000004"/>
    <n v="198.15802976260778"/>
    <n v="1865939.5488958505"/>
    <n v="0"/>
  </r>
  <r>
    <s v="07/2021"/>
    <x v="6"/>
    <n v="744"/>
    <s v="EOL.CV.RN.030897-8.01"/>
    <s v="030897"/>
    <x v="1"/>
    <x v="3"/>
    <n v="889868"/>
    <s v="CARCARÁ II"/>
    <n v="15.8"/>
    <n v="13.499999000000001"/>
    <n v="12.725336447580645"/>
    <n v="11.226563528225807"/>
    <n v="8352.5632650000007"/>
    <n v="196.4146501712531"/>
    <n v="1640565.7917282348"/>
    <n v="1.4987729193548374"/>
  </r>
  <r>
    <s v="07/2021"/>
    <x v="6"/>
    <n v="744"/>
    <s v="EOL.CV.RN.030900-1.01"/>
    <s v="030900"/>
    <x v="1"/>
    <x v="3"/>
    <n v="889888"/>
    <s v="CABEÇO PRETO 6"/>
    <n v="10.3"/>
    <n v="9.5000029999999995"/>
    <n v="12.121774616935484"/>
    <n v="11.543928278225808"/>
    <n v="8588.6826390000006"/>
    <n v="196.32289335065548"/>
    <n v="1686155.0257590234"/>
    <n v="0.57784633870967628"/>
  </r>
  <r>
    <s v="07/2021"/>
    <x v="6"/>
    <n v="744"/>
    <s v="EOL.CV.RN.030915-0.02"/>
    <s v="030915"/>
    <x v="1"/>
    <x v="3"/>
    <n v="896984"/>
    <s v="EOL CAICARA II"/>
    <n v="9.6"/>
    <n v="9.3000000000000007"/>
    <n v="8.4365670268817201"/>
    <n v="8.4365670416666667"/>
    <n v="6276.8058790000005"/>
    <n v="198.15802976260778"/>
    <n v="1243799.4861849935"/>
    <n v="0"/>
  </r>
  <r>
    <s v="07/2021"/>
    <x v="6"/>
    <n v="744"/>
    <s v="EOL.CV.RN.030931-1.01"/>
    <s v="030931"/>
    <x v="1"/>
    <x v="3"/>
    <n v="889849"/>
    <s v="BAIXA DO FEIJÃO IV"/>
    <n v="13.7"/>
    <n v="13.300003999999999"/>
    <n v="16.069988036290322"/>
    <n v="16.069987998655915"/>
    <n v="11956.071071"/>
    <n v="178.00823195937167"/>
    <n v="2128279.0725293015"/>
    <n v="3.7634409118352346E-8"/>
  </r>
  <r>
    <s v="07/2021"/>
    <x v="6"/>
    <n v="744"/>
    <s v="EOL.CV.RN.030932-0.01"/>
    <s v="030932"/>
    <x v="1"/>
    <x v="3"/>
    <n v="889848"/>
    <s v="BAIXA DO FEIJÃO 1"/>
    <n v="14.5"/>
    <n v="14.400003999999999"/>
    <n v="18.445955934139786"/>
    <n v="18.445955846774194"/>
    <n v="13723.791149999999"/>
    <n v="178.00823195937167"/>
    <n v="2442947.7983911717"/>
    <n v="8.7365591635687217E-8"/>
  </r>
  <r>
    <s v="07/2021"/>
    <x v="6"/>
    <n v="744"/>
    <s v="EOL.CV.RN.030933-8.01"/>
    <s v="030933"/>
    <x v="1"/>
    <x v="3"/>
    <n v="889846"/>
    <s v="BAIXA DO FEIJÃO 2"/>
    <n v="14.5"/>
    <n v="14.000000999999999"/>
    <n v="17.464792495967743"/>
    <n v="17.41102858198925"/>
    <n v="12953.805265000001"/>
    <n v="178.00823195937167"/>
    <n v="2305883.9723686501"/>
    <n v="5.3763913978493429E-2"/>
  </r>
  <r>
    <s v="07/2021"/>
    <x v="6"/>
    <n v="744"/>
    <s v="EOL.CV.RN.030934-6.01"/>
    <s v="030934"/>
    <x v="1"/>
    <x v="3"/>
    <n v="889845"/>
    <s v="BAIXA DO FEIJÃO 3"/>
    <n v="14.2"/>
    <n v="13.899998999999999"/>
    <n v="16.855456336021504"/>
    <n v="16.855456368279569"/>
    <n v="12540.459537999999"/>
    <n v="178.00823195937167"/>
    <n v="2232305.0303174187"/>
    <n v="0"/>
  </r>
  <r>
    <s v="07/2021"/>
    <x v="6"/>
    <n v="744"/>
    <s v="EOL.CV.RN.031015-8.01"/>
    <s v="031015"/>
    <x v="1"/>
    <x v="3"/>
    <n v="889900"/>
    <s v="CABEÇO PRETO 3"/>
    <n v="14.5"/>
    <n v="13.6"/>
    <n v="18.098647311827957"/>
    <n v="17.527418366935485"/>
    <n v="13040.399265000002"/>
    <n v="198.4149488602811"/>
    <n v="2587410.1532826228"/>
    <n v="0.57122894489247233"/>
  </r>
  <r>
    <s v="07/2021"/>
    <x v="6"/>
    <n v="744"/>
    <s v="EOL.CV.RN.031665-2.01"/>
    <s v="031665"/>
    <x v="1"/>
    <x v="3"/>
    <n v="908886"/>
    <s v="Cabeço Vermelho II"/>
    <n v="9"/>
    <n v="8.9999950000000002"/>
    <n v="12.953849485215052"/>
    <n v="12.953849372311828"/>
    <n v="9637.6639329999998"/>
    <n v="198.46103480655236"/>
    <n v="1912700.7572609673"/>
    <n v="1.1290322491017881E-7"/>
  </r>
  <r>
    <s v="07/2021"/>
    <x v="6"/>
    <n v="744"/>
    <s v="EOL.CV.RN.031812-4.01"/>
    <s v="031812"/>
    <x v="1"/>
    <x v="3"/>
    <n v="904074"/>
    <s v="CALANGO 6"/>
    <n v="18.5"/>
    <n v="18.5"/>
    <n v="19.776470657258066"/>
    <n v="19.776470629032257"/>
    <n v="14713.694147999999"/>
    <n v="203.33075172160147"/>
    <n v="2991746.4917145683"/>
    <n v="2.8225806227544703E-8"/>
  </r>
  <r>
    <s v="07/2021"/>
    <x v="6"/>
    <n v="744"/>
    <s v="EOL.CV.RN.031887-6.01"/>
    <s v="031887"/>
    <x v="1"/>
    <x v="3"/>
    <n v="911051"/>
    <s v="CENTRAL EÓLICA AVENTURA I S.A."/>
    <n v="11.4"/>
    <n v="10.500000999999999"/>
    <n v="15.893683587365592"/>
    <n v="15.115063668010752"/>
    <n v="11245.607368999999"/>
    <n v="179.02921380412155"/>
    <n v="2013292.2460219057"/>
    <n v="0.77861991935484054"/>
  </r>
  <r>
    <s v="07/2021"/>
    <x v="6"/>
    <n v="744"/>
    <s v="EOL.CV.RS.030348-8.01"/>
    <s v="030348"/>
    <x v="1"/>
    <x v="3"/>
    <n v="8957"/>
    <s v="CERRO CHATO I"/>
    <n v="11.33"/>
    <n v="11"/>
    <n v="10.990375876344086"/>
    <n v="10.990375876344086"/>
    <n v="8176.8396519999997"/>
    <n v="270.81475617584744"/>
    <n v="2214408.8366453811"/>
    <n v="0"/>
  </r>
  <r>
    <s v="07/2021"/>
    <x v="6"/>
    <n v="744"/>
    <s v="EOL.CV.RS.030349-6.01"/>
    <s v="030349"/>
    <x v="1"/>
    <x v="3"/>
    <n v="8900"/>
    <s v="CERRO CHATO II"/>
    <n v="11.33"/>
    <n v="11"/>
    <n v="11.334314873655915"/>
    <n v="11.334314873655915"/>
    <n v="8432.7302660000005"/>
    <n v="270.81475617584744"/>
    <n v="2283707.7908834792"/>
    <n v="0"/>
  </r>
  <r>
    <s v="07/2021"/>
    <x v="6"/>
    <n v="744"/>
    <s v="EOL.CV.RS.030350-0.01"/>
    <s v="030350"/>
    <x v="1"/>
    <x v="3"/>
    <n v="8854"/>
    <s v="CERRO CHATO III"/>
    <n v="11.33"/>
    <n v="11"/>
    <n v="11.387738373655912"/>
    <n v="11.387738373655912"/>
    <n v="8472.4773499999992"/>
    <n v="270.81475617584744"/>
    <n v="2294471.8877456398"/>
    <n v="0"/>
  </r>
  <r>
    <s v="07/2021"/>
    <x v="6"/>
    <n v="744"/>
    <s v="EOL.CV.RS.030457-3.01"/>
    <s v="030457"/>
    <x v="1"/>
    <x v="3"/>
    <n v="890647"/>
    <s v="ATLANTICA 1 2LFA"/>
    <n v="13.1"/>
    <n v="13.100002999999999"/>
    <n v="9.8610457499999988"/>
    <n v="9.8610457258064521"/>
    <n v="7336.6180200000008"/>
    <n v="269.70231915269761"/>
    <n v="1978702.8947314727"/>
    <n v="2.4193548020404156E-8"/>
  </r>
  <r>
    <s v="07/2021"/>
    <x v="6"/>
    <n v="744"/>
    <s v="EOL.CV.RS.030461-1.01"/>
    <s v="030461"/>
    <x v="1"/>
    <x v="3"/>
    <n v="890649"/>
    <s v="ATLÂNTICA 4"/>
    <n v="13"/>
    <n v="12.999999000000001"/>
    <n v="11.957451393817205"/>
    <n v="11.957451454301074"/>
    <n v="8896.3438819999992"/>
    <n v="269.70231915269761"/>
    <n v="2399364.5769553124"/>
    <n v="0"/>
  </r>
  <r>
    <s v="07/2021"/>
    <x v="6"/>
    <n v="744"/>
    <s v="EOL.CV.RS.030462-0.01"/>
    <s v="030462"/>
    <x v="1"/>
    <x v="3"/>
    <n v="890648"/>
    <s v="ATLÂNTICA 2"/>
    <n v="11.5"/>
    <n v="12.900001"/>
    <n v="9.982365474462366"/>
    <n v="9.9823654018817205"/>
    <n v="7426.8798589999997"/>
    <n v="269.70231915269761"/>
    <n v="2003046.7220407599"/>
    <n v="7.258064528365159E-8"/>
  </r>
  <r>
    <s v="07/2021"/>
    <x v="6"/>
    <n v="744"/>
    <s v="EOL.CV.RS.030480-8.01"/>
    <s v="030480"/>
    <x v="1"/>
    <x v="3"/>
    <n v="890650"/>
    <s v="ATLANTICA 5 2LFA"/>
    <n v="12.3"/>
    <n v="13.7"/>
    <n v="12.026121754032259"/>
    <n v="12.026121752688173"/>
    <n v="8947.4345840000005"/>
    <n v="269.70231915269761"/>
    <n v="2413143.8577718525"/>
    <n v="1.3440864765265535E-9"/>
  </r>
  <r>
    <s v="07/2021"/>
    <x v="6"/>
    <n v="744"/>
    <s v="EOL.CV.RS.030819-6.01"/>
    <s v="030819"/>
    <x v="1"/>
    <x v="3"/>
    <n v="893442"/>
    <s v="CORREDOR DO SENANDES III"/>
    <n v="13.2"/>
    <n v="13.2"/>
    <n v="9.4061176814516134"/>
    <n v="9.4061176814516134"/>
    <n v="6998.1515550000004"/>
    <n v="185.9977202047605"/>
    <n v="1301640.2348773996"/>
    <n v="0"/>
  </r>
  <r>
    <s v="07/2021"/>
    <x v="6"/>
    <n v="744"/>
    <s v="EOL.CV.RS.030840-4.01"/>
    <s v="030840"/>
    <x v="1"/>
    <x v="3"/>
    <n v="893323"/>
    <s v="CORREDOR SENANDES IV"/>
    <n v="12.9"/>
    <n v="12.9"/>
    <n v="10.254654202956988"/>
    <n v="10.254654202956988"/>
    <n v="7629.4627269999992"/>
    <n v="185.9977202047605"/>
    <n v="1419062.6736091948"/>
    <n v="0"/>
  </r>
  <r>
    <s v="07/2021"/>
    <x v="6"/>
    <n v="744"/>
    <s v="EOL.CV.RS.030842-0.01"/>
    <s v="030842"/>
    <x v="1"/>
    <x v="3"/>
    <n v="893444"/>
    <s v="CORREDOR DO SENANDES II"/>
    <n v="10.6"/>
    <n v="10.6"/>
    <n v="7.3425954435483876"/>
    <n v="7.3425954435483876"/>
    <n v="5462.8910100000003"/>
    <n v="185.9977202047605"/>
    <n v="1016085.2735870816"/>
    <n v="0"/>
  </r>
  <r>
    <s v="07/2021"/>
    <x v="6"/>
    <n v="744"/>
    <s v="EOL.CV.RS.031487-0.01"/>
    <s v="031487"/>
    <x v="1"/>
    <x v="3"/>
    <n v="896787"/>
    <s v="Usina Eólica Coxilha Seca"/>
    <n v="13.2"/>
    <n v="8.2999960000000002"/>
    <n v="13.89426357392473"/>
    <n v="9.0207033776881715"/>
    <n v="6711.4033129999998"/>
    <n v="208.26004308166898"/>
    <n v="1397717.1431038359"/>
    <n v="4.8735601962365589"/>
  </r>
  <r>
    <s v="07/2021"/>
    <x v="6"/>
    <n v="744"/>
    <s v="EOL.CV.RS.031510-9.01"/>
    <s v="031510"/>
    <x v="1"/>
    <x v="3"/>
    <n v="896785"/>
    <s v="Usina Eólica Capão do Inglês"/>
    <n v="4.5"/>
    <n v="2.8"/>
    <n v="4.6038974032258064"/>
    <n v="2.9578219153225809"/>
    <n v="2200.6195050000001"/>
    <n v="208.26004308166898"/>
    <n v="458301.11291766108"/>
    <n v="1.6460754879032258"/>
  </r>
  <r>
    <s v="07/2021"/>
    <x v="6"/>
    <n v="744"/>
    <s v="EOL.CV.RS.031647-4.01"/>
    <s v="031647"/>
    <x v="1"/>
    <x v="3"/>
    <n v="907433"/>
    <s v="EOL AURA MANGUEIRA XV"/>
    <n v="8.9"/>
    <n v="7.9000009999999996"/>
    <n v="7.5946615631720436"/>
    <n v="6.9605970483870969"/>
    <n v="5178.6842040000001"/>
    <n v="196.42250197719414"/>
    <n v="1017210.1082994541"/>
    <n v="0.63406451478494663"/>
  </r>
  <r>
    <s v="07/2021"/>
    <x v="6"/>
    <n v="744"/>
    <s v="EOL.CV.RS.031696-2.01"/>
    <s v="031696"/>
    <x v="1"/>
    <x v="3"/>
    <n v="910100"/>
    <s v="EOL Aura Mangueira VI"/>
    <n v="13.2"/>
    <n v="12.299999"/>
    <n v="12.412832047043011"/>
    <n v="11.942711510752687"/>
    <n v="8885.3773639999999"/>
    <n v="196.42250197719414"/>
    <n v="1745288.0528484061"/>
    <n v="0.4701205362903238"/>
  </r>
  <r>
    <s v="07/2021"/>
    <x v="6"/>
    <n v="744"/>
    <s v="EOL.CV.RS.031699-7.01"/>
    <s v="031699"/>
    <x v="1"/>
    <x v="3"/>
    <n v="908781"/>
    <s v="EOL AURA MIRIM VIII"/>
    <n v="4.4000000000000004"/>
    <n v="3.2999990000000001"/>
    <n v="4.0987323655913981"/>
    <n v="3.1740340282258068"/>
    <n v="2361.4813170000002"/>
    <n v="196.42250197719414"/>
    <n v="463848.06865753955"/>
    <n v="0.92469833736559137"/>
  </r>
  <r>
    <s v="07/2021"/>
    <x v="6"/>
    <n v="744"/>
    <s v="EOL.CV.RS.031700-4.01"/>
    <s v="031700"/>
    <x v="1"/>
    <x v="3"/>
    <n v="910154"/>
    <s v="Aura Mangueira IV"/>
    <n v="10.1"/>
    <n v="9.7000010000000003"/>
    <n v="9.1294411706989251"/>
    <n v="9.0530621666666669"/>
    <n v="6735.4782519999999"/>
    <n v="196.42250197719414"/>
    <n v="1322999.4902708181"/>
    <n v="7.6379004032258321E-2"/>
  </r>
  <r>
    <s v="07/2021"/>
    <x v="6"/>
    <n v="744"/>
    <s v="EOL.CV.RS.031719-5.01"/>
    <s v="031719"/>
    <x v="1"/>
    <x v="3"/>
    <n v="906776"/>
    <s v="EOL AURA MANGUEIRA XI"/>
    <n v="4.5"/>
    <n v="4.300001"/>
    <n v="3.8423298951612899"/>
    <n v="3.7909806854838708"/>
    <n v="2820.48963"/>
    <n v="196.42250197719414"/>
    <n v="554007.62992533064"/>
    <n v="5.134920967741901E-2"/>
  </r>
  <r>
    <s v="07/2021"/>
    <x v="6"/>
    <n v="744"/>
    <s v="EOL.CV.RS.031805-1.01"/>
    <s v="031805"/>
    <x v="1"/>
    <x v="3"/>
    <n v="904073"/>
    <s v="AURA MANGUEIRA VII"/>
    <n v="11.8"/>
    <n v="9.5999970000000001"/>
    <n v="10.209097713709678"/>
    <n v="8.5758535268817209"/>
    <n v="6380.4350240000003"/>
    <n v="204.15050665178626"/>
    <n v="1302569.0428084021"/>
    <n v="1.633244186827957"/>
  </r>
  <r>
    <s v="07/2021"/>
    <x v="6"/>
    <n v="744"/>
    <s v="EOL.CV.RS.031806-0.01"/>
    <s v="031806"/>
    <x v="1"/>
    <x v="3"/>
    <n v="904064"/>
    <s v="AURA MIRIM II"/>
    <n v="14.6"/>
    <n v="10.8"/>
    <n v="13.08013092876344"/>
    <n v="9.9904239422043002"/>
    <n v="7432.8754129999998"/>
    <n v="204.15050665178626"/>
    <n v="1517425.2814435549"/>
    <n v="3.0897069865591393"/>
  </r>
  <r>
    <s v="07/2021"/>
    <x v="6"/>
    <n v="744"/>
    <s v="EOL.CV.SE.030296-1.01"/>
    <s v="030296"/>
    <x v="1"/>
    <x v="3"/>
    <n v="20033"/>
    <s v="BARRA DOS COQUEIROS (ENERGEN)"/>
    <n v="10.5"/>
    <n v="10"/>
    <n v="5.2348757499999996"/>
    <n v="5.2348757499999996"/>
    <n v="3894.7475579999996"/>
    <n v="315.26145280012776"/>
    <n v="1227863.7734248298"/>
    <n v="0"/>
  </r>
  <r>
    <s v="07/2021"/>
    <x v="6"/>
    <n v="744"/>
    <s v="UFV.RS.BA.034120-7.01"/>
    <s v="034120"/>
    <x v="2"/>
    <x v="4"/>
    <n v="909767"/>
    <s v="ASSURUÁ"/>
    <n v="8.8000000000000007"/>
    <n v="8.6"/>
    <n v="7.5506659677419359"/>
    <n v="7.5506659677419359"/>
    <n v="5617.6954800000003"/>
    <n v="427.76160623087731"/>
    <n v="2403034.4418407395"/>
    <n v="0"/>
  </r>
  <r>
    <s v="07/2021"/>
    <x v="6"/>
    <n v="744"/>
    <s v="UFV.RS.BA.034153-3.01"/>
    <s v="034153"/>
    <x v="2"/>
    <x v="4"/>
    <n v="909768"/>
    <s v="UFV BJL 11"/>
    <n v="5"/>
    <n v="5"/>
    <n v="4.9943616008064513"/>
    <n v="4.9943616008064513"/>
    <n v="3715.8050309999999"/>
    <n v="434.92679226489531"/>
    <n v="1616103.1628145899"/>
    <n v="0"/>
  </r>
  <r>
    <s v="07/2021"/>
    <x v="6"/>
    <n v="744"/>
    <s v="UFV.RS.PB.032926-6.01"/>
    <s v="032926"/>
    <x v="2"/>
    <x v="4"/>
    <n v="909504"/>
    <s v="COREMAS II"/>
    <n v="6.9"/>
    <n v="6.7"/>
    <n v="5.1522044260752686"/>
    <n v="5.1522044260752686"/>
    <n v="3833.2400929999999"/>
    <n v="432.60527198987347"/>
    <n v="1658279.8730347529"/>
    <n v="0"/>
  </r>
  <r>
    <s v="07/2021"/>
    <x v="6"/>
    <n v="744"/>
    <s v="UFV.RS.RN.034184-3.01"/>
    <s v="034184"/>
    <x v="2"/>
    <x v="4"/>
    <n v="910706"/>
    <s v="CENTRAL FOTOVOLTAICA ASSU V LTDA. "/>
    <n v="9.1999999999999993"/>
    <n v="9.1999999999999993"/>
    <n v="7.8532307244623656"/>
    <n v="7.8532307244623656"/>
    <n v="5842.8036590000002"/>
    <n v="427.41192423881341"/>
    <n v="2497283.95484277"/>
    <n v="0"/>
  </r>
  <r>
    <s v="07/2021"/>
    <x v="6"/>
    <n v="744"/>
    <s v="UTE.AI.AL.030048-9.01"/>
    <s v="030048"/>
    <x v="3"/>
    <x v="5"/>
    <n v="8639"/>
    <s v="BEN BIOENERGIA"/>
    <n v="4.0999999999999996"/>
    <n v="24"/>
    <n v="3.763440860215054E-5"/>
    <n v="3.763440860215054E-5"/>
    <n v="2.8000000000000001E-2"/>
    <n v="337.83453488910624"/>
    <n v="9.4593669768949749"/>
    <n v="0"/>
  </r>
  <r>
    <s v="07/2021"/>
    <x v="6"/>
    <n v="744"/>
    <s v="UTE.AI.GO.029588-4.01"/>
    <s v="029588"/>
    <x v="3"/>
    <x v="6"/>
    <n v="8348"/>
    <s v="BOA VISTA (B VISTA)"/>
    <n v="25"/>
    <n v="22.000000999999997"/>
    <n v="40.791124439516125"/>
    <n v="37.063743581989243"/>
    <n v="27575.425224999995"/>
    <n v="324.43870533142052"/>
    <n v="8946535.2589623947"/>
    <n v="3.7273808575268812"/>
  </r>
  <r>
    <s v="07/2021"/>
    <x v="6"/>
    <n v="744"/>
    <s v="UTE.AI.GO.030025-0.01"/>
    <s v="030025"/>
    <x v="3"/>
    <x v="6"/>
    <n v="8654"/>
    <s v="CAÇU (OER CACU)"/>
    <n v="36"/>
    <n v="27"/>
    <n v="52.794209631720435"/>
    <n v="40.883537479838708"/>
    <n v="30417.351885"/>
    <n v="341.46085175815841"/>
    <n v="10386334.882879725"/>
    <n v="11.910672151881725"/>
  </r>
  <r>
    <s v="07/2021"/>
    <x v="6"/>
    <n v="744"/>
    <s v="UTE.AI.GO.030033-0.01"/>
    <s v="030033"/>
    <x v="3"/>
    <x v="6"/>
    <n v="8658"/>
    <s v="CACHOEIRA DOURADA LER 2010"/>
    <n v="21.9"/>
    <n v="15"/>
    <n v="27.902212638440858"/>
    <n v="19.258954016129032"/>
    <n v="14328.661787999999"/>
    <n v="339.44177720613334"/>
    <n v="4863746.4223043323"/>
    <n v="8.6432586223118264"/>
  </r>
  <r>
    <s v="07/2021"/>
    <x v="6"/>
    <n v="744"/>
    <s v="UTE.AI.GO.030039-0.01"/>
    <s v="030039"/>
    <x v="3"/>
    <x v="6"/>
    <n v="8655"/>
    <s v="AGUA EMENDADA"/>
    <n v="24.5"/>
    <n v="27"/>
    <n v="42.855788591397847"/>
    <n v="42.855788591397847"/>
    <n v="31884.706711999999"/>
    <n v="335.63362464574243"/>
    <n v="10701579.684514992"/>
    <n v="0"/>
  </r>
  <r>
    <s v="07/2021"/>
    <x v="6"/>
    <n v="744"/>
    <s v="UTE.AI.GO.030355-0.01"/>
    <s v="030355"/>
    <x v="3"/>
    <x v="6"/>
    <n v="8885"/>
    <s v="CODORA"/>
    <n v="20.100000000000001"/>
    <n v="16.200002999999999"/>
    <n v="17.557996606182797"/>
    <n v="11.820719461021508"/>
    <n v="8794.6152790000015"/>
    <n v="302.17122606935601"/>
    <n v="2657479.6816637218"/>
    <n v="5.7372771451612889"/>
  </r>
  <r>
    <s v="07/2021"/>
    <x v="6"/>
    <n v="744"/>
    <s v="UTE.AI.MG.028219-7.01"/>
    <s v="028219"/>
    <x v="3"/>
    <x v="6"/>
    <n v="8301"/>
    <s v="DELTA"/>
    <n v="40.9"/>
    <n v="25.400004000000003"/>
    <n v="45.009680025537634"/>
    <n v="38.000710043010756"/>
    <n v="28272.528272000003"/>
    <n v="226.25163757085627"/>
    <n v="6396705.8198083322"/>
    <n v="7.0089699825268807"/>
  </r>
  <r>
    <s v="07/2021"/>
    <x v="6"/>
    <n v="744"/>
    <s v="UTE.AI.MS.029193-5.01"/>
    <s v="029193"/>
    <x v="3"/>
    <x v="6"/>
    <n v="8838"/>
    <s v="ELDORADO"/>
    <n v="17.899999999999999"/>
    <n v="41.015616000000001"/>
    <n v="55.518540448924725"/>
    <n v="54.152202651881716"/>
    <n v="40289.238772999997"/>
    <n v="308.1598720689156"/>
    <n v="12415526.666041674"/>
    <n v="1.3663377970430106"/>
  </r>
  <r>
    <s v="07/2021"/>
    <x v="6"/>
    <n v="744"/>
    <s v="UTE.AI.MS.029670-8.01"/>
    <s v="029670"/>
    <x v="3"/>
    <x v="6"/>
    <n v="8469"/>
    <s v="ANGÉLICA"/>
    <n v="37.799999999999997"/>
    <n v="25"/>
    <n v="42.85431772043011"/>
    <n v="42.854317197580642"/>
    <n v="31883.611994999996"/>
    <n v="343.18005938004831"/>
    <n v="10941819.85769452"/>
    <n v="5.228494633375968E-7"/>
  </r>
  <r>
    <s v="07/2021"/>
    <x v="6"/>
    <n v="744"/>
    <s v="UTE.AI.MS.030037-3.01"/>
    <s v="030037"/>
    <x v="3"/>
    <x v="6"/>
    <n v="8652"/>
    <s v="COSTA RICA (BRENCO)"/>
    <n v="32.299999999999997"/>
    <n v="27"/>
    <n v="41.348302194892476"/>
    <n v="35.687805209677421"/>
    <n v="26551.727076000003"/>
    <n v="333.47173367685798"/>
    <n v="8854250.4601484928"/>
    <n v="5.6604969852150555"/>
  </r>
  <r>
    <s v="07/2021"/>
    <x v="6"/>
    <n v="744"/>
    <s v="UTE.AI.MS.030104-3.01"/>
    <s v="030104"/>
    <x v="3"/>
    <x v="6"/>
    <n v="8681"/>
    <s v="CAARAPÓ MS"/>
    <n v="24.7"/>
    <n v="15.299999"/>
    <n v="35.895005372311829"/>
    <n v="25.006529101826061"/>
    <n v="18604.85765175859"/>
    <n v="224.6798650535508"/>
    <n v="4180136.9065376418"/>
    <n v="10.888476270485768"/>
  </r>
  <r>
    <s v="07/2021"/>
    <x v="6"/>
    <n v="744"/>
    <s v="UTE.AI.MS.030115-9.01"/>
    <s v="030115"/>
    <x v="3"/>
    <x v="6"/>
    <n v="893482"/>
    <s v="AMANDINA"/>
    <n v="19.600000000000001"/>
    <n v="9.9999920000000007"/>
    <n v="38.878596889784944"/>
    <n v="14.924678095430108"/>
    <n v="11103.960503"/>
    <n v="225.73328705982999"/>
    <n v="2506533.5037247133"/>
    <n v="23.953918794354834"/>
  </r>
  <r>
    <s v="07/2021"/>
    <x v="6"/>
    <n v="744"/>
    <s v="UTE.AI.MT.030038-1.01"/>
    <s v="030038"/>
    <x v="3"/>
    <x v="6"/>
    <n v="8651"/>
    <s v="ALTO TAQUARI"/>
    <n v="22.2"/>
    <n v="27"/>
    <n v="38.916900494623654"/>
    <n v="38.916900494623654"/>
    <n v="28954.173967999999"/>
    <n v="331.17881901288968"/>
    <n v="9589009.1402159929"/>
    <n v="0"/>
  </r>
  <r>
    <s v="07/2021"/>
    <x v="6"/>
    <n v="744"/>
    <s v="UTE.AI.RN.028605-2.01"/>
    <s v="028605"/>
    <x v="3"/>
    <x v="6"/>
    <n v="8764"/>
    <s v="BAÍA FORMOSA"/>
    <n v="9.1"/>
    <n v="11.000000999999999"/>
    <n v="6.5000802943548388"/>
    <n v="6.5000802862903226"/>
    <n v="4836.0597330000001"/>
    <n v="330.95199440059707"/>
    <n v="1600503.613676769"/>
    <n v="8.0645164142810908E-9"/>
  </r>
  <r>
    <s v="07/2021"/>
    <x v="6"/>
    <n v="744"/>
    <s v="UTE.AI.SP.027913-7.01"/>
    <s v="027913"/>
    <x v="3"/>
    <x v="6"/>
    <n v="8791"/>
    <s v="ALCÍDIA"/>
    <n v="0"/>
    <n v="11.7"/>
    <n v="0"/>
    <n v="0"/>
    <n v="0"/>
    <n v="308.1598720689156"/>
    <n v="0"/>
    <n v="0"/>
  </r>
  <r>
    <s v="07/2021"/>
    <x v="6"/>
    <n v="744"/>
    <s v="UTE.AI.SP.028051-8.01"/>
    <s v="028051"/>
    <x v="3"/>
    <x v="6"/>
    <n v="8637"/>
    <s v="DECASA"/>
    <n v="0"/>
    <n v="16"/>
    <n v="6.6249401505376335"/>
    <n v="6.6249401505376335"/>
    <n v="4928.9554719999996"/>
    <n v="338.98195107437198"/>
    <n v="1670826.9426572619"/>
    <n v="0"/>
  </r>
  <r>
    <s v="07/2021"/>
    <x v="6"/>
    <n v="744"/>
    <s v="UTE.AI.SP.028094-1.01"/>
    <s v="028094"/>
    <x v="3"/>
    <x v="6"/>
    <n v="8352"/>
    <s v="COLORADO"/>
    <n v="22.6"/>
    <n v="8.8999989999999993"/>
    <n v="29.768764516129032"/>
    <n v="11.723096135752687"/>
    <n v="8721.9835249999996"/>
    <n v="323.33674200813238"/>
    <n v="2820137.7368221059"/>
    <n v="18.045668380376345"/>
  </r>
  <r>
    <s v="07/2021"/>
    <x v="6"/>
    <n v="744"/>
    <s v="UTE.AI.SP.028221-9.01"/>
    <s v="028221"/>
    <x v="3"/>
    <x v="6"/>
    <n v="8400"/>
    <s v="COSTA PINTO"/>
    <n v="23.3"/>
    <n v="18.999997"/>
    <n v="45.45684086021506"/>
    <n v="37.067804244623659"/>
    <n v="27578.446358000001"/>
    <n v="341.94386579635915"/>
    <n v="9430280.560312042"/>
    <n v="8.3890366155913991"/>
  </r>
  <r>
    <s v="07/2021"/>
    <x v="6"/>
    <n v="744"/>
    <s v="UTE.AI.SP.028458-0.01"/>
    <s v="028458"/>
    <x v="3"/>
    <x v="6"/>
    <n v="8719"/>
    <s v="CEVASA"/>
    <n v="12.9"/>
    <n v="7"/>
    <n v="23.784125806451613"/>
    <n v="12.906114774193547"/>
    <n v="9602.1493919999994"/>
    <n v="289.68026871956414"/>
    <n v="2781553.2161599593"/>
    <n v="10.878011032258064"/>
  </r>
  <r>
    <s v="07/2021"/>
    <x v="6"/>
    <n v="744"/>
    <s v="UTE.AI.SP.029665-1.01"/>
    <s v="029665"/>
    <x v="3"/>
    <x v="6"/>
    <n v="8649"/>
    <s v="BONFIM"/>
    <n v="24.1"/>
    <n v="31"/>
    <n v="32.334083870967746"/>
    <n v="32.334083881720431"/>
    <n v="24056.558408000001"/>
    <n v="330.71165163051677"/>
    <n v="7955784.163655675"/>
    <n v="0"/>
  </r>
  <r>
    <s v="07/2021"/>
    <x v="6"/>
    <n v="744"/>
    <s v="UTE.AI.SP.029713-5.01"/>
    <s v="029713"/>
    <x v="3"/>
    <x v="6"/>
    <n v="8499"/>
    <s v="COCAL II"/>
    <n v="34.6"/>
    <n v="22"/>
    <n v="53.007039864247311"/>
    <n v="33.703898170698928"/>
    <n v="25075.700239000002"/>
    <n v="344.04853062963065"/>
    <n v="8627257.8217370287"/>
    <n v="19.303141693548383"/>
  </r>
  <r>
    <s v="07/2021"/>
    <x v="6"/>
    <n v="744"/>
    <s v="UTE.AI.SP.030024-1.01"/>
    <s v="030024"/>
    <x v="3"/>
    <x v="6"/>
    <n v="8650"/>
    <s v="CONQUISTA DO PONTAL"/>
    <n v="31.7"/>
    <n v="22"/>
    <n v="45.360336104838716"/>
    <n v="31.480359435483869"/>
    <n v="23421.387419999999"/>
    <n v="341.46521921466115"/>
    <n v="7997589.1896818066"/>
    <n v="13.879976669354845"/>
  </r>
  <r>
    <s v="07/2021"/>
    <x v="6"/>
    <n v="744"/>
    <s v="UTE.AI.SP.030036-5.01"/>
    <s v="030036"/>
    <x v="3"/>
    <x v="6"/>
    <n v="8498"/>
    <s v="CLEALCO"/>
    <n v="15.4"/>
    <n v="12.599965000000001"/>
    <n v="21.447518279569895"/>
    <n v="14.728709367865402"/>
    <n v="10958.15976969186"/>
    <n v="342.6741554382823"/>
    <n v="3755078.1442369199"/>
    <n v="6.7188089117044907"/>
  </r>
  <r>
    <s v="07/2021"/>
    <x v="6"/>
    <n v="744"/>
    <s v="UTE.AI.SP.030047-0.01"/>
    <s v="030047"/>
    <x v="3"/>
    <x v="6"/>
    <n v="8648"/>
    <s v="BARRA (BIO BARRA)"/>
    <n v="42.1"/>
    <n v="34"/>
    <n v="45.392817204301075"/>
    <n v="36.659282293010754"/>
    <n v="27274.506026000003"/>
    <n v="341.15428639193783"/>
    <n v="9304814.6399926394"/>
    <n v="8.7335349112903256"/>
  </r>
  <r>
    <s v="07/2021"/>
    <x v="6"/>
    <n v="744"/>
    <s v="UTE.AI.SP.030453-0.01"/>
    <s v="030453"/>
    <x v="3"/>
    <x v="6"/>
    <n v="8964"/>
    <s v="DA PEDRA"/>
    <n v="25.4"/>
    <n v="24.4"/>
    <n v="41.694635248655914"/>
    <n v="40.053114181451612"/>
    <n v="29799.516950999998"/>
    <n v="290.63921029877366"/>
    <n v="8660908.073923558"/>
    <n v="1.6415210672043012"/>
  </r>
  <r>
    <s v="07/2021"/>
    <x v="6"/>
    <n v="744"/>
    <s v="UTE.GN.RJ.030769-6.01"/>
    <s v="030769"/>
    <x v="4"/>
    <x v="7"/>
    <n v="888068"/>
    <s v="UTE BAIXADA FLUMINENSE"/>
    <n v="430.2"/>
    <n v="416.4"/>
    <n v="500.25112565725806"/>
    <n v="249.60004677388989"/>
    <n v="185702.43479977408"/>
    <n v="195.81167026581571"/>
    <n v="36362703.930572502"/>
    <n v="250.65107888336817"/>
  </r>
  <r>
    <s v="07/2021"/>
    <x v="6"/>
    <n v="744"/>
    <s v="UTE.PE.BA.028615-0.01"/>
    <s v="028615"/>
    <x v="5"/>
    <x v="8"/>
    <n v="8760"/>
    <s v="BAHIA I"/>
    <n v="19"/>
    <n v="4.9999989999999999"/>
    <n v="17.091486795698923"/>
    <n v="4.5910557607526883"/>
    <n v="3415.7454860000003"/>
    <n v="331.67302271083804"/>
    <n v="1132910.6301525205"/>
    <n v="12.500431034946237"/>
  </r>
  <r>
    <s v="07/2021"/>
    <x v="6"/>
    <n v="744"/>
    <s v="UTE.PE.BA.029554-0.01"/>
    <s v="029554"/>
    <x v="5"/>
    <x v="8"/>
    <n v="8420"/>
    <s v="CAMAÇARI MURICY I "/>
    <n v="101.4"/>
    <n v="101.000001"/>
    <n v="46.987244138440865"/>
    <n v="46.493772709677415"/>
    <n v="34591.366896"/>
    <n v="323.84267089436815"/>
    <n v="11202160.64548767"/>
    <n v="0.49347142876344618"/>
  </r>
  <r>
    <s v="07/2021"/>
    <x v="6"/>
    <n v="744"/>
    <s v="UTE.PE.BA.029555-8.01"/>
    <s v="029555"/>
    <x v="5"/>
    <x v="8"/>
    <n v="8421"/>
    <s v="CAMAÇARI PÓLO DE APOIO I (AREMBEPE)"/>
    <n v="101.4"/>
    <n v="101.000001"/>
    <n v="48.721578110215056"/>
    <n v="48.077764004032261"/>
    <n v="35769.856419000003"/>
    <n v="323.55356867366203"/>
    <n v="11573464.695311949"/>
    <n v="0.64381410618279333"/>
  </r>
  <r>
    <s v="07/2021"/>
    <x v="6"/>
    <n v="744"/>
    <s v="UTE.PE.PB.000612-2.01"/>
    <s v="000612"/>
    <x v="5"/>
    <x v="8"/>
    <n v="8574"/>
    <s v="CAMPINA GRANDE"/>
    <n v="123.6"/>
    <n v="119.00000300000001"/>
    <n v="76.822146844086021"/>
    <n v="76.731915740591404"/>
    <n v="57088.545311000002"/>
    <n v="309.27418696476337"/>
    <n v="17656013.436060581"/>
    <n v="9.0231103494623169E-2"/>
  </r>
  <r>
    <s v="07/2021"/>
    <x v="6"/>
    <n v="744"/>
    <s v="UTE.PE.RJ.029587-6.01"/>
    <s v="029587"/>
    <x v="7"/>
    <x v="10"/>
    <n v="8770"/>
    <s v="DO ATLÂNTICO PIE"/>
    <n v="201.50399999999999"/>
    <n v="200.000001"/>
    <n v="200.84912018817204"/>
    <n v="200.8491200954301"/>
    <n v="149431.74535099999"/>
    <n v="328.9811836859385"/>
    <n v="49160232.465827718"/>
    <n v="9.2741937541793435E-8"/>
  </r>
  <r>
    <s v="07/2021"/>
    <x v="6"/>
    <n v="744"/>
    <s v="UFV.RS.BA.034158-4.01"/>
    <s v="034158"/>
    <x v="2"/>
    <x v="4"/>
    <n v="910684"/>
    <s v="BJL 4 SOLAR S.A."/>
    <n v="5"/>
    <n v="5"/>
    <n v="4.7208059462365588"/>
    <n v="4.7208059462365588"/>
    <n v="3512.2796239999998"/>
    <n v="423.40568685527523"/>
    <n v="1487119.1666275077"/>
    <n v="0"/>
  </r>
  <r>
    <s v="07/2021"/>
    <x v="6"/>
    <n v="744"/>
    <s v="UTE.GN.RJ.027952-8.01"/>
    <s v="027952"/>
    <x v="4"/>
    <x v="7"/>
    <n v="8407"/>
    <s v="BARBOSA LIMA SOBRINHO"/>
    <n v="343"/>
    <n v="277.99999700000001"/>
    <n v="316.50099077956992"/>
    <n v="259.19967179435486"/>
    <n v="192844.555815"/>
    <n v="319.33458364175425"/>
    <n v="61581935.938762061"/>
    <n v="57.301318985215069"/>
  </r>
  <r>
    <s v="07/2021"/>
    <x v="6"/>
    <n v="744"/>
    <s v="EOL.CV.CE.030336-4.01"/>
    <s v="030336"/>
    <x v="1"/>
    <x v="3"/>
    <n v="20066"/>
    <s v="EMBUACA"/>
    <n v="11.14"/>
    <n v="11"/>
    <n v="7.8528473561827958"/>
    <n v="7.8528473561827958"/>
    <n v="5842.5184330000002"/>
    <n v="312.30523065255932"/>
    <n v="1824649.0668098945"/>
    <n v="0"/>
  </r>
  <r>
    <s v="07/2021"/>
    <x v="6"/>
    <n v="744"/>
    <s v="EOL.CV.RN.031801-9.01"/>
    <s v="031801"/>
    <x v="1"/>
    <x v="3"/>
    <n v="908867"/>
    <s v="Aroeira"/>
    <n v="11.3"/>
    <n v="11.300003"/>
    <n v="15.806174034946235"/>
    <n v="15.806174063172044"/>
    <n v="11759.793503000001"/>
    <n v="179.02921380412155"/>
    <n v="2105346.5853409069"/>
    <n v="0"/>
  </r>
  <r>
    <s v="07/2021"/>
    <x v="6"/>
    <n v="744"/>
    <s v="EOL.CV.RS.031646-6.01"/>
    <s v="031646"/>
    <x v="1"/>
    <x v="3"/>
    <n v="908552"/>
    <s v="EOL AURA MANGUEIRA XIII"/>
    <n v="7.4"/>
    <n v="6.0000030000000004"/>
    <n v="6.468928767473118"/>
    <n v="5.4156805255376339"/>
    <n v="4029.2663109999994"/>
    <n v="196.43894175807606"/>
    <n v="791504.81019430689"/>
    <n v="1.0532482419354841"/>
  </r>
  <r>
    <s v="07/2021"/>
    <x v="6"/>
    <n v="744"/>
    <s v="EOL.CV.RS.031705-5.01"/>
    <s v="031705"/>
    <x v="1"/>
    <x v="3"/>
    <n v="909376"/>
    <s v="EOL AURA MANGUEIRA XVII"/>
    <n v="7.3"/>
    <n v="5.8"/>
    <n v="6.4588016962365593"/>
    <n v="5.2985619233870969"/>
    <n v="3942.130071"/>
    <n v="196.42250197719414"/>
    <n v="774323.05166535405"/>
    <n v="1.1602397728494622"/>
  </r>
  <r>
    <s v="07/2021"/>
    <x v="6"/>
    <n v="744"/>
    <s v="EOL.CV.RS.031653-9.01"/>
    <s v="031653"/>
    <x v="1"/>
    <x v="3"/>
    <n v="908779"/>
    <s v="EOL AURA MANGUEIRA XII"/>
    <n v="7.5"/>
    <n v="6.9000050000000002"/>
    <n v="6.5441642567204301"/>
    <n v="6.2164614381720433"/>
    <n v="4625.0473099999999"/>
    <n v="196.42250197719414"/>
    <n v="908463.36439309141"/>
    <n v="0.32770281854838751"/>
  </r>
  <r>
    <s v="07/2021"/>
    <x v="6"/>
    <n v="744"/>
    <s v="EOL.CV.RS.031663-6.01"/>
    <s v="031663"/>
    <x v="1"/>
    <x v="3"/>
    <n v="906777"/>
    <s v="EOL AURA MIRIM IV"/>
    <n v="7.5"/>
    <n v="6.0000030000000004"/>
    <n v="6.70553775672043"/>
    <n v="5.5389153965053763"/>
    <n v="4120.9530549999999"/>
    <n v="196.45538153895799"/>
    <n v="809583.40472415951"/>
    <n v="1.1666223602150538"/>
  </r>
  <r>
    <s v="07/2021"/>
    <x v="6"/>
    <n v="744"/>
    <s v="EOL.CV.RS.031701-2.01"/>
    <s v="031701"/>
    <x v="1"/>
    <x v="3"/>
    <n v="908908"/>
    <s v="EOL AURA MIRIM VI"/>
    <n v="4.4000000000000004"/>
    <n v="3.3999990000000002"/>
    <n v="3.4724246129032261"/>
    <n v="2.7705107338709678"/>
    <n v="2061.259986"/>
    <n v="196.42250197719414"/>
    <n v="404877.84367559617"/>
    <n v="0.70191387903225821"/>
  </r>
  <r>
    <s v="07/2021"/>
    <x v="6"/>
    <n v="744"/>
    <s v="EOL.CV.CE.031644-0.01"/>
    <s v="031644"/>
    <x v="1"/>
    <x v="3"/>
    <n v="908869"/>
    <s v="BONS VENTOS CACIMBAS 2"/>
    <n v="10.1"/>
    <n v="9.3000000000000007"/>
    <n v="8.4139577956989235"/>
    <n v="7.9994993319892469"/>
    <n v="5951.6275029999997"/>
    <n v="199.87485596239759"/>
    <n v="1189580.6899039689"/>
    <n v="0.41445846370967748"/>
  </r>
  <r>
    <s v="07/2021"/>
    <x v="6"/>
    <n v="744"/>
    <s v="EOL.CV.CE.031627-0.01"/>
    <s v="031627"/>
    <x v="1"/>
    <x v="3"/>
    <n v="908870"/>
    <s v="BONS VENTOS CACIMBAS 3"/>
    <n v="6"/>
    <n v="6.0000030000000004"/>
    <n v="5.7497549260752683"/>
    <n v="5.7497550322580642"/>
    <n v="4277.8177439999999"/>
    <n v="199.87485596239759"/>
    <n v="855028.20541538857"/>
    <n v="0"/>
  </r>
  <r>
    <s v="07/2021"/>
    <x v="6"/>
    <n v="744"/>
    <s v="EOL.CV.CE.031621-0.01"/>
    <s v="031621"/>
    <x v="1"/>
    <x v="3"/>
    <n v="908891"/>
    <s v="BONS VENTOS CACIMBAS 4"/>
    <n v="4.3"/>
    <n v="4.300001"/>
    <n v="4.2763815470430107"/>
    <n v="4.2763815645161287"/>
    <n v="3181.6278839999995"/>
    <n v="199.87485596239759"/>
    <n v="635927.41504044773"/>
    <n v="0"/>
  </r>
  <r>
    <s v="07/2021"/>
    <x v="6"/>
    <n v="744"/>
    <s v="EOL.CV.CE.031579-6.01"/>
    <s v="031579"/>
    <x v="1"/>
    <x v="3"/>
    <n v="908892"/>
    <s v="BONS VENTOS CACIMBAS 5"/>
    <n v="9.6999999999999993"/>
    <n v="9.1999960000000005"/>
    <n v="8.5736471545698922"/>
    <n v="8.3961936129032253"/>
    <n v="6246.7680479999999"/>
    <n v="199.87485596239759"/>
    <n v="1248571.8638245075"/>
    <n v="0.1774535416666673"/>
  </r>
  <r>
    <s v="07/2021"/>
    <x v="6"/>
    <n v="744"/>
    <s v="EOL.CV.CE.031611-3.01"/>
    <s v="031611"/>
    <x v="1"/>
    <x v="3"/>
    <n v="908893"/>
    <s v="BONS VENTOS CACIMBAS 7"/>
    <n v="6.5"/>
    <n v="6.5"/>
    <n v="5.6394063024193555"/>
    <n v="5.6394062688172042"/>
    <n v="4195.7182640000001"/>
    <n v="199.87485596239759"/>
    <n v="838618.58367580082"/>
    <n v="3.36021509112118E-8"/>
  </r>
  <r>
    <s v="07/2021"/>
    <x v="6"/>
    <n v="744"/>
    <s v="EOL.CV.BA.031607-5.01"/>
    <s v="031607"/>
    <x v="1"/>
    <x v="3"/>
    <n v="898006"/>
    <s v="EOL BANDA DE COURO"/>
    <n v="12.8"/>
    <n v="12.5"/>
    <n v="15.83179034139785"/>
    <n v="15.831790327956989"/>
    <n v="11778.852004"/>
    <n v="200.23653114179987"/>
    <n v="2358556.4661135981"/>
    <n v="1.3440859875509074E-8"/>
  </r>
  <r>
    <s v="07/2021"/>
    <x v="6"/>
    <n v="744"/>
    <s v="EOL.CV.RN.031651-2.01"/>
    <s v="031651"/>
    <x v="1"/>
    <x v="3"/>
    <n v="908894"/>
    <s v="Cabeço Vermelho"/>
    <n v="15.2"/>
    <n v="13.599999"/>
    <n v="18.776237008064516"/>
    <n v="17.346215993279568"/>
    <n v="12905.584698999999"/>
    <n v="196.81705671836025"/>
    <n v="2540039.1956866849"/>
    <n v="1.4300210147849484"/>
  </r>
  <r>
    <s v="07/2021"/>
    <x v="6"/>
    <n v="744"/>
    <s v="EOL.CV.CE.032011-0.01"/>
    <s v="032011"/>
    <x v="1"/>
    <x v="3"/>
    <n v="905233"/>
    <s v="EOL Cacimbas 1"/>
    <n v="10.199999999999999"/>
    <n v="9.9000029999999999"/>
    <n v="10.694808155913979"/>
    <n v="10.694808205645161"/>
    <n v="7956.9373050000004"/>
    <n v="260.08192266278701"/>
    <n v="2069455.5527916551"/>
    <n v="0"/>
  </r>
  <r>
    <s v="07/2021"/>
    <x v="6"/>
    <n v="744"/>
    <s v="EOL.CV.MA.033682-3.01"/>
    <s v="033682"/>
    <x v="1"/>
    <x v="3"/>
    <n v="908976"/>
    <s v="EOL DELTA 3 I"/>
    <n v="15.4"/>
    <n v="12.399998999999999"/>
    <n v="5.4944703145161293"/>
    <n v="4.5680167419354838"/>
    <n v="3398.604456"/>
    <n v="257.77473275983317"/>
    <n v="876074.35540177824"/>
    <n v="0.92645357258064509"/>
  </r>
  <r>
    <s v="07/2021"/>
    <x v="6"/>
    <n v="744"/>
    <s v="EOL.CV.MA.033683-1.01"/>
    <s v="033683"/>
    <x v="1"/>
    <x v="3"/>
    <n v="908981"/>
    <s v="EOL DELTA 3 II"/>
    <n v="14.9"/>
    <n v="12.699999"/>
    <n v="6.9201294180107524"/>
    <n v="6.0902139610215054"/>
    <n v="4531.1191870000002"/>
    <n v="257.77473275983317"/>
    <n v="1168008.0375318776"/>
    <n v="0.82991545698924685"/>
  </r>
  <r>
    <s v="07/2021"/>
    <x v="6"/>
    <n v="744"/>
    <s v="EOL.CV.MA.033684-0.01"/>
    <s v="033684"/>
    <x v="1"/>
    <x v="3"/>
    <n v="908978"/>
    <s v="EOL DELTA 3 III"/>
    <n v="15.7"/>
    <n v="12.8"/>
    <n v="6.039309715053764"/>
    <n v="5.0839179610215055"/>
    <n v="3782.4349630000002"/>
    <n v="257.76040238776517"/>
    <n v="974961.9580684317"/>
    <n v="0.9553917540322584"/>
  </r>
  <r>
    <s v="07/2021"/>
    <x v="6"/>
    <n v="744"/>
    <s v="EOL.CV.MA.033675-0.01"/>
    <s v="033675"/>
    <x v="1"/>
    <x v="3"/>
    <n v="909012"/>
    <s v="EOL DELTA 3 V"/>
    <n v="17.3"/>
    <n v="12.8"/>
    <n v="7.8507717177419352"/>
    <n v="5.9975949959677424"/>
    <n v="4462.210677"/>
    <n v="257.74607201569717"/>
    <n v="1150117.2745032548"/>
    <n v="1.8531767217741935"/>
  </r>
  <r>
    <s v="07/2021"/>
    <x v="6"/>
    <n v="744"/>
    <s v="EOL.CV.MA.033673-4.01"/>
    <s v="033673"/>
    <x v="1"/>
    <x v="3"/>
    <n v="909011"/>
    <s v="EOL DELTA 3 VI"/>
    <n v="17.3"/>
    <n v="12.8"/>
    <n v="8.1745335712365588"/>
    <n v="6.2449328172043019"/>
    <n v="4646.2300160000004"/>
    <n v="257.76040238776517"/>
    <n v="1197614.1185102728"/>
    <n v="1.9296007540322568"/>
  </r>
  <r>
    <s v="07/2021"/>
    <x v="6"/>
    <n v="744"/>
    <s v="EOL.CV.MA.033680-7.01"/>
    <s v="033680"/>
    <x v="1"/>
    <x v="3"/>
    <n v="908946"/>
    <s v="EOL DELTA 3 VII"/>
    <n v="18.3"/>
    <n v="13.500004000000001"/>
    <n v="9.6485423521505371"/>
    <n v="7.3492907553763445"/>
    <n v="5467.8723220000002"/>
    <n v="257.73174164362905"/>
    <n v="1409244.256634054"/>
    <n v="2.2992515967741936"/>
  </r>
  <r>
    <s v="07/2021"/>
    <x v="6"/>
    <n v="744"/>
    <s v="EOL.CV.MA.033685-8.01"/>
    <s v="033685"/>
    <x v="1"/>
    <x v="3"/>
    <n v="908979"/>
    <s v="EOL DELTA 3 IV"/>
    <n v="18.100000000000001"/>
    <n v="13.200005000000001"/>
    <n v="9.0810827231182802"/>
    <n v="6.8380783239247318"/>
    <n v="5087.5302730000003"/>
    <n v="257.74607201569717"/>
    <n v="1311290.9441266975"/>
    <n v="2.243004399193548"/>
  </r>
  <r>
    <s v="07/2021"/>
    <x v="6"/>
    <n v="744"/>
    <s v="EOL.CV.BA.031355-6.01"/>
    <s v="031355"/>
    <x v="1"/>
    <x v="3"/>
    <n v="896468"/>
    <s v="Esperança"/>
    <n v="14.7"/>
    <n v="14.7"/>
    <n v="18.04380672311828"/>
    <n v="18.04380672311828"/>
    <n v="13424.592202"/>
    <n v="171.22287848093774"/>
    <n v="2298597.3192591905"/>
    <n v="0"/>
  </r>
  <r>
    <s v="07/2021"/>
    <x v="6"/>
    <n v="744"/>
    <s v="EOL.CV.RN.032354-3.01"/>
    <s v="032354"/>
    <x v="1"/>
    <x v="3"/>
    <n v="909500"/>
    <s v="EOL Esperança do Nordeste"/>
    <n v="9.1"/>
    <n v="9.1"/>
    <n v="11.501182786290324"/>
    <n v="11.501182786290324"/>
    <n v="8556.8799930000005"/>
    <n v="224.23972499774504"/>
    <n v="1918792.4164690266"/>
    <n v="0"/>
  </r>
  <r>
    <s v="07/2021"/>
    <x v="6"/>
    <n v="744"/>
    <s v="EOL.CV.CE.030920-6.01"/>
    <s v="030920"/>
    <x v="1"/>
    <x v="3"/>
    <n v="889870"/>
    <s v="EOL GOIABEIRA"/>
    <n v="11.8"/>
    <n v="8.6999999999999993"/>
    <n v="10.474055936827957"/>
    <n v="7.9735741034946246"/>
    <n v="5932.3391330000004"/>
    <n v="197.64419156726112"/>
    <n v="1172492.3720446117"/>
    <n v="2.5004818333333327"/>
  </r>
  <r>
    <s v="07/2021"/>
    <x v="6"/>
    <n v="744"/>
    <s v="EOL.CV.RN.030702-5.01"/>
    <s v="030702"/>
    <x v="1"/>
    <x v="3"/>
    <n v="909501"/>
    <s v="EOL Maria Helena"/>
    <n v="12"/>
    <n v="12"/>
    <n v="15.08483368548387"/>
    <n v="15.08483368548387"/>
    <n v="11223.116262"/>
    <n v="224.23972499774504"/>
    <n v="2516668.5042086001"/>
    <n v="0"/>
  </r>
  <r>
    <s v="07/2021"/>
    <x v="6"/>
    <n v="744"/>
    <s v="EOL.CV.CE.030582-0.01"/>
    <s v="030582"/>
    <x v="1"/>
    <x v="3"/>
    <n v="904193"/>
    <s v="EOL Ventos do Morro do Chapéu"/>
    <n v="14.1"/>
    <n v="13.100002999999999"/>
    <n v="9.9620276438172031"/>
    <n v="9.5565456895161294"/>
    <n v="7110.0699930000001"/>
    <n v="266.50584722199898"/>
    <n v="1894875.2272921773"/>
    <n v="0.4054819543010747"/>
  </r>
  <r>
    <s v="07/2021"/>
    <x v="6"/>
    <n v="744"/>
    <s v="EOL.CV.CE.030596-0.01"/>
    <s v="030596"/>
    <x v="1"/>
    <x v="3"/>
    <n v="904195"/>
    <s v=" EOL Ventos do Parazinho"/>
    <n v="15.5"/>
    <n v="14.000000999999999"/>
    <n v="9.8715125846774185"/>
    <n v="9.206212493279569"/>
    <n v="6849.422094999999"/>
    <n v="266.34602362546406"/>
    <n v="1824316.3391356452"/>
    <n v="0.6653000913978494"/>
  </r>
  <r>
    <s v="07/2021"/>
    <x v="6"/>
    <n v="744"/>
    <s v="EOL.CV.CE.030926-5.01"/>
    <s v="030926"/>
    <x v="1"/>
    <x v="3"/>
    <n v="889890"/>
    <s v="EOL PITOMBEIRA"/>
    <n v="14.8"/>
    <n v="12.199999"/>
    <n v="14.299337389784945"/>
    <n v="12.170681943548386"/>
    <n v="9054.9873659999994"/>
    <n v="197.64419156726112"/>
    <n v="1789665.6576048331"/>
    <n v="2.128655446236559"/>
  </r>
  <r>
    <s v="07/2021"/>
    <x v="6"/>
    <n v="744"/>
    <s v="EOL.CV.PI.030639-8.01"/>
    <s v="030639"/>
    <x v="1"/>
    <x v="3"/>
    <n v="905213"/>
    <s v="EOL PORTO DO DELTA"/>
    <n v="17.8"/>
    <n v="12.700001"/>
    <n v="14.661897884408603"/>
    <n v="10.461017798387097"/>
    <n v="7782.9972420000004"/>
    <n v="193.10166623904607"/>
    <n v="1502909.7357641002"/>
    <n v="4.2008800860215061"/>
  </r>
  <r>
    <s v="07/2021"/>
    <x v="6"/>
    <n v="744"/>
    <s v="EOL.CV.RN.032356-0.01"/>
    <s v="032356"/>
    <x v="1"/>
    <x v="3"/>
    <n v="909585"/>
    <s v="EOL Potiguar"/>
    <n v="11.5"/>
    <n v="11.3"/>
    <n v="15.16018674596774"/>
    <n v="15.16018674596774"/>
    <n v="11279.178938999999"/>
    <n v="224.23972499774504"/>
    <n v="2529239.9834817178"/>
    <n v="0"/>
  </r>
  <r>
    <s v="07/2021"/>
    <x v="6"/>
    <n v="744"/>
    <s v="EOL.CV.BA.034736-1.01"/>
    <s v="034736"/>
    <x v="1"/>
    <x v="3"/>
    <n v="910715"/>
    <s v="EOL VENTOS DE SANTA APARECIDA "/>
    <n v="15.4"/>
    <n v="15.2"/>
    <n v="18.079254802419353"/>
    <n v="18.079254802419353"/>
    <n v="13450.965572999998"/>
    <n v="281.2406856183116"/>
    <n v="3782958.7799788248"/>
    <n v="0"/>
  </r>
  <r>
    <s v="07/2021"/>
    <x v="6"/>
    <n v="744"/>
    <s v="EOL.CV.BA.034742-6.01"/>
    <s v="034742"/>
    <x v="1"/>
    <x v="3"/>
    <n v="910716"/>
    <s v="VENTOS DE SANTA AURORA"/>
    <n v="14.1"/>
    <n v="13.9"/>
    <n v="17.138486924731183"/>
    <n v="17.138486924731183"/>
    <n v="12751.034272000001"/>
    <n v="281.2406856183116"/>
    <n v="3586109.620999869"/>
    <n v="0"/>
  </r>
  <r>
    <s v="07/2021"/>
    <x v="6"/>
    <n v="744"/>
    <s v="EOL.CV.BA.034738-8.01"/>
    <s v="034738"/>
    <x v="1"/>
    <x v="3"/>
    <n v="910682"/>
    <s v="EOL VENTOS DE SANTA BEATRIZ"/>
    <n v="15.4"/>
    <n v="15.2"/>
    <n v="18.725061247311828"/>
    <n v="18.725061247311828"/>
    <n v="13931.445567999999"/>
    <n v="281.2406856183116"/>
    <n v="3918089.3031985085"/>
    <n v="0"/>
  </r>
  <r>
    <s v="07/2021"/>
    <x v="6"/>
    <n v="744"/>
    <s v="EOL.CV.CE.030924-9.01"/>
    <s v="030924"/>
    <x v="1"/>
    <x v="3"/>
    <n v="889892"/>
    <s v="EOL SANTA CATARINA"/>
    <n v="9.6"/>
    <n v="7.5"/>
    <n v="9.0258439892473117"/>
    <n v="7.2807947204301078"/>
    <n v="5416.9112720000003"/>
    <n v="197.64419156726112"/>
    <n v="1070621.049146024"/>
    <n v="1.7450492688172043"/>
  </r>
  <r>
    <s v="07/2021"/>
    <x v="6"/>
    <n v="744"/>
    <s v="EOL.CV.BA.034717-5.01"/>
    <s v="034717"/>
    <x v="1"/>
    <x v="3"/>
    <n v="910717"/>
    <s v="VENTOS DE SANTA EMILIA"/>
    <n v="14.4"/>
    <n v="14.2"/>
    <n v="18.383018787634409"/>
    <n v="18.383018787634409"/>
    <n v="13676.965978"/>
    <n v="281.2406856183116"/>
    <n v="3846519.2888310417"/>
    <n v="0"/>
  </r>
  <r>
    <s v="07/2021"/>
    <x v="6"/>
    <n v="744"/>
    <s v="EOL.CV.PI.031581-8.01"/>
    <s v="031581"/>
    <x v="1"/>
    <x v="3"/>
    <n v="896944"/>
    <s v="EOL SANTA JOANA I"/>
    <n v="15"/>
    <n v="14.700001"/>
    <n v="20.505417727150537"/>
    <n v="20.505417736559139"/>
    <n v="15256.030795999999"/>
    <n v="207.21874286626064"/>
    <n v="3161335.5226760777"/>
    <n v="0"/>
  </r>
  <r>
    <s v="07/2021"/>
    <x v="6"/>
    <n v="744"/>
    <s v="EOL.CV.PI.031580-0.01"/>
    <s v="031580"/>
    <x v="1"/>
    <x v="3"/>
    <n v="896947"/>
    <s v="EOL SANTA JOANA III"/>
    <n v="13.4"/>
    <n v="13.4"/>
    <n v="17.366869987903225"/>
    <n v="17.366869952956989"/>
    <n v="12920.951245"/>
    <n v="207.21874286626064"/>
    <n v="2677463.2736251452"/>
    <n v="3.4946236165299244E-8"/>
  </r>
  <r>
    <s v="07/2021"/>
    <x v="6"/>
    <n v="744"/>
    <s v="EOL.CV.PI.031520-6.01"/>
    <s v="031520"/>
    <x v="1"/>
    <x v="3"/>
    <n v="896964"/>
    <s v="EOL SANTA JOANA IV"/>
    <n v="14.2"/>
    <n v="14.2"/>
    <n v="19.504438099462366"/>
    <n v="19.50443810752688"/>
    <n v="14511.301951999998"/>
    <n v="207.21874286626064"/>
    <n v="3007013.7478461536"/>
    <n v="0"/>
  </r>
  <r>
    <s v="07/2021"/>
    <x v="6"/>
    <n v="744"/>
    <s v="EOL.CV.PI.031538-9.01"/>
    <s v="031538"/>
    <x v="1"/>
    <x v="3"/>
    <n v="896948"/>
    <s v="EOL SANTA JOANA V"/>
    <n v="14.1"/>
    <n v="14.100001000000001"/>
    <n v="19.404816944892474"/>
    <n v="19.404816935483872"/>
    <n v="14437.183800000001"/>
    <n v="207.21874286626064"/>
    <n v="2991655.0775651438"/>
    <n v="9.4086004459294137E-9"/>
  </r>
  <r>
    <s v="07/2021"/>
    <x v="6"/>
    <n v="744"/>
    <s v="EOL.CV.PI.031597-4.01"/>
    <s v="031597"/>
    <x v="1"/>
    <x v="3"/>
    <n v="896949"/>
    <s v="EOL SANTA JOANA VII"/>
    <n v="14.9"/>
    <n v="14.800001"/>
    <n v="19.802967826612903"/>
    <n v="19.802967829301075"/>
    <n v="14733.408065"/>
    <n v="207.21874286626064"/>
    <n v="3053038.2973649255"/>
    <n v="0"/>
  </r>
  <r>
    <s v="07/2021"/>
    <x v="6"/>
    <n v="744"/>
    <s v="EOL.CV.PI.031662-8.01"/>
    <s v="031662"/>
    <x v="1"/>
    <x v="3"/>
    <n v="896951"/>
    <s v="EOL SANTO AUGUSTO III"/>
    <n v="12.3"/>
    <n v="14.000004000000001"/>
    <n v="17.6925949327957"/>
    <n v="17.692594950268816"/>
    <n v="13163.290642999998"/>
    <n v="207.23527144110838"/>
    <n v="2727898.1094603068"/>
    <n v="0"/>
  </r>
  <r>
    <s v="07/2021"/>
    <x v="6"/>
    <n v="744"/>
    <s v="EOL.CV.PI.031661-0.01"/>
    <s v="031661"/>
    <x v="1"/>
    <x v="3"/>
    <n v="896952"/>
    <s v="EOL SANTO AUGUSTO V"/>
    <n v="11.6"/>
    <n v="13.4"/>
    <n v="17.167984123655913"/>
    <n v="17.167984103494625"/>
    <n v="12772.980173000002"/>
    <n v="207.23527144110838"/>
    <n v="2647012.0132635511"/>
    <n v="2.0161289813263614E-8"/>
  </r>
  <r>
    <s v="07/2021"/>
    <x v="6"/>
    <n v="744"/>
    <s v="EOL.CV.BA.034739-6.01"/>
    <s v="034739"/>
    <x v="1"/>
    <x v="3"/>
    <n v="910718"/>
    <s v="VENTOS DE SÃO GABRIEL"/>
    <n v="14.5"/>
    <n v="14.3"/>
    <n v="17.654760555107526"/>
    <n v="17.654760555107526"/>
    <n v="13135.141852999999"/>
    <n v="281.2406856183116"/>
    <n v="3694136.3004314997"/>
    <n v="0"/>
  </r>
  <r>
    <s v="07/2021"/>
    <x v="6"/>
    <n v="744"/>
    <s v="EOL.CV.RN.030804-8.01"/>
    <s v="030804"/>
    <x v="1"/>
    <x v="3"/>
    <n v="893382"/>
    <s v="EOL SÃO JOÃO - RN"/>
    <n v="14.3"/>
    <n v="14.3"/>
    <n v="16.968474216397848"/>
    <n v="16.968474216397848"/>
    <n v="12624.544816999998"/>
    <n v="184.91351238849154"/>
    <n v="2334448.9244173956"/>
    <n v="0"/>
  </r>
  <r>
    <s v="07/2021"/>
    <x v="6"/>
    <n v="744"/>
    <s v="EOL.CV.PI.031666-0.01"/>
    <s v="031666"/>
    <x v="1"/>
    <x v="3"/>
    <n v="904143"/>
    <s v="EOL TESTA BRANCA I"/>
    <n v="12.9"/>
    <n v="11.000000999999999"/>
    <n v="11.832674788978496"/>
    <n v="10.089878657258065"/>
    <n v="7506.8697210000009"/>
    <n v="193.16742536257377"/>
    <n v="1450082.6965378327"/>
    <n v="1.7427961317204304"/>
  </r>
  <r>
    <s v="07/2021"/>
    <x v="6"/>
    <n v="744"/>
    <s v="EOL.CV.PI.033479-0.01"/>
    <s v="033479"/>
    <x v="1"/>
    <x v="3"/>
    <n v="901937"/>
    <s v="EOL TESTA BRANCA III"/>
    <n v="11.7"/>
    <n v="8.5999990000000004"/>
    <n v="11.058774495967743"/>
    <n v="8.1286709529569894"/>
    <n v="6047.7311890000001"/>
    <n v="256.34169555302958"/>
    <n v="1550285.6672371996"/>
    <n v="2.9301035430107536"/>
  </r>
  <r>
    <s v="07/2021"/>
    <x v="6"/>
    <n v="744"/>
    <s v="EOL.CV.CE.030585-5.01"/>
    <s v="030585"/>
    <x v="1"/>
    <x v="3"/>
    <n v="904175"/>
    <s v="EOL Ventos de Tianguá"/>
    <n v="15.2"/>
    <n v="13.100002999999999"/>
    <n v="10.418916838709677"/>
    <n v="9.2715272943548381"/>
    <n v="6898.0163069999999"/>
    <n v="266.50584722199898"/>
    <n v="1838361.6800481996"/>
    <n v="1.1473895443548385"/>
  </r>
  <r>
    <s v="07/2021"/>
    <x v="6"/>
    <n v="744"/>
    <s v="EOL.CV.CE.030584-7.01"/>
    <s v="030584"/>
    <x v="1"/>
    <x v="3"/>
    <n v="904176"/>
    <s v="EOL Ventos de Tianguá Norte"/>
    <n v="15.5"/>
    <n v="14.100001000000001"/>
    <n v="10.190784673387096"/>
    <n v="9.5718523951612902"/>
    <n v="7121.4581820000003"/>
    <n v="266.50584722199898"/>
    <n v="1897910.2462499468"/>
    <n v="0.61893227822580588"/>
  </r>
  <r>
    <s v="07/2021"/>
    <x v="6"/>
    <n v="744"/>
    <s v="EOL.CV.CE.030918-4.01"/>
    <s v="030918"/>
    <x v="1"/>
    <x v="3"/>
    <n v="889896"/>
    <s v="EOL UBATUBA"/>
    <n v="6"/>
    <n v="5.0999990000000004"/>
    <n v="5.9306605040322573"/>
    <n v="5.2050248306451614"/>
    <n v="3872.538474"/>
    <n v="197.62584020314159"/>
    <n v="765313.6696432418"/>
    <n v="0.72563567338709623"/>
  </r>
  <r>
    <s v="07/2021"/>
    <x v="6"/>
    <n v="744"/>
    <s v="EOL.CV.RN.031750-0.01"/>
    <s v="031750"/>
    <x v="1"/>
    <x v="3"/>
    <n v="901834"/>
    <s v="EOL Vila Amazonas V"/>
    <n v="12.8"/>
    <n v="10.500000999999999"/>
    <n v="12.653730833333332"/>
    <n v="10.717632471774193"/>
    <n v="7973.9185589999997"/>
    <n v="197.86920269480322"/>
    <n v="1577792.9076226242"/>
    <n v="1.9360983615591394"/>
  </r>
  <r>
    <s v="07/2021"/>
    <x v="6"/>
    <n v="744"/>
    <s v="EOL.CV.RN.031759-4.01"/>
    <s v="031759"/>
    <x v="1"/>
    <x v="3"/>
    <n v="901918"/>
    <s v="EOL Vila Para I"/>
    <n v="13.7"/>
    <n v="11.799999"/>
    <n v="13.644618278225805"/>
    <n v="12.134551358870969"/>
    <n v="9028.1062110000003"/>
    <n v="195.84710964632691"/>
    <n v="1768128.5070044021"/>
    <n v="1.5100669193548373"/>
  </r>
  <r>
    <s v="07/2021"/>
    <x v="6"/>
    <n v="744"/>
    <s v="EOL.CV.RN.031757-8.01"/>
    <s v="031757"/>
    <x v="1"/>
    <x v="3"/>
    <n v="901919"/>
    <s v="EOL Vila Para II"/>
    <n v="12"/>
    <n v="10.600001000000001"/>
    <n v="11.749211112903225"/>
    <n v="10.716038580645161"/>
    <n v="7972.732704"/>
    <n v="197.90208225656704"/>
    <n v="1577820.4033966302"/>
    <n v="1.0331725322580643"/>
  </r>
  <r>
    <s v="07/2021"/>
    <x v="6"/>
    <n v="744"/>
    <s v="EOL.CV.RN.031765-9.01"/>
    <s v="031765"/>
    <x v="1"/>
    <x v="3"/>
    <n v="903385"/>
    <s v="EOL Vila Pará III"/>
    <n v="11.8"/>
    <n v="10.500000999999999"/>
    <n v="12.073948428763442"/>
    <n v="11.093218217741935"/>
    <n v="8253.3543539999991"/>
    <n v="197.88564247568513"/>
    <n v="1633220.328920783"/>
    <n v="0.98073021102150737"/>
  </r>
  <r>
    <s v="07/2021"/>
    <x v="6"/>
    <n v="744"/>
    <s v="EOL.CV.CE.032012-9.01"/>
    <s v="032012"/>
    <x v="1"/>
    <x v="3"/>
    <n v="906645"/>
    <s v="EÓLICA OURO VERDE"/>
    <n v="13.2"/>
    <n v="12.8"/>
    <n v="14.332310982526881"/>
    <n v="14.332310971774195"/>
    <n v="10663.239363000001"/>
    <n v="260.08192266278701"/>
    <n v="2773315.7953425525"/>
    <n v="1.0752686922455968E-8"/>
  </r>
  <r>
    <s v="07/2021"/>
    <x v="6"/>
    <n v="744"/>
    <s v="EOL.CV.BA.030731-9.01"/>
    <s v="030731"/>
    <x v="1"/>
    <x v="3"/>
    <n v="893462"/>
    <s v="CENTRAL GERADORA EÓLICA TEIU"/>
    <n v="8.1999999999999993"/>
    <n v="8.1999999999999993"/>
    <n v="8.3867290188172046"/>
    <n v="8.3867290188172046"/>
    <n v="6239.7263899999998"/>
    <n v="186.89499563891411"/>
    <n v="1166173.6364470671"/>
    <n v="0"/>
  </r>
  <r>
    <s v="07/2021"/>
    <x v="6"/>
    <n v="744"/>
    <s v="UTE.FL.BA.030979-6.01"/>
    <s v="030979"/>
    <x v="3"/>
    <x v="11"/>
    <n v="893022"/>
    <s v="ERB CANDEIAS"/>
    <n v="14.9"/>
    <n v="7.3999959999999998"/>
    <n v="3.261069495967742"/>
    <n v="0.67114409410822196"/>
    <n v="499.33120601651711"/>
    <n v="222.74259116914996"/>
    <n v="111222.32667973566"/>
    <n v="2.5899254018595199"/>
  </r>
  <r>
    <s v="07/2021"/>
    <x v="6"/>
    <n v="744"/>
    <s v="EOL.CV.BA.030803-0.01"/>
    <s v="030803"/>
    <x v="1"/>
    <x v="3"/>
    <n v="892118"/>
    <s v="ESPIGÃO"/>
    <n v="5.8"/>
    <n v="4.9000000000000004"/>
    <n v="4.8982377903225807"/>
    <n v="4.2727636209677424"/>
    <n v="3178.9361340000005"/>
    <n v="184.18447609824173"/>
    <n v="585510.68639056012"/>
    <n v="0.62547416935483857"/>
  </r>
  <r>
    <s v="07/2021"/>
    <x v="6"/>
    <n v="744"/>
    <s v="UTE.AI.SP.000912-1.01"/>
    <s v="000912"/>
    <x v="3"/>
    <x v="6"/>
    <n v="553"/>
    <s v="ESTER"/>
    <n v="13.1"/>
    <n v="7"/>
    <n v="19.92994617204301"/>
    <n v="10.649589497311828"/>
    <n v="7923.294586"/>
    <n v="324.3123733531686"/>
    <n v="2569622.4719619714"/>
    <n v="9.2803566747311823"/>
  </r>
  <r>
    <s v="07/2021"/>
    <x v="6"/>
    <n v="744"/>
    <s v="EOL.CV.CE.032010-2.01"/>
    <s v="032010"/>
    <x v="1"/>
    <x v="3"/>
    <n v="906175"/>
    <s v="Central Eólica Estrela S.A."/>
    <n v="14"/>
    <n v="13.599996000000001"/>
    <n v="14.767441083333335"/>
    <n v="14.767441133064516"/>
    <n v="10986.976203"/>
    <n v="260.08192266278701"/>
    <n v="2857513.8951265272"/>
    <n v="0"/>
  </r>
  <r>
    <s v="07/2021"/>
    <x v="6"/>
    <n v="744"/>
    <s v="EOL.CV.RN.030503-0.01"/>
    <s v="030503"/>
    <x v="1"/>
    <x v="3"/>
    <n v="890749"/>
    <s v="EURUS 1 3LER"/>
    <n v="15.5"/>
    <n v="14.5"/>
    <n v="14.022012719086023"/>
    <n v="14.022012719086023"/>
    <n v="10432.377463000001"/>
    <n v="248.20604541874928"/>
    <n v="2589379.1544069145"/>
    <n v="0"/>
  </r>
  <r>
    <s v="07/2021"/>
    <x v="6"/>
    <n v="744"/>
    <s v="EOL.CV.RN.030499-9.01"/>
    <s v="030499"/>
    <x v="1"/>
    <x v="3"/>
    <n v="890761"/>
    <s v="EURUS 2 3LER"/>
    <n v="15.2"/>
    <n v="15.2"/>
    <n v="19.639100995967741"/>
    <n v="19.639100995967741"/>
    <n v="14611.491140999999"/>
    <n v="243.39135957313445"/>
    <n v="3556310.6941987993"/>
    <n v="0"/>
  </r>
  <r>
    <s v="07/2021"/>
    <x v="6"/>
    <n v="744"/>
    <s v="EOL.CV.RN.030504-9.01"/>
    <s v="030504"/>
    <x v="1"/>
    <x v="3"/>
    <n v="890760"/>
    <s v="EURUS 3 3LER"/>
    <n v="16.100000000000001"/>
    <n v="15"/>
    <n v="17.189819748655914"/>
    <n v="17.189819748655914"/>
    <n v="12789.225893000001"/>
    <n v="248.18606746918243"/>
    <n v="3174107.680358713"/>
    <n v="0"/>
  </r>
  <r>
    <s v="07/2021"/>
    <x v="6"/>
    <n v="744"/>
    <s v="EOL.CV.RN.030509-0.01"/>
    <s v="030509"/>
    <x v="1"/>
    <x v="3"/>
    <n v="891945"/>
    <s v="EURUS IV"/>
    <n v="12.4"/>
    <n v="13.699999"/>
    <n v="15.313421782258064"/>
    <n v="15.313421732526882"/>
    <n v="11393.185769"/>
    <n v="270.50143713537227"/>
    <n v="3081873.1240647715"/>
    <n v="4.9731182517334871E-8"/>
  </r>
  <r>
    <s v="07/2021"/>
    <x v="6"/>
    <n v="744"/>
    <s v="EOL.CV.RN.030351-8.01"/>
    <s v="030351"/>
    <x v="1"/>
    <x v="3"/>
    <n v="20045"/>
    <s v="EURUS VI"/>
    <n v="3.16"/>
    <n v="3"/>
    <n v="2.6298759368279567"/>
    <n v="2.6298759368279567"/>
    <n v="1956.6276969999999"/>
    <n v="310.09323226242071"/>
    <n v="606737.0068969063"/>
    <n v="0"/>
  </r>
  <r>
    <s v="07/2021"/>
    <x v="6"/>
    <n v="744"/>
    <s v="EOL.CV.CE.030352-6.01"/>
    <s v="030352"/>
    <x v="1"/>
    <x v="3"/>
    <n v="20014"/>
    <s v="FAÍSA I"/>
    <n v="9.3699999999999992"/>
    <n v="9"/>
    <n v="8.3483485954301084"/>
    <n v="8.3483485954301084"/>
    <n v="6211.1713550000004"/>
    <n v="315.59221891454098"/>
    <n v="1960197.3499828863"/>
    <n v="0"/>
  </r>
  <r>
    <s v="07/2021"/>
    <x v="6"/>
    <n v="744"/>
    <s v="EOL.CV.CE.030331-3.01"/>
    <s v="030331"/>
    <x v="1"/>
    <x v="3"/>
    <n v="20015"/>
    <s v="FAÍSA II"/>
    <n v="9.5399999999999991"/>
    <n v="9"/>
    <n v="8.2225665779569894"/>
    <n v="8.2225665779569894"/>
    <n v="6117.5895339999997"/>
    <n v="315.57154603239019"/>
    <n v="1930537.1872359493"/>
    <n v="0"/>
  </r>
  <r>
    <s v="07/2021"/>
    <x v="6"/>
    <n v="744"/>
    <s v="EOL.CV.CE.030332-1.01"/>
    <s v="030332"/>
    <x v="1"/>
    <x v="3"/>
    <n v="20016"/>
    <s v="FAÍSA III"/>
    <n v="8.31"/>
    <n v="8"/>
    <n v="7.6632654314516131"/>
    <n v="7.6632654314516131"/>
    <n v="5701.4694810000001"/>
    <n v="315.65423756099347"/>
    <n v="1799693.0020023282"/>
    <n v="0"/>
  </r>
  <r>
    <s v="07/2021"/>
    <x v="6"/>
    <n v="744"/>
    <s v="EOL.CV.CE.030329-1.01"/>
    <s v="030329"/>
    <x v="1"/>
    <x v="3"/>
    <n v="20017"/>
    <s v="FAÍSA IV"/>
    <n v="8.5500000000000007"/>
    <n v="8"/>
    <n v="6.7685254744623657"/>
    <n v="6.7685254744623657"/>
    <n v="5035.7829529999999"/>
    <n v="315.61289179669183"/>
    <n v="1589358.0202568143"/>
    <n v="0"/>
  </r>
  <r>
    <s v="07/2021"/>
    <x v="6"/>
    <n v="744"/>
    <s v="EOL.CV.CE.030309-7.01"/>
    <s v="030309"/>
    <x v="1"/>
    <x v="3"/>
    <n v="20018"/>
    <s v="FAÍSA V"/>
    <n v="9.09"/>
    <n v="9"/>
    <n v="8.6090970067204307"/>
    <n v="8.6090970067204307"/>
    <n v="6405.168173"/>
    <n v="315.63356467884267"/>
    <n v="2021686.0628114601"/>
    <n v="0"/>
  </r>
  <r>
    <s v="07/2021"/>
    <x v="6"/>
    <n v="744"/>
    <s v="EOL.CV.RN.030502-2.01"/>
    <s v="030502"/>
    <x v="1"/>
    <x v="3"/>
    <n v="890277"/>
    <s v="FAROL"/>
    <n v="8.8000000000000007"/>
    <n v="9.1000029999999992"/>
    <n v="9.8850019879032267"/>
    <n v="9.8850019784946248"/>
    <n v="7354.4414720000004"/>
    <n v="267.64459034731038"/>
    <n v="1968376.4750067105"/>
    <n v="9.4086016683685295E-9"/>
  </r>
  <r>
    <s v="07/2021"/>
    <x v="6"/>
    <n v="744"/>
    <s v="EOL.CV.RS.030343-7.01"/>
    <s v="030343"/>
    <x v="1"/>
    <x v="3"/>
    <n v="8855"/>
    <s v="FAZENDA DO ROSARIO"/>
    <n v="3.29"/>
    <n v="3"/>
    <n v="2.7946979650537633"/>
    <n v="2.7946979650537633"/>
    <n v="2079.2552860000001"/>
    <n v="301.82407940208952"/>
    <n v="627569.31253887841"/>
    <n v="0"/>
  </r>
  <r>
    <s v="07/2021"/>
    <x v="6"/>
    <n v="744"/>
    <s v="EOL.CV.RS.030478-6.01"/>
    <s v="030478"/>
    <x v="1"/>
    <x v="3"/>
    <n v="888228"/>
    <s v="FAZENDA ROSARIO 2 3LER"/>
    <n v="8"/>
    <n v="7.9"/>
    <n v="7.1440052620967736"/>
    <n v="7.1440052620967736"/>
    <n v="5315.1399149999997"/>
    <n v="251.02293630767747"/>
    <n v="1334222.0283494391"/>
    <n v="0"/>
  </r>
  <r>
    <s v="07/2021"/>
    <x v="6"/>
    <n v="744"/>
    <s v="EOL.CV.RS.030334-8.01"/>
    <s v="030334"/>
    <x v="1"/>
    <x v="3"/>
    <n v="8856"/>
    <s v="FAZENDA DO ROSARIO 3"/>
    <n v="5.55"/>
    <n v="5"/>
    <n v="4.9618994166666663"/>
    <n v="4.9618994166666663"/>
    <n v="3691.6531659999996"/>
    <n v="301.82407940208952"/>
    <n v="1114229.8182997589"/>
    <n v="0"/>
  </r>
  <r>
    <s v="07/2021"/>
    <x v="6"/>
    <n v="744"/>
    <s v="UTE.AI.SP.028058-5.01"/>
    <s v="028058"/>
    <x v="3"/>
    <x v="6"/>
    <n v="8497"/>
    <s v="FERRARI"/>
    <n v="35.6"/>
    <n v="23.8"/>
    <n v="44.004562463709682"/>
    <n v="28.336258258064518"/>
    <n v="21082.176144000001"/>
    <n v="331.67302271083804"/>
    <n v="6992389.0870027998"/>
    <n v="15.668304205645166"/>
  </r>
  <r>
    <s v="07/2021"/>
    <x v="6"/>
    <n v="744"/>
    <s v="EOL.CV.RS.031477-3.01"/>
    <s v="031477"/>
    <x v="1"/>
    <x v="3"/>
    <n v="896788"/>
    <s v="Usina Eólica Galpões"/>
    <n v="3.5"/>
    <n v="2.099996"/>
    <n v="3.7742075443548386"/>
    <n v="2.3381753924731181"/>
    <n v="1739.602492"/>
    <n v="208.26004308166898"/>
    <n v="362289.6899288987"/>
    <n v="1.4360321518817205"/>
  </r>
  <r>
    <s v="07/2021"/>
    <x v="6"/>
    <n v="744"/>
    <s v="EOL.CV.RN.030700-9.01"/>
    <s v="030700"/>
    <x v="1"/>
    <x v="3"/>
    <n v="909542"/>
    <s v="GE Jangada"/>
    <n v="10.3"/>
    <n v="10.3"/>
    <n v="14.927237004032259"/>
    <n v="14.927237004032259"/>
    <n v="11105.864331000001"/>
    <n v="224.23972499774504"/>
    <n v="2490375.9634457058"/>
    <n v="0"/>
  </r>
  <r>
    <s v="07/2021"/>
    <x v="6"/>
    <n v="744"/>
    <s v="UTE.PE.MA.029705-4.01"/>
    <s v="029705"/>
    <x v="5"/>
    <x v="8"/>
    <n v="8564"/>
    <s v="GERAMAR I 4LEN10"/>
    <n v="120.8"/>
    <n v="119.999996"/>
    <n v="129.32116150403226"/>
    <n v="129.3126612594086"/>
    <n v="96208.619976999995"/>
    <n v="316.42220890244175"/>
    <n v="30442544.048577923"/>
    <n v="8.5002446236709748E-3"/>
  </r>
  <r>
    <s v="07/2021"/>
    <x v="6"/>
    <n v="744"/>
    <s v="UTE.PE.MA.029668-6.01"/>
    <s v="029668"/>
    <x v="5"/>
    <x v="8"/>
    <n v="8567"/>
    <s v="GERAMAR II"/>
    <n v="120.8"/>
    <n v="119.999996"/>
    <n v="127.66540184677419"/>
    <n v="127.63099633467741"/>
    <n v="94957.461272999994"/>
    <n v="316.65504349324561"/>
    <n v="30068759.029409997"/>
    <n v="3.4405512096782331E-2"/>
  </r>
  <r>
    <s v="07/2021"/>
    <x v="6"/>
    <n v="744"/>
    <s v="UTE.PE.BA.029653-8.01"/>
    <s v="029653"/>
    <x v="5"/>
    <x v="8"/>
    <n v="8573"/>
    <s v="GLOBAL I"/>
    <n v="105.3"/>
    <n v="105.000001"/>
    <n v="56.55274275"/>
    <n v="56.545995061827959"/>
    <n v="42070.220326000002"/>
    <n v="316.42220890244175"/>
    <n v="13311952.044565324"/>
    <n v="6.7476881720389802E-3"/>
  </r>
  <r>
    <s v="07/2021"/>
    <x v="6"/>
    <n v="744"/>
    <s v="UTE.PE.BA.029639-2.01"/>
    <s v="029639"/>
    <x v="5"/>
    <x v="8"/>
    <n v="8572"/>
    <s v="GLOBAL II"/>
    <n v="109.3"/>
    <n v="108.999999"/>
    <n v="56.377925436827958"/>
    <n v="56.373624939516127"/>
    <n v="41941.976954999998"/>
    <n v="316.42220890244175"/>
    <n v="13271372.993836407"/>
    <n v="4.3004973118337562E-3"/>
  </r>
  <r>
    <s v="07/2021"/>
    <x v="6"/>
    <n v="744"/>
    <s v="UTE.PE.GO.029460-8.01"/>
    <s v="029460"/>
    <x v="6"/>
    <x v="9"/>
    <n v="8417"/>
    <s v="GOIANIA II"/>
    <n v="65.3"/>
    <n v="64.999996999999993"/>
    <n v="0"/>
    <n v="0"/>
    <n v="0"/>
    <n v="341.82085555612736"/>
    <n v="0"/>
    <n v="0"/>
  </r>
  <r>
    <s v="07/2021"/>
    <x v="6"/>
    <n v="744"/>
    <s v="UTE.FL.MT.030863-3.01"/>
    <s v="030863"/>
    <x v="3"/>
    <x v="11"/>
    <n v="889974"/>
    <s v="GUAÇU"/>
    <n v="15.1"/>
    <n v="15"/>
    <n v="17.157802270161291"/>
    <n v="17.044174435483871"/>
    <n v="12680.86578"/>
    <n v="190.65233651943237"/>
    <n v="2417636.6900463142"/>
    <n v="0.11362783467741851"/>
  </r>
  <r>
    <s v="07/2021"/>
    <x v="6"/>
    <n v="744"/>
    <s v="UFV.RS.SP.032326-8.01"/>
    <s v="032326"/>
    <x v="2"/>
    <x v="4"/>
    <n v="909381"/>
    <s v="UFV GUAIMBE 1"/>
    <n v="5.9"/>
    <n v="5.9"/>
    <n v="5.1320451021505376"/>
    <n v="5.1320451021505376"/>
    <n v="3818.2415559999999"/>
    <n v="336.28172648099337"/>
    <n v="1284004.8625731545"/>
    <n v="0"/>
  </r>
  <r>
    <s v="07/2021"/>
    <x v="6"/>
    <n v="744"/>
    <s v="UFV.RS.SP.032327-6.01"/>
    <s v="032327"/>
    <x v="2"/>
    <x v="4"/>
    <n v="909765"/>
    <s v="UFV GUAIMBE 2"/>
    <n v="5.9"/>
    <n v="5.9"/>
    <n v="5.8900927634408609"/>
    <n v="5.8900927634408609"/>
    <n v="4382.2290160000002"/>
    <n v="336.28172648099337"/>
    <n v="1473663.5393355847"/>
    <n v="0"/>
  </r>
  <r>
    <s v="07/2021"/>
    <x v="6"/>
    <n v="744"/>
    <s v="UFV.RS.SP.032328-4.01"/>
    <s v="032328"/>
    <x v="2"/>
    <x v="4"/>
    <n v="909766"/>
    <s v="UFV GUAIMBE 3"/>
    <n v="5.9"/>
    <n v="5.9"/>
    <n v="6.2151557392473116"/>
    <n v="6.2151557392473116"/>
    <n v="4624.0758699999997"/>
    <n v="343.83424499654245"/>
    <n v="1589915.6355681801"/>
    <n v="0"/>
  </r>
  <r>
    <s v="07/2021"/>
    <x v="6"/>
    <n v="744"/>
    <s v="UFV.RS.SP.032329-2.01"/>
    <s v="032329"/>
    <x v="2"/>
    <x v="4"/>
    <n v="909745"/>
    <s v="UFV GUAIMBE 4"/>
    <n v="5.9"/>
    <n v="5.9"/>
    <n v="6.4008001653225808"/>
    <n v="6.4008001653225808"/>
    <n v="4762.1953229999999"/>
    <n v="343.83424499654245"/>
    <n v="1637405.8334097706"/>
    <n v="0"/>
  </r>
  <r>
    <s v="07/2021"/>
    <x v="6"/>
    <n v="744"/>
    <s v="UFV.RS.SP.032330-6.01"/>
    <s v="032330"/>
    <x v="2"/>
    <x v="4"/>
    <n v="909746"/>
    <s v="UFV GUAIMBE 5"/>
    <n v="5.9"/>
    <n v="5.9"/>
    <n v="6.2474709677419362"/>
    <n v="6.2474709677419362"/>
    <n v="4648.1184000000003"/>
    <n v="343.83424499654245"/>
    <n v="1598182.280718537"/>
    <n v="0"/>
  </r>
  <r>
    <s v="07/2021"/>
    <x v="6"/>
    <n v="744"/>
    <s v="EOL.CV.BA.030328-3.01"/>
    <s v="030328"/>
    <x v="1"/>
    <x v="3"/>
    <n v="20026"/>
    <s v="GUANAMBI 2LER"/>
    <n v="8.48"/>
    <n v="8"/>
    <n v="9.2481558293010764"/>
    <n v="9.2481558293010764"/>
    <n v="6880.6279370000011"/>
    <n v="299.63275389410177"/>
    <n v="2061661.4972840026"/>
    <n v="0"/>
  </r>
  <r>
    <s v="07/2021"/>
    <x v="6"/>
    <n v="744"/>
    <s v="UTE.AI.SP.030095-0.01"/>
    <s v="030095"/>
    <x v="3"/>
    <x v="6"/>
    <n v="892646"/>
    <s v="GUARANI TANABI"/>
    <n v="7.4"/>
    <n v="10.599999"/>
    <n v="11.12741924327957"/>
    <n v="11.12741924327957"/>
    <n v="8278.7999170000003"/>
    <n v="225.54935623333679"/>
    <n v="1867277.9916639521"/>
    <n v="0"/>
  </r>
  <r>
    <s v="07/2021"/>
    <x v="6"/>
    <n v="744"/>
    <s v="UTE.AI.SP.031445-5.01"/>
    <s v="031445"/>
    <x v="3"/>
    <x v="6"/>
    <n v="895701"/>
    <s v="GUARANI TANABI 2"/>
    <n v="13.3"/>
    <n v="11.300001"/>
    <n v="21.982642318548386"/>
    <n v="2.0514956561442692"/>
    <n v="1526.3127681713363"/>
    <n v="223.87725781067138"/>
    <n v="341706.71709961374"/>
    <n v="19.931146662404117"/>
  </r>
  <r>
    <s v="07/2021"/>
    <x v="6"/>
    <n v="744"/>
    <s v="EOL.CV.BA.030342-9.01"/>
    <s v="030342"/>
    <x v="1"/>
    <x v="3"/>
    <n v="20031"/>
    <s v="GUIRAPÃ"/>
    <n v="13.6"/>
    <n v="13"/>
    <n v="14.315196666666667"/>
    <n v="14.315196666666667"/>
    <n v="10650.50632"/>
    <n v="299.63275389410177"/>
    <n v="3191240.5390281356"/>
    <n v="0"/>
  </r>
  <r>
    <s v="07/2021"/>
    <x v="6"/>
    <n v="744"/>
    <s v="UFV.RS.BA.033757-9.01"/>
    <s v="033757"/>
    <x v="2"/>
    <x v="4"/>
    <n v="909580"/>
    <s v="HORIZONTE MP 1"/>
    <n v="9.1999999999999993"/>
    <n v="9.1999999999999993"/>
    <n v="5.4916543776881719"/>
    <n v="5.4916543776881719"/>
    <n v="4085.790857"/>
    <n v="432.53362012953329"/>
    <n v="1767241.9104703583"/>
    <n v="0"/>
  </r>
  <r>
    <s v="07/2021"/>
    <x v="6"/>
    <n v="744"/>
    <s v="UFV.RS.BA.033777-3.01"/>
    <s v="033777"/>
    <x v="2"/>
    <x v="4"/>
    <n v="909743"/>
    <s v="HORIZONTE MP 11"/>
    <n v="6.1"/>
    <n v="6.1"/>
    <n v="5.317106858870968"/>
    <n v="5.317106858870968"/>
    <n v="3955.9275030000003"/>
    <n v="432.53362012953329"/>
    <n v="1711071.6438425754"/>
    <n v="0"/>
  </r>
  <r>
    <s v="07/2021"/>
    <x v="6"/>
    <n v="744"/>
    <s v="UFV.RS.BA.033759-5.01"/>
    <s v="033759"/>
    <x v="2"/>
    <x v="4"/>
    <n v="909744"/>
    <s v="HORIZONTE MP 2"/>
    <n v="9.1999999999999993"/>
    <n v="9.1999999999999993"/>
    <n v="7.4474249327956992"/>
    <n v="7.4474249327956992"/>
    <n v="5540.8841499999999"/>
    <n v="432.53362012953329"/>
    <n v="2396618.6801178521"/>
    <n v="0"/>
  </r>
  <r>
    <s v="07/2021"/>
    <x v="6"/>
    <n v="744"/>
    <s v="UTE.AI.SP.029636-8.01"/>
    <s v="029636"/>
    <x v="3"/>
    <x v="6"/>
    <n v="8579"/>
    <s v="IACANGA"/>
    <n v="18.600000000000001"/>
    <n v="11.499995999999999"/>
    <n v="22.41608306451613"/>
    <n v="16.883248240591396"/>
    <n v="12561.136690999998"/>
    <n v="324.4057678451349"/>
    <n v="4074905.1932515511"/>
    <n v="5.5328348239247322"/>
  </r>
  <r>
    <s v="07/2021"/>
    <x v="6"/>
    <n v="744"/>
    <s v="UTE.AI.MS.030269-4.01"/>
    <s v="030269"/>
    <x v="3"/>
    <x v="6"/>
    <n v="888487"/>
    <s v="IACO P1"/>
    <n v="12.8"/>
    <n v="8.0000029999999995"/>
    <n v="19.426665877688173"/>
    <n v="6.33978091808632"/>
    <n v="4716.7970030562219"/>
    <n v="190.65233651943237"/>
    <n v="899268.36952052487"/>
    <n v="13.086884959601853"/>
  </r>
  <r>
    <s v="07/2021"/>
    <x v="6"/>
    <n v="744"/>
    <s v="UTE.AI.SP.027768-1.01"/>
    <s v="027768"/>
    <x v="3"/>
    <x v="6"/>
    <n v="8661"/>
    <s v="IBITIUVA BIOENERGETICA (ANDR)"/>
    <n v="5.3120000000000003"/>
    <n v="5.42"/>
    <n v="7.3201734610215059"/>
    <n v="7.3201734610215059"/>
    <n v="5446.2090550000003"/>
    <n v="345.26927382859714"/>
    <n v="1880408.6455385804"/>
    <n v="0"/>
  </r>
  <r>
    <s v="07/2021"/>
    <x v="6"/>
    <n v="744"/>
    <s v="UTE.AI.SP.027768-1.01"/>
    <s v="027768"/>
    <x v="3"/>
    <x v="6"/>
    <n v="8662"/>
    <s v="IBITIUVA BIOENERGETICA (IBIT)"/>
    <n v="14.288"/>
    <n v="14.58"/>
    <n v="19.691536723118279"/>
    <n v="19.691536723118279"/>
    <n v="14650.503322"/>
    <n v="345.26927382859714"/>
    <n v="5058368.6432103906"/>
    <n v="0"/>
  </r>
  <r>
    <s v="07/2021"/>
    <x v="6"/>
    <n v="744"/>
    <s v="EOL.CV.CE.030289-9.01"/>
    <s v="030289"/>
    <x v="1"/>
    <x v="3"/>
    <n v="20067"/>
    <s v="ICARAÍ"/>
    <n v="7.84"/>
    <n v="7"/>
    <n v="6.8187983387096773"/>
    <n v="6.8187983387096773"/>
    <n v="5073.1859640000002"/>
    <n v="312.32590353471016"/>
    <n v="1584487.3900059096"/>
    <n v="0"/>
  </r>
  <r>
    <s v="07/2021"/>
    <x v="6"/>
    <n v="744"/>
    <s v="EOL.CV.CE.030372-0.01"/>
    <s v="030372"/>
    <x v="1"/>
    <x v="3"/>
    <n v="889184"/>
    <s v="ICARAÍ I"/>
    <n v="13.01"/>
    <n v="13"/>
    <n v="13.906070247311828"/>
    <n v="13.906070247311828"/>
    <n v="10346.116264"/>
    <n v="293.55492654175828"/>
    <n v="3037153.3998710108"/>
    <n v="0"/>
  </r>
  <r>
    <s v="07/2021"/>
    <x v="6"/>
    <n v="744"/>
    <s v="EOL.CV.CE.030356-9.01"/>
    <s v="030356"/>
    <x v="1"/>
    <x v="3"/>
    <n v="888953"/>
    <s v="ICARAÍ II"/>
    <n v="18.03"/>
    <n v="18"/>
    <n v="16.653771534946234"/>
    <n v="16.653771534946234"/>
    <n v="12390.406021999997"/>
    <n v="293.55492654175828"/>
    <n v="3637264.7296107686"/>
    <n v="0"/>
  </r>
  <r>
    <s v="07/2021"/>
    <x v="6"/>
    <n v="744"/>
    <s v="EOL.CV.BA.030321-6.01"/>
    <s v="030321"/>
    <x v="1"/>
    <x v="3"/>
    <n v="20022"/>
    <s v="IGAPORÃ 2LER"/>
    <n v="13.95"/>
    <n v="13"/>
    <n v="14.312460185483872"/>
    <n v="14.312460185483872"/>
    <n v="10648.470378"/>
    <n v="303.76733032426733"/>
    <n v="3234657.4187621018"/>
    <n v="0"/>
  </r>
  <r>
    <s v="07/2021"/>
    <x v="6"/>
    <n v="744"/>
    <s v="EOL.CV.BA.030315-1.01"/>
    <s v="030315"/>
    <x v="1"/>
    <x v="3"/>
    <n v="20021"/>
    <s v="ILHÉUS (ILHÉUS) 2LER"/>
    <n v="5.04"/>
    <n v="5"/>
    <n v="5.9891267661290319"/>
    <n v="5.9891267661290319"/>
    <n v="4455.9103139999997"/>
    <n v="303.76733032426733"/>
    <n v="1353559.9802481476"/>
    <n v="0"/>
  </r>
  <r>
    <s v="07/2021"/>
    <x v="6"/>
    <n v="744"/>
    <s v="EOL.CV.RS.030734-3.01"/>
    <s v="030734"/>
    <x v="1"/>
    <x v="3"/>
    <n v="893224"/>
    <s v="INDIOS 2"/>
    <n v="11.5"/>
    <n v="11.5"/>
    <n v="9.6159098413978494"/>
    <n v="9.6159098413978494"/>
    <n v="7154.236922"/>
    <n v="186.95107535354873"/>
    <n v="1337492.2859019625"/>
    <n v="0"/>
  </r>
  <r>
    <s v="07/2021"/>
    <x v="6"/>
    <n v="744"/>
    <s v="EOL.CV.RS.030894-3.01"/>
    <s v="030894"/>
    <x v="1"/>
    <x v="3"/>
    <n v="889889"/>
    <s v="INDIOS 3"/>
    <n v="8"/>
    <n v="8.8000030000000002"/>
    <n v="7.893059947580646"/>
    <n v="7.89305990860215"/>
    <n v="5872.4365719999996"/>
    <n v="190.83583547891814"/>
    <n v="1120671.339514574"/>
    <n v="3.8978495594878904E-8"/>
  </r>
  <r>
    <s v="07/2021"/>
    <x v="6"/>
    <n v="744"/>
    <s v="CGH.PH.MG.031677-6.01"/>
    <s v="031677"/>
    <x v="0"/>
    <x v="12"/>
    <n v="894966"/>
    <s v="INGÁ MIRIM"/>
    <n v="0.79"/>
    <n v="0.51"/>
    <n v="0.58141281586021509"/>
    <n v="0.58141281586021509"/>
    <n v="432.57113500000003"/>
    <n v="305.07127264743264"/>
    <n v="131965.0266649944"/>
    <n v="0"/>
  </r>
  <r>
    <s v="07/2021"/>
    <x v="6"/>
    <n v="744"/>
    <s v="EOL.CV.BA.030751-3.01"/>
    <s v="030751"/>
    <x v="1"/>
    <x v="3"/>
    <n v="893363"/>
    <s v="EOL INHAMBU - CAETITE BH"/>
    <n v="15.5"/>
    <n v="15.5"/>
    <n v="16.788696240591399"/>
    <n v="16.788696240591399"/>
    <n v="12490.790003"/>
    <n v="181.26833093724247"/>
    <n v="2264184.6559314039"/>
    <n v="0"/>
  </r>
  <r>
    <s v="07/2021"/>
    <x v="6"/>
    <n v="744"/>
    <s v="UTE.AI.SP.029461-6.01"/>
    <s v="029461"/>
    <x v="3"/>
    <x v="6"/>
    <n v="8238"/>
    <s v="INTERLAGOS"/>
    <n v="17.600000000000001"/>
    <n v="8.0000049999999998"/>
    <n v="14.571759934139786"/>
    <n v="6.6235313427419351"/>
    <n v="4927.9073189999999"/>
    <n v="282.82514434095577"/>
    <n v="1393736.0987950275"/>
    <n v="7.9482285913978501"/>
  </r>
  <r>
    <s v="07/2021"/>
    <x v="6"/>
    <n v="744"/>
    <s v="PCH.PH.MT.030642-8.01"/>
    <s v="030642"/>
    <x v="8"/>
    <x v="13"/>
    <n v="895103"/>
    <s v="INXU 3LER"/>
    <n v="17.11"/>
    <n v="16.5"/>
    <n v="11.527378403225807"/>
    <n v="11.527378403225807"/>
    <n v="8576.3695320000006"/>
    <n v="259.57349872229634"/>
    <n v="2226198.2457565432"/>
    <n v="0"/>
  </r>
  <r>
    <s v="07/2021"/>
    <x v="6"/>
    <n v="744"/>
    <s v="UTE.AI.SP.030199-0.01"/>
    <s v="030199"/>
    <x v="3"/>
    <x v="6"/>
    <n v="8647"/>
    <s v="IPAUSSU"/>
    <n v="27"/>
    <n v="19"/>
    <n v="42.470137946236555"/>
    <n v="29.886393368279567"/>
    <n v="22235.476665999999"/>
    <n v="341.63099524261281"/>
    <n v="7596328.0230994737"/>
    <n v="12.583744577956988"/>
  </r>
  <r>
    <s v="07/2021"/>
    <x v="6"/>
    <n v="744"/>
    <s v="EOL.CV.CE.031485-4.01"/>
    <s v="031485"/>
    <x v="1"/>
    <x v="3"/>
    <n v="895301"/>
    <s v="ITAREMA I"/>
    <n v="14.6"/>
    <n v="13.500005"/>
    <n v="13.425259993279569"/>
    <n v="13.425260038978495"/>
    <n v="9988.3934690000006"/>
    <n v="207.38402861473816"/>
    <n v="2071433.2769903599"/>
    <n v="0"/>
  </r>
  <r>
    <s v="07/2021"/>
    <x v="6"/>
    <n v="744"/>
    <s v="EOL.CV.CE.031483-8.01"/>
    <s v="031483"/>
    <x v="1"/>
    <x v="3"/>
    <n v="895302"/>
    <s v="ITAREMA II"/>
    <n v="13.9"/>
    <n v="13"/>
    <n v="12.746687759408601"/>
    <n v="12.74668770295699"/>
    <n v="9483.5356510000001"/>
    <n v="207.40055718958592"/>
    <n v="1966890.5781447026"/>
    <n v="5.6451612455089405E-8"/>
  </r>
  <r>
    <s v="07/2021"/>
    <x v="6"/>
    <n v="744"/>
    <s v="EOL.CV.CE.031484-6.01"/>
    <s v="031484"/>
    <x v="1"/>
    <x v="3"/>
    <n v="896908"/>
    <s v="ITAREMA III"/>
    <n v="8.1"/>
    <n v="7.5999970000000001"/>
    <n v="6.3186852943548395"/>
    <n v="6.3186852782258063"/>
    <n v="4701.1018469999999"/>
    <n v="207.43361433928141"/>
    <n v="975166.54750028148"/>
    <n v="1.6129032828562182E-8"/>
  </r>
  <r>
    <s v="07/2021"/>
    <x v="6"/>
    <n v="744"/>
    <s v="EOL.CV.CE.031813-2.01"/>
    <s v="031813"/>
    <x v="1"/>
    <x v="3"/>
    <n v="899705"/>
    <s v="ITAREMA IV"/>
    <n v="9.6999999999999993"/>
    <n v="8.8235740000000007"/>
    <n v="7.005665434139785"/>
    <n v="7.0056654139784955"/>
    <n v="5212.2150680000004"/>
    <n v="206.49941981712342"/>
    <n v="1076319.3875040687"/>
    <n v="2.0161289813263614E-8"/>
  </r>
  <r>
    <s v="07/2021"/>
    <x v="6"/>
    <n v="744"/>
    <s v="EOL.CV.CE.031814-0.01"/>
    <s v="031814"/>
    <x v="1"/>
    <x v="3"/>
    <n v="900173"/>
    <s v="ITAREMA IX"/>
    <n v="13.2"/>
    <n v="11.545741"/>
    <n v="12.382258235215055"/>
    <n v="12.382258237903226"/>
    <n v="9212.4001289999997"/>
    <n v="207.91822642705858"/>
    <n v="1915425.8959580855"/>
    <n v="0"/>
  </r>
  <r>
    <s v="07/2021"/>
    <x v="6"/>
    <n v="744"/>
    <s v="EOL.CV.CE.031482-0.01"/>
    <s v="031482"/>
    <x v="1"/>
    <x v="3"/>
    <n v="895304"/>
    <s v="ITAREMA V"/>
    <n v="9.1"/>
    <n v="7.9499300000000002"/>
    <n v="9.4017716008064518"/>
    <n v="9.3314582405913971"/>
    <n v="6942.6049309999999"/>
    <n v="207.41708576443366"/>
    <n v="1440014.882401807"/>
    <n v="7.0313360215054035E-2"/>
  </r>
  <r>
    <s v="07/2021"/>
    <x v="6"/>
    <n v="744"/>
    <s v="EOL.CV.CE.031815-9.01"/>
    <s v="031815"/>
    <x v="1"/>
    <x v="3"/>
    <n v="899727"/>
    <s v="ITAREMA VI"/>
    <n v="11"/>
    <n v="10.043863"/>
    <n v="11.139092591397851"/>
    <n v="11.100068266129034"/>
    <n v="8258.4507900000008"/>
    <n v="206.46789078134708"/>
    <n v="1705104.9157328496"/>
    <n v="3.9024325268817321E-2"/>
  </r>
  <r>
    <s v="07/2021"/>
    <x v="6"/>
    <n v="744"/>
    <s v="EOL.CV.CE.031816-7.01"/>
    <s v="031816"/>
    <x v="1"/>
    <x v="3"/>
    <n v="900175"/>
    <s v="ITAREMA VII"/>
    <n v="9.5"/>
    <n v="8.7297060000000002"/>
    <n v="7.9698470282258063"/>
    <n v="7.9698470147849472"/>
    <n v="5929.5661790000004"/>
    <n v="206.48365529923524"/>
    <n v="1224358.4989786395"/>
    <n v="1.3440859875509074E-8"/>
  </r>
  <r>
    <s v="07/2021"/>
    <x v="6"/>
    <n v="744"/>
    <s v="EOL.CV.CE.031817-5.01"/>
    <s v="031817"/>
    <x v="1"/>
    <x v="3"/>
    <n v="900736"/>
    <s v="ITAREMA VIII"/>
    <n v="10.199999999999999"/>
    <n v="9.1000010000000007"/>
    <n v="9.6483424018817203"/>
    <n v="9.648342434139785"/>
    <n v="7178.366771"/>
    <n v="206.51518433501158"/>
    <n v="1482441.7369373869"/>
    <n v="0"/>
  </r>
  <r>
    <s v="07/2021"/>
    <x v="6"/>
    <n v="744"/>
    <s v="UTE.AI.MG.030094-2.01"/>
    <s v="030094"/>
    <x v="3"/>
    <x v="6"/>
    <n v="8686"/>
    <s v="ITUIUTABA"/>
    <n v="17.899999999999999"/>
    <n v="9.3000050000000005"/>
    <n v="28.064766606182797"/>
    <n v="8.5132330266722462"/>
    <n v="6333.8453718441515"/>
    <n v="302.13197487224983"/>
    <n v="1913657.2107307331"/>
    <n v="19.551533579510551"/>
  </r>
  <r>
    <s v="07/2021"/>
    <x v="6"/>
    <n v="744"/>
    <s v="UFV.RS.BA.032320-9.01"/>
    <s v="032320"/>
    <x v="2"/>
    <x v="4"/>
    <n v="909384"/>
    <s v="Ituverava 5"/>
    <n v="8.4"/>
    <n v="8.4"/>
    <n v="6.9631631438172041"/>
    <n v="6.9631631438172041"/>
    <n v="5180.5933789999999"/>
    <n v="334.59992854351032"/>
    <n v="1733426.1744263826"/>
    <n v="0"/>
  </r>
  <r>
    <s v="07/2021"/>
    <x v="6"/>
    <n v="744"/>
    <s v="UFV.RS.BA.032322-5.01"/>
    <s v="032322"/>
    <x v="2"/>
    <x v="4"/>
    <n v="909832"/>
    <s v="Ituverava 7"/>
    <n v="8.4"/>
    <n v="8.4"/>
    <n v="6.8842203427419362"/>
    <n v="6.8842203427419362"/>
    <n v="5121.8599350000004"/>
    <n v="334.63107294975993"/>
    <n v="1713933.4855474378"/>
    <n v="0"/>
  </r>
  <r>
    <s v="07/2021"/>
    <x v="6"/>
    <n v="744"/>
    <s v="UFV.RS.BA.032316-0.01"/>
    <s v="032316"/>
    <x v="2"/>
    <x v="4"/>
    <n v="909288"/>
    <s v="Ituverava 1"/>
    <n v="8.4"/>
    <n v="8.4"/>
    <n v="7.0440786841397856"/>
    <n v="7.0440786841397856"/>
    <n v="5240.7945410000002"/>
    <n v="334.53763973101093"/>
    <n v="1753243.0360613069"/>
    <n v="0"/>
  </r>
  <r>
    <s v="07/2021"/>
    <x v="6"/>
    <n v="744"/>
    <s v="UFV.RS.BA.032317-9.01"/>
    <s v="032317"/>
    <x v="2"/>
    <x v="4"/>
    <n v="909306"/>
    <s v="Ituverava 2"/>
    <n v="8.4"/>
    <n v="8.4"/>
    <n v="6.4872850779569902"/>
    <n v="6.4872850779569902"/>
    <n v="4826.5400980000004"/>
    <n v="334.55321193413573"/>
    <n v="1614734.4923147983"/>
    <n v="0"/>
  </r>
  <r>
    <s v="07/2021"/>
    <x v="6"/>
    <n v="744"/>
    <s v="UFV.RS.BA.032318-7.01"/>
    <s v="032318"/>
    <x v="2"/>
    <x v="4"/>
    <n v="909289"/>
    <s v="Ituverava 3"/>
    <n v="8.4"/>
    <n v="8.4"/>
    <n v="6.0746376774193545"/>
    <n v="6.0746376774193545"/>
    <n v="4519.5304319999996"/>
    <n v="334.56878413726059"/>
    <n v="1512093.801505588"/>
    <n v="0"/>
  </r>
  <r>
    <s v="07/2021"/>
    <x v="6"/>
    <n v="744"/>
    <s v="UFV.RS.BA.032319-5.01"/>
    <s v="032319"/>
    <x v="2"/>
    <x v="4"/>
    <n v="909833"/>
    <s v="Ituverava 4"/>
    <n v="8.4"/>
    <n v="8.4"/>
    <n v="6.9138055981182793"/>
    <n v="6.9138055981182793"/>
    <n v="5143.871365"/>
    <n v="334.58435634038545"/>
    <n v="1721058.8897562649"/>
    <n v="0"/>
  </r>
  <r>
    <s v="07/2021"/>
    <x v="6"/>
    <n v="744"/>
    <s v="UFV.RS.BA.032321-7.01"/>
    <s v="032321"/>
    <x v="2"/>
    <x v="4"/>
    <n v="909385"/>
    <s v="Ituverava 6"/>
    <n v="8.4"/>
    <n v="8.4"/>
    <n v="6.9596066182795697"/>
    <n v="6.9596066182795697"/>
    <n v="5177.9473239999998"/>
    <n v="334.61550074663512"/>
    <n v="1732621.4366599591"/>
    <n v="0"/>
  </r>
  <r>
    <s v="07/2021"/>
    <x v="6"/>
    <n v="744"/>
    <s v="UTE.AI.GO.028112-3.01"/>
    <s v="028112"/>
    <x v="3"/>
    <x v="6"/>
    <n v="545"/>
    <s v="ESPLANADA (ALBIOMA)"/>
    <n v="16.600000000000001"/>
    <n v="15.300022999999999"/>
    <n v="22.574183572580644"/>
    <n v="22.574183572580644"/>
    <n v="16795.192577999998"/>
    <n v="315.97717151492435"/>
    <n v="5306897.4458448896"/>
    <n v="0"/>
  </r>
  <r>
    <s v="07/2021"/>
    <x v="6"/>
    <n v="744"/>
    <s v="UTE.AI.GO.030043-8.01"/>
    <s v="030043"/>
    <x v="3"/>
    <x v="6"/>
    <n v="8638"/>
    <s v="JATAÍ (BIO)"/>
    <n v="32"/>
    <n v="34"/>
    <n v="57.221206302419361"/>
    <n v="57.221206302419361"/>
    <n v="42572.577489000003"/>
    <n v="340.06760945178144"/>
    <n v="14477554.654884955"/>
    <n v="0"/>
  </r>
  <r>
    <s v="07/2021"/>
    <x v="6"/>
    <n v="744"/>
    <s v="EOL.CV.RN.031802-7.01"/>
    <s v="031802"/>
    <x v="1"/>
    <x v="3"/>
    <n v="909109"/>
    <s v="Jericó"/>
    <n v="11.4"/>
    <n v="11.399997000000001"/>
    <n v="17.007669928763441"/>
    <n v="17.00766990860215"/>
    <n v="12653.706412"/>
    <n v="179.02921380412155"/>
    <n v="2265383.1106485319"/>
    <n v="2.0161289813263614E-8"/>
  </r>
  <r>
    <s v="07/2021"/>
    <x v="6"/>
    <n v="744"/>
    <s v="EOL.CV.RN.030902-8.02"/>
    <s v="030902"/>
    <x v="1"/>
    <x v="3"/>
    <n v="889873"/>
    <s v="JUNCO 1"/>
    <n v="13.1"/>
    <n v="12.100001000000001"/>
    <n v="10.753756049731184"/>
    <n v="10.255933881720431"/>
    <n v="7630.4148080000004"/>
    <n v="198.15802976260778"/>
    <n v="1512027.9646247071"/>
    <n v="0.49782216801075252"/>
  </r>
  <r>
    <s v="07/2021"/>
    <x v="6"/>
    <n v="744"/>
    <s v="EOL.CV.RN.030914-1.02"/>
    <s v="030914"/>
    <x v="1"/>
    <x v="3"/>
    <n v="889874"/>
    <s v="JUNCO 2"/>
    <n v="11.8"/>
    <n v="11.4"/>
    <n v="10.888215782258065"/>
    <n v="10.86126650672043"/>
    <n v="8080.7822809999998"/>
    <n v="198.15802976260778"/>
    <n v="1601271.8957435517"/>
    <n v="2.6949275537634838E-2"/>
  </r>
  <r>
    <s v="07/2021"/>
    <x v="6"/>
    <n v="744"/>
    <s v="EOL.CV.RN.030660-6.01"/>
    <s v="030660"/>
    <x v="1"/>
    <x v="3"/>
    <n v="890670"/>
    <s v="JUREMAS 2LFA"/>
    <n v="6.6"/>
    <n v="7.5000030000000004"/>
    <n v="8.147925069892473"/>
    <n v="8.1479251209677432"/>
    <n v="6062.0562900000014"/>
    <n v="271.72009205895114"/>
    <n v="1647182.4931853442"/>
    <n v="0"/>
  </r>
  <r>
    <s v="07/2021"/>
    <x v="6"/>
    <n v="744"/>
    <s v="UTE.AI.MG.029717-8.01"/>
    <s v="029717"/>
    <x v="3"/>
    <x v="6"/>
    <n v="8492"/>
    <s v="LDC BIOENERGIA LAGOA DA PRATA"/>
    <n v="12.6"/>
    <n v="18.999998999999999"/>
    <n v="22.336971337365593"/>
    <n v="22.336971368279571"/>
    <n v="16618.706698000002"/>
    <n v="324.82604305898354"/>
    <n v="5398188.7374691665"/>
    <n v="0"/>
  </r>
  <r>
    <s v="07/2021"/>
    <x v="6"/>
    <n v="744"/>
    <s v="EOL.CV.BA.032349-7.01"/>
    <s v="032349"/>
    <x v="1"/>
    <x v="3"/>
    <n v="909502"/>
    <s v="Laranjeiras I"/>
    <n v="11.7"/>
    <n v="11.7"/>
    <n v="18.607192198924732"/>
    <n v="18.607192198924732"/>
    <n v="13843.750996000001"/>
    <n v="222.55792706026196"/>
    <n v="3081036.524408197"/>
    <n v="0"/>
  </r>
  <r>
    <s v="07/2021"/>
    <x v="6"/>
    <n v="744"/>
    <s v="EOL.CV.BA.032350-0.01"/>
    <s v="032350"/>
    <x v="1"/>
    <x v="3"/>
    <n v="909543"/>
    <s v="Laranjeiras II"/>
    <n v="13.2"/>
    <n v="13.2"/>
    <n v="18.273908291666668"/>
    <n v="18.273908291666668"/>
    <n v="13595.787769"/>
    <n v="222.54235485713713"/>
    <n v="3025638.6262511229"/>
    <n v="0"/>
  </r>
  <r>
    <s v="07/2021"/>
    <x v="6"/>
    <n v="744"/>
    <s v="EOL.CV.BA.032351-9.01"/>
    <s v="032351"/>
    <x v="1"/>
    <x v="3"/>
    <n v="909544"/>
    <s v="Laranjeiras V"/>
    <n v="10.8"/>
    <n v="10.8"/>
    <n v="18.00959446639785"/>
    <n v="18.00959446639785"/>
    <n v="13399.138283"/>
    <n v="222.55792706026196"/>
    <n v="2982084.4406582778"/>
    <n v="0"/>
  </r>
  <r>
    <s v="07/2021"/>
    <x v="6"/>
    <n v="744"/>
    <s v="UTE.AI.MS.029718-6.01"/>
    <s v="029718"/>
    <x v="3"/>
    <x v="6"/>
    <n v="8470"/>
    <s v="LDC BIOENERGIA RIO BRILHANTE"/>
    <n v="23.8"/>
    <n v="21.999998999999999"/>
    <n v="44.576977892473117"/>
    <n v="41.205607923387099"/>
    <n v="30656.972295000003"/>
    <n v="324.82604305898354"/>
    <n v="9958183.0027537365"/>
    <n v="3.3713699690860199"/>
  </r>
  <r>
    <s v="07/2021"/>
    <x v="6"/>
    <n v="744"/>
    <s v="EOL.CV.BA.030317-8.01"/>
    <s v="030317"/>
    <x v="1"/>
    <x v="3"/>
    <n v="20025"/>
    <s v="LICÍNIO DE ALMEIDA 2LER"/>
    <n v="10.94"/>
    <n v="10"/>
    <n v="12.119714116935484"/>
    <n v="12.119714116935484"/>
    <n v="9017.0673029999998"/>
    <n v="299.63275389410177"/>
    <n v="2701808.7080463511"/>
    <n v="0"/>
  </r>
  <r>
    <s v="07/2021"/>
    <x v="6"/>
    <n v="744"/>
    <s v="UTE.GN.ES.030054-3.01"/>
    <s v="030054"/>
    <x v="4"/>
    <x v="14"/>
    <n v="8773"/>
    <s v="LINHARES"/>
    <n v="98.7"/>
    <n v="96.000005000000002"/>
    <n v="197.14129598521507"/>
    <n v="197.14129583736559"/>
    <n v="146673.12410300001"/>
    <n v="283.09194045120574"/>
    <n v="41521979.314358786"/>
    <n v="1.4784945374084336E-7"/>
  </r>
  <r>
    <s v="07/2021"/>
    <x v="6"/>
    <n v="744"/>
    <s v="EOL.CV.RN.030661-4.01"/>
    <s v="030661"/>
    <x v="1"/>
    <x v="3"/>
    <n v="890669"/>
    <s v="MACACOS 2LFA"/>
    <n v="8.6999999999999993"/>
    <n v="9.699999"/>
    <n v="10.929759626344087"/>
    <n v="10.929759561827957"/>
    <n v="8131.7411140000004"/>
    <n v="271.72009205895114"/>
    <n v="2209557.4440956381"/>
    <n v="6.4516128869370498E-8"/>
  </r>
  <r>
    <s v="07/2021"/>
    <x v="6"/>
    <n v="744"/>
    <s v="EOL.CV.RN.031025-5.01"/>
    <s v="031025"/>
    <x v="1"/>
    <x v="3"/>
    <n v="889898"/>
    <s v="MACAMBIRA 1"/>
    <n v="10.9"/>
    <n v="9.6999999999999993"/>
    <n v="13.56901711827957"/>
    <n v="12.4679350577957"/>
    <n v="9276.1436830000002"/>
    <n v="196.24948789417738"/>
    <n v="1820438.4474215584"/>
    <n v="1.1010820604838705"/>
  </r>
  <r>
    <s v="07/2021"/>
    <x v="6"/>
    <n v="744"/>
    <s v="EOL.CV.RN.031026-3.01"/>
    <s v="031026"/>
    <x v="1"/>
    <x v="3"/>
    <n v="889899"/>
    <s v="MACAMBIRA 2"/>
    <n v="9.6999999999999993"/>
    <n v="9"/>
    <n v="11.904935853494623"/>
    <n v="11.405091217741933"/>
    <n v="8485.3878659999991"/>
    <n v="196.02927152474311"/>
    <n v="1663384.4019768743"/>
    <n v="0.4998446357526885"/>
  </r>
  <r>
    <s v="07/2021"/>
    <x v="6"/>
    <n v="744"/>
    <s v="EOL.CV.BA.030283-0.01"/>
    <s v="030283"/>
    <x v="1"/>
    <x v="3"/>
    <n v="20011"/>
    <s v="MACAÚBAS"/>
    <n v="13.4"/>
    <n v="13"/>
    <n v="16.354291528225808"/>
    <n v="16.354291528225808"/>
    <n v="12167.592897"/>
    <n v="289.39967722944186"/>
    <n v="3521297.4570510495"/>
    <n v="0"/>
  </r>
  <r>
    <s v="07/2021"/>
    <x v="6"/>
    <n v="744"/>
    <s v="EOL.CV.CE.030841-2.01"/>
    <s v="030841"/>
    <x v="1"/>
    <x v="3"/>
    <n v="893283"/>
    <s v="MALHADINHA 1"/>
    <n v="12.8"/>
    <n v="12"/>
    <n v="8.6127967688172049"/>
    <n v="8.6127967688172049"/>
    <n v="6407.9207960000003"/>
    <n v="184.96959210312613"/>
    <n v="1185270.4958652593"/>
    <n v="0"/>
  </r>
  <r>
    <s v="07/2021"/>
    <x v="6"/>
    <n v="744"/>
    <s v="UTE.AI.SP.027787-8.01"/>
    <s v="027787"/>
    <x v="3"/>
    <x v="6"/>
    <n v="888135"/>
    <s v="Mandu Guarani"/>
    <n v="21.2"/>
    <n v="22.3"/>
    <n v="39.708108602150539"/>
    <n v="39.708108606182797"/>
    <n v="29542.832803000001"/>
    <n v="275.5358804262226"/>
    <n v="8140110.4466592949"/>
    <n v="0"/>
  </r>
  <r>
    <s v="07/2021"/>
    <x v="6"/>
    <n v="744"/>
    <s v="EOL.CV.RN.030285-6.01"/>
    <s v="030285"/>
    <x v="1"/>
    <x v="3"/>
    <n v="8912"/>
    <s v="MANGUE SECO 1"/>
    <n v="12.37"/>
    <n v="12"/>
    <n v="9.7908418198924743"/>
    <n v="9.7908418198924743"/>
    <n v="7284.3863140000012"/>
    <n v="310.07255938026992"/>
    <n v="2258688.3078965908"/>
    <n v="0"/>
  </r>
  <r>
    <s v="07/2021"/>
    <x v="6"/>
    <n v="744"/>
    <s v="EOL.CV.RN.030284-8.01"/>
    <s v="030284"/>
    <x v="1"/>
    <x v="3"/>
    <n v="8910"/>
    <s v="MANGUE SECO 2"/>
    <n v="12.08"/>
    <n v="12"/>
    <n v="9.4002182567204304"/>
    <n v="9.4002182567204304"/>
    <n v="6993.7623830000002"/>
    <n v="310.07255938026992"/>
    <n v="2168573.8017942659"/>
    <n v="0"/>
  </r>
  <r>
    <s v="07/2021"/>
    <x v="6"/>
    <n v="744"/>
    <s v="EOL.CV.RN.030281-3.01"/>
    <s v="030281"/>
    <x v="1"/>
    <x v="3"/>
    <n v="8892"/>
    <s v="MANGUE SECO 3"/>
    <n v="12.73"/>
    <n v="12"/>
    <n v="9.4885481196236565"/>
    <n v="9.4885481196236565"/>
    <n v="7059.4798010000004"/>
    <n v="310.07255938026992"/>
    <n v="2188950.9697893886"/>
    <n v="0"/>
  </r>
  <r>
    <s v="07/2021"/>
    <x v="6"/>
    <n v="744"/>
    <s v="EOL.CV.RN.030290-2.01"/>
    <s v="030290"/>
    <x v="1"/>
    <x v="3"/>
    <n v="8922"/>
    <s v="MANGUE SECO 5"/>
    <n v="13.11"/>
    <n v="13"/>
    <n v="10.404501280913978"/>
    <n v="10.404501280913978"/>
    <n v="7740.9489530000001"/>
    <n v="310.07255938026992"/>
    <n v="2400255.853888731"/>
    <n v="0"/>
  </r>
  <r>
    <s v="07/2021"/>
    <x v="6"/>
    <n v="744"/>
    <s v="EOL.CV.BA.031337-8.01"/>
    <s v="031337"/>
    <x v="1"/>
    <x v="3"/>
    <n v="896469"/>
    <s v="MANIÇOBA"/>
    <n v="16.100000000000001"/>
    <n v="15.5"/>
    <n v="17.891934068548387"/>
    <n v="17.891934068548387"/>
    <n v="13311.598947"/>
    <n v="171.72450800773734"/>
    <n v="2285927.7799698897"/>
    <n v="0"/>
  </r>
  <r>
    <s v="07/2021"/>
    <x v="6"/>
    <n v="744"/>
    <s v="EOL.CV.RN.030389-5.01"/>
    <s v="030389"/>
    <x v="1"/>
    <x v="3"/>
    <n v="20065"/>
    <s v="MAR E TERRA"/>
    <n v="8.3800000000000008"/>
    <n v="8"/>
    <n v="9.1661863696236558"/>
    <n v="9.1661863696236558"/>
    <n v="6819.6426590000001"/>
    <n v="315.55087315023934"/>
    <n v="2151944.1956200697"/>
    <n v="0"/>
  </r>
  <r>
    <s v="07/2021"/>
    <x v="6"/>
    <n v="744"/>
    <s v="UTE.PE.CE.029654-6.01"/>
    <s v="029654"/>
    <x v="5"/>
    <x v="8"/>
    <n v="8569"/>
    <s v="MARACANAÚ I"/>
    <n v="122.9"/>
    <n v="119.000001"/>
    <n v="53.508125909946237"/>
    <n v="52.21226201478494"/>
    <n v="38845.922938999996"/>
    <n v="309.9726907371749"/>
    <n v="12041175.257570773"/>
    <n v="1.2958638951612977"/>
  </r>
  <r>
    <s v="07/2021"/>
    <x v="6"/>
    <n v="744"/>
    <s v="UTE.GN.MA.030800-5.01"/>
    <s v="030800"/>
    <x v="4"/>
    <x v="7"/>
    <n v="888069"/>
    <s v="UTE MARANHÃO III"/>
    <n v="489.6"/>
    <n v="449.99999600000001"/>
    <n v="300.25887807795698"/>
    <n v="141.57193620502193"/>
    <n v="105329.52053653631"/>
    <n v="190.48409737552859"/>
    <n v="20063598.646399319"/>
    <n v="158.68694187293508"/>
  </r>
  <r>
    <s v="07/2021"/>
    <x v="6"/>
    <n v="744"/>
    <s v="UTE.GN.MA.030202-3.01"/>
    <s v="030202"/>
    <x v="4"/>
    <x v="14"/>
    <n v="888071"/>
    <s v="UTE MARANHÃO IV L7"/>
    <n v="301.60000000000002"/>
    <n v="225.00000299999999"/>
    <n v="312.25662239112904"/>
    <n v="242.02641812634411"/>
    <n v="180067.65508600001"/>
    <n v="317.93402542981568"/>
    <n v="57249634.431199603"/>
    <n v="70.230204264784945"/>
  </r>
  <r>
    <s v="07/2021"/>
    <x v="6"/>
    <n v="744"/>
    <s v="UTE.GN.MA.030202-3.01"/>
    <s v="030202"/>
    <x v="4"/>
    <x v="14"/>
    <n v="940548"/>
    <s v="UTE MARANHÃO IV L22"/>
    <n v="1"/>
    <n v="0.68270200000000003"/>
    <n v="0"/>
    <n v="0"/>
    <n v="0"/>
    <n v="317.93402542981568"/>
    <n v="0"/>
    <n v="0"/>
  </r>
  <r>
    <s v="07/2021"/>
    <x v="6"/>
    <n v="744"/>
    <s v="UTE.GN.MA.030203-1.01"/>
    <s v="030203"/>
    <x v="4"/>
    <x v="14"/>
    <n v="888148"/>
    <s v="MARANHAO V L7"/>
    <n v="305.89999999999998"/>
    <n v="225.00000299999999"/>
    <n v="311.53913271908601"/>
    <n v="237.92364024059137"/>
    <n v="177015.18833899999"/>
    <n v="317.93402542981568"/>
    <n v="56279151.390835233"/>
    <n v="73.615492478494659"/>
  </r>
  <r>
    <s v="07/2021"/>
    <x v="6"/>
    <n v="744"/>
    <s v="UTE.GN.MA.030203-1.01"/>
    <s v="030203"/>
    <x v="4"/>
    <x v="14"/>
    <n v="940568"/>
    <s v="MARANHAO V L22"/>
    <n v="1"/>
    <n v="0.68270200000000003"/>
    <n v="0"/>
    <n v="0"/>
    <n v="0"/>
    <n v="317.93402542981568"/>
    <n v="0"/>
    <n v="0"/>
  </r>
  <r>
    <s v="07/2021"/>
    <x v="6"/>
    <n v="744"/>
    <s v="EOL.CV.BA.030768-8.01"/>
    <s v="030768"/>
    <x v="1"/>
    <x v="3"/>
    <n v="892105"/>
    <s v="MARON"/>
    <n v="12.5"/>
    <n v="13.800001"/>
    <n v="12.481431075268816"/>
    <n v="12.481431197580644"/>
    <n v="9286.1848109999992"/>
    <n v="184.18447609824173"/>
    <n v="1710371.0843654848"/>
    <n v="0"/>
  </r>
  <r>
    <s v="07/2021"/>
    <x v="6"/>
    <n v="744"/>
    <s v="UTE.GN.MA.030196-5.01"/>
    <s v="030196"/>
    <x v="5"/>
    <x v="8"/>
    <n v="888150"/>
    <s v="MC2 NOVA VENECIA 2 L7"/>
    <n v="112.2"/>
    <n v="98.000000999999997"/>
    <n v="139.21539627284946"/>
    <n v="126.04554671370968"/>
    <n v="93777.886755"/>
    <n v="317.93402542981568"/>
    <n v="29815181.032318544"/>
    <n v="13.169849559139781"/>
  </r>
  <r>
    <s v="07/2021"/>
    <x v="6"/>
    <n v="744"/>
    <s v="UTE.GN.MA.030196-5.01"/>
    <s v="030196"/>
    <x v="5"/>
    <x v="8"/>
    <n v="940588"/>
    <s v="MC2 NOVA VENECIA 2 L22"/>
    <n v="20"/>
    <n v="13.654000999999999"/>
    <n v="26.097795869623656"/>
    <n v="16.148402000000001"/>
    <n v="12014.411088000001"/>
    <n v="317.93402542981568"/>
    <n v="3819790.0803764518"/>
    <n v="9.9493938696236572"/>
  </r>
  <r>
    <s v="07/2021"/>
    <x v="6"/>
    <n v="744"/>
    <s v="EOL.CV.RN.030454-9.01"/>
    <s v="030454"/>
    <x v="1"/>
    <x v="3"/>
    <n v="888114"/>
    <s v="MEL 2"/>
    <n v="8.8000000000000007"/>
    <n v="9.3000000000000007"/>
    <n v="8.7631616465053757"/>
    <n v="8.7631616989247298"/>
    <n v="6519.7923039999987"/>
    <n v="265.30717024798702"/>
    <n v="1729747.6467788431"/>
    <n v="0"/>
  </r>
  <r>
    <s v="07/2021"/>
    <x v="6"/>
    <n v="744"/>
    <s v="UTE.AI.SP.030303-8.01"/>
    <s v="030303"/>
    <x v="3"/>
    <x v="6"/>
    <n v="20004"/>
    <s v="UTE MERIDIANO I"/>
    <n v="12.8"/>
    <n v="0.1"/>
    <n v="17.576775233870968"/>
    <n v="0.13731855779569893"/>
    <n v="102.165007"/>
    <n v="184.63311381531852"/>
    <n v="18863.043365373815"/>
    <n v="17.43945667607527"/>
  </r>
  <r>
    <s v="07/2021"/>
    <x v="6"/>
    <n v="744"/>
    <s v="EOL.CV.RN.030339-9.01"/>
    <s v="030339"/>
    <x v="1"/>
    <x v="3"/>
    <n v="20038"/>
    <s v="MIASSABA 3 2LER"/>
    <n v="22.84"/>
    <n v="22"/>
    <n v="20.341916952956989"/>
    <n v="20.341916952956989"/>
    <n v="15134.386213"/>
    <n v="314.37251886764216"/>
    <n v="4757835.1152965259"/>
    <n v="0"/>
  </r>
  <r>
    <s v="07/2021"/>
    <x v="6"/>
    <n v="744"/>
    <s v="EOL.CV.BA.030506-5.01"/>
    <s v="030506"/>
    <x v="1"/>
    <x v="3"/>
    <n v="890758"/>
    <s v="MORRÃO"/>
    <n v="16.100000000000001"/>
    <n v="14.7"/>
    <n v="14.130064322580646"/>
    <n v="14.130064322580646"/>
    <n v="10512.767856"/>
    <n v="242.23263849825619"/>
    <n v="2546535.4956785361"/>
    <n v="0"/>
  </r>
  <r>
    <s v="07/2021"/>
    <x v="6"/>
    <n v="744"/>
    <s v="EOL.CV.BA.031336-0.01"/>
    <s v="031336"/>
    <x v="1"/>
    <x v="3"/>
    <n v="896284"/>
    <s v="MORRO BRANCO I ENERGÉTICA S/A"/>
    <n v="12.7"/>
    <n v="12.5"/>
    <n v="17.786649771505378"/>
    <n v="17.786649771505378"/>
    <n v="13233.267430000002"/>
    <n v="193.62899734465418"/>
    <n v="2562344.3040645691"/>
    <n v="0"/>
  </r>
  <r>
    <s v="07/2021"/>
    <x v="6"/>
    <n v="744"/>
    <s v="EOL.CV.RN.030889-7.01"/>
    <s v="030889"/>
    <x v="1"/>
    <x v="3"/>
    <n v="889780"/>
    <s v="MORRO DOS VENTOS 2"/>
    <n v="13.7"/>
    <n v="15.100001000000001"/>
    <n v="15.908489095430106"/>
    <n v="15.908488962365592"/>
    <n v="11835.915788"/>
    <n v="197.20375882839255"/>
    <n v="2334087.0825699158"/>
    <n v="1.3306451472344241E-7"/>
  </r>
  <r>
    <s v="07/2021"/>
    <x v="6"/>
    <n v="744"/>
    <s v="EOL.CV.RN.030301-1.01"/>
    <s v="030301"/>
    <x v="1"/>
    <x v="3"/>
    <n v="20040"/>
    <s v="MORRO DOS VENTOS I"/>
    <n v="13.58"/>
    <n v="13"/>
    <n v="15.060622572580645"/>
    <n v="15.060622572580645"/>
    <n v="11205.103193999999"/>
    <n v="312.24321200610683"/>
    <n v="3498717.4121544464"/>
    <n v="0"/>
  </r>
  <r>
    <s v="07/2021"/>
    <x v="6"/>
    <n v="744"/>
    <s v="EOL.CV.RN.030310-0.01"/>
    <s v="030310"/>
    <x v="1"/>
    <x v="3"/>
    <n v="20041"/>
    <s v="MORRO DOS VENTOS III"/>
    <n v="13.91"/>
    <n v="13"/>
    <n v="15.003884998655915"/>
    <n v="15.003884998655915"/>
    <n v="11162.890439000001"/>
    <n v="312.18119335965434"/>
    <n v="3484844.4585900959"/>
    <n v="0"/>
  </r>
  <r>
    <s v="07/2021"/>
    <x v="6"/>
    <n v="744"/>
    <s v="EOL.CV.RN.030311-9.01"/>
    <s v="030311"/>
    <x v="1"/>
    <x v="3"/>
    <n v="20042"/>
    <s v="MORRO DOS VENTOS IV"/>
    <n v="13.74"/>
    <n v="13"/>
    <n v="13.634018095430106"/>
    <n v="13.634018095430106"/>
    <n v="10143.709462999999"/>
    <n v="312.20186624180519"/>
    <n v="3166885.0249632592"/>
    <n v="0"/>
  </r>
  <r>
    <s v="07/2021"/>
    <x v="6"/>
    <n v="744"/>
    <s v="EOL.CV.RN.030302-0.01"/>
    <s v="030302"/>
    <x v="1"/>
    <x v="3"/>
    <n v="20044"/>
    <s v="MORRO DOS VENTOS IX"/>
    <n v="14.31"/>
    <n v="14"/>
    <n v="14.923415248655914"/>
    <n v="14.923415248655914"/>
    <n v="11103.020945"/>
    <n v="312.22253912395604"/>
    <n v="3466613.391394366"/>
    <n v="0"/>
  </r>
  <r>
    <s v="07/2021"/>
    <x v="6"/>
    <n v="744"/>
    <s v="EOL.CV.RN.030300-3.01"/>
    <s v="030300"/>
    <x v="1"/>
    <x v="3"/>
    <n v="20043"/>
    <s v="MORRO DOS VENTOS VI"/>
    <n v="13.1"/>
    <n v="13"/>
    <n v="12.122125786290324"/>
    <n v="12.122125786290324"/>
    <n v="9018.8615850000006"/>
    <n v="312.26388488825768"/>
    <n v="2816264.7558015692"/>
    <n v="0"/>
  </r>
  <r>
    <s v="07/2021"/>
    <x v="6"/>
    <n v="744"/>
    <s v="UTE.AI.GO.030040-3.01"/>
    <s v="030040"/>
    <x v="3"/>
    <x v="6"/>
    <n v="8653"/>
    <s v="MORRO VERMELHO"/>
    <n v="18.600000000000001"/>
    <n v="27"/>
    <n v="42.001770168010751"/>
    <n v="42.001770168010751"/>
    <n v="31249.317004999997"/>
    <n v="338.12307485233652"/>
    <n v="10566115.152766006"/>
    <n v="0"/>
  </r>
  <r>
    <s v="07/2021"/>
    <x v="6"/>
    <n v="744"/>
    <s v="EOL.CV.BA.031352-1.01"/>
    <s v="031352"/>
    <x v="1"/>
    <x v="3"/>
    <n v="896248"/>
    <s v="Mussambe Energética S/A"/>
    <n v="11.5"/>
    <n v="11.4"/>
    <n v="16.74858436827957"/>
    <n v="16.74858436827957"/>
    <n v="12460.94677"/>
    <n v="193.62899734465418"/>
    <n v="2412800.6290402072"/>
    <n v="0"/>
  </r>
  <r>
    <s v="07/2021"/>
    <x v="6"/>
    <n v="744"/>
    <s v="EOL.CV.BA.030318-6.01"/>
    <s v="030318"/>
    <x v="1"/>
    <x v="3"/>
    <n v="20020"/>
    <s v="NOSSA SENHORA DA CONCEIÃÃO"/>
    <n v="12.43"/>
    <n v="12"/>
    <n v="16.223356577956988"/>
    <n v="16.223356577956988"/>
    <n v="12070.177293999999"/>
    <n v="303.76733032426733"/>
    <n v="3666525.533138969"/>
    <n v="0"/>
  </r>
  <r>
    <s v="07/2021"/>
    <x v="6"/>
    <n v="744"/>
    <s v="EOL.CV.BA.030305-4.01"/>
    <s v="030305"/>
    <x v="1"/>
    <x v="3"/>
    <n v="20013"/>
    <s v="NOVO HORIZONTE - EOL N HORIZ"/>
    <n v="10.97"/>
    <n v="10"/>
    <n v="16.721047258064516"/>
    <n v="16.721047258064516"/>
    <n v="12440.45916"/>
    <n v="289.39967722944186"/>
    <n v="3600264.8654900538"/>
    <n v="0"/>
  </r>
  <r>
    <s v="07/2021"/>
    <x v="6"/>
    <n v="744"/>
    <s v="UTE.AI.SP.030271-6.01"/>
    <s v="030271"/>
    <x v="3"/>
    <x v="6"/>
    <n v="20003"/>
    <s v="UTE MERIDIANO II"/>
    <n v="15.1"/>
    <n v="0.1"/>
    <n v="22.953981392473118"/>
    <n v="0.15201313709677419"/>
    <n v="113.097774"/>
    <n v="184.65180705353006"/>
    <n v="20883.708342831749"/>
    <n v="22.801968255376345"/>
  </r>
  <r>
    <s v="07/2021"/>
    <x v="6"/>
    <n v="744"/>
    <s v="UTE.AI.SP.030004-7.01"/>
    <s v="030004"/>
    <x v="3"/>
    <x v="6"/>
    <n v="8630"/>
    <s v="UTE SEBASTIANÓPOLIS II"/>
    <n v="15"/>
    <n v="11"/>
    <n v="22.440518720430109"/>
    <n v="16.456380389784947"/>
    <n v="12243.54701"/>
    <n v="345.98359499895156"/>
    <n v="4236066.4100584649"/>
    <n v="5.9841383306451617"/>
  </r>
  <r>
    <s v="07/2021"/>
    <x v="6"/>
    <n v="744"/>
    <s v="EOL.CV.CE.030279-1.01"/>
    <s v="030279"/>
    <x v="1"/>
    <x v="3"/>
    <n v="891362"/>
    <s v="NOVA BURITI"/>
    <n v="11.09"/>
    <n v="11"/>
    <n v="9.3650177446236551"/>
    <n v="9.3650177446236551"/>
    <n v="6967.5732019999996"/>
    <n v="310.87880178415219"/>
    <n v="2166070.8083811286"/>
    <n v="0"/>
  </r>
  <r>
    <s v="07/2021"/>
    <x v="6"/>
    <n v="744"/>
    <s v="EOL.CV.CE.030294-5.01"/>
    <s v="030294"/>
    <x v="1"/>
    <x v="3"/>
    <n v="20061"/>
    <s v="NOVA CAJUCOCO"/>
    <n v="12.09"/>
    <n v="12"/>
    <n v="11.106025497311828"/>
    <n v="11.106025497311828"/>
    <n v="8262.8829700000006"/>
    <n v="310.87880178415219"/>
    <n v="2568755.1569962767"/>
    <n v="0"/>
  </r>
  <r>
    <s v="07/2021"/>
    <x v="6"/>
    <n v="744"/>
    <s v="UFV.RS.PI.033129-5.01"/>
    <s v="033129"/>
    <x v="2"/>
    <x v="4"/>
    <n v="909884"/>
    <s v="Nova Olinda 10"/>
    <n v="8.8000000000000007"/>
    <n v="8.8000000000000007"/>
    <n v="8.1978456895161287"/>
    <n v="8.1978456895161287"/>
    <n v="6099.197193"/>
    <n v="433.96665733633688"/>
    <n v="2646848.218281379"/>
    <n v="0"/>
  </r>
  <r>
    <s v="07/2021"/>
    <x v="6"/>
    <n v="744"/>
    <s v="UFV.RS.PI.033130-9.01"/>
    <s v="033130"/>
    <x v="2"/>
    <x v="4"/>
    <n v="909883"/>
    <s v="Nova Olinda 11"/>
    <n v="8.8000000000000007"/>
    <n v="8.8000000000000007"/>
    <n v="8.1259201962365601"/>
    <n v="8.1259201962365601"/>
    <n v="6045.6846260000011"/>
    <n v="433.96665733633688"/>
    <n v="2623625.5484549026"/>
    <n v="0"/>
  </r>
  <r>
    <s v="07/2021"/>
    <x v="6"/>
    <n v="744"/>
    <s v="UFV.RS.PI.033131-7.01"/>
    <s v="033131"/>
    <x v="2"/>
    <x v="4"/>
    <n v="909885"/>
    <s v="Nova Olinda 12"/>
    <n v="8.8000000000000007"/>
    <n v="8.8000000000000007"/>
    <n v="8.3306237540322581"/>
    <n v="8.3306237540322581"/>
    <n v="6197.9840729999996"/>
    <n v="433.96665733633688"/>
    <n v="2689718.4303836646"/>
    <n v="0"/>
  </r>
  <r>
    <s v="07/2021"/>
    <x v="6"/>
    <n v="744"/>
    <s v="UFV.RS.PI.033132-5.01"/>
    <s v="033132"/>
    <x v="2"/>
    <x v="4"/>
    <n v="909886"/>
    <s v="Nova Olinda 13"/>
    <n v="8.8000000000000007"/>
    <n v="8.8000000000000007"/>
    <n v="8.3517587432795697"/>
    <n v="8.3517587432795697"/>
    <n v="6213.7085049999996"/>
    <n v="433.96665733633688"/>
    <n v="2696542.3095772169"/>
    <n v="0"/>
  </r>
  <r>
    <s v="07/2021"/>
    <x v="6"/>
    <n v="744"/>
    <s v="UFV.RS.PI.033133-3.01"/>
    <s v="033133"/>
    <x v="2"/>
    <x v="4"/>
    <n v="909887"/>
    <s v="Nova Olinda 14"/>
    <n v="8.8000000000000007"/>
    <n v="8.8000000000000007"/>
    <n v="8.2254503642473118"/>
    <n v="8.2254503642473118"/>
    <n v="6119.7350710000001"/>
    <n v="433.96665733633688"/>
    <n v="2655760.9725458203"/>
    <n v="0"/>
  </r>
  <r>
    <s v="07/2021"/>
    <x v="6"/>
    <n v="744"/>
    <s v="UFV.RS.PI.033127-9.01"/>
    <s v="033127"/>
    <x v="2"/>
    <x v="4"/>
    <n v="909881"/>
    <s v="Nova Olinda 8"/>
    <n v="8.8000000000000007"/>
    <n v="8.8000000000000007"/>
    <n v="8.3852276572580635"/>
    <n v="8.3852276572580635"/>
    <n v="6238.6093769999989"/>
    <n v="433.96665733633688"/>
    <n v="2707348.4577638167"/>
    <n v="0"/>
  </r>
  <r>
    <s v="07/2021"/>
    <x v="6"/>
    <n v="744"/>
    <s v="UFV.RS.PI.033128-7.01"/>
    <s v="033128"/>
    <x v="2"/>
    <x v="4"/>
    <n v="909882"/>
    <s v="Nova Olinda 9"/>
    <n v="8.8000000000000007"/>
    <n v="8.8000000000000007"/>
    <n v="8.4199341975806448"/>
    <n v="8.4199341975806448"/>
    <n v="6264.4310429999996"/>
    <n v="433.96665733633688"/>
    <n v="2718554.1998446924"/>
    <n v="0"/>
  </r>
  <r>
    <s v="07/2021"/>
    <x v="6"/>
    <n v="744"/>
    <s v="EOL.CV.RN.030549-9.01"/>
    <s v="030549"/>
    <x v="1"/>
    <x v="3"/>
    <n v="890622"/>
    <s v="DREEN OLHO DAGUA 2LFA"/>
    <n v="12.8"/>
    <n v="14.9"/>
    <n v="16.01614189516129"/>
    <n v="16.016141857526883"/>
    <n v="11916.009542"/>
    <n v="267.64459034731038"/>
    <n v="3189255.4924432314"/>
    <n v="3.7634409118352346E-8"/>
  </r>
  <r>
    <s v="07/2021"/>
    <x v="6"/>
    <n v="744"/>
    <s v="UTE.AI.SP.001609-8.01"/>
    <s v="001609"/>
    <x v="3"/>
    <x v="6"/>
    <n v="8339"/>
    <s v="SANTA CRUZ AB"/>
    <n v="28.3"/>
    <n v="19.999997"/>
    <n v="44.034425806451608"/>
    <n v="35.268764594086022"/>
    <n v="26239.960858000002"/>
    <n v="323.96214400829473"/>
    <n v="8500753.9782514144"/>
    <n v="8.7656612123655915"/>
  </r>
  <r>
    <s v="07/2021"/>
    <x v="6"/>
    <n v="744"/>
    <s v="EOL.CV.RS.030286-4.01"/>
    <s v="030286"/>
    <x v="1"/>
    <x v="3"/>
    <n v="20053"/>
    <s v="OSÓRIO 2"/>
    <n v="9.1999999999999993"/>
    <n v="9"/>
    <n v="8.5986958763440846"/>
    <n v="8.5986958763440846"/>
    <n v="6397.4297319999987"/>
    <n v="310.07255938026992"/>
    <n v="1983667.4104566739"/>
    <n v="0"/>
  </r>
  <r>
    <s v="07/2021"/>
    <x v="6"/>
    <n v="744"/>
    <s v="EOL.CV.RS.030449-2.01"/>
    <s v="030449"/>
    <x v="1"/>
    <x v="3"/>
    <n v="888113"/>
    <s v="OSORIO 3"/>
    <n v="9.3000000000000007"/>
    <n v="10.3"/>
    <n v="9.0823930443548395"/>
    <n v="9.0823930537634414"/>
    <n v="6757.300432"/>
    <n v="275.27616708185337"/>
    <n v="1860123.7627415119"/>
    <n v="0"/>
  </r>
  <r>
    <s v="07/2021"/>
    <x v="6"/>
    <n v="744"/>
    <s v="EOL.CV.BA.030319-4.01"/>
    <s v="030319"/>
    <x v="1"/>
    <x v="3"/>
    <n v="20024"/>
    <s v="PAJÉU DO VENTO 2LER"/>
    <n v="11.8"/>
    <n v="11"/>
    <n v="15.852707180107526"/>
    <n v="15.852707180107526"/>
    <n v="11794.414142"/>
    <n v="303.76733032426733"/>
    <n v="3582757.6966541242"/>
    <n v="0"/>
  </r>
  <r>
    <s v="07/2021"/>
    <x v="6"/>
    <n v="744"/>
    <s v="UTE.PE.GO.001946-1.01"/>
    <s v="001946"/>
    <x v="6"/>
    <x v="9"/>
    <n v="8771"/>
    <s v="PALMEIRAS DE GOIÁS"/>
    <n v="69.8"/>
    <n v="69.000003000000007"/>
    <n v="0"/>
    <n v="0"/>
    <n v="0"/>
    <n v="330.95199440059707"/>
    <n v="0"/>
    <n v="0"/>
  </r>
  <r>
    <s v="07/2021"/>
    <x v="6"/>
    <n v="744"/>
    <s v="UTE.AI.SP.030561-8.01"/>
    <s v="030561"/>
    <x v="3"/>
    <x v="6"/>
    <n v="8994"/>
    <s v="PARANAPANEMA UMOE"/>
    <n v="15.2"/>
    <n v="17.3"/>
    <n v="32.562995067204305"/>
    <n v="21.85112892204301"/>
    <n v="16257.239917999999"/>
    <n v="189.7176746088557"/>
    <n v="3084285.7528012237"/>
    <n v="10.711866145161293"/>
  </r>
  <r>
    <s v="07/2021"/>
    <x v="6"/>
    <n v="744"/>
    <s v="EOL.CV.RN.030856-0.01"/>
    <s v="030856"/>
    <x v="1"/>
    <x v="3"/>
    <n v="893446"/>
    <s v="EOL PARQUE EOLICO PELADO"/>
    <n v="9"/>
    <n v="9"/>
    <n v="12.689390063172043"/>
    <n v="12.689390063172043"/>
    <n v="9440.906207"/>
    <n v="188.222215551933"/>
    <n v="1776988.2830995363"/>
    <n v="0"/>
  </r>
  <r>
    <s v="07/2021"/>
    <x v="6"/>
    <n v="744"/>
    <s v="UTE.AI.MS.028111-5.01"/>
    <s v="028111"/>
    <x v="3"/>
    <x v="6"/>
    <n v="888490"/>
    <s v="PASSA TEMPO"/>
    <n v="17.5"/>
    <n v="13.817311999999999"/>
    <n v="35.969527248655915"/>
    <n v="0.86751061903030324"/>
    <n v="645.42790055854562"/>
    <n v="193.08245748693179"/>
    <n v="124620.80517047503"/>
    <n v="35.102016629625609"/>
  </r>
  <r>
    <s v="07/2021"/>
    <x v="6"/>
    <n v="744"/>
    <s v="UTE.PE.PE.029561-2.01"/>
    <s v="029561"/>
    <x v="6"/>
    <x v="9"/>
    <n v="8418"/>
    <s v="PAU FERRO I"/>
    <n v="46.5"/>
    <n v="45.999999000000003"/>
    <n v="27.161535768817206"/>
    <n v="27.160882391129036"/>
    <n v="20207.696499000001"/>
    <n v="323.5776605253875"/>
    <n v="6538759.1577534843"/>
    <n v="6.5337768817072929E-4"/>
  </r>
  <r>
    <s v="07/2021"/>
    <x v="6"/>
    <n v="744"/>
    <s v="PCH.PH.RO.029758-5.01"/>
    <s v="029758"/>
    <x v="8"/>
    <x v="15"/>
    <n v="908877"/>
    <s v="PCH Figueira"/>
    <n v="0.54600000000000004"/>
    <n v="0.48"/>
    <n v="0.52204146639784943"/>
    <n v="0.52204146639784943"/>
    <n v="388.39885099999998"/>
    <n v="301.65972293180545"/>
    <n v="117164.28977969158"/>
    <n v="0"/>
  </r>
  <r>
    <s v="07/2021"/>
    <x v="6"/>
    <n v="744"/>
    <s v="PCH.PH.RO.029758-5.01"/>
    <s v="029758"/>
    <x v="8"/>
    <x v="15"/>
    <n v="913271"/>
    <s v="PCH Figueira - HIDROLUZ"/>
    <n v="0.36399999999999999"/>
    <n v="0.32"/>
    <n v="0.34802762365591394"/>
    <n v="0.34802762365591394"/>
    <n v="258.93255199999999"/>
    <n v="301.65972293180545"/>
    <n v="78109.521894345307"/>
    <n v="0"/>
  </r>
  <r>
    <s v="07/2021"/>
    <x v="6"/>
    <n v="744"/>
    <s v="EOL.CV.BA.030443-3.01"/>
    <s v="030443"/>
    <x v="1"/>
    <x v="3"/>
    <n v="888111"/>
    <s v="PEDRA BRANCA"/>
    <n v="13.8"/>
    <n v="12.200003000000001"/>
    <n v="17.330424211021505"/>
    <n v="15.819435110215053"/>
    <n v="11769.659722"/>
    <n v="264.70783176098098"/>
    <n v="3115521.1055751704"/>
    <n v="1.5109891008064502"/>
  </r>
  <r>
    <s v="07/2021"/>
    <x v="6"/>
    <n v="744"/>
    <s v="EOL.CV.CE.031736-5.01"/>
    <s v="031736"/>
    <x v="1"/>
    <x v="3"/>
    <n v="909391"/>
    <s v="EOL PEDRA CHEIROSA I"/>
    <n v="14.5"/>
    <n v="13.6"/>
    <n v="12.491047369623656"/>
    <n v="12.096805326612904"/>
    <n v="9000.0231629999998"/>
    <n v="193.00302755375455"/>
    <n v="1737031.7185129181"/>
    <n v="0.39424204301075338"/>
  </r>
  <r>
    <s v="07/2021"/>
    <x v="6"/>
    <n v="744"/>
    <s v="EOL.CV.CE.031698-9.01"/>
    <s v="031698"/>
    <x v="1"/>
    <x v="3"/>
    <n v="909379"/>
    <s v="EOL PEDRA CHEIROSA II"/>
    <n v="13"/>
    <n v="12.5"/>
    <n v="11.397862053763442"/>
    <n v="11.315949005376343"/>
    <n v="8419.0660599999992"/>
    <n v="192.98658777287264"/>
    <n v="1624766.8311538028"/>
    <n v="8.1913048387099063E-2"/>
  </r>
  <r>
    <s v="07/2021"/>
    <x v="6"/>
    <n v="744"/>
    <s v="EOL.CV.BA.030288-0.01"/>
    <s v="030288"/>
    <x v="1"/>
    <x v="3"/>
    <n v="20039"/>
    <s v="PEDRA DO REINO 2LER"/>
    <n v="10.84"/>
    <n v="10"/>
    <n v="14.724034893817205"/>
    <n v="14.724034893817205"/>
    <n v="10954.681961"/>
    <n v="314.78597651065871"/>
    <n v="3448380.2584570828"/>
    <n v="0"/>
  </r>
  <r>
    <s v="07/2021"/>
    <x v="6"/>
    <n v="744"/>
    <s v="EOL.CV.BA.034777-9.01"/>
    <s v="034777"/>
    <x v="1"/>
    <x v="3"/>
    <n v="910735"/>
    <s v="PEDRA DO REINO IV"/>
    <n v="9.6999999999999993"/>
    <n v="9.6999999999999993"/>
    <n v="13.707015805107527"/>
    <n v="13.707015805107527"/>
    <n v="10198.019759000001"/>
    <n v="251.0951599541529"/>
    <n v="2560673.402601717"/>
    <n v="0"/>
  </r>
  <r>
    <s v="07/2021"/>
    <x v="6"/>
    <n v="744"/>
    <s v="EOL.CV.RN.030671-1.01"/>
    <s v="030671"/>
    <x v="1"/>
    <x v="3"/>
    <n v="890668"/>
    <s v="PEDRA PRETA 2LFA"/>
    <n v="10.3"/>
    <n v="10.100001000000001"/>
    <n v="12.458004166666667"/>
    <n v="12.458004190860214"/>
    <n v="9268.7551179999991"/>
    <n v="260.57239620063967"/>
    <n v="2415181.7308942024"/>
    <n v="0"/>
  </r>
  <r>
    <s v="07/2021"/>
    <x v="6"/>
    <n v="744"/>
    <s v="EOL.CV.RN.032352-7.01"/>
    <s v="032352"/>
    <x v="1"/>
    <x v="3"/>
    <n v="910131"/>
    <s v="PEDRA RAJADA"/>
    <n v="11"/>
    <n v="11"/>
    <n v="13.266056509408601"/>
    <n v="13.266056509408601"/>
    <n v="9869.9460429999999"/>
    <n v="219.38119762279391"/>
    <n v="2165280.5833856957"/>
    <n v="0"/>
  </r>
  <r>
    <s v="07/2021"/>
    <x v="6"/>
    <n v="744"/>
    <s v="EOL.CV.RN.032353-5.01"/>
    <s v="032353"/>
    <x v="1"/>
    <x v="3"/>
    <n v="910113"/>
    <s v="PEDRA RAJADA II"/>
    <n v="10.1"/>
    <n v="10.1"/>
    <n v="13.58091825672043"/>
    <n v="13.58091825672043"/>
    <n v="10104.203183"/>
    <n v="219.38119762279391"/>
    <n v="2216672.1953105861"/>
    <n v="0"/>
  </r>
  <r>
    <s v="07/2021"/>
    <x v="6"/>
    <n v="744"/>
    <s v="EOL.CV.BA.030608-8.01"/>
    <s v="030608"/>
    <x v="1"/>
    <x v="3"/>
    <n v="20077"/>
    <s v="PEDRA DO REINO III 3LER"/>
    <n v="6.8"/>
    <n v="6.8"/>
    <n v="9.5971039032258059"/>
    <n v="9.5971039032258059"/>
    <n v="7140.2453039999991"/>
    <n v="247.68661873001076"/>
    <n v="1768543.2162505975"/>
    <n v="0"/>
  </r>
  <r>
    <s v="07/2021"/>
    <x v="6"/>
    <n v="744"/>
    <s v="UTE.AI.TO.030518-9.01"/>
    <s v="030518"/>
    <x v="3"/>
    <x v="6"/>
    <n v="889721"/>
    <s v="PEDRO AFONSO"/>
    <n v="9.6999999999999993"/>
    <n v="18.7"/>
    <n v="22.934704645161293"/>
    <n v="22.934704645161293"/>
    <n v="17063.420256000001"/>
    <n v="268.20397293518266"/>
    <n v="4576477.1045218715"/>
    <n v="0"/>
  </r>
  <r>
    <s v="07/2021"/>
    <x v="6"/>
    <n v="744"/>
    <s v="EOL.CV.BA.030793-9.01"/>
    <s v="030793"/>
    <x v="1"/>
    <x v="3"/>
    <n v="892102"/>
    <s v="PELOURINHO"/>
    <n v="12.4"/>
    <n v="11.799999"/>
    <n v="13.075596215053762"/>
    <n v="12.847620684139786"/>
    <n v="9558.6297890000005"/>
    <n v="184.18447609824173"/>
    <n v="1760551.219904012"/>
    <n v="0.22797553091397754"/>
  </r>
  <r>
    <s v="07/2021"/>
    <x v="6"/>
    <n v="744"/>
    <s v="UTE.PE.PE.030120-5.01"/>
    <s v="030120"/>
    <x v="5"/>
    <x v="8"/>
    <n v="888048"/>
    <s v="PERNAMBUCO III"/>
    <n v="109.2"/>
    <n v="104"/>
    <n v="0"/>
    <n v="0"/>
    <n v="0"/>
    <n v="315.10310602530359"/>
    <n v="0"/>
    <n v="0"/>
  </r>
  <r>
    <s v="07/2021"/>
    <x v="6"/>
    <n v="744"/>
    <s v="UTE.PE.PE.028584-6.01"/>
    <s v="028584"/>
    <x v="5"/>
    <x v="8"/>
    <n v="8412"/>
    <s v="PETROLINA"/>
    <n v="84.7"/>
    <n v="83.999996999999993"/>
    <n v="65.437410055107534"/>
    <n v="65.246749649193546"/>
    <n v="48543.581739000001"/>
    <n v="323.19219089777931"/>
    <n v="15688906.536252841"/>
    <n v="0.19066040591398084"/>
  </r>
  <r>
    <s v="07/2021"/>
    <x v="6"/>
    <n v="744"/>
    <s v="EOL.CV.BA.030776-9.01"/>
    <s v="030776"/>
    <x v="1"/>
    <x v="3"/>
    <n v="892106"/>
    <s v="PILÕES"/>
    <n v="11.4"/>
    <n v="13.100001000000001"/>
    <n v="10.917510991935483"/>
    <n v="10.917511037634409"/>
    <n v="8122.6282119999996"/>
    <n v="184.18447609824173"/>
    <n v="1496062.0217680179"/>
    <n v="0"/>
  </r>
  <r>
    <s v="07/2021"/>
    <x v="6"/>
    <n v="744"/>
    <s v="EOL.CV.BA.030324-0.01"/>
    <s v="030324"/>
    <x v="1"/>
    <x v="3"/>
    <n v="20032"/>
    <s v="PINDAÍ 2LER"/>
    <n v="11.05"/>
    <n v="11"/>
    <n v="13.557280909946236"/>
    <n v="13.557280909946236"/>
    <n v="10086.616996999999"/>
    <n v="299.63275389410177"/>
    <n v="3022280.8282861644"/>
    <n v="0"/>
  </r>
  <r>
    <s v="07/2021"/>
    <x v="6"/>
    <n v="744"/>
    <s v="UTE.AI.SP.029642-2.01"/>
    <s v="029642"/>
    <x v="3"/>
    <x v="6"/>
    <n v="8578"/>
    <s v="PIONEIROS II"/>
    <n v="7.3"/>
    <n v="11.999995"/>
    <n v="21.87855582123656"/>
    <n v="21.878555845430107"/>
    <n v="16277.645548999999"/>
    <n v="324.82604305898354"/>
    <n v="5287403.1939983452"/>
    <n v="0"/>
  </r>
  <r>
    <s v="07/2021"/>
    <x v="6"/>
    <n v="744"/>
    <s v="UFV.RS.MG.033193-7.01"/>
    <s v="033193"/>
    <x v="2"/>
    <x v="4"/>
    <n v="909761"/>
    <s v="UFV PIRAPORA 10"/>
    <n v="8.4"/>
    <n v="8.4"/>
    <n v="8.6239160524193554"/>
    <n v="8.6239160524193554"/>
    <n v="6416.1935430000003"/>
    <n v="424.82387995692989"/>
    <n v="2725752.2354918607"/>
    <n v="0"/>
  </r>
  <r>
    <s v="07/2021"/>
    <x v="6"/>
    <n v="744"/>
    <s v="UFV.RS.MG.033185-6.01"/>
    <s v="033185"/>
    <x v="2"/>
    <x v="4"/>
    <n v="910730"/>
    <s v="PIRAPORA 2"/>
    <n v="8.4"/>
    <n v="8.4"/>
    <n v="8.6380881626344088"/>
    <n v="8.6380881626344088"/>
    <n v="6426.7375929999998"/>
    <n v="424.60473677640465"/>
    <n v="2728823.2240067893"/>
    <n v="0"/>
  </r>
  <r>
    <s v="07/2021"/>
    <x v="6"/>
    <n v="744"/>
    <s v="UFV.RS.MG.033186-4.01"/>
    <s v="033186"/>
    <x v="2"/>
    <x v="4"/>
    <n v="910671"/>
    <s v="PIRAPORA 3"/>
    <n v="8.4"/>
    <n v="8.4"/>
    <n v="8.6089803655913979"/>
    <n v="8.6089803655913979"/>
    <n v="6405.0813920000001"/>
    <n v="422.48876632735278"/>
    <n v="2706074.9355323636"/>
    <n v="0"/>
  </r>
  <r>
    <s v="07/2021"/>
    <x v="6"/>
    <n v="744"/>
    <s v="UFV.RS.MG.033187-2.01"/>
    <s v="033187"/>
    <x v="2"/>
    <x v="4"/>
    <n v="910672"/>
    <s v="PIRAPORA 4"/>
    <n v="8.4"/>
    <n v="8.4"/>
    <n v="8.5147707580645164"/>
    <n v="8.5147707580645164"/>
    <n v="6334.9894439999998"/>
    <n v="422.48876632735278"/>
    <n v="2676461.8748923624"/>
    <n v="0"/>
  </r>
  <r>
    <s v="07/2021"/>
    <x v="6"/>
    <n v="744"/>
    <s v="UFV.RS.MG.033188-0.01"/>
    <s v="033188"/>
    <x v="2"/>
    <x v="4"/>
    <n v="909757"/>
    <s v="UFV PIRAPORA 5"/>
    <n v="8.4"/>
    <n v="8.4"/>
    <n v="8.4443629448924735"/>
    <n v="8.4443629448924735"/>
    <n v="6282.6060310000003"/>
    <n v="432.7772364546899"/>
    <n v="2718968.8758297479"/>
    <n v="0"/>
  </r>
  <r>
    <s v="07/2021"/>
    <x v="6"/>
    <n v="744"/>
    <s v="UFV.RS.MG.033189-9.01"/>
    <s v="033189"/>
    <x v="2"/>
    <x v="4"/>
    <n v="909758"/>
    <s v="UFV PIRAPORA 6"/>
    <n v="8.4"/>
    <n v="8.4"/>
    <n v="8.6326682620967734"/>
    <n v="8.6326682620967734"/>
    <n v="6422.7051869999996"/>
    <n v="424.82387995692989"/>
    <n v="2728518.5373608386"/>
    <n v="0"/>
  </r>
  <r>
    <s v="07/2021"/>
    <x v="6"/>
    <n v="744"/>
    <s v="UFV.RS.MG.033190-2.01"/>
    <s v="033190"/>
    <x v="2"/>
    <x v="4"/>
    <n v="909759"/>
    <s v="UFV PIRAPORA 7"/>
    <n v="8.4"/>
    <n v="8.4"/>
    <n v="8.7423227930107537"/>
    <n v="8.7423227930107537"/>
    <n v="6504.2881580000003"/>
    <n v="428.47812483427907"/>
    <n v="2786945.1933216471"/>
    <n v="0"/>
  </r>
  <r>
    <s v="07/2021"/>
    <x v="6"/>
    <n v="744"/>
    <s v="UFV.RS.MG.033192-9.01"/>
    <s v="033192"/>
    <x v="2"/>
    <x v="4"/>
    <n v="909760"/>
    <s v="UFV PIRAPORA 9"/>
    <n v="8.4"/>
    <n v="8.4"/>
    <n v="8.7678031034946233"/>
    <n v="8.7678031034946233"/>
    <n v="6523.2455089999994"/>
    <n v="428.47812483427907"/>
    <n v="2795068.0035299519"/>
    <n v="0"/>
  </r>
  <r>
    <s v="07/2021"/>
    <x v="6"/>
    <n v="744"/>
    <s v="EOL.CV.BA.030322-4.01"/>
    <s v="030322"/>
    <x v="1"/>
    <x v="3"/>
    <n v="20023"/>
    <s v="PLANALTINA 2LER"/>
    <n v="12.27"/>
    <n v="12"/>
    <n v="16.153121118279572"/>
    <n v="16.153121118279572"/>
    <n v="12017.922112000002"/>
    <n v="303.76733032426733"/>
    <n v="3650652.1160072209"/>
    <n v="0"/>
  </r>
  <r>
    <s v="07/2021"/>
    <x v="6"/>
    <n v="744"/>
    <s v="EOL.CV.RS.031509-5.01"/>
    <s v="031509"/>
    <x v="1"/>
    <x v="3"/>
    <n v="896925"/>
    <s v="PONTAL 2A"/>
    <n v="7.1"/>
    <n v="7.0999970000000001"/>
    <n v="6.2073165309139791"/>
    <n v="6.2073165913978494"/>
    <n v="4618.2435439999999"/>
    <n v="208.0947573331915"/>
    <n v="961032.26959425828"/>
    <n v="0"/>
  </r>
  <r>
    <s v="07/2021"/>
    <x v="6"/>
    <n v="744"/>
    <s v="EOL.CV.RS.030460-3.01"/>
    <s v="030460"/>
    <x v="1"/>
    <x v="3"/>
    <n v="890659"/>
    <s v="PONTAL 2B 2LFA"/>
    <n v="4.2"/>
    <n v="4.2000010000000003"/>
    <n v="3.3599743723118278"/>
    <n v="3.3599744825268818"/>
    <n v="2499.821015"/>
    <n v="269.32273811092716"/>
    <n v="673258.64054703712"/>
    <n v="0"/>
  </r>
  <r>
    <s v="07/2021"/>
    <x v="6"/>
    <n v="744"/>
    <s v="EOL.CV.RS.030901-0.01"/>
    <s v="030901"/>
    <x v="1"/>
    <x v="3"/>
    <n v="889891"/>
    <s v="PONTAL 3B"/>
    <n v="11"/>
    <n v="11"/>
    <n v="8.3352243521505365"/>
    <n v="8.3352243400537631"/>
    <n v="6201.4069089999994"/>
    <n v="196.30454198653595"/>
    <n v="1217364.3429433845"/>
    <n v="1.2096773398982521E-8"/>
  </r>
  <r>
    <s v="07/2021"/>
    <x v="6"/>
    <n v="744"/>
    <s v="UTE.AI.GO.029999-5.01"/>
    <s v="029999"/>
    <x v="3"/>
    <x v="6"/>
    <n v="8656"/>
    <s v="PORTO DAS ÁGUAS"/>
    <n v="50.3"/>
    <n v="59.099999999999994"/>
    <n v="63.331182965053763"/>
    <n v="63.331182965053763"/>
    <n v="47118.400126"/>
    <n v="338.03377943708233"/>
    <n v="15927610.875620477"/>
    <n v="0"/>
  </r>
  <r>
    <s v="07/2021"/>
    <x v="6"/>
    <n v="744"/>
    <s v="EOL.CV.PI.030827-7.01"/>
    <s v="030827"/>
    <x v="1"/>
    <x v="3"/>
    <n v="892107"/>
    <s v="DELTA 1 I ENERGIA S.A."/>
    <n v="9"/>
    <n v="8.9000039999999991"/>
    <n v="7.5384049637096782"/>
    <n v="7.4546483064516131"/>
    <n v="5546.2583400000003"/>
    <n v="187.23147392672172"/>
    <n v="1038434.123776573"/>
    <n v="8.3756657258064596E-2"/>
  </r>
  <r>
    <s v="07/2021"/>
    <x v="6"/>
    <n v="744"/>
    <s v="UTE.CM.MA.029700-3.01"/>
    <s v="029700"/>
    <x v="9"/>
    <x v="16"/>
    <n v="8903"/>
    <s v="PORTO DO ITAQUI"/>
    <n v="340.7"/>
    <n v="314.99999700000001"/>
    <n v="258.8355096223118"/>
    <n v="258.83339888172043"/>
    <n v="192572.04876800001"/>
    <n v="297.58362623040904"/>
    <n v="57306288.583000615"/>
    <n v="2.1107405913797814E-3"/>
  </r>
  <r>
    <s v="07/2021"/>
    <x v="6"/>
    <n v="744"/>
    <s v="UTE.CM.CE.030098-5.01"/>
    <s v="030098"/>
    <x v="9"/>
    <x v="16"/>
    <n v="888070"/>
    <s v="UTE PORTO DO PECÉM II"/>
    <n v="298.8"/>
    <n v="276.000001"/>
    <n v="295.72012581317205"/>
    <n v="295.7045914260753"/>
    <n v="220004.21602100003"/>
    <n v="304.86824356283699"/>
    <n v="67072298.91474124"/>
    <n v="1.5534387096767039E-2"/>
  </r>
  <r>
    <s v="07/2021"/>
    <x v="6"/>
    <n v="744"/>
    <s v="UTE.CM.CE.029720-8.01"/>
    <s v="029720"/>
    <x v="9"/>
    <x v="16"/>
    <n v="8904"/>
    <s v="PORTO DO PECÉM I"/>
    <n v="645.29999999999995"/>
    <n v="615.00000399999999"/>
    <n v="589.47903010483867"/>
    <n v="589.47900352956992"/>
    <n v="438572.37862600002"/>
    <n v="290.66039335959692"/>
    <n v="127475620.08808725"/>
    <n v="2.6575268777613077E-5"/>
  </r>
  <r>
    <s v="07/2021"/>
    <x v="6"/>
    <n v="744"/>
    <s v="EOL.CV.PI.030830-7.01"/>
    <s v="030830"/>
    <x v="1"/>
    <x v="3"/>
    <n v="892109"/>
    <s v="DELTA 1 III ENERGIA S.A."/>
    <n v="7.8"/>
    <n v="9.1000010000000007"/>
    <n v="6.1728301908602159"/>
    <n v="6.1728301720430112"/>
    <n v="4592.5856480000002"/>
    <n v="187.25016716493326"/>
    <n v="859962.4303072734"/>
    <n v="1.8817204559176173E-8"/>
  </r>
  <r>
    <s v="07/2021"/>
    <x v="6"/>
    <n v="744"/>
    <s v="EOL.CV.BA.030323-2.01"/>
    <s v="030323"/>
    <x v="1"/>
    <x v="3"/>
    <n v="20019"/>
    <s v="PORTO SEGURO"/>
    <n v="2.73"/>
    <n v="2"/>
    <n v="3.3930801908602151"/>
    <n v="3.3930801908602151"/>
    <n v="2524.4516619999999"/>
    <n v="303.76733032426733"/>
    <n v="766845.94189839961"/>
    <n v="0"/>
  </r>
  <r>
    <s v="07/2021"/>
    <x v="6"/>
    <n v="744"/>
    <s v="UTE.PE.RN.028655-9.01"/>
    <s v="028655"/>
    <x v="6"/>
    <x v="9"/>
    <n v="8433"/>
    <s v="POTIGUAR"/>
    <n v="27.8"/>
    <n v="27"/>
    <n v="16.415586393817204"/>
    <n v="15.945788670698924"/>
    <n v="11863.666771"/>
    <n v="323.43310941503444"/>
    <n v="3837102.6328083514"/>
    <n v="0.46979772311827817"/>
  </r>
  <r>
    <s v="07/2021"/>
    <x v="6"/>
    <n v="744"/>
    <s v="UTE.PE.RN.029556-6.01"/>
    <s v="029556"/>
    <x v="6"/>
    <x v="9"/>
    <n v="8434"/>
    <s v="POTIGUAR III"/>
    <n v="29.5"/>
    <n v="28.999997"/>
    <n v="17.834451362903224"/>
    <n v="17.534720432795698"/>
    <n v="13045.832001999999"/>
    <n v="323.43310941503444"/>
    <n v="4219454.0093130236"/>
    <n v="0.29973093010752688"/>
  </r>
  <r>
    <s v="07/2021"/>
    <x v="6"/>
    <n v="744"/>
    <s v="UTE.AI.SP.029655-4.01"/>
    <s v="029655"/>
    <x v="10"/>
    <x v="17"/>
    <n v="8371"/>
    <s v="UTE POTIRENDABA I"/>
    <n v="12.1"/>
    <n v="10.000007"/>
    <n v="22.436403673387098"/>
    <n v="2.383773699743871"/>
    <n v="1773.5276326094399"/>
    <n v="312.35583675650224"/>
    <n v="553971.7076945001"/>
    <n v="20.052629973643228"/>
  </r>
  <r>
    <s v="07/2021"/>
    <x v="6"/>
    <n v="744"/>
    <s v="UTE.CM.RS.029767-4.01"/>
    <s v="029767"/>
    <x v="9"/>
    <x v="16"/>
    <n v="8581"/>
    <s v="CANDIOTA III"/>
    <n v="262.39999999999998"/>
    <n v="226.999999"/>
    <n v="183.08635835618281"/>
    <n v="183.08635414112902"/>
    <n v="136216.247481"/>
    <n v="306.71373299397146"/>
    <n v="41779393.759328172"/>
    <n v="4.2150537821374116E-6"/>
  </r>
  <r>
    <s v="07/2021"/>
    <x v="6"/>
    <n v="744"/>
    <s v="EOL.CV.BA.030726-2.01"/>
    <s v="030726"/>
    <x v="1"/>
    <x v="3"/>
    <n v="890757"/>
    <s v="PRIMAVERA 3LER"/>
    <n v="16.399999999999999"/>
    <n v="15.8"/>
    <n v="21.490420504032258"/>
    <n v="21.490420504032258"/>
    <n v="15988.872855"/>
    <n v="241.5733661625496"/>
    <n v="3862485.8367273649"/>
    <n v="0"/>
  </r>
  <r>
    <s v="07/2021"/>
    <x v="6"/>
    <n v="744"/>
    <s v="UTE.GN.BA.032545-7.01"/>
    <s v="032545"/>
    <x v="4"/>
    <x v="7"/>
    <n v="909105"/>
    <s v="UTE PROSPERIDADE I"/>
    <n v="23.3"/>
    <n v="22.700001"/>
    <n v="26.2526294327957"/>
    <n v="0.81267591543069306"/>
    <n v="604.63088108043564"/>
    <n v="307.02822155767325"/>
    <n v="185638.74411697517"/>
    <n v="25.439953517365005"/>
  </r>
  <r>
    <s v="07/2021"/>
    <x v="6"/>
    <n v="744"/>
    <s v="EOL.CV.RN.032355-1.01"/>
    <s v="032355"/>
    <x v="1"/>
    <x v="3"/>
    <n v="909584"/>
    <s v="EOL Paraíso dos Ventos do Nordeste"/>
    <n v="10.6"/>
    <n v="10.6"/>
    <n v="13.985633642473118"/>
    <n v="13.985633642473118"/>
    <n v="10405.31143"/>
    <n v="224.23972499774504"/>
    <n v="2333284.1735790931"/>
    <n v="0"/>
  </r>
  <r>
    <s v="07/2021"/>
    <x v="6"/>
    <n v="744"/>
    <s v="UTE.AI.SP.028288-0.01"/>
    <s v="028288"/>
    <x v="3"/>
    <x v="6"/>
    <n v="8483"/>
    <s v="QUATÁ"/>
    <n v="11.7"/>
    <n v="10"/>
    <n v="17.635890537634406"/>
    <n v="15.073410721774195"/>
    <n v="11214.617577000001"/>
    <n v="329.26959501003489"/>
    <n v="3692632.587771209"/>
    <n v="2.5624798158602129"/>
  </r>
  <r>
    <s v="07/2021"/>
    <x v="6"/>
    <n v="744"/>
    <s v="UTE.AI.GO.029268-0.01"/>
    <s v="029268"/>
    <x v="3"/>
    <x v="6"/>
    <n v="8276"/>
    <s v="QUIRINÓPOLIS (UTE QUIRI)"/>
    <n v="30.7"/>
    <n v="26.999998000000001"/>
    <n v="37.060013982526876"/>
    <n v="33.653624965053766"/>
    <n v="25038.296974000001"/>
    <n v="255.86129968214513"/>
    <n v="6406331.2055951618"/>
    <n v="3.4063890174731117"/>
  </r>
  <r>
    <s v="07/2021"/>
    <x v="6"/>
    <n v="744"/>
    <s v="EOL.CV.CE.030369-0.01"/>
    <s v="030369"/>
    <x v="1"/>
    <x v="3"/>
    <n v="20056"/>
    <s v="QUIXABA"/>
    <n v="9.02"/>
    <n v="9"/>
    <n v="8.4210722177419353"/>
    <n v="8.4210722177419353"/>
    <n v="6265.2777299999998"/>
    <n v="316.3984613184233"/>
    <n v="1982324.2335045838"/>
    <n v="0"/>
  </r>
  <r>
    <s v="07/2021"/>
    <x v="6"/>
    <n v="744"/>
    <s v="UTE.AI.SP.002903-3.01"/>
    <s v="002903"/>
    <x v="3"/>
    <x v="6"/>
    <n v="8399"/>
    <s v="RAFARD"/>
    <n v="12.9"/>
    <n v="12.000003"/>
    <n v="25.565693548387095"/>
    <n v="23.78204632123656"/>
    <n v="17693.842463000001"/>
    <n v="337.46629305192158"/>
    <n v="5971075.4258332923"/>
    <n v="1.7836472271505368"/>
  </r>
  <r>
    <s v="07/2021"/>
    <x v="6"/>
    <n v="744"/>
    <s v="EOL.CV.RS.030469-7.01"/>
    <s v="030469"/>
    <x v="1"/>
    <x v="3"/>
    <n v="890656"/>
    <s v="REB CASSINO 1 2LFA"/>
    <n v="8.1"/>
    <n v="8.9000029999999999"/>
    <n v="6.8409832338709675"/>
    <n v="6.840983223118279"/>
    <n v="5089.6915179999996"/>
    <n v="272.8788131338294"/>
    <n v="1388868.9806491584"/>
    <n v="1.0752688144895082E-8"/>
  </r>
  <r>
    <s v="07/2021"/>
    <x v="6"/>
    <n v="744"/>
    <s v="EOL.CV.RS.030477-8.01"/>
    <s v="030477"/>
    <x v="1"/>
    <x v="3"/>
    <n v="890658"/>
    <s v="REB CASSINO 2 2LFA"/>
    <n v="7.5"/>
    <n v="8.0000009999999993"/>
    <n v="5.9997670551075277"/>
    <n v="5.9997670295698926"/>
    <n v="4463.8266700000004"/>
    <n v="272.89879108339625"/>
    <n v="1218172.9018488224"/>
    <n v="2.5537634496930711E-8"/>
  </r>
  <r>
    <s v="07/2021"/>
    <x v="6"/>
    <n v="744"/>
    <s v="EOL.CV.RS.030468-9.01"/>
    <s v="030468"/>
    <x v="1"/>
    <x v="3"/>
    <n v="890657"/>
    <s v="REB CASSINO 3 2LFA"/>
    <n v="8.6"/>
    <n v="9.4999970000000005"/>
    <n v="6.4506233602150544"/>
    <n v="6.4506234072580648"/>
    <n v="4799.2638150000002"/>
    <n v="272.85883518426255"/>
    <n v="1309521.5343028801"/>
    <n v="0"/>
  </r>
  <r>
    <s v="07/2021"/>
    <x v="6"/>
    <n v="744"/>
    <s v="EOL.CV.RN.030843-9.01"/>
    <s v="030843"/>
    <x v="1"/>
    <x v="3"/>
    <n v="893342"/>
    <s v="REDUTO"/>
    <n v="14.4"/>
    <n v="13.9"/>
    <n v="17.205188498655914"/>
    <n v="17.205188498655914"/>
    <n v="12800.660243"/>
    <n v="184.91351238849154"/>
    <n v="2367015.0464248518"/>
    <n v="0"/>
  </r>
  <r>
    <s v="07/2021"/>
    <x v="6"/>
    <n v="744"/>
    <s v="EOL.CV.RN.030416-6.01"/>
    <s v="030416"/>
    <x v="1"/>
    <x v="3"/>
    <n v="20036"/>
    <s v="REI DOS VENTOS 1 2LER"/>
    <n v="21.86"/>
    <n v="21"/>
    <n v="16.289010244623658"/>
    <n v="16.289010244623658"/>
    <n v="12119.023622000001"/>
    <n v="315.81962061820013"/>
    <n v="3827425.4425630458"/>
    <n v="0"/>
  </r>
  <r>
    <s v="07/2021"/>
    <x v="6"/>
    <n v="744"/>
    <s v="EOL.CV.RN.030417-4.01"/>
    <s v="030417"/>
    <x v="1"/>
    <x v="3"/>
    <n v="20037"/>
    <s v="REI DOS VENTOS 3 2LER"/>
    <n v="21.07"/>
    <n v="21"/>
    <n v="17.528626619623655"/>
    <n v="17.528626619623655"/>
    <n v="13041.298204999999"/>
    <n v="316.43980708272494"/>
    <n v="4126785.8880984867"/>
    <n v="0"/>
  </r>
  <r>
    <s v="07/2021"/>
    <x v="6"/>
    <n v="744"/>
    <s v="EOL.CV.RN.030497-2.01"/>
    <s v="030497"/>
    <x v="1"/>
    <x v="3"/>
    <n v="890756"/>
    <s v="RENASCENÇA 5 3LER"/>
    <n v="15"/>
    <n v="15"/>
    <n v="18.349572926075268"/>
    <n v="18.349572926075268"/>
    <n v="13652.082257"/>
    <n v="243.39135957313445"/>
    <n v="3322798.8615354961"/>
    <n v="0"/>
  </r>
  <r>
    <s v="07/2021"/>
    <x v="6"/>
    <n v="744"/>
    <s v="EOL.CV.RN.030515-4.01"/>
    <s v="030515"/>
    <x v="1"/>
    <x v="3"/>
    <n v="890937"/>
    <s v="RENASCENÇA I 2LFA"/>
    <n v="15.1"/>
    <n v="13.199997"/>
    <n v="18.085535717741937"/>
    <n v="16.324097173387095"/>
    <n v="12145.128296999999"/>
    <n v="271.70011410938429"/>
    <n v="3299832.7441680119"/>
    <n v="1.7614385443548404"/>
  </r>
  <r>
    <s v="07/2021"/>
    <x v="6"/>
    <n v="744"/>
    <s v="EOL.CV.RN.030516-2.01"/>
    <s v="030516"/>
    <x v="1"/>
    <x v="3"/>
    <n v="890938"/>
    <s v="RENASCENÇA II 2LFA"/>
    <n v="14.9"/>
    <n v="12.599997"/>
    <n v="18.117787916666668"/>
    <n v="15.819409231182796"/>
    <n v="11769.640468"/>
    <n v="271.70011410938429"/>
    <n v="3197812.6581820268"/>
    <n v="2.2983786854838719"/>
  </r>
  <r>
    <s v="07/2021"/>
    <x v="6"/>
    <n v="744"/>
    <s v="EOL.CV.RN.030527-8.01"/>
    <s v="030527"/>
    <x v="1"/>
    <x v="3"/>
    <n v="890939"/>
    <s v="RENASCENÇA III 2LFA"/>
    <n v="14.1"/>
    <n v="11.8"/>
    <n v="16.961730669354839"/>
    <n v="14.656624883064516"/>
    <n v="10904.528913"/>
    <n v="271.70011410938429"/>
    <n v="2962761.7499711802"/>
    <n v="2.3051057862903224"/>
  </r>
  <r>
    <s v="07/2021"/>
    <x v="6"/>
    <n v="744"/>
    <s v="EOL.CV.RN.030551-0.01"/>
    <s v="030551"/>
    <x v="1"/>
    <x v="3"/>
    <n v="890940"/>
    <s v="RENASCENÇA IV 2LFA"/>
    <n v="14"/>
    <n v="11.2"/>
    <n v="17.205603602150539"/>
    <n v="14.212183821236559"/>
    <n v="10573.864763"/>
    <n v="271.70011410938429"/>
    <n v="2872920.2626842977"/>
    <n v="2.99341978091398"/>
  </r>
  <r>
    <s v="07/2021"/>
    <x v="6"/>
    <n v="744"/>
    <s v="UTE.AI.SP.030065-9.01"/>
    <s v="030065"/>
    <x v="3"/>
    <x v="6"/>
    <n v="8603"/>
    <s v="RIO PARDO"/>
    <n v="9.6999999999999993"/>
    <n v="9.3999799999999993"/>
    <n v="17.313470967741935"/>
    <n v="15.059643966397848"/>
    <n v="11204.375110999999"/>
    <n v="312.58590929147903"/>
    <n v="3502329.7821147512"/>
    <n v="2.2538270013440878"/>
  </r>
  <r>
    <s v="07/2021"/>
    <x v="6"/>
    <n v="744"/>
    <s v="EOL.CV.BA.030341-0.01"/>
    <s v="030341"/>
    <x v="1"/>
    <x v="3"/>
    <n v="20029"/>
    <s v="RIO VERDE 2LER"/>
    <n v="16.61"/>
    <n v="16"/>
    <n v="15.983701600806452"/>
    <n v="15.983701600806452"/>
    <n v="11891.873991"/>
    <n v="299.63275389410177"/>
    <n v="3563194.952884973"/>
    <n v="0"/>
  </r>
  <r>
    <s v="07/2021"/>
    <x v="6"/>
    <n v="744"/>
    <s v="EOL.CV.RN.030536-7.01"/>
    <s v="030536"/>
    <x v="1"/>
    <x v="3"/>
    <n v="890621"/>
    <s v="SÃO BENTO DO NORTE 2 LFA"/>
    <n v="11.3"/>
    <n v="14.000000999999999"/>
    <n v="14.617350893817203"/>
    <n v="14.617350913978497"/>
    <n v="10875.309080000001"/>
    <n v="267.64459034731038"/>
    <n v="2910717.6436169851"/>
    <n v="0"/>
  </r>
  <r>
    <s v="07/2021"/>
    <x v="6"/>
    <n v="744"/>
    <s v="EOL.CV.RN.030625-8.01"/>
    <s v="030625"/>
    <x v="1"/>
    <x v="3"/>
    <n v="890774"/>
    <s v="SERRA DE SANTANA 1 3LER"/>
    <n v="9.6999999999999993"/>
    <n v="8.1"/>
    <n v="11.752062897849463"/>
    <n v="11.752062897849463"/>
    <n v="8743.5347959999999"/>
    <n v="249.22492084665947"/>
    <n v="2179106.7674531126"/>
    <n v="0"/>
  </r>
  <r>
    <s v="07/2021"/>
    <x v="6"/>
    <n v="744"/>
    <s v="EOL.CV.RN.030609-6.01"/>
    <s v="030609"/>
    <x v="1"/>
    <x v="3"/>
    <n v="890775"/>
    <s v="SERRA DE SANTANA 2 3LER"/>
    <n v="13.5"/>
    <n v="13.5"/>
    <n v="16.96458682392473"/>
    <n v="16.96458682392473"/>
    <n v="12621.652596999998"/>
    <n v="250.02403882933413"/>
    <n v="3155716.5590026937"/>
    <n v="0"/>
  </r>
  <r>
    <s v="07/2021"/>
    <x v="6"/>
    <n v="744"/>
    <s v="EOL.CV.RN.030615-0.01"/>
    <s v="030615"/>
    <x v="1"/>
    <x v="3"/>
    <n v="890776"/>
    <s v="SERRA DE SANTANA 3 3LER"/>
    <n v="12.7"/>
    <n v="12.7"/>
    <n v="18.439265783602153"/>
    <n v="18.439265783602153"/>
    <n v="13718.813743000002"/>
    <n v="249.42470034232812"/>
    <n v="3421811.0068999883"/>
    <n v="0"/>
  </r>
  <r>
    <s v="07/2021"/>
    <x v="6"/>
    <n v="744"/>
    <s v="UTE.AI.SP.027709-6.01"/>
    <s v="027709"/>
    <x v="3"/>
    <x v="6"/>
    <n v="8577"/>
    <s v="SÃO JOÃO DA BOA VISTA"/>
    <n v="12.9"/>
    <n v="23"/>
    <n v="23.24111175806452"/>
    <n v="23.241111760752688"/>
    <n v="17291.387149999999"/>
    <n v="323.61191466342092"/>
    <n v="5595698.9027979728"/>
    <n v="0"/>
  </r>
  <r>
    <s v="07/2021"/>
    <x v="6"/>
    <n v="744"/>
    <s v="UTE.RU.SP.028648-6.01"/>
    <s v="028648"/>
    <x v="3"/>
    <x v="18"/>
    <n v="8312"/>
    <s v="SÃO JOÃO BIOGÁS"/>
    <n v="11.7"/>
    <n v="10"/>
    <n v="13.679829314516128"/>
    <n v="11.692161883064518"/>
    <n v="8698.9684410000009"/>
    <n v="318.06062648024465"/>
    <n v="2766799.3520763372"/>
    <n v="1.987667431451611"/>
  </r>
  <r>
    <s v="07/2021"/>
    <x v="6"/>
    <n v="744"/>
    <s v="EOL.CV.RS.030381-0.01"/>
    <s v="030381"/>
    <x v="1"/>
    <x v="3"/>
    <n v="20052"/>
    <s v="SANGRADOURO II"/>
    <n v="9.98"/>
    <n v="9"/>
    <n v="10.058633569892473"/>
    <n v="10.058633569892473"/>
    <n v="7483.6233760000005"/>
    <n v="310.07255938026992"/>
    <n v="2320466.2536343364"/>
    <n v="0"/>
  </r>
  <r>
    <s v="07/2021"/>
    <x v="6"/>
    <n v="744"/>
    <s v="EOL.CV.RS.030330-5.01"/>
    <s v="030330"/>
    <x v="1"/>
    <x v="3"/>
    <n v="8993"/>
    <s v="SANGRADOURO III"/>
    <n v="9.2200000000000006"/>
    <n v="9"/>
    <n v="8.7875658561827965"/>
    <n v="8.7875658561827965"/>
    <n v="6537.9489970000004"/>
    <n v="310.07255938026992"/>
    <n v="2027238.5785974588"/>
    <n v="0"/>
  </r>
  <r>
    <s v="07/2021"/>
    <x v="6"/>
    <n v="744"/>
    <s v="EOL.CV.PE.031346-7.01"/>
    <s v="031346"/>
    <x v="1"/>
    <x v="3"/>
    <n v="896550"/>
    <s v="Ventos de Santa Brígida V"/>
    <n v="15"/>
    <n v="15"/>
    <n v="11.229132731182796"/>
    <n v="11.229132731182796"/>
    <n v="8354.4747520000001"/>
    <n v="193.96341702918727"/>
    <n v="1620462.4703819919"/>
    <n v="0"/>
  </r>
  <r>
    <s v="07/2021"/>
    <x v="6"/>
    <n v="744"/>
    <s v="EOL.CV.PE.031365-3.01"/>
    <s v="031365"/>
    <x v="1"/>
    <x v="3"/>
    <n v="896544"/>
    <s v="VENTOS DE SANTA BRÍGIDA I"/>
    <n v="6.6"/>
    <n v="6.6"/>
    <n v="4.3139039717741934"/>
    <n v="4.3139039717741934"/>
    <n v="3209.5445549999999"/>
    <n v="193.96341702918727"/>
    <n v="622534.22899522225"/>
    <n v="0"/>
  </r>
  <r>
    <s v="07/2021"/>
    <x v="6"/>
    <n v="744"/>
    <s v="EOL.CV.PE.031363-7.01"/>
    <s v="031363"/>
    <x v="1"/>
    <x v="3"/>
    <n v="896547"/>
    <s v="VENTOS DE SANTA BRÍGIDA II"/>
    <n v="14.7"/>
    <n v="14.7"/>
    <n v="12.642392036290323"/>
    <n v="12.642392036290323"/>
    <n v="9405.9396749999996"/>
    <n v="193.96341702918727"/>
    <n v="1824408.199733403"/>
    <n v="0"/>
  </r>
  <r>
    <s v="07/2021"/>
    <x v="6"/>
    <n v="744"/>
    <s v="EOL.CV.PE.031354-8.01"/>
    <s v="031354"/>
    <x v="1"/>
    <x v="3"/>
    <n v="896548"/>
    <s v="Ventos de Santa Brígida III "/>
    <n v="14.4"/>
    <n v="14.4"/>
    <n v="10.890599572580646"/>
    <n v="10.890599572580646"/>
    <n v="8102.6060820000002"/>
    <n v="193.96341702918727"/>
    <n v="1571609.1625061953"/>
    <n v="0"/>
  </r>
  <r>
    <s v="07/2021"/>
    <x v="6"/>
    <n v="744"/>
    <s v="EOL.CV.PE.031370-0.01"/>
    <s v="031370"/>
    <x v="1"/>
    <x v="3"/>
    <n v="896549"/>
    <s v="Ventos de Santa Brígida IV"/>
    <n v="14"/>
    <n v="14"/>
    <n v="10.244370064516129"/>
    <n v="10.244370064516129"/>
    <n v="7621.8113279999998"/>
    <n v="193.96341702918727"/>
    <n v="1478352.5691306477"/>
    <n v="0"/>
  </r>
  <r>
    <s v="07/2021"/>
    <x v="6"/>
    <n v="744"/>
    <s v="EOL.CV.PE.031353-0.01"/>
    <s v="031353"/>
    <x v="1"/>
    <x v="3"/>
    <n v="896564"/>
    <s v="Ventos de Santa Brígida VI"/>
    <n v="15.1"/>
    <n v="15.1"/>
    <n v="10.71465522983871"/>
    <n v="10.71465522983871"/>
    <n v="7971.7034910000002"/>
    <n v="193.96341702918727"/>
    <n v="1546218.8486578611"/>
    <n v="0"/>
  </r>
  <r>
    <s v="07/2021"/>
    <x v="6"/>
    <n v="744"/>
    <s v="EOL.CV.PE.031422-6.01"/>
    <s v="031422"/>
    <x v="1"/>
    <x v="3"/>
    <n v="896551"/>
    <s v="VENTOS DE SANTA BRÍGIDA VII"/>
    <n v="14.9"/>
    <n v="14.9"/>
    <n v="12.964953588709678"/>
    <n v="12.964953588709678"/>
    <n v="9645.9254700000001"/>
    <n v="193.96341702918727"/>
    <n v="1870956.6645700692"/>
    <n v="0"/>
  </r>
  <r>
    <s v="07/2021"/>
    <x v="6"/>
    <n v="744"/>
    <s v="UTE.AI.SP.031739-0.02"/>
    <s v="031739"/>
    <x v="3"/>
    <x v="6"/>
    <n v="904177"/>
    <s v="UTE SANTA CÂNDIDA II"/>
    <n v="20.2"/>
    <n v="22.8"/>
    <n v="32.079554836021501"/>
    <n v="26.708855010752686"/>
    <n v="19871.388127999999"/>
    <n v="218.68196529131544"/>
    <n v="4345514.2088975534"/>
    <n v="5.3706998252688178"/>
  </r>
  <r>
    <s v="07/2021"/>
    <x v="6"/>
    <n v="744"/>
    <s v="UTE.GN.RJ.027243-4.01"/>
    <s v="027243"/>
    <x v="4"/>
    <x v="7"/>
    <n v="8063"/>
    <s v="SANTA CRUZ NOVA"/>
    <n v="401.2"/>
    <n v="245.70000099999999"/>
    <n v="217.65988779973119"/>
    <n v="217.65988779973119"/>
    <n v="161938.956523"/>
    <n v="298.48364650361464"/>
    <n v="48336130.253975354"/>
    <n v="0"/>
  </r>
  <r>
    <s v="07/2021"/>
    <x v="6"/>
    <n v="744"/>
    <s v="EOL.CV.RN.030834-0.01"/>
    <s v="030834"/>
    <x v="1"/>
    <x v="3"/>
    <n v="893424"/>
    <s v="SANTA HELENA"/>
    <n v="16"/>
    <n v="16"/>
    <n v="19.349057495967742"/>
    <n v="19.349057495967742"/>
    <n v="14395.698777"/>
    <n v="190.63364328122086"/>
    <n v="2744304.5054385252"/>
    <n v="0"/>
  </r>
  <r>
    <s v="07/2021"/>
    <x v="6"/>
    <n v="744"/>
    <s v="EOL.CV.PI.031361-0.01"/>
    <s v="031361"/>
    <x v="1"/>
    <x v="3"/>
    <n v="896528"/>
    <s v="Ventos de Santa Joana II "/>
    <n v="14.8"/>
    <n v="14.3"/>
    <n v="16.662761287634407"/>
    <n v="16.662761287634407"/>
    <n v="12397.094397999999"/>
    <n v="183.91410550896816"/>
    <n v="2280000.52711841"/>
    <n v="0"/>
  </r>
  <r>
    <s v="07/2021"/>
    <x v="6"/>
    <n v="744"/>
    <s v="EOL.CV.PI.031417-0.01"/>
    <s v="031417"/>
    <x v="1"/>
    <x v="3"/>
    <n v="896344"/>
    <s v="VENTOS DE SANTA JOANA IX"/>
    <n v="15.8"/>
    <n v="13.2"/>
    <n v="18.875247224462363"/>
    <n v="18.875247224462363"/>
    <n v="14043.183934999999"/>
    <n v="183.86394255628818"/>
    <n v="2582035.1643322287"/>
    <n v="0"/>
  </r>
  <r>
    <s v="07/2021"/>
    <x v="6"/>
    <n v="744"/>
    <s v="EOL.CV.PI.031367-0.01"/>
    <s v="031367"/>
    <x v="1"/>
    <x v="3"/>
    <n v="896527"/>
    <s v="Ventos de Santa Joana VI "/>
    <n v="15.1"/>
    <n v="15.1"/>
    <n v="18.814239087365589"/>
    <n v="18.814239087365589"/>
    <n v="13997.793880999998"/>
    <n v="183.91410550896816"/>
    <n v="2574391.7407230227"/>
    <n v="0"/>
  </r>
  <r>
    <s v="07/2021"/>
    <x v="6"/>
    <n v="744"/>
    <s v="EOL.CV.PI.031366-1.01"/>
    <s v="031366"/>
    <x v="1"/>
    <x v="3"/>
    <n v="896526"/>
    <s v="Ventos de Santa Joana VIII"/>
    <n v="15.7"/>
    <n v="15.6"/>
    <n v="17.829274532258065"/>
    <n v="17.829274532258065"/>
    <n v="13264.980252000001"/>
    <n v="183.89738452474151"/>
    <n v="2439395.174115147"/>
    <n v="0"/>
  </r>
  <r>
    <s v="07/2021"/>
    <x v="6"/>
    <n v="744"/>
    <s v="EOL.CV.PI.031388-2.01"/>
    <s v="031388"/>
    <x v="1"/>
    <x v="3"/>
    <n v="896044"/>
    <s v="VENTOS DE SANTA JOANA XI ENERGIAS RENOVA"/>
    <n v="16"/>
    <n v="14.1"/>
    <n v="18.174761600806452"/>
    <n v="18.174761600806452"/>
    <n v="13522.022631"/>
    <n v="183.86394255628818"/>
    <n v="2486212.3922710125"/>
    <n v="0"/>
  </r>
  <r>
    <s v="07/2021"/>
    <x v="6"/>
    <n v="744"/>
    <s v="EOL.CV.PI.031414-5.01"/>
    <s v="031414"/>
    <x v="1"/>
    <x v="3"/>
    <n v="896025"/>
    <s v="VENTOS DE SANTA JOANA XII"/>
    <n v="16.899999999999999"/>
    <n v="15.3"/>
    <n v="15.66074182795699"/>
    <n v="15.66074182795699"/>
    <n v="11651.591920000001"/>
    <n v="183.86394255628818"/>
    <n v="2142307.6274681916"/>
    <n v="0"/>
  </r>
  <r>
    <s v="07/2021"/>
    <x v="6"/>
    <n v="744"/>
    <s v="EOL.CV.PI.031368-8.01"/>
    <s v="031368"/>
    <x v="1"/>
    <x v="3"/>
    <n v="896546"/>
    <s v="Ventos de Santa Joana XIV"/>
    <n v="14.9"/>
    <n v="14.7"/>
    <n v="20.050874432795698"/>
    <n v="20.050874432795698"/>
    <n v="14917.850578"/>
    <n v="183.91410550896816"/>
    <n v="2743603.1451693135"/>
    <n v="0"/>
  </r>
  <r>
    <s v="07/2021"/>
    <x v="6"/>
    <n v="744"/>
    <s v="EOL.CV.PI.031416-1.01"/>
    <s v="031416"/>
    <x v="1"/>
    <x v="3"/>
    <n v="896087"/>
    <s v="VENTOS DE SANTA JOANA XV"/>
    <n v="16.2"/>
    <n v="15"/>
    <n v="16.433096227150539"/>
    <n v="16.433096227150539"/>
    <n v="12226.223593000001"/>
    <n v="183.86394255628818"/>
    <n v="2247961.6723836875"/>
    <n v="0"/>
  </r>
  <r>
    <s v="07/2021"/>
    <x v="6"/>
    <n v="744"/>
    <s v="EOL.CV.PI.031392-0.01"/>
    <s v="031392"/>
    <x v="1"/>
    <x v="3"/>
    <n v="896089"/>
    <s v="VENTOS DE SANTA JOANA XVI"/>
    <n v="17.399999999999999"/>
    <n v="15.3"/>
    <n v="20.112545036290324"/>
    <n v="20.112545036290324"/>
    <n v="14963.733507000001"/>
    <n v="183.86394255628818"/>
    <n v="2751291.0379586527"/>
    <n v="0"/>
  </r>
  <r>
    <s v="07/2021"/>
    <x v="6"/>
    <n v="744"/>
    <s v="EOL.CV.CE.032013-7.01"/>
    <s v="032013"/>
    <x v="1"/>
    <x v="3"/>
    <n v="901795"/>
    <s v="Central Geradora Eólica Santa Monica I"/>
    <n v="9"/>
    <n v="9.6999999999999993"/>
    <n v="8.9418183696236557"/>
    <n v="8.9418183870967738"/>
    <n v="6652.71288"/>
    <n v="260.08192266278701"/>
    <n v="1730250.3567538871"/>
    <n v="0"/>
  </r>
  <r>
    <s v="07/2021"/>
    <x v="6"/>
    <n v="744"/>
    <s v="EOL.CV.RN.031810-8.01"/>
    <s v="031810"/>
    <x v="1"/>
    <x v="3"/>
    <n v="904069"/>
    <s v="SANTANA 1"/>
    <n v="17.3"/>
    <n v="17.199997"/>
    <n v="19.706271306451612"/>
    <n v="19.706271333333333"/>
    <n v="14661.465872000001"/>
    <n v="203.33075172160147"/>
    <n v="2981126.8770943652"/>
    <n v="0"/>
  </r>
  <r>
    <s v="07/2021"/>
    <x v="6"/>
    <n v="744"/>
    <s v="EOL.CV.RN.031811-6.01"/>
    <s v="031811"/>
    <x v="1"/>
    <x v="3"/>
    <n v="904070"/>
    <s v="SANTANA 2"/>
    <n v="13.1"/>
    <n v="12.899998999999999"/>
    <n v="13.337192181451615"/>
    <n v="13.337192149193548"/>
    <n v="9922.8709589999999"/>
    <n v="203.33075172160147"/>
    <n v="2017624.8113299184"/>
    <n v="3.2258065657124363E-8"/>
  </r>
  <r>
    <s v="07/2021"/>
    <x v="6"/>
    <n v="744"/>
    <s v="UTE.AI.MG.029116-1.01"/>
    <s v="029116"/>
    <x v="3"/>
    <x v="6"/>
    <n v="893843"/>
    <s v="SANTO ÂNGELO - USA"/>
    <n v="16.7"/>
    <n v="10.018757000000001"/>
    <n v="24.85723948387097"/>
    <n v="10.175072223109227"/>
    <n v="7570.2537339932651"/>
    <n v="222.67683204562223"/>
    <n v="1685720.1192671629"/>
    <n v="14.682167260761744"/>
  </r>
  <r>
    <s v="07/2021"/>
    <x v="6"/>
    <n v="744"/>
    <s v="EOL.CV.PI.031747-0.02"/>
    <s v="031747"/>
    <x v="1"/>
    <x v="3"/>
    <n v="906764"/>
    <s v="Ventos de Santo Augusto II "/>
    <n v="14.1"/>
    <n v="13.300001"/>
    <n v="13.225656913978494"/>
    <n v="12.881034224462365"/>
    <n v="9583.4894629999999"/>
    <n v="198.06648006538629"/>
    <n v="1898168.024680129"/>
    <n v="0.34462268951612901"/>
  </r>
  <r>
    <s v="07/2021"/>
    <x v="6"/>
    <n v="744"/>
    <s v="EOL.CV.PI.031603-2.01"/>
    <s v="031603"/>
    <x v="1"/>
    <x v="3"/>
    <n v="896950"/>
    <s v="EOL SANTO AUGUSTO IV"/>
    <n v="15.5"/>
    <n v="15.399998999999999"/>
    <n v="19.919995767473118"/>
    <n v="19.919995690860215"/>
    <n v="14820.476794"/>
    <n v="207.21874286626064"/>
    <n v="3071080.5699312687"/>
    <n v="7.6612902268353022E-8"/>
  </r>
  <r>
    <s v="07/2021"/>
    <x v="6"/>
    <n v="744"/>
    <s v="EOL.CV.RN.030849-8.01"/>
    <s v="030849"/>
    <x v="1"/>
    <x v="3"/>
    <n v="893427"/>
    <s v="SANTO CRISTO"/>
    <n v="15.3"/>
    <n v="14.8"/>
    <n v="15.398757694892472"/>
    <n v="15.398757694892472"/>
    <n v="11456.675724999999"/>
    <n v="184.91351238849154"/>
    <n v="2118494.1486057178"/>
    <n v="0"/>
  </r>
  <r>
    <s v="07/2021"/>
    <x v="6"/>
    <n v="744"/>
    <s v="EOL.CV.PE.031761-6.01"/>
    <s v="031761"/>
    <x v="1"/>
    <x v="3"/>
    <n v="908907"/>
    <s v="Ventos de Santo Estevão I"/>
    <n v="12.4"/>
    <n v="11.600004"/>
    <n v="11.53134145564516"/>
    <n v="11.138256193548386"/>
    <n v="8286.8626079999995"/>
    <n v="198.06648006538629"/>
    <n v="1641349.707552027"/>
    <n v="0.39308526209677397"/>
  </r>
  <r>
    <s v="07/2021"/>
    <x v="6"/>
    <n v="744"/>
    <s v="EOL.CV.PE.031762-4.01"/>
    <s v="031762"/>
    <x v="1"/>
    <x v="3"/>
    <n v="908534"/>
    <s v="Ventos de Santo Estevão II"/>
    <n v="11.9"/>
    <n v="11.399997000000001"/>
    <n v="10.903890844086021"/>
    <n v="10.785497357526882"/>
    <n v="8024.4100340000005"/>
    <n v="199.72689793446031"/>
    <n v="1602690.5238449774"/>
    <n v="0.11839348655913914"/>
  </r>
  <r>
    <s v="07/2021"/>
    <x v="6"/>
    <n v="744"/>
    <s v="EOL.CV.PE.031763-2.01"/>
    <s v="031763"/>
    <x v="1"/>
    <x v="3"/>
    <n v="906153"/>
    <s v="Ventos de Santo Estevão III"/>
    <n v="14.2"/>
    <n v="12.599996000000001"/>
    <n v="12.541135603494624"/>
    <n v="11.489995112903227"/>
    <n v="8548.556364"/>
    <n v="198.06648006538629"/>
    <n v="1693182.468658037"/>
    <n v="1.0511404905913981"/>
  </r>
  <r>
    <s v="07/2021"/>
    <x v="6"/>
    <n v="744"/>
    <s v="EOL.CV.PE.031764-0.01"/>
    <s v="031764"/>
    <x v="1"/>
    <x v="3"/>
    <n v="906154"/>
    <s v="Ventos de Santo Estevão V"/>
    <n v="13.6"/>
    <n v="13.5"/>
    <n v="13.287866401881722"/>
    <n v="13.287866352150537"/>
    <n v="9886.1725659999993"/>
    <n v="198.05004028450435"/>
    <n v="1957956.8749558616"/>
    <n v="4.9731184962213099E-8"/>
  </r>
  <r>
    <s v="07/2021"/>
    <x v="6"/>
    <n v="744"/>
    <s v="EOL.CV.PI.031364-5.01"/>
    <s v="031364"/>
    <x v="1"/>
    <x v="3"/>
    <n v="896545"/>
    <s v="VENTOS DE SANTO ONOFRE I"/>
    <n v="16.2"/>
    <n v="16"/>
    <n v="18.7279967983871"/>
    <n v="18.7279967983871"/>
    <n v="13933.629618000003"/>
    <n v="183.89738452474151"/>
    <n v="2562358.0436866735"/>
    <n v="0"/>
  </r>
  <r>
    <s v="07/2021"/>
    <x v="6"/>
    <n v="744"/>
    <s v="EOL.CV.PI.031362-9.01"/>
    <s v="031362"/>
    <x v="1"/>
    <x v="3"/>
    <n v="896525"/>
    <s v="Ventos de Santo Onofre II "/>
    <n v="16.600000000000001"/>
    <n v="15.9"/>
    <n v="20.827668543010752"/>
    <n v="20.827668543010752"/>
    <n v="15495.785395999999"/>
    <n v="183.89738452474151"/>
    <n v="2849634.4054810856"/>
    <n v="0"/>
  </r>
  <r>
    <s v="07/2021"/>
    <x v="6"/>
    <n v="744"/>
    <s v="EOL.CV.PI.031886-8.02"/>
    <s v="031886"/>
    <x v="1"/>
    <x v="3"/>
    <n v="896524"/>
    <s v="Ventos de Santo Onofre III"/>
    <n v="16.7"/>
    <n v="16.7"/>
    <n v="19.666136188172043"/>
    <n v="19.666136188172043"/>
    <n v="14631.605324"/>
    <n v="183.89738452474151"/>
    <n v="2690713.9504818833"/>
    <n v="0"/>
  </r>
  <r>
    <s v="07/2021"/>
    <x v="6"/>
    <n v="744"/>
    <s v="CGH.PH.SC.031429-3.01"/>
    <s v="031429"/>
    <x v="0"/>
    <x v="19"/>
    <n v="907107"/>
    <s v="SANTO TESSARO"/>
    <n v="0.64"/>
    <n v="0.55000000000000004"/>
    <n v="1.9499999999999997E-4"/>
    <n v="1.9499999999999997E-4"/>
    <n v="0.14507999999999999"/>
    <n v="301.76469369228624"/>
    <n v="43.780021760876885"/>
    <n v="0"/>
  </r>
  <r>
    <s v="07/2021"/>
    <x v="6"/>
    <n v="744"/>
    <s v="EOL.CV.PE.031818-3.01"/>
    <s v="031818"/>
    <x v="1"/>
    <x v="3"/>
    <n v="899082"/>
    <s v="Ventos de São Clemente I "/>
    <n v="17.2"/>
    <n v="15.300001"/>
    <n v="11.949330301075269"/>
    <n v="11.949330368279572"/>
    <n v="8890.3017940000009"/>
    <n v="204.8914389925302"/>
    <n v="1821546.727650533"/>
    <n v="0"/>
  </r>
  <r>
    <s v="07/2021"/>
    <x v="6"/>
    <n v="744"/>
    <s v="EOL.CV.PE.031819-1.01"/>
    <s v="031819"/>
    <x v="1"/>
    <x v="3"/>
    <n v="899092"/>
    <s v="Ventos de São Clemente II"/>
    <n v="15.5"/>
    <n v="14.200003000000001"/>
    <n v="12.034161170698924"/>
    <n v="12.03416109139785"/>
    <n v="8953.4158520000001"/>
    <n v="204.90720351041836"/>
    <n v="1834619.4040991699"/>
    <n v="7.9301075221406125E-8"/>
  </r>
  <r>
    <s v="07/2021"/>
    <x v="6"/>
    <n v="744"/>
    <s v="EOL.CV.PE.031820-5.01"/>
    <s v="031820"/>
    <x v="1"/>
    <x v="3"/>
    <n v="899093"/>
    <s v="Ventos de São Clemente III"/>
    <n v="15.2"/>
    <n v="14.499995999999999"/>
    <n v="13.643035739247312"/>
    <n v="13.643035772849464"/>
    <n v="10150.418615000001"/>
    <n v="204.8914389925302"/>
    <n v="2079733.8764039155"/>
    <n v="0"/>
  </r>
  <r>
    <s v="07/2021"/>
    <x v="6"/>
    <n v="744"/>
    <s v="EOL.CV.PE.031821-3.01"/>
    <s v="031821"/>
    <x v="1"/>
    <x v="3"/>
    <n v="899095"/>
    <s v="Ventos de São Clemente IV"/>
    <n v="15.7"/>
    <n v="14.599996000000001"/>
    <n v="13.415126990591398"/>
    <n v="13.415127041666667"/>
    <n v="9980.8545190000004"/>
    <n v="204.8914389925302"/>
    <n v="2044991.6447730078"/>
    <n v="0"/>
  </r>
  <r>
    <s v="07/2021"/>
    <x v="6"/>
    <n v="744"/>
    <s v="EOL.CV.PE.031822-1.01"/>
    <s v="031822"/>
    <x v="1"/>
    <x v="3"/>
    <n v="899677"/>
    <s v="Ventos de São Clemente V"/>
    <n v="18.600000000000001"/>
    <n v="15.699997"/>
    <n v="12.794238037634408"/>
    <n v="12.794238012096775"/>
    <n v="9518.9130810000006"/>
    <n v="204.8914389925302"/>
    <n v="1950343.7988109093"/>
    <n v="2.5537633274491597E-8"/>
  </r>
  <r>
    <s v="07/2021"/>
    <x v="6"/>
    <n v="744"/>
    <s v="EOL.CV.PE.031823-0.01"/>
    <s v="031823"/>
    <x v="1"/>
    <x v="3"/>
    <n v="899127"/>
    <s v="Ventos de São Clemente VI"/>
    <n v="15.2"/>
    <n v="13.299999"/>
    <n v="9.4635727553763438"/>
    <n v="9.4635728279569893"/>
    <n v="7040.8981839999997"/>
    <n v="204.8914389925302"/>
    <n v="1442619.7607196525"/>
    <n v="0"/>
  </r>
  <r>
    <s v="07/2021"/>
    <x v="6"/>
    <n v="744"/>
    <s v="EOL.CV.PE.031824-8.01"/>
    <s v="031824"/>
    <x v="1"/>
    <x v="3"/>
    <n v="899700"/>
    <s v="Ventos de São Clemente VII"/>
    <n v="13"/>
    <n v="10.700005000000001"/>
    <n v="10.372598891129032"/>
    <n v="10.372598842741937"/>
    <n v="7717.2135390000012"/>
    <n v="204.90720351041836"/>
    <n v="1581312.645169229"/>
    <n v="4.8387096040808313E-8"/>
  </r>
  <r>
    <s v="07/2021"/>
    <x v="6"/>
    <n v="744"/>
    <s v="EOL.CV.PE.031825-6.01"/>
    <s v="031825"/>
    <x v="1"/>
    <x v="3"/>
    <n v="899370"/>
    <s v="Ventos de São Clemente VIII"/>
    <n v="11.7"/>
    <n v="9.5000009999999993"/>
    <n v="7.8099223051075271"/>
    <n v="7.8099222284946235"/>
    <n v="5810.5821379999998"/>
    <n v="204.90720351041836"/>
    <n v="1190630.1366651678"/>
    <n v="7.6612903490792136E-8"/>
  </r>
  <r>
    <s v="07/2021"/>
    <x v="6"/>
    <n v="744"/>
    <s v="EOL.CV.CE.030912-5.01"/>
    <s v="030912"/>
    <x v="1"/>
    <x v="3"/>
    <n v="892121"/>
    <s v="SÃO CRISTOVÃO"/>
    <n v="11.1"/>
    <n v="12.9"/>
    <n v="8.6032781814516124"/>
    <n v="8.603278248655915"/>
    <n v="6400.8390170000011"/>
    <n v="194.01711939750848"/>
    <n v="1241872.3478055201"/>
    <n v="0"/>
  </r>
  <r>
    <s v="07/2021"/>
    <x v="6"/>
    <n v="744"/>
    <s v="EOL.CV.CE.030911-7.01"/>
    <s v="030911"/>
    <x v="1"/>
    <x v="3"/>
    <n v="892253"/>
    <s v="SÃO JORGE CE"/>
    <n v="10.8"/>
    <n v="12.100001000000001"/>
    <n v="4.9390610940860213"/>
    <n v="4.939061077956989"/>
    <n v="3674.6614419999996"/>
    <n v="194.3722909235276"/>
    <n v="714252.3628498934"/>
    <n v="1.6129032217342624E-8"/>
  </r>
  <r>
    <s v="07/2021"/>
    <x v="6"/>
    <n v="744"/>
    <s v="UTE.AI.SP.026847-0.01"/>
    <s v="026847"/>
    <x v="3"/>
    <x v="6"/>
    <n v="8413"/>
    <s v="QUATÁ SÃO JOSÉ"/>
    <n v="29"/>
    <n v="28.000001000000001"/>
    <n v="44.569948387096773"/>
    <n v="43.033055096774198"/>
    <n v="32016.592992000005"/>
    <n v="323.31265015640679"/>
    <n v="10351369.529222563"/>
    <n v="1.536893290322574"/>
  </r>
  <r>
    <s v="07/2021"/>
    <x v="6"/>
    <n v="744"/>
    <s v="UTE.AI.SP.028975-2.01"/>
    <s v="028975"/>
    <x v="3"/>
    <x v="6"/>
    <n v="8045"/>
    <s v="SÃO JOSÉ COLINA"/>
    <n v="26.9"/>
    <n v="33.4"/>
    <n v="33.665108731182798"/>
    <n v="33.665108731182798"/>
    <n v="25046.840896000002"/>
    <n v="269.50253965702899"/>
    <n v="6750187.2318575364"/>
    <n v="0"/>
  </r>
  <r>
    <s v="07/2021"/>
    <x v="6"/>
    <n v="744"/>
    <s v="EOL.CV.BA.030725-4.01"/>
    <s v="030725"/>
    <x v="1"/>
    <x v="3"/>
    <n v="890748"/>
    <s v="SAO JUDAS 3LER"/>
    <n v="15.6"/>
    <n v="15.2"/>
    <n v="20.336687721774194"/>
    <n v="20.336687721774194"/>
    <n v="15130.495665"/>
    <n v="241.61332206168333"/>
    <n v="3655729.3220605487"/>
    <n v="0"/>
  </r>
  <r>
    <s v="07/2021"/>
    <x v="6"/>
    <n v="744"/>
    <s v="UTE.AI.SP.026869-0.01"/>
    <s v="026869"/>
    <x v="3"/>
    <x v="6"/>
    <n v="8663"/>
    <s v="SÃO LUIZ (ABENGOA)"/>
    <n v="12.2"/>
    <n v="8"/>
    <n v="23.881146505376343"/>
    <n v="15.65976820967742"/>
    <n v="11650.867548"/>
    <n v="341.83066900429839"/>
    <n v="3982623.8484133095"/>
    <n v="8.2213782956989245"/>
  </r>
  <r>
    <s v="07/2021"/>
    <x v="6"/>
    <n v="744"/>
    <s v="EOL.CV.BA.030456-5.01"/>
    <s v="030456"/>
    <x v="1"/>
    <x v="3"/>
    <n v="888108"/>
    <s v="SAO PEDRO DO LAGO"/>
    <n v="13.5"/>
    <n v="13.199997"/>
    <n v="14.403285172043011"/>
    <n v="14.403285165322581"/>
    <n v="10716.044163"/>
    <n v="264.70783176098098"/>
    <n v="2836620.8154426464"/>
    <n v="6.720429937754537E-9"/>
  </r>
  <r>
    <s v="07/2021"/>
    <x v="6"/>
    <n v="744"/>
    <s v="UFV.RS.BA.033782-0.01"/>
    <s v="033782"/>
    <x v="2"/>
    <x v="4"/>
    <n v="909749"/>
    <s v="SÃO PEDRO II"/>
    <n v="8"/>
    <n v="7.5"/>
    <n v="6.5981591935483879"/>
    <n v="6.5981591935483879"/>
    <n v="4909.0304400000005"/>
    <n v="437.80719705057055"/>
    <n v="2149208.8571723294"/>
    <n v="0"/>
  </r>
  <r>
    <s v="07/2021"/>
    <x v="6"/>
    <n v="744"/>
    <s v="UFV.RS.BA.033784-6.01"/>
    <s v="033784"/>
    <x v="2"/>
    <x v="4"/>
    <n v="909778"/>
    <s v="SÃO PEDRO IV"/>
    <n v="8"/>
    <n v="7.5"/>
    <n v="6.5885175188172038"/>
    <n v="6.5885175188172038"/>
    <n v="4901.8570339999997"/>
    <n v="437.80719705057055"/>
    <n v="2146068.2883981629"/>
    <n v="0"/>
  </r>
  <r>
    <s v="07/2021"/>
    <x v="6"/>
    <n v="744"/>
    <s v="EOL.CV.PI.032367-5.01"/>
    <s v="032367"/>
    <x v="1"/>
    <x v="3"/>
    <n v="908210"/>
    <s v="Ventos de São Virgílio 01"/>
    <n v="15.2"/>
    <n v="15.2"/>
    <n v="15.10415126344086"/>
    <n v="15.10415126344086"/>
    <n v="11237.48854"/>
    <n v="222.66693248213588"/>
    <n v="2502217.1020049555"/>
    <n v="0"/>
  </r>
  <r>
    <s v="07/2021"/>
    <x v="6"/>
    <n v="744"/>
    <s v="EOL.CV.BA.030306-2.01"/>
    <s v="030306"/>
    <x v="1"/>
    <x v="3"/>
    <n v="20012"/>
    <s v="SEABRA"/>
    <n v="11.33"/>
    <n v="11"/>
    <n v="17.082596353494626"/>
    <n v="17.082596353494626"/>
    <n v="12709.451687000002"/>
    <n v="289.39967722944186"/>
    <n v="3678111.2159809861"/>
    <n v="0"/>
  </r>
  <r>
    <s v="07/2021"/>
    <x v="6"/>
    <n v="744"/>
    <s v="EOL.CV.BA.030546-4.01"/>
    <s v="030546"/>
    <x v="1"/>
    <x v="3"/>
    <n v="890773"/>
    <s v="SERAIMA"/>
    <n v="17.5"/>
    <n v="15.3"/>
    <n v="15.59815666532258"/>
    <n v="15.59815666532258"/>
    <n v="11605.028559"/>
    <n v="242.23263849825619"/>
    <n v="2811116.6876941859"/>
    <n v="0"/>
  </r>
  <r>
    <s v="07/2021"/>
    <x v="6"/>
    <n v="744"/>
    <s v="EOL.CV.BA.032462-0.01"/>
    <s v="032462"/>
    <x v="1"/>
    <x v="3"/>
    <n v="910707"/>
    <s v="SERRA DA BABILONIA II"/>
    <n v="16.100000000000001"/>
    <n v="13.5"/>
    <n v="18.053630130376344"/>
    <n v="18.053630130376344"/>
    <n v="13431.900817"/>
    <n v="291.27038554681735"/>
    <n v="3912314.929594201"/>
    <n v="0"/>
  </r>
  <r>
    <s v="07/2021"/>
    <x v="6"/>
    <n v="744"/>
    <s v="EOL.CV.BA.032465-5.01"/>
    <s v="032465"/>
    <x v="1"/>
    <x v="3"/>
    <n v="910708"/>
    <s v="SERRA DA BABILONIA IX"/>
    <n v="13.2"/>
    <n v="11.8"/>
    <n v="15.574905252688172"/>
    <n v="15.574905252688172"/>
    <n v="11587.729508"/>
    <n v="291.27038554681735"/>
    <n v="3375162.4414073923"/>
    <n v="0"/>
  </r>
  <r>
    <s v="07/2021"/>
    <x v="6"/>
    <n v="744"/>
    <s v="EOL.CV.BA.032466-3.01"/>
    <s v="032466"/>
    <x v="1"/>
    <x v="3"/>
    <n v="910709"/>
    <s v="SERRA DA BABILONIA VI"/>
    <n v="13.2"/>
    <n v="10.8"/>
    <n v="14.212685760752688"/>
    <n v="14.212685760752688"/>
    <n v="10574.238206"/>
    <n v="291.27038554681735"/>
    <n v="3079962.4391255062"/>
    <n v="0"/>
  </r>
  <r>
    <s v="07/2021"/>
    <x v="6"/>
    <n v="744"/>
    <s v="EOL.CV.BA.032467-1.01"/>
    <s v="032467"/>
    <x v="1"/>
    <x v="3"/>
    <n v="910710"/>
    <s v="SERRA DA BABILONIA VII"/>
    <n v="14.4"/>
    <n v="12.8"/>
    <n v="15.609434482526883"/>
    <n v="15.609434482526883"/>
    <n v="11613.419255000001"/>
    <n v="291.27038554681735"/>
    <n v="3382645.1039206823"/>
    <n v="0"/>
  </r>
  <r>
    <s v="07/2021"/>
    <x v="6"/>
    <n v="744"/>
    <s v="EOL.CV.BA.032468-0.01"/>
    <s v="032468"/>
    <x v="1"/>
    <x v="3"/>
    <n v="910711"/>
    <s v="SERRA DA BABILONIA VIII"/>
    <n v="14.1"/>
    <n v="12.6"/>
    <n v="17.065105392473118"/>
    <n v="17.065105392473118"/>
    <n v="12696.438412"/>
    <n v="291.27038554681735"/>
    <n v="3698096.5113346614"/>
    <n v="0"/>
  </r>
  <r>
    <s v="07/2021"/>
    <x v="6"/>
    <n v="744"/>
    <s v="EOL.CV.BA.032470-1.01"/>
    <s v="032470"/>
    <x v="1"/>
    <x v="3"/>
    <n v="910713"/>
    <s v="SERRA DA BABILONIA XI"/>
    <n v="15.5"/>
    <n v="12"/>
    <n v="15.263806258064516"/>
    <n v="15.263806258064516"/>
    <n v="11356.271855999999"/>
    <n v="291.27038554681735"/>
    <n v="3307745.6818715907"/>
    <n v="0"/>
  </r>
  <r>
    <s v="07/2021"/>
    <x v="6"/>
    <n v="744"/>
    <s v="EOL.CV.BA.032471-0.01"/>
    <s v="032471"/>
    <x v="1"/>
    <x v="3"/>
    <n v="910678"/>
    <s v="SERRA DA BABILONIA XII"/>
    <n v="15.8"/>
    <n v="13.1"/>
    <n v="17.48132940188172"/>
    <n v="17.48132940188172"/>
    <n v="13006.109074999998"/>
    <n v="291.27038554681735"/>
    <n v="3788294.4047392095"/>
    <n v="0"/>
  </r>
  <r>
    <s v="07/2021"/>
    <x v="6"/>
    <n v="744"/>
    <s v="EOL.CV.BA.032469-8.01"/>
    <s v="032469"/>
    <x v="1"/>
    <x v="3"/>
    <n v="910712"/>
    <s v="SERRA DA BABILONIA X"/>
    <n v="14.1"/>
    <n v="12.7"/>
    <n v="15.637434491935483"/>
    <n v="15.637434491935483"/>
    <n v="11634.251262"/>
    <n v="291.27038554681735"/>
    <n v="3388712.8506312864"/>
    <n v="0"/>
  </r>
  <r>
    <s v="07/2021"/>
    <x v="6"/>
    <n v="744"/>
    <s v="EOL.CV.PE.031537-0.01"/>
    <s v="031537"/>
    <x v="1"/>
    <x v="3"/>
    <n v="896942"/>
    <s v="Eólica Serra das Vacas I S.A."/>
    <n v="12.2"/>
    <n v="12.2"/>
    <n v="7.0391575497311827"/>
    <n v="7.0391576236559139"/>
    <n v="5237.133272"/>
    <n v="203.10312772917052"/>
    <n v="1063678.1478777048"/>
    <n v="0"/>
  </r>
  <r>
    <s v="07/2021"/>
    <x v="6"/>
    <n v="744"/>
    <s v="EOL.CV.PE.031540-0.01"/>
    <s v="031540"/>
    <x v="1"/>
    <x v="3"/>
    <n v="896941"/>
    <s v="Eólica Serra das Vacas II S.A."/>
    <n v="10.7"/>
    <n v="9.9000029999999999"/>
    <n v="8.0341334233870967"/>
    <n v="7.6752319771505384"/>
    <n v="5710.3725910000003"/>
    <n v="203.10312772917052"/>
    <n v="1159794.5337310275"/>
    <n v="0.35890144623655862"/>
  </r>
  <r>
    <s v="07/2021"/>
    <x v="6"/>
    <n v="744"/>
    <s v="EOL.CV.PE.031560-5.01"/>
    <s v="031560"/>
    <x v="1"/>
    <x v="3"/>
    <n v="896940"/>
    <s v="Eólica Serra das Vacas III S.A."/>
    <n v="11.5"/>
    <n v="11"/>
    <n v="7.6210805712365595"/>
    <n v="7.5268336868279571"/>
    <n v="5599.9642629999998"/>
    <n v="203.10312772917052"/>
    <n v="1137370.2569868793"/>
    <n v="9.424688440860278E-2"/>
  </r>
  <r>
    <s v="07/2021"/>
    <x v="6"/>
    <n v="744"/>
    <s v="EOL.CV.PE.031574-5.01"/>
    <s v="031574"/>
    <x v="1"/>
    <x v="3"/>
    <n v="896943"/>
    <s v="Eólica Serra das Vacas IV S.A."/>
    <n v="11.2"/>
    <n v="10.500000999999999"/>
    <n v="8.2481904045698933"/>
    <n v="7.9841912795698926"/>
    <n v="5940.2383120000004"/>
    <n v="203.10312772917052"/>
    <n v="1206480.9806238485"/>
    <n v="0.26399912499999983"/>
  </r>
  <r>
    <s v="07/2021"/>
    <x v="6"/>
    <n v="744"/>
    <s v="EOL.CV.PE.032360-8.01"/>
    <s v="032360"/>
    <x v="1"/>
    <x v="3"/>
    <n v="910191"/>
    <s v="EOLICA SERRA DAS VACAS V S.A."/>
    <n v="11.6"/>
    <n v="11.6"/>
    <n v="10.640782822580645"/>
    <n v="10.640782822580645"/>
    <n v="7916.7424199999996"/>
    <n v="223.88156432587368"/>
    <n v="1772412.6773546028"/>
    <n v="0"/>
  </r>
  <r>
    <s v="07/2021"/>
    <x v="6"/>
    <n v="744"/>
    <s v="EOL.CV.PE.032361-6.01"/>
    <s v="032361"/>
    <x v="1"/>
    <x v="3"/>
    <n v="910129"/>
    <s v="EOLICA SERRA DAS VACAS VII S/A"/>
    <n v="11"/>
    <n v="11"/>
    <n v="10.661760181451614"/>
    <n v="10.661760181451614"/>
    <n v="7932.3495750000011"/>
    <n v="223.88156432587368"/>
    <n v="1775906.8316306795"/>
    <n v="0"/>
  </r>
  <r>
    <s v="07/2021"/>
    <x v="6"/>
    <n v="744"/>
    <s v="EOL.CV.BA.030802-1.01"/>
    <s v="030802"/>
    <x v="1"/>
    <x v="3"/>
    <n v="892114"/>
    <s v="SERRA DO ESPINHAÇO"/>
    <n v="10.6"/>
    <n v="8.9000039999999991"/>
    <n v="10.706411633064516"/>
    <n v="9.2817356693548376"/>
    <n v="6905.6113379999988"/>
    <n v="184.18447609824173"/>
    <n v="1271906.4064276079"/>
    <n v="1.4246759637096773"/>
  </r>
  <r>
    <s v="07/2021"/>
    <x v="6"/>
    <n v="744"/>
    <s v="EOL.CV.BA.030314-3.01"/>
    <s v="030314"/>
    <x v="1"/>
    <x v="3"/>
    <n v="20028"/>
    <s v="SERRA DO SALTO 2LER"/>
    <n v="7.46"/>
    <n v="7"/>
    <n v="10.260378313172042"/>
    <n v="10.260378313172042"/>
    <n v="7633.7214649999996"/>
    <n v="299.63275389410177"/>
    <n v="2287312.9850184671"/>
    <n v="0"/>
  </r>
  <r>
    <s v="07/2021"/>
    <x v="6"/>
    <n v="744"/>
    <s v="UFV.RS.PI.034384-6.01"/>
    <s v="034384"/>
    <x v="2"/>
    <x v="4"/>
    <n v="909889"/>
    <s v="SERTAO 1"/>
    <n v="7.8"/>
    <n v="7.8"/>
    <n v="8.4966662997311833"/>
    <n v="8.4966662997311833"/>
    <n v="6321.5197270000008"/>
    <n v="436.35982947169896"/>
    <n v="2758457.2700757012"/>
    <n v="0"/>
  </r>
  <r>
    <s v="07/2021"/>
    <x v="6"/>
    <n v="744"/>
    <s v="EOL.CV.BA.030455-7.01"/>
    <s v="030455"/>
    <x v="1"/>
    <x v="3"/>
    <n v="888107"/>
    <s v="SETE GAMELEIRAS"/>
    <n v="12.6"/>
    <n v="12.500003"/>
    <n v="16.845364022849463"/>
    <n v="16.845363987903223"/>
    <n v="12532.950806999997"/>
    <n v="264.70783176098098"/>
    <n v="3317570.2336880062"/>
    <n v="3.4946238610177472E-8"/>
  </r>
  <r>
    <s v="07/2021"/>
    <x v="6"/>
    <n v="744"/>
    <s v="CGH.PH.TO.035446-5.01"/>
    <s v="035446"/>
    <x v="0"/>
    <x v="2"/>
    <n v="899696"/>
    <s v="SIRIVERA"/>
    <n v="1.37"/>
    <n v="1.23"/>
    <n v="1.2157475336021506"/>
    <n v="1.2157475336021506"/>
    <n v="904.516165"/>
    <n v="274.23611175618674"/>
    <n v="248050.99611021744"/>
    <n v="0"/>
  </r>
  <r>
    <s v="07/2021"/>
    <x v="6"/>
    <n v="744"/>
    <s v="EOL.CV.RN.030864-1.01"/>
    <s v="030864"/>
    <x v="1"/>
    <x v="3"/>
    <n v="893422"/>
    <s v="SM (SANTA MARIA)"/>
    <n v="15.7"/>
    <n v="15.7"/>
    <n v="17.340445358870969"/>
    <n v="17.340445358870969"/>
    <n v="12901.291347"/>
    <n v="190.63364328122086"/>
    <n v="2459420.1725110994"/>
    <n v="0"/>
  </r>
  <r>
    <s v="07/2021"/>
    <x v="6"/>
    <n v="744"/>
    <s v="UFV.RS.PI.034388-9.01"/>
    <s v="034388"/>
    <x v="2"/>
    <x v="4"/>
    <n v="909890"/>
    <s v="SOBRAL 1"/>
    <n v="7.8"/>
    <n v="7.8"/>
    <n v="8.6675423642473124"/>
    <n v="8.6675423642473124"/>
    <n v="6448.651519"/>
    <n v="433.49375505809172"/>
    <n v="2795450.162032377"/>
    <n v="0"/>
  </r>
  <r>
    <s v="07/2021"/>
    <x v="6"/>
    <n v="744"/>
    <s v="PCH.PH.SC.030526-0.01"/>
    <s v="030526"/>
    <x v="8"/>
    <x v="20"/>
    <n v="888638"/>
    <s v="SÃO SEBASTIÃO  M.GERCINO 3LER"/>
    <n v="5.2"/>
    <n v="5.2"/>
    <n v="3.024581451612903"/>
    <n v="3.024581451612903"/>
    <n v="2250.2885999999999"/>
    <n v="266.20617797849599"/>
    <n v="599040.72755458055"/>
    <n v="0"/>
  </r>
  <r>
    <s v="07/2021"/>
    <x v="6"/>
    <n v="744"/>
    <s v="EOL.CV.RN.030292-9.01"/>
    <s v="030292"/>
    <x v="1"/>
    <x v="3"/>
    <n v="20046"/>
    <s v="SANTA CLARA I (SANTA CLARA I)"/>
    <n v="13.71"/>
    <n v="13"/>
    <n v="13.533277293010752"/>
    <n v="13.533277293010752"/>
    <n v="10068.758306"/>
    <n v="310.09323226242071"/>
    <n v="3122253.8079766356"/>
    <n v="0"/>
  </r>
  <r>
    <s v="07/2021"/>
    <x v="6"/>
    <n v="744"/>
    <s v="EOL.CV.RN.030308-9.01"/>
    <s v="030308"/>
    <x v="1"/>
    <x v="3"/>
    <n v="20047"/>
    <s v="SANTA CLARA II"/>
    <n v="12.76"/>
    <n v="12"/>
    <n v="11.998565133064515"/>
    <n v="11.998565133064515"/>
    <n v="8926.9324589999997"/>
    <n v="310.09323226242071"/>
    <n v="2768181.3403996294"/>
    <n v="0"/>
  </r>
  <r>
    <s v="07/2021"/>
    <x v="6"/>
    <n v="744"/>
    <s v="EOL.CV.RN.030293-7.01"/>
    <s v="030293"/>
    <x v="1"/>
    <x v="3"/>
    <n v="20048"/>
    <s v="SANTA CLARA III"/>
    <n v="12.51"/>
    <n v="12"/>
    <n v="12.942612763440859"/>
    <n v="12.942612763440859"/>
    <n v="9629.3038959999994"/>
    <n v="310.09323226242071"/>
    <n v="2985981.9695477607"/>
    <n v="0"/>
  </r>
  <r>
    <s v="07/2021"/>
    <x v="6"/>
    <n v="744"/>
    <s v="EOL.CV.RN.030307-0.01"/>
    <s v="030307"/>
    <x v="1"/>
    <x v="3"/>
    <n v="20049"/>
    <s v="SANTA CLARA IV"/>
    <n v="12.31"/>
    <n v="12"/>
    <n v="11.033178487903225"/>
    <n v="11.033178487903225"/>
    <n v="8208.6847949999992"/>
    <n v="310.09323226242071"/>
    <n v="2545457.6007049363"/>
    <n v="0"/>
  </r>
  <r>
    <s v="07/2021"/>
    <x v="6"/>
    <n v="744"/>
    <s v="EOL.CV.RN.030378-0.01"/>
    <s v="030378"/>
    <x v="1"/>
    <x v="3"/>
    <n v="20050"/>
    <s v="SANTA CLARA V"/>
    <n v="12.41"/>
    <n v="12"/>
    <n v="12.149522092741934"/>
    <n v="12.149522092741934"/>
    <n v="9039.2444369999994"/>
    <n v="310.09323226242071"/>
    <n v="2803008.524679435"/>
    <n v="0"/>
  </r>
  <r>
    <s v="07/2021"/>
    <x v="6"/>
    <n v="744"/>
    <s v="EOL.CV.RN.030304-6.01"/>
    <s v="030304"/>
    <x v="1"/>
    <x v="3"/>
    <n v="20051"/>
    <s v="SANTA CLARA VI"/>
    <n v="12.29"/>
    <n v="12"/>
    <n v="10.356937696236558"/>
    <n v="10.356937696236558"/>
    <n v="7705.5616459999992"/>
    <n v="310.09323226242071"/>
    <n v="2389442.5172054786"/>
    <n v="0"/>
  </r>
  <r>
    <s v="07/2021"/>
    <x v="6"/>
    <n v="744"/>
    <s v="UTE.AI.MS.030006-3.01"/>
    <s v="030006"/>
    <x v="3"/>
    <x v="6"/>
    <n v="8657"/>
    <s v="SANTA LUZIA I - OER ALVORADA"/>
    <n v="39.299999999999997"/>
    <n v="26"/>
    <n v="57.840489223118283"/>
    <n v="39.510603775537632"/>
    <n v="29395.889208999997"/>
    <n v="341.46085175815841"/>
    <n v="10037545.367493596"/>
    <n v="18.329885447580647"/>
  </r>
  <r>
    <s v="07/2021"/>
    <x v="6"/>
    <n v="744"/>
    <s v="EOL.CV.CE.030916-8.01"/>
    <s v="030916"/>
    <x v="1"/>
    <x v="3"/>
    <n v="892326"/>
    <s v="SANTO ANTÔNIO DE PÁDUA"/>
    <n v="5.7"/>
    <n v="6.4000029999999999"/>
    <n v="1.9417667029569892"/>
    <n v="1.9417667204301075"/>
    <n v="1444.67444"/>
    <n v="194.83962187881596"/>
    <n v="281479.82162759022"/>
    <n v="0"/>
  </r>
  <r>
    <s v="07/2021"/>
    <x v="6"/>
    <n v="744"/>
    <s v="UTE.PE.PE.029719-4.01"/>
    <s v="029719"/>
    <x v="5"/>
    <x v="8"/>
    <n v="8909"/>
    <s v="SUAPE II"/>
    <n v="269.10000000000002"/>
    <n v="265"/>
    <n v="181.93922646774195"/>
    <n v="181.82641588306453"/>
    <n v="135278.85341700001"/>
    <n v="303.4452967276967"/>
    <n v="41049731.816104151"/>
    <n v="0.11281058467741992"/>
  </r>
  <r>
    <s v="07/2021"/>
    <x v="6"/>
    <n v="744"/>
    <s v="EOL.CV.CE.028857-8.01"/>
    <s v="028857"/>
    <x v="1"/>
    <x v="3"/>
    <n v="888684"/>
    <s v="TAÃBA ÃGUIA"/>
    <n v="10.69"/>
    <n v="10"/>
    <n v="9.8186316680107524"/>
    <n v="9.8186316680107524"/>
    <n v="7305.0619609999994"/>
    <n v="309.88650344091246"/>
    <n v="2263740.1085135052"/>
    <n v="0"/>
  </r>
  <r>
    <s v="07/2021"/>
    <x v="6"/>
    <n v="744"/>
    <s v="EOL.CV.CE.030373-9.01"/>
    <s v="030373"/>
    <x v="1"/>
    <x v="3"/>
    <n v="889182"/>
    <s v="TAÍBA ANDORINHA"/>
    <n v="6.58"/>
    <n v="6"/>
    <n v="7.5015894569892474"/>
    <n v="7.5015894569892474"/>
    <n v="5581.1825559999997"/>
    <n v="309.88650344091246"/>
    <n v="1729533.1473442544"/>
    <n v="0"/>
  </r>
  <r>
    <s v="07/2021"/>
    <x v="6"/>
    <n v="744"/>
    <s v="EOL.CV.BA.030753-0.01"/>
    <s v="030753"/>
    <x v="1"/>
    <x v="3"/>
    <n v="893402"/>
    <s v="TAMANDUÁ MIRIM"/>
    <n v="13.6"/>
    <n v="13.6"/>
    <n v="14.365404487903225"/>
    <n v="14.365404487903225"/>
    <n v="10687.860939"/>
    <n v="181.26833093724247"/>
    <n v="1937370.7137018791"/>
    <n v="0"/>
  </r>
  <r>
    <s v="07/2021"/>
    <x v="6"/>
    <n v="744"/>
    <s v="EOL.CV.BA.030544-8.01"/>
    <s v="030544"/>
    <x v="1"/>
    <x v="3"/>
    <n v="890777"/>
    <s v="TANQUE 3LER"/>
    <n v="13.9"/>
    <n v="13.9"/>
    <n v="12.682547188172045"/>
    <n v="12.682547188172045"/>
    <n v="9435.8151080000007"/>
    <n v="242.23263849825619"/>
    <n v="2285662.3899925486"/>
    <n v="0"/>
  </r>
  <r>
    <s v="07/2021"/>
    <x v="6"/>
    <n v="744"/>
    <s v="UTE.GN.SP.028014-3.01"/>
    <s v="028014"/>
    <x v="4"/>
    <x v="7"/>
    <n v="8575"/>
    <s v="EUZÉBIO ROCHA"/>
    <n v="205.6"/>
    <n v="141.00000700000001"/>
    <n v="195.65511665994623"/>
    <n v="144.24149771639784"/>
    <n v="107315.67430099999"/>
    <n v="292.51835127122172"/>
    <n v="31391804.112087935"/>
    <n v="51.413618943548364"/>
  </r>
  <r>
    <s v="07/2021"/>
    <x v="6"/>
    <n v="744"/>
    <s v="UTE.GN.PE.028326-6.01"/>
    <s v="028326"/>
    <x v="5"/>
    <x v="8"/>
    <n v="8277"/>
    <s v="TERMOCABO"/>
    <n v="38"/>
    <n v="37.999994999999998"/>
    <n v="33.209425577956992"/>
    <n v="33.205148525537638"/>
    <n v="24704.630503000004"/>
    <n v="313.86102840359933"/>
    <n v="7753820.7360025104"/>
    <n v="4.2770524193548884E-3"/>
  </r>
  <r>
    <s v="07/2021"/>
    <x v="6"/>
    <n v="744"/>
    <s v="UTE.GN.CE.028358-4.01"/>
    <s v="028358"/>
    <x v="4"/>
    <x v="7"/>
    <n v="8411"/>
    <s v="SENADOR CARLOS JEREISSATI"/>
    <n v="205.8"/>
    <n v="140.99999800000001"/>
    <n v="0.25668550268817208"/>
    <n v="0.18273377284946235"/>
    <n v="135.95392699999999"/>
    <n v="306.68913094592511"/>
    <n v="41695.591720315744"/>
    <n v="7.3951729838709707E-2"/>
  </r>
  <r>
    <s v="07/2021"/>
    <x v="6"/>
    <n v="744"/>
    <s v="UTE.GN.RJ.028029-1.01"/>
    <s v="028029"/>
    <x v="4"/>
    <x v="7"/>
    <n v="8761"/>
    <s v="MARIO LAGO"/>
    <n v="674.3"/>
    <n v="200.000001"/>
    <n v="696.0029918561828"/>
    <n v="215.6931401263441"/>
    <n v="160475.69625400001"/>
    <n v="331.67302271083804"/>
    <n v="53225459.248190492"/>
    <n v="480.30985172983867"/>
  </r>
  <r>
    <s v="07/2021"/>
    <x v="6"/>
    <n v="744"/>
    <s v="UTE.PE.PE.029562-0.01"/>
    <s v="029562"/>
    <x v="6"/>
    <x v="9"/>
    <n v="8419"/>
    <s v="TERMOMANAUS"/>
    <n v="70.400000000000006"/>
    <n v="69.999995999999996"/>
    <n v="73.095477030913983"/>
    <n v="73.090252159946232"/>
    <n v="54379.147606999999"/>
    <n v="323.5776605253875"/>
    <n v="17595877.364037782"/>
    <n v="5.2248709677466349E-3"/>
  </r>
  <r>
    <s v="07/2021"/>
    <x v="6"/>
    <n v="744"/>
    <s v="UTE.PE.PB.029641-4.01"/>
    <s v="029641"/>
    <x v="5"/>
    <x v="8"/>
    <n v="8566"/>
    <s v="TERMONORDESTE"/>
    <n v="123.8"/>
    <n v="123.000001"/>
    <n v="103.20429501209676"/>
    <n v="103.20240323521506"/>
    <n v="76782.588006999998"/>
    <n v="316.58519311600446"/>
    <n v="24308230.452142704"/>
    <n v="1.8917768817138044E-3"/>
  </r>
  <r>
    <s v="07/2021"/>
    <x v="6"/>
    <n v="744"/>
    <s v="UTE.PE.PB.029638-4.01"/>
    <s v="029638"/>
    <x v="5"/>
    <x v="8"/>
    <n v="8565"/>
    <s v="TERMOPARAÍBA"/>
    <n v="123.9"/>
    <n v="123.000001"/>
    <n v="97.632064784946238"/>
    <n v="97.625170000000011"/>
    <n v="72633.126480000006"/>
    <n v="316.4687758206025"/>
    <n v="22986116.62114859"/>
    <n v="6.8947849462327659E-3"/>
  </r>
  <r>
    <s v="07/2021"/>
    <x v="6"/>
    <n v="744"/>
    <s v="UTE.GN.RJ.027888-2.01"/>
    <s v="027888"/>
    <x v="4"/>
    <x v="7"/>
    <n v="8286"/>
    <s v="GOV. LEONEL BRIZOLA"/>
    <n v="986.6"/>
    <n v="704.00000699999998"/>
    <n v="610.40663709677415"/>
    <n v="444.5745961182796"/>
    <n v="330763.49951200001"/>
    <n v="322.28682940731738"/>
    <n v="106600719.54139125"/>
    <n v="165.8320409784946"/>
  </r>
  <r>
    <s v="07/2021"/>
    <x v="6"/>
    <n v="744"/>
    <s v="EOL.CV.RN.030898-6.01"/>
    <s v="030898"/>
    <x v="1"/>
    <x v="3"/>
    <n v="889895"/>
    <s v="TERRAL"/>
    <n v="17.5"/>
    <n v="13.499999000000001"/>
    <n v="15.123469545698924"/>
    <n v="12.046143543010754"/>
    <n v="8962.3307960000002"/>
    <n v="196.4146501712531"/>
    <n v="1760333.0680153884"/>
    <n v="3.0773260026881721"/>
  </r>
  <r>
    <s v="07/2021"/>
    <x v="6"/>
    <n v="744"/>
    <s v="UTE.GN.MS.027975-7.01"/>
    <s v="027975"/>
    <x v="4"/>
    <x v="7"/>
    <n v="8409"/>
    <s v="LUIZ CARLOS PRESTES"/>
    <n v="335.8"/>
    <n v="126.999999"/>
    <n v="252.3116966841398"/>
    <n v="96.831573116935488"/>
    <n v="72042.690398999999"/>
    <n v="295.19997450827492"/>
    <n v="21267000.369292341"/>
    <n v="155.48012356720432"/>
  </r>
  <r>
    <s v="07/2021"/>
    <x v="6"/>
    <n v="744"/>
    <s v="UTE.AI.GO.030080-2.01"/>
    <s v="030080"/>
    <x v="3"/>
    <x v="6"/>
    <n v="891622"/>
    <s v="TROPICAL BIOENERGIA S. A."/>
    <n v="26.6"/>
    <n v="24.799992"/>
    <n v="41.953430306451615"/>
    <n v="41.218379452956988"/>
    <n v="30666.474312999999"/>
    <n v="177.58576300957031"/>
    <n v="5445929.2396874931"/>
    <n v="0.73505085349462762"/>
  </r>
  <r>
    <s v="07/2021"/>
    <x v="6"/>
    <n v="744"/>
    <s v="UFV.RS.PB.034085-5.01"/>
    <s v="034085"/>
    <x v="2"/>
    <x v="4"/>
    <n v="909587"/>
    <s v="UFV ANGICO 1"/>
    <n v="6.7"/>
    <n v="6.7"/>
    <n v="6.610866602150538"/>
    <n v="6.610866602150538"/>
    <n v="4918.4847520000003"/>
    <n v="424.17901321386825"/>
    <n v="2086318.0086108176"/>
    <n v="0"/>
  </r>
  <r>
    <s v="07/2021"/>
    <x v="6"/>
    <n v="744"/>
    <s v="UFV.RS.BA.032892-8.01"/>
    <s v="032892"/>
    <x v="2"/>
    <x v="4"/>
    <n v="908531"/>
    <s v="Bom Jesus da Lapa 1"/>
    <n v="8.4"/>
    <n v="8.4"/>
    <n v="7.5913491021505379"/>
    <n v="7.5913491021505379"/>
    <n v="5647.9637320000002"/>
    <n v="436.83273174994412"/>
    <n v="2467215.4258741695"/>
    <n v="0"/>
  </r>
  <r>
    <s v="07/2021"/>
    <x v="6"/>
    <n v="744"/>
    <s v="UFV.RS.BA.032893-6.01"/>
    <s v="032893"/>
    <x v="2"/>
    <x v="4"/>
    <n v="908532"/>
    <s v="Bom Jesus da Lapa 2"/>
    <n v="8.4"/>
    <n v="8.4"/>
    <n v="7.6703032311827952"/>
    <n v="7.6703032311827952"/>
    <n v="5706.7056039999998"/>
    <n v="436.83273174994412"/>
    <n v="2492875.7982880347"/>
    <n v="0"/>
  </r>
  <r>
    <s v="07/2021"/>
    <x v="6"/>
    <n v="744"/>
    <s v="UFV.RS.PB.032311-0.01"/>
    <s v="032311"/>
    <x v="2"/>
    <x v="4"/>
    <n v="908803"/>
    <s v="UFV COREMAS I"/>
    <n v="6.9"/>
    <n v="6.7"/>
    <n v="5.7316867647849454"/>
    <n v="5.7316867647849454"/>
    <n v="4264.3749529999996"/>
    <n v="342.2458802778084"/>
    <n v="1459464.7596241226"/>
    <n v="0"/>
  </r>
  <r>
    <s v="07/2021"/>
    <x v="6"/>
    <n v="744"/>
    <s v="UFV.RS.RN.034310-2.01"/>
    <s v="034310"/>
    <x v="2"/>
    <x v="4"/>
    <n v="910578"/>
    <s v="UFV FLORESTA I"/>
    <n v="9.4"/>
    <n v="9.4"/>
    <n v="7.3998342002688169"/>
    <n v="7.3998342002688169"/>
    <n v="5505.4766449999997"/>
    <n v="413.03743165492119"/>
    <n v="2273967.9334869524"/>
    <n v="0"/>
  </r>
  <r>
    <s v="07/2021"/>
    <x v="6"/>
    <n v="744"/>
    <s v="UFV.RS.RN.034309-9.01"/>
    <s v="034309"/>
    <x v="2"/>
    <x v="4"/>
    <n v="910577"/>
    <s v="UFV FLORESTA II"/>
    <n v="9.4"/>
    <n v="9.4"/>
    <n v="7.3074983844086026"/>
    <n v="7.3074983844086026"/>
    <n v="5436.7787980000003"/>
    <n v="413.03743165492119"/>
    <n v="2245593.1512018498"/>
    <n v="0"/>
  </r>
  <r>
    <s v="07/2021"/>
    <x v="6"/>
    <n v="744"/>
    <s v="UFV.RS.RN.033569-0.01"/>
    <s v="033569"/>
    <x v="2"/>
    <x v="4"/>
    <n v="910576"/>
    <s v="UFV FLORESTA III"/>
    <n v="6.3"/>
    <n v="6.3"/>
    <n v="4.7198519543010748"/>
    <n v="4.7198519543010748"/>
    <n v="3511.5698539999999"/>
    <n v="413.0515381245815"/>
    <n v="1450459.329426612"/>
    <n v="0"/>
  </r>
  <r>
    <s v="07/2021"/>
    <x v="6"/>
    <n v="744"/>
    <s v="UFV.RS.BA.034437-0.01"/>
    <s v="034437"/>
    <x v="2"/>
    <x v="4"/>
    <n v="908972"/>
    <s v="Lapa 2"/>
    <n v="8.6999999999999993"/>
    <n v="8.6999999999999993"/>
    <n v="7.2723542083333337"/>
    <n v="7.2723542083333337"/>
    <n v="5410.631531"/>
    <n v="435.39969454314053"/>
    <n v="2355787.3158828849"/>
    <n v="0"/>
  </r>
  <r>
    <s v="07/2021"/>
    <x v="6"/>
    <n v="744"/>
    <s v="UFV.RS.BA.034333-1.01"/>
    <s v="034333"/>
    <x v="2"/>
    <x v="4"/>
    <n v="908971"/>
    <s v="Lapa 3"/>
    <n v="8.6999999999999993"/>
    <n v="8.6999999999999993"/>
    <n v="7.3364867110215046"/>
    <n v="7.3364867110215046"/>
    <n v="5458.3461129999996"/>
    <n v="435.39969454314053"/>
    <n v="2376562.2303109383"/>
    <n v="0"/>
  </r>
  <r>
    <s v="07/2021"/>
    <x v="6"/>
    <n v="744"/>
    <s v="UFV.RS.PB.034086-3.01"/>
    <s v="034086"/>
    <x v="2"/>
    <x v="4"/>
    <n v="909775"/>
    <s v="UFV MALTA"/>
    <n v="6.7"/>
    <n v="6.7"/>
    <n v="6.4717408413978488"/>
    <n v="6.4717408413978488"/>
    <n v="4814.9751859999997"/>
    <n v="424.17901321386825"/>
    <n v="2042411.4230467416"/>
    <n v="0"/>
  </r>
  <r>
    <s v="07/2021"/>
    <x v="6"/>
    <n v="744"/>
    <s v="EOL.CV.RN.031826-4.01"/>
    <s v="031826"/>
    <x v="1"/>
    <x v="3"/>
    <n v="909110"/>
    <s v="Umbuzeiros"/>
    <n v="11.9"/>
    <n v="11.600004"/>
    <n v="18.175881473118277"/>
    <n v="18.175881543010753"/>
    <n v="13522.855868000001"/>
    <n v="179.02921380412155"/>
    <n v="2420986.254434492"/>
    <n v="0"/>
  </r>
  <r>
    <s v="07/2021"/>
    <x v="6"/>
    <n v="744"/>
    <s v="EOL.CV.RN.031645-8.01"/>
    <s v="031645"/>
    <x v="1"/>
    <x v="3"/>
    <n v="911352"/>
    <s v="EOL União dos Ventos 12"/>
    <n v="14.3"/>
    <n v="6.759722"/>
    <n v="16.348453247311827"/>
    <n v="7.9794025147849457"/>
    <n v="5936.6754709999996"/>
    <n v="189.05748014209345"/>
    <n v="1122372.9049686356"/>
    <n v="8.3690507325268833"/>
  </r>
  <r>
    <s v="07/2021"/>
    <x v="6"/>
    <n v="744"/>
    <s v="EOL.CV.RN.031697-0.01"/>
    <s v="031697"/>
    <x v="1"/>
    <x v="3"/>
    <n v="910992"/>
    <s v="EOL União dos Ventos 13"/>
    <n v="10.3"/>
    <n v="5.2702450000000001"/>
    <n v="11.153176948924731"/>
    <n v="5.8924114260752694"/>
    <n v="4383.9541010000003"/>
    <n v="189.05748014209345"/>
    <n v="828819.31539365673"/>
    <n v="5.2607655228494616"/>
  </r>
  <r>
    <s v="07/2021"/>
    <x v="6"/>
    <n v="744"/>
    <s v="EOL.CV.RN.031643-1.01"/>
    <s v="031643"/>
    <x v="1"/>
    <x v="3"/>
    <n v="910973"/>
    <s v="EOL União dos Ventos 14"/>
    <n v="11.3"/>
    <n v="5.790082"/>
    <n v="13.365187190860214"/>
    <n v="7.0710229475806443"/>
    <n v="5260.8410729999996"/>
    <n v="189.05748014209345"/>
    <n v="994601.35668940702"/>
    <n v="6.2941642432795692"/>
  </r>
  <r>
    <s v="07/2021"/>
    <x v="6"/>
    <n v="744"/>
    <s v="EOL.CV.RN.030860-9.01"/>
    <s v="030860"/>
    <x v="1"/>
    <x v="3"/>
    <n v="893325"/>
    <s v="PARQUE EOLICO LANCHINHA"/>
    <n v="13.2"/>
    <n v="13.2"/>
    <n v="17.65289159139785"/>
    <n v="17.65289159139785"/>
    <n v="13133.751344"/>
    <n v="190.07284613487485"/>
    <n v="2496369.4983818177"/>
    <n v="0"/>
  </r>
  <r>
    <s v="07/2021"/>
    <x v="6"/>
    <n v="744"/>
    <s v="UTE.AI.SP.027974-9.01"/>
    <s v="027974"/>
    <x v="3"/>
    <x v="6"/>
    <n v="8298"/>
    <s v="UTE COCAL"/>
    <n v="9.6"/>
    <n v="5.8600019999999997"/>
    <n v="12.390139926075269"/>
    <n v="11.618893325268818"/>
    <n v="8644.4566340000001"/>
    <n v="319.50679797807874"/>
    <n v="2761962.6593897007"/>
    <n v="0.77124660080645169"/>
  </r>
  <r>
    <s v="07/2021"/>
    <x v="6"/>
    <n v="744"/>
    <s v="UTE.AI.SP.029775-5.01"/>
    <s v="029775"/>
    <x v="3"/>
    <x v="6"/>
    <n v="8611"/>
    <s v="UTE SEBASTIANÓPOLIS I"/>
    <n v="13"/>
    <n v="11"/>
    <n v="16.376802318548389"/>
    <n v="13.857294271505376"/>
    <n v="10309.826938"/>
    <n v="343.51341671540575"/>
    <n v="3541563.8772169095"/>
    <n v="2.5195080470430109"/>
  </r>
  <r>
    <s v="07/2021"/>
    <x v="6"/>
    <n v="744"/>
    <s v="UTE.AI.SP.028401-7.01"/>
    <s v="028401"/>
    <x v="3"/>
    <x v="6"/>
    <n v="8415"/>
    <s v="UTE SANTA ISABEL"/>
    <n v="14.9"/>
    <n v="10.934843000000001"/>
    <n v="18.732181862903225"/>
    <n v="13.747212592741937"/>
    <n v="10227.926169"/>
    <n v="323.43310941503444"/>
    <n v="3308049.9637070713"/>
    <n v="4.9849692701612902"/>
  </r>
  <r>
    <s v="07/2021"/>
    <x v="6"/>
    <n v="744"/>
    <s v="EOL.CV.BA.030943-5.01"/>
    <s v="030943"/>
    <x v="1"/>
    <x v="3"/>
    <n v="890380"/>
    <s v="VENTOS DE CAMPO FORMOSO 1 13LEN"/>
    <n v="16.899999999999999"/>
    <n v="15.500003"/>
    <n v="16.880375883064517"/>
    <n v="15.985568995967743"/>
    <n v="11893.263333000001"/>
    <n v="188.08313086098971"/>
    <n v="2236922.2038248498"/>
    <n v="0.89480688709677358"/>
  </r>
  <r>
    <s v="07/2021"/>
    <x v="6"/>
    <n v="744"/>
    <s v="EOL.CV.BA.031010-7.01"/>
    <s v="031010"/>
    <x v="1"/>
    <x v="3"/>
    <n v="890382"/>
    <s v="VENTOS DE CAMPO FORMOSO 2 13 LEN"/>
    <n v="17.8"/>
    <n v="15.500003"/>
    <n v="20.179316249999999"/>
    <n v="18.143420063172044"/>
    <n v="13498.704527000002"/>
    <n v="188.08313086098971"/>
    <n v="2538878.6100055757"/>
    <n v="2.0358961868279573"/>
  </r>
  <r>
    <s v="07/2021"/>
    <x v="6"/>
    <n v="744"/>
    <s v="EOL.CV.BA.030476-0.01"/>
    <s v="030476"/>
    <x v="1"/>
    <x v="3"/>
    <n v="890778"/>
    <s v="VENTOS DO NORDESTE 3LER"/>
    <n v="10.1"/>
    <n v="10.1"/>
    <n v="11.830647846774193"/>
    <n v="11.830647846774193"/>
    <n v="8802.0019979999997"/>
    <n v="242.23263849825619"/>
    <n v="2132132.1680424628"/>
    <n v="0"/>
  </r>
  <r>
    <s v="07/2021"/>
    <x v="6"/>
    <n v="744"/>
    <s v="EOL.CV.PI.031766-7.01"/>
    <s v="031766"/>
    <x v="1"/>
    <x v="3"/>
    <n v="907839"/>
    <s v="Ventos de Santo Augusto VI"/>
    <n v="16"/>
    <n v="14.899997000000001"/>
    <n v="14.715820123655913"/>
    <n v="14.149841572580646"/>
    <n v="10527.48213"/>
    <n v="198.05004028450435"/>
    <n v="2084968.2599408997"/>
    <n v="0.56597855107526807"/>
  </r>
  <r>
    <s v="07/2021"/>
    <x v="6"/>
    <n v="744"/>
    <s v="EOL.CV.PI.032366-7.01"/>
    <s v="032366"/>
    <x v="1"/>
    <x v="3"/>
    <n v="908209"/>
    <s v="Ventos de Santo Onofre IV"/>
    <n v="13.6"/>
    <n v="13.6"/>
    <n v="12.388668857526882"/>
    <n v="12.388668857526882"/>
    <n v="9217.1696300000003"/>
    <n v="222.66693248213588"/>
    <n v="2052358.8876796034"/>
    <n v="0"/>
  </r>
  <r>
    <s v="07/2021"/>
    <x v="6"/>
    <n v="744"/>
    <s v="EOL.CV.BA.030946-0.01"/>
    <s v="030946"/>
    <x v="1"/>
    <x v="3"/>
    <n v="890388"/>
    <s v="VENTOS DO SERTAO 13LEN"/>
    <n v="14.8"/>
    <n v="12.700004"/>
    <n v="14.998121231182795"/>
    <n v="13.288621241935484"/>
    <n v="9886.7342040000003"/>
    <n v="200.76392346758001"/>
    <n v="1984899.5490761616"/>
    <n v="1.7094999892473111"/>
  </r>
  <r>
    <s v="07/2021"/>
    <x v="6"/>
    <n v="744"/>
    <s v="UTE.AI.MG.030063-2.01"/>
    <s v="030063"/>
    <x v="3"/>
    <x v="6"/>
    <n v="8660"/>
    <s v="VALE DO PARACATU - BEVAP"/>
    <n v="19.899999999999999"/>
    <n v="21"/>
    <n v="24.631723025537632"/>
    <n v="24.631723025537632"/>
    <n v="18326.001930999999"/>
    <n v="339.99350748371774"/>
    <n v="6230721.6746740742"/>
    <n v="0"/>
  </r>
  <r>
    <s v="07/2021"/>
    <x v="6"/>
    <n v="744"/>
    <s v="UTE.AI.SP.002958-0.01"/>
    <s v="002958"/>
    <x v="3"/>
    <x v="6"/>
    <n v="524"/>
    <s v="VALE DO ROSÁRIO"/>
    <n v="17.100000000000001"/>
    <n v="13.067349"/>
    <n v="36.875935483870968"/>
    <n v="29.019073485215049"/>
    <n v="21590.190672999997"/>
    <n v="189.73636784706724"/>
    <n v="4096444.3594206478"/>
    <n v="7.8568619986559174"/>
  </r>
  <r>
    <s v="07/2021"/>
    <x v="6"/>
    <n v="744"/>
    <s v="UTE.AI.MG.030046-2.01"/>
    <s v="030046"/>
    <x v="3"/>
    <x v="6"/>
    <n v="8665"/>
    <s v="VALE DO SÃO SIMÃO"/>
    <n v="0"/>
    <n v="12"/>
    <n v="0"/>
    <n v="0"/>
    <n v="0"/>
    <n v="342.84533546954492"/>
    <n v="0"/>
    <n v="0"/>
  </r>
  <r>
    <s v="07/2021"/>
    <x v="6"/>
    <n v="744"/>
    <s v="UTE.AI.MG.030034-9.01"/>
    <s v="030034"/>
    <x v="3"/>
    <x v="6"/>
    <n v="8664"/>
    <s v="VALE DO TIJUCO"/>
    <n v="18.100000000000001"/>
    <n v="7"/>
    <n v="23.452904555107526"/>
    <n v="9.0701840819892467"/>
    <n v="6748.2169569999996"/>
    <n v="335.18020750161025"/>
    <n v="2261868.7599131446"/>
    <n v="14.382720473118278"/>
  </r>
  <r>
    <s v="07/2021"/>
    <x v="6"/>
    <n v="744"/>
    <s v="UFV.RS.MG.032339-0.01"/>
    <s v="032339"/>
    <x v="2"/>
    <x v="4"/>
    <n v="909557"/>
    <s v="VAZANTE 1"/>
    <n v="6"/>
    <n v="6"/>
    <n v="7.040367365591397"/>
    <n v="7.040367365591397"/>
    <n v="5238.0333199999995"/>
    <n v="336.54645393411573"/>
    <n v="1762841.5394347431"/>
    <n v="0"/>
  </r>
  <r>
    <s v="07/2021"/>
    <x v="6"/>
    <n v="744"/>
    <s v="UFV.RS.MG.032340-3.01"/>
    <s v="032340"/>
    <x v="2"/>
    <x v="4"/>
    <n v="909773"/>
    <s v="VAZANTE 2"/>
    <n v="6"/>
    <n v="6"/>
    <n v="7.0636684435483863"/>
    <n v="7.0636684435483863"/>
    <n v="5255.3693219999996"/>
    <n v="336.54645393411573"/>
    <n v="1768675.909433238"/>
    <n v="0"/>
  </r>
  <r>
    <s v="07/2021"/>
    <x v="6"/>
    <n v="744"/>
    <s v="UFV.RS.MG.032341-1.01"/>
    <s v="032341"/>
    <x v="2"/>
    <x v="4"/>
    <n v="909748"/>
    <s v="VAZANTE 3"/>
    <n v="6"/>
    <n v="6"/>
    <n v="6.9102648024193547"/>
    <n v="6.9102648024193547"/>
    <n v="5141.2370129999999"/>
    <n v="336.54645393411573"/>
    <n v="1730265.0855599754"/>
    <n v="0"/>
  </r>
  <r>
    <s v="07/2021"/>
    <x v="6"/>
    <n v="744"/>
    <s v="EOL.CV.RS.030833-1.01"/>
    <s v="030833"/>
    <x v="1"/>
    <x v="3"/>
    <n v="893445"/>
    <s v="VENTO ARAGANO I"/>
    <n v="13.8"/>
    <n v="13.8"/>
    <n v="9.7199822943548391"/>
    <n v="9.7199822943548391"/>
    <n v="7231.666827"/>
    <n v="185.9977202047605"/>
    <n v="1345073.5431023941"/>
    <n v="0"/>
  </r>
  <r>
    <s v="07/2021"/>
    <x v="6"/>
    <n v="744"/>
    <s v="EOL.CV.CE.030595-2.01"/>
    <s v="030595"/>
    <x v="1"/>
    <x v="3"/>
    <n v="904194"/>
    <s v="EOL Vento Formoso"/>
    <n v="14.6"/>
    <n v="13.5"/>
    <n v="10.161818873655914"/>
    <n v="9.7018217231182806"/>
    <n v="7218.1553620000004"/>
    <n v="266.50584722199898"/>
    <n v="1923680.6101298248"/>
    <n v="0.45999715053763396"/>
  </r>
  <r>
    <s v="07/2021"/>
    <x v="6"/>
    <n v="744"/>
    <s v="EOL.CV.BA.030944-3.01"/>
    <s v="030944"/>
    <x v="1"/>
    <x v="3"/>
    <n v="890378"/>
    <s v="VENTOS DA ANDORINHA 13LEN"/>
    <n v="17.899999999999999"/>
    <n v="15.900003999999999"/>
    <n v="19.413418360215054"/>
    <n v="17.80521186155914"/>
    <n v="13247.077625"/>
    <n v="188.08313086098971"/>
    <n v="2491551.8344685636"/>
    <n v="1.6082064986559133"/>
  </r>
  <r>
    <s v="07/2021"/>
    <x v="6"/>
    <n v="744"/>
    <s v="EOL.CV.BA.031758-6.01"/>
    <s v="031758"/>
    <x v="1"/>
    <x v="3"/>
    <n v="909383"/>
    <s v="EOL VENTOS DA BAHIA II"/>
    <n v="14"/>
    <n v="12.700001"/>
    <n v="17.151631451612904"/>
    <n v="15.558981310483873"/>
    <n v="11575.882095000001"/>
    <n v="193.56198010373987"/>
    <n v="2240650.6597556286"/>
    <n v="1.592650141129031"/>
  </r>
  <r>
    <s v="07/2021"/>
    <x v="6"/>
    <n v="744"/>
    <s v="EOL.CV.BA.031770-5.01"/>
    <s v="031770"/>
    <x v="1"/>
    <x v="3"/>
    <n v="910083"/>
    <s v="EOL VENTOS DA BAHIA IV"/>
    <n v="6"/>
    <n v="5.3000090000000002"/>
    <n v="7.7294279045698921"/>
    <n v="6.827672901881721"/>
    <n v="5079.7886390000003"/>
    <n v="193.56198010373987"/>
    <n v="983253.94747332192"/>
    <n v="0.90175500268817144"/>
  </r>
  <r>
    <s v="07/2021"/>
    <x v="6"/>
    <n v="744"/>
    <s v="EOL.CV.BA.031771-3.01"/>
    <s v="031771"/>
    <x v="1"/>
    <x v="3"/>
    <n v="909792"/>
    <s v="EOL VENTOS DA BAHIA VIII"/>
    <n v="13.7"/>
    <n v="12.899996"/>
    <n v="17.229940009408601"/>
    <n v="16.223807028225806"/>
    <n v="12070.512429"/>
    <n v="193.56198010373987"/>
    <n v="2336392.2866240428"/>
    <n v="1.0061329811827946"/>
  </r>
  <r>
    <s v="07/2021"/>
    <x v="6"/>
    <n v="744"/>
    <s v="EOL.CV.BA.032526-0.01"/>
    <s v="032526"/>
    <x v="1"/>
    <x v="3"/>
    <n v="910679"/>
    <s v="VENTOS DA BAHIA I"/>
    <n v="13.1"/>
    <n v="13.1"/>
    <n v="17.386692307795698"/>
    <n v="17.386692307795698"/>
    <n v="12935.699076999999"/>
    <n v="287.71555519241025"/>
    <n v="3721801.8417410036"/>
    <n v="0"/>
  </r>
  <r>
    <s v="07/2021"/>
    <x v="6"/>
    <n v="744"/>
    <s v="EOL.CV.BA.032527-9.01"/>
    <s v="032527"/>
    <x v="1"/>
    <x v="3"/>
    <n v="910680"/>
    <s v="VENTOS DA BAHIA III"/>
    <n v="14.5"/>
    <n v="14.5"/>
    <n v="21.275110115591396"/>
    <n v="21.275110115591396"/>
    <n v="15828.681925999999"/>
    <n v="287.71555519241025"/>
    <n v="4554158.0083031589"/>
    <n v="0"/>
  </r>
  <r>
    <s v="07/2021"/>
    <x v="6"/>
    <n v="744"/>
    <s v="EOL.CV.BA.032531-7.01"/>
    <s v="032531"/>
    <x v="1"/>
    <x v="3"/>
    <n v="910714"/>
    <s v="EOL VENTOS DA BAHIA IX"/>
    <n v="13.4"/>
    <n v="13.2"/>
    <n v="15.24801191532258"/>
    <n v="15.24801191532258"/>
    <n v="11344.520865"/>
    <n v="287.71555519241025"/>
    <n v="3263995.1190653574"/>
    <n v="0"/>
  </r>
  <r>
    <s v="07/2021"/>
    <x v="6"/>
    <n v="744"/>
    <s v="EOL.CV.BA.031563-0.01"/>
    <s v="031563"/>
    <x v="1"/>
    <x v="3"/>
    <n v="896926"/>
    <s v="EOL VENTOS DE GUARÁS I"/>
    <n v="17"/>
    <n v="15.500003"/>
    <n v="19.071681549731181"/>
    <n v="17.954477684139786"/>
    <n v="13358.131397000001"/>
    <n v="195.03718320346778"/>
    <n v="2605332.3205326842"/>
    <n v="1.1172038655913981"/>
  </r>
  <r>
    <s v="07/2021"/>
    <x v="6"/>
    <n v="744"/>
    <s v="EOL.CV.CE.030925-7.01"/>
    <s v="030925"/>
    <x v="1"/>
    <x v="3"/>
    <n v="889897"/>
    <s v="EOL VENTOS DE HORIZONTE"/>
    <n v="8.6999999999999993"/>
    <n v="6.4"/>
    <n v="8.0078573508064519"/>
    <n v="6.0824422069892474"/>
    <n v="4525.3370020000002"/>
    <n v="197.62584020314159"/>
    <n v="894323.5272226159"/>
    <n v="1.9254151438172038"/>
  </r>
  <r>
    <s v="07/2021"/>
    <x v="6"/>
    <n v="744"/>
    <s v="EOL.CV.RN.030514-6.01"/>
    <s v="030514"/>
    <x v="1"/>
    <x v="3"/>
    <n v="890941"/>
    <s v="VENTOS DE SÃO MIGUEL 2LFA"/>
    <n v="14.5"/>
    <n v="10.900003"/>
    <n v="17.082828272849461"/>
    <n v="13.259261114247311"/>
    <n v="9864.8902689999995"/>
    <n v="271.70011410938429"/>
    <n v="2680291.8117638547"/>
    <n v="3.8235671586021502"/>
  </r>
  <r>
    <s v="07/2021"/>
    <x v="6"/>
    <n v="744"/>
    <s v="EOL.CV.RN.030828-5.01"/>
    <s v="030828"/>
    <x v="1"/>
    <x v="3"/>
    <n v="893428"/>
    <s v="VENTOS DE SANTO URIEL"/>
    <n v="9"/>
    <n v="9"/>
    <n v="7.288523337365592"/>
    <n v="7.288523337365592"/>
    <n v="5422.6613630000002"/>
    <n v="189.1568774625097"/>
    <n v="1025733.6909616769"/>
    <n v="0"/>
  </r>
  <r>
    <s v="07/2021"/>
    <x v="6"/>
    <n v="744"/>
    <s v="EOL.CV.PI.033144-9.01"/>
    <s v="033144"/>
    <x v="1"/>
    <x v="3"/>
    <n v="908982"/>
    <s v="VENTOS DE SAO VICENTE 08"/>
    <n v="15.2"/>
    <n v="14.499997"/>
    <n v="21.224592456989249"/>
    <n v="20.905694037634408"/>
    <n v="15553.836363999999"/>
    <n v="261.37165614891023"/>
    <n v="4065331.9699278241"/>
    <n v="0.31889841935483881"/>
  </r>
  <r>
    <s v="07/2021"/>
    <x v="6"/>
    <n v="744"/>
    <s v="EOL.CV.PI.033143-0.01"/>
    <s v="033143"/>
    <x v="1"/>
    <x v="3"/>
    <n v="908983"/>
    <s v="VENTOS DE SAO VICENTE 09"/>
    <n v="15.2"/>
    <n v="13.1"/>
    <n v="21.130536420698924"/>
    <n v="18.803519034946238"/>
    <n v="13989.818162000001"/>
    <n v="261.40031689304629"/>
    <n v="3656942.9008228946"/>
    <n v="2.3270173857526895"/>
  </r>
  <r>
    <s v="07/2021"/>
    <x v="6"/>
    <n v="744"/>
    <s v="EOL.CV.PI.033136-8.01"/>
    <s v="033136"/>
    <x v="1"/>
    <x v="3"/>
    <n v="908984"/>
    <s v="VENTOS DE SAO VICENTE 10"/>
    <n v="15.2"/>
    <n v="13.699999"/>
    <n v="19.875061466397849"/>
    <n v="18.496362758064517"/>
    <n v="13761.293892000002"/>
    <n v="261.40031689304629"/>
    <n v="3597206.5842271429"/>
    <n v="1.378698708333334"/>
  </r>
  <r>
    <s v="07/2021"/>
    <x v="6"/>
    <n v="744"/>
    <s v="EOL.CV.PI.033141-4.01"/>
    <s v="033141"/>
    <x v="1"/>
    <x v="3"/>
    <n v="908985"/>
    <s v="VENTOS DE SAO VICENTE 11"/>
    <n v="15"/>
    <n v="12.399998999999999"/>
    <n v="19.949647525537635"/>
    <n v="17.028113311827958"/>
    <n v="12668.916304"/>
    <n v="261.41464726511435"/>
    <n v="3311840.2868414163"/>
    <n v="2.9215342137096778"/>
  </r>
  <r>
    <s v="07/2021"/>
    <x v="6"/>
    <n v="744"/>
    <s v="EOL.CV.PI.033140-6.01"/>
    <s v="033140"/>
    <x v="1"/>
    <x v="3"/>
    <n v="908986"/>
    <s v="VENTOS DE SAO VICENTE 12"/>
    <n v="15"/>
    <n v="13.200005000000001"/>
    <n v="19.930506080645159"/>
    <n v="18.109317177419356"/>
    <n v="13473.331980000001"/>
    <n v="261.40031689304629"/>
    <n v="3521933.2491772152"/>
    <n v="1.8211889032258046"/>
  </r>
  <r>
    <s v="07/2021"/>
    <x v="6"/>
    <n v="744"/>
    <s v="EOL.CV.PI.033139-2.01"/>
    <s v="033139"/>
    <x v="1"/>
    <x v="3"/>
    <n v="908987"/>
    <s v="VENTOS DE SAO VICENTE 13"/>
    <n v="15.4"/>
    <n v="11.599999"/>
    <n v="20.659803852150539"/>
    <n v="16.068093670698925"/>
    <n v="11954.661690999999"/>
    <n v="261.41464726511435"/>
    <n v="3125123.6691265404"/>
    <n v="4.5917101814516146"/>
  </r>
  <r>
    <s v="07/2021"/>
    <x v="6"/>
    <n v="744"/>
    <s v="EOL.CV.PI.032368-3.01"/>
    <s v="032368"/>
    <x v="1"/>
    <x v="3"/>
    <n v="909382"/>
    <s v="Ventos de São Virgílio 03"/>
    <n v="9.1999999999999993"/>
    <n v="9.1999999999999993"/>
    <n v="9.0371830107526883"/>
    <n v="9.0371830107526883"/>
    <n v="6723.6641600000003"/>
    <n v="222.66693248213588"/>
    <n v="1497137.673547277"/>
    <n v="0"/>
  </r>
  <r>
    <s v="07/2021"/>
    <x v="6"/>
    <n v="744"/>
    <s v="EOL.CV.PI.031394-7.01"/>
    <s v="031394"/>
    <x v="1"/>
    <x v="3"/>
    <n v="896026"/>
    <s v="VENTOS DE SANTA JOANA XIII"/>
    <n v="16"/>
    <n v="13.4"/>
    <n v="17.702013108870968"/>
    <n v="17.702013108870968"/>
    <n v="13170.297753000001"/>
    <n v="183.86394255628818"/>
    <n v="2421542.8695068033"/>
    <n v="0"/>
  </r>
  <r>
    <s v="07/2021"/>
    <x v="6"/>
    <n v="744"/>
    <s v="EOL.CV.PI.031393-9.01"/>
    <s v="031393"/>
    <x v="1"/>
    <x v="3"/>
    <n v="895942"/>
    <s v="VENTOS DE SANTA JOANA X"/>
    <n v="16"/>
    <n v="13.6"/>
    <n v="19.009128094086019"/>
    <n v="19.009128094086019"/>
    <n v="14142.791301999998"/>
    <n v="183.86394255628818"/>
    <n v="2600349.3675364996"/>
    <n v="0"/>
  </r>
  <r>
    <s v="07/2021"/>
    <x v="6"/>
    <n v="744"/>
    <s v="EOL.CV.PI.031749-7.01"/>
    <s v="031749"/>
    <x v="1"/>
    <x v="3"/>
    <n v="907804"/>
    <s v="Ventos de Santo Augusto VII"/>
    <n v="9.4"/>
    <n v="8.2000010000000003"/>
    <n v="9.4774452715053759"/>
    <n v="8.5364684086021505"/>
    <n v="6351.1324960000002"/>
    <n v="198.06648006538629"/>
    <n v="1257946.4579116111"/>
    <n v="0.94097686290322557"/>
  </r>
  <r>
    <s v="07/2021"/>
    <x v="6"/>
    <n v="744"/>
    <s v="EOL.CV.PI.031746-2.02"/>
    <s v="031746"/>
    <x v="1"/>
    <x v="3"/>
    <n v="907803"/>
    <s v="Ventos de Santo Augusto I "/>
    <n v="9"/>
    <n v="8.2000010000000003"/>
    <n v="8.8138417284946247"/>
    <n v="8.2915850860215059"/>
    <n v="6168.9393040000004"/>
    <n v="198.05004028450435"/>
    <n v="1221758.6776698623"/>
    <n v="0.52225664247311787"/>
  </r>
  <r>
    <s v="07/2021"/>
    <x v="6"/>
    <n v="744"/>
    <s v="EOL.CV.PE.032365-9.01"/>
    <s v="032365"/>
    <x v="1"/>
    <x v="3"/>
    <n v="909805"/>
    <s v="Ventos de Santo Estevão IV"/>
    <n v="14.2"/>
    <n v="14.2"/>
    <n v="12.266783739247311"/>
    <n v="12.266783739247311"/>
    <n v="9126.4871019999991"/>
    <n v="222.66693248213588"/>
    <n v="2032166.8873401177"/>
    <n v="0"/>
  </r>
  <r>
    <s v="07/2021"/>
    <x v="6"/>
    <n v="744"/>
    <s v="EOL.CV.PI.033138-4.01"/>
    <s v="033138"/>
    <x v="1"/>
    <x v="3"/>
    <n v="909014"/>
    <s v="VENTOS DE SÃO VICENTE 14"/>
    <n v="15.3"/>
    <n v="14.499997"/>
    <n v="21.480741442204302"/>
    <n v="21.019706696236558"/>
    <n v="15638.661781999999"/>
    <n v="261.38598652097829"/>
    <n v="4087727.0377559899"/>
    <n v="0.46103474596774291"/>
  </r>
  <r>
    <s v="07/2021"/>
    <x v="6"/>
    <n v="744"/>
    <s v="UFV.RS.BA.033588-6.01"/>
    <s v="033588"/>
    <x v="2"/>
    <x v="4"/>
    <n v="909506"/>
    <s v="UFV VERDE VALE III"/>
    <n v="3.7"/>
    <n v="3.7"/>
    <n v="3.8589039475806448"/>
    <n v="3.8589039475806448"/>
    <n v="2871.0245369999998"/>
    <n v="434.09563068494924"/>
    <n v="1246299.2071009793"/>
    <n v="0"/>
  </r>
  <r>
    <s v="07/2021"/>
    <x v="6"/>
    <n v="744"/>
    <s v="UTE.PE.ES.029664-3.01"/>
    <s v="029664"/>
    <x v="5"/>
    <x v="8"/>
    <n v="8563"/>
    <s v="VIANA"/>
    <n v="121.5"/>
    <n v="120.999999"/>
    <n v="155.58865904301075"/>
    <n v="155.57646532661292"/>
    <n v="115748.89020300002"/>
    <n v="310.15895840981801"/>
    <n v="35900555.222454876"/>
    <n v="1.2193716397838041E-2"/>
  </r>
  <r>
    <s v="07/2021"/>
    <x v="6"/>
    <n v="744"/>
    <s v="EOL.CV.RN.033752-8.01"/>
    <s v="033752"/>
    <x v="1"/>
    <x v="3"/>
    <n v="908483"/>
    <s v="EOL ACRE I"/>
    <n v="15.2"/>
    <n v="14.4"/>
    <n v="13.976901721774194"/>
    <n v="13.976901721774194"/>
    <n v="10398.814881"/>
    <n v="297.61829689397291"/>
    <n v="3094877.5745989215"/>
    <n v="0"/>
  </r>
  <r>
    <s v="07/2021"/>
    <x v="6"/>
    <n v="744"/>
    <s v="UTE.AI.MS.029994-4.01"/>
    <s v="029994"/>
    <x v="3"/>
    <x v="6"/>
    <n v="8545"/>
    <s v="VISTA ALEGRE I"/>
    <n v="2.2999999999999998"/>
    <n v="10.557581000000001"/>
    <n v="0"/>
    <n v="0"/>
    <n v="0"/>
    <n v="218.66552551043347"/>
    <n v="0"/>
    <n v="0"/>
  </r>
  <r>
    <s v="07/2021"/>
    <x v="6"/>
    <n v="744"/>
    <s v="UTE.AI.MS.031702-0.01"/>
    <s v="031702"/>
    <x v="3"/>
    <x v="6"/>
    <n v="895149"/>
    <s v="VISTA ALEGRE II"/>
    <n v="2.5"/>
    <n v="14.693954"/>
    <n v="0"/>
    <n v="0"/>
    <n v="0"/>
    <n v="218.64908572955159"/>
    <n v="0"/>
    <n v="0"/>
  </r>
  <r>
    <s v="07/2021"/>
    <x v="6"/>
    <n v="744"/>
    <s v="EOL.CV.BA.030945-1.01"/>
    <s v="030945"/>
    <x v="1"/>
    <x v="3"/>
    <n v="890384"/>
    <s v="VENTOS DE MORRINHOS 13 LEN"/>
    <n v="17.100000000000001"/>
    <n v="15.000007"/>
    <n v="18.572984478494622"/>
    <n v="16.822013438172043"/>
    <n v="12515.577998000001"/>
    <n v="188.08313086098971"/>
    <n v="2353969.0943987579"/>
    <n v="1.7509710403225791"/>
  </r>
  <r>
    <s v="07/2021"/>
    <x v="6"/>
    <n v="744"/>
    <s v="UTE.PE.GO.028654-0.01"/>
    <s v="028654"/>
    <x v="6"/>
    <x v="9"/>
    <n v="8300"/>
    <s v="XAVANTES ARUANÃ"/>
    <n v="22.2"/>
    <n v="21.999991999999999"/>
    <n v="47.163687275537633"/>
    <n v="46.731295001344087"/>
    <n v="34768.083481000001"/>
    <n v="341.9684678444055"/>
    <n v="11889588.237883955"/>
    <n v="0.43239227419354559"/>
  </r>
  <r>
    <s v="07/2021"/>
    <x v="6"/>
    <n v="744"/>
    <s v="UFV.RS.CE.033919-9.01"/>
    <s v="033919"/>
    <x v="2"/>
    <x v="4"/>
    <n v="910683"/>
    <s v="UFV APODI III"/>
    <n v="8.6999999999999993"/>
    <n v="8.6999999999999993"/>
    <n v="7.2343153252688168"/>
    <n v="7.2343153252688168"/>
    <n v="5382.330602"/>
    <n v="424.43545914048048"/>
    <n v="2284451.9603057285"/>
    <n v="0"/>
  </r>
  <r>
    <s v="07/2021"/>
    <x v="6"/>
    <n v="744"/>
    <s v="UFV.RS.MG.033999-7.01"/>
    <s v="033999"/>
    <x v="2"/>
    <x v="4"/>
    <n v="910688"/>
    <s v="UFV PARACATU 1"/>
    <n v="8.5"/>
    <n v="8.5"/>
    <n v="8.3942475739247318"/>
    <n v="8.3942475739247318"/>
    <n v="6245.3201950000002"/>
    <n v="420.37279587830091"/>
    <n v="2625362.7115273657"/>
    <n v="0"/>
  </r>
  <r>
    <s v="07/2021"/>
    <x v="6"/>
    <n v="744"/>
    <s v="UFV.RS.CE.033917-2.01"/>
    <s v="033917"/>
    <x v="2"/>
    <x v="4"/>
    <n v="910719"/>
    <s v="UFV APODI I"/>
    <n v="8.6999999999999993"/>
    <n v="8.6999999999999993"/>
    <n v="7.2462327620967741"/>
    <n v="7.2462327620967741"/>
    <n v="5391.1971750000002"/>
    <n v="424.43545914048048"/>
    <n v="2288215.2482879865"/>
    <n v="0"/>
  </r>
  <r>
    <s v="07/2021"/>
    <x v="6"/>
    <n v="744"/>
    <s v="UFV.RS.CE.033920-2.01"/>
    <s v="033920"/>
    <x v="2"/>
    <x v="4"/>
    <n v="910720"/>
    <s v="UFV APODI IV"/>
    <n v="8.6999999999999993"/>
    <n v="8.6999999999999993"/>
    <n v="7.2101312795698922"/>
    <n v="7.2101312795698922"/>
    <n v="5364.3376719999997"/>
    <n v="424.43545914048048"/>
    <n v="2276815.1227998962"/>
    <n v="0"/>
  </r>
  <r>
    <s v="07/2021"/>
    <x v="6"/>
    <n v="744"/>
    <s v="UFV.RS.CE.033918-0.01"/>
    <s v="033918"/>
    <x v="2"/>
    <x v="4"/>
    <n v="910721"/>
    <s v="UFV APODI II"/>
    <n v="8.6999999999999993"/>
    <n v="8.6999999999999993"/>
    <n v="7.1858401465053765"/>
    <n v="7.1858401465053765"/>
    <n v="5346.265069"/>
    <n v="424.43545914048048"/>
    <n v="2269144.4692477277"/>
    <n v="0"/>
  </r>
  <r>
    <s v="07/2021"/>
    <x v="6"/>
    <n v="744"/>
    <s v="UFV.RS.BA.033928-8.01"/>
    <s v="033928"/>
    <x v="2"/>
    <x v="4"/>
    <n v="910723"/>
    <s v="JUAZEIRO SOLAR I"/>
    <n v="8.6999999999999993"/>
    <n v="8.6999999999999993"/>
    <n v="7.1471121599462375"/>
    <n v="7.1471121599462375"/>
    <n v="5317.4514470000004"/>
    <n v="424.63294971572526"/>
    <n v="2257965.0929097617"/>
    <n v="0"/>
  </r>
  <r>
    <s v="07/2021"/>
    <x v="6"/>
    <n v="744"/>
    <s v="UFV.RS.BA.033929-6.01"/>
    <s v="033929"/>
    <x v="2"/>
    <x v="4"/>
    <n v="910724"/>
    <s v="JUAZEIRO SOLAR II"/>
    <n v="8.6999999999999993"/>
    <n v="8.6999999999999993"/>
    <n v="7.1409990604838711"/>
    <n v="7.1409990604838711"/>
    <n v="5312.9033010000003"/>
    <n v="424.63294971572526"/>
    <n v="2256033.8002580437"/>
    <n v="0"/>
  </r>
  <r>
    <s v="07/2021"/>
    <x v="6"/>
    <n v="744"/>
    <s v="UFV.RS.BA.033930-0.01"/>
    <s v="033930"/>
    <x v="2"/>
    <x v="4"/>
    <n v="910725"/>
    <s v="JUAZEIRO SOLAR III"/>
    <n v="8.6999999999999993"/>
    <n v="8.6999999999999993"/>
    <n v="7.1660296330645163"/>
    <n v="7.1660296330645163"/>
    <n v="5331.5260470000003"/>
    <n v="424.63294971572526"/>
    <n v="2263941.6318238308"/>
    <n v="0"/>
  </r>
  <r>
    <s v="07/2021"/>
    <x v="6"/>
    <n v="744"/>
    <s v="UFV.RS.BA.033931-8.01"/>
    <s v="033931"/>
    <x v="2"/>
    <x v="4"/>
    <n v="910726"/>
    <s v="JUAZEIRO SOLAR IV"/>
    <n v="8.6999999999999993"/>
    <n v="8.6999999999999993"/>
    <n v="7.1274458938172041"/>
    <n v="7.1274458938172041"/>
    <n v="5302.8197449999998"/>
    <n v="424.63294971572526"/>
    <n v="2251751.99013014"/>
    <n v="0"/>
  </r>
  <r>
    <s v="07/2021"/>
    <x v="6"/>
    <n v="744"/>
    <s v="UFV.RS.MG.034000-6.01"/>
    <s v="034000"/>
    <x v="2"/>
    <x v="4"/>
    <n v="910727"/>
    <s v="UFV PARACATU 2"/>
    <n v="8.5"/>
    <n v="8.5"/>
    <n v="8.1538838024193545"/>
    <n v="8.1538838024193545"/>
    <n v="6066.4895489999999"/>
    <n v="420.37279587830091"/>
    <n v="2550187.1728796228"/>
    <n v="0"/>
  </r>
  <r>
    <s v="07/2021"/>
    <x v="6"/>
    <n v="744"/>
    <s v="UFV.RS.MG.033990-3.01"/>
    <s v="033990"/>
    <x v="2"/>
    <x v="4"/>
    <n v="910728"/>
    <s v="UFV PARACATU 3"/>
    <n v="8.5"/>
    <n v="8.5"/>
    <n v="8.2348732580645159"/>
    <n v="8.2348732580645159"/>
    <n v="6126.7457039999999"/>
    <n v="420.37279587830091"/>
    <n v="2575517.2212258489"/>
    <n v="0"/>
  </r>
  <r>
    <s v="07/2021"/>
    <x v="6"/>
    <n v="744"/>
    <s v="UFV.RS.MG.033991-1.01"/>
    <s v="033991"/>
    <x v="2"/>
    <x v="4"/>
    <n v="910729"/>
    <s v="UFV PARACATU 4"/>
    <n v="8.5"/>
    <n v="8.5"/>
    <n v="8.3243020470430107"/>
    <n v="8.3243020470430107"/>
    <n v="6193.2807229999999"/>
    <n v="420.37279587830091"/>
    <n v="2603486.7331866948"/>
    <n v="0"/>
  </r>
  <r>
    <s v="07/2021"/>
    <x v="6"/>
    <n v="744"/>
    <s v="UTE.FL.SC.028140-9.01"/>
    <s v="028140"/>
    <x v="11"/>
    <x v="21"/>
    <n v="8087"/>
    <s v="ENERGIA MADEIRAS (ANTIGA CISFRAMA)"/>
    <n v="2.2999999999999998"/>
    <n v="2.000003"/>
    <n v="0.93838669354838711"/>
    <n v="0.88215101075268809"/>
    <n v="656.32035199999996"/>
    <e v="#N/A"/>
    <e v="#N/A"/>
    <n v="5.6235682795699043E-2"/>
  </r>
  <r>
    <s v="07/2021"/>
    <x v="6"/>
    <n v="744"/>
    <s v="UTE.AI.RS.034046-4.01"/>
    <s v="034046"/>
    <x v="3"/>
    <x v="22"/>
    <n v="909106"/>
    <s v="SAO SEPE"/>
    <n v="6.8"/>
    <n v="6.2000029999999997"/>
    <n v="4.5843875000000001"/>
    <n v="3.4615761354503179E-2"/>
    <n v="25.754126447750366"/>
    <n v="303.8038878423651"/>
    <n v="7824.2037428104413"/>
    <n v="4.5497717386454966"/>
  </r>
  <r>
    <s v="07/2021"/>
    <x v="6"/>
    <n v="744"/>
    <s v="UFV.RS.MG.034074-0.01"/>
    <s v="034074"/>
    <x v="2"/>
    <x v="4"/>
    <n v="910687"/>
    <s v="UFV GUIMARANIA 2"/>
    <n v="8.1999999999999993"/>
    <n v="8.1999999999999993"/>
    <n v="9.3360067809139782"/>
    <n v="9.3360067809139782"/>
    <n v="6945.9890449999994"/>
    <n v="409.08762015002441"/>
    <n v="2841518.1280071903"/>
    <n v="0"/>
  </r>
  <r>
    <s v="07/2021"/>
    <x v="6"/>
    <n v="744"/>
    <s v="UFV.RS.MG.034073-1.01"/>
    <s v="034073"/>
    <x v="2"/>
    <x v="4"/>
    <n v="910722"/>
    <s v="UFV GUIMARANIA 1"/>
    <n v="8.1999999999999993"/>
    <n v="8.1999999999999993"/>
    <n v="8.8395098938172048"/>
    <n v="8.8395098938172048"/>
    <n v="6576.5953610000006"/>
    <n v="409.08762015002441"/>
    <n v="2690403.7449211809"/>
    <n v="0"/>
  </r>
  <r>
    <s v="07/2021"/>
    <x v="6"/>
    <n v="744"/>
    <s v="EOL.CV.PI.033667-0.01"/>
    <s v="033667"/>
    <x v="1"/>
    <x v="3"/>
    <n v="907432"/>
    <s v="Ventos de São Virgílio 02"/>
    <n v="16.7"/>
    <n v="15.399996"/>
    <n v="13.762075766129032"/>
    <n v="13.103550626344084"/>
    <n v="9749.0416659999992"/>
    <n v="212.43156876247505"/>
    <n v="2071004.2150391131"/>
    <n v="0.65852513978494753"/>
  </r>
  <r>
    <s v="07/2021"/>
    <x v="6"/>
    <n v="744"/>
    <s v="EOL.CV.BA.033631-9.01"/>
    <s v="033631"/>
    <x v="1"/>
    <x v="3"/>
    <n v="908344"/>
    <s v="CAMPO LARGO VI"/>
    <n v="13.8"/>
    <n v="13.749997"/>
    <n v="17.355309313172043"/>
    <n v="17.355309314516131"/>
    <n v="12912.350130000001"/>
    <n v="210.05898463073851"/>
    <n v="2712355.1575043844"/>
    <n v="0"/>
  </r>
  <r>
    <s v="07/2021"/>
    <x v="6"/>
    <n v="744"/>
    <s v="UTE.GN.AM.031888-4.01"/>
    <s v="031888"/>
    <x v="4"/>
    <x v="7"/>
    <n v="909378"/>
    <s v="UTE MAUÁ 3"/>
    <n v="507.2"/>
    <n v="484.4"/>
    <n v="518.86158247983872"/>
    <n v="317.7743175632823"/>
    <n v="236424.09226708201"/>
    <n v="315.56919660678642"/>
    <n v="74608160.855211824"/>
    <n v="201.08726491655636"/>
  </r>
  <r>
    <s v="07/2021"/>
    <x v="6"/>
    <n v="744"/>
    <s v="EOL.CV.BA.033633-5.01"/>
    <s v="033633"/>
    <x v="1"/>
    <x v="3"/>
    <n v="909477"/>
    <s v="CAMPO LARGO XXI"/>
    <n v="15.2"/>
    <n v="13.4"/>
    <n v="17.367315149193548"/>
    <n v="15.808650639784947"/>
    <n v="11761.636076000001"/>
    <n v="210.02797045908181"/>
    <n v="2470272.554320599"/>
    <n v="1.5586645094086018"/>
  </r>
  <r>
    <s v="07/2021"/>
    <x v="6"/>
    <n v="744"/>
    <s v="EOL.CV.PI.033621-1.01"/>
    <s v="033621"/>
    <x v="1"/>
    <x v="3"/>
    <n v="909498"/>
    <s v="AURA LAGOA DO BARRO 01"/>
    <n v="15.5"/>
    <n v="14.2"/>
    <n v="20.997844272849463"/>
    <n v="19.862425567204301"/>
    <n v="14777.644622"/>
    <n v="210.12101297405189"/>
    <n v="3105093.6573451902"/>
    <n v="1.1354187056451621"/>
  </r>
  <r>
    <s v="07/2021"/>
    <x v="6"/>
    <n v="744"/>
    <s v="EOL.CV.PI.033622-0.01"/>
    <s v="033622"/>
    <x v="1"/>
    <x v="3"/>
    <n v="909523"/>
    <s v="AURA LAGOA DO BARRO 02"/>
    <n v="15"/>
    <n v="11.299999"/>
    <n v="16.263387055107525"/>
    <n v="12.650248502688171"/>
    <n v="9411.7848859999995"/>
    <n v="210.12101297405189"/>
    <n v="1977613.7741401915"/>
    <n v="3.6131385524193549"/>
  </r>
  <r>
    <s v="07/2021"/>
    <x v="6"/>
    <n v="744"/>
    <s v="EOL.CV.PI.033619-0.01"/>
    <s v="033619"/>
    <x v="1"/>
    <x v="3"/>
    <n v="909524"/>
    <s v="AURA LAGOA DO BARRO 03"/>
    <n v="15.3"/>
    <n v="13.499993"/>
    <n v="17.329821990591398"/>
    <n v="15.788363470430108"/>
    <n v="11746.542422"/>
    <n v="210.12101297405189"/>
    <n v="2468195.392653313"/>
    <n v="1.5414585201612891"/>
  </r>
  <r>
    <s v="07/2021"/>
    <x v="6"/>
    <n v="744"/>
    <s v="EOL.CV.PI.033620-3.01"/>
    <s v="033620"/>
    <x v="1"/>
    <x v="3"/>
    <n v="909525"/>
    <s v="AURA LAGOA DO BARRO 04"/>
    <n v="15.1"/>
    <n v="12.899998999999999"/>
    <n v="17.605515982526882"/>
    <n v="15.529676012096774"/>
    <n v="11554.078953"/>
    <n v="210.12101297405189"/>
    <n v="2427754.773586533"/>
    <n v="2.0758399704301076"/>
  </r>
  <r>
    <s v="07/2021"/>
    <x v="6"/>
    <n v="744"/>
    <s v="EOL.CV.PI.033623-8.01"/>
    <s v="033623"/>
    <x v="1"/>
    <x v="3"/>
    <n v="909526"/>
    <s v="AURA LAGOA DO BARRO 05"/>
    <n v="13.2"/>
    <n v="10.300007000000001"/>
    <n v="18.253057059139785"/>
    <n v="14.706188192204301"/>
    <n v="10941.404015"/>
    <n v="210.12101297405189"/>
    <n v="2299018.8949901583"/>
    <n v="3.5468688669354833"/>
  </r>
  <r>
    <s v="07/2021"/>
    <x v="6"/>
    <n v="744"/>
    <s v="EOL.CV.PI.033624-6.01"/>
    <s v="033624"/>
    <x v="1"/>
    <x v="3"/>
    <n v="909527"/>
    <s v="AURA LAGOA DO BARRO 06"/>
    <n v="14.8"/>
    <n v="11.900001"/>
    <n v="16.092403659946235"/>
    <n v="13.360020352150539"/>
    <n v="9939.8551420000003"/>
    <n v="210.12101297405189"/>
    <n v="2088572.4312523785"/>
    <n v="2.7323833077956983"/>
  </r>
  <r>
    <s v="07/2021"/>
    <x v="6"/>
    <n v="744"/>
    <s v="EOL.CV.PI.033618-1.01"/>
    <s v="033618"/>
    <x v="1"/>
    <x v="3"/>
    <n v="909528"/>
    <s v="AURA LAGOA DO BARRO 07"/>
    <n v="14.3"/>
    <n v="13.800003"/>
    <n v="18.510331001344085"/>
    <n v="18.444132674731183"/>
    <n v="13722.43471"/>
    <n v="210.12101297405189"/>
    <n v="2883371.8817354902"/>
    <n v="6.6198326612904215E-2"/>
  </r>
  <r>
    <s v="07/2021"/>
    <x v="6"/>
    <n v="744"/>
    <s v="EOL.CV.PI.033625-4.01"/>
    <s v="033625"/>
    <x v="1"/>
    <x v="3"/>
    <n v="909529"/>
    <s v="AURA QUEIMADA NOVA 03"/>
    <n v="5.0999999999999996"/>
    <n v="4.5"/>
    <n v="6.5839698212365585"/>
    <n v="5.9983397809139785"/>
    <n v="4462.7647969999998"/>
    <n v="210.12101297405189"/>
    <n v="937720.65981057903"/>
    <n v="0.58563004032258037"/>
  </r>
  <r>
    <s v="07/2021"/>
    <x v="6"/>
    <n v="744"/>
    <s v="EOL.CV.RN.033666-1.01"/>
    <s v="033666"/>
    <x v="1"/>
    <x v="3"/>
    <n v="909530"/>
    <s v="BOA ESPERANÇA"/>
    <n v="15.3"/>
    <n v="14.399993"/>
    <n v="20.065615793010753"/>
    <n v="19.499534694892475"/>
    <n v="14507.653813000001"/>
    <n v="210.08999880239517"/>
    <n v="3047912.9721987341"/>
    <n v="0.56608109811827734"/>
  </r>
  <r>
    <s v="07/2021"/>
    <x v="6"/>
    <n v="744"/>
    <s v="EOL.CV.BA.033628-9.01"/>
    <s v="033628"/>
    <x v="1"/>
    <x v="3"/>
    <n v="909531"/>
    <s v="CAMPO LARGO III"/>
    <n v="14.6"/>
    <n v="13.800003"/>
    <n v="13.63954410080645"/>
    <n v="13.311503293010752"/>
    <n v="9903.7584499999994"/>
    <n v="210.10550588822355"/>
    <n v="2080834.1793320186"/>
    <n v="0.32804080779569922"/>
  </r>
  <r>
    <s v="07/2021"/>
    <x v="6"/>
    <n v="744"/>
    <s v="EOL.CV.BA.033629-7.01"/>
    <s v="033629"/>
    <x v="1"/>
    <x v="3"/>
    <n v="909532"/>
    <s v="CAMPO LARGO IV"/>
    <n v="15.5"/>
    <n v="13.4"/>
    <n v="15.649956668010754"/>
    <n v="13.969702619623655"/>
    <n v="10393.458748999999"/>
    <n v="210.08999880239517"/>
    <n v="2183561.7361301533"/>
    <n v="1.6802540483870978"/>
  </r>
  <r>
    <s v="07/2021"/>
    <x v="6"/>
    <n v="744"/>
    <s v="EOL.CV.BA.033630-0.01"/>
    <s v="033630"/>
    <x v="1"/>
    <x v="3"/>
    <n v="909533"/>
    <s v="CAMPO LARGO V"/>
    <n v="14.1"/>
    <n v="13.800003"/>
    <n v="17.9388398172043"/>
    <n v="17.938839723118278"/>
    <n v="13346.496753999998"/>
    <n v="210.07449171656685"/>
    <n v="2803758.521793359"/>
    <n v="9.4086021573441752E-8"/>
  </r>
  <r>
    <s v="07/2021"/>
    <x v="6"/>
    <n v="744"/>
    <s v="EOL.CV.BA.033632-7.01"/>
    <s v="033632"/>
    <x v="1"/>
    <x v="3"/>
    <n v="909534"/>
    <s v="CAMPO LARGO VII"/>
    <n v="16.3"/>
    <n v="14.099997"/>
    <n v="17.602766668010752"/>
    <n v="15.722198384408602"/>
    <n v="11697.315597999999"/>
    <n v="210.04347754491013"/>
    <n v="2456944.8461442399"/>
    <n v="1.8805682836021513"/>
  </r>
  <r>
    <s v="07/2021"/>
    <x v="6"/>
    <n v="744"/>
    <s v="EOL.CV.RN.033642-4.01"/>
    <s v="033642"/>
    <x v="1"/>
    <x v="3"/>
    <n v="909552"/>
    <s v="SÃO BENTO DO NORTE II"/>
    <n v="10.8"/>
    <n v="9.9999959999999994"/>
    <n v="14.022463145161289"/>
    <n v="13.406064165322581"/>
    <n v="9974.1117389999999"/>
    <n v="212.40055459081836"/>
    <n v="2118506.8649143917"/>
    <n v="0.61639897983870895"/>
  </r>
  <r>
    <s v="07/2021"/>
    <x v="6"/>
    <n v="744"/>
    <s v="EOL.CV.PB.033663-7.01"/>
    <s v="033663"/>
    <x v="1"/>
    <x v="3"/>
    <n v="909553"/>
    <s v="CANOAS"/>
    <n v="17.7"/>
    <n v="16.099999"/>
    <n v="20.796856950268815"/>
    <n v="18.916913924731183"/>
    <n v="14074.18396"/>
    <n v="211.26853732534929"/>
    <n v="2973432.2592770923"/>
    <n v="1.8799430255376333"/>
  </r>
  <r>
    <s v="07/2021"/>
    <x v="6"/>
    <n v="744"/>
    <s v="EOL.CV.RN.033647-5.01"/>
    <s v="033647"/>
    <x v="1"/>
    <x v="3"/>
    <n v="909573"/>
    <s v="SÃO MIGUEL III"/>
    <n v="9.1999999999999993"/>
    <n v="8.3999989999999993"/>
    <n v="11.001094739247312"/>
    <n v="10.371181315860214"/>
    <n v="7716.1588989999991"/>
    <n v="212.40055459081836"/>
    <n v="1638916.4294584782"/>
    <n v="0.62991342338709699"/>
  </r>
  <r>
    <s v="07/2021"/>
    <x v="6"/>
    <n v="744"/>
    <s v="EOL.CV.RN.033645-9.01"/>
    <s v="033645"/>
    <x v="1"/>
    <x v="3"/>
    <n v="909574"/>
    <s v="SÃO MIGUEL II"/>
    <n v="9.1"/>
    <n v="8.3999989999999993"/>
    <n v="10.789306892473117"/>
    <n v="10.283295200268817"/>
    <n v="7650.7716289999998"/>
    <n v="212.40055459081836"/>
    <n v="1625028.1370472987"/>
    <n v="0.50601169220430098"/>
  </r>
  <r>
    <s v="07/2021"/>
    <x v="6"/>
    <n v="744"/>
    <s v="EOL.CV.RN.033644-0.01"/>
    <s v="033644"/>
    <x v="1"/>
    <x v="3"/>
    <n v="909575"/>
    <s v="SÃO MIGUEL I"/>
    <n v="9.3000000000000007"/>
    <n v="8.6999960000000005"/>
    <n v="10.071290127688172"/>
    <n v="9.7279675887096779"/>
    <n v="7237.6078860000007"/>
    <n v="212.40055459081836"/>
    <n v="1537271.9288972807"/>
    <n v="0.34332253897849491"/>
  </r>
  <r>
    <s v="07/2021"/>
    <x v="6"/>
    <n v="744"/>
    <s v="EOL.CV.RN.033640-8.01"/>
    <s v="033640"/>
    <x v="1"/>
    <x v="3"/>
    <n v="909577"/>
    <s v="SÃO BENTO DO NORTE I"/>
    <n v="10.1"/>
    <n v="9.7000010000000003"/>
    <n v="13.404721126344086"/>
    <n v="13.292574227150538"/>
    <n v="9889.6752250000009"/>
    <n v="212.40055459081836"/>
    <n v="2100572.5025130766"/>
    <n v="0.1121468991935471"/>
  </r>
  <r>
    <s v="07/2021"/>
    <x v="6"/>
    <n v="744"/>
    <s v="EOL.CV.PB.033665-3.01"/>
    <s v="033665"/>
    <x v="1"/>
    <x v="3"/>
    <n v="909578"/>
    <s v="LAGOA 2"/>
    <n v="17.5"/>
    <n v="15.499993"/>
    <n v="19.357522525537632"/>
    <n v="17.145226534946236"/>
    <n v="12756.048541999999"/>
    <n v="211.26853732534929"/>
    <n v="2694951.7175194942"/>
    <n v="2.2122959905913966"/>
  </r>
  <r>
    <s v="07/2021"/>
    <x v="6"/>
    <n v="744"/>
    <s v="EOL.CV.PB.033664-5.01"/>
    <s v="033664"/>
    <x v="1"/>
    <x v="3"/>
    <n v="909579"/>
    <s v="LAGOA 1"/>
    <n v="18.7"/>
    <n v="17.199998999999998"/>
    <n v="20.436510502688172"/>
    <n v="18.797217239247313"/>
    <n v="13985.129626000002"/>
    <n v="211.26853732534929"/>
    <n v="2954617.8803904294"/>
    <n v="1.6392932634408601"/>
  </r>
  <r>
    <s v="07/2021"/>
    <x v="6"/>
    <n v="744"/>
    <s v="EOL.CV.BA.033648-3.01"/>
    <s v="033648"/>
    <x v="1"/>
    <x v="3"/>
    <n v="911671"/>
    <s v="Ventos da Santa Dulce"/>
    <n v="15.6"/>
    <n v="9.0000029999999995"/>
    <n v="20.210957076612903"/>
    <n v="12.039428061827959"/>
    <n v="8957.3344780000007"/>
    <n v="209.76435000000001"/>
    <n v="1878929.4445102594"/>
    <n v="8.1715290147849444"/>
  </r>
  <r>
    <s v="07/2021"/>
    <x v="6"/>
    <n v="744"/>
    <s v="EOL.CV.BA.033652-1.01"/>
    <s v="033652"/>
    <x v="1"/>
    <x v="3"/>
    <n v="911952"/>
    <s v="Ventos do São Paulo"/>
    <n v="15.4"/>
    <n v="9.7000010000000003"/>
    <n v="19.393399879032259"/>
    <n v="12.612638131720431"/>
    <n v="9383.8027700000002"/>
    <n v="209.73333582834329"/>
    <n v="1968096.2577073481"/>
    <n v="6.7807617473118276"/>
  </r>
  <r>
    <s v="07/2021"/>
    <x v="6"/>
    <n v="744"/>
    <s v="EOL.CV.BA.033650-5.01"/>
    <s v="033650"/>
    <x v="1"/>
    <x v="3"/>
    <n v="911972"/>
    <s v="Ventos do São Mário"/>
    <n v="16"/>
    <n v="9.8000030000000002"/>
    <n v="19.50039740188172"/>
    <n v="12.332485083333333"/>
    <n v="9175.3689020000002"/>
    <n v="212.44707584830337"/>
    <n v="1949280.2930593581"/>
    <n v="7.1679123185483871"/>
  </r>
  <r>
    <s v="07/2021"/>
    <x v="6"/>
    <n v="744"/>
    <s v="EOL.CV.BA.033649-1.01"/>
    <s v="033649"/>
    <x v="1"/>
    <x v="3"/>
    <n v="911973"/>
    <s v="Ventos da Santa Esperança"/>
    <n v="15.5"/>
    <n v="9.2000039999999998"/>
    <n v="20.02612608064516"/>
    <n v="12.273097556451614"/>
    <n v="9131.1845819999999"/>
    <n v="209.74884291417163"/>
    <n v="1915255.4005102238"/>
    <n v="7.7530285241935477"/>
  </r>
  <r>
    <s v="07/2021"/>
    <x v="6"/>
    <n v="744"/>
    <s v="EOL.CV.BA.034883-0.01"/>
    <s v="034883"/>
    <x v="1"/>
    <x v="3"/>
    <n v="910681"/>
    <s v="EOL VENTOS DA BAHIA XVIII"/>
    <n v="13.4"/>
    <n v="13.4"/>
    <n v="16.389413427419353"/>
    <n v="16.389413427419353"/>
    <n v="12193.723589999998"/>
    <n v="287.71555519241025"/>
    <n v="3508323.9525596392"/>
    <n v="0"/>
  </r>
  <r>
    <s v="07/2021"/>
    <x v="6"/>
    <n v="744"/>
    <s v="EOL.CV.BA.033634-3.01"/>
    <s v="033634"/>
    <x v="1"/>
    <x v="3"/>
    <n v="909549"/>
    <s v="EOL UMBURANAS 17"/>
    <n v="13.3"/>
    <n v="11.400008"/>
    <n v="16.105795041666667"/>
    <n v="14.253994856182796"/>
    <n v="10604.972173"/>
    <n v="211.54766487025944"/>
    <n v="2243457.0992122311"/>
    <n v="1.8518001854838702"/>
  </r>
  <r>
    <s v="07/2021"/>
    <x v="6"/>
    <n v="744"/>
    <s v="EOL.CV.BA.033636-0.01"/>
    <s v="033636"/>
    <x v="1"/>
    <x v="3"/>
    <n v="909550"/>
    <s v="EOL UMBURANAS 21"/>
    <n v="12.6"/>
    <n v="10.300007000000001"/>
    <n v="14.22882814919355"/>
    <n v="12.009834397849461"/>
    <n v="8935.3167919999996"/>
    <n v="211.54766487025944"/>
    <n v="1890245.4022236175"/>
    <n v="2.2189937513440876"/>
  </r>
  <r>
    <s v="07/2021"/>
    <x v="6"/>
    <n v="744"/>
    <s v="EOL.CV.BA.033635-1.01"/>
    <s v="033635"/>
    <x v="1"/>
    <x v="3"/>
    <n v="909551"/>
    <s v="EOL UMBURANAS 19"/>
    <n v="13.3"/>
    <n v="11.799996999999999"/>
    <n v="16.923826708333333"/>
    <n v="15.503499603494623"/>
    <n v="11534.603705"/>
    <n v="211.54766487025944"/>
    <n v="2440118.4789965926"/>
    <n v="1.4203271048387098"/>
  </r>
  <r>
    <s v="07/2021"/>
    <x v="6"/>
    <n v="744"/>
    <s v="EOL.CV.BA.033637-8.01"/>
    <s v="033637"/>
    <x v="1"/>
    <x v="3"/>
    <n v="909571"/>
    <s v="EOL UMBURANAS 23"/>
    <n v="8.4"/>
    <n v="7.0999990000000004"/>
    <n v="10.923473951612904"/>
    <n v="9.5332435967741933"/>
    <n v="7092.733236"/>
    <n v="211.54766487025944"/>
    <n v="1500451.1536234787"/>
    <n v="1.3902303548387098"/>
  </r>
  <r>
    <s v="07/2021"/>
    <x v="6"/>
    <n v="744"/>
    <s v="EOL.CV.BA.033639-4.01"/>
    <s v="033639"/>
    <x v="1"/>
    <x v="3"/>
    <n v="909572"/>
    <s v="EOL UMBURANAS 25"/>
    <n v="9.3000000000000007"/>
    <n v="7.5"/>
    <n v="11.246689420698925"/>
    <n v="9.3649167755376332"/>
    <n v="6967.4980809999988"/>
    <n v="211.54766487025944"/>
    <n v="1473957.9490235634"/>
    <n v="1.8817726451612906"/>
  </r>
  <r>
    <s v="07/2021"/>
    <x v="6"/>
    <n v="744"/>
    <s v="UFV.RS.TO.033608-4.01"/>
    <s v="033608"/>
    <x v="2"/>
    <x v="4"/>
    <n v="909777"/>
    <s v="UFV SOL MAIOR 2"/>
    <n v="1.2"/>
    <n v="1.2"/>
    <n v="0.69236652553763434"/>
    <n v="0.69236652553763434"/>
    <n v="515.12069499999996"/>
    <n v="425.61205042067189"/>
    <n v="219241.57521307154"/>
    <n v="0"/>
  </r>
  <r>
    <s v="07/2021"/>
    <x v="6"/>
    <n v="744"/>
    <s v="UFV.RS.CE.034745-0.02"/>
    <s v="034745"/>
    <x v="2"/>
    <x v="4"/>
    <n v="910732"/>
    <s v="SOL DO FUTURO I"/>
    <n v="5.4"/>
    <n v="5.4"/>
    <n v="5.894793290322581"/>
    <n v="5.894793290322581"/>
    <n v="4385.726208"/>
    <n v="417.53739547657148"/>
    <n v="1831204.6981616602"/>
    <n v="0"/>
  </r>
  <r>
    <s v="07/2021"/>
    <x v="6"/>
    <n v="744"/>
    <s v="UFV.RS.CE.034746-9.02"/>
    <s v="034746"/>
    <x v="2"/>
    <x v="4"/>
    <n v="910733"/>
    <s v="SOL DO FUTURO II"/>
    <n v="5.4"/>
    <n v="5.4"/>
    <n v="5.9378926720430112"/>
    <n v="5.9378926720430112"/>
    <n v="4417.7921480000005"/>
    <n v="418.94804244260604"/>
    <n v="1850825.3723229158"/>
    <n v="0"/>
  </r>
  <r>
    <s v="07/2021"/>
    <x v="6"/>
    <n v="744"/>
    <s v="UFV.RS.CE.034747-7.02"/>
    <s v="034747"/>
    <x v="2"/>
    <x v="4"/>
    <n v="910734"/>
    <s v="SOL DO FUTURO III"/>
    <n v="5.4"/>
    <n v="5.4"/>
    <n v="5.9344459502688167"/>
    <n v="5.9344459502688167"/>
    <n v="4415.2277869999998"/>
    <n v="425.2959537897616"/>
    <n v="1877778.5128712233"/>
    <n v="0"/>
  </r>
  <r>
    <s v="07/2021"/>
    <x v="6"/>
    <n v="744"/>
    <s v="EOL.CV.RN.033643-2.01"/>
    <s v="033643"/>
    <x v="1"/>
    <x v="3"/>
    <n v="909576"/>
    <s v="SÃO BENTO DO NORTE III"/>
    <n v="10.199999999999999"/>
    <n v="9.6"/>
    <n v="11.971392548387096"/>
    <n v="11.633667079301077"/>
    <n v="8655.4483070000006"/>
    <n v="212.40055459081836"/>
    <n v="1838422.0206389599"/>
    <n v="0.3377254690860198"/>
  </r>
  <r>
    <s v="07/2021"/>
    <x v="6"/>
    <n v="744"/>
    <s v="EOL.CV.BA.033627-0.01"/>
    <s v="033627"/>
    <x v="1"/>
    <x v="3"/>
    <n v="909750"/>
    <s v="ASSURUA 3 II ENERGIA S.A."/>
    <n v="12.2"/>
    <n v="7.2738160000000001"/>
    <n v="18.480726838709678"/>
    <n v="11.376861047043011"/>
    <n v="8464.3846190000004"/>
    <n v="211.67172155688621"/>
    <n v="1791670.8642233585"/>
    <n v="7.1038657916666654"/>
  </r>
  <r>
    <s v="07/2021"/>
    <x v="6"/>
    <n v="744"/>
    <s v="EOL.CV.BA.033626-2.01"/>
    <s v="033626"/>
    <x v="1"/>
    <x v="3"/>
    <n v="909779"/>
    <s v="ASSURUA 3 I ENERGIA S.A."/>
    <n v="12.1"/>
    <n v="8.8988189999999996"/>
    <n v="17.512966530913978"/>
    <n v="13.298652939516128"/>
    <n v="9894.1977869999992"/>
    <n v="211.67172155688621"/>
    <n v="2094321.8789986235"/>
    <n v="4.2143135913978504"/>
  </r>
  <r>
    <s v="07/2021"/>
    <x v="6"/>
    <n v="744"/>
    <s v="UFV.RS.PE.034305-6.01"/>
    <s v="034305"/>
    <x v="2"/>
    <x v="4"/>
    <n v="912489"/>
    <s v="FAZENDA ESMERALDA"/>
    <n v="6.2"/>
    <n v="6.2"/>
    <n v="5.7252003051075269"/>
    <n v="5.7252003051075269"/>
    <n v="4259.549027"/>
    <n v="414.73020801416266"/>
    <n v="1766563.6540142342"/>
    <n v="0"/>
  </r>
  <r>
    <s v="07/2021"/>
    <x v="6"/>
    <n v="744"/>
    <s v="PCH.PH.PR.029411-0.01"/>
    <s v="029411"/>
    <x v="8"/>
    <x v="23"/>
    <n v="913331"/>
    <s v="PCH COVÓ UC 96176873"/>
    <n v="2.6"/>
    <n v="2.34"/>
    <n v="0.91262358870967741"/>
    <n v="0.91262358870967741"/>
    <n v="678.99194999999997"/>
    <n v="305.0056659221321"/>
    <n v="207096.39186551701"/>
    <n v="0"/>
  </r>
  <r>
    <s v="07/2021"/>
    <x v="6"/>
    <n v="744"/>
    <s v="PCH.PH.PR.034438-9.01"/>
    <s v="034438"/>
    <x v="8"/>
    <x v="24"/>
    <n v="913371"/>
    <s v="Hidrelétrica Pulo Ltda"/>
    <n v="4.43"/>
    <n v="3.89"/>
    <n v="2.9812599610215051"/>
    <n v="2.9812599610215051"/>
    <n v="2218.0574109999998"/>
    <n v="299.82273462339077"/>
    <n v="665024.03851769818"/>
    <n v="0"/>
  </r>
  <r>
    <s v="07/2021"/>
    <x v="6"/>
    <n v="744"/>
    <s v="CGH.PH.MG.035745-6.01"/>
    <s v="035745"/>
    <x v="0"/>
    <x v="25"/>
    <n v="913372"/>
    <s v="SANTANA DO DESERTO I"/>
    <n v="1.07"/>
    <n v="0.96"/>
    <n v="0.19787420967741937"/>
    <n v="0.19787420967741937"/>
    <n v="147.218412"/>
    <n v="299.03545391978452"/>
    <n v="44023.524657769849"/>
    <n v="0"/>
  </r>
  <r>
    <s v="07/2021"/>
    <x v="6"/>
    <n v="744"/>
    <s v="EOL.CV.BA.031518-4.01"/>
    <s v="031518"/>
    <x v="1"/>
    <x v="3"/>
    <n v="896953"/>
    <s v="EOL Coqueirinho 2"/>
    <n v="7.4"/>
    <n v="7.3000030000000002"/>
    <n v="7.0225647163978495"/>
    <n v="7.0225647876344084"/>
    <n v="5224.7882019999997"/>
    <n v="203.07007057947501"/>
    <n v="1060998.1089429483"/>
    <n v="0"/>
  </r>
  <r>
    <s v="07/2021"/>
    <x v="6"/>
    <n v="744"/>
    <s v="EOL.CV.PI.031767-5.01"/>
    <s v="031767"/>
    <x v="1"/>
    <x v="3"/>
    <n v="906762"/>
    <s v="Ventos de Santo Augusto VIII"/>
    <n v="9"/>
    <n v="8.7999989999999997"/>
    <n v="9.1297756048387111"/>
    <n v="9.1297757190860214"/>
    <n v="6792.5531350000001"/>
    <n v="198.05004028450435"/>
    <n v="1345265.4220213862"/>
    <n v="0"/>
  </r>
  <r>
    <s v="07/2021"/>
    <x v="6"/>
    <n v="744"/>
    <s v="UFV.RS.SP.034161-4.02"/>
    <s v="034161"/>
    <x v="2"/>
    <x v="4"/>
    <n v="910736"/>
    <s v="BOA HORA 1"/>
    <n v="5.3"/>
    <n v="5.3"/>
    <n v="5.1247564180107528"/>
    <n v="5.1247564180107528"/>
    <n v="3812.8187750000002"/>
    <n v="411.55625234058488"/>
    <n v="1569189.4058928199"/>
    <n v="0"/>
  </r>
  <r>
    <s v="07/2021"/>
    <x v="6"/>
    <n v="744"/>
    <s v="UFV.RS.SP.034162-2.02"/>
    <s v="034162"/>
    <x v="2"/>
    <x v="4"/>
    <n v="910737"/>
    <s v="BOA HORA 2"/>
    <n v="5.3"/>
    <n v="5.3"/>
    <n v="5.1211425510752688"/>
    <n v="5.1211425510752688"/>
    <n v="3810.1300580000002"/>
    <n v="411.55625234058488"/>
    <n v="1568082.8476006954"/>
    <n v="0"/>
  </r>
  <r>
    <s v="07/2021"/>
    <x v="6"/>
    <n v="744"/>
    <s v="UFV.RS.SP.034163-0.02"/>
    <s v="034163"/>
    <x v="2"/>
    <x v="4"/>
    <n v="910738"/>
    <s v="BOA HORA 3"/>
    <n v="5.3"/>
    <n v="5.3"/>
    <n v="5.0801896760752685"/>
    <n v="5.0801896760752685"/>
    <n v="3779.6611189999999"/>
    <n v="411.55625234058488"/>
    <n v="1555543.1652530613"/>
    <n v="0"/>
  </r>
  <r>
    <s v="07/2021"/>
    <x v="6"/>
    <n v="744"/>
    <s v="PCH.PH.SC.034743-4.01"/>
    <s v="034743"/>
    <x v="8"/>
    <x v="26"/>
    <n v="913312"/>
    <s v="BARRINHA"/>
    <n v="1.69"/>
    <n v="1.52"/>
    <n v="0.41584268145161291"/>
    <n v="0.41584268145161291"/>
    <n v="309.386955"/>
    <n v="291.94992758732803"/>
    <n v="90325.499108713921"/>
    <n v="0"/>
  </r>
  <r>
    <s v="07/2021"/>
    <x v="6"/>
    <n v="744"/>
    <s v="PCH.PH.SC.032516-3.01"/>
    <s v="032516"/>
    <x v="8"/>
    <x v="27"/>
    <n v="913314"/>
    <s v="PCH CORAÇÃO"/>
    <n v="2.5499999999999998"/>
    <n v="1.7"/>
    <n v="0.88910999999999996"/>
    <n v="0.88910999999999996"/>
    <n v="661.49784"/>
    <n v="303.74601679636208"/>
    <n v="200927.33401939724"/>
    <n v="0"/>
  </r>
  <r>
    <s v="07/2021"/>
    <x v="6"/>
    <n v="744"/>
    <s v="EOL.CV.BA.031433-1.01"/>
    <s v="031433"/>
    <x v="1"/>
    <x v="3"/>
    <n v="896585"/>
    <s v="EOL Acauã "/>
    <n v="3.1"/>
    <n v="2.6"/>
    <n v="2.4162554892473116"/>
    <n v="2.4162554892473116"/>
    <n v="1797.6940839999997"/>
    <n v="177.15882788139993"/>
    <n v="318477.37681076687"/>
    <n v="0"/>
  </r>
  <r>
    <s v="07/2021"/>
    <x v="6"/>
    <n v="744"/>
    <s v="EOL.CV.BA.031435-8.01"/>
    <s v="031435"/>
    <x v="1"/>
    <x v="3"/>
    <n v="896586"/>
    <s v=" Angical 2 Energia S.A."/>
    <n v="5.0999999999999996"/>
    <n v="4.9000000000000004"/>
    <n v="5.8248024905913978"/>
    <n v="5.8248024905913978"/>
    <n v="4333.653053"/>
    <n v="177.15882788139993"/>
    <n v="767744.89531413035"/>
    <n v="0"/>
  </r>
  <r>
    <s v="07/2021"/>
    <x v="6"/>
    <n v="744"/>
    <s v="UFV.RS.SP.032315-2.01"/>
    <s v="032315"/>
    <x v="2"/>
    <x v="4"/>
    <n v="908777"/>
    <s v="DRACENA 4"/>
    <n v="5.9"/>
    <n v="5.9"/>
    <n v="6.0080574072580646"/>
    <n v="6.0080574072580646"/>
    <n v="4469.9947110000003"/>
    <n v="339.0847230434652"/>
    <n v="1515706.9185851894"/>
    <n v="0"/>
  </r>
  <r>
    <s v="07/2021"/>
    <x v="6"/>
    <n v="744"/>
    <s v="UFV.RS.SP.032312-8.01"/>
    <s v="032312"/>
    <x v="2"/>
    <x v="4"/>
    <n v="908800"/>
    <s v="DRACENA 1"/>
    <n v="5.9"/>
    <n v="5.9"/>
    <n v="6.0630110080645157"/>
    <n v="6.0630110080645157"/>
    <n v="4510.8801899999999"/>
    <n v="339.0847230434652"/>
    <n v="1529570.5599084035"/>
    <n v="0"/>
  </r>
  <r>
    <s v="07/2021"/>
    <x v="6"/>
    <n v="744"/>
    <s v="UFV.RS.SP.032313-6.01"/>
    <s v="032313"/>
    <x v="2"/>
    <x v="4"/>
    <n v="908801"/>
    <s v="DRACENA 2"/>
    <n v="5.9"/>
    <n v="5.9"/>
    <n v="5.8891255120967738"/>
    <n v="5.8891255120967738"/>
    <n v="4381.5093809999998"/>
    <n v="339.0847230434652"/>
    <n v="1485702.8949687297"/>
    <n v="0"/>
  </r>
  <r>
    <s v="07/2021"/>
    <x v="6"/>
    <n v="744"/>
    <s v="UTE.CM.RS.032282-2.01"/>
    <s v="032282"/>
    <x v="9"/>
    <x v="28"/>
    <n v="909774"/>
    <s v="PAMPA SUL"/>
    <n v="323.5"/>
    <n v="294.50000299999999"/>
    <n v="175.7125452513441"/>
    <n v="41.658661540555897"/>
    <n v="30994.044186173589"/>
    <n v="313.21211956087819"/>
    <n v="9707710.2733149435"/>
    <n v="134.0538837107882"/>
  </r>
  <r>
    <s v="07/2021"/>
    <x v="6"/>
    <n v="744"/>
    <s v="EOL.CV.BA.031511-7.01"/>
    <s v="031511"/>
    <x v="1"/>
    <x v="3"/>
    <n v="896965"/>
    <s v="EOL Papagaio"/>
    <n v="4.9000000000000004"/>
    <n v="4.6999959999999996"/>
    <n v="4.6983401223118282"/>
    <n v="4.6531471693548392"/>
    <n v="3461.9414940000001"/>
    <n v="202.60727048373798"/>
    <n v="701414.51667373395"/>
    <n v="4.5192952956989101E-2"/>
  </r>
  <r>
    <s v="07/2021"/>
    <x v="6"/>
    <n v="744"/>
    <s v="EOL.CV.BA.031606-7.01"/>
    <s v="031606"/>
    <x v="1"/>
    <x v="3"/>
    <n v="908889"/>
    <s v="TAMANDUÁ MIRIM 2"/>
    <n v="7.4"/>
    <n v="7.1999959999999996"/>
    <n v="5.8374069314516133"/>
    <n v="5.8374069435483866"/>
    <n v="4343.0307659999999"/>
    <n v="196.78417715659643"/>
    <n v="854639.73565309262"/>
    <n v="0"/>
  </r>
  <r>
    <s v="07/2021"/>
    <x v="6"/>
    <n v="744"/>
    <s v="EOL.CV.BA.031434-0.01"/>
    <s v="031434"/>
    <x v="1"/>
    <x v="3"/>
    <n v="895130"/>
    <s v="Arapapá Energia S.A."/>
    <n v="2.2000000000000002"/>
    <n v="1.9"/>
    <n v="1.1670274892473118"/>
    <n v="1.1670274892473118"/>
    <n v="868.26845200000002"/>
    <n v="177.15882788139993"/>
    <n v="153821.42124271757"/>
    <n v="0"/>
  </r>
  <r>
    <s v="07/2021"/>
    <x v="6"/>
    <n v="744"/>
    <s v="EOL.CV.BA.031431-5.01"/>
    <s v="031431"/>
    <x v="1"/>
    <x v="3"/>
    <n v="896591"/>
    <s v="Teiú 2 Energia S.A."/>
    <n v="4.2"/>
    <n v="3.7"/>
    <n v="2.5585334825268817"/>
    <n v="2.5585334825268817"/>
    <n v="1903.5489110000001"/>
    <n v="177.15882788139993"/>
    <n v="337230.49388767529"/>
    <n v="0"/>
  </r>
  <r>
    <s v="07/2021"/>
    <x v="6"/>
    <n v="744"/>
    <s v="UFV.RS.MG.032323-3.02"/>
    <s v="032323"/>
    <x v="2"/>
    <x v="4"/>
    <n v="908798"/>
    <s v="FCR III Itapuranga"/>
    <n v="1.8"/>
    <n v="1.8"/>
    <n v="1.7263122432795699"/>
    <n v="1.7263122432795699"/>
    <n v="1284.376309"/>
    <n v="342.58846874655495"/>
    <n v="440012.5129946621"/>
    <n v="0"/>
  </r>
  <r>
    <s v="07/2021"/>
    <x v="6"/>
    <n v="744"/>
    <s v="PCH.PH.MS.033893-1.01"/>
    <s v="033893"/>
    <x v="8"/>
    <x v="29"/>
    <n v="913291"/>
    <s v="PCH AREADO"/>
    <n v="10.92"/>
    <n v="9.82"/>
    <n v="6.803838422043011"/>
    <n v="6.803838422043011"/>
    <n v="5062.0557859999999"/>
    <n v="308.3516089124588"/>
    <n v="1560893.0460177213"/>
    <n v="0"/>
  </r>
  <r>
    <s v="07/2021"/>
    <x v="6"/>
    <n v="744"/>
    <s v="UTE.AI.SP.033380-8.01"/>
    <s v="033380"/>
    <x v="3"/>
    <x v="6"/>
    <n v="909410"/>
    <s v="GUARANI CRUZ ALTA 2"/>
    <n v="11.4"/>
    <n v="7.9999989999999999"/>
    <n v="20.149898680107526"/>
    <n v="0.34760330383301152"/>
    <n v="258.61685805176057"/>
    <n v="307.81565369261477"/>
    <n v="79606.317217132848"/>
    <n v="19.802295376274515"/>
  </r>
  <r>
    <s v="07/2021"/>
    <x v="6"/>
    <n v="744"/>
    <s v="UFV.RS.BA.034387-0.01"/>
    <s v="034387"/>
    <x v="2"/>
    <x v="4"/>
    <n v="910731"/>
    <s v="SOBRADO1"/>
    <n v="7.8"/>
    <n v="7.8"/>
    <n v="8.1787441814516129"/>
    <n v="8.1787441814516129"/>
    <n v="6084.9856710000004"/>
    <n v="423.12355746206833"/>
    <n v="2574700.784219231"/>
    <n v="0"/>
  </r>
  <r>
    <s v="07/2021"/>
    <x v="6"/>
    <n v="744"/>
    <s v="EOL.CV.BA.031432-3.01"/>
    <s v="031432"/>
    <x v="1"/>
    <x v="3"/>
    <n v="896555"/>
    <s v="Caititu 2 Energia S.A. "/>
    <n v="5.0999999999999996"/>
    <n v="5.0999999999999996"/>
    <n v="4.9359042862903229"/>
    <n v="4.9359042862903229"/>
    <n v="3672.3127890000001"/>
    <n v="177.15882788139993"/>
    <n v="650582.6293131148"/>
    <n v="0"/>
  </r>
  <r>
    <s v="07/2021"/>
    <x v="6"/>
    <n v="744"/>
    <s v="EOL.CV.BA.031459-5.01"/>
    <s v="031459"/>
    <x v="1"/>
    <x v="3"/>
    <n v="896556"/>
    <s v="Caititu 3 Energia S.A."/>
    <n v="4.7"/>
    <n v="4.7"/>
    <n v="3.3280429717741935"/>
    <n v="3.3280429717741935"/>
    <n v="2476.063971"/>
    <n v="177.15882788139993"/>
    <n v="438656.59086172463"/>
    <n v="0"/>
  </r>
  <r>
    <s v="07/2021"/>
    <x v="6"/>
    <n v="744"/>
    <s v="EOL.CV.BA.031447-1.01"/>
    <s v="031447"/>
    <x v="1"/>
    <x v="3"/>
    <n v="896557"/>
    <s v="Carcará Energia S.A. "/>
    <n v="4.5999999999999996"/>
    <n v="4.5999999999999996"/>
    <n v="4.834241637096774"/>
    <n v="4.834241637096774"/>
    <n v="3596.6757779999998"/>
    <n v="177.15882788139993"/>
    <n v="637182.86509990215"/>
    <n v="0"/>
  </r>
  <r>
    <s v="07/2021"/>
    <x v="6"/>
    <n v="744"/>
    <s v="EOL.CV.BA.031458-7.01"/>
    <s v="031458"/>
    <x v="1"/>
    <x v="3"/>
    <n v="896588"/>
    <s v="Corrupião 3 Energia S.A. "/>
    <n v="4.2"/>
    <n v="4.2"/>
    <n v="3.7549837956989252"/>
    <n v="3.7549837956989252"/>
    <n v="2793.7079440000002"/>
    <n v="177.15882788139993"/>
    <n v="494930.02480199572"/>
    <n v="0"/>
  </r>
  <r>
    <s v="07/2021"/>
    <x v="6"/>
    <n v="744"/>
    <s v="UTE.GN.BA.027263-9.01"/>
    <s v="027263"/>
    <x v="4"/>
    <x v="7"/>
    <n v="399"/>
    <s v="CELSO FURTADO"/>
    <n v="100.7"/>
    <n v="100.000001"/>
    <n v="152.07270280645162"/>
    <n v="141.11922305107527"/>
    <n v="104992.70195"/>
    <n v="233.22250109539488"/>
    <n v="24486660.545542344"/>
    <n v="10.95347975537635"/>
  </r>
  <r>
    <s v="07/2021"/>
    <x v="6"/>
    <n v="744"/>
    <s v="UTE.GN.RN.028225-1.01"/>
    <s v="028225"/>
    <x v="4"/>
    <x v="7"/>
    <n v="8373"/>
    <s v="JESUS SOARES PEREIRA"/>
    <n v="181.3"/>
    <n v="90"/>
    <n v="103.40448885618279"/>
    <n v="92.418196018921876"/>
    <n v="68759.137838077877"/>
    <n v="197.6855798483007"/>
    <n v="13592690.033389658"/>
    <n v="10.986292837260915"/>
  </r>
  <r>
    <s v="07/2021"/>
    <x v="6"/>
    <n v="744"/>
    <s v="UTE.AI.MG.031268-1.01"/>
    <s v="031268"/>
    <x v="3"/>
    <x v="6"/>
    <n v="895043"/>
    <s v="SANTA VITÓRIA"/>
    <n v="30.9"/>
    <n v="30.899995000000001"/>
    <n v="28.277353696236556"/>
    <n v="4.4524794322514634"/>
    <n v="3312.6446975950889"/>
    <n v="401.05361946831272"/>
    <n v="1328548.1459830247"/>
    <n v="23.824874263985095"/>
  </r>
  <r>
    <s v="07/2021"/>
    <x v="6"/>
    <n v="744"/>
    <s v="UTE.GN.SE.032228-8.01"/>
    <s v="032228"/>
    <x v="4"/>
    <x v="7"/>
    <n v="912534"/>
    <s v="PORTO DE SERGIPE I"/>
    <n v="867"/>
    <n v="867.00000399999999"/>
    <n v="829.03178154973125"/>
    <n v="0"/>
    <n v="0"/>
    <n v="411.37485232227664"/>
    <n v="0"/>
    <n v="829.03178154973125"/>
  </r>
  <r>
    <s v="07/2021"/>
    <x v="6"/>
    <n v="744"/>
    <s v="CGH.PH.SC.035743-0.01"/>
    <s v="035743"/>
    <x v="0"/>
    <x v="30"/>
    <n v="913297"/>
    <s v="PARAÍSO"/>
    <n v="0.61"/>
    <n v="0.52"/>
    <n v="0.16483703225806451"/>
    <n v="0.16483703225806451"/>
    <n v="122.638752"/>
    <n v="292.80281501623483"/>
    <n v="35908.971815677898"/>
    <n v="0"/>
  </r>
  <r>
    <s v="07/2021"/>
    <x v="6"/>
    <n v="744"/>
    <s v="PCH.PH.SC.035120-2.01"/>
    <s v="035120"/>
    <x v="8"/>
    <x v="26"/>
    <n v="913313"/>
    <s v="LAMBARI"/>
    <n v="2.2599999999999998"/>
    <n v="1.67"/>
    <n v="0.73982612903225808"/>
    <n v="0.73982612903225808"/>
    <n v="550.43064000000004"/>
    <n v="299.16666737038554"/>
    <n v="164670.50018734843"/>
    <n v="0"/>
  </r>
  <r>
    <s v="07/2021"/>
    <x v="6"/>
    <n v="744"/>
    <s v="UFV.RS.SP.034107-0.01"/>
    <s v="034107"/>
    <x v="2"/>
    <x v="4"/>
    <n v="910685"/>
    <s v="BRISAS SUAVES"/>
    <n v="1.3"/>
    <n v="1.3"/>
    <n v="1.2280905846774193"/>
    <n v="1.2280905846774193"/>
    <n v="913.69939499999998"/>
    <n v="413.31956104812809"/>
    <n v="377649.83287134022"/>
    <n v="0"/>
  </r>
  <r>
    <s v="07/2021"/>
    <x v="6"/>
    <n v="744"/>
    <s v="PCH.PH.SC.029120-0.02"/>
    <s v="029120"/>
    <x v="8"/>
    <x v="31"/>
    <n v="913298"/>
    <s v="RONCADOR"/>
    <n v="3.04"/>
    <n v="2.73"/>
    <n v="1.4829330645161292"/>
    <n v="1.4829330645161292"/>
    <n v="1103.3022000000001"/>
    <n v="297.72331941377405"/>
    <n v="328478.79330051964"/>
    <n v="0"/>
  </r>
  <r>
    <s v="07/2021"/>
    <x v="6"/>
    <n v="744"/>
    <s v="EOL.CV.CE.030929-0.01"/>
    <s v="030929"/>
    <x v="1"/>
    <x v="3"/>
    <n v="889871"/>
    <s v="JANDAIA"/>
    <n v="14.1"/>
    <n v="11.699999"/>
    <n v="13.306470129032258"/>
    <n v="11.400672994623656"/>
    <n v="8482.1007079999999"/>
    <n v="197.64419156726112"/>
    <n v="1676437.9372247532"/>
    <n v="1.905797134408602"/>
  </r>
  <r>
    <s v="07/2021"/>
    <x v="6"/>
    <n v="744"/>
    <s v="EOL.CV.CE.030907-9.01"/>
    <s v="030907"/>
    <x v="1"/>
    <x v="3"/>
    <n v="889872"/>
    <s v="JANDAIA 1"/>
    <n v="10.6"/>
    <n v="8.6999969999999998"/>
    <n v="10.029795024193549"/>
    <n v="8.4997513360215056"/>
    <n v="6323.8149940000003"/>
    <n v="197.64419156726112"/>
    <n v="1249865.3021100543"/>
    <n v="1.5300436881720423"/>
  </r>
  <r>
    <s v="07/2021"/>
    <x v="6"/>
    <n v="744"/>
    <s v="EOL.CV.CE.030930-3.01"/>
    <s v="030930"/>
    <x v="1"/>
    <x v="3"/>
    <n v="889886"/>
    <s v="NOSSA SENHORA DE FÁTIMA"/>
    <n v="13.6"/>
    <n v="11.200004"/>
    <n v="12.29606612096774"/>
    <n v="10.455537504032257"/>
    <n v="7778.9199029999991"/>
    <n v="197.62584020314159"/>
    <n v="1537315.5817033155"/>
    <n v="1.8405286169354831"/>
  </r>
  <r>
    <s v="07/2021"/>
    <x v="6"/>
    <n v="744"/>
    <s v="EOL.CV.CE.030927-3.01"/>
    <s v="030927"/>
    <x v="1"/>
    <x v="3"/>
    <n v="889893"/>
    <s v="SAO CLEMENTE"/>
    <n v="10.199999999999999"/>
    <n v="8.2000039999999998"/>
    <n v="9.6441449543010762"/>
    <n v="8.0053167956989242"/>
    <n v="5955.955696"/>
    <n v="197.62584020314159"/>
    <n v="1177050.7486346869"/>
    <n v="1.6388281586021509"/>
  </r>
  <r>
    <s v="07/2021"/>
    <x v="6"/>
    <n v="744"/>
    <s v="EOL.CV.CE.030921-4.01"/>
    <s v="030921"/>
    <x v="1"/>
    <x v="3"/>
    <n v="889894"/>
    <s v="SÃO JANUARIO"/>
    <n v="9.6999999999999993"/>
    <n v="7.8999990000000002"/>
    <n v="8.4642196801075276"/>
    <n v="7.1177569852150544"/>
    <n v="5295.6111970000002"/>
    <n v="197.62584020314159"/>
    <n v="1046549.6121962894"/>
    <n v="1.3464626948924734"/>
  </r>
  <r>
    <s v="07/2021"/>
    <x v="6"/>
    <n v="744"/>
    <s v="UTE.PE.GO.028612-5.01"/>
    <s v="028612"/>
    <x v="6"/>
    <x v="9"/>
    <n v="8302"/>
    <s v="DAIA"/>
    <n v="19.7"/>
    <n v="19.000003"/>
    <n v="0"/>
    <n v="0"/>
    <n v="0"/>
    <n v="338.86860979056416"/>
    <n v="0"/>
    <n v="0"/>
  </r>
  <r>
    <s v="07/2021"/>
    <x v="6"/>
    <n v="744"/>
    <s v="PCH.PH.TO.034495-8.01"/>
    <s v="034495"/>
    <x v="8"/>
    <x v="32"/>
    <n v="913296"/>
    <s v="MANUEL ALVES"/>
    <n v="5.22"/>
    <n v="4.67"/>
    <n v="0"/>
    <n v="0"/>
    <n v="0"/>
    <n v="303.74601679636208"/>
    <n v="0"/>
    <n v="0"/>
  </r>
  <r>
    <s v="07/2021"/>
    <x v="6"/>
    <n v="744"/>
    <s v="PCH.PH.RS.031956-2.01"/>
    <s v="031956"/>
    <x v="8"/>
    <x v="79"/>
    <n v="913318"/>
    <s v="RINCÃO"/>
    <n v="4.5999999999999996"/>
    <n v="4.04"/>
    <n v="2.9564156693548385"/>
    <n v="2.9564156693548385"/>
    <n v="2199.5732579999999"/>
    <n v="299.16666737038554"/>
    <n v="658039.00123288122"/>
    <n v="0"/>
  </r>
  <r>
    <s v="07/2021"/>
    <x v="6"/>
    <n v="744"/>
    <s v="PCH.PH.SC.033228-3.01"/>
    <s v="033228"/>
    <x v="8"/>
    <x v="33"/>
    <n v="913317"/>
    <s v="PONTE SERRADA"/>
    <n v="2.11"/>
    <n v="1.57"/>
    <n v="0.75453677419354837"/>
    <n v="0.75453677419354837"/>
    <n v="561.37536"/>
    <n v="305.05815130237255"/>
    <n v="171252.12950830386"/>
    <n v="0"/>
  </r>
  <r>
    <s v="07/2021"/>
    <x v="6"/>
    <n v="744"/>
    <s v="UFV.RS.PB.032544-9.01"/>
    <s v="032544"/>
    <x v="2"/>
    <x v="4"/>
    <n v="910686"/>
    <s v="COREMAS III"/>
    <n v="7.1"/>
    <n v="7.1"/>
    <n v="5.6839171881720434"/>
    <n v="5.6839171881720434"/>
    <n v="4228.8343880000002"/>
    <n v="427.14390131526687"/>
    <n v="1806320.818506479"/>
    <n v="0"/>
  </r>
  <r>
    <s v="07/2021"/>
    <x v="6"/>
    <n v="744"/>
    <s v="PCH.PH.RJ.030600-2.01"/>
    <s v="030600"/>
    <x v="8"/>
    <x v="34"/>
    <n v="913333"/>
    <s v="POÇO FUNDO I5"/>
    <n v="7.2"/>
    <n v="6.48"/>
    <n v="1.9508779220430108"/>
    <n v="1.9508779220430108"/>
    <n v="1451.453174"/>
    <n v="307.95796856065567"/>
    <n v="446986.57092595589"/>
    <n v="0"/>
  </r>
  <r>
    <s v="07/2021"/>
    <x v="6"/>
    <n v="744"/>
    <s v="PCH.PH.SP.031107-3.01"/>
    <s v="031107"/>
    <x v="8"/>
    <x v="35"/>
    <n v="910865"/>
    <s v="PB PRODUCAO DE ENERGIA ELETRICA EIRELI"/>
    <n v="5.81"/>
    <n v="5.23"/>
    <n v="0"/>
    <n v="0"/>
    <n v="0"/>
    <n v="288.66959132230187"/>
    <n v="0"/>
    <n v="0"/>
  </r>
  <r>
    <s v="07/2021"/>
    <x v="6"/>
    <n v="744"/>
    <s v="PCH.PH.RN.035096-6.01"/>
    <s v="035096"/>
    <x v="8"/>
    <x v="36"/>
    <n v="913311"/>
    <s v="ARMANDO RIBEIRO"/>
    <n v="3.2"/>
    <n v="2.88"/>
    <n v="1.5412509677419355"/>
    <n v="1.5412509677419355"/>
    <n v="1146.6907200000001"/>
    <n v="296.38494221764336"/>
    <n v="339861.86278870789"/>
    <n v="0"/>
  </r>
  <r>
    <s v="07/2021"/>
    <x v="6"/>
    <n v="744"/>
    <s v="CGH.PH.SC.035742-1.01"/>
    <s v="035742"/>
    <x v="0"/>
    <x v="37"/>
    <n v="913316"/>
    <s v="MÉDIO GARCIA"/>
    <n v="0.64"/>
    <n v="0.54"/>
    <n v="0.76631850806451618"/>
    <n v="0.76631850806451618"/>
    <n v="570.14097000000004"/>
    <n v="292.80281501623483"/>
    <n v="166938.88097208671"/>
    <n v="0"/>
  </r>
  <r>
    <s v="07/2021"/>
    <x v="6"/>
    <n v="744"/>
    <s v="PCH.PH.GO.035113-0.01"/>
    <s v="035113"/>
    <x v="8"/>
    <x v="38"/>
    <n v="913332"/>
    <s v="PCH TAMBORIL UC 10032356143"/>
    <n v="7.42"/>
    <n v="6.68"/>
    <n v="3.225806923387097"/>
    <n v="3.225806923387097"/>
    <n v="2400.0003510000001"/>
    <n v="305.07127264743264"/>
    <n v="732171.16143385507"/>
    <n v="0"/>
  </r>
  <r>
    <s v="07/2021"/>
    <x v="6"/>
    <n v="744"/>
    <s v="UHE.PH.SP.002127-0.01"/>
    <s v="002127"/>
    <x v="12"/>
    <x v="17"/>
    <n v="227"/>
    <s v="ENG. SERGIO MOTA"/>
    <n v="886.8"/>
    <n v="0"/>
    <n v="519.72872577150542"/>
    <n v="0"/>
    <n v="0"/>
    <n v="285.38375733777724"/>
    <n v="0"/>
    <n v="519.72872577150542"/>
  </r>
  <r>
    <s v="07/2021"/>
    <x v="6"/>
    <n v="744"/>
    <s v="UHE.PH.SC.001356-0.01"/>
    <s v="001356"/>
    <x v="12"/>
    <x v="17"/>
    <n v="352"/>
    <s v="MACHADINHO"/>
    <n v="547.1"/>
    <n v="0"/>
    <n v="598.25261206451614"/>
    <n v="0"/>
    <n v="0"/>
    <n v="280.46334772850525"/>
    <n v="0"/>
    <n v="598.25261206451614"/>
  </r>
  <r>
    <s v="07/2021"/>
    <x v="6"/>
    <n v="744"/>
    <s v="UHE.PH.GO.000630-0.01"/>
    <s v="000630"/>
    <x v="12"/>
    <x v="17"/>
    <n v="353"/>
    <s v="CANA BRAVA"/>
    <n v="260.8"/>
    <n v="0"/>
    <n v="233.25241281048386"/>
    <n v="0"/>
    <n v="0"/>
    <n v="315.72371686286976"/>
    <n v="0"/>
    <n v="233.25241281048386"/>
  </r>
  <r>
    <s v="07/2021"/>
    <x v="6"/>
    <n v="744"/>
    <s v="PCH.PH.SC.033228-3.01"/>
    <s v="033228"/>
    <x v="8"/>
    <x v="33"/>
    <n v="368"/>
    <s v="MASCARENHAS"/>
    <n v="134.80000000000001"/>
    <n v="0"/>
    <n v="45.650118348118276"/>
    <n v="0"/>
    <n v="0"/>
    <n v="305.05815130237255"/>
    <n v="0"/>
    <n v="45.650118348118276"/>
  </r>
  <r>
    <s v="07/2021"/>
    <x v="6"/>
    <n v="744"/>
    <s v="UTE.GN.MG.001096-0.01"/>
    <s v="001096"/>
    <x v="4"/>
    <x v="7"/>
    <n v="409"/>
    <s v="AURELIANO CHAVES"/>
    <n v="136.6"/>
    <n v="48.471710000000002"/>
    <n v="220.88191554301073"/>
    <n v="63.916974330645168"/>
    <n v="47554.228902000003"/>
    <n v="296.20992930265811"/>
    <n v="14086034.781103842"/>
    <n v="156.96494121236557"/>
  </r>
  <r>
    <s v="07/2021"/>
    <x v="6"/>
    <n v="744"/>
    <s v="PCH.PH.RJ.030600-2.01"/>
    <s v="030600"/>
    <x v="8"/>
    <x v="34"/>
    <n v="414"/>
    <s v="ITÁ"/>
    <n v="740.5"/>
    <n v="0"/>
    <n v="789.74708742473115"/>
    <n v="0"/>
    <n v="0"/>
    <n v="307.95796856065567"/>
    <n v="0"/>
    <n v="789.74708742473115"/>
  </r>
  <r>
    <s v="07/2021"/>
    <x v="6"/>
    <n v="744"/>
    <s v="UHE.PH.MT.001401-0.01"/>
    <s v="001401"/>
    <x v="12"/>
    <x v="17"/>
    <n v="450"/>
    <s v="MANSO"/>
    <n v="87.8"/>
    <n v="0"/>
    <n v="54.587613396505375"/>
    <n v="0"/>
    <n v="0"/>
    <n v="277.73252039535924"/>
    <n v="0"/>
    <n v="54.587613396505375"/>
  </r>
  <r>
    <s v="07/2021"/>
    <x v="6"/>
    <n v="744"/>
    <s v="PCH.PH.ES.002293-4.02"/>
    <s v="002293"/>
    <x v="8"/>
    <x v="39"/>
    <n v="508"/>
    <s v="RIO BONITO"/>
    <n v="9.4"/>
    <n v="0"/>
    <n v="3.8521974784946238"/>
    <n v="0"/>
    <n v="0"/>
    <n v="300.91740355454544"/>
    <n v="0"/>
    <n v="3.8521974784946238"/>
  </r>
  <r>
    <s v="07/2021"/>
    <x v="6"/>
    <n v="744"/>
    <s v="UHE.PH.RS.027968-4.01"/>
    <s v="027968"/>
    <x v="12"/>
    <x v="17"/>
    <n v="8056"/>
    <s v="MONTE CLARO"/>
    <n v="56.1"/>
    <n v="0"/>
    <n v="48.527782391129037"/>
    <n v="0"/>
    <n v="0"/>
    <n v="289.49229936151937"/>
    <n v="0"/>
    <n v="48.527782391129037"/>
  </r>
  <r>
    <s v="07/2021"/>
    <x v="6"/>
    <n v="744"/>
    <s v="UHE.PH.RS.027556-5.01"/>
    <s v="027556"/>
    <x v="12"/>
    <x v="17"/>
    <n v="8119"/>
    <s v="BARRA GRANDE"/>
    <n v="372.8"/>
    <n v="0"/>
    <n v="514.77888992069893"/>
    <n v="0"/>
    <n v="0"/>
    <n v="307.72522208999885"/>
    <n v="0"/>
    <n v="514.77888992069893"/>
  </r>
  <r>
    <s v="07/2021"/>
    <x v="6"/>
    <n v="744"/>
    <s v="UHE.PH.MG.001146-0.01"/>
    <s v="001146"/>
    <x v="12"/>
    <x v="17"/>
    <n v="8145"/>
    <s v="IRAPÉ"/>
    <n v="207.9"/>
    <n v="0"/>
    <n v="157.49979634811828"/>
    <n v="0"/>
    <n v="0"/>
    <n v="301.14814656893333"/>
    <n v="0"/>
    <n v="157.49979634811828"/>
  </r>
  <r>
    <s v="07/2021"/>
    <x v="6"/>
    <n v="744"/>
    <s v="UHE.PH.TO.001304-8.01"/>
    <s v="001304"/>
    <x v="12"/>
    <x v="17"/>
    <n v="8289"/>
    <s v="LUÍS E. MAGALHÃES (REDE)"/>
    <n v="365.036"/>
    <n v="0"/>
    <n v="206.85705302822583"/>
    <n v="0"/>
    <n v="0"/>
    <n v="265.70211890068919"/>
    <n v="0"/>
    <n v="206.85705302822583"/>
  </r>
  <r>
    <s v="07/2021"/>
    <x v="6"/>
    <n v="744"/>
    <s v="UHE.PH.TO.001304-8.01"/>
    <s v="001304"/>
    <x v="12"/>
    <x v="17"/>
    <n v="8291"/>
    <s v="LUÍS E. MAGALHÃES (CPFL)"/>
    <n v="35.003"/>
    <n v="0"/>
    <n v="19.835607827956991"/>
    <n v="0"/>
    <n v="0"/>
    <n v="265.70211890068919"/>
    <n v="0"/>
    <n v="19.835607827956991"/>
  </r>
  <r>
    <s v="07/2021"/>
    <x v="6"/>
    <n v="744"/>
    <s v="UHE.PH.MG.002176-8.01"/>
    <s v="002176"/>
    <x v="12"/>
    <x v="17"/>
    <n v="8292"/>
    <s v="QUEIMADO (CEMIG)"/>
    <n v="56.018000000000001"/>
    <n v="0"/>
    <n v="28.78816514516129"/>
    <n v="0"/>
    <n v="0"/>
    <n v="285.33455324168455"/>
    <n v="0"/>
    <n v="28.78816514516129"/>
  </r>
  <r>
    <s v="07/2021"/>
    <x v="6"/>
    <n v="744"/>
    <s v="UHE.PH.MG.002176-8.01"/>
    <s v="002176"/>
    <x v="12"/>
    <x v="17"/>
    <n v="8293"/>
    <s v="QUEIMADO (CEB)"/>
    <n v="11.882"/>
    <n v="0"/>
    <n v="6.1074953198924735"/>
    <n v="0"/>
    <n v="0"/>
    <n v="285.33455324168455"/>
    <n v="0"/>
    <n v="6.1074953198924735"/>
  </r>
  <r>
    <s v="07/2021"/>
    <x v="6"/>
    <n v="744"/>
    <s v="UHE.PH.RS.000718-8.01"/>
    <s v="000718"/>
    <x v="12"/>
    <x v="17"/>
    <n v="8306"/>
    <s v="CASTRO ALVES"/>
    <n v="61.8"/>
    <n v="0"/>
    <n v="58.229066014784941"/>
    <n v="0"/>
    <n v="0"/>
    <n v="289.51690140956578"/>
    <n v="0"/>
    <n v="58.229066014784941"/>
  </r>
  <r>
    <s v="07/2021"/>
    <x v="6"/>
    <n v="744"/>
    <s v="PCH.PH.MS.028995-7.01"/>
    <s v="028995"/>
    <x v="8"/>
    <x v="17"/>
    <n v="8395"/>
    <s v="PORTO DAS PEDRAS"/>
    <n v="23.06"/>
    <n v="0"/>
    <n v="14.805123995967744"/>
    <n v="0"/>
    <n v="0"/>
    <n v="300.4253910171679"/>
    <n v="0"/>
    <n v="14.805123995967744"/>
  </r>
  <r>
    <s v="07/2021"/>
    <x v="6"/>
    <n v="744"/>
    <s v="PCH.PH.ES.028380-0.01"/>
    <s v="028380"/>
    <x v="8"/>
    <x v="17"/>
    <n v="8422"/>
    <s v="FRANCISCO GROS"/>
    <n v="15.58"/>
    <n v="0"/>
    <n v="5.5796702983870965"/>
    <n v="0"/>
    <n v="0"/>
    <n v="301.1240547172078"/>
    <n v="0"/>
    <n v="5.5796702983870965"/>
  </r>
  <r>
    <s v="07/2021"/>
    <x v="6"/>
    <n v="744"/>
    <s v="PCH.PH.ES.028805-5.01"/>
    <s v="028805"/>
    <x v="8"/>
    <x v="17"/>
    <n v="8423"/>
    <s v="PEDRA DO GARRAFÃO"/>
    <n v="10.75"/>
    <n v="0"/>
    <n v="5.2649739852150539"/>
    <n v="0"/>
    <n v="0"/>
    <n v="301.1240547172078"/>
    <n v="0"/>
    <n v="5.2649739852150539"/>
  </r>
  <r>
    <s v="07/2021"/>
    <x v="6"/>
    <n v="744"/>
    <s v="PCH.PH.ES.028804-7.01"/>
    <s v="028804"/>
    <x v="8"/>
    <x v="17"/>
    <n v="8424"/>
    <s v="PIRAPETINGA"/>
    <n v="12.71"/>
    <n v="0"/>
    <n v="6.7182877607526885"/>
    <n v="0"/>
    <n v="0"/>
    <n v="301.1240547172078"/>
    <n v="0"/>
    <n v="6.7182877607526885"/>
  </r>
  <r>
    <s v="07/2021"/>
    <x v="6"/>
    <n v="744"/>
    <s v="PCH.PH.GO.028388-6.01"/>
    <s v="028388"/>
    <x v="8"/>
    <x v="17"/>
    <n v="8426"/>
    <s v="SÃO DOMINGOS II"/>
    <n v="19.079999999999998"/>
    <n v="0"/>
    <n v="14.580713908602151"/>
    <n v="0"/>
    <n v="0"/>
    <n v="298.73896139638191"/>
    <n v="0"/>
    <n v="14.580713908602151"/>
  </r>
  <r>
    <s v="07/2021"/>
    <x v="6"/>
    <n v="744"/>
    <s v="PCH.PH.SC.029560-4.01"/>
    <s v="029560"/>
    <x v="8"/>
    <x v="17"/>
    <n v="8427"/>
    <s v="BARRA ESCONDIDA"/>
    <n v="1.1299999999999999"/>
    <n v="0"/>
    <n v="0.46680024193548386"/>
    <n v="0"/>
    <n v="0"/>
    <n v="301.1240547172078"/>
    <n v="0"/>
    <n v="0.46680024193548386"/>
  </r>
  <r>
    <s v="07/2021"/>
    <x v="6"/>
    <n v="744"/>
    <s v="UHE.PH.MG.000042-6.01"/>
    <s v="000042"/>
    <x v="12"/>
    <x v="17"/>
    <n v="8429"/>
    <s v="AIMORÉS"/>
    <n v="181.9"/>
    <n v="0"/>
    <n v="45.108719043010751"/>
    <n v="0"/>
    <n v="0"/>
    <n v="301.14814656893333"/>
    <n v="0"/>
    <n v="45.108719043010751"/>
  </r>
  <r>
    <s v="07/2021"/>
    <x v="6"/>
    <n v="744"/>
    <s v="UHE.PH.MG.027196-9.01"/>
    <s v="027196"/>
    <x v="12"/>
    <x v="17"/>
    <n v="8430"/>
    <s v="PORTO ESTRELA (ALIANÇA)"/>
    <n v="41.2"/>
    <n v="0"/>
    <n v="8.6623919852150539"/>
    <n v="0"/>
    <n v="0"/>
    <n v="323.84267089436815"/>
    <n v="0"/>
    <n v="8.6623919852150539"/>
  </r>
  <r>
    <s v="07/2021"/>
    <x v="6"/>
    <n v="744"/>
    <s v="UHE.PH.MG.001006-5.01"/>
    <s v="001006"/>
    <x v="12"/>
    <x v="17"/>
    <n v="8443"/>
    <s v="FUNIL (ALIANCA)"/>
    <n v="84.6"/>
    <n v="0"/>
    <n v="43.177190745967742"/>
    <n v="0"/>
    <n v="0"/>
    <n v="290.54500614508339"/>
    <n v="0"/>
    <n v="43.177190745967742"/>
  </r>
  <r>
    <s v="07/2021"/>
    <x v="6"/>
    <n v="744"/>
    <s v="UHE.PH.RS.000012-4.01"/>
    <s v="000012"/>
    <x v="12"/>
    <x v="17"/>
    <n v="8452"/>
    <s v="14 DE JULHO"/>
    <n v="47.5"/>
    <n v="0"/>
    <n v="36.824410321236563"/>
    <n v="0"/>
    <n v="0"/>
    <n v="289.51690140956578"/>
    <n v="0"/>
    <n v="36.824410321236563"/>
  </r>
  <r>
    <s v="07/2021"/>
    <x v="6"/>
    <n v="744"/>
    <s v="PCH.PH.MT.029376-8.01"/>
    <s v="029376"/>
    <x v="8"/>
    <x v="17"/>
    <n v="8494"/>
    <s v="PAMPEANA"/>
    <n v="22.43"/>
    <n v="0"/>
    <n v="12.105002688172043"/>
    <n v="0"/>
    <n v="0"/>
    <n v="315.20641038644891"/>
    <n v="0"/>
    <n v="12.105002688172043"/>
  </r>
  <r>
    <s v="07/2021"/>
    <x v="6"/>
    <n v="744"/>
    <s v="UHE.PH.TO.028567-6.01"/>
    <s v="028567"/>
    <x v="12"/>
    <x v="17"/>
    <n v="8504"/>
    <s v="SÃO SALVADOR"/>
    <n v="148.19999999999999"/>
    <n v="0"/>
    <n v="128.96708973387098"/>
    <n v="0"/>
    <n v="0"/>
    <n v="324.48677388543655"/>
    <n v="0"/>
    <n v="128.96708973387098"/>
  </r>
  <r>
    <s v="07/2021"/>
    <x v="6"/>
    <n v="744"/>
    <s v="UHE.PH.MG.029453-5.01"/>
    <s v="029453"/>
    <x v="12"/>
    <x v="17"/>
    <n v="8540"/>
    <s v="BAGUARI (CEMIG)"/>
    <n v="28.797999999999998"/>
    <n v="0"/>
    <n v="10.052715509408603"/>
    <n v="0"/>
    <n v="0"/>
    <n v="284.59649180029373"/>
    <n v="0"/>
    <n v="10.052715509408603"/>
  </r>
  <r>
    <s v="07/2021"/>
    <x v="6"/>
    <n v="744"/>
    <s v="UHE.PH.MG.029453-5.01"/>
    <s v="029453"/>
    <x v="12"/>
    <x v="17"/>
    <n v="8541"/>
    <s v="BAGUARI (FURNAS)"/>
    <n v="12.705"/>
    <n v="0"/>
    <n v="4.4350215376344089"/>
    <n v="0"/>
    <n v="0"/>
    <n v="284.59649180029373"/>
    <n v="0"/>
    <n v="4.4350215376344089"/>
  </r>
  <r>
    <s v="07/2021"/>
    <x v="6"/>
    <n v="744"/>
    <s v="UHE.PH.MG.029453-5.01"/>
    <s v="029453"/>
    <x v="12"/>
    <x v="17"/>
    <n v="8548"/>
    <s v="BAGUARI (BAGUARI)"/>
    <n v="43.197000000000003"/>
    <n v="0"/>
    <n v="15.079073220430107"/>
    <n v="0"/>
    <n v="0"/>
    <n v="284.59649180029373"/>
    <n v="0"/>
    <n v="15.079073220430107"/>
  </r>
  <r>
    <s v="07/2021"/>
    <x v="6"/>
    <n v="744"/>
    <s v="UHE.PH.MG.029454-3.01"/>
    <s v="029454"/>
    <x v="12"/>
    <x v="17"/>
    <n v="8542"/>
    <s v="BATALHA"/>
    <n v="48.8"/>
    <n v="0"/>
    <n v="28.815819751344083"/>
    <n v="0"/>
    <n v="0"/>
    <n v="282.18549109175046"/>
    <n v="0"/>
    <n v="28.815819751344083"/>
  </r>
  <r>
    <s v="07/2021"/>
    <x v="6"/>
    <n v="744"/>
    <s v="UHE.PH.MG.029458-6.01"/>
    <s v="029458"/>
    <x v="12"/>
    <x v="17"/>
    <n v="8543"/>
    <s v="SIMPLÍCIO ANTA"/>
    <n v="191.3"/>
    <n v="0"/>
    <n v="67.080221747311825"/>
    <n v="0"/>
    <n v="0"/>
    <n v="285.0885327612209"/>
    <n v="0"/>
    <n v="67.080221747311825"/>
  </r>
  <r>
    <s v="07/2021"/>
    <x v="6"/>
    <n v="744"/>
    <s v="UHE.PH.RS.029459-4.01"/>
    <s v="029459"/>
    <x v="12"/>
    <x v="17"/>
    <n v="8553"/>
    <s v="SÃO JOSÉ (IJUI)"/>
    <n v="30.4"/>
    <n v="0"/>
    <n v="28.83695488172043"/>
    <n v="0"/>
    <n v="0"/>
    <n v="284.89171637685001"/>
    <n v="0"/>
    <n v="28.83695488172043"/>
  </r>
  <r>
    <s v="07/2021"/>
    <x v="6"/>
    <n v="744"/>
    <s v="UHE.PH.RS.028562-5.01"/>
    <s v="028562"/>
    <x v="12"/>
    <x v="17"/>
    <n v="8554"/>
    <s v="MONJOLINHO (MONEL)"/>
    <n v="41.7"/>
    <n v="0"/>
    <n v="41.458135740591395"/>
    <n v="0"/>
    <n v="0"/>
    <n v="294.73233894949328"/>
    <n v="0"/>
    <n v="41.458135740591395"/>
  </r>
  <r>
    <s v="07/2021"/>
    <x v="6"/>
    <n v="744"/>
    <s v="UHE.PH.SC.028564-1.01"/>
    <s v="028564"/>
    <x v="12"/>
    <x v="17"/>
    <n v="8596"/>
    <s v="SALTO PILÃO (CCGE)"/>
    <n v="22.82"/>
    <n v="0"/>
    <n v="16.631349579301077"/>
    <n v="0"/>
    <n v="0"/>
    <n v="320.47304962509526"/>
    <n v="0"/>
    <n v="16.631349579301077"/>
  </r>
  <r>
    <s v="07/2021"/>
    <x v="6"/>
    <n v="744"/>
    <s v="UHE.PH.SC.028564-1.01"/>
    <s v="028564"/>
    <x v="12"/>
    <x v="17"/>
    <n v="8597"/>
    <s v="SALTO PILÃO (DMEE)"/>
    <n v="22.82"/>
    <n v="0"/>
    <n v="16.631349579301077"/>
    <n v="0"/>
    <n v="0"/>
    <n v="320.47304962509526"/>
    <n v="0"/>
    <n v="16.631349579301077"/>
  </r>
  <r>
    <s v="07/2021"/>
    <x v="6"/>
    <n v="744"/>
    <s v="UHE.PH.MG.029457-8.01"/>
    <s v="029457"/>
    <x v="12"/>
    <x v="17"/>
    <n v="8629"/>
    <s v="RETIRO BAIXO"/>
    <n v="36.6"/>
    <n v="0"/>
    <n v="6.2153428844086021"/>
    <n v="0"/>
    <n v="0"/>
    <n v="283.80922626281023"/>
    <n v="0"/>
    <n v="6.2153428844086021"/>
  </r>
  <r>
    <s v="07/2021"/>
    <x v="6"/>
    <n v="744"/>
    <s v="PCH.PH.SC.028755-5.01"/>
    <s v="028755"/>
    <x v="8"/>
    <x v="17"/>
    <n v="8670"/>
    <s v="ARVOREDO"/>
    <n v="7.77"/>
    <n v="0"/>
    <n v="1.285879190860215"/>
    <n v="0"/>
    <n v="0"/>
    <n v="315.20641038644891"/>
    <n v="0"/>
    <n v="1.285879190860215"/>
  </r>
  <r>
    <s v="07/2021"/>
    <x v="6"/>
    <n v="744"/>
    <s v="UHE.PH.GO.029455-1.01"/>
    <s v="029455"/>
    <x v="12"/>
    <x v="17"/>
    <n v="8709"/>
    <s v="ENG. JOSÉ L. GODOY "/>
    <n v="39"/>
    <n v="0"/>
    <n v="17.912284239247313"/>
    <n v="0"/>
    <n v="0"/>
    <n v="265.80052709287463"/>
    <n v="0"/>
    <n v="17.912284239247313"/>
  </r>
  <r>
    <s v="07/2021"/>
    <x v="6"/>
    <n v="744"/>
    <s v="UHE.PH.GO.028355-0.01"/>
    <s v="028355"/>
    <x v="12"/>
    <x v="17"/>
    <n v="8711"/>
    <s v="SERRA DO FACÃO"/>
    <n v="178.8"/>
    <n v="0"/>
    <n v="52.534432305107529"/>
    <n v="0"/>
    <n v="0"/>
    <n v="303.4452967276967"/>
    <n v="0"/>
    <n v="52.534432305107529"/>
  </r>
  <r>
    <s v="07/2021"/>
    <x v="6"/>
    <n v="744"/>
    <s v="PCH.PH.MG.028807-1.01"/>
    <s v="028807"/>
    <x v="8"/>
    <x v="17"/>
    <n v="8720"/>
    <s v="PIEDADE"/>
    <n v="12.04"/>
    <n v="0"/>
    <n v="4.0160761129032254"/>
    <n v="0"/>
    <n v="0"/>
    <n v="301.14814656893333"/>
    <n v="0"/>
    <n v="4.0160761129032254"/>
  </r>
  <r>
    <s v="07/2021"/>
    <x v="6"/>
    <n v="744"/>
    <s v="PCH.PH.GO.028803-9.01"/>
    <s v="028803"/>
    <x v="8"/>
    <x v="17"/>
    <n v="8736"/>
    <s v="GOIANDIRA"/>
    <n v="17.09"/>
    <n v="0"/>
    <n v="2.850199872311828"/>
    <n v="0"/>
    <n v="0"/>
    <n v="245.89747022336928"/>
    <n v="0"/>
    <n v="2.850199872311828"/>
  </r>
  <r>
    <s v="07/2021"/>
    <x v="6"/>
    <n v="744"/>
    <s v="PCH.PH.MG.027729-0.01"/>
    <s v="027729"/>
    <x v="8"/>
    <x v="17"/>
    <n v="8747"/>
    <s v="VARGINHA"/>
    <n v="5.39"/>
    <n v="0"/>
    <n v="1.9292799018817204"/>
    <n v="0"/>
    <n v="0"/>
    <n v="315.20641038644891"/>
    <n v="0"/>
    <n v="1.9292799018817204"/>
  </r>
  <r>
    <s v="07/2021"/>
    <x v="6"/>
    <n v="744"/>
    <s v="PCH.PH.GO.029066-1.01"/>
    <s v="029066"/>
    <x v="8"/>
    <x v="17"/>
    <n v="8788"/>
    <s v="NOVA AURORA"/>
    <n v="12.37"/>
    <n v="0"/>
    <n v="2.1745659193548388"/>
    <n v="0"/>
    <n v="0"/>
    <n v="245.89747022336928"/>
    <n v="0"/>
    <n v="2.1745659193548388"/>
  </r>
  <r>
    <s v="07/2021"/>
    <x v="6"/>
    <n v="744"/>
    <s v="PCH.PH.SC.029049-1.01"/>
    <s v="029049"/>
    <x v="8"/>
    <x v="17"/>
    <n v="8789"/>
    <s v="IBIRAMA"/>
    <n v="13.92"/>
    <n v="0"/>
    <n v="9.7532411290322578"/>
    <n v="0"/>
    <n v="0"/>
    <n v="315.15971314046573"/>
    <n v="0"/>
    <n v="9.7532411290322578"/>
  </r>
  <r>
    <s v="07/2021"/>
    <x v="6"/>
    <n v="744"/>
    <s v="UHE.PH.MA.028863-2.01"/>
    <s v="028863"/>
    <x v="12"/>
    <x v="17"/>
    <n v="8828"/>
    <s v="ESTREITO (CEE)"/>
    <n v="256.88099999999997"/>
    <n v="0"/>
    <n v="130.85688365591398"/>
    <n v="0"/>
    <n v="0"/>
    <n v="292.09119481956475"/>
    <n v="0"/>
    <n v="130.85688365591398"/>
  </r>
  <r>
    <s v="07/2021"/>
    <x v="6"/>
    <n v="744"/>
    <s v="PCH.PH.SC.029652-0.01"/>
    <s v="029652"/>
    <x v="8"/>
    <x v="17"/>
    <n v="8879"/>
    <s v="SANTA LUZIA ALTO"/>
    <n v="18.420000000000002"/>
    <n v="0"/>
    <n v="10.126004677419354"/>
    <n v="0"/>
    <n v="0"/>
    <n v="315.20641038644891"/>
    <n v="0"/>
    <n v="10.126004677419354"/>
  </r>
  <r>
    <s v="07/2021"/>
    <x v="6"/>
    <n v="744"/>
    <s v="UHE.PH.MT.029597-3.01"/>
    <s v="029597"/>
    <x v="12"/>
    <x v="17"/>
    <n v="8887"/>
    <s v="DARDANELOS"/>
    <n v="154.9"/>
    <n v="0"/>
    <n v="51.27447403494623"/>
    <n v="0"/>
    <n v="0"/>
    <n v="270.81823332650168"/>
    <n v="0"/>
    <n v="51.27447403494623"/>
  </r>
  <r>
    <s v="07/2021"/>
    <x v="6"/>
    <n v="744"/>
    <s v="PCH.PH.PE.029666-0.01"/>
    <s v="029666"/>
    <x v="8"/>
    <x v="17"/>
    <n v="8926"/>
    <s v="PEDRA FURADA"/>
    <n v="3.29"/>
    <n v="0"/>
    <n v="4.1128381451612901"/>
    <n v="0"/>
    <n v="0"/>
    <n v="315.13636451747419"/>
    <n v="0"/>
    <n v="4.1128381451612901"/>
  </r>
  <r>
    <s v="07/2021"/>
    <x v="6"/>
    <n v="744"/>
    <s v="UHE.PH.RO.029707-0.01"/>
    <s v="029707"/>
    <x v="12"/>
    <x v="40"/>
    <n v="8944"/>
    <s v="SANTO ANTÔNIO (STO. ANTONIO)"/>
    <n v="2218"/>
    <n v="0"/>
    <n v="1636.5911423629032"/>
    <n v="0"/>
    <n v="0"/>
    <n v="180.78072644797254"/>
    <n v="0"/>
    <n v="1636.5911423629032"/>
  </r>
  <r>
    <s v="07/2021"/>
    <x v="6"/>
    <n v="744"/>
    <s v="UHE.PH.RO.029707-0.01"/>
    <s v="029707"/>
    <x v="12"/>
    <x v="40"/>
    <n v="894102"/>
    <s v="S. ANTONIO EXPANSAO"/>
    <n v="206.2"/>
    <n v="0"/>
    <n v="339.53838401478492"/>
    <n v="0"/>
    <n v="0"/>
    <n v="180.78072644797254"/>
    <n v="0"/>
    <n v="339.53838401478492"/>
  </r>
  <r>
    <s v="07/2021"/>
    <x v="6"/>
    <n v="744"/>
    <s v="UHE.PH.RS.029456-0.01"/>
    <s v="029456"/>
    <x v="12"/>
    <x v="17"/>
    <n v="8972"/>
    <s v="PASSO SÃO JOÃO"/>
    <n v="41.1"/>
    <n v="0"/>
    <n v="34.499294313172044"/>
    <n v="0"/>
    <n v="0"/>
    <n v="278.54438798088916"/>
    <n v="0"/>
    <n v="34.499294313172044"/>
  </r>
  <r>
    <s v="07/2021"/>
    <x v="6"/>
    <n v="744"/>
    <s v="PCH.PH.MG.028673-7.01"/>
    <s v="028673"/>
    <x v="8"/>
    <x v="17"/>
    <n v="8979"/>
    <s v="UNAÍ BAIXO"/>
    <n v="14.1"/>
    <n v="0"/>
    <n v="6.0709879408602152"/>
    <n v="0"/>
    <n v="0"/>
    <n v="289.64031282043038"/>
    <n v="0"/>
    <n v="6.0709879408602152"/>
  </r>
  <r>
    <s v="07/2021"/>
    <x v="6"/>
    <n v="744"/>
    <s v="PCH.PH.GO.030272-4.01"/>
    <s v="030272"/>
    <x v="8"/>
    <x v="17"/>
    <n v="888171"/>
    <s v="QUEIXADA"/>
    <n v="22"/>
    <n v="0"/>
    <n v="18.370137353494624"/>
    <n v="0"/>
    <n v="0"/>
    <n v="296.4527936227318"/>
    <n v="0"/>
    <n v="18.370137353494624"/>
  </r>
  <r>
    <s v="07/2021"/>
    <x v="6"/>
    <n v="744"/>
    <s v="UHE.PH.PR.029598-1.01"/>
    <s v="029598"/>
    <x v="12"/>
    <x v="17"/>
    <n v="888270"/>
    <s v="MAUA (CGTEE)"/>
    <n v="96.873000000000005"/>
    <n v="0"/>
    <n v="68.430125162634411"/>
    <n v="0"/>
    <n v="0"/>
    <n v="271.49119308272657"/>
    <n v="0"/>
    <n v="68.430125162634411"/>
  </r>
  <r>
    <s v="07/2021"/>
    <x v="6"/>
    <n v="744"/>
    <s v="UHE.PH.PR.029598-1.01"/>
    <s v="029598"/>
    <x v="12"/>
    <x v="17"/>
    <n v="888271"/>
    <s v="MAUA (COPEL)"/>
    <n v="100.827"/>
    <n v="0"/>
    <n v="71.223191509408608"/>
    <n v="0"/>
    <n v="0"/>
    <n v="271.49119308272657"/>
    <n v="0"/>
    <n v="71.223191509408608"/>
  </r>
  <r>
    <s v="07/2021"/>
    <x v="6"/>
    <n v="744"/>
    <s v="UHE.PH.MS.028761-0.01"/>
    <s v="028761"/>
    <x v="12"/>
    <x v="17"/>
    <n v="888272"/>
    <s v="SÃO DOMINGOS (ELETROSUL)"/>
    <n v="36.4"/>
    <n v="0"/>
    <n v="22.020405642473118"/>
    <n v="0"/>
    <n v="0"/>
    <n v="292.09119481956475"/>
    <n v="0"/>
    <n v="22.020405642473118"/>
  </r>
  <r>
    <s v="07/2021"/>
    <x v="6"/>
    <n v="744"/>
    <s v="PCH.PH.GO.030312-7.01"/>
    <s v="030312"/>
    <x v="8"/>
    <x v="17"/>
    <n v="888528"/>
    <s v="GALHEIROS I"/>
    <n v="7.02"/>
    <n v="0"/>
    <n v="2.1540822647849462"/>
    <n v="0"/>
    <n v="0"/>
    <n v="288.6813712412208"/>
    <n v="0"/>
    <n v="2.1540822647849462"/>
  </r>
  <r>
    <s v="07/2021"/>
    <x v="6"/>
    <n v="744"/>
    <s v="PCH.PH.SC.030338-0.01"/>
    <s v="030338"/>
    <x v="8"/>
    <x v="17"/>
    <n v="888924"/>
    <s v="SALTO GOES"/>
    <n v="11.1"/>
    <n v="0"/>
    <n v="3.4637435403225805"/>
    <n v="0"/>
    <n v="0"/>
    <n v="294.61482226258016"/>
    <n v="0"/>
    <n v="3.4637435403225805"/>
  </r>
  <r>
    <s v="07/2021"/>
    <x v="6"/>
    <n v="744"/>
    <s v="UHE.PH.RS.028354-1.01"/>
    <s v="028354"/>
    <x v="12"/>
    <x v="17"/>
    <n v="889213"/>
    <s v="FOZ CHAPECÓ"/>
    <n v="427.2"/>
    <n v="0"/>
    <n v="418.15514286693548"/>
    <n v="0"/>
    <n v="0"/>
    <n v="303.4452967276967"/>
    <n v="0"/>
    <n v="418.15514286693548"/>
  </r>
  <r>
    <s v="07/2021"/>
    <x v="6"/>
    <n v="744"/>
    <s v="PCH.PH.PR.030458-1.01"/>
    <s v="030458"/>
    <x v="8"/>
    <x v="17"/>
    <n v="889462"/>
    <s v="CAVERNOSO 2"/>
    <n v="10.56"/>
    <n v="0"/>
    <n v="1.2513772258064517"/>
    <n v="0"/>
    <n v="0"/>
    <n v="293.65588068337058"/>
    <n v="0"/>
    <n v="1.2513772258064517"/>
  </r>
  <r>
    <s v="07/2021"/>
    <x v="6"/>
    <n v="744"/>
    <s v="UHE.PH.RO.029736-4.01"/>
    <s v="029736"/>
    <x v="12"/>
    <x v="40"/>
    <n v="890337"/>
    <s v="JIRAU"/>
    <n v="1995.8"/>
    <n v="0"/>
    <n v="973.54766977688166"/>
    <n v="0"/>
    <n v="0"/>
    <n v="159.08507199649972"/>
    <n v="0"/>
    <n v="973.54766977688166"/>
  </r>
  <r>
    <s v="07/2021"/>
    <x v="6"/>
    <n v="744"/>
    <s v="UHE.PH.RO.029736-4.01"/>
    <s v="029736"/>
    <x v="12"/>
    <x v="40"/>
    <n v="891284"/>
    <s v="AMPLIACAO JIRAU"/>
    <n v="215.8"/>
    <n v="0"/>
    <n v="177.65269608064514"/>
    <n v="0"/>
    <n v="0"/>
    <n v="159.08507199649972"/>
    <n v="0"/>
    <n v="177.65269608064514"/>
  </r>
  <r>
    <s v="07/2021"/>
    <x v="6"/>
    <n v="744"/>
    <s v="UHE.PH.AP.031186-3.01"/>
    <s v="031186"/>
    <x v="12"/>
    <x v="41"/>
    <n v="890999"/>
    <s v="CACHOEIRA CALDEIRÃO 15LEN"/>
    <n v="129.69999999999999"/>
    <n v="0"/>
    <n v="121.80388540322581"/>
    <n v="0"/>
    <n v="0"/>
    <n v="165.73532809955739"/>
    <n v="0"/>
    <n v="121.80388540322581"/>
  </r>
  <r>
    <s v="07/2021"/>
    <x v="6"/>
    <n v="744"/>
    <s v="UHE.PH.AP.026792-9.01"/>
    <s v="026792"/>
    <x v="12"/>
    <x v="42"/>
    <n v="891001"/>
    <s v="SANTO ANTÔNIO DO JARI"/>
    <n v="22"/>
    <n v="0"/>
    <n v="21.591801331989249"/>
    <n v="0"/>
    <n v="0"/>
    <n v="203.52940287416399"/>
    <n v="0"/>
    <n v="21.591801331989249"/>
  </r>
  <r>
    <s v="07/2021"/>
    <x v="6"/>
    <n v="744"/>
    <s v="UHE.PH.SC.030415-8.01"/>
    <s v="030415"/>
    <x v="12"/>
    <x v="43"/>
    <n v="891063"/>
    <s v="GARIBALDI"/>
    <n v="86.3"/>
    <n v="0"/>
    <n v="57.104882958333334"/>
    <n v="0"/>
    <n v="0"/>
    <n v="215.74339713380098"/>
    <n v="0"/>
    <n v="57.104882958333334"/>
  </r>
  <r>
    <s v="07/2021"/>
    <x v="6"/>
    <n v="744"/>
    <s v="PCH.PH.RO.029434-9.01"/>
    <s v="029434"/>
    <x v="8"/>
    <x v="44"/>
    <n v="892762"/>
    <s v="PCH STA CRUZ MONTE NEGRO"/>
    <n v="7.27"/>
    <n v="0"/>
    <n v="2.0903074274193552"/>
    <n v="0"/>
    <n v="0"/>
    <n v="307.15162475809615"/>
    <n v="0"/>
    <n v="2.0903074274193552"/>
  </r>
  <r>
    <s v="07/2021"/>
    <x v="6"/>
    <n v="744"/>
    <s v="UHE.PH.AP.030385-2.01"/>
    <s v="030385"/>
    <x v="12"/>
    <x v="41"/>
    <n v="893062"/>
    <s v="FERREIRA GOMES"/>
    <n v="153.1"/>
    <n v="0"/>
    <n v="146.32117281451613"/>
    <n v="0"/>
    <n v="0"/>
    <n v="139.42002456007253"/>
    <n v="0"/>
    <n v="146.32117281451613"/>
  </r>
  <r>
    <s v="07/2021"/>
    <x v="6"/>
    <n v="744"/>
    <s v="UHE.PH.MT.030422-0.01"/>
    <s v="030422"/>
    <x v="12"/>
    <x v="45"/>
    <n v="894622"/>
    <s v="COLÍDER"/>
    <n v="178.1"/>
    <n v="0"/>
    <n v="91.520862680107527"/>
    <n v="0"/>
    <n v="0"/>
    <n v="206.59258440113931"/>
    <n v="0"/>
    <n v="91.520862680107527"/>
  </r>
  <r>
    <s v="07/2021"/>
    <x v="6"/>
    <n v="744"/>
    <s v="PCH.PH.SP.029721-6.01"/>
    <s v="029721"/>
    <x v="8"/>
    <x v="46"/>
    <n v="894623"/>
    <s v="PIRAPORA"/>
    <n v="17.170000000000002"/>
    <n v="0"/>
    <n v="14.460240123655915"/>
    <n v="0"/>
    <n v="0"/>
    <n v="308.67010023338503"/>
    <n v="0"/>
    <n v="14.460240123655915"/>
  </r>
  <r>
    <s v="07/2021"/>
    <x v="6"/>
    <n v="744"/>
    <s v="UHE.PH.PA.030557-0.01"/>
    <s v="030557"/>
    <x v="12"/>
    <x v="45"/>
    <n v="894624"/>
    <s v="TELES PIRES"/>
    <n v="930.7"/>
    <n v="0"/>
    <n v="348.71419658467738"/>
    <n v="0"/>
    <n v="0"/>
    <n v="114.19173709334105"/>
    <n v="0"/>
    <n v="348.71419658467738"/>
  </r>
  <r>
    <s v="07/2021"/>
    <x v="6"/>
    <n v="744"/>
    <s v="PCH.PH.RO.029436-5.01"/>
    <s v="029436"/>
    <x v="8"/>
    <x v="47"/>
    <n v="894625"/>
    <s v="PCH CANAÃ"/>
    <n v="7.76"/>
    <n v="0"/>
    <n v="0.88875690860215051"/>
    <n v="0"/>
    <n v="0"/>
    <n v="307.65112326970433"/>
    <n v="0"/>
    <n v="0.88875690860215051"/>
  </r>
  <r>
    <s v="07/2021"/>
    <x v="6"/>
    <n v="744"/>
    <s v="PCH.PH.RO.029435-7.01"/>
    <s v="029435"/>
    <x v="8"/>
    <x v="44"/>
    <n v="894626"/>
    <s v="PCH JAMARI"/>
    <n v="9.1"/>
    <n v="0"/>
    <n v="2.4634462822580647"/>
    <n v="0"/>
    <n v="0"/>
    <n v="308.15062178131251"/>
    <n v="0"/>
    <n v="2.4634462822580647"/>
  </r>
  <r>
    <s v="07/2021"/>
    <x v="6"/>
    <n v="744"/>
    <s v="UHE.PH.PA.030354-2.01"/>
    <s v="030354"/>
    <x v="12"/>
    <x v="48"/>
    <n v="894627"/>
    <s v="BELO MONTE"/>
    <n v="4418.8999999999996"/>
    <n v="0"/>
    <n v="783.97656006048396"/>
    <n v="0"/>
    <n v="0"/>
    <n v="157.3455490833999"/>
    <n v="0"/>
    <n v="783.97656006048396"/>
  </r>
  <r>
    <s v="07/2021"/>
    <x v="6"/>
    <n v="744"/>
    <s v="UHE.PH.PA.030354-2.01"/>
    <s v="030354"/>
    <x v="12"/>
    <x v="48"/>
    <n v="894628"/>
    <s v="BELO MONTE- PIMENTAL"/>
    <n v="152.1"/>
    <n v="0"/>
    <n v="153.85360538440861"/>
    <n v="0"/>
    <n v="0"/>
    <n v="157.3455490833999"/>
    <n v="0"/>
    <n v="153.85360538440861"/>
  </r>
  <r>
    <s v="07/2021"/>
    <x v="6"/>
    <n v="744"/>
    <s v="PCH.PH.MT.031042-5.01"/>
    <s v="031042"/>
    <x v="8"/>
    <x v="49"/>
    <n v="894642"/>
    <s v="NOVA MUTUM"/>
    <n v="7.27"/>
    <n v="0"/>
    <n v="4.0261796008064517"/>
    <n v="0"/>
    <n v="0"/>
    <n v="228.51295425870427"/>
    <n v="0"/>
    <n v="4.0261796008064517"/>
  </r>
  <r>
    <s v="07/2021"/>
    <x v="6"/>
    <n v="744"/>
    <s v="PCH.PH.GO.029648-1.01"/>
    <s v="029648"/>
    <x v="8"/>
    <x v="19"/>
    <n v="895154"/>
    <s v="TAMBORIL"/>
    <n v="12.91"/>
    <n v="0"/>
    <n v="1.4381990403225806"/>
    <n v="0"/>
    <n v="0"/>
    <n v="225.06060027350085"/>
    <n v="0"/>
    <n v="1.4381990403225806"/>
  </r>
  <r>
    <s v="07/2021"/>
    <x v="6"/>
    <n v="744"/>
    <s v="UTE.PE.AM.027250-7.01"/>
    <s v="027250"/>
    <x v="11"/>
    <x v="21"/>
    <n v="895561"/>
    <s v="APARECIDA"/>
    <n v="150"/>
    <n v="145"/>
    <n v="136.67737638037633"/>
    <n v="90.720339427093407"/>
    <n v="67495.932533757499"/>
    <e v="#N/A"/>
    <e v="#N/A"/>
    <n v="45.957036953282923"/>
  </r>
  <r>
    <s v="07/2021"/>
    <x v="6"/>
    <n v="744"/>
    <s v="PCH.PH.SC.030263-5.01"/>
    <s v="030263"/>
    <x v="8"/>
    <x v="50"/>
    <n v="896124"/>
    <s v="XAVANTINA"/>
    <n v="3.54"/>
    <n v="0"/>
    <n v="0.82688326478494623"/>
    <n v="0"/>
    <n v="0"/>
    <n v="290.69159740011207"/>
    <n v="0"/>
    <n v="0.82688326478494623"/>
  </r>
  <r>
    <s v="07/2021"/>
    <x v="6"/>
    <n v="744"/>
    <s v="CGH.PH.SC.030794-7.02"/>
    <s v="030794"/>
    <x v="8"/>
    <x v="51"/>
    <n v="896554"/>
    <s v="PCH PITO"/>
    <n v="2.36"/>
    <n v="0"/>
    <n v="1.3041116129032257"/>
    <n v="0"/>
    <n v="0"/>
    <n v="221.7726440971166"/>
    <n v="0"/>
    <n v="1.3041116129032257"/>
  </r>
  <r>
    <s v="07/2021"/>
    <x v="6"/>
    <n v="744"/>
    <s v="UHE.PH.PR.030923-0.01"/>
    <s v="030923"/>
    <x v="12"/>
    <x v="17"/>
    <n v="896927"/>
    <s v="UHE BAIXO IGUAÇU (CEU)"/>
    <n v="120.68"/>
    <n v="0"/>
    <n v="95.741349802419364"/>
    <n v="0"/>
    <n v="0"/>
    <n v="215.54184819892575"/>
    <n v="0"/>
    <n v="95.741349802419364"/>
  </r>
  <r>
    <s v="07/2021"/>
    <x v="6"/>
    <n v="744"/>
    <s v="UHE.PH.PR.030923-0.01"/>
    <s v="030923"/>
    <x v="12"/>
    <x v="17"/>
    <n v="910654"/>
    <s v="UHE BAIXO IGUAÇU (COPEL)"/>
    <n v="51.72"/>
    <n v="0"/>
    <n v="41.032007076612906"/>
    <n v="0"/>
    <n v="0"/>
    <n v="215.54184819892575"/>
    <n v="0"/>
    <n v="41.032007076612906"/>
  </r>
  <r>
    <s v="07/2021"/>
    <x v="6"/>
    <n v="744"/>
    <s v="PCH.PH.PR.029180-3.01"/>
    <s v="029180"/>
    <x v="8"/>
    <x v="52"/>
    <n v="897406"/>
    <s v="CANTU ENERGÉTICA S/A"/>
    <n v="10.14"/>
    <n v="0"/>
    <n v="1.0701532258064517"/>
    <n v="0"/>
    <n v="0"/>
    <n v="215.68397553961091"/>
    <n v="0"/>
    <n v="1.0701532258064517"/>
  </r>
  <r>
    <s v="07/2021"/>
    <x v="6"/>
    <n v="744"/>
    <s v="PCH.PH.RS.030723-8.01"/>
    <s v="030723"/>
    <x v="8"/>
    <x v="53"/>
    <n v="897775"/>
    <s v="PCH Santa Carolina"/>
    <n v="5.13"/>
    <n v="0"/>
    <n v="3.878014362903226"/>
    <n v="0"/>
    <n v="0"/>
    <n v="290.90655298113262"/>
    <n v="0"/>
    <n v="3.878014362903226"/>
  </r>
  <r>
    <s v="07/2021"/>
    <x v="6"/>
    <n v="744"/>
    <s v="PCH.PH.RS.000735-8.01"/>
    <s v="000735"/>
    <x v="8"/>
    <x v="54"/>
    <n v="898152"/>
    <s v="PCH Cazuza Ferreira"/>
    <n v="6.13"/>
    <n v="0"/>
    <n v="4.4869370497311829"/>
    <n v="0"/>
    <n v="0"/>
    <n v="254.96270722545611"/>
    <n v="0"/>
    <n v="4.4869370497311829"/>
  </r>
  <r>
    <s v="07/2021"/>
    <x v="6"/>
    <n v="744"/>
    <s v="PCH.PH.PE.030572-3.01"/>
    <s v="030572"/>
    <x v="8"/>
    <x v="55"/>
    <n v="898607"/>
    <s v="MANOPLA "/>
    <n v="3"/>
    <n v="0"/>
    <n v="3.018876505376344"/>
    <n v="0"/>
    <n v="0"/>
    <n v="215.68397553961091"/>
    <n v="0"/>
    <n v="3.018876505376344"/>
  </r>
  <r>
    <s v="07/2021"/>
    <x v="6"/>
    <n v="744"/>
    <s v="UHE.PH.MT.031401-3.01"/>
    <s v="031401"/>
    <x v="12"/>
    <x v="56"/>
    <n v="898926"/>
    <s v="Salto Apiacás"/>
    <n v="22.9"/>
    <n v="0"/>
    <n v="6.1977726895161291"/>
    <n v="0"/>
    <n v="0"/>
    <n v="200.60164776716891"/>
    <n v="0"/>
    <n v="6.1977726895161291"/>
  </r>
  <r>
    <s v="07/2021"/>
    <x v="6"/>
    <n v="744"/>
    <s v="PCH.PH.MT.029734-8.01"/>
    <s v="029734"/>
    <x v="8"/>
    <x v="56"/>
    <n v="898927"/>
    <s v="Da Fazenda"/>
    <n v="14.05"/>
    <n v="0"/>
    <n v="1.7925137580645161"/>
    <n v="0"/>
    <n v="0"/>
    <n v="200.6518107198489"/>
    <n v="0"/>
    <n v="1.7925137580645161"/>
  </r>
  <r>
    <s v="07/2021"/>
    <x v="6"/>
    <n v="744"/>
    <s v="PCH.PH.MT.029733-0.01"/>
    <s v="029733"/>
    <x v="8"/>
    <x v="56"/>
    <n v="898928"/>
    <s v="Cabeça de Boi"/>
    <n v="17.850000000000001"/>
    <n v="0"/>
    <n v="4.7281205497311829"/>
    <n v="0"/>
    <n v="0"/>
    <n v="200.63508973562222"/>
    <n v="0"/>
    <n v="4.7281205497311829"/>
  </r>
  <r>
    <s v="07/2021"/>
    <x v="6"/>
    <n v="744"/>
    <s v="PCH.PH.GO.031575-3.01"/>
    <s v="031575"/>
    <x v="8"/>
    <x v="57"/>
    <n v="898953"/>
    <s v="PCH Fazenda Velha"/>
    <n v="8.9"/>
    <n v="0"/>
    <n v="3.6574089556451614"/>
    <n v="0"/>
    <n v="0"/>
    <n v="216.92290873694984"/>
    <n v="0"/>
    <n v="3.6574089556451614"/>
  </r>
  <r>
    <s v="07/2021"/>
    <x v="6"/>
    <n v="744"/>
    <s v="PCH.PH.MG.028607-9.01"/>
    <s v="028607"/>
    <x v="8"/>
    <x v="34"/>
    <n v="898954"/>
    <s v="MATA VELHA ENERGETICA S/A"/>
    <n v="13.1"/>
    <n v="0"/>
    <n v="5.4523121801075272"/>
    <n v="0"/>
    <n v="0"/>
    <n v="215.68397553961091"/>
    <n v="0"/>
    <n v="5.4523121801075272"/>
  </r>
  <r>
    <s v="07/2021"/>
    <x v="6"/>
    <n v="744"/>
    <s v="PCH.PH.GO.029663-5.01"/>
    <s v="029663"/>
    <x v="8"/>
    <x v="19"/>
    <n v="899672"/>
    <s v="PCH RENIC"/>
    <n v="6.55"/>
    <n v="0"/>
    <n v="0.42290496102150543"/>
    <n v="0"/>
    <n v="0"/>
    <n v="225.06060027350085"/>
    <n v="0"/>
    <n v="0.42290496102150543"/>
  </r>
  <r>
    <s v="07/2021"/>
    <x v="6"/>
    <n v="744"/>
    <s v="UTE.AI.SP.032525-2.01"/>
    <s v="032525"/>
    <x v="3"/>
    <x v="6"/>
    <n v="900778"/>
    <s v="UTE N O BIOENERGIA"/>
    <n v="2.9"/>
    <n v="2.2999999999999998"/>
    <n v="8.6246956814516125"/>
    <n v="4.3329030026881723"/>
    <n v="3223.679834"/>
    <n v="244.31398723031413"/>
    <n v="787590.07379849721"/>
    <n v="4.2917926787634402"/>
  </r>
  <r>
    <s v="07/2021"/>
    <x v="6"/>
    <n v="744"/>
    <s v="PCH.PH.SC.000659-9.01"/>
    <s v="000659"/>
    <x v="8"/>
    <x v="58"/>
    <n v="904121"/>
    <s v="PCH Capivari"/>
    <n v="9.0500000000000007"/>
    <n v="0"/>
    <n v="11.813546596774195"/>
    <n v="0"/>
    <n v="0"/>
    <n v="256.08149679456596"/>
    <n v="0"/>
    <n v="11.813546596774195"/>
  </r>
  <r>
    <s v="07/2021"/>
    <x v="6"/>
    <n v="744"/>
    <s v="PCH.PH.PR.029222-2.01"/>
    <s v="029222"/>
    <x v="8"/>
    <x v="23"/>
    <n v="905215"/>
    <s v="PCH DO TIGRE"/>
    <n v="5.25"/>
    <n v="0"/>
    <n v="2.2899864919354838"/>
    <n v="0"/>
    <n v="0"/>
    <n v="287.52005807470948"/>
    <n v="0"/>
    <n v="2.2899864919354838"/>
  </r>
  <r>
    <s v="07/2021"/>
    <x v="6"/>
    <n v="744"/>
    <s v="PCH.PH.PR.029686-4.01"/>
    <s v="029686"/>
    <x v="8"/>
    <x v="59"/>
    <n v="906139"/>
    <s v="PCH SALTO BANDEIRANTES"/>
    <n v="2.92"/>
    <n v="0"/>
    <n v="1.7105511975806451"/>
    <n v="0"/>
    <n v="0"/>
    <n v="261.5002125389293"/>
    <n v="0"/>
    <n v="1.7105511975806451"/>
  </r>
  <r>
    <s v="07/2021"/>
    <x v="6"/>
    <n v="744"/>
    <s v="PCH.PH.RS.031324-6.01"/>
    <s v="031324"/>
    <x v="8"/>
    <x v="60"/>
    <n v="906795"/>
    <s v="PCH Serra dos Cavalinhos I"/>
    <n v="14.74"/>
    <n v="0"/>
    <n v="9.5026255618279567"/>
    <n v="0"/>
    <n v="0"/>
    <n v="304.44687995521031"/>
    <n v="0"/>
    <n v="9.5026255618279567"/>
  </r>
  <r>
    <s v="07/2021"/>
    <x v="6"/>
    <n v="744"/>
    <s v="PCH.PH.MG.031207-0.01"/>
    <s v="031207"/>
    <x v="8"/>
    <x v="61"/>
    <n v="908271"/>
    <s v="SERRA DAS AGULHAS ENERGIA S.A."/>
    <n v="12.87"/>
    <n v="0"/>
    <n v="1.5780832016129034"/>
    <n v="0"/>
    <n v="0"/>
    <n v="221.7726440971166"/>
    <n v="0"/>
    <n v="1.5780832016129034"/>
  </r>
  <r>
    <s v="07/2021"/>
    <x v="6"/>
    <n v="744"/>
    <s v="PCH.PH.MG.028426-2.01"/>
    <s v="028426"/>
    <x v="8"/>
    <x v="62"/>
    <n v="908768"/>
    <s v="PCH FORTUNA II"/>
    <n v="4.66"/>
    <n v="0"/>
    <n v="0.76085307123655921"/>
    <n v="0"/>
    <n v="0"/>
    <n v="294.48914599814168"/>
    <n v="0"/>
    <n v="0.76085307123655921"/>
  </r>
  <r>
    <s v="07/2021"/>
    <x v="6"/>
    <n v="744"/>
    <s v="PCH.PH.MG.028749-0.01"/>
    <s v="028749"/>
    <x v="8"/>
    <x v="63"/>
    <n v="908769"/>
    <s v="PCH JACARE"/>
    <n v="4.99"/>
    <n v="0"/>
    <n v="1.0235766720430108"/>
    <n v="0"/>
    <n v="0"/>
    <n v="294.48914599814168"/>
    <n v="0"/>
    <n v="1.0235766720430108"/>
  </r>
  <r>
    <s v="07/2021"/>
    <x v="6"/>
    <n v="744"/>
    <s v="PCH.PH.MG.028781-4.01"/>
    <s v="028781"/>
    <x v="8"/>
    <x v="63"/>
    <n v="908774"/>
    <s v="PCH DORES DE GUANHAES"/>
    <n v="7.14"/>
    <n v="0"/>
    <n v="1.6120821747311829"/>
    <n v="0"/>
    <n v="0"/>
    <n v="294.48914599814168"/>
    <n v="0"/>
    <n v="1.6120821747311829"/>
  </r>
  <r>
    <s v="07/2021"/>
    <x v="6"/>
    <n v="744"/>
    <s v="PCH.PH.MG.028735-0.01"/>
    <s v="028735"/>
    <x v="8"/>
    <x v="63"/>
    <n v="908775"/>
    <s v="SENHORA DO PORTO"/>
    <n v="6.51"/>
    <n v="0"/>
    <n v="1.1674380483870967"/>
    <n v="0"/>
    <n v="0"/>
    <n v="294.48914599814168"/>
    <n v="0"/>
    <n v="1.1674380483870967"/>
  </r>
  <r>
    <s v="07/2021"/>
    <x v="6"/>
    <n v="744"/>
    <s v="PCH.PH.SC.031059-0.01"/>
    <s v="031059"/>
    <x v="8"/>
    <x v="60"/>
    <n v="908899"/>
    <s v="Garça Branca"/>
    <n v="3.4"/>
    <n v="0"/>
    <n v="0.78233806451612908"/>
    <n v="0"/>
    <n v="0"/>
    <n v="226.6388192381653"/>
    <n v="0"/>
    <n v="0.78233806451612908"/>
  </r>
  <r>
    <s v="07/2021"/>
    <x v="6"/>
    <n v="744"/>
    <s v="PCH.PH.SC.031598-2.01"/>
    <s v="031598"/>
    <x v="8"/>
    <x v="43"/>
    <n v="908902"/>
    <s v="Ado Popinhak"/>
    <n v="12.34"/>
    <n v="0"/>
    <n v="7.0259225806451608"/>
    <n v="0"/>
    <n v="0"/>
    <n v="223.41662218530871"/>
    <n v="0"/>
    <n v="7.0259225806451608"/>
  </r>
  <r>
    <s v="07/2021"/>
    <x v="6"/>
    <n v="744"/>
    <s v="UHE.PH.PA.031444-7.01"/>
    <s v="031444"/>
    <x v="12"/>
    <x v="45"/>
    <n v="908948"/>
    <s v="UHE SÃO MANOEL"/>
    <n v="430.4"/>
    <n v="0"/>
    <n v="166.7059785967742"/>
    <n v="0"/>
    <n v="0"/>
    <n v="137.25573058315985"/>
    <n v="0"/>
    <n v="166.7059785967742"/>
  </r>
  <r>
    <s v="07/2021"/>
    <x v="6"/>
    <n v="744"/>
    <s v="PCH.PH.RS.030950-8.01"/>
    <s v="030950"/>
    <x v="8"/>
    <x v="64"/>
    <n v="908951"/>
    <s v="MORRO GRANDE"/>
    <n v="5.25"/>
    <n v="0"/>
    <n v="4.7343365537634403"/>
    <n v="0"/>
    <n v="0"/>
    <n v="228.51295425870427"/>
    <n v="0"/>
    <n v="4.7343365537634403"/>
  </r>
  <r>
    <s v="07/2021"/>
    <x v="6"/>
    <n v="744"/>
    <s v="PCH.PH.SC.030575-8.01"/>
    <s v="030575"/>
    <x v="8"/>
    <x v="65"/>
    <n v="909015"/>
    <s v="PCH Pedras"/>
    <n v="3.37"/>
    <n v="0"/>
    <n v="1.3250142876344084"/>
    <n v="0"/>
    <n v="0"/>
    <n v="296.63870180834709"/>
    <n v="0"/>
    <n v="1.3250142876344084"/>
  </r>
  <r>
    <s v="07/2021"/>
    <x v="6"/>
    <n v="744"/>
    <s v="UHE.PH.MT.031428-5.01"/>
    <s v="031428"/>
    <x v="12"/>
    <x v="45"/>
    <n v="909016"/>
    <s v="UHE SINOP"/>
    <n v="242.8"/>
    <n v="0"/>
    <n v="88.996447450268832"/>
    <n v="0"/>
    <n v="0"/>
    <n v="182.92756743959558"/>
    <n v="0"/>
    <n v="88.996447450268832"/>
  </r>
  <r>
    <s v="07/2021"/>
    <x v="6"/>
    <n v="744"/>
    <s v="PCH.PH.GO.031327-0.01"/>
    <s v="031327"/>
    <x v="8"/>
    <x v="66"/>
    <n v="909031"/>
    <s v="Ypê"/>
    <n v="19.3"/>
    <n v="0"/>
    <n v="5.3098600779569898"/>
    <n v="0"/>
    <n v="0"/>
    <n v="219.37931305370142"/>
    <n v="0"/>
    <n v="5.3098600779569898"/>
  </r>
  <r>
    <s v="07/2021"/>
    <x v="6"/>
    <n v="744"/>
    <s v="UTE.AI.MG.029122-6.01"/>
    <s v="029122"/>
    <x v="3"/>
    <x v="6"/>
    <n v="909069"/>
    <s v="UTE WD"/>
    <n v="23.9"/>
    <n v="7.7"/>
    <n v="29.438222067204304"/>
    <n v="0.39799521362885981"/>
    <n v="296.10843893987169"/>
    <n v="292.7454441196117"/>
    <n v="86684.396465017664"/>
    <n v="29.040226853575444"/>
  </r>
  <r>
    <s v="07/2021"/>
    <x v="6"/>
    <n v="744"/>
    <s v="UTE.AI.SP.035109-1.01"/>
    <s v="035109"/>
    <x v="3"/>
    <x v="18"/>
    <n v="909101"/>
    <s v="BIOGAS BONFIM"/>
    <n v="13.7"/>
    <n v="11"/>
    <n v="7.9391440860215061"/>
    <n v="0.10249899249143075"/>
    <n v="76.259250413624486"/>
    <n v="338.33274921273846"/>
    <n v="25801.001845344235"/>
    <n v="7.8366450935300751"/>
  </r>
  <r>
    <s v="07/2021"/>
    <x v="6"/>
    <n v="744"/>
    <s v="UTE.FL.SP.035103-2.01"/>
    <s v="035103"/>
    <x v="3"/>
    <x v="11"/>
    <n v="909103"/>
    <s v="PREDILECTA ALIMENTOS LTDA."/>
    <n v="4.5"/>
    <n v="3.4000010000000001"/>
    <n v="2.8992011653225807"/>
    <n v="1.2855634988572288E-2"/>
    <n v="9.5645924314977826"/>
    <n v="268.23990873838625"/>
    <n v="2565.6054009448249"/>
    <n v="2.8863455303340082"/>
  </r>
  <r>
    <s v="07/2021"/>
    <x v="6"/>
    <n v="744"/>
    <s v="UTE.AI.SP.035073-7.01"/>
    <s v="035073"/>
    <x v="3"/>
    <x v="6"/>
    <n v="909104"/>
    <s v="VALE DO PARANA"/>
    <n v="18.8"/>
    <n v="13.699999"/>
    <n v="26.068752348118281"/>
    <n v="0.57014065923051283"/>
    <n v="424.18465046750157"/>
    <n v="330.51470162136837"/>
    <n v="140199.26318163073"/>
    <n v="25.498611688887767"/>
  </r>
  <r>
    <s v="07/2021"/>
    <x v="6"/>
    <n v="744"/>
    <s v="PCH.PH.MT.033386-7.01"/>
    <s v="033386"/>
    <x v="8"/>
    <x v="67"/>
    <n v="909431"/>
    <s v="PCH LAJARI"/>
    <n v="14.08"/>
    <n v="0"/>
    <n v="3.5496676639784948"/>
    <n v="0"/>
    <n v="0"/>
    <n v="249.5090109780439"/>
    <n v="0"/>
    <n v="3.5496676639784948"/>
  </r>
  <r>
    <s v="07/2021"/>
    <x v="6"/>
    <n v="744"/>
    <s v="PCH.PH.MS.032163-0.01"/>
    <s v="032163"/>
    <x v="8"/>
    <x v="68"/>
    <n v="909503"/>
    <s v="PCH BANDEIRANTE"/>
    <n v="19.02"/>
    <n v="0"/>
    <n v="12.520756544354839"/>
    <n v="0"/>
    <n v="0"/>
    <n v="300.76072536450891"/>
    <n v="0"/>
    <n v="12.520756544354839"/>
  </r>
  <r>
    <s v="07/2021"/>
    <x v="6"/>
    <n v="744"/>
    <s v="PCH.PH.MS.029261-3.01"/>
    <s v="029261"/>
    <x v="8"/>
    <x v="66"/>
    <n v="909507"/>
    <s v="VERDE 4A"/>
    <n v="19.739999999999998"/>
    <n v="0"/>
    <n v="12.649206583333333"/>
    <n v="0"/>
    <n v="0"/>
    <n v="304.46162457357315"/>
    <n v="0"/>
    <n v="12.649206583333333"/>
  </r>
  <r>
    <s v="07/2021"/>
    <x v="6"/>
    <n v="744"/>
    <s v="UHE.PH.PR.032923-1.01"/>
    <s v="032923"/>
    <x v="12"/>
    <x v="69"/>
    <n v="909510"/>
    <s v="TIBAGI MONTANTE"/>
    <n v="21"/>
    <n v="0"/>
    <n v="9.5865574583333331"/>
    <n v="0"/>
    <n v="0"/>
    <n v="308.89975470077763"/>
    <n v="0"/>
    <n v="9.5865574583333331"/>
  </r>
  <r>
    <s v="07/2021"/>
    <x v="6"/>
    <n v="744"/>
    <s v="PCH.PH.MG.033465-0.01"/>
    <s v="033465"/>
    <x v="8"/>
    <x v="66"/>
    <n v="909554"/>
    <s v="BOA VISTA II"/>
    <n v="15.54"/>
    <n v="0"/>
    <n v="3.8804939986559139"/>
    <n v="0"/>
    <n v="0"/>
    <n v="306.15725568529575"/>
    <n v="0"/>
    <n v="3.8804939986559139"/>
  </r>
  <r>
    <s v="07/2021"/>
    <x v="6"/>
    <n v="744"/>
    <s v="PCH.PH.RJ.032922-3.02"/>
    <s v="032922"/>
    <x v="8"/>
    <x v="70"/>
    <n v="909583"/>
    <s v="PCH Secretário"/>
    <n v="1.4"/>
    <n v="0"/>
    <n v="3.4583736559139786E-4"/>
    <n v="0"/>
    <n v="0"/>
    <n v="299.30100814659119"/>
    <n v="0"/>
    <n v="3.4583736559139786E-4"/>
  </r>
  <r>
    <s v="07/2021"/>
    <x v="6"/>
    <n v="744"/>
    <s v="PCH.PH.MT.029044-0.01"/>
    <s v="029044"/>
    <x v="8"/>
    <x v="71"/>
    <n v="909788"/>
    <s v="PCH ÁGUA PRATA"/>
    <n v="6.62"/>
    <n v="0"/>
    <n v="3.2884085551075271"/>
    <n v="0"/>
    <n v="0"/>
    <n v="261.5002125389293"/>
    <n v="0"/>
    <n v="3.2884085551075271"/>
  </r>
  <r>
    <s v="07/2021"/>
    <x v="6"/>
    <n v="744"/>
    <s v="PCH.PH.MS.029260-5.01"/>
    <s v="029260"/>
    <x v="8"/>
    <x v="66"/>
    <n v="909791"/>
    <s v="VERDE 4"/>
    <n v="13.82"/>
    <n v="0"/>
    <n v="7.9811325456989248"/>
    <n v="0"/>
    <n v="0"/>
    <n v="305.18411087335062"/>
    <n v="0"/>
    <n v="7.9811325456989248"/>
  </r>
  <r>
    <s v="07/2021"/>
    <x v="6"/>
    <n v="744"/>
    <s v="PCH.PH.RO.030573-1.01"/>
    <s v="030573"/>
    <x v="8"/>
    <x v="72"/>
    <n v="910095"/>
    <s v="PCH CACHIMBO ALTO"/>
    <n v="6.02"/>
    <n v="0"/>
    <n v="3.0953197163978494"/>
    <n v="0"/>
    <n v="0"/>
    <n v="261.43281557693473"/>
    <n v="0"/>
    <n v="3.0953197163978494"/>
  </r>
  <r>
    <s v="07/2021"/>
    <x v="6"/>
    <n v="744"/>
    <s v="PCH.PH.RS.030887-0.01"/>
    <s v="030887"/>
    <x v="8"/>
    <x v="53"/>
    <n v="910212"/>
    <s v="PCH Jardim"/>
    <n v="4.8"/>
    <n v="0"/>
    <n v="4.5166863293010753"/>
    <n v="0"/>
    <n v="0"/>
    <n v="228.51295425870427"/>
    <n v="0"/>
    <n v="4.5166863293010753"/>
  </r>
  <r>
    <s v="07/2021"/>
    <x v="6"/>
    <n v="744"/>
    <s v="PCH.PH.PR.032513-9.01"/>
    <s v="032513"/>
    <x v="8"/>
    <x v="73"/>
    <n v="910451"/>
    <s v="CASTRO ENERGIA LTDA"/>
    <n v="2.4700000000000002"/>
    <n v="0"/>
    <n v="1.7574860067204301"/>
    <n v="0"/>
    <n v="0"/>
    <n v="262.84815177882069"/>
    <n v="0"/>
    <n v="1.7574860067204301"/>
  </r>
  <r>
    <s v="07/2021"/>
    <x v="6"/>
    <n v="744"/>
    <s v="PCH.PH.PR.032511-2.01"/>
    <s v="032511"/>
    <x v="8"/>
    <x v="74"/>
    <n v="910956"/>
    <s v="PCH CANHADÃO UC 99895129"/>
    <n v="6.22"/>
    <n v="0"/>
    <n v="2.9028602016129033"/>
    <n v="0"/>
    <n v="0"/>
    <n v="262.84815177882069"/>
    <n v="0"/>
    <n v="2.9028602016129033"/>
  </r>
  <r>
    <s v="07/2021"/>
    <x v="6"/>
    <n v="744"/>
    <s v="UFV.RS.SP.034207-6.01"/>
    <s v="034207"/>
    <x v="2"/>
    <x v="4"/>
    <n v="912483"/>
    <s v="AGUA VERMELHA V"/>
    <n v="8"/>
    <n v="7.9"/>
    <n v="5.7888418467741944"/>
    <n v="5.7164813051075267"/>
    <n v="4253.0620909999998"/>
    <n v="184.73341088311966"/>
    <n v="785682.66676812305"/>
    <n v="7.2360541666667541E-2"/>
  </r>
  <r>
    <s v="07/2021"/>
    <x v="6"/>
    <n v="744"/>
    <s v="UFV.RS.SP.034208-4.01"/>
    <s v="034208"/>
    <x v="2"/>
    <x v="4"/>
    <n v="912485"/>
    <s v="AGUA VERMELHA VI"/>
    <n v="7.9"/>
    <n v="7.9"/>
    <n v="7.0343610094086024"/>
    <n v="7.0343609825268816"/>
    <n v="5233.5645709999999"/>
    <n v="186.21899814501563"/>
    <n v="974589.15113886853"/>
    <n v="2.6881720973457266E-8"/>
  </r>
  <r>
    <s v="07/2021"/>
    <x v="6"/>
    <n v="744"/>
    <s v="UFV.RS.SP.034206-8.01"/>
    <s v="034206"/>
    <x v="2"/>
    <x v="4"/>
    <n v="912518"/>
    <s v="AGUA VERMELHA IV"/>
    <n v="4"/>
    <n v="4"/>
    <n v="3.7061049032258064"/>
    <n v="3.7061049354838707"/>
    <n v="2757.3420719999999"/>
    <n v="184.73341088311966"/>
    <n v="509373.20593208849"/>
    <n v="0"/>
  </r>
  <r>
    <s v="07/2021"/>
    <x v="6"/>
    <n v="744"/>
    <s v="PCH.PH.MT.034966-6.01"/>
    <s v="034966"/>
    <x v="8"/>
    <x v="75"/>
    <n v="913315"/>
    <s v="JUI 117"/>
    <n v="18.97"/>
    <n v="16.93"/>
    <n v="16.001027604838708"/>
    <n v="16.001027604838708"/>
    <n v="11904.764537999998"/>
    <n v="292.86842174153531"/>
    <n v="3486529.601448657"/>
    <n v="0"/>
  </r>
  <r>
    <s v="07/2021"/>
    <x v="6"/>
    <n v="744"/>
    <s v="PCH.PH.MT.000331-0.01"/>
    <s v="000331"/>
    <x v="8"/>
    <x v="76"/>
    <n v="913553"/>
    <s v="PCH BURITI "/>
    <n v="8.5950000000000006"/>
    <n v="0"/>
    <n v="5.7800703790322583"/>
    <n v="0"/>
    <n v="0"/>
    <n v="231.15483848561368"/>
    <n v="0"/>
    <n v="5.7800703790322583"/>
  </r>
  <r>
    <s v="07/2021"/>
    <x v="6"/>
    <n v="744"/>
    <s v="PCH.PH.SC.032162-1.01"/>
    <s v="032162"/>
    <x v="8"/>
    <x v="77"/>
    <n v="913911"/>
    <s v="PCH BARRA DO LEAO"/>
    <n v="1.94"/>
    <n v="0"/>
    <n v="0.86799479973118288"/>
    <n v="0"/>
    <n v="0"/>
    <n v="261.16322772895649"/>
    <n v="0"/>
    <n v="0.86799479973118288"/>
  </r>
  <r>
    <s v="07/2021"/>
    <x v="6"/>
    <n v="744"/>
    <s v="UFV.RS.PI.033841-9.01"/>
    <s v="033841"/>
    <x v="2"/>
    <x v="4"/>
    <n v="915345"/>
    <s v="Enel Green Power São Gonçalo 1 S.A."/>
    <n v="14.6"/>
    <n v="9.8999989999999993"/>
    <n v="9.4327869731182794"/>
    <n v="6.6042461142473119"/>
    <n v="4913.5591089999998"/>
    <n v="186.23169547204037"/>
    <n v="915060.44367115793"/>
    <n v="2.8285408588709675"/>
  </r>
  <r>
    <s v="07/2021"/>
    <x v="6"/>
    <n v="744"/>
    <s v="UFV.RS.PI.033842-7.01"/>
    <s v="033842"/>
    <x v="2"/>
    <x v="4"/>
    <n v="915346"/>
    <s v="Enel Green Power São Gonçalo 2 S.A."/>
    <n v="16.399999999999999"/>
    <n v="9.8999989999999993"/>
    <n v="10.07302738844086"/>
    <n v="6.2784471249999996"/>
    <n v="4671.1646609999998"/>
    <n v="186.23169547204037"/>
    <n v="869918.91464710864"/>
    <n v="3.7945802634408601"/>
  </r>
  <r>
    <s v="07/2021"/>
    <x v="6"/>
    <n v="744"/>
    <s v="UFV.RS.PI.033843-5.01"/>
    <s v="033843"/>
    <x v="2"/>
    <x v="4"/>
    <n v="915347"/>
    <s v="Enel Green Power São Gonçalo 3 S.A."/>
    <n v="14.6"/>
    <n v="9.8999989999999993"/>
    <n v="8.6530773830645167"/>
    <n v="6.0583423306451616"/>
    <n v="4507.4066940000002"/>
    <n v="186.23169547204037"/>
    <n v="839421.99080564431"/>
    <n v="2.5947350524193551"/>
  </r>
  <r>
    <s v="07/2021"/>
    <x v="6"/>
    <n v="744"/>
    <s v="UFV.RS.PI.037577-2.01"/>
    <s v="037577"/>
    <x v="2"/>
    <x v="4"/>
    <n v="915368"/>
    <s v="Enel Green Power São Gonçalo 10 S.A."/>
    <n v="16.399999999999999"/>
    <n v="9.8999989999999993"/>
    <n v="9.642412829301076"/>
    <n v="6.0100480967741934"/>
    <n v="4471.4757840000002"/>
    <n v="184.7461082101444"/>
    <n v="826087.74904990429"/>
    <n v="3.6323647325268813"/>
  </r>
  <r>
    <s v="07/2021"/>
    <x v="6"/>
    <n v="744"/>
    <s v="UFV.RS.PI.037588-8.01"/>
    <s v="037588"/>
    <x v="2"/>
    <x v="4"/>
    <n v="915369"/>
    <s v="Enel Green Power São Gonçalo 21 S.A."/>
    <n v="16.399999999999999"/>
    <n v="9.8999989999999993"/>
    <n v="9.0035234529569887"/>
    <n v="5.6118328158602155"/>
    <n v="4175.2036150000004"/>
    <n v="185.36827723435727"/>
    <n v="773950.3012152107"/>
    <n v="3.3916906370967741"/>
  </r>
  <r>
    <s v="07/2021"/>
    <x v="6"/>
    <n v="744"/>
    <s v="UFV.RS.PI.037589-6.01"/>
    <s v="037589"/>
    <x v="2"/>
    <x v="4"/>
    <n v="915370"/>
    <s v="Enel Green Power São Gonçalo 22 S.A."/>
    <n v="16.399999999999999"/>
    <n v="9.8999989999999993"/>
    <n v="9.2030607849462367"/>
    <n v="5.7362030551075263"/>
    <n v="4267.7350729999998"/>
    <n v="184.11124185890679"/>
    <n v="785738.00421484222"/>
    <n v="3.4668577298387095"/>
  </r>
  <r>
    <s v="07/2021"/>
    <x v="6"/>
    <n v="744"/>
    <s v="UFV.RS.PI.033844-3.01"/>
    <s v="033844"/>
    <x v="2"/>
    <x v="4"/>
    <n v="915391"/>
    <s v="ENEL GREEN POWER SAO GONCALO 4 S.A."/>
    <n v="16.399999999999999"/>
    <n v="9.8999989999999993"/>
    <n v="10.010447518817204"/>
    <n v="6.2394414973118275"/>
    <n v="4642.1444739999997"/>
    <n v="186.23169547204037"/>
    <n v="864514.43601918302"/>
    <n v="3.7710060215053769"/>
  </r>
  <r>
    <s v="07/2021"/>
    <x v="6"/>
    <n v="744"/>
    <s v="UFV.RS.PI.033845-1.01"/>
    <s v="033845"/>
    <x v="2"/>
    <x v="4"/>
    <n v="915392"/>
    <s v="Enel Green Power São Gonçalo 5 S.A."/>
    <n v="16.399999999999999"/>
    <n v="0"/>
    <n v="11.272076603494625"/>
    <n v="0"/>
    <n v="0"/>
    <n v="186.23169547204037"/>
    <n v="0"/>
    <n v="11.272076603494625"/>
  </r>
  <r>
    <s v="07/2021"/>
    <x v="6"/>
    <n v="744"/>
    <s v="UFV.RS.BA.033469-3.01"/>
    <s v="033469"/>
    <x v="2"/>
    <x v="4"/>
    <n v="915671"/>
    <s v="SERTAO SOLAR BARREIRAS I"/>
    <n v="7.5"/>
    <n v="6.8"/>
    <n v="6.3131816720430098"/>
    <n v="5.7239513870967746"/>
    <n v="4258.6198320000003"/>
    <n v="182.20664280519395"/>
    <n v="775948.82257233909"/>
    <n v="0.58923028494623564"/>
  </r>
  <r>
    <s v="07/2021"/>
    <x v="6"/>
    <n v="744"/>
    <s v="UFV.RS.BA.033470-7.01"/>
    <s v="033470"/>
    <x v="2"/>
    <x v="4"/>
    <n v="915691"/>
    <s v="SERTAO SOLAR BARREIRAS II"/>
    <n v="7.5"/>
    <n v="6.8"/>
    <n v="5.9560183548387098"/>
    <n v="5.40012329032258"/>
    <n v="4017.6917279999993"/>
    <n v="182.20664280519395"/>
    <n v="732050.1215850783"/>
    <n v="0.55589506451612958"/>
  </r>
  <r>
    <s v="07/2021"/>
    <x v="6"/>
    <n v="744"/>
    <s v="UFV.RS.BA.033471-5.01"/>
    <s v="033471"/>
    <x v="2"/>
    <x v="4"/>
    <n v="915711"/>
    <s v="SERTAO SOLAR BARREIRAS III"/>
    <n v="7.5"/>
    <n v="6.8"/>
    <n v="6.226469797043011"/>
    <n v="5.645332580645162"/>
    <n v="4200.1274400000002"/>
    <n v="186.14281418286711"/>
    <n v="781823.54160828143"/>
    <n v="0.58113721639784965"/>
  </r>
  <r>
    <s v="07/2021"/>
    <x v="6"/>
    <n v="744"/>
    <s v="UFV.RS.BA.033473-1.01"/>
    <s v="033473"/>
    <x v="2"/>
    <x v="4"/>
    <n v="915731"/>
    <s v="SERTAO SOLAR BARREIRAS IV"/>
    <n v="7.5"/>
    <n v="6.8"/>
    <n v="6.2665689771505377"/>
    <n v="5.6816891881720428"/>
    <n v="4227.1767559999998"/>
    <n v="186.14281418286711"/>
    <n v="786858.57741024299"/>
    <n v="0.5848797889784948"/>
  </r>
  <r>
    <s v="07/2021"/>
    <x v="6"/>
    <n v="744"/>
    <s v="EOL.CV.RN.036985-3.01"/>
    <s v="036985"/>
    <x v="1"/>
    <x v="3"/>
    <n v="917896"/>
    <s v="Ventos de Vila Paraíba II SPE S.A"/>
    <n v="19.3"/>
    <n v="17.700001"/>
    <n v="17.223532104838711"/>
    <n v="16.30944226747312"/>
    <n v="12134.225047000002"/>
    <n v="137.13113186732366"/>
    <n v="1663980.0150279389"/>
    <n v="0.91408983736559224"/>
  </r>
  <r>
    <s v="07/2021"/>
    <x v="6"/>
    <n v="744"/>
    <s v="EOL.CV.RN.036981-0.01"/>
    <s v="036981"/>
    <x v="1"/>
    <x v="3"/>
    <n v="917913"/>
    <s v="Ventos Vila Paraíba I-Ex Vila Paraíba 3"/>
    <n v="18.7"/>
    <n v="17.899999000000001"/>
    <n v="16.55353409139785"/>
    <n v="16.360744180107528"/>
    <n v="12172.393670000001"/>
    <n v="137.13113186732366"/>
    <n v="1669214.1215017459"/>
    <n v="0.1927899112903223"/>
  </r>
  <r>
    <s v="07/2021"/>
    <x v="6"/>
    <n v="744"/>
    <s v="PCH.PH.MT.029045-9.01"/>
    <s v="029045"/>
    <x v="8"/>
    <x v="71"/>
    <n v="918788"/>
    <s v="PCH ÁGUA BRAVA"/>
    <n v="6.37"/>
    <n v="0"/>
    <n v="2.9996793696236557"/>
    <n v="0"/>
    <n v="0"/>
    <n v="261.5002125389293"/>
    <n v="0"/>
    <n v="2.9996793696236557"/>
  </r>
  <r>
    <s v="07/2021"/>
    <x v="6"/>
    <n v="744"/>
    <s v="PCH.PH.MT.034865-1.01"/>
    <s v="034865"/>
    <x v="8"/>
    <x v="78"/>
    <n v="923445"/>
    <s v="PCH Recanto "/>
    <n v="5.32"/>
    <n v="0"/>
    <n v="2.7867540443548391"/>
    <n v="0"/>
    <n v="0"/>
    <n v="259.99052059025098"/>
    <n v="0"/>
    <n v="2.7867540443548391"/>
  </r>
  <r>
    <s v="07/2021"/>
    <x v="6"/>
    <n v="744"/>
    <s v="UFV.RS.PE.033606-8.01"/>
    <s v="033606"/>
    <x v="2"/>
    <x v="4"/>
    <n v="918039"/>
    <s v="SOLAR SALGUEIRO"/>
    <n v="9.6"/>
    <n v="8.6"/>
    <n v="5.9507113857526877"/>
    <n v="5.3308456075268813"/>
    <n v="3966.1491319999996"/>
    <n v="182.46058934568899"/>
    <n v="723665.90805761272"/>
    <n v="0.61986577822580591"/>
  </r>
  <r>
    <s v="07/2021"/>
    <x v="6"/>
    <n v="744"/>
    <s v="UFV.RS.PE.034160-6.01"/>
    <s v="034160"/>
    <x v="2"/>
    <x v="4"/>
    <n v="918040"/>
    <s v="SOLAR SALGUEIRO II"/>
    <n v="9.6"/>
    <n v="8.7999989999999997"/>
    <n v="4.7006497298387098"/>
    <n v="4.3089283965053768"/>
    <n v="3205.8427270000002"/>
    <n v="185.3555799073325"/>
    <n v="594220.83775478927"/>
    <n v="0.39172133333333298"/>
  </r>
  <r>
    <s v="07/2021"/>
    <x v="6"/>
    <n v="744"/>
    <s v="UTE.FL.MS.035085-0.01"/>
    <s v="035085"/>
    <x v="3"/>
    <x v="11"/>
    <n v="909102"/>
    <s v="ONÇA PINTADA"/>
    <n v="43.1"/>
    <n v="38.099998999999997"/>
    <n v="30.493147297043013"/>
    <n v="1.2800357712532155"/>
    <n v="952.34661381239232"/>
    <n v="327.83230253398455"/>
    <n v="312209.98321655992"/>
    <n v="29.213111525789799"/>
  </r>
  <r>
    <s v="07/2021"/>
    <x v="6"/>
    <n v="744"/>
    <s v="CGH.PH.ES.038158-6.01"/>
    <s v="038158"/>
    <x v="0"/>
    <x v="80"/>
    <n v="917875"/>
    <s v="CGH SANTA LUZIA"/>
    <n v="0.91"/>
    <n v="0"/>
    <n v="2.7304939516129032E-2"/>
    <n v="0"/>
    <n v="0"/>
    <n v="227.28215374306424"/>
    <n v="0"/>
    <n v="2.7304939516129032E-2"/>
  </r>
  <r>
    <s v="07/2021"/>
    <x v="6"/>
    <n v="744"/>
    <s v="UFV.RS.PE.034105-3.01"/>
    <s v="034105"/>
    <x v="2"/>
    <x v="4"/>
    <n v="918041"/>
    <s v="SOLAR SALGUEIRO III"/>
    <n v="9.6999999999999993"/>
    <n v="8.7999989999999997"/>
    <n v="0"/>
    <n v="0"/>
    <n v="0"/>
    <n v="186.21899814501563"/>
    <n v="0"/>
    <n v="0"/>
  </r>
  <r>
    <s v="07/2021"/>
    <x v="6"/>
    <n v="744"/>
    <s v="UFV.RS.PE.034234-3.01"/>
    <s v="034234"/>
    <x v="2"/>
    <x v="4"/>
    <n v="918095"/>
    <s v="BRIGIDA 2"/>
    <n v="10.4"/>
    <n v="8.9"/>
    <n v="7.3601399825268823"/>
    <n v="6.29858134139785"/>
    <n v="4686.1445180000001"/>
    <n v="182.33361607544145"/>
    <n v="854441.67541904666"/>
    <n v="1.0615586411290323"/>
  </r>
  <r>
    <s v="07/2021"/>
    <x v="6"/>
    <n v="744"/>
    <s v="UFV.RS.PE.034169-0.01"/>
    <s v="034169"/>
    <x v="2"/>
    <x v="4"/>
    <n v="918351"/>
    <s v="BRIGIDA"/>
    <n v="10.4"/>
    <n v="8.9"/>
    <n v="7.5006320470430108"/>
    <n v="6.4188101370967745"/>
    <n v="4775.5947420000002"/>
    <n v="183.98426858865926"/>
    <n v="878634.30568271701"/>
    <n v="1.0818219099462358"/>
  </r>
  <r>
    <s v="07/2021"/>
    <x v="6"/>
    <n v="744"/>
    <s v="UTE.GN.RJ.032955-0.02"/>
    <s v="032955"/>
    <x v="4"/>
    <x v="7"/>
    <n v="908551"/>
    <s v="UTE GNA I"/>
    <n v="699.5"/>
    <n v="39.507466000000001"/>
    <n v="0"/>
    <n v="0"/>
    <n v="0"/>
    <n v="320.22132235528937"/>
    <n v="0"/>
    <n v="0"/>
  </r>
  <r>
    <s v="07/2021"/>
    <x v="6"/>
    <n v="744"/>
    <s v="PCH.PH.ES.035297-7.01"/>
    <s v="035297"/>
    <x v="8"/>
    <x v="81"/>
    <n v="923443"/>
    <s v="PCH SAO LUIZ"/>
    <n v="5.71"/>
    <n v="0"/>
    <n v="0"/>
    <n v="0"/>
    <n v="0"/>
    <n v="254.49092849149412"/>
    <n v="0"/>
    <n v="0"/>
  </r>
  <r>
    <s v="08/2021"/>
    <x v="7"/>
    <n v="744"/>
    <s v="CGH.PH.MG.029644-9.01"/>
    <s v="029644"/>
    <x v="0"/>
    <x v="0"/>
    <n v="897205"/>
    <s v="CGH João Franco"/>
    <n v="0.68"/>
    <n v="0.59"/>
    <n v="0.12943810349462365"/>
    <n v="0.12943810349462365"/>
    <n v="96.301948999999993"/>
    <n v="268.98757373214494"/>
    <n v="25904.027607186759"/>
    <n v="0"/>
  </r>
  <r>
    <s v="08/2021"/>
    <x v="7"/>
    <n v="744"/>
    <s v="CGH.PH.SC.030845-5.01"/>
    <s v="030845"/>
    <x v="0"/>
    <x v="1"/>
    <n v="908251"/>
    <s v="CGH Willy Faller"/>
    <n v="0.73"/>
    <n v="0.66"/>
    <n v="0.29045806451612904"/>
    <n v="0.29045806451612904"/>
    <n v="216.10080000000002"/>
    <n v="301.5022667910842"/>
    <n v="65154.881055366735"/>
    <n v="0"/>
  </r>
  <r>
    <s v="08/2021"/>
    <x v="7"/>
    <n v="744"/>
    <s v="CGH.PH.TO.035733-2.01"/>
    <s v="035733"/>
    <x v="0"/>
    <x v="2"/>
    <n v="911351"/>
    <s v="Central Hidrelétrica Sucuri Ltda"/>
    <n v="1.35"/>
    <n v="1.21"/>
    <n v="1.7398781680107527"/>
    <n v="1.7398781680107527"/>
    <n v="1294.4693569999999"/>
    <n v="280.79678428623907"/>
    <n v="363482.83280267561"/>
    <n v="0"/>
  </r>
  <r>
    <s v="08/2021"/>
    <x v="7"/>
    <n v="744"/>
    <s v="CGH.PH.TO.035747-2.01"/>
    <s v="035747"/>
    <x v="0"/>
    <x v="2"/>
    <n v="913231"/>
    <s v="CGH PALMEIRAS TOCANTINS"/>
    <n v="1.47"/>
    <n v="1.32"/>
    <n v="2.1673750712365591"/>
    <n v="2.1673750712365591"/>
    <n v="1612.527053"/>
    <n v="280.79678428623907"/>
    <n v="452792.41105696582"/>
    <n v="0"/>
  </r>
  <r>
    <s v="08/2021"/>
    <x v="7"/>
    <n v="744"/>
    <s v="EOL.CV.BA.030316-0.01"/>
    <s v="030316"/>
    <x v="1"/>
    <x v="3"/>
    <n v="20027"/>
    <s v="CANDIBA 2LER"/>
    <n v="4.28"/>
    <n v="4"/>
    <n v="4.561598692204301"/>
    <n v="4.561598692204301"/>
    <n v="3393.8294270000001"/>
    <n v="299.63275389410177"/>
    <n v="1016902.4574588515"/>
    <n v="0"/>
  </r>
  <r>
    <s v="08/2021"/>
    <x v="7"/>
    <n v="744"/>
    <s v="EOL.CV.BA.030320-8.01"/>
    <s v="030320"/>
    <x v="1"/>
    <x v="3"/>
    <n v="20030"/>
    <s v="ALVORADA 2LER"/>
    <n v="3.97"/>
    <n v="3"/>
    <n v="4.2248311505376339"/>
    <n v="4.2248311505376339"/>
    <n v="3143.2743759999998"/>
    <n v="299.63275389410177"/>
    <n v="941827.95752564422"/>
    <n v="0"/>
  </r>
  <r>
    <s v="08/2021"/>
    <x v="7"/>
    <n v="744"/>
    <s v="EOL.CV.BA.030437-9.01"/>
    <s v="030437"/>
    <x v="1"/>
    <x v="3"/>
    <n v="888101"/>
    <s v="CAETITE 2"/>
    <n v="14.7"/>
    <n v="11"/>
    <n v="15.694167755376345"/>
    <n v="12.179705887096775"/>
    <n v="9061.70118"/>
    <n v="275.67572607319073"/>
    <n v="2498091.052254789"/>
    <n v="3.5144618682795707"/>
  </r>
  <r>
    <s v="08/2021"/>
    <x v="7"/>
    <n v="744"/>
    <s v="EOL.CV.BA.030448-4.01"/>
    <s v="030448"/>
    <x v="1"/>
    <x v="3"/>
    <n v="888103"/>
    <s v="CAETITE 3"/>
    <n v="11.2"/>
    <n v="11.099999"/>
    <n v="11.669831959677419"/>
    <n v="11.669832055107527"/>
    <n v="8682.3550489999998"/>
    <n v="275.67572607319073"/>
    <n v="2393514.5321583082"/>
    <n v="0"/>
  </r>
  <r>
    <s v="08/2021"/>
    <x v="7"/>
    <n v="744"/>
    <s v="EOL.CV.BA.030490-5.01"/>
    <s v="030490"/>
    <x v="1"/>
    <x v="3"/>
    <n v="890751"/>
    <s v="DA PRATA"/>
    <n v="10.1"/>
    <n v="10.1"/>
    <n v="11.449927239247311"/>
    <n v="11.449927239247311"/>
    <n v="8518.7458659999993"/>
    <n v="242.23263849825619"/>
    <n v="2063518.2878172921"/>
    <n v="0"/>
  </r>
  <r>
    <s v="08/2021"/>
    <x v="7"/>
    <n v="744"/>
    <s v="EOL.CV.BA.030495-6.01"/>
    <s v="030495"/>
    <x v="1"/>
    <x v="3"/>
    <n v="890750"/>
    <s v="ARACAS 3LER"/>
    <n v="15.5"/>
    <n v="13.9"/>
    <n v="11.761249153225807"/>
    <n v="11.761249153225807"/>
    <n v="8750.3693700000003"/>
    <n v="242.23263849825619"/>
    <n v="2119625.0603294238"/>
    <n v="0"/>
  </r>
  <r>
    <s v="08/2021"/>
    <x v="7"/>
    <n v="744"/>
    <s v="EOL.CV.BA.030727-0.01"/>
    <s v="030727"/>
    <x v="1"/>
    <x v="3"/>
    <n v="890747"/>
    <s v="CRISTAL 3LER"/>
    <n v="15.7"/>
    <n v="15"/>
    <n v="21.590684607526882"/>
    <n v="21.590684607526882"/>
    <n v="16063.469348000001"/>
    <n v="241.59334411211648"/>
    <n v="3880827.2778257993"/>
    <n v="0"/>
  </r>
  <r>
    <s v="08/2021"/>
    <x v="7"/>
    <n v="744"/>
    <s v="EOL.CV.BA.030732-7.01"/>
    <s v="030732"/>
    <x v="1"/>
    <x v="3"/>
    <n v="893282"/>
    <s v="ANGICAL"/>
    <n v="6"/>
    <n v="6"/>
    <n v="5.5974316680107536"/>
    <n v="5.5974316680107536"/>
    <n v="4164.4891610000004"/>
    <n v="186.89499563891411"/>
    <n v="778322.18358340021"/>
    <n v="0"/>
  </r>
  <r>
    <s v="08/2021"/>
    <x v="7"/>
    <n v="744"/>
    <s v="EOL.CV.BA.030738-6.01"/>
    <s v="030738"/>
    <x v="1"/>
    <x v="3"/>
    <n v="893324"/>
    <s v="COQUEIRINHO"/>
    <n v="13.5"/>
    <n v="13.5"/>
    <n v="13.739426770161291"/>
    <n v="13.739426770161291"/>
    <n v="10222.133517"/>
    <n v="181.26833093724247"/>
    <n v="1852949.0812442342"/>
    <n v="0"/>
  </r>
  <r>
    <s v="08/2021"/>
    <x v="7"/>
    <n v="744"/>
    <s v="EOL.CV.BA.030739-4.01"/>
    <s v="030739"/>
    <x v="1"/>
    <x v="3"/>
    <n v="893362"/>
    <s v="EOL CAITITU - PINDAI BA"/>
    <n v="10.5"/>
    <n v="10.5"/>
    <n v="10.915946856182796"/>
    <n v="10.915946856182796"/>
    <n v="8121.4644609999996"/>
    <n v="186.89499563891411"/>
    <n v="1517861.0650201908"/>
    <n v="0"/>
  </r>
  <r>
    <s v="08/2021"/>
    <x v="7"/>
    <n v="744"/>
    <s v="EOL.CV.BA.030752-1.01"/>
    <s v="030752"/>
    <x v="1"/>
    <x v="3"/>
    <n v="893423"/>
    <s v="CORRUPIÃO"/>
    <n v="13.7"/>
    <n v="13.7"/>
    <n v="12.466014245967743"/>
    <n v="12.466014245967743"/>
    <n v="9274.7145990000008"/>
    <n v="181.26833093724247"/>
    <n v="1681212.0352800062"/>
    <n v="0"/>
  </r>
  <r>
    <s v="08/2021"/>
    <x v="7"/>
    <n v="744"/>
    <s v="EOL.CV.BA.030778-5.01"/>
    <s v="030778"/>
    <x v="1"/>
    <x v="3"/>
    <n v="892110"/>
    <s v="DOURADOS (UEE DOURADOS)"/>
    <n v="10.4"/>
    <n v="13.199997"/>
    <n v="12.034411344086021"/>
    <n v="12.034411387096775"/>
    <n v="8953.6020719999997"/>
    <n v="184.18447609824173"/>
    <n v="1649114.5068234515"/>
    <n v="0"/>
  </r>
  <r>
    <s v="08/2021"/>
    <x v="7"/>
    <n v="744"/>
    <s v="EOL.CV.BA.030779-3.01"/>
    <s v="030779"/>
    <x v="1"/>
    <x v="3"/>
    <n v="892082"/>
    <s v="AMETISTA"/>
    <n v="10.3"/>
    <n v="13.899996"/>
    <n v="12.795275088709676"/>
    <n v="12.795275139784945"/>
    <n v="9519.6847039999993"/>
    <n v="184.18447609824173"/>
    <n v="1753378.1398266852"/>
    <n v="0"/>
  </r>
  <r>
    <s v="08/2021"/>
    <x v="7"/>
    <n v="744"/>
    <s v="EOL.CV.BA.030792-0.01"/>
    <s v="030792"/>
    <x v="1"/>
    <x v="3"/>
    <n v="892084"/>
    <s v="CAETITÉ"/>
    <n v="16.600000000000001"/>
    <n v="14.3"/>
    <n v="15.551661225806452"/>
    <n v="13.894020131720429"/>
    <n v="10337.150978"/>
    <n v="184.18447609824173"/>
    <n v="1903942.737231357"/>
    <n v="1.6576410940860218"/>
  </r>
  <r>
    <s v="08/2021"/>
    <x v="7"/>
    <n v="744"/>
    <s v="EOL.CV.BA.030837-4.01"/>
    <s v="030837"/>
    <x v="1"/>
    <x v="3"/>
    <n v="892083"/>
    <s v="BORGO"/>
    <n v="11.2"/>
    <n v="9.6999999999999993"/>
    <n v="10.604524447580646"/>
    <n v="9.5250680967741932"/>
    <n v="7086.6506639999998"/>
    <n v="184.18447609824173"/>
    <n v="1305251.0398400968"/>
    <n v="1.0794563508064519"/>
  </r>
  <r>
    <s v="08/2021"/>
    <x v="7"/>
    <n v="744"/>
    <s v="EOL.CV.BA.031335-1.01"/>
    <s v="031335"/>
    <x v="1"/>
    <x v="3"/>
    <n v="896347"/>
    <s v="BARAUNAS I ENERGÉTICA S/A"/>
    <n v="12.4"/>
    <n v="12.2"/>
    <n v="19.847725915322581"/>
    <n v="19.847725915322581"/>
    <n v="14766.708081000001"/>
    <n v="193.62899734465418"/>
    <n v="2859262.8798052324"/>
    <n v="0"/>
  </r>
  <r>
    <s v="08/2021"/>
    <x v="7"/>
    <n v="744"/>
    <s v="EOL.CV.BA.031338-6.01"/>
    <s v="031338"/>
    <x v="1"/>
    <x v="3"/>
    <n v="896467"/>
    <s v="DAMASCENA"/>
    <n v="16.7"/>
    <n v="16.100000000000001"/>
    <n v="18.697904595430106"/>
    <n v="18.697904595430106"/>
    <n v="13911.241018999999"/>
    <n v="164.70169463254263"/>
    <n v="2291204.9702710388"/>
    <n v="0"/>
  </r>
  <r>
    <s v="08/2021"/>
    <x v="7"/>
    <n v="744"/>
    <s v="EOL.CV.BA.031341-6.01"/>
    <s v="031341"/>
    <x v="1"/>
    <x v="3"/>
    <n v="896552"/>
    <s v="ASSURUA 1 I ENERGIA S.A."/>
    <n v="10.1"/>
    <n v="10.1"/>
    <n v="12.997384790322581"/>
    <n v="12.997384790322581"/>
    <n v="9670.0542839999998"/>
    <n v="171.85827588155058"/>
    <n v="1661878.8569292421"/>
    <n v="0"/>
  </r>
  <r>
    <s v="08/2021"/>
    <x v="7"/>
    <n v="744"/>
    <s v="EOL.CV.BA.031342-4.01"/>
    <s v="031342"/>
    <x v="1"/>
    <x v="3"/>
    <n v="896247"/>
    <s v="CAETITE B"/>
    <n v="10.9"/>
    <n v="10.8"/>
    <n v="10.679395790322582"/>
    <n v="10.679395790322582"/>
    <n v="7945.4704680000013"/>
    <n v="194.44832557176025"/>
    <n v="1544983.4283824705"/>
    <n v="0"/>
  </r>
  <r>
    <s v="08/2021"/>
    <x v="7"/>
    <n v="744"/>
    <s v="EOL.CV.BA.031343-2.01"/>
    <s v="031343"/>
    <x v="1"/>
    <x v="3"/>
    <n v="893943"/>
    <s v="ASSURUA 1 II ENERGIA S.A."/>
    <n v="14.6"/>
    <n v="14.6"/>
    <n v="20.694999471774192"/>
    <n v="20.694999471774192"/>
    <n v="15397.079607"/>
    <n v="171.8415548973239"/>
    <n v="2645858.1005447567"/>
    <n v="0"/>
  </r>
  <r>
    <s v="08/2021"/>
    <x v="7"/>
    <n v="744"/>
    <s v="EOL.CV.BA.031344-0.01"/>
    <s v="031344"/>
    <x v="1"/>
    <x v="3"/>
    <n v="896246"/>
    <s v="CAETITE A"/>
    <n v="12.1"/>
    <n v="11.9"/>
    <n v="12.000629844086021"/>
    <n v="12.000629844086021"/>
    <n v="8928.4686039999997"/>
    <n v="194.44832557176025"/>
    <n v="1736125.7699678317"/>
    <n v="0"/>
  </r>
  <r>
    <s v="08/2021"/>
    <x v="7"/>
    <n v="744"/>
    <s v="EOL.CV.BA.031356-4.01"/>
    <s v="031356"/>
    <x v="1"/>
    <x v="3"/>
    <n v="896553"/>
    <s v="ASSURUA 1 III ENERGIA S.A."/>
    <n v="8.9"/>
    <n v="8.9"/>
    <n v="12.226666338709679"/>
    <n v="12.226666338709679"/>
    <n v="9096.6397560000005"/>
    <n v="171.87499686577723"/>
    <n v="1563484.9295516047"/>
    <n v="0"/>
  </r>
  <r>
    <s v="08/2021"/>
    <x v="7"/>
    <n v="744"/>
    <s v="EOL.CV.BA.031519-2.01"/>
    <s v="031519"/>
    <x v="1"/>
    <x v="3"/>
    <n v="909107"/>
    <s v="EOL CASA NOVA II"/>
    <n v="9.4"/>
    <n v="7.0999990000000004"/>
    <n v="15.897012379032258"/>
    <n v="12.452861049731181"/>
    <n v="9264.9286209999991"/>
    <n v="195.55119359045233"/>
    <n v="1811767.8503668935"/>
    <n v="3.4441513293010773"/>
  </r>
  <r>
    <s v="08/2021"/>
    <x v="7"/>
    <n v="744"/>
    <s v="EOL.CV.BA.031523-0.01"/>
    <s v="031523"/>
    <x v="1"/>
    <x v="3"/>
    <n v="896264"/>
    <s v="CAETITE C"/>
    <n v="4.3"/>
    <n v="3.8999920000000001"/>
    <n v="3.7922608602150536"/>
    <n v="3.7922607849462366"/>
    <n v="2821.4420239999999"/>
    <n v="207.36750003989039"/>
    <n v="585075.37902436836"/>
    <n v="7.5268817014265578E-8"/>
  </r>
  <r>
    <s v="08/2021"/>
    <x v="7"/>
    <n v="744"/>
    <s v="EOL.CV.BA.031524-9.01"/>
    <s v="031524"/>
    <x v="1"/>
    <x v="3"/>
    <n v="909108"/>
    <s v="Casa Nova III"/>
    <n v="9.4"/>
    <n v="5.4999989999999999"/>
    <n v="14.307851759408601"/>
    <n v="8.6822518776881719"/>
    <n v="6459.595397"/>
    <n v="195.55119359045233"/>
    <n v="1263181.5899947418"/>
    <n v="5.6255998817204294"/>
  </r>
  <r>
    <s v="08/2021"/>
    <x v="7"/>
    <n v="744"/>
    <s v="EOL.CV.BA.031667-9.01"/>
    <s v="031667"/>
    <x v="1"/>
    <x v="3"/>
    <n v="897987"/>
    <s v="EOL BARAUNAS II"/>
    <n v="10.7"/>
    <n v="7.8000030000000002"/>
    <n v="13.555070504032257"/>
    <n v="10.247925661290322"/>
    <n v="7624.4566919999997"/>
    <n v="197.26093080217211"/>
    <n v="1504007.42392477"/>
    <n v="3.3071448427419345"/>
  </r>
  <r>
    <s v="08/2021"/>
    <x v="7"/>
    <n v="744"/>
    <s v="EOL.CV.BA.032081-1.01"/>
    <s v="032081"/>
    <x v="1"/>
    <x v="3"/>
    <n v="909586"/>
    <s v="CRISTALANDIA I"/>
    <n v="14.1"/>
    <n v="9.8999959999999998"/>
    <n v="17.145486451612904"/>
    <n v="12.485009581989248"/>
    <n v="9288.8471289999998"/>
    <n v="261.67274208471127"/>
    <n v="2430638.0990511277"/>
    <n v="4.6604768696236567"/>
  </r>
  <r>
    <s v="08/2021"/>
    <x v="7"/>
    <n v="744"/>
    <s v="EOL.CV.BA.032082-0.01"/>
    <s v="032082"/>
    <x v="1"/>
    <x v="3"/>
    <n v="909555"/>
    <s v="CRISTALANDIA II"/>
    <n v="15.2"/>
    <n v="9.9999990000000007"/>
    <n v="17.338468487903228"/>
    <n v="11.830150982526883"/>
    <n v="8801.6323310000007"/>
    <n v="261.65799746634843"/>
    <n v="2303017.4901645286"/>
    <n v="5.5083175053763433"/>
  </r>
  <r>
    <s v="08/2021"/>
    <x v="7"/>
    <n v="744"/>
    <s v="EOL.CV.BA.032083-8.01"/>
    <s v="032083"/>
    <x v="1"/>
    <x v="3"/>
    <n v="909556"/>
    <s v="CRISTALANDIA III"/>
    <n v="13.9"/>
    <n v="9.8000000000000007"/>
    <n v="16.021140755376344"/>
    <n v="11.714611720430108"/>
    <n v="8715.6711200000009"/>
    <n v="261.68748670307406"/>
    <n v="2280782.0703233667"/>
    <n v="4.3065290349462355"/>
  </r>
  <r>
    <s v="08/2021"/>
    <x v="7"/>
    <n v="744"/>
    <s v="EOL.CV.BA.032342-0.01"/>
    <s v="032342"/>
    <x v="1"/>
    <x v="3"/>
    <n v="909535"/>
    <s v="Assuruá III"/>
    <n v="5.9"/>
    <n v="5.9"/>
    <n v="8.6901318494623663"/>
    <n v="8.6901318494623663"/>
    <n v="6465.4580960000003"/>
    <n v="222.52678265401229"/>
    <n v="1438737.5884872163"/>
    <n v="0"/>
  </r>
  <r>
    <s v="08/2021"/>
    <x v="7"/>
    <n v="744"/>
    <s v="EOL.CV.BA.032343-8.01"/>
    <s v="032343"/>
    <x v="1"/>
    <x v="3"/>
    <n v="910155"/>
    <s v="ASSURUA IV"/>
    <n v="13.1"/>
    <n v="13.1"/>
    <n v="19.628198037634409"/>
    <n v="19.628198037634409"/>
    <n v="14603.37934"/>
    <n v="222.52678265401229"/>
    <n v="3249643.0204062732"/>
    <n v="0"/>
  </r>
  <r>
    <s v="08/2021"/>
    <x v="7"/>
    <n v="744"/>
    <s v="EOL.CV.BA.032344-6.01"/>
    <s v="032344"/>
    <x v="1"/>
    <x v="3"/>
    <n v="909499"/>
    <s v="Capoeiras III"/>
    <n v="11.6"/>
    <n v="11.6"/>
    <n v="18.650354426075268"/>
    <n v="18.650354426075268"/>
    <n v="13875.863692999999"/>
    <n v="222.55792706026196"/>
    <n v="3088183.4596848311"/>
    <n v="0"/>
  </r>
  <r>
    <s v="08/2021"/>
    <x v="7"/>
    <n v="744"/>
    <s v="EOL.CV.BA.032345-4.01"/>
    <s v="032345"/>
    <x v="1"/>
    <x v="3"/>
    <n v="909536"/>
    <s v="Curral de Pedras I"/>
    <n v="9"/>
    <n v="9"/>
    <n v="14.77005111827957"/>
    <n v="14.77005111827957"/>
    <n v="10988.918032"/>
    <n v="222.52678265401229"/>
    <n v="2445328.5745096202"/>
    <n v="0"/>
  </r>
  <r>
    <s v="08/2021"/>
    <x v="7"/>
    <n v="744"/>
    <s v="EOL.CV.BA.032346-2.01"/>
    <s v="032346"/>
    <x v="1"/>
    <x v="3"/>
    <n v="909537"/>
    <s v="Curral de Pedras II"/>
    <n v="13.5"/>
    <n v="13.5"/>
    <n v="14.765827504032259"/>
    <n v="14.765827504032259"/>
    <n v="10985.775663"/>
    <n v="222.52678265401229"/>
    <n v="2444629.3132461389"/>
    <n v="0"/>
  </r>
  <r>
    <s v="08/2021"/>
    <x v="7"/>
    <n v="744"/>
    <s v="EOL.CV.BA.032347-0.01"/>
    <s v="032347"/>
    <x v="1"/>
    <x v="3"/>
    <n v="909538"/>
    <s v="Diamante II"/>
    <n v="7.7"/>
    <n v="7.7"/>
    <n v="12.965591606182794"/>
    <n v="12.965591606182794"/>
    <n v="9646.4001549999994"/>
    <n v="222.54235485713713"/>
    <n v="2146732.6063879523"/>
    <n v="0"/>
  </r>
  <r>
    <s v="08/2021"/>
    <x v="7"/>
    <n v="744"/>
    <s v="EOL.CV.BA.032348-9.01"/>
    <s v="032348"/>
    <x v="1"/>
    <x v="3"/>
    <n v="909539"/>
    <s v="Diamante III"/>
    <n v="7.9"/>
    <n v="7.9"/>
    <n v="12.723099646505377"/>
    <n v="12.723099646505377"/>
    <n v="9465.9861369999999"/>
    <n v="222.52678265401229"/>
    <n v="2106435.4397140923"/>
    <n v="0"/>
  </r>
  <r>
    <s v="08/2021"/>
    <x v="7"/>
    <n v="744"/>
    <s v="EOL.CV.BA.032357-8.01"/>
    <s v="032357"/>
    <x v="1"/>
    <x v="3"/>
    <n v="910134"/>
    <s v="Delfina I"/>
    <n v="13.6"/>
    <n v="13.6"/>
    <n v="21.392571912634409"/>
    <n v="21.392571912634409"/>
    <n v="15916.073503"/>
    <n v="216.28232920095004"/>
    <n v="3442365.4489623639"/>
    <n v="0"/>
  </r>
  <r>
    <s v="08/2021"/>
    <x v="7"/>
    <n v="744"/>
    <s v="EOL.CV.BA.032358-6.01"/>
    <s v="032358"/>
    <x v="1"/>
    <x v="3"/>
    <n v="910136"/>
    <s v="Delfina II"/>
    <n v="13.6"/>
    <n v="13.6"/>
    <n v="19.860868600806452"/>
    <n v="19.860868600806452"/>
    <n v="14776.486239"/>
    <n v="216.25118479470041"/>
    <n v="3195432.6562863365"/>
    <n v="0"/>
  </r>
  <r>
    <s v="08/2021"/>
    <x v="7"/>
    <n v="744"/>
    <s v="EOL.CV.BA.032359-4.01"/>
    <s v="032359"/>
    <x v="1"/>
    <x v="3"/>
    <n v="910138"/>
    <s v="Delfina V"/>
    <n v="13.6"/>
    <n v="13.6"/>
    <n v="16.525930657258066"/>
    <n v="16.525930657258066"/>
    <n v="12295.292409000001"/>
    <n v="216.26675699782521"/>
    <n v="2659063.0156344082"/>
    <n v="0"/>
  </r>
  <r>
    <s v="08/2021"/>
    <x v="7"/>
    <n v="744"/>
    <s v="EOL.CV.CE.030282-1.01"/>
    <s v="030282"/>
    <x v="1"/>
    <x v="3"/>
    <n v="20062"/>
    <s v="COQUEIROS"/>
    <n v="11.6"/>
    <n v="11"/>
    <n v="14.725912834677418"/>
    <n v="14.725912834677418"/>
    <n v="10956.079148999999"/>
    <n v="310.87880178415219"/>
    <n v="3406012.7580934535"/>
    <n v="0"/>
  </r>
  <r>
    <s v="08/2021"/>
    <x v="7"/>
    <n v="744"/>
    <s v="EOL.CV.CE.030295-3.01"/>
    <s v="030295"/>
    <x v="1"/>
    <x v="3"/>
    <n v="889183"/>
    <s v="COLÔNIA"/>
    <n v="8.26"/>
    <n v="8"/>
    <n v="12.052678955645161"/>
    <n v="12.052678955645161"/>
    <n v="8967.1931430000004"/>
    <n v="309.88650344091246"/>
    <n v="2778812.1287635961"/>
    <n v="0"/>
  </r>
  <r>
    <s v="08/2021"/>
    <x v="7"/>
    <n v="744"/>
    <s v="EOL.CV.CE.030299-6.01"/>
    <s v="030299"/>
    <x v="1"/>
    <x v="3"/>
    <n v="20034"/>
    <s v="DUNAS DE PARACURU (VENTOS)"/>
    <n v="19.79"/>
    <n v="19"/>
    <n v="23.380991108870969"/>
    <n v="23.380991108870969"/>
    <n v="17395.457385000002"/>
    <n v="310.01054073381744"/>
    <n v="5392775.1502359286"/>
    <n v="0"/>
  </r>
  <r>
    <s v="08/2021"/>
    <x v="7"/>
    <n v="744"/>
    <s v="EOL.CV.MA.033686-6.01"/>
    <s v="033686"/>
    <x v="1"/>
    <x v="3"/>
    <n v="910082"/>
    <s v="EOL DELTA 3 VIII"/>
    <n v="15.3"/>
    <n v="12.2"/>
    <n v="12.919351301075269"/>
    <n v="12.919351301075269"/>
    <n v="9611.9973680000003"/>
    <n v="299.60730911608164"/>
    <n v="2879824.6666573393"/>
    <n v="0"/>
  </r>
  <r>
    <s v="08/2021"/>
    <x v="7"/>
    <n v="744"/>
    <s v="EOL.CV.PI.030838-2.01"/>
    <s v="030838"/>
    <x v="1"/>
    <x v="3"/>
    <n v="892119"/>
    <s v="DELTA 1 II ENERGIA S.A."/>
    <n v="14.2"/>
    <n v="14.800003"/>
    <n v="16.694059893817204"/>
    <n v="16.694059905913978"/>
    <n v="12420.380569999999"/>
    <n v="187.1753942120871"/>
    <n v="2324789.629453897"/>
    <n v="0"/>
  </r>
  <r>
    <s v="08/2021"/>
    <x v="7"/>
    <n v="744"/>
    <s v="EOL.CV.RN.030121-3.01"/>
    <s v="030121"/>
    <x v="1"/>
    <x v="3"/>
    <n v="8958"/>
    <s v="ARATUÃ 1"/>
    <n v="6.92"/>
    <n v="6"/>
    <n v="7.5038089543010758"/>
    <n v="7.5038089543010758"/>
    <n v="5582.8338620000004"/>
    <n v="313.75233240311735"/>
    <n v="1751627.1456216036"/>
    <n v="0"/>
  </r>
  <r>
    <s v="08/2021"/>
    <x v="7"/>
    <n v="744"/>
    <s v="EOL.CV.RN.030333-0.01"/>
    <s v="030333"/>
    <x v="1"/>
    <x v="3"/>
    <n v="8983"/>
    <s v="CABEÇO PRETO"/>
    <n v="6.56"/>
    <n v="6"/>
    <n v="15.090635424731182"/>
    <n v="15.090635424731182"/>
    <n v="11227.432756"/>
    <n v="314.16579004613385"/>
    <n v="3527275.281978582"/>
    <n v="0"/>
  </r>
  <r>
    <s v="08/2021"/>
    <x v="7"/>
    <n v="744"/>
    <s v="EOL.CV.RN.030340-2.01"/>
    <s v="030340"/>
    <x v="1"/>
    <x v="3"/>
    <n v="20064"/>
    <s v="AREIA BRANCA (BELA VISTA)"/>
    <n v="11.75"/>
    <n v="11"/>
    <n v="12.404783845430108"/>
    <n v="12.404783845430108"/>
    <n v="9229.1591810000009"/>
    <n v="315.53020026808849"/>
    <n v="2912078.4446869977"/>
    <n v="0"/>
  </r>
  <r>
    <s v="08/2021"/>
    <x v="7"/>
    <n v="744"/>
    <s v="EOL.CV.RN.030498-0.01"/>
    <s v="030498"/>
    <x v="1"/>
    <x v="3"/>
    <n v="890655"/>
    <s v="ASA BRANCA 4 2LFA"/>
    <n v="12.3"/>
    <n v="14.000000999999999"/>
    <n v="20.362352485215055"/>
    <n v="20.362352487903227"/>
    <n v="15149.590251000001"/>
    <n v="265.70672923932432"/>
    <n v="4025348.0749091646"/>
    <n v="0"/>
  </r>
  <r>
    <s v="08/2021"/>
    <x v="7"/>
    <n v="744"/>
    <s v="EOL.CV.RN.030500-6.01"/>
    <s v="030500"/>
    <x v="1"/>
    <x v="3"/>
    <n v="890752"/>
    <s v="CAMPO DOS VENTOS 2 3LER"/>
    <n v="15"/>
    <n v="14"/>
    <n v="18.42264658467742"/>
    <n v="18.42264658467742"/>
    <n v="13706.449059"/>
    <n v="252.10174558428824"/>
    <n v="3455419.733536025"/>
    <n v="0"/>
  </r>
  <r>
    <s v="08/2021"/>
    <x v="7"/>
    <n v="744"/>
    <s v="EOL.CV.RN.030501-4.01"/>
    <s v="030501"/>
    <x v="1"/>
    <x v="3"/>
    <n v="8984"/>
    <s v="CABEÇO PRETO IV"/>
    <n v="8.4"/>
    <n v="8.4"/>
    <n v="16.645820555107527"/>
    <n v="16.645820555107527"/>
    <n v="12384.490492999999"/>
    <n v="248.62558235965349"/>
    <n v="3079101.1610497171"/>
    <n v="0"/>
  </r>
  <r>
    <s v="08/2021"/>
    <x v="7"/>
    <n v="744"/>
    <s v="EOL.CV.RN.030505-7.01"/>
    <s v="030505"/>
    <x v="1"/>
    <x v="3"/>
    <n v="891926"/>
    <s v="ASA BRANCA 1 2LFA"/>
    <n v="12.1"/>
    <n v="13.199997"/>
    <n v="17.283945912634408"/>
    <n v="17.283945923387098"/>
    <n v="12859.255767000001"/>
    <n v="270.50143713537227"/>
    <n v="3478447.1654648241"/>
    <n v="0"/>
  </r>
  <r>
    <s v="08/2021"/>
    <x v="7"/>
    <n v="744"/>
    <s v="EOL.CV.RN.030507-3.01"/>
    <s v="030507"/>
    <x v="1"/>
    <x v="3"/>
    <n v="890654"/>
    <s v="ASA BRANCA 5 2LFA"/>
    <n v="13.7"/>
    <n v="13.600001000000001"/>
    <n v="20.910740450268815"/>
    <n v="20.910740454301077"/>
    <n v="15557.590898000002"/>
    <n v="265.70672923932432"/>
    <n v="4133756.5923510632"/>
    <n v="0"/>
  </r>
  <r>
    <s v="08/2021"/>
    <x v="7"/>
    <n v="744"/>
    <s v="EOL.CV.RN.030508-1.01"/>
    <s v="030508"/>
    <x v="1"/>
    <x v="3"/>
    <n v="890651"/>
    <s v="ASA BRANCA 8 2LFA"/>
    <n v="11.5"/>
    <n v="13.5"/>
    <n v="18.062441534946238"/>
    <n v="18.062441491935484"/>
    <n v="13438.456470000001"/>
    <n v="265.70672923932432"/>
    <n v="3570688.3146687364"/>
    <n v="4.3010755024458565E-8"/>
  </r>
  <r>
    <s v="08/2021"/>
    <x v="7"/>
    <n v="744"/>
    <s v="EOL.CV.RN.030511-1.01"/>
    <s v="030511"/>
    <x v="1"/>
    <x v="3"/>
    <n v="890625"/>
    <s v="CALANGO 1 2LFA"/>
    <n v="13.9"/>
    <n v="13.800003999999999"/>
    <n v="21.82731638844086"/>
    <n v="20.799000435483872"/>
    <n v="15474.456324000001"/>
    <n v="265.30717024798702"/>
    <n v="4105484.2184465076"/>
    <n v="1.0283159529569876"/>
  </r>
  <r>
    <s v="08/2021"/>
    <x v="7"/>
    <n v="744"/>
    <s v="EOL.CV.RN.030512-0.01"/>
    <s v="030512"/>
    <x v="1"/>
    <x v="3"/>
    <n v="890623"/>
    <s v="DREEN BOA VISTA 2LFA"/>
    <n v="5.2"/>
    <n v="5.6999969999999998"/>
    <n v="8.046270342741936"/>
    <n v="8.0462704032258063"/>
    <n v="5986.4251800000002"/>
    <n v="275.67572607319073"/>
    <n v="1650312.1080793315"/>
    <n v="0"/>
  </r>
  <r>
    <s v="08/2021"/>
    <x v="7"/>
    <n v="744"/>
    <s v="EOL.CV.RN.030513-8.01"/>
    <s v="030513"/>
    <x v="1"/>
    <x v="3"/>
    <n v="890652"/>
    <s v="ASA BRANCA 7 2LFA"/>
    <n v="10.4"/>
    <n v="14.300003"/>
    <n v="16.227689524193547"/>
    <n v="16.227689471774195"/>
    <n v="12073.400967000001"/>
    <n v="265.70672923932432"/>
    <n v="3207983.8817364657"/>
    <n v="5.2419355470387973E-8"/>
  </r>
  <r>
    <s v="08/2021"/>
    <x v="7"/>
    <n v="744"/>
    <s v="EOL.CV.RN.030519-7.01"/>
    <s v="030519"/>
    <x v="1"/>
    <x v="3"/>
    <n v="890626"/>
    <s v="CALANGO 2 2LFA"/>
    <n v="12.8"/>
    <n v="11.8"/>
    <n v="19.832121712365591"/>
    <n v="0"/>
    <n v="0"/>
    <n v="265.30717024798702"/>
    <n v="0"/>
    <n v="19.832121712365591"/>
  </r>
  <r>
    <s v="08/2021"/>
    <x v="7"/>
    <n v="744"/>
    <s v="EOL.CV.RN.030520-0.01"/>
    <s v="030520"/>
    <x v="1"/>
    <x v="3"/>
    <n v="890653"/>
    <s v="ASA BRANCA 6 2LFA"/>
    <n v="12.9"/>
    <n v="14.4"/>
    <n v="19.715615931451612"/>
    <n v="19.715615870967742"/>
    <n v="14668.418208000001"/>
    <n v="265.70672923932432"/>
    <n v="3897497.4251622311"/>
    <n v="6.0483871884669066E-8"/>
  </r>
  <r>
    <s v="08/2021"/>
    <x v="7"/>
    <n v="744"/>
    <s v="EOL.CV.RN.030537-5.01"/>
    <s v="030537"/>
    <x v="1"/>
    <x v="3"/>
    <n v="890628"/>
    <s v="CALANGO 4 2LFA"/>
    <n v="13.5"/>
    <n v="12.800001"/>
    <n v="19.841392474462364"/>
    <n v="14.849194248655913"/>
    <n v="11047.800520999999"/>
    <n v="265.30717024798702"/>
    <n v="2931060.6936907466"/>
    <n v="4.9921982258064519"/>
  </r>
  <r>
    <s v="08/2021"/>
    <x v="7"/>
    <n v="744"/>
    <s v="EOL.CV.RN.030545-6.01"/>
    <s v="030545"/>
    <x v="1"/>
    <x v="3"/>
    <n v="890627"/>
    <s v="CALANGO 3 2LFA"/>
    <n v="13.9"/>
    <n v="13.800003999999999"/>
    <n v="21.541470749999998"/>
    <n v="21.541470772849461"/>
    <n v="16026.854254999998"/>
    <n v="265.30717024798702"/>
    <n v="4252039.3503709594"/>
    <n v="0"/>
  </r>
  <r>
    <s v="08/2021"/>
    <x v="7"/>
    <n v="744"/>
    <s v="EOL.CV.RN.030547-2.01"/>
    <s v="030547"/>
    <x v="1"/>
    <x v="3"/>
    <n v="891943"/>
    <s v="ASA BRANCA 2 2LFA"/>
    <n v="11.9"/>
    <n v="12.800005000000001"/>
    <n v="16.465863959677417"/>
    <n v="16.465863934139787"/>
    <n v="12250.602767"/>
    <n v="270.50143713537227"/>
    <n v="3313805.6542480681"/>
    <n v="2.5537633274491597E-8"/>
  </r>
  <r>
    <s v="08/2021"/>
    <x v="7"/>
    <n v="744"/>
    <s v="EOL.CV.RN.030548-0.01"/>
    <s v="030548"/>
    <x v="1"/>
    <x v="3"/>
    <n v="891944"/>
    <s v="ASA BRANCA 3 2LFA"/>
    <n v="12.3"/>
    <n v="12.500005"/>
    <n v="15.516659190860214"/>
    <n v="15.516659173387097"/>
    <n v="11544.394425"/>
    <n v="270.50143713537227"/>
    <n v="3122775.2828200799"/>
    <n v="1.7473116860210504E-8"/>
  </r>
  <r>
    <s v="08/2021"/>
    <x v="7"/>
    <n v="744"/>
    <s v="EOL.CV.RN.030552-9.01"/>
    <s v="030552"/>
    <x v="1"/>
    <x v="3"/>
    <n v="890629"/>
    <s v="CALANGO 5 2LFA"/>
    <n v="13.7"/>
    <n v="13.600001000000001"/>
    <n v="20.218207391129035"/>
    <n v="20.218207376344086"/>
    <n v="15042.346288000001"/>
    <n v="265.30717024798702"/>
    <n v="3990842.3275595917"/>
    <n v="1.4784946352035629E-8"/>
  </r>
  <r>
    <s v="08/2021"/>
    <x v="7"/>
    <n v="744"/>
    <s v="EOL.CV.RN.030622-3.01"/>
    <s v="030622"/>
    <x v="1"/>
    <x v="3"/>
    <n v="890458"/>
    <s v="ARIZONA 1"/>
    <n v="12.9"/>
    <n v="12.300001"/>
    <n v="15.490667279569893"/>
    <n v="14.770172331989247"/>
    <n v="10989.008215"/>
    <n v="268.8832232204561"/>
    <n v="2954759.948845271"/>
    <n v="0.72049494758064569"/>
  </r>
  <r>
    <s v="08/2021"/>
    <x v="7"/>
    <n v="744"/>
    <s v="EOL.CV.RN.030672-0.01"/>
    <s v="030672"/>
    <x v="1"/>
    <x v="3"/>
    <n v="890624"/>
    <s v="COSTA BRANCA 2LFA"/>
    <n v="9.8000000000000007"/>
    <n v="9.8000000000000007"/>
    <n v="14.798546456989248"/>
    <n v="14.798546557795699"/>
    <n v="11010.118639"/>
    <n v="260.57239620063967"/>
    <n v="2868932.9962175558"/>
    <n v="0"/>
  </r>
  <r>
    <s v="08/2021"/>
    <x v="7"/>
    <n v="744"/>
    <s v="EOL.CV.RN.030699-1.01"/>
    <s v="030699"/>
    <x v="1"/>
    <x v="3"/>
    <n v="909541"/>
    <s v="DREEN Guajiru"/>
    <n v="8.3000000000000007"/>
    <n v="8.3000000000000007"/>
    <n v="14.06577865860215"/>
    <n v="14.06577865860215"/>
    <n v="10464.939322"/>
    <n v="224.23972499774504"/>
    <n v="2346655.1156833684"/>
    <n v="0"/>
  </r>
  <r>
    <s v="08/2021"/>
    <x v="7"/>
    <n v="744"/>
    <s v="EOL.CV.RN.030701-7.01"/>
    <s v="030701"/>
    <x v="1"/>
    <x v="3"/>
    <n v="909540"/>
    <s v="DREEN Cutia"/>
    <n v="9.6"/>
    <n v="9.6"/>
    <n v="16.085602532258065"/>
    <n v="16.085602532258065"/>
    <n v="11967.688284"/>
    <n v="224.23972499774504"/>
    <n v="2683631.1296628951"/>
    <n v="0"/>
  </r>
  <r>
    <s v="08/2021"/>
    <x v="7"/>
    <n v="744"/>
    <s v="EOL.CV.RN.030831-5.01"/>
    <s v="030831"/>
    <x v="1"/>
    <x v="3"/>
    <n v="893222"/>
    <s v="CARNAÚBAS"/>
    <n v="13.1"/>
    <n v="13.1"/>
    <n v="19.855555275537633"/>
    <n v="19.855555275537633"/>
    <n v="14772.533124999998"/>
    <n v="184.91351238849154"/>
    <n v="2731640.9870190886"/>
    <n v="0"/>
  </r>
  <r>
    <s v="08/2021"/>
    <x v="7"/>
    <n v="744"/>
    <s v="EOL.CV.RN.030832-3.01"/>
    <s v="030832"/>
    <x v="1"/>
    <x v="3"/>
    <n v="893266"/>
    <s v="CARCARA I"/>
    <n v="16.3"/>
    <n v="13.8"/>
    <n v="17.190904350806452"/>
    <n v="17.190904350806452"/>
    <n v="12790.032837000001"/>
    <n v="186.78283620964493"/>
    <n v="2388958.6085093515"/>
    <n v="0"/>
  </r>
  <r>
    <s v="08/2021"/>
    <x v="7"/>
    <n v="744"/>
    <s v="EOL.CV.RN.030876-5.01"/>
    <s v="030876"/>
    <x v="1"/>
    <x v="3"/>
    <n v="889887"/>
    <s v="CABEÇO PRETO 5"/>
    <n v="15.3"/>
    <n v="14.000004000000001"/>
    <n v="21.127069662634408"/>
    <n v="20.049298396505378"/>
    <n v="14916.678007000002"/>
    <n v="196.28619062241643"/>
    <n v="2927937.9027352091"/>
    <n v="1.0777712661290308"/>
  </r>
  <r>
    <s v="08/2021"/>
    <x v="7"/>
    <n v="744"/>
    <s v="EOL.CV.RN.030895-1.02"/>
    <s v="030895"/>
    <x v="1"/>
    <x v="3"/>
    <n v="889866"/>
    <s v="CAIÇARA I"/>
    <n v="13.5"/>
    <n v="13.499999000000001"/>
    <n v="15.838683473118278"/>
    <n v="15.838683436827957"/>
    <n v="11783.980476999999"/>
    <n v="198.15802976260778"/>
    <n v="2335090.3540833551"/>
    <n v="3.6290322641825795E-8"/>
  </r>
  <r>
    <s v="08/2021"/>
    <x v="7"/>
    <n v="744"/>
    <s v="EOL.CV.RN.030897-8.01"/>
    <s v="030897"/>
    <x v="1"/>
    <x v="3"/>
    <n v="889868"/>
    <s v="CARCARÁ II"/>
    <n v="15.8"/>
    <n v="13.499999000000001"/>
    <n v="13.706744350806451"/>
    <n v="12.146024280913979"/>
    <n v="9036.642065"/>
    <n v="196.4146501712531"/>
    <n v="1774928.8899198051"/>
    <n v="1.5607200698924728"/>
  </r>
  <r>
    <s v="08/2021"/>
    <x v="7"/>
    <n v="744"/>
    <s v="EOL.CV.RN.030900-1.01"/>
    <s v="030900"/>
    <x v="1"/>
    <x v="3"/>
    <n v="889888"/>
    <s v="CABEÇO PRETO 6"/>
    <n v="10.3"/>
    <n v="9.5000029999999995"/>
    <n v="14.583335315860214"/>
    <n v="13.949753889784947"/>
    <n v="10378.616894000001"/>
    <n v="196.32289335065548"/>
    <n v="2037560.0976080734"/>
    <n v="0.63358142607526668"/>
  </r>
  <r>
    <s v="08/2021"/>
    <x v="7"/>
    <n v="744"/>
    <s v="EOL.CV.RN.030915-0.02"/>
    <s v="030915"/>
    <x v="1"/>
    <x v="3"/>
    <n v="896984"/>
    <s v="EOL CAICARA II"/>
    <n v="9.6"/>
    <n v="9.3000000000000007"/>
    <n v="10.760981315860215"/>
    <n v="10.760981376344086"/>
    <n v="8006.1701439999997"/>
    <n v="198.15802976260778"/>
    <n v="1586486.9016792537"/>
    <n v="0"/>
  </r>
  <r>
    <s v="08/2021"/>
    <x v="7"/>
    <n v="744"/>
    <s v="EOL.CV.RN.030931-1.01"/>
    <s v="030931"/>
    <x v="1"/>
    <x v="3"/>
    <n v="889849"/>
    <s v="BAIXA DO FEIJÃO IV"/>
    <n v="13.7"/>
    <n v="13.300003999999999"/>
    <n v="19.419655204301076"/>
    <n v="19.419655178763442"/>
    <n v="14448.223453000001"/>
    <n v="178.00823195937167"/>
    <n v="2571902.7118224581"/>
    <n v="2.5537633274491597E-8"/>
  </r>
  <r>
    <s v="08/2021"/>
    <x v="7"/>
    <n v="744"/>
    <s v="EOL.CV.RN.030932-0.01"/>
    <s v="030932"/>
    <x v="1"/>
    <x v="3"/>
    <n v="889848"/>
    <s v="BAIXA DO FEIJÃO 1"/>
    <n v="14.5"/>
    <n v="14.400003999999999"/>
    <n v="22.254747555107524"/>
    <n v="22.254747567204305"/>
    <n v="16557.532190000002"/>
    <n v="178.00823195937167"/>
    <n v="2947377.0307522835"/>
    <n v="0"/>
  </r>
  <r>
    <s v="08/2021"/>
    <x v="7"/>
    <n v="744"/>
    <s v="EOL.CV.RN.030933-8.01"/>
    <s v="030933"/>
    <x v="1"/>
    <x v="3"/>
    <n v="889846"/>
    <s v="BAIXA DO FEIJÃO 2"/>
    <n v="14.5"/>
    <n v="14.000000999999999"/>
    <n v="20.391683536290323"/>
    <n v="20.391683564516129"/>
    <n v="15171.412571999999"/>
    <n v="178.00823195937167"/>
    <n v="2700636.3282679035"/>
    <n v="0"/>
  </r>
  <r>
    <s v="08/2021"/>
    <x v="7"/>
    <n v="744"/>
    <s v="EOL.CV.RN.030934-6.01"/>
    <s v="030934"/>
    <x v="1"/>
    <x v="3"/>
    <n v="889845"/>
    <s v="BAIXA DO FEIJÃO 3"/>
    <n v="14.2"/>
    <n v="13.899998999999999"/>
    <n v="20.584960243279571"/>
    <n v="20.584960159946238"/>
    <n v="15315.210359000001"/>
    <n v="178.00823195937167"/>
    <n v="2726233.5180914439"/>
    <n v="8.3333332206107557E-8"/>
  </r>
  <r>
    <s v="08/2021"/>
    <x v="7"/>
    <n v="744"/>
    <s v="EOL.CV.RN.031015-8.01"/>
    <s v="031015"/>
    <x v="1"/>
    <x v="3"/>
    <n v="889900"/>
    <s v="CABEÇO PRETO 3"/>
    <n v="14.5"/>
    <n v="13.6"/>
    <n v="20.641514836021507"/>
    <n v="20.07870287903226"/>
    <n v="14938.554942000001"/>
    <n v="198.4149488602811"/>
    <n v="2964032.6148634297"/>
    <n v="0.56281195698924691"/>
  </r>
  <r>
    <s v="08/2021"/>
    <x v="7"/>
    <n v="744"/>
    <s v="EOL.CV.RN.031665-2.01"/>
    <s v="031665"/>
    <x v="1"/>
    <x v="3"/>
    <n v="908886"/>
    <s v="Cabeço Vermelho II"/>
    <n v="9"/>
    <n v="8.9999950000000002"/>
    <n v="13.961128615591399"/>
    <n v="13.961128701612903"/>
    <n v="10387.079754"/>
    <n v="198.46103480655236"/>
    <n v="2061430.5965970294"/>
    <n v="0"/>
  </r>
  <r>
    <s v="08/2021"/>
    <x v="7"/>
    <n v="744"/>
    <s v="EOL.CV.RN.031812-4.01"/>
    <s v="031812"/>
    <x v="1"/>
    <x v="3"/>
    <n v="904074"/>
    <s v="CALANGO 6"/>
    <n v="18.5"/>
    <n v="18.5"/>
    <n v="24.004918354838708"/>
    <n v="24.004918356182795"/>
    <n v="17859.659256999999"/>
    <n v="203.33075172160147"/>
    <n v="3631417.9422174683"/>
    <n v="0"/>
  </r>
  <r>
    <s v="08/2021"/>
    <x v="7"/>
    <n v="744"/>
    <s v="EOL.CV.RN.031887-6.01"/>
    <s v="031887"/>
    <x v="1"/>
    <x v="3"/>
    <n v="911051"/>
    <s v="CENTRAL EÓLICA AVENTURA I S.A."/>
    <n v="11.4"/>
    <n v="10.500000999999999"/>
    <n v="19.536182348118281"/>
    <n v="18.66153396370968"/>
    <n v="13884.181269000002"/>
    <n v="179.02921380412155"/>
    <n v="2485674.0569029814"/>
    <n v="0.87464838440860149"/>
  </r>
  <r>
    <s v="08/2021"/>
    <x v="7"/>
    <n v="744"/>
    <s v="EOL.CV.RS.030348-8.01"/>
    <s v="030348"/>
    <x v="1"/>
    <x v="3"/>
    <n v="8957"/>
    <s v="CERRO CHATO I"/>
    <n v="11.33"/>
    <n v="11"/>
    <n v="12.307934056451613"/>
    <n v="12.307934056451613"/>
    <n v="9157.102938"/>
    <n v="270.81475617584744"/>
    <n v="2479878.599431606"/>
    <n v="0"/>
  </r>
  <r>
    <s v="08/2021"/>
    <x v="7"/>
    <n v="744"/>
    <s v="EOL.CV.RS.030349-6.01"/>
    <s v="030349"/>
    <x v="1"/>
    <x v="3"/>
    <n v="8900"/>
    <s v="CERRO CHATO II"/>
    <n v="11.33"/>
    <n v="11"/>
    <n v="12.505542927419356"/>
    <n v="12.505542927419356"/>
    <n v="9304.1239380000006"/>
    <n v="270.81475617584744"/>
    <n v="2519694.0556993354"/>
    <n v="0"/>
  </r>
  <r>
    <s v="08/2021"/>
    <x v="7"/>
    <n v="744"/>
    <s v="EOL.CV.RS.030350-0.01"/>
    <s v="030350"/>
    <x v="1"/>
    <x v="3"/>
    <n v="8854"/>
    <s v="CERRO CHATO III"/>
    <n v="11.33"/>
    <n v="11"/>
    <n v="12.258271759408602"/>
    <n v="12.258271759408602"/>
    <n v="9120.1541890000008"/>
    <n v="270.81475617584744"/>
    <n v="2469872.332980169"/>
    <n v="0"/>
  </r>
  <r>
    <s v="08/2021"/>
    <x v="7"/>
    <n v="744"/>
    <s v="EOL.CV.RS.030457-3.01"/>
    <s v="030457"/>
    <x v="1"/>
    <x v="3"/>
    <n v="890647"/>
    <s v="ATLANTICA 1 2LFA"/>
    <n v="13.1"/>
    <n v="13.100002999999999"/>
    <n v="12.455270376344085"/>
    <n v="12.455270400537634"/>
    <n v="9266.7211779999998"/>
    <n v="269.70231915269761"/>
    <n v="2499256.1926480178"/>
    <n v="0"/>
  </r>
  <r>
    <s v="08/2021"/>
    <x v="7"/>
    <n v="744"/>
    <s v="EOL.CV.RS.030461-1.01"/>
    <s v="030461"/>
    <x v="1"/>
    <x v="3"/>
    <n v="890649"/>
    <s v="ATLÂNTICA 4"/>
    <n v="13"/>
    <n v="12.999999000000001"/>
    <n v="13.046490073924732"/>
    <n v="13.046490061827956"/>
    <n v="9706.5886059999993"/>
    <n v="269.70231915269761"/>
    <n v="2617889.4580993499"/>
    <n v="1.2096775843860751E-8"/>
  </r>
  <r>
    <s v="08/2021"/>
    <x v="7"/>
    <n v="744"/>
    <s v="EOL.CV.RS.030462-0.01"/>
    <s v="030462"/>
    <x v="1"/>
    <x v="3"/>
    <n v="890648"/>
    <s v="ATLÂNTICA 2"/>
    <n v="11.5"/>
    <n v="12.900001"/>
    <n v="12.052118258064516"/>
    <n v="12.052118268817205"/>
    <n v="8966.7759920000008"/>
    <n v="269.70231915269761"/>
    <n v="2418360.2803651309"/>
    <n v="0"/>
  </r>
  <r>
    <s v="08/2021"/>
    <x v="7"/>
    <n v="744"/>
    <s v="EOL.CV.RS.030480-8.01"/>
    <s v="030480"/>
    <x v="1"/>
    <x v="3"/>
    <n v="890650"/>
    <s v="ATLANTICA 5 2LFA"/>
    <n v="12.3"/>
    <n v="13.7"/>
    <n v="13.27468503360215"/>
    <n v="13.27468503360215"/>
    <n v="9876.3656649999994"/>
    <n v="269.70231915269761"/>
    <n v="2663678.7246505744"/>
    <n v="0"/>
  </r>
  <r>
    <s v="08/2021"/>
    <x v="7"/>
    <n v="744"/>
    <s v="EOL.CV.RS.030819-6.01"/>
    <s v="030819"/>
    <x v="1"/>
    <x v="3"/>
    <n v="893442"/>
    <s v="CORREDOR DO SENANDES III"/>
    <n v="13.2"/>
    <n v="13.2"/>
    <n v="9.3798746223118279"/>
    <n v="9.3798746223118279"/>
    <n v="6978.6267189999999"/>
    <n v="185.9977202047605"/>
    <n v="1298008.6598940277"/>
    <n v="0"/>
  </r>
  <r>
    <s v="08/2021"/>
    <x v="7"/>
    <n v="744"/>
    <s v="EOL.CV.RS.030840-4.01"/>
    <s v="030840"/>
    <x v="1"/>
    <x v="3"/>
    <n v="893323"/>
    <s v="CORREDOR SENANDES IV"/>
    <n v="12.9"/>
    <n v="12.9"/>
    <n v="10.891722130376344"/>
    <n v="10.891722130376344"/>
    <n v="8103.4412650000004"/>
    <n v="185.9977202047605"/>
    <n v="1507221.6011031806"/>
    <n v="0"/>
  </r>
  <r>
    <s v="08/2021"/>
    <x v="7"/>
    <n v="744"/>
    <s v="EOL.CV.RS.030842-0.01"/>
    <s v="030842"/>
    <x v="1"/>
    <x v="3"/>
    <n v="893444"/>
    <s v="CORREDOR DO SENANDES II"/>
    <n v="10.6"/>
    <n v="10.6"/>
    <n v="8.5667955954301078"/>
    <n v="8.5667955954301078"/>
    <n v="6373.6959230000002"/>
    <n v="185.9977202047605"/>
    <n v="1185492.9109563767"/>
    <n v="0"/>
  </r>
  <r>
    <s v="08/2021"/>
    <x v="7"/>
    <n v="744"/>
    <s v="EOL.CV.RS.031487-0.01"/>
    <s v="031487"/>
    <x v="1"/>
    <x v="3"/>
    <n v="896787"/>
    <s v="Usina Eólica Coxilha Seca"/>
    <n v="13.2"/>
    <n v="8.2999960000000002"/>
    <n v="13.516316716397849"/>
    <n v="8.8142525577956992"/>
    <n v="6557.803903"/>
    <n v="208.26004308166898"/>
    <n v="1365728.5233599171"/>
    <n v="4.702064158602151"/>
  </r>
  <r>
    <s v="08/2021"/>
    <x v="7"/>
    <n v="744"/>
    <s v="EOL.CV.RS.031510-9.01"/>
    <s v="031510"/>
    <x v="1"/>
    <x v="3"/>
    <n v="896785"/>
    <s v="Usina Eólica Capão do Inglês"/>
    <n v="4.5"/>
    <n v="2.8"/>
    <n v="4.7860744543010751"/>
    <n v="3.0885038346774194"/>
    <n v="2297.846853"/>
    <n v="208.26004308166898"/>
    <n v="478549.68460085749"/>
    <n v="1.697570619623656"/>
  </r>
  <r>
    <s v="08/2021"/>
    <x v="7"/>
    <n v="744"/>
    <s v="EOL.CV.RS.031647-4.01"/>
    <s v="031647"/>
    <x v="1"/>
    <x v="3"/>
    <n v="907433"/>
    <s v="EOL AURA MANGUEIRA XV"/>
    <n v="8.9"/>
    <n v="7.9000009999999996"/>
    <n v="7.1623868951612906"/>
    <n v="6.5935314717741935"/>
    <n v="4905.587415"/>
    <n v="196.42250197719414"/>
    <n v="963567.75372213626"/>
    <n v="0.56885542338709671"/>
  </r>
  <r>
    <s v="08/2021"/>
    <x v="7"/>
    <n v="744"/>
    <s v="EOL.CV.RS.031696-2.01"/>
    <s v="031696"/>
    <x v="1"/>
    <x v="3"/>
    <n v="910100"/>
    <s v="EOL Aura Mangueira VI"/>
    <n v="13.2"/>
    <n v="12.299999"/>
    <n v="11.370819735215054"/>
    <n v="10.988694537634409"/>
    <n v="8175.5887359999997"/>
    <n v="196.42250197719414"/>
    <n v="1605869.5946616861"/>
    <n v="0.38212519758064534"/>
  </r>
  <r>
    <s v="08/2021"/>
    <x v="7"/>
    <n v="744"/>
    <s v="EOL.CV.RS.031699-7.01"/>
    <s v="031699"/>
    <x v="1"/>
    <x v="3"/>
    <n v="908781"/>
    <s v="EOL AURA MIRIM VIII"/>
    <n v="4.4000000000000004"/>
    <n v="3.2999990000000001"/>
    <n v="3.6949650000000003"/>
    <n v="2.8740519489247309"/>
    <n v="2138.2946499999998"/>
    <n v="196.42250197719414"/>
    <n v="420009.18511744862"/>
    <n v="0.82091305107526935"/>
  </r>
  <r>
    <s v="08/2021"/>
    <x v="7"/>
    <n v="744"/>
    <s v="EOL.CV.RS.031700-4.01"/>
    <s v="031700"/>
    <x v="1"/>
    <x v="3"/>
    <n v="910154"/>
    <s v="Aura Mangueira IV"/>
    <n v="10.1"/>
    <n v="9.7000010000000003"/>
    <n v="8.5894241048387094"/>
    <n v="8.5553463212365592"/>
    <n v="6365.1776630000004"/>
    <n v="196.42250197719414"/>
    <n v="1250264.1220958096"/>
    <n v="3.4077783602149657E-2"/>
  </r>
  <r>
    <s v="08/2021"/>
    <x v="7"/>
    <n v="744"/>
    <s v="EOL.CV.RS.031719-5.01"/>
    <s v="031719"/>
    <x v="1"/>
    <x v="3"/>
    <n v="906776"/>
    <s v="EOL AURA MANGUEIRA XI"/>
    <n v="4.5"/>
    <n v="4.300001"/>
    <n v="3.6956489583333334"/>
    <n v="3.6624349475806448"/>
    <n v="2724.8516009999998"/>
    <n v="196.42250197719414"/>
    <n v="535222.16898498312"/>
    <n v="3.3214010752688344E-2"/>
  </r>
  <r>
    <s v="08/2021"/>
    <x v="7"/>
    <n v="744"/>
    <s v="EOL.CV.RS.031805-1.01"/>
    <s v="031805"/>
    <x v="1"/>
    <x v="3"/>
    <n v="904073"/>
    <s v="AURA MANGUEIRA VII"/>
    <n v="11.8"/>
    <n v="9.5999970000000001"/>
    <n v="9.3261980698924738"/>
    <n v="7.8689520483870963"/>
    <n v="5854.5003239999996"/>
    <n v="204.15050665178626"/>
    <n v="1195199.2073376467"/>
    <n v="1.4572460215053771"/>
  </r>
  <r>
    <s v="08/2021"/>
    <x v="7"/>
    <n v="744"/>
    <s v="EOL.CV.RS.031806-0.01"/>
    <s v="031806"/>
    <x v="1"/>
    <x v="3"/>
    <n v="904064"/>
    <s v="AURA MIRIM II"/>
    <n v="14.6"/>
    <n v="10.8"/>
    <n v="11.838417654569893"/>
    <n v="9.0821305766129026"/>
    <n v="6757.1051489999991"/>
    <n v="204.15050665178626"/>
    <n v="1379466.4396677434"/>
    <n v="2.7562870779569901"/>
  </r>
  <r>
    <s v="08/2021"/>
    <x v="7"/>
    <n v="744"/>
    <s v="EOL.CV.SE.030296-1.01"/>
    <s v="030296"/>
    <x v="1"/>
    <x v="3"/>
    <n v="20033"/>
    <s v="BARRA DOS COQUEIROS (ENERGEN)"/>
    <n v="10.5"/>
    <n v="10"/>
    <n v="8.0526491854838707"/>
    <n v="8.0526491854838707"/>
    <n v="5991.1709940000001"/>
    <n v="315.26145280012776"/>
    <n v="1888785.2715424255"/>
    <n v="0"/>
  </r>
  <r>
    <s v="08/2021"/>
    <x v="7"/>
    <n v="744"/>
    <s v="UFV.RS.BA.034120-7.01"/>
    <s v="034120"/>
    <x v="2"/>
    <x v="4"/>
    <n v="909767"/>
    <s v="ASSURUÁ"/>
    <n v="8.8000000000000007"/>
    <n v="8.6"/>
    <n v="9.1248243682795707"/>
    <n v="9.1248243682795707"/>
    <n v="6788.8693300000004"/>
    <n v="427.76160623087731"/>
    <n v="2904017.6490923399"/>
    <n v="0"/>
  </r>
  <r>
    <s v="08/2021"/>
    <x v="7"/>
    <n v="744"/>
    <s v="UFV.RS.BA.034153-3.01"/>
    <s v="034153"/>
    <x v="2"/>
    <x v="4"/>
    <n v="909768"/>
    <s v="UFV BJL 11"/>
    <n v="5"/>
    <n v="5"/>
    <n v="3.4523719166666669"/>
    <n v="3.4523719166666669"/>
    <n v="2568.5647060000001"/>
    <n v="434.92679226489531"/>
    <n v="1117137.608305404"/>
    <n v="0"/>
  </r>
  <r>
    <s v="08/2021"/>
    <x v="7"/>
    <n v="744"/>
    <s v="UFV.RS.PB.032926-6.01"/>
    <s v="032926"/>
    <x v="2"/>
    <x v="4"/>
    <n v="909504"/>
    <s v="COREMAS II"/>
    <n v="6.9"/>
    <n v="6.7"/>
    <n v="5.7136024932795699"/>
    <n v="5.7136024932795699"/>
    <n v="4250.920255"/>
    <n v="432.60527198987347"/>
    <n v="1838970.5131215374"/>
    <n v="0"/>
  </r>
  <r>
    <s v="08/2021"/>
    <x v="7"/>
    <n v="744"/>
    <s v="UFV.RS.RN.034184-3.01"/>
    <s v="034184"/>
    <x v="2"/>
    <x v="4"/>
    <n v="910706"/>
    <s v="CENTRAL FOTOVOLTAICA ASSU V LTDA. "/>
    <n v="9.1999999999999993"/>
    <n v="9.1999999999999993"/>
    <n v="8.1484634838709677"/>
    <n v="8.1484634838709677"/>
    <n v="6062.4568319999998"/>
    <n v="427.41192423881341"/>
    <n v="2591166.3401798606"/>
    <n v="0"/>
  </r>
  <r>
    <s v="08/2021"/>
    <x v="7"/>
    <n v="744"/>
    <s v="UTE.AI.AL.030048-9.01"/>
    <s v="030048"/>
    <x v="3"/>
    <x v="5"/>
    <n v="8639"/>
    <s v="BEN BIOENERGIA"/>
    <n v="4.0999999999999996"/>
    <n v="24"/>
    <n v="1.0752688172043012E-5"/>
    <n v="1.0752688172043012E-5"/>
    <n v="8.0000000000000002E-3"/>
    <n v="337.83453488910624"/>
    <n v="2.70267627911285"/>
    <n v="0"/>
  </r>
  <r>
    <s v="08/2021"/>
    <x v="7"/>
    <n v="744"/>
    <s v="UTE.AI.GO.029588-4.01"/>
    <s v="029588"/>
    <x v="3"/>
    <x v="6"/>
    <n v="8348"/>
    <s v="BOA VISTA (B VISTA)"/>
    <n v="25"/>
    <n v="22.000000999999997"/>
    <n v="38.125624950268815"/>
    <n v="34.795480879032255"/>
    <n v="25887.837773999996"/>
    <n v="324.43870533142052"/>
    <n v="8399016.5712264013"/>
    <n v="3.3301440712365578"/>
  </r>
  <r>
    <s v="08/2021"/>
    <x v="7"/>
    <n v="744"/>
    <s v="UTE.AI.GO.030025-0.01"/>
    <s v="030025"/>
    <x v="3"/>
    <x v="6"/>
    <n v="8654"/>
    <s v="CAÇU (OER CACU)"/>
    <n v="36"/>
    <n v="27"/>
    <n v="55.799974543010755"/>
    <n v="43.402869262096772"/>
    <n v="32291.734730999997"/>
    <n v="341.46085175815841"/>
    <n v="11026363.245995766"/>
    <n v="12.397105280913982"/>
  </r>
  <r>
    <s v="08/2021"/>
    <x v="7"/>
    <n v="744"/>
    <s v="UTE.AI.GO.030033-0.01"/>
    <s v="030033"/>
    <x v="3"/>
    <x v="6"/>
    <n v="8658"/>
    <s v="CACHOEIRA DOURADA LER 2010"/>
    <n v="21.9"/>
    <n v="15"/>
    <n v="28.103700829301076"/>
    <n v="19.249110162634409"/>
    <n v="14321.337961000001"/>
    <n v="339.44177720613334"/>
    <n v="4861260.4094515024"/>
    <n v="8.8545906666666703"/>
  </r>
  <r>
    <s v="08/2021"/>
    <x v="7"/>
    <n v="744"/>
    <s v="UTE.AI.GO.030039-0.01"/>
    <s v="030039"/>
    <x v="3"/>
    <x v="6"/>
    <n v="8655"/>
    <s v="AGUA EMENDADA"/>
    <n v="24.5"/>
    <n v="27"/>
    <n v="42.80387380107527"/>
    <n v="42.80387380107527"/>
    <n v="31846.082108000002"/>
    <n v="335.63362464574243"/>
    <n v="10688615.968673967"/>
    <n v="0"/>
  </r>
  <r>
    <s v="08/2021"/>
    <x v="7"/>
    <n v="744"/>
    <s v="UTE.AI.GO.030355-0.01"/>
    <s v="030355"/>
    <x v="3"/>
    <x v="6"/>
    <n v="8885"/>
    <s v="CODORA"/>
    <n v="20.100000000000001"/>
    <n v="16.200002999999999"/>
    <n v="18.95545521370968"/>
    <n v="12.515972543010754"/>
    <n v="9311.8835720000006"/>
    <n v="302.17122606935601"/>
    <n v="2813783.2759663346"/>
    <n v="6.4394826706989248"/>
  </r>
  <r>
    <s v="08/2021"/>
    <x v="7"/>
    <n v="744"/>
    <s v="UTE.AI.MG.028219-7.01"/>
    <s v="028219"/>
    <x v="3"/>
    <x v="6"/>
    <n v="8301"/>
    <s v="DELTA"/>
    <n v="40.9"/>
    <n v="25.400004000000003"/>
    <n v="47.449984989247312"/>
    <n v="38.00071007526882"/>
    <n v="28272.528296000004"/>
    <n v="226.25163757085627"/>
    <n v="6396705.8252383713"/>
    <n v="9.449274913978492"/>
  </r>
  <r>
    <s v="08/2021"/>
    <x v="7"/>
    <n v="744"/>
    <s v="UTE.AI.MS.029193-5.01"/>
    <s v="029193"/>
    <x v="3"/>
    <x v="6"/>
    <n v="8838"/>
    <s v="ELDORADO"/>
    <n v="17.899999999999999"/>
    <n v="41.015616000000001"/>
    <n v="45.223709182795702"/>
    <n v="45.223709182795702"/>
    <n v="33646.439632000001"/>
    <n v="308.1598720689156"/>
    <n v="10368482.532571612"/>
    <n v="0"/>
  </r>
  <r>
    <s v="08/2021"/>
    <x v="7"/>
    <n v="744"/>
    <s v="UTE.AI.MS.029670-8.01"/>
    <s v="029670"/>
    <x v="3"/>
    <x v="6"/>
    <n v="8469"/>
    <s v="ANGÉLICA"/>
    <n v="37.799999999999997"/>
    <n v="25"/>
    <n v="36.784557646505377"/>
    <n v="24.328411143817203"/>
    <n v="18100.337890999999"/>
    <n v="343.18005938004831"/>
    <n v="6211675.0322323181"/>
    <n v="12.456146502688176"/>
  </r>
  <r>
    <s v="08/2021"/>
    <x v="7"/>
    <n v="744"/>
    <s v="UTE.AI.MS.030037-3.01"/>
    <s v="030037"/>
    <x v="3"/>
    <x v="6"/>
    <n v="8652"/>
    <s v="COSTA RICA (BRENCO)"/>
    <n v="32.299999999999997"/>
    <n v="27"/>
    <n v="36.038403044354844"/>
    <n v="31.242799891129032"/>
    <n v="23244.643119"/>
    <n v="333.47173367685798"/>
    <n v="7751431.4395927778"/>
    <n v="4.7956031532258088"/>
  </r>
  <r>
    <s v="08/2021"/>
    <x v="7"/>
    <n v="744"/>
    <s v="UTE.AI.MS.030104-3.01"/>
    <s v="030104"/>
    <x v="3"/>
    <x v="6"/>
    <n v="8681"/>
    <s v="CAARAPÓ MS"/>
    <n v="24.7"/>
    <n v="15.299999"/>
    <n v="29.078879185483871"/>
    <n v="17.952173541257256"/>
    <n v="13356.417114695398"/>
    <n v="224.6798650535508"/>
    <n v="3000917.9949286981"/>
    <n v="11.126705644226615"/>
  </r>
  <r>
    <s v="08/2021"/>
    <x v="7"/>
    <n v="744"/>
    <s v="UTE.AI.MS.030115-9.01"/>
    <s v="030115"/>
    <x v="3"/>
    <x v="6"/>
    <n v="893482"/>
    <s v="AMANDINA"/>
    <n v="19.600000000000001"/>
    <n v="9.9999920000000007"/>
    <n v="31.616740650537633"/>
    <n v="12.159242265648247"/>
    <n v="9046.4762456422959"/>
    <n v="225.73328705982999"/>
    <n v="2042090.8192375056"/>
    <n v="19.457498384889387"/>
  </r>
  <r>
    <s v="08/2021"/>
    <x v="7"/>
    <n v="744"/>
    <s v="UTE.AI.MT.030038-1.01"/>
    <s v="030038"/>
    <x v="3"/>
    <x v="6"/>
    <n v="8651"/>
    <s v="ALTO TAQUARI"/>
    <n v="22.2"/>
    <n v="27"/>
    <n v="36.355088309139781"/>
    <n v="36.355088309139781"/>
    <n v="27048.185701999995"/>
    <n v="331.17881901288968"/>
    <n v="8957786.1972296871"/>
    <n v="0"/>
  </r>
  <r>
    <s v="08/2021"/>
    <x v="7"/>
    <n v="744"/>
    <s v="UTE.AI.RN.028605-2.01"/>
    <s v="028605"/>
    <x v="3"/>
    <x v="6"/>
    <n v="8764"/>
    <s v="BAÍA FORMOSA"/>
    <n v="9.1"/>
    <n v="11.000000999999999"/>
    <n v="17.254044258064514"/>
    <n v="17.254044260752689"/>
    <n v="12837.00893"/>
    <n v="330.95199440059707"/>
    <n v="4248433.7075217748"/>
    <n v="0"/>
  </r>
  <r>
    <s v="08/2021"/>
    <x v="7"/>
    <n v="744"/>
    <s v="UTE.AI.SP.027913-7.01"/>
    <s v="027913"/>
    <x v="3"/>
    <x v="6"/>
    <n v="8791"/>
    <s v="ALCÍDIA"/>
    <n v="0"/>
    <n v="11.7"/>
    <n v="0"/>
    <n v="0"/>
    <n v="0"/>
    <n v="308.1598720689156"/>
    <n v="0"/>
    <n v="0"/>
  </r>
  <r>
    <s v="08/2021"/>
    <x v="7"/>
    <n v="744"/>
    <s v="UTE.AI.SP.028051-8.01"/>
    <s v="028051"/>
    <x v="3"/>
    <x v="6"/>
    <n v="8637"/>
    <s v="DECASA"/>
    <n v="0"/>
    <n v="16"/>
    <n v="7.2217841720430114"/>
    <n v="7.2217841720430114"/>
    <n v="5373.0074240000004"/>
    <n v="338.98195107437198"/>
    <n v="1821352.5397246056"/>
    <n v="0"/>
  </r>
  <r>
    <s v="08/2021"/>
    <x v="7"/>
    <n v="744"/>
    <s v="UTE.AI.SP.028094-1.01"/>
    <s v="028094"/>
    <x v="3"/>
    <x v="6"/>
    <n v="8352"/>
    <s v="COLORADO"/>
    <n v="22.6"/>
    <n v="8.8999989999999993"/>
    <n v="29.737949462365592"/>
    <n v="11.710960951612904"/>
    <n v="8712.9549480000005"/>
    <n v="323.33674200813238"/>
    <n v="2817218.4661499565"/>
    <n v="18.026988510752687"/>
  </r>
  <r>
    <s v="08/2021"/>
    <x v="7"/>
    <n v="744"/>
    <s v="UTE.AI.SP.028221-9.01"/>
    <s v="028221"/>
    <x v="3"/>
    <x v="6"/>
    <n v="8400"/>
    <s v="COSTA PINTO"/>
    <n v="23.3"/>
    <n v="18.999997"/>
    <n v="44.08556344086022"/>
    <n v="35.949595194892474"/>
    <n v="26746.498825000002"/>
    <n v="341.94386579635915"/>
    <n v="9145801.2047382779"/>
    <n v="8.1359682459677458"/>
  </r>
  <r>
    <s v="08/2021"/>
    <x v="7"/>
    <n v="744"/>
    <s v="UTE.AI.SP.028458-0.01"/>
    <s v="028458"/>
    <x v="3"/>
    <x v="6"/>
    <n v="8719"/>
    <s v="CEVASA"/>
    <n v="12.9"/>
    <n v="7"/>
    <n v="22.270262903225806"/>
    <n v="12.084638801075268"/>
    <n v="8990.9712679999993"/>
    <n v="289.68026871956414"/>
    <n v="2604506.9729641201"/>
    <n v="10.185624102150539"/>
  </r>
  <r>
    <s v="08/2021"/>
    <x v="7"/>
    <n v="744"/>
    <s v="UTE.AI.SP.029665-1.01"/>
    <s v="029665"/>
    <x v="3"/>
    <x v="6"/>
    <n v="8649"/>
    <s v="BONFIM"/>
    <n v="24.1"/>
    <n v="31"/>
    <n v="31.452731182795699"/>
    <n v="31.452731159946236"/>
    <n v="23400.831983"/>
    <n v="330.71165163051677"/>
    <n v="7738927.7946261512"/>
    <n v="2.2849460321438488E-8"/>
  </r>
  <r>
    <s v="08/2021"/>
    <x v="7"/>
    <n v="744"/>
    <s v="UTE.AI.SP.029713-5.01"/>
    <s v="029713"/>
    <x v="3"/>
    <x v="6"/>
    <n v="8499"/>
    <s v="COCAL II"/>
    <n v="34.6"/>
    <n v="22"/>
    <n v="45.15760794086021"/>
    <n v="28.712929899193547"/>
    <n v="21362.419845"/>
    <n v="344.04853062963065"/>
    <n v="7349709.1583655123"/>
    <n v="16.444678041666663"/>
  </r>
  <r>
    <s v="08/2021"/>
    <x v="7"/>
    <n v="744"/>
    <s v="UTE.AI.SP.030024-1.01"/>
    <s v="030024"/>
    <x v="3"/>
    <x v="6"/>
    <n v="8650"/>
    <s v="CONQUISTA DO PONTAL"/>
    <n v="31.7"/>
    <n v="22"/>
    <n v="42.171931775537637"/>
    <n v="29.267586721774194"/>
    <n v="21775.084521000001"/>
    <n v="341.46521921466115"/>
    <n v="7435434.00938104"/>
    <n v="12.904345053763439"/>
  </r>
  <r>
    <s v="08/2021"/>
    <x v="7"/>
    <n v="744"/>
    <s v="UTE.AI.SP.030036-5.01"/>
    <s v="030036"/>
    <x v="3"/>
    <x v="6"/>
    <n v="8498"/>
    <s v="CLEALCO"/>
    <n v="15.4"/>
    <n v="12.599965000000001"/>
    <n v="1.2510580645161291"/>
    <n v="0.85914232431380821"/>
    <n v="639.20188928947334"/>
    <n v="342.6741554382823"/>
    <n v="219037.96756682469"/>
    <n v="0.39191574020232073"/>
  </r>
  <r>
    <s v="08/2021"/>
    <x v="7"/>
    <n v="744"/>
    <s v="UTE.AI.SP.030047-0.01"/>
    <s v="030047"/>
    <x v="3"/>
    <x v="6"/>
    <n v="8648"/>
    <s v="BARRA (BIO BARRA)"/>
    <n v="42.1"/>
    <n v="34"/>
    <n v="39.648015053763444"/>
    <n v="32.019774646505375"/>
    <n v="23822.712337000001"/>
    <n v="341.15428639193783"/>
    <n v="8127220.4272496486"/>
    <n v="7.6282404072580654"/>
  </r>
  <r>
    <s v="08/2021"/>
    <x v="7"/>
    <n v="744"/>
    <s v="UTE.AI.SP.030453-0.01"/>
    <s v="030453"/>
    <x v="3"/>
    <x v="6"/>
    <n v="8964"/>
    <s v="DA PEDRA"/>
    <n v="25.4"/>
    <n v="24.4"/>
    <n v="40.537151849462361"/>
    <n v="38.941200994623657"/>
    <n v="28972.253540000002"/>
    <n v="290.63921029877366"/>
    <n v="8420472.8894414511"/>
    <n v="1.595950854838706"/>
  </r>
  <r>
    <s v="08/2021"/>
    <x v="7"/>
    <n v="744"/>
    <s v="UTE.GN.RJ.030769-6.01"/>
    <s v="030769"/>
    <x v="4"/>
    <x v="7"/>
    <n v="888068"/>
    <s v="UTE BAIXADA FLUMINENSE"/>
    <n v="430.2"/>
    <n v="416.4"/>
    <n v="500.15885390725805"/>
    <n v="249.54591243301928"/>
    <n v="185662.15885016634"/>
    <n v="195.81167026581571"/>
    <n v="36354817.429608271"/>
    <n v="250.61294147423877"/>
  </r>
  <r>
    <s v="08/2021"/>
    <x v="7"/>
    <n v="744"/>
    <s v="UTE.PE.BA.028615-0.01"/>
    <s v="028615"/>
    <x v="5"/>
    <x v="8"/>
    <n v="8760"/>
    <s v="BAHIA I"/>
    <n v="19"/>
    <n v="4.9999989999999999"/>
    <n v="20.785065284946239"/>
    <n v="5.5815143413978499"/>
    <n v="4152.6466700000001"/>
    <n v="331.67302271083804"/>
    <n v="1377320.8732889961"/>
    <n v="15.203550943548388"/>
  </r>
  <r>
    <s v="08/2021"/>
    <x v="7"/>
    <n v="744"/>
    <s v="UTE.PE.BA.029554-0.01"/>
    <s v="029554"/>
    <x v="5"/>
    <x v="8"/>
    <n v="8420"/>
    <s v="CAMAÇARI MURICY I "/>
    <n v="101.4"/>
    <n v="101.000001"/>
    <n v="81.69010950403225"/>
    <n v="81.530806689516126"/>
    <n v="60658.920177"/>
    <n v="323.84267089436815"/>
    <n v="19643946.723687958"/>
    <n v="0.15930281451612677"/>
  </r>
  <r>
    <s v="08/2021"/>
    <x v="7"/>
    <n v="744"/>
    <s v="UTE.PE.BA.029555-8.01"/>
    <s v="029555"/>
    <x v="5"/>
    <x v="8"/>
    <n v="8421"/>
    <s v="CAMAÇARI PÓLO DE APOIO I (AREMBEPE)"/>
    <n v="101.4"/>
    <n v="101.000001"/>
    <n v="95.342036693548394"/>
    <n v="95.314541436827952"/>
    <n v="70914.018828999993"/>
    <n v="323.55356867366203"/>
    <n v="22944483.861114211"/>
    <n v="2.7495256720446563E-2"/>
  </r>
  <r>
    <s v="08/2021"/>
    <x v="7"/>
    <n v="744"/>
    <s v="UTE.PE.PB.000612-2.01"/>
    <s v="000612"/>
    <x v="5"/>
    <x v="8"/>
    <n v="8574"/>
    <s v="CAMPINA GRANDE"/>
    <n v="123.6"/>
    <n v="119.00000300000001"/>
    <n v="117.8762084422043"/>
    <n v="117.87617610483871"/>
    <n v="87699.875021999993"/>
    <n v="309.27418696476337"/>
    <n v="27123307.544340406"/>
    <n v="3.2337365595477393E-5"/>
  </r>
  <r>
    <s v="08/2021"/>
    <x v="7"/>
    <n v="744"/>
    <s v="UTE.PE.RJ.029587-6.01"/>
    <s v="029587"/>
    <x v="7"/>
    <x v="10"/>
    <n v="8770"/>
    <s v="DO ATLÂNTICO PIE"/>
    <n v="201.50399999999999"/>
    <n v="200.000001"/>
    <n v="211.94296527822581"/>
    <n v="211.94296537231182"/>
    <n v="157685.56623699999"/>
    <n v="328.9811836859385"/>
    <n v="51875584.230835713"/>
    <n v="0"/>
  </r>
  <r>
    <s v="08/2021"/>
    <x v="7"/>
    <n v="744"/>
    <s v="UFV.RS.BA.034158-4.01"/>
    <s v="034158"/>
    <x v="2"/>
    <x v="4"/>
    <n v="910684"/>
    <s v="BJL 4 SOLAR S.A."/>
    <n v="5"/>
    <n v="5"/>
    <n v="3.2630414301075268"/>
    <n v="3.2630414301075268"/>
    <n v="2427.702824"/>
    <n v="423.40568685527523"/>
    <n v="1027903.1816762113"/>
    <n v="0"/>
  </r>
  <r>
    <s v="08/2021"/>
    <x v="7"/>
    <n v="744"/>
    <s v="UTE.GN.RJ.027952-8.01"/>
    <s v="027952"/>
    <x v="4"/>
    <x v="7"/>
    <n v="8407"/>
    <s v="BARBOSA LIMA SOBRINHO"/>
    <n v="343"/>
    <n v="277.99999700000001"/>
    <n v="322.75977047043011"/>
    <n v="264.33037914919356"/>
    <n v="196661.80208700002"/>
    <n v="319.33458364175425"/>
    <n v="62800914.68768923"/>
    <n v="58.429391321236579"/>
  </r>
  <r>
    <s v="08/2021"/>
    <x v="7"/>
    <n v="744"/>
    <s v="EOL.CV.CE.030336-4.01"/>
    <s v="030336"/>
    <x v="1"/>
    <x v="3"/>
    <n v="20066"/>
    <s v="EMBUACA"/>
    <n v="11.14"/>
    <n v="11"/>
    <n v="11.548641819892472"/>
    <n v="11.548641819892472"/>
    <n v="8592.1895139999997"/>
    <n v="312.30523065255932"/>
    <n v="2683385.7279802714"/>
    <n v="0"/>
  </r>
  <r>
    <s v="08/2021"/>
    <x v="7"/>
    <n v="744"/>
    <s v="EOL.CV.RN.031801-9.01"/>
    <s v="031801"/>
    <x v="1"/>
    <x v="3"/>
    <n v="908867"/>
    <s v="Aroeira"/>
    <n v="11.3"/>
    <n v="11.300003"/>
    <n v="19.732061365591399"/>
    <n v="19.732061318548386"/>
    <n v="14680.653620999999"/>
    <n v="179.02921380412155"/>
    <n v="2628265.8758982602"/>
    <n v="4.704301200915999E-8"/>
  </r>
  <r>
    <s v="08/2021"/>
    <x v="7"/>
    <n v="744"/>
    <s v="EOL.CV.RS.031646-6.01"/>
    <s v="031646"/>
    <x v="1"/>
    <x v="3"/>
    <n v="908552"/>
    <s v="EOL AURA MANGUEIRA XIII"/>
    <n v="7.4"/>
    <n v="6.0000030000000004"/>
    <n v="6.0597131478494628"/>
    <n v="5.0955961706989248"/>
    <n v="3791.1235510000001"/>
    <n v="196.43894175807606"/>
    <n v="744724.29843255947"/>
    <n v="0.96411697715053757"/>
  </r>
  <r>
    <s v="08/2021"/>
    <x v="7"/>
    <n v="744"/>
    <s v="EOL.CV.RS.031705-5.01"/>
    <s v="031705"/>
    <x v="1"/>
    <x v="3"/>
    <n v="909376"/>
    <s v="EOL AURA MANGUEIRA XVII"/>
    <n v="7.3"/>
    <n v="5.8"/>
    <n v="6.0573242607526883"/>
    <n v="4.9912479556451617"/>
    <n v="3713.4884790000001"/>
    <n v="196.42250197719414"/>
    <n v="729412.69810866518"/>
    <n v="1.0660763051075273"/>
  </r>
  <r>
    <s v="08/2021"/>
    <x v="7"/>
    <n v="744"/>
    <s v="EOL.CV.RS.031653-9.01"/>
    <s v="031653"/>
    <x v="1"/>
    <x v="3"/>
    <n v="908779"/>
    <s v="EOL AURA MANGUEIRA XII"/>
    <n v="7.5"/>
    <n v="6.9000050000000002"/>
    <n v="6.1838006061827953"/>
    <n v="5.9002004112903226"/>
    <n v="4389.7491060000002"/>
    <n v="196.42250197719414"/>
    <n v="862245.5024526713"/>
    <n v="0.2836001948924724"/>
  </r>
  <r>
    <s v="08/2021"/>
    <x v="7"/>
    <n v="744"/>
    <s v="EOL.CV.RS.031663-6.01"/>
    <s v="031663"/>
    <x v="1"/>
    <x v="3"/>
    <n v="906777"/>
    <s v="EOL AURA MIRIM IV"/>
    <n v="7.5"/>
    <n v="6.0000030000000004"/>
    <n v="6.0792479556451617"/>
    <n v="5.0438621344086023"/>
    <n v="3752.6334280000001"/>
    <n v="196.45538153895799"/>
    <n v="737225.03187358787"/>
    <n v="1.0353858212365594"/>
  </r>
  <r>
    <s v="08/2021"/>
    <x v="7"/>
    <n v="744"/>
    <s v="EOL.CV.RS.031701-2.01"/>
    <s v="031701"/>
    <x v="1"/>
    <x v="3"/>
    <n v="908908"/>
    <s v="EOL AURA MIRIM VI"/>
    <n v="4.4000000000000004"/>
    <n v="3.3999990000000002"/>
    <n v="2.3935295416666666"/>
    <n v="1.9181742647849462"/>
    <n v="1427.1216529999999"/>
    <n v="196.42250197719414"/>
    <n v="280318.80570808909"/>
    <n v="0.47535527688172052"/>
  </r>
  <r>
    <s v="08/2021"/>
    <x v="7"/>
    <n v="744"/>
    <s v="EOL.CV.CE.031644-0.01"/>
    <s v="031644"/>
    <x v="1"/>
    <x v="3"/>
    <n v="908869"/>
    <s v="BONS VENTOS CACIMBAS 2"/>
    <n v="10.1"/>
    <n v="9.3000000000000007"/>
    <n v="10.006989131720429"/>
    <n v="9.5562642056451619"/>
    <n v="7109.8605690000004"/>
    <n v="199.87485596239759"/>
    <n v="1421082.3571416053"/>
    <n v="0.45072492607526804"/>
  </r>
  <r>
    <s v="08/2021"/>
    <x v="7"/>
    <n v="744"/>
    <s v="EOL.CV.CE.031627-0.01"/>
    <s v="031627"/>
    <x v="1"/>
    <x v="3"/>
    <n v="908870"/>
    <s v="BONS VENTOS CACIMBAS 3"/>
    <n v="6"/>
    <n v="6.0000030000000004"/>
    <n v="6.5710047083333336"/>
    <n v="6.5710046760752681"/>
    <n v="4888.8274789999996"/>
    <n v="199.87485596239759"/>
    <n v="977153.68819013622"/>
    <n v="3.2258065657124363E-8"/>
  </r>
  <r>
    <s v="08/2021"/>
    <x v="7"/>
    <n v="744"/>
    <s v="EOL.CV.CE.031621-0.01"/>
    <s v="031621"/>
    <x v="1"/>
    <x v="3"/>
    <n v="908891"/>
    <s v="BONS VENTOS CACIMBAS 4"/>
    <n v="4.3"/>
    <n v="4.300001"/>
    <n v="4.9663983790322579"/>
    <n v="4.9663983884408598"/>
    <n v="3695.0004009999998"/>
    <n v="199.87485596239759"/>
    <n v="738537.67293087626"/>
    <n v="0"/>
  </r>
  <r>
    <s v="08/2021"/>
    <x v="7"/>
    <n v="744"/>
    <s v="EOL.CV.CE.031579-6.01"/>
    <s v="031579"/>
    <x v="1"/>
    <x v="3"/>
    <n v="908892"/>
    <s v="BONS VENTOS CACIMBAS 5"/>
    <n v="9.6999999999999993"/>
    <n v="9.1999960000000005"/>
    <n v="9.9937146801075265"/>
    <n v="9.8302830147849463"/>
    <n v="7313.7305630000001"/>
    <n v="199.87485596239759"/>
    <n v="1461830.84282741"/>
    <n v="0.16343166532258066"/>
  </r>
  <r>
    <s v="08/2021"/>
    <x v="7"/>
    <n v="744"/>
    <s v="EOL.CV.CE.031611-3.01"/>
    <s v="031611"/>
    <x v="1"/>
    <x v="3"/>
    <n v="908893"/>
    <s v="BONS VENTOS CACIMBAS 7"/>
    <n v="6.5"/>
    <n v="6.5"/>
    <n v="6.6957653830645159"/>
    <n v="6.6957654126344091"/>
    <n v="4981.6494670000002"/>
    <n v="199.87485596239759"/>
    <n v="995706.46967177978"/>
    <n v="0"/>
  </r>
  <r>
    <s v="08/2021"/>
    <x v="7"/>
    <n v="744"/>
    <s v="EOL.CV.BA.031607-5.01"/>
    <s v="031607"/>
    <x v="1"/>
    <x v="3"/>
    <n v="898006"/>
    <s v="EOL BANDA DE COURO"/>
    <n v="12.8"/>
    <n v="12.5"/>
    <n v="17.369419071236557"/>
    <n v="17.369419001344085"/>
    <n v="12922.847736999998"/>
    <n v="200.23653114179987"/>
    <n v="2587626.2033305382"/>
    <n v="6.9892472330598488E-8"/>
  </r>
  <r>
    <s v="08/2021"/>
    <x v="7"/>
    <n v="744"/>
    <s v="EOL.CV.RN.031651-2.01"/>
    <s v="031651"/>
    <x v="1"/>
    <x v="3"/>
    <n v="908894"/>
    <s v="Cabeço Vermelho"/>
    <n v="15.2"/>
    <n v="13.599999"/>
    <n v="20.850969115591397"/>
    <n v="19.348384954301075"/>
    <n v="14395.198406"/>
    <n v="196.81705671836025"/>
    <n v="2833220.5811457508"/>
    <n v="1.5025841612903224"/>
  </r>
  <r>
    <s v="08/2021"/>
    <x v="7"/>
    <n v="744"/>
    <s v="EOL.CV.CE.032011-0.01"/>
    <s v="032011"/>
    <x v="1"/>
    <x v="3"/>
    <n v="905233"/>
    <s v="EOL Cacimbas 1"/>
    <n v="10.199999999999999"/>
    <n v="9.9000029999999999"/>
    <n v="11.011072630376344"/>
    <n v="11.011072715053764"/>
    <n v="8192.2381000000005"/>
    <n v="260.08192266278701"/>
    <n v="2130653.0359593374"/>
    <n v="0"/>
  </r>
  <r>
    <s v="08/2021"/>
    <x v="7"/>
    <n v="744"/>
    <s v="EOL.CV.MA.033682-3.01"/>
    <s v="033682"/>
    <x v="1"/>
    <x v="3"/>
    <n v="908976"/>
    <s v="EOL DELTA 3 I"/>
    <n v="15.4"/>
    <n v="12.399998999999999"/>
    <n v="15.410853305107528"/>
    <n v="12.869177102150537"/>
    <n v="9574.6677639999998"/>
    <n v="257.77473275983317"/>
    <n v="2468107.4241292896"/>
    <n v="2.5416762029569906"/>
  </r>
  <r>
    <s v="08/2021"/>
    <x v="7"/>
    <n v="744"/>
    <s v="EOL.CV.MA.033683-1.01"/>
    <s v="033683"/>
    <x v="1"/>
    <x v="3"/>
    <n v="908981"/>
    <s v="EOL DELTA 3 II"/>
    <n v="14.9"/>
    <n v="12.699999"/>
    <n v="15.31945942204301"/>
    <n v="13.542037962365592"/>
    <n v="10075.276244000001"/>
    <n v="257.77473275983317"/>
    <n v="2597151.6412785957"/>
    <n v="1.7774214596774176"/>
  </r>
  <r>
    <s v="08/2021"/>
    <x v="7"/>
    <n v="744"/>
    <s v="EOL.CV.MA.033684-0.01"/>
    <s v="033684"/>
    <x v="1"/>
    <x v="3"/>
    <n v="908978"/>
    <s v="EOL DELTA 3 III"/>
    <n v="15.7"/>
    <n v="12.8"/>
    <n v="15.321183831989247"/>
    <n v="12.954653986559139"/>
    <n v="9638.2625659999994"/>
    <n v="257.76040238776517"/>
    <n v="2484362.4373310939"/>
    <n v="2.3665298454301085"/>
  </r>
  <r>
    <s v="08/2021"/>
    <x v="7"/>
    <n v="744"/>
    <s v="EOL.CV.MA.033675-0.01"/>
    <s v="033675"/>
    <x v="1"/>
    <x v="3"/>
    <n v="909012"/>
    <s v="EOL DELTA 3 V"/>
    <n v="17.3"/>
    <n v="12.8"/>
    <n v="16.672037182795698"/>
    <n v="12.793097220430107"/>
    <n v="9518.0643319999999"/>
    <n v="257.74607201569717"/>
    <n v="2453243.6947657107"/>
    <n v="3.8789399623655916"/>
  </r>
  <r>
    <s v="08/2021"/>
    <x v="7"/>
    <n v="744"/>
    <s v="EOL.CV.MA.033673-4.01"/>
    <s v="033673"/>
    <x v="1"/>
    <x v="3"/>
    <n v="909011"/>
    <s v="EOL DELTA 3 VI"/>
    <n v="17.3"/>
    <n v="12.8"/>
    <n v="16.837444654569893"/>
    <n v="12.92002072983871"/>
    <n v="9612.4954230000003"/>
    <n v="257.76040238776517"/>
    <n v="2477720.688183031"/>
    <n v="3.9174239247311817"/>
  </r>
  <r>
    <s v="08/2021"/>
    <x v="7"/>
    <n v="744"/>
    <s v="EOL.CV.MA.033680-7.01"/>
    <s v="033680"/>
    <x v="1"/>
    <x v="3"/>
    <n v="908946"/>
    <s v="EOL DELTA 3 VII"/>
    <n v="18.3"/>
    <n v="13.500004000000001"/>
    <n v="18.500973875"/>
    <n v="14.154696931451612"/>
    <n v="10531.094517"/>
    <n v="257.73174164362905"/>
    <n v="2714197.3312800825"/>
    <n v="4.3462769435483875"/>
  </r>
  <r>
    <s v="08/2021"/>
    <x v="7"/>
    <n v="744"/>
    <s v="EOL.CV.MA.033685-8.01"/>
    <s v="033685"/>
    <x v="1"/>
    <x v="3"/>
    <n v="908979"/>
    <s v="EOL DELTA 3 IV"/>
    <n v="18.100000000000001"/>
    <n v="13.200005000000001"/>
    <n v="18.218485693548388"/>
    <n v="13.779420834677421"/>
    <n v="10251.889101000001"/>
    <n v="257.74607201569717"/>
    <n v="2642384.1465232871"/>
    <n v="4.4390648588709674"/>
  </r>
  <r>
    <s v="08/2021"/>
    <x v="7"/>
    <n v="744"/>
    <s v="EOL.CV.BA.031355-6.01"/>
    <s v="031355"/>
    <x v="1"/>
    <x v="3"/>
    <n v="896468"/>
    <s v="Esperança"/>
    <n v="14.7"/>
    <n v="14.7"/>
    <n v="19.218999713709678"/>
    <n v="19.218999713709678"/>
    <n v="14298.935787"/>
    <n v="171.22287848093774"/>
    <n v="2448304.9446642329"/>
    <n v="0"/>
  </r>
  <r>
    <s v="08/2021"/>
    <x v="7"/>
    <n v="744"/>
    <s v="EOL.CV.RN.032354-3.01"/>
    <s v="032354"/>
    <x v="1"/>
    <x v="3"/>
    <n v="909500"/>
    <s v="EOL Esperança do Nordeste"/>
    <n v="9.1"/>
    <n v="9.1"/>
    <n v="13.907367000000001"/>
    <n v="13.907367000000001"/>
    <n v="10347.081048"/>
    <n v="224.23972499774504"/>
    <n v="2320226.6087328997"/>
    <n v="0"/>
  </r>
  <r>
    <s v="08/2021"/>
    <x v="7"/>
    <n v="744"/>
    <s v="EOL.CV.CE.030920-6.01"/>
    <s v="030920"/>
    <x v="1"/>
    <x v="3"/>
    <n v="889870"/>
    <s v="EOL GOIABEIRA"/>
    <n v="11.8"/>
    <n v="8.6999999999999993"/>
    <n v="11.541057405913978"/>
    <n v="8.8248233884408602"/>
    <n v="6565.6686010000003"/>
    <n v="197.64419156726112"/>
    <n v="1297666.2627431953"/>
    <n v="2.7162340174731185"/>
  </r>
  <r>
    <s v="08/2021"/>
    <x v="7"/>
    <n v="744"/>
    <s v="EOL.CV.RN.030702-5.01"/>
    <s v="030702"/>
    <x v="1"/>
    <x v="3"/>
    <n v="909501"/>
    <s v="EOL Maria Helena"/>
    <n v="12"/>
    <n v="12"/>
    <n v="17.871611001344085"/>
    <n v="17.871611001344085"/>
    <n v="13296.478584999999"/>
    <n v="224.23972499774504"/>
    <n v="2981598.7013388057"/>
    <n v="0"/>
  </r>
  <r>
    <s v="08/2021"/>
    <x v="7"/>
    <n v="744"/>
    <s v="EOL.CV.CE.030582-0.01"/>
    <s v="030582"/>
    <x v="1"/>
    <x v="3"/>
    <n v="904193"/>
    <s v="EOL Ventos do Morro do Chapéu"/>
    <n v="14.1"/>
    <n v="13.100002999999999"/>
    <n v="10.792603091397851"/>
    <n v="10.399241086021505"/>
    <n v="7737.0353679999989"/>
    <n v="266.50584722199898"/>
    <n v="2061965.1657354103"/>
    <n v="0.39336200537634486"/>
  </r>
  <r>
    <s v="08/2021"/>
    <x v="7"/>
    <n v="744"/>
    <s v="EOL.CV.CE.030596-0.01"/>
    <s v="030596"/>
    <x v="1"/>
    <x v="3"/>
    <n v="904195"/>
    <s v=" EOL Ventos do Parazinho"/>
    <n v="15.5"/>
    <n v="14.000000999999999"/>
    <n v="11.326644223118279"/>
    <n v="10.610132130376345"/>
    <n v="7893.9383050000006"/>
    <n v="266.34602362546406"/>
    <n v="2102519.0782814859"/>
    <n v="0.71651209274193539"/>
  </r>
  <r>
    <s v="08/2021"/>
    <x v="7"/>
    <n v="744"/>
    <s v="EOL.CV.CE.030926-5.01"/>
    <s v="030926"/>
    <x v="1"/>
    <x v="3"/>
    <n v="889890"/>
    <s v="EOL PITOMBEIRA"/>
    <n v="14.8"/>
    <n v="12.199999"/>
    <n v="15.809305211021506"/>
    <n v="13.515559538978493"/>
    <n v="10055.576297"/>
    <n v="197.64419156726112"/>
    <n v="1987426.2479634781"/>
    <n v="2.2937456720430114"/>
  </r>
  <r>
    <s v="08/2021"/>
    <x v="7"/>
    <n v="744"/>
    <s v="EOL.CV.PI.030639-8.01"/>
    <s v="030639"/>
    <x v="1"/>
    <x v="3"/>
    <n v="905213"/>
    <s v="EOL PORTO DO DELTA"/>
    <n v="17.8"/>
    <n v="12.700001"/>
    <n v="20.236241060483874"/>
    <n v="14.438217961021506"/>
    <n v="10742.034163"/>
    <n v="193.10166623904607"/>
    <n v="2074304.6956720566"/>
    <n v="5.798023099462366"/>
  </r>
  <r>
    <s v="08/2021"/>
    <x v="7"/>
    <n v="744"/>
    <s v="EOL.CV.RN.032356-0.01"/>
    <s v="032356"/>
    <x v="1"/>
    <x v="3"/>
    <n v="909585"/>
    <s v="EOL Potiguar"/>
    <n v="11.5"/>
    <n v="11.3"/>
    <n v="18.219130901881723"/>
    <n v="18.219130901881723"/>
    <n v="13555.033391000003"/>
    <n v="224.23972499774504"/>
    <n v="3039576.9599330919"/>
    <n v="0"/>
  </r>
  <r>
    <s v="08/2021"/>
    <x v="7"/>
    <n v="744"/>
    <s v="EOL.CV.BA.034736-1.01"/>
    <s v="034736"/>
    <x v="1"/>
    <x v="3"/>
    <n v="910715"/>
    <s v="EOL VENTOS DE SANTA APARECIDA "/>
    <n v="15.4"/>
    <n v="15.2"/>
    <n v="19.622812922043011"/>
    <n v="19.622812922043011"/>
    <n v="14599.372814"/>
    <n v="281.2406856183116"/>
    <n v="4105937.6198066995"/>
    <n v="0"/>
  </r>
  <r>
    <s v="08/2021"/>
    <x v="7"/>
    <n v="744"/>
    <s v="EOL.CV.BA.034742-6.01"/>
    <s v="034742"/>
    <x v="1"/>
    <x v="3"/>
    <n v="910716"/>
    <s v="VENTOS DE SANTA AURORA"/>
    <n v="14.1"/>
    <n v="13.9"/>
    <n v="18.731941024193549"/>
    <n v="18.731941024193549"/>
    <n v="13936.564122000002"/>
    <n v="281.2406856183116"/>
    <n v="3919528.8488348434"/>
    <n v="0"/>
  </r>
  <r>
    <s v="08/2021"/>
    <x v="7"/>
    <n v="744"/>
    <s v="EOL.CV.BA.034738-8.01"/>
    <s v="034738"/>
    <x v="1"/>
    <x v="3"/>
    <n v="910682"/>
    <s v="EOL VENTOS DE SANTA BEATRIZ"/>
    <n v="15.4"/>
    <n v="15.2"/>
    <n v="20.129067079301073"/>
    <n v="20.129067079301073"/>
    <n v="14976.025906999999"/>
    <n v="281.2406856183116"/>
    <n v="4211867.7939222762"/>
    <n v="0"/>
  </r>
  <r>
    <s v="08/2021"/>
    <x v="7"/>
    <n v="744"/>
    <s v="EOL.CV.CE.030924-9.01"/>
    <s v="030924"/>
    <x v="1"/>
    <x v="3"/>
    <n v="889892"/>
    <s v="EOL SANTA CATARINA"/>
    <n v="9.6"/>
    <n v="7.5"/>
    <n v="10.260391524193549"/>
    <n v="8.3133703696236552"/>
    <n v="6185.1475549999996"/>
    <n v="197.64419156726112"/>
    <n v="1222458.4882321965"/>
    <n v="1.9470211545698932"/>
  </r>
  <r>
    <s v="08/2021"/>
    <x v="7"/>
    <n v="744"/>
    <s v="EOL.CV.BA.034717-5.01"/>
    <s v="034717"/>
    <x v="1"/>
    <x v="3"/>
    <n v="910717"/>
    <s v="VENTOS DE SANTA EMILIA"/>
    <n v="14.4"/>
    <n v="14.2"/>
    <n v="20.085521977150538"/>
    <n v="20.085521977150538"/>
    <n v="14943.628351000001"/>
    <n v="281.2406856183116"/>
    <n v="4202756.2830604799"/>
    <n v="0"/>
  </r>
  <r>
    <s v="08/2021"/>
    <x v="7"/>
    <n v="744"/>
    <s v="EOL.CV.PI.031581-8.01"/>
    <s v="031581"/>
    <x v="1"/>
    <x v="3"/>
    <n v="896944"/>
    <s v="EOL SANTA JOANA I"/>
    <n v="15"/>
    <n v="14.700001"/>
    <n v="19.516384260752687"/>
    <n v="19.51638428360215"/>
    <n v="14520.189907"/>
    <n v="207.21874286626064"/>
    <n v="3008855.4987079059"/>
    <n v="0"/>
  </r>
  <r>
    <s v="08/2021"/>
    <x v="7"/>
    <n v="744"/>
    <s v="EOL.CV.PI.031580-0.01"/>
    <s v="031580"/>
    <x v="1"/>
    <x v="3"/>
    <n v="896947"/>
    <s v="EOL SANTA JOANA III"/>
    <n v="13.4"/>
    <n v="13.4"/>
    <n v="17.35248545698925"/>
    <n v="17.35248539247312"/>
    <n v="12910.249132000001"/>
    <n v="207.21874286626064"/>
    <n v="2675245.5952232727"/>
    <n v="6.4516128869370498E-8"/>
  </r>
  <r>
    <s v="08/2021"/>
    <x v="7"/>
    <n v="744"/>
    <s v="EOL.CV.PI.031520-6.01"/>
    <s v="031520"/>
    <x v="1"/>
    <x v="3"/>
    <n v="896964"/>
    <s v="EOL SANTA JOANA IV"/>
    <n v="14.2"/>
    <n v="14.2"/>
    <n v="18.829484315860213"/>
    <n v="18.829484375"/>
    <n v="14009.136375"/>
    <n v="207.21874286626064"/>
    <n v="2902955.6282695038"/>
    <n v="0"/>
  </r>
  <r>
    <s v="08/2021"/>
    <x v="7"/>
    <n v="744"/>
    <s v="EOL.CV.PI.031538-9.01"/>
    <s v="031538"/>
    <x v="1"/>
    <x v="3"/>
    <n v="896948"/>
    <s v="EOL SANTA JOANA V"/>
    <n v="14.1"/>
    <n v="14.100001000000001"/>
    <n v="19.972982479838709"/>
    <n v="19.972982436827959"/>
    <n v="14859.898933"/>
    <n v="207.21874286626064"/>
    <n v="3079249.5760159479"/>
    <n v="4.301075257958033E-8"/>
  </r>
  <r>
    <s v="08/2021"/>
    <x v="7"/>
    <n v="744"/>
    <s v="EOL.CV.PI.031597-4.01"/>
    <s v="031597"/>
    <x v="1"/>
    <x v="3"/>
    <n v="896949"/>
    <s v="EOL SANTA JOANA VII"/>
    <n v="14.9"/>
    <n v="14.800001"/>
    <n v="19.561429216397851"/>
    <n v="19.561429287634411"/>
    <n v="14553.703390000002"/>
    <n v="207.21874286626064"/>
    <n v="3015800.1205242365"/>
    <n v="0"/>
  </r>
  <r>
    <s v="08/2021"/>
    <x v="7"/>
    <n v="744"/>
    <s v="EOL.CV.PI.031662-8.01"/>
    <s v="031662"/>
    <x v="1"/>
    <x v="3"/>
    <n v="896951"/>
    <s v="EOL SANTO AUGUSTO III"/>
    <n v="12.3"/>
    <n v="14.000004000000001"/>
    <n v="17.165911939516128"/>
    <n v="17.165911911290323"/>
    <n v="12771.438462"/>
    <n v="207.23527144110838"/>
    <n v="2646692.5163659817"/>
    <n v="2.8225806227544703E-8"/>
  </r>
  <r>
    <s v="08/2021"/>
    <x v="7"/>
    <n v="744"/>
    <s v="EOL.CV.PI.031661-0.01"/>
    <s v="031661"/>
    <x v="1"/>
    <x v="3"/>
    <n v="896952"/>
    <s v="EOL SANTO AUGUSTO V"/>
    <n v="11.6"/>
    <n v="13.4"/>
    <n v="17.658178840053765"/>
    <n v="17.658178893817205"/>
    <n v="13137.685097"/>
    <n v="207.23527144110838"/>
    <n v="2722591.737184599"/>
    <n v="0"/>
  </r>
  <r>
    <s v="08/2021"/>
    <x v="7"/>
    <n v="744"/>
    <s v="EOL.CV.BA.034739-6.01"/>
    <s v="034739"/>
    <x v="1"/>
    <x v="3"/>
    <n v="910718"/>
    <s v="VENTOS DE SÃO GABRIEL"/>
    <n v="14.5"/>
    <n v="14.3"/>
    <n v="19.107574409946238"/>
    <n v="19.107574409946238"/>
    <n v="14216.035361000002"/>
    <n v="281.2406856183116"/>
    <n v="3998127.5317018023"/>
    <n v="0"/>
  </r>
  <r>
    <s v="08/2021"/>
    <x v="7"/>
    <n v="744"/>
    <s v="EOL.CV.RN.030804-8.01"/>
    <s v="030804"/>
    <x v="1"/>
    <x v="3"/>
    <n v="893382"/>
    <s v="EOL SÃO JOÃO - RN"/>
    <n v="14.3"/>
    <n v="14.3"/>
    <n v="19.637324647849461"/>
    <n v="19.637324647849461"/>
    <n v="14610.169537999998"/>
    <n v="184.91351238849154"/>
    <n v="2701617.7658629245"/>
    <n v="0"/>
  </r>
  <r>
    <s v="08/2021"/>
    <x v="7"/>
    <n v="744"/>
    <s v="EOL.CV.PI.031666-0.01"/>
    <s v="031666"/>
    <x v="1"/>
    <x v="3"/>
    <n v="904143"/>
    <s v="EOL TESTA BRANCA I"/>
    <n v="12.9"/>
    <n v="11.000000999999999"/>
    <n v="15.097901142473118"/>
    <n v="12.874180461021504"/>
    <n v="9578.3902629999993"/>
    <n v="193.16742536257377"/>
    <n v="1850232.9862216557"/>
    <n v="2.2237206814516131"/>
  </r>
  <r>
    <s v="08/2021"/>
    <x v="7"/>
    <n v="744"/>
    <s v="EOL.CV.PI.033479-0.01"/>
    <s v="033479"/>
    <x v="1"/>
    <x v="3"/>
    <n v="901937"/>
    <s v="EOL TESTA BRANCA III"/>
    <n v="11.7"/>
    <n v="8.5999990000000004"/>
    <n v="13.58338707123656"/>
    <n v="9.9843689086021499"/>
    <n v="7428.3704679999992"/>
    <n v="256.34169555302958"/>
    <n v="1904201.0809631716"/>
    <n v="3.5990181626344082"/>
  </r>
  <r>
    <s v="08/2021"/>
    <x v="7"/>
    <n v="744"/>
    <s v="EOL.CV.CE.030585-5.01"/>
    <s v="030585"/>
    <x v="1"/>
    <x v="3"/>
    <n v="904175"/>
    <s v="EOL Ventos de Tianguá"/>
    <n v="15.2"/>
    <n v="13.100002999999999"/>
    <n v="12.062380081989248"/>
    <n v="10.781619436827956"/>
    <n v="8021.524860999999"/>
    <n v="266.50584722199898"/>
    <n v="2137783.2790931324"/>
    <n v="1.2807606451612912"/>
  </r>
  <r>
    <s v="08/2021"/>
    <x v="7"/>
    <n v="744"/>
    <s v="EOL.CV.CE.030584-7.01"/>
    <s v="030584"/>
    <x v="1"/>
    <x v="3"/>
    <n v="904176"/>
    <s v="EOL Ventos de Tianguá Norte"/>
    <n v="15.5"/>
    <n v="14.100001000000001"/>
    <n v="10.470616389784947"/>
    <n v="9.8783147715053765"/>
    <n v="7349.4661900000001"/>
    <n v="266.50584722199898"/>
    <n v="1958675.7135953868"/>
    <n v="0.59230161827956973"/>
  </r>
  <r>
    <s v="08/2021"/>
    <x v="7"/>
    <n v="744"/>
    <s v="EOL.CV.CE.030918-4.01"/>
    <s v="030918"/>
    <x v="1"/>
    <x v="3"/>
    <n v="889896"/>
    <s v="EOL UBATUBA"/>
    <n v="6"/>
    <n v="5.0999990000000004"/>
    <n v="6.6762263306451617"/>
    <n v="5.8853606115591406"/>
    <n v="4378.7082950000004"/>
    <n v="197.62584020314159"/>
    <n v="865345.90580384061"/>
    <n v="0.79086571908602132"/>
  </r>
  <r>
    <s v="08/2021"/>
    <x v="7"/>
    <n v="744"/>
    <s v="EOL.CV.RN.031750-0.01"/>
    <s v="031750"/>
    <x v="1"/>
    <x v="3"/>
    <n v="901834"/>
    <s v="EOL Vila Amazonas V"/>
    <n v="12.8"/>
    <n v="10.500000999999999"/>
    <n v="14.592922400537633"/>
    <n v="12.414945032258064"/>
    <n v="9236.7191039999998"/>
    <n v="197.86920269480322"/>
    <n v="1827662.2446243372"/>
    <n v="2.1779773682795689"/>
  </r>
  <r>
    <s v="08/2021"/>
    <x v="7"/>
    <n v="744"/>
    <s v="EOL.CV.RN.031759-4.01"/>
    <s v="031759"/>
    <x v="1"/>
    <x v="3"/>
    <n v="901918"/>
    <s v="EOL Vila Para I"/>
    <n v="13.7"/>
    <n v="11.799999"/>
    <n v="15.600958170698926"/>
    <n v="13.935926615591397"/>
    <n v="10368.329401999999"/>
    <n v="195.84710964632691"/>
    <n v="2030607.3452427289"/>
    <n v="1.6650315551075281"/>
  </r>
  <r>
    <s v="08/2021"/>
    <x v="7"/>
    <n v="744"/>
    <s v="EOL.CV.RN.031757-8.01"/>
    <s v="031757"/>
    <x v="1"/>
    <x v="3"/>
    <n v="901919"/>
    <s v="EOL Vila Para II"/>
    <n v="12"/>
    <n v="10.600001000000001"/>
    <n v="14.076723223118279"/>
    <n v="12.895833614247312"/>
    <n v="9594.5002089999998"/>
    <n v="197.90208225656704"/>
    <n v="1898771.5695721677"/>
    <n v="1.1808896088709673"/>
  </r>
  <r>
    <s v="08/2021"/>
    <x v="7"/>
    <n v="744"/>
    <s v="EOL.CV.RN.031765-9.01"/>
    <s v="031765"/>
    <x v="1"/>
    <x v="3"/>
    <n v="903385"/>
    <s v="EOL Vila Pará III"/>
    <n v="11.8"/>
    <n v="10.500000999999999"/>
    <n v="14.198071990591398"/>
    <n v="13.102672556451612"/>
    <n v="9748.3883819999992"/>
    <n v="197.88564247568513"/>
    <n v="1929066.0980745745"/>
    <n v="1.0953994341397868"/>
  </r>
  <r>
    <s v="08/2021"/>
    <x v="7"/>
    <n v="744"/>
    <s v="EOL.CV.CE.032012-9.01"/>
    <s v="032012"/>
    <x v="1"/>
    <x v="3"/>
    <n v="906645"/>
    <s v="EÓLICA OURO VERDE"/>
    <n v="13.2"/>
    <n v="12.8"/>
    <n v="16.98663573655914"/>
    <n v="16.986635680107529"/>
    <n v="12638.056946000002"/>
    <n v="260.08192266278701"/>
    <n v="3286930.1492374707"/>
    <n v="5.6451612455089405E-8"/>
  </r>
  <r>
    <s v="08/2021"/>
    <x v="7"/>
    <n v="744"/>
    <s v="EOL.CV.BA.030731-9.01"/>
    <s v="030731"/>
    <x v="1"/>
    <x v="3"/>
    <n v="893462"/>
    <s v="CENTRAL GERADORA EÓLICA TEIU"/>
    <n v="8.1999999999999993"/>
    <n v="8.1999999999999993"/>
    <n v="7.5630682688172044"/>
    <n v="7.5630682688172044"/>
    <n v="5626.9227920000003"/>
    <n v="186.89499563891411"/>
    <n v="1051643.7106713464"/>
    <n v="0"/>
  </r>
  <r>
    <s v="08/2021"/>
    <x v="7"/>
    <n v="744"/>
    <s v="UTE.FL.BA.030979-6.01"/>
    <s v="030979"/>
    <x v="3"/>
    <x v="11"/>
    <n v="893022"/>
    <s v="ERB CANDEIAS"/>
    <n v="14.9"/>
    <n v="7.3999959999999998"/>
    <n v="2.0412291868279571"/>
    <n v="0.42124196834078331"/>
    <n v="313.4040244455428"/>
    <n v="222.74259116914996"/>
    <n v="69808.424487839817"/>
    <n v="1.6199872184871735"/>
  </r>
  <r>
    <s v="08/2021"/>
    <x v="7"/>
    <n v="744"/>
    <s v="EOL.CV.BA.030803-0.01"/>
    <s v="030803"/>
    <x v="1"/>
    <x v="3"/>
    <n v="892118"/>
    <s v="ESPIGÃO"/>
    <n v="5.8"/>
    <n v="4.9000000000000004"/>
    <n v="5.2073551115591394"/>
    <n v="4.5625584516129027"/>
    <n v="3394.5434879999998"/>
    <n v="184.18447609824173"/>
    <n v="625222.21392997808"/>
    <n v="0.64479665994623681"/>
  </r>
  <r>
    <s v="08/2021"/>
    <x v="7"/>
    <n v="744"/>
    <s v="UTE.AI.SP.000912-1.01"/>
    <s v="000912"/>
    <x v="3"/>
    <x v="6"/>
    <n v="553"/>
    <s v="ESTER"/>
    <n v="13.1"/>
    <n v="7"/>
    <n v="19.708480099462367"/>
    <n v="10.531248940860214"/>
    <n v="7835.2492119999997"/>
    <n v="324.3123733531686"/>
    <n v="2541068.267757264"/>
    <n v="9.1772311586021509"/>
  </r>
  <r>
    <s v="08/2021"/>
    <x v="7"/>
    <n v="744"/>
    <s v="EOL.CV.CE.032010-2.01"/>
    <s v="032010"/>
    <x v="1"/>
    <x v="3"/>
    <n v="906175"/>
    <s v="Central Eólica Estrela S.A."/>
    <n v="14"/>
    <n v="13.599996000000001"/>
    <n v="17.724240385752687"/>
    <n v="17.724240462365589"/>
    <n v="13186.834903999999"/>
    <n v="260.08192266278701"/>
    <n v="3429657.3756690682"/>
    <n v="0"/>
  </r>
  <r>
    <s v="08/2021"/>
    <x v="7"/>
    <n v="744"/>
    <s v="EOL.CV.RN.030503-0.01"/>
    <s v="030503"/>
    <x v="1"/>
    <x v="3"/>
    <n v="890749"/>
    <s v="EURUS 1 3LER"/>
    <n v="15.5"/>
    <n v="14.5"/>
    <n v="17.990880860215054"/>
    <n v="17.990880860215054"/>
    <n v="13385.21536"/>
    <n v="248.20604541874928"/>
    <n v="3322291.3715839004"/>
    <n v="0"/>
  </r>
  <r>
    <s v="08/2021"/>
    <x v="7"/>
    <n v="744"/>
    <s v="EOL.CV.RN.030499-9.01"/>
    <s v="030499"/>
    <x v="1"/>
    <x v="3"/>
    <n v="890761"/>
    <s v="EURUS 2 3LER"/>
    <n v="15.2"/>
    <n v="15.2"/>
    <n v="23.689381643817203"/>
    <n v="23.689381643817203"/>
    <n v="17624.899943"/>
    <n v="243.39135957313445"/>
    <n v="4289748.3594672298"/>
    <n v="0"/>
  </r>
  <r>
    <s v="08/2021"/>
    <x v="7"/>
    <n v="744"/>
    <s v="EOL.CV.RN.030504-9.01"/>
    <s v="030504"/>
    <x v="1"/>
    <x v="3"/>
    <n v="890760"/>
    <s v="EURUS 3 3LER"/>
    <n v="16.100000000000001"/>
    <n v="15"/>
    <n v="21.350538012096774"/>
    <n v="21.350538012096774"/>
    <n v="15884.800281"/>
    <n v="248.18606746918243"/>
    <n v="3942386.1142747542"/>
    <n v="0"/>
  </r>
  <r>
    <s v="08/2021"/>
    <x v="7"/>
    <n v="744"/>
    <s v="EOL.CV.RN.030509-0.01"/>
    <s v="030509"/>
    <x v="1"/>
    <x v="3"/>
    <n v="891945"/>
    <s v="EURUS IV"/>
    <n v="12.4"/>
    <n v="13.699999"/>
    <n v="18.964381276881721"/>
    <n v="18.964381197580643"/>
    <n v="14109.499610999997"/>
    <n v="270.50143713537227"/>
    <n v="3816639.9220364755"/>
    <n v="7.9301075221406125E-8"/>
  </r>
  <r>
    <s v="08/2021"/>
    <x v="7"/>
    <n v="744"/>
    <s v="EOL.CV.RN.030351-8.01"/>
    <s v="030351"/>
    <x v="1"/>
    <x v="3"/>
    <n v="20045"/>
    <s v="EURUS VI"/>
    <n v="3.16"/>
    <n v="3"/>
    <n v="3.5194163534946239"/>
    <n v="3.5194163534946239"/>
    <n v="2618.4457670000002"/>
    <n v="310.09323226242071"/>
    <n v="811962.31139288342"/>
    <n v="0"/>
  </r>
  <r>
    <s v="08/2021"/>
    <x v="7"/>
    <n v="744"/>
    <s v="EOL.CV.CE.030352-6.01"/>
    <s v="030352"/>
    <x v="1"/>
    <x v="3"/>
    <n v="20014"/>
    <s v="FAÍSA I"/>
    <n v="9.3699999999999992"/>
    <n v="9"/>
    <n v="11.279178971774193"/>
    <n v="11.279178971774193"/>
    <n v="8391.7091550000005"/>
    <n v="315.59221891454098"/>
    <n v="2648358.1127119176"/>
    <n v="0"/>
  </r>
  <r>
    <s v="08/2021"/>
    <x v="7"/>
    <n v="744"/>
    <s v="EOL.CV.CE.030331-3.01"/>
    <s v="030331"/>
    <x v="1"/>
    <x v="3"/>
    <n v="20015"/>
    <s v="FAÍSA II"/>
    <n v="9.5399999999999991"/>
    <n v="9"/>
    <n v="11.171884961021506"/>
    <n v="11.171884961021506"/>
    <n v="8311.8824110000005"/>
    <n v="315.57154603239019"/>
    <n v="2622993.5828787009"/>
    <n v="0"/>
  </r>
  <r>
    <s v="08/2021"/>
    <x v="7"/>
    <n v="744"/>
    <s v="EOL.CV.CE.030332-1.01"/>
    <s v="030332"/>
    <x v="1"/>
    <x v="3"/>
    <n v="20016"/>
    <s v="FAÍSA III"/>
    <n v="8.31"/>
    <n v="8"/>
    <n v="9.9892550174731181"/>
    <n v="9.9892550174731181"/>
    <n v="7432.005733"/>
    <n v="315.65423756099347"/>
    <n v="2345944.1031990475"/>
    <n v="0"/>
  </r>
  <r>
    <s v="08/2021"/>
    <x v="7"/>
    <n v="744"/>
    <s v="EOL.CV.CE.030329-1.01"/>
    <s v="030329"/>
    <x v="1"/>
    <x v="3"/>
    <n v="20017"/>
    <s v="FAÍSA IV"/>
    <n v="8.5500000000000007"/>
    <n v="8"/>
    <n v="10.051653134408602"/>
    <n v="10.051653134408602"/>
    <n v="7478.4299319999991"/>
    <n v="315.61289179669183"/>
    <n v="2360288.8969374569"/>
    <n v="0"/>
  </r>
  <r>
    <s v="08/2021"/>
    <x v="7"/>
    <n v="744"/>
    <s v="EOL.CV.CE.030309-7.01"/>
    <s v="030309"/>
    <x v="1"/>
    <x v="3"/>
    <n v="20018"/>
    <s v="FAÍSA V"/>
    <n v="9.09"/>
    <n v="9"/>
    <n v="11.541536454301076"/>
    <n v="11.541536454301076"/>
    <n v="8586.9031219999997"/>
    <n v="315.63356467884267"/>
    <n v="2710314.841948743"/>
    <n v="0"/>
  </r>
  <r>
    <s v="08/2021"/>
    <x v="7"/>
    <n v="744"/>
    <s v="EOL.CV.RN.030502-2.01"/>
    <s v="030502"/>
    <x v="1"/>
    <x v="3"/>
    <n v="890277"/>
    <s v="FAROL"/>
    <n v="8.8000000000000007"/>
    <n v="9.1000029999999992"/>
    <n v="12.612649486559141"/>
    <n v="11.957942986559139"/>
    <n v="8896.7095819999995"/>
    <n v="267.64459034731038"/>
    <n v="2381156.191513381"/>
    <n v="0.65470650000000163"/>
  </r>
  <r>
    <s v="08/2021"/>
    <x v="7"/>
    <n v="744"/>
    <s v="EOL.CV.RS.030343-7.01"/>
    <s v="030343"/>
    <x v="1"/>
    <x v="3"/>
    <n v="8855"/>
    <s v="FAZENDA DO ROSARIO"/>
    <n v="3.29"/>
    <n v="3"/>
    <n v="3.2010732822580641"/>
    <n v="3.2010732822580641"/>
    <n v="2381.5985219999998"/>
    <n v="301.82407940208952"/>
    <n v="718823.78140802693"/>
    <n v="0"/>
  </r>
  <r>
    <s v="08/2021"/>
    <x v="7"/>
    <n v="744"/>
    <s v="EOL.CV.RS.030478-6.01"/>
    <s v="030478"/>
    <x v="1"/>
    <x v="3"/>
    <n v="888228"/>
    <s v="FAZENDA ROSARIO 2 3LER"/>
    <n v="8"/>
    <n v="7.9"/>
    <n v="7.9200836599462363"/>
    <n v="7.9200836599462363"/>
    <n v="5892.5422429999999"/>
    <n v="251.02293630767747"/>
    <n v="1479163.2561548878"/>
    <n v="0"/>
  </r>
  <r>
    <s v="08/2021"/>
    <x v="7"/>
    <n v="744"/>
    <s v="EOL.CV.RS.030334-8.01"/>
    <s v="030334"/>
    <x v="1"/>
    <x v="3"/>
    <n v="8856"/>
    <s v="FAZENDA DO ROSARIO 3"/>
    <n v="5.55"/>
    <n v="5"/>
    <n v="5.3098652002688178"/>
    <n v="5.3098652002688178"/>
    <n v="3950.5397090000006"/>
    <n v="301.82407940208952"/>
    <n v="1192368.0108103238"/>
    <n v="0"/>
  </r>
  <r>
    <s v="08/2021"/>
    <x v="7"/>
    <n v="744"/>
    <s v="UTE.AI.SP.028058-5.01"/>
    <s v="028058"/>
    <x v="3"/>
    <x v="6"/>
    <n v="8497"/>
    <s v="FERRARI"/>
    <n v="35.6"/>
    <n v="23.8"/>
    <n v="43.405125697580651"/>
    <n v="28.100525002688173"/>
    <n v="20906.790602000001"/>
    <n v="331.67302271083804"/>
    <n v="6934218.4341478813"/>
    <n v="15.304600694892478"/>
  </r>
  <r>
    <s v="08/2021"/>
    <x v="7"/>
    <n v="744"/>
    <s v="EOL.CV.RS.031477-3.01"/>
    <s v="031477"/>
    <x v="1"/>
    <x v="3"/>
    <n v="896788"/>
    <s v="Usina Eólica Galpões"/>
    <n v="3.5"/>
    <n v="2.099996"/>
    <n v="3.8478756478494622"/>
    <n v="2.3943887311827958"/>
    <n v="1781.4252160000001"/>
    <n v="208.26004308166898"/>
    <n v="370999.69223093148"/>
    <n v="1.4534869166666664"/>
  </r>
  <r>
    <s v="08/2021"/>
    <x v="7"/>
    <n v="744"/>
    <s v="EOL.CV.RN.030700-9.01"/>
    <s v="030700"/>
    <x v="1"/>
    <x v="3"/>
    <n v="909542"/>
    <s v="GE Jangada"/>
    <n v="10.3"/>
    <n v="10.3"/>
    <n v="18.550143102150539"/>
    <n v="18.550143102150539"/>
    <n v="13801.306468000001"/>
    <n v="224.23972499774504"/>
    <n v="3094801.1669939202"/>
    <n v="0"/>
  </r>
  <r>
    <s v="08/2021"/>
    <x v="7"/>
    <n v="744"/>
    <s v="UTE.PE.MA.029705-4.01"/>
    <s v="029705"/>
    <x v="5"/>
    <x v="8"/>
    <n v="8564"/>
    <s v="GERAMAR I 4LEN10"/>
    <n v="120.8"/>
    <n v="119.999996"/>
    <n v="142.36148605510752"/>
    <n v="142.35790156720429"/>
    <n v="105914.27876599999"/>
    <n v="316.42220890244175"/>
    <n v="33513630.041446701"/>
    <n v="3.584487903212267E-3"/>
  </r>
  <r>
    <s v="08/2021"/>
    <x v="7"/>
    <n v="744"/>
    <s v="UTE.PE.MA.029668-6.01"/>
    <s v="029668"/>
    <x v="5"/>
    <x v="8"/>
    <n v="8567"/>
    <s v="GERAMAR II"/>
    <n v="120.8"/>
    <n v="119.999996"/>
    <n v="143.79564412903224"/>
    <n v="143.79119484408602"/>
    <n v="106980.64896399999"/>
    <n v="316.65504349324561"/>
    <n v="33875962.050631061"/>
    <n v="4.4492849462184625E-3"/>
  </r>
  <r>
    <s v="08/2021"/>
    <x v="7"/>
    <n v="744"/>
    <s v="UTE.PE.BA.029653-8.01"/>
    <s v="029653"/>
    <x v="5"/>
    <x v="8"/>
    <n v="8573"/>
    <s v="GLOBAL I"/>
    <n v="105.3"/>
    <n v="105.000001"/>
    <n v="92.737461118279569"/>
    <n v="92.73746107392472"/>
    <n v="68996.671038999993"/>
    <n v="316.42220890244175"/>
    <n v="21832079.057075508"/>
    <n v="4.4354843945863344E-8"/>
  </r>
  <r>
    <s v="08/2021"/>
    <x v="7"/>
    <n v="744"/>
    <s v="UTE.PE.BA.029639-2.01"/>
    <s v="029639"/>
    <x v="5"/>
    <x v="8"/>
    <n v="8572"/>
    <s v="GLOBAL II"/>
    <n v="109.3"/>
    <n v="108.999999"/>
    <n v="93.212794544354836"/>
    <n v="93.212794604838706"/>
    <n v="69350.319185999993"/>
    <n v="316.42220890244175"/>
    <n v="21943981.184923504"/>
    <n v="0"/>
  </r>
  <r>
    <s v="08/2021"/>
    <x v="7"/>
    <n v="744"/>
    <s v="UTE.PE.GO.029460-8.01"/>
    <s v="029460"/>
    <x v="6"/>
    <x v="9"/>
    <n v="8417"/>
    <s v="GOIANIA II"/>
    <n v="65.3"/>
    <n v="64.999996999999993"/>
    <n v="0"/>
    <n v="0"/>
    <n v="0"/>
    <n v="341.82085555612736"/>
    <n v="0"/>
    <n v="0"/>
  </r>
  <r>
    <s v="08/2021"/>
    <x v="7"/>
    <n v="744"/>
    <s v="UTE.FL.MT.030863-3.01"/>
    <s v="030863"/>
    <x v="3"/>
    <x v="11"/>
    <n v="889974"/>
    <s v="GUAÇU"/>
    <n v="15.1"/>
    <n v="15"/>
    <n v="17.32916671639785"/>
    <n v="17.21440402688172"/>
    <n v="12807.516595999999"/>
    <n v="190.65233651943237"/>
    <n v="2441782.964038807"/>
    <n v="0.11476268951612896"/>
  </r>
  <r>
    <s v="08/2021"/>
    <x v="7"/>
    <n v="744"/>
    <s v="UFV.RS.SP.032326-8.01"/>
    <s v="032326"/>
    <x v="2"/>
    <x v="4"/>
    <n v="909381"/>
    <s v="UFV GUAIMBE 1"/>
    <n v="5.9"/>
    <n v="5.9"/>
    <n v="4.6910861814516132"/>
    <n v="4.6910861814516132"/>
    <n v="3490.1681190000004"/>
    <n v="336.28172648099337"/>
    <n v="1173679.7607662412"/>
    <n v="0"/>
  </r>
  <r>
    <s v="08/2021"/>
    <x v="7"/>
    <n v="744"/>
    <s v="UFV.RS.SP.032327-6.01"/>
    <s v="032327"/>
    <x v="2"/>
    <x v="4"/>
    <n v="909765"/>
    <s v="UFV GUAIMBE 2"/>
    <n v="5.9"/>
    <n v="5.9"/>
    <n v="6.3321704704301078"/>
    <n v="6.3321704704301078"/>
    <n v="4711.13483"/>
    <n v="336.28172648099337"/>
    <n v="1584268.5543171412"/>
    <n v="0"/>
  </r>
  <r>
    <s v="08/2021"/>
    <x v="7"/>
    <n v="744"/>
    <s v="UFV.RS.SP.032328-4.01"/>
    <s v="032328"/>
    <x v="2"/>
    <x v="4"/>
    <n v="909766"/>
    <s v="UFV GUAIMBE 3"/>
    <n v="5.9"/>
    <n v="5.9"/>
    <n v="6.4633487056451617"/>
    <n v="6.4633487056451617"/>
    <n v="4808.7314370000004"/>
    <n v="343.83424499654245"/>
    <n v="1653406.5430320338"/>
    <n v="0"/>
  </r>
  <r>
    <s v="08/2021"/>
    <x v="7"/>
    <n v="744"/>
    <s v="UFV.RS.SP.032329-2.01"/>
    <s v="032329"/>
    <x v="2"/>
    <x v="4"/>
    <n v="909745"/>
    <s v="UFV GUAIMBE 4"/>
    <n v="5.9"/>
    <n v="5.9"/>
    <n v="6.4464121733870963"/>
    <n v="6.4464121733870963"/>
    <n v="4796.1306569999997"/>
    <n v="343.83424499654245"/>
    <n v="1649073.9633543659"/>
    <n v="0"/>
  </r>
  <r>
    <s v="08/2021"/>
    <x v="7"/>
    <n v="744"/>
    <s v="UFV.RS.SP.032330-6.01"/>
    <s v="032330"/>
    <x v="2"/>
    <x v="4"/>
    <n v="909746"/>
    <s v="UFV GUAIMBE 5"/>
    <n v="5.9"/>
    <n v="5.9"/>
    <n v="6.3190064516129034"/>
    <n v="6.3190064516129034"/>
    <n v="4701.3407999999999"/>
    <n v="343.83424499654245"/>
    <n v="1616481.964439441"/>
    <n v="0"/>
  </r>
  <r>
    <s v="08/2021"/>
    <x v="7"/>
    <n v="744"/>
    <s v="EOL.CV.BA.030328-3.01"/>
    <s v="030328"/>
    <x v="1"/>
    <x v="3"/>
    <n v="20026"/>
    <s v="GUANAMBI 2LER"/>
    <n v="8.48"/>
    <n v="8"/>
    <n v="9.5981623548387098"/>
    <n v="9.5981623548387098"/>
    <n v="7141.032792"/>
    <n v="299.63275389410177"/>
    <n v="2139687.3211150463"/>
    <n v="0"/>
  </r>
  <r>
    <s v="08/2021"/>
    <x v="7"/>
    <n v="744"/>
    <s v="UTE.AI.SP.030095-0.01"/>
    <s v="030095"/>
    <x v="3"/>
    <x v="6"/>
    <n v="892646"/>
    <s v="GUARANI TANABI"/>
    <n v="7.4"/>
    <n v="10.599999"/>
    <n v="10.612680124999999"/>
    <n v="10.612680124999999"/>
    <n v="7895.8340129999988"/>
    <n v="225.54935623333679"/>
    <n v="1780900.278557434"/>
    <n v="0"/>
  </r>
  <r>
    <s v="08/2021"/>
    <x v="7"/>
    <n v="744"/>
    <s v="UTE.AI.SP.031445-5.01"/>
    <s v="031445"/>
    <x v="3"/>
    <x v="6"/>
    <n v="895701"/>
    <s v="GUARANI TANABI 2"/>
    <n v="13.3"/>
    <n v="11.300001"/>
    <n v="22.15412635080645"/>
    <n v="2.0097284698850424"/>
    <n v="1495.2379815944716"/>
    <n v="223.87725781067138"/>
    <n v="334749.77909373346"/>
    <n v="20.14439788092141"/>
  </r>
  <r>
    <s v="08/2021"/>
    <x v="7"/>
    <n v="744"/>
    <s v="EOL.CV.BA.030342-9.01"/>
    <s v="030342"/>
    <x v="1"/>
    <x v="3"/>
    <n v="20031"/>
    <s v="GUIRAPÃ"/>
    <n v="13.6"/>
    <n v="13"/>
    <n v="13.890757586021506"/>
    <n v="13.890757586021506"/>
    <n v="10334.723644"/>
    <n v="299.63275389410177"/>
    <n v="3096621.7061862065"/>
    <n v="0"/>
  </r>
  <r>
    <s v="08/2021"/>
    <x v="7"/>
    <n v="744"/>
    <s v="UFV.RS.BA.033757-9.01"/>
    <s v="033757"/>
    <x v="2"/>
    <x v="4"/>
    <n v="909580"/>
    <s v="HORIZONTE MP 1"/>
    <n v="9.1999999999999993"/>
    <n v="9.1999999999999993"/>
    <n v="4.3508069180107531"/>
    <n v="4.3508069180107531"/>
    <n v="3237.0003470000001"/>
    <n v="432.53362012953329"/>
    <n v="1400111.4784484655"/>
    <n v="0"/>
  </r>
  <r>
    <s v="08/2021"/>
    <x v="7"/>
    <n v="744"/>
    <s v="UFV.RS.BA.033777-3.01"/>
    <s v="033777"/>
    <x v="2"/>
    <x v="4"/>
    <n v="909743"/>
    <s v="HORIZONTE MP 11"/>
    <n v="6.1"/>
    <n v="6.1"/>
    <n v="3.6198760846774189"/>
    <n v="3.6198760846774189"/>
    <n v="2693.1878069999998"/>
    <n v="432.53362012953329"/>
    <n v="1164894.2718504288"/>
    <n v="0"/>
  </r>
  <r>
    <s v="08/2021"/>
    <x v="7"/>
    <n v="744"/>
    <s v="UFV.RS.BA.033759-5.01"/>
    <s v="033759"/>
    <x v="2"/>
    <x v="4"/>
    <n v="909744"/>
    <s v="HORIZONTE MP 2"/>
    <n v="9.1999999999999993"/>
    <n v="9.1999999999999993"/>
    <n v="4.9649747553763444"/>
    <n v="4.9649747553763444"/>
    <n v="3693.9412180000004"/>
    <n v="432.53362012953329"/>
    <n v="1597753.7675672376"/>
    <n v="0"/>
  </r>
  <r>
    <s v="08/2021"/>
    <x v="7"/>
    <n v="744"/>
    <s v="UTE.AI.SP.029636-8.01"/>
    <s v="029636"/>
    <x v="3"/>
    <x v="6"/>
    <n v="8579"/>
    <s v="IACANGA"/>
    <n v="18.600000000000001"/>
    <n v="11.499995999999999"/>
    <n v="22.277737096774192"/>
    <n v="16.853496235215054"/>
    <n v="12539.001199"/>
    <n v="324.4057678451349"/>
    <n v="4067724.3119726623"/>
    <n v="5.4242408615591389"/>
  </r>
  <r>
    <s v="08/2021"/>
    <x v="7"/>
    <n v="744"/>
    <s v="UTE.AI.MS.030269-4.01"/>
    <s v="030269"/>
    <x v="3"/>
    <x v="6"/>
    <n v="888487"/>
    <s v="IACO P1"/>
    <n v="12.8"/>
    <n v="8.0000029999999995"/>
    <n v="18.926807587365591"/>
    <n v="6.2035961246970377"/>
    <n v="4615.4755167745961"/>
    <n v="190.65233651943237"/>
    <n v="879951.19142131135"/>
    <n v="12.723211462668553"/>
  </r>
  <r>
    <s v="08/2021"/>
    <x v="7"/>
    <n v="744"/>
    <s v="UTE.AI.SP.027768-1.01"/>
    <s v="027768"/>
    <x v="3"/>
    <x v="6"/>
    <n v="8661"/>
    <s v="IBITIUVA BIOENERGETICA (ANDR)"/>
    <n v="5.3120000000000003"/>
    <n v="5.42"/>
    <n v="6.9679090551075271"/>
    <n v="6.9679090551075271"/>
    <n v="5184.1243370000002"/>
    <n v="345.26927382859714"/>
    <n v="1789918.8452731476"/>
    <n v="0"/>
  </r>
  <r>
    <s v="08/2021"/>
    <x v="7"/>
    <n v="744"/>
    <s v="UTE.AI.SP.027768-1.01"/>
    <s v="027768"/>
    <x v="3"/>
    <x v="6"/>
    <n v="8662"/>
    <s v="IBITIUVA BIOENERGETICA (IBIT)"/>
    <n v="14.288"/>
    <n v="14.58"/>
    <n v="18.743932459677421"/>
    <n v="18.743932459677421"/>
    <n v="13945.485750000002"/>
    <n v="345.26927382859714"/>
    <n v="4814947.7380895503"/>
    <n v="0"/>
  </r>
  <r>
    <s v="08/2021"/>
    <x v="7"/>
    <n v="744"/>
    <s v="EOL.CV.CE.030289-9.01"/>
    <s v="030289"/>
    <x v="1"/>
    <x v="3"/>
    <n v="20067"/>
    <s v="ICARAÍ"/>
    <n v="7.84"/>
    <n v="7"/>
    <n v="9.0678822500000003"/>
    <n v="9.0678822500000003"/>
    <n v="6746.5043940000005"/>
    <n v="312.32590353471016"/>
    <n v="2107108.0805569426"/>
    <n v="0"/>
  </r>
  <r>
    <s v="08/2021"/>
    <x v="7"/>
    <n v="744"/>
    <s v="EOL.CV.CE.030372-0.01"/>
    <s v="030372"/>
    <x v="1"/>
    <x v="3"/>
    <n v="889184"/>
    <s v="ICARAÍ I"/>
    <n v="13.01"/>
    <n v="13"/>
    <n v="18.03228017876344"/>
    <n v="18.03228017876344"/>
    <n v="13416.016452999998"/>
    <n v="293.55492654175828"/>
    <n v="3938337.7243434349"/>
    <n v="0"/>
  </r>
  <r>
    <s v="08/2021"/>
    <x v="7"/>
    <n v="744"/>
    <s v="EOL.CV.CE.030356-9.01"/>
    <s v="030356"/>
    <x v="1"/>
    <x v="3"/>
    <n v="888953"/>
    <s v="ICARAÍ II"/>
    <n v="18.03"/>
    <n v="18"/>
    <n v="19.607133924731183"/>
    <n v="19.607133924731183"/>
    <n v="14587.707640000001"/>
    <n v="293.55492654175828"/>
    <n v="4282293.4446728462"/>
    <n v="0"/>
  </r>
  <r>
    <s v="08/2021"/>
    <x v="7"/>
    <n v="744"/>
    <s v="EOL.CV.BA.030321-6.01"/>
    <s v="030321"/>
    <x v="1"/>
    <x v="3"/>
    <n v="20022"/>
    <s v="IGAPORÃ 2LER"/>
    <n v="13.95"/>
    <n v="13"/>
    <n v="15.576759618279571"/>
    <n v="15.576759618279571"/>
    <n v="11589.109156"/>
    <n v="303.76733032426733"/>
    <n v="3520392.7491546432"/>
    <n v="0"/>
  </r>
  <r>
    <s v="08/2021"/>
    <x v="7"/>
    <n v="744"/>
    <s v="EOL.CV.BA.030315-1.01"/>
    <s v="030315"/>
    <x v="1"/>
    <x v="3"/>
    <n v="20021"/>
    <s v="ILHÉUS (ILHÉUS) 2LER"/>
    <n v="5.04"/>
    <n v="5"/>
    <n v="5.8248383064516123"/>
    <n v="5.8248383064516123"/>
    <n v="4333.6796999999997"/>
    <n v="303.76733032426733"/>
    <n v="1316430.3129494716"/>
    <n v="0"/>
  </r>
  <r>
    <s v="08/2021"/>
    <x v="7"/>
    <n v="744"/>
    <s v="EOL.CV.RS.030734-3.01"/>
    <s v="030734"/>
    <x v="1"/>
    <x v="3"/>
    <n v="893224"/>
    <s v="INDIOS 2"/>
    <n v="11.5"/>
    <n v="11.5"/>
    <n v="9.4422995349462369"/>
    <n v="9.4422995349462369"/>
    <n v="7025.0708540000005"/>
    <n v="186.95107535354873"/>
    <n v="1313344.5505901731"/>
    <n v="0"/>
  </r>
  <r>
    <s v="08/2021"/>
    <x v="7"/>
    <n v="744"/>
    <s v="EOL.CV.RS.030894-3.01"/>
    <s v="030894"/>
    <x v="1"/>
    <x v="3"/>
    <n v="889889"/>
    <s v="INDIOS 3"/>
    <n v="8"/>
    <n v="8.8000030000000002"/>
    <n v="7.7132542150537633"/>
    <n v="7.7132542809139784"/>
    <n v="5738.6611849999999"/>
    <n v="190.83583547891814"/>
    <n v="1095142.2017699133"/>
    <n v="0"/>
  </r>
  <r>
    <s v="08/2021"/>
    <x v="7"/>
    <n v="744"/>
    <s v="CGH.PH.MG.031677-6.01"/>
    <s v="031677"/>
    <x v="0"/>
    <x v="12"/>
    <n v="894966"/>
    <s v="INGÁ MIRIM"/>
    <n v="0.79"/>
    <n v="0.51"/>
    <n v="0.60048541263440858"/>
    <n v="0.60048541263440858"/>
    <n v="446.76114699999999"/>
    <n v="305.07127264743264"/>
    <n v="136293.99168471672"/>
    <n v="0"/>
  </r>
  <r>
    <s v="08/2021"/>
    <x v="7"/>
    <n v="744"/>
    <s v="EOL.CV.BA.030751-3.01"/>
    <s v="030751"/>
    <x v="1"/>
    <x v="3"/>
    <n v="893363"/>
    <s v="EOL INHAMBU - CAETITE BH"/>
    <n v="15.5"/>
    <n v="15.5"/>
    <n v="15.472257936827956"/>
    <n v="15.472257936827956"/>
    <n v="11511.359904999999"/>
    <n v="181.26833093724247"/>
    <n v="2086644.9967972438"/>
    <n v="0"/>
  </r>
  <r>
    <s v="08/2021"/>
    <x v="7"/>
    <n v="744"/>
    <s v="UTE.AI.SP.029461-6.01"/>
    <s v="029461"/>
    <x v="3"/>
    <x v="6"/>
    <n v="8238"/>
    <s v="INTERLAGOS"/>
    <n v="17.600000000000001"/>
    <n v="8.0000049999999998"/>
    <n v="11.821603299731182"/>
    <n v="5.373459399193548"/>
    <n v="3997.8537929999998"/>
    <n v="282.82514434095577"/>
    <n v="1130693.5760592625"/>
    <n v="6.4481439005376329"/>
  </r>
  <r>
    <s v="08/2021"/>
    <x v="7"/>
    <n v="744"/>
    <s v="PCH.PH.MT.030642-8.01"/>
    <s v="030642"/>
    <x v="8"/>
    <x v="13"/>
    <n v="895103"/>
    <s v="INXU 3LER"/>
    <n v="17.11"/>
    <n v="16.5"/>
    <n v="11.013341969086021"/>
    <n v="11.013341969086021"/>
    <n v="8193.9264249999997"/>
    <n v="259.57349872229634"/>
    <n v="2126926.1504103276"/>
    <n v="0"/>
  </r>
  <r>
    <s v="08/2021"/>
    <x v="7"/>
    <n v="744"/>
    <s v="UTE.AI.SP.030199-0.01"/>
    <s v="030199"/>
    <x v="3"/>
    <x v="6"/>
    <n v="8647"/>
    <s v="IPAUSSU"/>
    <n v="27"/>
    <n v="19"/>
    <n v="44.92504997849462"/>
    <n v="31.613924038978492"/>
    <n v="23520.759484999999"/>
    <n v="341.63099524261281"/>
    <n v="8035420.4717226746"/>
    <n v="13.311125939516128"/>
  </r>
  <r>
    <s v="08/2021"/>
    <x v="7"/>
    <n v="744"/>
    <s v="EOL.CV.CE.031485-4.01"/>
    <s v="031485"/>
    <x v="1"/>
    <x v="3"/>
    <n v="895301"/>
    <s v="ITAREMA I"/>
    <n v="14.6"/>
    <n v="13.500005"/>
    <n v="16.43235386827957"/>
    <n v="16.339505356182794"/>
    <n v="12156.591984999999"/>
    <n v="207.38402861473816"/>
    <n v="2521083.0200749366"/>
    <n v="9.2848512096775124E-2"/>
  </r>
  <r>
    <s v="08/2021"/>
    <x v="7"/>
    <n v="744"/>
    <s v="EOL.CV.CE.031483-8.01"/>
    <s v="031483"/>
    <x v="1"/>
    <x v="3"/>
    <n v="895302"/>
    <s v="ITAREMA II"/>
    <n v="13.9"/>
    <n v="13"/>
    <n v="14.681862970430107"/>
    <n v="14.642312528225805"/>
    <n v="10893.880520999999"/>
    <n v="207.40055718958592"/>
    <n v="2259396.8900121762"/>
    <n v="3.9550442204301206E-2"/>
  </r>
  <r>
    <s v="08/2021"/>
    <x v="7"/>
    <n v="744"/>
    <s v="EOL.CV.CE.031484-6.01"/>
    <s v="031484"/>
    <x v="1"/>
    <x v="3"/>
    <n v="896908"/>
    <s v="ITAREMA III"/>
    <n v="8.1"/>
    <n v="7.5999970000000001"/>
    <n v="8.0642501572580656"/>
    <n v="8.0561340282258058"/>
    <n v="5993.7637169999998"/>
    <n v="207.43361433928141"/>
    <n v="1243308.0713129558"/>
    <n v="8.1161290322585549E-3"/>
  </r>
  <r>
    <s v="08/2021"/>
    <x v="7"/>
    <n v="744"/>
    <s v="EOL.CV.CE.031813-2.01"/>
    <s v="031813"/>
    <x v="1"/>
    <x v="3"/>
    <n v="899705"/>
    <s v="ITAREMA IV"/>
    <n v="9.6999999999999993"/>
    <n v="8.8235740000000007"/>
    <n v="8.8478698293010751"/>
    <n v="8.8478698346774198"/>
    <n v="6582.815157"/>
    <n v="206.49941981712342"/>
    <n v="1359347.5106838662"/>
    <n v="0"/>
  </r>
  <r>
    <s v="08/2021"/>
    <x v="7"/>
    <n v="744"/>
    <s v="EOL.CV.CE.031814-0.01"/>
    <s v="031814"/>
    <x v="1"/>
    <x v="3"/>
    <n v="900173"/>
    <s v="ITAREMA IX"/>
    <n v="13.2"/>
    <n v="11.545741"/>
    <n v="15.026560341397849"/>
    <n v="14.863686720430108"/>
    <n v="11058.582920000001"/>
    <n v="207.91822642705858"/>
    <n v="2299280.9475229629"/>
    <n v="0.16287362096773972"/>
  </r>
  <r>
    <s v="08/2021"/>
    <x v="7"/>
    <n v="744"/>
    <s v="EOL.CV.CE.031482-0.01"/>
    <s v="031482"/>
    <x v="1"/>
    <x v="3"/>
    <n v="895304"/>
    <s v="ITAREMA V"/>
    <n v="9.1"/>
    <n v="7.9499300000000002"/>
    <n v="11.628529634408602"/>
    <n v="11.395581650537634"/>
    <n v="8478.3127480000003"/>
    <n v="207.41708576443366"/>
    <n v="1758546.9223896074"/>
    <n v="0.23294798387096746"/>
  </r>
  <r>
    <s v="08/2021"/>
    <x v="7"/>
    <n v="744"/>
    <s v="EOL.CV.CE.031815-9.01"/>
    <s v="031815"/>
    <x v="1"/>
    <x v="3"/>
    <n v="899727"/>
    <s v="ITAREMA VI"/>
    <n v="11"/>
    <n v="10.043863"/>
    <n v="14.433607982526881"/>
    <n v="14.239835881720429"/>
    <n v="10594.437895999999"/>
    <n v="206.46789078134708"/>
    <n v="2187411.2464010925"/>
    <n v="0.19377210080645171"/>
  </r>
  <r>
    <s v="08/2021"/>
    <x v="7"/>
    <n v="744"/>
    <s v="EOL.CV.CE.031816-7.01"/>
    <s v="031816"/>
    <x v="1"/>
    <x v="3"/>
    <n v="900175"/>
    <s v="ITAREMA VII"/>
    <n v="9.5"/>
    <n v="8.7297060000000002"/>
    <n v="7.9491934973118274"/>
    <n v="7.9491934637096779"/>
    <n v="5914.1999370000003"/>
    <n v="206.48365529923524"/>
    <n v="1221185.6211622669"/>
    <n v="3.3602149688772686E-8"/>
  </r>
  <r>
    <s v="08/2021"/>
    <x v="7"/>
    <n v="744"/>
    <s v="EOL.CV.CE.031817-5.01"/>
    <s v="031817"/>
    <x v="1"/>
    <x v="3"/>
    <n v="900736"/>
    <s v="ITAREMA VIII"/>
    <n v="10.199999999999999"/>
    <n v="9.1000010000000007"/>
    <n v="11.242911366935484"/>
    <n v="11.147993302419355"/>
    <n v="8294.1070170000003"/>
    <n v="206.51518433501158"/>
    <n v="1712859.039510068"/>
    <n v="9.491806451612847E-2"/>
  </r>
  <r>
    <s v="08/2021"/>
    <x v="7"/>
    <n v="744"/>
    <s v="UTE.AI.MG.030094-2.01"/>
    <s v="030094"/>
    <x v="3"/>
    <x v="6"/>
    <n v="8686"/>
    <s v="ITUIUTABA"/>
    <n v="17.899999999999999"/>
    <n v="9.3000050000000005"/>
    <n v="25.733553795698924"/>
    <n v="9.8466545577020632"/>
    <n v="7325.9109909303352"/>
    <n v="302.13197487224983"/>
    <n v="2213391.955428103"/>
    <n v="15.886899237996861"/>
  </r>
  <r>
    <s v="08/2021"/>
    <x v="7"/>
    <n v="744"/>
    <s v="UFV.RS.BA.032320-9.01"/>
    <s v="032320"/>
    <x v="2"/>
    <x v="4"/>
    <n v="909384"/>
    <s v="Ituverava 5"/>
    <n v="8.4"/>
    <n v="8.4"/>
    <n v="4.7030870940860217"/>
    <n v="4.7030870940860217"/>
    <n v="3499.096798"/>
    <n v="334.59992854351032"/>
    <n v="1170797.5385776258"/>
    <n v="0"/>
  </r>
  <r>
    <s v="08/2021"/>
    <x v="7"/>
    <n v="744"/>
    <s v="UFV.RS.BA.032322-5.01"/>
    <s v="032322"/>
    <x v="2"/>
    <x v="4"/>
    <n v="909832"/>
    <s v="Ituverava 7"/>
    <n v="8.4"/>
    <n v="8.4"/>
    <n v="4.7464112688172042"/>
    <n v="4.7464112688172042"/>
    <n v="3531.329984"/>
    <n v="334.63107294975993"/>
    <n v="1181692.7414855785"/>
    <n v="0"/>
  </r>
  <r>
    <s v="08/2021"/>
    <x v="7"/>
    <n v="744"/>
    <s v="UFV.RS.BA.032316-0.01"/>
    <s v="032316"/>
    <x v="2"/>
    <x v="4"/>
    <n v="909288"/>
    <s v="Ituverava 1"/>
    <n v="8.4"/>
    <n v="8.4"/>
    <n v="4.5516989462365594"/>
    <n v="4.5516989462365594"/>
    <n v="3386.4640160000004"/>
    <n v="334.53763973101093"/>
    <n v="1132899.6789466406"/>
    <n v="0"/>
  </r>
  <r>
    <s v="08/2021"/>
    <x v="7"/>
    <n v="744"/>
    <s v="UFV.RS.BA.032317-9.01"/>
    <s v="032317"/>
    <x v="2"/>
    <x v="4"/>
    <n v="909306"/>
    <s v="Ituverava 2"/>
    <n v="8.4"/>
    <n v="8.4"/>
    <n v="4.7519462338709682"/>
    <n v="4.7519462338709682"/>
    <n v="3535.4479980000001"/>
    <n v="334.55321193413573"/>
    <n v="1182795.4833570099"/>
    <n v="0"/>
  </r>
  <r>
    <s v="08/2021"/>
    <x v="7"/>
    <n v="744"/>
    <s v="UFV.RS.BA.032318-7.01"/>
    <s v="032318"/>
    <x v="2"/>
    <x v="4"/>
    <n v="909289"/>
    <s v="Ituverava 3"/>
    <n v="8.4"/>
    <n v="8.4"/>
    <n v="4.8401018225806451"/>
    <n v="4.8401018225806451"/>
    <n v="3601.0357559999998"/>
    <n v="334.56878413726059"/>
    <n v="1204794.1545197209"/>
    <n v="0"/>
  </r>
  <r>
    <s v="08/2021"/>
    <x v="7"/>
    <n v="744"/>
    <s v="UFV.RS.BA.032319-5.01"/>
    <s v="032319"/>
    <x v="2"/>
    <x v="4"/>
    <n v="909833"/>
    <s v="Ituverava 4"/>
    <n v="8.4"/>
    <n v="8.4"/>
    <n v="4.498399692204301"/>
    <n v="4.498399692204301"/>
    <n v="3346.8093709999998"/>
    <n v="334.58435634038545"/>
    <n v="1119790.0591900053"/>
    <n v="0"/>
  </r>
  <r>
    <s v="08/2021"/>
    <x v="7"/>
    <n v="744"/>
    <s v="UFV.RS.BA.032321-7.01"/>
    <s v="032321"/>
    <x v="2"/>
    <x v="4"/>
    <n v="909385"/>
    <s v="Ituverava 6"/>
    <n v="8.4"/>
    <n v="8.4"/>
    <n v="4.7198281438172041"/>
    <n v="4.7198281438172041"/>
    <n v="3511.5521389999999"/>
    <n v="334.61550074663512"/>
    <n v="1175019.7773894027"/>
    <n v="0"/>
  </r>
  <r>
    <s v="08/2021"/>
    <x v="7"/>
    <n v="744"/>
    <s v="UTE.AI.GO.028112-3.01"/>
    <s v="028112"/>
    <x v="3"/>
    <x v="6"/>
    <n v="545"/>
    <s v="ESPLANADA (ALBIOMA)"/>
    <n v="16.600000000000001"/>
    <n v="15.300022999999999"/>
    <n v="27.839640512096775"/>
    <n v="26.196949005376339"/>
    <n v="19490.530059999997"/>
    <n v="315.97717151492435"/>
    <n v="6158562.5596854081"/>
    <n v="1.6426915067204342"/>
  </r>
  <r>
    <s v="08/2021"/>
    <x v="7"/>
    <n v="744"/>
    <s v="UTE.AI.GO.030043-8.01"/>
    <s v="030043"/>
    <x v="3"/>
    <x v="6"/>
    <n v="8638"/>
    <s v="JATAÍ (BIO)"/>
    <n v="32"/>
    <n v="34"/>
    <n v="56.355225963709671"/>
    <n v="56.355225963709671"/>
    <n v="41928.288116999996"/>
    <n v="340.06760945178144"/>
    <n v="14258452.708353722"/>
    <n v="0"/>
  </r>
  <r>
    <s v="08/2021"/>
    <x v="7"/>
    <n v="744"/>
    <s v="EOL.CV.RN.031802-7.01"/>
    <s v="031802"/>
    <x v="1"/>
    <x v="3"/>
    <n v="909109"/>
    <s v="Jericó"/>
    <n v="11.4"/>
    <n v="11.399997000000001"/>
    <n v="21.014631543010751"/>
    <n v="21.014631482526884"/>
    <n v="15634.885823000002"/>
    <n v="179.02921380412155"/>
    <n v="2799101.3168088966"/>
    <n v="6.0483869439790837E-8"/>
  </r>
  <r>
    <s v="08/2021"/>
    <x v="7"/>
    <n v="744"/>
    <s v="EOL.CV.RN.030902-8.02"/>
    <s v="030902"/>
    <x v="1"/>
    <x v="3"/>
    <n v="889873"/>
    <s v="JUNCO 1"/>
    <n v="13.1"/>
    <n v="12.100001000000001"/>
    <n v="13.726543474462364"/>
    <n v="13.14917411827957"/>
    <n v="9782.9855439999992"/>
    <n v="198.15802976260778"/>
    <n v="1938577.1405951136"/>
    <n v="0.57736935618279572"/>
  </r>
  <r>
    <s v="08/2021"/>
    <x v="7"/>
    <n v="744"/>
    <s v="EOL.CV.RN.030914-1.02"/>
    <s v="030914"/>
    <x v="1"/>
    <x v="3"/>
    <n v="889874"/>
    <s v="JUNCO 2"/>
    <n v="11.8"/>
    <n v="11.4"/>
    <n v="13.450774751344087"/>
    <n v="13.450774717741934"/>
    <n v="10007.376389999999"/>
    <n v="198.15802976260778"/>
    <n v="1983041.9885352384"/>
    <n v="3.3602152133650914E-8"/>
  </r>
  <r>
    <s v="08/2021"/>
    <x v="7"/>
    <n v="744"/>
    <s v="EOL.CV.RN.030660-6.01"/>
    <s v="030660"/>
    <x v="1"/>
    <x v="3"/>
    <n v="890670"/>
    <s v="JUREMAS 2LFA"/>
    <n v="6.6"/>
    <n v="7.5000030000000004"/>
    <n v="10.349661107526881"/>
    <n v="10.349661103494624"/>
    <n v="7700.1478610000004"/>
    <n v="271.72009205895114"/>
    <n v="2092284.8856584558"/>
    <n v="4.0322569847014304E-9"/>
  </r>
  <r>
    <s v="08/2021"/>
    <x v="7"/>
    <n v="744"/>
    <s v="UTE.AI.MG.029717-8.01"/>
    <s v="029717"/>
    <x v="3"/>
    <x v="6"/>
    <n v="8492"/>
    <s v="LDC BIOENERGIA LAGOA DA PRATA"/>
    <n v="12.6"/>
    <n v="18.999998999999999"/>
    <n v="19.701900861559139"/>
    <n v="19.70190088172043"/>
    <n v="14658.214255999999"/>
    <n v="324.82604305898354"/>
    <n v="4761369.7350872625"/>
    <n v="0"/>
  </r>
  <r>
    <s v="08/2021"/>
    <x v="7"/>
    <n v="744"/>
    <s v="EOL.CV.BA.032349-7.01"/>
    <s v="032349"/>
    <x v="1"/>
    <x v="3"/>
    <n v="909502"/>
    <s v="Laranjeiras I"/>
    <n v="11.7"/>
    <n v="11.7"/>
    <n v="18.784059403225804"/>
    <n v="18.784059403225804"/>
    <n v="13975.340195999997"/>
    <n v="222.55792706026196"/>
    <n v="3110322.7439837144"/>
    <n v="0"/>
  </r>
  <r>
    <s v="08/2021"/>
    <x v="7"/>
    <n v="744"/>
    <s v="EOL.CV.BA.032350-0.01"/>
    <s v="032350"/>
    <x v="1"/>
    <x v="3"/>
    <n v="909543"/>
    <s v="Laranjeiras II"/>
    <n v="13.2"/>
    <n v="13.2"/>
    <n v="19.661568545698923"/>
    <n v="19.661568545698923"/>
    <n v="14628.206998"/>
    <n v="222.54235485713713"/>
    <n v="3255395.6326725725"/>
    <n v="0"/>
  </r>
  <r>
    <s v="08/2021"/>
    <x v="7"/>
    <n v="744"/>
    <s v="EOL.CV.BA.032351-9.01"/>
    <s v="032351"/>
    <x v="1"/>
    <x v="3"/>
    <n v="909544"/>
    <s v="Laranjeiras V"/>
    <n v="10.8"/>
    <n v="10.8"/>
    <n v="18.109991948924733"/>
    <n v="18.109991948924733"/>
    <n v="13473.834010000002"/>
    <n v="222.55792706026196"/>
    <n v="2998708.5668196576"/>
    <n v="0"/>
  </r>
  <r>
    <s v="08/2021"/>
    <x v="7"/>
    <n v="744"/>
    <s v="UTE.AI.MS.029718-6.01"/>
    <s v="029718"/>
    <x v="3"/>
    <x v="6"/>
    <n v="8470"/>
    <s v="LDC BIOENERGIA RIO BRILHANTE"/>
    <n v="23.8"/>
    <n v="21.999998999999999"/>
    <n v="36.453988943548389"/>
    <n v="33.696962995967745"/>
    <n v="25070.540469000003"/>
    <n v="324.82604305898354"/>
    <n v="8143564.4578953842"/>
    <n v="2.7570259475806456"/>
  </r>
  <r>
    <s v="08/2021"/>
    <x v="7"/>
    <n v="744"/>
    <s v="EOL.CV.BA.030317-8.01"/>
    <s v="030317"/>
    <x v="1"/>
    <x v="3"/>
    <n v="20025"/>
    <s v="LICÍNIO DE ALMEIDA 2LER"/>
    <n v="10.94"/>
    <n v="10"/>
    <n v="11.947016638440861"/>
    <n v="11.947016638440861"/>
    <n v="8888.5803790000009"/>
    <n v="299.63275389410177"/>
    <n v="2663309.8171688491"/>
    <n v="0"/>
  </r>
  <r>
    <s v="08/2021"/>
    <x v="7"/>
    <n v="744"/>
    <s v="UTE.GN.ES.030054-3.01"/>
    <s v="030054"/>
    <x v="4"/>
    <x v="14"/>
    <n v="8773"/>
    <s v="LINHARES"/>
    <n v="98.7"/>
    <n v="96.000005000000002"/>
    <n v="175.55523688037636"/>
    <n v="175.5552368844086"/>
    <n v="130613.096242"/>
    <n v="283.09194045120574"/>
    <n v="36975514.86348787"/>
    <n v="0"/>
  </r>
  <r>
    <s v="08/2021"/>
    <x v="7"/>
    <n v="744"/>
    <s v="EOL.CV.RN.030661-4.01"/>
    <s v="030661"/>
    <x v="1"/>
    <x v="3"/>
    <n v="890669"/>
    <s v="MACACOS 2LFA"/>
    <n v="8.6999999999999993"/>
    <n v="9.699999"/>
    <n v="13.837481001344084"/>
    <n v="13.837481038978494"/>
    <n v="10295.085892999999"/>
    <n v="271.72009205895114"/>
    <n v="2797381.6866007689"/>
    <n v="0"/>
  </r>
  <r>
    <s v="08/2021"/>
    <x v="7"/>
    <n v="744"/>
    <s v="EOL.CV.RN.031025-5.01"/>
    <s v="031025"/>
    <x v="1"/>
    <x v="3"/>
    <n v="889898"/>
    <s v="MACAMBIRA 1"/>
    <n v="10.9"/>
    <n v="9.6999999999999993"/>
    <n v="15.520628434139786"/>
    <n v="14.324441594086021"/>
    <n v="10657.384545999999"/>
    <n v="196.24948789417738"/>
    <n v="2091506.25944382"/>
    <n v="1.1961868400537647"/>
  </r>
  <r>
    <s v="08/2021"/>
    <x v="7"/>
    <n v="744"/>
    <s v="EOL.CV.RN.031026-3.01"/>
    <s v="031026"/>
    <x v="1"/>
    <x v="3"/>
    <n v="889899"/>
    <s v="MACAMBIRA 2"/>
    <n v="9.6999999999999993"/>
    <n v="9"/>
    <n v="14.481165528225807"/>
    <n v="13.934694751344086"/>
    <n v="10367.412894999999"/>
    <n v="196.02927152474311"/>
    <n v="2032316.3974030779"/>
    <n v="0.54647077688172119"/>
  </r>
  <r>
    <s v="08/2021"/>
    <x v="7"/>
    <n v="744"/>
    <s v="EOL.CV.BA.030283-0.01"/>
    <s v="030283"/>
    <x v="1"/>
    <x v="3"/>
    <n v="20011"/>
    <s v="MACAÚBAS"/>
    <n v="13.4"/>
    <n v="13"/>
    <n v="17.875698458333332"/>
    <n v="17.875698458333332"/>
    <n v="13299.519652999999"/>
    <n v="289.39967722944186"/>
    <n v="3848876.6948848185"/>
    <n v="0"/>
  </r>
  <r>
    <s v="08/2021"/>
    <x v="7"/>
    <n v="744"/>
    <s v="EOL.CV.CE.030841-2.01"/>
    <s v="030841"/>
    <x v="1"/>
    <x v="3"/>
    <n v="893283"/>
    <s v="MALHADINHA 1"/>
    <n v="12.8"/>
    <n v="12"/>
    <n v="9.1500827311827955"/>
    <n v="9.1500827311827955"/>
    <n v="6807.6615519999996"/>
    <n v="184.96959210312613"/>
    <n v="1259210.3804495744"/>
    <n v="0"/>
  </r>
  <r>
    <s v="08/2021"/>
    <x v="7"/>
    <n v="744"/>
    <s v="UTE.AI.SP.027787-8.01"/>
    <s v="027787"/>
    <x v="3"/>
    <x v="6"/>
    <n v="888135"/>
    <s v="Mandu Guarani"/>
    <n v="21.2"/>
    <n v="22.3"/>
    <n v="40.48504408602151"/>
    <n v="40.485044081989244"/>
    <n v="30120.872796999996"/>
    <n v="275.5358804262226"/>
    <n v="8299381.2053276524"/>
    <n v="4.0322594295796612E-9"/>
  </r>
  <r>
    <s v="08/2021"/>
    <x v="7"/>
    <n v="744"/>
    <s v="EOL.CV.RN.030285-6.01"/>
    <s v="030285"/>
    <x v="1"/>
    <x v="3"/>
    <n v="8912"/>
    <s v="MANGUE SECO 1"/>
    <n v="12.37"/>
    <n v="12"/>
    <n v="12.439498694892473"/>
    <n v="12.439498694892473"/>
    <n v="9254.9870289999999"/>
    <n v="310.07255938026992"/>
    <n v="2869717.5151132303"/>
    <n v="0"/>
  </r>
  <r>
    <s v="08/2021"/>
    <x v="7"/>
    <n v="744"/>
    <s v="EOL.CV.RN.030284-8.01"/>
    <s v="030284"/>
    <x v="1"/>
    <x v="3"/>
    <n v="8910"/>
    <s v="MANGUE SECO 2"/>
    <n v="12.08"/>
    <n v="12"/>
    <n v="11.770626780913979"/>
    <n v="11.770626780913979"/>
    <n v="8757.3463250000004"/>
    <n v="310.07255938026992"/>
    <n v="2715412.7883721511"/>
    <n v="0"/>
  </r>
  <r>
    <s v="08/2021"/>
    <x v="7"/>
    <n v="744"/>
    <s v="EOL.CV.RN.030281-3.01"/>
    <s v="030281"/>
    <x v="1"/>
    <x v="3"/>
    <n v="8892"/>
    <s v="MANGUE SECO 3"/>
    <n v="12.73"/>
    <n v="12"/>
    <n v="11.994417313172043"/>
    <n v="11.994417313172043"/>
    <n v="8923.8464810000005"/>
    <n v="310.07255938026992"/>
    <n v="2767039.9178802855"/>
    <n v="0"/>
  </r>
  <r>
    <s v="08/2021"/>
    <x v="7"/>
    <n v="744"/>
    <s v="EOL.CV.RN.030290-2.01"/>
    <s v="030290"/>
    <x v="1"/>
    <x v="3"/>
    <n v="8922"/>
    <s v="MANGUE SECO 5"/>
    <n v="13.11"/>
    <n v="13"/>
    <n v="13.429135875"/>
    <n v="13.429135875"/>
    <n v="9991.2770909999999"/>
    <n v="310.07255938026992"/>
    <n v="3098020.8590838281"/>
    <n v="0"/>
  </r>
  <r>
    <s v="08/2021"/>
    <x v="7"/>
    <n v="744"/>
    <s v="EOL.CV.BA.031337-8.01"/>
    <s v="031337"/>
    <x v="1"/>
    <x v="3"/>
    <n v="896469"/>
    <s v="MANIÇOBA"/>
    <n v="16.100000000000001"/>
    <n v="15.5"/>
    <n v="18.559748306451613"/>
    <n v="18.559748306451613"/>
    <n v="13808.452740000001"/>
    <n v="171.72450800773734"/>
    <n v="2371249.7531245928"/>
    <n v="0"/>
  </r>
  <r>
    <s v="08/2021"/>
    <x v="7"/>
    <n v="744"/>
    <s v="EOL.CV.RN.030389-5.01"/>
    <s v="030389"/>
    <x v="1"/>
    <x v="3"/>
    <n v="20065"/>
    <s v="MAR E TERRA"/>
    <n v="8.3800000000000008"/>
    <n v="8"/>
    <n v="10.603898688172043"/>
    <n v="10.603898688172043"/>
    <n v="7889.3006239999995"/>
    <n v="315.55087315023934"/>
    <n v="2489475.7004479277"/>
    <n v="0"/>
  </r>
  <r>
    <s v="08/2021"/>
    <x v="7"/>
    <n v="744"/>
    <s v="UTE.PE.CE.029654-6.01"/>
    <s v="029654"/>
    <x v="5"/>
    <x v="8"/>
    <n v="8569"/>
    <s v="MARACANAÚ I"/>
    <n v="122.9"/>
    <n v="119.000001"/>
    <n v="69.264918522849456"/>
    <n v="67.48911866129032"/>
    <n v="50211.904283999997"/>
    <n v="309.9726907371749"/>
    <n v="15564319.077948958"/>
    <n v="1.7757998615591444"/>
  </r>
  <r>
    <s v="08/2021"/>
    <x v="7"/>
    <n v="744"/>
    <s v="UTE.GN.MA.030800-5.01"/>
    <s v="030800"/>
    <x v="4"/>
    <x v="7"/>
    <n v="888069"/>
    <s v="UTE MARANHÃO III"/>
    <n v="489.6"/>
    <n v="449.99999600000001"/>
    <n v="474.61214840994626"/>
    <n v="223.78756762564961"/>
    <n v="166497.95031348331"/>
    <n v="190.48409737552859"/>
    <n v="31715211.780339476"/>
    <n v="250.82458078429661"/>
  </r>
  <r>
    <s v="08/2021"/>
    <x v="7"/>
    <n v="744"/>
    <s v="UTE.GN.MA.030202-3.01"/>
    <s v="030202"/>
    <x v="4"/>
    <x v="14"/>
    <n v="888071"/>
    <s v="UTE MARANHÃO IV L7"/>
    <n v="301.60000000000002"/>
    <n v="225.00000299999999"/>
    <n v="307.59754425403224"/>
    <n v="239.47282478225804"/>
    <n v="178167.78163799999"/>
    <n v="317.93402542981568"/>
    <n v="56645600.018069737"/>
    <n v="68.124719471774199"/>
  </r>
  <r>
    <s v="08/2021"/>
    <x v="7"/>
    <n v="744"/>
    <s v="UTE.GN.MA.030202-3.01"/>
    <s v="030202"/>
    <x v="4"/>
    <x v="14"/>
    <n v="940548"/>
    <s v="UTE MARANHÃO IV L22"/>
    <n v="1"/>
    <n v="0.68270200000000003"/>
    <n v="2.8879731182795696E-3"/>
    <n v="1.151052318000969E-4"/>
    <n v="8.5638292459272097E-2"/>
    <n v="317.93402542981568"/>
    <n v="27.227327052512209"/>
    <n v="2.7728678864794723E-3"/>
  </r>
  <r>
    <s v="08/2021"/>
    <x v="7"/>
    <n v="744"/>
    <s v="UTE.GN.MA.030203-1.01"/>
    <s v="030203"/>
    <x v="4"/>
    <x v="14"/>
    <n v="888148"/>
    <s v="MARANHAO V L7"/>
    <n v="305.89999999999998"/>
    <n v="225.00000299999999"/>
    <n v="304.43354432661289"/>
    <n v="233.52842460349461"/>
    <n v="173745.14790499999"/>
    <n v="317.93402542981568"/>
    <n v="55239494.272335351"/>
    <n v="70.905119723118275"/>
  </r>
  <r>
    <s v="08/2021"/>
    <x v="7"/>
    <n v="744"/>
    <s v="UTE.GN.MA.030203-1.01"/>
    <s v="030203"/>
    <x v="4"/>
    <x v="14"/>
    <n v="940568"/>
    <s v="MARANHAO V L22"/>
    <n v="1"/>
    <n v="0.68270200000000003"/>
    <n v="2.8285698924731179E-3"/>
    <n v="1.1275318735347983E-4"/>
    <n v="8.3888371390988994E-2"/>
    <n v="317.93402542981568"/>
    <n v="26.670967603088517"/>
    <n v="2.7158167051196383E-3"/>
  </r>
  <r>
    <s v="08/2021"/>
    <x v="7"/>
    <n v="744"/>
    <s v="EOL.CV.BA.030768-8.01"/>
    <s v="030768"/>
    <x v="1"/>
    <x v="3"/>
    <n v="892105"/>
    <s v="MARON"/>
    <n v="12.5"/>
    <n v="13.800001"/>
    <n v="12.44821"/>
    <n v="12.448210059139786"/>
    <n v="9261.4682840000005"/>
    <n v="184.18447609824173"/>
    <n v="1705818.683789022"/>
    <n v="0"/>
  </r>
  <r>
    <s v="08/2021"/>
    <x v="7"/>
    <n v="744"/>
    <s v="UTE.GN.MA.030196-5.01"/>
    <s v="030196"/>
    <x v="5"/>
    <x v="8"/>
    <n v="888150"/>
    <s v="MC2 NOVA VENECIA 2 L7"/>
    <n v="112.2"/>
    <n v="98.000000999999997"/>
    <n v="139.48135820967741"/>
    <n v="126.77088902688172"/>
    <n v="94317.541436"/>
    <n v="317.93402542981568"/>
    <n v="29986755.617390919"/>
    <n v="12.710469182795702"/>
  </r>
  <r>
    <s v="08/2021"/>
    <x v="7"/>
    <n v="744"/>
    <s v="UTE.GN.MA.030196-5.01"/>
    <s v="030196"/>
    <x v="5"/>
    <x v="8"/>
    <n v="940588"/>
    <s v="MC2 NOVA VENECIA 2 L22"/>
    <n v="20"/>
    <n v="13.654000999999999"/>
    <n v="26.04466927688172"/>
    <n v="16.039897061827954"/>
    <n v="11933.683413999997"/>
    <n v="317.93402542981568"/>
    <n v="3794124.0060180449"/>
    <n v="10.004772215053762"/>
  </r>
  <r>
    <s v="08/2021"/>
    <x v="7"/>
    <n v="744"/>
    <s v="EOL.CV.RN.030454-9.01"/>
    <s v="030454"/>
    <x v="1"/>
    <x v="3"/>
    <n v="888114"/>
    <s v="MEL 2"/>
    <n v="8.8000000000000007"/>
    <n v="9.3000000000000007"/>
    <n v="9.628168619623656"/>
    <n v="9.6281686666666655"/>
    <n v="7163.3574879999987"/>
    <n v="265.30717024798702"/>
    <n v="1900490.1046160082"/>
    <n v="0"/>
  </r>
  <r>
    <s v="08/2021"/>
    <x v="7"/>
    <n v="744"/>
    <s v="UTE.AI.SP.030303-8.01"/>
    <s v="030303"/>
    <x v="3"/>
    <x v="6"/>
    <n v="20004"/>
    <s v="UTE MERIDIANO I"/>
    <n v="12.8"/>
    <n v="0.1"/>
    <n v="19.510105350806452"/>
    <n v="0.1524227056451613"/>
    <n v="113.40249300000001"/>
    <n v="184.63311381531852"/>
    <n v="20937.855397009862"/>
    <n v="19.35768264516129"/>
  </r>
  <r>
    <s v="08/2021"/>
    <x v="7"/>
    <n v="744"/>
    <s v="EOL.CV.RN.030339-9.01"/>
    <s v="030339"/>
    <x v="1"/>
    <x v="3"/>
    <n v="20038"/>
    <s v="MIASSABA 3 2LER"/>
    <n v="22.84"/>
    <n v="22"/>
    <n v="23.296035143817203"/>
    <n v="23.296035143817203"/>
    <n v="17332.250146999999"/>
    <n v="314.37251886764216"/>
    <n v="5448783.1363564506"/>
    <n v="0"/>
  </r>
  <r>
    <s v="08/2021"/>
    <x v="7"/>
    <n v="744"/>
    <s v="EOL.CV.BA.030506-5.01"/>
    <s v="030506"/>
    <x v="1"/>
    <x v="3"/>
    <n v="890758"/>
    <s v="MORRÃO"/>
    <n v="16.100000000000001"/>
    <n v="14.7"/>
    <n v="16.166952970430106"/>
    <n v="16.166952970430106"/>
    <n v="12028.213009999999"/>
    <n v="242.23263849825619"/>
    <n v="2913625.7738313517"/>
    <n v="0"/>
  </r>
  <r>
    <s v="08/2021"/>
    <x v="7"/>
    <n v="744"/>
    <s v="EOL.CV.BA.031336-0.01"/>
    <s v="031336"/>
    <x v="1"/>
    <x v="3"/>
    <n v="896284"/>
    <s v="MORRO BRANCO I ENERGÉTICA S/A"/>
    <n v="12.7"/>
    <n v="12.5"/>
    <n v="18.902195938172042"/>
    <n v="18.902195938172042"/>
    <n v="14063.233778"/>
    <n v="193.62899734465418"/>
    <n v="2723049.855857613"/>
    <n v="0"/>
  </r>
  <r>
    <s v="08/2021"/>
    <x v="7"/>
    <n v="744"/>
    <s v="EOL.CV.RN.030889-7.01"/>
    <s v="030889"/>
    <x v="1"/>
    <x v="3"/>
    <n v="889780"/>
    <s v="MORRO DOS VENTOS 2"/>
    <n v="13.7"/>
    <n v="15.100001000000001"/>
    <n v="19.466542575268818"/>
    <n v="19.466542430107527"/>
    <n v="14483.107567999999"/>
    <n v="197.20375882839255"/>
    <n v="2856123.2519255388"/>
    <n v="1.4516129056730318E-7"/>
  </r>
  <r>
    <s v="08/2021"/>
    <x v="7"/>
    <n v="744"/>
    <s v="EOL.CV.RN.030301-1.01"/>
    <s v="030301"/>
    <x v="1"/>
    <x v="3"/>
    <n v="20040"/>
    <s v="MORRO DOS VENTOS I"/>
    <n v="13.58"/>
    <n v="13"/>
    <n v="19.097899208333335"/>
    <n v="19.097899208333335"/>
    <n v="14208.837011000001"/>
    <n v="312.24321200610683"/>
    <n v="4436612.9071858907"/>
    <n v="0"/>
  </r>
  <r>
    <s v="08/2021"/>
    <x v="7"/>
    <n v="744"/>
    <s v="EOL.CV.RN.030310-0.01"/>
    <s v="030310"/>
    <x v="1"/>
    <x v="3"/>
    <n v="20041"/>
    <s v="MORRO DOS VENTOS III"/>
    <n v="13.91"/>
    <n v="13"/>
    <n v="18.60976605376344"/>
    <n v="18.60976605376344"/>
    <n v="13845.665944"/>
    <n v="312.18119335965434"/>
    <n v="4322356.517257045"/>
    <n v="0"/>
  </r>
  <r>
    <s v="08/2021"/>
    <x v="7"/>
    <n v="744"/>
    <s v="EOL.CV.RN.030311-9.01"/>
    <s v="030311"/>
    <x v="1"/>
    <x v="3"/>
    <n v="20042"/>
    <s v="MORRO DOS VENTOS IV"/>
    <n v="13.74"/>
    <n v="13"/>
    <n v="17.570179306451614"/>
    <n v="17.570179306451614"/>
    <n v="13072.213404"/>
    <n v="312.20186624180519"/>
    <n v="4081169.420639941"/>
    <n v="0"/>
  </r>
  <r>
    <s v="08/2021"/>
    <x v="7"/>
    <n v="744"/>
    <s v="EOL.CV.RN.030302-0.01"/>
    <s v="030302"/>
    <x v="1"/>
    <x v="3"/>
    <n v="20044"/>
    <s v="MORRO DOS VENTOS IX"/>
    <n v="14.31"/>
    <n v="14"/>
    <n v="18.422985077956987"/>
    <n v="18.422985077956987"/>
    <n v="13706.700897999999"/>
    <n v="312.22253912395604"/>
    <n v="4279540.9573861677"/>
    <n v="0"/>
  </r>
  <r>
    <s v="08/2021"/>
    <x v="7"/>
    <n v="744"/>
    <s v="EOL.CV.RN.030300-3.01"/>
    <s v="030300"/>
    <x v="1"/>
    <x v="3"/>
    <n v="20043"/>
    <s v="MORRO DOS VENTOS VI"/>
    <n v="13.1"/>
    <n v="13"/>
    <n v="15.346150206989249"/>
    <n v="15.346150206989249"/>
    <n v="11417.535754"/>
    <n v="312.26388488825768"/>
    <n v="3565284.0703946226"/>
    <n v="0"/>
  </r>
  <r>
    <s v="08/2021"/>
    <x v="7"/>
    <n v="744"/>
    <s v="UTE.AI.GO.030040-3.01"/>
    <s v="030040"/>
    <x v="3"/>
    <x v="6"/>
    <n v="8653"/>
    <s v="MORRO VERMELHO"/>
    <n v="18.600000000000001"/>
    <n v="27"/>
    <n v="39.148820725806452"/>
    <n v="39.148820725806452"/>
    <n v="29126.72262"/>
    <n v="338.12307485233652"/>
    <n v="9848417.0126455035"/>
    <n v="0"/>
  </r>
  <r>
    <s v="08/2021"/>
    <x v="7"/>
    <n v="744"/>
    <s v="EOL.CV.BA.031352-1.01"/>
    <s v="031352"/>
    <x v="1"/>
    <x v="3"/>
    <n v="896248"/>
    <s v="Mussambe Energética S/A"/>
    <n v="11.5"/>
    <n v="11.4"/>
    <n v="18.042566366935485"/>
    <n v="18.042566366935485"/>
    <n v="13423.669377000002"/>
    <n v="193.62899734465418"/>
    <n v="2599211.6421546489"/>
    <n v="0"/>
  </r>
  <r>
    <s v="08/2021"/>
    <x v="7"/>
    <n v="744"/>
    <s v="EOL.CV.BA.030318-6.01"/>
    <s v="030318"/>
    <x v="1"/>
    <x v="3"/>
    <n v="20020"/>
    <s v="NOSSA SENHORA DA CONCEIÃÃO"/>
    <n v="12.43"/>
    <n v="12"/>
    <n v="16.465965494623656"/>
    <n v="16.465965494623656"/>
    <n v="12250.678328"/>
    <n v="303.76733032426733"/>
    <n v="3721355.850357919"/>
    <n v="0"/>
  </r>
  <r>
    <s v="08/2021"/>
    <x v="7"/>
    <n v="744"/>
    <s v="EOL.CV.BA.030305-4.01"/>
    <s v="030305"/>
    <x v="1"/>
    <x v="3"/>
    <n v="20013"/>
    <s v="NOVO HORIZONTE - EOL N HORIZ"/>
    <n v="10.97"/>
    <n v="10"/>
    <n v="17.909620669354837"/>
    <n v="17.909620669354837"/>
    <n v="13324.757777999999"/>
    <n v="289.39967722944186"/>
    <n v="3856180.6001136946"/>
    <n v="0"/>
  </r>
  <r>
    <s v="08/2021"/>
    <x v="7"/>
    <n v="744"/>
    <s v="UTE.AI.SP.030271-6.01"/>
    <s v="030271"/>
    <x v="3"/>
    <x v="6"/>
    <n v="20003"/>
    <s v="UTE MERIDIANO II"/>
    <n v="15.1"/>
    <n v="0.1"/>
    <n v="21.816811681451615"/>
    <n v="0.14448216532258065"/>
    <n v="107.494731"/>
    <n v="184.65180705353006"/>
    <n v="19849.096327883119"/>
    <n v="21.672329516129032"/>
  </r>
  <r>
    <s v="08/2021"/>
    <x v="7"/>
    <n v="744"/>
    <s v="UTE.AI.SP.030004-7.01"/>
    <s v="030004"/>
    <x v="3"/>
    <x v="6"/>
    <n v="8630"/>
    <s v="UTE SEBASTIANÓPOLIS II"/>
    <n v="15"/>
    <n v="11"/>
    <n v="21.621779280913977"/>
    <n v="15.855971487903226"/>
    <n v="11796.842787"/>
    <n v="345.98359499895156"/>
    <n v="4081514.077083711"/>
    <n v="5.7658077930107527"/>
  </r>
  <r>
    <s v="08/2021"/>
    <x v="7"/>
    <n v="744"/>
    <s v="EOL.CV.CE.030279-1.01"/>
    <s v="030279"/>
    <x v="1"/>
    <x v="3"/>
    <n v="891362"/>
    <s v="NOVA BURITI"/>
    <n v="11.09"/>
    <n v="11"/>
    <n v="11.992767991935484"/>
    <n v="11.992767991935484"/>
    <n v="8922.6193860000003"/>
    <n v="310.87880178415219"/>
    <n v="2773853.2234957279"/>
    <n v="0"/>
  </r>
  <r>
    <s v="08/2021"/>
    <x v="7"/>
    <n v="744"/>
    <s v="EOL.CV.CE.030294-5.01"/>
    <s v="030294"/>
    <x v="1"/>
    <x v="3"/>
    <n v="20061"/>
    <s v="NOVA CAJUCOCO"/>
    <n v="12.09"/>
    <n v="12"/>
    <n v="14.345386345430109"/>
    <n v="14.345386345430109"/>
    <n v="10672.967441000001"/>
    <n v="310.87880178415219"/>
    <n v="3317999.3295393493"/>
    <n v="0"/>
  </r>
  <r>
    <s v="08/2021"/>
    <x v="7"/>
    <n v="744"/>
    <s v="UFV.RS.PI.033129-5.01"/>
    <s v="033129"/>
    <x v="2"/>
    <x v="4"/>
    <n v="909884"/>
    <s v="Nova Olinda 10"/>
    <n v="8.8000000000000007"/>
    <n v="8.8000000000000007"/>
    <n v="8.8237176895161298"/>
    <n v="8.8237176895161298"/>
    <n v="6564.8459610000009"/>
    <n v="433.96665733633688"/>
    <n v="2848924.2576231225"/>
    <n v="0"/>
  </r>
  <r>
    <s v="08/2021"/>
    <x v="7"/>
    <n v="744"/>
    <s v="UFV.RS.PI.033130-9.01"/>
    <s v="033130"/>
    <x v="2"/>
    <x v="4"/>
    <n v="909883"/>
    <s v="Nova Olinda 11"/>
    <n v="8.8000000000000007"/>
    <n v="8.8000000000000007"/>
    <n v="8.4523830228494621"/>
    <n v="8.4523830228494621"/>
    <n v="6288.5729689999998"/>
    <n v="433.96665733633688"/>
    <n v="2729030.9907725737"/>
    <n v="0"/>
  </r>
  <r>
    <s v="08/2021"/>
    <x v="7"/>
    <n v="744"/>
    <s v="UFV.RS.PI.033131-7.01"/>
    <s v="033131"/>
    <x v="2"/>
    <x v="4"/>
    <n v="909885"/>
    <s v="Nova Olinda 12"/>
    <n v="8.8000000000000007"/>
    <n v="8.8000000000000007"/>
    <n v="8.4024009690860222"/>
    <n v="8.4024009690860222"/>
    <n v="6251.3863210000009"/>
    <n v="433.96665733633688"/>
    <n v="2712893.225442471"/>
    <n v="0"/>
  </r>
  <r>
    <s v="08/2021"/>
    <x v="7"/>
    <n v="744"/>
    <s v="UFV.RS.PI.033132-5.01"/>
    <s v="033132"/>
    <x v="2"/>
    <x v="4"/>
    <n v="909886"/>
    <s v="Nova Olinda 13"/>
    <n v="8.8000000000000007"/>
    <n v="8.8000000000000007"/>
    <n v="7.8476111854838715"/>
    <n v="7.8476111854838715"/>
    <n v="5838.6227220000001"/>
    <n v="433.96665733633688"/>
    <n v="2533767.5861143246"/>
    <n v="0"/>
  </r>
  <r>
    <s v="08/2021"/>
    <x v="7"/>
    <n v="744"/>
    <s v="UFV.RS.PI.033133-3.01"/>
    <s v="033133"/>
    <x v="2"/>
    <x v="4"/>
    <n v="909887"/>
    <s v="Nova Olinda 14"/>
    <n v="8.8000000000000007"/>
    <n v="8.8000000000000007"/>
    <n v="8.6835624959677418"/>
    <n v="8.6835624959677418"/>
    <n v="6460.5704969999997"/>
    <n v="433.96665733633688"/>
    <n v="2803672.1830688464"/>
    <n v="0"/>
  </r>
  <r>
    <s v="08/2021"/>
    <x v="7"/>
    <n v="744"/>
    <s v="UFV.RS.PI.033127-9.01"/>
    <s v="033127"/>
    <x v="2"/>
    <x v="4"/>
    <n v="909881"/>
    <s v="Nova Olinda 8"/>
    <n v="8.8000000000000007"/>
    <n v="8.8000000000000007"/>
    <n v="8.6564966424731189"/>
    <n v="8.6564966424731189"/>
    <n v="6440.4335020000008"/>
    <n v="433.96665733633688"/>
    <n v="2794933.3986598984"/>
    <n v="0"/>
  </r>
  <r>
    <s v="08/2021"/>
    <x v="7"/>
    <n v="744"/>
    <s v="UFV.RS.PI.033128-7.01"/>
    <s v="033128"/>
    <x v="2"/>
    <x v="4"/>
    <n v="909882"/>
    <s v="Nova Olinda 9"/>
    <n v="8.8000000000000007"/>
    <n v="8.8000000000000007"/>
    <n v="8.0880939448924742"/>
    <n v="8.0880939448924742"/>
    <n v="6017.5418950000012"/>
    <n v="433.96665733633688"/>
    <n v="2611412.5415545166"/>
    <n v="0"/>
  </r>
  <r>
    <s v="08/2021"/>
    <x v="7"/>
    <n v="744"/>
    <s v="EOL.CV.RN.030549-9.01"/>
    <s v="030549"/>
    <x v="1"/>
    <x v="3"/>
    <n v="890622"/>
    <s v="DREEN OLHO DAGUA 2LFA"/>
    <n v="12.8"/>
    <n v="14.9"/>
    <n v="18.756764668010753"/>
    <n v="17.090547180107528"/>
    <n v="12715.367102"/>
    <n v="267.64459034731038"/>
    <n v="3403199.2191304574"/>
    <n v="1.6662174879032243"/>
  </r>
  <r>
    <s v="08/2021"/>
    <x v="7"/>
    <n v="744"/>
    <s v="UTE.AI.SP.001609-8.01"/>
    <s v="001609"/>
    <x v="3"/>
    <x v="6"/>
    <n v="8339"/>
    <s v="SANTA CRUZ AB"/>
    <n v="28.3"/>
    <n v="19.999997"/>
    <n v="41.901540860215057"/>
    <n v="29.612392120967744"/>
    <n v="22031.619738000001"/>
    <n v="323.96214400829473"/>
    <n v="7137410.7662979448"/>
    <n v="12.28914873924731"/>
  </r>
  <r>
    <s v="08/2021"/>
    <x v="7"/>
    <n v="744"/>
    <s v="EOL.CV.RS.030286-4.01"/>
    <s v="030286"/>
    <x v="1"/>
    <x v="3"/>
    <n v="20053"/>
    <s v="OSÓRIO 2"/>
    <n v="9.1999999999999993"/>
    <n v="9"/>
    <n v="8.7741047029569881"/>
    <n v="8.7741047029569881"/>
    <n v="6527.9338989999987"/>
    <n v="310.07255938026992"/>
    <n v="2024133.1715281541"/>
    <n v="0"/>
  </r>
  <r>
    <s v="08/2021"/>
    <x v="7"/>
    <n v="744"/>
    <s v="EOL.CV.RS.030449-2.01"/>
    <s v="030449"/>
    <x v="1"/>
    <x v="3"/>
    <n v="888113"/>
    <s v="OSORIO 3"/>
    <n v="9.3000000000000007"/>
    <n v="10.3"/>
    <n v="9.2714646814516133"/>
    <n v="9.2714646720430096"/>
    <n v="6897.9697159999996"/>
    <n v="275.27616708185337"/>
    <n v="1898846.6640671806"/>
    <n v="9.4086028908076453E-9"/>
  </r>
  <r>
    <s v="08/2021"/>
    <x v="7"/>
    <n v="744"/>
    <s v="EOL.CV.BA.030319-4.01"/>
    <s v="030319"/>
    <x v="1"/>
    <x v="3"/>
    <n v="20024"/>
    <s v="PAJÉU DO VENTO 2LER"/>
    <n v="11.8"/>
    <n v="11"/>
    <n v="16.108525397849462"/>
    <n v="16.108525397849462"/>
    <n v="11984.742896"/>
    <n v="303.76733032426733"/>
    <n v="3640573.3541406482"/>
    <n v="0"/>
  </r>
  <r>
    <s v="08/2021"/>
    <x v="7"/>
    <n v="744"/>
    <s v="UTE.PE.GO.001946-1.01"/>
    <s v="001946"/>
    <x v="6"/>
    <x v="9"/>
    <n v="8771"/>
    <s v="PALMEIRAS DE GOIÁS"/>
    <n v="69.8"/>
    <n v="69.000003000000007"/>
    <n v="0"/>
    <n v="0"/>
    <n v="0"/>
    <n v="330.95199440059707"/>
    <n v="0"/>
    <n v="0"/>
  </r>
  <r>
    <s v="08/2021"/>
    <x v="7"/>
    <n v="744"/>
    <s v="UTE.AI.SP.030561-8.01"/>
    <s v="030561"/>
    <x v="3"/>
    <x v="6"/>
    <n v="8994"/>
    <s v="PARANAPANEMA UMOE"/>
    <n v="15.2"/>
    <n v="17.3"/>
    <n v="23.263137794354837"/>
    <n v="21.851034998655916"/>
    <n v="16257.170039000001"/>
    <n v="189.7176746088557"/>
    <n v="3084272.4955198402"/>
    <n v="1.4121027956989223"/>
  </r>
  <r>
    <s v="08/2021"/>
    <x v="7"/>
    <n v="744"/>
    <s v="EOL.CV.RN.030856-0.01"/>
    <s v="030856"/>
    <x v="1"/>
    <x v="3"/>
    <n v="893446"/>
    <s v="EOL PARQUE EOLICO PELADO"/>
    <n v="9"/>
    <n v="9"/>
    <n v="14.341184431451612"/>
    <n v="14.341184431451612"/>
    <n v="10669.841216999999"/>
    <n v="188.222215551933"/>
    <n v="2008301.153451073"/>
    <n v="0"/>
  </r>
  <r>
    <s v="08/2021"/>
    <x v="7"/>
    <n v="744"/>
    <s v="UTE.AI.MS.028111-5.01"/>
    <s v="028111"/>
    <x v="3"/>
    <x v="6"/>
    <n v="888490"/>
    <s v="PASSA TEMPO"/>
    <n v="17.5"/>
    <n v="13.817311999999999"/>
    <n v="28.728975776881722"/>
    <n v="0.69286101001552625"/>
    <n v="515.48859145155154"/>
    <n v="193.08245748693179"/>
    <n v="99531.804043942553"/>
    <n v="28.036114766866195"/>
  </r>
  <r>
    <s v="08/2021"/>
    <x v="7"/>
    <n v="744"/>
    <s v="UTE.PE.PE.029561-2.01"/>
    <s v="029561"/>
    <x v="6"/>
    <x v="9"/>
    <n v="8418"/>
    <s v="PAU FERRO I"/>
    <n v="46.5"/>
    <n v="45.999999000000003"/>
    <n v="41.089391032258064"/>
    <n v="41.088581048387091"/>
    <n v="30569.904299999995"/>
    <n v="323.5776605253875"/>
    <n v="9891738.1158789825"/>
    <n v="8.0998387096848116E-4"/>
  </r>
  <r>
    <s v="08/2021"/>
    <x v="7"/>
    <n v="744"/>
    <s v="PCH.PH.RO.029758-5.01"/>
    <s v="029758"/>
    <x v="8"/>
    <x v="15"/>
    <n v="908877"/>
    <s v="PCH Figueira"/>
    <n v="0.54600000000000004"/>
    <n v="0.48"/>
    <n v="0.15909524999999999"/>
    <n v="0.15909524999999999"/>
    <n v="118.366866"/>
    <n v="301.65972293180545"/>
    <n v="35706.516001866141"/>
    <n v="0"/>
  </r>
  <r>
    <s v="08/2021"/>
    <x v="7"/>
    <n v="744"/>
    <s v="PCH.PH.RO.029758-5.01"/>
    <s v="029758"/>
    <x v="8"/>
    <x v="15"/>
    <n v="913271"/>
    <s v="PCH Figueira - HIDROLUZ"/>
    <n v="0.36399999999999999"/>
    <n v="0.32"/>
    <n v="0.10606349059139784"/>
    <n v="0.10606349059139784"/>
    <n v="78.911237"/>
    <n v="301.65972293180545"/>
    <n v="23804.341889626034"/>
    <n v="0"/>
  </r>
  <r>
    <s v="08/2021"/>
    <x v="7"/>
    <n v="744"/>
    <s v="EOL.CV.BA.030443-3.01"/>
    <s v="030443"/>
    <x v="1"/>
    <x v="3"/>
    <n v="888111"/>
    <s v="PEDRA BRANCA"/>
    <n v="13.8"/>
    <n v="12.200003000000001"/>
    <n v="18.860061284946237"/>
    <n v="17.292075826612905"/>
    <n v="12865.304415000001"/>
    <n v="264.70783176098098"/>
    <n v="3405546.836639626"/>
    <n v="1.5679854583333328"/>
  </r>
  <r>
    <s v="08/2021"/>
    <x v="7"/>
    <n v="744"/>
    <s v="EOL.CV.CE.031736-5.01"/>
    <s v="031736"/>
    <x v="1"/>
    <x v="3"/>
    <n v="909391"/>
    <s v="EOL PEDRA CHEIROSA I"/>
    <n v="14.5"/>
    <n v="13.6"/>
    <n v="16.098833338709678"/>
    <n v="15.65988221908602"/>
    <n v="11650.952370999999"/>
    <n v="193.00302755375455"/>
    <n v="2248669.0814875946"/>
    <n v="0.43895111962365752"/>
  </r>
  <r>
    <s v="08/2021"/>
    <x v="7"/>
    <n v="744"/>
    <s v="EOL.CV.CE.031698-9.01"/>
    <s v="031698"/>
    <x v="1"/>
    <x v="3"/>
    <n v="909379"/>
    <s v="EOL PEDRA CHEIROSA II"/>
    <n v="13"/>
    <n v="12.5"/>
    <n v="15.247147"/>
    <n v="15.204719772849462"/>
    <n v="11312.311511"/>
    <n v="192.98658777287264"/>
    <n v="2183124.3983316789"/>
    <n v="4.2427227150537095E-2"/>
  </r>
  <r>
    <s v="08/2021"/>
    <x v="7"/>
    <n v="744"/>
    <s v="EOL.CV.BA.030288-0.01"/>
    <s v="030288"/>
    <x v="1"/>
    <x v="3"/>
    <n v="20039"/>
    <s v="PEDRA DO REINO 2LER"/>
    <n v="10.84"/>
    <n v="10"/>
    <n v="17.605666208333332"/>
    <n v="17.605666208333332"/>
    <n v="13098.615658999999"/>
    <n v="314.78597651065871"/>
    <n v="4123260.5211561201"/>
    <n v="0"/>
  </r>
  <r>
    <s v="08/2021"/>
    <x v="7"/>
    <n v="744"/>
    <s v="EOL.CV.BA.034777-9.01"/>
    <s v="034777"/>
    <x v="1"/>
    <x v="3"/>
    <n v="910735"/>
    <s v="PEDRA DO REINO IV"/>
    <n v="9.6999999999999993"/>
    <n v="9.6999999999999993"/>
    <n v="15.646767127688172"/>
    <n v="15.646767127688172"/>
    <n v="11641.194743"/>
    <n v="251.0951599541529"/>
    <n v="2923047.656051029"/>
    <n v="0"/>
  </r>
  <r>
    <s v="08/2021"/>
    <x v="7"/>
    <n v="744"/>
    <s v="EOL.CV.RN.030671-1.01"/>
    <s v="030671"/>
    <x v="1"/>
    <x v="3"/>
    <n v="890668"/>
    <s v="PEDRA PRETA 2LFA"/>
    <n v="10.3"/>
    <n v="10.100001000000001"/>
    <n v="15.154384543010753"/>
    <n v="15.154384517473117"/>
    <n v="11274.862080999999"/>
    <n v="260.57239620063967"/>
    <n v="2937917.8292779005"/>
    <n v="2.5537635719369825E-8"/>
  </r>
  <r>
    <s v="08/2021"/>
    <x v="7"/>
    <n v="744"/>
    <s v="EOL.CV.RN.032352-7.01"/>
    <s v="032352"/>
    <x v="1"/>
    <x v="3"/>
    <n v="910131"/>
    <s v="PEDRA RAJADA"/>
    <n v="11"/>
    <n v="11"/>
    <n v="15.744534072580644"/>
    <n v="15.744534072580644"/>
    <n v="11713.933349999999"/>
    <n v="219.38119762279391"/>
    <n v="2569816.7271965863"/>
    <n v="0"/>
  </r>
  <r>
    <s v="08/2021"/>
    <x v="7"/>
    <n v="744"/>
    <s v="EOL.CV.RN.032353-5.01"/>
    <s v="032353"/>
    <x v="1"/>
    <x v="3"/>
    <n v="910113"/>
    <s v="PEDRA RAJADA II"/>
    <n v="10.1"/>
    <n v="10.1"/>
    <n v="15.888455704301077"/>
    <n v="15.888455704301077"/>
    <n v="11821.011044000001"/>
    <n v="219.38119762279391"/>
    <n v="2593307.5599449934"/>
    <n v="0"/>
  </r>
  <r>
    <s v="08/2021"/>
    <x v="7"/>
    <n v="744"/>
    <s v="EOL.CV.BA.030608-8.01"/>
    <s v="030608"/>
    <x v="1"/>
    <x v="3"/>
    <n v="20077"/>
    <s v="PEDRA DO REINO III 3LER"/>
    <n v="6.8"/>
    <n v="6.8"/>
    <n v="11.310813490591396"/>
    <n v="11.310813490591396"/>
    <n v="8415.2452369999992"/>
    <n v="247.68661873001076"/>
    <n v="2084343.6385363578"/>
    <n v="0"/>
  </r>
  <r>
    <s v="08/2021"/>
    <x v="7"/>
    <n v="744"/>
    <s v="UTE.AI.TO.030518-9.01"/>
    <s v="030518"/>
    <x v="3"/>
    <x v="6"/>
    <n v="889721"/>
    <s v="PEDRO AFONSO"/>
    <n v="9.6999999999999993"/>
    <n v="18.7"/>
    <n v="25.605289313172044"/>
    <n v="25.605289313172044"/>
    <n v="19050.335249"/>
    <n v="268.20397293518266"/>
    <n v="5109375.5995289525"/>
    <n v="0"/>
  </r>
  <r>
    <s v="08/2021"/>
    <x v="7"/>
    <n v="744"/>
    <s v="EOL.CV.BA.030793-9.01"/>
    <s v="030793"/>
    <x v="1"/>
    <x v="3"/>
    <n v="892102"/>
    <s v="PELOURINHO"/>
    <n v="12.4"/>
    <n v="11.799999"/>
    <n v="11.692767634408602"/>
    <n v="11.539866381720431"/>
    <n v="8585.6605880000006"/>
    <n v="184.18447609824173"/>
    <n v="1581345.3973581023"/>
    <n v="0.15290125268817181"/>
  </r>
  <r>
    <s v="08/2021"/>
    <x v="7"/>
    <n v="744"/>
    <s v="UTE.PE.PE.030120-5.01"/>
    <s v="030120"/>
    <x v="5"/>
    <x v="8"/>
    <n v="888048"/>
    <s v="PERNAMBUCO III"/>
    <n v="109.2"/>
    <n v="104"/>
    <n v="0"/>
    <n v="0"/>
    <n v="0"/>
    <n v="315.10310602530359"/>
    <n v="0"/>
    <n v="0"/>
  </r>
  <r>
    <s v="08/2021"/>
    <x v="7"/>
    <n v="744"/>
    <s v="UTE.PE.PE.028584-6.01"/>
    <s v="028584"/>
    <x v="5"/>
    <x v="8"/>
    <n v="8412"/>
    <s v="PETROLINA"/>
    <n v="84.7"/>
    <n v="83.999996999999993"/>
    <n v="100.51154749327958"/>
    <n v="100.23019054435484"/>
    <n v="74571.261765000003"/>
    <n v="323.19219089777931"/>
    <n v="24100849.467842154"/>
    <n v="0.28135694892473345"/>
  </r>
  <r>
    <s v="08/2021"/>
    <x v="7"/>
    <n v="744"/>
    <s v="EOL.CV.BA.030776-9.01"/>
    <s v="030776"/>
    <x v="1"/>
    <x v="3"/>
    <n v="892106"/>
    <s v="PILÕES"/>
    <n v="11.4"/>
    <n v="13.100001000000001"/>
    <n v="12.140394729838709"/>
    <n v="12.140394661290321"/>
    <n v="9032.4536279999993"/>
    <n v="184.18447609824173"/>
    <n v="1663637.7393548426"/>
    <n v="6.8548388298950158E-8"/>
  </r>
  <r>
    <s v="08/2021"/>
    <x v="7"/>
    <n v="744"/>
    <s v="EOL.CV.BA.030324-0.01"/>
    <s v="030324"/>
    <x v="1"/>
    <x v="3"/>
    <n v="20032"/>
    <s v="PINDAÍ 2LER"/>
    <n v="11.05"/>
    <n v="11"/>
    <n v="12.404364372311829"/>
    <n v="12.404364372311829"/>
    <n v="9228.8470930000003"/>
    <n v="299.63275389410177"/>
    <n v="2765264.8697431656"/>
    <n v="0"/>
  </r>
  <r>
    <s v="08/2021"/>
    <x v="7"/>
    <n v="744"/>
    <s v="UTE.AI.SP.029642-2.01"/>
    <s v="029642"/>
    <x v="3"/>
    <x v="6"/>
    <n v="8578"/>
    <s v="PIONEIROS II"/>
    <n v="7.3"/>
    <n v="11.999995"/>
    <n v="20.04946645564516"/>
    <n v="20.049466430107529"/>
    <n v="14916.803024000001"/>
    <n v="324.82604305898354"/>
    <n v="4845366.1013762001"/>
    <n v="2.5537633274491597E-8"/>
  </r>
  <r>
    <s v="08/2021"/>
    <x v="7"/>
    <n v="744"/>
    <s v="UFV.RS.MG.033193-7.01"/>
    <s v="033193"/>
    <x v="2"/>
    <x v="4"/>
    <n v="909761"/>
    <s v="UFV PIRAPORA 10"/>
    <n v="8.4"/>
    <n v="8.4"/>
    <n v="8.7599826680107515"/>
    <n v="8.7599826680107515"/>
    <n v="6517.4271049999988"/>
    <n v="424.82387995692989"/>
    <n v="2768758.6700825607"/>
    <n v="0"/>
  </r>
  <r>
    <s v="08/2021"/>
    <x v="7"/>
    <n v="744"/>
    <s v="UFV.RS.MG.033185-6.01"/>
    <s v="033185"/>
    <x v="2"/>
    <x v="4"/>
    <n v="910730"/>
    <s v="PIRAPORA 2"/>
    <n v="8.4"/>
    <n v="8.4"/>
    <n v="8.9445090362903219"/>
    <n v="8.9445090362903219"/>
    <n v="6654.7147229999991"/>
    <n v="424.60473677640465"/>
    <n v="2825623.3932814794"/>
    <n v="0"/>
  </r>
  <r>
    <s v="08/2021"/>
    <x v="7"/>
    <n v="744"/>
    <s v="UFV.RS.MG.033186-4.01"/>
    <s v="033186"/>
    <x v="2"/>
    <x v="4"/>
    <n v="910671"/>
    <s v="PIRAPORA 3"/>
    <n v="8.4"/>
    <n v="8.4"/>
    <n v="8.990239166666667"/>
    <n v="8.990239166666667"/>
    <n v="6688.73794"/>
    <n v="422.48876632735278"/>
    <n v="2825916.6405575592"/>
    <n v="0"/>
  </r>
  <r>
    <s v="08/2021"/>
    <x v="7"/>
    <n v="744"/>
    <s v="UFV.RS.MG.033187-2.01"/>
    <s v="033187"/>
    <x v="2"/>
    <x v="4"/>
    <n v="910672"/>
    <s v="PIRAPORA 4"/>
    <n v="8.4"/>
    <n v="8.4"/>
    <n v="8.9488636034946225"/>
    <n v="8.9488636034946225"/>
    <n v="6657.9545209999987"/>
    <n v="422.48876632735278"/>
    <n v="2812910.9918409106"/>
    <n v="0"/>
  </r>
  <r>
    <s v="08/2021"/>
    <x v="7"/>
    <n v="744"/>
    <s v="UFV.RS.MG.033188-0.01"/>
    <s v="033188"/>
    <x v="2"/>
    <x v="4"/>
    <n v="909757"/>
    <s v="UFV PIRAPORA 5"/>
    <n v="8.4"/>
    <n v="8.4"/>
    <n v="8.8772957002688173"/>
    <n v="8.8772957002688173"/>
    <n v="6604.708001"/>
    <n v="432.7772364546899"/>
    <n v="2858367.276262959"/>
    <n v="0"/>
  </r>
  <r>
    <s v="08/2021"/>
    <x v="7"/>
    <n v="744"/>
    <s v="UFV.RS.MG.033189-9.01"/>
    <s v="033189"/>
    <x v="2"/>
    <x v="4"/>
    <n v="909758"/>
    <s v="UFV PIRAPORA 6"/>
    <n v="8.4"/>
    <n v="8.4"/>
    <n v="8.8861624381720432"/>
    <n v="8.8861624381720432"/>
    <n v="6611.304854"/>
    <n v="424.82387995692989"/>
    <n v="2808640.179654364"/>
    <n v="0"/>
  </r>
  <r>
    <s v="08/2021"/>
    <x v="7"/>
    <n v="744"/>
    <s v="UFV.RS.MG.033190-2.01"/>
    <s v="033190"/>
    <x v="2"/>
    <x v="4"/>
    <n v="909759"/>
    <s v="UFV PIRAPORA 7"/>
    <n v="8.4"/>
    <n v="8.4"/>
    <n v="8.8000139502688182"/>
    <n v="8.8000139502688182"/>
    <n v="6547.210379000001"/>
    <n v="428.47812483427907"/>
    <n v="2805336.4260894503"/>
    <n v="0"/>
  </r>
  <r>
    <s v="08/2021"/>
    <x v="7"/>
    <n v="744"/>
    <s v="UFV.RS.MG.033192-9.01"/>
    <s v="033192"/>
    <x v="2"/>
    <x v="4"/>
    <n v="909760"/>
    <s v="UFV PIRAPORA 9"/>
    <n v="8.4"/>
    <n v="8.4"/>
    <n v="8.8558775510752685"/>
    <n v="8.8558775510752685"/>
    <n v="6588.7728980000002"/>
    <n v="428.47812483427907"/>
    <n v="2823145.0562939588"/>
    <n v="0"/>
  </r>
  <r>
    <s v="08/2021"/>
    <x v="7"/>
    <n v="744"/>
    <s v="EOL.CV.BA.030322-4.01"/>
    <s v="030322"/>
    <x v="1"/>
    <x v="3"/>
    <n v="20023"/>
    <s v="PLANALTINA 2LER"/>
    <n v="12.27"/>
    <n v="12"/>
    <n v="16.723185811827957"/>
    <n v="16.723185811827957"/>
    <n v="12442.050244"/>
    <n v="303.76733032426733"/>
    <n v="3779488.386380279"/>
    <n v="0"/>
  </r>
  <r>
    <s v="08/2021"/>
    <x v="7"/>
    <n v="744"/>
    <s v="EOL.CV.RS.031509-5.01"/>
    <s v="031509"/>
    <x v="1"/>
    <x v="3"/>
    <n v="896925"/>
    <s v="PONTAL 2A"/>
    <n v="7.1"/>
    <n v="7.0999970000000001"/>
    <n v="8.2480512741935481"/>
    <n v="8.2480512755376338"/>
    <n v="6136.5501489999997"/>
    <n v="208.0947573331915"/>
    <n v="1276983.9141191151"/>
    <n v="0"/>
  </r>
  <r>
    <s v="08/2021"/>
    <x v="7"/>
    <n v="744"/>
    <s v="EOL.CV.RS.030460-3.01"/>
    <s v="030460"/>
    <x v="1"/>
    <x v="3"/>
    <n v="890659"/>
    <s v="PONTAL 2B 2LFA"/>
    <n v="4.2"/>
    <n v="4.2000010000000003"/>
    <n v="4.2078768252688175"/>
    <n v="4.2078768077956985"/>
    <n v="3130.6603449999998"/>
    <n v="269.32273811092716"/>
    <n v="843158.0162106998"/>
    <n v="1.7473118693869179E-8"/>
  </r>
  <r>
    <s v="08/2021"/>
    <x v="7"/>
    <n v="744"/>
    <s v="EOL.CV.RS.030901-0.01"/>
    <s v="030901"/>
    <x v="1"/>
    <x v="3"/>
    <n v="889891"/>
    <s v="PONTAL 3B"/>
    <n v="11"/>
    <n v="11"/>
    <n v="10.60809773655914"/>
    <n v="10.608097670698925"/>
    <n v="7892.4246670000002"/>
    <n v="196.30454198653595"/>
    <n v="1549318.8094186736"/>
    <n v="6.5860215345897056E-8"/>
  </r>
  <r>
    <s v="08/2021"/>
    <x v="7"/>
    <n v="744"/>
    <s v="UTE.AI.GO.029999-5.01"/>
    <s v="029999"/>
    <x v="3"/>
    <x v="6"/>
    <n v="8656"/>
    <s v="PORTO DAS ÁGUAS"/>
    <n v="50.3"/>
    <n v="59.099999999999994"/>
    <n v="70.581642993279559"/>
    <n v="68.646816604838705"/>
    <n v="51073.231553999998"/>
    <n v="338.03377943708233"/>
    <n v="17264477.490263868"/>
    <n v="1.9348263884408508"/>
  </r>
  <r>
    <s v="08/2021"/>
    <x v="7"/>
    <n v="744"/>
    <s v="EOL.CV.PI.030827-7.01"/>
    <s v="030827"/>
    <x v="1"/>
    <x v="3"/>
    <n v="892107"/>
    <s v="DELTA 1 I ENERGIA S.A."/>
    <n v="9"/>
    <n v="8.9000039999999991"/>
    <n v="10.013147025537634"/>
    <n v="9.9018943575268814"/>
    <n v="7367.0094019999997"/>
    <n v="187.23147392672172"/>
    <n v="1379336.0287684768"/>
    <n v="0.11125266801075311"/>
  </r>
  <r>
    <s v="08/2021"/>
    <x v="7"/>
    <n v="744"/>
    <s v="UTE.CM.MA.029700-3.01"/>
    <s v="029700"/>
    <x v="9"/>
    <x v="16"/>
    <n v="8903"/>
    <s v="PORTO DO ITAQUI"/>
    <n v="340.7"/>
    <n v="314.99999700000001"/>
    <n v="280.70410507930103"/>
    <n v="280.69676293279571"/>
    <n v="208838.391622"/>
    <n v="297.58362623040904"/>
    <n v="62146885.875001036"/>
    <n v="7.3421465053651177E-3"/>
  </r>
  <r>
    <s v="08/2021"/>
    <x v="7"/>
    <n v="744"/>
    <s v="UTE.CM.CE.030098-5.01"/>
    <s v="030098"/>
    <x v="9"/>
    <x v="16"/>
    <n v="888070"/>
    <s v="UTE PORTO DO PECÉM II"/>
    <n v="298.8"/>
    <n v="276.000001"/>
    <n v="298.14344830779567"/>
    <n v="298.1433369233871"/>
    <n v="221818.64267100001"/>
    <n v="304.86824356283699"/>
    <n v="67625459.980600342"/>
    <n v="1.1138440858039465E-4"/>
  </r>
  <r>
    <s v="08/2021"/>
    <x v="7"/>
    <n v="744"/>
    <s v="UTE.CM.CE.029720-8.01"/>
    <s v="029720"/>
    <x v="9"/>
    <x v="16"/>
    <n v="8904"/>
    <s v="PORTO DO PECÉM I"/>
    <n v="645.29999999999995"/>
    <n v="615.00000399999999"/>
    <n v="618.33556437903223"/>
    <n v="618.33332829032258"/>
    <n v="460039.99624800001"/>
    <n v="290.66039335959692"/>
    <n v="133715406.27059117"/>
    <n v="2.2360887096804236E-3"/>
  </r>
  <r>
    <s v="08/2021"/>
    <x v="7"/>
    <n v="744"/>
    <s v="EOL.CV.PI.030830-7.01"/>
    <s v="030830"/>
    <x v="1"/>
    <x v="3"/>
    <n v="892109"/>
    <s v="DELTA 1 III ENERGIA S.A."/>
    <n v="7.8"/>
    <n v="9.1000010000000007"/>
    <n v="8.8915404381720418"/>
    <n v="8.8915404919354852"/>
    <n v="6615.3061260000013"/>
    <n v="187.25016716493326"/>
    <n v="1238717.1779407072"/>
    <n v="0"/>
  </r>
  <r>
    <s v="08/2021"/>
    <x v="7"/>
    <n v="744"/>
    <s v="EOL.CV.BA.030323-2.01"/>
    <s v="030323"/>
    <x v="1"/>
    <x v="3"/>
    <n v="20019"/>
    <s v="PORTO SEGURO"/>
    <n v="2.73"/>
    <n v="2"/>
    <n v="3.6302132782258063"/>
    <n v="3.6302132782258063"/>
    <n v="2700.8786789999999"/>
    <n v="303.76733032426733"/>
    <n v="820438.70584956382"/>
    <n v="0"/>
  </r>
  <r>
    <s v="08/2021"/>
    <x v="7"/>
    <n v="744"/>
    <s v="UTE.PE.RN.028655-9.01"/>
    <s v="028655"/>
    <x v="6"/>
    <x v="9"/>
    <n v="8433"/>
    <s v="POTIGUAR"/>
    <n v="27.8"/>
    <n v="27"/>
    <n v="10.74307902688172"/>
    <n v="10.436132306451613"/>
    <n v="7764.4824360000002"/>
    <n v="323.43310941503444"/>
    <n v="2511290.6972739012"/>
    <n v="0.30694672043010685"/>
  </r>
  <r>
    <s v="08/2021"/>
    <x v="7"/>
    <n v="744"/>
    <s v="UTE.PE.RN.029556-6.01"/>
    <s v="029556"/>
    <x v="6"/>
    <x v="9"/>
    <n v="8434"/>
    <s v="POTIGUAR III"/>
    <n v="29.5"/>
    <n v="28.999997"/>
    <n v="7.8036473803763435"/>
    <n v="7.6725455510752685"/>
    <n v="5708.3738899999998"/>
    <n v="323.43310941503444"/>
    <n v="1846277.1169462956"/>
    <n v="0.13110182930107528"/>
  </r>
  <r>
    <s v="08/2021"/>
    <x v="7"/>
    <n v="744"/>
    <s v="UTE.AI.SP.029655-4.01"/>
    <s v="029655"/>
    <x v="10"/>
    <x v="17"/>
    <n v="8371"/>
    <s v="UTE POTIRENDABA I"/>
    <n v="12.1"/>
    <n v="10.000007"/>
    <n v="22.076586219086018"/>
    <n v="2.4340356976839987"/>
    <n v="1810.9225590768951"/>
    <n v="312.35583675650224"/>
    <n v="565652.23124168999"/>
    <n v="19.642550521402022"/>
  </r>
  <r>
    <s v="08/2021"/>
    <x v="7"/>
    <n v="744"/>
    <s v="UTE.CM.RS.029767-4.01"/>
    <s v="029767"/>
    <x v="9"/>
    <x v="16"/>
    <n v="8581"/>
    <s v="CANDIOTA III"/>
    <n v="262.39999999999998"/>
    <n v="226.999999"/>
    <n v="268.3481804905914"/>
    <n v="268.34817607526884"/>
    <n v="199651.04300000001"/>
    <n v="306.71373299397146"/>
    <n v="61235716.694669917"/>
    <n v="4.4153225595652252E-6"/>
  </r>
  <r>
    <s v="08/2021"/>
    <x v="7"/>
    <n v="744"/>
    <s v="EOL.CV.BA.030726-2.01"/>
    <s v="030726"/>
    <x v="1"/>
    <x v="3"/>
    <n v="890757"/>
    <s v="PRIMAVERA 3LER"/>
    <n v="16.399999999999999"/>
    <n v="15.8"/>
    <n v="21.225228970430106"/>
    <n v="21.225228970430106"/>
    <n v="15791.570353999998"/>
    <n v="241.5733661625496"/>
    <n v="3814822.8074085047"/>
    <n v="0"/>
  </r>
  <r>
    <s v="08/2021"/>
    <x v="7"/>
    <n v="744"/>
    <s v="UTE.GN.BA.032545-7.01"/>
    <s v="032545"/>
    <x v="4"/>
    <x v="7"/>
    <n v="909105"/>
    <s v="UTE PROSPERIDADE I"/>
    <n v="23.3"/>
    <n v="22.700001"/>
    <n v="27.021309646505376"/>
    <n v="0.89989463028390693"/>
    <n v="669.52160493122676"/>
    <n v="307.02822155767325"/>
    <n v="205562.02765647366"/>
    <n v="26.121415016221469"/>
  </r>
  <r>
    <s v="08/2021"/>
    <x v="7"/>
    <n v="744"/>
    <s v="EOL.CV.RN.032355-1.01"/>
    <s v="032355"/>
    <x v="1"/>
    <x v="3"/>
    <n v="909584"/>
    <s v="EOL Paraíso dos Ventos do Nordeste"/>
    <n v="10.6"/>
    <n v="10.6"/>
    <n v="18.104882900537635"/>
    <n v="18.104882900537635"/>
    <n v="13470.032878"/>
    <n v="224.23972499774504"/>
    <n v="3020516.4682733044"/>
    <n v="0"/>
  </r>
  <r>
    <s v="08/2021"/>
    <x v="7"/>
    <n v="744"/>
    <s v="UTE.AI.SP.028288-0.01"/>
    <s v="028288"/>
    <x v="3"/>
    <x v="6"/>
    <n v="8483"/>
    <s v="QUATÁ"/>
    <n v="11.7"/>
    <n v="10"/>
    <n v="14.636561935483872"/>
    <n v="12.509882177419355"/>
    <n v="9307.3523399999995"/>
    <n v="329.26959501003489"/>
    <n v="3064628.1356075006"/>
    <n v="2.1266797580645176"/>
  </r>
  <r>
    <s v="08/2021"/>
    <x v="7"/>
    <n v="744"/>
    <s v="UTE.AI.GO.029268-0.01"/>
    <s v="029268"/>
    <x v="3"/>
    <x v="6"/>
    <n v="8276"/>
    <s v="QUIRINÓPOLIS (UTE QUIRI)"/>
    <n v="30.7"/>
    <n v="26.999998000000001"/>
    <n v="38.230425353494624"/>
    <n v="34.870458831989247"/>
    <n v="25943.621371000001"/>
    <n v="255.86129968214513"/>
    <n v="6637968.6824455364"/>
    <n v="3.3599665215053771"/>
  </r>
  <r>
    <s v="08/2021"/>
    <x v="7"/>
    <n v="744"/>
    <s v="EOL.CV.CE.030369-0.01"/>
    <s v="030369"/>
    <x v="1"/>
    <x v="3"/>
    <n v="20056"/>
    <s v="QUIXABA"/>
    <n v="9.02"/>
    <n v="9"/>
    <n v="10.288111481182796"/>
    <n v="10.288111481182796"/>
    <n v="7654.3549419999999"/>
    <n v="316.3984613184233"/>
    <n v="2421826.1260338691"/>
    <n v="0"/>
  </r>
  <r>
    <s v="08/2021"/>
    <x v="7"/>
    <n v="744"/>
    <s v="UTE.AI.SP.002903-3.01"/>
    <s v="002903"/>
    <x v="3"/>
    <x v="6"/>
    <n v="8399"/>
    <s v="RAFARD"/>
    <n v="12.9"/>
    <n v="12.000003"/>
    <n v="29.940603225806449"/>
    <n v="27.851730952956988"/>
    <n v="20721.687828999999"/>
    <n v="337.46629305192158"/>
    <n v="6992871.1774317501"/>
    <n v="2.0888722728494629"/>
  </r>
  <r>
    <s v="08/2021"/>
    <x v="7"/>
    <n v="744"/>
    <s v="EOL.CV.RS.030469-7.01"/>
    <s v="030469"/>
    <x v="1"/>
    <x v="3"/>
    <n v="890656"/>
    <s v="REB CASSINO 1 2LFA"/>
    <n v="8.1"/>
    <n v="8.9000029999999999"/>
    <n v="6.7316659274193551"/>
    <n v="6.7316658965053771"/>
    <n v="5008.3594270000003"/>
    <n v="272.8788131338294"/>
    <n v="1366675.176187386"/>
    <n v="3.0913977958158698E-8"/>
  </r>
  <r>
    <s v="08/2021"/>
    <x v="7"/>
    <n v="744"/>
    <s v="EOL.CV.RS.030477-8.01"/>
    <s v="030477"/>
    <x v="1"/>
    <x v="3"/>
    <n v="890658"/>
    <s v="REB CASSINO 2 2LFA"/>
    <n v="7.5"/>
    <n v="8.0000009999999993"/>
    <n v="6.0635242715053765"/>
    <n v="6.0635242795698918"/>
    <n v="4511.2620639999996"/>
    <n v="272.89879108339625"/>
    <n v="1231117.9635259868"/>
    <n v="0"/>
  </r>
  <r>
    <s v="08/2021"/>
    <x v="7"/>
    <n v="744"/>
    <s v="EOL.CV.RS.030468-9.01"/>
    <s v="030468"/>
    <x v="1"/>
    <x v="3"/>
    <n v="890657"/>
    <s v="REB CASSINO 3 2LFA"/>
    <n v="8.6"/>
    <n v="9.4999970000000005"/>
    <n v="6.8649417446236551"/>
    <n v="6.8649417177419352"/>
    <n v="5107.5166380000001"/>
    <n v="272.85883518426255"/>
    <n v="1393631.0405289207"/>
    <n v="2.6881719751018148E-8"/>
  </r>
  <r>
    <s v="08/2021"/>
    <x v="7"/>
    <n v="744"/>
    <s v="EOL.CV.RN.030843-9.01"/>
    <s v="030843"/>
    <x v="1"/>
    <x v="3"/>
    <n v="893342"/>
    <s v="REDUTO"/>
    <n v="14.4"/>
    <n v="13.9"/>
    <n v="19.62468376344086"/>
    <n v="19.62468376344086"/>
    <n v="14600.764719999999"/>
    <n v="184.91351238849154"/>
    <n v="2699878.6879331702"/>
    <n v="0"/>
  </r>
  <r>
    <s v="08/2021"/>
    <x v="7"/>
    <n v="744"/>
    <s v="EOL.CV.RN.030416-6.01"/>
    <s v="030416"/>
    <x v="1"/>
    <x v="3"/>
    <n v="20036"/>
    <s v="REI DOS VENTOS 1 2LER"/>
    <n v="21.86"/>
    <n v="21"/>
    <n v="21.758552252688173"/>
    <n v="21.758552252688173"/>
    <n v="16188.362876000001"/>
    <n v="315.81962061820013"/>
    <n v="5112602.6219280753"/>
    <n v="0"/>
  </r>
  <r>
    <s v="08/2021"/>
    <x v="7"/>
    <n v="744"/>
    <s v="EOL.CV.RN.030417-4.01"/>
    <s v="030417"/>
    <x v="1"/>
    <x v="3"/>
    <n v="20037"/>
    <s v="REI DOS VENTOS 3 2LER"/>
    <n v="21.07"/>
    <n v="21"/>
    <n v="22.748454477150538"/>
    <n v="22.748454477150538"/>
    <n v="16924.850130999999"/>
    <n v="316.43980708272494"/>
    <n v="5355696.3103576712"/>
    <n v="0"/>
  </r>
  <r>
    <s v="08/2021"/>
    <x v="7"/>
    <n v="744"/>
    <s v="EOL.CV.RN.030497-2.01"/>
    <s v="030497"/>
    <x v="1"/>
    <x v="3"/>
    <n v="890756"/>
    <s v="RENASCENÇA 5 3LER"/>
    <n v="15"/>
    <n v="15"/>
    <n v="21.038386387096775"/>
    <n v="21.038386387096775"/>
    <n v="15652.559472000001"/>
    <n v="243.39135957313445"/>
    <n v="3809697.7306894236"/>
    <n v="0"/>
  </r>
  <r>
    <s v="08/2021"/>
    <x v="7"/>
    <n v="744"/>
    <s v="EOL.CV.RN.030515-4.01"/>
    <s v="030515"/>
    <x v="1"/>
    <x v="3"/>
    <n v="890937"/>
    <s v="RENASCENÇA I 2LFA"/>
    <n v="15.1"/>
    <n v="13.199997"/>
    <n v="20.571787420698925"/>
    <n v="12.495574884408603"/>
    <n v="9296.7077140000001"/>
    <n v="271.70011410938429"/>
    <n v="2525916.5467353933"/>
    <n v="8.0762125362903241"/>
  </r>
  <r>
    <s v="08/2021"/>
    <x v="7"/>
    <n v="744"/>
    <s v="EOL.CV.RN.030516-2.01"/>
    <s v="030516"/>
    <x v="1"/>
    <x v="3"/>
    <n v="890938"/>
    <s v="RENASCENÇA II 2LFA"/>
    <n v="14.9"/>
    <n v="12.599997"/>
    <n v="21.392283032258064"/>
    <n v="11.828697661290322"/>
    <n v="8800.5510599999998"/>
    <n v="271.70011410938429"/>
    <n v="2391110.7272274629"/>
    <n v="9.5635853709677434"/>
  </r>
  <r>
    <s v="08/2021"/>
    <x v="7"/>
    <n v="744"/>
    <s v="EOL.CV.RN.030527-8.01"/>
    <s v="030527"/>
    <x v="1"/>
    <x v="3"/>
    <n v="890939"/>
    <s v="RENASCENÇA III 2LFA"/>
    <n v="14.1"/>
    <n v="11.8"/>
    <n v="20.692276235215054"/>
    <n v="15.173960561827958"/>
    <n v="11289.426658"/>
    <n v="271.70011410938429"/>
    <n v="3067338.5112081249"/>
    <n v="5.5183156733870948"/>
  </r>
  <r>
    <s v="08/2021"/>
    <x v="7"/>
    <n v="744"/>
    <s v="EOL.CV.RN.030551-0.01"/>
    <s v="030551"/>
    <x v="1"/>
    <x v="3"/>
    <n v="890940"/>
    <s v="RENASCENÇA IV 2LFA"/>
    <n v="14"/>
    <n v="11.2"/>
    <n v="20.396298250000001"/>
    <n v="10.740754677419355"/>
    <n v="7991.1214800000007"/>
    <n v="271.70011410938429"/>
    <n v="2171188.6179779521"/>
    <n v="9.655543572580644"/>
  </r>
  <r>
    <s v="08/2021"/>
    <x v="7"/>
    <n v="744"/>
    <s v="UTE.AI.SP.030065-9.01"/>
    <s v="030065"/>
    <x v="3"/>
    <x v="6"/>
    <n v="8603"/>
    <s v="RIO PARDO"/>
    <n v="9.6999999999999993"/>
    <n v="9.3999799999999993"/>
    <n v="20.342606451612902"/>
    <n v="17.164170008064517"/>
    <n v="12770.142486000001"/>
    <n v="312.58590929147903"/>
    <n v="3991766.6007680586"/>
    <n v="3.1784364435483861"/>
  </r>
  <r>
    <s v="08/2021"/>
    <x v="7"/>
    <n v="744"/>
    <s v="EOL.CV.BA.030341-0.01"/>
    <s v="030341"/>
    <x v="1"/>
    <x v="3"/>
    <n v="20029"/>
    <s v="RIO VERDE 2LER"/>
    <n v="16.61"/>
    <n v="16"/>
    <n v="16.857689764784947"/>
    <n v="16.857689764784947"/>
    <n v="12542.121185"/>
    <n v="299.63275389410177"/>
    <n v="3758030.3103351048"/>
    <n v="0"/>
  </r>
  <r>
    <s v="08/2021"/>
    <x v="7"/>
    <n v="744"/>
    <s v="EOL.CV.RN.030536-7.01"/>
    <s v="030536"/>
    <x v="1"/>
    <x v="3"/>
    <n v="890621"/>
    <s v="SÃO BENTO DO NORTE 2 LFA"/>
    <n v="11.3"/>
    <n v="14.000000999999999"/>
    <n v="17.258693361559139"/>
    <n v="14.707572305107528"/>
    <n v="10942.433795000001"/>
    <n v="267.64459034731038"/>
    <n v="2928683.2104653399"/>
    <n v="2.5511210564516107"/>
  </r>
  <r>
    <s v="08/2021"/>
    <x v="7"/>
    <n v="744"/>
    <s v="EOL.CV.RN.030625-8.01"/>
    <s v="030625"/>
    <x v="1"/>
    <x v="3"/>
    <n v="890774"/>
    <s v="SERRA DE SANTANA 1 3LER"/>
    <n v="9.6999999999999993"/>
    <n v="8.1"/>
    <n v="12.295462060483871"/>
    <n v="12.295462060483871"/>
    <n v="9147.8237730000001"/>
    <n v="249.22492084665947"/>
    <n v="2279865.6557451147"/>
    <n v="0"/>
  </r>
  <r>
    <s v="08/2021"/>
    <x v="7"/>
    <n v="744"/>
    <s v="EOL.CV.RN.030609-6.01"/>
    <s v="030609"/>
    <x v="1"/>
    <x v="3"/>
    <n v="890775"/>
    <s v="SERRA DE SANTANA 2 3LER"/>
    <n v="13.5"/>
    <n v="13.5"/>
    <n v="20.71640710752688"/>
    <n v="20.71640710752688"/>
    <n v="15413.006887999998"/>
    <n v="250.02403882933413"/>
    <n v="3853622.2326421058"/>
    <n v="0"/>
  </r>
  <r>
    <s v="08/2021"/>
    <x v="7"/>
    <n v="744"/>
    <s v="EOL.CV.RN.030615-0.01"/>
    <s v="030615"/>
    <x v="1"/>
    <x v="3"/>
    <n v="890776"/>
    <s v="SERRA DE SANTANA 3 3LER"/>
    <n v="12.7"/>
    <n v="12.7"/>
    <n v="21.643411430107527"/>
    <n v="21.643411430107527"/>
    <n v="16102.698103999999"/>
    <n v="249.42470034232812"/>
    <n v="4016410.649293175"/>
    <n v="0"/>
  </r>
  <r>
    <s v="08/2021"/>
    <x v="7"/>
    <n v="744"/>
    <s v="UTE.AI.SP.027709-6.01"/>
    <s v="027709"/>
    <x v="3"/>
    <x v="6"/>
    <n v="8577"/>
    <s v="SÃO JOÃO DA BOA VISTA"/>
    <n v="12.9"/>
    <n v="23"/>
    <n v="24.456419686827957"/>
    <n v="24.456419662634406"/>
    <n v="18195.576228999998"/>
    <n v="323.61191466342092"/>
    <n v="5888305.2618709179"/>
    <n v="2.4193551687721502E-8"/>
  </r>
  <r>
    <s v="08/2021"/>
    <x v="7"/>
    <n v="744"/>
    <s v="UTE.RU.SP.028648-6.01"/>
    <s v="028648"/>
    <x v="3"/>
    <x v="18"/>
    <n v="8312"/>
    <s v="SÃO JOÃO BIOGÁS"/>
    <n v="11.7"/>
    <n v="10"/>
    <n v="12.989474637096775"/>
    <n v="11.102115155913978"/>
    <n v="8259.9736759999996"/>
    <n v="318.06062648024465"/>
    <n v="2627172.402098889"/>
    <n v="1.8873594811827965"/>
  </r>
  <r>
    <s v="08/2021"/>
    <x v="7"/>
    <n v="744"/>
    <s v="EOL.CV.RS.030381-0.01"/>
    <s v="030381"/>
    <x v="1"/>
    <x v="3"/>
    <n v="20052"/>
    <s v="SANGRADOURO II"/>
    <n v="9.98"/>
    <n v="9"/>
    <n v="9.9533118642473113"/>
    <n v="9.9533118642473113"/>
    <n v="7405.2640269999993"/>
    <n v="310.07255938026992"/>
    <n v="2296169.1697385339"/>
    <n v="0"/>
  </r>
  <r>
    <s v="08/2021"/>
    <x v="7"/>
    <n v="744"/>
    <s v="EOL.CV.RS.030330-5.01"/>
    <s v="030330"/>
    <x v="1"/>
    <x v="3"/>
    <n v="8993"/>
    <s v="SANGRADOURO III"/>
    <n v="9.2200000000000006"/>
    <n v="9"/>
    <n v="8.5566655403225802"/>
    <n v="8.5566655403225802"/>
    <n v="6366.1591619999999"/>
    <n v="310.07255938026992"/>
    <n v="1973971.2647834944"/>
    <n v="0"/>
  </r>
  <r>
    <s v="08/2021"/>
    <x v="7"/>
    <n v="744"/>
    <s v="EOL.CV.PE.031346-7.01"/>
    <s v="031346"/>
    <x v="1"/>
    <x v="3"/>
    <n v="896550"/>
    <s v="Ventos de Santa Brígida V"/>
    <n v="15"/>
    <n v="15"/>
    <n v="13.261107776881721"/>
    <n v="13.261107776881721"/>
    <n v="9866.2641860000003"/>
    <n v="193.96341702918727"/>
    <n v="1913694.3148292529"/>
    <n v="0"/>
  </r>
  <r>
    <s v="08/2021"/>
    <x v="7"/>
    <n v="744"/>
    <s v="EOL.CV.PE.031365-3.01"/>
    <s v="031365"/>
    <x v="1"/>
    <x v="3"/>
    <n v="896544"/>
    <s v="VENTOS DE SANTA BRÍGIDA I"/>
    <n v="6.6"/>
    <n v="6.6"/>
    <n v="5.9143184986559136"/>
    <n v="5.9143184986559136"/>
    <n v="4400.2529629999999"/>
    <n v="193.96341702918727"/>
    <n v="853488.10049628594"/>
    <n v="0"/>
  </r>
  <r>
    <s v="08/2021"/>
    <x v="7"/>
    <n v="744"/>
    <s v="EOL.CV.PE.031363-7.01"/>
    <s v="031363"/>
    <x v="1"/>
    <x v="3"/>
    <n v="896547"/>
    <s v="VENTOS DE SANTA BRÍGIDA II"/>
    <n v="14.7"/>
    <n v="14.7"/>
    <n v="13.854302635752688"/>
    <n v="13.854302635752688"/>
    <n v="10307.601161000001"/>
    <n v="193.96341702918727"/>
    <n v="1999297.5425615779"/>
    <n v="0"/>
  </r>
  <r>
    <s v="08/2021"/>
    <x v="7"/>
    <n v="744"/>
    <s v="EOL.CV.PE.031354-8.01"/>
    <s v="031354"/>
    <x v="1"/>
    <x v="3"/>
    <n v="896548"/>
    <s v="Ventos de Santa Brígida III "/>
    <n v="14.4"/>
    <n v="14.4"/>
    <n v="13.528961830645162"/>
    <n v="13.528961830645162"/>
    <n v="10065.547602000001"/>
    <n v="193.96341702918727"/>
    <n v="1952348.0071538619"/>
    <n v="0"/>
  </r>
  <r>
    <s v="08/2021"/>
    <x v="7"/>
    <n v="744"/>
    <s v="EOL.CV.PE.031370-0.01"/>
    <s v="031370"/>
    <x v="1"/>
    <x v="3"/>
    <n v="896549"/>
    <s v="Ventos de Santa Brígida IV"/>
    <n v="14"/>
    <n v="14"/>
    <n v="12.744757030913979"/>
    <n v="12.744757030913979"/>
    <n v="9482.0992310000001"/>
    <n v="193.96341702918727"/>
    <n v="1839180.3674545889"/>
    <n v="0"/>
  </r>
  <r>
    <s v="08/2021"/>
    <x v="7"/>
    <n v="744"/>
    <s v="EOL.CV.PE.031353-0.01"/>
    <s v="031353"/>
    <x v="1"/>
    <x v="3"/>
    <n v="896564"/>
    <s v="Ventos de Santa Brígida VI"/>
    <n v="15.1"/>
    <n v="15.1"/>
    <n v="12.049063317204302"/>
    <n v="12.049063317204302"/>
    <n v="8964.5031080000008"/>
    <n v="193.96341702918727"/>
    <n v="1738785.6547964495"/>
    <n v="0"/>
  </r>
  <r>
    <s v="08/2021"/>
    <x v="7"/>
    <n v="744"/>
    <s v="EOL.CV.PE.031422-6.01"/>
    <s v="031422"/>
    <x v="1"/>
    <x v="3"/>
    <n v="896551"/>
    <s v="VENTOS DE SANTA BRÍGIDA VII"/>
    <n v="14.9"/>
    <n v="14.9"/>
    <n v="15.070128904569893"/>
    <n v="15.070128904569893"/>
    <n v="11212.175905"/>
    <n v="193.96341702918727"/>
    <n v="2174751.9508661204"/>
    <n v="0"/>
  </r>
  <r>
    <s v="08/2021"/>
    <x v="7"/>
    <n v="744"/>
    <s v="UTE.AI.SP.031739-0.02"/>
    <s v="031739"/>
    <x v="3"/>
    <x v="6"/>
    <n v="904177"/>
    <s v="UTE SANTA CÂNDIDA II"/>
    <n v="20.2"/>
    <n v="22.8"/>
    <n v="32.300958319892473"/>
    <n v="26.708855103494624"/>
    <n v="19871.388197"/>
    <n v="218.68196529131544"/>
    <n v="4345514.2239866089"/>
    <n v="5.5921032163978506"/>
  </r>
  <r>
    <s v="08/2021"/>
    <x v="7"/>
    <n v="744"/>
    <s v="UTE.GN.RJ.027243-4.01"/>
    <s v="027243"/>
    <x v="4"/>
    <x v="7"/>
    <n v="8063"/>
    <s v="SANTA CRUZ NOVA"/>
    <n v="401.2"/>
    <n v="245.70000099999999"/>
    <n v="199.14607089112903"/>
    <n v="199.14607089112903"/>
    <n v="148164.67674299999"/>
    <n v="298.48364650361464"/>
    <n v="44224732.997279942"/>
    <n v="0"/>
  </r>
  <r>
    <s v="08/2021"/>
    <x v="7"/>
    <n v="744"/>
    <s v="EOL.CV.RN.030834-0.01"/>
    <s v="030834"/>
    <x v="1"/>
    <x v="3"/>
    <n v="893424"/>
    <s v="SANTA HELENA"/>
    <n v="16"/>
    <n v="16"/>
    <n v="22.109006067204302"/>
    <n v="22.109006067204302"/>
    <n v="16449.100514000002"/>
    <n v="190.63364328122086"/>
    <n v="3135751.9596828227"/>
    <n v="0"/>
  </r>
  <r>
    <s v="08/2021"/>
    <x v="7"/>
    <n v="744"/>
    <s v="EOL.CV.PI.031361-0.01"/>
    <s v="031361"/>
    <x v="1"/>
    <x v="3"/>
    <n v="896528"/>
    <s v="Ventos de Santa Joana II "/>
    <n v="14.8"/>
    <n v="14.3"/>
    <n v="15.413310502688171"/>
    <n v="15.413310502688171"/>
    <n v="11467.503014"/>
    <n v="183.91410550896816"/>
    <n v="2109035.5592412064"/>
    <n v="0"/>
  </r>
  <r>
    <s v="08/2021"/>
    <x v="7"/>
    <n v="744"/>
    <s v="EOL.CV.PI.031417-0.01"/>
    <s v="031417"/>
    <x v="1"/>
    <x v="3"/>
    <n v="896344"/>
    <s v="VENTOS DE SANTA JOANA IX"/>
    <n v="15.8"/>
    <n v="13.2"/>
    <n v="14.962357137096776"/>
    <n v="14.962357137096776"/>
    <n v="11131.993710000001"/>
    <n v="183.86394255628818"/>
    <n v="2046772.2520324015"/>
    <n v="0"/>
  </r>
  <r>
    <s v="08/2021"/>
    <x v="7"/>
    <n v="744"/>
    <s v="EOL.CV.PI.031367-0.01"/>
    <s v="031367"/>
    <x v="1"/>
    <x v="3"/>
    <n v="896527"/>
    <s v="Ventos de Santa Joana VI "/>
    <n v="15.1"/>
    <n v="15.1"/>
    <n v="16.692658420698923"/>
    <n v="16.692658420698923"/>
    <n v="12419.337864999998"/>
    <n v="183.91410550896816"/>
    <n v="2284091.414455133"/>
    <n v="0"/>
  </r>
  <r>
    <s v="08/2021"/>
    <x v="7"/>
    <n v="744"/>
    <s v="EOL.CV.PI.031366-1.01"/>
    <s v="031366"/>
    <x v="1"/>
    <x v="3"/>
    <n v="896526"/>
    <s v="Ventos de Santa Joana VIII"/>
    <n v="15.7"/>
    <n v="15.6"/>
    <n v="16.958036947580645"/>
    <n v="16.958036947580645"/>
    <n v="12616.779489"/>
    <n v="183.89738452474151"/>
    <n v="2320192.7491525048"/>
    <n v="0"/>
  </r>
  <r>
    <s v="08/2021"/>
    <x v="7"/>
    <n v="744"/>
    <s v="EOL.CV.PI.031388-2.01"/>
    <s v="031388"/>
    <x v="1"/>
    <x v="3"/>
    <n v="896044"/>
    <s v="VENTOS DE SANTA JOANA XI ENERGIAS RENOVA"/>
    <n v="16"/>
    <n v="14.1"/>
    <n v="19.559796516129033"/>
    <n v="19.559796516129033"/>
    <n v="14552.488608000001"/>
    <n v="183.86394255628818"/>
    <n v="2675677.9294723505"/>
    <n v="0"/>
  </r>
  <r>
    <s v="08/2021"/>
    <x v="7"/>
    <n v="744"/>
    <s v="EOL.CV.PI.031414-5.01"/>
    <s v="031414"/>
    <x v="1"/>
    <x v="3"/>
    <n v="896025"/>
    <s v="VENTOS DE SANTA JOANA XII"/>
    <n v="16.899999999999999"/>
    <n v="15.3"/>
    <n v="13.208030481182796"/>
    <n v="13.208030481182796"/>
    <n v="9826.7746779999998"/>
    <n v="183.86394255628818"/>
    <n v="1806789.5349093792"/>
    <n v="0"/>
  </r>
  <r>
    <s v="08/2021"/>
    <x v="7"/>
    <n v="744"/>
    <s v="EOL.CV.PI.031368-8.01"/>
    <s v="031368"/>
    <x v="1"/>
    <x v="3"/>
    <n v="896546"/>
    <s v="Ventos de Santa Joana XIV"/>
    <n v="14.9"/>
    <n v="14.7"/>
    <n v="16.948288041666668"/>
    <n v="16.948288041666668"/>
    <n v="12609.526303000001"/>
    <n v="183.91410550896816"/>
    <n v="2319069.7509080512"/>
    <n v="0"/>
  </r>
  <r>
    <s v="08/2021"/>
    <x v="7"/>
    <n v="744"/>
    <s v="EOL.CV.PI.031416-1.01"/>
    <s v="031416"/>
    <x v="1"/>
    <x v="3"/>
    <n v="896087"/>
    <s v="VENTOS DE SANTA JOANA XV"/>
    <n v="16.2"/>
    <n v="15"/>
    <n v="16.084666552419357"/>
    <n v="16.084666552419357"/>
    <n v="11966.991915000002"/>
    <n v="183.86394255628818"/>
    <n v="2200298.3140311255"/>
    <n v="0"/>
  </r>
  <r>
    <s v="08/2021"/>
    <x v="7"/>
    <n v="744"/>
    <s v="EOL.CV.PI.031392-0.01"/>
    <s v="031392"/>
    <x v="1"/>
    <x v="3"/>
    <n v="896089"/>
    <s v="VENTOS DE SANTA JOANA XVI"/>
    <n v="17.399999999999999"/>
    <n v="15.3"/>
    <n v="16.083126631720429"/>
    <n v="16.083126631720429"/>
    <n v="11965.846213999999"/>
    <n v="183.86394255628818"/>
    <n v="2200087.660928274"/>
    <n v="0"/>
  </r>
  <r>
    <s v="08/2021"/>
    <x v="7"/>
    <n v="744"/>
    <s v="EOL.CV.CE.032013-7.01"/>
    <s v="032013"/>
    <x v="1"/>
    <x v="3"/>
    <n v="901795"/>
    <s v="Central Geradora Eólica Santa Monica I"/>
    <n v="9"/>
    <n v="9.6999999999999993"/>
    <n v="9.8158704879032257"/>
    <n v="9.8158705456989246"/>
    <n v="7303.0076859999999"/>
    <n v="260.08192266278701"/>
    <n v="1899380.280195991"/>
    <n v="0"/>
  </r>
  <r>
    <s v="08/2021"/>
    <x v="7"/>
    <n v="744"/>
    <s v="EOL.CV.RN.031810-8.01"/>
    <s v="031810"/>
    <x v="1"/>
    <x v="3"/>
    <n v="904069"/>
    <s v="SANTANA 1"/>
    <n v="17.3"/>
    <n v="17.199997"/>
    <n v="23.555961888440859"/>
    <n v="23.55596190860215"/>
    <n v="17525.63566"/>
    <n v="203.33075172160147"/>
    <n v="3563500.6731467051"/>
    <n v="0"/>
  </r>
  <r>
    <s v="08/2021"/>
    <x v="7"/>
    <n v="744"/>
    <s v="EOL.CV.RN.031811-6.01"/>
    <s v="031811"/>
    <x v="1"/>
    <x v="3"/>
    <n v="904070"/>
    <s v="SANTANA 2"/>
    <n v="13.1"/>
    <n v="12.899998999999999"/>
    <n v="16.581916153225805"/>
    <n v="16.581916225806452"/>
    <n v="12336.945672"/>
    <n v="203.33075172160147"/>
    <n v="2508480.437436318"/>
    <n v="0"/>
  </r>
  <r>
    <s v="08/2021"/>
    <x v="7"/>
    <n v="744"/>
    <s v="UTE.AI.MG.029116-1.01"/>
    <s v="029116"/>
    <x v="3"/>
    <x v="6"/>
    <n v="893843"/>
    <s v="SANTO ÂNGELO - USA"/>
    <n v="16.7"/>
    <n v="10.018757000000001"/>
    <n v="22.482084939516128"/>
    <n v="9.1963142776324105"/>
    <n v="6842.0578225585132"/>
    <n v="222.67683204562223"/>
    <n v="1523567.7606002977"/>
    <n v="13.285770661883719"/>
  </r>
  <r>
    <s v="08/2021"/>
    <x v="7"/>
    <n v="744"/>
    <s v="EOL.CV.PI.031747-0.02"/>
    <s v="031747"/>
    <x v="1"/>
    <x v="3"/>
    <n v="906764"/>
    <s v="Ventos de Santo Augusto II "/>
    <n v="14.1"/>
    <n v="13.300001"/>
    <n v="13.365737884408601"/>
    <n v="13.075209852150538"/>
    <n v="9727.9561300000005"/>
    <n v="198.06648006538629"/>
    <n v="1926782.0288995975"/>
    <n v="0.2905280322580629"/>
  </r>
  <r>
    <s v="08/2021"/>
    <x v="7"/>
    <n v="744"/>
    <s v="EOL.CV.PI.031603-2.01"/>
    <s v="031603"/>
    <x v="1"/>
    <x v="3"/>
    <n v="896950"/>
    <s v="EOL SANTO AUGUSTO IV"/>
    <n v="15.5"/>
    <n v="15.399998999999999"/>
    <n v="19.396826365591398"/>
    <n v="19.396826334677421"/>
    <n v="14431.238793"/>
    <n v="207.21874286626064"/>
    <n v="2990423.1606882727"/>
    <n v="3.0913976735719577E-8"/>
  </r>
  <r>
    <s v="08/2021"/>
    <x v="7"/>
    <n v="744"/>
    <s v="EOL.CV.RN.030849-8.01"/>
    <s v="030849"/>
    <x v="1"/>
    <x v="3"/>
    <n v="893427"/>
    <s v="SANTO CRISTO"/>
    <n v="15.3"/>
    <n v="14.8"/>
    <n v="15.873787112903225"/>
    <n v="15.873787112903225"/>
    <n v="11810.097612"/>
    <n v="184.91351238849154"/>
    <n v="2183846.6310858564"/>
    <n v="0"/>
  </r>
  <r>
    <s v="08/2021"/>
    <x v="7"/>
    <n v="744"/>
    <s v="EOL.CV.PE.031761-6.01"/>
    <s v="031761"/>
    <x v="1"/>
    <x v="3"/>
    <n v="908907"/>
    <s v="Ventos de Santo Estevão I"/>
    <n v="12.4"/>
    <n v="11.600004"/>
    <n v="12.143015952956988"/>
    <n v="11.781109568548386"/>
    <n v="8765.1455189999997"/>
    <n v="198.06648006538629"/>
    <n v="1736081.5202092233"/>
    <n v="0.36190638440860223"/>
  </r>
  <r>
    <s v="08/2021"/>
    <x v="7"/>
    <n v="744"/>
    <s v="EOL.CV.PE.031762-4.01"/>
    <s v="031762"/>
    <x v="1"/>
    <x v="3"/>
    <n v="908534"/>
    <s v="Ventos de Santo Estevão II"/>
    <n v="11.9"/>
    <n v="11.399997000000001"/>
    <n v="11.107910056451614"/>
    <n v="11.036041302419354"/>
    <n v="8210.8147289999997"/>
    <n v="199.72689793446031"/>
    <n v="1639920.5553377464"/>
    <n v="7.1868754032258883E-2"/>
  </r>
  <r>
    <s v="08/2021"/>
    <x v="7"/>
    <n v="744"/>
    <s v="EOL.CV.PE.031763-2.01"/>
    <s v="031763"/>
    <x v="1"/>
    <x v="3"/>
    <n v="906153"/>
    <s v="Ventos de Santo Estevão III"/>
    <n v="14.2"/>
    <n v="12.599996000000001"/>
    <n v="12.39340741532258"/>
    <n v="11.405017571236559"/>
    <n v="8485.3330729999998"/>
    <n v="198.06648006538629"/>
    <n v="1680660.0539515174"/>
    <n v="0.98838984408602082"/>
  </r>
  <r>
    <s v="08/2021"/>
    <x v="7"/>
    <n v="744"/>
    <s v="EOL.CV.PE.031764-0.01"/>
    <s v="031764"/>
    <x v="1"/>
    <x v="3"/>
    <n v="906154"/>
    <s v="Ventos de Santo Estevão V"/>
    <n v="13.6"/>
    <n v="13.5"/>
    <n v="13.098063477150538"/>
    <n v="13.09806346639785"/>
    <n v="9744.9592190000003"/>
    <n v="198.05004028450435"/>
    <n v="1929989.5658938021"/>
    <n v="1.0752686922455968E-8"/>
  </r>
  <r>
    <s v="08/2021"/>
    <x v="7"/>
    <n v="744"/>
    <s v="EOL.CV.PI.031364-5.01"/>
    <s v="031364"/>
    <x v="1"/>
    <x v="3"/>
    <n v="896545"/>
    <s v="VENTOS DE SANTO ONOFRE I"/>
    <n v="16.2"/>
    <n v="16"/>
    <n v="17.365926788978495"/>
    <n v="17.365926788978495"/>
    <n v="12920.249530999999"/>
    <n v="183.89738452474151"/>
    <n v="2376000.0961579182"/>
    <n v="0"/>
  </r>
  <r>
    <s v="08/2021"/>
    <x v="7"/>
    <n v="744"/>
    <s v="EOL.CV.PI.031362-9.01"/>
    <s v="031362"/>
    <x v="1"/>
    <x v="3"/>
    <n v="896525"/>
    <s v="Ventos de Santo Onofre II "/>
    <n v="16.600000000000001"/>
    <n v="15.9"/>
    <n v="18.993568056451611"/>
    <n v="18.993568056451611"/>
    <n v="14131.214633999998"/>
    <n v="183.89738452474151"/>
    <n v="2598693.4113503522"/>
    <n v="0"/>
  </r>
  <r>
    <s v="08/2021"/>
    <x v="7"/>
    <n v="744"/>
    <s v="EOL.CV.PI.031886-8.02"/>
    <s v="031886"/>
    <x v="1"/>
    <x v="3"/>
    <n v="896524"/>
    <s v="Ventos de Santo Onofre III"/>
    <n v="16.7"/>
    <n v="16.7"/>
    <n v="17.94089330107527"/>
    <n v="17.94089330107527"/>
    <n v="13348.024616000001"/>
    <n v="183.89738452474151"/>
    <n v="2454666.8154542674"/>
    <n v="0"/>
  </r>
  <r>
    <s v="08/2021"/>
    <x v="7"/>
    <n v="744"/>
    <s v="CGH.PH.SC.031429-3.01"/>
    <s v="031429"/>
    <x v="0"/>
    <x v="19"/>
    <n v="907107"/>
    <s v="SANTO TESSARO"/>
    <n v="0.64"/>
    <n v="0.55000000000000004"/>
    <n v="7.3640322580645163E-3"/>
    <n v="7.3640322580645163E-3"/>
    <n v="5.4788399999999999"/>
    <n v="301.76469369228624"/>
    <n v="1653.3204743890456"/>
    <n v="0"/>
  </r>
  <r>
    <s v="08/2021"/>
    <x v="7"/>
    <n v="744"/>
    <s v="EOL.CV.PE.031818-3.01"/>
    <s v="031818"/>
    <x v="1"/>
    <x v="3"/>
    <n v="899082"/>
    <s v="Ventos de São Clemente I "/>
    <n v="17.2"/>
    <n v="15.300001"/>
    <n v="14.684117387096773"/>
    <n v="14.684117407258066"/>
    <n v="10924.983351000001"/>
    <n v="204.8914389925302"/>
    <n v="2238435.559755825"/>
    <n v="0"/>
  </r>
  <r>
    <s v="08/2021"/>
    <x v="7"/>
    <n v="744"/>
    <s v="EOL.CV.PE.031819-1.01"/>
    <s v="031819"/>
    <x v="1"/>
    <x v="3"/>
    <n v="899092"/>
    <s v="Ventos de São Clemente II"/>
    <n v="15.5"/>
    <n v="14.200003000000001"/>
    <n v="14.536706950268819"/>
    <n v="14.536706923387095"/>
    <n v="10815.309950999999"/>
    <n v="204.90720351041836"/>
    <n v="2216134.9171578097"/>
    <n v="2.688172219589638E-8"/>
  </r>
  <r>
    <s v="08/2021"/>
    <x v="7"/>
    <n v="744"/>
    <s v="EOL.CV.PE.031820-5.01"/>
    <s v="031820"/>
    <x v="1"/>
    <x v="3"/>
    <n v="899093"/>
    <s v="Ventos de São Clemente III"/>
    <n v="15.2"/>
    <n v="14.499995999999999"/>
    <n v="16.196921672043011"/>
    <n v="16.18228172983871"/>
    <n v="12039.617607"/>
    <n v="204.8914389925302"/>
    <n v="2466814.5764180329"/>
    <n v="1.4639942204300292E-2"/>
  </r>
  <r>
    <s v="08/2021"/>
    <x v="7"/>
    <n v="744"/>
    <s v="EOL.CV.PE.031821-3.01"/>
    <s v="031821"/>
    <x v="1"/>
    <x v="3"/>
    <n v="899095"/>
    <s v="Ventos de São Clemente IV"/>
    <n v="15.7"/>
    <n v="14.599996000000001"/>
    <n v="15.051489705645162"/>
    <n v="15.051489684139785"/>
    <n v="11198.308325"/>
    <n v="204.8914389925302"/>
    <n v="2294437.5069912807"/>
    <n v="2.1505376289790165E-8"/>
  </r>
  <r>
    <s v="08/2021"/>
    <x v="7"/>
    <n v="744"/>
    <s v="EOL.CV.PE.031822-1.01"/>
    <s v="031822"/>
    <x v="1"/>
    <x v="3"/>
    <n v="899677"/>
    <s v="Ventos de São Clemente V"/>
    <n v="18.600000000000001"/>
    <n v="15.699997"/>
    <n v="14.384404693548387"/>
    <n v="14.384404709677419"/>
    <n v="10701.997104"/>
    <n v="204.8914389925302"/>
    <n v="2192747.5867324509"/>
    <n v="0"/>
  </r>
  <r>
    <s v="08/2021"/>
    <x v="7"/>
    <n v="744"/>
    <s v="EOL.CV.PE.031823-0.01"/>
    <s v="031823"/>
    <x v="1"/>
    <x v="3"/>
    <n v="899127"/>
    <s v="Ventos de São Clemente VI"/>
    <n v="15.2"/>
    <n v="13.299999"/>
    <n v="10.873457146505377"/>
    <n v="10.873457084677419"/>
    <n v="8089.8520709999993"/>
    <n v="204.8914389925302"/>
    <n v="1657541.4320638904"/>
    <n v="6.1827957138756509E-8"/>
  </r>
  <r>
    <s v="08/2021"/>
    <x v="7"/>
    <n v="744"/>
    <s v="EOL.CV.PE.031824-8.01"/>
    <s v="031824"/>
    <x v="1"/>
    <x v="3"/>
    <n v="899700"/>
    <s v="Ventos de São Clemente VII"/>
    <n v="13"/>
    <n v="10.700005000000001"/>
    <n v="11.319393146505375"/>
    <n v="11.319393155913978"/>
    <n v="8421.6285079999998"/>
    <n v="204.90720351041836"/>
    <n v="1725652.346577897"/>
    <n v="0"/>
  </r>
  <r>
    <s v="08/2021"/>
    <x v="7"/>
    <n v="744"/>
    <s v="EOL.CV.PE.031825-6.01"/>
    <s v="031825"/>
    <x v="1"/>
    <x v="3"/>
    <n v="899370"/>
    <s v="Ventos de São Clemente VIII"/>
    <n v="11.7"/>
    <n v="9.5000009999999993"/>
    <n v="8.2397404018817202"/>
    <n v="8.2397403924731183"/>
    <n v="6130.3668520000001"/>
    <n v="204.90720351041836"/>
    <n v="1256156.3281362867"/>
    <n v="9.4086016683685295E-9"/>
  </r>
  <r>
    <s v="08/2021"/>
    <x v="7"/>
    <n v="744"/>
    <s v="EOL.CV.CE.030912-5.01"/>
    <s v="030912"/>
    <x v="1"/>
    <x v="3"/>
    <n v="892121"/>
    <s v="SÃO CRISTOVÃO"/>
    <n v="11.1"/>
    <n v="12.9"/>
    <n v="11.201720313172043"/>
    <n v="11.201720216397851"/>
    <n v="8334.0798410000007"/>
    <n v="194.01711939750848"/>
    <n v="1616954.1635796656"/>
    <n v="9.6774192081616626E-8"/>
  </r>
  <r>
    <s v="08/2021"/>
    <x v="7"/>
    <n v="744"/>
    <s v="EOL.CV.CE.030911-7.01"/>
    <s v="030911"/>
    <x v="1"/>
    <x v="3"/>
    <n v="892253"/>
    <s v="SÃO JORGE CE"/>
    <n v="10.8"/>
    <n v="12.100001000000001"/>
    <n v="8.0430897607526877"/>
    <n v="8.0430897849462362"/>
    <n v="5984.0587999999998"/>
    <n v="194.3722909235276"/>
    <n v="1163135.2179770954"/>
    <n v="0"/>
  </r>
  <r>
    <s v="08/2021"/>
    <x v="7"/>
    <n v="744"/>
    <s v="UTE.AI.SP.026847-0.01"/>
    <s v="026847"/>
    <x v="3"/>
    <x v="6"/>
    <n v="8413"/>
    <s v="QUATÁ SÃO JOSÉ"/>
    <n v="29"/>
    <n v="28.000001000000001"/>
    <n v="42.724985483870967"/>
    <n v="41.251711586021507"/>
    <n v="30691.273420000001"/>
    <n v="323.31265015640679"/>
    <n v="9922876.9460950866"/>
    <n v="1.4732738978494624"/>
  </r>
  <r>
    <s v="08/2021"/>
    <x v="7"/>
    <n v="744"/>
    <s v="UTE.AI.SP.028975-2.01"/>
    <s v="028975"/>
    <x v="3"/>
    <x v="6"/>
    <n v="8045"/>
    <s v="SÃO JOSÉ COLINA"/>
    <n v="26.9"/>
    <n v="33.4"/>
    <n v="30.217954830645159"/>
    <n v="30.217954830645159"/>
    <n v="22482.158393999998"/>
    <n v="269.50253965702899"/>
    <n v="6058998.7841545921"/>
    <n v="0"/>
  </r>
  <r>
    <s v="08/2021"/>
    <x v="7"/>
    <n v="744"/>
    <s v="EOL.CV.BA.030725-4.01"/>
    <s v="030725"/>
    <x v="1"/>
    <x v="3"/>
    <n v="890748"/>
    <s v="SAO JUDAS 3LER"/>
    <n v="15.6"/>
    <n v="15.2"/>
    <n v="22.064071505376344"/>
    <n v="22.064071505376344"/>
    <n v="16415.6692"/>
    <n v="241.61332206168333"/>
    <n v="3966244.3692776556"/>
    <n v="0"/>
  </r>
  <r>
    <s v="08/2021"/>
    <x v="7"/>
    <n v="744"/>
    <s v="UTE.AI.SP.026869-0.01"/>
    <s v="026869"/>
    <x v="3"/>
    <x v="6"/>
    <n v="8663"/>
    <s v="SÃO LUIZ (ABENGOA)"/>
    <n v="12.2"/>
    <n v="8"/>
    <n v="21.171219908602151"/>
    <n v="13.882767151881719"/>
    <n v="10328.778761"/>
    <n v="341.83066900429839"/>
    <n v="3530693.3538700179"/>
    <n v="7.2884527567204316"/>
  </r>
  <r>
    <s v="08/2021"/>
    <x v="7"/>
    <n v="744"/>
    <s v="EOL.CV.BA.030456-5.01"/>
    <s v="030456"/>
    <x v="1"/>
    <x v="3"/>
    <n v="888108"/>
    <s v="SAO PEDRO DO LAGO"/>
    <n v="13.5"/>
    <n v="13.199997"/>
    <n v="15.770401057795699"/>
    <n v="15.770401034946236"/>
    <n v="11733.17837"/>
    <n v="264.70783176098098"/>
    <n v="3105864.205987541"/>
    <n v="2.2849462766316719E-8"/>
  </r>
  <r>
    <s v="08/2021"/>
    <x v="7"/>
    <n v="744"/>
    <s v="UFV.RS.BA.033782-0.01"/>
    <s v="033782"/>
    <x v="2"/>
    <x v="4"/>
    <n v="909749"/>
    <s v="SÃO PEDRO II"/>
    <n v="8"/>
    <n v="7.5"/>
    <n v="4.4483956142473122"/>
    <n v="4.4483956142473122"/>
    <n v="3309.6063370000002"/>
    <n v="437.80719705057055"/>
    <n v="1448969.4737427761"/>
    <n v="0"/>
  </r>
  <r>
    <s v="08/2021"/>
    <x v="7"/>
    <n v="744"/>
    <s v="UFV.RS.BA.033784-6.01"/>
    <s v="033784"/>
    <x v="2"/>
    <x v="4"/>
    <n v="909778"/>
    <s v="SÃO PEDRO IV"/>
    <n v="8"/>
    <n v="7.5"/>
    <n v="4.6025703440860211"/>
    <n v="4.6025703440860211"/>
    <n v="3424.3123359999995"/>
    <n v="437.80719705057055"/>
    <n v="1499188.5856498512"/>
    <n v="0"/>
  </r>
  <r>
    <s v="08/2021"/>
    <x v="7"/>
    <n v="744"/>
    <s v="EOL.CV.PI.032367-5.01"/>
    <s v="032367"/>
    <x v="1"/>
    <x v="3"/>
    <n v="908210"/>
    <s v="Ventos de São Virgílio 01"/>
    <n v="15.2"/>
    <n v="15.2"/>
    <n v="14.014865369623656"/>
    <n v="14.014865369623656"/>
    <n v="10427.059835"/>
    <n v="222.66693248213588"/>
    <n v="2321761.4282671358"/>
    <n v="0"/>
  </r>
  <r>
    <s v="08/2021"/>
    <x v="7"/>
    <n v="744"/>
    <s v="EOL.CV.BA.030306-2.01"/>
    <s v="030306"/>
    <x v="1"/>
    <x v="3"/>
    <n v="20012"/>
    <s v="SEABRA"/>
    <n v="11.33"/>
    <n v="11"/>
    <n v="17.506115782258064"/>
    <n v="17.506115782258064"/>
    <n v="13024.550142"/>
    <n v="289.39967722944186"/>
    <n v="3769300.6071534813"/>
    <n v="0"/>
  </r>
  <r>
    <s v="08/2021"/>
    <x v="7"/>
    <n v="744"/>
    <s v="EOL.CV.BA.030546-4.01"/>
    <s v="030546"/>
    <x v="1"/>
    <x v="3"/>
    <n v="890773"/>
    <s v="SERAIMA"/>
    <n v="17.5"/>
    <n v="15.3"/>
    <n v="14.878170732526881"/>
    <n v="14.878170732526881"/>
    <n v="11069.359025"/>
    <n v="242.23263849825619"/>
    <n v="2681360.0431102347"/>
    <n v="0"/>
  </r>
  <r>
    <s v="08/2021"/>
    <x v="7"/>
    <n v="744"/>
    <s v="EOL.CV.BA.032462-0.01"/>
    <s v="032462"/>
    <x v="1"/>
    <x v="3"/>
    <n v="910707"/>
    <s v="SERRA DA BABILONIA II"/>
    <n v="16.100000000000001"/>
    <n v="13.5"/>
    <n v="19.103568717741936"/>
    <n v="19.103568717741936"/>
    <n v="14213.055126000001"/>
    <n v="291.27038554681735"/>
    <n v="4139842.046348189"/>
    <n v="0"/>
  </r>
  <r>
    <s v="08/2021"/>
    <x v="7"/>
    <n v="744"/>
    <s v="EOL.CV.BA.032465-5.01"/>
    <s v="032465"/>
    <x v="1"/>
    <x v="3"/>
    <n v="910708"/>
    <s v="SERRA DA BABILONIA IX"/>
    <n v="13.2"/>
    <n v="11.8"/>
    <n v="16.596291298387097"/>
    <n v="16.596291298387097"/>
    <n v="12347.640726"/>
    <n v="291.27038554681735"/>
    <n v="3596502.0748556037"/>
    <n v="0"/>
  </r>
  <r>
    <s v="08/2021"/>
    <x v="7"/>
    <n v="744"/>
    <s v="EOL.CV.BA.032466-3.01"/>
    <s v="032466"/>
    <x v="1"/>
    <x v="3"/>
    <n v="910709"/>
    <s v="SERRA DA BABILONIA VI"/>
    <n v="13.2"/>
    <n v="10.8"/>
    <n v="15.596141431451613"/>
    <n v="15.596141431451613"/>
    <n v="11603.529225"/>
    <n v="291.27038554681735"/>
    <n v="3379764.4310695129"/>
    <n v="0"/>
  </r>
  <r>
    <s v="08/2021"/>
    <x v="7"/>
    <n v="744"/>
    <s v="EOL.CV.BA.032467-1.01"/>
    <s v="032467"/>
    <x v="1"/>
    <x v="3"/>
    <n v="910710"/>
    <s v="SERRA DA BABILONIA VII"/>
    <n v="14.4"/>
    <n v="12.8"/>
    <n v="17.101621131720428"/>
    <n v="17.101621131720428"/>
    <n v="12723.606121999999"/>
    <n v="291.27038554681735"/>
    <n v="3706009.6607007855"/>
    <n v="0"/>
  </r>
  <r>
    <s v="08/2021"/>
    <x v="7"/>
    <n v="744"/>
    <s v="EOL.CV.BA.032468-0.01"/>
    <s v="032468"/>
    <x v="1"/>
    <x v="3"/>
    <n v="910711"/>
    <s v="SERRA DA BABILONIA VIII"/>
    <n v="14.1"/>
    <n v="12.6"/>
    <n v="17.972848669354839"/>
    <n v="17.972848669354839"/>
    <n v="13371.79941"/>
    <n v="291.27038554681735"/>
    <n v="3894809.1696054046"/>
    <n v="0"/>
  </r>
  <r>
    <s v="08/2021"/>
    <x v="7"/>
    <n v="744"/>
    <s v="EOL.CV.BA.032470-1.01"/>
    <s v="032470"/>
    <x v="1"/>
    <x v="3"/>
    <n v="910713"/>
    <s v="SERRA DA BABILONIA XI"/>
    <n v="15.5"/>
    <n v="12"/>
    <n v="16.731894052419353"/>
    <n v="16.731894052419353"/>
    <n v="12448.529174999998"/>
    <n v="291.27038554681735"/>
    <n v="3625887.8922930537"/>
    <n v="0"/>
  </r>
  <r>
    <s v="08/2021"/>
    <x v="7"/>
    <n v="744"/>
    <s v="EOL.CV.BA.032471-0.01"/>
    <s v="032471"/>
    <x v="1"/>
    <x v="3"/>
    <n v="910678"/>
    <s v="SERRA DA BABILONIA XII"/>
    <n v="15.8"/>
    <n v="13.1"/>
    <n v="18.241949043010752"/>
    <n v="18.241949043010752"/>
    <n v="13572.010087999999"/>
    <n v="291.27038554681735"/>
    <n v="3953124.6109770541"/>
    <n v="0"/>
  </r>
  <r>
    <s v="08/2021"/>
    <x v="7"/>
    <n v="744"/>
    <s v="EOL.CV.BA.032469-8.01"/>
    <s v="032469"/>
    <x v="1"/>
    <x v="3"/>
    <n v="910712"/>
    <s v="SERRA DA BABILONIA X"/>
    <n v="14.1"/>
    <n v="12.7"/>
    <n v="17.065346848118281"/>
    <n v="17.065346848118281"/>
    <n v="12696.618055000001"/>
    <n v="291.27038554681735"/>
    <n v="3698148.8360205325"/>
    <n v="0"/>
  </r>
  <r>
    <s v="08/2021"/>
    <x v="7"/>
    <n v="744"/>
    <s v="EOL.CV.PE.031537-0.01"/>
    <s v="031537"/>
    <x v="1"/>
    <x v="3"/>
    <n v="896942"/>
    <s v="Eólica Serra das Vacas I S.A."/>
    <n v="12.2"/>
    <n v="12.2"/>
    <n v="8.6336696384408604"/>
    <n v="8.6336696169354852"/>
    <n v="6423.4501950000013"/>
    <n v="203.10312772917052"/>
    <n v="1304622.8254170506"/>
    <n v="2.1505376289790165E-8"/>
  </r>
  <r>
    <s v="08/2021"/>
    <x v="7"/>
    <n v="744"/>
    <s v="EOL.CV.PE.031540-0.01"/>
    <s v="031540"/>
    <x v="1"/>
    <x v="3"/>
    <n v="896941"/>
    <s v="Eólica Serra das Vacas II S.A."/>
    <n v="10.7"/>
    <n v="9.9000029999999999"/>
    <n v="9.5218465981182803"/>
    <n v="9.1368379395161288"/>
    <n v="6797.8074269999997"/>
    <n v="203.10312772917052"/>
    <n v="1380655.950124285"/>
    <n v="0.38500865860215105"/>
  </r>
  <r>
    <s v="08/2021"/>
    <x v="7"/>
    <n v="744"/>
    <s v="EOL.CV.PE.031560-5.01"/>
    <s v="031560"/>
    <x v="1"/>
    <x v="3"/>
    <n v="896940"/>
    <s v="Eólica Serra das Vacas III S.A."/>
    <n v="11.5"/>
    <n v="11"/>
    <n v="10.256118280913979"/>
    <n v="10.174217693548387"/>
    <n v="7569.617964"/>
    <n v="203.10312772917052"/>
    <n v="1537413.0842033157"/>
    <n v="8.1900587365591387E-2"/>
  </r>
  <r>
    <s v="08/2021"/>
    <x v="7"/>
    <n v="744"/>
    <s v="EOL.CV.PE.031574-5.01"/>
    <s v="031574"/>
    <x v="1"/>
    <x v="3"/>
    <n v="896943"/>
    <s v="Eólica Serra das Vacas IV S.A."/>
    <n v="11.2"/>
    <n v="10.500000999999999"/>
    <n v="10.553389086021506"/>
    <n v="10.260923522849463"/>
    <n v="7634.1271010000009"/>
    <n v="203.10312772917052"/>
    <n v="1550515.0916951254"/>
    <n v="0.29246556317204314"/>
  </r>
  <r>
    <s v="08/2021"/>
    <x v="7"/>
    <n v="744"/>
    <s v="EOL.CV.PE.032360-8.01"/>
    <s v="032360"/>
    <x v="1"/>
    <x v="3"/>
    <n v="910191"/>
    <s v="EOLICA SERRA DAS VACAS V S.A."/>
    <n v="11.6"/>
    <n v="11.6"/>
    <n v="13.420282356182796"/>
    <n v="13.420282356182796"/>
    <n v="9984.6900729999998"/>
    <n v="223.88156432587368"/>
    <n v="2235388.0328522618"/>
    <n v="0"/>
  </r>
  <r>
    <s v="08/2021"/>
    <x v="7"/>
    <n v="744"/>
    <s v="EOL.CV.PE.032361-6.01"/>
    <s v="032361"/>
    <x v="1"/>
    <x v="3"/>
    <n v="910129"/>
    <s v="EOLICA SERRA DAS VACAS VII S/A"/>
    <n v="11"/>
    <n v="11"/>
    <n v="12.485369943548388"/>
    <n v="12.485369943548388"/>
    <n v="9289.1152380000003"/>
    <n v="223.88156432587368"/>
    <n v="2079661.6506867504"/>
    <n v="0"/>
  </r>
  <r>
    <s v="08/2021"/>
    <x v="7"/>
    <n v="744"/>
    <s v="EOL.CV.BA.030802-1.01"/>
    <s v="030802"/>
    <x v="1"/>
    <x v="3"/>
    <n v="892114"/>
    <s v="SERRA DO ESPINHAÇO"/>
    <n v="10.6"/>
    <n v="8.9000039999999991"/>
    <n v="10.390332168010753"/>
    <n v="9.047674157258065"/>
    <n v="6731.4695730000003"/>
    <n v="184.18447609824173"/>
    <n v="1239832.1966742601"/>
    <n v="1.3426580107526873"/>
  </r>
  <r>
    <s v="08/2021"/>
    <x v="7"/>
    <n v="744"/>
    <s v="EOL.CV.BA.030314-3.01"/>
    <s v="030314"/>
    <x v="1"/>
    <x v="3"/>
    <n v="20028"/>
    <s v="SERRA DO SALTO 2LER"/>
    <n v="7.46"/>
    <n v="7"/>
    <n v="9.1647723440860211"/>
    <n v="9.1647723440860211"/>
    <n v="6818.5906239999995"/>
    <n v="299.63275389410177"/>
    <n v="2043073.0863456216"/>
    <n v="0"/>
  </r>
  <r>
    <s v="08/2021"/>
    <x v="7"/>
    <n v="744"/>
    <s v="UFV.RS.PI.034384-6.01"/>
    <s v="034384"/>
    <x v="2"/>
    <x v="4"/>
    <n v="909889"/>
    <s v="SERTAO 1"/>
    <n v="7.8"/>
    <n v="7.8"/>
    <n v="10.224232177419355"/>
    <n v="10.224232177419355"/>
    <n v="7606.8287399999999"/>
    <n v="436.35982947169896"/>
    <n v="3319314.4918068186"/>
    <n v="0"/>
  </r>
  <r>
    <s v="08/2021"/>
    <x v="7"/>
    <n v="744"/>
    <s v="EOL.CV.BA.030455-7.01"/>
    <s v="030455"/>
    <x v="1"/>
    <x v="3"/>
    <n v="888107"/>
    <s v="SETE GAMELEIRAS"/>
    <n v="12.6"/>
    <n v="12.500003"/>
    <n v="18.599376517473118"/>
    <n v="18.599376501344086"/>
    <n v="13837.936116999999"/>
    <n v="264.70783176098098"/>
    <n v="3663010.0655780383"/>
    <n v="1.6129032828562182E-8"/>
  </r>
  <r>
    <s v="08/2021"/>
    <x v="7"/>
    <n v="744"/>
    <s v="CGH.PH.TO.035446-5.01"/>
    <s v="035446"/>
    <x v="0"/>
    <x v="2"/>
    <n v="899696"/>
    <s v="SIRIVERA"/>
    <n v="1.37"/>
    <n v="1.23"/>
    <n v="1.2269306249999998"/>
    <n v="1.2269306249999998"/>
    <n v="912.83638499999984"/>
    <n v="274.23611175618674"/>
    <n v="250332.70089197345"/>
    <n v="0"/>
  </r>
  <r>
    <s v="08/2021"/>
    <x v="7"/>
    <n v="744"/>
    <s v="EOL.CV.RN.030864-1.01"/>
    <s v="030864"/>
    <x v="1"/>
    <x v="3"/>
    <n v="893422"/>
    <s v="SM (SANTA MARIA)"/>
    <n v="15.7"/>
    <n v="15.7"/>
    <n v="19.863338065860216"/>
    <n v="19.863338065860216"/>
    <n v="14778.323521"/>
    <n v="190.63364328122086"/>
    <n v="2817245.6543967896"/>
    <n v="0"/>
  </r>
  <r>
    <s v="08/2021"/>
    <x v="7"/>
    <n v="744"/>
    <s v="UFV.RS.PI.034388-9.01"/>
    <s v="034388"/>
    <x v="2"/>
    <x v="4"/>
    <n v="909890"/>
    <s v="SOBRAL 1"/>
    <n v="7.8"/>
    <n v="7.8"/>
    <n v="10.244337264784948"/>
    <n v="10.244337264784948"/>
    <n v="7621.7869250000012"/>
    <n v="433.49375505809172"/>
    <n v="3303997.0343709164"/>
    <n v="0"/>
  </r>
  <r>
    <s v="08/2021"/>
    <x v="7"/>
    <n v="744"/>
    <s v="PCH.PH.SC.030526-0.01"/>
    <s v="030526"/>
    <x v="8"/>
    <x v="20"/>
    <n v="888638"/>
    <s v="SÃO SEBASTIÃO  M.GERCINO 3LER"/>
    <n v="5.2"/>
    <n v="5.2"/>
    <n v="1.947222177419355"/>
    <n v="1.947222177419355"/>
    <n v="1448.7333000000001"/>
    <n v="266.20617797849599"/>
    <n v="385661.75470317382"/>
    <n v="0"/>
  </r>
  <r>
    <s v="08/2021"/>
    <x v="7"/>
    <n v="744"/>
    <s v="EOL.CV.RN.030292-9.01"/>
    <s v="030292"/>
    <x v="1"/>
    <x v="3"/>
    <n v="20046"/>
    <s v="SANTA CLARA I (SANTA CLARA I)"/>
    <n v="13.71"/>
    <n v="13"/>
    <n v="16.944507758064514"/>
    <n v="16.944507758064514"/>
    <n v="12606.713771999999"/>
    <n v="310.09323226242071"/>
    <n v="3909256.6217666538"/>
    <n v="0"/>
  </r>
  <r>
    <s v="08/2021"/>
    <x v="7"/>
    <n v="744"/>
    <s v="EOL.CV.RN.030308-9.01"/>
    <s v="030308"/>
    <x v="1"/>
    <x v="3"/>
    <n v="20047"/>
    <s v="SANTA CLARA II"/>
    <n v="12.76"/>
    <n v="12"/>
    <n v="15.451963801075269"/>
    <n v="15.451963801075269"/>
    <n v="11496.261068"/>
    <n v="310.09323226242071"/>
    <n v="3564912.753508749"/>
    <n v="0"/>
  </r>
  <r>
    <s v="08/2021"/>
    <x v="7"/>
    <n v="744"/>
    <s v="EOL.CV.RN.030293-7.01"/>
    <s v="030293"/>
    <x v="1"/>
    <x v="3"/>
    <n v="20048"/>
    <s v="SANTA CLARA III"/>
    <n v="12.51"/>
    <n v="12"/>
    <n v="16.348232362903225"/>
    <n v="16.348232362903225"/>
    <n v="12163.084878"/>
    <n v="310.09323226242071"/>
    <n v="3771690.304101191"/>
    <n v="0"/>
  </r>
  <r>
    <s v="08/2021"/>
    <x v="7"/>
    <n v="744"/>
    <s v="EOL.CV.RN.030307-0.01"/>
    <s v="030307"/>
    <x v="1"/>
    <x v="3"/>
    <n v="20049"/>
    <s v="SANTA CLARA IV"/>
    <n v="12.31"/>
    <n v="12"/>
    <n v="14.570626036290321"/>
    <n v="14.570626036290321"/>
    <n v="10840.545770999999"/>
    <n v="310.09323226242071"/>
    <n v="3361579.8776181052"/>
    <n v="0"/>
  </r>
  <r>
    <s v="08/2021"/>
    <x v="7"/>
    <n v="744"/>
    <s v="EOL.CV.RN.030378-0.01"/>
    <s v="030378"/>
    <x v="1"/>
    <x v="3"/>
    <n v="20050"/>
    <s v="SANTA CLARA V"/>
    <n v="12.41"/>
    <n v="12"/>
    <n v="15.698193134408601"/>
    <n v="15.698193134408601"/>
    <n v="11679.455692"/>
    <n v="310.09323226242071"/>
    <n v="3621720.1665980075"/>
    <n v="0"/>
  </r>
  <r>
    <s v="08/2021"/>
    <x v="7"/>
    <n v="744"/>
    <s v="EOL.CV.RN.030304-6.01"/>
    <s v="030304"/>
    <x v="1"/>
    <x v="3"/>
    <n v="20051"/>
    <s v="SANTA CLARA VI"/>
    <n v="12.29"/>
    <n v="12"/>
    <n v="13.717299393817205"/>
    <n v="13.717299393817205"/>
    <n v="10205.670749000001"/>
    <n v="310.09323226242071"/>
    <n v="3164709.4299634504"/>
    <n v="0"/>
  </r>
  <r>
    <s v="08/2021"/>
    <x v="7"/>
    <n v="744"/>
    <s v="UTE.AI.MS.030006-3.01"/>
    <s v="030006"/>
    <x v="3"/>
    <x v="6"/>
    <n v="8657"/>
    <s v="SANTA LUZIA I - OER ALVORADA"/>
    <n v="39.299999999999997"/>
    <n v="26"/>
    <n v="52.591868330645156"/>
    <n v="36.084656379032261"/>
    <n v="26846.984346000001"/>
    <n v="341.46085175815841"/>
    <n v="9167194.1419231053"/>
    <n v="16.507211951612899"/>
  </r>
  <r>
    <s v="08/2021"/>
    <x v="7"/>
    <n v="744"/>
    <s v="EOL.CV.CE.030916-8.01"/>
    <s v="030916"/>
    <x v="1"/>
    <x v="3"/>
    <n v="892326"/>
    <s v="SANTO ANTÔNIO DE PÁDUA"/>
    <n v="5.7"/>
    <n v="6.4000029999999999"/>
    <n v="4.4095214153225806"/>
    <n v="4.4095213534946236"/>
    <n v="3280.6838870000001"/>
    <n v="194.83962187881596"/>
    <n v="639207.20804700418"/>
    <n v="6.1827956527536952E-8"/>
  </r>
  <r>
    <s v="08/2021"/>
    <x v="7"/>
    <n v="744"/>
    <s v="UTE.PE.PE.029719-4.01"/>
    <s v="029719"/>
    <x v="5"/>
    <x v="8"/>
    <n v="8909"/>
    <s v="SUAPE II"/>
    <n v="269.10000000000002"/>
    <n v="265"/>
    <n v="273.95802195833329"/>
    <n v="273.93972740994622"/>
    <n v="203811.15719299999"/>
    <n v="303.4452967276967"/>
    <n v="61845537.07084512"/>
    <n v="1.8294548387090007E-2"/>
  </r>
  <r>
    <s v="08/2021"/>
    <x v="7"/>
    <n v="744"/>
    <s v="EOL.CV.CE.028857-8.01"/>
    <s v="028857"/>
    <x v="1"/>
    <x v="3"/>
    <n v="888684"/>
    <s v="TAÃBA ÃGUIA"/>
    <n v="10.69"/>
    <n v="10"/>
    <n v="13.130933627688171"/>
    <n v="13.130933627688171"/>
    <n v="9769.4146189999992"/>
    <n v="309.88650344091246"/>
    <n v="3027409.7369464436"/>
    <n v="0"/>
  </r>
  <r>
    <s v="08/2021"/>
    <x v="7"/>
    <n v="744"/>
    <s v="EOL.CV.CE.030373-9.01"/>
    <s v="030373"/>
    <x v="1"/>
    <x v="3"/>
    <n v="889182"/>
    <s v="TAÍBA ANDORINHA"/>
    <n v="6.58"/>
    <n v="6"/>
    <n v="8.9999625900537641"/>
    <n v="8.9999625900537641"/>
    <n v="6695.9721670000008"/>
    <n v="309.88650344091246"/>
    <n v="2074991.4019692999"/>
    <n v="0"/>
  </r>
  <r>
    <s v="08/2021"/>
    <x v="7"/>
    <n v="744"/>
    <s v="EOL.CV.BA.030753-0.01"/>
    <s v="030753"/>
    <x v="1"/>
    <x v="3"/>
    <n v="893402"/>
    <s v="TAMANDUÁ MIRIM"/>
    <n v="13.6"/>
    <n v="13.6"/>
    <n v="13.581410288978494"/>
    <n v="13.581410288978494"/>
    <n v="10104.569255"/>
    <n v="181.26833093724247"/>
    <n v="1831638.4036936257"/>
    <n v="0"/>
  </r>
  <r>
    <s v="08/2021"/>
    <x v="7"/>
    <n v="744"/>
    <s v="EOL.CV.BA.030544-8.01"/>
    <s v="030544"/>
    <x v="1"/>
    <x v="3"/>
    <n v="890777"/>
    <s v="TANQUE 3LER"/>
    <n v="13.9"/>
    <n v="13.9"/>
    <n v="11.708221712365592"/>
    <n v="11.708221712365592"/>
    <n v="8710.9169540000003"/>
    <n v="242.23263849825619"/>
    <n v="2110068.3975066128"/>
    <n v="0"/>
  </r>
  <r>
    <s v="08/2021"/>
    <x v="7"/>
    <n v="744"/>
    <s v="UTE.GN.SP.028014-3.01"/>
    <s v="028014"/>
    <x v="4"/>
    <x v="7"/>
    <n v="8575"/>
    <s v="EUZÉBIO ROCHA"/>
    <n v="205.6"/>
    <n v="141.00000700000001"/>
    <n v="194.52906884677421"/>
    <n v="144.04751691801076"/>
    <n v="107171.352587"/>
    <n v="292.51835127122172"/>
    <n v="31349587.362256024"/>
    <n v="50.481551928763452"/>
  </r>
  <r>
    <s v="08/2021"/>
    <x v="7"/>
    <n v="744"/>
    <s v="UTE.GN.PE.028326-6.01"/>
    <s v="028326"/>
    <x v="5"/>
    <x v="8"/>
    <n v="8277"/>
    <s v="TERMOCABO"/>
    <n v="38"/>
    <n v="37.999994999999998"/>
    <n v="29.651413629032259"/>
    <n v="29.650936372311829"/>
    <n v="22060.296661"/>
    <n v="313.86102840359933"/>
    <n v="6923867.3969099484"/>
    <n v="4.7725672043123915E-4"/>
  </r>
  <r>
    <s v="08/2021"/>
    <x v="7"/>
    <n v="744"/>
    <s v="UTE.GN.CE.028358-4.01"/>
    <s v="028358"/>
    <x v="4"/>
    <x v="7"/>
    <n v="8411"/>
    <s v="SENADOR CARLOS JEREISSATI"/>
    <n v="205.8"/>
    <n v="140.99999800000001"/>
    <n v="24.567890016129031"/>
    <n v="17.557712346774196"/>
    <n v="13062.937986000001"/>
    <n v="306.68913094592511"/>
    <n v="4006261.0985268536"/>
    <n v="7.0101776693548352"/>
  </r>
  <r>
    <s v="08/2021"/>
    <x v="7"/>
    <n v="744"/>
    <s v="UTE.GN.RJ.028029-1.01"/>
    <s v="028029"/>
    <x v="4"/>
    <x v="7"/>
    <n v="8761"/>
    <s v="MARIO LAGO"/>
    <n v="674.3"/>
    <n v="200.000001"/>
    <n v="665.49686204301076"/>
    <n v="207.11054761693546"/>
    <n v="154090.24742699999"/>
    <n v="331.67302271083804"/>
    <n v="51107578.134374022"/>
    <n v="458.38631442607527"/>
  </r>
  <r>
    <s v="08/2021"/>
    <x v="7"/>
    <n v="744"/>
    <s v="UTE.PE.PE.029562-0.01"/>
    <s v="029562"/>
    <x v="6"/>
    <x v="9"/>
    <n v="8419"/>
    <s v="TERMOMANAUS"/>
    <n v="70.400000000000006"/>
    <n v="69.999995999999996"/>
    <n v="108.75837047311828"/>
    <n v="108.75837043145162"/>
    <n v="80916.227601000006"/>
    <n v="323.5776605253875"/>
    <n v="26182683.625671372"/>
    <n v="4.1666651433784395E-8"/>
  </r>
  <r>
    <s v="08/2021"/>
    <x v="7"/>
    <n v="744"/>
    <s v="UTE.PE.PB.029641-4.01"/>
    <s v="029641"/>
    <x v="5"/>
    <x v="8"/>
    <n v="8566"/>
    <s v="TERMONORDESTE"/>
    <n v="123.8"/>
    <n v="123.000001"/>
    <n v="126.93795079569891"/>
    <n v="126.91351867473119"/>
    <n v="94423.657894000004"/>
    <n v="316.58519311600446"/>
    <n v="29893131.969091531"/>
    <n v="2.4432120967728507E-2"/>
  </r>
  <r>
    <s v="08/2021"/>
    <x v="7"/>
    <n v="744"/>
    <s v="UTE.PE.PB.029638-4.01"/>
    <s v="029638"/>
    <x v="5"/>
    <x v="8"/>
    <n v="8565"/>
    <s v="TERMOPARAÍBA"/>
    <n v="123.9"/>
    <n v="123.000001"/>
    <n v="122.59782715053764"/>
    <n v="122.50848692473119"/>
    <n v="91146.314272000003"/>
    <n v="316.4687758206025"/>
    <n v="28844962.498219751"/>
    <n v="8.9340225806447585E-2"/>
  </r>
  <r>
    <s v="08/2021"/>
    <x v="7"/>
    <n v="744"/>
    <s v="UTE.GN.RJ.027888-2.01"/>
    <s v="027888"/>
    <x v="4"/>
    <x v="7"/>
    <n v="8286"/>
    <s v="GOV. LEONEL BRIZOLA"/>
    <n v="986.6"/>
    <n v="704.00000699999998"/>
    <n v="392.45282674059143"/>
    <n v="285.83332221774197"/>
    <n v="212659.99173000001"/>
    <n v="322.28682940731738"/>
    <n v="68537514.476448044"/>
    <n v="106.61950452284947"/>
  </r>
  <r>
    <s v="08/2021"/>
    <x v="7"/>
    <n v="744"/>
    <s v="EOL.CV.RN.030898-6.01"/>
    <s v="030898"/>
    <x v="1"/>
    <x v="3"/>
    <n v="889895"/>
    <s v="TERRAL"/>
    <n v="17.5"/>
    <n v="13.499999000000001"/>
    <n v="17.081978803763441"/>
    <n v="13.666491458333335"/>
    <n v="10167.869645000001"/>
    <n v="196.4146501712531"/>
    <n v="1997118.5593095785"/>
    <n v="3.4154873454301065"/>
  </r>
  <r>
    <s v="08/2021"/>
    <x v="7"/>
    <n v="744"/>
    <s v="UTE.GN.MS.027975-7.01"/>
    <s v="027975"/>
    <x v="4"/>
    <x v="7"/>
    <n v="8409"/>
    <s v="LUIZ CARLOS PRESTES"/>
    <n v="335.8"/>
    <n v="126.999999"/>
    <n v="251.93323285618283"/>
    <n v="96.785072301075274"/>
    <n v="72008.093792"/>
    <n v="295.19997450827492"/>
    <n v="21256787.45178787"/>
    <n v="155.14816055510755"/>
  </r>
  <r>
    <s v="08/2021"/>
    <x v="7"/>
    <n v="744"/>
    <s v="UTE.AI.GO.030080-2.01"/>
    <s v="030080"/>
    <x v="3"/>
    <x v="6"/>
    <n v="891622"/>
    <s v="TROPICAL BIOENERGIA S. A."/>
    <n v="26.6"/>
    <n v="24.799992"/>
    <n v="42.06684536290323"/>
    <n v="41.303394366935485"/>
    <n v="30729.725409000002"/>
    <n v="177.58576300957031"/>
    <n v="5457161.7338318452"/>
    <n v="0.76345099596774557"/>
  </r>
  <r>
    <s v="08/2021"/>
    <x v="7"/>
    <n v="744"/>
    <s v="UFV.RS.PB.034085-5.01"/>
    <s v="034085"/>
    <x v="2"/>
    <x v="4"/>
    <n v="909587"/>
    <s v="UFV ANGICO 1"/>
    <n v="6.7"/>
    <n v="6.7"/>
    <n v="7.0873247620967739"/>
    <n v="7.0873247620967739"/>
    <n v="5272.969623"/>
    <n v="424.17901321386825"/>
    <n v="2236683.051390843"/>
    <n v="0"/>
  </r>
  <r>
    <s v="08/2021"/>
    <x v="7"/>
    <n v="744"/>
    <s v="UFV.RS.BA.032892-8.01"/>
    <s v="032892"/>
    <x v="2"/>
    <x v="4"/>
    <n v="908531"/>
    <s v="Bom Jesus da Lapa 1"/>
    <n v="8.4"/>
    <n v="8.4"/>
    <n v="5.1977132553763443"/>
    <n v="5.1977132553763443"/>
    <n v="3867.0986620000003"/>
    <n v="436.83273174994412"/>
    <n v="1689275.2724680139"/>
    <n v="0"/>
  </r>
  <r>
    <s v="08/2021"/>
    <x v="7"/>
    <n v="744"/>
    <s v="UFV.RS.BA.032893-6.01"/>
    <s v="032893"/>
    <x v="2"/>
    <x v="4"/>
    <n v="908532"/>
    <s v="Bom Jesus da Lapa 2"/>
    <n v="8.4"/>
    <n v="8.4"/>
    <n v="5.2034481465053766"/>
    <n v="5.2034481465053766"/>
    <n v="3871.365421"/>
    <n v="436.83273174994412"/>
    <n v="1691139.1324577024"/>
    <n v="0"/>
  </r>
  <r>
    <s v="08/2021"/>
    <x v="7"/>
    <n v="744"/>
    <s v="UFV.RS.PB.032311-0.01"/>
    <s v="032311"/>
    <x v="2"/>
    <x v="4"/>
    <n v="908803"/>
    <s v="UFV COREMAS I"/>
    <n v="6.9"/>
    <n v="6.7"/>
    <n v="6.1401405040322583"/>
    <n v="6.1401405040322583"/>
    <n v="4568.2645350000003"/>
    <n v="342.2458802778084"/>
    <n v="1563469.7171229681"/>
    <n v="0"/>
  </r>
  <r>
    <s v="08/2021"/>
    <x v="7"/>
    <n v="744"/>
    <s v="UFV.RS.RN.034310-2.01"/>
    <s v="034310"/>
    <x v="2"/>
    <x v="4"/>
    <n v="910578"/>
    <s v="UFV FLORESTA I"/>
    <n v="9.4"/>
    <n v="9.4"/>
    <n v="7.4595229180107534"/>
    <n v="7.4595229180107534"/>
    <n v="5549.8850510000002"/>
    <n v="413.03743165492119"/>
    <n v="2292310.2674450814"/>
    <n v="0"/>
  </r>
  <r>
    <s v="08/2021"/>
    <x v="7"/>
    <n v="744"/>
    <s v="UFV.RS.RN.034309-9.01"/>
    <s v="034309"/>
    <x v="2"/>
    <x v="4"/>
    <n v="910577"/>
    <s v="UFV FLORESTA II"/>
    <n v="9.4"/>
    <n v="9.4"/>
    <n v="7.3992356612903221"/>
    <n v="7.3992356612903221"/>
    <n v="5505.0313319999996"/>
    <n v="413.03743165492119"/>
    <n v="2273784.0025491496"/>
    <n v="0"/>
  </r>
  <r>
    <s v="08/2021"/>
    <x v="7"/>
    <n v="744"/>
    <s v="UFV.RS.RN.033569-0.01"/>
    <s v="033569"/>
    <x v="2"/>
    <x v="4"/>
    <n v="910576"/>
    <s v="UFV FLORESTA III"/>
    <n v="6.3"/>
    <n v="6.3"/>
    <n v="4.9498845672043013"/>
    <n v="4.9498845672043013"/>
    <n v="3682.7141180000003"/>
    <n v="413.0515381245815"/>
    <n v="1521150.7309130116"/>
    <n v="0"/>
  </r>
  <r>
    <s v="08/2021"/>
    <x v="7"/>
    <n v="744"/>
    <s v="UFV.RS.BA.034437-0.01"/>
    <s v="034437"/>
    <x v="2"/>
    <x v="4"/>
    <n v="908972"/>
    <s v="Lapa 2"/>
    <n v="8.6999999999999993"/>
    <n v="8.6999999999999993"/>
    <n v="5.5108927836021513"/>
    <n v="5.5108927836021513"/>
    <n v="4100.1042310000003"/>
    <n v="435.39969454314053"/>
    <n v="1785184.1297724382"/>
    <n v="0"/>
  </r>
  <r>
    <s v="08/2021"/>
    <x v="7"/>
    <n v="744"/>
    <s v="UFV.RS.BA.034333-1.01"/>
    <s v="034333"/>
    <x v="2"/>
    <x v="4"/>
    <n v="908971"/>
    <s v="Lapa 3"/>
    <n v="8.6999999999999993"/>
    <n v="8.6999999999999993"/>
    <n v="5.3952931626344087"/>
    <n v="5.3952931626344087"/>
    <n v="4014.098113"/>
    <n v="435.39969454314053"/>
    <n v="1747737.0922663969"/>
    <n v="0"/>
  </r>
  <r>
    <s v="08/2021"/>
    <x v="7"/>
    <n v="744"/>
    <s v="UFV.RS.PB.034086-3.01"/>
    <s v="034086"/>
    <x v="2"/>
    <x v="4"/>
    <n v="909775"/>
    <s v="UFV MALTA"/>
    <n v="6.7"/>
    <n v="6.7"/>
    <n v="7.0506316048387099"/>
    <n v="7.0506316048387099"/>
    <n v="5245.6699140000001"/>
    <n v="424.17901321386825"/>
    <n v="2225103.087766197"/>
    <n v="0"/>
  </r>
  <r>
    <s v="08/2021"/>
    <x v="7"/>
    <n v="744"/>
    <s v="EOL.CV.RN.031826-4.01"/>
    <s v="031826"/>
    <x v="1"/>
    <x v="3"/>
    <n v="909110"/>
    <s v="Umbuzeiros"/>
    <n v="11.9"/>
    <n v="11.600004"/>
    <n v="22.199759268817203"/>
    <n v="22.199759258064518"/>
    <n v="16516.620888000001"/>
    <n v="179.02921380412155"/>
    <n v="2956957.6522793723"/>
    <n v="1.0752686922455968E-8"/>
  </r>
  <r>
    <s v="08/2021"/>
    <x v="7"/>
    <n v="744"/>
    <s v="EOL.CV.RN.031645-8.01"/>
    <s v="031645"/>
    <x v="1"/>
    <x v="3"/>
    <n v="911352"/>
    <s v="EOL União dos Ventos 12"/>
    <n v="14.3"/>
    <n v="6.759722"/>
    <n v="18.930749272849461"/>
    <n v="5.7628040618279579"/>
    <n v="4287.5262220000004"/>
    <n v="189.05748014209345"/>
    <n v="810588.90357447008"/>
    <n v="13.167945211021504"/>
  </r>
  <r>
    <s v="08/2021"/>
    <x v="7"/>
    <n v="744"/>
    <s v="EOL.CV.RN.031697-0.01"/>
    <s v="031697"/>
    <x v="1"/>
    <x v="3"/>
    <n v="910992"/>
    <s v="EOL União dos Ventos 13"/>
    <n v="10.3"/>
    <n v="5.2702450000000001"/>
    <n v="12.326208520161291"/>
    <n v="6.5410316330645166"/>
    <n v="4866.5275350000002"/>
    <n v="189.05748014209345"/>
    <n v="920053.43280921353"/>
    <n v="5.7851768870967746"/>
  </r>
  <r>
    <s v="08/2021"/>
    <x v="7"/>
    <n v="744"/>
    <s v="EOL.CV.RN.031643-1.01"/>
    <s v="031643"/>
    <x v="1"/>
    <x v="3"/>
    <n v="910973"/>
    <s v="EOL União dos Ventos 14"/>
    <n v="11.3"/>
    <n v="5.790082"/>
    <n v="15.663223775537634"/>
    <n v="8.3235886411290316"/>
    <n v="6192.7499489999991"/>
    <n v="189.05748014209345"/>
    <n v="1170785.7005080176"/>
    <n v="7.3396351344086019"/>
  </r>
  <r>
    <s v="08/2021"/>
    <x v="7"/>
    <n v="744"/>
    <s v="EOL.CV.RN.030860-9.01"/>
    <s v="030860"/>
    <x v="1"/>
    <x v="3"/>
    <n v="893325"/>
    <s v="PARQUE EOLICO LANCHINHA"/>
    <n v="13.2"/>
    <n v="13.2"/>
    <n v="20.684038056451612"/>
    <n v="20.684038056451612"/>
    <n v="15388.924314"/>
    <n v="190.07284613487485"/>
    <n v="2925016.6433161567"/>
    <n v="0"/>
  </r>
  <r>
    <s v="08/2021"/>
    <x v="7"/>
    <n v="744"/>
    <s v="UTE.AI.SP.027974-9.01"/>
    <s v="027974"/>
    <x v="3"/>
    <x v="6"/>
    <n v="8298"/>
    <s v="UTE COCAL"/>
    <n v="9.6"/>
    <n v="5.8600019999999997"/>
    <n v="11.996578227150538"/>
    <n v="11.203447986559141"/>
    <n v="8335.3653020000002"/>
    <n v="319.50679797807874"/>
    <n v="2663205.8776196013"/>
    <n v="0.79313024059139825"/>
  </r>
  <r>
    <s v="08/2021"/>
    <x v="7"/>
    <n v="744"/>
    <s v="UTE.AI.SP.029775-5.01"/>
    <s v="029775"/>
    <x v="3"/>
    <x v="6"/>
    <n v="8611"/>
    <s v="UTE SEBASTIANÓPOLIS I"/>
    <n v="13"/>
    <n v="11"/>
    <n v="19.445685145161292"/>
    <n v="19.445685145161292"/>
    <n v="14467.589748000002"/>
    <n v="343.51341671540575"/>
    <n v="4969811.1859722566"/>
    <n v="0"/>
  </r>
  <r>
    <s v="08/2021"/>
    <x v="7"/>
    <n v="744"/>
    <s v="UTE.AI.SP.028401-7.01"/>
    <s v="028401"/>
    <x v="3"/>
    <x v="6"/>
    <n v="8415"/>
    <s v="UTE SANTA ISABEL"/>
    <n v="14.9"/>
    <n v="10.934843000000001"/>
    <n v="18.680853603494626"/>
    <n v="13.709543815860215"/>
    <n v="10199.900599000001"/>
    <n v="323.43310941503444"/>
    <n v="3298985.5664588423"/>
    <n v="4.9713097876344081"/>
  </r>
  <r>
    <s v="08/2021"/>
    <x v="7"/>
    <n v="744"/>
    <s v="EOL.CV.BA.030943-5.01"/>
    <s v="030943"/>
    <x v="1"/>
    <x v="3"/>
    <n v="890380"/>
    <s v="VENTOS DE CAMPO FORMOSO 1 13LEN"/>
    <n v="16.899999999999999"/>
    <n v="15.500003"/>
    <n v="19.529006032258064"/>
    <n v="18.575836947580648"/>
    <n v="13820.422689000001"/>
    <n v="188.08313086098971"/>
    <n v="2599388.3691693787"/>
    <n v="0.95316908467741757"/>
  </r>
  <r>
    <s v="08/2021"/>
    <x v="7"/>
    <n v="744"/>
    <s v="EOL.CV.BA.031010-7.01"/>
    <s v="031010"/>
    <x v="1"/>
    <x v="3"/>
    <n v="890382"/>
    <s v="VENTOS DE CAMPO FORMOSO 2 13 LEN"/>
    <n v="17.8"/>
    <n v="15.500003"/>
    <n v="22.47099748924731"/>
    <n v="20.293516552419355"/>
    <n v="15098.376315"/>
    <n v="188.08313086098971"/>
    <n v="2839749.8882426126"/>
    <n v="2.1774809368279571"/>
  </r>
  <r>
    <s v="08/2021"/>
    <x v="7"/>
    <n v="744"/>
    <s v="EOL.CV.BA.030476-0.01"/>
    <s v="030476"/>
    <x v="1"/>
    <x v="3"/>
    <n v="890778"/>
    <s v="VENTOS DO NORDESTE 3LER"/>
    <n v="10.1"/>
    <n v="10.1"/>
    <n v="11.613986583333332"/>
    <n v="11.613986583333332"/>
    <n v="8640.8060179999993"/>
    <n v="242.23263849825619"/>
    <n v="2093085.2404917504"/>
    <n v="0"/>
  </r>
  <r>
    <s v="08/2021"/>
    <x v="7"/>
    <n v="744"/>
    <s v="EOL.CV.PI.031766-7.01"/>
    <s v="031766"/>
    <x v="1"/>
    <x v="3"/>
    <n v="907839"/>
    <s v="Ventos de Santo Augusto VI"/>
    <n v="16"/>
    <n v="14.899997000000001"/>
    <n v="12.095207198924733"/>
    <n v="11.681609196236559"/>
    <n v="8691.1172420000003"/>
    <n v="198.05004028450435"/>
    <n v="1721276.1198954503"/>
    <n v="0.41359800268817276"/>
  </r>
  <r>
    <s v="08/2021"/>
    <x v="7"/>
    <n v="744"/>
    <s v="EOL.CV.PI.032366-7.01"/>
    <s v="032366"/>
    <x v="1"/>
    <x v="3"/>
    <n v="908209"/>
    <s v="Ventos de Santo Onofre IV"/>
    <n v="13.6"/>
    <n v="13.6"/>
    <n v="11.803417365591397"/>
    <n v="11.803417365591397"/>
    <n v="8781.7425199999998"/>
    <n v="222.66693248213588"/>
    <n v="1955403.6687763417"/>
    <n v="0"/>
  </r>
  <r>
    <s v="08/2021"/>
    <x v="7"/>
    <n v="744"/>
    <s v="EOL.CV.BA.030946-0.01"/>
    <s v="030946"/>
    <x v="1"/>
    <x v="3"/>
    <n v="890388"/>
    <s v="VENTOS DO SERTAO 13LEN"/>
    <n v="14.8"/>
    <n v="12.700004"/>
    <n v="17.50280764516129"/>
    <n v="15.576612815860214"/>
    <n v="11588.999935"/>
    <n v="200.76392346758001"/>
    <n v="2326653.0960161299"/>
    <n v="1.9261948293010758"/>
  </r>
  <r>
    <s v="08/2021"/>
    <x v="7"/>
    <n v="744"/>
    <s v="UTE.AI.MG.030063-2.01"/>
    <s v="030063"/>
    <x v="3"/>
    <x v="6"/>
    <n v="8660"/>
    <s v="VALE DO PARACATU - BEVAP"/>
    <n v="19.899999999999999"/>
    <n v="21"/>
    <n v="24.188409923387098"/>
    <n v="24.188409923387098"/>
    <n v="17996.176983000001"/>
    <n v="339.99350748371774"/>
    <n v="6118583.3337479196"/>
    <n v="0"/>
  </r>
  <r>
    <s v="08/2021"/>
    <x v="7"/>
    <n v="744"/>
    <s v="UTE.AI.SP.002958-0.01"/>
    <s v="002958"/>
    <x v="3"/>
    <x v="6"/>
    <n v="524"/>
    <s v="VALE DO ROSÁRIO"/>
    <n v="17.100000000000001"/>
    <n v="13.067349"/>
    <n v="30.142683870967744"/>
    <n v="24.766493538978494"/>
    <n v="18426.271193"/>
    <n v="189.73636784706724"/>
    <n v="3496133.7691248665"/>
    <n v="5.3761903319892479"/>
  </r>
  <r>
    <s v="08/2021"/>
    <x v="7"/>
    <n v="744"/>
    <s v="UTE.AI.MG.030046-2.01"/>
    <s v="030046"/>
    <x v="3"/>
    <x v="6"/>
    <n v="8665"/>
    <s v="VALE DO SÃO SIMÃO"/>
    <n v="0"/>
    <n v="12"/>
    <n v="0"/>
    <n v="0"/>
    <n v="0"/>
    <n v="342.84533546954492"/>
    <n v="0"/>
    <n v="0"/>
  </r>
  <r>
    <s v="08/2021"/>
    <x v="7"/>
    <n v="744"/>
    <s v="UTE.AI.MG.030034-9.01"/>
    <s v="030034"/>
    <x v="3"/>
    <x v="6"/>
    <n v="8664"/>
    <s v="VALE DO TIJUCO"/>
    <n v="18.100000000000001"/>
    <n v="7"/>
    <n v="21.157176880376344"/>
    <n v="3.7034177365591399"/>
    <n v="2755.3427959999999"/>
    <n v="335.18020750161025"/>
    <n v="923536.37010134698"/>
    <n v="17.453759143817205"/>
  </r>
  <r>
    <s v="08/2021"/>
    <x v="7"/>
    <n v="744"/>
    <s v="UFV.RS.MG.032339-0.01"/>
    <s v="032339"/>
    <x v="2"/>
    <x v="4"/>
    <n v="909557"/>
    <s v="VAZANTE 1"/>
    <n v="6"/>
    <n v="6"/>
    <n v="7.2612482526881719"/>
    <n v="7.2612482526881719"/>
    <n v="5402.3687"/>
    <n v="336.54645393411573"/>
    <n v="1818148.0288296586"/>
    <n v="0"/>
  </r>
  <r>
    <s v="08/2021"/>
    <x v="7"/>
    <n v="744"/>
    <s v="UFV.RS.MG.032340-3.01"/>
    <s v="032340"/>
    <x v="2"/>
    <x v="4"/>
    <n v="909773"/>
    <s v="VAZANTE 2"/>
    <n v="6"/>
    <n v="6"/>
    <n v="7.1604444341397855"/>
    <n v="7.1604444341397855"/>
    <n v="5327.3706590000002"/>
    <n v="336.54645393411573"/>
    <n v="1792907.7040791034"/>
    <n v="0"/>
  </r>
  <r>
    <s v="08/2021"/>
    <x v="7"/>
    <n v="744"/>
    <s v="UFV.RS.MG.032341-1.01"/>
    <s v="032341"/>
    <x v="2"/>
    <x v="4"/>
    <n v="909748"/>
    <s v="VAZANTE 3"/>
    <n v="6"/>
    <n v="6"/>
    <n v="6.9875565819892476"/>
    <n v="6.9875565819892476"/>
    <n v="5198.7420970000003"/>
    <n v="336.54645393411573"/>
    <n v="1749618.2176633589"/>
    <n v="0"/>
  </r>
  <r>
    <s v="08/2021"/>
    <x v="7"/>
    <n v="744"/>
    <s v="EOL.CV.RS.030833-1.01"/>
    <s v="030833"/>
    <x v="1"/>
    <x v="3"/>
    <n v="893445"/>
    <s v="VENTO ARAGANO I"/>
    <n v="13.8"/>
    <n v="13.8"/>
    <n v="10.090640612903226"/>
    <n v="10.090640612903226"/>
    <n v="7507.436616"/>
    <n v="185.9977202047605"/>
    <n v="1396366.095157742"/>
    <n v="0"/>
  </r>
  <r>
    <s v="08/2021"/>
    <x v="7"/>
    <n v="744"/>
    <s v="EOL.CV.CE.030595-2.01"/>
    <s v="030595"/>
    <x v="1"/>
    <x v="3"/>
    <n v="904194"/>
    <s v="EOL Vento Formoso"/>
    <n v="14.6"/>
    <n v="13.5"/>
    <n v="10.947305087365592"/>
    <n v="10.498114857526881"/>
    <n v="7810.5974539999997"/>
    <n v="266.50584722199898"/>
    <n v="2081569.8917882582"/>
    <n v="0.44919022983871065"/>
  </r>
  <r>
    <s v="08/2021"/>
    <x v="7"/>
    <n v="744"/>
    <s v="EOL.CV.BA.030944-3.01"/>
    <s v="030944"/>
    <x v="1"/>
    <x v="3"/>
    <n v="890378"/>
    <s v="VENTOS DA ANDORINHA 13LEN"/>
    <n v="17.899999999999999"/>
    <n v="15.900003999999999"/>
    <n v="21.953844409946235"/>
    <n v="20.224508110215055"/>
    <n v="15047.034034"/>
    <n v="188.08313086098971"/>
    <n v="2830093.2712865882"/>
    <n v="1.7293362997311819"/>
  </r>
  <r>
    <s v="08/2021"/>
    <x v="7"/>
    <n v="744"/>
    <s v="EOL.CV.BA.031758-6.01"/>
    <s v="031758"/>
    <x v="1"/>
    <x v="3"/>
    <n v="909383"/>
    <s v="EOL VENTOS DA BAHIA II"/>
    <n v="14"/>
    <n v="12.700001"/>
    <n v="17.942948452956987"/>
    <n v="16.276818861559139"/>
    <n v="12109.953233"/>
    <n v="193.56198010373987"/>
    <n v="2344026.5267431661"/>
    <n v="1.6661295913978484"/>
  </r>
  <r>
    <s v="08/2021"/>
    <x v="7"/>
    <n v="744"/>
    <s v="EOL.CV.BA.031770-5.01"/>
    <s v="031770"/>
    <x v="1"/>
    <x v="3"/>
    <n v="910083"/>
    <s v="EOL VENTOS DA BAHIA IV"/>
    <n v="6"/>
    <n v="5.3000090000000002"/>
    <n v="8.3213906626344087"/>
    <n v="7.3505742043010747"/>
    <n v="5468.8272079999997"/>
    <n v="193.56198010373987"/>
    <n v="1058557.0232256872"/>
    <n v="0.9708164583333333"/>
  </r>
  <r>
    <s v="08/2021"/>
    <x v="7"/>
    <n v="744"/>
    <s v="EOL.CV.BA.031771-3.01"/>
    <s v="031771"/>
    <x v="1"/>
    <x v="3"/>
    <n v="909792"/>
    <s v="EOL VENTOS DA BAHIA VIII"/>
    <n v="13.7"/>
    <n v="12.899996"/>
    <n v="19.059868438172042"/>
    <n v="17.946877905913979"/>
    <n v="13352.477162000001"/>
    <n v="193.56198010373987"/>
    <n v="2584531.9187666853"/>
    <n v="1.1129905322580647"/>
  </r>
  <r>
    <s v="08/2021"/>
    <x v="7"/>
    <n v="744"/>
    <s v="EOL.CV.BA.032526-0.01"/>
    <s v="032526"/>
    <x v="1"/>
    <x v="3"/>
    <n v="910679"/>
    <s v="VENTOS DA BAHIA I"/>
    <n v="13.1"/>
    <n v="13.1"/>
    <n v="17.788071455645159"/>
    <n v="17.788071455645159"/>
    <n v="13234.325162999998"/>
    <n v="287.71555519241025"/>
    <n v="3807721.2118694298"/>
    <n v="0"/>
  </r>
  <r>
    <s v="08/2021"/>
    <x v="7"/>
    <n v="744"/>
    <s v="EOL.CV.BA.032527-9.01"/>
    <s v="032527"/>
    <x v="1"/>
    <x v="3"/>
    <n v="910680"/>
    <s v="VENTOS DA BAHIA III"/>
    <n v="14.5"/>
    <n v="14.5"/>
    <n v="20.738490713709677"/>
    <n v="20.738490713709677"/>
    <n v="15429.437091"/>
    <n v="287.71555519241025"/>
    <n v="4439289.0589434318"/>
    <n v="0"/>
  </r>
  <r>
    <s v="08/2021"/>
    <x v="7"/>
    <n v="744"/>
    <s v="EOL.CV.BA.032531-7.01"/>
    <s v="032531"/>
    <x v="1"/>
    <x v="3"/>
    <n v="910714"/>
    <s v="EOL VENTOS DA BAHIA IX"/>
    <n v="13.4"/>
    <n v="13.2"/>
    <n v="17.391936354838709"/>
    <n v="17.391936354838709"/>
    <n v="12939.600648"/>
    <n v="287.71555519241025"/>
    <n v="3722924.3844073913"/>
    <n v="0"/>
  </r>
  <r>
    <s v="08/2021"/>
    <x v="7"/>
    <n v="744"/>
    <s v="EOL.CV.BA.031563-0.01"/>
    <s v="031563"/>
    <x v="1"/>
    <x v="3"/>
    <n v="896926"/>
    <s v="EOL VENTOS DE GUARÁS I"/>
    <n v="17"/>
    <n v="15.500003"/>
    <n v="20.567026764784945"/>
    <n v="19.448116657258065"/>
    <n v="14469.398793"/>
    <n v="195.03718320346778"/>
    <n v="2822070.7832343765"/>
    <n v="1.1189101075268815"/>
  </r>
  <r>
    <s v="08/2021"/>
    <x v="7"/>
    <n v="744"/>
    <s v="EOL.CV.CE.030925-7.01"/>
    <s v="030925"/>
    <x v="1"/>
    <x v="3"/>
    <n v="889897"/>
    <s v="EOL VENTOS DE HORIZONTE"/>
    <n v="8.6999999999999993"/>
    <n v="6.4"/>
    <n v="8.3656185887096779"/>
    <n v="6.3823698965053763"/>
    <n v="4748.4832029999998"/>
    <n v="197.62584020314159"/>
    <n v="938422.9826833799"/>
    <n v="1.9832486922043016"/>
  </r>
  <r>
    <s v="08/2021"/>
    <x v="7"/>
    <n v="744"/>
    <s v="EOL.CV.RN.030514-6.01"/>
    <s v="030514"/>
    <x v="1"/>
    <x v="3"/>
    <n v="890941"/>
    <s v="VENTOS DE SÃO MIGUEL 2LFA"/>
    <n v="14.5"/>
    <n v="10.900003"/>
    <n v="20.802069096774193"/>
    <n v="3.9072943279569894"/>
    <n v="2907.0269800000001"/>
    <n v="271.70011410938429"/>
    <n v="789839.56218505884"/>
    <n v="16.894774768817204"/>
  </r>
  <r>
    <s v="08/2021"/>
    <x v="7"/>
    <n v="744"/>
    <s v="EOL.CV.RN.030828-5.01"/>
    <s v="030828"/>
    <x v="1"/>
    <x v="3"/>
    <n v="893428"/>
    <s v="VENTOS DE SANTO URIEL"/>
    <n v="9"/>
    <n v="9"/>
    <n v="9.9907787715053775"/>
    <n v="9.9907787715053775"/>
    <n v="7433.1394060000011"/>
    <n v="189.1568774625097"/>
    <n v="1406029.4397824944"/>
    <n v="0"/>
  </r>
  <r>
    <s v="08/2021"/>
    <x v="7"/>
    <n v="744"/>
    <s v="EOL.CV.PI.033144-9.01"/>
    <s v="033144"/>
    <x v="1"/>
    <x v="3"/>
    <n v="908982"/>
    <s v="VENTOS DE SAO VICENTE 08"/>
    <n v="15.2"/>
    <n v="14.499997"/>
    <n v="21.779767284946239"/>
    <n v="21.547691158602152"/>
    <n v="16031.482222000001"/>
    <n v="261.37165614891023"/>
    <n v="4190175.0588859515"/>
    <n v="0.23207612634408628"/>
  </r>
  <r>
    <s v="08/2021"/>
    <x v="7"/>
    <n v="744"/>
    <s v="EOL.CV.PI.033143-0.01"/>
    <s v="033143"/>
    <x v="1"/>
    <x v="3"/>
    <n v="908983"/>
    <s v="VENTOS DE SAO VICENTE 09"/>
    <n v="15.2"/>
    <n v="13.1"/>
    <n v="21.643360358870968"/>
    <n v="19.345304966397851"/>
    <n v="14392.906895000002"/>
    <n v="261.40031689304629"/>
    <n v="3762310.4233651115"/>
    <n v="2.2980553924731177"/>
  </r>
  <r>
    <s v="08/2021"/>
    <x v="7"/>
    <n v="744"/>
    <s v="EOL.CV.PI.033136-8.01"/>
    <s v="033136"/>
    <x v="1"/>
    <x v="3"/>
    <n v="908984"/>
    <s v="VENTOS DE SAO VICENTE 10"/>
    <n v="15.2"/>
    <n v="13.699999"/>
    <n v="20.743353625000001"/>
    <n v="19.390057638440862"/>
    <n v="14426.202883000002"/>
    <n v="261.40031689304629"/>
    <n v="3771014.0051795784"/>
    <n v="1.3532959865591403"/>
  </r>
  <r>
    <s v="08/2021"/>
    <x v="7"/>
    <n v="744"/>
    <s v="EOL.CV.PI.033141-4.01"/>
    <s v="033141"/>
    <x v="1"/>
    <x v="3"/>
    <n v="908985"/>
    <s v="VENTOS DE SAO VICENTE 11"/>
    <n v="15"/>
    <n v="12.399998999999999"/>
    <n v="21.133385702956989"/>
    <n v="18.118516905913978"/>
    <n v="13480.176578000001"/>
    <n v="261.41464726511435"/>
    <n v="3523915.6052093264"/>
    <n v="3.0148687970430097"/>
  </r>
  <r>
    <s v="08/2021"/>
    <x v="7"/>
    <n v="744"/>
    <s v="EOL.CV.PI.033140-6.01"/>
    <s v="033140"/>
    <x v="1"/>
    <x v="3"/>
    <n v="908986"/>
    <s v="VENTOS DE SAO VICENTE 12"/>
    <n v="15"/>
    <n v="13.200005000000001"/>
    <n v="21.024978432795699"/>
    <n v="19.188524057795696"/>
    <n v="14276.261898999997"/>
    <n v="261.40031689304629"/>
    <n v="3731819.384446722"/>
    <n v="1.8364543750000006"/>
  </r>
  <r>
    <s v="08/2021"/>
    <x v="7"/>
    <n v="744"/>
    <s v="EOL.CV.PI.033139-2.01"/>
    <s v="033139"/>
    <x v="1"/>
    <x v="3"/>
    <n v="908987"/>
    <s v="VENTOS DE SAO VICENTE 13"/>
    <n v="15.4"/>
    <n v="11.599999"/>
    <n v="21.480975478494624"/>
    <n v="16.780867012096774"/>
    <n v="12484.965056999999"/>
    <n v="261.41464726511435"/>
    <n v="3263752.7364929332"/>
    <n v="4.7001084663978512"/>
  </r>
  <r>
    <s v="08/2021"/>
    <x v="7"/>
    <n v="744"/>
    <s v="EOL.CV.PI.032368-3.01"/>
    <s v="032368"/>
    <x v="1"/>
    <x v="3"/>
    <n v="909382"/>
    <s v="Ventos de São Virgílio 03"/>
    <n v="9.1999999999999993"/>
    <n v="9.1999999999999993"/>
    <n v="8.3413679852150526"/>
    <n v="8.3413679852150526"/>
    <n v="6205.9777809999996"/>
    <n v="222.66693248213588"/>
    <n v="1381866.0355475624"/>
    <n v="0"/>
  </r>
  <r>
    <s v="08/2021"/>
    <x v="7"/>
    <n v="744"/>
    <s v="EOL.CV.PI.031394-7.01"/>
    <s v="031394"/>
    <x v="1"/>
    <x v="3"/>
    <n v="896026"/>
    <s v="VENTOS DE SANTA JOANA XIII"/>
    <n v="16"/>
    <n v="13.4"/>
    <n v="19.849400525537636"/>
    <n v="19.849400525537636"/>
    <n v="14767.953991"/>
    <n v="183.86394255628818"/>
    <n v="2715294.2442751308"/>
    <n v="0"/>
  </r>
  <r>
    <s v="08/2021"/>
    <x v="7"/>
    <n v="744"/>
    <s v="EOL.CV.PI.031393-9.01"/>
    <s v="031393"/>
    <x v="1"/>
    <x v="3"/>
    <n v="895942"/>
    <s v="VENTOS DE SANTA JOANA X"/>
    <n v="16"/>
    <n v="13.6"/>
    <n v="14.631761313172042"/>
    <n v="14.631761313172042"/>
    <n v="10886.030417"/>
    <n v="183.86394255628818"/>
    <n v="2001548.4712572938"/>
    <n v="0"/>
  </r>
  <r>
    <s v="08/2021"/>
    <x v="7"/>
    <n v="744"/>
    <s v="EOL.CV.PI.031749-7.01"/>
    <s v="031749"/>
    <x v="1"/>
    <x v="3"/>
    <n v="907804"/>
    <s v="Ventos de Santo Augusto VII"/>
    <n v="9.4"/>
    <n v="8.2000010000000003"/>
    <n v="9.6147806236559141"/>
    <n v="8.6985853548387091"/>
    <n v="6471.7475039999999"/>
    <n v="198.06648006538629"/>
    <n v="1281836.2479892294"/>
    <n v="0.91619526881720381"/>
  </r>
  <r>
    <s v="08/2021"/>
    <x v="7"/>
    <n v="744"/>
    <s v="EOL.CV.PI.031746-2.02"/>
    <s v="031746"/>
    <x v="1"/>
    <x v="3"/>
    <n v="907803"/>
    <s v="Ventos de Santo Augusto I "/>
    <n v="9"/>
    <n v="8.2000010000000003"/>
    <n v="8.5720570860215055"/>
    <n v="8.0998992486559143"/>
    <n v="6026.3250410000001"/>
    <n v="198.05004028450435"/>
    <n v="1193513.9171375674"/>
    <n v="0.47215783736559175"/>
  </r>
  <r>
    <s v="08/2021"/>
    <x v="7"/>
    <n v="744"/>
    <s v="EOL.CV.PE.032365-9.01"/>
    <s v="032365"/>
    <x v="1"/>
    <x v="3"/>
    <n v="909805"/>
    <s v="Ventos de Santo Estevão IV"/>
    <n v="14.2"/>
    <n v="14.2"/>
    <n v="12.616129369623655"/>
    <n v="12.616129369623655"/>
    <n v="9386.4002509999991"/>
    <n v="222.66693248213588"/>
    <n v="2090040.95093972"/>
    <n v="0"/>
  </r>
  <r>
    <s v="08/2021"/>
    <x v="7"/>
    <n v="744"/>
    <s v="EOL.CV.PI.033138-4.01"/>
    <s v="033138"/>
    <x v="1"/>
    <x v="3"/>
    <n v="909014"/>
    <s v="VENTOS DE SÃO VICENTE 14"/>
    <n v="15.3"/>
    <n v="14.499997"/>
    <n v="21.918277319892471"/>
    <n v="21.54299529704301"/>
    <n v="16027.988501"/>
    <n v="261.38598652097829"/>
    <n v="4189491.5862807808"/>
    <n v="0.37528202284946227"/>
  </r>
  <r>
    <s v="08/2021"/>
    <x v="7"/>
    <n v="744"/>
    <s v="UFV.RS.BA.033588-6.01"/>
    <s v="033588"/>
    <x v="2"/>
    <x v="4"/>
    <n v="909506"/>
    <s v="UFV VERDE VALE III"/>
    <n v="3.7"/>
    <n v="3.7"/>
    <n v="4.3584951196236563"/>
    <n v="4.3584951196236563"/>
    <n v="3242.7203690000001"/>
    <n v="434.09563068494924"/>
    <n v="1407650.7437159864"/>
    <n v="0"/>
  </r>
  <r>
    <s v="08/2021"/>
    <x v="7"/>
    <n v="744"/>
    <s v="UTE.PE.ES.029664-3.01"/>
    <s v="029664"/>
    <x v="5"/>
    <x v="8"/>
    <n v="8563"/>
    <s v="VIANA"/>
    <n v="121.5"/>
    <n v="120.999999"/>
    <n v="162.46966212903226"/>
    <n v="162.46966210887095"/>
    <n v="120877.42860899998"/>
    <n v="310.15895840981801"/>
    <n v="37491217.352624573"/>
    <n v="2.0161287368385382E-8"/>
  </r>
  <r>
    <s v="08/2021"/>
    <x v="7"/>
    <n v="744"/>
    <s v="EOL.CV.RN.033752-8.01"/>
    <s v="033752"/>
    <x v="1"/>
    <x v="3"/>
    <n v="908483"/>
    <s v="EOL ACRE I"/>
    <n v="15.2"/>
    <n v="14.4"/>
    <n v="15.813486206989248"/>
    <n v="15.813486206989248"/>
    <n v="11765.233738000001"/>
    <n v="297.61829689397291"/>
    <n v="3501548.827663071"/>
    <n v="0"/>
  </r>
  <r>
    <s v="08/2021"/>
    <x v="7"/>
    <n v="744"/>
    <s v="UTE.AI.MS.029994-4.01"/>
    <s v="029994"/>
    <x v="3"/>
    <x v="6"/>
    <n v="8545"/>
    <s v="VISTA ALEGRE I"/>
    <n v="2.2999999999999998"/>
    <n v="10.557581000000001"/>
    <n v="0"/>
    <n v="0"/>
    <n v="0"/>
    <n v="218.66552551043347"/>
    <n v="0"/>
    <n v="0"/>
  </r>
  <r>
    <s v="08/2021"/>
    <x v="7"/>
    <n v="744"/>
    <s v="UTE.AI.MS.031702-0.01"/>
    <s v="031702"/>
    <x v="3"/>
    <x v="6"/>
    <n v="895149"/>
    <s v="VISTA ALEGRE II"/>
    <n v="2.5"/>
    <n v="14.693954"/>
    <n v="0"/>
    <n v="0"/>
    <n v="0"/>
    <n v="218.64908572955159"/>
    <n v="0"/>
    <n v="0"/>
  </r>
  <r>
    <s v="08/2021"/>
    <x v="7"/>
    <n v="744"/>
    <s v="EOL.CV.BA.030945-1.01"/>
    <s v="030945"/>
    <x v="1"/>
    <x v="3"/>
    <n v="890384"/>
    <s v="VENTOS DE MORRINHOS 13 LEN"/>
    <n v="17.100000000000001"/>
    <n v="15.000007"/>
    <n v="20.812222169354836"/>
    <n v="18.933765079301075"/>
    <n v="14086.721218999999"/>
    <n v="188.08313086098971"/>
    <n v="2649474.6304354575"/>
    <n v="1.8784570900537636"/>
  </r>
  <r>
    <s v="08/2021"/>
    <x v="7"/>
    <n v="744"/>
    <s v="UTE.PE.GO.028654-0.01"/>
    <s v="028654"/>
    <x v="6"/>
    <x v="9"/>
    <n v="8300"/>
    <s v="XAVANTES ARUANÃ"/>
    <n v="22.2"/>
    <n v="21.999991999999999"/>
    <n v="52.445064561827955"/>
    <n v="51.977864880376345"/>
    <n v="38671.531471000002"/>
    <n v="341.9684678444055"/>
    <n v="13224444.36633458"/>
    <n v="0.46719968145161178"/>
  </r>
  <r>
    <s v="08/2021"/>
    <x v="7"/>
    <n v="744"/>
    <s v="UFV.RS.CE.033919-9.01"/>
    <s v="033919"/>
    <x v="2"/>
    <x v="4"/>
    <n v="910683"/>
    <s v="UFV APODI III"/>
    <n v="8.6999999999999993"/>
    <n v="8.6999999999999993"/>
    <n v="6.868595396505377"/>
    <n v="6.868595396505377"/>
    <n v="5110.2349750000003"/>
    <n v="424.43545914048048"/>
    <n v="2168964.9279298671"/>
    <n v="0"/>
  </r>
  <r>
    <s v="08/2021"/>
    <x v="7"/>
    <n v="744"/>
    <s v="UFV.RS.MG.033999-7.01"/>
    <s v="033999"/>
    <x v="2"/>
    <x v="4"/>
    <n v="910688"/>
    <s v="UFV PARACATU 1"/>
    <n v="8.5"/>
    <n v="8.5"/>
    <n v="8.9925810793010754"/>
    <n v="8.9925810793010754"/>
    <n v="6690.4803229999998"/>
    <n v="420.37279587830091"/>
    <n v="2812495.9191482677"/>
    <n v="0"/>
  </r>
  <r>
    <s v="08/2021"/>
    <x v="7"/>
    <n v="744"/>
    <s v="UFV.RS.CE.033917-2.01"/>
    <s v="033917"/>
    <x v="2"/>
    <x v="4"/>
    <n v="910719"/>
    <s v="UFV APODI I"/>
    <n v="8.6999999999999993"/>
    <n v="8.6999999999999993"/>
    <n v="6.880037858870967"/>
    <n v="6.880037858870967"/>
    <n v="5118.7481669999997"/>
    <n v="424.43545914048048"/>
    <n v="2172578.2284851377"/>
    <n v="0"/>
  </r>
  <r>
    <s v="08/2021"/>
    <x v="7"/>
    <n v="744"/>
    <s v="UFV.RS.CE.033920-2.01"/>
    <s v="033920"/>
    <x v="2"/>
    <x v="4"/>
    <n v="910720"/>
    <s v="UFV APODI IV"/>
    <n v="8.6999999999999993"/>
    <n v="8.6999999999999993"/>
    <n v="6.7214055981182801"/>
    <n v="6.7214055981182801"/>
    <n v="5000.7257650000001"/>
    <n v="424.43545914048048"/>
    <n v="2122485.3361034053"/>
    <n v="0"/>
  </r>
  <r>
    <s v="08/2021"/>
    <x v="7"/>
    <n v="744"/>
    <s v="UFV.RS.CE.033918-0.01"/>
    <s v="033918"/>
    <x v="2"/>
    <x v="4"/>
    <n v="910721"/>
    <s v="UFV APODI II"/>
    <n v="8.6999999999999993"/>
    <n v="8.6999999999999993"/>
    <n v="6.9453934543010751"/>
    <n v="6.9453934543010751"/>
    <n v="5167.37273"/>
    <n v="424.43545914048048"/>
    <n v="2193216.2172075482"/>
    <n v="0"/>
  </r>
  <r>
    <s v="08/2021"/>
    <x v="7"/>
    <n v="744"/>
    <s v="UFV.RS.BA.033928-8.01"/>
    <s v="033928"/>
    <x v="2"/>
    <x v="4"/>
    <n v="910723"/>
    <s v="JUAZEIRO SOLAR I"/>
    <n v="8.6999999999999993"/>
    <n v="8.6999999999999993"/>
    <n v="5.9693727755376349"/>
    <n v="5.9693727755376349"/>
    <n v="4441.2133450000001"/>
    <n v="424.63294971572526"/>
    <n v="1885885.5230041931"/>
    <n v="0"/>
  </r>
  <r>
    <s v="08/2021"/>
    <x v="7"/>
    <n v="744"/>
    <s v="UFV.RS.BA.033929-6.01"/>
    <s v="033929"/>
    <x v="2"/>
    <x v="4"/>
    <n v="910724"/>
    <s v="JUAZEIRO SOLAR II"/>
    <n v="8.6999999999999993"/>
    <n v="8.6999999999999993"/>
    <n v="8.020528884408602"/>
    <n v="8.020528884408602"/>
    <n v="5967.2734899999996"/>
    <n v="424.63294971572526"/>
    <n v="2533900.9438191503"/>
    <n v="0"/>
  </r>
  <r>
    <s v="08/2021"/>
    <x v="7"/>
    <n v="744"/>
    <s v="UFV.RS.BA.033930-0.01"/>
    <s v="033930"/>
    <x v="2"/>
    <x v="4"/>
    <n v="910725"/>
    <s v="JUAZEIRO SOLAR III"/>
    <n v="8.6999999999999993"/>
    <n v="8.6999999999999993"/>
    <n v="8.0360042540322585"/>
    <n v="8.0360042540322585"/>
    <n v="5978.7871650000006"/>
    <n v="424.63294971572526"/>
    <n v="2538790.0295964689"/>
    <n v="0"/>
  </r>
  <r>
    <s v="08/2021"/>
    <x v="7"/>
    <n v="744"/>
    <s v="UFV.RS.BA.033931-8.01"/>
    <s v="033931"/>
    <x v="2"/>
    <x v="4"/>
    <n v="910726"/>
    <s v="JUAZEIRO SOLAR IV"/>
    <n v="8.6999999999999993"/>
    <n v="8.6999999999999993"/>
    <n v="8.0232905483870969"/>
    <n v="8.0232905483870969"/>
    <n v="5969.328168"/>
    <n v="424.63294971572526"/>
    <n v="2534773.4277990065"/>
    <n v="0"/>
  </r>
  <r>
    <s v="08/2021"/>
    <x v="7"/>
    <n v="744"/>
    <s v="UFV.RS.MG.034000-6.01"/>
    <s v="034000"/>
    <x v="2"/>
    <x v="4"/>
    <n v="910727"/>
    <s v="UFV PARACATU 2"/>
    <n v="8.5"/>
    <n v="8.5"/>
    <n v="8.8956131129032254"/>
    <n v="8.8956131129032254"/>
    <n v="6618.3361559999994"/>
    <n v="420.37279587830091"/>
    <n v="2782168.4739601663"/>
    <n v="0"/>
  </r>
  <r>
    <s v="08/2021"/>
    <x v="7"/>
    <n v="744"/>
    <s v="UFV.RS.MG.033990-3.01"/>
    <s v="033990"/>
    <x v="2"/>
    <x v="4"/>
    <n v="910728"/>
    <s v="UFV PARACATU 3"/>
    <n v="8.5"/>
    <n v="8.5"/>
    <n v="8.9802029811827957"/>
    <n v="8.9802029811827957"/>
    <n v="6681.2710180000004"/>
    <n v="420.37279587830091"/>
    <n v="2808624.5778573221"/>
    <n v="0"/>
  </r>
  <r>
    <s v="08/2021"/>
    <x v="7"/>
    <n v="744"/>
    <s v="UFV.RS.MG.033991-1.01"/>
    <s v="033991"/>
    <x v="2"/>
    <x v="4"/>
    <n v="910729"/>
    <s v="UFV PARACATU 4"/>
    <n v="8.5"/>
    <n v="8.5"/>
    <n v="8.6961204946236563"/>
    <n v="8.6961204946236563"/>
    <n v="6469.9136480000006"/>
    <n v="420.37279587830091"/>
    <n v="2719775.6893009376"/>
    <n v="0"/>
  </r>
  <r>
    <s v="08/2021"/>
    <x v="7"/>
    <n v="744"/>
    <s v="UTE.FL.SC.028140-9.01"/>
    <s v="028140"/>
    <x v="11"/>
    <x v="21"/>
    <n v="8087"/>
    <s v="ENERGIA MADEIRAS (ANTIGA CISFRAMA)"/>
    <n v="2.2999999999999998"/>
    <n v="2.000003"/>
    <n v="1.0194314516129033"/>
    <n v="0.95833889919354842"/>
    <n v="713.004141"/>
    <e v="#N/A"/>
    <e v="#N/A"/>
    <n v="6.1092552419354823E-2"/>
  </r>
  <r>
    <s v="08/2021"/>
    <x v="7"/>
    <n v="744"/>
    <s v="UTE.AI.RS.034046-4.01"/>
    <s v="034046"/>
    <x v="3"/>
    <x v="22"/>
    <n v="909106"/>
    <s v="SAO SEPE"/>
    <n v="6.8"/>
    <n v="6.2000029999999997"/>
    <n v="6.3111141129032253"/>
    <n v="5.435820772669938E-2"/>
    <n v="40.44250654866434"/>
    <n v="303.8038878423651"/>
    <n v="12286.590723574538"/>
    <n v="6.2567559051765267"/>
  </r>
  <r>
    <s v="08/2021"/>
    <x v="7"/>
    <n v="744"/>
    <s v="UFV.RS.MG.034074-0.01"/>
    <s v="034074"/>
    <x v="2"/>
    <x v="4"/>
    <n v="910687"/>
    <s v="UFV GUIMARANIA 2"/>
    <n v="8.1999999999999993"/>
    <n v="8.1999999999999993"/>
    <n v="8.6664531922043011"/>
    <n v="8.6664531922043011"/>
    <n v="6447.8411749999996"/>
    <n v="409.08762015002441"/>
    <n v="2637732.0013860869"/>
    <n v="0"/>
  </r>
  <r>
    <s v="08/2021"/>
    <x v="7"/>
    <n v="744"/>
    <s v="UFV.RS.MG.034073-1.01"/>
    <s v="034073"/>
    <x v="2"/>
    <x v="4"/>
    <n v="910722"/>
    <s v="UFV GUIMARANIA 1"/>
    <n v="8.1999999999999993"/>
    <n v="8.1999999999999993"/>
    <n v="8.7516547755376344"/>
    <n v="8.7516547755376344"/>
    <n v="6511.2311529999997"/>
    <n v="409.08762015002441"/>
    <n v="2663664.0566274691"/>
    <n v="0"/>
  </r>
  <r>
    <s v="08/2021"/>
    <x v="7"/>
    <n v="744"/>
    <s v="EOL.CV.PI.033667-0.01"/>
    <s v="033667"/>
    <x v="1"/>
    <x v="3"/>
    <n v="907432"/>
    <s v="Ventos de São Virgílio 02"/>
    <n v="16.7"/>
    <n v="15.399996"/>
    <n v="11.833010080645161"/>
    <n v="11.316771131720431"/>
    <n v="8419.6777220000004"/>
    <n v="212.43156876247505"/>
    <n v="1788605.3469589225"/>
    <n v="0.51623894892473088"/>
  </r>
  <r>
    <s v="08/2021"/>
    <x v="7"/>
    <n v="744"/>
    <s v="EOL.CV.BA.033631-9.01"/>
    <s v="033631"/>
    <x v="1"/>
    <x v="3"/>
    <n v="908344"/>
    <s v="CAMPO LARGO VI"/>
    <n v="13.8"/>
    <n v="13.749997"/>
    <n v="17.06991696908602"/>
    <n v="17.069917045698926"/>
    <n v="12700.018282000001"/>
    <n v="210.05898463073851"/>
    <n v="2667752.9451087364"/>
    <n v="0"/>
  </r>
  <r>
    <s v="08/2021"/>
    <x v="7"/>
    <n v="744"/>
    <s v="UTE.GN.AM.031888-4.01"/>
    <s v="031888"/>
    <x v="4"/>
    <x v="7"/>
    <n v="909378"/>
    <s v="UTE MAUÁ 3"/>
    <n v="507.2"/>
    <n v="484.4"/>
    <n v="481.96197238037632"/>
    <n v="306.04247312175687"/>
    <n v="227695.6000025871"/>
    <n v="315.56919660678642"/>
    <n v="71853717.563716605"/>
    <n v="175.91949925861942"/>
  </r>
  <r>
    <s v="08/2021"/>
    <x v="7"/>
    <n v="744"/>
    <s v="EOL.CV.BA.033633-5.01"/>
    <s v="033633"/>
    <x v="1"/>
    <x v="3"/>
    <n v="909477"/>
    <s v="CAMPO LARGO XXI"/>
    <n v="15.2"/>
    <n v="13.4"/>
    <n v="15.877236163978493"/>
    <n v="14.516412340053764"/>
    <n v="10800.210781"/>
    <n v="210.02797045908181"/>
    <n v="2268346.3508637249"/>
    <n v="1.3608238239247306"/>
  </r>
  <r>
    <s v="08/2021"/>
    <x v="7"/>
    <n v="744"/>
    <s v="EOL.CV.PI.033621-1.01"/>
    <s v="033621"/>
    <x v="1"/>
    <x v="3"/>
    <n v="909498"/>
    <s v="AURA LAGOA DO BARRO 01"/>
    <n v="15.5"/>
    <n v="14.2"/>
    <n v="21.143891061827958"/>
    <n v="20.089296356182796"/>
    <n v="14946.436489"/>
    <n v="210.12101297405189"/>
    <n v="3140560.3754210114"/>
    <n v="1.0545947056451612"/>
  </r>
  <r>
    <s v="08/2021"/>
    <x v="7"/>
    <n v="744"/>
    <s v="EOL.CV.PI.033622-0.01"/>
    <s v="033622"/>
    <x v="1"/>
    <x v="3"/>
    <n v="909523"/>
    <s v="AURA LAGOA DO BARRO 02"/>
    <n v="15"/>
    <n v="11.299999"/>
    <n v="17.630920619623655"/>
    <n v="13.774800241935484"/>
    <n v="10248.45138"/>
    <n v="210.12101297405189"/>
    <n v="2153414.9853809201"/>
    <n v="3.8561203776881725"/>
  </r>
  <r>
    <s v="08/2021"/>
    <x v="7"/>
    <n v="744"/>
    <s v="EOL.CV.PI.033619-0.01"/>
    <s v="033619"/>
    <x v="1"/>
    <x v="3"/>
    <n v="909524"/>
    <s v="AURA LAGOA DO BARRO 03"/>
    <n v="15.3"/>
    <n v="13.499993"/>
    <n v="18.058535311827956"/>
    <n v="16.525241819892475"/>
    <n v="12294.779914000001"/>
    <n v="210.12101297405189"/>
    <n v="2583391.6098227068"/>
    <n v="1.5332934919354835"/>
  </r>
  <r>
    <s v="08/2021"/>
    <x v="7"/>
    <n v="744"/>
    <s v="EOL.CV.PI.033620-3.01"/>
    <s v="033620"/>
    <x v="1"/>
    <x v="3"/>
    <n v="909525"/>
    <s v="AURA LAGOA DO BARRO 04"/>
    <n v="15.1"/>
    <n v="12.899998999999999"/>
    <n v="18.838968228494622"/>
    <n v="16.691409974462363"/>
    <n v="12418.409020999998"/>
    <n v="210.12101297405189"/>
    <n v="2609368.6830186234"/>
    <n v="2.1475582540322584"/>
  </r>
  <r>
    <s v="08/2021"/>
    <x v="7"/>
    <n v="744"/>
    <s v="EOL.CV.PI.033623-8.01"/>
    <s v="033623"/>
    <x v="1"/>
    <x v="3"/>
    <n v="909526"/>
    <s v="AURA LAGOA DO BARRO 05"/>
    <n v="13.2"/>
    <n v="10.300007000000001"/>
    <n v="18.845991788978495"/>
    <n v="15.251261436827956"/>
    <n v="11346.938509"/>
    <n v="210.12101297405189"/>
    <n v="2384230.2136653578"/>
    <n v="3.5947303521505369"/>
  </r>
  <r>
    <s v="08/2021"/>
    <x v="7"/>
    <n v="744"/>
    <s v="EOL.CV.PI.033624-6.01"/>
    <s v="033624"/>
    <x v="1"/>
    <x v="3"/>
    <n v="909527"/>
    <s v="AURA LAGOA DO BARRO 06"/>
    <n v="14.8"/>
    <n v="11.900001"/>
    <n v="16.745632913978497"/>
    <n v="13.964005446236559"/>
    <n v="10389.220052000001"/>
    <n v="210.12101297405189"/>
    <n v="2182993.4413365722"/>
    <n v="2.7816274677419353"/>
  </r>
  <r>
    <s v="08/2021"/>
    <x v="7"/>
    <n v="744"/>
    <s v="EOL.CV.PI.033618-1.01"/>
    <s v="033618"/>
    <x v="1"/>
    <x v="3"/>
    <n v="909528"/>
    <s v="AURA LAGOA DO BARRO 07"/>
    <n v="14.3"/>
    <n v="13.800003"/>
    <n v="18.514987991935485"/>
    <n v="18.514988110215054"/>
    <n v="13775.151153999999"/>
    <n v="210.12101297405189"/>
    <n v="2894448.71434916"/>
    <n v="0"/>
  </r>
  <r>
    <s v="08/2021"/>
    <x v="7"/>
    <n v="744"/>
    <s v="EOL.CV.PI.033625-4.01"/>
    <s v="033625"/>
    <x v="1"/>
    <x v="3"/>
    <n v="909529"/>
    <s v="AURA QUEIMADA NOVA 03"/>
    <n v="5.0999999999999996"/>
    <n v="4.5"/>
    <n v="6.6268026693548379"/>
    <n v="6.0641445040322584"/>
    <n v="4511.7235110000001"/>
    <n v="210.12101297405189"/>
    <n v="948007.91439016594"/>
    <n v="0.56265816532257995"/>
  </r>
  <r>
    <s v="08/2021"/>
    <x v="7"/>
    <n v="744"/>
    <s v="EOL.CV.RN.033666-1.01"/>
    <s v="033666"/>
    <x v="1"/>
    <x v="3"/>
    <n v="909530"/>
    <s v="BOA ESPERANÇA"/>
    <n v="15.3"/>
    <n v="14.399993"/>
    <n v="22.768011369623657"/>
    <n v="22.223841888440862"/>
    <n v="16534.538365"/>
    <n v="210.08999880239517"/>
    <n v="3473741.1453010072"/>
    <n v="0.54416948118279584"/>
  </r>
  <r>
    <s v="08/2021"/>
    <x v="7"/>
    <n v="744"/>
    <s v="EOL.CV.BA.033628-9.01"/>
    <s v="033628"/>
    <x v="1"/>
    <x v="3"/>
    <n v="909531"/>
    <s v="CAMPO LARGO III"/>
    <n v="14.6"/>
    <n v="13.800003"/>
    <n v="13.958408768817206"/>
    <n v="13.683129029569894"/>
    <n v="10180.247998000001"/>
    <n v="210.10550588822355"/>
    <n v="2138926.1556873652"/>
    <n v="0.27527973924731169"/>
  </r>
  <r>
    <s v="08/2021"/>
    <x v="7"/>
    <n v="744"/>
    <s v="EOL.CV.BA.033629-7.01"/>
    <s v="033629"/>
    <x v="1"/>
    <x v="3"/>
    <n v="909532"/>
    <s v="CAMPO LARGO IV"/>
    <n v="15.5"/>
    <n v="13.4"/>
    <n v="15.949974967741937"/>
    <n v="14.300666271505376"/>
    <n v="10639.695706"/>
    <n v="210.08999880239517"/>
    <n v="2235293.6581313889"/>
    <n v="1.6493086962365597"/>
  </r>
  <r>
    <s v="08/2021"/>
    <x v="7"/>
    <n v="744"/>
    <s v="EOL.CV.BA.033630-0.01"/>
    <s v="033630"/>
    <x v="1"/>
    <x v="3"/>
    <n v="909533"/>
    <s v="CAMPO LARGO V"/>
    <n v="14.1"/>
    <n v="13.800003"/>
    <n v="16.249792744623655"/>
    <n v="16.249792767473117"/>
    <n v="12089.845819"/>
    <n v="210.07449171656685"/>
    <n v="2539768.2153580859"/>
    <n v="0"/>
  </r>
  <r>
    <s v="08/2021"/>
    <x v="7"/>
    <n v="744"/>
    <s v="EOL.CV.BA.033632-7.01"/>
    <s v="033632"/>
    <x v="1"/>
    <x v="3"/>
    <n v="909534"/>
    <s v="CAMPO LARGO VII"/>
    <n v="16.3"/>
    <n v="14.099997"/>
    <n v="18.541246969086021"/>
    <n v="16.633878540322581"/>
    <n v="12375.605634"/>
    <n v="210.04347754491013"/>
    <n v="2599415.2440897422"/>
    <n v="1.9073684287634405"/>
  </r>
  <r>
    <s v="08/2021"/>
    <x v="7"/>
    <n v="744"/>
    <s v="EOL.CV.RN.033642-4.01"/>
    <s v="033642"/>
    <x v="1"/>
    <x v="3"/>
    <n v="909552"/>
    <s v="SÃO BENTO DO NORTE II"/>
    <n v="10.8"/>
    <n v="9.9999959999999994"/>
    <n v="16.406285903225807"/>
    <n v="15.754676787634409"/>
    <n v="11721.479530000001"/>
    <n v="212.40055459081836"/>
    <n v="2489648.7527969251"/>
    <n v="0.65160911559139822"/>
  </r>
  <r>
    <s v="08/2021"/>
    <x v="7"/>
    <n v="744"/>
    <s v="EOL.CV.PB.033663-7.01"/>
    <s v="033663"/>
    <x v="1"/>
    <x v="3"/>
    <n v="909553"/>
    <s v="CANOAS"/>
    <n v="17.7"/>
    <n v="16.099999"/>
    <n v="23.953199977150536"/>
    <n v="21.787937630376344"/>
    <n v="16210.225597000001"/>
    <n v="211.26853732534929"/>
    <n v="3424710.651592127"/>
    <n v="2.1652623467741927"/>
  </r>
  <r>
    <s v="08/2021"/>
    <x v="7"/>
    <n v="744"/>
    <s v="EOL.CV.RN.033647-5.01"/>
    <s v="033647"/>
    <x v="1"/>
    <x v="3"/>
    <n v="909573"/>
    <s v="SÃO MIGUEL III"/>
    <n v="9.1999999999999993"/>
    <n v="8.3999989999999993"/>
    <n v="13.738857405913977"/>
    <n v="13.009637751344085"/>
    <n v="9679.1704869999994"/>
    <n v="212.40055459081836"/>
    <n v="2055861.1794178812"/>
    <n v="0.72921965456989268"/>
  </r>
  <r>
    <s v="08/2021"/>
    <x v="7"/>
    <n v="744"/>
    <s v="EOL.CV.RN.033645-9.01"/>
    <s v="033645"/>
    <x v="1"/>
    <x v="3"/>
    <n v="909574"/>
    <s v="SÃO MIGUEL II"/>
    <n v="9.1"/>
    <n v="8.3999989999999993"/>
    <n v="13.504500434139786"/>
    <n v="12.928244092741936"/>
    <n v="9618.6136050000005"/>
    <n v="212.40055459081836"/>
    <n v="2042998.8640967908"/>
    <n v="0.57625634139784909"/>
  </r>
  <r>
    <s v="08/2021"/>
    <x v="7"/>
    <n v="744"/>
    <s v="EOL.CV.RN.033644-0.01"/>
    <s v="033644"/>
    <x v="1"/>
    <x v="3"/>
    <n v="909575"/>
    <s v="SÃO MIGUEL I"/>
    <n v="9.3000000000000007"/>
    <n v="8.6999960000000005"/>
    <n v="11.958432181451613"/>
    <n v="11.602018020161289"/>
    <n v="8631.9014069999994"/>
    <n v="212.40055459081836"/>
    <n v="1833420.6460200651"/>
    <n v="0.35641416129032399"/>
  </r>
  <r>
    <s v="08/2021"/>
    <x v="7"/>
    <n v="744"/>
    <s v="EOL.CV.RN.033640-8.01"/>
    <s v="033640"/>
    <x v="1"/>
    <x v="3"/>
    <n v="909577"/>
    <s v="SÃO BENTO DO NORTE I"/>
    <n v="10.1"/>
    <n v="9.7000010000000003"/>
    <n v="15.825915616935482"/>
    <n v="15.763128112903225"/>
    <n v="11727.767315999999"/>
    <n v="212.40055459081836"/>
    <n v="2490984.282030473"/>
    <n v="6.2787504032257857E-2"/>
  </r>
  <r>
    <s v="08/2021"/>
    <x v="7"/>
    <n v="744"/>
    <s v="EOL.CV.PB.033665-3.01"/>
    <s v="033665"/>
    <x v="1"/>
    <x v="3"/>
    <n v="909578"/>
    <s v="LAGOA 2"/>
    <n v="17.5"/>
    <n v="15.499993"/>
    <n v="22.698958622311832"/>
    <n v="20.104782826612905"/>
    <n v="14957.958423"/>
    <n v="211.26853732534929"/>
    <n v="3160145.9974005981"/>
    <n v="2.5941757956989266"/>
  </r>
  <r>
    <s v="08/2021"/>
    <x v="7"/>
    <n v="744"/>
    <s v="EOL.CV.PB.033664-5.01"/>
    <s v="033664"/>
    <x v="1"/>
    <x v="3"/>
    <n v="909579"/>
    <s v="LAGOA 1"/>
    <n v="18.7"/>
    <n v="17.199998999999998"/>
    <n v="23.583093688172045"/>
    <n v="21.691400471774195"/>
    <n v="16138.401951000002"/>
    <n v="211.26853732534929"/>
    <n v="3409536.5749563337"/>
    <n v="1.8916932163978522"/>
  </r>
  <r>
    <s v="08/2021"/>
    <x v="7"/>
    <n v="744"/>
    <s v="EOL.CV.BA.033648-3.01"/>
    <s v="033648"/>
    <x v="1"/>
    <x v="3"/>
    <n v="911671"/>
    <s v="Ventos da Santa Dulce"/>
    <n v="15.6"/>
    <n v="9.0000029999999995"/>
    <n v="22.035931470430111"/>
    <n v="13.184772547043011"/>
    <n v="9809.4707749999998"/>
    <n v="209.76435000000001"/>
    <n v="2057677.2609618714"/>
    <n v="8.8511589233870982"/>
  </r>
  <r>
    <s v="08/2021"/>
    <x v="7"/>
    <n v="744"/>
    <s v="EOL.CV.BA.033652-1.01"/>
    <s v="033652"/>
    <x v="1"/>
    <x v="3"/>
    <n v="911952"/>
    <s v="Ventos do São Paulo"/>
    <n v="15.4"/>
    <n v="9.7000010000000003"/>
    <n v="22.203807452956987"/>
    <n v="14.504463704301076"/>
    <n v="10791.320996"/>
    <n v="209.73333582834329"/>
    <n v="2263299.7504855199"/>
    <n v="7.6993437486559122"/>
  </r>
  <r>
    <s v="08/2021"/>
    <x v="7"/>
    <n v="744"/>
    <s v="EOL.CV.BA.033650-5.01"/>
    <s v="033650"/>
    <x v="1"/>
    <x v="3"/>
    <n v="911972"/>
    <s v="Ventos do São Mário"/>
    <n v="16"/>
    <n v="9.8000030000000002"/>
    <n v="21.88132040860215"/>
    <n v="13.899619494623655"/>
    <n v="10341.316903999999"/>
    <n v="212.44707584830337"/>
    <n v="2196982.5366754294"/>
    <n v="7.9817009139784956"/>
  </r>
  <r>
    <s v="08/2021"/>
    <x v="7"/>
    <n v="744"/>
    <s v="EOL.CV.BA.033649-1.01"/>
    <s v="033649"/>
    <x v="1"/>
    <x v="3"/>
    <n v="911973"/>
    <s v="Ventos da Santa Esperança"/>
    <n v="15.5"/>
    <n v="9.2000039999999998"/>
    <n v="22.596471137096774"/>
    <n v="13.909775021505377"/>
    <n v="10348.872616000001"/>
    <n v="209.74884291417163"/>
    <n v="2170664.0566721568"/>
    <n v="8.6866961155913991"/>
  </r>
  <r>
    <s v="08/2021"/>
    <x v="7"/>
    <n v="744"/>
    <s v="EOL.CV.BA.034883-0.01"/>
    <s v="034883"/>
    <x v="1"/>
    <x v="3"/>
    <n v="910681"/>
    <s v="EOL VENTOS DA BAHIA XVIII"/>
    <n v="13.4"/>
    <n v="13.4"/>
    <n v="18.479107126344086"/>
    <n v="18.479107126344086"/>
    <n v="13748.455701999999"/>
    <n v="287.71555519241025"/>
    <n v="3955644.5653391881"/>
    <n v="0"/>
  </r>
  <r>
    <s v="08/2021"/>
    <x v="7"/>
    <n v="744"/>
    <s v="EOL.CV.BA.033634-3.01"/>
    <s v="033634"/>
    <x v="1"/>
    <x v="3"/>
    <n v="909549"/>
    <s v="EOL UMBURANAS 17"/>
    <n v="13.3"/>
    <n v="11.400008"/>
    <n v="18.220356361559137"/>
    <n v="16.196962387096775"/>
    <n v="12050.540016000001"/>
    <n v="211.54766487025944"/>
    <n v="2549263.6008104188"/>
    <n v="2.0233939744623637"/>
  </r>
  <r>
    <s v="08/2021"/>
    <x v="7"/>
    <n v="744"/>
    <s v="EOL.CV.BA.033636-0.01"/>
    <s v="033636"/>
    <x v="1"/>
    <x v="3"/>
    <n v="909550"/>
    <s v="EOL UMBURANAS 21"/>
    <n v="12.6"/>
    <n v="10.300007000000001"/>
    <n v="16.613595490591397"/>
    <n v="14.084900836021506"/>
    <n v="10479.166222"/>
    <n v="211.54766487025944"/>
    <n v="2216843.1440513986"/>
    <n v="2.5286946545698927"/>
  </r>
  <r>
    <s v="08/2021"/>
    <x v="7"/>
    <n v="744"/>
    <s v="EOL.CV.BA.033635-1.01"/>
    <s v="033635"/>
    <x v="1"/>
    <x v="3"/>
    <n v="909551"/>
    <s v="EOL UMBURANAS 19"/>
    <n v="13.3"/>
    <n v="11.799996999999999"/>
    <n v="18.528675741935484"/>
    <n v="17.048957283602149"/>
    <n v="12684.424218999999"/>
    <n v="211.54766487025944"/>
    <n v="2683360.323753214"/>
    <n v="1.4797184583333336"/>
  </r>
  <r>
    <s v="08/2021"/>
    <x v="7"/>
    <n v="744"/>
    <s v="EOL.CV.BA.033637-8.01"/>
    <s v="033637"/>
    <x v="1"/>
    <x v="3"/>
    <n v="909571"/>
    <s v="EOL UMBURANAS 23"/>
    <n v="8.4"/>
    <n v="7.0999990000000004"/>
    <n v="11.332483423387098"/>
    <n v="9.9340710389784945"/>
    <n v="7390.9488529999999"/>
    <n v="211.54766487025944"/>
    <n v="1563537.9710276723"/>
    <n v="1.3984123844086029"/>
  </r>
  <r>
    <s v="08/2021"/>
    <x v="7"/>
    <n v="744"/>
    <s v="EOL.CV.BA.033639-4.01"/>
    <s v="033639"/>
    <x v="1"/>
    <x v="3"/>
    <n v="909572"/>
    <s v="EOL UMBURANAS 25"/>
    <n v="9.3000000000000007"/>
    <n v="7.5"/>
    <n v="12.843301966397849"/>
    <n v="10.741828029569893"/>
    <n v="7991.9200540000002"/>
    <n v="211.54766487025944"/>
    <n v="1690672.0252534978"/>
    <n v="2.1014739368279569"/>
  </r>
  <r>
    <s v="08/2021"/>
    <x v="7"/>
    <n v="744"/>
    <s v="UFV.RS.TO.033608-4.01"/>
    <s v="033608"/>
    <x v="2"/>
    <x v="4"/>
    <n v="909777"/>
    <s v="UFV SOL MAIOR 2 138 kV"/>
    <n v="1.2"/>
    <n v="1.2"/>
    <n v="0.79645018682795699"/>
    <n v="0.79645018682795699"/>
    <n v="592.55893900000001"/>
    <n v="425.61205042067189"/>
    <n v="252200.22502288784"/>
    <n v="0"/>
  </r>
  <r>
    <s v="08/2021"/>
    <x v="7"/>
    <n v="744"/>
    <s v="UFV.RS.CE.034745-0.02"/>
    <s v="034745"/>
    <x v="2"/>
    <x v="4"/>
    <n v="910732"/>
    <s v="SOL DO FUTURO I"/>
    <n v="5.4"/>
    <n v="5.4"/>
    <n v="6.6789887661290326"/>
    <n v="6.6789887661290326"/>
    <n v="4969.1676420000003"/>
    <n v="417.53739547657148"/>
    <n v="2074813.3149271363"/>
    <n v="0"/>
  </r>
  <r>
    <s v="08/2021"/>
    <x v="7"/>
    <n v="744"/>
    <s v="UFV.RS.CE.034746-9.02"/>
    <s v="034746"/>
    <x v="2"/>
    <x v="4"/>
    <n v="910733"/>
    <s v="SOL DO FUTURO II"/>
    <n v="5.4"/>
    <n v="5.4"/>
    <n v="6.7563418346774196"/>
    <n v="6.7563418346774196"/>
    <n v="5026.7183249999998"/>
    <n v="418.94804244260604"/>
    <n v="2105933.8021691255"/>
    <n v="0"/>
  </r>
  <r>
    <s v="08/2021"/>
    <x v="7"/>
    <n v="744"/>
    <s v="UFV.RS.CE.034747-7.02"/>
    <s v="034747"/>
    <x v="2"/>
    <x v="4"/>
    <n v="910734"/>
    <s v="SOL DO FUTURO III"/>
    <n v="5.4"/>
    <n v="5.4"/>
    <n v="6.7125112836021508"/>
    <n v="6.7125112836021508"/>
    <n v="4994.1083950000002"/>
    <n v="425.2959537897616"/>
    <n v="2123974.0931809805"/>
    <n v="0"/>
  </r>
  <r>
    <s v="08/2021"/>
    <x v="7"/>
    <n v="744"/>
    <s v="EOL.CV.RN.033643-2.01"/>
    <s v="033643"/>
    <x v="1"/>
    <x v="3"/>
    <n v="909576"/>
    <s v="SÃO BENTO DO NORTE III"/>
    <n v="10.199999999999999"/>
    <n v="9.6"/>
    <n v="14.75854283736559"/>
    <n v="14.405810477150538"/>
    <n v="10717.922995000001"/>
    <n v="212.40055459081836"/>
    <n v="2276492.788199685"/>
    <n v="0.35273236021505233"/>
  </r>
  <r>
    <s v="08/2021"/>
    <x v="7"/>
    <n v="744"/>
    <s v="EOL.CV.BA.033627-0.01"/>
    <s v="033627"/>
    <x v="1"/>
    <x v="3"/>
    <n v="909750"/>
    <s v="ASSURUA 3 II ENERGIA S.A."/>
    <n v="12.2"/>
    <n v="7.2738160000000001"/>
    <n v="18.056412555107528"/>
    <n v="7.6726478763440866"/>
    <n v="5708.4500200000002"/>
    <n v="211.67172155688621"/>
    <n v="1208317.4431548417"/>
    <n v="10.383764678763439"/>
  </r>
  <r>
    <s v="08/2021"/>
    <x v="7"/>
    <n v="744"/>
    <s v="EOL.CV.BA.033626-2.01"/>
    <s v="033626"/>
    <x v="1"/>
    <x v="3"/>
    <n v="909779"/>
    <s v="ASSURUA 3 I ENERGIA S.A."/>
    <n v="12.1"/>
    <n v="8.8988189999999996"/>
    <n v="17.959546833333334"/>
    <n v="13.698264029569893"/>
    <n v="10191.508438000001"/>
    <n v="211.67172155688621"/>
    <n v="2157254.1363329925"/>
    <n v="4.2612828037634403"/>
  </r>
  <r>
    <s v="08/2021"/>
    <x v="7"/>
    <n v="744"/>
    <s v="UFV.RS.PE.034305-6.01"/>
    <s v="034305"/>
    <x v="2"/>
    <x v="4"/>
    <n v="912489"/>
    <s v="FAZENDA ESMERALDA"/>
    <n v="6.2"/>
    <n v="6.2"/>
    <n v="5.4630749650537638"/>
    <n v="5.4630749650537638"/>
    <n v="4064.5277740000001"/>
    <n v="414.73020801416266"/>
    <n v="1685682.4491903617"/>
    <n v="0"/>
  </r>
  <r>
    <s v="08/2021"/>
    <x v="7"/>
    <n v="744"/>
    <s v="PCH.PH.PR.029411-0.01"/>
    <s v="029411"/>
    <x v="8"/>
    <x v="23"/>
    <n v="913331"/>
    <s v="PCH COVÓ UC 96176873"/>
    <n v="2.6"/>
    <n v="2.34"/>
    <n v="0.54876754032258068"/>
    <n v="0.54876754032258068"/>
    <n v="408.28305"/>
    <n v="305.0056659221321"/>
    <n v="124528.64354996916"/>
    <n v="0"/>
  </r>
  <r>
    <s v="08/2021"/>
    <x v="7"/>
    <n v="744"/>
    <s v="PCH.PH.PR.034438-9.01"/>
    <s v="034438"/>
    <x v="8"/>
    <x v="24"/>
    <n v="913371"/>
    <s v="Hidrelétrica Pulo Ltda"/>
    <n v="4.43"/>
    <n v="3.89"/>
    <n v="1.4770579690860215"/>
    <n v="1.4770579690860215"/>
    <n v="1098.9311290000001"/>
    <n v="299.82273462339077"/>
    <n v="329484.53625955025"/>
    <n v="0"/>
  </r>
  <r>
    <s v="08/2021"/>
    <x v="7"/>
    <n v="744"/>
    <s v="CGH.PH.MG.035745-6.01"/>
    <s v="035745"/>
    <x v="0"/>
    <x v="25"/>
    <n v="913372"/>
    <s v="SANTANA DO DESERTO I"/>
    <n v="1.07"/>
    <n v="0.96"/>
    <n v="0.17370694354838709"/>
    <n v="0.17370694354838709"/>
    <n v="129.237966"/>
    <n v="299.03545391978452"/>
    <n v="38646.733826479678"/>
    <n v="0"/>
  </r>
  <r>
    <s v="08/2021"/>
    <x v="7"/>
    <n v="744"/>
    <s v="EOL.CV.BA.031518-4.01"/>
    <s v="031518"/>
    <x v="1"/>
    <x v="3"/>
    <n v="896953"/>
    <s v="EOL Coqueirinho 2"/>
    <n v="7.4"/>
    <n v="7.3000030000000002"/>
    <n v="7.2599395672043006"/>
    <n v="7.2599394879032255"/>
    <n v="5401.3949789999997"/>
    <n v="203.07007057947501"/>
    <n v="1096861.6596131518"/>
    <n v="7.9301075221406125E-8"/>
  </r>
  <r>
    <s v="08/2021"/>
    <x v="7"/>
    <n v="744"/>
    <s v="EOL.CV.PI.031767-5.01"/>
    <s v="031767"/>
    <x v="1"/>
    <x v="3"/>
    <n v="906762"/>
    <s v="Ventos de Santo Augusto VIII"/>
    <n v="9"/>
    <n v="8.7999989999999997"/>
    <n v="8.5909382795698921"/>
    <n v="8.5909382123655913"/>
    <n v="6391.6580299999996"/>
    <n v="198.05004028450435"/>
    <n v="1265868.1303262757"/>
    <n v="6.72043018224236E-8"/>
  </r>
  <r>
    <s v="08/2021"/>
    <x v="7"/>
    <n v="744"/>
    <s v="UFV.RS.SP.034161-4.02"/>
    <s v="034161"/>
    <x v="2"/>
    <x v="4"/>
    <n v="910736"/>
    <s v="BOA HORA 1"/>
    <n v="5.3"/>
    <n v="5.3"/>
    <n v="5.5487018561827952"/>
    <n v="5.5487018561827952"/>
    <n v="4128.2341809999998"/>
    <n v="411.55625234058488"/>
    <n v="1699000.5883166636"/>
    <n v="0"/>
  </r>
  <r>
    <s v="08/2021"/>
    <x v="7"/>
    <n v="744"/>
    <s v="UFV.RS.SP.034162-2.02"/>
    <s v="034162"/>
    <x v="2"/>
    <x v="4"/>
    <n v="910737"/>
    <s v="BOA HORA 2"/>
    <n v="5.3"/>
    <n v="5.3"/>
    <n v="5.7620249637096776"/>
    <n v="5.7620249637096776"/>
    <n v="4286.9465730000002"/>
    <n v="411.55625234058488"/>
    <n v="1764319.6655681937"/>
    <n v="0"/>
  </r>
  <r>
    <s v="08/2021"/>
    <x v="7"/>
    <n v="744"/>
    <s v="UFV.RS.SP.034163-0.02"/>
    <s v="034163"/>
    <x v="2"/>
    <x v="4"/>
    <n v="910738"/>
    <s v="BOA HORA 3"/>
    <n v="5.3"/>
    <n v="5.3"/>
    <n v="5.6036746747311836"/>
    <n v="5.6036746747311836"/>
    <n v="4169.1339580000003"/>
    <n v="411.55625234058488"/>
    <n v="1715833.1472603495"/>
    <n v="0"/>
  </r>
  <r>
    <s v="08/2021"/>
    <x v="7"/>
    <n v="744"/>
    <s v="PCH.PH.SC.034743-4.01"/>
    <s v="034743"/>
    <x v="8"/>
    <x v="26"/>
    <n v="913312"/>
    <s v="BARRINHA"/>
    <n v="1.69"/>
    <n v="1.52"/>
    <n v="0.13238399865591399"/>
    <n v="0.13238399865591399"/>
    <n v="98.493695000000017"/>
    <n v="291.94992758732803"/>
    <n v="28755.227123058379"/>
    <n v="0"/>
  </r>
  <r>
    <s v="08/2021"/>
    <x v="7"/>
    <n v="744"/>
    <s v="PCH.PH.SC.032516-3.01"/>
    <s v="032516"/>
    <x v="8"/>
    <x v="27"/>
    <n v="913314"/>
    <s v="PCH CORAÇÃO"/>
    <n v="2.5499999999999998"/>
    <n v="1.7"/>
    <n v="0.25441112903225804"/>
    <n v="0.25441112903225804"/>
    <n v="189.28187999999997"/>
    <n v="303.74601679636208"/>
    <n v="57493.617101726981"/>
    <n v="0"/>
  </r>
  <r>
    <s v="08/2021"/>
    <x v="7"/>
    <n v="744"/>
    <s v="EOL.CV.BA.031433-1.01"/>
    <s v="031433"/>
    <x v="1"/>
    <x v="3"/>
    <n v="896585"/>
    <s v="EOL Acauã "/>
    <n v="3.1"/>
    <n v="2.6"/>
    <n v="2.3516447002688174"/>
    <n v="2.3516447002688174"/>
    <n v="1749.6236570000001"/>
    <n v="177.15882788139993"/>
    <n v="309961.2763076885"/>
    <n v="0"/>
  </r>
  <r>
    <s v="08/2021"/>
    <x v="7"/>
    <n v="744"/>
    <s v="EOL.CV.BA.031435-8.01"/>
    <s v="031435"/>
    <x v="1"/>
    <x v="3"/>
    <n v="896586"/>
    <s v=" Angical 2 Energia S.A."/>
    <n v="5.0999999999999996"/>
    <n v="4.9000000000000004"/>
    <n v="5.3229941908602152"/>
    <n v="5.3229941908602152"/>
    <n v="3960.3076780000001"/>
    <n v="177.15882788139993"/>
    <n v="701603.46628418867"/>
    <n v="0"/>
  </r>
  <r>
    <s v="08/2021"/>
    <x v="7"/>
    <n v="744"/>
    <s v="UFV.RS.SP.032315-2.01"/>
    <s v="032315"/>
    <x v="2"/>
    <x v="4"/>
    <n v="908777"/>
    <s v="DRACENA 4"/>
    <n v="5.9"/>
    <n v="5.9"/>
    <n v="6.0643186706989249"/>
    <n v="6.0643186706989249"/>
    <n v="4511.8530909999999"/>
    <n v="339.0847230434652"/>
    <n v="1529900.4557745373"/>
    <n v="0"/>
  </r>
  <r>
    <s v="08/2021"/>
    <x v="7"/>
    <n v="744"/>
    <s v="UFV.RS.SP.032312-8.01"/>
    <s v="032312"/>
    <x v="2"/>
    <x v="4"/>
    <n v="908800"/>
    <s v="DRACENA 1"/>
    <n v="5.9"/>
    <n v="5.9"/>
    <n v="5.9769254973118278"/>
    <n v="5.9769254973118278"/>
    <n v="4446.8325699999996"/>
    <n v="339.0847230434652"/>
    <n v="1507852.9904191105"/>
    <n v="0"/>
  </r>
  <r>
    <s v="08/2021"/>
    <x v="7"/>
    <n v="744"/>
    <s v="UFV.RS.SP.032313-6.01"/>
    <s v="032313"/>
    <x v="2"/>
    <x v="4"/>
    <n v="908801"/>
    <s v="DRACENA 2"/>
    <n v="5.9"/>
    <n v="5.9"/>
    <n v="5.9725824005376342"/>
    <n v="5.9725824005376342"/>
    <n v="4443.6013059999996"/>
    <n v="339.0847230434652"/>
    <n v="1506757.31816059"/>
    <n v="0"/>
  </r>
  <r>
    <s v="08/2021"/>
    <x v="7"/>
    <n v="744"/>
    <s v="UTE.CM.RS.032282-2.01"/>
    <s v="032282"/>
    <x v="9"/>
    <x v="28"/>
    <n v="909774"/>
    <s v="PAMPA SUL"/>
    <n v="323.5"/>
    <n v="294.50000299999999"/>
    <n v="126.84813234274193"/>
    <n v="23.746684617672933"/>
    <n v="17667.533355548661"/>
    <n v="313.21211956087819"/>
    <n v="5533685.5697039105"/>
    <n v="103.10144772506901"/>
  </r>
  <r>
    <s v="08/2021"/>
    <x v="7"/>
    <n v="744"/>
    <s v="EOL.CV.BA.031511-7.01"/>
    <s v="031511"/>
    <x v="1"/>
    <x v="3"/>
    <n v="896965"/>
    <s v="EOL Papagaio"/>
    <n v="4.9000000000000004"/>
    <n v="4.6999959999999996"/>
    <n v="4.899409940860215"/>
    <n v="4.8738068723118282"/>
    <n v="3626.1123130000001"/>
    <n v="202.60727048373798"/>
    <n v="734676.71820440376"/>
    <n v="2.5603068548387075E-2"/>
  </r>
  <r>
    <s v="08/2021"/>
    <x v="7"/>
    <n v="744"/>
    <s v="EOL.CV.BA.031606-7.01"/>
    <s v="031606"/>
    <x v="1"/>
    <x v="3"/>
    <n v="908889"/>
    <s v="TAMANDUÁ MIRIM 2"/>
    <n v="7.4"/>
    <n v="7.1999959999999996"/>
    <n v="6.2693525322580648"/>
    <n v="6.2693526760752682"/>
    <n v="4664.3983909999997"/>
    <n v="196.78417715659643"/>
    <n v="917879.79930348729"/>
    <n v="0"/>
  </r>
  <r>
    <s v="08/2021"/>
    <x v="7"/>
    <n v="744"/>
    <s v="EOL.CV.BA.031434-0.01"/>
    <s v="031434"/>
    <x v="1"/>
    <x v="3"/>
    <n v="895130"/>
    <s v="Arapapá Energia S.A."/>
    <n v="2.2000000000000002"/>
    <n v="1.9"/>
    <n v="1.6399142190860214"/>
    <n v="1.6399142190860214"/>
    <n v="1220.0961789999999"/>
    <n v="177.15882788139993"/>
    <n v="216150.80897421471"/>
    <n v="0"/>
  </r>
  <r>
    <s v="08/2021"/>
    <x v="7"/>
    <n v="744"/>
    <s v="EOL.CV.BA.031431-5.01"/>
    <s v="031431"/>
    <x v="1"/>
    <x v="3"/>
    <n v="896591"/>
    <s v="Teiú 2 Energia S.A."/>
    <n v="4.2"/>
    <n v="3.7"/>
    <n v="3.1851380725806453"/>
    <n v="3.1851380725806453"/>
    <n v="2369.7427259999999"/>
    <n v="177.15882788139993"/>
    <n v="419820.84371863346"/>
    <n v="0"/>
  </r>
  <r>
    <s v="08/2021"/>
    <x v="7"/>
    <n v="744"/>
    <s v="UFV.RS.MG.032323-3.02"/>
    <s v="032323"/>
    <x v="2"/>
    <x v="4"/>
    <n v="908798"/>
    <s v="FCR III Itapuranga"/>
    <n v="1.8"/>
    <n v="1.8"/>
    <n v="1.1705177056451612"/>
    <n v="1.1705177056451612"/>
    <n v="870.86517299999991"/>
    <n v="342.58846874655495"/>
    <n v="298348.36610277364"/>
    <n v="0"/>
  </r>
  <r>
    <s v="08/2021"/>
    <x v="7"/>
    <n v="744"/>
    <s v="PCH.PH.MS.033893-1.01"/>
    <s v="033893"/>
    <x v="8"/>
    <x v="29"/>
    <n v="913291"/>
    <s v="PCH AREADO"/>
    <n v="10.92"/>
    <n v="9.82"/>
    <n v="7.1443376599462365"/>
    <n v="7.1443376599462365"/>
    <n v="5315.3872190000002"/>
    <n v="308.3516089124588"/>
    <n v="1639008.2009713701"/>
    <n v="0"/>
  </r>
  <r>
    <s v="08/2021"/>
    <x v="7"/>
    <n v="744"/>
    <s v="UTE.AI.SP.033380-8.01"/>
    <s v="033380"/>
    <x v="3"/>
    <x v="6"/>
    <n v="909410"/>
    <s v="GUARANI CRUZ ALTA 2"/>
    <n v="11.4"/>
    <n v="7.9999989999999999"/>
    <n v="19.731358393817203"/>
    <n v="0.38827063102519072"/>
    <n v="288.8733494827419"/>
    <n v="307.81565369261477"/>
    <n v="88919.738905405364"/>
    <n v="19.343087762792013"/>
  </r>
  <r>
    <s v="08/2021"/>
    <x v="7"/>
    <n v="744"/>
    <s v="UFV.RS.BA.034387-0.01"/>
    <s v="034387"/>
    <x v="2"/>
    <x v="4"/>
    <n v="910731"/>
    <s v="SOBRADO1"/>
    <n v="7.8"/>
    <n v="7.8"/>
    <n v="9.5393278991935482"/>
    <n v="9.5393278991935482"/>
    <n v="7097.2599570000002"/>
    <n v="423.12355746206833"/>
    <n v="3003017.8812389262"/>
    <n v="0"/>
  </r>
  <r>
    <s v="08/2021"/>
    <x v="7"/>
    <n v="744"/>
    <s v="EOL.CV.BA.031432-3.01"/>
    <s v="031432"/>
    <x v="1"/>
    <x v="3"/>
    <n v="896555"/>
    <s v="Caititu 2 Energia S.A. "/>
    <n v="5.0999999999999996"/>
    <n v="5.0999999999999996"/>
    <n v="4.6220935994623655"/>
    <n v="4.6220935994623655"/>
    <n v="3438.837638"/>
    <n v="177.15882788139993"/>
    <n v="609220.4452225219"/>
    <n v="0"/>
  </r>
  <r>
    <s v="08/2021"/>
    <x v="7"/>
    <n v="744"/>
    <s v="EOL.CV.BA.031459-5.01"/>
    <s v="031459"/>
    <x v="1"/>
    <x v="3"/>
    <n v="896556"/>
    <s v="Caititu 3 Energia S.A."/>
    <n v="4.7"/>
    <n v="4.7"/>
    <n v="3.9117669247311828"/>
    <n v="3.9117669247311828"/>
    <n v="2910.3545920000001"/>
    <n v="177.15882788139993"/>
    <n v="515595.00823796995"/>
    <n v="0"/>
  </r>
  <r>
    <s v="08/2021"/>
    <x v="7"/>
    <n v="744"/>
    <s v="EOL.CV.BA.031447-1.01"/>
    <s v="031447"/>
    <x v="1"/>
    <x v="3"/>
    <n v="896557"/>
    <s v="Carcará Energia S.A. "/>
    <n v="4.5999999999999996"/>
    <n v="4.5999999999999996"/>
    <n v="4.5852641989247314"/>
    <n v="4.5852641989247314"/>
    <n v="3411.4365640000001"/>
    <n v="177.15882788139993"/>
    <n v="604366.10306999041"/>
    <n v="0"/>
  </r>
  <r>
    <s v="08/2021"/>
    <x v="7"/>
    <n v="744"/>
    <s v="EOL.CV.BA.031458-7.01"/>
    <s v="031458"/>
    <x v="1"/>
    <x v="3"/>
    <n v="896588"/>
    <s v="Corrupião 3 Energia S.A. "/>
    <n v="4.2"/>
    <n v="4.2"/>
    <n v="3.2107115080645161"/>
    <n v="3.2107115080645161"/>
    <n v="2388.769362"/>
    <n v="177.15882788139993"/>
    <n v="423191.58025091951"/>
    <n v="0"/>
  </r>
  <r>
    <s v="08/2021"/>
    <x v="7"/>
    <n v="744"/>
    <s v="UTE.GN.BA.027263-9.01"/>
    <s v="027263"/>
    <x v="4"/>
    <x v="7"/>
    <n v="399"/>
    <s v="CELSO FURTADO"/>
    <n v="100.7"/>
    <n v="100.000001"/>
    <n v="161.76587742204302"/>
    <n v="138.04329850403226"/>
    <n v="102704.214087"/>
    <n v="233.22250109539488"/>
    <n v="23952933.682407029"/>
    <n v="23.722578918010754"/>
  </r>
  <r>
    <s v="08/2021"/>
    <x v="7"/>
    <n v="744"/>
    <s v="UTE.GN.RN.028225-1.01"/>
    <s v="028225"/>
    <x v="4"/>
    <x v="7"/>
    <n v="8373"/>
    <s v="JESUS SOARES PEREIRA"/>
    <n v="181.3"/>
    <n v="90"/>
    <n v="97.694971623655917"/>
    <n v="86.923693580195419"/>
    <n v="64671.22802366539"/>
    <n v="197.6855798483007"/>
    <n v="12784569.211359967"/>
    <n v="10.771278043460487"/>
  </r>
  <r>
    <s v="08/2021"/>
    <x v="7"/>
    <n v="744"/>
    <s v="UTE.AI.MG.031268-1.01"/>
    <s v="031268"/>
    <x v="3"/>
    <x v="6"/>
    <n v="895043"/>
    <s v="SANTA VITÓRIA"/>
    <n v="30.9"/>
    <n v="30.899995000000001"/>
    <n v="27.266860380376343"/>
    <n v="4.2654730589929057"/>
    <n v="3173.5119558907218"/>
    <n v="401.05361946831272"/>
    <n v="1272748.4563359383"/>
    <n v="23.00138732138344"/>
  </r>
  <r>
    <s v="08/2021"/>
    <x v="7"/>
    <n v="744"/>
    <s v="UTE.GN.SE.032228-8.01"/>
    <s v="032228"/>
    <x v="4"/>
    <x v="7"/>
    <n v="912534"/>
    <s v="PORTO DE SERGIPE I"/>
    <n v="867"/>
    <n v="867.00000399999999"/>
    <n v="996.8615525860215"/>
    <n v="178.46100451478495"/>
    <n v="132774.98735899999"/>
    <n v="411.37485232227664"/>
    <n v="54620290.816900767"/>
    <n v="818.40054807123659"/>
  </r>
  <r>
    <s v="08/2021"/>
    <x v="7"/>
    <n v="744"/>
    <s v="CGH.PH.SC.035743-0.01"/>
    <s v="035743"/>
    <x v="0"/>
    <x v="30"/>
    <n v="913297"/>
    <s v="PARAÍSO"/>
    <n v="0.61"/>
    <n v="0.52"/>
    <n v="3.5115870967741936E-2"/>
    <n v="3.5115870967741936E-2"/>
    <n v="26.126207999999998"/>
    <n v="292.80281501623483"/>
    <n v="7649.8272480996739"/>
    <n v="0"/>
  </r>
  <r>
    <s v="08/2021"/>
    <x v="7"/>
    <n v="744"/>
    <s v="PCH.PH.SC.035120-2.01"/>
    <s v="035120"/>
    <x v="8"/>
    <x v="26"/>
    <n v="913313"/>
    <s v="LAMBARI"/>
    <n v="2.2599999999999998"/>
    <n v="1.67"/>
    <n v="0.20460048387096774"/>
    <n v="0.20460048387096774"/>
    <n v="152.22275999999999"/>
    <n v="299.16666737038554"/>
    <n v="45539.975807122028"/>
    <n v="0"/>
  </r>
  <r>
    <s v="08/2021"/>
    <x v="7"/>
    <n v="744"/>
    <s v="UFV.RS.SP.034107-0.01"/>
    <s v="034107"/>
    <x v="2"/>
    <x v="4"/>
    <n v="910685"/>
    <s v="BRISAS SUAVES"/>
    <n v="1.3"/>
    <n v="1.3"/>
    <n v="1.2240165927419355"/>
    <n v="1.2240165927419355"/>
    <n v="910.66834500000004"/>
    <n v="413.31956104812809"/>
    <n v="376397.04061582527"/>
    <n v="0"/>
  </r>
  <r>
    <s v="08/2021"/>
    <x v="7"/>
    <n v="744"/>
    <s v="PCH.PH.SC.029120-0.02"/>
    <s v="029120"/>
    <x v="8"/>
    <x v="31"/>
    <n v="913298"/>
    <s v="RONCADOR"/>
    <n v="3.04"/>
    <n v="2.73"/>
    <n v="0.77797661290322584"/>
    <n v="0.77797661290322584"/>
    <n v="578.81460000000004"/>
    <n v="297.72331941377405"/>
    <n v="172326.60403715586"/>
    <n v="0"/>
  </r>
  <r>
    <s v="08/2021"/>
    <x v="7"/>
    <n v="744"/>
    <s v="EOL.CV.CE.030929-0.01"/>
    <s v="030929"/>
    <x v="1"/>
    <x v="3"/>
    <n v="889871"/>
    <s v="JANDAIA"/>
    <n v="14.1"/>
    <n v="11.699999"/>
    <n v="15.324537141129031"/>
    <n v="13.187948465053763"/>
    <n v="9811.8336579999996"/>
    <n v="197.64419156726112"/>
    <n v="1939251.9311278523"/>
    <n v="2.1365886760752688"/>
  </r>
  <r>
    <s v="08/2021"/>
    <x v="7"/>
    <n v="744"/>
    <s v="EOL.CV.CE.030907-9.01"/>
    <s v="030907"/>
    <x v="1"/>
    <x v="3"/>
    <n v="889872"/>
    <s v="JANDAIA 1"/>
    <n v="10.6"/>
    <n v="8.6999969999999998"/>
    <n v="11.970258920698924"/>
    <n v="10.189197137096775"/>
    <n v="7580.7626700000001"/>
    <n v="197.64419156726112"/>
    <n v="1498293.709375422"/>
    <n v="1.7810617836021509"/>
  </r>
  <r>
    <s v="08/2021"/>
    <x v="7"/>
    <n v="744"/>
    <s v="EOL.CV.CE.030930-3.01"/>
    <s v="030930"/>
    <x v="1"/>
    <x v="3"/>
    <n v="889886"/>
    <s v="NOSSA SENHORA DE FÁTIMA"/>
    <n v="13.6"/>
    <n v="11.200004"/>
    <n v="14.877446091397848"/>
    <n v="12.706642888440859"/>
    <n v="9453.7423089999993"/>
    <n v="197.62584020314159"/>
    <n v="1868303.7668801127"/>
    <n v="2.1708032029569897"/>
  </r>
  <r>
    <s v="08/2021"/>
    <x v="7"/>
    <n v="744"/>
    <s v="EOL.CV.CE.030927-3.01"/>
    <s v="030927"/>
    <x v="1"/>
    <x v="3"/>
    <n v="889893"/>
    <s v="SAO CLEMENTE"/>
    <n v="10.199999999999999"/>
    <n v="8.2000039999999998"/>
    <n v="11.353062047043011"/>
    <n v="9.4656417379032245"/>
    <n v="7042.4374529999986"/>
    <n v="197.62584020314159"/>
    <n v="1391767.6187271972"/>
    <n v="1.8874203091397863"/>
  </r>
  <r>
    <s v="08/2021"/>
    <x v="7"/>
    <n v="744"/>
    <s v="EOL.CV.CE.030921-4.01"/>
    <s v="030921"/>
    <x v="1"/>
    <x v="3"/>
    <n v="889894"/>
    <s v="SÃO JANUARIO"/>
    <n v="9.6999999999999993"/>
    <n v="7.8999990000000002"/>
    <n v="10.106970934139785"/>
    <n v="8.5368861236559148"/>
    <n v="6351.4432760000009"/>
    <n v="197.62584020314159"/>
    <n v="1255209.3139220944"/>
    <n v="1.5700848104838707"/>
  </r>
  <r>
    <s v="08/2021"/>
    <x v="7"/>
    <n v="744"/>
    <s v="UTE.PE.GO.028612-5.01"/>
    <s v="028612"/>
    <x v="6"/>
    <x v="9"/>
    <n v="8302"/>
    <s v="DAIA"/>
    <n v="19.7"/>
    <n v="19.000003"/>
    <n v="0"/>
    <n v="0"/>
    <n v="0"/>
    <n v="338.86860979056416"/>
    <n v="0"/>
    <n v="0"/>
  </r>
  <r>
    <s v="08/2021"/>
    <x v="7"/>
    <n v="744"/>
    <s v="PCH.PH.TO.034495-8.01"/>
    <s v="034495"/>
    <x v="8"/>
    <x v="32"/>
    <n v="913296"/>
    <s v="MANUEL ALVES"/>
    <n v="5.22"/>
    <n v="4.67"/>
    <n v="0"/>
    <n v="0"/>
    <n v="0"/>
    <n v="303.74601679636208"/>
    <n v="0"/>
    <n v="0"/>
  </r>
  <r>
    <s v="08/2021"/>
    <x v="7"/>
    <n v="744"/>
    <s v="PCH.PH.RS.031956-2.01"/>
    <s v="031956"/>
    <x v="8"/>
    <x v="79"/>
    <n v="913318"/>
    <s v="RINCÃO"/>
    <n v="4.5999999999999996"/>
    <n v="4.04"/>
    <n v="2.651519372311828"/>
    <n v="2.651519372311828"/>
    <n v="1972.730413"/>
    <n v="299.16666737038554"/>
    <n v="590175.1832774143"/>
    <n v="0"/>
  </r>
  <r>
    <s v="08/2021"/>
    <x v="7"/>
    <n v="744"/>
    <s v="PCH.PH.SC.033228-3.01"/>
    <s v="033228"/>
    <x v="8"/>
    <x v="33"/>
    <n v="913317"/>
    <s v="PONTE SERRADA"/>
    <n v="2.11"/>
    <n v="1.57"/>
    <n v="0.53693709677419355"/>
    <n v="0.53693709677419355"/>
    <n v="399.4812"/>
    <n v="305.05815130237255"/>
    <n v="121864.99635205335"/>
    <n v="0"/>
  </r>
  <r>
    <s v="08/2021"/>
    <x v="7"/>
    <n v="744"/>
    <s v="UFV.RS.PB.032544-9.01"/>
    <s v="032544"/>
    <x v="2"/>
    <x v="4"/>
    <n v="910686"/>
    <s v="COREMAS III"/>
    <n v="7.1"/>
    <n v="7.1"/>
    <n v="6.3247242231182792"/>
    <n v="6.3247242231182792"/>
    <n v="4705.594822"/>
    <n v="427.14390131526687"/>
    <n v="2009966.1302779987"/>
    <n v="0"/>
  </r>
  <r>
    <s v="08/2021"/>
    <x v="7"/>
    <n v="744"/>
    <s v="PCH.PH.RJ.030600-2.01"/>
    <s v="030600"/>
    <x v="8"/>
    <x v="34"/>
    <n v="913333"/>
    <s v="POÇO FUNDO I5"/>
    <n v="7.2"/>
    <n v="6.48"/>
    <n v="1.8624163790322581"/>
    <n v="1.8624163790322581"/>
    <n v="1385.637786"/>
    <n v="307.95796856065567"/>
    <n v="426718.19773744454"/>
    <n v="0"/>
  </r>
  <r>
    <s v="08/2021"/>
    <x v="7"/>
    <n v="744"/>
    <s v="PCH.PH.SP.031107-3.01"/>
    <s v="031107"/>
    <x v="8"/>
    <x v="35"/>
    <n v="910865"/>
    <s v="PB PRODUCAO DE ENERGIA ELETRICA EIRELI"/>
    <n v="5.81"/>
    <n v="5.23"/>
    <n v="0"/>
    <n v="0"/>
    <n v="0"/>
    <n v="288.66959132230187"/>
    <n v="0"/>
    <n v="0"/>
  </r>
  <r>
    <s v="08/2021"/>
    <x v="7"/>
    <n v="744"/>
    <s v="PCH.PH.RN.035096-6.01"/>
    <s v="035096"/>
    <x v="8"/>
    <x v="36"/>
    <n v="913311"/>
    <s v="ARMANDO RIBEIRO"/>
    <n v="3.2"/>
    <n v="2.88"/>
    <n v="1.9773419354838708"/>
    <n v="1.9773419354838708"/>
    <n v="1471.1424"/>
    <n v="296.38494221764336"/>
    <n v="436024.45521792513"/>
    <n v="0"/>
  </r>
  <r>
    <s v="08/2021"/>
    <x v="7"/>
    <n v="744"/>
    <s v="CGH.PH.SC.035742-1.01"/>
    <s v="035742"/>
    <x v="0"/>
    <x v="37"/>
    <n v="913316"/>
    <s v="MÉDIO GARCIA"/>
    <n v="0.64"/>
    <n v="0.54"/>
    <n v="0.4806499193548387"/>
    <n v="0.4806499193548387"/>
    <n v="357.60354000000001"/>
    <n v="292.80281501623483"/>
    <n v="104707.32317177074"/>
    <n v="0"/>
  </r>
  <r>
    <s v="08/2021"/>
    <x v="7"/>
    <n v="744"/>
    <s v="PCH.PH.GO.035113-0.01"/>
    <s v="035113"/>
    <x v="8"/>
    <x v="38"/>
    <n v="913332"/>
    <s v="PCH TAMBORIL UC 10032356143"/>
    <n v="7.42"/>
    <n v="6.68"/>
    <n v="2.7537737741935482"/>
    <n v="2.7537737741935482"/>
    <n v="2048.8076879999999"/>
    <n v="305.07127264743264"/>
    <n v="625032.36878800404"/>
    <n v="0"/>
  </r>
  <r>
    <s v="08/2021"/>
    <x v="7"/>
    <n v="744"/>
    <s v="UHE.PH.SP.002127-0.01"/>
    <s v="002127"/>
    <x v="12"/>
    <x v="17"/>
    <n v="227"/>
    <s v="ENG. SERGIO MOTA"/>
    <n v="886.8"/>
    <n v="0"/>
    <n v="622.99625423924726"/>
    <n v="0"/>
    <n v="0"/>
    <n v="285.38375733777724"/>
    <n v="0"/>
    <n v="622.99625423924726"/>
  </r>
  <r>
    <s v="08/2021"/>
    <x v="7"/>
    <n v="744"/>
    <s v="UHE.PH.SC.001356-0.01"/>
    <s v="001356"/>
    <x v="12"/>
    <x v="17"/>
    <n v="352"/>
    <s v="MACHADINHO"/>
    <n v="547.1"/>
    <n v="0"/>
    <n v="431.77535952016126"/>
    <n v="0"/>
    <n v="0"/>
    <n v="280.46334772850525"/>
    <n v="0"/>
    <n v="431.77535952016126"/>
  </r>
  <r>
    <s v="08/2021"/>
    <x v="7"/>
    <n v="744"/>
    <s v="UHE.PH.GO.000630-0.01"/>
    <s v="000630"/>
    <x v="12"/>
    <x v="17"/>
    <n v="353"/>
    <s v="CANA BRAVA"/>
    <n v="260.8"/>
    <n v="0"/>
    <n v="259.78348364784944"/>
    <n v="0"/>
    <n v="0"/>
    <n v="315.72371686286976"/>
    <n v="0"/>
    <n v="259.78348364784944"/>
  </r>
  <r>
    <s v="08/2021"/>
    <x v="7"/>
    <n v="744"/>
    <s v="PCH.PH.SC.033228-3.01"/>
    <s v="033228"/>
    <x v="8"/>
    <x v="33"/>
    <n v="368"/>
    <s v="MASCARENHAS"/>
    <n v="134.80000000000001"/>
    <n v="0"/>
    <n v="40.363109399193547"/>
    <n v="0"/>
    <n v="0"/>
    <n v="305.05815130237255"/>
    <n v="0"/>
    <n v="40.363109399193547"/>
  </r>
  <r>
    <s v="08/2021"/>
    <x v="7"/>
    <n v="744"/>
    <s v="UTE.GN.MG.001096-0.01"/>
    <s v="001096"/>
    <x v="4"/>
    <x v="7"/>
    <n v="409"/>
    <s v="AURELIANO CHAVES"/>
    <n v="136.6"/>
    <n v="48.471710000000002"/>
    <n v="219.98684310618282"/>
    <n v="64.175842069892482"/>
    <n v="47746.82650000001"/>
    <n v="296.20992930265811"/>
    <n v="14143084.101991287"/>
    <n v="155.81100103629035"/>
  </r>
  <r>
    <s v="08/2021"/>
    <x v="7"/>
    <n v="744"/>
    <s v="PCH.PH.RJ.030600-2.01"/>
    <s v="030600"/>
    <x v="8"/>
    <x v="34"/>
    <n v="414"/>
    <s v="ITÁ"/>
    <n v="740.5"/>
    <n v="0"/>
    <n v="510.15768250403232"/>
    <n v="0"/>
    <n v="0"/>
    <n v="307.95796856065567"/>
    <n v="0"/>
    <n v="510.15768250403232"/>
  </r>
  <r>
    <s v="08/2021"/>
    <x v="7"/>
    <n v="744"/>
    <s v="UHE.PH.MT.001401-0.01"/>
    <s v="001401"/>
    <x v="12"/>
    <x v="17"/>
    <n v="450"/>
    <s v="MANSO"/>
    <n v="87.8"/>
    <n v="0"/>
    <n v="43.453815129032257"/>
    <n v="0"/>
    <n v="0"/>
    <n v="277.73252039535924"/>
    <n v="0"/>
    <n v="43.453815129032257"/>
  </r>
  <r>
    <s v="08/2021"/>
    <x v="7"/>
    <n v="744"/>
    <s v="PCH.PH.ES.002293-4.02"/>
    <s v="002293"/>
    <x v="8"/>
    <x v="39"/>
    <n v="508"/>
    <s v="RIO BONITO"/>
    <n v="9.4"/>
    <n v="0"/>
    <n v="3.057057713709677"/>
    <n v="0"/>
    <n v="0"/>
    <n v="300.91740355454544"/>
    <n v="0"/>
    <n v="3.057057713709677"/>
  </r>
  <r>
    <s v="08/2021"/>
    <x v="7"/>
    <n v="744"/>
    <s v="UHE.PH.RS.027968-4.01"/>
    <s v="027968"/>
    <x v="12"/>
    <x v="17"/>
    <n v="8056"/>
    <s v="MONTE CLARO"/>
    <n v="56.1"/>
    <n v="0"/>
    <n v="35.168813612903229"/>
    <n v="0"/>
    <n v="0"/>
    <n v="289.49229936151937"/>
    <n v="0"/>
    <n v="35.168813612903229"/>
  </r>
  <r>
    <s v="08/2021"/>
    <x v="7"/>
    <n v="744"/>
    <s v="UHE.PH.RS.027556-5.01"/>
    <s v="027556"/>
    <x v="12"/>
    <x v="17"/>
    <n v="8119"/>
    <s v="BARRA GRANDE"/>
    <n v="372.8"/>
    <n v="0"/>
    <n v="529.04028278360215"/>
    <n v="0"/>
    <n v="0"/>
    <n v="307.72522208999885"/>
    <n v="0"/>
    <n v="529.04028278360215"/>
  </r>
  <r>
    <s v="08/2021"/>
    <x v="7"/>
    <n v="744"/>
    <s v="UHE.PH.MG.001146-0.01"/>
    <s v="001146"/>
    <x v="12"/>
    <x v="17"/>
    <n v="8145"/>
    <s v="IRAPÉ"/>
    <n v="207.9"/>
    <n v="0"/>
    <n v="250.94036975806455"/>
    <n v="0"/>
    <n v="0"/>
    <n v="301.14814656893333"/>
    <n v="0"/>
    <n v="250.94036975806455"/>
  </r>
  <r>
    <s v="08/2021"/>
    <x v="7"/>
    <n v="744"/>
    <s v="UHE.PH.TO.001304-8.01"/>
    <s v="001304"/>
    <x v="12"/>
    <x v="17"/>
    <n v="8289"/>
    <s v="LUÍS E. MAGALHÃES (REDE)"/>
    <n v="365.036"/>
    <n v="0"/>
    <n v="204.98340082123656"/>
    <n v="0"/>
    <n v="0"/>
    <n v="265.70211890068919"/>
    <n v="0"/>
    <n v="204.98340082123656"/>
  </r>
  <r>
    <s v="08/2021"/>
    <x v="7"/>
    <n v="744"/>
    <s v="UHE.PH.TO.001304-8.01"/>
    <s v="001304"/>
    <x v="12"/>
    <x v="17"/>
    <n v="8291"/>
    <s v="LUÍS E. MAGALHÃES (CPFL)"/>
    <n v="35.003"/>
    <n v="0"/>
    <n v="19.655942556451613"/>
    <n v="0"/>
    <n v="0"/>
    <n v="265.70211890068919"/>
    <n v="0"/>
    <n v="19.655942556451613"/>
  </r>
  <r>
    <s v="08/2021"/>
    <x v="7"/>
    <n v="744"/>
    <s v="UHE.PH.MG.002176-8.01"/>
    <s v="002176"/>
    <x v="12"/>
    <x v="17"/>
    <n v="8292"/>
    <s v="QUEIMADO (CEMIG)"/>
    <n v="56.018000000000001"/>
    <n v="0"/>
    <n v="39.152484848118277"/>
    <n v="0"/>
    <n v="0"/>
    <n v="285.33455324168455"/>
    <n v="0"/>
    <n v="39.152484848118277"/>
  </r>
  <r>
    <s v="08/2021"/>
    <x v="7"/>
    <n v="744"/>
    <s v="UHE.PH.MG.002176-8.01"/>
    <s v="002176"/>
    <x v="12"/>
    <x v="17"/>
    <n v="8293"/>
    <s v="QUEIMADO (CEB)"/>
    <n v="11.882"/>
    <n v="0"/>
    <n v="8.3052459637096767"/>
    <n v="0"/>
    <n v="0"/>
    <n v="285.33455324168455"/>
    <n v="0"/>
    <n v="8.3052459637096767"/>
  </r>
  <r>
    <s v="08/2021"/>
    <x v="7"/>
    <n v="744"/>
    <s v="UHE.PH.RS.000718-8.01"/>
    <s v="000718"/>
    <x v="12"/>
    <x v="17"/>
    <n v="8306"/>
    <s v="CASTRO ALVES"/>
    <n v="61.8"/>
    <n v="0"/>
    <n v="40.524990216397853"/>
    <n v="0"/>
    <n v="0"/>
    <n v="289.51690140956578"/>
    <n v="0"/>
    <n v="40.524990216397853"/>
  </r>
  <r>
    <s v="08/2021"/>
    <x v="7"/>
    <n v="744"/>
    <s v="PCH.PH.MS.028995-7.01"/>
    <s v="028995"/>
    <x v="8"/>
    <x v="17"/>
    <n v="8395"/>
    <s v="PORTO DAS PEDRAS"/>
    <n v="23.06"/>
    <n v="0"/>
    <n v="13.76085072311828"/>
    <n v="0"/>
    <n v="0"/>
    <n v="300.4253910171679"/>
    <n v="0"/>
    <n v="13.76085072311828"/>
  </r>
  <r>
    <s v="08/2021"/>
    <x v="7"/>
    <n v="744"/>
    <s v="PCH.PH.ES.028380-0.01"/>
    <s v="028380"/>
    <x v="8"/>
    <x v="17"/>
    <n v="8422"/>
    <s v="FRANCISCO GROS"/>
    <n v="15.58"/>
    <n v="0"/>
    <n v="4.3118163427419356"/>
    <n v="0"/>
    <n v="0"/>
    <n v="301.1240547172078"/>
    <n v="0"/>
    <n v="4.3118163427419356"/>
  </r>
  <r>
    <s v="08/2021"/>
    <x v="7"/>
    <n v="744"/>
    <s v="PCH.PH.ES.028805-5.01"/>
    <s v="028805"/>
    <x v="8"/>
    <x v="17"/>
    <n v="8423"/>
    <s v="PEDRA DO GARRAFÃO"/>
    <n v="10.75"/>
    <n v="0"/>
    <n v="4.6957188266129029"/>
    <n v="0"/>
    <n v="0"/>
    <n v="301.1240547172078"/>
    <n v="0"/>
    <n v="4.6957188266129029"/>
  </r>
  <r>
    <s v="08/2021"/>
    <x v="7"/>
    <n v="744"/>
    <s v="PCH.PH.ES.028804-7.01"/>
    <s v="028804"/>
    <x v="8"/>
    <x v="17"/>
    <n v="8424"/>
    <s v="PIRAPETINGA"/>
    <n v="12.71"/>
    <n v="0"/>
    <n v="5.758692458333333"/>
    <n v="0"/>
    <n v="0"/>
    <n v="301.1240547172078"/>
    <n v="0"/>
    <n v="5.758692458333333"/>
  </r>
  <r>
    <s v="08/2021"/>
    <x v="7"/>
    <n v="744"/>
    <s v="PCH.PH.GO.028388-6.01"/>
    <s v="028388"/>
    <x v="8"/>
    <x v="17"/>
    <n v="8426"/>
    <s v="SÃO DOMINGOS II"/>
    <n v="19.079999999999998"/>
    <n v="0"/>
    <n v="14.201340704301076"/>
    <n v="0"/>
    <n v="0"/>
    <n v="298.73896139638191"/>
    <n v="0"/>
    <n v="14.201340704301076"/>
  </r>
  <r>
    <s v="08/2021"/>
    <x v="7"/>
    <n v="744"/>
    <s v="PCH.PH.SC.029560-4.01"/>
    <s v="029560"/>
    <x v="8"/>
    <x v="17"/>
    <n v="8427"/>
    <s v="BARRA ESCONDIDA"/>
    <n v="1.1299999999999999"/>
    <n v="0"/>
    <n v="0.15959395161290321"/>
    <n v="0"/>
    <n v="0"/>
    <n v="301.1240547172078"/>
    <n v="0"/>
    <n v="0.15959395161290321"/>
  </r>
  <r>
    <s v="08/2021"/>
    <x v="7"/>
    <n v="744"/>
    <s v="UHE.PH.MG.000042-6.01"/>
    <s v="000042"/>
    <x v="12"/>
    <x v="17"/>
    <n v="8429"/>
    <s v="AIMORÉS"/>
    <n v="181.9"/>
    <n v="0"/>
    <n v="38.172138240591401"/>
    <n v="0"/>
    <n v="0"/>
    <n v="301.14814656893333"/>
    <n v="0"/>
    <n v="38.172138240591401"/>
  </r>
  <r>
    <s v="08/2021"/>
    <x v="7"/>
    <n v="744"/>
    <s v="UHE.PH.MG.027196-9.01"/>
    <s v="027196"/>
    <x v="12"/>
    <x v="17"/>
    <n v="8430"/>
    <s v="PORTO ESTRELA (ALIANÇA)"/>
    <n v="41.2"/>
    <n v="0"/>
    <n v="6.7030601115591404"/>
    <n v="0"/>
    <n v="0"/>
    <n v="323.84267089436815"/>
    <n v="0"/>
    <n v="6.7030601115591404"/>
  </r>
  <r>
    <s v="08/2021"/>
    <x v="7"/>
    <n v="744"/>
    <s v="UHE.PH.MG.001006-5.01"/>
    <s v="001006"/>
    <x v="12"/>
    <x v="17"/>
    <n v="8443"/>
    <s v="FUNIL (ALIANCA)"/>
    <n v="84.6"/>
    <n v="0"/>
    <n v="39.538283103494621"/>
    <n v="0"/>
    <n v="0"/>
    <n v="290.54500614508339"/>
    <n v="0"/>
    <n v="39.538283103494621"/>
  </r>
  <r>
    <s v="08/2021"/>
    <x v="7"/>
    <n v="744"/>
    <s v="UHE.PH.RS.000012-4.01"/>
    <s v="000012"/>
    <x v="12"/>
    <x v="17"/>
    <n v="8452"/>
    <s v="14 DE JULHO"/>
    <n v="47.5"/>
    <n v="0"/>
    <n v="26.170502327956989"/>
    <n v="0"/>
    <n v="0"/>
    <n v="289.51690140956578"/>
    <n v="0"/>
    <n v="26.170502327956989"/>
  </r>
  <r>
    <s v="08/2021"/>
    <x v="7"/>
    <n v="744"/>
    <s v="PCH.PH.MT.029376-8.01"/>
    <s v="029376"/>
    <x v="8"/>
    <x v="17"/>
    <n v="8494"/>
    <s v="PAMPEANA"/>
    <n v="22.43"/>
    <n v="0"/>
    <n v="10.42116129032258"/>
    <n v="0"/>
    <n v="0"/>
    <n v="315.20641038644891"/>
    <n v="0"/>
    <n v="10.42116129032258"/>
  </r>
  <r>
    <s v="08/2021"/>
    <x v="7"/>
    <n v="744"/>
    <s v="UHE.PH.TO.028567-6.01"/>
    <s v="028567"/>
    <x v="12"/>
    <x v="17"/>
    <n v="8504"/>
    <s v="SÃO SALVADOR"/>
    <n v="148.19999999999999"/>
    <n v="0"/>
    <n v="114.84403456854838"/>
    <n v="0"/>
    <n v="0"/>
    <n v="324.48677388543655"/>
    <n v="0"/>
    <n v="114.84403456854838"/>
  </r>
  <r>
    <s v="08/2021"/>
    <x v="7"/>
    <n v="744"/>
    <s v="UHE.PH.MG.029453-5.01"/>
    <s v="029453"/>
    <x v="12"/>
    <x v="17"/>
    <n v="8540"/>
    <s v="BAGUARI (CEMIG)"/>
    <n v="28.797999999999998"/>
    <n v="0"/>
    <n v="8.7837065147849458"/>
    <n v="0"/>
    <n v="0"/>
    <n v="284.59649180029373"/>
    <n v="0"/>
    <n v="8.7837065147849458"/>
  </r>
  <r>
    <s v="08/2021"/>
    <x v="7"/>
    <n v="744"/>
    <s v="UHE.PH.MG.029453-5.01"/>
    <s v="029453"/>
    <x v="12"/>
    <x v="17"/>
    <n v="8541"/>
    <s v="BAGUARI (FURNAS)"/>
    <n v="12.705"/>
    <n v="0"/>
    <n v="3.8751646303763438"/>
    <n v="0"/>
    <n v="0"/>
    <n v="284.59649180029373"/>
    <n v="0"/>
    <n v="3.8751646303763438"/>
  </r>
  <r>
    <s v="08/2021"/>
    <x v="7"/>
    <n v="744"/>
    <s v="UHE.PH.MG.029453-5.01"/>
    <s v="029453"/>
    <x v="12"/>
    <x v="17"/>
    <n v="8548"/>
    <s v="BAGUARI (BAGUARI)"/>
    <n v="43.197000000000003"/>
    <n v="0"/>
    <n v="13.175559767473118"/>
    <n v="0"/>
    <n v="0"/>
    <n v="284.59649180029373"/>
    <n v="0"/>
    <n v="13.175559767473118"/>
  </r>
  <r>
    <s v="08/2021"/>
    <x v="7"/>
    <n v="744"/>
    <s v="UHE.PH.MG.029454-3.01"/>
    <s v="029454"/>
    <x v="12"/>
    <x v="17"/>
    <n v="8542"/>
    <s v="BATALHA"/>
    <n v="48.8"/>
    <n v="0"/>
    <n v="9.9588758884408612"/>
    <n v="0"/>
    <n v="0"/>
    <n v="282.18549109175046"/>
    <n v="0"/>
    <n v="9.9588758884408612"/>
  </r>
  <r>
    <s v="08/2021"/>
    <x v="7"/>
    <n v="744"/>
    <s v="UHE.PH.MG.029458-6.01"/>
    <s v="029458"/>
    <x v="12"/>
    <x v="17"/>
    <n v="8543"/>
    <s v="SIMPLÍCIO ANTA"/>
    <n v="191.3"/>
    <n v="0"/>
    <n v="65.075885805107532"/>
    <n v="0"/>
    <n v="0"/>
    <n v="285.0885327612209"/>
    <n v="0"/>
    <n v="65.075885805107532"/>
  </r>
  <r>
    <s v="08/2021"/>
    <x v="7"/>
    <n v="744"/>
    <s v="UHE.PH.RS.029459-4.01"/>
    <s v="029459"/>
    <x v="12"/>
    <x v="17"/>
    <n v="8553"/>
    <s v="SÃO JOSÉ (IJUI)"/>
    <n v="30.4"/>
    <n v="0"/>
    <n v="19.156157012096774"/>
    <n v="0"/>
    <n v="0"/>
    <n v="284.89171637685001"/>
    <n v="0"/>
    <n v="19.156157012096774"/>
  </r>
  <r>
    <s v="08/2021"/>
    <x v="7"/>
    <n v="744"/>
    <s v="UHE.PH.RS.028562-5.01"/>
    <s v="028562"/>
    <x v="12"/>
    <x v="17"/>
    <n v="8554"/>
    <s v="MONJOLINHO (MONEL)"/>
    <n v="41.7"/>
    <n v="0"/>
    <n v="52.026822478494623"/>
    <n v="0"/>
    <n v="0"/>
    <n v="294.73233894949328"/>
    <n v="0"/>
    <n v="52.026822478494623"/>
  </r>
  <r>
    <s v="08/2021"/>
    <x v="7"/>
    <n v="744"/>
    <s v="UHE.PH.SC.028564-1.01"/>
    <s v="028564"/>
    <x v="12"/>
    <x v="17"/>
    <n v="8596"/>
    <s v="SALTO PILÃO (CCGE)"/>
    <n v="22.82"/>
    <n v="0"/>
    <n v="6.4817781384408599"/>
    <n v="0"/>
    <n v="0"/>
    <n v="320.47304962509526"/>
    <n v="0"/>
    <n v="6.4817781384408599"/>
  </r>
  <r>
    <s v="08/2021"/>
    <x v="7"/>
    <n v="744"/>
    <s v="UHE.PH.SC.028564-1.01"/>
    <s v="028564"/>
    <x v="12"/>
    <x v="17"/>
    <n v="8597"/>
    <s v="SALTO PILÃO (DMEE)"/>
    <n v="22.82"/>
    <n v="0"/>
    <n v="6.4817781384408599"/>
    <n v="0"/>
    <n v="0"/>
    <n v="320.47304962509526"/>
    <n v="0"/>
    <n v="6.4817781384408599"/>
  </r>
  <r>
    <s v="08/2021"/>
    <x v="7"/>
    <n v="744"/>
    <s v="UHE.PH.MG.029457-8.01"/>
    <s v="029457"/>
    <x v="12"/>
    <x v="17"/>
    <n v="8629"/>
    <s v="RETIRO BAIXO"/>
    <n v="36.6"/>
    <n v="0"/>
    <n v="4.3656099489247309"/>
    <n v="0"/>
    <n v="0"/>
    <n v="283.80922626281023"/>
    <n v="0"/>
    <n v="4.3656099489247309"/>
  </r>
  <r>
    <s v="08/2021"/>
    <x v="7"/>
    <n v="744"/>
    <s v="PCH.PH.SC.028755-5.01"/>
    <s v="028755"/>
    <x v="8"/>
    <x v="17"/>
    <n v="8670"/>
    <s v="ARVOREDO"/>
    <n v="7.77"/>
    <n v="0"/>
    <n v="0.72005489381720422"/>
    <n v="0"/>
    <n v="0"/>
    <n v="315.20641038644891"/>
    <n v="0"/>
    <n v="0.72005489381720422"/>
  </r>
  <r>
    <s v="08/2021"/>
    <x v="7"/>
    <n v="744"/>
    <s v="UHE.PH.GO.029455-1.01"/>
    <s v="029455"/>
    <x v="12"/>
    <x v="17"/>
    <n v="8709"/>
    <s v="ENG. JOSÉ L. GODOY "/>
    <n v="39"/>
    <n v="0"/>
    <n v="15.791755232526883"/>
    <n v="0"/>
    <n v="0"/>
    <n v="265.80052709287463"/>
    <n v="0"/>
    <n v="15.791755232526883"/>
  </r>
  <r>
    <s v="08/2021"/>
    <x v="7"/>
    <n v="744"/>
    <s v="UHE.PH.GO.028355-0.01"/>
    <s v="028355"/>
    <x v="12"/>
    <x v="17"/>
    <n v="8711"/>
    <s v="SERRA DO FACÃO"/>
    <n v="178.8"/>
    <n v="0"/>
    <n v="75.216554020161297"/>
    <n v="0"/>
    <n v="0"/>
    <n v="303.4452967276967"/>
    <n v="0"/>
    <n v="75.216554020161297"/>
  </r>
  <r>
    <s v="08/2021"/>
    <x v="7"/>
    <n v="744"/>
    <s v="PCH.PH.MG.028807-1.01"/>
    <s v="028807"/>
    <x v="8"/>
    <x v="17"/>
    <n v="8720"/>
    <s v="PIEDADE"/>
    <n v="12.04"/>
    <n v="0"/>
    <n v="4.1379349072580647"/>
    <n v="0"/>
    <n v="0"/>
    <n v="301.14814656893333"/>
    <n v="0"/>
    <n v="4.1379349072580647"/>
  </r>
  <r>
    <s v="08/2021"/>
    <x v="7"/>
    <n v="744"/>
    <s v="PCH.PH.GO.028803-9.01"/>
    <s v="028803"/>
    <x v="8"/>
    <x v="17"/>
    <n v="8736"/>
    <s v="GOIANDIRA"/>
    <n v="17.09"/>
    <n v="0"/>
    <n v="1.7919408575268816"/>
    <n v="0"/>
    <n v="0"/>
    <n v="245.89747022336928"/>
    <n v="0"/>
    <n v="1.7919408575268816"/>
  </r>
  <r>
    <s v="08/2021"/>
    <x v="7"/>
    <n v="744"/>
    <s v="PCH.PH.MG.027729-0.01"/>
    <s v="027729"/>
    <x v="8"/>
    <x v="17"/>
    <n v="8747"/>
    <s v="VARGINHA"/>
    <n v="5.39"/>
    <n v="0"/>
    <n v="1.5768096599462367"/>
    <n v="0"/>
    <n v="0"/>
    <n v="315.20641038644891"/>
    <n v="0"/>
    <n v="1.5768096599462367"/>
  </r>
  <r>
    <s v="08/2021"/>
    <x v="7"/>
    <n v="744"/>
    <s v="PCH.PH.GO.029066-1.01"/>
    <s v="029066"/>
    <x v="8"/>
    <x v="17"/>
    <n v="8788"/>
    <s v="NOVA AURORA"/>
    <n v="12.37"/>
    <n v="0"/>
    <n v="1.4691603279569894"/>
    <n v="0"/>
    <n v="0"/>
    <n v="245.89747022336928"/>
    <n v="0"/>
    <n v="1.4691603279569894"/>
  </r>
  <r>
    <s v="08/2021"/>
    <x v="7"/>
    <n v="744"/>
    <s v="PCH.PH.SC.029049-1.01"/>
    <s v="029049"/>
    <x v="8"/>
    <x v="17"/>
    <n v="8789"/>
    <s v="IBIRAMA"/>
    <n v="13.92"/>
    <n v="0"/>
    <n v="4.1815629032258066"/>
    <n v="0"/>
    <n v="0"/>
    <n v="315.15971314046573"/>
    <n v="0"/>
    <n v="4.1815629032258066"/>
  </r>
  <r>
    <s v="08/2021"/>
    <x v="7"/>
    <n v="744"/>
    <s v="UHE.PH.MA.028863-2.01"/>
    <s v="028863"/>
    <x v="12"/>
    <x v="17"/>
    <n v="8828"/>
    <s v="ESTREITO (CEE)"/>
    <n v="256.88099999999997"/>
    <n v="0"/>
    <n v="115.28909422446236"/>
    <n v="0"/>
    <n v="0"/>
    <n v="292.09119481956475"/>
    <n v="0"/>
    <n v="115.28909422446236"/>
  </r>
  <r>
    <s v="08/2021"/>
    <x v="7"/>
    <n v="744"/>
    <s v="PCH.PH.SC.029652-0.01"/>
    <s v="029652"/>
    <x v="8"/>
    <x v="17"/>
    <n v="8879"/>
    <s v="SANTA LUZIA ALTO"/>
    <n v="18.420000000000002"/>
    <n v="0"/>
    <n v="4.8778082029569898"/>
    <n v="0"/>
    <n v="0"/>
    <n v="315.20641038644891"/>
    <n v="0"/>
    <n v="4.8778082029569898"/>
  </r>
  <r>
    <s v="08/2021"/>
    <x v="7"/>
    <n v="744"/>
    <s v="UHE.PH.MT.029597-3.01"/>
    <s v="029597"/>
    <x v="12"/>
    <x v="17"/>
    <n v="8887"/>
    <s v="DARDANELOS"/>
    <n v="154.9"/>
    <n v="0"/>
    <n v="5.6111685510752691"/>
    <n v="0"/>
    <n v="0"/>
    <n v="270.81823332650168"/>
    <n v="0"/>
    <n v="5.6111685510752691"/>
  </r>
  <r>
    <s v="08/2021"/>
    <x v="7"/>
    <n v="744"/>
    <s v="PCH.PH.PE.029666-0.01"/>
    <s v="029666"/>
    <x v="8"/>
    <x v="17"/>
    <n v="8926"/>
    <s v="PEDRA FURADA"/>
    <n v="3.29"/>
    <n v="0"/>
    <n v="6.1803413521505384"/>
    <n v="0"/>
    <n v="0"/>
    <n v="315.13636451747419"/>
    <n v="0"/>
    <n v="6.1803413521505384"/>
  </r>
  <r>
    <s v="08/2021"/>
    <x v="7"/>
    <n v="744"/>
    <s v="UHE.PH.RO.029707-0.01"/>
    <s v="029707"/>
    <x v="12"/>
    <x v="40"/>
    <n v="8944"/>
    <s v="SANTO ANTÔNIO (STO. ANTONIO)"/>
    <n v="2218"/>
    <n v="0"/>
    <n v="688.05158104838711"/>
    <n v="0"/>
    <n v="0"/>
    <n v="180.78072644797254"/>
    <n v="0"/>
    <n v="688.05158104838711"/>
  </r>
  <r>
    <s v="08/2021"/>
    <x v="7"/>
    <n v="744"/>
    <s v="UHE.PH.RO.029707-0.01"/>
    <s v="029707"/>
    <x v="12"/>
    <x v="40"/>
    <n v="894102"/>
    <s v="S. ANTONIO EXPANSAO"/>
    <n v="206.2"/>
    <n v="0"/>
    <n v="309.77511177688172"/>
    <n v="0"/>
    <n v="0"/>
    <n v="180.78072644797254"/>
    <n v="0"/>
    <n v="309.77511177688172"/>
  </r>
  <r>
    <s v="08/2021"/>
    <x v="7"/>
    <n v="744"/>
    <s v="UHE.PH.RS.029456-0.01"/>
    <s v="029456"/>
    <x v="12"/>
    <x v="17"/>
    <n v="8972"/>
    <s v="PASSO SÃO JOÃO"/>
    <n v="41.1"/>
    <n v="0"/>
    <n v="25.627915525537631"/>
    <n v="0"/>
    <n v="0"/>
    <n v="278.54438798088916"/>
    <n v="0"/>
    <n v="25.627915525537631"/>
  </r>
  <r>
    <s v="08/2021"/>
    <x v="7"/>
    <n v="744"/>
    <s v="PCH.PH.MG.028673-7.01"/>
    <s v="028673"/>
    <x v="8"/>
    <x v="17"/>
    <n v="8979"/>
    <s v="UNAÍ BAIXO"/>
    <n v="14.1"/>
    <n v="0"/>
    <n v="7.9600133642473114"/>
    <n v="0"/>
    <n v="0"/>
    <n v="289.64031282043038"/>
    <n v="0"/>
    <n v="7.9600133642473114"/>
  </r>
  <r>
    <s v="08/2021"/>
    <x v="7"/>
    <n v="744"/>
    <s v="PCH.PH.GO.030272-4.01"/>
    <s v="030272"/>
    <x v="8"/>
    <x v="17"/>
    <n v="888171"/>
    <s v="QUEIXADA"/>
    <n v="22"/>
    <n v="0"/>
    <n v="16.684844258064516"/>
    <n v="0"/>
    <n v="0"/>
    <n v="296.4527936227318"/>
    <n v="0"/>
    <n v="16.684844258064516"/>
  </r>
  <r>
    <s v="08/2021"/>
    <x v="7"/>
    <n v="744"/>
    <s v="UHE.PH.PR.029598-1.01"/>
    <s v="029598"/>
    <x v="12"/>
    <x v="17"/>
    <n v="888270"/>
    <s v="MAUA (CGTEE)"/>
    <n v="96.873000000000005"/>
    <n v="0"/>
    <n v="66.713407612903225"/>
    <n v="0"/>
    <n v="0"/>
    <n v="271.49119308272657"/>
    <n v="0"/>
    <n v="66.713407612903225"/>
  </r>
  <r>
    <s v="08/2021"/>
    <x v="7"/>
    <n v="744"/>
    <s v="UHE.PH.PR.029598-1.01"/>
    <s v="029598"/>
    <x v="12"/>
    <x v="17"/>
    <n v="888271"/>
    <s v="MAUA (COPEL)"/>
    <n v="100.827"/>
    <n v="0"/>
    <n v="69.43640383333333"/>
    <n v="0"/>
    <n v="0"/>
    <n v="271.49119308272657"/>
    <n v="0"/>
    <n v="69.43640383333333"/>
  </r>
  <r>
    <s v="08/2021"/>
    <x v="7"/>
    <n v="744"/>
    <s v="UHE.PH.MS.028761-0.01"/>
    <s v="028761"/>
    <x v="12"/>
    <x v="17"/>
    <n v="888272"/>
    <s v="SÃO DOMINGOS (ELETROSUL)"/>
    <n v="36.4"/>
    <n v="0"/>
    <n v="21.390870158602151"/>
    <n v="0"/>
    <n v="0"/>
    <n v="292.09119481956475"/>
    <n v="0"/>
    <n v="21.390870158602151"/>
  </r>
  <r>
    <s v="08/2021"/>
    <x v="7"/>
    <n v="744"/>
    <s v="PCH.PH.GO.030312-7.01"/>
    <s v="030312"/>
    <x v="8"/>
    <x v="17"/>
    <n v="888528"/>
    <s v="GALHEIROS I"/>
    <n v="7.02"/>
    <n v="0"/>
    <n v="2.0458216357526879"/>
    <n v="0"/>
    <n v="0"/>
    <n v="288.6813712412208"/>
    <n v="0"/>
    <n v="2.0458216357526879"/>
  </r>
  <r>
    <s v="08/2021"/>
    <x v="7"/>
    <n v="744"/>
    <s v="PCH.PH.SC.030338-0.01"/>
    <s v="030338"/>
    <x v="8"/>
    <x v="17"/>
    <n v="888924"/>
    <s v="SALTO GOES"/>
    <n v="11.1"/>
    <n v="0"/>
    <n v="0.93402743682795708"/>
    <n v="0"/>
    <n v="0"/>
    <n v="294.61482226258016"/>
    <n v="0"/>
    <n v="0.93402743682795708"/>
  </r>
  <r>
    <s v="08/2021"/>
    <x v="7"/>
    <n v="744"/>
    <s v="UHE.PH.RS.028354-1.01"/>
    <s v="028354"/>
    <x v="12"/>
    <x v="17"/>
    <n v="889213"/>
    <s v="FOZ CHAPECÓ"/>
    <n v="427.2"/>
    <n v="0"/>
    <n v="271.80808148790322"/>
    <n v="0"/>
    <n v="0"/>
    <n v="303.4452967276967"/>
    <n v="0"/>
    <n v="271.80808148790322"/>
  </r>
  <r>
    <s v="08/2021"/>
    <x v="7"/>
    <n v="744"/>
    <s v="PCH.PH.PR.030458-1.01"/>
    <s v="030458"/>
    <x v="8"/>
    <x v="17"/>
    <n v="889462"/>
    <s v="CAVERNOSO 2"/>
    <n v="10.56"/>
    <n v="0"/>
    <n v="3.0110085524193551"/>
    <n v="0"/>
    <n v="0"/>
    <n v="293.65588068337058"/>
    <n v="0"/>
    <n v="3.0110085524193551"/>
  </r>
  <r>
    <s v="08/2021"/>
    <x v="7"/>
    <n v="744"/>
    <s v="UHE.PH.RO.029736-4.01"/>
    <s v="029736"/>
    <x v="12"/>
    <x v="40"/>
    <n v="890337"/>
    <s v="JIRAU"/>
    <n v="1995.8"/>
    <n v="0"/>
    <n v="385.3043299260753"/>
    <n v="0"/>
    <n v="0"/>
    <n v="159.08507199649972"/>
    <n v="0"/>
    <n v="385.3043299260753"/>
  </r>
  <r>
    <s v="08/2021"/>
    <x v="7"/>
    <n v="744"/>
    <s v="UHE.PH.RO.029736-4.01"/>
    <s v="029736"/>
    <x v="12"/>
    <x v="40"/>
    <n v="891284"/>
    <s v="AMPLIACAO JIRAU"/>
    <n v="215.8"/>
    <n v="0"/>
    <n v="41.123898020161292"/>
    <n v="0"/>
    <n v="0"/>
    <n v="159.08507199649972"/>
    <n v="0"/>
    <n v="41.123898020161292"/>
  </r>
  <r>
    <s v="08/2021"/>
    <x v="7"/>
    <n v="744"/>
    <s v="UHE.PH.AP.031186-3.01"/>
    <s v="031186"/>
    <x v="12"/>
    <x v="41"/>
    <n v="890999"/>
    <s v="CACHOEIRA CALDEIRÃO 15LEN"/>
    <n v="129.69999999999999"/>
    <n v="0"/>
    <n v="148.28185643145162"/>
    <n v="0"/>
    <n v="0"/>
    <n v="165.73532809955739"/>
    <n v="0"/>
    <n v="148.28185643145162"/>
  </r>
  <r>
    <s v="08/2021"/>
    <x v="7"/>
    <n v="744"/>
    <s v="UHE.PH.AP.026792-9.01"/>
    <s v="026792"/>
    <x v="12"/>
    <x v="42"/>
    <n v="891001"/>
    <s v="SANTO ANTÔNIO DO JARI"/>
    <n v="22"/>
    <n v="0"/>
    <n v="33.362875038978494"/>
    <n v="0"/>
    <n v="0"/>
    <n v="203.52940287416399"/>
    <n v="0"/>
    <n v="33.362875038978494"/>
  </r>
  <r>
    <s v="08/2021"/>
    <x v="7"/>
    <n v="744"/>
    <s v="UHE.PH.SC.030415-8.01"/>
    <s v="030415"/>
    <x v="12"/>
    <x v="43"/>
    <n v="891063"/>
    <s v="GARIBALDI"/>
    <n v="86.3"/>
    <n v="0"/>
    <n v="18.145356767473118"/>
    <n v="0"/>
    <n v="0"/>
    <n v="215.74339713380098"/>
    <n v="0"/>
    <n v="18.145356767473118"/>
  </r>
  <r>
    <s v="08/2021"/>
    <x v="7"/>
    <n v="744"/>
    <s v="PCH.PH.RO.029434-9.01"/>
    <s v="029434"/>
    <x v="8"/>
    <x v="44"/>
    <n v="892762"/>
    <s v="PCH STA CRUZ MONTE NEGRO"/>
    <n v="7.27"/>
    <n v="0"/>
    <n v="0.36840730107526881"/>
    <n v="0"/>
    <n v="0"/>
    <n v="307.15162475809615"/>
    <n v="0"/>
    <n v="0.36840730107526881"/>
  </r>
  <r>
    <s v="08/2021"/>
    <x v="7"/>
    <n v="744"/>
    <s v="UHE.PH.AP.030385-2.01"/>
    <s v="030385"/>
    <x v="12"/>
    <x v="41"/>
    <n v="893062"/>
    <s v="FERREIRA GOMES"/>
    <n v="153.1"/>
    <n v="0"/>
    <n v="121.51518251612904"/>
    <n v="0"/>
    <n v="0"/>
    <n v="139.42002456007253"/>
    <n v="0"/>
    <n v="121.51518251612904"/>
  </r>
  <r>
    <s v="08/2021"/>
    <x v="7"/>
    <n v="744"/>
    <s v="UHE.PH.MT.030422-0.01"/>
    <s v="030422"/>
    <x v="12"/>
    <x v="45"/>
    <n v="894622"/>
    <s v="COLÍDER"/>
    <n v="178.1"/>
    <n v="0"/>
    <n v="75.352098794354831"/>
    <n v="0"/>
    <n v="0"/>
    <n v="206.59258440113931"/>
    <n v="0"/>
    <n v="75.352098794354831"/>
  </r>
  <r>
    <s v="08/2021"/>
    <x v="7"/>
    <n v="744"/>
    <s v="PCH.PH.SP.029721-6.01"/>
    <s v="029721"/>
    <x v="8"/>
    <x v="46"/>
    <n v="894623"/>
    <s v="PIRAPORA"/>
    <n v="17.170000000000002"/>
    <n v="0"/>
    <n v="14.532796856182795"/>
    <n v="0"/>
    <n v="0"/>
    <n v="308.67010023338503"/>
    <n v="0"/>
    <n v="14.532796856182795"/>
  </r>
  <r>
    <s v="08/2021"/>
    <x v="7"/>
    <n v="744"/>
    <s v="UHE.PH.PA.030557-0.01"/>
    <s v="030557"/>
    <x v="12"/>
    <x v="45"/>
    <n v="894624"/>
    <s v="TELES PIRES"/>
    <n v="930.7"/>
    <n v="0"/>
    <n v="251.11066446236561"/>
    <n v="0"/>
    <n v="0"/>
    <n v="114.19173709334105"/>
    <n v="0"/>
    <n v="251.11066446236561"/>
  </r>
  <r>
    <s v="08/2021"/>
    <x v="7"/>
    <n v="744"/>
    <s v="PCH.PH.RO.029436-5.01"/>
    <s v="029436"/>
    <x v="8"/>
    <x v="47"/>
    <n v="894625"/>
    <s v="PCH CANAÃ"/>
    <n v="7.76"/>
    <n v="0"/>
    <n v="0.33157909139784947"/>
    <n v="0"/>
    <n v="0"/>
    <n v="307.65112326970433"/>
    <n v="0"/>
    <n v="0.33157909139784947"/>
  </r>
  <r>
    <s v="08/2021"/>
    <x v="7"/>
    <n v="744"/>
    <s v="PCH.PH.RO.029435-7.01"/>
    <s v="029435"/>
    <x v="8"/>
    <x v="44"/>
    <n v="894626"/>
    <s v="PCH JAMARI"/>
    <n v="9.1"/>
    <n v="0"/>
    <n v="0.48130806586021507"/>
    <n v="0"/>
    <n v="0"/>
    <n v="308.15062178131251"/>
    <n v="0"/>
    <n v="0.48130806586021507"/>
  </r>
  <r>
    <s v="08/2021"/>
    <x v="7"/>
    <n v="744"/>
    <s v="UHE.PH.PA.030354-2.01"/>
    <s v="030354"/>
    <x v="12"/>
    <x v="48"/>
    <n v="894627"/>
    <s v="BELO MONTE"/>
    <n v="4418.8999999999996"/>
    <n v="0"/>
    <n v="296.00439252822582"/>
    <n v="0"/>
    <n v="0"/>
    <n v="157.3455490833999"/>
    <n v="0"/>
    <n v="296.00439252822582"/>
  </r>
  <r>
    <s v="08/2021"/>
    <x v="7"/>
    <n v="744"/>
    <s v="UHE.PH.PA.030354-2.01"/>
    <s v="030354"/>
    <x v="12"/>
    <x v="48"/>
    <n v="894628"/>
    <s v="BELO MONTE- PIMENTAL"/>
    <n v="152.1"/>
    <n v="0"/>
    <n v="108.46696910349462"/>
    <n v="0"/>
    <n v="0"/>
    <n v="157.3455490833999"/>
    <n v="0"/>
    <n v="108.46696910349462"/>
  </r>
  <r>
    <s v="08/2021"/>
    <x v="7"/>
    <n v="744"/>
    <s v="PCH.PH.MT.031042-5.01"/>
    <s v="031042"/>
    <x v="8"/>
    <x v="49"/>
    <n v="894642"/>
    <s v="NOVA MUTUM"/>
    <n v="7.27"/>
    <n v="0"/>
    <n v="3.6534105658602147"/>
    <n v="0"/>
    <n v="0"/>
    <n v="228.51295425870427"/>
    <n v="0"/>
    <n v="3.6534105658602147"/>
  </r>
  <r>
    <s v="08/2021"/>
    <x v="7"/>
    <n v="744"/>
    <s v="PCH.PH.GO.029648-1.01"/>
    <s v="029648"/>
    <x v="8"/>
    <x v="19"/>
    <n v="895154"/>
    <s v="TAMBORIL"/>
    <n v="12.91"/>
    <n v="0"/>
    <n v="0.3530364059139785"/>
    <n v="0"/>
    <n v="0"/>
    <n v="225.06060027350085"/>
    <n v="0"/>
    <n v="0.3530364059139785"/>
  </r>
  <r>
    <s v="08/2021"/>
    <x v="7"/>
    <n v="744"/>
    <s v="UTE.PE.AM.027250-7.01"/>
    <s v="027250"/>
    <x v="11"/>
    <x v="21"/>
    <n v="895561"/>
    <s v="APARECIDA"/>
    <n v="150"/>
    <n v="145"/>
    <n v="131.16755576075269"/>
    <n v="87.852640795519662"/>
    <n v="65362.364751866626"/>
    <e v="#N/A"/>
    <e v="#N/A"/>
    <n v="43.314914965233029"/>
  </r>
  <r>
    <s v="08/2021"/>
    <x v="7"/>
    <n v="744"/>
    <s v="PCH.PH.SC.030263-5.01"/>
    <s v="030263"/>
    <x v="8"/>
    <x v="50"/>
    <n v="896124"/>
    <s v="XAVANTINA"/>
    <n v="3.54"/>
    <n v="0"/>
    <n v="0.54521229973118279"/>
    <n v="0"/>
    <n v="0"/>
    <n v="290.69159740011207"/>
    <n v="0"/>
    <n v="0.54521229973118279"/>
  </r>
  <r>
    <s v="08/2021"/>
    <x v="7"/>
    <n v="744"/>
    <s v="CGH.PH.SC.030794-7.02"/>
    <s v="030794"/>
    <x v="8"/>
    <x v="51"/>
    <n v="896554"/>
    <s v="PCH PITO"/>
    <n v="2.36"/>
    <n v="0"/>
    <n v="0.70570306451612907"/>
    <n v="0"/>
    <n v="0"/>
    <n v="221.7726440971166"/>
    <n v="0"/>
    <n v="0.70570306451612907"/>
  </r>
  <r>
    <s v="08/2021"/>
    <x v="7"/>
    <n v="744"/>
    <s v="UHE.PH.PR.030923-0.01"/>
    <s v="030923"/>
    <x v="12"/>
    <x v="17"/>
    <n v="896927"/>
    <s v="UHE BAIXO IGUAÇU (CEU)"/>
    <n v="120.68"/>
    <n v="0"/>
    <n v="106.01148184543011"/>
    <n v="0"/>
    <n v="0"/>
    <n v="215.54184819892575"/>
    <n v="0"/>
    <n v="106.01148184543011"/>
  </r>
  <r>
    <s v="08/2021"/>
    <x v="7"/>
    <n v="744"/>
    <s v="UHE.PH.PR.030923-0.01"/>
    <s v="030923"/>
    <x v="12"/>
    <x v="17"/>
    <n v="910654"/>
    <s v="UHE BAIXO IGUAÇU (COPEL)"/>
    <n v="51.72"/>
    <n v="0"/>
    <n v="45.433492259408602"/>
    <n v="0"/>
    <n v="0"/>
    <n v="215.54184819892575"/>
    <n v="0"/>
    <n v="45.433492259408602"/>
  </r>
  <r>
    <s v="08/2021"/>
    <x v="7"/>
    <n v="744"/>
    <s v="PCH.PH.PR.029180-3.01"/>
    <s v="029180"/>
    <x v="8"/>
    <x v="52"/>
    <n v="897406"/>
    <s v="CANTU ENERGÉTICA S/A"/>
    <n v="10.14"/>
    <n v="0"/>
    <n v="0.48147580645161292"/>
    <n v="0"/>
    <n v="0"/>
    <n v="215.68397553961091"/>
    <n v="0"/>
    <n v="0.48147580645161292"/>
  </r>
  <r>
    <s v="08/2021"/>
    <x v="7"/>
    <n v="744"/>
    <s v="PCH.PH.RS.030723-8.01"/>
    <s v="030723"/>
    <x v="8"/>
    <x v="53"/>
    <n v="897775"/>
    <s v="PCH Santa Carolina"/>
    <n v="5.13"/>
    <n v="0"/>
    <n v="2.6033545604838708"/>
    <n v="0"/>
    <n v="0"/>
    <n v="290.90655298113262"/>
    <n v="0"/>
    <n v="2.6033545604838708"/>
  </r>
  <r>
    <s v="08/2021"/>
    <x v="7"/>
    <n v="744"/>
    <s v="PCH.PH.RS.000735-8.01"/>
    <s v="000735"/>
    <x v="8"/>
    <x v="54"/>
    <n v="898152"/>
    <s v="PCH Cazuza Ferreira"/>
    <n v="6.13"/>
    <n v="0"/>
    <n v="3.5778950577956992"/>
    <n v="0"/>
    <n v="0"/>
    <n v="254.96270722545611"/>
    <n v="0"/>
    <n v="3.5778950577956992"/>
  </r>
  <r>
    <s v="08/2021"/>
    <x v="7"/>
    <n v="744"/>
    <s v="PCH.PH.PE.030572-3.01"/>
    <s v="030572"/>
    <x v="8"/>
    <x v="55"/>
    <n v="898607"/>
    <s v="MANOPLA "/>
    <n v="3"/>
    <n v="0"/>
    <n v="3.9501886626344085"/>
    <n v="0"/>
    <n v="0"/>
    <n v="215.68397553961091"/>
    <n v="0"/>
    <n v="3.9501886626344085"/>
  </r>
  <r>
    <s v="08/2021"/>
    <x v="7"/>
    <n v="744"/>
    <s v="UHE.PH.MT.031401-3.01"/>
    <s v="031401"/>
    <x v="12"/>
    <x v="56"/>
    <n v="898926"/>
    <s v="Salto Apiacás"/>
    <n v="22.9"/>
    <n v="0"/>
    <n v="0.42373532258064511"/>
    <n v="0"/>
    <n v="0"/>
    <n v="200.60164776716891"/>
    <n v="0"/>
    <n v="0.42373532258064511"/>
  </r>
  <r>
    <s v="08/2021"/>
    <x v="7"/>
    <n v="744"/>
    <s v="PCH.PH.MT.029734-8.01"/>
    <s v="029734"/>
    <x v="8"/>
    <x v="56"/>
    <n v="898927"/>
    <s v="Da Fazenda"/>
    <n v="14.05"/>
    <n v="0"/>
    <n v="0"/>
    <n v="0"/>
    <n v="0"/>
    <n v="200.6518107198489"/>
    <n v="0"/>
    <n v="0"/>
  </r>
  <r>
    <s v="08/2021"/>
    <x v="7"/>
    <n v="744"/>
    <s v="PCH.PH.MT.029733-0.01"/>
    <s v="029733"/>
    <x v="8"/>
    <x v="56"/>
    <n v="898928"/>
    <s v="Cabeça de Boi"/>
    <n v="17.850000000000001"/>
    <n v="0"/>
    <n v="4.6478943548387094E-2"/>
    <n v="0"/>
    <n v="0"/>
    <n v="200.63508973562222"/>
    <n v="0"/>
    <n v="4.6478943548387094E-2"/>
  </r>
  <r>
    <s v="08/2021"/>
    <x v="7"/>
    <n v="744"/>
    <s v="PCH.PH.GO.031575-3.01"/>
    <s v="031575"/>
    <x v="8"/>
    <x v="57"/>
    <n v="898953"/>
    <s v="PCH Fazenda Velha"/>
    <n v="8.9"/>
    <n v="0"/>
    <n v="3.1284856034946236"/>
    <n v="0"/>
    <n v="0"/>
    <n v="216.92290873694984"/>
    <n v="0"/>
    <n v="3.1284856034946236"/>
  </r>
  <r>
    <s v="08/2021"/>
    <x v="7"/>
    <n v="744"/>
    <s v="PCH.PH.MG.028607-9.01"/>
    <s v="028607"/>
    <x v="8"/>
    <x v="34"/>
    <n v="898954"/>
    <s v="MATA VELHA ENERGETICA S/A"/>
    <n v="13.1"/>
    <n v="0"/>
    <n v="7.360585283602151"/>
    <n v="0"/>
    <n v="0"/>
    <n v="215.68397553961091"/>
    <n v="0"/>
    <n v="7.360585283602151"/>
  </r>
  <r>
    <s v="08/2021"/>
    <x v="7"/>
    <n v="744"/>
    <s v="PCH.PH.GO.029663-5.01"/>
    <s v="029663"/>
    <x v="8"/>
    <x v="19"/>
    <n v="899672"/>
    <s v="PCH RENIC"/>
    <n v="6.55"/>
    <n v="0"/>
    <n v="1.572516129032258E-2"/>
    <n v="0"/>
    <n v="0"/>
    <n v="225.06060027350085"/>
    <n v="0"/>
    <n v="1.572516129032258E-2"/>
  </r>
  <r>
    <s v="08/2021"/>
    <x v="7"/>
    <n v="744"/>
    <s v="UTE.AI.SP.032525-2.01"/>
    <s v="032525"/>
    <x v="3"/>
    <x v="6"/>
    <n v="900778"/>
    <s v="UTE N O BIOENERGIA"/>
    <n v="2.9"/>
    <n v="2.2999999999999998"/>
    <n v="9.7248360497311825"/>
    <n v="4.3329029825268819"/>
    <n v="3223.679819"/>
    <n v="244.31398723031413"/>
    <n v="787590.07013378735"/>
    <n v="5.3919330672043015"/>
  </r>
  <r>
    <s v="08/2021"/>
    <x v="7"/>
    <n v="744"/>
    <s v="PCH.PH.SC.000659-9.01"/>
    <s v="000659"/>
    <x v="8"/>
    <x v="58"/>
    <n v="904121"/>
    <s v="PCH Capivari"/>
    <n v="9.0500000000000007"/>
    <n v="0"/>
    <n v="7.9478162876344083"/>
    <n v="0"/>
    <n v="0"/>
    <n v="256.08149679456596"/>
    <n v="0"/>
    <n v="7.9478162876344083"/>
  </r>
  <r>
    <s v="08/2021"/>
    <x v="7"/>
    <n v="744"/>
    <s v="PCH.PH.PR.029222-2.01"/>
    <s v="029222"/>
    <x v="8"/>
    <x v="23"/>
    <n v="905215"/>
    <s v="PCH DO TIGRE"/>
    <n v="5.25"/>
    <n v="0"/>
    <n v="1.3773544354838709"/>
    <n v="0"/>
    <n v="0"/>
    <n v="287.52005807470948"/>
    <n v="0"/>
    <n v="1.3773544354838709"/>
  </r>
  <r>
    <s v="08/2021"/>
    <x v="7"/>
    <n v="744"/>
    <s v="PCH.PH.PR.029686-4.01"/>
    <s v="029686"/>
    <x v="8"/>
    <x v="59"/>
    <n v="906139"/>
    <s v="PCH SALTO BANDEIRANTES"/>
    <n v="2.92"/>
    <n v="0"/>
    <n v="1.5821314139784945"/>
    <n v="0"/>
    <n v="0"/>
    <n v="261.5002125389293"/>
    <n v="0"/>
    <n v="1.5821314139784945"/>
  </r>
  <r>
    <s v="08/2021"/>
    <x v="7"/>
    <n v="744"/>
    <s v="PCH.PH.RS.031324-6.01"/>
    <s v="031324"/>
    <x v="8"/>
    <x v="60"/>
    <n v="906795"/>
    <s v="PCH Serra dos Cavalinhos I"/>
    <n v="14.74"/>
    <n v="0"/>
    <n v="6.202639733870968"/>
    <n v="0"/>
    <n v="0"/>
    <n v="304.44687995521031"/>
    <n v="0"/>
    <n v="6.202639733870968"/>
  </r>
  <r>
    <s v="08/2021"/>
    <x v="7"/>
    <n v="744"/>
    <s v="PCH.PH.MG.031207-0.01"/>
    <s v="031207"/>
    <x v="8"/>
    <x v="61"/>
    <n v="908271"/>
    <s v="SERRA DAS AGULHAS ENERGIA S.A."/>
    <n v="12.87"/>
    <n v="0"/>
    <n v="1.0645055094086022"/>
    <n v="0"/>
    <n v="0"/>
    <n v="221.7726440971166"/>
    <n v="0"/>
    <n v="1.0645055094086022"/>
  </r>
  <r>
    <s v="08/2021"/>
    <x v="7"/>
    <n v="744"/>
    <s v="PCH.PH.MG.028426-2.01"/>
    <s v="028426"/>
    <x v="8"/>
    <x v="62"/>
    <n v="908768"/>
    <s v="PCH FORTUNA II"/>
    <n v="4.66"/>
    <n v="0"/>
    <n v="0.61173079435483868"/>
    <n v="0"/>
    <n v="0"/>
    <n v="294.48914599814168"/>
    <n v="0"/>
    <n v="0.61173079435483868"/>
  </r>
  <r>
    <s v="08/2021"/>
    <x v="7"/>
    <n v="744"/>
    <s v="PCH.PH.MG.028749-0.01"/>
    <s v="028749"/>
    <x v="8"/>
    <x v="63"/>
    <n v="908769"/>
    <s v="PCH JACARE"/>
    <n v="4.99"/>
    <n v="0"/>
    <n v="0.86430750672043022"/>
    <n v="0"/>
    <n v="0"/>
    <n v="294.48914599814168"/>
    <n v="0"/>
    <n v="0.86430750672043022"/>
  </r>
  <r>
    <s v="08/2021"/>
    <x v="7"/>
    <n v="744"/>
    <s v="PCH.PH.MG.028781-4.01"/>
    <s v="028781"/>
    <x v="8"/>
    <x v="63"/>
    <n v="908774"/>
    <s v="PCH DORES DE GUANHAES"/>
    <n v="7.14"/>
    <n v="0"/>
    <n v="1.3884179193548385"/>
    <n v="0"/>
    <n v="0"/>
    <n v="294.48914599814168"/>
    <n v="0"/>
    <n v="1.3884179193548385"/>
  </r>
  <r>
    <s v="08/2021"/>
    <x v="7"/>
    <n v="744"/>
    <s v="PCH.PH.MG.028735-0.01"/>
    <s v="028735"/>
    <x v="8"/>
    <x v="63"/>
    <n v="908775"/>
    <s v="SENHORA DO PORTO"/>
    <n v="6.51"/>
    <n v="0"/>
    <n v="0.96431286559139784"/>
    <n v="0"/>
    <n v="0"/>
    <n v="294.48914599814168"/>
    <n v="0"/>
    <n v="0.96431286559139784"/>
  </r>
  <r>
    <s v="08/2021"/>
    <x v="7"/>
    <n v="744"/>
    <s v="PCH.PH.SC.031059-0.01"/>
    <s v="031059"/>
    <x v="8"/>
    <x v="60"/>
    <n v="908899"/>
    <s v="Garça Branca"/>
    <n v="3.4"/>
    <n v="0"/>
    <n v="0.25398967741935485"/>
    <n v="0"/>
    <n v="0"/>
    <n v="226.6388192381653"/>
    <n v="0"/>
    <n v="0.25398967741935485"/>
  </r>
  <r>
    <s v="08/2021"/>
    <x v="7"/>
    <n v="744"/>
    <s v="PCH.PH.SC.031598-2.01"/>
    <s v="031598"/>
    <x v="8"/>
    <x v="43"/>
    <n v="908902"/>
    <s v="Ado Popinhak"/>
    <n v="12.34"/>
    <n v="0"/>
    <n v="3.1694137096774191"/>
    <n v="0"/>
    <n v="0"/>
    <n v="223.41662218530871"/>
    <n v="0"/>
    <n v="3.1694137096774191"/>
  </r>
  <r>
    <s v="08/2021"/>
    <x v="7"/>
    <n v="744"/>
    <s v="UHE.PH.PA.031444-7.01"/>
    <s v="031444"/>
    <x v="12"/>
    <x v="45"/>
    <n v="908948"/>
    <s v="UHE SÃO MANOEL"/>
    <n v="430.4"/>
    <n v="0"/>
    <n v="127.18444048252688"/>
    <n v="0"/>
    <n v="0"/>
    <n v="137.25573058315985"/>
    <n v="0"/>
    <n v="127.18444048252688"/>
  </r>
  <r>
    <s v="08/2021"/>
    <x v="7"/>
    <n v="744"/>
    <s v="PCH.PH.RS.030950-8.01"/>
    <s v="030950"/>
    <x v="8"/>
    <x v="64"/>
    <n v="908951"/>
    <s v="MORRO GRANDE"/>
    <n v="5.25"/>
    <n v="0"/>
    <n v="2.0109134422043011"/>
    <n v="0"/>
    <n v="0"/>
    <n v="228.51295425870427"/>
    <n v="0"/>
    <n v="2.0109134422043011"/>
  </r>
  <r>
    <s v="08/2021"/>
    <x v="7"/>
    <n v="744"/>
    <s v="PCH.PH.SC.030575-8.01"/>
    <s v="030575"/>
    <x v="8"/>
    <x v="65"/>
    <n v="909015"/>
    <s v="PCH Pedras"/>
    <n v="3.37"/>
    <n v="0"/>
    <n v="0.63889775940860216"/>
    <n v="0"/>
    <n v="0"/>
    <n v="296.63870180834709"/>
    <n v="0"/>
    <n v="0.63889775940860216"/>
  </r>
  <r>
    <s v="08/2021"/>
    <x v="7"/>
    <n v="744"/>
    <s v="UHE.PH.MT.031428-5.01"/>
    <s v="031428"/>
    <x v="12"/>
    <x v="45"/>
    <n v="909016"/>
    <s v="UHE SINOP"/>
    <n v="242.8"/>
    <n v="0"/>
    <n v="57.543985068548388"/>
    <n v="0"/>
    <n v="0"/>
    <n v="182.92756743959558"/>
    <n v="0"/>
    <n v="57.543985068548388"/>
  </r>
  <r>
    <s v="08/2021"/>
    <x v="7"/>
    <n v="744"/>
    <s v="PCH.PH.GO.031327-0.01"/>
    <s v="031327"/>
    <x v="8"/>
    <x v="66"/>
    <n v="909031"/>
    <s v="Ypê"/>
    <n v="19.3"/>
    <n v="0"/>
    <n v="3.5497623064516133"/>
    <n v="0"/>
    <n v="0"/>
    <n v="219.37931305370142"/>
    <n v="0"/>
    <n v="3.5497623064516133"/>
  </r>
  <r>
    <s v="08/2021"/>
    <x v="7"/>
    <n v="744"/>
    <s v="UTE.AI.MG.029122-6.01"/>
    <s v="029122"/>
    <x v="3"/>
    <x v="6"/>
    <n v="909069"/>
    <s v="UTE WD"/>
    <n v="23.9"/>
    <n v="7.7"/>
    <n v="30.445000833333335"/>
    <n v="0.4695142635278915"/>
    <n v="349.31861206475128"/>
    <n v="292.7454441196117"/>
    <n v="102261.43222814196"/>
    <n v="29.975486569805444"/>
  </r>
  <r>
    <s v="08/2021"/>
    <x v="7"/>
    <n v="744"/>
    <s v="UTE.AI.SP.035109-1.01"/>
    <s v="035109"/>
    <x v="3"/>
    <x v="18"/>
    <n v="909101"/>
    <s v="BIOGAS BONFIM"/>
    <n v="13.7"/>
    <n v="11"/>
    <n v="10.655595698924731"/>
    <n v="0.15692429129249275"/>
    <n v="116.7516727216146"/>
    <n v="338.33274921273846"/>
    <n v="39500.914407089753"/>
    <n v="10.498671407632239"/>
  </r>
  <r>
    <s v="08/2021"/>
    <x v="7"/>
    <n v="744"/>
    <s v="UTE.FL.SP.035103-2.01"/>
    <s v="035103"/>
    <x v="3"/>
    <x v="11"/>
    <n v="909103"/>
    <s v="PREDILECTA ALIMENTOS LTDA."/>
    <n v="4.5"/>
    <n v="3.4000010000000001"/>
    <n v="2.465021688172043"/>
    <n v="1.2468162525996345E-2"/>
    <n v="9.2763129193412812"/>
    <n v="268.23990873838625"/>
    <n v="2488.2773309128188"/>
    <n v="2.4525535256460467"/>
  </r>
  <r>
    <s v="08/2021"/>
    <x v="7"/>
    <n v="744"/>
    <s v="UTE.AI.SP.035073-7.01"/>
    <s v="035073"/>
    <x v="3"/>
    <x v="6"/>
    <n v="909104"/>
    <s v="VALE DO PARANA"/>
    <n v="18.8"/>
    <n v="13.699999"/>
    <n v="25.003799510752689"/>
    <n v="0.61969086408593999"/>
    <n v="461.05000287993937"/>
    <n v="330.51470162136837"/>
    <n v="152383.80413439419"/>
    <n v="24.384108646666746"/>
  </r>
  <r>
    <s v="08/2021"/>
    <x v="7"/>
    <n v="744"/>
    <s v="PCH.PH.MT.033386-7.01"/>
    <s v="033386"/>
    <x v="8"/>
    <x v="67"/>
    <n v="909431"/>
    <s v="PCH LAJARI"/>
    <n v="14.08"/>
    <n v="0"/>
    <n v="2.5295477311827956"/>
    <n v="0"/>
    <n v="0"/>
    <n v="249.5090109780439"/>
    <n v="0"/>
    <n v="2.5295477311827956"/>
  </r>
  <r>
    <s v="08/2021"/>
    <x v="7"/>
    <n v="744"/>
    <s v="PCH.PH.MS.032163-0.01"/>
    <s v="032163"/>
    <x v="8"/>
    <x v="68"/>
    <n v="909503"/>
    <s v="PCH BANDEIRANTE"/>
    <n v="19.02"/>
    <n v="0"/>
    <n v="12.202060159946237"/>
    <n v="0"/>
    <n v="0"/>
    <n v="300.76072536450891"/>
    <n v="0"/>
    <n v="12.202060159946237"/>
  </r>
  <r>
    <s v="08/2021"/>
    <x v="7"/>
    <n v="744"/>
    <s v="PCH.PH.MS.029261-3.01"/>
    <s v="029261"/>
    <x v="8"/>
    <x v="66"/>
    <n v="909507"/>
    <s v="VERDE 4A"/>
    <n v="19.739999999999998"/>
    <n v="0"/>
    <n v="12.08452229704301"/>
    <n v="0"/>
    <n v="0"/>
    <n v="304.46162457357315"/>
    <n v="0"/>
    <n v="12.08452229704301"/>
  </r>
  <r>
    <s v="08/2021"/>
    <x v="7"/>
    <n v="744"/>
    <s v="UHE.PH.PR.032923-1.01"/>
    <s v="032923"/>
    <x v="12"/>
    <x v="69"/>
    <n v="909510"/>
    <s v="TIBAGI MONTANTE"/>
    <n v="21"/>
    <n v="0"/>
    <n v="11.286173524193549"/>
    <n v="0"/>
    <n v="0"/>
    <n v="308.89975470077763"/>
    <n v="0"/>
    <n v="11.286173524193549"/>
  </r>
  <r>
    <s v="08/2021"/>
    <x v="7"/>
    <n v="744"/>
    <s v="PCH.PH.MG.033465-0.01"/>
    <s v="033465"/>
    <x v="8"/>
    <x v="66"/>
    <n v="909554"/>
    <s v="BOA VISTA II"/>
    <n v="15.54"/>
    <n v="0"/>
    <n v="3.4930632688172047"/>
    <n v="0"/>
    <n v="0"/>
    <n v="306.15725568529575"/>
    <n v="0"/>
    <n v="3.4930632688172047"/>
  </r>
  <r>
    <s v="08/2021"/>
    <x v="7"/>
    <n v="744"/>
    <s v="PCH.PH.RJ.032922-3.02"/>
    <s v="032922"/>
    <x v="8"/>
    <x v="70"/>
    <n v="909583"/>
    <s v="PCH Secretário"/>
    <n v="1.4"/>
    <n v="0"/>
    <n v="1.2606854838709679E-4"/>
    <n v="0"/>
    <n v="0"/>
    <n v="299.30100814659119"/>
    <n v="0"/>
    <n v="1.2606854838709679E-4"/>
  </r>
  <r>
    <s v="08/2021"/>
    <x v="7"/>
    <n v="744"/>
    <s v="PCH.PH.MT.029044-0.01"/>
    <s v="029044"/>
    <x v="8"/>
    <x v="71"/>
    <n v="909788"/>
    <s v="PCH ÁGUA PRATA"/>
    <n v="6.62"/>
    <n v="0"/>
    <n v="3.024017684139785"/>
    <n v="0"/>
    <n v="0"/>
    <n v="261.5002125389293"/>
    <n v="0"/>
    <n v="3.024017684139785"/>
  </r>
  <r>
    <s v="08/2021"/>
    <x v="7"/>
    <n v="744"/>
    <s v="PCH.PH.MS.029260-5.01"/>
    <s v="029260"/>
    <x v="8"/>
    <x v="66"/>
    <n v="909791"/>
    <s v="VERDE 4"/>
    <n v="13.82"/>
    <n v="0"/>
    <n v="7.6348221774193554"/>
    <n v="0"/>
    <n v="0"/>
    <n v="305.18411087335062"/>
    <n v="0"/>
    <n v="7.6348221774193554"/>
  </r>
  <r>
    <s v="08/2021"/>
    <x v="7"/>
    <n v="744"/>
    <s v="PCH.PH.RO.030573-1.01"/>
    <s v="030573"/>
    <x v="8"/>
    <x v="72"/>
    <n v="910095"/>
    <s v="PCH CACHIMBO ALTO"/>
    <n v="6.02"/>
    <n v="0"/>
    <n v="1.7733543319892471"/>
    <n v="0"/>
    <n v="0"/>
    <n v="261.43281557693473"/>
    <n v="0"/>
    <n v="1.7733543319892471"/>
  </r>
  <r>
    <s v="08/2021"/>
    <x v="7"/>
    <n v="744"/>
    <s v="PCH.PH.RS.030887-0.01"/>
    <s v="030887"/>
    <x v="8"/>
    <x v="53"/>
    <n v="910212"/>
    <s v="PCH Jardim"/>
    <n v="4.8"/>
    <n v="0"/>
    <n v="2.549925317204301"/>
    <n v="0"/>
    <n v="0"/>
    <n v="228.51295425870427"/>
    <n v="0"/>
    <n v="2.549925317204301"/>
  </r>
  <r>
    <s v="08/2021"/>
    <x v="7"/>
    <n v="744"/>
    <s v="PCH.PH.PR.032513-9.01"/>
    <s v="032513"/>
    <x v="8"/>
    <x v="73"/>
    <n v="910451"/>
    <s v="CASTRO ENERGIA LTDA"/>
    <n v="2.4700000000000002"/>
    <n v="0"/>
    <n v="0.80114581720430111"/>
    <n v="0"/>
    <n v="0"/>
    <n v="262.84815177882069"/>
    <n v="0"/>
    <n v="0.80114581720430111"/>
  </r>
  <r>
    <s v="08/2021"/>
    <x v="7"/>
    <n v="744"/>
    <s v="PCH.PH.PR.032511-2.01"/>
    <s v="032511"/>
    <x v="8"/>
    <x v="74"/>
    <n v="910956"/>
    <s v="PCH CANHADÃO UC 99895129"/>
    <n v="6.22"/>
    <n v="0"/>
    <n v="1.9825836827956989"/>
    <n v="0"/>
    <n v="0"/>
    <n v="262.84815177882069"/>
    <n v="0"/>
    <n v="1.9825836827956989"/>
  </r>
  <r>
    <s v="08/2021"/>
    <x v="7"/>
    <n v="744"/>
    <s v="UFV.RS.SP.034207-6.01"/>
    <s v="034207"/>
    <x v="2"/>
    <x v="4"/>
    <n v="912483"/>
    <s v="AGUA VERMELHA V"/>
    <n v="8"/>
    <n v="7.9"/>
    <n v="5.7392973051075264"/>
    <n v="5.6675560685483877"/>
    <n v="4216.6617150000002"/>
    <n v="184.73341088311966"/>
    <n v="778958.30115221499"/>
    <n v="7.1741236559139374E-2"/>
  </r>
  <r>
    <s v="08/2021"/>
    <x v="7"/>
    <n v="744"/>
    <s v="UFV.RS.SP.034208-4.01"/>
    <s v="034208"/>
    <x v="2"/>
    <x v="4"/>
    <n v="912485"/>
    <s v="AGUA VERMELHA VI"/>
    <n v="7.9"/>
    <n v="7.9"/>
    <n v="6.981773579301076"/>
    <n v="6.9817735698924732"/>
    <n v="5194.4395359999999"/>
    <n v="186.21899814501563"/>
    <n v="967303.32631877984"/>
    <n v="9.4086028908076453E-9"/>
  </r>
  <r>
    <s v="08/2021"/>
    <x v="7"/>
    <n v="744"/>
    <s v="UFV.RS.SP.034206-8.01"/>
    <s v="034206"/>
    <x v="2"/>
    <x v="4"/>
    <n v="912518"/>
    <s v="AGUA VERMELHA IV"/>
    <n v="4"/>
    <n v="4"/>
    <n v="3.6598776841397851"/>
    <n v="3.659877693548387"/>
    <n v="2722.9490040000001"/>
    <n v="184.73341088311966"/>
    <n v="503019.65716971346"/>
    <n v="0"/>
  </r>
  <r>
    <s v="08/2021"/>
    <x v="7"/>
    <n v="744"/>
    <s v="PCH.PH.MT.034966-6.01"/>
    <s v="034966"/>
    <x v="8"/>
    <x v="75"/>
    <n v="913315"/>
    <s v="JUI 117"/>
    <n v="18.97"/>
    <n v="16.93"/>
    <n v="15.485830037634409"/>
    <n v="15.485830037634409"/>
    <n v="11521.457548"/>
    <n v="292.86842174153531"/>
    <n v="3374271.0882448596"/>
    <n v="0"/>
  </r>
  <r>
    <s v="08/2021"/>
    <x v="7"/>
    <n v="744"/>
    <s v="PCH.PH.MT.000331-0.01"/>
    <s v="000331"/>
    <x v="8"/>
    <x v="76"/>
    <n v="913553"/>
    <s v="PCH BURITI "/>
    <n v="8.5950000000000006"/>
    <n v="0"/>
    <n v="5.4935305967741934"/>
    <n v="0"/>
    <n v="0"/>
    <n v="231.15483848561368"/>
    <n v="0"/>
    <n v="5.4935305967741934"/>
  </r>
  <r>
    <s v="08/2021"/>
    <x v="7"/>
    <n v="744"/>
    <s v="PCH.PH.SC.032162-1.01"/>
    <s v="032162"/>
    <x v="8"/>
    <x v="77"/>
    <n v="913911"/>
    <s v="PCH BARRA DO LEAO"/>
    <n v="1.94"/>
    <n v="0"/>
    <n v="0.47683456720430112"/>
    <n v="0"/>
    <n v="0"/>
    <n v="261.16322772895649"/>
    <n v="0"/>
    <n v="0.47683456720430112"/>
  </r>
  <r>
    <s v="08/2021"/>
    <x v="7"/>
    <n v="744"/>
    <s v="UFV.RS.PI.033841-9.01"/>
    <s v="033841"/>
    <x v="2"/>
    <x v="4"/>
    <n v="915345"/>
    <s v="Enel Green Power São Gonçalo 1 S.A."/>
    <n v="14.6"/>
    <n v="9.8999989999999993"/>
    <n v="8.6946551088709665"/>
    <n v="6.114456219086021"/>
    <n v="4549.1554269999997"/>
    <n v="186.23169547204037"/>
    <n v="847196.92813604372"/>
    <n v="2.5801988897849464"/>
  </r>
  <r>
    <s v="08/2021"/>
    <x v="7"/>
    <n v="744"/>
    <s v="UFV.RS.PI.033842-7.01"/>
    <s v="033842"/>
    <x v="2"/>
    <x v="4"/>
    <n v="915346"/>
    <s v="Enel Green Power São Gonçalo 2 S.A."/>
    <n v="16.399999999999999"/>
    <n v="9.8999989999999993"/>
    <n v="9.7827549448924742"/>
    <n v="6.1245707580645163"/>
    <n v="4556.680644"/>
    <n v="186.23169547204037"/>
    <n v="848598.36205674883"/>
    <n v="3.6581841868279574"/>
  </r>
  <r>
    <s v="08/2021"/>
    <x v="7"/>
    <n v="744"/>
    <s v="UFV.RS.PI.033843-5.01"/>
    <s v="033843"/>
    <x v="2"/>
    <x v="4"/>
    <n v="915347"/>
    <s v="Enel Green Power São Gonçalo 3 S.A."/>
    <n v="14.6"/>
    <n v="9.8999989999999993"/>
    <n v="8.7674863669354846"/>
    <n v="6.1656743333333326"/>
    <n v="4587.2617039999996"/>
    <n v="186.23169547204037"/>
    <n v="854293.52470988093"/>
    <n v="2.6018120336021511"/>
  </r>
  <r>
    <s v="08/2021"/>
    <x v="7"/>
    <n v="744"/>
    <s v="UFV.RS.PI.037577-2.01"/>
    <s v="037577"/>
    <x v="2"/>
    <x v="4"/>
    <n v="915368"/>
    <s v="Enel Green Power São Gonçalo 10 S.A."/>
    <n v="16.399999999999999"/>
    <n v="9.8999989999999993"/>
    <n v="8.1854117459677429"/>
    <n v="5.1245414758064509"/>
    <n v="3812.6588579999993"/>
    <n v="184.7461082101444"/>
    <n v="704373.88594843342"/>
    <n v="3.0608702701612907"/>
  </r>
  <r>
    <s v="08/2021"/>
    <x v="7"/>
    <n v="744"/>
    <s v="UFV.RS.PI.037588-8.01"/>
    <s v="037588"/>
    <x v="2"/>
    <x v="4"/>
    <n v="915369"/>
    <s v="Enel Green Power São Gonçalo 21 S.A."/>
    <n v="16.399999999999999"/>
    <n v="9.8999989999999993"/>
    <n v="9.2209138077957"/>
    <n v="5.7728256895161296"/>
    <n v="4294.9823130000004"/>
    <n v="185.36827723435727"/>
    <n v="796153.47211284505"/>
    <n v="3.44808811827957"/>
  </r>
  <r>
    <s v="08/2021"/>
    <x v="7"/>
    <n v="744"/>
    <s v="UFV.RS.PI.037589-6.01"/>
    <s v="037589"/>
    <x v="2"/>
    <x v="4"/>
    <n v="915370"/>
    <s v="Enel Green Power São Gonçalo 22 S.A."/>
    <n v="16.399999999999999"/>
    <n v="9.8999989999999993"/>
    <n v="8.8522371586021507"/>
    <n v="5.5420127405913977"/>
    <n v="4123.2574789999999"/>
    <n v="184.11124185890679"/>
    <n v="759138.05496271525"/>
    <n v="3.3102244180107534"/>
  </r>
  <r>
    <s v="08/2021"/>
    <x v="7"/>
    <n v="744"/>
    <s v="UFV.RS.PI.033844-3.01"/>
    <s v="033844"/>
    <x v="2"/>
    <x v="4"/>
    <n v="915391"/>
    <s v="ENEL GREEN POWER SAO GONCALO 4 S.A."/>
    <n v="16.399999999999999"/>
    <n v="9.8999989999999993"/>
    <n v="9.9574515309139784"/>
    <n v="6.23394092876344"/>
    <n v="4638.0520509999997"/>
    <n v="186.23169547204037"/>
    <n v="863752.29714530415"/>
    <n v="3.7235106021505384"/>
  </r>
  <r>
    <s v="08/2021"/>
    <x v="7"/>
    <n v="744"/>
    <s v="UFV.RS.PI.033845-1.01"/>
    <s v="033845"/>
    <x v="2"/>
    <x v="4"/>
    <n v="915392"/>
    <s v="Enel Green Power São Gonçalo 5 S.A."/>
    <n v="16.399999999999999"/>
    <n v="0"/>
    <n v="10.380939235215054"/>
    <n v="0"/>
    <n v="0"/>
    <n v="186.23169547204037"/>
    <n v="0"/>
    <n v="10.380939235215054"/>
  </r>
  <r>
    <s v="08/2021"/>
    <x v="7"/>
    <n v="744"/>
    <s v="UFV.RS.BA.033469-3.01"/>
    <s v="033469"/>
    <x v="2"/>
    <x v="4"/>
    <n v="915671"/>
    <s v="SERTAO SOLAR BARREIRAS I"/>
    <n v="7.5"/>
    <n v="6.8"/>
    <n v="4.1981267553763439"/>
    <n v="3.8063016115591397"/>
    <n v="2831.8883989999999"/>
    <n v="182.20664280519395"/>
    <n v="515988.87798076554"/>
    <n v="0.39182514381720418"/>
  </r>
  <r>
    <s v="08/2021"/>
    <x v="7"/>
    <n v="744"/>
    <s v="UFV.RS.BA.033470-7.01"/>
    <s v="033470"/>
    <x v="2"/>
    <x v="4"/>
    <n v="915691"/>
    <s v="SERTAO SOLAR BARREIRAS II"/>
    <n v="7.5"/>
    <n v="6.8"/>
    <n v="3.2206912271505379"/>
    <n v="2.9200933978494623"/>
    <n v="2172.5494880000001"/>
    <n v="182.20664280519395"/>
    <n v="395852.94853662304"/>
    <n v="0.3005978293010752"/>
  </r>
  <r>
    <s v="08/2021"/>
    <x v="7"/>
    <n v="744"/>
    <s v="UFV.RS.BA.033471-5.01"/>
    <s v="033471"/>
    <x v="2"/>
    <x v="4"/>
    <n v="915711"/>
    <s v="SERTAO SOLAR BARREIRAS III"/>
    <n v="7.5"/>
    <n v="6.8"/>
    <n v="4.1898142096774196"/>
    <n v="3.7987648911290322"/>
    <n v="2826.2810789999999"/>
    <n v="186.14281418286711"/>
    <n v="526091.9137168501"/>
    <n v="0.39104931854838709"/>
  </r>
  <r>
    <s v="08/2021"/>
    <x v="7"/>
    <n v="744"/>
    <s v="UFV.RS.BA.033473-1.01"/>
    <s v="033473"/>
    <x v="2"/>
    <x v="4"/>
    <n v="915731"/>
    <s v="SERTAO SOLAR BARREIRAS IV"/>
    <n v="7.5"/>
    <n v="6.8"/>
    <n v="4.0740619569892473"/>
    <n v="3.6938161881720428"/>
    <n v="2748.1992439999999"/>
    <n v="186.14281418286711"/>
    <n v="511557.54121338786"/>
    <n v="0.38024576881720451"/>
  </r>
  <r>
    <s v="08/2021"/>
    <x v="7"/>
    <n v="744"/>
    <s v="EOL.CV.RN.036985-3.01"/>
    <s v="036985"/>
    <x v="1"/>
    <x v="3"/>
    <n v="917896"/>
    <s v="Ventos de Vila Paraíba II SPE S.A"/>
    <n v="19.3"/>
    <n v="17.700001"/>
    <n v="17.662444494623657"/>
    <n v="16.799252450268817"/>
    <n v="12498.643823"/>
    <n v="137.13113186732366"/>
    <n v="1713953.1742545234"/>
    <n v="0.86319204435483854"/>
  </r>
  <r>
    <s v="08/2021"/>
    <x v="7"/>
    <n v="744"/>
    <s v="EOL.CV.RN.036981-0.01"/>
    <s v="036981"/>
    <x v="1"/>
    <x v="3"/>
    <n v="917913"/>
    <s v="Ventos Vila Paraíba I-Ex Vila Paraíba 3"/>
    <n v="18.7"/>
    <n v="17.899999000000001"/>
    <n v="18.424612916666668"/>
    <n v="18.290809969086023"/>
    <n v="13608.362617000001"/>
    <n v="137.13113186732366"/>
    <n v="1866130.1685301848"/>
    <n v="0.13380294758064426"/>
  </r>
  <r>
    <s v="08/2021"/>
    <x v="7"/>
    <n v="744"/>
    <s v="PCH.PH.MT.029045-9.01"/>
    <s v="029045"/>
    <x v="8"/>
    <x v="71"/>
    <n v="918788"/>
    <s v="PCH ÁGUA BRAVA"/>
    <n v="6.37"/>
    <n v="0"/>
    <n v="2.694451052419355"/>
    <n v="0"/>
    <n v="0"/>
    <n v="261.5002125389293"/>
    <n v="0"/>
    <n v="2.694451052419355"/>
  </r>
  <r>
    <s v="08/2021"/>
    <x v="7"/>
    <n v="744"/>
    <s v="PCH.PH.MT.034865-1.01"/>
    <s v="034865"/>
    <x v="8"/>
    <x v="78"/>
    <n v="923445"/>
    <s v="PCH Recanto "/>
    <n v="5.32"/>
    <n v="0"/>
    <n v="2.6578649422043013"/>
    <n v="0"/>
    <n v="0"/>
    <n v="259.99052059025098"/>
    <n v="0"/>
    <n v="2.6578649422043013"/>
  </r>
  <r>
    <s v="08/2021"/>
    <x v="7"/>
    <n v="744"/>
    <s v="UFV.RS.PE.033606-8.01"/>
    <s v="033606"/>
    <x v="2"/>
    <x v="4"/>
    <n v="918039"/>
    <s v="SOLAR SALGUEIRO"/>
    <n v="9.6"/>
    <n v="8.6000049999999995"/>
    <n v="7.4467992338709683"/>
    <n v="6.671094891129032"/>
    <n v="4963.2945989999998"/>
    <n v="182.46058934568899"/>
    <n v="905605.65762981505"/>
    <n v="0.77570434274193589"/>
  </r>
  <r>
    <s v="08/2021"/>
    <x v="7"/>
    <n v="744"/>
    <s v="UFV.RS.PE.034160-6.01"/>
    <s v="034160"/>
    <x v="2"/>
    <x v="4"/>
    <n v="918040"/>
    <s v="SOLAR SALGUEIRO II"/>
    <n v="9.6"/>
    <n v="8.7999989999999997"/>
    <n v="7.5038357715053765"/>
    <n v="6.8785153373655907"/>
    <n v="5117.6154109999998"/>
    <n v="185.3555799073325"/>
    <n v="948578.57224860671"/>
    <n v="0.62532043413978533"/>
  </r>
  <r>
    <s v="08/2021"/>
    <x v="7"/>
    <n v="744"/>
    <s v="UTE.FL.MS.035085-0.01"/>
    <s v="035085"/>
    <x v="3"/>
    <x v="11"/>
    <n v="909102"/>
    <s v="ONÇA PINTADA"/>
    <n v="43.1"/>
    <n v="38.099998999999997"/>
    <n v="45.089649711021508"/>
    <n v="2.5347930219353696"/>
    <n v="1885.8860083199149"/>
    <n v="327.83230253398455"/>
    <n v="618254.35242414288"/>
    <n v="42.554856689086137"/>
  </r>
  <r>
    <s v="08/2021"/>
    <x v="7"/>
    <n v="744"/>
    <s v="CGH.PH.ES.038158-6.01"/>
    <s v="038158"/>
    <x v="0"/>
    <x v="80"/>
    <n v="917875"/>
    <s v="CGH SANTA LUZIA"/>
    <n v="0.91"/>
    <n v="0"/>
    <n v="0.15281562365591397"/>
    <n v="0"/>
    <n v="0"/>
    <n v="227.28215374306424"/>
    <n v="0"/>
    <n v="0.15281562365591397"/>
  </r>
  <r>
    <s v="08/2021"/>
    <x v="7"/>
    <n v="744"/>
    <s v="UFV.RS.PE.034105-3.01"/>
    <s v="034105"/>
    <x v="2"/>
    <x v="4"/>
    <n v="918041"/>
    <s v="SOLAR SALGUEIRO III"/>
    <n v="9.6999999999999993"/>
    <n v="8.7999989999999997"/>
    <n v="0.63381762096774197"/>
    <n v="0.57500972043010756"/>
    <n v="427.807232"/>
    <n v="186.21899814501563"/>
    <n v="79665.83414223227"/>
    <n v="5.8807900537634433E-2"/>
  </r>
  <r>
    <s v="08/2021"/>
    <x v="7"/>
    <n v="744"/>
    <s v="UFV.RS.PE.034234-3.01"/>
    <s v="034234"/>
    <x v="2"/>
    <x v="4"/>
    <n v="918095"/>
    <s v="BRIGIDA 2"/>
    <n v="10.4"/>
    <n v="8.9"/>
    <n v="8.1008515295698924"/>
    <n v="6.9324595000000002"/>
    <n v="5157.7498679999999"/>
    <n v="182.33361607544145"/>
    <n v="940431.18424507079"/>
    <n v="1.1683920295698922"/>
  </r>
  <r>
    <s v="08/2021"/>
    <x v="7"/>
    <n v="744"/>
    <s v="UFV.RS.PE.034169-0.01"/>
    <s v="034169"/>
    <x v="2"/>
    <x v="4"/>
    <n v="918351"/>
    <s v="BRIGIDA"/>
    <n v="10.4"/>
    <n v="8.9"/>
    <n v="7.7236890577956991"/>
    <n v="6.6096954368279572"/>
    <n v="4917.6134050000001"/>
    <n v="183.98426858865926"/>
    <n v="904763.50552071119"/>
    <n v="1.1139936209677421"/>
  </r>
  <r>
    <s v="08/2021"/>
    <x v="7"/>
    <n v="744"/>
    <s v="UTE.GN.RJ.032955-0.02"/>
    <s v="032955"/>
    <x v="4"/>
    <x v="7"/>
    <n v="908551"/>
    <s v="UTE GNA I"/>
    <n v="699.5"/>
    <n v="39.507466000000001"/>
    <n v="0"/>
    <n v="0"/>
    <n v="0"/>
    <n v="320.22132235528937"/>
    <n v="0"/>
    <n v="0"/>
  </r>
  <r>
    <s v="08/2021"/>
    <x v="7"/>
    <n v="744"/>
    <s v="PCH.PH.ES.035297-7.01"/>
    <s v="035297"/>
    <x v="8"/>
    <x v="81"/>
    <n v="923443"/>
    <s v="PCH SAO LUIZ"/>
    <n v="5.71"/>
    <n v="0"/>
    <n v="1.3029751989247311"/>
    <n v="0"/>
    <n v="0"/>
    <n v="254.49092849149412"/>
    <n v="0"/>
    <n v="1.3029751989247311"/>
  </r>
  <r>
    <s v="09/2021"/>
    <x v="8"/>
    <n v="720"/>
    <s v="CGH.PH.MG.029644-9.01"/>
    <s v="029644"/>
    <x v="0"/>
    <x v="0"/>
    <n v="897205"/>
    <s v="CGH João Franco"/>
    <n v="0.68"/>
    <n v="0.59"/>
    <n v="0.10442272777777778"/>
    <n v="0.10442272777777778"/>
    <n v="75.184364000000002"/>
    <n v="268.98757373214494"/>
    <n v="20223.659654954423"/>
    <n v="0"/>
  </r>
  <r>
    <s v="09/2021"/>
    <x v="8"/>
    <n v="720"/>
    <s v="CGH.PH.SC.030845-5.01"/>
    <s v="030845"/>
    <x v="0"/>
    <x v="1"/>
    <n v="908251"/>
    <s v="CGH Willy Faller"/>
    <n v="0.73"/>
    <n v="0.66"/>
    <n v="0.71301600000000009"/>
    <n v="0.71301600000000009"/>
    <n v="513.37152000000003"/>
    <n v="301.5022667910842"/>
    <n v="154782.67698598444"/>
    <n v="0"/>
  </r>
  <r>
    <s v="09/2021"/>
    <x v="8"/>
    <n v="720"/>
    <s v="CGH.PH.TO.035733-2.01"/>
    <s v="035733"/>
    <x v="0"/>
    <x v="2"/>
    <n v="911351"/>
    <s v="Central Hidrelétrica Sucuri Ltda"/>
    <n v="1.35"/>
    <n v="1.21"/>
    <n v="1.7459867263888889"/>
    <n v="1.7459867263888889"/>
    <n v="1257.110443"/>
    <n v="280.79678428623907"/>
    <n v="352992.56988704944"/>
    <n v="0"/>
  </r>
  <r>
    <s v="09/2021"/>
    <x v="8"/>
    <n v="720"/>
    <s v="CGH.PH.TO.035747-2.01"/>
    <s v="035747"/>
    <x v="0"/>
    <x v="2"/>
    <n v="913231"/>
    <s v="CGH PALMEIRAS TOCANTINS"/>
    <n v="1.47"/>
    <n v="1.32"/>
    <n v="2.1532984513888889"/>
    <n v="2.1532984513888889"/>
    <n v="1550.3748849999999"/>
    <n v="280.79678428623907"/>
    <n v="435340.28214614769"/>
    <n v="0"/>
  </r>
  <r>
    <s v="09/2021"/>
    <x v="8"/>
    <n v="720"/>
    <s v="EOL.CV.BA.030316-0.01"/>
    <s v="030316"/>
    <x v="1"/>
    <x v="3"/>
    <n v="20027"/>
    <s v="CANDIBA 2LER"/>
    <n v="4.28"/>
    <n v="4"/>
    <n v="5.2195842305555553"/>
    <n v="5.2195842305555553"/>
    <n v="3758.1006459999999"/>
    <n v="299.63275389410177"/>
    <n v="1126050.0459721829"/>
    <n v="0"/>
  </r>
  <r>
    <s v="09/2021"/>
    <x v="8"/>
    <n v="720"/>
    <s v="EOL.CV.BA.030320-8.01"/>
    <s v="030320"/>
    <x v="1"/>
    <x v="3"/>
    <n v="20030"/>
    <s v="ALVORADA 2LER"/>
    <n v="3.97"/>
    <n v="3"/>
    <n v="4.2283021013888886"/>
    <n v="4.2283021013888886"/>
    <n v="3044.3775129999999"/>
    <n v="299.63275389410177"/>
    <n v="912195.21811346663"/>
    <n v="0"/>
  </r>
  <r>
    <s v="09/2021"/>
    <x v="8"/>
    <n v="720"/>
    <s v="EOL.CV.BA.030437-9.01"/>
    <s v="030437"/>
    <x v="1"/>
    <x v="3"/>
    <n v="888101"/>
    <s v="CAETITE 2"/>
    <n v="14.7"/>
    <n v="10.999999000000001"/>
    <n v="15.404052294444444"/>
    <n v="11.950499844444446"/>
    <n v="8604.3598880000009"/>
    <n v="275.67572607319073"/>
    <n v="2372013.1595194382"/>
    <n v="3.4535524499999988"/>
  </r>
  <r>
    <s v="09/2021"/>
    <x v="8"/>
    <n v="720"/>
    <s v="EOL.CV.BA.030448-4.01"/>
    <s v="030448"/>
    <x v="1"/>
    <x v="3"/>
    <n v="888103"/>
    <s v="CAETITE 3"/>
    <n v="11.2"/>
    <n v="11.099999"/>
    <n v="11.783459612500002"/>
    <n v="11.783459590277776"/>
    <n v="8484.0909049999991"/>
    <n v="275.67572607319073"/>
    <n v="2338857.9203068288"/>
    <n v="2.2222224692490675E-8"/>
  </r>
  <r>
    <s v="09/2021"/>
    <x v="8"/>
    <n v="720"/>
    <s v="EOL.CV.BA.030490-5.01"/>
    <s v="030490"/>
    <x v="1"/>
    <x v="3"/>
    <n v="890751"/>
    <s v="DA PRATA"/>
    <n v="10.1"/>
    <n v="10.1"/>
    <n v="11.290464068055556"/>
    <n v="11.290464068055556"/>
    <n v="8129.134129"/>
    <n v="242.23263849825619"/>
    <n v="1969141.6087738937"/>
    <n v="0"/>
  </r>
  <r>
    <s v="09/2021"/>
    <x v="8"/>
    <n v="720"/>
    <s v="EOL.CV.BA.030495-6.01"/>
    <s v="030495"/>
    <x v="1"/>
    <x v="3"/>
    <n v="890750"/>
    <s v="ARACAS 3LER"/>
    <n v="15.5"/>
    <n v="13.9"/>
    <n v="14.746613479166667"/>
    <n v="14.746613479166667"/>
    <n v="10617.561705"/>
    <n v="242.23263849825619"/>
    <n v="2571919.9862201936"/>
    <n v="0"/>
  </r>
  <r>
    <s v="09/2021"/>
    <x v="8"/>
    <n v="720"/>
    <s v="EOL.CV.BA.030727-0.01"/>
    <s v="030727"/>
    <x v="1"/>
    <x v="3"/>
    <n v="890747"/>
    <s v="CRISTAL 3LER"/>
    <n v="15.7"/>
    <n v="15"/>
    <n v="19.142164558333334"/>
    <n v="19.142164558333334"/>
    <n v="13782.358482000001"/>
    <n v="241.59334411211648"/>
    <n v="3329726.0754183736"/>
    <n v="0"/>
  </r>
  <r>
    <s v="09/2021"/>
    <x v="8"/>
    <n v="720"/>
    <s v="EOL.CV.BA.030732-7.01"/>
    <s v="030732"/>
    <x v="1"/>
    <x v="3"/>
    <n v="893282"/>
    <s v="ANGICAL"/>
    <n v="6"/>
    <n v="6"/>
    <n v="6.4120944694444448"/>
    <n v="6.4120944694444448"/>
    <n v="4616.7080180000003"/>
    <n v="186.89499563891411"/>
    <n v="862839.6248902498"/>
    <n v="0"/>
  </r>
  <r>
    <s v="09/2021"/>
    <x v="8"/>
    <n v="720"/>
    <s v="EOL.CV.BA.030738-6.01"/>
    <s v="030738"/>
    <x v="1"/>
    <x v="3"/>
    <n v="893324"/>
    <s v="COQUEIRINHO"/>
    <n v="13.5"/>
    <n v="13.5"/>
    <n v="15.261216381944445"/>
    <n v="15.261216381944445"/>
    <n v="10988.075795000001"/>
    <n v="181.26833093724247"/>
    <n v="1991790.1595715638"/>
    <n v="0"/>
  </r>
  <r>
    <s v="09/2021"/>
    <x v="8"/>
    <n v="720"/>
    <s v="EOL.CV.BA.030739-4.01"/>
    <s v="030739"/>
    <x v="1"/>
    <x v="3"/>
    <n v="893362"/>
    <s v="EOL CAITITU - PINDAI BA"/>
    <n v="10.5"/>
    <n v="10.5"/>
    <n v="12.005870643055555"/>
    <n v="12.005870643055555"/>
    <n v="8644.2268629999999"/>
    <n v="186.89499563891411"/>
    <n v="1615562.7418621692"/>
    <n v="0"/>
  </r>
  <r>
    <s v="09/2021"/>
    <x v="8"/>
    <n v="720"/>
    <s v="EOL.CV.BA.030752-1.01"/>
    <s v="030752"/>
    <x v="1"/>
    <x v="3"/>
    <n v="893423"/>
    <s v="CORRUPIÃO"/>
    <n v="13.7"/>
    <n v="13.7"/>
    <n v="14.738616675000001"/>
    <n v="14.738616675000001"/>
    <n v="10611.804006"/>
    <n v="181.26833093724247"/>
    <n v="1923584.0004007635"/>
    <n v="0"/>
  </r>
  <r>
    <s v="09/2021"/>
    <x v="8"/>
    <n v="720"/>
    <s v="EOL.CV.BA.030778-5.01"/>
    <s v="030778"/>
    <x v="1"/>
    <x v="3"/>
    <n v="892110"/>
    <s v="DOURADOS (UEE DOURADOS)"/>
    <n v="10.4"/>
    <n v="13.199999"/>
    <n v="12.930611786111111"/>
    <n v="12.930611744444445"/>
    <n v="9310.0404560000006"/>
    <n v="184.18447609824173"/>
    <n v="1714764.9238417957"/>
    <n v="4.1666665614078129E-8"/>
  </r>
  <r>
    <s v="09/2021"/>
    <x v="8"/>
    <n v="720"/>
    <s v="EOL.CV.BA.030779-3.01"/>
    <s v="030779"/>
    <x v="1"/>
    <x v="3"/>
    <n v="892082"/>
    <s v="AMETISTA"/>
    <n v="10.3"/>
    <n v="13.9"/>
    <n v="13.581082520833332"/>
    <n v="13.581082519444445"/>
    <n v="9778.3794140000009"/>
    <n v="184.18447609824173"/>
    <n v="1801025.6894574221"/>
    <n v="1.3888868327032671E-9"/>
  </r>
  <r>
    <s v="09/2021"/>
    <x v="8"/>
    <n v="720"/>
    <s v="EOL.CV.BA.030792-0.01"/>
    <s v="030792"/>
    <x v="1"/>
    <x v="3"/>
    <n v="892084"/>
    <s v="CAETITÉ"/>
    <n v="16.600000000000001"/>
    <n v="14.299996999999999"/>
    <n v="17.400367750000001"/>
    <n v="15.540395027777777"/>
    <n v="11189.084419999999"/>
    <n v="184.18447609824173"/>
    <n v="2060855.6519166988"/>
    <n v="1.8599727222222227"/>
  </r>
  <r>
    <s v="09/2021"/>
    <x v="8"/>
    <n v="720"/>
    <s v="EOL.CV.BA.030837-4.01"/>
    <s v="030837"/>
    <x v="1"/>
    <x v="3"/>
    <n v="892083"/>
    <s v="BORGO"/>
    <n v="11.2"/>
    <n v="9.6999960000000005"/>
    <n v="12.198410061111112"/>
    <n v="10.952986149999999"/>
    <n v="7886.1500279999991"/>
    <n v="184.18447609824173"/>
    <n v="1452506.4113393142"/>
    <n v="1.2454239111111116"/>
  </r>
  <r>
    <s v="09/2021"/>
    <x v="8"/>
    <n v="720"/>
    <s v="EOL.CV.BA.031335-1.01"/>
    <s v="031335"/>
    <x v="1"/>
    <x v="3"/>
    <n v="896347"/>
    <s v="BARAUNAS I ENERGÉTICA S/A"/>
    <n v="12.4"/>
    <n v="12.2"/>
    <n v="15.620567749999999"/>
    <n v="15.620567749999999"/>
    <n v="11246.808779999999"/>
    <n v="193.62899734465418"/>
    <n v="2177708.3073984534"/>
    <n v="0"/>
  </r>
  <r>
    <s v="09/2021"/>
    <x v="8"/>
    <n v="720"/>
    <s v="EOL.CV.BA.031338-6.01"/>
    <s v="031338"/>
    <x v="1"/>
    <x v="3"/>
    <n v="896467"/>
    <s v="DAMASCENA"/>
    <n v="16.7"/>
    <n v="16.100000000000001"/>
    <n v="18.50665254722222"/>
    <n v="18.50665254722222"/>
    <n v="13324.789833999999"/>
    <n v="164.70169463254263"/>
    <n v="2194615.4662822764"/>
    <n v="0"/>
  </r>
  <r>
    <s v="09/2021"/>
    <x v="8"/>
    <n v="720"/>
    <s v="EOL.CV.BA.031341-6.01"/>
    <s v="031341"/>
    <x v="1"/>
    <x v="3"/>
    <n v="896552"/>
    <s v="ASSURUA 1 I ENERGIA S.A."/>
    <n v="10.1"/>
    <n v="10.1"/>
    <n v="12.405798815277779"/>
    <n v="12.405798815277779"/>
    <n v="8932.1751469999999"/>
    <n v="171.85827588155058"/>
    <n v="1535068.2206354556"/>
    <n v="0"/>
  </r>
  <r>
    <s v="09/2021"/>
    <x v="8"/>
    <n v="720"/>
    <s v="EOL.CV.BA.031342-4.01"/>
    <s v="031342"/>
    <x v="1"/>
    <x v="3"/>
    <n v="896247"/>
    <s v="CAETITE B"/>
    <n v="10.9"/>
    <n v="10.8"/>
    <n v="9.0581618333333331"/>
    <n v="9.0581618333333331"/>
    <n v="6521.8765199999998"/>
    <n v="194.44832557176025"/>
    <n v="1268167.9688997788"/>
    <n v="0"/>
  </r>
  <r>
    <s v="09/2021"/>
    <x v="8"/>
    <n v="720"/>
    <s v="EOL.CV.BA.031343-2.01"/>
    <s v="031343"/>
    <x v="1"/>
    <x v="3"/>
    <n v="893943"/>
    <s v="ASSURUA 1 II ENERGIA S.A."/>
    <n v="14.6"/>
    <n v="14.6"/>
    <n v="19.392231897222224"/>
    <n v="19.392231897222224"/>
    <n v="13962.406966000002"/>
    <n v="171.8415548973239"/>
    <n v="2399321.7231466672"/>
    <n v="0"/>
  </r>
  <r>
    <s v="09/2021"/>
    <x v="8"/>
    <n v="720"/>
    <s v="EOL.CV.BA.031344-0.01"/>
    <s v="031344"/>
    <x v="1"/>
    <x v="3"/>
    <n v="896246"/>
    <s v="CAETITE A"/>
    <n v="12.1"/>
    <n v="11.9"/>
    <n v="12.210203999999999"/>
    <n v="12.210203999999999"/>
    <n v="8791.3468799999991"/>
    <n v="194.44832557176025"/>
    <n v="1709462.6803365184"/>
    <n v="0"/>
  </r>
  <r>
    <s v="09/2021"/>
    <x v="8"/>
    <n v="720"/>
    <s v="EOL.CV.BA.031356-4.01"/>
    <s v="031356"/>
    <x v="1"/>
    <x v="3"/>
    <n v="896553"/>
    <s v="ASSURUA 1 III ENERGIA S.A."/>
    <n v="8.9"/>
    <n v="8.9"/>
    <n v="11.349665902777778"/>
    <n v="11.349665902777778"/>
    <n v="8171.7594499999996"/>
    <n v="171.87499686577723"/>
    <n v="1404521.1298566354"/>
    <n v="0"/>
  </r>
  <r>
    <s v="09/2021"/>
    <x v="8"/>
    <n v="720"/>
    <s v="EOL.CV.BA.031519-2.01"/>
    <s v="031519"/>
    <x v="1"/>
    <x v="3"/>
    <n v="909107"/>
    <s v="EOL CASA NOVA II"/>
    <n v="9.4"/>
    <n v="7.0999990000000004"/>
    <n v="13.871763176388887"/>
    <n v="10.862702495833334"/>
    <n v="7821.1457970000001"/>
    <n v="195.55119359045233"/>
    <n v="1529434.3958482996"/>
    <n v="3.0090606805555544"/>
  </r>
  <r>
    <s v="09/2021"/>
    <x v="8"/>
    <n v="720"/>
    <s v="EOL.CV.BA.031523-0.01"/>
    <s v="031523"/>
    <x v="1"/>
    <x v="3"/>
    <n v="896264"/>
    <s v="CAETITE C"/>
    <n v="4.3"/>
    <n v="3.8999920000000001"/>
    <n v="2.6408569083333333"/>
    <n v="2.6408569763888887"/>
    <n v="1901.417023"/>
    <n v="207.36750003989039"/>
    <n v="394292.09459280077"/>
    <n v="0"/>
  </r>
  <r>
    <s v="09/2021"/>
    <x v="8"/>
    <n v="720"/>
    <s v="EOL.CV.BA.031524-9.01"/>
    <s v="031524"/>
    <x v="1"/>
    <x v="3"/>
    <n v="909108"/>
    <s v="Casa Nova III"/>
    <n v="9.4"/>
    <n v="5.4999960000000003"/>
    <n v="13.224823836111112"/>
    <n v="8.0223240263888886"/>
    <n v="5776.0732989999997"/>
    <n v="195.55119359045233"/>
    <n v="1129518.0278853916"/>
    <n v="5.2024998097222221"/>
  </r>
  <r>
    <s v="09/2021"/>
    <x v="8"/>
    <n v="720"/>
    <s v="EOL.CV.BA.031667-9.01"/>
    <s v="031667"/>
    <x v="1"/>
    <x v="3"/>
    <n v="897987"/>
    <s v="EOL BARAUNAS II"/>
    <n v="10.7"/>
    <n v="7.8000059999999998"/>
    <n v="10.943274531944445"/>
    <n v="8.2705466416666678"/>
    <n v="5954.7935820000012"/>
    <n v="197.26093080217211"/>
    <n v="1174648.1247201208"/>
    <n v="2.6727278902777774"/>
  </r>
  <r>
    <s v="09/2021"/>
    <x v="8"/>
    <n v="720"/>
    <s v="EOL.CV.BA.032081-1.01"/>
    <s v="032081"/>
    <x v="1"/>
    <x v="3"/>
    <n v="909586"/>
    <s v="CRISTALANDIA I"/>
    <n v="14.1"/>
    <n v="9.9000039999999991"/>
    <n v="15.819543987499999"/>
    <n v="11.515584322222223"/>
    <n v="8291.2207120000003"/>
    <n v="261.67274208471127"/>
    <n v="2169586.4589385921"/>
    <n v="4.3039596652777767"/>
  </r>
  <r>
    <s v="09/2021"/>
    <x v="8"/>
    <n v="720"/>
    <s v="EOL.CV.BA.032082-0.01"/>
    <s v="032082"/>
    <x v="1"/>
    <x v="3"/>
    <n v="909555"/>
    <s v="CRISTALANDIA II"/>
    <n v="15.2"/>
    <n v="9.9999939999999992"/>
    <n v="17.982634390277777"/>
    <n v="12.265499897222222"/>
    <n v="8831.1599260000003"/>
    <n v="261.65799746634843"/>
    <n v="2310743.6215422261"/>
    <n v="5.7171344930555552"/>
  </r>
  <r>
    <s v="09/2021"/>
    <x v="8"/>
    <n v="720"/>
    <s v="EOL.CV.BA.032083-8.01"/>
    <s v="032083"/>
    <x v="1"/>
    <x v="3"/>
    <n v="909556"/>
    <s v="CRISTALANDIA III"/>
    <n v="13.9"/>
    <n v="9.800001"/>
    <n v="15.911251986111113"/>
    <n v="11.630314154166667"/>
    <n v="8373.8261910000001"/>
    <n v="261.68748670307406"/>
    <n v="2191325.5300111659"/>
    <n v="4.2809378319444455"/>
  </r>
  <r>
    <s v="09/2021"/>
    <x v="8"/>
    <n v="720"/>
    <s v="EOL.CV.BA.032342-0.01"/>
    <s v="032342"/>
    <x v="1"/>
    <x v="3"/>
    <n v="909535"/>
    <s v="Assuruá III"/>
    <n v="5.9"/>
    <n v="5.9"/>
    <n v="7.2565865111111112"/>
    <n v="7.2565865111111112"/>
    <n v="5224.7422880000004"/>
    <n v="222.52678265401229"/>
    <n v="1162645.091545003"/>
    <n v="0"/>
  </r>
  <r>
    <s v="09/2021"/>
    <x v="8"/>
    <n v="720"/>
    <s v="EOL.CV.BA.032343-8.01"/>
    <s v="032343"/>
    <x v="1"/>
    <x v="3"/>
    <n v="910155"/>
    <s v="ASSURUA IV"/>
    <n v="13.1"/>
    <n v="13.1"/>
    <n v="17.878351129166667"/>
    <n v="17.878351129166667"/>
    <n v="12872.412813000001"/>
    <n v="222.52678265401229"/>
    <n v="2864456.6082711741"/>
    <n v="0"/>
  </r>
  <r>
    <s v="09/2021"/>
    <x v="8"/>
    <n v="720"/>
    <s v="EOL.CV.BA.032344-6.01"/>
    <s v="032344"/>
    <x v="1"/>
    <x v="3"/>
    <n v="909499"/>
    <s v="Capoeiras III"/>
    <n v="11.6"/>
    <n v="11.6"/>
    <n v="16.56267775138889"/>
    <n v="16.56267775138889"/>
    <n v="11925.127981000001"/>
    <n v="222.55792706026196"/>
    <n v="2654031.7633796874"/>
    <n v="0"/>
  </r>
  <r>
    <s v="09/2021"/>
    <x v="8"/>
    <n v="720"/>
    <s v="EOL.CV.BA.032345-4.01"/>
    <s v="032345"/>
    <x v="1"/>
    <x v="3"/>
    <n v="909536"/>
    <s v="Curral de Pedras I"/>
    <n v="9"/>
    <n v="9"/>
    <n v="13.637217605555556"/>
    <n v="13.637217605555556"/>
    <n v="9818.7966759999999"/>
    <n v="222.52678265401229"/>
    <n v="2184945.2338441904"/>
    <n v="0"/>
  </r>
  <r>
    <s v="09/2021"/>
    <x v="8"/>
    <n v="720"/>
    <s v="EOL.CV.BA.032346-2.01"/>
    <s v="032346"/>
    <x v="1"/>
    <x v="3"/>
    <n v="909537"/>
    <s v="Curral de Pedras II"/>
    <n v="13.5"/>
    <n v="13.5"/>
    <n v="16.678194627777778"/>
    <n v="16.678194627777778"/>
    <n v="12008.300132"/>
    <n v="222.52678265401229"/>
    <n v="2672168.3935177112"/>
    <n v="0"/>
  </r>
  <r>
    <s v="09/2021"/>
    <x v="8"/>
    <n v="720"/>
    <s v="EOL.CV.BA.032347-0.01"/>
    <s v="032347"/>
    <x v="1"/>
    <x v="3"/>
    <n v="909538"/>
    <s v="Diamante II"/>
    <n v="7.7"/>
    <n v="7.7"/>
    <n v="12.440811541666665"/>
    <n v="12.440811541666665"/>
    <n v="8957.3843099999995"/>
    <n v="222.54235485713713"/>
    <n v="1993397.3977077722"/>
    <n v="0"/>
  </r>
  <r>
    <s v="09/2021"/>
    <x v="8"/>
    <n v="720"/>
    <s v="EOL.CV.BA.032348-9.01"/>
    <s v="032348"/>
    <x v="1"/>
    <x v="3"/>
    <n v="909539"/>
    <s v="Diamante III"/>
    <n v="7.9"/>
    <n v="7.9"/>
    <n v="11.796250493055554"/>
    <n v="11.796250493055554"/>
    <n v="8493.3003549999994"/>
    <n v="222.52678265401229"/>
    <n v="1889986.8021123302"/>
    <n v="0"/>
  </r>
  <r>
    <s v="09/2021"/>
    <x v="8"/>
    <n v="720"/>
    <s v="EOL.CV.BA.032357-8.01"/>
    <s v="032357"/>
    <x v="1"/>
    <x v="3"/>
    <n v="910134"/>
    <s v="Delfina I"/>
    <n v="13.6"/>
    <n v="13.6"/>
    <n v="18.004555609722221"/>
    <n v="18.004555609722221"/>
    <n v="12963.280038999999"/>
    <n v="216.28232920095004"/>
    <n v="2803728.4009191026"/>
    <n v="0"/>
  </r>
  <r>
    <s v="09/2021"/>
    <x v="8"/>
    <n v="720"/>
    <s v="EOL.CV.BA.032358-6.01"/>
    <s v="032358"/>
    <x v="1"/>
    <x v="3"/>
    <n v="910136"/>
    <s v="Delfina II"/>
    <n v="13.6"/>
    <n v="13.6"/>
    <n v="15.32380331388889"/>
    <n v="15.32380331388889"/>
    <n v="11033.138386000001"/>
    <n v="216.25118479470041"/>
    <n v="2385929.2479763888"/>
    <n v="0"/>
  </r>
  <r>
    <s v="09/2021"/>
    <x v="8"/>
    <n v="720"/>
    <s v="EOL.CV.BA.032359-4.01"/>
    <s v="032359"/>
    <x v="1"/>
    <x v="3"/>
    <n v="910138"/>
    <s v="Delfina V"/>
    <n v="13.6"/>
    <n v="13.6"/>
    <n v="12.773411320833333"/>
    <n v="12.773411320833333"/>
    <n v="9196.856151"/>
    <n v="216.26675699782521"/>
    <n v="1988974.2543522711"/>
    <n v="0"/>
  </r>
  <r>
    <s v="09/2021"/>
    <x v="8"/>
    <n v="720"/>
    <s v="EOL.CV.CE.030282-1.01"/>
    <s v="030282"/>
    <x v="1"/>
    <x v="3"/>
    <n v="20062"/>
    <s v="COQUEIROS"/>
    <n v="11.6"/>
    <n v="11"/>
    <n v="16.707929929166667"/>
    <n v="16.707929929166667"/>
    <n v="12029.709549000001"/>
    <n v="310.87880178415219"/>
    <n v="3739781.6904044943"/>
    <n v="0"/>
  </r>
  <r>
    <s v="09/2021"/>
    <x v="8"/>
    <n v="720"/>
    <s v="EOL.CV.CE.030295-3.01"/>
    <s v="030295"/>
    <x v="1"/>
    <x v="3"/>
    <n v="889183"/>
    <s v="COLÔNIA"/>
    <n v="8.26"/>
    <n v="8"/>
    <n v="12.940610531944445"/>
    <n v="12.940610531944445"/>
    <n v="9317.2395830000005"/>
    <n v="309.88650344091246"/>
    <n v="2887286.7960971356"/>
    <n v="0"/>
  </r>
  <r>
    <s v="09/2021"/>
    <x v="8"/>
    <n v="720"/>
    <s v="EOL.CV.CE.030299-6.01"/>
    <s v="030299"/>
    <x v="1"/>
    <x v="3"/>
    <n v="20034"/>
    <s v="DUNAS DE PARACURU (VENTOS)"/>
    <n v="19.79"/>
    <n v="19"/>
    <n v="24.713467308333332"/>
    <n v="24.713467308333332"/>
    <n v="17793.696462"/>
    <n v="310.01054073381744"/>
    <n v="5516233.461838034"/>
    <n v="0"/>
  </r>
  <r>
    <s v="09/2021"/>
    <x v="8"/>
    <n v="720"/>
    <s v="EOL.CV.MA.033686-6.01"/>
    <s v="033686"/>
    <x v="1"/>
    <x v="3"/>
    <n v="910082"/>
    <s v="EOL DELTA 3 VIII"/>
    <n v="15.3"/>
    <n v="12.2"/>
    <n v="17.182095645833332"/>
    <n v="17.182095645833332"/>
    <n v="12371.108864999998"/>
    <n v="299.60730911608164"/>
    <n v="3706474.6378247524"/>
    <n v="0"/>
  </r>
  <r>
    <s v="09/2021"/>
    <x v="8"/>
    <n v="720"/>
    <s v="EOL.CV.PI.030838-2.01"/>
    <s v="030838"/>
    <x v="1"/>
    <x v="3"/>
    <n v="892119"/>
    <s v="DELTA 1 II ENERGIA S.A."/>
    <n v="14.2"/>
    <n v="14.8"/>
    <n v="21.306040056944447"/>
    <n v="21.306040087499998"/>
    <n v="15340.348862999999"/>
    <n v="187.1753942120871"/>
    <n v="2871335.8457829668"/>
    <n v="0"/>
  </r>
  <r>
    <s v="09/2021"/>
    <x v="8"/>
    <n v="720"/>
    <s v="EOL.CV.RN.030121-3.01"/>
    <s v="030121"/>
    <x v="1"/>
    <x v="3"/>
    <n v="8958"/>
    <s v="ARATUÃ 1"/>
    <n v="6.92"/>
    <n v="6"/>
    <n v="7.4610715611111109"/>
    <n v="7.4610715611111109"/>
    <n v="5371.9715239999996"/>
    <n v="313.75233240311735"/>
    <n v="1685468.5952581288"/>
    <n v="0"/>
  </r>
  <r>
    <s v="09/2021"/>
    <x v="8"/>
    <n v="720"/>
    <s v="EOL.CV.RN.030333-0.01"/>
    <s v="030333"/>
    <x v="1"/>
    <x v="3"/>
    <n v="8983"/>
    <s v="CABEÇO PRETO"/>
    <n v="6.56"/>
    <n v="6"/>
    <n v="13.922712690277779"/>
    <n v="13.922712690277779"/>
    <n v="10024.353137"/>
    <n v="314.16579004613385"/>
    <n v="3149308.8229870452"/>
    <n v="0"/>
  </r>
  <r>
    <s v="09/2021"/>
    <x v="8"/>
    <n v="720"/>
    <s v="EOL.CV.RN.030340-2.01"/>
    <s v="030340"/>
    <x v="1"/>
    <x v="3"/>
    <n v="20064"/>
    <s v="AREIA BRANCA (BELA VISTA)"/>
    <n v="11.75"/>
    <n v="11"/>
    <n v="11.874913358333334"/>
    <n v="11.874913358333334"/>
    <n v="8549.9376179999999"/>
    <n v="315.53020026808849"/>
    <n v="2697763.5288872034"/>
    <n v="0"/>
  </r>
  <r>
    <s v="09/2021"/>
    <x v="8"/>
    <n v="720"/>
    <s v="EOL.CV.RN.030498-0.01"/>
    <s v="030498"/>
    <x v="1"/>
    <x v="3"/>
    <n v="890655"/>
    <s v="ASA BRANCA 4 2LFA"/>
    <n v="12.3"/>
    <n v="14"/>
    <n v="16.770469940277778"/>
    <n v="16.770469955555555"/>
    <n v="12074.738368"/>
    <n v="265.70672923932432"/>
    <n v="3208339.2381818569"/>
    <n v="0"/>
  </r>
  <r>
    <s v="09/2021"/>
    <x v="8"/>
    <n v="720"/>
    <s v="EOL.CV.RN.030500-6.01"/>
    <s v="030500"/>
    <x v="1"/>
    <x v="3"/>
    <n v="890752"/>
    <s v="CAMPO DOS VENTOS 2 3LER"/>
    <n v="15"/>
    <n v="14"/>
    <n v="15.407333740277778"/>
    <n v="15.407333740277778"/>
    <n v="11093.280293"/>
    <n v="252.10174558428824"/>
    <n v="2796635.3261210844"/>
    <n v="0"/>
  </r>
  <r>
    <s v="09/2021"/>
    <x v="8"/>
    <n v="720"/>
    <s v="EOL.CV.RN.030501-4.01"/>
    <s v="030501"/>
    <x v="1"/>
    <x v="3"/>
    <n v="8984"/>
    <s v="CABEÇO PRETO IV"/>
    <n v="8.4"/>
    <n v="8.4"/>
    <n v="14.752403423611112"/>
    <n v="14.752403423611112"/>
    <n v="10621.730465000001"/>
    <n v="248.62558235965349"/>
    <n v="2640833.9225278981"/>
    <n v="0"/>
  </r>
  <r>
    <s v="09/2021"/>
    <x v="8"/>
    <n v="720"/>
    <s v="EOL.CV.RN.030505-7.01"/>
    <s v="030505"/>
    <x v="1"/>
    <x v="3"/>
    <n v="891926"/>
    <s v="ASA BRANCA 1 2LFA"/>
    <n v="12.1"/>
    <n v="13.2"/>
    <n v="14.34717250138889"/>
    <n v="14.347172483333333"/>
    <n v="10329.964188"/>
    <n v="270.50143713537227"/>
    <n v="2794270.1584109287"/>
    <n v="1.8055556615258359E-8"/>
  </r>
  <r>
    <s v="09/2021"/>
    <x v="8"/>
    <n v="720"/>
    <s v="EOL.CV.RN.030507-3.01"/>
    <s v="030507"/>
    <x v="1"/>
    <x v="3"/>
    <n v="890654"/>
    <s v="ASA BRANCA 5 2LFA"/>
    <n v="13.7"/>
    <n v="13.600001000000001"/>
    <n v="17.107373291666665"/>
    <n v="17.107373305555555"/>
    <n v="12317.308779999999"/>
    <n v="265.70672923932432"/>
    <n v="3272791.828964612"/>
    <n v="0"/>
  </r>
  <r>
    <s v="09/2021"/>
    <x v="8"/>
    <n v="720"/>
    <s v="EOL.CV.RN.030508-1.01"/>
    <s v="030508"/>
    <x v="1"/>
    <x v="3"/>
    <n v="890651"/>
    <s v="ASA BRANCA 8 2LFA"/>
    <n v="11.5"/>
    <n v="13.5"/>
    <n v="14.533069027777778"/>
    <n v="14.533069087499999"/>
    <n v="10463.809743"/>
    <n v="265.70672923932432"/>
    <n v="2780304.6621951046"/>
    <n v="0"/>
  </r>
  <r>
    <s v="09/2021"/>
    <x v="8"/>
    <n v="720"/>
    <s v="EOL.CV.RN.030511-1.01"/>
    <s v="030511"/>
    <x v="1"/>
    <x v="3"/>
    <n v="890625"/>
    <s v="CALANGO 1 2LFA"/>
    <n v="13.9"/>
    <n v="13.800001"/>
    <n v="17.195173779166666"/>
    <n v="17.1951737875"/>
    <n v="12380.525127000001"/>
    <n v="265.30717024798702"/>
    <n v="3284642.0876284703"/>
    <n v="0"/>
  </r>
  <r>
    <s v="09/2021"/>
    <x v="8"/>
    <n v="720"/>
    <s v="EOL.CV.RN.030512-0.01"/>
    <s v="030512"/>
    <x v="1"/>
    <x v="3"/>
    <n v="890623"/>
    <s v="DREEN BOA VISTA 2LFA"/>
    <n v="5.2"/>
    <n v="5.7"/>
    <n v="6.7911768361111111"/>
    <n v="6.7911768624999995"/>
    <n v="4889.6473409999999"/>
    <n v="275.67572607319073"/>
    <n v="1347957.0809720214"/>
    <n v="0"/>
  </r>
  <r>
    <s v="09/2021"/>
    <x v="8"/>
    <n v="720"/>
    <s v="EOL.CV.RN.030513-8.01"/>
    <s v="030513"/>
    <x v="1"/>
    <x v="3"/>
    <n v="890652"/>
    <s v="ASA BRANCA 7 2LFA"/>
    <n v="10.4"/>
    <n v="14.3"/>
    <n v="12.870255944444443"/>
    <n v="12.870255943055556"/>
    <n v="9266.5842790000006"/>
    <n v="265.70672923932432"/>
    <n v="2462193.7999936324"/>
    <n v="1.3888868327032671E-9"/>
  </r>
  <r>
    <s v="09/2021"/>
    <x v="8"/>
    <n v="720"/>
    <s v="EOL.CV.RN.030519-7.01"/>
    <s v="030519"/>
    <x v="1"/>
    <x v="3"/>
    <n v="890626"/>
    <s v="CALANGO 2 2LFA"/>
    <n v="12.8"/>
    <n v="11.8"/>
    <n v="16.457827625"/>
    <n v="15.729695990277778"/>
    <n v="11325.381112999999"/>
    <n v="265.30717024798702"/>
    <n v="3004704.8150700275"/>
    <n v="0.72813163472222242"/>
  </r>
  <r>
    <s v="09/2021"/>
    <x v="8"/>
    <n v="720"/>
    <s v="EOL.CV.RN.030520-0.01"/>
    <s v="030520"/>
    <x v="1"/>
    <x v="3"/>
    <n v="890653"/>
    <s v="ASA BRANCA 6 2LFA"/>
    <n v="12.9"/>
    <n v="14.399998999999999"/>
    <n v="16.150348593055554"/>
    <n v="16.1503486125"/>
    <n v="11628.251001000001"/>
    <n v="265.70672923932432"/>
    <n v="3089704.5402496089"/>
    <n v="0"/>
  </r>
  <r>
    <s v="09/2021"/>
    <x v="8"/>
    <n v="720"/>
    <s v="EOL.CV.RN.030537-5.01"/>
    <s v="030537"/>
    <x v="1"/>
    <x v="3"/>
    <n v="890628"/>
    <s v="CALANGO 4 2LFA"/>
    <n v="13.5"/>
    <n v="12.800001"/>
    <n v="16.349475681944444"/>
    <n v="16.071479322222221"/>
    <n v="11571.465111999998"/>
    <n v="265.30717024798702"/>
    <n v="3069992.6644880255"/>
    <n v="0.27799635972222253"/>
  </r>
  <r>
    <s v="09/2021"/>
    <x v="8"/>
    <n v="720"/>
    <s v="EOL.CV.RN.030545-6.01"/>
    <s v="030545"/>
    <x v="1"/>
    <x v="3"/>
    <n v="890627"/>
    <s v="CALANGO 3 2LFA"/>
    <n v="13.9"/>
    <n v="13.800001"/>
    <n v="17.146390620833333"/>
    <n v="17.146390616666668"/>
    <n v="12345.401244000001"/>
    <n v="265.30717024798702"/>
    <n v="3275323.4696216187"/>
    <n v="4.1666655508581447E-9"/>
  </r>
  <r>
    <s v="09/2021"/>
    <x v="8"/>
    <n v="720"/>
    <s v="EOL.CV.RN.030547-2.01"/>
    <s v="030547"/>
    <x v="1"/>
    <x v="3"/>
    <n v="891943"/>
    <s v="ASA BRANCA 2 2LFA"/>
    <n v="11.9"/>
    <n v="12.800006"/>
    <n v="14.055050975"/>
    <n v="14.055050925"/>
    <n v="10119.636666"/>
    <n v="270.50143713537227"/>
    <n v="2737376.2614408075"/>
    <n v="4.9999999242168593E-8"/>
  </r>
  <r>
    <s v="09/2021"/>
    <x v="8"/>
    <n v="720"/>
    <s v="EOL.CV.RN.030548-0.01"/>
    <s v="030548"/>
    <x v="1"/>
    <x v="3"/>
    <n v="891944"/>
    <s v="ASA BRANCA 3 2LFA"/>
    <n v="12.3"/>
    <n v="12.500003"/>
    <n v="13.957103986111111"/>
    <n v="13.957104073611113"/>
    <n v="10049.114933000001"/>
    <n v="270.50143713537227"/>
    <n v="2718300.0313150305"/>
    <n v="0"/>
  </r>
  <r>
    <s v="09/2021"/>
    <x v="8"/>
    <n v="720"/>
    <s v="EOL.CV.RN.030552-9.01"/>
    <s v="030552"/>
    <x v="1"/>
    <x v="3"/>
    <n v="890629"/>
    <s v="CALANGO 5 2LFA"/>
    <n v="13.7"/>
    <n v="13.600001000000001"/>
    <n v="16.523606786111113"/>
    <n v="16.523606762500002"/>
    <n v="11896.996869000001"/>
    <n v="265.30717024798702"/>
    <n v="3156358.5737635517"/>
    <n v="2.3611111525193942E-8"/>
  </r>
  <r>
    <s v="09/2021"/>
    <x v="8"/>
    <n v="720"/>
    <s v="EOL.CV.RN.030622-3.01"/>
    <s v="030622"/>
    <x v="1"/>
    <x v="3"/>
    <n v="890458"/>
    <s v="ARIZONA 1"/>
    <n v="12.9"/>
    <n v="12.300001"/>
    <n v="15.625520643055554"/>
    <n v="14.898753481944444"/>
    <n v="10727.102507"/>
    <n v="268.8832232204561"/>
    <n v="2884337.8978983951"/>
    <n v="0.72676716111111039"/>
  </r>
  <r>
    <s v="09/2021"/>
    <x v="8"/>
    <n v="720"/>
    <s v="EOL.CV.RN.030672-0.01"/>
    <s v="030672"/>
    <x v="1"/>
    <x v="3"/>
    <n v="890624"/>
    <s v="COSTA BRANCA 2LFA"/>
    <n v="9.8000000000000007"/>
    <n v="9.8000030000000002"/>
    <n v="12.711972786111112"/>
    <n v="12.711972773611112"/>
    <n v="9152.6203970000006"/>
    <n v="260.57239620063967"/>
    <n v="2384920.22836114"/>
    <n v="1.2499999178948605E-8"/>
  </r>
  <r>
    <s v="09/2021"/>
    <x v="8"/>
    <n v="720"/>
    <s v="EOL.CV.RN.030699-1.01"/>
    <s v="030699"/>
    <x v="1"/>
    <x v="3"/>
    <n v="909541"/>
    <s v="DREEN Guajiru"/>
    <n v="8.3000000000000007"/>
    <n v="8.3000000000000007"/>
    <n v="11.026703094444445"/>
    <n v="11.026703094444445"/>
    <n v="7939.2262280000004"/>
    <n v="224.23972499774504"/>
    <n v="1780289.9060616049"/>
    <n v="0"/>
  </r>
  <r>
    <s v="09/2021"/>
    <x v="8"/>
    <n v="720"/>
    <s v="EOL.CV.RN.030701-7.01"/>
    <s v="030701"/>
    <x v="1"/>
    <x v="3"/>
    <n v="909540"/>
    <s v="DREEN Cutia"/>
    <n v="9.6"/>
    <n v="9.6"/>
    <n v="12.853247356944443"/>
    <n v="12.853247356944443"/>
    <n v="9254.3380969999998"/>
    <n v="224.23972499774504"/>
    <n v="2075190.2299074351"/>
    <n v="0"/>
  </r>
  <r>
    <s v="09/2021"/>
    <x v="8"/>
    <n v="720"/>
    <s v="EOL.CV.RN.030831-5.01"/>
    <s v="030831"/>
    <x v="1"/>
    <x v="3"/>
    <n v="893222"/>
    <s v="CARNAÚBAS"/>
    <n v="13.1"/>
    <n v="13.1"/>
    <n v="17.214606027777776"/>
    <n v="17.214606027777776"/>
    <n v="12394.516339999998"/>
    <n v="184.91351238849154"/>
    <n v="2291913.5507859504"/>
    <n v="0"/>
  </r>
  <r>
    <s v="09/2021"/>
    <x v="8"/>
    <n v="720"/>
    <s v="EOL.CV.RN.030832-3.01"/>
    <s v="030832"/>
    <x v="1"/>
    <x v="3"/>
    <n v="893266"/>
    <s v="CARCARA I"/>
    <n v="16.3"/>
    <n v="13.8"/>
    <n v="19.108184599999998"/>
    <n v="19.108184599999998"/>
    <n v="13757.892911999998"/>
    <n v="186.78283620964493"/>
    <n v="2569738.2583719306"/>
    <n v="0"/>
  </r>
  <r>
    <s v="09/2021"/>
    <x v="8"/>
    <n v="720"/>
    <s v="EOL.CV.RN.030876-5.01"/>
    <s v="030876"/>
    <x v="1"/>
    <x v="3"/>
    <n v="889887"/>
    <s v="CABEÇO PRETO 5"/>
    <n v="15.3"/>
    <n v="14.000003"/>
    <n v="18.757298461111112"/>
    <n v="17.794376261111111"/>
    <n v="12811.950908000001"/>
    <n v="196.28619062241643"/>
    <n v="2514809.0381727293"/>
    <n v="0.96292220000000017"/>
  </r>
  <r>
    <s v="09/2021"/>
    <x v="8"/>
    <n v="720"/>
    <s v="EOL.CV.RN.030895-1.02"/>
    <s v="030895"/>
    <x v="1"/>
    <x v="3"/>
    <n v="889866"/>
    <s v="CAIÇARA I"/>
    <n v="13.5"/>
    <n v="13.499999000000001"/>
    <n v="16.499414804166669"/>
    <n v="16.499414731944444"/>
    <n v="11879.578606999999"/>
    <n v="198.15802976260778"/>
    <n v="2354033.8911731448"/>
    <n v="7.2222223934659271E-8"/>
  </r>
  <r>
    <s v="09/2021"/>
    <x v="8"/>
    <n v="720"/>
    <s v="EOL.CV.RN.030897-8.01"/>
    <s v="030897"/>
    <x v="1"/>
    <x v="3"/>
    <n v="889868"/>
    <s v="CARCARÁ II"/>
    <n v="15.8"/>
    <n v="13.499999000000001"/>
    <n v="15.52260397361111"/>
    <n v="13.750452683333332"/>
    <n v="9900.3259319999997"/>
    <n v="196.4146501712531"/>
    <n v="1944569.0545151653"/>
    <n v="1.7721512902777781"/>
  </r>
  <r>
    <s v="09/2021"/>
    <x v="8"/>
    <n v="720"/>
    <s v="EOL.CV.RN.030900-1.01"/>
    <s v="030900"/>
    <x v="1"/>
    <x v="3"/>
    <n v="889888"/>
    <s v="CABEÇO PRETO 6"/>
    <n v="10.3"/>
    <n v="9.5000040000000006"/>
    <n v="13.052224795833334"/>
    <n v="12.480928250000002"/>
    <n v="8986.2683400000005"/>
    <n v="196.32289335065548"/>
    <n v="1764210.2009341919"/>
    <n v="0.57129654583333278"/>
  </r>
  <r>
    <s v="09/2021"/>
    <x v="8"/>
    <n v="720"/>
    <s v="EOL.CV.RN.030915-0.02"/>
    <s v="030915"/>
    <x v="1"/>
    <x v="3"/>
    <n v="896984"/>
    <s v="EOL CAICARA II"/>
    <n v="9.6"/>
    <n v="9.2999960000000002"/>
    <n v="11.378584125"/>
    <n v="11.378584162500001"/>
    <n v="8192.5805970000001"/>
    <n v="198.15802976260778"/>
    <n v="1623425.629772889"/>
    <n v="0"/>
  </r>
  <r>
    <s v="09/2021"/>
    <x v="8"/>
    <n v="720"/>
    <s v="EOL.CV.RN.030931-1.01"/>
    <s v="030931"/>
    <x v="1"/>
    <x v="3"/>
    <n v="889849"/>
    <s v="BAIXA DO FEIJÃO IV"/>
    <n v="13.7"/>
    <n v="13.299999"/>
    <n v="16.702006058333332"/>
    <n v="16.702006080555556"/>
    <n v="12025.444378"/>
    <n v="178.00823195937167"/>
    <n v="2140628.0922535462"/>
    <n v="0"/>
  </r>
  <r>
    <s v="09/2021"/>
    <x v="8"/>
    <n v="720"/>
    <s v="EOL.CV.RN.030932-0.01"/>
    <s v="030932"/>
    <x v="1"/>
    <x v="3"/>
    <n v="889848"/>
    <s v="BAIXA DO FEIJÃO 1"/>
    <n v="14.5"/>
    <n v="14.400001"/>
    <n v="18.070949091666666"/>
    <n v="18.070949029166666"/>
    <n v="13011.083300999999"/>
    <n v="178.00823195937167"/>
    <n v="2316079.934287115"/>
    <n v="6.2499998421117203E-8"/>
  </r>
  <r>
    <s v="09/2021"/>
    <x v="8"/>
    <n v="720"/>
    <s v="EOL.CV.RN.030933-8.01"/>
    <s v="030933"/>
    <x v="1"/>
    <x v="3"/>
    <n v="889846"/>
    <s v="BAIXA DO FEIJÃO 2"/>
    <n v="14.5"/>
    <n v="14"/>
    <n v="17.981673263888887"/>
    <n v="17.981673258333334"/>
    <n v="12946.804746"/>
    <n v="178.00823195937167"/>
    <n v="2304637.8223586618"/>
    <n v="5.555554909935583E-9"/>
  </r>
  <r>
    <s v="09/2021"/>
    <x v="8"/>
    <n v="720"/>
    <s v="EOL.CV.RN.030934-6.01"/>
    <s v="030934"/>
    <x v="1"/>
    <x v="3"/>
    <n v="889845"/>
    <s v="BAIXA DO FEIJÃO 3"/>
    <n v="14.2"/>
    <n v="13.900001"/>
    <n v="17.292330411111113"/>
    <n v="17.29233033611111"/>
    <n v="12450.477842"/>
    <n v="178.00823195937167"/>
    <n v="2216287.5477037532"/>
    <n v="7.500000012643998E-8"/>
  </r>
  <r>
    <s v="09/2021"/>
    <x v="8"/>
    <n v="720"/>
    <s v="EOL.CV.RN.031015-8.01"/>
    <s v="031015"/>
    <x v="1"/>
    <x v="3"/>
    <n v="889900"/>
    <s v="CABEÇO PRETO 3"/>
    <n v="14.5"/>
    <n v="13.599996000000001"/>
    <n v="16.709911301388889"/>
    <n v="16.248777901388888"/>
    <n v="11699.120088999998"/>
    <n v="198.4149488602811"/>
    <n v="2321280.314169222"/>
    <n v="0.4611333999999993"/>
  </r>
  <r>
    <s v="09/2021"/>
    <x v="8"/>
    <n v="720"/>
    <s v="EOL.CV.RN.031665-2.01"/>
    <s v="031665"/>
    <x v="1"/>
    <x v="3"/>
    <n v="908886"/>
    <s v="Cabeço Vermelho II"/>
    <n v="9"/>
    <n v="8.9999959999999994"/>
    <n v="12.89054623888889"/>
    <n v="12.890546254166667"/>
    <n v="9281.193303"/>
    <n v="198.46103480655236"/>
    <n v="1841955.2271530237"/>
    <n v="0"/>
  </r>
  <r>
    <s v="09/2021"/>
    <x v="8"/>
    <n v="720"/>
    <s v="EOL.CV.RN.031812-4.01"/>
    <s v="031812"/>
    <x v="1"/>
    <x v="3"/>
    <n v="904074"/>
    <s v="CALANGO 6"/>
    <n v="18.5"/>
    <n v="18.499998999999999"/>
    <n v="21.236080318055556"/>
    <n v="21.236080272222221"/>
    <n v="15289.977795999999"/>
    <n v="203.33075172160147"/>
    <n v="3108922.679067275"/>
    <n v="4.5833333691310448E-8"/>
  </r>
  <r>
    <s v="09/2021"/>
    <x v="8"/>
    <n v="720"/>
    <s v="EOL.CV.RN.031887-6.01"/>
    <s v="031887"/>
    <x v="1"/>
    <x v="3"/>
    <n v="911051"/>
    <s v="CENTRAL EÓLICA AVENTURA I S.A."/>
    <n v="11.4"/>
    <n v="10.500004000000001"/>
    <n v="15.928431840277778"/>
    <n v="14.191530040277778"/>
    <n v="10217.901629"/>
    <n v="179.02921380412155"/>
    <n v="1829302.895367723"/>
    <n v="1.7369017999999996"/>
  </r>
  <r>
    <s v="09/2021"/>
    <x v="8"/>
    <n v="720"/>
    <s v="EOL.CV.RS.030348-8.01"/>
    <s v="030348"/>
    <x v="1"/>
    <x v="3"/>
    <n v="8957"/>
    <s v="CERRO CHATO I"/>
    <n v="11.33"/>
    <n v="11"/>
    <n v="13.536217590277779"/>
    <n v="13.536217590277779"/>
    <n v="9746.0766650000005"/>
    <n v="270.81475617584744"/>
    <n v="2639381.3757030913"/>
    <n v="0"/>
  </r>
  <r>
    <s v="09/2021"/>
    <x v="8"/>
    <n v="720"/>
    <s v="EOL.CV.RS.030349-6.01"/>
    <s v="030349"/>
    <x v="1"/>
    <x v="3"/>
    <n v="8900"/>
    <s v="CERRO CHATO II"/>
    <n v="11.33"/>
    <n v="11"/>
    <n v="14.111338137499999"/>
    <n v="14.111338137499999"/>
    <n v="10160.163458999999"/>
    <n v="270.81475617584744"/>
    <n v="2751522.1898558396"/>
    <n v="0"/>
  </r>
  <r>
    <s v="09/2021"/>
    <x v="8"/>
    <n v="720"/>
    <s v="EOL.CV.RS.030350-0.01"/>
    <s v="030350"/>
    <x v="1"/>
    <x v="3"/>
    <n v="8854"/>
    <s v="CERRO CHATO III"/>
    <n v="11.33"/>
    <n v="11"/>
    <n v="13.8688199375"/>
    <n v="13.8688199375"/>
    <n v="9985.5503549999994"/>
    <n v="270.81475617584744"/>
    <n v="2704234.3846709714"/>
    <n v="0"/>
  </r>
  <r>
    <s v="09/2021"/>
    <x v="8"/>
    <n v="720"/>
    <s v="EOL.CV.RS.030457-3.01"/>
    <s v="030457"/>
    <x v="1"/>
    <x v="3"/>
    <n v="890647"/>
    <s v="ATLANTICA 1 2LFA"/>
    <n v="13.1"/>
    <n v="13.100002999999999"/>
    <n v="13.501166595833332"/>
    <n v="13.501166587500002"/>
    <n v="9720.8399430000009"/>
    <n v="269.70231915269761"/>
    <n v="2621733.0767392772"/>
    <n v="8.3333311017162895E-9"/>
  </r>
  <r>
    <s v="09/2021"/>
    <x v="8"/>
    <n v="720"/>
    <s v="EOL.CV.RS.030461-1.01"/>
    <s v="030461"/>
    <x v="1"/>
    <x v="3"/>
    <n v="890649"/>
    <s v="ATLÂNTICA 4"/>
    <n v="13"/>
    <n v="13"/>
    <n v="13.785166125"/>
    <n v="13.785166145833333"/>
    <n v="9925.3196250000001"/>
    <n v="269.70231915269761"/>
    <n v="2676881.7211942831"/>
    <n v="0"/>
  </r>
  <r>
    <s v="09/2021"/>
    <x v="8"/>
    <n v="720"/>
    <s v="EOL.CV.RS.030462-0.01"/>
    <s v="030462"/>
    <x v="1"/>
    <x v="3"/>
    <n v="890648"/>
    <s v="ATLÂNTICA 2"/>
    <n v="11.5"/>
    <n v="12.900003"/>
    <n v="12.936023295833333"/>
    <n v="12.936023245833333"/>
    <n v="9313.936737"/>
    <n v="269.70231915269761"/>
    <n v="2511990.3384104092"/>
    <n v="4.9999999242168593E-8"/>
  </r>
  <r>
    <s v="09/2021"/>
    <x v="8"/>
    <n v="720"/>
    <s v="EOL.CV.RS.030480-8.01"/>
    <s v="030480"/>
    <x v="1"/>
    <x v="3"/>
    <n v="890650"/>
    <s v="ATLANTICA 5 2LFA"/>
    <n v="12.3"/>
    <n v="13.699997"/>
    <n v="14.238285247222221"/>
    <n v="14.238285269444443"/>
    <n v="10251.565393999999"/>
    <n v="269.70231915269761"/>
    <n v="2764870.9617073382"/>
    <n v="0"/>
  </r>
  <r>
    <s v="09/2021"/>
    <x v="8"/>
    <n v="720"/>
    <s v="EOL.CV.RS.030819-6.01"/>
    <s v="030819"/>
    <x v="1"/>
    <x v="3"/>
    <n v="893442"/>
    <s v="CORREDOR DO SENANDES III"/>
    <n v="13.2"/>
    <n v="13.2"/>
    <n v="11.319816758333333"/>
    <n v="11.319816758333333"/>
    <n v="8150.2680659999996"/>
    <n v="185.9977202047605"/>
    <n v="1515931.2793336625"/>
    <n v="0"/>
  </r>
  <r>
    <s v="09/2021"/>
    <x v="8"/>
    <n v="720"/>
    <s v="EOL.CV.RS.030840-4.01"/>
    <s v="030840"/>
    <x v="1"/>
    <x v="3"/>
    <n v="893323"/>
    <s v="CORREDOR SENANDES IV"/>
    <n v="12.9"/>
    <n v="12.9"/>
    <n v="12.657631479166668"/>
    <n v="12.657631479166668"/>
    <n v="9113.4946650000002"/>
    <n v="185.9977202047605"/>
    <n v="1695089.2307882474"/>
    <n v="0"/>
  </r>
  <r>
    <s v="09/2021"/>
    <x v="8"/>
    <n v="720"/>
    <s v="EOL.CV.RS.030842-0.01"/>
    <s v="030842"/>
    <x v="1"/>
    <x v="3"/>
    <n v="893444"/>
    <s v="CORREDOR DO SENANDES II"/>
    <n v="10.6"/>
    <n v="10.6"/>
    <n v="9.8656017111111112"/>
    <n v="9.8656017111111112"/>
    <n v="7103.2332320000005"/>
    <n v="185.9977202047605"/>
    <n v="1321185.1872346927"/>
    <n v="0"/>
  </r>
  <r>
    <s v="09/2021"/>
    <x v="8"/>
    <n v="720"/>
    <s v="EOL.CV.RS.031487-0.01"/>
    <s v="031487"/>
    <x v="1"/>
    <x v="3"/>
    <n v="896787"/>
    <s v="Usina Eólica Coxilha Seca"/>
    <n v="13.2"/>
    <n v="8.2999989999999997"/>
    <n v="14.974320179166666"/>
    <n v="9.7617345069444443"/>
    <n v="7028.4488449999999"/>
    <n v="208.26004308166898"/>
    <n v="1463745.0592570065"/>
    <n v="5.2125856722222217"/>
  </r>
  <r>
    <s v="09/2021"/>
    <x v="8"/>
    <n v="720"/>
    <s v="EOL.CV.RS.031510-9.01"/>
    <s v="031510"/>
    <x v="1"/>
    <x v="3"/>
    <n v="896785"/>
    <s v="Usina Eólica Capão do Inglês"/>
    <n v="4.5"/>
    <n v="2.800001"/>
    <n v="5.2536128152777781"/>
    <n v="3.3890618055555555"/>
    <n v="2440.1244999999999"/>
    <n v="208.26004308166898"/>
    <n v="508180.43349463597"/>
    <n v="1.8645510097222224"/>
  </r>
  <r>
    <s v="09/2021"/>
    <x v="8"/>
    <n v="720"/>
    <s v="EOL.CV.RS.031647-4.01"/>
    <s v="031647"/>
    <x v="1"/>
    <x v="3"/>
    <n v="907433"/>
    <s v="EOL AURA MANGUEIRA XV"/>
    <n v="8.9"/>
    <n v="7.8999969999999999"/>
    <n v="9.7711139833333327"/>
    <n v="8.9920094861111117"/>
    <n v="6474.24683"/>
    <n v="196.42250197719414"/>
    <n v="1271687.7607665178"/>
    <n v="0.77910449722222164"/>
  </r>
  <r>
    <s v="09/2021"/>
    <x v="8"/>
    <n v="720"/>
    <s v="EOL.CV.RS.031696-2.01"/>
    <s v="031696"/>
    <x v="1"/>
    <x v="3"/>
    <n v="910100"/>
    <s v="EOL Aura Mangueira VI"/>
    <n v="13.2"/>
    <n v="12.299996999999999"/>
    <n v="14.486993476388887"/>
    <n v="13.995393220833332"/>
    <n v="10076.683118999999"/>
    <n v="196.42250197719414"/>
    <n v="1979287.3098653362"/>
    <n v="0.4916002555555552"/>
  </r>
  <r>
    <s v="09/2021"/>
    <x v="8"/>
    <n v="720"/>
    <s v="EOL.CV.RS.031699-7.01"/>
    <s v="031699"/>
    <x v="1"/>
    <x v="3"/>
    <n v="908781"/>
    <s v="EOL AURA MIRIM VIII"/>
    <n v="4.4000000000000004"/>
    <n v="3.3000039999999999"/>
    <n v="4.8104404527777778"/>
    <n v="3.7404375138888888"/>
    <n v="2693.11501"/>
    <n v="196.42250197719414"/>
    <n v="528988.3883765362"/>
    <n v="1.0700029388888892"/>
  </r>
  <r>
    <s v="09/2021"/>
    <x v="8"/>
    <n v="720"/>
    <s v="EOL.CV.RS.031700-4.01"/>
    <s v="031700"/>
    <x v="1"/>
    <x v="3"/>
    <n v="910154"/>
    <s v="Aura Mangueira IV"/>
    <n v="10.1"/>
    <n v="9.6999999999999993"/>
    <n v="11.275070113888889"/>
    <n v="11.226526434722222"/>
    <n v="8083.0990330000004"/>
    <n v="196.42250197719414"/>
    <n v="1587702.5357912986"/>
    <n v="4.8543679166665597E-2"/>
  </r>
  <r>
    <s v="09/2021"/>
    <x v="8"/>
    <n v="720"/>
    <s v="EOL.CV.RS.031719-5.01"/>
    <s v="031719"/>
    <x v="1"/>
    <x v="3"/>
    <n v="906776"/>
    <s v="EOL AURA MANGUEIRA XI"/>
    <n v="4.5"/>
    <n v="4.2999989999999997"/>
    <n v="4.7931026458333328"/>
    <n v="4.7484112430555561"/>
    <n v="3418.8560950000006"/>
    <n v="196.42250197719414"/>
    <n v="671540.26807987981"/>
    <n v="4.4691402777777334E-2"/>
  </r>
  <r>
    <s v="09/2021"/>
    <x v="8"/>
    <n v="720"/>
    <s v="EOL.CV.RS.031805-1.01"/>
    <s v="031805"/>
    <x v="1"/>
    <x v="3"/>
    <n v="904073"/>
    <s v="AURA MANGUEIRA VII"/>
    <n v="11.8"/>
    <n v="9.5999990000000004"/>
    <n v="12.669123383333332"/>
    <n v="10.68591061111111"/>
    <n v="7693.8556399999989"/>
    <n v="204.15050665178626"/>
    <n v="1570704.527011703"/>
    <n v="1.9832127722222215"/>
  </r>
  <r>
    <s v="09/2021"/>
    <x v="8"/>
    <n v="720"/>
    <s v="EOL.CV.RS.031806-0.01"/>
    <s v="031806"/>
    <x v="1"/>
    <x v="3"/>
    <n v="904064"/>
    <s v="AURA MIRIM II"/>
    <n v="14.6"/>
    <n v="10.800003"/>
    <n v="15.593819915277777"/>
    <n v="11.959122544444444"/>
    <n v="8610.5682319999996"/>
    <n v="204.15050665178626"/>
    <n v="1757851.8671225754"/>
    <n v="3.634697370833333"/>
  </r>
  <r>
    <s v="09/2021"/>
    <x v="8"/>
    <n v="720"/>
    <s v="EOL.CV.SE.030296-1.01"/>
    <s v="030296"/>
    <x v="1"/>
    <x v="3"/>
    <n v="20033"/>
    <s v="BARRA DOS COQUEIROS (ENERGEN)"/>
    <n v="10.5"/>
    <n v="10"/>
    <n v="7.6660620194444444"/>
    <n v="7.6660620194444444"/>
    <n v="5519.5646539999998"/>
    <n v="315.26145280012776"/>
    <n v="1740105.9716442744"/>
    <n v="0"/>
  </r>
  <r>
    <s v="09/2021"/>
    <x v="8"/>
    <n v="720"/>
    <s v="UFV.RS.BA.034120-7.01"/>
    <s v="034120"/>
    <x v="2"/>
    <x v="4"/>
    <n v="909767"/>
    <s v="ASSURUÁ"/>
    <n v="8.8000000000000007"/>
    <n v="8.6"/>
    <n v="10.171273697222222"/>
    <n v="10.171273697222222"/>
    <n v="7323.3170620000001"/>
    <n v="427.76160623087731"/>
    <n v="3132633.8693791092"/>
    <n v="0"/>
  </r>
  <r>
    <s v="09/2021"/>
    <x v="8"/>
    <n v="720"/>
    <s v="UFV.RS.BA.034153-3.01"/>
    <s v="034153"/>
    <x v="2"/>
    <x v="4"/>
    <n v="909768"/>
    <s v="UFV BJL 11"/>
    <n v="5"/>
    <n v="5"/>
    <n v="5.9035297847222221"/>
    <n v="5.9035297847222221"/>
    <n v="4250.5414449999998"/>
    <n v="434.92679226489531"/>
    <n v="1848674.3560628428"/>
    <n v="0"/>
  </r>
  <r>
    <s v="09/2021"/>
    <x v="8"/>
    <n v="720"/>
    <s v="UFV.RS.PB.032926-6.01"/>
    <s v="032926"/>
    <x v="2"/>
    <x v="4"/>
    <n v="909504"/>
    <s v="COREMAS II"/>
    <n v="6.9"/>
    <n v="6.7"/>
    <n v="6.5334106388888893"/>
    <n v="6.5334106388888893"/>
    <n v="4704.05566"/>
    <n v="432.60527198987347"/>
    <n v="2034999.2782498037"/>
    <n v="0"/>
  </r>
  <r>
    <s v="09/2021"/>
    <x v="8"/>
    <n v="720"/>
    <s v="UFV.RS.RN.034184-3.01"/>
    <s v="034184"/>
    <x v="2"/>
    <x v="4"/>
    <n v="910706"/>
    <s v="CENTRAL FOTOVOLTAICA ASSU V LTDA. "/>
    <n v="9.1999999999999993"/>
    <n v="9.1999999999999993"/>
    <n v="9.5171099027777775"/>
    <n v="9.5171099027777775"/>
    <n v="6852.3191299999999"/>
    <n v="427.41192423881341"/>
    <n v="2928762.9048517318"/>
    <n v="0"/>
  </r>
  <r>
    <s v="09/2021"/>
    <x v="8"/>
    <n v="720"/>
    <s v="UTE.AI.AL.030048-9.01"/>
    <s v="030048"/>
    <x v="3"/>
    <x v="5"/>
    <n v="8639"/>
    <s v="BEN BIOENERGIA"/>
    <n v="4.0999999999999996"/>
    <n v="24"/>
    <n v="6.9251125"/>
    <n v="6.9251125"/>
    <n v="4986.0810000000001"/>
    <n v="337.83453488910624"/>
    <n v="1684470.3555544098"/>
    <n v="0"/>
  </r>
  <r>
    <s v="09/2021"/>
    <x v="8"/>
    <n v="720"/>
    <s v="UTE.AI.GO.029588-4.01"/>
    <s v="029588"/>
    <x v="3"/>
    <x v="6"/>
    <n v="8348"/>
    <s v="BOA VISTA (B VISTA)"/>
    <n v="25"/>
    <n v="22.000003"/>
    <n v="38.060208790277777"/>
    <n v="34.723994151388887"/>
    <n v="25001.275788999999"/>
    <n v="324.43870533142052"/>
    <n v="8111381.5486169485"/>
    <n v="3.3362146388888907"/>
  </r>
  <r>
    <s v="09/2021"/>
    <x v="8"/>
    <n v="720"/>
    <s v="UTE.AI.GO.030025-0.01"/>
    <s v="030025"/>
    <x v="3"/>
    <x v="6"/>
    <n v="8654"/>
    <s v="CAÇU (OER CACU)"/>
    <n v="36"/>
    <n v="27"/>
    <n v="42.976908437500001"/>
    <n v="33.417365955555553"/>
    <n v="24060.503487999998"/>
    <n v="341.46085175815841"/>
    <n v="8215720.0147426212"/>
    <n v="9.5595424819444457"/>
  </r>
  <r>
    <s v="09/2021"/>
    <x v="8"/>
    <n v="720"/>
    <s v="UTE.AI.GO.030033-0.01"/>
    <s v="030033"/>
    <x v="3"/>
    <x v="6"/>
    <n v="8658"/>
    <s v="CACHOEIRA DOURADA LER 2010"/>
    <n v="21.9"/>
    <n v="15"/>
    <n v="27.174554193055556"/>
    <n v="18.612708355555554"/>
    <n v="13401.150016"/>
    <n v="339.44177720613334"/>
    <n v="4548910.1780370418"/>
    <n v="8.5618458374999999"/>
  </r>
  <r>
    <s v="09/2021"/>
    <x v="8"/>
    <n v="720"/>
    <s v="UTE.AI.GO.030039-0.01"/>
    <s v="030039"/>
    <x v="3"/>
    <x v="6"/>
    <n v="8655"/>
    <s v="AGUA EMENDADA"/>
    <n v="24.5"/>
    <n v="27"/>
    <n v="41.84377799166667"/>
    <n v="41.84377799166667"/>
    <n v="30127.520154000002"/>
    <n v="335.63362464574243"/>
    <n v="10111808.790874677"/>
    <n v="0"/>
  </r>
  <r>
    <s v="09/2021"/>
    <x v="8"/>
    <n v="720"/>
    <s v="UTE.AI.GO.030355-0.01"/>
    <s v="030355"/>
    <x v="3"/>
    <x v="6"/>
    <n v="8885"/>
    <s v="CODORA"/>
    <n v="20.100000000000001"/>
    <n v="16.200006999999999"/>
    <n v="19.374753065277776"/>
    <n v="12.723547606944445"/>
    <n v="9160.9542770000007"/>
    <n v="302.17122606935601"/>
    <n v="2768176.785846401"/>
    <n v="6.6512054583333313"/>
  </r>
  <r>
    <s v="09/2021"/>
    <x v="8"/>
    <n v="720"/>
    <s v="UTE.AI.MG.028219-7.01"/>
    <s v="028219"/>
    <x v="3"/>
    <x v="6"/>
    <n v="8301"/>
    <s v="DELTA"/>
    <n v="40.9"/>
    <n v="25.399996999999999"/>
    <n v="47.635717912499999"/>
    <n v="38.000795859722224"/>
    <n v="27360.573019000003"/>
    <n v="226.25163757085627"/>
    <n v="6190374.4504257375"/>
    <n v="9.6349220527777764"/>
  </r>
  <r>
    <s v="09/2021"/>
    <x v="8"/>
    <n v="720"/>
    <s v="UTE.AI.MS.029193-5.01"/>
    <s v="029193"/>
    <x v="3"/>
    <x v="6"/>
    <n v="8838"/>
    <s v="ELDORADO"/>
    <n v="17.899999999999999"/>
    <n v="41.015616999999999"/>
    <n v="47.692521147222223"/>
    <n v="47.692521147222223"/>
    <n v="34338.615226000002"/>
    <n v="308.1598720689156"/>
    <n v="10581783.275067879"/>
    <n v="0"/>
  </r>
  <r>
    <s v="09/2021"/>
    <x v="8"/>
    <n v="720"/>
    <s v="UTE.AI.MS.029670-8.01"/>
    <s v="029670"/>
    <x v="3"/>
    <x v="6"/>
    <n v="8469"/>
    <s v="ANGÉLICA"/>
    <n v="37.799999999999997"/>
    <n v="25"/>
    <n v="59.48597588055555"/>
    <n v="39.342576636111112"/>
    <n v="28326.655178000001"/>
    <n v="343.18005938004831"/>
    <n v="9721143.2060241923"/>
    <n v="20.143399244444442"/>
  </r>
  <r>
    <s v="09/2021"/>
    <x v="8"/>
    <n v="720"/>
    <s v="UTE.AI.MS.030037-3.01"/>
    <s v="030037"/>
    <x v="3"/>
    <x v="6"/>
    <n v="8652"/>
    <s v="COSTA RICA (BRENCO)"/>
    <n v="32.299999999999997"/>
    <n v="27"/>
    <n v="35.060807426388891"/>
    <n v="30.384977943055556"/>
    <n v="21877.184119000001"/>
    <n v="333.47173367685798"/>
    <n v="7295422.5161307557"/>
    <n v="4.6758294833333318"/>
  </r>
  <r>
    <s v="09/2021"/>
    <x v="8"/>
    <n v="720"/>
    <s v="UTE.AI.MS.030104-3.01"/>
    <s v="030104"/>
    <x v="3"/>
    <x v="6"/>
    <n v="8681"/>
    <s v="CAARAPÓ MS"/>
    <n v="24.7"/>
    <n v="15.299996"/>
    <n v="38.781862427777774"/>
    <n v="23.55473649249338"/>
    <n v="16959.410274595233"/>
    <n v="224.6798650535508"/>
    <n v="3810438.01188386"/>
    <n v="15.227125935284398"/>
  </r>
  <r>
    <s v="09/2021"/>
    <x v="8"/>
    <n v="720"/>
    <s v="UTE.AI.MS.030115-9.01"/>
    <s v="030115"/>
    <x v="3"/>
    <x v="6"/>
    <n v="893482"/>
    <s v="AMANDINA"/>
    <n v="19.600000000000001"/>
    <n v="9.9999959999999994"/>
    <n v="35.685032034722219"/>
    <n v="14.999678211111112"/>
    <n v="10799.768312"/>
    <n v="225.73328705982999"/>
    <n v="2437867.2005523518"/>
    <n v="20.685353823611109"/>
  </r>
  <r>
    <s v="09/2021"/>
    <x v="8"/>
    <n v="720"/>
    <s v="UTE.AI.MT.030038-1.01"/>
    <s v="030038"/>
    <x v="3"/>
    <x v="6"/>
    <n v="8651"/>
    <s v="ALTO TAQUARI"/>
    <n v="22.2"/>
    <n v="27"/>
    <n v="31.648267623611112"/>
    <n v="31.648267623611112"/>
    <n v="22786.752689000001"/>
    <n v="331.17881901288968"/>
    <n v="7546489.8446818087"/>
    <n v="0"/>
  </r>
  <r>
    <s v="09/2021"/>
    <x v="8"/>
    <n v="720"/>
    <s v="UTE.AI.RN.028605-2.01"/>
    <s v="028605"/>
    <x v="3"/>
    <x v="6"/>
    <n v="8764"/>
    <s v="BAÍA FORMOSA"/>
    <n v="9.1"/>
    <n v="11.000003"/>
    <n v="21.487266863888888"/>
    <n v="21.48726688888889"/>
    <n v="15470.83216"/>
    <n v="330.95199440059707"/>
    <n v="5120102.7583888974"/>
    <n v="0"/>
  </r>
  <r>
    <s v="09/2021"/>
    <x v="8"/>
    <n v="720"/>
    <s v="UTE.AI.SP.027913-7.01"/>
    <s v="027913"/>
    <x v="3"/>
    <x v="6"/>
    <n v="8791"/>
    <s v="ALCÍDIA"/>
    <n v="0"/>
    <n v="11.7"/>
    <n v="0"/>
    <n v="0"/>
    <n v="0"/>
    <n v="308.1598720689156"/>
    <n v="0"/>
    <n v="0"/>
  </r>
  <r>
    <s v="09/2021"/>
    <x v="8"/>
    <n v="720"/>
    <s v="UTE.AI.SP.028051-8.01"/>
    <s v="028051"/>
    <x v="3"/>
    <x v="6"/>
    <n v="8637"/>
    <s v="DECASA"/>
    <n v="0"/>
    <n v="16"/>
    <n v="4.4652657902777779"/>
    <n v="4.4652657902777779"/>
    <n v="3214.9913690000003"/>
    <n v="338.98195107437198"/>
    <n v="1089824.0469508863"/>
    <n v="0"/>
  </r>
  <r>
    <s v="09/2021"/>
    <x v="8"/>
    <n v="720"/>
    <s v="UTE.AI.SP.028094-1.01"/>
    <s v="028094"/>
    <x v="3"/>
    <x v="6"/>
    <n v="8352"/>
    <s v="COLORADO"/>
    <n v="22.6"/>
    <n v="8.8999989999999993"/>
    <n v="29.720032222222223"/>
    <n v="14.703905433333333"/>
    <n v="10586.811911999999"/>
    <n v="323.33674200813238"/>
    <n v="3423105.2718789666"/>
    <n v="15.016126788888892"/>
  </r>
  <r>
    <s v="09/2021"/>
    <x v="8"/>
    <n v="720"/>
    <s v="UTE.AI.SP.028221-9.01"/>
    <s v="028221"/>
    <x v="3"/>
    <x v="6"/>
    <n v="8400"/>
    <s v="COSTA PINTO"/>
    <n v="23.3"/>
    <n v="19.000003"/>
    <n v="31.88328111111111"/>
    <n v="25.999246347222222"/>
    <n v="18719.45737"/>
    <n v="341.94386579635915"/>
    <n v="6401003.6187079465"/>
    <n v="5.8840347638888897"/>
  </r>
  <r>
    <s v="09/2021"/>
    <x v="8"/>
    <n v="720"/>
    <s v="UTE.AI.SP.028458-0.01"/>
    <s v="028458"/>
    <x v="3"/>
    <x v="6"/>
    <n v="8719"/>
    <s v="CEVASA"/>
    <n v="12.9"/>
    <n v="7"/>
    <n v="20.612188333333336"/>
    <n v="11.184908395833332"/>
    <n v="8053.1340449999989"/>
    <n v="289.68026871956414"/>
    <n v="2332834.0341902701"/>
    <n v="9.4272799375000016"/>
  </r>
  <r>
    <s v="09/2021"/>
    <x v="8"/>
    <n v="720"/>
    <s v="UTE.AI.SP.029665-1.01"/>
    <s v="029665"/>
    <x v="3"/>
    <x v="6"/>
    <n v="8649"/>
    <s v="BONFIM"/>
    <n v="24.1"/>
    <n v="31.000001000000001"/>
    <n v="29.614619999999999"/>
    <n v="29.614620090277775"/>
    <n v="21322.526464999999"/>
    <n v="330.71165163051677"/>
    <n v="7051607.9441755535"/>
    <n v="0"/>
  </r>
  <r>
    <s v="09/2021"/>
    <x v="8"/>
    <n v="720"/>
    <s v="UTE.AI.SP.029713-5.01"/>
    <s v="029713"/>
    <x v="3"/>
    <x v="6"/>
    <n v="8499"/>
    <s v="COCAL II"/>
    <n v="34.6"/>
    <n v="22"/>
    <n v="47.213294097222224"/>
    <n v="30.020013588888887"/>
    <n v="21614.409783999999"/>
    <n v="344.04853062963065"/>
    <n v="7436405.9266119124"/>
    <n v="17.193280508333338"/>
  </r>
  <r>
    <s v="09/2021"/>
    <x v="8"/>
    <n v="720"/>
    <s v="UTE.AI.SP.030024-1.01"/>
    <s v="030024"/>
    <x v="3"/>
    <x v="6"/>
    <n v="8650"/>
    <s v="CONQUISTA DO PONTAL"/>
    <n v="31.7"/>
    <n v="22"/>
    <n v="48.376317041666667"/>
    <n v="33.573469255555551"/>
    <n v="24172.897863999999"/>
    <n v="341.46521921466115"/>
    <n v="8254203.8681843737"/>
    <n v="14.802847786111114"/>
  </r>
  <r>
    <s v="09/2021"/>
    <x v="8"/>
    <n v="720"/>
    <s v="UTE.AI.SP.030036-5.01"/>
    <s v="030036"/>
    <x v="3"/>
    <x v="6"/>
    <n v="8498"/>
    <s v="CLEALCO"/>
    <n v="15.4"/>
    <n v="12.599962"/>
    <n v="11.29772"/>
    <n v="7.7585076680896616"/>
    <n v="5586.1255210245563"/>
    <n v="342.6741554382823"/>
    <n v="1914220.8450893245"/>
    <n v="3.5392123319103388"/>
  </r>
  <r>
    <s v="09/2021"/>
    <x v="8"/>
    <n v="720"/>
    <s v="UTE.AI.SP.030047-0.01"/>
    <s v="030047"/>
    <x v="3"/>
    <x v="6"/>
    <n v="8648"/>
    <s v="BARRA (BIO BARRA)"/>
    <n v="42.1"/>
    <n v="34"/>
    <n v="23.488251111111108"/>
    <n v="18.969133925000001"/>
    <n v="13657.776426"/>
    <n v="341.15428639193783"/>
    <n v="4659408.9703126615"/>
    <n v="4.5191171861111092"/>
  </r>
  <r>
    <s v="09/2021"/>
    <x v="8"/>
    <n v="720"/>
    <s v="UTE.AI.SP.030453-0.01"/>
    <s v="030453"/>
    <x v="3"/>
    <x v="6"/>
    <n v="8964"/>
    <s v="DA PEDRA"/>
    <n v="25.4"/>
    <n v="24.4"/>
    <n v="37.374004773611105"/>
    <n v="35.902587286111114"/>
    <n v="25849.862846000004"/>
    <n v="290.63921029877366"/>
    <n v="7512983.723893051"/>
    <n v="1.4714174874999975"/>
  </r>
  <r>
    <s v="09/2021"/>
    <x v="8"/>
    <n v="720"/>
    <s v="UTE.GN.RJ.030769-6.01"/>
    <s v="030769"/>
    <x v="4"/>
    <x v="7"/>
    <n v="888068"/>
    <s v="UTE BAIXADA FLUMINENSE"/>
    <n v="430.2"/>
    <n v="416.39999899999998"/>
    <n v="490.65069205555557"/>
    <n v="244.75581610932633"/>
    <n v="176224.18759871495"/>
    <n v="195.81167026581571"/>
    <n v="34506752.514940821"/>
    <n v="245.89487594622923"/>
  </r>
  <r>
    <s v="09/2021"/>
    <x v="8"/>
    <n v="720"/>
    <s v="UTE.PE.BA.028615-0.01"/>
    <s v="028615"/>
    <x v="5"/>
    <x v="8"/>
    <n v="8760"/>
    <s v="BAHIA I"/>
    <n v="19"/>
    <n v="4.9999989999999999"/>
    <n v="20.589094466666666"/>
    <n v="5.5344041333333331"/>
    <n v="3984.7709759999998"/>
    <n v="331.67302271083804"/>
    <n v="1321641.0344203361"/>
    <n v="15.054690333333333"/>
  </r>
  <r>
    <s v="09/2021"/>
    <x v="8"/>
    <n v="720"/>
    <s v="UTE.PE.BA.029554-0.01"/>
    <s v="029554"/>
    <x v="5"/>
    <x v="8"/>
    <n v="8420"/>
    <s v="CAMAÇARI MURICY I "/>
    <n v="101.4"/>
    <n v="101.000001"/>
    <n v="83.409722923611113"/>
    <n v="83.038683312499998"/>
    <n v="59787.851985000001"/>
    <n v="323.84267089436815"/>
    <n v="19361857.673859552"/>
    <n v="0.37103961111111455"/>
  </r>
  <r>
    <s v="09/2021"/>
    <x v="8"/>
    <n v="720"/>
    <s v="UTE.PE.BA.029555-8.01"/>
    <s v="029555"/>
    <x v="5"/>
    <x v="8"/>
    <n v="8421"/>
    <s v="CAMAÇARI PÓLO DE APOIO I (AREMBEPE)"/>
    <n v="101.4"/>
    <n v="101.000001"/>
    <n v="97.70741967222223"/>
    <n v="97.673891266666658"/>
    <n v="70325.201711999995"/>
    <n v="323.55356867366203"/>
    <n v="22753969.981612723"/>
    <n v="3.3528405555565161E-2"/>
  </r>
  <r>
    <s v="09/2021"/>
    <x v="8"/>
    <n v="720"/>
    <s v="UTE.PE.PB.000612-2.01"/>
    <s v="000612"/>
    <x v="5"/>
    <x v="8"/>
    <n v="8574"/>
    <s v="CAMPINA GRANDE"/>
    <n v="123.6"/>
    <n v="119.00000300000001"/>
    <n v="99.356455061111106"/>
    <n v="99.356455294444444"/>
    <n v="71536.647811999996"/>
    <n v="309.27418696476337"/>
    <n v="22124438.590240918"/>
    <n v="0"/>
  </r>
  <r>
    <s v="09/2021"/>
    <x v="8"/>
    <n v="720"/>
    <s v="UTE.PE.RJ.029587-6.01"/>
    <s v="029587"/>
    <x v="7"/>
    <x v="10"/>
    <n v="8770"/>
    <s v="DO ATLÂNTICO PIE"/>
    <n v="201.50399999999999"/>
    <n v="199.99999700000001"/>
    <n v="209.24242888611113"/>
    <n v="209.24242889444443"/>
    <n v="150654.54880399999"/>
    <n v="328.9811836859385"/>
    <n v="49562511.793210909"/>
    <n v="0"/>
  </r>
  <r>
    <s v="09/2021"/>
    <x v="8"/>
    <n v="720"/>
    <s v="UFV.RS.BA.034158-4.01"/>
    <s v="034158"/>
    <x v="2"/>
    <x v="4"/>
    <n v="910684"/>
    <s v="BJL 4 SOLAR S.A."/>
    <n v="5"/>
    <n v="5"/>
    <n v="5.3387043666666667"/>
    <n v="5.3387043666666667"/>
    <n v="3843.8671439999998"/>
    <n v="423.40568685527523"/>
    <n v="1627515.208285745"/>
    <n v="0"/>
  </r>
  <r>
    <s v="09/2021"/>
    <x v="8"/>
    <n v="720"/>
    <s v="UTE.GN.RJ.027952-8.01"/>
    <s v="027952"/>
    <x v="4"/>
    <x v="7"/>
    <n v="8407"/>
    <s v="BARBOSA LIMA SOBRINHO"/>
    <n v="343"/>
    <n v="277.99999400000002"/>
    <n v="325.9033936125"/>
    <n v="266.90503241666664"/>
    <n v="192171.62333999999"/>
    <n v="319.33458364175425"/>
    <n v="61367045.327038921"/>
    <n v="58.99836119583334"/>
  </r>
  <r>
    <s v="09/2021"/>
    <x v="8"/>
    <n v="720"/>
    <s v="EOL.CV.CE.030336-4.01"/>
    <s v="030336"/>
    <x v="1"/>
    <x v="3"/>
    <n v="20066"/>
    <s v="EMBUACA"/>
    <n v="11.14"/>
    <n v="11"/>
    <n v="12.922589981944444"/>
    <n v="12.922589981944444"/>
    <n v="9304.2647870000001"/>
    <n v="312.30523065255932"/>
    <n v="2905770.5603565206"/>
    <n v="0"/>
  </r>
  <r>
    <s v="09/2021"/>
    <x v="8"/>
    <n v="720"/>
    <s v="EOL.CV.RN.031801-9.01"/>
    <s v="031801"/>
    <x v="1"/>
    <x v="3"/>
    <n v="908867"/>
    <s v="Aroeira"/>
    <n v="11.3"/>
    <n v="11.299996999999999"/>
    <n v="16.120166041666668"/>
    <n v="16.120166122222223"/>
    <n v="11606.519608000001"/>
    <n v="179.02921380412155"/>
    <n v="2077906.0804223611"/>
    <n v="0"/>
  </r>
  <r>
    <s v="09/2021"/>
    <x v="8"/>
    <n v="720"/>
    <s v="EOL.CV.RS.031646-6.01"/>
    <s v="031646"/>
    <x v="1"/>
    <x v="3"/>
    <n v="908552"/>
    <s v="EOL AURA MANGUEIRA XIII"/>
    <n v="7.4"/>
    <n v="6"/>
    <n v="7.8984772527777771"/>
    <n v="6.6395509888888888"/>
    <n v="4780.4767119999997"/>
    <n v="196.43894175807606"/>
    <n v="939071.78640440688"/>
    <n v="1.2589262638888892"/>
  </r>
  <r>
    <s v="09/2021"/>
    <x v="8"/>
    <n v="720"/>
    <s v="EOL.CV.RS.031705-5.01"/>
    <s v="031705"/>
    <x v="1"/>
    <x v="3"/>
    <n v="909376"/>
    <s v="EOL AURA MANGUEIRA XVII"/>
    <n v="7.3"/>
    <n v="5.8"/>
    <n v="8.0754550569444437"/>
    <n v="6.6519333027777776"/>
    <n v="4789.3919779999997"/>
    <n v="196.42250197719414"/>
    <n v="940744.35526826268"/>
    <n v="1.4235217541666669"/>
  </r>
  <r>
    <s v="09/2021"/>
    <x v="8"/>
    <n v="720"/>
    <s v="EOL.CV.RS.031653-9.01"/>
    <s v="031653"/>
    <x v="1"/>
    <x v="3"/>
    <n v="908779"/>
    <s v="EOL AURA MANGUEIRA XII"/>
    <n v="7.5"/>
    <n v="6.900004"/>
    <n v="8.2817147750000011"/>
    <n v="7.8992188763888889"/>
    <n v="5687.4375909999999"/>
    <n v="196.42250197719414"/>
    <n v="1117140.7214633657"/>
    <n v="0.38249589861111166"/>
  </r>
  <r>
    <s v="09/2021"/>
    <x v="8"/>
    <n v="720"/>
    <s v="EOL.CV.RS.031663-6.01"/>
    <s v="031663"/>
    <x v="1"/>
    <x v="3"/>
    <n v="906777"/>
    <s v="EOL AURA MIRIM IV"/>
    <n v="7.5"/>
    <n v="6"/>
    <n v="8.1652660444444454"/>
    <n v="6.7722989111111112"/>
    <n v="4876.0552159999997"/>
    <n v="196.45538153895799"/>
    <n v="957927.28786430613"/>
    <n v="1.3929671333333342"/>
  </r>
  <r>
    <s v="09/2021"/>
    <x v="8"/>
    <n v="720"/>
    <s v="EOL.CV.RS.031701-2.01"/>
    <s v="031701"/>
    <x v="1"/>
    <x v="3"/>
    <n v="908908"/>
    <s v="EOL AURA MIRIM VI"/>
    <n v="4.4000000000000004"/>
    <n v="3.3999959999999998"/>
    <n v="3.2006349069444444"/>
    <n v="2.5641158722222221"/>
    <n v="1846.1634279999998"/>
    <n v="196.42250197719414"/>
    <n v="362628.03958655347"/>
    <n v="0.63651903472222193"/>
  </r>
  <r>
    <s v="09/2021"/>
    <x v="8"/>
    <n v="720"/>
    <s v="EOL.CV.CE.031644-0.01"/>
    <s v="031644"/>
    <x v="1"/>
    <x v="3"/>
    <n v="908869"/>
    <s v="BONS VENTOS CACIMBAS 2"/>
    <n v="10.1"/>
    <n v="9.2999989999999997"/>
    <n v="11.351468413888888"/>
    <n v="10.836508130555556"/>
    <n v="7802.2858540000007"/>
    <n v="199.87485596239759"/>
    <n v="1559480.7612457024"/>
    <n v="0.51496028333333344"/>
  </r>
  <r>
    <s v="09/2021"/>
    <x v="8"/>
    <n v="720"/>
    <s v="EOL.CV.CE.031627-0.01"/>
    <s v="031627"/>
    <x v="1"/>
    <x v="3"/>
    <n v="908870"/>
    <s v="BONS VENTOS CACIMBAS 3"/>
    <n v="6"/>
    <n v="6"/>
    <n v="7.5836147277777775"/>
    <n v="7.5836145999999998"/>
    <n v="5460.2025119999998"/>
    <n v="199.87485596239759"/>
    <n v="1091357.1906115215"/>
    <n v="1.2777777808676345E-7"/>
  </r>
  <r>
    <s v="09/2021"/>
    <x v="8"/>
    <n v="720"/>
    <s v="EOL.CV.CE.031621-0.01"/>
    <s v="031621"/>
    <x v="1"/>
    <x v="3"/>
    <n v="908891"/>
    <s v="BONS VENTOS CACIMBAS 4"/>
    <n v="4.3"/>
    <n v="4.2999989999999997"/>
    <n v="5.9291668833333331"/>
    <n v="5.9291667847222218"/>
    <n v="4269.0000849999997"/>
    <n v="199.87485596239759"/>
    <n v="853265.77709283796"/>
    <n v="9.8611111651633922E-8"/>
  </r>
  <r>
    <s v="09/2021"/>
    <x v="8"/>
    <n v="720"/>
    <s v="EOL.CV.CE.031579-6.01"/>
    <s v="031579"/>
    <x v="1"/>
    <x v="3"/>
    <n v="908892"/>
    <s v="BONS VENTOS CACIMBAS 5"/>
    <n v="9.6999999999999993"/>
    <n v="9.199999"/>
    <n v="11.83149905"/>
    <n v="11.634067719444445"/>
    <n v="8376.5287580000004"/>
    <n v="199.87485596239759"/>
    <n v="1674257.4789701311"/>
    <n v="0.19743133055555467"/>
  </r>
  <r>
    <s v="09/2021"/>
    <x v="8"/>
    <n v="720"/>
    <s v="EOL.CV.CE.031611-3.01"/>
    <s v="031611"/>
    <x v="1"/>
    <x v="3"/>
    <n v="908893"/>
    <s v="BONS VENTOS CACIMBAS 7"/>
    <n v="6.5"/>
    <n v="6.5000010000000001"/>
    <n v="7.6585801138888883"/>
    <n v="7.6585801319444453"/>
    <n v="5514.1776950000003"/>
    <n v="199.87485596239759"/>
    <n v="1102145.4725391907"/>
    <n v="0"/>
  </r>
  <r>
    <s v="09/2021"/>
    <x v="8"/>
    <n v="720"/>
    <s v="EOL.CV.BA.031607-5.01"/>
    <s v="031607"/>
    <x v="1"/>
    <x v="3"/>
    <n v="898006"/>
    <s v="EOL BANDA DE COURO"/>
    <n v="12.8"/>
    <n v="12.500003"/>
    <n v="13.474337988888889"/>
    <n v="13.474337961111113"/>
    <n v="9701.5233320000007"/>
    <n v="200.23653114179987"/>
    <n v="1942599.3787909162"/>
    <n v="2.7777777076052088E-8"/>
  </r>
  <r>
    <s v="09/2021"/>
    <x v="8"/>
    <n v="720"/>
    <s v="EOL.CV.RN.031651-2.01"/>
    <s v="031651"/>
    <x v="1"/>
    <x v="3"/>
    <n v="908894"/>
    <s v="Cabeço Vermelho"/>
    <n v="15.2"/>
    <n v="13.600006"/>
    <n v="18.469807663888886"/>
    <n v="17.133010174999999"/>
    <n v="12335.767325999999"/>
    <n v="196.81705671836025"/>
    <n v="2427889.4174658372"/>
    <n v="1.3367974888888889"/>
  </r>
  <r>
    <s v="09/2021"/>
    <x v="8"/>
    <n v="720"/>
    <s v="EOL.CV.CE.032011-0.01"/>
    <s v="032011"/>
    <x v="1"/>
    <x v="3"/>
    <n v="905233"/>
    <s v="EOL Cacimbas 1"/>
    <n v="10.199999999999999"/>
    <n v="9.9000039999999991"/>
    <n v="9.5956736569444434"/>
    <n v="9.5956735930555563"/>
    <n v="6908.8849870000004"/>
    <n v="260.08192266278701"/>
    <n v="1796876.0908750242"/>
    <n v="6.3888887780194634E-8"/>
  </r>
  <r>
    <s v="09/2021"/>
    <x v="8"/>
    <n v="720"/>
    <s v="EOL.CV.MA.033682-3.01"/>
    <s v="033682"/>
    <x v="1"/>
    <x v="3"/>
    <n v="908976"/>
    <s v="EOL DELTA 3 I"/>
    <n v="15.4"/>
    <n v="12.399998999999999"/>
    <n v="19.868655594444444"/>
    <n v="16.586134756944443"/>
    <n v="11942.017024999999"/>
    <n v="257.77473275983317"/>
    <n v="3078350.2472327529"/>
    <n v="3.2825208374999999"/>
  </r>
  <r>
    <s v="09/2021"/>
    <x v="8"/>
    <n v="720"/>
    <s v="EOL.CV.MA.033683-1.01"/>
    <s v="033683"/>
    <x v="1"/>
    <x v="3"/>
    <n v="908981"/>
    <s v="EOL DELTA 3 II"/>
    <n v="14.9"/>
    <n v="12.700001"/>
    <n v="19.844144729166665"/>
    <n v="17.535802331944446"/>
    <n v="12625.777679000001"/>
    <n v="257.77473275983317"/>
    <n v="3254606.4670892921"/>
    <n v="2.308342397222221"/>
  </r>
  <r>
    <s v="09/2021"/>
    <x v="8"/>
    <n v="720"/>
    <s v="EOL.CV.MA.033684-0.01"/>
    <s v="033684"/>
    <x v="1"/>
    <x v="3"/>
    <n v="908978"/>
    <s v="EOL DELTA 3 III"/>
    <n v="15.7"/>
    <n v="12.799996999999999"/>
    <n v="19.206150077777778"/>
    <n v="16.234028518055556"/>
    <n v="11688.500533"/>
    <n v="257.76040238776517"/>
    <n v="3012832.6006956878"/>
    <n v="2.9721215597222228"/>
  </r>
  <r>
    <s v="09/2021"/>
    <x v="8"/>
    <n v="720"/>
    <s v="EOL.CV.MA.033675-0.01"/>
    <s v="033675"/>
    <x v="1"/>
    <x v="3"/>
    <n v="909012"/>
    <s v="EOL DELTA 3 V"/>
    <n v="17.3"/>
    <n v="12.799996999999999"/>
    <n v="22.035458325"/>
    <n v="16.902915758333336"/>
    <n v="12170.099346000003"/>
    <n v="257.74607201569717"/>
    <n v="3136795.3024723055"/>
    <n v="5.1325425666666664"/>
  </r>
  <r>
    <s v="09/2021"/>
    <x v="8"/>
    <n v="720"/>
    <s v="EOL.CV.MA.033673-4.01"/>
    <s v="033673"/>
    <x v="1"/>
    <x v="3"/>
    <n v="909011"/>
    <s v="EOL DELTA 3 VI"/>
    <n v="17.3"/>
    <n v="12.799996999999999"/>
    <n v="21.348773373611113"/>
    <n v="16.376174831944446"/>
    <n v="11790.845879000002"/>
    <n v="257.76040238776517"/>
    <n v="3039213.1782631632"/>
    <n v="4.9725985416666667"/>
  </r>
  <r>
    <s v="09/2021"/>
    <x v="8"/>
    <n v="720"/>
    <s v="EOL.CV.MA.033680-7.01"/>
    <s v="033680"/>
    <x v="1"/>
    <x v="3"/>
    <n v="908946"/>
    <s v="EOL DELTA 3 VII"/>
    <n v="18.3"/>
    <n v="13.500004000000001"/>
    <n v="23.187144141666668"/>
    <n v="17.733964727777778"/>
    <n v="12768.454604"/>
    <n v="257.73174164362905"/>
    <n v="3290836.0431865342"/>
    <n v="5.4531794138888898"/>
  </r>
  <r>
    <s v="09/2021"/>
    <x v="8"/>
    <n v="720"/>
    <s v="EOL.CV.MA.033685-8.01"/>
    <s v="033685"/>
    <x v="1"/>
    <x v="3"/>
    <n v="908979"/>
    <s v="EOL DELTA 3 IV"/>
    <n v="18.100000000000001"/>
    <n v="13.200006"/>
    <n v="22.785037879166666"/>
    <n v="17.227453415277779"/>
    <n v="12403.766459"/>
    <n v="257.74607201569717"/>
    <n v="3197022.0830073031"/>
    <n v="5.5575844638888885"/>
  </r>
  <r>
    <s v="09/2021"/>
    <x v="8"/>
    <n v="720"/>
    <s v="EOL.CV.BA.031355-6.01"/>
    <s v="031355"/>
    <x v="1"/>
    <x v="3"/>
    <n v="896468"/>
    <s v="Esperança"/>
    <n v="14.7"/>
    <n v="14.7"/>
    <n v="17.384811683333332"/>
    <n v="17.384811683333332"/>
    <n v="12517.064412"/>
    <n v="171.22287848093774"/>
    <n v="2143207.7987539466"/>
    <n v="0"/>
  </r>
  <r>
    <s v="09/2021"/>
    <x v="8"/>
    <n v="720"/>
    <s v="EOL.CV.RN.032354-3.01"/>
    <s v="032354"/>
    <x v="1"/>
    <x v="3"/>
    <n v="909500"/>
    <s v="EOL Esperança do Nordeste"/>
    <n v="9.1"/>
    <n v="9.1"/>
    <n v="10.793682577777778"/>
    <n v="10.793682577777778"/>
    <n v="7771.4514559999998"/>
    <n v="224.23972499774504"/>
    <n v="1742668.1373267653"/>
    <n v="0"/>
  </r>
  <r>
    <s v="09/2021"/>
    <x v="8"/>
    <n v="720"/>
    <s v="EOL.CV.CE.030920-6.01"/>
    <s v="030920"/>
    <x v="1"/>
    <x v="3"/>
    <n v="889870"/>
    <s v="EOL GOIABEIRA"/>
    <n v="11.8"/>
    <n v="8.7000010000000003"/>
    <n v="13.512208173611111"/>
    <n v="10.328551326388888"/>
    <n v="7436.556955"/>
    <n v="197.64419156726112"/>
    <n v="1469792.2874148681"/>
    <n v="3.1836568472222222"/>
  </r>
  <r>
    <s v="09/2021"/>
    <x v="8"/>
    <n v="720"/>
    <s v="EOL.CV.RN.030702-5.01"/>
    <s v="030702"/>
    <x v="1"/>
    <x v="3"/>
    <n v="909501"/>
    <s v="EOL Maria Helena"/>
    <n v="12"/>
    <n v="12"/>
    <n v="16.588039004166667"/>
    <n v="16.588039004166667"/>
    <n v="11943.388083"/>
    <n v="224.23972499774504"/>
    <n v="2678182.0592732653"/>
    <n v="0"/>
  </r>
  <r>
    <s v="09/2021"/>
    <x v="8"/>
    <n v="720"/>
    <s v="EOL.CV.CE.030582-0.01"/>
    <s v="030582"/>
    <x v="1"/>
    <x v="3"/>
    <n v="904193"/>
    <s v="EOL Ventos do Morro do Chapéu"/>
    <n v="14.1"/>
    <n v="13.100002999999999"/>
    <n v="10.005968316666666"/>
    <n v="9.6380055388888888"/>
    <n v="6939.3639880000001"/>
    <n v="266.50584722199898"/>
    <n v="1849381.0788037695"/>
    <n v="0.36796277777777708"/>
  </r>
  <r>
    <s v="09/2021"/>
    <x v="8"/>
    <n v="720"/>
    <s v="EOL.CV.CE.030596-0.01"/>
    <s v="030596"/>
    <x v="1"/>
    <x v="3"/>
    <n v="904195"/>
    <s v=" EOL Ventos do Parazinho"/>
    <n v="15.5"/>
    <n v="14"/>
    <n v="10.079748737499999"/>
    <n v="9.4389095388888897"/>
    <n v="6796.0148680000002"/>
    <n v="266.34602362546406"/>
    <n v="1810091.5365913331"/>
    <n v="0.64083919861111049"/>
  </r>
  <r>
    <s v="09/2021"/>
    <x v="8"/>
    <n v="720"/>
    <s v="EOL.CV.CE.030926-5.01"/>
    <s v="030926"/>
    <x v="1"/>
    <x v="3"/>
    <n v="889890"/>
    <s v="EOL PITOMBEIRA"/>
    <n v="14.8"/>
    <n v="12.199999"/>
    <n v="18.18700452638889"/>
    <n v="15.543006406944444"/>
    <n v="11190.964613"/>
    <n v="197.64419156726112"/>
    <n v="2211829.1537942123"/>
    <n v="2.6439981194444448"/>
  </r>
  <r>
    <s v="09/2021"/>
    <x v="8"/>
    <n v="720"/>
    <s v="EOL.CV.PI.030639-8.01"/>
    <s v="030639"/>
    <x v="1"/>
    <x v="3"/>
    <n v="905213"/>
    <s v="EOL PORTO DO DELTA"/>
    <n v="17.8"/>
    <n v="12.700001"/>
    <n v="26.822372745833334"/>
    <n v="19.137312388888891"/>
    <n v="13778.864920000002"/>
    <n v="193.10166623904607"/>
    <n v="2660721.7749347407"/>
    <n v="7.6850603569444456"/>
  </r>
  <r>
    <s v="09/2021"/>
    <x v="8"/>
    <n v="720"/>
    <s v="EOL.CV.RN.032356-0.01"/>
    <s v="032356"/>
    <x v="1"/>
    <x v="3"/>
    <n v="909585"/>
    <s v="EOL Potiguar"/>
    <n v="11.5"/>
    <n v="11.3"/>
    <n v="16.437371138888889"/>
    <n v="16.437371138888889"/>
    <n v="11834.907219999999"/>
    <n v="224.23972499774504"/>
    <n v="2653856.3403866272"/>
    <n v="0"/>
  </r>
  <r>
    <s v="09/2021"/>
    <x v="8"/>
    <n v="720"/>
    <s v="EOL.CV.BA.034736-1.01"/>
    <s v="034736"/>
    <x v="1"/>
    <x v="3"/>
    <n v="910715"/>
    <s v="EOL VENTOS DE SANTA APARECIDA "/>
    <n v="15.4"/>
    <n v="15.2"/>
    <n v="18.419729152777776"/>
    <n v="18.419729152777776"/>
    <n v="13262.204989999998"/>
    <n v="281.2406856183116"/>
    <n v="3729871.6241981927"/>
    <n v="0"/>
  </r>
  <r>
    <s v="09/2021"/>
    <x v="8"/>
    <n v="720"/>
    <s v="EOL.CV.BA.034742-6.01"/>
    <s v="034742"/>
    <x v="1"/>
    <x v="3"/>
    <n v="910716"/>
    <s v="VENTOS DE SANTA AURORA"/>
    <n v="14.1"/>
    <n v="13.9"/>
    <n v="16.84898682361111"/>
    <n v="16.84898682361111"/>
    <n v="12131.270512999999"/>
    <n v="281.2406856183116"/>
    <n v="3411806.8364973264"/>
    <n v="0"/>
  </r>
  <r>
    <s v="09/2021"/>
    <x v="8"/>
    <n v="720"/>
    <s v="EOL.CV.BA.034738-8.01"/>
    <s v="034738"/>
    <x v="1"/>
    <x v="3"/>
    <n v="910682"/>
    <s v="EOL VENTOS DE SANTA BEATRIZ"/>
    <n v="15.4"/>
    <n v="15.2"/>
    <n v="18.678799286111111"/>
    <n v="18.678799286111111"/>
    <n v="13448.735486"/>
    <n v="281.2406856183116"/>
    <n v="3782331.588781957"/>
    <n v="0"/>
  </r>
  <r>
    <s v="09/2021"/>
    <x v="8"/>
    <n v="720"/>
    <s v="EOL.CV.CE.030924-9.01"/>
    <s v="030924"/>
    <x v="1"/>
    <x v="3"/>
    <n v="889892"/>
    <s v="EOL SANTA CATARINA"/>
    <n v="9.6"/>
    <n v="7.5"/>
    <n v="12.007007584722222"/>
    <n v="9.7252458402777773"/>
    <n v="7002.1770049999996"/>
    <n v="197.64419156726112"/>
    <n v="1383939.6133640907"/>
    <n v="2.2817617444444447"/>
  </r>
  <r>
    <s v="09/2021"/>
    <x v="8"/>
    <n v="720"/>
    <s v="EOL.CV.BA.034717-5.01"/>
    <s v="034717"/>
    <x v="1"/>
    <x v="3"/>
    <n v="910717"/>
    <s v="VENTOS DE SANTA EMILIA"/>
    <n v="14.4"/>
    <n v="14.2"/>
    <n v="17.870390655555557"/>
    <n v="17.870390655555557"/>
    <n v="12866.681272000002"/>
    <n v="281.2406856183116"/>
    <n v="3618634.26256957"/>
    <n v="0"/>
  </r>
  <r>
    <s v="09/2021"/>
    <x v="8"/>
    <n v="720"/>
    <s v="EOL.CV.PI.031581-8.01"/>
    <s v="031581"/>
    <x v="1"/>
    <x v="3"/>
    <n v="896944"/>
    <s v="EOL SANTA JOANA I"/>
    <n v="15"/>
    <n v="14.700001"/>
    <n v="17.555999652777778"/>
    <n v="17.555999608333334"/>
    <n v="12640.319718000001"/>
    <n v="207.21874286626064"/>
    <n v="2619311.1613915665"/>
    <n v="4.444444433223301E-8"/>
  </r>
  <r>
    <s v="09/2021"/>
    <x v="8"/>
    <n v="720"/>
    <s v="EOL.CV.PI.031580-0.01"/>
    <s v="031580"/>
    <x v="1"/>
    <x v="3"/>
    <n v="896947"/>
    <s v="EOL SANTA JOANA III"/>
    <n v="13.4"/>
    <n v="13.4"/>
    <n v="14.098908838888889"/>
    <n v="14.098908895833334"/>
    <n v="10151.214405000001"/>
    <n v="207.21874286626064"/>
    <n v="2103521.887569976"/>
    <n v="0"/>
  </r>
  <r>
    <s v="09/2021"/>
    <x v="8"/>
    <n v="720"/>
    <s v="EOL.CV.PI.031520-6.01"/>
    <s v="031520"/>
    <x v="1"/>
    <x v="3"/>
    <n v="896964"/>
    <s v="EOL SANTA JOANA IV"/>
    <n v="14.2"/>
    <n v="14.199999"/>
    <n v="16.687504598611113"/>
    <n v="16.687504512499999"/>
    <n v="12015.003248999999"/>
    <n v="207.21874286626064"/>
    <n v="2489733.8687918172"/>
    <n v="8.6111112472685312E-8"/>
  </r>
  <r>
    <s v="09/2021"/>
    <x v="8"/>
    <n v="720"/>
    <s v="EOL.CV.PI.031538-9.01"/>
    <s v="031538"/>
    <x v="1"/>
    <x v="3"/>
    <n v="896948"/>
    <s v="EOL SANTA JOANA V"/>
    <n v="14.1"/>
    <n v="14.100004"/>
    <n v="17.410503365277776"/>
    <n v="17.410503381944444"/>
    <n v="12535.562435"/>
    <n v="207.21874286626064"/>
    <n v="2597603.488902221"/>
    <n v="0"/>
  </r>
  <r>
    <s v="09/2021"/>
    <x v="8"/>
    <n v="720"/>
    <s v="EOL.CV.PI.031597-4.01"/>
    <s v="031597"/>
    <x v="1"/>
    <x v="3"/>
    <n v="896949"/>
    <s v="EOL SANTA JOANA VII"/>
    <n v="14.9"/>
    <n v="14.800001"/>
    <n v="15.917566606944444"/>
    <n v="15.917566618055556"/>
    <n v="11460.647965"/>
    <n v="207.21874286626064"/>
    <n v="2374861.0637400681"/>
    <n v="0"/>
  </r>
  <r>
    <s v="09/2021"/>
    <x v="8"/>
    <n v="720"/>
    <s v="EOL.CV.PI.031662-8.01"/>
    <s v="031662"/>
    <x v="1"/>
    <x v="3"/>
    <n v="896951"/>
    <s v="EOL SANTO AUGUSTO III"/>
    <n v="12.3"/>
    <n v="14.000004000000001"/>
    <n v="13.942706487499999"/>
    <n v="13.942706526388889"/>
    <n v="10038.748699"/>
    <n v="207.23527144110838"/>
    <n v="2080382.8115663386"/>
    <n v="0"/>
  </r>
  <r>
    <s v="09/2021"/>
    <x v="8"/>
    <n v="720"/>
    <s v="EOL.CV.PI.031661-0.01"/>
    <s v="031661"/>
    <x v="1"/>
    <x v="3"/>
    <n v="896952"/>
    <s v="EOL SANTO AUGUSTO V"/>
    <n v="11.6"/>
    <n v="13.4"/>
    <n v="13.930910730555555"/>
    <n v="13.930910777777777"/>
    <n v="10030.25576"/>
    <n v="207.23527144110838"/>
    <n v="2078622.7750473409"/>
    <n v="0"/>
  </r>
  <r>
    <s v="09/2021"/>
    <x v="8"/>
    <n v="720"/>
    <s v="EOL.CV.BA.034739-6.01"/>
    <s v="034739"/>
    <x v="1"/>
    <x v="3"/>
    <n v="910718"/>
    <s v="VENTOS DE SÃO GABRIEL"/>
    <n v="14.5"/>
    <n v="14.3"/>
    <n v="17.510295837499999"/>
    <n v="17.510295837499999"/>
    <n v="12607.413003"/>
    <n v="281.2406856183116"/>
    <n v="3545717.4768369365"/>
    <n v="0"/>
  </r>
  <r>
    <s v="09/2021"/>
    <x v="8"/>
    <n v="720"/>
    <s v="EOL.CV.RN.030804-8.01"/>
    <s v="030804"/>
    <x v="1"/>
    <x v="3"/>
    <n v="893382"/>
    <s v="EOL SÃO JOÃO - RN"/>
    <n v="14.3"/>
    <n v="14.3"/>
    <n v="17.15433576111111"/>
    <n v="17.15433576111111"/>
    <n v="12351.121748"/>
    <n v="184.91351238849154"/>
    <n v="2283889.3043605653"/>
    <n v="0"/>
  </r>
  <r>
    <s v="09/2021"/>
    <x v="8"/>
    <n v="720"/>
    <s v="EOL.CV.PI.031666-0.01"/>
    <s v="031666"/>
    <x v="1"/>
    <x v="3"/>
    <n v="904143"/>
    <s v="EOL TESTA BRANCA I"/>
    <n v="12.9"/>
    <n v="11.000006000000001"/>
    <n v="19.936757727777778"/>
    <n v="17.000345262500002"/>
    <n v="12240.248589000001"/>
    <n v="193.16742536257377"/>
    <n v="2364417.3057350065"/>
    <n v="2.936412465277777"/>
  </r>
  <r>
    <s v="09/2021"/>
    <x v="8"/>
    <n v="720"/>
    <s v="EOL.CV.PI.033479-0.01"/>
    <s v="033479"/>
    <x v="1"/>
    <x v="3"/>
    <n v="901937"/>
    <s v="EOL TESTA BRANCA III"/>
    <n v="11.7"/>
    <n v="8.5999970000000001"/>
    <n v="18.428162218055554"/>
    <n v="13.545482016666668"/>
    <n v="9752.7470520000006"/>
    <n v="256.34169555302958"/>
    <n v="2500035.7156094909"/>
    <n v="4.8826802013888884"/>
  </r>
  <r>
    <s v="09/2021"/>
    <x v="8"/>
    <n v="720"/>
    <s v="EOL.CV.CE.030585-5.01"/>
    <s v="030585"/>
    <x v="1"/>
    <x v="3"/>
    <n v="904175"/>
    <s v="EOL Ventos de Tianguá"/>
    <n v="15.2"/>
    <n v="13.100002999999999"/>
    <n v="11.162876480555555"/>
    <n v="9.9742376583333332"/>
    <n v="7181.4511139999995"/>
    <n v="266.50584722199898"/>
    <n v="1913898.7134199382"/>
    <n v="1.1886388222222219"/>
  </r>
  <r>
    <s v="09/2021"/>
    <x v="8"/>
    <n v="720"/>
    <s v="EOL.CV.CE.030584-7.01"/>
    <s v="030584"/>
    <x v="1"/>
    <x v="3"/>
    <n v="904176"/>
    <s v="EOL Ventos de Tianguá Norte"/>
    <n v="15.5"/>
    <n v="14.1"/>
    <n v="10.309189904166667"/>
    <n v="9.7227189527777789"/>
    <n v="7000.3576460000004"/>
    <n v="266.50584722199898"/>
    <n v="1865636.2453042285"/>
    <n v="0.5864709513888885"/>
  </r>
  <r>
    <s v="09/2021"/>
    <x v="8"/>
    <n v="720"/>
    <s v="EOL.CV.CE.030918-4.01"/>
    <s v="030918"/>
    <x v="1"/>
    <x v="3"/>
    <n v="889896"/>
    <s v="EOL UBATUBA"/>
    <n v="6"/>
    <n v="5.1000069999999997"/>
    <n v="7.8199416250000002"/>
    <n v="6.8912628680555565"/>
    <n v="4961.7092650000004"/>
    <n v="197.62584020314159"/>
    <n v="980561.96233933722"/>
    <n v="0.92867875694444391"/>
  </r>
  <r>
    <s v="09/2021"/>
    <x v="8"/>
    <n v="720"/>
    <s v="EOL.CV.RN.031750-0.01"/>
    <s v="031750"/>
    <x v="1"/>
    <x v="3"/>
    <n v="901834"/>
    <s v="EOL Vila Amazonas V"/>
    <n v="12.8"/>
    <n v="10.500004000000001"/>
    <n v="15.574969806944445"/>
    <n v="13.245931069444444"/>
    <n v="9537.0703699999995"/>
    <n v="197.86920269480322"/>
    <n v="1887092.5101561318"/>
    <n v="2.3290387375000012"/>
  </r>
  <r>
    <s v="09/2021"/>
    <x v="8"/>
    <n v="720"/>
    <s v="EOL.CV.RN.031759-4.01"/>
    <s v="031759"/>
    <x v="1"/>
    <x v="3"/>
    <n v="901918"/>
    <s v="EOL Vila Para I"/>
    <n v="13.7"/>
    <n v="11.800003999999999"/>
    <n v="16.997506561111109"/>
    <n v="15.178280894444445"/>
    <n v="10928.362244"/>
    <n v="195.84710964632691"/>
    <n v="2140288.1586554474"/>
    <n v="1.8192256666666657"/>
  </r>
  <r>
    <s v="09/2021"/>
    <x v="8"/>
    <n v="720"/>
    <s v="EOL.CV.RN.031757-8.01"/>
    <s v="031757"/>
    <x v="1"/>
    <x v="3"/>
    <n v="901919"/>
    <s v="EOL Vila Para II"/>
    <n v="12"/>
    <n v="10.600001000000001"/>
    <n v="16.064826379166668"/>
    <n v="14.712161295833335"/>
    <n v="10592.756133000001"/>
    <n v="197.90208225656704"/>
    <n v="2096328.4955567212"/>
    <n v="1.3526650833333329"/>
  </r>
  <r>
    <s v="09/2021"/>
    <x v="8"/>
    <n v="720"/>
    <s v="EOL.CV.RN.031765-9.01"/>
    <s v="031765"/>
    <x v="1"/>
    <x v="3"/>
    <n v="903385"/>
    <s v="EOL Vila Pará III"/>
    <n v="11.8"/>
    <n v="10.500004000000001"/>
    <n v="15.51827683472222"/>
    <n v="14.316166594444445"/>
    <n v="10307.639948"/>
    <n v="197.88564247568513"/>
    <n v="2039733.9535180177"/>
    <n v="1.2021102402777766"/>
  </r>
  <r>
    <s v="09/2021"/>
    <x v="8"/>
    <n v="720"/>
    <s v="EOL.CV.CE.032012-9.01"/>
    <s v="032012"/>
    <x v="1"/>
    <x v="3"/>
    <n v="906645"/>
    <s v="EÓLICA OURO VERDE"/>
    <n v="13.2"/>
    <n v="12.799996999999999"/>
    <n v="17.598981625"/>
    <n v="17.598981691666665"/>
    <n v="12671.266818"/>
    <n v="260.08192266278701"/>
    <n v="3295567.4365986153"/>
    <n v="0"/>
  </r>
  <r>
    <s v="09/2021"/>
    <x v="8"/>
    <n v="720"/>
    <s v="EOL.CV.BA.030731-9.01"/>
    <s v="030731"/>
    <x v="1"/>
    <x v="3"/>
    <n v="893462"/>
    <s v="CENTRAL GERADORA EÓLICA TEIU"/>
    <n v="8.1999999999999993"/>
    <n v="8.1999999999999993"/>
    <n v="8.6192170986111112"/>
    <n v="8.6192170986111112"/>
    <n v="6205.836311"/>
    <n v="186.89499563891411"/>
    <n v="1159839.7502801598"/>
    <n v="0"/>
  </r>
  <r>
    <s v="09/2021"/>
    <x v="8"/>
    <n v="720"/>
    <s v="UTE.FL.BA.030979-6.01"/>
    <s v="030979"/>
    <x v="3"/>
    <x v="11"/>
    <n v="893022"/>
    <s v="ERB CANDEIAS"/>
    <n v="14.9"/>
    <n v="7.3999959999999998"/>
    <n v="0"/>
    <n v="0"/>
    <n v="0"/>
    <n v="222.74259116914996"/>
    <n v="0"/>
    <n v="0"/>
  </r>
  <r>
    <s v="09/2021"/>
    <x v="8"/>
    <n v="720"/>
    <s v="EOL.CV.BA.030803-0.01"/>
    <s v="030803"/>
    <x v="1"/>
    <x v="3"/>
    <n v="892118"/>
    <s v="ESPIGÃO"/>
    <n v="5.8"/>
    <n v="4.8999990000000002"/>
    <n v="4.8204775972222222"/>
    <n v="4.2221520208333336"/>
    <n v="3039.9494550000004"/>
    <n v="184.18447609824173"/>
    <n v="559911.49773431057"/>
    <n v="0.59832557638888872"/>
  </r>
  <r>
    <s v="09/2021"/>
    <x v="8"/>
    <n v="720"/>
    <s v="UTE.AI.SP.000912-1.01"/>
    <s v="000912"/>
    <x v="3"/>
    <x v="6"/>
    <n v="553"/>
    <s v="ESTER"/>
    <n v="13.1"/>
    <n v="6.9999989999999999"/>
    <n v="14.99403205"/>
    <n v="8.0120770569444435"/>
    <n v="5768.6954809999997"/>
    <n v="324.3123733531686"/>
    <n v="1870859.3225948084"/>
    <n v="6.981954993055556"/>
  </r>
  <r>
    <s v="09/2021"/>
    <x v="8"/>
    <n v="720"/>
    <s v="EOL.CV.CE.032010-2.01"/>
    <s v="032010"/>
    <x v="1"/>
    <x v="3"/>
    <n v="906175"/>
    <s v="Central Eólica Estrela S.A."/>
    <n v="14"/>
    <n v="13.599996000000001"/>
    <n v="17.12713862361111"/>
    <n v="17.127138593055555"/>
    <n v="12331.539787"/>
    <n v="260.08192266278701"/>
    <n v="3207210.577195615"/>
    <n v="3.0555555794206963E-8"/>
  </r>
  <r>
    <s v="09/2021"/>
    <x v="8"/>
    <n v="720"/>
    <s v="EOL.CV.RN.030503-0.01"/>
    <s v="030503"/>
    <x v="1"/>
    <x v="3"/>
    <n v="890749"/>
    <s v="EURUS 1 3LER"/>
    <n v="15.5"/>
    <n v="14.5"/>
    <n v="13.963903708333333"/>
    <n v="13.963903708333333"/>
    <n v="10054.01067"/>
    <n v="248.20604541874928"/>
    <n v="2495466.2289986098"/>
    <n v="0"/>
  </r>
  <r>
    <s v="09/2021"/>
    <x v="8"/>
    <n v="720"/>
    <s v="EOL.CV.RN.030499-9.01"/>
    <s v="030499"/>
    <x v="1"/>
    <x v="3"/>
    <n v="890761"/>
    <s v="EURUS 2 3LER"/>
    <n v="15.2"/>
    <n v="15.2"/>
    <n v="20.481281797222223"/>
    <n v="20.481281797222223"/>
    <n v="14746.522894000002"/>
    <n v="243.39135957313445"/>
    <n v="3589176.2561470135"/>
    <n v="0"/>
  </r>
  <r>
    <s v="09/2021"/>
    <x v="8"/>
    <n v="720"/>
    <s v="EOL.CV.RN.030504-9.01"/>
    <s v="030504"/>
    <x v="1"/>
    <x v="3"/>
    <n v="890760"/>
    <s v="EURUS 3 3LER"/>
    <n v="16.100000000000001"/>
    <n v="15"/>
    <n v="17.492067223611112"/>
    <n v="17.492067223611112"/>
    <n v="12594.288401000002"/>
    <n v="248.18606746918243"/>
    <n v="3125726.9108169284"/>
    <n v="0"/>
  </r>
  <r>
    <s v="09/2021"/>
    <x v="8"/>
    <n v="720"/>
    <s v="EOL.CV.RN.030509-0.01"/>
    <s v="030509"/>
    <x v="1"/>
    <x v="3"/>
    <n v="891945"/>
    <s v="EURUS IV"/>
    <n v="12.4"/>
    <n v="13.699999"/>
    <n v="16.41440438888889"/>
    <n v="16.414404397222224"/>
    <n v="11818.371166000001"/>
    <n v="270.50143713537227"/>
    <n v="3196886.3850022457"/>
    <n v="0"/>
  </r>
  <r>
    <s v="09/2021"/>
    <x v="8"/>
    <n v="720"/>
    <s v="EOL.CV.RN.030351-8.01"/>
    <s v="030351"/>
    <x v="1"/>
    <x v="3"/>
    <n v="20045"/>
    <s v="EURUS VI"/>
    <n v="3.16"/>
    <n v="3"/>
    <n v="2.7418965763888892"/>
    <n v="2.7418965763888892"/>
    <n v="1974.1655350000001"/>
    <n v="310.09323226242071"/>
    <n v="612175.37176922103"/>
    <n v="0"/>
  </r>
  <r>
    <s v="09/2021"/>
    <x v="8"/>
    <n v="720"/>
    <s v="EOL.CV.CE.030352-6.01"/>
    <s v="030352"/>
    <x v="1"/>
    <x v="3"/>
    <n v="20014"/>
    <s v="FAÍSA I"/>
    <n v="9.3699999999999992"/>
    <n v="9"/>
    <n v="12.789400781944444"/>
    <n v="12.789400781944444"/>
    <n v="9208.368563"/>
    <n v="315.59221891454098"/>
    <n v="2906089.4673800729"/>
    <n v="0"/>
  </r>
  <r>
    <s v="09/2021"/>
    <x v="8"/>
    <n v="720"/>
    <s v="EOL.CV.CE.030331-3.01"/>
    <s v="030331"/>
    <x v="1"/>
    <x v="3"/>
    <n v="20015"/>
    <s v="FAÍSA II"/>
    <n v="9.5399999999999991"/>
    <n v="9"/>
    <n v="12.317354208333333"/>
    <n v="12.317354208333333"/>
    <n v="8868.49503"/>
    <n v="315.57154603239019"/>
    <n v="2798644.6875976687"/>
    <n v="0"/>
  </r>
  <r>
    <s v="09/2021"/>
    <x v="8"/>
    <n v="720"/>
    <s v="EOL.CV.CE.030332-1.01"/>
    <s v="030332"/>
    <x v="1"/>
    <x v="3"/>
    <n v="20016"/>
    <s v="FAÍSA III"/>
    <n v="8.31"/>
    <n v="8"/>
    <n v="11.960146412499999"/>
    <n v="11.960146412499999"/>
    <n v="8611.3054169999996"/>
    <n v="315.65423756099347"/>
    <n v="2718195.0458079879"/>
    <n v="0"/>
  </r>
  <r>
    <s v="09/2021"/>
    <x v="8"/>
    <n v="720"/>
    <s v="EOL.CV.CE.030329-1.01"/>
    <s v="030329"/>
    <x v="1"/>
    <x v="3"/>
    <n v="20017"/>
    <s v="FAÍSA IV"/>
    <n v="8.5500000000000007"/>
    <n v="8"/>
    <n v="11.011092877777779"/>
    <n v="11.011092877777779"/>
    <n v="7927.9868720000013"/>
    <n v="315.61289179669183"/>
    <n v="2502174.8627981297"/>
    <n v="0"/>
  </r>
  <r>
    <s v="09/2021"/>
    <x v="8"/>
    <n v="720"/>
    <s v="EOL.CV.CE.030309-7.01"/>
    <s v="030309"/>
    <x v="1"/>
    <x v="3"/>
    <n v="20018"/>
    <s v="FAÍSA V"/>
    <n v="9.09"/>
    <n v="9"/>
    <n v="11.917941066666668"/>
    <n v="11.917941066666668"/>
    <n v="8580.9175680000008"/>
    <n v="315.63356467884267"/>
    <n v="2708425.6002031458"/>
    <n v="0"/>
  </r>
  <r>
    <s v="09/2021"/>
    <x v="8"/>
    <n v="720"/>
    <s v="EOL.CV.RN.030502-2.01"/>
    <s v="030502"/>
    <x v="1"/>
    <x v="3"/>
    <n v="890277"/>
    <s v="FAROL"/>
    <n v="8.8000000000000007"/>
    <n v="9.1000029999999992"/>
    <n v="11.377203781944445"/>
    <n v="11.377203762500001"/>
    <n v="8191.5867090000002"/>
    <n v="267.64459034731038"/>
    <n v="2192433.8690247773"/>
    <n v="1.9444444711148714E-8"/>
  </r>
  <r>
    <s v="09/2021"/>
    <x v="8"/>
    <n v="720"/>
    <s v="EOL.CV.RS.030343-7.01"/>
    <s v="030343"/>
    <x v="1"/>
    <x v="3"/>
    <n v="8855"/>
    <s v="FAZENDA DO ROSARIO"/>
    <n v="3.29"/>
    <n v="3"/>
    <n v="3.6563625736111112"/>
    <n v="3.6563625736111112"/>
    <n v="2632.5810529999999"/>
    <n v="301.82407940208952"/>
    <n v="794576.3527731084"/>
    <n v="0"/>
  </r>
  <r>
    <s v="09/2021"/>
    <x v="8"/>
    <n v="720"/>
    <s v="EOL.CV.RS.030478-6.01"/>
    <s v="030478"/>
    <x v="1"/>
    <x v="3"/>
    <n v="888228"/>
    <s v="FAZENDA ROSARIO 2 3LER"/>
    <n v="8"/>
    <n v="7.9"/>
    <n v="8.7018260388888891"/>
    <n v="8.7018260388888891"/>
    <n v="6265.3147479999998"/>
    <n v="251.02293630767747"/>
    <n v="1572737.7049347563"/>
    <n v="0"/>
  </r>
  <r>
    <s v="09/2021"/>
    <x v="8"/>
    <n v="720"/>
    <s v="EOL.CV.RS.030334-8.01"/>
    <s v="030334"/>
    <x v="1"/>
    <x v="3"/>
    <n v="8856"/>
    <s v="FAZENDA DO ROSARIO 3"/>
    <n v="5.55"/>
    <n v="5"/>
    <n v="5.9611474625000005"/>
    <n v="5.9611474625000005"/>
    <n v="4292.0261730000002"/>
    <n v="301.82407940208952"/>
    <n v="1295436.8484353984"/>
    <n v="0"/>
  </r>
  <r>
    <s v="09/2021"/>
    <x v="8"/>
    <n v="720"/>
    <s v="UTE.AI.SP.028058-5.01"/>
    <s v="028058"/>
    <x v="3"/>
    <x v="6"/>
    <n v="8497"/>
    <s v="FERRARI"/>
    <n v="35.6"/>
    <n v="23.800003"/>
    <n v="42.533321605555564"/>
    <n v="27.757682898611115"/>
    <n v="19985.531687000002"/>
    <n v="331.67302271083804"/>
    <n v="6628661.7051105248"/>
    <n v="14.775638706944447"/>
  </r>
  <r>
    <s v="09/2021"/>
    <x v="8"/>
    <n v="720"/>
    <s v="EOL.CV.RS.031477-3.01"/>
    <s v="031477"/>
    <x v="1"/>
    <x v="3"/>
    <n v="896788"/>
    <s v="Usina Eólica Galpões"/>
    <n v="3.5"/>
    <n v="2.1"/>
    <n v="4.3392088208333339"/>
    <n v="2.6992156069444442"/>
    <n v="1943.4352369999999"/>
    <n v="208.26004308166898"/>
    <n v="404739.90618405357"/>
    <n v="1.6399932138888893"/>
  </r>
  <r>
    <s v="09/2021"/>
    <x v="8"/>
    <n v="720"/>
    <s v="EOL.CV.RN.030700-9.01"/>
    <s v="030700"/>
    <x v="1"/>
    <x v="3"/>
    <n v="909542"/>
    <s v="GE Jangada"/>
    <n v="10.3"/>
    <n v="10.3"/>
    <n v="17.701279487499999"/>
    <n v="17.701279487499999"/>
    <n v="12744.921230999998"/>
    <n v="224.23972499774504"/>
    <n v="2857917.6319573619"/>
    <n v="0"/>
  </r>
  <r>
    <s v="09/2021"/>
    <x v="8"/>
    <n v="720"/>
    <s v="UTE.PE.MA.029705-4.01"/>
    <s v="029705"/>
    <x v="5"/>
    <x v="8"/>
    <n v="8564"/>
    <s v="GERAMAR I 4LEN10"/>
    <n v="120.8"/>
    <n v="119.999999"/>
    <n v="141.82702098749999"/>
    <n v="141.82671596944445"/>
    <n v="102115.23549800001"/>
    <n v="316.42220890244175"/>
    <n v="32311528.378870193"/>
    <n v="3.0501805556721392E-4"/>
  </r>
  <r>
    <s v="09/2021"/>
    <x v="8"/>
    <n v="720"/>
    <s v="UTE.PE.MA.029668-6.01"/>
    <s v="029668"/>
    <x v="5"/>
    <x v="8"/>
    <n v="8567"/>
    <s v="GERAMAR II"/>
    <n v="120.8"/>
    <n v="119.999999"/>
    <n v="140.71454079027777"/>
    <n v="140.71420337916666"/>
    <n v="101314.226433"/>
    <n v="316.65504349324561"/>
    <n v="32081660.777626149"/>
    <n v="3.3741111110430211E-4"/>
  </r>
  <r>
    <s v="09/2021"/>
    <x v="8"/>
    <n v="720"/>
    <s v="UTE.PE.BA.029653-8.01"/>
    <s v="029653"/>
    <x v="5"/>
    <x v="8"/>
    <n v="8573"/>
    <s v="GLOBAL I"/>
    <n v="105.3"/>
    <n v="105.000004"/>
    <n v="105.75158326666666"/>
    <n v="105.74979600555555"/>
    <n v="76139.853124000001"/>
    <n v="316.42220890244175"/>
    <n v="24092340.511003561"/>
    <n v="1.7872611111063937E-3"/>
  </r>
  <r>
    <s v="09/2021"/>
    <x v="8"/>
    <n v="720"/>
    <s v="UTE.PE.BA.029639-2.01"/>
    <s v="029639"/>
    <x v="5"/>
    <x v="8"/>
    <n v="8572"/>
    <s v="GLOBAL II"/>
    <n v="109.3"/>
    <n v="108.99999699999999"/>
    <n v="99.543655275000006"/>
    <n v="99.543415306944453"/>
    <n v="71671.259021000005"/>
    <n v="316.42220890244175"/>
    <n v="22678378.094243877"/>
    <n v="2.3996805555523477E-4"/>
  </r>
  <r>
    <s v="09/2021"/>
    <x v="8"/>
    <n v="720"/>
    <s v="UTE.PE.GO.029460-8.01"/>
    <s v="029460"/>
    <x v="6"/>
    <x v="9"/>
    <n v="8417"/>
    <s v="GOIANIA II"/>
    <n v="65.3"/>
    <n v="64.999994000000001"/>
    <n v="45.275076847222223"/>
    <n v="45.273629969444443"/>
    <n v="32597.013577999998"/>
    <n v="341.82085555612736"/>
    <n v="11142339.06980666"/>
    <n v="1.4468777777791627E-3"/>
  </r>
  <r>
    <s v="09/2021"/>
    <x v="8"/>
    <n v="720"/>
    <s v="UTE.FL.MT.030863-3.01"/>
    <s v="030863"/>
    <x v="3"/>
    <x v="11"/>
    <n v="889974"/>
    <s v="GUAÇU"/>
    <n v="15.1"/>
    <n v="15"/>
    <n v="15.471462011111111"/>
    <n v="15.369001994444446"/>
    <n v="11065.681436000001"/>
    <n v="190.65233651943237"/>
    <n v="2109698.0209531076"/>
    <n v="0.10246001666666618"/>
  </r>
  <r>
    <s v="09/2021"/>
    <x v="8"/>
    <n v="720"/>
    <s v="UFV.RS.SP.032326-8.01"/>
    <s v="032326"/>
    <x v="2"/>
    <x v="4"/>
    <n v="909381"/>
    <s v="UFV GUAIMBE 1"/>
    <n v="5.9"/>
    <n v="5.9"/>
    <n v="4.7099242847222218"/>
    <n v="4.7099242847222218"/>
    <n v="3391.1454849999996"/>
    <n v="336.28172648099337"/>
    <n v="1140380.2584440254"/>
    <n v="0"/>
  </r>
  <r>
    <s v="09/2021"/>
    <x v="8"/>
    <n v="720"/>
    <s v="UFV.RS.SP.032327-6.01"/>
    <s v="032327"/>
    <x v="2"/>
    <x v="4"/>
    <n v="909765"/>
    <s v="UFV GUAIMBE 2"/>
    <n v="5.9"/>
    <n v="5.9"/>
    <n v="6.4232556916666672"/>
    <n v="6.4232556916666672"/>
    <n v="4624.7440980000001"/>
    <n v="336.28172648099337"/>
    <n v="1555216.9298082246"/>
    <n v="0"/>
  </r>
  <r>
    <s v="09/2021"/>
    <x v="8"/>
    <n v="720"/>
    <s v="UFV.RS.SP.032328-4.01"/>
    <s v="032328"/>
    <x v="2"/>
    <x v="4"/>
    <n v="909766"/>
    <s v="UFV GUAIMBE 3"/>
    <n v="5.9"/>
    <n v="5.9"/>
    <n v="6.4682238986111109"/>
    <n v="6.4682238986111109"/>
    <n v="4657.1212070000001"/>
    <n v="343.83424499654245"/>
    <n v="1601277.7540662314"/>
    <n v="0"/>
  </r>
  <r>
    <s v="09/2021"/>
    <x v="8"/>
    <n v="720"/>
    <s v="UFV.RS.SP.032329-2.01"/>
    <s v="032329"/>
    <x v="2"/>
    <x v="4"/>
    <n v="909745"/>
    <s v="UFV GUAIMBE 4"/>
    <n v="5.9"/>
    <n v="5.9"/>
    <n v="6.4679016986111115"/>
    <n v="6.4679016986111115"/>
    <n v="4656.8892230000001"/>
    <n v="343.83424499654245"/>
    <n v="1601197.9900227403"/>
    <n v="0"/>
  </r>
  <r>
    <s v="09/2021"/>
    <x v="8"/>
    <n v="720"/>
    <s v="UFV.RS.SP.032330-6.01"/>
    <s v="032330"/>
    <x v="2"/>
    <x v="4"/>
    <n v="909746"/>
    <s v="UFV GUAIMBE 5"/>
    <n v="5.9"/>
    <n v="5.9"/>
    <n v="6.3224399999999994"/>
    <n v="6.3224399999999994"/>
    <n v="4552.1567999999997"/>
    <n v="343.83424499654245"/>
    <n v="1565187.3964338766"/>
    <n v="0"/>
  </r>
  <r>
    <s v="09/2021"/>
    <x v="8"/>
    <n v="720"/>
    <s v="EOL.CV.BA.030328-3.01"/>
    <s v="030328"/>
    <x v="1"/>
    <x v="3"/>
    <n v="20026"/>
    <s v="GUANAMBI 2LER"/>
    <n v="8.48"/>
    <n v="8"/>
    <n v="10.262576984722223"/>
    <n v="10.262576984722223"/>
    <n v="7389.0554290000009"/>
    <n v="299.63275389410177"/>
    <n v="2214003.0268674339"/>
    <n v="0"/>
  </r>
  <r>
    <s v="09/2021"/>
    <x v="8"/>
    <n v="720"/>
    <s v="UTE.AI.SP.030095-0.01"/>
    <s v="030095"/>
    <x v="3"/>
    <x v="6"/>
    <n v="892646"/>
    <s v="GUARANI TANABI"/>
    <n v="7.4"/>
    <n v="10.6"/>
    <n v="8.798267390277779"/>
    <n v="8.798267390277779"/>
    <n v="6334.7525210000013"/>
    <n v="225.54935623333679"/>
    <n v="1428799.3530090577"/>
    <n v="0"/>
  </r>
  <r>
    <s v="09/2021"/>
    <x v="8"/>
    <n v="720"/>
    <s v="UTE.AI.SP.031445-5.01"/>
    <s v="031445"/>
    <x v="3"/>
    <x v="6"/>
    <n v="895701"/>
    <s v="GUARANI TANABI 2"/>
    <n v="13.3"/>
    <n v="11.300001"/>
    <n v="18.611554670833335"/>
    <n v="1.6860931755468143"/>
    <n v="1213.9870863937062"/>
    <n v="223.87725781067138"/>
    <n v="271784.09991938958"/>
    <n v="16.92546149528652"/>
  </r>
  <r>
    <s v="09/2021"/>
    <x v="8"/>
    <n v="720"/>
    <s v="EOL.CV.BA.030342-9.01"/>
    <s v="030342"/>
    <x v="1"/>
    <x v="3"/>
    <n v="20031"/>
    <s v="GUIRAPÃ"/>
    <n v="13.6"/>
    <n v="13"/>
    <n v="16.292452206944443"/>
    <n v="16.292452206944443"/>
    <n v="11730.565588999998"/>
    <n v="299.63275389410177"/>
    <n v="3514861.6721674553"/>
    <n v="0"/>
  </r>
  <r>
    <s v="09/2021"/>
    <x v="8"/>
    <n v="720"/>
    <s v="UFV.RS.BA.033757-9.01"/>
    <s v="033757"/>
    <x v="2"/>
    <x v="4"/>
    <n v="909580"/>
    <s v="HORIZONTE MP 1"/>
    <n v="9.1999999999999993"/>
    <n v="9.1999999999999993"/>
    <n v="7.2660044402777784"/>
    <n v="7.2660044402777784"/>
    <n v="5231.5231970000004"/>
    <n v="432.53362012953329"/>
    <n v="2262809.6671900395"/>
    <n v="0"/>
  </r>
  <r>
    <s v="09/2021"/>
    <x v="8"/>
    <n v="720"/>
    <s v="UFV.RS.BA.033777-3.01"/>
    <s v="033777"/>
    <x v="2"/>
    <x v="4"/>
    <n v="909743"/>
    <s v="HORIZONTE MP 11"/>
    <n v="6.1"/>
    <n v="6.1"/>
    <n v="5.5547039222222221"/>
    <n v="5.5547039222222221"/>
    <n v="3999.3868239999997"/>
    <n v="432.53362012953329"/>
    <n v="1729869.2612830766"/>
    <n v="0"/>
  </r>
  <r>
    <s v="09/2021"/>
    <x v="8"/>
    <n v="720"/>
    <s v="UFV.RS.BA.033759-5.01"/>
    <s v="033759"/>
    <x v="2"/>
    <x v="4"/>
    <n v="909744"/>
    <s v="HORIZONTE MP 2"/>
    <n v="9.1999999999999993"/>
    <n v="9.1999999999999993"/>
    <n v="6.8081865805555557"/>
    <n v="6.8081865805555557"/>
    <n v="4901.8943380000001"/>
    <n v="432.53362012953329"/>
    <n v="2120234.1035076021"/>
    <n v="0"/>
  </r>
  <r>
    <s v="09/2021"/>
    <x v="8"/>
    <n v="720"/>
    <s v="UTE.AI.SP.029636-8.01"/>
    <s v="029636"/>
    <x v="3"/>
    <x v="6"/>
    <n v="8579"/>
    <s v="IACANGA"/>
    <n v="18.600000000000001"/>
    <n v="11.499997"/>
    <n v="23.245238333333333"/>
    <n v="17.061562308333333"/>
    <n v="12284.324861999999"/>
    <n v="324.4057678451349"/>
    <n v="3985105.8393161907"/>
    <n v="6.1836760249999996"/>
  </r>
  <r>
    <s v="09/2021"/>
    <x v="8"/>
    <n v="720"/>
    <s v="UTE.AI.MS.030269-4.01"/>
    <s v="030269"/>
    <x v="3"/>
    <x v="6"/>
    <n v="888487"/>
    <s v="IACO P1"/>
    <n v="12.8"/>
    <n v="7.9999989999999999"/>
    <n v="17.093318741666668"/>
    <n v="5.6007800266458299"/>
    <n v="4032.5616191849977"/>
    <n v="190.65233651943237"/>
    <n v="768817.29485620523"/>
    <n v="11.492538715020839"/>
  </r>
  <r>
    <s v="09/2021"/>
    <x v="8"/>
    <n v="720"/>
    <s v="UTE.AI.SP.027768-1.01"/>
    <s v="027768"/>
    <x v="3"/>
    <x v="6"/>
    <n v="8661"/>
    <s v="IBITIUVA BIOENERGETICA (ANDR)"/>
    <n v="5.3120000000000003"/>
    <n v="5.42"/>
    <n v="6.6435157055555552"/>
    <n v="6.6435157055555552"/>
    <n v="4783.3313079999998"/>
    <n v="345.26927382859714"/>
    <n v="1651537.3271947536"/>
    <n v="0"/>
  </r>
  <r>
    <s v="09/2021"/>
    <x v="8"/>
    <n v="720"/>
    <s v="UTE.AI.SP.027768-1.01"/>
    <s v="027768"/>
    <x v="3"/>
    <x v="6"/>
    <n v="8662"/>
    <s v="IBITIUVA BIOENERGETICA (IBIT)"/>
    <n v="14.288"/>
    <n v="14.58"/>
    <n v="17.871302383333333"/>
    <n v="17.871302383333333"/>
    <n v="12867.337716"/>
    <n v="345.26927382859714"/>
    <n v="4442696.3493106393"/>
    <n v="0"/>
  </r>
  <r>
    <s v="09/2021"/>
    <x v="8"/>
    <n v="720"/>
    <s v="EOL.CV.CE.030289-9.01"/>
    <s v="030289"/>
    <x v="1"/>
    <x v="3"/>
    <n v="20067"/>
    <s v="ICARAÍ"/>
    <n v="7.84"/>
    <n v="7"/>
    <n v="7.6712919944444442"/>
    <n v="7.6712919944444442"/>
    <n v="5523.3302359999998"/>
    <n v="312.32590353471016"/>
    <n v="1725079.1064792839"/>
    <n v="0"/>
  </r>
  <r>
    <s v="09/2021"/>
    <x v="8"/>
    <n v="720"/>
    <s v="EOL.CV.CE.030372-0.01"/>
    <s v="030372"/>
    <x v="1"/>
    <x v="3"/>
    <n v="889184"/>
    <s v="ICARAÍ I"/>
    <n v="13.01"/>
    <n v="13"/>
    <n v="18.815417595833331"/>
    <n v="18.815417595833331"/>
    <n v="13547.100668999998"/>
    <n v="293.55492654175828"/>
    <n v="3976818.1417420986"/>
    <n v="0"/>
  </r>
  <r>
    <s v="09/2021"/>
    <x v="8"/>
    <n v="720"/>
    <s v="EOL.CV.CE.030356-9.01"/>
    <s v="030356"/>
    <x v="1"/>
    <x v="3"/>
    <n v="888953"/>
    <s v="ICARAÍ II"/>
    <n v="18.03"/>
    <n v="18"/>
    <n v="23.157985941666666"/>
    <n v="23.157985941666666"/>
    <n v="16673.749877999999"/>
    <n v="293.55492654175828"/>
    <n v="4894661.4206119403"/>
    <n v="0"/>
  </r>
  <r>
    <s v="09/2021"/>
    <x v="8"/>
    <n v="720"/>
    <s v="EOL.CV.BA.030321-6.01"/>
    <s v="030321"/>
    <x v="1"/>
    <x v="3"/>
    <n v="20022"/>
    <s v="IGAPORÃ 2LER"/>
    <n v="13.95"/>
    <n v="13"/>
    <n v="14.740802359722222"/>
    <n v="14.740802359722222"/>
    <n v="10613.377699000001"/>
    <n v="303.76733032426733"/>
    <n v="3223997.4093483454"/>
    <n v="0"/>
  </r>
  <r>
    <s v="09/2021"/>
    <x v="8"/>
    <n v="720"/>
    <s v="EOL.CV.BA.030315-1.01"/>
    <s v="030315"/>
    <x v="1"/>
    <x v="3"/>
    <n v="20021"/>
    <s v="ILHÉUS (ILHÉUS) 2LER"/>
    <n v="5.04"/>
    <n v="5"/>
    <n v="6.277040647222222"/>
    <n v="6.277040647222222"/>
    <n v="4519.4692660000001"/>
    <n v="303.76733032426733"/>
    <n v="1372867.1134153961"/>
    <n v="0"/>
  </r>
  <r>
    <s v="09/2021"/>
    <x v="8"/>
    <n v="720"/>
    <s v="EOL.CV.RS.030734-3.01"/>
    <s v="030734"/>
    <x v="1"/>
    <x v="3"/>
    <n v="893224"/>
    <s v="INDIOS 2"/>
    <n v="11.5"/>
    <n v="11.5"/>
    <n v="10.473575047222223"/>
    <n v="10.473575047222223"/>
    <n v="7540.9740340000008"/>
    <n v="186.95107535354873"/>
    <n v="1409793.2048694885"/>
    <n v="0"/>
  </r>
  <r>
    <s v="09/2021"/>
    <x v="8"/>
    <n v="720"/>
    <s v="EOL.CV.RS.030894-3.01"/>
    <s v="030894"/>
    <x v="1"/>
    <x v="3"/>
    <n v="889889"/>
    <s v="INDIOS 3"/>
    <n v="8"/>
    <n v="8.800001"/>
    <n v="8.4340882513888893"/>
    <n v="8.434088218055555"/>
    <n v="6072.5435169999992"/>
    <n v="190.83583547891814"/>
    <n v="1158858.9155487828"/>
    <n v="3.3333333249174754E-8"/>
  </r>
  <r>
    <s v="09/2021"/>
    <x v="8"/>
    <n v="720"/>
    <s v="CGH.PH.MG.031677-6.01"/>
    <s v="031677"/>
    <x v="0"/>
    <x v="12"/>
    <n v="894966"/>
    <s v="INGÁ MIRIM"/>
    <n v="0.79"/>
    <n v="0.51"/>
    <n v="0.49995698194444443"/>
    <n v="0.49995698194444443"/>
    <n v="359.96902699999998"/>
    <n v="305.07127264743264"/>
    <n v="109816.20918054803"/>
    <n v="0"/>
  </r>
  <r>
    <s v="09/2021"/>
    <x v="8"/>
    <n v="720"/>
    <s v="EOL.CV.BA.030751-3.01"/>
    <s v="030751"/>
    <x v="1"/>
    <x v="3"/>
    <n v="893363"/>
    <s v="EOL INHAMBU - CAETITE BH"/>
    <n v="15.5"/>
    <n v="15.5"/>
    <n v="18.221064309722223"/>
    <n v="18.221064309722223"/>
    <n v="13119.166303"/>
    <n v="181.26833093724247"/>
    <n v="2378089.3790329238"/>
    <n v="0"/>
  </r>
  <r>
    <s v="09/2021"/>
    <x v="8"/>
    <n v="720"/>
    <s v="UTE.AI.SP.029461-6.01"/>
    <s v="029461"/>
    <x v="3"/>
    <x v="6"/>
    <n v="8238"/>
    <s v="INTERLAGOS"/>
    <n v="17.600000000000001"/>
    <n v="8.0000020000000003"/>
    <n v="9.8889469847222227"/>
    <n v="4.494976966666667"/>
    <n v="3236.3834160000001"/>
    <n v="282.82514434095577"/>
    <n v="915330.60677287553"/>
    <n v="5.3939700180555548"/>
  </r>
  <r>
    <s v="09/2021"/>
    <x v="8"/>
    <n v="720"/>
    <s v="PCH.PH.MT.030642-8.01"/>
    <s v="030642"/>
    <x v="8"/>
    <x v="13"/>
    <n v="895103"/>
    <s v="INXU 3LER"/>
    <n v="17.11"/>
    <n v="16.5"/>
    <n v="11.0360993"/>
    <n v="11.0360993"/>
    <n v="7945.9914959999996"/>
    <n v="259.57349872229634"/>
    <n v="2062568.8134343335"/>
    <n v="0"/>
  </r>
  <r>
    <s v="09/2021"/>
    <x v="8"/>
    <n v="720"/>
    <s v="UTE.AI.SP.030199-0.01"/>
    <s v="030199"/>
    <x v="3"/>
    <x v="6"/>
    <n v="8647"/>
    <s v="IPAUSSU"/>
    <n v="27"/>
    <n v="19"/>
    <n v="29.492444655555552"/>
    <n v="20.753942536111111"/>
    <n v="14942.838626000001"/>
    <n v="341.63099524261281"/>
    <n v="5104936.8315501371"/>
    <n v="8.7385021194444406"/>
  </r>
  <r>
    <s v="09/2021"/>
    <x v="8"/>
    <n v="720"/>
    <s v="EOL.CV.CE.031485-4.01"/>
    <s v="031485"/>
    <x v="1"/>
    <x v="3"/>
    <n v="895301"/>
    <s v="ITAREMA I"/>
    <n v="14.6"/>
    <n v="13.500000999999999"/>
    <n v="18.550142827777776"/>
    <n v="18.373710059722221"/>
    <n v="13229.071242999999"/>
    <n v="207.38402861473816"/>
    <n v="2743498.0892047212"/>
    <n v="0.17643276805555513"/>
  </r>
  <r>
    <s v="09/2021"/>
    <x v="8"/>
    <n v="720"/>
    <s v="EOL.CV.CE.031483-8.01"/>
    <s v="031483"/>
    <x v="1"/>
    <x v="3"/>
    <n v="895302"/>
    <s v="ITAREMA II"/>
    <n v="13.9"/>
    <n v="13.000000999999999"/>
    <n v="17.636638997222221"/>
    <n v="17.509508784722222"/>
    <n v="12606.846325"/>
    <n v="207.40055718958592"/>
    <n v="2614666.9522084836"/>
    <n v="0.12713021249999959"/>
  </r>
  <r>
    <s v="09/2021"/>
    <x v="8"/>
    <n v="720"/>
    <s v="EOL.CV.CE.031484-6.01"/>
    <s v="031484"/>
    <x v="1"/>
    <x v="3"/>
    <n v="896908"/>
    <s v="ITAREMA III"/>
    <n v="8.1"/>
    <n v="7.5999990000000004"/>
    <n v="8.7632974125"/>
    <n v="8.7366757069444443"/>
    <n v="6290.4065089999995"/>
    <n v="207.43361433928141"/>
    <n v="1304841.7578252114"/>
    <n v="2.6621705555554501E-2"/>
  </r>
  <r>
    <s v="09/2021"/>
    <x v="8"/>
    <n v="720"/>
    <s v="EOL.CV.CE.031813-2.01"/>
    <s v="031813"/>
    <x v="1"/>
    <x v="3"/>
    <n v="899705"/>
    <s v="ITAREMA IV"/>
    <n v="9.6999999999999993"/>
    <n v="8.8235749999999999"/>
    <n v="9.5284261041666678"/>
    <n v="9.5284261444444454"/>
    <n v="6860.466824000001"/>
    <n v="206.49941981712342"/>
    <n v="1416682.4188306236"/>
    <n v="0"/>
  </r>
  <r>
    <s v="09/2021"/>
    <x v="8"/>
    <n v="720"/>
    <s v="EOL.CV.CE.031814-0.01"/>
    <s v="031814"/>
    <x v="1"/>
    <x v="3"/>
    <n v="900173"/>
    <s v="ITAREMA IX"/>
    <n v="13.2"/>
    <n v="11.545738999999999"/>
    <n v="16.584283420833334"/>
    <n v="16.298420544444443"/>
    <n v="11734.862792"/>
    <n v="207.91822642705858"/>
    <n v="2439891.8590775207"/>
    <n v="0.28586287638888985"/>
  </r>
  <r>
    <s v="09/2021"/>
    <x v="8"/>
    <n v="720"/>
    <s v="EOL.CV.CE.031482-0.01"/>
    <s v="031482"/>
    <x v="1"/>
    <x v="3"/>
    <n v="895304"/>
    <s v="ITAREMA V"/>
    <n v="9.1"/>
    <n v="7.9499279999999999"/>
    <n v="13.351193363888887"/>
    <n v="12.97197585"/>
    <n v="9339.8226119999999"/>
    <n v="207.41708576443366"/>
    <n v="1937238.7877378007"/>
    <n v="0.3792175138888878"/>
  </r>
  <r>
    <s v="09/2021"/>
    <x v="8"/>
    <n v="720"/>
    <s v="EOL.CV.CE.031815-9.01"/>
    <s v="031815"/>
    <x v="1"/>
    <x v="3"/>
    <n v="899727"/>
    <s v="ITAREMA VI"/>
    <n v="11"/>
    <n v="10.043861"/>
    <n v="15.901679448611112"/>
    <n v="15.636130638888888"/>
    <n v="11258.01406"/>
    <n v="206.46789078134708"/>
    <n v="2324418.4173549498"/>
    <n v="0.26554880972222339"/>
  </r>
  <r>
    <s v="09/2021"/>
    <x v="8"/>
    <n v="720"/>
    <s v="EOL.CV.CE.031816-7.01"/>
    <s v="031816"/>
    <x v="1"/>
    <x v="3"/>
    <n v="900175"/>
    <s v="ITAREMA VII"/>
    <n v="9.5"/>
    <n v="8.7297100000000007"/>
    <n v="9.1685404930555556"/>
    <n v="9.1685404680555553"/>
    <n v="6601.3491370000002"/>
    <n v="206.48365529923524"/>
    <n v="1363070.699714212"/>
    <n v="2.4999999621084297E-8"/>
  </r>
  <r>
    <s v="09/2021"/>
    <x v="8"/>
    <n v="720"/>
    <s v="EOL.CV.CE.031817-5.01"/>
    <s v="031817"/>
    <x v="1"/>
    <x v="3"/>
    <n v="900736"/>
    <s v="ITAREMA VIII"/>
    <n v="10.199999999999999"/>
    <n v="9.0999970000000001"/>
    <n v="13.204936211111113"/>
    <n v="12.984822643055557"/>
    <n v="9349.0723030000008"/>
    <n v="206.51518433501158"/>
    <n v="1930725.3900153965"/>
    <n v="0.22011356805555554"/>
  </r>
  <r>
    <s v="09/2021"/>
    <x v="8"/>
    <n v="720"/>
    <s v="UTE.AI.MG.030094-2.01"/>
    <s v="030094"/>
    <x v="3"/>
    <x v="6"/>
    <n v="8686"/>
    <s v="ITUIUTABA"/>
    <n v="17.899999999999999"/>
    <n v="9.3000080000000001"/>
    <n v="26.809704280555554"/>
    <n v="10.526434725201634"/>
    <n v="7579.0330021451764"/>
    <n v="302.13197487224983"/>
    <n v="2289868.2085600784"/>
    <n v="16.283269555353918"/>
  </r>
  <r>
    <s v="09/2021"/>
    <x v="8"/>
    <n v="720"/>
    <s v="UFV.RS.BA.032320-9.01"/>
    <s v="032320"/>
    <x v="2"/>
    <x v="4"/>
    <n v="909384"/>
    <s v="Ituverava 5"/>
    <n v="8.4"/>
    <n v="8.4"/>
    <n v="7.5852296500000005"/>
    <n v="7.5852296500000005"/>
    <n v="5461.3653480000003"/>
    <n v="334.59992854351032"/>
    <n v="1827372.4551908034"/>
    <n v="0"/>
  </r>
  <r>
    <s v="09/2021"/>
    <x v="8"/>
    <n v="720"/>
    <s v="UFV.RS.BA.032322-5.01"/>
    <s v="032322"/>
    <x v="2"/>
    <x v="4"/>
    <n v="909832"/>
    <s v="Ituverava 7"/>
    <n v="8.4"/>
    <n v="8.4"/>
    <n v="8.0016238652777769"/>
    <n v="8.0016238652777769"/>
    <n v="5761.1691829999991"/>
    <n v="334.63107294975993"/>
    <n v="1927866.2251523815"/>
    <n v="0"/>
  </r>
  <r>
    <s v="09/2021"/>
    <x v="8"/>
    <n v="720"/>
    <s v="UFV.RS.BA.032316-0.01"/>
    <s v="032316"/>
    <x v="2"/>
    <x v="4"/>
    <n v="909288"/>
    <s v="Ituverava 1"/>
    <n v="8.4"/>
    <n v="8.4"/>
    <n v="7.7255427361111106"/>
    <n v="7.7255427361111106"/>
    <n v="5562.39077"/>
    <n v="334.53763973101093"/>
    <n v="1860829.0794573606"/>
    <n v="0"/>
  </r>
  <r>
    <s v="09/2021"/>
    <x v="8"/>
    <n v="720"/>
    <s v="UFV.RS.BA.032317-9.01"/>
    <s v="032317"/>
    <x v="2"/>
    <x v="4"/>
    <n v="909306"/>
    <s v="Ituverava 2"/>
    <n v="8.4"/>
    <n v="8.4"/>
    <n v="7.6697721305555557"/>
    <n v="7.6697721305555557"/>
    <n v="5522.2359340000003"/>
    <n v="334.55321193413573"/>
    <n v="1847481.7687778021"/>
    <n v="0"/>
  </r>
  <r>
    <s v="09/2021"/>
    <x v="8"/>
    <n v="720"/>
    <s v="UFV.RS.BA.032318-7.01"/>
    <s v="032318"/>
    <x v="2"/>
    <x v="4"/>
    <n v="909289"/>
    <s v="Ituverava 3"/>
    <n v="8.4"/>
    <n v="8.4"/>
    <n v="6.7160944916666674"/>
    <n v="6.7160944916666674"/>
    <n v="4835.5880340000003"/>
    <n v="334.56878413726059"/>
    <n v="1617836.8091240665"/>
    <n v="0"/>
  </r>
  <r>
    <s v="09/2021"/>
    <x v="8"/>
    <n v="720"/>
    <s v="UFV.RS.BA.032319-5.01"/>
    <s v="032319"/>
    <x v="2"/>
    <x v="4"/>
    <n v="909833"/>
    <s v="Ituverava 4"/>
    <n v="8.4"/>
    <n v="8.4"/>
    <n v="7.4191057347222227"/>
    <n v="7.4191057347222227"/>
    <n v="5341.7561290000003"/>
    <n v="334.58435634038545"/>
    <n v="1787268.0361487742"/>
    <n v="0"/>
  </r>
  <r>
    <s v="09/2021"/>
    <x v="8"/>
    <n v="720"/>
    <s v="UFV.RS.BA.032321-7.01"/>
    <s v="032321"/>
    <x v="2"/>
    <x v="4"/>
    <n v="909385"/>
    <s v="Ituverava 6"/>
    <n v="8.4"/>
    <n v="8.4"/>
    <n v="7.8122250541666665"/>
    <n v="7.8122250541666665"/>
    <n v="5624.8020390000001"/>
    <n v="334.61550074663512"/>
    <n v="1882145.9508806793"/>
    <n v="0"/>
  </r>
  <r>
    <s v="09/2021"/>
    <x v="8"/>
    <n v="720"/>
    <s v="UTE.AI.GO.028112-3.01"/>
    <s v="028112"/>
    <x v="3"/>
    <x v="6"/>
    <n v="545"/>
    <s v="ESPLANADA (ALBIOMA)"/>
    <n v="16.600000000000001"/>
    <n v="15.300023999999999"/>
    <n v="28.336926369444441"/>
    <n v="24.994430062500001"/>
    <n v="17995.989645000001"/>
    <n v="315.97717151492435"/>
    <n v="5686321.9066389678"/>
    <n v="3.3424963069444402"/>
  </r>
  <r>
    <s v="09/2021"/>
    <x v="8"/>
    <n v="720"/>
    <s v="UTE.AI.GO.030043-8.01"/>
    <s v="030043"/>
    <x v="3"/>
    <x v="6"/>
    <n v="8638"/>
    <s v="JATAÍ (BIO)"/>
    <n v="32"/>
    <n v="34"/>
    <n v="48.389048720833337"/>
    <n v="48.389048720833337"/>
    <n v="34840.115079000003"/>
    <n v="340.06760945178144"/>
    <n v="11847994.647940494"/>
    <n v="0"/>
  </r>
  <r>
    <s v="09/2021"/>
    <x v="8"/>
    <n v="720"/>
    <s v="EOL.CV.RN.031802-7.01"/>
    <s v="031802"/>
    <x v="1"/>
    <x v="3"/>
    <n v="909109"/>
    <s v="Jericó"/>
    <n v="11.4"/>
    <n v="11.4"/>
    <n v="17.405862455555557"/>
    <n v="17.405862543055555"/>
    <n v="12532.221030999999"/>
    <n v="179.02921380412155"/>
    <n v="2243633.6783994073"/>
    <n v="0"/>
  </r>
  <r>
    <s v="09/2021"/>
    <x v="8"/>
    <n v="720"/>
    <s v="EOL.CV.RN.030902-8.02"/>
    <s v="030902"/>
    <x v="1"/>
    <x v="3"/>
    <n v="889873"/>
    <s v="JUNCO 1"/>
    <n v="13.1"/>
    <n v="12.1"/>
    <n v="13.944856459722223"/>
    <n v="13.353770130555555"/>
    <n v="9614.7144939999998"/>
    <n v="198.15802976260778"/>
    <n v="1905232.8808610283"/>
    <n v="0.5910863291666677"/>
  </r>
  <r>
    <s v="09/2021"/>
    <x v="8"/>
    <n v="720"/>
    <s v="EOL.CV.RN.030914-1.02"/>
    <s v="030914"/>
    <x v="1"/>
    <x v="3"/>
    <n v="889874"/>
    <s v="JUNCO 2"/>
    <n v="11.8"/>
    <n v="11.399997000000001"/>
    <n v="13.827271034722223"/>
    <n v="13.827271009722221"/>
    <n v="9955.6351269999996"/>
    <n v="198.15802976260778"/>
    <n v="1972789.0418017295"/>
    <n v="2.5000000884271383E-8"/>
  </r>
  <r>
    <s v="09/2021"/>
    <x v="8"/>
    <n v="720"/>
    <s v="EOL.CV.RN.030660-6.01"/>
    <s v="030660"/>
    <x v="1"/>
    <x v="3"/>
    <n v="890670"/>
    <s v="JUREMAS 2LFA"/>
    <n v="6.6"/>
    <n v="7.5"/>
    <n v="8.1703387583333331"/>
    <n v="8.1703387500000009"/>
    <n v="5882.6439000000009"/>
    <n v="271.72009205895114"/>
    <n v="1598432.5420580276"/>
    <n v="8.333333628090461E-9"/>
  </r>
  <r>
    <s v="09/2021"/>
    <x v="8"/>
    <n v="720"/>
    <s v="UTE.AI.MG.029717-8.01"/>
    <s v="029717"/>
    <x v="3"/>
    <x v="6"/>
    <n v="8492"/>
    <s v="LDC BIOENERGIA LAGOA DA PRATA"/>
    <n v="12.6"/>
    <n v="19"/>
    <n v="14.223953805555556"/>
    <n v="14.223953838888889"/>
    <n v="10241.246764"/>
    <n v="324.82604305898354"/>
    <n v="3326623.6623407397"/>
    <n v="0"/>
  </r>
  <r>
    <s v="09/2021"/>
    <x v="8"/>
    <n v="720"/>
    <s v="EOL.CV.BA.032349-7.01"/>
    <s v="032349"/>
    <x v="1"/>
    <x v="3"/>
    <n v="909502"/>
    <s v="Laranjeiras I"/>
    <n v="11.7"/>
    <n v="11.7"/>
    <n v="17.80938729861111"/>
    <n v="17.80938729861111"/>
    <n v="12822.758855"/>
    <n v="222.55792706026196"/>
    <n v="2853806.6299624182"/>
    <n v="0"/>
  </r>
  <r>
    <s v="09/2021"/>
    <x v="8"/>
    <n v="720"/>
    <s v="EOL.CV.BA.032350-0.01"/>
    <s v="032350"/>
    <x v="1"/>
    <x v="3"/>
    <n v="909543"/>
    <s v="Laranjeiras II"/>
    <n v="13.2"/>
    <n v="13.2"/>
    <n v="19.430166159722223"/>
    <n v="19.430166159722223"/>
    <n v="13989.719635000001"/>
    <n v="222.54235485713713"/>
    <n v="3113305.1513640294"/>
    <n v="0"/>
  </r>
  <r>
    <s v="09/2021"/>
    <x v="8"/>
    <n v="720"/>
    <s v="EOL.CV.BA.032351-9.01"/>
    <s v="032351"/>
    <x v="1"/>
    <x v="3"/>
    <n v="909544"/>
    <s v="Laranjeiras V"/>
    <n v="10.8"/>
    <n v="10.8"/>
    <n v="17.143888709722223"/>
    <n v="17.143888709722223"/>
    <n v="12343.599871"/>
    <n v="222.55792706026196"/>
    <n v="2747165.999751077"/>
    <n v="0"/>
  </r>
  <r>
    <s v="09/2021"/>
    <x v="8"/>
    <n v="720"/>
    <s v="UTE.AI.MS.029718-6.01"/>
    <s v="029718"/>
    <x v="3"/>
    <x v="6"/>
    <n v="8470"/>
    <s v="LDC BIOENERGIA RIO BRILHANTE"/>
    <n v="23.8"/>
    <n v="22.000001000000001"/>
    <n v="23.606438434722222"/>
    <n v="21.821078572222223"/>
    <n v="15711.176572"/>
    <n v="324.82604305898354"/>
    <n v="5103399.3176837657"/>
    <n v="1.7853598625000004"/>
  </r>
  <r>
    <s v="09/2021"/>
    <x v="8"/>
    <n v="720"/>
    <s v="EOL.CV.BA.030317-8.01"/>
    <s v="030317"/>
    <x v="1"/>
    <x v="3"/>
    <n v="20025"/>
    <s v="LICÍNIO DE ALMEIDA 2LER"/>
    <n v="10.94"/>
    <n v="10"/>
    <n v="12.795417316666665"/>
    <n v="12.795417316666665"/>
    <n v="9212.7004679999991"/>
    <n v="299.63275389410177"/>
    <n v="2760426.81202832"/>
    <n v="0"/>
  </r>
  <r>
    <s v="09/2021"/>
    <x v="8"/>
    <n v="720"/>
    <s v="UTE.GN.ES.030054-3.01"/>
    <s v="030054"/>
    <x v="4"/>
    <x v="14"/>
    <n v="8773"/>
    <s v="LINHARES"/>
    <n v="98.7"/>
    <n v="96.000004000000004"/>
    <n v="107.06933967638888"/>
    <n v="107.06933959583334"/>
    <n v="77089.924509000004"/>
    <n v="283.09194045120574"/>
    <n v="21823536.318489775"/>
    <n v="8.0555542404504703E-8"/>
  </r>
  <r>
    <s v="09/2021"/>
    <x v="8"/>
    <n v="720"/>
    <s v="EOL.CV.RN.030661-4.01"/>
    <s v="030661"/>
    <x v="1"/>
    <x v="3"/>
    <n v="890669"/>
    <s v="MACACOS 2LFA"/>
    <n v="8.6999999999999993"/>
    <n v="9.6999969999999998"/>
    <n v="11.340130927777778"/>
    <n v="11.340130925"/>
    <n v="8164.8942660000002"/>
    <n v="271.72009205895114"/>
    <n v="2218565.8216091222"/>
    <n v="2.7777774549677915E-9"/>
  </r>
  <r>
    <s v="09/2021"/>
    <x v="8"/>
    <n v="720"/>
    <s v="EOL.CV.RN.031025-5.01"/>
    <s v="031025"/>
    <x v="1"/>
    <x v="3"/>
    <n v="889898"/>
    <s v="MACAMBIRA 1"/>
    <n v="10.9"/>
    <n v="9.7000010000000003"/>
    <n v="13.270816334722223"/>
    <n v="12.243870027777778"/>
    <n v="8815.5864199999996"/>
    <n v="196.24948789417738"/>
    <n v="1730054.3204118644"/>
    <n v="1.0269463069444453"/>
  </r>
  <r>
    <s v="09/2021"/>
    <x v="8"/>
    <n v="720"/>
    <s v="EOL.CV.RN.031026-3.01"/>
    <s v="031026"/>
    <x v="1"/>
    <x v="3"/>
    <n v="889899"/>
    <s v="MACAMBIRA 2"/>
    <n v="9.6999999999999993"/>
    <n v="9.0000009999999993"/>
    <n v="12.420527731944444"/>
    <n v="11.947764123611112"/>
    <n v="8602.3901690000002"/>
    <n v="196.02927152474311"/>
    <n v="1686320.2782006818"/>
    <n v="0.47276360833333353"/>
  </r>
  <r>
    <s v="09/2021"/>
    <x v="8"/>
    <n v="720"/>
    <s v="EOL.CV.BA.030283-0.01"/>
    <s v="030283"/>
    <x v="1"/>
    <x v="3"/>
    <n v="20011"/>
    <s v="MACAÚBAS"/>
    <n v="13.4"/>
    <n v="13"/>
    <n v="16.36855491388889"/>
    <n v="16.36855491388889"/>
    <n v="11785.359538000001"/>
    <n v="289.39967722944186"/>
    <n v="3410679.2463301243"/>
    <n v="0"/>
  </r>
  <r>
    <s v="09/2021"/>
    <x v="8"/>
    <n v="720"/>
    <s v="EOL.CV.CE.030841-2.01"/>
    <s v="030841"/>
    <x v="1"/>
    <x v="3"/>
    <n v="893283"/>
    <s v="MALHADINHA 1"/>
    <n v="12.8"/>
    <n v="12"/>
    <n v="8.0113014694444455"/>
    <n v="8.0113014694444455"/>
    <n v="5768.1370580000012"/>
    <n v="184.96959210312613"/>
    <n v="1066929.9588131863"/>
    <n v="0"/>
  </r>
  <r>
    <s v="09/2021"/>
    <x v="8"/>
    <n v="720"/>
    <s v="UTE.AI.SP.027787-8.01"/>
    <s v="027787"/>
    <x v="3"/>
    <x v="6"/>
    <n v="888135"/>
    <s v="Mandu Guarani"/>
    <n v="21.2"/>
    <n v="22.299999"/>
    <n v="30.134576666666664"/>
    <n v="30.134576669444446"/>
    <n v="21696.895202"/>
    <n v="275.5358804262226"/>
    <n v="5978273.121998555"/>
    <n v="0"/>
  </r>
  <r>
    <s v="09/2021"/>
    <x v="8"/>
    <n v="720"/>
    <s v="EOL.CV.RN.030285-6.01"/>
    <s v="030285"/>
    <x v="1"/>
    <x v="3"/>
    <n v="8912"/>
    <s v="MANGUE SECO 1"/>
    <n v="12.37"/>
    <n v="12"/>
    <n v="11.535530923611109"/>
    <n v="11.535530923611109"/>
    <n v="8305.5822649999991"/>
    <n v="310.07255938026992"/>
    <n v="2575333.1500519291"/>
    <n v="0"/>
  </r>
  <r>
    <s v="09/2021"/>
    <x v="8"/>
    <n v="720"/>
    <s v="EOL.CV.RN.030284-8.01"/>
    <s v="030284"/>
    <x v="1"/>
    <x v="3"/>
    <n v="8910"/>
    <s v="MANGUE SECO 2"/>
    <n v="12.08"/>
    <n v="12"/>
    <n v="11.730197459722222"/>
    <n v="11.730197459722222"/>
    <n v="8445.7421709999999"/>
    <n v="310.07255938026992"/>
    <n v="2618792.8908278472"/>
    <n v="0"/>
  </r>
  <r>
    <s v="09/2021"/>
    <x v="8"/>
    <n v="720"/>
    <s v="EOL.CV.RN.030281-3.01"/>
    <s v="030281"/>
    <x v="1"/>
    <x v="3"/>
    <n v="8892"/>
    <s v="MANGUE SECO 3"/>
    <n v="12.73"/>
    <n v="12"/>
    <n v="11.550515090277779"/>
    <n v="11.550515090277779"/>
    <n v="8316.3708650000008"/>
    <n v="310.07255938026992"/>
    <n v="2578678.3988660593"/>
    <n v="0"/>
  </r>
  <r>
    <s v="09/2021"/>
    <x v="8"/>
    <n v="720"/>
    <s v="EOL.CV.RN.030290-2.01"/>
    <s v="030290"/>
    <x v="1"/>
    <x v="3"/>
    <n v="8922"/>
    <s v="MANGUE SECO 5"/>
    <n v="13.11"/>
    <n v="13"/>
    <n v="12.629996326388889"/>
    <n v="12.629996326388889"/>
    <n v="9093.5973549999999"/>
    <n v="310.07255938026992"/>
    <n v="2819675.0058385031"/>
    <n v="0"/>
  </r>
  <r>
    <s v="09/2021"/>
    <x v="8"/>
    <n v="720"/>
    <s v="EOL.CV.BA.031337-8.01"/>
    <s v="031337"/>
    <x v="1"/>
    <x v="3"/>
    <n v="896469"/>
    <s v="MANIÇOBA"/>
    <n v="16.100000000000001"/>
    <n v="15.5"/>
    <n v="16.559047536111109"/>
    <n v="16.559047536111109"/>
    <n v="11922.514225999999"/>
    <n v="171.72450800773734"/>
    <n v="2047387.8896750992"/>
    <n v="0"/>
  </r>
  <r>
    <s v="09/2021"/>
    <x v="8"/>
    <n v="720"/>
    <s v="EOL.CV.RN.030389-5.01"/>
    <s v="030389"/>
    <x v="1"/>
    <x v="3"/>
    <n v="20065"/>
    <s v="MAR E TERRA"/>
    <n v="8.3800000000000008"/>
    <n v="8"/>
    <n v="9.3810146305555548"/>
    <n v="9.3810146305555548"/>
    <n v="6754.3305339999997"/>
    <n v="315.55087315023934"/>
    <n v="2131334.8975490225"/>
    <n v="0"/>
  </r>
  <r>
    <s v="09/2021"/>
    <x v="8"/>
    <n v="720"/>
    <s v="UTE.PE.CE.029654-6.01"/>
    <s v="029654"/>
    <x v="5"/>
    <x v="8"/>
    <n v="8569"/>
    <s v="MARACANAÚ I"/>
    <n v="122.9"/>
    <n v="119.000001"/>
    <n v="60.386051013888888"/>
    <n v="58.205320856944439"/>
    <n v="41907.831016999997"/>
    <n v="309.9726907371749"/>
    <n v="12990283.143298326"/>
    <n v="2.1807301569444464"/>
  </r>
  <r>
    <s v="09/2021"/>
    <x v="8"/>
    <n v="720"/>
    <s v="UTE.GN.MA.030800-5.01"/>
    <s v="030800"/>
    <x v="4"/>
    <x v="7"/>
    <n v="888069"/>
    <s v="UTE MARANHÃO III"/>
    <n v="489.6"/>
    <n v="450"/>
    <n v="467.09911913472229"/>
    <n v="220.28640718524565"/>
    <n v="158606.21317337686"/>
    <n v="190.48409737552859"/>
    <n v="30211961.354481366"/>
    <n v="246.81271194947661"/>
  </r>
  <r>
    <s v="09/2021"/>
    <x v="8"/>
    <n v="720"/>
    <s v="UTE.GN.MA.030202-3.01"/>
    <s v="030202"/>
    <x v="4"/>
    <x v="14"/>
    <n v="888071"/>
    <s v="UTE MARANHÃO IV L7"/>
    <n v="301.60000000000002"/>
    <n v="225.00000399999999"/>
    <n v="307.66619440416667"/>
    <n v="239.44499026805553"/>
    <n v="172400.39299299999"/>
    <n v="317.93402542981568"/>
    <n v="54811950.929946676"/>
    <n v="68.221204136111112"/>
  </r>
  <r>
    <s v="09/2021"/>
    <x v="8"/>
    <n v="720"/>
    <s v="UTE.GN.MA.030202-3.01"/>
    <s v="030202"/>
    <x v="4"/>
    <x v="14"/>
    <n v="940548"/>
    <s v="UTE MARANHÃO IV L22"/>
    <n v="1"/>
    <n v="0.682697"/>
    <n v="0"/>
    <n v="0"/>
    <n v="0"/>
    <n v="317.93402542981568"/>
    <n v="0"/>
    <n v="0"/>
  </r>
  <r>
    <s v="09/2021"/>
    <x v="8"/>
    <n v="720"/>
    <s v="UTE.GN.MA.030203-1.01"/>
    <s v="030203"/>
    <x v="4"/>
    <x v="14"/>
    <n v="888148"/>
    <s v="MARANHAO V L7"/>
    <n v="305.89999999999998"/>
    <n v="225.00000399999999"/>
    <n v="309.62214493888888"/>
    <n v="237.4279610625"/>
    <n v="170948.13196500001"/>
    <n v="317.93402542981568"/>
    <n v="54350227.735339798"/>
    <n v="72.194183876388863"/>
  </r>
  <r>
    <s v="09/2021"/>
    <x v="8"/>
    <n v="720"/>
    <s v="UTE.GN.MA.030203-1.01"/>
    <s v="030203"/>
    <x v="4"/>
    <x v="14"/>
    <n v="940568"/>
    <s v="MARANHAO V L22"/>
    <n v="1"/>
    <n v="0.682697"/>
    <n v="0"/>
    <n v="0"/>
    <n v="0"/>
    <n v="317.93402542981568"/>
    <n v="0"/>
    <n v="0"/>
  </r>
  <r>
    <s v="09/2021"/>
    <x v="8"/>
    <n v="720"/>
    <s v="EOL.CV.BA.030768-8.01"/>
    <s v="030768"/>
    <x v="1"/>
    <x v="3"/>
    <n v="892105"/>
    <s v="MARON"/>
    <n v="12.5"/>
    <n v="13.799999"/>
    <n v="13.241732690277779"/>
    <n v="13.241732609722224"/>
    <n v="9534.0474790000007"/>
    <n v="184.18447609824173"/>
    <n v="1756023.5400153776"/>
    <n v="8.0555555036375563E-8"/>
  </r>
  <r>
    <s v="09/2021"/>
    <x v="8"/>
    <n v="720"/>
    <s v="UTE.GN.MA.030196-5.01"/>
    <s v="030196"/>
    <x v="5"/>
    <x v="8"/>
    <n v="888150"/>
    <s v="MC2 NOVA VENECIA 2 L7"/>
    <n v="112.2"/>
    <n v="97.999999000000003"/>
    <n v="136.25142779583334"/>
    <n v="123.85927399305555"/>
    <n v="89178.677274999995"/>
    <n v="317.93402542981568"/>
    <n v="28352935.848547172"/>
    <n v="12.39215380277779"/>
  </r>
  <r>
    <s v="09/2021"/>
    <x v="8"/>
    <n v="720"/>
    <s v="UTE.GN.MA.030196-5.01"/>
    <s v="030196"/>
    <x v="5"/>
    <x v="8"/>
    <n v="940588"/>
    <s v="MC2 NOVA VENECIA 2 L22"/>
    <n v="20"/>
    <n v="13.654"/>
    <n v="25.424725333333335"/>
    <n v="16.1485607125"/>
    <n v="11626.963713000001"/>
    <n v="317.93402542981568"/>
    <n v="3696607.3768004864"/>
    <n v="9.2761646208333364"/>
  </r>
  <r>
    <s v="09/2021"/>
    <x v="8"/>
    <n v="720"/>
    <s v="EOL.CV.RN.030454-9.01"/>
    <s v="030454"/>
    <x v="1"/>
    <x v="3"/>
    <n v="888114"/>
    <s v="MEL 2"/>
    <n v="8.8000000000000007"/>
    <n v="9.3000000000000007"/>
    <n v="10.991271795833333"/>
    <n v="10.991271806944445"/>
    <n v="7913.7157010000001"/>
    <n v="265.30717024798702"/>
    <n v="2099565.5187793751"/>
    <n v="0"/>
  </r>
  <r>
    <s v="09/2021"/>
    <x v="8"/>
    <n v="720"/>
    <s v="UTE.AI.SP.030303-8.01"/>
    <s v="030303"/>
    <x v="3"/>
    <x v="6"/>
    <n v="20004"/>
    <s v="UTE MERIDIANO I"/>
    <n v="12.8"/>
    <n v="0.1"/>
    <n v="18.025370419444446"/>
    <n v="0.14082321388888888"/>
    <n v="101.392714"/>
    <n v="184.63311381531852"/>
    <n v="18720.45250400604"/>
    <n v="17.884547205555556"/>
  </r>
  <r>
    <s v="09/2021"/>
    <x v="8"/>
    <n v="720"/>
    <s v="EOL.CV.RN.030339-9.01"/>
    <s v="030339"/>
    <x v="1"/>
    <x v="3"/>
    <n v="20038"/>
    <s v="MIASSABA 3 2LER"/>
    <n v="22.84"/>
    <n v="22"/>
    <n v="21.419701656944444"/>
    <n v="21.419701656944444"/>
    <n v="15422.185192999999"/>
    <n v="314.37251886764216"/>
    <n v="4848311.2055666642"/>
    <n v="0"/>
  </r>
  <r>
    <s v="09/2021"/>
    <x v="8"/>
    <n v="720"/>
    <s v="EOL.CV.BA.030506-5.01"/>
    <s v="030506"/>
    <x v="1"/>
    <x v="3"/>
    <n v="890758"/>
    <s v="MORRÃO"/>
    <n v="16.100000000000001"/>
    <n v="14.7"/>
    <n v="17.325133111111111"/>
    <n v="17.325133111111111"/>
    <n v="12474.09584"/>
    <n v="242.23263849825619"/>
    <n v="3021633.1482033213"/>
    <n v="0"/>
  </r>
  <r>
    <s v="09/2021"/>
    <x v="8"/>
    <n v="720"/>
    <s v="EOL.CV.BA.031336-0.01"/>
    <s v="031336"/>
    <x v="1"/>
    <x v="3"/>
    <n v="896284"/>
    <s v="MORRO BRANCO I ENERGÉTICA S/A"/>
    <n v="12.7"/>
    <n v="12.5"/>
    <n v="14.929956766666667"/>
    <n v="14.929956766666667"/>
    <n v="10749.568872"/>
    <n v="193.62899734465418"/>
    <n v="2081428.2425726652"/>
    <n v="0"/>
  </r>
  <r>
    <s v="09/2021"/>
    <x v="8"/>
    <n v="720"/>
    <s v="EOL.CV.RN.030889-7.01"/>
    <s v="030889"/>
    <x v="1"/>
    <x v="3"/>
    <n v="889780"/>
    <s v="MORRO DOS VENTOS 2"/>
    <n v="13.7"/>
    <n v="15.099999"/>
    <n v="15.714492598611113"/>
    <n v="15.714492644444444"/>
    <n v="11314.434703999999"/>
    <n v="197.20375882839255"/>
    <n v="2231249.0526472111"/>
    <n v="0"/>
  </r>
  <r>
    <s v="09/2021"/>
    <x v="8"/>
    <n v="720"/>
    <s v="EOL.CV.RN.030301-1.01"/>
    <s v="030301"/>
    <x v="1"/>
    <x v="3"/>
    <n v="20040"/>
    <s v="MORRO DOS VENTOS I"/>
    <n v="13.58"/>
    <n v="13"/>
    <n v="15.419387280555556"/>
    <n v="15.419387280555556"/>
    <n v="11101.958842"/>
    <n v="312.24321200610683"/>
    <n v="3466511.2883856781"/>
    <n v="0"/>
  </r>
  <r>
    <s v="09/2021"/>
    <x v="8"/>
    <n v="720"/>
    <s v="EOL.CV.RN.030310-0.01"/>
    <s v="030310"/>
    <x v="1"/>
    <x v="3"/>
    <n v="20041"/>
    <s v="MORRO DOS VENTOS III"/>
    <n v="13.91"/>
    <n v="13"/>
    <n v="14.96756466111111"/>
    <n v="14.96756466111111"/>
    <n v="10776.646556"/>
    <n v="312.18119335965434"/>
    <n v="3364266.3822672889"/>
    <n v="0"/>
  </r>
  <r>
    <s v="09/2021"/>
    <x v="8"/>
    <n v="720"/>
    <s v="EOL.CV.RN.030311-9.01"/>
    <s v="030311"/>
    <x v="1"/>
    <x v="3"/>
    <n v="20042"/>
    <s v="MORRO DOS VENTOS IV"/>
    <n v="13.74"/>
    <n v="13"/>
    <n v="13.715612656944444"/>
    <n v="13.715612656944444"/>
    <n v="9875.241113"/>
    <n v="312.20186624180519"/>
    <n v="3083068.7050664015"/>
    <n v="0"/>
  </r>
  <r>
    <s v="09/2021"/>
    <x v="8"/>
    <n v="720"/>
    <s v="EOL.CV.RN.030302-0.01"/>
    <s v="030302"/>
    <x v="1"/>
    <x v="3"/>
    <n v="20044"/>
    <s v="MORRO DOS VENTOS IX"/>
    <n v="14.31"/>
    <n v="14"/>
    <n v="15.117210558333333"/>
    <n v="15.117210558333333"/>
    <n v="10884.391602"/>
    <n v="312.22253912395604"/>
    <n v="3398352.3827959034"/>
    <n v="0"/>
  </r>
  <r>
    <s v="09/2021"/>
    <x v="8"/>
    <n v="720"/>
    <s v="EOL.CV.RN.030300-3.01"/>
    <s v="030300"/>
    <x v="1"/>
    <x v="3"/>
    <n v="20043"/>
    <s v="MORRO DOS VENTOS VI"/>
    <n v="13.1"/>
    <n v="13"/>
    <n v="12.087052544444443"/>
    <n v="12.087052544444443"/>
    <n v="8702.6778319999994"/>
    <n v="312.26388488825768"/>
    <n v="2717531.9887512396"/>
    <n v="0"/>
  </r>
  <r>
    <s v="09/2021"/>
    <x v="8"/>
    <n v="720"/>
    <s v="UTE.AI.GO.030040-3.01"/>
    <s v="030040"/>
    <x v="3"/>
    <x v="6"/>
    <n v="8653"/>
    <s v="MORRO VERMELHO"/>
    <n v="18.600000000000001"/>
    <n v="27"/>
    <n v="39.672710645833334"/>
    <n v="39.672710645833334"/>
    <n v="28564.351665000002"/>
    <n v="338.12307485233652"/>
    <n v="9658266.4161332585"/>
    <n v="0"/>
  </r>
  <r>
    <s v="09/2021"/>
    <x v="8"/>
    <n v="720"/>
    <s v="EOL.CV.BA.031352-1.01"/>
    <s v="031352"/>
    <x v="1"/>
    <x v="3"/>
    <n v="896248"/>
    <s v="Mussambe Energética S/A"/>
    <n v="11.5"/>
    <n v="11.4"/>
    <n v="13.82396355"/>
    <n v="13.82396355"/>
    <n v="9953.2537560000001"/>
    <n v="193.62899734465418"/>
    <n v="1927238.5450911932"/>
    <n v="0"/>
  </r>
  <r>
    <s v="09/2021"/>
    <x v="8"/>
    <n v="720"/>
    <s v="EOL.CV.BA.030318-6.01"/>
    <s v="030318"/>
    <x v="1"/>
    <x v="3"/>
    <n v="20020"/>
    <s v="NOSSA SENHORA DA CONCEIÃÃO"/>
    <n v="12.43"/>
    <n v="12"/>
    <n v="17.126267575"/>
    <n v="17.126267575"/>
    <n v="12330.912654"/>
    <n v="303.76733032426733"/>
    <n v="3745728.4173673061"/>
    <n v="0"/>
  </r>
  <r>
    <s v="09/2021"/>
    <x v="8"/>
    <n v="720"/>
    <s v="EOL.CV.BA.030305-4.01"/>
    <s v="030305"/>
    <x v="1"/>
    <x v="3"/>
    <n v="20013"/>
    <s v="NOVO HORIZONTE - EOL N HORIZ"/>
    <n v="10.97"/>
    <n v="10"/>
    <n v="17.864310630555554"/>
    <n v="17.864310630555554"/>
    <n v="12862.303653999999"/>
    <n v="289.39967722944186"/>
    <n v="3722346.5258946703"/>
    <n v="0"/>
  </r>
  <r>
    <s v="09/2021"/>
    <x v="8"/>
    <n v="720"/>
    <s v="UTE.AI.SP.030271-6.01"/>
    <s v="030271"/>
    <x v="3"/>
    <x v="6"/>
    <n v="20003"/>
    <s v="UTE MERIDIANO II"/>
    <n v="15.1"/>
    <n v="0.1"/>
    <n v="20.81158601111111"/>
    <n v="0.13782505972222223"/>
    <n v="99.234043"/>
    <n v="184.65180705353006"/>
    <n v="18323.745361177705"/>
    <n v="20.673760951388889"/>
  </r>
  <r>
    <s v="09/2021"/>
    <x v="8"/>
    <n v="720"/>
    <s v="UTE.AI.SP.030004-7.01"/>
    <s v="030004"/>
    <x v="3"/>
    <x v="6"/>
    <n v="8630"/>
    <s v="UTE SEBASTIANÓPOLIS II"/>
    <n v="15"/>
    <n v="11"/>
    <n v="17.728952590277778"/>
    <n v="17.728952590277778"/>
    <n v="12764.845865000001"/>
    <n v="345.98359499895156"/>
    <n v="4416427.261980202"/>
    <n v="0"/>
  </r>
  <r>
    <s v="09/2021"/>
    <x v="8"/>
    <n v="720"/>
    <s v="EOL.CV.CE.030279-1.01"/>
    <s v="030279"/>
    <x v="1"/>
    <x v="3"/>
    <n v="891362"/>
    <s v="NOVA BURITI"/>
    <n v="11.09"/>
    <n v="11"/>
    <n v="13.638494370833333"/>
    <n v="13.638494370833333"/>
    <n v="9819.7159470000006"/>
    <n v="310.87880178415219"/>
    <n v="3052741.5274640913"/>
    <n v="0"/>
  </r>
  <r>
    <s v="09/2021"/>
    <x v="8"/>
    <n v="720"/>
    <s v="EOL.CV.CE.030294-5.01"/>
    <s v="030294"/>
    <x v="1"/>
    <x v="3"/>
    <n v="20061"/>
    <s v="NOVA CAJUCOCO"/>
    <n v="12.09"/>
    <n v="12"/>
    <n v="16.068227319444446"/>
    <n v="16.068227319444446"/>
    <n v="11569.123670000001"/>
    <n v="310.87880178415219"/>
    <n v="3596595.3042222736"/>
    <n v="0"/>
  </r>
  <r>
    <s v="09/2021"/>
    <x v="8"/>
    <n v="720"/>
    <s v="UFV.RS.PI.033129-5.01"/>
    <s v="033129"/>
    <x v="2"/>
    <x v="4"/>
    <n v="909884"/>
    <s v="Nova Olinda 10"/>
    <n v="8.8000000000000007"/>
    <n v="8.8000000000000007"/>
    <n v="9.7408295486111118"/>
    <n v="9.7408295486111118"/>
    <n v="7013.3972750000003"/>
    <n v="433.96665733633688"/>
    <n v="3043580.5720035238"/>
    <n v="0"/>
  </r>
  <r>
    <s v="09/2021"/>
    <x v="8"/>
    <n v="720"/>
    <s v="UFV.RS.PI.033130-9.01"/>
    <s v="033130"/>
    <x v="2"/>
    <x v="4"/>
    <n v="909883"/>
    <s v="Nova Olinda 11"/>
    <n v="8.8000000000000007"/>
    <n v="8.8000000000000007"/>
    <n v="9.1589342541666667"/>
    <n v="9.1589342541666667"/>
    <n v="6594.4326629999996"/>
    <n v="433.96665733633688"/>
    <n v="2861763.8997916682"/>
    <n v="0"/>
  </r>
  <r>
    <s v="09/2021"/>
    <x v="8"/>
    <n v="720"/>
    <s v="UFV.RS.PI.033131-7.01"/>
    <s v="033131"/>
    <x v="2"/>
    <x v="4"/>
    <n v="909885"/>
    <s v="Nova Olinda 12"/>
    <n v="8.8000000000000007"/>
    <n v="8.8000000000000007"/>
    <n v="9.0209000125000003"/>
    <n v="9.0209000125000003"/>
    <n v="6495.0480090000001"/>
    <n v="433.96665733633688"/>
    <n v="2818634.2737047602"/>
    <n v="0"/>
  </r>
  <r>
    <s v="09/2021"/>
    <x v="8"/>
    <n v="720"/>
    <s v="UFV.RS.PI.033132-5.01"/>
    <s v="033132"/>
    <x v="2"/>
    <x v="4"/>
    <n v="909886"/>
    <s v="Nova Olinda 13"/>
    <n v="8.8000000000000007"/>
    <n v="8.8000000000000007"/>
    <n v="8.2139289375000004"/>
    <n v="8.2139289375000004"/>
    <n v="5914.0288350000001"/>
    <n v="433.96665733633688"/>
    <n v="2566491.3249156605"/>
    <n v="0"/>
  </r>
  <r>
    <s v="09/2021"/>
    <x v="8"/>
    <n v="720"/>
    <s v="UFV.RS.PI.033133-3.01"/>
    <s v="033133"/>
    <x v="2"/>
    <x v="4"/>
    <n v="909887"/>
    <s v="Nova Olinda 14"/>
    <n v="8.8000000000000007"/>
    <n v="8.8000000000000007"/>
    <n v="9.020985419444445"/>
    <n v="9.020985419444445"/>
    <n v="6495.1095020000002"/>
    <n v="433.96665733633688"/>
    <n v="2818660.9596164199"/>
    <n v="0"/>
  </r>
  <r>
    <s v="09/2021"/>
    <x v="8"/>
    <n v="720"/>
    <s v="UFV.RS.PI.033127-9.01"/>
    <s v="033127"/>
    <x v="2"/>
    <x v="4"/>
    <n v="909881"/>
    <s v="Nova Olinda 8"/>
    <n v="8.8000000000000007"/>
    <n v="8.8000000000000007"/>
    <n v="9.2873685125000005"/>
    <n v="9.2873685125000005"/>
    <n v="6686.9053290000002"/>
    <n v="433.96665733633688"/>
    <n v="2901893.953550668"/>
    <n v="0"/>
  </r>
  <r>
    <s v="09/2021"/>
    <x v="8"/>
    <n v="720"/>
    <s v="UFV.RS.PI.033128-7.01"/>
    <s v="033128"/>
    <x v="2"/>
    <x v="4"/>
    <n v="909882"/>
    <s v="Nova Olinda 9"/>
    <n v="8.8000000000000007"/>
    <n v="8.8000000000000007"/>
    <n v="9.165937429166668"/>
    <n v="9.165937429166668"/>
    <n v="6599.4749490000013"/>
    <n v="433.96665733633688"/>
    <n v="2863952.0837924229"/>
    <n v="0"/>
  </r>
  <r>
    <s v="09/2021"/>
    <x v="8"/>
    <n v="720"/>
    <s v="EOL.CV.RN.030549-9.01"/>
    <s v="030549"/>
    <x v="1"/>
    <x v="3"/>
    <n v="890622"/>
    <s v="DREEN OLHO DAGUA 2LFA"/>
    <n v="12.8"/>
    <n v="14.900001"/>
    <n v="17.958754963888889"/>
    <n v="17.958755011111112"/>
    <n v="12930.303608"/>
    <n v="267.64459034731038"/>
    <n v="3460725.8122295095"/>
    <n v="0"/>
  </r>
  <r>
    <s v="09/2021"/>
    <x v="8"/>
    <n v="720"/>
    <s v="UTE.AI.SP.001609-8.01"/>
    <s v="001609"/>
    <x v="3"/>
    <x v="6"/>
    <n v="8339"/>
    <s v="SANTA CRUZ AB"/>
    <n v="28.3"/>
    <n v="20"/>
    <n v="41.35382222222222"/>
    <n v="29.225316080555558"/>
    <n v="21042.227578000002"/>
    <n v="323.96214400829473"/>
    <n v="6816885.1608793475"/>
    <n v="12.128506141666664"/>
  </r>
  <r>
    <s v="09/2021"/>
    <x v="8"/>
    <n v="720"/>
    <s v="EOL.CV.RS.030286-4.01"/>
    <s v="030286"/>
    <x v="1"/>
    <x v="3"/>
    <n v="20053"/>
    <s v="OSÓRIO 2"/>
    <n v="9.1999999999999993"/>
    <n v="9"/>
    <n v="9.5902846541666662"/>
    <n v="9.5902846541666662"/>
    <n v="6905.0049509999999"/>
    <n v="310.07255938026992"/>
    <n v="2141052.5576900053"/>
    <n v="0"/>
  </r>
  <r>
    <s v="09/2021"/>
    <x v="8"/>
    <n v="720"/>
    <s v="EOL.CV.RS.030449-2.01"/>
    <s v="030449"/>
    <x v="1"/>
    <x v="3"/>
    <n v="888113"/>
    <s v="OSORIO 3"/>
    <n v="9.3000000000000007"/>
    <n v="10.300003"/>
    <n v="10.215214743055554"/>
    <n v="10.215214718055556"/>
    <n v="7354.9545969999999"/>
    <n v="275.27616708185337"/>
    <n v="2024643.7105232175"/>
    <n v="2.4999999621084297E-8"/>
  </r>
  <r>
    <s v="09/2021"/>
    <x v="8"/>
    <n v="720"/>
    <s v="EOL.CV.BA.030319-4.01"/>
    <s v="030319"/>
    <x v="1"/>
    <x v="3"/>
    <n v="20024"/>
    <s v="PAJÉU DO VENTO 2LER"/>
    <n v="11.8"/>
    <n v="11"/>
    <n v="16.786049290277777"/>
    <n v="16.786049290277777"/>
    <n v="12085.955489"/>
    <n v="303.76733032426733"/>
    <n v="3671318.433311455"/>
    <n v="0"/>
  </r>
  <r>
    <s v="09/2021"/>
    <x v="8"/>
    <n v="720"/>
    <s v="UTE.PE.GO.001946-1.01"/>
    <s v="001946"/>
    <x v="6"/>
    <x v="9"/>
    <n v="8771"/>
    <s v="PALMEIRAS DE GOIÁS"/>
    <n v="69.8"/>
    <n v="69"/>
    <n v="11.124963486111112"/>
    <n v="10.993281104166668"/>
    <n v="7915.1623950000012"/>
    <n v="330.95199440059707"/>
    <n v="2619538.780629857"/>
    <n v="0.13168238194444434"/>
  </r>
  <r>
    <s v="09/2021"/>
    <x v="8"/>
    <n v="720"/>
    <s v="UTE.AI.SP.030561-8.01"/>
    <s v="030561"/>
    <x v="3"/>
    <x v="6"/>
    <n v="8994"/>
    <s v="PARANAPANEMA UMOE"/>
    <n v="15.2"/>
    <n v="17.3"/>
    <n v="27.187052194444444"/>
    <n v="21.851035037500001"/>
    <n v="15732.745227000001"/>
    <n v="189.7176746088557"/>
    <n v="2984779.8396800137"/>
    <n v="5.336017156944445"/>
  </r>
  <r>
    <s v="09/2021"/>
    <x v="8"/>
    <n v="720"/>
    <s v="EOL.CV.RN.030856-0.01"/>
    <s v="030856"/>
    <x v="1"/>
    <x v="3"/>
    <n v="893446"/>
    <s v="EOL PARQUE EOLICO PELADO"/>
    <n v="9"/>
    <n v="9"/>
    <n v="12.334888377777778"/>
    <n v="12.334888377777778"/>
    <n v="8881.1196319999999"/>
    <n v="188.222215551933"/>
    <n v="1671624.0137168078"/>
    <n v="0"/>
  </r>
  <r>
    <s v="09/2021"/>
    <x v="8"/>
    <n v="720"/>
    <s v="UTE.AI.MS.028111-5.01"/>
    <s v="028111"/>
    <x v="3"/>
    <x v="6"/>
    <n v="888490"/>
    <s v="PASSA TEMPO"/>
    <n v="17.5"/>
    <n v="13.817316999999999"/>
    <n v="23.15643176527778"/>
    <n v="0.55857166210227405"/>
    <n v="402.17159671363731"/>
    <n v="193.08245748693179"/>
    <n v="77652.280224912349"/>
    <n v="22.597860103175506"/>
  </r>
  <r>
    <s v="09/2021"/>
    <x v="8"/>
    <n v="720"/>
    <s v="UTE.PE.PE.029561-2.01"/>
    <s v="029561"/>
    <x v="6"/>
    <x v="9"/>
    <n v="8418"/>
    <s v="PAU FERRO I"/>
    <n v="46.5"/>
    <n v="46.000000999999997"/>
    <n v="63.177257215277777"/>
    <n v="63.176497291666664"/>
    <n v="45487.078049999996"/>
    <n v="323.5776605253875"/>
    <n v="14718602.299554704"/>
    <n v="7.5992361111679608E-4"/>
  </r>
  <r>
    <s v="09/2021"/>
    <x v="8"/>
    <n v="720"/>
    <s v="PCH.PH.RO.029758-5.01"/>
    <s v="029758"/>
    <x v="8"/>
    <x v="15"/>
    <n v="908877"/>
    <s v="PCH Figueira"/>
    <n v="0.54600000000000004"/>
    <n v="0.48"/>
    <n v="0.12926493333333333"/>
    <n v="0.12926493333333333"/>
    <n v="93.070751999999999"/>
    <n v="301.65972293180545"/>
    <n v="28075.697261374778"/>
    <n v="0"/>
  </r>
  <r>
    <s v="09/2021"/>
    <x v="8"/>
    <n v="720"/>
    <s v="PCH.PH.RO.029758-5.01"/>
    <s v="029758"/>
    <x v="8"/>
    <x v="15"/>
    <n v="913271"/>
    <s v="PCH Figueira - HIDROLUZ"/>
    <n v="0.36399999999999999"/>
    <n v="0.32"/>
    <n v="8.6176625000000007E-2"/>
    <n v="8.6176625000000007E-2"/>
    <n v="62.047170000000008"/>
    <n v="301.65972293180545"/>
    <n v="18717.132110902632"/>
    <n v="0"/>
  </r>
  <r>
    <s v="09/2021"/>
    <x v="8"/>
    <n v="720"/>
    <s v="EOL.CV.BA.030443-3.01"/>
    <s v="030443"/>
    <x v="1"/>
    <x v="3"/>
    <n v="888111"/>
    <s v="PEDRA BRANCA"/>
    <n v="13.8"/>
    <n v="12.200003000000001"/>
    <n v="15.185921856944445"/>
    <n v="13.918671559722222"/>
    <n v="10021.443523"/>
    <n v="264.70783176098098"/>
    <n v="2652754.5860884567"/>
    <n v="1.2672502972222219"/>
  </r>
  <r>
    <s v="09/2021"/>
    <x v="8"/>
    <n v="720"/>
    <s v="EOL.CV.CE.031736-5.01"/>
    <s v="031736"/>
    <x v="1"/>
    <x v="3"/>
    <n v="909391"/>
    <s v="EOL PEDRA CHEIROSA I"/>
    <n v="14.5"/>
    <n v="13.600004"/>
    <n v="18.190653918055556"/>
    <n v="17.688667852777776"/>
    <n v="12735.840853999998"/>
    <n v="193.00302755375455"/>
    <n v="2458055.8432647944"/>
    <n v="0.50198606527777778"/>
  </r>
  <r>
    <s v="09/2021"/>
    <x v="8"/>
    <n v="720"/>
    <s v="EOL.CV.CE.031698-9.01"/>
    <s v="031698"/>
    <x v="1"/>
    <x v="3"/>
    <n v="909379"/>
    <s v="EOL PEDRA CHEIROSA II"/>
    <n v="13"/>
    <n v="12.500003"/>
    <n v="15.738906559722222"/>
    <n v="15.689788708333335"/>
    <n v="11296.647870000001"/>
    <n v="192.98658777287264"/>
    <n v="2180101.5257029897"/>
    <n v="4.9117851388887683E-2"/>
  </r>
  <r>
    <s v="09/2021"/>
    <x v="8"/>
    <n v="720"/>
    <s v="EOL.CV.BA.030288-0.01"/>
    <s v="030288"/>
    <x v="1"/>
    <x v="3"/>
    <n v="20039"/>
    <s v="PEDRA DO REINO 2LER"/>
    <n v="10.84"/>
    <n v="10"/>
    <n v="15.241391293055555"/>
    <n v="15.241391293055555"/>
    <n v="10973.801731"/>
    <n v="314.78597651065871"/>
    <n v="3454398.8939271918"/>
    <n v="0"/>
  </r>
  <r>
    <s v="09/2021"/>
    <x v="8"/>
    <n v="720"/>
    <s v="EOL.CV.BA.034777-9.01"/>
    <s v="034777"/>
    <x v="1"/>
    <x v="3"/>
    <n v="910735"/>
    <s v="PEDRA DO REINO IV"/>
    <n v="9.6999999999999993"/>
    <n v="9.6999999999999993"/>
    <n v="15.584328630555557"/>
    <n v="15.584328630555557"/>
    <n v="11220.716614000001"/>
    <n v="251.0951599541529"/>
    <n v="2817467.6329925512"/>
    <n v="0"/>
  </r>
  <r>
    <s v="09/2021"/>
    <x v="8"/>
    <n v="720"/>
    <s v="EOL.CV.RN.030671-1.01"/>
    <s v="030671"/>
    <x v="1"/>
    <x v="3"/>
    <n v="890668"/>
    <s v="PEDRA PRETA 2LFA"/>
    <n v="10.3"/>
    <n v="10.100002999999999"/>
    <n v="13.480479886111112"/>
    <n v="13.480479844444444"/>
    <n v="9705.9454879999994"/>
    <n v="260.57239620063967"/>
    <n v="2529101.473200947"/>
    <n v="4.1666668140452302E-8"/>
  </r>
  <r>
    <s v="09/2021"/>
    <x v="8"/>
    <n v="720"/>
    <s v="EOL.CV.RN.032352-7.01"/>
    <s v="032352"/>
    <x v="1"/>
    <x v="3"/>
    <n v="910131"/>
    <s v="PEDRA RAJADA"/>
    <n v="11"/>
    <n v="11"/>
    <n v="15.125731848611112"/>
    <n v="15.125731848611112"/>
    <n v="10890.526931"/>
    <n v="219.38119762279391"/>
    <n v="2389176.8408660702"/>
    <n v="0"/>
  </r>
  <r>
    <s v="09/2021"/>
    <x v="8"/>
    <n v="720"/>
    <s v="EOL.CV.RN.032353-5.01"/>
    <s v="032353"/>
    <x v="1"/>
    <x v="3"/>
    <n v="910113"/>
    <s v="PEDRA RAJADA II"/>
    <n v="10.1"/>
    <n v="10.1"/>
    <n v="14.702074390277776"/>
    <n v="14.702074390277776"/>
    <n v="10585.493560999999"/>
    <n v="219.38119762279391"/>
    <n v="2322258.2548405533"/>
    <n v="0"/>
  </r>
  <r>
    <s v="09/2021"/>
    <x v="8"/>
    <n v="720"/>
    <s v="EOL.CV.BA.030608-8.01"/>
    <s v="030608"/>
    <x v="1"/>
    <x v="3"/>
    <n v="20077"/>
    <s v="PEDRA DO REINO III 3LER"/>
    <n v="6.8"/>
    <n v="6.8"/>
    <n v="10.66722432361111"/>
    <n v="10.66722432361111"/>
    <n v="7680.4015129999998"/>
    <n v="247.68661873001076"/>
    <n v="1902332.6812438287"/>
    <n v="0"/>
  </r>
  <r>
    <s v="09/2021"/>
    <x v="8"/>
    <n v="720"/>
    <s v="UTE.AI.TO.030518-9.01"/>
    <s v="030518"/>
    <x v="3"/>
    <x v="6"/>
    <n v="889721"/>
    <s v="PEDRO AFONSO"/>
    <n v="9.6999999999999993"/>
    <n v="18.7"/>
    <n v="20.386146176388888"/>
    <n v="20.386146176388888"/>
    <n v="14678.025247"/>
    <n v="268.20397293518266"/>
    <n v="3936704.6860883157"/>
    <n v="0"/>
  </r>
  <r>
    <s v="09/2021"/>
    <x v="8"/>
    <n v="720"/>
    <s v="EOL.CV.BA.030793-9.01"/>
    <s v="030793"/>
    <x v="1"/>
    <x v="3"/>
    <n v="892102"/>
    <s v="PELOURINHO"/>
    <n v="12.4"/>
    <n v="11.8"/>
    <n v="14.076111256944445"/>
    <n v="13.887330731944445"/>
    <n v="9998.8781269999999"/>
    <n v="184.18447609824173"/>
    <n v="1841638.1293916635"/>
    <n v="0.18878052500000042"/>
  </r>
  <r>
    <s v="09/2021"/>
    <x v="8"/>
    <n v="720"/>
    <s v="UTE.PE.PE.030120-5.01"/>
    <s v="030120"/>
    <x v="5"/>
    <x v="8"/>
    <n v="888048"/>
    <s v="PERNAMBUCO III"/>
    <n v="109.2"/>
    <n v="103.999994"/>
    <n v="0"/>
    <n v="0"/>
    <n v="0"/>
    <n v="315.10310602530359"/>
    <n v="0"/>
    <n v="0"/>
  </r>
  <r>
    <s v="09/2021"/>
    <x v="8"/>
    <n v="720"/>
    <s v="UTE.PE.PE.028584-6.01"/>
    <s v="028584"/>
    <x v="5"/>
    <x v="8"/>
    <n v="8412"/>
    <s v="PETROLINA"/>
    <n v="84.7"/>
    <n v="83.999995999999996"/>
    <n v="114.79289609444444"/>
    <n v="114.4762226388889"/>
    <n v="82422.880300000004"/>
    <n v="323.19219089777931"/>
    <n v="26638431.264262415"/>
    <n v="0.31667345555554977"/>
  </r>
  <r>
    <s v="09/2021"/>
    <x v="8"/>
    <n v="720"/>
    <s v="EOL.CV.BA.030776-9.01"/>
    <s v="030776"/>
    <x v="1"/>
    <x v="3"/>
    <n v="892106"/>
    <s v="PILÕES"/>
    <n v="11.4"/>
    <n v="13.100004"/>
    <n v="12.495885004166666"/>
    <n v="12.495885037500001"/>
    <n v="8997.0372270000007"/>
    <n v="184.18447609824173"/>
    <n v="1657114.5880913727"/>
    <n v="0"/>
  </r>
  <r>
    <s v="09/2021"/>
    <x v="8"/>
    <n v="720"/>
    <s v="EOL.CV.BA.030324-0.01"/>
    <s v="030324"/>
    <x v="1"/>
    <x v="3"/>
    <n v="20032"/>
    <s v="PINDAÍ 2LER"/>
    <n v="11.05"/>
    <n v="11"/>
    <n v="14.524840211111112"/>
    <n v="14.524840211111112"/>
    <n v="10457.884952"/>
    <n v="299.63275389410177"/>
    <n v="3133524.8680754462"/>
    <n v="0"/>
  </r>
  <r>
    <s v="09/2021"/>
    <x v="8"/>
    <n v="720"/>
    <s v="UTE.AI.SP.029642-2.01"/>
    <s v="029642"/>
    <x v="3"/>
    <x v="6"/>
    <n v="8578"/>
    <s v="PIONEIROS II"/>
    <n v="7.3"/>
    <n v="11.999997"/>
    <n v="21.306464840277776"/>
    <n v="21.306464820833334"/>
    <n v="15340.654671"/>
    <n v="324.82604305898354"/>
    <n v="4983044.1547152428"/>
    <n v="1.9444443447961627E-8"/>
  </r>
  <r>
    <s v="09/2021"/>
    <x v="8"/>
    <n v="720"/>
    <s v="UFV.RS.MG.033193-7.01"/>
    <s v="033193"/>
    <x v="2"/>
    <x v="4"/>
    <n v="909761"/>
    <s v="UFV PIRAPORA 10"/>
    <n v="8.4"/>
    <n v="8.4"/>
    <n v="9.781347352777777"/>
    <n v="9.781347352777777"/>
    <n v="7042.5700939999997"/>
    <n v="424.82387995692989"/>
    <n v="2991851.9522017203"/>
    <n v="0"/>
  </r>
  <r>
    <s v="09/2021"/>
    <x v="8"/>
    <n v="720"/>
    <s v="UFV.RS.MG.033185-6.01"/>
    <s v="033185"/>
    <x v="2"/>
    <x v="4"/>
    <n v="910730"/>
    <s v="PIRAPORA 2"/>
    <n v="8.4"/>
    <n v="8.4"/>
    <n v="9.9735110916666656"/>
    <n v="9.9735110916666656"/>
    <n v="7180.9279859999988"/>
    <n v="424.60473677640465"/>
    <n v="3049056.0373058473"/>
    <n v="0"/>
  </r>
  <r>
    <s v="09/2021"/>
    <x v="8"/>
    <n v="720"/>
    <s v="UFV.RS.MG.033186-4.01"/>
    <s v="033186"/>
    <x v="2"/>
    <x v="4"/>
    <n v="910671"/>
    <s v="PIRAPORA 3"/>
    <n v="8.4"/>
    <n v="8.4"/>
    <n v="9.8955640916666674"/>
    <n v="9.8955640916666674"/>
    <n v="7124.8061460000008"/>
    <n v="422.48876632735278"/>
    <n v="3010150.5589450812"/>
    <n v="0"/>
  </r>
  <r>
    <s v="09/2021"/>
    <x v="8"/>
    <n v="720"/>
    <s v="UFV.RS.MG.033187-2.01"/>
    <s v="033187"/>
    <x v="2"/>
    <x v="4"/>
    <n v="910672"/>
    <s v="PIRAPORA 4"/>
    <n v="8.4"/>
    <n v="8.4"/>
    <n v="9.8331244513888887"/>
    <n v="9.8331244513888887"/>
    <n v="7079.8496049999994"/>
    <n v="422.48876632735278"/>
    <n v="2991156.9253996457"/>
    <n v="0"/>
  </r>
  <r>
    <s v="09/2021"/>
    <x v="8"/>
    <n v="720"/>
    <s v="UFV.RS.MG.033188-0.01"/>
    <s v="033188"/>
    <x v="2"/>
    <x v="4"/>
    <n v="909757"/>
    <s v="UFV PIRAPORA 5"/>
    <n v="8.4"/>
    <n v="8.4"/>
    <n v="9.7436681222222212"/>
    <n v="9.7436681222222212"/>
    <n v="7015.4410479999997"/>
    <n v="432.7772364546899"/>
    <n v="3036123.1892642332"/>
    <n v="0"/>
  </r>
  <r>
    <s v="09/2021"/>
    <x v="8"/>
    <n v="720"/>
    <s v="UFV.RS.MG.033189-9.01"/>
    <s v="033189"/>
    <x v="2"/>
    <x v="4"/>
    <n v="909758"/>
    <s v="UFV PIRAPORA 6"/>
    <n v="8.4"/>
    <n v="8.4"/>
    <n v="9.7939811722222228"/>
    <n v="9.7939811722222228"/>
    <n v="7051.6664440000004"/>
    <n v="424.82387995692989"/>
    <n v="2995716.298902167"/>
    <n v="0"/>
  </r>
  <r>
    <s v="09/2021"/>
    <x v="8"/>
    <n v="720"/>
    <s v="UFV.RS.MG.033190-2.01"/>
    <s v="033190"/>
    <x v="2"/>
    <x v="4"/>
    <n v="909759"/>
    <s v="UFV PIRAPORA 7"/>
    <n v="8.4"/>
    <n v="8.4"/>
    <n v="9.8134455611111111"/>
    <n v="9.8134455611111111"/>
    <n v="7065.6808039999996"/>
    <n v="428.47812483427907"/>
    <n v="3027489.6615754813"/>
    <n v="0"/>
  </r>
  <r>
    <s v="09/2021"/>
    <x v="8"/>
    <n v="720"/>
    <s v="UFV.RS.MG.033192-9.01"/>
    <s v="033192"/>
    <x v="2"/>
    <x v="4"/>
    <n v="909760"/>
    <s v="UFV PIRAPORA 9"/>
    <n v="8.4"/>
    <n v="8.4"/>
    <n v="9.8423040555555552"/>
    <n v="9.8423040555555552"/>
    <n v="7086.45892"/>
    <n v="428.47812483427907"/>
    <n v="3036392.6297567505"/>
    <n v="0"/>
  </r>
  <r>
    <s v="09/2021"/>
    <x v="8"/>
    <n v="720"/>
    <s v="EOL.CV.BA.030322-4.01"/>
    <s v="030322"/>
    <x v="1"/>
    <x v="3"/>
    <n v="20023"/>
    <s v="PLANALTINA 2LER"/>
    <n v="12.27"/>
    <n v="12"/>
    <n v="16.845259591666668"/>
    <n v="16.845259591666668"/>
    <n v="12128.586906"/>
    <n v="303.76733032426733"/>
    <n v="3684268.4650414856"/>
    <n v="0"/>
  </r>
  <r>
    <s v="09/2021"/>
    <x v="8"/>
    <n v="720"/>
    <s v="EOL.CV.RS.031509-5.01"/>
    <s v="031509"/>
    <x v="1"/>
    <x v="3"/>
    <n v="896925"/>
    <s v="PONTAL 2A"/>
    <n v="7.1"/>
    <n v="7.1000009999999998"/>
    <n v="9.0030804902777781"/>
    <n v="9.0030805583333322"/>
    <n v="6482.2180019999996"/>
    <n v="208.0947573331915"/>
    <n v="1348915.5821070354"/>
    <n v="0"/>
  </r>
  <r>
    <s v="09/2021"/>
    <x v="8"/>
    <n v="720"/>
    <s v="EOL.CV.RS.030460-3.01"/>
    <s v="030460"/>
    <x v="1"/>
    <x v="3"/>
    <n v="890659"/>
    <s v="PONTAL 2B 2LFA"/>
    <n v="4.2"/>
    <n v="4.2000010000000003"/>
    <n v="4.6121122847222216"/>
    <n v="4.612112247222222"/>
    <n v="3320.7208179999998"/>
    <n v="269.32273811092716"/>
    <n v="894345.62320571777"/>
    <n v="3.750000006321999E-8"/>
  </r>
  <r>
    <s v="09/2021"/>
    <x v="8"/>
    <n v="720"/>
    <s v="EOL.CV.RS.030901-0.01"/>
    <s v="030901"/>
    <x v="1"/>
    <x v="3"/>
    <n v="889891"/>
    <s v="PONTAL 3B"/>
    <n v="11"/>
    <n v="11.000000999999999"/>
    <n v="11.183261402777777"/>
    <n v="11.183261418055555"/>
    <n v="8051.9482209999996"/>
    <n v="196.30454198653595"/>
    <n v="1580634.0076227079"/>
    <n v="0"/>
  </r>
  <r>
    <s v="09/2021"/>
    <x v="8"/>
    <n v="720"/>
    <s v="UTE.AI.GO.029999-5.01"/>
    <s v="029999"/>
    <x v="3"/>
    <x v="6"/>
    <n v="8656"/>
    <s v="PORTO DAS ÁGUAS"/>
    <n v="50.3"/>
    <n v="59.100003000000001"/>
    <n v="71.686328668055552"/>
    <n v="68.988841536111124"/>
    <n v="49671.965906000012"/>
    <n v="338.03377943708233"/>
    <n v="16790802.367275082"/>
    <n v="2.6974871319444396"/>
  </r>
  <r>
    <s v="09/2021"/>
    <x v="8"/>
    <n v="720"/>
    <s v="EOL.CV.PI.030827-7.01"/>
    <s v="030827"/>
    <x v="1"/>
    <x v="3"/>
    <n v="892107"/>
    <s v="DELTA 1 I ENERGIA S.A."/>
    <n v="9"/>
    <n v="8.9000029999999999"/>
    <n v="13.85313142361111"/>
    <n v="13.699212477777776"/>
    <n v="9863.4329839999991"/>
    <n v="187.23147392672172"/>
    <n v="1846745.0955717629"/>
    <n v="0.15391894583333396"/>
  </r>
  <r>
    <s v="09/2021"/>
    <x v="8"/>
    <n v="720"/>
    <s v="UTE.CM.MA.029700-3.01"/>
    <s v="029700"/>
    <x v="9"/>
    <x v="16"/>
    <n v="8903"/>
    <s v="PORTO DO ITAQUI"/>
    <n v="340.7"/>
    <n v="314.999999"/>
    <n v="284.99810754722222"/>
    <n v="284.99810756388888"/>
    <n v="205198.63744600001"/>
    <n v="297.58362623040904"/>
    <n v="61063754.62871968"/>
    <n v="0"/>
  </r>
  <r>
    <s v="09/2021"/>
    <x v="8"/>
    <n v="720"/>
    <s v="UTE.CM.CE.030098-5.01"/>
    <s v="030098"/>
    <x v="9"/>
    <x v="16"/>
    <n v="888070"/>
    <s v="UTE PORTO DO PECÉM II"/>
    <n v="298.8"/>
    <n v="276.00000299999999"/>
    <n v="289.78512054166669"/>
    <n v="289.78512061250001"/>
    <n v="208645.28684099999"/>
    <n v="304.86824356283699"/>
    <n v="63609322.126879975"/>
    <n v="0"/>
  </r>
  <r>
    <s v="09/2021"/>
    <x v="8"/>
    <n v="720"/>
    <s v="UTE.CM.CE.029720-8.01"/>
    <s v="029720"/>
    <x v="9"/>
    <x v="16"/>
    <n v="8904"/>
    <s v="PORTO DO PECÉM I"/>
    <n v="645.29999999999995"/>
    <n v="615.000001"/>
    <n v="608.54074718611116"/>
    <n v="608.5407471319445"/>
    <n v="438149.33793500002"/>
    <n v="290.66039335959692"/>
    <n v="127352658.91443406"/>
    <n v="5.4166674898523425E-8"/>
  </r>
  <r>
    <s v="09/2021"/>
    <x v="8"/>
    <n v="720"/>
    <s v="EOL.CV.PI.030830-7.01"/>
    <s v="030830"/>
    <x v="1"/>
    <x v="3"/>
    <n v="892109"/>
    <s v="DELTA 1 III ENERGIA S.A."/>
    <n v="7.8"/>
    <n v="9.1000040000000002"/>
    <n v="12.025050243055555"/>
    <n v="12.025050288888888"/>
    <n v="8658.0362079999995"/>
    <n v="187.25016716493326"/>
    <n v="1621218.7272680448"/>
    <n v="0"/>
  </r>
  <r>
    <s v="09/2021"/>
    <x v="8"/>
    <n v="720"/>
    <s v="EOL.CV.BA.030323-2.01"/>
    <s v="030323"/>
    <x v="1"/>
    <x v="3"/>
    <n v="20019"/>
    <s v="PORTO SEGURO"/>
    <n v="2.73"/>
    <n v="2"/>
    <n v="3.9325965208333331"/>
    <n v="3.9325965208333331"/>
    <n v="2831.4694949999998"/>
    <n v="303.76733032426733"/>
    <n v="860107.92939075141"/>
    <n v="0"/>
  </r>
  <r>
    <s v="09/2021"/>
    <x v="8"/>
    <n v="720"/>
    <s v="UTE.PE.RN.028655-9.01"/>
    <s v="028655"/>
    <x v="6"/>
    <x v="9"/>
    <n v="8433"/>
    <s v="POTIGUAR"/>
    <n v="27.8"/>
    <n v="26.999997"/>
    <n v="14.63139419861111"/>
    <n v="14.213350550000001"/>
    <n v="10233.612396"/>
    <n v="323.43310941503444"/>
    <n v="3309889.0777865211"/>
    <n v="0.41804364861110976"/>
  </r>
  <r>
    <s v="09/2021"/>
    <x v="8"/>
    <n v="720"/>
    <s v="UTE.PE.RN.029556-6.01"/>
    <s v="029556"/>
    <x v="6"/>
    <x v="9"/>
    <n v="8434"/>
    <s v="POTIGUAR III"/>
    <n v="29.5"/>
    <n v="28.999998999999999"/>
    <n v="10.722099769444444"/>
    <n v="10.541968320833332"/>
    <n v="7590.2171909999988"/>
    <n v="323.43310941503444"/>
    <n v="2454927.547220578"/>
    <n v="0.1801314486111121"/>
  </r>
  <r>
    <s v="09/2021"/>
    <x v="8"/>
    <n v="720"/>
    <s v="UTE.AI.SP.029655-4.01"/>
    <s v="029655"/>
    <x v="10"/>
    <x v="17"/>
    <n v="8371"/>
    <s v="UTE POTIRENDABA I"/>
    <n v="12.1"/>
    <n v="10.000007"/>
    <n v="12.819253876388888"/>
    <n v="3.4042757129260131"/>
    <n v="2451.0785133067293"/>
    <n v="312.35583675650224"/>
    <n v="765608.679979807"/>
    <n v="9.4149781634628749"/>
  </r>
  <r>
    <s v="09/2021"/>
    <x v="8"/>
    <n v="720"/>
    <s v="UTE.CM.RS.029767-4.01"/>
    <s v="029767"/>
    <x v="9"/>
    <x v="16"/>
    <n v="8581"/>
    <s v="CANDIOTA III"/>
    <n v="262.39999999999998"/>
    <n v="226.99999700000001"/>
    <n v="241.46083299305553"/>
    <n v="241.46082728888888"/>
    <n v="173851.795648"/>
    <n v="306.71373299397146"/>
    <n v="53322733.230903164"/>
    <n v="5.7041666473701807E-6"/>
  </r>
  <r>
    <s v="09/2021"/>
    <x v="8"/>
    <n v="720"/>
    <s v="EOL.CV.BA.030726-2.01"/>
    <s v="030726"/>
    <x v="1"/>
    <x v="3"/>
    <n v="890757"/>
    <s v="PRIMAVERA 3LER"/>
    <n v="16.399999999999999"/>
    <n v="15.8"/>
    <n v="19.075727577777776"/>
    <n v="19.075727577777776"/>
    <n v="13734.523856"/>
    <n v="241.5733661625496"/>
    <n v="3317895.1605337607"/>
    <n v="0"/>
  </r>
  <r>
    <s v="09/2021"/>
    <x v="8"/>
    <n v="720"/>
    <s v="UTE.GN.BA.032545-7.01"/>
    <s v="032545"/>
    <x v="4"/>
    <x v="7"/>
    <n v="909105"/>
    <s v="UTE PROSPERIDADE I"/>
    <n v="23.3"/>
    <n v="22.700002999999999"/>
    <n v="26.760797115277779"/>
    <n v="1.3047212457460815"/>
    <n v="939.39929693717863"/>
    <n v="307.02822155767325"/>
    <n v="288422.09547115053"/>
    <n v="25.456075869531695"/>
  </r>
  <r>
    <s v="09/2021"/>
    <x v="8"/>
    <n v="720"/>
    <s v="EOL.CV.RN.032355-1.01"/>
    <s v="032355"/>
    <x v="1"/>
    <x v="3"/>
    <n v="909584"/>
    <s v="EOL Paraíso dos Ventos do Nordeste"/>
    <n v="10.6"/>
    <n v="10.6"/>
    <n v="16.111323112499999"/>
    <n v="16.111323112499999"/>
    <n v="11600.152640999999"/>
    <n v="224.23972499774504"/>
    <n v="2601215.0381497056"/>
    <n v="0"/>
  </r>
  <r>
    <s v="09/2021"/>
    <x v="8"/>
    <n v="720"/>
    <s v="UTE.AI.SP.028288-0.01"/>
    <s v="028288"/>
    <x v="3"/>
    <x v="6"/>
    <n v="8483"/>
    <s v="QUATÁ"/>
    <n v="11.7"/>
    <n v="10.000000999999999"/>
    <n v="11.760257777777777"/>
    <n v="10.05150337361111"/>
    <n v="7237.0824289999991"/>
    <n v="329.26959501003489"/>
    <n v="2382951.2004510695"/>
    <n v="1.708754404166666"/>
  </r>
  <r>
    <s v="09/2021"/>
    <x v="8"/>
    <n v="720"/>
    <s v="UTE.AI.GO.029268-0.01"/>
    <s v="029268"/>
    <x v="3"/>
    <x v="6"/>
    <n v="8276"/>
    <s v="QUIRINÓPOLIS (UTE QUIRI)"/>
    <n v="30.7"/>
    <n v="27"/>
    <n v="32.518913879166675"/>
    <n v="29.650852730555556"/>
    <n v="21348.613966000001"/>
    <n v="255.86129968214513"/>
    <n v="5462284.1157531552"/>
    <n v="2.8680611486111149"/>
  </r>
  <r>
    <s v="09/2021"/>
    <x v="8"/>
    <n v="720"/>
    <s v="EOL.CV.CE.030369-0.01"/>
    <s v="030369"/>
    <x v="1"/>
    <x v="3"/>
    <n v="20056"/>
    <s v="QUIXABA"/>
    <n v="9.02"/>
    <n v="9"/>
    <n v="12.900027570833332"/>
    <n v="12.900027570833332"/>
    <n v="9288.0198509999991"/>
    <n v="316.3984613184233"/>
    <n v="2938715.1895513711"/>
    <n v="0"/>
  </r>
  <r>
    <s v="09/2021"/>
    <x v="8"/>
    <n v="720"/>
    <s v="UTE.AI.SP.002903-3.01"/>
    <s v="002903"/>
    <x v="3"/>
    <x v="6"/>
    <n v="8399"/>
    <s v="RAFARD"/>
    <n v="12.9"/>
    <n v="12.000004000000001"/>
    <n v="29.336144444444447"/>
    <n v="21.708048545833336"/>
    <n v="15629.794953000002"/>
    <n v="337.46629305192158"/>
    <n v="5274528.9639505437"/>
    <n v="7.6280958986111118"/>
  </r>
  <r>
    <s v="09/2021"/>
    <x v="8"/>
    <n v="720"/>
    <s v="EOL.CV.RS.030469-7.01"/>
    <s v="030469"/>
    <x v="1"/>
    <x v="3"/>
    <n v="890656"/>
    <s v="REB CASSINO 1 2LFA"/>
    <n v="8.1"/>
    <n v="8.9"/>
    <n v="8.9493201624999994"/>
    <n v="8.9493201402777771"/>
    <n v="6443.5105009999997"/>
    <n v="272.8788131338294"/>
    <n v="1758297.4979282464"/>
    <n v="2.2222222166116505E-8"/>
  </r>
  <r>
    <s v="09/2021"/>
    <x v="8"/>
    <n v="720"/>
    <s v="EOL.CV.RS.030477-8.01"/>
    <s v="030477"/>
    <x v="1"/>
    <x v="3"/>
    <n v="890658"/>
    <s v="REB CASSINO 2 2LFA"/>
    <n v="7.5"/>
    <n v="8.0000009999999993"/>
    <n v="8.1017255499999994"/>
    <n v="8.1017255652777767"/>
    <n v="5833.2424069999988"/>
    <n v="272.89879108339625"/>
    <n v="1591884.8009667001"/>
    <n v="0"/>
  </r>
  <r>
    <s v="09/2021"/>
    <x v="8"/>
    <n v="720"/>
    <s v="EOL.CV.RS.030468-9.01"/>
    <s v="030468"/>
    <x v="1"/>
    <x v="3"/>
    <n v="890657"/>
    <s v="REB CASSINO 3 2LFA"/>
    <n v="8.6"/>
    <n v="9.5"/>
    <n v="9.2252600805555556"/>
    <n v="9.225260048611112"/>
    <n v="6642.1872350000003"/>
    <n v="272.85883518426255"/>
    <n v="1812379.4720178777"/>
    <n v="3.1944443890097317E-8"/>
  </r>
  <r>
    <s v="09/2021"/>
    <x v="8"/>
    <n v="720"/>
    <s v="EOL.CV.RN.030843-9.01"/>
    <s v="030843"/>
    <x v="1"/>
    <x v="3"/>
    <n v="893342"/>
    <s v="REDUTO"/>
    <n v="14.4"/>
    <n v="13.9"/>
    <n v="16.991673187499998"/>
    <n v="16.991673187499998"/>
    <n v="12234.004695"/>
    <n v="184.91351238849154"/>
    <n v="2262232.7787297461"/>
    <n v="0"/>
  </r>
  <r>
    <s v="09/2021"/>
    <x v="8"/>
    <n v="720"/>
    <s v="EOL.CV.RN.030416-6.01"/>
    <s v="030416"/>
    <x v="1"/>
    <x v="3"/>
    <n v="20036"/>
    <s v="REI DOS VENTOS 1 2LER"/>
    <n v="21.86"/>
    <n v="21"/>
    <n v="20.768554872222222"/>
    <n v="20.768554872222222"/>
    <n v="14953.359508"/>
    <n v="315.81962061820013"/>
    <n v="4722564.3267841153"/>
    <n v="0"/>
  </r>
  <r>
    <s v="09/2021"/>
    <x v="8"/>
    <n v="720"/>
    <s v="EOL.CV.RN.030417-4.01"/>
    <s v="030417"/>
    <x v="1"/>
    <x v="3"/>
    <n v="20037"/>
    <s v="REI DOS VENTOS 3 2LER"/>
    <n v="21.07"/>
    <n v="21"/>
    <n v="19.761589633333333"/>
    <n v="19.761589633333333"/>
    <n v="14228.344536000001"/>
    <n v="316.43980708272494"/>
    <n v="4502414.6000783835"/>
    <n v="0"/>
  </r>
  <r>
    <s v="09/2021"/>
    <x v="8"/>
    <n v="720"/>
    <s v="EOL.CV.RN.030497-2.01"/>
    <s v="030497"/>
    <x v="1"/>
    <x v="3"/>
    <n v="890756"/>
    <s v="RENASCENÇA 5 3LER"/>
    <n v="15"/>
    <n v="15"/>
    <n v="18.088937354166667"/>
    <n v="18.088937354166667"/>
    <n v="13024.034895000001"/>
    <n v="243.39135957313445"/>
    <n v="3169937.5602219957"/>
    <n v="0"/>
  </r>
  <r>
    <s v="09/2021"/>
    <x v="8"/>
    <n v="720"/>
    <s v="EOL.CV.RN.030515-4.01"/>
    <s v="030515"/>
    <x v="1"/>
    <x v="3"/>
    <n v="890937"/>
    <s v="RENASCENÇA I 2LFA"/>
    <n v="15.1"/>
    <n v="13.199999"/>
    <n v="18.662933241666664"/>
    <n v="16.914244944444444"/>
    <n v="12178.256359999999"/>
    <n v="271.70011410938429"/>
    <n v="3308833.642665335"/>
    <n v="1.7486882972222222"/>
  </r>
  <r>
    <s v="09/2021"/>
    <x v="8"/>
    <n v="720"/>
    <s v="EOL.CV.RN.030516-2.01"/>
    <s v="030516"/>
    <x v="1"/>
    <x v="3"/>
    <n v="890938"/>
    <s v="RENASCENÇA II 2LFA"/>
    <n v="14.9"/>
    <n v="12.599999"/>
    <n v="18.551589630555554"/>
    <n v="16.264515781944446"/>
    <n v="11710.451363000002"/>
    <n v="271.70011410938429"/>
    <n v="3181730.9715994955"/>
    <n v="2.2870738486111097"/>
  </r>
  <r>
    <s v="09/2021"/>
    <x v="8"/>
    <n v="720"/>
    <s v="EOL.CV.RN.030527-8.01"/>
    <s v="030527"/>
    <x v="1"/>
    <x v="3"/>
    <n v="890939"/>
    <s v="RENASCENÇA III 2LFA"/>
    <n v="14.1"/>
    <n v="11.8"/>
    <n v="16.071551422222225"/>
    <n v="13.944291761111112"/>
    <n v="10039.890068000001"/>
    <n v="271.70011410938429"/>
    <n v="2727839.2771212743"/>
    <n v="2.1272596611111112"/>
  </r>
  <r>
    <s v="09/2021"/>
    <x v="8"/>
    <n v="720"/>
    <s v="EOL.CV.RN.030551-0.01"/>
    <s v="030551"/>
    <x v="1"/>
    <x v="3"/>
    <n v="890940"/>
    <s v="RENASCENÇA IV 2LFA"/>
    <n v="14"/>
    <n v="11.199999"/>
    <n v="17.6472437625"/>
    <n v="14.636680923611111"/>
    <n v="10538.410265"/>
    <n v="271.70011410938429"/>
    <n v="2863287.271532007"/>
    <n v="3.0105628388888892"/>
  </r>
  <r>
    <s v="09/2021"/>
    <x v="8"/>
    <n v="720"/>
    <s v="UTE.AI.SP.030065-9.01"/>
    <s v="030065"/>
    <x v="3"/>
    <x v="6"/>
    <n v="8603"/>
    <s v="RIO PARDO"/>
    <n v="9.6999999999999993"/>
    <n v="9.3999780000000008"/>
    <n v="18.726479999999999"/>
    <n v="13.086562968055556"/>
    <n v="9422.3253370000002"/>
    <n v="312.58590929147903"/>
    <n v="2945286.1331062866"/>
    <n v="5.639917031944444"/>
  </r>
  <r>
    <s v="09/2021"/>
    <x v="8"/>
    <n v="720"/>
    <s v="EOL.CV.BA.030341-0.01"/>
    <s v="030341"/>
    <x v="1"/>
    <x v="3"/>
    <n v="20029"/>
    <s v="RIO VERDE 2LER"/>
    <n v="16.61"/>
    <n v="16"/>
    <n v="16.701192716666664"/>
    <n v="16.701192716666664"/>
    <n v="12024.858755999998"/>
    <n v="299.63275389410177"/>
    <n v="3603041.544247882"/>
    <n v="0"/>
  </r>
  <r>
    <s v="09/2021"/>
    <x v="8"/>
    <n v="720"/>
    <s v="EOL.CV.RN.030536-7.01"/>
    <s v="030536"/>
    <x v="1"/>
    <x v="3"/>
    <n v="890621"/>
    <s v="SÃO BENTO DO NORTE 2 LFA"/>
    <n v="11.3"/>
    <n v="14"/>
    <n v="16.58742291388889"/>
    <n v="16.587422863888889"/>
    <n v="11942.944461999999"/>
    <n v="267.64459034731038"/>
    <n v="3196464.4780726689"/>
    <n v="5.0000001768542766E-8"/>
  </r>
  <r>
    <s v="09/2021"/>
    <x v="8"/>
    <n v="720"/>
    <s v="EOL.CV.RN.030625-8.01"/>
    <s v="030625"/>
    <x v="1"/>
    <x v="3"/>
    <n v="890774"/>
    <s v="SERRA DE SANTANA 1 3LER"/>
    <n v="9.6999999999999993"/>
    <n v="8.1"/>
    <n v="11.305893768055556"/>
    <n v="11.305893768055556"/>
    <n v="8140.2435130000003"/>
    <n v="249.22492084665947"/>
    <n v="2028751.5451999584"/>
    <n v="0"/>
  </r>
  <r>
    <s v="09/2021"/>
    <x v="8"/>
    <n v="720"/>
    <s v="EOL.CV.RN.030609-6.01"/>
    <s v="030609"/>
    <x v="1"/>
    <x v="3"/>
    <n v="890775"/>
    <s v="SERRA DE SANTANA 2 3LER"/>
    <n v="13.5"/>
    <n v="13.5"/>
    <n v="17.46433750138889"/>
    <n v="17.46433750138889"/>
    <n v="12574.323001000001"/>
    <n v="250.02403882933413"/>
    <n v="3143883.0222546132"/>
    <n v="0"/>
  </r>
  <r>
    <s v="09/2021"/>
    <x v="8"/>
    <n v="720"/>
    <s v="EOL.CV.RN.030615-0.01"/>
    <s v="030615"/>
    <x v="1"/>
    <x v="3"/>
    <n v="890776"/>
    <s v="SERRA DE SANTANA 3 3LER"/>
    <n v="12.7"/>
    <n v="12.7"/>
    <n v="17.965748604166667"/>
    <n v="17.965748604166667"/>
    <n v="12935.338995"/>
    <n v="249.42470034232812"/>
    <n v="3226393.0526543069"/>
    <n v="0"/>
  </r>
  <r>
    <s v="09/2021"/>
    <x v="8"/>
    <n v="720"/>
    <s v="UTE.AI.SP.027709-6.01"/>
    <s v="027709"/>
    <x v="3"/>
    <x v="6"/>
    <n v="8577"/>
    <s v="SÃO JOÃO DA BOA VISTA"/>
    <n v="12.9"/>
    <n v="22.999998999999999"/>
    <n v="20.543681487500002"/>
    <n v="20.543681493055555"/>
    <n v="14791.450675"/>
    <n v="323.61191466342092"/>
    <n v="4786689.6735862996"/>
    <n v="0"/>
  </r>
  <r>
    <s v="09/2021"/>
    <x v="8"/>
    <n v="720"/>
    <s v="UTE.RU.SP.028648-6.01"/>
    <s v="028648"/>
    <x v="3"/>
    <x v="18"/>
    <n v="8312"/>
    <s v="SÃO JOÃO BIOGÁS"/>
    <n v="11.7"/>
    <n v="9.9999990000000007"/>
    <n v="12.0613185"/>
    <n v="10.30881808888889"/>
    <n v="7422.3490240000001"/>
    <n v="318.06062648024465"/>
    <n v="2360756.9805284725"/>
    <n v="1.7525004111111115"/>
  </r>
  <r>
    <s v="09/2021"/>
    <x v="8"/>
    <n v="720"/>
    <s v="EOL.CV.RS.030381-0.01"/>
    <s v="030381"/>
    <x v="1"/>
    <x v="3"/>
    <n v="20052"/>
    <s v="SANGRADOURO II"/>
    <n v="9.98"/>
    <n v="9"/>
    <n v="10.487788598611111"/>
    <n v="10.487788598611111"/>
    <n v="7551.2077909999998"/>
    <n v="310.07255938026992"/>
    <n v="2341422.3261676044"/>
    <n v="0"/>
  </r>
  <r>
    <s v="09/2021"/>
    <x v="8"/>
    <n v="720"/>
    <s v="EOL.CV.RS.030330-5.01"/>
    <s v="030330"/>
    <x v="1"/>
    <x v="3"/>
    <n v="8993"/>
    <s v="SANGRADOURO III"/>
    <n v="9.2200000000000006"/>
    <n v="9"/>
    <n v="9.7288095861111117"/>
    <n v="9.7288095861111117"/>
    <n v="7004.742902"/>
    <n v="310.07255938026992"/>
    <n v="2171978.5594239193"/>
    <n v="0"/>
  </r>
  <r>
    <s v="09/2021"/>
    <x v="8"/>
    <n v="720"/>
    <s v="EOL.CV.PE.031346-7.01"/>
    <s v="031346"/>
    <x v="1"/>
    <x v="3"/>
    <n v="896550"/>
    <s v="Ventos de Santa Brígida V"/>
    <n v="15"/>
    <n v="15"/>
    <n v="14.876887852777779"/>
    <n v="14.876887852777779"/>
    <n v="10711.359254000001"/>
    <n v="193.96341702918727"/>
    <n v="2077611.8419330465"/>
    <n v="0"/>
  </r>
  <r>
    <s v="09/2021"/>
    <x v="8"/>
    <n v="720"/>
    <s v="EOL.CV.PE.031365-3.01"/>
    <s v="031365"/>
    <x v="1"/>
    <x v="3"/>
    <n v="896544"/>
    <s v="VENTOS DE SANTA BRÍGIDA I"/>
    <n v="6.6"/>
    <n v="6.6"/>
    <n v="6.5894218958333326"/>
    <n v="6.5894218958333326"/>
    <n v="4744.3837649999996"/>
    <n v="193.96341702918727"/>
    <n v="920236.88675720058"/>
    <n v="0"/>
  </r>
  <r>
    <s v="09/2021"/>
    <x v="8"/>
    <n v="720"/>
    <s v="EOL.CV.PE.031363-7.01"/>
    <s v="031363"/>
    <x v="1"/>
    <x v="3"/>
    <n v="896547"/>
    <s v="VENTOS DE SANTA BRÍGIDA II"/>
    <n v="14.7"/>
    <n v="14.7"/>
    <n v="15.019998345833333"/>
    <n v="15.019998345833333"/>
    <n v="10814.398809"/>
    <n v="193.96341702918727"/>
    <n v="2097597.7461100132"/>
    <n v="0"/>
  </r>
  <r>
    <s v="09/2021"/>
    <x v="8"/>
    <n v="720"/>
    <s v="EOL.CV.PE.031354-8.01"/>
    <s v="031354"/>
    <x v="1"/>
    <x v="3"/>
    <n v="896548"/>
    <s v="Ventos de Santa Brígida III "/>
    <n v="14.4"/>
    <n v="14.4"/>
    <n v="14.065818136111112"/>
    <n v="14.065818136111112"/>
    <n v="10127.389058000001"/>
    <n v="193.96341702918727"/>
    <n v="1964342.9872736821"/>
    <n v="0"/>
  </r>
  <r>
    <s v="09/2021"/>
    <x v="8"/>
    <n v="720"/>
    <s v="EOL.CV.PE.031370-0.01"/>
    <s v="031370"/>
    <x v="1"/>
    <x v="3"/>
    <n v="896549"/>
    <s v="Ventos de Santa Brígida IV"/>
    <n v="14"/>
    <n v="14"/>
    <n v="13.419629194444443"/>
    <n v="13.419629194444443"/>
    <n v="9662.1330199999993"/>
    <n v="193.96341702918727"/>
    <n v="1874100.3363497404"/>
    <n v="0"/>
  </r>
  <r>
    <s v="09/2021"/>
    <x v="8"/>
    <n v="720"/>
    <s v="EOL.CV.PE.031353-0.01"/>
    <s v="031353"/>
    <x v="1"/>
    <x v="3"/>
    <n v="896564"/>
    <s v="Ventos de Santa Brígida VI"/>
    <n v="15.1"/>
    <n v="15.1"/>
    <n v="14.502389724999999"/>
    <n v="14.502389724999999"/>
    <n v="10441.720601999999"/>
    <n v="193.96341702918727"/>
    <n v="2025311.8076279822"/>
    <n v="0"/>
  </r>
  <r>
    <s v="09/2021"/>
    <x v="8"/>
    <n v="720"/>
    <s v="EOL.CV.PE.031422-6.01"/>
    <s v="031422"/>
    <x v="1"/>
    <x v="3"/>
    <n v="896551"/>
    <s v="VENTOS DE SANTA BRÍGIDA VII"/>
    <n v="14.9"/>
    <n v="14.9"/>
    <n v="15.925927609722223"/>
    <n v="15.925927609722223"/>
    <n v="11466.667879000001"/>
    <n v="193.96341702918727"/>
    <n v="2224114.0837496636"/>
    <n v="0"/>
  </r>
  <r>
    <s v="09/2021"/>
    <x v="8"/>
    <n v="720"/>
    <s v="UTE.AI.SP.031739-0.02"/>
    <s v="031739"/>
    <x v="3"/>
    <x v="6"/>
    <n v="904177"/>
    <s v="UTE SANTA CÂNDIDA II"/>
    <n v="20.2"/>
    <n v="22.800004000000001"/>
    <n v="26.836808263888891"/>
    <n v="26.836808263888891"/>
    <n v="19322.501950000002"/>
    <n v="218.68196529131544"/>
    <n v="4225482.700771275"/>
    <n v="0"/>
  </r>
  <r>
    <s v="09/2021"/>
    <x v="8"/>
    <n v="720"/>
    <s v="UTE.GN.RJ.027243-4.01"/>
    <s v="027243"/>
    <x v="4"/>
    <x v="7"/>
    <n v="8063"/>
    <s v="SANTA CRUZ NOVA"/>
    <n v="401.2"/>
    <n v="245.70000300000001"/>
    <n v="14.014191131944443"/>
    <n v="14.014191131944443"/>
    <n v="10090.217615"/>
    <n v="298.48364650361464"/>
    <n v="3011764.9477402056"/>
    <n v="0"/>
  </r>
  <r>
    <s v="09/2021"/>
    <x v="8"/>
    <n v="720"/>
    <s v="EOL.CV.RN.030834-0.01"/>
    <s v="030834"/>
    <x v="1"/>
    <x v="3"/>
    <n v="893424"/>
    <s v="SANTA HELENA"/>
    <n v="16"/>
    <n v="16"/>
    <n v="18.710312022222222"/>
    <n v="18.710312022222222"/>
    <n v="13471.424655999999"/>
    <n v="190.63364328122086"/>
    <n v="2568106.7623617472"/>
    <n v="0"/>
  </r>
  <r>
    <s v="09/2021"/>
    <x v="8"/>
    <n v="720"/>
    <s v="EOL.CV.PI.031361-0.01"/>
    <s v="031361"/>
    <x v="1"/>
    <x v="3"/>
    <n v="896528"/>
    <s v="Ventos de Santa Joana II "/>
    <n v="14.8"/>
    <n v="14.3"/>
    <n v="15.948995733333332"/>
    <n v="15.948995733333332"/>
    <n v="11483.276927999999"/>
    <n v="183.91410550896816"/>
    <n v="2111936.6045248918"/>
    <n v="0"/>
  </r>
  <r>
    <s v="09/2021"/>
    <x v="8"/>
    <n v="720"/>
    <s v="EOL.CV.PI.031417-0.01"/>
    <s v="031417"/>
    <x v="1"/>
    <x v="3"/>
    <n v="896344"/>
    <s v="VENTOS DE SANTA JOANA IX"/>
    <n v="15.8"/>
    <n v="13.2"/>
    <n v="15.278965005555555"/>
    <n v="15.278965005555555"/>
    <n v="11000.854804000001"/>
    <n v="183.86394255628818"/>
    <n v="2022660.535752723"/>
    <n v="0"/>
  </r>
  <r>
    <s v="09/2021"/>
    <x v="8"/>
    <n v="720"/>
    <s v="EOL.CV.PI.031367-0.01"/>
    <s v="031367"/>
    <x v="1"/>
    <x v="3"/>
    <n v="896527"/>
    <s v="Ventos de Santa Joana VI "/>
    <n v="15.1"/>
    <n v="15.1"/>
    <n v="18.160706963888888"/>
    <n v="18.160706963888888"/>
    <n v="13075.709014"/>
    <n v="183.91410550896816"/>
    <n v="2404807.3272053623"/>
    <n v="0"/>
  </r>
  <r>
    <s v="09/2021"/>
    <x v="8"/>
    <n v="720"/>
    <s v="EOL.CV.PI.031366-1.01"/>
    <s v="031366"/>
    <x v="1"/>
    <x v="3"/>
    <n v="896526"/>
    <s v="Ventos de Santa Joana VIII"/>
    <n v="15.7"/>
    <n v="15.6"/>
    <n v="18.788446756944445"/>
    <n v="18.788446756944445"/>
    <n v="13527.681665"/>
    <n v="183.89738452474151"/>
    <n v="2487705.2768768007"/>
    <n v="0"/>
  </r>
  <r>
    <s v="09/2021"/>
    <x v="8"/>
    <n v="720"/>
    <s v="EOL.CV.PI.031388-2.01"/>
    <s v="031388"/>
    <x v="1"/>
    <x v="3"/>
    <n v="896044"/>
    <s v="VENTOS DE SANTA JOANA XI ENERGIAS RENOVA"/>
    <n v="16"/>
    <n v="14.1"/>
    <n v="14.409400231944444"/>
    <n v="14.409400231944444"/>
    <n v="10374.768167"/>
    <n v="183.86394255628818"/>
    <n v="1907545.7782920953"/>
    <n v="0"/>
  </r>
  <r>
    <s v="09/2021"/>
    <x v="8"/>
    <n v="720"/>
    <s v="EOL.CV.PI.031414-5.01"/>
    <s v="031414"/>
    <x v="1"/>
    <x v="3"/>
    <n v="896025"/>
    <s v="VENTOS DE SANTA JOANA XII"/>
    <n v="16.899999999999999"/>
    <n v="15.3"/>
    <n v="15.639824423611111"/>
    <n v="15.639824423611111"/>
    <n v="11260.673585"/>
    <n v="183.86394255628818"/>
    <n v="2070431.8411775518"/>
    <n v="0"/>
  </r>
  <r>
    <s v="09/2021"/>
    <x v="8"/>
    <n v="720"/>
    <s v="EOL.CV.PI.031368-8.01"/>
    <s v="031368"/>
    <x v="1"/>
    <x v="3"/>
    <n v="896546"/>
    <s v="Ventos de Santa Joana XIV"/>
    <n v="14.9"/>
    <n v="14.7"/>
    <n v="17.011547423611113"/>
    <n v="17.011547423611113"/>
    <n v="12248.314145"/>
    <n v="183.91410550896816"/>
    <n v="2252637.7399705173"/>
    <n v="0"/>
  </r>
  <r>
    <s v="09/2021"/>
    <x v="8"/>
    <n v="720"/>
    <s v="EOL.CV.PI.031416-1.01"/>
    <s v="031416"/>
    <x v="1"/>
    <x v="3"/>
    <n v="896087"/>
    <s v="VENTOS DE SANTA JOANA XV"/>
    <n v="16.2"/>
    <n v="15"/>
    <n v="13.347607368055556"/>
    <n v="13.347607368055556"/>
    <n v="9610.2773049999996"/>
    <n v="183.86394255628818"/>
    <n v="1766983.47435652"/>
    <n v="0"/>
  </r>
  <r>
    <s v="09/2021"/>
    <x v="8"/>
    <n v="720"/>
    <s v="EOL.CV.PI.031392-0.01"/>
    <s v="031392"/>
    <x v="1"/>
    <x v="3"/>
    <n v="896089"/>
    <s v="VENTOS DE SANTA JOANA XVI"/>
    <n v="17.399999999999999"/>
    <n v="15.3"/>
    <n v="17.538022755555556"/>
    <n v="17.538022755555556"/>
    <n v="12627.376383999999"/>
    <n v="183.86394255628818"/>
    <n v="2321719.2061044057"/>
    <n v="0"/>
  </r>
  <r>
    <s v="09/2021"/>
    <x v="8"/>
    <n v="720"/>
    <s v="EOL.CV.CE.032013-7.01"/>
    <s v="032013"/>
    <x v="1"/>
    <x v="3"/>
    <n v="901795"/>
    <s v="Central Geradora Eólica Santa Monica I"/>
    <n v="9"/>
    <n v="9.699999"/>
    <n v="11.657370054166666"/>
    <n v="11.657370080555554"/>
    <n v="8393.3064579999991"/>
    <n v="260.08192266278701"/>
    <n v="2182947.2810946265"/>
    <n v="0"/>
  </r>
  <r>
    <s v="09/2021"/>
    <x v="8"/>
    <n v="720"/>
    <s v="EOL.CV.RN.031810-8.01"/>
    <s v="031810"/>
    <x v="1"/>
    <x v="3"/>
    <n v="904069"/>
    <s v="SANTANA 1"/>
    <n v="17.3"/>
    <n v="17.199998999999998"/>
    <n v="21.543257745833333"/>
    <n v="21.543257750000002"/>
    <n v="15511.145580000002"/>
    <n v="203.33075172160147"/>
    <n v="3153892.8908445965"/>
    <n v="0"/>
  </r>
  <r>
    <s v="09/2021"/>
    <x v="8"/>
    <n v="720"/>
    <s v="EOL.CV.RN.031811-6.01"/>
    <s v="031811"/>
    <x v="1"/>
    <x v="3"/>
    <n v="904070"/>
    <s v="SANTANA 2"/>
    <n v="13.1"/>
    <n v="12.900001"/>
    <n v="15.638906358333333"/>
    <n v="15.638906465277778"/>
    <n v="11260.012655"/>
    <n v="203.33075172160147"/>
    <n v="2289506.8375358959"/>
    <n v="0"/>
  </r>
  <r>
    <s v="09/2021"/>
    <x v="8"/>
    <n v="720"/>
    <s v="UTE.AI.MG.029116-1.01"/>
    <s v="029116"/>
    <x v="3"/>
    <x v="6"/>
    <n v="893843"/>
    <s v="SANTO ÂNGELO - USA"/>
    <n v="16.7"/>
    <n v="10.01876"/>
    <n v="17.11238770138889"/>
    <n v="7.9797592702746618"/>
    <n v="5745.4266745977566"/>
    <n v="222.67683204562223"/>
    <n v="1279373.4106498426"/>
    <n v="9.1326284311142274"/>
  </r>
  <r>
    <s v="09/2021"/>
    <x v="8"/>
    <n v="720"/>
    <s v="EOL.CV.PI.031747-0.02"/>
    <s v="031747"/>
    <x v="1"/>
    <x v="3"/>
    <n v="906764"/>
    <s v="Ventos de Santo Augusto II "/>
    <n v="14.1"/>
    <n v="13.300001"/>
    <n v="10.304982611111111"/>
    <n v="10.077564619444445"/>
    <n v="7255.8465260000003"/>
    <n v="198.06648006538629"/>
    <n v="1437139.9812994814"/>
    <n v="0.22741799166666649"/>
  </r>
  <r>
    <s v="09/2021"/>
    <x v="8"/>
    <n v="720"/>
    <s v="EOL.CV.PI.031603-2.01"/>
    <s v="031603"/>
    <x v="1"/>
    <x v="3"/>
    <n v="896950"/>
    <s v="EOL SANTO AUGUSTO IV"/>
    <n v="15.5"/>
    <n v="15.399998999999999"/>
    <n v="15.986960597222222"/>
    <n v="15.986960613888888"/>
    <n v="11510.611642"/>
    <n v="207.21874286626064"/>
    <n v="2385214.474076984"/>
    <n v="0"/>
  </r>
  <r>
    <s v="09/2021"/>
    <x v="8"/>
    <n v="720"/>
    <s v="EOL.CV.RN.030849-8.01"/>
    <s v="030849"/>
    <x v="1"/>
    <x v="3"/>
    <n v="893427"/>
    <s v="SANTO CRISTO"/>
    <n v="15.3"/>
    <n v="14.8"/>
    <n v="14.415466666666667"/>
    <n v="14.415466666666667"/>
    <n v="10379.136"/>
    <n v="184.91351238849154"/>
    <n v="1919242.4933178385"/>
    <n v="0"/>
  </r>
  <r>
    <s v="09/2021"/>
    <x v="8"/>
    <n v="720"/>
    <s v="EOL.CV.PE.031761-6.01"/>
    <s v="031761"/>
    <x v="1"/>
    <x v="3"/>
    <n v="908907"/>
    <s v="Ventos de Santo Estevão I"/>
    <n v="12.4"/>
    <n v="11.600002999999999"/>
    <n v="10.059096926388889"/>
    <n v="9.7559861097222225"/>
    <n v="7024.3099990000001"/>
    <n v="198.06648006538629"/>
    <n v="1391280.3563900271"/>
    <n v="0.30311081666666645"/>
  </r>
  <r>
    <s v="09/2021"/>
    <x v="8"/>
    <n v="720"/>
    <s v="EOL.CV.PE.031762-4.01"/>
    <s v="031762"/>
    <x v="1"/>
    <x v="3"/>
    <n v="908534"/>
    <s v="Ventos de Santo Estevão II"/>
    <n v="11.9"/>
    <n v="11.4"/>
    <n v="8.7595024513888884"/>
    <n v="8.6998769611111122"/>
    <n v="6263.9114120000004"/>
    <n v="199.72689793446031"/>
    <n v="1251071.5952550252"/>
    <n v="5.9625490277777415E-2"/>
  </r>
  <r>
    <s v="09/2021"/>
    <x v="8"/>
    <n v="720"/>
    <s v="EOL.CV.PE.031763-2.01"/>
    <s v="031763"/>
    <x v="1"/>
    <x v="3"/>
    <n v="906153"/>
    <s v="Ventos de Santo Estevão III"/>
    <n v="14.2"/>
    <n v="12.599997"/>
    <n v="10.100986195833332"/>
    <n v="9.292266025"/>
    <n v="6690.4315379999998"/>
    <n v="198.06648006538629"/>
    <n v="1325150.2248501086"/>
    <n v="0.80872017083333325"/>
  </r>
  <r>
    <s v="09/2021"/>
    <x v="8"/>
    <n v="720"/>
    <s v="EOL.CV.PE.031764-0.01"/>
    <s v="031764"/>
    <x v="1"/>
    <x v="3"/>
    <n v="906154"/>
    <s v="Ventos de Santo Estevão V"/>
    <n v="13.6"/>
    <n v="13.500000999999999"/>
    <n v="10.553301347222222"/>
    <n v="10.553301415277778"/>
    <n v="7598.3770189999996"/>
    <n v="198.05004028450435"/>
    <n v="1504858.874709802"/>
    <n v="0"/>
  </r>
  <r>
    <s v="09/2021"/>
    <x v="8"/>
    <n v="720"/>
    <s v="EOL.CV.PI.031364-5.01"/>
    <s v="031364"/>
    <x v="1"/>
    <x v="3"/>
    <n v="896545"/>
    <s v="VENTOS DE SANTO ONOFRE I"/>
    <n v="16.2"/>
    <n v="16"/>
    <n v="16.835107641666667"/>
    <n v="16.835107641666667"/>
    <n v="12121.277502000001"/>
    <n v="183.89738452474151"/>
    <n v="2229071.2297163922"/>
    <n v="0"/>
  </r>
  <r>
    <s v="09/2021"/>
    <x v="8"/>
    <n v="720"/>
    <s v="EOL.CV.PI.031362-9.01"/>
    <s v="031362"/>
    <x v="1"/>
    <x v="3"/>
    <n v="896525"/>
    <s v="Ventos de Santo Onofre II "/>
    <n v="16.600000000000001"/>
    <n v="15.9"/>
    <n v="19.06957323472222"/>
    <n v="19.06957323472222"/>
    <n v="13730.092728999998"/>
    <n v="183.89738452474151"/>
    <n v="2524928.14214527"/>
    <n v="0"/>
  </r>
  <r>
    <s v="09/2021"/>
    <x v="8"/>
    <n v="720"/>
    <s v="EOL.CV.PI.031886-8.02"/>
    <s v="031886"/>
    <x v="1"/>
    <x v="3"/>
    <n v="896524"/>
    <s v="Ventos de Santo Onofre III"/>
    <n v="16.7"/>
    <n v="16.7"/>
    <n v="18.994463719444443"/>
    <n v="18.994463719444443"/>
    <n v="13676.013878"/>
    <n v="183.89738452474151"/>
    <n v="2514983.1828882671"/>
    <n v="0"/>
  </r>
  <r>
    <s v="09/2021"/>
    <x v="8"/>
    <n v="720"/>
    <s v="CGH.PH.SC.031429-3.01"/>
    <s v="031429"/>
    <x v="0"/>
    <x v="19"/>
    <n v="907107"/>
    <s v="SANTO TESSARO"/>
    <n v="0.64"/>
    <n v="0.55000000000000004"/>
    <n v="0.19872049999999999"/>
    <n v="0.19872049999999999"/>
    <n v="143.07875999999999"/>
    <n v="301.76469369228624"/>
    <n v="43176.118185272135"/>
    <n v="0"/>
  </r>
  <r>
    <s v="09/2021"/>
    <x v="8"/>
    <n v="720"/>
    <s v="EOL.CV.PE.031818-3.01"/>
    <s v="031818"/>
    <x v="1"/>
    <x v="3"/>
    <n v="899082"/>
    <s v="Ventos de São Clemente I "/>
    <n v="17.2"/>
    <n v="15.300001"/>
    <n v="14.221967155555555"/>
    <n v="14.221967088888888"/>
    <n v="10239.816304"/>
    <n v="204.8914389925302"/>
    <n v="2098050.6975457319"/>
    <n v="6.6666666498349509E-8"/>
  </r>
  <r>
    <s v="09/2021"/>
    <x v="8"/>
    <n v="720"/>
    <s v="EOL.CV.PE.031819-1.01"/>
    <s v="031819"/>
    <x v="1"/>
    <x v="3"/>
    <n v="899092"/>
    <s v="Ventos de São Clemente II"/>
    <n v="15.5"/>
    <n v="14.199997"/>
    <n v="13.787959441666668"/>
    <n v="13.787959438888889"/>
    <n v="9927.3307960000002"/>
    <n v="204.90720351041836"/>
    <n v="2034181.5917312156"/>
    <n v="2.7777787181548773E-9"/>
  </r>
  <r>
    <s v="09/2021"/>
    <x v="8"/>
    <n v="720"/>
    <s v="EOL.CV.PE.031820-5.01"/>
    <s v="031820"/>
    <x v="1"/>
    <x v="3"/>
    <n v="899093"/>
    <s v="Ventos de São Clemente III"/>
    <n v="15.2"/>
    <n v="14.499997"/>
    <n v="15.945810563888889"/>
    <n v="15.933597534722223"/>
    <n v="11472.190225"/>
    <n v="204.8914389925302"/>
    <n v="2350553.5635962887"/>
    <n v="1.2213029166665971E-2"/>
  </r>
  <r>
    <s v="09/2021"/>
    <x v="8"/>
    <n v="720"/>
    <s v="EOL.CV.PE.031821-3.01"/>
    <s v="031821"/>
    <x v="1"/>
    <x v="3"/>
    <n v="899095"/>
    <s v="Ventos de São Clemente IV"/>
    <n v="15.7"/>
    <n v="14.599997"/>
    <n v="16.12292535138889"/>
    <n v="16.097506425000002"/>
    <n v="11590.204626000002"/>
    <n v="204.8914389925302"/>
    <n v="2374733.7040390209"/>
    <n v="2.5418926388887382E-2"/>
  </r>
  <r>
    <s v="09/2021"/>
    <x v="8"/>
    <n v="720"/>
    <s v="EOL.CV.PE.031822-1.01"/>
    <s v="031822"/>
    <x v="1"/>
    <x v="3"/>
    <n v="899677"/>
    <s v="Ventos de São Clemente V"/>
    <n v="18.600000000000001"/>
    <n v="15.699996000000001"/>
    <n v="15.454461494444445"/>
    <n v="15.454461416666666"/>
    <n v="11127.212219999999"/>
    <n v="204.8914389925302"/>
    <n v="2279870.5237310664"/>
    <n v="7.7777778844594854E-8"/>
  </r>
  <r>
    <s v="09/2021"/>
    <x v="8"/>
    <n v="720"/>
    <s v="EOL.CV.PE.031823-0.01"/>
    <s v="031823"/>
    <x v="1"/>
    <x v="3"/>
    <n v="899127"/>
    <s v="Ventos de São Clemente VI"/>
    <n v="15.2"/>
    <n v="13.299999"/>
    <n v="13.225312656944444"/>
    <n v="13.22531262638889"/>
    <n v="9522.2250910000002"/>
    <n v="204.8914389925302"/>
    <n v="1951022.4013057668"/>
    <n v="3.0555555794206963E-8"/>
  </r>
  <r>
    <s v="09/2021"/>
    <x v="8"/>
    <n v="720"/>
    <s v="EOL.CV.PE.031824-8.01"/>
    <s v="031824"/>
    <x v="1"/>
    <x v="3"/>
    <n v="899700"/>
    <s v="Ventos de São Clemente VII"/>
    <n v="13"/>
    <n v="10.700003000000001"/>
    <n v="12.438754904166666"/>
    <n v="12.438754834722221"/>
    <n v="8955.9034809999994"/>
    <n v="204.90720351041836"/>
    <n v="1835129.1372009311"/>
    <n v="6.9444445216504397E-8"/>
  </r>
  <r>
    <s v="09/2021"/>
    <x v="8"/>
    <n v="720"/>
    <s v="EOL.CV.PE.031825-6.01"/>
    <s v="031825"/>
    <x v="1"/>
    <x v="3"/>
    <n v="899370"/>
    <s v="Ventos de São Clemente VIII"/>
    <n v="11.7"/>
    <n v="9.5"/>
    <n v="8.6328863305555554"/>
    <n v="8.6328863055555551"/>
    <n v="6215.67814"/>
    <n v="204.90720351041836"/>
    <n v="1273637.2255882386"/>
    <n v="2.4999999621084297E-8"/>
  </r>
  <r>
    <s v="09/2021"/>
    <x v="8"/>
    <n v="720"/>
    <s v="EOL.CV.CE.030912-5.01"/>
    <s v="030912"/>
    <x v="1"/>
    <x v="3"/>
    <n v="892121"/>
    <s v="SÃO CRISTOVÃO"/>
    <n v="11.1"/>
    <n v="12.9"/>
    <n v="10.292549976388889"/>
    <n v="10.292550001388889"/>
    <n v="7410.6360010000008"/>
    <n v="194.01711939750848"/>
    <n v="1437790.249817492"/>
    <n v="0"/>
  </r>
  <r>
    <s v="09/2021"/>
    <x v="8"/>
    <n v="720"/>
    <s v="EOL.CV.CE.030911-7.01"/>
    <s v="030911"/>
    <x v="1"/>
    <x v="3"/>
    <n v="892253"/>
    <s v="SÃO JORGE CE"/>
    <n v="10.8"/>
    <n v="12.1"/>
    <n v="6.9711361291666663"/>
    <n v="6.9711360805555547"/>
    <n v="5019.2179779999997"/>
    <n v="194.3722909235276"/>
    <n v="975596.89702841593"/>
    <n v="4.8611111146278239E-8"/>
  </r>
  <r>
    <s v="09/2021"/>
    <x v="8"/>
    <n v="720"/>
    <s v="UTE.AI.SP.026847-0.01"/>
    <s v="026847"/>
    <x v="3"/>
    <x v="6"/>
    <n v="8413"/>
    <s v="QUATÁ SÃO JOSÉ"/>
    <n v="29"/>
    <n v="27.999997"/>
    <n v="42.733331666666672"/>
    <n v="41.259764152777777"/>
    <n v="29707.030189999998"/>
    <n v="323.31265015640679"/>
    <n v="9604658.6590052843"/>
    <n v="1.4735675138888888"/>
  </r>
  <r>
    <s v="09/2021"/>
    <x v="8"/>
    <n v="720"/>
    <s v="UTE.AI.SP.028975-2.01"/>
    <s v="028975"/>
    <x v="3"/>
    <x v="6"/>
    <n v="8045"/>
    <s v="SÃO JOSÉ COLINA"/>
    <n v="26.9"/>
    <n v="33.4"/>
    <n v="2.4106254736111112"/>
    <n v="2.4106254736111112"/>
    <n v="1735.650341"/>
    <n v="269.50253965702899"/>
    <n v="467762.17485608842"/>
    <n v="0"/>
  </r>
  <r>
    <s v="09/2021"/>
    <x v="8"/>
    <n v="720"/>
    <s v="EOL.CV.BA.030725-4.01"/>
    <s v="030725"/>
    <x v="1"/>
    <x v="3"/>
    <n v="890748"/>
    <s v="SAO JUDAS 3LER"/>
    <n v="15.6"/>
    <n v="15.2"/>
    <n v="20.29314198611111"/>
    <n v="20.29314198611111"/>
    <n v="14611.06223"/>
    <n v="241.61332206168333"/>
    <n v="3530227.2842402868"/>
    <n v="0"/>
  </r>
  <r>
    <s v="09/2021"/>
    <x v="8"/>
    <n v="720"/>
    <s v="UTE.AI.SP.026869-0.01"/>
    <s v="026869"/>
    <x v="3"/>
    <x v="6"/>
    <n v="8663"/>
    <s v="SÃO LUIZ (ABENGOA)"/>
    <n v="12.2"/>
    <n v="8"/>
    <n v="29.843789077777778"/>
    <n v="19.569697772222224"/>
    <n v="14090.182396"/>
    <n v="341.83066900429839"/>
    <n v="4816456.4748172676"/>
    <n v="10.274091305555556"/>
  </r>
  <r>
    <s v="09/2021"/>
    <x v="8"/>
    <n v="720"/>
    <s v="EOL.CV.BA.030456-5.01"/>
    <s v="030456"/>
    <x v="1"/>
    <x v="3"/>
    <n v="888108"/>
    <s v="SAO PEDRO DO LAGO"/>
    <n v="13.5"/>
    <n v="13.199997"/>
    <n v="12.564005213888889"/>
    <n v="12.564005281944445"/>
    <n v="9046.0838029999995"/>
    <n v="264.70783176098098"/>
    <n v="2394569.2294202587"/>
    <n v="0"/>
  </r>
  <r>
    <s v="09/2021"/>
    <x v="8"/>
    <n v="720"/>
    <s v="UFV.RS.BA.033782-0.01"/>
    <s v="033782"/>
    <x v="2"/>
    <x v="4"/>
    <n v="909749"/>
    <s v="SÃO PEDRO II"/>
    <n v="8"/>
    <n v="7.5"/>
    <n v="7.7030840958333329"/>
    <n v="7.7030840958333329"/>
    <n v="5546.2205489999997"/>
    <n v="437.80719705057055"/>
    <n v="2428175.2727819663"/>
    <n v="0"/>
  </r>
  <r>
    <s v="09/2021"/>
    <x v="8"/>
    <n v="720"/>
    <s v="UFV.RS.BA.033784-6.01"/>
    <s v="033784"/>
    <x v="2"/>
    <x v="4"/>
    <n v="909778"/>
    <s v="SÃO PEDRO IV"/>
    <n v="8"/>
    <n v="7.5"/>
    <n v="7.8040185763888887"/>
    <n v="7.8040185763888887"/>
    <n v="5618.8933749999997"/>
    <n v="437.80719705057055"/>
    <n v="2459991.9590347703"/>
    <n v="0"/>
  </r>
  <r>
    <s v="09/2021"/>
    <x v="8"/>
    <n v="720"/>
    <s v="EOL.CV.PI.032367-5.01"/>
    <s v="032367"/>
    <x v="1"/>
    <x v="3"/>
    <n v="908210"/>
    <s v="Ventos de São Virgílio 01"/>
    <n v="15.2"/>
    <n v="15.2"/>
    <n v="10.398677576388888"/>
    <n v="10.398677576388888"/>
    <n v="7487.0478549999989"/>
    <n v="222.66693248213588"/>
    <n v="1667117.979219805"/>
    <n v="0"/>
  </r>
  <r>
    <s v="09/2021"/>
    <x v="8"/>
    <n v="720"/>
    <s v="EOL.CV.BA.030306-2.01"/>
    <s v="030306"/>
    <x v="1"/>
    <x v="3"/>
    <n v="20012"/>
    <s v="SEABRA"/>
    <n v="11.33"/>
    <n v="11"/>
    <n v="16.856779761111113"/>
    <n v="16.856779761111113"/>
    <n v="12136.881428000001"/>
    <n v="289.39967722944186"/>
    <n v="3512409.5678352076"/>
    <n v="0"/>
  </r>
  <r>
    <s v="09/2021"/>
    <x v="8"/>
    <n v="720"/>
    <s v="EOL.CV.BA.030546-4.01"/>
    <s v="030546"/>
    <x v="1"/>
    <x v="3"/>
    <n v="890773"/>
    <s v="SERAIMA"/>
    <n v="17.5"/>
    <n v="15.3"/>
    <n v="16.865515654166664"/>
    <n v="16.865515654166664"/>
    <n v="12143.171270999997"/>
    <n v="242.23263849825619"/>
    <n v="2941472.4167105528"/>
    <n v="0"/>
  </r>
  <r>
    <s v="09/2021"/>
    <x v="8"/>
    <n v="720"/>
    <s v="EOL.CV.BA.032462-0.01"/>
    <s v="032462"/>
    <x v="1"/>
    <x v="3"/>
    <n v="910707"/>
    <s v="SERRA DA BABILONIA II"/>
    <n v="16.100000000000001"/>
    <n v="13.5"/>
    <n v="17.452505718055555"/>
    <n v="17.452505718055555"/>
    <n v="12565.804117"/>
    <n v="291.27038554681735"/>
    <n v="3660046.6098643746"/>
    <n v="0"/>
  </r>
  <r>
    <s v="09/2021"/>
    <x v="8"/>
    <n v="720"/>
    <s v="EOL.CV.BA.032465-5.01"/>
    <s v="032465"/>
    <x v="1"/>
    <x v="3"/>
    <n v="910708"/>
    <s v="SERRA DA BABILONIA IX"/>
    <n v="13.2"/>
    <n v="11.8"/>
    <n v="15.762305293055556"/>
    <n v="15.762305293055556"/>
    <n v="11348.859811"/>
    <n v="291.27038554681735"/>
    <n v="3305586.7726667509"/>
    <n v="0"/>
  </r>
  <r>
    <s v="09/2021"/>
    <x v="8"/>
    <n v="720"/>
    <s v="EOL.CV.BA.032466-3.01"/>
    <s v="032466"/>
    <x v="1"/>
    <x v="3"/>
    <n v="910709"/>
    <s v="SERRA DA BABILONIA VI"/>
    <n v="13.2"/>
    <n v="10.8"/>
    <n v="14.781216781944444"/>
    <n v="14.781216781944444"/>
    <n v="10642.476083"/>
    <n v="291.27038554681735"/>
    <n v="3099838.1118681924"/>
    <n v="0"/>
  </r>
  <r>
    <s v="09/2021"/>
    <x v="8"/>
    <n v="720"/>
    <s v="EOL.CV.BA.032467-1.01"/>
    <s v="032467"/>
    <x v="1"/>
    <x v="3"/>
    <n v="910710"/>
    <s v="SERRA DA BABILONIA VII"/>
    <n v="14.4"/>
    <n v="12.8"/>
    <n v="16.137314911111112"/>
    <n v="16.137314911111112"/>
    <n v="11618.866736"/>
    <n v="291.27038554681735"/>
    <n v="3384231.7938118111"/>
    <n v="0"/>
  </r>
  <r>
    <s v="09/2021"/>
    <x v="8"/>
    <n v="720"/>
    <s v="EOL.CV.BA.032468-0.01"/>
    <s v="032468"/>
    <x v="1"/>
    <x v="3"/>
    <n v="910711"/>
    <s v="SERRA DA BABILONIA VIII"/>
    <n v="14.1"/>
    <n v="12.6"/>
    <n v="16.500112927777778"/>
    <n v="16.500112927777778"/>
    <n v="11880.081308000001"/>
    <n v="291.27038554681735"/>
    <n v="3460315.8629086982"/>
    <n v="0"/>
  </r>
  <r>
    <s v="09/2021"/>
    <x v="8"/>
    <n v="720"/>
    <s v="EOL.CV.BA.032470-1.01"/>
    <s v="032470"/>
    <x v="1"/>
    <x v="3"/>
    <n v="910713"/>
    <s v="SERRA DA BABILONIA XI"/>
    <n v="15.5"/>
    <n v="12"/>
    <n v="15.989905855555556"/>
    <n v="15.989905855555556"/>
    <n v="11512.732216"/>
    <n v="291.27038554681735"/>
    <n v="3353317.951251585"/>
    <n v="0"/>
  </r>
  <r>
    <s v="09/2021"/>
    <x v="8"/>
    <n v="720"/>
    <s v="EOL.CV.BA.032471-0.01"/>
    <s v="032471"/>
    <x v="1"/>
    <x v="3"/>
    <n v="910678"/>
    <s v="SERRA DA BABILONIA XII"/>
    <n v="15.8"/>
    <n v="13.1"/>
    <n v="16.757669681944446"/>
    <n v="16.757669681944446"/>
    <n v="12065.522171000001"/>
    <n v="291.27038554681735"/>
    <n v="3514329.2945708428"/>
    <n v="0"/>
  </r>
  <r>
    <s v="09/2021"/>
    <x v="8"/>
    <n v="720"/>
    <s v="EOL.CV.BA.032469-8.01"/>
    <s v="032469"/>
    <x v="1"/>
    <x v="3"/>
    <n v="910712"/>
    <s v="SERRA DA BABILONIA X"/>
    <n v="14.1"/>
    <n v="12.7"/>
    <n v="16.611322116666667"/>
    <n v="16.611322116666667"/>
    <n v="11960.151924"/>
    <n v="291.27038554681735"/>
    <n v="3483638.0621019891"/>
    <n v="0"/>
  </r>
  <r>
    <s v="09/2021"/>
    <x v="8"/>
    <n v="720"/>
    <s v="EOL.CV.PE.031537-0.01"/>
    <s v="031537"/>
    <x v="1"/>
    <x v="3"/>
    <n v="896942"/>
    <s v="Eólica Serra das Vacas I S.A."/>
    <n v="12.2"/>
    <n v="12.199997"/>
    <n v="8.8635930277777781"/>
    <n v="8.8635930722222227"/>
    <n v="6381.7870120000007"/>
    <n v="203.10312772917052"/>
    <n v="1296160.9026385976"/>
    <n v="0"/>
  </r>
  <r>
    <s v="09/2021"/>
    <x v="8"/>
    <n v="720"/>
    <s v="EOL.CV.PE.031540-0.01"/>
    <s v="031540"/>
    <x v="1"/>
    <x v="3"/>
    <n v="896941"/>
    <s v="Eólica Serra das Vacas II S.A."/>
    <n v="10.7"/>
    <n v="9.9000029999999999"/>
    <n v="9.5497891305555545"/>
    <n v="9.1605403375000005"/>
    <n v="6595.5890429999999"/>
    <n v="203.10312772917052"/>
    <n v="1339584.7638495467"/>
    <n v="0.38924879305555526"/>
  </r>
  <r>
    <s v="09/2021"/>
    <x v="8"/>
    <n v="720"/>
    <s v="EOL.CV.PE.031560-5.01"/>
    <s v="031560"/>
    <x v="1"/>
    <x v="3"/>
    <n v="896940"/>
    <s v="Eólica Serra das Vacas III S.A."/>
    <n v="11.5"/>
    <n v="11"/>
    <n v="10.054967709722222"/>
    <n v="9.9712885833333331"/>
    <n v="7179.3277799999996"/>
    <n v="203.10312772917052"/>
    <n v="1458143.9271109223"/>
    <n v="8.3679126388888872E-2"/>
  </r>
  <r>
    <s v="09/2021"/>
    <x v="8"/>
    <n v="720"/>
    <s v="EOL.CV.PE.031574-5.01"/>
    <s v="031574"/>
    <x v="1"/>
    <x v="3"/>
    <n v="896943"/>
    <s v="Eólica Serra das Vacas IV S.A."/>
    <n v="11.2"/>
    <n v="10.500000999999999"/>
    <n v="9.9179907013888897"/>
    <n v="9.6398614597222227"/>
    <n v="6940.7002510000002"/>
    <n v="203.10312772917052"/>
    <n v="1409677.929608739"/>
    <n v="0.27812924166666636"/>
  </r>
  <r>
    <s v="09/2021"/>
    <x v="8"/>
    <n v="720"/>
    <s v="EOL.CV.PE.032360-8.01"/>
    <s v="032360"/>
    <x v="1"/>
    <x v="3"/>
    <n v="910191"/>
    <s v="EOLICA SERRA DAS VACAS V S.A."/>
    <n v="11.6"/>
    <n v="11.6"/>
    <n v="12.555354581944446"/>
    <n v="12.555354581944446"/>
    <n v="9039.8552990000007"/>
    <n v="223.88156432587368"/>
    <n v="2023856.9456196588"/>
    <n v="0"/>
  </r>
  <r>
    <s v="09/2021"/>
    <x v="8"/>
    <n v="720"/>
    <s v="EOL.CV.PE.032361-6.01"/>
    <s v="032361"/>
    <x v="1"/>
    <x v="3"/>
    <n v="910129"/>
    <s v="EOLICA SERRA DAS VACAS VII S/A"/>
    <n v="11"/>
    <n v="11"/>
    <n v="12.660519672222222"/>
    <n v="12.660519672222222"/>
    <n v="9115.5741639999997"/>
    <n v="223.88156432587368"/>
    <n v="2040809.0035648381"/>
    <n v="0"/>
  </r>
  <r>
    <s v="09/2021"/>
    <x v="8"/>
    <n v="720"/>
    <s v="EOL.CV.BA.030802-1.01"/>
    <s v="030802"/>
    <x v="1"/>
    <x v="3"/>
    <n v="892114"/>
    <s v="SERRA DO ESPINHAÇO"/>
    <n v="10.6"/>
    <n v="8.9000029999999999"/>
    <n v="10.763308480555555"/>
    <n v="9.3692718555555548"/>
    <n v="6745.8757359999991"/>
    <n v="184.18447609824173"/>
    <n v="1242485.5882590006"/>
    <n v="1.3940366249999998"/>
  </r>
  <r>
    <s v="09/2021"/>
    <x v="8"/>
    <n v="720"/>
    <s v="EOL.CV.BA.030314-3.01"/>
    <s v="030314"/>
    <x v="1"/>
    <x v="3"/>
    <n v="20028"/>
    <s v="SERRA DO SALTO 2LER"/>
    <n v="7.46"/>
    <n v="7"/>
    <n v="11.023151365277776"/>
    <n v="11.023151365277776"/>
    <n v="7936.6689829999987"/>
    <n v="299.63275389410177"/>
    <n v="2378085.9841221897"/>
    <n v="0"/>
  </r>
  <r>
    <s v="09/2021"/>
    <x v="8"/>
    <n v="720"/>
    <s v="UFV.RS.PI.034384-6.01"/>
    <s v="034384"/>
    <x v="2"/>
    <x v="4"/>
    <n v="909889"/>
    <s v="SERTAO 1"/>
    <n v="7.8"/>
    <n v="7.8"/>
    <n v="10.242594645833332"/>
    <n v="10.242594645833332"/>
    <n v="7374.6681449999987"/>
    <n v="436.35982947169896"/>
    <n v="3218008.9341625702"/>
    <n v="0"/>
  </r>
  <r>
    <s v="09/2021"/>
    <x v="8"/>
    <n v="720"/>
    <s v="EOL.CV.BA.030455-7.01"/>
    <s v="030455"/>
    <x v="1"/>
    <x v="3"/>
    <n v="888107"/>
    <s v="SETE GAMELEIRAS"/>
    <n v="12.6"/>
    <n v="12.499999000000001"/>
    <n v="14.07714593888889"/>
    <n v="14.077145915277779"/>
    <n v="10135.545059"/>
    <n v="264.70783176098098"/>
    <n v="2682958.1562836142"/>
    <n v="2.3611111525193942E-8"/>
  </r>
  <r>
    <s v="09/2021"/>
    <x v="8"/>
    <n v="720"/>
    <s v="CGH.PH.TO.035446-5.01"/>
    <s v="035446"/>
    <x v="0"/>
    <x v="2"/>
    <n v="899696"/>
    <s v="SIRIVERA"/>
    <n v="1.37"/>
    <n v="1.23"/>
    <n v="1.2211356902777779"/>
    <n v="1.2211356902777779"/>
    <n v="879.21769700000004"/>
    <n v="274.23611175618674"/>
    <n v="241113.24261250914"/>
    <n v="0"/>
  </r>
  <r>
    <s v="09/2021"/>
    <x v="8"/>
    <n v="720"/>
    <s v="EOL.CV.RN.030864-1.01"/>
    <s v="030864"/>
    <x v="1"/>
    <x v="3"/>
    <n v="893422"/>
    <s v="SM (SANTA MARIA)"/>
    <n v="15.7"/>
    <n v="15.7"/>
    <n v="17.06331655"/>
    <n v="17.06331655"/>
    <n v="12285.587916"/>
    <n v="190.63364328122086"/>
    <n v="2342046.3842788218"/>
    <n v="0"/>
  </r>
  <r>
    <s v="09/2021"/>
    <x v="8"/>
    <n v="720"/>
    <s v="UFV.RS.PI.034388-9.01"/>
    <s v="034388"/>
    <x v="2"/>
    <x v="4"/>
    <n v="909890"/>
    <s v="SOBRAL 1"/>
    <n v="7.8"/>
    <n v="7.8"/>
    <n v="9.963370741666667"/>
    <n v="9.963370741666667"/>
    <n v="7173.6269339999999"/>
    <n v="433.49375505809172"/>
    <n v="3109722.4770055255"/>
    <n v="0"/>
  </r>
  <r>
    <s v="09/2021"/>
    <x v="8"/>
    <n v="720"/>
    <s v="PCH.PH.SC.030526-0.01"/>
    <s v="030526"/>
    <x v="8"/>
    <x v="20"/>
    <n v="888638"/>
    <s v="SÃO SEBASTIÃO  M.GERCINO 3LER"/>
    <n v="5.2"/>
    <n v="5.2"/>
    <n v="2.4972383333333332"/>
    <n v="2.4972383333333332"/>
    <n v="1798.0115999999998"/>
    <n v="266.20617797849599"/>
    <n v="478641.7959970003"/>
    <n v="0"/>
  </r>
  <r>
    <s v="09/2021"/>
    <x v="8"/>
    <n v="720"/>
    <s v="EOL.CV.RN.030292-9.01"/>
    <s v="030292"/>
    <x v="1"/>
    <x v="3"/>
    <n v="20046"/>
    <s v="SANTA CLARA I (SANTA CLARA I)"/>
    <n v="13.71"/>
    <n v="13"/>
    <n v="13.579092612499998"/>
    <n v="13.579092612499998"/>
    <n v="9776.9466809999994"/>
    <n v="310.09323226242071"/>
    <n v="3031764.997968636"/>
    <n v="0"/>
  </r>
  <r>
    <s v="09/2021"/>
    <x v="8"/>
    <n v="720"/>
    <s v="EOL.CV.RN.030308-9.01"/>
    <s v="030308"/>
    <x v="1"/>
    <x v="3"/>
    <n v="20047"/>
    <s v="SANTA CLARA II"/>
    <n v="12.76"/>
    <n v="12"/>
    <n v="12.244735952777779"/>
    <n v="12.244735952777779"/>
    <n v="8816.2098860000006"/>
    <n v="310.09323226242071"/>
    <n v="2733847.0198536478"/>
    <n v="0"/>
  </r>
  <r>
    <s v="09/2021"/>
    <x v="8"/>
    <n v="720"/>
    <s v="EOL.CV.RN.030293-7.01"/>
    <s v="030293"/>
    <x v="1"/>
    <x v="3"/>
    <n v="20048"/>
    <s v="SANTA CLARA III"/>
    <n v="12.51"/>
    <n v="12"/>
    <n v="12.91966217361111"/>
    <n v="12.91966217361111"/>
    <n v="9302.1567649999997"/>
    <n v="310.09323226242071"/>
    <n v="2884535.858270593"/>
    <n v="0"/>
  </r>
  <r>
    <s v="09/2021"/>
    <x v="8"/>
    <n v="720"/>
    <s v="EOL.CV.RN.030307-0.01"/>
    <s v="030307"/>
    <x v="1"/>
    <x v="3"/>
    <n v="20049"/>
    <s v="SANTA CLARA IV"/>
    <n v="12.31"/>
    <n v="12"/>
    <n v="11.547207816666665"/>
    <n v="11.547207816666665"/>
    <n v="8313.9896279999994"/>
    <n v="310.09323226242071"/>
    <n v="2578111.9167427607"/>
    <n v="0"/>
  </r>
  <r>
    <s v="09/2021"/>
    <x v="8"/>
    <n v="720"/>
    <s v="EOL.CV.RN.030378-0.01"/>
    <s v="030378"/>
    <x v="1"/>
    <x v="3"/>
    <n v="20050"/>
    <s v="SANTA CLARA V"/>
    <n v="12.41"/>
    <n v="12"/>
    <n v="12.273613334722222"/>
    <n v="12.273613334722222"/>
    <n v="8837.0016009999999"/>
    <n v="310.09323226242071"/>
    <n v="2740294.3899622764"/>
    <n v="0"/>
  </r>
  <r>
    <s v="09/2021"/>
    <x v="8"/>
    <n v="720"/>
    <s v="EOL.CV.RN.030304-6.01"/>
    <s v="030304"/>
    <x v="1"/>
    <x v="3"/>
    <n v="20051"/>
    <s v="SANTA CLARA VI"/>
    <n v="12.29"/>
    <n v="12"/>
    <n v="10.706810902777777"/>
    <n v="10.706810902777777"/>
    <n v="7708.9038499999997"/>
    <n v="310.09323226242071"/>
    <n v="2390478.9120467193"/>
    <n v="0"/>
  </r>
  <r>
    <s v="09/2021"/>
    <x v="8"/>
    <n v="720"/>
    <s v="UTE.AI.MS.030006-3.01"/>
    <s v="030006"/>
    <x v="3"/>
    <x v="6"/>
    <n v="8657"/>
    <s v="SANTA LUZIA I - OER ALVORADA"/>
    <n v="39.299999999999997"/>
    <n v="26"/>
    <n v="47.950985590277782"/>
    <n v="32.889260297222222"/>
    <n v="23680.267414000002"/>
    <n v="341.46085175815841"/>
    <n v="8085884.2810454043"/>
    <n v="15.061725293055558"/>
  </r>
  <r>
    <s v="09/2021"/>
    <x v="8"/>
    <n v="720"/>
    <s v="EOL.CV.CE.030916-8.01"/>
    <s v="030916"/>
    <x v="1"/>
    <x v="3"/>
    <n v="892326"/>
    <s v="SANTO ANTÔNIO DE PÁDUA"/>
    <n v="5.7"/>
    <n v="6.4"/>
    <n v="4.4324326236111116"/>
    <n v="4.432432655555556"/>
    <n v="3191.3515120000002"/>
    <n v="194.83962187881596"/>
    <n v="621801.72188046761"/>
    <n v="0"/>
  </r>
  <r>
    <s v="09/2021"/>
    <x v="8"/>
    <n v="720"/>
    <s v="UTE.PE.PE.029719-4.01"/>
    <s v="029719"/>
    <x v="5"/>
    <x v="8"/>
    <n v="8909"/>
    <s v="SUAPE II"/>
    <n v="269.10000000000002"/>
    <n v="265"/>
    <n v="273.71172141666671"/>
    <n v="273.70631797222222"/>
    <n v="197068.54894000001"/>
    <n v="303.4452967276967"/>
    <n v="59799524.308794923"/>
    <n v="5.4034444444470055E-3"/>
  </r>
  <r>
    <s v="09/2021"/>
    <x v="8"/>
    <n v="720"/>
    <s v="EOL.CV.CE.028857-8.01"/>
    <s v="028857"/>
    <x v="1"/>
    <x v="3"/>
    <n v="888684"/>
    <s v="TAÃBA ÃGUIA"/>
    <n v="10.69"/>
    <n v="10"/>
    <n v="13.896655705555556"/>
    <n v="13.896655705555556"/>
    <n v="10005.592108000001"/>
    <n v="309.88650344091246"/>
    <n v="3100597.9532041089"/>
    <n v="0"/>
  </r>
  <r>
    <s v="09/2021"/>
    <x v="8"/>
    <n v="720"/>
    <s v="EOL.CV.CE.030373-9.01"/>
    <s v="030373"/>
    <x v="1"/>
    <x v="3"/>
    <n v="889182"/>
    <s v="TAÍBA ANDORINHA"/>
    <n v="6.58"/>
    <n v="6"/>
    <n v="9.7621499791666668"/>
    <n v="9.7621499791666668"/>
    <n v="7028.747985"/>
    <n v="309.88650344091246"/>
    <n v="2178114.1366390092"/>
    <n v="0"/>
  </r>
  <r>
    <s v="09/2021"/>
    <x v="8"/>
    <n v="720"/>
    <s v="EOL.CV.BA.030753-0.01"/>
    <s v="030753"/>
    <x v="1"/>
    <x v="3"/>
    <n v="893402"/>
    <s v="TAMANDUÁ MIRIM"/>
    <n v="13.6"/>
    <n v="13.6"/>
    <n v="15.563975663888888"/>
    <n v="15.563975663888888"/>
    <n v="11206.062478"/>
    <n v="181.26833093724247"/>
    <n v="2031304.2417655194"/>
    <n v="0"/>
  </r>
  <r>
    <s v="09/2021"/>
    <x v="8"/>
    <n v="720"/>
    <s v="EOL.CV.BA.030544-8.01"/>
    <s v="030544"/>
    <x v="1"/>
    <x v="3"/>
    <n v="890777"/>
    <s v="TANQUE 3LER"/>
    <n v="13.9"/>
    <n v="13.9"/>
    <n v="13.225284587499999"/>
    <n v="13.225284587499999"/>
    <n v="9522.2049029999998"/>
    <n v="242.23263849825619"/>
    <n v="2306588.8179747215"/>
    <n v="0"/>
  </r>
  <r>
    <s v="09/2021"/>
    <x v="8"/>
    <n v="720"/>
    <s v="UTE.GN.SP.028014-3.01"/>
    <s v="028014"/>
    <x v="4"/>
    <x v="7"/>
    <n v="8575"/>
    <s v="EUZÉBIO ROCHA"/>
    <n v="205.6"/>
    <n v="141.00000399999999"/>
    <n v="103.74399118888888"/>
    <n v="93.846705565277787"/>
    <n v="67569.628007000007"/>
    <n v="292.51835127122172"/>
    <n v="19765356.180617411"/>
    <n v="9.8972856236111006"/>
  </r>
  <r>
    <s v="09/2021"/>
    <x v="8"/>
    <n v="720"/>
    <s v="UTE.GN.PE.028326-6.01"/>
    <s v="028326"/>
    <x v="5"/>
    <x v="8"/>
    <n v="8277"/>
    <s v="TERMOCABO"/>
    <n v="38"/>
    <n v="38"/>
    <n v="30.4041204"/>
    <n v="30.403854172222221"/>
    <n v="21890.775003999999"/>
    <n v="313.86102840359933"/>
    <n v="6870661.1553072464"/>
    <n v="2.6622777777952759E-4"/>
  </r>
  <r>
    <s v="09/2021"/>
    <x v="8"/>
    <n v="720"/>
    <s v="UTE.GN.CE.028358-4.01"/>
    <s v="028358"/>
    <x v="4"/>
    <x v="7"/>
    <n v="8411"/>
    <s v="SENADOR CARLOS JEREISSATI"/>
    <n v="205.8"/>
    <n v="140.99999600000001"/>
    <n v="118.83110921250001"/>
    <n v="84.575174841666666"/>
    <n v="60894.125886000002"/>
    <n v="306.68913094592511"/>
    <n v="18675566.547689103"/>
    <n v="34.255934370833337"/>
  </r>
  <r>
    <s v="09/2021"/>
    <x v="8"/>
    <n v="720"/>
    <s v="UTE.GN.RJ.028029-1.01"/>
    <s v="028029"/>
    <x v="4"/>
    <x v="7"/>
    <n v="8761"/>
    <s v="MARIO LAGO"/>
    <n v="674.3"/>
    <n v="199.999999"/>
    <n v="715.43007070416672"/>
    <n v="222.35016150694443"/>
    <n v="160092.116285"/>
    <n v="331.67302271083804"/>
    <n v="53098236.120420925"/>
    <n v="493.07990919722221"/>
  </r>
  <r>
    <s v="09/2021"/>
    <x v="8"/>
    <n v="720"/>
    <s v="UTE.PE.PE.029562-0.01"/>
    <s v="029562"/>
    <x v="6"/>
    <x v="9"/>
    <n v="8419"/>
    <s v="TERMOMANAUS"/>
    <n v="70.400000000000006"/>
    <n v="70.000000999999997"/>
    <n v="113.09283660277777"/>
    <n v="113.09281729583333"/>
    <n v="81426.828452999995"/>
    <n v="323.5776605253875"/>
    <n v="26347902.654823795"/>
    <n v="1.9306944442279121E-5"/>
  </r>
  <r>
    <s v="09/2021"/>
    <x v="8"/>
    <n v="720"/>
    <s v="UTE.PE.PB.029641-4.01"/>
    <s v="029641"/>
    <x v="5"/>
    <x v="8"/>
    <n v="8566"/>
    <s v="TERMONORDESTE"/>
    <n v="123.8"/>
    <n v="122.99999699999999"/>
    <n v="139.15757313055553"/>
    <n v="139.15182544027778"/>
    <n v="100189.314317"/>
    <n v="316.58519311600446"/>
    <n v="31718453.421207514"/>
    <n v="5.7476902777731688E-3"/>
  </r>
  <r>
    <s v="09/2021"/>
    <x v="8"/>
    <n v="720"/>
    <s v="UTE.PE.PB.029638-4.01"/>
    <s v="029638"/>
    <x v="5"/>
    <x v="8"/>
    <n v="8565"/>
    <s v="TERMOPARAÍBA"/>
    <n v="123.9"/>
    <n v="122.99999699999999"/>
    <n v="134.82246558750001"/>
    <n v="134.80848380138889"/>
    <n v="97062.108336999998"/>
    <n v="316.4687758206025"/>
    <n v="30717126.603977084"/>
    <n v="1.3981786111111836E-2"/>
  </r>
  <r>
    <s v="09/2021"/>
    <x v="8"/>
    <n v="720"/>
    <s v="UTE.GN.RJ.027888-2.01"/>
    <s v="027888"/>
    <x v="4"/>
    <x v="7"/>
    <n v="8286"/>
    <s v="GOV. LEONEL BRIZOLA"/>
    <n v="986.6"/>
    <n v="704.00000199999999"/>
    <n v="674.78214444444438"/>
    <n v="491.56217589444441"/>
    <n v="353924.76664399996"/>
    <n v="322.28682940731738"/>
    <n v="114065290.89041942"/>
    <n v="183.21996855"/>
  </r>
  <r>
    <s v="09/2021"/>
    <x v="8"/>
    <n v="720"/>
    <s v="EOL.CV.RN.030898-6.01"/>
    <s v="030898"/>
    <x v="1"/>
    <x v="3"/>
    <n v="889895"/>
    <s v="TERRAL"/>
    <n v="17.5"/>
    <n v="13.499999000000001"/>
    <n v="19.090894120833333"/>
    <n v="15.268547609722221"/>
    <n v="10993.354278999999"/>
    <n v="196.4146501712531"/>
    <n v="2159255.8349184333"/>
    <n v="3.822346511111113"/>
  </r>
  <r>
    <s v="09/2021"/>
    <x v="8"/>
    <n v="720"/>
    <s v="UTE.GN.MS.027975-7.01"/>
    <s v="027975"/>
    <x v="4"/>
    <x v="7"/>
    <n v="8409"/>
    <s v="LUIZ CARLOS PRESTES"/>
    <n v="335.8"/>
    <n v="126.999999"/>
    <n v="216.91490844305554"/>
    <n v="83.326825583333331"/>
    <n v="59995.314419999995"/>
    <n v="295.19997450827492"/>
    <n v="17710615.287399936"/>
    <n v="133.58808285972219"/>
  </r>
  <r>
    <s v="09/2021"/>
    <x v="8"/>
    <n v="720"/>
    <s v="UTE.AI.GO.030080-2.01"/>
    <s v="030080"/>
    <x v="3"/>
    <x v="6"/>
    <n v="891622"/>
    <s v="TROPICAL BIOENERGIA S. A."/>
    <n v="26.6"/>
    <n v="24.799990000000001"/>
    <n v="40.113367477777778"/>
    <n v="40.113367477777786"/>
    <n v="28881.624584000005"/>
    <n v="177.58576300957031"/>
    <n v="5128965.3387056049"/>
    <n v="0"/>
  </r>
  <r>
    <s v="09/2021"/>
    <x v="8"/>
    <n v="720"/>
    <s v="UFV.RS.PB.034085-5.01"/>
    <s v="034085"/>
    <x v="2"/>
    <x v="4"/>
    <n v="909587"/>
    <s v="UFV ANGICO 1"/>
    <n v="6.7"/>
    <n v="6.7"/>
    <n v="8.2186236902777772"/>
    <n v="8.2186236902777772"/>
    <n v="5917.4090569999998"/>
    <n v="424.17901321386825"/>
    <n v="2510040.7345810668"/>
    <n v="0"/>
  </r>
  <r>
    <s v="09/2021"/>
    <x v="8"/>
    <n v="720"/>
    <s v="UFV.RS.BA.032892-8.01"/>
    <s v="032892"/>
    <x v="2"/>
    <x v="4"/>
    <n v="908531"/>
    <s v="Bom Jesus da Lapa 1"/>
    <n v="8.4"/>
    <n v="8.4"/>
    <n v="8.2077464041666666"/>
    <n v="8.2077464041666666"/>
    <n v="5909.5774110000002"/>
    <n v="436.83273174994412"/>
    <n v="2581496.8439348922"/>
    <n v="0"/>
  </r>
  <r>
    <s v="09/2021"/>
    <x v="8"/>
    <n v="720"/>
    <s v="UFV.RS.BA.032893-6.01"/>
    <s v="032893"/>
    <x v="2"/>
    <x v="4"/>
    <n v="908532"/>
    <s v="Bom Jesus da Lapa 2"/>
    <n v="8.4"/>
    <n v="8.4"/>
    <n v="8.2110749624999997"/>
    <n v="8.2110749624999997"/>
    <n v="5911.9739730000001"/>
    <n v="436.83273174994412"/>
    <n v="2582543.7406601603"/>
    <n v="0"/>
  </r>
  <r>
    <s v="09/2021"/>
    <x v="8"/>
    <n v="720"/>
    <s v="UFV.RS.PB.032311-0.01"/>
    <s v="032311"/>
    <x v="2"/>
    <x v="4"/>
    <n v="908803"/>
    <s v="UFV COREMAS I"/>
    <n v="6.9"/>
    <n v="6.7"/>
    <n v="7.2267226930555557"/>
    <n v="7.2267226930555557"/>
    <n v="5203.2403389999999"/>
    <n v="342.2458802778084"/>
    <n v="1780787.5701180571"/>
    <n v="0"/>
  </r>
  <r>
    <s v="09/2021"/>
    <x v="8"/>
    <n v="720"/>
    <s v="UFV.RS.RN.034310-2.01"/>
    <s v="034310"/>
    <x v="2"/>
    <x v="4"/>
    <n v="910578"/>
    <s v="UFV FLORESTA I"/>
    <n v="9.4"/>
    <n v="9.4"/>
    <n v="8.1210827902777769"/>
    <n v="8.1210827902777769"/>
    <n v="5847.1796089999998"/>
    <n v="413.03743165492119"/>
    <n v="2415104.048126386"/>
    <n v="0"/>
  </r>
  <r>
    <s v="09/2021"/>
    <x v="8"/>
    <n v="720"/>
    <s v="UFV.RS.RN.034309-9.01"/>
    <s v="034309"/>
    <x v="2"/>
    <x v="4"/>
    <n v="910577"/>
    <s v="UFV FLORESTA II"/>
    <n v="9.4"/>
    <n v="9.4"/>
    <n v="8.0315343583333334"/>
    <n v="8.0315343583333334"/>
    <n v="5782.7047380000004"/>
    <n v="413.03743165492119"/>
    <n v="2388473.5130022643"/>
    <n v="0"/>
  </r>
  <r>
    <s v="09/2021"/>
    <x v="8"/>
    <n v="720"/>
    <s v="UFV.RS.RN.033569-0.01"/>
    <s v="033569"/>
    <x v="2"/>
    <x v="4"/>
    <n v="910576"/>
    <s v="UFV FLORESTA III"/>
    <n v="6.3"/>
    <n v="6.3"/>
    <n v="5.3447758819444449"/>
    <n v="5.3447758819444449"/>
    <n v="3848.2386350000002"/>
    <n v="413.0515381245815"/>
    <n v="1589520.88725719"/>
    <n v="0"/>
  </r>
  <r>
    <s v="09/2021"/>
    <x v="8"/>
    <n v="720"/>
    <s v="UFV.RS.BA.034437-0.01"/>
    <s v="034437"/>
    <x v="2"/>
    <x v="4"/>
    <n v="908972"/>
    <s v="Lapa 2"/>
    <n v="8.6999999999999993"/>
    <n v="8.6999999999999993"/>
    <n v="8.4396203791666675"/>
    <n v="8.4396203791666675"/>
    <n v="6076.5266730000003"/>
    <n v="435.39969454314053"/>
    <n v="2645717.8573074462"/>
    <n v="0"/>
  </r>
  <r>
    <s v="09/2021"/>
    <x v="8"/>
    <n v="720"/>
    <s v="UFV.RS.BA.034333-1.01"/>
    <s v="034333"/>
    <x v="2"/>
    <x v="4"/>
    <n v="908971"/>
    <s v="Lapa 3"/>
    <n v="8.6999999999999993"/>
    <n v="8.6999999999999993"/>
    <n v="8.4551783916666654"/>
    <n v="8.4551783916666654"/>
    <n v="6087.7284419999987"/>
    <n v="435.39969454314053"/>
    <n v="2650595.1041083881"/>
    <n v="0"/>
  </r>
  <r>
    <s v="09/2021"/>
    <x v="8"/>
    <n v="720"/>
    <s v="UFV.RS.PB.034086-3.01"/>
    <s v="034086"/>
    <x v="2"/>
    <x v="4"/>
    <n v="909775"/>
    <s v="UFV MALTA"/>
    <n v="6.7"/>
    <n v="6.7"/>
    <n v="8.1819959666666673"/>
    <n v="8.1819959666666673"/>
    <n v="5891.037096"/>
    <n v="424.17901321386825"/>
    <n v="2498854.3021875722"/>
    <n v="0"/>
  </r>
  <r>
    <s v="09/2021"/>
    <x v="8"/>
    <n v="720"/>
    <s v="EOL.CV.RN.031826-4.01"/>
    <s v="031826"/>
    <x v="1"/>
    <x v="3"/>
    <n v="909110"/>
    <s v="Umbuzeiros"/>
    <n v="11.9"/>
    <n v="11.600002999999999"/>
    <n v="18.777347736111111"/>
    <n v="15.268551133333332"/>
    <n v="10993.356816"/>
    <n v="179.02921380412155"/>
    <n v="1968132.0278366609"/>
    <n v="3.5087966027777786"/>
  </r>
  <r>
    <s v="09/2021"/>
    <x v="8"/>
    <n v="720"/>
    <s v="EOL.CV.RN.031645-8.01"/>
    <s v="031645"/>
    <x v="1"/>
    <x v="3"/>
    <n v="911352"/>
    <s v="EOL União dos Ventos 12"/>
    <n v="14.3"/>
    <n v="6.759722"/>
    <n v="17.765726208333334"/>
    <n v="0"/>
    <n v="0"/>
    <n v="189.05748014209345"/>
    <n v="0"/>
    <n v="17.765726208333334"/>
  </r>
  <r>
    <s v="09/2021"/>
    <x v="8"/>
    <n v="720"/>
    <s v="EOL.CV.RN.031697-0.01"/>
    <s v="031697"/>
    <x v="1"/>
    <x v="3"/>
    <n v="910992"/>
    <s v="EOL União dos Ventos 13"/>
    <n v="10.3"/>
    <n v="5.2702530000000003"/>
    <n v="12.253152740277779"/>
    <n v="6.5000675069444442"/>
    <n v="4680.048605"/>
    <n v="189.05748014209345"/>
    <n v="884798.19620381971"/>
    <n v="5.7530852333333335"/>
  </r>
  <r>
    <s v="09/2021"/>
    <x v="8"/>
    <n v="720"/>
    <s v="EOL.CV.RN.031643-1.01"/>
    <s v="031643"/>
    <x v="1"/>
    <x v="3"/>
    <n v="910973"/>
    <s v="EOL União dos Ventos 14"/>
    <n v="11.3"/>
    <n v="5.790082"/>
    <n v="13.594939902777778"/>
    <n v="6.389466638888889"/>
    <n v="4600.4159799999998"/>
    <n v="189.05748014209345"/>
    <n v="869743.05278421938"/>
    <n v="7.205473263888889"/>
  </r>
  <r>
    <s v="09/2021"/>
    <x v="8"/>
    <n v="720"/>
    <s v="EOL.CV.RN.030860-9.01"/>
    <s v="030860"/>
    <x v="1"/>
    <x v="3"/>
    <n v="893325"/>
    <s v="PARQUE EOLICO LANCHINHA"/>
    <n v="13.2"/>
    <n v="13.2"/>
    <n v="16.669632498611112"/>
    <n v="16.669632498611112"/>
    <n v="12002.135399000001"/>
    <n v="190.07284613487485"/>
    <n v="2281280.034984062"/>
    <n v="0"/>
  </r>
  <r>
    <s v="09/2021"/>
    <x v="8"/>
    <n v="720"/>
    <s v="UTE.AI.SP.027974-9.01"/>
    <s v="027974"/>
    <x v="3"/>
    <x v="6"/>
    <n v="8298"/>
    <s v="UTE COCAL"/>
    <n v="9.6"/>
    <n v="5.8599990000000002"/>
    <n v="9.9573219458333337"/>
    <n v="9.9573220555555562"/>
    <n v="7169.2718800000002"/>
    <n v="319.50679797807874"/>
    <n v="2290631.102213081"/>
    <n v="0"/>
  </r>
  <r>
    <s v="09/2021"/>
    <x v="8"/>
    <n v="720"/>
    <s v="UTE.AI.SP.029775-5.01"/>
    <s v="029775"/>
    <x v="3"/>
    <x v="6"/>
    <n v="8611"/>
    <s v="UTE SEBASTIANÓPOLIS I"/>
    <n v="13"/>
    <n v="11"/>
    <n v="21.628246216666668"/>
    <n v="21.330974287500002"/>
    <n v="15358.301487000001"/>
    <n v="343.51341671540575"/>
    <n v="5275782.6187446667"/>
    <n v="0.29727192916666606"/>
  </r>
  <r>
    <s v="09/2021"/>
    <x v="8"/>
    <n v="720"/>
    <s v="UTE.AI.SP.028401-7.01"/>
    <s v="028401"/>
    <x v="3"/>
    <x v="6"/>
    <n v="8415"/>
    <s v="UTE SANTA ISABEL"/>
    <n v="14.9"/>
    <n v="10.934843000000001"/>
    <n v="20.46989448888889"/>
    <n v="15.022488698611111"/>
    <n v="10816.191863"/>
    <n v="323.43310941503444"/>
    <n v="3498314.5662796842"/>
    <n v="5.4474057902777782"/>
  </r>
  <r>
    <s v="09/2021"/>
    <x v="8"/>
    <n v="720"/>
    <s v="EOL.CV.BA.030943-5.01"/>
    <s v="030943"/>
    <x v="1"/>
    <x v="3"/>
    <n v="890380"/>
    <s v="VENTOS DE CAMPO FORMOSO 1 13LEN"/>
    <n v="16.899999999999999"/>
    <n v="15.500004000000001"/>
    <n v="17.2146395125"/>
    <n v="16.368873856944443"/>
    <n v="11785.589177"/>
    <n v="188.08313086098971"/>
    <n v="2216670.511451555"/>
    <n v="0.84576565555555594"/>
  </r>
  <r>
    <s v="09/2021"/>
    <x v="8"/>
    <n v="720"/>
    <s v="EOL.CV.BA.031010-7.01"/>
    <s v="031010"/>
    <x v="1"/>
    <x v="3"/>
    <n v="890382"/>
    <s v="VENTOS DE CAMPO FORMOSO 2 13 LEN"/>
    <n v="17.8"/>
    <n v="15.500004000000001"/>
    <n v="18.944155879166665"/>
    <n v="17.102628037500001"/>
    <n v="12313.892187000001"/>
    <n v="188.08313086098971"/>
    <n v="2316035.3956156401"/>
    <n v="1.8415278416666676"/>
  </r>
  <r>
    <s v="09/2021"/>
    <x v="8"/>
    <n v="720"/>
    <s v="EOL.CV.BA.030476-0.01"/>
    <s v="030476"/>
    <x v="1"/>
    <x v="3"/>
    <n v="890778"/>
    <s v="VENTOS DO NORDESTE 3LER"/>
    <n v="10.1"/>
    <n v="10.1"/>
    <n v="12.606048959722223"/>
    <n v="12.606048959722223"/>
    <n v="9076.3552510000009"/>
    <n v="242.23263849825619"/>
    <n v="2198589.4803972323"/>
    <n v="0"/>
  </r>
  <r>
    <s v="09/2021"/>
    <x v="8"/>
    <n v="720"/>
    <s v="EOL.CV.PI.031766-7.01"/>
    <s v="031766"/>
    <x v="1"/>
    <x v="3"/>
    <n v="907839"/>
    <s v="Ventos de Santo Augusto VI"/>
    <n v="16"/>
    <n v="14.899994"/>
    <n v="11.552040891666666"/>
    <n v="11.153228218055554"/>
    <n v="8030.3243169999996"/>
    <n v="198.05004028450435"/>
    <n v="1590406.0544794847"/>
    <n v="0.39881267361111111"/>
  </r>
  <r>
    <s v="09/2021"/>
    <x v="8"/>
    <n v="720"/>
    <s v="EOL.CV.PI.032366-7.01"/>
    <s v="032366"/>
    <x v="1"/>
    <x v="3"/>
    <n v="908209"/>
    <s v="Ventos de Santo Onofre IV"/>
    <n v="13.6"/>
    <n v="13.6"/>
    <n v="11.076918375"/>
    <n v="11.076918375"/>
    <n v="7975.38123"/>
    <n v="222.66693248213588"/>
    <n v="1775853.6738597038"/>
    <n v="0"/>
  </r>
  <r>
    <s v="09/2021"/>
    <x v="8"/>
    <n v="720"/>
    <s v="EOL.CV.BA.030946-0.01"/>
    <s v="030946"/>
    <x v="1"/>
    <x v="3"/>
    <n v="890388"/>
    <s v="VENTOS DO SERTAO 13LEN"/>
    <n v="14.8"/>
    <n v="12.7"/>
    <n v="14.292152129166668"/>
    <n v="12.714971933333333"/>
    <n v="9154.7797919999994"/>
    <n v="200.76392346758001"/>
    <n v="1837949.509523636"/>
    <n v="1.5771801958333349"/>
  </r>
  <r>
    <s v="09/2021"/>
    <x v="8"/>
    <n v="720"/>
    <s v="UTE.AI.MG.030063-2.01"/>
    <s v="030063"/>
    <x v="3"/>
    <x v="6"/>
    <n v="8660"/>
    <s v="VALE DO PARACATU - BEVAP"/>
    <n v="19.899999999999999"/>
    <n v="21"/>
    <n v="23.941221766666665"/>
    <n v="23.941221766666668"/>
    <n v="17237.679672000002"/>
    <n v="339.99350748371774"/>
    <n v="5860699.1725640614"/>
    <n v="0"/>
  </r>
  <r>
    <s v="09/2021"/>
    <x v="8"/>
    <n v="720"/>
    <s v="UTE.AI.SP.002958-0.01"/>
    <s v="002958"/>
    <x v="3"/>
    <x v="6"/>
    <n v="524"/>
    <s v="VALE DO ROSÁRIO"/>
    <n v="17.100000000000001"/>
    <n v="13.067349"/>
    <n v="11.679146666666666"/>
    <n v="11.679146666666666"/>
    <n v="8408.9856"/>
    <n v="189.73636784706724"/>
    <n v="1595490.3850222914"/>
    <n v="0"/>
  </r>
  <r>
    <s v="09/2021"/>
    <x v="8"/>
    <n v="720"/>
    <s v="UTE.AI.MG.030046-2.01"/>
    <s v="030046"/>
    <x v="3"/>
    <x v="6"/>
    <n v="8665"/>
    <s v="VALE DO SÃO SIMÃO"/>
    <n v="0"/>
    <n v="12"/>
    <n v="0"/>
    <n v="0"/>
    <n v="0"/>
    <n v="342.84533546954492"/>
    <n v="0"/>
    <n v="0"/>
  </r>
  <r>
    <s v="09/2021"/>
    <x v="8"/>
    <n v="720"/>
    <s v="UTE.AI.MG.030034-9.01"/>
    <s v="030034"/>
    <x v="3"/>
    <x v="6"/>
    <n v="8664"/>
    <s v="VALE DO TIJUCO"/>
    <n v="18.100000000000001"/>
    <n v="7"/>
    <n v="20.394824961111112"/>
    <n v="0"/>
    <n v="0"/>
    <n v="335.18020750161025"/>
    <n v="0"/>
    <n v="20.394824961111112"/>
  </r>
  <r>
    <s v="09/2021"/>
    <x v="8"/>
    <n v="720"/>
    <s v="UFV.RS.MG.032339-0.01"/>
    <s v="032339"/>
    <x v="2"/>
    <x v="4"/>
    <n v="909557"/>
    <s v="VAZANTE 1"/>
    <n v="6"/>
    <n v="6"/>
    <n v="8.1228089361111113"/>
    <n v="8.1228089361111113"/>
    <n v="5848.4224340000001"/>
    <n v="336.54645393411573"/>
    <n v="1968265.83127143"/>
    <n v="0"/>
  </r>
  <r>
    <s v="09/2021"/>
    <x v="8"/>
    <n v="720"/>
    <s v="UFV.RS.MG.032340-3.01"/>
    <s v="032340"/>
    <x v="2"/>
    <x v="4"/>
    <n v="909773"/>
    <s v="VAZANTE 2"/>
    <n v="6"/>
    <n v="6"/>
    <n v="7.9699152569444447"/>
    <n v="7.9699152569444447"/>
    <n v="5738.3389850000003"/>
    <n v="336.54645393411573"/>
    <n v="1931217.6368736431"/>
    <n v="0"/>
  </r>
  <r>
    <s v="09/2021"/>
    <x v="8"/>
    <n v="720"/>
    <s v="UFV.RS.MG.032341-1.01"/>
    <s v="032341"/>
    <x v="2"/>
    <x v="4"/>
    <n v="909748"/>
    <s v="VAZANTE 3"/>
    <n v="6"/>
    <n v="6"/>
    <n v="7.9035545930555564"/>
    <n v="7.9035545930555564"/>
    <n v="5690.5593070000004"/>
    <n v="336.54645393411573"/>
    <n v="1915137.5556726293"/>
    <n v="0"/>
  </r>
  <r>
    <s v="09/2021"/>
    <x v="8"/>
    <n v="720"/>
    <s v="EOL.CV.RS.030833-1.01"/>
    <s v="030833"/>
    <x v="1"/>
    <x v="3"/>
    <n v="893445"/>
    <s v="VENTO ARAGANO I"/>
    <n v="13.8"/>
    <n v="13.8"/>
    <n v="12.490558091666667"/>
    <n v="12.490558091666667"/>
    <n v="8993.2018260000004"/>
    <n v="185.9977202047605"/>
    <n v="1672715.0369772892"/>
    <n v="0"/>
  </r>
  <r>
    <s v="09/2021"/>
    <x v="8"/>
    <n v="720"/>
    <s v="EOL.CV.CE.030595-2.01"/>
    <s v="030595"/>
    <x v="1"/>
    <x v="3"/>
    <n v="904194"/>
    <s v="EOL Vento Formoso"/>
    <n v="14.6"/>
    <n v="13.5"/>
    <n v="10.521870726388888"/>
    <n v="10.08671275"/>
    <n v="7262.43318"/>
    <n v="266.50584722199898"/>
    <n v="1935480.9075290563"/>
    <n v="0.43515797638888848"/>
  </r>
  <r>
    <s v="09/2021"/>
    <x v="8"/>
    <n v="720"/>
    <s v="EOL.CV.BA.030944-3.01"/>
    <s v="030944"/>
    <x v="1"/>
    <x v="3"/>
    <n v="890378"/>
    <s v="VENTOS DA ANDORINHA 13LEN"/>
    <n v="17.899999999999999"/>
    <n v="15.899996"/>
    <n v="17.879024906944444"/>
    <n v="16.465070547222222"/>
    <n v="11854.850794"/>
    <n v="188.08313086098971"/>
    <n v="2229697.4532254096"/>
    <n v="1.4139543597222226"/>
  </r>
  <r>
    <s v="09/2021"/>
    <x v="8"/>
    <n v="720"/>
    <s v="EOL.CV.BA.031758-6.01"/>
    <s v="031758"/>
    <x v="1"/>
    <x v="3"/>
    <n v="909383"/>
    <s v="EOL VENTOS DA BAHIA II"/>
    <n v="14"/>
    <n v="12.700001"/>
    <n v="15.463169716666668"/>
    <n v="14.027304976388889"/>
    <n v="10099.659583000001"/>
    <n v="193.56198010373987"/>
    <n v="1954910.1072591918"/>
    <n v="1.4358647402777782"/>
  </r>
  <r>
    <s v="09/2021"/>
    <x v="8"/>
    <n v="720"/>
    <s v="EOL.CV.BA.031770-5.01"/>
    <s v="031770"/>
    <x v="1"/>
    <x v="3"/>
    <n v="910083"/>
    <s v="EOL VENTOS DA BAHIA IV"/>
    <n v="6"/>
    <n v="5.3000080000000001"/>
    <n v="7.3557130597222224"/>
    <n v="6.4975562361111114"/>
    <n v="4678.2404900000001"/>
    <n v="193.56198010373987"/>
    <n v="905529.49264589034"/>
    <n v="0.85815682361111134"/>
  </r>
  <r>
    <s v="09/2021"/>
    <x v="8"/>
    <n v="720"/>
    <s v="EOL.CV.BA.031771-3.01"/>
    <s v="031771"/>
    <x v="1"/>
    <x v="3"/>
    <n v="909792"/>
    <s v="EOL VENTOS DA BAHIA VIII"/>
    <n v="13.7"/>
    <n v="12.899996"/>
    <n v="17.3025646625"/>
    <n v="16.292190913888891"/>
    <n v="11730.377458000003"/>
    <n v="193.56198010373987"/>
    <n v="2270555.0881347554"/>
    <n v="1.0103737486111111"/>
  </r>
  <r>
    <s v="09/2021"/>
    <x v="8"/>
    <n v="720"/>
    <s v="EOL.CV.BA.032526-0.01"/>
    <s v="032526"/>
    <x v="1"/>
    <x v="3"/>
    <n v="910679"/>
    <s v="VENTOS DA BAHIA I"/>
    <n v="13.1"/>
    <n v="13.1"/>
    <n v="16.803539859722225"/>
    <n v="16.803539859722225"/>
    <n v="12098.548699000003"/>
    <n v="287.71555519241025"/>
    <n v="3480940.6559551987"/>
    <n v="0"/>
  </r>
  <r>
    <s v="09/2021"/>
    <x v="8"/>
    <n v="720"/>
    <s v="EOL.CV.BA.032527-9.01"/>
    <s v="032527"/>
    <x v="1"/>
    <x v="3"/>
    <n v="910680"/>
    <s v="VENTOS DA BAHIA III"/>
    <n v="14.5"/>
    <n v="14.5"/>
    <n v="20.679169801388888"/>
    <n v="20.679169801388888"/>
    <n v="14889.002256999998"/>
    <n v="287.71555519241025"/>
    <n v="4283797.5506338039"/>
    <n v="0"/>
  </r>
  <r>
    <s v="09/2021"/>
    <x v="8"/>
    <n v="720"/>
    <s v="EOL.CV.BA.032531-7.01"/>
    <s v="032531"/>
    <x v="1"/>
    <x v="3"/>
    <n v="910714"/>
    <s v="EOL VENTOS DA BAHIA IX"/>
    <n v="13.4"/>
    <n v="13.2"/>
    <n v="15.730824852777777"/>
    <n v="15.730824852777777"/>
    <n v="11326.193894"/>
    <n v="287.71555519241025"/>
    <n v="3258722.164429097"/>
    <n v="0"/>
  </r>
  <r>
    <s v="09/2021"/>
    <x v="8"/>
    <n v="720"/>
    <s v="EOL.CV.BA.031563-0.01"/>
    <s v="031563"/>
    <x v="1"/>
    <x v="3"/>
    <n v="896926"/>
    <s v="EOL VENTOS DE GUARÁS I"/>
    <n v="17"/>
    <n v="15.500000999999999"/>
    <n v="13.640030612499999"/>
    <n v="12.89359233611111"/>
    <n v="9283.3864819999999"/>
    <n v="195.03718320346778"/>
    <n v="1810605.5500384301"/>
    <n v="0.74643827638888827"/>
  </r>
  <r>
    <s v="09/2021"/>
    <x v="8"/>
    <n v="720"/>
    <s v="EOL.CV.CE.030925-7.01"/>
    <s v="030925"/>
    <x v="1"/>
    <x v="3"/>
    <n v="889897"/>
    <s v="EOL VENTOS DE HORIZONTE"/>
    <n v="8.6999999999999993"/>
    <n v="6.4000009999999996"/>
    <n v="9.2840034652777774"/>
    <n v="7.0806291972222226"/>
    <n v="5098.0530220000001"/>
    <n v="197.62584020314159"/>
    <n v="1007507.0118729151"/>
    <n v="2.2033742680555557"/>
  </r>
  <r>
    <s v="09/2021"/>
    <x v="8"/>
    <n v="720"/>
    <s v="EOL.CV.RN.030514-6.01"/>
    <s v="030514"/>
    <x v="1"/>
    <x v="3"/>
    <n v="890941"/>
    <s v="VENTOS DE SÃO MIGUEL 2LFA"/>
    <n v="14.5"/>
    <n v="10.900001"/>
    <n v="16.838503834722225"/>
    <n v="13.123141705555556"/>
    <n v="9448.6620280000006"/>
    <n v="271.70011410938429"/>
    <n v="2567202.5511886063"/>
    <n v="3.715362129166667"/>
  </r>
  <r>
    <s v="09/2021"/>
    <x v="8"/>
    <n v="720"/>
    <s v="EOL.CV.RN.030828-5.01"/>
    <s v="030828"/>
    <x v="1"/>
    <x v="3"/>
    <n v="893428"/>
    <s v="VENTOS DE SANTO URIEL"/>
    <n v="9"/>
    <n v="9"/>
    <n v="10.951366451388889"/>
    <n v="10.951366451388889"/>
    <n v="7884.9838449999997"/>
    <n v="189.1568774625097"/>
    <n v="1491498.9229625335"/>
    <n v="0"/>
  </r>
  <r>
    <s v="09/2021"/>
    <x v="8"/>
    <n v="720"/>
    <s v="EOL.CV.PI.033144-9.01"/>
    <s v="033144"/>
    <x v="1"/>
    <x v="3"/>
    <n v="908982"/>
    <s v="VENTOS DE SAO VICENTE 08"/>
    <n v="15.2"/>
    <n v="14.500000999999999"/>
    <n v="19.225071951388887"/>
    <n v="19.013768675000001"/>
    <n v="13689.913446"/>
    <n v="261.37165614891023"/>
    <n v="3578155.3499162551"/>
    <n v="0.21130327638888705"/>
  </r>
  <r>
    <s v="09/2021"/>
    <x v="8"/>
    <n v="720"/>
    <s v="EOL.CV.PI.033143-0.01"/>
    <s v="033143"/>
    <x v="1"/>
    <x v="3"/>
    <n v="908983"/>
    <s v="VENTOS DE SAO VICENTE 09"/>
    <n v="15.2"/>
    <n v="13.099999"/>
    <n v="19.004772800000001"/>
    <n v="16.981112680555555"/>
    <n v="12226.401129999998"/>
    <n v="261.40031689304629"/>
    <n v="3195985.129843499"/>
    <n v="2.023660119444445"/>
  </r>
  <r>
    <s v="09/2021"/>
    <x v="8"/>
    <n v="720"/>
    <s v="EOL.CV.PI.033136-8.01"/>
    <s v="033136"/>
    <x v="1"/>
    <x v="3"/>
    <n v="908984"/>
    <s v="VENTOS DE SAO VICENTE 10"/>
    <n v="15.2"/>
    <n v="13.700001"/>
    <n v="18.522640179166668"/>
    <n v="17.308350913888887"/>
    <n v="12462.012658"/>
    <n v="261.40031689304629"/>
    <n v="3257574.057926354"/>
    <n v="1.2142892652777795"/>
  </r>
  <r>
    <s v="09/2021"/>
    <x v="8"/>
    <n v="720"/>
    <s v="EOL.CV.PI.033141-4.01"/>
    <s v="033141"/>
    <x v="1"/>
    <x v="3"/>
    <n v="908985"/>
    <s v="VENTOS DE SAO VICENTE 11"/>
    <n v="15"/>
    <n v="12.399998999999999"/>
    <n v="18.696123650000001"/>
    <n v="16.0235126"/>
    <n v="11536.929072000001"/>
    <n v="261.41464726511435"/>
    <n v="3015922.2438795231"/>
    <n v="2.6726110499999978"/>
  </r>
  <r>
    <s v="09/2021"/>
    <x v="8"/>
    <n v="720"/>
    <s v="EOL.CV.PI.033140-6.01"/>
    <s v="033140"/>
    <x v="1"/>
    <x v="3"/>
    <n v="908986"/>
    <s v="VENTOS DE SAO VICENTE 12"/>
    <n v="15"/>
    <n v="13.200006"/>
    <n v="18.748276033333333"/>
    <n v="17.104877615277776"/>
    <n v="12315.511882999999"/>
    <n v="261.40031689304629"/>
    <n v="3219278.7089162772"/>
    <n v="1.6433984180555576"/>
  </r>
  <r>
    <s v="09/2021"/>
    <x v="8"/>
    <n v="720"/>
    <s v="EOL.CV.PI.033139-2.01"/>
    <s v="033139"/>
    <x v="1"/>
    <x v="3"/>
    <n v="908987"/>
    <s v="VENTOS DE SAO VICENTE 13"/>
    <n v="15.4"/>
    <n v="11.600006"/>
    <n v="19.040815843055555"/>
    <n v="14.8695843"/>
    <n v="10706.100696"/>
    <n v="261.41464726511435"/>
    <n v="2798731.5370296352"/>
    <n v="4.1712315430555567"/>
  </r>
  <r>
    <s v="09/2021"/>
    <x v="8"/>
    <n v="720"/>
    <s v="EOL.CV.PI.032368-3.01"/>
    <s v="032368"/>
    <x v="1"/>
    <x v="3"/>
    <n v="909382"/>
    <s v="Ventos de São Virgílio 03"/>
    <n v="9.1999999999999993"/>
    <n v="9.1999999999999993"/>
    <n v="5.9863179597222222"/>
    <n v="5.9863179597222222"/>
    <n v="4310.1489309999997"/>
    <n v="222.66693248213588"/>
    <n v="959727.64100692712"/>
    <n v="0"/>
  </r>
  <r>
    <s v="09/2021"/>
    <x v="8"/>
    <n v="720"/>
    <s v="EOL.CV.PI.031394-7.01"/>
    <s v="031394"/>
    <x v="1"/>
    <x v="3"/>
    <n v="896026"/>
    <s v="VENTOS DE SANTA JOANA XIII"/>
    <n v="16"/>
    <n v="13.4"/>
    <n v="15.246496997222224"/>
    <n v="15.246496997222224"/>
    <n v="10977.477838000001"/>
    <n v="183.86394255628818"/>
    <n v="2018362.3546189587"/>
    <n v="0"/>
  </r>
  <r>
    <s v="09/2021"/>
    <x v="8"/>
    <n v="720"/>
    <s v="EOL.CV.PI.031393-9.01"/>
    <s v="031393"/>
    <x v="1"/>
    <x v="3"/>
    <n v="895942"/>
    <s v="VENTOS DE SANTA JOANA X"/>
    <n v="16"/>
    <n v="13.6"/>
    <n v="14.995195258333332"/>
    <n v="14.995195258333332"/>
    <n v="10796.540585999999"/>
    <n v="183.86394255628818"/>
    <n v="1985094.5181109377"/>
    <n v="0"/>
  </r>
  <r>
    <s v="09/2021"/>
    <x v="8"/>
    <n v="720"/>
    <s v="EOL.CV.PI.031749-7.01"/>
    <s v="031749"/>
    <x v="1"/>
    <x v="3"/>
    <n v="907804"/>
    <s v="Ventos de Santo Augusto VII"/>
    <n v="9.4"/>
    <n v="8.2000010000000003"/>
    <n v="7.680662243055556"/>
    <n v="6.946411497222222"/>
    <n v="5001.4162779999997"/>
    <n v="198.06648006538629"/>
    <n v="990612.91752518539"/>
    <n v="0.73425074583333427"/>
  </r>
  <r>
    <s v="09/2021"/>
    <x v="8"/>
    <n v="720"/>
    <s v="EOL.CV.PI.031746-2.02"/>
    <s v="031746"/>
    <x v="1"/>
    <x v="3"/>
    <n v="907803"/>
    <s v="Ventos de Santo Augusto I "/>
    <n v="9"/>
    <n v="8.2000010000000003"/>
    <n v="6.9892888652777776"/>
    <n v="6.6020703388888897"/>
    <n v="4753.4906440000004"/>
    <n v="198.05004028450435"/>
    <n v="941429.0135362146"/>
    <n v="0.38721852638888854"/>
  </r>
  <r>
    <s v="09/2021"/>
    <x v="8"/>
    <n v="720"/>
    <s v="EOL.CV.PE.032365-9.01"/>
    <s v="032365"/>
    <x v="1"/>
    <x v="3"/>
    <n v="909805"/>
    <s v="Ventos de Santo Estevão IV"/>
    <n v="14.2"/>
    <n v="14.2"/>
    <n v="8.638581659722222"/>
    <n v="8.638581659722222"/>
    <n v="6219.7787950000002"/>
    <n v="222.66693248213588"/>
    <n v="1384939.0650000854"/>
    <n v="0"/>
  </r>
  <r>
    <s v="09/2021"/>
    <x v="8"/>
    <n v="720"/>
    <s v="EOL.CV.PI.033138-4.01"/>
    <s v="033138"/>
    <x v="1"/>
    <x v="3"/>
    <n v="909014"/>
    <s v="VENTOS DE SÃO VICENTE 14"/>
    <n v="15.3"/>
    <n v="14.500000999999999"/>
    <n v="19.962678205555555"/>
    <n v="19.61422677638889"/>
    <n v="14122.243279"/>
    <n v="261.38598652097829"/>
    <n v="3691356.4913706705"/>
    <n v="0.34845142916666544"/>
  </r>
  <r>
    <s v="09/2021"/>
    <x v="8"/>
    <n v="720"/>
    <s v="UFV.RS.BA.033588-6.01"/>
    <s v="033588"/>
    <x v="2"/>
    <x v="4"/>
    <n v="909506"/>
    <s v="UFV VERDE VALE III"/>
    <n v="3.7"/>
    <n v="3.7"/>
    <n v="4.8107587083333332"/>
    <n v="4.8107587083333332"/>
    <n v="3463.7462700000001"/>
    <n v="434.09563068494924"/>
    <n v="1503597.1216082906"/>
    <n v="0"/>
  </r>
  <r>
    <s v="09/2021"/>
    <x v="8"/>
    <n v="720"/>
    <s v="UTE.PE.ES.029664-3.01"/>
    <s v="029664"/>
    <x v="5"/>
    <x v="8"/>
    <n v="8563"/>
    <s v="VIANA"/>
    <n v="121.5"/>
    <n v="120.999996"/>
    <n v="158.9588093763889"/>
    <n v="158.95541825972222"/>
    <n v="114447.901147"/>
    <n v="310.15895840981801"/>
    <n v="35497041.811943337"/>
    <n v="3.3911166666762763E-3"/>
  </r>
  <r>
    <s v="09/2021"/>
    <x v="8"/>
    <n v="720"/>
    <s v="EOL.CV.RN.033752-8.01"/>
    <s v="033752"/>
    <x v="1"/>
    <x v="3"/>
    <n v="908483"/>
    <s v="EOL ACRE I"/>
    <n v="15.2"/>
    <n v="14.4"/>
    <n v="17.965177429166665"/>
    <n v="17.965177429166665"/>
    <n v="12934.927748999999"/>
    <n v="297.61829689397291"/>
    <n v="3849671.1671039704"/>
    <n v="0"/>
  </r>
  <r>
    <s v="09/2021"/>
    <x v="8"/>
    <n v="720"/>
    <s v="UTE.AI.MS.029994-4.01"/>
    <s v="029994"/>
    <x v="3"/>
    <x v="6"/>
    <n v="8545"/>
    <s v="VISTA ALEGRE I"/>
    <n v="2.2999999999999998"/>
    <n v="10.557579"/>
    <n v="0"/>
    <n v="0"/>
    <n v="0"/>
    <n v="218.66552551043347"/>
    <n v="0"/>
    <n v="0"/>
  </r>
  <r>
    <s v="09/2021"/>
    <x v="8"/>
    <n v="720"/>
    <s v="UTE.AI.MS.031702-0.01"/>
    <s v="031702"/>
    <x v="3"/>
    <x v="6"/>
    <n v="895149"/>
    <s v="VISTA ALEGRE II"/>
    <n v="2.5"/>
    <n v="14.693951"/>
    <n v="0"/>
    <n v="0"/>
    <n v="0"/>
    <n v="218.64908572955159"/>
    <n v="0"/>
    <n v="0"/>
  </r>
  <r>
    <s v="09/2021"/>
    <x v="8"/>
    <n v="720"/>
    <s v="EOL.CV.BA.030945-1.01"/>
    <s v="030945"/>
    <x v="1"/>
    <x v="3"/>
    <n v="890384"/>
    <s v="VENTOS DE MORRINHOS 13 LEN"/>
    <n v="17.100000000000001"/>
    <n v="15.000007"/>
    <n v="17.925207658333335"/>
    <n v="16.301791338888886"/>
    <n v="11737.289763999997"/>
    <n v="188.08313086098971"/>
    <n v="2207586.2066357667"/>
    <n v="1.6234163194444464"/>
  </r>
  <r>
    <s v="09/2021"/>
    <x v="8"/>
    <n v="720"/>
    <s v="UTE.PE.GO.028654-0.01"/>
    <s v="028654"/>
    <x v="6"/>
    <x v="9"/>
    <n v="8300"/>
    <s v="XAVANTES ARUANÃ"/>
    <n v="22.2"/>
    <n v="21.999990999999998"/>
    <n v="51.818740877777785"/>
    <n v="51.342887447222218"/>
    <n v="36966.878961999995"/>
    <n v="341.9684678444055"/>
    <n v="12641506.959624724"/>
    <n v="0.47585343055556628"/>
  </r>
  <r>
    <s v="09/2021"/>
    <x v="8"/>
    <n v="720"/>
    <s v="UFV.RS.CE.033919-9.01"/>
    <s v="033919"/>
    <x v="2"/>
    <x v="4"/>
    <n v="910683"/>
    <s v="UFV APODI III"/>
    <n v="8.6999999999999993"/>
    <n v="8.6999999999999993"/>
    <n v="8.5431451402777778"/>
    <n v="8.5431451402777778"/>
    <n v="6151.0645009999998"/>
    <n v="424.43545914048048"/>
    <n v="2610729.8856846453"/>
    <n v="0"/>
  </r>
  <r>
    <s v="09/2021"/>
    <x v="8"/>
    <n v="720"/>
    <s v="UFV.RS.MG.033999-7.01"/>
    <s v="033999"/>
    <x v="2"/>
    <x v="4"/>
    <n v="910688"/>
    <s v="UFV PARACATU 1"/>
    <n v="8.5"/>
    <n v="8.5"/>
    <n v="8.8394538347222227"/>
    <n v="8.8394538347222227"/>
    <n v="6364.4067610000002"/>
    <n v="420.37279587830091"/>
    <n v="2675423.4642283311"/>
    <n v="0"/>
  </r>
  <r>
    <s v="09/2021"/>
    <x v="8"/>
    <n v="720"/>
    <s v="UFV.RS.CE.033917-2.01"/>
    <s v="033917"/>
    <x v="2"/>
    <x v="4"/>
    <n v="910719"/>
    <s v="UFV APODI I"/>
    <n v="8.6999999999999993"/>
    <n v="8.6999999999999993"/>
    <n v="8.4531034694444447"/>
    <n v="8.4531034694444447"/>
    <n v="6086.2344979999998"/>
    <n v="424.43545914048048"/>
    <n v="2583213.7335952618"/>
    <n v="0"/>
  </r>
  <r>
    <s v="09/2021"/>
    <x v="8"/>
    <n v="720"/>
    <s v="UFV.RS.CE.033920-2.01"/>
    <s v="033920"/>
    <x v="2"/>
    <x v="4"/>
    <n v="910720"/>
    <s v="UFV APODI IV"/>
    <n v="8.6999999999999993"/>
    <n v="8.6999999999999993"/>
    <n v="8.399980129166666"/>
    <n v="8.399980129166666"/>
    <n v="6047.9856929999996"/>
    <n v="424.43545914048048"/>
    <n v="2566979.5844835117"/>
    <n v="0"/>
  </r>
  <r>
    <s v="09/2021"/>
    <x v="8"/>
    <n v="720"/>
    <s v="UFV.RS.CE.033918-0.01"/>
    <s v="033918"/>
    <x v="2"/>
    <x v="4"/>
    <n v="910721"/>
    <s v="UFV APODI II"/>
    <n v="8.6999999999999993"/>
    <n v="8.6999999999999993"/>
    <n v="8.4834145347222218"/>
    <n v="8.4834145347222218"/>
    <n v="6108.0584650000001"/>
    <n v="424.43545914048048"/>
    <n v="2592476.5990491733"/>
    <n v="0"/>
  </r>
  <r>
    <s v="09/2021"/>
    <x v="8"/>
    <n v="720"/>
    <s v="UFV.RS.BA.033928-8.01"/>
    <s v="033928"/>
    <x v="2"/>
    <x v="4"/>
    <n v="910723"/>
    <s v="JUAZEIRO SOLAR I"/>
    <n v="8.6999999999999993"/>
    <n v="8.6999999999999993"/>
    <n v="9.0411583069444443"/>
    <n v="9.0411583069444443"/>
    <n v="6509.6339809999999"/>
    <n v="424.63294971572526"/>
    <n v="2764205.0789217493"/>
    <n v="0"/>
  </r>
  <r>
    <s v="09/2021"/>
    <x v="8"/>
    <n v="720"/>
    <s v="UFV.RS.BA.033929-6.01"/>
    <s v="033929"/>
    <x v="2"/>
    <x v="4"/>
    <n v="910724"/>
    <s v="JUAZEIRO SOLAR II"/>
    <n v="8.6999999999999993"/>
    <n v="8.6999999999999993"/>
    <n v="9.1930078083333324"/>
    <n v="9.1930078083333324"/>
    <n v="6618.9656219999997"/>
    <n v="424.63294971572526"/>
    <n v="2810630.8961368399"/>
    <n v="0"/>
  </r>
  <r>
    <s v="09/2021"/>
    <x v="8"/>
    <n v="720"/>
    <s v="UFV.RS.BA.033930-0.01"/>
    <s v="033930"/>
    <x v="2"/>
    <x v="4"/>
    <n v="910725"/>
    <s v="JUAZEIRO SOLAR III"/>
    <n v="8.6999999999999993"/>
    <n v="8.6999999999999993"/>
    <n v="9.2204252180555546"/>
    <n v="9.2204252180555546"/>
    <n v="6638.7061569999996"/>
    <n v="424.63294971572526"/>
    <n v="2819013.3777428567"/>
    <n v="0"/>
  </r>
  <r>
    <s v="09/2021"/>
    <x v="8"/>
    <n v="720"/>
    <s v="UFV.RS.BA.033931-8.01"/>
    <s v="033931"/>
    <x v="2"/>
    <x v="4"/>
    <n v="910726"/>
    <s v="JUAZEIRO SOLAR IV"/>
    <n v="8.6999999999999993"/>
    <n v="8.6999999999999993"/>
    <n v="9.2113051555555554"/>
    <n v="9.2113051555555554"/>
    <n v="6632.1397120000001"/>
    <n v="424.63294971572526"/>
    <n v="2816225.0488333609"/>
    <n v="0"/>
  </r>
  <r>
    <s v="09/2021"/>
    <x v="8"/>
    <n v="720"/>
    <s v="UFV.RS.MG.034000-6.01"/>
    <s v="034000"/>
    <x v="2"/>
    <x v="4"/>
    <n v="910727"/>
    <s v="UFV PARACATU 2"/>
    <n v="8.5"/>
    <n v="8.5"/>
    <n v="8.4678448305555563"/>
    <n v="8.4678448305555563"/>
    <n v="6096.8482780000004"/>
    <n v="420.37279587830091"/>
    <n v="2562949.1566686644"/>
    <n v="0"/>
  </r>
  <r>
    <s v="09/2021"/>
    <x v="8"/>
    <n v="720"/>
    <s v="UFV.RS.MG.033990-3.01"/>
    <s v="033990"/>
    <x v="2"/>
    <x v="4"/>
    <n v="910728"/>
    <s v="UFV PARACATU 3"/>
    <n v="8.5"/>
    <n v="8.5"/>
    <n v="9.0372877875000004"/>
    <n v="9.0372877875000004"/>
    <n v="6506.8472070000007"/>
    <n v="420.37279587830091"/>
    <n v="2735301.5527595035"/>
    <n v="0"/>
  </r>
  <r>
    <s v="09/2021"/>
    <x v="8"/>
    <n v="720"/>
    <s v="UFV.RS.MG.033991-1.01"/>
    <s v="033991"/>
    <x v="2"/>
    <x v="4"/>
    <n v="910729"/>
    <s v="UFV PARACATU 4"/>
    <n v="8.5"/>
    <n v="8.5"/>
    <n v="9.1029797222222228"/>
    <n v="9.1029797222222228"/>
    <n v="6554.1454000000003"/>
    <n v="420.37279587830091"/>
    <n v="2755184.4263909049"/>
    <n v="0"/>
  </r>
  <r>
    <s v="09/2021"/>
    <x v="8"/>
    <n v="720"/>
    <s v="UTE.FL.SC.028140-9.01"/>
    <s v="028140"/>
    <x v="11"/>
    <x v="21"/>
    <n v="8087"/>
    <s v="ENERGIA MADEIRAS (ANTIGA CISFRAMA)"/>
    <n v="2.2999999999999998"/>
    <n v="2.0000040000000001"/>
    <n v="0.72091775000000002"/>
    <n v="0.67771478611111113"/>
    <n v="487.95464600000003"/>
    <e v="#N/A"/>
    <e v="#N/A"/>
    <n v="4.3202963888888883E-2"/>
  </r>
  <r>
    <s v="09/2021"/>
    <x v="8"/>
    <n v="720"/>
    <s v="UTE.AI.RS.034046-4.01"/>
    <s v="034046"/>
    <x v="3"/>
    <x v="22"/>
    <n v="909106"/>
    <s v="SAO SEPE"/>
    <n v="6.8"/>
    <n v="6.2000060000000001"/>
    <n v="4.5726613888888892"/>
    <n v="5.698161879068353E-2"/>
    <n v="41.026765529292142"/>
    <n v="303.8038878423651"/>
    <n v="12464.09087339608"/>
    <n v="4.5156797700982052"/>
  </r>
  <r>
    <s v="09/2021"/>
    <x v="8"/>
    <n v="720"/>
    <s v="UFV.RS.MG.034074-0.01"/>
    <s v="034074"/>
    <x v="2"/>
    <x v="4"/>
    <n v="910687"/>
    <s v="UFV GUIMARANIA 2"/>
    <n v="8.1999999999999993"/>
    <n v="8.1999999999999993"/>
    <n v="9.6420532861111106"/>
    <n v="9.6420532861111106"/>
    <n v="6942.2783659999996"/>
    <n v="409.08762015002441"/>
    <n v="2840000.13516594"/>
    <n v="0"/>
  </r>
  <r>
    <s v="09/2021"/>
    <x v="8"/>
    <n v="720"/>
    <s v="UFV.RS.MG.034073-1.01"/>
    <s v="034073"/>
    <x v="2"/>
    <x v="4"/>
    <n v="910722"/>
    <s v="UFV GUIMARANIA 1"/>
    <n v="8.1999999999999993"/>
    <n v="8.1999999999999993"/>
    <n v="9.5691868833333338"/>
    <n v="9.5691868833333338"/>
    <n v="6889.8145560000003"/>
    <n v="409.08762015002441"/>
    <n v="2818537.8399890373"/>
    <n v="0"/>
  </r>
  <r>
    <s v="09/2021"/>
    <x v="8"/>
    <n v="720"/>
    <s v="EOL.CV.PI.033667-0.01"/>
    <s v="033667"/>
    <x v="1"/>
    <x v="3"/>
    <n v="907432"/>
    <s v="Ventos de São Virgílio 02"/>
    <n v="16.7"/>
    <n v="15.399997000000001"/>
    <n v="9.453246444444444"/>
    <n v="9.0377622694444444"/>
    <n v="6507.1888339999996"/>
    <n v="212.43156876247505"/>
    <n v="1382332.3322402807"/>
    <n v="0.4154841750000009"/>
  </r>
  <r>
    <s v="09/2021"/>
    <x v="8"/>
    <n v="720"/>
    <s v="EOL.CV.BA.033631-9.01"/>
    <s v="033631"/>
    <x v="1"/>
    <x v="3"/>
    <n v="908344"/>
    <s v="CAMPO LARGO VI"/>
    <n v="13.8"/>
    <n v="13.749999000000001"/>
    <n v="16.026763547222224"/>
    <n v="16.026763520833335"/>
    <n v="11539.269735000002"/>
    <n v="210.05898463073851"/>
    <n v="2423927.2839143113"/>
    <n v="2.6388890243348821E-8"/>
  </r>
  <r>
    <s v="09/2021"/>
    <x v="8"/>
    <n v="720"/>
    <s v="UTE.GN.AM.031888-4.01"/>
    <s v="031888"/>
    <x v="4"/>
    <x v="7"/>
    <n v="909378"/>
    <s v="UTE MAUÁ 3"/>
    <n v="507.2"/>
    <n v="484.39999599999999"/>
    <n v="382.08343130555556"/>
    <n v="279.30291292768521"/>
    <n v="201098.09730793335"/>
    <n v="315.56919660678642"/>
    <n v="63460365.006617889"/>
    <n v="102.78051837787032"/>
  </r>
  <r>
    <s v="09/2021"/>
    <x v="8"/>
    <n v="720"/>
    <s v="EOL.CV.BA.033633-5.01"/>
    <s v="033633"/>
    <x v="1"/>
    <x v="3"/>
    <n v="909477"/>
    <s v="CAMPO LARGO XXI"/>
    <n v="15.2"/>
    <n v="13.400003"/>
    <n v="13.000506550000001"/>
    <n v="11.882214126388888"/>
    <n v="8555.1941709999992"/>
    <n v="210.02797045908181"/>
    <n v="1796830.0686184966"/>
    <n v="1.1182924236111123"/>
  </r>
  <r>
    <s v="09/2021"/>
    <x v="8"/>
    <n v="720"/>
    <s v="EOL.CV.PI.033621-1.01"/>
    <s v="033621"/>
    <x v="1"/>
    <x v="3"/>
    <n v="909498"/>
    <s v="AURA LAGOA DO BARRO 01"/>
    <n v="15.5"/>
    <n v="14.199999"/>
    <n v="18.304449908333332"/>
    <n v="17.385575851388889"/>
    <n v="12517.614613"/>
    <n v="210.12101297405189"/>
    <n v="2630213.8625023547"/>
    <n v="0.91887405694444368"/>
  </r>
  <r>
    <s v="09/2021"/>
    <x v="8"/>
    <n v="720"/>
    <s v="EOL.CV.PI.033622-0.01"/>
    <s v="033622"/>
    <x v="1"/>
    <x v="3"/>
    <n v="909523"/>
    <s v="AURA LAGOA DO BARRO 02"/>
    <n v="15"/>
    <n v="11.299996"/>
    <n v="14.614746755555554"/>
    <n v="11.414426408333334"/>
    <n v="8218.3870139999999"/>
    <n v="210.12101297405189"/>
    <n v="1726855.8043944736"/>
    <n v="3.2003203472222217"/>
  </r>
  <r>
    <s v="09/2021"/>
    <x v="8"/>
    <n v="720"/>
    <s v="EOL.CV.PI.033619-0.01"/>
    <s v="033619"/>
    <x v="1"/>
    <x v="3"/>
    <n v="909524"/>
    <s v="AURA LAGOA DO BARRO 03"/>
    <n v="15.3"/>
    <n v="13.499995999999999"/>
    <n v="15.794501654166668"/>
    <n v="14.448538555555555"/>
    <n v="10402.947759999999"/>
    <n v="210.12101297405189"/>
    <n v="2185877.921247344"/>
    <n v="1.3459630986111126"/>
  </r>
  <r>
    <s v="09/2021"/>
    <x v="8"/>
    <n v="720"/>
    <s v="EOL.CV.PI.033620-3.01"/>
    <s v="033620"/>
    <x v="1"/>
    <x v="3"/>
    <n v="909525"/>
    <s v="AURA LAGOA DO BARRO 04"/>
    <n v="15.1"/>
    <n v="12.900001"/>
    <n v="15.959679644444444"/>
    <n v="14.135550508333333"/>
    <n v="10177.596366"/>
    <n v="210.12101297405189"/>
    <n v="2138526.8580649495"/>
    <n v="1.8241291361111103"/>
  </r>
  <r>
    <s v="09/2021"/>
    <x v="8"/>
    <n v="720"/>
    <s v="EOL.CV.PI.033623-8.01"/>
    <s v="033623"/>
    <x v="1"/>
    <x v="3"/>
    <n v="909526"/>
    <s v="AURA LAGOA DO BARRO 05"/>
    <n v="13.2"/>
    <n v="10.299999"/>
    <n v="14.097035623611109"/>
    <n v="11.40425222361111"/>
    <n v="8211.0616009999994"/>
    <n v="210.12101297405189"/>
    <n v="1725316.5811944602"/>
    <n v="2.6927834000000002"/>
  </r>
  <r>
    <s v="09/2021"/>
    <x v="8"/>
    <n v="720"/>
    <s v="EOL.CV.PI.033624-6.01"/>
    <s v="033624"/>
    <x v="1"/>
    <x v="3"/>
    <n v="909527"/>
    <s v="AURA LAGOA DO BARRO 06"/>
    <n v="14.8"/>
    <n v="11.899997000000001"/>
    <n v="14.898784306944446"/>
    <n v="12.419718318055557"/>
    <n v="8942.1971890000004"/>
    <n v="210.12101297405189"/>
    <n v="1878943.5315663994"/>
    <n v="2.4790659888888893"/>
  </r>
  <r>
    <s v="09/2021"/>
    <x v="8"/>
    <n v="720"/>
    <s v="EOL.CV.PI.033618-1.01"/>
    <s v="033618"/>
    <x v="1"/>
    <x v="3"/>
    <n v="909528"/>
    <s v="AURA LAGOA DO BARRO 07"/>
    <n v="14.3"/>
    <n v="13.799999"/>
    <n v="16.165433790277778"/>
    <n v="16.16543391388889"/>
    <n v="11639.112418000001"/>
    <n v="210.12101297405189"/>
    <n v="2445622.0913890265"/>
    <n v="0"/>
  </r>
  <r>
    <s v="09/2021"/>
    <x v="8"/>
    <n v="720"/>
    <s v="EOL.CV.PI.033625-4.01"/>
    <s v="033625"/>
    <x v="1"/>
    <x v="3"/>
    <n v="909529"/>
    <s v="AURA QUEIMADA NOVA 03"/>
    <n v="5.0999999999999996"/>
    <n v="4.5000010000000001"/>
    <n v="5.5878001777777779"/>
    <n v="5.1116262083333339"/>
    <n v="3680.3708700000007"/>
    <n v="210.12101297405189"/>
    <n v="773323.25532459281"/>
    <n v="0.47617396944444423"/>
  </r>
  <r>
    <s v="09/2021"/>
    <x v="8"/>
    <n v="720"/>
    <s v="EOL.CV.RN.033666-1.01"/>
    <s v="033666"/>
    <x v="1"/>
    <x v="3"/>
    <n v="909530"/>
    <s v="BOA ESPERANÇA"/>
    <n v="15.3"/>
    <n v="14.399994"/>
    <n v="21.850963036111111"/>
    <n v="21.321475150000001"/>
    <n v="15351.462108000002"/>
    <n v="210.08999880239517"/>
    <n v="3225188.6558847353"/>
    <n v="0.52948788611111264"/>
  </r>
  <r>
    <s v="09/2021"/>
    <x v="8"/>
    <n v="720"/>
    <s v="EOL.CV.BA.033628-9.01"/>
    <s v="033628"/>
    <x v="1"/>
    <x v="3"/>
    <n v="909531"/>
    <s v="CAMPO LARGO III"/>
    <n v="14.6"/>
    <n v="13.799999"/>
    <n v="9.8277499791666667"/>
    <n v="9.6306604888888891"/>
    <n v="6934.0755520000002"/>
    <n v="210.10550588822355"/>
    <n v="1456887.4517201229"/>
    <n v="0.19708949027777736"/>
  </r>
  <r>
    <s v="09/2021"/>
    <x v="8"/>
    <n v="720"/>
    <s v="EOL.CV.BA.033629-7.01"/>
    <s v="033629"/>
    <x v="1"/>
    <x v="3"/>
    <n v="909532"/>
    <s v="CAMPO LARGO IV"/>
    <n v="15.5"/>
    <n v="13.400003"/>
    <n v="13.576739734722221"/>
    <n v="12.168707954166667"/>
    <n v="8761.4697269999997"/>
    <n v="210.08999880239517"/>
    <n v="1840697.1644526515"/>
    <n v="1.4080317805555549"/>
  </r>
  <r>
    <s v="09/2021"/>
    <x v="8"/>
    <n v="720"/>
    <s v="EOL.CV.BA.033630-0.01"/>
    <s v="033630"/>
    <x v="1"/>
    <x v="3"/>
    <n v="909533"/>
    <s v="CAMPO LARGO V"/>
    <n v="14.1"/>
    <n v="13.799999"/>
    <n v="12.912043747222222"/>
    <n v="12.912043748611111"/>
    <n v="9296.671499"/>
    <n v="210.07449171656685"/>
    <n v="1952993.5398083187"/>
    <n v="0"/>
  </r>
  <r>
    <s v="09/2021"/>
    <x v="8"/>
    <n v="720"/>
    <s v="EOL.CV.BA.033632-7.01"/>
    <s v="033632"/>
    <x v="1"/>
    <x v="3"/>
    <n v="909534"/>
    <s v="CAMPO LARGO VII"/>
    <n v="16.3"/>
    <n v="14.099999"/>
    <n v="16.238447270833333"/>
    <n v="14.56303051111111"/>
    <n v="10485.381968"/>
    <n v="210.04347754491013"/>
    <n v="2202386.0919454135"/>
    <n v="1.6754167597222225"/>
  </r>
  <r>
    <s v="09/2021"/>
    <x v="8"/>
    <n v="720"/>
    <s v="EOL.CV.RN.033642-4.01"/>
    <s v="033642"/>
    <x v="1"/>
    <x v="3"/>
    <n v="909552"/>
    <s v="SÃO BENTO DO NORTE II"/>
    <n v="10.8"/>
    <n v="9.9999990000000007"/>
    <n v="14.611342498611112"/>
    <n v="14.026266062500001"/>
    <n v="10098.911565"/>
    <n v="212.40055459081836"/>
    <n v="2145014.4171696296"/>
    <n v="0.58507643611111082"/>
  </r>
  <r>
    <s v="09/2021"/>
    <x v="8"/>
    <n v="720"/>
    <s v="EOL.CV.PB.033663-7.01"/>
    <s v="033663"/>
    <x v="1"/>
    <x v="3"/>
    <n v="909553"/>
    <s v="CANOAS"/>
    <n v="17.7"/>
    <n v="16.099993999999999"/>
    <n v="20.800795745833334"/>
    <n v="18.920490684722221"/>
    <n v="13622.753293"/>
    <n v="211.26853732534929"/>
    <n v="2878059.1625561952"/>
    <n v="1.8803050611111125"/>
  </r>
  <r>
    <s v="09/2021"/>
    <x v="8"/>
    <n v="720"/>
    <s v="EOL.CV.RN.033647-5.01"/>
    <s v="033647"/>
    <x v="1"/>
    <x v="3"/>
    <n v="909573"/>
    <s v="SÃO MIGUEL III"/>
    <n v="9.1999999999999993"/>
    <n v="8.3999959999999998"/>
    <n v="11.540336751388887"/>
    <n v="10.924096493055556"/>
    <n v="7865.349475"/>
    <n v="212.40055459081836"/>
    <n v="1670604.5905406021"/>
    <n v="0.61624025833333207"/>
  </r>
  <r>
    <s v="09/2021"/>
    <x v="8"/>
    <n v="720"/>
    <s v="EOL.CV.RN.033645-9.01"/>
    <s v="033645"/>
    <x v="1"/>
    <x v="3"/>
    <n v="909574"/>
    <s v="SÃO MIGUEL II"/>
    <n v="9.1"/>
    <n v="8.3999959999999998"/>
    <n v="11.535742725"/>
    <n v="11.039743790277777"/>
    <n v="7948.6155289999997"/>
    <n v="212.40055459081836"/>
    <n v="1688290.3465887909"/>
    <n v="0.49599893472222273"/>
  </r>
  <r>
    <s v="09/2021"/>
    <x v="8"/>
    <n v="720"/>
    <s v="EOL.CV.RN.033644-0.01"/>
    <s v="033644"/>
    <x v="1"/>
    <x v="3"/>
    <n v="909575"/>
    <s v="SÃO MIGUEL I"/>
    <n v="9.3000000000000007"/>
    <n v="8.7000039999999998"/>
    <n v="10.342982854166667"/>
    <n v="10.031320230555556"/>
    <n v="7222.5505659999999"/>
    <n v="212.40055459081836"/>
    <n v="1534073.7457786291"/>
    <n v="0.31166262361111119"/>
  </r>
  <r>
    <s v="09/2021"/>
    <x v="8"/>
    <n v="720"/>
    <s v="EOL.CV.RN.033640-8.01"/>
    <s v="033640"/>
    <x v="1"/>
    <x v="3"/>
    <n v="909577"/>
    <s v="SÃO BENTO DO NORTE I"/>
    <n v="10.1"/>
    <n v="9.7000010000000003"/>
    <n v="13.810600062500001"/>
    <n v="13.751141318055556"/>
    <n v="9900.8217490000006"/>
    <n v="212.40055459081836"/>
    <n v="2102940.0303924363"/>
    <n v="5.9458744444443962E-2"/>
  </r>
  <r>
    <s v="09/2021"/>
    <x v="8"/>
    <n v="720"/>
    <s v="EOL.CV.PB.033665-3.01"/>
    <s v="033665"/>
    <x v="1"/>
    <x v="3"/>
    <n v="909578"/>
    <s v="LAGOA 2"/>
    <n v="17.5"/>
    <n v="15.499997"/>
    <n v="19.511116613888891"/>
    <n v="17.281271323611112"/>
    <n v="12442.515353000001"/>
    <n v="211.26853732534929"/>
    <n v="2628712.0192765123"/>
    <n v="2.2298452902777779"/>
  </r>
  <r>
    <s v="09/2021"/>
    <x v="8"/>
    <n v="720"/>
    <s v="EOL.CV.PB.033664-5.01"/>
    <s v="033664"/>
    <x v="1"/>
    <x v="3"/>
    <n v="909579"/>
    <s v="LAGOA 1"/>
    <n v="18.7"/>
    <n v="17.199997"/>
    <n v="20.534074688888889"/>
    <n v="18.886953045833334"/>
    <n v="13598.606193"/>
    <n v="211.26853732534929"/>
    <n v="2872957.6400585463"/>
    <n v="1.6471216430555564"/>
  </r>
  <r>
    <s v="09/2021"/>
    <x v="8"/>
    <n v="720"/>
    <s v="EOL.CV.BA.033648-3.01"/>
    <s v="033648"/>
    <x v="1"/>
    <x v="3"/>
    <n v="911671"/>
    <s v="Ventos da Santa Dulce"/>
    <n v="15.6"/>
    <n v="9.0000009999999993"/>
    <n v="19.639115520833332"/>
    <n v="11.74669410138889"/>
    <n v="8457.6197530000009"/>
    <n v="209.76435000000001"/>
    <n v="1774107.1100352057"/>
    <n v="7.8924214194444424"/>
  </r>
  <r>
    <s v="09/2021"/>
    <x v="8"/>
    <n v="720"/>
    <s v="EOL.CV.BA.033652-1.01"/>
    <s v="033652"/>
    <x v="1"/>
    <x v="3"/>
    <n v="911952"/>
    <s v="Ventos do São Paulo"/>
    <n v="15.4"/>
    <n v="9.7000010000000003"/>
    <n v="18.712810341666668"/>
    <n v="12.219849359722222"/>
    <n v="8798.2915389999998"/>
    <n v="209.73333582834329"/>
    <n v="1845295.0340647583"/>
    <n v="6.4929609819444449"/>
  </r>
  <r>
    <s v="09/2021"/>
    <x v="8"/>
    <n v="720"/>
    <s v="EOL.CV.BA.033650-5.01"/>
    <s v="033650"/>
    <x v="1"/>
    <x v="3"/>
    <n v="911972"/>
    <s v="Ventos do São Mário"/>
    <n v="16"/>
    <n v="9.8000039999999995"/>
    <n v="19.531157479166666"/>
    <n v="12.402522204166667"/>
    <n v="8929.815987"/>
    <n v="212.44707584830337"/>
    <n v="1897113.2943015811"/>
    <n v="7.1286352750000006"/>
  </r>
  <r>
    <s v="09/2021"/>
    <x v="8"/>
    <n v="720"/>
    <s v="EOL.CV.BA.033649-1.01"/>
    <s v="033649"/>
    <x v="1"/>
    <x v="3"/>
    <n v="911973"/>
    <s v="Ventos da Santa Esperança"/>
    <n v="15.5"/>
    <n v="9.2000010000000003"/>
    <n v="19.523982848611112"/>
    <n v="12.014352508333333"/>
    <n v="8650.3338060000005"/>
    <n v="209.74884291417163"/>
    <n v="1814397.5066298426"/>
    <n v="7.5096303402777771"/>
  </r>
  <r>
    <s v="09/2021"/>
    <x v="8"/>
    <n v="720"/>
    <s v="EOL.CV.BA.034883-0.01"/>
    <s v="034883"/>
    <x v="1"/>
    <x v="3"/>
    <n v="910681"/>
    <s v="EOL VENTOS DA BAHIA XVIII"/>
    <n v="13.4"/>
    <n v="13.4"/>
    <n v="16.196836173611111"/>
    <n v="16.196836173611111"/>
    <n v="11661.722045"/>
    <n v="287.71555519241025"/>
    <n v="3355258.832676745"/>
    <n v="0"/>
  </r>
  <r>
    <s v="09/2021"/>
    <x v="8"/>
    <n v="720"/>
    <s v="EOL.CV.BA.033634-3.01"/>
    <s v="033634"/>
    <x v="1"/>
    <x v="3"/>
    <n v="909549"/>
    <s v="EOL UMBURANAS 17"/>
    <n v="13.3"/>
    <n v="11.400005999999999"/>
    <n v="15.726139880555555"/>
    <n v="13.974984463888889"/>
    <n v="10061.988814"/>
    <n v="211.54766487025944"/>
    <n v="2128590.2375523713"/>
    <n v="1.7511554166666656"/>
  </r>
  <r>
    <s v="09/2021"/>
    <x v="8"/>
    <n v="720"/>
    <s v="EOL.CV.BA.033636-0.01"/>
    <s v="033636"/>
    <x v="1"/>
    <x v="3"/>
    <n v="909550"/>
    <s v="EOL UMBURANAS 21"/>
    <n v="12.6"/>
    <n v="10.299999"/>
    <n v="15.016632355555556"/>
    <n v="12.726675731944445"/>
    <n v="9163.2065270000003"/>
    <n v="211.54766487025944"/>
    <n v="1938454.9435107699"/>
    <n v="2.2899566236111113"/>
  </r>
  <r>
    <s v="09/2021"/>
    <x v="8"/>
    <n v="720"/>
    <s v="EOL.CV.BA.033635-1.01"/>
    <s v="033635"/>
    <x v="1"/>
    <x v="3"/>
    <n v="909551"/>
    <s v="EOL UMBURANAS 19"/>
    <n v="13.3"/>
    <n v="11.799999"/>
    <n v="13.871660315277778"/>
    <n v="12.759525834722222"/>
    <n v="9186.8586009999999"/>
    <n v="211.54766487025944"/>
    <n v="1943458.4845348084"/>
    <n v="1.112134480555556"/>
  </r>
  <r>
    <s v="09/2021"/>
    <x v="8"/>
    <n v="720"/>
    <s v="EOL.CV.BA.033637-8.01"/>
    <s v="033637"/>
    <x v="1"/>
    <x v="3"/>
    <n v="909571"/>
    <s v="EOL UMBURANAS 23"/>
    <n v="8.4"/>
    <n v="7.0999990000000004"/>
    <n v="10.315822772222223"/>
    <n v="9.0397968194444438"/>
    <n v="6508.6537099999996"/>
    <n v="211.54766487025944"/>
    <n v="1376890.4937996506"/>
    <n v="1.2760259527777786"/>
  </r>
  <r>
    <s v="09/2021"/>
    <x v="8"/>
    <n v="720"/>
    <s v="EOL.CV.BA.033639-4.01"/>
    <s v="033639"/>
    <x v="1"/>
    <x v="3"/>
    <n v="909572"/>
    <s v="EOL UMBURANAS 25"/>
    <n v="9.3000000000000007"/>
    <n v="7.5"/>
    <n v="10.764518554166667"/>
    <n v="9.0001284319444448"/>
    <n v="6480.0924709999999"/>
    <n v="211.54766487025944"/>
    <n v="1370848.4303833994"/>
    <n v="1.7643901222222225"/>
  </r>
  <r>
    <s v="09/2021"/>
    <x v="8"/>
    <n v="720"/>
    <s v="UFV.RS.TO.033608-4.01"/>
    <s v="033608"/>
    <x v="2"/>
    <x v="4"/>
    <n v="909777"/>
    <s v="UFV SOL MAIOR 2 138 kV"/>
    <n v="1.2"/>
    <n v="1.2"/>
    <n v="0.58800689444444443"/>
    <n v="0.58800689444444443"/>
    <n v="423.36496399999999"/>
    <n v="425.61205042067189"/>
    <n v="180189.23040431394"/>
    <n v="0"/>
  </r>
  <r>
    <s v="09/2021"/>
    <x v="8"/>
    <n v="720"/>
    <s v="UFV.RS.CE.034745-0.02"/>
    <s v="034745"/>
    <x v="2"/>
    <x v="4"/>
    <n v="910732"/>
    <s v="SOL DO FUTURO I"/>
    <n v="5.4"/>
    <n v="5.4"/>
    <n v="7.2250880777777775"/>
    <n v="7.2250880777777775"/>
    <n v="5202.063416"/>
    <n v="417.53739547657148"/>
    <n v="2172056.0098205963"/>
    <n v="0"/>
  </r>
  <r>
    <s v="09/2021"/>
    <x v="8"/>
    <n v="720"/>
    <s v="UFV.RS.CE.034746-9.02"/>
    <s v="034746"/>
    <x v="2"/>
    <x v="4"/>
    <n v="910733"/>
    <s v="SOL DO FUTURO II"/>
    <n v="5.4"/>
    <n v="5.4"/>
    <n v="7.2360926930555554"/>
    <n v="7.2360926930555554"/>
    <n v="5209.9867389999999"/>
    <n v="418.94804244260604"/>
    <n v="2182713.7454559868"/>
    <n v="0"/>
  </r>
  <r>
    <s v="09/2021"/>
    <x v="8"/>
    <n v="720"/>
    <s v="UFV.RS.CE.034747-7.02"/>
    <s v="034747"/>
    <x v="2"/>
    <x v="4"/>
    <n v="910734"/>
    <s v="SOL DO FUTURO III"/>
    <n v="5.4"/>
    <n v="5.4"/>
    <n v="7.1644354736111113"/>
    <n v="7.1644354736111113"/>
    <n v="5158.3935410000004"/>
    <n v="425.2959537897616"/>
    <n v="2193843.901042541"/>
    <n v="0"/>
  </r>
  <r>
    <s v="09/2021"/>
    <x v="8"/>
    <n v="720"/>
    <s v="EOL.CV.RN.033643-2.01"/>
    <s v="033643"/>
    <x v="1"/>
    <x v="3"/>
    <n v="909576"/>
    <s v="SÃO BENTO DO NORTE III"/>
    <n v="10.199999999999999"/>
    <n v="9.5999970000000001"/>
    <n v="14.001551673611111"/>
    <n v="13.662270386111111"/>
    <n v="9836.8346779999993"/>
    <n v="212.40055459081836"/>
    <n v="2089349.141025394"/>
    <n v="0.33928128750000169"/>
  </r>
  <r>
    <s v="09/2021"/>
    <x v="8"/>
    <n v="720"/>
    <s v="EOL.CV.BA.033627-0.01"/>
    <s v="033627"/>
    <x v="1"/>
    <x v="3"/>
    <n v="909750"/>
    <s v="ASSURUA 3 II ENERGIA S.A."/>
    <n v="12.2"/>
    <n v="7.2738170000000002"/>
    <n v="17.309344583333335"/>
    <n v="0"/>
    <n v="0"/>
    <n v="211.67172155688621"/>
    <n v="0"/>
    <n v="17.309344583333335"/>
  </r>
  <r>
    <s v="09/2021"/>
    <x v="8"/>
    <n v="720"/>
    <s v="EOL.CV.BA.033626-2.01"/>
    <s v="033626"/>
    <x v="1"/>
    <x v="3"/>
    <n v="909779"/>
    <s v="ASSURUA 3 I ENERGIA S.A."/>
    <n v="12.1"/>
    <n v="8.8988169999999993"/>
    <n v="16.879767922222221"/>
    <n v="6.1154416069444446"/>
    <n v="4403.1179570000004"/>
    <n v="211.67172155688621"/>
    <n v="932015.55817622971"/>
    <n v="10.764326315277776"/>
  </r>
  <r>
    <s v="09/2021"/>
    <x v="8"/>
    <n v="720"/>
    <s v="UFV.RS.PE.034305-6.01"/>
    <s v="034305"/>
    <x v="2"/>
    <x v="4"/>
    <n v="912489"/>
    <s v="FAZENDA ESMERALDA"/>
    <n v="6.2"/>
    <n v="6.2"/>
    <n v="7.5495872805555555"/>
    <n v="7.5495872805555555"/>
    <n v="5435.7028419999997"/>
    <n v="414.73020801416266"/>
    <n v="2254350.1703658351"/>
    <n v="0"/>
  </r>
  <r>
    <s v="09/2021"/>
    <x v="8"/>
    <n v="720"/>
    <s v="PCH.PH.PR.029411-0.01"/>
    <s v="029411"/>
    <x v="8"/>
    <x v="23"/>
    <n v="913331"/>
    <s v="PCH COVÓ UC 96176873"/>
    <n v="2.6"/>
    <n v="2.34"/>
    <n v="0.96399041666666663"/>
    <n v="0.96399041666666663"/>
    <n v="694.07309999999995"/>
    <n v="305.0056659221321"/>
    <n v="211696.22806413856"/>
    <n v="0"/>
  </r>
  <r>
    <s v="09/2021"/>
    <x v="8"/>
    <n v="720"/>
    <s v="PCH.PH.PR.034438-9.01"/>
    <s v="034438"/>
    <x v="8"/>
    <x v="24"/>
    <n v="913371"/>
    <s v="Hidrelétrica Pulo Ltda"/>
    <n v="4.43"/>
    <n v="3.89"/>
    <n v="1.1596708708333334"/>
    <n v="1.1596708708333334"/>
    <n v="834.96302700000001"/>
    <n v="299.82273462339077"/>
    <n v="250340.89806456407"/>
    <n v="0"/>
  </r>
  <r>
    <s v="09/2021"/>
    <x v="8"/>
    <n v="720"/>
    <s v="CGH.PH.MG.035745-6.01"/>
    <s v="035745"/>
    <x v="0"/>
    <x v="25"/>
    <n v="913372"/>
    <s v="SANTANA DO DESERTO I"/>
    <n v="1.07"/>
    <n v="0.96"/>
    <n v="0.11619506388888888"/>
    <n v="0.11619506388888888"/>
    <n v="83.660445999999993"/>
    <n v="299.03545391978452"/>
    <n v="25017.43944474162"/>
    <n v="0"/>
  </r>
  <r>
    <s v="09/2021"/>
    <x v="8"/>
    <n v="720"/>
    <s v="EOL.CV.BA.031518-4.01"/>
    <s v="031518"/>
    <x v="1"/>
    <x v="3"/>
    <n v="896953"/>
    <s v="EOL Coqueirinho 2"/>
    <n v="7.4"/>
    <n v="7.3000040000000004"/>
    <n v="7.6113668125"/>
    <n v="7.6113667555555553"/>
    <n v="5480.184064"/>
    <n v="203.07007057947501"/>
    <n v="1112861.3646649942"/>
    <n v="5.6944444774368703E-8"/>
  </r>
  <r>
    <s v="09/2021"/>
    <x v="8"/>
    <n v="720"/>
    <s v="EOL.CV.PI.031767-5.01"/>
    <s v="031767"/>
    <x v="1"/>
    <x v="3"/>
    <n v="906762"/>
    <s v="Ventos de Santo Augusto VIII"/>
    <n v="9"/>
    <n v="8.8000030000000002"/>
    <n v="6.6317171902777776"/>
    <n v="6.6317170805555561"/>
    <n v="4774.8362980000002"/>
    <n v="198.05004028450435"/>
    <n v="945656.52117081359"/>
    <n v="1.0972222147150509E-7"/>
  </r>
  <r>
    <s v="09/2021"/>
    <x v="8"/>
    <n v="720"/>
    <s v="UFV.RS.SP.034161-4.02"/>
    <s v="034161"/>
    <x v="2"/>
    <x v="4"/>
    <n v="910736"/>
    <s v="BOA HORA 1"/>
    <n v="5.3"/>
    <n v="5.3"/>
    <n v="5.5002514305555561"/>
    <n v="5.5002514305555561"/>
    <n v="3960.1810300000002"/>
    <n v="411.55625234058488"/>
    <n v="1629837.2632970775"/>
    <n v="0"/>
  </r>
  <r>
    <s v="09/2021"/>
    <x v="8"/>
    <n v="720"/>
    <s v="UFV.RS.SP.034162-2.02"/>
    <s v="034162"/>
    <x v="2"/>
    <x v="4"/>
    <n v="910737"/>
    <s v="BOA HORA 2"/>
    <n v="5.3"/>
    <n v="5.3"/>
    <n v="6.0415264708333334"/>
    <n v="6.0415264708333334"/>
    <n v="4349.8990590000003"/>
    <n v="411.55625234058488"/>
    <n v="1790228.1547818768"/>
    <n v="0"/>
  </r>
  <r>
    <s v="09/2021"/>
    <x v="8"/>
    <n v="720"/>
    <s v="UFV.RS.SP.034163-0.02"/>
    <s v="034163"/>
    <x v="2"/>
    <x v="4"/>
    <n v="910738"/>
    <s v="BOA HORA 3"/>
    <n v="5.3"/>
    <n v="5.3"/>
    <n v="5.9466011944444439"/>
    <n v="5.9466011944444439"/>
    <n v="4281.5528599999998"/>
    <n v="411.55625234058488"/>
    <n v="1762099.8492597127"/>
    <n v="0"/>
  </r>
  <r>
    <s v="09/2021"/>
    <x v="8"/>
    <n v="720"/>
    <s v="PCH.PH.SC.034743-4.01"/>
    <s v="034743"/>
    <x v="8"/>
    <x v="26"/>
    <n v="913312"/>
    <s v="BARRINHA"/>
    <n v="1.69"/>
    <n v="1.52"/>
    <n v="0.83034817222222224"/>
    <n v="0.83034817222222224"/>
    <n v="597.850684"/>
    <n v="291.94992758732803"/>
    <n v="174542.46390183453"/>
    <n v="0"/>
  </r>
  <r>
    <s v="09/2021"/>
    <x v="8"/>
    <n v="720"/>
    <s v="PCH.PH.SC.032516-3.01"/>
    <s v="032516"/>
    <x v="8"/>
    <x v="27"/>
    <n v="913314"/>
    <s v="PCH CORAÇÃO"/>
    <n v="2.5499999999999998"/>
    <n v="1.7"/>
    <n v="1.3193790000000001"/>
    <n v="1.3193790000000001"/>
    <n v="949.95288000000005"/>
    <n v="303.74601679636208"/>
    <n v="288544.40344423254"/>
    <n v="0"/>
  </r>
  <r>
    <s v="09/2021"/>
    <x v="8"/>
    <n v="720"/>
    <s v="EOL.CV.BA.031433-1.01"/>
    <s v="031433"/>
    <x v="1"/>
    <x v="3"/>
    <n v="896585"/>
    <s v="EOL Acauã "/>
    <n v="3.1"/>
    <n v="2.6"/>
    <n v="2.9993500000000002"/>
    <n v="2.9993500000000002"/>
    <n v="2159.5320000000002"/>
    <n v="177.15882788139993"/>
    <n v="382580.15789237537"/>
    <n v="0"/>
  </r>
  <r>
    <s v="09/2021"/>
    <x v="8"/>
    <n v="720"/>
    <s v="EOL.CV.BA.031435-8.01"/>
    <s v="031435"/>
    <x v="1"/>
    <x v="3"/>
    <n v="896586"/>
    <s v=" Angical 2 Energia S.A."/>
    <n v="5.0999999999999996"/>
    <n v="4.9000000000000004"/>
    <n v="6.178490304166667"/>
    <n v="6.178490304166667"/>
    <n v="4448.513019"/>
    <n v="177.15882788139993"/>
    <n v="788093.35226118774"/>
    <n v="0"/>
  </r>
  <r>
    <s v="09/2021"/>
    <x v="8"/>
    <n v="720"/>
    <s v="UFV.RS.SP.032315-2.01"/>
    <s v="032315"/>
    <x v="2"/>
    <x v="4"/>
    <n v="908777"/>
    <s v="DRACENA 4"/>
    <n v="5.9"/>
    <n v="5.9"/>
    <n v="5.9382309763888887"/>
    <n v="5.9382309763888887"/>
    <n v="4275.5263029999996"/>
    <n v="339.0847230434652"/>
    <n v="1449765.6523178057"/>
    <n v="0"/>
  </r>
  <r>
    <s v="09/2021"/>
    <x v="8"/>
    <n v="720"/>
    <s v="UFV.RS.SP.032312-8.01"/>
    <s v="032312"/>
    <x v="2"/>
    <x v="4"/>
    <n v="908800"/>
    <s v="DRACENA 1"/>
    <n v="5.9"/>
    <n v="5.9"/>
    <n v="5.8991505888888884"/>
    <n v="5.8991505888888884"/>
    <n v="4247.3884239999998"/>
    <n v="339.0847230434652"/>
    <n v="1440224.5274100602"/>
    <n v="0"/>
  </r>
  <r>
    <s v="09/2021"/>
    <x v="8"/>
    <n v="720"/>
    <s v="UFV.RS.SP.032313-6.01"/>
    <s v="032313"/>
    <x v="2"/>
    <x v="4"/>
    <n v="908801"/>
    <s v="DRACENA 2"/>
    <n v="5.9"/>
    <n v="5.9"/>
    <n v="5.889730063888889"/>
    <n v="5.889730063888889"/>
    <n v="4240.605646"/>
    <n v="339.0847230434652"/>
    <n v="1437924.5910104648"/>
    <n v="0"/>
  </r>
  <r>
    <s v="09/2021"/>
    <x v="8"/>
    <n v="720"/>
    <s v="UTE.CM.RS.032282-2.01"/>
    <s v="032282"/>
    <x v="9"/>
    <x v="28"/>
    <n v="909774"/>
    <s v="PAMPA SUL"/>
    <n v="323.5"/>
    <n v="294.499999"/>
    <n v="5.0854273902777773"/>
    <n v="5.3652650674764789E-2"/>
    <n v="38.629908485830647"/>
    <n v="313.21211956087819"/>
    <n v="12099.355515289772"/>
    <n v="5.031774739603013"/>
  </r>
  <r>
    <s v="09/2021"/>
    <x v="8"/>
    <n v="720"/>
    <s v="EOL.CV.BA.031511-7.01"/>
    <s v="031511"/>
    <x v="1"/>
    <x v="3"/>
    <n v="896965"/>
    <s v="EOL Papagaio"/>
    <n v="4.9000000000000004"/>
    <n v="4.7"/>
    <n v="5.0996356888888892"/>
    <n v="5.0712700458333337"/>
    <n v="3651.3144330000005"/>
    <n v="202.60727048373798"/>
    <n v="739782.85094800743"/>
    <n v="2.836564305555574E-2"/>
  </r>
  <r>
    <s v="09/2021"/>
    <x v="8"/>
    <n v="720"/>
    <s v="EOL.CV.BA.031606-7.01"/>
    <s v="031606"/>
    <x v="1"/>
    <x v="3"/>
    <n v="908889"/>
    <s v="TAMANDUÁ MIRIM 2"/>
    <n v="7.4"/>
    <n v="7.1999930000000001"/>
    <n v="6.2099562319444441"/>
    <n v="6.2099562458333333"/>
    <n v="4471.1684969999997"/>
    <n v="196.78417715659643"/>
    <n v="879855.21361064096"/>
    <n v="0"/>
  </r>
  <r>
    <s v="09/2021"/>
    <x v="8"/>
    <n v="720"/>
    <s v="EOL.CV.BA.031434-0.01"/>
    <s v="031434"/>
    <x v="1"/>
    <x v="3"/>
    <n v="895130"/>
    <s v="Arapapá Energia S.A."/>
    <n v="2.2000000000000002"/>
    <n v="1.9"/>
    <n v="1.6233746972222223"/>
    <n v="1.6233746972222223"/>
    <n v="1168.829782"/>
    <n v="177.15882788139993"/>
    <n v="207068.5141719922"/>
    <n v="0"/>
  </r>
  <r>
    <s v="09/2021"/>
    <x v="8"/>
    <n v="720"/>
    <s v="EOL.CV.BA.031431-5.01"/>
    <s v="031431"/>
    <x v="1"/>
    <x v="3"/>
    <n v="896591"/>
    <s v="Teiú 2 Energia S.A."/>
    <n v="4.2"/>
    <n v="3.7"/>
    <n v="3.3695362722222222"/>
    <n v="3.3695362722222222"/>
    <n v="2426.066116"/>
    <n v="177.15882788139993"/>
    <n v="429799.02947334043"/>
    <n v="0"/>
  </r>
  <r>
    <s v="09/2021"/>
    <x v="8"/>
    <n v="720"/>
    <s v="UFV.RS.MG.032323-3.02"/>
    <s v="032323"/>
    <x v="2"/>
    <x v="4"/>
    <n v="908798"/>
    <s v="FCR III Itapuranga"/>
    <n v="1.8"/>
    <n v="1.8"/>
    <n v="1.9307597736111111"/>
    <n v="1.9307597736111111"/>
    <n v="1390.147037"/>
    <n v="342.58846874655495"/>
    <n v="476248.34473839047"/>
    <n v="0"/>
  </r>
  <r>
    <s v="09/2021"/>
    <x v="8"/>
    <n v="720"/>
    <s v="PCH.PH.MS.033893-1.01"/>
    <s v="033893"/>
    <x v="8"/>
    <x v="29"/>
    <n v="913291"/>
    <s v="PCH AREADO"/>
    <n v="10.92"/>
    <n v="9.82"/>
    <n v="6.9834289875000009"/>
    <n v="6.9834289875000009"/>
    <n v="5028.0688710000004"/>
    <n v="308.3516089124588"/>
    <n v="1550413.1260955003"/>
    <n v="0"/>
  </r>
  <r>
    <s v="09/2021"/>
    <x v="8"/>
    <n v="720"/>
    <s v="UTE.AI.SP.033380-8.01"/>
    <s v="033380"/>
    <x v="3"/>
    <x v="6"/>
    <n v="909410"/>
    <s v="GUARANI CRUZ ALTA 2"/>
    <n v="11.4"/>
    <n v="8"/>
    <n v="18.778696486111109"/>
    <n v="0.53462581246772278"/>
    <n v="384.93058497676043"/>
    <n v="307.81565369261477"/>
    <n v="118487.65964090211"/>
    <n v="18.244070673643385"/>
  </r>
  <r>
    <s v="09/2021"/>
    <x v="8"/>
    <n v="720"/>
    <s v="UFV.RS.BA.034387-0.01"/>
    <s v="034387"/>
    <x v="2"/>
    <x v="4"/>
    <n v="910731"/>
    <s v="SOBRADO1"/>
    <n v="7.8"/>
    <n v="7.8"/>
    <n v="10.021260830555555"/>
    <n v="10.021260830555555"/>
    <n v="7215.3077979999998"/>
    <n v="423.12355746206833"/>
    <n v="3052966.7036735625"/>
    <n v="0"/>
  </r>
  <r>
    <s v="09/2021"/>
    <x v="8"/>
    <n v="720"/>
    <s v="EOL.CV.BA.031432-3.01"/>
    <s v="031432"/>
    <x v="1"/>
    <x v="3"/>
    <n v="896555"/>
    <s v="Caititu 2 Energia S.A. "/>
    <n v="5.0999999999999996"/>
    <n v="5.0999999999999996"/>
    <n v="5.0486028527777771"/>
    <n v="5.0486028527777771"/>
    <n v="3634.9940539999993"/>
    <n v="177.15882788139993"/>
    <n v="643971.28596249805"/>
    <n v="0"/>
  </r>
  <r>
    <s v="09/2021"/>
    <x v="8"/>
    <n v="720"/>
    <s v="EOL.CV.BA.031459-5.01"/>
    <s v="031459"/>
    <x v="1"/>
    <x v="3"/>
    <n v="896556"/>
    <s v="Caititu 3 Energia S.A."/>
    <n v="4.7"/>
    <n v="4.7"/>
    <n v="4.1561551125000005"/>
    <n v="4.1561551125000005"/>
    <n v="2992.4316810000005"/>
    <n v="177.15882788139993"/>
    <n v="530135.68912112736"/>
    <n v="0"/>
  </r>
  <r>
    <s v="09/2021"/>
    <x v="8"/>
    <n v="720"/>
    <s v="EOL.CV.BA.031447-1.01"/>
    <s v="031447"/>
    <x v="1"/>
    <x v="3"/>
    <n v="896557"/>
    <s v="Carcará Energia S.A. "/>
    <n v="4.5999999999999996"/>
    <n v="4.5999999999999996"/>
    <n v="5.1060782208333331"/>
    <n v="5.1060782208333331"/>
    <n v="3676.376319"/>
    <n v="177.15882788139993"/>
    <n v="651302.51952497568"/>
    <n v="0"/>
  </r>
  <r>
    <s v="09/2021"/>
    <x v="8"/>
    <n v="720"/>
    <s v="EOL.CV.BA.031458-7.01"/>
    <s v="031458"/>
    <x v="1"/>
    <x v="3"/>
    <n v="896588"/>
    <s v="Corrupião 3 Energia S.A. "/>
    <n v="4.2"/>
    <n v="4.2"/>
    <n v="3.9314127305555555"/>
    <n v="3.9314127305555555"/>
    <n v="2830.617166"/>
    <n v="177.15882788139993"/>
    <n v="501468.81930953008"/>
    <n v="0"/>
  </r>
  <r>
    <s v="09/2021"/>
    <x v="8"/>
    <n v="720"/>
    <s v="UTE.GN.BA.027263-9.01"/>
    <s v="027263"/>
    <x v="4"/>
    <x v="7"/>
    <n v="399"/>
    <s v="CELSO FURTADO"/>
    <n v="100.7"/>
    <n v="100"/>
    <n v="161.59885631527777"/>
    <n v="50.79120454444444"/>
    <n v="36569.667271999999"/>
    <n v="233.22250109539488"/>
    <n v="8528869.2654022463"/>
    <n v="110.80765177083332"/>
  </r>
  <r>
    <s v="09/2021"/>
    <x v="8"/>
    <n v="720"/>
    <s v="UTE.GN.RN.028225-1.01"/>
    <s v="028225"/>
    <x v="4"/>
    <x v="7"/>
    <n v="8373"/>
    <s v="JESUS SOARES PEREIRA"/>
    <n v="181.3"/>
    <n v="90"/>
    <n v="101.74925639166666"/>
    <n v="45.459524333333334"/>
    <n v="32730.857520000001"/>
    <n v="197.6855798483007"/>
    <n v="6470418.5477733137"/>
    <n v="56.289732058333314"/>
  </r>
  <r>
    <s v="09/2021"/>
    <x v="8"/>
    <n v="720"/>
    <s v="UTE.AI.MG.031268-1.01"/>
    <s v="031268"/>
    <x v="3"/>
    <x v="6"/>
    <n v="895043"/>
    <s v="SANTA VITÓRIA"/>
    <n v="30.9"/>
    <n v="30.900003000000002"/>
    <n v="25.49841557083333"/>
    <n v="3.9671128994860152"/>
    <n v="2856.3212876299308"/>
    <n v="401.05361946831272"/>
    <n v="1145537.9907683753"/>
    <n v="21.531302671347316"/>
  </r>
  <r>
    <s v="09/2021"/>
    <x v="8"/>
    <n v="720"/>
    <s v="UTE.GN.SE.032228-8.01"/>
    <s v="032228"/>
    <x v="4"/>
    <x v="7"/>
    <n v="912534"/>
    <s v="PORTO DE SERGIPE I"/>
    <n v="867"/>
    <n v="867.000001"/>
    <n v="982.50495300416662"/>
    <n v="982.50495300416662"/>
    <n v="707403.56616299995"/>
    <n v="411.37485232227664"/>
    <n v="291008037.56255597"/>
    <n v="0"/>
  </r>
  <r>
    <s v="09/2021"/>
    <x v="8"/>
    <n v="720"/>
    <s v="CGH.PH.SC.035743-0.01"/>
    <s v="035743"/>
    <x v="0"/>
    <x v="30"/>
    <n v="913297"/>
    <s v="PARAÍSO"/>
    <n v="0.61"/>
    <n v="0.52"/>
    <n v="0.1574904"/>
    <n v="0.1574904"/>
    <n v="113.39308800000001"/>
    <n v="292.80281501623483"/>
    <n v="33201.815369783639"/>
    <n v="0"/>
  </r>
  <r>
    <s v="09/2021"/>
    <x v="8"/>
    <n v="720"/>
    <s v="PCH.PH.SC.035120-2.01"/>
    <s v="035120"/>
    <x v="8"/>
    <x v="26"/>
    <n v="913313"/>
    <s v="LAMBARI"/>
    <n v="2.2599999999999998"/>
    <n v="1.67"/>
    <n v="1.2980144999999998"/>
    <n v="1.2980144999999998"/>
    <n v="934.57043999999985"/>
    <n v="299.16666737038554"/>
    <n v="279592.32395767479"/>
    <n v="0"/>
  </r>
  <r>
    <s v="09/2021"/>
    <x v="8"/>
    <n v="720"/>
    <s v="UFV.RS.SP.034107-0.01"/>
    <s v="034107"/>
    <x v="2"/>
    <x v="4"/>
    <n v="910685"/>
    <s v="BRISAS SUAVES"/>
    <n v="1.3"/>
    <n v="1.3"/>
    <n v="1.3971573930555554"/>
    <n v="1.3971573930555554"/>
    <n v="1005.953323"/>
    <n v="413.31956104812809"/>
    <n v="415780.18589726579"/>
    <n v="0"/>
  </r>
  <r>
    <s v="09/2021"/>
    <x v="8"/>
    <n v="720"/>
    <s v="PCH.PH.SC.029120-0.02"/>
    <s v="029120"/>
    <x v="8"/>
    <x v="31"/>
    <n v="913298"/>
    <s v="RONCADOR"/>
    <n v="3.04"/>
    <n v="2.73"/>
    <n v="1.47448"/>
    <n v="1.47448"/>
    <n v="1061.6256000000001"/>
    <n v="297.72331941377405"/>
    <n v="316070.69760663953"/>
    <n v="0"/>
  </r>
  <r>
    <s v="09/2021"/>
    <x v="8"/>
    <n v="720"/>
    <s v="EOL.CV.CE.030929-0.01"/>
    <s v="030929"/>
    <x v="1"/>
    <x v="3"/>
    <n v="889871"/>
    <s v="JANDAIA"/>
    <n v="14.1"/>
    <n v="11.699997"/>
    <n v="17.72997262222222"/>
    <n v="15.252831345833334"/>
    <n v="10982.038569"/>
    <n v="197.64419156726112"/>
    <n v="2170536.1347304862"/>
    <n v="2.4771412763888874"/>
  </r>
  <r>
    <s v="09/2021"/>
    <x v="8"/>
    <n v="720"/>
    <s v="EOL.CV.CE.030907-9.01"/>
    <s v="030907"/>
    <x v="1"/>
    <x v="3"/>
    <n v="889872"/>
    <s v="JANDAIA 1"/>
    <n v="10.6"/>
    <n v="8.699999"/>
    <n v="13.87211403611111"/>
    <n v="11.804069347222223"/>
    <n v="8498.9299300000002"/>
    <n v="197.64419156726112"/>
    <n v="1679764.1352016493"/>
    <n v="2.0680446888888886"/>
  </r>
  <r>
    <s v="09/2021"/>
    <x v="8"/>
    <n v="720"/>
    <s v="EOL.CV.CE.030930-3.01"/>
    <s v="030930"/>
    <x v="1"/>
    <x v="3"/>
    <n v="889886"/>
    <s v="NOSSA SENHORA DE FÁTIMA"/>
    <n v="13.6"/>
    <n v="11.199999"/>
    <n v="16.578928776388889"/>
    <n v="14.15504727638889"/>
    <n v="10191.634039"/>
    <n v="197.62584020314159"/>
    <n v="2014130.2400003127"/>
    <n v="2.423881499999998"/>
  </r>
  <r>
    <s v="09/2021"/>
    <x v="8"/>
    <n v="720"/>
    <s v="EOL.CV.CE.030927-3.01"/>
    <s v="030927"/>
    <x v="1"/>
    <x v="3"/>
    <n v="889893"/>
    <s v="SAO CLEMENTE"/>
    <n v="10.199999999999999"/>
    <n v="8.1999999999999993"/>
    <n v="12.72069778611111"/>
    <n v="10.602307527777779"/>
    <n v="7633.6614200000004"/>
    <n v="197.62584020314159"/>
    <n v="1508608.751953807"/>
    <n v="2.1183902583333318"/>
  </r>
  <r>
    <s v="09/2021"/>
    <x v="8"/>
    <n v="720"/>
    <s v="EOL.CV.CE.030921-4.01"/>
    <s v="030921"/>
    <x v="1"/>
    <x v="3"/>
    <n v="889894"/>
    <s v="SÃO JANUARIO"/>
    <n v="9.6999999999999993"/>
    <n v="7.9"/>
    <n v="11.977632468055557"/>
    <n v="10.113514688888889"/>
    <n v="7281.7305759999999"/>
    <n v="197.62584020314159"/>
    <n v="1439058.1232149061"/>
    <n v="1.8641177791666679"/>
  </r>
  <r>
    <s v="09/2021"/>
    <x v="8"/>
    <n v="720"/>
    <s v="UTE.PE.GO.028612-5.01"/>
    <s v="028612"/>
    <x v="6"/>
    <x v="9"/>
    <n v="8302"/>
    <s v="DAIA"/>
    <n v="19.7"/>
    <n v="19.000001000000001"/>
    <n v="0"/>
    <n v="0"/>
    <n v="0"/>
    <n v="338.86860979056416"/>
    <n v="0"/>
    <n v="0"/>
  </r>
  <r>
    <s v="09/2021"/>
    <x v="8"/>
    <n v="720"/>
    <s v="PCH.PH.TO.034495-8.01"/>
    <s v="034495"/>
    <x v="8"/>
    <x v="32"/>
    <n v="913296"/>
    <s v="MANUEL ALVES"/>
    <n v="5.22"/>
    <n v="4.67"/>
    <n v="0"/>
    <n v="0"/>
    <n v="0"/>
    <n v="303.74601679636208"/>
    <n v="0"/>
    <n v="0"/>
  </r>
  <r>
    <s v="09/2021"/>
    <x v="8"/>
    <n v="720"/>
    <s v="PCH.PH.RS.031956-2.01"/>
    <s v="031956"/>
    <x v="8"/>
    <x v="79"/>
    <n v="913318"/>
    <s v="RINCÃO"/>
    <n v="4.5999999999999996"/>
    <n v="4.04"/>
    <n v="4.6551653861111113"/>
    <n v="4.6551653861111113"/>
    <n v="3351.7190780000001"/>
    <n v="299.16666737038554"/>
    <n v="1002722.6265270014"/>
    <n v="0"/>
  </r>
  <r>
    <s v="09/2021"/>
    <x v="8"/>
    <n v="720"/>
    <s v="PCH.PH.SC.033228-3.01"/>
    <s v="033228"/>
    <x v="8"/>
    <x v="33"/>
    <n v="913317"/>
    <s v="PONTE SERRADA"/>
    <n v="2.11"/>
    <n v="1.57"/>
    <n v="0.88565700000000003"/>
    <n v="0.88565700000000003"/>
    <n v="637.67304000000001"/>
    <n v="305.05815130237255"/>
    <n v="194527.35871776385"/>
    <n v="0"/>
  </r>
  <r>
    <s v="09/2021"/>
    <x v="8"/>
    <n v="720"/>
    <s v="UFV.RS.PB.032544-9.01"/>
    <s v="032544"/>
    <x v="2"/>
    <x v="4"/>
    <n v="910686"/>
    <s v="COREMAS III"/>
    <n v="7.1"/>
    <n v="7.1"/>
    <n v="6.8659689819444436"/>
    <n v="6.8659689819444436"/>
    <n v="4943.4976669999996"/>
    <n v="427.14390131526687"/>
    <n v="2111584.8796252999"/>
    <n v="0"/>
  </r>
  <r>
    <s v="09/2021"/>
    <x v="8"/>
    <n v="720"/>
    <s v="PCH.PH.RJ.030600-2.01"/>
    <s v="030600"/>
    <x v="8"/>
    <x v="34"/>
    <n v="913333"/>
    <s v="POÇO FUNDO I5"/>
    <n v="7.2"/>
    <n v="6.48"/>
    <n v="2.3559896847222221"/>
    <n v="2.3559896847222221"/>
    <n v="1696.3125729999999"/>
    <n v="307.95796856065567"/>
    <n v="522392.97402497893"/>
    <n v="0"/>
  </r>
  <r>
    <s v="09/2021"/>
    <x v="8"/>
    <n v="720"/>
    <s v="PCH.PH.SP.031107-3.01"/>
    <s v="031107"/>
    <x v="8"/>
    <x v="35"/>
    <n v="910865"/>
    <s v="PB PRODUCAO DE ENERGIA ELETRICA EIRELI"/>
    <n v="5.81"/>
    <n v="5.23"/>
    <n v="0"/>
    <n v="0"/>
    <n v="0"/>
    <n v="288.66959132230187"/>
    <n v="0"/>
    <n v="0"/>
  </r>
  <r>
    <s v="09/2021"/>
    <x v="8"/>
    <n v="720"/>
    <s v="PCH.PH.RN.035096-6.01"/>
    <s v="035096"/>
    <x v="8"/>
    <x v="36"/>
    <n v="913311"/>
    <s v="ARMANDO RIBEIRO"/>
    <n v="3.2"/>
    <n v="2.88"/>
    <n v="1.9453116666666666"/>
    <n v="1.9453116666666666"/>
    <n v="1400.6243999999999"/>
    <n v="296.38494221764336"/>
    <n v="415123.98186262138"/>
    <n v="0"/>
  </r>
  <r>
    <s v="09/2021"/>
    <x v="8"/>
    <n v="720"/>
    <s v="CGH.PH.SC.035742-1.01"/>
    <s v="035742"/>
    <x v="0"/>
    <x v="37"/>
    <n v="913316"/>
    <s v="MÉDIO GARCIA"/>
    <n v="0.64"/>
    <n v="0.54"/>
    <n v="0.67205891666666673"/>
    <n v="0.67205891666666673"/>
    <n v="483.88242000000002"/>
    <n v="292.80281501623483"/>
    <n v="141682.13471286805"/>
    <n v="0"/>
  </r>
  <r>
    <s v="09/2021"/>
    <x v="8"/>
    <n v="720"/>
    <s v="PCH.PH.GO.035113-0.01"/>
    <s v="035113"/>
    <x v="8"/>
    <x v="38"/>
    <n v="913332"/>
    <s v="PCH TAMBORIL UC 10032356143"/>
    <n v="7.42"/>
    <n v="6.68"/>
    <n v="1.9467542180555557"/>
    <n v="1.9467542180555557"/>
    <n v="1401.663037"/>
    <n v="305.07127264743264"/>
    <n v="427607.12652045547"/>
    <n v="0"/>
  </r>
  <r>
    <s v="09/2021"/>
    <x v="8"/>
    <n v="720"/>
    <s v="UHE.PH.SP.002127-0.01"/>
    <s v="002127"/>
    <x v="12"/>
    <x v="17"/>
    <n v="227"/>
    <s v="ENG. SERGIO MOTA"/>
    <n v="886.8"/>
    <n v="0"/>
    <n v="848.58800047361115"/>
    <n v="0"/>
    <n v="0"/>
    <n v="285.38375733777724"/>
    <n v="0"/>
    <n v="848.58800047361115"/>
  </r>
  <r>
    <s v="09/2021"/>
    <x v="8"/>
    <n v="720"/>
    <s v="UHE.PH.SC.001356-0.01"/>
    <s v="001356"/>
    <x v="12"/>
    <x v="17"/>
    <n v="352"/>
    <s v="MACHADINHO"/>
    <n v="547.1"/>
    <n v="0"/>
    <n v="552.87248404583329"/>
    <n v="0"/>
    <n v="0"/>
    <n v="280.46334772850525"/>
    <n v="0"/>
    <n v="552.87248404583329"/>
  </r>
  <r>
    <s v="09/2021"/>
    <x v="8"/>
    <n v="720"/>
    <s v="UHE.PH.GO.000630-0.01"/>
    <s v="000630"/>
    <x v="12"/>
    <x v="17"/>
    <n v="353"/>
    <s v="CANA BRAVA"/>
    <n v="260.8"/>
    <n v="0"/>
    <n v="270.50791679999998"/>
    <n v="0"/>
    <n v="0"/>
    <n v="315.72371686286976"/>
    <n v="0"/>
    <n v="270.50791679999998"/>
  </r>
  <r>
    <s v="09/2021"/>
    <x v="8"/>
    <n v="720"/>
    <s v="PCH.PH.SC.033228-3.01"/>
    <s v="033228"/>
    <x v="8"/>
    <x v="33"/>
    <n v="368"/>
    <s v="MASCARENHAS"/>
    <n v="134.80000000000001"/>
    <n v="0"/>
    <n v="34.18819747083333"/>
    <n v="0"/>
    <n v="0"/>
    <n v="305.05815130237255"/>
    <n v="0"/>
    <n v="34.18819747083333"/>
  </r>
  <r>
    <s v="09/2021"/>
    <x v="8"/>
    <n v="720"/>
    <s v="UTE.GN.MG.001096-0.01"/>
    <s v="001096"/>
    <x v="4"/>
    <x v="7"/>
    <n v="409"/>
    <s v="AURELIANO CHAVES"/>
    <n v="136.6"/>
    <n v="48.471708"/>
    <n v="89.514406645833333"/>
    <n v="21.540122583333332"/>
    <n v="15508.88826"/>
    <n v="296.20992930265811"/>
    <n v="4593886.6950574247"/>
    <n v="67.974284062500004"/>
  </r>
  <r>
    <s v="09/2021"/>
    <x v="8"/>
    <n v="720"/>
    <s v="PCH.PH.RJ.030600-2.01"/>
    <s v="030600"/>
    <x v="8"/>
    <x v="34"/>
    <n v="414"/>
    <s v="ITÁ"/>
    <n v="740.5"/>
    <n v="0"/>
    <n v="793.8865496930556"/>
    <n v="0"/>
    <n v="0"/>
    <n v="307.95796856065567"/>
    <n v="0"/>
    <n v="793.8865496930556"/>
  </r>
  <r>
    <s v="09/2021"/>
    <x v="8"/>
    <n v="720"/>
    <s v="UHE.PH.MT.001401-0.01"/>
    <s v="001401"/>
    <x v="12"/>
    <x v="17"/>
    <n v="450"/>
    <s v="MANSO"/>
    <n v="87.8"/>
    <n v="0"/>
    <n v="35.327252861111113"/>
    <n v="0"/>
    <n v="0"/>
    <n v="277.73252039535924"/>
    <n v="0"/>
    <n v="35.327252861111113"/>
  </r>
  <r>
    <s v="09/2021"/>
    <x v="8"/>
    <n v="720"/>
    <s v="PCH.PH.ES.002293-4.02"/>
    <s v="002293"/>
    <x v="8"/>
    <x v="39"/>
    <n v="508"/>
    <s v="RIO BONITO"/>
    <n v="9.4"/>
    <n v="0"/>
    <n v="2.6728582944444446"/>
    <n v="0"/>
    <n v="0"/>
    <n v="300.91740355454544"/>
    <n v="0"/>
    <n v="2.6728582944444446"/>
  </r>
  <r>
    <s v="09/2021"/>
    <x v="8"/>
    <n v="720"/>
    <s v="UHE.PH.RS.027968-4.01"/>
    <s v="027968"/>
    <x v="12"/>
    <x v="17"/>
    <n v="8056"/>
    <s v="MONTE CLARO"/>
    <n v="56.1"/>
    <n v="0"/>
    <n v="89.658404673611116"/>
    <n v="0"/>
    <n v="0"/>
    <n v="289.49229936151937"/>
    <n v="0"/>
    <n v="89.658404673611116"/>
  </r>
  <r>
    <s v="09/2021"/>
    <x v="8"/>
    <n v="720"/>
    <s v="UHE.PH.RS.027556-5.01"/>
    <s v="027556"/>
    <x v="12"/>
    <x v="17"/>
    <n v="8119"/>
    <s v="BARRA GRANDE"/>
    <n v="372.8"/>
    <n v="0"/>
    <n v="385.70089449166665"/>
    <n v="0"/>
    <n v="0"/>
    <n v="307.72522208999885"/>
    <n v="0"/>
    <n v="385.70089449166665"/>
  </r>
  <r>
    <s v="09/2021"/>
    <x v="8"/>
    <n v="720"/>
    <s v="UHE.PH.MG.001146-0.01"/>
    <s v="001146"/>
    <x v="12"/>
    <x v="17"/>
    <n v="8145"/>
    <s v="IRAPÉ"/>
    <n v="207.9"/>
    <n v="0"/>
    <n v="216.71507139722223"/>
    <n v="0"/>
    <n v="0"/>
    <n v="301.14814656893333"/>
    <n v="0"/>
    <n v="216.71507139722223"/>
  </r>
  <r>
    <s v="09/2021"/>
    <x v="8"/>
    <n v="720"/>
    <s v="UHE.PH.TO.001304-8.01"/>
    <s v="001304"/>
    <x v="12"/>
    <x v="17"/>
    <n v="8289"/>
    <s v="LUÍS E. MAGALHÃES (REDE)"/>
    <n v="365.036"/>
    <n v="0"/>
    <n v="222.43028153888889"/>
    <n v="0"/>
    <n v="0"/>
    <n v="265.70211890068919"/>
    <n v="0"/>
    <n v="222.43028153888889"/>
  </r>
  <r>
    <s v="09/2021"/>
    <x v="8"/>
    <n v="720"/>
    <s v="UHE.PH.TO.001304-8.01"/>
    <s v="001304"/>
    <x v="12"/>
    <x v="17"/>
    <n v="8291"/>
    <s v="LUÍS E. MAGALHÃES (CPFL)"/>
    <n v="35.003"/>
    <n v="0"/>
    <n v="21.328931104166667"/>
    <n v="0"/>
    <n v="0"/>
    <n v="265.70211890068919"/>
    <n v="0"/>
    <n v="21.328931104166667"/>
  </r>
  <r>
    <s v="09/2021"/>
    <x v="8"/>
    <n v="720"/>
    <s v="UHE.PH.MG.002176-8.01"/>
    <s v="002176"/>
    <x v="12"/>
    <x v="17"/>
    <n v="8292"/>
    <s v="QUEIMADO (CEMIG)"/>
    <n v="56.018000000000001"/>
    <n v="0"/>
    <n v="34.229183947222218"/>
    <n v="0"/>
    <n v="0"/>
    <n v="285.33455324168455"/>
    <n v="0"/>
    <n v="34.229183947222218"/>
  </r>
  <r>
    <s v="09/2021"/>
    <x v="8"/>
    <n v="720"/>
    <s v="UHE.PH.MG.002176-8.01"/>
    <s v="002176"/>
    <x v="12"/>
    <x v="17"/>
    <n v="8293"/>
    <s v="QUEIMADO (CEB)"/>
    <n v="11.882"/>
    <n v="0"/>
    <n v="7.2607360027777785"/>
    <n v="0"/>
    <n v="0"/>
    <n v="285.33455324168455"/>
    <n v="0"/>
    <n v="7.2607360027777785"/>
  </r>
  <r>
    <s v="09/2021"/>
    <x v="8"/>
    <n v="720"/>
    <s v="UHE.PH.RS.000718-8.01"/>
    <s v="000718"/>
    <x v="12"/>
    <x v="17"/>
    <n v="8306"/>
    <s v="CASTRO ALVES"/>
    <n v="61.8"/>
    <n v="0"/>
    <n v="98.508065131944448"/>
    <n v="0"/>
    <n v="0"/>
    <n v="289.51690140956578"/>
    <n v="0"/>
    <n v="98.508065131944448"/>
  </r>
  <r>
    <s v="09/2021"/>
    <x v="8"/>
    <n v="720"/>
    <s v="PCH.PH.MS.028995-7.01"/>
    <s v="028995"/>
    <x v="8"/>
    <x v="17"/>
    <n v="8395"/>
    <s v="PORTO DAS PEDRAS"/>
    <n v="23.06"/>
    <n v="0"/>
    <n v="13.530625658333333"/>
    <n v="0"/>
    <n v="0"/>
    <n v="300.4253910171679"/>
    <n v="0"/>
    <n v="13.530625658333333"/>
  </r>
  <r>
    <s v="09/2021"/>
    <x v="8"/>
    <n v="720"/>
    <s v="PCH.PH.ES.028380-0.01"/>
    <s v="028380"/>
    <x v="8"/>
    <x v="17"/>
    <n v="8422"/>
    <s v="FRANCISCO GROS"/>
    <n v="15.58"/>
    <n v="0"/>
    <n v="3.9472236000000005"/>
    <n v="0"/>
    <n v="0"/>
    <n v="301.1240547172078"/>
    <n v="0"/>
    <n v="3.9472236000000005"/>
  </r>
  <r>
    <s v="09/2021"/>
    <x v="8"/>
    <n v="720"/>
    <s v="PCH.PH.ES.028805-5.01"/>
    <s v="028805"/>
    <x v="8"/>
    <x v="17"/>
    <n v="8423"/>
    <s v="PEDRA DO GARRAFÃO"/>
    <n v="10.75"/>
    <n v="0"/>
    <n v="4.7085166083333334"/>
    <n v="0"/>
    <n v="0"/>
    <n v="301.1240547172078"/>
    <n v="0"/>
    <n v="4.7085166083333334"/>
  </r>
  <r>
    <s v="09/2021"/>
    <x v="8"/>
    <n v="720"/>
    <s v="PCH.PH.ES.028804-7.01"/>
    <s v="028804"/>
    <x v="8"/>
    <x v="17"/>
    <n v="8424"/>
    <s v="PIRAPETINGA"/>
    <n v="12.71"/>
    <n v="0"/>
    <n v="5.4869387749999996"/>
    <n v="0"/>
    <n v="0"/>
    <n v="301.1240547172078"/>
    <n v="0"/>
    <n v="5.4869387749999996"/>
  </r>
  <r>
    <s v="09/2021"/>
    <x v="8"/>
    <n v="720"/>
    <s v="PCH.PH.GO.028388-6.01"/>
    <s v="028388"/>
    <x v="8"/>
    <x v="17"/>
    <n v="8426"/>
    <s v="SÃO DOMINGOS II"/>
    <n v="19.079999999999998"/>
    <n v="0"/>
    <n v="13.861930447222221"/>
    <n v="0"/>
    <n v="0"/>
    <n v="298.73896139638191"/>
    <n v="0"/>
    <n v="13.861930447222221"/>
  </r>
  <r>
    <s v="09/2021"/>
    <x v="8"/>
    <n v="720"/>
    <s v="PCH.PH.SC.029560-4.01"/>
    <s v="029560"/>
    <x v="8"/>
    <x v="17"/>
    <n v="8427"/>
    <s v="BARRA ESCONDIDA"/>
    <n v="1.1299999999999999"/>
    <n v="0"/>
    <n v="0.55341675000000001"/>
    <n v="0"/>
    <n v="0"/>
    <n v="301.1240547172078"/>
    <n v="0"/>
    <n v="0.55341675000000001"/>
  </r>
  <r>
    <s v="09/2021"/>
    <x v="8"/>
    <n v="720"/>
    <s v="UHE.PH.MG.000042-6.01"/>
    <s v="000042"/>
    <x v="12"/>
    <x v="17"/>
    <n v="8429"/>
    <s v="AIMORÉS"/>
    <n v="181.9"/>
    <n v="0"/>
    <n v="27.306593825"/>
    <n v="0"/>
    <n v="0"/>
    <n v="301.14814656893333"/>
    <n v="0"/>
    <n v="27.306593825"/>
  </r>
  <r>
    <s v="09/2021"/>
    <x v="8"/>
    <n v="720"/>
    <s v="UHE.PH.MG.027196-9.01"/>
    <s v="027196"/>
    <x v="12"/>
    <x v="17"/>
    <n v="8430"/>
    <s v="PORTO ESTRELA (ALIANÇA)"/>
    <n v="41.2"/>
    <n v="0"/>
    <n v="5.3593534041666668"/>
    <n v="0"/>
    <n v="0"/>
    <n v="323.84267089436815"/>
    <n v="0"/>
    <n v="5.3593534041666668"/>
  </r>
  <r>
    <s v="09/2021"/>
    <x v="8"/>
    <n v="720"/>
    <s v="UHE.PH.MG.001006-5.01"/>
    <s v="001006"/>
    <x v="12"/>
    <x v="17"/>
    <n v="8443"/>
    <s v="FUNIL (ALIANCA)"/>
    <n v="84.6"/>
    <n v="0"/>
    <n v="36.302301365277778"/>
    <n v="0"/>
    <n v="0"/>
    <n v="290.54500614508339"/>
    <n v="0"/>
    <n v="36.302301365277778"/>
  </r>
  <r>
    <s v="09/2021"/>
    <x v="8"/>
    <n v="720"/>
    <s v="UHE.PH.RS.000012-4.01"/>
    <s v="000012"/>
    <x v="12"/>
    <x v="17"/>
    <n v="8452"/>
    <s v="14 DE JULHO"/>
    <n v="47.5"/>
    <n v="0"/>
    <n v="71.389383493055561"/>
    <n v="0"/>
    <n v="0"/>
    <n v="289.51690140956578"/>
    <n v="0"/>
    <n v="71.389383493055561"/>
  </r>
  <r>
    <s v="09/2021"/>
    <x v="8"/>
    <n v="720"/>
    <s v="PCH.PH.MT.029376-8.01"/>
    <s v="029376"/>
    <x v="8"/>
    <x v="17"/>
    <n v="8494"/>
    <s v="PAMPEANA"/>
    <n v="22.43"/>
    <n v="0"/>
    <n v="11.0906375"/>
    <n v="0"/>
    <n v="0"/>
    <n v="315.20641038644891"/>
    <n v="0"/>
    <n v="11.0906375"/>
  </r>
  <r>
    <s v="09/2021"/>
    <x v="8"/>
    <n v="720"/>
    <s v="UHE.PH.TO.028567-6.01"/>
    <s v="028567"/>
    <x v="12"/>
    <x v="17"/>
    <n v="8504"/>
    <s v="SÃO SALVADOR"/>
    <n v="148.19999999999999"/>
    <n v="0"/>
    <n v="109.85108822777778"/>
    <n v="0"/>
    <n v="0"/>
    <n v="324.48677388543655"/>
    <n v="0"/>
    <n v="109.85108822777778"/>
  </r>
  <r>
    <s v="09/2021"/>
    <x v="8"/>
    <n v="720"/>
    <s v="UHE.PH.MG.029453-5.01"/>
    <s v="029453"/>
    <x v="12"/>
    <x v="17"/>
    <n v="8540"/>
    <s v="BAGUARI (CEMIG)"/>
    <n v="28.797999999999998"/>
    <n v="0"/>
    <n v="7.7281898861111102"/>
    <n v="0"/>
    <n v="0"/>
    <n v="284.59649180029373"/>
    <n v="0"/>
    <n v="7.7281898861111102"/>
  </r>
  <r>
    <s v="09/2021"/>
    <x v="8"/>
    <n v="720"/>
    <s v="UHE.PH.MG.029453-5.01"/>
    <s v="029453"/>
    <x v="12"/>
    <x v="17"/>
    <n v="8541"/>
    <s v="BAGUARI (FURNAS)"/>
    <n v="12.705"/>
    <n v="0"/>
    <n v="3.4094955319444447"/>
    <n v="0"/>
    <n v="0"/>
    <n v="284.59649180029373"/>
    <n v="0"/>
    <n v="3.4094955319444447"/>
  </r>
  <r>
    <s v="09/2021"/>
    <x v="8"/>
    <n v="720"/>
    <s v="UHE.PH.MG.029453-5.01"/>
    <s v="029453"/>
    <x v="12"/>
    <x v="17"/>
    <n v="8548"/>
    <s v="BAGUARI (BAGUARI)"/>
    <n v="43.197000000000003"/>
    <n v="0"/>
    <n v="11.592284805555556"/>
    <n v="0"/>
    <n v="0"/>
    <n v="284.59649180029373"/>
    <n v="0"/>
    <n v="11.592284805555556"/>
  </r>
  <r>
    <s v="09/2021"/>
    <x v="8"/>
    <n v="720"/>
    <s v="UHE.PH.MG.029454-3.01"/>
    <s v="029454"/>
    <x v="12"/>
    <x v="17"/>
    <n v="8542"/>
    <s v="BATALHA"/>
    <n v="48.8"/>
    <n v="0"/>
    <n v="14.604609491666666"/>
    <n v="0"/>
    <n v="0"/>
    <n v="282.18549109175046"/>
    <n v="0"/>
    <n v="14.604609491666666"/>
  </r>
  <r>
    <s v="09/2021"/>
    <x v="8"/>
    <n v="720"/>
    <s v="UHE.PH.MG.029458-6.01"/>
    <s v="029458"/>
    <x v="12"/>
    <x v="17"/>
    <n v="8543"/>
    <s v="SIMPLÍCIO ANTA"/>
    <n v="191.3"/>
    <n v="0"/>
    <n v="58.784603636111115"/>
    <n v="0"/>
    <n v="0"/>
    <n v="285.0885327612209"/>
    <n v="0"/>
    <n v="58.784603636111115"/>
  </r>
  <r>
    <s v="09/2021"/>
    <x v="8"/>
    <n v="720"/>
    <s v="UHE.PH.RS.029459-4.01"/>
    <s v="029459"/>
    <x v="12"/>
    <x v="17"/>
    <n v="8553"/>
    <s v="SÃO JOSÉ (IJUI)"/>
    <n v="30.4"/>
    <n v="0"/>
    <n v="37.304836923611113"/>
    <n v="0"/>
    <n v="0"/>
    <n v="284.89171637685001"/>
    <n v="0"/>
    <n v="37.304836923611113"/>
  </r>
  <r>
    <s v="09/2021"/>
    <x v="8"/>
    <n v="720"/>
    <s v="UHE.PH.RS.028562-5.01"/>
    <s v="028562"/>
    <x v="12"/>
    <x v="17"/>
    <n v="8554"/>
    <s v="MONJOLINHO (MONEL)"/>
    <n v="41.7"/>
    <n v="0"/>
    <n v="54.915399934722224"/>
    <n v="0"/>
    <n v="0"/>
    <n v="294.73233894949328"/>
    <n v="0"/>
    <n v="54.915399934722224"/>
  </r>
  <r>
    <s v="09/2021"/>
    <x v="8"/>
    <n v="720"/>
    <s v="UHE.PH.SC.028564-1.01"/>
    <s v="028564"/>
    <x v="12"/>
    <x v="17"/>
    <n v="8596"/>
    <s v="SALTO PILÃO (CCGE)"/>
    <n v="22.82"/>
    <n v="0"/>
    <n v="19.789680130555556"/>
    <n v="0"/>
    <n v="0"/>
    <n v="320.47304962509526"/>
    <n v="0"/>
    <n v="19.789680130555556"/>
  </r>
  <r>
    <s v="09/2021"/>
    <x v="8"/>
    <n v="720"/>
    <s v="UHE.PH.SC.028564-1.01"/>
    <s v="028564"/>
    <x v="12"/>
    <x v="17"/>
    <n v="8597"/>
    <s v="SALTO PILÃO (DMEE)"/>
    <n v="22.82"/>
    <n v="0"/>
    <n v="19.789680130555556"/>
    <n v="0"/>
    <n v="0"/>
    <n v="320.47304962509526"/>
    <n v="0"/>
    <n v="19.789680130555556"/>
  </r>
  <r>
    <s v="09/2021"/>
    <x v="8"/>
    <n v="720"/>
    <s v="UHE.PH.MG.029457-8.01"/>
    <s v="029457"/>
    <x v="12"/>
    <x v="17"/>
    <n v="8629"/>
    <s v="RETIRO BAIXO"/>
    <n v="36.6"/>
    <n v="0"/>
    <n v="1.1810003152777779"/>
    <n v="0"/>
    <n v="0"/>
    <n v="283.80922626281023"/>
    <n v="0"/>
    <n v="1.1810003152777779"/>
  </r>
  <r>
    <s v="09/2021"/>
    <x v="8"/>
    <n v="720"/>
    <s v="PCH.PH.SC.028755-5.01"/>
    <s v="028755"/>
    <x v="8"/>
    <x v="17"/>
    <n v="8670"/>
    <s v="ARVOREDO"/>
    <n v="7.77"/>
    <n v="0"/>
    <n v="3.3135330208333333"/>
    <n v="0"/>
    <n v="0"/>
    <n v="315.20641038644891"/>
    <n v="0"/>
    <n v="3.3135330208333333"/>
  </r>
  <r>
    <s v="09/2021"/>
    <x v="8"/>
    <n v="720"/>
    <s v="UHE.PH.GO.029455-1.01"/>
    <s v="029455"/>
    <x v="12"/>
    <x v="17"/>
    <n v="8709"/>
    <s v="ENG. JOSÉ L. GODOY "/>
    <n v="39"/>
    <n v="0"/>
    <n v="14.035541730555554"/>
    <n v="0"/>
    <n v="0"/>
    <n v="265.80052709287463"/>
    <n v="0"/>
    <n v="14.035541730555554"/>
  </r>
  <r>
    <s v="09/2021"/>
    <x v="8"/>
    <n v="720"/>
    <s v="UHE.PH.GO.028355-0.01"/>
    <s v="028355"/>
    <x v="12"/>
    <x v="17"/>
    <n v="8711"/>
    <s v="SERRA DO FACÃO"/>
    <n v="178.8"/>
    <n v="0"/>
    <n v="91.090406109722224"/>
    <n v="0"/>
    <n v="0"/>
    <n v="303.4452967276967"/>
    <n v="0"/>
    <n v="91.090406109722224"/>
  </r>
  <r>
    <s v="09/2021"/>
    <x v="8"/>
    <n v="720"/>
    <s v="PCH.PH.MG.028807-1.01"/>
    <s v="028807"/>
    <x v="8"/>
    <x v="17"/>
    <n v="8720"/>
    <s v="PIEDADE"/>
    <n v="12.04"/>
    <n v="0"/>
    <n v="3.2369897138888892"/>
    <n v="0"/>
    <n v="0"/>
    <n v="301.14814656893333"/>
    <n v="0"/>
    <n v="3.2369897138888892"/>
  </r>
  <r>
    <s v="09/2021"/>
    <x v="8"/>
    <n v="720"/>
    <s v="PCH.PH.GO.028803-9.01"/>
    <s v="028803"/>
    <x v="8"/>
    <x v="17"/>
    <n v="8736"/>
    <s v="GOIANDIRA"/>
    <n v="17.09"/>
    <n v="0"/>
    <n v="0.74975001111111117"/>
    <n v="0"/>
    <n v="0"/>
    <n v="245.89747022336928"/>
    <n v="0"/>
    <n v="0.74975001111111117"/>
  </r>
  <r>
    <s v="09/2021"/>
    <x v="8"/>
    <n v="720"/>
    <s v="PCH.PH.MG.027729-0.01"/>
    <s v="027729"/>
    <x v="8"/>
    <x v="17"/>
    <n v="8747"/>
    <s v="VARGINHA"/>
    <n v="5.39"/>
    <n v="0"/>
    <n v="1.285980161111111"/>
    <n v="0"/>
    <n v="0"/>
    <n v="315.20641038644891"/>
    <n v="0"/>
    <n v="1.285980161111111"/>
  </r>
  <r>
    <s v="09/2021"/>
    <x v="8"/>
    <n v="720"/>
    <s v="PCH.PH.GO.029066-1.01"/>
    <s v="029066"/>
    <x v="8"/>
    <x v="17"/>
    <n v="8788"/>
    <s v="NOVA AURORA"/>
    <n v="12.37"/>
    <n v="0"/>
    <n v="0.69990666111111111"/>
    <n v="0"/>
    <n v="0"/>
    <n v="245.89747022336928"/>
    <n v="0"/>
    <n v="0.69990666111111111"/>
  </r>
  <r>
    <s v="09/2021"/>
    <x v="8"/>
    <n v="720"/>
    <s v="PCH.PH.SC.029049-1.01"/>
    <s v="029049"/>
    <x v="8"/>
    <x v="17"/>
    <n v="8789"/>
    <s v="IBIRAMA"/>
    <n v="13.92"/>
    <n v="0"/>
    <n v="9.3888316666666665"/>
    <n v="0"/>
    <n v="0"/>
    <n v="315.15971314046573"/>
    <n v="0"/>
    <n v="9.3888316666666665"/>
  </r>
  <r>
    <s v="09/2021"/>
    <x v="8"/>
    <n v="720"/>
    <s v="UHE.PH.MA.028863-2.01"/>
    <s v="028863"/>
    <x v="12"/>
    <x v="17"/>
    <n v="8828"/>
    <s v="ESTREITO (CEE)"/>
    <n v="256.88099999999997"/>
    <n v="0"/>
    <n v="123.61293879166666"/>
    <n v="0"/>
    <n v="0"/>
    <n v="292.09119481956475"/>
    <n v="0"/>
    <n v="123.61293879166666"/>
  </r>
  <r>
    <s v="09/2021"/>
    <x v="8"/>
    <n v="720"/>
    <s v="PCH.PH.SC.029652-0.01"/>
    <s v="029652"/>
    <x v="8"/>
    <x v="17"/>
    <n v="8879"/>
    <s v="SANTA LUZIA ALTO"/>
    <n v="18.420000000000002"/>
    <n v="0"/>
    <n v="13.301170701388887"/>
    <n v="0"/>
    <n v="0"/>
    <n v="315.20641038644891"/>
    <n v="0"/>
    <n v="13.301170701388887"/>
  </r>
  <r>
    <s v="09/2021"/>
    <x v="8"/>
    <n v="720"/>
    <s v="UHE.PH.MT.029597-3.01"/>
    <s v="029597"/>
    <x v="12"/>
    <x v="17"/>
    <n v="8887"/>
    <s v="DARDANELOS"/>
    <n v="154.9"/>
    <n v="0"/>
    <n v="0.1890388736111111"/>
    <n v="0"/>
    <n v="0"/>
    <n v="270.81823332650168"/>
    <n v="0"/>
    <n v="0.1890388736111111"/>
  </r>
  <r>
    <s v="09/2021"/>
    <x v="8"/>
    <n v="720"/>
    <s v="PCH.PH.PE.029666-0.01"/>
    <s v="029666"/>
    <x v="8"/>
    <x v="17"/>
    <n v="8926"/>
    <s v="PEDRA FURADA"/>
    <n v="3.29"/>
    <n v="0"/>
    <n v="3.7442372125000003"/>
    <n v="0"/>
    <n v="0"/>
    <n v="315.13636451747419"/>
    <n v="0"/>
    <n v="3.7442372125000003"/>
  </r>
  <r>
    <s v="09/2021"/>
    <x v="8"/>
    <n v="720"/>
    <s v="UHE.PH.RO.029707-0.01"/>
    <s v="029707"/>
    <x v="12"/>
    <x v="40"/>
    <n v="8944"/>
    <s v="SANTO ANTÔNIO (STO. ANTONIO)"/>
    <n v="2218"/>
    <n v="0"/>
    <n v="533.16037584722221"/>
    <n v="0"/>
    <n v="0"/>
    <n v="180.78072644797254"/>
    <n v="0"/>
    <n v="533.16037584722221"/>
  </r>
  <r>
    <s v="09/2021"/>
    <x v="8"/>
    <n v="720"/>
    <s v="UHE.PH.RO.029707-0.01"/>
    <s v="029707"/>
    <x v="12"/>
    <x v="40"/>
    <n v="894102"/>
    <s v="S. ANTONIO EXPANSAO"/>
    <n v="206.2"/>
    <n v="0"/>
    <n v="263.41560535972224"/>
    <n v="0"/>
    <n v="0"/>
    <n v="180.78072644797254"/>
    <n v="0"/>
    <n v="263.41560535972224"/>
  </r>
  <r>
    <s v="09/2021"/>
    <x v="8"/>
    <n v="720"/>
    <s v="UHE.PH.RS.029456-0.01"/>
    <s v="029456"/>
    <x v="12"/>
    <x v="17"/>
    <n v="8972"/>
    <s v="PASSO SÃO JOÃO"/>
    <n v="41.1"/>
    <n v="0"/>
    <n v="42.718730043055558"/>
    <n v="0"/>
    <n v="0"/>
    <n v="278.54438798088916"/>
    <n v="0"/>
    <n v="42.718730043055558"/>
  </r>
  <r>
    <s v="09/2021"/>
    <x v="8"/>
    <n v="720"/>
    <s v="PCH.PH.MG.028673-7.01"/>
    <s v="028673"/>
    <x v="8"/>
    <x v="17"/>
    <n v="8979"/>
    <s v="UNAÍ BAIXO"/>
    <n v="14.1"/>
    <n v="0"/>
    <n v="7.1097145736111109"/>
    <n v="0"/>
    <n v="0"/>
    <n v="289.64031282043038"/>
    <n v="0"/>
    <n v="7.1097145736111109"/>
  </r>
  <r>
    <s v="09/2021"/>
    <x v="8"/>
    <n v="720"/>
    <s v="PCH.PH.GO.030272-4.01"/>
    <s v="030272"/>
    <x v="8"/>
    <x v="17"/>
    <n v="888171"/>
    <s v="QUEIXADA"/>
    <n v="22"/>
    <n v="0"/>
    <n v="13.093898808333334"/>
    <n v="0"/>
    <n v="0"/>
    <n v="296.4527936227318"/>
    <n v="0"/>
    <n v="13.093898808333334"/>
  </r>
  <r>
    <s v="09/2021"/>
    <x v="8"/>
    <n v="720"/>
    <s v="UHE.PH.PR.029598-1.01"/>
    <s v="029598"/>
    <x v="12"/>
    <x v="17"/>
    <n v="888270"/>
    <s v="MAUA (CGTEE)"/>
    <n v="96.873000000000005"/>
    <n v="0"/>
    <n v="38.936657352777779"/>
    <n v="0"/>
    <n v="0"/>
    <n v="271.49119308272657"/>
    <n v="0"/>
    <n v="38.936657352777779"/>
  </r>
  <r>
    <s v="09/2021"/>
    <x v="8"/>
    <n v="720"/>
    <s v="UHE.PH.PR.029598-1.01"/>
    <s v="029598"/>
    <x v="12"/>
    <x v="17"/>
    <n v="888271"/>
    <s v="MAUA (COPEL)"/>
    <n v="100.827"/>
    <n v="0"/>
    <n v="40.525908701388893"/>
    <n v="0"/>
    <n v="0"/>
    <n v="271.49119308272657"/>
    <n v="0"/>
    <n v="40.525908701388893"/>
  </r>
  <r>
    <s v="09/2021"/>
    <x v="8"/>
    <n v="720"/>
    <s v="UHE.PH.MS.028761-0.01"/>
    <s v="028761"/>
    <x v="12"/>
    <x v="17"/>
    <n v="888272"/>
    <s v="SÃO DOMINGOS (ELETROSUL)"/>
    <n v="36.4"/>
    <n v="0"/>
    <n v="21.415666425000001"/>
    <n v="0"/>
    <n v="0"/>
    <n v="292.09119481956475"/>
    <n v="0"/>
    <n v="21.415666425000001"/>
  </r>
  <r>
    <s v="09/2021"/>
    <x v="8"/>
    <n v="720"/>
    <s v="PCH.PH.GO.030312-7.01"/>
    <s v="030312"/>
    <x v="8"/>
    <x v="17"/>
    <n v="888528"/>
    <s v="GALHEIROS I"/>
    <n v="7.02"/>
    <n v="0"/>
    <n v="2.0033683833333336"/>
    <n v="0"/>
    <n v="0"/>
    <n v="288.6813712412208"/>
    <n v="0"/>
    <n v="2.0033683833333336"/>
  </r>
  <r>
    <s v="09/2021"/>
    <x v="8"/>
    <n v="720"/>
    <s v="PCH.PH.SC.030338-0.01"/>
    <s v="030338"/>
    <x v="8"/>
    <x v="17"/>
    <n v="888924"/>
    <s v="SALTO GOES"/>
    <n v="11.1"/>
    <n v="0"/>
    <n v="5.5212027541666666"/>
    <n v="0"/>
    <n v="0"/>
    <n v="294.61482226258016"/>
    <n v="0"/>
    <n v="5.5212027541666666"/>
  </r>
  <r>
    <s v="09/2021"/>
    <x v="8"/>
    <n v="720"/>
    <s v="UHE.PH.RS.028354-1.01"/>
    <s v="028354"/>
    <x v="12"/>
    <x v="17"/>
    <n v="889213"/>
    <s v="FOZ CHAPECÓ"/>
    <n v="427.2"/>
    <n v="0"/>
    <n v="437.16954383472228"/>
    <n v="0"/>
    <n v="0"/>
    <n v="303.4452967276967"/>
    <n v="0"/>
    <n v="437.16954383472228"/>
  </r>
  <r>
    <s v="09/2021"/>
    <x v="8"/>
    <n v="720"/>
    <s v="PCH.PH.PR.030458-1.01"/>
    <s v="030458"/>
    <x v="8"/>
    <x v="17"/>
    <n v="889462"/>
    <s v="CAVERNOSO 2"/>
    <n v="10.56"/>
    <n v="0"/>
    <n v="1.586310938888889"/>
    <n v="0"/>
    <n v="0"/>
    <n v="293.65588068337058"/>
    <n v="0"/>
    <n v="1.586310938888889"/>
  </r>
  <r>
    <s v="09/2021"/>
    <x v="8"/>
    <n v="720"/>
    <s v="UHE.PH.RO.029736-4.01"/>
    <s v="029736"/>
    <x v="12"/>
    <x v="40"/>
    <n v="890337"/>
    <s v="JIRAU"/>
    <n v="1995.8"/>
    <n v="0"/>
    <n v="328.20760239722222"/>
    <n v="0"/>
    <n v="0"/>
    <n v="159.08507199649972"/>
    <n v="0"/>
    <n v="328.20760239722222"/>
  </r>
  <r>
    <s v="09/2021"/>
    <x v="8"/>
    <n v="720"/>
    <s v="UHE.PH.RO.029736-4.01"/>
    <s v="029736"/>
    <x v="12"/>
    <x v="40"/>
    <n v="891284"/>
    <s v="AMPLIACAO JIRAU"/>
    <n v="215.8"/>
    <n v="0"/>
    <n v="24.069647979166668"/>
    <n v="0"/>
    <n v="0"/>
    <n v="159.08507199649972"/>
    <n v="0"/>
    <n v="24.069647979166668"/>
  </r>
  <r>
    <s v="09/2021"/>
    <x v="8"/>
    <n v="720"/>
    <s v="UHE.PH.AP.031186-3.01"/>
    <s v="031186"/>
    <x v="12"/>
    <x v="41"/>
    <n v="890999"/>
    <s v="CACHOEIRA CALDEIRÃO 15LEN"/>
    <n v="129.69999999999999"/>
    <n v="0"/>
    <n v="87.597989615277783"/>
    <n v="0"/>
    <n v="0"/>
    <n v="165.73532809955739"/>
    <n v="0"/>
    <n v="87.597989615277783"/>
  </r>
  <r>
    <s v="09/2021"/>
    <x v="8"/>
    <n v="720"/>
    <s v="UHE.PH.AP.026792-9.01"/>
    <s v="026792"/>
    <x v="12"/>
    <x v="42"/>
    <n v="891001"/>
    <s v="SANTO ANTÔNIO DO JARI"/>
    <n v="22"/>
    <n v="0"/>
    <n v="22.294533748611112"/>
    <n v="0"/>
    <n v="0"/>
    <n v="203.52940287416399"/>
    <n v="0"/>
    <n v="22.294533748611112"/>
  </r>
  <r>
    <s v="09/2021"/>
    <x v="8"/>
    <n v="720"/>
    <s v="UHE.PH.SC.030415-8.01"/>
    <s v="030415"/>
    <x v="12"/>
    <x v="43"/>
    <n v="891063"/>
    <s v="GARIBALDI"/>
    <n v="86.3"/>
    <n v="0"/>
    <n v="94.28534982222223"/>
    <n v="0"/>
    <n v="0"/>
    <n v="215.74339713380098"/>
    <n v="0"/>
    <n v="94.28534982222223"/>
  </r>
  <r>
    <s v="09/2021"/>
    <x v="8"/>
    <n v="720"/>
    <s v="PCH.PH.RO.029434-9.01"/>
    <s v="029434"/>
    <x v="8"/>
    <x v="44"/>
    <n v="892762"/>
    <s v="PCH STA CRUZ MONTE NEGRO"/>
    <n v="7.27"/>
    <n v="0"/>
    <n v="0.23900419861111111"/>
    <n v="0"/>
    <n v="0"/>
    <n v="307.15162475809615"/>
    <n v="0"/>
    <n v="0.23900419861111111"/>
  </r>
  <r>
    <s v="09/2021"/>
    <x v="8"/>
    <n v="720"/>
    <s v="UHE.PH.AP.030385-2.01"/>
    <s v="030385"/>
    <x v="12"/>
    <x v="41"/>
    <n v="893062"/>
    <s v="FERREIRA GOMES"/>
    <n v="153.1"/>
    <n v="0"/>
    <n v="94.673619895833326"/>
    <n v="0"/>
    <n v="0"/>
    <n v="139.42002456007253"/>
    <n v="0"/>
    <n v="94.673619895833326"/>
  </r>
  <r>
    <s v="09/2021"/>
    <x v="8"/>
    <n v="720"/>
    <s v="UHE.PH.MT.030422-0.01"/>
    <s v="030422"/>
    <x v="12"/>
    <x v="45"/>
    <n v="894622"/>
    <s v="COLÍDER"/>
    <n v="178.1"/>
    <n v="0"/>
    <n v="83.069514179166674"/>
    <n v="0"/>
    <n v="0"/>
    <n v="206.59258440113931"/>
    <n v="0"/>
    <n v="83.069514179166674"/>
  </r>
  <r>
    <s v="09/2021"/>
    <x v="8"/>
    <n v="720"/>
    <s v="PCH.PH.SP.029721-6.01"/>
    <s v="029721"/>
    <x v="8"/>
    <x v="46"/>
    <n v="894623"/>
    <s v="PIRAPORA"/>
    <n v="17.170000000000002"/>
    <n v="0"/>
    <n v="14.928191391666665"/>
    <n v="0"/>
    <n v="0"/>
    <n v="308.67010023338503"/>
    <n v="0"/>
    <n v="14.928191391666665"/>
  </r>
  <r>
    <s v="09/2021"/>
    <x v="8"/>
    <n v="720"/>
    <s v="UHE.PH.PA.030557-0.01"/>
    <s v="030557"/>
    <x v="12"/>
    <x v="45"/>
    <n v="894624"/>
    <s v="TELES PIRES"/>
    <n v="930.7"/>
    <n v="0"/>
    <n v="253.73301910833334"/>
    <n v="0"/>
    <n v="0"/>
    <n v="114.19173709334105"/>
    <n v="0"/>
    <n v="253.73301910833334"/>
  </r>
  <r>
    <s v="09/2021"/>
    <x v="8"/>
    <n v="720"/>
    <s v="PCH.PH.RO.029436-5.01"/>
    <s v="029436"/>
    <x v="8"/>
    <x v="47"/>
    <n v="894625"/>
    <s v="PCH CANAÃ"/>
    <n v="7.76"/>
    <n v="0"/>
    <n v="0.37309223611111114"/>
    <n v="0"/>
    <n v="0"/>
    <n v="307.65112326970433"/>
    <n v="0"/>
    <n v="0.37309223611111114"/>
  </r>
  <r>
    <s v="09/2021"/>
    <x v="8"/>
    <n v="720"/>
    <s v="PCH.PH.RO.029435-7.01"/>
    <s v="029435"/>
    <x v="8"/>
    <x v="44"/>
    <n v="894626"/>
    <s v="PCH JAMARI"/>
    <n v="9.1"/>
    <n v="0"/>
    <n v="0.59019114722222221"/>
    <n v="0"/>
    <n v="0"/>
    <n v="308.15062178131251"/>
    <n v="0"/>
    <n v="0.59019114722222221"/>
  </r>
  <r>
    <s v="09/2021"/>
    <x v="8"/>
    <n v="720"/>
    <s v="UHE.PH.PA.030354-2.01"/>
    <s v="030354"/>
    <x v="12"/>
    <x v="48"/>
    <n v="894627"/>
    <s v="BELO MONTE"/>
    <n v="4418.8999999999996"/>
    <n v="0"/>
    <n v="243.47456116250001"/>
    <n v="0"/>
    <n v="0"/>
    <n v="157.3455490833999"/>
    <n v="0"/>
    <n v="243.47456116250001"/>
  </r>
  <r>
    <s v="09/2021"/>
    <x v="8"/>
    <n v="720"/>
    <s v="UHE.PH.PA.030354-2.01"/>
    <s v="030354"/>
    <x v="12"/>
    <x v="48"/>
    <n v="894628"/>
    <s v="BELO MONTE- PIMENTAL"/>
    <n v="152.1"/>
    <n v="0"/>
    <n v="83.90951494722222"/>
    <n v="0"/>
    <n v="0"/>
    <n v="157.3455490833999"/>
    <n v="0"/>
    <n v="83.90951494722222"/>
  </r>
  <r>
    <s v="09/2021"/>
    <x v="8"/>
    <n v="720"/>
    <s v="PCH.PH.MT.031042-5.01"/>
    <s v="031042"/>
    <x v="8"/>
    <x v="49"/>
    <n v="894642"/>
    <s v="NOVA MUTUM"/>
    <n v="7.27"/>
    <n v="0"/>
    <n v="3.6126156597222221"/>
    <n v="0"/>
    <n v="0"/>
    <n v="228.51295425870427"/>
    <n v="0"/>
    <n v="3.6126156597222221"/>
  </r>
  <r>
    <s v="09/2021"/>
    <x v="8"/>
    <n v="720"/>
    <s v="PCH.PH.GO.029648-1.01"/>
    <s v="029648"/>
    <x v="8"/>
    <x v="19"/>
    <n v="895154"/>
    <s v="TAMBORIL"/>
    <n v="12.91"/>
    <n v="0"/>
    <n v="0"/>
    <n v="0"/>
    <n v="0"/>
    <n v="225.06060027350085"/>
    <n v="0"/>
    <n v="0"/>
  </r>
  <r>
    <s v="09/2021"/>
    <x v="8"/>
    <n v="720"/>
    <s v="UTE.PE.AM.027250-7.01"/>
    <s v="027250"/>
    <x v="11"/>
    <x v="21"/>
    <n v="895561"/>
    <s v="APARECIDA"/>
    <n v="150"/>
    <n v="145"/>
    <n v="129.33879378472224"/>
    <n v="86.746438493466329"/>
    <n v="62457.43571529576"/>
    <e v="#N/A"/>
    <e v="#N/A"/>
    <n v="42.592355291255899"/>
  </r>
  <r>
    <s v="09/2021"/>
    <x v="8"/>
    <n v="720"/>
    <s v="PCH.PH.SC.030263-5.01"/>
    <s v="030263"/>
    <x v="8"/>
    <x v="50"/>
    <n v="896124"/>
    <s v="XAVANTINA"/>
    <n v="3.54"/>
    <n v="0"/>
    <n v="1.7249609569444444"/>
    <n v="0"/>
    <n v="0"/>
    <n v="290.69159740011207"/>
    <n v="0"/>
    <n v="1.7249609569444444"/>
  </r>
  <r>
    <s v="09/2021"/>
    <x v="8"/>
    <n v="720"/>
    <s v="CGH.PH.SC.030794-7.02"/>
    <s v="030794"/>
    <x v="8"/>
    <x v="51"/>
    <n v="896554"/>
    <s v="PCH PITO"/>
    <n v="2.36"/>
    <n v="0"/>
    <n v="1.2750200833333334"/>
    <n v="0"/>
    <n v="0"/>
    <n v="221.7726440971166"/>
    <n v="0"/>
    <n v="1.2750200833333334"/>
  </r>
  <r>
    <s v="09/2021"/>
    <x v="8"/>
    <n v="720"/>
    <s v="UHE.PH.PR.030923-0.01"/>
    <s v="030923"/>
    <x v="12"/>
    <x v="17"/>
    <n v="896927"/>
    <s v="UHE BAIXO IGUAÇU (CEU)"/>
    <n v="120.68"/>
    <n v="0"/>
    <n v="82.3190378125"/>
    <n v="0"/>
    <n v="0"/>
    <n v="215.54184819892575"/>
    <n v="0"/>
    <n v="82.3190378125"/>
  </r>
  <r>
    <s v="09/2021"/>
    <x v="8"/>
    <n v="720"/>
    <s v="UHE.PH.PR.030923-0.01"/>
    <s v="030923"/>
    <x v="12"/>
    <x v="17"/>
    <n v="910654"/>
    <s v="UHE BAIXO IGUAÇU (COPEL)"/>
    <n v="51.72"/>
    <n v="0"/>
    <n v="35.279587680555558"/>
    <n v="0"/>
    <n v="0"/>
    <n v="215.54184819892575"/>
    <n v="0"/>
    <n v="35.279587680555558"/>
  </r>
  <r>
    <s v="09/2021"/>
    <x v="8"/>
    <n v="720"/>
    <s v="PCH.PH.PR.029180-3.01"/>
    <s v="029180"/>
    <x v="8"/>
    <x v="52"/>
    <n v="897406"/>
    <s v="CANTU ENERGÉTICA S/A"/>
    <n v="10.14"/>
    <n v="0"/>
    <n v="0.4880983333333333"/>
    <n v="0"/>
    <n v="0"/>
    <n v="215.68397553961091"/>
    <n v="0"/>
    <n v="0.4880983333333333"/>
  </r>
  <r>
    <s v="09/2021"/>
    <x v="8"/>
    <n v="720"/>
    <s v="PCH.PH.RS.030723-8.01"/>
    <s v="030723"/>
    <x v="8"/>
    <x v="53"/>
    <n v="897775"/>
    <s v="PCH Santa Carolina"/>
    <n v="5.13"/>
    <n v="0"/>
    <n v="6.324974670833333"/>
    <n v="0"/>
    <n v="0"/>
    <n v="290.90655298113262"/>
    <n v="0"/>
    <n v="6.324974670833333"/>
  </r>
  <r>
    <s v="09/2021"/>
    <x v="8"/>
    <n v="720"/>
    <s v="PCH.PH.RS.000735-8.01"/>
    <s v="000735"/>
    <x v="8"/>
    <x v="54"/>
    <n v="898152"/>
    <s v="PCH Cazuza Ferreira"/>
    <n v="6.13"/>
    <n v="0"/>
    <n v="7.01098"/>
    <n v="0"/>
    <n v="0"/>
    <n v="254.96270722545611"/>
    <n v="0"/>
    <n v="7.01098"/>
  </r>
  <r>
    <s v="09/2021"/>
    <x v="8"/>
    <n v="720"/>
    <s v="PCH.PH.PE.030572-3.01"/>
    <s v="030572"/>
    <x v="8"/>
    <x v="55"/>
    <n v="898607"/>
    <s v="MANOPLA "/>
    <n v="3"/>
    <n v="0"/>
    <n v="2.5675006597222221"/>
    <n v="0"/>
    <n v="0"/>
    <n v="215.68397553961091"/>
    <n v="0"/>
    <n v="2.5675006597222221"/>
  </r>
  <r>
    <s v="09/2021"/>
    <x v="8"/>
    <n v="720"/>
    <s v="UHE.PH.MT.031401-3.01"/>
    <s v="031401"/>
    <x v="12"/>
    <x v="56"/>
    <n v="898926"/>
    <s v="Salto Apiacás"/>
    <n v="22.9"/>
    <n v="0"/>
    <n v="0"/>
    <n v="0"/>
    <n v="0"/>
    <n v="200.60164776716891"/>
    <n v="0"/>
    <n v="0"/>
  </r>
  <r>
    <s v="09/2021"/>
    <x v="8"/>
    <n v="720"/>
    <s v="PCH.PH.MT.029734-8.01"/>
    <s v="029734"/>
    <x v="8"/>
    <x v="56"/>
    <n v="898927"/>
    <s v="Da Fazenda"/>
    <n v="14.05"/>
    <n v="0"/>
    <n v="0"/>
    <n v="0"/>
    <n v="0"/>
    <n v="200.6518107198489"/>
    <n v="0"/>
    <n v="0"/>
  </r>
  <r>
    <s v="09/2021"/>
    <x v="8"/>
    <n v="720"/>
    <s v="PCH.PH.MT.029733-0.01"/>
    <s v="029733"/>
    <x v="8"/>
    <x v="56"/>
    <n v="898928"/>
    <s v="Cabeça de Boi"/>
    <n v="17.850000000000001"/>
    <n v="0"/>
    <n v="0"/>
    <n v="0"/>
    <n v="0"/>
    <n v="200.63508973562222"/>
    <n v="0"/>
    <n v="0"/>
  </r>
  <r>
    <s v="09/2021"/>
    <x v="8"/>
    <n v="720"/>
    <s v="PCH.PH.GO.031575-3.01"/>
    <s v="031575"/>
    <x v="8"/>
    <x v="57"/>
    <n v="898953"/>
    <s v="PCH Fazenda Velha"/>
    <n v="8.9"/>
    <n v="0"/>
    <n v="2.623402188888889"/>
    <n v="0"/>
    <n v="0"/>
    <n v="216.92290873694984"/>
    <n v="0"/>
    <n v="2.623402188888889"/>
  </r>
  <r>
    <s v="09/2021"/>
    <x v="8"/>
    <n v="720"/>
    <s v="PCH.PH.MG.028607-9.01"/>
    <s v="028607"/>
    <x v="8"/>
    <x v="34"/>
    <n v="898954"/>
    <s v="MATA VELHA ENERGETICA S/A"/>
    <n v="13.1"/>
    <n v="0"/>
    <n v="6.8555265666666667"/>
    <n v="0"/>
    <n v="0"/>
    <n v="215.68397553961091"/>
    <n v="0"/>
    <n v="6.8555265666666667"/>
  </r>
  <r>
    <s v="09/2021"/>
    <x v="8"/>
    <n v="720"/>
    <s v="PCH.PH.GO.029663-5.01"/>
    <s v="029663"/>
    <x v="8"/>
    <x v="19"/>
    <n v="899672"/>
    <s v="PCH RENIC"/>
    <n v="6.55"/>
    <n v="0"/>
    <n v="0"/>
    <n v="0"/>
    <n v="0"/>
    <n v="225.06060027350085"/>
    <n v="0"/>
    <n v="0"/>
  </r>
  <r>
    <s v="09/2021"/>
    <x v="8"/>
    <n v="720"/>
    <s v="UTE.AI.SP.032525-2.01"/>
    <s v="032525"/>
    <x v="3"/>
    <x v="6"/>
    <n v="900778"/>
    <s v="UTE N O BIOENERGIA"/>
    <n v="2.9"/>
    <n v="2.300001"/>
    <n v="9.6810425124999995"/>
    <n v="4.4773329569444442"/>
    <n v="3223.679729"/>
    <n v="244.31398723031413"/>
    <n v="787590.04814552853"/>
    <n v="5.2037095555555561"/>
  </r>
  <r>
    <s v="09/2021"/>
    <x v="8"/>
    <n v="720"/>
    <s v="PCH.PH.SC.000659-9.01"/>
    <s v="000659"/>
    <x v="8"/>
    <x v="58"/>
    <n v="904121"/>
    <s v="PCH Capivari"/>
    <n v="9.0500000000000007"/>
    <n v="0"/>
    <n v="8.3650565055555557"/>
    <n v="0"/>
    <n v="0"/>
    <n v="256.08149679456596"/>
    <n v="0"/>
    <n v="8.3650565055555557"/>
  </r>
  <r>
    <s v="09/2021"/>
    <x v="8"/>
    <n v="720"/>
    <s v="PCH.PH.PR.029222-2.01"/>
    <s v="029222"/>
    <x v="8"/>
    <x v="23"/>
    <n v="905215"/>
    <s v="PCH DO TIGRE"/>
    <n v="5.25"/>
    <n v="0"/>
    <n v="2.5083471875000001"/>
    <n v="0"/>
    <n v="0"/>
    <n v="287.52005807470948"/>
    <n v="0"/>
    <n v="2.5083471875000001"/>
  </r>
  <r>
    <s v="09/2021"/>
    <x v="8"/>
    <n v="720"/>
    <s v="PCH.PH.PR.029686-4.01"/>
    <s v="029686"/>
    <x v="8"/>
    <x v="59"/>
    <n v="906139"/>
    <s v="PCH SALTO BANDEIRANTES"/>
    <n v="2.92"/>
    <n v="0"/>
    <n v="1.4807915222222223"/>
    <n v="0"/>
    <n v="0"/>
    <n v="261.5002125389293"/>
    <n v="0"/>
    <n v="1.4807915222222223"/>
  </r>
  <r>
    <s v="09/2021"/>
    <x v="8"/>
    <n v="720"/>
    <s v="PCH.PH.RS.031324-6.01"/>
    <s v="031324"/>
    <x v="8"/>
    <x v="60"/>
    <n v="906795"/>
    <s v="PCH Serra dos Cavalinhos I"/>
    <n v="14.74"/>
    <n v="0"/>
    <n v="15.618241722222223"/>
    <n v="0"/>
    <n v="0"/>
    <n v="304.44687995521031"/>
    <n v="0"/>
    <n v="15.618241722222223"/>
  </r>
  <r>
    <s v="09/2021"/>
    <x v="8"/>
    <n v="720"/>
    <s v="PCH.PH.MG.031207-0.01"/>
    <s v="031207"/>
    <x v="8"/>
    <x v="61"/>
    <n v="908271"/>
    <s v="SERRA DAS AGULHAS ENERGIA S.A."/>
    <n v="12.87"/>
    <n v="0"/>
    <n v="0.51915161111111108"/>
    <n v="0"/>
    <n v="0"/>
    <n v="221.7726440971166"/>
    <n v="0"/>
    <n v="0.51915161111111108"/>
  </r>
  <r>
    <s v="09/2021"/>
    <x v="8"/>
    <n v="720"/>
    <s v="PCH.PH.MG.028426-2.01"/>
    <s v="028426"/>
    <x v="8"/>
    <x v="62"/>
    <n v="908768"/>
    <s v="PCH FORTUNA II"/>
    <n v="4.66"/>
    <n v="0"/>
    <n v="0.4319869930555556"/>
    <n v="0"/>
    <n v="0"/>
    <n v="294.48914599814168"/>
    <n v="0"/>
    <n v="0.4319869930555556"/>
  </r>
  <r>
    <s v="09/2021"/>
    <x v="8"/>
    <n v="720"/>
    <s v="PCH.PH.MG.028749-0.01"/>
    <s v="028749"/>
    <x v="8"/>
    <x v="63"/>
    <n v="908769"/>
    <s v="PCH JACARE"/>
    <n v="4.99"/>
    <n v="0"/>
    <n v="0.63548980833333335"/>
    <n v="0"/>
    <n v="0"/>
    <n v="294.48914599814168"/>
    <n v="0"/>
    <n v="0.63548980833333335"/>
  </r>
  <r>
    <s v="09/2021"/>
    <x v="8"/>
    <n v="720"/>
    <s v="PCH.PH.MG.028781-4.01"/>
    <s v="028781"/>
    <x v="8"/>
    <x v="63"/>
    <n v="908774"/>
    <s v="PCH DORES DE GUANHAES"/>
    <n v="7.14"/>
    <n v="0"/>
    <n v="1.0399293388888891"/>
    <n v="0"/>
    <n v="0"/>
    <n v="294.48914599814168"/>
    <n v="0"/>
    <n v="1.0399293388888891"/>
  </r>
  <r>
    <s v="09/2021"/>
    <x v="8"/>
    <n v="720"/>
    <s v="PCH.PH.MG.028735-0.01"/>
    <s v="028735"/>
    <x v="8"/>
    <x v="63"/>
    <n v="908775"/>
    <s v="SENHORA DO PORTO"/>
    <n v="6.51"/>
    <n v="0"/>
    <n v="0.68684152638888885"/>
    <n v="0"/>
    <n v="0"/>
    <n v="294.48914599814168"/>
    <n v="0"/>
    <n v="0.68684152638888885"/>
  </r>
  <r>
    <s v="09/2021"/>
    <x v="8"/>
    <n v="720"/>
    <s v="PCH.PH.SC.031059-0.01"/>
    <s v="031059"/>
    <x v="8"/>
    <x v="60"/>
    <n v="908899"/>
    <s v="Garça Branca"/>
    <n v="3.4"/>
    <n v="0"/>
    <n v="0.59458200000000005"/>
    <n v="0"/>
    <n v="0"/>
    <n v="226.6388192381653"/>
    <n v="0"/>
    <n v="0.59458200000000005"/>
  </r>
  <r>
    <s v="09/2021"/>
    <x v="8"/>
    <n v="720"/>
    <s v="PCH.PH.SC.031598-2.01"/>
    <s v="031598"/>
    <x v="8"/>
    <x v="43"/>
    <n v="908902"/>
    <s v="Ado Popinhak"/>
    <n v="12.34"/>
    <n v="0"/>
    <n v="9.5176258333333337"/>
    <n v="0"/>
    <n v="0"/>
    <n v="223.41662218530871"/>
    <n v="0"/>
    <n v="9.5176258333333337"/>
  </r>
  <r>
    <s v="09/2021"/>
    <x v="8"/>
    <n v="720"/>
    <s v="UHE.PH.PA.031444-7.01"/>
    <s v="031444"/>
    <x v="12"/>
    <x v="45"/>
    <n v="908948"/>
    <s v="UHE SÃO MANOEL"/>
    <n v="430.4"/>
    <n v="0"/>
    <n v="128.94403431250001"/>
    <n v="0"/>
    <n v="0"/>
    <n v="137.25573058315985"/>
    <n v="0"/>
    <n v="128.94403431250001"/>
  </r>
  <r>
    <s v="09/2021"/>
    <x v="8"/>
    <n v="720"/>
    <s v="PCH.PH.RS.030950-8.01"/>
    <s v="030950"/>
    <x v="8"/>
    <x v="64"/>
    <n v="908951"/>
    <s v="MORRO GRANDE"/>
    <n v="5.25"/>
    <n v="0"/>
    <n v="6.2871133402777772"/>
    <n v="0"/>
    <n v="0"/>
    <n v="228.51295425870427"/>
    <n v="0"/>
    <n v="6.2871133402777772"/>
  </r>
  <r>
    <s v="09/2021"/>
    <x v="8"/>
    <n v="720"/>
    <s v="PCH.PH.SC.030575-8.01"/>
    <s v="030575"/>
    <x v="8"/>
    <x v="65"/>
    <n v="909015"/>
    <s v="PCH Pedras"/>
    <n v="3.37"/>
    <n v="0"/>
    <n v="1.8170661611111112"/>
    <n v="0"/>
    <n v="0"/>
    <n v="296.63870180834709"/>
    <n v="0"/>
    <n v="1.8170661611111112"/>
  </r>
  <r>
    <s v="09/2021"/>
    <x v="8"/>
    <n v="720"/>
    <s v="UHE.PH.MT.031428-5.01"/>
    <s v="031428"/>
    <x v="12"/>
    <x v="45"/>
    <n v="909016"/>
    <s v="UHE SINOP"/>
    <n v="242.8"/>
    <n v="0"/>
    <n v="78.226338212499996"/>
    <n v="0"/>
    <n v="0"/>
    <n v="182.92756743959558"/>
    <n v="0"/>
    <n v="78.226338212499996"/>
  </r>
  <r>
    <s v="09/2021"/>
    <x v="8"/>
    <n v="720"/>
    <s v="PCH.PH.GO.031327-0.01"/>
    <s v="031327"/>
    <x v="8"/>
    <x v="66"/>
    <n v="909031"/>
    <s v="Ypê"/>
    <n v="19.3"/>
    <n v="0"/>
    <n v="2.1330656777777777"/>
    <n v="0"/>
    <n v="0"/>
    <n v="219.37931305370142"/>
    <n v="0"/>
    <n v="2.1330656777777777"/>
  </r>
  <r>
    <s v="09/2021"/>
    <x v="8"/>
    <n v="720"/>
    <s v="UTE.AI.MG.029122-6.01"/>
    <s v="029122"/>
    <x v="3"/>
    <x v="6"/>
    <n v="909069"/>
    <s v="UTE WD"/>
    <n v="23.9"/>
    <n v="7.7000010000000003"/>
    <n v="29.048287537500002"/>
    <n v="0.64806901125374039"/>
    <n v="466.6096881026931"/>
    <n v="292.7454441196117"/>
    <n v="136597.86037413639"/>
    <n v="28.400218526246263"/>
  </r>
  <r>
    <s v="09/2021"/>
    <x v="8"/>
    <n v="720"/>
    <s v="UTE.AI.SP.035109-1.01"/>
    <s v="035109"/>
    <x v="3"/>
    <x v="18"/>
    <n v="909101"/>
    <s v="BIOGAS BONFIM"/>
    <n v="13.7"/>
    <n v="11"/>
    <n v="11.099985555555556"/>
    <n v="0.23650582419321584"/>
    <n v="170.28419341911541"/>
    <n v="338.33274921273846"/>
    <n v="57612.719306963023"/>
    <n v="10.863479731362339"/>
  </r>
  <r>
    <s v="09/2021"/>
    <x v="8"/>
    <n v="720"/>
    <s v="UTE.FL.SP.035103-2.01"/>
    <s v="035103"/>
    <x v="3"/>
    <x v="11"/>
    <n v="909103"/>
    <s v="PREDILECTA ALIMENTOS LTDA."/>
    <n v="4.5"/>
    <n v="3.4"/>
    <n v="2.0878456402777776"/>
    <n v="1.5193845928144274E-2"/>
    <n v="10.939569068263877"/>
    <n v="268.23990873838625"/>
    <n v="2934.4290085083753"/>
    <n v="2.0726517943496336"/>
  </r>
  <r>
    <s v="09/2021"/>
    <x v="8"/>
    <n v="720"/>
    <s v="UTE.AI.SP.035073-7.01"/>
    <s v="035073"/>
    <x v="3"/>
    <x v="6"/>
    <n v="909104"/>
    <s v="VALE DO PARANA"/>
    <n v="18.8"/>
    <n v="13.699999"/>
    <n v="28.028373173611108"/>
    <n v="1.024030900044762"/>
    <n v="737.3022480322287"/>
    <n v="330.51470162136837"/>
    <n v="243689.2325131362"/>
    <n v="27.004342273566348"/>
  </r>
  <r>
    <s v="09/2021"/>
    <x v="8"/>
    <n v="720"/>
    <s v="PCH.PH.MT.033386-7.01"/>
    <s v="033386"/>
    <x v="8"/>
    <x v="67"/>
    <n v="909431"/>
    <s v="PCH LAJARI"/>
    <n v="14.08"/>
    <n v="0"/>
    <n v="2.7039419388888888"/>
    <n v="0"/>
    <n v="0"/>
    <n v="249.5090109780439"/>
    <n v="0"/>
    <n v="2.7039419388888888"/>
  </r>
  <r>
    <s v="09/2021"/>
    <x v="8"/>
    <n v="720"/>
    <s v="PCH.PH.MS.032163-0.01"/>
    <s v="032163"/>
    <x v="8"/>
    <x v="68"/>
    <n v="909503"/>
    <s v="PCH BANDEIRANTE"/>
    <n v="19.02"/>
    <n v="0"/>
    <n v="12.082935345833334"/>
    <n v="0"/>
    <n v="0"/>
    <n v="300.76072536450891"/>
    <n v="0"/>
    <n v="12.082935345833334"/>
  </r>
  <r>
    <s v="09/2021"/>
    <x v="8"/>
    <n v="720"/>
    <s v="PCH.PH.MS.029261-3.01"/>
    <s v="029261"/>
    <x v="8"/>
    <x v="66"/>
    <n v="909507"/>
    <s v="VERDE 4A"/>
    <n v="19.739999999999998"/>
    <n v="0"/>
    <n v="11.660757916666666"/>
    <n v="0"/>
    <n v="0"/>
    <n v="304.46162457357315"/>
    <n v="0"/>
    <n v="11.660757916666666"/>
  </r>
  <r>
    <s v="09/2021"/>
    <x v="8"/>
    <n v="720"/>
    <s v="UHE.PH.PR.032923-1.01"/>
    <s v="032923"/>
    <x v="12"/>
    <x v="69"/>
    <n v="909510"/>
    <s v="TIBAGI MONTANTE"/>
    <n v="21"/>
    <n v="0"/>
    <n v="7.736715291666667"/>
    <n v="0"/>
    <n v="0"/>
    <n v="308.89975470077763"/>
    <n v="0"/>
    <n v="7.736715291666667"/>
  </r>
  <r>
    <s v="09/2021"/>
    <x v="8"/>
    <n v="720"/>
    <s v="PCH.PH.MG.033465-0.01"/>
    <s v="033465"/>
    <x v="8"/>
    <x v="66"/>
    <n v="909554"/>
    <s v="BOA VISTA II"/>
    <n v="15.54"/>
    <n v="0"/>
    <n v="1.8234461194444445"/>
    <n v="0"/>
    <n v="0"/>
    <n v="306.15725568529575"/>
    <n v="0"/>
    <n v="1.8234461194444445"/>
  </r>
  <r>
    <s v="09/2021"/>
    <x v="8"/>
    <n v="720"/>
    <s v="PCH.PH.RJ.032922-3.02"/>
    <s v="032922"/>
    <x v="8"/>
    <x v="70"/>
    <n v="909583"/>
    <s v="PCH Secretário"/>
    <n v="1.4"/>
    <n v="0"/>
    <n v="7.2597736111111111E-3"/>
    <n v="0"/>
    <n v="0"/>
    <n v="299.30100814659119"/>
    <n v="0"/>
    <n v="7.2597736111111111E-3"/>
  </r>
  <r>
    <s v="09/2021"/>
    <x v="8"/>
    <n v="720"/>
    <s v="PCH.PH.MT.029044-0.01"/>
    <s v="029044"/>
    <x v="8"/>
    <x v="71"/>
    <n v="909788"/>
    <s v="PCH ÁGUA PRATA"/>
    <n v="6.62"/>
    <n v="0"/>
    <n v="2.8633276194444446"/>
    <n v="0"/>
    <n v="0"/>
    <n v="261.5002125389293"/>
    <n v="0"/>
    <n v="2.8633276194444446"/>
  </r>
  <r>
    <s v="09/2021"/>
    <x v="8"/>
    <n v="720"/>
    <s v="PCH.PH.MS.029260-5.01"/>
    <s v="029260"/>
    <x v="8"/>
    <x v="66"/>
    <n v="909791"/>
    <s v="VERDE 4"/>
    <n v="13.82"/>
    <n v="0"/>
    <n v="7.416679127777777"/>
    <n v="0"/>
    <n v="0"/>
    <n v="305.18411087335062"/>
    <n v="0"/>
    <n v="7.416679127777777"/>
  </r>
  <r>
    <s v="09/2021"/>
    <x v="8"/>
    <n v="720"/>
    <s v="PCH.PH.RO.030573-1.01"/>
    <s v="030573"/>
    <x v="8"/>
    <x v="72"/>
    <n v="910095"/>
    <s v="PCH CACHIMBO ALTO"/>
    <n v="6.02"/>
    <n v="0"/>
    <n v="2.7856699652777781"/>
    <n v="0"/>
    <n v="0"/>
    <n v="261.43281557693473"/>
    <n v="0"/>
    <n v="2.7856699652777781"/>
  </r>
  <r>
    <s v="09/2021"/>
    <x v="8"/>
    <n v="720"/>
    <s v="PCH.PH.RS.030887-0.01"/>
    <s v="030887"/>
    <x v="8"/>
    <x v="53"/>
    <n v="910212"/>
    <s v="PCH Jardim"/>
    <n v="4.8"/>
    <n v="0"/>
    <n v="6.1158137805555564"/>
    <n v="0"/>
    <n v="0"/>
    <n v="228.51295425870427"/>
    <n v="0"/>
    <n v="6.1158137805555564"/>
  </r>
  <r>
    <s v="09/2021"/>
    <x v="8"/>
    <n v="720"/>
    <s v="PCH.PH.PR.032513-9.01"/>
    <s v="032513"/>
    <x v="8"/>
    <x v="73"/>
    <n v="910451"/>
    <s v="CASTRO ENERGIA LTDA"/>
    <n v="2.4700000000000002"/>
    <n v="0"/>
    <n v="0.63744319305555552"/>
    <n v="0"/>
    <n v="0"/>
    <n v="262.84815177882069"/>
    <n v="0"/>
    <n v="0.63744319305555552"/>
  </r>
  <r>
    <s v="09/2021"/>
    <x v="8"/>
    <n v="720"/>
    <s v="PCH.PH.PR.032511-2.01"/>
    <s v="032511"/>
    <x v="8"/>
    <x v="74"/>
    <n v="910956"/>
    <s v="PCH CANHADÃO UC 99895129"/>
    <n v="6.22"/>
    <n v="0"/>
    <n v="4.0909030402777784"/>
    <n v="0"/>
    <n v="0"/>
    <n v="262.84815177882069"/>
    <n v="0"/>
    <n v="4.0909030402777784"/>
  </r>
  <r>
    <s v="09/2021"/>
    <x v="8"/>
    <n v="720"/>
    <s v="UFV.RS.SP.034207-6.01"/>
    <s v="034207"/>
    <x v="2"/>
    <x v="4"/>
    <n v="912483"/>
    <s v="AGUA VERMELHA V"/>
    <n v="8"/>
    <n v="7.9"/>
    <n v="6.3862116041666672"/>
    <n v="6.3063839791666663"/>
    <n v="4540.5964649999996"/>
    <n v="184.73341088311966"/>
    <n v="838799.87242328562"/>
    <n v="7.982762500000086E-2"/>
  </r>
  <r>
    <s v="09/2021"/>
    <x v="8"/>
    <n v="720"/>
    <s v="UFV.RS.SP.034208-4.01"/>
    <s v="034208"/>
    <x v="2"/>
    <x v="4"/>
    <n v="912485"/>
    <s v="AGUA VERMELHA VI"/>
    <n v="7.9"/>
    <n v="7.9"/>
    <n v="7.8393814500000003"/>
    <n v="7.8393814527777774"/>
    <n v="5644.3546459999998"/>
    <n v="186.21899814501563"/>
    <n v="1051086.0673532842"/>
    <n v="0"/>
  </r>
  <r>
    <s v="09/2021"/>
    <x v="8"/>
    <n v="720"/>
    <s v="UFV.RS.SP.034206-8.01"/>
    <s v="034206"/>
    <x v="2"/>
    <x v="4"/>
    <n v="912518"/>
    <s v="AGUA VERMELHA IV"/>
    <n v="4"/>
    <n v="4"/>
    <n v="3.8956987833333332"/>
    <n v="3.8956987805555556"/>
    <n v="2804.9031220000002"/>
    <n v="184.73341088311966"/>
    <n v="518159.32092377113"/>
    <n v="2.7777774549677915E-9"/>
  </r>
  <r>
    <s v="09/2021"/>
    <x v="8"/>
    <n v="720"/>
    <s v="PCH.PH.MT.034966-6.01"/>
    <s v="034966"/>
    <x v="8"/>
    <x v="75"/>
    <n v="913315"/>
    <s v="JUI 117"/>
    <n v="18.97"/>
    <n v="16.93"/>
    <n v="14.882470622222222"/>
    <n v="14.882470622222222"/>
    <n v="10715.378848"/>
    <n v="292.86842174153531"/>
    <n v="3138196.0915763909"/>
    <n v="0"/>
  </r>
  <r>
    <s v="09/2021"/>
    <x v="8"/>
    <n v="720"/>
    <s v="PCH.PH.MT.000331-0.01"/>
    <s v="000331"/>
    <x v="8"/>
    <x v="76"/>
    <n v="913553"/>
    <s v="PCH BURITI "/>
    <n v="8.5950000000000006"/>
    <n v="0"/>
    <n v="5.4891473486111115"/>
    <n v="0"/>
    <n v="0"/>
    <n v="231.15483848561368"/>
    <n v="0"/>
    <n v="5.4891473486111115"/>
  </r>
  <r>
    <s v="09/2021"/>
    <x v="8"/>
    <n v="720"/>
    <s v="PCH.PH.SC.032162-1.01"/>
    <s v="032162"/>
    <x v="8"/>
    <x v="77"/>
    <n v="913911"/>
    <s v="PCH BARRA DO LEAO"/>
    <n v="1.94"/>
    <n v="0"/>
    <n v="1.3516810083333333"/>
    <n v="0"/>
    <n v="0"/>
    <n v="261.16322772895649"/>
    <n v="0"/>
    <n v="1.3516810083333333"/>
  </r>
  <r>
    <s v="09/2021"/>
    <x v="8"/>
    <n v="720"/>
    <s v="UFV.RS.PI.033841-9.01"/>
    <s v="033841"/>
    <x v="2"/>
    <x v="4"/>
    <n v="915345"/>
    <s v="Enel Green Power São Gonçalo 1 S.A."/>
    <n v="14.6"/>
    <n v="9.8999970000000008"/>
    <n v="9.1261188124999997"/>
    <n v="6.4157008708333336"/>
    <n v="4619.3046270000004"/>
    <n v="186.23169547204037"/>
    <n v="860260.93258805107"/>
    <n v="2.7104179416666665"/>
  </r>
  <r>
    <s v="09/2021"/>
    <x v="8"/>
    <n v="720"/>
    <s v="UFV.RS.PI.033842-7.01"/>
    <s v="033842"/>
    <x v="2"/>
    <x v="4"/>
    <n v="915346"/>
    <s v="Enel Green Power São Gonçalo 2 S.A."/>
    <n v="16.399999999999999"/>
    <n v="9.8999970000000008"/>
    <n v="10.296725333333333"/>
    <n v="6.4441571097222221"/>
    <n v="4639.7931189999999"/>
    <n v="186.23169547204037"/>
    <n v="864076.53919087641"/>
    <n v="3.8525682236111112"/>
  </r>
  <r>
    <s v="09/2021"/>
    <x v="8"/>
    <n v="720"/>
    <s v="UFV.RS.PI.033843-5.01"/>
    <s v="033843"/>
    <x v="2"/>
    <x v="4"/>
    <n v="915347"/>
    <s v="Enel Green Power São Gonçalo 3 S.A."/>
    <n v="14.6"/>
    <n v="9.8999970000000008"/>
    <n v="9.4973949944444449"/>
    <n v="6.6767096097222218"/>
    <n v="4807.2309189999996"/>
    <n v="186.23169547204037"/>
    <n v="895258.76457098476"/>
    <n v="2.8206853847222231"/>
  </r>
  <r>
    <s v="09/2021"/>
    <x v="8"/>
    <n v="720"/>
    <s v="UFV.RS.PI.037577-2.01"/>
    <s v="037577"/>
    <x v="2"/>
    <x v="4"/>
    <n v="915368"/>
    <s v="Enel Green Power São Gonçalo 10 S.A."/>
    <n v="16.399999999999999"/>
    <n v="9.8999970000000008"/>
    <n v="10.457288262499999"/>
    <n v="6.5446446277777781"/>
    <n v="4712.1441320000004"/>
    <n v="184.7461082101444"/>
    <n v="870550.28971226898"/>
    <n v="3.9126436347222215"/>
  </r>
  <r>
    <s v="09/2021"/>
    <x v="8"/>
    <n v="720"/>
    <s v="UFV.RS.PI.037588-8.01"/>
    <s v="037588"/>
    <x v="2"/>
    <x v="4"/>
    <n v="915369"/>
    <s v="Enel Green Power São Gonçalo 21 S.A."/>
    <n v="16.399999999999999"/>
    <n v="9.8999970000000008"/>
    <n v="9.500314648611111"/>
    <n v="5.9457272194444446"/>
    <n v="4280.9235980000003"/>
    <n v="185.36827723435727"/>
    <n v="793547.43233316625"/>
    <n v="3.5545874291666664"/>
  </r>
  <r>
    <s v="09/2021"/>
    <x v="8"/>
    <n v="720"/>
    <s v="UFV.RS.PI.037589-6.01"/>
    <s v="037589"/>
    <x v="2"/>
    <x v="4"/>
    <n v="915370"/>
    <s v="Enel Green Power São Gonçalo 22 S.A."/>
    <n v="16.399999999999999"/>
    <n v="9.8999970000000008"/>
    <n v="7.9728862402777771"/>
    <n v="4.9897933527777774"/>
    <n v="3592.6512139999995"/>
    <n v="184.11124185890679"/>
    <n v="661447.47657544899"/>
    <n v="2.9830928874999998"/>
  </r>
  <r>
    <s v="09/2021"/>
    <x v="8"/>
    <n v="720"/>
    <s v="UFV.RS.PI.033844-3.01"/>
    <s v="033844"/>
    <x v="2"/>
    <x v="4"/>
    <n v="915391"/>
    <s v="ENEL GREEN POWER SAO GONCALO 4 S.A."/>
    <n v="16.399999999999999"/>
    <n v="9.8999970000000008"/>
    <n v="11.751312469444445"/>
    <n v="7.3545036097222223"/>
    <n v="5295.2425990000002"/>
    <n v="186.23169547204037"/>
    <n v="986142.0071475436"/>
    <n v="4.3968088597222215"/>
  </r>
  <r>
    <s v="09/2021"/>
    <x v="8"/>
    <n v="720"/>
    <s v="UFV.RS.PI.033845-1.01"/>
    <s v="033845"/>
    <x v="2"/>
    <x v="4"/>
    <n v="915392"/>
    <s v="Enel Green Power São Gonçalo 5 S.A."/>
    <n v="16.399999999999999"/>
    <n v="0"/>
    <n v="11.1224209"/>
    <n v="0"/>
    <n v="0"/>
    <n v="186.23169547204037"/>
    <n v="0"/>
    <n v="11.1224209"/>
  </r>
  <r>
    <s v="09/2021"/>
    <x v="8"/>
    <n v="720"/>
    <s v="UFV.RS.BA.033469-3.01"/>
    <s v="033469"/>
    <x v="2"/>
    <x v="4"/>
    <n v="915671"/>
    <s v="SERTAO SOLAR BARREIRAS I"/>
    <n v="7.5"/>
    <n v="6.8"/>
    <n v="6.5641006819444438"/>
    <n v="5.9514513291666669"/>
    <n v="4285.0449570000001"/>
    <n v="182.20664280519395"/>
    <n v="780763.65588429663"/>
    <n v="0.61264935277777743"/>
  </r>
  <r>
    <s v="09/2021"/>
    <x v="8"/>
    <n v="720"/>
    <s v="UFV.RS.BA.033470-7.01"/>
    <s v="033470"/>
    <x v="2"/>
    <x v="4"/>
    <n v="915691"/>
    <s v="SERTAO SOLAR BARREIRAS II"/>
    <n v="7.5"/>
    <n v="6.8"/>
    <n v="6.496996359722222"/>
    <n v="5.8906100388888891"/>
    <n v="4241.2392280000004"/>
    <n v="182.20664280519395"/>
    <n v="772781.96106757259"/>
    <n v="0.60638632083333222"/>
  </r>
  <r>
    <s v="09/2021"/>
    <x v="8"/>
    <n v="720"/>
    <s v="UFV.RS.BA.033471-5.01"/>
    <s v="033471"/>
    <x v="2"/>
    <x v="4"/>
    <n v="915711"/>
    <s v="SERTAO SOLAR BARREIRAS III"/>
    <n v="7.5"/>
    <n v="6.8"/>
    <n v="5.9883016500000004"/>
    <n v="5.4293935041666668"/>
    <n v="3909.1633230000002"/>
    <n v="186.14281418286711"/>
    <n v="727662.66204366833"/>
    <n v="0.55890814583333337"/>
  </r>
  <r>
    <s v="09/2021"/>
    <x v="8"/>
    <n v="720"/>
    <s v="UFV.RS.BA.033473-1.01"/>
    <s v="033473"/>
    <x v="2"/>
    <x v="4"/>
    <n v="915731"/>
    <s v="SERTAO SOLAR BARREIRAS IV"/>
    <n v="7.5"/>
    <n v="6.8"/>
    <n v="6.5187318055555554"/>
    <n v="5.9103168402777779"/>
    <n v="4255.4281250000004"/>
    <n v="186.14281418286711"/>
    <n v="792117.36674042162"/>
    <n v="0.60841496527777705"/>
  </r>
  <r>
    <s v="09/2021"/>
    <x v="8"/>
    <n v="720"/>
    <s v="EOL.CV.RN.036985-3.01"/>
    <s v="036985"/>
    <x v="1"/>
    <x v="3"/>
    <n v="917896"/>
    <s v="Ventos de Vila Paraíba II SPE S.A"/>
    <n v="19.3"/>
    <n v="17.7"/>
    <n v="19.8011449625"/>
    <n v="18.827039247222224"/>
    <n v="13555.468258000001"/>
    <n v="137.13113186732366"/>
    <n v="1858876.7052111183"/>
    <n v="0.9741057152777759"/>
  </r>
  <r>
    <s v="09/2021"/>
    <x v="8"/>
    <n v="720"/>
    <s v="EOL.CV.RN.036981-0.01"/>
    <s v="036981"/>
    <x v="1"/>
    <x v="3"/>
    <n v="917913"/>
    <s v="Ventos Vila Paraíba I-Ex Vila Paraíba 3"/>
    <n v="18.7"/>
    <n v="17.899999000000001"/>
    <n v="21.101095475000001"/>
    <n v="20.940747818055556"/>
    <n v="15077.338428999999"/>
    <n v="137.13113186732366"/>
    <n v="2067572.4843154654"/>
    <n v="0.16034765694444608"/>
  </r>
  <r>
    <s v="09/2021"/>
    <x v="8"/>
    <n v="720"/>
    <s v="PCH.PH.MT.029045-9.01"/>
    <s v="029045"/>
    <x v="8"/>
    <x v="71"/>
    <n v="918788"/>
    <s v="PCH ÁGUA BRAVA"/>
    <n v="6.37"/>
    <n v="0"/>
    <n v="2.9671995486111111"/>
    <n v="0"/>
    <n v="0"/>
    <n v="261.5002125389293"/>
    <n v="0"/>
    <n v="2.9671995486111111"/>
  </r>
  <r>
    <s v="09/2021"/>
    <x v="8"/>
    <n v="720"/>
    <s v="PCH.PH.MT.034865-1.01"/>
    <s v="034865"/>
    <x v="8"/>
    <x v="78"/>
    <n v="923445"/>
    <s v="PCH Recanto "/>
    <n v="5.32"/>
    <n v="0"/>
    <n v="2.5615055458333336"/>
    <n v="0"/>
    <n v="0"/>
    <n v="259.99052059025098"/>
    <n v="0"/>
    <n v="2.5615055458333336"/>
  </r>
  <r>
    <s v="09/2021"/>
    <x v="8"/>
    <n v="720"/>
    <s v="UFV.RS.PE.033606-8.01"/>
    <s v="033606"/>
    <x v="2"/>
    <x v="4"/>
    <n v="918039"/>
    <s v="SOLAR SALGUEIRO"/>
    <n v="9.6"/>
    <n v="8.6000029999999992"/>
    <n v="9.0722728458333339"/>
    <n v="8.1272472708333332"/>
    <n v="5851.6180349999995"/>
    <n v="182.46058934568899"/>
    <n v="1067689.6752919625"/>
    <n v="0.94502557499999962"/>
  </r>
  <r>
    <s v="09/2021"/>
    <x v="8"/>
    <n v="720"/>
    <s v="UFV.RS.PE.034160-6.01"/>
    <s v="034160"/>
    <x v="2"/>
    <x v="4"/>
    <n v="918040"/>
    <s v="SOLAR SALGUEIRO II"/>
    <n v="9.6"/>
    <n v="8.8000000000000007"/>
    <n v="8.7447538874999999"/>
    <n v="8.0160243902777779"/>
    <n v="5771.5375610000001"/>
    <n v="185.3555799073325"/>
    <n v="1069786.6915761065"/>
    <n v="0.72872949722222224"/>
  </r>
  <r>
    <s v="09/2021"/>
    <x v="8"/>
    <n v="720"/>
    <s v="UTE.FL.MS.035085-0.01"/>
    <s v="035085"/>
    <x v="3"/>
    <x v="11"/>
    <n v="909102"/>
    <s v="ONÇA PINTADA"/>
    <n v="43.1"/>
    <n v="38.099998999999997"/>
    <n v="44.614743794444443"/>
    <n v="3.628699681923603"/>
    <n v="2612.6637709849942"/>
    <n v="327.83230253398455"/>
    <n v="856515.57978913351"/>
    <n v="40.986044112520844"/>
  </r>
  <r>
    <s v="09/2021"/>
    <x v="8"/>
    <n v="720"/>
    <s v="CGH.PH.ES.038158-6.01"/>
    <s v="038158"/>
    <x v="0"/>
    <x v="80"/>
    <n v="917875"/>
    <s v="CGH SANTA LUZIA"/>
    <n v="0.91"/>
    <n v="0"/>
    <n v="0.15767073055555555"/>
    <n v="0"/>
    <n v="0"/>
    <n v="227.28215374306424"/>
    <n v="0"/>
    <n v="0.15767073055555555"/>
  </r>
  <r>
    <s v="09/2021"/>
    <x v="8"/>
    <n v="720"/>
    <s v="UFV.RS.PE.034105-3.01"/>
    <s v="034105"/>
    <x v="2"/>
    <x v="4"/>
    <n v="918041"/>
    <s v="SOLAR SALGUEIRO III"/>
    <n v="9.6999999999999993"/>
    <n v="8.8000000000000007"/>
    <n v="3.5957945055555558"/>
    <n v="3.2621640958333331"/>
    <n v="2348.7581489999998"/>
    <n v="186.21899814501563"/>
    <n v="437383.38939172128"/>
    <n v="0.33363040972222269"/>
  </r>
  <r>
    <s v="09/2021"/>
    <x v="8"/>
    <n v="720"/>
    <s v="UFV.RS.PE.034234-3.01"/>
    <s v="034234"/>
    <x v="2"/>
    <x v="4"/>
    <n v="918095"/>
    <s v="BRIGIDA 2"/>
    <n v="10.4"/>
    <n v="8.8999989999999993"/>
    <n v="10.381961094444446"/>
    <n v="8.8845618625"/>
    <n v="6396.8845410000004"/>
    <n v="182.33361607544145"/>
    <n v="1166367.0899776206"/>
    <n v="1.4973992319444442"/>
  </r>
  <r>
    <s v="09/2021"/>
    <x v="8"/>
    <n v="720"/>
    <s v="UFV.RS.PE.034169-0.01"/>
    <s v="034169"/>
    <x v="2"/>
    <x v="4"/>
    <n v="918351"/>
    <s v="BRIGIDA"/>
    <n v="10.4"/>
    <n v="8.8999989999999993"/>
    <n v="9.5193870347222216"/>
    <n v="8.1463976277777768"/>
    <n v="5865.4062919999997"/>
    <n v="183.98426858865926"/>
    <n v="1079142.4866089399"/>
    <n v="1.372989406944445"/>
  </r>
  <r>
    <s v="09/2021"/>
    <x v="8"/>
    <n v="720"/>
    <s v="UTE.GN.RJ.032955-0.02"/>
    <s v="032955"/>
    <x v="4"/>
    <x v="7"/>
    <n v="908551"/>
    <s v="UTE GNA I"/>
    <n v="699.5"/>
    <n v="323.07730149999998"/>
    <n v="418.94756476250001"/>
    <n v="418.94756476250001"/>
    <n v="301642.246629"/>
    <n v="320.22132235528937"/>
    <n v="96592279.093758702"/>
    <n v="0"/>
  </r>
  <r>
    <s v="09/2021"/>
    <x v="8"/>
    <n v="720"/>
    <s v="PCH.PH.ES.035297-7.01"/>
    <s v="035297"/>
    <x v="8"/>
    <x v="81"/>
    <n v="923443"/>
    <s v="PCH SAO LUIZ"/>
    <n v="5.71"/>
    <n v="0"/>
    <n v="1.148472025"/>
    <n v="0"/>
    <n v="0"/>
    <n v="254.49092849149412"/>
    <n v="0"/>
    <n v="1.148472025"/>
  </r>
  <r>
    <s v="10/2021"/>
    <x v="9"/>
    <n v="744"/>
    <s v="CGH.PH.MG.029644-9.01"/>
    <s v="029644"/>
    <x v="0"/>
    <x v="0"/>
    <n v="897205"/>
    <s v="CGH João Franco"/>
    <n v="0.68"/>
    <n v="0.59"/>
    <n v="0.6659299596774193"/>
    <n v="0.6659299596774193"/>
    <n v="495.45188999999993"/>
    <n v="268.98757373214494"/>
    <n v="133270.40179210555"/>
    <n v="0"/>
  </r>
  <r>
    <s v="10/2021"/>
    <x v="9"/>
    <n v="744"/>
    <s v="CGH.PH.SC.030845-5.01"/>
    <s v="030845"/>
    <x v="0"/>
    <x v="1"/>
    <n v="908251"/>
    <s v="CGH Willy Faller"/>
    <n v="0.73"/>
    <n v="0.66"/>
    <n v="0.80656993548387101"/>
    <n v="0.80656993548387101"/>
    <n v="600.088032"/>
    <n v="301.5022667910842"/>
    <n v="180927.90192220066"/>
    <n v="0"/>
  </r>
  <r>
    <s v="10/2021"/>
    <x v="9"/>
    <n v="744"/>
    <s v="CGH.PH.TO.035733-2.01"/>
    <s v="035733"/>
    <x v="0"/>
    <x v="2"/>
    <n v="911351"/>
    <s v="Central Hidrelétrica Sucuri Ltda"/>
    <n v="1.35"/>
    <n v="1.21"/>
    <n v="1.7891916693548386"/>
    <n v="1.7891916693548386"/>
    <n v="1331.158602"/>
    <n v="280.79678428623907"/>
    <n v="373785.05481656559"/>
    <n v="0"/>
  </r>
  <r>
    <s v="10/2021"/>
    <x v="9"/>
    <n v="744"/>
    <s v="CGH.PH.TO.035747-2.01"/>
    <s v="035747"/>
    <x v="0"/>
    <x v="2"/>
    <n v="913231"/>
    <s v="CGH PALMEIRAS TOCANTINS"/>
    <n v="1.47"/>
    <n v="1.32"/>
    <n v="2.1290195524193551"/>
    <n v="2.1290195524193551"/>
    <n v="1583.9905470000003"/>
    <n v="280.79678428623907"/>
    <n v="444779.45193740091"/>
    <n v="0"/>
  </r>
  <r>
    <s v="10/2021"/>
    <x v="9"/>
    <n v="744"/>
    <s v="EOL.CV.BA.030316-0.01"/>
    <s v="030316"/>
    <x v="1"/>
    <x v="3"/>
    <n v="20027"/>
    <s v="CANDIBA 2LER"/>
    <n v="4.28"/>
    <n v="4"/>
    <n v="4.3229312043010752"/>
    <n v="4.3229312043010752"/>
    <n v="3216.260816"/>
    <n v="299.63275389410177"/>
    <n v="963697.08553977089"/>
    <n v="0"/>
  </r>
  <r>
    <s v="10/2021"/>
    <x v="9"/>
    <n v="744"/>
    <s v="EOL.CV.BA.030320-8.01"/>
    <s v="030320"/>
    <x v="1"/>
    <x v="3"/>
    <n v="20030"/>
    <s v="ALVORADA 2LER"/>
    <n v="3.97"/>
    <n v="3"/>
    <n v="3.8104403064516128"/>
    <n v="3.8104403064516128"/>
    <n v="2834.967588"/>
    <n v="299.63275389410177"/>
    <n v="849449.14559295925"/>
    <n v="0"/>
  </r>
  <r>
    <s v="10/2021"/>
    <x v="9"/>
    <n v="744"/>
    <s v="EOL.CV.BA.030437-9.01"/>
    <s v="030437"/>
    <x v="1"/>
    <x v="3"/>
    <n v="888101"/>
    <s v="CAETITE 2"/>
    <n v="14.7"/>
    <n v="11"/>
    <n v="13.150492602150537"/>
    <n v="13.150492611559139"/>
    <n v="9783.9665029999996"/>
    <n v="275.67572607319073"/>
    <n v="2697202.0695903017"/>
    <n v="0"/>
  </r>
  <r>
    <s v="10/2021"/>
    <x v="9"/>
    <n v="744"/>
    <s v="EOL.CV.BA.030448-4.01"/>
    <s v="030448"/>
    <x v="1"/>
    <x v="3"/>
    <n v="888103"/>
    <s v="CAETITE 3"/>
    <n v="11.2"/>
    <n v="11.099999"/>
    <n v="10.25635985483871"/>
    <n v="10.256359970430108"/>
    <n v="7630.7318180000002"/>
    <n v="275.67572607319073"/>
    <n v="2103607.5343969488"/>
    <n v="0"/>
  </r>
  <r>
    <s v="10/2021"/>
    <x v="9"/>
    <n v="744"/>
    <s v="EOL.CV.BA.030490-5.01"/>
    <s v="030490"/>
    <x v="1"/>
    <x v="3"/>
    <n v="890751"/>
    <s v="DA PRATA"/>
    <n v="10.1"/>
    <n v="10.1"/>
    <n v="10.126461846774193"/>
    <n v="10.126461846774193"/>
    <n v="7534.0876139999991"/>
    <n v="242.23263849825619"/>
    <n v="1825001.9214162512"/>
    <n v="0"/>
  </r>
  <r>
    <s v="10/2021"/>
    <x v="9"/>
    <n v="744"/>
    <s v="EOL.CV.BA.030495-6.01"/>
    <s v="030495"/>
    <x v="1"/>
    <x v="3"/>
    <n v="890750"/>
    <s v="ARACAS 3LER"/>
    <n v="15.5"/>
    <n v="13.9"/>
    <n v="12.379190301075269"/>
    <n v="12.379190301075269"/>
    <n v="9210.1175839999996"/>
    <n v="242.23263849825619"/>
    <n v="2230991.0832515047"/>
    <n v="0"/>
  </r>
  <r>
    <s v="10/2021"/>
    <x v="9"/>
    <n v="744"/>
    <s v="EOL.CV.BA.030727-0.01"/>
    <s v="030727"/>
    <x v="1"/>
    <x v="3"/>
    <n v="890747"/>
    <s v="CRISTAL 3LER"/>
    <n v="15.7"/>
    <n v="15"/>
    <n v="17.168277811827956"/>
    <n v="17.168277811827956"/>
    <n v="12773.198692"/>
    <n v="241.59334411211648"/>
    <n v="3085919.7870087922"/>
    <n v="0"/>
  </r>
  <r>
    <s v="10/2021"/>
    <x v="9"/>
    <n v="744"/>
    <s v="EOL.CV.BA.030732-7.01"/>
    <s v="030732"/>
    <x v="1"/>
    <x v="3"/>
    <n v="893282"/>
    <s v="ANGICAL"/>
    <n v="6"/>
    <n v="6"/>
    <n v="5.3303533064516122"/>
    <n v="5.3303533064516122"/>
    <n v="3965.7828599999993"/>
    <n v="186.89499563891411"/>
    <n v="741184.97032458021"/>
    <n v="0"/>
  </r>
  <r>
    <s v="10/2021"/>
    <x v="9"/>
    <n v="744"/>
    <s v="EOL.CV.BA.030738-6.01"/>
    <s v="030738"/>
    <x v="1"/>
    <x v="3"/>
    <n v="893324"/>
    <s v="COQUEIRINHO"/>
    <n v="13.5"/>
    <n v="13.5"/>
    <n v="12.98456354704301"/>
    <n v="12.98456354704301"/>
    <n v="9660.5152789999993"/>
    <n v="181.26833093724247"/>
    <n v="1751145.4806180592"/>
    <n v="0"/>
  </r>
  <r>
    <s v="10/2021"/>
    <x v="9"/>
    <n v="744"/>
    <s v="EOL.CV.BA.030739-4.01"/>
    <s v="030739"/>
    <x v="1"/>
    <x v="3"/>
    <n v="893362"/>
    <s v="EOL CAITITU - PINDAI BA"/>
    <n v="10.5"/>
    <n v="10.5"/>
    <n v="10.876225184139784"/>
    <n v="10.876225184139784"/>
    <n v="8091.911536999999"/>
    <n v="186.89499563891411"/>
    <n v="1512337.7714180937"/>
    <n v="0"/>
  </r>
  <r>
    <s v="10/2021"/>
    <x v="9"/>
    <n v="744"/>
    <s v="EOL.CV.BA.030752-1.01"/>
    <s v="030752"/>
    <x v="1"/>
    <x v="3"/>
    <n v="893423"/>
    <s v="CORRUPIÃO"/>
    <n v="13.7"/>
    <n v="13.7"/>
    <n v="12.126513944892473"/>
    <n v="12.126513944892473"/>
    <n v="9022.1263749999998"/>
    <n v="181.26833093724247"/>
    <n v="1635425.7895011236"/>
    <n v="0"/>
  </r>
  <r>
    <s v="10/2021"/>
    <x v="9"/>
    <n v="744"/>
    <s v="EOL.CV.BA.030778-5.01"/>
    <s v="030778"/>
    <x v="1"/>
    <x v="3"/>
    <n v="892110"/>
    <s v="DOURADOS (UEE DOURADOS)"/>
    <n v="10.4"/>
    <n v="13.199997"/>
    <n v="9.9730528051075265"/>
    <n v="9.9730527567204312"/>
    <n v="7419.9512510000004"/>
    <n v="184.18447609824173"/>
    <n v="1366639.8338399285"/>
    <n v="4.8387096040808313E-8"/>
  </r>
  <r>
    <s v="10/2021"/>
    <x v="9"/>
    <n v="744"/>
    <s v="EOL.CV.BA.030779-3.01"/>
    <s v="030779"/>
    <x v="1"/>
    <x v="3"/>
    <n v="892082"/>
    <s v="AMETISTA"/>
    <n v="10.3"/>
    <n v="13.899996"/>
    <n v="10.95861422311828"/>
    <n v="10.95861432123656"/>
    <n v="8153.2090550000003"/>
    <n v="184.18447609824173"/>
    <n v="1501694.5383146156"/>
    <n v="0"/>
  </r>
  <r>
    <s v="10/2021"/>
    <x v="9"/>
    <n v="744"/>
    <s v="EOL.CV.BA.030792-0.01"/>
    <s v="030792"/>
    <x v="1"/>
    <x v="3"/>
    <n v="892084"/>
    <s v="CAETITÉ"/>
    <n v="16.600000000000001"/>
    <n v="14.3"/>
    <n v="15.807260075268816"/>
    <n v="14.117671887096774"/>
    <n v="10503.547884"/>
    <n v="184.18447609824173"/>
    <n v="1934590.4641873355"/>
    <n v="1.6895881881720427"/>
  </r>
  <r>
    <s v="10/2021"/>
    <x v="9"/>
    <n v="744"/>
    <s v="EOL.CV.BA.030837-4.01"/>
    <s v="030837"/>
    <x v="1"/>
    <x v="3"/>
    <n v="892083"/>
    <s v="BORGO"/>
    <n v="11.2"/>
    <n v="9.6999999999999993"/>
    <n v="10.985525747311828"/>
    <n v="9.8640010913978493"/>
    <n v="7338.816812"/>
    <n v="184.18447609824173"/>
    <n v="1351696.1296991885"/>
    <n v="1.1215246559139782"/>
  </r>
  <r>
    <s v="10/2021"/>
    <x v="9"/>
    <n v="744"/>
    <s v="EOL.CV.BA.031335-1.01"/>
    <s v="031335"/>
    <x v="1"/>
    <x v="3"/>
    <n v="896347"/>
    <s v="BARAUNAS I ENERGÉTICA S/A"/>
    <n v="12.4"/>
    <n v="12.2"/>
    <n v="12.194981823924731"/>
    <n v="12.194981823924731"/>
    <n v="9073.0664770000003"/>
    <n v="193.62899734465418"/>
    <n v="1756808.7647829039"/>
    <n v="0"/>
  </r>
  <r>
    <s v="10/2021"/>
    <x v="9"/>
    <n v="744"/>
    <s v="EOL.CV.BA.031338-6.01"/>
    <s v="031338"/>
    <x v="1"/>
    <x v="3"/>
    <n v="896467"/>
    <s v="DAMASCENA"/>
    <n v="16.7"/>
    <n v="16.100000000000001"/>
    <n v="16.181548684139784"/>
    <n v="16.181548684139784"/>
    <n v="12039.072220999999"/>
    <n v="164.70169463254263"/>
    <n v="1982855.5966022685"/>
    <n v="0"/>
  </r>
  <r>
    <s v="10/2021"/>
    <x v="9"/>
    <n v="744"/>
    <s v="EOL.CV.BA.031341-6.01"/>
    <s v="031341"/>
    <x v="1"/>
    <x v="3"/>
    <n v="896552"/>
    <s v="ASSURUA 1 I ENERGIA S.A."/>
    <n v="10.1"/>
    <n v="10.1"/>
    <n v="9.8068366370967741"/>
    <n v="9.8068366370967741"/>
    <n v="7296.2864579999996"/>
    <n v="171.85827588155058"/>
    <n v="1253927.2110097855"/>
    <n v="0"/>
  </r>
  <r>
    <s v="10/2021"/>
    <x v="9"/>
    <n v="744"/>
    <s v="EOL.CV.BA.031342-4.01"/>
    <s v="031342"/>
    <x v="1"/>
    <x v="3"/>
    <n v="896247"/>
    <s v="CAETITE B"/>
    <n v="10.9"/>
    <n v="10.8"/>
    <n v="7.2465664583333336"/>
    <n v="7.2465664583333336"/>
    <n v="5391.4454450000003"/>
    <n v="194.44832557176025"/>
    <n v="1048357.5391917438"/>
    <n v="0"/>
  </r>
  <r>
    <s v="10/2021"/>
    <x v="9"/>
    <n v="744"/>
    <s v="EOL.CV.BA.031343-2.01"/>
    <s v="031343"/>
    <x v="1"/>
    <x v="3"/>
    <n v="893943"/>
    <s v="ASSURUA 1 II ENERGIA S.A."/>
    <n v="14.6"/>
    <n v="14.6"/>
    <n v="15.591406014784946"/>
    <n v="15.591406014784946"/>
    <n v="11600.006074999999"/>
    <n v="171.8415548973239"/>
    <n v="1993363.0807464032"/>
    <n v="0"/>
  </r>
  <r>
    <s v="10/2021"/>
    <x v="9"/>
    <n v="744"/>
    <s v="EOL.CV.BA.031344-0.01"/>
    <s v="031344"/>
    <x v="1"/>
    <x v="3"/>
    <n v="896246"/>
    <s v="CAETITE A"/>
    <n v="12.1"/>
    <n v="11.9"/>
    <n v="11.096782376344086"/>
    <n v="11.096782376344086"/>
    <n v="8256.0060880000001"/>
    <n v="194.44832557176025"/>
    <n v="1605366.5597218587"/>
    <n v="0"/>
  </r>
  <r>
    <s v="10/2021"/>
    <x v="9"/>
    <n v="744"/>
    <s v="EOL.CV.BA.031356-4.01"/>
    <s v="031356"/>
    <x v="1"/>
    <x v="3"/>
    <n v="896553"/>
    <s v="ASSURUA 1 III ENERGIA S.A."/>
    <n v="8.9"/>
    <n v="8.9"/>
    <n v="8.8211674341397845"/>
    <n v="8.8211674341397845"/>
    <n v="6562.9485709999999"/>
    <n v="171.87499686577723"/>
    <n v="1128006.7650708822"/>
    <n v="0"/>
  </r>
  <r>
    <s v="10/2021"/>
    <x v="9"/>
    <n v="744"/>
    <s v="EOL.CV.BA.031519-2.01"/>
    <s v="031519"/>
    <x v="1"/>
    <x v="3"/>
    <n v="909107"/>
    <s v="EOL CASA NOVA II"/>
    <n v="9.4"/>
    <n v="7.0999990000000004"/>
    <n v="10.924644598118279"/>
    <n v="2.1898441061827958"/>
    <n v="1629.244015"/>
    <n v="195.55119359045233"/>
    <n v="318600.61178335082"/>
    <n v="8.7348004919354825"/>
  </r>
  <r>
    <s v="10/2021"/>
    <x v="9"/>
    <n v="744"/>
    <s v="EOL.CV.BA.031523-0.01"/>
    <s v="031523"/>
    <x v="1"/>
    <x v="3"/>
    <n v="896264"/>
    <s v="CAETITE C"/>
    <n v="4.3"/>
    <n v="3.8999920000000001"/>
    <n v="1.7245599126344084"/>
    <n v="1.7245599905913978"/>
    <n v="1283.072633"/>
    <n v="207.36750003989039"/>
    <n v="266067.56427480979"/>
    <n v="0"/>
  </r>
  <r>
    <s v="10/2021"/>
    <x v="9"/>
    <n v="744"/>
    <s v="EOL.CV.BA.031524-9.01"/>
    <s v="031524"/>
    <x v="1"/>
    <x v="3"/>
    <n v="909108"/>
    <s v="Casa Nova III"/>
    <n v="9.4"/>
    <n v="5.4999989999999999"/>
    <n v="10.975991293010752"/>
    <n v="4.3153862594086014"/>
    <n v="3210.6473769999993"/>
    <n v="195.55119359045233"/>
    <n v="627845.9267704048"/>
    <n v="6.6606050336021498"/>
  </r>
  <r>
    <s v="10/2021"/>
    <x v="9"/>
    <n v="744"/>
    <s v="EOL.CV.BA.031667-9.01"/>
    <s v="031667"/>
    <x v="1"/>
    <x v="3"/>
    <n v="897987"/>
    <s v="EOL BARAUNAS II"/>
    <n v="10.7"/>
    <n v="7.8000030000000002"/>
    <n v="8.8654490994623654"/>
    <n v="6.7002385860215057"/>
    <n v="4984.9775079999999"/>
    <n v="197.26093080217211"/>
    <n v="983341.30325597234"/>
    <n v="2.1652105134408597"/>
  </r>
  <r>
    <s v="10/2021"/>
    <x v="9"/>
    <n v="744"/>
    <s v="EOL.CV.BA.032081-1.01"/>
    <s v="032081"/>
    <x v="1"/>
    <x v="3"/>
    <n v="909586"/>
    <s v="CRISTALANDIA I"/>
    <n v="14.1"/>
    <n v="9.8999959999999998"/>
    <n v="16.762116072580646"/>
    <n v="12.201782944892473"/>
    <n v="9078.1265110000004"/>
    <n v="261.67274208471127"/>
    <n v="2375498.2571252831"/>
    <n v="4.560333127688172"/>
  </r>
  <r>
    <s v="10/2021"/>
    <x v="9"/>
    <n v="744"/>
    <s v="EOL.CV.BA.032082-0.01"/>
    <s v="032082"/>
    <x v="1"/>
    <x v="3"/>
    <n v="909555"/>
    <s v="CRISTALANDIA II"/>
    <n v="15.2"/>
    <n v="9.9999990000000007"/>
    <n v="18.090432809139784"/>
    <n v="12.339110951612904"/>
    <n v="9180.2985480000007"/>
    <n v="261.65799746634843"/>
    <n v="2402098.5342129064"/>
    <n v="5.7513218575268823"/>
  </r>
  <r>
    <s v="10/2021"/>
    <x v="9"/>
    <n v="744"/>
    <s v="EOL.CV.BA.032083-8.01"/>
    <s v="032083"/>
    <x v="1"/>
    <x v="3"/>
    <n v="909556"/>
    <s v="CRISTALANDIA III"/>
    <n v="13.9"/>
    <n v="9.8000000000000007"/>
    <n v="15.424460037634409"/>
    <n v="11.274565286290322"/>
    <n v="8388.2765729999992"/>
    <n v="261.68748670307406"/>
    <n v="2195107.0141586447"/>
    <n v="4.149894751344088"/>
  </r>
  <r>
    <s v="10/2021"/>
    <x v="9"/>
    <n v="744"/>
    <s v="EOL.CV.BA.032342-0.01"/>
    <s v="032342"/>
    <x v="1"/>
    <x v="3"/>
    <n v="909535"/>
    <s v="Assuruá III"/>
    <n v="5.9"/>
    <n v="5.9"/>
    <n v="5.8755592244623651"/>
    <n v="5.8755592244623651"/>
    <n v="4371.4160629999997"/>
    <n v="222.52678265401229"/>
    <n v="972757.15214145905"/>
    <n v="0"/>
  </r>
  <r>
    <s v="10/2021"/>
    <x v="9"/>
    <n v="744"/>
    <s v="EOL.CV.BA.032343-8.01"/>
    <s v="032343"/>
    <x v="1"/>
    <x v="3"/>
    <n v="910155"/>
    <s v="ASSURUA IV"/>
    <n v="13.1"/>
    <n v="13.1"/>
    <n v="14.000604450268817"/>
    <n v="14.000604450268817"/>
    <n v="10416.449710999999"/>
    <n v="222.52678265401229"/>
    <n v="2317939.0408661459"/>
    <n v="0"/>
  </r>
  <r>
    <s v="10/2021"/>
    <x v="9"/>
    <n v="744"/>
    <s v="EOL.CV.BA.032344-6.01"/>
    <s v="032344"/>
    <x v="1"/>
    <x v="3"/>
    <n v="909499"/>
    <s v="Capoeiras III"/>
    <n v="11.6"/>
    <n v="11.6"/>
    <n v="14.102644224462367"/>
    <n v="14.102644224462367"/>
    <n v="10492.367303000001"/>
    <n v="222.55792706026196"/>
    <n v="2335159.5169105516"/>
    <n v="0"/>
  </r>
  <r>
    <s v="10/2021"/>
    <x v="9"/>
    <n v="744"/>
    <s v="EOL.CV.BA.032345-4.01"/>
    <s v="032345"/>
    <x v="1"/>
    <x v="3"/>
    <n v="909536"/>
    <s v="Curral de Pedras I"/>
    <n v="9"/>
    <n v="9"/>
    <n v="12.106895530913977"/>
    <n v="12.106895530913977"/>
    <n v="9007.5302749999992"/>
    <n v="222.52678265401229"/>
    <n v="2004416.7317543605"/>
    <n v="0"/>
  </r>
  <r>
    <s v="10/2021"/>
    <x v="9"/>
    <n v="744"/>
    <s v="EOL.CV.BA.032346-2.01"/>
    <s v="032346"/>
    <x v="1"/>
    <x v="3"/>
    <n v="909537"/>
    <s v="Curral de Pedras II"/>
    <n v="13.5"/>
    <n v="13.5"/>
    <n v="14.886784373655914"/>
    <n v="14.886784373655914"/>
    <n v="11075.767574"/>
    <n v="222.52678265401229"/>
    <n v="2464654.9236658551"/>
    <n v="0"/>
  </r>
  <r>
    <s v="10/2021"/>
    <x v="9"/>
    <n v="744"/>
    <s v="EOL.CV.BA.032347-0.01"/>
    <s v="032347"/>
    <x v="1"/>
    <x v="3"/>
    <n v="909538"/>
    <s v="Diamante II"/>
    <n v="7.7"/>
    <n v="7.7"/>
    <n v="11.452811668010751"/>
    <n v="11.452811668010751"/>
    <n v="8520.8918809999996"/>
    <n v="222.54235485713713"/>
    <n v="1896259.3446808006"/>
    <n v="0"/>
  </r>
  <r>
    <s v="10/2021"/>
    <x v="9"/>
    <n v="744"/>
    <s v="EOL.CV.BA.032348-9.01"/>
    <s v="032348"/>
    <x v="1"/>
    <x v="3"/>
    <n v="909539"/>
    <s v="Diamante III"/>
    <n v="7.9"/>
    <n v="7.9"/>
    <n v="10.574156255376344"/>
    <n v="10.574156255376344"/>
    <n v="7867.1722540000001"/>
    <n v="222.52678265401229"/>
    <n v="1750656.5302675341"/>
    <n v="0"/>
  </r>
  <r>
    <s v="10/2021"/>
    <x v="9"/>
    <n v="744"/>
    <s v="EOL.CV.BA.032357-8.01"/>
    <s v="032357"/>
    <x v="1"/>
    <x v="3"/>
    <n v="910134"/>
    <s v="Delfina I"/>
    <n v="13.6"/>
    <n v="13.6"/>
    <n v="13.655871458333333"/>
    <n v="13.655871458333333"/>
    <n v="10159.968365000001"/>
    <n v="216.28232920095004"/>
    <n v="2197421.6225901684"/>
    <n v="0"/>
  </r>
  <r>
    <s v="10/2021"/>
    <x v="9"/>
    <n v="744"/>
    <s v="EOL.CV.BA.032358-6.01"/>
    <s v="032358"/>
    <x v="1"/>
    <x v="3"/>
    <n v="910136"/>
    <s v="Delfina II"/>
    <n v="13.6"/>
    <n v="13.6"/>
    <n v="10.911930510752688"/>
    <n v="10.911930510752688"/>
    <n v="8118.4763000000003"/>
    <n v="216.25118479470041"/>
    <n v="1755630.1186026956"/>
    <n v="0"/>
  </r>
  <r>
    <s v="10/2021"/>
    <x v="9"/>
    <n v="744"/>
    <s v="EOL.CV.BA.032359-4.01"/>
    <s v="032359"/>
    <x v="1"/>
    <x v="3"/>
    <n v="910138"/>
    <s v="Delfina V"/>
    <n v="13.6"/>
    <n v="13.6"/>
    <n v="9.0391880080645155"/>
    <n v="9.0391880080645155"/>
    <n v="6725.1558779999996"/>
    <n v="216.26675699782521"/>
    <n v="1454427.6520399218"/>
    <n v="0"/>
  </r>
  <r>
    <s v="10/2021"/>
    <x v="9"/>
    <n v="744"/>
    <s v="EOL.CV.CE.030282-1.01"/>
    <s v="030282"/>
    <x v="1"/>
    <x v="3"/>
    <n v="20062"/>
    <s v="COQUEIROS"/>
    <n v="11.6"/>
    <n v="11"/>
    <n v="15.821334349462365"/>
    <n v="15.821334349462365"/>
    <n v="11771.072756"/>
    <n v="310.87880178415219"/>
    <n v="3659376.9940993581"/>
    <n v="0"/>
  </r>
  <r>
    <s v="10/2021"/>
    <x v="9"/>
    <n v="744"/>
    <s v="EOL.CV.CE.030295-3.01"/>
    <s v="030295"/>
    <x v="1"/>
    <x v="3"/>
    <n v="889183"/>
    <s v="COLÔNIA"/>
    <n v="8.26"/>
    <n v="8"/>
    <n v="12.600526119623657"/>
    <n v="12.600526119623657"/>
    <n v="9374.7914330000003"/>
    <n v="309.88650344091246"/>
    <n v="2905121.3376601911"/>
    <n v="0"/>
  </r>
  <r>
    <s v="10/2021"/>
    <x v="9"/>
    <n v="744"/>
    <s v="EOL.CV.CE.030299-6.01"/>
    <s v="030299"/>
    <x v="1"/>
    <x v="3"/>
    <n v="20034"/>
    <s v="DUNAS DE PARACURU (VENTOS)"/>
    <n v="19.79"/>
    <n v="19"/>
    <n v="21.787360979838709"/>
    <n v="21.787360979838709"/>
    <n v="16209.796569"/>
    <n v="310.01054073381744"/>
    <n v="5025207.799540869"/>
    <n v="0"/>
  </r>
  <r>
    <s v="10/2021"/>
    <x v="9"/>
    <n v="744"/>
    <s v="EOL.CV.MA.033686-6.01"/>
    <s v="033686"/>
    <x v="1"/>
    <x v="3"/>
    <n v="910082"/>
    <s v="EOL DELTA 3 VIII"/>
    <n v="15.3"/>
    <n v="12.2"/>
    <n v="16.087382990591397"/>
    <n v="16.087382990591397"/>
    <n v="11969.012945"/>
    <n v="299.60730911608164"/>
    <n v="3586003.7612269977"/>
    <n v="0"/>
  </r>
  <r>
    <s v="10/2021"/>
    <x v="9"/>
    <n v="744"/>
    <s v="EOL.CV.PI.030838-2.01"/>
    <s v="030838"/>
    <x v="1"/>
    <x v="3"/>
    <n v="892119"/>
    <s v="DELTA 1 II ENERGIA S.A."/>
    <n v="14.2"/>
    <n v="14.800003"/>
    <n v="18.480690028225805"/>
    <n v="18.480690025537637"/>
    <n v="13749.633379000003"/>
    <n v="187.1753942120871"/>
    <n v="2573593.0479859966"/>
    <n v="2.6881705081748767E-9"/>
  </r>
  <r>
    <s v="10/2021"/>
    <x v="9"/>
    <n v="744"/>
    <s v="EOL.CV.RN.030121-3.01"/>
    <s v="030121"/>
    <x v="1"/>
    <x v="3"/>
    <n v="8958"/>
    <s v="ARATUÃ 1"/>
    <n v="6.92"/>
    <n v="6"/>
    <n v="7.390894279569892"/>
    <n v="7.390894279569892"/>
    <n v="5498.8253439999999"/>
    <n v="313.75233240311735"/>
    <n v="1725269.277157374"/>
    <n v="0"/>
  </r>
  <r>
    <s v="10/2021"/>
    <x v="9"/>
    <n v="744"/>
    <s v="EOL.CV.RN.030333-0.01"/>
    <s v="030333"/>
    <x v="1"/>
    <x v="3"/>
    <n v="8983"/>
    <s v="CABEÇO PRETO"/>
    <n v="6.56"/>
    <n v="6"/>
    <n v="11.2740451827957"/>
    <n v="11.2740451827957"/>
    <n v="8387.8896160000004"/>
    <n v="314.16579004613385"/>
    <n v="2635187.9680304024"/>
    <n v="0"/>
  </r>
  <r>
    <s v="10/2021"/>
    <x v="9"/>
    <n v="744"/>
    <s v="EOL.CV.RN.030340-2.01"/>
    <s v="030340"/>
    <x v="1"/>
    <x v="3"/>
    <n v="20064"/>
    <s v="AREIA BRANCA (BELA VISTA)"/>
    <n v="11.75"/>
    <n v="11"/>
    <n v="14.002479885752688"/>
    <n v="14.002479885752688"/>
    <n v="10417.845035"/>
    <n v="315.53020026808849"/>
    <n v="3287144.7302554613"/>
    <n v="0"/>
  </r>
  <r>
    <s v="10/2021"/>
    <x v="9"/>
    <n v="744"/>
    <s v="EOL.CV.RN.030498-0.01"/>
    <s v="030498"/>
    <x v="1"/>
    <x v="3"/>
    <n v="890655"/>
    <s v="ASA BRANCA 4 2LFA"/>
    <n v="12.3"/>
    <n v="14.000000999999999"/>
    <n v="12.666044092741934"/>
    <n v="12.666044119623654"/>
    <n v="9423.5368249999992"/>
    <n v="265.70672923932432"/>
    <n v="2503897.1476370767"/>
    <n v="0"/>
  </r>
  <r>
    <s v="10/2021"/>
    <x v="9"/>
    <n v="744"/>
    <s v="EOL.CV.RN.030500-6.01"/>
    <s v="030500"/>
    <x v="1"/>
    <x v="3"/>
    <n v="890752"/>
    <s v="CAMPO DOS VENTOS 2 3LER"/>
    <n v="15"/>
    <n v="14"/>
    <n v="12.244902040322581"/>
    <n v="12.244902040322581"/>
    <n v="9110.2071180000003"/>
    <n v="252.10174558428824"/>
    <n v="2296699.1170822079"/>
    <n v="0"/>
  </r>
  <r>
    <s v="10/2021"/>
    <x v="9"/>
    <n v="744"/>
    <s v="EOL.CV.RN.030501-4.01"/>
    <s v="030501"/>
    <x v="1"/>
    <x v="3"/>
    <n v="8984"/>
    <s v="CABEÇO PRETO IV"/>
    <n v="8.4"/>
    <n v="8.4"/>
    <n v="11.210474443548387"/>
    <n v="11.210474443548387"/>
    <n v="8340.5929859999997"/>
    <n v="248.62558235965349"/>
    <n v="2073684.7883690912"/>
    <n v="0"/>
  </r>
  <r>
    <s v="10/2021"/>
    <x v="9"/>
    <n v="744"/>
    <s v="EOL.CV.RN.030505-7.01"/>
    <s v="030505"/>
    <x v="1"/>
    <x v="3"/>
    <n v="891926"/>
    <s v="ASA BRANCA 1 2LFA"/>
    <n v="12.1"/>
    <n v="13.199997"/>
    <n v="12.06641840860215"/>
    <n v="12.066418443548388"/>
    <n v="8977.4153220000007"/>
    <n v="270.50143713537227"/>
    <n v="2428403.7463621111"/>
    <n v="0"/>
  </r>
  <r>
    <s v="10/2021"/>
    <x v="9"/>
    <n v="744"/>
    <s v="EOL.CV.RN.030507-3.01"/>
    <s v="030507"/>
    <x v="1"/>
    <x v="3"/>
    <n v="890654"/>
    <s v="ASA BRANCA 5 2LFA"/>
    <n v="13.7"/>
    <n v="13.600001000000001"/>
    <n v="12.73210941263441"/>
    <n v="12.73210943951613"/>
    <n v="9472.6894229999998"/>
    <n v="265.70672923932432"/>
    <n v="2516957.3236852721"/>
    <n v="0"/>
  </r>
  <r>
    <s v="10/2021"/>
    <x v="9"/>
    <n v="744"/>
    <s v="EOL.CV.RN.030508-1.01"/>
    <s v="030508"/>
    <x v="1"/>
    <x v="3"/>
    <n v="890651"/>
    <s v="ASA BRANCA 8 2LFA"/>
    <n v="11.5"/>
    <n v="13.5"/>
    <n v="10.905210794354838"/>
    <n v="10.905210775537634"/>
    <n v="8113.4768169999998"/>
    <n v="265.70672923932432"/>
    <n v="2155805.3878041538"/>
    <n v="1.8817204559176173E-8"/>
  </r>
  <r>
    <s v="10/2021"/>
    <x v="9"/>
    <n v="744"/>
    <s v="EOL.CV.RN.030511-1.01"/>
    <s v="030511"/>
    <x v="1"/>
    <x v="3"/>
    <n v="890625"/>
    <s v="CALANGO 1 2LFA"/>
    <n v="13.9"/>
    <n v="13.800003999999999"/>
    <n v="13.749016327956989"/>
    <n v="13.749016345430107"/>
    <n v="10229.268161"/>
    <n v="265.30717024798702"/>
    <n v="2713898.1895027403"/>
    <n v="0"/>
  </r>
  <r>
    <s v="10/2021"/>
    <x v="9"/>
    <n v="744"/>
    <s v="EOL.CV.RN.030512-0.01"/>
    <s v="030512"/>
    <x v="1"/>
    <x v="3"/>
    <n v="890623"/>
    <s v="DREEN BOA VISTA 2LFA"/>
    <n v="5.2"/>
    <n v="5.6999969999999998"/>
    <n v="5.661497356182795"/>
    <n v="5.6614973185483874"/>
    <n v="4212.1540050000003"/>
    <n v="275.67572607319073"/>
    <n v="1161188.6136604734"/>
    <n v="3.7634407895913232E-8"/>
  </r>
  <r>
    <s v="10/2021"/>
    <x v="9"/>
    <n v="744"/>
    <s v="EOL.CV.RN.030513-8.01"/>
    <s v="030513"/>
    <x v="1"/>
    <x v="3"/>
    <n v="890652"/>
    <s v="ASA BRANCA 7 2LFA"/>
    <n v="10.4"/>
    <n v="14.300003"/>
    <n v="10.245327489247313"/>
    <n v="10.24532747311828"/>
    <n v="7622.5236400000003"/>
    <n v="265.70672923932432"/>
    <n v="2025355.824933829"/>
    <n v="1.6129031606123067E-8"/>
  </r>
  <r>
    <s v="10/2021"/>
    <x v="9"/>
    <n v="744"/>
    <s v="EOL.CV.RN.030519-7.01"/>
    <s v="030519"/>
    <x v="1"/>
    <x v="3"/>
    <n v="890626"/>
    <s v="CALANGO 2 2LFA"/>
    <n v="12.8"/>
    <n v="11.8"/>
    <n v="13.962762735215055"/>
    <n v="13.345103779569893"/>
    <n v="9928.7572120000004"/>
    <n v="265.30717024798702"/>
    <n v="2634170.4799950132"/>
    <n v="0.61765895564516182"/>
  </r>
  <r>
    <s v="10/2021"/>
    <x v="9"/>
    <n v="744"/>
    <s v="EOL.CV.RN.030520-0.01"/>
    <s v="030520"/>
    <x v="1"/>
    <x v="3"/>
    <n v="890653"/>
    <s v="ASA BRANCA 6 2LFA"/>
    <n v="12.9"/>
    <n v="14.4"/>
    <n v="12.375069548387097"/>
    <n v="12.375069594086021"/>
    <n v="9207.0517779999991"/>
    <n v="265.70672923932432"/>
    <n v="2446375.6138694854"/>
    <n v="0"/>
  </r>
  <r>
    <s v="10/2021"/>
    <x v="9"/>
    <n v="744"/>
    <s v="EOL.CV.RN.030537-5.01"/>
    <s v="030537"/>
    <x v="1"/>
    <x v="3"/>
    <n v="890628"/>
    <s v="CALANGO 4 2LFA"/>
    <n v="13.5"/>
    <n v="12.800001"/>
    <n v="14.153712384408603"/>
    <n v="13.913140108870968"/>
    <n v="10351.376241"/>
    <n v="265.30717024798702"/>
    <n v="2746294.3386719548"/>
    <n v="0.24057227553763486"/>
  </r>
  <r>
    <s v="10/2021"/>
    <x v="9"/>
    <n v="744"/>
    <s v="EOL.CV.RN.030545-6.01"/>
    <s v="030545"/>
    <x v="1"/>
    <x v="3"/>
    <n v="890627"/>
    <s v="CALANGO 3 2LFA"/>
    <n v="13.9"/>
    <n v="13.800003999999999"/>
    <n v="14.132496295698925"/>
    <n v="14.132496231182795"/>
    <n v="10514.577196"/>
    <n v="265.30717024798702"/>
    <n v="2789592.7222247738"/>
    <n v="6.4516128869370498E-8"/>
  </r>
  <r>
    <s v="10/2021"/>
    <x v="9"/>
    <n v="744"/>
    <s v="EOL.CV.RN.030547-2.01"/>
    <s v="030547"/>
    <x v="1"/>
    <x v="3"/>
    <n v="891943"/>
    <s v="ASA BRANCA 2 2LFA"/>
    <n v="11.9"/>
    <n v="12.800005000000001"/>
    <n v="11.411162310483871"/>
    <n v="11.411162322580646"/>
    <n v="8489.9047680000003"/>
    <n v="270.50143713537227"/>
    <n v="2296531.4408864495"/>
    <n v="0"/>
  </r>
  <r>
    <s v="10/2021"/>
    <x v="9"/>
    <n v="744"/>
    <s v="EOL.CV.RN.030548-0.01"/>
    <s v="030548"/>
    <x v="1"/>
    <x v="3"/>
    <n v="891944"/>
    <s v="ASA BRANCA 3 2LFA"/>
    <n v="12.3"/>
    <n v="12.500005"/>
    <n v="12.336471751344087"/>
    <n v="12.336471692204302"/>
    <n v="9178.3349390000003"/>
    <n v="270.50143713537227"/>
    <n v="2482752.7915092995"/>
    <n v="5.9139785408142514E-8"/>
  </r>
  <r>
    <s v="10/2021"/>
    <x v="9"/>
    <n v="744"/>
    <s v="EOL.CV.RN.030552-9.01"/>
    <s v="030552"/>
    <x v="1"/>
    <x v="3"/>
    <n v="890629"/>
    <s v="CALANGO 5 2LFA"/>
    <n v="13.7"/>
    <n v="13.600001000000001"/>
    <n v="13.594357641129033"/>
    <n v="13.594357705645162"/>
    <n v="10114.202133000001"/>
    <n v="265.30717024798702"/>
    <n v="2683370.3472223845"/>
    <n v="0"/>
  </r>
  <r>
    <s v="10/2021"/>
    <x v="9"/>
    <n v="744"/>
    <s v="EOL.CV.RN.030622-3.01"/>
    <s v="030622"/>
    <x v="1"/>
    <x v="3"/>
    <n v="890458"/>
    <s v="ARIZONA 1"/>
    <n v="12.9"/>
    <n v="12.300001"/>
    <n v="14.343981440860215"/>
    <n v="13.676820616935485"/>
    <n v="10175.554539000001"/>
    <n v="268.8832232204561"/>
    <n v="2736035.9025018625"/>
    <n v="0.66716082392473031"/>
  </r>
  <r>
    <s v="10/2021"/>
    <x v="9"/>
    <n v="744"/>
    <s v="EOL.CV.RN.030672-0.01"/>
    <s v="030672"/>
    <x v="1"/>
    <x v="3"/>
    <n v="890624"/>
    <s v="COSTA BRANCA 2LFA"/>
    <n v="9.8000000000000007"/>
    <n v="9.8000000000000007"/>
    <n v="9.5524558373655921"/>
    <n v="9.5524558709677407"/>
    <n v="7107.0271679999987"/>
    <n v="260.57239620063967"/>
    <n v="1851895.0990288057"/>
    <n v="0"/>
  </r>
  <r>
    <s v="10/2021"/>
    <x v="9"/>
    <n v="744"/>
    <s v="EOL.CV.RN.030699-1.01"/>
    <s v="030699"/>
    <x v="1"/>
    <x v="3"/>
    <n v="909541"/>
    <s v="DREEN Guajiru"/>
    <n v="8.3000000000000007"/>
    <n v="8.3000000000000007"/>
    <n v="9.4440829435483877"/>
    <n v="9.4440829435483877"/>
    <n v="7026.3977100000002"/>
    <n v="224.23972499774504"/>
    <n v="1575597.4902151856"/>
    <n v="0"/>
  </r>
  <r>
    <s v="10/2021"/>
    <x v="9"/>
    <n v="744"/>
    <s v="EOL.CV.RN.030701-7.01"/>
    <s v="030701"/>
    <x v="1"/>
    <x v="3"/>
    <n v="909540"/>
    <s v="DREEN Cutia"/>
    <n v="9.6"/>
    <n v="9.6"/>
    <n v="12.019984897849463"/>
    <n v="12.019984897849463"/>
    <n v="8942.8687640000007"/>
    <n v="224.23972499774504"/>
    <n v="2005346.4323302843"/>
    <n v="0"/>
  </r>
  <r>
    <s v="10/2021"/>
    <x v="9"/>
    <n v="744"/>
    <s v="EOL.CV.RN.030831-5.01"/>
    <s v="030831"/>
    <x v="1"/>
    <x v="3"/>
    <n v="893222"/>
    <s v="CARNAÚBAS"/>
    <n v="13.1"/>
    <n v="13.1"/>
    <n v="14.295514713709677"/>
    <n v="14.295514713709677"/>
    <n v="10635.862947"/>
    <n v="184.91351238849154"/>
    <n v="1966714.7748123826"/>
    <n v="0"/>
  </r>
  <r>
    <s v="10/2021"/>
    <x v="9"/>
    <n v="744"/>
    <s v="EOL.CV.RN.030832-3.01"/>
    <s v="030832"/>
    <x v="1"/>
    <x v="3"/>
    <n v="893266"/>
    <s v="CARCARA I"/>
    <n v="16.3"/>
    <n v="13.8"/>
    <n v="20.107689616935481"/>
    <n v="20.107689616935481"/>
    <n v="14960.121074999997"/>
    <n v="186.78283620964493"/>
    <n v="2794293.8444281816"/>
    <n v="0"/>
  </r>
  <r>
    <s v="10/2021"/>
    <x v="9"/>
    <n v="744"/>
    <s v="EOL.CV.RN.030876-5.01"/>
    <s v="030876"/>
    <x v="1"/>
    <x v="3"/>
    <n v="889887"/>
    <s v="CABEÇO PRETO 5"/>
    <n v="15.3"/>
    <n v="14.000004000000001"/>
    <n v="14.50232995967742"/>
    <n v="13.757928833333334"/>
    <n v="10235.899052000001"/>
    <n v="196.28619062241643"/>
    <n v="2009165.6325126837"/>
    <n v="0.74440112634408584"/>
  </r>
  <r>
    <s v="10/2021"/>
    <x v="9"/>
    <n v="744"/>
    <s v="EOL.CV.RN.030895-1.02"/>
    <s v="030895"/>
    <x v="1"/>
    <x v="3"/>
    <n v="889866"/>
    <s v="CAIÇARA I"/>
    <n v="13.5"/>
    <n v="13.499999000000001"/>
    <n v="16.612801995967743"/>
    <n v="16.612802048387099"/>
    <n v="12359.924724000002"/>
    <n v="198.15802976260778"/>
    <n v="2449218.3313219841"/>
    <n v="0"/>
  </r>
  <r>
    <s v="10/2021"/>
    <x v="9"/>
    <n v="744"/>
    <s v="EOL.CV.RN.030897-8.01"/>
    <s v="030897"/>
    <x v="1"/>
    <x v="3"/>
    <n v="889868"/>
    <s v="CARCARÁ II"/>
    <n v="15.8"/>
    <n v="13.499999000000001"/>
    <n v="15.897223154569891"/>
    <n v="14.082393685483872"/>
    <n v="10477.300902000001"/>
    <n v="196.4146501712531"/>
    <n v="2057895.3914052846"/>
    <n v="1.8148294690860198"/>
  </r>
  <r>
    <s v="10/2021"/>
    <x v="9"/>
    <n v="744"/>
    <s v="EOL.CV.RN.030900-1.01"/>
    <s v="030900"/>
    <x v="1"/>
    <x v="3"/>
    <n v="889888"/>
    <s v="CABEÇO PRETO 6"/>
    <n v="10.3"/>
    <n v="9.5000029999999995"/>
    <n v="9.8963268051075275"/>
    <n v="9.4632231276881722"/>
    <n v="7040.6380070000005"/>
    <n v="196.32289335065548"/>
    <n v="1382238.4245688326"/>
    <n v="0.43310367741935596"/>
  </r>
  <r>
    <s v="10/2021"/>
    <x v="9"/>
    <n v="744"/>
    <s v="EOL.CV.RN.030915-0.02"/>
    <s v="030915"/>
    <x v="1"/>
    <x v="3"/>
    <n v="896984"/>
    <s v="EOL CAICARA II"/>
    <n v="9.6"/>
    <n v="9.3000000000000007"/>
    <n v="11.529225670698924"/>
    <n v="11.529225641129033"/>
    <n v="8577.7438770000008"/>
    <n v="198.15802976260778"/>
    <n v="1699748.8264745928"/>
    <n v="2.9569890259193026E-8"/>
  </r>
  <r>
    <s v="10/2021"/>
    <x v="9"/>
    <n v="744"/>
    <s v="EOL.CV.RN.030931-1.01"/>
    <s v="030931"/>
    <x v="1"/>
    <x v="3"/>
    <n v="889849"/>
    <s v="BAIXA DO FEIJÃO IV"/>
    <n v="13.7"/>
    <n v="13.300003999999999"/>
    <n v="13.090242926075268"/>
    <n v="13.090242866935483"/>
    <n v="9739.1406929999994"/>
    <n v="178.00823195937167"/>
    <n v="1733647.2155644996"/>
    <n v="5.9139785408142514E-8"/>
  </r>
  <r>
    <s v="10/2021"/>
    <x v="9"/>
    <n v="744"/>
    <s v="EOL.CV.RN.030932-0.01"/>
    <s v="030932"/>
    <x v="1"/>
    <x v="3"/>
    <n v="889848"/>
    <s v="BAIXA DO FEIJÃO 1"/>
    <n v="14.5"/>
    <n v="14.400003999999999"/>
    <n v="12.986471258064517"/>
    <n v="12.986471182795698"/>
    <n v="9661.9345599999997"/>
    <n v="178.00823195937167"/>
    <n v="1719903.8883327497"/>
    <n v="7.5268818236704693E-8"/>
  </r>
  <r>
    <s v="10/2021"/>
    <x v="9"/>
    <n v="744"/>
    <s v="EOL.CV.RN.030933-8.01"/>
    <s v="030933"/>
    <x v="1"/>
    <x v="3"/>
    <n v="889846"/>
    <s v="BAIXA DO FEIJÃO 2"/>
    <n v="14.5"/>
    <n v="14.000000999999999"/>
    <n v="14.104712021505376"/>
    <n v="14.104712017473119"/>
    <n v="10493.905741"/>
    <n v="178.00823195937167"/>
    <n v="1868001.6073037102"/>
    <n v="4.0322569847014304E-9"/>
  </r>
  <r>
    <s v="10/2021"/>
    <x v="9"/>
    <n v="744"/>
    <s v="EOL.CV.RN.030934-6.01"/>
    <s v="030934"/>
    <x v="1"/>
    <x v="3"/>
    <n v="889845"/>
    <s v="BAIXA DO FEIJÃO 3"/>
    <n v="14.2"/>
    <n v="13.899998999999999"/>
    <n v="13.18722440860215"/>
    <n v="13.18722456451613"/>
    <n v="9811.2950760000003"/>
    <n v="178.00823195937167"/>
    <n v="1746491.2897104491"/>
    <n v="0"/>
  </r>
  <r>
    <s v="10/2021"/>
    <x v="9"/>
    <n v="744"/>
    <s v="EOL.CV.RN.031015-8.01"/>
    <s v="031015"/>
    <x v="1"/>
    <x v="3"/>
    <n v="889900"/>
    <s v="CABEÇO PRETO 3"/>
    <n v="14.5"/>
    <n v="13.6"/>
    <n v="14.16274136155914"/>
    <n v="13.771992486559139"/>
    <n v="10246.36241"/>
    <n v="198.4149488602811"/>
    <n v="2033031.4735840566"/>
    <n v="0.39074887500000155"/>
  </r>
  <r>
    <s v="10/2021"/>
    <x v="9"/>
    <n v="744"/>
    <s v="EOL.CV.RN.031665-2.01"/>
    <s v="031665"/>
    <x v="1"/>
    <x v="3"/>
    <n v="908886"/>
    <s v="Cabeço Vermelho II"/>
    <n v="9"/>
    <n v="8.9999950000000002"/>
    <n v="10.322804323924732"/>
    <n v="0.40580125268817208"/>
    <n v="301.916132"/>
    <n v="198.46103480655236"/>
    <n v="59918.587981511657"/>
    <n v="9.9170030712365591"/>
  </r>
  <r>
    <s v="10/2021"/>
    <x v="9"/>
    <n v="744"/>
    <s v="EOL.CV.RN.031812-4.01"/>
    <s v="031812"/>
    <x v="1"/>
    <x v="3"/>
    <n v="904074"/>
    <s v="CALANGO 6"/>
    <n v="18.5"/>
    <n v="18.5"/>
    <n v="18.674517262096774"/>
    <n v="18.674517294354839"/>
    <n v="13893.840867000001"/>
    <n v="203.33075172160147"/>
    <n v="2825045.1077874172"/>
    <n v="0"/>
  </r>
  <r>
    <s v="10/2021"/>
    <x v="9"/>
    <n v="744"/>
    <s v="EOL.CV.RN.031887-6.01"/>
    <s v="031887"/>
    <x v="1"/>
    <x v="3"/>
    <n v="911051"/>
    <s v="CENTRAL EÓLICA AVENTURA I S.A."/>
    <n v="11.4"/>
    <n v="10.500000999999999"/>
    <n v="12.310472056451614"/>
    <n v="2.0100047540322583"/>
    <n v="1495.4435370000001"/>
    <n v="179.02921380412155"/>
    <n v="267728.08071756479"/>
    <n v="10.300467302419355"/>
  </r>
  <r>
    <s v="10/2021"/>
    <x v="9"/>
    <n v="744"/>
    <s v="EOL.CV.RS.030348-8.01"/>
    <s v="030348"/>
    <x v="1"/>
    <x v="3"/>
    <n v="8957"/>
    <s v="CERRO CHATO I"/>
    <n v="11.33"/>
    <n v="11"/>
    <n v="11.327187227150539"/>
    <n v="11.327187227150539"/>
    <n v="8427.4272970000002"/>
    <n v="270.81475617584744"/>
    <n v="2282271.6686267359"/>
    <n v="0"/>
  </r>
  <r>
    <s v="10/2021"/>
    <x v="9"/>
    <n v="744"/>
    <s v="EOL.CV.RS.030349-6.01"/>
    <s v="030349"/>
    <x v="1"/>
    <x v="3"/>
    <n v="8900"/>
    <s v="CERRO CHATO II"/>
    <n v="11.33"/>
    <n v="11"/>
    <n v="11.55829690860215"/>
    <n v="11.55829690860215"/>
    <n v="8599.3729000000003"/>
    <n v="270.81475617584744"/>
    <n v="2328837.0751786903"/>
    <n v="0"/>
  </r>
  <r>
    <s v="10/2021"/>
    <x v="9"/>
    <n v="744"/>
    <s v="EOL.CV.RS.030350-0.01"/>
    <s v="030350"/>
    <x v="1"/>
    <x v="3"/>
    <n v="8854"/>
    <s v="CERRO CHATO III"/>
    <n v="11.33"/>
    <n v="11"/>
    <n v="11.434449498655914"/>
    <n v="11.434449498655914"/>
    <n v="8507.2304270000004"/>
    <n v="270.81475617584744"/>
    <n v="2303883.5338197555"/>
    <n v="0"/>
  </r>
  <r>
    <s v="10/2021"/>
    <x v="9"/>
    <n v="744"/>
    <s v="EOL.CV.RS.030457-3.01"/>
    <s v="030457"/>
    <x v="1"/>
    <x v="3"/>
    <n v="890647"/>
    <s v="ATLANTICA 1 2LFA"/>
    <n v="13.1"/>
    <n v="13.100002999999999"/>
    <n v="14.823811106182795"/>
    <n v="14.823811072580645"/>
    <n v="11028.915438"/>
    <n v="269.70231915269761"/>
    <n v="2974524.0713675898"/>
    <n v="3.3602149688772686E-8"/>
  </r>
  <r>
    <s v="10/2021"/>
    <x v="9"/>
    <n v="744"/>
    <s v="EOL.CV.RS.030461-1.01"/>
    <s v="030461"/>
    <x v="1"/>
    <x v="3"/>
    <n v="890649"/>
    <s v="ATLÂNTICA 4"/>
    <n v="13"/>
    <n v="12.999999000000001"/>
    <n v="15.0008699422043"/>
    <n v="15.000869944892473"/>
    <n v="11160.647239"/>
    <n v="269.70231915269761"/>
    <n v="3010052.4436034514"/>
    <n v="0"/>
  </r>
  <r>
    <s v="10/2021"/>
    <x v="9"/>
    <n v="744"/>
    <s v="EOL.CV.RS.030462-0.01"/>
    <s v="030462"/>
    <x v="1"/>
    <x v="3"/>
    <n v="890648"/>
    <s v="ATLÂNTICA 2"/>
    <n v="11.5"/>
    <n v="12.900001"/>
    <n v="12.807558150537636"/>
    <n v="12.807558126344086"/>
    <n v="9528.8232459999999"/>
    <n v="269.70231915269761"/>
    <n v="2569945.7282423358"/>
    <n v="2.4193549242843274E-8"/>
  </r>
  <r>
    <s v="10/2021"/>
    <x v="9"/>
    <n v="744"/>
    <s v="EOL.CV.RS.030480-8.01"/>
    <s v="030480"/>
    <x v="1"/>
    <x v="3"/>
    <n v="890650"/>
    <s v="ATLANTICA 5 2LFA"/>
    <n v="12.3"/>
    <n v="13.7"/>
    <n v="15.627212330645159"/>
    <n v="15.62721235483871"/>
    <n v="11626.645992"/>
    <n v="269.70231915269761"/>
    <n v="3135733.3880098164"/>
    <n v="0"/>
  </r>
  <r>
    <s v="10/2021"/>
    <x v="9"/>
    <n v="744"/>
    <s v="EOL.CV.RS.030819-6.01"/>
    <s v="030819"/>
    <x v="1"/>
    <x v="3"/>
    <n v="893442"/>
    <s v="CORREDOR DO SENANDES III"/>
    <n v="13.2"/>
    <n v="13.2"/>
    <n v="10.772258302419356"/>
    <n v="10.772258302419356"/>
    <n v="8014.5601770000012"/>
    <n v="185.9977202047605"/>
    <n v="1490689.921365862"/>
    <n v="0"/>
  </r>
  <r>
    <s v="10/2021"/>
    <x v="9"/>
    <n v="744"/>
    <s v="EOL.CV.RS.030840-4.01"/>
    <s v="030840"/>
    <x v="1"/>
    <x v="3"/>
    <n v="893323"/>
    <s v="CORREDOR SENANDES IV"/>
    <n v="12.9"/>
    <n v="12.9"/>
    <n v="12.936493102150537"/>
    <n v="12.936493102150537"/>
    <n v="9624.7508679999992"/>
    <n v="185.9977202047605"/>
    <n v="1790181.7189867897"/>
    <n v="0"/>
  </r>
  <r>
    <s v="10/2021"/>
    <x v="9"/>
    <n v="744"/>
    <s v="EOL.CV.RS.030842-0.01"/>
    <s v="030842"/>
    <x v="1"/>
    <x v="3"/>
    <n v="893444"/>
    <s v="CORREDOR DO SENANDES II"/>
    <n v="10.6"/>
    <n v="10.6"/>
    <n v="10.233344245967743"/>
    <n v="10.233344245967743"/>
    <n v="7613.6081190000004"/>
    <n v="185.9977202047605"/>
    <n v="1416113.752666455"/>
    <n v="0"/>
  </r>
  <r>
    <s v="10/2021"/>
    <x v="9"/>
    <n v="744"/>
    <s v="EOL.CV.RS.031487-0.01"/>
    <s v="031487"/>
    <x v="1"/>
    <x v="3"/>
    <n v="896787"/>
    <s v="Usina Eólica Coxilha Seca"/>
    <n v="13.2"/>
    <n v="8.2999960000000002"/>
    <n v="12.490998155913978"/>
    <n v="8.1429104489247308"/>
    <n v="6058.325374"/>
    <n v="208.26004308166898"/>
    <n v="1261707.1033920085"/>
    <n v="4.3480877069892463"/>
  </r>
  <r>
    <s v="10/2021"/>
    <x v="9"/>
    <n v="744"/>
    <s v="EOL.CV.RS.031510-9.01"/>
    <s v="031510"/>
    <x v="1"/>
    <x v="3"/>
    <n v="896785"/>
    <s v="Usina Eólica Capão do Inglês"/>
    <n v="4.5"/>
    <n v="2.8"/>
    <n v="4.4000853534946236"/>
    <n v="2.8384757150537636"/>
    <n v="2111.8259320000002"/>
    <n v="208.26004308166898"/>
    <n v="439808.95957930578"/>
    <n v="1.5616096384408602"/>
  </r>
  <r>
    <s v="10/2021"/>
    <x v="9"/>
    <n v="744"/>
    <s v="EOL.CV.RS.031647-4.01"/>
    <s v="031647"/>
    <x v="1"/>
    <x v="3"/>
    <n v="907433"/>
    <s v="EOL AURA MANGUEIRA XV"/>
    <n v="8.9"/>
    <n v="7.9000009999999996"/>
    <n v="8.757605251344085"/>
    <n v="8.059369067204301"/>
    <n v="5996.1705860000002"/>
    <n v="196.42250197719414"/>
    <n v="1177782.8287841785"/>
    <n v="0.69823618413978428"/>
  </r>
  <r>
    <s v="10/2021"/>
    <x v="9"/>
    <n v="744"/>
    <s v="EOL.CV.RS.031696-2.01"/>
    <s v="031696"/>
    <x v="1"/>
    <x v="3"/>
    <n v="910100"/>
    <s v="EOL Aura Mangueira VI"/>
    <n v="13.2"/>
    <n v="12.299999"/>
    <n v="13.003889462365592"/>
    <n v="12.562699688172044"/>
    <n v="9346.6485680000005"/>
    <n v="196.42250197719414"/>
    <n v="1835892.0968281189"/>
    <n v="0.44118977419354882"/>
  </r>
  <r>
    <s v="10/2021"/>
    <x v="9"/>
    <n v="744"/>
    <s v="EOL.CV.RS.031699-7.01"/>
    <s v="031699"/>
    <x v="1"/>
    <x v="3"/>
    <n v="908781"/>
    <s v="EOL AURA MIRIM VIII"/>
    <n v="4.4000000000000004"/>
    <n v="3.2999990000000001"/>
    <n v="4.134543008064516"/>
    <n v="3.2148978844086025"/>
    <n v="2391.8840260000002"/>
    <n v="196.42250197719414"/>
    <n v="469819.84482620412"/>
    <n v="0.91964512365591389"/>
  </r>
  <r>
    <s v="10/2021"/>
    <x v="9"/>
    <n v="744"/>
    <s v="EOL.CV.RS.031700-4.01"/>
    <s v="031700"/>
    <x v="1"/>
    <x v="3"/>
    <n v="910154"/>
    <s v="Aura Mangueira IV"/>
    <n v="10.1"/>
    <n v="9.7000010000000003"/>
    <n v="9.8910666357526882"/>
    <n v="9.8485452526881723"/>
    <n v="7327.3176680000006"/>
    <n v="196.42250197719414"/>
    <n v="1439250.0691302598"/>
    <n v="4.2521383064516853E-2"/>
  </r>
  <r>
    <s v="10/2021"/>
    <x v="9"/>
    <n v="744"/>
    <s v="EOL.CV.RS.031719-5.01"/>
    <s v="031719"/>
    <x v="1"/>
    <x v="3"/>
    <n v="906776"/>
    <s v="EOL AURA MANGUEIRA XI"/>
    <n v="4.5"/>
    <n v="4.300001"/>
    <n v="4.4457699529569892"/>
    <n v="4.4043476397849464"/>
    <n v="3276.834644"/>
    <n v="196.42250197719414"/>
    <n v="643644.05934002833"/>
    <n v="4.142231317204307E-2"/>
  </r>
  <r>
    <s v="10/2021"/>
    <x v="9"/>
    <n v="744"/>
    <s v="EOL.CV.RS.031805-1.01"/>
    <s v="031805"/>
    <x v="1"/>
    <x v="3"/>
    <n v="904073"/>
    <s v="AURA MANGUEIRA VII"/>
    <n v="11.8"/>
    <n v="9.5999970000000001"/>
    <n v="10.957890775537635"/>
    <n v="9.2426092204301078"/>
    <n v="6876.50126"/>
    <n v="204.15050665178626"/>
    <n v="1403841.2162206466"/>
    <n v="1.7152815551075273"/>
  </r>
  <r>
    <s v="10/2021"/>
    <x v="9"/>
    <n v="744"/>
    <s v="EOL.CV.RS.031806-0.01"/>
    <s v="031806"/>
    <x v="1"/>
    <x v="3"/>
    <n v="904064"/>
    <s v="AURA MIRIM II"/>
    <n v="14.6"/>
    <n v="10.8"/>
    <n v="13.638848556451611"/>
    <n v="10.459891072580644"/>
    <n v="7782.1589579999991"/>
    <n v="204.15050665178626"/>
    <n v="1588731.6941204369"/>
    <n v="3.1789574838709669"/>
  </r>
  <r>
    <s v="10/2021"/>
    <x v="9"/>
    <n v="744"/>
    <s v="EOL.CV.SE.030296-1.01"/>
    <s v="030296"/>
    <x v="1"/>
    <x v="3"/>
    <n v="20033"/>
    <s v="BARRA DOS COQUEIROS (ENERGEN)"/>
    <n v="10.5"/>
    <n v="10"/>
    <n v="8.1463543266129026"/>
    <n v="8.1463543266129026"/>
    <n v="6060.8876189999992"/>
    <n v="315.26145280012776"/>
    <n v="1910764.236024247"/>
    <n v="0"/>
  </r>
  <r>
    <s v="10/2021"/>
    <x v="9"/>
    <n v="744"/>
    <s v="UFV.RS.BA.034120-7.01"/>
    <s v="034120"/>
    <x v="2"/>
    <x v="4"/>
    <n v="909767"/>
    <s v="ASSURUÁ"/>
    <n v="8.8000000000000007"/>
    <n v="8.6"/>
    <n v="9.5736711021505378"/>
    <n v="9.5736711021505378"/>
    <n v="7122.8113000000003"/>
    <n v="427.76160623087731"/>
    <n v="3046865.2025674433"/>
    <n v="0"/>
  </r>
  <r>
    <s v="10/2021"/>
    <x v="9"/>
    <n v="744"/>
    <s v="UFV.RS.BA.034153-3.01"/>
    <s v="034153"/>
    <x v="2"/>
    <x v="4"/>
    <n v="909768"/>
    <s v="UFV BJL 11"/>
    <n v="5"/>
    <n v="5"/>
    <n v="5.2529963561827957"/>
    <n v="5.2529963561827957"/>
    <n v="3908.2292889999999"/>
    <n v="434.92679226489531"/>
    <n v="1699793.6281004825"/>
    <n v="0"/>
  </r>
  <r>
    <s v="10/2021"/>
    <x v="9"/>
    <n v="744"/>
    <s v="UFV.RS.PB.032926-6.01"/>
    <s v="032926"/>
    <x v="2"/>
    <x v="4"/>
    <n v="909504"/>
    <s v="COREMAS II"/>
    <n v="6.9"/>
    <n v="6.7"/>
    <n v="6.6436394798387095"/>
    <n v="6.6436394798387095"/>
    <n v="4942.8677729999999"/>
    <n v="432.60527198987347"/>
    <n v="2138310.6573486449"/>
    <n v="0"/>
  </r>
  <r>
    <s v="10/2021"/>
    <x v="9"/>
    <n v="744"/>
    <s v="UFV.RS.RN.034184-3.01"/>
    <s v="034184"/>
    <x v="2"/>
    <x v="4"/>
    <n v="910706"/>
    <s v="CENTRAL FOTOVOLTAICA ASSU V LTDA. "/>
    <n v="9.1999999999999993"/>
    <n v="9.1999999999999993"/>
    <n v="10.187347858870968"/>
    <n v="10.187347858870968"/>
    <n v="7579.3868069999999"/>
    <n v="427.41192423881341"/>
    <n v="3239520.2997301458"/>
    <n v="0"/>
  </r>
  <r>
    <s v="10/2021"/>
    <x v="9"/>
    <n v="744"/>
    <s v="UTE.AI.AL.030048-9.01"/>
    <s v="030048"/>
    <x v="3"/>
    <x v="5"/>
    <n v="8639"/>
    <s v="BEN BIOENERGIA"/>
    <n v="4.0999999999999996"/>
    <n v="24"/>
    <n v="11.254213709677419"/>
    <n v="11.254213709677419"/>
    <n v="8373.1350000000002"/>
    <n v="337.83453488910624"/>
    <n v="2828734.1682886966"/>
    <n v="0"/>
  </r>
  <r>
    <s v="10/2021"/>
    <x v="9"/>
    <n v="744"/>
    <s v="UTE.AI.GO.029588-4.01"/>
    <s v="029588"/>
    <x v="3"/>
    <x v="6"/>
    <n v="8348"/>
    <s v="BOA VISTA (B VISTA)"/>
    <n v="25"/>
    <n v="22.000000999999997"/>
    <n v="34.918098173387101"/>
    <n v="34.918098122311825"/>
    <n v="25979.065003"/>
    <n v="324.43870533142052"/>
    <n v="8428614.2152941357"/>
    <n v="5.107527143873965E-8"/>
  </r>
  <r>
    <s v="10/2021"/>
    <x v="9"/>
    <n v="744"/>
    <s v="UTE.AI.GO.030025-0.01"/>
    <s v="030025"/>
    <x v="3"/>
    <x v="6"/>
    <n v="8654"/>
    <s v="CAÇU (OER CACU)"/>
    <n v="36"/>
    <n v="27"/>
    <n v="0"/>
    <n v="0"/>
    <n v="0"/>
    <n v="341.46085175815841"/>
    <n v="0"/>
    <n v="0"/>
  </r>
  <r>
    <s v="10/2021"/>
    <x v="9"/>
    <n v="744"/>
    <s v="UTE.AI.GO.030033-0.01"/>
    <s v="030033"/>
    <x v="3"/>
    <x v="6"/>
    <n v="8658"/>
    <s v="CACHOEIRA DOURADA LER 2010"/>
    <n v="21.9"/>
    <n v="15"/>
    <n v="27.326462663978496"/>
    <n v="18.728186444892472"/>
    <n v="13933.770714999999"/>
    <n v="339.44177720613334"/>
    <n v="4729703.8946823748"/>
    <n v="8.5982762190860225"/>
  </r>
  <r>
    <s v="10/2021"/>
    <x v="9"/>
    <n v="744"/>
    <s v="UTE.AI.GO.030039-0.01"/>
    <s v="030039"/>
    <x v="3"/>
    <x v="6"/>
    <n v="8655"/>
    <s v="AGUA EMENDADA"/>
    <n v="24.5"/>
    <n v="27"/>
    <n v="35.288970192204303"/>
    <n v="35.288970192204303"/>
    <n v="26254.993823000001"/>
    <n v="335.63362464574243"/>
    <n v="8812058.7418650687"/>
    <n v="0"/>
  </r>
  <r>
    <s v="10/2021"/>
    <x v="9"/>
    <n v="744"/>
    <s v="UTE.AI.GO.030355-0.01"/>
    <s v="030355"/>
    <x v="3"/>
    <x v="6"/>
    <n v="8885"/>
    <s v="CODORA"/>
    <n v="20.100000000000001"/>
    <n v="16.200002999999999"/>
    <n v="21.2555156827957"/>
    <n v="13.664433696236561"/>
    <n v="10166.338670000001"/>
    <n v="302.17122606935601"/>
    <n v="3071975.0205502063"/>
    <n v="7.5910819865591384"/>
  </r>
  <r>
    <s v="10/2021"/>
    <x v="9"/>
    <n v="744"/>
    <s v="UTE.AI.MG.028219-7.01"/>
    <s v="028219"/>
    <x v="3"/>
    <x v="6"/>
    <n v="8301"/>
    <s v="DELTA"/>
    <n v="40.9"/>
    <n v="25.400004000000003"/>
    <n v="45.454423327956988"/>
    <n v="38.013603034946236"/>
    <n v="28282.120658"/>
    <n v="226.25163757085627"/>
    <n v="6398876.1128490428"/>
    <n v="7.440820293010753"/>
  </r>
  <r>
    <s v="10/2021"/>
    <x v="9"/>
    <n v="744"/>
    <s v="UTE.AI.MS.029193-5.01"/>
    <s v="029193"/>
    <x v="3"/>
    <x v="6"/>
    <n v="8838"/>
    <s v="ELDORADO"/>
    <n v="17.899999999999999"/>
    <n v="41.015616000000001"/>
    <n v="28.346991798387094"/>
    <n v="28.346991798387094"/>
    <n v="21090.161897999998"/>
    <n v="308.1598720689156"/>
    <n v="6499141.5924003981"/>
    <n v="0"/>
  </r>
  <r>
    <s v="10/2021"/>
    <x v="9"/>
    <n v="744"/>
    <s v="UTE.AI.MS.029670-8.01"/>
    <s v="029670"/>
    <x v="3"/>
    <x v="6"/>
    <n v="8469"/>
    <s v="ANGÉLICA"/>
    <n v="37.799999999999997"/>
    <n v="25"/>
    <n v="32.274686157258067"/>
    <n v="32.274686186827957"/>
    <n v="24012.366523000001"/>
    <n v="343.18005938004831"/>
    <n v="8240565.3692186242"/>
    <n v="0"/>
  </r>
  <r>
    <s v="10/2021"/>
    <x v="9"/>
    <n v="744"/>
    <s v="UTE.AI.MS.030037-3.01"/>
    <s v="030037"/>
    <x v="3"/>
    <x v="6"/>
    <n v="8652"/>
    <s v="COSTA RICA (BRENCO)"/>
    <n v="32.299999999999997"/>
    <n v="27"/>
    <n v="27.35493408870968"/>
    <n v="23.706937716397849"/>
    <n v="17637.961661000001"/>
    <n v="333.47173367685798"/>
    <n v="5881761.6536196237"/>
    <n v="3.6479963723118285"/>
  </r>
  <r>
    <s v="10/2021"/>
    <x v="9"/>
    <n v="744"/>
    <s v="UTE.AI.MS.030104-3.01"/>
    <s v="030104"/>
    <x v="3"/>
    <x v="6"/>
    <n v="8681"/>
    <s v="CAARAPÓ MS"/>
    <n v="24.7"/>
    <n v="15.299999"/>
    <n v="33.005354220430107"/>
    <n v="22.068290628896417"/>
    <n v="16418.808227898935"/>
    <n v="224.6798650535508"/>
    <n v="3688975.6169844624"/>
    <n v="10.937063591533692"/>
  </r>
  <r>
    <s v="10/2021"/>
    <x v="9"/>
    <n v="744"/>
    <s v="UTE.AI.MS.030115-9.01"/>
    <s v="030115"/>
    <x v="3"/>
    <x v="6"/>
    <n v="893482"/>
    <s v="AMANDINA"/>
    <n v="19.600000000000001"/>
    <n v="9.9999920000000007"/>
    <n v="25.79844422715054"/>
    <n v="9.9956399832205935"/>
    <n v="7436.7561475161219"/>
    <n v="225.73328705982999"/>
    <n v="1678723.4102412122"/>
    <n v="15.802804243929948"/>
  </r>
  <r>
    <s v="10/2021"/>
    <x v="9"/>
    <n v="744"/>
    <s v="UTE.AI.MT.030038-1.01"/>
    <s v="030038"/>
    <x v="3"/>
    <x v="6"/>
    <n v="8651"/>
    <s v="ALTO TAQUARI"/>
    <n v="22.2"/>
    <n v="27"/>
    <n v="28.146933809139785"/>
    <n v="28.146933809139785"/>
    <n v="20941.318754"/>
    <n v="331.17881901288968"/>
    <n v="6935321.2135221986"/>
    <n v="0"/>
  </r>
  <r>
    <s v="10/2021"/>
    <x v="9"/>
    <n v="744"/>
    <s v="UTE.AI.RN.028605-2.01"/>
    <s v="028605"/>
    <x v="3"/>
    <x v="6"/>
    <n v="8764"/>
    <s v="BAÍA FORMOSA"/>
    <n v="9.1"/>
    <n v="11.000000999999999"/>
    <n v="12.523906461021506"/>
    <n v="12.523906422043012"/>
    <n v="9317.7863780000007"/>
    <n v="330.95199440059707"/>
    <n v="3083739.985197816"/>
    <n v="3.8978493150000669E-8"/>
  </r>
  <r>
    <s v="10/2021"/>
    <x v="9"/>
    <n v="744"/>
    <s v="UTE.AI.SP.027913-7.01"/>
    <s v="027913"/>
    <x v="3"/>
    <x v="6"/>
    <n v="8791"/>
    <s v="ALCÍDIA"/>
    <n v="0"/>
    <n v="11.7"/>
    <n v="0"/>
    <n v="0"/>
    <n v="0"/>
    <n v="308.1598720689156"/>
    <n v="0"/>
    <n v="0"/>
  </r>
  <r>
    <s v="10/2021"/>
    <x v="9"/>
    <n v="744"/>
    <s v="UTE.AI.SP.028051-8.01"/>
    <s v="028051"/>
    <x v="3"/>
    <x v="6"/>
    <n v="8637"/>
    <s v="DECASA"/>
    <n v="0"/>
    <n v="16"/>
    <n v="1.4243177284946236"/>
    <n v="1.4243177284946236"/>
    <n v="1059.6923899999999"/>
    <n v="338.98195107437198"/>
    <n v="359216.5939008643"/>
    <n v="0"/>
  </r>
  <r>
    <s v="10/2021"/>
    <x v="9"/>
    <n v="744"/>
    <s v="UTE.AI.SP.028094-1.01"/>
    <s v="028094"/>
    <x v="3"/>
    <x v="6"/>
    <n v="8352"/>
    <s v="COLORADO"/>
    <n v="22.6"/>
    <n v="8.8999989999999993"/>
    <n v="28.196323655913979"/>
    <n v="16.136448501344088"/>
    <n v="12005.517685000001"/>
    <n v="323.33674200813238"/>
    <n v="3881824.974388916"/>
    <n v="12.059875154569891"/>
  </r>
  <r>
    <s v="10/2021"/>
    <x v="9"/>
    <n v="744"/>
    <s v="UTE.AI.SP.028221-9.01"/>
    <s v="028221"/>
    <x v="3"/>
    <x v="6"/>
    <n v="8400"/>
    <s v="COSTA PINTO"/>
    <n v="23.3"/>
    <n v="18.999997"/>
    <n v="21.103336559139784"/>
    <n v="17.208726739247311"/>
    <n v="12803.292694"/>
    <n v="341.94386579635915"/>
    <n v="4378007.3987086415"/>
    <n v="3.8946098198924739"/>
  </r>
  <r>
    <s v="10/2021"/>
    <x v="9"/>
    <n v="744"/>
    <s v="UTE.AI.SP.028458-0.01"/>
    <s v="028458"/>
    <x v="3"/>
    <x v="6"/>
    <n v="8719"/>
    <s v="CEVASA"/>
    <n v="12.9"/>
    <n v="7"/>
    <n v="16.584016129032257"/>
    <n v="6.4183593346774197"/>
    <n v="4775.2593450000004"/>
    <n v="289.68026871956414"/>
    <n v="1383298.4102652099"/>
    <n v="10.165656794354838"/>
  </r>
  <r>
    <s v="10/2021"/>
    <x v="9"/>
    <n v="744"/>
    <s v="UTE.AI.SP.029665-1.01"/>
    <s v="029665"/>
    <x v="3"/>
    <x v="6"/>
    <n v="8649"/>
    <s v="BONFIM"/>
    <n v="24.1"/>
    <n v="31"/>
    <n v="15.137898924731182"/>
    <n v="15.137898967741934"/>
    <n v="11262.596831999999"/>
    <n v="330.71165163051677"/>
    <n v="3724671.9999593454"/>
    <n v="0"/>
  </r>
  <r>
    <s v="10/2021"/>
    <x v="9"/>
    <n v="744"/>
    <s v="UTE.AI.SP.029713-5.01"/>
    <s v="029713"/>
    <x v="3"/>
    <x v="6"/>
    <n v="8499"/>
    <s v="COCAL II"/>
    <n v="34.6"/>
    <n v="22"/>
    <n v="41.990589508064517"/>
    <n v="14.959398541666665"/>
    <n v="11129.792514999999"/>
    <n v="344.04853062963065"/>
    <n v="3829188.7609984111"/>
    <n v="27.031190966397855"/>
  </r>
  <r>
    <s v="10/2021"/>
    <x v="9"/>
    <n v="744"/>
    <s v="UTE.AI.SP.030024-1.01"/>
    <s v="030024"/>
    <x v="3"/>
    <x v="6"/>
    <n v="8650"/>
    <s v="CONQUISTA DO PONTAL"/>
    <n v="31.7"/>
    <n v="22"/>
    <n v="4.3128747190860217"/>
    <n v="2.9931622741935482"/>
    <n v="2226.9127319999998"/>
    <n v="341.46521921466115"/>
    <n v="760413.24420429987"/>
    <n v="1.3197124448924737"/>
  </r>
  <r>
    <s v="10/2021"/>
    <x v="9"/>
    <n v="744"/>
    <s v="UTE.AI.SP.030036-5.01"/>
    <s v="030036"/>
    <x v="3"/>
    <x v="6"/>
    <n v="8498"/>
    <s v="CLEALCO"/>
    <n v="15.4"/>
    <n v="12.599965000000001"/>
    <n v="6.8119333333333341"/>
    <n v="4.6779764146822123"/>
    <n v="3480.4144525235661"/>
    <n v="342.6741554382823"/>
    <n v="1192648.0830937047"/>
    <n v="2.1339569186511218"/>
  </r>
  <r>
    <s v="10/2021"/>
    <x v="9"/>
    <n v="744"/>
    <s v="UTE.AI.SP.030047-0.01"/>
    <s v="030047"/>
    <x v="3"/>
    <x v="6"/>
    <n v="8648"/>
    <s v="BARRA (BIO BARRA)"/>
    <n v="42.1"/>
    <n v="34"/>
    <n v="16.669423655913977"/>
    <n v="16.669423655913977"/>
    <n v="12402.0512"/>
    <n v="341.15428639193783"/>
    <n v="4231012.9269322762"/>
    <n v="0"/>
  </r>
  <r>
    <s v="10/2021"/>
    <x v="9"/>
    <n v="744"/>
    <s v="UTE.AI.SP.030453-0.01"/>
    <s v="030453"/>
    <x v="3"/>
    <x v="6"/>
    <n v="8964"/>
    <s v="DA PEDRA"/>
    <n v="25.4"/>
    <n v="24.4"/>
    <n v="26.245365288978494"/>
    <n v="25.212083178763439"/>
    <n v="18757.789884999998"/>
    <n v="290.63921029877366"/>
    <n v="5451749.2391267242"/>
    <n v="1.033282110215056"/>
  </r>
  <r>
    <s v="10/2021"/>
    <x v="9"/>
    <n v="744"/>
    <s v="UTE.GN.RJ.030769-6.01"/>
    <s v="030769"/>
    <x v="4"/>
    <x v="7"/>
    <n v="888068"/>
    <s v="UTE BAIXADA FLUMINENSE"/>
    <n v="430.2"/>
    <n v="416.4"/>
    <n v="449.98659989516125"/>
    <n v="91.992599438080219"/>
    <n v="68442.493981931679"/>
    <n v="195.81167026581571"/>
    <n v="13401839.063760081"/>
    <n v="357.99400045708109"/>
  </r>
  <r>
    <s v="10/2021"/>
    <x v="9"/>
    <n v="744"/>
    <s v="UTE.PE.BA.028615-0.01"/>
    <s v="028615"/>
    <x v="5"/>
    <x v="8"/>
    <n v="8760"/>
    <s v="BAHIA I"/>
    <n v="19"/>
    <n v="4.9999989999999999"/>
    <n v="19.095743561827959"/>
    <n v="5.1256722836021504"/>
    <n v="3813.5001790000001"/>
    <n v="331.67302271083804"/>
    <n v="1264835.1314772519"/>
    <n v="13.970071278225806"/>
  </r>
  <r>
    <s v="10/2021"/>
    <x v="9"/>
    <n v="744"/>
    <s v="UTE.PE.BA.029554-0.01"/>
    <s v="029554"/>
    <x v="5"/>
    <x v="8"/>
    <n v="8420"/>
    <s v="CAMAÇARI MURICY I "/>
    <n v="101.4"/>
    <n v="101.000001"/>
    <n v="95.315185340053773"/>
    <n v="94.609772932795693"/>
    <n v="70389.671061999994"/>
    <n v="323.84267089436815"/>
    <n v="22795179.080094095"/>
    <n v="0.70541240725808207"/>
  </r>
  <r>
    <s v="10/2021"/>
    <x v="9"/>
    <n v="744"/>
    <s v="UTE.PE.BA.029555-8.01"/>
    <s v="029555"/>
    <x v="5"/>
    <x v="8"/>
    <n v="8421"/>
    <s v="CAMAÇARI PÓLO DE APOIO I (AREMBEPE)"/>
    <n v="101.4"/>
    <n v="101.000001"/>
    <n v="84.532553400537637"/>
    <n v="84.507662916666661"/>
    <n v="62873.701209999992"/>
    <n v="323.55356867366203"/>
    <n v="20343010.402217038"/>
    <n v="2.4890483870964795E-2"/>
  </r>
  <r>
    <s v="10/2021"/>
    <x v="9"/>
    <n v="744"/>
    <s v="UTE.PE.PB.000612-2.01"/>
    <s v="000612"/>
    <x v="5"/>
    <x v="8"/>
    <n v="8574"/>
    <s v="CAMPINA GRANDE"/>
    <n v="123.6"/>
    <n v="119.00000300000001"/>
    <n v="80.391066772849456"/>
    <n v="80.351212063172042"/>
    <n v="59781.301775"/>
    <n v="309.27418696476337"/>
    <n v="18488813.502158292"/>
    <n v="3.9854709677417291E-2"/>
  </r>
  <r>
    <s v="10/2021"/>
    <x v="9"/>
    <n v="744"/>
    <s v="UTE.PE.RJ.029587-6.01"/>
    <s v="029587"/>
    <x v="7"/>
    <x v="10"/>
    <n v="8770"/>
    <s v="DO ATLÂNTICO PIE"/>
    <n v="201.50399999999999"/>
    <n v="200.000001"/>
    <n v="201.26567661155914"/>
    <n v="201.26567657795698"/>
    <n v="149741.663374"/>
    <n v="328.9811836859385"/>
    <n v="49262189.663879864"/>
    <n v="3.360217169267676E-8"/>
  </r>
  <r>
    <s v="10/2021"/>
    <x v="9"/>
    <n v="744"/>
    <s v="UFV.RS.BA.034158-4.01"/>
    <s v="034158"/>
    <x v="2"/>
    <x v="4"/>
    <n v="910684"/>
    <s v="BJL 4 SOLAR S.A."/>
    <n v="5"/>
    <n v="5"/>
    <n v="5.0164672486559141"/>
    <n v="5.0164672486559141"/>
    <n v="3732.2516329999999"/>
    <n v="423.40568685527523"/>
    <n v="1580256.5661870877"/>
    <n v="0"/>
  </r>
  <r>
    <s v="10/2021"/>
    <x v="9"/>
    <n v="744"/>
    <s v="UTE.GN.RJ.027952-8.01"/>
    <s v="027952"/>
    <x v="4"/>
    <x v="7"/>
    <n v="8407"/>
    <s v="BARBOSA LIMA SOBRINHO"/>
    <n v="343"/>
    <n v="277.99999700000001"/>
    <n v="303.49000863306452"/>
    <n v="248.51972340053763"/>
    <n v="184898.67421"/>
    <n v="319.33458364175425"/>
    <n v="59044541.144762717"/>
    <n v="54.970285232526898"/>
  </r>
  <r>
    <s v="10/2021"/>
    <x v="9"/>
    <n v="744"/>
    <s v="EOL.CV.CE.030336-4.01"/>
    <s v="030336"/>
    <x v="1"/>
    <x v="3"/>
    <n v="20066"/>
    <s v="EMBUACA"/>
    <n v="11.14"/>
    <n v="11"/>
    <n v="11.556954016129033"/>
    <n v="11.556954016129033"/>
    <n v="8598.3737880000008"/>
    <n v="312.30523065255932"/>
    <n v="2685317.1090982603"/>
    <n v="0"/>
  </r>
  <r>
    <s v="10/2021"/>
    <x v="9"/>
    <n v="744"/>
    <s v="EOL.CV.RN.031801-9.01"/>
    <s v="031801"/>
    <x v="1"/>
    <x v="3"/>
    <n v="908867"/>
    <s v="Aroeira"/>
    <n v="11.3"/>
    <n v="11.300003"/>
    <n v="12.576292572580645"/>
    <n v="12.576292470430106"/>
    <n v="9356.7615979999991"/>
    <n v="179.02921380412155"/>
    <n v="1675133.672642536"/>
    <n v="1.0215053798772284E-7"/>
  </r>
  <r>
    <s v="10/2021"/>
    <x v="9"/>
    <n v="744"/>
    <s v="EOL.CV.RS.031646-6.01"/>
    <s v="031646"/>
    <x v="1"/>
    <x v="3"/>
    <n v="908552"/>
    <s v="EOL AURA MANGUEIRA XIII"/>
    <n v="7.4"/>
    <n v="6.0000030000000004"/>
    <n v="6.9302749529569896"/>
    <n v="5.8257085443548382"/>
    <n v="4334.3271569999997"/>
    <n v="196.43894175807606"/>
    <n v="851430.63995437033"/>
    <n v="1.1045664086021509"/>
  </r>
  <r>
    <s v="10/2021"/>
    <x v="9"/>
    <n v="744"/>
    <s v="EOL.CV.RS.031705-5.01"/>
    <s v="031705"/>
    <x v="1"/>
    <x v="3"/>
    <n v="909376"/>
    <s v="EOL AURA MANGUEIRA XVII"/>
    <n v="7.3"/>
    <n v="5.8"/>
    <n v="5.9012190873655914"/>
    <n v="4.8609975174731179"/>
    <n v="3616.5821529999998"/>
    <n v="196.42250197719414"/>
    <n v="710378.11509832751"/>
    <n v="1.0402215698924733"/>
  </r>
  <r>
    <s v="10/2021"/>
    <x v="9"/>
    <n v="744"/>
    <s v="EOL.CV.RS.031653-9.01"/>
    <s v="031653"/>
    <x v="1"/>
    <x v="3"/>
    <n v="908779"/>
    <s v="EOL AURA MANGUEIRA XII"/>
    <n v="7.5"/>
    <n v="6.9000050000000002"/>
    <n v="6.9868449919354845"/>
    <n v="6.6641967459677423"/>
    <n v="4958.1623790000003"/>
    <n v="196.42250197719414"/>
    <n v="973894.6596923772"/>
    <n v="0.32264824596774194"/>
  </r>
  <r>
    <s v="10/2021"/>
    <x v="9"/>
    <n v="744"/>
    <s v="EOL.CV.RS.031663-6.01"/>
    <s v="031663"/>
    <x v="1"/>
    <x v="3"/>
    <n v="906777"/>
    <s v="EOL AURA MIRIM IV"/>
    <n v="7.5"/>
    <n v="6.0000030000000004"/>
    <n v="6.8020286989247314"/>
    <n v="5.641664059139786"/>
    <n v="4197.3980600000004"/>
    <n v="196.45538153895799"/>
    <n v="824601.4373481822"/>
    <n v="1.1603646397849454"/>
  </r>
  <r>
    <s v="10/2021"/>
    <x v="9"/>
    <n v="744"/>
    <s v="EOL.CV.RS.031701-2.01"/>
    <s v="031701"/>
    <x v="1"/>
    <x v="3"/>
    <n v="908908"/>
    <s v="EOL AURA MIRIM VI"/>
    <n v="4.4000000000000004"/>
    <n v="3.3999990000000002"/>
    <n v="4.1279317096774193"/>
    <n v="3.307022389784946"/>
    <n v="2460.4246579999999"/>
    <n v="196.42250197719414"/>
    <n v="483282.76725074218"/>
    <n v="0.82090931989247329"/>
  </r>
  <r>
    <s v="10/2021"/>
    <x v="9"/>
    <n v="744"/>
    <s v="EOL.CV.CE.031644-0.01"/>
    <s v="031644"/>
    <x v="1"/>
    <x v="3"/>
    <n v="908869"/>
    <s v="BONS VENTOS CACIMBAS 2"/>
    <n v="10.1"/>
    <n v="9.3000000000000007"/>
    <n v="10.809963494623656"/>
    <n v="10.319635470430107"/>
    <n v="7677.80879"/>
    <n v="199.87485596239759"/>
    <n v="1534600.9260080801"/>
    <n v="0.49032802419354804"/>
  </r>
  <r>
    <s v="10/2021"/>
    <x v="9"/>
    <n v="744"/>
    <s v="EOL.CV.CE.031627-0.01"/>
    <s v="031627"/>
    <x v="1"/>
    <x v="3"/>
    <n v="908870"/>
    <s v="BONS VENTOS CACIMBAS 3"/>
    <n v="6"/>
    <n v="6.0000030000000004"/>
    <n v="7.0429067043010756"/>
    <n v="7.042906724462366"/>
    <n v="5239.922603"/>
    <n v="199.87485596239759"/>
    <n v="1047328.7755287364"/>
    <n v="0"/>
  </r>
  <r>
    <s v="10/2021"/>
    <x v="9"/>
    <n v="744"/>
    <s v="EOL.CV.CE.031621-0.01"/>
    <s v="031621"/>
    <x v="1"/>
    <x v="3"/>
    <n v="908891"/>
    <s v="BONS VENTOS CACIMBAS 4"/>
    <n v="4.3"/>
    <n v="4.300001"/>
    <n v="5.7288319623655912"/>
    <n v="5.72883191532258"/>
    <n v="4262.2509449999998"/>
    <n v="199.87485596239759"/>
    <n v="851916.79370746796"/>
    <n v="4.7043010786720876E-8"/>
  </r>
  <r>
    <s v="10/2021"/>
    <x v="9"/>
    <n v="744"/>
    <s v="EOL.CV.CE.031579-6.01"/>
    <s v="031579"/>
    <x v="1"/>
    <x v="3"/>
    <n v="908892"/>
    <s v="BONS VENTOS CACIMBAS 5"/>
    <n v="9.6999999999999993"/>
    <n v="9.1999960000000005"/>
    <n v="11.520631981182797"/>
    <n v="11.328456923387096"/>
    <n v="8428.3719509999992"/>
    <n v="199.87485596239759"/>
    <n v="1684619.6297036367"/>
    <n v="0.19217505779570079"/>
  </r>
  <r>
    <s v="10/2021"/>
    <x v="9"/>
    <n v="744"/>
    <s v="EOL.CV.CE.031611-3.01"/>
    <s v="031611"/>
    <x v="1"/>
    <x v="3"/>
    <n v="908893"/>
    <s v="BONS VENTOS CACIMBAS 7"/>
    <n v="6.5"/>
    <n v="6.5"/>
    <n v="7.3013065201612894"/>
    <n v="7.3013064771505372"/>
    <n v="5432.1720189999996"/>
    <n v="199.87485596239759"/>
    <n v="1085754.5998605913"/>
    <n v="4.301075257958033E-8"/>
  </r>
  <r>
    <s v="10/2021"/>
    <x v="9"/>
    <n v="744"/>
    <s v="EOL.CV.BA.031607-5.01"/>
    <s v="031607"/>
    <x v="1"/>
    <x v="3"/>
    <n v="898006"/>
    <s v="EOL BANDA DE COURO"/>
    <n v="12.8"/>
    <n v="12.5"/>
    <n v="10.543221956989248"/>
    <n v="10.543221932795699"/>
    <n v="7844.1571180000001"/>
    <n v="200.23653114179987"/>
    <n v="1570686.8110395782"/>
    <n v="2.4193548020404156E-8"/>
  </r>
  <r>
    <s v="10/2021"/>
    <x v="9"/>
    <n v="744"/>
    <s v="EOL.CV.RN.031651-2.01"/>
    <s v="031651"/>
    <x v="1"/>
    <x v="3"/>
    <n v="908894"/>
    <s v="Cabeço Vermelho"/>
    <n v="15.2"/>
    <n v="13.599999"/>
    <n v="14.970385469086022"/>
    <n v="13.886948153225806"/>
    <n v="10331.889426"/>
    <n v="196.81705671836025"/>
    <n v="2033492.0671648683"/>
    <n v="1.0834373158602155"/>
  </r>
  <r>
    <s v="10/2021"/>
    <x v="9"/>
    <n v="744"/>
    <s v="EOL.CV.CE.032011-0.01"/>
    <s v="032011"/>
    <x v="1"/>
    <x v="3"/>
    <n v="905233"/>
    <s v="EOL Cacimbas 1"/>
    <n v="10.199999999999999"/>
    <n v="9.9000029999999999"/>
    <n v="9.6085265443548398"/>
    <n v="9.6085265376344093"/>
    <n v="7148.7437440000003"/>
    <n v="260.08192266278701"/>
    <n v="1859259.0175630904"/>
    <n v="6.720429937754537E-9"/>
  </r>
  <r>
    <s v="10/2021"/>
    <x v="9"/>
    <n v="744"/>
    <s v="EOL.CV.MA.033682-3.01"/>
    <s v="033682"/>
    <x v="1"/>
    <x v="3"/>
    <n v="908976"/>
    <s v="EOL DELTA 3 I"/>
    <n v="15.4"/>
    <n v="12.399998999999999"/>
    <n v="18.911629794354837"/>
    <n v="15.787321149193549"/>
    <n v="11745.766935"/>
    <n v="257.77473275983317"/>
    <n v="3027761.9327289099"/>
    <n v="3.1243086451612903"/>
  </r>
  <r>
    <s v="10/2021"/>
    <x v="9"/>
    <n v="744"/>
    <s v="EOL.CV.MA.033683-1.01"/>
    <s v="033683"/>
    <x v="1"/>
    <x v="3"/>
    <n v="908981"/>
    <s v="EOL DELTA 3 II"/>
    <n v="14.9"/>
    <n v="12.699999"/>
    <n v="18.910755143817205"/>
    <n v="16.71109232123656"/>
    <n v="12433.052687000001"/>
    <n v="257.77473275983317"/>
    <n v="3204926.8337803511"/>
    <n v="2.1996628225806463"/>
  </r>
  <r>
    <s v="10/2021"/>
    <x v="9"/>
    <n v="744"/>
    <s v="EOL.CV.MA.033684-0.01"/>
    <s v="033684"/>
    <x v="1"/>
    <x v="3"/>
    <n v="908978"/>
    <s v="EOL DELTA 3 III"/>
    <n v="15.7"/>
    <n v="12.8"/>
    <n v="17.569893266129032"/>
    <n v="14.851078481182796"/>
    <n v="11049.20239"/>
    <n v="257.76040238776517"/>
    <n v="2848046.8541102568"/>
    <n v="2.7188147849462356"/>
  </r>
  <r>
    <s v="10/2021"/>
    <x v="9"/>
    <n v="744"/>
    <s v="EOL.CV.MA.033675-0.01"/>
    <s v="033675"/>
    <x v="1"/>
    <x v="3"/>
    <n v="909012"/>
    <s v="EOL DELTA 3 V"/>
    <n v="17.3"/>
    <n v="12.8"/>
    <n v="20.615845119623657"/>
    <n v="15.814066799731181"/>
    <n v="11765.665698999999"/>
    <n v="257.74607201569717"/>
    <n v="3032554.1185670719"/>
    <n v="4.8017783198924748"/>
  </r>
  <r>
    <s v="10/2021"/>
    <x v="9"/>
    <n v="744"/>
    <s v="EOL.CV.MA.033673-4.01"/>
    <s v="033673"/>
    <x v="1"/>
    <x v="3"/>
    <n v="909011"/>
    <s v="EOL DELTA 3 VI"/>
    <n v="17.3"/>
    <n v="12.8"/>
    <n v="19.853031434139787"/>
    <n v="15.228925197580645"/>
    <n v="11330.320347000001"/>
    <n v="257.76040238776517"/>
    <n v="2920507.9318250031"/>
    <n v="4.6241062365591397"/>
  </r>
  <r>
    <s v="10/2021"/>
    <x v="9"/>
    <n v="744"/>
    <s v="EOL.CV.MA.033680-7.01"/>
    <s v="033680"/>
    <x v="1"/>
    <x v="3"/>
    <n v="908946"/>
    <s v="EOL DELTA 3 VII"/>
    <n v="18.3"/>
    <n v="13.500004000000001"/>
    <n v="21.890655478494626"/>
    <n v="16.742492955645162"/>
    <n v="12456.414758999999"/>
    <n v="257.73174164362905"/>
    <n v="3210413.4704724755"/>
    <n v="5.1481625228494643"/>
  </r>
  <r>
    <s v="10/2021"/>
    <x v="9"/>
    <n v="744"/>
    <s v="EOL.CV.MA.033685-8.01"/>
    <s v="033685"/>
    <x v="1"/>
    <x v="3"/>
    <n v="908979"/>
    <s v="EOL DELTA 3 IV"/>
    <n v="18.100000000000001"/>
    <n v="13.200005000000001"/>
    <n v="21.016715682795699"/>
    <n v="15.890549215053763"/>
    <n v="11822.568616"/>
    <n v="257.74607201569717"/>
    <n v="3047220.6219100575"/>
    <n v="5.1261664677419345"/>
  </r>
  <r>
    <s v="10/2021"/>
    <x v="9"/>
    <n v="744"/>
    <s v="EOL.CV.BA.031355-6.01"/>
    <s v="031355"/>
    <x v="1"/>
    <x v="3"/>
    <n v="896468"/>
    <s v="Esperança"/>
    <n v="14.7"/>
    <n v="14.7"/>
    <n v="15.855348833333334"/>
    <n v="15.855348833333334"/>
    <n v="11796.379532000001"/>
    <n v="171.22287848093774"/>
    <n v="2019810.0591226574"/>
    <n v="0"/>
  </r>
  <r>
    <s v="10/2021"/>
    <x v="9"/>
    <n v="744"/>
    <s v="EOL.CV.RN.032354-3.01"/>
    <s v="032354"/>
    <x v="1"/>
    <x v="3"/>
    <n v="909500"/>
    <s v="EOL Esperança do Nordeste"/>
    <n v="9.1"/>
    <n v="9.1"/>
    <n v="8.7557898172043007"/>
    <n v="8.7557898172043007"/>
    <n v="6514.307624"/>
    <n v="224.23972499774504"/>
    <n v="1460766.5501564739"/>
    <n v="0"/>
  </r>
  <r>
    <s v="10/2021"/>
    <x v="9"/>
    <n v="744"/>
    <s v="EOL.CV.CE.030920-6.01"/>
    <s v="030920"/>
    <x v="1"/>
    <x v="3"/>
    <n v="889870"/>
    <s v="EOL GOIABEIRA"/>
    <n v="11.8"/>
    <n v="8.6999999999999993"/>
    <n v="14.256254565860216"/>
    <n v="10.89735807392473"/>
    <n v="8107.6344069999996"/>
    <n v="197.64419156726112"/>
    <n v="1602426.8478944255"/>
    <n v="3.3588964919354845"/>
  </r>
  <r>
    <s v="10/2021"/>
    <x v="9"/>
    <n v="744"/>
    <s v="EOL.CV.RN.030702-5.01"/>
    <s v="030702"/>
    <x v="1"/>
    <x v="3"/>
    <n v="909501"/>
    <s v="EOL Maria Helena"/>
    <n v="12"/>
    <n v="12"/>
    <n v="14.521173619623655"/>
    <n v="14.521173619623655"/>
    <n v="10803.753172999999"/>
    <n v="224.23972499774504"/>
    <n v="2422630.640457035"/>
    <n v="0"/>
  </r>
  <r>
    <s v="10/2021"/>
    <x v="9"/>
    <n v="744"/>
    <s v="EOL.CV.CE.030582-0.01"/>
    <s v="030582"/>
    <x v="1"/>
    <x v="3"/>
    <n v="904193"/>
    <s v="EOL Ventos do Morro do Chapéu"/>
    <n v="14.1"/>
    <n v="13.100002999999999"/>
    <n v="9.9380237432795688"/>
    <n v="9.5726208239247317"/>
    <n v="7122.0298930000008"/>
    <n v="266.50584722199898"/>
    <n v="1898062.6105743679"/>
    <n v="0.36540291935483843"/>
  </r>
  <r>
    <s v="10/2021"/>
    <x v="9"/>
    <n v="744"/>
    <s v="EOL.CV.CE.030596-0.01"/>
    <s v="030596"/>
    <x v="1"/>
    <x v="3"/>
    <n v="904195"/>
    <s v=" EOL Ventos do Parazinho"/>
    <n v="15.5"/>
    <n v="14.000000999999999"/>
    <n v="9.9101790954301077"/>
    <n v="9.2801801962365591"/>
    <n v="6904.4540660000002"/>
    <n v="266.34602362546406"/>
    <n v="1838973.8857837673"/>
    <n v="0.62999889919354768"/>
  </r>
  <r>
    <s v="10/2021"/>
    <x v="9"/>
    <n v="744"/>
    <s v="EOL.CV.CE.030926-5.01"/>
    <s v="030926"/>
    <x v="1"/>
    <x v="3"/>
    <n v="889890"/>
    <s v="EOL PITOMBEIRA"/>
    <n v="14.8"/>
    <n v="12.199999"/>
    <n v="19.197010936827958"/>
    <n v="16.406284271505378"/>
    <n v="12206.275498000001"/>
    <n v="197.64419156726112"/>
    <n v="2412499.452849478"/>
    <n v="2.7907266653225795"/>
  </r>
  <r>
    <s v="10/2021"/>
    <x v="9"/>
    <n v="744"/>
    <s v="EOL.CV.PI.030639-8.01"/>
    <s v="030639"/>
    <x v="1"/>
    <x v="3"/>
    <n v="905213"/>
    <s v="EOL PORTO DO DELTA"/>
    <n v="17.8"/>
    <n v="12.700001"/>
    <n v="25.281734735215053"/>
    <n v="18.038093053763443"/>
    <n v="13420.341232000002"/>
    <n v="193.10166623904607"/>
    <n v="2591490.253395773"/>
    <n v="7.2436416814516118"/>
  </r>
  <r>
    <s v="10/2021"/>
    <x v="9"/>
    <n v="744"/>
    <s v="EOL.CV.RN.032356-0.01"/>
    <s v="032356"/>
    <x v="1"/>
    <x v="3"/>
    <n v="909585"/>
    <s v="EOL Potiguar"/>
    <n v="11.5"/>
    <n v="11.3"/>
    <n v="15.41434149327957"/>
    <n v="15.41434149327957"/>
    <n v="11468.270071000001"/>
    <n v="224.23972499774504"/>
    <n v="2571641.7269209102"/>
    <n v="0"/>
  </r>
  <r>
    <s v="10/2021"/>
    <x v="9"/>
    <n v="744"/>
    <s v="EOL.CV.BA.034736-1.01"/>
    <s v="034736"/>
    <x v="1"/>
    <x v="3"/>
    <n v="910715"/>
    <s v="EOL VENTOS DE SANTA APARECIDA "/>
    <n v="15.4"/>
    <n v="15.2"/>
    <n v="15.494061168010752"/>
    <n v="15.494061168010752"/>
    <n v="11527.581509"/>
    <n v="281.2406856183116"/>
    <n v="3242024.9271121309"/>
    <n v="0"/>
  </r>
  <r>
    <s v="10/2021"/>
    <x v="9"/>
    <n v="744"/>
    <s v="EOL.CV.BA.034742-6.01"/>
    <s v="034742"/>
    <x v="1"/>
    <x v="3"/>
    <n v="910716"/>
    <s v="VENTOS DE SANTA AURORA"/>
    <n v="14.1"/>
    <n v="13.9"/>
    <n v="14.321590209677419"/>
    <n v="14.321590209677419"/>
    <n v="10655.263116"/>
    <n v="281.2406856183116"/>
    <n v="2996693.5041873474"/>
    <n v="0"/>
  </r>
  <r>
    <s v="10/2021"/>
    <x v="9"/>
    <n v="744"/>
    <s v="EOL.CV.BA.034738-8.01"/>
    <s v="034738"/>
    <x v="1"/>
    <x v="3"/>
    <n v="910682"/>
    <s v="EOL VENTOS DE SANTA BEATRIZ"/>
    <n v="15.4"/>
    <n v="15.2"/>
    <n v="15.98119511155914"/>
    <n v="15.98119511155914"/>
    <n v="11890.009163000001"/>
    <n v="281.2406856183116"/>
    <n v="3343954.3290101276"/>
    <n v="0"/>
  </r>
  <r>
    <s v="10/2021"/>
    <x v="9"/>
    <n v="744"/>
    <s v="EOL.CV.CE.030924-9.01"/>
    <s v="030924"/>
    <x v="1"/>
    <x v="3"/>
    <n v="889892"/>
    <s v="EOL SANTA CATARINA"/>
    <n v="9.6"/>
    <n v="7.5"/>
    <n v="11.974382508064517"/>
    <n v="9.6988825416666664"/>
    <n v="7215.9686110000002"/>
    <n v="197.64419156726112"/>
    <n v="1426194.2824958272"/>
    <n v="2.2754999663978501"/>
  </r>
  <r>
    <s v="10/2021"/>
    <x v="9"/>
    <n v="744"/>
    <s v="EOL.CV.BA.034717-5.01"/>
    <s v="034717"/>
    <x v="1"/>
    <x v="3"/>
    <n v="910717"/>
    <s v="VENTOS DE SANTA EMILIA"/>
    <n v="14.4"/>
    <n v="14.2"/>
    <n v="14.938853896505377"/>
    <n v="14.938853896505377"/>
    <n v="11114.507299000001"/>
    <n v="281.2406856183116"/>
    <n v="3125851.653080489"/>
    <n v="0"/>
  </r>
  <r>
    <s v="10/2021"/>
    <x v="9"/>
    <n v="744"/>
    <s v="EOL.CV.PI.031581-8.01"/>
    <s v="031581"/>
    <x v="1"/>
    <x v="3"/>
    <n v="896944"/>
    <s v="EOL SANTA JOANA I"/>
    <n v="15"/>
    <n v="14.700001"/>
    <n v="11.828000494623655"/>
    <n v="11.828000607526882"/>
    <n v="8800.0324519999995"/>
    <n v="207.21874286626064"/>
    <n v="1823531.661885737"/>
    <n v="0"/>
  </r>
  <r>
    <s v="10/2021"/>
    <x v="9"/>
    <n v="744"/>
    <s v="EOL.CV.PI.031580-0.01"/>
    <s v="031580"/>
    <x v="1"/>
    <x v="3"/>
    <n v="896947"/>
    <s v="EOL SANTA JOANA III"/>
    <n v="13.4"/>
    <n v="13.4"/>
    <n v="9.3321994139784952"/>
    <n v="9.332199591397849"/>
    <n v="6943.1564959999996"/>
    <n v="207.21874286626064"/>
    <n v="1438752.1606248312"/>
    <n v="0"/>
  </r>
  <r>
    <s v="10/2021"/>
    <x v="9"/>
    <n v="744"/>
    <s v="EOL.CV.PI.031520-6.01"/>
    <s v="031520"/>
    <x v="1"/>
    <x v="3"/>
    <n v="896964"/>
    <s v="EOL SANTA JOANA IV"/>
    <n v="14.2"/>
    <n v="14.2"/>
    <n v="11.953448139784946"/>
    <n v="11.953448115591398"/>
    <n v="8893.3653979999999"/>
    <n v="207.21874286626064"/>
    <n v="1842871.9976238618"/>
    <n v="2.4193549242843274E-8"/>
  </r>
  <r>
    <s v="10/2021"/>
    <x v="9"/>
    <n v="744"/>
    <s v="EOL.CV.PI.031538-9.01"/>
    <s v="031538"/>
    <x v="1"/>
    <x v="3"/>
    <n v="896948"/>
    <s v="EOL SANTA JOANA V"/>
    <n v="14.1"/>
    <n v="14.100001000000001"/>
    <n v="11.752946357526882"/>
    <n v="11.752946309139784"/>
    <n v="8744.1920539999992"/>
    <n v="207.21874286626064"/>
    <n v="1811960.4848110252"/>
    <n v="4.8387098485686548E-8"/>
  </r>
  <r>
    <s v="10/2021"/>
    <x v="9"/>
    <n v="744"/>
    <s v="EOL.CV.PI.031597-4.01"/>
    <s v="031597"/>
    <x v="1"/>
    <x v="3"/>
    <n v="896949"/>
    <s v="EOL SANTA JOANA VII"/>
    <n v="14.9"/>
    <n v="14.800001"/>
    <n v="12.027697942204302"/>
    <n v="12.027697939516129"/>
    <n v="8948.6072669999994"/>
    <n v="207.21874286626064"/>
    <n v="1854319.1482716242"/>
    <n v="2.688172953053107E-9"/>
  </r>
  <r>
    <s v="10/2021"/>
    <x v="9"/>
    <n v="744"/>
    <s v="EOL.CV.PI.031662-8.01"/>
    <s v="031662"/>
    <x v="1"/>
    <x v="3"/>
    <n v="896951"/>
    <s v="EOL SANTO AUGUSTO III"/>
    <n v="12.3"/>
    <n v="14.000004000000001"/>
    <n v="10.111321634408602"/>
    <n v="10.111321540322582"/>
    <n v="7522.8232260000004"/>
    <n v="207.23527144110838"/>
    <n v="1558994.3132435847"/>
    <n v="9.4086020351002637E-8"/>
  </r>
  <r>
    <s v="10/2021"/>
    <x v="9"/>
    <n v="744"/>
    <s v="EOL.CV.PI.031661-0.01"/>
    <s v="031661"/>
    <x v="1"/>
    <x v="3"/>
    <n v="896952"/>
    <s v="EOL SANTO AUGUSTO V"/>
    <n v="11.6"/>
    <n v="13.4"/>
    <n v="9.2887216008064524"/>
    <n v="9.2887216276881723"/>
    <n v="6910.8088910000006"/>
    <n v="207.23527144110838"/>
    <n v="1432163.3564040102"/>
    <n v="0"/>
  </r>
  <r>
    <s v="10/2021"/>
    <x v="9"/>
    <n v="744"/>
    <s v="EOL.CV.BA.034739-6.01"/>
    <s v="034739"/>
    <x v="1"/>
    <x v="3"/>
    <n v="910718"/>
    <s v="VENTOS DE SÃO GABRIEL"/>
    <n v="14.5"/>
    <n v="14.3"/>
    <n v="14.875810997311827"/>
    <n v="14.875810997311827"/>
    <n v="11067.603381999999"/>
    <n v="281.2406856183116"/>
    <n v="3112660.3633052241"/>
    <n v="0"/>
  </r>
  <r>
    <s v="10/2021"/>
    <x v="9"/>
    <n v="744"/>
    <s v="EOL.CV.RN.030804-8.01"/>
    <s v="030804"/>
    <x v="1"/>
    <x v="3"/>
    <n v="893382"/>
    <s v="EOL SÃO JOÃO - RN"/>
    <n v="14.3"/>
    <n v="14.3"/>
    <n v="14.560864465053763"/>
    <n v="14.560864465053763"/>
    <n v="10833.283162"/>
    <n v="184.91351238849154"/>
    <n v="2003220.4401845238"/>
    <n v="0"/>
  </r>
  <r>
    <s v="10/2021"/>
    <x v="9"/>
    <n v="744"/>
    <s v="EOL.CV.PI.031666-0.01"/>
    <s v="031666"/>
    <x v="1"/>
    <x v="3"/>
    <n v="904143"/>
    <s v="EOL TESTA BRANCA I"/>
    <n v="12.9"/>
    <n v="11.000000999999999"/>
    <n v="19.08632839784946"/>
    <n v="16.275165358870968"/>
    <n v="12108.723027"/>
    <n v="193.16742536257377"/>
    <n v="2339010.8515541009"/>
    <n v="2.8111630389784934"/>
  </r>
  <r>
    <s v="10/2021"/>
    <x v="9"/>
    <n v="744"/>
    <s v="EOL.CV.PI.033479-0.01"/>
    <s v="033479"/>
    <x v="1"/>
    <x v="3"/>
    <n v="901937"/>
    <s v="EOL TESTA BRANCA III"/>
    <n v="11.7"/>
    <n v="8.5999990000000004"/>
    <n v="17.753488294354838"/>
    <n v="13.049571146505377"/>
    <n v="9708.8809330000004"/>
    <n v="256.34169555302958"/>
    <n v="2488791.0002877"/>
    <n v="4.7039171478494612"/>
  </r>
  <r>
    <s v="10/2021"/>
    <x v="9"/>
    <n v="744"/>
    <s v="EOL.CV.CE.030585-5.01"/>
    <s v="030585"/>
    <x v="1"/>
    <x v="3"/>
    <n v="904175"/>
    <s v="EOL Ventos de Tianguá"/>
    <n v="15.2"/>
    <n v="13.100002999999999"/>
    <n v="9.8699624959677408"/>
    <n v="8.8190509422043011"/>
    <n v="6561.3739009999999"/>
    <n v="266.50584722199898"/>
    <n v="1748644.5104263173"/>
    <n v="1.0509115537634404"/>
  </r>
  <r>
    <s v="10/2021"/>
    <x v="9"/>
    <n v="744"/>
    <s v="EOL.CV.CE.030584-7.01"/>
    <s v="030584"/>
    <x v="1"/>
    <x v="3"/>
    <n v="904176"/>
    <s v="EOL Ventos de Tianguá Norte"/>
    <n v="15.5"/>
    <n v="14.100001000000001"/>
    <n v="9.9004288413978507"/>
    <n v="9.3372715537634399"/>
    <n v="6946.9300359999988"/>
    <n v="266.50584722199898"/>
    <n v="1851397.4748361316"/>
    <n v="0.56315728763440953"/>
  </r>
  <r>
    <s v="10/2021"/>
    <x v="9"/>
    <n v="744"/>
    <s v="EOL.CV.CE.030918-4.01"/>
    <s v="030918"/>
    <x v="1"/>
    <x v="3"/>
    <n v="889896"/>
    <s v="EOL UBATUBA"/>
    <n v="6"/>
    <n v="5.0999990000000004"/>
    <n v="8.1217810161290327"/>
    <n v="7.1572910416666664"/>
    <n v="5325.0245349999996"/>
    <n v="197.62584020314159"/>
    <n v="1052362.4478317183"/>
    <n v="0.96448997446236595"/>
  </r>
  <r>
    <s v="10/2021"/>
    <x v="9"/>
    <n v="744"/>
    <s v="EOL.CV.RN.031750-0.01"/>
    <s v="031750"/>
    <x v="1"/>
    <x v="3"/>
    <n v="901834"/>
    <s v="EOL Vila Amazonas V"/>
    <n v="12.8"/>
    <n v="10.500000999999999"/>
    <n v="16.132081307795698"/>
    <n v="13.719817416666668"/>
    <n v="10207.544158000001"/>
    <n v="197.86920269480322"/>
    <n v="2019758.6240154565"/>
    <n v="2.4122638911290308"/>
  </r>
  <r>
    <s v="10/2021"/>
    <x v="9"/>
    <n v="744"/>
    <s v="EOL.CV.RN.031759-4.01"/>
    <s v="031759"/>
    <x v="1"/>
    <x v="3"/>
    <n v="901918"/>
    <s v="EOL Vila Para I"/>
    <n v="13.7"/>
    <n v="11.799999"/>
    <n v="17.953299854838708"/>
    <n v="16.031871697580645"/>
    <n v="11927.712543"/>
    <n v="195.84710964632691"/>
    <n v="2336008.0262387898"/>
    <n v="1.9214281572580643"/>
  </r>
  <r>
    <s v="10/2021"/>
    <x v="9"/>
    <n v="744"/>
    <s v="EOL.CV.RN.031757-8.01"/>
    <s v="031757"/>
    <x v="1"/>
    <x v="3"/>
    <n v="901919"/>
    <s v="EOL Vila Para II"/>
    <n v="12"/>
    <n v="10.600001000000001"/>
    <n v="16.563609864247312"/>
    <n v="15.169043971774194"/>
    <n v="11285.768715"/>
    <n v="197.90208225656704"/>
    <n v="2233477.1285645207"/>
    <n v="1.3945658924731179"/>
  </r>
  <r>
    <s v="10/2021"/>
    <x v="9"/>
    <n v="744"/>
    <s v="EOL.CV.RN.031765-9.01"/>
    <s v="031765"/>
    <x v="1"/>
    <x v="3"/>
    <n v="903385"/>
    <s v="EOL Vila Pará III"/>
    <n v="11.8"/>
    <n v="10.500000999999999"/>
    <n v="15.83179697983871"/>
    <n v="14.605488357526882"/>
    <n v="10866.483338"/>
    <n v="197.88564247568513"/>
    <n v="2150321.0367914573"/>
    <n v="1.2263086223118285"/>
  </r>
  <r>
    <s v="10/2021"/>
    <x v="9"/>
    <n v="744"/>
    <s v="EOL.CV.CE.032012-9.01"/>
    <s v="032012"/>
    <x v="1"/>
    <x v="3"/>
    <n v="906645"/>
    <s v="EÓLICA OURO VERDE"/>
    <n v="13.2"/>
    <n v="12.8"/>
    <n v="14.282367875"/>
    <n v="14.282367787634408"/>
    <n v="10626.081634"/>
    <n v="260.08192266278701"/>
    <n v="2763651.7417424493"/>
    <n v="8.7365591635687217E-8"/>
  </r>
  <r>
    <s v="10/2021"/>
    <x v="9"/>
    <n v="744"/>
    <s v="EOL.CV.BA.030731-9.01"/>
    <s v="030731"/>
    <x v="1"/>
    <x v="3"/>
    <n v="893462"/>
    <s v="CENTRAL GERADORA EÓLICA TEIU"/>
    <n v="8.1999999999999993"/>
    <n v="8.1999999999999993"/>
    <n v="7.4268663454301072"/>
    <n v="7.4268663454301072"/>
    <n v="5525.5885609999996"/>
    <n v="186.89499563891411"/>
    <n v="1032704.8500105286"/>
    <n v="0"/>
  </r>
  <r>
    <s v="10/2021"/>
    <x v="9"/>
    <n v="744"/>
    <s v="UTE.FL.BA.030979-6.01"/>
    <s v="030979"/>
    <x v="3"/>
    <x v="11"/>
    <n v="893022"/>
    <s v="ERB CANDEIAS"/>
    <n v="14.9"/>
    <n v="7.3999959999999998"/>
    <n v="6.9455651196236561"/>
    <n v="1.3883619780436356"/>
    <n v="1032.9413116644648"/>
    <n v="222.74259116914996"/>
    <n v="230080.0242858034"/>
    <n v="5.5572031415800209"/>
  </r>
  <r>
    <s v="10/2021"/>
    <x v="9"/>
    <n v="744"/>
    <s v="EOL.CV.BA.030803-0.01"/>
    <s v="030803"/>
    <x v="1"/>
    <x v="3"/>
    <n v="892118"/>
    <s v="ESPIGÃO"/>
    <n v="5.8"/>
    <n v="4.9000000000000004"/>
    <n v="4.9810275161290329"/>
    <n v="4.3628023642473117"/>
    <n v="3245.9249589999999"/>
    <n v="184.18447609824173"/>
    <n v="597848.98802762176"/>
    <n v="0.61822515188172078"/>
  </r>
  <r>
    <s v="10/2021"/>
    <x v="9"/>
    <n v="744"/>
    <s v="UTE.AI.SP.000912-1.01"/>
    <s v="000912"/>
    <x v="3"/>
    <x v="6"/>
    <n v="553"/>
    <s v="ESTER"/>
    <n v="13.1"/>
    <n v="7"/>
    <n v="8.1593277661290315"/>
    <n v="4.359946004032258"/>
    <n v="3243.7998269999998"/>
    <n v="324.3123733531686"/>
    <n v="1052004.4205769675"/>
    <n v="3.7993817620967745"/>
  </r>
  <r>
    <s v="10/2021"/>
    <x v="9"/>
    <n v="744"/>
    <s v="EOL.CV.CE.032010-2.01"/>
    <s v="032010"/>
    <x v="1"/>
    <x v="3"/>
    <n v="906175"/>
    <s v="Central Eólica Estrela S.A."/>
    <n v="14"/>
    <n v="13.599996000000001"/>
    <n v="14.004451178763441"/>
    <n v="14.00445118951613"/>
    <n v="10419.311685000001"/>
    <n v="260.08192266278701"/>
    <n v="2709874.6158576431"/>
    <n v="0"/>
  </r>
  <r>
    <s v="10/2021"/>
    <x v="9"/>
    <n v="744"/>
    <s v="EOL.CV.RN.030503-0.01"/>
    <s v="030503"/>
    <x v="1"/>
    <x v="3"/>
    <n v="890749"/>
    <s v="EURUS 1 3LER"/>
    <n v="15.5"/>
    <n v="14.5"/>
    <n v="10.375445481182796"/>
    <n v="10.375445481182796"/>
    <n v="7719.3314380000002"/>
    <n v="248.20604541874928"/>
    <n v="1915984.7295026074"/>
    <n v="0"/>
  </r>
  <r>
    <s v="10/2021"/>
    <x v="9"/>
    <n v="744"/>
    <s v="EOL.CV.RN.030499-9.01"/>
    <s v="030499"/>
    <x v="1"/>
    <x v="3"/>
    <n v="890761"/>
    <s v="EURUS 2 3LER"/>
    <n v="15.2"/>
    <n v="15.2"/>
    <n v="16.220270995967741"/>
    <n v="16.220270995967741"/>
    <n v="12067.881621"/>
    <n v="243.39135957313445"/>
    <n v="2937218.1149028316"/>
    <n v="0"/>
  </r>
  <r>
    <s v="10/2021"/>
    <x v="9"/>
    <n v="744"/>
    <s v="EOL.CV.RN.030504-9.01"/>
    <s v="030504"/>
    <x v="1"/>
    <x v="3"/>
    <n v="890760"/>
    <s v="EURUS 3 3LER"/>
    <n v="16.100000000000001"/>
    <n v="15"/>
    <n v="12.807416922043011"/>
    <n v="12.807416922043011"/>
    <n v="9528.7181899999996"/>
    <n v="248.18606746918243"/>
    <n v="2364895.0955981659"/>
    <n v="0"/>
  </r>
  <r>
    <s v="10/2021"/>
    <x v="9"/>
    <n v="744"/>
    <s v="EOL.CV.RN.030509-0.01"/>
    <s v="030509"/>
    <x v="1"/>
    <x v="3"/>
    <n v="891945"/>
    <s v="EURUS IV"/>
    <n v="12.4"/>
    <n v="13.699999"/>
    <n v="13.616655215053763"/>
    <n v="13.616655221774193"/>
    <n v="10130.791485"/>
    <n v="270.50143713537227"/>
    <n v="2740393.6560112922"/>
    <n v="0"/>
  </r>
  <r>
    <s v="10/2021"/>
    <x v="9"/>
    <n v="744"/>
    <s v="EOL.CV.RN.030351-8.01"/>
    <s v="030351"/>
    <x v="1"/>
    <x v="3"/>
    <n v="20045"/>
    <s v="EURUS VI"/>
    <n v="3.16"/>
    <n v="3"/>
    <n v="2.1974857876344087"/>
    <n v="2.1974857876344087"/>
    <n v="1634.9294260000001"/>
    <n v="310.09323226242071"/>
    <n v="506980.55022928421"/>
    <n v="0"/>
  </r>
  <r>
    <s v="10/2021"/>
    <x v="9"/>
    <n v="744"/>
    <s v="EOL.CV.CE.030352-6.01"/>
    <s v="030352"/>
    <x v="1"/>
    <x v="3"/>
    <n v="20014"/>
    <s v="FAÍSA I"/>
    <n v="9.3699999999999992"/>
    <n v="9"/>
    <n v="10.305716348118279"/>
    <n v="10.305716348118279"/>
    <n v="7667.4529629999997"/>
    <n v="315.59221891454098"/>
    <n v="2419788.494016042"/>
    <n v="0"/>
  </r>
  <r>
    <s v="10/2021"/>
    <x v="9"/>
    <n v="744"/>
    <s v="EOL.CV.CE.030331-3.01"/>
    <s v="030331"/>
    <x v="1"/>
    <x v="3"/>
    <n v="20015"/>
    <s v="FAÍSA II"/>
    <n v="9.5399999999999991"/>
    <n v="9"/>
    <n v="9.0587338467741922"/>
    <n v="9.0587338467741922"/>
    <n v="6739.6979819999988"/>
    <n v="315.57154603239019"/>
    <n v="2126856.9119711197"/>
    <n v="0"/>
  </r>
  <r>
    <s v="10/2021"/>
    <x v="9"/>
    <n v="744"/>
    <s v="EOL.CV.CE.030332-1.01"/>
    <s v="030332"/>
    <x v="1"/>
    <x v="3"/>
    <n v="20016"/>
    <s v="FAÍSA III"/>
    <n v="8.31"/>
    <n v="8"/>
    <n v="9.3723262795698918"/>
    <n v="9.3723262795698918"/>
    <n v="6973.0107519999992"/>
    <n v="315.65423756099347"/>
    <n v="2201060.3924271693"/>
    <n v="0"/>
  </r>
  <r>
    <s v="10/2021"/>
    <x v="9"/>
    <n v="744"/>
    <s v="EOL.CV.CE.030329-1.01"/>
    <s v="030329"/>
    <x v="1"/>
    <x v="3"/>
    <n v="20017"/>
    <s v="FAÍSA IV"/>
    <n v="8.5500000000000007"/>
    <n v="8"/>
    <n v="9.1200938965053755"/>
    <n v="9.1200938965053755"/>
    <n v="6785.349858999999"/>
    <n v="315.61289179669183"/>
    <n v="2141543.8908512648"/>
    <n v="0"/>
  </r>
  <r>
    <s v="10/2021"/>
    <x v="9"/>
    <n v="744"/>
    <s v="EOL.CV.CE.030309-7.01"/>
    <s v="030309"/>
    <x v="1"/>
    <x v="3"/>
    <n v="20018"/>
    <s v="FAÍSA V"/>
    <n v="9.09"/>
    <n v="9"/>
    <n v="11.146602084677419"/>
    <n v="11.146602084677419"/>
    <n v="8293.0719509999999"/>
    <n v="315.63356467884267"/>
    <n v="2617571.8620322547"/>
    <n v="0"/>
  </r>
  <r>
    <s v="10/2021"/>
    <x v="9"/>
    <n v="744"/>
    <s v="EOL.CV.RN.030502-2.01"/>
    <s v="030502"/>
    <x v="1"/>
    <x v="3"/>
    <n v="890277"/>
    <s v="FAROL"/>
    <n v="8.8000000000000007"/>
    <n v="9.1000029999999992"/>
    <n v="10.487942498655913"/>
    <n v="10.487942487903226"/>
    <n v="7803.029211"/>
    <n v="267.64459034731038"/>
    <n v="2088438.5566461915"/>
    <n v="1.0752688144895082E-8"/>
  </r>
  <r>
    <s v="10/2021"/>
    <x v="9"/>
    <n v="744"/>
    <s v="EOL.CV.RS.030343-7.01"/>
    <s v="030343"/>
    <x v="1"/>
    <x v="3"/>
    <n v="8855"/>
    <s v="FAZENDA DO ROSARIO"/>
    <n v="3.29"/>
    <n v="3"/>
    <n v="3.8360394825268815"/>
    <n v="3.8360394825268815"/>
    <n v="2854.013375"/>
    <n v="301.82407940208952"/>
    <n v="861409.95951062546"/>
    <n v="0"/>
  </r>
  <r>
    <s v="10/2021"/>
    <x v="9"/>
    <n v="744"/>
    <s v="EOL.CV.RS.030478-6.01"/>
    <s v="030478"/>
    <x v="1"/>
    <x v="3"/>
    <n v="888228"/>
    <s v="FAZENDA ROSARIO 2 3LER"/>
    <n v="8"/>
    <n v="7.9"/>
    <n v="9.1569098588709679"/>
    <n v="9.1569098588709679"/>
    <n v="6812.7409349999998"/>
    <n v="251.02293630767747"/>
    <n v="1710154.233807212"/>
    <n v="0"/>
  </r>
  <r>
    <s v="10/2021"/>
    <x v="9"/>
    <n v="744"/>
    <s v="EOL.CV.RS.030334-8.01"/>
    <s v="030334"/>
    <x v="1"/>
    <x v="3"/>
    <n v="8856"/>
    <s v="FAZENDA DO ROSARIO 3"/>
    <n v="5.55"/>
    <n v="5"/>
    <n v="6.086130559139785"/>
    <n v="6.086130559139785"/>
    <n v="4528.0811359999998"/>
    <n v="301.82407940208952"/>
    <n v="1366683.9203311678"/>
    <n v="0"/>
  </r>
  <r>
    <s v="10/2021"/>
    <x v="9"/>
    <n v="744"/>
    <s v="UTE.AI.SP.028058-5.01"/>
    <s v="028058"/>
    <x v="3"/>
    <x v="6"/>
    <n v="8497"/>
    <s v="FERRARI"/>
    <n v="35.6"/>
    <n v="23.8"/>
    <n v="34.787854184139782"/>
    <n v="18.386065470430108"/>
    <n v="13679.23271"/>
    <n v="331.67302271083804"/>
    <n v="4537032.4612906687"/>
    <n v="16.401788713709671"/>
  </r>
  <r>
    <s v="10/2021"/>
    <x v="9"/>
    <n v="744"/>
    <s v="EOL.CV.RS.031477-3.01"/>
    <s v="031477"/>
    <x v="1"/>
    <x v="3"/>
    <n v="896788"/>
    <s v="Usina Eólica Galpões"/>
    <n v="3.5"/>
    <n v="2.099996"/>
    <n v="3.4407438494623652"/>
    <n v="2.140333075268817"/>
    <n v="1592.4078079999999"/>
    <n v="208.26004308166898"/>
    <n v="331634.91869766603"/>
    <n v="1.3004107741935482"/>
  </r>
  <r>
    <s v="10/2021"/>
    <x v="9"/>
    <n v="744"/>
    <s v="EOL.CV.RN.030700-9.01"/>
    <s v="030700"/>
    <x v="1"/>
    <x v="3"/>
    <n v="909542"/>
    <s v="GE Jangada"/>
    <n v="10.3"/>
    <n v="10.3"/>
    <n v="15.862595358870969"/>
    <n v="15.862595358870969"/>
    <n v="11801.770947000001"/>
    <n v="224.23972499774504"/>
    <n v="2646425.8716416573"/>
    <n v="0"/>
  </r>
  <r>
    <s v="10/2021"/>
    <x v="9"/>
    <n v="744"/>
    <s v="UTE.PE.MA.029705-4.01"/>
    <s v="029705"/>
    <x v="5"/>
    <x v="8"/>
    <n v="8564"/>
    <s v="GERAMAR I 4LEN10"/>
    <n v="120.8"/>
    <n v="119.999996"/>
    <n v="138.49776319354839"/>
    <n v="138.48741320698923"/>
    <n v="103034.63542599999"/>
    <n v="316.42220890244175"/>
    <n v="32602446.934952695"/>
    <n v="1.034998655915686E-2"/>
  </r>
  <r>
    <s v="10/2021"/>
    <x v="9"/>
    <n v="744"/>
    <s v="UTE.PE.MA.029668-6.01"/>
    <s v="029668"/>
    <x v="5"/>
    <x v="8"/>
    <n v="8567"/>
    <s v="GERAMAR II"/>
    <n v="120.8"/>
    <n v="119.999996"/>
    <n v="139.42491815994623"/>
    <n v="139.41384067607527"/>
    <n v="103723.897463"/>
    <n v="316.65504349324561"/>
    <n v="32844695.262435213"/>
    <n v="1.1077483870961856E-2"/>
  </r>
  <r>
    <s v="10/2021"/>
    <x v="9"/>
    <n v="744"/>
    <s v="UTE.PE.BA.029653-8.01"/>
    <s v="029653"/>
    <x v="5"/>
    <x v="8"/>
    <n v="8573"/>
    <s v="GLOBAL I"/>
    <n v="105.3"/>
    <n v="105.000001"/>
    <n v="82.027817749999997"/>
    <n v="82.016692206989248"/>
    <n v="61020.419002000002"/>
    <n v="316.42220890244175"/>
    <n v="19308215.768765371"/>
    <n v="1.1125543010753209E-2"/>
  </r>
  <r>
    <s v="10/2021"/>
    <x v="9"/>
    <n v="744"/>
    <s v="UTE.PE.BA.029639-2.01"/>
    <s v="029639"/>
    <x v="5"/>
    <x v="8"/>
    <n v="8572"/>
    <s v="GLOBAL II"/>
    <n v="109.3"/>
    <n v="108.999999"/>
    <n v="79.549844244623657"/>
    <n v="79.530805700268814"/>
    <n v="59170.919440999998"/>
    <n v="316.42220890244175"/>
    <n v="18722993.032309655"/>
    <n v="1.9038544354839603E-2"/>
  </r>
  <r>
    <s v="10/2021"/>
    <x v="9"/>
    <n v="744"/>
    <s v="UTE.PE.GO.029460-8.01"/>
    <s v="029460"/>
    <x v="6"/>
    <x v="9"/>
    <n v="8417"/>
    <s v="GOIANIA II"/>
    <n v="65.3"/>
    <n v="64.999996999999993"/>
    <n v="97.793352662634419"/>
    <n v="97.785669245967739"/>
    <n v="72752.537918999995"/>
    <n v="341.82085555612736"/>
    <n v="24868334.755352177"/>
    <n v="7.6834166666817656E-3"/>
  </r>
  <r>
    <s v="10/2021"/>
    <x v="9"/>
    <n v="744"/>
    <s v="UTE.FL.MT.030863-3.01"/>
    <s v="030863"/>
    <x v="3"/>
    <x v="11"/>
    <n v="889974"/>
    <s v="GUAÇU"/>
    <n v="15.1"/>
    <n v="15"/>
    <n v="18.62451164247312"/>
    <n v="16.514415569892474"/>
    <n v="12286.725184000001"/>
    <n v="190.65233651943237"/>
    <n v="2342492.8645017529"/>
    <n v="2.110096072580645"/>
  </r>
  <r>
    <s v="10/2021"/>
    <x v="9"/>
    <n v="744"/>
    <s v="UFV.RS.SP.032326-8.01"/>
    <s v="032326"/>
    <x v="2"/>
    <x v="4"/>
    <n v="909381"/>
    <s v="UFV GUAIMBE 1"/>
    <n v="5.9"/>
    <n v="5.9"/>
    <n v="4.3781908239247311"/>
    <n v="4.3781908239247311"/>
    <n v="3257.3739729999998"/>
    <n v="336.28172648099337"/>
    <n v="1095395.3434346926"/>
    <n v="0"/>
  </r>
  <r>
    <s v="10/2021"/>
    <x v="9"/>
    <n v="744"/>
    <s v="UFV.RS.SP.032327-6.01"/>
    <s v="032327"/>
    <x v="2"/>
    <x v="4"/>
    <n v="909765"/>
    <s v="UFV GUAIMBE 2"/>
    <n v="5.9"/>
    <n v="5.9"/>
    <n v="6.1413346854838702"/>
    <n v="6.1413346854838702"/>
    <n v="4569.1530059999996"/>
    <n v="336.28172648099337"/>
    <n v="1536522.6614135006"/>
    <n v="0"/>
  </r>
  <r>
    <s v="10/2021"/>
    <x v="9"/>
    <n v="744"/>
    <s v="UFV.RS.SP.032328-4.01"/>
    <s v="032328"/>
    <x v="2"/>
    <x v="4"/>
    <n v="909766"/>
    <s v="UFV GUAIMBE 3"/>
    <n v="5.9"/>
    <n v="5.9"/>
    <n v="6.1235830416666666"/>
    <n v="6.1235830416666666"/>
    <n v="4555.9457830000001"/>
    <n v="343.83424499654245"/>
    <n v="1566490.1785429865"/>
    <n v="0"/>
  </r>
  <r>
    <s v="10/2021"/>
    <x v="9"/>
    <n v="744"/>
    <s v="UFV.RS.SP.032329-2.01"/>
    <s v="032329"/>
    <x v="2"/>
    <x v="4"/>
    <n v="909745"/>
    <s v="UFV GUAIMBE 4"/>
    <n v="5.9"/>
    <n v="5.9"/>
    <n v="5.9592133010752679"/>
    <n v="5.9592133010752679"/>
    <n v="4433.6546959999996"/>
    <n v="343.83424499654245"/>
    <n v="1524442.3149745348"/>
    <n v="0"/>
  </r>
  <r>
    <s v="10/2021"/>
    <x v="9"/>
    <n v="744"/>
    <s v="UFV.RS.SP.032330-6.01"/>
    <s v="032330"/>
    <x v="2"/>
    <x v="4"/>
    <n v="909746"/>
    <s v="UFV GUAIMBE 5"/>
    <n v="5.9"/>
    <n v="5.9"/>
    <n v="6.0851612903225805"/>
    <n v="6.0851612903225805"/>
    <n v="4527.3599999999997"/>
    <n v="343.83424499654245"/>
    <n v="1556661.4074275463"/>
    <n v="0"/>
  </r>
  <r>
    <s v="10/2021"/>
    <x v="9"/>
    <n v="744"/>
    <s v="EOL.CV.BA.030328-3.01"/>
    <s v="030328"/>
    <x v="1"/>
    <x v="3"/>
    <n v="20026"/>
    <s v="GUANAMBI 2LER"/>
    <n v="8.48"/>
    <n v="8"/>
    <n v="8.5063038333333338"/>
    <n v="8.5063038333333338"/>
    <n v="6328.6900519999999"/>
    <n v="299.63275389410177"/>
    <n v="1896282.8288229662"/>
    <n v="0"/>
  </r>
  <r>
    <s v="10/2021"/>
    <x v="9"/>
    <n v="744"/>
    <s v="UTE.AI.SP.030095-0.01"/>
    <s v="030095"/>
    <x v="3"/>
    <x v="6"/>
    <n v="892646"/>
    <s v="GUARANI TANABI"/>
    <n v="7.4"/>
    <n v="10.599999"/>
    <n v="0"/>
    <n v="0"/>
    <n v="0"/>
    <n v="225.54935623333679"/>
    <n v="0"/>
    <n v="0"/>
  </r>
  <r>
    <s v="10/2021"/>
    <x v="9"/>
    <n v="744"/>
    <s v="UTE.AI.SP.031445-5.01"/>
    <s v="031445"/>
    <x v="3"/>
    <x v="6"/>
    <n v="895701"/>
    <s v="GUARANI TANABI 2"/>
    <n v="13.3"/>
    <n v="11.300001"/>
    <n v="3.0854254946236557"/>
    <n v="0.30641183095102659"/>
    <n v="227.97040222756377"/>
    <n v="223.87725781067138"/>
    <n v="51037.388512702746"/>
    <n v="2.7790136636726293"/>
  </r>
  <r>
    <s v="10/2021"/>
    <x v="9"/>
    <n v="744"/>
    <s v="EOL.CV.BA.030342-9.01"/>
    <s v="030342"/>
    <x v="1"/>
    <x v="3"/>
    <n v="20031"/>
    <s v="GUIRAPÃ"/>
    <n v="13.6"/>
    <n v="13"/>
    <n v="14.015708512096774"/>
    <n v="14.015708512096774"/>
    <n v="10427.687132999999"/>
    <n v="299.63275389410177"/>
    <n v="3124476.6124068806"/>
    <n v="0"/>
  </r>
  <r>
    <s v="10/2021"/>
    <x v="9"/>
    <n v="744"/>
    <s v="UFV.RS.BA.033757-9.01"/>
    <s v="033757"/>
    <x v="2"/>
    <x v="4"/>
    <n v="909580"/>
    <s v="HORIZONTE MP 1"/>
    <n v="9.1999999999999993"/>
    <n v="9.1999999999999993"/>
    <n v="6.9051186854838704"/>
    <n v="6.9051186854838704"/>
    <n v="5137.4083019999998"/>
    <n v="432.53362012953329"/>
    <n v="2222101.8109475784"/>
    <n v="0"/>
  </r>
  <r>
    <s v="10/2021"/>
    <x v="9"/>
    <n v="744"/>
    <s v="UFV.RS.BA.033777-3.01"/>
    <s v="033777"/>
    <x v="2"/>
    <x v="4"/>
    <n v="909743"/>
    <s v="HORIZONTE MP 11"/>
    <n v="6.1"/>
    <n v="6.1"/>
    <n v="5.0764443252688167"/>
    <n v="5.0764443252688167"/>
    <n v="3776.8745779999995"/>
    <n v="432.53362012953329"/>
    <n v="1633625.2339975431"/>
    <n v="0"/>
  </r>
  <r>
    <s v="10/2021"/>
    <x v="9"/>
    <n v="744"/>
    <s v="UFV.RS.BA.033759-5.01"/>
    <s v="033759"/>
    <x v="2"/>
    <x v="4"/>
    <n v="909744"/>
    <s v="HORIZONTE MP 2"/>
    <n v="9.1999999999999993"/>
    <n v="9.1999999999999993"/>
    <n v="6.988482389784946"/>
    <n v="6.988482389784946"/>
    <n v="5199.4308979999996"/>
    <n v="432.53362012953329"/>
    <n v="2248928.66892529"/>
    <n v="0"/>
  </r>
  <r>
    <s v="10/2021"/>
    <x v="9"/>
    <n v="744"/>
    <s v="UTE.AI.SP.029636-8.01"/>
    <s v="029636"/>
    <x v="3"/>
    <x v="6"/>
    <n v="8579"/>
    <s v="IACANGA"/>
    <n v="18.600000000000001"/>
    <n v="11.499995999999999"/>
    <n v="21.329028225806454"/>
    <n v="16.665699212365592"/>
    <n v="12399.280214"/>
    <n v="324.4057678451349"/>
    <n v="4022398.0185496588"/>
    <n v="4.66332901344086"/>
  </r>
  <r>
    <s v="10/2021"/>
    <x v="9"/>
    <n v="744"/>
    <s v="UTE.AI.MS.030269-4.01"/>
    <s v="030269"/>
    <x v="3"/>
    <x v="6"/>
    <n v="888487"/>
    <s v="IACO P1"/>
    <n v="12.8"/>
    <n v="8.0000029999999995"/>
    <n v="19.168420397849463"/>
    <n v="6.3221091788289403"/>
    <n v="4703.6492290487313"/>
    <n v="190.65233651943237"/>
    <n v="896761.71568596736"/>
    <n v="12.846311219020524"/>
  </r>
  <r>
    <s v="10/2021"/>
    <x v="9"/>
    <n v="744"/>
    <s v="UTE.AI.SP.027768-1.01"/>
    <s v="027768"/>
    <x v="3"/>
    <x v="6"/>
    <n v="8661"/>
    <s v="IBITIUVA BIOENERGETICA (ANDR)"/>
    <n v="5.3120000000000003"/>
    <n v="5.42"/>
    <n v="0.24136638978494623"/>
    <n v="0.24136638978494623"/>
    <n v="179.576594"/>
    <n v="345.26927382859714"/>
    <n v="62002.280206992815"/>
    <n v="0"/>
  </r>
  <r>
    <s v="10/2021"/>
    <x v="9"/>
    <n v="744"/>
    <s v="UTE.AI.SP.027768-1.01"/>
    <s v="027768"/>
    <x v="3"/>
    <x v="6"/>
    <n v="8662"/>
    <s v="IBITIUVA BIOENERGETICA (IBIT)"/>
    <n v="14.288"/>
    <n v="14.58"/>
    <n v="0.64928448252688176"/>
    <n v="0.64928448252688176"/>
    <n v="483.067655"/>
    <n v="345.26927382859714"/>
    <n v="166788.41845193328"/>
    <n v="0"/>
  </r>
  <r>
    <s v="10/2021"/>
    <x v="9"/>
    <n v="744"/>
    <s v="EOL.CV.CE.030289-9.01"/>
    <s v="030289"/>
    <x v="1"/>
    <x v="3"/>
    <n v="20067"/>
    <s v="ICARAÍ"/>
    <n v="7.84"/>
    <n v="7"/>
    <n v="6.1634223024193551"/>
    <n v="6.1634223024193551"/>
    <n v="4585.5861930000001"/>
    <n v="312.32590353471016"/>
    <n v="1432197.3509650168"/>
    <n v="0"/>
  </r>
  <r>
    <s v="10/2021"/>
    <x v="9"/>
    <n v="744"/>
    <s v="EOL.CV.CE.030372-0.01"/>
    <s v="030372"/>
    <x v="1"/>
    <x v="3"/>
    <n v="889184"/>
    <s v="ICARAÍ I"/>
    <n v="13.01"/>
    <n v="13"/>
    <n v="17.767247529569893"/>
    <n v="17.767247529569893"/>
    <n v="13218.832162000001"/>
    <n v="293.55492654175828"/>
    <n v="3880453.3042837419"/>
    <n v="0"/>
  </r>
  <r>
    <s v="10/2021"/>
    <x v="9"/>
    <n v="744"/>
    <s v="EOL.CV.CE.030356-9.01"/>
    <s v="030356"/>
    <x v="1"/>
    <x v="3"/>
    <n v="888953"/>
    <s v="ICARAÍ II"/>
    <n v="18.03"/>
    <n v="18"/>
    <n v="21.769122806451612"/>
    <n v="21.769122806451612"/>
    <n v="16196.227368"/>
    <n v="293.55492654175828"/>
    <n v="4754482.3352668546"/>
    <n v="0"/>
  </r>
  <r>
    <s v="10/2021"/>
    <x v="9"/>
    <n v="744"/>
    <s v="EOL.CV.BA.030321-6.01"/>
    <s v="030321"/>
    <x v="1"/>
    <x v="3"/>
    <n v="20022"/>
    <s v="IGAPORÃ 2LER"/>
    <n v="13.95"/>
    <n v="13"/>
    <n v="13.332938951612903"/>
    <n v="13.332938951612903"/>
    <n v="9919.70658"/>
    <n v="303.76733032426733"/>
    <n v="3013282.7854066682"/>
    <n v="0"/>
  </r>
  <r>
    <s v="10/2021"/>
    <x v="9"/>
    <n v="744"/>
    <s v="EOL.CV.BA.030315-1.01"/>
    <s v="030315"/>
    <x v="1"/>
    <x v="3"/>
    <n v="20021"/>
    <s v="ILHÉUS (ILHÉUS) 2LER"/>
    <n v="5.04"/>
    <n v="5"/>
    <n v="5.7015944663978493"/>
    <n v="5.7015944663978493"/>
    <n v="4241.9862830000002"/>
    <n v="303.76733032426733"/>
    <n v="1288576.8484590719"/>
    <n v="0"/>
  </r>
  <r>
    <s v="10/2021"/>
    <x v="9"/>
    <n v="744"/>
    <s v="EOL.CV.RS.030734-3.01"/>
    <s v="030734"/>
    <x v="1"/>
    <x v="3"/>
    <n v="893224"/>
    <s v="INDIOS 2"/>
    <n v="11.5"/>
    <n v="11.5"/>
    <n v="11.736483342741934"/>
    <n v="11.736483342741934"/>
    <n v="8731.9436069999992"/>
    <n v="186.95107535354873"/>
    <n v="1632446.2472551949"/>
    <n v="0"/>
  </r>
  <r>
    <s v="10/2021"/>
    <x v="9"/>
    <n v="744"/>
    <s v="EOL.CV.RS.030894-3.01"/>
    <s v="030894"/>
    <x v="1"/>
    <x v="3"/>
    <n v="889889"/>
    <s v="INDIOS 3"/>
    <n v="8"/>
    <n v="8.8000030000000002"/>
    <n v="9.1899831317204299"/>
    <n v="9.1899831263440852"/>
    <n v="6837.3474459999998"/>
    <n v="190.83583547891814"/>
    <n v="1304810.9123170571"/>
    <n v="5.3763446836670991E-9"/>
  </r>
  <r>
    <s v="10/2021"/>
    <x v="9"/>
    <n v="744"/>
    <s v="CGH.PH.MG.031677-6.01"/>
    <s v="031677"/>
    <x v="0"/>
    <x v="12"/>
    <n v="894966"/>
    <s v="INGÁ MIRIM"/>
    <n v="0.79"/>
    <n v="0.51"/>
    <n v="0.66327069758064516"/>
    <n v="0.66327069758064516"/>
    <n v="493.47339900000003"/>
    <n v="305.07127264743264"/>
    <n v="150544.55785058433"/>
    <n v="0"/>
  </r>
  <r>
    <s v="10/2021"/>
    <x v="9"/>
    <n v="744"/>
    <s v="EOL.CV.BA.030751-3.01"/>
    <s v="030751"/>
    <x v="1"/>
    <x v="3"/>
    <n v="893363"/>
    <s v="EOL INHAMBU - CAETITE BH"/>
    <n v="15.5"/>
    <n v="15.5"/>
    <n v="16.105059045698926"/>
    <n v="16.105059045698926"/>
    <n v="11982.163930000001"/>
    <n v="181.26833093724247"/>
    <n v="2171986.8566075298"/>
    <n v="0"/>
  </r>
  <r>
    <s v="10/2021"/>
    <x v="9"/>
    <n v="744"/>
    <s v="UTE.AI.SP.029461-6.01"/>
    <s v="029461"/>
    <x v="3"/>
    <x v="6"/>
    <n v="8238"/>
    <s v="INTERLAGOS"/>
    <n v="17.600000000000001"/>
    <n v="8.0000049999999998"/>
    <n v="6.2005756142473114"/>
    <n v="6.200574743279569"/>
    <n v="4613.2276089999996"/>
    <n v="282.82514434095577"/>
    <n v="1304736.7643931073"/>
    <n v="8.7096774218137991E-7"/>
  </r>
  <r>
    <s v="10/2021"/>
    <x v="9"/>
    <n v="744"/>
    <s v="PCH.PH.MT.030642-8.01"/>
    <s v="030642"/>
    <x v="8"/>
    <x v="13"/>
    <n v="895103"/>
    <s v="INXU 3LER"/>
    <n v="17.11"/>
    <n v="16.5"/>
    <n v="11.579753155913979"/>
    <n v="11.579753155913979"/>
    <n v="8615.3363480000007"/>
    <n v="259.57349872229634"/>
    <n v="2236312.9985197312"/>
    <n v="0"/>
  </r>
  <r>
    <s v="10/2021"/>
    <x v="9"/>
    <n v="744"/>
    <s v="UTE.AI.SP.030199-0.01"/>
    <s v="030199"/>
    <x v="3"/>
    <x v="6"/>
    <n v="8647"/>
    <s v="IPAUSSU"/>
    <n v="27"/>
    <n v="19"/>
    <n v="14.62333711827957"/>
    <n v="10.290496481182796"/>
    <n v="7656.1293820000001"/>
    <n v="341.63099524261281"/>
    <n v="2615571.1004788703"/>
    <n v="4.3328406370967745"/>
  </r>
  <r>
    <s v="10/2021"/>
    <x v="9"/>
    <n v="744"/>
    <s v="EOL.CV.CE.031485-4.01"/>
    <s v="031485"/>
    <x v="1"/>
    <x v="3"/>
    <n v="895301"/>
    <s v="ITAREMA I"/>
    <n v="14.6"/>
    <n v="13.500005"/>
    <n v="17.112949331989249"/>
    <n v="16.992573822580646"/>
    <n v="12642.474924"/>
    <n v="207.38402861473816"/>
    <n v="2621847.3813999258"/>
    <n v="0.1203755094086025"/>
  </r>
  <r>
    <s v="10/2021"/>
    <x v="9"/>
    <n v="744"/>
    <s v="EOL.CV.CE.031483-8.01"/>
    <s v="031483"/>
    <x v="1"/>
    <x v="3"/>
    <n v="895302"/>
    <s v="ITAREMA II"/>
    <n v="13.9"/>
    <n v="13"/>
    <n v="16.207475962365592"/>
    <n v="16.122325916666668"/>
    <n v="11995.010482000002"/>
    <n v="207.40055718958592"/>
    <n v="2487771.857461724"/>
    <n v="8.5150045698925481E-2"/>
  </r>
  <r>
    <s v="10/2021"/>
    <x v="9"/>
    <n v="744"/>
    <s v="EOL.CV.CE.031484-6.01"/>
    <s v="031484"/>
    <x v="1"/>
    <x v="3"/>
    <n v="896908"/>
    <s v="ITAREMA III"/>
    <n v="8.1"/>
    <n v="7.5999970000000001"/>
    <n v="8.1743957500000004"/>
    <n v="8.1633951397849458"/>
    <n v="6073.5659839999998"/>
    <n v="207.43361433928141"/>
    <n v="1259861.7439892341"/>
    <n v="1.1000610215054015E-2"/>
  </r>
  <r>
    <s v="10/2021"/>
    <x v="9"/>
    <n v="744"/>
    <s v="EOL.CV.CE.031813-2.01"/>
    <s v="031813"/>
    <x v="1"/>
    <x v="3"/>
    <n v="899705"/>
    <s v="ITAREMA IV"/>
    <n v="9.6999999999999993"/>
    <n v="8.8235740000000007"/>
    <n v="8.9850658965053771"/>
    <n v="8.985065857526882"/>
    <n v="6684.8889980000004"/>
    <n v="206.49941981712342"/>
    <n v="1380425.6996288716"/>
    <n v="3.8978494372439783E-8"/>
  </r>
  <r>
    <s v="10/2021"/>
    <x v="9"/>
    <n v="744"/>
    <s v="EOL.CV.CE.031814-0.01"/>
    <s v="031814"/>
    <x v="1"/>
    <x v="3"/>
    <n v="900173"/>
    <s v="ITAREMA IX"/>
    <n v="13.2"/>
    <n v="11.545741"/>
    <n v="14.464304985215053"/>
    <n v="14.360248264784945"/>
    <n v="10684.024708999999"/>
    <n v="207.91822642705858"/>
    <n v="2221403.4685981506"/>
    <n v="0.10405672043010762"/>
  </r>
  <r>
    <s v="10/2021"/>
    <x v="9"/>
    <n v="744"/>
    <s v="EOL.CV.CE.031482-0.01"/>
    <s v="031482"/>
    <x v="1"/>
    <x v="3"/>
    <n v="895304"/>
    <s v="ITAREMA V"/>
    <n v="9.1"/>
    <n v="7.9499300000000002"/>
    <n v="12.355219819892474"/>
    <n v="12.058079139784947"/>
    <n v="8971.2108800000005"/>
    <n v="207.41708576443366"/>
    <n v="1860782.4165077806"/>
    <n v="0.29714068010752692"/>
  </r>
  <r>
    <s v="10/2021"/>
    <x v="9"/>
    <n v="744"/>
    <s v="EOL.CV.CE.031815-9.01"/>
    <s v="031815"/>
    <x v="1"/>
    <x v="3"/>
    <n v="899727"/>
    <s v="ITAREMA VI"/>
    <n v="11"/>
    <n v="10.043863"/>
    <n v="14.644535056451613"/>
    <n v="14.440682615591399"/>
    <n v="10743.867866000001"/>
    <n v="206.46789078134708"/>
    <n v="2218263.7371265125"/>
    <n v="0.20385244086021453"/>
  </r>
  <r>
    <s v="10/2021"/>
    <x v="9"/>
    <n v="744"/>
    <s v="EOL.CV.CE.031816-7.01"/>
    <s v="031816"/>
    <x v="1"/>
    <x v="3"/>
    <n v="900175"/>
    <s v="ITAREMA VII"/>
    <n v="9.5"/>
    <n v="8.7297060000000002"/>
    <n v="8.1438543158602155"/>
    <n v="8.1438543051075278"/>
    <n v="6059.0276030000005"/>
    <n v="206.48365529923524"/>
    <n v="1251090.1670264036"/>
    <n v="1.0752688144895082E-8"/>
  </r>
  <r>
    <s v="10/2021"/>
    <x v="9"/>
    <n v="744"/>
    <s v="EOL.CV.CE.031817-5.01"/>
    <s v="031817"/>
    <x v="1"/>
    <x v="3"/>
    <n v="900736"/>
    <s v="ITAREMA VIII"/>
    <n v="10.199999999999999"/>
    <n v="9.1000010000000007"/>
    <n v="12.081392661290323"/>
    <n v="11.9416796922043"/>
    <n v="8884.6096909999997"/>
    <n v="206.51518433501158"/>
    <n v="1834806.8080814951"/>
    <n v="0.13971296908602276"/>
  </r>
  <r>
    <s v="10/2021"/>
    <x v="9"/>
    <n v="744"/>
    <s v="UTE.AI.MG.030094-2.01"/>
    <s v="030094"/>
    <x v="3"/>
    <x v="6"/>
    <n v="8686"/>
    <s v="ITUIUTABA"/>
    <n v="17.899999999999999"/>
    <n v="9.3000050000000005"/>
    <n v="15.726579954301075"/>
    <n v="5.2113546150358019"/>
    <n v="3877.2478335866367"/>
    <n v="302.13197487224983"/>
    <n v="1171440.5450306828"/>
    <n v="10.515225339265273"/>
  </r>
  <r>
    <s v="10/2021"/>
    <x v="9"/>
    <n v="744"/>
    <s v="UFV.RS.BA.032320-9.01"/>
    <s v="032320"/>
    <x v="2"/>
    <x v="4"/>
    <n v="909384"/>
    <s v="Ituverava 5"/>
    <n v="8.4"/>
    <n v="8.4"/>
    <n v="6.2959674099462362"/>
    <n v="6.2959674099462362"/>
    <n v="4684.1997529999999"/>
    <n v="334.59992854351032"/>
    <n v="1567332.9026373287"/>
    <n v="0"/>
  </r>
  <r>
    <s v="10/2021"/>
    <x v="9"/>
    <n v="744"/>
    <s v="UFV.RS.BA.032322-5.01"/>
    <s v="032322"/>
    <x v="2"/>
    <x v="4"/>
    <n v="909832"/>
    <s v="Ituverava 7"/>
    <n v="8.4"/>
    <n v="8.4"/>
    <n v="7.2753092943548383"/>
    <n v="7.2753092943548383"/>
    <n v="5412.8301149999998"/>
    <n v="334.63107294975993"/>
    <n v="1811301.1490772222"/>
    <n v="0"/>
  </r>
  <r>
    <s v="10/2021"/>
    <x v="9"/>
    <n v="744"/>
    <s v="UFV.RS.BA.032316-0.01"/>
    <s v="032316"/>
    <x v="2"/>
    <x v="4"/>
    <n v="909288"/>
    <s v="Ituverava 1"/>
    <n v="8.4"/>
    <n v="8.4"/>
    <n v="6.9742876854838709"/>
    <n v="6.9742876854838709"/>
    <n v="5188.870038"/>
    <n v="334.53763973101093"/>
    <n v="1735872.3353834809"/>
    <n v="0"/>
  </r>
  <r>
    <s v="10/2021"/>
    <x v="9"/>
    <n v="744"/>
    <s v="UFV.RS.BA.032317-9.01"/>
    <s v="032317"/>
    <x v="2"/>
    <x v="4"/>
    <n v="909306"/>
    <s v="Ituverava 2"/>
    <n v="8.4"/>
    <n v="8.4"/>
    <n v="7.2483009879032254"/>
    <n v="7.2483009879032254"/>
    <n v="5392.7359349999997"/>
    <n v="334.55321193413573"/>
    <n v="1804157.1281668844"/>
    <n v="0"/>
  </r>
  <r>
    <s v="10/2021"/>
    <x v="9"/>
    <n v="744"/>
    <s v="UFV.RS.BA.032318-7.01"/>
    <s v="032318"/>
    <x v="2"/>
    <x v="4"/>
    <n v="909289"/>
    <s v="Ituverava 3"/>
    <n v="8.4"/>
    <n v="8.4"/>
    <n v="7.3028173145161288"/>
    <n v="7.3028173145161288"/>
    <n v="5433.2960819999998"/>
    <n v="334.56878413726059"/>
    <n v="1817811.2640124818"/>
    <n v="0"/>
  </r>
  <r>
    <s v="10/2021"/>
    <x v="9"/>
    <n v="744"/>
    <s v="UFV.RS.BA.032319-5.01"/>
    <s v="032319"/>
    <x v="2"/>
    <x v="4"/>
    <n v="909833"/>
    <s v="Ituverava 4"/>
    <n v="8.4"/>
    <n v="8.4"/>
    <n v="5.2489624690860222"/>
    <n v="5.2489624690860222"/>
    <n v="3905.2280770000007"/>
    <n v="334.58435634038545"/>
    <n v="1306628.2225054465"/>
    <n v="0"/>
  </r>
  <r>
    <s v="10/2021"/>
    <x v="9"/>
    <n v="744"/>
    <s v="UFV.RS.BA.032321-7.01"/>
    <s v="032321"/>
    <x v="2"/>
    <x v="4"/>
    <n v="909385"/>
    <s v="Ituverava 6"/>
    <n v="8.4"/>
    <n v="8.4"/>
    <n v="7.1454810309139791"/>
    <n v="7.1454810309139791"/>
    <n v="5316.2378870000002"/>
    <n v="334.61550074663512"/>
    <n v="1778895.6026467385"/>
    <n v="0"/>
  </r>
  <r>
    <s v="10/2021"/>
    <x v="9"/>
    <n v="744"/>
    <s v="UTE.AI.GO.028112-3.01"/>
    <s v="028112"/>
    <x v="3"/>
    <x v="6"/>
    <n v="545"/>
    <s v="ESPLANADA (ALBIOMA)"/>
    <n v="16.600000000000001"/>
    <n v="15.300022999999999"/>
    <n v="27.080459935483873"/>
    <n v="22.09686999596774"/>
    <n v="16440.071276999999"/>
    <n v="315.97717151492435"/>
    <n v="5194687.2216102099"/>
    <n v="4.9835899395161309"/>
  </r>
  <r>
    <s v="10/2021"/>
    <x v="9"/>
    <n v="744"/>
    <s v="UTE.AI.GO.030043-8.01"/>
    <s v="030043"/>
    <x v="3"/>
    <x v="6"/>
    <n v="8638"/>
    <s v="JATAÍ (BIO)"/>
    <n v="32"/>
    <n v="34"/>
    <n v="46.382352548387097"/>
    <n v="46.382352548387097"/>
    <n v="34508.470296"/>
    <n v="340.06760945178144"/>
    <n v="11735212.999398528"/>
    <n v="0"/>
  </r>
  <r>
    <s v="10/2021"/>
    <x v="9"/>
    <n v="744"/>
    <s v="EOL.CV.RN.031802-7.01"/>
    <s v="031802"/>
    <x v="1"/>
    <x v="3"/>
    <n v="909109"/>
    <s v="Jericó"/>
    <n v="11.4"/>
    <n v="11.399997000000001"/>
    <n v="13.396719600806453"/>
    <n v="9.5704545443548383"/>
    <n v="7120.418181"/>
    <n v="179.02921380412155"/>
    <n v="1274762.8689010034"/>
    <n v="3.826265056451613"/>
  </r>
  <r>
    <s v="10/2021"/>
    <x v="9"/>
    <n v="744"/>
    <s v="EOL.CV.RN.030902-8.02"/>
    <s v="030902"/>
    <x v="1"/>
    <x v="3"/>
    <n v="889873"/>
    <s v="JUNCO 1"/>
    <n v="13.1"/>
    <n v="12.100001000000001"/>
    <n v="14.979144544354838"/>
    <n v="14.344310463709677"/>
    <n v="10672.166985"/>
    <n v="198.15802976260778"/>
    <n v="2114775.5830451502"/>
    <n v="0.634834080645161"/>
  </r>
  <r>
    <s v="10/2021"/>
    <x v="9"/>
    <n v="744"/>
    <s v="EOL.CV.RN.030914-1.02"/>
    <s v="030914"/>
    <x v="1"/>
    <x v="3"/>
    <n v="889874"/>
    <s v="JUNCO 2"/>
    <n v="11.8"/>
    <n v="11.4"/>
    <n v="14.743059533602151"/>
    <n v="14.74305942876344"/>
    <n v="10968.836214999999"/>
    <n v="198.15802976260778"/>
    <n v="2173562.9731531399"/>
    <n v="1.0483871094077595E-7"/>
  </r>
  <r>
    <s v="10/2021"/>
    <x v="9"/>
    <n v="744"/>
    <s v="EOL.CV.RN.030660-6.01"/>
    <s v="030660"/>
    <x v="1"/>
    <x v="3"/>
    <n v="890670"/>
    <s v="JUREMAS 2LFA"/>
    <n v="6.6"/>
    <n v="7.5000030000000004"/>
    <n v="6.3076191330645157"/>
    <n v="6.3076191612903223"/>
    <n v="4692.8686559999996"/>
    <n v="271.72009205895114"/>
    <n v="1275146.7032288862"/>
    <n v="0"/>
  </r>
  <r>
    <s v="10/2021"/>
    <x v="9"/>
    <n v="744"/>
    <s v="UTE.AI.MG.029717-8.01"/>
    <s v="029717"/>
    <x v="3"/>
    <x v="6"/>
    <n v="8492"/>
    <s v="LDC BIOENERGIA LAGOA DA PRATA"/>
    <n v="12.6"/>
    <n v="18.999998999999999"/>
    <n v="3.0845511868279569"/>
    <n v="3.0845512002688174"/>
    <n v="2294.9060930000001"/>
    <n v="324.82604305898354"/>
    <n v="745445.26538114168"/>
    <n v="0"/>
  </r>
  <r>
    <s v="10/2021"/>
    <x v="9"/>
    <n v="744"/>
    <s v="EOL.CV.BA.032349-7.01"/>
    <s v="032349"/>
    <x v="1"/>
    <x v="3"/>
    <n v="909502"/>
    <s v="Laranjeiras I"/>
    <n v="11.7"/>
    <n v="11.7"/>
    <n v="14.950484208333332"/>
    <n v="14.950484208333332"/>
    <n v="11123.160250999999"/>
    <n v="222.55792706026196"/>
    <n v="2475547.4878216628"/>
    <n v="0"/>
  </r>
  <r>
    <s v="10/2021"/>
    <x v="9"/>
    <n v="744"/>
    <s v="EOL.CV.BA.032350-0.01"/>
    <s v="032350"/>
    <x v="1"/>
    <x v="3"/>
    <n v="909543"/>
    <s v="Laranjeiras II"/>
    <n v="13.2"/>
    <n v="13.2"/>
    <n v="14.352613966397849"/>
    <n v="14.352613966397849"/>
    <n v="10678.344791"/>
    <n v="222.54235485713713"/>
    <n v="2376383.9957655836"/>
    <n v="0"/>
  </r>
  <r>
    <s v="10/2021"/>
    <x v="9"/>
    <n v="744"/>
    <s v="EOL.CV.BA.032351-9.01"/>
    <s v="032351"/>
    <x v="1"/>
    <x v="3"/>
    <n v="909544"/>
    <s v="Laranjeiras V"/>
    <n v="10.8"/>
    <n v="10.8"/>
    <n v="14.697509611559139"/>
    <n v="14.697509611559139"/>
    <n v="10934.947151"/>
    <n v="222.55792706026196"/>
    <n v="2433659.1704400773"/>
    <n v="0"/>
  </r>
  <r>
    <s v="10/2021"/>
    <x v="9"/>
    <n v="744"/>
    <s v="UTE.AI.MS.029718-6.01"/>
    <s v="029718"/>
    <x v="3"/>
    <x v="6"/>
    <n v="8470"/>
    <s v="LDC BIOENERGIA RIO BRILHANTE"/>
    <n v="23.8"/>
    <n v="21.999998999999999"/>
    <n v="2.6152249395161289"/>
    <n v="2.6152249475806451"/>
    <n v="1945.727361"/>
    <n v="324.82604305898354"/>
    <n v="632022.91954522836"/>
    <n v="0"/>
  </r>
  <r>
    <s v="10/2021"/>
    <x v="9"/>
    <n v="744"/>
    <s v="EOL.CV.BA.030317-8.01"/>
    <s v="030317"/>
    <x v="1"/>
    <x v="3"/>
    <n v="20025"/>
    <s v="LICÍNIO DE ALMEIDA 2LER"/>
    <n v="10.94"/>
    <n v="10"/>
    <n v="10.881824184139784"/>
    <n v="10.881824184139784"/>
    <n v="8096.0771929999992"/>
    <n v="299.63275389410177"/>
    <n v="2425849.9050778188"/>
    <n v="0"/>
  </r>
  <r>
    <s v="10/2021"/>
    <x v="9"/>
    <n v="744"/>
    <s v="UTE.GN.ES.030054-3.01"/>
    <s v="030054"/>
    <x v="4"/>
    <x v="14"/>
    <n v="8773"/>
    <s v="LINHARES"/>
    <n v="98.7"/>
    <n v="96.000005000000002"/>
    <n v="189.88882522983872"/>
    <n v="189.88882530376341"/>
    <n v="141277.28602599999"/>
    <n v="283.09194045120574"/>
    <n v="39994461.042780347"/>
    <n v="0"/>
  </r>
  <r>
    <s v="10/2021"/>
    <x v="9"/>
    <n v="744"/>
    <s v="EOL.CV.RN.030661-4.01"/>
    <s v="030661"/>
    <x v="1"/>
    <x v="3"/>
    <n v="890669"/>
    <s v="MACACOS 2LFA"/>
    <n v="8.6999999999999993"/>
    <n v="9.699999"/>
    <n v="8.4370595752688171"/>
    <n v="8.437059584677419"/>
    <n v="6277.1723309999998"/>
    <n v="271.72009205895114"/>
    <n v="1705633.8436492209"/>
    <n v="0"/>
  </r>
  <r>
    <s v="10/2021"/>
    <x v="9"/>
    <n v="744"/>
    <s v="EOL.CV.RN.031025-5.01"/>
    <s v="031025"/>
    <x v="1"/>
    <x v="3"/>
    <n v="889898"/>
    <s v="MACAMBIRA 1"/>
    <n v="10.9"/>
    <n v="9.6999999999999993"/>
    <n v="11.201992948924731"/>
    <n v="10.335204876344086"/>
    <n v="7689.3924280000001"/>
    <n v="196.24948789417738"/>
    <n v="1509039.3262123652"/>
    <n v="0.86678807258064483"/>
  </r>
  <r>
    <s v="10/2021"/>
    <x v="9"/>
    <n v="744"/>
    <s v="EOL.CV.RN.031026-3.01"/>
    <s v="031026"/>
    <x v="1"/>
    <x v="3"/>
    <n v="889899"/>
    <s v="MACAMBIRA 2"/>
    <n v="9.6999999999999993"/>
    <n v="9"/>
    <n v="10.509587770161291"/>
    <n v="10.109624104838709"/>
    <n v="7521.5603339999989"/>
    <n v="196.02927152474311"/>
    <n v="1474445.9930034233"/>
    <n v="0.39996366532258071"/>
  </r>
  <r>
    <s v="10/2021"/>
    <x v="9"/>
    <n v="744"/>
    <s v="EOL.CV.BA.030283-0.01"/>
    <s v="030283"/>
    <x v="1"/>
    <x v="3"/>
    <n v="20011"/>
    <s v="MACAÚBAS"/>
    <n v="13.4"/>
    <n v="13"/>
    <n v="13.483842625000001"/>
    <n v="13.483842625000001"/>
    <n v="10031.978913000001"/>
    <n v="289.39967722944186"/>
    <n v="2903251.4593947674"/>
    <n v="0"/>
  </r>
  <r>
    <s v="10/2021"/>
    <x v="9"/>
    <n v="744"/>
    <s v="EOL.CV.CE.030841-2.01"/>
    <s v="030841"/>
    <x v="1"/>
    <x v="3"/>
    <n v="893283"/>
    <s v="MALHADINHA 1"/>
    <n v="12.8"/>
    <n v="12"/>
    <n v="7.5560023293010747"/>
    <n v="7.5560023293010747"/>
    <n v="5621.6657329999998"/>
    <n v="184.96959210312613"/>
    <n v="1039837.2175731316"/>
    <n v="0"/>
  </r>
  <r>
    <s v="10/2021"/>
    <x v="9"/>
    <n v="744"/>
    <s v="UTE.AI.SP.027787-8.01"/>
    <s v="027787"/>
    <x v="3"/>
    <x v="6"/>
    <n v="888135"/>
    <s v="Mandu Guarani"/>
    <n v="21.2"/>
    <n v="22.3"/>
    <n v="8.0989322580645151"/>
    <n v="8.0989322311827969"/>
    <n v="6025.6055800000013"/>
    <n v="275.5358804262226"/>
    <n v="1660270.5385864601"/>
    <n v="2.6881719751018148E-8"/>
  </r>
  <r>
    <s v="10/2021"/>
    <x v="9"/>
    <n v="744"/>
    <s v="EOL.CV.RN.030285-6.01"/>
    <s v="030285"/>
    <x v="1"/>
    <x v="3"/>
    <n v="8912"/>
    <s v="MANGUE SECO 1"/>
    <n v="12.37"/>
    <n v="12"/>
    <n v="10.49013182795699"/>
    <n v="10.49013182795699"/>
    <n v="7804.6580800000002"/>
    <n v="310.07255938026992"/>
    <n v="2420010.3059535036"/>
    <n v="0"/>
  </r>
  <r>
    <s v="10/2021"/>
    <x v="9"/>
    <n v="744"/>
    <s v="EOL.CV.RN.030284-8.01"/>
    <s v="030284"/>
    <x v="1"/>
    <x v="3"/>
    <n v="8910"/>
    <s v="MANGUE SECO 2"/>
    <n v="12.08"/>
    <n v="12"/>
    <n v="11.379933552419354"/>
    <n v="11.379933552419354"/>
    <n v="8466.6705629999997"/>
    <n v="310.07255938026992"/>
    <n v="2625282.210899001"/>
    <n v="0"/>
  </r>
  <r>
    <s v="10/2021"/>
    <x v="9"/>
    <n v="744"/>
    <s v="EOL.CV.RN.030281-3.01"/>
    <s v="030281"/>
    <x v="1"/>
    <x v="3"/>
    <n v="8892"/>
    <s v="MANGUE SECO 3"/>
    <n v="12.73"/>
    <n v="12"/>
    <n v="10.798179456989248"/>
    <n v="10.798179456989248"/>
    <n v="8033.8455160000003"/>
    <n v="310.07255938026992"/>
    <n v="2491075.0408118255"/>
    <n v="0"/>
  </r>
  <r>
    <s v="10/2021"/>
    <x v="9"/>
    <n v="744"/>
    <s v="EOL.CV.RN.030290-2.01"/>
    <s v="030290"/>
    <x v="1"/>
    <x v="3"/>
    <n v="8922"/>
    <s v="MANGUE SECO 5"/>
    <n v="13.11"/>
    <n v="13"/>
    <n v="11.688512143817205"/>
    <n v="11.688512143817205"/>
    <n v="8696.2530349999997"/>
    <n v="310.07255938026992"/>
    <n v="2696469.4355808902"/>
    <n v="0"/>
  </r>
  <r>
    <s v="10/2021"/>
    <x v="9"/>
    <n v="744"/>
    <s v="EOL.CV.BA.031337-8.01"/>
    <s v="031337"/>
    <x v="1"/>
    <x v="3"/>
    <n v="896469"/>
    <s v="MANIÇOBA"/>
    <n v="16.100000000000001"/>
    <n v="15.5"/>
    <n v="14.071639793010752"/>
    <n v="14.071639793010752"/>
    <n v="10469.300005999999"/>
    <n v="171.72450800773734"/>
    <n v="1797835.3927157514"/>
    <n v="0"/>
  </r>
  <r>
    <s v="10/2021"/>
    <x v="9"/>
    <n v="744"/>
    <s v="EOL.CV.RN.030389-5.01"/>
    <s v="030389"/>
    <x v="1"/>
    <x v="3"/>
    <n v="20065"/>
    <s v="MAR E TERRA"/>
    <n v="8.3800000000000008"/>
    <n v="8"/>
    <n v="11.157339329301074"/>
    <n v="11.157339329301074"/>
    <n v="8301.0604609999991"/>
    <n v="315.55087315023934"/>
    <n v="2619406.8765414781"/>
    <n v="0"/>
  </r>
  <r>
    <s v="10/2021"/>
    <x v="9"/>
    <n v="744"/>
    <s v="UTE.PE.CE.029654-6.01"/>
    <s v="029654"/>
    <x v="5"/>
    <x v="8"/>
    <n v="8569"/>
    <s v="MARACANAÚ I"/>
    <n v="122.9"/>
    <n v="119.000001"/>
    <n v="63.829820545698929"/>
    <n v="62.105944318548381"/>
    <n v="46206.822572999998"/>
    <n v="309.9726907371749"/>
    <n v="14322853.12336804"/>
    <n v="1.723876227150545"/>
  </r>
  <r>
    <s v="10/2021"/>
    <x v="9"/>
    <n v="744"/>
    <s v="UTE.GN.MA.030800-5.01"/>
    <s v="030800"/>
    <x v="4"/>
    <x v="7"/>
    <n v="888069"/>
    <s v="UTE MARANHÃO III"/>
    <n v="489.6"/>
    <n v="449.99999600000001"/>
    <n v="444.72221630779569"/>
    <n v="332.94036191510082"/>
    <n v="247707.62926483501"/>
    <n v="190.48409737552859"/>
    <n v="47184364.173544168"/>
    <n v="111.78185439269485"/>
  </r>
  <r>
    <s v="10/2021"/>
    <x v="9"/>
    <n v="744"/>
    <s v="UTE.GN.MA.030202-3.01"/>
    <s v="030202"/>
    <x v="4"/>
    <x v="14"/>
    <n v="888071"/>
    <s v="UTE MARANHÃO IV L7"/>
    <n v="301.60000000000002"/>
    <n v="225.00000299999999"/>
    <n v="310.28863919623655"/>
    <n v="241.44897161827956"/>
    <n v="179638.03488399999"/>
    <n v="317.93402542981568"/>
    <n v="57113043.550971769"/>
    <n v="68.839667577957002"/>
  </r>
  <r>
    <s v="10/2021"/>
    <x v="9"/>
    <n v="744"/>
    <s v="UTE.GN.MA.030202-3.01"/>
    <s v="030202"/>
    <x v="4"/>
    <x v="14"/>
    <n v="940548"/>
    <s v="UTE MARANHÃO IV L22"/>
    <n v="1"/>
    <n v="0.68270200000000003"/>
    <n v="0.79767736827956981"/>
    <n v="3.186362998910975E-2"/>
    <n v="23.706540711897652"/>
    <n v="317.93402542981568"/>
    <n v="7537.1159175494286"/>
    <n v="0.76581373829046007"/>
  </r>
  <r>
    <s v="10/2021"/>
    <x v="9"/>
    <n v="744"/>
    <s v="UTE.GN.MA.030203-1.01"/>
    <s v="030203"/>
    <x v="4"/>
    <x v="14"/>
    <n v="888148"/>
    <s v="MARANHAO V L7"/>
    <n v="305.89999999999998"/>
    <n v="225.00000299999999"/>
    <n v="307.64566396505376"/>
    <n v="235.88020700134408"/>
    <n v="175494.87400899999"/>
    <n v="317.93402542981568"/>
    <n v="55795791.735979699"/>
    <n v="71.765456963709681"/>
  </r>
  <r>
    <s v="10/2021"/>
    <x v="9"/>
    <n v="744"/>
    <s v="UTE.GN.MA.030203-1.01"/>
    <s v="030203"/>
    <x v="4"/>
    <x v="14"/>
    <n v="940568"/>
    <s v="MARANHAO V L22"/>
    <n v="1"/>
    <n v="0.68270200000000003"/>
    <n v="0.78105349865591389"/>
    <n v="3.1199581024278486E-2"/>
    <n v="23.212488282063195"/>
    <n v="317.93402542981568"/>
    <n v="7380.0398397587778"/>
    <n v="0.74985391763163545"/>
  </r>
  <r>
    <s v="10/2021"/>
    <x v="9"/>
    <n v="744"/>
    <s v="EOL.CV.BA.030768-8.01"/>
    <s v="030768"/>
    <x v="1"/>
    <x v="3"/>
    <n v="892105"/>
    <s v="MARON"/>
    <n v="12.5"/>
    <n v="13.800001"/>
    <n v="11.948097427419356"/>
    <n v="11.948097399193546"/>
    <n v="8889.3844649999992"/>
    <n v="184.18447609824173"/>
    <n v="1637286.6205218737"/>
    <n v="2.8225808672422934E-8"/>
  </r>
  <r>
    <s v="10/2021"/>
    <x v="9"/>
    <n v="744"/>
    <s v="UTE.GN.MA.030196-5.01"/>
    <s v="030196"/>
    <x v="5"/>
    <x v="8"/>
    <n v="888150"/>
    <s v="MC2 NOVA VENECIA 2 L7"/>
    <n v="112.2"/>
    <n v="98.000000999999997"/>
    <n v="137.88477226881722"/>
    <n v="125.31838210215054"/>
    <n v="93236.876283999998"/>
    <n v="317.93402542981568"/>
    <n v="29643175.395473834"/>
    <n v="12.566390166666679"/>
  </r>
  <r>
    <s v="10/2021"/>
    <x v="9"/>
    <n v="744"/>
    <s v="UTE.GN.MA.030196-5.01"/>
    <s v="030196"/>
    <x v="5"/>
    <x v="8"/>
    <n v="940588"/>
    <s v="MC2 NOVA VENECIA 2 L22"/>
    <n v="20"/>
    <n v="13.654000999999999"/>
    <n v="25.79871050268817"/>
    <n v="4.1550607594086024"/>
    <n v="3091.3652050000001"/>
    <n v="317.93402542981568"/>
    <n v="982850.18369931739"/>
    <n v="21.643649743279568"/>
  </r>
  <r>
    <s v="10/2021"/>
    <x v="9"/>
    <n v="744"/>
    <s v="EOL.CV.RN.030454-9.01"/>
    <s v="030454"/>
    <x v="1"/>
    <x v="3"/>
    <n v="888114"/>
    <s v="MEL 2"/>
    <n v="8.8000000000000007"/>
    <n v="9.3000000000000007"/>
    <n v="11.342048587365591"/>
    <n v="11.342048642473117"/>
    <n v="8438.4841899999992"/>
    <n v="265.30717024798702"/>
    <n v="2238790.3616312766"/>
    <n v="0"/>
  </r>
  <r>
    <s v="10/2021"/>
    <x v="9"/>
    <n v="744"/>
    <s v="UTE.AI.SP.030303-8.01"/>
    <s v="030303"/>
    <x v="3"/>
    <x v="6"/>
    <n v="20004"/>
    <s v="UTE MERIDIANO I"/>
    <n v="12.8"/>
    <n v="0.1"/>
    <n v="9.7442020900537631"/>
    <n v="7.6126584677419354E-2"/>
    <n v="56.638179000000001"/>
    <n v="184.63311381531852"/>
    <n v="10457.283349599384"/>
    <n v="9.6680755053763452"/>
  </r>
  <r>
    <s v="10/2021"/>
    <x v="9"/>
    <n v="744"/>
    <s v="EOL.CV.RN.030339-9.01"/>
    <s v="030339"/>
    <x v="1"/>
    <x v="3"/>
    <n v="20038"/>
    <s v="MIASSABA 3 2LER"/>
    <n v="22.84"/>
    <n v="22"/>
    <n v="20.861262834677419"/>
    <n v="20.861262834677419"/>
    <n v="15520.779548999999"/>
    <n v="314.37251886764216"/>
    <n v="4879306.5616085166"/>
    <n v="0"/>
  </r>
  <r>
    <s v="10/2021"/>
    <x v="9"/>
    <n v="744"/>
    <s v="EOL.CV.BA.030506-5.01"/>
    <s v="030506"/>
    <x v="1"/>
    <x v="3"/>
    <n v="890758"/>
    <s v="MORRÃO"/>
    <n v="16.100000000000001"/>
    <n v="14.7"/>
    <n v="14.393795698924732"/>
    <n v="14.393795698924732"/>
    <n v="10708.984"/>
    <n v="242.23263849825619"/>
    <n v="2594065.4499556096"/>
    <n v="0"/>
  </r>
  <r>
    <s v="10/2021"/>
    <x v="9"/>
    <n v="744"/>
    <s v="EOL.CV.BA.031336-0.01"/>
    <s v="031336"/>
    <x v="1"/>
    <x v="3"/>
    <n v="896284"/>
    <s v="MORRO BRANCO I ENERGÉTICA S/A"/>
    <n v="12.7"/>
    <n v="12.5"/>
    <n v="11.564204630376343"/>
    <n v="11.564204630376343"/>
    <n v="8603.7682449999993"/>
    <n v="193.62899734465418"/>
    <n v="1665939.0186651249"/>
    <n v="0"/>
  </r>
  <r>
    <s v="10/2021"/>
    <x v="9"/>
    <n v="744"/>
    <s v="EOL.CV.RN.030889-7.01"/>
    <s v="030889"/>
    <x v="1"/>
    <x v="3"/>
    <n v="889780"/>
    <s v="MORRO DOS VENTOS 2"/>
    <n v="13.7"/>
    <n v="15.100001000000001"/>
    <n v="12.490802629032258"/>
    <n v="12.490802642473119"/>
    <n v="9293.1571660000009"/>
    <n v="197.20375882839255"/>
    <n v="1832645.5245182121"/>
    <n v="0"/>
  </r>
  <r>
    <s v="10/2021"/>
    <x v="9"/>
    <n v="744"/>
    <s v="EOL.CV.RN.030301-1.01"/>
    <s v="030301"/>
    <x v="1"/>
    <x v="3"/>
    <n v="20040"/>
    <s v="MORRO DOS VENTOS I"/>
    <n v="13.58"/>
    <n v="13"/>
    <n v="11.799946884408602"/>
    <n v="11.799946884408602"/>
    <n v="8779.1604819999993"/>
    <n v="312.24321200610683"/>
    <n v="2741233.2676167609"/>
    <n v="0"/>
  </r>
  <r>
    <s v="10/2021"/>
    <x v="9"/>
    <n v="744"/>
    <s v="EOL.CV.RN.030310-0.01"/>
    <s v="030310"/>
    <x v="1"/>
    <x v="3"/>
    <n v="20041"/>
    <s v="MORRO DOS VENTOS III"/>
    <n v="13.91"/>
    <n v="13"/>
    <n v="11.194749776881721"/>
    <n v="11.194749776881721"/>
    <n v="8328.8938340000004"/>
    <n v="312.18119335965434"/>
    <n v="2600124.0164639871"/>
    <n v="0"/>
  </r>
  <r>
    <s v="10/2021"/>
    <x v="9"/>
    <n v="744"/>
    <s v="EOL.CV.RN.030311-9.01"/>
    <s v="030311"/>
    <x v="1"/>
    <x v="3"/>
    <n v="20042"/>
    <s v="MORRO DOS VENTOS IV"/>
    <n v="13.74"/>
    <n v="13"/>
    <n v="10.909201268817204"/>
    <n v="10.909201268817204"/>
    <n v="8116.4457439999996"/>
    <n v="312.20186624180519"/>
    <n v="2533969.5085271569"/>
    <n v="0"/>
  </r>
  <r>
    <s v="10/2021"/>
    <x v="9"/>
    <n v="744"/>
    <s v="EOL.CV.RN.030302-0.01"/>
    <s v="030302"/>
    <x v="1"/>
    <x v="3"/>
    <n v="20044"/>
    <s v="MORRO DOS VENTOS IX"/>
    <n v="14.31"/>
    <n v="14"/>
    <n v="11.500204805107526"/>
    <n v="11.500204805107526"/>
    <n v="8556.1523749999997"/>
    <n v="312.22253912395604"/>
    <n v="2671423.6196539667"/>
    <n v="0"/>
  </r>
  <r>
    <s v="10/2021"/>
    <x v="9"/>
    <n v="744"/>
    <s v="EOL.CV.RN.030300-3.01"/>
    <s v="030300"/>
    <x v="1"/>
    <x v="3"/>
    <n v="20043"/>
    <s v="MORRO DOS VENTOS VI"/>
    <n v="13.1"/>
    <n v="13"/>
    <n v="10.061157534946236"/>
    <n v="10.061157534946236"/>
    <n v="7485.5012059999999"/>
    <n v="312.26388488825768"/>
    <n v="2337451.686921298"/>
    <n v="0"/>
  </r>
  <r>
    <s v="10/2021"/>
    <x v="9"/>
    <n v="744"/>
    <s v="UTE.AI.GO.030040-3.01"/>
    <s v="030040"/>
    <x v="3"/>
    <x v="6"/>
    <n v="8653"/>
    <s v="MORRO VERMELHO"/>
    <n v="18.600000000000001"/>
    <n v="27"/>
    <n v="34.08475556586022"/>
    <n v="34.08475556586022"/>
    <n v="25359.058141000005"/>
    <n v="338.12307485233652"/>
    <n v="8574482.7139940988"/>
    <n v="0"/>
  </r>
  <r>
    <s v="10/2021"/>
    <x v="9"/>
    <n v="744"/>
    <s v="EOL.CV.BA.031352-1.01"/>
    <s v="031352"/>
    <x v="1"/>
    <x v="3"/>
    <n v="896248"/>
    <s v="Mussambe Energética S/A"/>
    <n v="11.5"/>
    <n v="11.4"/>
    <n v="10.642571200268817"/>
    <n v="10.642571200268817"/>
    <n v="7918.0729729999994"/>
    <n v="193.62899734465418"/>
    <n v="1533168.5306637948"/>
    <n v="0"/>
  </r>
  <r>
    <s v="10/2021"/>
    <x v="9"/>
    <n v="744"/>
    <s v="EOL.CV.BA.030318-6.01"/>
    <s v="030318"/>
    <x v="1"/>
    <x v="3"/>
    <n v="20020"/>
    <s v="NOSSA SENHORA DA CONCEIÃÃO"/>
    <n v="12.43"/>
    <n v="12"/>
    <n v="14.806149163978494"/>
    <n v="14.806149163978494"/>
    <n v="11015.774977999999"/>
    <n v="303.76733032426733"/>
    <n v="3346232.5565199247"/>
    <n v="0"/>
  </r>
  <r>
    <s v="10/2021"/>
    <x v="9"/>
    <n v="744"/>
    <s v="EOL.CV.BA.030305-4.01"/>
    <s v="030305"/>
    <x v="1"/>
    <x v="3"/>
    <n v="20013"/>
    <s v="NOVO HORIZONTE - EOL N HORIZ"/>
    <n v="10.97"/>
    <n v="10"/>
    <n v="14.306780430107528"/>
    <n v="14.306780430107528"/>
    <n v="10644.244640000001"/>
    <n v="289.39967722944186"/>
    <n v="3080440.9631672166"/>
    <n v="0"/>
  </r>
  <r>
    <s v="10/2021"/>
    <x v="9"/>
    <n v="744"/>
    <s v="UTE.AI.SP.030271-6.01"/>
    <s v="030271"/>
    <x v="3"/>
    <x v="6"/>
    <n v="20003"/>
    <s v="UTE MERIDIANO II"/>
    <n v="15.1"/>
    <n v="0.1"/>
    <n v="3.4317039180107529"/>
    <n v="2.2726520161290321E-2"/>
    <n v="16.908531"/>
    <n v="184.65180705353006"/>
    <n v="3122.1908037706316"/>
    <n v="3.4089773978494624"/>
  </r>
  <r>
    <s v="10/2021"/>
    <x v="9"/>
    <n v="744"/>
    <s v="UTE.AI.SP.030004-7.01"/>
    <s v="030004"/>
    <x v="3"/>
    <x v="6"/>
    <n v="8630"/>
    <s v="UTE SEBASTIANÓPOLIS II"/>
    <n v="15"/>
    <n v="11"/>
    <n v="7.6489931397849462"/>
    <n v="6.8140698467741938"/>
    <n v="5069.667966"/>
    <n v="345.98359499895156"/>
    <n v="1754021.9483277025"/>
    <n v="0.83492329301075263"/>
  </r>
  <r>
    <s v="10/2021"/>
    <x v="9"/>
    <n v="744"/>
    <s v="EOL.CV.CE.030279-1.01"/>
    <s v="030279"/>
    <x v="1"/>
    <x v="3"/>
    <n v="891362"/>
    <s v="NOVA BURITI"/>
    <n v="11.09"/>
    <n v="11"/>
    <n v="12.641140580645162"/>
    <n v="12.641140580645162"/>
    <n v="9405.0085920000001"/>
    <n v="310.87880178415219"/>
    <n v="2923817.8018506165"/>
    <n v="0"/>
  </r>
  <r>
    <s v="10/2021"/>
    <x v="9"/>
    <n v="744"/>
    <s v="EOL.CV.CE.030294-5.01"/>
    <s v="030294"/>
    <x v="1"/>
    <x v="3"/>
    <n v="20061"/>
    <s v="NOVA CAJUCOCO"/>
    <n v="12.09"/>
    <n v="12"/>
    <n v="14.903453370967743"/>
    <n v="14.903453370967743"/>
    <n v="11088.169308"/>
    <n v="310.87880178415219"/>
    <n v="3447076.788450852"/>
    <n v="0"/>
  </r>
  <r>
    <s v="10/2021"/>
    <x v="9"/>
    <n v="744"/>
    <s v="UFV.RS.PI.033129-5.01"/>
    <s v="033129"/>
    <x v="2"/>
    <x v="4"/>
    <n v="909884"/>
    <s v="Nova Olinda 10"/>
    <n v="8.8000000000000007"/>
    <n v="8.8000000000000007"/>
    <n v="7.1762437809139783"/>
    <n v="7.1762437809139783"/>
    <n v="5339.1253729999999"/>
    <n v="433.96665733633688"/>
    <n v="2317002.3912204327"/>
    <n v="0"/>
  </r>
  <r>
    <s v="10/2021"/>
    <x v="9"/>
    <n v="744"/>
    <s v="UFV.RS.PI.033130-9.01"/>
    <s v="033130"/>
    <x v="2"/>
    <x v="4"/>
    <n v="909883"/>
    <s v="Nova Olinda 11"/>
    <n v="8.8000000000000007"/>
    <n v="8.8000000000000007"/>
    <n v="7.125347950268818"/>
    <n v="7.125347950268818"/>
    <n v="5301.2588750000004"/>
    <n v="433.96665733633688"/>
    <n v="2300569.5936583402"/>
    <n v="0"/>
  </r>
  <r>
    <s v="10/2021"/>
    <x v="9"/>
    <n v="744"/>
    <s v="UFV.RS.PI.033131-7.01"/>
    <s v="033131"/>
    <x v="2"/>
    <x v="4"/>
    <n v="909885"/>
    <s v="Nova Olinda 12"/>
    <n v="8.8000000000000007"/>
    <n v="8.8000000000000007"/>
    <n v="7.7078508763440858"/>
    <n v="7.7078508763440858"/>
    <n v="5734.6410519999999"/>
    <n v="433.96665733633688"/>
    <n v="2488643.0083601745"/>
    <n v="0"/>
  </r>
  <r>
    <s v="10/2021"/>
    <x v="9"/>
    <n v="744"/>
    <s v="UFV.RS.PI.033132-5.01"/>
    <s v="033132"/>
    <x v="2"/>
    <x v="4"/>
    <n v="909886"/>
    <s v="Nova Olinda 13"/>
    <n v="8.8000000000000007"/>
    <n v="8.8000000000000007"/>
    <n v="6.9733016787634403"/>
    <n v="6.9733016787634403"/>
    <n v="5188.1364489999996"/>
    <n v="433.96665733633688"/>
    <n v="2251478.2325773425"/>
    <n v="0"/>
  </r>
  <r>
    <s v="10/2021"/>
    <x v="9"/>
    <n v="744"/>
    <s v="UFV.RS.PI.033133-3.01"/>
    <s v="033133"/>
    <x v="2"/>
    <x v="4"/>
    <n v="909887"/>
    <s v="Nova Olinda 14"/>
    <n v="8.8000000000000007"/>
    <n v="8.8000000000000007"/>
    <n v="7.5691563279569891"/>
    <n v="7.5691563279569891"/>
    <n v="5631.4523079999999"/>
    <n v="433.96665733633688"/>
    <n v="2443862.5340517596"/>
    <n v="0"/>
  </r>
  <r>
    <s v="10/2021"/>
    <x v="9"/>
    <n v="744"/>
    <s v="UFV.RS.PI.033127-9.01"/>
    <s v="033127"/>
    <x v="2"/>
    <x v="4"/>
    <n v="909881"/>
    <s v="Nova Olinda 8"/>
    <n v="8.8000000000000007"/>
    <n v="8.8000000000000007"/>
    <n v="4.8590138736559139"/>
    <n v="4.8590138736559139"/>
    <n v="3615.1063220000001"/>
    <n v="433.96665733633688"/>
    <n v="1568835.6064737991"/>
    <n v="0"/>
  </r>
  <r>
    <s v="10/2021"/>
    <x v="9"/>
    <n v="744"/>
    <s v="UFV.RS.PI.033128-7.01"/>
    <s v="033128"/>
    <x v="2"/>
    <x v="4"/>
    <n v="909882"/>
    <s v="Nova Olinda 9"/>
    <n v="8.8000000000000007"/>
    <n v="8.8000000000000007"/>
    <n v="4.4276633548387094"/>
    <n v="4.4276633548387094"/>
    <n v="3294.1815359999996"/>
    <n v="433.96665733633688"/>
    <n v="1429564.9498369996"/>
    <n v="0"/>
  </r>
  <r>
    <s v="10/2021"/>
    <x v="9"/>
    <n v="744"/>
    <s v="EOL.CV.RN.030549-9.01"/>
    <s v="030549"/>
    <x v="1"/>
    <x v="3"/>
    <n v="890622"/>
    <s v="DREEN OLHO DAGUA 2LFA"/>
    <n v="12.8"/>
    <n v="14.9"/>
    <n v="17.186559560483872"/>
    <n v="17.186559634408603"/>
    <n v="12786.800368"/>
    <n v="267.64459034731038"/>
    <n v="3422317.9463461977"/>
    <n v="0"/>
  </r>
  <r>
    <s v="10/2021"/>
    <x v="9"/>
    <n v="744"/>
    <s v="UTE.AI.SP.001609-8.01"/>
    <s v="001609"/>
    <x v="3"/>
    <x v="6"/>
    <n v="8339"/>
    <s v="SANTA CRUZ AB"/>
    <n v="28.3"/>
    <n v="19.999997"/>
    <n v="34.088306451612901"/>
    <n v="33.755784604838709"/>
    <n v="25114.303745999998"/>
    <n v="323.96214400829473"/>
    <n v="8136083.6868297067"/>
    <n v="0.33252184677419261"/>
  </r>
  <r>
    <s v="10/2021"/>
    <x v="9"/>
    <n v="744"/>
    <s v="EOL.CV.RS.030286-4.01"/>
    <s v="030286"/>
    <x v="1"/>
    <x v="3"/>
    <n v="20053"/>
    <s v="OSÓRIO 2"/>
    <n v="9.1999999999999993"/>
    <n v="9"/>
    <n v="10.904202018817204"/>
    <n v="10.904202018817204"/>
    <n v="8112.7263019999991"/>
    <n v="310.07255938026992"/>
    <n v="2515533.8080127724"/>
    <n v="0"/>
  </r>
  <r>
    <s v="10/2021"/>
    <x v="9"/>
    <n v="744"/>
    <s v="EOL.CV.RS.030449-2.01"/>
    <s v="030449"/>
    <x v="1"/>
    <x v="3"/>
    <n v="888113"/>
    <s v="OSORIO 3"/>
    <n v="9.3000000000000007"/>
    <n v="10.3"/>
    <n v="11.50328342876344"/>
    <n v="11.503283434139785"/>
    <n v="8558.4428750000006"/>
    <n v="275.27616708185337"/>
    <n v="2355935.3508189977"/>
    <n v="0"/>
  </r>
  <r>
    <s v="10/2021"/>
    <x v="9"/>
    <n v="744"/>
    <s v="EOL.CV.BA.030319-4.01"/>
    <s v="030319"/>
    <x v="1"/>
    <x v="3"/>
    <n v="20024"/>
    <s v="PAJÉU DO VENTO 2LER"/>
    <n v="11.8"/>
    <n v="11"/>
    <n v="13.395892702956989"/>
    <n v="13.395892702956989"/>
    <n v="9966.5441709999996"/>
    <n v="303.76733032426733"/>
    <n v="3027510.5153835579"/>
    <n v="0"/>
  </r>
  <r>
    <s v="10/2021"/>
    <x v="9"/>
    <n v="744"/>
    <s v="UTE.PE.GO.001946-1.01"/>
    <s v="001946"/>
    <x v="6"/>
    <x v="9"/>
    <n v="8771"/>
    <s v="PALMEIRAS DE GOIÁS"/>
    <n v="69.8"/>
    <n v="69.000003000000007"/>
    <n v="33.629039658602153"/>
    <n v="33.606116118279566"/>
    <n v="25002.950391999995"/>
    <n v="330.95199440059707"/>
    <n v="8274776.2981315888"/>
    <n v="2.2923540322584011E-2"/>
  </r>
  <r>
    <s v="10/2021"/>
    <x v="9"/>
    <n v="744"/>
    <s v="UTE.AI.SP.030561-8.01"/>
    <s v="030561"/>
    <x v="3"/>
    <x v="6"/>
    <n v="8994"/>
    <s v="PARANAPANEMA UMOE"/>
    <n v="15.2"/>
    <n v="17.3"/>
    <n v="14.224890258064516"/>
    <n v="14.224890258064516"/>
    <n v="10583.318352"/>
    <n v="189.7176746088557"/>
    <n v="2007842.547386667"/>
    <n v="0"/>
  </r>
  <r>
    <s v="10/2021"/>
    <x v="9"/>
    <n v="744"/>
    <s v="EOL.CV.RN.030856-0.01"/>
    <s v="030856"/>
    <x v="1"/>
    <x v="3"/>
    <n v="893446"/>
    <s v="EOL PARQUE EOLICO PELADO"/>
    <n v="9"/>
    <n v="9"/>
    <n v="10.845036802419354"/>
    <n v="10.845036802419354"/>
    <n v="8068.7073809999993"/>
    <n v="188.222215551933"/>
    <n v="1518709.9798920546"/>
    <n v="0"/>
  </r>
  <r>
    <s v="10/2021"/>
    <x v="9"/>
    <n v="744"/>
    <s v="UTE.AI.MS.028111-5.01"/>
    <s v="028111"/>
    <x v="3"/>
    <x v="6"/>
    <n v="888490"/>
    <s v="PASSA TEMPO"/>
    <n v="17.5"/>
    <n v="13.817311999999999"/>
    <n v="1.9270967741935485E-4"/>
    <n v="7.3792465746780136E-6"/>
    <n v="5.4901594515604423E-3"/>
    <n v="193.08245748693179"/>
    <n v="1.0600534789023959"/>
    <n v="1.8533043084467682E-4"/>
  </r>
  <r>
    <s v="10/2021"/>
    <x v="9"/>
    <n v="744"/>
    <s v="UTE.PE.PE.029561-2.01"/>
    <s v="029561"/>
    <x v="6"/>
    <x v="9"/>
    <n v="8418"/>
    <s v="PAU FERRO I"/>
    <n v="46.5"/>
    <n v="45.999999000000003"/>
    <n v="47.142032649193553"/>
    <n v="47.136725081989248"/>
    <n v="35069.723461000001"/>
    <n v="323.5776605253875"/>
    <n v="11347779.072782677"/>
    <n v="5.3075672043026616E-3"/>
  </r>
  <r>
    <s v="10/2021"/>
    <x v="9"/>
    <n v="744"/>
    <s v="PCH.PH.RO.029758-5.01"/>
    <s v="029758"/>
    <x v="8"/>
    <x v="15"/>
    <n v="908877"/>
    <s v="PCH Figueira"/>
    <n v="0.54600000000000004"/>
    <n v="0.48"/>
    <n v="0.14539018145161289"/>
    <n v="0.14539018145161289"/>
    <n v="108.170295"/>
    <n v="301.65972293180545"/>
    <n v="32630.621219151661"/>
    <n v="0"/>
  </r>
  <r>
    <s v="10/2021"/>
    <x v="9"/>
    <n v="744"/>
    <s v="PCH.PH.RO.029758-5.01"/>
    <s v="029758"/>
    <x v="8"/>
    <x v="15"/>
    <n v="913271"/>
    <s v="PCH Figueira - HIDROLUZ"/>
    <n v="0.36399999999999999"/>
    <n v="0.32"/>
    <n v="9.6926779569892471E-2"/>
    <n v="9.6926779569892471E-2"/>
    <n v="72.113523999999998"/>
    <n v="301.65972293180545"/>
    <n v="21753.745669476102"/>
    <n v="0"/>
  </r>
  <r>
    <s v="10/2021"/>
    <x v="9"/>
    <n v="744"/>
    <s v="EOL.CV.BA.030443-3.01"/>
    <s v="030443"/>
    <x v="1"/>
    <x v="3"/>
    <n v="888111"/>
    <s v="PEDRA BRANCA"/>
    <n v="13.8"/>
    <n v="12.200003000000001"/>
    <n v="12.193503818548386"/>
    <n v="11.176039278225808"/>
    <n v="8314.9732230000009"/>
    <n v="264.70783176098098"/>
    <n v="2201038.5330109461"/>
    <n v="1.0174645403225788"/>
  </r>
  <r>
    <s v="10/2021"/>
    <x v="9"/>
    <n v="744"/>
    <s v="EOL.CV.CE.031736-5.01"/>
    <s v="031736"/>
    <x v="1"/>
    <x v="3"/>
    <n v="909391"/>
    <s v="EOL PEDRA CHEIROSA I"/>
    <n v="14.5"/>
    <n v="13.6"/>
    <n v="17.23078363575269"/>
    <n v="16.75538760483871"/>
    <n v="12466.008378"/>
    <n v="193.00302755375455"/>
    <n v="2405977.3584644692"/>
    <n v="0.47539603091397886"/>
  </r>
  <r>
    <s v="10/2021"/>
    <x v="9"/>
    <n v="744"/>
    <s v="EOL.CV.CE.031698-9.01"/>
    <s v="031698"/>
    <x v="1"/>
    <x v="3"/>
    <n v="909379"/>
    <s v="EOL PEDRA CHEIROSA II"/>
    <n v="13"/>
    <n v="12.5"/>
    <n v="15.224577133064516"/>
    <n v="15.177157635752689"/>
    <n v="11291.805281000001"/>
    <n v="192.98658777287264"/>
    <n v="2179166.9709758935"/>
    <n v="4.741949731182573E-2"/>
  </r>
  <r>
    <s v="10/2021"/>
    <x v="9"/>
    <n v="744"/>
    <s v="EOL.CV.BA.030288-0.01"/>
    <s v="030288"/>
    <x v="1"/>
    <x v="3"/>
    <n v="20039"/>
    <s v="PEDRA DO REINO 2LER"/>
    <n v="10.84"/>
    <n v="10"/>
    <n v="12.874135696236559"/>
    <n v="12.874135696236559"/>
    <n v="9578.3569580000003"/>
    <n v="314.78597651065871"/>
    <n v="3015132.4483916927"/>
    <n v="0"/>
  </r>
  <r>
    <s v="10/2021"/>
    <x v="9"/>
    <n v="744"/>
    <s v="EOL.CV.BA.034777-9.01"/>
    <s v="034777"/>
    <x v="1"/>
    <x v="3"/>
    <n v="910735"/>
    <s v="PEDRA DO REINO IV"/>
    <n v="9.6999999999999993"/>
    <n v="9.6999999999999993"/>
    <n v="12.902852612903226"/>
    <n v="12.902852612903226"/>
    <n v="9599.7223439999998"/>
    <n v="251.0951599541529"/>
    <n v="2410443.8174821357"/>
    <n v="0"/>
  </r>
  <r>
    <s v="10/2021"/>
    <x v="9"/>
    <n v="744"/>
    <s v="EOL.CV.RN.030671-1.01"/>
    <s v="030671"/>
    <x v="1"/>
    <x v="3"/>
    <n v="890668"/>
    <s v="PEDRA PRETA 2LFA"/>
    <n v="10.3"/>
    <n v="10.100001000000001"/>
    <n v="10.350405033602151"/>
    <n v="10.350405001344086"/>
    <n v="7700.7013210000005"/>
    <n v="260.57239620063967"/>
    <n v="2006590.1956384014"/>
    <n v="3.2258065657124363E-8"/>
  </r>
  <r>
    <s v="10/2021"/>
    <x v="9"/>
    <n v="744"/>
    <s v="EOL.CV.RN.032352-7.01"/>
    <s v="032352"/>
    <x v="1"/>
    <x v="3"/>
    <n v="910131"/>
    <s v="PEDRA RAJADA"/>
    <n v="11"/>
    <n v="11"/>
    <n v="13.853846588709677"/>
    <n v="13.853846588709677"/>
    <n v="10307.261861999999"/>
    <n v="219.38119762279391"/>
    <n v="2261219.4514973084"/>
    <n v="0"/>
  </r>
  <r>
    <s v="10/2021"/>
    <x v="9"/>
    <n v="744"/>
    <s v="EOL.CV.RN.032353-5.01"/>
    <s v="032353"/>
    <x v="1"/>
    <x v="3"/>
    <n v="910113"/>
    <s v="PEDRA RAJADA II"/>
    <n v="10.1"/>
    <n v="10.1"/>
    <n v="12.606689391129033"/>
    <n v="12.606689391129033"/>
    <n v="9379.3769069999998"/>
    <n v="219.38119762279391"/>
    <n v="2057658.9388132363"/>
    <n v="0"/>
  </r>
  <r>
    <s v="10/2021"/>
    <x v="9"/>
    <n v="744"/>
    <s v="EOL.CV.BA.030608-8.01"/>
    <s v="030608"/>
    <x v="1"/>
    <x v="3"/>
    <n v="20077"/>
    <s v="PEDRA DO REINO III 3LER"/>
    <n v="6.8"/>
    <n v="6.8"/>
    <n v="8.5491673239247312"/>
    <n v="8.5491673239247312"/>
    <n v="6360.5804889999999"/>
    <n v="247.68661873001076"/>
    <n v="1575430.6744804885"/>
    <n v="0"/>
  </r>
  <r>
    <s v="10/2021"/>
    <x v="9"/>
    <n v="744"/>
    <s v="UTE.AI.TO.030518-9.01"/>
    <s v="030518"/>
    <x v="3"/>
    <x v="6"/>
    <n v="889721"/>
    <s v="PEDRO AFONSO"/>
    <n v="9.6999999999999993"/>
    <n v="18.7"/>
    <n v="17.710214490591397"/>
    <n v="17.710214490591397"/>
    <n v="13176.399581"/>
    <n v="268.20397293518266"/>
    <n v="3533962.7166056759"/>
    <n v="0"/>
  </r>
  <r>
    <s v="10/2021"/>
    <x v="9"/>
    <n v="744"/>
    <s v="EOL.CV.BA.030793-9.01"/>
    <s v="030793"/>
    <x v="1"/>
    <x v="3"/>
    <n v="892102"/>
    <s v="PELOURINHO"/>
    <n v="12.4"/>
    <n v="11.799999"/>
    <n v="13.136374543010751"/>
    <n v="12.960279463709679"/>
    <n v="9642.4479210000009"/>
    <n v="184.18447609824173"/>
    <n v="1775989.2186339654"/>
    <n v="0.17609507930107307"/>
  </r>
  <r>
    <s v="10/2021"/>
    <x v="9"/>
    <n v="744"/>
    <s v="UTE.PE.PE.030120-5.01"/>
    <s v="030120"/>
    <x v="5"/>
    <x v="8"/>
    <n v="888048"/>
    <s v="PERNAMBUCO III"/>
    <n v="109.2"/>
    <n v="104"/>
    <n v="0"/>
    <n v="0"/>
    <n v="0"/>
    <n v="315.10310602530359"/>
    <n v="0"/>
    <n v="0"/>
  </r>
  <r>
    <s v="10/2021"/>
    <x v="9"/>
    <n v="744"/>
    <s v="UTE.PE.PE.028584-6.01"/>
    <s v="028584"/>
    <x v="5"/>
    <x v="8"/>
    <n v="8412"/>
    <s v="PETROLINA"/>
    <n v="84.7"/>
    <n v="83.999996999999993"/>
    <n v="101.2599272594086"/>
    <n v="100.94805989919354"/>
    <n v="75105.356564999995"/>
    <n v="323.19219089777931"/>
    <n v="24273464.73640126"/>
    <n v="0.3118673602150539"/>
  </r>
  <r>
    <s v="10/2021"/>
    <x v="9"/>
    <n v="744"/>
    <s v="EOL.CV.BA.030776-9.01"/>
    <s v="030776"/>
    <x v="1"/>
    <x v="3"/>
    <n v="892106"/>
    <s v="PILÕES"/>
    <n v="11.4"/>
    <n v="13.100001000000001"/>
    <n v="10.838146819892474"/>
    <n v="10.838146805107527"/>
    <n v="8063.5812230000001"/>
    <n v="184.18447609824173"/>
    <n v="1485186.4830338743"/>
    <n v="1.4784946352035629E-8"/>
  </r>
  <r>
    <s v="10/2021"/>
    <x v="9"/>
    <n v="744"/>
    <s v="EOL.CV.BA.030324-0.01"/>
    <s v="030324"/>
    <x v="1"/>
    <x v="3"/>
    <n v="20032"/>
    <s v="PINDAÍ 2LER"/>
    <n v="11.05"/>
    <n v="11"/>
    <n v="11.859902166666668"/>
    <n v="11.859902166666668"/>
    <n v="8823.7672120000007"/>
    <n v="299.63275389410177"/>
    <n v="2643889.6694520409"/>
    <n v="0"/>
  </r>
  <r>
    <s v="10/2021"/>
    <x v="9"/>
    <n v="744"/>
    <s v="UTE.AI.SP.029642-2.01"/>
    <s v="029642"/>
    <x v="3"/>
    <x v="6"/>
    <n v="8578"/>
    <s v="PIONEIROS II"/>
    <n v="7.3"/>
    <n v="11.999995"/>
    <n v="20.669852932795699"/>
    <n v="20.669852994623657"/>
    <n v="15378.370628000001"/>
    <n v="324.82604305898354"/>
    <n v="4995295.279787736"/>
    <n v="0"/>
  </r>
  <r>
    <s v="10/2021"/>
    <x v="9"/>
    <n v="744"/>
    <s v="UFV.RS.MG.033193-7.01"/>
    <s v="033193"/>
    <x v="2"/>
    <x v="4"/>
    <n v="909761"/>
    <s v="UFV PIRAPORA 10"/>
    <n v="8.4"/>
    <n v="8.4"/>
    <n v="8.4848490994623642"/>
    <n v="8.4848490994623642"/>
    <n v="6312.7277299999987"/>
    <n v="424.82387995692989"/>
    <n v="2681797.487370302"/>
    <n v="0"/>
  </r>
  <r>
    <s v="10/2021"/>
    <x v="9"/>
    <n v="744"/>
    <s v="UFV.RS.MG.033185-6.01"/>
    <s v="033185"/>
    <x v="2"/>
    <x v="4"/>
    <n v="910730"/>
    <s v="PIRAPORA 2"/>
    <n v="8.4"/>
    <n v="8.4"/>
    <n v="8.6622367997311827"/>
    <n v="8.6622367997311827"/>
    <n v="6444.7041790000003"/>
    <n v="424.60473677640465"/>
    <n v="2736451.9215260902"/>
    <n v="0"/>
  </r>
  <r>
    <s v="10/2021"/>
    <x v="9"/>
    <n v="744"/>
    <s v="UFV.RS.MG.033186-4.01"/>
    <s v="033186"/>
    <x v="2"/>
    <x v="4"/>
    <n v="910671"/>
    <s v="PIRAPORA 3"/>
    <n v="8.4"/>
    <n v="8.4"/>
    <n v="8.6454714556451613"/>
    <n v="8.6454714556451613"/>
    <n v="6432.2307629999996"/>
    <n v="422.48876632735278"/>
    <n v="2717545.2397927167"/>
    <n v="0"/>
  </r>
  <r>
    <s v="10/2021"/>
    <x v="9"/>
    <n v="744"/>
    <s v="UFV.RS.MG.033187-2.01"/>
    <s v="033187"/>
    <x v="2"/>
    <x v="4"/>
    <n v="910672"/>
    <s v="PIRAPORA 4"/>
    <n v="8.4"/>
    <n v="8.4"/>
    <n v="8.6067601411290315"/>
    <n v="8.6067601411290315"/>
    <n v="6403.4295449999991"/>
    <n v="422.48876632735278"/>
    <n v="2705377.0487311715"/>
    <n v="0"/>
  </r>
  <r>
    <s v="10/2021"/>
    <x v="9"/>
    <n v="744"/>
    <s v="UFV.RS.MG.033188-0.01"/>
    <s v="033188"/>
    <x v="2"/>
    <x v="4"/>
    <n v="909757"/>
    <s v="UFV PIRAPORA 5"/>
    <n v="8.4"/>
    <n v="8.4"/>
    <n v="8.4917158024193551"/>
    <n v="8.4917158024193551"/>
    <n v="6317.8365570000005"/>
    <n v="432.7772364546899"/>
    <n v="2734215.845510873"/>
    <n v="0"/>
  </r>
  <r>
    <s v="10/2021"/>
    <x v="9"/>
    <n v="744"/>
    <s v="UFV.RS.MG.033189-9.01"/>
    <s v="033189"/>
    <x v="2"/>
    <x v="4"/>
    <n v="909758"/>
    <s v="UFV PIRAPORA 6"/>
    <n v="8.4"/>
    <n v="8.4"/>
    <n v="8.5044385336021495"/>
    <n v="8.5044385336021495"/>
    <n v="6327.3022689999989"/>
    <n v="424.82387995692989"/>
    <n v="2687989.0995768658"/>
    <n v="0"/>
  </r>
  <r>
    <s v="10/2021"/>
    <x v="9"/>
    <n v="744"/>
    <s v="UFV.RS.MG.033190-2.01"/>
    <s v="033190"/>
    <x v="2"/>
    <x v="4"/>
    <n v="909759"/>
    <s v="UFV PIRAPORA 7"/>
    <n v="8.4"/>
    <n v="8.4"/>
    <n v="8.5617454260752694"/>
    <n v="8.5617454260752694"/>
    <n v="6369.9385970000003"/>
    <n v="428.47812483427907"/>
    <n v="2729379.3453520588"/>
    <n v="0"/>
  </r>
  <r>
    <s v="10/2021"/>
    <x v="9"/>
    <n v="744"/>
    <s v="UFV.RS.MG.033192-9.01"/>
    <s v="033192"/>
    <x v="2"/>
    <x v="4"/>
    <n v="909760"/>
    <s v="UFV PIRAPORA 9"/>
    <n v="8.4"/>
    <n v="8.4"/>
    <n v="8.4960633494623661"/>
    <n v="8.4960633494623661"/>
    <n v="6321.071132"/>
    <n v="428.47812483427907"/>
    <n v="2708440.7055834536"/>
    <n v="0"/>
  </r>
  <r>
    <s v="10/2021"/>
    <x v="9"/>
    <n v="744"/>
    <s v="EOL.CV.BA.030322-4.01"/>
    <s v="030322"/>
    <x v="1"/>
    <x v="3"/>
    <n v="20023"/>
    <s v="PLANALTINA 2LER"/>
    <n v="12.27"/>
    <n v="12"/>
    <n v="14.728966146505375"/>
    <n v="14.728966146505375"/>
    <n v="10958.350812999999"/>
    <n v="303.76733032426733"/>
    <n v="3328788.9712217744"/>
    <n v="0"/>
  </r>
  <r>
    <s v="10/2021"/>
    <x v="9"/>
    <n v="744"/>
    <s v="EOL.CV.RS.031509-5.01"/>
    <s v="031509"/>
    <x v="1"/>
    <x v="3"/>
    <n v="896925"/>
    <s v="PONTAL 2A"/>
    <n v="7.1"/>
    <n v="7.0999970000000001"/>
    <n v="10.136150594086022"/>
    <n v="10.136150607526881"/>
    <n v="7541.2960519999997"/>
    <n v="208.0947573331915"/>
    <n v="1569304.1719186951"/>
    <n v="0"/>
  </r>
  <r>
    <s v="10/2021"/>
    <x v="9"/>
    <n v="744"/>
    <s v="EOL.CV.RS.030460-3.01"/>
    <s v="030460"/>
    <x v="1"/>
    <x v="3"/>
    <n v="890659"/>
    <s v="PONTAL 2B 2LFA"/>
    <n v="4.2"/>
    <n v="4.2000010000000003"/>
    <n v="5.063654192204301"/>
    <n v="5.0636542674731189"/>
    <n v="3767.3587750000006"/>
    <n v="269.32273811092716"/>
    <n v="1014635.3807292285"/>
    <n v="0"/>
  </r>
  <r>
    <s v="10/2021"/>
    <x v="9"/>
    <n v="744"/>
    <s v="EOL.CV.RS.030901-0.01"/>
    <s v="030901"/>
    <x v="1"/>
    <x v="3"/>
    <n v="889891"/>
    <s v="PONTAL 3B"/>
    <n v="11"/>
    <n v="11"/>
    <n v="12.722298366935483"/>
    <n v="12.722298384408603"/>
    <n v="9465.3899980000006"/>
    <n v="196.30454198653595"/>
    <n v="1858099.0482813285"/>
    <n v="0"/>
  </r>
  <r>
    <s v="10/2021"/>
    <x v="9"/>
    <n v="744"/>
    <s v="UTE.AI.GO.029999-5.01"/>
    <s v="029999"/>
    <x v="3"/>
    <x v="6"/>
    <n v="8656"/>
    <s v="PORTO DAS ÁGUAS"/>
    <n v="50.3"/>
    <n v="59.099999999999994"/>
    <n v="34.849406604838713"/>
    <n v="34.849406604838705"/>
    <n v="25927.958513999998"/>
    <n v="338.03377943708233"/>
    <n v="8764525.8095752969"/>
    <n v="4.8897564611447759E-15"/>
  </r>
  <r>
    <s v="10/2021"/>
    <x v="9"/>
    <n v="744"/>
    <s v="EOL.CV.PI.030827-7.01"/>
    <s v="030827"/>
    <x v="1"/>
    <x v="3"/>
    <n v="892107"/>
    <s v="DELTA 1 I ENERGIA S.A."/>
    <n v="9"/>
    <n v="8.9000039999999991"/>
    <n v="12.411074936827957"/>
    <n v="12.273179545698925"/>
    <n v="9131.2455819999996"/>
    <n v="187.23147392672172"/>
    <n v="1709656.5691047257"/>
    <n v="0.13789539112903312"/>
  </r>
  <r>
    <s v="10/2021"/>
    <x v="9"/>
    <n v="744"/>
    <s v="UTE.CM.MA.029700-3.01"/>
    <s v="029700"/>
    <x v="9"/>
    <x v="16"/>
    <n v="8903"/>
    <s v="PORTO DO ITAQUI"/>
    <n v="340.7"/>
    <n v="314.99999700000001"/>
    <n v="312.55105655241937"/>
    <n v="312.54814122849461"/>
    <n v="232535.81707399999"/>
    <n v="297.58362623040904"/>
    <n v="69198851.673331976"/>
    <n v="2.9153239247339067E-3"/>
  </r>
  <r>
    <s v="10/2021"/>
    <x v="9"/>
    <n v="744"/>
    <s v="UTE.CM.CE.030098-5.01"/>
    <s v="030098"/>
    <x v="9"/>
    <x v="16"/>
    <n v="888070"/>
    <s v="UTE PORTO DO PECÉM II"/>
    <n v="298.8"/>
    <n v="276.000001"/>
    <n v="323.98297503091396"/>
    <n v="323.98297502822578"/>
    <n v="241043.33342099999"/>
    <n v="304.86824356283699"/>
    <n v="73486457.682591558"/>
    <n v="2.6881925120789516E-9"/>
  </r>
  <r>
    <s v="10/2021"/>
    <x v="9"/>
    <n v="744"/>
    <s v="UTE.CM.CE.029720-8.01"/>
    <s v="029720"/>
    <x v="9"/>
    <x v="16"/>
    <n v="8904"/>
    <s v="PORTO DO PECÉM I"/>
    <n v="645.29999999999995"/>
    <n v="615.00000399999999"/>
    <n v="580.57081491263443"/>
    <n v="580.57081493413978"/>
    <n v="431944.68631099997"/>
    <n v="290.66039335959692"/>
    <n v="125549212.43274295"/>
    <n v="0"/>
  </r>
  <r>
    <s v="10/2021"/>
    <x v="9"/>
    <n v="744"/>
    <s v="EOL.CV.PI.030830-7.01"/>
    <s v="030830"/>
    <x v="1"/>
    <x v="3"/>
    <n v="892109"/>
    <s v="DELTA 1 III ENERGIA S.A."/>
    <n v="7.8"/>
    <n v="9.1000010000000007"/>
    <n v="11.697283252688171"/>
    <n v="11.697283255376345"/>
    <n v="8702.7787420000004"/>
    <n v="187.25016716493326"/>
    <n v="1629596.7742389278"/>
    <n v="0"/>
  </r>
  <r>
    <s v="10/2021"/>
    <x v="9"/>
    <n v="744"/>
    <s v="EOL.CV.BA.030323-2.01"/>
    <s v="030323"/>
    <x v="1"/>
    <x v="3"/>
    <n v="20019"/>
    <s v="PORTO SEGURO"/>
    <n v="2.73"/>
    <n v="2"/>
    <n v="3.6914871088709678"/>
    <n v="3.6914871088709678"/>
    <n v="2746.4664090000001"/>
    <n v="303.76733032426733"/>
    <n v="834286.76888720738"/>
    <n v="0"/>
  </r>
  <r>
    <s v="10/2021"/>
    <x v="9"/>
    <n v="744"/>
    <s v="UTE.PE.RN.028655-9.01"/>
    <s v="028655"/>
    <x v="6"/>
    <x v="9"/>
    <n v="8433"/>
    <s v="POTIGUAR"/>
    <n v="27.8"/>
    <n v="27"/>
    <n v="15.004712999999999"/>
    <n v="14.576004645161291"/>
    <n v="10844.547456"/>
    <n v="323.43310941503444"/>
    <n v="3507485.7038929816"/>
    <n v="0.42870835483870817"/>
  </r>
  <r>
    <s v="10/2021"/>
    <x v="9"/>
    <n v="744"/>
    <s v="UTE.PE.RN.029556-6.01"/>
    <s v="029556"/>
    <x v="6"/>
    <x v="9"/>
    <n v="8434"/>
    <s v="POTIGUAR III"/>
    <n v="29.5"/>
    <n v="28.999997"/>
    <n v="3.5991092983870967"/>
    <n v="3.5386439784946235"/>
    <n v="2632.7511199999999"/>
    <n v="323.43310941503444"/>
    <n v="851518.88105751446"/>
    <n v="6.0465319892473196E-2"/>
  </r>
  <r>
    <s v="10/2021"/>
    <x v="9"/>
    <n v="744"/>
    <s v="UTE.AI.SP.029655-4.01"/>
    <s v="029655"/>
    <x v="10"/>
    <x v="17"/>
    <n v="8371"/>
    <s v="UTE POTIRENDABA I"/>
    <n v="12.1"/>
    <n v="10.000007"/>
    <n v="20.384489963709676"/>
    <n v="12.653450029569891"/>
    <n v="9414.1668219999992"/>
    <n v="312.35583675650224"/>
    <n v="2940569.9550511111"/>
    <n v="7.731039934139786"/>
  </r>
  <r>
    <s v="10/2021"/>
    <x v="9"/>
    <n v="744"/>
    <s v="UTE.CM.RS.029767-4.01"/>
    <s v="029767"/>
    <x v="9"/>
    <x v="16"/>
    <n v="8581"/>
    <s v="CANDIOTA III"/>
    <n v="262.39999999999998"/>
    <n v="226.999999"/>
    <n v="212.75178581317203"/>
    <n v="212.74276376344088"/>
    <n v="158280.61624"/>
    <n v="306.71373299397146"/>
    <n v="48546838.667556621"/>
    <n v="9.0220497311806428E-3"/>
  </r>
  <r>
    <s v="10/2021"/>
    <x v="9"/>
    <n v="744"/>
    <s v="EOL.CV.BA.030726-2.01"/>
    <s v="030726"/>
    <x v="1"/>
    <x v="3"/>
    <n v="890757"/>
    <s v="PRIMAVERA 3LER"/>
    <n v="16.399999999999999"/>
    <n v="15.8"/>
    <n v="16.880305655913979"/>
    <n v="16.880305655913979"/>
    <n v="12558.947408"/>
    <n v="241.5733661625496"/>
    <n v="3033907.2008089875"/>
    <n v="0"/>
  </r>
  <r>
    <s v="10/2021"/>
    <x v="9"/>
    <n v="744"/>
    <s v="UTE.GN.BA.032545-7.01"/>
    <s v="032545"/>
    <x v="4"/>
    <x v="7"/>
    <n v="909105"/>
    <s v="UTE PROSPERIDADE I"/>
    <n v="23.3"/>
    <n v="22.700001"/>
    <n v="25.783042270161292"/>
    <n v="0.75877266372139041"/>
    <n v="564.52686180871444"/>
    <n v="307.02822155767325"/>
    <n v="173325.67840266397"/>
    <n v="25.024269606439901"/>
  </r>
  <r>
    <s v="10/2021"/>
    <x v="9"/>
    <n v="744"/>
    <s v="EOL.CV.RN.032355-1.01"/>
    <s v="032355"/>
    <x v="1"/>
    <x v="3"/>
    <n v="909584"/>
    <s v="EOL Paraíso dos Ventos do Nordeste"/>
    <n v="10.6"/>
    <n v="10.6"/>
    <n v="14.816169032258065"/>
    <n v="14.816169032258065"/>
    <n v="11023.22976"/>
    <n v="224.23972499774504"/>
    <n v="2471846.0099693593"/>
    <n v="0"/>
  </r>
  <r>
    <s v="10/2021"/>
    <x v="9"/>
    <n v="744"/>
    <s v="UTE.AI.SP.028288-0.01"/>
    <s v="028288"/>
    <x v="3"/>
    <x v="6"/>
    <n v="8483"/>
    <s v="QUATÁ"/>
    <n v="11.7"/>
    <n v="10"/>
    <n v="6.8229279569892469"/>
    <n v="6.8229279448924736"/>
    <n v="5076.2583910000003"/>
    <n v="329.26959501003489"/>
    <n v="1671457.5445708614"/>
    <n v="1.2096773398982521E-8"/>
  </r>
  <r>
    <s v="10/2021"/>
    <x v="9"/>
    <n v="744"/>
    <s v="UTE.AI.GO.029268-0.01"/>
    <s v="029268"/>
    <x v="3"/>
    <x v="6"/>
    <n v="8276"/>
    <s v="QUIRINÓPOLIS (UTE QUIRI)"/>
    <n v="30.7"/>
    <n v="26.999998000000001"/>
    <n v="22.973432733870968"/>
    <n v="22.973432819892473"/>
    <n v="17092.234017999999"/>
    <n v="255.86129968214513"/>
    <n v="4373241.2103168536"/>
    <n v="0"/>
  </r>
  <r>
    <s v="10/2021"/>
    <x v="9"/>
    <n v="744"/>
    <s v="EOL.CV.CE.030369-0.01"/>
    <s v="030369"/>
    <x v="1"/>
    <x v="3"/>
    <n v="20056"/>
    <s v="QUIXABA"/>
    <n v="9.02"/>
    <n v="9"/>
    <n v="13.176895685483871"/>
    <n v="13.176895685483871"/>
    <n v="9803.6103899999998"/>
    <n v="316.3984613184233"/>
    <n v="3101847.2427613079"/>
    <n v="0"/>
  </r>
  <r>
    <s v="10/2021"/>
    <x v="9"/>
    <n v="744"/>
    <s v="UTE.AI.SP.002903-3.01"/>
    <s v="002903"/>
    <x v="3"/>
    <x v="6"/>
    <n v="8399"/>
    <s v="RAFARD"/>
    <n v="12.9"/>
    <n v="12.000003"/>
    <n v="27.688725806451615"/>
    <n v="21.555909349462365"/>
    <n v="16037.596555999999"/>
    <n v="337.46629305192158"/>
    <n v="5412148.259215584"/>
    <n v="6.1328164569892474"/>
  </r>
  <r>
    <s v="10/2021"/>
    <x v="9"/>
    <n v="744"/>
    <s v="EOL.CV.RS.030469-7.01"/>
    <s v="030469"/>
    <x v="1"/>
    <x v="3"/>
    <n v="890656"/>
    <s v="REB CASSINO 1 2LFA"/>
    <n v="8.1"/>
    <n v="8.9000029999999999"/>
    <n v="8.0595777473118275"/>
    <n v="8.0595778037634407"/>
    <n v="5996.3258859999996"/>
    <n v="272.8788131338294"/>
    <n v="1636270.2909353378"/>
    <n v="0"/>
  </r>
  <r>
    <s v="10/2021"/>
    <x v="9"/>
    <n v="744"/>
    <s v="EOL.CV.RS.030477-8.01"/>
    <s v="030477"/>
    <x v="1"/>
    <x v="3"/>
    <n v="890658"/>
    <s v="REB CASSINO 2 2LFA"/>
    <n v="7.5"/>
    <n v="8.0000009999999993"/>
    <n v="7.5799189852150537"/>
    <n v="7.5799189327956995"/>
    <n v="5639.4596860000001"/>
    <n v="272.89879108339625"/>
    <n v="1539001.7306729495"/>
    <n v="5.2419354247948859E-8"/>
  </r>
  <r>
    <s v="10/2021"/>
    <x v="9"/>
    <n v="744"/>
    <s v="EOL.CV.RS.030468-9.01"/>
    <s v="030468"/>
    <x v="1"/>
    <x v="3"/>
    <n v="890657"/>
    <s v="REB CASSINO 3 2LFA"/>
    <n v="8.6"/>
    <n v="9.4999970000000005"/>
    <n v="9.0392544811827964"/>
    <n v="9.0392544408602156"/>
    <n v="6725.2053040000001"/>
    <n v="272.85883518426255"/>
    <n v="1835031.6856244644"/>
    <n v="4.0322580848966341E-8"/>
  </r>
  <r>
    <s v="10/2021"/>
    <x v="9"/>
    <n v="744"/>
    <s v="EOL.CV.RN.030843-9.01"/>
    <s v="030843"/>
    <x v="1"/>
    <x v="3"/>
    <n v="893342"/>
    <s v="REDUTO"/>
    <n v="14.4"/>
    <n v="13.9"/>
    <n v="13.916060139784946"/>
    <n v="13.916060139784946"/>
    <n v="10353.548744"/>
    <n v="184.91351238849154"/>
    <n v="1914511.063938495"/>
    <n v="0"/>
  </r>
  <r>
    <s v="10/2021"/>
    <x v="9"/>
    <n v="744"/>
    <s v="EOL.CV.RN.030416-6.01"/>
    <s v="030416"/>
    <x v="1"/>
    <x v="3"/>
    <n v="20036"/>
    <s v="REI DOS VENTOS 1 2LER"/>
    <n v="21.86"/>
    <n v="21"/>
    <n v="20.415618568548386"/>
    <n v="20.415618568548386"/>
    <n v="15189.220214999999"/>
    <n v="315.81962061820013"/>
    <n v="4797053.7657875959"/>
    <n v="0"/>
  </r>
  <r>
    <s v="10/2021"/>
    <x v="9"/>
    <n v="744"/>
    <s v="EOL.CV.RN.030417-4.01"/>
    <s v="030417"/>
    <x v="1"/>
    <x v="3"/>
    <n v="20037"/>
    <s v="REI DOS VENTOS 3 2LER"/>
    <n v="21.07"/>
    <n v="21"/>
    <n v="18.734597954301076"/>
    <n v="18.734597954301076"/>
    <n v="13938.540878000002"/>
    <n v="316.43980708272494"/>
    <n v="4410709.186448996"/>
    <n v="0"/>
  </r>
  <r>
    <s v="10/2021"/>
    <x v="9"/>
    <n v="744"/>
    <s v="EOL.CV.RN.030497-2.01"/>
    <s v="030497"/>
    <x v="1"/>
    <x v="3"/>
    <n v="890756"/>
    <s v="RENASCENÇA 5 3LER"/>
    <n v="15"/>
    <n v="15"/>
    <n v="13.54731275672043"/>
    <n v="13.54731275672043"/>
    <n v="10079.200691"/>
    <n v="243.39135957313445"/>
    <n v="2453190.3595929663"/>
    <n v="0"/>
  </r>
  <r>
    <s v="10/2021"/>
    <x v="9"/>
    <n v="744"/>
    <s v="EOL.CV.RN.030515-4.01"/>
    <s v="030515"/>
    <x v="1"/>
    <x v="3"/>
    <n v="890937"/>
    <s v="RENASCENÇA I 2LFA"/>
    <n v="15.1"/>
    <n v="13.199997"/>
    <n v="14.360824430107526"/>
    <n v="13.015318240591398"/>
    <n v="9683.3967709999997"/>
    <n v="271.70011410938429"/>
    <n v="2630980.0076471432"/>
    <n v="1.3455061895161287"/>
  </r>
  <r>
    <s v="10/2021"/>
    <x v="9"/>
    <n v="744"/>
    <s v="EOL.CV.RN.030516-2.01"/>
    <s v="030516"/>
    <x v="1"/>
    <x v="3"/>
    <n v="890938"/>
    <s v="RENASCENÇA II 2LFA"/>
    <n v="14.9"/>
    <n v="12.599997"/>
    <n v="14.833124771505377"/>
    <n v="13.004551344086023"/>
    <n v="9675.3862000000008"/>
    <n v="271.70011410938429"/>
    <n v="2628803.5345923621"/>
    <n v="1.8285734274193537"/>
  </r>
  <r>
    <s v="10/2021"/>
    <x v="9"/>
    <n v="744"/>
    <s v="EOL.CV.RN.030527-8.01"/>
    <s v="030527"/>
    <x v="1"/>
    <x v="3"/>
    <n v="890939"/>
    <s v="RENASCENÇA III 2LFA"/>
    <n v="14.1"/>
    <n v="11.8"/>
    <n v="12.611271639784945"/>
    <n v="10.942090918010752"/>
    <n v="8140.9156429999994"/>
    <n v="271.70011410938429"/>
    <n v="2211887.7091579712"/>
    <n v="1.6691807217741923"/>
  </r>
  <r>
    <s v="10/2021"/>
    <x v="9"/>
    <n v="744"/>
    <s v="EOL.CV.RN.030551-0.01"/>
    <s v="030551"/>
    <x v="1"/>
    <x v="3"/>
    <n v="890940"/>
    <s v="RENASCENÇA IV 2LFA"/>
    <n v="14"/>
    <n v="11.2"/>
    <n v="13.653728784946237"/>
    <n v="11.324519709677419"/>
    <n v="8425.4426640000001"/>
    <n v="271.70011410938429"/>
    <n v="2289193.7332308749"/>
    <n v="2.329209075268817"/>
  </r>
  <r>
    <s v="10/2021"/>
    <x v="9"/>
    <n v="744"/>
    <s v="UTE.AI.SP.030065-9.01"/>
    <s v="030065"/>
    <x v="3"/>
    <x v="6"/>
    <n v="8603"/>
    <s v="RIO PARDO"/>
    <n v="9.6999999999999993"/>
    <n v="9.3999799999999993"/>
    <n v="17.278916129032257"/>
    <n v="12.71122099327957"/>
    <n v="9457.1484189999992"/>
    <n v="312.58590929147903"/>
    <n v="2956171.3378575882"/>
    <n v="4.5676951357526896"/>
  </r>
  <r>
    <s v="10/2021"/>
    <x v="9"/>
    <n v="744"/>
    <s v="EOL.CV.BA.030341-0.01"/>
    <s v="030341"/>
    <x v="1"/>
    <x v="3"/>
    <n v="20029"/>
    <s v="RIO VERDE 2LER"/>
    <n v="16.61"/>
    <n v="16"/>
    <n v="15.602640995967743"/>
    <n v="15.602640995967743"/>
    <n v="11608.364901000001"/>
    <n v="299.63275389410177"/>
    <n v="3478246.3434942621"/>
    <n v="0"/>
  </r>
  <r>
    <s v="10/2021"/>
    <x v="9"/>
    <n v="744"/>
    <s v="EOL.CV.RN.030536-7.01"/>
    <s v="030536"/>
    <x v="1"/>
    <x v="3"/>
    <n v="890621"/>
    <s v="SÃO BENTO DO NORTE 2 LFA"/>
    <n v="11.3"/>
    <n v="14.000000999999999"/>
    <n v="16.371352517473117"/>
    <n v="16.37135252956989"/>
    <n v="12180.286281999997"/>
    <n v="267.64459034731038"/>
    <n v="3259987.7322588535"/>
    <n v="0"/>
  </r>
  <r>
    <s v="10/2021"/>
    <x v="9"/>
    <n v="744"/>
    <s v="EOL.CV.RN.030625-8.01"/>
    <s v="030625"/>
    <x v="1"/>
    <x v="3"/>
    <n v="890774"/>
    <s v="SERRA DE SANTANA 1 3LER"/>
    <n v="9.6999999999999993"/>
    <n v="8.1"/>
    <n v="10.263150876344087"/>
    <n v="10.263150876344087"/>
    <n v="7635.7842520000004"/>
    <n v="249.22492084665947"/>
    <n v="1903027.7258068691"/>
    <n v="0"/>
  </r>
  <r>
    <s v="10/2021"/>
    <x v="9"/>
    <n v="744"/>
    <s v="EOL.CV.RN.030609-6.01"/>
    <s v="030609"/>
    <x v="1"/>
    <x v="3"/>
    <n v="890775"/>
    <s v="SERRA DE SANTANA 2 3LER"/>
    <n v="13.5"/>
    <n v="13.5"/>
    <n v="15.538037135752687"/>
    <n v="15.538037135752687"/>
    <n v="11560.299628999999"/>
    <n v="250.02403882933413"/>
    <n v="2890352.8033198328"/>
    <n v="0"/>
  </r>
  <r>
    <s v="10/2021"/>
    <x v="9"/>
    <n v="744"/>
    <s v="EOL.CV.RN.030615-0.01"/>
    <s v="030615"/>
    <x v="1"/>
    <x v="3"/>
    <n v="890776"/>
    <s v="SERRA DE SANTANA 3 3LER"/>
    <n v="12.7"/>
    <n v="12.7"/>
    <n v="15.40730740188172"/>
    <n v="15.40730740188172"/>
    <n v="11463.036706999999"/>
    <n v="249.42470034232812"/>
    <n v="2859164.4956565825"/>
    <n v="0"/>
  </r>
  <r>
    <s v="10/2021"/>
    <x v="9"/>
    <n v="744"/>
    <s v="UTE.AI.SP.027709-6.01"/>
    <s v="027709"/>
    <x v="3"/>
    <x v="6"/>
    <n v="8577"/>
    <s v="SÃO JOÃO DA BOA VISTA"/>
    <n v="12.9"/>
    <n v="23"/>
    <n v="0"/>
    <n v="0"/>
    <n v="0"/>
    <n v="323.61191466342092"/>
    <n v="0"/>
    <n v="0"/>
  </r>
  <r>
    <s v="10/2021"/>
    <x v="9"/>
    <n v="744"/>
    <s v="UTE.RU.SP.028648-6.01"/>
    <s v="028648"/>
    <x v="3"/>
    <x v="18"/>
    <n v="8312"/>
    <s v="SÃO JOÃO BIOGÁS"/>
    <n v="11.7"/>
    <n v="10"/>
    <n v="13.058392741935483"/>
    <n v="11.161019474462366"/>
    <n v="8303.7984890000007"/>
    <n v="318.06062648024465"/>
    <n v="2641111.3495770493"/>
    <n v="1.8973732674731172"/>
  </r>
  <r>
    <s v="10/2021"/>
    <x v="9"/>
    <n v="744"/>
    <s v="EOL.CV.RS.030381-0.01"/>
    <s v="030381"/>
    <x v="1"/>
    <x v="3"/>
    <n v="20052"/>
    <s v="SANGRADOURO II"/>
    <n v="9.98"/>
    <n v="9"/>
    <n v="12.001456208333334"/>
    <n v="12.001456208333334"/>
    <n v="8929.0834190000005"/>
    <n v="310.07255938026992"/>
    <n v="2768663.7486492614"/>
    <n v="0"/>
  </r>
  <r>
    <s v="10/2021"/>
    <x v="9"/>
    <n v="744"/>
    <s v="EOL.CV.RS.030330-5.01"/>
    <s v="030330"/>
    <x v="1"/>
    <x v="3"/>
    <n v="8993"/>
    <s v="SANGRADOURO III"/>
    <n v="9.2200000000000006"/>
    <n v="9"/>
    <n v="10.984797802419354"/>
    <n v="10.984797802419354"/>
    <n v="8172.6895649999997"/>
    <n v="310.07255938026992"/>
    <n v="2534126.770439975"/>
    <n v="0"/>
  </r>
  <r>
    <s v="10/2021"/>
    <x v="9"/>
    <n v="744"/>
    <s v="EOL.CV.PE.031346-7.01"/>
    <s v="031346"/>
    <x v="1"/>
    <x v="3"/>
    <n v="896550"/>
    <s v="Ventos de Santa Brígida V"/>
    <n v="15"/>
    <n v="15"/>
    <n v="17.61894473655914"/>
    <n v="17.61894473655914"/>
    <n v="13108.494884"/>
    <n v="193.96341702918727"/>
    <n v="2542568.4598102598"/>
    <n v="0"/>
  </r>
  <r>
    <s v="10/2021"/>
    <x v="9"/>
    <n v="744"/>
    <s v="EOL.CV.PE.031365-3.01"/>
    <s v="031365"/>
    <x v="1"/>
    <x v="3"/>
    <n v="896544"/>
    <s v="VENTOS DE SANTA BRÍGIDA I"/>
    <n v="6.6"/>
    <n v="6.6"/>
    <n v="7.2342460631720433"/>
    <n v="7.2342460631720433"/>
    <n v="5382.2790709999999"/>
    <n v="193.96341702918727"/>
    <n v="1043965.2400158396"/>
    <n v="0"/>
  </r>
  <r>
    <s v="10/2021"/>
    <x v="9"/>
    <n v="744"/>
    <s v="EOL.CV.PE.031363-7.01"/>
    <s v="031363"/>
    <x v="1"/>
    <x v="3"/>
    <n v="896547"/>
    <s v="VENTOS DE SANTA BRÍGIDA II"/>
    <n v="14.7"/>
    <n v="14.7"/>
    <n v="16.014600202956988"/>
    <n v="16.014600202956988"/>
    <n v="11914.862550999998"/>
    <n v="193.96341702918727"/>
    <n v="2311047.4538250589"/>
    <n v="0"/>
  </r>
  <r>
    <s v="10/2021"/>
    <x v="9"/>
    <n v="744"/>
    <s v="EOL.CV.PE.031354-8.01"/>
    <s v="031354"/>
    <x v="1"/>
    <x v="3"/>
    <n v="896548"/>
    <s v="Ventos de Santa Brígida III "/>
    <n v="14.4"/>
    <n v="14.4"/>
    <n v="15.807445514784947"/>
    <n v="15.807445514784947"/>
    <n v="11760.739463"/>
    <n v="193.96341702918727"/>
    <n v="2281153.213033489"/>
    <n v="0"/>
  </r>
  <r>
    <s v="10/2021"/>
    <x v="9"/>
    <n v="744"/>
    <s v="EOL.CV.PE.031370-0.01"/>
    <s v="031370"/>
    <x v="1"/>
    <x v="3"/>
    <n v="896549"/>
    <s v="Ventos de Santa Brígida IV"/>
    <n v="14"/>
    <n v="14"/>
    <n v="14.861645259408602"/>
    <n v="14.861645259408602"/>
    <n v="11057.064073"/>
    <n v="193.96341702918727"/>
    <n v="2144665.9299097429"/>
    <n v="0"/>
  </r>
  <r>
    <s v="10/2021"/>
    <x v="9"/>
    <n v="744"/>
    <s v="EOL.CV.PE.031353-0.01"/>
    <s v="031353"/>
    <x v="1"/>
    <x v="3"/>
    <n v="896564"/>
    <s v="Ventos de Santa Brígida VI"/>
    <n v="15.1"/>
    <n v="15.1"/>
    <n v="17.14146826344086"/>
    <n v="17.14146826344086"/>
    <n v="12753.252387999999"/>
    <n v="193.96341702918727"/>
    <n v="2473664.4114121222"/>
    <n v="0"/>
  </r>
  <r>
    <s v="10/2021"/>
    <x v="9"/>
    <n v="744"/>
    <s v="EOL.CV.PE.031422-6.01"/>
    <s v="031422"/>
    <x v="1"/>
    <x v="3"/>
    <n v="896551"/>
    <s v="VENTOS DE SANTA BRÍGIDA VII"/>
    <n v="14.9"/>
    <n v="14.9"/>
    <n v="17.040986719086021"/>
    <n v="17.040986719086021"/>
    <n v="12678.494118999999"/>
    <n v="193.96341702918727"/>
    <n v="2459164.0421056952"/>
    <n v="0"/>
  </r>
  <r>
    <s v="10/2021"/>
    <x v="9"/>
    <n v="744"/>
    <s v="UTE.AI.SP.031739-0.02"/>
    <s v="031739"/>
    <x v="3"/>
    <x v="6"/>
    <n v="904177"/>
    <s v="UTE SANTA CÂNDIDA II"/>
    <n v="20.2"/>
    <n v="22.8"/>
    <n v="25.115322059139782"/>
    <n v="25.115322059139782"/>
    <n v="18685.799611999999"/>
    <n v="218.68196529131544"/>
    <n v="4086247.3821918592"/>
    <n v="0"/>
  </r>
  <r>
    <s v="10/2021"/>
    <x v="9"/>
    <n v="744"/>
    <s v="UTE.GN.RJ.027243-4.01"/>
    <s v="027243"/>
    <x v="4"/>
    <x v="7"/>
    <n v="8063"/>
    <s v="SANTA CRUZ NOVA"/>
    <n v="401.2"/>
    <n v="245.70000099999999"/>
    <n v="349.63831511962366"/>
    <n v="280.61113800000004"/>
    <n v="208774.68667200004"/>
    <n v="298.48364650361464"/>
    <n v="62315829.775508165"/>
    <n v="69.027177119623644"/>
  </r>
  <r>
    <s v="10/2021"/>
    <x v="9"/>
    <n v="744"/>
    <s v="EOL.CV.RN.030834-0.01"/>
    <s v="030834"/>
    <x v="1"/>
    <x v="3"/>
    <n v="893424"/>
    <s v="SANTA HELENA"/>
    <n v="16"/>
    <n v="16"/>
    <n v="14.896142794354839"/>
    <n v="14.896142794354839"/>
    <n v="11082.730239"/>
    <n v="190.63364328122086"/>
    <n v="2112741.2429635255"/>
    <n v="0"/>
  </r>
  <r>
    <s v="10/2021"/>
    <x v="9"/>
    <n v="744"/>
    <s v="EOL.CV.PI.031361-0.01"/>
    <s v="031361"/>
    <x v="1"/>
    <x v="3"/>
    <n v="896528"/>
    <s v="Ventos de Santa Joana II "/>
    <n v="14.8"/>
    <n v="14.3"/>
    <n v="11.673964170698925"/>
    <n v="11.673964170698925"/>
    <n v="8685.4293429999998"/>
    <n v="183.91410550896816"/>
    <n v="1597372.9685791901"/>
    <n v="0"/>
  </r>
  <r>
    <s v="10/2021"/>
    <x v="9"/>
    <n v="744"/>
    <s v="EOL.CV.PI.031417-0.01"/>
    <s v="031417"/>
    <x v="1"/>
    <x v="3"/>
    <n v="896344"/>
    <s v="VENTOS DE SANTA JOANA IX"/>
    <n v="15.8"/>
    <n v="13.2"/>
    <n v="10.32508215860215"/>
    <n v="10.32508215860215"/>
    <n v="7681.8611259999998"/>
    <n v="183.86394255628818"/>
    <n v="1412417.2727962472"/>
    <n v="0"/>
  </r>
  <r>
    <s v="10/2021"/>
    <x v="9"/>
    <n v="744"/>
    <s v="EOL.CV.PI.031367-0.01"/>
    <s v="031367"/>
    <x v="1"/>
    <x v="3"/>
    <n v="896527"/>
    <s v="Ventos de Santa Joana VI "/>
    <n v="15.1"/>
    <n v="15.1"/>
    <n v="13.306771004032258"/>
    <n v="13.306771004032258"/>
    <n v="9900.2376270000004"/>
    <n v="183.91410550896816"/>
    <n v="1820793.3474959347"/>
    <n v="0"/>
  </r>
  <r>
    <s v="10/2021"/>
    <x v="9"/>
    <n v="744"/>
    <s v="EOL.CV.PI.031366-1.01"/>
    <s v="031366"/>
    <x v="1"/>
    <x v="3"/>
    <n v="896526"/>
    <s v="Ventos de Santa Joana VIII"/>
    <n v="15.7"/>
    <n v="15.6"/>
    <n v="13.121437568548385"/>
    <n v="13.121437568548385"/>
    <n v="9762.3495509999993"/>
    <n v="183.89738452474151"/>
    <n v="1795270.5492451845"/>
    <n v="0"/>
  </r>
  <r>
    <s v="10/2021"/>
    <x v="9"/>
    <n v="744"/>
    <s v="EOL.CV.PI.031388-2.01"/>
    <s v="031388"/>
    <x v="1"/>
    <x v="3"/>
    <n v="896044"/>
    <s v="VENTOS DE SANTA JOANA XI ENERGIAS RENOVA"/>
    <n v="16"/>
    <n v="14.1"/>
    <n v="9.462794315860215"/>
    <n v="9.462794315860215"/>
    <n v="7040.3189709999997"/>
    <n v="183.86394255628818"/>
    <n v="1294460.8028618898"/>
    <n v="0"/>
  </r>
  <r>
    <s v="10/2021"/>
    <x v="9"/>
    <n v="744"/>
    <s v="EOL.CV.PI.031414-5.01"/>
    <s v="031414"/>
    <x v="1"/>
    <x v="3"/>
    <n v="896025"/>
    <s v="VENTOS DE SANTA JOANA XII"/>
    <n v="16.899999999999999"/>
    <n v="15.3"/>
    <n v="11.899223599462365"/>
    <n v="11.899223599462365"/>
    <n v="8853.0223580000002"/>
    <n v="183.86394255628818"/>
    <n v="1627751.5942808469"/>
    <n v="0"/>
  </r>
  <r>
    <s v="10/2021"/>
    <x v="9"/>
    <n v="744"/>
    <s v="EOL.CV.PI.031368-8.01"/>
    <s v="031368"/>
    <x v="1"/>
    <x v="3"/>
    <n v="896546"/>
    <s v="Ventos de Santa Joana XIV"/>
    <n v="14.9"/>
    <n v="14.7"/>
    <n v="10.224223090053764"/>
    <n v="10.224223090053764"/>
    <n v="7606.8219790000003"/>
    <n v="183.91410550896816"/>
    <n v="1399001.860033744"/>
    <n v="0"/>
  </r>
  <r>
    <s v="10/2021"/>
    <x v="9"/>
    <n v="744"/>
    <s v="EOL.CV.PI.031416-1.01"/>
    <s v="031416"/>
    <x v="1"/>
    <x v="3"/>
    <n v="896087"/>
    <s v="VENTOS DE SANTA JOANA XV"/>
    <n v="16.2"/>
    <n v="15"/>
    <n v="10.866752370967742"/>
    <n v="10.866752370967742"/>
    <n v="8084.8637639999997"/>
    <n v="183.86394255628818"/>
    <n v="1486514.9266795118"/>
    <n v="0"/>
  </r>
  <r>
    <s v="10/2021"/>
    <x v="9"/>
    <n v="744"/>
    <s v="EOL.CV.PI.031392-0.01"/>
    <s v="031392"/>
    <x v="1"/>
    <x v="3"/>
    <n v="896089"/>
    <s v="VENTOS DE SANTA JOANA XVI"/>
    <n v="17.399999999999999"/>
    <n v="15.3"/>
    <n v="12.01570709139785"/>
    <n v="12.01570709139785"/>
    <n v="8939.686076"/>
    <n v="183.86394255628818"/>
    <n v="1643685.9271489133"/>
    <n v="0"/>
  </r>
  <r>
    <s v="10/2021"/>
    <x v="9"/>
    <n v="744"/>
    <s v="EOL.CV.CE.032013-7.01"/>
    <s v="032013"/>
    <x v="1"/>
    <x v="3"/>
    <n v="901795"/>
    <s v="Central Geradora Eólica Santa Monica I"/>
    <n v="9"/>
    <n v="9.6999999999999993"/>
    <n v="9.0613337634408602"/>
    <n v="9.0613336962365594"/>
    <n v="6741.6322700000001"/>
    <n v="260.08192266278701"/>
    <n v="1753376.6826670892"/>
    <n v="6.7204300599984486E-8"/>
  </r>
  <r>
    <s v="10/2021"/>
    <x v="9"/>
    <n v="744"/>
    <s v="EOL.CV.RN.031810-8.01"/>
    <s v="031810"/>
    <x v="1"/>
    <x v="3"/>
    <n v="904069"/>
    <s v="SANTANA 1"/>
    <n v="17.3"/>
    <n v="17.199997"/>
    <n v="18.971937280913981"/>
    <n v="18.97193723924731"/>
    <n v="14115.121305999999"/>
    <n v="203.33075172160147"/>
    <n v="2870038.2257905728"/>
    <n v="4.1666668547932007E-8"/>
  </r>
  <r>
    <s v="10/2021"/>
    <x v="9"/>
    <n v="744"/>
    <s v="EOL.CV.RN.031811-6.01"/>
    <s v="031811"/>
    <x v="1"/>
    <x v="3"/>
    <n v="904070"/>
    <s v="SANTANA 2"/>
    <n v="13.1"/>
    <n v="12.899998999999999"/>
    <n v="14.197861627688171"/>
    <n v="14.197861606182796"/>
    <n v="10563.209035"/>
    <n v="203.33075172160147"/>
    <n v="2147825.2336789626"/>
    <n v="2.1505376289790165E-8"/>
  </r>
  <r>
    <s v="10/2021"/>
    <x v="9"/>
    <n v="744"/>
    <s v="UTE.AI.MG.029116-1.01"/>
    <s v="029116"/>
    <x v="3"/>
    <x v="6"/>
    <n v="893843"/>
    <s v="SANTO ÂNGELO - USA"/>
    <n v="16.7"/>
    <n v="10.018757000000001"/>
    <n v="19.887478114247312"/>
    <n v="8.2067043321108777"/>
    <n v="6105.788023090493"/>
    <n v="222.67683204562223"/>
    <n v="1359617.5341238936"/>
    <n v="11.680773782136434"/>
  </r>
  <r>
    <s v="10/2021"/>
    <x v="9"/>
    <n v="744"/>
    <s v="EOL.CV.PI.031747-0.02"/>
    <s v="031747"/>
    <x v="1"/>
    <x v="3"/>
    <n v="906764"/>
    <s v="Ventos de Santo Augusto II "/>
    <n v="14.1"/>
    <n v="13.300001"/>
    <n v="9.2881569637096764"/>
    <n v="9.0832371559139791"/>
    <n v="6757.9284440000001"/>
    <n v="198.06648006538629"/>
    <n v="1338519.0994368331"/>
    <n v="0.20491980779569829"/>
  </r>
  <r>
    <s v="10/2021"/>
    <x v="9"/>
    <n v="744"/>
    <s v="EOL.CV.PI.031603-2.01"/>
    <s v="031603"/>
    <x v="1"/>
    <x v="3"/>
    <n v="896950"/>
    <s v="EOL SANTO AUGUSTO IV"/>
    <n v="15.5"/>
    <n v="15.399998999999999"/>
    <n v="11.108417329301075"/>
    <n v="11.10841726075269"/>
    <n v="8264.6624420000007"/>
    <n v="207.21874286626064"/>
    <n v="1712592.9614452398"/>
    <n v="6.854838585407193E-8"/>
  </r>
  <r>
    <s v="10/2021"/>
    <x v="9"/>
    <n v="744"/>
    <s v="EOL.CV.RN.030849-8.01"/>
    <s v="030849"/>
    <x v="1"/>
    <x v="3"/>
    <n v="893427"/>
    <s v="SANTO CRISTO"/>
    <n v="15.3"/>
    <n v="14.8"/>
    <n v="13.535101022849462"/>
    <n v="13.535101022849462"/>
    <n v="10070.115161"/>
    <n v="184.91351238849154"/>
    <n v="1862100.3645771099"/>
    <n v="0"/>
  </r>
  <r>
    <s v="10/2021"/>
    <x v="9"/>
    <n v="744"/>
    <s v="EOL.CV.PE.031761-6.01"/>
    <s v="031761"/>
    <x v="1"/>
    <x v="3"/>
    <n v="908907"/>
    <s v="Ventos de Santo Estevão I"/>
    <n v="12.4"/>
    <n v="11.600004"/>
    <n v="8.4065149650537627"/>
    <n v="8.1532545376344085"/>
    <n v="6066.0213759999997"/>
    <n v="198.06648006538629"/>
    <n v="1201475.501945711"/>
    <n v="0.25326042741935528"/>
  </r>
  <r>
    <s v="10/2021"/>
    <x v="9"/>
    <n v="744"/>
    <s v="EOL.CV.PE.031762-4.01"/>
    <s v="031762"/>
    <x v="1"/>
    <x v="3"/>
    <n v="908534"/>
    <s v="Ventos de Santo Estevão II"/>
    <n v="11.9"/>
    <n v="11.399997000000001"/>
    <n v="8.3526338172043015"/>
    <n v="8.2958285645161283"/>
    <n v="6172.0964519999998"/>
    <n v="199.72689793446031"/>
    <n v="1232733.6781102486"/>
    <n v="5.6805252688172179E-2"/>
  </r>
  <r>
    <s v="10/2021"/>
    <x v="9"/>
    <n v="744"/>
    <s v="EOL.CV.PE.031763-2.01"/>
    <s v="031763"/>
    <x v="1"/>
    <x v="3"/>
    <n v="906153"/>
    <s v="Ventos de Santo Estevão III"/>
    <n v="14.2"/>
    <n v="12.599996000000001"/>
    <n v="8.9907477244623664"/>
    <n v="8.2709697782258065"/>
    <n v="6153.6015150000003"/>
    <n v="198.06648006538629"/>
    <n v="1218822.1918010784"/>
    <n v="0.71977794623655911"/>
  </r>
  <r>
    <s v="10/2021"/>
    <x v="9"/>
    <n v="744"/>
    <s v="EOL.CV.PE.031764-0.01"/>
    <s v="031764"/>
    <x v="1"/>
    <x v="3"/>
    <n v="906154"/>
    <s v="Ventos de Santo Estevão V"/>
    <n v="13.6"/>
    <n v="13.5"/>
    <n v="9.8048738709677412"/>
    <n v="9.8048738508064517"/>
    <n v="7294.826145"/>
    <n v="198.05004028450435"/>
    <n v="1444740.6118857055"/>
    <n v="2.0161289813263614E-8"/>
  </r>
  <r>
    <s v="10/2021"/>
    <x v="9"/>
    <n v="744"/>
    <s v="EOL.CV.PI.031364-5.01"/>
    <s v="031364"/>
    <x v="1"/>
    <x v="3"/>
    <n v="896545"/>
    <s v="VENTOS DE SANTO ONOFRE I"/>
    <n v="16.2"/>
    <n v="16"/>
    <n v="13.01399383467742"/>
    <n v="13.01399383467742"/>
    <n v="9682.4114129999998"/>
    <n v="183.89738452474151"/>
    <n v="1780570.1347432067"/>
    <n v="0"/>
  </r>
  <r>
    <s v="10/2021"/>
    <x v="9"/>
    <n v="744"/>
    <s v="EOL.CV.PI.031362-9.01"/>
    <s v="031362"/>
    <x v="1"/>
    <x v="3"/>
    <n v="896525"/>
    <s v="Ventos de Santo Onofre II "/>
    <n v="16.600000000000001"/>
    <n v="15.9"/>
    <n v="13.68874368951613"/>
    <n v="13.68874368951613"/>
    <n v="10184.425305000001"/>
    <n v="183.89738452474151"/>
    <n v="1872889.176477093"/>
    <n v="0"/>
  </r>
  <r>
    <s v="10/2021"/>
    <x v="9"/>
    <n v="744"/>
    <s v="EOL.CV.PI.031886-8.02"/>
    <s v="031886"/>
    <x v="1"/>
    <x v="3"/>
    <n v="896524"/>
    <s v="Ventos de Santo Onofre III"/>
    <n v="16.7"/>
    <n v="16.7"/>
    <n v="13.903874447580645"/>
    <n v="13.903874447580645"/>
    <n v="10344.482588999999"/>
    <n v="183.89738452474151"/>
    <n v="1902323.2923788265"/>
    <n v="0"/>
  </r>
  <r>
    <s v="10/2021"/>
    <x v="9"/>
    <n v="744"/>
    <s v="CGH.PH.SC.031429-3.01"/>
    <s v="031429"/>
    <x v="0"/>
    <x v="19"/>
    <n v="907107"/>
    <s v="SANTO TESSARO"/>
    <n v="0.64"/>
    <n v="0.55000000000000004"/>
    <n v="0.48083612903225803"/>
    <n v="0.48083612903225803"/>
    <n v="357.74207999999999"/>
    <n v="301.76469369228624"/>
    <n v="107953.92919204135"/>
    <n v="0"/>
  </r>
  <r>
    <s v="10/2021"/>
    <x v="9"/>
    <n v="744"/>
    <s v="EOL.CV.PE.031818-3.01"/>
    <s v="031818"/>
    <x v="1"/>
    <x v="3"/>
    <n v="899082"/>
    <s v="Ventos de São Clemente I "/>
    <n v="17.2"/>
    <n v="15.300001"/>
    <n v="16.014846842741935"/>
    <n v="16.014846887096773"/>
    <n v="11915.046084"/>
    <n v="204.8914389925302"/>
    <n v="2441290.9378130715"/>
    <n v="0"/>
  </r>
  <r>
    <s v="10/2021"/>
    <x v="9"/>
    <n v="744"/>
    <s v="EOL.CV.PE.031819-1.01"/>
    <s v="031819"/>
    <x v="1"/>
    <x v="3"/>
    <n v="899092"/>
    <s v="Ventos de São Clemente II"/>
    <n v="15.5"/>
    <n v="14.200003000000001"/>
    <n v="16.255321036290322"/>
    <n v="16.205705047043011"/>
    <n v="12057.044555"/>
    <n v="204.90720351041836"/>
    <n v="2470575.2823655666"/>
    <n v="4.9615989247310498E-2"/>
  </r>
  <r>
    <s v="10/2021"/>
    <x v="9"/>
    <n v="744"/>
    <s v="EOL.CV.PE.031820-5.01"/>
    <s v="031820"/>
    <x v="1"/>
    <x v="3"/>
    <n v="899093"/>
    <s v="Ventos de São Clemente III"/>
    <n v="15.2"/>
    <n v="14.499995999999999"/>
    <n v="18.250410580645163"/>
    <n v="18.213162747311827"/>
    <n v="13550.593084"/>
    <n v="204.8914389925302"/>
    <n v="2776400.5161829875"/>
    <n v="3.7247833333333223E-2"/>
  </r>
  <r>
    <s v="10/2021"/>
    <x v="9"/>
    <n v="744"/>
    <s v="EOL.CV.PE.031821-3.01"/>
    <s v="031821"/>
    <x v="1"/>
    <x v="3"/>
    <n v="899095"/>
    <s v="Ventos de São Clemente IV"/>
    <n v="15.7"/>
    <n v="14.599996000000001"/>
    <n v="18.233211674731184"/>
    <n v="18.132529223118279"/>
    <n v="13490.601741999999"/>
    <n v="204.8914389925302"/>
    <n v="2764108.8037935146"/>
    <n v="0.10068245161290335"/>
  </r>
  <r>
    <s v="10/2021"/>
    <x v="9"/>
    <n v="744"/>
    <s v="EOL.CV.PE.031822-1.01"/>
    <s v="031822"/>
    <x v="1"/>
    <x v="3"/>
    <n v="899677"/>
    <s v="Ventos de São Clemente V"/>
    <n v="18.600000000000001"/>
    <n v="15.699997"/>
    <n v="18.422793872311829"/>
    <n v="18.422793766129033"/>
    <n v="13706.558562"/>
    <n v="204.8914389925302"/>
    <n v="2808356.5074035656"/>
    <n v="1.0618279497242428E-7"/>
  </r>
  <r>
    <s v="10/2021"/>
    <x v="9"/>
    <n v="744"/>
    <s v="EOL.CV.PE.031823-0.01"/>
    <s v="031823"/>
    <x v="1"/>
    <x v="3"/>
    <n v="899127"/>
    <s v="Ventos de São Clemente VI"/>
    <n v="15.2"/>
    <n v="13.299999"/>
    <n v="16.06269609811828"/>
    <n v="15.983854880376345"/>
    <n v="11891.988031000001"/>
    <n v="204.8914389925302"/>
    <n v="2436566.540153536"/>
    <n v="7.8841217741934894E-2"/>
  </r>
  <r>
    <s v="10/2021"/>
    <x v="9"/>
    <n v="744"/>
    <s v="EOL.CV.PE.031824-8.01"/>
    <s v="031824"/>
    <x v="1"/>
    <x v="3"/>
    <n v="899700"/>
    <s v="Ventos de São Clemente VII"/>
    <n v="13"/>
    <n v="10.700005000000001"/>
    <n v="14.675634349462365"/>
    <n v="14.435386325268817"/>
    <n v="10739.927426"/>
    <n v="204.90720351041836"/>
    <n v="2200688.4947665054"/>
    <n v="0.24024802419354832"/>
  </r>
  <r>
    <s v="10/2021"/>
    <x v="9"/>
    <n v="744"/>
    <s v="EOL.CV.PE.031825-6.01"/>
    <s v="031825"/>
    <x v="1"/>
    <x v="3"/>
    <n v="899370"/>
    <s v="Ventos de São Clemente VIII"/>
    <n v="11.7"/>
    <n v="9.5000009999999993"/>
    <n v="11.180495877688172"/>
    <n v="11.180495887096775"/>
    <n v="8318.2889400000004"/>
    <n v="204.90720351041836"/>
    <n v="1704477.3246870423"/>
    <n v="0"/>
  </r>
  <r>
    <s v="10/2021"/>
    <x v="9"/>
    <n v="744"/>
    <s v="EOL.CV.CE.030912-5.01"/>
    <s v="030912"/>
    <x v="1"/>
    <x v="3"/>
    <n v="892121"/>
    <s v="SÃO CRISTOVÃO"/>
    <n v="11.1"/>
    <n v="12.9"/>
    <n v="11.313159607526883"/>
    <n v="11.313159603494622"/>
    <n v="8416.9907449999992"/>
    <n v="194.01711939750848"/>
    <n v="1633040.2983403888"/>
    <n v="4.0322594295796612E-9"/>
  </r>
  <r>
    <s v="10/2021"/>
    <x v="9"/>
    <n v="744"/>
    <s v="EOL.CV.CE.030911-7.01"/>
    <s v="030911"/>
    <x v="1"/>
    <x v="3"/>
    <n v="892253"/>
    <s v="SÃO JORGE CE"/>
    <n v="10.8"/>
    <n v="12.100001000000001"/>
    <n v="7.8228541478494629"/>
    <n v="7.8228541155913982"/>
    <n v="5820.2034620000004"/>
    <n v="194.3722909235276"/>
    <n v="1131286.2805499865"/>
    <n v="3.2258064434685249E-8"/>
  </r>
  <r>
    <s v="10/2021"/>
    <x v="9"/>
    <n v="744"/>
    <s v="UTE.AI.SP.026847-0.01"/>
    <s v="026847"/>
    <x v="3"/>
    <x v="6"/>
    <n v="8413"/>
    <s v="QUATÁ SÃO JOSÉ"/>
    <n v="29"/>
    <n v="28.000001000000001"/>
    <n v="36.021864516129028"/>
    <n v="35.790363169354841"/>
    <n v="26628.030198"/>
    <n v="323.31265015640679"/>
    <n v="8609179.0117602088"/>
    <n v="0.2315013467741909"/>
  </r>
  <r>
    <s v="10/2021"/>
    <x v="9"/>
    <n v="744"/>
    <s v="UTE.AI.SP.028975-2.01"/>
    <s v="028975"/>
    <x v="3"/>
    <x v="6"/>
    <n v="8045"/>
    <s v="SÃO JOSÉ COLINA"/>
    <n v="26.9"/>
    <n v="33.4"/>
    <n v="0"/>
    <n v="0"/>
    <n v="0"/>
    <n v="269.50253965702899"/>
    <n v="0"/>
    <n v="0"/>
  </r>
  <r>
    <s v="10/2021"/>
    <x v="9"/>
    <n v="744"/>
    <s v="EOL.CV.BA.030725-4.01"/>
    <s v="030725"/>
    <x v="1"/>
    <x v="3"/>
    <n v="890748"/>
    <s v="SAO JUDAS 3LER"/>
    <n v="15.6"/>
    <n v="15.2"/>
    <n v="17.548452211021505"/>
    <n v="17.548452211021505"/>
    <n v="13056.048445"/>
    <n v="241.61332206168333"/>
    <n v="3154515.2377947248"/>
    <n v="0"/>
  </r>
  <r>
    <s v="10/2021"/>
    <x v="9"/>
    <n v="744"/>
    <s v="UTE.AI.SP.026869-0.01"/>
    <s v="026869"/>
    <x v="3"/>
    <x v="6"/>
    <n v="8663"/>
    <s v="SÃO LUIZ (ABENGOA)"/>
    <n v="12.2"/>
    <n v="8"/>
    <n v="14.483361899193547"/>
    <n v="14.483361899193547"/>
    <n v="10775.621252999999"/>
    <n v="341.83066900429839"/>
    <n v="3683437.8218499259"/>
    <n v="0"/>
  </r>
  <r>
    <s v="10/2021"/>
    <x v="9"/>
    <n v="744"/>
    <s v="EOL.CV.BA.030456-5.01"/>
    <s v="030456"/>
    <x v="1"/>
    <x v="3"/>
    <n v="888108"/>
    <s v="SAO PEDRO DO LAGO"/>
    <n v="13.5"/>
    <n v="13.199997"/>
    <n v="10.153506680107526"/>
    <n v="10.153506669354838"/>
    <n v="7554.2089619999997"/>
    <n v="264.70783176098098"/>
    <n v="1999658.2750003906"/>
    <n v="1.0752688144895082E-8"/>
  </r>
  <r>
    <s v="10/2021"/>
    <x v="9"/>
    <n v="744"/>
    <s v="UFV.RS.BA.033782-0.01"/>
    <s v="033782"/>
    <x v="2"/>
    <x v="4"/>
    <n v="909749"/>
    <s v="SÃO PEDRO II"/>
    <n v="8"/>
    <n v="7.5"/>
    <n v="6.9483978938172051"/>
    <n v="6.9483978938172051"/>
    <n v="5169.6080330000004"/>
    <n v="437.80719705057055"/>
    <n v="2263291.6027778438"/>
    <n v="0"/>
  </r>
  <r>
    <s v="10/2021"/>
    <x v="9"/>
    <n v="744"/>
    <s v="UFV.RS.BA.033784-6.01"/>
    <s v="033784"/>
    <x v="2"/>
    <x v="4"/>
    <n v="909778"/>
    <s v="SÃO PEDRO IV"/>
    <n v="8"/>
    <n v="7.5"/>
    <n v="6.9033346586021507"/>
    <n v="6.9033346586021507"/>
    <n v="5136.0809859999999"/>
    <n v="437.80719705057055"/>
    <n v="2248613.2203053907"/>
    <n v="0"/>
  </r>
  <r>
    <s v="10/2021"/>
    <x v="9"/>
    <n v="744"/>
    <s v="EOL.CV.PI.032367-5.01"/>
    <s v="032367"/>
    <x v="1"/>
    <x v="3"/>
    <n v="908210"/>
    <s v="Ventos de São Virgílio 01"/>
    <n v="15.2"/>
    <n v="15.2"/>
    <n v="10.657698470430107"/>
    <n v="10.657698470430107"/>
    <n v="7929.3276619999997"/>
    <n v="222.66693248213588"/>
    <n v="1765599.0671432863"/>
    <n v="0"/>
  </r>
  <r>
    <s v="10/2021"/>
    <x v="9"/>
    <n v="744"/>
    <s v="EOL.CV.BA.030306-2.01"/>
    <s v="030306"/>
    <x v="1"/>
    <x v="3"/>
    <n v="20012"/>
    <s v="SEABRA"/>
    <n v="11.33"/>
    <n v="11"/>
    <n v="12.943770512096775"/>
    <n v="12.943770512096775"/>
    <n v="9630.1652610000001"/>
    <n v="289.39967722944186"/>
    <n v="2786966.7181995837"/>
    <n v="0"/>
  </r>
  <r>
    <s v="10/2021"/>
    <x v="9"/>
    <n v="744"/>
    <s v="EOL.CV.BA.030546-4.01"/>
    <s v="030546"/>
    <x v="1"/>
    <x v="3"/>
    <n v="890773"/>
    <s v="SERAIMA"/>
    <n v="17.5"/>
    <n v="15.3"/>
    <n v="13.952619741935484"/>
    <n v="13.952619741935484"/>
    <n v="10380.749088"/>
    <n v="242.23263849825619"/>
    <n v="2514556.2411746066"/>
    <n v="0"/>
  </r>
  <r>
    <s v="10/2021"/>
    <x v="9"/>
    <n v="744"/>
    <s v="EOL.CV.BA.032462-0.01"/>
    <s v="032462"/>
    <x v="1"/>
    <x v="3"/>
    <n v="910707"/>
    <s v="SERRA DA BABILONIA II"/>
    <n v="16.100000000000001"/>
    <n v="13.5"/>
    <n v="14.965265489247312"/>
    <n v="14.965265489247312"/>
    <n v="11134.157524"/>
    <n v="291.27038554681735"/>
    <n v="3243050.3547544773"/>
    <n v="0"/>
  </r>
  <r>
    <s v="10/2021"/>
    <x v="9"/>
    <n v="744"/>
    <s v="EOL.CV.BA.032465-5.01"/>
    <s v="032465"/>
    <x v="1"/>
    <x v="3"/>
    <n v="910708"/>
    <s v="SERRA DA BABILONIA IX"/>
    <n v="13.2"/>
    <n v="11.8"/>
    <n v="13.050126764784947"/>
    <n v="13.050126764784947"/>
    <n v="9709.2943130000003"/>
    <n v="291.27038554681735"/>
    <n v="2828029.897935031"/>
    <n v="0"/>
  </r>
  <r>
    <s v="10/2021"/>
    <x v="9"/>
    <n v="744"/>
    <s v="EOL.CV.BA.032466-3.01"/>
    <s v="032466"/>
    <x v="1"/>
    <x v="3"/>
    <n v="910709"/>
    <s v="SERRA DA BABILONIA VI"/>
    <n v="13.2"/>
    <n v="10.8"/>
    <n v="12.853367963709676"/>
    <n v="12.853367963709676"/>
    <n v="9562.9057649999995"/>
    <n v="291.27038554681735"/>
    <n v="2785391.2491194322"/>
    <n v="0"/>
  </r>
  <r>
    <s v="10/2021"/>
    <x v="9"/>
    <n v="744"/>
    <s v="EOL.CV.BA.032467-1.01"/>
    <s v="032467"/>
    <x v="1"/>
    <x v="3"/>
    <n v="910710"/>
    <s v="SERRA DA BABILONIA VII"/>
    <n v="14.4"/>
    <n v="12.8"/>
    <n v="13.933816356182795"/>
    <n v="13.933816356182795"/>
    <n v="10366.759368999999"/>
    <n v="291.27038554681735"/>
    <n v="3019529.9982797108"/>
    <n v="0"/>
  </r>
  <r>
    <s v="10/2021"/>
    <x v="9"/>
    <n v="744"/>
    <s v="EOL.CV.BA.032468-0.01"/>
    <s v="032468"/>
    <x v="1"/>
    <x v="3"/>
    <n v="910711"/>
    <s v="SERRA DA BABILONIA VIII"/>
    <n v="14.1"/>
    <n v="12.6"/>
    <n v="14.023525596774192"/>
    <n v="14.023525596774192"/>
    <n v="10433.503043999999"/>
    <n v="291.27038554681735"/>
    <n v="3038970.4542297721"/>
    <n v="0"/>
  </r>
  <r>
    <s v="10/2021"/>
    <x v="9"/>
    <n v="744"/>
    <s v="EOL.CV.BA.032470-1.01"/>
    <s v="032470"/>
    <x v="1"/>
    <x v="3"/>
    <n v="910713"/>
    <s v="SERRA DA BABILONIA XI"/>
    <n v="15.5"/>
    <n v="12"/>
    <n v="13.767219854838711"/>
    <n v="13.767219854838711"/>
    <n v="10242.811572000001"/>
    <n v="291.27038554681735"/>
    <n v="2983427.6756598423"/>
    <n v="0"/>
  </r>
  <r>
    <s v="10/2021"/>
    <x v="9"/>
    <n v="744"/>
    <s v="EOL.CV.BA.032471-0.01"/>
    <s v="032471"/>
    <x v="1"/>
    <x v="3"/>
    <n v="910678"/>
    <s v="SERRA DA BABILONIA XII"/>
    <n v="15.8"/>
    <n v="13.1"/>
    <n v="14.136740377688172"/>
    <n v="14.136740377688172"/>
    <n v="10517.734841"/>
    <n v="291.27038554681735"/>
    <n v="3063504.6822172636"/>
    <n v="0"/>
  </r>
  <r>
    <s v="10/2021"/>
    <x v="9"/>
    <n v="744"/>
    <s v="EOL.CV.BA.032469-8.01"/>
    <s v="032469"/>
    <x v="1"/>
    <x v="3"/>
    <n v="910712"/>
    <s v="SERRA DA BABILONIA X"/>
    <n v="14.1"/>
    <n v="12.7"/>
    <n v="14.176724956989247"/>
    <n v="14.176724956989247"/>
    <n v="10547.483367999999"/>
    <n v="291.27038554681735"/>
    <n v="3072169.5471460032"/>
    <n v="0"/>
  </r>
  <r>
    <s v="10/2021"/>
    <x v="9"/>
    <n v="744"/>
    <s v="EOL.CV.PE.031537-0.01"/>
    <s v="031537"/>
    <x v="1"/>
    <x v="3"/>
    <n v="896942"/>
    <s v="Eólica Serra das Vacas I S.A."/>
    <n v="12.2"/>
    <n v="12.2"/>
    <n v="12.142373122311827"/>
    <n v="12.142373213709678"/>
    <n v="9033.9256710000009"/>
    <n v="203.10312772917052"/>
    <n v="1834818.5594529456"/>
    <n v="0"/>
  </r>
  <r>
    <s v="10/2021"/>
    <x v="9"/>
    <n v="744"/>
    <s v="EOL.CV.PE.031540-0.01"/>
    <s v="031540"/>
    <x v="1"/>
    <x v="3"/>
    <n v="896941"/>
    <s v="Eólica Serra das Vacas II S.A."/>
    <n v="10.7"/>
    <n v="9.9000029999999999"/>
    <n v="11.299987733870967"/>
    <n v="10.839470176075269"/>
    <n v="8064.5658109999995"/>
    <n v="203.10312772917052"/>
    <n v="1637938.5399918347"/>
    <n v="0.46051755779569825"/>
  </r>
  <r>
    <s v="10/2021"/>
    <x v="9"/>
    <n v="744"/>
    <s v="EOL.CV.PE.031560-5.01"/>
    <s v="031560"/>
    <x v="1"/>
    <x v="3"/>
    <n v="896940"/>
    <s v="Eólica Serra das Vacas III S.A."/>
    <n v="11.5"/>
    <n v="11"/>
    <n v="11.035447350806452"/>
    <n v="10.943678668010753"/>
    <n v="8142.0969290000003"/>
    <n v="203.10312772917052"/>
    <n v="1653685.3525539741"/>
    <n v="9.1768682795698442E-2"/>
  </r>
  <r>
    <s v="10/2021"/>
    <x v="9"/>
    <n v="744"/>
    <s v="EOL.CV.PE.031574-5.01"/>
    <s v="031574"/>
    <x v="1"/>
    <x v="3"/>
    <n v="896943"/>
    <s v="Eólica Serra das Vacas IV S.A."/>
    <n v="11.2"/>
    <n v="10.500000999999999"/>
    <n v="11.780387571236558"/>
    <n v="11.450104306451612"/>
    <n v="8518.8776039999993"/>
    <n v="203.10312772917052"/>
    <n v="1730210.686114382"/>
    <n v="0.33028326478494663"/>
  </r>
  <r>
    <s v="10/2021"/>
    <x v="9"/>
    <n v="744"/>
    <s v="EOL.CV.PE.032360-8.01"/>
    <s v="032360"/>
    <x v="1"/>
    <x v="3"/>
    <n v="910191"/>
    <s v="EOLICA SERRA DAS VACAS V S.A."/>
    <n v="11.6"/>
    <n v="11.6"/>
    <n v="11.922840447580645"/>
    <n v="11.922840447580645"/>
    <n v="8870.5932929999999"/>
    <n v="223.88156432587368"/>
    <n v="1985962.3029354431"/>
    <n v="0"/>
  </r>
  <r>
    <s v="10/2021"/>
    <x v="9"/>
    <n v="744"/>
    <s v="EOL.CV.PE.032361-6.01"/>
    <s v="032361"/>
    <x v="1"/>
    <x v="3"/>
    <n v="910129"/>
    <s v="EOLICA SERRA DAS VACAS VII S/A"/>
    <n v="11"/>
    <n v="11"/>
    <n v="14.460896541666665"/>
    <n v="14.460896541666665"/>
    <n v="10758.907026999999"/>
    <n v="223.88156432587368"/>
    <n v="2408720.9356413949"/>
    <n v="0"/>
  </r>
  <r>
    <s v="10/2021"/>
    <x v="9"/>
    <n v="744"/>
    <s v="EOL.CV.BA.030802-1.01"/>
    <s v="030802"/>
    <x v="1"/>
    <x v="3"/>
    <n v="892114"/>
    <s v="SERRA DO ESPINHAÇO"/>
    <n v="10.6"/>
    <n v="8.9000039999999991"/>
    <n v="10.26762152016129"/>
    <n v="8.9378437338709666"/>
    <n v="6649.7557379999989"/>
    <n v="184.18447609824173"/>
    <n v="1224781.7767848065"/>
    <n v="1.3297777862903224"/>
  </r>
  <r>
    <s v="10/2021"/>
    <x v="9"/>
    <n v="744"/>
    <s v="EOL.CV.BA.030314-3.01"/>
    <s v="030314"/>
    <x v="1"/>
    <x v="3"/>
    <n v="20028"/>
    <s v="SERRA DO SALTO 2LER"/>
    <n v="7.46"/>
    <n v="7"/>
    <n v="9.4139955080645148"/>
    <n v="9.4139955080645148"/>
    <n v="7004.0126579999987"/>
    <n v="299.63275389410177"/>
    <n v="2098631.6010256871"/>
    <n v="0"/>
  </r>
  <r>
    <s v="10/2021"/>
    <x v="9"/>
    <n v="744"/>
    <s v="UFV.RS.PI.034384-6.01"/>
    <s v="034384"/>
    <x v="2"/>
    <x v="4"/>
    <n v="909889"/>
    <s v="SERTAO 1"/>
    <n v="7.8"/>
    <n v="7.8"/>
    <n v="9.0491553629032246"/>
    <n v="9.0491553629032246"/>
    <n v="6732.5715899999996"/>
    <n v="436.35982947169896"/>
    <n v="2937823.7909184047"/>
    <n v="0"/>
  </r>
  <r>
    <s v="10/2021"/>
    <x v="9"/>
    <n v="744"/>
    <s v="EOL.CV.BA.030455-7.01"/>
    <s v="030455"/>
    <x v="1"/>
    <x v="3"/>
    <n v="888107"/>
    <s v="SETE GAMELEIRAS"/>
    <n v="12.6"/>
    <n v="12.500003"/>
    <n v="10.892031639784946"/>
    <n v="10.892031616935483"/>
    <n v="8103.671523"/>
    <n v="264.70783176098098"/>
    <n v="2145105.3181565367"/>
    <n v="2.2849462766316719E-8"/>
  </r>
  <r>
    <s v="10/2021"/>
    <x v="9"/>
    <n v="744"/>
    <s v="CGH.PH.TO.035446-5.01"/>
    <s v="035446"/>
    <x v="0"/>
    <x v="2"/>
    <n v="899696"/>
    <s v="SIRIVERA"/>
    <n v="1.37"/>
    <n v="1.23"/>
    <n v="1.1471858857526882"/>
    <n v="1.1471858857526882"/>
    <n v="853.50629900000001"/>
    <n v="274.23611175618674"/>
    <n v="234062.24879717335"/>
    <n v="0"/>
  </r>
  <r>
    <s v="10/2021"/>
    <x v="9"/>
    <n v="744"/>
    <s v="EOL.CV.RN.030864-1.01"/>
    <s v="030864"/>
    <x v="1"/>
    <x v="3"/>
    <n v="893422"/>
    <s v="SM (SANTA MARIA)"/>
    <n v="15.7"/>
    <n v="15.7"/>
    <n v="13.313747126344087"/>
    <n v="13.313747126344087"/>
    <n v="9905.4278620000005"/>
    <n v="190.63364328122086"/>
    <n v="1888307.8015923742"/>
    <n v="0"/>
  </r>
  <r>
    <s v="10/2021"/>
    <x v="9"/>
    <n v="744"/>
    <s v="UFV.RS.PI.034388-9.01"/>
    <s v="034388"/>
    <x v="2"/>
    <x v="4"/>
    <n v="909890"/>
    <s v="SOBRAL 1"/>
    <n v="7.8"/>
    <n v="7.8"/>
    <n v="4.0440053830645164"/>
    <n v="4.0440053830645164"/>
    <n v="3008.7400050000001"/>
    <n v="433.49375505809172"/>
    <n v="1304270.0027609516"/>
    <n v="0"/>
  </r>
  <r>
    <s v="10/2021"/>
    <x v="9"/>
    <n v="744"/>
    <s v="PCH.PH.SC.030526-0.01"/>
    <s v="030526"/>
    <x v="8"/>
    <x v="20"/>
    <n v="888638"/>
    <s v="SÃO SEBASTIÃO  M.GERCINO 3LER"/>
    <n v="5.2"/>
    <n v="5.2"/>
    <n v="6.0444971774193545"/>
    <n v="6.0444971774193545"/>
    <n v="4497.1058999999996"/>
    <n v="266.20617797849599"/>
    <n v="1197157.3736035442"/>
    <n v="0"/>
  </r>
  <r>
    <s v="10/2021"/>
    <x v="9"/>
    <n v="744"/>
    <s v="EOL.CV.RN.030292-9.01"/>
    <s v="030292"/>
    <x v="1"/>
    <x v="3"/>
    <n v="20046"/>
    <s v="SANTA CLARA I (SANTA CLARA I)"/>
    <n v="13.71"/>
    <n v="13"/>
    <n v="11.407829529569893"/>
    <n v="11.407829529569893"/>
    <n v="8487.4251700000004"/>
    <n v="310.09323226242071"/>
    <n v="2631893.1045507258"/>
    <n v="0"/>
  </r>
  <r>
    <s v="10/2021"/>
    <x v="9"/>
    <n v="744"/>
    <s v="EOL.CV.RN.030308-9.01"/>
    <s v="030308"/>
    <x v="1"/>
    <x v="3"/>
    <n v="20047"/>
    <s v="SANTA CLARA II"/>
    <n v="12.76"/>
    <n v="12"/>
    <n v="10.101579313172044"/>
    <n v="10.101579313172044"/>
    <n v="7515.575009000001"/>
    <n v="310.09323226242071"/>
    <n v="2330528.9468514821"/>
    <n v="0"/>
  </r>
  <r>
    <s v="10/2021"/>
    <x v="9"/>
    <n v="744"/>
    <s v="EOL.CV.RN.030293-7.01"/>
    <s v="030293"/>
    <x v="1"/>
    <x v="3"/>
    <n v="20048"/>
    <s v="SANTA CLARA III"/>
    <n v="12.51"/>
    <n v="12"/>
    <n v="10.660768584677419"/>
    <n v="10.660768584677419"/>
    <n v="7931.6118269999997"/>
    <n v="310.09323226242071"/>
    <n v="2459539.1484852741"/>
    <n v="0"/>
  </r>
  <r>
    <s v="10/2021"/>
    <x v="9"/>
    <n v="744"/>
    <s v="EOL.CV.RN.030307-0.01"/>
    <s v="030307"/>
    <x v="1"/>
    <x v="3"/>
    <n v="20049"/>
    <s v="SANTA CLARA IV"/>
    <n v="12.31"/>
    <n v="12"/>
    <n v="9.7451514018817207"/>
    <n v="9.7451514018817207"/>
    <n v="7250.3926430000001"/>
    <n v="310.09323226242071"/>
    <n v="2248297.6898395456"/>
    <n v="0"/>
  </r>
  <r>
    <s v="10/2021"/>
    <x v="9"/>
    <n v="744"/>
    <s v="EOL.CV.RN.030378-0.01"/>
    <s v="030378"/>
    <x v="1"/>
    <x v="3"/>
    <n v="20050"/>
    <s v="SANTA CLARA V"/>
    <n v="12.41"/>
    <n v="12"/>
    <n v="10.132288288978494"/>
    <n v="10.132288288978494"/>
    <n v="7538.4224869999989"/>
    <n v="310.09323226242071"/>
    <n v="2337613.7951535457"/>
    <n v="0"/>
  </r>
  <r>
    <s v="10/2021"/>
    <x v="9"/>
    <n v="744"/>
    <s v="EOL.CV.RN.030304-6.01"/>
    <s v="030304"/>
    <x v="1"/>
    <x v="3"/>
    <n v="20051"/>
    <s v="SANTA CLARA VI"/>
    <n v="12.29"/>
    <n v="12"/>
    <n v="8.8235265134408607"/>
    <n v="8.8235265134408607"/>
    <n v="6564.7037260000006"/>
    <n v="310.09323226242071"/>
    <n v="2035670.1972404968"/>
    <n v="0"/>
  </r>
  <r>
    <s v="10/2021"/>
    <x v="9"/>
    <n v="744"/>
    <s v="UTE.AI.MS.030006-3.01"/>
    <s v="030006"/>
    <x v="3"/>
    <x v="6"/>
    <n v="8657"/>
    <s v="SANTA LUZIA I - OER ALVORADA"/>
    <n v="39.299999999999997"/>
    <n v="26"/>
    <n v="22.288167887096773"/>
    <n v="22.288167887096773"/>
    <n v="16582.396907999999"/>
    <n v="341.46085175815841"/>
    <n v="5662239.3723975318"/>
    <n v="0"/>
  </r>
  <r>
    <s v="10/2021"/>
    <x v="9"/>
    <n v="744"/>
    <s v="EOL.CV.CE.030916-8.01"/>
    <s v="030916"/>
    <x v="1"/>
    <x v="3"/>
    <n v="892326"/>
    <s v="SANTO ANTÔNIO DE PÁDUA"/>
    <n v="5.7"/>
    <n v="6.4000029999999999"/>
    <n v="3.5005336908602152"/>
    <n v="3.5005337620967745"/>
    <n v="2604.3971190000002"/>
    <n v="194.83962187881596"/>
    <n v="507439.74988823768"/>
    <n v="0"/>
  </r>
  <r>
    <s v="10/2021"/>
    <x v="9"/>
    <n v="744"/>
    <s v="UTE.PE.PE.029719-4.01"/>
    <s v="029719"/>
    <x v="5"/>
    <x v="8"/>
    <n v="8909"/>
    <s v="SUAPE II"/>
    <n v="269.10000000000002"/>
    <n v="265"/>
    <n v="270.28688118010751"/>
    <n v="270.28688120833334"/>
    <n v="201093.43961900001"/>
    <n v="303.4452967276967"/>
    <n v="61020858.455180615"/>
    <n v="0"/>
  </r>
  <r>
    <s v="10/2021"/>
    <x v="9"/>
    <n v="744"/>
    <s v="EOL.CV.CE.028857-8.01"/>
    <s v="028857"/>
    <x v="1"/>
    <x v="3"/>
    <n v="888684"/>
    <s v="TAÃBA ÃGUIA"/>
    <n v="10.69"/>
    <n v="10"/>
    <n v="13.189416561827958"/>
    <n v="13.189416561827958"/>
    <n v="9812.9259220000004"/>
    <n v="309.88650344091246"/>
    <n v="3040893.3024932723"/>
    <n v="0"/>
  </r>
  <r>
    <s v="10/2021"/>
    <x v="9"/>
    <n v="744"/>
    <s v="EOL.CV.CE.030373-9.01"/>
    <s v="030373"/>
    <x v="1"/>
    <x v="3"/>
    <n v="889182"/>
    <s v="TAÍBA ANDORINHA"/>
    <n v="6.58"/>
    <n v="6"/>
    <n v="9.6878469690860207"/>
    <n v="9.6878469690860207"/>
    <n v="7207.7581449999998"/>
    <n v="309.88650344091246"/>
    <n v="2233586.9692018074"/>
    <n v="0"/>
  </r>
  <r>
    <s v="10/2021"/>
    <x v="9"/>
    <n v="744"/>
    <s v="EOL.CV.BA.030753-0.01"/>
    <s v="030753"/>
    <x v="1"/>
    <x v="3"/>
    <n v="893402"/>
    <s v="TAMANDUÁ MIRIM"/>
    <n v="13.6"/>
    <n v="13.6"/>
    <n v="13.01038848655914"/>
    <n v="13.01038848655914"/>
    <n v="9679.729034"/>
    <n v="181.26833093724247"/>
    <n v="1754628.3259179464"/>
    <n v="0"/>
  </r>
  <r>
    <s v="10/2021"/>
    <x v="9"/>
    <n v="744"/>
    <s v="EOL.CV.BA.030544-8.01"/>
    <s v="030544"/>
    <x v="1"/>
    <x v="3"/>
    <n v="890777"/>
    <s v="TANQUE 3LER"/>
    <n v="13.9"/>
    <n v="13.9"/>
    <n v="12.960591103494625"/>
    <n v="12.960591103494625"/>
    <n v="9642.6797810000007"/>
    <n v="242.23263849825619"/>
    <n v="2335771.7655454176"/>
    <n v="0"/>
  </r>
  <r>
    <s v="10/2021"/>
    <x v="9"/>
    <n v="744"/>
    <s v="UTE.GN.SP.028014-3.01"/>
    <s v="028014"/>
    <x v="4"/>
    <x v="7"/>
    <n v="8575"/>
    <s v="EUZÉBIO ROCHA"/>
    <n v="205.6"/>
    <n v="141.00000700000001"/>
    <n v="188.82300626209678"/>
    <n v="188.38868079569895"/>
    <n v="140161.17851200001"/>
    <n v="292.51835127122172"/>
    <n v="40999716.850561634"/>
    <n v="0.43432546639783676"/>
  </r>
  <r>
    <s v="10/2021"/>
    <x v="9"/>
    <n v="744"/>
    <s v="UTE.GN.PE.028326-6.01"/>
    <s v="028326"/>
    <x v="5"/>
    <x v="8"/>
    <n v="8277"/>
    <s v="TERMOCABO"/>
    <n v="38"/>
    <n v="37.999994999999998"/>
    <n v="44.048203416666659"/>
    <n v="44.047917428763434"/>
    <n v="32771.650566999997"/>
    <n v="313.86102840359933"/>
    <n v="10285743.949442018"/>
    <n v="2.8598790322575951E-4"/>
  </r>
  <r>
    <s v="10/2021"/>
    <x v="9"/>
    <n v="744"/>
    <s v="UTE.GN.CE.028358-4.01"/>
    <s v="028358"/>
    <x v="4"/>
    <x v="7"/>
    <n v="8411"/>
    <s v="SENADOR CARLOS JEREISSATI"/>
    <n v="205.8"/>
    <n v="140.99999800000001"/>
    <n v="137.5498135107527"/>
    <n v="97.975735979838731"/>
    <n v="72893.947569000011"/>
    <n v="306.68913094592511"/>
    <n v="22355781.431154445"/>
    <n v="39.574077530913961"/>
  </r>
  <r>
    <s v="10/2021"/>
    <x v="9"/>
    <n v="744"/>
    <s v="UTE.GN.RJ.028029-1.01"/>
    <s v="028029"/>
    <x v="4"/>
    <x v="7"/>
    <n v="8761"/>
    <s v="MARIO LAGO"/>
    <n v="674.3"/>
    <n v="200.000001"/>
    <n v="716.99086692876347"/>
    <n v="222.90136717204302"/>
    <n v="165838.617176"/>
    <n v="331.67302271083804"/>
    <n v="55004195.440949425"/>
    <n v="494.08949975672044"/>
  </r>
  <r>
    <s v="10/2021"/>
    <x v="9"/>
    <n v="744"/>
    <s v="UTE.PE.PE.029562-0.01"/>
    <s v="029562"/>
    <x v="6"/>
    <x v="9"/>
    <n v="8419"/>
    <s v="TERMOMANAUS"/>
    <n v="70.400000000000006"/>
    <n v="69.999995999999996"/>
    <n v="108.90197781854839"/>
    <n v="108.90084209811829"/>
    <n v="81022.226521000004"/>
    <n v="323.5776605253875"/>
    <n v="26216982.508223187"/>
    <n v="1.1357204300981711E-3"/>
  </r>
  <r>
    <s v="10/2021"/>
    <x v="9"/>
    <n v="744"/>
    <s v="UTE.PE.PB.029641-4.01"/>
    <s v="029641"/>
    <x v="5"/>
    <x v="8"/>
    <n v="8566"/>
    <s v="TERMONORDESTE"/>
    <n v="123.8"/>
    <n v="123.000001"/>
    <n v="133.50004690322581"/>
    <n v="133.49954542876344"/>
    <n v="99323.661798999994"/>
    <n v="316.58519311600446"/>
    <n v="31444400.651625127"/>
    <n v="5.0147446237006272E-4"/>
  </r>
  <r>
    <s v="10/2021"/>
    <x v="9"/>
    <n v="744"/>
    <s v="UTE.PE.PB.029638-4.01"/>
    <s v="029638"/>
    <x v="5"/>
    <x v="8"/>
    <n v="8565"/>
    <s v="TERMOPARAÍBA"/>
    <n v="123.9"/>
    <n v="123.000001"/>
    <n v="133.08754603360214"/>
    <n v="133.06814038172044"/>
    <n v="99002.696444000001"/>
    <n v="316.4687758206025"/>
    <n v="31331262.146571398"/>
    <n v="1.9405651881712518E-2"/>
  </r>
  <r>
    <s v="10/2021"/>
    <x v="9"/>
    <n v="744"/>
    <s v="UTE.GN.RJ.027888-2.01"/>
    <s v="027888"/>
    <x v="4"/>
    <x v="7"/>
    <n v="8286"/>
    <s v="GOV. LEONEL BRIZOLA"/>
    <n v="986.6"/>
    <n v="704.00000699999998"/>
    <n v="844.38863929704291"/>
    <n v="614.9896076102151"/>
    <n v="457552.26806200005"/>
    <n v="322.28682940731738"/>
    <n v="147463069.76182896"/>
    <n v="229.39903168682784"/>
  </r>
  <r>
    <s v="10/2021"/>
    <x v="9"/>
    <n v="744"/>
    <s v="EOL.CV.RN.030898-6.01"/>
    <s v="030898"/>
    <x v="1"/>
    <x v="3"/>
    <n v="889895"/>
    <s v="TERRAL"/>
    <n v="17.5"/>
    <n v="13.499999000000001"/>
    <n v="19.107366538978493"/>
    <n v="15.281819711021507"/>
    <n v="11369.673865000001"/>
    <n v="196.4146501712531"/>
    <n v="2233170.5147552141"/>
    <n v="3.825546827956988"/>
  </r>
  <r>
    <s v="10/2021"/>
    <x v="9"/>
    <n v="744"/>
    <s v="UTE.GN.MS.027975-7.01"/>
    <s v="027975"/>
    <x v="4"/>
    <x v="7"/>
    <n v="8409"/>
    <s v="LUIZ CARLOS PRESTES"/>
    <n v="335.8"/>
    <n v="126.999999"/>
    <n v="251.42905499596776"/>
    <n v="96.423896624999998"/>
    <n v="71739.379088999995"/>
    <n v="295.19997450827492"/>
    <n v="21177462.878312271"/>
    <n v="155.00515837096776"/>
  </r>
  <r>
    <s v="10/2021"/>
    <x v="9"/>
    <n v="744"/>
    <s v="UTE.AI.GO.030080-2.01"/>
    <s v="030080"/>
    <x v="3"/>
    <x v="6"/>
    <n v="891622"/>
    <s v="TROPICAL BIOENERGIA S. A."/>
    <n v="26.6"/>
    <n v="24.799992"/>
    <n v="30.936979364247314"/>
    <n v="30.936979364247314"/>
    <n v="23017.112647000002"/>
    <n v="177.58576300957031"/>
    <n v="4087511.5116947261"/>
    <n v="0"/>
  </r>
  <r>
    <s v="10/2021"/>
    <x v="9"/>
    <n v="744"/>
    <s v="UFV.RS.PB.034085-5.01"/>
    <s v="034085"/>
    <x v="2"/>
    <x v="4"/>
    <n v="909587"/>
    <s v="UFV ANGICO 1"/>
    <n v="6.7"/>
    <n v="6.7"/>
    <n v="8.2526521263440848"/>
    <n v="8.2526521263440848"/>
    <n v="6139.9731819999988"/>
    <n v="424.17901321386825"/>
    <n v="2604447.7655003741"/>
    <n v="0"/>
  </r>
  <r>
    <s v="10/2021"/>
    <x v="9"/>
    <n v="744"/>
    <s v="UFV.RS.BA.032892-8.01"/>
    <s v="032892"/>
    <x v="2"/>
    <x v="4"/>
    <n v="908531"/>
    <s v="Bom Jesus da Lapa 1"/>
    <n v="8.4"/>
    <n v="8.4"/>
    <n v="7.6598639758064522"/>
    <n v="7.6598639758064522"/>
    <n v="5698.9387980000001"/>
    <n v="436.83273174994412"/>
    <n v="2489483.0032060831"/>
    <n v="0"/>
  </r>
  <r>
    <s v="10/2021"/>
    <x v="9"/>
    <n v="744"/>
    <s v="UFV.RS.BA.032893-6.01"/>
    <s v="032893"/>
    <x v="2"/>
    <x v="4"/>
    <n v="908532"/>
    <s v="Bom Jesus da Lapa 2"/>
    <n v="8.4"/>
    <n v="8.4"/>
    <n v="7.539982913978494"/>
    <n v="7.539982913978494"/>
    <n v="5609.7472879999996"/>
    <n v="436.83273174994412"/>
    <n v="2450521.2322438802"/>
    <n v="0"/>
  </r>
  <r>
    <s v="10/2021"/>
    <x v="9"/>
    <n v="744"/>
    <s v="UFV.RS.PB.032311-0.01"/>
    <s v="032311"/>
    <x v="2"/>
    <x v="4"/>
    <n v="908803"/>
    <s v="UFV COREMAS I"/>
    <n v="6.9"/>
    <n v="6.7"/>
    <n v="7.411032126344085"/>
    <n v="7.411032126344085"/>
    <n v="5513.8079019999996"/>
    <n v="342.2458802778084"/>
    <n v="1887078.0391027257"/>
    <n v="0"/>
  </r>
  <r>
    <s v="10/2021"/>
    <x v="9"/>
    <n v="744"/>
    <s v="UFV.RS.RN.034310-2.01"/>
    <s v="034310"/>
    <x v="2"/>
    <x v="4"/>
    <n v="910578"/>
    <s v="UFV FLORESTA I"/>
    <n v="9.4"/>
    <n v="9.4"/>
    <n v="9.4298238145161299"/>
    <n v="9.4298238145161299"/>
    <n v="7015.7889180000011"/>
    <n v="413.03743165492119"/>
    <n v="2897783.4357237788"/>
    <n v="0"/>
  </r>
  <r>
    <s v="10/2021"/>
    <x v="9"/>
    <n v="744"/>
    <s v="UFV.RS.RN.034309-9.01"/>
    <s v="034309"/>
    <x v="2"/>
    <x v="4"/>
    <n v="910577"/>
    <s v="UFV FLORESTA II"/>
    <n v="9.4"/>
    <n v="9.4"/>
    <n v="9.0746002513440853"/>
    <n v="9.0746002513440853"/>
    <n v="6751.502586999999"/>
    <n v="413.03743165492119"/>
    <n v="2788623.2883460359"/>
    <n v="0"/>
  </r>
  <r>
    <s v="10/2021"/>
    <x v="9"/>
    <n v="744"/>
    <s v="UFV.RS.RN.033569-0.01"/>
    <s v="033569"/>
    <x v="2"/>
    <x v="4"/>
    <n v="910576"/>
    <s v="UFV FLORESTA III"/>
    <n v="6.3"/>
    <n v="6.3"/>
    <n v="5.9032768319892472"/>
    <n v="5.9032768319892472"/>
    <n v="4392.0379629999998"/>
    <n v="413.0515381245815"/>
    <n v="1814138.0361187037"/>
    <n v="0"/>
  </r>
  <r>
    <s v="10/2021"/>
    <x v="9"/>
    <n v="744"/>
    <s v="UFV.RS.BA.034437-0.01"/>
    <s v="034437"/>
    <x v="2"/>
    <x v="4"/>
    <n v="908972"/>
    <s v="Lapa 2"/>
    <n v="8.6999999999999993"/>
    <n v="8.6999999999999993"/>
    <n v="7.6406563024193543"/>
    <n v="7.6406563024193543"/>
    <n v="5684.6482889999997"/>
    <n v="435.39969454314053"/>
    <n v="2475094.1286157863"/>
    <n v="0"/>
  </r>
  <r>
    <s v="10/2021"/>
    <x v="9"/>
    <n v="744"/>
    <s v="UFV.RS.BA.034333-1.01"/>
    <s v="034333"/>
    <x v="2"/>
    <x v="4"/>
    <n v="908971"/>
    <s v="Lapa 3"/>
    <n v="8.6999999999999993"/>
    <n v="8.6999999999999993"/>
    <n v="7.5877168736559142"/>
    <n v="7.5877168736559142"/>
    <n v="5645.2613540000002"/>
    <n v="435.39969454314053"/>
    <n v="2457945.0691477959"/>
    <n v="0"/>
  </r>
  <r>
    <s v="10/2021"/>
    <x v="9"/>
    <n v="744"/>
    <s v="UFV.RS.PB.034086-3.01"/>
    <s v="034086"/>
    <x v="2"/>
    <x v="4"/>
    <n v="909775"/>
    <s v="UFV MALTA"/>
    <n v="6.7"/>
    <n v="6.7"/>
    <n v="8.2678579475806444"/>
    <n v="8.2678579475806444"/>
    <n v="6151.2863129999996"/>
    <n v="424.17901321386825"/>
    <n v="2609246.5582443136"/>
    <n v="0"/>
  </r>
  <r>
    <s v="10/2021"/>
    <x v="9"/>
    <n v="744"/>
    <s v="EOL.CV.RN.031826-4.01"/>
    <s v="031826"/>
    <x v="1"/>
    <x v="3"/>
    <n v="909110"/>
    <s v="Umbuzeiros"/>
    <n v="11.9"/>
    <n v="11.600004"/>
    <n v="14.523531099462367"/>
    <n v="0"/>
    <n v="0"/>
    <n v="179.02921380412155"/>
    <n v="0"/>
    <n v="14.523531099462367"/>
  </r>
  <r>
    <s v="10/2021"/>
    <x v="9"/>
    <n v="744"/>
    <s v="EOL.CV.RN.031645-8.01"/>
    <s v="031645"/>
    <x v="1"/>
    <x v="3"/>
    <n v="911352"/>
    <s v="EOL União dos Ventos 12"/>
    <n v="14.3"/>
    <n v="6.759722"/>
    <n v="15.923968930107527"/>
    <n v="0"/>
    <n v="0"/>
    <n v="189.05748014209345"/>
    <n v="0"/>
    <n v="15.923968930107527"/>
  </r>
  <r>
    <s v="10/2021"/>
    <x v="9"/>
    <n v="744"/>
    <s v="EOL.CV.RN.031697-0.01"/>
    <s v="031697"/>
    <x v="1"/>
    <x v="3"/>
    <n v="910992"/>
    <s v="EOL União dos Ventos 13"/>
    <n v="10.3"/>
    <n v="5.2702450000000001"/>
    <n v="11.160377557795698"/>
    <n v="1.6655488158602152"/>
    <n v="1239.1683190000001"/>
    <n v="189.05748014209345"/>
    <n v="234274.03986205385"/>
    <n v="9.4948287419354838"/>
  </r>
  <r>
    <s v="10/2021"/>
    <x v="9"/>
    <n v="744"/>
    <s v="EOL.CV.RN.031643-1.01"/>
    <s v="031643"/>
    <x v="1"/>
    <x v="3"/>
    <n v="910973"/>
    <s v="EOL União dos Ventos 14"/>
    <n v="11.3"/>
    <n v="5.790082"/>
    <n v="11.790482436827956"/>
    <n v="0"/>
    <n v="0"/>
    <n v="189.05748014209345"/>
    <n v="0"/>
    <n v="11.790482436827956"/>
  </r>
  <r>
    <s v="10/2021"/>
    <x v="9"/>
    <n v="744"/>
    <s v="EOL.CV.RN.030860-9.01"/>
    <s v="030860"/>
    <x v="1"/>
    <x v="3"/>
    <n v="893325"/>
    <s v="PARQUE EOLICO LANCHINHA"/>
    <n v="13.2"/>
    <n v="13.2"/>
    <n v="12.594678389784946"/>
    <n v="12.594678389784946"/>
    <n v="9370.4407219999994"/>
    <n v="190.07284613487485"/>
    <n v="1781066.3375686714"/>
    <n v="0"/>
  </r>
  <r>
    <s v="10/2021"/>
    <x v="9"/>
    <n v="744"/>
    <s v="UTE.AI.SP.027974-9.01"/>
    <s v="027974"/>
    <x v="3"/>
    <x v="6"/>
    <n v="8298"/>
    <s v="UTE COCAL"/>
    <n v="9.6"/>
    <n v="5.8600019999999997"/>
    <n v="6.3765056505376343"/>
    <n v="6.3765056599462371"/>
    <n v="4744.1202110000004"/>
    <n v="319.50679797807874"/>
    <n v="1515778.6578396973"/>
    <n v="0"/>
  </r>
  <r>
    <s v="10/2021"/>
    <x v="9"/>
    <n v="744"/>
    <s v="UTE.AI.SP.029775-5.01"/>
    <s v="029775"/>
    <x v="3"/>
    <x v="6"/>
    <n v="8611"/>
    <s v="UTE SEBASTIANÓPOLIS I"/>
    <n v="13"/>
    <n v="11"/>
    <n v="13.590311145161291"/>
    <n v="13.590311145161291"/>
    <n v="10111.191492"/>
    <n v="343.51341671540575"/>
    <n v="3473329.9364806614"/>
    <n v="0"/>
  </r>
  <r>
    <s v="10/2021"/>
    <x v="9"/>
    <n v="744"/>
    <s v="UTE.AI.SP.028401-7.01"/>
    <s v="028401"/>
    <x v="3"/>
    <x v="6"/>
    <n v="8415"/>
    <s v="UTE SANTA ISABEL"/>
    <n v="14.9"/>
    <n v="10.934843000000001"/>
    <n v="20.906389211021505"/>
    <n v="15.342824400537634"/>
    <n v="11415.061353999999"/>
    <n v="323.43310941503444"/>
    <n v="3692008.7878876128"/>
    <n v="5.5635648104838724"/>
  </r>
  <r>
    <s v="10/2021"/>
    <x v="9"/>
    <n v="744"/>
    <s v="EOL.CV.BA.030943-5.01"/>
    <s v="030943"/>
    <x v="1"/>
    <x v="3"/>
    <n v="890380"/>
    <s v="VENTOS DE CAMPO FORMOSO 1 13LEN"/>
    <n v="16.899999999999999"/>
    <n v="15.500003"/>
    <n v="14.450823849462365"/>
    <n v="13.740933633064516"/>
    <n v="10223.254623000001"/>
    <n v="188.08313086098971"/>
    <n v="1922821.7370829273"/>
    <n v="0.70989021639784811"/>
  </r>
  <r>
    <s v="10/2021"/>
    <x v="9"/>
    <n v="744"/>
    <s v="EOL.CV.BA.031010-7.01"/>
    <s v="031010"/>
    <x v="1"/>
    <x v="3"/>
    <n v="890382"/>
    <s v="VENTOS DE CAMPO FORMOSO 2 13 LEN"/>
    <n v="17.8"/>
    <n v="15.500003"/>
    <n v="16.412270387096775"/>
    <n v="14.816955950268817"/>
    <n v="11023.815226999999"/>
    <n v="188.08313086098971"/>
    <n v="2073393.6819272118"/>
    <n v="1.5953144368279579"/>
  </r>
  <r>
    <s v="10/2021"/>
    <x v="9"/>
    <n v="744"/>
    <s v="EOL.CV.BA.030476-0.01"/>
    <s v="030476"/>
    <x v="1"/>
    <x v="3"/>
    <n v="890778"/>
    <s v="VENTOS DO NORDESTE 3LER"/>
    <n v="10.1"/>
    <n v="10.1"/>
    <n v="11.048558302419355"/>
    <n v="11.048558302419355"/>
    <n v="8220.1273770000007"/>
    <n v="242.23263849825619"/>
    <n v="1991183.1433224601"/>
    <n v="0"/>
  </r>
  <r>
    <s v="10/2021"/>
    <x v="9"/>
    <n v="744"/>
    <s v="EOL.CV.PI.031766-7.01"/>
    <s v="031766"/>
    <x v="1"/>
    <x v="3"/>
    <n v="907839"/>
    <s v="Ventos de Santo Augusto VI"/>
    <n v="16"/>
    <n v="14.899997000000001"/>
    <n v="10.875490983870968"/>
    <n v="10.500104462365591"/>
    <n v="7812.0777200000002"/>
    <n v="198.05004028450435"/>
    <n v="1547182.3071516789"/>
    <n v="0.3753865215053766"/>
  </r>
  <r>
    <s v="10/2021"/>
    <x v="9"/>
    <n v="744"/>
    <s v="EOL.CV.PI.032366-7.01"/>
    <s v="032366"/>
    <x v="1"/>
    <x v="3"/>
    <n v="908209"/>
    <s v="Ventos de Santo Onofre IV"/>
    <n v="13.6"/>
    <n v="13.6"/>
    <n v="9.9961826505376337"/>
    <n v="9.9961826505376337"/>
    <n v="7437.1598919999997"/>
    <n v="222.66693248213588"/>
    <n v="1656009.5795308128"/>
    <n v="0"/>
  </r>
  <r>
    <s v="10/2021"/>
    <x v="9"/>
    <n v="744"/>
    <s v="EOL.CV.BA.030946-0.01"/>
    <s v="030946"/>
    <x v="1"/>
    <x v="3"/>
    <n v="890388"/>
    <s v="VENTOS DO SERTAO 13LEN"/>
    <n v="14.8"/>
    <n v="12.700004"/>
    <n v="11.909758905913979"/>
    <n v="10.595553670698925"/>
    <n v="7883.0919309999999"/>
    <n v="200.76392346758001"/>
    <n v="1582640.4651231815"/>
    <n v="1.3142052352150535"/>
  </r>
  <r>
    <s v="10/2021"/>
    <x v="9"/>
    <n v="744"/>
    <s v="UTE.AI.MG.030063-2.01"/>
    <s v="030063"/>
    <x v="3"/>
    <x v="6"/>
    <n v="8660"/>
    <s v="VALE DO PARACATU - BEVAP"/>
    <n v="19.899999999999999"/>
    <n v="21"/>
    <n v="17.561801475806451"/>
    <n v="17.561801475806451"/>
    <n v="13065.980298"/>
    <n v="339.99350748371774"/>
    <n v="4442348.4702301715"/>
    <n v="0"/>
  </r>
  <r>
    <s v="10/2021"/>
    <x v="9"/>
    <n v="744"/>
    <s v="UTE.AI.SP.002958-0.01"/>
    <s v="002958"/>
    <x v="3"/>
    <x v="6"/>
    <n v="524"/>
    <s v="VALE DO ROSÁRIO"/>
    <n v="17.100000000000001"/>
    <n v="13.067349"/>
    <n v="0"/>
    <n v="0"/>
    <n v="0"/>
    <n v="189.73636784706724"/>
    <n v="0"/>
    <n v="0"/>
  </r>
  <r>
    <s v="10/2021"/>
    <x v="9"/>
    <n v="744"/>
    <s v="UTE.AI.MG.030046-2.01"/>
    <s v="030046"/>
    <x v="3"/>
    <x v="6"/>
    <n v="8665"/>
    <s v="VALE DO SÃO SIMÃO"/>
    <n v="0"/>
    <n v="12"/>
    <n v="0"/>
    <n v="0"/>
    <n v="0"/>
    <n v="342.84533546954492"/>
    <n v="0"/>
    <n v="0"/>
  </r>
  <r>
    <s v="10/2021"/>
    <x v="9"/>
    <n v="744"/>
    <s v="UTE.AI.MG.030034-9.01"/>
    <s v="030034"/>
    <x v="3"/>
    <x v="6"/>
    <n v="8664"/>
    <s v="VALE DO TIJUCO"/>
    <n v="18.100000000000001"/>
    <n v="7"/>
    <n v="19.043011770161289"/>
    <n v="0"/>
    <n v="0"/>
    <n v="335.18020750161025"/>
    <n v="0"/>
    <n v="19.043011770161289"/>
  </r>
  <r>
    <s v="10/2021"/>
    <x v="9"/>
    <n v="744"/>
    <s v="UFV.RS.MG.032339-0.01"/>
    <s v="032339"/>
    <x v="2"/>
    <x v="4"/>
    <n v="909557"/>
    <s v="VAZANTE 1"/>
    <n v="6"/>
    <n v="6"/>
    <n v="7.0688560725806449"/>
    <n v="7.0688560725806449"/>
    <n v="5259.2289179999998"/>
    <n v="336.54645393411573"/>
    <n v="1769974.8427806562"/>
    <n v="0"/>
  </r>
  <r>
    <s v="10/2021"/>
    <x v="9"/>
    <n v="744"/>
    <s v="UFV.RS.MG.032340-3.01"/>
    <s v="032340"/>
    <x v="2"/>
    <x v="4"/>
    <n v="909773"/>
    <s v="VAZANTE 2"/>
    <n v="6"/>
    <n v="6"/>
    <n v="6.9603417526881719"/>
    <n v="6.9603417526881719"/>
    <n v="5178.4942639999999"/>
    <n v="336.54645393411573"/>
    <n v="1742803.8812673585"/>
    <n v="0"/>
  </r>
  <r>
    <s v="10/2021"/>
    <x v="9"/>
    <n v="744"/>
    <s v="UFV.RS.MG.032341-1.01"/>
    <s v="032341"/>
    <x v="2"/>
    <x v="4"/>
    <n v="909748"/>
    <s v="VAZANTE 3"/>
    <n v="6"/>
    <n v="6"/>
    <n v="6.9023421814516128"/>
    <n v="6.9023421814516128"/>
    <n v="5135.3425829999996"/>
    <n v="336.54645393411573"/>
    <n v="1728281.3360455122"/>
    <n v="0"/>
  </r>
  <r>
    <s v="10/2021"/>
    <x v="9"/>
    <n v="744"/>
    <s v="EOL.CV.RS.030833-1.01"/>
    <s v="030833"/>
    <x v="1"/>
    <x v="3"/>
    <n v="893445"/>
    <s v="VENTO ARAGANO I"/>
    <n v="13.8"/>
    <n v="13.8"/>
    <n v="12.552315583333334"/>
    <n v="12.552315583333334"/>
    <n v="9338.9227940000001"/>
    <n v="185.9977202047605"/>
    <n v="1737018.3488522721"/>
    <n v="0"/>
  </r>
  <r>
    <s v="10/2021"/>
    <x v="9"/>
    <n v="744"/>
    <s v="EOL.CV.CE.030595-2.01"/>
    <s v="030595"/>
    <x v="1"/>
    <x v="3"/>
    <n v="904194"/>
    <s v="EOL Vento Formoso"/>
    <n v="14.6"/>
    <n v="13.5"/>
    <n v="9.4189683991935471"/>
    <n v="9.0294813588709673"/>
    <n v="6717.934131"/>
    <n v="266.50584722199898"/>
    <n v="1790368.7271637383"/>
    <n v="0.38948704032258008"/>
  </r>
  <r>
    <s v="10/2021"/>
    <x v="9"/>
    <n v="744"/>
    <s v="EOL.CV.BA.030944-3.01"/>
    <s v="030944"/>
    <x v="1"/>
    <x v="3"/>
    <n v="890378"/>
    <s v="VENTOS DA ANDORINHA 13LEN"/>
    <n v="17.899999999999999"/>
    <n v="15.900003999999999"/>
    <n v="15.90928993951613"/>
    <n v="14.651211838709678"/>
    <n v="10900.501608"/>
    <n v="188.08313086098971"/>
    <n v="2050200.4703878928"/>
    <n v="1.2580781008064517"/>
  </r>
  <r>
    <s v="10/2021"/>
    <x v="9"/>
    <n v="744"/>
    <s v="EOL.CV.BA.031758-6.01"/>
    <s v="031758"/>
    <x v="1"/>
    <x v="3"/>
    <n v="909383"/>
    <s v="EOL VENTOS DA BAHIA II"/>
    <n v="14"/>
    <n v="12.700001"/>
    <n v="14.569494067204301"/>
    <n v="13.216613430107527"/>
    <n v="9833.1603919999998"/>
    <n v="193.56198010373987"/>
    <n v="1903325.996153187"/>
    <n v="1.3528806370967741"/>
  </r>
  <r>
    <s v="10/2021"/>
    <x v="9"/>
    <n v="744"/>
    <s v="EOL.CV.BA.031770-5.01"/>
    <s v="031770"/>
    <x v="1"/>
    <x v="3"/>
    <n v="910083"/>
    <s v="EOL VENTOS DA BAHIA IV"/>
    <n v="6"/>
    <n v="5.3000090000000002"/>
    <n v="6.3164707446236559"/>
    <n v="5.5795586935483872"/>
    <n v="4151.1916680000004"/>
    <n v="193.56198010373987"/>
    <n v="803512.87904822675"/>
    <n v="0.73691205107526803"/>
  </r>
  <r>
    <s v="10/2021"/>
    <x v="9"/>
    <n v="744"/>
    <s v="EOL.CV.BA.031771-3.01"/>
    <s v="031771"/>
    <x v="1"/>
    <x v="3"/>
    <n v="909792"/>
    <s v="EOL VENTOS DA BAHIA VIII"/>
    <n v="13.7"/>
    <n v="12.899996"/>
    <n v="15.199034435483872"/>
    <n v="14.311495108870968"/>
    <n v="10647.752361000001"/>
    <n v="193.56198010373987"/>
    <n v="2061000.0306494313"/>
    <n v="0.88753932661290336"/>
  </r>
  <r>
    <s v="10/2021"/>
    <x v="9"/>
    <n v="744"/>
    <s v="EOL.CV.BA.032526-0.01"/>
    <s v="032526"/>
    <x v="1"/>
    <x v="3"/>
    <n v="910679"/>
    <s v="VENTOS DA BAHIA I"/>
    <n v="13.1"/>
    <n v="13.1"/>
    <n v="15.716350103494623"/>
    <n v="15.716350103494623"/>
    <n v="11692.964477"/>
    <n v="287.71555519241025"/>
    <n v="3364247.7663451857"/>
    <n v="0"/>
  </r>
  <r>
    <s v="10/2021"/>
    <x v="9"/>
    <n v="744"/>
    <s v="EOL.CV.BA.032527-9.01"/>
    <s v="032527"/>
    <x v="1"/>
    <x v="3"/>
    <n v="910680"/>
    <s v="VENTOS DA BAHIA III"/>
    <n v="14.5"/>
    <n v="14.5"/>
    <n v="19.510260547043011"/>
    <n v="19.510260547043011"/>
    <n v="14515.633846999999"/>
    <n v="287.71555519241025"/>
    <n v="4176373.6512593464"/>
    <n v="0"/>
  </r>
  <r>
    <s v="10/2021"/>
    <x v="9"/>
    <n v="744"/>
    <s v="EOL.CV.BA.032531-7.01"/>
    <s v="032531"/>
    <x v="1"/>
    <x v="3"/>
    <n v="910714"/>
    <s v="EOL VENTOS DA BAHIA IX"/>
    <n v="13.4"/>
    <n v="13.2"/>
    <n v="14.371104983870966"/>
    <n v="14.371104983870966"/>
    <n v="10692.102107999999"/>
    <n v="287.71555519241025"/>
    <n v="3076284.0941771599"/>
    <n v="0"/>
  </r>
  <r>
    <s v="10/2021"/>
    <x v="9"/>
    <n v="744"/>
    <s v="EOL.CV.BA.031563-0.01"/>
    <s v="031563"/>
    <x v="1"/>
    <x v="3"/>
    <n v="896926"/>
    <s v="EOL VENTOS DE GUARÁS I"/>
    <n v="17"/>
    <n v="15.500003"/>
    <n v="13.499631264784947"/>
    <n v="12.760958745967743"/>
    <n v="9494.1533070000005"/>
    <n v="195.03718320346778"/>
    <n v="1851712.9178991686"/>
    <n v="0.73867251881720419"/>
  </r>
  <r>
    <s v="10/2021"/>
    <x v="9"/>
    <n v="744"/>
    <s v="EOL.CV.CE.030925-7.01"/>
    <s v="030925"/>
    <x v="1"/>
    <x v="3"/>
    <n v="889897"/>
    <s v="EOL VENTOS DE HORIZONTE"/>
    <n v="8.6999999999999993"/>
    <n v="6.4"/>
    <n v="9.2224517338709688"/>
    <n v="7.0337298010752685"/>
    <n v="5233.0949719999999"/>
    <n v="197.62584020314159"/>
    <n v="1034194.7907043357"/>
    <n v="2.1887219327956995"/>
  </r>
  <r>
    <s v="10/2021"/>
    <x v="9"/>
    <n v="744"/>
    <s v="EOL.CV.RN.030514-6.01"/>
    <s v="030514"/>
    <x v="1"/>
    <x v="3"/>
    <n v="890941"/>
    <s v="VENTOS DE SÃO MIGUEL 2LFA"/>
    <n v="14.5"/>
    <n v="10.900003"/>
    <n v="14.256064404569893"/>
    <n v="11.110582099462365"/>
    <n v="8266.2730819999997"/>
    <n v="271.70011410938429"/>
    <n v="2245947.3396387314"/>
    <n v="3.1454823051075271"/>
  </r>
  <r>
    <s v="10/2021"/>
    <x v="9"/>
    <n v="744"/>
    <s v="EOL.CV.RN.030828-5.01"/>
    <s v="030828"/>
    <x v="1"/>
    <x v="3"/>
    <n v="893428"/>
    <s v="VENTOS DE SANTO URIEL"/>
    <n v="9"/>
    <n v="9"/>
    <n v="8.3389704637096767"/>
    <n v="8.3389704637096767"/>
    <n v="6204.1940249999998"/>
    <n v="189.1568774625097"/>
    <n v="1173565.9689405598"/>
    <n v="0"/>
  </r>
  <r>
    <s v="10/2021"/>
    <x v="9"/>
    <n v="744"/>
    <s v="EOL.CV.PI.033144-9.01"/>
    <s v="033144"/>
    <x v="1"/>
    <x v="3"/>
    <n v="908982"/>
    <s v="VENTOS DE SAO VICENTE 08"/>
    <n v="15.2"/>
    <n v="14.499997"/>
    <n v="13.792466704301075"/>
    <n v="13.640956080645161"/>
    <n v="10148.871324"/>
    <n v="261.37165614891023"/>
    <n v="2652627.3059960632"/>
    <n v="0.15151062365591453"/>
  </r>
  <r>
    <s v="10/2021"/>
    <x v="9"/>
    <n v="744"/>
    <s v="EOL.CV.PI.033143-0.01"/>
    <s v="033143"/>
    <x v="1"/>
    <x v="3"/>
    <n v="908983"/>
    <s v="VENTOS DE SAO VICENTE 09"/>
    <n v="15.2"/>
    <n v="13.1"/>
    <n v="13.68747491532258"/>
    <n v="12.230088176075268"/>
    <n v="9099.1856029999999"/>
    <n v="261.40031689304629"/>
    <n v="2378530.0000928445"/>
    <n v="1.457386739247311"/>
  </r>
  <r>
    <s v="10/2021"/>
    <x v="9"/>
    <n v="744"/>
    <s v="EOL.CV.PI.033136-8.01"/>
    <s v="033136"/>
    <x v="1"/>
    <x v="3"/>
    <n v="908984"/>
    <s v="VENTOS DE SAO VICENTE 10"/>
    <n v="15.2"/>
    <n v="13.699999"/>
    <n v="13.836485018817205"/>
    <n v="12.92948617204301"/>
    <n v="9619.5377119999994"/>
    <n v="261.40031689304629"/>
    <n v="2514550.2062814091"/>
    <n v="0.90699884677419551"/>
  </r>
  <r>
    <s v="10/2021"/>
    <x v="9"/>
    <n v="744"/>
    <s v="EOL.CV.PI.033141-4.01"/>
    <s v="033141"/>
    <x v="1"/>
    <x v="3"/>
    <n v="908985"/>
    <s v="VENTOS DE SAO VICENTE 11"/>
    <n v="15"/>
    <n v="12.399998999999999"/>
    <n v="13.891008786290323"/>
    <n v="11.905365450268816"/>
    <n v="8857.5918949999996"/>
    <n v="261.41464726511435"/>
    <n v="2315504.2608497608"/>
    <n v="1.9856433360215056"/>
  </r>
  <r>
    <s v="10/2021"/>
    <x v="9"/>
    <n v="744"/>
    <s v="EOL.CV.PI.033140-6.01"/>
    <s v="033140"/>
    <x v="1"/>
    <x v="3"/>
    <n v="908986"/>
    <s v="VENTOS DE SAO VICENTE 12"/>
    <n v="15"/>
    <n v="13.200005000000001"/>
    <n v="13.529564729838709"/>
    <n v="12.343696071236558"/>
    <n v="9183.7098769999993"/>
    <n v="261.40031689304629"/>
    <n v="2400624.6721015992"/>
    <n v="1.1858686586021518"/>
  </r>
  <r>
    <s v="10/2021"/>
    <x v="9"/>
    <n v="744"/>
    <s v="EOL.CV.PI.033139-2.01"/>
    <s v="033139"/>
    <x v="1"/>
    <x v="3"/>
    <n v="908987"/>
    <s v="VENTOS DE SAO VICENTE 13"/>
    <n v="15.4"/>
    <n v="11.599999"/>
    <n v="13.649827008064518"/>
    <n v="10.659649752688173"/>
    <n v="7930.7794160000003"/>
    <n v="261.41464726511435"/>
    <n v="2073221.9035710697"/>
    <n v="2.9901772553763446"/>
  </r>
  <r>
    <s v="10/2021"/>
    <x v="9"/>
    <n v="744"/>
    <s v="EOL.CV.PI.032368-3.01"/>
    <s v="032368"/>
    <x v="1"/>
    <x v="3"/>
    <n v="909382"/>
    <s v="Ventos de São Virgílio 03"/>
    <n v="9.1999999999999993"/>
    <n v="9.1999999999999993"/>
    <n v="7.3410041075268824"/>
    <n v="7.3410041075268824"/>
    <n v="5461.7070560000002"/>
    <n v="222.66693248213588"/>
    <n v="1216141.5562755573"/>
    <n v="0"/>
  </r>
  <r>
    <s v="10/2021"/>
    <x v="9"/>
    <n v="744"/>
    <s v="EOL.CV.PI.031394-7.01"/>
    <s v="031394"/>
    <x v="1"/>
    <x v="3"/>
    <n v="896026"/>
    <s v="VENTOS DE SANTA JOANA XIII"/>
    <n v="16"/>
    <n v="13.4"/>
    <n v="10.532134813172043"/>
    <n v="10.532134813172043"/>
    <n v="7835.9083009999995"/>
    <n v="183.86394255628818"/>
    <n v="1440740.9937314056"/>
    <n v="0"/>
  </r>
  <r>
    <s v="10/2021"/>
    <x v="9"/>
    <n v="744"/>
    <s v="EOL.CV.PI.031393-9.01"/>
    <s v="031393"/>
    <x v="1"/>
    <x v="3"/>
    <n v="895942"/>
    <s v="VENTOS DE SANTA JOANA X"/>
    <n v="16"/>
    <n v="13.6"/>
    <n v="10.553119598118279"/>
    <n v="10.553119598118279"/>
    <n v="7851.5209809999997"/>
    <n v="183.86394255628818"/>
    <n v="1443611.6026300753"/>
    <n v="0"/>
  </r>
  <r>
    <s v="10/2021"/>
    <x v="9"/>
    <n v="744"/>
    <s v="EOL.CV.PI.031749-7.01"/>
    <s v="031749"/>
    <x v="1"/>
    <x v="3"/>
    <n v="907804"/>
    <s v="Ventos de Santo Augusto VII"/>
    <n v="9.4"/>
    <n v="8.2000010000000003"/>
    <n v="6.3522161142473124"/>
    <n v="5.7449978911290316"/>
    <n v="4274.2784309999997"/>
    <n v="198.06648006538629"/>
    <n v="846591.28364757204"/>
    <n v="0.60721822311828044"/>
  </r>
  <r>
    <s v="10/2021"/>
    <x v="9"/>
    <n v="744"/>
    <s v="EOL.CV.PI.031746-2.02"/>
    <s v="031746"/>
    <x v="1"/>
    <x v="3"/>
    <n v="907803"/>
    <s v="Ventos de Santo Augusto I "/>
    <n v="9"/>
    <n v="8.2000010000000003"/>
    <n v="6.1427587728494624"/>
    <n v="5.8024768776881723"/>
    <n v="4317.0427970000001"/>
    <n v="198.05004028450435"/>
    <n v="854990.49985577934"/>
    <n v="0.34028189516128982"/>
  </r>
  <r>
    <s v="10/2021"/>
    <x v="9"/>
    <n v="744"/>
    <s v="EOL.CV.PE.032365-9.01"/>
    <s v="032365"/>
    <x v="1"/>
    <x v="3"/>
    <n v="909805"/>
    <s v="Ventos de Santo Estevão IV"/>
    <n v="14.2"/>
    <n v="14.2"/>
    <n v="8.4605119448924739"/>
    <n v="8.4605119448924739"/>
    <n v="6294.6208870000009"/>
    <n v="222.66693248213588"/>
    <n v="1401603.9240462715"/>
    <n v="0"/>
  </r>
  <r>
    <s v="10/2021"/>
    <x v="9"/>
    <n v="744"/>
    <s v="EOL.CV.PI.033138-4.01"/>
    <s v="033138"/>
    <x v="1"/>
    <x v="3"/>
    <n v="909014"/>
    <s v="VENTOS DE SÃO VICENTE 14"/>
    <n v="15.3"/>
    <n v="14.499997"/>
    <n v="14.704646767473118"/>
    <n v="14.44806289919355"/>
    <n v="10749.358797000001"/>
    <n v="261.38598652097829"/>
    <n v="2809731.7536218017"/>
    <n v="0.25658386827956903"/>
  </r>
  <r>
    <s v="10/2021"/>
    <x v="9"/>
    <n v="744"/>
    <s v="UFV.RS.BA.033588-6.01"/>
    <s v="033588"/>
    <x v="2"/>
    <x v="4"/>
    <n v="909506"/>
    <s v="UFV VERDE VALE III"/>
    <n v="3.7"/>
    <n v="3.7"/>
    <n v="4.2179685887096774"/>
    <n v="4.2179685887096774"/>
    <n v="3138.1686300000001"/>
    <n v="434.09563068494924"/>
    <n v="1362265.2906355732"/>
    <n v="0"/>
  </r>
  <r>
    <s v="10/2021"/>
    <x v="9"/>
    <n v="744"/>
    <s v="UTE.PE.ES.029664-3.01"/>
    <s v="029664"/>
    <x v="5"/>
    <x v="8"/>
    <n v="8563"/>
    <s v="VIANA"/>
    <n v="121.5"/>
    <n v="120.999999"/>
    <n v="147.22218646774192"/>
    <n v="146.77142941532259"/>
    <n v="109197.94348500001"/>
    <n v="310.15895840981801"/>
    <n v="33868720.411801778"/>
    <n v="0.45075705241935637"/>
  </r>
  <r>
    <s v="10/2021"/>
    <x v="9"/>
    <n v="744"/>
    <s v="EOL.CV.RN.033752-8.01"/>
    <s v="033752"/>
    <x v="1"/>
    <x v="3"/>
    <n v="908483"/>
    <s v="EOL ACRE I"/>
    <n v="15.2"/>
    <n v="14.4"/>
    <n v="17.924371387096773"/>
    <n v="17.924371387096773"/>
    <n v="13335.732312"/>
    <n v="297.61829689397291"/>
    <n v="3968957.9385313638"/>
    <n v="0"/>
  </r>
  <r>
    <s v="10/2021"/>
    <x v="9"/>
    <n v="744"/>
    <s v="UTE.AI.MS.029994-4.01"/>
    <s v="029994"/>
    <x v="3"/>
    <x v="6"/>
    <n v="8545"/>
    <s v="VISTA ALEGRE I"/>
    <n v="2.2999999999999998"/>
    <n v="10.557581000000001"/>
    <n v="0"/>
    <n v="0"/>
    <n v="0"/>
    <n v="218.66552551043347"/>
    <n v="0"/>
    <n v="0"/>
  </r>
  <r>
    <s v="10/2021"/>
    <x v="9"/>
    <n v="744"/>
    <s v="UTE.AI.MS.031702-0.01"/>
    <s v="031702"/>
    <x v="3"/>
    <x v="6"/>
    <n v="895149"/>
    <s v="VISTA ALEGRE II"/>
    <n v="2.5"/>
    <n v="14.693954"/>
    <n v="0"/>
    <n v="0"/>
    <n v="0"/>
    <n v="218.64908572955159"/>
    <n v="0"/>
    <n v="0"/>
  </r>
  <r>
    <s v="10/2021"/>
    <x v="9"/>
    <n v="744"/>
    <s v="EOL.CV.BA.030945-1.01"/>
    <s v="030945"/>
    <x v="1"/>
    <x v="3"/>
    <n v="890384"/>
    <s v="VENTOS DE MORRINHOS 13 LEN"/>
    <n v="17.100000000000001"/>
    <n v="15.000007"/>
    <n v="15.185517998655913"/>
    <n v="13.810312526881722"/>
    <n v="10274.872520000001"/>
    <n v="188.08313086098971"/>
    <n v="1932530.1927591474"/>
    <n v="1.3752054717741915"/>
  </r>
  <r>
    <s v="10/2021"/>
    <x v="9"/>
    <n v="744"/>
    <s v="UTE.PE.GO.028654-0.01"/>
    <s v="028654"/>
    <x v="6"/>
    <x v="9"/>
    <n v="8300"/>
    <s v="XAVANTES ARUANÃ"/>
    <n v="22.2"/>
    <n v="21.999991999999999"/>
    <n v="46.416314276881721"/>
    <n v="45.958634559139782"/>
    <n v="34193.224111999996"/>
    <n v="341.9684678444055"/>
    <n v="11693004.460241022"/>
    <n v="0.45767971774194427"/>
  </r>
  <r>
    <s v="10/2021"/>
    <x v="9"/>
    <n v="744"/>
    <s v="UFV.RS.CE.033919-9.01"/>
    <s v="033919"/>
    <x v="2"/>
    <x v="4"/>
    <n v="910683"/>
    <s v="UFV APODI III"/>
    <n v="8.6999999999999993"/>
    <n v="8.6999999999999993"/>
    <n v="8.5873496532258073"/>
    <n v="8.5873496532258073"/>
    <n v="6388.9881420000011"/>
    <n v="424.43545914048048"/>
    <n v="2711713.1154928557"/>
    <n v="0"/>
  </r>
  <r>
    <s v="10/2021"/>
    <x v="9"/>
    <n v="744"/>
    <s v="UFV.RS.MG.033999-7.01"/>
    <s v="033999"/>
    <x v="2"/>
    <x v="4"/>
    <n v="910688"/>
    <s v="UFV PARACATU 1"/>
    <n v="8.5"/>
    <n v="8.5"/>
    <n v="7.4220674032258067"/>
    <n v="7.4220674032258067"/>
    <n v="5522.0181480000001"/>
    <n v="420.37279587830091"/>
    <n v="2321306.2077654772"/>
    <n v="0"/>
  </r>
  <r>
    <s v="10/2021"/>
    <x v="9"/>
    <n v="744"/>
    <s v="UFV.RS.CE.033917-2.01"/>
    <s v="033917"/>
    <x v="2"/>
    <x v="4"/>
    <n v="910719"/>
    <s v="UFV APODI I"/>
    <n v="8.6999999999999993"/>
    <n v="8.6999999999999993"/>
    <n v="8.5924882822580635"/>
    <n v="8.5924882822580635"/>
    <n v="6392.8112819999997"/>
    <n v="424.43545914048048"/>
    <n v="2713335.7916741134"/>
    <n v="0"/>
  </r>
  <r>
    <s v="10/2021"/>
    <x v="9"/>
    <n v="744"/>
    <s v="UFV.RS.CE.033920-2.01"/>
    <s v="033920"/>
    <x v="2"/>
    <x v="4"/>
    <n v="910720"/>
    <s v="UFV APODI IV"/>
    <n v="8.6999999999999993"/>
    <n v="8.6999999999999993"/>
    <n v="8.5240203669354848"/>
    <n v="8.5240203669354848"/>
    <n v="6341.871153000001"/>
    <n v="424.43545914048048"/>
    <n v="2691714.9946333235"/>
    <n v="0"/>
  </r>
  <r>
    <s v="10/2021"/>
    <x v="9"/>
    <n v="744"/>
    <s v="UFV.RS.CE.033918-0.01"/>
    <s v="033918"/>
    <x v="2"/>
    <x v="4"/>
    <n v="910721"/>
    <s v="UFV APODI II"/>
    <n v="8.6999999999999993"/>
    <n v="8.6999999999999993"/>
    <n v="8.5929647701612897"/>
    <n v="8.5929647701612897"/>
    <n v="6393.1657889999997"/>
    <n v="424.43545914048048"/>
    <n v="2713486.2570154271"/>
    <n v="0"/>
  </r>
  <r>
    <s v="10/2021"/>
    <x v="9"/>
    <n v="744"/>
    <s v="UFV.RS.BA.033928-8.01"/>
    <s v="033928"/>
    <x v="2"/>
    <x v="4"/>
    <n v="910723"/>
    <s v="JUAZEIRO SOLAR I"/>
    <n v="8.6999999999999993"/>
    <n v="8.6999999999999993"/>
    <n v="9.4906206747311828"/>
    <n v="9.4906206747311828"/>
    <n v="7061.0217819999998"/>
    <n v="424.63294971572526"/>
    <n v="2998342.5072976467"/>
    <n v="0"/>
  </r>
  <r>
    <s v="10/2021"/>
    <x v="9"/>
    <n v="744"/>
    <s v="UFV.RS.BA.033929-6.01"/>
    <s v="033929"/>
    <x v="2"/>
    <x v="4"/>
    <n v="910724"/>
    <s v="JUAZEIRO SOLAR II"/>
    <n v="8.6999999999999993"/>
    <n v="8.6999999999999993"/>
    <n v="9.5288733924731179"/>
    <n v="9.5288733924731179"/>
    <n v="7089.481804"/>
    <n v="424.63294971572526"/>
    <n v="3010427.570388481"/>
    <n v="0"/>
  </r>
  <r>
    <s v="10/2021"/>
    <x v="9"/>
    <n v="744"/>
    <s v="UFV.RS.BA.033930-0.01"/>
    <s v="033930"/>
    <x v="2"/>
    <x v="4"/>
    <n v="910725"/>
    <s v="JUAZEIRO SOLAR III"/>
    <n v="8.6999999999999993"/>
    <n v="8.6999999999999993"/>
    <n v="9.6144240470430109"/>
    <n v="9.6144240470430109"/>
    <n v="7153.1314910000001"/>
    <n v="424.63294971572526"/>
    <n v="3037455.3247277737"/>
    <n v="0"/>
  </r>
  <r>
    <s v="10/2021"/>
    <x v="9"/>
    <n v="744"/>
    <s v="UFV.RS.BA.033931-8.01"/>
    <s v="033931"/>
    <x v="2"/>
    <x v="4"/>
    <n v="910726"/>
    <s v="JUAZEIRO SOLAR IV"/>
    <n v="8.6999999999999993"/>
    <n v="8.6999999999999993"/>
    <n v="9.5442564354838701"/>
    <n v="9.5442564354838701"/>
    <n v="7100.9267879999998"/>
    <n v="424.63294971572526"/>
    <n v="3015287.4877038505"/>
    <n v="0"/>
  </r>
  <r>
    <s v="10/2021"/>
    <x v="9"/>
    <n v="744"/>
    <s v="UFV.RS.MG.034000-6.01"/>
    <s v="034000"/>
    <x v="2"/>
    <x v="4"/>
    <n v="910727"/>
    <s v="UFV PARACATU 2"/>
    <n v="8.5"/>
    <n v="8.5"/>
    <n v="7.4506717002688179"/>
    <n v="7.4506717002688179"/>
    <n v="5543.2997450000003"/>
    <n v="420.37279587830091"/>
    <n v="2330252.4121971224"/>
    <n v="0"/>
  </r>
  <r>
    <s v="10/2021"/>
    <x v="9"/>
    <n v="744"/>
    <s v="UFV.RS.MG.033990-3.01"/>
    <s v="033990"/>
    <x v="2"/>
    <x v="4"/>
    <n v="910728"/>
    <s v="UFV PARACATU 3"/>
    <n v="8.5"/>
    <n v="8.5"/>
    <n v="7.4132823629032254"/>
    <n v="7.4132823629032254"/>
    <n v="5515.482078"/>
    <n v="420.37279587830091"/>
    <n v="2318558.6217455207"/>
    <n v="0"/>
  </r>
  <r>
    <s v="10/2021"/>
    <x v="9"/>
    <n v="744"/>
    <s v="UFV.RS.MG.033991-1.01"/>
    <s v="033991"/>
    <x v="2"/>
    <x v="4"/>
    <n v="910729"/>
    <s v="UFV PARACATU 4"/>
    <n v="8.5"/>
    <n v="8.5"/>
    <n v="7.4971622016129036"/>
    <n v="7.4971622016129036"/>
    <n v="5577.8886780000003"/>
    <n v="420.37279587830091"/>
    <n v="2344792.6586687798"/>
    <n v="0"/>
  </r>
  <r>
    <s v="10/2021"/>
    <x v="9"/>
    <n v="744"/>
    <s v="UTE.FL.SC.028140-9.01"/>
    <s v="028140"/>
    <x v="11"/>
    <x v="21"/>
    <n v="8087"/>
    <s v="ENERGIA MADEIRAS (ANTIGA CISFRAMA)"/>
    <n v="2.2999999999999998"/>
    <n v="2.000003"/>
    <n v="0.77985701612903224"/>
    <n v="0.33800806317204302"/>
    <n v="251.47799900000001"/>
    <e v="#N/A"/>
    <e v="#N/A"/>
    <n v="0.44184895295698923"/>
  </r>
  <r>
    <s v="10/2021"/>
    <x v="9"/>
    <n v="744"/>
    <s v="UTE.AI.RS.034046-4.01"/>
    <s v="034046"/>
    <x v="3"/>
    <x v="22"/>
    <n v="909106"/>
    <s v="SAO SEPE"/>
    <n v="6.8"/>
    <n v="6.2000029999999997"/>
    <n v="4.3842516129032258"/>
    <n v="4.4937196370411825E-2"/>
    <n v="33.433274099586399"/>
    <n v="303.8038878423651"/>
    <n v="10157.158654753795"/>
    <n v="4.3393144165328144"/>
  </r>
  <r>
    <s v="10/2021"/>
    <x v="9"/>
    <n v="744"/>
    <s v="UFV.RS.MG.034074-0.01"/>
    <s v="034074"/>
    <x v="2"/>
    <x v="4"/>
    <n v="910687"/>
    <s v="UFV GUIMARANIA 2"/>
    <n v="8.1999999999999993"/>
    <n v="8.1999999999999993"/>
    <n v="7.711175982526882"/>
    <n v="7.711175982526882"/>
    <n v="5737.1149310000001"/>
    <n v="409.08762015002441"/>
    <n v="2346982.6936499616"/>
    <n v="0"/>
  </r>
  <r>
    <s v="10/2021"/>
    <x v="9"/>
    <n v="744"/>
    <s v="UFV.RS.MG.034073-1.01"/>
    <s v="034073"/>
    <x v="2"/>
    <x v="4"/>
    <n v="910722"/>
    <s v="UFV GUIMARANIA 1"/>
    <n v="8.1999999999999993"/>
    <n v="8.1999999999999993"/>
    <n v="7.6518490967741943"/>
    <n v="7.6518490967741943"/>
    <n v="5692.9757280000003"/>
    <n v="409.08762015002441"/>
    <n v="2328925.8921393729"/>
    <n v="0"/>
  </r>
  <r>
    <s v="10/2021"/>
    <x v="9"/>
    <n v="744"/>
    <s v="EOL.CV.PI.033667-0.01"/>
    <s v="033667"/>
    <x v="1"/>
    <x v="3"/>
    <n v="907432"/>
    <s v="Ventos de São Virgílio 02"/>
    <n v="16.7"/>
    <n v="15.399996"/>
    <n v="10.650991521505377"/>
    <n v="10.18292909408602"/>
    <n v="7576.0992459999989"/>
    <n v="212.43156876247505"/>
    <n v="1609402.6479279841"/>
    <n v="0.46806242741935522"/>
  </r>
  <r>
    <s v="10/2021"/>
    <x v="9"/>
    <n v="744"/>
    <s v="EOL.CV.BA.033631-9.01"/>
    <s v="033631"/>
    <x v="1"/>
    <x v="3"/>
    <n v="908344"/>
    <s v="CAMPO LARGO VI"/>
    <n v="13.8"/>
    <n v="13.749997"/>
    <n v="13.480858911290321"/>
    <n v="13.480858861559138"/>
    <n v="10029.758992999999"/>
    <n v="210.05898463073851"/>
    <n v="2106840.9901605984"/>
    <n v="4.9731182517334871E-8"/>
  </r>
  <r>
    <s v="10/2021"/>
    <x v="9"/>
    <n v="744"/>
    <s v="UTE.GN.AM.031888-4.01"/>
    <s v="031888"/>
    <x v="4"/>
    <x v="7"/>
    <n v="909378"/>
    <s v="UTE MAUÁ 3"/>
    <n v="507.2"/>
    <n v="484.4"/>
    <n v="453.70161128091399"/>
    <n v="286.94220501785691"/>
    <n v="213485.00053328555"/>
    <n v="315.56919660678642"/>
    <n v="67369290.105888292"/>
    <n v="166.75940626305712"/>
  </r>
  <r>
    <s v="10/2021"/>
    <x v="9"/>
    <n v="744"/>
    <s v="EOL.CV.BA.033633-5.01"/>
    <s v="033633"/>
    <x v="1"/>
    <x v="3"/>
    <n v="909477"/>
    <s v="CAMPO LARGO XXI"/>
    <n v="15.2"/>
    <n v="13.4"/>
    <n v="9.6884317298387099"/>
    <n v="8.8550951102150535"/>
    <n v="6588.1907620000002"/>
    <n v="210.02797045908181"/>
    <n v="1383704.3347401319"/>
    <n v="0.83333661962365602"/>
  </r>
  <r>
    <s v="10/2021"/>
    <x v="9"/>
    <n v="744"/>
    <s v="EOL.CV.PI.033621-1.01"/>
    <s v="033621"/>
    <x v="1"/>
    <x v="3"/>
    <n v="909498"/>
    <s v="AURA LAGOA DO BARRO 01"/>
    <n v="15.5"/>
    <n v="14.2"/>
    <n v="13.403759205645162"/>
    <n v="12.730978928763442"/>
    <n v="9471.8483230000002"/>
    <n v="210.12101297405189"/>
    <n v="1990234.3643653346"/>
    <n v="0.67278027688172104"/>
  </r>
  <r>
    <s v="10/2021"/>
    <x v="9"/>
    <n v="744"/>
    <s v="EOL.CV.PI.033622-0.01"/>
    <s v="033622"/>
    <x v="1"/>
    <x v="3"/>
    <n v="909523"/>
    <s v="AURA LAGOA DO BARRO 02"/>
    <n v="15"/>
    <n v="11.299999"/>
    <n v="10.253835174731183"/>
    <n v="8.0085157392473114"/>
    <n v="5958.3357099999994"/>
    <n v="210.12101297405189"/>
    <n v="1251971.5350246665"/>
    <n v="2.2453194354838701"/>
  </r>
  <r>
    <s v="10/2021"/>
    <x v="9"/>
    <n v="744"/>
    <s v="EOL.CV.PI.033619-0.01"/>
    <s v="033619"/>
    <x v="1"/>
    <x v="3"/>
    <n v="909524"/>
    <s v="AURA LAGOA DO BARRO 03"/>
    <n v="15.3"/>
    <n v="13.499993"/>
    <n v="11.841725005376345"/>
    <n v="10.832673086021504"/>
    <n v="8059.5087759999997"/>
    <n v="210.12101297405189"/>
    <n v="1693472.1480863811"/>
    <n v="1.0090519193548402"/>
  </r>
  <r>
    <s v="10/2021"/>
    <x v="9"/>
    <n v="744"/>
    <s v="EOL.CV.PI.033620-3.01"/>
    <s v="033620"/>
    <x v="1"/>
    <x v="3"/>
    <n v="909525"/>
    <s v="AURA LAGOA DO BARRO 04"/>
    <n v="15.1"/>
    <n v="12.899998999999999"/>
    <n v="10.724627080645162"/>
    <n v="9.498903248655914"/>
    <n v="7067.1840169999996"/>
    <n v="210.12101297405189"/>
    <n v="1484963.864526069"/>
    <n v="1.2257238319892483"/>
  </r>
  <r>
    <s v="10/2021"/>
    <x v="9"/>
    <n v="744"/>
    <s v="EOL.CV.PI.033623-8.01"/>
    <s v="033623"/>
    <x v="1"/>
    <x v="3"/>
    <n v="909526"/>
    <s v="AURA LAGOA DO BARRO 05"/>
    <n v="13.2"/>
    <n v="10.300007000000001"/>
    <n v="9.2426689973118279"/>
    <n v="7.4772095551075273"/>
    <n v="5563.043909"/>
    <n v="210.12101297405189"/>
    <n v="1168912.4213782093"/>
    <n v="1.7654594422043015"/>
  </r>
  <r>
    <s v="10/2021"/>
    <x v="9"/>
    <n v="744"/>
    <s v="EOL.CV.PI.033624-6.01"/>
    <s v="033624"/>
    <x v="1"/>
    <x v="3"/>
    <n v="909527"/>
    <s v="AURA LAGOA DO BARRO 06"/>
    <n v="14.8"/>
    <n v="11.900001"/>
    <n v="11.090198573924731"/>
    <n v="9.2449198494623666"/>
    <n v="6878.2203680000011"/>
    <n v="210.12101297405189"/>
    <n v="1445258.6311829162"/>
    <n v="1.8452787244623641"/>
  </r>
  <r>
    <s v="10/2021"/>
    <x v="9"/>
    <n v="744"/>
    <s v="EOL.CV.PI.033618-1.01"/>
    <s v="033618"/>
    <x v="1"/>
    <x v="3"/>
    <n v="909528"/>
    <s v="AURA LAGOA DO BARRO 07"/>
    <n v="14.3"/>
    <n v="13.800003"/>
    <n v="11.104933380376343"/>
    <n v="11.104933413978495"/>
    <n v="8262.0704600000008"/>
    <n v="210.12101297405189"/>
    <n v="1736034.6143181911"/>
    <n v="0"/>
  </r>
  <r>
    <s v="10/2021"/>
    <x v="9"/>
    <n v="744"/>
    <s v="EOL.CV.PI.033625-4.01"/>
    <s v="033625"/>
    <x v="1"/>
    <x v="3"/>
    <n v="909529"/>
    <s v="AURA QUEIMADA NOVA 03"/>
    <n v="5.0999999999999996"/>
    <n v="4.5"/>
    <n v="4.1617192473118285"/>
    <n v="3.8070942822580642"/>
    <n v="2832.4781459999999"/>
    <n v="210.12101297405189"/>
    <n v="595163.17726438446"/>
    <n v="0.35462496505376367"/>
  </r>
  <r>
    <s v="10/2021"/>
    <x v="9"/>
    <n v="744"/>
    <s v="EOL.CV.RN.033666-1.01"/>
    <s v="033666"/>
    <x v="1"/>
    <x v="3"/>
    <n v="909530"/>
    <s v="BOA ESPERANÇA"/>
    <n v="15.3"/>
    <n v="14.399993"/>
    <n v="16.954514693548386"/>
    <n v="16.543780764784945"/>
    <n v="12308.572888999999"/>
    <n v="210.08999880239517"/>
    <n v="2585908.0635092035"/>
    <n v="0.41073392876344239"/>
  </r>
  <r>
    <s v="10/2021"/>
    <x v="9"/>
    <n v="744"/>
    <s v="EOL.CV.BA.033628-9.01"/>
    <s v="033628"/>
    <x v="1"/>
    <x v="3"/>
    <n v="909531"/>
    <s v="CAMPO LARGO III"/>
    <n v="14.6"/>
    <n v="13.800003"/>
    <n v="8.4801234274193558"/>
    <n v="8.3101153669354844"/>
    <n v="6182.7258330000004"/>
    <n v="210.10550588822355"/>
    <n v="1299024.7389106534"/>
    <n v="0.17000806048387065"/>
  </r>
  <r>
    <s v="10/2021"/>
    <x v="9"/>
    <n v="744"/>
    <s v="EOL.CV.BA.033629-7.01"/>
    <s v="033629"/>
    <x v="1"/>
    <x v="3"/>
    <n v="909532"/>
    <s v="CAMPO LARGO IV"/>
    <n v="15.5"/>
    <n v="13.4"/>
    <n v="12.209880059139785"/>
    <n v="10.943671163978495"/>
    <n v="8142.0913460000002"/>
    <n v="210.08999880239517"/>
    <n v="1710571.9611301322"/>
    <n v="1.26620889516129"/>
  </r>
  <r>
    <s v="10/2021"/>
    <x v="9"/>
    <n v="744"/>
    <s v="EOL.CV.BA.033630-0.01"/>
    <s v="033630"/>
    <x v="1"/>
    <x v="3"/>
    <n v="909533"/>
    <s v="CAMPO LARGO V"/>
    <n v="14.1"/>
    <n v="13.800003"/>
    <n v="12.457567370967743"/>
    <n v="12.457567383064516"/>
    <n v="9268.4301329999998"/>
    <n v="210.07449171656685"/>
    <n v="1947060.749200487"/>
    <n v="0"/>
  </r>
  <r>
    <s v="10/2021"/>
    <x v="9"/>
    <n v="744"/>
    <s v="EOL.CV.BA.033632-7.01"/>
    <s v="033632"/>
    <x v="1"/>
    <x v="3"/>
    <n v="909534"/>
    <s v="CAMPO LARGO VII"/>
    <n v="16.3"/>
    <n v="14.099997"/>
    <n v="11.630635107526883"/>
    <n v="10.430698317204302"/>
    <n v="7760.4395480000003"/>
    <n v="210.04347754491013"/>
    <n v="1630029.7099389706"/>
    <n v="1.199936790322581"/>
  </r>
  <r>
    <s v="10/2021"/>
    <x v="9"/>
    <n v="744"/>
    <s v="EOL.CV.RN.033642-4.01"/>
    <s v="033642"/>
    <x v="1"/>
    <x v="3"/>
    <n v="909552"/>
    <s v="SÃO BENTO DO NORTE II"/>
    <n v="10.8"/>
    <n v="9.9999959999999994"/>
    <n v="13.166623020161291"/>
    <n v="12.639474595430107"/>
    <n v="9403.7690989999992"/>
    <n v="212.40055459081836"/>
    <n v="1997365.7718716001"/>
    <n v="0.52714842473118484"/>
  </r>
  <r>
    <s v="10/2021"/>
    <x v="9"/>
    <n v="744"/>
    <s v="EOL.CV.PB.033663-7.01"/>
    <s v="033663"/>
    <x v="1"/>
    <x v="3"/>
    <n v="909553"/>
    <s v="CANOAS"/>
    <n v="17.7"/>
    <n v="16.099999"/>
    <n v="18.10921306451613"/>
    <n v="16.472221032258062"/>
    <n v="12255.332447999997"/>
    <n v="211.26853732534929"/>
    <n v="2589166.1607248518"/>
    <n v="1.6369920322580662"/>
  </r>
  <r>
    <s v="10/2021"/>
    <x v="9"/>
    <n v="744"/>
    <s v="EOL.CV.RN.033647-5.01"/>
    <s v="033647"/>
    <x v="1"/>
    <x v="3"/>
    <n v="909573"/>
    <s v="SÃO MIGUEL III"/>
    <n v="9.1999999999999993"/>
    <n v="8.3999989999999993"/>
    <n v="9.1880588037634414"/>
    <n v="8.6974852916666663"/>
    <n v="6470.9290569999994"/>
    <n v="212.40055459081836"/>
    <n v="1374428.9204246411"/>
    <n v="0.49057351209677397"/>
  </r>
  <r>
    <s v="10/2021"/>
    <x v="9"/>
    <n v="744"/>
    <s v="EOL.CV.RN.033645-9.01"/>
    <s v="033645"/>
    <x v="1"/>
    <x v="3"/>
    <n v="909574"/>
    <s v="SÃO MIGUEL II"/>
    <n v="9.1"/>
    <n v="8.3999989999999993"/>
    <n v="9.0362055954301077"/>
    <n v="8.6477378588709684"/>
    <n v="6433.9169670000001"/>
    <n v="212.40055459081836"/>
    <n v="1366567.5319820761"/>
    <n v="0.3884677365591398"/>
  </r>
  <r>
    <s v="10/2021"/>
    <x v="9"/>
    <n v="744"/>
    <s v="EOL.CV.RN.033644-0.01"/>
    <s v="033644"/>
    <x v="1"/>
    <x v="3"/>
    <n v="909575"/>
    <s v="SÃO MIGUEL I"/>
    <n v="9.3000000000000007"/>
    <n v="8.6999960000000005"/>
    <n v="9.2444755376344077"/>
    <n v="8.9659627567204296"/>
    <n v="6670.6762909999998"/>
    <n v="212.40055459081836"/>
    <n v="1416855.3437042232"/>
    <n v="0.27851278091397869"/>
  </r>
  <r>
    <s v="10/2021"/>
    <x v="9"/>
    <n v="744"/>
    <s v="EOL.CV.RN.033640-8.01"/>
    <s v="033640"/>
    <x v="1"/>
    <x v="3"/>
    <n v="909577"/>
    <s v="SÃO BENTO DO NORTE I"/>
    <n v="10.1"/>
    <n v="9.7000010000000003"/>
    <n v="11.995758095430107"/>
    <n v="11.944188711021505"/>
    <n v="8886.4764009999999"/>
    <n v="212.40055459081836"/>
    <n v="1887492.5159306196"/>
    <n v="5.1569384408601822E-2"/>
  </r>
  <r>
    <s v="10/2021"/>
    <x v="9"/>
    <n v="744"/>
    <s v="EOL.CV.PB.033665-3.01"/>
    <s v="033665"/>
    <x v="1"/>
    <x v="3"/>
    <n v="909578"/>
    <s v="LAGOA 2"/>
    <n v="17.5"/>
    <n v="15.499993"/>
    <n v="17.653790349462366"/>
    <n v="15.636207244623657"/>
    <n v="11633.33819"/>
    <n v="211.26853732534929"/>
    <n v="2457758.3436124264"/>
    <n v="2.0175831048387085"/>
  </r>
  <r>
    <s v="10/2021"/>
    <x v="9"/>
    <n v="744"/>
    <s v="EOL.CV.PB.033664-5.01"/>
    <s v="033664"/>
    <x v="1"/>
    <x v="3"/>
    <n v="909579"/>
    <s v="LAGOA 1"/>
    <n v="18.7"/>
    <n v="17.199998999999998"/>
    <n v="17.043344401881718"/>
    <n v="15.676230241935484"/>
    <n v="11663.115299999999"/>
    <n v="211.26853732534929"/>
    <n v="2464049.310087902"/>
    <n v="1.367114159946236"/>
  </r>
  <r>
    <s v="10/2021"/>
    <x v="9"/>
    <n v="744"/>
    <s v="EOL.CV.BA.033648-3.01"/>
    <s v="033648"/>
    <x v="1"/>
    <x v="3"/>
    <n v="911671"/>
    <s v="Ventos da Santa Dulce"/>
    <n v="15.6"/>
    <n v="9.0000029999999995"/>
    <n v="17.126441301075268"/>
    <n v="2.0078312983870967"/>
    <n v="1493.8264859999999"/>
    <n v="209.76435000000001"/>
    <n v="313351.54184857412"/>
    <n v="15.118610002688172"/>
  </r>
  <r>
    <s v="10/2021"/>
    <x v="9"/>
    <n v="744"/>
    <s v="EOL.CV.BA.033652-1.01"/>
    <s v="033652"/>
    <x v="1"/>
    <x v="3"/>
    <n v="911952"/>
    <s v="Ventos do São Paulo"/>
    <n v="15.4"/>
    <n v="9.7000010000000003"/>
    <n v="15.633817233870968"/>
    <n v="4.4398860672043012"/>
    <n v="3303.2752340000002"/>
    <n v="209.73333582834329"/>
    <n v="692806.93398597126"/>
    <n v="11.193931166666665"/>
  </r>
  <r>
    <s v="10/2021"/>
    <x v="9"/>
    <n v="744"/>
    <s v="EOL.CV.BA.033650-5.01"/>
    <s v="033650"/>
    <x v="1"/>
    <x v="3"/>
    <n v="911972"/>
    <s v="Ventos do São Mário"/>
    <n v="16"/>
    <n v="9.8000030000000002"/>
    <n v="15.932125735215054"/>
    <n v="8.9266394139784957"/>
    <n v="6641.4197240000012"/>
    <n v="212.44707584830337"/>
    <n v="1410950.1998450463"/>
    <n v="7.0054863212365586"/>
  </r>
  <r>
    <s v="10/2021"/>
    <x v="9"/>
    <n v="744"/>
    <s v="EOL.CV.BA.033649-1.01"/>
    <s v="033649"/>
    <x v="1"/>
    <x v="3"/>
    <n v="911973"/>
    <s v="Ventos da Santa Esperança"/>
    <n v="15.5"/>
    <n v="9.2000039999999998"/>
    <n v="17.381313180107526"/>
    <n v="2.9783900631720432"/>
    <n v="2215.9222070000001"/>
    <n v="209.74884291417163"/>
    <n v="464787.11890606751"/>
    <n v="14.402923116935485"/>
  </r>
  <r>
    <s v="10/2021"/>
    <x v="9"/>
    <n v="744"/>
    <s v="EOL.CV.BA.034883-0.01"/>
    <s v="034883"/>
    <x v="1"/>
    <x v="3"/>
    <n v="910681"/>
    <s v="EOL VENTOS DA BAHIA XVIII"/>
    <n v="13.4"/>
    <n v="13.4"/>
    <n v="14.588141120967741"/>
    <n v="14.588141120967741"/>
    <n v="10853.576993999999"/>
    <n v="287.71555519241025"/>
    <n v="3122742.9306522808"/>
    <n v="0"/>
  </r>
  <r>
    <s v="10/2021"/>
    <x v="9"/>
    <n v="744"/>
    <s v="EOL.CV.BA.033634-3.01"/>
    <s v="033634"/>
    <x v="1"/>
    <x v="3"/>
    <n v="909549"/>
    <s v="EOL UMBURANAS 17"/>
    <n v="13.3"/>
    <n v="11.400008"/>
    <n v="12.363106416666668"/>
    <n v="10.986507674731183"/>
    <n v="8173.9617099999996"/>
    <n v="211.54766487025944"/>
    <n v="1729182.5124894127"/>
    <n v="1.3765987419354853"/>
  </r>
  <r>
    <s v="10/2021"/>
    <x v="9"/>
    <n v="744"/>
    <s v="EOL.CV.BA.033636-0.01"/>
    <s v="033636"/>
    <x v="1"/>
    <x v="3"/>
    <n v="909550"/>
    <s v="EOL UMBURANAS 21"/>
    <n v="12.6"/>
    <n v="10.300007000000001"/>
    <n v="10.011819038978496"/>
    <n v="8.48513013172043"/>
    <n v="6312.9368180000001"/>
    <n v="211.54766487025944"/>
    <n v="1335487.042321386"/>
    <n v="1.5266889072580649"/>
  </r>
  <r>
    <s v="10/2021"/>
    <x v="9"/>
    <n v="744"/>
    <s v="EOL.CV.BA.033635-1.01"/>
    <s v="033635"/>
    <x v="1"/>
    <x v="3"/>
    <n v="909551"/>
    <s v="EOL UMBURANAS 19"/>
    <n v="13.3"/>
    <n v="11.799996999999999"/>
    <n v="10.75610081048387"/>
    <n v="9.8938121330645163"/>
    <n v="7360.9962270000005"/>
    <n v="211.54766487025944"/>
    <n v="1557201.5629406404"/>
    <n v="0.86228867741935511"/>
  </r>
  <r>
    <s v="10/2021"/>
    <x v="9"/>
    <n v="744"/>
    <s v="EOL.CV.BA.033637-8.01"/>
    <s v="033637"/>
    <x v="1"/>
    <x v="3"/>
    <n v="909571"/>
    <s v="EOL UMBURANAS 23"/>
    <n v="8.4"/>
    <n v="7.0999990000000004"/>
    <n v="8.4595004731182808"/>
    <n v="7.4131407190860212"/>
    <n v="5515.3766949999999"/>
    <n v="211.54766487025944"/>
    <n v="1166765.060707099"/>
    <n v="1.0463597540322587"/>
  </r>
  <r>
    <s v="10/2021"/>
    <x v="9"/>
    <n v="744"/>
    <s v="EOL.CV.BA.033639-4.01"/>
    <s v="033639"/>
    <x v="1"/>
    <x v="3"/>
    <n v="909572"/>
    <s v="EOL UMBURANAS 25"/>
    <n v="9.3000000000000007"/>
    <n v="7.5"/>
    <n v="8.2880286491935475"/>
    <n v="6.9295991034946232"/>
    <n v="5155.6217329999999"/>
    <n v="211.54766487025944"/>
    <n v="1090659.7385705102"/>
    <n v="1.3584295456989246"/>
  </r>
  <r>
    <s v="10/2021"/>
    <x v="9"/>
    <n v="744"/>
    <s v="UFV.RS.TO.033608-4.01"/>
    <s v="033608"/>
    <x v="2"/>
    <x v="4"/>
    <n v="909777"/>
    <s v="UFV SOL MAIOR 2 138 kV"/>
    <n v="1.2"/>
    <n v="1.2"/>
    <n v="0.38173725134408604"/>
    <n v="0.38173725134408604"/>
    <n v="284.01251500000001"/>
    <n v="425.61205042067189"/>
    <n v="120879.14885428184"/>
    <n v="0"/>
  </r>
  <r>
    <s v="10/2021"/>
    <x v="9"/>
    <n v="744"/>
    <s v="UFV.RS.CE.034745-0.02"/>
    <s v="034745"/>
    <x v="2"/>
    <x v="4"/>
    <n v="910732"/>
    <s v="SOL DO FUTURO I"/>
    <n v="5.4"/>
    <n v="5.4"/>
    <n v="7.1147410739247308"/>
    <n v="7.1147410739247308"/>
    <n v="5293.3673589999999"/>
    <n v="417.53739547657148"/>
    <n v="2210178.8203775575"/>
    <n v="0"/>
  </r>
  <r>
    <s v="10/2021"/>
    <x v="9"/>
    <n v="744"/>
    <s v="UFV.RS.CE.034746-9.02"/>
    <s v="034746"/>
    <x v="2"/>
    <x v="4"/>
    <n v="910733"/>
    <s v="SOL DO FUTURO II"/>
    <n v="5.4"/>
    <n v="5.4"/>
    <n v="7.0343252405913974"/>
    <n v="7.0343252405913974"/>
    <n v="5233.5379789999997"/>
    <n v="418.94804244260604"/>
    <n v="2192580.4913510825"/>
    <n v="0"/>
  </r>
  <r>
    <s v="10/2021"/>
    <x v="9"/>
    <n v="744"/>
    <s v="UFV.RS.CE.034747-7.02"/>
    <s v="034747"/>
    <x v="2"/>
    <x v="4"/>
    <n v="910734"/>
    <s v="SOL DO FUTURO III"/>
    <n v="5.4"/>
    <n v="5.4"/>
    <n v="6.9807806115591404"/>
    <n v="6.9807806115591404"/>
    <n v="5193.7007750000002"/>
    <n v="425.2959537897616"/>
    <n v="2208859.9248022493"/>
    <n v="0"/>
  </r>
  <r>
    <s v="10/2021"/>
    <x v="9"/>
    <n v="744"/>
    <s v="EOL.CV.RN.033643-2.01"/>
    <s v="033643"/>
    <x v="1"/>
    <x v="3"/>
    <n v="909576"/>
    <s v="SÃO BENTO DO NORTE III"/>
    <n v="10.199999999999999"/>
    <n v="9.6"/>
    <n v="11.660640969086021"/>
    <n v="11.378160357526882"/>
    <n v="8465.3513060000005"/>
    <n v="212.40055459081836"/>
    <n v="1798045.3122005085"/>
    <n v="0.28248061155913856"/>
  </r>
  <r>
    <s v="10/2021"/>
    <x v="9"/>
    <n v="744"/>
    <s v="EOL.CV.BA.033627-0.01"/>
    <s v="033627"/>
    <x v="1"/>
    <x v="3"/>
    <n v="909750"/>
    <s v="ASSURUA 3 II ENERGIA S.A."/>
    <n v="12.2"/>
    <n v="7.2738160000000001"/>
    <n v="14.60923036155914"/>
    <n v="0"/>
    <n v="0"/>
    <n v="211.67172155688621"/>
    <n v="0"/>
    <n v="14.60923036155914"/>
  </r>
  <r>
    <s v="10/2021"/>
    <x v="9"/>
    <n v="744"/>
    <s v="EOL.CV.BA.033626-2.01"/>
    <s v="033626"/>
    <x v="1"/>
    <x v="3"/>
    <n v="909779"/>
    <s v="ASSURUA 3 I ENERGIA S.A."/>
    <n v="12.1"/>
    <n v="8.8988189999999996"/>
    <n v="13.880913584677421"/>
    <n v="0"/>
    <n v="0"/>
    <n v="211.67172155688621"/>
    <n v="0"/>
    <n v="13.880913584677421"/>
  </r>
  <r>
    <s v="10/2021"/>
    <x v="9"/>
    <n v="744"/>
    <s v="UFV.RS.PE.034305-6.01"/>
    <s v="034305"/>
    <x v="2"/>
    <x v="4"/>
    <n v="912489"/>
    <s v="FAZENDA ESMERALDA"/>
    <n v="6.2"/>
    <n v="6.2"/>
    <n v="8.0514579583333337"/>
    <n v="8.0514579583333337"/>
    <n v="5990.284721"/>
    <n v="414.73020801416266"/>
    <n v="2484352.0284043904"/>
    <n v="0"/>
  </r>
  <r>
    <s v="10/2021"/>
    <x v="9"/>
    <n v="744"/>
    <s v="PCH.PH.PR.029411-0.01"/>
    <s v="029411"/>
    <x v="8"/>
    <x v="23"/>
    <n v="913331"/>
    <s v="PCH COVÓ UC 96176873"/>
    <n v="2.6"/>
    <n v="2.34"/>
    <n v="4.0133201612903227"/>
    <n v="4.0133201612903227"/>
    <n v="2985.9102000000003"/>
    <n v="305.0056659221321"/>
    <n v="910719.52893468668"/>
    <n v="0"/>
  </r>
  <r>
    <s v="10/2021"/>
    <x v="9"/>
    <n v="744"/>
    <s v="PCH.PH.PR.034438-9.01"/>
    <s v="034438"/>
    <x v="8"/>
    <x v="24"/>
    <n v="913371"/>
    <s v="Hidrelétrica Pulo Ltda"/>
    <n v="4.43"/>
    <n v="3.89"/>
    <n v="7.4758102137096776"/>
    <n v="7.4758102137096776"/>
    <n v="5562.0027989999999"/>
    <n v="299.82273462339077"/>
    <n v="1667614.8891791336"/>
    <n v="0"/>
  </r>
  <r>
    <s v="10/2021"/>
    <x v="9"/>
    <n v="744"/>
    <s v="CGH.PH.MG.035745-6.01"/>
    <s v="035745"/>
    <x v="0"/>
    <x v="25"/>
    <n v="913372"/>
    <s v="SANTANA DO DESERTO I"/>
    <n v="1.07"/>
    <n v="0.96"/>
    <n v="0.55279545430107524"/>
    <n v="0.55279545430107524"/>
    <n v="411.27981799999998"/>
    <n v="299.03545391978452"/>
    <n v="122987.24706367636"/>
    <n v="0"/>
  </r>
  <r>
    <s v="10/2021"/>
    <x v="9"/>
    <n v="744"/>
    <s v="EOL.CV.BA.031518-4.01"/>
    <s v="031518"/>
    <x v="1"/>
    <x v="3"/>
    <n v="896953"/>
    <s v="EOL Coqueirinho 2"/>
    <n v="7.4"/>
    <n v="7.3000030000000002"/>
    <n v="7.1994477688172047"/>
    <n v="7.1994476948924726"/>
    <n v="5356.3890849999998"/>
    <n v="203.07007057947501"/>
    <n v="1087722.3095420795"/>
    <n v="7.3924731760178148E-8"/>
  </r>
  <r>
    <s v="10/2021"/>
    <x v="9"/>
    <n v="744"/>
    <s v="EOL.CV.PI.031767-5.01"/>
    <s v="031767"/>
    <x v="1"/>
    <x v="3"/>
    <n v="906762"/>
    <s v="Ventos de Santo Augusto VIII"/>
    <n v="9"/>
    <n v="8.7999989999999997"/>
    <n v="5.9813707244623657"/>
    <n v="5.9813706868279564"/>
    <n v="4450.1397909999996"/>
    <n v="198.05004028450435"/>
    <n v="881350.36487922573"/>
    <n v="3.7634409118352346E-8"/>
  </r>
  <r>
    <s v="10/2021"/>
    <x v="9"/>
    <n v="744"/>
    <s v="UFV.RS.SP.034161-4.02"/>
    <s v="034161"/>
    <x v="2"/>
    <x v="4"/>
    <n v="910736"/>
    <s v="BOA HORA 1"/>
    <n v="5.3"/>
    <n v="5.3"/>
    <n v="5.4419757916666667"/>
    <n v="5.4419757916666667"/>
    <n v="4048.8299889999998"/>
    <n v="411.55625234058488"/>
    <n v="1666321.2966370115"/>
    <n v="0"/>
  </r>
  <r>
    <s v="10/2021"/>
    <x v="9"/>
    <n v="744"/>
    <s v="UFV.RS.SP.034162-2.02"/>
    <s v="034162"/>
    <x v="2"/>
    <x v="4"/>
    <n v="910737"/>
    <s v="BOA HORA 2"/>
    <n v="5.3"/>
    <n v="5.3"/>
    <n v="5.5726304489247314"/>
    <n v="5.5726304489247314"/>
    <n v="4146.0370540000004"/>
    <n v="411.55625234058488"/>
    <n v="1706327.4720094393"/>
    <n v="0"/>
  </r>
  <r>
    <s v="10/2021"/>
    <x v="9"/>
    <n v="744"/>
    <s v="UFV.RS.SP.034163-0.02"/>
    <s v="034163"/>
    <x v="2"/>
    <x v="4"/>
    <n v="910738"/>
    <s v="BOA HORA 3"/>
    <n v="5.3"/>
    <n v="5.3"/>
    <n v="5.5541194811827959"/>
    <n v="5.5541194811827959"/>
    <n v="4132.2648939999999"/>
    <n v="411.55625234058488"/>
    <n v="1700659.4534532041"/>
    <n v="0"/>
  </r>
  <r>
    <s v="10/2021"/>
    <x v="9"/>
    <n v="744"/>
    <s v="PCH.PH.SC.034743-4.01"/>
    <s v="034743"/>
    <x v="8"/>
    <x v="26"/>
    <n v="913312"/>
    <s v="BARRINHA"/>
    <n v="1.69"/>
    <n v="1.52"/>
    <n v="2.5848530430107526"/>
    <n v="2.5848530430107526"/>
    <n v="1923.130664"/>
    <n v="291.94992758732803"/>
    <n v="561457.85809577012"/>
    <n v="0"/>
  </r>
  <r>
    <s v="10/2021"/>
    <x v="9"/>
    <n v="744"/>
    <s v="PCH.PH.SC.032516-3.01"/>
    <s v="032516"/>
    <x v="8"/>
    <x v="27"/>
    <n v="913314"/>
    <s v="PCH CORAÇÃO"/>
    <n v="2.5499999999999998"/>
    <n v="1.7"/>
    <n v="4.101230322580645"/>
    <n v="4.101230322580645"/>
    <n v="3051.3153600000001"/>
    <n v="303.74601679636208"/>
    <n v="926824.88658955763"/>
    <n v="0"/>
  </r>
  <r>
    <s v="10/2021"/>
    <x v="9"/>
    <n v="744"/>
    <s v="EOL.CV.BA.031433-1.01"/>
    <s v="031433"/>
    <x v="1"/>
    <x v="3"/>
    <n v="896585"/>
    <s v="EOL Acauã "/>
    <n v="3.1"/>
    <n v="2.6"/>
    <n v="2.80572913172043"/>
    <n v="2.80572913172043"/>
    <n v="2087.4624739999999"/>
    <n v="177.15882788139993"/>
    <n v="369812.40514024725"/>
    <n v="0"/>
  </r>
  <r>
    <s v="10/2021"/>
    <x v="9"/>
    <n v="744"/>
    <s v="EOL.CV.BA.031435-8.01"/>
    <s v="031435"/>
    <x v="1"/>
    <x v="3"/>
    <n v="896586"/>
    <s v=" Angical 2 Energia S.A."/>
    <n v="5.0999999999999996"/>
    <n v="4.9000000000000004"/>
    <n v="5.4208710322580647"/>
    <n v="5.4208710322580647"/>
    <n v="4033.128048"/>
    <n v="177.15882788139993"/>
    <n v="714504.23767927848"/>
    <n v="0"/>
  </r>
  <r>
    <s v="10/2021"/>
    <x v="9"/>
    <n v="744"/>
    <s v="UFV.RS.SP.032315-2.01"/>
    <s v="032315"/>
    <x v="2"/>
    <x v="4"/>
    <n v="908777"/>
    <s v="DRACENA 4"/>
    <n v="5.9"/>
    <n v="5.9"/>
    <n v="5.1247173763440861"/>
    <n v="5.1247173763440861"/>
    <n v="3812.7897280000002"/>
    <n v="339.0847230434652"/>
    <n v="1292858.748941849"/>
    <n v="0"/>
  </r>
  <r>
    <s v="10/2021"/>
    <x v="9"/>
    <n v="744"/>
    <s v="UFV.RS.SP.032312-8.01"/>
    <s v="032312"/>
    <x v="2"/>
    <x v="4"/>
    <n v="908800"/>
    <s v="DRACENA 1"/>
    <n v="5.9"/>
    <n v="5.9"/>
    <n v="5.2055595564516128"/>
    <n v="5.2055595564516128"/>
    <n v="3872.93631"/>
    <n v="339.0847230434652"/>
    <n v="1313253.5360413301"/>
    <n v="0"/>
  </r>
  <r>
    <s v="10/2021"/>
    <x v="9"/>
    <n v="744"/>
    <s v="UFV.RS.SP.032313-6.01"/>
    <s v="032313"/>
    <x v="2"/>
    <x v="4"/>
    <n v="908801"/>
    <s v="DRACENA 2"/>
    <n v="5.9"/>
    <n v="5.9"/>
    <n v="5.186075831989247"/>
    <n v="5.186075831989247"/>
    <n v="3858.440419"/>
    <n v="339.0847230434652"/>
    <n v="1308338.2008563268"/>
    <n v="0"/>
  </r>
  <r>
    <s v="10/2021"/>
    <x v="9"/>
    <n v="744"/>
    <s v="UTE.CM.RS.032282-2.01"/>
    <s v="032282"/>
    <x v="9"/>
    <x v="28"/>
    <n v="909774"/>
    <s v="PAMPA SUL"/>
    <n v="323.5"/>
    <n v="294.50000299999999"/>
    <n v="32.174634249999997"/>
    <n v="5.4434920148821524"/>
    <n v="4049.9580590723212"/>
    <n v="313.21211956087819"/>
    <n v="1268495.9478147021"/>
    <n v="26.731142235117851"/>
  </r>
  <r>
    <s v="10/2021"/>
    <x v="9"/>
    <n v="744"/>
    <s v="EOL.CV.BA.031511-7.01"/>
    <s v="031511"/>
    <x v="1"/>
    <x v="3"/>
    <n v="896965"/>
    <s v="EOL Papagaio"/>
    <n v="4.9000000000000004"/>
    <n v="4.6999959999999996"/>
    <n v="4.7450540120967739"/>
    <n v="4.7186866061827955"/>
    <n v="3510.7028349999996"/>
    <n v="202.60727048373798"/>
    <n v="711293.91887887067"/>
    <n v="2.636740591397848E-2"/>
  </r>
  <r>
    <s v="10/2021"/>
    <x v="9"/>
    <n v="744"/>
    <s v="EOL.CV.BA.031606-7.01"/>
    <s v="031606"/>
    <x v="1"/>
    <x v="3"/>
    <n v="908889"/>
    <s v="TAMANDUÁ MIRIM 2"/>
    <n v="7.4"/>
    <n v="7.1999959999999996"/>
    <n v="5.5845896841397851"/>
    <n v="5.5845897526881725"/>
    <n v="4154.9347760000001"/>
    <n v="196.78417715659643"/>
    <n v="817625.42103448731"/>
    <n v="0"/>
  </r>
  <r>
    <s v="10/2021"/>
    <x v="9"/>
    <n v="744"/>
    <s v="EOL.CV.BA.031434-0.01"/>
    <s v="031434"/>
    <x v="1"/>
    <x v="3"/>
    <n v="895130"/>
    <s v="Arapapá Energia S.A."/>
    <n v="2.2000000000000002"/>
    <n v="1.9"/>
    <n v="1.4214774139784945"/>
    <n v="1.4214774139784945"/>
    <n v="1057.5791959999999"/>
    <n v="177.15882788139993"/>
    <n v="187359.49075511331"/>
    <n v="0"/>
  </r>
  <r>
    <s v="10/2021"/>
    <x v="9"/>
    <n v="744"/>
    <s v="EOL.CV.BA.031431-5.01"/>
    <s v="031431"/>
    <x v="1"/>
    <x v="3"/>
    <n v="896591"/>
    <s v="Teiú 2 Energia S.A."/>
    <n v="4.2"/>
    <n v="3.7"/>
    <n v="2.81167047983871"/>
    <n v="2.81167047983871"/>
    <n v="2091.8828370000001"/>
    <n v="177.15882788139993"/>
    <n v="370595.51146813761"/>
    <n v="0"/>
  </r>
  <r>
    <s v="10/2021"/>
    <x v="9"/>
    <n v="744"/>
    <s v="UFV.RS.MG.032323-3.02"/>
    <s v="032323"/>
    <x v="2"/>
    <x v="4"/>
    <n v="908798"/>
    <s v="FCR III Itapuranga"/>
    <n v="1.8"/>
    <n v="1.8"/>
    <n v="1.7210004260752687"/>
    <n v="1.7210004260752687"/>
    <n v="1280.424317"/>
    <n v="342.58846874655495"/>
    <n v="438658.60610688344"/>
    <n v="0"/>
  </r>
  <r>
    <s v="10/2021"/>
    <x v="9"/>
    <n v="744"/>
    <s v="PCH.PH.MS.033893-1.01"/>
    <s v="033893"/>
    <x v="8"/>
    <x v="29"/>
    <n v="913291"/>
    <s v="PCH AREADO"/>
    <n v="10.92"/>
    <n v="9.82"/>
    <n v="9.0169970860215063"/>
    <n v="9.0169970860215063"/>
    <n v="6708.6458320000011"/>
    <n v="308.3516089124588"/>
    <n v="2068621.7359210611"/>
    <n v="0"/>
  </r>
  <r>
    <s v="10/2021"/>
    <x v="9"/>
    <n v="744"/>
    <s v="UTE.AI.SP.033380-8.01"/>
    <s v="033380"/>
    <x v="3"/>
    <x v="6"/>
    <n v="909410"/>
    <s v="GUARANI CRUZ ALTA 2"/>
    <n v="11.4"/>
    <n v="7.9999989999999999"/>
    <n v="6.3898232782258066"/>
    <n v="0.14985626588115439"/>
    <n v="111.49306181557887"/>
    <n v="307.81565369261477"/>
    <n v="34319.309704953514"/>
    <n v="6.2399670123446533"/>
  </r>
  <r>
    <s v="10/2021"/>
    <x v="9"/>
    <n v="744"/>
    <s v="UFV.RS.BA.034387-0.01"/>
    <s v="034387"/>
    <x v="2"/>
    <x v="4"/>
    <n v="910731"/>
    <s v="SOBRADO1"/>
    <n v="7.8"/>
    <n v="7.8"/>
    <n v="9.1567404086021504"/>
    <n v="9.1567404086021504"/>
    <n v="6812.6148640000001"/>
    <n v="423.12355746206833"/>
    <n v="2882577.8368746447"/>
    <n v="0"/>
  </r>
  <r>
    <s v="10/2021"/>
    <x v="9"/>
    <n v="744"/>
    <s v="EOL.CV.BA.031432-3.01"/>
    <s v="031432"/>
    <x v="1"/>
    <x v="3"/>
    <n v="896555"/>
    <s v="Caititu 2 Energia S.A. "/>
    <n v="5.0999999999999996"/>
    <n v="5.0999999999999996"/>
    <n v="3.9780451639784946"/>
    <n v="3.9780451639784946"/>
    <n v="2959.665602"/>
    <n v="177.15882788139993"/>
    <n v="524330.88897121791"/>
    <n v="0"/>
  </r>
  <r>
    <s v="10/2021"/>
    <x v="9"/>
    <n v="744"/>
    <s v="EOL.CV.BA.031459-5.01"/>
    <s v="031459"/>
    <x v="1"/>
    <x v="3"/>
    <n v="896556"/>
    <s v="Caititu 3 Energia S.A."/>
    <n v="4.7"/>
    <n v="4.7"/>
    <n v="3.0155107500000002"/>
    <n v="3.0155107500000002"/>
    <n v="2243.5399980000002"/>
    <n v="177.15882788139993"/>
    <n v="397462.91635071835"/>
    <n v="0"/>
  </r>
  <r>
    <s v="10/2021"/>
    <x v="9"/>
    <n v="744"/>
    <s v="EOL.CV.BA.031447-1.01"/>
    <s v="031447"/>
    <x v="1"/>
    <x v="3"/>
    <n v="896557"/>
    <s v="Carcará Energia S.A. "/>
    <n v="4.5999999999999996"/>
    <n v="4.5999999999999996"/>
    <n v="4.3006045403225803"/>
    <n v="4.3006045403225803"/>
    <n v="3199.649778"/>
    <n v="177.15882788139993"/>
    <n v="566846.20430146146"/>
    <n v="0"/>
  </r>
  <r>
    <s v="10/2021"/>
    <x v="9"/>
    <n v="744"/>
    <s v="EOL.CV.BA.031458-7.01"/>
    <s v="031458"/>
    <x v="1"/>
    <x v="3"/>
    <n v="896588"/>
    <s v="Corrupião 3 Energia S.A. "/>
    <n v="4.2"/>
    <n v="4.2"/>
    <n v="3.2268446935483874"/>
    <n v="3.2268446935483874"/>
    <n v="2400.7724520000002"/>
    <n v="177.15882788139993"/>
    <n v="425318.03360627452"/>
    <n v="0"/>
  </r>
  <r>
    <s v="10/2021"/>
    <x v="9"/>
    <n v="744"/>
    <s v="UTE.GN.BA.027263-9.01"/>
    <s v="027263"/>
    <x v="4"/>
    <x v="7"/>
    <n v="399"/>
    <s v="CELSO FURTADO"/>
    <n v="100.7"/>
    <n v="100.000001"/>
    <n v="162.47537824865591"/>
    <n v="0"/>
    <n v="0"/>
    <n v="233.22250109539488"/>
    <n v="0"/>
    <n v="162.47537824865591"/>
  </r>
  <r>
    <s v="10/2021"/>
    <x v="9"/>
    <n v="744"/>
    <s v="UTE.GN.RN.028225-1.01"/>
    <s v="028225"/>
    <x v="4"/>
    <x v="7"/>
    <n v="8373"/>
    <s v="JESUS SOARES PEREIRA"/>
    <n v="181.3"/>
    <n v="90"/>
    <n v="83.711970879032265"/>
    <n v="0"/>
    <n v="0"/>
    <n v="197.6855798483007"/>
    <n v="0"/>
    <n v="83.711970879032265"/>
  </r>
  <r>
    <s v="10/2021"/>
    <x v="9"/>
    <n v="744"/>
    <s v="UTE.AI.MG.031268-1.01"/>
    <s v="031268"/>
    <x v="3"/>
    <x v="6"/>
    <n v="895043"/>
    <s v="SANTA VITÓRIA"/>
    <n v="30.9"/>
    <n v="30.899995000000001"/>
    <n v="26.543153602150536"/>
    <n v="4.1115256104616389"/>
    <n v="3058.9750541834592"/>
    <n v="401.05361946831272"/>
    <n v="1226813.0173435544"/>
    <n v="22.431627991688899"/>
  </r>
  <r>
    <s v="10/2021"/>
    <x v="9"/>
    <n v="744"/>
    <s v="UTE.GN.SE.032228-8.01"/>
    <s v="032228"/>
    <x v="4"/>
    <x v="7"/>
    <n v="912534"/>
    <s v="PORTO DE SERGIPE I"/>
    <n v="867"/>
    <n v="867.00000399999999"/>
    <n v="971.23812474193539"/>
    <n v="971.23812474193539"/>
    <n v="722601.16480799997"/>
    <n v="411.37485232227664"/>
    <n v="297259947.46079606"/>
    <n v="0"/>
  </r>
  <r>
    <s v="10/2021"/>
    <x v="9"/>
    <n v="744"/>
    <s v="CGH.PH.SC.035743-0.01"/>
    <s v="035743"/>
    <x v="0"/>
    <x v="30"/>
    <n v="913297"/>
    <s v="PARAÍSO"/>
    <n v="0.61"/>
    <n v="0.52"/>
    <n v="0.67136544086021499"/>
    <n v="0.67136544086021499"/>
    <n v="499.49588799999998"/>
    <n v="292.80281501623483"/>
    <n v="146253.80209543396"/>
    <n v="0"/>
  </r>
  <r>
    <s v="10/2021"/>
    <x v="9"/>
    <n v="744"/>
    <s v="PCH.PH.SC.035120-2.01"/>
    <s v="035120"/>
    <x v="8"/>
    <x v="26"/>
    <n v="913313"/>
    <s v="LAMBARI"/>
    <n v="2.2599999999999998"/>
    <n v="1.67"/>
    <n v="3.9964703225806453"/>
    <n v="3.9964703225806453"/>
    <n v="2973.37392"/>
    <n v="299.16666737038554"/>
    <n v="889534.36649241939"/>
    <n v="0"/>
  </r>
  <r>
    <s v="10/2021"/>
    <x v="9"/>
    <n v="744"/>
    <s v="UFV.RS.SP.034107-0.01"/>
    <s v="034107"/>
    <x v="2"/>
    <x v="4"/>
    <n v="910685"/>
    <s v="BRISAS SUAVES"/>
    <n v="1.3"/>
    <n v="1.3"/>
    <n v="1.2677894354838708"/>
    <n v="1.2677894354838708"/>
    <n v="943.23533999999984"/>
    <n v="413.31956104812809"/>
    <n v="389857.61669388181"/>
    <n v="0"/>
  </r>
  <r>
    <s v="10/2021"/>
    <x v="9"/>
    <n v="744"/>
    <s v="PCH.PH.SC.029120-0.02"/>
    <s v="029120"/>
    <x v="8"/>
    <x v="31"/>
    <n v="913298"/>
    <s v="RONCADOR"/>
    <n v="3.04"/>
    <n v="2.73"/>
    <n v="4.4163451612903222"/>
    <n v="4.4163451612903222"/>
    <n v="3285.7607999999996"/>
    <n v="297.72331941377405"/>
    <n v="978247.61217565765"/>
    <n v="0"/>
  </r>
  <r>
    <s v="10/2021"/>
    <x v="9"/>
    <n v="744"/>
    <s v="EOL.CV.CE.030929-0.01"/>
    <s v="030929"/>
    <x v="1"/>
    <x v="3"/>
    <n v="889871"/>
    <s v="JANDAIA"/>
    <n v="14.1"/>
    <n v="11.699999"/>
    <n v="17.508445568548389"/>
    <n v="16.981574614247311"/>
    <n v="12634.291513"/>
    <n v="197.64419156726112"/>
    <n v="2497094.3321119933"/>
    <n v="0.52687095430107589"/>
  </r>
  <r>
    <s v="10/2021"/>
    <x v="9"/>
    <n v="744"/>
    <s v="EOL.CV.CE.030907-9.01"/>
    <s v="030907"/>
    <x v="1"/>
    <x v="3"/>
    <n v="889872"/>
    <s v="JANDAIA 1"/>
    <n v="10.6"/>
    <n v="8.6999969999999998"/>
    <n v="13.968008911290324"/>
    <n v="13.425272282258064"/>
    <n v="9988.4025779999993"/>
    <n v="197.64419156726112"/>
    <n v="1974149.7525771568"/>
    <n v="0.54273662903226005"/>
  </r>
  <r>
    <s v="10/2021"/>
    <x v="9"/>
    <n v="744"/>
    <s v="EOL.CV.CE.030930-3.01"/>
    <s v="030930"/>
    <x v="1"/>
    <x v="3"/>
    <n v="889886"/>
    <s v="NOSSA SENHORA DE FÁTIMA"/>
    <n v="13.6"/>
    <n v="11.200004"/>
    <n v="16.627636954301074"/>
    <n v="16.133851775537632"/>
    <n v="12003.585720999998"/>
    <n v="197.62584020314159"/>
    <n v="2372218.7135630576"/>
    <n v="0.49378517876344163"/>
  </r>
  <r>
    <s v="10/2021"/>
    <x v="9"/>
    <n v="744"/>
    <s v="EOL.CV.CE.030927-3.01"/>
    <s v="030927"/>
    <x v="1"/>
    <x v="3"/>
    <n v="889893"/>
    <s v="SAO CLEMENTE"/>
    <n v="10.199999999999999"/>
    <n v="8.2000039999999998"/>
    <n v="12.745109508064516"/>
    <n v="12.277584766129031"/>
    <n v="9134.5230659999997"/>
    <n v="197.62584020314159"/>
    <n v="1805217.795773227"/>
    <n v="0.46752474193548338"/>
  </r>
  <r>
    <s v="10/2021"/>
    <x v="9"/>
    <n v="744"/>
    <s v="EOL.CV.CE.030921-4.01"/>
    <s v="030921"/>
    <x v="1"/>
    <x v="3"/>
    <n v="889894"/>
    <s v="SÃO JANUARIO"/>
    <n v="9.6999999999999993"/>
    <n v="7.8999990000000002"/>
    <n v="12.482809409946237"/>
    <n v="12.010889244623655"/>
    <n v="8936.1015979999993"/>
    <n v="197.62584020314159"/>
    <n v="1766004.5864453861"/>
    <n v="0.47192016532258141"/>
  </r>
  <r>
    <s v="10/2021"/>
    <x v="9"/>
    <n v="744"/>
    <s v="UTE.PE.GO.028612-5.01"/>
    <s v="028612"/>
    <x v="6"/>
    <x v="9"/>
    <n v="8302"/>
    <s v="DAIA"/>
    <n v="19.7"/>
    <n v="19.000003"/>
    <n v="0"/>
    <n v="0"/>
    <n v="0"/>
    <n v="338.86860979056416"/>
    <n v="0"/>
    <n v="0"/>
  </r>
  <r>
    <s v="10/2021"/>
    <x v="9"/>
    <n v="744"/>
    <s v="PCH.PH.TO.034495-8.01"/>
    <s v="034495"/>
    <x v="8"/>
    <x v="32"/>
    <n v="913296"/>
    <s v="MANUEL ALVES"/>
    <n v="5.22"/>
    <n v="4.67"/>
    <n v="0"/>
    <n v="0"/>
    <n v="0"/>
    <n v="303.74601679636208"/>
    <n v="0"/>
    <n v="0"/>
  </r>
  <r>
    <s v="10/2021"/>
    <x v="9"/>
    <n v="744"/>
    <s v="PCH.PH.RS.031956-2.01"/>
    <s v="031956"/>
    <x v="8"/>
    <x v="79"/>
    <n v="913318"/>
    <s v="RINCÃO"/>
    <n v="4.5999999999999996"/>
    <n v="4.04"/>
    <n v="4.7938515725806452"/>
    <n v="4.7938515725806452"/>
    <n v="3566.6255700000002"/>
    <n v="299.16666737038554"/>
    <n v="1067015.4855349017"/>
    <n v="0"/>
  </r>
  <r>
    <s v="10/2021"/>
    <x v="9"/>
    <n v="744"/>
    <s v="PCH.PH.SC.033228-3.01"/>
    <s v="033228"/>
    <x v="8"/>
    <x v="33"/>
    <n v="913317"/>
    <s v="PONTE SERRADA"/>
    <n v="2.11"/>
    <n v="1.57"/>
    <n v="2.7624257526881721"/>
    <n v="2.7624257526881721"/>
    <n v="2055.24476"/>
    <n v="305.05815130237255"/>
    <n v="626969.16695948842"/>
    <n v="0"/>
  </r>
  <r>
    <s v="10/2021"/>
    <x v="9"/>
    <n v="744"/>
    <s v="UFV.RS.PB.032544-9.01"/>
    <s v="032544"/>
    <x v="2"/>
    <x v="4"/>
    <n v="910686"/>
    <s v="COREMAS III"/>
    <n v="7.1"/>
    <n v="7.1"/>
    <n v="6.9236923373655914"/>
    <n v="6.9236923373655914"/>
    <n v="5151.2270989999997"/>
    <n v="427.14390131526687"/>
    <n v="2200315.2396277841"/>
    <n v="0"/>
  </r>
  <r>
    <s v="10/2021"/>
    <x v="9"/>
    <n v="744"/>
    <s v="PCH.PH.RJ.030600-2.01"/>
    <s v="030600"/>
    <x v="8"/>
    <x v="34"/>
    <n v="913333"/>
    <s v="POÇO FUNDO I5"/>
    <n v="7.2"/>
    <n v="6.48"/>
    <n v="5.007759502688172"/>
    <n v="5.007759502688172"/>
    <n v="3725.7730700000002"/>
    <n v="307.95796856065567"/>
    <n v="1147381.5059551976"/>
    <n v="0"/>
  </r>
  <r>
    <s v="10/2021"/>
    <x v="9"/>
    <n v="744"/>
    <s v="PCH.PH.SP.031107-3.01"/>
    <s v="031107"/>
    <x v="8"/>
    <x v="35"/>
    <n v="910865"/>
    <s v="PB PRODUCAO DE ENERGIA ELETRICA EIRELI"/>
    <n v="5.81"/>
    <n v="5.23"/>
    <n v="0"/>
    <n v="0"/>
    <n v="0"/>
    <n v="288.66959132230187"/>
    <n v="0"/>
    <n v="0"/>
  </r>
  <r>
    <s v="10/2021"/>
    <x v="9"/>
    <n v="744"/>
    <s v="PCH.PH.RN.035096-6.01"/>
    <s v="035096"/>
    <x v="8"/>
    <x v="36"/>
    <n v="913311"/>
    <s v="ARMANDO RIBEIRO"/>
    <n v="3.2"/>
    <n v="2.88"/>
    <n v="1.8672274193548388"/>
    <n v="1.8672274193548388"/>
    <n v="1389.2172"/>
    <n v="296.38494221764336"/>
    <n v="411743.05954975629"/>
    <n v="0"/>
  </r>
  <r>
    <s v="10/2021"/>
    <x v="9"/>
    <n v="744"/>
    <s v="CGH.PH.SC.035742-1.01"/>
    <s v="035742"/>
    <x v="0"/>
    <x v="37"/>
    <n v="913316"/>
    <s v="MÉDIO GARCIA"/>
    <n v="0.64"/>
    <n v="0.54"/>
    <n v="0.85121129032258058"/>
    <n v="0.85121129032258058"/>
    <n v="633.30119999999999"/>
    <n v="292.80281501623483"/>
    <n v="185432.37411315955"/>
    <n v="0"/>
  </r>
  <r>
    <s v="10/2021"/>
    <x v="9"/>
    <n v="744"/>
    <s v="PCH.PH.GO.035113-0.01"/>
    <s v="035113"/>
    <x v="8"/>
    <x v="38"/>
    <n v="913332"/>
    <s v="PCH TAMBORIL UC 10032356143"/>
    <n v="7.42"/>
    <n v="6.68"/>
    <n v="3.2436406008064518"/>
    <n v="3.2436406008064518"/>
    <n v="2413.268607"/>
    <n v="305.07127264743264"/>
    <n v="736218.92517758696"/>
    <n v="0"/>
  </r>
  <r>
    <s v="10/2021"/>
    <x v="9"/>
    <n v="744"/>
    <s v="UHE.PH.SP.002127-0.01"/>
    <s v="002127"/>
    <x v="12"/>
    <x v="17"/>
    <n v="227"/>
    <s v="ENG. SERGIO MOTA"/>
    <n v="886.8"/>
    <n v="0"/>
    <n v="740.75551758198924"/>
    <n v="0"/>
    <n v="0"/>
    <n v="285.38375733777724"/>
    <n v="0"/>
    <n v="740.75551758198924"/>
  </r>
  <r>
    <s v="10/2021"/>
    <x v="9"/>
    <n v="744"/>
    <s v="UHE.PH.SC.001356-0.01"/>
    <s v="001356"/>
    <x v="12"/>
    <x v="17"/>
    <n v="352"/>
    <s v="MACHADINHO"/>
    <n v="547.1"/>
    <n v="0"/>
    <n v="546.09828761290316"/>
    <n v="0"/>
    <n v="0"/>
    <n v="280.46334772850525"/>
    <n v="0"/>
    <n v="546.09828761290316"/>
  </r>
  <r>
    <s v="10/2021"/>
    <x v="9"/>
    <n v="744"/>
    <s v="UHE.PH.GO.000630-0.01"/>
    <s v="000630"/>
    <x v="12"/>
    <x v="17"/>
    <n v="353"/>
    <s v="CANA BRAVA"/>
    <n v="260.8"/>
    <n v="0"/>
    <n v="172.80431514381721"/>
    <n v="0"/>
    <n v="0"/>
    <n v="315.72371686286976"/>
    <n v="0"/>
    <n v="172.80431514381721"/>
  </r>
  <r>
    <s v="10/2021"/>
    <x v="9"/>
    <n v="744"/>
    <s v="PCH.PH.SC.033228-3.01"/>
    <s v="033228"/>
    <x v="8"/>
    <x v="33"/>
    <n v="368"/>
    <s v="MASCARENHAS"/>
    <n v="134.80000000000001"/>
    <n v="0"/>
    <n v="81.775846456989257"/>
    <n v="0"/>
    <n v="0"/>
    <n v="305.05815130237255"/>
    <n v="0"/>
    <n v="81.775846456989257"/>
  </r>
  <r>
    <s v="10/2021"/>
    <x v="9"/>
    <n v="744"/>
    <s v="UTE.GN.MG.001096-0.01"/>
    <s v="001096"/>
    <x v="4"/>
    <x v="7"/>
    <n v="409"/>
    <s v="AURELIANO CHAVES"/>
    <n v="136.6"/>
    <n v="48.471710000000002"/>
    <n v="164.13147455107529"/>
    <n v="4.315793010752688E-2"/>
    <n v="32.109499999999997"/>
    <n v="296.20992930265811"/>
    <n v="9511.1527249437004"/>
    <n v="164.08831662096773"/>
  </r>
  <r>
    <s v="10/2021"/>
    <x v="9"/>
    <n v="744"/>
    <s v="PCH.PH.RJ.030600-2.01"/>
    <s v="030600"/>
    <x v="8"/>
    <x v="34"/>
    <n v="414"/>
    <s v="ITÁ"/>
    <n v="740.5"/>
    <n v="0"/>
    <n v="963.03576940725816"/>
    <n v="0"/>
    <n v="0"/>
    <n v="307.95796856065567"/>
    <n v="0"/>
    <n v="963.03576940725816"/>
  </r>
  <r>
    <s v="10/2021"/>
    <x v="9"/>
    <n v="744"/>
    <s v="UHE.PH.MT.001401-0.01"/>
    <s v="001401"/>
    <x v="12"/>
    <x v="17"/>
    <n v="450"/>
    <s v="MANSO"/>
    <n v="87.8"/>
    <n v="0"/>
    <n v="35.819456958333333"/>
    <n v="0"/>
    <n v="0"/>
    <n v="277.73252039535924"/>
    <n v="0"/>
    <n v="35.819456958333333"/>
  </r>
  <r>
    <s v="10/2021"/>
    <x v="9"/>
    <n v="744"/>
    <s v="PCH.PH.ES.002293-4.02"/>
    <s v="002293"/>
    <x v="8"/>
    <x v="39"/>
    <n v="508"/>
    <s v="RIO BONITO"/>
    <n v="9.4"/>
    <n v="0"/>
    <n v="8.8687692862903234"/>
    <n v="0"/>
    <n v="0"/>
    <n v="300.91740355454544"/>
    <n v="0"/>
    <n v="8.8687692862903234"/>
  </r>
  <r>
    <s v="10/2021"/>
    <x v="9"/>
    <n v="744"/>
    <s v="UHE.PH.RS.027968-4.01"/>
    <s v="027968"/>
    <x v="12"/>
    <x v="17"/>
    <n v="8056"/>
    <s v="MONTE CLARO"/>
    <n v="56.1"/>
    <n v="0"/>
    <n v="89.586940772849459"/>
    <n v="0"/>
    <n v="0"/>
    <n v="289.49229936151937"/>
    <n v="0"/>
    <n v="89.586940772849459"/>
  </r>
  <r>
    <s v="10/2021"/>
    <x v="9"/>
    <n v="744"/>
    <s v="UHE.PH.RS.027556-5.01"/>
    <s v="027556"/>
    <x v="12"/>
    <x v="17"/>
    <n v="8119"/>
    <s v="BARRA GRANDE"/>
    <n v="372.8"/>
    <n v="0"/>
    <n v="221.41184360483871"/>
    <n v="0"/>
    <n v="0"/>
    <n v="307.72522208999885"/>
    <n v="0"/>
    <n v="221.41184360483871"/>
  </r>
  <r>
    <s v="10/2021"/>
    <x v="9"/>
    <n v="744"/>
    <s v="UHE.PH.MG.001146-0.01"/>
    <s v="001146"/>
    <x v="12"/>
    <x v="17"/>
    <n v="8145"/>
    <s v="IRAPÉ"/>
    <n v="207.9"/>
    <n v="0"/>
    <n v="72.274459817204303"/>
    <n v="0"/>
    <n v="0"/>
    <n v="301.14814656893333"/>
    <n v="0"/>
    <n v="72.274459817204303"/>
  </r>
  <r>
    <s v="10/2021"/>
    <x v="9"/>
    <n v="744"/>
    <s v="UHE.PH.TO.001304-8.01"/>
    <s v="001304"/>
    <x v="12"/>
    <x v="17"/>
    <n v="8289"/>
    <s v="LUÍS E. MAGALHÃES (REDE)"/>
    <n v="365.036"/>
    <n v="0"/>
    <n v="173.82750106720431"/>
    <n v="0"/>
    <n v="0"/>
    <n v="265.70211890068919"/>
    <n v="0"/>
    <n v="173.82750106720431"/>
  </r>
  <r>
    <s v="10/2021"/>
    <x v="9"/>
    <n v="744"/>
    <s v="UHE.PH.TO.001304-8.01"/>
    <s v="001304"/>
    <x v="12"/>
    <x v="17"/>
    <n v="8291"/>
    <s v="LUÍS E. MAGALHÃES (CPFL)"/>
    <n v="35.003"/>
    <n v="0"/>
    <n v="16.668390541666668"/>
    <n v="0"/>
    <n v="0"/>
    <n v="265.70211890068919"/>
    <n v="0"/>
    <n v="16.668390541666668"/>
  </r>
  <r>
    <s v="10/2021"/>
    <x v="9"/>
    <n v="744"/>
    <s v="UHE.PH.MG.002176-8.01"/>
    <s v="002176"/>
    <x v="12"/>
    <x v="17"/>
    <n v="8292"/>
    <s v="QUEIMADO (CEMIG)"/>
    <n v="56.018000000000001"/>
    <n v="0"/>
    <n v="28.384795241935485"/>
    <n v="0"/>
    <n v="0"/>
    <n v="285.33455324168455"/>
    <n v="0"/>
    <n v="28.384795241935485"/>
  </r>
  <r>
    <s v="10/2021"/>
    <x v="9"/>
    <n v="744"/>
    <s v="UHE.PH.MG.002176-8.01"/>
    <s v="002176"/>
    <x v="12"/>
    <x v="17"/>
    <n v="8293"/>
    <s v="QUEIMADO (CEB)"/>
    <n v="11.882"/>
    <n v="0"/>
    <n v="6.0210171760752695"/>
    <n v="0"/>
    <n v="0"/>
    <n v="285.33455324168455"/>
    <n v="0"/>
    <n v="6.0210171760752695"/>
  </r>
  <r>
    <s v="10/2021"/>
    <x v="9"/>
    <n v="744"/>
    <s v="UHE.PH.RS.000718-8.01"/>
    <s v="000718"/>
    <x v="12"/>
    <x v="17"/>
    <n v="8306"/>
    <s v="CASTRO ALVES"/>
    <n v="61.8"/>
    <n v="0"/>
    <n v="94.924533059139776"/>
    <n v="0"/>
    <n v="0"/>
    <n v="289.51690140956578"/>
    <n v="0"/>
    <n v="94.924533059139776"/>
  </r>
  <r>
    <s v="10/2021"/>
    <x v="9"/>
    <n v="744"/>
    <s v="PCH.PH.MS.028995-7.01"/>
    <s v="028995"/>
    <x v="8"/>
    <x v="17"/>
    <n v="8395"/>
    <s v="PORTO DAS PEDRAS"/>
    <n v="23.06"/>
    <n v="0"/>
    <n v="16.34522882123656"/>
    <n v="0"/>
    <n v="0"/>
    <n v="300.4253910171679"/>
    <n v="0"/>
    <n v="16.34522882123656"/>
  </r>
  <r>
    <s v="10/2021"/>
    <x v="9"/>
    <n v="744"/>
    <s v="PCH.PH.ES.028380-0.01"/>
    <s v="028380"/>
    <x v="8"/>
    <x v="17"/>
    <n v="8422"/>
    <s v="FRANCISCO GROS"/>
    <n v="15.58"/>
    <n v="0"/>
    <n v="13.322536469086021"/>
    <n v="0"/>
    <n v="0"/>
    <n v="301.1240547172078"/>
    <n v="0"/>
    <n v="13.322536469086021"/>
  </r>
  <r>
    <s v="10/2021"/>
    <x v="9"/>
    <n v="744"/>
    <s v="PCH.PH.ES.028805-5.01"/>
    <s v="028805"/>
    <x v="8"/>
    <x v="17"/>
    <n v="8423"/>
    <s v="PEDRA DO GARRAFÃO"/>
    <n v="10.75"/>
    <n v="0"/>
    <n v="9.8948412137096771"/>
    <n v="0"/>
    <n v="0"/>
    <n v="301.1240547172078"/>
    <n v="0"/>
    <n v="9.8948412137096771"/>
  </r>
  <r>
    <s v="10/2021"/>
    <x v="9"/>
    <n v="744"/>
    <s v="PCH.PH.ES.028804-7.01"/>
    <s v="028804"/>
    <x v="8"/>
    <x v="17"/>
    <n v="8424"/>
    <s v="PIRAPETINGA"/>
    <n v="12.71"/>
    <n v="0"/>
    <n v="10.060344094086021"/>
    <n v="0"/>
    <n v="0"/>
    <n v="301.1240547172078"/>
    <n v="0"/>
    <n v="10.060344094086021"/>
  </r>
  <r>
    <s v="10/2021"/>
    <x v="9"/>
    <n v="744"/>
    <s v="PCH.PH.GO.028388-6.01"/>
    <s v="028388"/>
    <x v="8"/>
    <x v="17"/>
    <n v="8426"/>
    <s v="SÃO DOMINGOS II"/>
    <n v="19.079999999999998"/>
    <n v="0"/>
    <n v="15.808286606182795"/>
    <n v="0"/>
    <n v="0"/>
    <n v="298.73896139638191"/>
    <n v="0"/>
    <n v="15.808286606182795"/>
  </r>
  <r>
    <s v="10/2021"/>
    <x v="9"/>
    <n v="744"/>
    <s v="PCH.PH.SC.029560-4.01"/>
    <s v="029560"/>
    <x v="8"/>
    <x v="17"/>
    <n v="8427"/>
    <s v="BARRA ESCONDIDA"/>
    <n v="1.1299999999999999"/>
    <n v="0"/>
    <n v="1.5763608870967742"/>
    <n v="0"/>
    <n v="0"/>
    <n v="301.1240547172078"/>
    <n v="0"/>
    <n v="1.5763608870967742"/>
  </r>
  <r>
    <s v="10/2021"/>
    <x v="9"/>
    <n v="744"/>
    <s v="UHE.PH.MG.000042-6.01"/>
    <s v="000042"/>
    <x v="12"/>
    <x v="17"/>
    <n v="8429"/>
    <s v="AIMORÉS"/>
    <n v="181.9"/>
    <n v="0"/>
    <n v="89.388833143817209"/>
    <n v="0"/>
    <n v="0"/>
    <n v="301.14814656893333"/>
    <n v="0"/>
    <n v="89.388833143817209"/>
  </r>
  <r>
    <s v="10/2021"/>
    <x v="9"/>
    <n v="744"/>
    <s v="UHE.PH.MG.027196-9.01"/>
    <s v="027196"/>
    <x v="12"/>
    <x v="17"/>
    <n v="8430"/>
    <s v="PORTO ESTRELA (ALIANÇA)"/>
    <n v="41.2"/>
    <n v="0"/>
    <n v="17.571920584677422"/>
    <n v="0"/>
    <n v="0"/>
    <n v="323.84267089436815"/>
    <n v="0"/>
    <n v="17.571920584677422"/>
  </r>
  <r>
    <s v="10/2021"/>
    <x v="9"/>
    <n v="744"/>
    <s v="UHE.PH.MG.001006-5.01"/>
    <s v="001006"/>
    <x v="12"/>
    <x v="17"/>
    <n v="8443"/>
    <s v="FUNIL (ALIANCA)"/>
    <n v="84.6"/>
    <n v="0"/>
    <n v="66.192719256720437"/>
    <n v="0"/>
    <n v="0"/>
    <n v="290.54500614508339"/>
    <n v="0"/>
    <n v="66.192719256720437"/>
  </r>
  <r>
    <s v="10/2021"/>
    <x v="9"/>
    <n v="744"/>
    <s v="UHE.PH.RS.000012-4.01"/>
    <s v="000012"/>
    <x v="12"/>
    <x v="17"/>
    <n v="8452"/>
    <s v="14 DE JULHO"/>
    <n v="47.5"/>
    <n v="0"/>
    <n v="71.238490302419351"/>
    <n v="0"/>
    <n v="0"/>
    <n v="289.51690140956578"/>
    <n v="0"/>
    <n v="71.238490302419351"/>
  </r>
  <r>
    <s v="10/2021"/>
    <x v="9"/>
    <n v="744"/>
    <s v="PCH.PH.MT.029376-8.01"/>
    <s v="029376"/>
    <x v="8"/>
    <x v="17"/>
    <n v="8494"/>
    <s v="PAMPEANA"/>
    <n v="22.43"/>
    <n v="0"/>
    <n v="11.273834677419355"/>
    <n v="0"/>
    <n v="0"/>
    <n v="315.20641038644891"/>
    <n v="0"/>
    <n v="11.273834677419355"/>
  </r>
  <r>
    <s v="10/2021"/>
    <x v="9"/>
    <n v="744"/>
    <s v="UHE.PH.TO.028567-6.01"/>
    <s v="028567"/>
    <x v="12"/>
    <x v="17"/>
    <n v="8504"/>
    <s v="SÃO SALVADOR"/>
    <n v="148.19999999999999"/>
    <n v="0"/>
    <n v="102.28928684005378"/>
    <n v="0"/>
    <n v="0"/>
    <n v="324.48677388543655"/>
    <n v="0"/>
    <n v="102.28928684005378"/>
  </r>
  <r>
    <s v="10/2021"/>
    <x v="9"/>
    <n v="744"/>
    <s v="UHE.PH.MG.029453-5.01"/>
    <s v="029453"/>
    <x v="12"/>
    <x v="17"/>
    <n v="8540"/>
    <s v="BAGUARI (CEMIG)"/>
    <n v="28.797999999999998"/>
    <n v="0"/>
    <n v="19.735679107526881"/>
    <n v="0"/>
    <n v="0"/>
    <n v="284.59649180029373"/>
    <n v="0"/>
    <n v="19.735679107526881"/>
  </r>
  <r>
    <s v="10/2021"/>
    <x v="9"/>
    <n v="744"/>
    <s v="UHE.PH.MG.029453-5.01"/>
    <s v="029453"/>
    <x v="12"/>
    <x v="17"/>
    <n v="8541"/>
    <s v="BAGUARI (FURNAS)"/>
    <n v="12.705"/>
    <n v="0"/>
    <n v="8.7157260255376343"/>
    <n v="0"/>
    <n v="0"/>
    <n v="284.59649180029373"/>
    <n v="0"/>
    <n v="8.7157260255376343"/>
  </r>
  <r>
    <s v="10/2021"/>
    <x v="9"/>
    <n v="744"/>
    <s v="UHE.PH.MG.029453-5.01"/>
    <s v="029453"/>
    <x v="12"/>
    <x v="17"/>
    <n v="8548"/>
    <s v="BAGUARI (BAGUARI)"/>
    <n v="43.197000000000003"/>
    <n v="0"/>
    <n v="29.571202857526881"/>
    <n v="0"/>
    <n v="0"/>
    <n v="284.59649180029373"/>
    <n v="0"/>
    <n v="29.571202857526881"/>
  </r>
  <r>
    <s v="10/2021"/>
    <x v="9"/>
    <n v="744"/>
    <s v="UHE.PH.MG.029454-3.01"/>
    <s v="029454"/>
    <x v="12"/>
    <x v="17"/>
    <n v="8542"/>
    <s v="BATALHA"/>
    <n v="48.8"/>
    <n v="0"/>
    <n v="8.6166045833333342"/>
    <n v="0"/>
    <n v="0"/>
    <n v="282.18549109175046"/>
    <n v="0"/>
    <n v="8.6166045833333342"/>
  </r>
  <r>
    <s v="10/2021"/>
    <x v="9"/>
    <n v="744"/>
    <s v="UHE.PH.MG.029458-6.01"/>
    <s v="029458"/>
    <x v="12"/>
    <x v="17"/>
    <n v="8543"/>
    <s v="SIMPLÍCIO ANTA"/>
    <n v="191.3"/>
    <n v="0"/>
    <n v="159.57827587903228"/>
    <n v="0"/>
    <n v="0"/>
    <n v="285.0885327612209"/>
    <n v="0"/>
    <n v="159.57827587903228"/>
  </r>
  <r>
    <s v="10/2021"/>
    <x v="9"/>
    <n v="744"/>
    <s v="UHE.PH.RS.029459-4.01"/>
    <s v="029459"/>
    <x v="12"/>
    <x v="17"/>
    <n v="8553"/>
    <s v="SÃO JOSÉ (IJUI)"/>
    <n v="30.4"/>
    <n v="0"/>
    <n v="43.285788639784947"/>
    <n v="0"/>
    <n v="0"/>
    <n v="284.89171637685001"/>
    <n v="0"/>
    <n v="43.285788639784947"/>
  </r>
  <r>
    <s v="10/2021"/>
    <x v="9"/>
    <n v="744"/>
    <s v="UHE.PH.RS.028562-5.01"/>
    <s v="028562"/>
    <x v="12"/>
    <x v="17"/>
    <n v="8554"/>
    <s v="MONJOLINHO (MONEL)"/>
    <n v="41.7"/>
    <n v="0"/>
    <n v="52.02756750134408"/>
    <n v="0"/>
    <n v="0"/>
    <n v="294.73233894949328"/>
    <n v="0"/>
    <n v="52.02756750134408"/>
  </r>
  <r>
    <s v="10/2021"/>
    <x v="9"/>
    <n v="744"/>
    <s v="UHE.PH.SC.028564-1.01"/>
    <s v="028564"/>
    <x v="12"/>
    <x v="17"/>
    <n v="8596"/>
    <s v="SALTO PILÃO (CCGE)"/>
    <n v="22.82"/>
    <n v="0"/>
    <n v="35.41462666666667"/>
    <n v="0"/>
    <n v="0"/>
    <n v="320.47304962509526"/>
    <n v="0"/>
    <n v="35.41462666666667"/>
  </r>
  <r>
    <s v="10/2021"/>
    <x v="9"/>
    <n v="744"/>
    <s v="UHE.PH.SC.028564-1.01"/>
    <s v="028564"/>
    <x v="12"/>
    <x v="17"/>
    <n v="8597"/>
    <s v="SALTO PILÃO (DMEE)"/>
    <n v="22.82"/>
    <n v="0"/>
    <n v="35.41462666666667"/>
    <n v="0"/>
    <n v="0"/>
    <n v="320.47304962509526"/>
    <n v="0"/>
    <n v="35.41462666666667"/>
  </r>
  <r>
    <s v="10/2021"/>
    <x v="9"/>
    <n v="744"/>
    <s v="UHE.PH.MG.029457-8.01"/>
    <s v="029457"/>
    <x v="12"/>
    <x v="17"/>
    <n v="8629"/>
    <s v="RETIRO BAIXO"/>
    <n v="36.6"/>
    <n v="0"/>
    <n v="24.784201396505377"/>
    <n v="0"/>
    <n v="0"/>
    <n v="283.80922626281023"/>
    <n v="0"/>
    <n v="24.784201396505377"/>
  </r>
  <r>
    <s v="10/2021"/>
    <x v="9"/>
    <n v="744"/>
    <s v="PCH.PH.SC.028755-5.01"/>
    <s v="028755"/>
    <x v="8"/>
    <x v="17"/>
    <n v="8670"/>
    <s v="ARVOREDO"/>
    <n v="7.77"/>
    <n v="0"/>
    <n v="10.671478193548387"/>
    <n v="0"/>
    <n v="0"/>
    <n v="315.20641038644891"/>
    <n v="0"/>
    <n v="10.671478193548387"/>
  </r>
  <r>
    <s v="10/2021"/>
    <x v="9"/>
    <n v="744"/>
    <s v="UHE.PH.GO.029455-1.01"/>
    <s v="029455"/>
    <x v="12"/>
    <x v="17"/>
    <n v="8709"/>
    <s v="ENG. JOSÉ L. GODOY "/>
    <n v="39"/>
    <n v="0"/>
    <n v="22.264015794354837"/>
    <n v="0"/>
    <n v="0"/>
    <n v="265.80052709287463"/>
    <n v="0"/>
    <n v="22.264015794354837"/>
  </r>
  <r>
    <s v="10/2021"/>
    <x v="9"/>
    <n v="744"/>
    <s v="UHE.PH.GO.028355-0.01"/>
    <s v="028355"/>
    <x v="12"/>
    <x v="17"/>
    <n v="8711"/>
    <s v="SERRA DO FACÃO"/>
    <n v="178.8"/>
    <n v="0"/>
    <n v="49.525786283602152"/>
    <n v="0"/>
    <n v="0"/>
    <n v="303.4452967276967"/>
    <n v="0"/>
    <n v="49.525786283602152"/>
  </r>
  <r>
    <s v="10/2021"/>
    <x v="9"/>
    <n v="744"/>
    <s v="PCH.PH.MG.028807-1.01"/>
    <s v="028807"/>
    <x v="8"/>
    <x v="17"/>
    <n v="8720"/>
    <s v="PIEDADE"/>
    <n v="12.04"/>
    <n v="0"/>
    <n v="8.0316968387096779"/>
    <n v="0"/>
    <n v="0"/>
    <n v="301.14814656893333"/>
    <n v="0"/>
    <n v="8.0316968387096779"/>
  </r>
  <r>
    <s v="10/2021"/>
    <x v="9"/>
    <n v="744"/>
    <s v="PCH.PH.GO.028803-9.01"/>
    <s v="028803"/>
    <x v="8"/>
    <x v="17"/>
    <n v="8736"/>
    <s v="GOIANDIRA"/>
    <n v="17.09"/>
    <n v="0"/>
    <n v="4.5264326948924731"/>
    <n v="0"/>
    <n v="0"/>
    <n v="245.89747022336928"/>
    <n v="0"/>
    <n v="4.5264326948924731"/>
  </r>
  <r>
    <s v="10/2021"/>
    <x v="9"/>
    <n v="744"/>
    <s v="PCH.PH.MG.027729-0.01"/>
    <s v="027729"/>
    <x v="8"/>
    <x v="17"/>
    <n v="8747"/>
    <s v="VARGINHA"/>
    <n v="5.39"/>
    <n v="0"/>
    <n v="3.8436417029569889"/>
    <n v="0"/>
    <n v="0"/>
    <n v="315.20641038644891"/>
    <n v="0"/>
    <n v="3.8436417029569889"/>
  </r>
  <r>
    <s v="10/2021"/>
    <x v="9"/>
    <n v="744"/>
    <s v="PCH.PH.GO.029066-1.01"/>
    <s v="029066"/>
    <x v="8"/>
    <x v="17"/>
    <n v="8788"/>
    <s v="NOVA AURORA"/>
    <n v="12.37"/>
    <n v="0"/>
    <n v="3.1393334435483866"/>
    <n v="0"/>
    <n v="0"/>
    <n v="245.89747022336928"/>
    <n v="0"/>
    <n v="3.1393334435483866"/>
  </r>
  <r>
    <s v="10/2021"/>
    <x v="9"/>
    <n v="744"/>
    <s v="PCH.PH.SC.029049-1.01"/>
    <s v="029049"/>
    <x v="8"/>
    <x v="17"/>
    <n v="8789"/>
    <s v="IBIRAMA"/>
    <n v="13.92"/>
    <n v="0"/>
    <n v="17.148453225806449"/>
    <n v="0"/>
    <n v="0"/>
    <n v="315.15971314046573"/>
    <n v="0"/>
    <n v="17.148453225806449"/>
  </r>
  <r>
    <s v="10/2021"/>
    <x v="9"/>
    <n v="744"/>
    <s v="UHE.PH.MA.028863-2.01"/>
    <s v="028863"/>
    <x v="12"/>
    <x v="17"/>
    <n v="8828"/>
    <s v="ESTREITO (CEE)"/>
    <n v="256.88099999999997"/>
    <n v="0"/>
    <n v="111.63500350134409"/>
    <n v="0"/>
    <n v="0"/>
    <n v="292.09119481956475"/>
    <n v="0"/>
    <n v="111.63500350134409"/>
  </r>
  <r>
    <s v="10/2021"/>
    <x v="9"/>
    <n v="744"/>
    <s v="PCH.PH.SC.029652-0.01"/>
    <s v="029652"/>
    <x v="8"/>
    <x v="17"/>
    <n v="8879"/>
    <s v="SANTA LUZIA ALTO"/>
    <n v="18.420000000000002"/>
    <n v="0"/>
    <n v="27.165378771505377"/>
    <n v="0"/>
    <n v="0"/>
    <n v="315.20641038644891"/>
    <n v="0"/>
    <n v="27.165378771505377"/>
  </r>
  <r>
    <s v="10/2021"/>
    <x v="9"/>
    <n v="744"/>
    <s v="UHE.PH.MT.029597-3.01"/>
    <s v="029597"/>
    <x v="12"/>
    <x v="17"/>
    <n v="8887"/>
    <s v="DARDANELOS"/>
    <n v="154.9"/>
    <n v="0"/>
    <n v="0"/>
    <n v="0"/>
    <n v="0"/>
    <n v="270.81823332650168"/>
    <n v="0"/>
    <n v="0"/>
  </r>
  <r>
    <s v="10/2021"/>
    <x v="9"/>
    <n v="744"/>
    <s v="PCH.PH.PE.029666-0.01"/>
    <s v="029666"/>
    <x v="8"/>
    <x v="17"/>
    <n v="8926"/>
    <s v="PEDRA FURADA"/>
    <n v="3.29"/>
    <n v="0"/>
    <n v="2.8845110913978491"/>
    <n v="0"/>
    <n v="0"/>
    <n v="315.13636451747419"/>
    <n v="0"/>
    <n v="2.8845110913978491"/>
  </r>
  <r>
    <s v="10/2021"/>
    <x v="9"/>
    <n v="744"/>
    <s v="UHE.PH.RO.029707-0.01"/>
    <s v="029707"/>
    <x v="12"/>
    <x v="40"/>
    <n v="8944"/>
    <s v="SANTO ANTÔNIO (STO. ANTONIO)"/>
    <n v="2218"/>
    <n v="0"/>
    <n v="588.74910323252686"/>
    <n v="0"/>
    <n v="0"/>
    <n v="180.78072644797254"/>
    <n v="0"/>
    <n v="588.74910323252686"/>
  </r>
  <r>
    <s v="10/2021"/>
    <x v="9"/>
    <n v="744"/>
    <s v="UHE.PH.RO.029707-0.01"/>
    <s v="029707"/>
    <x v="12"/>
    <x v="40"/>
    <n v="894102"/>
    <s v="S. ANTONIO EXPANSAO"/>
    <n v="206.2"/>
    <n v="0"/>
    <n v="189.27866937365593"/>
    <n v="0"/>
    <n v="0"/>
    <n v="180.78072644797254"/>
    <n v="0"/>
    <n v="189.27866937365593"/>
  </r>
  <r>
    <s v="10/2021"/>
    <x v="9"/>
    <n v="744"/>
    <s v="UHE.PH.RS.029456-0.01"/>
    <s v="029456"/>
    <x v="12"/>
    <x v="17"/>
    <n v="8972"/>
    <s v="PASSO SÃO JOÃO"/>
    <n v="41.1"/>
    <n v="0"/>
    <n v="57.85479441532258"/>
    <n v="0"/>
    <n v="0"/>
    <n v="278.54438798088916"/>
    <n v="0"/>
    <n v="57.85479441532258"/>
  </r>
  <r>
    <s v="10/2021"/>
    <x v="9"/>
    <n v="744"/>
    <s v="PCH.PH.MG.028673-7.01"/>
    <s v="028673"/>
    <x v="8"/>
    <x v="17"/>
    <n v="8979"/>
    <s v="UNAÍ BAIXO"/>
    <n v="14.1"/>
    <n v="0"/>
    <n v="7.0616791989247307"/>
    <n v="0"/>
    <n v="0"/>
    <n v="289.64031282043038"/>
    <n v="0"/>
    <n v="7.0616791989247307"/>
  </r>
  <r>
    <s v="10/2021"/>
    <x v="9"/>
    <n v="744"/>
    <s v="PCH.PH.GO.030272-4.01"/>
    <s v="030272"/>
    <x v="8"/>
    <x v="17"/>
    <n v="888171"/>
    <s v="QUEIXADA"/>
    <n v="22"/>
    <n v="0"/>
    <n v="19.528869114247311"/>
    <n v="0"/>
    <n v="0"/>
    <n v="296.4527936227318"/>
    <n v="0"/>
    <n v="19.528869114247311"/>
  </r>
  <r>
    <s v="10/2021"/>
    <x v="9"/>
    <n v="744"/>
    <s v="UHE.PH.PR.029598-1.01"/>
    <s v="029598"/>
    <x v="12"/>
    <x v="17"/>
    <n v="888270"/>
    <s v="MAUA (CGTEE)"/>
    <n v="96.873000000000005"/>
    <n v="0"/>
    <n v="105.48366639247313"/>
    <n v="0"/>
    <n v="0"/>
    <n v="271.49119308272657"/>
    <n v="0"/>
    <n v="105.48366639247313"/>
  </r>
  <r>
    <s v="10/2021"/>
    <x v="9"/>
    <n v="744"/>
    <s v="UHE.PH.PR.029598-1.01"/>
    <s v="029598"/>
    <x v="12"/>
    <x v="17"/>
    <n v="888271"/>
    <s v="MAUA (COPEL)"/>
    <n v="100.827"/>
    <n v="0"/>
    <n v="109.78912216532258"/>
    <n v="0"/>
    <n v="0"/>
    <n v="271.49119308272657"/>
    <n v="0"/>
    <n v="109.78912216532258"/>
  </r>
  <r>
    <s v="10/2021"/>
    <x v="9"/>
    <n v="744"/>
    <s v="UHE.PH.MS.028761-0.01"/>
    <s v="028761"/>
    <x v="12"/>
    <x v="17"/>
    <n v="888272"/>
    <s v="SÃO DOMINGOS (ELETROSUL)"/>
    <n v="36.4"/>
    <n v="0"/>
    <n v="30.436660787634409"/>
    <n v="0"/>
    <n v="0"/>
    <n v="292.09119481956475"/>
    <n v="0"/>
    <n v="30.436660787634409"/>
  </r>
  <r>
    <s v="10/2021"/>
    <x v="9"/>
    <n v="744"/>
    <s v="PCH.PH.GO.030312-7.01"/>
    <s v="030312"/>
    <x v="8"/>
    <x v="17"/>
    <n v="888528"/>
    <s v="GALHEIROS I"/>
    <n v="7.02"/>
    <n v="0"/>
    <n v="2.4257353131720429"/>
    <n v="0"/>
    <n v="0"/>
    <n v="288.6813712412208"/>
    <n v="0"/>
    <n v="2.4257353131720429"/>
  </r>
  <r>
    <s v="10/2021"/>
    <x v="9"/>
    <n v="744"/>
    <s v="PCH.PH.SC.030338-0.01"/>
    <s v="030338"/>
    <x v="8"/>
    <x v="17"/>
    <n v="888924"/>
    <s v="SALTO GOES"/>
    <n v="11.1"/>
    <n v="0"/>
    <n v="14.868185247311828"/>
    <n v="0"/>
    <n v="0"/>
    <n v="294.61482226258016"/>
    <n v="0"/>
    <n v="14.868185247311828"/>
  </r>
  <r>
    <s v="10/2021"/>
    <x v="9"/>
    <n v="744"/>
    <s v="UHE.PH.RS.028354-1.01"/>
    <s v="028354"/>
    <x v="12"/>
    <x v="17"/>
    <n v="889213"/>
    <s v="FOZ CHAPECÓ"/>
    <n v="427.2"/>
    <n v="0"/>
    <n v="599.62517518279572"/>
    <n v="0"/>
    <n v="0"/>
    <n v="303.4452967276967"/>
    <n v="0"/>
    <n v="599.62517518279572"/>
  </r>
  <r>
    <s v="10/2021"/>
    <x v="9"/>
    <n v="744"/>
    <s v="PCH.PH.PR.030458-1.01"/>
    <s v="030458"/>
    <x v="8"/>
    <x v="17"/>
    <n v="889462"/>
    <s v="CAVERNOSO 2"/>
    <n v="10.56"/>
    <n v="0"/>
    <n v="14.43305101344086"/>
    <n v="0"/>
    <n v="0"/>
    <n v="293.65588068337058"/>
    <n v="0"/>
    <n v="14.43305101344086"/>
  </r>
  <r>
    <s v="10/2021"/>
    <x v="9"/>
    <n v="744"/>
    <s v="UHE.PH.RO.029736-4.01"/>
    <s v="029736"/>
    <x v="12"/>
    <x v="40"/>
    <n v="890337"/>
    <s v="JIRAU"/>
    <n v="1995.8"/>
    <n v="0"/>
    <n v="359.46518376075272"/>
    <n v="0"/>
    <n v="0"/>
    <n v="159.08507199649972"/>
    <n v="0"/>
    <n v="359.46518376075272"/>
  </r>
  <r>
    <s v="10/2021"/>
    <x v="9"/>
    <n v="744"/>
    <s v="UHE.PH.RO.029736-4.01"/>
    <s v="029736"/>
    <x v="12"/>
    <x v="40"/>
    <n v="891284"/>
    <s v="AMPLIACAO JIRAU"/>
    <n v="215.8"/>
    <n v="0"/>
    <n v="0.39187755241935485"/>
    <n v="0"/>
    <n v="0"/>
    <n v="159.08507199649972"/>
    <n v="0"/>
    <n v="0.39187755241935485"/>
  </r>
  <r>
    <s v="10/2021"/>
    <x v="9"/>
    <n v="744"/>
    <s v="UHE.PH.AP.031186-3.01"/>
    <s v="031186"/>
    <x v="12"/>
    <x v="41"/>
    <n v="890999"/>
    <s v="CACHOEIRA CALDEIRÃO 15LEN"/>
    <n v="129.69999999999999"/>
    <n v="0"/>
    <n v="56.200708209677423"/>
    <n v="0"/>
    <n v="0"/>
    <n v="165.73532809955739"/>
    <n v="0"/>
    <n v="56.200708209677423"/>
  </r>
  <r>
    <s v="10/2021"/>
    <x v="9"/>
    <n v="744"/>
    <s v="UHE.PH.AP.026792-9.01"/>
    <s v="026792"/>
    <x v="12"/>
    <x v="42"/>
    <n v="891001"/>
    <s v="SANTO ANTÔNIO DO JARI"/>
    <n v="22"/>
    <n v="0"/>
    <n v="13.710608510752687"/>
    <n v="0"/>
    <n v="0"/>
    <n v="203.52940287416399"/>
    <n v="0"/>
    <n v="13.710608510752687"/>
  </r>
  <r>
    <s v="10/2021"/>
    <x v="9"/>
    <n v="744"/>
    <s v="UHE.PH.SC.030415-8.01"/>
    <s v="030415"/>
    <x v="12"/>
    <x v="43"/>
    <n v="891063"/>
    <s v="GARIBALDI"/>
    <n v="86.3"/>
    <n v="0"/>
    <n v="121.17470934677419"/>
    <n v="0"/>
    <n v="0"/>
    <n v="215.74339713380098"/>
    <n v="0"/>
    <n v="121.17470934677419"/>
  </r>
  <r>
    <s v="10/2021"/>
    <x v="9"/>
    <n v="744"/>
    <s v="PCH.PH.RO.029434-9.01"/>
    <s v="029434"/>
    <x v="8"/>
    <x v="44"/>
    <n v="892762"/>
    <s v="PCH STA CRUZ MONTE NEGRO"/>
    <n v="7.27"/>
    <n v="0"/>
    <n v="0.56254461155913982"/>
    <n v="0"/>
    <n v="0"/>
    <n v="307.15162475809615"/>
    <n v="0"/>
    <n v="0.56254461155913982"/>
  </r>
  <r>
    <s v="10/2021"/>
    <x v="9"/>
    <n v="744"/>
    <s v="UHE.PH.AP.030385-2.01"/>
    <s v="030385"/>
    <x v="12"/>
    <x v="41"/>
    <n v="893062"/>
    <s v="FERREIRA GOMES"/>
    <n v="153.1"/>
    <n v="0"/>
    <n v="61.424723462365591"/>
    <n v="0"/>
    <n v="0"/>
    <n v="139.42002456007253"/>
    <n v="0"/>
    <n v="61.424723462365591"/>
  </r>
  <r>
    <s v="10/2021"/>
    <x v="9"/>
    <n v="744"/>
    <s v="UHE.PH.MT.030422-0.01"/>
    <s v="030422"/>
    <x v="12"/>
    <x v="45"/>
    <n v="894622"/>
    <s v="COLÍDER"/>
    <n v="178.1"/>
    <n v="0"/>
    <n v="103.01775418817203"/>
    <n v="0"/>
    <n v="0"/>
    <n v="206.59258440113931"/>
    <n v="0"/>
    <n v="103.01775418817203"/>
  </r>
  <r>
    <s v="10/2021"/>
    <x v="9"/>
    <n v="744"/>
    <s v="PCH.PH.SP.029721-6.01"/>
    <s v="029721"/>
    <x v="8"/>
    <x v="46"/>
    <n v="894623"/>
    <s v="PIRAPORA"/>
    <n v="17.170000000000002"/>
    <n v="0"/>
    <n v="16.038681612903225"/>
    <n v="0"/>
    <n v="0"/>
    <n v="308.67010023338503"/>
    <n v="0"/>
    <n v="16.038681612903225"/>
  </r>
  <r>
    <s v="10/2021"/>
    <x v="9"/>
    <n v="744"/>
    <s v="UHE.PH.PA.030557-0.01"/>
    <s v="030557"/>
    <x v="12"/>
    <x v="45"/>
    <n v="894624"/>
    <s v="TELES PIRES"/>
    <n v="930.7"/>
    <n v="0"/>
    <n v="347.10602152822577"/>
    <n v="0"/>
    <n v="0"/>
    <n v="114.19173709334105"/>
    <n v="0"/>
    <n v="347.10602152822577"/>
  </r>
  <r>
    <s v="10/2021"/>
    <x v="9"/>
    <n v="744"/>
    <s v="PCH.PH.RO.029436-5.01"/>
    <s v="029436"/>
    <x v="8"/>
    <x v="47"/>
    <n v="894625"/>
    <s v="PCH CANAÃ"/>
    <n v="7.76"/>
    <n v="0"/>
    <n v="0.81088158870967741"/>
    <n v="0"/>
    <n v="0"/>
    <n v="307.65112326970433"/>
    <n v="0"/>
    <n v="0.81088158870967741"/>
  </r>
  <r>
    <s v="10/2021"/>
    <x v="9"/>
    <n v="744"/>
    <s v="PCH.PH.RO.029435-7.01"/>
    <s v="029435"/>
    <x v="8"/>
    <x v="44"/>
    <n v="894626"/>
    <s v="PCH JAMARI"/>
    <n v="9.1"/>
    <n v="0"/>
    <n v="1.3336308642473118"/>
    <n v="0"/>
    <n v="0"/>
    <n v="308.15062178131251"/>
    <n v="0"/>
    <n v="1.3336308642473118"/>
  </r>
  <r>
    <s v="10/2021"/>
    <x v="9"/>
    <n v="744"/>
    <s v="UHE.PH.PA.030354-2.01"/>
    <s v="030354"/>
    <x v="12"/>
    <x v="48"/>
    <n v="894627"/>
    <s v="BELO MONTE"/>
    <n v="4418.8999999999996"/>
    <n v="0"/>
    <n v="251.88752078225806"/>
    <n v="0"/>
    <n v="0"/>
    <n v="157.3455490833999"/>
    <n v="0"/>
    <n v="251.88752078225806"/>
  </r>
  <r>
    <s v="10/2021"/>
    <x v="9"/>
    <n v="744"/>
    <s v="UHE.PH.PA.030354-2.01"/>
    <s v="030354"/>
    <x v="12"/>
    <x v="48"/>
    <n v="894628"/>
    <s v="BELO MONTE- PIMENTAL"/>
    <n v="152.1"/>
    <n v="0"/>
    <n v="70.071378743279567"/>
    <n v="0"/>
    <n v="0"/>
    <n v="157.3455490833999"/>
    <n v="0"/>
    <n v="70.071378743279567"/>
  </r>
  <r>
    <s v="10/2021"/>
    <x v="9"/>
    <n v="744"/>
    <s v="PCH.PH.MT.031042-5.01"/>
    <s v="031042"/>
    <x v="8"/>
    <x v="49"/>
    <n v="894642"/>
    <s v="NOVA MUTUM"/>
    <n v="7.27"/>
    <n v="0"/>
    <n v="4.9138498400537634"/>
    <n v="0"/>
    <n v="0"/>
    <n v="228.51295425870427"/>
    <n v="0"/>
    <n v="4.9138498400537634"/>
  </r>
  <r>
    <s v="10/2021"/>
    <x v="9"/>
    <n v="744"/>
    <s v="PCH.PH.GO.029648-1.01"/>
    <s v="029648"/>
    <x v="8"/>
    <x v="19"/>
    <n v="895154"/>
    <s v="TAMBORIL"/>
    <n v="12.91"/>
    <n v="0"/>
    <n v="2.7896774879032256"/>
    <n v="0"/>
    <n v="0"/>
    <n v="225.06060027350085"/>
    <n v="0"/>
    <n v="2.7896774879032256"/>
  </r>
  <r>
    <s v="10/2021"/>
    <x v="9"/>
    <n v="744"/>
    <s v="UTE.PE.AM.027250-7.01"/>
    <s v="027250"/>
    <x v="11"/>
    <x v="21"/>
    <n v="895561"/>
    <s v="APARECIDA"/>
    <n v="150"/>
    <n v="145"/>
    <n v="136.43284574865592"/>
    <n v="89.325701445560014"/>
    <n v="66458.321875496651"/>
    <e v="#N/A"/>
    <e v="#N/A"/>
    <n v="47.107144303095893"/>
  </r>
  <r>
    <s v="10/2021"/>
    <x v="9"/>
    <n v="744"/>
    <s v="PCH.PH.SC.030263-5.01"/>
    <s v="030263"/>
    <x v="8"/>
    <x v="50"/>
    <n v="896124"/>
    <s v="XAVANTINA"/>
    <n v="3.54"/>
    <n v="0"/>
    <n v="5.2059708588709679"/>
    <n v="0"/>
    <n v="0"/>
    <n v="290.69159740011207"/>
    <n v="0"/>
    <n v="5.2059708588709679"/>
  </r>
  <r>
    <s v="10/2021"/>
    <x v="9"/>
    <n v="744"/>
    <s v="CGH.PH.SC.030794-7.02"/>
    <s v="030794"/>
    <x v="8"/>
    <x v="51"/>
    <n v="896554"/>
    <s v="PCH PITO"/>
    <n v="2.36"/>
    <n v="0"/>
    <n v="1.464305806451613"/>
    <n v="0"/>
    <n v="0"/>
    <n v="221.7726440971166"/>
    <n v="0"/>
    <n v="1.464305806451613"/>
  </r>
  <r>
    <s v="10/2021"/>
    <x v="9"/>
    <n v="744"/>
    <s v="UHE.PH.PR.030923-0.01"/>
    <s v="030923"/>
    <x v="12"/>
    <x v="17"/>
    <n v="896927"/>
    <s v="UHE BAIXO IGUAÇU (CEU)"/>
    <n v="120.68"/>
    <n v="0"/>
    <n v="120.89668898790322"/>
    <n v="0"/>
    <n v="0"/>
    <n v="215.54184819892575"/>
    <n v="0"/>
    <n v="120.89668898790322"/>
  </r>
  <r>
    <s v="10/2021"/>
    <x v="9"/>
    <n v="744"/>
    <s v="UHE.PH.PR.030923-0.01"/>
    <s v="030923"/>
    <x v="12"/>
    <x v="17"/>
    <n v="910654"/>
    <s v="UHE BAIXO IGUAÇU (COPEL)"/>
    <n v="51.72"/>
    <n v="0"/>
    <n v="51.812866702956988"/>
    <n v="0"/>
    <n v="0"/>
    <n v="215.54184819892575"/>
    <n v="0"/>
    <n v="51.812866702956988"/>
  </r>
  <r>
    <s v="10/2021"/>
    <x v="9"/>
    <n v="744"/>
    <s v="PCH.PH.PR.029180-3.01"/>
    <s v="029180"/>
    <x v="8"/>
    <x v="52"/>
    <n v="897406"/>
    <s v="CANTU ENERGÉTICA S/A"/>
    <n v="10.14"/>
    <n v="0"/>
    <n v="16.71999677419355"/>
    <n v="0"/>
    <n v="0"/>
    <n v="215.68397553961091"/>
    <n v="0"/>
    <n v="16.71999677419355"/>
  </r>
  <r>
    <s v="10/2021"/>
    <x v="9"/>
    <n v="744"/>
    <s v="PCH.PH.RS.030723-8.01"/>
    <s v="030723"/>
    <x v="8"/>
    <x v="53"/>
    <n v="897775"/>
    <s v="PCH Santa Carolina"/>
    <n v="5.13"/>
    <n v="0"/>
    <n v="7.275859147849463"/>
    <n v="0"/>
    <n v="0"/>
    <n v="290.90655298113262"/>
    <n v="0"/>
    <n v="7.275859147849463"/>
  </r>
  <r>
    <s v="10/2021"/>
    <x v="9"/>
    <n v="744"/>
    <s v="PCH.PH.RS.000735-8.01"/>
    <s v="000735"/>
    <x v="8"/>
    <x v="54"/>
    <n v="898152"/>
    <s v="PCH Cazuza Ferreira"/>
    <n v="6.13"/>
    <n v="0"/>
    <n v="5.782905403225806"/>
    <n v="0"/>
    <n v="0"/>
    <n v="254.96270722545611"/>
    <n v="0"/>
    <n v="5.782905403225806"/>
  </r>
  <r>
    <s v="10/2021"/>
    <x v="9"/>
    <n v="744"/>
    <s v="PCH.PH.PE.030572-3.01"/>
    <s v="030572"/>
    <x v="8"/>
    <x v="55"/>
    <n v="898607"/>
    <s v="MANOPLA "/>
    <n v="3"/>
    <n v="0"/>
    <n v="1.9478156935483872"/>
    <n v="0"/>
    <n v="0"/>
    <n v="215.68397553961091"/>
    <n v="0"/>
    <n v="1.9478156935483872"/>
  </r>
  <r>
    <s v="10/2021"/>
    <x v="9"/>
    <n v="744"/>
    <s v="UHE.PH.MT.031401-3.01"/>
    <s v="031401"/>
    <x v="12"/>
    <x v="56"/>
    <n v="898926"/>
    <s v="Salto Apiacás"/>
    <n v="22.9"/>
    <n v="0"/>
    <n v="1.6147668010752687E-2"/>
    <n v="0"/>
    <n v="0"/>
    <n v="200.60164776716891"/>
    <n v="0"/>
    <n v="1.6147668010752687E-2"/>
  </r>
  <r>
    <s v="10/2021"/>
    <x v="9"/>
    <n v="744"/>
    <s v="PCH.PH.MT.029734-8.01"/>
    <s v="029734"/>
    <x v="8"/>
    <x v="56"/>
    <n v="898927"/>
    <s v="Da Fazenda"/>
    <n v="14.05"/>
    <n v="0"/>
    <n v="0"/>
    <n v="0"/>
    <n v="0"/>
    <n v="200.6518107198489"/>
    <n v="0"/>
    <n v="0"/>
  </r>
  <r>
    <s v="10/2021"/>
    <x v="9"/>
    <n v="744"/>
    <s v="PCH.PH.MT.029733-0.01"/>
    <s v="029733"/>
    <x v="8"/>
    <x v="56"/>
    <n v="898928"/>
    <s v="Cabeça de Boi"/>
    <n v="17.850000000000001"/>
    <n v="0"/>
    <n v="2.3309649193548387E-2"/>
    <n v="0"/>
    <n v="0"/>
    <n v="200.63508973562222"/>
    <n v="0"/>
    <n v="2.3309649193548387E-2"/>
  </r>
  <r>
    <s v="10/2021"/>
    <x v="9"/>
    <n v="744"/>
    <s v="PCH.PH.GO.031575-3.01"/>
    <s v="031575"/>
    <x v="8"/>
    <x v="57"/>
    <n v="898953"/>
    <s v="PCH Fazenda Velha"/>
    <n v="8.9"/>
    <n v="0"/>
    <n v="4.246883086021505"/>
    <n v="0"/>
    <n v="0"/>
    <n v="216.92290873694984"/>
    <n v="0"/>
    <n v="4.246883086021505"/>
  </r>
  <r>
    <s v="10/2021"/>
    <x v="9"/>
    <n v="744"/>
    <s v="PCH.PH.MG.028607-9.01"/>
    <s v="028607"/>
    <x v="8"/>
    <x v="34"/>
    <n v="898954"/>
    <s v="MATA VELHA ENERGETICA S/A"/>
    <n v="13.1"/>
    <n v="0"/>
    <n v="6.0215016962365588"/>
    <n v="0"/>
    <n v="0"/>
    <n v="215.68397553961091"/>
    <n v="0"/>
    <n v="6.0215016962365588"/>
  </r>
  <r>
    <s v="10/2021"/>
    <x v="9"/>
    <n v="744"/>
    <s v="PCH.PH.GO.029663-5.01"/>
    <s v="029663"/>
    <x v="8"/>
    <x v="19"/>
    <n v="899672"/>
    <s v="PCH RENIC"/>
    <n v="6.55"/>
    <n v="0"/>
    <n v="1.0287963951612904"/>
    <n v="0"/>
    <n v="0"/>
    <n v="225.06060027350085"/>
    <n v="0"/>
    <n v="1.0287963951612904"/>
  </r>
  <r>
    <s v="10/2021"/>
    <x v="9"/>
    <n v="744"/>
    <s v="UTE.AI.SP.032525-2.01"/>
    <s v="032525"/>
    <x v="3"/>
    <x v="6"/>
    <n v="900778"/>
    <s v="UTE N O BIOENERGIA"/>
    <n v="2.9"/>
    <n v="2.2999999999999998"/>
    <n v="9.1721907379032253"/>
    <n v="4.3329029650537638"/>
    <n v="3223.6798060000001"/>
    <n v="244.31398723031413"/>
    <n v="787590.06695770554"/>
    <n v="4.8392877728494623"/>
  </r>
  <r>
    <s v="10/2021"/>
    <x v="9"/>
    <n v="744"/>
    <s v="PCH.PH.SC.000659-9.01"/>
    <s v="000659"/>
    <x v="8"/>
    <x v="58"/>
    <n v="904121"/>
    <s v="PCH Capivari"/>
    <n v="9.0500000000000007"/>
    <n v="0"/>
    <n v="10.288372006720431"/>
    <n v="0"/>
    <n v="0"/>
    <n v="256.08149679456596"/>
    <n v="0"/>
    <n v="10.288372006720431"/>
  </r>
  <r>
    <s v="10/2021"/>
    <x v="9"/>
    <n v="744"/>
    <s v="PCH.PH.PR.029222-2.01"/>
    <s v="029222"/>
    <x v="8"/>
    <x v="23"/>
    <n v="905215"/>
    <s v="PCH DO TIGRE"/>
    <n v="5.25"/>
    <n v="0"/>
    <n v="7.4817453629032267"/>
    <n v="0"/>
    <n v="0"/>
    <n v="287.52005807470948"/>
    <n v="0"/>
    <n v="7.4817453629032267"/>
  </r>
  <r>
    <s v="10/2021"/>
    <x v="9"/>
    <n v="744"/>
    <s v="PCH.PH.PR.029686-4.01"/>
    <s v="029686"/>
    <x v="8"/>
    <x v="59"/>
    <n v="906139"/>
    <s v="PCH SALTO BANDEIRANTES"/>
    <n v="2.92"/>
    <n v="0"/>
    <n v="2.6887602043010754"/>
    <n v="0"/>
    <n v="0"/>
    <n v="261.5002125389293"/>
    <n v="0"/>
    <n v="2.6887602043010754"/>
  </r>
  <r>
    <s v="10/2021"/>
    <x v="9"/>
    <n v="744"/>
    <s v="PCH.PH.RS.031324-6.01"/>
    <s v="031324"/>
    <x v="8"/>
    <x v="60"/>
    <n v="906795"/>
    <s v="PCH Serra dos Cavalinhos I"/>
    <n v="14.74"/>
    <n v="0"/>
    <n v="14.787392284946236"/>
    <n v="0"/>
    <n v="0"/>
    <n v="304.44687995521031"/>
    <n v="0"/>
    <n v="14.787392284946236"/>
  </r>
  <r>
    <s v="10/2021"/>
    <x v="9"/>
    <n v="744"/>
    <s v="PCH.PH.MG.031207-0.01"/>
    <s v="031207"/>
    <x v="8"/>
    <x v="61"/>
    <n v="908271"/>
    <s v="SERRA DAS AGULHAS ENERGIA S.A."/>
    <n v="12.87"/>
    <n v="0"/>
    <n v="5.7221005645161291"/>
    <n v="0"/>
    <n v="0"/>
    <n v="221.7726440971166"/>
    <n v="0"/>
    <n v="5.7221005645161291"/>
  </r>
  <r>
    <s v="10/2021"/>
    <x v="9"/>
    <n v="744"/>
    <s v="PCH.PH.MG.028426-2.01"/>
    <s v="028426"/>
    <x v="8"/>
    <x v="62"/>
    <n v="908768"/>
    <s v="PCH FORTUNA II"/>
    <n v="4.66"/>
    <n v="0"/>
    <n v="1.0948344180107528"/>
    <n v="0"/>
    <n v="0"/>
    <n v="294.48914599814168"/>
    <n v="0"/>
    <n v="1.0948344180107528"/>
  </r>
  <r>
    <s v="10/2021"/>
    <x v="9"/>
    <n v="744"/>
    <s v="PCH.PH.MG.028749-0.01"/>
    <s v="028749"/>
    <x v="8"/>
    <x v="63"/>
    <n v="908769"/>
    <s v="PCH JACARE"/>
    <n v="4.99"/>
    <n v="0"/>
    <n v="1.5118779153225805"/>
    <n v="0"/>
    <n v="0"/>
    <n v="294.48914599814168"/>
    <n v="0"/>
    <n v="1.5118779153225805"/>
  </r>
  <r>
    <s v="10/2021"/>
    <x v="9"/>
    <n v="744"/>
    <s v="PCH.PH.MG.028781-4.01"/>
    <s v="028781"/>
    <x v="8"/>
    <x v="63"/>
    <n v="908774"/>
    <s v="PCH DORES DE GUANHAES"/>
    <n v="7.14"/>
    <n v="0"/>
    <n v="2.423035430107527"/>
    <n v="0"/>
    <n v="0"/>
    <n v="294.48914599814168"/>
    <n v="0"/>
    <n v="2.423035430107527"/>
  </r>
  <r>
    <s v="10/2021"/>
    <x v="9"/>
    <n v="744"/>
    <s v="PCH.PH.MG.028735-0.01"/>
    <s v="028735"/>
    <x v="8"/>
    <x v="63"/>
    <n v="908775"/>
    <s v="SENHORA DO PORTO"/>
    <n v="6.51"/>
    <n v="0"/>
    <n v="1.881777759408602"/>
    <n v="0"/>
    <n v="0"/>
    <n v="294.48914599814168"/>
    <n v="0"/>
    <n v="1.881777759408602"/>
  </r>
  <r>
    <s v="10/2021"/>
    <x v="9"/>
    <n v="744"/>
    <s v="PCH.PH.SC.031059-0.01"/>
    <s v="031059"/>
    <x v="8"/>
    <x v="60"/>
    <n v="908899"/>
    <s v="Garça Branca"/>
    <n v="3.4"/>
    <n v="0"/>
    <n v="2.6517909677419356"/>
    <n v="0"/>
    <n v="0"/>
    <n v="226.6388192381653"/>
    <n v="0"/>
    <n v="2.6517909677419356"/>
  </r>
  <r>
    <s v="10/2021"/>
    <x v="9"/>
    <n v="744"/>
    <s v="PCH.PH.SC.031598-2.01"/>
    <s v="031598"/>
    <x v="8"/>
    <x v="43"/>
    <n v="908902"/>
    <s v="Ado Popinhak"/>
    <n v="12.34"/>
    <n v="0"/>
    <n v="13.856494354838709"/>
    <n v="0"/>
    <n v="0"/>
    <n v="223.41662218530871"/>
    <n v="0"/>
    <n v="13.856494354838709"/>
  </r>
  <r>
    <s v="10/2021"/>
    <x v="9"/>
    <n v="744"/>
    <s v="UHE.PH.PA.031444-7.01"/>
    <s v="031444"/>
    <x v="12"/>
    <x v="45"/>
    <n v="908948"/>
    <s v="UHE SÃO MANOEL"/>
    <n v="430.4"/>
    <n v="0"/>
    <n v="165.54444493413979"/>
    <n v="0"/>
    <n v="0"/>
    <n v="137.25573058315985"/>
    <n v="0"/>
    <n v="165.54444493413979"/>
  </r>
  <r>
    <s v="10/2021"/>
    <x v="9"/>
    <n v="744"/>
    <s v="PCH.PH.RS.030950-8.01"/>
    <s v="030950"/>
    <x v="8"/>
    <x v="64"/>
    <n v="908951"/>
    <s v="MORRO GRANDE"/>
    <n v="5.25"/>
    <n v="0"/>
    <n v="7.2628057083333335"/>
    <n v="0"/>
    <n v="0"/>
    <n v="228.51295425870427"/>
    <n v="0"/>
    <n v="7.2628057083333335"/>
  </r>
  <r>
    <s v="10/2021"/>
    <x v="9"/>
    <n v="744"/>
    <s v="PCH.PH.SC.030575-8.01"/>
    <s v="030575"/>
    <x v="8"/>
    <x v="65"/>
    <n v="909015"/>
    <s v="PCH Pedras"/>
    <n v="3.37"/>
    <n v="0"/>
    <n v="4.0825378077956991"/>
    <n v="0"/>
    <n v="0"/>
    <n v="296.63870180834709"/>
    <n v="0"/>
    <n v="4.0825378077956991"/>
  </r>
  <r>
    <s v="10/2021"/>
    <x v="9"/>
    <n v="744"/>
    <s v="UHE.PH.MT.031428-5.01"/>
    <s v="031428"/>
    <x v="12"/>
    <x v="45"/>
    <n v="909016"/>
    <s v="UHE SINOP"/>
    <n v="242.8"/>
    <n v="0"/>
    <n v="95.382270208333338"/>
    <n v="0"/>
    <n v="0"/>
    <n v="182.92756743959558"/>
    <n v="0"/>
    <n v="95.382270208333338"/>
  </r>
  <r>
    <s v="10/2021"/>
    <x v="9"/>
    <n v="744"/>
    <s v="PCH.PH.GO.031327-0.01"/>
    <s v="031327"/>
    <x v="8"/>
    <x v="66"/>
    <n v="909031"/>
    <s v="Ypê"/>
    <n v="19.3"/>
    <n v="0"/>
    <n v="5.4862325658602149"/>
    <n v="0"/>
    <n v="0"/>
    <n v="219.37931305370142"/>
    <n v="0"/>
    <n v="5.4862325658602149"/>
  </r>
  <r>
    <s v="10/2021"/>
    <x v="9"/>
    <n v="744"/>
    <s v="UTE.AI.MG.029122-6.01"/>
    <s v="029122"/>
    <x v="3"/>
    <x v="6"/>
    <n v="909069"/>
    <s v="UTE WD"/>
    <n v="23.9"/>
    <n v="7.7"/>
    <n v="28.10100988844086"/>
    <n v="0.51579735224740775"/>
    <n v="383.75323007207135"/>
    <n v="292.7454441196117"/>
    <n v="112342.00976978405"/>
    <n v="27.585212536193453"/>
  </r>
  <r>
    <s v="10/2021"/>
    <x v="9"/>
    <n v="744"/>
    <s v="UTE.AI.SP.035109-1.01"/>
    <s v="035109"/>
    <x v="3"/>
    <x v="18"/>
    <n v="909101"/>
    <s v="BIOGAS BONFIM"/>
    <n v="13.7"/>
    <n v="11"/>
    <n v="7.7037032258064517"/>
    <n v="0.13503189585756847"/>
    <n v="100.46373051803094"/>
    <n v="338.33274921273846"/>
    <n v="33990.170142333103"/>
    <n v="7.5686713299488826"/>
  </r>
  <r>
    <s v="10/2021"/>
    <x v="9"/>
    <n v="744"/>
    <s v="UTE.FL.SP.035103-2.01"/>
    <s v="035103"/>
    <x v="3"/>
    <x v="11"/>
    <n v="909103"/>
    <s v="PREDILECTA ALIMENTOS LTDA."/>
    <n v="4.5"/>
    <n v="3.4000010000000001"/>
    <n v="1.6316844018817205"/>
    <n v="8.6954141432249808E-3"/>
    <n v="6.4693881225593861"/>
    <n v="268.23990873838625"/>
    <n v="1735.3480795885296"/>
    <n v="1.6229889877384955"/>
  </r>
  <r>
    <s v="10/2021"/>
    <x v="9"/>
    <n v="744"/>
    <s v="UTE.AI.SP.035073-7.01"/>
    <s v="035073"/>
    <x v="3"/>
    <x v="6"/>
    <n v="909104"/>
    <s v="VALE DO PARANA"/>
    <n v="18.8"/>
    <n v="13.699999"/>
    <n v="26.122229763440863"/>
    <n v="0.80536924078764027"/>
    <n v="599.19471514600434"/>
    <n v="330.51470162136837"/>
    <n v="198042.66248958244"/>
    <n v="25.316860522653222"/>
  </r>
  <r>
    <s v="10/2021"/>
    <x v="9"/>
    <n v="744"/>
    <s v="PCH.PH.MT.033386-7.01"/>
    <s v="033386"/>
    <x v="8"/>
    <x v="67"/>
    <n v="909431"/>
    <s v="PCH LAJARI"/>
    <n v="14.08"/>
    <n v="0"/>
    <n v="5.9479581586021499"/>
    <n v="0"/>
    <n v="0"/>
    <n v="249.5090109780439"/>
    <n v="0"/>
    <n v="5.9479581586021499"/>
  </r>
  <r>
    <s v="10/2021"/>
    <x v="9"/>
    <n v="744"/>
    <s v="PCH.PH.MS.032163-0.01"/>
    <s v="032163"/>
    <x v="8"/>
    <x v="68"/>
    <n v="909503"/>
    <s v="PCH BANDEIRANTE"/>
    <n v="19.02"/>
    <n v="0"/>
    <n v="15.170928504032259"/>
    <n v="0"/>
    <n v="0"/>
    <n v="300.76072536450891"/>
    <n v="0"/>
    <n v="15.170928504032259"/>
  </r>
  <r>
    <s v="10/2021"/>
    <x v="9"/>
    <n v="744"/>
    <s v="PCH.PH.MS.029261-3.01"/>
    <s v="029261"/>
    <x v="8"/>
    <x v="66"/>
    <n v="909507"/>
    <s v="VERDE 4A"/>
    <n v="19.739999999999998"/>
    <n v="0"/>
    <n v="16.53587454435484"/>
    <n v="0"/>
    <n v="0"/>
    <n v="304.46162457357315"/>
    <n v="0"/>
    <n v="16.53587454435484"/>
  </r>
  <r>
    <s v="10/2021"/>
    <x v="9"/>
    <n v="744"/>
    <s v="UHE.PH.PR.032923-1.01"/>
    <s v="032923"/>
    <x v="12"/>
    <x v="69"/>
    <n v="909510"/>
    <s v="TIBAGI MONTANTE"/>
    <n v="21"/>
    <n v="0"/>
    <n v="27.781744670698924"/>
    <n v="0"/>
    <n v="0"/>
    <n v="308.89975470077763"/>
    <n v="0"/>
    <n v="27.781744670698924"/>
  </r>
  <r>
    <s v="10/2021"/>
    <x v="9"/>
    <n v="744"/>
    <s v="PCH.PH.MG.033465-0.01"/>
    <s v="033465"/>
    <x v="8"/>
    <x v="66"/>
    <n v="909554"/>
    <s v="BOA VISTA II"/>
    <n v="15.54"/>
    <n v="0"/>
    <n v="7.4232950309139785"/>
    <n v="0"/>
    <n v="0"/>
    <n v="306.15725568529575"/>
    <n v="0"/>
    <n v="7.4232950309139785"/>
  </r>
  <r>
    <s v="10/2021"/>
    <x v="9"/>
    <n v="744"/>
    <s v="PCH.PH.RJ.032922-3.02"/>
    <s v="032922"/>
    <x v="8"/>
    <x v="70"/>
    <n v="909583"/>
    <s v="PCH Secretário"/>
    <n v="1.4"/>
    <n v="0"/>
    <n v="0.71363679838709682"/>
    <n v="0"/>
    <n v="0"/>
    <n v="299.30100814659119"/>
    <n v="0"/>
    <n v="0.71363679838709682"/>
  </r>
  <r>
    <s v="10/2021"/>
    <x v="9"/>
    <n v="744"/>
    <s v="PCH.PH.MT.029044-0.01"/>
    <s v="029044"/>
    <x v="8"/>
    <x v="71"/>
    <n v="909788"/>
    <s v="PCH ÁGUA PRATA"/>
    <n v="6.62"/>
    <n v="0"/>
    <n v="3.2107636868279572"/>
    <n v="0"/>
    <n v="0"/>
    <n v="261.5002125389293"/>
    <n v="0"/>
    <n v="3.2107636868279572"/>
  </r>
  <r>
    <s v="10/2021"/>
    <x v="9"/>
    <n v="744"/>
    <s v="PCH.PH.MS.029260-5.01"/>
    <s v="029260"/>
    <x v="8"/>
    <x v="66"/>
    <n v="909791"/>
    <s v="VERDE 4"/>
    <n v="13.82"/>
    <n v="0"/>
    <n v="10.812261561827958"/>
    <n v="0"/>
    <n v="0"/>
    <n v="305.18411087335062"/>
    <n v="0"/>
    <n v="10.812261561827958"/>
  </r>
  <r>
    <s v="10/2021"/>
    <x v="9"/>
    <n v="744"/>
    <s v="PCH.PH.RO.030573-1.01"/>
    <s v="030573"/>
    <x v="8"/>
    <x v="72"/>
    <n v="910095"/>
    <s v="PCH CACHIMBO ALTO"/>
    <n v="6.02"/>
    <n v="0"/>
    <n v="2.9418125846774195"/>
    <n v="0"/>
    <n v="0"/>
    <n v="261.43281557693473"/>
    <n v="0"/>
    <n v="2.9418125846774195"/>
  </r>
  <r>
    <s v="10/2021"/>
    <x v="9"/>
    <n v="744"/>
    <s v="PCH.PH.RS.030887-0.01"/>
    <s v="030887"/>
    <x v="8"/>
    <x v="53"/>
    <n v="910212"/>
    <s v="PCH Jardim"/>
    <n v="4.8"/>
    <n v="0"/>
    <n v="7.3959229758064513"/>
    <n v="0"/>
    <n v="0"/>
    <n v="228.51295425870427"/>
    <n v="0"/>
    <n v="7.3959229758064513"/>
  </r>
  <r>
    <s v="10/2021"/>
    <x v="9"/>
    <n v="744"/>
    <s v="PCH.PH.PR.032513-9.01"/>
    <s v="032513"/>
    <x v="8"/>
    <x v="73"/>
    <n v="910451"/>
    <s v="CASTRO ENERGIA LTDA"/>
    <n v="2.4700000000000002"/>
    <n v="0"/>
    <n v="3.4803283776881719"/>
    <n v="0"/>
    <n v="0"/>
    <n v="262.84815177882069"/>
    <n v="0"/>
    <n v="3.4803283776881719"/>
  </r>
  <r>
    <s v="10/2021"/>
    <x v="9"/>
    <n v="744"/>
    <s v="PCH.PH.PR.032511-2.01"/>
    <s v="032511"/>
    <x v="8"/>
    <x v="74"/>
    <n v="910956"/>
    <s v="PCH CANHADÃO UC 99895129"/>
    <n v="6.22"/>
    <n v="0"/>
    <n v="9.0108728575268824"/>
    <n v="0"/>
    <n v="0"/>
    <n v="262.84815177882069"/>
    <n v="0"/>
    <n v="9.0108728575268824"/>
  </r>
  <r>
    <s v="10/2021"/>
    <x v="9"/>
    <n v="744"/>
    <s v="UFV.RS.SP.034207-6.01"/>
    <s v="034207"/>
    <x v="2"/>
    <x v="4"/>
    <n v="912483"/>
    <s v="AGUA VERMELHA V"/>
    <n v="8"/>
    <n v="7.9"/>
    <n v="6.0106850873655917"/>
    <n v="5.9355515188172046"/>
    <n v="4416.05033"/>
    <n v="184.73341088311966"/>
    <n v="815792.04009242612"/>
    <n v="7.5133568548387042E-2"/>
  </r>
  <r>
    <s v="10/2021"/>
    <x v="9"/>
    <n v="744"/>
    <s v="UFV.RS.SP.034208-4.01"/>
    <s v="034208"/>
    <x v="2"/>
    <x v="4"/>
    <n v="912485"/>
    <s v="AGUA VERMELHA VI"/>
    <n v="7.9"/>
    <n v="7.9"/>
    <n v="7.388670676075269"/>
    <n v="7.3886706787634404"/>
    <n v="5497.1709849999997"/>
    <n v="186.21899814501563"/>
    <n v="1023677.6734585487"/>
    <n v="0"/>
  </r>
  <r>
    <s v="10/2021"/>
    <x v="9"/>
    <n v="744"/>
    <s v="UFV.RS.SP.034206-8.01"/>
    <s v="034206"/>
    <x v="2"/>
    <x v="4"/>
    <n v="912518"/>
    <s v="AGUA VERMELHA IV"/>
    <n v="4"/>
    <n v="4"/>
    <n v="3.6051226532258061"/>
    <n v="3.6051226868279573"/>
    <n v="2682.2112790000001"/>
    <n v="184.73341088311966"/>
    <n v="495494.03827884491"/>
    <n v="0"/>
  </r>
  <r>
    <s v="10/2021"/>
    <x v="9"/>
    <n v="744"/>
    <s v="PCH.PH.MT.034966-6.01"/>
    <s v="034966"/>
    <x v="8"/>
    <x v="75"/>
    <n v="913315"/>
    <s v="JUI 117"/>
    <n v="18.97"/>
    <n v="16.93"/>
    <n v="15.569557029569893"/>
    <n v="15.569557029569893"/>
    <n v="11583.75043"/>
    <n v="292.86842174153531"/>
    <n v="3392514.7062819311"/>
    <n v="0"/>
  </r>
  <r>
    <s v="10/2021"/>
    <x v="9"/>
    <n v="744"/>
    <s v="PCH.PH.MT.000331-0.01"/>
    <s v="000331"/>
    <x v="8"/>
    <x v="76"/>
    <n v="913553"/>
    <s v="PCH BURITI "/>
    <n v="8.5950000000000006"/>
    <n v="0"/>
    <n v="5.5283380147849464"/>
    <n v="0"/>
    <n v="0"/>
    <n v="231.15483848561368"/>
    <n v="0"/>
    <n v="5.5283380147849464"/>
  </r>
  <r>
    <s v="10/2021"/>
    <x v="9"/>
    <n v="744"/>
    <s v="PCH.PH.SC.032162-1.01"/>
    <s v="032162"/>
    <x v="8"/>
    <x v="77"/>
    <n v="913911"/>
    <s v="PCH BARRA DO LEAO"/>
    <n v="1.94"/>
    <n v="0"/>
    <n v="2.3953126680107526"/>
    <n v="0"/>
    <n v="0"/>
    <n v="261.16322772895649"/>
    <n v="0"/>
    <n v="2.3953126680107526"/>
  </r>
  <r>
    <s v="10/2021"/>
    <x v="9"/>
    <n v="744"/>
    <s v="UFV.RS.PI.033841-9.01"/>
    <s v="033841"/>
    <x v="2"/>
    <x v="4"/>
    <n v="915345"/>
    <s v="Enel Green Power São Gonçalo 1 S.A."/>
    <n v="14.6"/>
    <n v="9.8999989999999993"/>
    <n v="7.9399187016129034"/>
    <n v="5.5818338454301077"/>
    <n v="4152.8843809999998"/>
    <n v="186.23169547204037"/>
    <n v="773398.69937298482"/>
    <n v="2.3580848561827961"/>
  </r>
  <r>
    <s v="10/2021"/>
    <x v="9"/>
    <n v="744"/>
    <s v="UFV.RS.PI.033842-7.01"/>
    <s v="033842"/>
    <x v="2"/>
    <x v="4"/>
    <n v="915346"/>
    <s v="Enel Green Power São Gonçalo 2 S.A."/>
    <n v="16.399999999999999"/>
    <n v="9.8999989999999993"/>
    <n v="9.3308379623655924"/>
    <n v="5.8396994771505373"/>
    <n v="4344.7364109999999"/>
    <n v="186.23169547204037"/>
    <n v="809127.62819963763"/>
    <n v="3.4911384852150542"/>
  </r>
  <r>
    <s v="10/2021"/>
    <x v="9"/>
    <n v="744"/>
    <s v="UFV.RS.PI.033843-5.01"/>
    <s v="033843"/>
    <x v="2"/>
    <x v="4"/>
    <n v="915347"/>
    <s v="Enel Green Power São Gonçalo 3 S.A."/>
    <n v="14.6"/>
    <n v="9.8999989999999993"/>
    <n v="8.3175437634408595"/>
    <n v="5.8473076505376342"/>
    <n v="4350.3968919999998"/>
    <n v="186.23169547204037"/>
    <n v="810181.78917345486"/>
    <n v="2.4702361129032262"/>
  </r>
  <r>
    <s v="10/2021"/>
    <x v="9"/>
    <n v="744"/>
    <s v="UFV.RS.PI.037577-2.01"/>
    <s v="037577"/>
    <x v="2"/>
    <x v="4"/>
    <n v="915368"/>
    <s v="Enel Green Power São Gonçalo 10 S.A."/>
    <n v="16.399999999999999"/>
    <n v="9.8999989999999993"/>
    <n v="9.4697989180107527"/>
    <n v="5.9266681411290323"/>
    <n v="4409.4410969999999"/>
    <n v="184.7461082101444"/>
    <n v="814627.08205261978"/>
    <n v="3.5431307768817204"/>
  </r>
  <r>
    <s v="10/2021"/>
    <x v="9"/>
    <n v="744"/>
    <s v="UFV.RS.PI.037588-8.01"/>
    <s v="037588"/>
    <x v="2"/>
    <x v="4"/>
    <n v="915369"/>
    <s v="Enel Green Power São Gonçalo 21 S.A."/>
    <n v="16.399999999999999"/>
    <n v="9.8999989999999993"/>
    <n v="9.2085943158602159"/>
    <n v="5.7631934032258059"/>
    <n v="4287.8158919999996"/>
    <n v="185.36827723435727"/>
    <n v="794825.04499813879"/>
    <n v="3.4454009126344092"/>
  </r>
  <r>
    <s v="10/2021"/>
    <x v="9"/>
    <n v="744"/>
    <s v="UFV.RS.PI.037589-6.01"/>
    <s v="037589"/>
    <x v="2"/>
    <x v="4"/>
    <n v="915370"/>
    <s v="Enel Green Power São Gonçalo 22 S.A."/>
    <n v="16.399999999999999"/>
    <n v="9.8999989999999993"/>
    <n v="8.6511108924731186"/>
    <n v="5.414292694892473"/>
    <n v="4028.2337649999999"/>
    <n v="184.11124185890679"/>
    <n v="741643.12097212975"/>
    <n v="3.2368181975806452"/>
  </r>
  <r>
    <s v="10/2021"/>
    <x v="9"/>
    <n v="744"/>
    <s v="UFV.RS.PI.033844-3.01"/>
    <s v="033844"/>
    <x v="2"/>
    <x v="4"/>
    <n v="915391"/>
    <s v="ENEL GREEN POWER SAO GONCALO 4 S.A."/>
    <n v="16.399999999999999"/>
    <n v="9.8999989999999993"/>
    <n v="10.269736698924731"/>
    <n v="6.4273087204301085"/>
    <n v="4781.9176880000005"/>
    <n v="186.23169547204037"/>
    <n v="890544.63864397944"/>
    <n v="3.8424279784946229"/>
  </r>
  <r>
    <s v="10/2021"/>
    <x v="9"/>
    <n v="744"/>
    <s v="UFV.RS.PI.033845-1.01"/>
    <s v="033845"/>
    <x v="2"/>
    <x v="4"/>
    <n v="915392"/>
    <s v="Enel Green Power São Gonçalo 5 S.A."/>
    <n v="16.399999999999999"/>
    <n v="0"/>
    <n v="10.512685211021505"/>
    <n v="0"/>
    <n v="0"/>
    <n v="186.23169547204037"/>
    <n v="0"/>
    <n v="10.512685211021505"/>
  </r>
  <r>
    <s v="10/2021"/>
    <x v="9"/>
    <n v="744"/>
    <s v="UFV.RS.BA.033469-3.01"/>
    <s v="033469"/>
    <x v="2"/>
    <x v="4"/>
    <n v="915671"/>
    <s v="SERTAO SOLAR BARREIRAS I"/>
    <n v="7.5"/>
    <n v="6.8"/>
    <n v="6.1697407540322589"/>
    <n v="6.1697407580645169"/>
    <n v="4590.2871240000004"/>
    <n v="182.20664280519395"/>
    <n v="836380.80637594906"/>
    <n v="0"/>
  </r>
  <r>
    <s v="10/2021"/>
    <x v="9"/>
    <n v="744"/>
    <s v="UFV.RS.BA.033470-7.01"/>
    <s v="033470"/>
    <x v="2"/>
    <x v="4"/>
    <n v="915691"/>
    <s v="SERTAO SOLAR BARREIRAS II"/>
    <n v="7.5"/>
    <n v="6.8"/>
    <n v="6.2732906962365593"/>
    <n v="6.2732906975806459"/>
    <n v="4667.3282790000003"/>
    <n v="182.20664280519395"/>
    <n v="850418.2165863337"/>
    <n v="0"/>
  </r>
  <r>
    <s v="10/2021"/>
    <x v="9"/>
    <n v="744"/>
    <s v="UFV.RS.BA.033471-5.01"/>
    <s v="033471"/>
    <x v="2"/>
    <x v="4"/>
    <n v="915711"/>
    <s v="SERTAO SOLAR BARREIRAS III"/>
    <n v="7.5"/>
    <n v="6.8"/>
    <n v="5.8249372002688169"/>
    <n v="5.824937177419355"/>
    <n v="4333.7532600000004"/>
    <n v="186.14281418286711"/>
    <n v="806697.02779057471"/>
    <n v="2.2849461543877605E-8"/>
  </r>
  <r>
    <s v="10/2021"/>
    <x v="9"/>
    <n v="744"/>
    <s v="UFV.RS.BA.033473-1.01"/>
    <s v="033473"/>
    <x v="2"/>
    <x v="4"/>
    <n v="915731"/>
    <s v="SERTAO SOLAR BARREIRAS IV"/>
    <n v="7.5"/>
    <n v="6.8"/>
    <n v="6.0608948306451609"/>
    <n v="6.0608948104838714"/>
    <n v="4509.3057390000004"/>
    <n v="186.14281418286711"/>
    <n v="839374.86026841332"/>
    <n v="2.0161289813263614E-8"/>
  </r>
  <r>
    <s v="10/2021"/>
    <x v="9"/>
    <n v="744"/>
    <s v="EOL.CV.RN.036985-3.01"/>
    <s v="036985"/>
    <x v="1"/>
    <x v="3"/>
    <n v="917896"/>
    <s v="Ventos de Vila Paraíba II SPE S.A"/>
    <n v="19.3"/>
    <n v="17.700001"/>
    <n v="19.166607985215052"/>
    <n v="18.223835501344084"/>
    <n v="13558.533612999998"/>
    <n v="137.13113186732366"/>
    <n v="1859297.060811843"/>
    <n v="0.94277248387096713"/>
  </r>
  <r>
    <s v="10/2021"/>
    <x v="9"/>
    <n v="744"/>
    <s v="EOL.CV.RN.036981-0.01"/>
    <s v="036981"/>
    <x v="1"/>
    <x v="3"/>
    <n v="917913"/>
    <s v="Ventos Vila Paraíba I-Ex Vila Paraíba 3"/>
    <n v="18.7"/>
    <n v="17.899999000000001"/>
    <n v="22.331731641129032"/>
    <n v="22.162173668010755"/>
    <n v="16488.657209000001"/>
    <n v="137.13113186732366"/>
    <n v="2261108.226042476"/>
    <n v="0.1695579731182783"/>
  </r>
  <r>
    <s v="10/2021"/>
    <x v="9"/>
    <n v="744"/>
    <s v="PCH.PH.MT.029045-9.01"/>
    <s v="029045"/>
    <x v="8"/>
    <x v="71"/>
    <n v="918788"/>
    <s v="PCH ÁGUA BRAVA"/>
    <n v="6.37"/>
    <n v="0"/>
    <n v="3.1716674180107525"/>
    <n v="0"/>
    <n v="0"/>
    <n v="261.5002125389293"/>
    <n v="0"/>
    <n v="3.1716674180107525"/>
  </r>
  <r>
    <s v="10/2021"/>
    <x v="9"/>
    <n v="744"/>
    <s v="PCH.PH.MT.034865-1.01"/>
    <s v="034865"/>
    <x v="8"/>
    <x v="78"/>
    <n v="923445"/>
    <s v="PCH Recanto "/>
    <n v="5.32"/>
    <n v="0"/>
    <n v="2.7138130013440862"/>
    <n v="0"/>
    <n v="0"/>
    <n v="259.99052059025098"/>
    <n v="0"/>
    <n v="2.7138130013440862"/>
  </r>
  <r>
    <s v="10/2021"/>
    <x v="9"/>
    <n v="744"/>
    <s v="UFV.RS.PE.033606-8.01"/>
    <s v="033606"/>
    <x v="2"/>
    <x v="4"/>
    <n v="918039"/>
    <s v="SOLAR SALGUEIRO"/>
    <n v="9.6"/>
    <n v="8.6"/>
    <n v="9.8970143911290318"/>
    <n v="8.8660754059139784"/>
    <n v="6596.3601019999996"/>
    <n v="182.46058934568899"/>
    <n v="1203575.751747309"/>
    <n v="1.0309389852150541"/>
  </r>
  <r>
    <s v="10/2021"/>
    <x v="9"/>
    <n v="744"/>
    <s v="UFV.RS.PE.034160-6.01"/>
    <s v="034160"/>
    <x v="2"/>
    <x v="4"/>
    <n v="918040"/>
    <s v="SOLAR SALGUEIRO II"/>
    <n v="9.6"/>
    <n v="8.7999989999999997"/>
    <n v="9.8755512607526885"/>
    <n v="9.052587581989247"/>
    <n v="6735.1251609999999"/>
    <n v="185.3555799073325"/>
    <n v="1248393.0299656212"/>
    <n v="0.82296367876344123"/>
  </r>
  <r>
    <s v="10/2021"/>
    <x v="9"/>
    <n v="744"/>
    <s v="UTE.FL.MS.035085-0.01"/>
    <s v="035085"/>
    <x v="3"/>
    <x v="11"/>
    <n v="909102"/>
    <s v="ONÇA PINTADA"/>
    <n v="43.1"/>
    <n v="38.099998999999997"/>
    <n v="37.109202590053762"/>
    <n v="2.3450366526990813"/>
    <n v="1744.7072696081166"/>
    <n v="327.83230253398455"/>
    <n v="571971.4014434102"/>
    <n v="34.764165937354683"/>
  </r>
  <r>
    <s v="10/2021"/>
    <x v="9"/>
    <n v="744"/>
    <s v="CGH.PH.ES.038158-6.01"/>
    <s v="038158"/>
    <x v="0"/>
    <x v="80"/>
    <n v="917875"/>
    <s v="CGH SANTA LUZIA"/>
    <n v="0.91"/>
    <n v="0"/>
    <n v="0.83319969758064516"/>
    <n v="0"/>
    <n v="0"/>
    <n v="227.28215374306424"/>
    <n v="0"/>
    <n v="0.83319969758064516"/>
  </r>
  <r>
    <s v="10/2021"/>
    <x v="9"/>
    <n v="744"/>
    <s v="UFV.RS.PE.034105-3.01"/>
    <s v="034105"/>
    <x v="2"/>
    <x v="4"/>
    <n v="918041"/>
    <s v="SOLAR SALGUEIRO III"/>
    <n v="9.6999999999999993"/>
    <n v="8.7999989999999997"/>
    <n v="6.3053393306451619"/>
    <n v="5.7203071922043014"/>
    <n v="4255.9085510000004"/>
    <n v="186.21899814501563"/>
    <n v="792531.0265640252"/>
    <n v="0.58503213844086022"/>
  </r>
  <r>
    <s v="10/2021"/>
    <x v="9"/>
    <n v="744"/>
    <s v="UFV.RS.PE.034234-3.01"/>
    <s v="034234"/>
    <x v="2"/>
    <x v="4"/>
    <n v="918095"/>
    <s v="BRIGIDA 2"/>
    <n v="10.4"/>
    <n v="8.9"/>
    <n v="9.9671794220430101"/>
    <n v="8.529605463709677"/>
    <n v="6346.0264649999999"/>
    <n v="182.33361607544145"/>
    <n v="1157093.9530739009"/>
    <n v="1.4375739583333329"/>
  </r>
  <r>
    <s v="10/2021"/>
    <x v="9"/>
    <n v="744"/>
    <s v="UFV.RS.PE.034169-0.01"/>
    <s v="034169"/>
    <x v="2"/>
    <x v="4"/>
    <n v="918351"/>
    <s v="BRIGIDA"/>
    <n v="10.4"/>
    <n v="8.9"/>
    <n v="10.353617748655914"/>
    <n v="8.8603074784946223"/>
    <n v="6592.0687639999987"/>
    <n v="183.98426858865926"/>
    <n v="1212836.9500306868"/>
    <n v="1.4933102701612904"/>
  </r>
  <r>
    <s v="10/2021"/>
    <x v="9"/>
    <n v="744"/>
    <s v="UTE.GN.RJ.032955-0.02"/>
    <s v="032955"/>
    <x v="4"/>
    <x v="7"/>
    <n v="908551"/>
    <s v="UTE GNA I"/>
    <n v="699.5"/>
    <n v="606.64712899999995"/>
    <n v="654.45450161962367"/>
    <n v="7.7362116505376344"/>
    <n v="5755.7414680000002"/>
    <n v="320.22132235528937"/>
    <n v="1843111.1440181346"/>
    <n v="646.71828996908607"/>
  </r>
  <r>
    <s v="10/2021"/>
    <x v="9"/>
    <n v="744"/>
    <s v="PCH.PH.ES.035297-7.01"/>
    <s v="035297"/>
    <x v="8"/>
    <x v="81"/>
    <n v="923443"/>
    <s v="PCH SAO LUIZ"/>
    <n v="5.71"/>
    <n v="0"/>
    <n v="4.1927619099462365"/>
    <n v="0"/>
    <n v="0"/>
    <n v="254.49092849149412"/>
    <n v="0"/>
    <n v="4.1927619099462365"/>
  </r>
  <r>
    <s v="11/2021"/>
    <x v="10"/>
    <n v="720"/>
    <s v="CGH.PH.MG.029644-9.01"/>
    <s v="029644"/>
    <x v="0"/>
    <x v="0"/>
    <n v="897205"/>
    <s v="CGH João Franco"/>
    <n v="0.68"/>
    <n v="0.59"/>
    <n v="0.69519874166666662"/>
    <n v="0.69519874166666662"/>
    <n v="500.54309399999994"/>
    <n v="268.98757373214494"/>
    <n v="134639.87240344094"/>
    <n v="0"/>
  </r>
  <r>
    <s v="11/2021"/>
    <x v="10"/>
    <n v="720"/>
    <s v="CGH.PH.SC.030845-5.01"/>
    <s v="030845"/>
    <x v="0"/>
    <x v="1"/>
    <n v="908251"/>
    <s v="CGH Willy Faller"/>
    <n v="0.73"/>
    <n v="0.66"/>
    <n v="0.49950120000000003"/>
    <n v="0.49950120000000003"/>
    <n v="359.64086400000002"/>
    <n v="301.5022667910842"/>
    <n v="108432.53572670404"/>
    <n v="0"/>
  </r>
  <r>
    <s v="11/2021"/>
    <x v="10"/>
    <n v="720"/>
    <s v="CGH.PH.TO.035733-2.01"/>
    <s v="035733"/>
    <x v="0"/>
    <x v="2"/>
    <n v="911351"/>
    <s v="Central Hidrelétrica Sucuri Ltda"/>
    <n v="1.35"/>
    <n v="1.21"/>
    <n v="1.8184881555555557"/>
    <n v="1.8184881555555557"/>
    <n v="1309.3114720000001"/>
    <n v="280.79678428623907"/>
    <n v="367650.45096668217"/>
    <n v="0"/>
  </r>
  <r>
    <s v="11/2021"/>
    <x v="10"/>
    <n v="720"/>
    <s v="CGH.PH.TO.035747-2.01"/>
    <s v="035747"/>
    <x v="0"/>
    <x v="2"/>
    <n v="913231"/>
    <s v="CGH PALMEIRAS TOCANTINS"/>
    <n v="1.47"/>
    <n v="1.32"/>
    <n v="2.250629226388889"/>
    <n v="2.250629226388889"/>
    <n v="1620.453043"/>
    <n v="280.79678428623907"/>
    <n v="455018.00356125069"/>
    <n v="0"/>
  </r>
  <r>
    <s v="11/2021"/>
    <x v="10"/>
    <n v="720"/>
    <s v="EOL.CV.BA.030316-0.01"/>
    <s v="030316"/>
    <x v="1"/>
    <x v="3"/>
    <n v="20027"/>
    <s v="CANDIBA 2LER"/>
    <n v="4.28"/>
    <n v="4"/>
    <n v="2.6499300569444442"/>
    <n v="2.6499300569444442"/>
    <n v="1907.9496409999997"/>
    <n v="299.63275389410177"/>
    <n v="571684.2052240927"/>
    <n v="0"/>
  </r>
  <r>
    <s v="11/2021"/>
    <x v="10"/>
    <n v="720"/>
    <s v="EOL.CV.BA.030320-8.01"/>
    <s v="030320"/>
    <x v="1"/>
    <x v="3"/>
    <n v="20030"/>
    <s v="ALVORADA 2LER"/>
    <n v="3.97"/>
    <n v="3"/>
    <n v="2.5248343652777776"/>
    <n v="2.5248343652777776"/>
    <n v="1817.8807429999999"/>
    <n v="299.63275389410177"/>
    <n v="544696.61327614589"/>
    <n v="0"/>
  </r>
  <r>
    <s v="11/2021"/>
    <x v="10"/>
    <n v="720"/>
    <s v="EOL.CV.BA.030437-9.01"/>
    <s v="030437"/>
    <x v="1"/>
    <x v="3"/>
    <n v="888101"/>
    <s v="CAETITE 2"/>
    <n v="14.7"/>
    <n v="10.999999000000001"/>
    <n v="10.173331204166667"/>
    <n v="10.173331176388889"/>
    <n v="7324.7984470000001"/>
    <n v="275.67572607319073"/>
    <n v="2019269.1302165049"/>
    <n v="2.7777777076052088E-8"/>
  </r>
  <r>
    <s v="11/2021"/>
    <x v="10"/>
    <n v="720"/>
    <s v="EOL.CV.BA.030448-4.01"/>
    <s v="030448"/>
    <x v="1"/>
    <x v="3"/>
    <n v="888103"/>
    <s v="CAETITE 3"/>
    <n v="11.2"/>
    <n v="11.099999"/>
    <n v="7.6156403194444442"/>
    <n v="7.6156402500000002"/>
    <n v="5483.26098"/>
    <n v="275.67572607319073"/>
    <n v="1511601.9519102953"/>
    <n v="6.9444443953317307E-8"/>
  </r>
  <r>
    <s v="11/2021"/>
    <x v="10"/>
    <n v="720"/>
    <s v="EOL.CV.BA.030490-5.01"/>
    <s v="030490"/>
    <x v="1"/>
    <x v="3"/>
    <n v="890751"/>
    <s v="DA PRATA"/>
    <n v="10.1"/>
    <n v="10.1"/>
    <n v="6.5409683736111104"/>
    <n v="6.5409683736111104"/>
    <n v="4709.4972289999996"/>
    <n v="242.23263849825619"/>
    <n v="1140793.9397808961"/>
    <n v="0"/>
  </r>
  <r>
    <s v="11/2021"/>
    <x v="10"/>
    <n v="720"/>
    <s v="EOL.CV.BA.030495-6.01"/>
    <s v="030495"/>
    <x v="1"/>
    <x v="3"/>
    <n v="890750"/>
    <s v="ARACAS 3LER"/>
    <n v="15.5"/>
    <n v="13.9"/>
    <n v="7.7728752430555561"/>
    <n v="7.7728752430555561"/>
    <n v="5596.4701750000004"/>
    <n v="242.23263849825619"/>
    <n v="1355647.7367670478"/>
    <n v="0"/>
  </r>
  <r>
    <s v="11/2021"/>
    <x v="10"/>
    <n v="720"/>
    <s v="EOL.CV.BA.030727-0.01"/>
    <s v="030727"/>
    <x v="1"/>
    <x v="3"/>
    <n v="890747"/>
    <s v="CRISTAL 3LER"/>
    <n v="15.7"/>
    <n v="15"/>
    <n v="11.441989886111109"/>
    <n v="11.441989886111109"/>
    <n v="8238.2327179999993"/>
    <n v="241.59334411211648"/>
    <n v="1990302.1919154704"/>
    <n v="0"/>
  </r>
  <r>
    <s v="11/2021"/>
    <x v="10"/>
    <n v="720"/>
    <s v="EOL.CV.BA.030732-7.01"/>
    <s v="030732"/>
    <x v="1"/>
    <x v="3"/>
    <n v="893282"/>
    <s v="ANGICAL"/>
    <n v="6"/>
    <n v="6"/>
    <n v="3.0277381041666667"/>
    <n v="3.0277381041666667"/>
    <n v="2179.9714349999999"/>
    <n v="186.89499563891411"/>
    <n v="407425.75183728233"/>
    <n v="0"/>
  </r>
  <r>
    <s v="11/2021"/>
    <x v="10"/>
    <n v="720"/>
    <s v="EOL.CV.BA.030738-6.01"/>
    <s v="030738"/>
    <x v="1"/>
    <x v="3"/>
    <n v="893324"/>
    <s v="COQUEIRINHO"/>
    <n v="13.5"/>
    <n v="13.5"/>
    <n v="8.348575133333334"/>
    <n v="8.348575133333334"/>
    <n v="6010.9740960000008"/>
    <n v="181.26833093724247"/>
    <n v="1089599.24168892"/>
    <n v="0"/>
  </r>
  <r>
    <s v="11/2021"/>
    <x v="10"/>
    <n v="720"/>
    <s v="EOL.CV.BA.030739-4.01"/>
    <s v="030739"/>
    <x v="1"/>
    <x v="3"/>
    <n v="893362"/>
    <s v="EOL CAITITU - PINDAI BA"/>
    <n v="10.5"/>
    <n v="10.5"/>
    <n v="6.7141335208333333"/>
    <n v="6.7141335208333333"/>
    <n v="4834.1761349999997"/>
    <n v="186.89499563891411"/>
    <n v="903483.32766856765"/>
    <n v="0"/>
  </r>
  <r>
    <s v="11/2021"/>
    <x v="10"/>
    <n v="720"/>
    <s v="EOL.CV.BA.030752-1.01"/>
    <s v="030752"/>
    <x v="1"/>
    <x v="3"/>
    <n v="893423"/>
    <s v="CORRUPIÃO"/>
    <n v="13.7"/>
    <n v="13.7"/>
    <n v="7.7272837305555555"/>
    <n v="7.7272837305555555"/>
    <n v="5563.6442859999997"/>
    <n v="181.26833093724247"/>
    <n v="1008512.513651746"/>
    <n v="0"/>
  </r>
  <r>
    <s v="11/2021"/>
    <x v="10"/>
    <n v="720"/>
    <s v="EOL.CV.BA.030778-5.01"/>
    <s v="030778"/>
    <x v="1"/>
    <x v="3"/>
    <n v="892110"/>
    <s v="DOURADOS (UEE DOURADOS)"/>
    <n v="10.4"/>
    <n v="13.199999"/>
    <n v="5.5216029055555556"/>
    <n v="5.5216029888888887"/>
    <n v="3975.5541519999997"/>
    <n v="184.18447609824173"/>
    <n v="732235.35868630966"/>
    <n v="0"/>
  </r>
  <r>
    <s v="11/2021"/>
    <x v="10"/>
    <n v="720"/>
    <s v="EOL.CV.BA.030779-3.01"/>
    <s v="030779"/>
    <x v="1"/>
    <x v="3"/>
    <n v="892082"/>
    <s v="AMETISTA"/>
    <n v="10.3"/>
    <n v="13.9"/>
    <n v="5.6343223819444441"/>
    <n v="5.634322376388889"/>
    <n v="4056.7121110000003"/>
    <n v="184.18447609824173"/>
    <n v="747183.39484592725"/>
    <n v="5.5555555415291263E-9"/>
  </r>
  <r>
    <s v="11/2021"/>
    <x v="10"/>
    <n v="720"/>
    <s v="EOL.CV.BA.030792-0.01"/>
    <s v="030792"/>
    <x v="1"/>
    <x v="3"/>
    <n v="892084"/>
    <s v="CAETITÉ"/>
    <n v="16.600000000000001"/>
    <n v="14.299996999999999"/>
    <n v="10.454987563888889"/>
    <n v="9.3539402041666655"/>
    <n v="6734.8369469999989"/>
    <n v="184.18447609824173"/>
    <n v="1240452.4146902766"/>
    <n v="1.1010473597222219"/>
  </r>
  <r>
    <s v="11/2021"/>
    <x v="10"/>
    <n v="720"/>
    <s v="EOL.CV.BA.030837-4.01"/>
    <s v="030837"/>
    <x v="1"/>
    <x v="3"/>
    <n v="892083"/>
    <s v="BORGO"/>
    <n v="11.2"/>
    <n v="9.6999960000000005"/>
    <n v="7.6824186624999999"/>
    <n v="6.9102652097222226"/>
    <n v="4975.3909510000003"/>
    <n v="184.18447609824173"/>
    <n v="916389.7756938677"/>
    <n v="0.77215345277777736"/>
  </r>
  <r>
    <s v="11/2021"/>
    <x v="10"/>
    <n v="720"/>
    <s v="EOL.CV.BA.031335-1.01"/>
    <s v="031335"/>
    <x v="1"/>
    <x v="3"/>
    <n v="896347"/>
    <s v="BARAUNAS I ENERGÉTICA S/A"/>
    <n v="12.4"/>
    <n v="12.2"/>
    <n v="9.5625613541666663"/>
    <n v="9.5625613541666663"/>
    <n v="6885.044175"/>
    <n v="193.62899734465418"/>
    <n v="1333144.2002789017"/>
    <n v="0"/>
  </r>
  <r>
    <s v="11/2021"/>
    <x v="10"/>
    <n v="720"/>
    <s v="EOL.CV.BA.031338-6.01"/>
    <s v="031338"/>
    <x v="1"/>
    <x v="3"/>
    <n v="896467"/>
    <s v="DAMASCENA"/>
    <n v="16.7"/>
    <n v="16.100000000000001"/>
    <n v="12.445158565277778"/>
    <n v="12.445158565277778"/>
    <n v="8960.5141669999994"/>
    <n v="164.70169463254263"/>
    <n v="1475811.868083806"/>
    <n v="0"/>
  </r>
  <r>
    <s v="11/2021"/>
    <x v="10"/>
    <n v="720"/>
    <s v="EOL.CV.BA.031341-6.01"/>
    <s v="031341"/>
    <x v="1"/>
    <x v="3"/>
    <n v="896552"/>
    <s v="ASSURUA 1 I ENERGIA S.A."/>
    <n v="10.1"/>
    <n v="10.1"/>
    <n v="6.6010478541666666"/>
    <n v="6.6010478541666666"/>
    <n v="4752.7544550000002"/>
    <n v="171.85827588155058"/>
    <n v="816800.18632465857"/>
    <n v="0"/>
  </r>
  <r>
    <s v="11/2021"/>
    <x v="10"/>
    <n v="720"/>
    <s v="EOL.CV.BA.031342-4.01"/>
    <s v="031342"/>
    <x v="1"/>
    <x v="3"/>
    <n v="896247"/>
    <s v="CAETITE B"/>
    <n v="10.9"/>
    <n v="10.8"/>
    <n v="7.664650915277778"/>
    <n v="7.664650915277778"/>
    <n v="5518.548659"/>
    <n v="194.44832557176025"/>
    <n v="1073072.5463288329"/>
    <n v="0"/>
  </r>
  <r>
    <s v="11/2021"/>
    <x v="10"/>
    <n v="720"/>
    <s v="EOL.CV.BA.031343-2.01"/>
    <s v="031343"/>
    <x v="1"/>
    <x v="3"/>
    <n v="893943"/>
    <s v="ASSURUA 1 II ENERGIA S.A."/>
    <n v="14.6"/>
    <n v="14.6"/>
    <n v="11.257864218055555"/>
    <n v="11.257864218055555"/>
    <n v="8105.6622369999995"/>
    <n v="171.8415548973239"/>
    <n v="1392889.6022786007"/>
    <n v="0"/>
  </r>
  <r>
    <s v="11/2021"/>
    <x v="10"/>
    <n v="720"/>
    <s v="EOL.CV.BA.031344-0.01"/>
    <s v="031344"/>
    <x v="1"/>
    <x v="3"/>
    <n v="896246"/>
    <s v="CAETITE A"/>
    <n v="12.1"/>
    <n v="11.9"/>
    <n v="9.3093854236111113"/>
    <n v="9.3093854236111113"/>
    <n v="6702.7575050000005"/>
    <n v="194.44832557176025"/>
    <n v="1303339.9735607996"/>
    <n v="0"/>
  </r>
  <r>
    <s v="11/2021"/>
    <x v="10"/>
    <n v="720"/>
    <s v="EOL.CV.BA.031356-4.01"/>
    <s v="031356"/>
    <x v="1"/>
    <x v="3"/>
    <n v="896553"/>
    <s v="ASSURUA 1 III ENERGIA S.A."/>
    <n v="8.9"/>
    <n v="8.9"/>
    <n v="6.2052615763888888"/>
    <n v="6.2052615763888888"/>
    <n v="4467.7883350000002"/>
    <n v="171.87499686577723"/>
    <n v="767901.10607508116"/>
    <n v="0"/>
  </r>
  <r>
    <s v="11/2021"/>
    <x v="10"/>
    <n v="720"/>
    <s v="EOL.CV.BA.031519-2.01"/>
    <s v="031519"/>
    <x v="1"/>
    <x v="3"/>
    <n v="909107"/>
    <s v="EOL CASA NOVA II"/>
    <n v="9.4"/>
    <n v="7.0999990000000004"/>
    <n v="6.8827750027777777"/>
    <n v="0"/>
    <n v="0"/>
    <n v="195.55119359045233"/>
    <n v="0"/>
    <n v="6.8827750027777777"/>
  </r>
  <r>
    <s v="11/2021"/>
    <x v="10"/>
    <n v="720"/>
    <s v="EOL.CV.BA.031523-0.01"/>
    <s v="031523"/>
    <x v="1"/>
    <x v="3"/>
    <n v="896264"/>
    <s v="CAETITE C"/>
    <n v="4.3"/>
    <n v="3.8999920000000001"/>
    <n v="2.9389147833333338"/>
    <n v="2.9389146722222224"/>
    <n v="2116.018564"/>
    <n v="207.36750003989039"/>
    <n v="438793.47965467878"/>
    <n v="1.1111111146217606E-7"/>
  </r>
  <r>
    <s v="11/2021"/>
    <x v="10"/>
    <n v="720"/>
    <s v="EOL.CV.BA.031524-9.01"/>
    <s v="031524"/>
    <x v="1"/>
    <x v="3"/>
    <n v="909108"/>
    <s v="Casa Nova III"/>
    <n v="9.4"/>
    <n v="5.4999960000000003"/>
    <n v="6.9456565513888888"/>
    <n v="0"/>
    <n v="0"/>
    <n v="195.55119359045233"/>
    <n v="0"/>
    <n v="6.9456565513888888"/>
  </r>
  <r>
    <s v="11/2021"/>
    <x v="10"/>
    <n v="720"/>
    <s v="EOL.CV.BA.031667-9.01"/>
    <s v="031667"/>
    <x v="1"/>
    <x v="3"/>
    <n v="897987"/>
    <s v="EOL BARAUNAS II"/>
    <n v="10.7"/>
    <n v="7.8000059999999998"/>
    <n v="6.5799487305555555"/>
    <n v="4.9816922347222219"/>
    <n v="3586.818409"/>
    <n v="197.26093080217211"/>
    <n v="707539.13797770604"/>
    <n v="1.5982564958333336"/>
  </r>
  <r>
    <s v="11/2021"/>
    <x v="10"/>
    <n v="720"/>
    <s v="EOL.CV.BA.032081-1.01"/>
    <s v="032081"/>
    <x v="1"/>
    <x v="3"/>
    <n v="909586"/>
    <s v="CRISTALANDIA I"/>
    <n v="14.1"/>
    <n v="9.9000039999999991"/>
    <n v="11.328020087500001"/>
    <n v="8.260636083333333"/>
    <n v="5947.65798"/>
    <n v="261.67274208471127"/>
    <n v="1556339.9726086149"/>
    <n v="3.0673840041666671"/>
  </r>
  <r>
    <s v="11/2021"/>
    <x v="10"/>
    <n v="720"/>
    <s v="EOL.CV.BA.032082-0.01"/>
    <s v="032082"/>
    <x v="1"/>
    <x v="3"/>
    <n v="909555"/>
    <s v="CRISTALANDIA II"/>
    <n v="15.2"/>
    <n v="9.9999939999999992"/>
    <n v="11.61485605"/>
    <n v="7.9362111263888888"/>
    <n v="5714.0720110000002"/>
    <n v="261.65799746634843"/>
    <n v="1495132.6397767705"/>
    <n v="3.6786449236111114"/>
  </r>
  <r>
    <s v="11/2021"/>
    <x v="10"/>
    <n v="720"/>
    <s v="EOL.CV.BA.032083-8.01"/>
    <s v="032083"/>
    <x v="1"/>
    <x v="3"/>
    <n v="909556"/>
    <s v="CRISTALANDIA III"/>
    <n v="13.9"/>
    <n v="9.800001"/>
    <n v="8.746419493055555"/>
    <n v="6.4044942027777783"/>
    <n v="4611.2358260000001"/>
    <n v="261.68748670307406"/>
    <n v="1206702.7139011137"/>
    <n v="2.3419252902777772"/>
  </r>
  <r>
    <s v="11/2021"/>
    <x v="10"/>
    <n v="720"/>
    <s v="EOL.CV.BA.032342-0.01"/>
    <s v="032342"/>
    <x v="1"/>
    <x v="3"/>
    <n v="909535"/>
    <s v="Assuruá III"/>
    <n v="5.9"/>
    <n v="5.9"/>
    <n v="3.9955299847222223"/>
    <n v="3.9955299847222223"/>
    <n v="2876.7815890000002"/>
    <n v="222.52678265401229"/>
    <n v="640160.95139846718"/>
    <n v="0"/>
  </r>
  <r>
    <s v="11/2021"/>
    <x v="10"/>
    <n v="720"/>
    <s v="EOL.CV.BA.032343-8.01"/>
    <s v="032343"/>
    <x v="1"/>
    <x v="3"/>
    <n v="910155"/>
    <s v="ASSURUA IV"/>
    <n v="13.1"/>
    <n v="13.1"/>
    <n v="10.624781047222223"/>
    <n v="10.624781047222223"/>
    <n v="7649.8423540000003"/>
    <n v="222.52678265401229"/>
    <n v="1702294.8068460159"/>
    <n v="0"/>
  </r>
  <r>
    <s v="11/2021"/>
    <x v="10"/>
    <n v="720"/>
    <s v="EOL.CV.BA.032344-6.01"/>
    <s v="032344"/>
    <x v="1"/>
    <x v="3"/>
    <n v="909499"/>
    <s v="Capoeiras III"/>
    <n v="11.6"/>
    <n v="11.6"/>
    <n v="9.3159815944444446"/>
    <n v="9.3159815944444446"/>
    <n v="6707.5067479999998"/>
    <n v="222.55792706026196"/>
    <n v="1492808.7975775988"/>
    <n v="0"/>
  </r>
  <r>
    <s v="11/2021"/>
    <x v="10"/>
    <n v="720"/>
    <s v="EOL.CV.BA.032345-4.01"/>
    <s v="032345"/>
    <x v="1"/>
    <x v="3"/>
    <n v="909536"/>
    <s v="Curral de Pedras I"/>
    <n v="9"/>
    <n v="9"/>
    <n v="8.2389985097222223"/>
    <n v="8.2389985097222223"/>
    <n v="5932.0789270000005"/>
    <n v="222.52678265401229"/>
    <n v="1320046.4380749755"/>
    <n v="0"/>
  </r>
  <r>
    <s v="11/2021"/>
    <x v="10"/>
    <n v="720"/>
    <s v="EOL.CV.BA.032346-2.01"/>
    <s v="032346"/>
    <x v="1"/>
    <x v="3"/>
    <n v="909537"/>
    <s v="Curral de Pedras II"/>
    <n v="13.5"/>
    <n v="13.5"/>
    <n v="10.5358231"/>
    <n v="10.5358231"/>
    <n v="7585.7926319999997"/>
    <n v="222.52678265401229"/>
    <n v="1688042.0282794719"/>
    <n v="0"/>
  </r>
  <r>
    <s v="11/2021"/>
    <x v="10"/>
    <n v="720"/>
    <s v="EOL.CV.BA.032347-0.01"/>
    <s v="032347"/>
    <x v="1"/>
    <x v="3"/>
    <n v="909538"/>
    <s v="Diamante II"/>
    <n v="7.7"/>
    <n v="7.7"/>
    <n v="8.094977441666666"/>
    <n v="8.094977441666666"/>
    <n v="5828.3837579999999"/>
    <n v="222.54235485713713"/>
    <n v="1297062.2465164105"/>
    <n v="0"/>
  </r>
  <r>
    <s v="11/2021"/>
    <x v="10"/>
    <n v="720"/>
    <s v="EOL.CV.BA.032348-9.01"/>
    <s v="032348"/>
    <x v="1"/>
    <x v="3"/>
    <n v="909539"/>
    <s v="Diamante III"/>
    <n v="7.9"/>
    <n v="7.9"/>
    <n v="7.0153841263888888"/>
    <n v="7.0153841263888888"/>
    <n v="5051.0765709999996"/>
    <n v="222.52678265401229"/>
    <n v="1123999.8182836906"/>
    <n v="0"/>
  </r>
  <r>
    <s v="11/2021"/>
    <x v="10"/>
    <n v="720"/>
    <s v="EOL.CV.BA.032357-8.01"/>
    <s v="032357"/>
    <x v="1"/>
    <x v="3"/>
    <n v="910134"/>
    <s v="Delfina I"/>
    <n v="13.6"/>
    <n v="13.6"/>
    <n v="8.6470008388888893"/>
    <n v="8.6470008388888893"/>
    <n v="6225.840604"/>
    <n v="216.28232920095004"/>
    <n v="1346539.3070669696"/>
    <n v="0"/>
  </r>
  <r>
    <s v="11/2021"/>
    <x v="10"/>
    <n v="720"/>
    <s v="EOL.CV.BA.032358-6.01"/>
    <s v="032358"/>
    <x v="1"/>
    <x v="3"/>
    <n v="910136"/>
    <s v="Delfina II"/>
    <n v="13.6"/>
    <n v="13.6"/>
    <n v="6.127726063888888"/>
    <n v="6.127726063888888"/>
    <n v="4411.9627659999996"/>
    <n v="216.25118479470041"/>
    <n v="954092.17541760346"/>
    <n v="0"/>
  </r>
  <r>
    <s v="11/2021"/>
    <x v="10"/>
    <n v="720"/>
    <s v="EOL.CV.BA.032359-4.01"/>
    <s v="032359"/>
    <x v="1"/>
    <x v="3"/>
    <n v="910138"/>
    <s v="Delfina V"/>
    <n v="13.6"/>
    <n v="13.6"/>
    <n v="4.6870400458333332"/>
    <n v="4.6870400458333332"/>
    <n v="3374.6688329999997"/>
    <n v="216.26675699782521"/>
    <n v="729828.68445454538"/>
    <n v="0"/>
  </r>
  <r>
    <s v="11/2021"/>
    <x v="10"/>
    <n v="720"/>
    <s v="EOL.CV.CE.030282-1.01"/>
    <s v="030282"/>
    <x v="1"/>
    <x v="3"/>
    <n v="20062"/>
    <s v="COQUEIROS"/>
    <n v="11.6"/>
    <n v="11"/>
    <n v="14.07523757638889"/>
    <n v="14.07523757638889"/>
    <n v="10134.171055000001"/>
    <n v="310.87880178415219"/>
    <n v="3150498.9546540375"/>
    <n v="0"/>
  </r>
  <r>
    <s v="11/2021"/>
    <x v="10"/>
    <n v="720"/>
    <s v="EOL.CV.CE.030295-3.01"/>
    <s v="030295"/>
    <x v="1"/>
    <x v="3"/>
    <n v="889183"/>
    <s v="COLÔNIA"/>
    <n v="8.26"/>
    <n v="8"/>
    <n v="11.642125352777779"/>
    <n v="11.642125352777779"/>
    <n v="8382.3302540000004"/>
    <n v="309.88650344091246"/>
    <n v="2597571.0130990357"/>
    <n v="0"/>
  </r>
  <r>
    <s v="11/2021"/>
    <x v="10"/>
    <n v="720"/>
    <s v="EOL.CV.CE.030299-6.01"/>
    <s v="030299"/>
    <x v="1"/>
    <x v="3"/>
    <n v="20034"/>
    <s v="DUNAS DE PARACURU (VENTOS)"/>
    <n v="19.79"/>
    <n v="19"/>
    <n v="17.660406537499998"/>
    <n v="17.660406537499998"/>
    <n v="12715.492706999999"/>
    <n v="310.01054073381744"/>
    <n v="3941936.7697939817"/>
    <n v="0"/>
  </r>
  <r>
    <s v="11/2021"/>
    <x v="10"/>
    <n v="720"/>
    <s v="EOL.CV.MA.033686-6.01"/>
    <s v="033686"/>
    <x v="1"/>
    <x v="3"/>
    <n v="910082"/>
    <s v="EOL DELTA 3 VIII"/>
    <n v="15.3"/>
    <n v="12.2"/>
    <n v="13.177342541666667"/>
    <n v="13.177342541666667"/>
    <n v="9487.6866300000002"/>
    <n v="299.60730911608164"/>
    <n v="2842580.2609509248"/>
    <n v="0"/>
  </r>
  <r>
    <s v="11/2021"/>
    <x v="10"/>
    <n v="720"/>
    <s v="EOL.CV.PI.030838-2.01"/>
    <s v="030838"/>
    <x v="1"/>
    <x v="3"/>
    <n v="892119"/>
    <s v="DELTA 1 II ENERGIA S.A."/>
    <n v="14.2"/>
    <n v="14.8"/>
    <n v="17.189674352777779"/>
    <n v="17.189674449999998"/>
    <n v="12376.565603999999"/>
    <n v="187.1753942120871"/>
    <n v="2316588.5459204577"/>
    <n v="0"/>
  </r>
  <r>
    <s v="11/2021"/>
    <x v="10"/>
    <n v="720"/>
    <s v="EOL.CV.RN.030121-3.01"/>
    <s v="030121"/>
    <x v="1"/>
    <x v="3"/>
    <n v="8958"/>
    <s v="ARATUÃ 1"/>
    <n v="6.92"/>
    <n v="6"/>
    <n v="7.1739989"/>
    <n v="7.1739989"/>
    <n v="5165.2792079999999"/>
    <n v="313.75233240311735"/>
    <n v="1620618.3990233268"/>
    <n v="0"/>
  </r>
  <r>
    <s v="11/2021"/>
    <x v="10"/>
    <n v="720"/>
    <s v="EOL.CV.RN.030333-0.01"/>
    <s v="030333"/>
    <x v="1"/>
    <x v="3"/>
    <n v="8983"/>
    <s v="CABEÇO PRETO"/>
    <n v="6.56"/>
    <n v="6"/>
    <n v="9.0936405138888876"/>
    <n v="9.0936405138888876"/>
    <n v="6547.4211699999987"/>
    <n v="314.16579004613385"/>
    <n v="2056975.7446378316"/>
    <n v="0"/>
  </r>
  <r>
    <s v="11/2021"/>
    <x v="10"/>
    <n v="720"/>
    <s v="EOL.CV.RN.030340-2.01"/>
    <s v="030340"/>
    <x v="1"/>
    <x v="3"/>
    <n v="20064"/>
    <s v="AREIA BRANCA (BELA VISTA)"/>
    <n v="11.75"/>
    <n v="11"/>
    <n v="12.3777941375"/>
    <n v="12.3777941375"/>
    <n v="8912.0117790000004"/>
    <n v="315.53020026808849"/>
    <n v="2812008.8614194337"/>
    <n v="0"/>
  </r>
  <r>
    <s v="11/2021"/>
    <x v="10"/>
    <n v="720"/>
    <s v="EOL.CV.RN.030498-0.01"/>
    <s v="030498"/>
    <x v="1"/>
    <x v="3"/>
    <n v="890655"/>
    <s v="ASA BRANCA 4 2LFA"/>
    <n v="12.3"/>
    <n v="14"/>
    <n v="10.889519074999999"/>
    <n v="10.889519080555555"/>
    <n v="7840.4537379999992"/>
    <n v="265.70672923932432"/>
    <n v="2083261.3184762141"/>
    <n v="0"/>
  </r>
  <r>
    <s v="11/2021"/>
    <x v="10"/>
    <n v="720"/>
    <s v="EOL.CV.RN.030500-6.01"/>
    <s v="030500"/>
    <x v="1"/>
    <x v="3"/>
    <n v="890752"/>
    <s v="CAMPO DOS VENTOS 2 3LER"/>
    <n v="15"/>
    <n v="14"/>
    <n v="10.650884373611111"/>
    <n v="10.650884373611111"/>
    <n v="7668.6367490000002"/>
    <n v="252.10174558428824"/>
    <n v="1933276.7106747213"/>
    <n v="0"/>
  </r>
  <r>
    <s v="11/2021"/>
    <x v="10"/>
    <n v="720"/>
    <s v="EOL.CV.RN.030501-4.01"/>
    <s v="030501"/>
    <x v="1"/>
    <x v="3"/>
    <n v="8984"/>
    <s v="CABEÇO PRETO IV"/>
    <n v="8.4"/>
    <n v="8.4"/>
    <n v="8.8291007555555545"/>
    <n v="8.8291007555555545"/>
    <n v="6356.9525439999989"/>
    <n v="248.62558235965349"/>
    <n v="1580501.0282846806"/>
    <n v="0"/>
  </r>
  <r>
    <s v="11/2021"/>
    <x v="10"/>
    <n v="720"/>
    <s v="EOL.CV.RN.030505-7.01"/>
    <s v="030505"/>
    <x v="1"/>
    <x v="3"/>
    <n v="891926"/>
    <s v="ASA BRANCA 1 2LFA"/>
    <n v="12.1"/>
    <n v="13.2"/>
    <n v="11.388681723611111"/>
    <n v="11.388681766666668"/>
    <n v="8199.8508720000009"/>
    <n v="270.50143713537227"/>
    <n v="2218071.4451717357"/>
    <n v="0"/>
  </r>
  <r>
    <s v="11/2021"/>
    <x v="10"/>
    <n v="720"/>
    <s v="EOL.CV.RN.030507-3.01"/>
    <s v="030507"/>
    <x v="1"/>
    <x v="3"/>
    <n v="890654"/>
    <s v="ASA BRANCA 5 2LFA"/>
    <n v="13.7"/>
    <n v="13.600001000000001"/>
    <n v="11.058008686111112"/>
    <n v="11.0580087625"/>
    <n v="7961.7663089999996"/>
    <n v="265.70672923932432"/>
    <n v="2115494.8849322377"/>
    <n v="0"/>
  </r>
  <r>
    <s v="11/2021"/>
    <x v="10"/>
    <n v="720"/>
    <s v="EOL.CV.RN.030508-1.01"/>
    <s v="030508"/>
    <x v="1"/>
    <x v="3"/>
    <n v="890651"/>
    <s v="ASA BRANCA 8 2LFA"/>
    <n v="11.5"/>
    <n v="13.5"/>
    <n v="9.6049056569444442"/>
    <n v="9.6049056597222222"/>
    <n v="6915.5320750000001"/>
    <n v="265.70672923932432"/>
    <n v="1837503.4085978877"/>
    <n v="0"/>
  </r>
  <r>
    <s v="11/2021"/>
    <x v="10"/>
    <n v="720"/>
    <s v="EOL.CV.RN.030511-1.01"/>
    <s v="030511"/>
    <x v="1"/>
    <x v="3"/>
    <n v="890625"/>
    <s v="CALANGO 1 2LFA"/>
    <n v="13.9"/>
    <n v="13.800001"/>
    <n v="10.713365801388889"/>
    <n v="10.71336578611111"/>
    <n v="7713.6233659999989"/>
    <n v="265.30717024798702"/>
    <n v="2046479.5875922125"/>
    <n v="1.5277777897103481E-8"/>
  </r>
  <r>
    <s v="11/2021"/>
    <x v="10"/>
    <n v="720"/>
    <s v="EOL.CV.RN.030512-0.01"/>
    <s v="030512"/>
    <x v="1"/>
    <x v="3"/>
    <n v="890623"/>
    <s v="DREEN BOA VISTA 2LFA"/>
    <n v="5.2"/>
    <n v="5.7"/>
    <n v="4.6704052638888891"/>
    <n v="4.6704052805555554"/>
    <n v="3362.6918019999998"/>
    <n v="275.67572607319073"/>
    <n v="927012.50407671602"/>
    <n v="0"/>
  </r>
  <r>
    <s v="11/2021"/>
    <x v="10"/>
    <n v="720"/>
    <s v="EOL.CV.RN.030513-8.01"/>
    <s v="030513"/>
    <x v="1"/>
    <x v="3"/>
    <n v="890652"/>
    <s v="ASA BRANCA 7 2LFA"/>
    <n v="10.4"/>
    <n v="14.3"/>
    <n v="9.1745845708333338"/>
    <n v="9.17458451388889"/>
    <n v="6605.7008500000011"/>
    <n v="265.70672923932432"/>
    <n v="1755179.1671869247"/>
    <n v="5.6944444774368703E-8"/>
  </r>
  <r>
    <s v="11/2021"/>
    <x v="10"/>
    <n v="720"/>
    <s v="EOL.CV.RN.030519-7.01"/>
    <s v="030519"/>
    <x v="1"/>
    <x v="3"/>
    <n v="890626"/>
    <s v="CALANGO 2 2LFA"/>
    <n v="12.8"/>
    <n v="11.8"/>
    <n v="12.621535618055555"/>
    <n v="12.614037095833332"/>
    <n v="9082.1067089999997"/>
    <n v="265.30717024798702"/>
    <n v="2409548.030855048"/>
    <n v="7.4985222222216583E-3"/>
  </r>
  <r>
    <s v="11/2021"/>
    <x v="10"/>
    <n v="720"/>
    <s v="EOL.CV.RN.030520-0.01"/>
    <s v="030520"/>
    <x v="1"/>
    <x v="3"/>
    <n v="890653"/>
    <s v="ASA BRANCA 6 2LFA"/>
    <n v="12.9"/>
    <n v="14.399998999999999"/>
    <n v="10.945070526388889"/>
    <n v="10.945070481944445"/>
    <n v="7880.4507469999999"/>
    <n v="265.70672923932432"/>
    <n v="2093888.7929169601"/>
    <n v="4.444444433223301E-8"/>
  </r>
  <r>
    <s v="11/2021"/>
    <x v="10"/>
    <n v="720"/>
    <s v="EOL.CV.RN.030537-5.01"/>
    <s v="030537"/>
    <x v="1"/>
    <x v="3"/>
    <n v="890628"/>
    <s v="CALANGO 4 2LFA"/>
    <n v="13.5"/>
    <n v="12.800001"/>
    <n v="13.475676448611109"/>
    <n v="13.470337436111112"/>
    <n v="9698.6429540000008"/>
    <n v="265.30717024798702"/>
    <n v="2573119.5173713178"/>
    <n v="5.3390124999977062E-3"/>
  </r>
  <r>
    <s v="11/2021"/>
    <x v="10"/>
    <n v="720"/>
    <s v="EOL.CV.RN.030545-6.01"/>
    <s v="030545"/>
    <x v="1"/>
    <x v="3"/>
    <n v="890627"/>
    <s v="CALANGO 3 2LFA"/>
    <n v="13.9"/>
    <n v="13.800001"/>
    <n v="11.4597023625"/>
    <n v="11.459702350000001"/>
    <n v="8250.9856920000002"/>
    <n v="265.30717024798702"/>
    <n v="2189045.665701149"/>
    <n v="1.2499999178948605E-8"/>
  </r>
  <r>
    <s v="11/2021"/>
    <x v="10"/>
    <n v="720"/>
    <s v="EOL.CV.RN.030547-2.01"/>
    <s v="030547"/>
    <x v="1"/>
    <x v="3"/>
    <n v="891943"/>
    <s v="ASA BRANCA 2 2LFA"/>
    <n v="11.9"/>
    <n v="12.800006"/>
    <n v="11.355114658333333"/>
    <n v="11.355114655555555"/>
    <n v="8175.6825519999993"/>
    <n v="270.50143713537227"/>
    <n v="2211533.8798785876"/>
    <n v="2.7777774549677915E-9"/>
  </r>
  <r>
    <s v="11/2021"/>
    <x v="10"/>
    <n v="720"/>
    <s v="EOL.CV.RN.030548-0.01"/>
    <s v="030548"/>
    <x v="1"/>
    <x v="3"/>
    <n v="891944"/>
    <s v="ASA BRANCA 3 2LFA"/>
    <n v="12.3"/>
    <n v="12.500003"/>
    <n v="11.439122779166668"/>
    <n v="11.439122802777776"/>
    <n v="8236.1684179999993"/>
    <n v="270.50143713537227"/>
    <n v="2227895.3935579653"/>
    <n v="0"/>
  </r>
  <r>
    <s v="11/2021"/>
    <x v="10"/>
    <n v="720"/>
    <s v="EOL.CV.RN.030552-9.01"/>
    <s v="030552"/>
    <x v="1"/>
    <x v="3"/>
    <n v="890629"/>
    <s v="CALANGO 5 2LFA"/>
    <n v="13.7"/>
    <n v="13.600001000000001"/>
    <n v="12.352349352777777"/>
    <n v="12.35234937361111"/>
    <n v="8893.6915489999992"/>
    <n v="265.30717024798702"/>
    <n v="2359560.1379236262"/>
    <n v="0"/>
  </r>
  <r>
    <s v="11/2021"/>
    <x v="10"/>
    <n v="720"/>
    <s v="EOL.CV.RN.030622-3.01"/>
    <s v="030622"/>
    <x v="1"/>
    <x v="3"/>
    <n v="890458"/>
    <s v="ARIZONA 1"/>
    <n v="12.9"/>
    <n v="12.300001"/>
    <n v="11.794722740277777"/>
    <n v="11.794722715277778"/>
    <n v="8492.2003550000009"/>
    <n v="268.8832232204561"/>
    <n v="2283410.2036863016"/>
    <n v="2.499999835789721E-8"/>
  </r>
  <r>
    <s v="11/2021"/>
    <x v="10"/>
    <n v="720"/>
    <s v="EOL.CV.RN.030672-0.01"/>
    <s v="030672"/>
    <x v="1"/>
    <x v="3"/>
    <n v="890624"/>
    <s v="COSTA BRANCA 2LFA"/>
    <n v="9.8000000000000007"/>
    <n v="9.8000030000000002"/>
    <n v="8.209350790277778"/>
    <n v="8.2093507930555543"/>
    <n v="5910.7325709999986"/>
    <n v="260.57239620063967"/>
    <n v="1540173.7493266372"/>
    <n v="0"/>
  </r>
  <r>
    <s v="11/2021"/>
    <x v="10"/>
    <n v="720"/>
    <s v="EOL.CV.RN.030699-1.01"/>
    <s v="030699"/>
    <x v="1"/>
    <x v="3"/>
    <n v="909541"/>
    <s v="DREEN Guajiru"/>
    <n v="8.3000000000000007"/>
    <n v="8.3000000000000007"/>
    <n v="9.9656138527777767"/>
    <n v="9.9656138527777767"/>
    <n v="7175.2419739999996"/>
    <n v="224.23972499774504"/>
    <n v="1608974.2870420371"/>
    <n v="0"/>
  </r>
  <r>
    <s v="11/2021"/>
    <x v="10"/>
    <n v="720"/>
    <s v="EOL.CV.RN.030701-7.01"/>
    <s v="030701"/>
    <x v="1"/>
    <x v="3"/>
    <n v="909540"/>
    <s v="DREEN Cutia"/>
    <n v="9.6"/>
    <n v="9.6"/>
    <n v="10.559020040277778"/>
    <n v="10.559020040277778"/>
    <n v="7602.4944290000003"/>
    <n v="224.23972499774504"/>
    <n v="1704781.2600558489"/>
    <n v="0"/>
  </r>
  <r>
    <s v="11/2021"/>
    <x v="10"/>
    <n v="720"/>
    <s v="EOL.CV.RN.030831-5.01"/>
    <s v="030831"/>
    <x v="1"/>
    <x v="3"/>
    <n v="893222"/>
    <s v="CARNAÚBAS"/>
    <n v="13.1"/>
    <n v="13.1"/>
    <n v="12.165324281944443"/>
    <n v="12.165324281944443"/>
    <n v="8759.0334829999993"/>
    <n v="184.91351238849154"/>
    <n v="1619663.6464699325"/>
    <n v="0"/>
  </r>
  <r>
    <s v="11/2021"/>
    <x v="10"/>
    <n v="720"/>
    <s v="EOL.CV.RN.030832-3.01"/>
    <s v="030832"/>
    <x v="1"/>
    <x v="3"/>
    <n v="893266"/>
    <s v="CARCARA I"/>
    <n v="16.3"/>
    <n v="13.8"/>
    <n v="19.50671770138889"/>
    <n v="19.50671770138889"/>
    <n v="14044.836745000001"/>
    <n v="186.78283620964493"/>
    <n v="2623334.4413325377"/>
    <n v="0"/>
  </r>
  <r>
    <s v="11/2021"/>
    <x v="10"/>
    <n v="720"/>
    <s v="EOL.CV.RN.030876-5.01"/>
    <s v="030876"/>
    <x v="1"/>
    <x v="3"/>
    <n v="889887"/>
    <s v="CABEÇO PRETO 5"/>
    <n v="15.3"/>
    <n v="14.000003"/>
    <n v="13.062907609722222"/>
    <n v="12.414229647222221"/>
    <n v="8938.2453459999997"/>
    <n v="196.28619062241643"/>
    <n v="1754454.1298148825"/>
    <n v="0.64867796250000032"/>
  </r>
  <r>
    <s v="11/2021"/>
    <x v="10"/>
    <n v="720"/>
    <s v="EOL.CV.RN.030895-1.02"/>
    <s v="030895"/>
    <x v="1"/>
    <x v="3"/>
    <n v="889866"/>
    <s v="CAIÇARA I"/>
    <n v="13.5"/>
    <n v="13.499999000000001"/>
    <n v="15.925110206944444"/>
    <n v="15.925110355555555"/>
    <n v="11466.079455999999"/>
    <n v="198.15802976260778"/>
    <n v="2272095.7141024736"/>
    <n v="0"/>
  </r>
  <r>
    <s v="11/2021"/>
    <x v="10"/>
    <n v="720"/>
    <s v="EOL.CV.RN.030897-8.01"/>
    <s v="030897"/>
    <x v="1"/>
    <x v="3"/>
    <n v="889868"/>
    <s v="CARCARÁ II"/>
    <n v="15.8"/>
    <n v="13.499999000000001"/>
    <n v="15.42406478888889"/>
    <n v="13.68732911111111"/>
    <n v="9854.8769599999996"/>
    <n v="196.4146501712531"/>
    <n v="1935642.2105791422"/>
    <n v="1.7367356777777787"/>
  </r>
  <r>
    <s v="11/2021"/>
    <x v="10"/>
    <n v="720"/>
    <s v="EOL.CV.RN.030900-1.01"/>
    <s v="030900"/>
    <x v="1"/>
    <x v="3"/>
    <n v="889888"/>
    <s v="CABEÇO PRETO 6"/>
    <n v="10.3"/>
    <n v="9.5000040000000006"/>
    <n v="8.5833287583333338"/>
    <n v="8.2221522708333339"/>
    <n v="5919.9496350000009"/>
    <n v="196.32289335065548"/>
    <n v="1162221.6408333569"/>
    <n v="0.36117648749999992"/>
  </r>
  <r>
    <s v="11/2021"/>
    <x v="10"/>
    <n v="720"/>
    <s v="EOL.CV.RN.030915-0.02"/>
    <s v="030915"/>
    <x v="1"/>
    <x v="3"/>
    <n v="896984"/>
    <s v="EOL CAICARA II"/>
    <n v="9.6"/>
    <n v="9.2999960000000002"/>
    <n v="8.8074426583333327"/>
    <n v="8.8074425763888886"/>
    <n v="6341.358655"/>
    <n v="198.15802976260778"/>
    <n v="1256591.1370928604"/>
    <n v="8.1944444395452993E-8"/>
  </r>
  <r>
    <s v="11/2021"/>
    <x v="10"/>
    <n v="720"/>
    <s v="EOL.CV.RN.030931-1.01"/>
    <s v="030931"/>
    <x v="1"/>
    <x v="3"/>
    <n v="889849"/>
    <s v="BAIXA DO FEIJÃO IV"/>
    <n v="13.7"/>
    <n v="13.299999"/>
    <n v="11.224582893055555"/>
    <n v="11.224582822222223"/>
    <n v="8081.6996319999998"/>
    <n v="178.00823195937167"/>
    <n v="1438609.0627190247"/>
    <n v="7.0833333312394751E-8"/>
  </r>
  <r>
    <s v="11/2021"/>
    <x v="10"/>
    <n v="720"/>
    <s v="EOL.CV.RN.030932-0.01"/>
    <s v="030932"/>
    <x v="1"/>
    <x v="3"/>
    <n v="889848"/>
    <s v="BAIXA DO FEIJÃO 1"/>
    <n v="14.5"/>
    <n v="14.400001"/>
    <n v="10.996689787499999"/>
    <n v="10.996689794444444"/>
    <n v="7917.6166519999997"/>
    <n v="178.00823195937167"/>
    <n v="1409400.9415545997"/>
    <n v="0"/>
  </r>
  <r>
    <s v="11/2021"/>
    <x v="10"/>
    <n v="720"/>
    <s v="EOL.CV.RN.030933-8.01"/>
    <s v="030933"/>
    <x v="1"/>
    <x v="3"/>
    <n v="889846"/>
    <s v="BAIXA DO FEIJÃO 2"/>
    <n v="14.5"/>
    <n v="14"/>
    <n v="12.041561056944445"/>
    <n v="12.041561031944443"/>
    <n v="8669.9239429999998"/>
    <n v="178.00823195937167"/>
    <n v="1543317.8323156543"/>
    <n v="2.5000000884271383E-8"/>
  </r>
  <r>
    <s v="11/2021"/>
    <x v="10"/>
    <n v="720"/>
    <s v="EOL.CV.RN.030934-6.01"/>
    <s v="030934"/>
    <x v="1"/>
    <x v="3"/>
    <n v="889845"/>
    <s v="BAIXA DO FEIJÃO 3"/>
    <n v="14.2"/>
    <n v="13.900001"/>
    <n v="10.991605608333334"/>
    <n v="10.991605591666666"/>
    <n v="7913.9560259999989"/>
    <n v="178.00823195937167"/>
    <n v="1408749.319992475"/>
    <n v="1.6666667256180922E-8"/>
  </r>
  <r>
    <s v="11/2021"/>
    <x v="10"/>
    <n v="720"/>
    <s v="EOL.CV.RN.031015-8.01"/>
    <s v="031015"/>
    <x v="1"/>
    <x v="3"/>
    <n v="889900"/>
    <s v="CABEÇO PRETO 3"/>
    <n v="14.5"/>
    <n v="13.599996000000001"/>
    <n v="12.355884030555556"/>
    <n v="12.036156788888889"/>
    <n v="8666.0328879999997"/>
    <n v="198.4149488602811"/>
    <n v="1719470.472294034"/>
    <n v="0.31972724166666666"/>
  </r>
  <r>
    <s v="11/2021"/>
    <x v="10"/>
    <n v="720"/>
    <s v="EOL.CV.RN.031665-2.01"/>
    <s v="031665"/>
    <x v="1"/>
    <x v="3"/>
    <n v="908886"/>
    <s v="Cabeço Vermelho II"/>
    <n v="9"/>
    <n v="8.9999959999999994"/>
    <n v="9.3376425624999992"/>
    <n v="5.5843927777777774E-2"/>
    <n v="40.207628"/>
    <n v="198.46103480655236"/>
    <n v="7979.6474599969097"/>
    <n v="9.2817986347222217"/>
  </r>
  <r>
    <s v="11/2021"/>
    <x v="10"/>
    <n v="720"/>
    <s v="EOL.CV.RN.031812-4.01"/>
    <s v="031812"/>
    <x v="1"/>
    <x v="3"/>
    <n v="904074"/>
    <s v="CALANGO 6"/>
    <n v="18.5"/>
    <n v="18.499998999999999"/>
    <n v="18.481547088888888"/>
    <n v="18.481547088888888"/>
    <n v="13306.713904"/>
    <n v="203.33075172160147"/>
    <n v="2705664.1410446065"/>
    <n v="0"/>
  </r>
  <r>
    <s v="11/2021"/>
    <x v="10"/>
    <n v="720"/>
    <s v="EOL.CV.RN.031887-6.01"/>
    <s v="031887"/>
    <x v="1"/>
    <x v="3"/>
    <n v="911051"/>
    <s v="CENTRAL EÓLICA AVENTURA I S.A."/>
    <n v="11.4"/>
    <n v="10.500004000000001"/>
    <n v="10.397020151388888"/>
    <n v="1.5573962444444445"/>
    <n v="1121.325296"/>
    <n v="179.02921380412155"/>
    <n v="200749.98616155388"/>
    <n v="8.8396239069444444"/>
  </r>
  <r>
    <s v="11/2021"/>
    <x v="10"/>
    <n v="720"/>
    <s v="EOL.CV.RS.030348-8.01"/>
    <s v="030348"/>
    <x v="1"/>
    <x v="3"/>
    <n v="8957"/>
    <s v="CERRO CHATO I"/>
    <n v="11.33"/>
    <n v="11"/>
    <n v="11.438806427777779"/>
    <n v="11.438806427777779"/>
    <n v="8235.9406280000003"/>
    <n v="270.81475617584744"/>
    <n v="2230414.253050576"/>
    <n v="0"/>
  </r>
  <r>
    <s v="11/2021"/>
    <x v="10"/>
    <n v="720"/>
    <s v="EOL.CV.RS.030349-6.01"/>
    <s v="030349"/>
    <x v="1"/>
    <x v="3"/>
    <n v="8900"/>
    <s v="CERRO CHATO II"/>
    <n v="11.33"/>
    <n v="11"/>
    <n v="11.791795933333333"/>
    <n v="11.791795933333333"/>
    <n v="8490.0930719999997"/>
    <n v="270.81475617584744"/>
    <n v="2299242.4852039316"/>
    <n v="0"/>
  </r>
  <r>
    <s v="11/2021"/>
    <x v="10"/>
    <n v="720"/>
    <s v="EOL.CV.RS.030350-0.01"/>
    <s v="030350"/>
    <x v="1"/>
    <x v="3"/>
    <n v="8854"/>
    <s v="CERRO CHATO III"/>
    <n v="11.33"/>
    <n v="11"/>
    <n v="11.809103531944444"/>
    <n v="11.809103531944444"/>
    <n v="8502.5545430000002"/>
    <n v="270.81475617584744"/>
    <n v="2302617.2354343887"/>
    <n v="0"/>
  </r>
  <r>
    <s v="11/2021"/>
    <x v="10"/>
    <n v="720"/>
    <s v="EOL.CV.RS.030457-3.01"/>
    <s v="030457"/>
    <x v="1"/>
    <x v="3"/>
    <n v="890647"/>
    <s v="ATLANTICA 1 2LFA"/>
    <n v="13.1"/>
    <n v="13.100002999999999"/>
    <n v="14.7735001625"/>
    <n v="14.773500180555557"/>
    <n v="10636.92013"/>
    <n v="269.70231915269761"/>
    <n v="2868802.0277030137"/>
    <n v="0"/>
  </r>
  <r>
    <s v="11/2021"/>
    <x v="10"/>
    <n v="720"/>
    <s v="EOL.CV.RS.030461-1.01"/>
    <s v="030461"/>
    <x v="1"/>
    <x v="3"/>
    <n v="890649"/>
    <s v="ATLÂNTICA 4"/>
    <n v="13"/>
    <n v="13"/>
    <n v="14.926572388888889"/>
    <n v="14.926572380555555"/>
    <n v="10747.132114"/>
    <n v="269.70231915269761"/>
    <n v="2898526.455386234"/>
    <n v="8.333333628090461E-9"/>
  </r>
  <r>
    <s v="11/2021"/>
    <x v="10"/>
    <n v="720"/>
    <s v="EOL.CV.RS.030462-0.01"/>
    <s v="030462"/>
    <x v="1"/>
    <x v="3"/>
    <n v="890648"/>
    <s v="ATLÂNTICA 2"/>
    <n v="11.5"/>
    <n v="12.900003"/>
    <n v="13.254003584722222"/>
    <n v="13.254003572222222"/>
    <n v="9542.8825720000004"/>
    <n v="269.70231915269761"/>
    <n v="2573737.5610702601"/>
    <n v="1.2499999178948605E-8"/>
  </r>
  <r>
    <s v="11/2021"/>
    <x v="10"/>
    <n v="720"/>
    <s v="EOL.CV.RS.030480-8.01"/>
    <s v="030480"/>
    <x v="1"/>
    <x v="3"/>
    <n v="890650"/>
    <s v="ATLANTICA 5 2LFA"/>
    <n v="12.3"/>
    <n v="13.699997"/>
    <n v="15.015734876388887"/>
    <n v="15.015734883333334"/>
    <n v="10811.329116000001"/>
    <n v="269.70231915269761"/>
    <n v="2915840.5357082845"/>
    <n v="0"/>
  </r>
  <r>
    <s v="11/2021"/>
    <x v="10"/>
    <n v="720"/>
    <s v="EOL.CV.RS.030819-6.01"/>
    <s v="030819"/>
    <x v="1"/>
    <x v="3"/>
    <n v="893442"/>
    <s v="CORREDOR DO SENANDES III"/>
    <n v="13.2"/>
    <n v="13.2"/>
    <n v="12.894387154166667"/>
    <n v="12.894387154166667"/>
    <n v="9283.9587510000001"/>
    <n v="185.9977202047605"/>
    <n v="1726795.1621610357"/>
    <n v="0"/>
  </r>
  <r>
    <s v="11/2021"/>
    <x v="10"/>
    <n v="720"/>
    <s v="EOL.CV.RS.030840-4.01"/>
    <s v="030840"/>
    <x v="1"/>
    <x v="3"/>
    <n v="893323"/>
    <s v="CORREDOR SENANDES IV"/>
    <n v="12.9"/>
    <n v="12.9"/>
    <n v="13.775740013888889"/>
    <n v="13.775740013888889"/>
    <n v="9918.5328100000006"/>
    <n v="185.9977202047605"/>
    <n v="1844824.4904361169"/>
    <n v="0"/>
  </r>
  <r>
    <s v="11/2021"/>
    <x v="10"/>
    <n v="720"/>
    <s v="EOL.CV.RS.030842-0.01"/>
    <s v="030842"/>
    <x v="1"/>
    <x v="3"/>
    <n v="893444"/>
    <s v="CORREDOR DO SENANDES II"/>
    <n v="10.6"/>
    <n v="10.6"/>
    <n v="11.290266879166667"/>
    <n v="11.290266879166667"/>
    <n v="8128.9921530000001"/>
    <n v="185.9977202047605"/>
    <n v="1511974.0080203877"/>
    <n v="0"/>
  </r>
  <r>
    <s v="11/2021"/>
    <x v="10"/>
    <n v="720"/>
    <s v="EOL.CV.RS.031487-0.01"/>
    <s v="031487"/>
    <x v="1"/>
    <x v="3"/>
    <n v="896787"/>
    <s v="Usina Eólica Coxilha Seca"/>
    <n v="13.2"/>
    <n v="8.2999989999999997"/>
    <n v="13.821851473611112"/>
    <n v="9.026378583333333"/>
    <n v="6498.9925800000001"/>
    <n v="208.26004308166898"/>
    <n v="1353480.4746982472"/>
    <n v="4.7954728902777788"/>
  </r>
  <r>
    <s v="11/2021"/>
    <x v="10"/>
    <n v="720"/>
    <s v="EOL.CV.RS.031510-9.01"/>
    <s v="031510"/>
    <x v="1"/>
    <x v="3"/>
    <n v="896785"/>
    <s v="Usina Eólica Capão do Inglês"/>
    <n v="4.5"/>
    <n v="2.800001"/>
    <n v="4.771595263888889"/>
    <n v="3.083561"/>
    <n v="2220.16392"/>
    <n v="208.26004308166898"/>
    <n v="462371.43362756708"/>
    <n v="1.6880342638888888"/>
  </r>
  <r>
    <s v="11/2021"/>
    <x v="10"/>
    <n v="720"/>
    <s v="EOL.CV.RS.031647-4.01"/>
    <s v="031647"/>
    <x v="1"/>
    <x v="3"/>
    <n v="907433"/>
    <s v="EOL AURA MANGUEIRA XV"/>
    <n v="8.9"/>
    <n v="7.8999969999999999"/>
    <n v="9.6679521763888889"/>
    <n v="8.9128100472222229"/>
    <n v="6417.223234000001"/>
    <n v="196.42250197719414"/>
    <n v="1260487.0433684613"/>
    <n v="0.7551421291666669"/>
  </r>
  <r>
    <s v="11/2021"/>
    <x v="10"/>
    <n v="720"/>
    <s v="EOL.CV.RS.031696-2.01"/>
    <s v="031696"/>
    <x v="1"/>
    <x v="3"/>
    <n v="910100"/>
    <s v="EOL Aura Mangueira VI"/>
    <n v="13.2"/>
    <n v="12.299996999999999"/>
    <n v="14.69535012361111"/>
    <n v="14.221788693055554"/>
    <n v="10239.687859"/>
    <n v="196.42250197719414"/>
    <n v="2011305.1087302782"/>
    <n v="0.473561430555555"/>
  </r>
  <r>
    <s v="11/2021"/>
    <x v="10"/>
    <n v="720"/>
    <s v="EOL.CV.RS.031699-7.01"/>
    <s v="031699"/>
    <x v="1"/>
    <x v="3"/>
    <n v="908781"/>
    <s v="EOL AURA MIRIM VIII"/>
    <n v="4.4000000000000004"/>
    <n v="3.3000039999999999"/>
    <n v="4.6402716416666667"/>
    <n v="3.6145014430555551"/>
    <n v="2602.4410389999998"/>
    <n v="196.42250197719414"/>
    <n v="511177.98012850864"/>
    <n v="1.0257701986111114"/>
  </r>
  <r>
    <s v="11/2021"/>
    <x v="10"/>
    <n v="720"/>
    <s v="EOL.CV.RS.031700-4.01"/>
    <s v="031700"/>
    <x v="1"/>
    <x v="3"/>
    <n v="910154"/>
    <s v="Aura Mangueira IV"/>
    <n v="10.1"/>
    <n v="9.6999999999999993"/>
    <n v="11.048350402777778"/>
    <n v="11.020239797222221"/>
    <n v="7934.5726539999987"/>
    <n v="196.42250197719414"/>
    <n v="1558528.6128185054"/>
    <n v="2.8110605555555897E-2"/>
  </r>
  <r>
    <s v="11/2021"/>
    <x v="10"/>
    <n v="720"/>
    <s v="EOL.CV.RS.031719-5.01"/>
    <s v="031719"/>
    <x v="1"/>
    <x v="3"/>
    <n v="906776"/>
    <s v="EOL AURA MANGUEIRA XI"/>
    <n v="4.5"/>
    <n v="4.2999989999999997"/>
    <n v="4.9957670097222229"/>
    <n v="4.957940243055555"/>
    <n v="3569.7169749999998"/>
    <n v="196.42250197719414"/>
    <n v="701172.73957996094"/>
    <n v="3.782676666666715E-2"/>
  </r>
  <r>
    <s v="11/2021"/>
    <x v="10"/>
    <n v="720"/>
    <s v="EOL.CV.RS.031805-1.01"/>
    <s v="031805"/>
    <x v="1"/>
    <x v="3"/>
    <n v="904073"/>
    <s v="AURA MANGUEIRA VII"/>
    <n v="11.8"/>
    <n v="9.5999990000000004"/>
    <n v="12.670665741666665"/>
    <n v="10.706113784722222"/>
    <n v="7708.4019249999992"/>
    <n v="204.15050665178626"/>
    <n v="1573674.1584643542"/>
    <n v="1.9645519569444434"/>
  </r>
  <r>
    <s v="11/2021"/>
    <x v="10"/>
    <n v="720"/>
    <s v="EOL.CV.RS.031806-0.01"/>
    <s v="031806"/>
    <x v="1"/>
    <x v="3"/>
    <n v="904064"/>
    <s v="AURA MIRIM II"/>
    <n v="14.6"/>
    <n v="10.800003"/>
    <n v="15.428017615277779"/>
    <n v="11.852893009722223"/>
    <n v="8534.0829670000003"/>
    <n v="204.15050665178626"/>
    <n v="1742237.3615214294"/>
    <n v="3.5751246055555561"/>
  </r>
  <r>
    <s v="11/2021"/>
    <x v="10"/>
    <n v="720"/>
    <s v="EOL.CV.SE.030296-1.01"/>
    <s v="030296"/>
    <x v="1"/>
    <x v="3"/>
    <n v="20033"/>
    <s v="BARRA DOS COQUEIROS (ENERGEN)"/>
    <n v="10.5"/>
    <n v="10"/>
    <n v="10.303253819444445"/>
    <n v="10.303253819444445"/>
    <n v="7418.3427499999998"/>
    <n v="315.26145280012776"/>
    <n v="2338717.5127342949"/>
    <n v="0"/>
  </r>
  <r>
    <s v="11/2021"/>
    <x v="10"/>
    <n v="720"/>
    <s v="UFV.RS.BA.034120-7.01"/>
    <s v="034120"/>
    <x v="2"/>
    <x v="4"/>
    <n v="909767"/>
    <s v="ASSURUÁ"/>
    <n v="8.8000000000000007"/>
    <n v="8.6"/>
    <n v="8.425119180555555"/>
    <n v="8.425119180555555"/>
    <n v="6066.0858099999996"/>
    <n v="427.76160623087731"/>
    <n v="2594838.6096199322"/>
    <n v="0"/>
  </r>
  <r>
    <s v="11/2021"/>
    <x v="10"/>
    <n v="720"/>
    <s v="UFV.RS.BA.034153-3.01"/>
    <s v="034153"/>
    <x v="2"/>
    <x v="4"/>
    <n v="909768"/>
    <s v="UFV BJL 11"/>
    <n v="5"/>
    <n v="5"/>
    <n v="4.766941827777778"/>
    <n v="4.766941827777778"/>
    <n v="3432.198116"/>
    <n v="434.92679226489531"/>
    <n v="1492754.9170094971"/>
    <n v="0"/>
  </r>
  <r>
    <s v="11/2021"/>
    <x v="10"/>
    <n v="720"/>
    <s v="UFV.RS.PB.032926-6.01"/>
    <s v="032926"/>
    <x v="2"/>
    <x v="4"/>
    <n v="909504"/>
    <s v="COREMAS II"/>
    <n v="6.9"/>
    <n v="6.7"/>
    <n v="7.711752244444444"/>
    <n v="7.711752244444444"/>
    <n v="5552.4616159999996"/>
    <n v="432.60527198987347"/>
    <n v="2402024.1676030122"/>
    <n v="0"/>
  </r>
  <r>
    <s v="11/2021"/>
    <x v="10"/>
    <n v="720"/>
    <s v="UFV.RS.RN.034184-3.01"/>
    <s v="034184"/>
    <x v="2"/>
    <x v="4"/>
    <n v="910706"/>
    <s v="CENTRAL FOTOVOLTAICA ASSU V LTDA. "/>
    <n v="9.1999999999999993"/>
    <n v="9.1999999999999993"/>
    <n v="9.6608454041666665"/>
    <n v="9.6608454041666665"/>
    <n v="6955.8086910000002"/>
    <n v="427.41192423881341"/>
    <n v="2972995.577257372"/>
    <n v="0"/>
  </r>
  <r>
    <s v="11/2021"/>
    <x v="10"/>
    <n v="720"/>
    <s v="UTE.AI.AL.030048-9.01"/>
    <s v="030048"/>
    <x v="3"/>
    <x v="5"/>
    <n v="8639"/>
    <s v="BEN BIOENERGIA"/>
    <n v="4.0999999999999996"/>
    <n v="24"/>
    <n v="12.752426388888889"/>
    <n v="12.752426388888889"/>
    <n v="9181.7469999999994"/>
    <n v="337.83453488910624"/>
    <n v="3101911.2272144463"/>
    <n v="0"/>
  </r>
  <r>
    <s v="11/2021"/>
    <x v="10"/>
    <n v="720"/>
    <s v="UTE.AI.GO.029588-4.01"/>
    <s v="029588"/>
    <x v="3"/>
    <x v="6"/>
    <n v="8348"/>
    <s v="BOA VISTA (B VISTA)"/>
    <n v="25"/>
    <n v="22.000003"/>
    <n v="22.718203797222223"/>
    <n v="9.3822453013888882"/>
    <n v="6755.2166169999991"/>
    <n v="324.43870533142052"/>
    <n v="2191653.7334527783"/>
    <n v="13.335958495833335"/>
  </r>
  <r>
    <s v="11/2021"/>
    <x v="10"/>
    <n v="720"/>
    <s v="UTE.AI.GO.030025-0.01"/>
    <s v="030025"/>
    <x v="3"/>
    <x v="6"/>
    <n v="8654"/>
    <s v="CAÇU (OER CACU)"/>
    <n v="36"/>
    <n v="27"/>
    <n v="0"/>
    <n v="0"/>
    <n v="0"/>
    <n v="341.46085175815841"/>
    <n v="0"/>
    <n v="0"/>
  </r>
  <r>
    <s v="11/2021"/>
    <x v="10"/>
    <n v="720"/>
    <s v="UTE.AI.GO.030033-0.01"/>
    <s v="030033"/>
    <x v="3"/>
    <x v="6"/>
    <n v="8658"/>
    <s v="CACHOEIRA DOURADA LER 2010"/>
    <n v="21.9"/>
    <n v="15"/>
    <n v="24.610532045833335"/>
    <n v="19.339481612500002"/>
    <n v="13924.426761000001"/>
    <n v="339.44177720613334"/>
    <n v="4726532.1663304828"/>
    <n v="5.2710504333333343"/>
  </r>
  <r>
    <s v="11/2021"/>
    <x v="10"/>
    <n v="720"/>
    <s v="UTE.AI.GO.030039-0.01"/>
    <s v="030039"/>
    <x v="3"/>
    <x v="6"/>
    <n v="8655"/>
    <s v="AGUA EMENDADA"/>
    <n v="24.5"/>
    <n v="27"/>
    <n v="8.6112330416666669"/>
    <n v="8.6112330416666669"/>
    <n v="6200.0877900000005"/>
    <n v="335.63362464574243"/>
    <n v="2080957.9380795108"/>
    <n v="0"/>
  </r>
  <r>
    <s v="11/2021"/>
    <x v="10"/>
    <n v="720"/>
    <s v="UTE.AI.GO.030355-0.01"/>
    <s v="030355"/>
    <x v="3"/>
    <x v="6"/>
    <n v="8885"/>
    <s v="CODORA"/>
    <n v="20.100000000000001"/>
    <n v="16.200006999999999"/>
    <n v="25.246354888888892"/>
    <n v="19.723530584722219"/>
    <n v="14200.942020999997"/>
    <n v="302.17122606935601"/>
    <n v="4291116.0618254077"/>
    <n v="5.5228243041666705"/>
  </r>
  <r>
    <s v="11/2021"/>
    <x v="10"/>
    <n v="720"/>
    <s v="UTE.AI.MG.028219-7.01"/>
    <s v="028219"/>
    <x v="3"/>
    <x v="6"/>
    <n v="8301"/>
    <s v="DELTA"/>
    <n v="40.9"/>
    <n v="25.399996999999999"/>
    <n v="45.889189825000003"/>
    <n v="38.000795945833339"/>
    <n v="27360.573081000002"/>
    <n v="226.25163757085627"/>
    <n v="6190374.4644533386"/>
    <n v="7.8883938791666672"/>
  </r>
  <r>
    <s v="11/2021"/>
    <x v="10"/>
    <n v="720"/>
    <s v="UTE.AI.MS.029193-5.01"/>
    <s v="029193"/>
    <x v="3"/>
    <x v="6"/>
    <n v="8838"/>
    <s v="ELDORADO"/>
    <n v="17.899999999999999"/>
    <n v="41.015616999999999"/>
    <n v="9.0288543958333332"/>
    <n v="9.0288543958333332"/>
    <n v="6500.775165"/>
    <n v="308.1598720689156"/>
    <n v="2003278.0431951836"/>
    <n v="0"/>
  </r>
  <r>
    <s v="11/2021"/>
    <x v="10"/>
    <n v="720"/>
    <s v="UTE.AI.MS.029670-8.01"/>
    <s v="029670"/>
    <x v="3"/>
    <x v="6"/>
    <n v="8469"/>
    <s v="ANGÉLICA"/>
    <n v="37.799999999999997"/>
    <n v="25"/>
    <n v="39.429295938888892"/>
    <n v="36.654717948611115"/>
    <n v="26391.396923000004"/>
    <n v="343.18005938004831"/>
    <n v="9057001.1631575655"/>
    <n v="2.7745779902777787"/>
  </r>
  <r>
    <s v="11/2021"/>
    <x v="10"/>
    <n v="720"/>
    <s v="UTE.AI.MS.030037-3.01"/>
    <s v="030037"/>
    <x v="3"/>
    <x v="6"/>
    <n v="8652"/>
    <s v="COSTA RICA (BRENCO)"/>
    <n v="32.299999999999997"/>
    <n v="27"/>
    <n v="9.2012949541666664"/>
    <n v="7.9882825361111109"/>
    <n v="5751.5634259999997"/>
    <n v="333.47173367685798"/>
    <n v="1917983.8270206288"/>
    <n v="1.2130124180555564"/>
  </r>
  <r>
    <s v="11/2021"/>
    <x v="10"/>
    <n v="720"/>
    <s v="UTE.AI.MS.030104-3.01"/>
    <s v="030104"/>
    <x v="3"/>
    <x v="6"/>
    <n v="8681"/>
    <s v="CAARAPÓ MS"/>
    <n v="24.7"/>
    <n v="15.299996"/>
    <n v="24.349959566666666"/>
    <n v="17.759166328226829"/>
    <n v="12786.599756323318"/>
    <n v="224.6798650535508"/>
    <n v="2872891.5077444888"/>
    <n v="6.5907932384398364"/>
  </r>
  <r>
    <s v="11/2021"/>
    <x v="10"/>
    <n v="720"/>
    <s v="UTE.AI.MS.030115-9.01"/>
    <s v="030115"/>
    <x v="3"/>
    <x v="6"/>
    <n v="893482"/>
    <s v="AMANDINA"/>
    <n v="19.600000000000001"/>
    <n v="9.9999959999999994"/>
    <n v="22.920906226388887"/>
    <n v="11.498350519062503"/>
    <n v="8278.8123737250025"/>
    <n v="225.73328705982999"/>
    <n v="1868803.5300725384"/>
    <n v="11.422555707326385"/>
  </r>
  <r>
    <s v="11/2021"/>
    <x v="10"/>
    <n v="720"/>
    <s v="UTE.AI.MT.030038-1.01"/>
    <s v="030038"/>
    <x v="3"/>
    <x v="6"/>
    <n v="8651"/>
    <s v="ALTO TAQUARI"/>
    <n v="22.2"/>
    <n v="27"/>
    <n v="8.8684870791666661"/>
    <n v="8.8684870791666661"/>
    <n v="6385.3106969999999"/>
    <n v="331.17881901288968"/>
    <n v="2114679.6556628314"/>
    <n v="0"/>
  </r>
  <r>
    <s v="11/2021"/>
    <x v="10"/>
    <n v="720"/>
    <s v="UTE.AI.RN.028605-2.01"/>
    <s v="028605"/>
    <x v="3"/>
    <x v="6"/>
    <n v="8764"/>
    <s v="BAÍA FORMOSA"/>
    <n v="9.1"/>
    <n v="11.000003"/>
    <n v="15.129648677777777"/>
    <n v="15.129648731944444"/>
    <n v="10893.347087"/>
    <n v="330.95199440059707"/>
    <n v="3605174.9441405847"/>
    <n v="0"/>
  </r>
  <r>
    <s v="11/2021"/>
    <x v="10"/>
    <n v="720"/>
    <s v="UTE.AI.SP.027913-7.01"/>
    <s v="027913"/>
    <x v="3"/>
    <x v="6"/>
    <n v="8791"/>
    <s v="ALCÍDIA"/>
    <n v="0"/>
    <n v="11.7"/>
    <n v="0"/>
    <n v="0"/>
    <n v="0"/>
    <n v="308.1598720689156"/>
    <n v="0"/>
    <n v="0"/>
  </r>
  <r>
    <s v="11/2021"/>
    <x v="10"/>
    <n v="720"/>
    <s v="UTE.AI.SP.028051-8.01"/>
    <s v="028051"/>
    <x v="3"/>
    <x v="6"/>
    <n v="8637"/>
    <s v="DECASA"/>
    <n v="0"/>
    <n v="16"/>
    <n v="0.6260877777777778"/>
    <n v="0.6260877777777778"/>
    <n v="450.78320000000002"/>
    <n v="338.98195107437198"/>
    <n v="152807.36864754884"/>
    <n v="0"/>
  </r>
  <r>
    <s v="11/2021"/>
    <x v="10"/>
    <n v="720"/>
    <s v="UTE.AI.SP.028094-1.01"/>
    <s v="028094"/>
    <x v="3"/>
    <x v="6"/>
    <n v="8352"/>
    <s v="COLORADO"/>
    <n v="22.6"/>
    <n v="8.8999989999999993"/>
    <n v="17.736366666666665"/>
    <n v="6.5910409472222211"/>
    <n v="4745.5494819999994"/>
    <n v="323.33674200813238"/>
    <n v="1534410.50854826"/>
    <n v="11.145325719444445"/>
  </r>
  <r>
    <s v="11/2021"/>
    <x v="10"/>
    <n v="720"/>
    <s v="UTE.AI.SP.028221-9.01"/>
    <s v="028221"/>
    <x v="3"/>
    <x v="6"/>
    <n v="8400"/>
    <s v="COSTA PINTO"/>
    <n v="23.3"/>
    <n v="19.000003"/>
    <n v="10.148724444444445"/>
    <n v="10.148724408333333"/>
    <n v="7307.0815739999998"/>
    <n v="341.94386579635915"/>
    <n v="2498611.7211029045"/>
    <n v="3.6111111967329636E-8"/>
  </r>
  <r>
    <s v="11/2021"/>
    <x v="10"/>
    <n v="720"/>
    <s v="UTE.AI.SP.028458-0.01"/>
    <s v="028458"/>
    <x v="3"/>
    <x v="6"/>
    <n v="8719"/>
    <s v="CEVASA"/>
    <n v="12.9"/>
    <n v="7"/>
    <n v="2.3598400000000002"/>
    <n v="0"/>
    <n v="0"/>
    <n v="289.68026871956414"/>
    <n v="0"/>
    <n v="2.3598400000000002"/>
  </r>
  <r>
    <s v="11/2021"/>
    <x v="10"/>
    <n v="720"/>
    <s v="UTE.AI.SP.029665-1.01"/>
    <s v="029665"/>
    <x v="3"/>
    <x v="6"/>
    <n v="8649"/>
    <s v="BONFIM"/>
    <n v="24.1"/>
    <n v="31.000001000000001"/>
    <n v="0"/>
    <n v="0"/>
    <n v="0"/>
    <n v="330.71165163051677"/>
    <n v="0"/>
    <n v="0"/>
  </r>
  <r>
    <s v="11/2021"/>
    <x v="10"/>
    <n v="720"/>
    <s v="UTE.AI.SP.029713-5.01"/>
    <s v="029713"/>
    <x v="3"/>
    <x v="6"/>
    <n v="8499"/>
    <s v="COCAL II"/>
    <n v="34.6"/>
    <n v="22"/>
    <n v="33.048678430555555"/>
    <n v="0"/>
    <n v="0"/>
    <n v="344.04853062963065"/>
    <n v="0"/>
    <n v="33.048678430555555"/>
  </r>
  <r>
    <s v="11/2021"/>
    <x v="10"/>
    <n v="720"/>
    <s v="UTE.AI.SP.030024-1.01"/>
    <s v="030024"/>
    <x v="3"/>
    <x v="6"/>
    <n v="8650"/>
    <s v="CONQUISTA DO PONTAL"/>
    <n v="31.7"/>
    <n v="22"/>
    <n v="0"/>
    <n v="0"/>
    <n v="0"/>
    <n v="341.46521921466115"/>
    <n v="0"/>
    <n v="0"/>
  </r>
  <r>
    <s v="11/2021"/>
    <x v="10"/>
    <n v="720"/>
    <s v="UTE.AI.SP.030036-5.01"/>
    <s v="030036"/>
    <x v="3"/>
    <x v="6"/>
    <n v="8498"/>
    <s v="CLEALCO"/>
    <n v="15.4"/>
    <n v="12.599962"/>
    <n v="0"/>
    <n v="0"/>
    <n v="0"/>
    <n v="342.6741554382823"/>
    <n v="0"/>
    <n v="0"/>
  </r>
  <r>
    <s v="11/2021"/>
    <x v="10"/>
    <n v="720"/>
    <s v="UTE.AI.SP.030047-0.01"/>
    <s v="030047"/>
    <x v="3"/>
    <x v="6"/>
    <n v="8648"/>
    <s v="BARRA (BIO BARRA)"/>
    <n v="42.1"/>
    <n v="34"/>
    <n v="7.6761066666666666"/>
    <n v="7.6761066666666666"/>
    <n v="5526.7968000000001"/>
    <n v="341.15428639193783"/>
    <n v="1885490.4183372455"/>
    <n v="0"/>
  </r>
  <r>
    <s v="11/2021"/>
    <x v="10"/>
    <n v="720"/>
    <s v="UTE.AI.SP.030453-0.01"/>
    <s v="030453"/>
    <x v="3"/>
    <x v="6"/>
    <n v="8964"/>
    <s v="DA PEDRA"/>
    <n v="25.4"/>
    <n v="24.4"/>
    <n v="20.779995029166667"/>
    <n v="19.961885002777777"/>
    <n v="14372.557202"/>
    <n v="290.63921029877366"/>
    <n v="4177228.6751632318"/>
    <n v="0.81811002638888919"/>
  </r>
  <r>
    <s v="11/2021"/>
    <x v="10"/>
    <n v="720"/>
    <s v="UTE.GN.RJ.030769-6.01"/>
    <s v="030769"/>
    <x v="4"/>
    <x v="7"/>
    <n v="888068"/>
    <s v="UTE BAIXADA FLUMINENSE"/>
    <n v="430.2"/>
    <n v="416.39999899999998"/>
    <n v="480.41402258333335"/>
    <n v="0"/>
    <n v="0"/>
    <n v="195.81167026581571"/>
    <n v="0"/>
    <n v="480.41402258333335"/>
  </r>
  <r>
    <s v="11/2021"/>
    <x v="10"/>
    <n v="720"/>
    <s v="UTE.PE.BA.028615-0.01"/>
    <s v="028615"/>
    <x v="5"/>
    <x v="8"/>
    <n v="8760"/>
    <s v="BAHIA I"/>
    <n v="19"/>
    <n v="4.9999989999999999"/>
    <n v="13.421077156944444"/>
    <n v="3.6048560402777778"/>
    <n v="2595.496349"/>
    <n v="331.67302271083804"/>
    <n v="860856.11950777424"/>
    <n v="9.8162211166666662"/>
  </r>
  <r>
    <s v="11/2021"/>
    <x v="10"/>
    <n v="720"/>
    <s v="UTE.PE.BA.029554-0.01"/>
    <s v="029554"/>
    <x v="5"/>
    <x v="8"/>
    <n v="8420"/>
    <s v="CAMAÇARI MURICY I "/>
    <n v="101.4"/>
    <n v="101.000001"/>
    <n v="55.205597209722228"/>
    <n v="54.987616918055551"/>
    <n v="39591.084180999998"/>
    <n v="323.84267089436815"/>
    <n v="12821282.444778807"/>
    <n v="0.21798029166667321"/>
  </r>
  <r>
    <s v="11/2021"/>
    <x v="10"/>
    <n v="720"/>
    <s v="UTE.PE.BA.029555-8.01"/>
    <s v="029555"/>
    <x v="5"/>
    <x v="8"/>
    <n v="8421"/>
    <s v="CAMAÇARI PÓLO DE APOIO I (AREMBEPE)"/>
    <n v="101.4"/>
    <n v="101.000001"/>
    <n v="47.41212590833333"/>
    <n v="47.324026297222218"/>
    <n v="34073.298933999999"/>
    <n v="323.55356867366203"/>
    <n v="11024537.466580184"/>
    <n v="8.8099611111111795E-2"/>
  </r>
  <r>
    <s v="11/2021"/>
    <x v="10"/>
    <n v="720"/>
    <s v="UTE.PE.PB.000612-2.01"/>
    <s v="000612"/>
    <x v="5"/>
    <x v="8"/>
    <n v="8574"/>
    <s v="CAMPINA GRANDE"/>
    <n v="123.6"/>
    <n v="119.00000300000001"/>
    <n v="67.407539566666657"/>
    <n v="67.407539434722224"/>
    <n v="48533.428393000002"/>
    <n v="309.27418696476337"/>
    <n v="15010136.606857637"/>
    <n v="1.3194443858487324E-7"/>
  </r>
  <r>
    <s v="11/2021"/>
    <x v="10"/>
    <n v="720"/>
    <s v="UTE.PE.RJ.029587-6.01"/>
    <s v="029587"/>
    <x v="7"/>
    <x v="10"/>
    <n v="8770"/>
    <s v="DO ATLÂNTICO PIE"/>
    <n v="201.50399999999999"/>
    <n v="199.99999700000001"/>
    <n v="210.66248169861112"/>
    <n v="210.66248163055553"/>
    <n v="151676.98677399999"/>
    <n v="328.9811836859385"/>
    <n v="49898874.646826953"/>
    <n v="6.8055588700291184E-8"/>
  </r>
  <r>
    <s v="11/2021"/>
    <x v="10"/>
    <n v="720"/>
    <s v="UFV.RS.BA.034158-4.01"/>
    <s v="034158"/>
    <x v="2"/>
    <x v="4"/>
    <n v="910684"/>
    <s v="BJL 4 SOLAR S.A."/>
    <n v="5"/>
    <n v="5"/>
    <n v="4.6104750944444444"/>
    <n v="4.6104750944444444"/>
    <n v="3319.5420679999997"/>
    <n v="423.40568685527523"/>
    <n v="1405512.9893465207"/>
    <n v="0"/>
  </r>
  <r>
    <s v="11/2021"/>
    <x v="10"/>
    <n v="720"/>
    <s v="UTE.GN.RJ.027952-8.01"/>
    <s v="027952"/>
    <x v="4"/>
    <x v="7"/>
    <n v="8407"/>
    <s v="BARBOSA LIMA SOBRINHO"/>
    <n v="343"/>
    <n v="277.99999400000002"/>
    <n v="247.08333578194444"/>
    <n v="201.12891625833333"/>
    <n v="144812.81970600001"/>
    <n v="319.33458364175425"/>
    <n v="46243741.486803941"/>
    <n v="45.954419523611108"/>
  </r>
  <r>
    <s v="11/2021"/>
    <x v="10"/>
    <n v="720"/>
    <s v="EOL.CV.CE.030336-4.01"/>
    <s v="030336"/>
    <x v="1"/>
    <x v="3"/>
    <n v="20066"/>
    <s v="EMBUACA"/>
    <n v="11.14"/>
    <n v="11"/>
    <n v="10.124206465277778"/>
    <n v="10.124206465277778"/>
    <n v="7289.4286550000006"/>
    <n v="312.30523065255932"/>
    <n v="2276526.6974251503"/>
    <n v="0"/>
  </r>
  <r>
    <s v="11/2021"/>
    <x v="10"/>
    <n v="720"/>
    <s v="EOL.CV.RN.031801-9.01"/>
    <s v="031801"/>
    <x v="1"/>
    <x v="3"/>
    <n v="908867"/>
    <s v="Aroeira"/>
    <n v="11.3"/>
    <n v="11.299996999999999"/>
    <n v="10.8506242625"/>
    <n v="10.850624193055555"/>
    <n v="7812.4494189999996"/>
    <n v="179.02921380412155"/>
    <n v="1398656.6773680362"/>
    <n v="6.9444445216504397E-8"/>
  </r>
  <r>
    <s v="11/2021"/>
    <x v="10"/>
    <n v="720"/>
    <s v="EOL.CV.RS.031646-6.01"/>
    <s v="031646"/>
    <x v="1"/>
    <x v="3"/>
    <n v="908552"/>
    <s v="EOL AURA MANGUEIRA XIII"/>
    <n v="7.4"/>
    <n v="6"/>
    <n v="7.9289069222222226"/>
    <n v="6.6769180055555557"/>
    <n v="4807.3809639999999"/>
    <n v="196.43894175807606"/>
    <n v="944356.82919607952"/>
    <n v="1.2519889166666669"/>
  </r>
  <r>
    <s v="11/2021"/>
    <x v="10"/>
    <n v="720"/>
    <s v="EOL.CV.RS.031705-5.01"/>
    <s v="031705"/>
    <x v="1"/>
    <x v="3"/>
    <n v="909376"/>
    <s v="EOL AURA MANGUEIRA XVII"/>
    <n v="7.3"/>
    <n v="5.8"/>
    <n v="6.3019421097222219"/>
    <n v="5.2002326013888887"/>
    <n v="3744.167473"/>
    <n v="196.42250197719414"/>
    <n v="735438.74286828854"/>
    <n v="1.1017095083333333"/>
  </r>
  <r>
    <s v="11/2021"/>
    <x v="10"/>
    <n v="720"/>
    <s v="EOL.CV.RS.031653-9.01"/>
    <s v="031653"/>
    <x v="1"/>
    <x v="3"/>
    <n v="908779"/>
    <s v="EOL AURA MANGUEIRA XII"/>
    <n v="7.5"/>
    <n v="6.900004"/>
    <n v="7.909516991666667"/>
    <n v="7.5575542527777779"/>
    <n v="5441.4390620000004"/>
    <n v="196.42250197719414"/>
    <n v="1068821.0749144766"/>
    <n v="0.35196273888888829"/>
  </r>
  <r>
    <s v="11/2021"/>
    <x v="10"/>
    <n v="720"/>
    <s v="EOL.CV.RS.031663-6.01"/>
    <s v="031663"/>
    <x v="1"/>
    <x v="3"/>
    <n v="906777"/>
    <s v="EOL AURA MIRIM IV"/>
    <n v="7.5"/>
    <n v="6"/>
    <n v="7.9422300972222226"/>
    <n v="6.5989627930555557"/>
    <n v="4751.2532110000002"/>
    <n v="196.45538153895799"/>
    <n v="933409.26235520432"/>
    <n v="1.3432673041666665"/>
  </r>
  <r>
    <s v="11/2021"/>
    <x v="10"/>
    <n v="720"/>
    <s v="EOL.CV.RS.031701-2.01"/>
    <s v="031701"/>
    <x v="1"/>
    <x v="3"/>
    <n v="908908"/>
    <s v="EOL AURA MIRIM VI"/>
    <n v="4.4000000000000004"/>
    <n v="3.3999959999999998"/>
    <n v="4.7750183000000002"/>
    <n v="3.8321630999999998"/>
    <n v="2759.157432"/>
    <n v="196.42250197719414"/>
    <n v="541960.60614240996"/>
    <n v="0.94285519999999989"/>
  </r>
  <r>
    <s v="11/2021"/>
    <x v="10"/>
    <n v="720"/>
    <s v="EOL.CV.CE.031644-0.01"/>
    <s v="031644"/>
    <x v="1"/>
    <x v="3"/>
    <n v="908869"/>
    <s v="BONS VENTOS CACIMBAS 2"/>
    <n v="10.1"/>
    <n v="9.2999989999999997"/>
    <n v="9.6381454041666661"/>
    <n v="9.6381453958333339"/>
    <n v="6939.4646850000008"/>
    <n v="199.87485596239759"/>
    <n v="1387024.5043705199"/>
    <n v="8.333333628090461E-9"/>
  </r>
  <r>
    <s v="11/2021"/>
    <x v="10"/>
    <n v="720"/>
    <s v="EOL.CV.CE.031627-0.01"/>
    <s v="031627"/>
    <x v="1"/>
    <x v="3"/>
    <n v="908870"/>
    <s v="BONS VENTOS CACIMBAS 3"/>
    <n v="6"/>
    <n v="6"/>
    <n v="6.3565950597222232"/>
    <n v="6.3565949958333334"/>
    <n v="4576.7483970000003"/>
    <n v="199.87485596239759"/>
    <n v="914776.92662650917"/>
    <n v="6.3888889043381724E-8"/>
  </r>
  <r>
    <s v="11/2021"/>
    <x v="10"/>
    <n v="720"/>
    <s v="EOL.CV.CE.031621-0.01"/>
    <s v="031621"/>
    <x v="1"/>
    <x v="3"/>
    <n v="908891"/>
    <s v="BONS VENTOS CACIMBAS 4"/>
    <n v="4.3"/>
    <n v="4.2999989999999997"/>
    <n v="4.9685772791666665"/>
    <n v="1.4215343499999999"/>
    <n v="1023.504732"/>
    <n v="199.87485596239759"/>
    <n v="204572.86088533234"/>
    <n v="3.547042929166667"/>
  </r>
  <r>
    <s v="11/2021"/>
    <x v="10"/>
    <n v="720"/>
    <s v="EOL.CV.CE.031579-6.01"/>
    <s v="031579"/>
    <x v="1"/>
    <x v="3"/>
    <n v="908892"/>
    <s v="BONS VENTOS CACIMBAS 5"/>
    <n v="9.6999999999999993"/>
    <n v="9.199999"/>
    <n v="10.171185745833334"/>
    <n v="10.160124897222223"/>
    <n v="7315.2899260000004"/>
    <n v="199.87485596239759"/>
    <n v="1462142.5202824282"/>
    <n v="1.1060848611110587E-2"/>
  </r>
  <r>
    <s v="11/2021"/>
    <x v="10"/>
    <n v="720"/>
    <s v="EOL.CV.CE.031611-3.01"/>
    <s v="031611"/>
    <x v="1"/>
    <x v="3"/>
    <n v="908893"/>
    <s v="BONS VENTOS CACIMBAS 7"/>
    <n v="6.5"/>
    <n v="6.5000010000000001"/>
    <n v="6.3178445125000007"/>
    <n v="6.3178446347222224"/>
    <n v="4548.848137"/>
    <n v="199.87485596239759"/>
    <n v="909200.36617769557"/>
    <n v="0"/>
  </r>
  <r>
    <s v="11/2021"/>
    <x v="10"/>
    <n v="720"/>
    <s v="EOL.CV.BA.031607-5.01"/>
    <s v="031607"/>
    <x v="1"/>
    <x v="3"/>
    <n v="898006"/>
    <s v="EOL BANDA DE COURO"/>
    <n v="12.8"/>
    <n v="12.500003"/>
    <n v="7.4482794847222218"/>
    <n v="7.4482795222222222"/>
    <n v="5362.7612559999998"/>
    <n v="200.23653114179987"/>
    <n v="1073820.7112430818"/>
    <n v="0"/>
  </r>
  <r>
    <s v="11/2021"/>
    <x v="10"/>
    <n v="720"/>
    <s v="EOL.CV.RN.031651-2.01"/>
    <s v="031651"/>
    <x v="1"/>
    <x v="3"/>
    <n v="908894"/>
    <s v="Cabeço Vermelho"/>
    <n v="15.2"/>
    <n v="13.600006"/>
    <n v="13.727889379166665"/>
    <n v="0.39065209722222227"/>
    <n v="281.26951000000003"/>
    <n v="196.81705671836025"/>
    <n v="55358.637102815403"/>
    <n v="13.337237281944443"/>
  </r>
  <r>
    <s v="11/2021"/>
    <x v="10"/>
    <n v="720"/>
    <s v="EOL.CV.CE.032011-0.01"/>
    <s v="032011"/>
    <x v="1"/>
    <x v="3"/>
    <n v="905233"/>
    <s v="EOL Cacimbas 1"/>
    <n v="10.199999999999999"/>
    <n v="9.9000039999999991"/>
    <n v="11.163145965277778"/>
    <n v="11.163146019444444"/>
    <n v="8037.4651339999991"/>
    <n v="260.08192266278701"/>
    <n v="2090399.3853858348"/>
    <n v="0"/>
  </r>
  <r>
    <s v="11/2021"/>
    <x v="10"/>
    <n v="720"/>
    <s v="EOL.CV.MA.033682-3.01"/>
    <s v="033682"/>
    <x v="1"/>
    <x v="3"/>
    <n v="908976"/>
    <s v="EOL DELTA 3 I"/>
    <n v="15.4"/>
    <n v="12.399998999999999"/>
    <n v="15.97863720138889"/>
    <n v="15.978637080555556"/>
    <n v="11504.618698"/>
    <n v="257.77473275983317"/>
    <n v="2965600.01038073"/>
    <n v="1.2083333381775043E-7"/>
  </r>
  <r>
    <s v="11/2021"/>
    <x v="10"/>
    <n v="720"/>
    <s v="EOL.CV.MA.033683-1.01"/>
    <s v="033683"/>
    <x v="1"/>
    <x v="3"/>
    <n v="908981"/>
    <s v="EOL DELTA 3 II"/>
    <n v="14.9"/>
    <n v="12.700001"/>
    <n v="16.019469359722223"/>
    <n v="16.019469333333333"/>
    <n v="11534.01792"/>
    <n v="257.77473275983317"/>
    <n v="2973178.3869751268"/>
    <n v="2.6388887716974651E-8"/>
  </r>
  <r>
    <s v="11/2021"/>
    <x v="10"/>
    <n v="720"/>
    <s v="EOL.CV.MA.033684-0.01"/>
    <s v="033684"/>
    <x v="1"/>
    <x v="3"/>
    <n v="908978"/>
    <s v="EOL DELTA 3 III"/>
    <n v="15.7"/>
    <n v="12.799996999999999"/>
    <n v="15.898436398611112"/>
    <n v="15.898436494444445"/>
    <n v="11446.874276"/>
    <n v="257.76040238776517"/>
    <n v="2950550.9194639181"/>
    <n v="0"/>
  </r>
  <r>
    <s v="11/2021"/>
    <x v="10"/>
    <n v="720"/>
    <s v="EOL.CV.MA.033675-0.01"/>
    <s v="033675"/>
    <x v="1"/>
    <x v="3"/>
    <n v="909012"/>
    <s v="EOL DELTA 3 V"/>
    <n v="17.3"/>
    <n v="12.799996999999999"/>
    <n v="17.843906176388888"/>
    <n v="17.843906240277779"/>
    <n v="12847.612493000001"/>
    <n v="257.74607201569717"/>
    <n v="3311421.6548505486"/>
    <n v="0"/>
  </r>
  <r>
    <s v="11/2021"/>
    <x v="10"/>
    <n v="720"/>
    <s v="EOL.CV.MA.033673-4.01"/>
    <s v="033673"/>
    <x v="1"/>
    <x v="3"/>
    <n v="909011"/>
    <s v="EOL DELTA 3 VI"/>
    <n v="17.3"/>
    <n v="12.799996999999999"/>
    <n v="18.077576204166668"/>
    <n v="18.077576222222223"/>
    <n v="13015.854880000001"/>
    <n v="257.76040238776517"/>
    <n v="3354971.991289557"/>
    <n v="0"/>
  </r>
  <r>
    <s v="11/2021"/>
    <x v="10"/>
    <n v="720"/>
    <s v="EOL.CV.MA.033680-7.01"/>
    <s v="033680"/>
    <x v="1"/>
    <x v="3"/>
    <n v="908946"/>
    <s v="EOL DELTA 3 VII"/>
    <n v="18.3"/>
    <n v="13.500004000000001"/>
    <n v="19.935654631944445"/>
    <n v="19.935654670833333"/>
    <n v="14353.671362999999"/>
    <n v="257.73174164362905"/>
    <n v="3699396.7193662729"/>
    <n v="0"/>
  </r>
  <r>
    <s v="11/2021"/>
    <x v="10"/>
    <n v="720"/>
    <s v="EOL.CV.MA.033685-8.01"/>
    <s v="033685"/>
    <x v="1"/>
    <x v="3"/>
    <n v="908979"/>
    <s v="EOL DELTA 3 IV"/>
    <n v="18.100000000000001"/>
    <n v="13.200006"/>
    <n v="19.441271120833331"/>
    <n v="19.441271054166666"/>
    <n v="13997.715158999999"/>
    <n v="257.74607201569717"/>
    <n v="3607856.0994268297"/>
    <n v="6.6666666498349509E-8"/>
  </r>
  <r>
    <s v="11/2021"/>
    <x v="10"/>
    <n v="720"/>
    <s v="EOL.CV.BA.031355-6.01"/>
    <s v="031355"/>
    <x v="1"/>
    <x v="3"/>
    <n v="896468"/>
    <s v="Esperança"/>
    <n v="14.7"/>
    <n v="14.7"/>
    <n v="10.610156604166667"/>
    <n v="10.610156604166667"/>
    <n v="7639.3127549999999"/>
    <n v="171.22287848093774"/>
    <n v="1308025.1195272426"/>
    <n v="0"/>
  </r>
  <r>
    <s v="11/2021"/>
    <x v="10"/>
    <n v="720"/>
    <s v="EOL.CV.RN.032354-3.01"/>
    <s v="032354"/>
    <x v="1"/>
    <x v="3"/>
    <n v="909500"/>
    <s v="EOL Esperança do Nordeste"/>
    <n v="9.1"/>
    <n v="9.1"/>
    <n v="9.0029644500000003"/>
    <n v="9.0029644500000003"/>
    <n v="6482.1344040000004"/>
    <n v="224.23972499774504"/>
    <n v="1453552.0361513821"/>
    <n v="0"/>
  </r>
  <r>
    <s v="11/2021"/>
    <x v="10"/>
    <n v="720"/>
    <s v="EOL.CV.CE.030920-6.01"/>
    <s v="030920"/>
    <x v="1"/>
    <x v="3"/>
    <n v="889870"/>
    <s v="EOL GOIABEIRA"/>
    <n v="11.8"/>
    <n v="8.7000010000000003"/>
    <n v="13.662028776388889"/>
    <n v="13.149227670833334"/>
    <n v="9467.4439230000007"/>
    <n v="197.64419156726112"/>
    <n v="1871185.3003697142"/>
    <n v="0.51280110555555392"/>
  </r>
  <r>
    <s v="11/2021"/>
    <x v="10"/>
    <n v="720"/>
    <s v="EOL.CV.RN.030702-5.01"/>
    <s v="030702"/>
    <x v="1"/>
    <x v="3"/>
    <n v="909501"/>
    <s v="EOL Maria Helena"/>
    <n v="12"/>
    <n v="12"/>
    <n v="12.036233715277778"/>
    <n v="12.036233715277778"/>
    <n v="8666.0882750000001"/>
    <n v="224.23972499774504"/>
    <n v="1943281.2515921828"/>
    <n v="0"/>
  </r>
  <r>
    <s v="11/2021"/>
    <x v="10"/>
    <n v="720"/>
    <s v="EOL.CV.CE.030582-0.01"/>
    <s v="030582"/>
    <x v="1"/>
    <x v="3"/>
    <n v="904193"/>
    <s v="EOL Ventos do Morro do Chapéu"/>
    <n v="14.1"/>
    <n v="13.100002999999999"/>
    <n v="15.328570324999999"/>
    <n v="15.278791125"/>
    <n v="11000.72961"/>
    <n v="266.50584722199898"/>
    <n v="2931758.7647731802"/>
    <n v="4.9779199999999135E-2"/>
  </r>
  <r>
    <s v="11/2021"/>
    <x v="10"/>
    <n v="720"/>
    <s v="EOL.CV.CE.030596-0.01"/>
    <s v="030596"/>
    <x v="1"/>
    <x v="3"/>
    <n v="904195"/>
    <s v=" EOL Ventos do Parazinho"/>
    <n v="15.5"/>
    <n v="14"/>
    <n v="15.38286954861111"/>
    <n v="15.382869522222222"/>
    <n v="11075.666056"/>
    <n v="266.34602362546406"/>
    <n v="2949959.6130191265"/>
    <n v="2.6388887716974651E-8"/>
  </r>
  <r>
    <s v="11/2021"/>
    <x v="10"/>
    <n v="720"/>
    <s v="EOL.CV.CE.030926-5.01"/>
    <s v="030926"/>
    <x v="1"/>
    <x v="3"/>
    <n v="889890"/>
    <s v="EOL PITOMBEIRA"/>
    <n v="14.8"/>
    <n v="12.199999"/>
    <n v="17.975686294444444"/>
    <n v="17.4598099625"/>
    <n v="12571.063173"/>
    <n v="197.64419156726112"/>
    <n v="2484597.6179685537"/>
    <n v="0.51587633194444349"/>
  </r>
  <r>
    <s v="11/2021"/>
    <x v="10"/>
    <n v="720"/>
    <s v="EOL.CV.PI.030639-8.01"/>
    <s v="030639"/>
    <x v="1"/>
    <x v="3"/>
    <n v="905213"/>
    <s v="EOL PORTO DO DELTA"/>
    <n v="17.8"/>
    <n v="12.700001"/>
    <n v="23.910588475000001"/>
    <n v="23.076656219444445"/>
    <n v="16615.192478000001"/>
    <n v="193.10166623904607"/>
    <n v="3208421.352384265"/>
    <n v="0.8339322555555555"/>
  </r>
  <r>
    <s v="11/2021"/>
    <x v="10"/>
    <n v="720"/>
    <s v="EOL.CV.RN.032356-0.01"/>
    <s v="032356"/>
    <x v="1"/>
    <x v="3"/>
    <n v="909585"/>
    <s v="EOL Potiguar"/>
    <n v="11.5"/>
    <n v="11.3"/>
    <n v="14.24852176388889"/>
    <n v="14.24852176388889"/>
    <n v="10258.935670000001"/>
    <n v="224.23972499774504"/>
    <n v="2300460.9134103577"/>
    <n v="0"/>
  </r>
  <r>
    <s v="11/2021"/>
    <x v="10"/>
    <n v="720"/>
    <s v="EOL.CV.BA.034736-1.01"/>
    <s v="034736"/>
    <x v="1"/>
    <x v="3"/>
    <n v="910715"/>
    <s v="EOL VENTOS DE SANTA APARECIDA "/>
    <n v="15.4"/>
    <n v="15.2"/>
    <n v="9.8990428569444457"/>
    <n v="9.8990428569444457"/>
    <n v="7127.3108570000013"/>
    <n v="281.2406856183116"/>
    <n v="2004489.7920375164"/>
    <n v="0"/>
  </r>
  <r>
    <s v="11/2021"/>
    <x v="10"/>
    <n v="720"/>
    <s v="EOL.CV.BA.034742-6.01"/>
    <s v="034742"/>
    <x v="1"/>
    <x v="3"/>
    <n v="910716"/>
    <s v="VENTOS DE SANTA AURORA"/>
    <n v="14.1"/>
    <n v="13.9"/>
    <n v="8.6473392069444444"/>
    <n v="8.6473392069444444"/>
    <n v="6226.0842290000001"/>
    <n v="281.2406856183116"/>
    <n v="1751028.1972813171"/>
    <n v="0"/>
  </r>
  <r>
    <s v="11/2021"/>
    <x v="10"/>
    <n v="720"/>
    <s v="EOL.CV.BA.034738-8.01"/>
    <s v="034738"/>
    <x v="1"/>
    <x v="3"/>
    <n v="910682"/>
    <s v="EOL VENTOS DE SANTA BEATRIZ"/>
    <n v="15.4"/>
    <n v="15.2"/>
    <n v="10.124638311111111"/>
    <n v="10.124638311111111"/>
    <n v="7289.7395839999999"/>
    <n v="281.2406856183116"/>
    <n v="2050171.3585831055"/>
    <n v="0"/>
  </r>
  <r>
    <s v="11/2021"/>
    <x v="10"/>
    <n v="720"/>
    <s v="EOL.CV.CE.030924-9.01"/>
    <s v="030924"/>
    <x v="1"/>
    <x v="3"/>
    <n v="889892"/>
    <s v="EOL SANTA CATARINA"/>
    <n v="9.6"/>
    <n v="7.5"/>
    <n v="11.225046731944445"/>
    <n v="10.868386365277779"/>
    <n v="7825.2381830000004"/>
    <n v="197.64419156726112"/>
    <n v="1546612.8745002984"/>
    <n v="0.3566603666666664"/>
  </r>
  <r>
    <s v="11/2021"/>
    <x v="10"/>
    <n v="720"/>
    <s v="EOL.CV.BA.034717-5.01"/>
    <s v="034717"/>
    <x v="1"/>
    <x v="3"/>
    <n v="910717"/>
    <s v="VENTOS DE SANTA EMILIA"/>
    <n v="14.4"/>
    <n v="14.2"/>
    <n v="8.5084221347222222"/>
    <n v="8.5084221347222222"/>
    <n v="6126.0639369999999"/>
    <n v="281.2406856183116"/>
    <n v="1722898.4217834931"/>
    <n v="0"/>
  </r>
  <r>
    <s v="11/2021"/>
    <x v="10"/>
    <n v="720"/>
    <s v="EOL.CV.PI.031581-8.01"/>
    <s v="031581"/>
    <x v="1"/>
    <x v="3"/>
    <n v="896944"/>
    <s v="EOL SANTA JOANA I"/>
    <n v="15"/>
    <n v="14.700001"/>
    <n v="6.2401943569444445"/>
    <n v="6.2401944041666662"/>
    <n v="4492.9399709999998"/>
    <n v="207.21874286626064"/>
    <n v="931021.37256419344"/>
    <n v="0"/>
  </r>
  <r>
    <s v="11/2021"/>
    <x v="10"/>
    <n v="720"/>
    <s v="EOL.CV.PI.031580-0.01"/>
    <s v="031580"/>
    <x v="1"/>
    <x v="3"/>
    <n v="896947"/>
    <s v="EOL SANTA JOANA III"/>
    <n v="13.4"/>
    <n v="13.4"/>
    <n v="4.9167293374999996"/>
    <n v="4.9167293458333337"/>
    <n v="3540.0451290000001"/>
    <n v="207.21874286626064"/>
    <n v="733563.70132120955"/>
    <n v="0"/>
  </r>
  <r>
    <s v="11/2021"/>
    <x v="10"/>
    <n v="720"/>
    <s v="EOL.CV.PI.031520-6.01"/>
    <s v="031520"/>
    <x v="1"/>
    <x v="3"/>
    <n v="896964"/>
    <s v="EOL SANTA JOANA IV"/>
    <n v="14.2"/>
    <n v="14.199999"/>
    <n v="6.4896884013888894"/>
    <n v="6.489688369444444"/>
    <n v="4672.5756259999998"/>
    <n v="207.21874286626064"/>
    <n v="968245.24716725084"/>
    <n v="3.1944445153284407E-8"/>
  </r>
  <r>
    <s v="11/2021"/>
    <x v="10"/>
    <n v="720"/>
    <s v="EOL.CV.PI.031538-9.01"/>
    <s v="031538"/>
    <x v="1"/>
    <x v="3"/>
    <n v="896948"/>
    <s v="EOL SANTA JOANA V"/>
    <n v="14.1"/>
    <n v="14.100004"/>
    <n v="6.359672243055555"/>
    <n v="6.3596723166666669"/>
    <n v="4578.9640680000002"/>
    <n v="207.21874286626064"/>
    <n v="948847.17780073883"/>
    <n v="0"/>
  </r>
  <r>
    <s v="11/2021"/>
    <x v="10"/>
    <n v="720"/>
    <s v="EOL.CV.PI.031597-4.01"/>
    <s v="031597"/>
    <x v="1"/>
    <x v="3"/>
    <n v="896949"/>
    <s v="EOL SANTA JOANA VII"/>
    <n v="14.9"/>
    <n v="14.800001"/>
    <n v="6.7226629513888891"/>
    <n v="6.722662945833334"/>
    <n v="4840.3173210000004"/>
    <n v="207.21874286626064"/>
    <n v="1003004.4703314067"/>
    <n v="5.555554909935583E-9"/>
  </r>
  <r>
    <s v="11/2021"/>
    <x v="10"/>
    <n v="720"/>
    <s v="EOL.CV.PI.031662-8.01"/>
    <s v="031662"/>
    <x v="1"/>
    <x v="3"/>
    <n v="896951"/>
    <s v="EOL SANTO AUGUSTO III"/>
    <n v="12.3"/>
    <n v="14.000004000000001"/>
    <n v="5.2596312041666664"/>
    <n v="5.2596311819444441"/>
    <n v="3786.9344509999996"/>
    <n v="207.23527144110838"/>
    <n v="784786.38888266962"/>
    <n v="2.2222222166116505E-8"/>
  </r>
  <r>
    <s v="11/2021"/>
    <x v="10"/>
    <n v="720"/>
    <s v="EOL.CV.PI.031661-0.01"/>
    <s v="031661"/>
    <x v="1"/>
    <x v="3"/>
    <n v="896952"/>
    <s v="EOL SANTO AUGUSTO V"/>
    <n v="11.6"/>
    <n v="13.4"/>
    <n v="5.1515215750000003"/>
    <n v="5.151521620833333"/>
    <n v="3709.0955669999998"/>
    <n v="207.23527144110838"/>
    <n v="768655.4266282568"/>
    <n v="0"/>
  </r>
  <r>
    <s v="11/2021"/>
    <x v="10"/>
    <n v="720"/>
    <s v="EOL.CV.BA.034739-6.01"/>
    <s v="034739"/>
    <x v="1"/>
    <x v="3"/>
    <n v="910718"/>
    <s v="VENTOS DE SÃO GABRIEL"/>
    <n v="14.5"/>
    <n v="14.3"/>
    <n v="9.2469641555555562"/>
    <n v="9.2469641555555562"/>
    <n v="6657.8141920000007"/>
    <n v="281.2406856183116"/>
    <n v="1872448.2280774056"/>
    <n v="0"/>
  </r>
  <r>
    <s v="11/2021"/>
    <x v="10"/>
    <n v="720"/>
    <s v="EOL.CV.RN.030804-8.01"/>
    <s v="030804"/>
    <x v="1"/>
    <x v="3"/>
    <n v="893382"/>
    <s v="EOL SÃO JOÃO - RN"/>
    <n v="14.3"/>
    <n v="14.3"/>
    <n v="12.548588944444443"/>
    <n v="12.548588944444443"/>
    <n v="9034.9840399999994"/>
    <n v="184.91351238849154"/>
    <n v="1670690.6332103633"/>
    <n v="0"/>
  </r>
  <r>
    <s v="11/2021"/>
    <x v="10"/>
    <n v="720"/>
    <s v="EOL.CV.PI.031666-0.01"/>
    <s v="031666"/>
    <x v="1"/>
    <x v="3"/>
    <n v="904143"/>
    <s v="EOL TESTA BRANCA I"/>
    <n v="12.9"/>
    <n v="11.000006000000001"/>
    <n v="17.88712859861111"/>
    <n v="15.252598627777777"/>
    <n v="10981.871012"/>
    <n v="193.16742536257377"/>
    <n v="2121339.7490519225"/>
    <n v="2.6345299708333338"/>
  </r>
  <r>
    <s v="11/2021"/>
    <x v="10"/>
    <n v="720"/>
    <s v="EOL.CV.PI.033479-0.01"/>
    <s v="033479"/>
    <x v="1"/>
    <x v="3"/>
    <n v="901937"/>
    <s v="EOL TESTA BRANCA III"/>
    <n v="11.7"/>
    <n v="8.5999970000000001"/>
    <n v="16.159061202777778"/>
    <n v="11.87759632638889"/>
    <n v="8551.8693550000007"/>
    <n v="256.34169555302958"/>
    <n v="2192200.6906086938"/>
    <n v="4.2814648763888874"/>
  </r>
  <r>
    <s v="11/2021"/>
    <x v="10"/>
    <n v="720"/>
    <s v="EOL.CV.CE.030585-5.01"/>
    <s v="030585"/>
    <x v="1"/>
    <x v="3"/>
    <n v="904175"/>
    <s v="EOL Ventos de Tianguá"/>
    <n v="15.2"/>
    <n v="13.100002999999999"/>
    <n v="15.553745381944443"/>
    <n v="15.526962518055555"/>
    <n v="11179.413012999999"/>
    <n v="266.50584722199898"/>
    <n v="2979378.936474205"/>
    <n v="2.678286388888864E-2"/>
  </r>
  <r>
    <s v="11/2021"/>
    <x v="10"/>
    <n v="720"/>
    <s v="EOL.CV.CE.030584-7.01"/>
    <s v="030584"/>
    <x v="1"/>
    <x v="3"/>
    <n v="904176"/>
    <s v="EOL Ventos de Tianguá Norte"/>
    <n v="15.5"/>
    <n v="14.1"/>
    <n v="15.1234546125"/>
    <n v="15.123454627777779"/>
    <n v="10888.887332"/>
    <n v="266.50584722199898"/>
    <n v="2901952.1437195521"/>
    <n v="0"/>
  </r>
  <r>
    <s v="11/2021"/>
    <x v="10"/>
    <n v="720"/>
    <s v="EOL.CV.CE.030918-4.01"/>
    <s v="030918"/>
    <x v="1"/>
    <x v="3"/>
    <n v="889896"/>
    <s v="EOL UBATUBA"/>
    <n v="6"/>
    <n v="5.1000069999999997"/>
    <n v="7.605090552777777"/>
    <n v="7.3974902611111109"/>
    <n v="5326.1929879999998"/>
    <n v="197.62584020314159"/>
    <n v="1052593.3643375812"/>
    <n v="0.20760029166666655"/>
  </r>
  <r>
    <s v="11/2021"/>
    <x v="10"/>
    <n v="720"/>
    <s v="EOL.CV.RN.031750-0.01"/>
    <s v="031750"/>
    <x v="1"/>
    <x v="3"/>
    <n v="901834"/>
    <s v="EOL Vila Amazonas V"/>
    <n v="12.8"/>
    <n v="10.500004000000001"/>
    <n v="14.540994354166665"/>
    <n v="12.3884460625"/>
    <n v="8919.681165"/>
    <n v="197.86920269480322"/>
    <n v="1764930.2004104035"/>
    <n v="2.1525482916666658"/>
  </r>
  <r>
    <s v="11/2021"/>
    <x v="10"/>
    <n v="720"/>
    <s v="EOL.CV.RN.031759-4.01"/>
    <s v="031759"/>
    <x v="1"/>
    <x v="3"/>
    <n v="901918"/>
    <s v="EOL Vila Para I"/>
    <n v="13.7"/>
    <n v="11.800003999999999"/>
    <n v="16.894460965277776"/>
    <n v="15.11294617361111"/>
    <n v="10881.321244999999"/>
    <n v="195.84710964632691"/>
    <n v="2131075.3149664211"/>
    <n v="1.7815147916666674"/>
  </r>
  <r>
    <s v="11/2021"/>
    <x v="10"/>
    <n v="720"/>
    <s v="EOL.CV.RN.031757-8.01"/>
    <s v="031757"/>
    <x v="1"/>
    <x v="3"/>
    <n v="901919"/>
    <s v="EOL Vila Para II"/>
    <n v="12"/>
    <n v="10.600001000000001"/>
    <n v="15.498036416666666"/>
    <n v="4.1984141138888891"/>
    <n v="3022.858162"/>
    <n v="197.90208225656704"/>
    <n v="598229.92462605902"/>
    <n v="11.299622302777776"/>
  </r>
  <r>
    <s v="11/2021"/>
    <x v="10"/>
    <n v="720"/>
    <s v="EOL.CV.RN.031765-9.01"/>
    <s v="031765"/>
    <x v="1"/>
    <x v="3"/>
    <n v="903385"/>
    <s v="EOL Vila Pará III"/>
    <n v="11.8"/>
    <n v="10.500004000000001"/>
    <n v="15.261521702777777"/>
    <n v="6.6739923083333341"/>
    <n v="4805.2744620000003"/>
    <n v="197.88564247568513"/>
    <n v="950894.82418487233"/>
    <n v="8.5875293944444433"/>
  </r>
  <r>
    <s v="11/2021"/>
    <x v="10"/>
    <n v="720"/>
    <s v="EOL.CV.CE.032012-9.01"/>
    <s v="032012"/>
    <x v="1"/>
    <x v="3"/>
    <n v="906645"/>
    <s v="EÓLICA OURO VERDE"/>
    <n v="13.2"/>
    <n v="12.799996999999999"/>
    <n v="14.303700956944443"/>
    <n v="14.303700984722223"/>
    <n v="10298.664709000001"/>
    <n v="260.08192266278701"/>
    <n v="2678496.518376112"/>
    <n v="0"/>
  </r>
  <r>
    <s v="11/2021"/>
    <x v="10"/>
    <n v="720"/>
    <s v="EOL.CV.BA.030731-9.01"/>
    <s v="030731"/>
    <x v="1"/>
    <x v="3"/>
    <n v="893462"/>
    <s v="CENTRAL GERADORA EÓLICA TEIU"/>
    <n v="8.1999999999999993"/>
    <n v="8.1999999999999993"/>
    <n v="4.7045064444444442"/>
    <n v="4.7045064444444442"/>
    <n v="3387.2446399999999"/>
    <n v="186.89499563891411"/>
    <n v="633059.07222073514"/>
    <n v="0"/>
  </r>
  <r>
    <s v="11/2021"/>
    <x v="10"/>
    <n v="720"/>
    <s v="UTE.FL.BA.030979-6.01"/>
    <s v="030979"/>
    <x v="3"/>
    <x v="11"/>
    <n v="893022"/>
    <s v="ERB CANDEIAS"/>
    <n v="14.9"/>
    <n v="7.3999959999999998"/>
    <n v="4.1853790347222226"/>
    <n v="0.36874784254826942"/>
    <n v="265.49844663475398"/>
    <n v="222.74259116914996"/>
    <n v="59137.811954809382"/>
    <n v="3.8166311921739529"/>
  </r>
  <r>
    <s v="11/2021"/>
    <x v="10"/>
    <n v="720"/>
    <s v="EOL.CV.BA.030803-0.01"/>
    <s v="030803"/>
    <x v="1"/>
    <x v="3"/>
    <n v="892118"/>
    <s v="ESPIGÃO"/>
    <n v="5.8"/>
    <n v="4.8999990000000002"/>
    <n v="3.5191979041666666"/>
    <n v="3.0878409027777778"/>
    <n v="2223.2454499999999"/>
    <n v="184.18447609824173"/>
    <n v="409487.29844604968"/>
    <n v="0.43135700138888888"/>
  </r>
  <r>
    <s v="11/2021"/>
    <x v="10"/>
    <n v="720"/>
    <s v="UTE.AI.SP.000912-1.01"/>
    <s v="000912"/>
    <x v="3"/>
    <x v="6"/>
    <n v="553"/>
    <s v="ESTER"/>
    <n v="13.1"/>
    <n v="6.9999989999999999"/>
    <n v="3.5139077250000001"/>
    <n v="1.8776603597222223"/>
    <n v="1351.9154590000001"/>
    <n v="324.3123733531686"/>
    <n v="438442.91108112829"/>
    <n v="1.6362473652777778"/>
  </r>
  <r>
    <s v="11/2021"/>
    <x v="10"/>
    <n v="720"/>
    <s v="EOL.CV.CE.032010-2.01"/>
    <s v="032010"/>
    <x v="1"/>
    <x v="3"/>
    <n v="906175"/>
    <s v="Central Eólica Estrela S.A."/>
    <n v="14"/>
    <n v="13.599996000000001"/>
    <n v="14.073015534722224"/>
    <n v="14.073015551388888"/>
    <n v="10132.571196999999"/>
    <n v="260.08192266278701"/>
    <n v="2635298.5984333372"/>
    <n v="0"/>
  </r>
  <r>
    <s v="11/2021"/>
    <x v="10"/>
    <n v="720"/>
    <s v="EOL.CV.RN.030503-0.01"/>
    <s v="030503"/>
    <x v="1"/>
    <x v="3"/>
    <n v="890749"/>
    <s v="EURUS 1 3LER"/>
    <n v="15.5"/>
    <n v="14.5"/>
    <n v="9.3213909847222229"/>
    <n v="9.3213909847222229"/>
    <n v="6711.4015090000003"/>
    <n v="248.20604541874928"/>
    <n v="1665810.4277663166"/>
    <n v="0"/>
  </r>
  <r>
    <s v="11/2021"/>
    <x v="10"/>
    <n v="720"/>
    <s v="EOL.CV.RN.030499-9.01"/>
    <s v="030499"/>
    <x v="1"/>
    <x v="3"/>
    <n v="890761"/>
    <s v="EURUS 2 3LER"/>
    <n v="15.2"/>
    <n v="15.2"/>
    <n v="13.789491191666666"/>
    <n v="13.789491191666666"/>
    <n v="9928.4336579999999"/>
    <n v="243.39135957313445"/>
    <n v="2416494.9664522884"/>
    <n v="0"/>
  </r>
  <r>
    <s v="11/2021"/>
    <x v="10"/>
    <n v="720"/>
    <s v="EOL.CV.RN.030504-9.01"/>
    <s v="030504"/>
    <x v="1"/>
    <x v="3"/>
    <n v="890760"/>
    <s v="EURUS 3 3LER"/>
    <n v="16.100000000000001"/>
    <n v="15"/>
    <n v="11.092384744444445"/>
    <n v="11.092384744444445"/>
    <n v="7986.5170159999998"/>
    <n v="248.18606746918243"/>
    <n v="1982142.2509767495"/>
    <n v="0"/>
  </r>
  <r>
    <s v="11/2021"/>
    <x v="10"/>
    <n v="720"/>
    <s v="EOL.CV.RN.030509-0.01"/>
    <s v="030509"/>
    <x v="1"/>
    <x v="3"/>
    <n v="891945"/>
    <s v="EURUS IV"/>
    <n v="12.4"/>
    <n v="13.699999"/>
    <n v="12.413981776388889"/>
    <n v="12.413981868055556"/>
    <n v="8938.0669450000005"/>
    <n v="270.50143713537227"/>
    <n v="2417759.9538346664"/>
    <n v="0"/>
  </r>
  <r>
    <s v="11/2021"/>
    <x v="10"/>
    <n v="720"/>
    <s v="EOL.CV.RN.030351-8.01"/>
    <s v="030351"/>
    <x v="1"/>
    <x v="3"/>
    <n v="20045"/>
    <s v="EURUS VI"/>
    <n v="3.16"/>
    <n v="3"/>
    <n v="1.8903550263888889"/>
    <n v="1.8903550263888889"/>
    <n v="1361.055619"/>
    <n v="310.09323226242071"/>
    <n v="422054.13618463976"/>
    <n v="0"/>
  </r>
  <r>
    <s v="11/2021"/>
    <x v="10"/>
    <n v="720"/>
    <s v="EOL.CV.CE.030352-6.01"/>
    <s v="030352"/>
    <x v="1"/>
    <x v="3"/>
    <n v="20014"/>
    <s v="FAÍSA I"/>
    <n v="9.3699999999999992"/>
    <n v="9"/>
    <n v="9.7374169611111121"/>
    <n v="9.7374169611111121"/>
    <n v="7010.9402120000004"/>
    <n v="315.59221891454098"/>
    <n v="2212598.1781822625"/>
    <n v="0"/>
  </r>
  <r>
    <s v="11/2021"/>
    <x v="10"/>
    <n v="720"/>
    <s v="EOL.CV.CE.030331-3.01"/>
    <s v="030331"/>
    <x v="1"/>
    <x v="3"/>
    <n v="20015"/>
    <s v="FAÍSA II"/>
    <n v="9.5399999999999991"/>
    <n v="9"/>
    <n v="9.0303129374999997"/>
    <n v="9.0303129374999997"/>
    <n v="6501.825315"/>
    <n v="315.57154603239019"/>
    <n v="2051791.0666870824"/>
    <n v="0"/>
  </r>
  <r>
    <s v="11/2021"/>
    <x v="10"/>
    <n v="720"/>
    <s v="EOL.CV.CE.030332-1.01"/>
    <s v="030332"/>
    <x v="1"/>
    <x v="3"/>
    <n v="20016"/>
    <s v="FAÍSA III"/>
    <n v="8.31"/>
    <n v="8"/>
    <n v="8.8431070666666667"/>
    <n v="8.8431070666666667"/>
    <n v="6367.037088"/>
    <n v="315.65423756099347"/>
    <n v="2009782.237535208"/>
    <n v="0"/>
  </r>
  <r>
    <s v="11/2021"/>
    <x v="10"/>
    <n v="720"/>
    <s v="EOL.CV.CE.030329-1.01"/>
    <s v="030329"/>
    <x v="1"/>
    <x v="3"/>
    <n v="20017"/>
    <s v="FAÍSA IV"/>
    <n v="8.5500000000000007"/>
    <n v="8"/>
    <n v="8.5838914791666667"/>
    <n v="8.5838914791666667"/>
    <n v="6180.4018649999998"/>
    <n v="315.61289179669183"/>
    <n v="1950614.5050783174"/>
    <n v="0"/>
  </r>
  <r>
    <s v="11/2021"/>
    <x v="10"/>
    <n v="720"/>
    <s v="EOL.CV.CE.030309-7.01"/>
    <s v="030309"/>
    <x v="1"/>
    <x v="3"/>
    <n v="20018"/>
    <s v="FAÍSA V"/>
    <n v="9.09"/>
    <n v="9"/>
    <n v="10.7433978"/>
    <n v="10.7433978"/>
    <n v="7735.246416"/>
    <n v="315.63356467884267"/>
    <n v="2441503.399951322"/>
    <n v="0"/>
  </r>
  <r>
    <s v="11/2021"/>
    <x v="10"/>
    <n v="720"/>
    <s v="EOL.CV.RN.030502-2.01"/>
    <s v="030502"/>
    <x v="1"/>
    <x v="3"/>
    <n v="890277"/>
    <s v="FAROL"/>
    <n v="8.8000000000000007"/>
    <n v="9.1000029999999992"/>
    <n v="9.8013821555555563"/>
    <n v="9.8013821583333343"/>
    <n v="7056.9951540000011"/>
    <n v="267.64459034731038"/>
    <n v="1888766.5770752849"/>
    <n v="0"/>
  </r>
  <r>
    <s v="11/2021"/>
    <x v="10"/>
    <n v="720"/>
    <s v="EOL.CV.RS.030343-7.01"/>
    <s v="030343"/>
    <x v="1"/>
    <x v="3"/>
    <n v="8855"/>
    <s v="FAZENDA DO ROSARIO"/>
    <n v="3.29"/>
    <n v="3"/>
    <n v="3.7526294111111111"/>
    <n v="3.7526294111111111"/>
    <n v="2701.893176"/>
    <n v="301.82407940208952"/>
    <n v="815496.42048898782"/>
    <n v="0"/>
  </r>
  <r>
    <s v="11/2021"/>
    <x v="10"/>
    <n v="720"/>
    <s v="EOL.CV.RS.030478-6.01"/>
    <s v="030478"/>
    <x v="1"/>
    <x v="3"/>
    <n v="888228"/>
    <s v="FAZENDA ROSARIO 2 3LER"/>
    <n v="8"/>
    <n v="7.9"/>
    <n v="8.9958808388888887"/>
    <n v="8.9958808388888887"/>
    <n v="6477.0342039999996"/>
    <n v="251.02293630767747"/>
    <n v="1625884.1444533404"/>
    <n v="0"/>
  </r>
  <r>
    <s v="11/2021"/>
    <x v="10"/>
    <n v="720"/>
    <s v="EOL.CV.RS.030334-8.01"/>
    <s v="030334"/>
    <x v="1"/>
    <x v="3"/>
    <n v="8856"/>
    <s v="FAZENDA DO ROSARIO 3"/>
    <n v="5.55"/>
    <n v="5"/>
    <n v="5.993433940277777"/>
    <n v="5.993433940277777"/>
    <n v="4315.2724369999996"/>
    <n v="301.82407940208952"/>
    <n v="1302453.1306667363"/>
    <n v="0"/>
  </r>
  <r>
    <s v="11/2021"/>
    <x v="10"/>
    <n v="720"/>
    <s v="UTE.AI.SP.028058-5.01"/>
    <s v="028058"/>
    <x v="3"/>
    <x v="6"/>
    <n v="8497"/>
    <s v="FERRARI"/>
    <n v="35.6"/>
    <n v="23.800003"/>
    <n v="25.775518986111113"/>
    <n v="11.031097036111111"/>
    <n v="7942.3898660000004"/>
    <n v="331.67302271083804"/>
    <n v="2634276.4544041483"/>
    <n v="14.74442195"/>
  </r>
  <r>
    <s v="11/2021"/>
    <x v="10"/>
    <n v="720"/>
    <s v="EOL.CV.RS.031477-3.01"/>
    <s v="031477"/>
    <x v="1"/>
    <x v="3"/>
    <n v="896788"/>
    <s v="Usina Eólica Galpões"/>
    <n v="3.5"/>
    <n v="2.1"/>
    <n v="3.7432547888888887"/>
    <n v="2.3326189736111109"/>
    <n v="1679.4856609999999"/>
    <n v="208.26004308166898"/>
    <n v="349769.75611490529"/>
    <n v="1.4106358152777776"/>
  </r>
  <r>
    <s v="11/2021"/>
    <x v="10"/>
    <n v="720"/>
    <s v="EOL.CV.RN.030700-9.01"/>
    <s v="030700"/>
    <x v="1"/>
    <x v="3"/>
    <n v="909542"/>
    <s v="GE Jangada"/>
    <n v="10.3"/>
    <n v="10.3"/>
    <n v="14.050032373611112"/>
    <n v="14.050032373611112"/>
    <n v="10116.023309"/>
    <n v="224.23972499774504"/>
    <n v="2268414.2848809389"/>
    <n v="0"/>
  </r>
  <r>
    <s v="11/2021"/>
    <x v="10"/>
    <n v="720"/>
    <s v="UTE.PE.MA.029705-4.01"/>
    <s v="029705"/>
    <x v="5"/>
    <x v="8"/>
    <n v="8564"/>
    <s v="GERAMAR I 4LEN10"/>
    <n v="120.8"/>
    <n v="119.999999"/>
    <n v="100.13750764583332"/>
    <n v="100.11562077777778"/>
    <n v="72083.246960000004"/>
    <n v="316.42220890244175"/>
    <n v="22808740.22794342"/>
    <n v="2.1886868055541225E-2"/>
  </r>
  <r>
    <s v="11/2021"/>
    <x v="10"/>
    <n v="720"/>
    <s v="UTE.PE.MA.029668-6.01"/>
    <s v="029668"/>
    <x v="5"/>
    <x v="8"/>
    <n v="8567"/>
    <s v="GERAMAR II"/>
    <n v="120.8"/>
    <n v="119.999999"/>
    <n v="101.9586505111111"/>
    <n v="101.9353769375"/>
    <n v="73393.471395"/>
    <n v="316.65504349324561"/>
    <n v="23240412.876704004"/>
    <n v="2.327357361110545E-2"/>
  </r>
  <r>
    <s v="11/2021"/>
    <x v="10"/>
    <n v="720"/>
    <s v="UTE.PE.BA.029653-8.01"/>
    <s v="029653"/>
    <x v="5"/>
    <x v="8"/>
    <n v="8573"/>
    <s v="GLOBAL I"/>
    <n v="105.3"/>
    <n v="105.000004"/>
    <n v="58.390246631944443"/>
    <n v="58.372701433333333"/>
    <n v="42028.345031999997"/>
    <n v="316.42220890244175"/>
    <n v="13298701.771539403"/>
    <n v="1.7545198611110716E-2"/>
  </r>
  <r>
    <s v="11/2021"/>
    <x v="10"/>
    <n v="720"/>
    <s v="UTE.PE.BA.029639-2.01"/>
    <s v="029639"/>
    <x v="5"/>
    <x v="8"/>
    <n v="8572"/>
    <s v="GLOBAL II"/>
    <n v="109.3"/>
    <n v="108.99999699999999"/>
    <n v="58.279843759722219"/>
    <n v="58.256316563888888"/>
    <n v="41944.547925999999"/>
    <n v="316.42220890244175"/>
    <n v="13272186.506159252"/>
    <n v="2.3527195833331564E-2"/>
  </r>
  <r>
    <s v="11/2021"/>
    <x v="10"/>
    <n v="720"/>
    <s v="UTE.PE.GO.029460-8.01"/>
    <s v="029460"/>
    <x v="6"/>
    <x v="9"/>
    <n v="8417"/>
    <s v="GOIANIA II"/>
    <n v="65.3"/>
    <n v="64.999994000000001"/>
    <n v="74.534084427777771"/>
    <n v="74.534083363888897"/>
    <n v="53664.540022000008"/>
    <n v="341.82085555612736"/>
    <n v="18343658.983346079"/>
    <n v="1.0638888852554373E-6"/>
  </r>
  <r>
    <s v="11/2021"/>
    <x v="10"/>
    <n v="720"/>
    <s v="UTE.FL.MT.030863-3.01"/>
    <s v="030863"/>
    <x v="3"/>
    <x v="11"/>
    <n v="889974"/>
    <s v="GUAÇU"/>
    <n v="15.1"/>
    <n v="15"/>
    <n v="16.191209000000001"/>
    <n v="14.900662252777778"/>
    <n v="10728.476822000001"/>
    <n v="190.65233651943237"/>
    <n v="2045409.1734088743"/>
    <n v="1.2905467472222225"/>
  </r>
  <r>
    <s v="11/2021"/>
    <x v="10"/>
    <n v="720"/>
    <s v="UFV.RS.SP.032326-8.01"/>
    <s v="032326"/>
    <x v="2"/>
    <x v="4"/>
    <n v="909381"/>
    <s v="UFV GUAIMBE 1"/>
    <n v="5.9"/>
    <n v="5.9"/>
    <n v="5.4494805374999995"/>
    <n v="5.4494805374999995"/>
    <n v="3923.6259869999994"/>
    <n v="336.28172648099337"/>
    <n v="1319443.7209740514"/>
    <n v="0"/>
  </r>
  <r>
    <s v="11/2021"/>
    <x v="10"/>
    <n v="720"/>
    <s v="UFV.RS.SP.032327-6.01"/>
    <s v="032327"/>
    <x v="2"/>
    <x v="4"/>
    <n v="909765"/>
    <s v="UFV GUAIMBE 2"/>
    <n v="5.9"/>
    <n v="5.9"/>
    <n v="7.5477865486111115"/>
    <n v="7.5477865486111115"/>
    <n v="5434.4063150000002"/>
    <n v="336.28172648099337"/>
    <n v="1827491.5380074133"/>
    <n v="0"/>
  </r>
  <r>
    <s v="11/2021"/>
    <x v="10"/>
    <n v="720"/>
    <s v="UFV.RS.SP.032328-4.01"/>
    <s v="032328"/>
    <x v="2"/>
    <x v="4"/>
    <n v="909766"/>
    <s v="UFV GUAIMBE 3"/>
    <n v="5.9"/>
    <n v="5.9"/>
    <n v="7.6062583611111112"/>
    <n v="7.6062583611111112"/>
    <n v="5476.5060199999998"/>
    <n v="343.83424499654245"/>
    <n v="1883010.3126057195"/>
    <n v="0"/>
  </r>
  <r>
    <s v="11/2021"/>
    <x v="10"/>
    <n v="720"/>
    <s v="UFV.RS.SP.032329-2.01"/>
    <s v="032329"/>
    <x v="2"/>
    <x v="4"/>
    <n v="909745"/>
    <s v="UFV GUAIMBE 4"/>
    <n v="5.9"/>
    <n v="5.9"/>
    <n v="7.4681492555555549"/>
    <n v="7.4681492555555549"/>
    <n v="5377.0674639999997"/>
    <n v="343.83424499654245"/>
    <n v="1848819.9317799131"/>
    <n v="0"/>
  </r>
  <r>
    <s v="11/2021"/>
    <x v="10"/>
    <n v="720"/>
    <s v="UFV.RS.SP.032330-6.01"/>
    <s v="032330"/>
    <x v="2"/>
    <x v="4"/>
    <n v="909746"/>
    <s v="UFV GUAIMBE 5"/>
    <n v="5.9"/>
    <n v="5.9"/>
    <n v="7.6546399999999997"/>
    <n v="7.6546399999999997"/>
    <n v="5511.3407999999999"/>
    <n v="343.83424499654245"/>
    <n v="1894987.7028866403"/>
    <n v="0"/>
  </r>
  <r>
    <s v="11/2021"/>
    <x v="10"/>
    <n v="720"/>
    <s v="EOL.CV.BA.030328-3.01"/>
    <s v="030328"/>
    <x v="1"/>
    <x v="3"/>
    <n v="20026"/>
    <s v="GUANAMBI 2LER"/>
    <n v="8.48"/>
    <n v="8"/>
    <n v="5.2745794666666663"/>
    <n v="5.2745794666666663"/>
    <n v="3797.6972159999996"/>
    <n v="299.63275389410177"/>
    <n v="1137914.4752860432"/>
    <n v="0"/>
  </r>
  <r>
    <s v="11/2021"/>
    <x v="10"/>
    <n v="720"/>
    <s v="UTE.AI.SP.030095-0.01"/>
    <s v="030095"/>
    <x v="3"/>
    <x v="6"/>
    <n v="892646"/>
    <s v="GUARANI TANABI"/>
    <n v="7.4"/>
    <n v="10.6"/>
    <n v="0"/>
    <n v="0"/>
    <n v="0"/>
    <n v="225.54935623333679"/>
    <n v="0"/>
    <n v="0"/>
  </r>
  <r>
    <s v="11/2021"/>
    <x v="10"/>
    <n v="720"/>
    <s v="UTE.AI.SP.031445-5.01"/>
    <s v="031445"/>
    <x v="3"/>
    <x v="6"/>
    <n v="895701"/>
    <s v="GUARANI TANABI 2"/>
    <n v="13.3"/>
    <n v="11.300001"/>
    <n v="0"/>
    <n v="0"/>
    <n v="0"/>
    <n v="223.87725781067138"/>
    <n v="0"/>
    <n v="0"/>
  </r>
  <r>
    <s v="11/2021"/>
    <x v="10"/>
    <n v="720"/>
    <s v="EOL.CV.BA.030342-9.01"/>
    <s v="030342"/>
    <x v="1"/>
    <x v="3"/>
    <n v="20031"/>
    <s v="GUIRAPÃ"/>
    <n v="13.6"/>
    <n v="13"/>
    <n v="8.8116189902777773"/>
    <n v="8.8116189902777773"/>
    <n v="6344.3656729999993"/>
    <n v="299.63275389410177"/>
    <n v="1900979.7583121962"/>
    <n v="0"/>
  </r>
  <r>
    <s v="11/2021"/>
    <x v="10"/>
    <n v="720"/>
    <s v="UFV.RS.BA.033757-9.01"/>
    <s v="033757"/>
    <x v="2"/>
    <x v="4"/>
    <n v="909580"/>
    <s v="HORIZONTE MP 1"/>
    <n v="9.1999999999999993"/>
    <n v="9.1999999999999993"/>
    <n v="5.4095927055555553"/>
    <n v="5.4095927055555553"/>
    <n v="3894.9067479999999"/>
    <n v="432.53362012953329"/>
    <n v="1684678.1157793878"/>
    <n v="0"/>
  </r>
  <r>
    <s v="11/2021"/>
    <x v="10"/>
    <n v="720"/>
    <s v="UFV.RS.BA.033777-3.01"/>
    <s v="033777"/>
    <x v="2"/>
    <x v="4"/>
    <n v="909743"/>
    <s v="HORIZONTE MP 11"/>
    <n v="6.1"/>
    <n v="6.1"/>
    <n v="3.5121178055555555"/>
    <n v="3.5121178055555555"/>
    <n v="2528.7248199999999"/>
    <n v="432.53362012953329"/>
    <n v="1093758.5007060023"/>
    <n v="0"/>
  </r>
  <r>
    <s v="11/2021"/>
    <x v="10"/>
    <n v="720"/>
    <s v="UFV.RS.BA.033759-5.01"/>
    <s v="033759"/>
    <x v="2"/>
    <x v="4"/>
    <n v="909744"/>
    <s v="HORIZONTE MP 2"/>
    <n v="9.1999999999999993"/>
    <n v="9.1999999999999993"/>
    <n v="5.3817310999999997"/>
    <n v="5.3817310999999997"/>
    <n v="3874.8463919999999"/>
    <n v="432.53362012953329"/>
    <n v="1676001.3373776206"/>
    <n v="0"/>
  </r>
  <r>
    <s v="11/2021"/>
    <x v="10"/>
    <n v="720"/>
    <s v="UTE.AI.SP.029636-8.01"/>
    <s v="029636"/>
    <x v="3"/>
    <x v="6"/>
    <n v="8579"/>
    <s v="IACANGA"/>
    <n v="18.600000000000001"/>
    <n v="11.499997"/>
    <n v="23.489509166666664"/>
    <n v="11.021866597222223"/>
    <n v="7935.743950000001"/>
    <n v="324.4057678451349"/>
    <n v="2574401.1095221341"/>
    <n v="12.467642569444443"/>
  </r>
  <r>
    <s v="11/2021"/>
    <x v="10"/>
    <n v="720"/>
    <s v="UTE.AI.MS.030269-4.01"/>
    <s v="030269"/>
    <x v="3"/>
    <x v="6"/>
    <n v="888487"/>
    <s v="IACO P1"/>
    <n v="12.8"/>
    <n v="7.9999989999999999"/>
    <n v="14.975129869444443"/>
    <n v="4.9755398442529675"/>
    <n v="3582.3886878621365"/>
    <n v="190.65233651943237"/>
    <n v="682990.77366169984"/>
    <n v="9.9995900251914769"/>
  </r>
  <r>
    <s v="11/2021"/>
    <x v="10"/>
    <n v="720"/>
    <s v="UTE.AI.SP.027768-1.01"/>
    <s v="027768"/>
    <x v="3"/>
    <x v="6"/>
    <n v="8661"/>
    <s v="IBITIUVA BIOENERGETICA (ANDR)"/>
    <n v="5.3120000000000003"/>
    <n v="5.42"/>
    <n v="0"/>
    <n v="0"/>
    <n v="0"/>
    <n v="345.26927382859714"/>
    <n v="0"/>
    <n v="0"/>
  </r>
  <r>
    <s v="11/2021"/>
    <x v="10"/>
    <n v="720"/>
    <s v="UTE.AI.SP.027768-1.01"/>
    <s v="027768"/>
    <x v="3"/>
    <x v="6"/>
    <n v="8662"/>
    <s v="IBITIUVA BIOENERGETICA (IBIT)"/>
    <n v="14.288"/>
    <n v="14.58"/>
    <n v="0"/>
    <n v="0"/>
    <n v="0"/>
    <n v="345.26927382859714"/>
    <n v="0"/>
    <n v="0"/>
  </r>
  <r>
    <s v="11/2021"/>
    <x v="10"/>
    <n v="720"/>
    <s v="EOL.CV.CE.030289-9.01"/>
    <s v="030289"/>
    <x v="1"/>
    <x v="3"/>
    <n v="20067"/>
    <s v="ICARAÍ"/>
    <n v="7.84"/>
    <n v="7"/>
    <n v="7.071128313888889"/>
    <n v="7.071128313888889"/>
    <n v="5091.2123860000002"/>
    <n v="312.32590353471016"/>
    <n v="1590117.5085445577"/>
    <n v="0"/>
  </r>
  <r>
    <s v="11/2021"/>
    <x v="10"/>
    <n v="720"/>
    <s v="EOL.CV.CE.030372-0.01"/>
    <s v="030372"/>
    <x v="1"/>
    <x v="3"/>
    <n v="889184"/>
    <s v="ICARAÍ I"/>
    <n v="13.01"/>
    <n v="13"/>
    <n v="14.357445813888889"/>
    <n v="14.357445813888889"/>
    <n v="10337.360986"/>
    <n v="293.55492654175828"/>
    <n v="3034583.2448808677"/>
    <n v="0"/>
  </r>
  <r>
    <s v="11/2021"/>
    <x v="10"/>
    <n v="720"/>
    <s v="EOL.CV.CE.030356-9.01"/>
    <s v="030356"/>
    <x v="1"/>
    <x v="3"/>
    <n v="888953"/>
    <s v="ICARAÍ II"/>
    <n v="18.03"/>
    <n v="18"/>
    <n v="20.102000704166667"/>
    <n v="20.102000704166667"/>
    <n v="14473.440506999999"/>
    <n v="293.55492654175828"/>
    <n v="4248749.7648388939"/>
    <n v="0"/>
  </r>
  <r>
    <s v="11/2021"/>
    <x v="10"/>
    <n v="720"/>
    <s v="EOL.CV.BA.030321-6.01"/>
    <s v="030321"/>
    <x v="1"/>
    <x v="3"/>
    <n v="20022"/>
    <s v="IGAPORÃ 2LER"/>
    <n v="13.95"/>
    <n v="13"/>
    <n v="8.3246019833333342"/>
    <n v="8.3246019833333342"/>
    <n v="5993.7134280000009"/>
    <n v="303.76733032426733"/>
    <n v="1820694.3267522729"/>
    <n v="0"/>
  </r>
  <r>
    <s v="11/2021"/>
    <x v="10"/>
    <n v="720"/>
    <s v="EOL.CV.BA.030315-1.01"/>
    <s v="030315"/>
    <x v="1"/>
    <x v="3"/>
    <n v="20021"/>
    <s v="ILHÉUS (ILHÉUS) 2LER"/>
    <n v="5.04"/>
    <n v="5"/>
    <n v="3.7360108708333333"/>
    <n v="3.7360108708333333"/>
    <n v="2689.927827"/>
    <n v="303.76733032426733"/>
    <n v="817112.19477274758"/>
    <n v="0"/>
  </r>
  <r>
    <s v="11/2021"/>
    <x v="10"/>
    <n v="720"/>
    <s v="EOL.CV.RS.030734-3.01"/>
    <s v="030734"/>
    <x v="1"/>
    <x v="3"/>
    <n v="893224"/>
    <s v="INDIOS 2"/>
    <n v="11.5"/>
    <n v="11.5"/>
    <n v="10.806709119444443"/>
    <n v="10.806709119444443"/>
    <n v="7780.8305659999996"/>
    <n v="186.95107535354873"/>
    <n v="1454634.6414574611"/>
    <n v="0"/>
  </r>
  <r>
    <s v="11/2021"/>
    <x v="10"/>
    <n v="720"/>
    <s v="EOL.CV.RS.030894-3.01"/>
    <s v="030894"/>
    <x v="1"/>
    <x v="3"/>
    <n v="889889"/>
    <s v="INDIOS 3"/>
    <n v="8"/>
    <n v="8.800001"/>
    <n v="8.503072640277777"/>
    <n v="8.5030725694444431"/>
    <n v="6122.2122499999987"/>
    <n v="190.83583547891814"/>
    <n v="1168337.4897080171"/>
    <n v="7.0833333312394751E-8"/>
  </r>
  <r>
    <s v="11/2021"/>
    <x v="10"/>
    <n v="720"/>
    <s v="CGH.PH.MG.031677-6.01"/>
    <s v="031677"/>
    <x v="0"/>
    <x v="12"/>
    <n v="894966"/>
    <s v="INGÁ MIRIM"/>
    <n v="0.79"/>
    <n v="0.51"/>
    <n v="0.9516027388888888"/>
    <n v="0.9516027388888888"/>
    <n v="685.15397199999995"/>
    <n v="305.07127264743264"/>
    <n v="209020.79419748342"/>
    <n v="0"/>
  </r>
  <r>
    <s v="11/2021"/>
    <x v="10"/>
    <n v="720"/>
    <s v="EOL.CV.BA.030751-3.01"/>
    <s v="030751"/>
    <x v="1"/>
    <x v="3"/>
    <n v="893363"/>
    <s v="EOL INHAMBU - CAETITE BH"/>
    <n v="15.5"/>
    <n v="15.5"/>
    <n v="11.190404080555556"/>
    <n v="11.190404080555556"/>
    <n v="8057.0909380000003"/>
    <n v="181.26833093724247"/>
    <n v="1460495.4265408413"/>
    <n v="0"/>
  </r>
  <r>
    <s v="11/2021"/>
    <x v="10"/>
    <n v="720"/>
    <s v="UTE.AI.SP.029461-6.01"/>
    <s v="029461"/>
    <x v="3"/>
    <x v="6"/>
    <n v="8238"/>
    <s v="INTERLAGOS"/>
    <n v="17.600000000000001"/>
    <n v="8.0000020000000003"/>
    <n v="0"/>
    <n v="0"/>
    <n v="0"/>
    <n v="282.82514434095577"/>
    <n v="0"/>
    <n v="0"/>
  </r>
  <r>
    <s v="11/2021"/>
    <x v="10"/>
    <n v="720"/>
    <s v="PCH.PH.MT.030642-8.01"/>
    <s v="030642"/>
    <x v="8"/>
    <x v="13"/>
    <n v="895103"/>
    <s v="INXU 3LER"/>
    <n v="17.11"/>
    <n v="16.5"/>
    <n v="12.776451672222223"/>
    <n v="12.776451672222223"/>
    <n v="9199.045204"/>
    <n v="259.57349872229634"/>
    <n v="2387828.3485068404"/>
    <n v="0"/>
  </r>
  <r>
    <s v="11/2021"/>
    <x v="10"/>
    <n v="720"/>
    <s v="UTE.AI.SP.030199-0.01"/>
    <s v="030199"/>
    <x v="3"/>
    <x v="6"/>
    <n v="8647"/>
    <s v="IPAUSSU"/>
    <n v="27"/>
    <n v="19"/>
    <n v="16.597355233333332"/>
    <n v="16.597355233333332"/>
    <n v="11950.095767999999"/>
    <n v="341.63099524261281"/>
    <n v="4082523.110466375"/>
    <n v="0"/>
  </r>
  <r>
    <s v="11/2021"/>
    <x v="10"/>
    <n v="720"/>
    <s v="EOL.CV.CE.031485-4.01"/>
    <s v="031485"/>
    <x v="1"/>
    <x v="3"/>
    <n v="895301"/>
    <s v="ITAREMA I"/>
    <n v="14.6"/>
    <n v="13.500000999999999"/>
    <n v="15.241011744444444"/>
    <n v="15.198284663888888"/>
    <n v="10942.764958"/>
    <n v="207.38402861473816"/>
    <n v="2269354.6811742261"/>
    <n v="4.2727080555555907E-2"/>
  </r>
  <r>
    <s v="11/2021"/>
    <x v="10"/>
    <n v="720"/>
    <s v="EOL.CV.CE.031483-8.01"/>
    <s v="031483"/>
    <x v="1"/>
    <x v="3"/>
    <n v="895302"/>
    <s v="ITAREMA II"/>
    <n v="13.9"/>
    <n v="13.000000999999999"/>
    <n v="14.539400905555555"/>
    <n v="14.505715018055556"/>
    <n v="10444.114813"/>
    <n v="207.40055718958592"/>
    <n v="2166115.231568208"/>
    <n v="3.3685887499998693E-2"/>
  </r>
  <r>
    <s v="11/2021"/>
    <x v="10"/>
    <n v="720"/>
    <s v="EOL.CV.CE.031484-6.01"/>
    <s v="031484"/>
    <x v="1"/>
    <x v="3"/>
    <n v="896908"/>
    <s v="ITAREMA III"/>
    <n v="8.1"/>
    <n v="7.5999990000000004"/>
    <n v="7.313883945833334"/>
    <n v="7.313883945833334"/>
    <n v="5265.9964410000002"/>
    <n v="207.43361433928141"/>
    <n v="1092344.6748544225"/>
    <n v="0"/>
  </r>
  <r>
    <s v="11/2021"/>
    <x v="10"/>
    <n v="720"/>
    <s v="EOL.CV.CE.031813-2.01"/>
    <s v="031813"/>
    <x v="1"/>
    <x v="3"/>
    <n v="899705"/>
    <s v="ITAREMA IV"/>
    <n v="9.6999999999999993"/>
    <n v="8.8235749999999999"/>
    <n v="7.8867186138888883"/>
    <n v="7.8867185930555559"/>
    <n v="5678.4373869999999"/>
    <n v="206.49941981712342"/>
    <n v="1172594.0258833624"/>
    <n v="2.0833332807039064E-8"/>
  </r>
  <r>
    <s v="11/2021"/>
    <x v="10"/>
    <n v="720"/>
    <s v="EOL.CV.CE.031814-0.01"/>
    <s v="031814"/>
    <x v="1"/>
    <x v="3"/>
    <n v="900173"/>
    <s v="ITAREMA IX"/>
    <n v="13.2"/>
    <n v="11.545738999999999"/>
    <n v="11.680056943055554"/>
    <n v="11.68005700138889"/>
    <n v="8409.6410410000008"/>
    <n v="207.91822642705858"/>
    <n v="1748517.6501329229"/>
    <n v="0"/>
  </r>
  <r>
    <s v="11/2021"/>
    <x v="10"/>
    <n v="720"/>
    <s v="EOL.CV.CE.031482-0.01"/>
    <s v="031482"/>
    <x v="1"/>
    <x v="3"/>
    <n v="895304"/>
    <s v="ITAREMA V"/>
    <n v="9.1"/>
    <n v="7.9499279999999999"/>
    <n v="10.779150822222222"/>
    <n v="10.627170715277778"/>
    <n v="7651.5629150000004"/>
    <n v="207.41708576443366"/>
    <n v="1587064.8813725151"/>
    <n v="0.15198010694444342"/>
  </r>
  <r>
    <s v="11/2021"/>
    <x v="10"/>
    <n v="720"/>
    <s v="EOL.CV.CE.031815-9.01"/>
    <s v="031815"/>
    <x v="1"/>
    <x v="3"/>
    <n v="899727"/>
    <s v="ITAREMA VI"/>
    <n v="11"/>
    <n v="10.043861"/>
    <n v="13.165691919444445"/>
    <n v="13.041327441666665"/>
    <n v="9389.7557579999993"/>
    <n v="206.46789078134708"/>
    <n v="1938683.0663062688"/>
    <n v="0.12436447777777933"/>
  </r>
  <r>
    <s v="11/2021"/>
    <x v="10"/>
    <n v="720"/>
    <s v="EOL.CV.CE.031816-7.01"/>
    <s v="031816"/>
    <x v="1"/>
    <x v="3"/>
    <n v="900175"/>
    <s v="ITAREMA VII"/>
    <n v="9.5"/>
    <n v="8.7297100000000007"/>
    <n v="6.8753975374999996"/>
    <n v="6.8753976208333336"/>
    <n v="4950.2862869999999"/>
    <n v="206.48365529923524"/>
    <n v="1022153.207317439"/>
    <n v="0"/>
  </r>
  <r>
    <s v="11/2021"/>
    <x v="10"/>
    <n v="720"/>
    <s v="EOL.CV.CE.031817-5.01"/>
    <s v="031817"/>
    <x v="1"/>
    <x v="3"/>
    <n v="900736"/>
    <s v="ITAREMA VIII"/>
    <n v="10.199999999999999"/>
    <n v="9.0999970000000001"/>
    <n v="10.917363683333333"/>
    <n v="10.859150787499999"/>
    <n v="7818.5885669999989"/>
    <n v="206.51518433501158"/>
    <n v="1614657.2591536187"/>
    <n v="5.8212895833334083E-2"/>
  </r>
  <r>
    <s v="11/2021"/>
    <x v="10"/>
    <n v="720"/>
    <s v="UTE.AI.MG.030094-2.01"/>
    <s v="030094"/>
    <x v="3"/>
    <x v="6"/>
    <n v="8686"/>
    <s v="ITUIUTABA"/>
    <n v="17.899999999999999"/>
    <n v="9.3000080000000001"/>
    <n v="8.8358888888888885"/>
    <n v="2.3916063016472013"/>
    <n v="1721.9565371859849"/>
    <n v="302.13197487224983"/>
    <n v="520258.12922418228"/>
    <n v="6.4442825872416876"/>
  </r>
  <r>
    <s v="11/2021"/>
    <x v="10"/>
    <n v="720"/>
    <s v="UFV.RS.BA.032320-9.01"/>
    <s v="032320"/>
    <x v="2"/>
    <x v="4"/>
    <n v="909384"/>
    <s v="Ituverava 5"/>
    <n v="8.4"/>
    <n v="8.4"/>
    <n v="5.6277077222222225"/>
    <n v="5.6277077222222225"/>
    <n v="4051.94956"/>
    <n v="334.59992854351032"/>
    <n v="1355782.033237908"/>
    <n v="0"/>
  </r>
  <r>
    <s v="11/2021"/>
    <x v="10"/>
    <n v="720"/>
    <s v="UFV.RS.BA.032322-5.01"/>
    <s v="032322"/>
    <x v="2"/>
    <x v="4"/>
    <n v="909832"/>
    <s v="Ituverava 7"/>
    <n v="8.4"/>
    <n v="8.4"/>
    <n v="5.8380386875000001"/>
    <n v="5.8380386875000001"/>
    <n v="4203.3878549999999"/>
    <n v="334.63107294975993"/>
    <n v="1406584.1879426399"/>
    <n v="0"/>
  </r>
  <r>
    <s v="11/2021"/>
    <x v="10"/>
    <n v="720"/>
    <s v="UFV.RS.BA.032316-0.01"/>
    <s v="032316"/>
    <x v="2"/>
    <x v="4"/>
    <n v="909288"/>
    <s v="Ituverava 1"/>
    <n v="8.4"/>
    <n v="8.4"/>
    <n v="5.8903837930555563"/>
    <n v="5.8903837930555563"/>
    <n v="4241.0763310000002"/>
    <n v="334.53763973101093"/>
    <n v="1418799.6656917958"/>
    <n v="0"/>
  </r>
  <r>
    <s v="11/2021"/>
    <x v="10"/>
    <n v="720"/>
    <s v="UFV.RS.BA.032317-9.01"/>
    <s v="032317"/>
    <x v="2"/>
    <x v="4"/>
    <n v="909306"/>
    <s v="Ituverava 2"/>
    <n v="8.4"/>
    <n v="8.4"/>
    <n v="5.8889300624999992"/>
    <n v="5.8889300624999992"/>
    <n v="4240.0296449999996"/>
    <n v="334.55321193413573"/>
    <n v="1418515.5364307032"/>
    <n v="0"/>
  </r>
  <r>
    <s v="11/2021"/>
    <x v="10"/>
    <n v="720"/>
    <s v="UFV.RS.BA.032318-7.01"/>
    <s v="032318"/>
    <x v="2"/>
    <x v="4"/>
    <n v="909289"/>
    <s v="Ituverava 3"/>
    <n v="8.4"/>
    <n v="8.4"/>
    <n v="5.9325110416666664"/>
    <n v="5.9325110416666664"/>
    <n v="4271.4079499999998"/>
    <n v="334.56878413726059"/>
    <n v="1429079.7643857286"/>
    <n v="0"/>
  </r>
  <r>
    <s v="11/2021"/>
    <x v="10"/>
    <n v="720"/>
    <s v="UFV.RS.BA.032319-5.01"/>
    <s v="032319"/>
    <x v="2"/>
    <x v="4"/>
    <n v="909833"/>
    <s v="Ituverava 4"/>
    <n v="8.4"/>
    <n v="8.4"/>
    <n v="5.5232888458333331"/>
    <n v="5.5232888458333331"/>
    <n v="3976.767969"/>
    <n v="334.58435634038545"/>
    <n v="1330564.351222927"/>
    <n v="0"/>
  </r>
  <r>
    <s v="11/2021"/>
    <x v="10"/>
    <n v="720"/>
    <s v="UFV.RS.BA.032321-7.01"/>
    <s v="032321"/>
    <x v="2"/>
    <x v="4"/>
    <n v="909385"/>
    <s v="Ituverava 6"/>
    <n v="8.4"/>
    <n v="8.4"/>
    <n v="5.7527179305555558"/>
    <n v="5.7527179305555558"/>
    <n v="4141.9569099999999"/>
    <n v="334.61550074663512"/>
    <n v="1385962.9855106354"/>
    <n v="0"/>
  </r>
  <r>
    <s v="11/2021"/>
    <x v="10"/>
    <n v="720"/>
    <s v="UTE.AI.GO.028112-3.01"/>
    <s v="028112"/>
    <x v="3"/>
    <x v="6"/>
    <n v="545"/>
    <s v="ESPLANADA (ALBIOMA)"/>
    <n v="16.600000000000001"/>
    <n v="15.300023999999999"/>
    <n v="19.53432691388889"/>
    <n v="10.609328922222222"/>
    <n v="7638.7168240000001"/>
    <n v="315.97717151492435"/>
    <n v="2413660.1360509861"/>
    <n v="8.9249979916666682"/>
  </r>
  <r>
    <s v="11/2021"/>
    <x v="10"/>
    <n v="720"/>
    <s v="UTE.AI.GO.030043-8.01"/>
    <s v="030043"/>
    <x v="3"/>
    <x v="6"/>
    <n v="8638"/>
    <s v="JATAÍ (BIO)"/>
    <n v="32"/>
    <n v="34"/>
    <n v="40.967716126388886"/>
    <n v="40.967716126388886"/>
    <n v="29496.755610999997"/>
    <n v="340.06760945178144"/>
    <n v="10030891.167216189"/>
    <n v="0"/>
  </r>
  <r>
    <s v="11/2021"/>
    <x v="10"/>
    <n v="720"/>
    <s v="EOL.CV.RN.031802-7.01"/>
    <s v="031802"/>
    <x v="1"/>
    <x v="3"/>
    <n v="909109"/>
    <s v="Jericó"/>
    <n v="11.4"/>
    <n v="11.4"/>
    <n v="11.1002278125"/>
    <n v="2.029953611111111E-2"/>
    <n v="14.615665999999999"/>
    <n v="179.02921380412155"/>
    <n v="2616.6311932036301"/>
    <n v="11.079928276388889"/>
  </r>
  <r>
    <s v="11/2021"/>
    <x v="10"/>
    <n v="720"/>
    <s v="EOL.CV.RN.030902-8.02"/>
    <s v="030902"/>
    <x v="1"/>
    <x v="3"/>
    <n v="889873"/>
    <s v="JUNCO 1"/>
    <n v="13.1"/>
    <n v="12.1"/>
    <n v="13.72047012361111"/>
    <n v="13.162133508333334"/>
    <n v="9476.7361259999998"/>
    <n v="198.15802976260778"/>
    <n v="1877891.3593082884"/>
    <n v="0.55833661527777723"/>
  </r>
  <r>
    <s v="11/2021"/>
    <x v="10"/>
    <n v="720"/>
    <s v="EOL.CV.RN.030914-1.02"/>
    <s v="030914"/>
    <x v="1"/>
    <x v="3"/>
    <n v="889874"/>
    <s v="JUNCO 2"/>
    <n v="11.8"/>
    <n v="11.399997000000001"/>
    <n v="13.638288544444446"/>
    <n v="13.638288415277778"/>
    <n v="9819.5676590000003"/>
    <n v="198.15802976260778"/>
    <n v="1945826.1804280628"/>
    <n v="1.2916666744584089E-7"/>
  </r>
  <r>
    <s v="11/2021"/>
    <x v="10"/>
    <n v="720"/>
    <s v="EOL.CV.RN.030660-6.01"/>
    <s v="030660"/>
    <x v="1"/>
    <x v="3"/>
    <n v="890670"/>
    <s v="JUREMAS 2LFA"/>
    <n v="6.6"/>
    <n v="7.5"/>
    <n v="5.495705377777778"/>
    <n v="5.495705301388889"/>
    <n v="3956.9078170000003"/>
    <n v="271.72009205895114"/>
    <n v="1075171.3563040234"/>
    <n v="7.638888948551741E-8"/>
  </r>
  <r>
    <s v="11/2021"/>
    <x v="10"/>
    <n v="720"/>
    <s v="UTE.AI.MG.029717-8.01"/>
    <s v="029717"/>
    <x v="3"/>
    <x v="6"/>
    <n v="8492"/>
    <s v="LDC BIOENERGIA LAGOA DA PRATA"/>
    <n v="12.6"/>
    <n v="19"/>
    <n v="0"/>
    <n v="0"/>
    <n v="0"/>
    <n v="324.82604305898354"/>
    <n v="0"/>
    <n v="0"/>
  </r>
  <r>
    <s v="11/2021"/>
    <x v="10"/>
    <n v="720"/>
    <s v="EOL.CV.BA.032349-7.01"/>
    <s v="032349"/>
    <x v="1"/>
    <x v="3"/>
    <n v="909502"/>
    <s v="Laranjeiras I"/>
    <n v="11.7"/>
    <n v="11.7"/>
    <n v="10.027937234722222"/>
    <n v="10.027937234722222"/>
    <n v="7220.1148089999997"/>
    <n v="222.55792706026196"/>
    <n v="1606893.7850281391"/>
    <n v="0"/>
  </r>
  <r>
    <s v="11/2021"/>
    <x v="10"/>
    <n v="720"/>
    <s v="EOL.CV.BA.032350-0.01"/>
    <s v="032350"/>
    <x v="1"/>
    <x v="3"/>
    <n v="909543"/>
    <s v="Laranjeiras II"/>
    <n v="13.2"/>
    <n v="13.2"/>
    <n v="8.7804349500000001"/>
    <n v="8.7804349500000001"/>
    <n v="6321.9131639999996"/>
    <n v="222.54235485713713"/>
    <n v="1406893.4427188945"/>
    <n v="0"/>
  </r>
  <r>
    <s v="11/2021"/>
    <x v="10"/>
    <n v="720"/>
    <s v="EOL.CV.BA.032351-9.01"/>
    <s v="032351"/>
    <x v="1"/>
    <x v="3"/>
    <n v="909544"/>
    <s v="Laranjeiras V"/>
    <n v="10.8"/>
    <n v="10.8"/>
    <n v="9.8563447597222211"/>
    <n v="9.8563447597222211"/>
    <n v="7096.5682269999988"/>
    <n v="222.55792706026196"/>
    <n v="1579397.5138428384"/>
    <n v="0"/>
  </r>
  <r>
    <s v="11/2021"/>
    <x v="10"/>
    <n v="720"/>
    <s v="UTE.AI.MS.029718-6.01"/>
    <s v="029718"/>
    <x v="3"/>
    <x v="6"/>
    <n v="8470"/>
    <s v="LDC BIOENERGIA RIO BRILHANTE"/>
    <n v="23.8"/>
    <n v="22.000001000000001"/>
    <n v="1.3705555555555556E-5"/>
    <n v="1.2658333333333334E-5"/>
    <n v="9.1140000000000006E-3"/>
    <n v="324.82604305898354"/>
    <n v="2.9604645564395762"/>
    <n v="1.0472222222222215E-6"/>
  </r>
  <r>
    <s v="11/2021"/>
    <x v="10"/>
    <n v="720"/>
    <s v="EOL.CV.BA.030317-8.01"/>
    <s v="030317"/>
    <x v="1"/>
    <x v="3"/>
    <n v="20025"/>
    <s v="LICÍNIO DE ALMEIDA 2LER"/>
    <n v="10.94"/>
    <n v="10"/>
    <n v="6.7012918791666669"/>
    <n v="6.7012918791666669"/>
    <n v="4824.9301530000002"/>
    <n v="299.63275389410177"/>
    <n v="1445707.1090900798"/>
    <n v="0"/>
  </r>
  <r>
    <s v="11/2021"/>
    <x v="10"/>
    <n v="720"/>
    <s v="UTE.GN.ES.030054-3.01"/>
    <s v="030054"/>
    <x v="4"/>
    <x v="14"/>
    <n v="8773"/>
    <s v="LINHARES"/>
    <n v="98.7"/>
    <n v="96.000004000000004"/>
    <n v="192.64576381527775"/>
    <n v="192.64576379444443"/>
    <n v="138704.94993199999"/>
    <n v="283.09194045120574"/>
    <n v="39266253.426437214"/>
    <n v="2.0833330280664894E-8"/>
  </r>
  <r>
    <s v="11/2021"/>
    <x v="10"/>
    <n v="720"/>
    <s v="EOL.CV.RN.030661-4.01"/>
    <s v="030661"/>
    <x v="1"/>
    <x v="3"/>
    <n v="890669"/>
    <s v="MACACOS 2LFA"/>
    <n v="8.6999999999999993"/>
    <n v="9.6999969999999998"/>
    <n v="7.0031938555555557"/>
    <n v="7.0031938597222227"/>
    <n v="5042.2995790000004"/>
    <n v="271.72009205895114"/>
    <n v="1370094.1057946908"/>
    <n v="0"/>
  </r>
  <r>
    <s v="11/2021"/>
    <x v="10"/>
    <n v="720"/>
    <s v="EOL.CV.RN.031025-5.01"/>
    <s v="031025"/>
    <x v="1"/>
    <x v="3"/>
    <n v="889898"/>
    <s v="MACAMBIRA 1"/>
    <n v="10.9"/>
    <n v="9.7000010000000003"/>
    <n v="9.4520704958333326"/>
    <n v="8.7360570458333342"/>
    <n v="6289.9610730000004"/>
    <n v="196.24948789417738"/>
    <n v="1234401.6394505606"/>
    <n v="0.71601344999999883"/>
  </r>
  <r>
    <s v="11/2021"/>
    <x v="10"/>
    <n v="720"/>
    <s v="EOL.CV.RN.031026-3.01"/>
    <s v="031026"/>
    <x v="1"/>
    <x v="3"/>
    <n v="889899"/>
    <s v="MACAMBIRA 2"/>
    <n v="9.6999999999999993"/>
    <n v="9.0000009999999993"/>
    <n v="9.1739700430555562"/>
    <n v="8.8403888166666658"/>
    <n v="6365.0799479999996"/>
    <n v="196.02927152474311"/>
    <n v="1247741.9854031897"/>
    <n v="0.33358122638888971"/>
  </r>
  <r>
    <s v="11/2021"/>
    <x v="10"/>
    <n v="720"/>
    <s v="EOL.CV.BA.030283-0.01"/>
    <s v="030283"/>
    <x v="1"/>
    <x v="3"/>
    <n v="20011"/>
    <s v="MACAÚBAS"/>
    <n v="13.4"/>
    <n v="13"/>
    <n v="8.3950422402777782"/>
    <n v="8.3950422402777782"/>
    <n v="6044.430413"/>
    <n v="289.39967722944186"/>
    <n v="1749256.2105580219"/>
    <n v="0"/>
  </r>
  <r>
    <s v="11/2021"/>
    <x v="10"/>
    <n v="720"/>
    <s v="EOL.CV.CE.030841-2.01"/>
    <s v="030841"/>
    <x v="1"/>
    <x v="3"/>
    <n v="893283"/>
    <s v="MALHADINHA 1"/>
    <n v="12.8"/>
    <n v="12"/>
    <n v="11.494451815277777"/>
    <n v="11.494451815277777"/>
    <n v="8276.0053069999994"/>
    <n v="184.96959210312613"/>
    <n v="1530809.325879097"/>
    <n v="0"/>
  </r>
  <r>
    <s v="11/2021"/>
    <x v="10"/>
    <n v="720"/>
    <s v="UTE.AI.SP.027787-8.01"/>
    <s v="027787"/>
    <x v="3"/>
    <x v="6"/>
    <n v="888135"/>
    <s v="Mandu Guarani"/>
    <n v="21.2"/>
    <n v="22.299999"/>
    <n v="0"/>
    <n v="0"/>
    <n v="0"/>
    <n v="275.5358804262226"/>
    <n v="0"/>
    <n v="0"/>
  </r>
  <r>
    <s v="11/2021"/>
    <x v="10"/>
    <n v="720"/>
    <s v="EOL.CV.RN.030285-6.01"/>
    <s v="030285"/>
    <x v="1"/>
    <x v="3"/>
    <n v="8912"/>
    <s v="MANGUE SECO 1"/>
    <n v="12.37"/>
    <n v="12"/>
    <n v="10.125317551388889"/>
    <n v="10.125317551388889"/>
    <n v="7290.2286370000002"/>
    <n v="310.07255938026992"/>
    <n v="2260499.8519419269"/>
    <n v="0"/>
  </r>
  <r>
    <s v="11/2021"/>
    <x v="10"/>
    <n v="720"/>
    <s v="EOL.CV.RN.030284-8.01"/>
    <s v="030284"/>
    <x v="1"/>
    <x v="3"/>
    <n v="8910"/>
    <s v="MANGUE SECO 2"/>
    <n v="12.08"/>
    <n v="12"/>
    <n v="10.993349627777777"/>
    <n v="10.993349627777777"/>
    <n v="7915.2117319999988"/>
    <n v="310.07255938026992"/>
    <n v="2454289.9597779787"/>
    <n v="0"/>
  </r>
  <r>
    <s v="11/2021"/>
    <x v="10"/>
    <n v="720"/>
    <s v="EOL.CV.RN.030281-3.01"/>
    <s v="030281"/>
    <x v="1"/>
    <x v="3"/>
    <n v="8892"/>
    <s v="MANGUE SECO 3"/>
    <n v="12.73"/>
    <n v="12"/>
    <n v="10.478729070833333"/>
    <n v="10.478729070833333"/>
    <n v="7544.6849309999998"/>
    <n v="310.07255938026992"/>
    <n v="2339399.7662729253"/>
    <n v="0"/>
  </r>
  <r>
    <s v="11/2021"/>
    <x v="10"/>
    <n v="720"/>
    <s v="EOL.CV.RN.030290-2.01"/>
    <s v="030290"/>
    <x v="1"/>
    <x v="3"/>
    <n v="8922"/>
    <s v="MANGUE SECO 5"/>
    <n v="13.11"/>
    <n v="13"/>
    <n v="11.108002141666667"/>
    <n v="11.108002141666667"/>
    <n v="7997.7615420000002"/>
    <n v="310.07255938026992"/>
    <n v="2479886.3906410341"/>
    <n v="0"/>
  </r>
  <r>
    <s v="11/2021"/>
    <x v="10"/>
    <n v="720"/>
    <s v="EOL.CV.BA.031337-8.01"/>
    <s v="031337"/>
    <x v="1"/>
    <x v="3"/>
    <n v="896469"/>
    <s v="MANIÇOBA"/>
    <n v="16.100000000000001"/>
    <n v="15.5"/>
    <n v="9.4269838791666665"/>
    <n v="9.4269838791666665"/>
    <n v="6787.4283930000001"/>
    <n v="171.72450800773734"/>
    <n v="1165567.8014256724"/>
    <n v="0"/>
  </r>
  <r>
    <s v="11/2021"/>
    <x v="10"/>
    <n v="720"/>
    <s v="EOL.CV.RN.030389-5.01"/>
    <s v="030389"/>
    <x v="1"/>
    <x v="3"/>
    <n v="20065"/>
    <s v="MAR E TERRA"/>
    <n v="8.3800000000000008"/>
    <n v="8"/>
    <n v="9.5947728333333338"/>
    <n v="9.5947728333333338"/>
    <n v="6908.2364400000006"/>
    <n v="315.55087315023934"/>
    <n v="2179900.040570301"/>
    <n v="0"/>
  </r>
  <r>
    <s v="11/2021"/>
    <x v="10"/>
    <n v="720"/>
    <s v="UTE.PE.CE.029654-6.01"/>
    <s v="029654"/>
    <x v="5"/>
    <x v="8"/>
    <n v="8569"/>
    <s v="MARACANAÚ I"/>
    <n v="122.9"/>
    <n v="119.000001"/>
    <n v="43.784664443055554"/>
    <n v="42.757833154166669"/>
    <n v="30785.639871000003"/>
    <n v="309.9726907371749"/>
    <n v="9542707.6268795244"/>
    <n v="1.0268312888888886"/>
  </r>
  <r>
    <s v="11/2021"/>
    <x v="10"/>
    <n v="720"/>
    <s v="UTE.GN.MA.030800-5.01"/>
    <s v="030800"/>
    <x v="4"/>
    <x v="7"/>
    <n v="888069"/>
    <s v="UTE MARANHÃO III"/>
    <n v="489.6"/>
    <n v="450"/>
    <n v="467.25536217500002"/>
    <n v="460.78479037222223"/>
    <n v="331765.04906799999"/>
    <n v="190.48409737552859"/>
    <n v="63195965.91246593"/>
    <n v="6.4705718027777843"/>
  </r>
  <r>
    <s v="11/2021"/>
    <x v="10"/>
    <n v="720"/>
    <s v="UTE.GN.MA.030202-3.01"/>
    <s v="030202"/>
    <x v="4"/>
    <x v="14"/>
    <n v="888071"/>
    <s v="UTE MARANHÃO IV L7"/>
    <n v="301.60000000000002"/>
    <n v="225.00000399999999"/>
    <n v="278.61684517638889"/>
    <n v="216.73750055138888"/>
    <n v="156051.000397"/>
    <n v="317.93402542981568"/>
    <n v="49613922.728567973"/>
    <n v="61.879344624999995"/>
  </r>
  <r>
    <s v="11/2021"/>
    <x v="10"/>
    <n v="720"/>
    <s v="UTE.GN.MA.030202-3.01"/>
    <s v="030202"/>
    <x v="4"/>
    <x v="14"/>
    <n v="940548"/>
    <s v="UTE MARANHÃO IV L22"/>
    <n v="1"/>
    <n v="0.682697"/>
    <n v="1.0123704513888889"/>
    <n v="0"/>
    <n v="0"/>
    <n v="317.93402542981568"/>
    <n v="0"/>
    <n v="1.0123704513888889"/>
  </r>
  <r>
    <s v="11/2021"/>
    <x v="10"/>
    <n v="720"/>
    <s v="UTE.GN.MA.030203-1.01"/>
    <s v="030203"/>
    <x v="4"/>
    <x v="14"/>
    <n v="888148"/>
    <s v="MARANHAO V L7"/>
    <n v="305.89999999999998"/>
    <n v="225.00000399999999"/>
    <n v="272.41602353611114"/>
    <n v="208.72217727777777"/>
    <n v="150279.96763999999"/>
    <n v="317.93402542981568"/>
    <n v="47779115.053247631"/>
    <n v="63.693846258333359"/>
  </r>
  <r>
    <s v="11/2021"/>
    <x v="10"/>
    <n v="720"/>
    <s v="UTE.GN.MA.030203-1.01"/>
    <s v="030203"/>
    <x v="4"/>
    <x v="14"/>
    <n v="940568"/>
    <s v="MARANHAO V L22"/>
    <n v="1"/>
    <n v="0.682697"/>
    <n v="0.99067817222222221"/>
    <n v="0"/>
    <n v="0"/>
    <n v="317.93402542981568"/>
    <n v="0"/>
    <n v="0.99067817222222221"/>
  </r>
  <r>
    <s v="11/2021"/>
    <x v="10"/>
    <n v="720"/>
    <s v="EOL.CV.BA.030768-8.01"/>
    <s v="030768"/>
    <x v="1"/>
    <x v="3"/>
    <n v="892105"/>
    <s v="MARON"/>
    <n v="12.5"/>
    <n v="13.799999"/>
    <n v="7.6869862416666672"/>
    <n v="7.6869862291666662"/>
    <n v="5534.6300849999998"/>
    <n v="184.18447609824173"/>
    <n v="1019392.9426032921"/>
    <n v="1.2500000442135692E-8"/>
  </r>
  <r>
    <s v="11/2021"/>
    <x v="10"/>
    <n v="720"/>
    <s v="UTE.GN.MA.030196-5.01"/>
    <s v="030196"/>
    <x v="5"/>
    <x v="8"/>
    <n v="888150"/>
    <s v="MC2 NOVA VENECIA 2 L7"/>
    <n v="112.2"/>
    <n v="97.999999000000003"/>
    <n v="123.20605131388889"/>
    <n v="112.16115617361112"/>
    <n v="80756.032445000004"/>
    <n v="317.93402542981568"/>
    <n v="25675090.47297965"/>
    <n v="11.044895140277772"/>
  </r>
  <r>
    <s v="11/2021"/>
    <x v="10"/>
    <n v="720"/>
    <s v="UTE.GN.MA.030196-5.01"/>
    <s v="030196"/>
    <x v="5"/>
    <x v="8"/>
    <n v="940588"/>
    <s v="MC2 NOVA VENECIA 2 L22"/>
    <n v="20"/>
    <n v="13.654"/>
    <n v="24.35427056527778"/>
    <n v="0"/>
    <n v="0"/>
    <n v="317.93402542981568"/>
    <n v="0"/>
    <n v="24.35427056527778"/>
  </r>
  <r>
    <s v="11/2021"/>
    <x v="10"/>
    <n v="720"/>
    <s v="EOL.CV.RN.030454-9.01"/>
    <s v="030454"/>
    <x v="1"/>
    <x v="3"/>
    <n v="888114"/>
    <s v="MEL 2"/>
    <n v="8.8000000000000007"/>
    <n v="9.3000000000000007"/>
    <n v="10.20805977638889"/>
    <n v="10.208059752777778"/>
    <n v="7349.8030220000001"/>
    <n v="265.30717024798702"/>
    <n v="1949955.4416469235"/>
    <n v="2.3611111525193942E-8"/>
  </r>
  <r>
    <s v="11/2021"/>
    <x v="10"/>
    <n v="720"/>
    <s v="UTE.AI.SP.030303-8.01"/>
    <s v="030303"/>
    <x v="3"/>
    <x v="6"/>
    <n v="20004"/>
    <s v="UTE MERIDIANO I"/>
    <n v="12.8"/>
    <n v="0.1"/>
    <n v="0"/>
    <n v="0"/>
    <n v="0"/>
    <n v="184.63311381531852"/>
    <n v="0"/>
    <n v="0"/>
  </r>
  <r>
    <s v="11/2021"/>
    <x v="10"/>
    <n v="720"/>
    <s v="EOL.CV.RN.030339-9.01"/>
    <s v="030339"/>
    <x v="1"/>
    <x v="3"/>
    <n v="20038"/>
    <s v="MIASSABA 3 2LER"/>
    <n v="22.84"/>
    <n v="22"/>
    <n v="21.255150974999999"/>
    <n v="21.255150974999999"/>
    <n v="15303.708702"/>
    <n v="314.37251886764216"/>
    <n v="4811065.4526643949"/>
    <n v="0"/>
  </r>
  <r>
    <s v="11/2021"/>
    <x v="10"/>
    <n v="720"/>
    <s v="EOL.CV.BA.030506-5.01"/>
    <s v="030506"/>
    <x v="1"/>
    <x v="3"/>
    <n v="890758"/>
    <s v="MORRÃO"/>
    <n v="16.100000000000001"/>
    <n v="14.7"/>
    <n v="8.9805473861111107"/>
    <n v="8.9805473861111107"/>
    <n v="6465.9941179999996"/>
    <n v="242.23263849825619"/>
    <n v="1566274.8157173449"/>
    <n v="0"/>
  </r>
  <r>
    <s v="11/2021"/>
    <x v="10"/>
    <n v="720"/>
    <s v="EOL.CV.BA.031336-0.01"/>
    <s v="031336"/>
    <x v="1"/>
    <x v="3"/>
    <n v="896284"/>
    <s v="MORRO BRANCO I ENERGÉTICA S/A"/>
    <n v="12.7"/>
    <n v="12.5"/>
    <n v="8.4193743611111103"/>
    <n v="8.4193743611111103"/>
    <n v="6061.9495399999996"/>
    <n v="193.62899734465418"/>
    <n v="1173769.2113840876"/>
    <n v="0"/>
  </r>
  <r>
    <s v="11/2021"/>
    <x v="10"/>
    <n v="720"/>
    <s v="EOL.CV.RN.030889-7.01"/>
    <s v="030889"/>
    <x v="1"/>
    <x v="3"/>
    <n v="889780"/>
    <s v="MORRO DOS VENTOS 2"/>
    <n v="13.7"/>
    <n v="15.099999"/>
    <n v="11.922667237500001"/>
    <n v="11.922667205555555"/>
    <n v="8584.3203880000001"/>
    <n v="197.20375882839255"/>
    <n v="1692860.2475008052"/>
    <n v="3.1944445153284407E-8"/>
  </r>
  <r>
    <s v="11/2021"/>
    <x v="10"/>
    <n v="720"/>
    <s v="EOL.CV.RN.030301-1.01"/>
    <s v="030301"/>
    <x v="1"/>
    <x v="3"/>
    <n v="20040"/>
    <s v="MORRO DOS VENTOS I"/>
    <n v="13.58"/>
    <n v="13"/>
    <n v="10.256113129166668"/>
    <n v="10.256113129166668"/>
    <n v="7384.4014530000004"/>
    <n v="312.24321200610683"/>
    <n v="2305729.2284272825"/>
    <n v="0"/>
  </r>
  <r>
    <s v="11/2021"/>
    <x v="10"/>
    <n v="720"/>
    <s v="EOL.CV.RN.030310-0.01"/>
    <s v="030310"/>
    <x v="1"/>
    <x v="3"/>
    <n v="20041"/>
    <s v="MORRO DOS VENTOS III"/>
    <n v="13.91"/>
    <n v="13"/>
    <n v="9.6294285791666674"/>
    <n v="9.6294285791666674"/>
    <n v="6933.1885770000008"/>
    <n v="312.18119335965434"/>
    <n v="2164411.0837553842"/>
    <n v="0"/>
  </r>
  <r>
    <s v="11/2021"/>
    <x v="10"/>
    <n v="720"/>
    <s v="EOL.CV.RN.030311-9.01"/>
    <s v="030311"/>
    <x v="1"/>
    <x v="3"/>
    <n v="20042"/>
    <s v="MORRO DOS VENTOS IV"/>
    <n v="13.74"/>
    <n v="13"/>
    <n v="9.5094980583333335"/>
    <n v="9.5094980583333335"/>
    <n v="6846.8386019999998"/>
    <n v="312.20186624180519"/>
    <n v="2137595.7894008323"/>
    <n v="0"/>
  </r>
  <r>
    <s v="11/2021"/>
    <x v="10"/>
    <n v="720"/>
    <s v="EOL.CV.RN.030302-0.01"/>
    <s v="030302"/>
    <x v="1"/>
    <x v="3"/>
    <n v="20044"/>
    <s v="MORRO DOS VENTOS IX"/>
    <n v="14.31"/>
    <n v="14"/>
    <n v="9.4935733111111116"/>
    <n v="9.4935733111111116"/>
    <n v="6835.3727840000001"/>
    <n v="312.22253912395604"/>
    <n v="2134157.4464792642"/>
    <n v="0"/>
  </r>
  <r>
    <s v="11/2021"/>
    <x v="10"/>
    <n v="720"/>
    <s v="EOL.CV.RN.030300-3.01"/>
    <s v="030300"/>
    <x v="1"/>
    <x v="3"/>
    <n v="20043"/>
    <s v="MORRO DOS VENTOS VI"/>
    <n v="13.1"/>
    <n v="13"/>
    <n v="9.1609295652777778"/>
    <n v="9.1609295652777778"/>
    <n v="6595.8692870000004"/>
    <n v="312.26388488825768"/>
    <n v="2059651.7677737623"/>
    <n v="0"/>
  </r>
  <r>
    <s v="11/2021"/>
    <x v="10"/>
    <n v="720"/>
    <s v="UTE.AI.GO.030040-3.01"/>
    <s v="030040"/>
    <x v="3"/>
    <x v="6"/>
    <n v="8653"/>
    <s v="MORRO VERMELHO"/>
    <n v="18.600000000000001"/>
    <n v="27"/>
    <n v="11.1960759625"/>
    <n v="11.1960759625"/>
    <n v="8061.1746929999999"/>
    <n v="338.12307485233652"/>
    <n v="2725669.1741189999"/>
    <n v="0"/>
  </r>
  <r>
    <s v="11/2021"/>
    <x v="10"/>
    <n v="720"/>
    <s v="EOL.CV.BA.031352-1.01"/>
    <s v="031352"/>
    <x v="1"/>
    <x v="3"/>
    <n v="896248"/>
    <s v="Mussambe Energética S/A"/>
    <n v="11.5"/>
    <n v="11.4"/>
    <n v="7.7031690138888882"/>
    <n v="7.7031690138888882"/>
    <n v="5546.2816899999998"/>
    <n v="193.62899734465418"/>
    <n v="1073920.962625714"/>
    <n v="0"/>
  </r>
  <r>
    <s v="11/2021"/>
    <x v="10"/>
    <n v="720"/>
    <s v="EOL.CV.BA.030318-6.01"/>
    <s v="030318"/>
    <x v="1"/>
    <x v="3"/>
    <n v="20020"/>
    <s v="NOSSA SENHORA DA CONCEIÃÃO"/>
    <n v="12.43"/>
    <n v="12"/>
    <n v="9.9440870874999998"/>
    <n v="9.9440870874999998"/>
    <n v="7159.7427029999999"/>
    <n v="303.76733032426733"/>
    <n v="2174895.9266989636"/>
    <n v="0"/>
  </r>
  <r>
    <s v="11/2021"/>
    <x v="10"/>
    <n v="720"/>
    <s v="EOL.CV.BA.030305-4.01"/>
    <s v="030305"/>
    <x v="1"/>
    <x v="3"/>
    <n v="20013"/>
    <s v="NOVO HORIZONTE - EOL N HORIZ"/>
    <n v="10.97"/>
    <n v="10"/>
    <n v="8.3917863666666666"/>
    <n v="8.3917863666666666"/>
    <n v="6042.0861839999998"/>
    <n v="289.39967722944186"/>
    <n v="1748577.7914420699"/>
    <n v="0"/>
  </r>
  <r>
    <s v="11/2021"/>
    <x v="10"/>
    <n v="720"/>
    <s v="UTE.AI.SP.030271-6.01"/>
    <s v="030271"/>
    <x v="3"/>
    <x v="6"/>
    <n v="20003"/>
    <s v="UTE MERIDIANO II"/>
    <n v="15.1"/>
    <n v="0.1"/>
    <n v="0"/>
    <n v="0"/>
    <n v="0"/>
    <n v="184.65180705353006"/>
    <n v="0"/>
    <n v="0"/>
  </r>
  <r>
    <s v="11/2021"/>
    <x v="10"/>
    <n v="720"/>
    <s v="UTE.AI.SP.030004-7.01"/>
    <s v="030004"/>
    <x v="3"/>
    <x v="6"/>
    <n v="8630"/>
    <s v="UTE SEBASTIANÓPOLIS II"/>
    <n v="15"/>
    <n v="11"/>
    <n v="0"/>
    <n v="0"/>
    <n v="0"/>
    <n v="345.98359499895156"/>
    <n v="0"/>
    <n v="0"/>
  </r>
  <r>
    <s v="11/2021"/>
    <x v="10"/>
    <n v="720"/>
    <s v="EOL.CV.CE.030279-1.01"/>
    <s v="030279"/>
    <x v="1"/>
    <x v="3"/>
    <n v="891362"/>
    <s v="NOVA BURITI"/>
    <n v="11.09"/>
    <n v="11"/>
    <n v="11.229022795833334"/>
    <n v="11.229022795833334"/>
    <n v="8084.8964130000004"/>
    <n v="310.87880178415219"/>
    <n v="2513422.9094224302"/>
    <n v="0"/>
  </r>
  <r>
    <s v="11/2021"/>
    <x v="10"/>
    <n v="720"/>
    <s v="EOL.CV.CE.030294-5.01"/>
    <s v="030294"/>
    <x v="1"/>
    <x v="3"/>
    <n v="20061"/>
    <s v="NOVA CAJUCOCO"/>
    <n v="12.09"/>
    <n v="12"/>
    <n v="13.249008475"/>
    <n v="13.249008475"/>
    <n v="9539.286102"/>
    <n v="310.87880178415219"/>
    <n v="2965561.8332659756"/>
    <n v="0"/>
  </r>
  <r>
    <s v="11/2021"/>
    <x v="10"/>
    <n v="720"/>
    <s v="UFV.RS.PI.033129-5.01"/>
    <s v="033129"/>
    <x v="2"/>
    <x v="4"/>
    <n v="909884"/>
    <s v="Nova Olinda 10"/>
    <n v="8.8000000000000007"/>
    <n v="8.8000000000000007"/>
    <n v="6.5471179333333342"/>
    <n v="6.5471179333333342"/>
    <n v="4713.9249120000004"/>
    <n v="433.96665733633688"/>
    <n v="2045686.2369951261"/>
    <n v="0"/>
  </r>
  <r>
    <s v="11/2021"/>
    <x v="10"/>
    <n v="720"/>
    <s v="UFV.RS.PI.033130-9.01"/>
    <s v="033130"/>
    <x v="2"/>
    <x v="4"/>
    <n v="909883"/>
    <s v="Nova Olinda 11"/>
    <n v="8.8000000000000007"/>
    <n v="8.8000000000000007"/>
    <n v="6.4860564402777783"/>
    <n v="6.4860564402777783"/>
    <n v="4669.9606370000001"/>
    <n v="433.96665733633688"/>
    <n v="2026607.2075311604"/>
    <n v="0"/>
  </r>
  <r>
    <s v="11/2021"/>
    <x v="10"/>
    <n v="720"/>
    <s v="UFV.RS.PI.033131-7.01"/>
    <s v="033131"/>
    <x v="2"/>
    <x v="4"/>
    <n v="909885"/>
    <s v="Nova Olinda 12"/>
    <n v="8.8000000000000007"/>
    <n v="8.8000000000000007"/>
    <n v="6.1733496611111116"/>
    <n v="6.1733496611111116"/>
    <n v="4444.8117560000001"/>
    <n v="433.96665733633688"/>
    <n v="1928900.1002405738"/>
    <n v="0"/>
  </r>
  <r>
    <s v="11/2021"/>
    <x v="10"/>
    <n v="720"/>
    <s v="UFV.RS.PI.033132-5.01"/>
    <s v="033132"/>
    <x v="2"/>
    <x v="4"/>
    <n v="909886"/>
    <s v="Nova Olinda 13"/>
    <n v="8.8000000000000007"/>
    <n v="8.8000000000000007"/>
    <n v="5.9892902402777777"/>
    <n v="5.9892902402777777"/>
    <n v="4312.2889729999997"/>
    <n v="433.96665733633688"/>
    <n v="1871389.631081155"/>
    <n v="0"/>
  </r>
  <r>
    <s v="11/2021"/>
    <x v="10"/>
    <n v="720"/>
    <s v="UFV.RS.PI.033133-3.01"/>
    <s v="033133"/>
    <x v="2"/>
    <x v="4"/>
    <n v="909887"/>
    <s v="Nova Olinda 14"/>
    <n v="8.8000000000000007"/>
    <n v="8.8000000000000007"/>
    <n v="6.0459891930555552"/>
    <n v="6.0459891930555552"/>
    <n v="4353.1122189999996"/>
    <n v="433.96665733633688"/>
    <n v="1889105.5586893938"/>
    <n v="0"/>
  </r>
  <r>
    <s v="11/2021"/>
    <x v="10"/>
    <n v="720"/>
    <s v="UFV.RS.PI.033127-9.01"/>
    <s v="033127"/>
    <x v="2"/>
    <x v="4"/>
    <n v="909881"/>
    <s v="Nova Olinda 8"/>
    <n v="8.8000000000000007"/>
    <n v="8.8000000000000007"/>
    <n v="5.6637637194444448"/>
    <n v="5.6637637194444448"/>
    <n v="4077.9098780000004"/>
    <n v="433.96665733633688"/>
    <n v="1769676.9186744895"/>
    <n v="0"/>
  </r>
  <r>
    <s v="11/2021"/>
    <x v="10"/>
    <n v="720"/>
    <s v="UFV.RS.PI.033128-7.01"/>
    <s v="033128"/>
    <x v="2"/>
    <x v="4"/>
    <n v="909882"/>
    <s v="Nova Olinda 9"/>
    <n v="8.8000000000000007"/>
    <n v="8.8000000000000007"/>
    <n v="5.7373680291666664"/>
    <n v="5.7373680291666664"/>
    <n v="4130.9049809999997"/>
    <n v="433.96665733633688"/>
    <n v="1792675.0263785941"/>
    <n v="0"/>
  </r>
  <r>
    <s v="11/2021"/>
    <x v="10"/>
    <n v="720"/>
    <s v="EOL.CV.RN.030549-9.01"/>
    <s v="030549"/>
    <x v="1"/>
    <x v="3"/>
    <n v="890622"/>
    <s v="DREEN OLHO DAGUA 2LFA"/>
    <n v="12.8"/>
    <n v="14.900001"/>
    <n v="16.292936856944443"/>
    <n v="16.292936788888888"/>
    <n v="11730.914487999999"/>
    <n v="267.64459034731038"/>
    <n v="3139715.8025400881"/>
    <n v="6.8055555857426953E-8"/>
  </r>
  <r>
    <s v="11/2021"/>
    <x v="10"/>
    <n v="720"/>
    <s v="UTE.AI.SP.001609-8.01"/>
    <s v="001609"/>
    <x v="3"/>
    <x v="6"/>
    <n v="8339"/>
    <s v="SANTA CRUZ AB"/>
    <n v="28.3"/>
    <n v="20"/>
    <n v="0"/>
    <n v="0"/>
    <n v="0"/>
    <n v="323.96214400829473"/>
    <n v="0"/>
    <n v="0"/>
  </r>
  <r>
    <s v="11/2021"/>
    <x v="10"/>
    <n v="720"/>
    <s v="EOL.CV.RS.030286-4.01"/>
    <s v="030286"/>
    <x v="1"/>
    <x v="3"/>
    <n v="20053"/>
    <s v="OSÓRIO 2"/>
    <n v="9.1999999999999993"/>
    <n v="9"/>
    <n v="9.519467783333333"/>
    <n v="9.519467783333333"/>
    <n v="6854.0168039999999"/>
    <n v="310.07255938026992"/>
    <n v="2125242.532451658"/>
    <n v="0"/>
  </r>
  <r>
    <s v="11/2021"/>
    <x v="10"/>
    <n v="720"/>
    <s v="EOL.CV.RS.030449-2.01"/>
    <s v="030449"/>
    <x v="1"/>
    <x v="3"/>
    <n v="888113"/>
    <s v="OSORIO 3"/>
    <n v="9.3000000000000007"/>
    <n v="10.300003"/>
    <n v="10.500199838888889"/>
    <n v="10.5001997875"/>
    <n v="7560.1438469999994"/>
    <n v="275.27616708185337"/>
    <n v="2081127.4207896176"/>
    <n v="5.138888860124603E-8"/>
  </r>
  <r>
    <s v="11/2021"/>
    <x v="10"/>
    <n v="720"/>
    <s v="EOL.CV.BA.030319-4.01"/>
    <s v="030319"/>
    <x v="1"/>
    <x v="3"/>
    <n v="20024"/>
    <s v="PAJÉU DO VENTO 2LER"/>
    <n v="11.8"/>
    <n v="11"/>
    <n v="9.4282624750000004"/>
    <n v="9.4282624750000004"/>
    <n v="6788.3489820000004"/>
    <n v="303.76733032426733"/>
    <n v="2062078.6475715979"/>
    <n v="0"/>
  </r>
  <r>
    <s v="11/2021"/>
    <x v="10"/>
    <n v="720"/>
    <s v="UTE.PE.GO.001946-1.01"/>
    <s v="001946"/>
    <x v="6"/>
    <x v="9"/>
    <n v="8771"/>
    <s v="PALMEIRAS DE GOIÁS"/>
    <n v="69.8"/>
    <n v="69"/>
    <n v="23.785414137499998"/>
    <n v="23.775682324999998"/>
    <n v="17118.491274"/>
    <n v="330.95199440059707"/>
    <n v="5665398.8282595174"/>
    <n v="9.7318124999977353E-3"/>
  </r>
  <r>
    <s v="11/2021"/>
    <x v="10"/>
    <n v="720"/>
    <s v="UTE.AI.SP.030561-8.01"/>
    <s v="030561"/>
    <x v="3"/>
    <x v="6"/>
    <n v="8994"/>
    <s v="PARANAPANEMA UMOE"/>
    <n v="15.2"/>
    <n v="17.3"/>
    <n v="10.534964406944445"/>
    <n v="10.534964406944445"/>
    <n v="7585.1743729999998"/>
    <n v="189.7176746088557"/>
    <n v="1439041.6435482451"/>
    <n v="0"/>
  </r>
  <r>
    <s v="11/2021"/>
    <x v="10"/>
    <n v="720"/>
    <s v="EOL.CV.RN.030856-0.01"/>
    <s v="030856"/>
    <x v="1"/>
    <x v="3"/>
    <n v="893446"/>
    <s v="EOL PARQUE EOLICO PELADO"/>
    <n v="9"/>
    <n v="9"/>
    <n v="9.7563763916666666"/>
    <n v="9.7563763916666666"/>
    <n v="7024.5910020000001"/>
    <n v="188.222215551933"/>
    <n v="1322184.0817426131"/>
    <n v="0"/>
  </r>
  <r>
    <s v="11/2021"/>
    <x v="10"/>
    <n v="720"/>
    <s v="UTE.AI.MS.028111-5.01"/>
    <s v="028111"/>
    <x v="3"/>
    <x v="6"/>
    <n v="888490"/>
    <s v="PASSA TEMPO"/>
    <n v="17.5"/>
    <n v="13.817316999999999"/>
    <n v="1.1345000000000001E-4"/>
    <n v="0"/>
    <n v="0"/>
    <n v="193.08245748693179"/>
    <n v="0"/>
    <n v="1.1345000000000001E-4"/>
  </r>
  <r>
    <s v="11/2021"/>
    <x v="10"/>
    <n v="720"/>
    <s v="UTE.PE.PE.029561-2.01"/>
    <s v="029561"/>
    <x v="6"/>
    <x v="9"/>
    <n v="8418"/>
    <s v="PAU FERRO I"/>
    <n v="46.5"/>
    <n v="46.000000999999997"/>
    <n v="34.567166170833332"/>
    <n v="34.559809090277781"/>
    <n v="24883.062545000001"/>
    <n v="323.5776605253875"/>
    <n v="8051603.1650179951"/>
    <n v="7.3570805555542998E-3"/>
  </r>
  <r>
    <s v="11/2021"/>
    <x v="10"/>
    <n v="720"/>
    <s v="PCH.PH.RO.029758-5.01"/>
    <s v="029758"/>
    <x v="8"/>
    <x v="15"/>
    <n v="908877"/>
    <s v="PCH Figueira"/>
    <n v="0.54600000000000004"/>
    <n v="0.48"/>
    <n v="0.31248307638888889"/>
    <n v="0.31248307638888889"/>
    <n v="224.98781500000001"/>
    <n v="301.65972293180545"/>
    <n v="67869.7619359323"/>
    <n v="0"/>
  </r>
  <r>
    <s v="11/2021"/>
    <x v="10"/>
    <n v="720"/>
    <s v="PCH.PH.RO.029758-5.01"/>
    <s v="029758"/>
    <x v="8"/>
    <x v="15"/>
    <n v="913271"/>
    <s v="PCH Figueira - HIDROLUZ"/>
    <n v="0.36399999999999999"/>
    <n v="0.32"/>
    <n v="0.20832201111111112"/>
    <n v="0.20832201111111112"/>
    <n v="149.991848"/>
    <n v="301.65972293180545"/>
    <n v="45246.499309709478"/>
    <n v="0"/>
  </r>
  <r>
    <s v="11/2021"/>
    <x v="10"/>
    <n v="720"/>
    <s v="EOL.CV.BA.030443-3.01"/>
    <s v="030443"/>
    <x v="1"/>
    <x v="3"/>
    <n v="888111"/>
    <s v="PEDRA BRANCA"/>
    <n v="13.8"/>
    <n v="12.200003000000001"/>
    <n v="8.8500558388888884"/>
    <n v="8.1258741291666663"/>
    <n v="5850.6293729999998"/>
    <n v="264.70783176098098"/>
    <n v="1548707.4157639376"/>
    <n v="0.7241817097222224"/>
  </r>
  <r>
    <s v="11/2021"/>
    <x v="10"/>
    <n v="720"/>
    <s v="EOL.CV.CE.031736-5.01"/>
    <s v="031736"/>
    <x v="1"/>
    <x v="3"/>
    <n v="909391"/>
    <s v="EOL PEDRA CHEIROSA I"/>
    <n v="14.5"/>
    <n v="13.600004"/>
    <n v="16.333600604166669"/>
    <n v="15.910953091666668"/>
    <n v="11455.886226000001"/>
    <n v="193.00302755375455"/>
    <n v="2211020.7249293556"/>
    <n v="0.42264751250000043"/>
  </r>
  <r>
    <s v="11/2021"/>
    <x v="10"/>
    <n v="720"/>
    <s v="EOL.CV.CE.031698-9.01"/>
    <s v="031698"/>
    <x v="1"/>
    <x v="3"/>
    <n v="909379"/>
    <s v="EOL PEDRA CHEIROSA II"/>
    <n v="13"/>
    <n v="12.500003"/>
    <n v="13.938644236111113"/>
    <n v="13.91972129861111"/>
    <n v="10022.199334999999"/>
    <n v="192.98658777287264"/>
    <n v="1934150.0516412032"/>
    <n v="1.892293750000186E-2"/>
  </r>
  <r>
    <s v="11/2021"/>
    <x v="10"/>
    <n v="720"/>
    <s v="EOL.CV.BA.030288-0.01"/>
    <s v="030288"/>
    <x v="1"/>
    <x v="3"/>
    <n v="20039"/>
    <s v="PEDRA DO REINO 2LER"/>
    <n v="10.84"/>
    <n v="10"/>
    <n v="8.6307210111111115"/>
    <n v="8.6307210111111115"/>
    <n v="6214.1191280000003"/>
    <n v="314.78597651065871"/>
    <n v="1956117.5578610431"/>
    <n v="0"/>
  </r>
  <r>
    <s v="11/2021"/>
    <x v="10"/>
    <n v="720"/>
    <s v="EOL.CV.BA.034777-9.01"/>
    <s v="034777"/>
    <x v="1"/>
    <x v="3"/>
    <n v="910735"/>
    <s v="PEDRA DO REINO IV"/>
    <n v="9.6999999999999993"/>
    <n v="9.6999999999999993"/>
    <n v="8.908741384722223"/>
    <n v="8.908741384722223"/>
    <n v="6414.2937970000003"/>
    <n v="251.0951599541529"/>
    <n v="1610598.1269506458"/>
    <n v="0"/>
  </r>
  <r>
    <s v="11/2021"/>
    <x v="10"/>
    <n v="720"/>
    <s v="EOL.CV.RN.030671-1.01"/>
    <s v="030671"/>
    <x v="1"/>
    <x v="3"/>
    <n v="890668"/>
    <s v="PEDRA PRETA 2LFA"/>
    <n v="10.3"/>
    <n v="10.100002999999999"/>
    <n v="9.0558740402777786"/>
    <n v="9.0558740361111116"/>
    <n v="6520.2293060000002"/>
    <n v="260.57239620063967"/>
    <n v="1698991.7740420538"/>
    <n v="4.1666668140452305E-9"/>
  </r>
  <r>
    <s v="11/2021"/>
    <x v="10"/>
    <n v="720"/>
    <s v="EOL.CV.RN.032352-7.01"/>
    <s v="032352"/>
    <x v="1"/>
    <x v="3"/>
    <n v="910131"/>
    <s v="PEDRA RAJADA"/>
    <n v="11"/>
    <n v="11"/>
    <n v="13.437640340277778"/>
    <n v="13.437640340277778"/>
    <n v="9675.1010449999994"/>
    <n v="219.38119762279391"/>
    <n v="2122535.2543736445"/>
    <n v="0"/>
  </r>
  <r>
    <s v="11/2021"/>
    <x v="10"/>
    <n v="720"/>
    <s v="EOL.CV.RN.032353-5.01"/>
    <s v="032353"/>
    <x v="1"/>
    <x v="3"/>
    <n v="910113"/>
    <s v="PEDRA RAJADA II"/>
    <n v="10.1"/>
    <n v="10.1"/>
    <n v="11.486710570833333"/>
    <n v="11.486710570833333"/>
    <n v="8270.431611"/>
    <n v="219.38119762279391"/>
    <n v="1814377.1916785927"/>
    <n v="0"/>
  </r>
  <r>
    <s v="11/2021"/>
    <x v="10"/>
    <n v="720"/>
    <s v="EOL.CV.BA.030608-8.01"/>
    <s v="030608"/>
    <x v="1"/>
    <x v="3"/>
    <n v="20077"/>
    <s v="PEDRA DO REINO III 3LER"/>
    <n v="6.8"/>
    <n v="6.8"/>
    <n v="5.7755722958333333"/>
    <n v="5.7755722958333333"/>
    <n v="4158.412053"/>
    <n v="247.68661873001076"/>
    <n v="1029983.0206936923"/>
    <n v="0"/>
  </r>
  <r>
    <s v="11/2021"/>
    <x v="10"/>
    <n v="720"/>
    <s v="UTE.AI.TO.030518-9.01"/>
    <s v="030518"/>
    <x v="3"/>
    <x v="6"/>
    <n v="889721"/>
    <s v="PEDRO AFONSO"/>
    <n v="9.6999999999999993"/>
    <n v="18.7"/>
    <n v="20.751241548611112"/>
    <n v="20.751241548611112"/>
    <n v="14940.893915000001"/>
    <n v="268.20397293518266"/>
    <n v="4007207.1072060955"/>
    <n v="0"/>
  </r>
  <r>
    <s v="11/2021"/>
    <x v="10"/>
    <n v="720"/>
    <s v="EOL.CV.BA.030793-9.01"/>
    <s v="030793"/>
    <x v="1"/>
    <x v="3"/>
    <n v="892102"/>
    <s v="PELOURINHO"/>
    <n v="12.4"/>
    <n v="11.8"/>
    <n v="9.3527944569444443"/>
    <n v="9.2436806166666674"/>
    <n v="6655.4500440000002"/>
    <n v="184.18447609824173"/>
    <n v="1225830.5795521599"/>
    <n v="0.1091138402777776"/>
  </r>
  <r>
    <s v="11/2021"/>
    <x v="10"/>
    <n v="720"/>
    <s v="UTE.PE.PE.030120-5.01"/>
    <s v="030120"/>
    <x v="5"/>
    <x v="8"/>
    <n v="888048"/>
    <s v="PERNAMBUCO III"/>
    <n v="109.2"/>
    <n v="103.999994"/>
    <n v="49.599840345833329"/>
    <n v="49.440411552777782"/>
    <n v="35597.096318000004"/>
    <n v="315.10310602530359"/>
    <n v="11216755.6152837"/>
    <n v="0.15942879305554622"/>
  </r>
  <r>
    <s v="11/2021"/>
    <x v="10"/>
    <n v="720"/>
    <s v="UTE.PE.PE.028584-6.01"/>
    <s v="028584"/>
    <x v="5"/>
    <x v="8"/>
    <n v="8412"/>
    <s v="PETROLINA"/>
    <n v="84.7"/>
    <n v="83.999995999999996"/>
    <n v="62.956911198611117"/>
    <n v="62.783006979166665"/>
    <n v="45203.765025000001"/>
    <n v="323.19219089777931"/>
    <n v="14609503.855258159"/>
    <n v="0.17390421944444623"/>
  </r>
  <r>
    <s v="11/2021"/>
    <x v="10"/>
    <n v="720"/>
    <s v="EOL.CV.BA.030776-9.01"/>
    <s v="030776"/>
    <x v="1"/>
    <x v="3"/>
    <n v="892106"/>
    <s v="PILÕES"/>
    <n v="11.4"/>
    <n v="13.100004"/>
    <n v="6.5423516249999993"/>
    <n v="6.5423516986111121"/>
    <n v="4710.4932230000004"/>
    <n v="184.18447609824173"/>
    <n v="867599.72644257324"/>
    <n v="0"/>
  </r>
  <r>
    <s v="11/2021"/>
    <x v="10"/>
    <n v="720"/>
    <s v="EOL.CV.BA.030324-0.01"/>
    <s v="030324"/>
    <x v="1"/>
    <x v="3"/>
    <n v="20032"/>
    <s v="PINDAÍ 2LER"/>
    <n v="11.05"/>
    <n v="11"/>
    <n v="7.8665463486111102"/>
    <n v="7.8665463486111102"/>
    <n v="5663.9133709999996"/>
    <n v="299.63275389410177"/>
    <n v="1697093.9611703553"/>
    <n v="0"/>
  </r>
  <r>
    <s v="11/2021"/>
    <x v="10"/>
    <n v="720"/>
    <s v="UTE.AI.SP.029642-2.01"/>
    <s v="029642"/>
    <x v="3"/>
    <x v="6"/>
    <n v="8578"/>
    <s v="PIONEIROS II"/>
    <n v="7.3"/>
    <n v="11.999997"/>
    <n v="6.2706841180555557"/>
    <n v="6.270684134722222"/>
    <n v="4514.8925769999996"/>
    <n v="324.82604305898354"/>
    <n v="1466554.6906232871"/>
    <n v="0"/>
  </r>
  <r>
    <s v="11/2021"/>
    <x v="10"/>
    <n v="720"/>
    <s v="UFV.RS.MG.033193-7.01"/>
    <s v="033193"/>
    <x v="2"/>
    <x v="4"/>
    <n v="909761"/>
    <s v="UFV PIRAPORA 10"/>
    <n v="8.4"/>
    <n v="8.4"/>
    <n v="7.9160668347222227"/>
    <n v="7.9160668347222227"/>
    <n v="5699.5681210000002"/>
    <n v="424.82387995692989"/>
    <n v="2421312.6432420486"/>
    <n v="0"/>
  </r>
  <r>
    <s v="11/2021"/>
    <x v="10"/>
    <n v="720"/>
    <s v="UFV.RS.MG.033185-6.01"/>
    <s v="033185"/>
    <x v="2"/>
    <x v="4"/>
    <n v="910730"/>
    <s v="PIRAPORA 2"/>
    <n v="8.4"/>
    <n v="8.4"/>
    <n v="7.9157653347222219"/>
    <n v="7.9157653347222219"/>
    <n v="5699.3510409999999"/>
    <n v="424.60473677640465"/>
    <n v="2419971.4485601326"/>
    <n v="0"/>
  </r>
  <r>
    <s v="11/2021"/>
    <x v="10"/>
    <n v="720"/>
    <s v="UFV.RS.MG.033186-4.01"/>
    <s v="033186"/>
    <x v="2"/>
    <x v="4"/>
    <n v="910671"/>
    <s v="PIRAPORA 3"/>
    <n v="8.4"/>
    <n v="8.4"/>
    <n v="7.922753825"/>
    <n v="7.922753825"/>
    <n v="5704.3827540000002"/>
    <n v="422.48876632735278"/>
    <n v="2410037.6323964871"/>
    <n v="0"/>
  </r>
  <r>
    <s v="11/2021"/>
    <x v="10"/>
    <n v="720"/>
    <s v="UFV.RS.MG.033187-2.01"/>
    <s v="033187"/>
    <x v="2"/>
    <x v="4"/>
    <n v="910672"/>
    <s v="PIRAPORA 4"/>
    <n v="8.4"/>
    <n v="8.4"/>
    <n v="7.9082964027777773"/>
    <n v="7.9082964027777773"/>
    <n v="5693.9734099999996"/>
    <n v="422.48876632735278"/>
    <n v="2405639.8014916498"/>
    <n v="0"/>
  </r>
  <r>
    <s v="11/2021"/>
    <x v="10"/>
    <n v="720"/>
    <s v="UFV.RS.MG.033188-0.01"/>
    <s v="033188"/>
    <x v="2"/>
    <x v="4"/>
    <n v="909757"/>
    <s v="UFV PIRAPORA 5"/>
    <n v="8.4"/>
    <n v="8.4"/>
    <n v="7.8427596263888883"/>
    <n v="7.8427596263888883"/>
    <n v="5646.7869309999996"/>
    <n v="432.7772364546899"/>
    <n v="2443800.8428466395"/>
    <n v="0"/>
  </r>
  <r>
    <s v="11/2021"/>
    <x v="10"/>
    <n v="720"/>
    <s v="UFV.RS.MG.033189-9.01"/>
    <s v="033189"/>
    <x v="2"/>
    <x v="4"/>
    <n v="909758"/>
    <s v="UFV PIRAPORA 6"/>
    <n v="8.4"/>
    <n v="8.4"/>
    <n v="7.8129997861111118"/>
    <n v="7.8129997861111118"/>
    <n v="5625.3598460000003"/>
    <n v="424.82387995692989"/>
    <n v="2389787.1959316377"/>
    <n v="0"/>
  </r>
  <r>
    <s v="11/2021"/>
    <x v="10"/>
    <n v="720"/>
    <s v="UFV.RS.MG.033190-2.01"/>
    <s v="033190"/>
    <x v="2"/>
    <x v="4"/>
    <n v="909759"/>
    <s v="UFV PIRAPORA 7"/>
    <n v="8.4"/>
    <n v="8.4"/>
    <n v="7.8664921694444434"/>
    <n v="7.8664921694444434"/>
    <n v="5663.8743619999996"/>
    <n v="428.47812483427907"/>
    <n v="2426846.2659267085"/>
    <n v="0"/>
  </r>
  <r>
    <s v="11/2021"/>
    <x v="10"/>
    <n v="720"/>
    <s v="UFV.RS.MG.033192-9.01"/>
    <s v="033192"/>
    <x v="2"/>
    <x v="4"/>
    <n v="909760"/>
    <s v="UFV PIRAPORA 9"/>
    <n v="8.4"/>
    <n v="8.4"/>
    <n v="7.9020356597222223"/>
    <n v="7.9020356597222223"/>
    <n v="5689.4656750000004"/>
    <n v="428.47812483427907"/>
    <n v="2437811.5837329961"/>
    <n v="0"/>
  </r>
  <r>
    <s v="11/2021"/>
    <x v="10"/>
    <n v="720"/>
    <s v="EOL.CV.BA.030322-4.01"/>
    <s v="030322"/>
    <x v="1"/>
    <x v="3"/>
    <n v="20023"/>
    <s v="PLANALTINA 2LER"/>
    <n v="12.27"/>
    <n v="12"/>
    <n v="10.252417397222221"/>
    <n v="10.252417397222221"/>
    <n v="7381.7405259999987"/>
    <n v="303.76733032426733"/>
    <n v="2242331.6127294726"/>
    <n v="0"/>
  </r>
  <r>
    <s v="11/2021"/>
    <x v="10"/>
    <n v="720"/>
    <s v="EOL.CV.RS.031509-5.01"/>
    <s v="031509"/>
    <x v="1"/>
    <x v="3"/>
    <n v="896925"/>
    <s v="PONTAL 2A"/>
    <n v="7.1"/>
    <n v="7.1000009999999998"/>
    <n v="8.820476970833333"/>
    <n v="8.8204769791666671"/>
    <n v="6350.7434250000006"/>
    <n v="208.0947573331915"/>
    <n v="1321556.4119107365"/>
    <n v="0"/>
  </r>
  <r>
    <s v="11/2021"/>
    <x v="10"/>
    <n v="720"/>
    <s v="EOL.CV.RS.030460-3.01"/>
    <s v="030460"/>
    <x v="1"/>
    <x v="3"/>
    <n v="890659"/>
    <s v="PONTAL 2B 2LFA"/>
    <n v="4.2"/>
    <n v="4.2000010000000003"/>
    <n v="4.3811696208333331"/>
    <n v="4.3811696055555558"/>
    <n v="3154.4421160000002"/>
    <n v="269.32273811092716"/>
    <n v="849562.98789354693"/>
    <n v="1.527777726550994E-8"/>
  </r>
  <r>
    <s v="11/2021"/>
    <x v="10"/>
    <n v="720"/>
    <s v="EOL.CV.RS.030901-0.01"/>
    <s v="030901"/>
    <x v="1"/>
    <x v="3"/>
    <n v="889891"/>
    <s v="PONTAL 3B"/>
    <n v="11"/>
    <n v="11.000000999999999"/>
    <n v="11.682843366666667"/>
    <n v="11.682843388888889"/>
    <n v="8411.6472400000002"/>
    <n v="196.30454198653595"/>
    <n v="1651244.5588005092"/>
    <n v="0"/>
  </r>
  <r>
    <s v="11/2021"/>
    <x v="10"/>
    <n v="720"/>
    <s v="UTE.AI.GO.029999-5.01"/>
    <s v="029999"/>
    <x v="3"/>
    <x v="6"/>
    <n v="8656"/>
    <s v="PORTO DAS ÁGUAS"/>
    <n v="50.3"/>
    <n v="59.100003000000001"/>
    <n v="25.535899322222221"/>
    <n v="25.535899322222221"/>
    <n v="18385.847512"/>
    <n v="338.03377943708233"/>
    <n v="6215037.5226352373"/>
    <n v="0"/>
  </r>
  <r>
    <s v="11/2021"/>
    <x v="10"/>
    <n v="720"/>
    <s v="EOL.CV.PI.030827-7.01"/>
    <s v="030827"/>
    <x v="1"/>
    <x v="3"/>
    <n v="892107"/>
    <s v="DELTA 1 I ENERGIA S.A."/>
    <n v="9"/>
    <n v="8.9000029999999999"/>
    <n v="11.060339512499999"/>
    <n v="10.937450591666666"/>
    <n v="7874.9644259999995"/>
    <n v="187.23147392672172"/>
    <n v="1474441.19660048"/>
    <n v="0.12288892083333344"/>
  </r>
  <r>
    <s v="11/2021"/>
    <x v="10"/>
    <n v="720"/>
    <s v="UTE.CM.MA.029700-3.01"/>
    <s v="029700"/>
    <x v="9"/>
    <x v="16"/>
    <n v="8903"/>
    <s v="PORTO DO ITAQUI"/>
    <n v="340.7"/>
    <n v="314.999999"/>
    <n v="265.85319405138887"/>
    <n v="265.59995337361113"/>
    <n v="191231.96642900002"/>
    <n v="297.58362623040904"/>
    <n v="56907502.021113671"/>
    <n v="0.25324067777776993"/>
  </r>
  <r>
    <s v="11/2021"/>
    <x v="10"/>
    <n v="720"/>
    <s v="UTE.CM.CE.030098-5.01"/>
    <s v="030098"/>
    <x v="9"/>
    <x v="16"/>
    <n v="888070"/>
    <s v="UTE PORTO DO PECÉM II"/>
    <n v="298.8"/>
    <n v="276.00000299999999"/>
    <n v="276.10676988749998"/>
    <n v="276.10676991388885"/>
    <n v="198796.87433799997"/>
    <n v="304.86824356283699"/>
    <n v="60606853.905208074"/>
    <n v="0"/>
  </r>
  <r>
    <s v="11/2021"/>
    <x v="10"/>
    <n v="720"/>
    <s v="UTE.CM.CE.029720-8.01"/>
    <s v="029720"/>
    <x v="9"/>
    <x v="16"/>
    <n v="8904"/>
    <s v="PORTO DO PECÉM I"/>
    <n v="645.29999999999995"/>
    <n v="615.000001"/>
    <n v="514.60785635000002"/>
    <n v="514.23646470833341"/>
    <n v="370250.25459000008"/>
    <n v="290.66039335959692"/>
    <n v="107617084.64062034"/>
    <n v="0.37139164166664057"/>
  </r>
  <r>
    <s v="11/2021"/>
    <x v="10"/>
    <n v="720"/>
    <s v="EOL.CV.PI.030830-7.01"/>
    <s v="030830"/>
    <x v="1"/>
    <x v="3"/>
    <n v="892109"/>
    <s v="DELTA 1 III ENERGIA S.A."/>
    <n v="7.8"/>
    <n v="9.1000040000000002"/>
    <n v="9.8133264722222222"/>
    <n v="9.8133264319444446"/>
    <n v="7065.5950309999998"/>
    <n v="187.25016716493326"/>
    <n v="1323033.8506744718"/>
    <n v="4.0277777518187781E-8"/>
  </r>
  <r>
    <s v="11/2021"/>
    <x v="10"/>
    <n v="720"/>
    <s v="EOL.CV.BA.030323-2.01"/>
    <s v="030323"/>
    <x v="1"/>
    <x v="3"/>
    <n v="20019"/>
    <s v="PORTO SEGURO"/>
    <n v="2.73"/>
    <n v="2"/>
    <n v="2.571334248611111"/>
    <n v="2.571334248611111"/>
    <n v="1851.3606589999999"/>
    <n v="303.76733032426733"/>
    <n v="562382.88485180622"/>
    <n v="0"/>
  </r>
  <r>
    <s v="11/2021"/>
    <x v="10"/>
    <n v="720"/>
    <s v="UTE.PE.RN.028655-9.01"/>
    <s v="028655"/>
    <x v="6"/>
    <x v="9"/>
    <n v="8433"/>
    <s v="POTIGUAR"/>
    <n v="27.8"/>
    <n v="26.999997"/>
    <n v="14.858311345833332"/>
    <n v="14.433037415277777"/>
    <n v="10391.786939"/>
    <n v="323.43310941503444"/>
    <n v="3361047.9620593125"/>
    <n v="0.42527393055555524"/>
  </r>
  <r>
    <s v="11/2021"/>
    <x v="10"/>
    <n v="720"/>
    <s v="UTE.PE.RN.029556-6.01"/>
    <s v="029556"/>
    <x v="6"/>
    <x v="9"/>
    <n v="8434"/>
    <s v="POTIGUAR III"/>
    <n v="29.5"/>
    <n v="28.999998999999999"/>
    <n v="20.562869490277777"/>
    <n v="20.216764083333334"/>
    <n v="14556.070140000002"/>
    <n v="323.43310941503444"/>
    <n v="4707915.0262435358"/>
    <n v="0.34610540694444453"/>
  </r>
  <r>
    <s v="11/2021"/>
    <x v="10"/>
    <n v="720"/>
    <s v="UTE.AI.SP.029655-4.01"/>
    <s v="029655"/>
    <x v="10"/>
    <x v="17"/>
    <n v="8371"/>
    <s v="UTE POTIRENDABA I"/>
    <n v="12.1"/>
    <n v="10.000007"/>
    <n v="4.4572222222222224E-5"/>
    <n v="0"/>
    <n v="0"/>
    <n v="312.35583675650224"/>
    <n v="0"/>
    <n v="4.4572222222222224E-5"/>
  </r>
  <r>
    <s v="11/2021"/>
    <x v="10"/>
    <n v="720"/>
    <s v="UTE.CM.RS.029767-4.01"/>
    <s v="029767"/>
    <x v="9"/>
    <x v="16"/>
    <n v="8581"/>
    <s v="CANDIOTA III"/>
    <n v="262.39999999999998"/>
    <n v="226.99999700000001"/>
    <n v="225.9449559263889"/>
    <n v="224.57285481388891"/>
    <n v="161692.45546600001"/>
    <n v="306.71373299397146"/>
    <n v="49593296.612938352"/>
    <n v="1.372101112499998"/>
  </r>
  <r>
    <s v="11/2021"/>
    <x v="10"/>
    <n v="720"/>
    <s v="EOL.CV.BA.030726-2.01"/>
    <s v="030726"/>
    <x v="1"/>
    <x v="3"/>
    <n v="890757"/>
    <s v="PRIMAVERA 3LER"/>
    <n v="16.399999999999999"/>
    <n v="15.8"/>
    <n v="12.091208854166666"/>
    <n v="12.091208854166666"/>
    <n v="8705.6703749999997"/>
    <n v="241.5733661625496"/>
    <n v="2103058.0971903354"/>
    <n v="0"/>
  </r>
  <r>
    <s v="11/2021"/>
    <x v="10"/>
    <n v="720"/>
    <s v="UTE.GN.BA.032545-7.01"/>
    <s v="032545"/>
    <x v="4"/>
    <x v="7"/>
    <n v="909105"/>
    <s v="UTE PROSPERIDADE I"/>
    <n v="23.3"/>
    <n v="22.700002999999999"/>
    <n v="18.987789816666666"/>
    <n v="2.9186689933757372E-2"/>
    <n v="21.014416752305308"/>
    <n v="307.02822155767325"/>
    <n v="6452.0190025320744"/>
    <n v="18.95860312673291"/>
  </r>
  <r>
    <s v="11/2021"/>
    <x v="10"/>
    <n v="720"/>
    <s v="EOL.CV.RN.032355-1.01"/>
    <s v="032355"/>
    <x v="1"/>
    <x v="3"/>
    <n v="909584"/>
    <s v="EOL Paraíso dos Ventos do Nordeste"/>
    <n v="10.6"/>
    <n v="10.6"/>
    <n v="13.960549197222223"/>
    <n v="13.960549197222223"/>
    <n v="10051.595422"/>
    <n v="224.23972499774504"/>
    <n v="2253966.9932178729"/>
    <n v="0"/>
  </r>
  <r>
    <s v="11/2021"/>
    <x v="10"/>
    <n v="720"/>
    <s v="UTE.AI.SP.028288-0.01"/>
    <s v="028288"/>
    <x v="3"/>
    <x v="6"/>
    <n v="8483"/>
    <s v="QUATÁ"/>
    <n v="11.7"/>
    <n v="10.000000999999999"/>
    <n v="2.5177395833333335E-2"/>
    <n v="2.1519147222222222E-2"/>
    <n v="15.493786"/>
    <n v="329.26959501003489"/>
    <n v="5101.6326413921488"/>
    <n v="3.6582486111111133E-3"/>
  </r>
  <r>
    <s v="11/2021"/>
    <x v="10"/>
    <n v="720"/>
    <s v="UTE.AI.GO.029268-0.01"/>
    <s v="029268"/>
    <x v="3"/>
    <x v="6"/>
    <n v="8276"/>
    <s v="QUIRINÓPOLIS (UTE QUIRI)"/>
    <n v="30.7"/>
    <n v="27"/>
    <n v="16.341795125000001"/>
    <n v="16.341794484722222"/>
    <n v="11766.092028999999"/>
    <n v="255.86129968214513"/>
    <n v="3010487.5987196681"/>
    <n v="6.4027777979289463E-7"/>
  </r>
  <r>
    <s v="11/2021"/>
    <x v="10"/>
    <n v="720"/>
    <s v="EOL.CV.CE.030369-0.01"/>
    <s v="030369"/>
    <x v="1"/>
    <x v="3"/>
    <n v="20056"/>
    <s v="QUIXABA"/>
    <n v="9.02"/>
    <n v="9"/>
    <n v="12.121369187499999"/>
    <n v="12.121369187499999"/>
    <n v="8727.3858149999996"/>
    <n v="316.3984613184233"/>
    <n v="2761331.4431982334"/>
    <n v="0"/>
  </r>
  <r>
    <s v="11/2021"/>
    <x v="10"/>
    <n v="720"/>
    <s v="UTE.AI.SP.002903-3.01"/>
    <s v="002903"/>
    <x v="3"/>
    <x v="6"/>
    <n v="8399"/>
    <s v="RAFARD"/>
    <n v="12.9"/>
    <n v="12.000004000000001"/>
    <n v="3.7458555555555555"/>
    <n v="0.40888024722222222"/>
    <n v="294.393778"/>
    <n v="337.46629305192158"/>
    <n v="99347.97695921034"/>
    <n v="3.3369753083333333"/>
  </r>
  <r>
    <s v="11/2021"/>
    <x v="10"/>
    <n v="720"/>
    <s v="EOL.CV.RS.030469-7.01"/>
    <s v="030469"/>
    <x v="1"/>
    <x v="3"/>
    <n v="890656"/>
    <s v="REB CASSINO 1 2LFA"/>
    <n v="8.1"/>
    <n v="8.9"/>
    <n v="8.2494731375000008"/>
    <n v="8.2494731902777776"/>
    <n v="5939.6206970000003"/>
    <n v="272.8788131338294"/>
    <n v="1620796.6462624886"/>
    <n v="0"/>
  </r>
  <r>
    <s v="11/2021"/>
    <x v="10"/>
    <n v="720"/>
    <s v="EOL.CV.RS.030477-8.01"/>
    <s v="030477"/>
    <x v="1"/>
    <x v="3"/>
    <n v="890658"/>
    <s v="REB CASSINO 2 2LFA"/>
    <n v="7.5"/>
    <n v="8.0000009999999993"/>
    <n v="8.389531920833333"/>
    <n v="8.3895319680555556"/>
    <n v="6040.463017"/>
    <n v="272.89879108339625"/>
    <n v="1648435.0549232643"/>
    <n v="0"/>
  </r>
  <r>
    <s v="11/2021"/>
    <x v="10"/>
    <n v="720"/>
    <s v="EOL.CV.RS.030468-9.01"/>
    <s v="030468"/>
    <x v="1"/>
    <x v="3"/>
    <n v="890657"/>
    <s v="REB CASSINO 3 2LFA"/>
    <n v="8.6"/>
    <n v="9.5"/>
    <n v="9.8587886166666667"/>
    <n v="9.8587886625000003"/>
    <n v="7098.3278369999998"/>
    <n v="272.85883518426255"/>
    <n v="1936841.4653598459"/>
    <n v="0"/>
  </r>
  <r>
    <s v="11/2021"/>
    <x v="10"/>
    <n v="720"/>
    <s v="EOL.CV.RN.030843-9.01"/>
    <s v="030843"/>
    <x v="1"/>
    <x v="3"/>
    <n v="893342"/>
    <s v="REDUTO"/>
    <n v="14.4"/>
    <n v="13.9"/>
    <n v="11.718670015277779"/>
    <n v="11.718670015277779"/>
    <n v="8437.442411"/>
    <n v="184.91351238849154"/>
    <n v="1560197.1117936324"/>
    <n v="0"/>
  </r>
  <r>
    <s v="11/2021"/>
    <x v="10"/>
    <n v="720"/>
    <s v="EOL.CV.RN.030416-6.01"/>
    <s v="030416"/>
    <x v="1"/>
    <x v="3"/>
    <n v="20036"/>
    <s v="REI DOS VENTOS 1 2LER"/>
    <n v="21.86"/>
    <n v="21"/>
    <n v="20.480981830555557"/>
    <n v="20.480981830555557"/>
    <n v="14746.306918"/>
    <n v="315.81962061820013"/>
    <n v="4657173.0563623002"/>
    <n v="0"/>
  </r>
  <r>
    <s v="11/2021"/>
    <x v="10"/>
    <n v="720"/>
    <s v="EOL.CV.RN.030417-4.01"/>
    <s v="030417"/>
    <x v="1"/>
    <x v="3"/>
    <n v="20037"/>
    <s v="REI DOS VENTOS 3 2LER"/>
    <n v="21.07"/>
    <n v="21"/>
    <n v="18.357588683333333"/>
    <n v="18.357588683333333"/>
    <n v="13217.463851999999"/>
    <n v="316.43980708272494"/>
    <n v="4182531.7114497703"/>
    <n v="0"/>
  </r>
  <r>
    <s v="11/2021"/>
    <x v="10"/>
    <n v="720"/>
    <s v="EOL.CV.RN.030497-2.01"/>
    <s v="030497"/>
    <x v="1"/>
    <x v="3"/>
    <n v="890756"/>
    <s v="RENASCENÇA 5 3LER"/>
    <n v="15"/>
    <n v="15"/>
    <n v="12.1759464125"/>
    <n v="12.1759464125"/>
    <n v="8766.6814169999998"/>
    <n v="243.39135957313445"/>
    <n v="2133734.5090281628"/>
    <n v="0"/>
  </r>
  <r>
    <s v="11/2021"/>
    <x v="10"/>
    <n v="720"/>
    <s v="EOL.CV.RN.030515-4.01"/>
    <s v="030515"/>
    <x v="1"/>
    <x v="3"/>
    <n v="890937"/>
    <s v="RENASCENÇA I 2LFA"/>
    <n v="15.1"/>
    <n v="13.199999"/>
    <n v="12.119932020833332"/>
    <n v="12.119932009722222"/>
    <n v="8726.3510470000001"/>
    <n v="271.70011410938429"/>
    <n v="2370950.5752284452"/>
    <n v="1.1111109819871166E-8"/>
  </r>
  <r>
    <s v="11/2021"/>
    <x v="10"/>
    <n v="720"/>
    <s v="EOL.CV.RN.030516-2.01"/>
    <s v="030516"/>
    <x v="1"/>
    <x v="3"/>
    <n v="890938"/>
    <s v="RENASCENÇA II 2LFA"/>
    <n v="14.9"/>
    <n v="12.599999"/>
    <n v="12.804950922222222"/>
    <n v="12.80495092777778"/>
    <n v="9219.5646680000009"/>
    <n v="271.70011410938429"/>
    <n v="2504956.7723344481"/>
    <n v="0"/>
  </r>
  <r>
    <s v="11/2021"/>
    <x v="10"/>
    <n v="720"/>
    <s v="EOL.CV.RN.030527-8.01"/>
    <s v="030527"/>
    <x v="1"/>
    <x v="3"/>
    <n v="890939"/>
    <s v="RENASCENÇA III 2LFA"/>
    <n v="14.1"/>
    <n v="11.8"/>
    <n v="11.6410988875"/>
    <n v="11.641098829166667"/>
    <n v="8381.5911570000007"/>
    <n v="271.70011410938429"/>
    <n v="2277279.2737751063"/>
    <n v="5.8333332870259051E-8"/>
  </r>
  <r>
    <s v="11/2021"/>
    <x v="10"/>
    <n v="720"/>
    <s v="EOL.CV.RN.030551-0.01"/>
    <s v="030551"/>
    <x v="1"/>
    <x v="3"/>
    <n v="890940"/>
    <s v="RENASCENÇA IV 2LFA"/>
    <n v="14"/>
    <n v="11.199999"/>
    <n v="11.563914647222221"/>
    <n v="11.563914575"/>
    <n v="8326.0184939999999"/>
    <n v="271.70011410938429"/>
    <n v="2262180.174896644"/>
    <n v="7.2222221408285092E-8"/>
  </r>
  <r>
    <s v="11/2021"/>
    <x v="10"/>
    <n v="720"/>
    <s v="UTE.AI.SP.030065-9.01"/>
    <s v="030065"/>
    <x v="3"/>
    <x v="6"/>
    <n v="8603"/>
    <s v="RIO PARDO"/>
    <n v="9.6999999999999993"/>
    <n v="9.3999780000000008"/>
    <n v="14.67632"/>
    <n v="13.970445859722222"/>
    <n v="10058.721019000001"/>
    <n v="312.58590929147903"/>
    <n v="3144214.4560334277"/>
    <n v="0.70587414027777662"/>
  </r>
  <r>
    <s v="11/2021"/>
    <x v="10"/>
    <n v="720"/>
    <s v="EOL.CV.BA.030341-0.01"/>
    <s v="030341"/>
    <x v="1"/>
    <x v="3"/>
    <n v="20029"/>
    <s v="RIO VERDE 2LER"/>
    <n v="16.61"/>
    <n v="16"/>
    <n v="10.449887869444444"/>
    <n v="10.449887869444444"/>
    <n v="7523.9192659999999"/>
    <n v="299.63275389410177"/>
    <n v="2254412.6497484688"/>
    <n v="0"/>
  </r>
  <r>
    <s v="11/2021"/>
    <x v="10"/>
    <n v="720"/>
    <s v="EOL.CV.RN.030536-7.01"/>
    <s v="030536"/>
    <x v="1"/>
    <x v="3"/>
    <n v="890621"/>
    <s v="SÃO BENTO DO NORTE 2 LFA"/>
    <n v="11.3"/>
    <n v="14"/>
    <n v="14.444664358333332"/>
    <n v="14.4446643125"/>
    <n v="10400.158305000001"/>
    <n v="267.64459034731038"/>
    <n v="2783546.1090889033"/>
    <n v="4.5833331164936274E-8"/>
  </r>
  <r>
    <s v="11/2021"/>
    <x v="10"/>
    <n v="720"/>
    <s v="EOL.CV.RN.030625-8.01"/>
    <s v="030625"/>
    <x v="1"/>
    <x v="3"/>
    <n v="890774"/>
    <s v="SERRA DE SANTANA 1 3LER"/>
    <n v="9.6999999999999993"/>
    <n v="8.1"/>
    <n v="8.1123058958333338"/>
    <n v="8.1123058958333338"/>
    <n v="5840.8602450000008"/>
    <n v="249.22492084665947"/>
    <n v="1455687.9322365252"/>
    <n v="0"/>
  </r>
  <r>
    <s v="11/2021"/>
    <x v="10"/>
    <n v="720"/>
    <s v="EOL.CV.RN.030609-6.01"/>
    <s v="030609"/>
    <x v="1"/>
    <x v="3"/>
    <n v="890775"/>
    <s v="SERRA DE SANTANA 2 3LER"/>
    <n v="13.5"/>
    <n v="13.5"/>
    <n v="12.307145318055555"/>
    <n v="12.307145318055555"/>
    <n v="8861.1446290000004"/>
    <n v="250.02403882933413"/>
    <n v="2215499.1687934417"/>
    <n v="0"/>
  </r>
  <r>
    <s v="11/2021"/>
    <x v="10"/>
    <n v="720"/>
    <s v="EOL.CV.RN.030615-0.01"/>
    <s v="030615"/>
    <x v="1"/>
    <x v="3"/>
    <n v="890776"/>
    <s v="SERRA DE SANTANA 3 3LER"/>
    <n v="12.7"/>
    <n v="12.7"/>
    <n v="13.464599265277778"/>
    <n v="13.464599265277778"/>
    <n v="9694.5114709999998"/>
    <n v="249.42470034232812"/>
    <n v="2418050.6186194378"/>
    <n v="0"/>
  </r>
  <r>
    <s v="11/2021"/>
    <x v="10"/>
    <n v="720"/>
    <s v="UTE.AI.SP.027709-6.01"/>
    <s v="027709"/>
    <x v="3"/>
    <x v="6"/>
    <n v="8577"/>
    <s v="SÃO JOÃO DA BOA VISTA"/>
    <n v="12.9"/>
    <n v="22.999998999999999"/>
    <n v="0"/>
    <n v="0"/>
    <n v="0"/>
    <n v="323.61191466342092"/>
    <n v="0"/>
    <n v="0"/>
  </r>
  <r>
    <s v="11/2021"/>
    <x v="10"/>
    <n v="720"/>
    <s v="UTE.RU.SP.028648-6.01"/>
    <s v="028648"/>
    <x v="3"/>
    <x v="18"/>
    <n v="8312"/>
    <s v="SÃO JOÃO BIOGÁS"/>
    <n v="11.7"/>
    <n v="9.9999990000000007"/>
    <n v="12.940254250000001"/>
    <n v="11.060045097222222"/>
    <n v="7963.2324699999999"/>
    <n v="318.06062648024465"/>
    <n v="2532790.708216026"/>
    <n v="1.8802091527777784"/>
  </r>
  <r>
    <s v="11/2021"/>
    <x v="10"/>
    <n v="720"/>
    <s v="EOL.CV.RS.030381-0.01"/>
    <s v="030381"/>
    <x v="1"/>
    <x v="3"/>
    <n v="20052"/>
    <s v="SANGRADOURO II"/>
    <n v="9.98"/>
    <n v="9"/>
    <n v="10.985740437500001"/>
    <n v="10.985740437500001"/>
    <n v="7909.733115"/>
    <n v="310.07255938026992"/>
    <n v="2452591.1909829248"/>
    <n v="0"/>
  </r>
  <r>
    <s v="11/2021"/>
    <x v="10"/>
    <n v="720"/>
    <s v="EOL.CV.RS.030330-5.01"/>
    <s v="030330"/>
    <x v="1"/>
    <x v="3"/>
    <n v="8993"/>
    <s v="SANGRADOURO III"/>
    <n v="9.2200000000000006"/>
    <n v="9"/>
    <n v="9.9373661402777778"/>
    <n v="9.9373661402777778"/>
    <n v="7154.9036210000004"/>
    <n v="310.07255938026992"/>
    <n v="2218539.2778826309"/>
    <n v="0"/>
  </r>
  <r>
    <s v="11/2021"/>
    <x v="10"/>
    <n v="720"/>
    <s v="EOL.CV.PE.031346-7.01"/>
    <s v="031346"/>
    <x v="1"/>
    <x v="3"/>
    <n v="896550"/>
    <s v="Ventos de Santa Brígida V"/>
    <n v="15"/>
    <n v="15"/>
    <n v="17.974117233333331"/>
    <n v="17.974117233333331"/>
    <n v="12941.364407999998"/>
    <n v="193.96341702918727"/>
    <n v="2510151.2615955849"/>
    <n v="0"/>
  </r>
  <r>
    <s v="11/2021"/>
    <x v="10"/>
    <n v="720"/>
    <s v="EOL.CV.PE.031365-3.01"/>
    <s v="031365"/>
    <x v="1"/>
    <x v="3"/>
    <n v="896544"/>
    <s v="VENTOS DE SANTA BRÍGIDA I"/>
    <n v="6.6"/>
    <n v="6.6"/>
    <n v="7.8196730638888896"/>
    <n v="7.8196730638888896"/>
    <n v="5630.1646060000003"/>
    <n v="193.96341702918727"/>
    <n v="1092045.9654165478"/>
    <n v="0"/>
  </r>
  <r>
    <s v="11/2021"/>
    <x v="10"/>
    <n v="720"/>
    <s v="EOL.CV.PE.031363-7.01"/>
    <s v="031363"/>
    <x v="1"/>
    <x v="3"/>
    <n v="896547"/>
    <s v="VENTOS DE SANTA BRÍGIDA II"/>
    <n v="14.7"/>
    <n v="14.7"/>
    <n v="15.626681943055557"/>
    <n v="15.626681943055557"/>
    <n v="11251.210999000001"/>
    <n v="193.96341702918727"/>
    <n v="2182323.3310824158"/>
    <n v="0"/>
  </r>
  <r>
    <s v="11/2021"/>
    <x v="10"/>
    <n v="720"/>
    <s v="EOL.CV.PE.031354-8.01"/>
    <s v="031354"/>
    <x v="1"/>
    <x v="3"/>
    <n v="896548"/>
    <s v="Ventos de Santa Brígida III "/>
    <n v="14.4"/>
    <n v="14.4"/>
    <n v="14.118228309722223"/>
    <n v="14.118228309722223"/>
    <n v="10165.124383"/>
    <n v="193.96341702918727"/>
    <n v="1971662.2598533889"/>
    <n v="0"/>
  </r>
  <r>
    <s v="11/2021"/>
    <x v="10"/>
    <n v="720"/>
    <s v="EOL.CV.PE.031370-0.01"/>
    <s v="031370"/>
    <x v="1"/>
    <x v="3"/>
    <n v="896549"/>
    <s v="Ventos de Santa Brígida IV"/>
    <n v="14"/>
    <n v="14"/>
    <n v="15.862733508333333"/>
    <n v="15.862733508333333"/>
    <n v="11421.168126"/>
    <n v="193.96341702918727"/>
    <n v="2215288.7961837994"/>
    <n v="0"/>
  </r>
  <r>
    <s v="11/2021"/>
    <x v="10"/>
    <n v="720"/>
    <s v="EOL.CV.PE.031353-0.01"/>
    <s v="031353"/>
    <x v="1"/>
    <x v="3"/>
    <n v="896564"/>
    <s v="Ventos de Santa Brígida VI"/>
    <n v="15.1"/>
    <n v="15.1"/>
    <n v="17.232058523611109"/>
    <n v="17.232058523611109"/>
    <n v="12407.082136999998"/>
    <n v="193.96341702918727"/>
    <n v="2406520.0466543105"/>
    <n v="0"/>
  </r>
  <r>
    <s v="11/2021"/>
    <x v="10"/>
    <n v="720"/>
    <s v="EOL.CV.PE.031422-6.01"/>
    <s v="031422"/>
    <x v="1"/>
    <x v="3"/>
    <n v="896551"/>
    <s v="VENTOS DE SANTA BRÍGIDA VII"/>
    <n v="14.9"/>
    <n v="14.9"/>
    <n v="17.079388870833331"/>
    <n v="17.079388870833331"/>
    <n v="12297.159986999997"/>
    <n v="193.96341702918727"/>
    <n v="2385199.1708331155"/>
    <n v="0"/>
  </r>
  <r>
    <s v="11/2021"/>
    <x v="10"/>
    <n v="720"/>
    <s v="UTE.AI.SP.031739-0.02"/>
    <s v="031739"/>
    <x v="3"/>
    <x v="6"/>
    <n v="904177"/>
    <s v="UTE SANTA CÂNDIDA II"/>
    <n v="20.2"/>
    <n v="22.800004000000001"/>
    <n v="7.1329596055555564"/>
    <n v="7.1329596055555564"/>
    <n v="5135.7309160000004"/>
    <n v="218.68196529131544"/>
    <n v="1123091.7299182478"/>
    <n v="0"/>
  </r>
  <r>
    <s v="11/2021"/>
    <x v="10"/>
    <n v="720"/>
    <s v="UTE.GN.RJ.027243-4.01"/>
    <s v="027243"/>
    <x v="4"/>
    <x v="7"/>
    <n v="8063"/>
    <s v="SANTA CRUZ NOVA"/>
    <n v="401.2"/>
    <n v="245.70000300000001"/>
    <n v="350.14079311388889"/>
    <n v="280.61113899999998"/>
    <n v="202040.02007999999"/>
    <n v="298.48364650361464"/>
    <n v="60305641.933141917"/>
    <n v="69.529654113888924"/>
  </r>
  <r>
    <s v="11/2021"/>
    <x v="10"/>
    <n v="720"/>
    <s v="EOL.CV.RN.030834-0.01"/>
    <s v="030834"/>
    <x v="1"/>
    <x v="3"/>
    <n v="893424"/>
    <s v="SANTA HELENA"/>
    <n v="16"/>
    <n v="16"/>
    <n v="12.776258022222221"/>
    <n v="12.776258022222221"/>
    <n v="9198.9057759999996"/>
    <n v="190.63364328122086"/>
    <n v="1753620.922279546"/>
    <n v="0"/>
  </r>
  <r>
    <s v="11/2021"/>
    <x v="10"/>
    <n v="720"/>
    <s v="EOL.CV.PI.031361-0.01"/>
    <s v="031361"/>
    <x v="1"/>
    <x v="3"/>
    <n v="896528"/>
    <s v="Ventos de Santa Joana II "/>
    <n v="14.8"/>
    <n v="14.3"/>
    <n v="5.7185801166666668"/>
    <n v="5.7185801166666668"/>
    <n v="4117.377684"/>
    <n v="183.91410550896816"/>
    <n v="757243.83379544702"/>
    <n v="0"/>
  </r>
  <r>
    <s v="11/2021"/>
    <x v="10"/>
    <n v="720"/>
    <s v="EOL.CV.PI.031417-0.01"/>
    <s v="031417"/>
    <x v="1"/>
    <x v="3"/>
    <n v="896344"/>
    <s v="VENTOS DE SANTA JOANA IX"/>
    <n v="15.8"/>
    <n v="13.2"/>
    <n v="4.7538241180555554"/>
    <n v="4.7538241180555554"/>
    <n v="3422.753365"/>
    <n v="183.86394255628818"/>
    <n v="629320.92808670213"/>
    <n v="0"/>
  </r>
  <r>
    <s v="11/2021"/>
    <x v="10"/>
    <n v="720"/>
    <s v="EOL.CV.PI.031367-0.01"/>
    <s v="031367"/>
    <x v="1"/>
    <x v="3"/>
    <n v="896527"/>
    <s v="Ventos de Santa Joana VI "/>
    <n v="15.1"/>
    <n v="15.1"/>
    <n v="8.0005790597222219"/>
    <n v="8.0005790597222219"/>
    <n v="5760.4169229999998"/>
    <n v="183.91410550896816"/>
    <n v="1059421.9257522677"/>
    <n v="0"/>
  </r>
  <r>
    <s v="11/2021"/>
    <x v="10"/>
    <n v="720"/>
    <s v="EOL.CV.PI.031366-1.01"/>
    <s v="031366"/>
    <x v="1"/>
    <x v="3"/>
    <n v="896526"/>
    <s v="Ventos de Santa Joana VIII"/>
    <n v="15.7"/>
    <n v="15.6"/>
    <n v="6.6127000527777779"/>
    <n v="6.6127000527777779"/>
    <n v="4761.1440380000004"/>
    <n v="183.89738452474151"/>
    <n v="875561.93593376654"/>
    <n v="0"/>
  </r>
  <r>
    <s v="11/2021"/>
    <x v="10"/>
    <n v="720"/>
    <s v="EOL.CV.PI.031388-2.01"/>
    <s v="031388"/>
    <x v="1"/>
    <x v="3"/>
    <n v="896044"/>
    <s v="VENTOS DE SANTA JOANA XI ENERGIAS RENOVA"/>
    <n v="16"/>
    <n v="14.1"/>
    <n v="4.5950324111111112"/>
    <n v="4.5950324111111112"/>
    <n v="3308.4233359999998"/>
    <n v="183.86394255628818"/>
    <n v="608299.75820218725"/>
    <n v="0"/>
  </r>
  <r>
    <s v="11/2021"/>
    <x v="10"/>
    <n v="720"/>
    <s v="EOL.CV.PI.031414-5.01"/>
    <s v="031414"/>
    <x v="1"/>
    <x v="3"/>
    <n v="896025"/>
    <s v="VENTOS DE SANTA JOANA XII"/>
    <n v="16.899999999999999"/>
    <n v="15.3"/>
    <n v="7.7619721305555558"/>
    <n v="7.7619721305555558"/>
    <n v="5588.6199340000003"/>
    <n v="183.86394255628818"/>
    <n v="1027545.6945139031"/>
    <n v="0"/>
  </r>
  <r>
    <s v="11/2021"/>
    <x v="10"/>
    <n v="720"/>
    <s v="EOL.CV.PI.031368-8.01"/>
    <s v="031368"/>
    <x v="1"/>
    <x v="3"/>
    <n v="896546"/>
    <s v="Ventos de Santa Joana XIV"/>
    <n v="14.9"/>
    <n v="14.7"/>
    <n v="6.1289475944444449"/>
    <n v="6.1289475944444449"/>
    <n v="4412.8422680000003"/>
    <n v="183.91410550896816"/>
    <n v="811583.93847138644"/>
    <n v="0"/>
  </r>
  <r>
    <s v="11/2021"/>
    <x v="10"/>
    <n v="720"/>
    <s v="EOL.CV.PI.031416-1.01"/>
    <s v="031416"/>
    <x v="1"/>
    <x v="3"/>
    <n v="896087"/>
    <s v="VENTOS DE SANTA JOANA XV"/>
    <n v="16.2"/>
    <n v="15"/>
    <n v="5.7896795388888895"/>
    <n v="5.7896795388888895"/>
    <n v="4168.5692680000002"/>
    <n v="183.86394255628818"/>
    <n v="766449.5804334603"/>
    <n v="0"/>
  </r>
  <r>
    <s v="11/2021"/>
    <x v="10"/>
    <n v="720"/>
    <s v="EOL.CV.PI.031392-0.01"/>
    <s v="031392"/>
    <x v="1"/>
    <x v="3"/>
    <n v="896089"/>
    <s v="VENTOS DE SANTA JOANA XVI"/>
    <n v="17.399999999999999"/>
    <n v="15.3"/>
    <n v="6.4287357402777783"/>
    <n v="6.4287357402777783"/>
    <n v="4628.6897330000002"/>
    <n v="183.86394255628818"/>
    <n v="851049.14317919291"/>
    <n v="0"/>
  </r>
  <r>
    <s v="11/2021"/>
    <x v="10"/>
    <n v="720"/>
    <s v="EOL.CV.CE.032013-7.01"/>
    <s v="032013"/>
    <x v="1"/>
    <x v="3"/>
    <n v="901795"/>
    <s v="Central Geradora Eólica Santa Monica I"/>
    <n v="9"/>
    <n v="9.699999"/>
    <n v="8.0893732388888893"/>
    <n v="8.0893732472222215"/>
    <n v="5824.3487379999997"/>
    <n v="260.08192266278701"/>
    <n v="1514807.818037617"/>
    <n v="0"/>
  </r>
  <r>
    <s v="11/2021"/>
    <x v="10"/>
    <n v="720"/>
    <s v="EOL.CV.RN.031810-8.01"/>
    <s v="031810"/>
    <x v="1"/>
    <x v="3"/>
    <n v="904069"/>
    <s v="SANTANA 1"/>
    <n v="17.3"/>
    <n v="17.199998999999998"/>
    <n v="18.832699009722223"/>
    <n v="18.83269903888889"/>
    <n v="13559.543308"/>
    <n v="203.33075172160147"/>
    <n v="2757072.1338172508"/>
    <n v="0"/>
  </r>
  <r>
    <s v="11/2021"/>
    <x v="10"/>
    <n v="720"/>
    <s v="EOL.CV.RN.031811-6.01"/>
    <s v="031811"/>
    <x v="1"/>
    <x v="3"/>
    <n v="904070"/>
    <s v="SANTANA 2"/>
    <n v="13.1"/>
    <n v="12.900001"/>
    <n v="14.654319611111109"/>
    <n v="14.654319683333334"/>
    <n v="10551.110172000001"/>
    <n v="203.33075172160147"/>
    <n v="2145365.1627701959"/>
    <n v="0"/>
  </r>
  <r>
    <s v="11/2021"/>
    <x v="10"/>
    <n v="720"/>
    <s v="UTE.AI.MG.029116-1.01"/>
    <s v="029116"/>
    <x v="3"/>
    <x v="6"/>
    <n v="893843"/>
    <s v="SANTO ÂNGELO - USA"/>
    <n v="16.7"/>
    <n v="10.01876"/>
    <n v="14.670547562499999"/>
    <n v="6.0184863644301823"/>
    <n v="4333.3101823897314"/>
    <n v="222.67683204562223"/>
    <n v="964927.78368558292"/>
    <n v="8.6520611980698163"/>
  </r>
  <r>
    <s v="11/2021"/>
    <x v="10"/>
    <n v="720"/>
    <s v="EOL.CV.PI.031747-0.02"/>
    <s v="031747"/>
    <x v="1"/>
    <x v="3"/>
    <n v="906764"/>
    <s v="Ventos de Santo Augusto II "/>
    <n v="14.1"/>
    <n v="13.300001"/>
    <n v="5.2993448152777782"/>
    <n v="5.2993448097222222"/>
    <n v="3815.5282630000002"/>
    <n v="198.06648006538629"/>
    <n v="755728.25264240755"/>
    <n v="5.5555555415291263E-9"/>
  </r>
  <r>
    <s v="11/2021"/>
    <x v="10"/>
    <n v="720"/>
    <s v="EOL.CV.PI.031603-2.01"/>
    <s v="031603"/>
    <x v="1"/>
    <x v="3"/>
    <n v="896950"/>
    <s v="EOL SANTO AUGUSTO IV"/>
    <n v="15.5"/>
    <n v="15.399998999999999"/>
    <n v="6.464758404166667"/>
    <n v="6.4647584166666663"/>
    <n v="4654.6260599999996"/>
    <n v="207.21874286626064"/>
    <n v="964525.76066573581"/>
    <n v="0"/>
  </r>
  <r>
    <s v="11/2021"/>
    <x v="10"/>
    <n v="720"/>
    <s v="EOL.CV.RN.030849-8.01"/>
    <s v="030849"/>
    <x v="1"/>
    <x v="3"/>
    <n v="893427"/>
    <s v="SANTO CRISTO"/>
    <n v="15.3"/>
    <n v="14.8"/>
    <n v="12.401431656944444"/>
    <n v="12.401431656944444"/>
    <n v="8929.0307929999999"/>
    <n v="184.91351238849154"/>
    <n v="1651098.446158628"/>
    <n v="0"/>
  </r>
  <r>
    <s v="11/2021"/>
    <x v="10"/>
    <n v="720"/>
    <s v="EOL.CV.PE.031761-6.01"/>
    <s v="031761"/>
    <x v="1"/>
    <x v="3"/>
    <n v="908907"/>
    <s v="Ventos de Santo Estevão I"/>
    <n v="12.4"/>
    <n v="11.600002999999999"/>
    <n v="2.6406662069444446"/>
    <n v="2.6406662402777776"/>
    <n v="1901.279693"/>
    <n v="198.06648006538629"/>
    <n v="376579.77641230827"/>
    <n v="0"/>
  </r>
  <r>
    <s v="11/2021"/>
    <x v="10"/>
    <n v="720"/>
    <s v="EOL.CV.PE.031762-4.01"/>
    <s v="031762"/>
    <x v="1"/>
    <x v="3"/>
    <n v="908534"/>
    <s v="Ventos de Santo Estevão II"/>
    <n v="11.9"/>
    <n v="11.4"/>
    <n v="4.5385295694444441"/>
    <n v="4.5385295513888888"/>
    <n v="3267.7412770000001"/>
    <n v="199.72689793446031"/>
    <n v="652655.82850760198"/>
    <n v="1.8055555352071273E-8"/>
  </r>
  <r>
    <s v="11/2021"/>
    <x v="10"/>
    <n v="720"/>
    <s v="EOL.CV.PE.031763-2.01"/>
    <s v="031763"/>
    <x v="1"/>
    <x v="3"/>
    <n v="906153"/>
    <s v="Ventos de Santo Estevão III"/>
    <n v="14.2"/>
    <n v="12.599997"/>
    <n v="4.5861406013888892"/>
    <n v="4.5861404861111108"/>
    <n v="3302.0211499999996"/>
    <n v="198.06648006538629"/>
    <n v="654019.70628195885"/>
    <n v="1.1527777764462775E-7"/>
  </r>
  <r>
    <s v="11/2021"/>
    <x v="10"/>
    <n v="720"/>
    <s v="EOL.CV.PE.031764-0.01"/>
    <s v="031764"/>
    <x v="1"/>
    <x v="3"/>
    <n v="906154"/>
    <s v="Ventos de Santo Estevão V"/>
    <n v="13.6"/>
    <n v="13.500000999999999"/>
    <n v="5.9035438513888883"/>
    <n v="5.9035438611111113"/>
    <n v="4250.5515800000003"/>
    <n v="198.05004028450435"/>
    <n v="841821.91165036371"/>
    <n v="0"/>
  </r>
  <r>
    <s v="11/2021"/>
    <x v="10"/>
    <n v="720"/>
    <s v="EOL.CV.PI.031364-5.01"/>
    <s v="031364"/>
    <x v="1"/>
    <x v="3"/>
    <n v="896545"/>
    <s v="VENTOS DE SANTO ONOFRE I"/>
    <n v="16.2"/>
    <n v="16"/>
    <n v="7.2570482388888893"/>
    <n v="7.2570482388888893"/>
    <n v="5225.074732"/>
    <n v="183.89738452474151"/>
    <n v="960877.57716111466"/>
    <n v="0"/>
  </r>
  <r>
    <s v="11/2021"/>
    <x v="10"/>
    <n v="720"/>
    <s v="EOL.CV.PI.031362-9.01"/>
    <s v="031362"/>
    <x v="1"/>
    <x v="3"/>
    <n v="896525"/>
    <s v="Ventos de Santo Onofre II "/>
    <n v="16.600000000000001"/>
    <n v="15.9"/>
    <n v="7.5413028333333338"/>
    <n v="7.5413028333333338"/>
    <n v="5429.7380400000002"/>
    <n v="183.89738452474151"/>
    <n v="998514.62421049632"/>
    <n v="0"/>
  </r>
  <r>
    <s v="11/2021"/>
    <x v="10"/>
    <n v="720"/>
    <s v="EOL.CV.PI.031886-8.02"/>
    <s v="031886"/>
    <x v="1"/>
    <x v="3"/>
    <n v="896524"/>
    <s v="Ventos de Santo Onofre III"/>
    <n v="16.7"/>
    <n v="16.7"/>
    <n v="7.7042203111111105"/>
    <n v="7.7042203111111105"/>
    <n v="5547.0386239999998"/>
    <n v="183.89738452474151"/>
    <n v="1020085.894811321"/>
    <n v="0"/>
  </r>
  <r>
    <s v="11/2021"/>
    <x v="10"/>
    <n v="720"/>
    <s v="CGH.PH.SC.031429-3.01"/>
    <s v="031429"/>
    <x v="0"/>
    <x v="19"/>
    <n v="907107"/>
    <s v="SANTO TESSARO"/>
    <n v="0.64"/>
    <n v="0.55000000000000004"/>
    <n v="0.10345750000000001"/>
    <n v="0.10345750000000001"/>
    <n v="74.489400000000003"/>
    <n v="301.76469369228624"/>
    <n v="22478.270974322189"/>
    <n v="0"/>
  </r>
  <r>
    <s v="11/2021"/>
    <x v="10"/>
    <n v="720"/>
    <s v="EOL.CV.PE.031818-3.01"/>
    <s v="031818"/>
    <x v="1"/>
    <x v="3"/>
    <n v="899082"/>
    <s v="Ventos de São Clemente I "/>
    <n v="17.2"/>
    <n v="15.300001"/>
    <n v="16.994767475"/>
    <n v="16.994767437500002"/>
    <n v="12236.232555000002"/>
    <n v="204.8914389925302"/>
    <n v="2507099.2960411948"/>
    <n v="3.750000006321999E-8"/>
  </r>
  <r>
    <s v="11/2021"/>
    <x v="10"/>
    <n v="720"/>
    <s v="EOL.CV.PE.031819-1.01"/>
    <s v="031819"/>
    <x v="1"/>
    <x v="3"/>
    <n v="899092"/>
    <s v="Ventos de São Clemente II"/>
    <n v="15.5"/>
    <n v="14.199997"/>
    <n v="17.933744566666665"/>
    <n v="17.806523962500002"/>
    <n v="12820.697253000002"/>
    <n v="204.90720351041836"/>
    <n v="2627053.2211659332"/>
    <n v="0.12722060416666509"/>
  </r>
  <r>
    <s v="11/2021"/>
    <x v="10"/>
    <n v="720"/>
    <s v="EOL.CV.PE.031820-5.01"/>
    <s v="031820"/>
    <x v="1"/>
    <x v="3"/>
    <n v="899093"/>
    <s v="Ventos de São Clemente III"/>
    <n v="15.2"/>
    <n v="14.499997"/>
    <n v="17.878342616666664"/>
    <n v="17.85029849861111"/>
    <n v="12852.214919"/>
    <n v="204.8914389925302"/>
    <n v="2633308.8089951747"/>
    <n v="2.804411805555497E-2"/>
  </r>
  <r>
    <s v="11/2021"/>
    <x v="10"/>
    <n v="720"/>
    <s v="EOL.CV.PE.031821-3.01"/>
    <s v="031821"/>
    <x v="1"/>
    <x v="3"/>
    <n v="899095"/>
    <s v="Ventos de São Clemente IV"/>
    <n v="15.7"/>
    <n v="14.599997"/>
    <n v="18.511968522222222"/>
    <n v="18.406840611111111"/>
    <n v="13252.92524"/>
    <n v="204.8914389925302"/>
    <n v="2715410.9232840235"/>
    <n v="0.10512791111110951"/>
  </r>
  <r>
    <s v="11/2021"/>
    <x v="10"/>
    <n v="720"/>
    <s v="EOL.CV.PE.031822-1.01"/>
    <s v="031822"/>
    <x v="1"/>
    <x v="3"/>
    <n v="899677"/>
    <s v="Ventos de São Clemente V"/>
    <n v="18.600000000000001"/>
    <n v="15.699996000000001"/>
    <n v="19.310950895833333"/>
    <n v="19.252702355555556"/>
    <n v="13861.945696000001"/>
    <n v="204.8914389925302"/>
    <n v="2840194.0008897507"/>
    <n v="5.8248540277776963E-2"/>
  </r>
  <r>
    <s v="11/2021"/>
    <x v="10"/>
    <n v="720"/>
    <s v="EOL.CV.PE.031823-0.01"/>
    <s v="031823"/>
    <x v="1"/>
    <x v="3"/>
    <n v="899127"/>
    <s v="Ventos de São Clemente VI"/>
    <n v="15.2"/>
    <n v="13.299999"/>
    <n v="16.4983900625"/>
    <n v="16.391043745833333"/>
    <n v="11801.551497"/>
    <n v="204.8914389925302"/>
    <n v="2418036.8685647789"/>
    <n v="0.10734631666666701"/>
  </r>
  <r>
    <s v="11/2021"/>
    <x v="10"/>
    <n v="720"/>
    <s v="EOL.CV.PE.031824-8.01"/>
    <s v="031824"/>
    <x v="1"/>
    <x v="3"/>
    <n v="899700"/>
    <s v="Ventos de São Clemente VII"/>
    <n v="13"/>
    <n v="10.700003000000001"/>
    <n v="15.385913634722222"/>
    <n v="15.068033231944444"/>
    <n v="10848.983926999999"/>
    <n v="204.90720351041836"/>
    <n v="2223034.9574110466"/>
    <n v="0.31788040277777885"/>
  </r>
  <r>
    <s v="11/2021"/>
    <x v="10"/>
    <n v="720"/>
    <s v="EOL.CV.PE.031825-6.01"/>
    <s v="031825"/>
    <x v="1"/>
    <x v="3"/>
    <n v="899370"/>
    <s v="Ventos de São Clemente VIII"/>
    <n v="11.7"/>
    <n v="9.5"/>
    <n v="12.488725154166668"/>
    <n v="12.422495959722223"/>
    <n v="8944.197091"/>
    <n v="204.90720351041836"/>
    <n v="1832730.4135628289"/>
    <n v="6.6229194444445555E-2"/>
  </r>
  <r>
    <s v="11/2021"/>
    <x v="10"/>
    <n v="720"/>
    <s v="EOL.CV.CE.030912-5.01"/>
    <s v="030912"/>
    <x v="1"/>
    <x v="3"/>
    <n v="892121"/>
    <s v="SÃO CRISTOVÃO"/>
    <n v="11.1"/>
    <n v="12.9"/>
    <n v="10.820355470833334"/>
    <n v="10.820355487499999"/>
    <n v="7790.6559509999988"/>
    <n v="194.01711939750848"/>
    <n v="1511520.6258300766"/>
    <n v="0"/>
  </r>
  <r>
    <s v="11/2021"/>
    <x v="10"/>
    <n v="720"/>
    <s v="EOL.CV.CE.030911-7.01"/>
    <s v="030911"/>
    <x v="1"/>
    <x v="3"/>
    <n v="892253"/>
    <s v="SÃO JORGE CE"/>
    <n v="10.8"/>
    <n v="12.1"/>
    <n v="7.5455960333333341"/>
    <n v="7.5455960472222223"/>
    <n v="5432.829154"/>
    <n v="194.3722909235276"/>
    <n v="1055991.4488591102"/>
    <n v="0"/>
  </r>
  <r>
    <s v="11/2021"/>
    <x v="10"/>
    <n v="720"/>
    <s v="UTE.AI.SP.026847-0.01"/>
    <s v="026847"/>
    <x v="3"/>
    <x v="6"/>
    <n v="8413"/>
    <s v="QUATÁ SÃO JOSÉ"/>
    <n v="29"/>
    <n v="27.999997"/>
    <n v="40.245111666666666"/>
    <n v="39.869474318055552"/>
    <n v="28706.021508999998"/>
    <n v="323.31265015640679"/>
    <n v="9281019.8895216044"/>
    <n v="0.37563734861111392"/>
  </r>
  <r>
    <s v="11/2021"/>
    <x v="10"/>
    <n v="720"/>
    <s v="UTE.AI.SP.028975-2.01"/>
    <s v="028975"/>
    <x v="3"/>
    <x v="6"/>
    <n v="8045"/>
    <s v="SÃO JOSÉ COLINA"/>
    <n v="26.9"/>
    <n v="33.4"/>
    <n v="0"/>
    <n v="0"/>
    <n v="0"/>
    <n v="269.50253965702899"/>
    <n v="0"/>
    <n v="0"/>
  </r>
  <r>
    <s v="11/2021"/>
    <x v="10"/>
    <n v="720"/>
    <s v="EOL.CV.BA.030725-4.01"/>
    <s v="030725"/>
    <x v="1"/>
    <x v="3"/>
    <n v="890748"/>
    <s v="SAO JUDAS 3LER"/>
    <n v="15.6"/>
    <n v="15.2"/>
    <n v="12.768773473611112"/>
    <n v="12.768773473611112"/>
    <n v="9193.5169010000009"/>
    <n v="241.61332206168333"/>
    <n v="2221276.1598808421"/>
    <n v="0"/>
  </r>
  <r>
    <s v="11/2021"/>
    <x v="10"/>
    <n v="720"/>
    <s v="UTE.AI.SP.026869-0.01"/>
    <s v="026869"/>
    <x v="3"/>
    <x v="6"/>
    <n v="8663"/>
    <s v="SÃO LUIZ (ABENGOA)"/>
    <n v="12.2"/>
    <n v="8"/>
    <n v="10.074458230555555"/>
    <n v="9.095986227777777"/>
    <n v="6549.110083999999"/>
    <n v="341.83066900429839"/>
    <n v="2238686.6813965165"/>
    <n v="0.97847200277777802"/>
  </r>
  <r>
    <s v="11/2021"/>
    <x v="10"/>
    <n v="720"/>
    <s v="EOL.CV.BA.030456-5.01"/>
    <s v="030456"/>
    <x v="1"/>
    <x v="3"/>
    <n v="888108"/>
    <s v="SAO PEDRO DO LAGO"/>
    <n v="13.5"/>
    <n v="13.199997"/>
    <n v="7.3006199277777784"/>
    <n v="7.3006198930555559"/>
    <n v="5256.4463230000001"/>
    <n v="264.70783176098098"/>
    <n v="1391422.5089293111"/>
    <n v="3.4722222608252198E-8"/>
  </r>
  <r>
    <s v="11/2021"/>
    <x v="10"/>
    <n v="720"/>
    <s v="UFV.RS.BA.033782-0.01"/>
    <s v="033782"/>
    <x v="2"/>
    <x v="4"/>
    <n v="909749"/>
    <s v="SÃO PEDRO II"/>
    <n v="8"/>
    <n v="7.5"/>
    <n v="6.4534821791666674"/>
    <n v="6.4534821791666674"/>
    <n v="4646.5071690000004"/>
    <n v="437.80719705057055"/>
    <n v="2034274.2797352718"/>
    <n v="0"/>
  </r>
  <r>
    <s v="11/2021"/>
    <x v="10"/>
    <n v="720"/>
    <s v="UFV.RS.BA.033784-6.01"/>
    <s v="033784"/>
    <x v="2"/>
    <x v="4"/>
    <n v="909778"/>
    <s v="SÃO PEDRO IV"/>
    <n v="8"/>
    <n v="7.5"/>
    <n v="6.5339134333333329"/>
    <n v="6.5339134333333329"/>
    <n v="4704.4176719999996"/>
    <n v="437.80719705057055"/>
    <n v="2059627.9147334902"/>
    <n v="0"/>
  </r>
  <r>
    <s v="11/2021"/>
    <x v="10"/>
    <n v="720"/>
    <s v="EOL.CV.PI.032367-5.01"/>
    <s v="032367"/>
    <x v="1"/>
    <x v="3"/>
    <n v="908210"/>
    <s v="Ventos de São Virgílio 01"/>
    <n v="15.2"/>
    <n v="15.2"/>
    <n v="3.1131806597222225"/>
    <n v="3.1131806597222225"/>
    <n v="2241.4900750000002"/>
    <n v="222.66693248213588"/>
    <n v="499105.71918940271"/>
    <n v="0"/>
  </r>
  <r>
    <s v="11/2021"/>
    <x v="10"/>
    <n v="720"/>
    <s v="EOL.CV.BA.030306-2.01"/>
    <s v="030306"/>
    <x v="1"/>
    <x v="3"/>
    <n v="20012"/>
    <s v="SEABRA"/>
    <n v="11.33"/>
    <n v="11"/>
    <n v="7.1187754041666675"/>
    <n v="7.1187754041666675"/>
    <n v="5125.5182910000003"/>
    <n v="289.39967722944186"/>
    <n v="1483323.3390490005"/>
    <n v="0"/>
  </r>
  <r>
    <s v="11/2021"/>
    <x v="10"/>
    <n v="720"/>
    <s v="EOL.CV.BA.030546-4.01"/>
    <s v="030546"/>
    <x v="1"/>
    <x v="3"/>
    <n v="890773"/>
    <s v="SERAIMA"/>
    <n v="17.5"/>
    <n v="15.3"/>
    <n v="8.942317526388889"/>
    <n v="8.942317526388889"/>
    <n v="6438.4686190000002"/>
    <n v="242.23263849825619"/>
    <n v="1559607.2414685939"/>
    <n v="0"/>
  </r>
  <r>
    <s v="11/2021"/>
    <x v="10"/>
    <n v="720"/>
    <s v="EOL.CV.BA.032462-0.01"/>
    <s v="032462"/>
    <x v="1"/>
    <x v="3"/>
    <n v="910707"/>
    <s v="SERRA DA BABILONIA II"/>
    <n v="16.100000000000001"/>
    <n v="13.5"/>
    <n v="9.0542940097222218"/>
    <n v="9.0542940097222218"/>
    <n v="6519.0916870000001"/>
    <n v="291.27038554681735"/>
    <n v="1898818.3490875419"/>
    <n v="0"/>
  </r>
  <r>
    <s v="11/2021"/>
    <x v="10"/>
    <n v="720"/>
    <s v="EOL.CV.BA.032465-5.01"/>
    <s v="032465"/>
    <x v="1"/>
    <x v="3"/>
    <n v="910708"/>
    <s v="SERRA DA BABILONIA IX"/>
    <n v="13.2"/>
    <n v="11.8"/>
    <n v="7.3917377097222214"/>
    <n v="7.3917377097222214"/>
    <n v="5322.0511509999997"/>
    <n v="291.27038554681735"/>
    <n v="1550155.8906516531"/>
    <n v="0"/>
  </r>
  <r>
    <s v="11/2021"/>
    <x v="10"/>
    <n v="720"/>
    <s v="EOL.CV.BA.032466-3.01"/>
    <s v="032466"/>
    <x v="1"/>
    <x v="3"/>
    <n v="910709"/>
    <s v="SERRA DA BABILONIA VI"/>
    <n v="13.2"/>
    <n v="10.8"/>
    <n v="7.7578423111111112"/>
    <n v="7.7578423111111112"/>
    <n v="5585.6464640000004"/>
    <n v="291.27038554681735"/>
    <n v="1626933.3990974971"/>
    <n v="0"/>
  </r>
  <r>
    <s v="11/2021"/>
    <x v="10"/>
    <n v="720"/>
    <s v="EOL.CV.BA.032467-1.01"/>
    <s v="032467"/>
    <x v="1"/>
    <x v="3"/>
    <n v="910710"/>
    <s v="SERRA DA BABILONIA VII"/>
    <n v="14.4"/>
    <n v="12.8"/>
    <n v="8.1578728513888894"/>
    <n v="8.1578728513888894"/>
    <n v="5873.6684530000002"/>
    <n v="291.27038554681735"/>
    <n v="1710825.6748794883"/>
    <n v="0"/>
  </r>
  <r>
    <s v="11/2021"/>
    <x v="10"/>
    <n v="720"/>
    <s v="EOL.CV.BA.032468-0.01"/>
    <s v="032468"/>
    <x v="1"/>
    <x v="3"/>
    <n v="910711"/>
    <s v="SERRA DA BABILONIA VIII"/>
    <n v="14.1"/>
    <n v="12.6"/>
    <n v="8.0473225402777775"/>
    <n v="8.0473225402777775"/>
    <n v="5794.0722289999994"/>
    <n v="291.27038554681735"/>
    <n v="1687641.6520269373"/>
    <n v="0"/>
  </r>
  <r>
    <s v="11/2021"/>
    <x v="10"/>
    <n v="720"/>
    <s v="EOL.CV.BA.032470-1.01"/>
    <s v="032470"/>
    <x v="1"/>
    <x v="3"/>
    <n v="910713"/>
    <s v="SERRA DA BABILONIA XI"/>
    <n v="15.5"/>
    <n v="12"/>
    <n v="8.0321455819444445"/>
    <n v="8.0321455819444445"/>
    <n v="5783.1448190000001"/>
    <n v="291.27038554681735"/>
    <n v="1684458.8211032092"/>
    <n v="0"/>
  </r>
  <r>
    <s v="11/2021"/>
    <x v="10"/>
    <n v="720"/>
    <s v="EOL.CV.BA.032471-0.01"/>
    <s v="032471"/>
    <x v="1"/>
    <x v="3"/>
    <n v="910678"/>
    <s v="SERRA DA BABILONIA XII"/>
    <n v="15.8"/>
    <n v="13.1"/>
    <n v="8.3058006986111099"/>
    <n v="8.3058006986111099"/>
    <n v="5980.1765029999988"/>
    <n v="291.27038554681735"/>
    <n v="1741848.3156668276"/>
    <n v="0"/>
  </r>
  <r>
    <s v="11/2021"/>
    <x v="10"/>
    <n v="720"/>
    <s v="EOL.CV.BA.032469-8.01"/>
    <s v="032469"/>
    <x v="1"/>
    <x v="3"/>
    <n v="910712"/>
    <s v="SERRA DA BABILONIA X"/>
    <n v="14.1"/>
    <n v="12.7"/>
    <n v="8.3237627583333325"/>
    <n v="8.3237627583333325"/>
    <n v="5993.1091859999997"/>
    <n v="291.27038554681735"/>
    <n v="1745615.2232303927"/>
    <n v="0"/>
  </r>
  <r>
    <s v="11/2021"/>
    <x v="10"/>
    <n v="720"/>
    <s v="EOL.CV.PE.031537-0.01"/>
    <s v="031537"/>
    <x v="1"/>
    <x v="3"/>
    <n v="896942"/>
    <s v="Eólica Serra das Vacas I S.A."/>
    <n v="12.2"/>
    <n v="12.199997"/>
    <n v="13.462820998611111"/>
    <n v="13.462820993055557"/>
    <n v="9693.2311150000005"/>
    <n v="203.10312772917052"/>
    <n v="1968725.557258215"/>
    <n v="5.555554909935583E-9"/>
  </r>
  <r>
    <s v="11/2021"/>
    <x v="10"/>
    <n v="720"/>
    <s v="EOL.CV.PE.031540-0.01"/>
    <s v="031540"/>
    <x v="1"/>
    <x v="3"/>
    <n v="896941"/>
    <s v="Eólica Serra das Vacas II S.A."/>
    <n v="10.7"/>
    <n v="9.9000029999999999"/>
    <n v="13.87488568611111"/>
    <n v="13.7392818125"/>
    <n v="9892.282905"/>
    <n v="203.10312772917052"/>
    <n v="2009153.5983873052"/>
    <n v="0.13560387361111073"/>
  </r>
  <r>
    <s v="11/2021"/>
    <x v="10"/>
    <n v="720"/>
    <s v="EOL.CV.PE.031560-5.01"/>
    <s v="031560"/>
    <x v="1"/>
    <x v="3"/>
    <n v="896940"/>
    <s v="Eólica Serra das Vacas III S.A."/>
    <n v="11.5"/>
    <n v="11"/>
    <n v="12.674205101388889"/>
    <n v="12.664399581944444"/>
    <n v="9118.3676990000004"/>
    <n v="203.10312772917052"/>
    <n v="1851968.9994515397"/>
    <n v="9.8055194444441433E-3"/>
  </r>
  <r>
    <s v="11/2021"/>
    <x v="10"/>
    <n v="720"/>
    <s v="EOL.CV.PE.031574-5.01"/>
    <s v="031574"/>
    <x v="1"/>
    <x v="3"/>
    <n v="896943"/>
    <s v="Eólica Serra das Vacas IV S.A."/>
    <n v="11.2"/>
    <n v="10.500000999999999"/>
    <n v="13.71460185138889"/>
    <n v="13.640238425"/>
    <n v="9820.9716659999995"/>
    <n v="203.10312772917052"/>
    <n v="1994670.0627041624"/>
    <n v="7.4363426388890735E-2"/>
  </r>
  <r>
    <s v="11/2021"/>
    <x v="10"/>
    <n v="720"/>
    <s v="EOL.CV.PE.032360-8.01"/>
    <s v="032360"/>
    <x v="1"/>
    <x v="3"/>
    <n v="910191"/>
    <s v="EOLICA SERRA DAS VACAS V S.A."/>
    <n v="11.6"/>
    <n v="11.6"/>
    <n v="13.463862854166667"/>
    <n v="13.463862854166667"/>
    <n v="9693.9812550000006"/>
    <n v="223.88156432587368"/>
    <n v="2170303.6879150965"/>
    <n v="0"/>
  </r>
  <r>
    <s v="11/2021"/>
    <x v="10"/>
    <n v="720"/>
    <s v="EOL.CV.PE.032361-6.01"/>
    <s v="032361"/>
    <x v="1"/>
    <x v="3"/>
    <n v="910129"/>
    <s v="EOLICA SERRA DAS VACAS VII S/A"/>
    <n v="11"/>
    <n v="11"/>
    <n v="14.886524683333333"/>
    <n v="14.886524683333333"/>
    <n v="10718.297772"/>
    <n v="223.88156432587368"/>
    <n v="2399629.2721058866"/>
    <n v="0"/>
  </r>
  <r>
    <s v="11/2021"/>
    <x v="10"/>
    <n v="720"/>
    <s v="EOL.CV.BA.030802-1.01"/>
    <s v="030802"/>
    <x v="1"/>
    <x v="3"/>
    <n v="892114"/>
    <s v="SERRA DO ESPINHAÇO"/>
    <n v="10.6"/>
    <n v="8.9000029999999999"/>
    <n v="7.6082115055555555"/>
    <n v="6.6345291236111112"/>
    <n v="4776.8609690000003"/>
    <n v="184.18447609824173"/>
    <n v="879823.63496940443"/>
    <n v="0.97368238194444401"/>
  </r>
  <r>
    <s v="11/2021"/>
    <x v="10"/>
    <n v="720"/>
    <s v="EOL.CV.BA.030314-3.01"/>
    <s v="030314"/>
    <x v="1"/>
    <x v="3"/>
    <n v="20028"/>
    <s v="SERRA DO SALTO 2LER"/>
    <n v="7.46"/>
    <n v="7"/>
    <n v="6.1737032180555556"/>
    <n v="6.1737032180555556"/>
    <n v="4445.0663169999998"/>
    <n v="299.63275389410177"/>
    <n v="1331887.4618046223"/>
    <n v="0"/>
  </r>
  <r>
    <s v="11/2021"/>
    <x v="10"/>
    <n v="720"/>
    <s v="UFV.RS.PI.034384-6.01"/>
    <s v="034384"/>
    <x v="2"/>
    <x v="4"/>
    <n v="909889"/>
    <s v="SERTAO 1"/>
    <n v="7.8"/>
    <n v="7.8"/>
    <n v="7.1180185375000002"/>
    <n v="7.1180185375000002"/>
    <n v="5124.9733470000001"/>
    <n v="436.35982947169896"/>
    <n v="2236332.4957439224"/>
    <n v="0"/>
  </r>
  <r>
    <s v="11/2021"/>
    <x v="10"/>
    <n v="720"/>
    <s v="EOL.CV.BA.030455-7.01"/>
    <s v="030455"/>
    <x v="1"/>
    <x v="3"/>
    <n v="888107"/>
    <s v="SETE GAMELEIRAS"/>
    <n v="12.6"/>
    <n v="12.499999000000001"/>
    <n v="7.9916525875"/>
    <n v="7.9916526750000001"/>
    <n v="5753.9899260000002"/>
    <n v="264.70783176098098"/>
    <n v="1523126.1972859874"/>
    <n v="0"/>
  </r>
  <r>
    <s v="11/2021"/>
    <x v="10"/>
    <n v="720"/>
    <s v="CGH.PH.TO.035446-5.01"/>
    <s v="035446"/>
    <x v="0"/>
    <x v="2"/>
    <n v="899696"/>
    <s v="SIRIVERA"/>
    <n v="1.37"/>
    <n v="1.23"/>
    <n v="1.2412470208333333"/>
    <n v="1.2412470208333333"/>
    <n v="893.697855"/>
    <n v="274.23611175618674"/>
    <n v="245084.22484004436"/>
    <n v="0"/>
  </r>
  <r>
    <s v="11/2021"/>
    <x v="10"/>
    <n v="720"/>
    <s v="EOL.CV.RN.030864-1.01"/>
    <s v="030864"/>
    <x v="1"/>
    <x v="3"/>
    <n v="893422"/>
    <s v="SM (SANTA MARIA)"/>
    <n v="15.7"/>
    <n v="15.7"/>
    <n v="11.614816655555556"/>
    <n v="11.614816655555556"/>
    <n v="8362.6679920000006"/>
    <n v="190.63364328122086"/>
    <n v="1594205.8668662116"/>
    <n v="0"/>
  </r>
  <r>
    <s v="11/2021"/>
    <x v="10"/>
    <n v="720"/>
    <s v="UFV.RS.PI.034388-9.01"/>
    <s v="034388"/>
    <x v="2"/>
    <x v="4"/>
    <n v="909890"/>
    <s v="SOBRAL 1"/>
    <n v="7.8"/>
    <n v="7.8"/>
    <n v="5.6378835972222223"/>
    <n v="5.6378835972222223"/>
    <n v="4059.27619"/>
    <n v="433.49375505809172"/>
    <n v="1759670.8784210037"/>
    <n v="0"/>
  </r>
  <r>
    <s v="11/2021"/>
    <x v="10"/>
    <n v="720"/>
    <s v="PCH.PH.SC.030526-0.01"/>
    <s v="030526"/>
    <x v="8"/>
    <x v="20"/>
    <n v="888638"/>
    <s v="SÃO SEBASTIÃO  M.GERCINO 3LER"/>
    <n v="5.2"/>
    <n v="5.2"/>
    <n v="5.0740520833333331"/>
    <n v="5.0740520833333331"/>
    <n v="3653.3174999999997"/>
    <n v="266.20617797849599"/>
    <n v="972535.68861695391"/>
    <n v="0"/>
  </r>
  <r>
    <s v="11/2021"/>
    <x v="10"/>
    <n v="720"/>
    <s v="EOL.CV.RN.030292-9.01"/>
    <s v="030292"/>
    <x v="1"/>
    <x v="3"/>
    <n v="20046"/>
    <s v="SANTA CLARA I (SANTA CLARA I)"/>
    <n v="13.71"/>
    <n v="13"/>
    <n v="10.014533177777778"/>
    <n v="10.014533177777778"/>
    <n v="7210.4638880000002"/>
    <n v="310.09323226242071"/>
    <n v="2235916.0531413811"/>
    <n v="0"/>
  </r>
  <r>
    <s v="11/2021"/>
    <x v="10"/>
    <n v="720"/>
    <s v="EOL.CV.RN.030308-9.01"/>
    <s v="030308"/>
    <x v="1"/>
    <x v="3"/>
    <n v="20047"/>
    <s v="SANTA CLARA II"/>
    <n v="12.76"/>
    <n v="12"/>
    <n v="8.9947004972222224"/>
    <n v="8.9947004972222224"/>
    <n v="6476.1843580000004"/>
    <n v="310.09323226242071"/>
    <n v="2008220.9402995501"/>
    <n v="0"/>
  </r>
  <r>
    <s v="11/2021"/>
    <x v="10"/>
    <n v="720"/>
    <s v="EOL.CV.RN.030293-7.01"/>
    <s v="030293"/>
    <x v="1"/>
    <x v="3"/>
    <n v="20048"/>
    <s v="SANTA CLARA III"/>
    <n v="12.51"/>
    <n v="12"/>
    <n v="9.5397741388888893"/>
    <n v="9.5397741388888893"/>
    <n v="6868.6373800000001"/>
    <n v="310.09323226242071"/>
    <n v="2129917.9664026848"/>
    <n v="0"/>
  </r>
  <r>
    <s v="11/2021"/>
    <x v="10"/>
    <n v="720"/>
    <s v="EOL.CV.RN.030307-0.01"/>
    <s v="030307"/>
    <x v="1"/>
    <x v="3"/>
    <n v="20049"/>
    <s v="SANTA CLARA IV"/>
    <n v="12.31"/>
    <n v="12"/>
    <n v="8.6002402291666655"/>
    <n v="8.6002402291666655"/>
    <n v="6192.1729649999988"/>
    <n v="310.09323226242071"/>
    <n v="1920150.9294448269"/>
    <n v="0"/>
  </r>
  <r>
    <s v="11/2021"/>
    <x v="10"/>
    <n v="720"/>
    <s v="EOL.CV.RN.030378-0.01"/>
    <s v="030378"/>
    <x v="1"/>
    <x v="3"/>
    <n v="20050"/>
    <s v="SANTA CLARA V"/>
    <n v="12.41"/>
    <n v="12"/>
    <n v="8.6922356944444452"/>
    <n v="8.6922356944444452"/>
    <n v="6258.4097000000002"/>
    <n v="310.09323226242071"/>
    <n v="1940690.4926954869"/>
    <n v="0"/>
  </r>
  <r>
    <s v="11/2021"/>
    <x v="10"/>
    <n v="720"/>
    <s v="EOL.CV.RN.030304-6.01"/>
    <s v="030304"/>
    <x v="1"/>
    <x v="3"/>
    <n v="20051"/>
    <s v="SANTA CLARA VI"/>
    <n v="12.29"/>
    <n v="12"/>
    <n v="7.731407536111111"/>
    <n v="7.731407536111111"/>
    <n v="5566.6134259999999"/>
    <n v="310.09323226242071"/>
    <n v="1726169.1500237274"/>
    <n v="0"/>
  </r>
  <r>
    <s v="11/2021"/>
    <x v="10"/>
    <n v="720"/>
    <s v="UTE.AI.MS.030006-3.01"/>
    <s v="030006"/>
    <x v="3"/>
    <x v="6"/>
    <n v="8657"/>
    <s v="SANTA LUZIA I - OER ALVORADA"/>
    <n v="39.299999999999997"/>
    <n v="26"/>
    <n v="18.260977876388889"/>
    <n v="18.260977876388889"/>
    <n v="13147.904071000001"/>
    <n v="341.46085175815841"/>
    <n v="4489494.5229182187"/>
    <n v="0"/>
  </r>
  <r>
    <s v="11/2021"/>
    <x v="10"/>
    <n v="720"/>
    <s v="EOL.CV.CE.030916-8.01"/>
    <s v="030916"/>
    <x v="1"/>
    <x v="3"/>
    <n v="892326"/>
    <s v="SANTO ANTÔNIO DE PÁDUA"/>
    <n v="5.7"/>
    <n v="6.4"/>
    <n v="3.6469494569444447"/>
    <n v="3.6469494944444447"/>
    <n v="2625.8036360000001"/>
    <n v="194.83962187881596"/>
    <n v="511610.58756626013"/>
    <n v="0"/>
  </r>
  <r>
    <s v="11/2021"/>
    <x v="10"/>
    <n v="720"/>
    <s v="UTE.PE.PE.029719-4.01"/>
    <s v="029719"/>
    <x v="5"/>
    <x v="8"/>
    <n v="8909"/>
    <s v="SUAPE II"/>
    <n v="269.10000000000002"/>
    <n v="265"/>
    <n v="193.04303872499997"/>
    <n v="193.03337694861111"/>
    <n v="138984.031403"/>
    <n v="303.4452967276967"/>
    <n v="42174050.649494849"/>
    <n v="9.6617763888692323E-3"/>
  </r>
  <r>
    <s v="11/2021"/>
    <x v="10"/>
    <n v="720"/>
    <s v="EOL.CV.CE.028857-8.01"/>
    <s v="028857"/>
    <x v="1"/>
    <x v="3"/>
    <n v="888684"/>
    <s v="TAÃBA ÃGUIA"/>
    <n v="10.69"/>
    <n v="10"/>
    <n v="11.832178525"/>
    <n v="11.832178525"/>
    <n v="8519.1685379999999"/>
    <n v="309.88650344091246"/>
    <n v="2639975.35046465"/>
    <n v="0"/>
  </r>
  <r>
    <s v="11/2021"/>
    <x v="10"/>
    <n v="720"/>
    <s v="EOL.CV.CE.030373-9.01"/>
    <s v="030373"/>
    <x v="1"/>
    <x v="3"/>
    <n v="889182"/>
    <s v="TAÍBA ANDORINHA"/>
    <n v="6.58"/>
    <n v="6"/>
    <n v="8.0653997861111115"/>
    <n v="8.0653997861111115"/>
    <n v="5807.0878460000004"/>
    <n v="309.88650344091246"/>
    <n v="1799538.1477711601"/>
    <n v="0"/>
  </r>
  <r>
    <s v="11/2021"/>
    <x v="10"/>
    <n v="720"/>
    <s v="EOL.CV.BA.030753-0.01"/>
    <s v="030753"/>
    <x v="1"/>
    <x v="3"/>
    <n v="893402"/>
    <s v="TAMANDUÁ MIRIM"/>
    <n v="13.6"/>
    <n v="13.6"/>
    <n v="8.2151831930555552"/>
    <n v="8.2151831930555552"/>
    <n v="5914.9318990000002"/>
    <n v="181.26833093724247"/>
    <n v="1072189.832939184"/>
    <n v="0"/>
  </r>
  <r>
    <s v="11/2021"/>
    <x v="10"/>
    <n v="720"/>
    <s v="EOL.CV.BA.030544-8.01"/>
    <s v="030544"/>
    <x v="1"/>
    <x v="3"/>
    <n v="890777"/>
    <s v="TANQUE 3LER"/>
    <n v="13.9"/>
    <n v="13.9"/>
    <n v="8.0524455041666663"/>
    <n v="8.0524455041666663"/>
    <n v="5797.7607629999993"/>
    <n v="242.23263849825619"/>
    <n v="1404406.8870031529"/>
    <n v="0"/>
  </r>
  <r>
    <s v="11/2021"/>
    <x v="10"/>
    <n v="720"/>
    <s v="UTE.GN.SP.028014-3.01"/>
    <s v="028014"/>
    <x v="4"/>
    <x v="7"/>
    <n v="8575"/>
    <s v="EUZÉBIO ROCHA"/>
    <n v="205.6"/>
    <n v="141.00000399999999"/>
    <n v="189.42691374722224"/>
    <n v="189.42691375833334"/>
    <n v="136387.37790600001"/>
    <n v="292.51835127122172"/>
    <n v="39895810.919268176"/>
    <n v="0"/>
  </r>
  <r>
    <s v="11/2021"/>
    <x v="10"/>
    <n v="720"/>
    <s v="UTE.GN.PE.028326-6.01"/>
    <s v="028326"/>
    <x v="5"/>
    <x v="8"/>
    <n v="8277"/>
    <s v="TERMOCABO"/>
    <n v="38"/>
    <n v="38"/>
    <n v="34.26989166111111"/>
    <n v="34.269824705555557"/>
    <n v="24674.273788000002"/>
    <n v="313.86102840359933"/>
    <n v="7744292.9462136552"/>
    <n v="6.6955555555776105E-5"/>
  </r>
  <r>
    <s v="11/2021"/>
    <x v="10"/>
    <n v="720"/>
    <s v="UTE.GN.CE.028358-4.01"/>
    <s v="028358"/>
    <x v="4"/>
    <x v="7"/>
    <n v="8411"/>
    <s v="SENADOR CARLOS JEREISSATI"/>
    <n v="205.8"/>
    <n v="140.99999600000001"/>
    <n v="56.489614224999997"/>
    <n v="40.439985087499998"/>
    <n v="29116.789262999999"/>
    <n v="306.68913094592511"/>
    <n v="8929802.7950051129"/>
    <n v="16.049629137500002"/>
  </r>
  <r>
    <s v="11/2021"/>
    <x v="10"/>
    <n v="720"/>
    <s v="UTE.GN.RJ.028029-1.01"/>
    <s v="028029"/>
    <x v="4"/>
    <x v="7"/>
    <n v="8761"/>
    <s v="MARIO LAGO"/>
    <n v="674.3"/>
    <n v="199.999999"/>
    <n v="601.75093741805551"/>
    <n v="186.59382364305554"/>
    <n v="134347.55302299999"/>
    <n v="331.67302271083804"/>
    <n v="44559459.004942991"/>
    <n v="415.15711377500008"/>
  </r>
  <r>
    <s v="11/2021"/>
    <x v="10"/>
    <n v="720"/>
    <s v="UTE.PE.PE.029562-0.01"/>
    <s v="029562"/>
    <x v="6"/>
    <x v="9"/>
    <n v="8419"/>
    <s v="TERMOMANAUS"/>
    <n v="70.400000000000006"/>
    <n v="70.000000999999997"/>
    <n v="67.509698755555547"/>
    <n v="67.506322301388892"/>
    <n v="48604.552057000001"/>
    <n v="323.5776605253875"/>
    <n v="15727347.24548847"/>
    <n v="3.376454166664189E-3"/>
  </r>
  <r>
    <s v="11/2021"/>
    <x v="10"/>
    <n v="720"/>
    <s v="UTE.PE.PB.029641-4.01"/>
    <s v="029641"/>
    <x v="5"/>
    <x v="8"/>
    <n v="8566"/>
    <s v="TERMONORDESTE"/>
    <n v="123.8"/>
    <n v="122.99999699999999"/>
    <n v="98.793392858333334"/>
    <n v="98.788894481944453"/>
    <n v="71128.004027000003"/>
    <n v="316.58519311600446"/>
    <n v="22518072.890843738"/>
    <n v="4.4983763888821054E-3"/>
  </r>
  <r>
    <s v="11/2021"/>
    <x v="10"/>
    <n v="720"/>
    <s v="UTE.PE.PB.029638-4.01"/>
    <s v="029638"/>
    <x v="5"/>
    <x v="8"/>
    <n v="8565"/>
    <s v="TERMOPARAÍBA"/>
    <n v="123.9"/>
    <n v="122.99999699999999"/>
    <n v="96.190664624999997"/>
    <n v="96.190664640277788"/>
    <n v="69257.278541000007"/>
    <n v="316.4687758206025"/>
    <n v="21917766.156536754"/>
    <n v="0"/>
  </r>
  <r>
    <s v="11/2021"/>
    <x v="10"/>
    <n v="720"/>
    <s v="UTE.GN.RJ.027888-2.01"/>
    <s v="027888"/>
    <x v="4"/>
    <x v="7"/>
    <n v="8286"/>
    <s v="GOV. LEONEL BRIZOLA"/>
    <n v="986.6"/>
    <n v="704.00000199999999"/>
    <n v="822.71766666666667"/>
    <n v="599.20608581944441"/>
    <n v="431428.38178999996"/>
    <n v="322.28682940731738"/>
    <n v="139043685.2834287"/>
    <n v="223.51158084722218"/>
  </r>
  <r>
    <s v="11/2021"/>
    <x v="10"/>
    <n v="720"/>
    <s v="EOL.CV.RN.030898-6.01"/>
    <s v="030898"/>
    <x v="1"/>
    <x v="3"/>
    <n v="889895"/>
    <s v="TERRAL"/>
    <n v="17.5"/>
    <n v="13.499999000000001"/>
    <n v="18.721055651388887"/>
    <n v="14.999239618055556"/>
    <n v="10799.452525000001"/>
    <n v="196.4146501712531"/>
    <n v="2121170.6897389311"/>
    <n v="3.7218160333333321"/>
  </r>
  <r>
    <s v="11/2021"/>
    <x v="10"/>
    <n v="720"/>
    <s v="UTE.GN.MS.027975-7.01"/>
    <s v="027975"/>
    <x v="4"/>
    <x v="7"/>
    <n v="8409"/>
    <s v="LUIZ CARLOS PRESTES"/>
    <n v="335.8"/>
    <n v="126.999999"/>
    <n v="219.76514980833332"/>
    <n v="84.430355048611105"/>
    <n v="60789.855634999993"/>
    <n v="295.19997450827492"/>
    <n v="17945163.833813712"/>
    <n v="135.3347947597222"/>
  </r>
  <r>
    <s v="11/2021"/>
    <x v="10"/>
    <n v="720"/>
    <s v="UTE.AI.GO.030080-2.01"/>
    <s v="030080"/>
    <x v="3"/>
    <x v="6"/>
    <n v="891622"/>
    <s v="TROPICAL BIOENERGIA S. A."/>
    <n v="26.6"/>
    <n v="24.799990000000001"/>
    <n v="14.679769650000001"/>
    <n v="14.679769650000001"/>
    <n v="10569.434148"/>
    <n v="177.58576300957031"/>
    <n v="1876981.0277519878"/>
    <n v="0"/>
  </r>
  <r>
    <s v="11/2021"/>
    <x v="10"/>
    <n v="720"/>
    <s v="UFV.RS.PB.034085-5.01"/>
    <s v="034085"/>
    <x v="2"/>
    <x v="4"/>
    <n v="909587"/>
    <s v="UFV ANGICO 1"/>
    <n v="6.7"/>
    <n v="6.7"/>
    <n v="8.1548437111111109"/>
    <n v="8.1548437111111109"/>
    <n v="5871.4874719999998"/>
    <n v="424.17901321386825"/>
    <n v="2490561.7619705498"/>
    <n v="0"/>
  </r>
  <r>
    <s v="11/2021"/>
    <x v="10"/>
    <n v="720"/>
    <s v="UFV.RS.BA.032892-8.01"/>
    <s v="032892"/>
    <x v="2"/>
    <x v="4"/>
    <n v="908531"/>
    <s v="Bom Jesus da Lapa 1"/>
    <n v="8.4"/>
    <n v="8.4"/>
    <n v="6.9683468736111109"/>
    <n v="6.9683468736111109"/>
    <n v="5017.2097489999996"/>
    <n v="436.83273174994412"/>
    <n v="2191681.4404181214"/>
    <n v="0"/>
  </r>
  <r>
    <s v="11/2021"/>
    <x v="10"/>
    <n v="720"/>
    <s v="UFV.RS.BA.032893-6.01"/>
    <s v="032893"/>
    <x v="2"/>
    <x v="4"/>
    <n v="908532"/>
    <s v="Bom Jesus da Lapa 2"/>
    <n v="8.4"/>
    <n v="8.4"/>
    <n v="6.2308974194444442"/>
    <n v="6.2308974194444442"/>
    <n v="4486.246142"/>
    <n v="436.83273174994412"/>
    <n v="1959739.1575125076"/>
    <n v="0"/>
  </r>
  <r>
    <s v="11/2021"/>
    <x v="10"/>
    <n v="720"/>
    <s v="UFV.RS.PB.032311-0.01"/>
    <s v="032311"/>
    <x v="2"/>
    <x v="4"/>
    <n v="908803"/>
    <s v="UFV COREMAS I"/>
    <n v="6.9"/>
    <n v="6.7"/>
    <n v="7.7719829666666671"/>
    <n v="7.7719829666666671"/>
    <n v="5595.8277360000002"/>
    <n v="342.2458802778084"/>
    <n v="1915148.9893902957"/>
    <n v="0"/>
  </r>
  <r>
    <s v="11/2021"/>
    <x v="10"/>
    <n v="720"/>
    <s v="UFV.RS.RN.034310-2.01"/>
    <s v="034310"/>
    <x v="2"/>
    <x v="4"/>
    <n v="910578"/>
    <s v="UFV FLORESTA I"/>
    <n v="9.4"/>
    <n v="9.4"/>
    <n v="9.7514030444444444"/>
    <n v="9.7514030444444444"/>
    <n v="7021.0101919999997"/>
    <n v="413.03743165492119"/>
    <n v="2899940.0173267052"/>
    <n v="0"/>
  </r>
  <r>
    <s v="11/2021"/>
    <x v="10"/>
    <n v="720"/>
    <s v="UFV.RS.RN.034309-9.01"/>
    <s v="034309"/>
    <x v="2"/>
    <x v="4"/>
    <n v="910577"/>
    <s v="UFV FLORESTA II"/>
    <n v="9.4"/>
    <n v="9.4"/>
    <n v="9.7703509111111106"/>
    <n v="9.7703509111111106"/>
    <n v="7034.6526559999993"/>
    <n v="413.03743165492119"/>
    <n v="2905574.8656187095"/>
    <n v="0"/>
  </r>
  <r>
    <s v="11/2021"/>
    <x v="10"/>
    <n v="720"/>
    <s v="UFV.RS.RN.033569-0.01"/>
    <s v="033569"/>
    <x v="2"/>
    <x v="4"/>
    <n v="910576"/>
    <s v="UFV FLORESTA III"/>
    <n v="6.3"/>
    <n v="6.3"/>
    <n v="6.3194972666666676"/>
    <n v="6.3194972666666676"/>
    <n v="4550.0380320000004"/>
    <n v="413.0515381245815"/>
    <n v="1879400.2076429438"/>
    <n v="0"/>
  </r>
  <r>
    <s v="11/2021"/>
    <x v="10"/>
    <n v="720"/>
    <s v="UFV.RS.BA.034437-0.01"/>
    <s v="034437"/>
    <x v="2"/>
    <x v="4"/>
    <n v="908972"/>
    <s v="Lapa 2"/>
    <n v="8.6999999999999993"/>
    <n v="8.6999999999999993"/>
    <n v="6.9272790902777777"/>
    <n v="6.9272790902777777"/>
    <n v="4987.6409450000001"/>
    <n v="435.39969454314053"/>
    <n v="2171617.3439438608"/>
    <n v="0"/>
  </r>
  <r>
    <s v="11/2021"/>
    <x v="10"/>
    <n v="720"/>
    <s v="UFV.RS.BA.034333-1.01"/>
    <s v="034333"/>
    <x v="2"/>
    <x v="4"/>
    <n v="908971"/>
    <s v="Lapa 3"/>
    <n v="8.6999999999999993"/>
    <n v="8.6999999999999993"/>
    <n v="6.9202662347222219"/>
    <n v="6.9202662347222219"/>
    <n v="4982.5916889999999"/>
    <n v="435.39969454314053"/>
    <n v="2169418.8994237906"/>
    <n v="0"/>
  </r>
  <r>
    <s v="11/2021"/>
    <x v="10"/>
    <n v="720"/>
    <s v="UFV.RS.PB.034086-3.01"/>
    <s v="034086"/>
    <x v="2"/>
    <x v="4"/>
    <n v="909775"/>
    <s v="UFV MALTA"/>
    <n v="6.7"/>
    <n v="6.7"/>
    <n v="8.1712616763888892"/>
    <n v="8.1712616763888892"/>
    <n v="5883.3084070000004"/>
    <n v="424.17901321386825"/>
    <n v="2495575.9545141151"/>
    <n v="0"/>
  </r>
  <r>
    <s v="11/2021"/>
    <x v="10"/>
    <n v="720"/>
    <s v="EOL.CV.RN.031826-4.01"/>
    <s v="031826"/>
    <x v="1"/>
    <x v="3"/>
    <n v="909110"/>
    <s v="Umbuzeiros"/>
    <n v="11.9"/>
    <n v="11.600002999999999"/>
    <n v="12.305205093055555"/>
    <n v="1.3599965000000001"/>
    <n v="979.19748000000004"/>
    <n v="179.02921380412155"/>
    <n v="175304.95500337705"/>
    <n v="10.945208593055556"/>
  </r>
  <r>
    <s v="11/2021"/>
    <x v="10"/>
    <n v="720"/>
    <s v="EOL.CV.RN.031645-8.01"/>
    <s v="031645"/>
    <x v="1"/>
    <x v="3"/>
    <n v="911352"/>
    <s v="EOL União dos Ventos 12"/>
    <n v="14.3"/>
    <n v="6.759722"/>
    <n v="15.216471123611111"/>
    <n v="1.2076027777777778E-3"/>
    <n v="0.86947400000000008"/>
    <n v="189.05748014209345"/>
    <n v="164.38056348906659"/>
    <n v="15.215263520833334"/>
  </r>
  <r>
    <s v="11/2021"/>
    <x v="10"/>
    <n v="720"/>
    <s v="EOL.CV.RN.031697-0.01"/>
    <s v="031697"/>
    <x v="1"/>
    <x v="3"/>
    <n v="910992"/>
    <s v="EOL União dos Ventos 13"/>
    <n v="10.3"/>
    <n v="5.2702530000000003"/>
    <n v="10.604184175"/>
    <n v="0"/>
    <n v="0"/>
    <n v="189.05748014209345"/>
    <n v="0"/>
    <n v="10.604184175"/>
  </r>
  <r>
    <s v="11/2021"/>
    <x v="10"/>
    <n v="720"/>
    <s v="EOL.CV.RN.031643-1.01"/>
    <s v="031643"/>
    <x v="1"/>
    <x v="3"/>
    <n v="910973"/>
    <s v="EOL União dos Ventos 14"/>
    <n v="11.3"/>
    <n v="5.790082"/>
    <n v="10.756226656944445"/>
    <n v="0"/>
    <n v="0"/>
    <n v="189.05748014209345"/>
    <n v="0"/>
    <n v="10.756226656944445"/>
  </r>
  <r>
    <s v="11/2021"/>
    <x v="10"/>
    <n v="720"/>
    <s v="EOL.CV.RN.030860-9.01"/>
    <s v="030860"/>
    <x v="1"/>
    <x v="3"/>
    <n v="893325"/>
    <s v="PARQUE EOLICO LANCHINHA"/>
    <n v="13.2"/>
    <n v="13.2"/>
    <n v="9.1419670041666663"/>
    <n v="9.1419670041666663"/>
    <n v="6582.2162429999998"/>
    <n v="190.07284613487485"/>
    <n v="1251100.575182213"/>
    <n v="0"/>
  </r>
  <r>
    <s v="11/2021"/>
    <x v="10"/>
    <n v="720"/>
    <s v="UTE.AI.SP.027974-9.01"/>
    <s v="027974"/>
    <x v="3"/>
    <x v="6"/>
    <n v="8298"/>
    <s v="UTE COCAL"/>
    <n v="9.6"/>
    <n v="5.8599990000000002"/>
    <n v="4.4162281444444442"/>
    <n v="4.4162281680555555"/>
    <n v="3179.6842809999998"/>
    <n v="319.50679797807874"/>
    <n v="1015930.7432035395"/>
    <n v="0"/>
  </r>
  <r>
    <s v="11/2021"/>
    <x v="10"/>
    <n v="720"/>
    <s v="UTE.AI.SP.029775-5.01"/>
    <s v="029775"/>
    <x v="3"/>
    <x v="6"/>
    <n v="8611"/>
    <s v="UTE SEBASTIANÓPOLIS I"/>
    <n v="13"/>
    <n v="11"/>
    <n v="0.2268307125"/>
    <n v="0.2268307125"/>
    <n v="163.31811300000001"/>
    <n v="343.51341671540575"/>
    <n v="56101.963008142731"/>
    <n v="0"/>
  </r>
  <r>
    <s v="11/2021"/>
    <x v="10"/>
    <n v="720"/>
    <s v="UTE.AI.SP.028401-7.01"/>
    <s v="028401"/>
    <x v="3"/>
    <x v="6"/>
    <n v="8415"/>
    <s v="UTE SANTA ISABEL"/>
    <n v="14.9"/>
    <n v="10.934843000000001"/>
    <n v="0"/>
    <n v="0"/>
    <n v="0"/>
    <n v="323.43310941503444"/>
    <n v="0"/>
    <n v="0"/>
  </r>
  <r>
    <s v="11/2021"/>
    <x v="10"/>
    <n v="720"/>
    <s v="EOL.CV.BA.030943-5.01"/>
    <s v="030943"/>
    <x v="1"/>
    <x v="3"/>
    <n v="890380"/>
    <s v="VENTOS DE CAMPO FORMOSO 1 13LEN"/>
    <n v="16.899999999999999"/>
    <n v="15.500004000000001"/>
    <n v="9.249521868055556"/>
    <n v="8.8106432680555553"/>
    <n v="6343.6631529999995"/>
    <n v="188.08313086098971"/>
    <n v="1193136.0269437374"/>
    <n v="0.43887859999999945"/>
  </r>
  <r>
    <s v="11/2021"/>
    <x v="10"/>
    <n v="720"/>
    <s v="EOL.CV.BA.031010-7.01"/>
    <s v="031010"/>
    <x v="1"/>
    <x v="3"/>
    <n v="890382"/>
    <s v="VENTOS DE CAMPO FORMOSO 2 13 LEN"/>
    <n v="17.8"/>
    <n v="15.500004000000001"/>
    <n v="9.5408651624999994"/>
    <n v="8.6286485305555551"/>
    <n v="6212.6269419999999"/>
    <n v="188.08313086098971"/>
    <n v="1168490.3261226963"/>
    <n v="0.91221663194444447"/>
  </r>
  <r>
    <s v="11/2021"/>
    <x v="10"/>
    <n v="720"/>
    <s v="EOL.CV.BA.030476-0.01"/>
    <s v="030476"/>
    <x v="1"/>
    <x v="3"/>
    <n v="890778"/>
    <s v="VENTOS DO NORDESTE 3LER"/>
    <n v="10.1"/>
    <n v="10.1"/>
    <n v="7.4875903583333336"/>
    <n v="7.4875903583333336"/>
    <n v="5391.0650580000001"/>
    <n v="242.23263849825619"/>
    <n v="1305891.9133150945"/>
    <n v="0"/>
  </r>
  <r>
    <s v="11/2021"/>
    <x v="10"/>
    <n v="720"/>
    <s v="EOL.CV.PI.031766-7.01"/>
    <s v="031766"/>
    <x v="1"/>
    <x v="3"/>
    <n v="907839"/>
    <s v="Ventos de Santo Augusto VI"/>
    <n v="16"/>
    <n v="14.899994"/>
    <n v="3.378441265277778"/>
    <n v="3.3784412416666667"/>
    <n v="2432.4776940000002"/>
    <n v="198.05004028450435"/>
    <n v="481752.3052878583"/>
    <n v="2.3611110893600401E-8"/>
  </r>
  <r>
    <s v="11/2021"/>
    <x v="10"/>
    <n v="720"/>
    <s v="EOL.CV.PI.032366-7.01"/>
    <s v="032366"/>
    <x v="1"/>
    <x v="3"/>
    <n v="908209"/>
    <s v="Ventos de Santo Onofre IV"/>
    <n v="13.6"/>
    <n v="13.6"/>
    <n v="5.7208333152777779"/>
    <n v="5.7208333152777779"/>
    <n v="4118.9999870000001"/>
    <n v="222.66693248213588"/>
    <n v="917165.09199924755"/>
    <n v="0"/>
  </r>
  <r>
    <s v="11/2021"/>
    <x v="10"/>
    <n v="720"/>
    <s v="EOL.CV.BA.030946-0.01"/>
    <s v="030946"/>
    <x v="1"/>
    <x v="3"/>
    <n v="890388"/>
    <s v="VENTOS DO SERTAO 13LEN"/>
    <n v="14.8"/>
    <n v="12.7"/>
    <n v="7.424443520833333"/>
    <n v="6.6168173319444454"/>
    <n v="4764.1084790000004"/>
    <n v="200.76392346758001"/>
    <n v="956461.11006920517"/>
    <n v="0.80762618888888815"/>
  </r>
  <r>
    <s v="11/2021"/>
    <x v="10"/>
    <n v="720"/>
    <s v="UTE.AI.MG.030063-2.01"/>
    <s v="030063"/>
    <x v="3"/>
    <x v="6"/>
    <n v="8660"/>
    <s v="VALE DO PARACATU - BEVAP"/>
    <n v="19.899999999999999"/>
    <n v="21"/>
    <n v="23.970627922222224"/>
    <n v="23.970627922222224"/>
    <n v="17258.852104000001"/>
    <n v="339.99350748371774"/>
    <n v="5867897.6619817019"/>
    <n v="0"/>
  </r>
  <r>
    <s v="11/2021"/>
    <x v="10"/>
    <n v="720"/>
    <s v="UTE.AI.SP.002958-0.01"/>
    <s v="002958"/>
    <x v="3"/>
    <x v="6"/>
    <n v="524"/>
    <s v="VALE DO ROSÁRIO"/>
    <n v="17.100000000000001"/>
    <n v="13.067349"/>
    <n v="0"/>
    <n v="0"/>
    <n v="0"/>
    <n v="189.73636784706724"/>
    <n v="0"/>
    <n v="0"/>
  </r>
  <r>
    <s v="11/2021"/>
    <x v="10"/>
    <n v="720"/>
    <s v="UTE.AI.MG.030046-2.01"/>
    <s v="030046"/>
    <x v="3"/>
    <x v="6"/>
    <n v="8665"/>
    <s v="VALE DO SÃO SIMÃO"/>
    <n v="0"/>
    <n v="12"/>
    <n v="0"/>
    <n v="0"/>
    <n v="0"/>
    <n v="342.84533546954492"/>
    <n v="0"/>
    <n v="0"/>
  </r>
  <r>
    <s v="11/2021"/>
    <x v="10"/>
    <n v="720"/>
    <s v="UTE.AI.MG.030034-9.01"/>
    <s v="030034"/>
    <x v="3"/>
    <x v="6"/>
    <n v="8664"/>
    <s v="VALE DO TIJUCO"/>
    <n v="18.100000000000001"/>
    <n v="7"/>
    <n v="12.303418165277778"/>
    <n v="0"/>
    <n v="0"/>
    <n v="335.18020750161025"/>
    <n v="0"/>
    <n v="12.303418165277778"/>
  </r>
  <r>
    <s v="11/2021"/>
    <x v="10"/>
    <n v="720"/>
    <s v="UFV.RS.MG.032339-0.01"/>
    <s v="032339"/>
    <x v="2"/>
    <x v="4"/>
    <n v="909557"/>
    <s v="VAZANTE 1"/>
    <n v="6"/>
    <n v="6"/>
    <n v="6.4698312541666656"/>
    <n v="6.4698312541666656"/>
    <n v="4658.2785029999995"/>
    <n v="336.54645393411573"/>
    <n v="1567727.111622171"/>
    <n v="0"/>
  </r>
  <r>
    <s v="11/2021"/>
    <x v="10"/>
    <n v="720"/>
    <s v="UFV.RS.MG.032340-3.01"/>
    <s v="032340"/>
    <x v="2"/>
    <x v="4"/>
    <n v="909773"/>
    <s v="VAZANTE 2"/>
    <n v="6"/>
    <n v="6"/>
    <n v="6.4337850722222214"/>
    <n v="6.4337850722222214"/>
    <n v="4632.3252519999996"/>
    <n v="336.54645393411573"/>
    <n v="1558992.637030059"/>
    <n v="0"/>
  </r>
  <r>
    <s v="11/2021"/>
    <x v="10"/>
    <n v="720"/>
    <s v="UFV.RS.MG.032341-1.01"/>
    <s v="032341"/>
    <x v="2"/>
    <x v="4"/>
    <n v="909748"/>
    <s v="VAZANTE 3"/>
    <n v="6"/>
    <n v="6"/>
    <n v="6.3466315319444444"/>
    <n v="6.3466315319444444"/>
    <n v="4569.5747030000002"/>
    <n v="336.54645393411573"/>
    <n v="1537874.1622816902"/>
    <n v="0"/>
  </r>
  <r>
    <s v="11/2021"/>
    <x v="10"/>
    <n v="720"/>
    <s v="EOL.CV.RS.030833-1.01"/>
    <s v="030833"/>
    <x v="1"/>
    <x v="3"/>
    <n v="893445"/>
    <s v="VENTO ARAGANO I"/>
    <n v="13.8"/>
    <n v="13.8"/>
    <n v="12.075585472222221"/>
    <n v="12.075585472222221"/>
    <n v="8694.4215399999994"/>
    <n v="185.9977202047605"/>
    <n v="1617142.5849391627"/>
    <n v="0"/>
  </r>
  <r>
    <s v="11/2021"/>
    <x v="10"/>
    <n v="720"/>
    <s v="EOL.CV.CE.030595-2.01"/>
    <s v="030595"/>
    <x v="1"/>
    <x v="3"/>
    <n v="904194"/>
    <s v="EOL Vento Formoso"/>
    <n v="14.6"/>
    <n v="13.5"/>
    <n v="14.278343547222223"/>
    <n v="14.278343583333335"/>
    <n v="10280.407380000001"/>
    <n v="266.50584722199898"/>
    <n v="2739788.6785941911"/>
    <n v="0"/>
  </r>
  <r>
    <s v="11/2021"/>
    <x v="10"/>
    <n v="720"/>
    <s v="EOL.CV.BA.030944-3.01"/>
    <s v="030944"/>
    <x v="1"/>
    <x v="3"/>
    <n v="890378"/>
    <s v="VENTOS DA ANDORINHA 13LEN"/>
    <n v="17.899999999999999"/>
    <n v="15.899996"/>
    <n v="9.909699923611111"/>
    <n v="9.142136838888888"/>
    <n v="6582.3385239999989"/>
    <n v="188.08313086098971"/>
    <n v="1238026.8379808257"/>
    <n v="0.76756308472222246"/>
  </r>
  <r>
    <s v="11/2021"/>
    <x v="10"/>
    <n v="720"/>
    <s v="EOL.CV.BA.031758-6.01"/>
    <s v="031758"/>
    <x v="1"/>
    <x v="3"/>
    <n v="909383"/>
    <s v="EOL VENTOS DA BAHIA II"/>
    <n v="14"/>
    <n v="12.700001"/>
    <n v="9.870217822222223"/>
    <n v="9.870217816666667"/>
    <n v="7106.5568280000007"/>
    <n v="193.56198010373987"/>
    <n v="1375559.2113474328"/>
    <n v="5.5555561731226687E-9"/>
  </r>
  <r>
    <s v="11/2021"/>
    <x v="10"/>
    <n v="720"/>
    <s v="EOL.CV.BA.031770-5.01"/>
    <s v="031770"/>
    <x v="1"/>
    <x v="3"/>
    <n v="910083"/>
    <s v="EOL VENTOS DA BAHIA IV"/>
    <n v="6"/>
    <n v="5.3000080000000001"/>
    <n v="4.2829364958333338"/>
    <n v="3.7832663097222223"/>
    <n v="2723.9517430000001"/>
    <n v="193.56198010373987"/>
    <n v="527253.49308211356"/>
    <n v="0.49967018611111108"/>
  </r>
  <r>
    <s v="11/2021"/>
    <x v="10"/>
    <n v="720"/>
    <s v="EOL.CV.BA.031771-3.01"/>
    <s v="031771"/>
    <x v="1"/>
    <x v="3"/>
    <n v="909792"/>
    <s v="EOL VENTOS DA BAHIA VIII"/>
    <n v="13.7"/>
    <n v="12.899996"/>
    <n v="10.452837244444444"/>
    <n v="9.8424496208333334"/>
    <n v="7086.5637269999997"/>
    <n v="193.56198010373987"/>
    <n v="1371689.3071294585"/>
    <n v="0.61038762361111165"/>
  </r>
  <r>
    <s v="11/2021"/>
    <x v="10"/>
    <n v="720"/>
    <s v="EOL.CV.BA.032526-0.01"/>
    <s v="032526"/>
    <x v="1"/>
    <x v="3"/>
    <n v="910679"/>
    <s v="VENTOS DA BAHIA I"/>
    <n v="13.1"/>
    <n v="13.1"/>
    <n v="11.365492790277777"/>
    <n v="11.365492790277777"/>
    <n v="8183.1548089999997"/>
    <n v="287.71555519241025"/>
    <n v="2354420.9290968766"/>
    <n v="0"/>
  </r>
  <r>
    <s v="11/2021"/>
    <x v="10"/>
    <n v="720"/>
    <s v="EOL.CV.BA.032527-9.01"/>
    <s v="032527"/>
    <x v="1"/>
    <x v="3"/>
    <n v="910680"/>
    <s v="VENTOS DA BAHIA III"/>
    <n v="14.5"/>
    <n v="14.5"/>
    <n v="14.426610240277778"/>
    <n v="14.426610240277778"/>
    <n v="10387.159373"/>
    <n v="287.71555519241025"/>
    <n v="2988547.3258747431"/>
    <n v="0"/>
  </r>
  <r>
    <s v="11/2021"/>
    <x v="10"/>
    <n v="720"/>
    <s v="EOL.CV.BA.032531-7.01"/>
    <s v="032531"/>
    <x v="1"/>
    <x v="3"/>
    <n v="910714"/>
    <s v="EOL VENTOS DA BAHIA IX"/>
    <n v="13.4"/>
    <n v="13.2"/>
    <n v="8.7639528361111108"/>
    <n v="8.7639528361111108"/>
    <n v="6310.0460419999999"/>
    <n v="287.71555519241025"/>
    <n v="1815498.4002637009"/>
    <n v="0"/>
  </r>
  <r>
    <s v="11/2021"/>
    <x v="10"/>
    <n v="720"/>
    <s v="EOL.CV.BA.031563-0.01"/>
    <s v="031563"/>
    <x v="1"/>
    <x v="3"/>
    <n v="896926"/>
    <s v="EOL VENTOS DE GUARÁS I"/>
    <n v="17"/>
    <n v="15.500000999999999"/>
    <n v="9.512882043055555"/>
    <n v="9.008202397222222"/>
    <n v="6485.905726"/>
    <n v="195.03718320346778"/>
    <n v="1264992.7833222826"/>
    <n v="0.50467964583333347"/>
  </r>
  <r>
    <s v="11/2021"/>
    <x v="10"/>
    <n v="720"/>
    <s v="EOL.CV.CE.030925-7.01"/>
    <s v="030925"/>
    <x v="1"/>
    <x v="3"/>
    <n v="889897"/>
    <s v="EOL VENTOS DE HORIZONTE"/>
    <n v="8.6999999999999993"/>
    <n v="6.4000009999999996"/>
    <n v="8.6691486416666681"/>
    <n v="8.6195390736111115"/>
    <n v="6206.0681330000007"/>
    <n v="197.62584020314159"/>
    <n v="1226479.4291420674"/>
    <n v="4.960956805555649E-2"/>
  </r>
  <r>
    <s v="11/2021"/>
    <x v="10"/>
    <n v="720"/>
    <s v="EOL.CV.RN.030514-6.01"/>
    <s v="030514"/>
    <x v="1"/>
    <x v="3"/>
    <n v="890941"/>
    <s v="VENTOS DE SÃO MIGUEL 2LFA"/>
    <n v="14.5"/>
    <n v="10.900001"/>
    <n v="12.801841495833333"/>
    <n v="12.801841454166667"/>
    <n v="9217.3258470000001"/>
    <n v="271.70011410938429"/>
    <n v="2504348.4844132774"/>
    <n v="4.1666665614078129E-8"/>
  </r>
  <r>
    <s v="11/2021"/>
    <x v="10"/>
    <n v="720"/>
    <s v="EOL.CV.RN.030828-5.01"/>
    <s v="030828"/>
    <x v="1"/>
    <x v="3"/>
    <n v="893428"/>
    <s v="VENTOS DE SANTO URIEL"/>
    <n v="9"/>
    <n v="9"/>
    <n v="6.3365290666666665"/>
    <n v="6.3365290666666665"/>
    <n v="4562.3009279999997"/>
    <n v="189.1568774625097"/>
    <n v="862990.5975847902"/>
    <n v="0"/>
  </r>
  <r>
    <s v="11/2021"/>
    <x v="10"/>
    <n v="720"/>
    <s v="EOL.CV.PI.033144-9.01"/>
    <s v="033144"/>
    <x v="1"/>
    <x v="3"/>
    <n v="908982"/>
    <s v="VENTOS DE SAO VICENTE 08"/>
    <n v="15.2"/>
    <n v="14.500000999999999"/>
    <n v="7.4581884833333332"/>
    <n v="7.4581885277777777"/>
    <n v="5369.8957399999999"/>
    <n v="261.37165614891023"/>
    <n v="1403538.542910778"/>
    <n v="0"/>
  </r>
  <r>
    <s v="11/2021"/>
    <x v="10"/>
    <n v="720"/>
    <s v="EOL.CV.PI.033143-0.01"/>
    <s v="033143"/>
    <x v="1"/>
    <x v="3"/>
    <n v="908983"/>
    <s v="VENTOS DE SAO VICENTE 09"/>
    <n v="15.2"/>
    <n v="13.099999"/>
    <n v="7.8258993500000003"/>
    <n v="7.8258994000000008"/>
    <n v="5634.6475680000003"/>
    <n v="261.40031689304629"/>
    <n v="1472898.6598558328"/>
    <n v="0"/>
  </r>
  <r>
    <s v="11/2021"/>
    <x v="10"/>
    <n v="720"/>
    <s v="EOL.CV.PI.033136-8.01"/>
    <s v="033136"/>
    <x v="1"/>
    <x v="3"/>
    <n v="908984"/>
    <s v="VENTOS DE SAO VICENTE 10"/>
    <n v="15.2"/>
    <n v="13.700001"/>
    <n v="8.0170212708333342"/>
    <n v="8.0170211513888887"/>
    <n v="5772.2552290000003"/>
    <n v="261.40031689304629"/>
    <n v="1508869.3460481437"/>
    <n v="1.1944444445867299E-7"/>
  </r>
  <r>
    <s v="11/2021"/>
    <x v="10"/>
    <n v="720"/>
    <s v="EOL.CV.PI.033141-4.01"/>
    <s v="033141"/>
    <x v="1"/>
    <x v="3"/>
    <n v="908985"/>
    <s v="VENTOS DE SAO VICENTE 11"/>
    <n v="15"/>
    <n v="12.399998999999999"/>
    <n v="8.1429025138888882"/>
    <n v="6.9912182708333335"/>
    <n v="5033.6771550000003"/>
    <n v="261.41464726511435"/>
    <n v="1315876.9379207895"/>
    <n v="1.1516842430555547"/>
  </r>
  <r>
    <s v="11/2021"/>
    <x v="10"/>
    <n v="720"/>
    <s v="EOL.CV.PI.033140-6.01"/>
    <s v="033140"/>
    <x v="1"/>
    <x v="3"/>
    <n v="908986"/>
    <s v="VENTOS DE SAO VICENTE 12"/>
    <n v="15"/>
    <n v="13.200006"/>
    <n v="7.3305700055555549"/>
    <n v="7.3305699513888891"/>
    <n v="5278.0103650000001"/>
    <n v="261.40031689304629"/>
    <n v="1379673.581975783"/>
    <n v="5.4166666056213822E-8"/>
  </r>
  <r>
    <s v="11/2021"/>
    <x v="10"/>
    <n v="720"/>
    <s v="EOL.CV.PI.033139-2.01"/>
    <s v="033139"/>
    <x v="1"/>
    <x v="3"/>
    <n v="908987"/>
    <s v="VENTOS DE SAO VICENTE 13"/>
    <n v="15.4"/>
    <n v="11.600006"/>
    <n v="7.6906759930555557"/>
    <n v="6.0165179597222229"/>
    <n v="4331.8929310000003"/>
    <n v="261.41464726511435"/>
    <n v="1132420.2625476075"/>
    <n v="1.6741580333333332"/>
  </r>
  <r>
    <s v="11/2021"/>
    <x v="10"/>
    <n v="720"/>
    <s v="EOL.CV.PI.032368-3.01"/>
    <s v="032368"/>
    <x v="1"/>
    <x v="3"/>
    <n v="909382"/>
    <s v="Ventos de São Virgílio 03"/>
    <n v="9.1999999999999993"/>
    <n v="9.1999999999999993"/>
    <n v="4.3146503902777775"/>
    <n v="4.3146503902777775"/>
    <n v="3106.5482809999999"/>
    <n v="222.66693248213588"/>
    <n v="691725.57633792225"/>
    <n v="0"/>
  </r>
  <r>
    <s v="11/2021"/>
    <x v="10"/>
    <n v="720"/>
    <s v="EOL.CV.PI.031394-7.01"/>
    <s v="031394"/>
    <x v="1"/>
    <x v="3"/>
    <n v="896026"/>
    <s v="VENTOS DE SANTA JOANA XIII"/>
    <n v="16"/>
    <n v="13.4"/>
    <n v="5.7912458680555563"/>
    <n v="5.7912458680555563"/>
    <n v="4169.6970250000004"/>
    <n v="183.86394255628818"/>
    <n v="766656.93428172579"/>
    <n v="0"/>
  </r>
  <r>
    <s v="11/2021"/>
    <x v="10"/>
    <n v="720"/>
    <s v="EOL.CV.PI.031393-9.01"/>
    <s v="031393"/>
    <x v="1"/>
    <x v="3"/>
    <n v="895942"/>
    <s v="VENTOS DE SANTA JOANA X"/>
    <n v="16"/>
    <n v="13.6"/>
    <n v="5.1193321875000004"/>
    <n v="5.1193321875000004"/>
    <n v="3685.9191750000005"/>
    <n v="183.86394255628818"/>
    <n v="677707.63145932124"/>
    <n v="0"/>
  </r>
  <r>
    <s v="11/2021"/>
    <x v="10"/>
    <n v="720"/>
    <s v="EOL.CV.PI.031749-7.01"/>
    <s v="031749"/>
    <x v="1"/>
    <x v="3"/>
    <n v="907804"/>
    <s v="Ventos de Santo Augusto VII"/>
    <n v="9.4"/>
    <n v="8.2000010000000003"/>
    <n v="3.750447238888889"/>
    <n v="3.7504470666666667"/>
    <n v="2700.3218879999999"/>
    <n v="198.06648006538629"/>
    <n v="534843.25139967829"/>
    <n v="1.7222222241899644E-7"/>
  </r>
  <r>
    <s v="11/2021"/>
    <x v="10"/>
    <n v="720"/>
    <s v="EOL.CV.PI.031746-2.02"/>
    <s v="031746"/>
    <x v="1"/>
    <x v="3"/>
    <n v="907803"/>
    <s v="Ventos de Santo Augusto I "/>
    <n v="9"/>
    <n v="8.2000010000000003"/>
    <n v="3.710693076388889"/>
    <n v="3.710693145833333"/>
    <n v="2671.6990649999998"/>
    <n v="198.05004028450435"/>
    <n v="529130.1074513226"/>
    <n v="0"/>
  </r>
  <r>
    <s v="11/2021"/>
    <x v="10"/>
    <n v="720"/>
    <s v="EOL.CV.PE.032365-9.01"/>
    <s v="032365"/>
    <x v="1"/>
    <x v="3"/>
    <n v="909805"/>
    <s v="Ventos de Santo Estevão IV"/>
    <n v="14.2"/>
    <n v="14.2"/>
    <n v="4.2935751208333333"/>
    <n v="4.2935751208333333"/>
    <n v="3091.3740870000001"/>
    <n v="222.66693248213588"/>
    <n v="688346.78510705347"/>
    <n v="0"/>
  </r>
  <r>
    <s v="11/2021"/>
    <x v="10"/>
    <n v="720"/>
    <s v="EOL.CV.PI.033138-4.01"/>
    <s v="033138"/>
    <x v="1"/>
    <x v="3"/>
    <n v="909014"/>
    <s v="VENTOS DE SÃO VICENTE 14"/>
    <n v="15.3"/>
    <n v="14.500000999999999"/>
    <n v="7.663343818055556"/>
    <n v="7.6633439194444453"/>
    <n v="5517.6076220000004"/>
    <n v="261.38598652097829"/>
    <n v="1442225.3115121392"/>
    <n v="0"/>
  </r>
  <r>
    <s v="11/2021"/>
    <x v="10"/>
    <n v="720"/>
    <s v="UFV.RS.BA.033588-6.01"/>
    <s v="033588"/>
    <x v="2"/>
    <x v="4"/>
    <n v="909506"/>
    <s v="UFV VERDE VALE III"/>
    <n v="3.7"/>
    <n v="3.7"/>
    <n v="3.4720704152777779"/>
    <n v="3.4720704152777779"/>
    <n v="2499.890699"/>
    <n v="434.09563068494924"/>
    <n v="1085191.6296258436"/>
    <n v="0"/>
  </r>
  <r>
    <s v="11/2021"/>
    <x v="10"/>
    <n v="720"/>
    <s v="UTE.PE.ES.029664-3.01"/>
    <s v="029664"/>
    <x v="5"/>
    <x v="8"/>
    <n v="8563"/>
    <s v="VIANA"/>
    <n v="121.5"/>
    <n v="120.999996"/>
    <n v="115.96092525416667"/>
    <n v="115.95523033472222"/>
    <n v="83487.765841"/>
    <n v="310.15895840981801"/>
    <n v="25894478.493207343"/>
    <n v="5.6949194444516453E-3"/>
  </r>
  <r>
    <s v="11/2021"/>
    <x v="10"/>
    <n v="720"/>
    <s v="EOL.CV.RN.033752-8.01"/>
    <s v="033752"/>
    <x v="1"/>
    <x v="3"/>
    <n v="908483"/>
    <s v="EOL ACRE I"/>
    <n v="15.2"/>
    <n v="14.4"/>
    <n v="16.621381298611109"/>
    <n v="16.621381298611109"/>
    <n v="11967.394534999998"/>
    <n v="297.61829689397291"/>
    <n v="3561715.579764938"/>
    <n v="0"/>
  </r>
  <r>
    <s v="11/2021"/>
    <x v="10"/>
    <n v="720"/>
    <s v="UTE.AI.MS.029994-4.01"/>
    <s v="029994"/>
    <x v="3"/>
    <x v="6"/>
    <n v="8545"/>
    <s v="VISTA ALEGRE I"/>
    <n v="2.2999999999999998"/>
    <n v="10.557579"/>
    <n v="0"/>
    <n v="0"/>
    <n v="0"/>
    <n v="218.66552551043347"/>
    <n v="0"/>
    <n v="0"/>
  </r>
  <r>
    <s v="11/2021"/>
    <x v="10"/>
    <n v="720"/>
    <s v="UTE.AI.MS.031702-0.01"/>
    <s v="031702"/>
    <x v="3"/>
    <x v="6"/>
    <n v="895149"/>
    <s v="VISTA ALEGRE II"/>
    <n v="2.5"/>
    <n v="14.693951"/>
    <n v="0"/>
    <n v="0"/>
    <n v="0"/>
    <n v="218.64908572955159"/>
    <n v="0"/>
    <n v="0"/>
  </r>
  <r>
    <s v="11/2021"/>
    <x v="10"/>
    <n v="720"/>
    <s v="EOL.CV.BA.030945-1.01"/>
    <s v="030945"/>
    <x v="1"/>
    <x v="3"/>
    <n v="890384"/>
    <s v="VENTOS DE MORRINHOS 13 LEN"/>
    <n v="17.100000000000001"/>
    <n v="15.000007"/>
    <n v="9.5119922458333335"/>
    <n v="8.6658276569444457"/>
    <n v="6239.3959130000012"/>
    <n v="188.08313086098971"/>
    <n v="1173525.1179983036"/>
    <n v="0.84616458888888879"/>
  </r>
  <r>
    <s v="11/2021"/>
    <x v="10"/>
    <n v="720"/>
    <s v="UTE.PE.GO.028654-0.01"/>
    <s v="028654"/>
    <x v="6"/>
    <x v="9"/>
    <n v="8300"/>
    <s v="XAVANTES ARUANÃ"/>
    <n v="22.2"/>
    <n v="21.999990999999998"/>
    <n v="41.77500516111111"/>
    <n v="41.370448856944442"/>
    <n v="29786.723177"/>
    <n v="341.9684678444055"/>
    <n v="10186120.086944133"/>
    <n v="0.40455630416666583"/>
  </r>
  <r>
    <s v="11/2021"/>
    <x v="10"/>
    <n v="720"/>
    <s v="UFV.RS.CE.033919-9.01"/>
    <s v="033919"/>
    <x v="2"/>
    <x v="4"/>
    <n v="910683"/>
    <s v="UFV APODI III"/>
    <n v="8.6999999999999993"/>
    <n v="8.6999999999999993"/>
    <n v="9.9051332388888884"/>
    <n v="9.9051332388888884"/>
    <n v="7131.6959319999996"/>
    <n v="424.43545914048048"/>
    <n v="3026944.6373487166"/>
    <n v="0"/>
  </r>
  <r>
    <s v="11/2021"/>
    <x v="10"/>
    <n v="720"/>
    <s v="UFV.RS.MG.033999-7.01"/>
    <s v="033999"/>
    <x v="2"/>
    <x v="4"/>
    <n v="910688"/>
    <s v="UFV PARACATU 1"/>
    <n v="8.5"/>
    <n v="8.5"/>
    <n v="6.9578213138888891"/>
    <n v="6.9578213138888891"/>
    <n v="5009.6313460000001"/>
    <n v="420.37279587830091"/>
    <n v="2105912.7352375961"/>
    <n v="0"/>
  </r>
  <r>
    <s v="11/2021"/>
    <x v="10"/>
    <n v="720"/>
    <s v="UFV.RS.CE.033917-2.01"/>
    <s v="033917"/>
    <x v="2"/>
    <x v="4"/>
    <n v="910719"/>
    <s v="UFV APODI I"/>
    <n v="8.6999999999999993"/>
    <n v="8.6999999999999993"/>
    <n v="9.7654733152777773"/>
    <n v="9.7654733152777773"/>
    <n v="7031.1407869999994"/>
    <n v="424.43545914048048"/>
    <n v="2984265.4682117039"/>
    <n v="0"/>
  </r>
  <r>
    <s v="11/2021"/>
    <x v="10"/>
    <n v="720"/>
    <s v="UFV.RS.CE.033920-2.01"/>
    <s v="033920"/>
    <x v="2"/>
    <x v="4"/>
    <n v="910720"/>
    <s v="UFV APODI IV"/>
    <n v="8.6999999999999993"/>
    <n v="8.6999999999999993"/>
    <n v="9.7851819375000009"/>
    <n v="9.7851819375000009"/>
    <n v="7045.3309950000003"/>
    <n v="424.43545914048048"/>
    <n v="2990288.2956594834"/>
    <n v="0"/>
  </r>
  <r>
    <s v="11/2021"/>
    <x v="10"/>
    <n v="720"/>
    <s v="UFV.RS.CE.033918-0.01"/>
    <s v="033918"/>
    <x v="2"/>
    <x v="4"/>
    <n v="910721"/>
    <s v="UFV APODI II"/>
    <n v="8.6999999999999993"/>
    <n v="8.6999999999999993"/>
    <n v="9.8014623513888885"/>
    <n v="9.8014623513888885"/>
    <n v="7057.052893"/>
    <n v="424.43545914048048"/>
    <n v="2995263.4848191109"/>
    <n v="0"/>
  </r>
  <r>
    <s v="11/2021"/>
    <x v="10"/>
    <n v="720"/>
    <s v="UFV.RS.BA.033928-8.01"/>
    <s v="033928"/>
    <x v="2"/>
    <x v="4"/>
    <n v="910723"/>
    <s v="JUAZEIRO SOLAR I"/>
    <n v="8.6999999999999993"/>
    <n v="8.6999999999999993"/>
    <n v="7.7315575333333335"/>
    <n v="7.7315575333333335"/>
    <n v="5566.7214240000003"/>
    <n v="424.63294971572526"/>
    <n v="2363813.3385188426"/>
    <n v="0"/>
  </r>
  <r>
    <s v="11/2021"/>
    <x v="10"/>
    <n v="720"/>
    <s v="UFV.RS.BA.033929-6.01"/>
    <s v="033929"/>
    <x v="2"/>
    <x v="4"/>
    <n v="910724"/>
    <s v="JUAZEIRO SOLAR II"/>
    <n v="8.6999999999999993"/>
    <n v="8.6999999999999993"/>
    <n v="8.1341282097222223"/>
    <n v="8.1341282097222223"/>
    <n v="5856.5723109999999"/>
    <n v="424.63294971572526"/>
    <n v="2486893.5756433718"/>
    <n v="0"/>
  </r>
  <r>
    <s v="11/2021"/>
    <x v="10"/>
    <n v="720"/>
    <s v="UFV.RS.BA.033930-0.01"/>
    <s v="033930"/>
    <x v="2"/>
    <x v="4"/>
    <n v="910725"/>
    <s v="JUAZEIRO SOLAR III"/>
    <n v="8.6999999999999993"/>
    <n v="8.6999999999999993"/>
    <n v="7.8577275236111115"/>
    <n v="7.8577275236111115"/>
    <n v="5657.5638170000002"/>
    <n v="424.63294971572526"/>
    <n v="2402388.0118176676"/>
    <n v="0"/>
  </r>
  <r>
    <s v="11/2021"/>
    <x v="10"/>
    <n v="720"/>
    <s v="UFV.RS.BA.033931-8.01"/>
    <s v="033931"/>
    <x v="2"/>
    <x v="4"/>
    <n v="910726"/>
    <s v="JUAZEIRO SOLAR IV"/>
    <n v="8.6999999999999993"/>
    <n v="8.6999999999999993"/>
    <n v="7.9918607597222229"/>
    <n v="7.9918607597222229"/>
    <n v="5754.1397470000002"/>
    <n v="424.63294971572526"/>
    <n v="2443397.3338451074"/>
    <n v="0"/>
  </r>
  <r>
    <s v="11/2021"/>
    <x v="10"/>
    <n v="720"/>
    <s v="UFV.RS.MG.034000-6.01"/>
    <s v="034000"/>
    <x v="2"/>
    <x v="4"/>
    <n v="910727"/>
    <s v="UFV PARACATU 2"/>
    <n v="8.5"/>
    <n v="8.5"/>
    <n v="6.9586076097222227"/>
    <n v="6.9586076097222227"/>
    <n v="5010.1974790000004"/>
    <n v="420.37279587830091"/>
    <n v="2106150.722149645"/>
    <n v="0"/>
  </r>
  <r>
    <s v="11/2021"/>
    <x v="10"/>
    <n v="720"/>
    <s v="UFV.RS.MG.033990-3.01"/>
    <s v="033990"/>
    <x v="2"/>
    <x v="4"/>
    <n v="910728"/>
    <s v="UFV PARACATU 3"/>
    <n v="8.5"/>
    <n v="8.5"/>
    <n v="6.9463112263888886"/>
    <n v="6.9463112263888886"/>
    <n v="5001.344083"/>
    <n v="420.37279587830091"/>
    <n v="2102428.9953201069"/>
    <n v="0"/>
  </r>
  <r>
    <s v="11/2021"/>
    <x v="10"/>
    <n v="720"/>
    <s v="UFV.RS.MG.033991-1.01"/>
    <s v="033991"/>
    <x v="2"/>
    <x v="4"/>
    <n v="910729"/>
    <s v="UFV PARACATU 4"/>
    <n v="8.5"/>
    <n v="8.5"/>
    <n v="6.986339379166667"/>
    <n v="6.986339379166667"/>
    <n v="5030.1643530000001"/>
    <n v="420.37279587830091"/>
    <n v="2114544.2527979747"/>
    <n v="0"/>
  </r>
  <r>
    <s v="11/2021"/>
    <x v="10"/>
    <n v="720"/>
    <s v="UTE.FL.SC.028140-9.01"/>
    <s v="028140"/>
    <x v="11"/>
    <x v="21"/>
    <n v="8087"/>
    <s v="ENERGIA MADEIRAS (ANTIGA CISFRAMA)"/>
    <n v="2.2999999999999998"/>
    <n v="2.0000040000000001"/>
    <n v="0.44419900000000001"/>
    <n v="0"/>
    <n v="0"/>
    <e v="#N/A"/>
    <e v="#N/A"/>
    <n v="0.44419900000000001"/>
  </r>
  <r>
    <s v="11/2021"/>
    <x v="10"/>
    <n v="720"/>
    <s v="UTE.AI.RS.034046-4.01"/>
    <s v="034046"/>
    <x v="3"/>
    <x v="22"/>
    <n v="909106"/>
    <s v="SAO SEPE"/>
    <n v="6.8"/>
    <n v="6.2000060000000001"/>
    <n v="4.2878447222222222"/>
    <n v="1.9281161239907398E-2"/>
    <n v="13.882436092733327"/>
    <n v="303.8038878423651"/>
    <n v="4217.5380576955567"/>
    <n v="4.2685635609823152"/>
  </r>
  <r>
    <s v="11/2021"/>
    <x v="10"/>
    <n v="720"/>
    <s v="UFV.RS.MG.034074-0.01"/>
    <s v="034074"/>
    <x v="2"/>
    <x v="4"/>
    <n v="910687"/>
    <s v="UFV GUIMARANIA 2"/>
    <n v="8.1999999999999993"/>
    <n v="8.1999999999999993"/>
    <n v="8.3378122138888884"/>
    <n v="8.3378122138888884"/>
    <n v="6003.2247939999997"/>
    <n v="409.08762015002441"/>
    <n v="2455844.9442030806"/>
    <n v="0"/>
  </r>
  <r>
    <s v="11/2021"/>
    <x v="10"/>
    <n v="720"/>
    <s v="UFV.RS.MG.034073-1.01"/>
    <s v="034073"/>
    <x v="2"/>
    <x v="4"/>
    <n v="910722"/>
    <s v="UFV GUIMARANIA 1"/>
    <n v="8.1999999999999993"/>
    <n v="8.1999999999999993"/>
    <n v="8.3505231027777782"/>
    <n v="8.3505231027777782"/>
    <n v="6012.3766340000002"/>
    <n v="409.08762015002441"/>
    <n v="2459588.8486486743"/>
    <n v="0"/>
  </r>
  <r>
    <s v="11/2021"/>
    <x v="10"/>
    <n v="720"/>
    <s v="EOL.CV.PI.033667-0.01"/>
    <s v="033667"/>
    <x v="1"/>
    <x v="3"/>
    <n v="907432"/>
    <s v="Ventos de São Virgílio 02"/>
    <n v="16.7"/>
    <n v="15.399997000000001"/>
    <n v="6.2080927597222217"/>
    <n v="6.2080927680555558"/>
    <n v="4469.8267930000002"/>
    <n v="212.43156876247505"/>
    <n v="949532.31773353287"/>
    <n v="0"/>
  </r>
  <r>
    <s v="11/2021"/>
    <x v="10"/>
    <n v="720"/>
    <s v="EOL.CV.BA.033631-9.01"/>
    <s v="033631"/>
    <x v="1"/>
    <x v="3"/>
    <n v="908344"/>
    <s v="CAMPO LARGO VI"/>
    <n v="13.8"/>
    <n v="13.749999000000001"/>
    <n v="8.9388580416666663"/>
    <n v="8.9388580500000003"/>
    <n v="6435.9777960000001"/>
    <n v="210.05898463073851"/>
    <n v="1351934.9609337384"/>
    <n v="0"/>
  </r>
  <r>
    <s v="11/2021"/>
    <x v="10"/>
    <n v="720"/>
    <s v="UTE.GN.AM.031888-4.01"/>
    <s v="031888"/>
    <x v="4"/>
    <x v="7"/>
    <n v="909378"/>
    <s v="UTE MAUÁ 3"/>
    <n v="507.2"/>
    <n v="484.39999599999999"/>
    <n v="516.06991381666671"/>
    <n v="228.0855833290336"/>
    <n v="164221.61999690419"/>
    <n v="315.56919660678642"/>
    <n v="51823284.687888026"/>
    <n v="287.98433048763309"/>
  </r>
  <r>
    <s v="11/2021"/>
    <x v="10"/>
    <n v="720"/>
    <s v="EOL.CV.BA.033633-5.01"/>
    <s v="033633"/>
    <x v="1"/>
    <x v="3"/>
    <n v="909477"/>
    <s v="CAMPO LARGO XXI"/>
    <n v="15.2"/>
    <n v="13.400003"/>
    <n v="5.5998306736111108"/>
    <n v="5.5998306402777773"/>
    <n v="4031.8780609999999"/>
    <n v="210.02797045908181"/>
    <n v="846807.16629032802"/>
    <n v="3.3333333249174754E-8"/>
  </r>
  <r>
    <s v="11/2021"/>
    <x v="10"/>
    <n v="720"/>
    <s v="EOL.CV.PI.033621-1.01"/>
    <s v="033621"/>
    <x v="1"/>
    <x v="3"/>
    <n v="909498"/>
    <s v="AURA LAGOA DO BARRO 01"/>
    <n v="15.5"/>
    <n v="14.199999"/>
    <n v="8.0668875458333336"/>
    <n v="7.6754853583333329"/>
    <n v="5526.3494579999997"/>
    <n v="210.12101297405189"/>
    <n v="1161202.1461635625"/>
    <n v="0.39140218750000033"/>
  </r>
  <r>
    <s v="11/2021"/>
    <x v="10"/>
    <n v="720"/>
    <s v="EOL.CV.PI.033622-0.01"/>
    <s v="033622"/>
    <x v="1"/>
    <x v="3"/>
    <n v="909523"/>
    <s v="AURA LAGOA DO BARRO 02"/>
    <n v="15"/>
    <n v="11.299996"/>
    <n v="5.046952525"/>
    <n v="3.9487485208333335"/>
    <n v="2843.098935"/>
    <n v="210.12101297405189"/>
    <n v="597394.82820764813"/>
    <n v="1.0982040041666665"/>
  </r>
  <r>
    <s v="11/2021"/>
    <x v="10"/>
    <n v="720"/>
    <s v="EOL.CV.PI.033619-0.01"/>
    <s v="033619"/>
    <x v="1"/>
    <x v="3"/>
    <n v="909524"/>
    <s v="AURA LAGOA DO BARRO 03"/>
    <n v="15.3"/>
    <n v="13.499995999999999"/>
    <n v="6.1309417166666664"/>
    <n v="5.6183995083333329"/>
    <n v="4045.2476459999998"/>
    <n v="210.12101297405189"/>
    <n v="849991.53310841881"/>
    <n v="0.51254220833333319"/>
  </r>
  <r>
    <s v="11/2021"/>
    <x v="10"/>
    <n v="720"/>
    <s v="EOL.CV.PI.033620-3.01"/>
    <s v="033620"/>
    <x v="1"/>
    <x v="3"/>
    <n v="909525"/>
    <s v="AURA LAGOA DO BARRO 04"/>
    <n v="15.1"/>
    <n v="12.900001"/>
    <n v="5.876918154166666"/>
    <n v="5.2144158097222224"/>
    <n v="3754.379383"/>
    <n v="210.12101297405189"/>
    <n v="788873.99904485594"/>
    <n v="0.66250234444444422"/>
  </r>
  <r>
    <s v="11/2021"/>
    <x v="10"/>
    <n v="720"/>
    <s v="EOL.CV.PI.033623-8.01"/>
    <s v="033623"/>
    <x v="1"/>
    <x v="3"/>
    <n v="909526"/>
    <s v="AURA LAGOA DO BARRO 05"/>
    <n v="13.2"/>
    <n v="10.299999"/>
    <n v="5.8308881625"/>
    <n v="4.7254282805555556"/>
    <n v="3402.3083620000002"/>
    <n v="210.12101297405189"/>
    <n v="714896.47947352729"/>
    <n v="1.1054598819444443"/>
  </r>
  <r>
    <s v="11/2021"/>
    <x v="10"/>
    <n v="720"/>
    <s v="EOL.CV.PI.033624-6.01"/>
    <s v="033624"/>
    <x v="1"/>
    <x v="3"/>
    <n v="909527"/>
    <s v="AURA LAGOA DO BARRO 06"/>
    <n v="14.8"/>
    <n v="11.899997000000001"/>
    <n v="5.6838126111111116"/>
    <n v="4.7464410569444446"/>
    <n v="3417.4375610000002"/>
    <n v="210.12101297405189"/>
    <n v="718075.4420928933"/>
    <n v="0.93737155416666651"/>
  </r>
  <r>
    <s v="11/2021"/>
    <x v="10"/>
    <n v="720"/>
    <s v="EOL.CV.PI.033618-1.01"/>
    <s v="033618"/>
    <x v="1"/>
    <x v="3"/>
    <n v="909528"/>
    <s v="AURA LAGOA DO BARRO 07"/>
    <n v="14.3"/>
    <n v="13.799999"/>
    <n v="7.6272853569444443"/>
    <n v="7.6272852736111112"/>
    <n v="5491.6453970000002"/>
    <n v="210.12101297405189"/>
    <n v="1153910.0937119294"/>
    <n v="8.3333332491343347E-8"/>
  </r>
  <r>
    <s v="11/2021"/>
    <x v="10"/>
    <n v="720"/>
    <s v="EOL.CV.PI.033625-4.01"/>
    <s v="033625"/>
    <x v="1"/>
    <x v="3"/>
    <n v="909529"/>
    <s v="AURA QUEIMADA NOVA 03"/>
    <n v="5.0999999999999996"/>
    <n v="4.5000010000000001"/>
    <n v="2.6724836347222221"/>
    <n v="2.4490673305555553"/>
    <n v="1763.3284779999997"/>
    <n v="210.12101297405189"/>
    <n v="370512.36600335309"/>
    <n v="0.22341630416666666"/>
  </r>
  <r>
    <s v="11/2021"/>
    <x v="10"/>
    <n v="720"/>
    <s v="EOL.CV.RN.033666-1.01"/>
    <s v="033666"/>
    <x v="1"/>
    <x v="3"/>
    <n v="909530"/>
    <s v="BOA ESPERANÇA"/>
    <n v="15.3"/>
    <n v="14.399994"/>
    <n v="14.661387099999999"/>
    <n v="14.331418063888888"/>
    <n v="10318.621005999999"/>
    <n v="210.08999880239517"/>
    <n v="2167839.0747929094"/>
    <n v="0.32996903611111117"/>
  </r>
  <r>
    <s v="11/2021"/>
    <x v="10"/>
    <n v="720"/>
    <s v="EOL.CV.BA.033628-9.01"/>
    <s v="033628"/>
    <x v="1"/>
    <x v="3"/>
    <n v="909531"/>
    <s v="CAMPO LARGO III"/>
    <n v="14.6"/>
    <n v="13.799999"/>
    <n v="5.8770286555555558"/>
    <n v="5.8770286986111113"/>
    <n v="4231.4606629999998"/>
    <n v="210.10550588822355"/>
    <n v="889053.1832457328"/>
    <n v="0"/>
  </r>
  <r>
    <s v="11/2021"/>
    <x v="10"/>
    <n v="720"/>
    <s v="EOL.CV.BA.033629-7.01"/>
    <s v="033629"/>
    <x v="1"/>
    <x v="3"/>
    <n v="909532"/>
    <s v="CAMPO LARGO IV"/>
    <n v="15.5"/>
    <n v="13.400003"/>
    <n v="8.7480370222222223"/>
    <n v="8.7480370250000004"/>
    <n v="6298.5866580000002"/>
    <n v="210.08999880239517"/>
    <n v="1323270.0634360022"/>
    <n v="0"/>
  </r>
  <r>
    <s v="11/2021"/>
    <x v="10"/>
    <n v="720"/>
    <s v="EOL.CV.BA.033630-0.01"/>
    <s v="033630"/>
    <x v="1"/>
    <x v="3"/>
    <n v="909533"/>
    <s v="CAMPO LARGO V"/>
    <n v="14.1"/>
    <n v="13.799999"/>
    <n v="8.4765387277777773"/>
    <n v="8.4765386805555565"/>
    <n v="6103.1078500000003"/>
    <n v="210.07449171656685"/>
    <n v="1282107.2794801393"/>
    <n v="4.7222221787200802E-8"/>
  </r>
  <r>
    <s v="11/2021"/>
    <x v="10"/>
    <n v="720"/>
    <s v="EOL.CV.BA.033632-7.01"/>
    <s v="033632"/>
    <x v="1"/>
    <x v="3"/>
    <n v="909534"/>
    <s v="CAMPO LARGO VII"/>
    <n v="16.3"/>
    <n v="14.099999"/>
    <n v="5.4658547347222228"/>
    <n v="5.4658548375000002"/>
    <n v="3935.4154830000002"/>
    <n v="210.04347754491013"/>
    <n v="826608.35363340226"/>
    <n v="0"/>
  </r>
  <r>
    <s v="11/2021"/>
    <x v="10"/>
    <n v="720"/>
    <s v="EOL.CV.RN.033642-4.01"/>
    <s v="033642"/>
    <x v="1"/>
    <x v="3"/>
    <n v="909552"/>
    <s v="SÃO BENTO DO NORTE II"/>
    <n v="10.8"/>
    <n v="9.9999990000000007"/>
    <n v="11.43364433611111"/>
    <n v="0.9508944791666667"/>
    <n v="684.64402500000006"/>
    <n v="212.40055459081836"/>
    <n v="145418.77060729012"/>
    <n v="10.482749856944444"/>
  </r>
  <r>
    <s v="11/2021"/>
    <x v="10"/>
    <n v="720"/>
    <s v="EOL.CV.PB.033663-7.01"/>
    <s v="033663"/>
    <x v="1"/>
    <x v="3"/>
    <n v="909553"/>
    <s v="CANOAS"/>
    <n v="17.7"/>
    <n v="16.099993999999999"/>
    <n v="15.103245448611112"/>
    <n v="15.103245513888888"/>
    <n v="10874.33677"/>
    <n v="211.26853732534929"/>
    <n v="2297405.2237811633"/>
    <n v="0"/>
  </r>
  <r>
    <s v="11/2021"/>
    <x v="10"/>
    <n v="720"/>
    <s v="EOL.CV.RN.033647-5.01"/>
    <s v="033647"/>
    <x v="1"/>
    <x v="3"/>
    <n v="909573"/>
    <s v="SÃO MIGUEL III"/>
    <n v="9.1999999999999993"/>
    <n v="8.3999959999999998"/>
    <n v="7.4752250902777782"/>
    <n v="7.475225301388889"/>
    <n v="5382.1622170000001"/>
    <n v="212.40055459081836"/>
    <n v="1143174.2397885486"/>
    <n v="0"/>
  </r>
  <r>
    <s v="11/2021"/>
    <x v="10"/>
    <n v="720"/>
    <s v="EOL.CV.RN.033645-9.01"/>
    <s v="033645"/>
    <x v="1"/>
    <x v="3"/>
    <n v="909574"/>
    <s v="SÃO MIGUEL II"/>
    <n v="9.1"/>
    <n v="8.3999959999999998"/>
    <n v="7.6853640375000003"/>
    <n v="7.6853641125000003"/>
    <n v="5533.4621610000004"/>
    <n v="212.40055459081836"/>
    <n v="1175310.4318037082"/>
    <n v="0"/>
  </r>
  <r>
    <s v="11/2021"/>
    <x v="10"/>
    <n v="720"/>
    <s v="EOL.CV.RN.033644-0.01"/>
    <s v="033644"/>
    <x v="1"/>
    <x v="3"/>
    <n v="909575"/>
    <s v="SÃO MIGUEL I"/>
    <n v="9.3000000000000007"/>
    <n v="8.7000039999999998"/>
    <n v="8.2838013208333336"/>
    <n v="8.2838014722222226"/>
    <n v="5964.3370599999998"/>
    <n v="212.40055459081836"/>
    <n v="1266828.499310571"/>
    <n v="0"/>
  </r>
  <r>
    <s v="11/2021"/>
    <x v="10"/>
    <n v="720"/>
    <s v="EOL.CV.RN.033640-8.01"/>
    <s v="033640"/>
    <x v="1"/>
    <x v="3"/>
    <n v="909577"/>
    <s v="SÃO BENTO DO NORTE I"/>
    <n v="10.1"/>
    <n v="9.7000010000000003"/>
    <n v="9.1570309597222224"/>
    <n v="9.1570308499999999"/>
    <n v="6593.0622119999998"/>
    <n v="212.40055459081836"/>
    <n v="1400370.0702805675"/>
    <n v="1.0972222273469216E-7"/>
  </r>
  <r>
    <s v="11/2021"/>
    <x v="10"/>
    <n v="720"/>
    <s v="EOL.CV.PB.033665-3.01"/>
    <s v="033665"/>
    <x v="1"/>
    <x v="3"/>
    <n v="909578"/>
    <s v="LAGOA 2"/>
    <n v="17.5"/>
    <n v="15.499997"/>
    <n v="14.692193841666667"/>
    <n v="14.692193745833332"/>
    <n v="10578.379497"/>
    <n v="211.26853732534929"/>
    <n v="2234878.7636036542"/>
    <n v="9.5833332933479034E-8"/>
  </r>
  <r>
    <s v="11/2021"/>
    <x v="10"/>
    <n v="720"/>
    <s v="EOL.CV.PB.033664-5.01"/>
    <s v="033664"/>
    <x v="1"/>
    <x v="3"/>
    <n v="909579"/>
    <s v="LAGOA 1"/>
    <n v="18.7"/>
    <n v="17.199997"/>
    <n v="13.603143948611111"/>
    <n v="13.603144"/>
    <n v="9794.26368"/>
    <n v="211.26853732534929"/>
    <n v="2069219.7618523929"/>
    <n v="0"/>
  </r>
  <r>
    <s v="11/2021"/>
    <x v="10"/>
    <n v="720"/>
    <s v="EOL.CV.BA.033648-3.01"/>
    <s v="033648"/>
    <x v="1"/>
    <x v="3"/>
    <n v="911671"/>
    <s v="Ventos da Santa Dulce"/>
    <n v="15.6"/>
    <n v="9.0000009999999993"/>
    <n v="11.933009173611111"/>
    <n v="1.2495833333333333E-5"/>
    <n v="8.9969999999999998E-3"/>
    <n v="209.76435000000001"/>
    <n v="1.88724985695"/>
    <n v="11.932996677777778"/>
  </r>
  <r>
    <s v="11/2021"/>
    <x v="10"/>
    <n v="720"/>
    <s v="EOL.CV.BA.033652-1.01"/>
    <s v="033652"/>
    <x v="1"/>
    <x v="3"/>
    <n v="911952"/>
    <s v="Ventos do São Paulo"/>
    <n v="15.4"/>
    <n v="9.7000010000000003"/>
    <n v="10.844413834722221"/>
    <n v="1.5888888888888889E-6"/>
    <n v="1.1440000000000001E-3"/>
    <n v="209.73333582834329"/>
    <n v="0.23993493618762474"/>
    <n v="10.844412245833333"/>
  </r>
  <r>
    <s v="11/2021"/>
    <x v="10"/>
    <n v="720"/>
    <s v="EOL.CV.BA.033650-5.01"/>
    <s v="033650"/>
    <x v="1"/>
    <x v="3"/>
    <n v="911972"/>
    <s v="Ventos do São Mário"/>
    <n v="16"/>
    <n v="9.8000039999999995"/>
    <n v="11.313809644444445"/>
    <n v="0"/>
    <n v="0"/>
    <n v="212.44707584830337"/>
    <n v="0"/>
    <n v="11.313809644444445"/>
  </r>
  <r>
    <s v="11/2021"/>
    <x v="10"/>
    <n v="720"/>
    <s v="EOL.CV.BA.033649-1.01"/>
    <s v="033649"/>
    <x v="1"/>
    <x v="3"/>
    <n v="911973"/>
    <s v="Ventos da Santa Esperança"/>
    <n v="15.5"/>
    <n v="9.2000010000000003"/>
    <n v="11.175434418055556"/>
    <n v="2.1958333333333332E-6"/>
    <n v="1.5809999999999999E-3"/>
    <n v="209.74884291417163"/>
    <n v="0.33161292064730535"/>
    <n v="11.175432222222222"/>
  </r>
  <r>
    <s v="11/2021"/>
    <x v="10"/>
    <n v="720"/>
    <s v="EOL.CV.BA.034883-0.01"/>
    <s v="034883"/>
    <x v="1"/>
    <x v="3"/>
    <n v="910681"/>
    <s v="EOL VENTOS DA BAHIA XVIII"/>
    <n v="13.4"/>
    <n v="13.4"/>
    <n v="9.4574334208333344"/>
    <n v="9.4574334208333344"/>
    <n v="6809.3520630000012"/>
    <n v="287.71555519241025"/>
    <n v="1959156.5093066294"/>
    <n v="0"/>
  </r>
  <r>
    <s v="11/2021"/>
    <x v="10"/>
    <n v="720"/>
    <s v="EOL.CV.BA.033634-3.01"/>
    <s v="033634"/>
    <x v="1"/>
    <x v="3"/>
    <n v="909549"/>
    <s v="EOL UMBURANAS 17"/>
    <n v="13.3"/>
    <n v="11.400005999999999"/>
    <n v="8.6971085472222214"/>
    <n v="7.742327880555556"/>
    <n v="5574.4760740000002"/>
    <n v="211.54766487025944"/>
    <n v="1179267.3963298316"/>
    <n v="0.95478066666666639"/>
  </r>
  <r>
    <s v="11/2021"/>
    <x v="10"/>
    <n v="720"/>
    <s v="EOL.CV.BA.033636-0.01"/>
    <s v="033636"/>
    <x v="1"/>
    <x v="3"/>
    <n v="909550"/>
    <s v="EOL UMBURANAS 21"/>
    <n v="12.6"/>
    <n v="10.299999"/>
    <n v="7.2705669388888889"/>
    <n v="6.1727422236111114"/>
    <n v="4444.374401"/>
    <n v="211.54766487025944"/>
    <n v="940197.02634070802"/>
    <n v="1.0978247152777776"/>
  </r>
  <r>
    <s v="11/2021"/>
    <x v="10"/>
    <n v="720"/>
    <s v="EOL.CV.BA.033635-1.01"/>
    <s v="033635"/>
    <x v="1"/>
    <x v="3"/>
    <n v="909551"/>
    <s v="EOL UMBURANAS 19"/>
    <n v="13.3"/>
    <n v="11.799999"/>
    <n v="8.1942383361111109"/>
    <n v="7.5506120291666665"/>
    <n v="5436.4406609999996"/>
    <n v="211.54766487025944"/>
    <n v="1150066.3270402795"/>
    <n v="0.64362630694444456"/>
  </r>
  <r>
    <s v="11/2021"/>
    <x v="10"/>
    <n v="720"/>
    <s v="EOL.CV.BA.033637-8.01"/>
    <s v="033637"/>
    <x v="1"/>
    <x v="3"/>
    <n v="909571"/>
    <s v="EOL UMBURANAS 23"/>
    <n v="8.4"/>
    <n v="7.0999990000000004"/>
    <n v="5.5314316958333336"/>
    <n v="4.855788876388889"/>
    <n v="3496.1679910000003"/>
    <n v="211.54766487025944"/>
    <n v="739606.17449019628"/>
    <n v="0.67564281944444504"/>
  </r>
  <r>
    <s v="11/2021"/>
    <x v="10"/>
    <n v="720"/>
    <s v="EOL.CV.BA.033639-4.01"/>
    <s v="033639"/>
    <x v="1"/>
    <x v="3"/>
    <n v="909572"/>
    <s v="EOL UMBURANAS 25"/>
    <n v="9.3000000000000007"/>
    <n v="7.5"/>
    <n v="6.1748345708333332"/>
    <n v="5.1718610125"/>
    <n v="3723.7399289999998"/>
    <n v="211.54766487025944"/>
    <n v="787748.4865640956"/>
    <n v="1.0029735583333332"/>
  </r>
  <r>
    <s v="11/2021"/>
    <x v="10"/>
    <n v="720"/>
    <s v="UFV.RS.TO.033608-4.01"/>
    <s v="033608"/>
    <x v="2"/>
    <x v="4"/>
    <n v="909777"/>
    <s v="UFV SOL MAIOR 2 138 kV"/>
    <n v="1.2"/>
    <n v="1.2"/>
    <n v="0.34061593055555556"/>
    <n v="0.34061593055555556"/>
    <n v="245.24347"/>
    <n v="425.61205042067189"/>
    <n v="104378.57611898053"/>
    <n v="0"/>
  </r>
  <r>
    <s v="11/2021"/>
    <x v="10"/>
    <n v="720"/>
    <s v="UFV.RS.CE.034745-0.02"/>
    <s v="034745"/>
    <x v="2"/>
    <x v="4"/>
    <n v="910732"/>
    <s v="SOL DO FUTURO I"/>
    <n v="5.4"/>
    <n v="5.4"/>
    <n v="7.1967394999999996"/>
    <n v="7.1967394999999996"/>
    <n v="5181.6524399999998"/>
    <n v="417.53739547657148"/>
    <n v="2163533.6640624213"/>
    <n v="0"/>
  </r>
  <r>
    <s v="11/2021"/>
    <x v="10"/>
    <n v="720"/>
    <s v="UFV.RS.CE.034746-9.02"/>
    <s v="034746"/>
    <x v="2"/>
    <x v="4"/>
    <n v="910733"/>
    <s v="SOL DO FUTURO II"/>
    <n v="5.4"/>
    <n v="5.4"/>
    <n v="7.1525885111111114"/>
    <n v="7.1525885111111114"/>
    <n v="5149.8637280000003"/>
    <n v="418.94804244260604"/>
    <n v="2157525.3276917813"/>
    <n v="0"/>
  </r>
  <r>
    <s v="11/2021"/>
    <x v="10"/>
    <n v="720"/>
    <s v="UFV.RS.CE.034747-7.02"/>
    <s v="034747"/>
    <x v="2"/>
    <x v="4"/>
    <n v="910734"/>
    <s v="SOL DO FUTURO III"/>
    <n v="5.4"/>
    <n v="5.4"/>
    <n v="7.0487941874999995"/>
    <n v="7.0487941874999995"/>
    <n v="5075.1318149999997"/>
    <n v="425.2959537897616"/>
    <n v="2158433.0258691888"/>
    <n v="0"/>
  </r>
  <r>
    <s v="11/2021"/>
    <x v="10"/>
    <n v="720"/>
    <s v="EOL.CV.RN.033643-2.01"/>
    <s v="033643"/>
    <x v="1"/>
    <x v="3"/>
    <n v="909576"/>
    <s v="SÃO BENTO DO NORTE III"/>
    <n v="10.199999999999999"/>
    <n v="9.5999970000000001"/>
    <n v="9.1196193194444444"/>
    <n v="9.1196192958333331"/>
    <n v="6566.1258929999995"/>
    <n v="212.40055459081836"/>
    <n v="1394648.7811863322"/>
    <n v="2.3611110262006859E-8"/>
  </r>
  <r>
    <s v="11/2021"/>
    <x v="10"/>
    <n v="720"/>
    <s v="EOL.CV.BA.033627-0.01"/>
    <s v="033627"/>
    <x v="1"/>
    <x v="3"/>
    <n v="909750"/>
    <s v="ASSURUA 3 II ENERGIA S.A."/>
    <n v="12.2"/>
    <n v="7.2738170000000002"/>
    <n v="10.456645002777778"/>
    <n v="5.5001819444444443E-3"/>
    <n v="3.9601310000000001"/>
    <n v="211.67172155688621"/>
    <n v="838.24774636079337"/>
    <n v="10.451144820833333"/>
  </r>
  <r>
    <s v="11/2021"/>
    <x v="10"/>
    <n v="720"/>
    <s v="EOL.CV.BA.033626-2.01"/>
    <s v="033626"/>
    <x v="1"/>
    <x v="3"/>
    <n v="909779"/>
    <s v="ASSURUA 3 I ENERGIA S.A."/>
    <n v="12.1"/>
    <n v="8.8988169999999993"/>
    <n v="9.6313675152777787"/>
    <n v="0"/>
    <n v="0"/>
    <n v="211.67172155688621"/>
    <n v="0"/>
    <n v="9.6313675152777787"/>
  </r>
  <r>
    <s v="11/2021"/>
    <x v="10"/>
    <n v="720"/>
    <s v="UFV.RS.PE.034305-6.01"/>
    <s v="034305"/>
    <x v="2"/>
    <x v="4"/>
    <n v="912489"/>
    <s v="FAZENDA ESMERALDA"/>
    <n v="6.2"/>
    <n v="6.2"/>
    <n v="7.9652820222222216"/>
    <n v="7.9652820222222216"/>
    <n v="5735.0030559999996"/>
    <n v="414.73020801416266"/>
    <n v="2378479.0103767384"/>
    <n v="0"/>
  </r>
  <r>
    <s v="11/2021"/>
    <x v="10"/>
    <n v="720"/>
    <s v="PCH.PH.PR.029411-0.01"/>
    <s v="029411"/>
    <x v="8"/>
    <x v="23"/>
    <n v="913331"/>
    <s v="PCH COVÓ UC 96176873"/>
    <n v="2.6"/>
    <n v="2.34"/>
    <n v="2.6696877083333335"/>
    <n v="2.6696877083333335"/>
    <n v="1922.17515"/>
    <n v="305.0056659221321"/>
    <n v="586274.3116447241"/>
    <n v="0"/>
  </r>
  <r>
    <s v="11/2021"/>
    <x v="10"/>
    <n v="720"/>
    <s v="PCH.PH.PR.034438-9.01"/>
    <s v="034438"/>
    <x v="8"/>
    <x v="24"/>
    <n v="913371"/>
    <s v="Hidrelétrica Pulo Ltda"/>
    <n v="4.43"/>
    <n v="3.89"/>
    <n v="4.3850597263888886"/>
    <n v="4.3850597263888886"/>
    <n v="3157.2430029999996"/>
    <n v="299.82273462339077"/>
    <n v="946613.23103002622"/>
    <n v="0"/>
  </r>
  <r>
    <s v="11/2021"/>
    <x v="10"/>
    <n v="720"/>
    <s v="CGH.PH.MG.035745-6.01"/>
    <s v="035745"/>
    <x v="0"/>
    <x v="25"/>
    <n v="913372"/>
    <s v="SANTANA DO DESERTO I"/>
    <n v="1.07"/>
    <n v="0.96"/>
    <n v="0.55108635000000006"/>
    <n v="0.55108635000000006"/>
    <n v="396.78217200000006"/>
    <n v="299.03545391978452"/>
    <n v="118651.93691129803"/>
    <n v="0"/>
  </r>
  <r>
    <s v="11/2021"/>
    <x v="10"/>
    <n v="720"/>
    <s v="EOL.CV.BA.031518-4.01"/>
    <s v="031518"/>
    <x v="1"/>
    <x v="3"/>
    <n v="896953"/>
    <s v="EOL Coqueirinho 2"/>
    <n v="7.4"/>
    <n v="7.3000040000000004"/>
    <n v="2.289787372222222"/>
    <n v="2.2897873652777778"/>
    <n v="1648.6469030000001"/>
    <n v="203.07007057947501"/>
    <n v="334790.84295284294"/>
    <n v="6.944444269013022E-9"/>
  </r>
  <r>
    <s v="11/2021"/>
    <x v="10"/>
    <n v="720"/>
    <s v="EOL.CV.PI.031767-5.01"/>
    <s v="031767"/>
    <x v="1"/>
    <x v="3"/>
    <n v="906762"/>
    <s v="Ventos de Santo Augusto VIII"/>
    <n v="9"/>
    <n v="8.8000030000000002"/>
    <n v="3.2122824875"/>
    <n v="3.2122824611111107"/>
    <n v="2312.8433719999998"/>
    <n v="198.05004028450435"/>
    <n v="458058.72299634886"/>
    <n v="2.6388888980161734E-8"/>
  </r>
  <r>
    <s v="11/2021"/>
    <x v="10"/>
    <n v="720"/>
    <s v="UFV.RS.SP.034161-4.02"/>
    <s v="034161"/>
    <x v="2"/>
    <x v="4"/>
    <n v="910736"/>
    <s v="BOA HORA 1"/>
    <n v="5.3"/>
    <n v="5.3"/>
    <n v="6.3783676166666661"/>
    <n v="6.3783676166666661"/>
    <n v="4592.4246839999996"/>
    <n v="411.55625234058488"/>
    <n v="1890041.0921034345"/>
    <n v="0"/>
  </r>
  <r>
    <s v="11/2021"/>
    <x v="10"/>
    <n v="720"/>
    <s v="UFV.RS.SP.034162-2.02"/>
    <s v="034162"/>
    <x v="2"/>
    <x v="4"/>
    <n v="910737"/>
    <s v="BOA HORA 2"/>
    <n v="5.3"/>
    <n v="5.3"/>
    <n v="6.4118049972222231"/>
    <n v="6.4118049972222231"/>
    <n v="4616.4995980000003"/>
    <n v="411.55625234058488"/>
    <n v="1899949.2734846969"/>
    <n v="0"/>
  </r>
  <r>
    <s v="11/2021"/>
    <x v="10"/>
    <n v="720"/>
    <s v="UFV.RS.SP.034163-0.02"/>
    <s v="034163"/>
    <x v="2"/>
    <x v="4"/>
    <n v="910738"/>
    <s v="BOA HORA 3"/>
    <n v="5.3"/>
    <n v="5.3"/>
    <n v="6.4158375249999997"/>
    <n v="6.4158375249999997"/>
    <n v="4619.403018"/>
    <n v="411.55625234058488"/>
    <n v="1901144.1941388673"/>
    <n v="0"/>
  </r>
  <r>
    <s v="11/2021"/>
    <x v="10"/>
    <n v="720"/>
    <s v="PCH.PH.SC.034743-4.01"/>
    <s v="034743"/>
    <x v="8"/>
    <x v="26"/>
    <n v="913312"/>
    <s v="BARRINHA"/>
    <n v="1.69"/>
    <n v="1.52"/>
    <n v="0.66216031527777774"/>
    <n v="0.66216031527777774"/>
    <n v="476.755427"/>
    <n v="291.94992758732803"/>
    <n v="139188.71238951565"/>
    <n v="0"/>
  </r>
  <r>
    <s v="11/2021"/>
    <x v="10"/>
    <n v="720"/>
    <s v="PCH.PH.SC.032516-3.01"/>
    <s v="032516"/>
    <x v="8"/>
    <x v="27"/>
    <n v="913314"/>
    <s v="PCH CORAÇÃO"/>
    <n v="2.5499999999999998"/>
    <n v="1.7"/>
    <n v="1.1420954999999999"/>
    <n v="1.1420954999999999"/>
    <n v="822.30875999999989"/>
    <n v="303.74601679636208"/>
    <n v="249773.01042675565"/>
    <n v="0"/>
  </r>
  <r>
    <s v="11/2021"/>
    <x v="10"/>
    <n v="720"/>
    <s v="EOL.CV.BA.031433-1.01"/>
    <s v="031433"/>
    <x v="1"/>
    <x v="3"/>
    <n v="896585"/>
    <s v="EOL Acauã "/>
    <n v="3.1"/>
    <n v="2.6"/>
    <n v="0.94112575972222223"/>
    <n v="0.94112575972222223"/>
    <n v="677.610547"/>
    <n v="177.15882788139993"/>
    <n v="120044.69026659426"/>
    <n v="0"/>
  </r>
  <r>
    <s v="11/2021"/>
    <x v="10"/>
    <n v="720"/>
    <s v="EOL.CV.BA.031435-8.01"/>
    <s v="031435"/>
    <x v="1"/>
    <x v="3"/>
    <n v="896586"/>
    <s v=" Angical 2 Energia S.A."/>
    <n v="5.0999999999999996"/>
    <n v="4.9000000000000004"/>
    <n v="3.0287841736111107"/>
    <n v="3.0287841736111107"/>
    <n v="2180.7246049999999"/>
    <n v="177.15882788139993"/>
    <n v="386334.6149539288"/>
    <n v="0"/>
  </r>
  <r>
    <s v="11/2021"/>
    <x v="10"/>
    <n v="720"/>
    <s v="UFV.RS.SP.032315-2.01"/>
    <s v="032315"/>
    <x v="2"/>
    <x v="4"/>
    <n v="908777"/>
    <s v="DRACENA 4"/>
    <n v="5.9"/>
    <n v="5.9"/>
    <n v="8.1339520972222221"/>
    <n v="8.1339520972222221"/>
    <n v="5856.4455099999996"/>
    <n v="339.0847230434652"/>
    <n v="1985831.2037774951"/>
    <n v="0"/>
  </r>
  <r>
    <s v="11/2021"/>
    <x v="10"/>
    <n v="720"/>
    <s v="UFV.RS.SP.032312-8.01"/>
    <s v="032312"/>
    <x v="2"/>
    <x v="4"/>
    <n v="908800"/>
    <s v="DRACENA 1"/>
    <n v="5.9"/>
    <n v="5.9"/>
    <n v="8.1862511624999996"/>
    <n v="8.1862511624999996"/>
    <n v="5894.100837"/>
    <n v="339.0847230434652"/>
    <n v="1998599.5499044014"/>
    <n v="0"/>
  </r>
  <r>
    <s v="11/2021"/>
    <x v="10"/>
    <n v="720"/>
    <s v="UFV.RS.SP.032313-6.01"/>
    <s v="032313"/>
    <x v="2"/>
    <x v="4"/>
    <n v="908801"/>
    <s v="DRACENA 2"/>
    <n v="5.9"/>
    <n v="5.9"/>
    <n v="8.1197608763888898"/>
    <n v="8.1197608763888898"/>
    <n v="5846.2278310000011"/>
    <n v="339.0847230434652"/>
    <n v="1982366.5449236336"/>
    <n v="0"/>
  </r>
  <r>
    <s v="11/2021"/>
    <x v="10"/>
    <n v="720"/>
    <s v="UTE.CM.RS.032282-2.01"/>
    <s v="032282"/>
    <x v="9"/>
    <x v="28"/>
    <n v="909774"/>
    <s v="PAMPA SUL"/>
    <n v="323.5"/>
    <n v="294.499999"/>
    <n v="6.1916148541666667"/>
    <n v="2.7612381814016826"/>
    <n v="1988.0914906092114"/>
    <n v="313.21211956087819"/>
    <n v="622694.34965465683"/>
    <n v="3.4303766727649849"/>
  </r>
  <r>
    <s v="11/2021"/>
    <x v="10"/>
    <n v="720"/>
    <s v="EOL.CV.BA.031511-7.01"/>
    <s v="031511"/>
    <x v="1"/>
    <x v="3"/>
    <n v="896965"/>
    <s v="EOL Papagaio"/>
    <n v="4.9000000000000004"/>
    <n v="4.7"/>
    <n v="2.588902947222222"/>
    <n v="2.5790558583333332"/>
    <n v="1856.920218"/>
    <n v="202.60727048373798"/>
    <n v="376225.53687504766"/>
    <n v="9.8470888888887963E-3"/>
  </r>
  <r>
    <s v="11/2021"/>
    <x v="10"/>
    <n v="720"/>
    <s v="EOL.CV.BA.031606-7.01"/>
    <s v="031606"/>
    <x v="1"/>
    <x v="3"/>
    <n v="908889"/>
    <s v="TAMANDUÁ MIRIM 2"/>
    <n v="7.4"/>
    <n v="7.1999930000000001"/>
    <n v="3.4545660625000001"/>
    <n v="3.4545659861111111"/>
    <n v="2487.2875100000001"/>
    <n v="196.78417715659643"/>
    <n v="489458.82600722963"/>
    <n v="7.6388888853923865E-8"/>
  </r>
  <r>
    <s v="11/2021"/>
    <x v="10"/>
    <n v="720"/>
    <s v="EOL.CV.BA.031434-0.01"/>
    <s v="031434"/>
    <x v="1"/>
    <x v="3"/>
    <n v="895130"/>
    <s v="Arapapá Energia S.A."/>
    <n v="2.2000000000000002"/>
    <n v="1.9"/>
    <n v="0.82069092222222229"/>
    <n v="0.82069092222222229"/>
    <n v="590.89746400000001"/>
    <n v="177.15882788139993"/>
    <n v="104682.70212033171"/>
    <n v="0"/>
  </r>
  <r>
    <s v="11/2021"/>
    <x v="10"/>
    <n v="720"/>
    <s v="EOL.CV.BA.031431-5.01"/>
    <s v="031431"/>
    <x v="1"/>
    <x v="3"/>
    <n v="896591"/>
    <s v="Teiú 2 Energia S.A."/>
    <n v="4.2"/>
    <n v="3.7"/>
    <n v="1.2099189194444444"/>
    <n v="1.2099189194444444"/>
    <n v="871.14162199999998"/>
    <n v="177.15882788139993"/>
    <n v="154330.42867222155"/>
    <n v="0"/>
  </r>
  <r>
    <s v="11/2021"/>
    <x v="10"/>
    <n v="720"/>
    <s v="UFV.RS.MG.032323-3.02"/>
    <s v="032323"/>
    <x v="2"/>
    <x v="4"/>
    <n v="908798"/>
    <s v="FCR III Itapuranga"/>
    <n v="1.8"/>
    <n v="1.8"/>
    <n v="1.4599922263888889"/>
    <n v="1.4599922263888889"/>
    <n v="1051.194403"/>
    <n v="342.58846874655495"/>
    <n v="360127.08087871899"/>
    <n v="0"/>
  </r>
  <r>
    <s v="11/2021"/>
    <x v="10"/>
    <n v="720"/>
    <s v="PCH.PH.MS.033893-1.01"/>
    <s v="033893"/>
    <x v="8"/>
    <x v="29"/>
    <n v="913291"/>
    <s v="PCH AREADO"/>
    <n v="10.92"/>
    <n v="9.82"/>
    <n v="9.5275724499999992"/>
    <n v="9.5275724499999992"/>
    <n v="6859.852163999999"/>
    <n v="308.3516089124588"/>
    <n v="2115246.4516710117"/>
    <n v="0"/>
  </r>
  <r>
    <s v="11/2021"/>
    <x v="10"/>
    <n v="720"/>
    <s v="UTE.AI.SP.033380-8.01"/>
    <s v="033380"/>
    <x v="3"/>
    <x v="6"/>
    <n v="909410"/>
    <s v="GUARANI CRUZ ALTA 2"/>
    <n v="11.4"/>
    <n v="8"/>
    <n v="0"/>
    <n v="0"/>
    <n v="0"/>
    <n v="307.81565369261477"/>
    <n v="0"/>
    <n v="0"/>
  </r>
  <r>
    <s v="11/2021"/>
    <x v="10"/>
    <n v="720"/>
    <s v="UFV.RS.BA.034387-0.01"/>
    <s v="034387"/>
    <x v="2"/>
    <x v="4"/>
    <n v="910731"/>
    <s v="SOBRADO1"/>
    <n v="7.8"/>
    <n v="7.8"/>
    <n v="7.257388243055555"/>
    <n v="7.257388243055555"/>
    <n v="5225.3195349999996"/>
    <n v="423.12355746206833"/>
    <n v="2210955.7905252404"/>
    <n v="0"/>
  </r>
  <r>
    <s v="11/2021"/>
    <x v="10"/>
    <n v="720"/>
    <s v="EOL.CV.BA.031432-3.01"/>
    <s v="031432"/>
    <x v="1"/>
    <x v="3"/>
    <n v="896555"/>
    <s v="Caititu 2 Energia S.A. "/>
    <n v="5.0999999999999996"/>
    <n v="5.0999999999999996"/>
    <n v="2.3520121333333335"/>
    <n v="2.3520121333333335"/>
    <n v="1693.4487360000001"/>
    <n v="177.15882788139993"/>
    <n v="300009.39314699825"/>
    <n v="0"/>
  </r>
  <r>
    <s v="11/2021"/>
    <x v="10"/>
    <n v="720"/>
    <s v="EOL.CV.BA.031459-5.01"/>
    <s v="031459"/>
    <x v="1"/>
    <x v="3"/>
    <n v="896556"/>
    <s v="Caititu 3 Energia S.A."/>
    <n v="4.7"/>
    <n v="4.7"/>
    <n v="1.5836590444444445"/>
    <n v="1.5836590444444445"/>
    <n v="1140.234512"/>
    <n v="177.15882788139993"/>
    <n v="202002.60965584003"/>
    <n v="0"/>
  </r>
  <r>
    <s v="11/2021"/>
    <x v="10"/>
    <n v="720"/>
    <s v="EOL.CV.BA.031447-1.01"/>
    <s v="031447"/>
    <x v="1"/>
    <x v="3"/>
    <n v="896557"/>
    <s v="Carcará Energia S.A. "/>
    <n v="4.5999999999999996"/>
    <n v="4.5999999999999996"/>
    <n v="2.6533258944444444"/>
    <n v="2.6533258944444444"/>
    <n v="1910.394644"/>
    <n v="177.15882788139993"/>
    <n v="338443.2759219443"/>
    <n v="0"/>
  </r>
  <r>
    <s v="11/2021"/>
    <x v="10"/>
    <n v="720"/>
    <s v="EOL.CV.BA.031458-7.01"/>
    <s v="031458"/>
    <x v="1"/>
    <x v="3"/>
    <n v="896588"/>
    <s v="Corrupião 3 Energia S.A. "/>
    <n v="4.2"/>
    <n v="4.2"/>
    <n v="2.0219202208333331"/>
    <n v="2.0219202208333331"/>
    <n v="1455.7825589999998"/>
    <n v="177.15882788139993"/>
    <n v="257904.73180262488"/>
    <n v="0"/>
  </r>
  <r>
    <s v="11/2021"/>
    <x v="10"/>
    <n v="720"/>
    <s v="UTE.GN.BA.027263-9.01"/>
    <s v="027263"/>
    <x v="4"/>
    <x v="7"/>
    <n v="399"/>
    <s v="CELSO FURTADO"/>
    <n v="100.7"/>
    <n v="100"/>
    <n v="163.6288086986111"/>
    <n v="0"/>
    <n v="0"/>
    <n v="233.22250109539488"/>
    <n v="0"/>
    <n v="163.6288086986111"/>
  </r>
  <r>
    <s v="11/2021"/>
    <x v="10"/>
    <n v="720"/>
    <s v="UTE.GN.RN.028225-1.01"/>
    <s v="028225"/>
    <x v="4"/>
    <x v="7"/>
    <n v="8373"/>
    <s v="JESUS SOARES PEREIRA"/>
    <n v="181.3"/>
    <n v="90"/>
    <n v="102.64046784583334"/>
    <n v="0"/>
    <n v="0"/>
    <n v="197.6855798483007"/>
    <n v="0"/>
    <n v="102.64046784583334"/>
  </r>
  <r>
    <s v="11/2021"/>
    <x v="10"/>
    <n v="720"/>
    <s v="UTE.AI.MG.031268-1.01"/>
    <s v="031268"/>
    <x v="3"/>
    <x v="6"/>
    <n v="895043"/>
    <s v="SANTA VITÓRIA"/>
    <n v="30.9"/>
    <n v="30.900003000000002"/>
    <n v="17.420637006944446"/>
    <n v="5.7500229582366683E-2"/>
    <n v="41.400165299304014"/>
    <n v="401.05361946831272"/>
    <n v="16603.686139872316"/>
    <n v="17.363136777362076"/>
  </r>
  <r>
    <s v="11/2021"/>
    <x v="10"/>
    <n v="720"/>
    <s v="UTE.GN.SE.032228-8.01"/>
    <s v="032228"/>
    <x v="4"/>
    <x v="7"/>
    <n v="912534"/>
    <s v="PORTO DE SERGIPE I"/>
    <n v="867"/>
    <n v="867.000001"/>
    <n v="1016.2406199680555"/>
    <n v="1016.2406199680555"/>
    <n v="731693.246377"/>
    <n v="411.37485232227664"/>
    <n v="301000201.17354554"/>
    <n v="0"/>
  </r>
  <r>
    <s v="11/2021"/>
    <x v="10"/>
    <n v="720"/>
    <s v="CGH.PH.SC.035743-0.01"/>
    <s v="035743"/>
    <x v="0"/>
    <x v="30"/>
    <n v="913297"/>
    <s v="PARAÍSO"/>
    <n v="0.61"/>
    <n v="0.52"/>
    <n v="7.1637199999999998E-2"/>
    <n v="7.1637199999999998E-2"/>
    <n v="51.578783999999999"/>
    <n v="292.80281501623483"/>
    <n v="15102.413150314333"/>
    <n v="0"/>
  </r>
  <r>
    <s v="11/2021"/>
    <x v="10"/>
    <n v="720"/>
    <s v="PCH.PH.SC.035120-2.01"/>
    <s v="035120"/>
    <x v="8"/>
    <x v="26"/>
    <n v="913313"/>
    <s v="LAMBARI"/>
    <n v="2.2599999999999998"/>
    <n v="1.67"/>
    <n v="1.0163609999999998"/>
    <n v="1.0163609999999998"/>
    <n v="731.77991999999995"/>
    <n v="299.16666737038554"/>
    <n v="218924.15991496731"/>
    <n v="0"/>
  </r>
  <r>
    <s v="11/2021"/>
    <x v="10"/>
    <n v="720"/>
    <s v="UFV.RS.SP.034107-0.01"/>
    <s v="034107"/>
    <x v="2"/>
    <x v="4"/>
    <n v="910685"/>
    <s v="BRISAS SUAVES"/>
    <n v="1.3"/>
    <n v="1.3"/>
    <n v="1.136359973611111"/>
    <n v="1.136359973611111"/>
    <n v="818.17918099999986"/>
    <n v="413.31956104812809"/>
    <n v="338169.45994963689"/>
    <n v="0"/>
  </r>
  <r>
    <s v="11/2021"/>
    <x v="10"/>
    <n v="720"/>
    <s v="PCH.PH.SC.029120-0.02"/>
    <s v="029120"/>
    <x v="8"/>
    <x v="31"/>
    <n v="913298"/>
    <s v="RONCADOR"/>
    <n v="3.04"/>
    <n v="2.73"/>
    <n v="3.7274125000000002"/>
    <n v="3.7274125000000002"/>
    <n v="2683.7370000000001"/>
    <n v="297.72331941377405"/>
    <n v="799011.08807356376"/>
    <n v="0"/>
  </r>
  <r>
    <s v="11/2021"/>
    <x v="10"/>
    <n v="720"/>
    <s v="EOL.CV.CE.030929-0.01"/>
    <s v="030929"/>
    <x v="1"/>
    <x v="3"/>
    <n v="889871"/>
    <s v="JANDAIA"/>
    <n v="14.1"/>
    <n v="11.699997"/>
    <n v="15.556689756944444"/>
    <n v="15.301390958333334"/>
    <n v="11017.001490000001"/>
    <n v="197.64419156726112"/>
    <n v="2177446.3529863614"/>
    <n v="0.2552987986111096"/>
  </r>
  <r>
    <s v="11/2021"/>
    <x v="10"/>
    <n v="720"/>
    <s v="EOL.CV.CE.030907-9.01"/>
    <s v="030907"/>
    <x v="1"/>
    <x v="3"/>
    <n v="889872"/>
    <s v="JANDAIA 1"/>
    <n v="10.6"/>
    <n v="8.699999"/>
    <n v="12.26881611388889"/>
    <n v="11.979195180555555"/>
    <n v="8625.0205299999998"/>
    <n v="197.64419156726112"/>
    <n v="1704685.20990288"/>
    <n v="0.28962093333333438"/>
  </r>
  <r>
    <s v="11/2021"/>
    <x v="10"/>
    <n v="720"/>
    <s v="EOL.CV.CE.030930-3.01"/>
    <s v="030930"/>
    <x v="1"/>
    <x v="3"/>
    <n v="889886"/>
    <s v="NOSSA SENHORA DE FÁTIMA"/>
    <n v="13.6"/>
    <n v="11.199999"/>
    <n v="14.004386652777779"/>
    <n v="13.891345838888888"/>
    <n v="10001.769004"/>
    <n v="197.62584020314159"/>
    <n v="1976608.0029332386"/>
    <n v="0.11304081388888992"/>
  </r>
  <r>
    <s v="11/2021"/>
    <x v="10"/>
    <n v="720"/>
    <s v="EOL.CV.CE.030927-3.01"/>
    <s v="030927"/>
    <x v="1"/>
    <x v="3"/>
    <n v="889893"/>
    <s v="SAO CLEMENTE"/>
    <n v="10.199999999999999"/>
    <n v="8.1999999999999993"/>
    <n v="10.903544269444444"/>
    <n v="10.74076817638889"/>
    <n v="7733.3530870000013"/>
    <n v="197.62584020314159"/>
    <n v="1528310.401405934"/>
    <n v="0.16277609305555465"/>
  </r>
  <r>
    <s v="11/2021"/>
    <x v="10"/>
    <n v="720"/>
    <s v="EOL.CV.CE.030921-4.01"/>
    <s v="030921"/>
    <x v="1"/>
    <x v="3"/>
    <n v="889894"/>
    <s v="SÃO JANUARIO"/>
    <n v="9.6999999999999993"/>
    <n v="7.9"/>
    <n v="11.393335433333332"/>
    <n v="11.090893720833332"/>
    <n v="7985.4434789999987"/>
    <n v="197.62584020314159"/>
    <n v="1578129.9769320728"/>
    <n v="0.30244171250000007"/>
  </r>
  <r>
    <s v="11/2021"/>
    <x v="10"/>
    <n v="720"/>
    <s v="UTE.PE.GO.028612-5.01"/>
    <s v="028612"/>
    <x v="6"/>
    <x v="9"/>
    <n v="8302"/>
    <s v="DAIA"/>
    <n v="19.7"/>
    <n v="19.000001000000001"/>
    <n v="0"/>
    <n v="0"/>
    <n v="0"/>
    <n v="338.86860979056416"/>
    <n v="0"/>
    <n v="0"/>
  </r>
  <r>
    <s v="11/2021"/>
    <x v="10"/>
    <n v="720"/>
    <s v="PCH.PH.TO.034495-8.01"/>
    <s v="034495"/>
    <x v="8"/>
    <x v="32"/>
    <n v="913296"/>
    <s v="MANUEL ALVES"/>
    <n v="5.22"/>
    <n v="4.67"/>
    <n v="2.7677980083333336"/>
    <n v="2.7677980083333336"/>
    <n v="1992.8145660000002"/>
    <n v="303.74601679636208"/>
    <n v="605309.48663627112"/>
    <n v="0"/>
  </r>
  <r>
    <s v="11/2021"/>
    <x v="10"/>
    <n v="720"/>
    <s v="PCH.PH.RS.031956-2.01"/>
    <s v="031956"/>
    <x v="8"/>
    <x v="79"/>
    <n v="913318"/>
    <s v="RINCÃO"/>
    <n v="4.5999999999999996"/>
    <n v="4.04"/>
    <n v="1.7595290166666666"/>
    <n v="1.7595290166666666"/>
    <n v="1266.8608919999999"/>
    <n v="299.16666737038554"/>
    <n v="379002.55108151387"/>
    <n v="0"/>
  </r>
  <r>
    <s v="11/2021"/>
    <x v="10"/>
    <n v="720"/>
    <s v="PCH.PH.SC.033228-3.01"/>
    <s v="033228"/>
    <x v="8"/>
    <x v="33"/>
    <n v="913317"/>
    <s v="PONTE SERRADA"/>
    <n v="2.11"/>
    <n v="1.57"/>
    <n v="1.3403339999999999"/>
    <n v="1.3403339999999999"/>
    <n v="965.04047999999989"/>
    <n v="305.05815130237255"/>
    <n v="294393.4647607542"/>
    <n v="0"/>
  </r>
  <r>
    <s v="11/2021"/>
    <x v="10"/>
    <n v="720"/>
    <s v="UFV.RS.PB.032544-9.01"/>
    <s v="032544"/>
    <x v="2"/>
    <x v="4"/>
    <n v="910686"/>
    <s v="COREMAS III"/>
    <n v="7.1"/>
    <n v="7.1"/>
    <n v="7.2646361902777778"/>
    <n v="7.2646361902777778"/>
    <n v="5230.5380569999998"/>
    <n v="427.14390131526687"/>
    <n v="2234192.4316449556"/>
    <n v="0"/>
  </r>
  <r>
    <s v="11/2021"/>
    <x v="10"/>
    <n v="720"/>
    <s v="PCH.PH.RJ.030600-2.01"/>
    <s v="030600"/>
    <x v="8"/>
    <x v="34"/>
    <n v="913333"/>
    <s v="POÇO FUNDO I5"/>
    <n v="7.2"/>
    <n v="6.48"/>
    <n v="6.4358722569444442"/>
    <n v="6.4358722569444442"/>
    <n v="4633.8280249999998"/>
    <n v="307.95796856065567"/>
    <n v="1427024.265238435"/>
    <n v="0"/>
  </r>
  <r>
    <s v="11/2021"/>
    <x v="10"/>
    <n v="720"/>
    <s v="PCH.PH.SP.031107-3.01"/>
    <s v="031107"/>
    <x v="8"/>
    <x v="35"/>
    <n v="910865"/>
    <s v="PB PRODUCAO DE ENERGIA ELETRICA EIRELI"/>
    <n v="5.81"/>
    <n v="5.23"/>
    <n v="0"/>
    <n v="0"/>
    <n v="0"/>
    <n v="288.66959132230187"/>
    <n v="0"/>
    <n v="0"/>
  </r>
  <r>
    <s v="11/2021"/>
    <x v="10"/>
    <n v="720"/>
    <s v="PCH.PH.RN.035096-6.01"/>
    <s v="035096"/>
    <x v="8"/>
    <x v="36"/>
    <n v="913311"/>
    <s v="ARMANDO RIBEIRO"/>
    <n v="3.2"/>
    <n v="2.88"/>
    <n v="1.7618183333333333"/>
    <n v="1.7618183333333333"/>
    <n v="1268.5092"/>
    <n v="296.38494221764336"/>
    <n v="375967.02594454901"/>
    <n v="0"/>
  </r>
  <r>
    <s v="11/2021"/>
    <x v="10"/>
    <n v="720"/>
    <s v="CGH.PH.SC.035742-1.01"/>
    <s v="035742"/>
    <x v="0"/>
    <x v="37"/>
    <n v="913316"/>
    <s v="MÉDIO GARCIA"/>
    <n v="0.64"/>
    <n v="0.54"/>
    <n v="0.52274133333333339"/>
    <n v="0.52274133333333339"/>
    <n v="376.37376000000006"/>
    <n v="292.80281501623483"/>
    <n v="110203.29642624478"/>
    <n v="0"/>
  </r>
  <r>
    <s v="11/2021"/>
    <x v="10"/>
    <n v="720"/>
    <s v="PCH.PH.GO.035113-0.01"/>
    <s v="035113"/>
    <x v="8"/>
    <x v="38"/>
    <n v="913332"/>
    <s v="PCH TAMBORIL UC 10032356143"/>
    <n v="7.42"/>
    <n v="6.68"/>
    <n v="6.3223016638888891"/>
    <n v="6.3223016638888891"/>
    <n v="4552.0571980000004"/>
    <n v="305.07127264743264"/>
    <n v="1388701.8825577663"/>
    <n v="0"/>
  </r>
  <r>
    <s v="11/2021"/>
    <x v="10"/>
    <n v="720"/>
    <s v="UHE.PH.SP.002127-0.01"/>
    <s v="002127"/>
    <x v="12"/>
    <x v="17"/>
    <n v="227"/>
    <s v="ENG. SERGIO MOTA"/>
    <n v="886.8"/>
    <n v="0"/>
    <n v="737.14166454166661"/>
    <n v="0"/>
    <n v="0"/>
    <n v="285.38375733777724"/>
    <n v="0"/>
    <n v="737.14166454166661"/>
  </r>
  <r>
    <s v="11/2021"/>
    <x v="10"/>
    <n v="720"/>
    <s v="UHE.PH.SC.001356-0.01"/>
    <s v="001356"/>
    <x v="12"/>
    <x v="17"/>
    <n v="352"/>
    <s v="MACHADINHO"/>
    <n v="547.1"/>
    <n v="0"/>
    <n v="384.67497028055556"/>
    <n v="0"/>
    <n v="0"/>
    <n v="280.46334772850525"/>
    <n v="0"/>
    <n v="384.67497028055556"/>
  </r>
  <r>
    <s v="11/2021"/>
    <x v="10"/>
    <n v="720"/>
    <s v="UHE.PH.GO.000630-0.01"/>
    <s v="000630"/>
    <x v="12"/>
    <x v="17"/>
    <n v="353"/>
    <s v="CANA BRAVA"/>
    <n v="260.8"/>
    <n v="0"/>
    <n v="212.25863271944445"/>
    <n v="0"/>
    <n v="0"/>
    <n v="315.72371686286976"/>
    <n v="0"/>
    <n v="212.25863271944445"/>
  </r>
  <r>
    <s v="11/2021"/>
    <x v="10"/>
    <n v="720"/>
    <s v="PCH.PH.SC.033228-3.01"/>
    <s v="033228"/>
    <x v="8"/>
    <x v="33"/>
    <n v="368"/>
    <s v="MASCARENHAS"/>
    <n v="134.80000000000001"/>
    <n v="0"/>
    <n v="127.52031373611111"/>
    <n v="0"/>
    <n v="0"/>
    <n v="305.05815130237255"/>
    <n v="0"/>
    <n v="127.52031373611111"/>
  </r>
  <r>
    <s v="11/2021"/>
    <x v="10"/>
    <n v="720"/>
    <s v="UTE.GN.MG.001096-0.01"/>
    <s v="001096"/>
    <x v="4"/>
    <x v="7"/>
    <n v="409"/>
    <s v="AURELIANO CHAVES"/>
    <n v="136.6"/>
    <n v="48.471708"/>
    <n v="197.6946713277778"/>
    <n v="0"/>
    <n v="0"/>
    <n v="296.20992930265811"/>
    <n v="0"/>
    <n v="197.6946713277778"/>
  </r>
  <r>
    <s v="11/2021"/>
    <x v="10"/>
    <n v="720"/>
    <s v="PCH.PH.RJ.030600-2.01"/>
    <s v="030600"/>
    <x v="8"/>
    <x v="34"/>
    <n v="414"/>
    <s v="ITÁ"/>
    <n v="740.5"/>
    <n v="0"/>
    <n v="450.77655663888891"/>
    <n v="0"/>
    <n v="0"/>
    <n v="307.95796856065567"/>
    <n v="0"/>
    <n v="450.77655663888891"/>
  </r>
  <r>
    <s v="11/2021"/>
    <x v="10"/>
    <n v="720"/>
    <s v="UHE.PH.MT.001401-0.01"/>
    <s v="001401"/>
    <x v="12"/>
    <x v="17"/>
    <n v="450"/>
    <s v="MANSO"/>
    <n v="87.8"/>
    <n v="0"/>
    <n v="36.635356336111109"/>
    <n v="0"/>
    <n v="0"/>
    <n v="277.73252039535924"/>
    <n v="0"/>
    <n v="36.635356336111109"/>
  </r>
  <r>
    <s v="11/2021"/>
    <x v="10"/>
    <n v="720"/>
    <s v="PCH.PH.ES.002293-4.02"/>
    <s v="002293"/>
    <x v="8"/>
    <x v="39"/>
    <n v="508"/>
    <s v="RIO BONITO"/>
    <n v="9.4"/>
    <n v="0"/>
    <n v="15.910313468055556"/>
    <n v="0"/>
    <n v="0"/>
    <n v="300.91740355454544"/>
    <n v="0"/>
    <n v="15.910313468055556"/>
  </r>
  <r>
    <s v="11/2021"/>
    <x v="10"/>
    <n v="720"/>
    <s v="UHE.PH.RS.027968-4.01"/>
    <s v="027968"/>
    <x v="12"/>
    <x v="17"/>
    <n v="8056"/>
    <s v="MONTE CLARO"/>
    <n v="56.1"/>
    <n v="0"/>
    <n v="29.739243756944447"/>
    <n v="0"/>
    <n v="0"/>
    <n v="289.49229936151937"/>
    <n v="0"/>
    <n v="29.739243756944447"/>
  </r>
  <r>
    <s v="11/2021"/>
    <x v="10"/>
    <n v="720"/>
    <s v="UHE.PH.RS.027556-5.01"/>
    <s v="027556"/>
    <x v="12"/>
    <x v="17"/>
    <n v="8119"/>
    <s v="BARRA GRANDE"/>
    <n v="372.8"/>
    <n v="0"/>
    <n v="199.31702215694446"/>
    <n v="0"/>
    <n v="0"/>
    <n v="307.72522208999885"/>
    <n v="0"/>
    <n v="199.31702215694446"/>
  </r>
  <r>
    <s v="11/2021"/>
    <x v="10"/>
    <n v="720"/>
    <s v="UHE.PH.MG.001146-0.01"/>
    <s v="001146"/>
    <x v="12"/>
    <x v="17"/>
    <n v="8145"/>
    <s v="IRAPÉ"/>
    <n v="207.9"/>
    <n v="0"/>
    <n v="136.44427273611112"/>
    <n v="0"/>
    <n v="0"/>
    <n v="301.14814656893333"/>
    <n v="0"/>
    <n v="136.44427273611112"/>
  </r>
  <r>
    <s v="11/2021"/>
    <x v="10"/>
    <n v="720"/>
    <s v="UHE.PH.TO.001304-8.01"/>
    <s v="001304"/>
    <x v="12"/>
    <x v="17"/>
    <n v="8289"/>
    <s v="LUÍS E. MAGALHÃES (REDE)"/>
    <n v="365.036"/>
    <n v="0"/>
    <n v="419.90642476944447"/>
    <n v="0"/>
    <n v="0"/>
    <n v="265.70211890068919"/>
    <n v="0"/>
    <n v="419.90642476944447"/>
  </r>
  <r>
    <s v="11/2021"/>
    <x v="10"/>
    <n v="720"/>
    <s v="UHE.PH.TO.001304-8.01"/>
    <s v="001304"/>
    <x v="12"/>
    <x v="17"/>
    <n v="8291"/>
    <s v="LUÍS E. MAGALHÃES (CPFL)"/>
    <n v="35.003"/>
    <n v="0"/>
    <n v="40.264999620833336"/>
    <n v="0"/>
    <n v="0"/>
    <n v="265.70211890068919"/>
    <n v="0"/>
    <n v="40.264999620833336"/>
  </r>
  <r>
    <s v="11/2021"/>
    <x v="10"/>
    <n v="720"/>
    <s v="UHE.PH.MG.002176-8.01"/>
    <s v="002176"/>
    <x v="12"/>
    <x v="17"/>
    <n v="8292"/>
    <s v="QUEIMADO (CEMIG)"/>
    <n v="56.018000000000001"/>
    <n v="0"/>
    <n v="17.570772719444445"/>
    <n v="0"/>
    <n v="0"/>
    <n v="285.33455324168455"/>
    <n v="0"/>
    <n v="17.570772719444445"/>
  </r>
  <r>
    <s v="11/2021"/>
    <x v="10"/>
    <n v="720"/>
    <s v="UHE.PH.MG.002176-8.01"/>
    <s v="002176"/>
    <x v="12"/>
    <x v="17"/>
    <n v="8293"/>
    <s v="QUEIMADO (CEB)"/>
    <n v="11.882"/>
    <n v="0"/>
    <n v="3.7271336347222221"/>
    <n v="0"/>
    <n v="0"/>
    <n v="285.33455324168455"/>
    <n v="0"/>
    <n v="3.7271336347222221"/>
  </r>
  <r>
    <s v="11/2021"/>
    <x v="10"/>
    <n v="720"/>
    <s v="UHE.PH.RS.000718-8.01"/>
    <s v="000718"/>
    <x v="12"/>
    <x v="17"/>
    <n v="8306"/>
    <s v="CASTRO ALVES"/>
    <n v="61.8"/>
    <n v="0"/>
    <n v="36.392756931944447"/>
    <n v="0"/>
    <n v="0"/>
    <n v="289.51690140956578"/>
    <n v="0"/>
    <n v="36.392756931944447"/>
  </r>
  <r>
    <s v="11/2021"/>
    <x v="10"/>
    <n v="720"/>
    <s v="PCH.PH.MS.028995-7.01"/>
    <s v="028995"/>
    <x v="8"/>
    <x v="17"/>
    <n v="8395"/>
    <s v="PORTO DAS PEDRAS"/>
    <n v="23.06"/>
    <n v="0"/>
    <n v="21.604561643055554"/>
    <n v="0"/>
    <n v="0"/>
    <n v="300.4253910171679"/>
    <n v="0"/>
    <n v="21.604561643055554"/>
  </r>
  <r>
    <s v="11/2021"/>
    <x v="10"/>
    <n v="720"/>
    <s v="PCH.PH.ES.028380-0.01"/>
    <s v="028380"/>
    <x v="8"/>
    <x v="17"/>
    <n v="8422"/>
    <s v="FRANCISCO GROS"/>
    <n v="15.58"/>
    <n v="0"/>
    <n v="22.254009141666664"/>
    <n v="0"/>
    <n v="0"/>
    <n v="301.1240547172078"/>
    <n v="0"/>
    <n v="22.254009141666664"/>
  </r>
  <r>
    <s v="11/2021"/>
    <x v="10"/>
    <n v="720"/>
    <s v="PCH.PH.ES.028805-5.01"/>
    <s v="028805"/>
    <x v="8"/>
    <x v="17"/>
    <n v="8423"/>
    <s v="PEDRA DO GARRAFÃO"/>
    <n v="10.75"/>
    <n v="0"/>
    <n v="12.646045520833335"/>
    <n v="0"/>
    <n v="0"/>
    <n v="301.1240547172078"/>
    <n v="0"/>
    <n v="12.646045520833335"/>
  </r>
  <r>
    <s v="11/2021"/>
    <x v="10"/>
    <n v="720"/>
    <s v="PCH.PH.ES.028804-7.01"/>
    <s v="028804"/>
    <x v="8"/>
    <x v="17"/>
    <n v="8424"/>
    <s v="PIRAPETINGA"/>
    <n v="12.71"/>
    <n v="0"/>
    <n v="13.249125025"/>
    <n v="0"/>
    <n v="0"/>
    <n v="301.1240547172078"/>
    <n v="0"/>
    <n v="13.249125025"/>
  </r>
  <r>
    <s v="11/2021"/>
    <x v="10"/>
    <n v="720"/>
    <s v="PCH.PH.GO.028388-6.01"/>
    <s v="028388"/>
    <x v="8"/>
    <x v="17"/>
    <n v="8426"/>
    <s v="SÃO DOMINGOS II"/>
    <n v="19.079999999999998"/>
    <n v="0"/>
    <n v="17.013061668055556"/>
    <n v="0"/>
    <n v="0"/>
    <n v="298.73896139638191"/>
    <n v="0"/>
    <n v="17.013061668055556"/>
  </r>
  <r>
    <s v="11/2021"/>
    <x v="10"/>
    <n v="720"/>
    <s v="PCH.PH.SC.029560-4.01"/>
    <s v="029560"/>
    <x v="8"/>
    <x v="17"/>
    <n v="8427"/>
    <s v="BARRA ESCONDIDA"/>
    <n v="1.1299999999999999"/>
    <n v="0"/>
    <n v="0.49285649999999998"/>
    <n v="0"/>
    <n v="0"/>
    <n v="301.1240547172078"/>
    <n v="0"/>
    <n v="0.49285649999999998"/>
  </r>
  <r>
    <s v="11/2021"/>
    <x v="10"/>
    <n v="720"/>
    <s v="UHE.PH.MG.000042-6.01"/>
    <s v="000042"/>
    <x v="12"/>
    <x v="17"/>
    <n v="8429"/>
    <s v="AIMORÉS"/>
    <n v="181.9"/>
    <n v="0"/>
    <n v="182.09582518749997"/>
    <n v="0"/>
    <n v="0"/>
    <n v="301.14814656893333"/>
    <n v="0"/>
    <n v="182.09582518749997"/>
  </r>
  <r>
    <s v="11/2021"/>
    <x v="10"/>
    <n v="720"/>
    <s v="UHE.PH.MG.027196-9.01"/>
    <s v="027196"/>
    <x v="12"/>
    <x v="17"/>
    <n v="8430"/>
    <s v="PORTO ESTRELA (ALIANÇA)"/>
    <n v="41.2"/>
    <n v="0"/>
    <n v="35.1489677"/>
    <n v="0"/>
    <n v="0"/>
    <n v="323.84267089436815"/>
    <n v="0"/>
    <n v="35.1489677"/>
  </r>
  <r>
    <s v="11/2021"/>
    <x v="10"/>
    <n v="720"/>
    <s v="UHE.PH.MG.001006-5.01"/>
    <s v="001006"/>
    <x v="12"/>
    <x v="17"/>
    <n v="8443"/>
    <s v="FUNIL (ALIANCA)"/>
    <n v="84.6"/>
    <n v="0"/>
    <n v="64.92900052638889"/>
    <n v="0"/>
    <n v="0"/>
    <n v="290.54500614508339"/>
    <n v="0"/>
    <n v="64.92900052638889"/>
  </r>
  <r>
    <s v="11/2021"/>
    <x v="10"/>
    <n v="720"/>
    <s v="UHE.PH.RS.000012-4.01"/>
    <s v="000012"/>
    <x v="12"/>
    <x v="17"/>
    <n v="8452"/>
    <s v="14 DE JULHO"/>
    <n v="47.5"/>
    <n v="0"/>
    <n v="20.277645977777777"/>
    <n v="0"/>
    <n v="0"/>
    <n v="289.51690140956578"/>
    <n v="0"/>
    <n v="20.277645977777777"/>
  </r>
  <r>
    <s v="11/2021"/>
    <x v="10"/>
    <n v="720"/>
    <s v="PCH.PH.MT.029376-8.01"/>
    <s v="029376"/>
    <x v="8"/>
    <x v="17"/>
    <n v="8494"/>
    <s v="PAMPEANA"/>
    <n v="22.43"/>
    <n v="0"/>
    <n v="16.807376388888887"/>
    <n v="0"/>
    <n v="0"/>
    <n v="315.20641038644891"/>
    <n v="0"/>
    <n v="16.807376388888887"/>
  </r>
  <r>
    <s v="11/2021"/>
    <x v="10"/>
    <n v="720"/>
    <s v="UHE.PH.TO.028567-6.01"/>
    <s v="028567"/>
    <x v="12"/>
    <x v="17"/>
    <n v="8504"/>
    <s v="SÃO SALVADOR"/>
    <n v="148.19999999999999"/>
    <n v="0"/>
    <n v="134.19662241250001"/>
    <n v="0"/>
    <n v="0"/>
    <n v="324.48677388543655"/>
    <n v="0"/>
    <n v="134.19662241250001"/>
  </r>
  <r>
    <s v="11/2021"/>
    <x v="10"/>
    <n v="720"/>
    <s v="UHE.PH.MG.029453-5.01"/>
    <s v="029453"/>
    <x v="12"/>
    <x v="17"/>
    <n v="8540"/>
    <s v="BAGUARI (CEMIG)"/>
    <n v="28.797999999999998"/>
    <n v="0"/>
    <n v="29.815167294444443"/>
    <n v="0"/>
    <n v="0"/>
    <n v="284.59649180029373"/>
    <n v="0"/>
    <n v="29.815167294444443"/>
  </r>
  <r>
    <s v="11/2021"/>
    <x v="10"/>
    <n v="720"/>
    <s v="UHE.PH.MG.029453-5.01"/>
    <s v="029453"/>
    <x v="12"/>
    <x v="17"/>
    <n v="8541"/>
    <s v="BAGUARI (FURNAS)"/>
    <n v="12.705"/>
    <n v="0"/>
    <n v="13.153750275"/>
    <n v="0"/>
    <n v="0"/>
    <n v="284.59649180029373"/>
    <n v="0"/>
    <n v="13.153750275"/>
  </r>
  <r>
    <s v="11/2021"/>
    <x v="10"/>
    <n v="720"/>
    <s v="UHE.PH.MG.029453-5.01"/>
    <s v="029453"/>
    <x v="12"/>
    <x v="17"/>
    <n v="8548"/>
    <s v="BAGUARI (BAGUARI)"/>
    <n v="43.197000000000003"/>
    <n v="0"/>
    <n v="44.722750951388889"/>
    <n v="0"/>
    <n v="0"/>
    <n v="284.59649180029373"/>
    <n v="0"/>
    <n v="44.722750951388889"/>
  </r>
  <r>
    <s v="11/2021"/>
    <x v="10"/>
    <n v="720"/>
    <s v="UHE.PH.MG.029454-3.01"/>
    <s v="029454"/>
    <x v="12"/>
    <x v="17"/>
    <n v="8542"/>
    <s v="BATALHA"/>
    <n v="48.8"/>
    <n v="0"/>
    <n v="7.8824705111111104"/>
    <n v="0"/>
    <n v="0"/>
    <n v="282.18549109175046"/>
    <n v="0"/>
    <n v="7.8824705111111104"/>
  </r>
  <r>
    <s v="11/2021"/>
    <x v="10"/>
    <n v="720"/>
    <s v="UHE.PH.MG.029458-6.01"/>
    <s v="029458"/>
    <x v="12"/>
    <x v="17"/>
    <n v="8543"/>
    <s v="SIMPLÍCIO ANTA"/>
    <n v="191.3"/>
    <n v="0"/>
    <n v="154.74987990277779"/>
    <n v="0"/>
    <n v="0"/>
    <n v="285.0885327612209"/>
    <n v="0"/>
    <n v="154.74987990277779"/>
  </r>
  <r>
    <s v="11/2021"/>
    <x v="10"/>
    <n v="720"/>
    <s v="UHE.PH.RS.029459-4.01"/>
    <s v="029459"/>
    <x v="12"/>
    <x v="17"/>
    <n v="8553"/>
    <s v="SÃO JOSÉ (IJUI)"/>
    <n v="30.4"/>
    <n v="0"/>
    <n v="21.941400845833332"/>
    <n v="0"/>
    <n v="0"/>
    <n v="284.89171637685001"/>
    <n v="0"/>
    <n v="21.941400845833332"/>
  </r>
  <r>
    <s v="11/2021"/>
    <x v="10"/>
    <n v="720"/>
    <s v="UHE.PH.RS.028562-5.01"/>
    <s v="028562"/>
    <x v="12"/>
    <x v="17"/>
    <n v="8554"/>
    <s v="MONJOLINHO (MONEL)"/>
    <n v="41.7"/>
    <n v="0"/>
    <n v="21.328608808333332"/>
    <n v="0"/>
    <n v="0"/>
    <n v="294.73233894949328"/>
    <n v="0"/>
    <n v="21.328608808333332"/>
  </r>
  <r>
    <s v="11/2021"/>
    <x v="10"/>
    <n v="720"/>
    <s v="UHE.PH.SC.028564-1.01"/>
    <s v="028564"/>
    <x v="12"/>
    <x v="17"/>
    <n v="8596"/>
    <s v="SALTO PILÃO (CCGE)"/>
    <n v="22.82"/>
    <n v="0"/>
    <n v="23.349898665277774"/>
    <n v="0"/>
    <n v="0"/>
    <n v="320.47304962509526"/>
    <n v="0"/>
    <n v="23.349898665277774"/>
  </r>
  <r>
    <s v="11/2021"/>
    <x v="10"/>
    <n v="720"/>
    <s v="UHE.PH.SC.028564-1.01"/>
    <s v="028564"/>
    <x v="12"/>
    <x v="17"/>
    <n v="8597"/>
    <s v="SALTO PILÃO (DMEE)"/>
    <n v="22.82"/>
    <n v="0"/>
    <n v="23.349898665277774"/>
    <n v="0"/>
    <n v="0"/>
    <n v="320.47304962509526"/>
    <n v="0"/>
    <n v="23.349898665277774"/>
  </r>
  <r>
    <s v="11/2021"/>
    <x v="10"/>
    <n v="720"/>
    <s v="UHE.PH.MG.029457-8.01"/>
    <s v="029457"/>
    <x v="12"/>
    <x v="17"/>
    <n v="8629"/>
    <s v="RETIRO BAIXO"/>
    <n v="36.6"/>
    <n v="0"/>
    <n v="36.394659308333331"/>
    <n v="0"/>
    <n v="0"/>
    <n v="283.80922626281023"/>
    <n v="0"/>
    <n v="36.394659308333331"/>
  </r>
  <r>
    <s v="11/2021"/>
    <x v="10"/>
    <n v="720"/>
    <s v="PCH.PH.SC.028755-5.01"/>
    <s v="028755"/>
    <x v="8"/>
    <x v="17"/>
    <n v="8670"/>
    <s v="ARVOREDO"/>
    <n v="7.77"/>
    <n v="0"/>
    <n v="4.5058477958333327"/>
    <n v="0"/>
    <n v="0"/>
    <n v="315.20641038644891"/>
    <n v="0"/>
    <n v="4.5058477958333327"/>
  </r>
  <r>
    <s v="11/2021"/>
    <x v="10"/>
    <n v="720"/>
    <s v="UHE.PH.GO.029455-1.01"/>
    <s v="029455"/>
    <x v="12"/>
    <x v="17"/>
    <n v="8709"/>
    <s v="ENG. JOSÉ L. GODOY "/>
    <n v="39"/>
    <n v="0"/>
    <n v="39.258565406944442"/>
    <n v="0"/>
    <n v="0"/>
    <n v="265.80052709287463"/>
    <n v="0"/>
    <n v="39.258565406944442"/>
  </r>
  <r>
    <s v="11/2021"/>
    <x v="10"/>
    <n v="720"/>
    <s v="UHE.PH.GO.028355-0.01"/>
    <s v="028355"/>
    <x v="12"/>
    <x v="17"/>
    <n v="8711"/>
    <s v="SERRA DO FACÃO"/>
    <n v="178.8"/>
    <n v="0"/>
    <n v="49.577378325000005"/>
    <n v="0"/>
    <n v="0"/>
    <n v="303.4452967276967"/>
    <n v="0"/>
    <n v="49.577378325000005"/>
  </r>
  <r>
    <s v="11/2021"/>
    <x v="10"/>
    <n v="720"/>
    <s v="PCH.PH.MG.028807-1.01"/>
    <s v="028807"/>
    <x v="8"/>
    <x v="17"/>
    <n v="8720"/>
    <s v="PIEDADE"/>
    <n v="12.04"/>
    <n v="0"/>
    <n v="10.96134335"/>
    <n v="0"/>
    <n v="0"/>
    <n v="301.14814656893333"/>
    <n v="0"/>
    <n v="10.96134335"/>
  </r>
  <r>
    <s v="11/2021"/>
    <x v="10"/>
    <n v="720"/>
    <s v="PCH.PH.GO.028803-9.01"/>
    <s v="028803"/>
    <x v="8"/>
    <x v="17"/>
    <n v="8736"/>
    <s v="GOIANDIRA"/>
    <n v="17.09"/>
    <n v="0"/>
    <n v="8.9717919055555555"/>
    <n v="0"/>
    <n v="0"/>
    <n v="245.89747022336928"/>
    <n v="0"/>
    <n v="8.9717919055555555"/>
  </r>
  <r>
    <s v="11/2021"/>
    <x v="10"/>
    <n v="720"/>
    <s v="PCH.PH.MG.027729-0.01"/>
    <s v="027729"/>
    <x v="8"/>
    <x v="17"/>
    <n v="8747"/>
    <s v="VARGINHA"/>
    <n v="5.39"/>
    <n v="0"/>
    <n v="5.8712945000000003"/>
    <n v="0"/>
    <n v="0"/>
    <n v="315.20641038644891"/>
    <n v="0"/>
    <n v="5.8712945000000003"/>
  </r>
  <r>
    <s v="11/2021"/>
    <x v="10"/>
    <n v="720"/>
    <s v="PCH.PH.GO.029066-1.01"/>
    <s v="029066"/>
    <x v="8"/>
    <x v="17"/>
    <n v="8788"/>
    <s v="NOVA AURORA"/>
    <n v="12.37"/>
    <n v="0"/>
    <n v="6.068503473611111"/>
    <n v="0"/>
    <n v="0"/>
    <n v="245.89747022336928"/>
    <n v="0"/>
    <n v="6.068503473611111"/>
  </r>
  <r>
    <s v="11/2021"/>
    <x v="10"/>
    <n v="720"/>
    <s v="PCH.PH.SC.029049-1.01"/>
    <s v="029049"/>
    <x v="8"/>
    <x v="17"/>
    <n v="8789"/>
    <s v="IBIRAMA"/>
    <n v="13.92"/>
    <n v="0"/>
    <n v="8.6234225000000002"/>
    <n v="0"/>
    <n v="0"/>
    <n v="315.15971314046573"/>
    <n v="0"/>
    <n v="8.6234225000000002"/>
  </r>
  <r>
    <s v="11/2021"/>
    <x v="10"/>
    <n v="720"/>
    <s v="UHE.PH.MA.028863-2.01"/>
    <s v="028863"/>
    <x v="12"/>
    <x v="17"/>
    <n v="8828"/>
    <s v="ESTREITO (CEE)"/>
    <n v="256.88099999999997"/>
    <n v="0"/>
    <n v="257.43453687083337"/>
    <n v="0"/>
    <n v="0"/>
    <n v="292.09119481956475"/>
    <n v="0"/>
    <n v="257.43453687083337"/>
  </r>
  <r>
    <s v="11/2021"/>
    <x v="10"/>
    <n v="720"/>
    <s v="PCH.PH.SC.029652-0.01"/>
    <s v="029652"/>
    <x v="8"/>
    <x v="17"/>
    <n v="8879"/>
    <s v="SANTA LUZIA ALTO"/>
    <n v="18.420000000000002"/>
    <n v="0"/>
    <n v="15.735431861111111"/>
    <n v="0"/>
    <n v="0"/>
    <n v="315.20641038644891"/>
    <n v="0"/>
    <n v="15.735431861111111"/>
  </r>
  <r>
    <s v="11/2021"/>
    <x v="10"/>
    <n v="720"/>
    <s v="UHE.PH.MT.029597-3.01"/>
    <s v="029597"/>
    <x v="12"/>
    <x v="17"/>
    <n v="8887"/>
    <s v="DARDANELOS"/>
    <n v="154.9"/>
    <n v="0"/>
    <n v="69.818294336111109"/>
    <n v="0"/>
    <n v="0"/>
    <n v="270.81823332650168"/>
    <n v="0"/>
    <n v="69.818294336111109"/>
  </r>
  <r>
    <s v="11/2021"/>
    <x v="10"/>
    <n v="720"/>
    <s v="PCH.PH.PE.029666-0.01"/>
    <s v="029666"/>
    <x v="8"/>
    <x v="17"/>
    <n v="8926"/>
    <s v="PEDRA FURADA"/>
    <n v="3.29"/>
    <n v="0"/>
    <n v="1.6374934791666667"/>
    <n v="0"/>
    <n v="0"/>
    <n v="315.13636451747419"/>
    <n v="0"/>
    <n v="1.6374934791666667"/>
  </r>
  <r>
    <s v="11/2021"/>
    <x v="10"/>
    <n v="720"/>
    <s v="UHE.PH.RO.029707-0.01"/>
    <s v="029707"/>
    <x v="12"/>
    <x v="40"/>
    <n v="8944"/>
    <s v="SANTO ANTÔNIO (STO. ANTONIO)"/>
    <n v="2218"/>
    <n v="0"/>
    <n v="1096.6953720180557"/>
    <n v="0"/>
    <n v="0"/>
    <n v="180.78072644797254"/>
    <n v="0"/>
    <n v="1096.6953720180557"/>
  </r>
  <r>
    <s v="11/2021"/>
    <x v="10"/>
    <n v="720"/>
    <s v="UHE.PH.RO.029707-0.01"/>
    <s v="029707"/>
    <x v="12"/>
    <x v="40"/>
    <n v="894102"/>
    <s v="S. ANTONIO EXPANSAO"/>
    <n v="206.2"/>
    <n v="0"/>
    <n v="279.94209201805552"/>
    <n v="0"/>
    <n v="0"/>
    <n v="180.78072644797254"/>
    <n v="0"/>
    <n v="279.94209201805552"/>
  </r>
  <r>
    <s v="11/2021"/>
    <x v="10"/>
    <n v="720"/>
    <s v="UHE.PH.RS.029456-0.01"/>
    <s v="029456"/>
    <x v="12"/>
    <x v="17"/>
    <n v="8972"/>
    <s v="PASSO SÃO JOÃO"/>
    <n v="41.1"/>
    <n v="0"/>
    <n v="21.779456058333331"/>
    <n v="0"/>
    <n v="0"/>
    <n v="278.54438798088916"/>
    <n v="0"/>
    <n v="21.779456058333331"/>
  </r>
  <r>
    <s v="11/2021"/>
    <x v="10"/>
    <n v="720"/>
    <s v="PCH.PH.MG.028673-7.01"/>
    <s v="028673"/>
    <x v="8"/>
    <x v="17"/>
    <n v="8979"/>
    <s v="UNAÍ BAIXO"/>
    <n v="14.1"/>
    <n v="0"/>
    <n v="8.4617863555555566"/>
    <n v="0"/>
    <n v="0"/>
    <n v="289.64031282043038"/>
    <n v="0"/>
    <n v="8.4617863555555566"/>
  </r>
  <r>
    <s v="11/2021"/>
    <x v="10"/>
    <n v="720"/>
    <s v="PCH.PH.GO.030272-4.01"/>
    <s v="030272"/>
    <x v="8"/>
    <x v="17"/>
    <n v="888171"/>
    <s v="QUEIXADA"/>
    <n v="22"/>
    <n v="0"/>
    <n v="19.94944406388889"/>
    <n v="0"/>
    <n v="0"/>
    <n v="296.4527936227318"/>
    <n v="0"/>
    <n v="19.94944406388889"/>
  </r>
  <r>
    <s v="11/2021"/>
    <x v="10"/>
    <n v="720"/>
    <s v="UHE.PH.PR.029598-1.01"/>
    <s v="029598"/>
    <x v="12"/>
    <x v="17"/>
    <n v="888270"/>
    <s v="MAUA (CGTEE)"/>
    <n v="96.873000000000005"/>
    <n v="0"/>
    <n v="114.72033661250001"/>
    <n v="0"/>
    <n v="0"/>
    <n v="271.49119308272657"/>
    <n v="0"/>
    <n v="114.72033661250001"/>
  </r>
  <r>
    <s v="11/2021"/>
    <x v="10"/>
    <n v="720"/>
    <s v="UHE.PH.PR.029598-1.01"/>
    <s v="029598"/>
    <x v="12"/>
    <x v="17"/>
    <n v="888271"/>
    <s v="MAUA (COPEL)"/>
    <n v="100.827"/>
    <n v="0"/>
    <n v="119.4027993263889"/>
    <n v="0"/>
    <n v="0"/>
    <n v="271.49119308272657"/>
    <n v="0"/>
    <n v="119.4027993263889"/>
  </r>
  <r>
    <s v="11/2021"/>
    <x v="10"/>
    <n v="720"/>
    <s v="UHE.PH.MS.028761-0.01"/>
    <s v="028761"/>
    <x v="12"/>
    <x v="17"/>
    <n v="888272"/>
    <s v="SÃO DOMINGOS (ELETROSUL)"/>
    <n v="36.4"/>
    <n v="0"/>
    <n v="27.041480829166666"/>
    <n v="0"/>
    <n v="0"/>
    <n v="292.09119481956475"/>
    <n v="0"/>
    <n v="27.041480829166666"/>
  </r>
  <r>
    <s v="11/2021"/>
    <x v="10"/>
    <n v="720"/>
    <s v="PCH.PH.GO.030312-7.01"/>
    <s v="030312"/>
    <x v="8"/>
    <x v="17"/>
    <n v="888528"/>
    <s v="GALHEIROS I"/>
    <n v="7.02"/>
    <n v="0"/>
    <n v="3.86633095"/>
    <n v="0"/>
    <n v="0"/>
    <n v="288.6813712412208"/>
    <n v="0"/>
    <n v="3.86633095"/>
  </r>
  <r>
    <s v="11/2021"/>
    <x v="10"/>
    <n v="720"/>
    <s v="PCH.PH.SC.030338-0.01"/>
    <s v="030338"/>
    <x v="8"/>
    <x v="17"/>
    <n v="888924"/>
    <s v="SALTO GOES"/>
    <n v="11.1"/>
    <n v="0"/>
    <n v="4.0021971944444443"/>
    <n v="0"/>
    <n v="0"/>
    <n v="294.61482226258016"/>
    <n v="0"/>
    <n v="4.0021971944444443"/>
  </r>
  <r>
    <s v="11/2021"/>
    <x v="10"/>
    <n v="720"/>
    <s v="UHE.PH.RS.028354-1.01"/>
    <s v="028354"/>
    <x v="12"/>
    <x v="17"/>
    <n v="889213"/>
    <s v="FOZ CHAPECÓ"/>
    <n v="427.2"/>
    <n v="0"/>
    <n v="253.97394514027778"/>
    <n v="0"/>
    <n v="0"/>
    <n v="303.4452967276967"/>
    <n v="0"/>
    <n v="253.97394514027778"/>
  </r>
  <r>
    <s v="11/2021"/>
    <x v="10"/>
    <n v="720"/>
    <s v="PCH.PH.PR.030458-1.01"/>
    <s v="030458"/>
    <x v="8"/>
    <x v="17"/>
    <n v="889462"/>
    <s v="CAVERNOSO 2"/>
    <n v="10.56"/>
    <n v="0"/>
    <n v="7.8011407416666669"/>
    <n v="0"/>
    <n v="0"/>
    <n v="293.65588068337058"/>
    <n v="0"/>
    <n v="7.8011407416666669"/>
  </r>
  <r>
    <s v="11/2021"/>
    <x v="10"/>
    <n v="720"/>
    <s v="UHE.PH.RO.029736-4.01"/>
    <s v="029736"/>
    <x v="12"/>
    <x v="40"/>
    <n v="890337"/>
    <s v="JIRAU"/>
    <n v="1995.8"/>
    <n v="0"/>
    <n v="710.8674580069445"/>
    <n v="0"/>
    <n v="0"/>
    <n v="159.08507199649972"/>
    <n v="0"/>
    <n v="710.8674580069445"/>
  </r>
  <r>
    <s v="11/2021"/>
    <x v="10"/>
    <n v="720"/>
    <s v="UHE.PH.RO.029736-4.01"/>
    <s v="029736"/>
    <x v="12"/>
    <x v="40"/>
    <n v="891284"/>
    <s v="AMPLIACAO JIRAU"/>
    <n v="215.8"/>
    <n v="0"/>
    <n v="28.001904870833332"/>
    <n v="0"/>
    <n v="0"/>
    <n v="159.08507199649972"/>
    <n v="0"/>
    <n v="28.001904870833332"/>
  </r>
  <r>
    <s v="11/2021"/>
    <x v="10"/>
    <n v="720"/>
    <s v="UHE.PH.AP.031186-3.01"/>
    <s v="031186"/>
    <x v="12"/>
    <x v="41"/>
    <n v="890999"/>
    <s v="CACHOEIRA CALDEIRÃO 15LEN"/>
    <n v="129.69999999999999"/>
    <n v="0"/>
    <n v="62.333552648611111"/>
    <n v="0"/>
    <n v="0"/>
    <n v="165.73532809955739"/>
    <n v="0"/>
    <n v="62.333552648611111"/>
  </r>
  <r>
    <s v="11/2021"/>
    <x v="10"/>
    <n v="720"/>
    <s v="UHE.PH.AP.026792-9.01"/>
    <s v="026792"/>
    <x v="12"/>
    <x v="42"/>
    <n v="891001"/>
    <s v="SANTO ANTÔNIO DO JARI"/>
    <n v="22"/>
    <n v="0"/>
    <n v="14.8480909125"/>
    <n v="0"/>
    <n v="0"/>
    <n v="203.52940287416399"/>
    <n v="0"/>
    <n v="14.8480909125"/>
  </r>
  <r>
    <s v="11/2021"/>
    <x v="10"/>
    <n v="720"/>
    <s v="UHE.PH.SC.030415-8.01"/>
    <s v="030415"/>
    <x v="12"/>
    <x v="43"/>
    <n v="891063"/>
    <s v="GARIBALDI"/>
    <n v="86.3"/>
    <n v="0"/>
    <n v="62.780440730555561"/>
    <n v="0"/>
    <n v="0"/>
    <n v="215.74339713380098"/>
    <n v="0"/>
    <n v="62.780440730555561"/>
  </r>
  <r>
    <s v="11/2021"/>
    <x v="10"/>
    <n v="720"/>
    <s v="PCH.PH.RO.029434-9.01"/>
    <s v="029434"/>
    <x v="8"/>
    <x v="44"/>
    <n v="892762"/>
    <s v="PCH STA CRUZ MONTE NEGRO"/>
    <n v="7.27"/>
    <n v="0"/>
    <n v="5.5776966236111116"/>
    <n v="0"/>
    <n v="0"/>
    <n v="307.15162475809615"/>
    <n v="0"/>
    <n v="5.5776966236111116"/>
  </r>
  <r>
    <s v="11/2021"/>
    <x v="10"/>
    <n v="720"/>
    <s v="UHE.PH.AP.030385-2.01"/>
    <s v="030385"/>
    <x v="12"/>
    <x v="41"/>
    <n v="893062"/>
    <s v="FERREIRA GOMES"/>
    <n v="153.1"/>
    <n v="0"/>
    <n v="69.003024779166665"/>
    <n v="0"/>
    <n v="0"/>
    <n v="139.42002456007253"/>
    <n v="0"/>
    <n v="69.003024779166665"/>
  </r>
  <r>
    <s v="11/2021"/>
    <x v="10"/>
    <n v="720"/>
    <s v="UHE.PH.MT.030422-0.01"/>
    <s v="030422"/>
    <x v="12"/>
    <x v="45"/>
    <n v="894622"/>
    <s v="COLÍDER"/>
    <n v="178.1"/>
    <n v="0"/>
    <n v="195.25607865138889"/>
    <n v="0"/>
    <n v="0"/>
    <n v="206.59258440113931"/>
    <n v="0"/>
    <n v="195.25607865138889"/>
  </r>
  <r>
    <s v="11/2021"/>
    <x v="10"/>
    <n v="720"/>
    <s v="PCH.PH.SP.029721-6.01"/>
    <s v="029721"/>
    <x v="8"/>
    <x v="46"/>
    <n v="894623"/>
    <s v="PIRAPORA"/>
    <n v="17.170000000000002"/>
    <n v="0"/>
    <n v="16.257778705555555"/>
    <n v="0"/>
    <n v="0"/>
    <n v="308.67010023338503"/>
    <n v="0"/>
    <n v="16.257778705555555"/>
  </r>
  <r>
    <s v="11/2021"/>
    <x v="10"/>
    <n v="720"/>
    <s v="UHE.PH.PA.030557-0.01"/>
    <s v="030557"/>
    <x v="12"/>
    <x v="45"/>
    <n v="894624"/>
    <s v="TELES PIRES"/>
    <n v="930.7"/>
    <n v="0"/>
    <n v="1020.2997147513888"/>
    <n v="0"/>
    <n v="0"/>
    <n v="114.19173709334105"/>
    <n v="0"/>
    <n v="1020.2997147513888"/>
  </r>
  <r>
    <s v="11/2021"/>
    <x v="10"/>
    <n v="720"/>
    <s v="PCH.PH.RO.029436-5.01"/>
    <s v="029436"/>
    <x v="8"/>
    <x v="47"/>
    <n v="894625"/>
    <s v="PCH CANAÃ"/>
    <n v="7.76"/>
    <n v="0"/>
    <n v="7.4404090402777774"/>
    <n v="0"/>
    <n v="0"/>
    <n v="307.65112326970433"/>
    <n v="0"/>
    <n v="7.4404090402777774"/>
  </r>
  <r>
    <s v="11/2021"/>
    <x v="10"/>
    <n v="720"/>
    <s v="PCH.PH.RO.029435-7.01"/>
    <s v="029435"/>
    <x v="8"/>
    <x v="44"/>
    <n v="894626"/>
    <s v="PCH JAMARI"/>
    <n v="9.1"/>
    <n v="0"/>
    <n v="8.948589288888888"/>
    <n v="0"/>
    <n v="0"/>
    <n v="308.15062178131251"/>
    <n v="0"/>
    <n v="8.948589288888888"/>
  </r>
  <r>
    <s v="11/2021"/>
    <x v="10"/>
    <n v="720"/>
    <s v="UHE.PH.PA.030354-2.01"/>
    <s v="030354"/>
    <x v="12"/>
    <x v="48"/>
    <n v="894627"/>
    <s v="BELO MONTE"/>
    <n v="4418.8999999999996"/>
    <n v="0"/>
    <n v="1428.3898286625001"/>
    <n v="0"/>
    <n v="0"/>
    <n v="157.3455490833999"/>
    <n v="0"/>
    <n v="1428.3898286625001"/>
  </r>
  <r>
    <s v="11/2021"/>
    <x v="10"/>
    <n v="720"/>
    <s v="UHE.PH.PA.030354-2.01"/>
    <s v="030354"/>
    <x v="12"/>
    <x v="48"/>
    <n v="894628"/>
    <s v="BELO MONTE- PIMENTAL"/>
    <n v="152.1"/>
    <n v="0"/>
    <n v="85.629774069444451"/>
    <n v="0"/>
    <n v="0"/>
    <n v="157.3455490833999"/>
    <n v="0"/>
    <n v="85.629774069444451"/>
  </r>
  <r>
    <s v="11/2021"/>
    <x v="10"/>
    <n v="720"/>
    <s v="PCH.PH.MT.031042-5.01"/>
    <s v="031042"/>
    <x v="8"/>
    <x v="49"/>
    <n v="894642"/>
    <s v="NOVA MUTUM"/>
    <n v="7.27"/>
    <n v="0"/>
    <n v="6.430905444444444"/>
    <n v="0"/>
    <n v="0"/>
    <n v="228.51295425870427"/>
    <n v="0"/>
    <n v="6.430905444444444"/>
  </r>
  <r>
    <s v="11/2021"/>
    <x v="10"/>
    <n v="720"/>
    <s v="PCH.PH.GO.029648-1.01"/>
    <s v="029648"/>
    <x v="8"/>
    <x v="19"/>
    <n v="895154"/>
    <s v="TAMBORIL"/>
    <n v="12.91"/>
    <n v="0"/>
    <n v="9.1004109263888893"/>
    <n v="0"/>
    <n v="0"/>
    <n v="225.06060027350085"/>
    <n v="0"/>
    <n v="9.1004109263888893"/>
  </r>
  <r>
    <s v="11/2021"/>
    <x v="10"/>
    <n v="720"/>
    <s v="UTE.PE.AM.027250-7.01"/>
    <s v="027250"/>
    <x v="11"/>
    <x v="21"/>
    <n v="895561"/>
    <s v="APARECIDA"/>
    <n v="150"/>
    <n v="145"/>
    <n v="124.12173419999999"/>
    <n v="69.527613834722217"/>
    <n v="50059.881960999999"/>
    <e v="#N/A"/>
    <e v="#N/A"/>
    <n v="54.594120365277767"/>
  </r>
  <r>
    <s v="11/2021"/>
    <x v="10"/>
    <n v="720"/>
    <s v="PCH.PH.SC.030263-5.01"/>
    <s v="030263"/>
    <x v="8"/>
    <x v="50"/>
    <n v="896124"/>
    <s v="XAVANTINA"/>
    <n v="3.54"/>
    <n v="0"/>
    <n v="2.4752868236111114"/>
    <n v="0"/>
    <n v="0"/>
    <n v="290.69159740011207"/>
    <n v="0"/>
    <n v="2.4752868236111114"/>
  </r>
  <r>
    <s v="11/2021"/>
    <x v="10"/>
    <n v="720"/>
    <s v="CGH.PH.SC.030794-7.02"/>
    <s v="030794"/>
    <x v="8"/>
    <x v="51"/>
    <n v="896554"/>
    <s v="PCH PITO"/>
    <n v="2.36"/>
    <n v="0"/>
    <n v="0.96251399999999998"/>
    <n v="0"/>
    <n v="0"/>
    <n v="221.7726440971166"/>
    <n v="0"/>
    <n v="0.96251399999999998"/>
  </r>
  <r>
    <s v="11/2021"/>
    <x v="10"/>
    <n v="720"/>
    <s v="UHE.PH.PR.030923-0.01"/>
    <s v="030923"/>
    <x v="12"/>
    <x v="17"/>
    <n v="896927"/>
    <s v="UHE BAIXO IGUAÇU (CEU)"/>
    <n v="120.68"/>
    <n v="0"/>
    <n v="57.492216215277779"/>
    <n v="0"/>
    <n v="0"/>
    <n v="215.54184819892575"/>
    <n v="0"/>
    <n v="57.492216215277779"/>
  </r>
  <r>
    <s v="11/2021"/>
    <x v="10"/>
    <n v="720"/>
    <s v="UHE.PH.PR.030923-0.01"/>
    <s v="030923"/>
    <x v="12"/>
    <x v="17"/>
    <n v="910654"/>
    <s v="UHE BAIXO IGUAÇU (COPEL)"/>
    <n v="51.72"/>
    <n v="0"/>
    <n v="24.639521255555554"/>
    <n v="0"/>
    <n v="0"/>
    <n v="215.54184819892575"/>
    <n v="0"/>
    <n v="24.639521255555554"/>
  </r>
  <r>
    <s v="11/2021"/>
    <x v="10"/>
    <n v="720"/>
    <s v="PCH.PH.PR.029180-3.01"/>
    <s v="029180"/>
    <x v="8"/>
    <x v="52"/>
    <n v="897406"/>
    <s v="CANTU ENERGÉTICA S/A"/>
    <n v="10.14"/>
    <n v="0"/>
    <n v="5.4981293624999994"/>
    <n v="0"/>
    <n v="0"/>
    <n v="215.68397553961091"/>
    <n v="0"/>
    <n v="5.4981293624999994"/>
  </r>
  <r>
    <s v="11/2021"/>
    <x v="10"/>
    <n v="720"/>
    <s v="PCH.PH.RS.030723-8.01"/>
    <s v="030723"/>
    <x v="8"/>
    <x v="53"/>
    <n v="897775"/>
    <s v="PCH Santa Carolina"/>
    <n v="5.13"/>
    <n v="0"/>
    <n v="2.6323885430555554"/>
    <n v="0"/>
    <n v="0"/>
    <n v="290.90655298113262"/>
    <n v="0"/>
    <n v="2.6323885430555554"/>
  </r>
  <r>
    <s v="11/2021"/>
    <x v="10"/>
    <n v="720"/>
    <s v="PCH.PH.RS.000735-8.01"/>
    <s v="000735"/>
    <x v="8"/>
    <x v="54"/>
    <n v="898152"/>
    <s v="PCH Cazuza Ferreira"/>
    <n v="6.13"/>
    <n v="0"/>
    <n v="2.1329495652777775"/>
    <n v="0"/>
    <n v="0"/>
    <n v="254.96270722545611"/>
    <n v="0"/>
    <n v="2.1329495652777775"/>
  </r>
  <r>
    <s v="11/2021"/>
    <x v="10"/>
    <n v="720"/>
    <s v="PCH.PH.PE.030572-3.01"/>
    <s v="030572"/>
    <x v="8"/>
    <x v="55"/>
    <n v="898607"/>
    <s v="MANOPLA "/>
    <n v="3"/>
    <n v="0"/>
    <n v="1.2981302625"/>
    <n v="0"/>
    <n v="0"/>
    <n v="215.68397553961091"/>
    <n v="0"/>
    <n v="1.2981302625"/>
  </r>
  <r>
    <s v="11/2021"/>
    <x v="10"/>
    <n v="720"/>
    <s v="UHE.PH.MT.031401-3.01"/>
    <s v="031401"/>
    <x v="12"/>
    <x v="56"/>
    <n v="898926"/>
    <s v="Salto Apiacás"/>
    <n v="22.9"/>
    <n v="0"/>
    <n v="9.0990286736111123"/>
    <n v="0"/>
    <n v="0"/>
    <n v="200.60164776716891"/>
    <n v="0"/>
    <n v="9.0990286736111123"/>
  </r>
  <r>
    <s v="11/2021"/>
    <x v="10"/>
    <n v="720"/>
    <s v="PCH.PH.MT.029734-8.01"/>
    <s v="029734"/>
    <x v="8"/>
    <x v="56"/>
    <n v="898927"/>
    <s v="Da Fazenda"/>
    <n v="14.05"/>
    <n v="0"/>
    <n v="5.4034723638888886"/>
    <n v="0"/>
    <n v="0"/>
    <n v="200.6518107198489"/>
    <n v="0"/>
    <n v="5.4034723638888886"/>
  </r>
  <r>
    <s v="11/2021"/>
    <x v="10"/>
    <n v="720"/>
    <s v="PCH.PH.MT.029733-0.01"/>
    <s v="029733"/>
    <x v="8"/>
    <x v="56"/>
    <n v="898928"/>
    <s v="Cabeça de Boi"/>
    <n v="17.850000000000001"/>
    <n v="0"/>
    <n v="9.8328565166666664"/>
    <n v="0"/>
    <n v="0"/>
    <n v="200.63508973562222"/>
    <n v="0"/>
    <n v="9.8328565166666664"/>
  </r>
  <r>
    <s v="11/2021"/>
    <x v="10"/>
    <n v="720"/>
    <s v="PCH.PH.GO.031575-3.01"/>
    <s v="031575"/>
    <x v="8"/>
    <x v="57"/>
    <n v="898953"/>
    <s v="PCH Fazenda Velha"/>
    <n v="8.9"/>
    <n v="0"/>
    <n v="7.2898711652777779"/>
    <n v="0"/>
    <n v="0"/>
    <n v="216.92290873694984"/>
    <n v="0"/>
    <n v="7.2898711652777779"/>
  </r>
  <r>
    <s v="11/2021"/>
    <x v="10"/>
    <n v="720"/>
    <s v="PCH.PH.MG.028607-9.01"/>
    <s v="028607"/>
    <x v="8"/>
    <x v="34"/>
    <n v="898954"/>
    <s v="MATA VELHA ENERGETICA S/A"/>
    <n v="13.1"/>
    <n v="0"/>
    <n v="4.9057203208333329"/>
    <n v="0"/>
    <n v="0"/>
    <n v="215.68397553961091"/>
    <n v="0"/>
    <n v="4.9057203208333329"/>
  </r>
  <r>
    <s v="11/2021"/>
    <x v="10"/>
    <n v="720"/>
    <s v="PCH.PH.GO.029663-5.01"/>
    <s v="029663"/>
    <x v="8"/>
    <x v="19"/>
    <n v="899672"/>
    <s v="PCH RENIC"/>
    <n v="6.55"/>
    <n v="0"/>
    <n v="6.2621514791666666"/>
    <n v="0"/>
    <n v="0"/>
    <n v="225.06060027350085"/>
    <n v="0"/>
    <n v="6.2621514791666666"/>
  </r>
  <r>
    <s v="11/2021"/>
    <x v="10"/>
    <n v="720"/>
    <s v="UTE.AI.SP.032525-2.01"/>
    <s v="032525"/>
    <x v="3"/>
    <x v="6"/>
    <n v="900778"/>
    <s v="UTE N O BIOENERGIA"/>
    <n v="2.9"/>
    <n v="2.300001"/>
    <n v="2.4764136361111113"/>
    <n v="2.4764136361111113"/>
    <n v="1783.0178180000003"/>
    <n v="244.31398723031413"/>
    <n v="435616.19241827464"/>
    <n v="0"/>
  </r>
  <r>
    <s v="11/2021"/>
    <x v="10"/>
    <n v="720"/>
    <s v="PCH.PH.SC.000659-9.01"/>
    <s v="000659"/>
    <x v="8"/>
    <x v="58"/>
    <n v="904121"/>
    <s v="PCH Capivari"/>
    <n v="9.0500000000000007"/>
    <n v="0"/>
    <n v="9.056495538888889"/>
    <n v="0"/>
    <n v="0"/>
    <n v="256.08149679456596"/>
    <n v="0"/>
    <n v="9.056495538888889"/>
  </r>
  <r>
    <s v="11/2021"/>
    <x v="10"/>
    <n v="720"/>
    <s v="PCH.PH.PR.029222-2.01"/>
    <s v="029222"/>
    <x v="8"/>
    <x v="23"/>
    <n v="905215"/>
    <s v="PCH DO TIGRE"/>
    <n v="5.25"/>
    <n v="0"/>
    <n v="5.7963259374999998"/>
    <n v="0"/>
    <n v="0"/>
    <n v="287.52005807470948"/>
    <n v="0"/>
    <n v="5.7963259374999998"/>
  </r>
  <r>
    <s v="11/2021"/>
    <x v="10"/>
    <n v="720"/>
    <s v="PCH.PH.PR.029686-4.01"/>
    <s v="029686"/>
    <x v="8"/>
    <x v="59"/>
    <n v="906139"/>
    <s v="PCH SALTO BANDEIRANTES"/>
    <n v="2.92"/>
    <n v="0"/>
    <n v="2.7970558347222223"/>
    <n v="0"/>
    <n v="0"/>
    <n v="261.5002125389293"/>
    <n v="0"/>
    <n v="2.7970558347222223"/>
  </r>
  <r>
    <s v="11/2021"/>
    <x v="10"/>
    <n v="720"/>
    <s v="PCH.PH.RS.031324-6.01"/>
    <s v="031324"/>
    <x v="8"/>
    <x v="60"/>
    <n v="906795"/>
    <s v="PCH Serra dos Cavalinhos I"/>
    <n v="14.74"/>
    <n v="0"/>
    <n v="7.6419204624999999"/>
    <n v="0"/>
    <n v="0"/>
    <n v="304.44687995521031"/>
    <n v="0"/>
    <n v="7.6419204624999999"/>
  </r>
  <r>
    <s v="11/2021"/>
    <x v="10"/>
    <n v="720"/>
    <s v="PCH.PH.MG.031207-0.01"/>
    <s v="031207"/>
    <x v="8"/>
    <x v="61"/>
    <n v="908271"/>
    <s v="SERRA DAS AGULHAS ENERGIA S.A."/>
    <n v="12.87"/>
    <n v="0"/>
    <n v="24.838676477777781"/>
    <n v="0"/>
    <n v="0"/>
    <n v="221.7726440971166"/>
    <n v="0"/>
    <n v="24.838676477777781"/>
  </r>
  <r>
    <s v="11/2021"/>
    <x v="10"/>
    <n v="720"/>
    <s v="PCH.PH.MG.028426-2.01"/>
    <s v="028426"/>
    <x v="8"/>
    <x v="62"/>
    <n v="908768"/>
    <s v="PCH FORTUNA II"/>
    <n v="4.66"/>
    <n v="0"/>
    <n v="4.1170919999999995"/>
    <n v="0"/>
    <n v="0"/>
    <n v="294.48914599814168"/>
    <n v="0"/>
    <n v="4.1170919999999995"/>
  </r>
  <r>
    <s v="11/2021"/>
    <x v="10"/>
    <n v="720"/>
    <s v="PCH.PH.MG.028749-0.01"/>
    <s v="028749"/>
    <x v="8"/>
    <x v="63"/>
    <n v="908769"/>
    <s v="PCH JACARE"/>
    <n v="4.99"/>
    <n v="0"/>
    <n v="4.7691186138888888"/>
    <n v="0"/>
    <n v="0"/>
    <n v="294.48914599814168"/>
    <n v="0"/>
    <n v="4.7691186138888888"/>
  </r>
  <r>
    <s v="11/2021"/>
    <x v="10"/>
    <n v="720"/>
    <s v="PCH.PH.MG.028781-4.01"/>
    <s v="028781"/>
    <x v="8"/>
    <x v="63"/>
    <n v="908774"/>
    <s v="PCH DORES DE GUANHAES"/>
    <n v="7.14"/>
    <n v="0"/>
    <n v="5.4877884124999996"/>
    <n v="0"/>
    <n v="0"/>
    <n v="294.48914599814168"/>
    <n v="0"/>
    <n v="5.4877884124999996"/>
  </r>
  <r>
    <s v="11/2021"/>
    <x v="10"/>
    <n v="720"/>
    <s v="PCH.PH.MG.028735-0.01"/>
    <s v="028735"/>
    <x v="8"/>
    <x v="63"/>
    <n v="908775"/>
    <s v="SENHORA DO PORTO"/>
    <n v="6.51"/>
    <n v="0"/>
    <n v="4.6214384555555554"/>
    <n v="0"/>
    <n v="0"/>
    <n v="294.48914599814168"/>
    <n v="0"/>
    <n v="4.6214384555555554"/>
  </r>
  <r>
    <s v="11/2021"/>
    <x v="10"/>
    <n v="720"/>
    <s v="PCH.PH.SC.031059-0.01"/>
    <s v="031059"/>
    <x v="8"/>
    <x v="60"/>
    <n v="908899"/>
    <s v="Garça Branca"/>
    <n v="3.4"/>
    <n v="0"/>
    <n v="1.6913659999999999"/>
    <n v="0"/>
    <n v="0"/>
    <n v="226.6388192381653"/>
    <n v="0"/>
    <n v="1.6913659999999999"/>
  </r>
  <r>
    <s v="11/2021"/>
    <x v="10"/>
    <n v="720"/>
    <s v="PCH.PH.SC.031598-2.01"/>
    <s v="031598"/>
    <x v="8"/>
    <x v="43"/>
    <n v="908902"/>
    <s v="Ado Popinhak"/>
    <n v="12.34"/>
    <n v="0"/>
    <n v="9.4876308333333323"/>
    <n v="0"/>
    <n v="0"/>
    <n v="223.41662218530871"/>
    <n v="0"/>
    <n v="9.4876308333333323"/>
  </r>
  <r>
    <s v="11/2021"/>
    <x v="10"/>
    <n v="720"/>
    <s v="UHE.PH.PA.031444-7.01"/>
    <s v="031444"/>
    <x v="12"/>
    <x v="45"/>
    <n v="908948"/>
    <s v="UHE SÃO MANOEL"/>
    <n v="430.4"/>
    <n v="0"/>
    <n v="444.84824017638886"/>
    <n v="0"/>
    <n v="0"/>
    <n v="137.25573058315985"/>
    <n v="0"/>
    <n v="444.84824017638886"/>
  </r>
  <r>
    <s v="11/2021"/>
    <x v="10"/>
    <n v="720"/>
    <s v="PCH.PH.RS.030950-8.01"/>
    <s v="030950"/>
    <x v="8"/>
    <x v="64"/>
    <n v="908951"/>
    <s v="MORRO GRANDE"/>
    <n v="5.25"/>
    <n v="0"/>
    <n v="2.6584003833333334"/>
    <n v="0"/>
    <n v="0"/>
    <n v="228.51295425870427"/>
    <n v="0"/>
    <n v="2.6584003833333334"/>
  </r>
  <r>
    <s v="11/2021"/>
    <x v="10"/>
    <n v="720"/>
    <s v="PCH.PH.SC.030575-8.01"/>
    <s v="030575"/>
    <x v="8"/>
    <x v="65"/>
    <n v="909015"/>
    <s v="PCH Pedras"/>
    <n v="3.37"/>
    <n v="0"/>
    <n v="1.5584263611111111"/>
    <n v="0"/>
    <n v="0"/>
    <n v="296.63870180834709"/>
    <n v="0"/>
    <n v="1.5584263611111111"/>
  </r>
  <r>
    <s v="11/2021"/>
    <x v="10"/>
    <n v="720"/>
    <s v="UHE.PH.MT.031428-5.01"/>
    <s v="031428"/>
    <x v="12"/>
    <x v="45"/>
    <n v="909016"/>
    <s v="UHE SINOP"/>
    <n v="242.8"/>
    <n v="0"/>
    <n v="178.41062315277776"/>
    <n v="0"/>
    <n v="0"/>
    <n v="182.92756743959558"/>
    <n v="0"/>
    <n v="178.41062315277776"/>
  </r>
  <r>
    <s v="11/2021"/>
    <x v="10"/>
    <n v="720"/>
    <s v="PCH.PH.GO.031327-0.01"/>
    <s v="031327"/>
    <x v="8"/>
    <x v="66"/>
    <n v="909031"/>
    <s v="Ypê"/>
    <n v="19.3"/>
    <n v="0"/>
    <n v="18.352318825000001"/>
    <n v="0"/>
    <n v="0"/>
    <n v="219.37931305370142"/>
    <n v="0"/>
    <n v="18.352318825000001"/>
  </r>
  <r>
    <s v="11/2021"/>
    <x v="10"/>
    <n v="720"/>
    <s v="UTE.AI.MG.029122-6.01"/>
    <s v="029122"/>
    <x v="3"/>
    <x v="6"/>
    <n v="909069"/>
    <s v="UTE WD"/>
    <n v="23.9"/>
    <n v="7.7000010000000003"/>
    <n v="0.38808148750000004"/>
    <n v="7.7837108657383787E-3"/>
    <n v="5.6042718233316329"/>
    <n v="292.7454441196117"/>
    <n v="1640.6250438882448"/>
    <n v="0.38029777663426162"/>
  </r>
  <r>
    <s v="11/2021"/>
    <x v="10"/>
    <n v="720"/>
    <s v="UTE.AI.SP.035109-1.01"/>
    <s v="035109"/>
    <x v="3"/>
    <x v="18"/>
    <n v="909101"/>
    <s v="BIOGAS BONFIM"/>
    <n v="13.7"/>
    <n v="11"/>
    <n v="1.434121111111111"/>
    <n v="2.7470610106460472E-2"/>
    <n v="19.778839276651539"/>
    <n v="338.33274921273846"/>
    <n v="6691.8290687064064"/>
    <n v="1.4066505010046506"/>
  </r>
  <r>
    <s v="11/2021"/>
    <x v="10"/>
    <n v="720"/>
    <s v="UTE.FL.SP.035103-2.01"/>
    <s v="035103"/>
    <x v="3"/>
    <x v="11"/>
    <n v="909103"/>
    <s v="PREDILECTA ALIMENTOS LTDA."/>
    <n v="4.5"/>
    <n v="3.4"/>
    <n v="2.4206701722222226"/>
    <n v="3.2976785705902691E-3"/>
    <n v="2.3743285708249937"/>
    <n v="268.23990873838625"/>
    <n v="636.88967915303931"/>
    <n v="2.4173724936516323"/>
  </r>
  <r>
    <s v="11/2021"/>
    <x v="10"/>
    <n v="720"/>
    <s v="UTE.AI.SP.035073-7.01"/>
    <s v="035073"/>
    <x v="3"/>
    <x v="6"/>
    <n v="909104"/>
    <s v="VALE DO PARANA"/>
    <n v="18.8"/>
    <n v="13.699999"/>
    <n v="21.644045151388891"/>
    <n v="0.80455879049271883"/>
    <n v="579.28232915475758"/>
    <n v="330.51470162136837"/>
    <n v="191461.326175116"/>
    <n v="20.839486360896171"/>
  </r>
  <r>
    <s v="11/2021"/>
    <x v="10"/>
    <n v="720"/>
    <s v="PCH.PH.MT.033386-7.01"/>
    <s v="033386"/>
    <x v="8"/>
    <x v="67"/>
    <n v="909431"/>
    <s v="PCH LAJARI"/>
    <n v="14.08"/>
    <n v="0"/>
    <n v="8.2773230430555547"/>
    <n v="0"/>
    <n v="0"/>
    <n v="249.5090109780439"/>
    <n v="0"/>
    <n v="8.2773230430555547"/>
  </r>
  <r>
    <s v="11/2021"/>
    <x v="10"/>
    <n v="720"/>
    <s v="PCH.PH.MS.032163-0.01"/>
    <s v="032163"/>
    <x v="8"/>
    <x v="68"/>
    <n v="909503"/>
    <s v="PCH BANDEIRANTE"/>
    <n v="19.02"/>
    <n v="0"/>
    <n v="16.673190948611111"/>
    <n v="0"/>
    <n v="0"/>
    <n v="300.76072536450891"/>
    <n v="0"/>
    <n v="16.673190948611111"/>
  </r>
  <r>
    <s v="11/2021"/>
    <x v="10"/>
    <n v="720"/>
    <s v="PCH.PH.MS.029261-3.01"/>
    <s v="029261"/>
    <x v="8"/>
    <x v="66"/>
    <n v="909507"/>
    <s v="VERDE 4A"/>
    <n v="19.739999999999998"/>
    <n v="0"/>
    <n v="14.760224379166667"/>
    <n v="0"/>
    <n v="0"/>
    <n v="304.46162457357315"/>
    <n v="0"/>
    <n v="14.760224379166667"/>
  </r>
  <r>
    <s v="11/2021"/>
    <x v="10"/>
    <n v="720"/>
    <s v="UHE.PH.PR.032923-1.01"/>
    <s v="032923"/>
    <x v="12"/>
    <x v="69"/>
    <n v="909510"/>
    <s v="TIBAGI MONTANTE"/>
    <n v="21"/>
    <n v="0"/>
    <n v="16.080071873611111"/>
    <n v="0"/>
    <n v="0"/>
    <n v="308.89975470077763"/>
    <n v="0"/>
    <n v="16.080071873611111"/>
  </r>
  <r>
    <s v="11/2021"/>
    <x v="10"/>
    <n v="720"/>
    <s v="PCH.PH.MG.033465-0.01"/>
    <s v="033465"/>
    <x v="8"/>
    <x v="66"/>
    <n v="909554"/>
    <s v="BOA VISTA II"/>
    <n v="15.54"/>
    <n v="0"/>
    <n v="11.055221688888889"/>
    <n v="0"/>
    <n v="0"/>
    <n v="306.15725568529575"/>
    <n v="0"/>
    <n v="11.055221688888889"/>
  </r>
  <r>
    <s v="11/2021"/>
    <x v="10"/>
    <n v="720"/>
    <s v="PCH.PH.RJ.032922-3.02"/>
    <s v="032922"/>
    <x v="8"/>
    <x v="70"/>
    <n v="909583"/>
    <s v="PCH Secretário"/>
    <n v="1.4"/>
    <n v="0"/>
    <n v="0.77538484305555566"/>
    <n v="0"/>
    <n v="0"/>
    <n v="299.30100814659119"/>
    <n v="0"/>
    <n v="0.77538484305555566"/>
  </r>
  <r>
    <s v="11/2021"/>
    <x v="10"/>
    <n v="720"/>
    <s v="PCH.PH.MT.029044-0.01"/>
    <s v="029044"/>
    <x v="8"/>
    <x v="71"/>
    <n v="909788"/>
    <s v="PCH ÁGUA PRATA"/>
    <n v="6.62"/>
    <n v="0"/>
    <n v="4.8014274541666664"/>
    <n v="0"/>
    <n v="0"/>
    <n v="261.5002125389293"/>
    <n v="0"/>
    <n v="4.8014274541666664"/>
  </r>
  <r>
    <s v="11/2021"/>
    <x v="10"/>
    <n v="720"/>
    <s v="PCH.PH.MS.029260-5.01"/>
    <s v="029260"/>
    <x v="8"/>
    <x v="66"/>
    <n v="909791"/>
    <s v="VERDE 4"/>
    <n v="13.82"/>
    <n v="0"/>
    <n v="9.5969947944444449"/>
    <n v="0"/>
    <n v="0"/>
    <n v="305.18411087335062"/>
    <n v="0"/>
    <n v="9.5969947944444449"/>
  </r>
  <r>
    <s v="11/2021"/>
    <x v="10"/>
    <n v="720"/>
    <s v="PCH.PH.RO.030573-1.01"/>
    <s v="030573"/>
    <x v="8"/>
    <x v="72"/>
    <n v="910095"/>
    <s v="PCH CACHIMBO ALTO"/>
    <n v="6.02"/>
    <n v="0"/>
    <n v="7.3981259541666669"/>
    <n v="0"/>
    <n v="0"/>
    <n v="261.43281557693473"/>
    <n v="0"/>
    <n v="7.3981259541666669"/>
  </r>
  <r>
    <s v="11/2021"/>
    <x v="10"/>
    <n v="720"/>
    <s v="PCH.PH.RS.030887-0.01"/>
    <s v="030887"/>
    <x v="8"/>
    <x v="53"/>
    <n v="910212"/>
    <s v="PCH Jardim"/>
    <n v="4.8"/>
    <n v="0"/>
    <n v="2.6918168902777779"/>
    <n v="0"/>
    <n v="0"/>
    <n v="228.51295425870427"/>
    <n v="0"/>
    <n v="2.6918168902777779"/>
  </r>
  <r>
    <s v="11/2021"/>
    <x v="10"/>
    <n v="720"/>
    <s v="PCH.PH.PR.032513-9.01"/>
    <s v="032513"/>
    <x v="8"/>
    <x v="73"/>
    <n v="910451"/>
    <s v="CASTRO ENERGIA LTDA"/>
    <n v="2.4700000000000002"/>
    <n v="0"/>
    <n v="2.5062110861111111"/>
    <n v="0"/>
    <n v="0"/>
    <n v="262.84815177882069"/>
    <n v="0"/>
    <n v="2.5062110861111111"/>
  </r>
  <r>
    <s v="11/2021"/>
    <x v="10"/>
    <n v="720"/>
    <s v="PCH.PH.PR.032511-2.01"/>
    <s v="032511"/>
    <x v="8"/>
    <x v="74"/>
    <n v="910956"/>
    <s v="PCH CANHADÃO UC 99895129"/>
    <n v="6.22"/>
    <n v="0"/>
    <n v="7.2797419249999997"/>
    <n v="0"/>
    <n v="0"/>
    <n v="262.84815177882069"/>
    <n v="0"/>
    <n v="7.2797419249999997"/>
  </r>
  <r>
    <s v="11/2021"/>
    <x v="10"/>
    <n v="720"/>
    <s v="UFV.RS.SP.034207-6.01"/>
    <s v="034207"/>
    <x v="2"/>
    <x v="4"/>
    <n v="912483"/>
    <s v="AGUA VERMELHA V"/>
    <n v="8"/>
    <n v="7.9"/>
    <n v="6.964855755555555"/>
    <n v="6.8777950625000006"/>
    <n v="4952.0124450000003"/>
    <n v="184.73341088311966"/>
    <n v="914802.14970050706"/>
    <n v="8.7060693055554514E-2"/>
  </r>
  <r>
    <s v="11/2021"/>
    <x v="10"/>
    <n v="720"/>
    <s v="UFV.RS.SP.034208-4.01"/>
    <s v="034208"/>
    <x v="2"/>
    <x v="4"/>
    <n v="912485"/>
    <s v="AGUA VERMELHA VI"/>
    <n v="7.9"/>
    <n v="7.9"/>
    <n v="8.4063157374999999"/>
    <n v="8.4063157652777782"/>
    <n v="6052.5473510000002"/>
    <n v="186.21899814501563"/>
    <n v="1127099.3039284884"/>
    <n v="0"/>
  </r>
  <r>
    <s v="11/2021"/>
    <x v="10"/>
    <n v="720"/>
    <s v="UFV.RS.SP.034206-8.01"/>
    <s v="034206"/>
    <x v="2"/>
    <x v="4"/>
    <n v="912518"/>
    <s v="AGUA VERMELHA IV"/>
    <n v="4"/>
    <n v="4"/>
    <n v="4.3659237916666669"/>
    <n v="4.3659238"/>
    <n v="3143.4651359999998"/>
    <n v="184.73341088311966"/>
    <n v="580703.03656544955"/>
    <n v="0"/>
  </r>
  <r>
    <s v="11/2021"/>
    <x v="10"/>
    <n v="720"/>
    <s v="PCH.PH.MT.034966-6.01"/>
    <s v="034966"/>
    <x v="8"/>
    <x v="75"/>
    <n v="913315"/>
    <s v="JUI 117"/>
    <n v="18.97"/>
    <n v="16.93"/>
    <n v="19.110939916666666"/>
    <n v="19.110939916666666"/>
    <n v="13759.87674"/>
    <n v="292.86842174153531"/>
    <n v="4029833.3842018619"/>
    <n v="0"/>
  </r>
  <r>
    <s v="11/2021"/>
    <x v="10"/>
    <n v="720"/>
    <s v="PCH.PH.MT.000331-0.01"/>
    <s v="000331"/>
    <x v="8"/>
    <x v="76"/>
    <n v="913553"/>
    <s v="PCH BURITI "/>
    <n v="8.5950000000000006"/>
    <n v="0"/>
    <n v="6.0698885638888882"/>
    <n v="0"/>
    <n v="0"/>
    <n v="231.15483848561368"/>
    <n v="0"/>
    <n v="6.0698885638888882"/>
  </r>
  <r>
    <s v="11/2021"/>
    <x v="10"/>
    <n v="720"/>
    <s v="PCH.PH.SC.032162-1.01"/>
    <s v="032162"/>
    <x v="8"/>
    <x v="77"/>
    <n v="913911"/>
    <s v="PCH BARRA DO LEAO"/>
    <n v="1.94"/>
    <n v="0"/>
    <n v="0.81162052777777771"/>
    <n v="0"/>
    <n v="0"/>
    <n v="261.16322772895649"/>
    <n v="0"/>
    <n v="0.81162052777777771"/>
  </r>
  <r>
    <s v="11/2021"/>
    <x v="10"/>
    <n v="720"/>
    <s v="UFV.RS.PI.033841-9.01"/>
    <s v="033841"/>
    <x v="2"/>
    <x v="4"/>
    <n v="915345"/>
    <s v="Enel Green Power São Gonçalo 1 S.A."/>
    <n v="14.6"/>
    <n v="9.8999970000000008"/>
    <n v="7.6604595916666662"/>
    <n v="5.3948609138888886"/>
    <n v="3884.2998579999999"/>
    <n v="186.23169547204037"/>
    <n v="723379.74827714567"/>
    <n v="2.2655986777777781"/>
  </r>
  <r>
    <s v="11/2021"/>
    <x v="10"/>
    <n v="720"/>
    <s v="UFV.RS.PI.033842-7.01"/>
    <s v="033842"/>
    <x v="2"/>
    <x v="4"/>
    <n v="915346"/>
    <s v="Enel Green Power São Gonçalo 2 S.A."/>
    <n v="16.399999999999999"/>
    <n v="9.8999970000000008"/>
    <n v="9.2140091166666664"/>
    <n v="5.7767435499999999"/>
    <n v="4159.2553559999997"/>
    <n v="186.23169547204037"/>
    <n v="774585.17684904474"/>
    <n v="3.4372655666666674"/>
  </r>
  <r>
    <s v="11/2021"/>
    <x v="10"/>
    <n v="720"/>
    <s v="UFV.RS.PI.033843-5.01"/>
    <s v="033843"/>
    <x v="2"/>
    <x v="4"/>
    <n v="915347"/>
    <s v="Enel Green Power São Gonçalo 3 S.A."/>
    <n v="14.6"/>
    <n v="9.8999970000000008"/>
    <n v="7.8932891097222218"/>
    <n v="5.5588305430555556"/>
    <n v="4002.3579909999999"/>
    <n v="186.23169547204037"/>
    <n v="745365.91454999929"/>
    <n v="2.3344585666666666"/>
  </r>
  <r>
    <s v="11/2021"/>
    <x v="10"/>
    <n v="720"/>
    <s v="UFV.RS.PI.037577-2.01"/>
    <s v="037577"/>
    <x v="2"/>
    <x v="4"/>
    <n v="915368"/>
    <s v="Enel Green Power São Gonçalo 10 S.A."/>
    <n v="16.399999999999999"/>
    <n v="9.8999970000000008"/>
    <n v="9.1135430222222222"/>
    <n v="5.7137561124999996"/>
    <n v="4113.9044009999998"/>
    <n v="184.7461082101444"/>
    <n v="760027.82763333526"/>
    <n v="3.3997869097222231"/>
  </r>
  <r>
    <s v="11/2021"/>
    <x v="10"/>
    <n v="720"/>
    <s v="UFV.RS.PI.037588-8.01"/>
    <s v="037588"/>
    <x v="2"/>
    <x v="4"/>
    <n v="915369"/>
    <s v="Enel Green Power São Gonçalo 21 S.A."/>
    <n v="16.399999999999999"/>
    <n v="9.8999970000000008"/>
    <n v="8.2600565027777773"/>
    <n v="5.1786608361111108"/>
    <n v="3728.6358019999998"/>
    <n v="185.36827723435727"/>
    <n v="691170.795051086"/>
    <n v="3.0813956666666664"/>
  </r>
  <r>
    <s v="11/2021"/>
    <x v="10"/>
    <n v="720"/>
    <s v="UFV.RS.PI.037589-6.01"/>
    <s v="037589"/>
    <x v="2"/>
    <x v="4"/>
    <n v="915370"/>
    <s v="Enel Green Power São Gonçalo 22 S.A."/>
    <n v="16.399999999999999"/>
    <n v="9.8999970000000008"/>
    <n v="9.0082225749999996"/>
    <n v="5.6477252416666666"/>
    <n v="4066.3621739999999"/>
    <n v="184.11124185890679"/>
    <n v="748662.98970322404"/>
    <n v="3.360497333333333"/>
  </r>
  <r>
    <s v="11/2021"/>
    <x v="10"/>
    <n v="720"/>
    <s v="UFV.RS.PI.033844-3.01"/>
    <s v="033844"/>
    <x v="2"/>
    <x v="4"/>
    <n v="915391"/>
    <s v="ENEL GREEN POWER SAO GONCALO 4 S.A."/>
    <n v="16.399999999999999"/>
    <n v="9.8999970000000008"/>
    <n v="9.7394709097222218"/>
    <n v="6.1061829708333333"/>
    <n v="4396.4517390000001"/>
    <n v="186.23169547204037"/>
    <n v="818758.66141497029"/>
    <n v="3.633287938888889"/>
  </r>
  <r>
    <s v="11/2021"/>
    <x v="10"/>
    <n v="720"/>
    <s v="UFV.RS.PI.033845-1.01"/>
    <s v="033845"/>
    <x v="2"/>
    <x v="4"/>
    <n v="915392"/>
    <s v="Enel Green Power São Gonçalo 5 S.A."/>
    <n v="16.399999999999999"/>
    <n v="0"/>
    <n v="9.6270582611111113"/>
    <n v="0"/>
    <n v="0"/>
    <n v="186.23169547204037"/>
    <n v="0"/>
    <n v="9.6270582611111113"/>
  </r>
  <r>
    <s v="11/2021"/>
    <x v="10"/>
    <n v="720"/>
    <s v="UFV.RS.BA.033469-3.01"/>
    <s v="033469"/>
    <x v="2"/>
    <x v="4"/>
    <n v="915671"/>
    <s v="SERTAO SOLAR BARREIRAS I"/>
    <n v="7.5"/>
    <n v="6.8"/>
    <n v="4.3494145"/>
    <n v="4.3494144652777775"/>
    <n v="3131.5784149999999"/>
    <n v="182.20664280519395"/>
    <n v="570594.38967836043"/>
    <n v="3.4722221976658653E-8"/>
  </r>
  <r>
    <s v="11/2021"/>
    <x v="10"/>
    <n v="720"/>
    <s v="UFV.RS.BA.033470-7.01"/>
    <s v="033470"/>
    <x v="2"/>
    <x v="4"/>
    <n v="915691"/>
    <s v="SERTAO SOLAR BARREIRAS II"/>
    <n v="7.5"/>
    <n v="6.8"/>
    <n v="5.1549461694444449"/>
    <n v="5.1549462111111106"/>
    <n v="3711.5612719999995"/>
    <n v="182.20664280519395"/>
    <n v="676271.11893689516"/>
    <n v="0"/>
  </r>
  <r>
    <s v="11/2021"/>
    <x v="10"/>
    <n v="720"/>
    <s v="UFV.RS.BA.033471-5.01"/>
    <s v="033471"/>
    <x v="2"/>
    <x v="4"/>
    <n v="915711"/>
    <s v="SERTAO SOLAR BARREIRAS III"/>
    <n v="7.5"/>
    <n v="6.8"/>
    <n v="4.9445050541666671"/>
    <n v="4.9445050722222224"/>
    <n v="3560.0436520000003"/>
    <n v="186.14281418286711"/>
    <n v="662676.54399713164"/>
    <n v="0"/>
  </r>
  <r>
    <s v="11/2021"/>
    <x v="10"/>
    <n v="720"/>
    <s v="UFV.RS.BA.033473-1.01"/>
    <s v="033473"/>
    <x v="2"/>
    <x v="4"/>
    <n v="915731"/>
    <s v="SERTAO SOLAR BARREIRAS IV"/>
    <n v="7.5"/>
    <n v="6.8"/>
    <n v="5.3593631749999995"/>
    <n v="5.3593631972222218"/>
    <n v="3858.7415019999999"/>
    <n v="186.14281418286711"/>
    <n v="718277.0023865035"/>
    <n v="0"/>
  </r>
  <r>
    <s v="11/2021"/>
    <x v="10"/>
    <n v="720"/>
    <s v="EOL.CV.RN.036985-3.01"/>
    <s v="036985"/>
    <x v="1"/>
    <x v="3"/>
    <n v="917896"/>
    <s v="Ventos de Vila Paraíba II SPE S.A"/>
    <n v="19.3"/>
    <n v="17.7"/>
    <n v="18.176762701388888"/>
    <n v="17.313134576388887"/>
    <n v="12465.456894999998"/>
    <n v="137.13113186732366"/>
    <n v="1709402.2132546837"/>
    <n v="0.86362812500000119"/>
  </r>
  <r>
    <s v="11/2021"/>
    <x v="10"/>
    <n v="720"/>
    <s v="EOL.CV.RN.036981-0.01"/>
    <s v="036981"/>
    <x v="1"/>
    <x v="3"/>
    <n v="917913"/>
    <s v="Ventos Vila Paraíba I-Ex Vila Paraíba 3"/>
    <n v="18.7"/>
    <n v="17.899999000000001"/>
    <n v="21.259121594444444"/>
    <n v="21.134887430555555"/>
    <n v="15217.11895"/>
    <n v="137.13113186732366"/>
    <n v="2086740.7453731997"/>
    <n v="0.12423416388889008"/>
  </r>
  <r>
    <s v="11/2021"/>
    <x v="10"/>
    <n v="720"/>
    <s v="PCH.PH.MT.029045-9.01"/>
    <s v="029045"/>
    <x v="8"/>
    <x v="71"/>
    <n v="918788"/>
    <s v="PCH ÁGUA BRAVA"/>
    <n v="6.37"/>
    <n v="0"/>
    <n v="4.8341831208333339"/>
    <n v="0"/>
    <n v="0"/>
    <n v="261.5002125389293"/>
    <n v="0"/>
    <n v="4.8341831208333339"/>
  </r>
  <r>
    <s v="11/2021"/>
    <x v="10"/>
    <n v="720"/>
    <s v="PCH.PH.MT.034865-1.01"/>
    <s v="034865"/>
    <x v="8"/>
    <x v="78"/>
    <n v="923445"/>
    <s v="PCH Recanto "/>
    <n v="5.32"/>
    <n v="0"/>
    <n v="2.9198125944444446"/>
    <n v="0"/>
    <n v="0"/>
    <n v="259.99052059025098"/>
    <n v="0"/>
    <n v="2.9198125944444446"/>
  </r>
  <r>
    <s v="11/2021"/>
    <x v="10"/>
    <n v="720"/>
    <s v="UFV.RS.PE.033606-8.01"/>
    <s v="033606"/>
    <x v="2"/>
    <x v="4"/>
    <n v="918039"/>
    <s v="SOLAR SALGUEIRO"/>
    <n v="9.6"/>
    <n v="8.6000029999999992"/>
    <n v="8.7328276069444435"/>
    <n v="7.8231607819444449"/>
    <n v="5632.6757630000002"/>
    <n v="182.46058934568899"/>
    <n v="1027741.3393101584"/>
    <n v="0.90966682499999929"/>
  </r>
  <r>
    <s v="11/2021"/>
    <x v="10"/>
    <n v="720"/>
    <s v="UFV.RS.PE.034160-6.01"/>
    <s v="034160"/>
    <x v="2"/>
    <x v="4"/>
    <n v="918040"/>
    <s v="SOLAR SALGUEIRO II"/>
    <n v="9.6"/>
    <n v="8.8000000000000007"/>
    <n v="8.4867849333333343"/>
    <n v="0"/>
    <n v="0"/>
    <n v="185.3555799073325"/>
    <n v="0"/>
    <n v="8.4867849333333343"/>
  </r>
  <r>
    <s v="11/2021"/>
    <x v="10"/>
    <n v="720"/>
    <s v="UTE.FL.MS.035085-0.01"/>
    <s v="035085"/>
    <x v="3"/>
    <x v="11"/>
    <n v="909102"/>
    <s v="ONÇA PINTADA"/>
    <n v="43.1"/>
    <n v="38.099998999999997"/>
    <n v="44.213671256944444"/>
    <n v="0.49634479725800029"/>
    <n v="357.36825402576022"/>
    <n v="327.83230253398455"/>
    <n v="117156.85756981486"/>
    <n v="43.71732645968644"/>
  </r>
  <r>
    <s v="11/2021"/>
    <x v="10"/>
    <n v="720"/>
    <s v="CGH.PH.ES.038158-6.01"/>
    <s v="038158"/>
    <x v="0"/>
    <x v="80"/>
    <n v="917875"/>
    <s v="CGH SANTA LUZIA"/>
    <n v="0.91"/>
    <n v="0"/>
    <n v="1.2934767708333332"/>
    <n v="0"/>
    <n v="0"/>
    <n v="227.28215374306424"/>
    <n v="0"/>
    <n v="1.2934767708333332"/>
  </r>
  <r>
    <s v="11/2021"/>
    <x v="10"/>
    <n v="720"/>
    <s v="UFV.RS.PE.034105-3.01"/>
    <s v="034105"/>
    <x v="2"/>
    <x v="4"/>
    <n v="918041"/>
    <s v="SOLAR SALGUEIRO III"/>
    <n v="9.6999999999999993"/>
    <n v="8.8000000000000007"/>
    <n v="7.2309890458333337"/>
    <n v="6.5600725666666664"/>
    <n v="4723.2522479999998"/>
    <n v="186.21899814501563"/>
    <n v="879559.30160875292"/>
    <n v="0.67091647916666686"/>
  </r>
  <r>
    <s v="11/2021"/>
    <x v="10"/>
    <n v="720"/>
    <s v="UFV.RS.PE.034234-3.01"/>
    <s v="034234"/>
    <x v="2"/>
    <x v="4"/>
    <n v="918095"/>
    <s v="BRIGIDA 2"/>
    <n v="10.4"/>
    <n v="8.8999989999999993"/>
    <n v="9.6716786638888887"/>
    <n v="8.2767240500000003"/>
    <n v="5959.2413160000006"/>
    <n v="182.33361607544145"/>
    <n v="1086570.0182124525"/>
    <n v="1.3949546138888889"/>
  </r>
  <r>
    <s v="11/2021"/>
    <x v="10"/>
    <n v="720"/>
    <s v="UFV.RS.PE.034169-0.01"/>
    <s v="034169"/>
    <x v="2"/>
    <x v="4"/>
    <n v="918351"/>
    <s v="BRIGIDA"/>
    <n v="10.4"/>
    <n v="8.8999989999999993"/>
    <n v="9.6449299944444444"/>
    <n v="8.2538334111111116"/>
    <n v="5942.7600560000001"/>
    <n v="183.98426858865926"/>
    <n v="1093374.3623010598"/>
    <n v="1.3910965833333333"/>
  </r>
  <r>
    <s v="11/2021"/>
    <x v="10"/>
    <n v="720"/>
    <s v="UTE.GN.RJ.032955-0.02"/>
    <s v="032955"/>
    <x v="4"/>
    <x v="7"/>
    <n v="908551"/>
    <s v="UTE GNA I"/>
    <n v="699.5"/>
    <n v="606.64713099999994"/>
    <n v="713.67022510138895"/>
    <n v="0"/>
    <n v="0"/>
    <n v="320.22132235528937"/>
    <n v="0"/>
    <n v="713.67022510138895"/>
  </r>
  <r>
    <s v="11/2021"/>
    <x v="10"/>
    <n v="720"/>
    <s v="PCH.PH.ES.035297-7.01"/>
    <s v="035297"/>
    <x v="8"/>
    <x v="81"/>
    <n v="923443"/>
    <s v="PCH SAO LUIZ"/>
    <n v="5.71"/>
    <n v="0"/>
    <n v="6.9977925430555548"/>
    <n v="0"/>
    <n v="0"/>
    <n v="254.49092849149412"/>
    <n v="0"/>
    <n v="6.9977925430555548"/>
  </r>
  <r>
    <s v="11/2021"/>
    <x v="10"/>
    <n v="720"/>
    <s v="UTE.FL.MT.029649-0.02"/>
    <s v="029649"/>
    <x v="3"/>
    <x v="82"/>
    <n v="946788"/>
    <s v="UTE FENIX"/>
    <n v="20"/>
    <n v="20"/>
    <n v="9.5001165986111111"/>
    <n v="9.5001165986111111"/>
    <n v="6840.0839509999996"/>
    <n v="354.21180989979246"/>
    <n v="2422838.5161502333"/>
    <n v="0"/>
  </r>
  <r>
    <s v="12/2021"/>
    <x v="11"/>
    <n v="744"/>
    <s v="CGH.PH.MG.029644-9.01"/>
    <s v="029644"/>
    <x v="0"/>
    <x v="0"/>
    <n v="897205"/>
    <s v="CGH João Franco"/>
    <n v="0.68"/>
    <n v="0.59"/>
    <n v="0.78879428494623649"/>
    <n v="0.78879428494623649"/>
    <n v="586.86294799999996"/>
    <n v="268.98757373214494"/>
    <n v="157858.84049581393"/>
    <n v="0"/>
  </r>
  <r>
    <s v="12/2021"/>
    <x v="11"/>
    <n v="744"/>
    <s v="CGH.PH.SC.030845-5.01"/>
    <s v="030845"/>
    <x v="0"/>
    <x v="1"/>
    <n v="908251"/>
    <s v="CGH Willy Faller"/>
    <n v="0.73"/>
    <n v="0.66"/>
    <n v="0.16106632258064515"/>
    <n v="0.16106632258064515"/>
    <n v="119.833344"/>
    <n v="301.5022667910842"/>
    <n v="36130.024853155766"/>
    <n v="0"/>
  </r>
  <r>
    <s v="12/2021"/>
    <x v="11"/>
    <n v="744"/>
    <s v="CGH.PH.TO.035733-2.01"/>
    <s v="035733"/>
    <x v="0"/>
    <x v="2"/>
    <n v="911351"/>
    <s v="Central Hidrelétrica Sucuri Ltda"/>
    <n v="1.35"/>
    <n v="1.21"/>
    <n v="1.7788424072580644"/>
    <n v="1.7788424072580644"/>
    <n v="1323.4587509999999"/>
    <n v="280.79678428623907"/>
    <n v="371622.96141628234"/>
    <n v="0"/>
  </r>
  <r>
    <s v="12/2021"/>
    <x v="11"/>
    <n v="744"/>
    <s v="CGH.PH.TO.035747-2.01"/>
    <s v="035747"/>
    <x v="0"/>
    <x v="2"/>
    <n v="913231"/>
    <s v="CGH PALMEIRAS TOCANTINS"/>
    <n v="1.47"/>
    <n v="1.32"/>
    <n v="2.2162594018817203"/>
    <n v="2.2162594018817203"/>
    <n v="1648.8969949999998"/>
    <n v="280.79678428623907"/>
    <n v="463004.97381524276"/>
    <n v="0"/>
  </r>
  <r>
    <s v="12/2021"/>
    <x v="11"/>
    <n v="744"/>
    <s v="EOL.CV.BA.030316-0.01"/>
    <s v="030316"/>
    <x v="1"/>
    <x v="3"/>
    <n v="20027"/>
    <s v="CANDIBA 2LER"/>
    <n v="4.28"/>
    <n v="4"/>
    <n v="2.0441409126344086"/>
    <n v="2.0441409126344086"/>
    <n v="1520.840839"/>
    <n v="299.63275389410177"/>
    <n v="455693.72882418626"/>
    <n v="0"/>
  </r>
  <r>
    <s v="12/2021"/>
    <x v="11"/>
    <n v="744"/>
    <s v="EOL.CV.BA.030320-8.01"/>
    <s v="030320"/>
    <x v="1"/>
    <x v="3"/>
    <n v="20030"/>
    <s v="ALVORADA 2LER"/>
    <n v="3.97"/>
    <n v="3"/>
    <n v="2.1271743736559139"/>
    <n v="2.1271743736559139"/>
    <n v="1582.6177339999999"/>
    <n v="299.63275389410177"/>
    <n v="474204.11000006297"/>
    <n v="0"/>
  </r>
  <r>
    <s v="12/2021"/>
    <x v="11"/>
    <n v="744"/>
    <s v="EOL.CV.BA.030437-9.01"/>
    <s v="030437"/>
    <x v="1"/>
    <x v="3"/>
    <n v="888101"/>
    <s v="CAETITE 2"/>
    <n v="14.7"/>
    <n v="10.999992000000001"/>
    <n v="7.9760290766129023"/>
    <n v="7.9760290793010755"/>
    <n v="5934.1656350000003"/>
    <n v="275.67572607319073"/>
    <n v="1635905.4200672021"/>
    <n v="0"/>
  </r>
  <r>
    <s v="12/2021"/>
    <x v="11"/>
    <n v="744"/>
    <s v="EOL.CV.BA.030448-4.01"/>
    <s v="030448"/>
    <x v="1"/>
    <x v="3"/>
    <n v="888103"/>
    <s v="CAETITE 3"/>
    <n v="11.2"/>
    <n v="11.099995"/>
    <n v="5.5983689811827952"/>
    <n v="5.5983689892473123"/>
    <n v="4165.1865280000002"/>
    <n v="275.67572607319073"/>
    <n v="1148240.8203366725"/>
    <n v="0"/>
  </r>
  <r>
    <s v="12/2021"/>
    <x v="11"/>
    <n v="744"/>
    <s v="EOL.CV.BA.030490-5.01"/>
    <s v="030490"/>
    <x v="1"/>
    <x v="3"/>
    <n v="890751"/>
    <s v="DA PRATA"/>
    <n v="10.1"/>
    <n v="10.1"/>
    <n v="4.6690277983870967"/>
    <n v="4.6690277983870967"/>
    <n v="3473.7566819999997"/>
    <n v="242.23263849825619"/>
    <n v="841457.24658180785"/>
    <n v="0"/>
  </r>
  <r>
    <s v="12/2021"/>
    <x v="11"/>
    <n v="744"/>
    <s v="EOL.CV.BA.030495-6.01"/>
    <s v="030495"/>
    <x v="1"/>
    <x v="3"/>
    <n v="890750"/>
    <s v="ARACAS 3LER"/>
    <n v="15.5"/>
    <n v="13.9"/>
    <n v="5.5322808817204301"/>
    <n v="5.5322808817204301"/>
    <n v="4116.0169759999999"/>
    <n v="242.23263849825619"/>
    <n v="997033.65220009361"/>
    <n v="0"/>
  </r>
  <r>
    <s v="12/2021"/>
    <x v="11"/>
    <n v="744"/>
    <s v="EOL.CV.BA.030727-0.01"/>
    <s v="030727"/>
    <x v="1"/>
    <x v="3"/>
    <n v="890747"/>
    <s v="CRISTAL 3LER"/>
    <n v="15.7"/>
    <n v="15"/>
    <n v="10.086944548387097"/>
    <n v="10.086944548387097"/>
    <n v="7504.6867439999996"/>
    <n v="241.59334411211648"/>
    <n v="1813082.366996831"/>
    <n v="0"/>
  </r>
  <r>
    <s v="12/2021"/>
    <x v="11"/>
    <n v="744"/>
    <s v="EOL.CV.BA.030732-7.01"/>
    <s v="030732"/>
    <x v="1"/>
    <x v="3"/>
    <n v="893282"/>
    <s v="ANGICAL"/>
    <n v="6"/>
    <n v="6"/>
    <n v="2.3052898346774193"/>
    <n v="2.3052898346774193"/>
    <n v="1715.1356370000001"/>
    <n v="186.89499563891411"/>
    <n v="320550.26739726117"/>
    <n v="0"/>
  </r>
  <r>
    <s v="12/2021"/>
    <x v="11"/>
    <n v="744"/>
    <s v="EOL.CV.BA.030738-6.01"/>
    <s v="030738"/>
    <x v="1"/>
    <x v="3"/>
    <n v="893324"/>
    <s v="COQUEIRINHO"/>
    <n v="13.5"/>
    <n v="13.5"/>
    <n v="6.2034891545698922"/>
    <n v="6.2034891545698922"/>
    <n v="4615.395931"/>
    <n v="181.26833093724247"/>
    <n v="836625.1170269103"/>
    <n v="0"/>
  </r>
  <r>
    <s v="12/2021"/>
    <x v="11"/>
    <n v="744"/>
    <s v="EOL.CV.BA.030739-4.01"/>
    <s v="030739"/>
    <x v="1"/>
    <x v="3"/>
    <n v="893362"/>
    <s v="EOL CAITITU - PINDAI BA"/>
    <n v="10.5"/>
    <n v="10.5"/>
    <n v="5.9521332405913983"/>
    <n v="5.9521332405913983"/>
    <n v="4428.3871310000004"/>
    <n v="186.89499563891411"/>
    <n v="827643.3935356685"/>
    <n v="0"/>
  </r>
  <r>
    <s v="12/2021"/>
    <x v="11"/>
    <n v="744"/>
    <s v="EOL.CV.BA.030752-1.01"/>
    <s v="030752"/>
    <x v="1"/>
    <x v="3"/>
    <n v="893423"/>
    <s v="CORRUPIÃO"/>
    <n v="13.7"/>
    <n v="13.7"/>
    <n v="5.7297561008064513"/>
    <n v="5.7297561008064513"/>
    <n v="4262.9385389999998"/>
    <n v="181.26833093724247"/>
    <n v="772735.75385257683"/>
    <n v="0"/>
  </r>
  <r>
    <s v="12/2021"/>
    <x v="11"/>
    <n v="744"/>
    <s v="EOL.CV.BA.030778-5.01"/>
    <s v="030778"/>
    <x v="1"/>
    <x v="3"/>
    <n v="892110"/>
    <s v="DOURADOS (UEE DOURADOS)"/>
    <n v="10.4"/>
    <n v="13.200011"/>
    <n v="3.6426366881720433"/>
    <n v="3.6426367499999999"/>
    <n v="2710.1217419999998"/>
    <n v="184.18447609824173"/>
    <n v="499162.35321272421"/>
    <n v="0"/>
  </r>
  <r>
    <s v="12/2021"/>
    <x v="11"/>
    <n v="744"/>
    <s v="EOL.CV.BA.030779-3.01"/>
    <s v="030779"/>
    <x v="1"/>
    <x v="3"/>
    <n v="892082"/>
    <s v="AMETISTA"/>
    <n v="10.3"/>
    <n v="13.900013"/>
    <n v="3.6884567728494626"/>
    <n v="3.6884568145161292"/>
    <n v="2744.2118700000001"/>
    <n v="184.18447609824173"/>
    <n v="505441.22557852627"/>
    <n v="0"/>
  </r>
  <r>
    <s v="12/2021"/>
    <x v="11"/>
    <n v="744"/>
    <s v="EOL.CV.BA.030792-0.01"/>
    <s v="030792"/>
    <x v="1"/>
    <x v="3"/>
    <n v="892084"/>
    <s v="CAETITÉ"/>
    <n v="16.600000000000001"/>
    <n v="14.300001"/>
    <n v="10.508200107526882"/>
    <n v="9.4673367553763441"/>
    <n v="7043.6985459999996"/>
    <n v="184.18447609824173"/>
    <n v="1297339.9264889569"/>
    <n v="1.0408633521505382"/>
  </r>
  <r>
    <s v="12/2021"/>
    <x v="11"/>
    <n v="744"/>
    <s v="EOL.CV.BA.030837-4.01"/>
    <s v="030837"/>
    <x v="1"/>
    <x v="3"/>
    <n v="892083"/>
    <s v="BORGO"/>
    <n v="11.2"/>
    <n v="9.7000030000000006"/>
    <n v="6.9934348548387097"/>
    <n v="6.3345515819892473"/>
    <n v="4712.9063770000002"/>
    <n v="184.18447609824173"/>
    <n v="868044.19194780756"/>
    <n v="0.6588832728494618"/>
  </r>
  <r>
    <s v="12/2021"/>
    <x v="11"/>
    <n v="744"/>
    <s v="EOL.CV.BA.031335-1.01"/>
    <s v="031335"/>
    <x v="1"/>
    <x v="3"/>
    <n v="896347"/>
    <s v="BARAUNAS I ENERGÉTICA S/A"/>
    <n v="12.4"/>
    <n v="12.2"/>
    <n v="7.8366369193548389"/>
    <n v="7.8366369193548389"/>
    <n v="5830.4578680000004"/>
    <n v="193.62899734465418"/>
    <n v="1128945.7110410901"/>
    <n v="0"/>
  </r>
  <r>
    <s v="12/2021"/>
    <x v="11"/>
    <n v="744"/>
    <s v="EOL.CV.BA.031338-6.01"/>
    <s v="031338"/>
    <x v="1"/>
    <x v="3"/>
    <n v="896467"/>
    <s v="DAMASCENA"/>
    <n v="16.7"/>
    <n v="16.100000000000001"/>
    <n v="11.243061275537634"/>
    <n v="11.243061275537634"/>
    <n v="8364.8375890000007"/>
    <n v="164.70169463254263"/>
    <n v="1377702.9262342921"/>
    <n v="0"/>
  </r>
  <r>
    <s v="12/2021"/>
    <x v="11"/>
    <n v="744"/>
    <s v="EOL.CV.BA.031341-6.01"/>
    <s v="031341"/>
    <x v="1"/>
    <x v="3"/>
    <n v="896552"/>
    <s v="ASSURUA 1 I ENERGIA S.A."/>
    <n v="10.1"/>
    <n v="10.1"/>
    <n v="7.7742197661290318"/>
    <n v="7.7742197661290318"/>
    <n v="5784.0195059999996"/>
    <n v="171.85827588155058"/>
    <n v="994031.6199664179"/>
    <n v="0"/>
  </r>
  <r>
    <s v="12/2021"/>
    <x v="11"/>
    <n v="744"/>
    <s v="EOL.CV.BA.031342-4.01"/>
    <s v="031342"/>
    <x v="1"/>
    <x v="3"/>
    <n v="896247"/>
    <s v="CAETITE B"/>
    <n v="10.9"/>
    <n v="10.8"/>
    <n v="5.6422160510752688"/>
    <n v="5.6422160510752688"/>
    <n v="4197.8087420000002"/>
    <n v="194.44832557176025"/>
    <n v="816256.88095239736"/>
    <n v="0"/>
  </r>
  <r>
    <s v="12/2021"/>
    <x v="11"/>
    <n v="744"/>
    <s v="EOL.CV.BA.031343-2.01"/>
    <s v="031343"/>
    <x v="1"/>
    <x v="3"/>
    <n v="893943"/>
    <s v="ASSURUA 1 II ENERGIA S.A."/>
    <n v="14.6"/>
    <n v="14.6"/>
    <n v="11.244340063172043"/>
    <n v="11.244340063172043"/>
    <n v="8365.7890069999994"/>
    <n v="171.8415548973239"/>
    <n v="1437590.1909058192"/>
    <n v="0"/>
  </r>
  <r>
    <s v="12/2021"/>
    <x v="11"/>
    <n v="744"/>
    <s v="EOL.CV.BA.031344-0.01"/>
    <s v="031344"/>
    <x v="1"/>
    <x v="3"/>
    <n v="896246"/>
    <s v="CAETITE A"/>
    <n v="12.1"/>
    <n v="11.9"/>
    <n v="7.1430310228494625"/>
    <n v="7.1430310228494625"/>
    <n v="5314.4150810000001"/>
    <n v="194.44832557176025"/>
    <n v="1033379.1138937606"/>
    <n v="0"/>
  </r>
  <r>
    <s v="12/2021"/>
    <x v="11"/>
    <n v="744"/>
    <s v="EOL.CV.BA.031356-4.01"/>
    <s v="031356"/>
    <x v="1"/>
    <x v="3"/>
    <n v="896553"/>
    <s v="ASSURUA 1 III ENERGIA S.A."/>
    <n v="8.9"/>
    <n v="8.9"/>
    <n v="5.443876120967742"/>
    <n v="5.443876120967742"/>
    <n v="4050.2438339999999"/>
    <n v="171.87499686577723"/>
    <n v="696135.64627438353"/>
    <n v="0"/>
  </r>
  <r>
    <s v="12/2021"/>
    <x v="11"/>
    <n v="744"/>
    <s v="EOL.CV.BA.031519-2.01"/>
    <s v="031519"/>
    <x v="1"/>
    <x v="3"/>
    <n v="909107"/>
    <s v="EOL CASA NOVA II"/>
    <n v="9.4"/>
    <n v="7.1000129999999997"/>
    <n v="5.5282804327956985"/>
    <n v="0"/>
    <n v="0"/>
    <n v="195.55119359045233"/>
    <n v="0"/>
    <n v="5.5282804327956985"/>
  </r>
  <r>
    <s v="12/2021"/>
    <x v="11"/>
    <n v="744"/>
    <s v="EOL.CV.BA.031523-0.01"/>
    <s v="031523"/>
    <x v="1"/>
    <x v="3"/>
    <n v="896264"/>
    <s v="CAETITE C"/>
    <n v="4.3"/>
    <n v="3.9000499999999998"/>
    <n v="2.2332594744623657"/>
    <n v="2.2332594139784949"/>
    <n v="1661.5450040000003"/>
    <n v="207.36750003989039"/>
    <n v="344550.43368324975"/>
    <n v="6.048387096783973E-8"/>
  </r>
  <r>
    <s v="12/2021"/>
    <x v="11"/>
    <n v="744"/>
    <s v="EOL.CV.BA.031524-9.01"/>
    <s v="031524"/>
    <x v="1"/>
    <x v="3"/>
    <n v="909108"/>
    <s v="Casa Nova III"/>
    <n v="9.4"/>
    <n v="5.4999779999999996"/>
    <n v="5.5202424717741936"/>
    <n v="0"/>
    <n v="0"/>
    <n v="195.55119359045233"/>
    <n v="0"/>
    <n v="5.5202424717741936"/>
  </r>
  <r>
    <s v="12/2021"/>
    <x v="11"/>
    <n v="744"/>
    <s v="EOL.CV.BA.031667-9.01"/>
    <s v="031667"/>
    <x v="1"/>
    <x v="3"/>
    <n v="897987"/>
    <s v="EOL BARAUNAS II"/>
    <n v="10.7"/>
    <n v="7.8000080000000001"/>
    <n v="5.7234918951612901"/>
    <n v="4.3635891478494626"/>
    <n v="3246.5103260000001"/>
    <n v="197.26093080217211"/>
    <n v="640409.64876562322"/>
    <n v="1.3599027473118279"/>
  </r>
  <r>
    <s v="12/2021"/>
    <x v="11"/>
    <n v="744"/>
    <s v="EOL.CV.BA.032081-1.01"/>
    <s v="032081"/>
    <x v="1"/>
    <x v="3"/>
    <n v="909586"/>
    <s v="CRISTALANDIA I"/>
    <n v="14.1"/>
    <n v="9.9000319999999995"/>
    <n v="8.4852071922043013"/>
    <n v="6.2309092795698922"/>
    <n v="4635.7965039999999"/>
    <n v="261.67274208471127"/>
    <n v="1213061.5829483981"/>
    <n v="2.2542979126344087"/>
  </r>
  <r>
    <s v="12/2021"/>
    <x v="11"/>
    <n v="744"/>
    <s v="EOL.CV.BA.032082-0.01"/>
    <s v="032082"/>
    <x v="1"/>
    <x v="3"/>
    <n v="909555"/>
    <s v="CRISTALANDIA II"/>
    <n v="15.2"/>
    <n v="10.000026999999999"/>
    <n v="10.223001338709677"/>
    <n v="7.0340836155913982"/>
    <n v="5233.3582100000003"/>
    <n v="261.65799746634843"/>
    <n v="1369350.029252674"/>
    <n v="3.188917723118279"/>
  </r>
  <r>
    <s v="12/2021"/>
    <x v="11"/>
    <n v="744"/>
    <s v="EOL.CV.BA.032083-8.01"/>
    <s v="032083"/>
    <x v="1"/>
    <x v="3"/>
    <n v="909556"/>
    <s v="CRISTALANDIA III"/>
    <n v="13.9"/>
    <n v="9.7999829999999992"/>
    <n v="7.4560853534946245"/>
    <n v="5.497850254032258"/>
    <n v="4090.4005889999999"/>
    <n v="261.68748670307406"/>
    <n v="1070406.6497441838"/>
    <n v="1.9582350994623663"/>
  </r>
  <r>
    <s v="12/2021"/>
    <x v="11"/>
    <n v="744"/>
    <s v="EOL.CV.BA.032342-0.01"/>
    <s v="032342"/>
    <x v="1"/>
    <x v="3"/>
    <n v="909535"/>
    <s v="Assuruá III"/>
    <n v="5.9"/>
    <n v="5.9"/>
    <n v="4.1457526491935477"/>
    <n v="4.1457526491935477"/>
    <n v="3084.4399709999993"/>
    <n v="222.52678265401229"/>
    <n v="686370.50303606479"/>
    <n v="0"/>
  </r>
  <r>
    <s v="12/2021"/>
    <x v="11"/>
    <n v="744"/>
    <s v="EOL.CV.BA.032343-8.01"/>
    <s v="032343"/>
    <x v="1"/>
    <x v="3"/>
    <n v="910155"/>
    <s v="ASSURUA IV"/>
    <n v="13.1"/>
    <n v="13.1"/>
    <n v="10.123090034946237"/>
    <n v="10.123090034946237"/>
    <n v="7531.5789860000004"/>
    <n v="222.52678265401229"/>
    <n v="1675978.0400591483"/>
    <n v="0"/>
  </r>
  <r>
    <s v="12/2021"/>
    <x v="11"/>
    <n v="744"/>
    <s v="EOL.CV.BA.032344-6.01"/>
    <s v="032344"/>
    <x v="1"/>
    <x v="3"/>
    <n v="909499"/>
    <s v="Capoeiras III"/>
    <n v="11.6"/>
    <n v="11.6"/>
    <n v="8.1220804986559134"/>
    <n v="8.1220804986559134"/>
    <n v="6042.8278909999999"/>
    <n v="222.55792706026196"/>
    <n v="1344879.2490028946"/>
    <n v="0"/>
  </r>
  <r>
    <s v="12/2021"/>
    <x v="11"/>
    <n v="744"/>
    <s v="EOL.CV.BA.032345-4.01"/>
    <s v="032345"/>
    <x v="1"/>
    <x v="3"/>
    <n v="909536"/>
    <s v="Curral de Pedras I"/>
    <n v="9"/>
    <n v="9"/>
    <n v="8.2473637634408608"/>
    <n v="8.2473637634408608"/>
    <n v="6136.0386400000007"/>
    <n v="222.52678265401229"/>
    <n v="1365432.9367999013"/>
    <n v="0"/>
  </r>
  <r>
    <s v="12/2021"/>
    <x v="11"/>
    <n v="744"/>
    <s v="EOL.CV.BA.032346-2.01"/>
    <s v="032346"/>
    <x v="1"/>
    <x v="3"/>
    <n v="909537"/>
    <s v="Curral de Pedras II"/>
    <n v="13.5"/>
    <n v="13.5"/>
    <n v="9.7632638104838705"/>
    <n v="9.7632638104838705"/>
    <n v="7263.8682749999998"/>
    <n v="222.52678265401229"/>
    <n v="1616405.2368583002"/>
    <n v="0"/>
  </r>
  <r>
    <s v="12/2021"/>
    <x v="11"/>
    <n v="744"/>
    <s v="EOL.CV.BA.032347-0.01"/>
    <s v="032347"/>
    <x v="1"/>
    <x v="3"/>
    <n v="909538"/>
    <s v="Diamante II"/>
    <n v="7.7"/>
    <n v="7.7"/>
    <n v="8.5920744354838714"/>
    <n v="8.5920744354838714"/>
    <n v="6392.5033800000001"/>
    <n v="222.54235485713713"/>
    <n v="1422602.7556174085"/>
    <n v="0"/>
  </r>
  <r>
    <s v="12/2021"/>
    <x v="11"/>
    <n v="744"/>
    <s v="EOL.CV.BA.032348-9.01"/>
    <s v="032348"/>
    <x v="1"/>
    <x v="3"/>
    <n v="909539"/>
    <s v="Diamante III"/>
    <n v="7.9"/>
    <n v="7.9"/>
    <n v="6.8857662647849462"/>
    <n v="6.8857662647849462"/>
    <n v="5123.0101009999998"/>
    <n v="222.52678265401229"/>
    <n v="1140006.9552795365"/>
    <n v="0"/>
  </r>
  <r>
    <s v="12/2021"/>
    <x v="11"/>
    <n v="744"/>
    <s v="EOL.CV.BA.032357-8.01"/>
    <s v="032357"/>
    <x v="1"/>
    <x v="3"/>
    <n v="910134"/>
    <s v="Delfina I"/>
    <n v="13.6"/>
    <n v="13.6"/>
    <n v="7.5882042822580642"/>
    <n v="7.5882042822580642"/>
    <n v="5645.6239859999996"/>
    <n v="216.28232920095004"/>
    <n v="1221048.7054848317"/>
    <n v="0"/>
  </r>
  <r>
    <s v="12/2021"/>
    <x v="11"/>
    <n v="744"/>
    <s v="EOL.CV.BA.032358-6.01"/>
    <s v="032358"/>
    <x v="1"/>
    <x v="3"/>
    <n v="910136"/>
    <s v="Delfina II"/>
    <n v="13.6"/>
    <n v="13.6"/>
    <n v="5.0465091411290324"/>
    <n v="5.0465091411290324"/>
    <n v="3754.602801"/>
    <n v="216.25118479470041"/>
    <n v="811937.30414975074"/>
    <n v="0"/>
  </r>
  <r>
    <s v="12/2021"/>
    <x v="11"/>
    <n v="744"/>
    <s v="EOL.CV.BA.032359-4.01"/>
    <s v="032359"/>
    <x v="1"/>
    <x v="3"/>
    <n v="910138"/>
    <s v="Delfina V"/>
    <n v="13.6"/>
    <n v="13.6"/>
    <n v="3.7806356478494623"/>
    <n v="3.7806356478494623"/>
    <n v="2812.7929220000001"/>
    <n v="216.26675699782521"/>
    <n v="608313.60334737669"/>
    <n v="0"/>
  </r>
  <r>
    <s v="12/2021"/>
    <x v="11"/>
    <n v="744"/>
    <s v="EOL.CV.CE.030282-1.01"/>
    <s v="030282"/>
    <x v="1"/>
    <x v="3"/>
    <n v="20062"/>
    <s v="COQUEIROS"/>
    <n v="11.6"/>
    <n v="11"/>
    <n v="13.808563404569894"/>
    <n v="13.808563404569894"/>
    <n v="10273.571173"/>
    <n v="310.87880178415219"/>
    <n v="3193835.4963064468"/>
    <n v="0"/>
  </r>
  <r>
    <s v="12/2021"/>
    <x v="11"/>
    <n v="744"/>
    <s v="EOL.CV.CE.030295-3.01"/>
    <s v="030295"/>
    <x v="1"/>
    <x v="3"/>
    <n v="889183"/>
    <s v="COLÔNIA"/>
    <n v="8.26"/>
    <n v="8"/>
    <n v="11.463865912634409"/>
    <n v="11.463865912634409"/>
    <n v="8529.1162390000009"/>
    <n v="309.88650344091246"/>
    <n v="2643058.0087448163"/>
    <n v="0"/>
  </r>
  <r>
    <s v="12/2021"/>
    <x v="11"/>
    <n v="744"/>
    <s v="EOL.CV.CE.030299-6.01"/>
    <s v="030299"/>
    <x v="1"/>
    <x v="3"/>
    <n v="20034"/>
    <s v="DUNAS DE PARACURU (VENTOS)"/>
    <n v="19.79"/>
    <n v="19"/>
    <n v="18.69458849731183"/>
    <n v="18.69458849731183"/>
    <n v="13908.773842000002"/>
    <n v="310.01054073381744"/>
    <n v="4311866.4997027963"/>
    <n v="0"/>
  </r>
  <r>
    <s v="12/2021"/>
    <x v="11"/>
    <n v="744"/>
    <s v="EOL.CV.MA.033686-6.01"/>
    <s v="033686"/>
    <x v="1"/>
    <x v="3"/>
    <n v="910082"/>
    <s v="EOL DELTA 3 VIII"/>
    <n v="15.3"/>
    <n v="12.2"/>
    <n v="14.755397188172044"/>
    <n v="14.755397188172044"/>
    <n v="10978.015508"/>
    <n v="299.60730911608164"/>
    <n v="3289093.6857864941"/>
    <n v="0"/>
  </r>
  <r>
    <s v="12/2021"/>
    <x v="11"/>
    <n v="744"/>
    <s v="EOL.CV.PI.030838-2.01"/>
    <s v="030838"/>
    <x v="1"/>
    <x v="3"/>
    <n v="892119"/>
    <s v="DELTA 1 II ENERGIA S.A."/>
    <n v="14.2"/>
    <n v="14.799985"/>
    <n v="18.740159409946237"/>
    <n v="18.740159418010752"/>
    <n v="13942.678607"/>
    <n v="187.1753942120871"/>
    <n v="2609726.3646376585"/>
    <n v="0"/>
  </r>
  <r>
    <s v="12/2021"/>
    <x v="11"/>
    <n v="744"/>
    <s v="EOL.CV.RN.030121-3.01"/>
    <s v="030121"/>
    <x v="1"/>
    <x v="3"/>
    <n v="8958"/>
    <s v="ARATUÃ 1"/>
    <n v="6.92"/>
    <n v="6"/>
    <n v="6.3728720053763439"/>
    <n v="6.3728720053763439"/>
    <n v="4741.4167719999996"/>
    <n v="313.75233240311735"/>
    <n v="1487630.5711102595"/>
    <n v="0"/>
  </r>
  <r>
    <s v="12/2021"/>
    <x v="11"/>
    <n v="744"/>
    <s v="EOL.CV.RN.030333-0.01"/>
    <s v="030333"/>
    <x v="1"/>
    <x v="3"/>
    <n v="8983"/>
    <s v="CABEÇO PRETO"/>
    <n v="6.56"/>
    <n v="6"/>
    <n v="9.2838826370967755"/>
    <n v="9.2838826370967755"/>
    <n v="6907.2086820000013"/>
    <n v="314.16579004613385"/>
    <n v="2170008.6725940453"/>
    <n v="0"/>
  </r>
  <r>
    <s v="12/2021"/>
    <x v="11"/>
    <n v="744"/>
    <s v="EOL.CV.RN.030340-2.01"/>
    <s v="030340"/>
    <x v="1"/>
    <x v="3"/>
    <n v="20064"/>
    <s v="AREIA BRANCA (BELA VISTA)"/>
    <n v="11.75"/>
    <n v="11"/>
    <n v="10.634199165322581"/>
    <n v="10.634199165322581"/>
    <n v="7911.8441790000006"/>
    <n v="315.53020026808849"/>
    <n v="2496425.7782897805"/>
    <n v="0"/>
  </r>
  <r>
    <s v="12/2021"/>
    <x v="11"/>
    <n v="744"/>
    <s v="EOL.CV.RN.030498-0.01"/>
    <s v="030498"/>
    <x v="1"/>
    <x v="3"/>
    <n v="890655"/>
    <s v="ASA BRANCA 4 2LFA"/>
    <n v="12.3"/>
    <n v="14"/>
    <n v="9.8417291948924728"/>
    <n v="9.841729176075269"/>
    <n v="7322.2465069999998"/>
    <n v="265.70672923932432"/>
    <n v="1945570.1700590372"/>
    <n v="1.8817204559176173E-8"/>
  </r>
  <r>
    <s v="12/2021"/>
    <x v="11"/>
    <n v="744"/>
    <s v="EOL.CV.RN.030500-6.01"/>
    <s v="030500"/>
    <x v="1"/>
    <x v="3"/>
    <n v="890752"/>
    <s v="CAMPO DOS VENTOS 2 3LER"/>
    <n v="15"/>
    <n v="14"/>
    <n v="10.342164122311827"/>
    <n v="10.342164122311827"/>
    <n v="7694.5701069999996"/>
    <n v="252.10174558428824"/>
    <n v="1939814.5554953835"/>
    <n v="0"/>
  </r>
  <r>
    <s v="12/2021"/>
    <x v="11"/>
    <n v="744"/>
    <s v="EOL.CV.RN.030501-4.01"/>
    <s v="030501"/>
    <x v="1"/>
    <x v="3"/>
    <n v="8984"/>
    <s v="CABEÇO PRETO IV"/>
    <n v="8.4"/>
    <n v="8.4"/>
    <n v="9.0866030564516116"/>
    <n v="9.0866030564516116"/>
    <n v="6760.4326739999988"/>
    <n v="248.62558235965349"/>
    <n v="1680816.5105764791"/>
    <n v="0"/>
  </r>
  <r>
    <s v="12/2021"/>
    <x v="11"/>
    <n v="744"/>
    <s v="EOL.CV.RN.030505-7.01"/>
    <s v="030505"/>
    <x v="1"/>
    <x v="3"/>
    <n v="891926"/>
    <s v="ASA BRANCA 1 2LFA"/>
    <n v="12.1"/>
    <n v="13.200013"/>
    <n v="10.231890264784946"/>
    <n v="10.231890260752687"/>
    <n v="7612.5263539999987"/>
    <n v="270.50143713537227"/>
    <n v="2059199.3189878953"/>
    <n v="4.0322582071405454E-9"/>
  </r>
  <r>
    <s v="12/2021"/>
    <x v="11"/>
    <n v="744"/>
    <s v="EOL.CV.RN.030507-3.01"/>
    <s v="030507"/>
    <x v="1"/>
    <x v="3"/>
    <n v="890654"/>
    <s v="ASA BRANCA 5 2LFA"/>
    <n v="13.7"/>
    <n v="13.599999"/>
    <n v="9.9321797930107536"/>
    <n v="9.9321798091397842"/>
    <n v="7389.5417779999998"/>
    <n v="265.70672923932432"/>
    <n v="1963450.9764097212"/>
    <n v="0"/>
  </r>
  <r>
    <s v="12/2021"/>
    <x v="11"/>
    <n v="744"/>
    <s v="EOL.CV.RN.030508-1.01"/>
    <s v="030508"/>
    <x v="1"/>
    <x v="3"/>
    <n v="890651"/>
    <s v="ASA BRANCA 8 2LFA"/>
    <n v="11.5"/>
    <n v="13.499992000000001"/>
    <n v="8.7743600900537633"/>
    <n v="8.7743600873655918"/>
    <n v="6528.1239050000004"/>
    <n v="265.70672923932432"/>
    <n v="1734566.4508665956"/>
    <n v="2.6881717306139921E-9"/>
  </r>
  <r>
    <s v="12/2021"/>
    <x v="11"/>
    <n v="744"/>
    <s v="EOL.CV.RN.030511-1.01"/>
    <s v="030511"/>
    <x v="1"/>
    <x v="3"/>
    <n v="890625"/>
    <s v="CALANGO 1 2LFA"/>
    <n v="13.9"/>
    <n v="13.799968"/>
    <n v="10.302579858870969"/>
    <n v="10.302579912634409"/>
    <n v="7665.119455"/>
    <n v="265.30717024798702"/>
    <n v="2033611.1522188424"/>
    <n v="0"/>
  </r>
  <r>
    <s v="12/2021"/>
    <x v="11"/>
    <n v="744"/>
    <s v="EOL.CV.RN.030512-0.01"/>
    <s v="030512"/>
    <x v="1"/>
    <x v="3"/>
    <n v="890623"/>
    <s v="DREEN BOA VISTA 2LFA"/>
    <n v="5.2"/>
    <n v="5.7000039999999998"/>
    <n v="4.0996350564516133"/>
    <n v="4.0996349973118278"/>
    <n v="3050.1284379999997"/>
    <n v="275.67572607319073"/>
    <n v="840846.37176213705"/>
    <n v="5.9139784796922957E-8"/>
  </r>
  <r>
    <s v="12/2021"/>
    <x v="11"/>
    <n v="744"/>
    <s v="EOL.CV.RN.030513-8.01"/>
    <s v="030513"/>
    <x v="1"/>
    <x v="3"/>
    <n v="890652"/>
    <s v="ASA BRANCA 7 2LFA"/>
    <n v="10.4"/>
    <n v="14.29997"/>
    <n v="8.2956759637096784"/>
    <n v="8.2956759650537624"/>
    <n v="6171.9829179999988"/>
    <n v="265.70672923932432"/>
    <n v="1639937.3940627605"/>
    <n v="0"/>
  </r>
  <r>
    <s v="12/2021"/>
    <x v="11"/>
    <n v="744"/>
    <s v="EOL.CV.RN.030519-7.01"/>
    <s v="030519"/>
    <x v="1"/>
    <x v="3"/>
    <n v="890626"/>
    <s v="CALANGO 2 2LFA"/>
    <n v="12.8"/>
    <n v="11.800003"/>
    <n v="12.149716853494622"/>
    <n v="12.14971683467742"/>
    <n v="9039.3893250000001"/>
    <n v="265.30717024798702"/>
    <n v="2398214.8025856116"/>
    <n v="1.8817203336737059E-8"/>
  </r>
  <r>
    <s v="12/2021"/>
    <x v="11"/>
    <n v="744"/>
    <s v="EOL.CV.RN.030520-0.01"/>
    <s v="030520"/>
    <x v="1"/>
    <x v="3"/>
    <n v="890653"/>
    <s v="ASA BRANCA 6 2LFA"/>
    <n v="12.9"/>
    <n v="14.399993"/>
    <n v="9.8661306733870973"/>
    <n v="9.8661306706989258"/>
    <n v="7340.4012190000012"/>
    <n v="265.70672923932432"/>
    <n v="1950393.9992048396"/>
    <n v="2.6881717306139921E-9"/>
  </r>
  <r>
    <s v="12/2021"/>
    <x v="11"/>
    <n v="744"/>
    <s v="EOL.CV.RN.030537-5.01"/>
    <s v="030537"/>
    <x v="1"/>
    <x v="3"/>
    <n v="890628"/>
    <s v="CALANGO 4 2LFA"/>
    <n v="13.5"/>
    <n v="12.799988000000001"/>
    <n v="12.724160965053763"/>
    <n v="12.724160927419353"/>
    <n v="9466.7757299999994"/>
    <n v="265.30717024798702"/>
    <n v="2511603.4802986216"/>
    <n v="3.7634409118352346E-8"/>
  </r>
  <r>
    <s v="12/2021"/>
    <x v="11"/>
    <n v="744"/>
    <s v="EOL.CV.RN.030545-6.01"/>
    <s v="030545"/>
    <x v="1"/>
    <x v="3"/>
    <n v="890627"/>
    <s v="CALANGO 3 2LFA"/>
    <n v="13.9"/>
    <n v="13.799968"/>
    <n v="11.329727141129032"/>
    <n v="11.329727096774194"/>
    <n v="8429.3169600000001"/>
    <n v="265.30717024798702"/>
    <n v="2236358.2297809646"/>
    <n v="4.4354839056106887E-8"/>
  </r>
  <r>
    <s v="12/2021"/>
    <x v="11"/>
    <n v="744"/>
    <s v="EOL.CV.RN.030547-2.01"/>
    <s v="030547"/>
    <x v="1"/>
    <x v="3"/>
    <n v="891943"/>
    <s v="ASA BRANCA 2 2LFA"/>
    <n v="11.9"/>
    <n v="12.799982999999999"/>
    <n v="10.450271104838709"/>
    <n v="10.450271154569894"/>
    <n v="7775.0017390000012"/>
    <n v="270.50143713537227"/>
    <n v="2103149.1441295189"/>
    <n v="0"/>
  </r>
  <r>
    <s v="12/2021"/>
    <x v="11"/>
    <n v="744"/>
    <s v="EOL.CV.RN.030548-0.01"/>
    <s v="030548"/>
    <x v="1"/>
    <x v="3"/>
    <n v="891944"/>
    <s v="ASA BRANCA 3 2LFA"/>
    <n v="12.3"/>
    <n v="12.500003"/>
    <n v="9.8112722365591392"/>
    <n v="9.8112722352150534"/>
    <n v="7299.5865429999994"/>
    <n v="270.50143713537227"/>
    <n v="1974548.6503755238"/>
    <n v="1.3440852540874383E-9"/>
  </r>
  <r>
    <s v="12/2021"/>
    <x v="11"/>
    <n v="744"/>
    <s v="EOL.CV.RN.030552-9.01"/>
    <s v="030552"/>
    <x v="1"/>
    <x v="3"/>
    <n v="890629"/>
    <s v="CALANGO 5 2LFA"/>
    <n v="13.7"/>
    <n v="13.599999"/>
    <n v="11.818825319892474"/>
    <n v="11.818825282258064"/>
    <n v="8793.2060099999999"/>
    <n v="265.30717024798702"/>
    <n v="2332900.6039206926"/>
    <n v="3.7634409118352346E-8"/>
  </r>
  <r>
    <s v="12/2021"/>
    <x v="11"/>
    <n v="744"/>
    <s v="EOL.CV.RN.030622-3.01"/>
    <s v="030622"/>
    <x v="1"/>
    <x v="3"/>
    <n v="890458"/>
    <s v="ARIZONA 1"/>
    <n v="12.9"/>
    <n v="12.299974000000001"/>
    <n v="12.393687987903226"/>
    <n v="12.393687932795698"/>
    <n v="9220.9038220000002"/>
    <n v="268.8832232204561"/>
    <n v="2479346.340665183"/>
    <n v="5.5107525978562854E-8"/>
  </r>
  <r>
    <s v="12/2021"/>
    <x v="11"/>
    <n v="744"/>
    <s v="EOL.CV.RN.030672-0.01"/>
    <s v="030672"/>
    <x v="1"/>
    <x v="3"/>
    <n v="890624"/>
    <s v="COSTA BRANCA 2LFA"/>
    <n v="9.8000000000000007"/>
    <n v="9.7999989999999997"/>
    <n v="7.5632594610215058"/>
    <n v="7.5632594919354839"/>
    <n v="5627.0650619999997"/>
    <n v="260.57239620063967"/>
    <n v="1466257.826782241"/>
    <n v="0"/>
  </r>
  <r>
    <s v="12/2021"/>
    <x v="11"/>
    <n v="744"/>
    <s v="EOL.CV.RN.030699-1.01"/>
    <s v="030699"/>
    <x v="1"/>
    <x v="3"/>
    <n v="909541"/>
    <s v="DREEN Guajiru"/>
    <n v="8.3000000000000007"/>
    <n v="8.3000000000000007"/>
    <n v="8.8563265658602148"/>
    <n v="8.8563265658602148"/>
    <n v="6589.1069649999999"/>
    <n v="224.23972499774504"/>
    <n v="1477539.5338123264"/>
    <n v="0"/>
  </r>
  <r>
    <s v="12/2021"/>
    <x v="11"/>
    <n v="744"/>
    <s v="EOL.CV.RN.030701-7.01"/>
    <s v="030701"/>
    <x v="1"/>
    <x v="3"/>
    <n v="909540"/>
    <s v="DREEN Cutia"/>
    <n v="9.6"/>
    <n v="9.6"/>
    <n v="9.7094772473118276"/>
    <n v="9.7094772473118276"/>
    <n v="7223.8510719999995"/>
    <n v="224.23972499774504"/>
    <n v="1619874.3778099455"/>
    <n v="0"/>
  </r>
  <r>
    <s v="12/2021"/>
    <x v="11"/>
    <n v="744"/>
    <s v="EOL.CV.RN.030831-5.01"/>
    <s v="030831"/>
    <x v="1"/>
    <x v="3"/>
    <n v="893222"/>
    <s v="CARNAÚBAS"/>
    <n v="13.1"/>
    <n v="13.1"/>
    <n v="11.855539008064516"/>
    <n v="11.855539008064516"/>
    <n v="8820.5210220000008"/>
    <n v="184.91351238849154"/>
    <n v="1631033.5232745472"/>
    <n v="0"/>
  </r>
  <r>
    <s v="12/2021"/>
    <x v="11"/>
    <n v="744"/>
    <s v="EOL.CV.RN.030832-3.01"/>
    <s v="030832"/>
    <x v="1"/>
    <x v="3"/>
    <n v="893266"/>
    <s v="CARCARA I"/>
    <n v="16.3"/>
    <n v="13.8"/>
    <n v="18.782244670698926"/>
    <n v="18.782244670698926"/>
    <n v="13973.990035000001"/>
    <n v="186.78283620964493"/>
    <n v="2610101.4919026154"/>
    <n v="0"/>
  </r>
  <r>
    <s v="12/2021"/>
    <x v="11"/>
    <n v="744"/>
    <s v="EOL.CV.RN.030876-5.01"/>
    <s v="030876"/>
    <x v="1"/>
    <x v="3"/>
    <n v="889887"/>
    <s v="CABEÇO PRETO 5"/>
    <n v="15.3"/>
    <n v="13.999976999999999"/>
    <n v="12.090823248655912"/>
    <n v="11.570796911290323"/>
    <n v="8608.6729020000002"/>
    <n v="196.28619062241643"/>
    <n v="1689763.6102480029"/>
    <n v="0.52002633736559001"/>
  </r>
  <r>
    <s v="12/2021"/>
    <x v="11"/>
    <n v="744"/>
    <s v="EOL.CV.RN.030895-1.02"/>
    <s v="030895"/>
    <x v="1"/>
    <x v="3"/>
    <n v="889866"/>
    <s v="CAIÇARA I"/>
    <n v="13.5"/>
    <n v="13.499992000000001"/>
    <n v="14.935957510752687"/>
    <n v="14.935957463709677"/>
    <n v="11112.352353"/>
    <n v="198.15802976260778"/>
    <n v="2202001.8482983587"/>
    <n v="4.7043009564281762E-8"/>
  </r>
  <r>
    <s v="12/2021"/>
    <x v="11"/>
    <n v="744"/>
    <s v="EOL.CV.RN.030897-8.01"/>
    <s v="030897"/>
    <x v="1"/>
    <x v="3"/>
    <n v="889868"/>
    <s v="CARCARÁ II"/>
    <n v="15.8"/>
    <n v="13.499992000000001"/>
    <n v="14.667477541666665"/>
    <n v="13.107001663978494"/>
    <n v="9751.6092379999991"/>
    <n v="196.4146501712531"/>
    <n v="1915358.9170885298"/>
    <n v="1.5604758776881724"/>
  </r>
  <r>
    <s v="12/2021"/>
    <x v="11"/>
    <n v="744"/>
    <s v="EOL.CV.RN.030900-1.01"/>
    <s v="030900"/>
    <x v="1"/>
    <x v="3"/>
    <n v="889888"/>
    <s v="CABEÇO PRETO 6"/>
    <n v="10.3"/>
    <n v="9.5000029999999995"/>
    <n v="7.9385152795698923"/>
    <n v="7.6576815564516121"/>
    <n v="5697.3150779999996"/>
    <n v="196.32289335065548"/>
    <n v="1118513.3804432752"/>
    <n v="0.2808337231182802"/>
  </r>
  <r>
    <s v="12/2021"/>
    <x v="11"/>
    <n v="744"/>
    <s v="EOL.CV.RN.030915-0.02"/>
    <s v="030915"/>
    <x v="1"/>
    <x v="3"/>
    <n v="896984"/>
    <s v="EOL CAICARA II"/>
    <n v="9.6"/>
    <n v="9.3000080000000001"/>
    <n v="9.013180115591398"/>
    <n v="9.0131802284946243"/>
    <n v="6705.80609"/>
    <n v="198.15802976260778"/>
    <n v="1328809.3227644966"/>
    <n v="0"/>
  </r>
  <r>
    <s v="12/2021"/>
    <x v="11"/>
    <n v="744"/>
    <s v="EOL.CV.RN.030931-1.01"/>
    <s v="030931"/>
    <x v="1"/>
    <x v="3"/>
    <n v="889849"/>
    <s v="BAIXA DO FEIJÃO IV"/>
    <n v="13.7"/>
    <n v="13.29998"/>
    <n v="10.174759735215053"/>
    <n v="10.174759697580646"/>
    <n v="7570.0212150000007"/>
    <n v="178.00823195937167"/>
    <n v="1347526.0923770848"/>
    <n v="3.7634409118352346E-8"/>
  </r>
  <r>
    <s v="12/2021"/>
    <x v="11"/>
    <n v="744"/>
    <s v="EOL.CV.RN.030932-0.01"/>
    <s v="030932"/>
    <x v="1"/>
    <x v="3"/>
    <n v="889848"/>
    <s v="BAIXA DO FEIJÃO 1"/>
    <n v="14.5"/>
    <n v="14.399952000000001"/>
    <n v="9.8899201169354836"/>
    <n v="9.8899201357526874"/>
    <n v="7358.1005809999997"/>
    <n v="178.00823195937167"/>
    <n v="1309802.4750030355"/>
    <n v="0"/>
  </r>
  <r>
    <s v="12/2021"/>
    <x v="11"/>
    <n v="744"/>
    <s v="EOL.CV.RN.030933-8.01"/>
    <s v="030933"/>
    <x v="1"/>
    <x v="3"/>
    <n v="889846"/>
    <s v="BAIXA DO FEIJÃO 2"/>
    <n v="14.5"/>
    <n v="13.999995"/>
    <n v="11.323120315860214"/>
    <n v="11.323120219086022"/>
    <n v="8424.4014430000007"/>
    <n v="178.00823195937167"/>
    <n v="1499612.8061844094"/>
    <n v="9.6774192081616626E-8"/>
  </r>
  <r>
    <s v="12/2021"/>
    <x v="11"/>
    <n v="744"/>
    <s v="EOL.CV.RN.030934-6.01"/>
    <s v="030934"/>
    <x v="1"/>
    <x v="3"/>
    <n v="889845"/>
    <s v="BAIXA DO FEIJÃO 3"/>
    <n v="14.2"/>
    <n v="13.89997"/>
    <n v="10.318203991935484"/>
    <n v="10.318203927419354"/>
    <n v="7676.7437219999993"/>
    <n v="178.00823195937167"/>
    <n v="1366523.5771584262"/>
    <n v="6.4516128869370498E-8"/>
  </r>
  <r>
    <s v="12/2021"/>
    <x v="11"/>
    <n v="744"/>
    <s v="EOL.CV.RN.031015-8.01"/>
    <s v="031015"/>
    <x v="1"/>
    <x v="3"/>
    <n v="889900"/>
    <s v="CABEÇO PRETO 3"/>
    <n v="14.5"/>
    <n v="13.60003"/>
    <n v="11.854544271505377"/>
    <n v="11.628621123655915"/>
    <n v="8651.6941160000006"/>
    <n v="198.4149488602811"/>
    <n v="1716625.4455809351"/>
    <n v="0.22592314784946144"/>
  </r>
  <r>
    <s v="12/2021"/>
    <x v="11"/>
    <n v="744"/>
    <s v="EOL.CV.RN.031665-2.01"/>
    <s v="031665"/>
    <x v="1"/>
    <x v="3"/>
    <n v="908886"/>
    <s v="Cabeço Vermelho II"/>
    <n v="9"/>
    <n v="9.0000319999999991"/>
    <n v="8.7649408091397856"/>
    <n v="0"/>
    <n v="0"/>
    <n v="198.46103480655236"/>
    <n v="0"/>
    <n v="8.7649408091397856"/>
  </r>
  <r>
    <s v="12/2021"/>
    <x v="11"/>
    <n v="744"/>
    <s v="EOL.CV.RN.031812-4.01"/>
    <s v="031812"/>
    <x v="1"/>
    <x v="3"/>
    <n v="904074"/>
    <s v="CALANGO 6"/>
    <n v="18.5"/>
    <n v="18.500017"/>
    <n v="18.924593494623654"/>
    <n v="18.924593498655916"/>
    <n v="14079.897563000002"/>
    <n v="203.33075172160147"/>
    <n v="2862876.1556479349"/>
    <n v="0"/>
  </r>
  <r>
    <s v="12/2021"/>
    <x v="11"/>
    <n v="744"/>
    <s v="EOL.CV.RN.031887-6.01"/>
    <s v="031887"/>
    <x v="1"/>
    <x v="3"/>
    <n v="911051"/>
    <s v="CENTRAL EÓLICA AVENTURA I S.A."/>
    <n v="11.4"/>
    <n v="10.499999000000001"/>
    <n v="10.151430204301075"/>
    <n v="0"/>
    <n v="0"/>
    <n v="179.02921380412155"/>
    <n v="0"/>
    <n v="10.151430204301075"/>
  </r>
  <r>
    <s v="12/2021"/>
    <x v="11"/>
    <n v="744"/>
    <s v="EOL.CV.RS.030348-8.01"/>
    <s v="030348"/>
    <x v="1"/>
    <x v="3"/>
    <n v="8957"/>
    <s v="CERRO CHATO I"/>
    <n v="11.33"/>
    <n v="11"/>
    <n v="10.999537473118281"/>
    <n v="10.999537473118281"/>
    <n v="8183.6558800000012"/>
    <n v="270.81475617584744"/>
    <n v="2216254.7717692405"/>
    <n v="0"/>
  </r>
  <r>
    <s v="12/2021"/>
    <x v="11"/>
    <n v="744"/>
    <s v="EOL.CV.RS.030349-6.01"/>
    <s v="030349"/>
    <x v="1"/>
    <x v="3"/>
    <n v="8900"/>
    <s v="CERRO CHATO II"/>
    <n v="11.33"/>
    <n v="11"/>
    <n v="11.127617331989248"/>
    <n v="11.127617331989248"/>
    <n v="8278.9472949999999"/>
    <n v="270.81475617584744"/>
    <n v="2242061.0930881165"/>
    <n v="0"/>
  </r>
  <r>
    <s v="12/2021"/>
    <x v="11"/>
    <n v="744"/>
    <s v="EOL.CV.RS.030350-0.01"/>
    <s v="030350"/>
    <x v="1"/>
    <x v="3"/>
    <n v="8854"/>
    <s v="CERRO CHATO III"/>
    <n v="11.33"/>
    <n v="11"/>
    <n v="11.185372657258064"/>
    <n v="11.185372657258064"/>
    <n v="8321.9172569999992"/>
    <n v="270.81475617584744"/>
    <n v="2253697.9928700319"/>
    <n v="0"/>
  </r>
  <r>
    <s v="12/2021"/>
    <x v="11"/>
    <n v="744"/>
    <s v="EOL.CV.RS.030457-3.01"/>
    <s v="030457"/>
    <x v="1"/>
    <x v="3"/>
    <n v="890647"/>
    <s v="ATLANTICA 1 2LFA"/>
    <n v="13.1"/>
    <n v="13.099993"/>
    <n v="13.963907637096774"/>
    <n v="13.963907603494624"/>
    <n v="10389.147257000001"/>
    <n v="269.70231915269761"/>
    <n v="2801977.1092317873"/>
    <n v="3.3602149688772686E-8"/>
  </r>
  <r>
    <s v="12/2021"/>
    <x v="11"/>
    <n v="744"/>
    <s v="EOL.CV.RS.030461-1.01"/>
    <s v="030461"/>
    <x v="1"/>
    <x v="3"/>
    <n v="890649"/>
    <s v="ATLÂNTICA 4"/>
    <n v="13"/>
    <n v="13.000007"/>
    <n v="13.330722942204302"/>
    <n v="13.330722896505376"/>
    <n v="9918.0578349999996"/>
    <n v="269.70231915269761"/>
    <n v="2674923.1995900832"/>
    <n v="4.5698925532633439E-8"/>
  </r>
  <r>
    <s v="12/2021"/>
    <x v="11"/>
    <n v="744"/>
    <s v="EOL.CV.RS.030462-0.01"/>
    <s v="030462"/>
    <x v="1"/>
    <x v="3"/>
    <n v="890648"/>
    <s v="ATLÂNTICA 2"/>
    <n v="11.5"/>
    <n v="12.899998999999999"/>
    <n v="12.949824275537633"/>
    <n v="12.949824275537633"/>
    <n v="9634.6692609999991"/>
    <n v="269.70231915269761"/>
    <n v="2598492.6439609071"/>
    <n v="0"/>
  </r>
  <r>
    <s v="12/2021"/>
    <x v="11"/>
    <n v="744"/>
    <s v="EOL.CV.RS.030480-8.01"/>
    <s v="030480"/>
    <x v="1"/>
    <x v="3"/>
    <n v="890650"/>
    <s v="ATLANTICA 5 2LFA"/>
    <n v="12.3"/>
    <n v="13.700004"/>
    <n v="14.900674579301077"/>
    <n v="14.90067461155914"/>
    <n v="11086.101911"/>
    <n v="269.70231915269761"/>
    <n v="2989947.3957598526"/>
    <n v="0"/>
  </r>
  <r>
    <s v="12/2021"/>
    <x v="11"/>
    <n v="744"/>
    <s v="EOL.CV.RS.030819-6.01"/>
    <s v="030819"/>
    <x v="1"/>
    <x v="3"/>
    <n v="893442"/>
    <s v="CORREDOR DO SENANDES III"/>
    <n v="13.2"/>
    <n v="13.2"/>
    <n v="11.59685925"/>
    <n v="11.59685925"/>
    <n v="8628.0632819999992"/>
    <n v="185.9977202047605"/>
    <n v="1604800.1002344035"/>
    <n v="0"/>
  </r>
  <r>
    <s v="12/2021"/>
    <x v="11"/>
    <n v="744"/>
    <s v="EOL.CV.RS.030840-4.01"/>
    <s v="030840"/>
    <x v="1"/>
    <x v="3"/>
    <n v="893323"/>
    <s v="CORREDOR SENANDES IV"/>
    <n v="12.9"/>
    <n v="12.9"/>
    <n v="14.224069080645162"/>
    <n v="14.224069080645162"/>
    <n v="10582.707396"/>
    <n v="185.9977202047605"/>
    <n v="1968359.4492500576"/>
    <n v="0"/>
  </r>
  <r>
    <s v="12/2021"/>
    <x v="11"/>
    <n v="744"/>
    <s v="EOL.CV.RS.030842-0.01"/>
    <s v="030842"/>
    <x v="1"/>
    <x v="3"/>
    <n v="893444"/>
    <s v="CORREDOR DO SENANDES II"/>
    <n v="10.6"/>
    <n v="10.6"/>
    <n v="11.222227935483872"/>
    <n v="11.222227935483872"/>
    <n v="8349.3375840000008"/>
    <n v="185.9977202047605"/>
    <n v="1552957.7558439232"/>
    <n v="0"/>
  </r>
  <r>
    <s v="12/2021"/>
    <x v="11"/>
    <n v="744"/>
    <s v="EOL.CV.RS.031487-0.01"/>
    <s v="031487"/>
    <x v="1"/>
    <x v="3"/>
    <n v="896787"/>
    <s v="Usina Eólica Coxilha Seca"/>
    <n v="13.2"/>
    <n v="8.3000229999999995"/>
    <n v="13.182481892473119"/>
    <n v="8.6691005430107531"/>
    <n v="6449.8108040000006"/>
    <n v="208.26004308166898"/>
    <n v="1343237.8759096542"/>
    <n v="4.5133813494623665"/>
  </r>
  <r>
    <s v="12/2021"/>
    <x v="11"/>
    <n v="744"/>
    <s v="EOL.CV.RS.031510-9.01"/>
    <s v="031510"/>
    <x v="1"/>
    <x v="3"/>
    <n v="896785"/>
    <s v="Usina Eólica Capão do Inglês"/>
    <n v="4.5"/>
    <n v="2.7999960000000002"/>
    <n v="4.7260074166666666"/>
    <n v="3.0754652997311824"/>
    <n v="2288.1461829999998"/>
    <n v="208.26004308166898"/>
    <n v="476529.42264873639"/>
    <n v="1.6505421169354844"/>
  </r>
  <r>
    <s v="12/2021"/>
    <x v="11"/>
    <n v="744"/>
    <s v="EOL.CV.RS.031647-4.01"/>
    <s v="031647"/>
    <x v="1"/>
    <x v="3"/>
    <n v="907433"/>
    <s v="EOL AURA MANGUEIRA XV"/>
    <n v="8.9"/>
    <n v="7.9"/>
    <n v="8.6171218494623663"/>
    <n v="7.9996473991935479"/>
    <n v="5951.7376649999997"/>
    <n v="196.42250197719414"/>
    <n v="1169055.2032712032"/>
    <n v="0.61747445026881775"/>
  </r>
  <r>
    <s v="12/2021"/>
    <x v="11"/>
    <n v="744"/>
    <s v="EOL.CV.RS.031696-2.01"/>
    <s v="031696"/>
    <x v="1"/>
    <x v="3"/>
    <n v="910100"/>
    <s v="EOL Aura Mangueira VI"/>
    <n v="13.2"/>
    <n v="12.300038000000001"/>
    <n v="12.928713059139785"/>
    <n v="12.599674060483871"/>
    <n v="9374.1575009999997"/>
    <n v="196.42250197719414"/>
    <n v="1841295.4702747017"/>
    <n v="0.32903899865591385"/>
  </r>
  <r>
    <s v="12/2021"/>
    <x v="11"/>
    <n v="744"/>
    <s v="EOL.CV.RS.031699-7.01"/>
    <s v="031699"/>
    <x v="1"/>
    <x v="3"/>
    <n v="908781"/>
    <s v="EOL AURA MIRIM VIII"/>
    <n v="4.4000000000000004"/>
    <n v="3.2999830000000001"/>
    <n v="3.9542232768817205"/>
    <n v="3.101642313172043"/>
    <n v="2307.621881"/>
    <n v="196.42250197719414"/>
    <n v="453268.86348333897"/>
    <n v="0.85258096370967729"/>
  </r>
  <r>
    <s v="12/2021"/>
    <x v="11"/>
    <n v="744"/>
    <s v="EOL.CV.RS.031700-4.01"/>
    <s v="031700"/>
    <x v="1"/>
    <x v="3"/>
    <n v="910154"/>
    <s v="Aura Mangueira IV"/>
    <n v="10.1"/>
    <n v="9.6999870000000001"/>
    <n v="9.753906607526881"/>
    <n v="9.7539065766129038"/>
    <n v="7256.9064930000004"/>
    <n v="196.42250197719414"/>
    <n v="1425419.7299696056"/>
    <n v="3.0913977958158698E-8"/>
  </r>
  <r>
    <s v="12/2021"/>
    <x v="11"/>
    <n v="744"/>
    <s v="EOL.CV.RS.031719-5.01"/>
    <s v="031719"/>
    <x v="1"/>
    <x v="3"/>
    <n v="906776"/>
    <s v="EOL AURA MANGUEIRA XI"/>
    <n v="4.5"/>
    <n v="4.3000129999999999"/>
    <n v="4.4450110497311828"/>
    <n v="4.4422361841397846"/>
    <n v="3305.0237209999996"/>
    <n v="196.42250197719414"/>
    <n v="649181.02837279602"/>
    <n v="2.7748655913977858E-3"/>
  </r>
  <r>
    <s v="12/2021"/>
    <x v="11"/>
    <n v="744"/>
    <s v="EOL.CV.RS.031805-1.01"/>
    <s v="031805"/>
    <x v="1"/>
    <x v="3"/>
    <n v="904073"/>
    <s v="AURA MANGUEIRA VII"/>
    <n v="11.8"/>
    <n v="9.6000239999999994"/>
    <n v="10.921114504032259"/>
    <n v="9.292418870967742"/>
    <n v="6913.5596400000004"/>
    <n v="204.15050665178626"/>
    <n v="1411406.7032733411"/>
    <n v="1.6286956330645159"/>
  </r>
  <r>
    <s v="12/2021"/>
    <x v="11"/>
    <n v="744"/>
    <s v="EOL.CV.RS.031806-0.01"/>
    <s v="031806"/>
    <x v="1"/>
    <x v="3"/>
    <n v="904064"/>
    <s v="AURA MIRIM II"/>
    <n v="14.6"/>
    <n v="10.799988000000001"/>
    <n v="13.65253878360215"/>
    <n v="10.562223384408602"/>
    <n v="7858.2941979999996"/>
    <n v="204.15050665178626"/>
    <n v="1604274.7419404923"/>
    <n v="3.0903153991935484"/>
  </r>
  <r>
    <s v="12/2021"/>
    <x v="11"/>
    <n v="744"/>
    <s v="EOL.CV.SE.030296-1.01"/>
    <s v="030296"/>
    <x v="1"/>
    <x v="3"/>
    <n v="20033"/>
    <s v="BARRA DOS COQUEIROS (ENERGEN)"/>
    <n v="10.5"/>
    <n v="10"/>
    <n v="9.511067818548387"/>
    <n v="9.511067818548387"/>
    <n v="7076.2344569999996"/>
    <n v="315.26145280012776"/>
    <n v="2230863.9552681432"/>
    <n v="0"/>
  </r>
  <r>
    <s v="12/2021"/>
    <x v="11"/>
    <n v="744"/>
    <s v="UFV.RS.BA.034120-7.01"/>
    <s v="034120"/>
    <x v="2"/>
    <x v="4"/>
    <n v="909767"/>
    <s v="ASSURUÁ"/>
    <n v="8.8000000000000007"/>
    <n v="8.6"/>
    <n v="7.167195672043011"/>
    <n v="7.167195672043011"/>
    <n v="5332.3935799999999"/>
    <n v="427.76160623087731"/>
    <n v="2280993.2428360181"/>
    <n v="0"/>
  </r>
  <r>
    <s v="12/2021"/>
    <x v="11"/>
    <n v="744"/>
    <s v="UFV.RS.BA.034153-3.01"/>
    <s v="034153"/>
    <x v="2"/>
    <x v="4"/>
    <n v="909768"/>
    <s v="UFV BJL 11"/>
    <n v="5"/>
    <n v="5"/>
    <n v="4.1827473548387095"/>
    <n v="4.1827473548387095"/>
    <n v="3111.9640319999999"/>
    <n v="434.92679226489531"/>
    <n v="1353476.53408149"/>
    <n v="0"/>
  </r>
  <r>
    <s v="12/2021"/>
    <x v="11"/>
    <n v="744"/>
    <s v="UFV.RS.PB.032926-6.01"/>
    <s v="032926"/>
    <x v="2"/>
    <x v="4"/>
    <n v="909504"/>
    <s v="COREMAS II"/>
    <n v="6.9"/>
    <n v="6.7"/>
    <n v="6.3193497231182789"/>
    <n v="6.3193497231182789"/>
    <n v="4701.5961939999997"/>
    <n v="432.60527198987347"/>
    <n v="2033935.3002919238"/>
    <n v="0"/>
  </r>
  <r>
    <s v="12/2021"/>
    <x v="11"/>
    <n v="744"/>
    <s v="UFV.RS.RN.034184-3.01"/>
    <s v="034184"/>
    <x v="2"/>
    <x v="4"/>
    <n v="910706"/>
    <s v="CENTRAL FOTOVOLTAICA ASSU V LTDA. "/>
    <n v="9.1999999999999993"/>
    <n v="9.1999999999999993"/>
    <n v="8.2637840887096772"/>
    <n v="8.2637840887096772"/>
    <n v="6148.2553619999999"/>
    <n v="427.41192423881341"/>
    <n v="2627837.6549840225"/>
    <n v="0"/>
  </r>
  <r>
    <s v="12/2021"/>
    <x v="11"/>
    <n v="744"/>
    <s v="UTE.AI.AL.030048-9.01"/>
    <s v="030048"/>
    <x v="3"/>
    <x v="5"/>
    <n v="8639"/>
    <s v="BEN BIOENERGIA"/>
    <n v="4.0999999999999996"/>
    <n v="24"/>
    <n v="11.907204301075268"/>
    <n v="11.907204301075268"/>
    <n v="8858.9599999999991"/>
    <n v="337.83453488910624"/>
    <n v="2992862.6312011965"/>
    <n v="0"/>
  </r>
  <r>
    <s v="12/2021"/>
    <x v="11"/>
    <n v="744"/>
    <s v="UTE.AI.GO.029588-4.01"/>
    <s v="029588"/>
    <x v="3"/>
    <x v="6"/>
    <n v="8348"/>
    <s v="BOA VISTA (B VISTA)"/>
    <n v="25"/>
    <n v="22.000004000000001"/>
    <n v="4.1666666666666669E-8"/>
    <n v="0"/>
    <n v="0"/>
    <n v="324.43870533142052"/>
    <n v="0"/>
    <n v="4.1666666666666669E-8"/>
  </r>
  <r>
    <s v="12/2021"/>
    <x v="11"/>
    <n v="744"/>
    <s v="UTE.AI.GO.030025-0.01"/>
    <s v="030025"/>
    <x v="3"/>
    <x v="6"/>
    <n v="8654"/>
    <s v="CAÇU (OER CACU)"/>
    <n v="36"/>
    <n v="27"/>
    <n v="0"/>
    <n v="0"/>
    <n v="0"/>
    <n v="341.46085175815841"/>
    <n v="0"/>
    <n v="0"/>
  </r>
  <r>
    <s v="12/2021"/>
    <x v="11"/>
    <n v="744"/>
    <s v="UTE.AI.GO.030033-0.01"/>
    <s v="030033"/>
    <x v="3"/>
    <x v="6"/>
    <n v="8658"/>
    <s v="CACHOEIRA DOURADA LER 2010"/>
    <n v="21.9"/>
    <n v="15"/>
    <n v="13.644875107526882"/>
    <n v="6.2364493010752691"/>
    <n v="4639.9182799999999"/>
    <n v="339.44177720613334"/>
    <n v="1574982.1070544254"/>
    <n v="7.4084258064516133"/>
  </r>
  <r>
    <s v="12/2021"/>
    <x v="11"/>
    <n v="744"/>
    <s v="UTE.AI.GO.030039-0.01"/>
    <s v="030039"/>
    <x v="3"/>
    <x v="6"/>
    <n v="8655"/>
    <s v="AGUA EMENDADA"/>
    <n v="24.5"/>
    <n v="27"/>
    <n v="0"/>
    <n v="0"/>
    <n v="0"/>
    <n v="335.63362464574243"/>
    <n v="0"/>
    <n v="0"/>
  </r>
  <r>
    <s v="12/2021"/>
    <x v="11"/>
    <n v="744"/>
    <s v="UTE.AI.GO.030355-0.01"/>
    <s v="030355"/>
    <x v="3"/>
    <x v="6"/>
    <n v="8885"/>
    <s v="CODORA"/>
    <n v="20.100000000000001"/>
    <n v="16.199975999999999"/>
    <n v="31.414076466397848"/>
    <n v="25.173825297043013"/>
    <n v="18729.326021000001"/>
    <n v="302.17122606935601"/>
    <n v="5659463.4072182635"/>
    <n v="6.2402511693548375"/>
  </r>
  <r>
    <s v="12/2021"/>
    <x v="11"/>
    <n v="744"/>
    <s v="UTE.AI.MG.028219-7.01"/>
    <s v="028219"/>
    <x v="3"/>
    <x v="6"/>
    <n v="8301"/>
    <s v="DELTA"/>
    <n v="40.9"/>
    <n v="25.399964000000001"/>
    <n v="32.733073309139783"/>
    <n v="0"/>
    <n v="0"/>
    <n v="226.25163757085627"/>
    <n v="0"/>
    <n v="32.733073309139783"/>
  </r>
  <r>
    <s v="12/2021"/>
    <x v="11"/>
    <n v="744"/>
    <s v="UTE.AI.MS.029193-5.01"/>
    <s v="029193"/>
    <x v="3"/>
    <x v="6"/>
    <n v="8838"/>
    <s v="ELDORADO"/>
    <n v="17.899999999999999"/>
    <n v="41.015619999999998"/>
    <n v="0"/>
    <n v="0"/>
    <n v="0"/>
    <n v="308.1598720689156"/>
    <n v="0"/>
    <n v="0"/>
  </r>
  <r>
    <s v="12/2021"/>
    <x v="11"/>
    <n v="744"/>
    <s v="UTE.AI.MS.029670-8.01"/>
    <s v="029670"/>
    <x v="3"/>
    <x v="6"/>
    <n v="8469"/>
    <s v="ANGÉLICA"/>
    <n v="37.799999999999997"/>
    <n v="25"/>
    <n v="0"/>
    <n v="0"/>
    <n v="0"/>
    <n v="343.18005938004831"/>
    <n v="0"/>
    <n v="0"/>
  </r>
  <r>
    <s v="12/2021"/>
    <x v="11"/>
    <n v="744"/>
    <s v="UTE.AI.MS.030037-3.01"/>
    <s v="030037"/>
    <x v="3"/>
    <x v="6"/>
    <n v="8652"/>
    <s v="COSTA RICA (BRENCO)"/>
    <n v="32.299999999999997"/>
    <n v="27"/>
    <n v="0"/>
    <n v="0"/>
    <n v="0"/>
    <n v="333.47173367685798"/>
    <n v="0"/>
    <n v="0"/>
  </r>
  <r>
    <s v="12/2021"/>
    <x v="11"/>
    <n v="744"/>
    <s v="UTE.AI.MS.030104-3.01"/>
    <s v="030104"/>
    <x v="3"/>
    <x v="6"/>
    <n v="8681"/>
    <s v="CAARAPÓ MS"/>
    <n v="24.7"/>
    <n v="15.300008"/>
    <n v="0"/>
    <n v="0"/>
    <n v="0"/>
    <n v="224.6798650535508"/>
    <n v="0"/>
    <n v="0"/>
  </r>
  <r>
    <s v="12/2021"/>
    <x v="11"/>
    <n v="744"/>
    <s v="UTE.AI.MS.030115-9.01"/>
    <s v="030115"/>
    <x v="3"/>
    <x v="6"/>
    <n v="893482"/>
    <s v="AMANDINA"/>
    <n v="19.600000000000001"/>
    <n v="10.000042000000001"/>
    <n v="4.6310365241935481"/>
    <n v="0"/>
    <n v="0"/>
    <n v="225.73328705982999"/>
    <n v="0"/>
    <n v="4.6310365241935481"/>
  </r>
  <r>
    <s v="12/2021"/>
    <x v="11"/>
    <n v="744"/>
    <s v="UTE.AI.MT.030038-1.01"/>
    <s v="030038"/>
    <x v="3"/>
    <x v="6"/>
    <n v="8651"/>
    <s v="ALTO TAQUARI"/>
    <n v="22.2"/>
    <n v="27"/>
    <n v="6.1827956989247306E-8"/>
    <n v="6.1827956989247306E-8"/>
    <n v="4.5999999999999993E-5"/>
    <n v="331.17881901288968"/>
    <n v="1.5234225674592922E-2"/>
    <n v="0"/>
  </r>
  <r>
    <s v="12/2021"/>
    <x v="11"/>
    <n v="744"/>
    <s v="UTE.AI.RN.028605-2.01"/>
    <s v="028605"/>
    <x v="3"/>
    <x v="6"/>
    <n v="8764"/>
    <s v="BAÍA FORMOSA"/>
    <n v="9.1"/>
    <n v="11.000004000000001"/>
    <n v="10.265653163978493"/>
    <n v="10.265653108870968"/>
    <n v="7637.6459130000003"/>
    <n v="330.95199440059707"/>
    <n v="2527694.1474329191"/>
    <n v="5.5107525978562854E-8"/>
  </r>
  <r>
    <s v="12/2021"/>
    <x v="11"/>
    <n v="744"/>
    <s v="UTE.AI.SP.027913-7.01"/>
    <s v="027913"/>
    <x v="3"/>
    <x v="6"/>
    <n v="8791"/>
    <s v="ALCÍDIA"/>
    <n v="0"/>
    <n v="11.7"/>
    <n v="0"/>
    <n v="0"/>
    <n v="0"/>
    <n v="308.1598720689156"/>
    <n v="0"/>
    <n v="0"/>
  </r>
  <r>
    <s v="12/2021"/>
    <x v="11"/>
    <n v="744"/>
    <s v="UTE.AI.SP.028051-8.01"/>
    <s v="028051"/>
    <x v="3"/>
    <x v="6"/>
    <n v="8637"/>
    <s v="DECASA"/>
    <n v="0"/>
    <n v="16"/>
    <n v="0"/>
    <n v="0"/>
    <n v="0"/>
    <n v="338.98195107437198"/>
    <n v="0"/>
    <n v="0"/>
  </r>
  <r>
    <s v="12/2021"/>
    <x v="11"/>
    <n v="744"/>
    <s v="UTE.AI.SP.028094-1.01"/>
    <s v="028094"/>
    <x v="3"/>
    <x v="6"/>
    <n v="8352"/>
    <s v="COLORADO"/>
    <n v="22.6"/>
    <n v="8.9000269999999997"/>
    <n v="0"/>
    <n v="0"/>
    <n v="0"/>
    <n v="323.33674200813238"/>
    <n v="0"/>
    <n v="0"/>
  </r>
  <r>
    <s v="12/2021"/>
    <x v="11"/>
    <n v="744"/>
    <s v="UTE.AI.SP.028221-9.01"/>
    <s v="028221"/>
    <x v="3"/>
    <x v="6"/>
    <n v="8400"/>
    <s v="COSTA PINTO"/>
    <n v="23.3"/>
    <n v="18.999991999999999"/>
    <n v="7.7118172043010746"/>
    <n v="7.7118171787634404"/>
    <n v="5737.5919809999996"/>
    <n v="341.94386579635915"/>
    <n v="1961934.3823453302"/>
    <n v="2.5537634496930711E-8"/>
  </r>
  <r>
    <s v="12/2021"/>
    <x v="11"/>
    <n v="744"/>
    <s v="UTE.AI.SP.028458-0.01"/>
    <s v="028458"/>
    <x v="3"/>
    <x v="6"/>
    <n v="8719"/>
    <s v="CEVASA"/>
    <n v="12.9"/>
    <n v="7"/>
    <n v="0"/>
    <n v="0"/>
    <n v="0"/>
    <n v="289.68026871956414"/>
    <n v="0"/>
    <n v="0"/>
  </r>
  <r>
    <s v="12/2021"/>
    <x v="11"/>
    <n v="744"/>
    <s v="UTE.AI.SP.029665-1.01"/>
    <s v="029665"/>
    <x v="3"/>
    <x v="6"/>
    <n v="8649"/>
    <s v="BONFIM"/>
    <n v="24.1"/>
    <n v="30.999993"/>
    <n v="0"/>
    <n v="0"/>
    <n v="0"/>
    <n v="330.71165163051677"/>
    <n v="0"/>
    <n v="0"/>
  </r>
  <r>
    <s v="12/2021"/>
    <x v="11"/>
    <n v="744"/>
    <s v="UTE.AI.SP.029713-5.01"/>
    <s v="029713"/>
    <x v="3"/>
    <x v="6"/>
    <n v="8499"/>
    <s v="COCAL II"/>
    <n v="34.6"/>
    <n v="22"/>
    <n v="2.066018817204301E-3"/>
    <n v="0"/>
    <n v="0"/>
    <n v="344.04853062963065"/>
    <n v="0"/>
    <n v="2.066018817204301E-3"/>
  </r>
  <r>
    <s v="12/2021"/>
    <x v="11"/>
    <n v="744"/>
    <s v="UTE.AI.SP.030024-1.01"/>
    <s v="030024"/>
    <x v="3"/>
    <x v="6"/>
    <n v="8650"/>
    <s v="CONQUISTA DO PONTAL"/>
    <n v="31.7"/>
    <n v="22"/>
    <n v="0"/>
    <n v="0"/>
    <n v="0"/>
    <n v="341.46521921466115"/>
    <n v="0"/>
    <n v="0"/>
  </r>
  <r>
    <s v="12/2021"/>
    <x v="11"/>
    <n v="744"/>
    <s v="UTE.AI.SP.030036-5.01"/>
    <s v="030036"/>
    <x v="3"/>
    <x v="6"/>
    <n v="8498"/>
    <s v="CLEALCO"/>
    <n v="15.4"/>
    <n v="12.599965000000001"/>
    <n v="0"/>
    <n v="0"/>
    <n v="0"/>
    <n v="342.6741554382823"/>
    <n v="0"/>
    <n v="0"/>
  </r>
  <r>
    <s v="12/2021"/>
    <x v="11"/>
    <n v="744"/>
    <s v="UTE.AI.SP.030047-0.01"/>
    <s v="030047"/>
    <x v="3"/>
    <x v="6"/>
    <n v="8648"/>
    <s v="BARRA (BIO BARRA)"/>
    <n v="42.1"/>
    <n v="34"/>
    <n v="1.5053763440860215E-5"/>
    <n v="1.2157258064516128E-5"/>
    <n v="9.0449999999999992E-3"/>
    <n v="341.15428639193783"/>
    <n v="3.0857405204150776"/>
    <n v="2.896505376344087E-6"/>
  </r>
  <r>
    <s v="12/2021"/>
    <x v="11"/>
    <n v="744"/>
    <s v="UTE.AI.SP.030453-0.01"/>
    <s v="030453"/>
    <x v="3"/>
    <x v="6"/>
    <n v="8964"/>
    <s v="DA PEDRA"/>
    <n v="25.4"/>
    <n v="24.4"/>
    <n v="0"/>
    <n v="0"/>
    <n v="0"/>
    <n v="290.63921029877366"/>
    <n v="0"/>
    <n v="0"/>
  </r>
  <r>
    <s v="12/2021"/>
    <x v="11"/>
    <n v="744"/>
    <s v="UTE.GN.RJ.030769-6.01"/>
    <s v="030769"/>
    <x v="4"/>
    <x v="7"/>
    <n v="888068"/>
    <s v="UTE BAIXADA FLUMINENSE"/>
    <n v="430.2"/>
    <n v="416.4"/>
    <n v="361.3954864126344"/>
    <n v="0"/>
    <n v="0"/>
    <n v="195.81167026581571"/>
    <n v="0"/>
    <n v="361.3954864126344"/>
  </r>
  <r>
    <s v="12/2021"/>
    <x v="11"/>
    <n v="744"/>
    <s v="UTE.PE.BA.028615-0.01"/>
    <s v="028615"/>
    <x v="5"/>
    <x v="8"/>
    <n v="8760"/>
    <s v="BAHIA I"/>
    <n v="19"/>
    <n v="5.0000159999999996"/>
    <n v="2.0115329583333335"/>
    <n v="0.54060204032258063"/>
    <n v="402.20791800000001"/>
    <n v="331.67302271083804"/>
    <n v="133401.51592129288"/>
    <n v="1.4709309180107528"/>
  </r>
  <r>
    <s v="12/2021"/>
    <x v="11"/>
    <n v="744"/>
    <s v="UTE.PE.BA.029554-0.01"/>
    <s v="029554"/>
    <x v="5"/>
    <x v="8"/>
    <n v="8420"/>
    <s v="CAMAÇARI MURICY I "/>
    <n v="101.4"/>
    <n v="100.99997399999999"/>
    <n v="0"/>
    <n v="0"/>
    <n v="0"/>
    <n v="323.84267089436815"/>
    <n v="0"/>
    <n v="0"/>
  </r>
  <r>
    <s v="12/2021"/>
    <x v="11"/>
    <n v="744"/>
    <s v="UTE.PE.BA.029555-8.01"/>
    <s v="029555"/>
    <x v="5"/>
    <x v="8"/>
    <n v="8421"/>
    <s v="CAMAÇARI PÓLO DE APOIO I (AREMBEPE)"/>
    <n v="101.4"/>
    <n v="100.99997399999999"/>
    <n v="0"/>
    <n v="0"/>
    <n v="0"/>
    <n v="323.55356867366203"/>
    <n v="0"/>
    <n v="0"/>
  </r>
  <r>
    <s v="12/2021"/>
    <x v="11"/>
    <n v="744"/>
    <s v="UTE.PE.PB.000612-2.01"/>
    <s v="000612"/>
    <x v="5"/>
    <x v="8"/>
    <n v="8574"/>
    <s v="CAMPINA GRANDE"/>
    <n v="123.6"/>
    <n v="118.999985"/>
    <n v="10.496538508064516"/>
    <n v="10.496538512096775"/>
    <n v="7809.4246530000009"/>
    <n v="309.27418696476337"/>
    <n v="2415253.4602191546"/>
    <n v="0"/>
  </r>
  <r>
    <s v="12/2021"/>
    <x v="11"/>
    <n v="744"/>
    <s v="UTE.PE.RJ.029587-6.01"/>
    <s v="029587"/>
    <x v="7"/>
    <x v="10"/>
    <n v="8770"/>
    <s v="DO ATLÂNTICO PIE"/>
    <n v="201.50399999999999"/>
    <n v="199.99999500000001"/>
    <n v="205.01874514919356"/>
    <n v="205.01874511827958"/>
    <n v="152533.946368"/>
    <n v="328.9811836859385"/>
    <n v="50180798.228432104"/>
    <n v="3.0913979180597812E-8"/>
  </r>
  <r>
    <s v="12/2021"/>
    <x v="11"/>
    <n v="744"/>
    <s v="UFV.RS.BA.034158-4.01"/>
    <s v="034158"/>
    <x v="2"/>
    <x v="4"/>
    <n v="910684"/>
    <s v="BJL 4 SOLAR S.A."/>
    <n v="5"/>
    <n v="5"/>
    <n v="4.1314729287634409"/>
    <n v="4.1314729287634409"/>
    <n v="3073.8158589999998"/>
    <n v="423.40568685527523"/>
    <n v="1301471.1150465328"/>
    <n v="0"/>
  </r>
  <r>
    <s v="12/2021"/>
    <x v="11"/>
    <n v="744"/>
    <s v="UTE.GN.RJ.027952-8.01"/>
    <s v="027952"/>
    <x v="4"/>
    <x v="7"/>
    <n v="8407"/>
    <s v="BARBOSA LIMA SOBRINHO"/>
    <n v="343"/>
    <n v="278.00003400000003"/>
    <n v="145.01865779704301"/>
    <n v="117.44816572849462"/>
    <n v="87381.435301999998"/>
    <n v="319.33458364175425"/>
    <n v="27903914.260183055"/>
    <n v="27.570492068548397"/>
  </r>
  <r>
    <s v="12/2021"/>
    <x v="11"/>
    <n v="744"/>
    <s v="EOL.CV.CE.030336-4.01"/>
    <s v="030336"/>
    <x v="1"/>
    <x v="3"/>
    <n v="20066"/>
    <s v="EMBUACA"/>
    <n v="11.14"/>
    <n v="11"/>
    <n v="8.6754412849462366"/>
    <n v="8.6754412849462366"/>
    <n v="6454.5283159999999"/>
    <n v="312.30523065255932"/>
    <n v="2015782.9544818553"/>
    <n v="0"/>
  </r>
  <r>
    <s v="12/2021"/>
    <x v="11"/>
    <n v="744"/>
    <s v="EOL.CV.RN.031801-9.01"/>
    <s v="031801"/>
    <x v="1"/>
    <x v="3"/>
    <n v="908867"/>
    <s v="Aroeira"/>
    <n v="11.3"/>
    <n v="11.300015999999999"/>
    <n v="9.8749086411290321"/>
    <n v="3.0828407889784946"/>
    <n v="2293.6335469999999"/>
    <n v="179.02921380412155"/>
    <n v="410627.41067416867"/>
    <n v="6.792067852150538"/>
  </r>
  <r>
    <s v="12/2021"/>
    <x v="11"/>
    <n v="744"/>
    <s v="EOL.CV.RS.031646-6.01"/>
    <s v="031646"/>
    <x v="1"/>
    <x v="3"/>
    <n v="908552"/>
    <s v="EOL AURA MANGUEIRA XIII"/>
    <n v="7.4"/>
    <n v="5.9999960000000003"/>
    <n v="7.0764022096774193"/>
    <n v="6.0007186223118287"/>
    <n v="4464.5346550000004"/>
    <n v="196.43894175807606"/>
    <n v="877008.46307045722"/>
    <n v="1.0756835873655906"/>
  </r>
  <r>
    <s v="12/2021"/>
    <x v="11"/>
    <n v="744"/>
    <s v="EOL.CV.RS.031705-5.01"/>
    <s v="031705"/>
    <x v="1"/>
    <x v="3"/>
    <n v="909376"/>
    <s v="EOL AURA MANGUEIRA XVII"/>
    <n v="7.3"/>
    <n v="5.8000150000000001"/>
    <n v="5.4830584032258063"/>
    <n v="4.556177255376344"/>
    <n v="3389.7958779999999"/>
    <n v="196.42250197719414"/>
    <n v="665832.18754873949"/>
    <n v="0.92688114784946274"/>
  </r>
  <r>
    <s v="12/2021"/>
    <x v="11"/>
    <n v="744"/>
    <s v="EOL.CV.RS.031653-9.01"/>
    <s v="031653"/>
    <x v="1"/>
    <x v="3"/>
    <n v="908779"/>
    <s v="EOL AURA MANGUEIRA XII"/>
    <n v="7.5"/>
    <n v="6.8999800000000002"/>
    <n v="7.1436457607526886"/>
    <n v="6.8735003145161295"/>
    <n v="5113.8842340000001"/>
    <n v="196.42250197719414"/>
    <n v="1004481.936064007"/>
    <n v="0.27014544623655939"/>
  </r>
  <r>
    <s v="12/2021"/>
    <x v="11"/>
    <n v="744"/>
    <s v="EOL.CV.RS.031663-6.01"/>
    <s v="031663"/>
    <x v="1"/>
    <x v="3"/>
    <n v="906777"/>
    <s v="EOL AURA MIRIM IV"/>
    <n v="7.5"/>
    <n v="5.9999960000000003"/>
    <n v="7.1306122594086023"/>
    <n v="5.9660653911290318"/>
    <n v="4438.7526509999998"/>
    <n v="196.45538153895799"/>
    <n v="872016.84560926619"/>
    <n v="1.1645468682795703"/>
  </r>
  <r>
    <s v="12/2021"/>
    <x v="11"/>
    <n v="744"/>
    <s v="EOL.CV.RS.031701-2.01"/>
    <s v="031701"/>
    <x v="1"/>
    <x v="3"/>
    <n v="908908"/>
    <s v="EOL AURA MIRIM VI"/>
    <n v="4.4000000000000004"/>
    <n v="3.4000279999999998"/>
    <n v="4.2576105282258068"/>
    <n v="3.4408619744623659"/>
    <n v="2560.0013090000002"/>
    <n v="196.42250197719414"/>
    <n v="502841.86217867216"/>
    <n v="0.81674855376344058"/>
  </r>
  <r>
    <s v="12/2021"/>
    <x v="11"/>
    <n v="744"/>
    <s v="EOL.CV.CE.031644-0.01"/>
    <s v="031644"/>
    <x v="1"/>
    <x v="3"/>
    <n v="908869"/>
    <s v="BONS VENTOS CACIMBAS 2"/>
    <n v="10.1"/>
    <n v="9.2999930000000006"/>
    <n v="11.11630051344086"/>
    <n v="11.066950961021504"/>
    <n v="8233.8115149999994"/>
    <n v="199.87485596239759"/>
    <n v="1645731.8905821557"/>
    <n v="4.9349552419356457E-2"/>
  </r>
  <r>
    <s v="12/2021"/>
    <x v="11"/>
    <n v="744"/>
    <s v="EOL.CV.CE.031627-0.01"/>
    <s v="031627"/>
    <x v="1"/>
    <x v="3"/>
    <n v="908870"/>
    <s v="BONS VENTOS CACIMBAS 3"/>
    <n v="6"/>
    <n v="5.9999960000000003"/>
    <n v="7.3906549986559131"/>
    <n v="7.3906549798387102"/>
    <n v="5498.6473050000004"/>
    <n v="199.87485596239759"/>
    <n v="1099041.3380749007"/>
    <n v="1.8817203336737059E-8"/>
  </r>
  <r>
    <s v="12/2021"/>
    <x v="11"/>
    <n v="744"/>
    <s v="EOL.CV.CE.031621-0.01"/>
    <s v="031621"/>
    <x v="1"/>
    <x v="3"/>
    <n v="908891"/>
    <s v="BONS VENTOS CACIMBAS 4"/>
    <n v="4.3"/>
    <n v="4.3000129999999999"/>
    <n v="5.9178954892473117"/>
    <n v="0"/>
    <n v="0"/>
    <n v="199.87485596239759"/>
    <n v="0"/>
    <n v="5.9178954892473117"/>
  </r>
  <r>
    <s v="12/2021"/>
    <x v="11"/>
    <n v="744"/>
    <s v="EOL.CV.CE.031579-6.01"/>
    <s v="031579"/>
    <x v="1"/>
    <x v="3"/>
    <n v="908892"/>
    <s v="BONS VENTOS CACIMBAS 5"/>
    <n v="9.6999999999999993"/>
    <n v="9.1999929999999992"/>
    <n v="11.632400970430107"/>
    <n v="11.074703525537632"/>
    <n v="8239.5794229999992"/>
    <n v="199.87485596239759"/>
    <n v="1646884.7503628598"/>
    <n v="0.55769744489247319"/>
  </r>
  <r>
    <s v="12/2021"/>
    <x v="11"/>
    <n v="744"/>
    <s v="EOL.CV.CE.031611-3.01"/>
    <s v="031611"/>
    <x v="1"/>
    <x v="3"/>
    <n v="908893"/>
    <s v="BONS VENTOS CACIMBAS 7"/>
    <n v="6.5"/>
    <n v="6.4999799999999999"/>
    <n v="7.390540461021506"/>
    <n v="7.3905405094086021"/>
    <n v="5498.5621389999997"/>
    <n v="199.87485596239759"/>
    <n v="1099024.3155329176"/>
    <n v="0"/>
  </r>
  <r>
    <s v="12/2021"/>
    <x v="11"/>
    <n v="744"/>
    <s v="EOL.CV.BA.031607-5.01"/>
    <s v="031607"/>
    <x v="1"/>
    <x v="3"/>
    <n v="898006"/>
    <s v="EOL BANDA DE COURO"/>
    <n v="12.8"/>
    <n v="12.500004000000001"/>
    <n v="5.9454550967741939"/>
    <n v="5.9454550766129035"/>
    <n v="4423.4185770000004"/>
    <n v="200.23653114179987"/>
    <n v="885729.99164667667"/>
    <n v="2.0161289813263614E-8"/>
  </r>
  <r>
    <s v="12/2021"/>
    <x v="11"/>
    <n v="744"/>
    <s v="EOL.CV.RN.031651-2.01"/>
    <s v="031651"/>
    <x v="1"/>
    <x v="3"/>
    <n v="908894"/>
    <s v="Cabeço Vermelho"/>
    <n v="15.2"/>
    <n v="13.599987"/>
    <n v="13.123618876344088"/>
    <n v="0"/>
    <n v="0"/>
    <n v="196.81705671836025"/>
    <n v="0"/>
    <n v="13.123618876344088"/>
  </r>
  <r>
    <s v="12/2021"/>
    <x v="11"/>
    <n v="744"/>
    <s v="EOL.CV.CE.032011-0.01"/>
    <s v="032011"/>
    <x v="1"/>
    <x v="3"/>
    <n v="905233"/>
    <s v="EOL Cacimbas 1"/>
    <n v="10.199999999999999"/>
    <n v="9.8999780000000008"/>
    <n v="12.320226915322582"/>
    <n v="12.320226952956988"/>
    <n v="9166.2488529999991"/>
    <n v="260.08192266278701"/>
    <n v="2383975.6252938057"/>
    <n v="0"/>
  </r>
  <r>
    <s v="12/2021"/>
    <x v="11"/>
    <n v="744"/>
    <s v="EOL.CV.MA.033682-3.01"/>
    <s v="033682"/>
    <x v="1"/>
    <x v="3"/>
    <n v="908976"/>
    <s v="EOL DELTA 3 I"/>
    <n v="15.4"/>
    <n v="12.400003999999999"/>
    <n v="18.440072200268816"/>
    <n v="18.440072184139787"/>
    <n v="13719.413705000001"/>
    <n v="257.77473275983317"/>
    <n v="3536518.2014279678"/>
    <n v="1.612903038368395E-8"/>
  </r>
  <r>
    <s v="12/2021"/>
    <x v="11"/>
    <n v="744"/>
    <s v="EOL.CV.MA.033683-1.01"/>
    <s v="033683"/>
    <x v="1"/>
    <x v="3"/>
    <n v="908981"/>
    <s v="EOL DELTA 3 II"/>
    <n v="14.9"/>
    <n v="12.7"/>
    <n v="18.776775611559142"/>
    <n v="18.7767756922043"/>
    <n v="13969.921114999999"/>
    <n v="257.77473275983317"/>
    <n v="3601092.6820950755"/>
    <n v="0"/>
  </r>
  <r>
    <s v="12/2021"/>
    <x v="11"/>
    <n v="744"/>
    <s v="EOL.CV.MA.033684-0.01"/>
    <s v="033684"/>
    <x v="1"/>
    <x v="3"/>
    <n v="908978"/>
    <s v="EOL DELTA 3 III"/>
    <n v="15.7"/>
    <n v="12.799999"/>
    <n v="18.629059487903227"/>
    <n v="18.629059413978496"/>
    <n v="13860.020204"/>
    <n v="257.76040238776517"/>
    <n v="3572564.3848855952"/>
    <n v="7.3924731760178148E-8"/>
  </r>
  <r>
    <s v="12/2021"/>
    <x v="11"/>
    <n v="744"/>
    <s v="EOL.CV.MA.033675-0.01"/>
    <s v="033675"/>
    <x v="1"/>
    <x v="3"/>
    <n v="909012"/>
    <s v="EOL DELTA 3 V"/>
    <n v="17.3"/>
    <n v="12.799999"/>
    <n v="19.537513025537635"/>
    <n v="19.53751306451613"/>
    <n v="14535.909720000001"/>
    <n v="257.74607201569717"/>
    <n v="3746573.6335047926"/>
    <n v="0"/>
  </r>
  <r>
    <s v="12/2021"/>
    <x v="11"/>
    <n v="744"/>
    <s v="EOL.CV.MA.033673-4.01"/>
    <s v="033673"/>
    <x v="1"/>
    <x v="3"/>
    <n v="909011"/>
    <s v="EOL DELTA 3 VI"/>
    <n v="17.3"/>
    <n v="12.799999"/>
    <n v="20.315199732526882"/>
    <n v="20.315199709677419"/>
    <n v="15114.508583999999"/>
    <n v="257.76040238776517"/>
    <n v="3895921.8145051706"/>
    <n v="2.2849462766316719E-8"/>
  </r>
  <r>
    <s v="12/2021"/>
    <x v="11"/>
    <n v="744"/>
    <s v="EOL.CV.MA.033680-7.01"/>
    <s v="033680"/>
    <x v="1"/>
    <x v="3"/>
    <n v="908946"/>
    <s v="EOL DELTA 3 VII"/>
    <n v="18.3"/>
    <n v="13.499976999999999"/>
    <n v="20.901040815860217"/>
    <n v="20.901040909946236"/>
    <n v="15550.374436999999"/>
    <n v="257.73174164362905"/>
    <n v="4007825.0868585771"/>
    <n v="0"/>
  </r>
  <r>
    <s v="12/2021"/>
    <x v="11"/>
    <n v="744"/>
    <s v="EOL.CV.MA.033685-8.01"/>
    <s v="033685"/>
    <x v="1"/>
    <x v="3"/>
    <n v="908979"/>
    <s v="EOL DELTA 3 IV"/>
    <n v="18.100000000000001"/>
    <n v="13.199987999999999"/>
    <n v="21.305676650537634"/>
    <n v="21.305676604838709"/>
    <n v="15851.423393999999"/>
    <n v="257.74607201569717"/>
    <n v="4085642.1156612309"/>
    <n v="4.5698925532633439E-8"/>
  </r>
  <r>
    <s v="12/2021"/>
    <x v="11"/>
    <n v="744"/>
    <s v="EOL.CV.BA.031355-6.01"/>
    <s v="031355"/>
    <x v="1"/>
    <x v="3"/>
    <n v="896468"/>
    <s v="Esperança"/>
    <n v="14.7"/>
    <n v="14.7"/>
    <n v="9.5669417607526892"/>
    <n v="9.5669417607526892"/>
    <n v="7117.8046700000004"/>
    <n v="171.22287848093774"/>
    <n v="1218731.0040624612"/>
    <n v="0"/>
  </r>
  <r>
    <s v="12/2021"/>
    <x v="11"/>
    <n v="744"/>
    <s v="EOL.CV.RN.032354-3.01"/>
    <s v="032354"/>
    <x v="1"/>
    <x v="3"/>
    <n v="909500"/>
    <s v="EOL Esperança do Nordeste"/>
    <n v="9.1"/>
    <n v="9.1"/>
    <n v="8.5310099395161281"/>
    <n v="8.5310099395161281"/>
    <n v="6347.071394999999"/>
    <n v="224.23972499774504"/>
    <n v="1423265.5441558538"/>
    <n v="0"/>
  </r>
  <r>
    <s v="12/2021"/>
    <x v="11"/>
    <n v="744"/>
    <s v="EOL.CV.CE.030920-6.01"/>
    <s v="030920"/>
    <x v="1"/>
    <x v="3"/>
    <n v="889870"/>
    <s v="EOL GOIABEIRA"/>
    <n v="11.8"/>
    <n v="8.6999700000000004"/>
    <n v="12.295501509408604"/>
    <n v="12.097035983870969"/>
    <n v="9000.1947720000007"/>
    <n v="197.64419156726112"/>
    <n v="1778836.2196598302"/>
    <n v="0.19846552553763447"/>
  </r>
  <r>
    <s v="12/2021"/>
    <x v="11"/>
    <n v="744"/>
    <s v="EOL.CV.RN.030702-5.01"/>
    <s v="030702"/>
    <x v="1"/>
    <x v="3"/>
    <n v="909501"/>
    <s v="EOL Maria Helena"/>
    <n v="12"/>
    <n v="12"/>
    <n v="11.160951950268819"/>
    <n v="11.160951950268819"/>
    <n v="8303.7482510000009"/>
    <n v="224.23972499774504"/>
    <n v="1862030.2242547467"/>
    <n v="0"/>
  </r>
  <r>
    <s v="12/2021"/>
    <x v="11"/>
    <n v="744"/>
    <s v="EOL.CV.CE.030582-0.01"/>
    <s v="030582"/>
    <x v="1"/>
    <x v="3"/>
    <n v="904193"/>
    <s v="EOL Ventos do Morro do Chapéu"/>
    <n v="14.1"/>
    <n v="13.100002999999999"/>
    <n v="14.997848805107527"/>
    <n v="14.962952360215054"/>
    <n v="11132.436556000001"/>
    <n v="266.50584722199898"/>
    <n v="2966859.4360019327"/>
    <n v="3.4896444892471852E-2"/>
  </r>
  <r>
    <s v="12/2021"/>
    <x v="11"/>
    <n v="744"/>
    <s v="EOL.CV.CE.030596-0.01"/>
    <s v="030596"/>
    <x v="1"/>
    <x v="3"/>
    <n v="904195"/>
    <s v=" EOL Ventos do Parazinho"/>
    <n v="15.5"/>
    <n v="14.000000999999999"/>
    <n v="14.823332474462365"/>
    <n v="14.823332448924733"/>
    <n v="11028.559342"/>
    <n v="266.34602362546406"/>
    <n v="2937412.9270591643"/>
    <n v="2.5537633274491597E-8"/>
  </r>
  <r>
    <s v="12/2021"/>
    <x v="11"/>
    <n v="744"/>
    <s v="EOL.CV.CE.030926-5.01"/>
    <s v="030926"/>
    <x v="1"/>
    <x v="3"/>
    <n v="889890"/>
    <s v="EOL PITOMBEIRA"/>
    <n v="14.8"/>
    <n v="12.200023"/>
    <n v="17.245581974462365"/>
    <n v="16.844154948924732"/>
    <n v="12532.051282"/>
    <n v="197.64419156726112"/>
    <n v="2476887.1443103482"/>
    <n v="0.40142702553763349"/>
  </r>
  <r>
    <s v="12/2021"/>
    <x v="11"/>
    <n v="744"/>
    <s v="EOL.CV.PI.030639-8.01"/>
    <s v="030639"/>
    <x v="1"/>
    <x v="3"/>
    <n v="905213"/>
    <s v="EOL PORTO DO DELTA"/>
    <n v="17.8"/>
    <n v="12.699985"/>
    <n v="24.628900178763438"/>
    <n v="7.873796967741935"/>
    <n v="5858.1049439999997"/>
    <n v="193.10166623904607"/>
    <n v="1131209.8256895936"/>
    <n v="16.755103211021506"/>
  </r>
  <r>
    <s v="12/2021"/>
    <x v="11"/>
    <n v="744"/>
    <s v="EOL.CV.RN.032356-0.01"/>
    <s v="032356"/>
    <x v="1"/>
    <x v="3"/>
    <n v="909585"/>
    <s v="EOL Potiguar"/>
    <n v="11.5"/>
    <n v="11.3"/>
    <n v="13.470311948924731"/>
    <n v="13.470311948924731"/>
    <n v="10021.91209"/>
    <n v="224.23972499774504"/>
    <n v="2247310.8110131761"/>
    <n v="0"/>
  </r>
  <r>
    <s v="12/2021"/>
    <x v="11"/>
    <n v="744"/>
    <s v="EOL.CV.BA.034736-1.01"/>
    <s v="034736"/>
    <x v="1"/>
    <x v="3"/>
    <n v="910715"/>
    <s v="EOL VENTOS DE SANTA APARECIDA "/>
    <n v="15.4"/>
    <n v="15.2"/>
    <n v="8.3809041747311817"/>
    <n v="8.3809041747311817"/>
    <n v="6235.3927059999987"/>
    <n v="281.2406856183116"/>
    <n v="1753646.1197348589"/>
    <n v="0"/>
  </r>
  <r>
    <s v="12/2021"/>
    <x v="11"/>
    <n v="744"/>
    <s v="EOL.CV.BA.034742-6.01"/>
    <s v="034742"/>
    <x v="1"/>
    <x v="3"/>
    <n v="910716"/>
    <s v="VENTOS DE SANTA AURORA"/>
    <n v="14.1"/>
    <n v="13.9"/>
    <n v="7.3491908400537636"/>
    <n v="7.3491908400537636"/>
    <n v="5467.7979850000002"/>
    <n v="281.2406856183116"/>
    <n v="1537767.2541238228"/>
    <n v="0"/>
  </r>
  <r>
    <s v="12/2021"/>
    <x v="11"/>
    <n v="744"/>
    <s v="EOL.CV.BA.034738-8.01"/>
    <s v="034738"/>
    <x v="1"/>
    <x v="3"/>
    <n v="910682"/>
    <s v="EOL VENTOS DE SANTA BEATRIZ"/>
    <n v="15.4"/>
    <n v="15.2"/>
    <n v="8.8036300376344094"/>
    <n v="8.8036300376344094"/>
    <n v="6549.9007480000009"/>
    <n v="281.2406856183116"/>
    <n v="1842098.5770994122"/>
    <n v="0"/>
  </r>
  <r>
    <s v="12/2021"/>
    <x v="11"/>
    <n v="744"/>
    <s v="EOL.CV.CE.030924-9.01"/>
    <s v="030924"/>
    <x v="1"/>
    <x v="3"/>
    <n v="889892"/>
    <s v="EOL SANTA CATARINA"/>
    <n v="9.6"/>
    <n v="7.4999909999999996"/>
    <n v="11.348727283602152"/>
    <n v="10.973549013440861"/>
    <n v="8164.320466000001"/>
    <n v="197.64419156726112"/>
    <n v="1613630.5181986147"/>
    <n v="0.37517827016129057"/>
  </r>
  <r>
    <s v="12/2021"/>
    <x v="11"/>
    <n v="744"/>
    <s v="EOL.CV.BA.034717-5.01"/>
    <s v="034717"/>
    <x v="1"/>
    <x v="3"/>
    <n v="910717"/>
    <s v="VENTOS DE SANTA EMILIA"/>
    <n v="14.4"/>
    <n v="14.2"/>
    <n v="7.8005284112903226"/>
    <n v="7.8005284112903226"/>
    <n v="5803.5931380000002"/>
    <n v="281.2406856183116"/>
    <n v="1632206.5131808484"/>
    <n v="0"/>
  </r>
  <r>
    <s v="12/2021"/>
    <x v="11"/>
    <n v="744"/>
    <s v="EOL.CV.PI.031581-8.01"/>
    <s v="031581"/>
    <x v="1"/>
    <x v="3"/>
    <n v="896944"/>
    <s v="EOL SANTA JOANA I"/>
    <n v="15"/>
    <n v="14.699973"/>
    <n v="7.0335172567204305"/>
    <n v="7.0335172284946239"/>
    <n v="5232.9368180000001"/>
    <n v="207.21874286626064"/>
    <n v="1084362.5889245302"/>
    <n v="2.8225806227544703E-8"/>
  </r>
  <r>
    <s v="12/2021"/>
    <x v="11"/>
    <n v="744"/>
    <s v="EOL.CV.PI.031580-0.01"/>
    <s v="031580"/>
    <x v="1"/>
    <x v="3"/>
    <n v="896947"/>
    <s v="EOL SANTA JOANA III"/>
    <n v="13.4"/>
    <n v="13.399989"/>
    <n v="5.5264748091397848"/>
    <n v="5.5264747916666668"/>
    <n v="4111.6972450000003"/>
    <n v="207.21874286626064"/>
    <n v="852020.73415556736"/>
    <n v="1.7473118082649622E-8"/>
  </r>
  <r>
    <s v="12/2021"/>
    <x v="11"/>
    <n v="744"/>
    <s v="EOL.CV.PI.031520-6.01"/>
    <s v="031520"/>
    <x v="1"/>
    <x v="3"/>
    <n v="896964"/>
    <s v="EOL SANTA JOANA IV"/>
    <n v="14.2"/>
    <n v="14.199983"/>
    <n v="7.4881652782258072"/>
    <n v="7.4881652244623647"/>
    <n v="5571.1949269999996"/>
    <n v="207.21874286626064"/>
    <n v="1154456.0090358285"/>
    <n v="5.3763441946914531E-8"/>
  </r>
  <r>
    <s v="12/2021"/>
    <x v="11"/>
    <n v="744"/>
    <s v="EOL.CV.PI.031538-9.01"/>
    <s v="031538"/>
    <x v="1"/>
    <x v="3"/>
    <n v="896948"/>
    <s v="EOL SANTA JOANA V"/>
    <n v="14.1"/>
    <n v="14.099983999999999"/>
    <n v="6.8666936586021512"/>
    <n v="6.8666937849462366"/>
    <n v="5108.8201760000002"/>
    <n v="207.21874286626064"/>
    <n v="1058643.2944005085"/>
    <n v="0"/>
  </r>
  <r>
    <s v="12/2021"/>
    <x v="11"/>
    <n v="744"/>
    <s v="EOL.CV.PI.031597-4.01"/>
    <s v="031597"/>
    <x v="1"/>
    <x v="3"/>
    <n v="896949"/>
    <s v="EOL SANTA JOANA VII"/>
    <n v="14.9"/>
    <n v="14.799991"/>
    <n v="8.069652491935484"/>
    <n v="8.069652461021505"/>
    <n v="6003.8214309999994"/>
    <n v="207.21874286626064"/>
    <n v="1244104.3293253339"/>
    <n v="3.0913977958158698E-8"/>
  </r>
  <r>
    <s v="12/2021"/>
    <x v="11"/>
    <n v="744"/>
    <s v="EOL.CV.PI.031662-8.01"/>
    <s v="031662"/>
    <x v="1"/>
    <x v="3"/>
    <n v="896951"/>
    <s v="EOL SANTO AUGUSTO III"/>
    <n v="12.3"/>
    <n v="13.999969"/>
    <n v="6.1248680658602153"/>
    <n v="6.1248680295698925"/>
    <n v="4556.9018139999998"/>
    <n v="207.23527144110838"/>
    <n v="944350.78435476916"/>
    <n v="3.6290322641825795E-8"/>
  </r>
  <r>
    <s v="12/2021"/>
    <x v="11"/>
    <n v="744"/>
    <s v="EOL.CV.PI.031661-0.01"/>
    <s v="031661"/>
    <x v="1"/>
    <x v="3"/>
    <n v="896952"/>
    <s v="EOL SANTO AUGUSTO V"/>
    <n v="11.6"/>
    <n v="13.399989"/>
    <n v="6.0369624879032253"/>
    <n v="6.0369626008064516"/>
    <n v="4491.5001750000001"/>
    <n v="207.23527144110838"/>
    <n v="930797.25794391078"/>
    <n v="0"/>
  </r>
  <r>
    <s v="12/2021"/>
    <x v="11"/>
    <n v="744"/>
    <s v="EOL.CV.BA.034739-6.01"/>
    <s v="034739"/>
    <x v="1"/>
    <x v="3"/>
    <n v="910718"/>
    <s v="VENTOS DE SÃO GABRIEL"/>
    <n v="14.5"/>
    <n v="14.3"/>
    <n v="7.9251754395161296"/>
    <n v="7.9251754395161296"/>
    <n v="5896.3305270000001"/>
    <n v="281.2406856183116"/>
    <n v="1658288.0400456607"/>
    <n v="0"/>
  </r>
  <r>
    <s v="12/2021"/>
    <x v="11"/>
    <n v="744"/>
    <s v="EOL.CV.RN.030804-8.01"/>
    <s v="030804"/>
    <x v="1"/>
    <x v="3"/>
    <n v="893382"/>
    <s v="EOL SÃO JOÃO - RN"/>
    <n v="14.3"/>
    <n v="14.3"/>
    <n v="12.189546987903226"/>
    <n v="12.189546987903226"/>
    <n v="9069.0229589999999"/>
    <n v="184.91351238849154"/>
    <n v="1676984.8892805607"/>
    <n v="0"/>
  </r>
  <r>
    <s v="12/2021"/>
    <x v="11"/>
    <n v="744"/>
    <s v="EOL.CV.PI.031666-0.01"/>
    <s v="031666"/>
    <x v="1"/>
    <x v="3"/>
    <n v="904143"/>
    <s v="EOL TESTA BRANCA I"/>
    <n v="12.9"/>
    <n v="10.999995999999999"/>
    <n v="18.266645966397849"/>
    <n v="12.111071744623656"/>
    <n v="9010.6373779999994"/>
    <n v="193.16742536257377"/>
    <n v="1740561.6231840323"/>
    <n v="6.1555742217741951"/>
  </r>
  <r>
    <s v="12/2021"/>
    <x v="11"/>
    <n v="744"/>
    <s v="EOL.CV.PI.033479-0.01"/>
    <s v="033479"/>
    <x v="1"/>
    <x v="3"/>
    <n v="901937"/>
    <s v="EOL TESTA BRANCA III"/>
    <n v="11.7"/>
    <n v="8.6000150000000009"/>
    <n v="17.184600567204303"/>
    <n v="0.97638268682795704"/>
    <n v="726.428719"/>
    <n v="256.34169555302958"/>
    <n v="186213.96952687527"/>
    <n v="16.208217880376345"/>
  </r>
  <r>
    <s v="12/2021"/>
    <x v="11"/>
    <n v="744"/>
    <s v="EOL.CV.CE.030585-5.01"/>
    <s v="030585"/>
    <x v="1"/>
    <x v="3"/>
    <n v="904175"/>
    <s v="EOL Ventos de Tianguá"/>
    <n v="15.2"/>
    <n v="13.100002999999999"/>
    <n v="16.991725977150537"/>
    <n v="16.798588987903226"/>
    <n v="12498.150207000001"/>
    <n v="266.50584722199898"/>
    <n v="3330830.1096243369"/>
    <n v="0.19313698924731143"/>
  </r>
  <r>
    <s v="12/2021"/>
    <x v="11"/>
    <n v="744"/>
    <s v="EOL.CV.CE.030584-7.01"/>
    <s v="030584"/>
    <x v="1"/>
    <x v="3"/>
    <n v="904176"/>
    <s v="EOL Ventos de Tianguá Norte"/>
    <n v="15.5"/>
    <n v="14.100001000000001"/>
    <n v="15.638522120967743"/>
    <n v="15.619535310483871"/>
    <n v="11620.934271"/>
    <n v="266.50584722199898"/>
    <n v="3097046.9334040182"/>
    <n v="1.8986810483870759E-2"/>
  </r>
  <r>
    <s v="12/2021"/>
    <x v="11"/>
    <n v="744"/>
    <s v="EOL.CV.CE.030918-4.01"/>
    <s v="030918"/>
    <x v="1"/>
    <x v="3"/>
    <n v="889896"/>
    <s v="EOL UBATUBA"/>
    <n v="6"/>
    <n v="5.0999910000000002"/>
    <n v="7.2523337526881724"/>
    <n v="7.252333815860216"/>
    <n v="5395.7363590000004"/>
    <n v="197.62584020314159"/>
    <n v="1066336.931462015"/>
    <n v="0"/>
  </r>
  <r>
    <s v="12/2021"/>
    <x v="11"/>
    <n v="744"/>
    <s v="EOL.CV.RN.031750-0.01"/>
    <s v="031750"/>
    <x v="1"/>
    <x v="3"/>
    <n v="901834"/>
    <s v="EOL Vila Amazonas V"/>
    <n v="12.8"/>
    <n v="10.499999000000001"/>
    <n v="13.954915279569892"/>
    <n v="7.6181673037634408"/>
    <n v="5667.9164739999997"/>
    <n v="197.86920269480322"/>
    <n v="1121506.1136511203"/>
    <n v="6.3367479758064524"/>
  </r>
  <r>
    <s v="12/2021"/>
    <x v="11"/>
    <n v="744"/>
    <s v="EOL.CV.RN.031759-4.01"/>
    <s v="031759"/>
    <x v="1"/>
    <x v="3"/>
    <n v="901918"/>
    <s v="EOL Vila Para I"/>
    <n v="13.7"/>
    <n v="11.800011"/>
    <n v="16.476481963709677"/>
    <n v="6.5213316975806457"/>
    <n v="4851.8707830000003"/>
    <n v="195.84710964632691"/>
    <n v="950224.86922801111"/>
    <n v="9.9551502661290332"/>
  </r>
  <r>
    <s v="12/2021"/>
    <x v="11"/>
    <n v="744"/>
    <s v="EOL.CV.RN.031757-8.01"/>
    <s v="031757"/>
    <x v="1"/>
    <x v="3"/>
    <n v="901919"/>
    <s v="EOL Vila Para II"/>
    <n v="12"/>
    <n v="10.600016"/>
    <n v="15.106993243279568"/>
    <n v="0"/>
    <n v="0"/>
    <n v="197.90208225656704"/>
    <n v="0"/>
    <n v="15.106993243279568"/>
  </r>
  <r>
    <s v="12/2021"/>
    <x v="11"/>
    <n v="744"/>
    <s v="EOL.CV.RN.031765-9.01"/>
    <s v="031765"/>
    <x v="1"/>
    <x v="3"/>
    <n v="903385"/>
    <s v="EOL Vila Pará III"/>
    <n v="11.8"/>
    <n v="10.499999000000001"/>
    <n v="14.761241360215054"/>
    <n v="0"/>
    <n v="0"/>
    <n v="197.88564247568513"/>
    <n v="0"/>
    <n v="14.761241360215054"/>
  </r>
  <r>
    <s v="12/2021"/>
    <x v="11"/>
    <n v="744"/>
    <s v="EOL.CV.CE.032012-9.01"/>
    <s v="032012"/>
    <x v="1"/>
    <x v="3"/>
    <n v="906645"/>
    <s v="EÓLICA OURO VERDE"/>
    <n v="13.2"/>
    <n v="12.799999"/>
    <n v="16.100681231182797"/>
    <n v="16.100681185483872"/>
    <n v="11978.906802000001"/>
    <n v="260.08192266278701"/>
    <n v="3115497.1124624978"/>
    <n v="4.5698925532633439E-8"/>
  </r>
  <r>
    <s v="12/2021"/>
    <x v="11"/>
    <n v="744"/>
    <s v="EOL.CV.BA.030731-9.01"/>
    <s v="030731"/>
    <x v="1"/>
    <x v="3"/>
    <n v="893462"/>
    <s v="CENTRAL GERADORA EÓLICA TEIU"/>
    <n v="8.1999999999999993"/>
    <n v="8.1999999999999993"/>
    <n v="3.5748583709677422"/>
    <n v="3.5748583709677422"/>
    <n v="2659.6946280000002"/>
    <n v="186.89499563891411"/>
    <n v="497083.6159009033"/>
    <n v="0"/>
  </r>
  <r>
    <s v="12/2021"/>
    <x v="11"/>
    <n v="744"/>
    <s v="UTE.FL.BA.030979-6.01"/>
    <s v="030979"/>
    <x v="3"/>
    <x v="11"/>
    <n v="893022"/>
    <s v="ERB CANDEIAS"/>
    <n v="14.9"/>
    <n v="7.4000149999999998"/>
    <n v="1.0638512513440859"/>
    <n v="0.26016598521505374"/>
    <n v="193.56349299999999"/>
    <n v="222.74259116914996"/>
    <n v="43114.833986571619"/>
    <n v="0.80368526612903224"/>
  </r>
  <r>
    <s v="12/2021"/>
    <x v="11"/>
    <n v="744"/>
    <s v="EOL.CV.BA.030803-0.01"/>
    <s v="030803"/>
    <x v="1"/>
    <x v="3"/>
    <n v="892118"/>
    <s v="ESPIGÃO"/>
    <n v="5.8"/>
    <n v="4.8999930000000003"/>
    <n v="3.4364561357526879"/>
    <n v="3.0363358750000002"/>
    <n v="2259.033891"/>
    <n v="184.18447609824173"/>
    <n v="416078.9737020075"/>
    <n v="0.40012026075268792"/>
  </r>
  <r>
    <s v="12/2021"/>
    <x v="11"/>
    <n v="744"/>
    <s v="UTE.AI.SP.000912-1.01"/>
    <s v="000912"/>
    <x v="3"/>
    <x v="6"/>
    <n v="553"/>
    <s v="ESTER"/>
    <n v="13.1"/>
    <n v="7.0000220000000004"/>
    <n v="1.8118279569892473E-5"/>
    <n v="9.4220430107526884E-6"/>
    <n v="7.0100000000000006E-3"/>
    <n v="324.3123733531686"/>
    <n v="2.2734297372057122"/>
    <n v="8.6962365591397859E-6"/>
  </r>
  <r>
    <s v="12/2021"/>
    <x v="11"/>
    <n v="744"/>
    <s v="EOL.CV.CE.032010-2.01"/>
    <s v="032010"/>
    <x v="1"/>
    <x v="3"/>
    <n v="906175"/>
    <s v="Central Eólica Estrela S.A."/>
    <n v="14"/>
    <n v="13.60003"/>
    <n v="14.907424131720429"/>
    <n v="14.907424172043012"/>
    <n v="11091.123584000001"/>
    <n v="260.08192266278701"/>
    <n v="2884600.7462173011"/>
    <n v="0"/>
  </r>
  <r>
    <s v="12/2021"/>
    <x v="11"/>
    <n v="744"/>
    <s v="EOL.CV.RN.030503-0.01"/>
    <s v="030503"/>
    <x v="1"/>
    <x v="3"/>
    <n v="890749"/>
    <s v="EURUS 1 3LER"/>
    <n v="15.5"/>
    <n v="14.5"/>
    <n v="9.1247628427419354"/>
    <n v="9.1247628427419354"/>
    <n v="6788.8235549999999"/>
    <n v="248.20604541874928"/>
    <n v="1685027.0476322051"/>
    <n v="0"/>
  </r>
  <r>
    <s v="12/2021"/>
    <x v="11"/>
    <n v="744"/>
    <s v="EOL.CV.RN.030499-9.01"/>
    <s v="030499"/>
    <x v="1"/>
    <x v="3"/>
    <n v="890761"/>
    <s v="EURUS 2 3LER"/>
    <n v="15.2"/>
    <n v="15.2"/>
    <n v="13.228911067204301"/>
    <n v="13.228911067204301"/>
    <n v="9842.3098339999997"/>
    <n v="243.39135957313445"/>
    <n v="2395533.1718372912"/>
    <n v="0"/>
  </r>
  <r>
    <s v="12/2021"/>
    <x v="11"/>
    <n v="744"/>
    <s v="EOL.CV.RN.030504-9.01"/>
    <s v="030504"/>
    <x v="1"/>
    <x v="3"/>
    <n v="890760"/>
    <s v="EURUS 3 3LER"/>
    <n v="16.100000000000001"/>
    <n v="15"/>
    <n v="10.388551068548386"/>
    <n v="10.388551068548386"/>
    <n v="7729.0819949999996"/>
    <n v="248.18606746918243"/>
    <n v="1918250.465485913"/>
    <n v="0"/>
  </r>
  <r>
    <s v="12/2021"/>
    <x v="11"/>
    <n v="744"/>
    <s v="EOL.CV.RN.030509-0.01"/>
    <s v="030509"/>
    <x v="1"/>
    <x v="3"/>
    <n v="891945"/>
    <s v="EURUS IV"/>
    <n v="12.4"/>
    <n v="13.700003000000001"/>
    <n v="11.519658672043009"/>
    <n v="11.519658610215055"/>
    <n v="8570.6260060000004"/>
    <n v="270.50143713537227"/>
    <n v="2318366.6517727957"/>
    <n v="6.1827955916317395E-8"/>
  </r>
  <r>
    <s v="12/2021"/>
    <x v="11"/>
    <n v="744"/>
    <s v="EOL.CV.RN.030351-8.01"/>
    <s v="030351"/>
    <x v="1"/>
    <x v="3"/>
    <n v="20045"/>
    <s v="EURUS VI"/>
    <n v="3.16"/>
    <n v="3"/>
    <n v="1.8084142217741934"/>
    <n v="1.8084142217741934"/>
    <n v="1345.4601809999999"/>
    <n v="310.09323226242071"/>
    <n v="417218.09640667157"/>
    <n v="0"/>
  </r>
  <r>
    <s v="12/2021"/>
    <x v="11"/>
    <n v="744"/>
    <s v="EOL.CV.CE.030352-6.01"/>
    <s v="030352"/>
    <x v="1"/>
    <x v="3"/>
    <n v="20014"/>
    <s v="FAÍSA I"/>
    <n v="9.3699999999999992"/>
    <n v="9"/>
    <n v="9.8192293400537647"/>
    <n v="9.8192293400537647"/>
    <n v="7305.5066290000013"/>
    <n v="315.59221891454098"/>
    <n v="2305561.0473409989"/>
    <n v="0"/>
  </r>
  <r>
    <s v="12/2021"/>
    <x v="11"/>
    <n v="744"/>
    <s v="EOL.CV.CE.030331-3.01"/>
    <s v="030331"/>
    <x v="1"/>
    <x v="3"/>
    <n v="20015"/>
    <s v="FAÍSA II"/>
    <n v="9.5399999999999991"/>
    <n v="9"/>
    <n v="8.7518451075268828"/>
    <n v="8.7518451075268828"/>
    <n v="6511.3727600000011"/>
    <n v="315.57154603239019"/>
    <n v="2054803.9686663919"/>
    <n v="0"/>
  </r>
  <r>
    <s v="12/2021"/>
    <x v="11"/>
    <n v="744"/>
    <s v="EOL.CV.CE.030332-1.01"/>
    <s v="030332"/>
    <x v="1"/>
    <x v="3"/>
    <n v="20016"/>
    <s v="FAÍSA III"/>
    <n v="8.31"/>
    <n v="8"/>
    <n v="8.4063784516129036"/>
    <n v="8.4063784516129036"/>
    <n v="6254.3455680000006"/>
    <n v="315.65423756099347"/>
    <n v="1974210.6817100188"/>
    <n v="0"/>
  </r>
  <r>
    <s v="12/2021"/>
    <x v="11"/>
    <n v="744"/>
    <s v="EOL.CV.CE.030329-1.01"/>
    <s v="030329"/>
    <x v="1"/>
    <x v="3"/>
    <n v="20017"/>
    <s v="FAÍSA IV"/>
    <n v="8.5500000000000007"/>
    <n v="8"/>
    <n v="8.9212810134408596"/>
    <n v="8.9212810134408596"/>
    <n v="6637.4330739999996"/>
    <n v="315.61289179669183"/>
    <n v="2094859.4465921454"/>
    <n v="0"/>
  </r>
  <r>
    <s v="12/2021"/>
    <x v="11"/>
    <n v="744"/>
    <s v="EOL.CV.CE.030309-7.01"/>
    <s v="030309"/>
    <x v="1"/>
    <x v="3"/>
    <n v="20018"/>
    <s v="FAÍSA V"/>
    <n v="9.09"/>
    <n v="9"/>
    <n v="10.319207595430107"/>
    <n v="10.319207595430107"/>
    <n v="7677.4904509999997"/>
    <n v="315.63356467884267"/>
    <n v="2423273.6788369054"/>
    <n v="0"/>
  </r>
  <r>
    <s v="12/2021"/>
    <x v="11"/>
    <n v="744"/>
    <s v="EOL.CV.RN.030502-2.01"/>
    <s v="030502"/>
    <x v="1"/>
    <x v="3"/>
    <n v="890277"/>
    <s v="FAROL"/>
    <n v="8.8000000000000007"/>
    <n v="9.0999870000000005"/>
    <n v="8.417421970430107"/>
    <n v="8.4174220080645163"/>
    <n v="6262.5619740000002"/>
    <n v="267.64459034731038"/>
    <n v="1676140.8340558736"/>
    <n v="0"/>
  </r>
  <r>
    <s v="12/2021"/>
    <x v="11"/>
    <n v="744"/>
    <s v="EOL.CV.RS.030343-7.01"/>
    <s v="030343"/>
    <x v="1"/>
    <x v="3"/>
    <n v="8855"/>
    <s v="FAZENDA DO ROSARIO"/>
    <n v="3.29"/>
    <n v="3"/>
    <n v="3.372047360215054"/>
    <n v="3.372047360215054"/>
    <n v="2508.8032360000002"/>
    <n v="301.82407940208952"/>
    <n v="757217.22710668319"/>
    <n v="0"/>
  </r>
  <r>
    <s v="12/2021"/>
    <x v="11"/>
    <n v="744"/>
    <s v="EOL.CV.RS.030478-6.01"/>
    <s v="030478"/>
    <x v="1"/>
    <x v="3"/>
    <n v="888228"/>
    <s v="FAZENDA ROSARIO 2 3LER"/>
    <n v="8"/>
    <n v="7.9"/>
    <n v="7.5775231223118285"/>
    <n v="7.5775231223118285"/>
    <n v="5637.6772030000002"/>
    <n v="251.02293630767747"/>
    <n v="1415186.2854519144"/>
    <n v="0"/>
  </r>
  <r>
    <s v="12/2021"/>
    <x v="11"/>
    <n v="744"/>
    <s v="EOL.CV.RS.030334-8.01"/>
    <s v="030334"/>
    <x v="1"/>
    <x v="3"/>
    <n v="8856"/>
    <s v="FAZENDA DO ROSARIO 3"/>
    <n v="5.55"/>
    <n v="5"/>
    <n v="4.819578586021505"/>
    <n v="4.819578586021505"/>
    <n v="3585.7664679999998"/>
    <n v="301.82407940208952"/>
    <n v="1082270.663154982"/>
    <n v="0"/>
  </r>
  <r>
    <s v="12/2021"/>
    <x v="11"/>
    <n v="744"/>
    <s v="UTE.AI.SP.028058-5.01"/>
    <s v="028058"/>
    <x v="3"/>
    <x v="6"/>
    <n v="8497"/>
    <s v="FERRARI"/>
    <n v="35.6"/>
    <n v="23.799980999999999"/>
    <n v="13.580173245967742"/>
    <n v="11.03109697983871"/>
    <n v="8207.1361529999995"/>
    <n v="331.67302271083804"/>
    <n v="2722085.6556649087"/>
    <n v="2.5490762661290334"/>
  </r>
  <r>
    <s v="12/2021"/>
    <x v="11"/>
    <n v="744"/>
    <s v="EOL.CV.RS.031477-3.01"/>
    <s v="031477"/>
    <x v="1"/>
    <x v="3"/>
    <n v="896788"/>
    <s v="Usina Eólica Galpões"/>
    <n v="3.5"/>
    <n v="2.1000269999999999"/>
    <n v="3.5377786612903228"/>
    <n v="2.2200308454301076"/>
    <n v="1651.702949"/>
    <n v="208.26004308166898"/>
    <n v="343983.7273168597"/>
    <n v="1.3177478158602152"/>
  </r>
  <r>
    <s v="12/2021"/>
    <x v="11"/>
    <n v="744"/>
    <s v="EOL.CV.RN.030700-9.01"/>
    <s v="030700"/>
    <x v="1"/>
    <x v="3"/>
    <n v="909542"/>
    <s v="GE Jangada"/>
    <n v="10.3"/>
    <n v="10.3"/>
    <n v="13.349163247311827"/>
    <n v="13.349163247311827"/>
    <n v="9931.7774559999998"/>
    <n v="224.23972499774504"/>
    <n v="2227099.0454722438"/>
    <n v="0"/>
  </r>
  <r>
    <s v="12/2021"/>
    <x v="11"/>
    <n v="744"/>
    <s v="UTE.PE.MA.029705-4.01"/>
    <s v="029705"/>
    <x v="5"/>
    <x v="8"/>
    <n v="8564"/>
    <s v="GERAMAR I 4LEN10"/>
    <n v="120.8"/>
    <n v="120.000023"/>
    <n v="22.621543129032258"/>
    <n v="22.616061325268817"/>
    <n v="16826.349625999999"/>
    <n v="316.42220890244175"/>
    <n v="5324230.716423694"/>
    <n v="5.4818037634426203E-3"/>
  </r>
  <r>
    <s v="12/2021"/>
    <x v="11"/>
    <n v="744"/>
    <s v="UTE.PE.MA.029668-6.01"/>
    <s v="029668"/>
    <x v="5"/>
    <x v="8"/>
    <n v="8567"/>
    <s v="GERAMAR II"/>
    <n v="120.8"/>
    <n v="120.000023"/>
    <n v="23.359505715053764"/>
    <n v="23.222206771505377"/>
    <n v="17277.321838"/>
    <n v="316.65504349324561"/>
    <n v="5470951.0980586922"/>
    <n v="0.13729894354838673"/>
  </r>
  <r>
    <s v="12/2021"/>
    <x v="11"/>
    <n v="744"/>
    <s v="UTE.PE.BA.029653-8.01"/>
    <s v="029653"/>
    <x v="5"/>
    <x v="8"/>
    <n v="8573"/>
    <s v="GLOBAL I"/>
    <n v="105.3"/>
    <n v="105.00003599999999"/>
    <n v="9.2774637956989245"/>
    <n v="9.2620556586021507"/>
    <n v="6890.9694099999997"/>
    <n v="316.42220890244175"/>
    <n v="2180455.7621913557"/>
    <n v="1.5408137096774372E-2"/>
  </r>
  <r>
    <s v="12/2021"/>
    <x v="11"/>
    <n v="744"/>
    <s v="UTE.PE.BA.029639-2.01"/>
    <s v="029639"/>
    <x v="5"/>
    <x v="8"/>
    <n v="8572"/>
    <s v="GLOBAL II"/>
    <n v="109.3"/>
    <n v="108.999993"/>
    <n v="9.0367267647849463"/>
    <n v="9.0367267688172053"/>
    <n v="6723.324716000001"/>
    <n v="316.42220890244175"/>
    <n v="2127409.257805102"/>
    <n v="0"/>
  </r>
  <r>
    <s v="12/2021"/>
    <x v="11"/>
    <n v="744"/>
    <s v="UTE.PE.GO.029460-8.01"/>
    <s v="029460"/>
    <x v="6"/>
    <x v="9"/>
    <n v="8417"/>
    <s v="GOIANIA II"/>
    <n v="65.3"/>
    <n v="65.000006999999997"/>
    <n v="23.133545584677421"/>
    <n v="23.1272170094086"/>
    <n v="17206.649454999999"/>
    <n v="341.82085555612736"/>
    <n v="5881591.6379624717"/>
    <n v="6.3285752688194228E-3"/>
  </r>
  <r>
    <s v="12/2021"/>
    <x v="11"/>
    <n v="744"/>
    <s v="UTE.FL.MT.030863-3.01"/>
    <s v="030863"/>
    <x v="3"/>
    <x v="11"/>
    <n v="889974"/>
    <s v="GUAÇU"/>
    <n v="15.1"/>
    <n v="15"/>
    <n v="8.7568595725806464"/>
    <n v="8.6988671196236567"/>
    <n v="6471.9571370000003"/>
    <n v="190.65233651943237"/>
    <n v="1233893.7500226661"/>
    <n v="5.7992452956989259E-2"/>
  </r>
  <r>
    <s v="12/2021"/>
    <x v="11"/>
    <n v="744"/>
    <s v="UFV.RS.SP.032326-8.01"/>
    <s v="032326"/>
    <x v="2"/>
    <x v="4"/>
    <n v="909381"/>
    <s v="UFV GUAIMBE 1"/>
    <n v="5.9"/>
    <n v="5.9"/>
    <n v="5.4213967150537634"/>
    <n v="5.4213967150537634"/>
    <n v="4033.5191559999998"/>
    <n v="336.28172648099337"/>
    <n v="1356398.7855738392"/>
    <n v="0"/>
  </r>
  <r>
    <s v="12/2021"/>
    <x v="11"/>
    <n v="744"/>
    <s v="UFV.RS.SP.032327-6.01"/>
    <s v="032327"/>
    <x v="2"/>
    <x v="4"/>
    <n v="909765"/>
    <s v="UFV GUAIMBE 2"/>
    <n v="5.9"/>
    <n v="5.9"/>
    <n v="7.294885025537635"/>
    <n v="7.294885025537635"/>
    <n v="5427.3944590000001"/>
    <n v="336.28172648099337"/>
    <n v="1825133.578965897"/>
    <n v="0"/>
  </r>
  <r>
    <s v="12/2021"/>
    <x v="11"/>
    <n v="744"/>
    <s v="UFV.RS.SP.032328-4.01"/>
    <s v="032328"/>
    <x v="2"/>
    <x v="4"/>
    <n v="909766"/>
    <s v="UFV GUAIMBE 3"/>
    <n v="5.9"/>
    <n v="5.9"/>
    <n v="7.4010211599462368"/>
    <n v="7.4010211599462368"/>
    <n v="5506.359743"/>
    <n v="343.83424499654245"/>
    <n v="1893275.0449137606"/>
    <n v="0"/>
  </r>
  <r>
    <s v="12/2021"/>
    <x v="11"/>
    <n v="744"/>
    <s v="UFV.RS.SP.032329-2.01"/>
    <s v="032329"/>
    <x v="2"/>
    <x v="4"/>
    <n v="909745"/>
    <s v="UFV GUAIMBE 4"/>
    <n v="5.9"/>
    <n v="5.9"/>
    <n v="7.2988722432795701"/>
    <n v="7.2988722432795701"/>
    <n v="5430.3609489999999"/>
    <n v="343.83424499654245"/>
    <n v="1867144.0569581226"/>
    <n v="0"/>
  </r>
  <r>
    <s v="12/2021"/>
    <x v="11"/>
    <n v="744"/>
    <s v="UFV.RS.SP.032330-6.01"/>
    <s v="032330"/>
    <x v="2"/>
    <x v="4"/>
    <n v="909746"/>
    <s v="UFV GUAIMBE 5"/>
    <n v="5.9"/>
    <n v="5.9"/>
    <n v="7.4320451612903229"/>
    <n v="7.4320451612903229"/>
    <n v="5529.4416000000001"/>
    <n v="343.83424499654245"/>
    <n v="1901211.3777884736"/>
    <n v="0"/>
  </r>
  <r>
    <s v="12/2021"/>
    <x v="11"/>
    <n v="744"/>
    <s v="EOL.CV.BA.030328-3.01"/>
    <s v="030328"/>
    <x v="1"/>
    <x v="3"/>
    <n v="20026"/>
    <s v="GUANAMBI 2LER"/>
    <n v="8.48"/>
    <n v="8"/>
    <n v="3.6103227311827957"/>
    <n v="3.6103227311827957"/>
    <n v="2686.0801120000001"/>
    <n v="299.63275389410177"/>
    <n v="804837.58113873738"/>
    <n v="0"/>
  </r>
  <r>
    <s v="12/2021"/>
    <x v="11"/>
    <n v="744"/>
    <s v="UTE.AI.SP.030095-0.01"/>
    <s v="030095"/>
    <x v="3"/>
    <x v="6"/>
    <n v="892646"/>
    <s v="GUARANI TANABI"/>
    <n v="7.4"/>
    <n v="10.600009"/>
    <n v="0"/>
    <n v="0"/>
    <n v="0"/>
    <n v="225.54935623333679"/>
    <n v="0"/>
    <n v="0"/>
  </r>
  <r>
    <s v="12/2021"/>
    <x v="11"/>
    <n v="744"/>
    <s v="UTE.AI.SP.031445-5.01"/>
    <s v="031445"/>
    <x v="3"/>
    <x v="6"/>
    <n v="895701"/>
    <s v="GUARANI TANABI 2"/>
    <n v="13.3"/>
    <n v="11.299982999999999"/>
    <n v="0"/>
    <n v="0"/>
    <n v="0"/>
    <n v="223.87725781067138"/>
    <n v="0"/>
    <n v="0"/>
  </r>
  <r>
    <s v="12/2021"/>
    <x v="11"/>
    <n v="744"/>
    <s v="EOL.CV.BA.030342-9.01"/>
    <s v="030342"/>
    <x v="1"/>
    <x v="3"/>
    <n v="20031"/>
    <s v="GUIRAPÃ"/>
    <n v="13.6"/>
    <n v="13"/>
    <n v="6.4647809422043014"/>
    <n v="6.4647809422043014"/>
    <n v="4809.7970210000003"/>
    <n v="299.63275389410177"/>
    <n v="1441172.7270738769"/>
    <n v="0"/>
  </r>
  <r>
    <s v="12/2021"/>
    <x v="11"/>
    <n v="744"/>
    <s v="UFV.RS.BA.033757-9.01"/>
    <s v="033757"/>
    <x v="2"/>
    <x v="4"/>
    <n v="909580"/>
    <s v="HORIZONTE MP 1"/>
    <n v="9.1999999999999993"/>
    <n v="9.1999999999999993"/>
    <n v="4.6598303965053764"/>
    <n v="4.6598303965053764"/>
    <n v="3466.9138149999999"/>
    <n v="432.53362012953329"/>
    <n v="1499556.7830790409"/>
    <n v="0"/>
  </r>
  <r>
    <s v="12/2021"/>
    <x v="11"/>
    <n v="744"/>
    <s v="UFV.RS.BA.033777-3.01"/>
    <s v="033777"/>
    <x v="2"/>
    <x v="4"/>
    <n v="909743"/>
    <s v="HORIZONTE MP 11"/>
    <n v="6.1"/>
    <n v="6.1"/>
    <n v="3.0203799731182794"/>
    <n v="3.0203799731182794"/>
    <n v="2247.1626999999999"/>
    <n v="432.53362012953329"/>
    <n v="971973.41765105631"/>
    <n v="0"/>
  </r>
  <r>
    <s v="12/2021"/>
    <x v="11"/>
    <n v="744"/>
    <s v="UFV.RS.BA.033759-5.01"/>
    <s v="033759"/>
    <x v="2"/>
    <x v="4"/>
    <n v="909744"/>
    <s v="HORIZONTE MP 2"/>
    <n v="9.1999999999999993"/>
    <n v="9.1999999999999993"/>
    <n v="4.3775647674731184"/>
    <n v="4.3775647674731184"/>
    <n v="3256.908187"/>
    <n v="432.53362012953329"/>
    <n v="1408722.2885526249"/>
    <n v="0"/>
  </r>
  <r>
    <s v="12/2021"/>
    <x v="11"/>
    <n v="744"/>
    <s v="UTE.AI.SP.029636-8.01"/>
    <s v="029636"/>
    <x v="3"/>
    <x v="6"/>
    <n v="8579"/>
    <s v="IACANGA"/>
    <n v="18.600000000000001"/>
    <n v="11.500046000000001"/>
    <n v="8.8781564516129023"/>
    <n v="3.448600094086022"/>
    <n v="2565.7584700000002"/>
    <n v="324.4057678451349"/>
    <n v="832346.84656550863"/>
    <n v="5.4295563575268808"/>
  </r>
  <r>
    <s v="12/2021"/>
    <x v="11"/>
    <n v="744"/>
    <s v="UTE.AI.MS.030269-4.01"/>
    <s v="030269"/>
    <x v="3"/>
    <x v="6"/>
    <n v="888487"/>
    <s v="IACO P1"/>
    <n v="12.8"/>
    <n v="7.9999889999999994"/>
    <n v="3.5157284556451613"/>
    <n v="1.1490445510752687"/>
    <n v="854.88914599999987"/>
    <n v="190.65233651943237"/>
    <n v="162986.61315000211"/>
    <n v="2.3666839045698924"/>
  </r>
  <r>
    <s v="12/2021"/>
    <x v="11"/>
    <n v="744"/>
    <s v="UTE.AI.SP.027768-1.01"/>
    <s v="027768"/>
    <x v="3"/>
    <x v="6"/>
    <n v="8661"/>
    <s v="IBITIUVA BIOENERGETICA (ANDR)"/>
    <n v="5.3120000000000003"/>
    <n v="5.42"/>
    <n v="0"/>
    <n v="0"/>
    <n v="0"/>
    <n v="345.26927382859714"/>
    <n v="0"/>
    <n v="0"/>
  </r>
  <r>
    <s v="12/2021"/>
    <x v="11"/>
    <n v="744"/>
    <s v="UTE.AI.SP.027768-1.01"/>
    <s v="027768"/>
    <x v="3"/>
    <x v="6"/>
    <n v="8662"/>
    <s v="IBITIUVA BIOENERGETICA (IBIT)"/>
    <n v="14.288"/>
    <n v="14.58"/>
    <n v="0"/>
    <n v="0"/>
    <n v="0"/>
    <n v="345.26927382859714"/>
    <n v="0"/>
    <n v="0"/>
  </r>
  <r>
    <s v="12/2021"/>
    <x v="11"/>
    <n v="744"/>
    <s v="EOL.CV.CE.030289-9.01"/>
    <s v="030289"/>
    <x v="1"/>
    <x v="3"/>
    <n v="20067"/>
    <s v="ICARAÍ"/>
    <n v="7.84"/>
    <n v="7"/>
    <n v="9.1176180134408611"/>
    <n v="9.1176180134408611"/>
    <n v="6783.507802000001"/>
    <n v="312.32590353471016"/>
    <n v="2118665.203394406"/>
    <n v="0"/>
  </r>
  <r>
    <s v="12/2021"/>
    <x v="11"/>
    <n v="744"/>
    <s v="EOL.CV.CE.030372-0.01"/>
    <s v="030372"/>
    <x v="1"/>
    <x v="3"/>
    <n v="889184"/>
    <s v="ICARAÍ I"/>
    <n v="13.01"/>
    <n v="13"/>
    <n v="16.357886094086023"/>
    <n v="16.357886094086023"/>
    <n v="12170.267254"/>
    <n v="293.55492654175828"/>
    <n v="3572641.9097415362"/>
    <n v="0"/>
  </r>
  <r>
    <s v="12/2021"/>
    <x v="11"/>
    <n v="744"/>
    <s v="EOL.CV.CE.030356-9.01"/>
    <s v="030356"/>
    <x v="1"/>
    <x v="3"/>
    <n v="888953"/>
    <s v="ICARAÍ II"/>
    <n v="18.03"/>
    <n v="18"/>
    <n v="20.354630200268819"/>
    <n v="20.354630200268819"/>
    <n v="15143.844869"/>
    <n v="293.55492654175828"/>
    <n v="4445550.2680790778"/>
    <n v="0"/>
  </r>
  <r>
    <s v="12/2021"/>
    <x v="11"/>
    <n v="744"/>
    <s v="EOL.CV.BA.030321-6.01"/>
    <s v="030321"/>
    <x v="1"/>
    <x v="3"/>
    <n v="20022"/>
    <s v="IGAPORÃ 2LER"/>
    <n v="13.95"/>
    <n v="13"/>
    <n v="5.7118490551075274"/>
    <n v="5.7118490551075274"/>
    <n v="4249.6156970000002"/>
    <n v="303.76733032426733"/>
    <n v="1290894.4151817907"/>
    <n v="0"/>
  </r>
  <r>
    <s v="12/2021"/>
    <x v="11"/>
    <n v="744"/>
    <s v="EOL.CV.BA.030315-1.01"/>
    <s v="030315"/>
    <x v="1"/>
    <x v="3"/>
    <n v="20021"/>
    <s v="ILHÉUS (ILHÉUS) 2LER"/>
    <n v="5.04"/>
    <n v="5"/>
    <n v="2.8568490846774193"/>
    <n v="2.8568490846774193"/>
    <n v="2125.495719"/>
    <n v="303.76733032426733"/>
    <n v="645656.16017628915"/>
    <n v="0"/>
  </r>
  <r>
    <s v="12/2021"/>
    <x v="11"/>
    <n v="744"/>
    <s v="EOL.CV.RS.030734-3.01"/>
    <s v="030734"/>
    <x v="1"/>
    <x v="3"/>
    <n v="893224"/>
    <s v="INDIOS 2"/>
    <n v="11.5"/>
    <n v="11.5"/>
    <n v="11.213118825268818"/>
    <n v="11.213118825268818"/>
    <n v="8342.5604060000005"/>
    <n v="186.95107535354873"/>
    <n v="1559650.6391036382"/>
    <n v="0"/>
  </r>
  <r>
    <s v="12/2021"/>
    <x v="11"/>
    <n v="744"/>
    <s v="EOL.CV.RS.030894-3.01"/>
    <s v="030894"/>
    <x v="1"/>
    <x v="3"/>
    <n v="889889"/>
    <s v="INDIOS 3"/>
    <n v="8"/>
    <n v="8.7999609999999997"/>
    <n v="8.5960222526881722"/>
    <n v="8.5960222405913989"/>
    <n v="6395.4405470000011"/>
    <n v="190.83583547891814"/>
    <n v="1220479.2400424944"/>
    <n v="1.2096773398982521E-8"/>
  </r>
  <r>
    <s v="12/2021"/>
    <x v="11"/>
    <n v="744"/>
    <s v="CGH.PH.MG.031677-6.01"/>
    <s v="031677"/>
    <x v="0"/>
    <x v="12"/>
    <n v="894966"/>
    <s v="INGÁ MIRIM"/>
    <n v="0.79"/>
    <n v="0.51"/>
    <n v="1.0221630873655914"/>
    <n v="1.0221630873655914"/>
    <n v="760.48933699999998"/>
    <n v="305.07127264743264"/>
    <n v="232003.44987339227"/>
    <n v="0"/>
  </r>
  <r>
    <s v="12/2021"/>
    <x v="11"/>
    <n v="744"/>
    <s v="EOL.CV.BA.030751-3.01"/>
    <s v="030751"/>
    <x v="1"/>
    <x v="3"/>
    <n v="893363"/>
    <s v="EOL INHAMBU - CAETITE BH"/>
    <n v="15.5"/>
    <n v="15.5"/>
    <n v="9.7261555551075265"/>
    <n v="9.7261555551075265"/>
    <n v="7236.2597329999999"/>
    <n v="181.26833093724247"/>
    <n v="1311704.7240292858"/>
    <n v="0"/>
  </r>
  <r>
    <s v="12/2021"/>
    <x v="11"/>
    <n v="744"/>
    <s v="UTE.AI.SP.029461-6.01"/>
    <s v="029461"/>
    <x v="3"/>
    <x v="6"/>
    <n v="8238"/>
    <s v="INTERLAGOS"/>
    <n v="17.600000000000001"/>
    <n v="7.9999749999999992"/>
    <n v="0"/>
    <n v="0"/>
    <n v="0"/>
    <n v="282.82514434095577"/>
    <n v="0"/>
    <n v="0"/>
  </r>
  <r>
    <s v="12/2021"/>
    <x v="11"/>
    <n v="744"/>
    <s v="PCH.PH.MT.030642-8.01"/>
    <s v="030642"/>
    <x v="8"/>
    <x v="13"/>
    <n v="895103"/>
    <s v="INXU 3LER"/>
    <n v="17.11"/>
    <n v="16.5"/>
    <n v="14.580459209677418"/>
    <n v="14.580459209677418"/>
    <n v="10847.861652"/>
    <n v="259.57349872229634"/>
    <n v="2815817.4026650693"/>
    <n v="0"/>
  </r>
  <r>
    <s v="12/2021"/>
    <x v="11"/>
    <n v="744"/>
    <s v="UTE.AI.SP.030199-0.01"/>
    <s v="030199"/>
    <x v="3"/>
    <x v="6"/>
    <n v="8647"/>
    <s v="IPAUSSU"/>
    <n v="27"/>
    <n v="19"/>
    <n v="0.6233128172043011"/>
    <n v="0.6233128172043011"/>
    <n v="463.74473599999999"/>
    <n v="341.63099524261281"/>
    <n v="158429.57569820274"/>
    <n v="0"/>
  </r>
  <r>
    <s v="12/2021"/>
    <x v="11"/>
    <n v="744"/>
    <s v="EOL.CV.CE.031485-4.01"/>
    <s v="031485"/>
    <x v="1"/>
    <x v="3"/>
    <n v="895301"/>
    <s v="ITAREMA I"/>
    <n v="14.6"/>
    <n v="13.499965"/>
    <n v="14.597457030913978"/>
    <n v="14.565233634408603"/>
    <n v="10836.533824"/>
    <n v="207.38402861473816"/>
    <n v="2247324.040640994"/>
    <n v="3.2223396505375396E-2"/>
  </r>
  <r>
    <s v="12/2021"/>
    <x v="11"/>
    <n v="744"/>
    <s v="EOL.CV.CE.031483-8.01"/>
    <s v="031483"/>
    <x v="1"/>
    <x v="3"/>
    <n v="895302"/>
    <s v="ITAREMA II"/>
    <n v="13.9"/>
    <n v="13"/>
    <n v="14.108039192204302"/>
    <n v="14.083125032258065"/>
    <n v="10477.845024"/>
    <n v="207.40055718958592"/>
    <n v="2173110.8961237306"/>
    <n v="2.4914159946236945E-2"/>
  </r>
  <r>
    <s v="12/2021"/>
    <x v="11"/>
    <n v="744"/>
    <s v="EOL.CV.CE.031484-6.01"/>
    <s v="031484"/>
    <x v="1"/>
    <x v="3"/>
    <n v="896908"/>
    <s v="ITAREMA III"/>
    <n v="8.1"/>
    <n v="7.5999990000000004"/>
    <n v="6.991167864247311"/>
    <n v="6.9911677190860217"/>
    <n v="5201.4287830000003"/>
    <n v="207.43361433928141"/>
    <n v="1078951.1721860599"/>
    <n v="1.4516128934486407E-7"/>
  </r>
  <r>
    <s v="12/2021"/>
    <x v="11"/>
    <n v="744"/>
    <s v="EOL.CV.CE.031813-2.01"/>
    <s v="031813"/>
    <x v="1"/>
    <x v="3"/>
    <n v="899705"/>
    <s v="ITAREMA IV"/>
    <n v="9.6999999999999993"/>
    <n v="8.8235969999999995"/>
    <n v="6.5467040282258067"/>
    <n v="6.5467040537634409"/>
    <n v="4870.7478160000001"/>
    <n v="206.49941981712342"/>
    <n v="1005806.5980795211"/>
    <n v="0"/>
  </r>
  <r>
    <s v="12/2021"/>
    <x v="11"/>
    <n v="744"/>
    <s v="EOL.CV.CE.031814-0.01"/>
    <s v="031814"/>
    <x v="1"/>
    <x v="3"/>
    <n v="900173"/>
    <s v="ITAREMA IX"/>
    <n v="13.2"/>
    <n v="11.545747"/>
    <n v="8.63564683467742"/>
    <n v="8.6356467513440869"/>
    <n v="6424.9211830000004"/>
    <n v="207.91822642705858"/>
    <n v="1335858.2173029992"/>
    <n v="8.3333333428546671E-8"/>
  </r>
  <r>
    <s v="12/2021"/>
    <x v="11"/>
    <n v="744"/>
    <s v="EOL.CV.CE.031482-0.01"/>
    <s v="031482"/>
    <x v="1"/>
    <x v="3"/>
    <n v="895304"/>
    <s v="ITAREMA V"/>
    <n v="9.1"/>
    <n v="7.9499380000000004"/>
    <n v="10.443521767473118"/>
    <n v="10.28357482795699"/>
    <n v="7650.9796720000004"/>
    <n v="207.41708576443366"/>
    <n v="1586943.9068091626"/>
    <n v="0.15994693951612862"/>
  </r>
  <r>
    <s v="12/2021"/>
    <x v="11"/>
    <n v="744"/>
    <s v="EOL.CV.CE.031815-9.01"/>
    <s v="031815"/>
    <x v="1"/>
    <x v="3"/>
    <n v="899727"/>
    <s v="ITAREMA VI"/>
    <n v="11"/>
    <n v="10.043828"/>
    <n v="12.130201694892472"/>
    <n v="12.046056857526882"/>
    <n v="8962.266302"/>
    <n v="206.46789078134708"/>
    <n v="1850420.2199946833"/>
    <n v="8.4144837365590891E-2"/>
  </r>
  <r>
    <s v="12/2021"/>
    <x v="11"/>
    <n v="744"/>
    <s v="EOL.CV.CE.031816-7.01"/>
    <s v="031816"/>
    <x v="1"/>
    <x v="3"/>
    <n v="900175"/>
    <s v="ITAREMA VII"/>
    <n v="9.5"/>
    <n v="8.7297139999999995"/>
    <n v="5.8244832956989248"/>
    <n v="5.8244832352150535"/>
    <n v="4333.4155270000001"/>
    <n v="206.48365529923524"/>
    <n v="894779.47794542182"/>
    <n v="6.0483870662229952E-8"/>
  </r>
  <r>
    <s v="12/2021"/>
    <x v="11"/>
    <n v="744"/>
    <s v="EOL.CV.CE.031817-5.01"/>
    <s v="031817"/>
    <x v="1"/>
    <x v="3"/>
    <n v="900736"/>
    <s v="ITAREMA VIII"/>
    <n v="10.199999999999999"/>
    <n v="9.1000010000000007"/>
    <n v="10.618289784946237"/>
    <n v="10.54929713844086"/>
    <n v="7848.6770710000001"/>
    <n v="206.51518433501158"/>
    <n v="1620870.9921035438"/>
    <n v="6.8992646505376135E-2"/>
  </r>
  <r>
    <s v="12/2021"/>
    <x v="11"/>
    <n v="744"/>
    <s v="UTE.AI.MG.030094-2.01"/>
    <s v="030094"/>
    <x v="3"/>
    <x v="6"/>
    <n v="8686"/>
    <s v="ITUIUTABA"/>
    <n v="17.899999999999999"/>
    <n v="9.3000050000000005"/>
    <n v="4.0322580645161294E-9"/>
    <n v="4.0322580645161294E-9"/>
    <n v="3.0000000000000001E-6"/>
    <n v="302.13197487224983"/>
    <n v="9.0639592461674954E-4"/>
    <n v="0"/>
  </r>
  <r>
    <s v="12/2021"/>
    <x v="11"/>
    <n v="744"/>
    <s v="UFV.RS.BA.032320-9.01"/>
    <s v="032320"/>
    <x v="2"/>
    <x v="4"/>
    <n v="909384"/>
    <s v="Ituverava 5"/>
    <n v="8.4"/>
    <n v="8.4"/>
    <n v="4.5745324502688174"/>
    <n v="4.5745324502688174"/>
    <n v="3403.452143"/>
    <n v="334.59992854351032"/>
    <n v="1138794.8438490571"/>
    <n v="0"/>
  </r>
  <r>
    <s v="12/2021"/>
    <x v="11"/>
    <n v="744"/>
    <s v="UFV.RS.BA.032322-5.01"/>
    <s v="032322"/>
    <x v="2"/>
    <x v="4"/>
    <n v="909832"/>
    <s v="Ituverava 7"/>
    <n v="8.4"/>
    <n v="8.4"/>
    <n v="4.3438790698924734"/>
    <n v="4.3438790698924734"/>
    <n v="3231.8460280000004"/>
    <n v="334.63107294975993"/>
    <n v="1081476.10395806"/>
    <n v="0"/>
  </r>
  <r>
    <s v="12/2021"/>
    <x v="11"/>
    <n v="744"/>
    <s v="UFV.RS.BA.032316-0.01"/>
    <s v="032316"/>
    <x v="2"/>
    <x v="4"/>
    <n v="909288"/>
    <s v="Ituverava 1"/>
    <n v="8.4"/>
    <n v="8.4"/>
    <n v="4.1756712016129027"/>
    <n v="4.1756712016129027"/>
    <n v="3106.6993739999998"/>
    <n v="334.53763973101093"/>
    <n v="1039307.8759317691"/>
    <n v="0"/>
  </r>
  <r>
    <s v="12/2021"/>
    <x v="11"/>
    <n v="744"/>
    <s v="UFV.RS.BA.032317-9.01"/>
    <s v="032317"/>
    <x v="2"/>
    <x v="4"/>
    <n v="909306"/>
    <s v="Ituverava 2"/>
    <n v="8.4"/>
    <n v="8.4"/>
    <n v="4.835350661290323"/>
    <n v="4.835350661290323"/>
    <n v="3597.5008920000005"/>
    <n v="334.55321193413573"/>
    <n v="1203555.4783545185"/>
    <n v="0"/>
  </r>
  <r>
    <s v="12/2021"/>
    <x v="11"/>
    <n v="744"/>
    <s v="UFV.RS.BA.032318-7.01"/>
    <s v="032318"/>
    <x v="2"/>
    <x v="4"/>
    <n v="909289"/>
    <s v="Ituverava 3"/>
    <n v="8.4"/>
    <n v="8.4"/>
    <n v="4.5580244973118278"/>
    <n v="4.5580244973118278"/>
    <n v="3391.1702259999997"/>
    <n v="334.56878413726059"/>
    <n v="1134579.699315299"/>
    <n v="0"/>
  </r>
  <r>
    <s v="12/2021"/>
    <x v="11"/>
    <n v="744"/>
    <s v="UFV.RS.BA.032319-5.01"/>
    <s v="032319"/>
    <x v="2"/>
    <x v="4"/>
    <n v="909833"/>
    <s v="Ituverava 4"/>
    <n v="8.4"/>
    <n v="8.4"/>
    <n v="4.6577321680107531"/>
    <n v="4.6577321680107531"/>
    <n v="3465.3527330000002"/>
    <n v="334.58435634038545"/>
    <n v="1159452.8136632007"/>
    <n v="0"/>
  </r>
  <r>
    <s v="12/2021"/>
    <x v="11"/>
    <n v="744"/>
    <s v="UFV.RS.BA.032321-7.01"/>
    <s v="032321"/>
    <x v="2"/>
    <x v="4"/>
    <n v="909385"/>
    <s v="Ituverava 6"/>
    <n v="8.4"/>
    <n v="8.4"/>
    <n v="4.8215867997311825"/>
    <n v="4.8215867997311825"/>
    <n v="3587.2605789999998"/>
    <n v="334.61550074663512"/>
    <n v="1200352.9949507492"/>
    <n v="0"/>
  </r>
  <r>
    <s v="12/2021"/>
    <x v="11"/>
    <n v="744"/>
    <s v="UTE.AI.GO.028112-3.01"/>
    <s v="028112"/>
    <x v="3"/>
    <x v="6"/>
    <n v="545"/>
    <s v="ESPLANADA (ALBIOMA)"/>
    <n v="16.600000000000001"/>
    <n v="15.300034"/>
    <n v="7.3176467849462368"/>
    <n v="0"/>
    <n v="0"/>
    <n v="315.97717151492435"/>
    <n v="0"/>
    <n v="7.3176467849462368"/>
  </r>
  <r>
    <s v="12/2021"/>
    <x v="11"/>
    <n v="744"/>
    <s v="UTE.AI.GO.030043-8.01"/>
    <s v="030043"/>
    <x v="3"/>
    <x v="6"/>
    <n v="8638"/>
    <s v="JATAÍ (BIO)"/>
    <n v="32"/>
    <n v="34"/>
    <n v="9.1749792674731179"/>
    <n v="9.1749792674731179"/>
    <n v="6826.1845749999993"/>
    <n v="340.06760945178144"/>
    <n v="2321364.2700968743"/>
    <n v="0"/>
  </r>
  <r>
    <s v="12/2021"/>
    <x v="11"/>
    <n v="744"/>
    <s v="EOL.CV.RN.031802-7.01"/>
    <s v="031802"/>
    <x v="1"/>
    <x v="3"/>
    <n v="909109"/>
    <s v="Jericó"/>
    <n v="11.4"/>
    <n v="11.400024"/>
    <n v="10.290142470430109"/>
    <n v="0"/>
    <n v="0"/>
    <n v="179.02921380412155"/>
    <n v="0"/>
    <n v="10.290142470430109"/>
  </r>
  <r>
    <s v="12/2021"/>
    <x v="11"/>
    <n v="744"/>
    <s v="EOL.CV.RN.030902-8.02"/>
    <s v="030902"/>
    <x v="1"/>
    <x v="3"/>
    <n v="889873"/>
    <s v="JUNCO 1"/>
    <n v="13.1"/>
    <n v="12.099988"/>
    <n v="12.855699400537633"/>
    <n v="12.418835146505375"/>
    <n v="9239.6133489999993"/>
    <n v="198.15802976260778"/>
    <n v="1830903.57700613"/>
    <n v="0.43686425403225793"/>
  </r>
  <r>
    <s v="12/2021"/>
    <x v="11"/>
    <n v="744"/>
    <s v="EOL.CV.RN.030914-1.02"/>
    <s v="030914"/>
    <x v="1"/>
    <x v="3"/>
    <n v="889874"/>
    <s v="JUNCO 2"/>
    <n v="11.8"/>
    <n v="11.40002"/>
    <n v="13.058980086021505"/>
    <n v="13.058980172043011"/>
    <n v="9715.8812479999997"/>
    <n v="198.15802976260778"/>
    <n v="1925279.8855111469"/>
    <n v="0"/>
  </r>
  <r>
    <s v="12/2021"/>
    <x v="11"/>
    <n v="744"/>
    <s v="EOL.CV.RN.030660-6.01"/>
    <s v="030660"/>
    <x v="1"/>
    <x v="3"/>
    <n v="890670"/>
    <s v="JUREMAS 2LFA"/>
    <n v="6.6"/>
    <n v="7.4999989999999999"/>
    <n v="5.1693069596774199"/>
    <n v="5.1693069395161295"/>
    <n v="3845.9643630000005"/>
    <n v="271.72009205895114"/>
    <n v="1045025.7907698055"/>
    <n v="2.0161290424483171E-8"/>
  </r>
  <r>
    <s v="12/2021"/>
    <x v="11"/>
    <n v="744"/>
    <s v="UTE.AI.MG.029717-8.01"/>
    <s v="029717"/>
    <x v="3"/>
    <x v="6"/>
    <n v="8492"/>
    <s v="LDC BIOENERGIA LAGOA DA PRATA"/>
    <n v="12.6"/>
    <n v="18.999995999999999"/>
    <n v="0"/>
    <n v="0"/>
    <n v="0"/>
    <n v="324.82604305898354"/>
    <n v="0"/>
    <n v="0"/>
  </r>
  <r>
    <s v="12/2021"/>
    <x v="11"/>
    <n v="744"/>
    <s v="EOL.CV.BA.032349-7.01"/>
    <s v="032349"/>
    <x v="1"/>
    <x v="3"/>
    <n v="909502"/>
    <s v="Laranjeiras I"/>
    <n v="11.7"/>
    <n v="11.7"/>
    <n v="8.7874006922043009"/>
    <n v="8.7874006922043009"/>
    <n v="6537.8261149999998"/>
    <n v="222.55792706026196"/>
    <n v="1455045.0276348458"/>
    <n v="0"/>
  </r>
  <r>
    <s v="12/2021"/>
    <x v="11"/>
    <n v="744"/>
    <s v="EOL.CV.BA.032350-0.01"/>
    <s v="032350"/>
    <x v="1"/>
    <x v="3"/>
    <n v="909543"/>
    <s v="Laranjeiras II"/>
    <n v="13.2"/>
    <n v="13.2"/>
    <n v="8.3365321491935482"/>
    <n v="8.3365321491935482"/>
    <n v="6202.379919"/>
    <n v="222.54235485713713"/>
    <n v="1380292.2328928795"/>
    <n v="0"/>
  </r>
  <r>
    <s v="12/2021"/>
    <x v="11"/>
    <n v="744"/>
    <s v="EOL.CV.BA.032351-9.01"/>
    <s v="032351"/>
    <x v="1"/>
    <x v="3"/>
    <n v="909544"/>
    <s v="Laranjeiras V"/>
    <n v="10.8"/>
    <n v="10.8"/>
    <n v="9.606979338709678"/>
    <n v="9.606979338709678"/>
    <n v="7147.5926280000003"/>
    <n v="222.55792706026196"/>
    <n v="1590753.3987588901"/>
    <n v="0"/>
  </r>
  <r>
    <s v="12/2021"/>
    <x v="11"/>
    <n v="744"/>
    <s v="UTE.AI.MS.029718-6.01"/>
    <s v="029718"/>
    <x v="3"/>
    <x v="6"/>
    <n v="8470"/>
    <s v="LDC BIOENERGIA RIO BRILHANTE"/>
    <n v="23.8"/>
    <n v="22.000004000000001"/>
    <n v="0"/>
    <n v="0"/>
    <n v="0"/>
    <n v="324.82604305898354"/>
    <n v="0"/>
    <n v="0"/>
  </r>
  <r>
    <s v="12/2021"/>
    <x v="11"/>
    <n v="744"/>
    <s v="EOL.CV.BA.030317-8.01"/>
    <s v="030317"/>
    <x v="1"/>
    <x v="3"/>
    <n v="20025"/>
    <s v="LICÍNIO DE ALMEIDA 2LER"/>
    <n v="10.94"/>
    <n v="10"/>
    <n v="4.6924952311827957"/>
    <n v="4.6924952311827957"/>
    <n v="3491.2164520000001"/>
    <n v="299.63275389410177"/>
    <n v="1046082.7999531552"/>
    <n v="0"/>
  </r>
  <r>
    <s v="12/2021"/>
    <x v="11"/>
    <n v="744"/>
    <s v="UTE.GN.ES.030054-3.01"/>
    <s v="030054"/>
    <x v="4"/>
    <x v="14"/>
    <n v="8773"/>
    <s v="LINHARES"/>
    <n v="98.7"/>
    <n v="95.999994999999998"/>
    <n v="190.55218943951613"/>
    <n v="190.5488541169355"/>
    <n v="141768.34746300001"/>
    <n v="283.09194045120574"/>
    <n v="40133476.577861443"/>
    <n v="3.3353225806285504E-3"/>
  </r>
  <r>
    <s v="12/2021"/>
    <x v="11"/>
    <n v="744"/>
    <s v="EOL.CV.RN.030661-4.01"/>
    <s v="030661"/>
    <x v="1"/>
    <x v="3"/>
    <n v="890669"/>
    <s v="MACACOS 2LFA"/>
    <n v="8.6999999999999993"/>
    <n v="9.7000119999999992"/>
    <n v="6.5419277970430105"/>
    <n v="6.5419278252688171"/>
    <n v="4867.1943019999999"/>
    <n v="271.72009205895114"/>
    <n v="1322514.4838082425"/>
    <n v="0"/>
  </r>
  <r>
    <s v="12/2021"/>
    <x v="11"/>
    <n v="744"/>
    <s v="EOL.CV.RN.031025-5.01"/>
    <s v="031025"/>
    <x v="1"/>
    <x v="3"/>
    <n v="889898"/>
    <s v="MACAMBIRA 1"/>
    <n v="10.9"/>
    <n v="9.7000299999999999"/>
    <n v="9.9884772607526884"/>
    <n v="9.2964550645161292"/>
    <n v="6916.5625680000003"/>
    <n v="196.24948789417738"/>
    <n v="1357371.8619580364"/>
    <n v="0.69202219623655892"/>
  </r>
  <r>
    <s v="12/2021"/>
    <x v="11"/>
    <n v="744"/>
    <s v="EOL.CV.RN.031026-3.01"/>
    <s v="031026"/>
    <x v="1"/>
    <x v="3"/>
    <n v="889899"/>
    <s v="MACAMBIRA 2"/>
    <n v="9.6999999999999993"/>
    <n v="8.9999920000000007"/>
    <n v="8.6836632016129034"/>
    <n v="8.4264539126344076"/>
    <n v="6269.2817109999996"/>
    <n v="196.02927152474311"/>
    <n v="1228962.726790725"/>
    <n v="0.2572092889784946"/>
  </r>
  <r>
    <s v="12/2021"/>
    <x v="11"/>
    <n v="744"/>
    <s v="EOL.CV.BA.030283-0.01"/>
    <s v="030283"/>
    <x v="1"/>
    <x v="3"/>
    <n v="20011"/>
    <s v="MACAÚBAS"/>
    <n v="13.4"/>
    <n v="13"/>
    <n v="8.1832574959677409"/>
    <n v="8.1832574959677409"/>
    <n v="6088.3435769999996"/>
    <n v="289.39967722944186"/>
    <n v="1761964.6660457454"/>
    <n v="0"/>
  </r>
  <r>
    <s v="12/2021"/>
    <x v="11"/>
    <n v="744"/>
    <s v="EOL.CV.CE.030841-2.01"/>
    <s v="030841"/>
    <x v="1"/>
    <x v="3"/>
    <n v="893283"/>
    <s v="MALHADINHA 1"/>
    <n v="12.8"/>
    <n v="12"/>
    <n v="12.239577279569891"/>
    <n v="12.239577279569891"/>
    <n v="9106.2454959999995"/>
    <n v="184.96959210312613"/>
    <n v="1684378.5149860494"/>
    <n v="0"/>
  </r>
  <r>
    <s v="12/2021"/>
    <x v="11"/>
    <n v="744"/>
    <s v="UTE.AI.SP.027787-8.01"/>
    <s v="027787"/>
    <x v="3"/>
    <x v="6"/>
    <n v="888135"/>
    <s v="Mandu Guarani"/>
    <n v="21.2"/>
    <n v="22.300004000000001"/>
    <n v="0"/>
    <n v="0"/>
    <n v="0"/>
    <n v="275.5358804262226"/>
    <n v="0"/>
    <n v="0"/>
  </r>
  <r>
    <s v="12/2021"/>
    <x v="11"/>
    <n v="744"/>
    <s v="EOL.CV.RN.030285-6.01"/>
    <s v="030285"/>
    <x v="1"/>
    <x v="3"/>
    <n v="8912"/>
    <s v="MANGUE SECO 1"/>
    <n v="12.37"/>
    <n v="12"/>
    <n v="8.489726622311828"/>
    <n v="8.489726622311828"/>
    <n v="6316.3566069999997"/>
    <n v="310.07255938026992"/>
    <n v="1958528.8590909676"/>
    <n v="0"/>
  </r>
  <r>
    <s v="12/2021"/>
    <x v="11"/>
    <n v="744"/>
    <s v="EOL.CV.RN.030284-8.01"/>
    <s v="030284"/>
    <x v="1"/>
    <x v="3"/>
    <n v="8910"/>
    <s v="MANGUE SECO 2"/>
    <n v="12.08"/>
    <n v="12"/>
    <n v="9.6228606438172051"/>
    <n v="9.6228606438172051"/>
    <n v="7159.4083190000001"/>
    <n v="310.07255938026992"/>
    <n v="2219936.0611207262"/>
    <n v="0"/>
  </r>
  <r>
    <s v="12/2021"/>
    <x v="11"/>
    <n v="744"/>
    <s v="EOL.CV.RN.030281-3.01"/>
    <s v="030281"/>
    <x v="1"/>
    <x v="3"/>
    <n v="8892"/>
    <s v="MANGUE SECO 3"/>
    <n v="12.73"/>
    <n v="12"/>
    <n v="8.7949249973118278"/>
    <n v="8.7949249973118278"/>
    <n v="6543.4241979999997"/>
    <n v="310.07255938026992"/>
    <n v="2028936.28818465"/>
    <n v="0"/>
  </r>
  <r>
    <s v="12/2021"/>
    <x v="11"/>
    <n v="744"/>
    <s v="EOL.CV.RN.030290-2.01"/>
    <s v="030290"/>
    <x v="1"/>
    <x v="3"/>
    <n v="8922"/>
    <s v="MANGUE SECO 5"/>
    <n v="13.11"/>
    <n v="13"/>
    <n v="9.9336064529569885"/>
    <n v="9.9336064529569885"/>
    <n v="7390.6032009999999"/>
    <n v="310.07255938026992"/>
    <n v="2291623.2498980854"/>
    <n v="0"/>
  </r>
  <r>
    <s v="12/2021"/>
    <x v="11"/>
    <n v="744"/>
    <s v="EOL.CV.BA.031337-8.01"/>
    <s v="031337"/>
    <x v="1"/>
    <x v="3"/>
    <n v="896469"/>
    <s v="MANIÇOBA"/>
    <n v="16.100000000000001"/>
    <n v="15.5"/>
    <n v="8.2062691962365584"/>
    <n v="8.2062691962365584"/>
    <n v="6105.464281999999"/>
    <n v="171.72450800773734"/>
    <n v="1048457.8499852632"/>
    <n v="0"/>
  </r>
  <r>
    <s v="12/2021"/>
    <x v="11"/>
    <n v="744"/>
    <s v="EOL.CV.RN.030389-5.01"/>
    <s v="030389"/>
    <x v="1"/>
    <x v="3"/>
    <n v="20065"/>
    <s v="MAR E TERRA"/>
    <n v="8.3800000000000008"/>
    <n v="8"/>
    <n v="8.5674633723118276"/>
    <n v="8.5674633723118276"/>
    <n v="6374.1927489999998"/>
    <n v="315.55087315023934"/>
    <n v="2011382.0875748743"/>
    <n v="0"/>
  </r>
  <r>
    <s v="12/2021"/>
    <x v="11"/>
    <n v="744"/>
    <s v="UTE.PE.CE.029654-6.01"/>
    <s v="029654"/>
    <x v="5"/>
    <x v="8"/>
    <n v="8569"/>
    <s v="MARACANAÚ I"/>
    <n v="122.9"/>
    <n v="118.999988"/>
    <n v="12.102969551075267"/>
    <n v="11.819307391129033"/>
    <n v="8793.5646990000005"/>
    <n v="309.9726907371749"/>
    <n v="2725764.9109204658"/>
    <n v="0.28366215994623495"/>
  </r>
  <r>
    <s v="12/2021"/>
    <x v="11"/>
    <n v="744"/>
    <s v="UTE.GN.MA.030800-5.01"/>
    <s v="030800"/>
    <x v="4"/>
    <x v="7"/>
    <n v="888069"/>
    <s v="UTE MARANHÃO III"/>
    <n v="489.6"/>
    <n v="450.00001500000002"/>
    <n v="209.94164018145159"/>
    <n v="22.608855525537635"/>
    <n v="16820.988511"/>
    <n v="190.48409737552859"/>
    <n v="3204130.8134819716"/>
    <n v="187.33278465591397"/>
  </r>
  <r>
    <s v="12/2021"/>
    <x v="11"/>
    <n v="744"/>
    <s v="UTE.GN.MA.030202-3.01"/>
    <s v="030202"/>
    <x v="4"/>
    <x v="14"/>
    <n v="888071"/>
    <s v="UTE MARANHÃO IV L7"/>
    <n v="301.60000000000002"/>
    <n v="224.999977"/>
    <n v="119.79923448924731"/>
    <n v="93.758894706989253"/>
    <n v="69756.617662000004"/>
    <n v="317.93402542981568"/>
    <n v="22178002.25364824"/>
    <n v="26.040339782258059"/>
  </r>
  <r>
    <s v="12/2021"/>
    <x v="11"/>
    <n v="744"/>
    <s v="UTE.GN.MA.030202-3.01"/>
    <s v="030202"/>
    <x v="4"/>
    <x v="14"/>
    <n v="940548"/>
    <s v="UTE MARANHÃO IV L22"/>
    <n v="1"/>
    <n v="0.68270799999999998"/>
    <n v="0.45314211290322587"/>
    <n v="0"/>
    <n v="0"/>
    <n v="317.93402542981568"/>
    <n v="0"/>
    <n v="0.45314211290322587"/>
  </r>
  <r>
    <s v="12/2021"/>
    <x v="11"/>
    <n v="744"/>
    <s v="UTE.GN.MA.030203-1.01"/>
    <s v="030203"/>
    <x v="4"/>
    <x v="14"/>
    <n v="888148"/>
    <s v="MARANHAO V L7"/>
    <n v="305.89999999999998"/>
    <n v="224.999977"/>
    <n v="119.48816560215054"/>
    <n v="92.141468151881725"/>
    <n v="68553.252305000002"/>
    <n v="317.93402542981568"/>
    <n v="21795411.461634442"/>
    <n v="27.34669745026882"/>
  </r>
  <r>
    <s v="12/2021"/>
    <x v="11"/>
    <n v="744"/>
    <s v="UTE.GN.MA.030203-1.01"/>
    <s v="030203"/>
    <x v="4"/>
    <x v="14"/>
    <n v="940568"/>
    <s v="MARANHAO V L22"/>
    <n v="1"/>
    <n v="0.68270799999999998"/>
    <n v="0.44371628360215054"/>
    <n v="0"/>
    <n v="0"/>
    <n v="317.93402542981568"/>
    <n v="0"/>
    <n v="0.44371628360215054"/>
  </r>
  <r>
    <s v="12/2021"/>
    <x v="11"/>
    <n v="744"/>
    <s v="EOL.CV.BA.030768-8.01"/>
    <s v="030768"/>
    <x v="1"/>
    <x v="3"/>
    <n v="892105"/>
    <s v="MARON"/>
    <n v="12.5"/>
    <n v="13.800008"/>
    <n v="5.1431688185483875"/>
    <n v="5.1431687446236563"/>
    <n v="3826.517546"/>
    <n v="184.18447609824173"/>
    <n v="704785.12949073967"/>
    <n v="7.3924731148958578E-8"/>
  </r>
  <r>
    <s v="12/2021"/>
    <x v="11"/>
    <n v="744"/>
    <s v="UTE.GN.MA.030196-5.01"/>
    <s v="030196"/>
    <x v="5"/>
    <x v="8"/>
    <n v="888150"/>
    <s v="MC2 NOVA VENECIA 2 L7"/>
    <n v="112.2"/>
    <n v="97.999990999999994"/>
    <n v="52.652341428763435"/>
    <n v="47.507739319892472"/>
    <n v="35345.758053999998"/>
    <n v="317.93402542981568"/>
    <n v="11237619.139976548"/>
    <n v="5.1446021088709672"/>
  </r>
  <r>
    <s v="12/2021"/>
    <x v="11"/>
    <n v="744"/>
    <s v="UTE.GN.MA.030196-5.01"/>
    <s v="030196"/>
    <x v="5"/>
    <x v="8"/>
    <n v="940588"/>
    <s v="MC2 NOVA VENECIA 2 L22"/>
    <n v="20"/>
    <n v="13.654009"/>
    <n v="11.065429303763441"/>
    <n v="0"/>
    <n v="0"/>
    <n v="317.93402542981568"/>
    <n v="0"/>
    <n v="11.065429303763441"/>
  </r>
  <r>
    <s v="12/2021"/>
    <x v="11"/>
    <n v="744"/>
    <s v="EOL.CV.RN.030454-9.01"/>
    <s v="030454"/>
    <x v="1"/>
    <x v="3"/>
    <n v="888114"/>
    <s v="MEL 2"/>
    <n v="8.8000000000000007"/>
    <n v="9.3000129999999999"/>
    <n v="8.7704136639784949"/>
    <n v="8.7704136639784949"/>
    <n v="6525.187766"/>
    <n v="265.30717024798702"/>
    <n v="1731179.1015342441"/>
    <n v="0"/>
  </r>
  <r>
    <s v="12/2021"/>
    <x v="11"/>
    <n v="744"/>
    <s v="UTE.AI.SP.030303-8.01"/>
    <s v="030303"/>
    <x v="3"/>
    <x v="6"/>
    <n v="20004"/>
    <s v="UTE MERIDIANO I"/>
    <n v="12.8"/>
    <n v="0.1"/>
    <n v="0"/>
    <n v="0"/>
    <n v="0"/>
    <n v="184.63311381531852"/>
    <n v="0"/>
    <n v="0"/>
  </r>
  <r>
    <s v="12/2021"/>
    <x v="11"/>
    <n v="744"/>
    <s v="EOL.CV.RN.030339-9.01"/>
    <s v="030339"/>
    <x v="1"/>
    <x v="3"/>
    <n v="20038"/>
    <s v="MIASSABA 3 2LER"/>
    <n v="22.84"/>
    <n v="22"/>
    <n v="17.049116283602149"/>
    <n v="17.049116283602149"/>
    <n v="12684.542514999999"/>
    <n v="314.37251886764216"/>
    <n v="3987671.5811242461"/>
    <n v="0"/>
  </r>
  <r>
    <s v="12/2021"/>
    <x v="11"/>
    <n v="744"/>
    <s v="EOL.CV.BA.030506-5.01"/>
    <s v="030506"/>
    <x v="1"/>
    <x v="3"/>
    <n v="890758"/>
    <s v="MORRÃO"/>
    <n v="16.100000000000001"/>
    <n v="14.7"/>
    <n v="7.2010270887096768"/>
    <n v="7.2010270887096768"/>
    <n v="5357.5641539999997"/>
    <n v="242.23263849825619"/>
    <n v="1297776.9009470977"/>
    <n v="0"/>
  </r>
  <r>
    <s v="12/2021"/>
    <x v="11"/>
    <n v="744"/>
    <s v="EOL.CV.BA.031336-0.01"/>
    <s v="031336"/>
    <x v="1"/>
    <x v="3"/>
    <n v="896284"/>
    <s v="MORRO BRANCO I ENERGÉTICA S/A"/>
    <n v="12.7"/>
    <n v="12.5"/>
    <n v="6.9746598830645166"/>
    <n v="6.9746598830645166"/>
    <n v="5189.1469530000004"/>
    <n v="193.62899734465418"/>
    <n v="1004769.3215834574"/>
    <n v="0"/>
  </r>
  <r>
    <s v="12/2021"/>
    <x v="11"/>
    <n v="744"/>
    <s v="EOL.CV.RN.030889-7.01"/>
    <s v="030889"/>
    <x v="1"/>
    <x v="3"/>
    <n v="889780"/>
    <s v="MORRO DOS VENTOS 2"/>
    <n v="13.7"/>
    <n v="15.099999"/>
    <n v="11.702498612903225"/>
    <n v="11.7024985577957"/>
    <n v="8706.6589270000004"/>
    <n v="197.20375882839255"/>
    <n v="1716985.8672411791"/>
    <n v="5.5107525978562854E-8"/>
  </r>
  <r>
    <s v="12/2021"/>
    <x v="11"/>
    <n v="744"/>
    <s v="EOL.CV.RN.030301-1.01"/>
    <s v="030301"/>
    <x v="1"/>
    <x v="3"/>
    <n v="20040"/>
    <s v="MORRO DOS VENTOS I"/>
    <n v="13.58"/>
    <n v="13"/>
    <n v="9.9320879247311833"/>
    <n v="9.9320879247311833"/>
    <n v="7389.4734160000007"/>
    <n v="312.24321200610683"/>
    <n v="2307312.9144455786"/>
    <n v="0"/>
  </r>
  <r>
    <s v="12/2021"/>
    <x v="11"/>
    <n v="744"/>
    <s v="EOL.CV.RN.030310-0.01"/>
    <s v="030310"/>
    <x v="1"/>
    <x v="3"/>
    <n v="20041"/>
    <s v="MORRO DOS VENTOS III"/>
    <n v="13.91"/>
    <n v="13"/>
    <n v="9.0301526196236566"/>
    <n v="9.0301526196236566"/>
    <n v="6718.4335490000003"/>
    <n v="312.18119335965434"/>
    <n v="2097368.6028343579"/>
    <n v="0"/>
  </r>
  <r>
    <s v="12/2021"/>
    <x v="11"/>
    <n v="744"/>
    <s v="EOL.CV.RN.030311-9.01"/>
    <s v="030311"/>
    <x v="1"/>
    <x v="3"/>
    <n v="20042"/>
    <s v="MORRO DOS VENTOS IV"/>
    <n v="13.74"/>
    <n v="13"/>
    <n v="9.0192451868279573"/>
    <n v="9.0192451868279573"/>
    <n v="6710.3184190000002"/>
    <n v="312.20186624180519"/>
    <n v="2094973.9334885597"/>
    <n v="0"/>
  </r>
  <r>
    <s v="12/2021"/>
    <x v="11"/>
    <n v="744"/>
    <s v="EOL.CV.RN.030302-0.01"/>
    <s v="030302"/>
    <x v="1"/>
    <x v="3"/>
    <n v="20044"/>
    <s v="MORRO DOS VENTOS IX"/>
    <n v="14.31"/>
    <n v="14"/>
    <n v="9.0892402916666679"/>
    <n v="9.0892402916666679"/>
    <n v="6762.3947770000013"/>
    <n v="312.22253912395604"/>
    <n v="2111372.0678335191"/>
    <n v="0"/>
  </r>
  <r>
    <s v="12/2021"/>
    <x v="11"/>
    <n v="744"/>
    <s v="EOL.CV.RN.030300-3.01"/>
    <s v="030300"/>
    <x v="1"/>
    <x v="3"/>
    <n v="20043"/>
    <s v="MORRO DOS VENTOS VI"/>
    <n v="13.1"/>
    <n v="13"/>
    <n v="8.7216570577956993"/>
    <n v="8.7216570577956993"/>
    <n v="6488.912851"/>
    <n v="312.26388488825768"/>
    <n v="2026253.1355546"/>
    <n v="0"/>
  </r>
  <r>
    <s v="12/2021"/>
    <x v="11"/>
    <n v="744"/>
    <s v="UTE.AI.GO.030040-3.01"/>
    <s v="030040"/>
    <x v="3"/>
    <x v="6"/>
    <n v="8653"/>
    <s v="MORRO VERMELHO"/>
    <n v="18.600000000000001"/>
    <n v="27"/>
    <n v="0"/>
    <n v="0"/>
    <n v="0"/>
    <n v="338.12307485233652"/>
    <n v="0"/>
    <n v="0"/>
  </r>
  <r>
    <s v="12/2021"/>
    <x v="11"/>
    <n v="744"/>
    <s v="EOL.CV.BA.031352-1.01"/>
    <s v="031352"/>
    <x v="1"/>
    <x v="3"/>
    <n v="896248"/>
    <s v="Mussambe Energética S/A"/>
    <n v="11.5"/>
    <n v="11.4"/>
    <n v="6.0430120551075266"/>
    <n v="6.0430120551075266"/>
    <n v="4496.0009689999997"/>
    <n v="193.62899734465418"/>
    <n v="870556.15968806355"/>
    <n v="0"/>
  </r>
  <r>
    <s v="12/2021"/>
    <x v="11"/>
    <n v="744"/>
    <s v="EOL.CV.BA.030318-6.01"/>
    <s v="030318"/>
    <x v="1"/>
    <x v="3"/>
    <n v="20020"/>
    <s v="NOSSA SENHORA DA CONCEIÃÃO"/>
    <n v="12.43"/>
    <n v="12"/>
    <n v="7.3508941142473114"/>
    <n v="7.3508941142473114"/>
    <n v="5469.0652209999998"/>
    <n v="303.76733032426733"/>
    <n v="1661323.3415524692"/>
    <n v="0"/>
  </r>
  <r>
    <s v="12/2021"/>
    <x v="11"/>
    <n v="744"/>
    <s v="EOL.CV.BA.030305-4.01"/>
    <s v="030305"/>
    <x v="1"/>
    <x v="3"/>
    <n v="20013"/>
    <s v="NOVO HORIZONTE - EOL N HORIZ"/>
    <n v="10.97"/>
    <n v="10"/>
    <n v="9.0669189946236557"/>
    <n v="9.0669189946236557"/>
    <n v="6745.7877319999998"/>
    <n v="289.39967722944186"/>
    <n v="1952228.7922991286"/>
    <n v="0"/>
  </r>
  <r>
    <s v="12/2021"/>
    <x v="11"/>
    <n v="744"/>
    <s v="UTE.AI.SP.030271-6.01"/>
    <s v="030271"/>
    <x v="3"/>
    <x v="6"/>
    <n v="20003"/>
    <s v="UTE MERIDIANO II"/>
    <n v="15.1"/>
    <n v="0.1"/>
    <n v="0"/>
    <n v="0"/>
    <n v="0"/>
    <n v="184.65180705353006"/>
    <n v="0"/>
    <n v="0"/>
  </r>
  <r>
    <s v="12/2021"/>
    <x v="11"/>
    <n v="744"/>
    <s v="UTE.AI.SP.030004-7.01"/>
    <s v="030004"/>
    <x v="3"/>
    <x v="6"/>
    <n v="8630"/>
    <s v="UTE SEBASTIANÓPOLIS II"/>
    <n v="15"/>
    <n v="11"/>
    <n v="0"/>
    <n v="0"/>
    <n v="0"/>
    <n v="345.98359499895156"/>
    <n v="0"/>
    <n v="0"/>
  </r>
  <r>
    <s v="12/2021"/>
    <x v="11"/>
    <n v="744"/>
    <s v="EOL.CV.CE.030279-1.01"/>
    <s v="030279"/>
    <x v="1"/>
    <x v="3"/>
    <n v="891362"/>
    <s v="NOVA BURITI"/>
    <n v="11.09"/>
    <n v="11"/>
    <n v="10.560709559139784"/>
    <n v="10.560709559139784"/>
    <n v="7857.1679119999999"/>
    <n v="310.87880178415219"/>
    <n v="2442626.9458994488"/>
    <n v="0"/>
  </r>
  <r>
    <s v="12/2021"/>
    <x v="11"/>
    <n v="744"/>
    <s v="EOL.CV.CE.030294-5.01"/>
    <s v="030294"/>
    <x v="1"/>
    <x v="3"/>
    <n v="20061"/>
    <s v="NOVA CAJUCOCO"/>
    <n v="12.09"/>
    <n v="12"/>
    <n v="12.530327372311829"/>
    <n v="12.530327372311829"/>
    <n v="9322.5635650000004"/>
    <n v="310.87880178415219"/>
    <n v="2898187.3906437941"/>
    <n v="0"/>
  </r>
  <r>
    <s v="12/2021"/>
    <x v="11"/>
    <n v="744"/>
    <s v="UFV.RS.PI.033129-5.01"/>
    <s v="033129"/>
    <x v="2"/>
    <x v="4"/>
    <n v="909884"/>
    <s v="Nova Olinda 10"/>
    <n v="8.8000000000000007"/>
    <n v="8.8000000000000007"/>
    <n v="6.5270771612903227"/>
    <n v="6.5270771612903227"/>
    <n v="4856.1454080000003"/>
    <n v="433.96665733633688"/>
    <n v="2107405.190248962"/>
    <n v="0"/>
  </r>
  <r>
    <s v="12/2021"/>
    <x v="11"/>
    <n v="744"/>
    <s v="UFV.RS.PI.033130-9.01"/>
    <s v="033130"/>
    <x v="2"/>
    <x v="4"/>
    <n v="909883"/>
    <s v="Nova Olinda 11"/>
    <n v="8.8000000000000007"/>
    <n v="8.8000000000000007"/>
    <n v="6.4514431357526876"/>
    <n v="6.4514431357526876"/>
    <n v="4799.8736929999995"/>
    <n v="433.96665733633688"/>
    <n v="2082985.1421878287"/>
    <n v="0"/>
  </r>
  <r>
    <s v="12/2021"/>
    <x v="11"/>
    <n v="744"/>
    <s v="UFV.RS.PI.033131-7.01"/>
    <s v="033131"/>
    <x v="2"/>
    <x v="4"/>
    <n v="909885"/>
    <s v="Nova Olinda 12"/>
    <n v="8.8000000000000007"/>
    <n v="8.8000000000000007"/>
    <n v="6.0201889354838709"/>
    <n v="6.0201889354838709"/>
    <n v="4479.0205679999999"/>
    <n v="433.96665733633688"/>
    <n v="1943745.5840356608"/>
    <n v="0"/>
  </r>
  <r>
    <s v="12/2021"/>
    <x v="11"/>
    <n v="744"/>
    <s v="UFV.RS.PI.033132-5.01"/>
    <s v="033132"/>
    <x v="2"/>
    <x v="4"/>
    <n v="909886"/>
    <s v="Nova Olinda 13"/>
    <n v="8.8000000000000007"/>
    <n v="8.8000000000000007"/>
    <n v="6.1359960779569898"/>
    <n v="6.1359960779569898"/>
    <n v="4565.1810820000001"/>
    <n v="433.96665733633688"/>
    <n v="1981136.3742906216"/>
    <n v="0"/>
  </r>
  <r>
    <s v="12/2021"/>
    <x v="11"/>
    <n v="744"/>
    <s v="UFV.RS.PI.033133-3.01"/>
    <s v="033133"/>
    <x v="2"/>
    <x v="4"/>
    <n v="909887"/>
    <s v="Nova Olinda 14"/>
    <n v="8.8000000000000007"/>
    <n v="8.8000000000000007"/>
    <n v="6.064136155913979"/>
    <n v="6.064136155913979"/>
    <n v="4511.7173000000003"/>
    <n v="433.96665733633688"/>
    <n v="1957934.8755275232"/>
    <n v="0"/>
  </r>
  <r>
    <s v="12/2021"/>
    <x v="11"/>
    <n v="744"/>
    <s v="UFV.RS.PI.033127-9.01"/>
    <s v="033127"/>
    <x v="2"/>
    <x v="4"/>
    <n v="909881"/>
    <s v="Nova Olinda 8"/>
    <n v="8.8000000000000007"/>
    <n v="8.8000000000000007"/>
    <n v="6.041734330645161"/>
    <n v="6.041734330645161"/>
    <n v="4495.0503419999995"/>
    <n v="433.96665733633688"/>
    <n v="1950701.9714762976"/>
    <n v="0"/>
  </r>
  <r>
    <s v="12/2021"/>
    <x v="11"/>
    <n v="744"/>
    <s v="UFV.RS.PI.033128-7.01"/>
    <s v="033128"/>
    <x v="2"/>
    <x v="4"/>
    <n v="909882"/>
    <s v="Nova Olinda 9"/>
    <n v="8.8000000000000007"/>
    <n v="8.8000000000000007"/>
    <n v="5.8545681841397847"/>
    <n v="5.8545681841397847"/>
    <n v="4355.7987290000001"/>
    <n v="433.96665733633688"/>
    <n v="1890271.4144539947"/>
    <n v="0"/>
  </r>
  <r>
    <s v="12/2021"/>
    <x v="11"/>
    <n v="744"/>
    <s v="EOL.CV.RN.030549-9.01"/>
    <s v="030549"/>
    <x v="1"/>
    <x v="3"/>
    <n v="890622"/>
    <s v="DREEN OLHO DAGUA 2LFA"/>
    <n v="12.8"/>
    <n v="14.900003999999999"/>
    <n v="15.015372540322579"/>
    <n v="15.015372559139786"/>
    <n v="11171.437184"/>
    <n v="267.64459034731038"/>
    <n v="2989974.7287023906"/>
    <n v="0"/>
  </r>
  <r>
    <s v="12/2021"/>
    <x v="11"/>
    <n v="744"/>
    <s v="UTE.AI.SP.001609-8.01"/>
    <s v="001609"/>
    <x v="3"/>
    <x v="6"/>
    <n v="8339"/>
    <s v="SANTA CRUZ AB"/>
    <n v="28.3"/>
    <n v="20.000015999999999"/>
    <n v="0"/>
    <n v="0"/>
    <n v="0"/>
    <n v="323.96214400829473"/>
    <n v="0"/>
    <n v="0"/>
  </r>
  <r>
    <s v="12/2021"/>
    <x v="11"/>
    <n v="744"/>
    <s v="EOL.CV.RS.030286-4.01"/>
    <s v="030286"/>
    <x v="1"/>
    <x v="3"/>
    <n v="20053"/>
    <s v="OSÓRIO 2"/>
    <n v="9.1999999999999993"/>
    <n v="9"/>
    <n v="10.141942575268818"/>
    <n v="10.141942575268818"/>
    <n v="7545.6052760000002"/>
    <n v="310.07255938026992"/>
    <n v="2339685.1400025883"/>
    <n v="0"/>
  </r>
  <r>
    <s v="12/2021"/>
    <x v="11"/>
    <n v="744"/>
    <s v="EOL.CV.RS.030449-2.01"/>
    <s v="030449"/>
    <x v="1"/>
    <x v="3"/>
    <n v="888113"/>
    <s v="OSORIO 3"/>
    <n v="9.3000000000000007"/>
    <n v="10.299987"/>
    <n v="9.9795720913978503"/>
    <n v="9.9795721532258064"/>
    <n v="7424.8016820000003"/>
    <n v="275.27616708185337"/>
    <n v="2043870.948363858"/>
    <n v="0"/>
  </r>
  <r>
    <s v="12/2021"/>
    <x v="11"/>
    <n v="744"/>
    <s v="EOL.CV.BA.030319-4.01"/>
    <s v="030319"/>
    <x v="1"/>
    <x v="3"/>
    <n v="20024"/>
    <s v="PAJÉU DO VENTO 2LER"/>
    <n v="11.8"/>
    <n v="11"/>
    <n v="7.7764002956989247"/>
    <n v="7.7764002956989247"/>
    <n v="5785.6418199999998"/>
    <n v="303.76733032426733"/>
    <n v="1757488.9698738351"/>
    <n v="0"/>
  </r>
  <r>
    <s v="12/2021"/>
    <x v="11"/>
    <n v="744"/>
    <s v="UTE.PE.GO.001946-1.01"/>
    <s v="001946"/>
    <x v="6"/>
    <x v="9"/>
    <n v="8771"/>
    <s v="PALMEIRAS DE GOIÁS"/>
    <n v="69.8"/>
    <n v="68.999995999999996"/>
    <n v="10.370406805107526"/>
    <n v="10.369780887096773"/>
    <n v="7715.1169799999998"/>
    <n v="330.95199440059707"/>
    <n v="2553333.3515649112"/>
    <n v="6.2591801075316371E-4"/>
  </r>
  <r>
    <s v="12/2021"/>
    <x v="11"/>
    <n v="744"/>
    <s v="UTE.AI.SP.030561-8.01"/>
    <s v="030561"/>
    <x v="3"/>
    <x v="6"/>
    <n v="8994"/>
    <s v="PARANAPANEMA UMOE"/>
    <n v="15.2"/>
    <n v="17.299999"/>
    <n v="5.6236559139784947E-6"/>
    <n v="5.6236559139784947E-6"/>
    <n v="4.1840000000000002E-3"/>
    <n v="189.7176746088557"/>
    <n v="0.79377875056345226"/>
    <n v="0"/>
  </r>
  <r>
    <s v="12/2021"/>
    <x v="11"/>
    <n v="744"/>
    <s v="EOL.CV.RN.030856-0.01"/>
    <s v="030856"/>
    <x v="1"/>
    <x v="3"/>
    <n v="893446"/>
    <s v="EOL PARQUE EOLICO PELADO"/>
    <n v="9"/>
    <n v="9"/>
    <n v="9.6254094059139774"/>
    <n v="9.6254094059139774"/>
    <n v="7161.3045979999988"/>
    <n v="188.222215551933"/>
    <n v="1347916.6176778048"/>
    <n v="0"/>
  </r>
  <r>
    <s v="12/2021"/>
    <x v="11"/>
    <n v="744"/>
    <s v="UTE.AI.MS.028111-5.01"/>
    <s v="028111"/>
    <x v="3"/>
    <x v="6"/>
    <n v="888490"/>
    <s v="PASSA TEMPO"/>
    <n v="17.5"/>
    <n v="13.817304999999999"/>
    <n v="2.1460752688172042E-4"/>
    <n v="0"/>
    <n v="0"/>
    <n v="193.08245748693179"/>
    <n v="0"/>
    <n v="2.1460752688172042E-4"/>
  </r>
  <r>
    <s v="12/2021"/>
    <x v="11"/>
    <n v="744"/>
    <s v="UTE.PE.PE.029561-2.01"/>
    <s v="029561"/>
    <x v="6"/>
    <x v="9"/>
    <n v="8418"/>
    <s v="PAU FERRO I"/>
    <n v="46.5"/>
    <n v="46.000008000000001"/>
    <n v="3.9065725806451614E-4"/>
    <n v="3.9065860215053766E-4"/>
    <n v="0.29065000000000002"/>
    <n v="323.5776605253875"/>
    <n v="94.047847031703881"/>
    <n v="0"/>
  </r>
  <r>
    <s v="12/2021"/>
    <x v="11"/>
    <n v="744"/>
    <s v="PCH.PH.RO.029758-5.01"/>
    <s v="029758"/>
    <x v="8"/>
    <x v="15"/>
    <n v="908877"/>
    <s v="PCH Figueira"/>
    <n v="0.54600000000000004"/>
    <n v="0.48"/>
    <n v="0.57825844892473122"/>
    <n v="0.57825844892473122"/>
    <n v="430.22428600000001"/>
    <n v="301.65972293180545"/>
    <n v="129781.33891329383"/>
    <n v="0"/>
  </r>
  <r>
    <s v="12/2021"/>
    <x v="11"/>
    <n v="744"/>
    <s v="PCH.PH.RO.029758-5.01"/>
    <s v="029758"/>
    <x v="8"/>
    <x v="15"/>
    <n v="913271"/>
    <s v="PCH Figueira - HIDROLUZ"/>
    <n v="0.36399999999999999"/>
    <n v="0.32"/>
    <n v="0.3855056545698925"/>
    <n v="0.3855056545698925"/>
    <n v="286.81620700000002"/>
    <n v="301.65972293180545"/>
    <n v="86520.897535971366"/>
    <n v="0"/>
  </r>
  <r>
    <s v="12/2021"/>
    <x v="11"/>
    <n v="744"/>
    <s v="EOL.CV.BA.030443-3.01"/>
    <s v="030443"/>
    <x v="1"/>
    <x v="3"/>
    <n v="888111"/>
    <s v="PEDRA BRANCA"/>
    <n v="13.8"/>
    <n v="12.199996000000001"/>
    <n v="7.2433129018817199"/>
    <n v="6.6971395793010746"/>
    <n v="4982.6718469999996"/>
    <n v="264.70783176098098"/>
    <n v="1318952.2609958523"/>
    <n v="0.54617332258064544"/>
  </r>
  <r>
    <s v="12/2021"/>
    <x v="11"/>
    <n v="744"/>
    <s v="EOL.CV.CE.031736-5.01"/>
    <s v="031736"/>
    <x v="1"/>
    <x v="3"/>
    <n v="909391"/>
    <s v="EOL PEDRA CHEIROSA I"/>
    <n v="14.5"/>
    <n v="13.599996000000001"/>
    <n v="15.829369139784946"/>
    <n v="15.52765533064516"/>
    <n v="11552.575566"/>
    <n v="193.00302755375455"/>
    <n v="2229682.0602815296"/>
    <n v="0.30171380913978491"/>
  </r>
  <r>
    <s v="12/2021"/>
    <x v="11"/>
    <n v="744"/>
    <s v="EOL.CV.CE.031698-9.01"/>
    <s v="031698"/>
    <x v="1"/>
    <x v="3"/>
    <n v="909379"/>
    <s v="EOL PEDRA CHEIROSA II"/>
    <n v="13"/>
    <n v="12.500004000000001"/>
    <n v="14.101867107526882"/>
    <n v="14.101867049731183"/>
    <n v="10491.789085"/>
    <n v="192.98658777287264"/>
    <n v="2024774.5751468197"/>
    <n v="5.7795698931615963E-8"/>
  </r>
  <r>
    <s v="12/2021"/>
    <x v="11"/>
    <n v="744"/>
    <s v="EOL.CV.BA.030288-0.01"/>
    <s v="030288"/>
    <x v="1"/>
    <x v="3"/>
    <n v="20039"/>
    <s v="PEDRA DO REINO 2LER"/>
    <n v="10.84"/>
    <n v="10"/>
    <n v="6.4764667217741936"/>
    <n v="6.4764667217741936"/>
    <n v="4818.4912409999997"/>
    <n v="314.78597651065871"/>
    <n v="1516793.4706062407"/>
    <n v="0"/>
  </r>
  <r>
    <s v="12/2021"/>
    <x v="11"/>
    <n v="744"/>
    <s v="EOL.CV.BA.034777-9.01"/>
    <s v="034777"/>
    <x v="1"/>
    <x v="3"/>
    <n v="910735"/>
    <s v="PEDRA DO REINO IV"/>
    <n v="9.6999999999999993"/>
    <n v="9.6999999999999993"/>
    <n v="7.3213981155913972"/>
    <n v="7.3213981155913972"/>
    <n v="5447.1201979999996"/>
    <n v="251.0951599541529"/>
    <n v="1367745.5174063069"/>
    <n v="0"/>
  </r>
  <r>
    <s v="12/2021"/>
    <x v="11"/>
    <n v="744"/>
    <s v="EOL.CV.RN.030671-1.01"/>
    <s v="030671"/>
    <x v="1"/>
    <x v="3"/>
    <n v="890668"/>
    <s v="PEDRA PRETA 2LFA"/>
    <n v="10.3"/>
    <n v="10.099993"/>
    <n v="8.1348584166666669"/>
    <n v="8.1348583333333337"/>
    <n v="6052.3346000000001"/>
    <n v="260.57239620063967"/>
    <n v="1577071.3293300401"/>
    <n v="8.3333333428546671E-8"/>
  </r>
  <r>
    <s v="12/2021"/>
    <x v="11"/>
    <n v="744"/>
    <s v="EOL.CV.RN.032352-7.01"/>
    <s v="032352"/>
    <x v="1"/>
    <x v="3"/>
    <n v="910131"/>
    <s v="PEDRA RAJADA"/>
    <n v="11"/>
    <n v="11"/>
    <n v="13.213555791666666"/>
    <n v="13.213555791666666"/>
    <n v="9830.8855089999997"/>
    <n v="219.38119762279391"/>
    <n v="2156711.4366569896"/>
    <n v="0"/>
  </r>
  <r>
    <s v="12/2021"/>
    <x v="11"/>
    <n v="744"/>
    <s v="EOL.CV.RN.032353-5.01"/>
    <s v="032353"/>
    <x v="1"/>
    <x v="3"/>
    <n v="910113"/>
    <s v="PEDRA RAJADA II"/>
    <n v="10.1"/>
    <n v="10.1"/>
    <n v="11.513994950268819"/>
    <n v="11.513994950268819"/>
    <n v="8566.4122430000007"/>
    <n v="219.38119762279391"/>
    <n v="1879309.7771999044"/>
    <n v="0"/>
  </r>
  <r>
    <s v="12/2021"/>
    <x v="11"/>
    <n v="744"/>
    <s v="EOL.CV.BA.030608-8.01"/>
    <s v="030608"/>
    <x v="1"/>
    <x v="3"/>
    <n v="20077"/>
    <s v="PEDRA DO REINO III 3LER"/>
    <n v="6.8"/>
    <n v="6.8"/>
    <n v="4.4555198561827956"/>
    <n v="4.4555198561827956"/>
    <n v="3314.9067729999997"/>
    <n v="247.68661873001076"/>
    <n v="821058.05000958126"/>
    <n v="0"/>
  </r>
  <r>
    <s v="12/2021"/>
    <x v="11"/>
    <n v="744"/>
    <s v="UTE.AI.TO.030518-9.01"/>
    <s v="030518"/>
    <x v="3"/>
    <x v="6"/>
    <n v="889721"/>
    <s v="PEDRO AFONSO"/>
    <n v="9.6999999999999993"/>
    <n v="18.7"/>
    <n v="3.0540634408602153E-2"/>
    <n v="3.0540634408602153E-2"/>
    <n v="22.722232000000002"/>
    <n v="268.20397293518266"/>
    <n v="6094.1928963549417"/>
    <n v="0"/>
  </r>
  <r>
    <s v="12/2021"/>
    <x v="11"/>
    <n v="744"/>
    <s v="EOL.CV.BA.030793-9.01"/>
    <s v="030793"/>
    <x v="1"/>
    <x v="3"/>
    <n v="892102"/>
    <s v="PELOURINHO"/>
    <n v="12.4"/>
    <n v="11.800008"/>
    <n v="8.7059577513440853"/>
    <n v="8.6646034341397851"/>
    <n v="6446.4649550000004"/>
    <n v="184.18447609824173"/>
    <n v="1187338.7704223506"/>
    <n v="4.1354317204300599E-2"/>
  </r>
  <r>
    <s v="12/2021"/>
    <x v="11"/>
    <n v="744"/>
    <s v="UTE.PE.PE.030120-5.01"/>
    <s v="030120"/>
    <x v="5"/>
    <x v="8"/>
    <n v="888048"/>
    <s v="PERNAMBUCO III"/>
    <n v="109.2"/>
    <n v="104.00003100000001"/>
    <n v="37.802177633064517"/>
    <n v="37.789295688172047"/>
    <n v="28115.235992000002"/>
    <n v="315.10310602530359"/>
    <n v="8859198.1877136081"/>
    <n v="1.2881944892469424E-2"/>
  </r>
  <r>
    <s v="12/2021"/>
    <x v="11"/>
    <n v="744"/>
    <s v="UTE.PE.PE.028584-6.01"/>
    <s v="028584"/>
    <x v="5"/>
    <x v="8"/>
    <n v="8412"/>
    <s v="PETROLINA"/>
    <n v="84.7"/>
    <n v="84.000000999999997"/>
    <n v="0.19032960349462363"/>
    <n v="0"/>
    <n v="0"/>
    <n v="323.19219089777931"/>
    <n v="0"/>
    <n v="0.19032960349462363"/>
  </r>
  <r>
    <s v="12/2021"/>
    <x v="11"/>
    <n v="744"/>
    <s v="EOL.CV.BA.030776-9.01"/>
    <s v="030776"/>
    <x v="1"/>
    <x v="3"/>
    <n v="892106"/>
    <s v="PILÕES"/>
    <n v="11.4"/>
    <n v="13.099973"/>
    <n v="4.3235574220430104"/>
    <n v="4.3235574623655912"/>
    <n v="3216.726752"/>
    <n v="184.18447609824173"/>
    <n v="592471.13156831881"/>
    <n v="0"/>
  </r>
  <r>
    <s v="12/2021"/>
    <x v="11"/>
    <n v="744"/>
    <s v="EOL.CV.BA.030324-0.01"/>
    <s v="030324"/>
    <x v="1"/>
    <x v="3"/>
    <n v="20032"/>
    <s v="PINDAÍ 2LER"/>
    <n v="11.05"/>
    <n v="11"/>
    <n v="6.1531762500000005"/>
    <n v="6.1531762500000005"/>
    <n v="4577.9631300000001"/>
    <n v="299.63275389410177"/>
    <n v="1371707.6998675619"/>
    <n v="0"/>
  </r>
  <r>
    <s v="12/2021"/>
    <x v="11"/>
    <n v="744"/>
    <s v="UTE.AI.SP.029642-2.01"/>
    <s v="029642"/>
    <x v="3"/>
    <x v="6"/>
    <n v="8578"/>
    <s v="PIONEIROS II"/>
    <n v="7.3"/>
    <n v="12.000023000000001"/>
    <n v="0"/>
    <n v="0"/>
    <n v="0"/>
    <n v="324.82604305898354"/>
    <n v="0"/>
    <n v="0"/>
  </r>
  <r>
    <s v="12/2021"/>
    <x v="11"/>
    <n v="744"/>
    <s v="UFV.RS.MG.033193-7.01"/>
    <s v="033193"/>
    <x v="2"/>
    <x v="4"/>
    <n v="909761"/>
    <s v="UFV PIRAPORA 10"/>
    <n v="8.4"/>
    <n v="8.4"/>
    <n v="7.6708953440860217"/>
    <n v="7.6708953440860217"/>
    <n v="5707.1461360000003"/>
    <n v="424.82387995692989"/>
    <n v="2424531.9649767205"/>
    <n v="0"/>
  </r>
  <r>
    <s v="12/2021"/>
    <x v="11"/>
    <n v="744"/>
    <s v="UFV.RS.MG.033185-6.01"/>
    <s v="033185"/>
    <x v="2"/>
    <x v="4"/>
    <n v="910730"/>
    <s v="PIRAPORA 2"/>
    <n v="8.4"/>
    <n v="8.4"/>
    <n v="7.8556997943548392"/>
    <n v="7.8556997943548392"/>
    <n v="5844.6406470000002"/>
    <n v="424.60473677640465"/>
    <n v="2481662.1034721103"/>
    <n v="0"/>
  </r>
  <r>
    <s v="12/2021"/>
    <x v="11"/>
    <n v="744"/>
    <s v="UFV.RS.MG.033186-4.01"/>
    <s v="033186"/>
    <x v="2"/>
    <x v="4"/>
    <n v="910671"/>
    <s v="PIRAPORA 3"/>
    <n v="8.4"/>
    <n v="8.4"/>
    <n v="7.8410410107526882"/>
    <n v="7.8410410107526882"/>
    <n v="5833.734512"/>
    <n v="422.48876632735278"/>
    <n v="2464687.2970561814"/>
    <n v="0"/>
  </r>
  <r>
    <s v="12/2021"/>
    <x v="11"/>
    <n v="744"/>
    <s v="UFV.RS.MG.033187-2.01"/>
    <s v="033187"/>
    <x v="2"/>
    <x v="4"/>
    <n v="910672"/>
    <s v="PIRAPORA 4"/>
    <n v="8.4"/>
    <n v="8.4"/>
    <n v="7.7921804099462371"/>
    <n v="7.7921804099462371"/>
    <n v="5797.3822250000003"/>
    <n v="422.48876632735278"/>
    <n v="2449328.8641683739"/>
    <n v="0"/>
  </r>
  <r>
    <s v="12/2021"/>
    <x v="11"/>
    <n v="744"/>
    <s v="UFV.RS.MG.033188-0.01"/>
    <s v="033188"/>
    <x v="2"/>
    <x v="4"/>
    <n v="909757"/>
    <s v="UFV PIRAPORA 5"/>
    <n v="8.4"/>
    <n v="8.4"/>
    <n v="7.6742387379032255"/>
    <n v="7.6742387379032255"/>
    <n v="5709.6336209999999"/>
    <n v="432.7772364546899"/>
    <n v="2470999.4596651644"/>
    <n v="0"/>
  </r>
  <r>
    <s v="12/2021"/>
    <x v="11"/>
    <n v="744"/>
    <s v="UFV.RS.MG.033189-9.01"/>
    <s v="033189"/>
    <x v="2"/>
    <x v="4"/>
    <n v="909758"/>
    <s v="UFV PIRAPORA 6"/>
    <n v="8.4"/>
    <n v="8.4"/>
    <n v="7.6273959825268811"/>
    <n v="7.6273959825268811"/>
    <n v="5674.7826109999996"/>
    <n v="424.82387995692989"/>
    <n v="2410783.1667171372"/>
    <n v="0"/>
  </r>
  <r>
    <s v="12/2021"/>
    <x v="11"/>
    <n v="744"/>
    <s v="UFV.RS.MG.033190-2.01"/>
    <s v="033190"/>
    <x v="2"/>
    <x v="4"/>
    <n v="909759"/>
    <s v="UFV PIRAPORA 7"/>
    <n v="8.4"/>
    <n v="8.4"/>
    <n v="7.7297406599462359"/>
    <n v="7.7297406599462359"/>
    <n v="5750.9270509999997"/>
    <n v="428.47812483427907"/>
    <n v="2464146.4388712104"/>
    <n v="0"/>
  </r>
  <r>
    <s v="12/2021"/>
    <x v="11"/>
    <n v="744"/>
    <s v="UFV.RS.MG.033192-9.01"/>
    <s v="033192"/>
    <x v="2"/>
    <x v="4"/>
    <n v="909760"/>
    <s v="UFV PIRAPORA 9"/>
    <n v="8.4"/>
    <n v="8.4"/>
    <n v="7.6798815120967738"/>
    <n v="7.6798815120967738"/>
    <n v="5713.8318449999997"/>
    <n v="428.47812483427907"/>
    <n v="2448251.9545639888"/>
    <n v="0"/>
  </r>
  <r>
    <s v="12/2021"/>
    <x v="11"/>
    <n v="744"/>
    <s v="EOL.CV.BA.030322-4.01"/>
    <s v="030322"/>
    <x v="1"/>
    <x v="3"/>
    <n v="20023"/>
    <s v="PLANALTINA 2LER"/>
    <n v="12.27"/>
    <n v="12"/>
    <n v="7.8781488803763446"/>
    <n v="7.8781488803763446"/>
    <n v="5861.3427670000001"/>
    <n v="303.76733032426733"/>
    <n v="1780484.4444470441"/>
    <n v="0"/>
  </r>
  <r>
    <s v="12/2021"/>
    <x v="11"/>
    <n v="744"/>
    <s v="EOL.CV.RS.031509-5.01"/>
    <s v="031509"/>
    <x v="1"/>
    <x v="3"/>
    <n v="896925"/>
    <s v="PONTAL 2A"/>
    <n v="7.1"/>
    <n v="7.0999889999999999"/>
    <n v="9.718035041666667"/>
    <n v="9.7180349354838711"/>
    <n v="7230.2179919999999"/>
    <n v="208.0947573331915"/>
    <n v="1504570.4585113151"/>
    <n v="1.0618279619486339E-7"/>
  </r>
  <r>
    <s v="12/2021"/>
    <x v="11"/>
    <n v="744"/>
    <s v="EOL.CV.RS.030460-3.01"/>
    <s v="030460"/>
    <x v="1"/>
    <x v="3"/>
    <n v="890659"/>
    <s v="PONTAL 2B 2LFA"/>
    <n v="4.2"/>
    <n v="4.1999880000000003"/>
    <n v="4.6120702500000004"/>
    <n v="4.6120702352150538"/>
    <n v="3431.380255"/>
    <n v="269.32273811092716"/>
    <n v="924148.72577637143"/>
    <n v="1.4784946352035629E-8"/>
  </r>
  <r>
    <s v="12/2021"/>
    <x v="11"/>
    <n v="744"/>
    <s v="EOL.CV.RS.030901-0.01"/>
    <s v="030901"/>
    <x v="1"/>
    <x v="3"/>
    <n v="889891"/>
    <s v="PONTAL 3B"/>
    <n v="11"/>
    <n v="10.999983"/>
    <n v="13.297127016129032"/>
    <n v="13.297127057795699"/>
    <n v="9893.0625309999996"/>
    <n v="196.30454198653595"/>
    <n v="1942053.1089921151"/>
    <n v="0"/>
  </r>
  <r>
    <s v="12/2021"/>
    <x v="11"/>
    <n v="744"/>
    <s v="UTE.AI.GO.029999-5.01"/>
    <s v="029999"/>
    <x v="3"/>
    <x v="6"/>
    <n v="8656"/>
    <s v="PORTO DAS ÁGUAS"/>
    <n v="50.3"/>
    <n v="59.099989999999998"/>
    <n v="12.204199213709677"/>
    <n v="12.204199213709673"/>
    <n v="9079.9242149999973"/>
    <n v="338.03377943708233"/>
    <n v="3069321.0993987322"/>
    <n v="2.4448782305723879E-15"/>
  </r>
  <r>
    <s v="12/2021"/>
    <x v="11"/>
    <n v="744"/>
    <s v="EOL.CV.PI.030827-7.01"/>
    <s v="030827"/>
    <x v="1"/>
    <x v="3"/>
    <n v="892107"/>
    <s v="DELTA 1 I ENERGIA S.A."/>
    <n v="9"/>
    <n v="8.8999740000000003"/>
    <n v="12.943642353494624"/>
    <n v="12.799786712365592"/>
    <n v="9523.0413140000001"/>
    <n v="187.23147392672172"/>
    <n v="1783013.0614852847"/>
    <n v="0.14385564112903285"/>
  </r>
  <r>
    <s v="12/2021"/>
    <x v="11"/>
    <n v="744"/>
    <s v="UTE.CM.MA.029700-3.01"/>
    <s v="029700"/>
    <x v="9"/>
    <x v="16"/>
    <n v="8903"/>
    <s v="PORTO DO ITAQUI"/>
    <n v="340.7"/>
    <n v="315.00001099999997"/>
    <n v="93.85504883602151"/>
    <n v="92.355194227150534"/>
    <n v="68712.264504999999"/>
    <n v="297.58362623040904"/>
    <n v="20447644.837900922"/>
    <n v="1.4998546088709679"/>
  </r>
  <r>
    <s v="12/2021"/>
    <x v="11"/>
    <n v="744"/>
    <s v="UTE.CM.CE.030098-5.01"/>
    <s v="030098"/>
    <x v="9"/>
    <x v="16"/>
    <n v="888070"/>
    <s v="UTE PORTO DO PECÉM II"/>
    <n v="298.8"/>
    <n v="276.00002000000001"/>
    <n v="96.773319131720442"/>
    <n v="96.773262340053762"/>
    <n v="71999.307180999996"/>
    <n v="304.86824356283699"/>
    <n v="21950302.318012625"/>
    <n v="5.6791666675933573E-5"/>
  </r>
  <r>
    <s v="12/2021"/>
    <x v="11"/>
    <n v="744"/>
    <s v="UTE.CM.CE.029720-8.01"/>
    <s v="029720"/>
    <x v="9"/>
    <x v="16"/>
    <n v="8904"/>
    <s v="PORTO DO PECÉM I"/>
    <n v="645.29999999999995"/>
    <n v="614.99998500000004"/>
    <n v="186.824046405914"/>
    <n v="186.73058750672044"/>
    <n v="138927.55710500001"/>
    <n v="290.66039335959692"/>
    <n v="40380738.396627165"/>
    <n v="9.3458899193548509E-2"/>
  </r>
  <r>
    <s v="12/2021"/>
    <x v="11"/>
    <n v="744"/>
    <s v="EOL.CV.PI.030830-7.01"/>
    <s v="030830"/>
    <x v="1"/>
    <x v="3"/>
    <n v="892109"/>
    <s v="DELTA 1 III ENERGIA S.A."/>
    <n v="7.8"/>
    <n v="9.0999730000000003"/>
    <n v="11.348280681451614"/>
    <n v="11.348280749999999"/>
    <n v="8443.1208779999997"/>
    <n v="187.25016716493326"/>
    <n v="1580975.7957992379"/>
    <n v="0"/>
  </r>
  <r>
    <s v="12/2021"/>
    <x v="11"/>
    <n v="744"/>
    <s v="EOL.CV.BA.030323-2.01"/>
    <s v="030323"/>
    <x v="1"/>
    <x v="3"/>
    <n v="20019"/>
    <s v="PORTO SEGURO"/>
    <n v="2.73"/>
    <n v="2"/>
    <n v="2.1419698629032258"/>
    <n v="2.1419698629032258"/>
    <n v="1593.6255779999999"/>
    <n v="303.76733032426733"/>
    <n v="484091.38736552745"/>
    <n v="0"/>
  </r>
  <r>
    <s v="12/2021"/>
    <x v="11"/>
    <n v="744"/>
    <s v="UTE.PE.RN.028655-9.01"/>
    <s v="028655"/>
    <x v="6"/>
    <x v="9"/>
    <n v="8433"/>
    <s v="POTIGUAR"/>
    <n v="27.8"/>
    <n v="27.000011000000001"/>
    <n v="0"/>
    <n v="0"/>
    <n v="0"/>
    <n v="323.43310941503444"/>
    <n v="0"/>
    <n v="0"/>
  </r>
  <r>
    <s v="12/2021"/>
    <x v="11"/>
    <n v="744"/>
    <s v="UTE.PE.RN.029556-6.01"/>
    <s v="029556"/>
    <x v="6"/>
    <x v="9"/>
    <n v="8434"/>
    <s v="POTIGUAR III"/>
    <n v="29.5"/>
    <n v="29"/>
    <n v="0"/>
    <n v="0"/>
    <n v="0"/>
    <n v="323.43310941503444"/>
    <n v="0"/>
    <n v="0"/>
  </r>
  <r>
    <s v="12/2021"/>
    <x v="11"/>
    <n v="744"/>
    <s v="UTE.AI.SP.029655-4.01"/>
    <s v="029655"/>
    <x v="10"/>
    <x v="17"/>
    <n v="8371"/>
    <s v="UTE POTIRENDABA I"/>
    <n v="12.1"/>
    <n v="10.000007"/>
    <n v="0"/>
    <n v="0"/>
    <n v="0"/>
    <n v="312.35583675650224"/>
    <n v="0"/>
    <n v="0"/>
  </r>
  <r>
    <s v="12/2021"/>
    <x v="11"/>
    <n v="744"/>
    <s v="UTE.CM.RS.029767-4.01"/>
    <s v="029767"/>
    <x v="9"/>
    <x v="16"/>
    <n v="8581"/>
    <s v="CANDIOTA III"/>
    <n v="262.39999999999998"/>
    <n v="227"/>
    <n v="259.49658403225806"/>
    <n v="256.59323031048388"/>
    <n v="190905.36335100001"/>
    <n v="306.71373299397146"/>
    <n v="58553296.641955718"/>
    <n v="2.9033537217741645"/>
  </r>
  <r>
    <s v="12/2021"/>
    <x v="11"/>
    <n v="744"/>
    <s v="EOL.CV.BA.030726-2.01"/>
    <s v="030726"/>
    <x v="1"/>
    <x v="3"/>
    <n v="890757"/>
    <s v="PRIMAVERA 3LER"/>
    <n v="16.399999999999999"/>
    <n v="15.8"/>
    <n v="10.975857037634409"/>
    <n v="10.975857037634409"/>
    <n v="8166.037636"/>
    <n v="241.5733661625496"/>
    <n v="1972697.199938589"/>
    <n v="0"/>
  </r>
  <r>
    <s v="12/2021"/>
    <x v="11"/>
    <n v="744"/>
    <s v="UTE.GN.BA.032545-7.01"/>
    <s v="032545"/>
    <x v="4"/>
    <x v="7"/>
    <n v="909105"/>
    <s v="UTE PROSPERIDADE I"/>
    <n v="23.3"/>
    <n v="22.699995999999999"/>
    <n v="11.921993181451613"/>
    <n v="0"/>
    <n v="0"/>
    <n v="307.02822155767325"/>
    <n v="0"/>
    <n v="11.921993181451613"/>
  </r>
  <r>
    <s v="12/2021"/>
    <x v="11"/>
    <n v="744"/>
    <s v="EOL.CV.RN.032355-1.01"/>
    <s v="032355"/>
    <x v="1"/>
    <x v="3"/>
    <n v="909584"/>
    <s v="EOL Paraíso dos Ventos do Nordeste"/>
    <n v="10.6"/>
    <n v="10.6"/>
    <n v="12.710119197580644"/>
    <n v="12.710119197580644"/>
    <n v="9456.3286829999997"/>
    <n v="224.23972499774504"/>
    <n v="2120484.5433642087"/>
    <n v="0"/>
  </r>
  <r>
    <s v="12/2021"/>
    <x v="11"/>
    <n v="744"/>
    <s v="UTE.AI.SP.028288-0.01"/>
    <s v="028288"/>
    <x v="3"/>
    <x v="6"/>
    <n v="8483"/>
    <s v="QUATÁ"/>
    <n v="11.7"/>
    <n v="9.999981"/>
    <n v="0"/>
    <n v="0"/>
    <n v="0"/>
    <n v="329.26959501003489"/>
    <n v="0"/>
    <n v="0"/>
  </r>
  <r>
    <s v="12/2021"/>
    <x v="11"/>
    <n v="744"/>
    <s v="UTE.AI.GO.029268-0.01"/>
    <s v="029268"/>
    <x v="3"/>
    <x v="6"/>
    <n v="8276"/>
    <s v="QUIRINÓPOLIS (UTE QUIRI)"/>
    <n v="30.7"/>
    <n v="27.000002000000002"/>
    <n v="6.6036472983870969"/>
    <n v="6.6036471948924733"/>
    <n v="4913.1135130000002"/>
    <n v="255.86129968214513"/>
    <n v="1257075.6089220899"/>
    <n v="1.0349462324181029E-7"/>
  </r>
  <r>
    <s v="12/2021"/>
    <x v="11"/>
    <n v="744"/>
    <s v="EOL.CV.CE.030369-0.01"/>
    <s v="030369"/>
    <x v="1"/>
    <x v="3"/>
    <n v="20056"/>
    <s v="QUIXABA"/>
    <n v="9.02"/>
    <n v="9"/>
    <n v="12.041440637096775"/>
    <n v="12.041440637096775"/>
    <n v="8958.8318340000005"/>
    <n v="316.3984613184233"/>
    <n v="2834560.6074881083"/>
    <n v="0"/>
  </r>
  <r>
    <s v="12/2021"/>
    <x v="11"/>
    <n v="744"/>
    <s v="UTE.AI.SP.002903-3.01"/>
    <s v="002903"/>
    <x v="3"/>
    <x v="6"/>
    <n v="8399"/>
    <s v="RAFARD"/>
    <n v="12.9"/>
    <n v="11.999984"/>
    <n v="0"/>
    <n v="0"/>
    <n v="0"/>
    <n v="337.46629305192158"/>
    <n v="0"/>
    <n v="0"/>
  </r>
  <r>
    <s v="12/2021"/>
    <x v="11"/>
    <n v="744"/>
    <s v="EOL.CV.RS.030469-7.01"/>
    <s v="030469"/>
    <x v="1"/>
    <x v="3"/>
    <n v="890656"/>
    <s v="REB CASSINO 1 2LFA"/>
    <n v="8.1"/>
    <n v="8.8999849999999991"/>
    <n v="8.013864655913979"/>
    <n v="8.0138646948924723"/>
    <n v="5962.3153329999996"/>
    <n v="272.8788131338294"/>
    <n v="1626989.5315986727"/>
    <n v="0"/>
  </r>
  <r>
    <s v="12/2021"/>
    <x v="11"/>
    <n v="744"/>
    <s v="EOL.CV.RS.030477-8.01"/>
    <s v="030477"/>
    <x v="1"/>
    <x v="3"/>
    <n v="890658"/>
    <s v="REB CASSINO 2 2LFA"/>
    <n v="7.5"/>
    <n v="7.9999849999999997"/>
    <n v="8.0196984650537626"/>
    <n v="8.0196984865591396"/>
    <n v="5966.6556739999996"/>
    <n v="272.89879108339625"/>
    <n v="1628293.1202454867"/>
    <n v="0"/>
  </r>
  <r>
    <s v="12/2021"/>
    <x v="11"/>
    <n v="744"/>
    <s v="EOL.CV.RS.030468-9.01"/>
    <s v="030468"/>
    <x v="1"/>
    <x v="3"/>
    <n v="890657"/>
    <s v="REB CASSINO 3 2LFA"/>
    <n v="8.6"/>
    <n v="9.5000149999999994"/>
    <n v="9.2392644018817194"/>
    <n v="9.2392643965053765"/>
    <n v="6874.0127110000003"/>
    <n v="272.85883518426255"/>
    <n v="1875635.1013652747"/>
    <n v="5.3763434612279841E-9"/>
  </r>
  <r>
    <s v="12/2021"/>
    <x v="11"/>
    <n v="744"/>
    <s v="EOL.CV.RN.030843-9.01"/>
    <s v="030843"/>
    <x v="1"/>
    <x v="3"/>
    <n v="893342"/>
    <s v="REDUTO"/>
    <n v="14.4"/>
    <n v="13.9"/>
    <n v="11.338372877688172"/>
    <n v="11.338372877688172"/>
    <n v="8435.7494210000004"/>
    <n v="184.91351238849154"/>
    <n v="1559884.0550662938"/>
    <n v="0"/>
  </r>
  <r>
    <s v="12/2021"/>
    <x v="11"/>
    <n v="744"/>
    <s v="EOL.CV.RN.030416-6.01"/>
    <s v="030416"/>
    <x v="1"/>
    <x v="3"/>
    <n v="20036"/>
    <s v="REI DOS VENTOS 1 2LER"/>
    <n v="21.86"/>
    <n v="21"/>
    <n v="14.592806373655913"/>
    <n v="14.592806373655913"/>
    <n v="10857.047941999999"/>
    <n v="315.81962061820013"/>
    <n v="3428868.7620760505"/>
    <n v="0"/>
  </r>
  <r>
    <s v="12/2021"/>
    <x v="11"/>
    <n v="744"/>
    <s v="EOL.CV.RN.030417-4.01"/>
    <s v="030417"/>
    <x v="1"/>
    <x v="3"/>
    <n v="20037"/>
    <s v="REI DOS VENTOS 3 2LER"/>
    <n v="21.07"/>
    <n v="21"/>
    <n v="13.135830049731183"/>
    <n v="13.135830049731183"/>
    <n v="9773.0575570000001"/>
    <n v="316.43980708272494"/>
    <n v="3092584.4479454472"/>
    <n v="0"/>
  </r>
  <r>
    <s v="12/2021"/>
    <x v="11"/>
    <n v="744"/>
    <s v="EOL.CV.RN.030497-2.01"/>
    <s v="030497"/>
    <x v="1"/>
    <x v="3"/>
    <n v="890756"/>
    <s v="RENASCENÇA 5 3LER"/>
    <n v="15"/>
    <n v="15"/>
    <n v="10.98436903360215"/>
    <n v="10.98436903360215"/>
    <n v="8172.3705609999997"/>
    <n v="243.39135957313445"/>
    <n v="1989084.3817772495"/>
    <n v="0"/>
  </r>
  <r>
    <s v="12/2021"/>
    <x v="11"/>
    <n v="744"/>
    <s v="EOL.CV.RN.030515-4.01"/>
    <s v="030515"/>
    <x v="1"/>
    <x v="3"/>
    <n v="890937"/>
    <s v="RENASCENÇA I 2LFA"/>
    <n v="15.1"/>
    <n v="13.200024000000001"/>
    <n v="11.922623346774193"/>
    <n v="11.922623381720431"/>
    <n v="8870.4317960000008"/>
    <n v="271.70011410938429"/>
    <n v="2410097.3311727108"/>
    <n v="0"/>
  </r>
  <r>
    <s v="12/2021"/>
    <x v="11"/>
    <n v="744"/>
    <s v="EOL.CV.RN.030516-2.01"/>
    <s v="030516"/>
    <x v="1"/>
    <x v="3"/>
    <n v="890938"/>
    <s v="RENASCENÇA II 2LFA"/>
    <n v="14.9"/>
    <n v="12.599999"/>
    <n v="11.650257639784947"/>
    <n v="11.650257583333333"/>
    <n v="8667.7916420000001"/>
    <n v="271.70011410938429"/>
    <n v="2355039.9782077675"/>
    <n v="5.6451612455089405E-8"/>
  </r>
  <r>
    <s v="12/2021"/>
    <x v="11"/>
    <n v="744"/>
    <s v="EOL.CV.RN.030527-8.01"/>
    <s v="030527"/>
    <x v="1"/>
    <x v="3"/>
    <n v="890939"/>
    <s v="RENASCENÇA III 2LFA"/>
    <n v="14.1"/>
    <n v="11.800003"/>
    <n v="10.800473120967743"/>
    <n v="10.800473135752689"/>
    <n v="8035.5520130000004"/>
    <n v="271.70011410938429"/>
    <n v="2183260.3988639927"/>
    <n v="0"/>
  </r>
  <r>
    <s v="12/2021"/>
    <x v="11"/>
    <n v="744"/>
    <s v="EOL.CV.RN.030551-0.01"/>
    <s v="030551"/>
    <x v="1"/>
    <x v="3"/>
    <n v="890940"/>
    <s v="RENASCENÇA IV 2LFA"/>
    <n v="14"/>
    <n v="11.200006999999999"/>
    <n v="10.753881529569892"/>
    <n v="10.753881552419355"/>
    <n v="8000.8878749999994"/>
    <n v="271.70011410938429"/>
    <n v="2173842.1486138892"/>
    <n v="0"/>
  </r>
  <r>
    <s v="12/2021"/>
    <x v="11"/>
    <n v="744"/>
    <s v="UTE.AI.SP.030065-9.01"/>
    <s v="030065"/>
    <x v="3"/>
    <x v="6"/>
    <n v="8603"/>
    <s v="RIO PARDO"/>
    <n v="9.6999999999999993"/>
    <n v="9.3999799999999993"/>
    <n v="0"/>
    <n v="0"/>
    <n v="0"/>
    <n v="312.58590929147903"/>
    <n v="0"/>
    <n v="0"/>
  </r>
  <r>
    <s v="12/2021"/>
    <x v="11"/>
    <n v="744"/>
    <s v="EOL.CV.BA.030341-0.01"/>
    <s v="030341"/>
    <x v="1"/>
    <x v="3"/>
    <n v="20029"/>
    <s v="RIO VERDE 2LER"/>
    <n v="16.61"/>
    <n v="16"/>
    <n v="7.7988932540322589"/>
    <n v="7.7988932540322589"/>
    <n v="5802.3765810000004"/>
    <n v="299.63275389410177"/>
    <n v="1738582.0740956727"/>
    <n v="0"/>
  </r>
  <r>
    <s v="12/2021"/>
    <x v="11"/>
    <n v="744"/>
    <s v="EOL.CV.RN.030536-7.01"/>
    <s v="030536"/>
    <x v="1"/>
    <x v="3"/>
    <n v="890621"/>
    <s v="SÃO BENTO DO NORTE 2 LFA"/>
    <n v="11.3"/>
    <n v="14"/>
    <n v="12.655619629032259"/>
    <n v="12.65561958064516"/>
    <n v="9415.7809679999991"/>
    <n v="267.64459034731038"/>
    <n v="2520082.8399803615"/>
    <n v="4.8387098485686548E-8"/>
  </r>
  <r>
    <s v="12/2021"/>
    <x v="11"/>
    <n v="744"/>
    <s v="EOL.CV.RN.030625-8.01"/>
    <s v="030625"/>
    <x v="1"/>
    <x v="3"/>
    <n v="890774"/>
    <s v="SERRA DE SANTANA 1 3LER"/>
    <n v="9.6999999999999993"/>
    <n v="8.1"/>
    <n v="8.1280341801075267"/>
    <n v="8.1280341801075267"/>
    <n v="6047.2574299999997"/>
    <n v="249.22492084665947"/>
    <n v="1507127.2543311233"/>
    <n v="0"/>
  </r>
  <r>
    <s v="12/2021"/>
    <x v="11"/>
    <n v="744"/>
    <s v="EOL.CV.RN.030609-6.01"/>
    <s v="030609"/>
    <x v="1"/>
    <x v="3"/>
    <n v="890775"/>
    <s v="SERRA DE SANTANA 2 3LER"/>
    <n v="13.5"/>
    <n v="13.5"/>
    <n v="12.703501907258065"/>
    <n v="12.703501907258065"/>
    <n v="9451.4054190000006"/>
    <n v="250.02403882933413"/>
    <n v="2363078.5554718352"/>
    <n v="0"/>
  </r>
  <r>
    <s v="12/2021"/>
    <x v="11"/>
    <n v="744"/>
    <s v="EOL.CV.RN.030615-0.01"/>
    <s v="030615"/>
    <x v="1"/>
    <x v="3"/>
    <n v="890776"/>
    <s v="SERRA DE SANTANA 3 3LER"/>
    <n v="12.7"/>
    <n v="12.7"/>
    <n v="12.664314853494623"/>
    <n v="12.664314853494623"/>
    <n v="9422.2502509999995"/>
    <n v="249.42470034232812"/>
    <n v="2350141.9454061007"/>
    <n v="0"/>
  </r>
  <r>
    <s v="12/2021"/>
    <x v="11"/>
    <n v="744"/>
    <s v="UTE.AI.SP.027709-6.01"/>
    <s v="027709"/>
    <x v="3"/>
    <x v="6"/>
    <n v="8577"/>
    <s v="SÃO JOÃO DA BOA VISTA"/>
    <n v="12.9"/>
    <n v="22.999994999999998"/>
    <n v="0"/>
    <n v="0"/>
    <n v="0"/>
    <n v="323.61191466342092"/>
    <n v="0"/>
    <n v="0"/>
  </r>
  <r>
    <s v="12/2021"/>
    <x v="11"/>
    <n v="744"/>
    <s v="UTE.RU.SP.028648-6.01"/>
    <s v="028648"/>
    <x v="3"/>
    <x v="18"/>
    <n v="8312"/>
    <s v="SÃO JOÃO BIOGÁS"/>
    <n v="11.7"/>
    <n v="10"/>
    <n v="13.766612661290322"/>
    <n v="11.766335682795701"/>
    <n v="8754.1537480000006"/>
    <n v="318.06062648024465"/>
    <n v="2784351.6253932621"/>
    <n v="2.0002769784946222"/>
  </r>
  <r>
    <s v="12/2021"/>
    <x v="11"/>
    <n v="744"/>
    <s v="EOL.CV.RS.030381-0.01"/>
    <s v="030381"/>
    <x v="1"/>
    <x v="3"/>
    <n v="20052"/>
    <s v="SANGRADOURO II"/>
    <n v="9.98"/>
    <n v="9"/>
    <n v="11.210418146505376"/>
    <n v="11.210418146505376"/>
    <n v="8340.5511009999991"/>
    <n v="310.07255938026992"/>
    <n v="2586176.0265289978"/>
    <n v="0"/>
  </r>
  <r>
    <s v="12/2021"/>
    <x v="11"/>
    <n v="744"/>
    <s v="EOL.CV.RS.030330-5.01"/>
    <s v="030330"/>
    <x v="1"/>
    <x v="3"/>
    <n v="8993"/>
    <s v="SANGRADOURO III"/>
    <n v="9.2200000000000006"/>
    <n v="9"/>
    <n v="10.067190349462367"/>
    <n v="10.067190349462367"/>
    <n v="7489.9896200000012"/>
    <n v="310.07255938026992"/>
    <n v="2322440.2512050555"/>
    <n v="0"/>
  </r>
  <r>
    <s v="12/2021"/>
    <x v="11"/>
    <n v="744"/>
    <s v="EOL.CV.PE.031346-7.01"/>
    <s v="031346"/>
    <x v="1"/>
    <x v="3"/>
    <n v="896550"/>
    <s v="Ventos de Santa Brígida V"/>
    <n v="15"/>
    <n v="15"/>
    <n v="17.810896178763443"/>
    <n v="17.810896178763443"/>
    <n v="13251.306757000002"/>
    <n v="193.96341702918727"/>
    <n v="2570268.7386896787"/>
    <n v="0"/>
  </r>
  <r>
    <s v="12/2021"/>
    <x v="11"/>
    <n v="744"/>
    <s v="EOL.CV.PE.031365-3.01"/>
    <s v="031365"/>
    <x v="1"/>
    <x v="3"/>
    <n v="896544"/>
    <s v="VENTOS DE SANTA BRÍGIDA I"/>
    <n v="6.6"/>
    <n v="6.6"/>
    <n v="8.3096031317204293"/>
    <n v="8.3096031317204293"/>
    <n v="6182.3447299999998"/>
    <n v="193.96341702918727"/>
    <n v="1199148.7090831881"/>
    <n v="0"/>
  </r>
  <r>
    <s v="12/2021"/>
    <x v="11"/>
    <n v="744"/>
    <s v="EOL.CV.PE.031363-7.01"/>
    <s v="031363"/>
    <x v="1"/>
    <x v="3"/>
    <n v="896547"/>
    <s v="VENTOS DE SANTA BRÍGIDA II"/>
    <n v="14.7"/>
    <n v="14.7"/>
    <n v="15.030972627688172"/>
    <n v="15.030972627688172"/>
    <n v="11183.043635"/>
    <n v="193.96341702918727"/>
    <n v="2169101.3562311032"/>
    <n v="0"/>
  </r>
  <r>
    <s v="12/2021"/>
    <x v="11"/>
    <n v="744"/>
    <s v="EOL.CV.PE.031354-8.01"/>
    <s v="031354"/>
    <x v="1"/>
    <x v="3"/>
    <n v="896548"/>
    <s v="Ventos de Santa Brígida III "/>
    <n v="14.4"/>
    <n v="14.4"/>
    <n v="15.953797504032257"/>
    <n v="15.953797504032257"/>
    <n v="11869.625343"/>
    <n v="193.96341702918727"/>
    <n v="2302273.0903845187"/>
    <n v="0"/>
  </r>
  <r>
    <s v="12/2021"/>
    <x v="11"/>
    <n v="744"/>
    <s v="EOL.CV.PE.031370-0.01"/>
    <s v="031370"/>
    <x v="1"/>
    <x v="3"/>
    <n v="896549"/>
    <s v="Ventos de Santa Brígida IV"/>
    <n v="14"/>
    <n v="14"/>
    <n v="15.498475411290324"/>
    <n v="15.498475411290324"/>
    <n v="11530.865706000001"/>
    <n v="193.96341702918727"/>
    <n v="2236566.1136404318"/>
    <n v="0"/>
  </r>
  <r>
    <s v="12/2021"/>
    <x v="11"/>
    <n v="744"/>
    <s v="EOL.CV.PE.031353-0.01"/>
    <s v="031353"/>
    <x v="1"/>
    <x v="3"/>
    <n v="896564"/>
    <s v="Ventos de Santa Brígida VI"/>
    <n v="15.1"/>
    <n v="15.1"/>
    <n v="17.21136792876344"/>
    <n v="17.21136792876344"/>
    <n v="12805.257739000001"/>
    <n v="193.96341702918727"/>
    <n v="2483751.5469958847"/>
    <n v="0"/>
  </r>
  <r>
    <s v="12/2021"/>
    <x v="11"/>
    <n v="744"/>
    <s v="EOL.CV.PE.031422-6.01"/>
    <s v="031422"/>
    <x v="1"/>
    <x v="3"/>
    <n v="896551"/>
    <s v="VENTOS DE SANTA BRÍGIDA VII"/>
    <n v="14.9"/>
    <n v="14.9"/>
    <n v="17.226945583333332"/>
    <n v="17.226945583333332"/>
    <n v="12816.847513999999"/>
    <n v="193.96341702918727"/>
    <n v="2485999.5393574839"/>
    <n v="0"/>
  </r>
  <r>
    <s v="12/2021"/>
    <x v="11"/>
    <n v="744"/>
    <s v="UTE.AI.SP.031739-0.02"/>
    <s v="031739"/>
    <x v="3"/>
    <x v="6"/>
    <n v="904177"/>
    <s v="UTE SANTA CÂNDIDA II"/>
    <n v="20.2"/>
    <n v="22.799977999999999"/>
    <n v="0"/>
    <n v="0"/>
    <n v="0"/>
    <n v="218.68196529131544"/>
    <n v="0"/>
    <n v="0"/>
  </r>
  <r>
    <s v="12/2021"/>
    <x v="11"/>
    <n v="744"/>
    <s v="UTE.GN.RJ.027243-4.01"/>
    <s v="027243"/>
    <x v="4"/>
    <x v="7"/>
    <n v="8063"/>
    <s v="SANTA CRUZ NOVA"/>
    <n v="401.2"/>
    <n v="245.70000899999999"/>
    <n v="196.76339784139785"/>
    <n v="90.519723225806445"/>
    <n v="67346.674079999997"/>
    <n v="298.48364650361464"/>
    <n v="20101880.859288864"/>
    <n v="106.24367461559142"/>
  </r>
  <r>
    <s v="12/2021"/>
    <x v="11"/>
    <n v="744"/>
    <s v="EOL.CV.RN.030834-0.01"/>
    <s v="030834"/>
    <x v="1"/>
    <x v="3"/>
    <n v="893424"/>
    <s v="SANTA HELENA"/>
    <n v="16"/>
    <n v="16"/>
    <n v="12.419233938172043"/>
    <n v="12.419233938172043"/>
    <n v="9239.9100500000004"/>
    <n v="190.63364328122086"/>
    <n v="1761437.7164222677"/>
    <n v="0"/>
  </r>
  <r>
    <s v="12/2021"/>
    <x v="11"/>
    <n v="744"/>
    <s v="EOL.CV.PI.031361-0.01"/>
    <s v="031361"/>
    <x v="1"/>
    <x v="3"/>
    <n v="896528"/>
    <s v="Ventos de Santa Joana II "/>
    <n v="14.8"/>
    <n v="14.3"/>
    <n v="6.8798383682795698"/>
    <n v="6.8798383682795698"/>
    <n v="5118.5997459999999"/>
    <n v="183.91410550896816"/>
    <n v="941382.69374402158"/>
    <n v="0"/>
  </r>
  <r>
    <s v="12/2021"/>
    <x v="11"/>
    <n v="744"/>
    <s v="EOL.CV.PI.031417-0.01"/>
    <s v="031417"/>
    <x v="1"/>
    <x v="3"/>
    <n v="896344"/>
    <s v="VENTOS DE SANTA JOANA IX"/>
    <n v="15.8"/>
    <n v="13.2"/>
    <n v="5.1137076854838703"/>
    <n v="5.1137076854838703"/>
    <n v="3804.5985179999993"/>
    <n v="183.86394255628818"/>
    <n v="699528.48336329102"/>
    <n v="0"/>
  </r>
  <r>
    <s v="12/2021"/>
    <x v="11"/>
    <n v="744"/>
    <s v="EOL.CV.PI.031367-0.01"/>
    <s v="031367"/>
    <x v="1"/>
    <x v="3"/>
    <n v="896527"/>
    <s v="Ventos de Santa Joana VI "/>
    <n v="15.1"/>
    <n v="15.1"/>
    <n v="10.046824155913978"/>
    <n v="10.046824155913978"/>
    <n v="7474.8371719999996"/>
    <n v="183.91410550896816"/>
    <n v="1374727.9923135652"/>
    <n v="0"/>
  </r>
  <r>
    <s v="12/2021"/>
    <x v="11"/>
    <n v="744"/>
    <s v="EOL.CV.PI.031366-1.01"/>
    <s v="031366"/>
    <x v="1"/>
    <x v="3"/>
    <n v="896526"/>
    <s v="Ventos de Santa Joana VIII"/>
    <n v="15.7"/>
    <n v="15.6"/>
    <n v="8.0091194206989247"/>
    <n v="8.0091194206989247"/>
    <n v="5958.7848489999997"/>
    <n v="183.89738452474151"/>
    <n v="1095804.9486767568"/>
    <n v="0"/>
  </r>
  <r>
    <s v="12/2021"/>
    <x v="11"/>
    <n v="744"/>
    <s v="EOL.CV.PI.031388-2.01"/>
    <s v="031388"/>
    <x v="1"/>
    <x v="3"/>
    <n v="896044"/>
    <s v="VENTOS DE SANTA JOANA XI ENERGIAS RENOVA"/>
    <n v="16"/>
    <n v="14.1"/>
    <n v="5.2919720349462365"/>
    <n v="5.2919720349462365"/>
    <n v="3937.2271940000001"/>
    <n v="183.86394255628818"/>
    <n v="723914.11462867167"/>
    <n v="0"/>
  </r>
  <r>
    <s v="12/2021"/>
    <x v="11"/>
    <n v="744"/>
    <s v="EOL.CV.PI.031414-5.01"/>
    <s v="031414"/>
    <x v="1"/>
    <x v="3"/>
    <n v="896025"/>
    <s v="VENTOS DE SANTA JOANA XII"/>
    <n v="16.899999999999999"/>
    <n v="15.3"/>
    <n v="9.6568518548387097"/>
    <n v="9.6568518548387097"/>
    <n v="7184.6977800000004"/>
    <n v="183.86394255628818"/>
    <n v="1321006.8599062113"/>
    <n v="0"/>
  </r>
  <r>
    <s v="12/2021"/>
    <x v="11"/>
    <n v="744"/>
    <s v="EOL.CV.PI.031368-8.01"/>
    <s v="031368"/>
    <x v="1"/>
    <x v="3"/>
    <n v="896546"/>
    <s v="Ventos de Santa Joana XIV"/>
    <n v="14.9"/>
    <n v="14.7"/>
    <n v="7.4144502513440855"/>
    <n v="7.4144502513440855"/>
    <n v="5516.3509869999998"/>
    <n v="183.91410550896816"/>
    <n v="1014534.7574476186"/>
    <n v="0"/>
  </r>
  <r>
    <s v="12/2021"/>
    <x v="11"/>
    <n v="744"/>
    <s v="EOL.CV.PI.031416-1.01"/>
    <s v="031416"/>
    <x v="1"/>
    <x v="3"/>
    <n v="896087"/>
    <s v="VENTOS DE SANTA JOANA XV"/>
    <n v="16.2"/>
    <n v="15"/>
    <n v="7.5613660591397851"/>
    <n v="7.5613660591397851"/>
    <n v="5625.6563480000004"/>
    <n v="183.86394255628818"/>
    <n v="1034355.3556100901"/>
    <n v="0"/>
  </r>
  <r>
    <s v="12/2021"/>
    <x v="11"/>
    <n v="744"/>
    <s v="EOL.CV.PI.031392-0.01"/>
    <s v="031392"/>
    <x v="1"/>
    <x v="3"/>
    <n v="896089"/>
    <s v="VENTOS DE SANTA JOANA XVI"/>
    <n v="17.399999999999999"/>
    <n v="15.3"/>
    <n v="7.6881497217741943"/>
    <n v="7.6881497217741943"/>
    <n v="5719.9833930000004"/>
    <n v="183.86394255628818"/>
    <n v="1051698.6979934745"/>
    <n v="0"/>
  </r>
  <r>
    <s v="12/2021"/>
    <x v="11"/>
    <n v="744"/>
    <s v="EOL.CV.CE.032013-7.01"/>
    <s v="032013"/>
    <x v="1"/>
    <x v="3"/>
    <n v="901795"/>
    <s v="Central Geradora Eólica Santa Monica I"/>
    <n v="9"/>
    <n v="9.7000309999999992"/>
    <n v="7.3844249301075262"/>
    <n v="7.3844249354838709"/>
    <n v="5494.0121520000002"/>
    <n v="260.08192266278701"/>
    <n v="1428893.243624876"/>
    <n v="0"/>
  </r>
  <r>
    <s v="12/2021"/>
    <x v="11"/>
    <n v="744"/>
    <s v="EOL.CV.RN.031810-8.01"/>
    <s v="031810"/>
    <x v="1"/>
    <x v="3"/>
    <n v="904069"/>
    <s v="SANTANA 1"/>
    <n v="17.3"/>
    <n v="17.200002999999999"/>
    <n v="18.993446172043011"/>
    <n v="18.993446165322581"/>
    <n v="14131.123947"/>
    <n v="203.33075172160147"/>
    <n v="2873292.0548146339"/>
    <n v="6.720429937754537E-9"/>
  </r>
  <r>
    <s v="12/2021"/>
    <x v="11"/>
    <n v="744"/>
    <s v="EOL.CV.RN.031811-6.01"/>
    <s v="031811"/>
    <x v="1"/>
    <x v="3"/>
    <n v="904070"/>
    <s v="SANTANA 2"/>
    <n v="13.1"/>
    <n v="12.900001"/>
    <n v="15.168763815860213"/>
    <n v="15.168763838709676"/>
    <n v="11285.560296"/>
    <n v="203.33075172160147"/>
    <n v="2294701.4585851394"/>
    <n v="0"/>
  </r>
  <r>
    <s v="12/2021"/>
    <x v="11"/>
    <n v="744"/>
    <s v="UTE.AI.MG.029116-1.01"/>
    <s v="029116"/>
    <x v="3"/>
    <x v="6"/>
    <n v="893843"/>
    <s v="SANTO ÂNGELO - USA"/>
    <n v="16.7"/>
    <n v="10.018761"/>
    <n v="2.0949663978494623E-3"/>
    <n v="0"/>
    <n v="0"/>
    <n v="222.67683204562223"/>
    <n v="0"/>
    <n v="2.0949663978494623E-3"/>
  </r>
  <r>
    <s v="12/2021"/>
    <x v="11"/>
    <n v="744"/>
    <s v="EOL.CV.PI.031747-0.02"/>
    <s v="031747"/>
    <x v="1"/>
    <x v="3"/>
    <n v="906764"/>
    <s v="Ventos de Santo Augusto II "/>
    <n v="14.1"/>
    <n v="13.299994999999999"/>
    <n v="6.5946424784946238"/>
    <n v="6.5946423615591394"/>
    <n v="4906.4139169999999"/>
    <n v="198.06648006538629"/>
    <n v="971796.13428401435"/>
    <n v="1.1693548433975847E-7"/>
  </r>
  <r>
    <s v="12/2021"/>
    <x v="11"/>
    <n v="744"/>
    <s v="EOL.CV.PI.031603-2.01"/>
    <s v="031603"/>
    <x v="1"/>
    <x v="3"/>
    <n v="896950"/>
    <s v="EOL SANTO AUGUSTO IV"/>
    <n v="15.5"/>
    <n v="15.400003999999999"/>
    <n v="7.4624046545698928"/>
    <n v="7.4624047096774193"/>
    <n v="5552.0291040000002"/>
    <n v="207.21874286626064"/>
    <n v="1150484.4912877716"/>
    <n v="0"/>
  </r>
  <r>
    <s v="12/2021"/>
    <x v="11"/>
    <n v="744"/>
    <s v="EOL.CV.RN.030849-8.01"/>
    <s v="030849"/>
    <x v="1"/>
    <x v="3"/>
    <n v="893427"/>
    <s v="SANTO CRISTO"/>
    <n v="15.3"/>
    <n v="14.8"/>
    <n v="12.083887731182795"/>
    <n v="12.083887731182795"/>
    <n v="8990.412472"/>
    <n v="184.91351238849154"/>
    <n v="1662448.7480188208"/>
    <n v="0"/>
  </r>
  <r>
    <s v="12/2021"/>
    <x v="11"/>
    <n v="744"/>
    <s v="EOL.CV.PE.031761-6.01"/>
    <s v="031761"/>
    <x v="1"/>
    <x v="3"/>
    <n v="908907"/>
    <s v="Ventos de Santo Estevão I"/>
    <n v="12.4"/>
    <n v="11.599985"/>
    <n v="3.4053631680107528"/>
    <n v="3.4053631841397847"/>
    <n v="2533.590209"/>
    <n v="198.06648006538629"/>
    <n v="501819.29462475638"/>
    <n v="0"/>
  </r>
  <r>
    <s v="12/2021"/>
    <x v="11"/>
    <n v="744"/>
    <s v="EOL.CV.PE.031762-4.01"/>
    <s v="031762"/>
    <x v="1"/>
    <x v="3"/>
    <n v="908534"/>
    <s v="Ventos de Santo Estevão II"/>
    <n v="11.9"/>
    <n v="11.400024"/>
    <n v="5.829566555107526"/>
    <n v="5.8295666155913981"/>
    <n v="4337.1975620000003"/>
    <n v="199.72689793446031"/>
    <n v="866255.01478716417"/>
    <n v="0"/>
  </r>
  <r>
    <s v="12/2021"/>
    <x v="11"/>
    <n v="744"/>
    <s v="EOL.CV.PE.031763-2.01"/>
    <s v="031763"/>
    <x v="1"/>
    <x v="3"/>
    <n v="906153"/>
    <s v="Ventos de Santo Estevão III"/>
    <n v="14.2"/>
    <n v="12.600004999999999"/>
    <n v="3.3902067110215053"/>
    <n v="3.3902067271505372"/>
    <n v="2522.3138049999998"/>
    <n v="198.06648006538629"/>
    <n v="499585.81697668106"/>
    <n v="0"/>
  </r>
  <r>
    <s v="12/2021"/>
    <x v="11"/>
    <n v="744"/>
    <s v="EOL.CV.PE.031764-0.01"/>
    <s v="031764"/>
    <x v="1"/>
    <x v="3"/>
    <n v="906154"/>
    <s v="Ventos de Santo Estevão V"/>
    <n v="13.6"/>
    <n v="13.500024"/>
    <n v="3.9148268172043008"/>
    <n v="3.9148268158602151"/>
    <n v="2912.631151"/>
    <n v="198.05004028450435"/>
    <n v="576846.71678945224"/>
    <n v="1.344085865306996E-9"/>
  </r>
  <r>
    <s v="12/2021"/>
    <x v="11"/>
    <n v="744"/>
    <s v="EOL.CV.PI.031364-5.01"/>
    <s v="031364"/>
    <x v="1"/>
    <x v="3"/>
    <n v="896545"/>
    <s v="VENTOS DE SANTO ONOFRE I"/>
    <n v="16.2"/>
    <n v="16"/>
    <n v="9.2194428776881718"/>
    <n v="9.2194428776881718"/>
    <n v="6859.2655009999999"/>
    <n v="183.89738452474151"/>
    <n v="1261400.9853946907"/>
    <n v="0"/>
  </r>
  <r>
    <s v="12/2021"/>
    <x v="11"/>
    <n v="744"/>
    <s v="EOL.CV.PI.031362-9.01"/>
    <s v="031362"/>
    <x v="1"/>
    <x v="3"/>
    <n v="896525"/>
    <s v="Ventos de Santo Onofre II "/>
    <n v="16.600000000000001"/>
    <n v="15.9"/>
    <n v="9.3080649731182792"/>
    <n v="9.3080649731182792"/>
    <n v="6925.2003399999994"/>
    <n v="183.89738452474151"/>
    <n v="1273526.2298358507"/>
    <n v="0"/>
  </r>
  <r>
    <s v="12/2021"/>
    <x v="11"/>
    <n v="744"/>
    <s v="EOL.CV.PI.031886-8.02"/>
    <s v="031886"/>
    <x v="1"/>
    <x v="3"/>
    <n v="896524"/>
    <s v="Ventos de Santo Onofre III"/>
    <n v="16.7"/>
    <n v="16.7"/>
    <n v="8.9324326639784939"/>
    <n v="8.9324326639784939"/>
    <n v="6645.7299019999991"/>
    <n v="183.89738452474151"/>
    <n v="1222132.3472356666"/>
    <n v="0"/>
  </r>
  <r>
    <s v="12/2021"/>
    <x v="11"/>
    <n v="744"/>
    <s v="CGH.PH.SC.031429-3.01"/>
    <s v="031429"/>
    <x v="0"/>
    <x v="19"/>
    <n v="907107"/>
    <s v="SANTO TESSARO"/>
    <n v="0.64"/>
    <n v="0.55000000000000004"/>
    <n v="1.7693709677419355E-2"/>
    <n v="1.7693709677419355E-2"/>
    <n v="13.16412"/>
    <n v="301.76469369228624"/>
    <n v="3972.4666395284994"/>
    <n v="0"/>
  </r>
  <r>
    <s v="12/2021"/>
    <x v="11"/>
    <n v="744"/>
    <s v="EOL.CV.PE.031818-3.01"/>
    <s v="031818"/>
    <x v="1"/>
    <x v="3"/>
    <n v="899082"/>
    <s v="Ventos de São Clemente I "/>
    <n v="17.2"/>
    <n v="15.299974000000001"/>
    <n v="14.829524319892473"/>
    <n v="14.82952434811828"/>
    <n v="11033.166115"/>
    <n v="204.8914389925302"/>
    <n v="2260601.2819459741"/>
    <n v="0"/>
  </r>
  <r>
    <s v="12/2021"/>
    <x v="11"/>
    <n v="744"/>
    <s v="EOL.CV.PE.031819-1.01"/>
    <s v="031819"/>
    <x v="1"/>
    <x v="3"/>
    <n v="899092"/>
    <s v="Ventos de São Clemente II"/>
    <n v="15.5"/>
    <n v="14.19998"/>
    <n v="17.140138319892472"/>
    <n v="17.056975422043013"/>
    <n v="12690.389714000003"/>
    <n v="204.90720351041836"/>
    <n v="2600352.2677531182"/>
    <n v="8.3162897849460543E-2"/>
  </r>
  <r>
    <s v="12/2021"/>
    <x v="11"/>
    <n v="744"/>
    <s v="EOL.CV.PE.031820-5.01"/>
    <s v="031820"/>
    <x v="1"/>
    <x v="3"/>
    <n v="899093"/>
    <s v="Ventos de São Clemente III"/>
    <n v="15.2"/>
    <n v="14.500016"/>
    <n v="17.567622473118281"/>
    <n v="17.561152279569892"/>
    <n v="13065.497296"/>
    <n v="204.8914389925302"/>
    <n v="2677008.5421304521"/>
    <n v="6.4701935483881048E-3"/>
  </r>
  <r>
    <s v="12/2021"/>
    <x v="11"/>
    <n v="744"/>
    <s v="EOL.CV.PE.031821-3.01"/>
    <s v="031821"/>
    <x v="1"/>
    <x v="3"/>
    <n v="899095"/>
    <s v="Ventos de São Clemente IV"/>
    <n v="15.7"/>
    <n v="14.600016999999999"/>
    <n v="17.646731607526881"/>
    <n v="17.58259989919355"/>
    <n v="13081.454325000001"/>
    <n v="204.8914389925302"/>
    <n v="2680278.000764308"/>
    <n v="6.4131708333331608E-2"/>
  </r>
  <r>
    <s v="12/2021"/>
    <x v="11"/>
    <n v="744"/>
    <s v="EOL.CV.PE.031822-1.01"/>
    <s v="031822"/>
    <x v="1"/>
    <x v="3"/>
    <n v="899677"/>
    <s v="Ventos de São Clemente V"/>
    <n v="18.600000000000001"/>
    <n v="15.700003000000001"/>
    <n v="19.420909745967741"/>
    <n v="19.309162213709676"/>
    <n v="14366.016686999999"/>
    <n v="204.8914389925302"/>
    <n v="2943473.8315901309"/>
    <n v="0.11174753225806501"/>
  </r>
  <r>
    <s v="12/2021"/>
    <x v="11"/>
    <n v="744"/>
    <s v="EOL.CV.PE.031823-0.01"/>
    <s v="031823"/>
    <x v="1"/>
    <x v="3"/>
    <n v="899127"/>
    <s v="Ventos de São Clemente VI"/>
    <n v="15.2"/>
    <n v="13.300017"/>
    <n v="15.906009147849462"/>
    <n v="15.832352798387097"/>
    <n v="11779.270482"/>
    <n v="204.8914389925302"/>
    <n v="2413471.6793392147"/>
    <n v="7.365634946236535E-2"/>
  </r>
  <r>
    <s v="12/2021"/>
    <x v="11"/>
    <n v="744"/>
    <s v="EOL.CV.PE.031824-8.01"/>
    <s v="031824"/>
    <x v="1"/>
    <x v="3"/>
    <n v="899700"/>
    <s v="Ventos de São Clemente VII"/>
    <n v="13"/>
    <n v="10.699980999999999"/>
    <n v="15.850552432795698"/>
    <n v="15.441361727150538"/>
    <n v="11488.373125"/>
    <n v="204.90720351041836"/>
    <n v="2354050.4099279959"/>
    <n v="0.40919070564516047"/>
  </r>
  <r>
    <s v="12/2021"/>
    <x v="11"/>
    <n v="744"/>
    <s v="EOL.CV.PE.031825-6.01"/>
    <s v="031825"/>
    <x v="1"/>
    <x v="3"/>
    <n v="899370"/>
    <s v="Ventos de São Clemente VIII"/>
    <n v="11.7"/>
    <n v="9.4999870000000008"/>
    <n v="12.50132341935484"/>
    <n v="12.382041032258064"/>
    <n v="9212.2385279999999"/>
    <n v="204.90720351041836"/>
    <n v="1887654.0348434127"/>
    <n v="0.11928238709677522"/>
  </r>
  <r>
    <s v="12/2021"/>
    <x v="11"/>
    <n v="744"/>
    <s v="EOL.CV.CE.030912-5.01"/>
    <s v="030912"/>
    <x v="1"/>
    <x v="3"/>
    <n v="892121"/>
    <s v="SÃO CRISTOVÃO"/>
    <n v="11.1"/>
    <n v="12.900013"/>
    <n v="9.7546975443548387"/>
    <n v="9.7546975994623661"/>
    <n v="7257.4950140000001"/>
    <n v="194.01711939750848"/>
    <n v="1408078.2766580605"/>
    <n v="0"/>
  </r>
  <r>
    <s v="12/2021"/>
    <x v="11"/>
    <n v="744"/>
    <s v="EOL.CV.CE.030911-7.01"/>
    <s v="030911"/>
    <x v="1"/>
    <x v="3"/>
    <n v="892253"/>
    <s v="SÃO JORGE CE"/>
    <n v="10.8"/>
    <n v="12.099992"/>
    <n v="6.719829219086022"/>
    <n v="6.7198291397849461"/>
    <n v="4999.5528800000002"/>
    <n v="194.3722909235276"/>
    <n v="971774.54687892029"/>
    <n v="7.9301075221406125E-8"/>
  </r>
  <r>
    <s v="12/2021"/>
    <x v="11"/>
    <n v="744"/>
    <s v="UTE.AI.SP.026847-0.01"/>
    <s v="026847"/>
    <x v="3"/>
    <x v="6"/>
    <n v="8413"/>
    <s v="QUATÁ SÃO JOSÉ"/>
    <n v="29"/>
    <n v="27.999991999999999"/>
    <n v="20.749288272849462"/>
    <n v="20.749288200268818"/>
    <n v="15437.470421"/>
    <n v="323.31265015640679"/>
    <n v="4991129.4735246506"/>
    <n v="7.258064528365159E-8"/>
  </r>
  <r>
    <s v="12/2021"/>
    <x v="11"/>
    <n v="744"/>
    <s v="UTE.AI.SP.028975-2.01"/>
    <s v="028975"/>
    <x v="3"/>
    <x v="6"/>
    <n v="8045"/>
    <s v="SÃO JOSÉ COLINA"/>
    <n v="26.9"/>
    <n v="33.4"/>
    <n v="0"/>
    <n v="0"/>
    <n v="0"/>
    <n v="269.50253965702899"/>
    <n v="0"/>
    <n v="0"/>
  </r>
  <r>
    <s v="12/2021"/>
    <x v="11"/>
    <n v="744"/>
    <s v="EOL.CV.BA.030725-4.01"/>
    <s v="030725"/>
    <x v="1"/>
    <x v="3"/>
    <n v="890748"/>
    <s v="SAO JUDAS 3LER"/>
    <n v="15.6"/>
    <n v="15.2"/>
    <n v="11.675228879032257"/>
    <n v="11.675228879032257"/>
    <n v="8686.3702859999994"/>
    <n v="241.61332206168333"/>
    <n v="2098742.7814583541"/>
    <n v="0"/>
  </r>
  <r>
    <s v="12/2021"/>
    <x v="11"/>
    <n v="744"/>
    <s v="UTE.AI.SP.026869-0.01"/>
    <s v="026869"/>
    <x v="3"/>
    <x v="6"/>
    <n v="8663"/>
    <s v="SÃO LUIZ (ABENGOA)"/>
    <n v="12.2"/>
    <n v="8"/>
    <n v="0"/>
    <n v="0"/>
    <n v="0"/>
    <n v="341.83066900429839"/>
    <n v="0"/>
    <n v="0"/>
  </r>
  <r>
    <s v="12/2021"/>
    <x v="11"/>
    <n v="744"/>
    <s v="EOL.CV.BA.030456-5.01"/>
    <s v="030456"/>
    <x v="1"/>
    <x v="3"/>
    <n v="888108"/>
    <s v="SAO PEDRO DO LAGO"/>
    <n v="13.5"/>
    <n v="13.200028"/>
    <n v="5.4607655201612904"/>
    <n v="5.4607655443548389"/>
    <n v="4062.809565"/>
    <n v="264.70783176098098"/>
    <n v="1075457.5108089242"/>
    <n v="0"/>
  </r>
  <r>
    <s v="12/2021"/>
    <x v="11"/>
    <n v="744"/>
    <s v="UFV.RS.BA.033782-0.01"/>
    <s v="033782"/>
    <x v="2"/>
    <x v="4"/>
    <n v="909749"/>
    <s v="SÃO PEDRO II"/>
    <n v="8"/>
    <n v="7.5"/>
    <n v="5.7850600927419356"/>
    <n v="5.7850600927419356"/>
    <n v="4304.0847089999997"/>
    <n v="437.80719705057055"/>
    <n v="1884359.2623155105"/>
    <n v="0"/>
  </r>
  <r>
    <s v="12/2021"/>
    <x v="11"/>
    <n v="744"/>
    <s v="UFV.RS.BA.033784-6.01"/>
    <s v="033784"/>
    <x v="2"/>
    <x v="4"/>
    <n v="909778"/>
    <s v="SÃO PEDRO IV"/>
    <n v="8"/>
    <n v="7.5"/>
    <n v="5.7953628911290318"/>
    <n v="5.7953628911290318"/>
    <n v="4311.7499909999997"/>
    <n v="437.80719705057055"/>
    <n v="1887715.1779425326"/>
    <n v="0"/>
  </r>
  <r>
    <s v="12/2021"/>
    <x v="11"/>
    <n v="744"/>
    <s v="EOL.CV.PI.032367-5.01"/>
    <s v="032367"/>
    <x v="1"/>
    <x v="3"/>
    <n v="908210"/>
    <s v="Ventos de São Virgílio 01"/>
    <n v="15.2"/>
    <n v="15.2"/>
    <n v="5.5169116801075271"/>
    <n v="5.5169116801075271"/>
    <n v="4104.5822900000003"/>
    <n v="222.66693248213588"/>
    <n v="913954.74763480073"/>
    <n v="0"/>
  </r>
  <r>
    <s v="12/2021"/>
    <x v="11"/>
    <n v="744"/>
    <s v="EOL.CV.BA.030306-2.01"/>
    <s v="030306"/>
    <x v="1"/>
    <x v="3"/>
    <n v="20012"/>
    <s v="SEABRA"/>
    <n v="11.33"/>
    <n v="11"/>
    <n v="8.6355448360215057"/>
    <n v="8.6355448360215057"/>
    <n v="6424.8453580000005"/>
    <n v="289.39967722944186"/>
    <n v="1859348.172854278"/>
    <n v="0"/>
  </r>
  <r>
    <s v="12/2021"/>
    <x v="11"/>
    <n v="744"/>
    <s v="EOL.CV.BA.030546-4.01"/>
    <s v="030546"/>
    <x v="1"/>
    <x v="3"/>
    <n v="890773"/>
    <s v="SERAIMA"/>
    <n v="17.5"/>
    <n v="15.3"/>
    <n v="6.7847023602150536"/>
    <n v="6.7847023602150536"/>
    <n v="5047.8185560000002"/>
    <n v="242.23263849825619"/>
    <n v="1222746.4074803377"/>
    <n v="0"/>
  </r>
  <r>
    <s v="12/2021"/>
    <x v="11"/>
    <n v="744"/>
    <s v="EOL.CV.BA.032462-0.01"/>
    <s v="032462"/>
    <x v="1"/>
    <x v="3"/>
    <n v="910707"/>
    <s v="SERRA DA BABILONIA II"/>
    <n v="16.100000000000001"/>
    <n v="13.5"/>
    <n v="9.7604607849462361"/>
    <n v="9.7604607849462361"/>
    <n v="7261.7828239999999"/>
    <n v="291.27038554681735"/>
    <n v="2115142.282903736"/>
    <n v="0"/>
  </r>
  <r>
    <s v="12/2021"/>
    <x v="11"/>
    <n v="744"/>
    <s v="EOL.CV.BA.032465-5.01"/>
    <s v="032465"/>
    <x v="1"/>
    <x v="3"/>
    <n v="910708"/>
    <s v="SERRA DA BABILONIA IX"/>
    <n v="13.2"/>
    <n v="11.8"/>
    <n v="8.0455985403225814"/>
    <n v="8.0455985403225814"/>
    <n v="5985.925314000001"/>
    <n v="291.27038554681735"/>
    <n v="1743522.774063234"/>
    <n v="0"/>
  </r>
  <r>
    <s v="12/2021"/>
    <x v="11"/>
    <n v="744"/>
    <s v="EOL.CV.BA.032466-3.01"/>
    <s v="032466"/>
    <x v="1"/>
    <x v="3"/>
    <n v="910709"/>
    <s v="SERRA DA BABILONIA VI"/>
    <n v="13.2"/>
    <n v="10.8"/>
    <n v="8.4424658440860227"/>
    <n v="8.4424658440860227"/>
    <n v="6281.1945880000012"/>
    <n v="291.27038554681735"/>
    <n v="1829525.9693413428"/>
    <n v="0"/>
  </r>
  <r>
    <s v="12/2021"/>
    <x v="11"/>
    <n v="744"/>
    <s v="EOL.CV.BA.032467-1.01"/>
    <s v="032467"/>
    <x v="1"/>
    <x v="3"/>
    <n v="910710"/>
    <s v="SERRA DA BABILONIA VII"/>
    <n v="14.4"/>
    <n v="12.8"/>
    <n v="8.8102451962365596"/>
    <n v="8.8102451962365596"/>
    <n v="6554.8224260000006"/>
    <n v="291.27038554681735"/>
    <n v="1909225.6552119448"/>
    <n v="0"/>
  </r>
  <r>
    <s v="12/2021"/>
    <x v="11"/>
    <n v="744"/>
    <s v="EOL.CV.BA.032468-0.01"/>
    <s v="032468"/>
    <x v="1"/>
    <x v="3"/>
    <n v="910711"/>
    <s v="SERRA DA BABILONIA VIII"/>
    <n v="14.1"/>
    <n v="12.6"/>
    <n v="8.7199838010752693"/>
    <n v="8.7199838010752693"/>
    <n v="6487.6679480000003"/>
    <n v="291.27038554681735"/>
    <n v="1889665.5445136894"/>
    <n v="0"/>
  </r>
  <r>
    <s v="12/2021"/>
    <x v="11"/>
    <n v="744"/>
    <s v="EOL.CV.BA.032470-1.01"/>
    <s v="032470"/>
    <x v="1"/>
    <x v="3"/>
    <n v="910713"/>
    <s v="SERRA DA BABILONIA XI"/>
    <n v="15.5"/>
    <n v="12"/>
    <n v="8.872483854838709"/>
    <n v="8.872483854838709"/>
    <n v="6601.1279879999993"/>
    <n v="291.27038554681735"/>
    <n v="1922713.0941086465"/>
    <n v="0"/>
  </r>
  <r>
    <s v="12/2021"/>
    <x v="11"/>
    <n v="744"/>
    <s v="EOL.CV.BA.032471-0.01"/>
    <s v="032471"/>
    <x v="1"/>
    <x v="3"/>
    <n v="910678"/>
    <s v="SERRA DA BABILONIA XII"/>
    <n v="15.8"/>
    <n v="13.1"/>
    <n v="8.7321476854838718"/>
    <n v="8.7321476854838718"/>
    <n v="6496.7178780000004"/>
    <n v="291.27038554681735"/>
    <n v="1892301.5211139612"/>
    <n v="0"/>
  </r>
  <r>
    <s v="12/2021"/>
    <x v="11"/>
    <n v="744"/>
    <s v="EOL.CV.BA.032469-8.01"/>
    <s v="032469"/>
    <x v="1"/>
    <x v="3"/>
    <n v="910712"/>
    <s v="SERRA DA BABILONIA X"/>
    <n v="14.1"/>
    <n v="12.7"/>
    <n v="9.1638422580645162"/>
    <n v="9.1638422580645162"/>
    <n v="6817.8986400000003"/>
    <n v="291.27038554681735"/>
    <n v="1985851.9654919219"/>
    <n v="0"/>
  </r>
  <r>
    <s v="12/2021"/>
    <x v="11"/>
    <n v="744"/>
    <s v="EOL.CV.PE.031537-0.01"/>
    <s v="031537"/>
    <x v="1"/>
    <x v="3"/>
    <n v="896942"/>
    <s v="Eólica Serra das Vacas I S.A."/>
    <n v="12.2"/>
    <n v="12.199991000000001"/>
    <n v="13.486283782258065"/>
    <n v="13.486283826612903"/>
    <n v="10033.795167"/>
    <n v="203.10312772917052"/>
    <n v="2037895.181411535"/>
    <n v="0"/>
  </r>
  <r>
    <s v="12/2021"/>
    <x v="11"/>
    <n v="744"/>
    <s v="EOL.CV.PE.031540-0.01"/>
    <s v="031540"/>
    <x v="1"/>
    <x v="3"/>
    <n v="896941"/>
    <s v="Eólica Serra das Vacas II S.A."/>
    <n v="10.7"/>
    <n v="9.8999849999999991"/>
    <n v="13.395225635752688"/>
    <n v="13.297163931451612"/>
    <n v="9893.0899649999992"/>
    <n v="203.10312772917052"/>
    <n v="2009317.51479757"/>
    <n v="9.8061704301075692E-2"/>
  </r>
  <r>
    <s v="12/2021"/>
    <x v="11"/>
    <n v="744"/>
    <s v="EOL.CV.PE.031560-5.01"/>
    <s v="031560"/>
    <x v="1"/>
    <x v="3"/>
    <n v="896940"/>
    <s v="Eólica Serra das Vacas III S.A."/>
    <n v="11.5"/>
    <n v="10.999988"/>
    <n v="12.256411190860216"/>
    <n v="12.256411155913977"/>
    <n v="9118.7698999999993"/>
    <n v="203.10312772917052"/>
    <n v="1852050.6877326153"/>
    <n v="3.4946238610177472E-8"/>
  </r>
  <r>
    <s v="12/2021"/>
    <x v="11"/>
    <n v="744"/>
    <s v="EOL.CV.PE.031574-5.01"/>
    <s v="031574"/>
    <x v="1"/>
    <x v="3"/>
    <n v="896943"/>
    <s v="Eólica Serra das Vacas IV S.A."/>
    <n v="11.2"/>
    <n v="10.5"/>
    <n v="12.780682380376344"/>
    <n v="12.742961794354839"/>
    <n v="9480.7635750000009"/>
    <n v="203.10312772917052"/>
    <n v="1925572.7353432926"/>
    <n v="3.7720586021504784E-2"/>
  </r>
  <r>
    <s v="12/2021"/>
    <x v="11"/>
    <n v="744"/>
    <s v="EOL.CV.PE.032360-8.01"/>
    <s v="032360"/>
    <x v="1"/>
    <x v="3"/>
    <n v="910191"/>
    <s v="EOLICA SERRA DAS VACAS V S.A."/>
    <n v="11.6"/>
    <n v="11.6"/>
    <n v="13.715278940860214"/>
    <n v="13.715278940860214"/>
    <n v="10204.167531999999"/>
    <n v="223.88156432587368"/>
    <n v="2284524.9897074495"/>
    <n v="0"/>
  </r>
  <r>
    <s v="12/2021"/>
    <x v="11"/>
    <n v="744"/>
    <s v="EOL.CV.PE.032361-6.01"/>
    <s v="032361"/>
    <x v="1"/>
    <x v="3"/>
    <n v="910129"/>
    <s v="EOLICA SERRA DAS VACAS VII S/A"/>
    <n v="11"/>
    <n v="11"/>
    <n v="14.573317426075269"/>
    <n v="14.573317426075269"/>
    <n v="10842.548165"/>
    <n v="223.88156432587368"/>
    <n v="2427446.6444588313"/>
    <n v="0"/>
  </r>
  <r>
    <s v="12/2021"/>
    <x v="11"/>
    <n v="744"/>
    <s v="EOL.CV.BA.030802-1.01"/>
    <s v="030802"/>
    <x v="1"/>
    <x v="3"/>
    <n v="892114"/>
    <s v="SERRA DO ESPINHAÇO"/>
    <n v="10.6"/>
    <n v="8.8999740000000003"/>
    <n v="6.8649690873655906"/>
    <n v="6.0282734139784946"/>
    <n v="4485.0354200000002"/>
    <n v="184.18447609824173"/>
    <n v="826073.89911475754"/>
    <n v="0.83669567338709616"/>
  </r>
  <r>
    <s v="12/2021"/>
    <x v="11"/>
    <n v="744"/>
    <s v="EOL.CV.BA.030314-3.01"/>
    <s v="030314"/>
    <x v="1"/>
    <x v="3"/>
    <n v="20028"/>
    <s v="SERRA DO SALTO 2LER"/>
    <n v="7.46"/>
    <n v="7"/>
    <n v="4.7123851102150534"/>
    <n v="4.7123851102150534"/>
    <n v="3506.0145219999995"/>
    <n v="299.63275389410177"/>
    <n v="1050516.7864195728"/>
    <n v="0"/>
  </r>
  <r>
    <s v="12/2021"/>
    <x v="11"/>
    <n v="744"/>
    <s v="UFV.RS.PI.034384-6.01"/>
    <s v="034384"/>
    <x v="2"/>
    <x v="4"/>
    <n v="909889"/>
    <s v="SERTAO 1"/>
    <n v="7.8"/>
    <n v="7.8"/>
    <n v="6.6663339529569896"/>
    <n v="6.6663339529569896"/>
    <n v="4959.752461"/>
    <n v="436.35982947169896"/>
    <n v="2164236.7381037991"/>
    <n v="0"/>
  </r>
  <r>
    <s v="12/2021"/>
    <x v="11"/>
    <n v="744"/>
    <s v="EOL.CV.BA.030455-7.01"/>
    <s v="030455"/>
    <x v="1"/>
    <x v="3"/>
    <n v="888107"/>
    <s v="SETE GAMELEIRAS"/>
    <n v="12.6"/>
    <n v="12.500004000000001"/>
    <n v="6.3607311303763447"/>
    <n v="6.3607311854838704"/>
    <n v="4732.3840019999998"/>
    <n v="264.70783176098098"/>
    <n v="1252699.1082297738"/>
    <n v="0"/>
  </r>
  <r>
    <s v="12/2021"/>
    <x v="11"/>
    <n v="744"/>
    <s v="CGH.PH.TO.035446-5.01"/>
    <s v="035446"/>
    <x v="0"/>
    <x v="2"/>
    <n v="899696"/>
    <s v="SIRIVERA"/>
    <n v="1.37"/>
    <n v="1.23"/>
    <n v="1.1998557190860215"/>
    <n v="1.1998557190860215"/>
    <n v="892.69265500000006"/>
    <n v="274.23611175618674"/>
    <n v="244808.56270050709"/>
    <n v="0"/>
  </r>
  <r>
    <s v="12/2021"/>
    <x v="11"/>
    <n v="744"/>
    <s v="EOL.CV.RN.030864-1.01"/>
    <s v="030864"/>
    <x v="1"/>
    <x v="3"/>
    <n v="893422"/>
    <s v="SM (SANTA MARIA)"/>
    <n v="15.7"/>
    <n v="15.7"/>
    <n v="9.6200647728494619"/>
    <n v="9.6200647728494619"/>
    <n v="7157.3281909999996"/>
    <n v="190.63364328122086"/>
    <n v="1364427.5492097198"/>
    <n v="0"/>
  </r>
  <r>
    <s v="12/2021"/>
    <x v="11"/>
    <n v="744"/>
    <s v="UFV.RS.PI.034388-9.01"/>
    <s v="034388"/>
    <x v="2"/>
    <x v="4"/>
    <n v="909890"/>
    <s v="SOBRAL 1"/>
    <n v="7.8"/>
    <n v="7.8"/>
    <n v="7.0804824825268815"/>
    <n v="7.0804824825268815"/>
    <n v="5267.8789669999996"/>
    <n v="433.49375505809172"/>
    <n v="2283592.6345963711"/>
    <n v="0"/>
  </r>
  <r>
    <s v="12/2021"/>
    <x v="11"/>
    <n v="744"/>
    <s v="PCH.PH.SC.030526-0.01"/>
    <s v="030526"/>
    <x v="8"/>
    <x v="20"/>
    <n v="888638"/>
    <s v="SÃO SEBASTIÃO  M.GERCINO 3LER"/>
    <n v="5.2"/>
    <n v="5.2"/>
    <n v="3.1591225806451613"/>
    <n v="3.1591225806451613"/>
    <n v="2350.3872000000001"/>
    <n v="266.20617797849599"/>
    <n v="625687.59328157885"/>
    <n v="0"/>
  </r>
  <r>
    <s v="12/2021"/>
    <x v="11"/>
    <n v="744"/>
    <s v="EOL.CV.RN.030292-9.01"/>
    <s v="030292"/>
    <x v="1"/>
    <x v="3"/>
    <n v="20046"/>
    <s v="SANTA CLARA I (SANTA CLARA I)"/>
    <n v="13.71"/>
    <n v="13"/>
    <n v="9.8607928924731176"/>
    <n v="9.8607928924731176"/>
    <n v="7336.4299119999996"/>
    <n v="310.09323226242071"/>
    <n v="2274977.2646787865"/>
    <n v="0"/>
  </r>
  <r>
    <s v="12/2021"/>
    <x v="11"/>
    <n v="744"/>
    <s v="EOL.CV.RN.030308-9.01"/>
    <s v="030308"/>
    <x v="1"/>
    <x v="3"/>
    <n v="20047"/>
    <s v="SANTA CLARA II"/>
    <n v="12.76"/>
    <n v="12"/>
    <n v="8.840867794354839"/>
    <n v="8.840867794354839"/>
    <n v="6577.6056390000003"/>
    <n v="310.09323226242071"/>
    <n v="2039670.9931450353"/>
    <n v="0"/>
  </r>
  <r>
    <s v="12/2021"/>
    <x v="11"/>
    <n v="744"/>
    <s v="EOL.CV.RN.030293-7.01"/>
    <s v="030293"/>
    <x v="1"/>
    <x v="3"/>
    <n v="20048"/>
    <s v="SANTA CLARA III"/>
    <n v="12.51"/>
    <n v="12"/>
    <n v="9.2884234798387091"/>
    <n v="9.2884234798387091"/>
    <n v="6910.5870689999992"/>
    <n v="310.09323226242071"/>
    <n v="2142926.2810570979"/>
    <n v="0"/>
  </r>
  <r>
    <s v="12/2021"/>
    <x v="11"/>
    <n v="744"/>
    <s v="EOL.CV.RN.030307-0.01"/>
    <s v="030307"/>
    <x v="1"/>
    <x v="3"/>
    <n v="20049"/>
    <s v="SANTA CLARA IV"/>
    <n v="12.31"/>
    <n v="12"/>
    <n v="8.3587744677419344"/>
    <n v="8.3587744677419344"/>
    <n v="6218.9282039999989"/>
    <n v="310.09323226242071"/>
    <n v="1928447.5479862907"/>
    <n v="0"/>
  </r>
  <r>
    <s v="12/2021"/>
    <x v="11"/>
    <n v="744"/>
    <s v="EOL.CV.RN.030378-0.01"/>
    <s v="030378"/>
    <x v="1"/>
    <x v="3"/>
    <n v="20050"/>
    <s v="SANTA CLARA V"/>
    <n v="12.41"/>
    <n v="12"/>
    <n v="8.4840020631720421"/>
    <n v="8.4840020631720421"/>
    <n v="6312.097534999999"/>
    <n v="310.09323226242071"/>
    <n v="1957338.726983808"/>
    <n v="0"/>
  </r>
  <r>
    <s v="12/2021"/>
    <x v="11"/>
    <n v="744"/>
    <s v="EOL.CV.RN.030304-6.01"/>
    <s v="030304"/>
    <x v="1"/>
    <x v="3"/>
    <n v="20051"/>
    <s v="SANTA CLARA VI"/>
    <n v="12.29"/>
    <n v="12"/>
    <n v="7.8098104099462367"/>
    <n v="7.8098104099462367"/>
    <n v="5810.4989450000003"/>
    <n v="310.09323226242071"/>
    <n v="1801796.3989124356"/>
    <n v="0"/>
  </r>
  <r>
    <s v="12/2021"/>
    <x v="11"/>
    <n v="744"/>
    <s v="UTE.AI.MS.030006-3.01"/>
    <s v="030006"/>
    <x v="3"/>
    <x v="6"/>
    <n v="8657"/>
    <s v="SANTA LUZIA I - OER ALVORADA"/>
    <n v="39.299999999999997"/>
    <n v="26"/>
    <n v="0"/>
    <n v="0"/>
    <n v="0"/>
    <n v="341.46085175815841"/>
    <n v="0"/>
    <n v="0"/>
  </r>
  <r>
    <s v="12/2021"/>
    <x v="11"/>
    <n v="744"/>
    <s v="EOL.CV.CE.030916-8.01"/>
    <s v="030916"/>
    <x v="1"/>
    <x v="3"/>
    <n v="892326"/>
    <s v="SANTO ANTÔNIO DE PÁDUA"/>
    <n v="5.7"/>
    <n v="6.3999810000000004"/>
    <n v="2.6770915228494623"/>
    <n v="2.6770915389784946"/>
    <n v="1991.7561049999999"/>
    <n v="194.83962187881596"/>
    <n v="388073.00637302327"/>
    <n v="0"/>
  </r>
  <r>
    <s v="12/2021"/>
    <x v="11"/>
    <n v="744"/>
    <s v="UTE.PE.PE.029719-4.01"/>
    <s v="029719"/>
    <x v="5"/>
    <x v="8"/>
    <n v="8909"/>
    <s v="SUAPE II"/>
    <n v="269.10000000000002"/>
    <n v="264.99997400000001"/>
    <n v="38.415585309139786"/>
    <n v="38.415110909946236"/>
    <n v="28580.842517000001"/>
    <n v="303.4452967276967"/>
    <n v="8672722.2382986359"/>
    <n v="4.7439919354542569E-4"/>
  </r>
  <r>
    <s v="12/2021"/>
    <x v="11"/>
    <n v="744"/>
    <s v="EOL.CV.CE.028857-8.01"/>
    <s v="028857"/>
    <x v="1"/>
    <x v="3"/>
    <n v="888684"/>
    <s v="TAÃBA ÃGUIA"/>
    <n v="10.69"/>
    <n v="10"/>
    <n v="13.130780420698926"/>
    <n v="13.130780420698926"/>
    <n v="9769.3006330000007"/>
    <n v="309.88650344091246"/>
    <n v="3027374.4142234628"/>
    <n v="0"/>
  </r>
  <r>
    <s v="12/2021"/>
    <x v="11"/>
    <n v="744"/>
    <s v="EOL.CV.CE.030373-9.01"/>
    <s v="030373"/>
    <x v="1"/>
    <x v="3"/>
    <n v="889182"/>
    <s v="TAÍBA ANDORINHA"/>
    <n v="6.58"/>
    <n v="6"/>
    <n v="8.8103455336021508"/>
    <n v="8.8103455336021508"/>
    <n v="6554.8970770000005"/>
    <n v="309.88650344091246"/>
    <n v="2031274.1356065876"/>
    <n v="0"/>
  </r>
  <r>
    <s v="12/2021"/>
    <x v="11"/>
    <n v="744"/>
    <s v="EOL.CV.BA.030753-0.01"/>
    <s v="030753"/>
    <x v="1"/>
    <x v="3"/>
    <n v="893402"/>
    <s v="TAMANDUÁ MIRIM"/>
    <n v="13.6"/>
    <n v="13.6"/>
    <n v="5.594909954301075"/>
    <n v="5.594909954301075"/>
    <n v="4162.6130059999996"/>
    <n v="181.26833093724247"/>
    <n v="754549.91193527763"/>
    <n v="0"/>
  </r>
  <r>
    <s v="12/2021"/>
    <x v="11"/>
    <n v="744"/>
    <s v="EOL.CV.BA.030544-8.01"/>
    <s v="030544"/>
    <x v="1"/>
    <x v="3"/>
    <n v="890777"/>
    <s v="TANQUE 3LER"/>
    <n v="13.9"/>
    <n v="13.9"/>
    <n v="5.6229125201612913"/>
    <n v="5.6229125201612913"/>
    <n v="4183.4469150000004"/>
    <n v="242.23263849825619"/>
    <n v="1013367.3842378402"/>
    <n v="0"/>
  </r>
  <r>
    <s v="12/2021"/>
    <x v="11"/>
    <n v="744"/>
    <s v="UTE.GN.SP.028014-3.01"/>
    <s v="028014"/>
    <x v="4"/>
    <x v="7"/>
    <n v="8575"/>
    <s v="EUZÉBIO ROCHA"/>
    <n v="205.6"/>
    <n v="140.99996100000001"/>
    <n v="180.71971475403228"/>
    <n v="156.02129638575269"/>
    <n v="116079.844511"/>
    <n v="292.51835127122172"/>
    <n v="33955484.732177496"/>
    <n v="24.698418368279583"/>
  </r>
  <r>
    <s v="12/2021"/>
    <x v="11"/>
    <n v="744"/>
    <s v="UTE.GN.PE.028326-6.01"/>
    <s v="028326"/>
    <x v="5"/>
    <x v="8"/>
    <n v="8277"/>
    <s v="TERMOCABO"/>
    <n v="38"/>
    <n v="38.000014999999998"/>
    <n v="8.4344489516129038"/>
    <n v="8.43102323655914"/>
    <n v="6272.6812879999998"/>
    <n v="313.86102840359933"/>
    <n v="1968750.199899694"/>
    <n v="3.4257150537637098E-3"/>
  </r>
  <r>
    <s v="12/2021"/>
    <x v="11"/>
    <n v="744"/>
    <s v="UTE.GN.CE.028358-4.01"/>
    <s v="028358"/>
    <x v="4"/>
    <x v="7"/>
    <n v="8411"/>
    <s v="SENADOR CARLOS JEREISSATI"/>
    <n v="205.8"/>
    <n v="140.99998199999999"/>
    <n v="48.942737204301082"/>
    <n v="34.920935900537636"/>
    <n v="25981.176310000003"/>
    <n v="306.68913094592511"/>
    <n v="7968144.3834667578"/>
    <n v="14.021801303763446"/>
  </r>
  <r>
    <s v="12/2021"/>
    <x v="11"/>
    <n v="744"/>
    <s v="UTE.GN.RJ.028029-1.01"/>
    <s v="028029"/>
    <x v="4"/>
    <x v="7"/>
    <n v="8761"/>
    <s v="MARIO LAGO"/>
    <n v="674.3"/>
    <n v="200"/>
    <n v="494.00945044354842"/>
    <n v="154.61861766801076"/>
    <n v="115036.25154500001"/>
    <n v="331.67302271083804"/>
    <n v="38154421.271254465"/>
    <n v="339.39083277553766"/>
  </r>
  <r>
    <s v="12/2021"/>
    <x v="11"/>
    <n v="744"/>
    <s v="UTE.PE.PE.029562-0.01"/>
    <s v="029562"/>
    <x v="6"/>
    <x v="9"/>
    <n v="8419"/>
    <s v="TERMOMANAUS"/>
    <n v="70.400000000000006"/>
    <n v="70.000038000000004"/>
    <n v="7.5763037634408602E-4"/>
    <n v="7.5763037634408602E-4"/>
    <n v="0.56367699999999998"/>
    <n v="323.5776605253875"/>
    <n v="182.39328495196884"/>
    <n v="0"/>
  </r>
  <r>
    <s v="12/2021"/>
    <x v="11"/>
    <n v="744"/>
    <s v="UTE.PE.PB.029641-4.01"/>
    <s v="029641"/>
    <x v="5"/>
    <x v="8"/>
    <n v="8566"/>
    <s v="TERMONORDESTE"/>
    <n v="123.8"/>
    <n v="123.000004"/>
    <n v="25.808813116935482"/>
    <n v="25.808780299731179"/>
    <n v="19201.732542999998"/>
    <n v="316.58519311600446"/>
    <n v="6078984.2052875217"/>
    <n v="3.2817204301345651E-5"/>
  </r>
  <r>
    <s v="12/2021"/>
    <x v="11"/>
    <n v="744"/>
    <s v="UTE.PE.PB.029638-4.01"/>
    <s v="029638"/>
    <x v="5"/>
    <x v="8"/>
    <n v="8565"/>
    <s v="TERMOPARAÍBA"/>
    <n v="123.9"/>
    <n v="123.000004"/>
    <n v="25.654960798387098"/>
    <n v="25.651908111559141"/>
    <n v="19085.019635000001"/>
    <n v="316.4687758206025"/>
    <n v="6039812.8004006119"/>
    <n v="3.0526868279554939E-3"/>
  </r>
  <r>
    <s v="12/2021"/>
    <x v="11"/>
    <n v="744"/>
    <s v="UTE.GN.RJ.027888-2.01"/>
    <s v="027888"/>
    <x v="4"/>
    <x v="7"/>
    <n v="8286"/>
    <s v="GOV. LEONEL BRIZOLA"/>
    <n v="986.6"/>
    <n v="703.99995699999999"/>
    <n v="807.5278924731183"/>
    <n v="588.14295146908603"/>
    <n v="437578.35589300003"/>
    <n v="322.28682940731738"/>
    <n v="141025740.93802172"/>
    <n v="219.38494100403219"/>
  </r>
  <r>
    <s v="12/2021"/>
    <x v="11"/>
    <n v="744"/>
    <s v="EOL.CV.RN.030898-6.01"/>
    <s v="030898"/>
    <x v="1"/>
    <x v="3"/>
    <n v="889895"/>
    <s v="TERRAL"/>
    <n v="17.5"/>
    <n v="13.499992000000001"/>
    <n v="17.712973694892476"/>
    <n v="14.290862670698925"/>
    <n v="10632.401827"/>
    <n v="196.4146501712531"/>
    <n v="2088359.4853303973"/>
    <n v="3.42211102419355"/>
  </r>
  <r>
    <s v="12/2021"/>
    <x v="11"/>
    <n v="744"/>
    <s v="UTE.GN.MS.027975-7.01"/>
    <s v="027975"/>
    <x v="4"/>
    <x v="7"/>
    <n v="8409"/>
    <s v="LUIZ CARLOS PRESTES"/>
    <n v="335.8"/>
    <n v="126.999995"/>
    <n v="161.30023890188173"/>
    <n v="61.899306881720435"/>
    <n v="46053.084320000002"/>
    <n v="295.19997450827492"/>
    <n v="13594869.317291437"/>
    <n v="99.400932020161278"/>
  </r>
  <r>
    <s v="12/2021"/>
    <x v="11"/>
    <n v="744"/>
    <s v="UTE.AI.GO.030080-2.01"/>
    <s v="030080"/>
    <x v="3"/>
    <x v="6"/>
    <n v="891622"/>
    <s v="TROPICAL BIOENERGIA S. A."/>
    <n v="26.6"/>
    <n v="24.799992"/>
    <n v="9.1397849462365591E-8"/>
    <n v="2.5537634408602152E-8"/>
    <n v="1.9000000000000001E-5"/>
    <n v="177.58576300957031"/>
    <n v="3.3741294971818361E-3"/>
    <n v="6.5860215053763439E-8"/>
  </r>
  <r>
    <s v="12/2021"/>
    <x v="11"/>
    <n v="744"/>
    <s v="UFV.RS.PB.034085-5.01"/>
    <s v="034085"/>
    <x v="2"/>
    <x v="4"/>
    <n v="909587"/>
    <s v="UFV ANGICO 1"/>
    <n v="6.7"/>
    <n v="6.7"/>
    <n v="6.5561697862903232"/>
    <n v="6.5561697862903232"/>
    <n v="4877.7903210000004"/>
    <n v="424.17901321386825"/>
    <n v="2069056.2850259377"/>
    <n v="0"/>
  </r>
  <r>
    <s v="12/2021"/>
    <x v="11"/>
    <n v="744"/>
    <s v="UFV.RS.BA.032892-8.01"/>
    <s v="032892"/>
    <x v="2"/>
    <x v="4"/>
    <n v="908531"/>
    <s v="Bom Jesus da Lapa 1"/>
    <n v="8.4"/>
    <n v="8.4"/>
    <n v="6.0643531962365591"/>
    <n v="6.0643531962365591"/>
    <n v="4511.8787780000002"/>
    <n v="436.83273174994412"/>
    <n v="1970936.3319183397"/>
    <n v="0"/>
  </r>
  <r>
    <s v="12/2021"/>
    <x v="11"/>
    <n v="744"/>
    <s v="UFV.RS.BA.032893-6.01"/>
    <s v="032893"/>
    <x v="2"/>
    <x v="4"/>
    <n v="908532"/>
    <s v="Bom Jesus da Lapa 2"/>
    <n v="8.4"/>
    <n v="8.4"/>
    <n v="5.6443194206989249"/>
    <n v="5.6443194206989249"/>
    <n v="4199.3736490000001"/>
    <n v="436.83273174994412"/>
    <n v="1834423.8627314011"/>
    <n v="0"/>
  </r>
  <r>
    <s v="12/2021"/>
    <x v="11"/>
    <n v="744"/>
    <s v="UFV.RS.PB.032311-0.01"/>
    <s v="032311"/>
    <x v="2"/>
    <x v="4"/>
    <n v="908803"/>
    <s v="UFV COREMAS I"/>
    <n v="6.9"/>
    <n v="6.7"/>
    <n v="6.2446228870967744"/>
    <n v="6.2446228870967744"/>
    <n v="4645.9994280000001"/>
    <n v="342.2458802778084"/>
    <n v="1590074.1640060544"/>
    <n v="0"/>
  </r>
  <r>
    <s v="12/2021"/>
    <x v="11"/>
    <n v="744"/>
    <s v="UFV.RS.RN.034310-2.01"/>
    <s v="034310"/>
    <x v="2"/>
    <x v="4"/>
    <n v="910578"/>
    <s v="UFV FLORESTA I"/>
    <n v="9.4"/>
    <n v="9.4"/>
    <n v="8.6797865040322577"/>
    <n v="8.6797865040322577"/>
    <n v="6457.7611589999997"/>
    <n v="413.03743165492119"/>
    <n v="2667297.0833542668"/>
    <n v="0"/>
  </r>
  <r>
    <s v="12/2021"/>
    <x v="11"/>
    <n v="744"/>
    <s v="UFV.RS.RN.034309-9.01"/>
    <s v="034309"/>
    <x v="2"/>
    <x v="4"/>
    <n v="910577"/>
    <s v="UFV FLORESTA II"/>
    <n v="9.4"/>
    <n v="9.4"/>
    <n v="8.6860550887096775"/>
    <n v="8.6860550887096775"/>
    <n v="6462.424986"/>
    <n v="413.03743165492119"/>
    <n v="2669223.4184800303"/>
    <n v="0"/>
  </r>
  <r>
    <s v="12/2021"/>
    <x v="11"/>
    <n v="744"/>
    <s v="UFV.RS.RN.033569-0.01"/>
    <s v="033569"/>
    <x v="2"/>
    <x v="4"/>
    <n v="910576"/>
    <s v="UFV FLORESTA III"/>
    <n v="6.3"/>
    <n v="6.3"/>
    <n v="5.7052633588709671"/>
    <n v="5.7052633588709671"/>
    <n v="4244.7159389999997"/>
    <n v="413.0515381245815"/>
    <n v="1753286.4475058771"/>
    <n v="0"/>
  </r>
  <r>
    <s v="12/2021"/>
    <x v="11"/>
    <n v="744"/>
    <s v="UFV.RS.BA.034437-0.01"/>
    <s v="034437"/>
    <x v="2"/>
    <x v="4"/>
    <n v="908972"/>
    <s v="Lapa 2"/>
    <n v="8.6999999999999993"/>
    <n v="8.6999999999999993"/>
    <n v="6.2151875631720426"/>
    <n v="6.2151875631720426"/>
    <n v="4624.0995469999998"/>
    <n v="435.39969454314053"/>
    <n v="2013331.5303008745"/>
    <n v="0"/>
  </r>
  <r>
    <s v="12/2021"/>
    <x v="11"/>
    <n v="744"/>
    <s v="UFV.RS.BA.034333-1.01"/>
    <s v="034333"/>
    <x v="2"/>
    <x v="4"/>
    <n v="908971"/>
    <s v="Lapa 3"/>
    <n v="8.6999999999999993"/>
    <n v="8.6999999999999993"/>
    <n v="6.1299589247311825"/>
    <n v="6.1299589247311825"/>
    <n v="4560.6894400000001"/>
    <n v="435.39969454314053"/>
    <n v="1985722.7890821267"/>
    <n v="0"/>
  </r>
  <r>
    <s v="12/2021"/>
    <x v="11"/>
    <n v="744"/>
    <s v="UFV.RS.PB.034086-3.01"/>
    <s v="034086"/>
    <x v="2"/>
    <x v="4"/>
    <n v="909775"/>
    <s v="UFV MALTA"/>
    <n v="6.7"/>
    <n v="6.7"/>
    <n v="6.8105422029569898"/>
    <n v="6.8105422029569898"/>
    <n v="5067.0433990000001"/>
    <n v="424.17901321386825"/>
    <n v="2149333.4688996649"/>
    <n v="0"/>
  </r>
  <r>
    <s v="12/2021"/>
    <x v="11"/>
    <n v="744"/>
    <s v="EOL.CV.RN.031826-4.01"/>
    <s v="031826"/>
    <x v="1"/>
    <x v="3"/>
    <n v="909110"/>
    <s v="Umbuzeiros"/>
    <n v="11.9"/>
    <n v="11.599985"/>
    <n v="11.621463751344086"/>
    <n v="0"/>
    <n v="0"/>
    <n v="179.02921380412155"/>
    <n v="0"/>
    <n v="11.621463751344086"/>
  </r>
  <r>
    <s v="12/2021"/>
    <x v="11"/>
    <n v="744"/>
    <s v="EOL.CV.RN.031645-8.01"/>
    <s v="031645"/>
    <x v="1"/>
    <x v="3"/>
    <n v="911352"/>
    <s v="EOL União dos Ventos 12"/>
    <n v="14.3"/>
    <n v="6.7597110000000002"/>
    <n v="13.89262493951613"/>
    <n v="0"/>
    <n v="0"/>
    <n v="189.05748014209345"/>
    <n v="0"/>
    <n v="13.89262493951613"/>
  </r>
  <r>
    <s v="12/2021"/>
    <x v="11"/>
    <n v="744"/>
    <s v="EOL.CV.RN.031697-0.01"/>
    <s v="031697"/>
    <x v="1"/>
    <x v="3"/>
    <n v="910992"/>
    <s v="EOL União dos Ventos 13"/>
    <n v="10.3"/>
    <n v="5.2702780000000002"/>
    <n v="9.5792646491935489"/>
    <n v="0"/>
    <n v="0"/>
    <n v="189.05748014209345"/>
    <n v="0"/>
    <n v="9.5792646491935489"/>
  </r>
  <r>
    <s v="12/2021"/>
    <x v="11"/>
    <n v="744"/>
    <s v="EOL.CV.RN.031643-1.01"/>
    <s v="031643"/>
    <x v="1"/>
    <x v="3"/>
    <n v="910973"/>
    <s v="EOL União dos Ventos 14"/>
    <n v="11.3"/>
    <n v="5.7900700000000001"/>
    <n v="9.6831613723118277"/>
    <n v="0"/>
    <n v="0"/>
    <n v="189.05748014209345"/>
    <n v="0"/>
    <n v="9.6831613723118277"/>
  </r>
  <r>
    <s v="12/2021"/>
    <x v="11"/>
    <n v="744"/>
    <s v="EOL.CV.RN.030860-9.01"/>
    <s v="030860"/>
    <x v="1"/>
    <x v="3"/>
    <n v="893325"/>
    <s v="PARQUE EOLICO LANCHINHA"/>
    <n v="13.2"/>
    <n v="13.2"/>
    <n v="10.201367358870968"/>
    <n v="10.201367358870968"/>
    <n v="7589.8173150000002"/>
    <n v="190.07284613487485"/>
    <n v="1442618.178705804"/>
    <n v="0"/>
  </r>
  <r>
    <s v="12/2021"/>
    <x v="11"/>
    <n v="744"/>
    <s v="UTE.AI.SP.027974-9.01"/>
    <s v="027974"/>
    <x v="3"/>
    <x v="6"/>
    <n v="8298"/>
    <s v="UTE COCAL"/>
    <n v="9.6"/>
    <n v="5.8600120000000002"/>
    <n v="1.0322580645161291E-5"/>
    <n v="6.3024193548387088E-6"/>
    <n v="4.6889999999999996E-3"/>
    <n v="319.50679797807874"/>
    <n v="1.4981673757192111"/>
    <n v="4.0201612903225815E-6"/>
  </r>
  <r>
    <s v="12/2021"/>
    <x v="11"/>
    <n v="744"/>
    <s v="UTE.AI.SP.029775-5.01"/>
    <s v="029775"/>
    <x v="3"/>
    <x v="6"/>
    <n v="8611"/>
    <s v="UTE SEBASTIANÓPOLIS I"/>
    <n v="13"/>
    <n v="11"/>
    <n v="0"/>
    <n v="0"/>
    <n v="0"/>
    <n v="343.51341671540575"/>
    <n v="0"/>
    <n v="0"/>
  </r>
  <r>
    <s v="12/2021"/>
    <x v="11"/>
    <n v="744"/>
    <s v="UTE.AI.SP.028401-7.01"/>
    <s v="028401"/>
    <x v="3"/>
    <x v="6"/>
    <n v="8415"/>
    <s v="UTE SANTA ISABEL"/>
    <n v="14.9"/>
    <n v="10.934855000000001"/>
    <n v="0"/>
    <n v="0"/>
    <n v="0"/>
    <n v="323.43310941503444"/>
    <n v="0"/>
    <n v="0"/>
  </r>
  <r>
    <s v="12/2021"/>
    <x v="11"/>
    <n v="744"/>
    <s v="EOL.CV.BA.030943-5.01"/>
    <s v="030943"/>
    <x v="1"/>
    <x v="3"/>
    <n v="890380"/>
    <s v="VENTOS DE CAMPO FORMOSO 1 13LEN"/>
    <n v="16.899999999999999"/>
    <n v="15.499992000000001"/>
    <n v="8.6822200739247322"/>
    <n v="8.3281215510752684"/>
    <n v="6196.1224339999999"/>
    <n v="188.08313086098971"/>
    <n v="1165386.1065847361"/>
    <n v="0.35409852284946314"/>
  </r>
  <r>
    <s v="12/2021"/>
    <x v="11"/>
    <n v="744"/>
    <s v="EOL.CV.BA.031010-7.01"/>
    <s v="031010"/>
    <x v="1"/>
    <x v="3"/>
    <n v="890382"/>
    <s v="VENTOS DE CAMPO FORMOSO 2 13 LEN"/>
    <n v="17.8"/>
    <n v="15.499992000000001"/>
    <n v="9.4647332217741926"/>
    <n v="8.6196840604838716"/>
    <n v="6413.0449410000001"/>
    <n v="188.08313086098971"/>
    <n v="1206185.5708555111"/>
    <n v="0.84504916129032237"/>
  </r>
  <r>
    <s v="12/2021"/>
    <x v="11"/>
    <n v="744"/>
    <s v="EOL.CV.BA.030476-0.01"/>
    <s v="030476"/>
    <x v="1"/>
    <x v="3"/>
    <n v="890778"/>
    <s v="VENTOS DO NORDESTE 3LER"/>
    <n v="10.1"/>
    <n v="10.1"/>
    <n v="5.0757423884408599"/>
    <n v="5.0757423884408599"/>
    <n v="3776.3523369999998"/>
    <n v="242.23263849825619"/>
    <n v="914755.79049056594"/>
    <n v="0"/>
  </r>
  <r>
    <s v="12/2021"/>
    <x v="11"/>
    <n v="744"/>
    <s v="EOL.CV.PI.031766-7.01"/>
    <s v="031766"/>
    <x v="1"/>
    <x v="3"/>
    <n v="907839"/>
    <s v="Ventos de Santo Augusto VI"/>
    <n v="16"/>
    <n v="14.900019"/>
    <n v="4.3239218965053761"/>
    <n v="4.3239219986559139"/>
    <n v="3216.9979669999998"/>
    <n v="198.05004028450435"/>
    <n v="637126.5769595186"/>
    <n v="0"/>
  </r>
  <r>
    <s v="12/2021"/>
    <x v="11"/>
    <n v="744"/>
    <s v="EOL.CV.PI.032366-7.01"/>
    <s v="032366"/>
    <x v="1"/>
    <x v="3"/>
    <n v="908209"/>
    <s v="Ventos de Santo Onofre IV"/>
    <n v="13.6"/>
    <n v="13.6"/>
    <n v="7.0657985295698928"/>
    <n v="7.0657985295698928"/>
    <n v="5256.9541060000001"/>
    <n v="222.66693248213588"/>
    <n v="1170549.8449823889"/>
    <n v="0"/>
  </r>
  <r>
    <s v="12/2021"/>
    <x v="11"/>
    <n v="744"/>
    <s v="EOL.CV.BA.030946-0.01"/>
    <s v="030946"/>
    <x v="1"/>
    <x v="3"/>
    <n v="890388"/>
    <s v="VENTOS DO SERTAO 13LEN"/>
    <n v="14.8"/>
    <n v="12.699964"/>
    <n v="6.9687532661290312"/>
    <n v="6.2541366975806447"/>
    <n v="4653.0777029999999"/>
    <n v="200.76392346758001"/>
    <n v="934170.13585379499"/>
    <n v="0.71461656854838662"/>
  </r>
  <r>
    <s v="12/2021"/>
    <x v="11"/>
    <n v="744"/>
    <s v="UTE.AI.MG.030063-2.01"/>
    <s v="030063"/>
    <x v="3"/>
    <x v="6"/>
    <n v="8660"/>
    <s v="VALE DO PARACATU - BEVAP"/>
    <n v="19.899999999999999"/>
    <n v="21"/>
    <n v="19.700545985215054"/>
    <n v="19.700545985215054"/>
    <n v="14657.206213000001"/>
    <n v="339.99350748371774"/>
    <n v="4983354.9502700102"/>
    <n v="0"/>
  </r>
  <r>
    <s v="12/2021"/>
    <x v="11"/>
    <n v="744"/>
    <s v="UTE.AI.SP.002958-0.01"/>
    <s v="002958"/>
    <x v="3"/>
    <x v="6"/>
    <n v="524"/>
    <s v="VALE DO ROSÁRIO"/>
    <n v="17.100000000000001"/>
    <n v="13.067349"/>
    <n v="0"/>
    <n v="0"/>
    <n v="0"/>
    <n v="189.73636784706724"/>
    <n v="0"/>
    <n v="0"/>
  </r>
  <r>
    <s v="12/2021"/>
    <x v="11"/>
    <n v="744"/>
    <s v="UTE.AI.MG.030046-2.01"/>
    <s v="030046"/>
    <x v="3"/>
    <x v="6"/>
    <n v="8665"/>
    <s v="VALE DO SÃO SIMÃO"/>
    <n v="0"/>
    <n v="12"/>
    <n v="0"/>
    <n v="0"/>
    <n v="0"/>
    <n v="342.84533546954492"/>
    <n v="0"/>
    <n v="0"/>
  </r>
  <r>
    <s v="12/2021"/>
    <x v="11"/>
    <n v="744"/>
    <s v="UTE.AI.MG.030034-9.01"/>
    <s v="030034"/>
    <x v="3"/>
    <x v="6"/>
    <n v="8664"/>
    <s v="VALE DO TIJUCO"/>
    <n v="18.100000000000001"/>
    <n v="7"/>
    <n v="0"/>
    <n v="0"/>
    <n v="0"/>
    <n v="335.18020750161025"/>
    <n v="0"/>
    <n v="0"/>
  </r>
  <r>
    <s v="12/2021"/>
    <x v="11"/>
    <n v="744"/>
    <s v="UFV.RS.MG.032339-0.01"/>
    <s v="032339"/>
    <x v="2"/>
    <x v="4"/>
    <n v="909557"/>
    <s v="VAZANTE 1"/>
    <n v="6"/>
    <n v="6"/>
    <n v="6.334551490591398"/>
    <n v="6.334551490591398"/>
    <n v="4712.906309"/>
    <n v="336.54645393411573"/>
    <n v="1586111.9060176718"/>
    <n v="0"/>
  </r>
  <r>
    <s v="12/2021"/>
    <x v="11"/>
    <n v="744"/>
    <s v="UFV.RS.MG.032340-3.01"/>
    <s v="032340"/>
    <x v="2"/>
    <x v="4"/>
    <n v="909773"/>
    <s v="VAZANTE 2"/>
    <n v="6"/>
    <n v="6"/>
    <n v="6.2977682137096771"/>
    <n v="6.2977682137096771"/>
    <n v="4685.5395509999998"/>
    <n v="336.54645393411573"/>
    <n v="1576901.7206570988"/>
    <n v="0"/>
  </r>
  <r>
    <s v="12/2021"/>
    <x v="11"/>
    <n v="744"/>
    <s v="UFV.RS.MG.032341-1.01"/>
    <s v="032341"/>
    <x v="2"/>
    <x v="4"/>
    <n v="909748"/>
    <s v="VAZANTE 3"/>
    <n v="6"/>
    <n v="6"/>
    <n v="6.1996540013440864"/>
    <n v="6.1996540013440864"/>
    <n v="4612.5425770000002"/>
    <n v="336.54645393411573"/>
    <n v="1552334.847909478"/>
    <n v="0"/>
  </r>
  <r>
    <s v="12/2021"/>
    <x v="11"/>
    <n v="744"/>
    <s v="EOL.CV.RS.030833-1.01"/>
    <s v="030833"/>
    <x v="1"/>
    <x v="3"/>
    <n v="893445"/>
    <s v="VENTO ARAGANO I"/>
    <n v="13.8"/>
    <n v="13.8"/>
    <n v="12.072191094086021"/>
    <n v="12.072191094086021"/>
    <n v="8981.7101739999998"/>
    <n v="185.9977202047605"/>
    <n v="1670577.6159039028"/>
    <n v="0"/>
  </r>
  <r>
    <s v="12/2021"/>
    <x v="11"/>
    <n v="744"/>
    <s v="EOL.CV.CE.030595-2.01"/>
    <s v="030595"/>
    <x v="1"/>
    <x v="3"/>
    <n v="904194"/>
    <s v="EOL Vento Formoso"/>
    <n v="14.6"/>
    <n v="13.5"/>
    <n v="15.145608545698925"/>
    <n v="15.11665267876344"/>
    <n v="11246.789593"/>
    <n v="266.50584722199898"/>
    <n v="2997335.1890100259"/>
    <n v="2.8955866935485155E-2"/>
  </r>
  <r>
    <s v="12/2021"/>
    <x v="11"/>
    <n v="744"/>
    <s v="EOL.CV.BA.030944-3.01"/>
    <s v="030944"/>
    <x v="1"/>
    <x v="3"/>
    <n v="890378"/>
    <s v="VENTOS DA ANDORINHA 13LEN"/>
    <n v="17.899999999999999"/>
    <n v="15.899978000000001"/>
    <n v="9.187087264784946"/>
    <n v="8.534790309139785"/>
    <n v="6349.8839900000003"/>
    <n v="188.08313086098971"/>
    <n v="1194306.0614432734"/>
    <n v="0.65229695564516132"/>
  </r>
  <r>
    <s v="12/2021"/>
    <x v="11"/>
    <n v="744"/>
    <s v="EOL.CV.BA.031758-6.01"/>
    <s v="031758"/>
    <x v="1"/>
    <x v="3"/>
    <n v="909383"/>
    <s v="EOL VENTOS DA BAHIA II"/>
    <n v="14"/>
    <n v="12.699985"/>
    <n v="8.5390209569892477"/>
    <n v="8.5390210322580646"/>
    <n v="6353.0316480000001"/>
    <n v="193.56198010373987"/>
    <n v="1229705.3854486058"/>
    <n v="0"/>
  </r>
  <r>
    <s v="12/2021"/>
    <x v="11"/>
    <n v="744"/>
    <s v="EOL.CV.BA.031770-5.01"/>
    <s v="031770"/>
    <x v="1"/>
    <x v="3"/>
    <n v="910083"/>
    <s v="EOL VENTOS DA BAHIA IV"/>
    <n v="6"/>
    <n v="5.2999309999999999"/>
    <n v="3.6311092271505379"/>
    <n v="0.47810095564516131"/>
    <n v="355.707111"/>
    <n v="193.56198010373987"/>
    <n v="68851.372742140782"/>
    <n v="3.1530082715053762"/>
  </r>
  <r>
    <s v="12/2021"/>
    <x v="11"/>
    <n v="744"/>
    <s v="EOL.CV.BA.031771-3.01"/>
    <s v="031771"/>
    <x v="1"/>
    <x v="3"/>
    <n v="909792"/>
    <s v="EOL VENTOS DA BAHIA VIII"/>
    <n v="13.7"/>
    <n v="12.900035000000001"/>
    <n v="9.1329023561827967"/>
    <n v="0.62801177150537635"/>
    <n v="467.24075800000003"/>
    <n v="193.56198010373987"/>
    <n v="90440.046303652343"/>
    <n v="8.504890584677419"/>
  </r>
  <r>
    <s v="12/2021"/>
    <x v="11"/>
    <n v="744"/>
    <s v="EOL.CV.BA.032526-0.01"/>
    <s v="032526"/>
    <x v="1"/>
    <x v="3"/>
    <n v="910679"/>
    <s v="VENTOS DA BAHIA I"/>
    <n v="13.1"/>
    <n v="13.1"/>
    <n v="10.629610840053765"/>
    <n v="10.629610840053765"/>
    <n v="7908.4304650000013"/>
    <n v="287.71555519241025"/>
    <n v="2275378.4619380464"/>
    <n v="0"/>
  </r>
  <r>
    <s v="12/2021"/>
    <x v="11"/>
    <n v="744"/>
    <s v="EOL.CV.BA.032527-9.01"/>
    <s v="032527"/>
    <x v="1"/>
    <x v="3"/>
    <n v="910680"/>
    <s v="VENTOS DA BAHIA III"/>
    <n v="14.5"/>
    <n v="14.5"/>
    <n v="13.820331748655915"/>
    <n v="13.820331748655915"/>
    <n v="10282.326821000001"/>
    <n v="287.71555519241025"/>
    <n v="2958385.3699738258"/>
    <n v="0"/>
  </r>
  <r>
    <s v="12/2021"/>
    <x v="11"/>
    <n v="744"/>
    <s v="EOL.CV.BA.032531-7.01"/>
    <s v="032531"/>
    <x v="1"/>
    <x v="3"/>
    <n v="910714"/>
    <s v="EOL VENTOS DA BAHIA IX"/>
    <n v="13.4"/>
    <n v="13.2"/>
    <n v="8.1189391263440864"/>
    <n v="8.1189391263440864"/>
    <n v="6040.49071"/>
    <n v="287.71555519241025"/>
    <n v="1737943.1382622463"/>
    <n v="0"/>
  </r>
  <r>
    <s v="12/2021"/>
    <x v="11"/>
    <n v="744"/>
    <s v="EOL.CV.BA.031563-0.01"/>
    <s v="031563"/>
    <x v="1"/>
    <x v="3"/>
    <n v="896926"/>
    <s v="EOL VENTOS DE GUARÁS I"/>
    <n v="17"/>
    <n v="15.499995"/>
    <n v="9.2671849677419349"/>
    <n v="8.8369414932795696"/>
    <n v="6574.6844709999996"/>
    <n v="195.03718320346778"/>
    <n v="1282307.9396754215"/>
    <n v="0.43024347446236633"/>
  </r>
  <r>
    <s v="12/2021"/>
    <x v="11"/>
    <n v="744"/>
    <s v="EOL.CV.CE.030925-7.01"/>
    <s v="030925"/>
    <x v="1"/>
    <x v="3"/>
    <n v="889897"/>
    <s v="EOL VENTOS DE HORIZONTE"/>
    <n v="8.6999999999999993"/>
    <n v="6.3999920000000001"/>
    <n v="9.4469529663978502"/>
    <n v="9.2115042177419344"/>
    <n v="6853.3591379999989"/>
    <n v="197.62584020314159"/>
    <n v="1354400.8578611279"/>
    <n v="0.23544874865591425"/>
  </r>
  <r>
    <s v="12/2021"/>
    <x v="11"/>
    <n v="744"/>
    <s v="EOL.CV.RN.030514-6.01"/>
    <s v="030514"/>
    <x v="1"/>
    <x v="3"/>
    <n v="890941"/>
    <s v="VENTOS DE SÃO MIGUEL 2LFA"/>
    <n v="14.5"/>
    <n v="10.899978000000001"/>
    <n v="11.590509038978494"/>
    <n v="11.590509129032259"/>
    <n v="8623.3387920000005"/>
    <n v="271.70011410938429"/>
    <n v="2342962.1337902802"/>
    <n v="0"/>
  </r>
  <r>
    <s v="12/2021"/>
    <x v="11"/>
    <n v="744"/>
    <s v="EOL.CV.RN.030828-5.01"/>
    <s v="030828"/>
    <x v="1"/>
    <x v="3"/>
    <n v="893428"/>
    <s v="VENTOS DE SANTO URIEL"/>
    <n v="9"/>
    <n v="9"/>
    <n v="5.803954674731183"/>
    <n v="5.803954674731183"/>
    <n v="4318.1422780000003"/>
    <n v="189.1568774625097"/>
    <n v="816806.3097453285"/>
    <n v="0"/>
  </r>
  <r>
    <s v="12/2021"/>
    <x v="11"/>
    <n v="744"/>
    <s v="EOL.CV.PI.033144-9.01"/>
    <s v="033144"/>
    <x v="1"/>
    <x v="3"/>
    <n v="908982"/>
    <s v="VENTOS DE SAO VICENTE 08"/>
    <n v="15.2"/>
    <n v="14.499997"/>
    <n v="6.8335601438172038"/>
    <n v="6.8335601814516131"/>
    <n v="5084.1687750000001"/>
    <n v="261.37165614891023"/>
    <n v="1328857.6128623262"/>
    <n v="0"/>
  </r>
  <r>
    <s v="12/2021"/>
    <x v="11"/>
    <n v="744"/>
    <s v="EOL.CV.PI.033143-0.01"/>
    <s v="033143"/>
    <x v="1"/>
    <x v="3"/>
    <n v="908983"/>
    <s v="VENTOS DE SAO VICENTE 09"/>
    <n v="15.2"/>
    <n v="13.100027000000001"/>
    <n v="6.8962505309139788"/>
    <n v="6.8962504798387103"/>
    <n v="5130.8103570000003"/>
    <n v="261.40031689304629"/>
    <n v="1341195.453237924"/>
    <n v="5.1075268993861422E-8"/>
  </r>
  <r>
    <s v="12/2021"/>
    <x v="11"/>
    <n v="744"/>
    <s v="EOL.CV.PI.033136-8.01"/>
    <s v="033136"/>
    <x v="1"/>
    <x v="3"/>
    <n v="908984"/>
    <s v="VENTOS DE SAO VICENTE 10"/>
    <n v="15.2"/>
    <n v="13.700011999999999"/>
    <n v="7.5822492983870973"/>
    <n v="7.5822492352150537"/>
    <n v="5641.1934309999997"/>
    <n v="261.40031689304629"/>
    <n v="1474609.7505183711"/>
    <n v="6.3172043615283054E-8"/>
  </r>
  <r>
    <s v="12/2021"/>
    <x v="11"/>
    <n v="744"/>
    <s v="EOL.CV.PI.033141-4.01"/>
    <s v="033141"/>
    <x v="1"/>
    <x v="3"/>
    <n v="908985"/>
    <s v="VENTOS DE SAO VICENTE 11"/>
    <n v="15"/>
    <n v="12.400003999999999"/>
    <n v="7.2444000577956986"/>
    <n v="6.263318731182796"/>
    <n v="4659.9091360000002"/>
    <n v="261.41464726511435"/>
    <n v="1218168.5030749238"/>
    <n v="0.98108132661290282"/>
  </r>
  <r>
    <s v="12/2021"/>
    <x v="11"/>
    <n v="744"/>
    <s v="EOL.CV.PI.033140-6.01"/>
    <s v="033140"/>
    <x v="1"/>
    <x v="3"/>
    <n v="908986"/>
    <s v="VENTOS DE SAO VICENTE 12"/>
    <n v="15"/>
    <n v="13.199987999999999"/>
    <n v="6.4760781370967742"/>
    <n v="6.4760781048387095"/>
    <n v="4818.2021100000002"/>
    <n v="261.40031689304629"/>
    <n v="1259479.5584087444"/>
    <n v="3.2258064434685249E-8"/>
  </r>
  <r>
    <s v="12/2021"/>
    <x v="11"/>
    <n v="744"/>
    <s v="EOL.CV.PI.033139-2.01"/>
    <s v="033139"/>
    <x v="1"/>
    <x v="3"/>
    <n v="908987"/>
    <s v="VENTOS DE SAO VICENTE 13"/>
    <n v="15.4"/>
    <n v="11.599987"/>
    <n v="6.7558460806451617"/>
    <n v="5.3221611814516132"/>
    <n v="3959.6879190000004"/>
    <n v="261.41464726511435"/>
    <n v="1035120.4206253198"/>
    <n v="1.4336848991935489"/>
  </r>
  <r>
    <s v="12/2021"/>
    <x v="11"/>
    <n v="744"/>
    <s v="EOL.CV.PI.032368-3.01"/>
    <s v="032368"/>
    <x v="1"/>
    <x v="3"/>
    <n v="909382"/>
    <s v="Ventos de São Virgílio 03"/>
    <n v="9.1999999999999993"/>
    <n v="9.1999999999999993"/>
    <n v="5.4632813642473117"/>
    <n v="5.4632813642473117"/>
    <n v="4064.6813349999998"/>
    <n v="222.66693248213588"/>
    <n v="905070.12438184291"/>
    <n v="0"/>
  </r>
  <r>
    <s v="12/2021"/>
    <x v="11"/>
    <n v="744"/>
    <s v="EOL.CV.PI.031394-7.01"/>
    <s v="031394"/>
    <x v="1"/>
    <x v="3"/>
    <n v="896026"/>
    <s v="VENTOS DE SANTA JOANA XIII"/>
    <n v="16"/>
    <n v="13.4"/>
    <n v="6.6466675645161288"/>
    <n v="6.6466675645161288"/>
    <n v="4945.1206679999996"/>
    <n v="183.86394255628818"/>
    <n v="909229.38243506534"/>
    <n v="0"/>
  </r>
  <r>
    <s v="12/2021"/>
    <x v="11"/>
    <n v="744"/>
    <s v="EOL.CV.PI.031393-9.01"/>
    <s v="031393"/>
    <x v="1"/>
    <x v="3"/>
    <n v="895942"/>
    <s v="VENTOS DE SANTA JOANA X"/>
    <n v="16"/>
    <n v="13.6"/>
    <n v="5.8261484838709681"/>
    <n v="5.8261484838709681"/>
    <n v="4334.6544720000002"/>
    <n v="183.86394255628818"/>
    <n v="796986.66084116569"/>
    <n v="0"/>
  </r>
  <r>
    <s v="12/2021"/>
    <x v="11"/>
    <n v="744"/>
    <s v="EOL.CV.PI.031749-7.01"/>
    <s v="031749"/>
    <x v="1"/>
    <x v="3"/>
    <n v="907804"/>
    <s v="Ventos de Santo Augusto VII"/>
    <n v="9.4"/>
    <n v="8.1999929999999992"/>
    <n v="4.2372158185483872"/>
    <n v="4.2372158750000004"/>
    <n v="3152.4886110000002"/>
    <n v="198.06648006538629"/>
    <n v="624402.32262698887"/>
    <n v="0"/>
  </r>
  <r>
    <s v="12/2021"/>
    <x v="11"/>
    <n v="744"/>
    <s v="EOL.CV.PI.031746-2.02"/>
    <s v="031746"/>
    <x v="1"/>
    <x v="3"/>
    <n v="907803"/>
    <s v="Ventos de Santo Augusto I "/>
    <n v="9"/>
    <n v="8.1999929999999992"/>
    <n v="2.5171617379032258"/>
    <n v="2.5171617150537635"/>
    <n v="1872.7683160000001"/>
    <n v="198.05004028450435"/>
    <n v="370901.84042734338"/>
    <n v="2.2849462460706941E-8"/>
  </r>
  <r>
    <s v="12/2021"/>
    <x v="11"/>
    <n v="744"/>
    <s v="EOL.CV.PE.032365-9.01"/>
    <s v="032365"/>
    <x v="1"/>
    <x v="3"/>
    <n v="909805"/>
    <s v="Ventos de Santo Estevão IV"/>
    <n v="14.2"/>
    <n v="14.2"/>
    <n v="5.2456522553763438"/>
    <n v="5.2456522553763438"/>
    <n v="3902.7652779999999"/>
    <n v="222.66693248213588"/>
    <n v="869016.77265005023"/>
    <n v="0"/>
  </r>
  <r>
    <s v="12/2021"/>
    <x v="11"/>
    <n v="744"/>
    <s v="EOL.CV.PI.033138-4.01"/>
    <s v="033138"/>
    <x v="1"/>
    <x v="3"/>
    <n v="909014"/>
    <s v="VENTOS DE SÃO VICENTE 14"/>
    <n v="15.3"/>
    <n v="14.499997"/>
    <n v="7.2303988696236559"/>
    <n v="7.2303988763440854"/>
    <n v="5379.4167639999996"/>
    <n v="261.38598652097829"/>
    <n v="1406104.1577656285"/>
    <n v="0"/>
  </r>
  <r>
    <s v="12/2021"/>
    <x v="11"/>
    <n v="744"/>
    <s v="UFV.RS.BA.033588-6.01"/>
    <s v="033588"/>
    <x v="2"/>
    <x v="4"/>
    <n v="909506"/>
    <s v="UFV VERDE VALE III"/>
    <n v="3.7"/>
    <n v="3.7"/>
    <n v="2.9279179677419358"/>
    <n v="2.9279179677419358"/>
    <n v="2178.3709680000002"/>
    <n v="434.09563068494924"/>
    <n v="945621.31921974348"/>
    <n v="0"/>
  </r>
  <r>
    <s v="12/2021"/>
    <x v="11"/>
    <n v="744"/>
    <s v="UTE.PE.ES.029664-3.01"/>
    <s v="029664"/>
    <x v="5"/>
    <x v="8"/>
    <n v="8563"/>
    <s v="VIANA"/>
    <n v="121.5"/>
    <n v="121.000015"/>
    <n v="56.11331759408602"/>
    <n v="56.113025044354842"/>
    <n v="41748.090633"/>
    <n v="310.15895840981801"/>
    <n v="12948544.30632996"/>
    <n v="2.925497311842127E-4"/>
  </r>
  <r>
    <s v="12/2021"/>
    <x v="11"/>
    <n v="744"/>
    <s v="EOL.CV.RN.033752-8.01"/>
    <s v="033752"/>
    <x v="1"/>
    <x v="3"/>
    <n v="908483"/>
    <s v="EOL ACRE I"/>
    <n v="15.2"/>
    <n v="14.4"/>
    <n v="16.141818693548387"/>
    <n v="16.141818693548387"/>
    <n v="12009.513108000001"/>
    <n v="297.61829689397291"/>
    <n v="3574250.8377288035"/>
    <n v="0"/>
  </r>
  <r>
    <s v="12/2021"/>
    <x v="11"/>
    <n v="744"/>
    <s v="UTE.AI.MS.029994-4.01"/>
    <s v="029994"/>
    <x v="3"/>
    <x v="6"/>
    <n v="8545"/>
    <s v="VISTA ALEGRE I"/>
    <n v="2.2999999999999998"/>
    <n v="10.557579"/>
    <n v="0"/>
    <n v="0"/>
    <n v="0"/>
    <n v="218.66552551043347"/>
    <n v="0"/>
    <n v="0"/>
  </r>
  <r>
    <s v="12/2021"/>
    <x v="11"/>
    <n v="744"/>
    <s v="UTE.AI.MS.031702-0.01"/>
    <s v="031702"/>
    <x v="3"/>
    <x v="6"/>
    <n v="895149"/>
    <s v="VISTA ALEGRE II"/>
    <n v="2.5"/>
    <n v="14.693963999999999"/>
    <n v="0"/>
    <n v="0"/>
    <n v="0"/>
    <n v="218.64908572955159"/>
    <n v="0"/>
    <n v="0"/>
  </r>
  <r>
    <s v="12/2021"/>
    <x v="11"/>
    <n v="744"/>
    <s v="EOL.CV.BA.030945-1.01"/>
    <s v="030945"/>
    <x v="1"/>
    <x v="3"/>
    <n v="890384"/>
    <s v="VENTOS DE MORRINHOS 13 LEN"/>
    <n v="17.100000000000001"/>
    <n v="14.999966000000001"/>
    <n v="8.6657385362903216"/>
    <n v="7.9500755053763443"/>
    <n v="5914.8561760000002"/>
    <n v="188.08313086098971"/>
    <n v="1112484.6681745413"/>
    <n v="0.71566303091397765"/>
  </r>
  <r>
    <s v="12/2021"/>
    <x v="11"/>
    <n v="744"/>
    <s v="UTE.PE.GO.028654-0.01"/>
    <s v="028654"/>
    <x v="6"/>
    <x v="9"/>
    <n v="8300"/>
    <s v="XAVANTES ARUANÃ"/>
    <n v="22.2"/>
    <n v="22.000031"/>
    <n v="12.208234651881719"/>
    <n v="12.095731947580646"/>
    <n v="8999.224569"/>
    <n v="341.9684678444055"/>
    <n v="3077451.0376486606"/>
    <n v="0.11250270430107492"/>
  </r>
  <r>
    <s v="12/2021"/>
    <x v="11"/>
    <n v="744"/>
    <s v="UFV.RS.CE.033919-9.01"/>
    <s v="033919"/>
    <x v="2"/>
    <x v="4"/>
    <n v="910683"/>
    <s v="UFV APODI III"/>
    <n v="8.6999999999999993"/>
    <n v="8.6999999999999993"/>
    <n v="8.1241858198924728"/>
    <n v="8.1241858198924728"/>
    <n v="6044.3942499999994"/>
    <n v="424.43545914048048"/>
    <n v="2565455.2487248299"/>
    <n v="0"/>
  </r>
  <r>
    <s v="12/2021"/>
    <x v="11"/>
    <n v="744"/>
    <s v="UFV.RS.MG.033999-7.01"/>
    <s v="033999"/>
    <x v="2"/>
    <x v="4"/>
    <n v="910688"/>
    <s v="UFV PARACATU 1"/>
    <n v="8.5"/>
    <n v="8.5"/>
    <n v="7.2059085658602147"/>
    <n v="7.2059085658602147"/>
    <n v="5361.1959729999999"/>
    <n v="420.37279587830091"/>
    <n v="2253700.9404214979"/>
    <n v="0"/>
  </r>
  <r>
    <s v="12/2021"/>
    <x v="11"/>
    <n v="744"/>
    <s v="UFV.RS.CE.033917-2.01"/>
    <s v="033917"/>
    <x v="2"/>
    <x v="4"/>
    <n v="910719"/>
    <s v="UFV APODI I"/>
    <n v="8.6999999999999993"/>
    <n v="8.6999999999999993"/>
    <n v="8.142523938172042"/>
    <n v="8.142523938172042"/>
    <n v="6058.0378099999989"/>
    <n v="424.43545914048048"/>
    <n v="2571246.0593777401"/>
    <n v="0"/>
  </r>
  <r>
    <s v="12/2021"/>
    <x v="11"/>
    <n v="744"/>
    <s v="UFV.RS.CE.033920-2.01"/>
    <s v="033920"/>
    <x v="2"/>
    <x v="4"/>
    <n v="910720"/>
    <s v="UFV APODI IV"/>
    <n v="8.6999999999999993"/>
    <n v="8.6999999999999993"/>
    <n v="8.0123303252688185"/>
    <n v="8.0123303252688185"/>
    <n v="5961.1737620000013"/>
    <n v="424.43545914048048"/>
    <n v="2530133.5226906557"/>
    <n v="0"/>
  </r>
  <r>
    <s v="12/2021"/>
    <x v="11"/>
    <n v="744"/>
    <s v="UFV.RS.CE.033918-0.01"/>
    <s v="033918"/>
    <x v="2"/>
    <x v="4"/>
    <n v="910721"/>
    <s v="UFV APODI II"/>
    <n v="8.6999999999999993"/>
    <n v="8.6999999999999993"/>
    <n v="8.0584192258064515"/>
    <n v="8.0584192258064515"/>
    <n v="5995.4639040000002"/>
    <n v="424.43545914048048"/>
    <n v="2544687.4748544176"/>
    <n v="0"/>
  </r>
  <r>
    <s v="12/2021"/>
    <x v="11"/>
    <n v="744"/>
    <s v="UFV.RS.BA.033928-8.01"/>
    <s v="033928"/>
    <x v="2"/>
    <x v="4"/>
    <n v="910723"/>
    <s v="JUAZEIRO SOLAR I"/>
    <n v="8.6999999999999993"/>
    <n v="8.6999999999999993"/>
    <n v="6.7064025779569896"/>
    <n v="6.7064025779569896"/>
    <n v="4989.5635179999999"/>
    <n v="424.63294971572526"/>
    <n v="2118733.0744423112"/>
    <n v="0"/>
  </r>
  <r>
    <s v="12/2021"/>
    <x v="11"/>
    <n v="744"/>
    <s v="UFV.RS.BA.033929-6.01"/>
    <s v="033929"/>
    <x v="2"/>
    <x v="4"/>
    <n v="910724"/>
    <s v="JUAZEIRO SOLAR II"/>
    <n v="8.6999999999999993"/>
    <n v="8.6999999999999993"/>
    <n v="7.2074185551075267"/>
    <n v="7.2074185551075267"/>
    <n v="5362.3194050000002"/>
    <n v="424.63294971572526"/>
    <n v="2277017.5062630228"/>
    <n v="0"/>
  </r>
  <r>
    <s v="12/2021"/>
    <x v="11"/>
    <n v="744"/>
    <s v="UFV.RS.BA.033930-0.01"/>
    <s v="033930"/>
    <x v="2"/>
    <x v="4"/>
    <n v="910725"/>
    <s v="JUAZEIRO SOLAR III"/>
    <n v="8.6999999999999993"/>
    <n v="8.6999999999999993"/>
    <n v="6.9134950067204306"/>
    <n v="6.9134950067204306"/>
    <n v="5143.6402850000004"/>
    <n v="424.63294971572526"/>
    <n v="2184159.1464961837"/>
    <n v="0"/>
  </r>
  <r>
    <s v="12/2021"/>
    <x v="11"/>
    <n v="744"/>
    <s v="UFV.RS.BA.033931-8.01"/>
    <s v="033931"/>
    <x v="2"/>
    <x v="4"/>
    <n v="910726"/>
    <s v="JUAZEIRO SOLAR IV"/>
    <n v="8.6999999999999993"/>
    <n v="8.6999999999999993"/>
    <n v="7.0942908306451606"/>
    <n v="7.0942908306451606"/>
    <n v="5278.1523779999998"/>
    <n v="424.63294971572526"/>
    <n v="2241277.4133192096"/>
    <n v="0"/>
  </r>
  <r>
    <s v="12/2021"/>
    <x v="11"/>
    <n v="744"/>
    <s v="UFV.RS.MG.034000-6.01"/>
    <s v="034000"/>
    <x v="2"/>
    <x v="4"/>
    <n v="910727"/>
    <s v="UFV PARACATU 2"/>
    <n v="8.5"/>
    <n v="8.5"/>
    <n v="7.2259194543010761"/>
    <n v="7.2259194543010761"/>
    <n v="5376.0840740000003"/>
    <n v="420.37279587830091"/>
    <n v="2259959.4930641865"/>
    <n v="0"/>
  </r>
  <r>
    <s v="12/2021"/>
    <x v="11"/>
    <n v="744"/>
    <s v="UFV.RS.MG.033990-3.01"/>
    <s v="033990"/>
    <x v="2"/>
    <x v="4"/>
    <n v="910728"/>
    <s v="UFV PARACATU 3"/>
    <n v="8.5"/>
    <n v="8.5"/>
    <n v="7.2586318723118275"/>
    <n v="7.2586318723118275"/>
    <n v="5400.4221129999996"/>
    <n v="420.37279587830091"/>
    <n v="2270190.5425648112"/>
    <n v="0"/>
  </r>
  <r>
    <s v="12/2021"/>
    <x v="11"/>
    <n v="744"/>
    <s v="UFV.RS.MG.033991-1.01"/>
    <s v="033991"/>
    <x v="2"/>
    <x v="4"/>
    <n v="910729"/>
    <s v="UFV PARACATU 4"/>
    <n v="8.5"/>
    <n v="8.5"/>
    <n v="7.1189389637096774"/>
    <n v="7.1189389637096774"/>
    <n v="5296.490589"/>
    <n v="420.37279587830091"/>
    <n v="2226500.5572410389"/>
    <n v="0"/>
  </r>
  <r>
    <s v="12/2021"/>
    <x v="11"/>
    <n v="744"/>
    <s v="UTE.FL.SC.028140-9.01"/>
    <s v="028140"/>
    <x v="11"/>
    <x v="21"/>
    <n v="8087"/>
    <s v="ENERGIA MADEIRAS (ANTIGA CISFRAMA)"/>
    <n v="2.2999999999999998"/>
    <n v="1.999989"/>
    <n v="0.46119387096774195"/>
    <n v="2.2849462365591395E-6"/>
    <n v="1.6999999999999997E-3"/>
    <e v="#N/A"/>
    <e v="#N/A"/>
    <n v="0.46119158602150534"/>
  </r>
  <r>
    <s v="12/2021"/>
    <x v="11"/>
    <n v="744"/>
    <s v="UTE.AI.RS.034046-4.01"/>
    <s v="034046"/>
    <x v="3"/>
    <x v="22"/>
    <n v="909106"/>
    <s v="SAO SEPE"/>
    <n v="6.8"/>
    <n v="6.1999719999999998"/>
    <n v="3.9996017473118282"/>
    <n v="1.9623420215965767E-3"/>
    <n v="1.4599824640678531"/>
    <n v="303.8038878423651"/>
    <n v="443.54834876548989"/>
    <n v="3.9976394052902315"/>
  </r>
  <r>
    <s v="12/2021"/>
    <x v="11"/>
    <n v="744"/>
    <s v="UFV.RS.MG.034074-0.01"/>
    <s v="034074"/>
    <x v="2"/>
    <x v="4"/>
    <n v="910687"/>
    <s v="UFV GUIMARANIA 2"/>
    <n v="8.1999999999999993"/>
    <n v="8.1999999999999993"/>
    <n v="7.8359311760752686"/>
    <n v="7.8359311760752686"/>
    <n v="5829.9327949999997"/>
    <n v="409.08762015002441"/>
    <n v="2384953.3327411301"/>
    <n v="0"/>
  </r>
  <r>
    <s v="12/2021"/>
    <x v="11"/>
    <n v="744"/>
    <s v="UFV.RS.MG.034073-1.01"/>
    <s v="034073"/>
    <x v="2"/>
    <x v="4"/>
    <n v="910722"/>
    <s v="UFV GUIMARANIA 1"/>
    <n v="8.1999999999999993"/>
    <n v="8.1999999999999993"/>
    <n v="7.9718457647849457"/>
    <n v="7.9718457647849457"/>
    <n v="5931.0532489999996"/>
    <n v="409.08762015002441"/>
    <n v="2426320.4586164798"/>
    <n v="0"/>
  </r>
  <r>
    <s v="12/2021"/>
    <x v="11"/>
    <n v="744"/>
    <s v="EOL.CV.PI.033667-0.01"/>
    <s v="033667"/>
    <x v="1"/>
    <x v="3"/>
    <n v="907432"/>
    <s v="Ventos de São Virgílio 02"/>
    <n v="16.7"/>
    <n v="15.400007"/>
    <n v="8.0194945094086023"/>
    <n v="8.0194944408602158"/>
    <n v="5966.5038640000002"/>
    <n v="212.43156876247505"/>
    <n v="1267473.7758568891"/>
    <n v="6.8548387076511044E-8"/>
  </r>
  <r>
    <s v="12/2021"/>
    <x v="11"/>
    <n v="744"/>
    <s v="EOL.CV.BA.033631-9.01"/>
    <s v="033631"/>
    <x v="1"/>
    <x v="3"/>
    <n v="908344"/>
    <s v="CAMPO LARGO VI"/>
    <n v="13.8"/>
    <n v="13.749997"/>
    <n v="8.2883989879032249"/>
    <n v="8.2883990349462362"/>
    <n v="6166.5688819999996"/>
    <n v="210.05898463073851"/>
    <n v="1295343.1980084283"/>
    <n v="0"/>
  </r>
  <r>
    <s v="12/2021"/>
    <x v="11"/>
    <n v="744"/>
    <s v="UTE.GN.AM.031888-4.01"/>
    <s v="031888"/>
    <x v="4"/>
    <x v="7"/>
    <n v="909378"/>
    <s v="UTE MAUÁ 3"/>
    <n v="507.2"/>
    <n v="484.400015"/>
    <n v="371.36399984408598"/>
    <n v="205.00677172494295"/>
    <n v="152525.03816335756"/>
    <n v="315.56919660678642"/>
    <n v="48132203.75563018"/>
    <n v="166.35722811914303"/>
  </r>
  <r>
    <s v="12/2021"/>
    <x v="11"/>
    <n v="744"/>
    <s v="EOL.CV.BA.033633-5.01"/>
    <s v="033633"/>
    <x v="1"/>
    <x v="3"/>
    <n v="909477"/>
    <s v="CAMPO LARGO XXI"/>
    <n v="15.2"/>
    <n v="13.399976000000001"/>
    <n v="4.7776410376344085"/>
    <n v="4.7776411397849463"/>
    <n v="3554.565008"/>
    <n v="210.02797045908181"/>
    <n v="746558.07449510996"/>
    <n v="0"/>
  </r>
  <r>
    <s v="12/2021"/>
    <x v="11"/>
    <n v="744"/>
    <s v="EOL.CV.PI.033621-1.01"/>
    <s v="033621"/>
    <x v="1"/>
    <x v="3"/>
    <n v="909498"/>
    <s v="AURA LAGOA DO BARRO 01"/>
    <n v="15.5"/>
    <n v="14.200004"/>
    <n v="9.1052710188172039"/>
    <n v="8.7241104516129031"/>
    <n v="6490.7381759999998"/>
    <n v="210.12101297405189"/>
    <n v="1363840.4804904698"/>
    <n v="0.38116056720430175"/>
  </r>
  <r>
    <s v="12/2021"/>
    <x v="11"/>
    <n v="744"/>
    <s v="EOL.CV.PI.033622-0.01"/>
    <s v="033622"/>
    <x v="1"/>
    <x v="3"/>
    <n v="909523"/>
    <s v="AURA LAGOA DO BARRO 02"/>
    <n v="15"/>
    <n v="11.300046999999999"/>
    <n v="5.6695291263440861"/>
    <n v="4.4669130537634407"/>
    <n v="3323.3833119999999"/>
    <n v="210.12101297405189"/>
    <n v="698312.66801849951"/>
    <n v="1.2026160725806456"/>
  </r>
  <r>
    <s v="12/2021"/>
    <x v="11"/>
    <n v="744"/>
    <s v="EOL.CV.PI.033619-0.01"/>
    <s v="033619"/>
    <x v="1"/>
    <x v="3"/>
    <n v="909524"/>
    <s v="AURA LAGOA DO BARRO 03"/>
    <n v="15.3"/>
    <n v="13.500012"/>
    <n v="6.7076122674731185"/>
    <n v="6.1898792553763444"/>
    <n v="4605.2701660000002"/>
    <n v="210.12101297405189"/>
    <n v="967664.03229910019"/>
    <n v="0.51773301209677369"/>
  </r>
  <r>
    <s v="12/2021"/>
    <x v="11"/>
    <n v="744"/>
    <s v="EOL.CV.PI.033620-3.01"/>
    <s v="033620"/>
    <x v="1"/>
    <x v="3"/>
    <n v="909525"/>
    <s v="AURA LAGOA DO BARRO 04"/>
    <n v="15.1"/>
    <n v="12.899989"/>
    <n v="6.1752163978494625"/>
    <n v="5.5174203185483872"/>
    <n v="4104.9607169999999"/>
    <n v="210.12101297405189"/>
    <n v="862538.50407473033"/>
    <n v="0.6577960793010752"/>
  </r>
  <r>
    <s v="12/2021"/>
    <x v="11"/>
    <n v="744"/>
    <s v="EOL.CV.PI.033623-8.01"/>
    <s v="033623"/>
    <x v="1"/>
    <x v="3"/>
    <n v="909526"/>
    <s v="AURA LAGOA DO BARRO 05"/>
    <n v="13.2"/>
    <n v="10.299992"/>
    <n v="7.3714940887096772"/>
    <n v="6.0157527284946246"/>
    <n v="4475.7200300000004"/>
    <n v="210.12101297405189"/>
    <n v="940442.82649185404"/>
    <n v="1.3557413602150528"/>
  </r>
  <r>
    <s v="12/2021"/>
    <x v="11"/>
    <n v="744"/>
    <s v="EOL.CV.PI.033624-6.01"/>
    <s v="033624"/>
    <x v="1"/>
    <x v="3"/>
    <n v="909527"/>
    <s v="AURA LAGOA DO BARRO 06"/>
    <n v="14.8"/>
    <n v="11.899991999999999"/>
    <n v="6.5759692728494628"/>
    <n v="5.5298868736559141"/>
    <n v="4114.2358340000001"/>
    <n v="210.12101297405189"/>
    <n v="864487.40105422318"/>
    <n v="1.0460823991935488"/>
  </r>
  <r>
    <s v="12/2021"/>
    <x v="11"/>
    <n v="744"/>
    <s v="EOL.CV.PI.033618-1.01"/>
    <s v="033618"/>
    <x v="1"/>
    <x v="3"/>
    <n v="909528"/>
    <s v="AURA LAGOA DO BARRO 07"/>
    <n v="14.3"/>
    <n v="13.799989"/>
    <n v="7.0278275725806454"/>
    <n v="7.0278276599462375"/>
    <n v="5228.7037790000004"/>
    <n v="210.12101297405189"/>
    <n v="1098660.5345847332"/>
    <n v="0"/>
  </r>
  <r>
    <s v="12/2021"/>
    <x v="11"/>
    <n v="744"/>
    <s v="EOL.CV.PI.033625-4.01"/>
    <s v="033625"/>
    <x v="1"/>
    <x v="3"/>
    <n v="909529"/>
    <s v="AURA QUEIMADA NOVA 03"/>
    <n v="5.0999999999999996"/>
    <n v="4.4999849999999997"/>
    <n v="2.5680853413978495"/>
    <n v="2.3698553091397851"/>
    <n v="1763.1723500000001"/>
    <n v="210.12101297405189"/>
    <n v="370479.56022983958"/>
    <n v="0.19823003225806457"/>
  </r>
  <r>
    <s v="12/2021"/>
    <x v="11"/>
    <n v="744"/>
    <s v="EOL.CV.RN.033666-1.01"/>
    <s v="033666"/>
    <x v="1"/>
    <x v="3"/>
    <n v="909530"/>
    <s v="BOA ESPERANÇA"/>
    <n v="15.3"/>
    <n v="14.400031999999999"/>
    <n v="13.85997869892473"/>
    <n v="1.8277272258064516"/>
    <n v="1359.829056"/>
    <n v="210.08999880239517"/>
    <n v="285686.48474650219"/>
    <n v="12.032251473118277"/>
  </r>
  <r>
    <s v="12/2021"/>
    <x v="11"/>
    <n v="744"/>
    <s v="EOL.CV.BA.033628-9.01"/>
    <s v="033628"/>
    <x v="1"/>
    <x v="3"/>
    <n v="909531"/>
    <s v="CAMPO LARGO III"/>
    <n v="14.6"/>
    <n v="13.799989"/>
    <n v="4.9084877177419353"/>
    <n v="4.9084876639784945"/>
    <n v="3651.9148219999997"/>
    <n v="210.10550588822355"/>
    <n v="767287.41113701183"/>
    <n v="5.3763440724475417E-8"/>
  </r>
  <r>
    <s v="12/2021"/>
    <x v="11"/>
    <n v="744"/>
    <s v="EOL.CV.BA.033629-7.01"/>
    <s v="033629"/>
    <x v="1"/>
    <x v="3"/>
    <n v="909532"/>
    <s v="CAMPO LARGO IV"/>
    <n v="15.5"/>
    <n v="13.399976000000001"/>
    <n v="8.0776276612903217"/>
    <n v="8.0776275873655923"/>
    <n v="6009.7549250000011"/>
    <n v="210.08999880239517"/>
    <n v="1262589.4049959388"/>
    <n v="7.3924730537739021E-8"/>
  </r>
  <r>
    <s v="12/2021"/>
    <x v="11"/>
    <n v="744"/>
    <s v="EOL.CV.BA.033630-0.01"/>
    <s v="033630"/>
    <x v="1"/>
    <x v="3"/>
    <n v="909533"/>
    <s v="CAMPO LARGO V"/>
    <n v="14.1"/>
    <n v="13.799989"/>
    <n v="7.2562257943548394"/>
    <n v="7.2562258279569889"/>
    <n v="5398.6320159999996"/>
    <n v="210.07449171656685"/>
    <n v="1134114.8767259845"/>
    <n v="0"/>
  </r>
  <r>
    <s v="12/2021"/>
    <x v="11"/>
    <n v="744"/>
    <s v="EOL.CV.BA.033632-7.01"/>
    <s v="033632"/>
    <x v="1"/>
    <x v="3"/>
    <n v="909534"/>
    <s v="CAMPO LARGO VII"/>
    <n v="16.3"/>
    <n v="14.099997"/>
    <n v="6.0444425094086025"/>
    <n v="6.0444424126344085"/>
    <n v="4497.0651550000002"/>
    <n v="210.04347754491013"/>
    <n v="944579.20390224038"/>
    <n v="9.677419330405574E-8"/>
  </r>
  <r>
    <s v="12/2021"/>
    <x v="11"/>
    <n v="744"/>
    <s v="EOL.CV.RN.033642-4.01"/>
    <s v="033642"/>
    <x v="1"/>
    <x v="3"/>
    <n v="909552"/>
    <s v="SÃO BENTO DO NORTE II"/>
    <n v="10.8"/>
    <n v="10.00004"/>
    <n v="10.874957221774194"/>
    <n v="0"/>
    <n v="0"/>
    <n v="212.40055459081836"/>
    <n v="0"/>
    <n v="10.874957221774194"/>
  </r>
  <r>
    <s v="12/2021"/>
    <x v="11"/>
    <n v="744"/>
    <s v="EOL.CV.PB.033663-7.01"/>
    <s v="033663"/>
    <x v="1"/>
    <x v="3"/>
    <n v="909553"/>
    <s v="CANOAS"/>
    <n v="17.7"/>
    <n v="16.100010999999999"/>
    <n v="15.025791122311828"/>
    <n v="15.025791198924733"/>
    <n v="11179.188652000001"/>
    <n v="211.26853732534929"/>
    <n v="2361810.8349921834"/>
    <n v="0"/>
  </r>
  <r>
    <s v="12/2021"/>
    <x v="11"/>
    <n v="744"/>
    <s v="EOL.CV.RN.033647-5.01"/>
    <s v="033647"/>
    <x v="1"/>
    <x v="3"/>
    <n v="909573"/>
    <s v="SÃO MIGUEL III"/>
    <n v="9.1999999999999993"/>
    <n v="8.4000120000000003"/>
    <n v="7.3304695712365593"/>
    <n v="6.9999570981182799"/>
    <n v="5207.968081"/>
    <n v="212.40055459081836"/>
    <n v="1106175.30869568"/>
    <n v="0.33051247311827964"/>
  </r>
  <r>
    <s v="12/2021"/>
    <x v="11"/>
    <n v="744"/>
    <s v="EOL.CV.RN.033645-9.01"/>
    <s v="033645"/>
    <x v="1"/>
    <x v="3"/>
    <n v="909574"/>
    <s v="SÃO MIGUEL II"/>
    <n v="9.1"/>
    <n v="8.4000120000000003"/>
    <n v="6.7769512634408597"/>
    <n v="6.5425101370967749"/>
    <n v="4867.6275420000002"/>
    <n v="212.40055459081836"/>
    <n v="1033886.789462342"/>
    <n v="0.23444112634408562"/>
  </r>
  <r>
    <s v="12/2021"/>
    <x v="11"/>
    <n v="744"/>
    <s v="EOL.CV.RN.033644-0.01"/>
    <s v="033644"/>
    <x v="1"/>
    <x v="3"/>
    <n v="909575"/>
    <s v="SÃO MIGUEL I"/>
    <n v="9.3000000000000007"/>
    <n v="8.6999949999999995"/>
    <n v="7.0000060483870969"/>
    <n v="6.8486661370967736"/>
    <n v="5095.4076059999998"/>
    <n v="212.40055459081836"/>
    <n v="1082267.401380674"/>
    <n v="0.15133991129032293"/>
  </r>
  <r>
    <s v="12/2021"/>
    <x v="11"/>
    <n v="744"/>
    <s v="EOL.CV.RN.033640-8.01"/>
    <s v="033640"/>
    <x v="1"/>
    <x v="3"/>
    <n v="909577"/>
    <s v="SÃO BENTO DO NORTE I"/>
    <n v="10.1"/>
    <n v="9.6999969999999998"/>
    <n v="8.2200058131720439"/>
    <n v="5.9567687432795697"/>
    <n v="4431.8359449999998"/>
    <n v="212.40055459081836"/>
    <n v="941324.41257352359"/>
    <n v="2.2632370698924738"/>
  </r>
  <r>
    <s v="12/2021"/>
    <x v="11"/>
    <n v="744"/>
    <s v="EOL.CV.PB.033665-3.01"/>
    <s v="033665"/>
    <x v="1"/>
    <x v="3"/>
    <n v="909578"/>
    <s v="LAGOA 2"/>
    <n v="17.5"/>
    <n v="15.500022"/>
    <n v="14.735147376344086"/>
    <n v="14.73514731451613"/>
    <n v="10962.949602000001"/>
    <n v="211.26853732534929"/>
    <n v="2316126.3271860601"/>
    <n v="6.1827955916317395E-8"/>
  </r>
  <r>
    <s v="12/2021"/>
    <x v="11"/>
    <n v="744"/>
    <s v="EOL.CV.PB.033664-5.01"/>
    <s v="033664"/>
    <x v="1"/>
    <x v="3"/>
    <n v="909579"/>
    <s v="LAGOA 1"/>
    <n v="18.7"/>
    <n v="17.199988999999999"/>
    <n v="13.167522786290322"/>
    <n v="13.167522936827957"/>
    <n v="9796.6370650000008"/>
    <n v="211.26853732534929"/>
    <n v="2069721.1834298531"/>
    <n v="0"/>
  </r>
  <r>
    <s v="12/2021"/>
    <x v="11"/>
    <n v="744"/>
    <s v="EOL.CV.BA.033648-3.01"/>
    <s v="033648"/>
    <x v="1"/>
    <x v="3"/>
    <n v="911671"/>
    <s v="Ventos da Santa Dulce"/>
    <n v="15.6"/>
    <n v="9.0000090000000004"/>
    <n v="11.608287186827958"/>
    <n v="0"/>
    <n v="0"/>
    <n v="209.76435000000001"/>
    <n v="0"/>
    <n v="11.608287186827958"/>
  </r>
  <r>
    <s v="12/2021"/>
    <x v="11"/>
    <n v="744"/>
    <s v="EOL.CV.BA.033652-1.01"/>
    <s v="033652"/>
    <x v="1"/>
    <x v="3"/>
    <n v="911952"/>
    <s v="Ventos do São Paulo"/>
    <n v="15.4"/>
    <n v="9.6999969999999998"/>
    <n v="10.362588260752689"/>
    <n v="0"/>
    <n v="0"/>
    <n v="209.73333582834329"/>
    <n v="0"/>
    <n v="10.362588260752689"/>
  </r>
  <r>
    <s v="12/2021"/>
    <x v="11"/>
    <n v="744"/>
    <s v="EOL.CV.BA.033650-5.01"/>
    <s v="033650"/>
    <x v="1"/>
    <x v="3"/>
    <n v="911972"/>
    <s v="Ventos do São Mário"/>
    <n v="16"/>
    <n v="9.7999849999999995"/>
    <n v="11.734818620967742"/>
    <n v="0"/>
    <n v="0"/>
    <n v="212.44707584830337"/>
    <n v="0"/>
    <n v="11.734818620967742"/>
  </r>
  <r>
    <s v="12/2021"/>
    <x v="11"/>
    <n v="744"/>
    <s v="EOL.CV.BA.033649-1.01"/>
    <s v="033649"/>
    <x v="1"/>
    <x v="3"/>
    <n v="911973"/>
    <s v="Ventos da Santa Esperança"/>
    <n v="15.5"/>
    <n v="9.1999659999999999"/>
    <n v="10.823809331989247"/>
    <n v="0"/>
    <n v="0"/>
    <n v="209.74884291417163"/>
    <n v="0"/>
    <n v="10.823809331989247"/>
  </r>
  <r>
    <s v="12/2021"/>
    <x v="11"/>
    <n v="744"/>
    <s v="EOL.CV.BA.034883-0.01"/>
    <s v="034883"/>
    <x v="1"/>
    <x v="3"/>
    <n v="910681"/>
    <s v="EOL VENTOS DA BAHIA XVIII"/>
    <n v="13.4"/>
    <n v="13.4"/>
    <n v="8.6534865900537632"/>
    <n v="8.6534865900537632"/>
    <n v="6438.194023"/>
    <n v="287.71555519241025"/>
    <n v="1852368.5677639022"/>
    <n v="0"/>
  </r>
  <r>
    <s v="12/2021"/>
    <x v="11"/>
    <n v="744"/>
    <s v="EOL.CV.BA.033634-3.01"/>
    <s v="033634"/>
    <x v="1"/>
    <x v="3"/>
    <n v="909549"/>
    <s v="EOL UMBURANAS 17"/>
    <n v="13.3"/>
    <n v="11.399977"/>
    <n v="7.8260003077956988"/>
    <n v="7.8260003306451615"/>
    <n v="5822.5442460000004"/>
    <n v="211.54766487025944"/>
    <n v="1231745.6388450656"/>
    <n v="0"/>
  </r>
  <r>
    <s v="12/2021"/>
    <x v="11"/>
    <n v="744"/>
    <s v="EOL.CV.BA.033636-0.01"/>
    <s v="033636"/>
    <x v="1"/>
    <x v="3"/>
    <n v="909550"/>
    <s v="EOL UMBURANAS 21"/>
    <n v="12.6"/>
    <n v="10.299992"/>
    <n v="6.2629519153225806"/>
    <n v="6.2629519905913975"/>
    <n v="4659.6362810000001"/>
    <n v="211.54766487025944"/>
    <n v="985735.17439029005"/>
    <n v="0"/>
  </r>
  <r>
    <s v="12/2021"/>
    <x v="11"/>
    <n v="744"/>
    <s v="EOL.CV.BA.033635-1.01"/>
    <s v="033635"/>
    <x v="1"/>
    <x v="3"/>
    <n v="909551"/>
    <s v="EOL UMBURANAS 19"/>
    <n v="13.3"/>
    <n v="11.800011"/>
    <n v="7.7367689287634409"/>
    <n v="7.7367689206989239"/>
    <n v="5756.1560769999996"/>
    <n v="211.54766487025944"/>
    <n v="1217701.3767181032"/>
    <n v="8.0645164142810908E-9"/>
  </r>
  <r>
    <s v="12/2021"/>
    <x v="11"/>
    <n v="744"/>
    <s v="EOL.CV.BA.033637-8.01"/>
    <s v="033637"/>
    <x v="1"/>
    <x v="3"/>
    <n v="909571"/>
    <s v="EOL UMBURANAS 23"/>
    <n v="8.4"/>
    <n v="7.1000030000000001"/>
    <n v="5.8501096465053761"/>
    <n v="2.0109299596774197"/>
    <n v="1496.1318900000003"/>
    <n v="211.54766487025944"/>
    <n v="316503.20766742795"/>
    <n v="3.8391796868279564"/>
  </r>
  <r>
    <s v="12/2021"/>
    <x v="11"/>
    <n v="744"/>
    <s v="EOL.CV.BA.033639-4.01"/>
    <s v="033639"/>
    <x v="1"/>
    <x v="3"/>
    <n v="909572"/>
    <s v="EOL UMBURANAS 25"/>
    <n v="9.3000000000000007"/>
    <n v="7.4999929999999999"/>
    <n v="5.4032414892473124"/>
    <n v="5.4032414274193545"/>
    <n v="4020.011622"/>
    <n v="211.54766487025944"/>
    <n v="850424.0713854041"/>
    <n v="6.1827957138756509E-8"/>
  </r>
  <r>
    <s v="12/2021"/>
    <x v="11"/>
    <n v="744"/>
    <s v="UFV.RS.TO.033608-4.01"/>
    <s v="033608"/>
    <x v="2"/>
    <x v="4"/>
    <n v="909777"/>
    <s v="UFV SOL MAIOR 2 138 kV"/>
    <n v="1.2"/>
    <n v="1.2"/>
    <n v="0.49489044489247308"/>
    <n v="0.49489044489247308"/>
    <n v="368.19849099999999"/>
    <n v="425.61205042067189"/>
    <n v="156709.7147163073"/>
    <n v="0"/>
  </r>
  <r>
    <s v="12/2021"/>
    <x v="11"/>
    <n v="744"/>
    <s v="UFV.RS.CE.034745-0.02"/>
    <s v="034745"/>
    <x v="2"/>
    <x v="4"/>
    <n v="910732"/>
    <s v="SOL DO FUTURO I"/>
    <n v="5.4"/>
    <n v="5.4"/>
    <n v="6.0520485497311833"/>
    <n v="6.0520485497311833"/>
    <n v="4502.7241210000002"/>
    <n v="417.53739547657148"/>
    <n v="1880055.7020318748"/>
    <n v="0"/>
  </r>
  <r>
    <s v="12/2021"/>
    <x v="11"/>
    <n v="744"/>
    <s v="UFV.RS.CE.034746-9.02"/>
    <s v="034746"/>
    <x v="2"/>
    <x v="4"/>
    <n v="910733"/>
    <s v="SOL DO FUTURO II"/>
    <n v="5.4"/>
    <n v="5.4"/>
    <n v="6.2116967204301083"/>
    <n v="6.2116967204301083"/>
    <n v="4621.5023600000004"/>
    <n v="418.94804244260604"/>
    <n v="1936169.366865884"/>
    <n v="0"/>
  </r>
  <r>
    <s v="12/2021"/>
    <x v="11"/>
    <n v="744"/>
    <s v="UFV.RS.CE.034747-7.02"/>
    <s v="034747"/>
    <x v="2"/>
    <x v="4"/>
    <n v="910734"/>
    <s v="SOL DO FUTURO III"/>
    <n v="5.4"/>
    <n v="5.4"/>
    <n v="6.1266788118279569"/>
    <n v="6.1266788118279569"/>
    <n v="4558.2490360000002"/>
    <n v="425.2959537897616"/>
    <n v="1938604.8713768814"/>
    <n v="0"/>
  </r>
  <r>
    <s v="12/2021"/>
    <x v="11"/>
    <n v="744"/>
    <s v="EOL.CV.RN.033643-2.01"/>
    <s v="033643"/>
    <x v="1"/>
    <x v="3"/>
    <n v="909576"/>
    <s v="SÃO BENTO DO NORTE III"/>
    <n v="10.199999999999999"/>
    <n v="9.5999990000000004"/>
    <n v="9.5648057997311824"/>
    <n v="9.4149646317204301"/>
    <n v="7004.7336859999996"/>
    <n v="212.40055459081836"/>
    <n v="1487809.3196673873"/>
    <n v="0.14984116801075309"/>
  </r>
  <r>
    <s v="12/2021"/>
    <x v="11"/>
    <n v="744"/>
    <s v="EOL.CV.BA.033627-0.01"/>
    <s v="033627"/>
    <x v="1"/>
    <x v="3"/>
    <n v="909750"/>
    <s v="ASSURUA 3 II ENERGIA S.A."/>
    <n v="12.2"/>
    <n v="7.2738199999999997"/>
    <n v="10.361395954301075"/>
    <n v="0"/>
    <n v="0"/>
    <n v="211.67172155688621"/>
    <n v="0"/>
    <n v="10.361395954301075"/>
  </r>
  <r>
    <s v="12/2021"/>
    <x v="11"/>
    <n v="744"/>
    <s v="EOL.CV.BA.033626-2.01"/>
    <s v="033626"/>
    <x v="1"/>
    <x v="3"/>
    <n v="909779"/>
    <s v="ASSURUA 3 I ENERGIA S.A."/>
    <n v="12.1"/>
    <n v="8.898809"/>
    <n v="9.0002775913978486"/>
    <n v="0"/>
    <n v="0"/>
    <n v="211.67172155688621"/>
    <n v="0"/>
    <n v="9.0002775913978486"/>
  </r>
  <r>
    <s v="12/2021"/>
    <x v="11"/>
    <n v="744"/>
    <s v="UFV.RS.PE.034305-6.01"/>
    <s v="034305"/>
    <x v="2"/>
    <x v="4"/>
    <n v="912489"/>
    <s v="FAZENDA ESMERALDA"/>
    <n v="6.2"/>
    <n v="6.2"/>
    <n v="6.9271209650537626"/>
    <n v="6.9271209650537626"/>
    <n v="5153.7779979999996"/>
    <n v="414.73020801416266"/>
    <n v="2137427.4211693546"/>
    <n v="0"/>
  </r>
  <r>
    <s v="12/2021"/>
    <x v="11"/>
    <n v="744"/>
    <s v="PCH.PH.PR.029411-0.01"/>
    <s v="029411"/>
    <x v="8"/>
    <x v="23"/>
    <n v="913331"/>
    <s v="PCH COVÓ UC 96176873"/>
    <n v="2.6"/>
    <n v="2.34"/>
    <n v="0.80576774193548395"/>
    <n v="0.80576774193548395"/>
    <n v="599.49120000000005"/>
    <n v="305.0056659221321"/>
    <n v="182848.2126704581"/>
    <n v="0"/>
  </r>
  <r>
    <s v="12/2021"/>
    <x v="11"/>
    <n v="744"/>
    <s v="PCH.PH.PR.034438-9.01"/>
    <s v="034438"/>
    <x v="8"/>
    <x v="24"/>
    <n v="913371"/>
    <s v="Hidrelétrica Pulo Ltda"/>
    <n v="4.43"/>
    <n v="3.89"/>
    <n v="2.0810720443548387"/>
    <n v="2.0810720443548387"/>
    <n v="1548.317601"/>
    <n v="299.82273462339077"/>
    <n v="464220.81719734805"/>
    <n v="0"/>
  </r>
  <r>
    <s v="12/2021"/>
    <x v="11"/>
    <n v="744"/>
    <s v="CGH.PH.MG.035745-6.01"/>
    <s v="035745"/>
    <x v="0"/>
    <x v="25"/>
    <n v="913372"/>
    <s v="SANTANA DO DESERTO I"/>
    <n v="1.07"/>
    <n v="0.96"/>
    <n v="0.77182530376344083"/>
    <n v="0.77182530376344083"/>
    <n v="574.23802599999999"/>
    <n v="299.03545391978452"/>
    <n v="171717.52876291101"/>
    <n v="0"/>
  </r>
  <r>
    <s v="12/2021"/>
    <x v="11"/>
    <n v="744"/>
    <s v="EOL.CV.BA.031518-4.01"/>
    <s v="031518"/>
    <x v="1"/>
    <x v="3"/>
    <n v="896953"/>
    <s v="EOL Coqueirinho 2"/>
    <n v="7.4"/>
    <n v="7.2999679999999998"/>
    <n v="1.8794454206989248"/>
    <n v="1.8794453346774194"/>
    <n v="1398.307329"/>
    <n v="203.07007057947501"/>
    <n v="283954.3679918272"/>
    <n v="8.6021505464770438E-8"/>
  </r>
  <r>
    <s v="12/2021"/>
    <x v="11"/>
    <n v="744"/>
    <s v="EOL.CV.PI.031767-5.01"/>
    <s v="031767"/>
    <x v="1"/>
    <x v="3"/>
    <n v="906762"/>
    <s v="Ventos de Santo Augusto VIII"/>
    <n v="9"/>
    <n v="8.7999989999999997"/>
    <n v="2.0645499018817204"/>
    <n v="2.0645498481182796"/>
    <n v="1536.025087"/>
    <n v="198.05004028450435"/>
    <n v="304209.83035835926"/>
    <n v="5.3763441030085196E-8"/>
  </r>
  <r>
    <s v="12/2021"/>
    <x v="11"/>
    <n v="744"/>
    <s v="UFV.RS.SP.034161-4.02"/>
    <s v="034161"/>
    <x v="2"/>
    <x v="4"/>
    <n v="910736"/>
    <s v="BOA HORA 1"/>
    <n v="5.3"/>
    <n v="5.3"/>
    <n v="6.8004205537634403"/>
    <n v="6.8004205537634403"/>
    <n v="5059.5128919999997"/>
    <n v="411.55625234058488"/>
    <n v="2082274.1645003941"/>
    <n v="0"/>
  </r>
  <r>
    <s v="12/2021"/>
    <x v="11"/>
    <n v="744"/>
    <s v="UFV.RS.SP.034162-2.02"/>
    <s v="034162"/>
    <x v="2"/>
    <x v="4"/>
    <n v="910737"/>
    <s v="BOA HORA 2"/>
    <n v="5.3"/>
    <n v="5.3"/>
    <n v="6.8520102943548382"/>
    <n v="6.8520102943548382"/>
    <n v="5097.8956589999998"/>
    <n v="411.55625234058488"/>
    <n v="2098070.8322413759"/>
    <n v="0"/>
  </r>
  <r>
    <s v="12/2021"/>
    <x v="11"/>
    <n v="744"/>
    <s v="UFV.RS.SP.034163-0.02"/>
    <s v="034163"/>
    <x v="2"/>
    <x v="4"/>
    <n v="910738"/>
    <s v="BOA HORA 3"/>
    <n v="5.3"/>
    <n v="5.3"/>
    <n v="6.8773808924731181"/>
    <n v="6.8773808924731181"/>
    <n v="5116.7713839999997"/>
    <n v="411.55625234058488"/>
    <n v="2105839.2548825876"/>
    <n v="0"/>
  </r>
  <r>
    <s v="12/2021"/>
    <x v="11"/>
    <n v="744"/>
    <s v="PCH.PH.SC.034743-4.01"/>
    <s v="034743"/>
    <x v="8"/>
    <x v="26"/>
    <n v="913312"/>
    <s v="BARRINHA"/>
    <n v="1.69"/>
    <n v="1.52"/>
    <n v="6.6774033602150534E-2"/>
    <n v="6.6774033602150534E-2"/>
    <n v="49.679880999999995"/>
    <n v="291.94992758732803"/>
    <n v="14504.037660497072"/>
    <n v="0"/>
  </r>
  <r>
    <s v="12/2021"/>
    <x v="11"/>
    <n v="744"/>
    <s v="PCH.PH.SC.032516-3.01"/>
    <s v="032516"/>
    <x v="8"/>
    <x v="27"/>
    <n v="913314"/>
    <s v="PCH CORAÇÃO"/>
    <n v="2.5499999999999998"/>
    <n v="1.7"/>
    <n v="5.4114677419354835E-2"/>
    <n v="5.4114677419354835E-2"/>
    <n v="40.261319999999998"/>
    <n v="303.74601679636208"/>
    <n v="12229.215580963708"/>
    <n v="0"/>
  </r>
  <r>
    <s v="12/2021"/>
    <x v="11"/>
    <n v="744"/>
    <s v="EOL.CV.BA.031433-1.01"/>
    <s v="031433"/>
    <x v="1"/>
    <x v="3"/>
    <n v="896585"/>
    <s v="EOL Acauã "/>
    <n v="3.1"/>
    <n v="2.6"/>
    <n v="0.29058997446236556"/>
    <n v="0.29058997446236556"/>
    <n v="216.19894099999999"/>
    <n v="177.15882788139993"/>
    <n v="38301.550976759936"/>
    <n v="0"/>
  </r>
  <r>
    <s v="12/2021"/>
    <x v="11"/>
    <n v="744"/>
    <s v="EOL.CV.BA.031435-8.01"/>
    <s v="031435"/>
    <x v="1"/>
    <x v="3"/>
    <n v="896586"/>
    <s v=" Angical 2 Energia S.A."/>
    <n v="5.0999999999999996"/>
    <n v="4.9000000000000004"/>
    <n v="2.1197832177419356"/>
    <n v="2.1197832177419356"/>
    <n v="1577.118714"/>
    <n v="177.15882788139993"/>
    <n v="279400.5028020608"/>
    <n v="0"/>
  </r>
  <r>
    <s v="12/2021"/>
    <x v="11"/>
    <n v="744"/>
    <s v="UFV.RS.SP.032315-2.01"/>
    <s v="032315"/>
    <x v="2"/>
    <x v="4"/>
    <n v="908777"/>
    <s v="DRACENA 4"/>
    <n v="5.9"/>
    <n v="5.9"/>
    <n v="7.955275208333334"/>
    <n v="7.955275208333334"/>
    <n v="5918.7247550000002"/>
    <n v="339.0847230434652"/>
    <n v="2006949.1443196766"/>
    <n v="0"/>
  </r>
  <r>
    <s v="12/2021"/>
    <x v="11"/>
    <n v="744"/>
    <s v="UFV.RS.SP.032312-8.01"/>
    <s v="032312"/>
    <x v="2"/>
    <x v="4"/>
    <n v="908800"/>
    <s v="DRACENA 1"/>
    <n v="5.9"/>
    <n v="5.9"/>
    <n v="8.117326666666667"/>
    <n v="8.117326666666667"/>
    <n v="6039.2910400000001"/>
    <n v="339.0847230434652"/>
    <n v="2047831.329677281"/>
    <n v="0"/>
  </r>
  <r>
    <s v="12/2021"/>
    <x v="11"/>
    <n v="744"/>
    <s v="UFV.RS.SP.032313-6.01"/>
    <s v="032313"/>
    <x v="2"/>
    <x v="4"/>
    <n v="908801"/>
    <s v="DRACENA 2"/>
    <n v="5.9"/>
    <n v="5.9"/>
    <n v="8.0348240766129031"/>
    <n v="8.0348240766129031"/>
    <n v="5977.9091129999997"/>
    <n v="339.0847230434652"/>
    <n v="2027017.6559606115"/>
    <n v="0"/>
  </r>
  <r>
    <s v="12/2021"/>
    <x v="11"/>
    <n v="744"/>
    <s v="UTE.CM.RS.032282-2.01"/>
    <s v="032282"/>
    <x v="9"/>
    <x v="28"/>
    <n v="909774"/>
    <s v="PAMPA SUL"/>
    <n v="323.5"/>
    <n v="294.50000799999998"/>
    <n v="240.22028039247314"/>
    <n v="89.533138412738225"/>
    <n v="66612.654979077241"/>
    <n v="313.21211956087819"/>
    <n v="20863890.855574269"/>
    <n v="150.68714197973492"/>
  </r>
  <r>
    <s v="12/2021"/>
    <x v="11"/>
    <n v="744"/>
    <s v="EOL.CV.BA.031511-7.01"/>
    <s v="031511"/>
    <x v="1"/>
    <x v="3"/>
    <n v="896965"/>
    <s v="EOL Papagaio"/>
    <n v="4.9000000000000004"/>
    <n v="4.7000229999999998"/>
    <n v="1.5721461572580646"/>
    <n v="1.5721461706989246"/>
    <n v="1169.676751"/>
    <n v="202.60727048373798"/>
    <n v="236985.01386839684"/>
    <n v="0"/>
  </r>
  <r>
    <s v="12/2021"/>
    <x v="11"/>
    <n v="744"/>
    <s v="EOL.CV.BA.031606-7.01"/>
    <s v="031606"/>
    <x v="1"/>
    <x v="3"/>
    <n v="908889"/>
    <s v="TAMANDUÁ MIRIM 2"/>
    <n v="7.4"/>
    <n v="7.2000339999999996"/>
    <n v="2.0227858319892476"/>
    <n v="2.0227859193548388"/>
    <n v="1504.952724"/>
    <n v="196.78417715659643"/>
    <n v="296150.88345191837"/>
    <n v="0"/>
  </r>
  <r>
    <s v="12/2021"/>
    <x v="11"/>
    <n v="744"/>
    <s v="EOL.CV.BA.031434-0.01"/>
    <s v="031434"/>
    <x v="1"/>
    <x v="3"/>
    <n v="895130"/>
    <s v="Arapapá Energia S.A."/>
    <n v="2.2000000000000002"/>
    <n v="1.9"/>
    <n v="0.69000797715053763"/>
    <n v="0.69000797715053763"/>
    <n v="513.36593500000004"/>
    <n v="177.15882788139993"/>
    <n v="90947.307318838954"/>
    <n v="0"/>
  </r>
  <r>
    <s v="12/2021"/>
    <x v="11"/>
    <n v="744"/>
    <s v="EOL.CV.BA.031431-5.01"/>
    <s v="031431"/>
    <x v="1"/>
    <x v="3"/>
    <n v="896591"/>
    <s v="Teiú 2 Energia S.A."/>
    <n v="4.2"/>
    <n v="3.7"/>
    <n v="0.83495718279569886"/>
    <n v="0.83495718279569886"/>
    <n v="621.20814399999995"/>
    <n v="177.15882788139993"/>
    <n v="110052.50666141989"/>
    <n v="0"/>
  </r>
  <r>
    <s v="12/2021"/>
    <x v="11"/>
    <n v="744"/>
    <s v="UFV.RS.MG.032323-3.02"/>
    <s v="032323"/>
    <x v="2"/>
    <x v="4"/>
    <n v="908798"/>
    <s v="FCR III Itapuranga"/>
    <n v="1.8"/>
    <n v="1.8"/>
    <n v="1.3471134327956988"/>
    <n v="1.3471134327956988"/>
    <n v="1002.252394"/>
    <n v="342.58846874655495"/>
    <n v="343360.11295802885"/>
    <n v="0"/>
  </r>
  <r>
    <s v="12/2021"/>
    <x v="11"/>
    <n v="744"/>
    <s v="PCH.PH.MS.033893-1.01"/>
    <s v="033893"/>
    <x v="8"/>
    <x v="29"/>
    <n v="913291"/>
    <s v="PCH AREADO"/>
    <n v="10.92"/>
    <n v="9.82"/>
    <n v="11.026766201612904"/>
    <n v="11.026766201612904"/>
    <n v="8203.9140540000008"/>
    <n v="308.3516089124588"/>
    <n v="2529690.0979304328"/>
    <n v="0"/>
  </r>
  <r>
    <s v="12/2021"/>
    <x v="11"/>
    <n v="744"/>
    <s v="UTE.AI.SP.033380-8.01"/>
    <s v="033380"/>
    <x v="3"/>
    <x v="6"/>
    <n v="909410"/>
    <s v="GUARANI CRUZ ALTA 2"/>
    <n v="11.4"/>
    <n v="7.9999960000000003"/>
    <n v="0"/>
    <n v="0"/>
    <n v="0"/>
    <n v="307.81565369261477"/>
    <n v="0"/>
    <n v="0"/>
  </r>
  <r>
    <s v="12/2021"/>
    <x v="11"/>
    <n v="744"/>
    <s v="UFV.RS.BA.034387-0.01"/>
    <s v="034387"/>
    <x v="2"/>
    <x v="4"/>
    <n v="910731"/>
    <s v="SOBRADO1"/>
    <n v="7.8"/>
    <n v="7.8"/>
    <n v="6.297564134408602"/>
    <n v="6.297564134408602"/>
    <n v="4685.3877160000002"/>
    <n v="423.12355746206833"/>
    <n v="1982497.9184829951"/>
    <n v="0"/>
  </r>
  <r>
    <s v="12/2021"/>
    <x v="11"/>
    <n v="744"/>
    <s v="EOL.CV.BA.031432-3.01"/>
    <s v="031432"/>
    <x v="1"/>
    <x v="3"/>
    <n v="896555"/>
    <s v="Caititu 2 Energia S.A. "/>
    <n v="5.0999999999999996"/>
    <n v="5.0999999999999996"/>
    <n v="1.5481112096774194"/>
    <n v="1.5481112096774194"/>
    <n v="1151.79474"/>
    <n v="177.15882788139993"/>
    <n v="204050.60609836178"/>
    <n v="0"/>
  </r>
  <r>
    <s v="12/2021"/>
    <x v="11"/>
    <n v="744"/>
    <s v="EOL.CV.BA.031459-5.01"/>
    <s v="031459"/>
    <x v="1"/>
    <x v="3"/>
    <n v="896556"/>
    <s v="Caititu 3 Energia S.A."/>
    <n v="4.7"/>
    <n v="4.7"/>
    <n v="0.9146451129032257"/>
    <n v="0.9146451129032257"/>
    <n v="680.49596399999996"/>
    <n v="177.15882788139993"/>
    <n v="120555.86736026332"/>
    <n v="0"/>
  </r>
  <r>
    <s v="12/2021"/>
    <x v="11"/>
    <n v="744"/>
    <s v="EOL.CV.BA.031447-1.01"/>
    <s v="031447"/>
    <x v="1"/>
    <x v="3"/>
    <n v="896557"/>
    <s v="Carcará Energia S.A. "/>
    <n v="4.5999999999999996"/>
    <n v="4.5999999999999996"/>
    <n v="1.646450120967742"/>
    <n v="1.646450120967742"/>
    <n v="1224.9588900000001"/>
    <n v="177.15882788139993"/>
    <n v="217012.28115530073"/>
    <n v="0"/>
  </r>
  <r>
    <s v="12/2021"/>
    <x v="11"/>
    <n v="744"/>
    <s v="EOL.CV.BA.031458-7.01"/>
    <s v="031458"/>
    <x v="1"/>
    <x v="3"/>
    <n v="896588"/>
    <s v="Corrupião 3 Energia S.A. "/>
    <n v="4.2"/>
    <n v="4.2"/>
    <n v="1.1957072997311828"/>
    <n v="1.1957072997311828"/>
    <n v="889.60623099999998"/>
    <n v="177.15882788139993"/>
    <n v="157601.59715994992"/>
    <n v="0"/>
  </r>
  <r>
    <s v="12/2021"/>
    <x v="11"/>
    <n v="744"/>
    <s v="UTE.GN.BA.027263-9.01"/>
    <s v="027263"/>
    <x v="4"/>
    <x v="7"/>
    <n v="399"/>
    <s v="UTE TERMOBAHIA"/>
    <n v="100.7"/>
    <n v="99.999992000000006"/>
    <n v="163.70311801075269"/>
    <n v="0"/>
    <n v="0"/>
    <n v="233.22250109539488"/>
    <n v="0"/>
    <n v="163.70311801075269"/>
  </r>
  <r>
    <s v="12/2021"/>
    <x v="11"/>
    <n v="744"/>
    <s v="UTE.GN.RN.028225-1.01"/>
    <s v="028225"/>
    <x v="4"/>
    <x v="7"/>
    <n v="8373"/>
    <s v="JESUS SOARES PEREIRA"/>
    <n v="181.3"/>
    <n v="90.000012999999996"/>
    <n v="73.61311815591398"/>
    <n v="0"/>
    <n v="0"/>
    <n v="197.6855798483007"/>
    <n v="0"/>
    <n v="73.61311815591398"/>
  </r>
  <r>
    <s v="12/2021"/>
    <x v="11"/>
    <n v="744"/>
    <s v="UTE.AI.MG.031268-1.01"/>
    <s v="031268"/>
    <x v="3"/>
    <x v="6"/>
    <n v="895043"/>
    <s v="SANTA VITÓRIA"/>
    <n v="30.9"/>
    <n v="30.899989000000001"/>
    <n v="0"/>
    <n v="0"/>
    <n v="0"/>
    <n v="401.05361946831272"/>
    <n v="0"/>
    <n v="0"/>
  </r>
  <r>
    <s v="12/2021"/>
    <x v="11"/>
    <n v="744"/>
    <s v="UTE.GN.SE.032228-8.01"/>
    <s v="032228"/>
    <x v="4"/>
    <x v="7"/>
    <n v="912534"/>
    <s v="PORTO DE SERGIPE I"/>
    <n v="867"/>
    <n v="867.00000499999999"/>
    <n v="1173.7413644287635"/>
    <n v="483.53805193548385"/>
    <n v="359752.31063999998"/>
    <n v="411.37485232227664"/>
    <n v="147993053.66212779"/>
    <n v="690.20331249327967"/>
  </r>
  <r>
    <s v="12/2021"/>
    <x v="11"/>
    <n v="744"/>
    <s v="CGH.PH.SC.035743-0.01"/>
    <s v="035743"/>
    <x v="0"/>
    <x v="30"/>
    <n v="913297"/>
    <s v="PARAÍSO"/>
    <n v="0.61"/>
    <n v="0.52"/>
    <n v="2.2576645161290324E-2"/>
    <n v="2.2576645161290324E-2"/>
    <n v="16.797024"/>
    <n v="292.80281501623483"/>
    <n v="4918.2159110952571"/>
    <n v="0"/>
  </r>
  <r>
    <s v="12/2021"/>
    <x v="11"/>
    <n v="744"/>
    <s v="PCH.PH.SC.035120-2.01"/>
    <s v="035120"/>
    <x v="8"/>
    <x v="26"/>
    <n v="913313"/>
    <s v="LAMBARI"/>
    <n v="2.2599999999999998"/>
    <n v="1.67"/>
    <n v="4.7803064516129035E-2"/>
    <n v="4.7803064516129035E-2"/>
    <n v="35.565480000000001"/>
    <n v="299.16666737038554"/>
    <n v="10640.0061250281"/>
    <n v="0"/>
  </r>
  <r>
    <s v="12/2021"/>
    <x v="11"/>
    <n v="744"/>
    <s v="UFV.RS.SP.034107-0.01"/>
    <s v="034107"/>
    <x v="2"/>
    <x v="4"/>
    <n v="910685"/>
    <s v="BRISAS SUAVES"/>
    <n v="1.3"/>
    <n v="1.3"/>
    <n v="0.98814566397849468"/>
    <n v="0.98814566397849468"/>
    <n v="735.18037400000003"/>
    <n v="413.31956104812809"/>
    <n v="303864.42947287863"/>
    <n v="0"/>
  </r>
  <r>
    <s v="12/2021"/>
    <x v="11"/>
    <n v="744"/>
    <s v="PCH.PH.SC.029120-0.02"/>
    <s v="029120"/>
    <x v="8"/>
    <x v="31"/>
    <n v="913298"/>
    <s v="RONCADOR"/>
    <n v="3.04"/>
    <n v="2.73"/>
    <n v="0.93567983870967741"/>
    <n v="0.93567983870967741"/>
    <n v="696.14580000000001"/>
    <n v="297.72331941377405"/>
    <n v="207258.83837195727"/>
    <n v="0"/>
  </r>
  <r>
    <s v="12/2021"/>
    <x v="11"/>
    <n v="744"/>
    <s v="EOL.CV.CE.030929-0.01"/>
    <s v="030929"/>
    <x v="1"/>
    <x v="3"/>
    <n v="889871"/>
    <s v="JANDAIA"/>
    <n v="14.1"/>
    <n v="11.700013"/>
    <n v="15.975898358870968"/>
    <n v="15.669305506720431"/>
    <n v="11657.963297"/>
    <n v="197.64419156726112"/>
    <n v="2304128.7311563669"/>
    <n v="0.30659285215053766"/>
  </r>
  <r>
    <s v="12/2021"/>
    <x v="11"/>
    <n v="744"/>
    <s v="EOL.CV.CE.030907-9.01"/>
    <s v="030907"/>
    <x v="1"/>
    <x v="3"/>
    <n v="889872"/>
    <s v="JANDAIA 1"/>
    <n v="10.6"/>
    <n v="8.6999890000000004"/>
    <n v="11.852008852150538"/>
    <n v="11.627451189516128"/>
    <n v="8650.8236849999994"/>
    <n v="197.64419156726112"/>
    <n v="1709785.0536127395"/>
    <n v="0.22455766263440988"/>
  </r>
  <r>
    <s v="12/2021"/>
    <x v="11"/>
    <n v="744"/>
    <s v="EOL.CV.CE.030930-3.01"/>
    <s v="030930"/>
    <x v="1"/>
    <x v="3"/>
    <n v="889886"/>
    <s v="NOSSA SENHORA DE FÁTIMA"/>
    <n v="13.6"/>
    <n v="11.2"/>
    <n v="14.051254909946238"/>
    <n v="13.929269819892474"/>
    <n v="10363.376746"/>
    <n v="197.62584020314159"/>
    <n v="2048071.0367699494"/>
    <n v="0.12198509005376461"/>
  </r>
  <r>
    <s v="12/2021"/>
    <x v="11"/>
    <n v="744"/>
    <s v="EOL.CV.CE.030927-3.01"/>
    <s v="030927"/>
    <x v="1"/>
    <x v="3"/>
    <n v="889893"/>
    <s v="SAO CLEMENTE"/>
    <n v="10.199999999999999"/>
    <n v="8.1999879999999994"/>
    <n v="11.09153223252688"/>
    <n v="10.898456004032258"/>
    <n v="8108.4512670000004"/>
    <n v="197.62584020314159"/>
    <n v="1602439.494387103"/>
    <n v="0.19307622849462233"/>
  </r>
  <r>
    <s v="12/2021"/>
    <x v="11"/>
    <n v="744"/>
    <s v="EOL.CV.CE.030921-4.01"/>
    <s v="030921"/>
    <x v="1"/>
    <x v="3"/>
    <n v="889894"/>
    <s v="SÃO JANUARIO"/>
    <n v="9.6999999999999993"/>
    <n v="7.9000219999999999"/>
    <n v="11.284997991935485"/>
    <n v="11.004805963709677"/>
    <n v="8187.575636999999"/>
    <n v="197.62584020314159"/>
    <n v="1618076.5144888971"/>
    <n v="0.28019202822580763"/>
  </r>
  <r>
    <s v="12/2021"/>
    <x v="11"/>
    <n v="744"/>
    <s v="UTE.PE.GO.028612-5.01"/>
    <s v="028612"/>
    <x v="6"/>
    <x v="9"/>
    <n v="8302"/>
    <s v="DAIA"/>
    <n v="19.7"/>
    <n v="18.999991999999999"/>
    <n v="0"/>
    <n v="0"/>
    <n v="0"/>
    <n v="338.86860979056416"/>
    <n v="0"/>
    <n v="0"/>
  </r>
  <r>
    <s v="12/2021"/>
    <x v="11"/>
    <n v="744"/>
    <s v="PCH.PH.TO.034495-8.01"/>
    <s v="034495"/>
    <x v="8"/>
    <x v="32"/>
    <n v="913296"/>
    <s v="MANUEL ALVES"/>
    <n v="5.22"/>
    <n v="4.67"/>
    <n v="7.3530842231182794"/>
    <n v="7.3530842231182794"/>
    <n v="5470.6946619999999"/>
    <n v="303.74601679636208"/>
    <n v="1661701.7126916205"/>
    <n v="0"/>
  </r>
  <r>
    <s v="12/2021"/>
    <x v="11"/>
    <n v="744"/>
    <s v="PCH.PH.RS.031956-2.01"/>
    <s v="031956"/>
    <x v="8"/>
    <x v="79"/>
    <n v="913318"/>
    <s v="RINCÃO"/>
    <n v="4.5999999999999996"/>
    <n v="4.04"/>
    <n v="0.77573968145161287"/>
    <n v="0.77573968145161287"/>
    <n v="577.15032299999996"/>
    <n v="299.16666737038554"/>
    <n v="172664.13870365155"/>
    <n v="0"/>
  </r>
  <r>
    <s v="12/2021"/>
    <x v="11"/>
    <n v="744"/>
    <s v="PCH.PH.SC.033228-3.01"/>
    <s v="033228"/>
    <x v="8"/>
    <x v="33"/>
    <n v="913317"/>
    <s v="PONTE SERRADA"/>
    <n v="2.11"/>
    <n v="1.57"/>
    <n v="0.5954037096774194"/>
    <n v="0.5954037096774194"/>
    <n v="442.98036000000002"/>
    <n v="305.05815130237255"/>
    <n v="135134.76968485946"/>
    <n v="0"/>
  </r>
  <r>
    <s v="12/2021"/>
    <x v="11"/>
    <n v="744"/>
    <s v="UFV.RS.PB.032544-9.01"/>
    <s v="032544"/>
    <x v="2"/>
    <x v="4"/>
    <n v="910686"/>
    <s v="COREMAS III"/>
    <n v="7.1"/>
    <n v="7.1"/>
    <n v="5.5041488978494622"/>
    <n v="5.5041488978494622"/>
    <n v="4095.0867799999996"/>
    <n v="427.14390131526687"/>
    <n v="1749191.3434337738"/>
    <n v="0"/>
  </r>
  <r>
    <s v="12/2021"/>
    <x v="11"/>
    <n v="744"/>
    <s v="PCH.PH.RJ.030600-2.01"/>
    <s v="030600"/>
    <x v="8"/>
    <x v="34"/>
    <n v="913333"/>
    <s v="POÇO FUNDO I5"/>
    <n v="7.2"/>
    <n v="6.48"/>
    <n v="8.402160697580646"/>
    <n v="8.402160697580646"/>
    <n v="6251.2075590000004"/>
    <n v="307.95796856065567"/>
    <n v="1925109.1809206551"/>
    <n v="0"/>
  </r>
  <r>
    <s v="12/2021"/>
    <x v="11"/>
    <n v="744"/>
    <s v="PCH.PH.SP.031107-3.01"/>
    <s v="031107"/>
    <x v="8"/>
    <x v="35"/>
    <n v="910865"/>
    <s v="PB PRODUCAO DE ENERGIA ELETRICA EIRELI"/>
    <n v="5.81"/>
    <n v="5.23"/>
    <n v="0"/>
    <n v="0"/>
    <n v="0"/>
    <n v="288.66959132230187"/>
    <n v="0"/>
    <n v="0"/>
  </r>
  <r>
    <s v="12/2021"/>
    <x v="11"/>
    <n v="744"/>
    <s v="PCH.PH.RN.035096-6.01"/>
    <s v="035096"/>
    <x v="8"/>
    <x v="36"/>
    <n v="913311"/>
    <s v="ARMANDO RIBEIRO"/>
    <n v="3.2"/>
    <n v="2.88"/>
    <n v="1.81433"/>
    <n v="1.81433"/>
    <n v="1349.8615199999999"/>
    <n v="296.38494221764336"/>
    <n v="400078.62860702019"/>
    <n v="0"/>
  </r>
  <r>
    <s v="12/2021"/>
    <x v="11"/>
    <n v="744"/>
    <s v="CGH.PH.SC.035742-1.01"/>
    <s v="035742"/>
    <x v="0"/>
    <x v="37"/>
    <n v="913316"/>
    <s v="MÉDIO GARCIA"/>
    <n v="0.64"/>
    <n v="0.54"/>
    <n v="0"/>
    <n v="0"/>
    <n v="0"/>
    <n v="292.80281501623483"/>
    <n v="0"/>
    <n v="0"/>
  </r>
  <r>
    <s v="12/2021"/>
    <x v="11"/>
    <n v="744"/>
    <s v="PCH.PH.GO.035113-0.01"/>
    <s v="035113"/>
    <x v="8"/>
    <x v="38"/>
    <n v="913332"/>
    <s v="PCH TAMBORIL UC 10032356143"/>
    <n v="7.42"/>
    <n v="6.68"/>
    <n v="12.193728577956987"/>
    <n v="12.193728577956987"/>
    <n v="9072.1340619999992"/>
    <n v="305.07127264743264"/>
    <n v="2767647.4839224624"/>
    <n v="0"/>
  </r>
  <r>
    <s v="12/2021"/>
    <x v="11"/>
    <n v="744"/>
    <s v="UHE.PH.SP.002127-0.01"/>
    <s v="002127"/>
    <x v="12"/>
    <x v="17"/>
    <n v="227"/>
    <s v="ENG. SERGIO MOTA"/>
    <n v="886.8"/>
    <n v="0"/>
    <n v="741.31456224596775"/>
    <n v="0"/>
    <n v="0"/>
    <n v="285.38375733777724"/>
    <n v="0"/>
    <n v="741.31456224596775"/>
  </r>
  <r>
    <s v="12/2021"/>
    <x v="11"/>
    <n v="744"/>
    <s v="UHE.PH.SC.001356-0.01"/>
    <s v="001356"/>
    <x v="12"/>
    <x v="17"/>
    <n v="352"/>
    <s v="MACHADINHO"/>
    <n v="547.1"/>
    <n v="0"/>
    <n v="364.32993793279576"/>
    <n v="0"/>
    <n v="0"/>
    <n v="280.46334772850525"/>
    <n v="0"/>
    <n v="364.32993793279576"/>
  </r>
  <r>
    <s v="12/2021"/>
    <x v="11"/>
    <n v="744"/>
    <s v="UHE.PH.GO.000630-0.01"/>
    <s v="000630"/>
    <x v="12"/>
    <x v="17"/>
    <n v="353"/>
    <s v="CANA BRAVA"/>
    <n v="260.8"/>
    <n v="0"/>
    <n v="205.47656926075268"/>
    <n v="0"/>
    <n v="0"/>
    <n v="315.72371686286976"/>
    <n v="0"/>
    <n v="205.47656926075268"/>
  </r>
  <r>
    <s v="12/2021"/>
    <x v="11"/>
    <n v="744"/>
    <s v="PCH.PH.SC.033228-3.01"/>
    <s v="033228"/>
    <x v="8"/>
    <x v="33"/>
    <n v="368"/>
    <s v="MASCARENHAS"/>
    <n v="134.80000000000001"/>
    <n v="0"/>
    <n v="178.69320072043013"/>
    <n v="0"/>
    <n v="0"/>
    <n v="305.05815130237255"/>
    <n v="0"/>
    <n v="178.69320072043013"/>
  </r>
  <r>
    <s v="12/2021"/>
    <x v="11"/>
    <n v="744"/>
    <s v="UTE.GN.MG.001096-0.01"/>
    <s v="001096"/>
    <x v="4"/>
    <x v="7"/>
    <n v="409"/>
    <s v="AURELIANO CHAVES"/>
    <n v="136.6"/>
    <n v="48.471707000000002"/>
    <n v="146.41255646102152"/>
    <n v="0"/>
    <n v="0"/>
    <n v="296.20992930265811"/>
    <n v="0"/>
    <n v="146.41255646102152"/>
  </r>
  <r>
    <s v="12/2021"/>
    <x v="11"/>
    <n v="744"/>
    <s v="PCH.PH.RJ.030600-2.01"/>
    <s v="030600"/>
    <x v="8"/>
    <x v="34"/>
    <n v="414"/>
    <s v="ITÁ"/>
    <n v="740.5"/>
    <n v="0"/>
    <n v="359.20603284677424"/>
    <n v="0"/>
    <n v="0"/>
    <n v="307.95796856065567"/>
    <n v="0"/>
    <n v="359.20603284677424"/>
  </r>
  <r>
    <s v="12/2021"/>
    <x v="11"/>
    <n v="744"/>
    <s v="UHE.PH.MT.001401-0.01"/>
    <s v="001401"/>
    <x v="12"/>
    <x v="17"/>
    <n v="450"/>
    <s v="MANSO"/>
    <n v="87.8"/>
    <n v="0"/>
    <n v="35.978300233870968"/>
    <n v="0"/>
    <n v="0"/>
    <n v="277.73252039535924"/>
    <n v="0"/>
    <n v="35.978300233870968"/>
  </r>
  <r>
    <s v="12/2021"/>
    <x v="11"/>
    <n v="744"/>
    <s v="PCH.PH.ES.002293-4.02"/>
    <s v="002293"/>
    <x v="8"/>
    <x v="39"/>
    <n v="508"/>
    <s v="RIO BONITO"/>
    <n v="9.4"/>
    <n v="0"/>
    <n v="17.945678602150537"/>
    <n v="0"/>
    <n v="0"/>
    <n v="300.91740355454544"/>
    <n v="0"/>
    <n v="17.945678602150537"/>
  </r>
  <r>
    <s v="12/2021"/>
    <x v="11"/>
    <n v="744"/>
    <s v="UHE.PH.RS.027968-4.01"/>
    <s v="027968"/>
    <x v="12"/>
    <x v="17"/>
    <n v="8056"/>
    <s v="MONTE CLARO"/>
    <n v="56.1"/>
    <n v="0"/>
    <n v="11.218615358870967"/>
    <n v="0"/>
    <n v="0"/>
    <n v="289.49229936151937"/>
    <n v="0"/>
    <n v="11.218615358870967"/>
  </r>
  <r>
    <s v="12/2021"/>
    <x v="11"/>
    <n v="744"/>
    <s v="UHE.PH.RS.027556-5.01"/>
    <s v="027556"/>
    <x v="12"/>
    <x v="17"/>
    <n v="8119"/>
    <s v="BARRA GRANDE"/>
    <n v="372.8"/>
    <n v="0"/>
    <n v="224.8805746330645"/>
    <n v="0"/>
    <n v="0"/>
    <n v="307.72522208999885"/>
    <n v="0"/>
    <n v="224.8805746330645"/>
  </r>
  <r>
    <s v="12/2021"/>
    <x v="11"/>
    <n v="744"/>
    <s v="UHE.PH.MG.001146-0.01"/>
    <s v="001146"/>
    <x v="12"/>
    <x v="17"/>
    <n v="8145"/>
    <s v="IRAPÉ"/>
    <n v="207.9"/>
    <n v="0"/>
    <n v="83.190846787634413"/>
    <n v="0"/>
    <n v="0"/>
    <n v="301.14814656893333"/>
    <n v="0"/>
    <n v="83.190846787634413"/>
  </r>
  <r>
    <s v="12/2021"/>
    <x v="11"/>
    <n v="744"/>
    <s v="UHE.PH.TO.001304-8.01"/>
    <s v="001304"/>
    <x v="12"/>
    <x v="17"/>
    <n v="8289"/>
    <s v="LUÍS E. MAGALHÃES (REDE)"/>
    <n v="365.036"/>
    <n v="0"/>
    <n v="534.1925880954301"/>
    <n v="0"/>
    <n v="0"/>
    <n v="265.70211890068919"/>
    <n v="0"/>
    <n v="534.1925880954301"/>
  </r>
  <r>
    <s v="12/2021"/>
    <x v="11"/>
    <n v="744"/>
    <s v="UHE.PH.TO.001304-8.01"/>
    <s v="001304"/>
    <x v="12"/>
    <x v="17"/>
    <n v="8291"/>
    <s v="LUÍS E. MAGALHÃES (CPFL)"/>
    <n v="35.003"/>
    <n v="0"/>
    <n v="51.223946836021504"/>
    <n v="0"/>
    <n v="0"/>
    <n v="265.70211890068919"/>
    <n v="0"/>
    <n v="51.223946836021504"/>
  </r>
  <r>
    <s v="12/2021"/>
    <x v="11"/>
    <n v="744"/>
    <s v="UHE.PH.MG.002176-8.01"/>
    <s v="002176"/>
    <x v="12"/>
    <x v="17"/>
    <n v="8292"/>
    <s v="QUEIMADO (CEMIG)"/>
    <n v="56.018000000000001"/>
    <n v="0"/>
    <n v="15.298673258064516"/>
    <n v="0"/>
    <n v="0"/>
    <n v="285.33455324168455"/>
    <n v="0"/>
    <n v="15.298673258064516"/>
  </r>
  <r>
    <s v="12/2021"/>
    <x v="11"/>
    <n v="744"/>
    <s v="UHE.PH.MG.002176-8.01"/>
    <s v="002176"/>
    <x v="12"/>
    <x v="17"/>
    <n v="8293"/>
    <s v="QUEIMADO (CEB)"/>
    <n v="11.882"/>
    <n v="0"/>
    <n v="3.2451731478494623"/>
    <n v="0"/>
    <n v="0"/>
    <n v="285.33455324168455"/>
    <n v="0"/>
    <n v="3.2451731478494623"/>
  </r>
  <r>
    <s v="12/2021"/>
    <x v="11"/>
    <n v="744"/>
    <s v="UHE.PH.RS.000718-8.01"/>
    <s v="000718"/>
    <x v="12"/>
    <x v="17"/>
    <n v="8306"/>
    <s v="CASTRO ALVES"/>
    <n v="61.8"/>
    <n v="0"/>
    <n v="10.859548514784947"/>
    <n v="0"/>
    <n v="0"/>
    <n v="289.51690140956578"/>
    <n v="0"/>
    <n v="10.859548514784947"/>
  </r>
  <r>
    <s v="12/2021"/>
    <x v="11"/>
    <n v="744"/>
    <s v="PCH.PH.MS.028995-7.01"/>
    <s v="028995"/>
    <x v="8"/>
    <x v="17"/>
    <n v="8395"/>
    <s v="PORTO DAS PEDRAS"/>
    <n v="23.06"/>
    <n v="0"/>
    <n v="25.873285875000001"/>
    <n v="0"/>
    <n v="0"/>
    <n v="300.4253910171679"/>
    <n v="0"/>
    <n v="25.873285875000001"/>
  </r>
  <r>
    <s v="12/2021"/>
    <x v="11"/>
    <n v="744"/>
    <s v="PCH.PH.ES.028380-0.01"/>
    <s v="028380"/>
    <x v="8"/>
    <x v="17"/>
    <n v="8422"/>
    <s v="FRANCISCO GROS"/>
    <n v="15.58"/>
    <n v="0"/>
    <n v="23.818070123655914"/>
    <n v="0"/>
    <n v="0"/>
    <n v="301.1240547172078"/>
    <n v="0"/>
    <n v="23.818070123655914"/>
  </r>
  <r>
    <s v="12/2021"/>
    <x v="11"/>
    <n v="744"/>
    <s v="PCH.PH.ES.028805-5.01"/>
    <s v="028805"/>
    <x v="8"/>
    <x v="17"/>
    <n v="8423"/>
    <s v="PEDRA DO GARRAFÃO"/>
    <n v="10.75"/>
    <n v="0"/>
    <n v="13.49437963844086"/>
    <n v="0"/>
    <n v="0"/>
    <n v="301.1240547172078"/>
    <n v="0"/>
    <n v="13.49437963844086"/>
  </r>
  <r>
    <s v="12/2021"/>
    <x v="11"/>
    <n v="744"/>
    <s v="PCH.PH.ES.028804-7.01"/>
    <s v="028804"/>
    <x v="8"/>
    <x v="17"/>
    <n v="8424"/>
    <s v="PIRAPETINGA"/>
    <n v="12.71"/>
    <n v="0"/>
    <n v="12.067068641129032"/>
    <n v="0"/>
    <n v="0"/>
    <n v="301.1240547172078"/>
    <n v="0"/>
    <n v="12.067068641129032"/>
  </r>
  <r>
    <s v="12/2021"/>
    <x v="11"/>
    <n v="744"/>
    <s v="PCH.PH.GO.028388-6.01"/>
    <s v="028388"/>
    <x v="8"/>
    <x v="17"/>
    <n v="8426"/>
    <s v="SÃO DOMINGOS II"/>
    <n v="19.079999999999998"/>
    <n v="0"/>
    <n v="19.882691625"/>
    <n v="0"/>
    <n v="0"/>
    <n v="298.73896139638191"/>
    <n v="0"/>
    <n v="19.882691625"/>
  </r>
  <r>
    <s v="12/2021"/>
    <x v="11"/>
    <n v="744"/>
    <s v="PCH.PH.SC.029560-4.01"/>
    <s v="029560"/>
    <x v="8"/>
    <x v="17"/>
    <n v="8427"/>
    <s v="BARRA ESCONDIDA"/>
    <n v="1.1299999999999999"/>
    <n v="0"/>
    <n v="0.12832475806451613"/>
    <n v="0"/>
    <n v="0"/>
    <n v="301.1240547172078"/>
    <n v="0"/>
    <n v="0.12832475806451613"/>
  </r>
  <r>
    <s v="12/2021"/>
    <x v="11"/>
    <n v="744"/>
    <s v="UHE.PH.MG.000042-6.01"/>
    <s v="000042"/>
    <x v="12"/>
    <x v="17"/>
    <n v="8429"/>
    <s v="AIMORÉS"/>
    <n v="181.9"/>
    <n v="0"/>
    <n v="243.77849933870968"/>
    <n v="0"/>
    <n v="0"/>
    <n v="301.14814656893333"/>
    <n v="0"/>
    <n v="243.77849933870968"/>
  </r>
  <r>
    <s v="12/2021"/>
    <x v="11"/>
    <n v="744"/>
    <s v="UHE.PH.MG.027196-9.01"/>
    <s v="027196"/>
    <x v="12"/>
    <x v="17"/>
    <n v="8430"/>
    <s v="PORTO ESTRELA (ALIANÇA)"/>
    <n v="41.2"/>
    <n v="0"/>
    <n v="38.176682461021507"/>
    <n v="0"/>
    <n v="0"/>
    <n v="323.84267089436815"/>
    <n v="0"/>
    <n v="38.176682461021507"/>
  </r>
  <r>
    <s v="12/2021"/>
    <x v="11"/>
    <n v="744"/>
    <s v="UHE.PH.MG.001006-5.01"/>
    <s v="001006"/>
    <x v="12"/>
    <x v="17"/>
    <n v="8443"/>
    <s v="FUNIL (ALIANCA)"/>
    <n v="84.6"/>
    <n v="0"/>
    <n v="89.840558548387094"/>
    <n v="0"/>
    <n v="0"/>
    <n v="290.54500614508339"/>
    <n v="0"/>
    <n v="89.840558548387094"/>
  </r>
  <r>
    <s v="12/2021"/>
    <x v="11"/>
    <n v="744"/>
    <s v="UHE.PH.RS.000012-4.01"/>
    <s v="000012"/>
    <x v="12"/>
    <x v="17"/>
    <n v="8452"/>
    <s v="14 DE JULHO"/>
    <n v="47.5"/>
    <n v="0"/>
    <n v="5.0506268629032256"/>
    <n v="0"/>
    <n v="0"/>
    <n v="289.51690140956578"/>
    <n v="0"/>
    <n v="5.0506268629032256"/>
  </r>
  <r>
    <s v="12/2021"/>
    <x v="11"/>
    <n v="744"/>
    <s v="PCH.PH.MT.029376-8.01"/>
    <s v="029376"/>
    <x v="8"/>
    <x v="17"/>
    <n v="8494"/>
    <s v="PAMPEANA"/>
    <n v="22.43"/>
    <n v="0"/>
    <n v="15.939375"/>
    <n v="0"/>
    <n v="0"/>
    <n v="315.20641038644891"/>
    <n v="0"/>
    <n v="15.939375"/>
  </r>
  <r>
    <s v="12/2021"/>
    <x v="11"/>
    <n v="744"/>
    <s v="UHE.PH.TO.028567-6.01"/>
    <s v="028567"/>
    <x v="12"/>
    <x v="17"/>
    <n v="8504"/>
    <s v="SÃO SALVADOR"/>
    <n v="148.19999999999999"/>
    <n v="0"/>
    <n v="149.67703824327958"/>
    <n v="0"/>
    <n v="0"/>
    <n v="324.48677388543655"/>
    <n v="0"/>
    <n v="149.67703824327958"/>
  </r>
  <r>
    <s v="12/2021"/>
    <x v="11"/>
    <n v="744"/>
    <s v="UHE.PH.MG.029453-5.01"/>
    <s v="029453"/>
    <x v="12"/>
    <x v="17"/>
    <n v="8540"/>
    <s v="BAGUARI (CEMIG)"/>
    <n v="28.797999999999998"/>
    <n v="0"/>
    <n v="35.29248437903226"/>
    <n v="0"/>
    <n v="0"/>
    <n v="284.59649180029373"/>
    <n v="0"/>
    <n v="35.29248437903226"/>
  </r>
  <r>
    <s v="12/2021"/>
    <x v="11"/>
    <n v="744"/>
    <s v="UHE.PH.MG.029453-5.01"/>
    <s v="029453"/>
    <x v="12"/>
    <x v="17"/>
    <n v="8541"/>
    <s v="BAGUARI (FURNAS)"/>
    <n v="12.705"/>
    <n v="0"/>
    <n v="15.570213696236559"/>
    <n v="0"/>
    <n v="0"/>
    <n v="284.59649180029373"/>
    <n v="0"/>
    <n v="15.570213696236559"/>
  </r>
  <r>
    <s v="12/2021"/>
    <x v="11"/>
    <n v="744"/>
    <s v="UHE.PH.MG.029453-5.01"/>
    <s v="029453"/>
    <x v="12"/>
    <x v="17"/>
    <n v="8548"/>
    <s v="BAGUARI (BAGUARI)"/>
    <n v="43.197000000000003"/>
    <n v="0"/>
    <n v="52.938726590053761"/>
    <n v="0"/>
    <n v="0"/>
    <n v="284.59649180029373"/>
    <n v="0"/>
    <n v="52.938726590053761"/>
  </r>
  <r>
    <s v="12/2021"/>
    <x v="11"/>
    <n v="744"/>
    <s v="UHE.PH.MG.029454-3.01"/>
    <s v="029454"/>
    <x v="12"/>
    <x v="17"/>
    <n v="8542"/>
    <s v="BATALHA"/>
    <n v="48.8"/>
    <n v="0"/>
    <n v="15.101701361559138"/>
    <n v="0"/>
    <n v="0"/>
    <n v="282.18549109175046"/>
    <n v="0"/>
    <n v="15.101701361559138"/>
  </r>
  <r>
    <s v="12/2021"/>
    <x v="11"/>
    <n v="744"/>
    <s v="UHE.PH.MG.029458-6.01"/>
    <s v="029458"/>
    <x v="12"/>
    <x v="17"/>
    <n v="8543"/>
    <s v="SIMPLÍCIO ANTA"/>
    <n v="191.3"/>
    <n v="0"/>
    <n v="204.7912268481183"/>
    <n v="0"/>
    <n v="0"/>
    <n v="285.0885327612209"/>
    <n v="0"/>
    <n v="204.7912268481183"/>
  </r>
  <r>
    <s v="12/2021"/>
    <x v="11"/>
    <n v="744"/>
    <s v="UHE.PH.RS.029459-4.01"/>
    <s v="029459"/>
    <x v="12"/>
    <x v="17"/>
    <n v="8553"/>
    <s v="SÃO JOSÉ (IJUI)"/>
    <n v="30.4"/>
    <n v="0"/>
    <n v="11.165193331989247"/>
    <n v="0"/>
    <n v="0"/>
    <n v="284.89171637685001"/>
    <n v="0"/>
    <n v="11.165193331989247"/>
  </r>
  <r>
    <s v="12/2021"/>
    <x v="11"/>
    <n v="744"/>
    <s v="UHE.PH.RS.028562-5.01"/>
    <s v="028562"/>
    <x v="12"/>
    <x v="17"/>
    <n v="8554"/>
    <s v="MONJOLINHO (MONEL)"/>
    <n v="41.7"/>
    <n v="0"/>
    <n v="26.878245228494624"/>
    <n v="0"/>
    <n v="0"/>
    <n v="294.73233894949328"/>
    <n v="0"/>
    <n v="26.878245228494624"/>
  </r>
  <r>
    <s v="12/2021"/>
    <x v="11"/>
    <n v="744"/>
    <s v="UHE.PH.SC.028564-1.01"/>
    <s v="028564"/>
    <x v="12"/>
    <x v="17"/>
    <n v="8596"/>
    <s v="SALTO PILÃO (CCGE)"/>
    <n v="22.82"/>
    <n v="0"/>
    <n v="7.8807086626344081"/>
    <n v="0"/>
    <n v="0"/>
    <n v="320.47304962509526"/>
    <n v="0"/>
    <n v="7.8807086626344081"/>
  </r>
  <r>
    <s v="12/2021"/>
    <x v="11"/>
    <n v="744"/>
    <s v="UHE.PH.SC.028564-1.01"/>
    <s v="028564"/>
    <x v="12"/>
    <x v="17"/>
    <n v="8597"/>
    <s v="SALTO PILÃO (DMEE)"/>
    <n v="22.82"/>
    <n v="0"/>
    <n v="7.8807086626344081"/>
    <n v="0"/>
    <n v="0"/>
    <n v="320.47304962509526"/>
    <n v="0"/>
    <n v="7.8807086626344081"/>
  </r>
  <r>
    <s v="12/2021"/>
    <x v="11"/>
    <n v="744"/>
    <s v="UHE.PH.MG.029457-8.01"/>
    <s v="029457"/>
    <x v="12"/>
    <x v="17"/>
    <n v="8629"/>
    <s v="RETIRO BAIXO"/>
    <n v="36.6"/>
    <n v="0"/>
    <n v="53.00280910887097"/>
    <n v="0"/>
    <n v="0"/>
    <n v="283.80922626281023"/>
    <n v="0"/>
    <n v="53.00280910887097"/>
  </r>
  <r>
    <s v="12/2021"/>
    <x v="11"/>
    <n v="744"/>
    <s v="PCH.PH.SC.028755-5.01"/>
    <s v="028755"/>
    <x v="8"/>
    <x v="17"/>
    <n v="8670"/>
    <s v="ARVOREDO"/>
    <n v="7.77"/>
    <n v="0"/>
    <n v="0.7830432661290323"/>
    <n v="0"/>
    <n v="0"/>
    <n v="315.20641038644891"/>
    <n v="0"/>
    <n v="0.7830432661290323"/>
  </r>
  <r>
    <s v="12/2021"/>
    <x v="11"/>
    <n v="744"/>
    <s v="UHE.PH.GO.029455-1.01"/>
    <s v="029455"/>
    <x v="12"/>
    <x v="17"/>
    <n v="8709"/>
    <s v="ENG. JOSÉ L. GODOY "/>
    <n v="39"/>
    <n v="0"/>
    <n v="45.223561098118282"/>
    <n v="0"/>
    <n v="0"/>
    <n v="265.80052709287463"/>
    <n v="0"/>
    <n v="45.223561098118282"/>
  </r>
  <r>
    <s v="12/2021"/>
    <x v="11"/>
    <n v="744"/>
    <s v="UHE.PH.GO.028355-0.01"/>
    <s v="028355"/>
    <x v="12"/>
    <x v="17"/>
    <n v="8711"/>
    <s v="SERRA DO FACÃO"/>
    <n v="178.8"/>
    <n v="0"/>
    <n v="49.706697001344089"/>
    <n v="0"/>
    <n v="0"/>
    <n v="303.4452967276967"/>
    <n v="0"/>
    <n v="49.706697001344089"/>
  </r>
  <r>
    <s v="12/2021"/>
    <x v="11"/>
    <n v="744"/>
    <s v="PCH.PH.MG.028807-1.01"/>
    <s v="028807"/>
    <x v="8"/>
    <x v="17"/>
    <n v="8720"/>
    <s v="PIEDADE"/>
    <n v="12.04"/>
    <n v="0"/>
    <n v="14.328848147849463"/>
    <n v="0"/>
    <n v="0"/>
    <n v="301.14814656893333"/>
    <n v="0"/>
    <n v="14.328848147849463"/>
  </r>
  <r>
    <s v="12/2021"/>
    <x v="11"/>
    <n v="744"/>
    <s v="PCH.PH.GO.028803-9.01"/>
    <s v="028803"/>
    <x v="8"/>
    <x v="17"/>
    <n v="8736"/>
    <s v="GOIANDIRA"/>
    <n v="17.09"/>
    <n v="0"/>
    <n v="12.958096055107527"/>
    <n v="0"/>
    <n v="0"/>
    <n v="245.89747022336928"/>
    <n v="0"/>
    <n v="12.958096055107527"/>
  </r>
  <r>
    <s v="12/2021"/>
    <x v="11"/>
    <n v="744"/>
    <s v="PCH.PH.MG.027729-0.01"/>
    <s v="027729"/>
    <x v="8"/>
    <x v="17"/>
    <n v="8747"/>
    <s v="VARGINHA"/>
    <n v="5.39"/>
    <n v="0"/>
    <n v="6.4528285793010749"/>
    <n v="0"/>
    <n v="0"/>
    <n v="315.20641038644891"/>
    <n v="0"/>
    <n v="6.4528285793010749"/>
  </r>
  <r>
    <s v="12/2021"/>
    <x v="11"/>
    <n v="744"/>
    <s v="PCH.PH.GO.029066-1.01"/>
    <s v="029066"/>
    <x v="8"/>
    <x v="17"/>
    <n v="8788"/>
    <s v="NOVA AURORA"/>
    <n v="12.37"/>
    <n v="0"/>
    <n v="8.5114850094086023"/>
    <n v="0"/>
    <n v="0"/>
    <n v="245.89747022336928"/>
    <n v="0"/>
    <n v="8.5114850094086023"/>
  </r>
  <r>
    <s v="12/2021"/>
    <x v="11"/>
    <n v="744"/>
    <s v="PCH.PH.SC.029049-1.01"/>
    <s v="029049"/>
    <x v="8"/>
    <x v="17"/>
    <n v="8789"/>
    <s v="IBIRAMA"/>
    <n v="13.92"/>
    <n v="0"/>
    <n v="2.8774572580645161"/>
    <n v="0"/>
    <n v="0"/>
    <n v="315.15971314046573"/>
    <n v="0"/>
    <n v="2.8774572580645161"/>
  </r>
  <r>
    <s v="12/2021"/>
    <x v="11"/>
    <n v="744"/>
    <s v="UHE.PH.MA.028863-2.01"/>
    <s v="028863"/>
    <x v="12"/>
    <x v="17"/>
    <n v="8828"/>
    <s v="ESTREITO (CEE)"/>
    <n v="256.88099999999997"/>
    <n v="0"/>
    <n v="308.06726569892476"/>
    <n v="0"/>
    <n v="0"/>
    <n v="292.09119481956475"/>
    <n v="0"/>
    <n v="308.06726569892476"/>
  </r>
  <r>
    <s v="12/2021"/>
    <x v="11"/>
    <n v="744"/>
    <s v="PCH.PH.SC.029652-0.01"/>
    <s v="029652"/>
    <x v="8"/>
    <x v="17"/>
    <n v="8879"/>
    <s v="SANTA LUZIA ALTO"/>
    <n v="18.420000000000002"/>
    <n v="0"/>
    <n v="5.1354432056451618"/>
    <n v="0"/>
    <n v="0"/>
    <n v="315.20641038644891"/>
    <n v="0"/>
    <n v="5.1354432056451618"/>
  </r>
  <r>
    <s v="12/2021"/>
    <x v="11"/>
    <n v="744"/>
    <s v="UHE.PH.MT.029597-3.01"/>
    <s v="029597"/>
    <x v="12"/>
    <x v="17"/>
    <n v="8887"/>
    <s v="DARDANELOS"/>
    <n v="154.9"/>
    <n v="0"/>
    <n v="191.17845077822579"/>
    <n v="0"/>
    <n v="0"/>
    <n v="270.81823332650168"/>
    <n v="0"/>
    <n v="191.17845077822579"/>
  </r>
  <r>
    <s v="12/2021"/>
    <x v="11"/>
    <n v="744"/>
    <s v="PCH.PH.PE.029666-0.01"/>
    <s v="029666"/>
    <x v="8"/>
    <x v="17"/>
    <n v="8926"/>
    <s v="PEDRA FURADA"/>
    <n v="3.29"/>
    <n v="0"/>
    <n v="1.8509568857526881"/>
    <n v="0"/>
    <n v="0"/>
    <n v="315.13636451747419"/>
    <n v="0"/>
    <n v="1.8509568857526881"/>
  </r>
  <r>
    <s v="12/2021"/>
    <x v="11"/>
    <n v="744"/>
    <s v="UHE.PH.RO.029707-0.01"/>
    <s v="029707"/>
    <x v="12"/>
    <x v="40"/>
    <n v="8944"/>
    <s v="SANTO ANTÔNIO (STO. ANTONIO)"/>
    <n v="2218"/>
    <n v="0"/>
    <n v="2379.886373467742"/>
    <n v="0"/>
    <n v="0"/>
    <n v="180.78072644797254"/>
    <n v="0"/>
    <n v="2379.886373467742"/>
  </r>
  <r>
    <s v="12/2021"/>
    <x v="11"/>
    <n v="744"/>
    <s v="UHE.PH.RO.029707-0.01"/>
    <s v="029707"/>
    <x v="12"/>
    <x v="40"/>
    <n v="894102"/>
    <s v="S. ANTONIO EXPANSAO"/>
    <n v="206.2"/>
    <n v="0"/>
    <n v="299.64789551344086"/>
    <n v="0"/>
    <n v="0"/>
    <n v="180.78072644797254"/>
    <n v="0"/>
    <n v="299.64789551344086"/>
  </r>
  <r>
    <s v="12/2021"/>
    <x v="11"/>
    <n v="744"/>
    <s v="UHE.PH.RS.029456-0.01"/>
    <s v="029456"/>
    <x v="12"/>
    <x v="17"/>
    <n v="8972"/>
    <s v="PASSO SÃO JOÃO"/>
    <n v="41.1"/>
    <n v="0"/>
    <n v="3.9574435658602152"/>
    <n v="0"/>
    <n v="0"/>
    <n v="278.54438798088916"/>
    <n v="0"/>
    <n v="3.9574435658602152"/>
  </r>
  <r>
    <s v="12/2021"/>
    <x v="11"/>
    <n v="744"/>
    <s v="PCH.PH.MG.028673-7.01"/>
    <s v="028673"/>
    <x v="8"/>
    <x v="17"/>
    <n v="8979"/>
    <s v="UNAÍ BAIXO"/>
    <n v="14.1"/>
    <n v="0"/>
    <n v="11.094298805107526"/>
    <n v="0"/>
    <n v="0"/>
    <n v="289.64031282043038"/>
    <n v="0"/>
    <n v="11.094298805107526"/>
  </r>
  <r>
    <s v="12/2021"/>
    <x v="11"/>
    <n v="744"/>
    <s v="PCH.PH.GO.030272-4.01"/>
    <s v="030272"/>
    <x v="8"/>
    <x v="17"/>
    <n v="888171"/>
    <s v="QUEIXADA"/>
    <n v="22"/>
    <n v="0"/>
    <n v="19.846549092741935"/>
    <n v="0"/>
    <n v="0"/>
    <n v="296.4527936227318"/>
    <n v="0"/>
    <n v="19.846549092741935"/>
  </r>
  <r>
    <s v="12/2021"/>
    <x v="11"/>
    <n v="744"/>
    <s v="UHE.PH.PR.029598-1.01"/>
    <s v="029598"/>
    <x v="12"/>
    <x v="17"/>
    <n v="888270"/>
    <s v="MAUA (CGTEE)"/>
    <n v="96.873000000000005"/>
    <n v="0"/>
    <n v="42.92148407795699"/>
    <n v="0"/>
    <n v="0"/>
    <n v="271.49119308272657"/>
    <n v="0"/>
    <n v="42.92148407795699"/>
  </r>
  <r>
    <s v="12/2021"/>
    <x v="11"/>
    <n v="744"/>
    <s v="UHE.PH.PR.029598-1.01"/>
    <s v="029598"/>
    <x v="12"/>
    <x v="17"/>
    <n v="888271"/>
    <s v="MAUA (COPEL)"/>
    <n v="100.827"/>
    <n v="0"/>
    <n v="44.673381377688173"/>
    <n v="0"/>
    <n v="0"/>
    <n v="271.49119308272657"/>
    <n v="0"/>
    <n v="44.673381377688173"/>
  </r>
  <r>
    <s v="12/2021"/>
    <x v="11"/>
    <n v="744"/>
    <s v="UHE.PH.MS.028761-0.01"/>
    <s v="028761"/>
    <x v="12"/>
    <x v="17"/>
    <n v="888272"/>
    <s v="SÃO DOMINGOS (ELETROSUL)"/>
    <n v="36.4"/>
    <n v="0"/>
    <n v="38.702590006720435"/>
    <n v="0"/>
    <n v="0"/>
    <n v="292.09119481956475"/>
    <n v="0"/>
    <n v="38.702590006720435"/>
  </r>
  <r>
    <s v="12/2021"/>
    <x v="11"/>
    <n v="744"/>
    <s v="PCH.PH.GO.030312-7.01"/>
    <s v="030312"/>
    <x v="8"/>
    <x v="17"/>
    <n v="888528"/>
    <s v="GALHEIROS I"/>
    <n v="7.02"/>
    <n v="0"/>
    <n v="7.6624920134408603"/>
    <n v="0"/>
    <n v="0"/>
    <n v="288.6813712412208"/>
    <n v="0"/>
    <n v="7.6624920134408603"/>
  </r>
  <r>
    <s v="12/2021"/>
    <x v="11"/>
    <n v="744"/>
    <s v="PCH.PH.SC.030338-0.01"/>
    <s v="030338"/>
    <x v="8"/>
    <x v="17"/>
    <n v="888924"/>
    <s v="SALTO GOES"/>
    <n v="11.1"/>
    <n v="0"/>
    <n v="0.3651236438172043"/>
    <n v="0"/>
    <n v="0"/>
    <n v="294.61482226258016"/>
    <n v="0"/>
    <n v="0.3651236438172043"/>
  </r>
  <r>
    <s v="12/2021"/>
    <x v="11"/>
    <n v="744"/>
    <s v="UHE.PH.RS.028354-1.01"/>
    <s v="028354"/>
    <x v="12"/>
    <x v="17"/>
    <n v="889213"/>
    <s v="FOZ CHAPECÓ"/>
    <n v="427.2"/>
    <n v="0"/>
    <n v="180.58159468010751"/>
    <n v="0"/>
    <n v="0"/>
    <n v="303.4452967276967"/>
    <n v="0"/>
    <n v="180.58159468010751"/>
  </r>
  <r>
    <s v="12/2021"/>
    <x v="11"/>
    <n v="744"/>
    <s v="PCH.PH.PR.030458-1.01"/>
    <s v="030458"/>
    <x v="8"/>
    <x v="17"/>
    <n v="889462"/>
    <s v="CAVERNOSO 2"/>
    <n v="10.56"/>
    <n v="0"/>
    <n v="2.0389288884408603"/>
    <n v="0"/>
    <n v="0"/>
    <n v="293.65588068337058"/>
    <n v="0"/>
    <n v="2.0389288884408603"/>
  </r>
  <r>
    <s v="12/2021"/>
    <x v="11"/>
    <n v="744"/>
    <s v="UHE.PH.RO.029736-4.01"/>
    <s v="029736"/>
    <x v="12"/>
    <x v="40"/>
    <n v="890337"/>
    <s v="JIRAU"/>
    <n v="1995.8"/>
    <n v="0"/>
    <n v="1950.7821247244622"/>
    <n v="0"/>
    <n v="0"/>
    <n v="159.08507199649972"/>
    <n v="0"/>
    <n v="1950.7821247244622"/>
  </r>
  <r>
    <s v="12/2021"/>
    <x v="11"/>
    <n v="744"/>
    <s v="UHE.PH.RO.029736-4.01"/>
    <s v="029736"/>
    <x v="12"/>
    <x v="40"/>
    <n v="891284"/>
    <s v="AMPLIACAO JIRAU"/>
    <n v="215.8"/>
    <n v="0"/>
    <n v="234.17272355779571"/>
    <n v="0"/>
    <n v="0"/>
    <n v="159.08507199649972"/>
    <n v="0"/>
    <n v="234.17272355779571"/>
  </r>
  <r>
    <s v="12/2021"/>
    <x v="11"/>
    <n v="744"/>
    <s v="UHE.PH.AP.031186-3.01"/>
    <s v="031186"/>
    <x v="12"/>
    <x v="41"/>
    <n v="890999"/>
    <s v="CACHOEIRA CALDEIRÃO 15LEN"/>
    <n v="129.69999999999999"/>
    <n v="0"/>
    <n v="105.73354258602151"/>
    <n v="0"/>
    <n v="0"/>
    <n v="165.73532809955739"/>
    <n v="0"/>
    <n v="105.73354258602151"/>
  </r>
  <r>
    <s v="12/2021"/>
    <x v="11"/>
    <n v="744"/>
    <s v="UHE.PH.AP.026792-9.01"/>
    <s v="026792"/>
    <x v="12"/>
    <x v="42"/>
    <n v="891001"/>
    <s v="SANTO ANTÔNIO DO JARI"/>
    <n v="22"/>
    <n v="0"/>
    <n v="15.326894231182795"/>
    <n v="0"/>
    <n v="0"/>
    <n v="203.52940287416399"/>
    <n v="0"/>
    <n v="15.326894231182795"/>
  </r>
  <r>
    <s v="12/2021"/>
    <x v="11"/>
    <n v="744"/>
    <s v="UHE.PH.SC.030415-8.01"/>
    <s v="030415"/>
    <x v="12"/>
    <x v="43"/>
    <n v="891063"/>
    <s v="GARIBALDI"/>
    <n v="86.3"/>
    <n v="0"/>
    <n v="29.37628962231183"/>
    <n v="0"/>
    <n v="0"/>
    <n v="215.74339713380098"/>
    <n v="0"/>
    <n v="29.37628962231183"/>
  </r>
  <r>
    <s v="12/2021"/>
    <x v="11"/>
    <n v="744"/>
    <s v="PCH.PH.RO.029434-9.01"/>
    <s v="029434"/>
    <x v="8"/>
    <x v="44"/>
    <n v="892762"/>
    <s v="PCH STA CRUZ MONTE NEGRO"/>
    <n v="7.27"/>
    <n v="0"/>
    <n v="13.633842057795698"/>
    <n v="0"/>
    <n v="0"/>
    <n v="307.15162475809615"/>
    <n v="0"/>
    <n v="13.633842057795698"/>
  </r>
  <r>
    <s v="12/2021"/>
    <x v="11"/>
    <n v="744"/>
    <s v="UHE.PH.AP.030385-2.01"/>
    <s v="030385"/>
    <x v="12"/>
    <x v="41"/>
    <n v="893062"/>
    <s v="FERREIRA GOMES"/>
    <n v="153.1"/>
    <n v="0"/>
    <n v="108.01197970833334"/>
    <n v="0"/>
    <n v="0"/>
    <n v="139.42002456007253"/>
    <n v="0"/>
    <n v="108.01197970833334"/>
  </r>
  <r>
    <s v="12/2021"/>
    <x v="11"/>
    <n v="744"/>
    <s v="UHE.PH.MT.030422-0.01"/>
    <s v="030422"/>
    <x v="12"/>
    <x v="45"/>
    <n v="894622"/>
    <s v="COLÍDER"/>
    <n v="178.1"/>
    <n v="0"/>
    <n v="218.24510375537636"/>
    <n v="0"/>
    <n v="0"/>
    <n v="206.59258440113931"/>
    <n v="0"/>
    <n v="218.24510375537636"/>
  </r>
  <r>
    <s v="12/2021"/>
    <x v="11"/>
    <n v="744"/>
    <s v="PCH.PH.SP.029721-6.01"/>
    <s v="029721"/>
    <x v="8"/>
    <x v="46"/>
    <n v="894623"/>
    <s v="PIRAPORA"/>
    <n v="17.170000000000002"/>
    <n v="0"/>
    <n v="17.300630377688172"/>
    <n v="0"/>
    <n v="0"/>
    <n v="308.67010023338503"/>
    <n v="0"/>
    <n v="17.300630377688172"/>
  </r>
  <r>
    <s v="12/2021"/>
    <x v="11"/>
    <n v="744"/>
    <s v="UHE.PH.PA.030557-0.01"/>
    <s v="030557"/>
    <x v="12"/>
    <x v="45"/>
    <n v="894624"/>
    <s v="TELES PIRES"/>
    <n v="935.05"/>
    <n v="0"/>
    <n v="1549.4143880268816"/>
    <n v="0"/>
    <n v="0"/>
    <n v="114.19173709334105"/>
    <n v="0"/>
    <n v="1549.4143880268816"/>
  </r>
  <r>
    <s v="12/2021"/>
    <x v="11"/>
    <n v="744"/>
    <s v="PCH.PH.RO.029436-5.01"/>
    <s v="029436"/>
    <x v="8"/>
    <x v="47"/>
    <n v="894625"/>
    <s v="PCH CANAÃ"/>
    <n v="7.76"/>
    <n v="0"/>
    <n v="12.608121436827957"/>
    <n v="0"/>
    <n v="0"/>
    <n v="307.65112326970433"/>
    <n v="0"/>
    <n v="12.608121436827957"/>
  </r>
  <r>
    <s v="12/2021"/>
    <x v="11"/>
    <n v="744"/>
    <s v="PCH.PH.RO.029435-7.01"/>
    <s v="029435"/>
    <x v="8"/>
    <x v="44"/>
    <n v="894626"/>
    <s v="PCH JAMARI"/>
    <n v="9.1"/>
    <n v="0"/>
    <n v="16.439246814516128"/>
    <n v="0"/>
    <n v="0"/>
    <n v="308.15062178131251"/>
    <n v="0"/>
    <n v="16.439246814516128"/>
  </r>
  <r>
    <s v="12/2021"/>
    <x v="11"/>
    <n v="744"/>
    <s v="UHE.PH.PA.030354-2.01"/>
    <s v="030354"/>
    <x v="12"/>
    <x v="48"/>
    <n v="894627"/>
    <s v="BELO MONTE"/>
    <n v="4418.8999999999996"/>
    <n v="0"/>
    <n v="5544.0282415604843"/>
    <n v="0"/>
    <n v="0"/>
    <n v="157.3455490833999"/>
    <n v="0"/>
    <n v="5544.0282415604843"/>
  </r>
  <r>
    <s v="12/2021"/>
    <x v="11"/>
    <n v="744"/>
    <s v="UHE.PH.PA.030354-2.01"/>
    <s v="030354"/>
    <x v="12"/>
    <x v="48"/>
    <n v="894628"/>
    <s v="BELO MONTE- PIMENTAL"/>
    <n v="152.1"/>
    <n v="0"/>
    <n v="106.67694456451613"/>
    <n v="0"/>
    <n v="0"/>
    <n v="157.3455490833999"/>
    <n v="0"/>
    <n v="106.67694456451613"/>
  </r>
  <r>
    <s v="12/2021"/>
    <x v="11"/>
    <n v="744"/>
    <s v="PCH.PH.MT.031042-5.01"/>
    <s v="031042"/>
    <x v="8"/>
    <x v="49"/>
    <n v="894642"/>
    <s v="NOVA MUTUM"/>
    <n v="7.27"/>
    <n v="0"/>
    <n v="7.9958386061827955"/>
    <n v="0"/>
    <n v="0"/>
    <n v="228.51295425870427"/>
    <n v="0"/>
    <n v="7.9958386061827955"/>
  </r>
  <r>
    <s v="12/2021"/>
    <x v="11"/>
    <n v="744"/>
    <s v="PCH.PH.GO.029648-1.01"/>
    <s v="029648"/>
    <x v="8"/>
    <x v="19"/>
    <n v="895154"/>
    <s v="TAMBORIL"/>
    <n v="12.91"/>
    <n v="0"/>
    <n v="13.430326321236558"/>
    <n v="0"/>
    <n v="0"/>
    <n v="225.06060027350085"/>
    <n v="0"/>
    <n v="13.430326321236558"/>
  </r>
  <r>
    <s v="12/2021"/>
    <x v="11"/>
    <n v="744"/>
    <s v="PCH.PH.SC.030263-5.01"/>
    <s v="030263"/>
    <x v="8"/>
    <x v="50"/>
    <n v="896124"/>
    <s v="XAVANTINA"/>
    <n v="3.54"/>
    <n v="0"/>
    <n v="0.60496436693548383"/>
    <n v="0"/>
    <n v="0"/>
    <n v="290.69159740011207"/>
    <n v="0"/>
    <n v="0.60496436693548383"/>
  </r>
  <r>
    <s v="12/2021"/>
    <x v="11"/>
    <n v="744"/>
    <s v="CGH.PH.SC.030794-7.02"/>
    <s v="030794"/>
    <x v="8"/>
    <x v="51"/>
    <n v="896554"/>
    <s v="PCH PITO"/>
    <n v="2.36"/>
    <n v="0"/>
    <n v="0.47722645161290328"/>
    <n v="0"/>
    <n v="0"/>
    <n v="221.7726440971166"/>
    <n v="0"/>
    <n v="0.47722645161290328"/>
  </r>
  <r>
    <s v="12/2021"/>
    <x v="11"/>
    <n v="744"/>
    <s v="UHE.PH.PR.030923-0.01"/>
    <s v="030923"/>
    <x v="12"/>
    <x v="17"/>
    <n v="896927"/>
    <s v="UHE BAIXO IGUAÇU (CEU)"/>
    <n v="120.68"/>
    <n v="0"/>
    <n v="53.960380805107526"/>
    <n v="0"/>
    <n v="0"/>
    <n v="215.54184819892575"/>
    <n v="0"/>
    <n v="53.960380805107526"/>
  </r>
  <r>
    <s v="12/2021"/>
    <x v="11"/>
    <n v="744"/>
    <s v="UHE.PH.PR.030923-0.01"/>
    <s v="030923"/>
    <x v="12"/>
    <x v="17"/>
    <n v="910654"/>
    <s v="UHE BAIXO IGUAÇU (COPEL)"/>
    <n v="51.72"/>
    <n v="0"/>
    <n v="23.125877510752691"/>
    <n v="0"/>
    <n v="0"/>
    <n v="215.54184819892575"/>
    <n v="0"/>
    <n v="23.125877510752691"/>
  </r>
  <r>
    <s v="12/2021"/>
    <x v="11"/>
    <n v="744"/>
    <s v="PCH.PH.PR.029180-3.01"/>
    <s v="029180"/>
    <x v="8"/>
    <x v="52"/>
    <n v="897406"/>
    <s v="CANTU ENERGÉTICA S/A"/>
    <n v="10.14"/>
    <n v="0"/>
    <n v="1.3269127956989246"/>
    <n v="0"/>
    <n v="0"/>
    <n v="215.68397553961091"/>
    <n v="0"/>
    <n v="1.3269127956989246"/>
  </r>
  <r>
    <s v="12/2021"/>
    <x v="11"/>
    <n v="744"/>
    <s v="PCH.PH.RS.030723-8.01"/>
    <s v="030723"/>
    <x v="8"/>
    <x v="53"/>
    <n v="897775"/>
    <s v="PCH Santa Carolina"/>
    <n v="5.13"/>
    <n v="0"/>
    <n v="1.0307874771505376"/>
    <n v="0"/>
    <n v="0"/>
    <n v="290.90655298113262"/>
    <n v="0"/>
    <n v="1.0307874771505376"/>
  </r>
  <r>
    <s v="12/2021"/>
    <x v="11"/>
    <n v="744"/>
    <s v="PCH.PH.RS.000735-8.01"/>
    <s v="000735"/>
    <x v="8"/>
    <x v="54"/>
    <n v="898152"/>
    <s v="PCH Cazuza Ferreira"/>
    <n v="6.13"/>
    <n v="0"/>
    <n v="0.19543511290322582"/>
    <n v="0"/>
    <n v="0"/>
    <n v="254.96270722545611"/>
    <n v="0"/>
    <n v="0.19543511290322582"/>
  </r>
  <r>
    <s v="12/2021"/>
    <x v="11"/>
    <n v="744"/>
    <s v="PCH.PH.PE.030572-3.01"/>
    <s v="030572"/>
    <x v="8"/>
    <x v="55"/>
    <n v="898607"/>
    <s v="MANOPLA "/>
    <n v="3"/>
    <n v="0"/>
    <n v="1.5519821236559139"/>
    <n v="0"/>
    <n v="0"/>
    <n v="215.68397553961091"/>
    <n v="0"/>
    <n v="1.5519821236559139"/>
  </r>
  <r>
    <s v="12/2021"/>
    <x v="11"/>
    <n v="744"/>
    <s v="UHE.PH.MT.031401-3.01"/>
    <s v="031401"/>
    <x v="12"/>
    <x v="56"/>
    <n v="898926"/>
    <s v="Salto Apiacás"/>
    <n v="22.9"/>
    <n v="0"/>
    <n v="31.566322314516128"/>
    <n v="0"/>
    <n v="0"/>
    <n v="200.60164776716891"/>
    <n v="0"/>
    <n v="31.566322314516128"/>
  </r>
  <r>
    <s v="12/2021"/>
    <x v="11"/>
    <n v="744"/>
    <s v="PCH.PH.MT.029734-8.01"/>
    <s v="029734"/>
    <x v="8"/>
    <x v="56"/>
    <n v="898927"/>
    <s v="Da Fazenda"/>
    <n v="14.05"/>
    <n v="0"/>
    <n v="16.281373780913977"/>
    <n v="0"/>
    <n v="0"/>
    <n v="200.6518107198489"/>
    <n v="0"/>
    <n v="16.281373780913977"/>
  </r>
  <r>
    <s v="12/2021"/>
    <x v="11"/>
    <n v="744"/>
    <s v="PCH.PH.MT.029733-0.01"/>
    <s v="029733"/>
    <x v="8"/>
    <x v="56"/>
    <n v="898928"/>
    <s v="Cabeça de Boi"/>
    <n v="17.850000000000001"/>
    <n v="0"/>
    <n v="25.286030439516132"/>
    <n v="0"/>
    <n v="0"/>
    <n v="200.63508973562222"/>
    <n v="0"/>
    <n v="25.286030439516132"/>
  </r>
  <r>
    <s v="12/2021"/>
    <x v="11"/>
    <n v="744"/>
    <s v="PCH.PH.GO.031575-3.01"/>
    <s v="031575"/>
    <x v="8"/>
    <x v="57"/>
    <n v="898953"/>
    <s v="PCH Fazenda Velha"/>
    <n v="8.9"/>
    <n v="0"/>
    <n v="6.293274287634409"/>
    <n v="0"/>
    <n v="0"/>
    <n v="216.92290873694984"/>
    <n v="0"/>
    <n v="6.293274287634409"/>
  </r>
  <r>
    <s v="12/2021"/>
    <x v="11"/>
    <n v="744"/>
    <s v="PCH.PH.MG.028607-9.01"/>
    <s v="028607"/>
    <x v="8"/>
    <x v="34"/>
    <n v="898954"/>
    <s v="MATA VELHA ENERGETICA S/A"/>
    <n v="13.1"/>
    <n v="0"/>
    <n v="5.5642394731182803"/>
    <n v="0"/>
    <n v="0"/>
    <n v="215.68397553961091"/>
    <n v="0"/>
    <n v="5.5642394731182803"/>
  </r>
  <r>
    <s v="12/2021"/>
    <x v="11"/>
    <n v="744"/>
    <s v="PCH.PH.GO.029663-5.01"/>
    <s v="029663"/>
    <x v="8"/>
    <x v="19"/>
    <n v="899672"/>
    <s v="PCH RENIC"/>
    <n v="6.55"/>
    <n v="0"/>
    <n v="11.102170934139785"/>
    <n v="0"/>
    <n v="0"/>
    <n v="225.06060027350085"/>
    <n v="0"/>
    <n v="11.102170934139785"/>
  </r>
  <r>
    <s v="12/2021"/>
    <x v="11"/>
    <n v="744"/>
    <s v="UTE.AI.SP.032525-2.01"/>
    <s v="032525"/>
    <x v="3"/>
    <x v="6"/>
    <n v="900778"/>
    <s v="UTE N O BIOENERGIA"/>
    <n v="2.9"/>
    <n v="2.2999930000000002"/>
    <n v="4.5930107526881722E-5"/>
    <n v="0"/>
    <n v="0"/>
    <n v="244.31398723031413"/>
    <n v="0"/>
    <n v="4.5930107526881722E-5"/>
  </r>
  <r>
    <s v="12/2021"/>
    <x v="11"/>
    <n v="744"/>
    <s v="PCH.PH.SC.000659-9.01"/>
    <s v="000659"/>
    <x v="8"/>
    <x v="58"/>
    <n v="904121"/>
    <s v="PCH Capivari"/>
    <n v="9.0500000000000007"/>
    <n v="0"/>
    <n v="8.7406975188172034"/>
    <n v="0"/>
    <n v="0"/>
    <n v="256.08149679456596"/>
    <n v="0"/>
    <n v="8.7406975188172034"/>
  </r>
  <r>
    <s v="12/2021"/>
    <x v="11"/>
    <n v="744"/>
    <s v="PCH.PH.PR.029222-2.01"/>
    <s v="029222"/>
    <x v="8"/>
    <x v="23"/>
    <n v="905215"/>
    <s v="PCH DO TIGRE"/>
    <n v="5.25"/>
    <n v="0"/>
    <n v="1.9220377016129031"/>
    <n v="0"/>
    <n v="0"/>
    <n v="287.52005807470948"/>
    <n v="0"/>
    <n v="1.9220377016129031"/>
  </r>
  <r>
    <s v="12/2021"/>
    <x v="11"/>
    <n v="744"/>
    <s v="PCH.PH.PR.029686-4.01"/>
    <s v="029686"/>
    <x v="8"/>
    <x v="59"/>
    <n v="906139"/>
    <s v="PCH SALTO BANDEIRANTES"/>
    <n v="2.92"/>
    <n v="0"/>
    <n v="2.0813764193548385"/>
    <n v="0"/>
    <n v="0"/>
    <n v="261.5002125389293"/>
    <n v="0"/>
    <n v="2.0813764193548385"/>
  </r>
  <r>
    <s v="12/2021"/>
    <x v="11"/>
    <n v="744"/>
    <s v="PCH.PH.RS.031324-6.01"/>
    <s v="031324"/>
    <x v="8"/>
    <x v="60"/>
    <n v="906795"/>
    <s v="PCH Serra dos Cavalinhos I"/>
    <n v="14.74"/>
    <n v="0"/>
    <n v="3.7589498844086022"/>
    <n v="0"/>
    <n v="0"/>
    <n v="304.44687995521031"/>
    <n v="0"/>
    <n v="3.7589498844086022"/>
  </r>
  <r>
    <s v="12/2021"/>
    <x v="11"/>
    <n v="744"/>
    <s v="PCH.PH.MG.031207-0.01"/>
    <s v="031207"/>
    <x v="8"/>
    <x v="61"/>
    <n v="908271"/>
    <s v="SERRA DAS AGULHAS ENERGIA S.A."/>
    <n v="12.87"/>
    <n v="0"/>
    <n v="28.48563434005376"/>
    <n v="0"/>
    <n v="0"/>
    <n v="221.7726440971166"/>
    <n v="0"/>
    <n v="28.48563434005376"/>
  </r>
  <r>
    <s v="12/2021"/>
    <x v="11"/>
    <n v="744"/>
    <s v="PCH.PH.MG.028426-2.01"/>
    <s v="028426"/>
    <x v="8"/>
    <x v="62"/>
    <n v="908768"/>
    <s v="PCH FORTUNA II"/>
    <n v="4.66"/>
    <n v="0"/>
    <n v="4.3244088212365588"/>
    <n v="0"/>
    <n v="0"/>
    <n v="294.48914599814168"/>
    <n v="0"/>
    <n v="4.3244088212365588"/>
  </r>
  <r>
    <s v="12/2021"/>
    <x v="11"/>
    <n v="744"/>
    <s v="PCH.PH.MG.028749-0.01"/>
    <s v="028749"/>
    <x v="8"/>
    <x v="63"/>
    <n v="908769"/>
    <s v="PCH JACARE"/>
    <n v="4.99"/>
    <n v="0"/>
    <n v="5.9355388118279571"/>
    <n v="0"/>
    <n v="0"/>
    <n v="294.48914599814168"/>
    <n v="0"/>
    <n v="5.9355388118279571"/>
  </r>
  <r>
    <s v="12/2021"/>
    <x v="11"/>
    <n v="744"/>
    <s v="PCH.PH.MG.028781-4.01"/>
    <s v="028781"/>
    <x v="8"/>
    <x v="63"/>
    <n v="908774"/>
    <s v="PCH DORES DE GUANHAES"/>
    <n v="7.14"/>
    <n v="0"/>
    <n v="6.2254178965053759"/>
    <n v="0"/>
    <n v="0"/>
    <n v="294.48914599814168"/>
    <n v="0"/>
    <n v="6.2254178965053759"/>
  </r>
  <r>
    <s v="12/2021"/>
    <x v="11"/>
    <n v="744"/>
    <s v="PCH.PH.MG.028735-0.01"/>
    <s v="028735"/>
    <x v="8"/>
    <x v="63"/>
    <n v="908775"/>
    <s v="SENHORA DO PORTO"/>
    <n v="6.51"/>
    <n v="0"/>
    <n v="7.6318630672043009"/>
    <n v="0"/>
    <n v="0"/>
    <n v="294.48914599814168"/>
    <n v="0"/>
    <n v="7.6318630672043009"/>
  </r>
  <r>
    <s v="12/2021"/>
    <x v="11"/>
    <n v="744"/>
    <s v="PCH.PH.SC.031059-0.01"/>
    <s v="031059"/>
    <x v="8"/>
    <x v="60"/>
    <n v="908899"/>
    <s v="Garça Branca"/>
    <n v="3.4"/>
    <n v="0"/>
    <n v="0.20349290322580646"/>
    <n v="0"/>
    <n v="0"/>
    <n v="226.6388192381653"/>
    <n v="0"/>
    <n v="0.20349290322580646"/>
  </r>
  <r>
    <s v="12/2021"/>
    <x v="11"/>
    <n v="744"/>
    <s v="PCH.PH.SC.031598-2.01"/>
    <s v="031598"/>
    <x v="8"/>
    <x v="43"/>
    <n v="908902"/>
    <s v="Ado Popinhak"/>
    <n v="12.34"/>
    <n v="0"/>
    <n v="4.7688741935483865"/>
    <n v="0"/>
    <n v="0"/>
    <n v="223.41662218530871"/>
    <n v="0"/>
    <n v="4.7688741935483865"/>
  </r>
  <r>
    <s v="12/2021"/>
    <x v="11"/>
    <n v="744"/>
    <s v="UHE.PH.PA.031444-7.01"/>
    <s v="031444"/>
    <x v="12"/>
    <x v="45"/>
    <n v="908948"/>
    <s v="UHE SÃO MANOEL"/>
    <n v="430.4"/>
    <n v="0"/>
    <n v="491.62172730779571"/>
    <n v="0"/>
    <n v="0"/>
    <n v="137.25573058315985"/>
    <n v="0"/>
    <n v="491.62172730779571"/>
  </r>
  <r>
    <s v="12/2021"/>
    <x v="11"/>
    <n v="744"/>
    <s v="PCH.PH.RS.030950-8.01"/>
    <s v="030950"/>
    <x v="8"/>
    <x v="64"/>
    <n v="908951"/>
    <s v="MORRO GRANDE"/>
    <n v="5.25"/>
    <n v="0"/>
    <n v="0.78497681720430101"/>
    <n v="0"/>
    <n v="0"/>
    <n v="228.51295425870427"/>
    <n v="0"/>
    <n v="0.78497681720430101"/>
  </r>
  <r>
    <s v="12/2021"/>
    <x v="11"/>
    <n v="744"/>
    <s v="PCH.PH.SC.030575-8.01"/>
    <s v="030575"/>
    <x v="8"/>
    <x v="65"/>
    <n v="909015"/>
    <s v="PCH Pedras"/>
    <n v="3.37"/>
    <n v="0"/>
    <n v="0.55252143279569887"/>
    <n v="0"/>
    <n v="0"/>
    <n v="296.63870180834709"/>
    <n v="0"/>
    <n v="0.55252143279569887"/>
  </r>
  <r>
    <s v="12/2021"/>
    <x v="11"/>
    <n v="744"/>
    <s v="UHE.PH.MT.031428-5.01"/>
    <s v="031428"/>
    <x v="12"/>
    <x v="45"/>
    <n v="909016"/>
    <s v="UHE SINOP"/>
    <n v="242.8"/>
    <n v="0"/>
    <n v="208.36771763440859"/>
    <n v="0"/>
    <n v="0"/>
    <n v="182.92756743959558"/>
    <n v="0"/>
    <n v="208.36771763440859"/>
  </r>
  <r>
    <s v="12/2021"/>
    <x v="11"/>
    <n v="744"/>
    <s v="PCH.PH.GO.031327-0.01"/>
    <s v="031327"/>
    <x v="8"/>
    <x v="66"/>
    <n v="909031"/>
    <s v="Ypê"/>
    <n v="19.3"/>
    <n v="0"/>
    <n v="19.159581899193547"/>
    <n v="0"/>
    <n v="0"/>
    <n v="219.37931305370142"/>
    <n v="0"/>
    <n v="19.159581899193547"/>
  </r>
  <r>
    <s v="12/2021"/>
    <x v="11"/>
    <n v="744"/>
    <s v="UTE.AI.MG.029122-6.01"/>
    <s v="029122"/>
    <x v="3"/>
    <x v="6"/>
    <n v="909069"/>
    <s v="UTE WD"/>
    <n v="23.9"/>
    <n v="7.7000039999999998"/>
    <n v="1.5447526881720432E-3"/>
    <n v="0"/>
    <n v="0"/>
    <n v="292.7454441196117"/>
    <n v="0"/>
    <n v="1.5447526881720432E-3"/>
  </r>
  <r>
    <s v="12/2021"/>
    <x v="11"/>
    <n v="744"/>
    <s v="UTE.AI.SP.035109-1.01"/>
    <s v="035109"/>
    <x v="3"/>
    <x v="18"/>
    <n v="909101"/>
    <s v="BIOGAS BONFIM"/>
    <n v="13.7"/>
    <n v="11"/>
    <n v="1.1069032258064515"/>
    <n v="2.736105195269891E-2"/>
    <n v="20.356622652807989"/>
    <n v="338.33274921273846"/>
    <n v="6887.3121068108358"/>
    <n v="1.0795421738537525"/>
  </r>
  <r>
    <s v="12/2021"/>
    <x v="11"/>
    <n v="744"/>
    <s v="UTE.FL.SP.035103-2.01"/>
    <s v="035103"/>
    <x v="3"/>
    <x v="11"/>
    <n v="909103"/>
    <s v="PREDILECTA ALIMENTOS LTDA."/>
    <n v="4.5"/>
    <n v="3.3999920000000001"/>
    <n v="3.1203397244623656"/>
    <n v="5.2978418393339714E-3"/>
    <n v="3.9415943284644746"/>
    <n v="268.23990873838625"/>
    <n v="1057.2929029510515"/>
    <n v="3.1150418826230322"/>
  </r>
  <r>
    <s v="12/2021"/>
    <x v="11"/>
    <n v="744"/>
    <s v="UTE.AI.SP.035073-7.01"/>
    <s v="035073"/>
    <x v="3"/>
    <x v="6"/>
    <n v="909104"/>
    <s v="VALE DO PARANA"/>
    <n v="18.8"/>
    <n v="13.700015"/>
    <n v="11.834195206989248"/>
    <n v="0.38760720027065693"/>
    <n v="288.37975700136877"/>
    <n v="330.51470162136837"/>
    <n v="95313.749338950118"/>
    <n v="11.446588006718592"/>
  </r>
  <r>
    <s v="12/2021"/>
    <x v="11"/>
    <n v="744"/>
    <s v="PCH.PH.MT.033386-7.01"/>
    <s v="033386"/>
    <x v="8"/>
    <x v="67"/>
    <n v="909431"/>
    <s v="PCH LAJARI"/>
    <n v="14.08"/>
    <n v="0"/>
    <n v="8.9714074126344077"/>
    <n v="0"/>
    <n v="0"/>
    <n v="249.5090109780439"/>
    <n v="0"/>
    <n v="8.9714074126344077"/>
  </r>
  <r>
    <s v="12/2021"/>
    <x v="11"/>
    <n v="744"/>
    <s v="PCH.PH.MS.032163-0.01"/>
    <s v="032163"/>
    <x v="8"/>
    <x v="68"/>
    <n v="909503"/>
    <s v="PCH BANDEIRANTE"/>
    <n v="19.02"/>
    <n v="0"/>
    <n v="20.167894354838708"/>
    <n v="0"/>
    <n v="0"/>
    <n v="300.76072536450891"/>
    <n v="0"/>
    <n v="20.167894354838708"/>
  </r>
  <r>
    <s v="12/2021"/>
    <x v="11"/>
    <n v="744"/>
    <s v="PCH.PH.MS.029261-3.01"/>
    <s v="029261"/>
    <x v="8"/>
    <x v="66"/>
    <n v="909507"/>
    <s v="VERDE 4A"/>
    <n v="19.739999999999998"/>
    <n v="0"/>
    <n v="21.007302651881719"/>
    <n v="0"/>
    <n v="0"/>
    <n v="304.46162457357315"/>
    <n v="0"/>
    <n v="21.007302651881719"/>
  </r>
  <r>
    <s v="12/2021"/>
    <x v="11"/>
    <n v="744"/>
    <s v="UHE.PH.PR.032923-1.01"/>
    <s v="032923"/>
    <x v="12"/>
    <x v="69"/>
    <n v="909510"/>
    <s v="TIBAGI MONTANTE"/>
    <n v="21"/>
    <n v="0"/>
    <n v="6.1041602217741939"/>
    <n v="0"/>
    <n v="0"/>
    <n v="308.89975470077763"/>
    <n v="0"/>
    <n v="6.1041602217741939"/>
  </r>
  <r>
    <s v="12/2021"/>
    <x v="11"/>
    <n v="744"/>
    <s v="PCH.PH.MG.033465-0.01"/>
    <s v="033465"/>
    <x v="8"/>
    <x v="66"/>
    <n v="909554"/>
    <s v="BOA VISTA II"/>
    <n v="15.54"/>
    <n v="0"/>
    <n v="14.482972407258064"/>
    <n v="0"/>
    <n v="0"/>
    <n v="306.15725568529575"/>
    <n v="0"/>
    <n v="14.482972407258064"/>
  </r>
  <r>
    <s v="12/2021"/>
    <x v="11"/>
    <n v="744"/>
    <s v="PCH.PH.RJ.032922-3.02"/>
    <s v="032922"/>
    <x v="8"/>
    <x v="70"/>
    <n v="909583"/>
    <s v="PCH Secretário"/>
    <n v="1.4"/>
    <n v="0"/>
    <n v="1.0160219771505377"/>
    <n v="0"/>
    <n v="0"/>
    <n v="299.30100814659119"/>
    <n v="0"/>
    <n v="1.0160219771505377"/>
  </r>
  <r>
    <s v="12/2021"/>
    <x v="11"/>
    <n v="744"/>
    <s v="PCH.PH.MT.029044-0.01"/>
    <s v="029044"/>
    <x v="8"/>
    <x v="71"/>
    <n v="909788"/>
    <s v="PCH ÁGUA PRATA"/>
    <n v="6.62"/>
    <n v="0"/>
    <n v="5.0240050255376341"/>
    <n v="0"/>
    <n v="0"/>
    <n v="261.5002125389293"/>
    <n v="0"/>
    <n v="5.0240050255376341"/>
  </r>
  <r>
    <s v="12/2021"/>
    <x v="11"/>
    <n v="744"/>
    <s v="PCH.PH.MS.029260-5.01"/>
    <s v="029260"/>
    <x v="8"/>
    <x v="66"/>
    <n v="909791"/>
    <s v="VERDE 4"/>
    <n v="13.82"/>
    <n v="0"/>
    <n v="13.380160028225808"/>
    <n v="0"/>
    <n v="0"/>
    <n v="305.18411087335062"/>
    <n v="0"/>
    <n v="13.380160028225808"/>
  </r>
  <r>
    <s v="12/2021"/>
    <x v="11"/>
    <n v="744"/>
    <s v="PCH.PH.RO.030573-1.01"/>
    <s v="030573"/>
    <x v="8"/>
    <x v="72"/>
    <n v="910095"/>
    <s v="PCH CACHIMBO ALTO"/>
    <n v="6.02"/>
    <n v="0"/>
    <n v="11.472873704301076"/>
    <n v="0"/>
    <n v="0"/>
    <n v="261.43281557693473"/>
    <n v="0"/>
    <n v="11.472873704301076"/>
  </r>
  <r>
    <s v="12/2021"/>
    <x v="11"/>
    <n v="744"/>
    <s v="PCH.PH.RS.030887-0.01"/>
    <s v="030887"/>
    <x v="8"/>
    <x v="53"/>
    <n v="910212"/>
    <s v="PCH Jardim"/>
    <n v="4.8"/>
    <n v="0"/>
    <n v="1.1703973615591396"/>
    <n v="0"/>
    <n v="0"/>
    <n v="228.51295425870427"/>
    <n v="0"/>
    <n v="1.1703973615591396"/>
  </r>
  <r>
    <s v="12/2021"/>
    <x v="11"/>
    <n v="744"/>
    <s v="PCH.PH.PR.032513-9.01"/>
    <s v="032513"/>
    <x v="8"/>
    <x v="73"/>
    <n v="910451"/>
    <s v="CASTRO ENERGIA LTDA"/>
    <n v="2.4700000000000002"/>
    <n v="0"/>
    <n v="1.1788391814516128"/>
    <n v="0"/>
    <n v="0"/>
    <n v="262.84815177882069"/>
    <n v="0"/>
    <n v="1.1788391814516128"/>
  </r>
  <r>
    <s v="12/2021"/>
    <x v="11"/>
    <n v="744"/>
    <s v="PCH.PH.PR.032511-2.01"/>
    <s v="032511"/>
    <x v="8"/>
    <x v="74"/>
    <n v="910956"/>
    <s v="PCH CANHADÃO UC 99895129"/>
    <n v="6.22"/>
    <n v="0"/>
    <n v="2.8508363749999996"/>
    <n v="0"/>
    <n v="0"/>
    <n v="262.84815177882069"/>
    <n v="0"/>
    <n v="2.8508363749999996"/>
  </r>
  <r>
    <s v="12/2021"/>
    <x v="11"/>
    <n v="744"/>
    <s v="UFV.RS.SP.034207-6.01"/>
    <s v="034207"/>
    <x v="2"/>
    <x v="4"/>
    <n v="912483"/>
    <s v="AGUA VERMELHA V"/>
    <n v="8"/>
    <n v="7.9000009999999996"/>
    <n v="7.2137194973118284"/>
    <n v="7.1235488844086019"/>
    <n v="5299.9203699999998"/>
    <n v="184.73341088311966"/>
    <n v="979072.36735902552"/>
    <n v="9.0170612903226616E-2"/>
  </r>
  <r>
    <s v="12/2021"/>
    <x v="11"/>
    <n v="744"/>
    <s v="UFV.RS.SP.034208-4.01"/>
    <s v="034208"/>
    <x v="2"/>
    <x v="4"/>
    <n v="912485"/>
    <s v="AGUA VERMELHA VI"/>
    <n v="7.9"/>
    <n v="7.9000009999999996"/>
    <n v="8.6864085497311816"/>
    <n v="8.6864085766129033"/>
    <n v="6462.687981"/>
    <n v="186.21899814501563"/>
    <n v="1203475.2811456539"/>
    <n v="0"/>
  </r>
  <r>
    <s v="12/2021"/>
    <x v="11"/>
    <n v="744"/>
    <s v="UFV.RS.SP.034206-8.01"/>
    <s v="034206"/>
    <x v="2"/>
    <x v="4"/>
    <n v="912518"/>
    <s v="AGUA VERMELHA IV"/>
    <n v="4"/>
    <n v="3.9999889999999998"/>
    <n v="4.6653458440860218"/>
    <n v="4.6653329744623653"/>
    <n v="3471.0077329999999"/>
    <n v="184.73341088311966"/>
    <n v="641211.09771877469"/>
    <n v="1.2869623655968744E-5"/>
  </r>
  <r>
    <s v="12/2021"/>
    <x v="11"/>
    <n v="744"/>
    <s v="PCH.PH.MT.034966-6.01"/>
    <s v="034966"/>
    <x v="8"/>
    <x v="75"/>
    <n v="913315"/>
    <s v="JUI 117"/>
    <n v="18.97"/>
    <n v="16.93"/>
    <n v="19.709565384408602"/>
    <n v="19.709565384408602"/>
    <n v="14663.916646"/>
    <n v="292.86842174153531"/>
    <n v="4294598.124663448"/>
    <n v="0"/>
  </r>
  <r>
    <s v="12/2021"/>
    <x v="11"/>
    <n v="744"/>
    <s v="PCH.PH.MT.000331-0.01"/>
    <s v="000331"/>
    <x v="8"/>
    <x v="76"/>
    <n v="913553"/>
    <s v="PCH BURITI "/>
    <n v="8.5950000000000006"/>
    <n v="0"/>
    <n v="6.1659144489247311"/>
    <n v="0"/>
    <n v="0"/>
    <n v="231.15483848561368"/>
    <n v="0"/>
    <n v="6.1659144489247311"/>
  </r>
  <r>
    <s v="12/2021"/>
    <x v="11"/>
    <n v="744"/>
    <s v="PCH.PH.SC.032162-1.01"/>
    <s v="032162"/>
    <x v="8"/>
    <x v="77"/>
    <n v="913911"/>
    <s v="PCH BARRA DO LEAO"/>
    <n v="1.94"/>
    <n v="0"/>
    <n v="0.46297767473118284"/>
    <n v="0"/>
    <n v="0"/>
    <n v="261.16322772895649"/>
    <n v="0"/>
    <n v="0.46297767473118284"/>
  </r>
  <r>
    <s v="12/2021"/>
    <x v="11"/>
    <n v="744"/>
    <s v="UFV.RS.PI.033841-9.01"/>
    <s v="033841"/>
    <x v="2"/>
    <x v="4"/>
    <n v="915345"/>
    <s v="Enel Green Power São Gonçalo 1 S.A."/>
    <n v="14.6"/>
    <n v="9.9000109999999992"/>
    <n v="7.437564137096774"/>
    <n v="5.2745456680107532"/>
    <n v="3924.2619770000006"/>
    <n v="186.23169547204037"/>
    <n v="730821.96145317121"/>
    <n v="2.1630184690860212"/>
  </r>
  <r>
    <s v="12/2021"/>
    <x v="11"/>
    <n v="744"/>
    <s v="UFV.RS.PI.033842-7.01"/>
    <s v="033842"/>
    <x v="2"/>
    <x v="4"/>
    <n v="915346"/>
    <s v="Enel Green Power São Gonçalo 2 S.A."/>
    <n v="16.399999999999999"/>
    <n v="9.9000109999999992"/>
    <n v="8.1646997096774196"/>
    <n v="5.1547018198924732"/>
    <n v="3835.0981540000002"/>
    <n v="186.23169547204037"/>
    <n v="714216.83152111224"/>
    <n v="3.0099978897849469"/>
  </r>
  <r>
    <s v="12/2021"/>
    <x v="11"/>
    <n v="744"/>
    <s v="UFV.RS.PI.033843-5.01"/>
    <s v="033843"/>
    <x v="2"/>
    <x v="4"/>
    <n v="915347"/>
    <s v="Enel Green Power São Gonçalo 3 S.A."/>
    <n v="14.6"/>
    <n v="9.9000109999999992"/>
    <n v="7.3393822338709676"/>
    <n v="5.204917375"/>
    <n v="3872.4585269999998"/>
    <n v="186.23169547204037"/>
    <n v="721174.51712837"/>
    <n v="2.1344648588709685"/>
  </r>
  <r>
    <s v="12/2021"/>
    <x v="11"/>
    <n v="744"/>
    <s v="UFV.RS.PI.037577-2.01"/>
    <s v="037577"/>
    <x v="2"/>
    <x v="4"/>
    <n v="915368"/>
    <s v="Enel Green Power São Gonçalo 10 S.A."/>
    <n v="16.399999999999999"/>
    <n v="9.9000109999999992"/>
    <n v="8.42833875"/>
    <n v="5.3211477526881721"/>
    <n v="3958.9339279999999"/>
    <n v="184.7461082101444"/>
    <n v="731397.63585910003"/>
    <n v="3.1071909973118284"/>
  </r>
  <r>
    <s v="12/2021"/>
    <x v="11"/>
    <n v="744"/>
    <s v="UFV.RS.PI.037588-8.01"/>
    <s v="037588"/>
    <x v="2"/>
    <x v="4"/>
    <n v="915369"/>
    <s v="Enel Green Power São Gonçalo 21 S.A."/>
    <n v="16.399999999999999"/>
    <n v="9.9000109999999992"/>
    <n v="7.6679005349462361"/>
    <n v="4.8410526424731186"/>
    <n v="3601.7431660000002"/>
    <n v="185.36827723435727"/>
    <n v="667648.92572203965"/>
    <n v="2.826847892473118"/>
  </r>
  <r>
    <s v="12/2021"/>
    <x v="11"/>
    <n v="744"/>
    <s v="UFV.RS.PI.037589-6.01"/>
    <s v="037589"/>
    <x v="2"/>
    <x v="4"/>
    <n v="915370"/>
    <s v="Enel Green Power São Gonçalo 22 S.A."/>
    <n v="16.399999999999999"/>
    <n v="9.9000109999999992"/>
    <n v="8.5357849489247304"/>
    <n v="5.3889828279569896"/>
    <n v="4009.4032240000001"/>
    <n v="184.11124185890679"/>
    <n v="738176.20668374468"/>
    <n v="3.1468021209677413"/>
  </r>
  <r>
    <s v="12/2021"/>
    <x v="11"/>
    <n v="744"/>
    <s v="UFV.RS.PI.033844-3.01"/>
    <s v="033844"/>
    <x v="2"/>
    <x v="4"/>
    <n v="915391"/>
    <s v="ENEL GREEN POWER SAO GONCALO 4 S.A."/>
    <n v="16.399999999999999"/>
    <n v="9.9000109999999992"/>
    <n v="8.476421428763441"/>
    <n v="5.3515042553763443"/>
    <n v="3981.519166"/>
    <n v="186.23169547204037"/>
    <n v="741485.06483860419"/>
    <n v="3.1249171733870975"/>
  </r>
  <r>
    <s v="12/2021"/>
    <x v="11"/>
    <n v="744"/>
    <s v="UFV.RS.PI.033845-1.01"/>
    <s v="033845"/>
    <x v="2"/>
    <x v="4"/>
    <n v="915392"/>
    <s v="Enel Green Power São Gonçalo 5 S.A."/>
    <n v="16.399999999999999"/>
    <n v="0"/>
    <n v="8.6182565967741933"/>
    <n v="0"/>
    <n v="0"/>
    <n v="186.23169547204037"/>
    <n v="0"/>
    <n v="8.6182565967741933"/>
  </r>
  <r>
    <s v="12/2021"/>
    <x v="11"/>
    <n v="744"/>
    <s v="UFV.RS.BA.033469-3.01"/>
    <s v="033469"/>
    <x v="2"/>
    <x v="4"/>
    <n v="915671"/>
    <s v="SERTAO SOLAR BARREIRAS I"/>
    <n v="7.5"/>
    <n v="6.8000119999999997"/>
    <n v="4.0965430551075261"/>
    <n v="4.0965430456989251"/>
    <n v="3047.8280260000001"/>
    <n v="182.20664280519395"/>
    <n v="555334.51246504136"/>
    <n v="9.4086016683685295E-9"/>
  </r>
  <r>
    <s v="12/2021"/>
    <x v="11"/>
    <n v="744"/>
    <s v="UFV.RS.BA.033470-7.01"/>
    <s v="033470"/>
    <x v="2"/>
    <x v="4"/>
    <n v="915691"/>
    <s v="SERTAO SOLAR BARREIRAS II"/>
    <n v="7.5"/>
    <n v="6.8000119999999997"/>
    <n v="4.0975611760752688"/>
    <n v="4.0975611693548384"/>
    <n v="3048.5855099999999"/>
    <n v="182.20664280519395"/>
    <n v="555472.53108166007"/>
    <n v="6.7204305489740949E-9"/>
  </r>
  <r>
    <s v="12/2021"/>
    <x v="11"/>
    <n v="744"/>
    <s v="UFV.RS.BA.033471-5.01"/>
    <s v="033471"/>
    <x v="2"/>
    <x v="4"/>
    <n v="915711"/>
    <s v="SERTAO SOLAR BARREIRAS III"/>
    <n v="7.5"/>
    <n v="6.8000119999999997"/>
    <n v="3.9102984784946235"/>
    <n v="3.9102984704301074"/>
    <n v="2909.2620619999998"/>
    <n v="186.14281418286711"/>
    <n v="541538.22741613083"/>
    <n v="8.0645164142810908E-9"/>
  </r>
  <r>
    <s v="12/2021"/>
    <x v="11"/>
    <n v="744"/>
    <s v="UFV.RS.BA.033473-1.01"/>
    <s v="033473"/>
    <x v="2"/>
    <x v="4"/>
    <n v="915731"/>
    <s v="SERTAO SOLAR BARREIRAS IV"/>
    <n v="7.5"/>
    <n v="6.8000119999999997"/>
    <n v="4.4629372110215053"/>
    <n v="4.4629371975806453"/>
    <n v="3320.4252750000001"/>
    <n v="186.14281418286711"/>
    <n v="618073.30497242045"/>
    <n v="1.3440859875509074E-8"/>
  </r>
  <r>
    <s v="12/2021"/>
    <x v="11"/>
    <n v="744"/>
    <s v="EOL.CV.RN.036985-3.01"/>
    <s v="036985"/>
    <x v="1"/>
    <x v="3"/>
    <n v="917896"/>
    <s v="Ventos de Vila Paraíba II SPE S.A"/>
    <n v="19.3"/>
    <n v="17.699992000000002"/>
    <n v="18.099833383064517"/>
    <n v="17.360484392473118"/>
    <n v="12916.200387999999"/>
    <n v="137.13113186732366"/>
    <n v="1771213.1786316049"/>
    <n v="0.73934899059139836"/>
  </r>
  <r>
    <s v="12/2021"/>
    <x v="11"/>
    <n v="744"/>
    <s v="EOL.CV.RN.036981-0.01"/>
    <s v="036981"/>
    <x v="1"/>
    <x v="3"/>
    <n v="917913"/>
    <s v="Ventos Vila Paraíba I-Ex Vila Paraíba 3"/>
    <n v="18.7"/>
    <n v="17.900015"/>
    <n v="20.572314243279571"/>
    <n v="20.572314272849464"/>
    <n v="15305.801819000002"/>
    <n v="137.13113186732366"/>
    <n v="2098901.9275764115"/>
    <n v="0"/>
  </r>
  <r>
    <s v="12/2021"/>
    <x v="11"/>
    <n v="744"/>
    <s v="PCH.PH.MT.029045-9.01"/>
    <s v="029045"/>
    <x v="8"/>
    <x v="71"/>
    <n v="918788"/>
    <s v="PCH ÁGUA BRAVA"/>
    <n v="6.37"/>
    <n v="0"/>
    <n v="5.1159987083333336"/>
    <n v="0"/>
    <n v="0"/>
    <n v="261.5002125389293"/>
    <n v="0"/>
    <n v="5.1159987083333336"/>
  </r>
  <r>
    <s v="12/2021"/>
    <x v="11"/>
    <n v="744"/>
    <s v="PCH.PH.MT.034865-1.01"/>
    <s v="034865"/>
    <x v="8"/>
    <x v="78"/>
    <n v="923445"/>
    <s v="PCH Recanto "/>
    <n v="5.32"/>
    <n v="0"/>
    <n v="3.0724136129032256"/>
    <n v="0"/>
    <n v="0"/>
    <n v="259.99052059025098"/>
    <n v="0"/>
    <n v="3.0724136129032256"/>
  </r>
  <r>
    <s v="12/2021"/>
    <x v="11"/>
    <n v="744"/>
    <s v="UFV.RS.PE.033606-8.01"/>
    <s v="033606"/>
    <x v="2"/>
    <x v="4"/>
    <n v="918039"/>
    <s v="SOLAR SALGUEIRO"/>
    <n v="9.6"/>
    <n v="8.6000029999999992"/>
    <n v="7.9105268158602149"/>
    <n v="7.0865160806451613"/>
    <n v="5272.367964"/>
    <n v="182.46058934568899"/>
    <n v="961999.36595877039"/>
    <n v="0.82401073521505319"/>
  </r>
  <r>
    <s v="12/2021"/>
    <x v="11"/>
    <n v="744"/>
    <s v="UFV.RS.PE.034160-6.01"/>
    <s v="034160"/>
    <x v="2"/>
    <x v="4"/>
    <n v="918040"/>
    <s v="SOLAR SALGUEIRO II"/>
    <n v="9.6"/>
    <n v="8.800001"/>
    <n v="7.8279482244623653"/>
    <n v="7.1756200403225812"/>
    <n v="5338.6613100000004"/>
    <n v="185.3555799073325"/>
    <n v="989550.66304388945"/>
    <n v="0.65232818413978411"/>
  </r>
  <r>
    <s v="12/2021"/>
    <x v="11"/>
    <n v="744"/>
    <s v="UTE.FL.MS.035085-0.01"/>
    <s v="035085"/>
    <x v="3"/>
    <x v="11"/>
    <n v="909102"/>
    <s v="ONÇA PINTADA"/>
    <n v="43.1"/>
    <n v="38.100009"/>
    <n v="31.098980965053762"/>
    <n v="0.48482939700767264"/>
    <n v="360.71307137370843"/>
    <n v="327.83230253398455"/>
    <n v="118253.39674254834"/>
    <n v="30.61415156804609"/>
  </r>
  <r>
    <s v="12/2021"/>
    <x v="11"/>
    <n v="744"/>
    <s v="CGH.PH.ES.038158-6.01"/>
    <s v="038158"/>
    <x v="0"/>
    <x v="80"/>
    <n v="917875"/>
    <s v="CGH SANTA LUZIA"/>
    <n v="0.91"/>
    <n v="0"/>
    <n v="1.0921686491935485"/>
    <n v="0"/>
    <n v="0"/>
    <n v="227.28215374306424"/>
    <n v="0"/>
    <n v="1.0921686491935485"/>
  </r>
  <r>
    <s v="12/2021"/>
    <x v="11"/>
    <n v="744"/>
    <s v="UFV.RS.PE.034105-3.01"/>
    <s v="034105"/>
    <x v="2"/>
    <x v="4"/>
    <n v="918041"/>
    <s v="SOLAR SALGUEIRO III"/>
    <n v="9.6999999999999993"/>
    <n v="8.7999989999999997"/>
    <n v="7.5547361854838702"/>
    <n v="6.8537804946236554"/>
    <n v="5099.2126879999996"/>
    <n v="186.21899814501563"/>
    <n v="949570.27808771213"/>
    <n v="0.70095569086021525"/>
  </r>
  <r>
    <s v="12/2021"/>
    <x v="11"/>
    <n v="744"/>
    <s v="UFV.RS.PE.034234-3.01"/>
    <s v="034234"/>
    <x v="2"/>
    <x v="4"/>
    <n v="918095"/>
    <s v="BRIGIDA 2"/>
    <n v="10.4"/>
    <n v="8.8999959999999998"/>
    <n v="8.3883340430107527"/>
    <n v="7.1784749892473112"/>
    <n v="5340.7853919999998"/>
    <n v="182.33361607544145"/>
    <n v="973804.71320625406"/>
    <n v="1.2098590537634406"/>
  </r>
  <r>
    <s v="12/2021"/>
    <x v="11"/>
    <n v="744"/>
    <s v="UFV.RS.PE.034169-0.01"/>
    <s v="034169"/>
    <x v="2"/>
    <x v="4"/>
    <n v="918351"/>
    <s v="BRIGIDA"/>
    <n v="10.4"/>
    <n v="8.8999959999999998"/>
    <n v="8.3661664543010748"/>
    <n v="7.1595046021505375"/>
    <n v="5326.6714240000001"/>
    <n v="183.98426858865926"/>
    <n v="980023.7459567521"/>
    <n v="1.2066618521505375"/>
  </r>
  <r>
    <s v="12/2021"/>
    <x v="11"/>
    <n v="744"/>
    <s v="UTE.GN.RJ.032955-0.02"/>
    <s v="032955"/>
    <x v="4"/>
    <x v="7"/>
    <n v="908551"/>
    <s v="UTE GNA I"/>
    <n v="699.5"/>
    <n v="606.64714700000002"/>
    <n v="324.91560696505377"/>
    <n v="0"/>
    <n v="0"/>
    <n v="320.22132235528937"/>
    <n v="0"/>
    <n v="324.91560696505377"/>
  </r>
  <r>
    <s v="12/2021"/>
    <x v="11"/>
    <n v="744"/>
    <s v="PCH.PH.ES.035297-7.01"/>
    <s v="035297"/>
    <x v="8"/>
    <x v="81"/>
    <n v="923443"/>
    <s v="PCH SAO LUIZ"/>
    <n v="5.71"/>
    <n v="0"/>
    <n v="8.5967739784946247"/>
    <n v="0"/>
    <n v="0"/>
    <n v="254.49092849149412"/>
    <n v="0"/>
    <n v="8.5967739784946247"/>
  </r>
  <r>
    <s v="12/2021"/>
    <x v="11"/>
    <n v="744"/>
    <s v="UTE.FL.MT.029649-0.02"/>
    <s v="029649"/>
    <x v="3"/>
    <x v="82"/>
    <n v="946788"/>
    <s v="UTE FENIX"/>
    <n v="20"/>
    <n v="20"/>
    <n v="3.2386598951612902"/>
    <n v="3.2386598951612902"/>
    <n v="2409.562962"/>
    <n v="354.21180989979246"/>
    <n v="853495.65783752478"/>
    <n v="0"/>
  </r>
  <r>
    <s v="12/2021"/>
    <x v="11"/>
    <n v="744"/>
    <s v="UTE.GN.AM.027250-7.02"/>
    <s v="027250"/>
    <x v="11"/>
    <x v="21"/>
    <n v="895561"/>
    <s v="APARECIDA"/>
    <n v="150"/>
    <n v="145"/>
    <n v="70.965787555107525"/>
    <n v="52.896845118752232"/>
    <n v="39355.25276835166"/>
    <e v="#N/A"/>
    <e v="#N/A"/>
    <n v="18.06894243635529"/>
  </r>
  <r>
    <s v="12/2021"/>
    <x v="11"/>
    <n v="744"/>
    <s v="EOL.CV.BA.031403-0.01"/>
    <s v="031403"/>
    <x v="1"/>
    <x v="3"/>
    <n v="896558"/>
    <s v="EOL TABUA LER 2013"/>
    <n v="7.4"/>
    <n v="7.4"/>
    <n v="0"/>
    <n v="0"/>
    <n v="0"/>
    <n v="175.23591469533469"/>
    <n v="0"/>
    <n v="0"/>
  </r>
  <r>
    <s v="12/2021"/>
    <x v="11"/>
    <n v="744"/>
    <s v="EOL.CV.BA.031424-2.01"/>
    <s v="031424"/>
    <x v="1"/>
    <x v="3"/>
    <n v="896587"/>
    <s v="EOL VAQUETA - LER2013"/>
    <n v="10.7"/>
    <n v="10.7"/>
    <n v="0"/>
    <n v="0"/>
    <n v="0"/>
    <n v="176.48998851233375"/>
    <n v="0"/>
    <n v="0"/>
  </r>
  <r>
    <s v="12/2021"/>
    <x v="11"/>
    <n v="744"/>
    <s v="EOL.CV.BA.031408-0.01"/>
    <s v="031408"/>
    <x v="1"/>
    <x v="3"/>
    <n v="896590"/>
    <s v="EOL JACARANDA DO CERRADO LER 2013"/>
    <n v="9.5"/>
    <n v="9.5"/>
    <n v="0"/>
    <n v="0"/>
    <n v="0"/>
    <n v="173.88151497297571"/>
    <n v="0"/>
    <n v="0"/>
  </r>
  <r>
    <s v="12/2021"/>
    <x v="11"/>
    <n v="744"/>
    <s v="EOL.CV.BA.031405-6.01"/>
    <s v="031405"/>
    <x v="1"/>
    <x v="3"/>
    <n v="896592"/>
    <s v="EOL JABUTICABA LER 2013"/>
    <n v="4.5"/>
    <n v="4.5"/>
    <n v="0"/>
    <n v="0"/>
    <n v="0"/>
    <n v="174.53363335781523"/>
    <n v="0"/>
    <n v="0"/>
  </r>
  <r>
    <s v="12/2021"/>
    <x v="11"/>
    <n v="744"/>
    <s v="EOL.CV.BA.031402-1.01"/>
    <s v="031402"/>
    <x v="1"/>
    <x v="3"/>
    <n v="896593"/>
    <s v="EOL ABIL - LER 2013"/>
    <n v="11"/>
    <n v="11"/>
    <n v="0"/>
    <n v="0"/>
    <n v="0"/>
    <n v="175.90475406440086"/>
    <n v="0"/>
    <n v="0"/>
  </r>
  <r>
    <s v="12/2021"/>
    <x v="11"/>
    <n v="744"/>
    <s v="EOL.CV.BA.031407-2.01"/>
    <s v="031407"/>
    <x v="1"/>
    <x v="3"/>
    <n v="896594"/>
    <s v="EOL FOLHA DA SERRA LER 2013"/>
    <n v="9.6999999999999993"/>
    <n v="9.6999999999999993"/>
    <n v="0"/>
    <n v="0"/>
    <n v="0"/>
    <n v="173.2293965881362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E3896-256D-41BC-B185-886654B56F43}" name="Tabela dinâmica2"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C10" firstHeaderRow="0" firstDataRow="1" firstDataCol="1" rowPageCount="1" colPageCount="1"/>
  <pivotFields count="17">
    <pivotField showAll="0"/>
    <pivotField showAll="0">
      <items count="13">
        <item x="0"/>
        <item x="1"/>
        <item x="2"/>
        <item x="3"/>
        <item x="4"/>
        <item x="5"/>
        <item x="6"/>
        <item x="7"/>
        <item x="8"/>
        <item x="9"/>
        <item x="10"/>
        <item x="11"/>
        <item t="default"/>
      </items>
    </pivotField>
    <pivotField showAll="0"/>
    <pivotField showAll="0"/>
    <pivotField showAll="0"/>
    <pivotField axis="axisPage" multipleItemSelectionAllowed="1" showAll="0">
      <items count="14">
        <item h="1" x="10"/>
        <item x="3"/>
        <item h="1" x="9"/>
        <item h="1" x="1"/>
        <item h="1" x="7"/>
        <item h="1" x="4"/>
        <item h="1" x="0"/>
        <item h="1" x="8"/>
        <item h="1" x="12"/>
        <item h="1" x="5"/>
        <item h="1" x="6"/>
        <item h="1" x="2"/>
        <item h="1" x="11"/>
        <item t="default"/>
      </items>
    </pivotField>
    <pivotField axis="axisRow" showAll="0">
      <items count="84">
        <item x="17"/>
        <item x="6"/>
        <item x="18"/>
        <item x="5"/>
        <item x="16"/>
        <item x="28"/>
        <item x="22"/>
        <item x="82"/>
        <item x="11"/>
        <item x="3"/>
        <item x="9"/>
        <item x="10"/>
        <item x="7"/>
        <item x="14"/>
        <item x="8"/>
        <item x="4"/>
        <item x="56"/>
        <item x="41"/>
        <item x="57"/>
        <item x="59"/>
        <item x="20"/>
        <item x="19"/>
        <item x="72"/>
        <item x="76"/>
        <item x="27"/>
        <item x="47"/>
        <item x="43"/>
        <item x="52"/>
        <item x="31"/>
        <item x="58"/>
        <item x="65"/>
        <item x="33"/>
        <item x="80"/>
        <item x="78"/>
        <item x="62"/>
        <item x="74"/>
        <item x="60"/>
        <item x="30"/>
        <item x="49"/>
        <item x="70"/>
        <item x="37"/>
        <item x="81"/>
        <item x="63"/>
        <item x="24"/>
        <item x="73"/>
        <item x="79"/>
        <item x="29"/>
        <item x="50"/>
        <item x="64"/>
        <item x="44"/>
        <item x="42"/>
        <item x="75"/>
        <item x="1"/>
        <item x="54"/>
        <item x="51"/>
        <item x="77"/>
        <item x="0"/>
        <item x="40"/>
        <item x="32"/>
        <item x="23"/>
        <item x="35"/>
        <item x="61"/>
        <item x="26"/>
        <item x="36"/>
        <item x="71"/>
        <item x="34"/>
        <item x="12"/>
        <item x="2"/>
        <item x="25"/>
        <item x="15"/>
        <item x="13"/>
        <item x="39"/>
        <item x="38"/>
        <item x="55"/>
        <item x="68"/>
        <item x="67"/>
        <item x="45"/>
        <item x="69"/>
        <item x="46"/>
        <item x="53"/>
        <item x="66"/>
        <item x="48"/>
        <item x="21"/>
        <item t="default"/>
      </items>
    </pivotField>
    <pivotField numFmtId="1" showAll="0"/>
    <pivotField showAll="0"/>
    <pivotField numFmtId="167" showAll="0"/>
    <pivotField numFmtId="167" showAll="0"/>
    <pivotField numFmtId="167" showAll="0"/>
    <pivotField numFmtId="167" showAll="0"/>
    <pivotField dataField="1" numFmtId="167" showAll="0"/>
    <pivotField showAll="0"/>
    <pivotField dataField="1" showAll="0"/>
    <pivotField showAll="0"/>
  </pivotFields>
  <rowFields count="1">
    <field x="6"/>
  </rowFields>
  <rowItems count="7">
    <i>
      <x v="1"/>
    </i>
    <i>
      <x v="2"/>
    </i>
    <i>
      <x v="3"/>
    </i>
    <i>
      <x v="6"/>
    </i>
    <i>
      <x v="7"/>
    </i>
    <i>
      <x v="8"/>
    </i>
    <i t="grand">
      <x/>
    </i>
  </rowItems>
  <colFields count="1">
    <field x="-2"/>
  </colFields>
  <colItems count="2">
    <i>
      <x/>
    </i>
    <i i="1">
      <x v="1"/>
    </i>
  </colItems>
  <pageFields count="1">
    <pageField fld="5" hier="-1"/>
  </pageFields>
  <dataFields count="2">
    <dataField name="Soma de MWh" fld="13" baseField="0" baseItem="0"/>
    <dataField name="Soma de Receita Financeira Mensal (R$)" fld="15" baseField="6" baseItem="1"/>
  </dataFields>
  <formats count="1">
    <format dxfId="2">
      <pivotArea collapsedLevelsAreSubtotals="1" fieldPosition="0">
        <references count="1">
          <reference field="6" count="6">
            <x v="1"/>
            <x v="2"/>
            <x v="3"/>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E567-363D-4B83-AA93-C8290292789E}">
  <dimension ref="A1:C10"/>
  <sheetViews>
    <sheetView workbookViewId="0">
      <selection activeCell="C18" sqref="C18"/>
    </sheetView>
  </sheetViews>
  <sheetFormatPr defaultRowHeight="14.5"/>
  <cols>
    <col min="1" max="1" width="25.6328125" bestFit="1" customWidth="1"/>
    <col min="2" max="2" width="13.6328125" bestFit="1" customWidth="1"/>
    <col min="3" max="3" width="36" bestFit="1" customWidth="1"/>
  </cols>
  <sheetData>
    <row r="1" spans="1:3">
      <c r="A1" s="57" t="s">
        <v>4814</v>
      </c>
      <c r="B1" t="s">
        <v>165</v>
      </c>
    </row>
    <row r="3" spans="1:3">
      <c r="A3" s="57" t="s">
        <v>5432</v>
      </c>
      <c r="B3" t="s">
        <v>5434</v>
      </c>
      <c r="C3" t="s">
        <v>5435</v>
      </c>
    </row>
    <row r="4" spans="1:3">
      <c r="A4" s="58" t="s">
        <v>4463</v>
      </c>
      <c r="B4" s="59">
        <v>8018896.9693682827</v>
      </c>
      <c r="C4" s="59">
        <v>2478070473.2669129</v>
      </c>
    </row>
    <row r="5" spans="1:3">
      <c r="A5" s="58" t="s">
        <v>295</v>
      </c>
      <c r="B5" s="59">
        <v>87339.085880977684</v>
      </c>
      <c r="C5" s="59">
        <v>27792418.139986098</v>
      </c>
    </row>
    <row r="6" spans="1:3">
      <c r="A6" s="58" t="s">
        <v>659</v>
      </c>
      <c r="B6" s="59">
        <v>53789.631999999983</v>
      </c>
      <c r="C6" s="59">
        <v>18171995.308576185</v>
      </c>
    </row>
    <row r="7" spans="1:3">
      <c r="A7" s="58" t="s">
        <v>2291</v>
      </c>
      <c r="B7" s="59">
        <v>304.06925297050753</v>
      </c>
      <c r="C7" s="59">
        <v>92377.421225763814</v>
      </c>
    </row>
    <row r="8" spans="1:3">
      <c r="A8" s="58" t="s">
        <v>4681</v>
      </c>
      <c r="B8" s="59">
        <v>9249.6469130000005</v>
      </c>
      <c r="C8" s="59">
        <v>3276334.1739877583</v>
      </c>
    </row>
    <row r="9" spans="1:3">
      <c r="A9" s="58" t="s">
        <v>4564</v>
      </c>
      <c r="B9" s="59">
        <v>157097.16974885971</v>
      </c>
      <c r="C9" s="59">
        <v>31996623.218817126</v>
      </c>
    </row>
    <row r="10" spans="1:3">
      <c r="A10" s="58" t="s">
        <v>5433</v>
      </c>
      <c r="B10">
        <v>8326676.5731640914</v>
      </c>
      <c r="C10">
        <v>2559400221.5295057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D66A-9718-4534-8409-49D25BB1FBF7}">
  <dimension ref="A1:V10083"/>
  <sheetViews>
    <sheetView workbookViewId="0">
      <selection sqref="A1:Q10083"/>
    </sheetView>
  </sheetViews>
  <sheetFormatPr defaultColWidth="8.90625" defaultRowHeight="14.5"/>
  <cols>
    <col min="4" max="4" width="22.90625" bestFit="1" customWidth="1"/>
    <col min="5" max="5" width="22.90625" customWidth="1"/>
    <col min="6" max="6" width="18" customWidth="1"/>
    <col min="7" max="7" width="17.08984375" customWidth="1"/>
    <col min="8" max="8" width="20" hidden="1" customWidth="1"/>
    <col min="9" max="9" width="43" bestFit="1" customWidth="1"/>
    <col min="10" max="10" width="18.54296875" hidden="1" customWidth="1"/>
    <col min="11" max="11" width="19.08984375" hidden="1" customWidth="1"/>
    <col min="12" max="12" width="19.453125" hidden="1" customWidth="1"/>
    <col min="13" max="13" width="19.6328125" bestFit="1" customWidth="1"/>
    <col min="14" max="16" width="19.6328125" customWidth="1"/>
    <col min="17" max="17" width="16.54296875" bestFit="1" customWidth="1"/>
  </cols>
  <sheetData>
    <row r="1" spans="1:22" ht="43.5">
      <c r="A1" s="49" t="s">
        <v>4812</v>
      </c>
      <c r="B1" s="49" t="s">
        <v>5426</v>
      </c>
      <c r="C1" s="50" t="s">
        <v>5427</v>
      </c>
      <c r="D1" s="49" t="s">
        <v>4813</v>
      </c>
      <c r="E1" s="49" t="s">
        <v>5431</v>
      </c>
      <c r="F1" s="50" t="s">
        <v>4814</v>
      </c>
      <c r="G1" s="50" t="s">
        <v>4815</v>
      </c>
      <c r="H1" s="49" t="s">
        <v>4816</v>
      </c>
      <c r="I1" s="49" t="s">
        <v>4817</v>
      </c>
      <c r="J1" s="49" t="s">
        <v>4818</v>
      </c>
      <c r="K1" s="49" t="s">
        <v>4819</v>
      </c>
      <c r="L1" s="49" t="s">
        <v>4820</v>
      </c>
      <c r="M1" s="50" t="s">
        <v>4821</v>
      </c>
      <c r="N1" s="50" t="s">
        <v>5425</v>
      </c>
      <c r="O1" s="50" t="s">
        <v>5430</v>
      </c>
      <c r="P1" s="50" t="s">
        <v>5429</v>
      </c>
      <c r="Q1" s="49" t="s">
        <v>4822</v>
      </c>
      <c r="T1" s="56" t="s">
        <v>5426</v>
      </c>
      <c r="U1" s="55" t="s">
        <v>5428</v>
      </c>
      <c r="V1" s="55" t="s">
        <v>5427</v>
      </c>
    </row>
    <row r="2" spans="1:22">
      <c r="A2" s="51" t="s">
        <v>4823</v>
      </c>
      <c r="B2" s="51">
        <f>MONTH(A2)</f>
        <v>1</v>
      </c>
      <c r="C2" s="51">
        <f>VLOOKUP(B2,T:V,3,FALSE)</f>
        <v>744</v>
      </c>
      <c r="D2" s="51" t="s">
        <v>3126</v>
      </c>
      <c r="E2" s="54" t="str">
        <f>RIGHT(LEFT(D2,16),6)</f>
        <v>029644</v>
      </c>
      <c r="F2" s="51" t="e">
        <f>VLOOKUP(E2,#REF!,8,FALSE)</f>
        <v>#REF!</v>
      </c>
      <c r="G2" s="51" t="e">
        <f>VLOOKUP(E2,#REF!,9,FALSE)</f>
        <v>#REF!</v>
      </c>
      <c r="H2" s="52">
        <v>897205</v>
      </c>
      <c r="I2" s="51" t="s">
        <v>4824</v>
      </c>
      <c r="J2" s="53">
        <v>0.68</v>
      </c>
      <c r="K2" s="53">
        <v>0.59</v>
      </c>
      <c r="L2" s="53">
        <v>0.77515614919354836</v>
      </c>
      <c r="M2" s="53">
        <v>0.77515614919354836</v>
      </c>
      <c r="N2" s="53">
        <f>M2*C2</f>
        <v>576.71617500000002</v>
      </c>
      <c r="O2" s="53" t="e">
        <f>VLOOKUP(E2,#REF!,29,FALSE)</f>
        <v>#REF!</v>
      </c>
      <c r="P2" s="53" t="e">
        <f>N2*O2</f>
        <v>#REF!</v>
      </c>
      <c r="Q2" s="53">
        <v>0</v>
      </c>
      <c r="T2" s="55">
        <v>1</v>
      </c>
      <c r="U2">
        <v>31</v>
      </c>
      <c r="V2">
        <f>U2*24</f>
        <v>744</v>
      </c>
    </row>
    <row r="3" spans="1:22">
      <c r="A3" s="51" t="s">
        <v>4823</v>
      </c>
      <c r="B3" s="51">
        <f t="shared" ref="B3:B66" si="0">MONTH(A3)</f>
        <v>1</v>
      </c>
      <c r="C3" s="51">
        <f t="shared" ref="C3:C66" si="1">VLOOKUP(B3,T:V,3,FALSE)</f>
        <v>744</v>
      </c>
      <c r="D3" s="51" t="s">
        <v>3179</v>
      </c>
      <c r="E3" s="54" t="str">
        <f t="shared" ref="E3:E66" si="2">RIGHT(LEFT(D3,16),6)</f>
        <v>030845</v>
      </c>
      <c r="F3" s="51" t="e">
        <f>VLOOKUP(E3,#REF!,8,FALSE)</f>
        <v>#REF!</v>
      </c>
      <c r="G3" s="51" t="e">
        <f>VLOOKUP(E3,#REF!,9,FALSE)</f>
        <v>#REF!</v>
      </c>
      <c r="H3" s="52">
        <v>908251</v>
      </c>
      <c r="I3" s="51" t="s">
        <v>4825</v>
      </c>
      <c r="J3" s="53">
        <v>0.73</v>
      </c>
      <c r="K3" s="53">
        <v>0.66</v>
      </c>
      <c r="L3" s="53">
        <v>0.71105535483870963</v>
      </c>
      <c r="M3" s="53">
        <v>0.71105535483870963</v>
      </c>
      <c r="N3" s="53">
        <f t="shared" ref="N3:N66" si="3">M3*C3</f>
        <v>529.02518399999997</v>
      </c>
      <c r="O3" s="53" t="e">
        <f>VLOOKUP(E3,#REF!,29,FALSE)</f>
        <v>#REF!</v>
      </c>
      <c r="P3" s="53" t="e">
        <f t="shared" ref="P3:P66" si="4">N3*O3</f>
        <v>#REF!</v>
      </c>
      <c r="Q3" s="53">
        <v>0</v>
      </c>
      <c r="T3" s="55">
        <f>T2+1</f>
        <v>2</v>
      </c>
      <c r="U3">
        <v>28</v>
      </c>
      <c r="V3">
        <f t="shared" ref="V3:V13" si="5">U3*24</f>
        <v>672</v>
      </c>
    </row>
    <row r="4" spans="1:22">
      <c r="A4" s="51" t="s">
        <v>4823</v>
      </c>
      <c r="B4" s="51">
        <f t="shared" si="0"/>
        <v>1</v>
      </c>
      <c r="C4" s="51">
        <f t="shared" si="1"/>
        <v>744</v>
      </c>
      <c r="D4" s="51" t="s">
        <v>3138</v>
      </c>
      <c r="E4" s="54" t="str">
        <f t="shared" si="2"/>
        <v>035733</v>
      </c>
      <c r="F4" s="51" t="e">
        <f>VLOOKUP(E4,#REF!,8,FALSE)</f>
        <v>#REF!</v>
      </c>
      <c r="G4" s="51" t="e">
        <f>VLOOKUP(E4,#REF!,9,FALSE)</f>
        <v>#REF!</v>
      </c>
      <c r="H4" s="52">
        <v>911351</v>
      </c>
      <c r="I4" s="51" t="s">
        <v>4826</v>
      </c>
      <c r="J4" s="53">
        <v>1.35</v>
      </c>
      <c r="K4" s="53">
        <v>1.21</v>
      </c>
      <c r="L4" s="53">
        <v>1.6854737284946235</v>
      </c>
      <c r="M4" s="53">
        <v>1.6854737284946235</v>
      </c>
      <c r="N4" s="53">
        <f t="shared" si="3"/>
        <v>1253.992454</v>
      </c>
      <c r="O4" s="53" t="e">
        <f>VLOOKUP(E4,#REF!,29,FALSE)</f>
        <v>#REF!</v>
      </c>
      <c r="P4" s="53" t="e">
        <f t="shared" si="4"/>
        <v>#REF!</v>
      </c>
      <c r="Q4" s="53">
        <v>0</v>
      </c>
      <c r="T4" s="55">
        <f t="shared" ref="T4:T13" si="6">T3+1</f>
        <v>3</v>
      </c>
      <c r="U4">
        <v>31</v>
      </c>
      <c r="V4">
        <f t="shared" si="5"/>
        <v>744</v>
      </c>
    </row>
    <row r="5" spans="1:22">
      <c r="A5" s="51" t="s">
        <v>4823</v>
      </c>
      <c r="B5" s="51">
        <f t="shared" si="0"/>
        <v>1</v>
      </c>
      <c r="C5" s="51">
        <f t="shared" si="1"/>
        <v>744</v>
      </c>
      <c r="D5" s="51" t="s">
        <v>3111</v>
      </c>
      <c r="E5" s="54" t="str">
        <f t="shared" si="2"/>
        <v>035747</v>
      </c>
      <c r="F5" s="51" t="e">
        <f>VLOOKUP(E5,#REF!,8,FALSE)</f>
        <v>#REF!</v>
      </c>
      <c r="G5" s="51" t="e">
        <f>VLOOKUP(E5,#REF!,9,FALSE)</f>
        <v>#REF!</v>
      </c>
      <c r="H5" s="52">
        <v>913231</v>
      </c>
      <c r="I5" s="51" t="s">
        <v>4827</v>
      </c>
      <c r="J5" s="53">
        <v>1.47</v>
      </c>
      <c r="K5" s="53">
        <v>1.32</v>
      </c>
      <c r="L5" s="53">
        <v>2.0035817096774196</v>
      </c>
      <c r="M5" s="53">
        <v>2.0035817096774196</v>
      </c>
      <c r="N5" s="53">
        <f t="shared" si="3"/>
        <v>1490.664792</v>
      </c>
      <c r="O5" s="53" t="e">
        <f>VLOOKUP(E5,#REF!,29,FALSE)</f>
        <v>#REF!</v>
      </c>
      <c r="P5" s="53" t="e">
        <f t="shared" si="4"/>
        <v>#REF!</v>
      </c>
      <c r="Q5" s="53">
        <v>0</v>
      </c>
      <c r="T5" s="55">
        <f t="shared" si="6"/>
        <v>4</v>
      </c>
      <c r="U5">
        <v>30</v>
      </c>
      <c r="V5">
        <f t="shared" si="5"/>
        <v>720</v>
      </c>
    </row>
    <row r="6" spans="1:22">
      <c r="A6" s="51" t="s">
        <v>4823</v>
      </c>
      <c r="B6" s="51">
        <f t="shared" si="0"/>
        <v>1</v>
      </c>
      <c r="C6" s="51">
        <f t="shared" si="1"/>
        <v>744</v>
      </c>
      <c r="D6" s="51" t="s">
        <v>950</v>
      </c>
      <c r="E6" s="54" t="str">
        <f t="shared" si="2"/>
        <v>030316</v>
      </c>
      <c r="F6" s="51" t="e">
        <f>VLOOKUP(E6,#REF!,8,FALSE)</f>
        <v>#REF!</v>
      </c>
      <c r="G6" s="51" t="e">
        <f>VLOOKUP(E6,#REF!,9,FALSE)</f>
        <v>#REF!</v>
      </c>
      <c r="H6" s="52">
        <v>20027</v>
      </c>
      <c r="I6" s="51" t="s">
        <v>4828</v>
      </c>
      <c r="J6" s="53">
        <v>4.28</v>
      </c>
      <c r="K6" s="53">
        <v>4</v>
      </c>
      <c r="L6" s="53">
        <v>4.1318534623655916</v>
      </c>
      <c r="M6" s="53">
        <v>4.1318534623655916</v>
      </c>
      <c r="N6" s="53">
        <f t="shared" si="3"/>
        <v>3074.0989760000002</v>
      </c>
      <c r="O6" s="53" t="e">
        <f>VLOOKUP(E6,#REF!,29,FALSE)</f>
        <v>#REF!</v>
      </c>
      <c r="P6" s="53" t="e">
        <f t="shared" si="4"/>
        <v>#REF!</v>
      </c>
      <c r="Q6" s="53">
        <v>0</v>
      </c>
      <c r="T6" s="55">
        <f t="shared" si="6"/>
        <v>5</v>
      </c>
      <c r="U6">
        <v>31</v>
      </c>
      <c r="V6">
        <f t="shared" si="5"/>
        <v>744</v>
      </c>
    </row>
    <row r="7" spans="1:22">
      <c r="A7" s="51" t="s">
        <v>4823</v>
      </c>
      <c r="B7" s="51">
        <f t="shared" si="0"/>
        <v>1</v>
      </c>
      <c r="C7" s="51">
        <f t="shared" si="1"/>
        <v>744</v>
      </c>
      <c r="D7" s="51" t="s">
        <v>973</v>
      </c>
      <c r="E7" s="54" t="str">
        <f t="shared" si="2"/>
        <v>030320</v>
      </c>
      <c r="F7" s="51" t="e">
        <f>VLOOKUP(E7,#REF!,8,FALSE)</f>
        <v>#REF!</v>
      </c>
      <c r="G7" s="51" t="e">
        <f>VLOOKUP(E7,#REF!,9,FALSE)</f>
        <v>#REF!</v>
      </c>
      <c r="H7" s="52">
        <v>20030</v>
      </c>
      <c r="I7" s="51" t="s">
        <v>4829</v>
      </c>
      <c r="J7" s="53">
        <v>3.97</v>
      </c>
      <c r="K7" s="53">
        <v>3</v>
      </c>
      <c r="L7" s="53">
        <v>3.7450915188172043</v>
      </c>
      <c r="M7" s="53">
        <v>3.7450915188172043</v>
      </c>
      <c r="N7" s="53">
        <f t="shared" si="3"/>
        <v>2786.34809</v>
      </c>
      <c r="O7" s="53" t="e">
        <f>VLOOKUP(E7,#REF!,29,FALSE)</f>
        <v>#REF!</v>
      </c>
      <c r="P7" s="53" t="e">
        <f t="shared" si="4"/>
        <v>#REF!</v>
      </c>
      <c r="Q7" s="53">
        <v>0</v>
      </c>
      <c r="T7" s="55">
        <f t="shared" si="6"/>
        <v>6</v>
      </c>
      <c r="U7">
        <v>30</v>
      </c>
      <c r="V7">
        <f t="shared" si="5"/>
        <v>720</v>
      </c>
    </row>
    <row r="8" spans="1:22">
      <c r="A8" s="51" t="s">
        <v>4823</v>
      </c>
      <c r="B8" s="51">
        <f t="shared" si="0"/>
        <v>1</v>
      </c>
      <c r="C8" s="51">
        <f t="shared" si="1"/>
        <v>744</v>
      </c>
      <c r="D8" s="51" t="s">
        <v>1154</v>
      </c>
      <c r="E8" s="54" t="str">
        <f t="shared" si="2"/>
        <v>030437</v>
      </c>
      <c r="F8" s="51" t="e">
        <f>VLOOKUP(E8,#REF!,8,FALSE)</f>
        <v>#REF!</v>
      </c>
      <c r="G8" s="51" t="e">
        <f>VLOOKUP(E8,#REF!,9,FALSE)</f>
        <v>#REF!</v>
      </c>
      <c r="H8" s="52">
        <v>888101</v>
      </c>
      <c r="I8" s="51" t="s">
        <v>1155</v>
      </c>
      <c r="J8" s="53">
        <v>14.7</v>
      </c>
      <c r="K8" s="53">
        <v>11</v>
      </c>
      <c r="L8" s="53">
        <v>14.258774346774194</v>
      </c>
      <c r="M8" s="53">
        <v>11.061930630376343</v>
      </c>
      <c r="N8" s="53">
        <f t="shared" si="3"/>
        <v>8230.0763889999998</v>
      </c>
      <c r="O8" s="53" t="e">
        <f>VLOOKUP(E8,#REF!,29,FALSE)</f>
        <v>#REF!</v>
      </c>
      <c r="P8" s="53" t="e">
        <f t="shared" si="4"/>
        <v>#REF!</v>
      </c>
      <c r="Q8" s="53">
        <v>3.1968437163978507</v>
      </c>
      <c r="T8" s="55">
        <f t="shared" si="6"/>
        <v>7</v>
      </c>
      <c r="U8">
        <v>31</v>
      </c>
      <c r="V8">
        <f t="shared" si="5"/>
        <v>744</v>
      </c>
    </row>
    <row r="9" spans="1:22">
      <c r="A9" s="51" t="s">
        <v>4823</v>
      </c>
      <c r="B9" s="51">
        <f t="shared" si="0"/>
        <v>1</v>
      </c>
      <c r="C9" s="51">
        <f t="shared" si="1"/>
        <v>744</v>
      </c>
      <c r="D9" s="51" t="s">
        <v>1152</v>
      </c>
      <c r="E9" s="54" t="str">
        <f t="shared" si="2"/>
        <v>030448</v>
      </c>
      <c r="F9" s="51" t="e">
        <f>VLOOKUP(E9,#REF!,8,FALSE)</f>
        <v>#REF!</v>
      </c>
      <c r="G9" s="51" t="e">
        <f>VLOOKUP(E9,#REF!,9,FALSE)</f>
        <v>#REF!</v>
      </c>
      <c r="H9" s="52">
        <v>888103</v>
      </c>
      <c r="I9" s="51" t="s">
        <v>1153</v>
      </c>
      <c r="J9" s="53">
        <v>11.2</v>
      </c>
      <c r="K9" s="53">
        <v>11.099999</v>
      </c>
      <c r="L9" s="53">
        <v>11.028313801075269</v>
      </c>
      <c r="M9" s="53">
        <v>11.028313801075269</v>
      </c>
      <c r="N9" s="53">
        <f t="shared" si="3"/>
        <v>8205.0654680000007</v>
      </c>
      <c r="O9" s="53" t="e">
        <f>VLOOKUP(E9,#REF!,29,FALSE)</f>
        <v>#REF!</v>
      </c>
      <c r="P9" s="53" t="e">
        <f t="shared" si="4"/>
        <v>#REF!</v>
      </c>
      <c r="Q9" s="53">
        <v>0</v>
      </c>
      <c r="T9" s="55">
        <f t="shared" si="6"/>
        <v>8</v>
      </c>
      <c r="U9">
        <v>31</v>
      </c>
      <c r="V9">
        <f t="shared" si="5"/>
        <v>744</v>
      </c>
    </row>
    <row r="10" spans="1:22">
      <c r="A10" s="51" t="s">
        <v>4823</v>
      </c>
      <c r="B10" s="51">
        <f t="shared" si="0"/>
        <v>1</v>
      </c>
      <c r="C10" s="51">
        <f t="shared" si="1"/>
        <v>744</v>
      </c>
      <c r="D10" s="51" t="s">
        <v>1241</v>
      </c>
      <c r="E10" s="54" t="str">
        <f t="shared" si="2"/>
        <v>030490</v>
      </c>
      <c r="F10" s="51" t="e">
        <f>VLOOKUP(E10,#REF!,8,FALSE)</f>
        <v>#REF!</v>
      </c>
      <c r="G10" s="51" t="e">
        <f>VLOOKUP(E10,#REF!,9,FALSE)</f>
        <v>#REF!</v>
      </c>
      <c r="H10" s="52">
        <v>890751</v>
      </c>
      <c r="I10" s="51" t="s">
        <v>1242</v>
      </c>
      <c r="J10" s="53">
        <v>10.1</v>
      </c>
      <c r="K10" s="53">
        <v>10.1</v>
      </c>
      <c r="L10" s="53">
        <v>10.004841557795698</v>
      </c>
      <c r="M10" s="53">
        <v>10.004841557795698</v>
      </c>
      <c r="N10" s="53">
        <f t="shared" si="3"/>
        <v>7443.6021189999992</v>
      </c>
      <c r="O10" s="53" t="e">
        <f>VLOOKUP(E10,#REF!,29,FALSE)</f>
        <v>#REF!</v>
      </c>
      <c r="P10" s="53" t="e">
        <f t="shared" si="4"/>
        <v>#REF!</v>
      </c>
      <c r="Q10" s="53">
        <v>0</v>
      </c>
      <c r="T10" s="55">
        <f t="shared" si="6"/>
        <v>9</v>
      </c>
      <c r="U10">
        <v>30</v>
      </c>
      <c r="V10">
        <f t="shared" si="5"/>
        <v>720</v>
      </c>
    </row>
    <row r="11" spans="1:22">
      <c r="A11" s="51" t="s">
        <v>4823</v>
      </c>
      <c r="B11" s="51">
        <f t="shared" si="0"/>
        <v>1</v>
      </c>
      <c r="C11" s="51">
        <f t="shared" si="1"/>
        <v>744</v>
      </c>
      <c r="D11" s="51" t="s">
        <v>1249</v>
      </c>
      <c r="E11" s="54" t="str">
        <f t="shared" si="2"/>
        <v>030495</v>
      </c>
      <c r="F11" s="51" t="e">
        <f>VLOOKUP(E11,#REF!,8,FALSE)</f>
        <v>#REF!</v>
      </c>
      <c r="G11" s="51" t="e">
        <f>VLOOKUP(E11,#REF!,9,FALSE)</f>
        <v>#REF!</v>
      </c>
      <c r="H11" s="52">
        <v>890750</v>
      </c>
      <c r="I11" s="51" t="s">
        <v>4830</v>
      </c>
      <c r="J11" s="53">
        <v>15.5</v>
      </c>
      <c r="K11" s="53">
        <v>13.9</v>
      </c>
      <c r="L11" s="53">
        <v>12.00034290860215</v>
      </c>
      <c r="M11" s="53">
        <v>12.00034290860215</v>
      </c>
      <c r="N11" s="53">
        <f t="shared" si="3"/>
        <v>8928.2551239999993</v>
      </c>
      <c r="O11" s="53" t="e">
        <f>VLOOKUP(E11,#REF!,29,FALSE)</f>
        <v>#REF!</v>
      </c>
      <c r="P11" s="53" t="e">
        <f t="shared" si="4"/>
        <v>#REF!</v>
      </c>
      <c r="Q11" s="53">
        <v>0</v>
      </c>
      <c r="T11" s="55">
        <f t="shared" si="6"/>
        <v>10</v>
      </c>
      <c r="U11">
        <v>31</v>
      </c>
      <c r="V11">
        <f t="shared" si="5"/>
        <v>744</v>
      </c>
    </row>
    <row r="12" spans="1:22">
      <c r="A12" s="51" t="s">
        <v>4823</v>
      </c>
      <c r="B12" s="51">
        <f t="shared" si="0"/>
        <v>1</v>
      </c>
      <c r="C12" s="51">
        <f t="shared" si="1"/>
        <v>744</v>
      </c>
      <c r="D12" s="51" t="s">
        <v>1243</v>
      </c>
      <c r="E12" s="54" t="str">
        <f t="shared" si="2"/>
        <v>030727</v>
      </c>
      <c r="F12" s="51" t="e">
        <f>VLOOKUP(E12,#REF!,8,FALSE)</f>
        <v>#REF!</v>
      </c>
      <c r="G12" s="51" t="e">
        <f>VLOOKUP(E12,#REF!,9,FALSE)</f>
        <v>#REF!</v>
      </c>
      <c r="H12" s="52">
        <v>890747</v>
      </c>
      <c r="I12" s="51" t="s">
        <v>4831</v>
      </c>
      <c r="J12" s="53">
        <v>15.7</v>
      </c>
      <c r="K12" s="53">
        <v>15</v>
      </c>
      <c r="L12" s="53">
        <v>17.347617392473119</v>
      </c>
      <c r="M12" s="53">
        <v>17.347617392473119</v>
      </c>
      <c r="N12" s="53">
        <f t="shared" si="3"/>
        <v>12906.627340000001</v>
      </c>
      <c r="O12" s="53" t="e">
        <f>VLOOKUP(E12,#REF!,29,FALSE)</f>
        <v>#REF!</v>
      </c>
      <c r="P12" s="53" t="e">
        <f t="shared" si="4"/>
        <v>#REF!</v>
      </c>
      <c r="Q12" s="53">
        <v>0</v>
      </c>
      <c r="T12" s="55">
        <f t="shared" si="6"/>
        <v>11</v>
      </c>
      <c r="U12">
        <v>30</v>
      </c>
      <c r="V12">
        <f t="shared" si="5"/>
        <v>720</v>
      </c>
    </row>
    <row r="13" spans="1:22">
      <c r="A13" s="51" t="s">
        <v>4823</v>
      </c>
      <c r="B13" s="51">
        <f t="shared" si="0"/>
        <v>1</v>
      </c>
      <c r="C13" s="51">
        <f t="shared" si="1"/>
        <v>744</v>
      </c>
      <c r="D13" s="51" t="s">
        <v>1519</v>
      </c>
      <c r="E13" s="54" t="str">
        <f t="shared" si="2"/>
        <v>030732</v>
      </c>
      <c r="F13" s="51" t="e">
        <f>VLOOKUP(E13,#REF!,8,FALSE)</f>
        <v>#REF!</v>
      </c>
      <c r="G13" s="51" t="e">
        <f>VLOOKUP(E13,#REF!,9,FALSE)</f>
        <v>#REF!</v>
      </c>
      <c r="H13" s="52">
        <v>893282</v>
      </c>
      <c r="I13" s="51" t="s">
        <v>1520</v>
      </c>
      <c r="J13" s="53">
        <v>6</v>
      </c>
      <c r="K13" s="53">
        <v>6</v>
      </c>
      <c r="L13" s="53">
        <v>5.4281375510752685</v>
      </c>
      <c r="M13" s="53">
        <v>5.4281375510752685</v>
      </c>
      <c r="N13" s="53">
        <f t="shared" si="3"/>
        <v>4038.5343379999999</v>
      </c>
      <c r="O13" s="53" t="e">
        <f>VLOOKUP(E13,#REF!,29,FALSE)</f>
        <v>#REF!</v>
      </c>
      <c r="P13" s="53" t="e">
        <f t="shared" si="4"/>
        <v>#REF!</v>
      </c>
      <c r="Q13" s="53">
        <v>0</v>
      </c>
      <c r="T13" s="55">
        <f t="shared" si="6"/>
        <v>12</v>
      </c>
      <c r="U13">
        <v>31</v>
      </c>
      <c r="V13">
        <f t="shared" si="5"/>
        <v>744</v>
      </c>
    </row>
    <row r="14" spans="1:22">
      <c r="A14" s="51" t="s">
        <v>4823</v>
      </c>
      <c r="B14" s="51">
        <f t="shared" si="0"/>
        <v>1</v>
      </c>
      <c r="C14" s="51">
        <f t="shared" si="1"/>
        <v>744</v>
      </c>
      <c r="D14" s="51" t="s">
        <v>1461</v>
      </c>
      <c r="E14" s="54" t="str">
        <f t="shared" si="2"/>
        <v>030738</v>
      </c>
      <c r="F14" s="51" t="e">
        <f>VLOOKUP(E14,#REF!,8,FALSE)</f>
        <v>#REF!</v>
      </c>
      <c r="G14" s="51" t="e">
        <f>VLOOKUP(E14,#REF!,9,FALSE)</f>
        <v>#REF!</v>
      </c>
      <c r="H14" s="52">
        <v>893324</v>
      </c>
      <c r="I14" s="51" t="s">
        <v>1462</v>
      </c>
      <c r="J14" s="53">
        <v>13.5</v>
      </c>
      <c r="K14" s="53">
        <v>13.5</v>
      </c>
      <c r="L14" s="53">
        <v>13.865681451612902</v>
      </c>
      <c r="M14" s="53">
        <v>13.865681451612902</v>
      </c>
      <c r="N14" s="53">
        <f t="shared" si="3"/>
        <v>10316.066999999999</v>
      </c>
      <c r="O14" s="53" t="e">
        <f>VLOOKUP(E14,#REF!,29,FALSE)</f>
        <v>#REF!</v>
      </c>
      <c r="P14" s="53" t="e">
        <f t="shared" si="4"/>
        <v>#REF!</v>
      </c>
      <c r="Q14" s="53">
        <v>0</v>
      </c>
    </row>
    <row r="15" spans="1:22">
      <c r="A15" s="51" t="s">
        <v>4823</v>
      </c>
      <c r="B15" s="51">
        <f t="shared" si="0"/>
        <v>1</v>
      </c>
      <c r="C15" s="51">
        <f t="shared" si="1"/>
        <v>744</v>
      </c>
      <c r="D15" s="51" t="s">
        <v>1505</v>
      </c>
      <c r="E15" s="54" t="str">
        <f t="shared" si="2"/>
        <v>030739</v>
      </c>
      <c r="F15" s="51" t="e">
        <f>VLOOKUP(E15,#REF!,8,FALSE)</f>
        <v>#REF!</v>
      </c>
      <c r="G15" s="51" t="e">
        <f>VLOOKUP(E15,#REF!,9,FALSE)</f>
        <v>#REF!</v>
      </c>
      <c r="H15" s="52">
        <v>893362</v>
      </c>
      <c r="I15" s="51" t="s">
        <v>4832</v>
      </c>
      <c r="J15" s="53">
        <v>10.5</v>
      </c>
      <c r="K15" s="53">
        <v>10.5</v>
      </c>
      <c r="L15" s="53">
        <v>10.897338235215054</v>
      </c>
      <c r="M15" s="53">
        <v>10.897338235215054</v>
      </c>
      <c r="N15" s="53">
        <f t="shared" si="3"/>
        <v>8107.6196470000004</v>
      </c>
      <c r="O15" s="53" t="e">
        <f>VLOOKUP(E15,#REF!,29,FALSE)</f>
        <v>#REF!</v>
      </c>
      <c r="P15" s="53" t="e">
        <f t="shared" si="4"/>
        <v>#REF!</v>
      </c>
      <c r="Q15" s="53">
        <v>0</v>
      </c>
    </row>
    <row r="16" spans="1:22">
      <c r="A16" s="51" t="s">
        <v>4823</v>
      </c>
      <c r="B16" s="51">
        <f t="shared" si="0"/>
        <v>1</v>
      </c>
      <c r="C16" s="51">
        <f t="shared" si="1"/>
        <v>744</v>
      </c>
      <c r="D16" s="51" t="s">
        <v>1448</v>
      </c>
      <c r="E16" s="54" t="str">
        <f t="shared" si="2"/>
        <v>030752</v>
      </c>
      <c r="F16" s="51" t="e">
        <f>VLOOKUP(E16,#REF!,8,FALSE)</f>
        <v>#REF!</v>
      </c>
      <c r="G16" s="51" t="e">
        <f>VLOOKUP(E16,#REF!,9,FALSE)</f>
        <v>#REF!</v>
      </c>
      <c r="H16" s="52">
        <v>893423</v>
      </c>
      <c r="I16" s="51" t="s">
        <v>1449</v>
      </c>
      <c r="J16" s="53">
        <v>13.7</v>
      </c>
      <c r="K16" s="53">
        <v>13.7</v>
      </c>
      <c r="L16" s="53">
        <v>12.49818117876344</v>
      </c>
      <c r="M16" s="53">
        <v>12.49818117876344</v>
      </c>
      <c r="N16" s="53">
        <f t="shared" si="3"/>
        <v>9298.6467969999994</v>
      </c>
      <c r="O16" s="53" t="e">
        <f>VLOOKUP(E16,#REF!,29,FALSE)</f>
        <v>#REF!</v>
      </c>
      <c r="P16" s="53" t="e">
        <f t="shared" si="4"/>
        <v>#REF!</v>
      </c>
      <c r="Q16" s="53">
        <v>0</v>
      </c>
    </row>
    <row r="17" spans="1:17">
      <c r="A17" s="51" t="s">
        <v>4823</v>
      </c>
      <c r="B17" s="51">
        <f t="shared" si="0"/>
        <v>1</v>
      </c>
      <c r="C17" s="51">
        <f t="shared" si="1"/>
        <v>744</v>
      </c>
      <c r="D17" s="51" t="s">
        <v>1356</v>
      </c>
      <c r="E17" s="54" t="str">
        <f t="shared" si="2"/>
        <v>030778</v>
      </c>
      <c r="F17" s="51" t="e">
        <f>VLOOKUP(E17,#REF!,8,FALSE)</f>
        <v>#REF!</v>
      </c>
      <c r="G17" s="51" t="e">
        <f>VLOOKUP(E17,#REF!,9,FALSE)</f>
        <v>#REF!</v>
      </c>
      <c r="H17" s="52">
        <v>892110</v>
      </c>
      <c r="I17" s="51" t="s">
        <v>4833</v>
      </c>
      <c r="J17" s="53">
        <v>10.4</v>
      </c>
      <c r="K17" s="53">
        <v>13.199997</v>
      </c>
      <c r="L17" s="53">
        <v>9.9999895295698931</v>
      </c>
      <c r="M17" s="53">
        <v>9.9999896290322585</v>
      </c>
      <c r="N17" s="53">
        <f t="shared" si="3"/>
        <v>7439.9922839999999</v>
      </c>
      <c r="O17" s="53" t="e">
        <f>VLOOKUP(E17,#REF!,29,FALSE)</f>
        <v>#REF!</v>
      </c>
      <c r="P17" s="53" t="e">
        <f t="shared" si="4"/>
        <v>#REF!</v>
      </c>
      <c r="Q17" s="53">
        <v>0</v>
      </c>
    </row>
    <row r="18" spans="1:17">
      <c r="A18" s="51" t="s">
        <v>4823</v>
      </c>
      <c r="B18" s="51">
        <f t="shared" si="0"/>
        <v>1</v>
      </c>
      <c r="C18" s="51">
        <f t="shared" si="1"/>
        <v>744</v>
      </c>
      <c r="D18" s="51" t="s">
        <v>1423</v>
      </c>
      <c r="E18" s="54" t="str">
        <f t="shared" si="2"/>
        <v>030779</v>
      </c>
      <c r="F18" s="51" t="e">
        <f>VLOOKUP(E18,#REF!,8,FALSE)</f>
        <v>#REF!</v>
      </c>
      <c r="G18" s="51" t="e">
        <f>VLOOKUP(E18,#REF!,9,FALSE)</f>
        <v>#REF!</v>
      </c>
      <c r="H18" s="52">
        <v>892082</v>
      </c>
      <c r="I18" s="51" t="s">
        <v>1424</v>
      </c>
      <c r="J18" s="53">
        <v>10.3</v>
      </c>
      <c r="K18" s="53">
        <v>13.899996</v>
      </c>
      <c r="L18" s="53">
        <v>10.577838180107527</v>
      </c>
      <c r="M18" s="53">
        <v>10.577838146505377</v>
      </c>
      <c r="N18" s="53">
        <f t="shared" si="3"/>
        <v>7869.9115810000003</v>
      </c>
      <c r="O18" s="53" t="e">
        <f>VLOOKUP(E18,#REF!,29,FALSE)</f>
        <v>#REF!</v>
      </c>
      <c r="P18" s="53" t="e">
        <f t="shared" si="4"/>
        <v>#REF!</v>
      </c>
      <c r="Q18" s="53">
        <v>3.3602149688772686E-8</v>
      </c>
    </row>
    <row r="19" spans="1:17">
      <c r="A19" s="51" t="s">
        <v>4823</v>
      </c>
      <c r="B19" s="51">
        <f t="shared" si="0"/>
        <v>1</v>
      </c>
      <c r="C19" s="51">
        <f t="shared" si="1"/>
        <v>744</v>
      </c>
      <c r="D19" s="51" t="s">
        <v>1407</v>
      </c>
      <c r="E19" s="54" t="str">
        <f t="shared" si="2"/>
        <v>030792</v>
      </c>
      <c r="F19" s="51" t="e">
        <f>VLOOKUP(E19,#REF!,8,FALSE)</f>
        <v>#REF!</v>
      </c>
      <c r="G19" s="51" t="e">
        <f>VLOOKUP(E19,#REF!,9,FALSE)</f>
        <v>#REF!</v>
      </c>
      <c r="H19" s="52">
        <v>892084</v>
      </c>
      <c r="I19" s="51" t="s">
        <v>1408</v>
      </c>
      <c r="J19" s="53">
        <v>16.600000000000001</v>
      </c>
      <c r="K19" s="53">
        <v>14.3</v>
      </c>
      <c r="L19" s="53">
        <v>16.413984840053761</v>
      </c>
      <c r="M19" s="53">
        <v>14.659371815860213</v>
      </c>
      <c r="N19" s="53">
        <f t="shared" si="3"/>
        <v>10906.572630999999</v>
      </c>
      <c r="O19" s="53" t="e">
        <f>VLOOKUP(E19,#REF!,29,FALSE)</f>
        <v>#REF!</v>
      </c>
      <c r="P19" s="53" t="e">
        <f t="shared" si="4"/>
        <v>#REF!</v>
      </c>
      <c r="Q19" s="53">
        <v>1.7546130241935487</v>
      </c>
    </row>
    <row r="20" spans="1:17">
      <c r="A20" s="51" t="s">
        <v>4823</v>
      </c>
      <c r="B20" s="51">
        <f t="shared" si="0"/>
        <v>1</v>
      </c>
      <c r="C20" s="51">
        <f t="shared" si="1"/>
        <v>744</v>
      </c>
      <c r="D20" s="51" t="s">
        <v>1405</v>
      </c>
      <c r="E20" s="54" t="str">
        <f t="shared" si="2"/>
        <v>030837</v>
      </c>
      <c r="F20" s="51" t="e">
        <f>VLOOKUP(E20,#REF!,8,FALSE)</f>
        <v>#REF!</v>
      </c>
      <c r="G20" s="51" t="e">
        <f>VLOOKUP(E20,#REF!,9,FALSE)</f>
        <v>#REF!</v>
      </c>
      <c r="H20" s="52">
        <v>892083</v>
      </c>
      <c r="I20" s="51" t="s">
        <v>1406</v>
      </c>
      <c r="J20" s="53">
        <v>11.2</v>
      </c>
      <c r="K20" s="53">
        <v>9.6999999999999993</v>
      </c>
      <c r="L20" s="53">
        <v>11.472440345430108</v>
      </c>
      <c r="M20" s="53">
        <v>10.301083861559139</v>
      </c>
      <c r="N20" s="53">
        <f t="shared" si="3"/>
        <v>7664.0063929999997</v>
      </c>
      <c r="O20" s="53" t="e">
        <f>VLOOKUP(E20,#REF!,29,FALSE)</f>
        <v>#REF!</v>
      </c>
      <c r="P20" s="53" t="e">
        <f t="shared" si="4"/>
        <v>#REF!</v>
      </c>
      <c r="Q20" s="53">
        <v>1.1713564838709689</v>
      </c>
    </row>
    <row r="21" spans="1:17">
      <c r="A21" s="51" t="s">
        <v>4823</v>
      </c>
      <c r="B21" s="51">
        <f t="shared" si="0"/>
        <v>1</v>
      </c>
      <c r="C21" s="51">
        <f t="shared" si="1"/>
        <v>744</v>
      </c>
      <c r="D21" s="51" t="s">
        <v>1769</v>
      </c>
      <c r="E21" s="54" t="str">
        <f t="shared" si="2"/>
        <v>031335</v>
      </c>
      <c r="F21" s="51" t="e">
        <f>VLOOKUP(E21,#REF!,8,FALSE)</f>
        <v>#REF!</v>
      </c>
      <c r="G21" s="51" t="e">
        <f>VLOOKUP(E21,#REF!,9,FALSE)</f>
        <v>#REF!</v>
      </c>
      <c r="H21" s="52">
        <v>896347</v>
      </c>
      <c r="I21" s="51" t="s">
        <v>4834</v>
      </c>
      <c r="J21" s="53">
        <v>12.4</v>
      </c>
      <c r="K21" s="53">
        <v>12.2</v>
      </c>
      <c r="L21" s="53">
        <v>11.949253881720429</v>
      </c>
      <c r="M21" s="53">
        <v>11.949253881720429</v>
      </c>
      <c r="N21" s="53">
        <f t="shared" si="3"/>
        <v>8890.2448879999993</v>
      </c>
      <c r="O21" s="53" t="e">
        <f>VLOOKUP(E21,#REF!,29,FALSE)</f>
        <v>#REF!</v>
      </c>
      <c r="P21" s="53" t="e">
        <f t="shared" si="4"/>
        <v>#REF!</v>
      </c>
      <c r="Q21" s="53">
        <v>0</v>
      </c>
    </row>
    <row r="22" spans="1:17">
      <c r="A22" s="51" t="s">
        <v>4823</v>
      </c>
      <c r="B22" s="51">
        <f t="shared" si="0"/>
        <v>1</v>
      </c>
      <c r="C22" s="51">
        <f t="shared" si="1"/>
        <v>744</v>
      </c>
      <c r="D22" s="51" t="s">
        <v>1698</v>
      </c>
      <c r="E22" s="54" t="str">
        <f t="shared" si="2"/>
        <v>031338</v>
      </c>
      <c r="F22" s="51" t="e">
        <f>VLOOKUP(E22,#REF!,8,FALSE)</f>
        <v>#REF!</v>
      </c>
      <c r="G22" s="51" t="e">
        <f>VLOOKUP(E22,#REF!,9,FALSE)</f>
        <v>#REF!</v>
      </c>
      <c r="H22" s="52">
        <v>896467</v>
      </c>
      <c r="I22" s="51" t="s">
        <v>1699</v>
      </c>
      <c r="J22" s="53">
        <v>16.7</v>
      </c>
      <c r="K22" s="53">
        <v>16.100000000000001</v>
      </c>
      <c r="L22" s="53">
        <v>16.865462038978496</v>
      </c>
      <c r="M22" s="53">
        <v>16.865462038978496</v>
      </c>
      <c r="N22" s="53">
        <f t="shared" si="3"/>
        <v>12547.903757000002</v>
      </c>
      <c r="O22" s="53" t="e">
        <f>VLOOKUP(E22,#REF!,29,FALSE)</f>
        <v>#REF!</v>
      </c>
      <c r="P22" s="53" t="e">
        <f t="shared" si="4"/>
        <v>#REF!</v>
      </c>
      <c r="Q22" s="53">
        <v>0</v>
      </c>
    </row>
    <row r="23" spans="1:17">
      <c r="A23" s="51" t="s">
        <v>4823</v>
      </c>
      <c r="B23" s="51">
        <f t="shared" si="0"/>
        <v>1</v>
      </c>
      <c r="C23" s="51">
        <f t="shared" si="1"/>
        <v>744</v>
      </c>
      <c r="D23" s="51" t="s">
        <v>1793</v>
      </c>
      <c r="E23" s="54" t="str">
        <f t="shared" si="2"/>
        <v>031341</v>
      </c>
      <c r="F23" s="51" t="e">
        <f>VLOOKUP(E23,#REF!,8,FALSE)</f>
        <v>#REF!</v>
      </c>
      <c r="G23" s="51" t="e">
        <f>VLOOKUP(E23,#REF!,9,FALSE)</f>
        <v>#REF!</v>
      </c>
      <c r="H23" s="52">
        <v>896552</v>
      </c>
      <c r="I23" s="51" t="s">
        <v>1794</v>
      </c>
      <c r="J23" s="53">
        <v>10.1</v>
      </c>
      <c r="K23" s="53">
        <v>10.1</v>
      </c>
      <c r="L23" s="53">
        <v>9.7608655174731194</v>
      </c>
      <c r="M23" s="53">
        <v>9.7608655174731194</v>
      </c>
      <c r="N23" s="53">
        <f t="shared" si="3"/>
        <v>7262.0839450000012</v>
      </c>
      <c r="O23" s="53" t="e">
        <f>VLOOKUP(E23,#REF!,29,FALSE)</f>
        <v>#REF!</v>
      </c>
      <c r="P23" s="53" t="e">
        <f t="shared" si="4"/>
        <v>#REF!</v>
      </c>
      <c r="Q23" s="53">
        <v>0</v>
      </c>
    </row>
    <row r="24" spans="1:17">
      <c r="A24" s="51" t="s">
        <v>4823</v>
      </c>
      <c r="B24" s="51">
        <f t="shared" si="0"/>
        <v>1</v>
      </c>
      <c r="C24" s="51">
        <f t="shared" si="1"/>
        <v>744</v>
      </c>
      <c r="D24" s="51" t="s">
        <v>1762</v>
      </c>
      <c r="E24" s="54" t="str">
        <f t="shared" si="2"/>
        <v>031342</v>
      </c>
      <c r="F24" s="51" t="e">
        <f>VLOOKUP(E24,#REF!,8,FALSE)</f>
        <v>#REF!</v>
      </c>
      <c r="G24" s="51" t="e">
        <f>VLOOKUP(E24,#REF!,9,FALSE)</f>
        <v>#REF!</v>
      </c>
      <c r="H24" s="52">
        <v>896247</v>
      </c>
      <c r="I24" s="51" t="s">
        <v>4835</v>
      </c>
      <c r="J24" s="53">
        <v>10.9</v>
      </c>
      <c r="K24" s="53">
        <v>10.8</v>
      </c>
      <c r="L24" s="53">
        <v>9.6495618817204303</v>
      </c>
      <c r="M24" s="53">
        <v>9.6495618817204303</v>
      </c>
      <c r="N24" s="53">
        <f t="shared" si="3"/>
        <v>7179.2740400000002</v>
      </c>
      <c r="O24" s="53" t="e">
        <f>VLOOKUP(E24,#REF!,29,FALSE)</f>
        <v>#REF!</v>
      </c>
      <c r="P24" s="53" t="e">
        <f t="shared" si="4"/>
        <v>#REF!</v>
      </c>
      <c r="Q24" s="53">
        <v>0</v>
      </c>
    </row>
    <row r="25" spans="1:17">
      <c r="A25" s="51" t="s">
        <v>4823</v>
      </c>
      <c r="B25" s="51">
        <f t="shared" si="0"/>
        <v>1</v>
      </c>
      <c r="C25" s="51">
        <f t="shared" si="1"/>
        <v>744</v>
      </c>
      <c r="D25" s="51" t="s">
        <v>1795</v>
      </c>
      <c r="E25" s="54" t="str">
        <f t="shared" si="2"/>
        <v>031343</v>
      </c>
      <c r="F25" s="51" t="e">
        <f>VLOOKUP(E25,#REF!,8,FALSE)</f>
        <v>#REF!</v>
      </c>
      <c r="G25" s="51" t="e">
        <f>VLOOKUP(E25,#REF!,9,FALSE)</f>
        <v>#REF!</v>
      </c>
      <c r="H25" s="52">
        <v>893943</v>
      </c>
      <c r="I25" s="51" t="s">
        <v>1796</v>
      </c>
      <c r="J25" s="53">
        <v>14.6</v>
      </c>
      <c r="K25" s="53">
        <v>14.6</v>
      </c>
      <c r="L25" s="53">
        <v>15.207675366935485</v>
      </c>
      <c r="M25" s="53">
        <v>15.207675366935485</v>
      </c>
      <c r="N25" s="53">
        <f t="shared" si="3"/>
        <v>11314.510473</v>
      </c>
      <c r="O25" s="53" t="e">
        <f>VLOOKUP(E25,#REF!,29,FALSE)</f>
        <v>#REF!</v>
      </c>
      <c r="P25" s="53" t="e">
        <f t="shared" si="4"/>
        <v>#REF!</v>
      </c>
      <c r="Q25" s="53">
        <v>0</v>
      </c>
    </row>
    <row r="26" spans="1:17">
      <c r="A26" s="51" t="s">
        <v>4823</v>
      </c>
      <c r="B26" s="51">
        <f t="shared" si="0"/>
        <v>1</v>
      </c>
      <c r="C26" s="51">
        <f t="shared" si="1"/>
        <v>744</v>
      </c>
      <c r="D26" s="51" t="s">
        <v>1771</v>
      </c>
      <c r="E26" s="54" t="str">
        <f t="shared" si="2"/>
        <v>031344</v>
      </c>
      <c r="F26" s="51" t="e">
        <f>VLOOKUP(E26,#REF!,8,FALSE)</f>
        <v>#REF!</v>
      </c>
      <c r="G26" s="51" t="e">
        <f>VLOOKUP(E26,#REF!,9,FALSE)</f>
        <v>#REF!</v>
      </c>
      <c r="H26" s="52">
        <v>896246</v>
      </c>
      <c r="I26" s="51" t="s">
        <v>4836</v>
      </c>
      <c r="J26" s="53">
        <v>12.1</v>
      </c>
      <c r="K26" s="53">
        <v>11.9</v>
      </c>
      <c r="L26" s="53">
        <v>10.273777564516129</v>
      </c>
      <c r="M26" s="53">
        <v>10.273777564516129</v>
      </c>
      <c r="N26" s="53">
        <f t="shared" si="3"/>
        <v>7643.6905079999997</v>
      </c>
      <c r="O26" s="53" t="e">
        <f>VLOOKUP(E26,#REF!,29,FALSE)</f>
        <v>#REF!</v>
      </c>
      <c r="P26" s="53" t="e">
        <f t="shared" si="4"/>
        <v>#REF!</v>
      </c>
      <c r="Q26" s="53">
        <v>0</v>
      </c>
    </row>
    <row r="27" spans="1:17">
      <c r="A27" s="51" t="s">
        <v>4823</v>
      </c>
      <c r="B27" s="51">
        <f t="shared" si="0"/>
        <v>1</v>
      </c>
      <c r="C27" s="51">
        <f t="shared" si="1"/>
        <v>744</v>
      </c>
      <c r="D27" s="51" t="s">
        <v>1791</v>
      </c>
      <c r="E27" s="54" t="str">
        <f t="shared" si="2"/>
        <v>031356</v>
      </c>
      <c r="F27" s="51" t="e">
        <f>VLOOKUP(E27,#REF!,8,FALSE)</f>
        <v>#REF!</v>
      </c>
      <c r="G27" s="51" t="e">
        <f>VLOOKUP(E27,#REF!,9,FALSE)</f>
        <v>#REF!</v>
      </c>
      <c r="H27" s="52">
        <v>896553</v>
      </c>
      <c r="I27" s="51" t="s">
        <v>1792</v>
      </c>
      <c r="J27" s="53">
        <v>8.9</v>
      </c>
      <c r="K27" s="53">
        <v>8.9</v>
      </c>
      <c r="L27" s="53">
        <v>8.6488599959677419</v>
      </c>
      <c r="M27" s="53">
        <v>8.6488599959677419</v>
      </c>
      <c r="N27" s="53">
        <f t="shared" si="3"/>
        <v>6434.7518369999998</v>
      </c>
      <c r="O27" s="53" t="e">
        <f>VLOOKUP(E27,#REF!,29,FALSE)</f>
        <v>#REF!</v>
      </c>
      <c r="P27" s="53" t="e">
        <f t="shared" si="4"/>
        <v>#REF!</v>
      </c>
      <c r="Q27" s="53">
        <v>0</v>
      </c>
    </row>
    <row r="28" spans="1:17">
      <c r="A28" s="51" t="s">
        <v>4823</v>
      </c>
      <c r="B28" s="51">
        <f t="shared" si="0"/>
        <v>1</v>
      </c>
      <c r="C28" s="51">
        <f t="shared" si="1"/>
        <v>744</v>
      </c>
      <c r="D28" s="51" t="s">
        <v>2081</v>
      </c>
      <c r="E28" s="54" t="str">
        <f t="shared" si="2"/>
        <v>031519</v>
      </c>
      <c r="F28" s="51" t="e">
        <f>VLOOKUP(E28,#REF!,8,FALSE)</f>
        <v>#REF!</v>
      </c>
      <c r="G28" s="51" t="e">
        <f>VLOOKUP(E28,#REF!,9,FALSE)</f>
        <v>#REF!</v>
      </c>
      <c r="H28" s="52">
        <v>909107</v>
      </c>
      <c r="I28" s="51" t="s">
        <v>4837</v>
      </c>
      <c r="J28" s="53">
        <v>9.4</v>
      </c>
      <c r="K28" s="53">
        <v>7.0999990000000004</v>
      </c>
      <c r="L28" s="53">
        <v>9.1126039959677421</v>
      </c>
      <c r="M28" s="53">
        <v>7.135859779569893</v>
      </c>
      <c r="N28" s="53">
        <f t="shared" si="3"/>
        <v>5309.0796760000003</v>
      </c>
      <c r="O28" s="53" t="e">
        <f>VLOOKUP(E28,#REF!,29,FALSE)</f>
        <v>#REF!</v>
      </c>
      <c r="P28" s="53" t="e">
        <f t="shared" si="4"/>
        <v>#REF!</v>
      </c>
      <c r="Q28" s="53">
        <v>1.976744216397849</v>
      </c>
    </row>
    <row r="29" spans="1:17">
      <c r="A29" s="51" t="s">
        <v>4823</v>
      </c>
      <c r="B29" s="51">
        <f t="shared" si="0"/>
        <v>1</v>
      </c>
      <c r="C29" s="51">
        <f t="shared" si="1"/>
        <v>744</v>
      </c>
      <c r="D29" s="51" t="s">
        <v>1942</v>
      </c>
      <c r="E29" s="54" t="str">
        <f t="shared" si="2"/>
        <v>031523</v>
      </c>
      <c r="F29" s="51" t="e">
        <f>VLOOKUP(E29,#REF!,8,FALSE)</f>
        <v>#REF!</v>
      </c>
      <c r="G29" s="51" t="e">
        <f>VLOOKUP(E29,#REF!,9,FALSE)</f>
        <v>#REF!</v>
      </c>
      <c r="H29" s="52">
        <v>896264</v>
      </c>
      <c r="I29" s="51" t="s">
        <v>4838</v>
      </c>
      <c r="J29" s="53">
        <v>4.3</v>
      </c>
      <c r="K29" s="53">
        <v>3.8999920000000001</v>
      </c>
      <c r="L29" s="53">
        <v>4.0094092096774201</v>
      </c>
      <c r="M29" s="53">
        <v>4.0094092110215058</v>
      </c>
      <c r="N29" s="53">
        <f t="shared" si="3"/>
        <v>2983.0004530000006</v>
      </c>
      <c r="O29" s="53" t="e">
        <f>VLOOKUP(E29,#REF!,29,FALSE)</f>
        <v>#REF!</v>
      </c>
      <c r="P29" s="53" t="e">
        <f t="shared" si="4"/>
        <v>#REF!</v>
      </c>
      <c r="Q29" s="53">
        <v>0</v>
      </c>
    </row>
    <row r="30" spans="1:17">
      <c r="A30" s="51" t="s">
        <v>4823</v>
      </c>
      <c r="B30" s="51">
        <f t="shared" si="0"/>
        <v>1</v>
      </c>
      <c r="C30" s="51">
        <f t="shared" si="1"/>
        <v>744</v>
      </c>
      <c r="D30" s="51" t="s">
        <v>2079</v>
      </c>
      <c r="E30" s="54" t="str">
        <f t="shared" si="2"/>
        <v>031524</v>
      </c>
      <c r="F30" s="51" t="e">
        <f>VLOOKUP(E30,#REF!,8,FALSE)</f>
        <v>#REF!</v>
      </c>
      <c r="G30" s="51" t="e">
        <f>VLOOKUP(E30,#REF!,9,FALSE)</f>
        <v>#REF!</v>
      </c>
      <c r="H30" s="52">
        <v>909108</v>
      </c>
      <c r="I30" s="51" t="s">
        <v>4839</v>
      </c>
      <c r="J30" s="53">
        <v>9.4</v>
      </c>
      <c r="K30" s="53">
        <v>5.4999989999999999</v>
      </c>
      <c r="L30" s="53">
        <v>8.8014016209677415</v>
      </c>
      <c r="M30" s="53">
        <v>5.3390006787634405</v>
      </c>
      <c r="N30" s="53">
        <f t="shared" si="3"/>
        <v>3972.2165049999999</v>
      </c>
      <c r="O30" s="53" t="e">
        <f>VLOOKUP(E30,#REF!,29,FALSE)</f>
        <v>#REF!</v>
      </c>
      <c r="P30" s="53" t="e">
        <f t="shared" si="4"/>
        <v>#REF!</v>
      </c>
      <c r="Q30" s="53">
        <v>3.4624009422043014</v>
      </c>
    </row>
    <row r="31" spans="1:17">
      <c r="A31" s="51" t="s">
        <v>4823</v>
      </c>
      <c r="B31" s="51">
        <f t="shared" si="0"/>
        <v>1</v>
      </c>
      <c r="C31" s="51">
        <f t="shared" si="1"/>
        <v>744</v>
      </c>
      <c r="D31" s="51" t="s">
        <v>2172</v>
      </c>
      <c r="E31" s="54" t="str">
        <f t="shared" si="2"/>
        <v>031667</v>
      </c>
      <c r="F31" s="51" t="e">
        <f>VLOOKUP(E31,#REF!,8,FALSE)</f>
        <v>#REF!</v>
      </c>
      <c r="G31" s="51" t="e">
        <f>VLOOKUP(E31,#REF!,9,FALSE)</f>
        <v>#REF!</v>
      </c>
      <c r="H31" s="52">
        <v>897987</v>
      </c>
      <c r="I31" s="51" t="s">
        <v>4840</v>
      </c>
      <c r="J31" s="53">
        <v>10.7</v>
      </c>
      <c r="K31" s="53">
        <v>7.8000030000000002</v>
      </c>
      <c r="L31" s="53">
        <v>8.3322683104838706</v>
      </c>
      <c r="M31" s="53">
        <v>6.2972021841397847</v>
      </c>
      <c r="N31" s="53">
        <f t="shared" si="3"/>
        <v>4685.1184249999997</v>
      </c>
      <c r="O31" s="53" t="e">
        <f>VLOOKUP(E31,#REF!,29,FALSE)</f>
        <v>#REF!</v>
      </c>
      <c r="P31" s="53" t="e">
        <f t="shared" si="4"/>
        <v>#REF!</v>
      </c>
      <c r="Q31" s="53">
        <v>2.0350661263440868</v>
      </c>
    </row>
    <row r="32" spans="1:17">
      <c r="A32" s="51" t="s">
        <v>4823</v>
      </c>
      <c r="B32" s="51">
        <f t="shared" si="0"/>
        <v>1</v>
      </c>
      <c r="C32" s="51">
        <f t="shared" si="1"/>
        <v>744</v>
      </c>
      <c r="D32" s="51" t="s">
        <v>2661</v>
      </c>
      <c r="E32" s="54" t="str">
        <f t="shared" si="2"/>
        <v>032081</v>
      </c>
      <c r="F32" s="51" t="e">
        <f>VLOOKUP(E32,#REF!,8,FALSE)</f>
        <v>#REF!</v>
      </c>
      <c r="G32" s="51" t="e">
        <f>VLOOKUP(E32,#REF!,9,FALSE)</f>
        <v>#REF!</v>
      </c>
      <c r="H32" s="52">
        <v>909586</v>
      </c>
      <c r="I32" s="51" t="s">
        <v>4841</v>
      </c>
      <c r="J32" s="53">
        <v>14.1</v>
      </c>
      <c r="K32" s="53">
        <v>9.8999959999999998</v>
      </c>
      <c r="L32" s="53">
        <v>15.747531806451612</v>
      </c>
      <c r="M32" s="53">
        <v>11.463092662634407</v>
      </c>
      <c r="N32" s="53">
        <f t="shared" si="3"/>
        <v>8528.5409409999993</v>
      </c>
      <c r="O32" s="53" t="e">
        <f>VLOOKUP(E32,#REF!,29,FALSE)</f>
        <v>#REF!</v>
      </c>
      <c r="P32" s="53" t="e">
        <f t="shared" si="4"/>
        <v>#REF!</v>
      </c>
      <c r="Q32" s="53">
        <v>4.2844391438172051</v>
      </c>
    </row>
    <row r="33" spans="1:17">
      <c r="A33" s="51" t="s">
        <v>4823</v>
      </c>
      <c r="B33" s="51">
        <f t="shared" si="0"/>
        <v>1</v>
      </c>
      <c r="C33" s="51">
        <f t="shared" si="1"/>
        <v>744</v>
      </c>
      <c r="D33" s="51" t="s">
        <v>2656</v>
      </c>
      <c r="E33" s="54" t="str">
        <f t="shared" si="2"/>
        <v>032082</v>
      </c>
      <c r="F33" s="51" t="e">
        <f>VLOOKUP(E33,#REF!,8,FALSE)</f>
        <v>#REF!</v>
      </c>
      <c r="G33" s="51" t="e">
        <f>VLOOKUP(E33,#REF!,9,FALSE)</f>
        <v>#REF!</v>
      </c>
      <c r="H33" s="52">
        <v>909555</v>
      </c>
      <c r="I33" s="51" t="s">
        <v>4842</v>
      </c>
      <c r="J33" s="53">
        <v>15.2</v>
      </c>
      <c r="K33" s="53">
        <v>9.9999990000000007</v>
      </c>
      <c r="L33" s="53">
        <v>17.444898768817204</v>
      </c>
      <c r="M33" s="53">
        <v>11.89866433736559</v>
      </c>
      <c r="N33" s="53">
        <f t="shared" si="3"/>
        <v>8852.6062669999992</v>
      </c>
      <c r="O33" s="53" t="e">
        <f>VLOOKUP(E33,#REF!,29,FALSE)</f>
        <v>#REF!</v>
      </c>
      <c r="P33" s="53" t="e">
        <f t="shared" si="4"/>
        <v>#REF!</v>
      </c>
      <c r="Q33" s="53">
        <v>5.5462344314516132</v>
      </c>
    </row>
    <row r="34" spans="1:17">
      <c r="A34" s="51" t="s">
        <v>4823</v>
      </c>
      <c r="B34" s="51">
        <f t="shared" si="0"/>
        <v>1</v>
      </c>
      <c r="C34" s="51">
        <f t="shared" si="1"/>
        <v>744</v>
      </c>
      <c r="D34" s="51" t="s">
        <v>2658</v>
      </c>
      <c r="E34" s="54" t="str">
        <f t="shared" si="2"/>
        <v>032083</v>
      </c>
      <c r="F34" s="51" t="e">
        <f>VLOOKUP(E34,#REF!,8,FALSE)</f>
        <v>#REF!</v>
      </c>
      <c r="G34" s="51" t="e">
        <f>VLOOKUP(E34,#REF!,9,FALSE)</f>
        <v>#REF!</v>
      </c>
      <c r="H34" s="52">
        <v>909556</v>
      </c>
      <c r="I34" s="51" t="s">
        <v>4843</v>
      </c>
      <c r="J34" s="53">
        <v>13.9</v>
      </c>
      <c r="K34" s="53">
        <v>9.8000000000000007</v>
      </c>
      <c r="L34" s="53">
        <v>15.277615774193549</v>
      </c>
      <c r="M34" s="53">
        <v>11.167095532258065</v>
      </c>
      <c r="N34" s="53">
        <f t="shared" si="3"/>
        <v>8308.3190759999998</v>
      </c>
      <c r="O34" s="53" t="e">
        <f>VLOOKUP(E34,#REF!,29,FALSE)</f>
        <v>#REF!</v>
      </c>
      <c r="P34" s="53" t="e">
        <f t="shared" si="4"/>
        <v>#REF!</v>
      </c>
      <c r="Q34" s="53">
        <v>4.1105202419354852</v>
      </c>
    </row>
    <row r="35" spans="1:17">
      <c r="A35" s="51" t="s">
        <v>4823</v>
      </c>
      <c r="B35" s="51">
        <f t="shared" si="0"/>
        <v>1</v>
      </c>
      <c r="C35" s="51">
        <f t="shared" si="1"/>
        <v>744</v>
      </c>
      <c r="D35" s="51" t="s">
        <v>2486</v>
      </c>
      <c r="E35" s="54" t="str">
        <f t="shared" si="2"/>
        <v>032342</v>
      </c>
      <c r="F35" s="51" t="e">
        <f>VLOOKUP(E35,#REF!,8,FALSE)</f>
        <v>#REF!</v>
      </c>
      <c r="G35" s="51" t="e">
        <f>VLOOKUP(E35,#REF!,9,FALSE)</f>
        <v>#REF!</v>
      </c>
      <c r="H35" s="52">
        <v>909535</v>
      </c>
      <c r="I35" s="51" t="s">
        <v>4844</v>
      </c>
      <c r="J35" s="53">
        <v>5.9</v>
      </c>
      <c r="K35" s="53">
        <v>5.9</v>
      </c>
      <c r="L35" s="53">
        <v>6.8640046317204311</v>
      </c>
      <c r="M35" s="53">
        <v>6.8640046317204311</v>
      </c>
      <c r="N35" s="53">
        <f t="shared" si="3"/>
        <v>5106.8194460000004</v>
      </c>
      <c r="O35" s="53" t="e">
        <f>VLOOKUP(E35,#REF!,29,FALSE)</f>
        <v>#REF!</v>
      </c>
      <c r="P35" s="53" t="e">
        <f t="shared" si="4"/>
        <v>#REF!</v>
      </c>
      <c r="Q35" s="53">
        <v>0</v>
      </c>
    </row>
    <row r="36" spans="1:17">
      <c r="A36" s="51" t="s">
        <v>4823</v>
      </c>
      <c r="B36" s="51">
        <f t="shared" si="0"/>
        <v>1</v>
      </c>
      <c r="C36" s="51">
        <f t="shared" si="1"/>
        <v>744</v>
      </c>
      <c r="D36" s="51" t="s">
        <v>2488</v>
      </c>
      <c r="E36" s="54" t="str">
        <f t="shared" si="2"/>
        <v>032343</v>
      </c>
      <c r="F36" s="51" t="e">
        <f>VLOOKUP(E36,#REF!,8,FALSE)</f>
        <v>#REF!</v>
      </c>
      <c r="G36" s="51" t="e">
        <f>VLOOKUP(E36,#REF!,9,FALSE)</f>
        <v>#REF!</v>
      </c>
      <c r="H36" s="52">
        <v>910155</v>
      </c>
      <c r="I36" s="51" t="s">
        <v>4845</v>
      </c>
      <c r="J36" s="53">
        <v>13.1</v>
      </c>
      <c r="K36" s="53">
        <v>13.1</v>
      </c>
      <c r="L36" s="53">
        <v>14.393668950268816</v>
      </c>
      <c r="M36" s="53">
        <v>14.393668950268816</v>
      </c>
      <c r="N36" s="53">
        <f t="shared" si="3"/>
        <v>10708.889698999999</v>
      </c>
      <c r="O36" s="53" t="e">
        <f>VLOOKUP(E36,#REF!,29,FALSE)</f>
        <v>#REF!</v>
      </c>
      <c r="P36" s="53" t="e">
        <f t="shared" si="4"/>
        <v>#REF!</v>
      </c>
      <c r="Q36" s="53">
        <v>0</v>
      </c>
    </row>
    <row r="37" spans="1:17">
      <c r="A37" s="51" t="s">
        <v>4823</v>
      </c>
      <c r="B37" s="51">
        <f t="shared" si="0"/>
        <v>1</v>
      </c>
      <c r="C37" s="51">
        <f t="shared" si="1"/>
        <v>744</v>
      </c>
      <c r="D37" s="51" t="s">
        <v>2394</v>
      </c>
      <c r="E37" s="54" t="str">
        <f t="shared" si="2"/>
        <v>032344</v>
      </c>
      <c r="F37" s="51" t="e">
        <f>VLOOKUP(E37,#REF!,8,FALSE)</f>
        <v>#REF!</v>
      </c>
      <c r="G37" s="51" t="e">
        <f>VLOOKUP(E37,#REF!,9,FALSE)</f>
        <v>#REF!</v>
      </c>
      <c r="H37" s="52">
        <v>909499</v>
      </c>
      <c r="I37" s="51" t="s">
        <v>4846</v>
      </c>
      <c r="J37" s="53">
        <v>11.6</v>
      </c>
      <c r="K37" s="53">
        <v>11.6</v>
      </c>
      <c r="L37" s="53">
        <v>13.026287998655913</v>
      </c>
      <c r="M37" s="53">
        <v>13.026287998655913</v>
      </c>
      <c r="N37" s="53">
        <f t="shared" si="3"/>
        <v>9691.5582709999999</v>
      </c>
      <c r="O37" s="53" t="e">
        <f>VLOOKUP(E37,#REF!,29,FALSE)</f>
        <v>#REF!</v>
      </c>
      <c r="P37" s="53" t="e">
        <f t="shared" si="4"/>
        <v>#REF!</v>
      </c>
      <c r="Q37" s="53">
        <v>0</v>
      </c>
    </row>
    <row r="38" spans="1:17">
      <c r="A38" s="51" t="s">
        <v>4823</v>
      </c>
      <c r="B38" s="51">
        <f t="shared" si="0"/>
        <v>1</v>
      </c>
      <c r="C38" s="51">
        <f t="shared" si="1"/>
        <v>744</v>
      </c>
      <c r="D38" s="51" t="s">
        <v>2398</v>
      </c>
      <c r="E38" s="54" t="str">
        <f t="shared" si="2"/>
        <v>032345</v>
      </c>
      <c r="F38" s="51" t="e">
        <f>VLOOKUP(E38,#REF!,8,FALSE)</f>
        <v>#REF!</v>
      </c>
      <c r="G38" s="51" t="e">
        <f>VLOOKUP(E38,#REF!,9,FALSE)</f>
        <v>#REF!</v>
      </c>
      <c r="H38" s="52">
        <v>909536</v>
      </c>
      <c r="I38" s="51" t="s">
        <v>4847</v>
      </c>
      <c r="J38" s="53">
        <v>9</v>
      </c>
      <c r="K38" s="53">
        <v>9</v>
      </c>
      <c r="L38" s="53">
        <v>11.179313783602153</v>
      </c>
      <c r="M38" s="53">
        <v>11.179313783602153</v>
      </c>
      <c r="N38" s="53">
        <f t="shared" si="3"/>
        <v>8317.4094550000009</v>
      </c>
      <c r="O38" s="53" t="e">
        <f>VLOOKUP(E38,#REF!,29,FALSE)</f>
        <v>#REF!</v>
      </c>
      <c r="P38" s="53" t="e">
        <f t="shared" si="4"/>
        <v>#REF!</v>
      </c>
      <c r="Q38" s="53">
        <v>0</v>
      </c>
    </row>
    <row r="39" spans="1:17">
      <c r="A39" s="51" t="s">
        <v>4823</v>
      </c>
      <c r="B39" s="51">
        <f t="shared" si="0"/>
        <v>1</v>
      </c>
      <c r="C39" s="51">
        <f t="shared" si="1"/>
        <v>744</v>
      </c>
      <c r="D39" s="51" t="s">
        <v>2382</v>
      </c>
      <c r="E39" s="54" t="str">
        <f t="shared" si="2"/>
        <v>032346</v>
      </c>
      <c r="F39" s="51" t="e">
        <f>VLOOKUP(E39,#REF!,8,FALSE)</f>
        <v>#REF!</v>
      </c>
      <c r="G39" s="51" t="e">
        <f>VLOOKUP(E39,#REF!,9,FALSE)</f>
        <v>#REF!</v>
      </c>
      <c r="H39" s="52">
        <v>909537</v>
      </c>
      <c r="I39" s="51" t="s">
        <v>4848</v>
      </c>
      <c r="J39" s="53">
        <v>13.5</v>
      </c>
      <c r="K39" s="53">
        <v>13.5</v>
      </c>
      <c r="L39" s="53">
        <v>13.565282264784946</v>
      </c>
      <c r="M39" s="53">
        <v>13.565282264784946</v>
      </c>
      <c r="N39" s="53">
        <f t="shared" si="3"/>
        <v>10092.570005</v>
      </c>
      <c r="O39" s="53" t="e">
        <f>VLOOKUP(E39,#REF!,29,FALSE)</f>
        <v>#REF!</v>
      </c>
      <c r="P39" s="53" t="e">
        <f t="shared" si="4"/>
        <v>#REF!</v>
      </c>
      <c r="Q39" s="53">
        <v>0</v>
      </c>
    </row>
    <row r="40" spans="1:17">
      <c r="A40" s="51" t="s">
        <v>4823</v>
      </c>
      <c r="B40" s="51">
        <f t="shared" si="0"/>
        <v>1</v>
      </c>
      <c r="C40" s="51">
        <f t="shared" si="1"/>
        <v>744</v>
      </c>
      <c r="D40" s="51" t="s">
        <v>2400</v>
      </c>
      <c r="E40" s="54" t="str">
        <f t="shared" si="2"/>
        <v>032347</v>
      </c>
      <c r="F40" s="51" t="e">
        <f>VLOOKUP(E40,#REF!,8,FALSE)</f>
        <v>#REF!</v>
      </c>
      <c r="G40" s="51" t="e">
        <f>VLOOKUP(E40,#REF!,9,FALSE)</f>
        <v>#REF!</v>
      </c>
      <c r="H40" s="52">
        <v>909538</v>
      </c>
      <c r="I40" s="51" t="s">
        <v>4849</v>
      </c>
      <c r="J40" s="53">
        <v>7.7</v>
      </c>
      <c r="K40" s="53">
        <v>7.7</v>
      </c>
      <c r="L40" s="53">
        <v>8.7862936169354846</v>
      </c>
      <c r="M40" s="53">
        <v>8.7862936169354846</v>
      </c>
      <c r="N40" s="53">
        <f t="shared" si="3"/>
        <v>6537.0024510000003</v>
      </c>
      <c r="O40" s="53" t="e">
        <f>VLOOKUP(E40,#REF!,29,FALSE)</f>
        <v>#REF!</v>
      </c>
      <c r="P40" s="53" t="e">
        <f t="shared" si="4"/>
        <v>#REF!</v>
      </c>
      <c r="Q40" s="53">
        <v>0</v>
      </c>
    </row>
    <row r="41" spans="1:17">
      <c r="A41" s="51" t="s">
        <v>4823</v>
      </c>
      <c r="B41" s="51">
        <f t="shared" si="0"/>
        <v>1</v>
      </c>
      <c r="C41" s="51">
        <f t="shared" si="1"/>
        <v>744</v>
      </c>
      <c r="D41" s="51" t="s">
        <v>2386</v>
      </c>
      <c r="E41" s="54" t="str">
        <f t="shared" si="2"/>
        <v>032348</v>
      </c>
      <c r="F41" s="51" t="e">
        <f>VLOOKUP(E41,#REF!,8,FALSE)</f>
        <v>#REF!</v>
      </c>
      <c r="G41" s="51" t="e">
        <f>VLOOKUP(E41,#REF!,9,FALSE)</f>
        <v>#REF!</v>
      </c>
      <c r="H41" s="52">
        <v>909539</v>
      </c>
      <c r="I41" s="51" t="s">
        <v>4850</v>
      </c>
      <c r="J41" s="53">
        <v>7.9</v>
      </c>
      <c r="K41" s="53">
        <v>7.9</v>
      </c>
      <c r="L41" s="53">
        <v>9.7774722190860217</v>
      </c>
      <c r="M41" s="53">
        <v>9.7774722190860217</v>
      </c>
      <c r="N41" s="53">
        <f t="shared" si="3"/>
        <v>7274.4393310000005</v>
      </c>
      <c r="O41" s="53" t="e">
        <f>VLOOKUP(E41,#REF!,29,FALSE)</f>
        <v>#REF!</v>
      </c>
      <c r="P41" s="53" t="e">
        <f t="shared" si="4"/>
        <v>#REF!</v>
      </c>
      <c r="Q41" s="53">
        <v>0</v>
      </c>
    </row>
    <row r="42" spans="1:17">
      <c r="A42" s="51" t="s">
        <v>4823</v>
      </c>
      <c r="B42" s="51">
        <f t="shared" si="0"/>
        <v>1</v>
      </c>
      <c r="C42" s="51">
        <f t="shared" si="1"/>
        <v>744</v>
      </c>
      <c r="D42" s="51" t="s">
        <v>2407</v>
      </c>
      <c r="E42" s="54" t="str">
        <f t="shared" si="2"/>
        <v>032357</v>
      </c>
      <c r="F42" s="51" t="e">
        <f>VLOOKUP(E42,#REF!,8,FALSE)</f>
        <v>#REF!</v>
      </c>
      <c r="G42" s="51" t="e">
        <f>VLOOKUP(E42,#REF!,9,FALSE)</f>
        <v>#REF!</v>
      </c>
      <c r="H42" s="52">
        <v>910134</v>
      </c>
      <c r="I42" s="51" t="s">
        <v>4851</v>
      </c>
      <c r="J42" s="53">
        <v>13.6</v>
      </c>
      <c r="K42" s="53">
        <v>13.6</v>
      </c>
      <c r="L42" s="53">
        <v>15.257602705645162</v>
      </c>
      <c r="M42" s="53">
        <v>15.257602705645162</v>
      </c>
      <c r="N42" s="53">
        <f t="shared" si="3"/>
        <v>11351.656413000001</v>
      </c>
      <c r="O42" s="53" t="e">
        <f>VLOOKUP(E42,#REF!,29,FALSE)</f>
        <v>#REF!</v>
      </c>
      <c r="P42" s="53" t="e">
        <f t="shared" si="4"/>
        <v>#REF!</v>
      </c>
      <c r="Q42" s="53">
        <v>0</v>
      </c>
    </row>
    <row r="43" spans="1:17">
      <c r="A43" s="51" t="s">
        <v>4823</v>
      </c>
      <c r="B43" s="51">
        <f t="shared" si="0"/>
        <v>1</v>
      </c>
      <c r="C43" s="51">
        <f t="shared" si="1"/>
        <v>744</v>
      </c>
      <c r="D43" s="51" t="s">
        <v>2405</v>
      </c>
      <c r="E43" s="54" t="str">
        <f t="shared" si="2"/>
        <v>032358</v>
      </c>
      <c r="F43" s="51" t="e">
        <f>VLOOKUP(E43,#REF!,8,FALSE)</f>
        <v>#REF!</v>
      </c>
      <c r="G43" s="51" t="e">
        <f>VLOOKUP(E43,#REF!,9,FALSE)</f>
        <v>#REF!</v>
      </c>
      <c r="H43" s="52">
        <v>910136</v>
      </c>
      <c r="I43" s="51" t="s">
        <v>4852</v>
      </c>
      <c r="J43" s="53">
        <v>13.6</v>
      </c>
      <c r="K43" s="53">
        <v>13.6</v>
      </c>
      <c r="L43" s="53">
        <v>11.908783291666667</v>
      </c>
      <c r="M43" s="53">
        <v>11.908783291666667</v>
      </c>
      <c r="N43" s="53">
        <f t="shared" si="3"/>
        <v>8860.1347690000002</v>
      </c>
      <c r="O43" s="53" t="e">
        <f>VLOOKUP(E43,#REF!,29,FALSE)</f>
        <v>#REF!</v>
      </c>
      <c r="P43" s="53" t="e">
        <f t="shared" si="4"/>
        <v>#REF!</v>
      </c>
      <c r="Q43" s="53">
        <v>0</v>
      </c>
    </row>
    <row r="44" spans="1:17">
      <c r="A44" s="51" t="s">
        <v>4823</v>
      </c>
      <c r="B44" s="51">
        <f t="shared" si="0"/>
        <v>1</v>
      </c>
      <c r="C44" s="51">
        <f t="shared" si="1"/>
        <v>744</v>
      </c>
      <c r="D44" s="51" t="s">
        <v>2403</v>
      </c>
      <c r="E44" s="54" t="str">
        <f t="shared" si="2"/>
        <v>032359</v>
      </c>
      <c r="F44" s="51" t="e">
        <f>VLOOKUP(E44,#REF!,8,FALSE)</f>
        <v>#REF!</v>
      </c>
      <c r="G44" s="51" t="e">
        <f>VLOOKUP(E44,#REF!,9,FALSE)</f>
        <v>#REF!</v>
      </c>
      <c r="H44" s="52">
        <v>910138</v>
      </c>
      <c r="I44" s="51" t="s">
        <v>4853</v>
      </c>
      <c r="J44" s="53">
        <v>13.6</v>
      </c>
      <c r="K44" s="53">
        <v>13.6</v>
      </c>
      <c r="L44" s="53">
        <v>8.9953817271505372</v>
      </c>
      <c r="M44" s="53">
        <v>8.9953817271505372</v>
      </c>
      <c r="N44" s="53">
        <f t="shared" si="3"/>
        <v>6692.5640049999993</v>
      </c>
      <c r="O44" s="53" t="e">
        <f>VLOOKUP(E44,#REF!,29,FALSE)</f>
        <v>#REF!</v>
      </c>
      <c r="P44" s="53" t="e">
        <f t="shared" si="4"/>
        <v>#REF!</v>
      </c>
      <c r="Q44" s="53">
        <v>0</v>
      </c>
    </row>
    <row r="45" spans="1:17">
      <c r="A45" s="51" t="s">
        <v>4823</v>
      </c>
      <c r="B45" s="51">
        <f t="shared" si="0"/>
        <v>1</v>
      </c>
      <c r="C45" s="51">
        <f t="shared" si="1"/>
        <v>744</v>
      </c>
      <c r="D45" s="51" t="s">
        <v>945</v>
      </c>
      <c r="E45" s="54" t="str">
        <f t="shared" si="2"/>
        <v>030282</v>
      </c>
      <c r="F45" s="51" t="e">
        <f>VLOOKUP(E45,#REF!,8,FALSE)</f>
        <v>#REF!</v>
      </c>
      <c r="G45" s="51" t="e">
        <f>VLOOKUP(E45,#REF!,9,FALSE)</f>
        <v>#REF!</v>
      </c>
      <c r="H45" s="52">
        <v>20062</v>
      </c>
      <c r="I45" s="51" t="s">
        <v>4854</v>
      </c>
      <c r="J45" s="53">
        <v>11.6</v>
      </c>
      <c r="K45" s="53">
        <v>11</v>
      </c>
      <c r="L45" s="53">
        <v>12.632462697580644</v>
      </c>
      <c r="M45" s="53">
        <v>12.632462697580644</v>
      </c>
      <c r="N45" s="53">
        <f t="shared" si="3"/>
        <v>9398.5522469999996</v>
      </c>
      <c r="O45" s="53" t="e">
        <f>VLOOKUP(E45,#REF!,29,FALSE)</f>
        <v>#REF!</v>
      </c>
      <c r="P45" s="53" t="e">
        <f t="shared" si="4"/>
        <v>#REF!</v>
      </c>
      <c r="Q45" s="53">
        <v>0</v>
      </c>
    </row>
    <row r="46" spans="1:17">
      <c r="A46" s="51" t="s">
        <v>4823</v>
      </c>
      <c r="B46" s="51">
        <f t="shared" si="0"/>
        <v>1</v>
      </c>
      <c r="C46" s="51">
        <f t="shared" si="1"/>
        <v>744</v>
      </c>
      <c r="D46" s="51" t="s">
        <v>976</v>
      </c>
      <c r="E46" s="54" t="str">
        <f t="shared" si="2"/>
        <v>030295</v>
      </c>
      <c r="F46" s="51" t="e">
        <f>VLOOKUP(E46,#REF!,8,FALSE)</f>
        <v>#REF!</v>
      </c>
      <c r="G46" s="51" t="e">
        <f>VLOOKUP(E46,#REF!,9,FALSE)</f>
        <v>#REF!</v>
      </c>
      <c r="H46" s="52">
        <v>889183</v>
      </c>
      <c r="I46" s="51" t="s">
        <v>4855</v>
      </c>
      <c r="J46" s="53">
        <v>8.26</v>
      </c>
      <c r="K46" s="53">
        <v>8</v>
      </c>
      <c r="L46" s="53">
        <v>10.021244776881721</v>
      </c>
      <c r="M46" s="53">
        <v>10.021244776881721</v>
      </c>
      <c r="N46" s="53">
        <f t="shared" si="3"/>
        <v>7455.806114</v>
      </c>
      <c r="O46" s="53" t="e">
        <f>VLOOKUP(E46,#REF!,29,FALSE)</f>
        <v>#REF!</v>
      </c>
      <c r="P46" s="53" t="e">
        <f t="shared" si="4"/>
        <v>#REF!</v>
      </c>
      <c r="Q46" s="53">
        <v>0</v>
      </c>
    </row>
    <row r="47" spans="1:17">
      <c r="A47" s="51" t="s">
        <v>4823</v>
      </c>
      <c r="B47" s="51">
        <f t="shared" si="0"/>
        <v>1</v>
      </c>
      <c r="C47" s="51">
        <f t="shared" si="1"/>
        <v>744</v>
      </c>
      <c r="D47" s="51" t="s">
        <v>933</v>
      </c>
      <c r="E47" s="54" t="str">
        <f t="shared" si="2"/>
        <v>030299</v>
      </c>
      <c r="F47" s="51" t="e">
        <f>VLOOKUP(E47,#REF!,8,FALSE)</f>
        <v>#REF!</v>
      </c>
      <c r="G47" s="51" t="e">
        <f>VLOOKUP(E47,#REF!,9,FALSE)</f>
        <v>#REF!</v>
      </c>
      <c r="H47" s="52">
        <v>20034</v>
      </c>
      <c r="I47" s="51" t="s">
        <v>4856</v>
      </c>
      <c r="J47" s="53">
        <v>19.79</v>
      </c>
      <c r="K47" s="53">
        <v>19</v>
      </c>
      <c r="L47" s="53">
        <v>18.033877020161292</v>
      </c>
      <c r="M47" s="53">
        <v>18.033877020161292</v>
      </c>
      <c r="N47" s="53">
        <f t="shared" si="3"/>
        <v>13417.204503000001</v>
      </c>
      <c r="O47" s="53" t="e">
        <f>VLOOKUP(E47,#REF!,29,FALSE)</f>
        <v>#REF!</v>
      </c>
      <c r="P47" s="53" t="e">
        <f t="shared" si="4"/>
        <v>#REF!</v>
      </c>
      <c r="Q47" s="53">
        <v>0</v>
      </c>
    </row>
    <row r="48" spans="1:17">
      <c r="A48" s="51" t="s">
        <v>4823</v>
      </c>
      <c r="B48" s="51">
        <f t="shared" si="0"/>
        <v>1</v>
      </c>
      <c r="C48" s="51">
        <f t="shared" si="1"/>
        <v>744</v>
      </c>
      <c r="D48" s="51" t="s">
        <v>2927</v>
      </c>
      <c r="E48" s="54" t="str">
        <f t="shared" si="2"/>
        <v>033686</v>
      </c>
      <c r="F48" s="51" t="e">
        <f>VLOOKUP(E48,#REF!,8,FALSE)</f>
        <v>#REF!</v>
      </c>
      <c r="G48" s="51" t="e">
        <f>VLOOKUP(E48,#REF!,9,FALSE)</f>
        <v>#REF!</v>
      </c>
      <c r="H48" s="52">
        <v>910082</v>
      </c>
      <c r="I48" s="51" t="s">
        <v>4857</v>
      </c>
      <c r="J48" s="53">
        <v>15.3</v>
      </c>
      <c r="K48" s="53">
        <v>12.2</v>
      </c>
      <c r="L48" s="53">
        <v>11.588230573924731</v>
      </c>
      <c r="M48" s="53">
        <v>11.588230573924731</v>
      </c>
      <c r="N48" s="53">
        <f t="shared" si="3"/>
        <v>8621.6435469999997</v>
      </c>
      <c r="O48" s="53" t="e">
        <f>VLOOKUP(E48,#REF!,29,FALSE)</f>
        <v>#REF!</v>
      </c>
      <c r="P48" s="53" t="e">
        <f t="shared" si="4"/>
        <v>#REF!</v>
      </c>
      <c r="Q48" s="53">
        <v>0</v>
      </c>
    </row>
    <row r="49" spans="1:17">
      <c r="A49" s="51" t="s">
        <v>4823</v>
      </c>
      <c r="B49" s="51">
        <f t="shared" si="0"/>
        <v>1</v>
      </c>
      <c r="C49" s="51">
        <f t="shared" si="1"/>
        <v>744</v>
      </c>
      <c r="D49" s="51" t="s">
        <v>1354</v>
      </c>
      <c r="E49" s="54" t="str">
        <f t="shared" si="2"/>
        <v>030838</v>
      </c>
      <c r="F49" s="51" t="e">
        <f>VLOOKUP(E49,#REF!,8,FALSE)</f>
        <v>#REF!</v>
      </c>
      <c r="G49" s="51" t="e">
        <f>VLOOKUP(E49,#REF!,9,FALSE)</f>
        <v>#REF!</v>
      </c>
      <c r="H49" s="52">
        <v>892119</v>
      </c>
      <c r="I49" s="51" t="s">
        <v>1355</v>
      </c>
      <c r="J49" s="53">
        <v>14.2</v>
      </c>
      <c r="K49" s="53">
        <v>14.800003</v>
      </c>
      <c r="L49" s="53">
        <v>15.37262320564516</v>
      </c>
      <c r="M49" s="53">
        <v>15.37262325</v>
      </c>
      <c r="N49" s="53">
        <f t="shared" si="3"/>
        <v>11437.231698</v>
      </c>
      <c r="O49" s="53" t="e">
        <f>VLOOKUP(E49,#REF!,29,FALSE)</f>
        <v>#REF!</v>
      </c>
      <c r="P49" s="53" t="e">
        <f t="shared" si="4"/>
        <v>#REF!</v>
      </c>
      <c r="Q49" s="53">
        <v>0</v>
      </c>
    </row>
    <row r="50" spans="1:17">
      <c r="A50" s="51" t="s">
        <v>4823</v>
      </c>
      <c r="B50" s="51">
        <f t="shared" si="0"/>
        <v>1</v>
      </c>
      <c r="C50" s="51">
        <f t="shared" si="1"/>
        <v>744</v>
      </c>
      <c r="D50" s="51" t="s">
        <v>968</v>
      </c>
      <c r="E50" s="54" t="str">
        <f t="shared" si="2"/>
        <v>030121</v>
      </c>
      <c r="F50" s="51" t="e">
        <f>VLOOKUP(E50,#REF!,8,FALSE)</f>
        <v>#REF!</v>
      </c>
      <c r="G50" s="51" t="e">
        <f>VLOOKUP(E50,#REF!,9,FALSE)</f>
        <v>#REF!</v>
      </c>
      <c r="H50" s="52">
        <v>8958</v>
      </c>
      <c r="I50" s="51" t="s">
        <v>4858</v>
      </c>
      <c r="J50" s="53">
        <v>6.92</v>
      </c>
      <c r="K50" s="53">
        <v>6</v>
      </c>
      <c r="L50" s="53">
        <v>6.7193410376344085</v>
      </c>
      <c r="M50" s="53">
        <v>6.7193410376344085</v>
      </c>
      <c r="N50" s="53">
        <f t="shared" si="3"/>
        <v>4999.1897319999998</v>
      </c>
      <c r="O50" s="53" t="e">
        <f>VLOOKUP(E50,#REF!,29,FALSE)</f>
        <v>#REF!</v>
      </c>
      <c r="P50" s="53" t="e">
        <f t="shared" si="4"/>
        <v>#REF!</v>
      </c>
      <c r="Q50" s="53">
        <v>0</v>
      </c>
    </row>
    <row r="51" spans="1:17">
      <c r="A51" s="51" t="s">
        <v>4823</v>
      </c>
      <c r="B51" s="51">
        <f t="shared" si="0"/>
        <v>1</v>
      </c>
      <c r="C51" s="51">
        <f t="shared" si="1"/>
        <v>744</v>
      </c>
      <c r="D51" s="51" t="s">
        <v>956</v>
      </c>
      <c r="E51" s="54" t="str">
        <f t="shared" si="2"/>
        <v>030333</v>
      </c>
      <c r="F51" s="51" t="e">
        <f>VLOOKUP(E51,#REF!,8,FALSE)</f>
        <v>#REF!</v>
      </c>
      <c r="G51" s="51" t="e">
        <f>VLOOKUP(E51,#REF!,9,FALSE)</f>
        <v>#REF!</v>
      </c>
      <c r="H51" s="52">
        <v>8983</v>
      </c>
      <c r="I51" s="51" t="s">
        <v>4859</v>
      </c>
      <c r="J51" s="53">
        <v>6.56</v>
      </c>
      <c r="K51" s="53">
        <v>6</v>
      </c>
      <c r="L51" s="53">
        <v>10.169236252688172</v>
      </c>
      <c r="M51" s="53">
        <v>10.169236252688172</v>
      </c>
      <c r="N51" s="53">
        <f t="shared" si="3"/>
        <v>7565.9117720000004</v>
      </c>
      <c r="O51" s="53" t="e">
        <f>VLOOKUP(E51,#REF!,29,FALSE)</f>
        <v>#REF!</v>
      </c>
      <c r="P51" s="53" t="e">
        <f t="shared" si="4"/>
        <v>#REF!</v>
      </c>
      <c r="Q51" s="53">
        <v>0</v>
      </c>
    </row>
    <row r="52" spans="1:17">
      <c r="A52" s="51" t="s">
        <v>4823</v>
      </c>
      <c r="B52" s="51">
        <f t="shared" si="0"/>
        <v>1</v>
      </c>
      <c r="C52" s="51">
        <f t="shared" si="1"/>
        <v>744</v>
      </c>
      <c r="D52" s="51" t="s">
        <v>965</v>
      </c>
      <c r="E52" s="54" t="str">
        <f t="shared" si="2"/>
        <v>030340</v>
      </c>
      <c r="F52" s="51" t="e">
        <f>VLOOKUP(E52,#REF!,8,FALSE)</f>
        <v>#REF!</v>
      </c>
      <c r="G52" s="51" t="e">
        <f>VLOOKUP(E52,#REF!,9,FALSE)</f>
        <v>#REF!</v>
      </c>
      <c r="H52" s="52">
        <v>20064</v>
      </c>
      <c r="I52" s="51" t="s">
        <v>4860</v>
      </c>
      <c r="J52" s="53">
        <v>11.75</v>
      </c>
      <c r="K52" s="53">
        <v>11</v>
      </c>
      <c r="L52" s="53">
        <v>11.281594961021504</v>
      </c>
      <c r="M52" s="53">
        <v>11.281594961021504</v>
      </c>
      <c r="N52" s="53">
        <f t="shared" si="3"/>
        <v>8393.5066509999997</v>
      </c>
      <c r="O52" s="53" t="e">
        <f>VLOOKUP(E52,#REF!,29,FALSE)</f>
        <v>#REF!</v>
      </c>
      <c r="P52" s="53" t="e">
        <f t="shared" si="4"/>
        <v>#REF!</v>
      </c>
      <c r="Q52" s="53">
        <v>0</v>
      </c>
    </row>
    <row r="53" spans="1:17">
      <c r="A53" s="51" t="s">
        <v>4823</v>
      </c>
      <c r="B53" s="51">
        <f t="shared" si="0"/>
        <v>1</v>
      </c>
      <c r="C53" s="51">
        <f t="shared" si="1"/>
        <v>744</v>
      </c>
      <c r="D53" s="51" t="s">
        <v>1074</v>
      </c>
      <c r="E53" s="54" t="str">
        <f t="shared" si="2"/>
        <v>030498</v>
      </c>
      <c r="F53" s="51" t="e">
        <f>VLOOKUP(E53,#REF!,8,FALSE)</f>
        <v>#REF!</v>
      </c>
      <c r="G53" s="51" t="e">
        <f>VLOOKUP(E53,#REF!,9,FALSE)</f>
        <v>#REF!</v>
      </c>
      <c r="H53" s="52">
        <v>890655</v>
      </c>
      <c r="I53" s="51" t="s">
        <v>4861</v>
      </c>
      <c r="J53" s="53">
        <v>12.3</v>
      </c>
      <c r="K53" s="53">
        <v>14.000000999999999</v>
      </c>
      <c r="L53" s="53">
        <v>10.572267590053764</v>
      </c>
      <c r="M53" s="53">
        <v>10.572267571236559</v>
      </c>
      <c r="N53" s="53">
        <f t="shared" si="3"/>
        <v>7865.767073</v>
      </c>
      <c r="O53" s="53" t="e">
        <f>VLOOKUP(E53,#REF!,29,FALSE)</f>
        <v>#REF!</v>
      </c>
      <c r="P53" s="53" t="e">
        <f t="shared" si="4"/>
        <v>#REF!</v>
      </c>
      <c r="Q53" s="53">
        <v>1.8817204559176173E-8</v>
      </c>
    </row>
    <row r="54" spans="1:17">
      <c r="A54" s="51" t="s">
        <v>4823</v>
      </c>
      <c r="B54" s="51">
        <f t="shared" si="0"/>
        <v>1</v>
      </c>
      <c r="C54" s="51">
        <f t="shared" si="1"/>
        <v>744</v>
      </c>
      <c r="D54" s="51" t="s">
        <v>1263</v>
      </c>
      <c r="E54" s="54" t="str">
        <f t="shared" si="2"/>
        <v>030500</v>
      </c>
      <c r="F54" s="51" t="e">
        <f>VLOOKUP(E54,#REF!,8,FALSE)</f>
        <v>#REF!</v>
      </c>
      <c r="G54" s="51" t="e">
        <f>VLOOKUP(E54,#REF!,9,FALSE)</f>
        <v>#REF!</v>
      </c>
      <c r="H54" s="52">
        <v>890752</v>
      </c>
      <c r="I54" s="51" t="s">
        <v>4862</v>
      </c>
      <c r="J54" s="53">
        <v>15</v>
      </c>
      <c r="K54" s="53">
        <v>14</v>
      </c>
      <c r="L54" s="53">
        <v>11.039898245967741</v>
      </c>
      <c r="M54" s="53">
        <v>11.039898245967741</v>
      </c>
      <c r="N54" s="53">
        <f t="shared" si="3"/>
        <v>8213.6842949999991</v>
      </c>
      <c r="O54" s="53" t="e">
        <f>VLOOKUP(E54,#REF!,29,FALSE)</f>
        <v>#REF!</v>
      </c>
      <c r="P54" s="53" t="e">
        <f t="shared" si="4"/>
        <v>#REF!</v>
      </c>
      <c r="Q54" s="53">
        <v>0</v>
      </c>
    </row>
    <row r="55" spans="1:17">
      <c r="A55" s="51" t="s">
        <v>4823</v>
      </c>
      <c r="B55" s="51">
        <f t="shared" si="0"/>
        <v>1</v>
      </c>
      <c r="C55" s="51">
        <f t="shared" si="1"/>
        <v>744</v>
      </c>
      <c r="D55" s="51" t="s">
        <v>1264</v>
      </c>
      <c r="E55" s="54" t="str">
        <f t="shared" si="2"/>
        <v>030501</v>
      </c>
      <c r="F55" s="51" t="e">
        <f>VLOOKUP(E55,#REF!,8,FALSE)</f>
        <v>#REF!</v>
      </c>
      <c r="G55" s="51" t="e">
        <f>VLOOKUP(E55,#REF!,9,FALSE)</f>
        <v>#REF!</v>
      </c>
      <c r="H55" s="52">
        <v>8984</v>
      </c>
      <c r="I55" s="51" t="s">
        <v>1265</v>
      </c>
      <c r="J55" s="53">
        <v>8.4</v>
      </c>
      <c r="K55" s="53">
        <v>8.4</v>
      </c>
      <c r="L55" s="53">
        <v>10.338875095430108</v>
      </c>
      <c r="M55" s="53">
        <v>10.338875095430108</v>
      </c>
      <c r="N55" s="53">
        <f t="shared" si="3"/>
        <v>7692.123071</v>
      </c>
      <c r="O55" s="53" t="e">
        <f>VLOOKUP(E55,#REF!,29,FALSE)</f>
        <v>#REF!</v>
      </c>
      <c r="P55" s="53" t="e">
        <f t="shared" si="4"/>
        <v>#REF!</v>
      </c>
      <c r="Q55" s="53">
        <v>0</v>
      </c>
    </row>
    <row r="56" spans="1:17">
      <c r="A56" s="51" t="s">
        <v>4823</v>
      </c>
      <c r="B56" s="51">
        <f t="shared" si="0"/>
        <v>1</v>
      </c>
      <c r="C56" s="51">
        <f t="shared" si="1"/>
        <v>744</v>
      </c>
      <c r="D56" s="51" t="s">
        <v>1072</v>
      </c>
      <c r="E56" s="54" t="str">
        <f t="shared" si="2"/>
        <v>030505</v>
      </c>
      <c r="F56" s="51" t="e">
        <f>VLOOKUP(E56,#REF!,8,FALSE)</f>
        <v>#REF!</v>
      </c>
      <c r="G56" s="51" t="e">
        <f>VLOOKUP(E56,#REF!,9,FALSE)</f>
        <v>#REF!</v>
      </c>
      <c r="H56" s="52">
        <v>891926</v>
      </c>
      <c r="I56" s="51" t="s">
        <v>4863</v>
      </c>
      <c r="J56" s="53">
        <v>12.1</v>
      </c>
      <c r="K56" s="53">
        <v>13.199997</v>
      </c>
      <c r="L56" s="53">
        <v>12.190356337365593</v>
      </c>
      <c r="M56" s="53">
        <v>12.190356327956989</v>
      </c>
      <c r="N56" s="53">
        <f t="shared" si="3"/>
        <v>9069.6251080000002</v>
      </c>
      <c r="O56" s="53" t="e">
        <f>VLOOKUP(E56,#REF!,29,FALSE)</f>
        <v>#REF!</v>
      </c>
      <c r="P56" s="53" t="e">
        <f t="shared" si="4"/>
        <v>#REF!</v>
      </c>
      <c r="Q56" s="53">
        <v>9.4086028908076453E-9</v>
      </c>
    </row>
    <row r="57" spans="1:17">
      <c r="A57" s="51" t="s">
        <v>4823</v>
      </c>
      <c r="B57" s="51">
        <f t="shared" si="0"/>
        <v>1</v>
      </c>
      <c r="C57" s="51">
        <f t="shared" si="1"/>
        <v>744</v>
      </c>
      <c r="D57" s="51" t="s">
        <v>1067</v>
      </c>
      <c r="E57" s="54" t="str">
        <f t="shared" si="2"/>
        <v>030507</v>
      </c>
      <c r="F57" s="51" t="e">
        <f>VLOOKUP(E57,#REF!,8,FALSE)</f>
        <v>#REF!</v>
      </c>
      <c r="G57" s="51" t="e">
        <f>VLOOKUP(E57,#REF!,9,FALSE)</f>
        <v>#REF!</v>
      </c>
      <c r="H57" s="52">
        <v>890654</v>
      </c>
      <c r="I57" s="51" t="s">
        <v>4864</v>
      </c>
      <c r="J57" s="53">
        <v>13.7</v>
      </c>
      <c r="K57" s="53">
        <v>13.600001000000001</v>
      </c>
      <c r="L57" s="53">
        <v>11.819013014784945</v>
      </c>
      <c r="M57" s="53">
        <v>11.819013010752689</v>
      </c>
      <c r="N57" s="53">
        <f t="shared" si="3"/>
        <v>8793.3456800000004</v>
      </c>
      <c r="O57" s="53" t="e">
        <f>VLOOKUP(E57,#REF!,29,FALSE)</f>
        <v>#REF!</v>
      </c>
      <c r="P57" s="53" t="e">
        <f t="shared" si="4"/>
        <v>#REF!</v>
      </c>
      <c r="Q57" s="53">
        <v>4.0322569847014304E-9</v>
      </c>
    </row>
    <row r="58" spans="1:17">
      <c r="A58" s="51" t="s">
        <v>4823</v>
      </c>
      <c r="B58" s="51">
        <f t="shared" si="0"/>
        <v>1</v>
      </c>
      <c r="C58" s="51">
        <f t="shared" si="1"/>
        <v>744</v>
      </c>
      <c r="D58" s="51" t="s">
        <v>1168</v>
      </c>
      <c r="E58" s="54" t="str">
        <f t="shared" si="2"/>
        <v>030508</v>
      </c>
      <c r="F58" s="51" t="e">
        <f>VLOOKUP(E58,#REF!,8,FALSE)</f>
        <v>#REF!</v>
      </c>
      <c r="G58" s="51" t="e">
        <f>VLOOKUP(E58,#REF!,9,FALSE)</f>
        <v>#REF!</v>
      </c>
      <c r="H58" s="52">
        <v>890651</v>
      </c>
      <c r="I58" s="51" t="s">
        <v>4865</v>
      </c>
      <c r="J58" s="53">
        <v>11.5</v>
      </c>
      <c r="K58" s="53">
        <v>13.5</v>
      </c>
      <c r="L58" s="53">
        <v>9.6025456438172032</v>
      </c>
      <c r="M58" s="53">
        <v>9.6025456424731193</v>
      </c>
      <c r="N58" s="53">
        <f t="shared" si="3"/>
        <v>7144.2939580000011</v>
      </c>
      <c r="O58" s="53" t="e">
        <f>VLOOKUP(E58,#REF!,29,FALSE)</f>
        <v>#REF!</v>
      </c>
      <c r="P58" s="53" t="e">
        <f t="shared" si="4"/>
        <v>#REF!</v>
      </c>
      <c r="Q58" s="53">
        <v>1.3440852540874383E-9</v>
      </c>
    </row>
    <row r="59" spans="1:17">
      <c r="A59" s="51" t="s">
        <v>4823</v>
      </c>
      <c r="B59" s="51">
        <f t="shared" si="0"/>
        <v>1</v>
      </c>
      <c r="C59" s="51">
        <f t="shared" si="1"/>
        <v>744</v>
      </c>
      <c r="D59" s="51" t="s">
        <v>1156</v>
      </c>
      <c r="E59" s="54" t="str">
        <f t="shared" si="2"/>
        <v>030511</v>
      </c>
      <c r="F59" s="51" t="e">
        <f>VLOOKUP(E59,#REF!,8,FALSE)</f>
        <v>#REF!</v>
      </c>
      <c r="G59" s="51" t="e">
        <f>VLOOKUP(E59,#REF!,9,FALSE)</f>
        <v>#REF!</v>
      </c>
      <c r="H59" s="52">
        <v>890625</v>
      </c>
      <c r="I59" s="51" t="s">
        <v>4866</v>
      </c>
      <c r="J59" s="53">
        <v>13.9</v>
      </c>
      <c r="K59" s="53">
        <v>13.800003999999999</v>
      </c>
      <c r="L59" s="53">
        <v>11.379411551075268</v>
      </c>
      <c r="M59" s="53">
        <v>11.379411563172043</v>
      </c>
      <c r="N59" s="53">
        <f t="shared" si="3"/>
        <v>8466.2822030000007</v>
      </c>
      <c r="O59" s="53" t="e">
        <f>VLOOKUP(E59,#REF!,29,FALSE)</f>
        <v>#REF!</v>
      </c>
      <c r="P59" s="53" t="e">
        <f t="shared" si="4"/>
        <v>#REF!</v>
      </c>
      <c r="Q59" s="53">
        <v>0</v>
      </c>
    </row>
    <row r="60" spans="1:17">
      <c r="A60" s="51" t="s">
        <v>4823</v>
      </c>
      <c r="B60" s="51">
        <f t="shared" si="0"/>
        <v>1</v>
      </c>
      <c r="C60" s="51">
        <f t="shared" si="1"/>
        <v>744</v>
      </c>
      <c r="D60" s="51" t="s">
        <v>1198</v>
      </c>
      <c r="E60" s="54" t="str">
        <f t="shared" si="2"/>
        <v>030512</v>
      </c>
      <c r="F60" s="51" t="e">
        <f>VLOOKUP(E60,#REF!,8,FALSE)</f>
        <v>#REF!</v>
      </c>
      <c r="G60" s="51" t="e">
        <f>VLOOKUP(E60,#REF!,9,FALSE)</f>
        <v>#REF!</v>
      </c>
      <c r="H60" s="52">
        <v>890623</v>
      </c>
      <c r="I60" s="51" t="s">
        <v>4867</v>
      </c>
      <c r="J60" s="53">
        <v>5.2</v>
      </c>
      <c r="K60" s="53">
        <v>5.6999969999999998</v>
      </c>
      <c r="L60" s="53">
        <v>5.2030007930107525</v>
      </c>
      <c r="M60" s="53">
        <v>5.2030008293010752</v>
      </c>
      <c r="N60" s="53">
        <f t="shared" si="3"/>
        <v>3871.0326169999998</v>
      </c>
      <c r="O60" s="53" t="e">
        <f>VLOOKUP(E60,#REF!,29,FALSE)</f>
        <v>#REF!</v>
      </c>
      <c r="P60" s="53" t="e">
        <f t="shared" si="4"/>
        <v>#REF!</v>
      </c>
      <c r="Q60" s="53">
        <v>0</v>
      </c>
    </row>
    <row r="61" spans="1:17">
      <c r="A61" s="51" t="s">
        <v>4823</v>
      </c>
      <c r="B61" s="51">
        <f t="shared" si="0"/>
        <v>1</v>
      </c>
      <c r="C61" s="51">
        <f t="shared" si="1"/>
        <v>744</v>
      </c>
      <c r="D61" s="51" t="s">
        <v>1170</v>
      </c>
      <c r="E61" s="54" t="str">
        <f t="shared" si="2"/>
        <v>030513</v>
      </c>
      <c r="F61" s="51" t="e">
        <f>VLOOKUP(E61,#REF!,8,FALSE)</f>
        <v>#REF!</v>
      </c>
      <c r="G61" s="51" t="e">
        <f>VLOOKUP(E61,#REF!,9,FALSE)</f>
        <v>#REF!</v>
      </c>
      <c r="H61" s="52">
        <v>890652</v>
      </c>
      <c r="I61" s="51" t="s">
        <v>4868</v>
      </c>
      <c r="J61" s="53">
        <v>10.4</v>
      </c>
      <c r="K61" s="53">
        <v>14.300003</v>
      </c>
      <c r="L61" s="53">
        <v>9.4453980161290332</v>
      </c>
      <c r="M61" s="53">
        <v>9.4453980645161284</v>
      </c>
      <c r="N61" s="53">
        <f t="shared" si="3"/>
        <v>7027.3761599999998</v>
      </c>
      <c r="O61" s="53" t="e">
        <f>VLOOKUP(E61,#REF!,29,FALSE)</f>
        <v>#REF!</v>
      </c>
      <c r="P61" s="53" t="e">
        <f t="shared" si="4"/>
        <v>#REF!</v>
      </c>
      <c r="Q61" s="53">
        <v>0</v>
      </c>
    </row>
    <row r="62" spans="1:17">
      <c r="A62" s="51" t="s">
        <v>4823</v>
      </c>
      <c r="B62" s="51">
        <f t="shared" si="0"/>
        <v>1</v>
      </c>
      <c r="C62" s="51">
        <f t="shared" si="1"/>
        <v>744</v>
      </c>
      <c r="D62" s="51" t="s">
        <v>1165</v>
      </c>
      <c r="E62" s="54" t="str">
        <f t="shared" si="2"/>
        <v>030519</v>
      </c>
      <c r="F62" s="51" t="e">
        <f>VLOOKUP(E62,#REF!,8,FALSE)</f>
        <v>#REF!</v>
      </c>
      <c r="G62" s="51" t="e">
        <f>VLOOKUP(E62,#REF!,9,FALSE)</f>
        <v>#REF!</v>
      </c>
      <c r="H62" s="52">
        <v>890626</v>
      </c>
      <c r="I62" s="51" t="s">
        <v>4869</v>
      </c>
      <c r="J62" s="53">
        <v>12.8</v>
      </c>
      <c r="K62" s="53">
        <v>11.8</v>
      </c>
      <c r="L62" s="53">
        <v>12.378565487903225</v>
      </c>
      <c r="M62" s="53">
        <v>11.830844517473119</v>
      </c>
      <c r="N62" s="53">
        <f t="shared" si="3"/>
        <v>8802.1483210000006</v>
      </c>
      <c r="O62" s="53" t="e">
        <f>VLOOKUP(E62,#REF!,29,FALSE)</f>
        <v>#REF!</v>
      </c>
      <c r="P62" s="53" t="e">
        <f t="shared" si="4"/>
        <v>#REF!</v>
      </c>
      <c r="Q62" s="53">
        <v>0.5477209704301057</v>
      </c>
    </row>
    <row r="63" spans="1:17">
      <c r="A63" s="51" t="s">
        <v>4823</v>
      </c>
      <c r="B63" s="51">
        <f t="shared" si="0"/>
        <v>1</v>
      </c>
      <c r="C63" s="51">
        <f t="shared" si="1"/>
        <v>744</v>
      </c>
      <c r="D63" s="51" t="s">
        <v>1081</v>
      </c>
      <c r="E63" s="54" t="str">
        <f t="shared" si="2"/>
        <v>030520</v>
      </c>
      <c r="F63" s="51" t="e">
        <f>VLOOKUP(E63,#REF!,8,FALSE)</f>
        <v>#REF!</v>
      </c>
      <c r="G63" s="51" t="e">
        <f>VLOOKUP(E63,#REF!,9,FALSE)</f>
        <v>#REF!</v>
      </c>
      <c r="H63" s="52">
        <v>890653</v>
      </c>
      <c r="I63" s="51" t="s">
        <v>4870</v>
      </c>
      <c r="J63" s="53">
        <v>12.9</v>
      </c>
      <c r="K63" s="53">
        <v>14.4</v>
      </c>
      <c r="L63" s="53">
        <v>11.388394036290324</v>
      </c>
      <c r="M63" s="53">
        <v>11.388394028225807</v>
      </c>
      <c r="N63" s="53">
        <f t="shared" si="3"/>
        <v>8472.9651570000005</v>
      </c>
      <c r="O63" s="53" t="e">
        <f>VLOOKUP(E63,#REF!,29,FALSE)</f>
        <v>#REF!</v>
      </c>
      <c r="P63" s="53" t="e">
        <f t="shared" si="4"/>
        <v>#REF!</v>
      </c>
      <c r="Q63" s="53">
        <v>8.0645164142810908E-9</v>
      </c>
    </row>
    <row r="64" spans="1:17">
      <c r="A64" s="51" t="s">
        <v>4823</v>
      </c>
      <c r="B64" s="51">
        <f t="shared" si="0"/>
        <v>1</v>
      </c>
      <c r="C64" s="51">
        <f t="shared" si="1"/>
        <v>744</v>
      </c>
      <c r="D64" s="51" t="s">
        <v>1161</v>
      </c>
      <c r="E64" s="54" t="str">
        <f t="shared" si="2"/>
        <v>030537</v>
      </c>
      <c r="F64" s="51" t="e">
        <f>VLOOKUP(E64,#REF!,8,FALSE)</f>
        <v>#REF!</v>
      </c>
      <c r="G64" s="51" t="e">
        <f>VLOOKUP(E64,#REF!,9,FALSE)</f>
        <v>#REF!</v>
      </c>
      <c r="H64" s="52">
        <v>890628</v>
      </c>
      <c r="I64" s="51" t="s">
        <v>4871</v>
      </c>
      <c r="J64" s="53">
        <v>13.5</v>
      </c>
      <c r="K64" s="53">
        <v>12.800001</v>
      </c>
      <c r="L64" s="53">
        <v>13.176607541666668</v>
      </c>
      <c r="M64" s="53">
        <v>13.175950869623655</v>
      </c>
      <c r="N64" s="53">
        <f t="shared" si="3"/>
        <v>9802.9074469999996</v>
      </c>
      <c r="O64" s="53" t="e">
        <f>VLOOKUP(E64,#REF!,29,FALSE)</f>
        <v>#REF!</v>
      </c>
      <c r="P64" s="53" t="e">
        <f t="shared" si="4"/>
        <v>#REF!</v>
      </c>
      <c r="Q64" s="53">
        <v>6.5667204301227621E-4</v>
      </c>
    </row>
    <row r="65" spans="1:17">
      <c r="A65" s="51" t="s">
        <v>4823</v>
      </c>
      <c r="B65" s="51">
        <f t="shared" si="0"/>
        <v>1</v>
      </c>
      <c r="C65" s="51">
        <f t="shared" si="1"/>
        <v>744</v>
      </c>
      <c r="D65" s="51" t="s">
        <v>1163</v>
      </c>
      <c r="E65" s="54" t="str">
        <f t="shared" si="2"/>
        <v>030545</v>
      </c>
      <c r="F65" s="51" t="e">
        <f>VLOOKUP(E65,#REF!,8,FALSE)</f>
        <v>#REF!</v>
      </c>
      <c r="G65" s="51" t="e">
        <f>VLOOKUP(E65,#REF!,9,FALSE)</f>
        <v>#REF!</v>
      </c>
      <c r="H65" s="52">
        <v>890627</v>
      </c>
      <c r="I65" s="51" t="s">
        <v>4872</v>
      </c>
      <c r="J65" s="53">
        <v>13.9</v>
      </c>
      <c r="K65" s="53">
        <v>13.800003999999999</v>
      </c>
      <c r="L65" s="53">
        <v>11.972829342741935</v>
      </c>
      <c r="M65" s="53">
        <v>11.972829366935484</v>
      </c>
      <c r="N65" s="53">
        <f t="shared" si="3"/>
        <v>8907.7850490000001</v>
      </c>
      <c r="O65" s="53" t="e">
        <f>VLOOKUP(E65,#REF!,29,FALSE)</f>
        <v>#REF!</v>
      </c>
      <c r="P65" s="53" t="e">
        <f t="shared" si="4"/>
        <v>#REF!</v>
      </c>
      <c r="Q65" s="53">
        <v>0</v>
      </c>
    </row>
    <row r="66" spans="1:17">
      <c r="A66" s="51" t="s">
        <v>4823</v>
      </c>
      <c r="B66" s="51">
        <f t="shared" si="0"/>
        <v>1</v>
      </c>
      <c r="C66" s="51">
        <f t="shared" si="1"/>
        <v>744</v>
      </c>
      <c r="D66" s="51" t="s">
        <v>1076</v>
      </c>
      <c r="E66" s="54" t="str">
        <f t="shared" si="2"/>
        <v>030547</v>
      </c>
      <c r="F66" s="51" t="e">
        <f>VLOOKUP(E66,#REF!,8,FALSE)</f>
        <v>#REF!</v>
      </c>
      <c r="G66" s="51" t="e">
        <f>VLOOKUP(E66,#REF!,9,FALSE)</f>
        <v>#REF!</v>
      </c>
      <c r="H66" s="52">
        <v>891943</v>
      </c>
      <c r="I66" s="51" t="s">
        <v>4873</v>
      </c>
      <c r="J66" s="53">
        <v>11.9</v>
      </c>
      <c r="K66" s="53">
        <v>12.800005000000001</v>
      </c>
      <c r="L66" s="53">
        <v>12.257904939516129</v>
      </c>
      <c r="M66" s="53">
        <v>12.257904904569893</v>
      </c>
      <c r="N66" s="53">
        <f t="shared" si="3"/>
        <v>9119.881249</v>
      </c>
      <c r="O66" s="53" t="e">
        <f>VLOOKUP(E66,#REF!,29,FALSE)</f>
        <v>#REF!</v>
      </c>
      <c r="P66" s="53" t="e">
        <f t="shared" si="4"/>
        <v>#REF!</v>
      </c>
      <c r="Q66" s="53">
        <v>3.4946236165299244E-8</v>
      </c>
    </row>
    <row r="67" spans="1:17">
      <c r="A67" s="51" t="s">
        <v>4823</v>
      </c>
      <c r="B67" s="51">
        <f t="shared" ref="B67:B130" si="7">MONTH(A67)</f>
        <v>1</v>
      </c>
      <c r="C67" s="51">
        <f t="shared" ref="C67:C130" si="8">VLOOKUP(B67,T:V,3,FALSE)</f>
        <v>744</v>
      </c>
      <c r="D67" s="51" t="s">
        <v>1083</v>
      </c>
      <c r="E67" s="54" t="str">
        <f t="shared" ref="E67:E130" si="9">RIGHT(LEFT(D67,16),6)</f>
        <v>030548</v>
      </c>
      <c r="F67" s="51" t="e">
        <f>VLOOKUP(E67,#REF!,8,FALSE)</f>
        <v>#REF!</v>
      </c>
      <c r="G67" s="51" t="e">
        <f>VLOOKUP(E67,#REF!,9,FALSE)</f>
        <v>#REF!</v>
      </c>
      <c r="H67" s="52">
        <v>891944</v>
      </c>
      <c r="I67" s="51" t="s">
        <v>4874</v>
      </c>
      <c r="J67" s="53">
        <v>12.3</v>
      </c>
      <c r="K67" s="53">
        <v>12.500005</v>
      </c>
      <c r="L67" s="53">
        <v>11.808607869623657</v>
      </c>
      <c r="M67" s="53">
        <v>11.808607885752689</v>
      </c>
      <c r="N67" s="53">
        <f t="shared" ref="N67:N130" si="10">M67*C67</f>
        <v>8785.6042670000006</v>
      </c>
      <c r="O67" s="53" t="e">
        <f>VLOOKUP(E67,#REF!,29,FALSE)</f>
        <v>#REF!</v>
      </c>
      <c r="P67" s="53" t="e">
        <f t="shared" ref="P67:P130" si="11">N67*O67</f>
        <v>#REF!</v>
      </c>
      <c r="Q67" s="53">
        <v>0</v>
      </c>
    </row>
    <row r="68" spans="1:17">
      <c r="A68" s="51" t="s">
        <v>4823</v>
      </c>
      <c r="B68" s="51">
        <f t="shared" si="7"/>
        <v>1</v>
      </c>
      <c r="C68" s="51">
        <f t="shared" si="8"/>
        <v>744</v>
      </c>
      <c r="D68" s="51" t="s">
        <v>1196</v>
      </c>
      <c r="E68" s="54" t="str">
        <f t="shared" si="9"/>
        <v>030552</v>
      </c>
      <c r="F68" s="51" t="e">
        <f>VLOOKUP(E68,#REF!,8,FALSE)</f>
        <v>#REF!</v>
      </c>
      <c r="G68" s="51" t="e">
        <f>VLOOKUP(E68,#REF!,9,FALSE)</f>
        <v>#REF!</v>
      </c>
      <c r="H68" s="52">
        <v>890629</v>
      </c>
      <c r="I68" s="51" t="s">
        <v>4875</v>
      </c>
      <c r="J68" s="53">
        <v>13.7</v>
      </c>
      <c r="K68" s="53">
        <v>13.600001000000001</v>
      </c>
      <c r="L68" s="53">
        <v>12.209908928763442</v>
      </c>
      <c r="M68" s="53">
        <v>12.209908934139786</v>
      </c>
      <c r="N68" s="53">
        <f t="shared" si="10"/>
        <v>9084.1722470000004</v>
      </c>
      <c r="O68" s="53" t="e">
        <f>VLOOKUP(E68,#REF!,29,FALSE)</f>
        <v>#REF!</v>
      </c>
      <c r="P68" s="53" t="e">
        <f t="shared" si="11"/>
        <v>#REF!</v>
      </c>
      <c r="Q68" s="53">
        <v>0</v>
      </c>
    </row>
    <row r="69" spans="1:17">
      <c r="A69" s="51" t="s">
        <v>4823</v>
      </c>
      <c r="B69" s="51">
        <f t="shared" si="7"/>
        <v>1</v>
      </c>
      <c r="C69" s="51">
        <f t="shared" si="8"/>
        <v>744</v>
      </c>
      <c r="D69" s="51" t="s">
        <v>1069</v>
      </c>
      <c r="E69" s="54" t="str">
        <f t="shared" si="9"/>
        <v>030622</v>
      </c>
      <c r="F69" s="51" t="e">
        <f>VLOOKUP(E69,#REF!,8,FALSE)</f>
        <v>#REF!</v>
      </c>
      <c r="G69" s="51" t="e">
        <f>VLOOKUP(E69,#REF!,9,FALSE)</f>
        <v>#REF!</v>
      </c>
      <c r="H69" s="52">
        <v>890458</v>
      </c>
      <c r="I69" s="51" t="s">
        <v>1070</v>
      </c>
      <c r="J69" s="53">
        <v>12.9</v>
      </c>
      <c r="K69" s="53">
        <v>12.300001</v>
      </c>
      <c r="L69" s="53">
        <v>13.549814538978495</v>
      </c>
      <c r="M69" s="53">
        <v>12.919591642473117</v>
      </c>
      <c r="N69" s="53">
        <f t="shared" si="10"/>
        <v>9612.1761819999992</v>
      </c>
      <c r="O69" s="53" t="e">
        <f>VLOOKUP(E69,#REF!,29,FALSE)</f>
        <v>#REF!</v>
      </c>
      <c r="P69" s="53" t="e">
        <f t="shared" si="11"/>
        <v>#REF!</v>
      </c>
      <c r="Q69" s="53">
        <v>0.63022289650537766</v>
      </c>
    </row>
    <row r="70" spans="1:17">
      <c r="A70" s="51" t="s">
        <v>4823</v>
      </c>
      <c r="B70" s="51">
        <f t="shared" si="7"/>
        <v>1</v>
      </c>
      <c r="C70" s="51">
        <f t="shared" si="8"/>
        <v>744</v>
      </c>
      <c r="D70" s="51" t="s">
        <v>1201</v>
      </c>
      <c r="E70" s="54" t="str">
        <f t="shared" si="9"/>
        <v>030672</v>
      </c>
      <c r="F70" s="51" t="e">
        <f>VLOOKUP(E70,#REF!,8,FALSE)</f>
        <v>#REF!</v>
      </c>
      <c r="G70" s="51" t="e">
        <f>VLOOKUP(E70,#REF!,9,FALSE)</f>
        <v>#REF!</v>
      </c>
      <c r="H70" s="52">
        <v>890624</v>
      </c>
      <c r="I70" s="51" t="s">
        <v>4876</v>
      </c>
      <c r="J70" s="53">
        <v>9.8000000000000007</v>
      </c>
      <c r="K70" s="53">
        <v>9.8000000000000007</v>
      </c>
      <c r="L70" s="53">
        <v>8.4888348817204307</v>
      </c>
      <c r="M70" s="53">
        <v>8.4888348642473126</v>
      </c>
      <c r="N70" s="53">
        <f t="shared" si="10"/>
        <v>6315.6931390000009</v>
      </c>
      <c r="O70" s="53" t="e">
        <f>VLOOKUP(E70,#REF!,29,FALSE)</f>
        <v>#REF!</v>
      </c>
      <c r="P70" s="53" t="e">
        <f t="shared" si="11"/>
        <v>#REF!</v>
      </c>
      <c r="Q70" s="53">
        <v>1.7473118082649622E-8</v>
      </c>
    </row>
    <row r="71" spans="1:17">
      <c r="A71" s="51" t="s">
        <v>4823</v>
      </c>
      <c r="B71" s="51">
        <f t="shared" si="7"/>
        <v>1</v>
      </c>
      <c r="C71" s="51">
        <f t="shared" si="8"/>
        <v>744</v>
      </c>
      <c r="D71" s="51" t="s">
        <v>2392</v>
      </c>
      <c r="E71" s="54" t="str">
        <f t="shared" si="9"/>
        <v>030699</v>
      </c>
      <c r="F71" s="51" t="e">
        <f>VLOOKUP(E71,#REF!,8,FALSE)</f>
        <v>#REF!</v>
      </c>
      <c r="G71" s="51" t="e">
        <f>VLOOKUP(E71,#REF!,9,FALSE)</f>
        <v>#REF!</v>
      </c>
      <c r="H71" s="52">
        <v>909541</v>
      </c>
      <c r="I71" s="51" t="s">
        <v>4877</v>
      </c>
      <c r="J71" s="53">
        <v>8.3000000000000007</v>
      </c>
      <c r="K71" s="53">
        <v>8.3000000000000007</v>
      </c>
      <c r="L71" s="53">
        <v>10.037130125000001</v>
      </c>
      <c r="M71" s="53">
        <v>10.037130125000001</v>
      </c>
      <c r="N71" s="53">
        <f t="shared" si="10"/>
        <v>7467.6248130000004</v>
      </c>
      <c r="O71" s="53" t="e">
        <f>VLOOKUP(E71,#REF!,29,FALSE)</f>
        <v>#REF!</v>
      </c>
      <c r="P71" s="53" t="e">
        <f t="shared" si="11"/>
        <v>#REF!</v>
      </c>
      <c r="Q71" s="53">
        <v>0</v>
      </c>
    </row>
    <row r="72" spans="1:17">
      <c r="A72" s="51" t="s">
        <v>4823</v>
      </c>
      <c r="B72" s="51">
        <f t="shared" si="7"/>
        <v>1</v>
      </c>
      <c r="C72" s="51">
        <f t="shared" si="8"/>
        <v>744</v>
      </c>
      <c r="D72" s="51" t="s">
        <v>2396</v>
      </c>
      <c r="E72" s="54" t="str">
        <f t="shared" si="9"/>
        <v>030701</v>
      </c>
      <c r="F72" s="51" t="e">
        <f>VLOOKUP(E72,#REF!,8,FALSE)</f>
        <v>#REF!</v>
      </c>
      <c r="G72" s="51" t="e">
        <f>VLOOKUP(E72,#REF!,9,FALSE)</f>
        <v>#REF!</v>
      </c>
      <c r="H72" s="52">
        <v>909540</v>
      </c>
      <c r="I72" s="51" t="s">
        <v>4878</v>
      </c>
      <c r="J72" s="53">
        <v>9.6</v>
      </c>
      <c r="K72" s="53">
        <v>9.6</v>
      </c>
      <c r="L72" s="53">
        <v>12.001250370967741</v>
      </c>
      <c r="M72" s="53">
        <v>12.001250370967741</v>
      </c>
      <c r="N72" s="53">
        <f t="shared" si="10"/>
        <v>8928.9302759999991</v>
      </c>
      <c r="O72" s="53" t="e">
        <f>VLOOKUP(E72,#REF!,29,FALSE)</f>
        <v>#REF!</v>
      </c>
      <c r="P72" s="53" t="e">
        <f t="shared" si="11"/>
        <v>#REF!</v>
      </c>
      <c r="Q72" s="53">
        <v>0</v>
      </c>
    </row>
    <row r="73" spans="1:17">
      <c r="A73" s="51" t="s">
        <v>4823</v>
      </c>
      <c r="B73" s="51">
        <f t="shared" si="7"/>
        <v>1</v>
      </c>
      <c r="C73" s="51">
        <f t="shared" si="8"/>
        <v>744</v>
      </c>
      <c r="D73" s="51" t="s">
        <v>1446</v>
      </c>
      <c r="E73" s="54" t="str">
        <f t="shared" si="9"/>
        <v>030831</v>
      </c>
      <c r="F73" s="51" t="e">
        <f>VLOOKUP(E73,#REF!,8,FALSE)</f>
        <v>#REF!</v>
      </c>
      <c r="G73" s="51" t="e">
        <f>VLOOKUP(E73,#REF!,9,FALSE)</f>
        <v>#REF!</v>
      </c>
      <c r="H73" s="52">
        <v>893222</v>
      </c>
      <c r="I73" s="51" t="s">
        <v>1447</v>
      </c>
      <c r="J73" s="53">
        <v>13.1</v>
      </c>
      <c r="K73" s="53">
        <v>13.1</v>
      </c>
      <c r="L73" s="53">
        <v>12.97500335483871</v>
      </c>
      <c r="M73" s="53">
        <v>12.97500335483871</v>
      </c>
      <c r="N73" s="53">
        <f t="shared" si="10"/>
        <v>9653.4024960000006</v>
      </c>
      <c r="O73" s="53" t="e">
        <f>VLOOKUP(E73,#REF!,29,FALSE)</f>
        <v>#REF!</v>
      </c>
      <c r="P73" s="53" t="e">
        <f t="shared" si="11"/>
        <v>#REF!</v>
      </c>
      <c r="Q73" s="53">
        <v>0</v>
      </c>
    </row>
    <row r="74" spans="1:17">
      <c r="A74" s="51" t="s">
        <v>4823</v>
      </c>
      <c r="B74" s="51">
        <f t="shared" si="7"/>
        <v>1</v>
      </c>
      <c r="C74" s="51">
        <f t="shared" si="8"/>
        <v>744</v>
      </c>
      <c r="D74" s="51" t="s">
        <v>1450</v>
      </c>
      <c r="E74" s="54" t="str">
        <f t="shared" si="9"/>
        <v>030832</v>
      </c>
      <c r="F74" s="51" t="e">
        <f>VLOOKUP(E74,#REF!,8,FALSE)</f>
        <v>#REF!</v>
      </c>
      <c r="G74" s="51" t="e">
        <f>VLOOKUP(E74,#REF!,9,FALSE)</f>
        <v>#REF!</v>
      </c>
      <c r="H74" s="52">
        <v>893266</v>
      </c>
      <c r="I74" s="51" t="s">
        <v>4879</v>
      </c>
      <c r="J74" s="53">
        <v>16.3</v>
      </c>
      <c r="K74" s="53">
        <v>13.8</v>
      </c>
      <c r="L74" s="53">
        <v>18.814196599462363</v>
      </c>
      <c r="M74" s="53">
        <v>18.814196599462363</v>
      </c>
      <c r="N74" s="53">
        <f t="shared" si="10"/>
        <v>13997.762269999997</v>
      </c>
      <c r="O74" s="53" t="e">
        <f>VLOOKUP(E74,#REF!,29,FALSE)</f>
        <v>#REF!</v>
      </c>
      <c r="P74" s="53" t="e">
        <f t="shared" si="11"/>
        <v>#REF!</v>
      </c>
      <c r="Q74" s="53">
        <v>0</v>
      </c>
    </row>
    <row r="75" spans="1:17">
      <c r="A75" s="51" t="s">
        <v>4823</v>
      </c>
      <c r="B75" s="51">
        <f t="shared" si="7"/>
        <v>1</v>
      </c>
      <c r="C75" s="51">
        <f t="shared" si="8"/>
        <v>744</v>
      </c>
      <c r="D75" s="51" t="s">
        <v>1635</v>
      </c>
      <c r="E75" s="54" t="str">
        <f t="shared" si="9"/>
        <v>030876</v>
      </c>
      <c r="F75" s="51" t="e">
        <f>VLOOKUP(E75,#REF!,8,FALSE)</f>
        <v>#REF!</v>
      </c>
      <c r="G75" s="51" t="e">
        <f>VLOOKUP(E75,#REF!,9,FALSE)</f>
        <v>#REF!</v>
      </c>
      <c r="H75" s="52">
        <v>889887</v>
      </c>
      <c r="I75" s="51" t="s">
        <v>4880</v>
      </c>
      <c r="J75" s="53">
        <v>15.3</v>
      </c>
      <c r="K75" s="53">
        <v>14.000004000000001</v>
      </c>
      <c r="L75" s="53">
        <v>13.84517067607527</v>
      </c>
      <c r="M75" s="53">
        <v>13.134345696236558</v>
      </c>
      <c r="N75" s="53">
        <f t="shared" si="10"/>
        <v>9771.9531979999992</v>
      </c>
      <c r="O75" s="53" t="e">
        <f>VLOOKUP(E75,#REF!,29,FALSE)</f>
        <v>#REF!</v>
      </c>
      <c r="P75" s="53" t="e">
        <f t="shared" si="11"/>
        <v>#REF!</v>
      </c>
      <c r="Q75" s="53">
        <v>0.71082497983871118</v>
      </c>
    </row>
    <row r="76" spans="1:17">
      <c r="A76" s="51" t="s">
        <v>4823</v>
      </c>
      <c r="B76" s="51">
        <f t="shared" si="7"/>
        <v>1</v>
      </c>
      <c r="C76" s="51">
        <f t="shared" si="8"/>
        <v>744</v>
      </c>
      <c r="D76" s="51" t="s">
        <v>1555</v>
      </c>
      <c r="E76" s="54" t="str">
        <f t="shared" si="9"/>
        <v>030895</v>
      </c>
      <c r="F76" s="51" t="e">
        <f>VLOOKUP(E76,#REF!,8,FALSE)</f>
        <v>#REF!</v>
      </c>
      <c r="G76" s="51" t="e">
        <f>VLOOKUP(E76,#REF!,9,FALSE)</f>
        <v>#REF!</v>
      </c>
      <c r="H76" s="52">
        <v>889866</v>
      </c>
      <c r="I76" s="51" t="s">
        <v>1556</v>
      </c>
      <c r="J76" s="53">
        <v>13.5</v>
      </c>
      <c r="K76" s="53">
        <v>13.499999000000001</v>
      </c>
      <c r="L76" s="53">
        <v>15.331458388440861</v>
      </c>
      <c r="M76" s="53">
        <v>15.331458370967741</v>
      </c>
      <c r="N76" s="53">
        <f t="shared" si="10"/>
        <v>11406.605028</v>
      </c>
      <c r="O76" s="53" t="e">
        <f>VLOOKUP(E76,#REF!,29,FALSE)</f>
        <v>#REF!</v>
      </c>
      <c r="P76" s="53" t="e">
        <f t="shared" si="11"/>
        <v>#REF!</v>
      </c>
      <c r="Q76" s="53">
        <v>1.7473119305088736E-8</v>
      </c>
    </row>
    <row r="77" spans="1:17">
      <c r="A77" s="51" t="s">
        <v>4823</v>
      </c>
      <c r="B77" s="51">
        <f t="shared" si="7"/>
        <v>1</v>
      </c>
      <c r="C77" s="51">
        <f t="shared" si="8"/>
        <v>744</v>
      </c>
      <c r="D77" s="51" t="s">
        <v>1549</v>
      </c>
      <c r="E77" s="54" t="str">
        <f t="shared" si="9"/>
        <v>030897</v>
      </c>
      <c r="F77" s="51" t="e">
        <f>VLOOKUP(E77,#REF!,8,FALSE)</f>
        <v>#REF!</v>
      </c>
      <c r="G77" s="51" t="e">
        <f>VLOOKUP(E77,#REF!,9,FALSE)</f>
        <v>#REF!</v>
      </c>
      <c r="H77" s="52">
        <v>889868</v>
      </c>
      <c r="I77" s="51" t="s">
        <v>4881</v>
      </c>
      <c r="J77" s="53">
        <v>15.8</v>
      </c>
      <c r="K77" s="53">
        <v>13.499999000000001</v>
      </c>
      <c r="L77" s="53">
        <v>15.582414625</v>
      </c>
      <c r="M77" s="53">
        <v>13.80335972580645</v>
      </c>
      <c r="N77" s="53">
        <f t="shared" si="10"/>
        <v>10269.699635999999</v>
      </c>
      <c r="O77" s="53" t="e">
        <f>VLOOKUP(E77,#REF!,29,FALSE)</f>
        <v>#REF!</v>
      </c>
      <c r="P77" s="53" t="e">
        <f t="shared" si="11"/>
        <v>#REF!</v>
      </c>
      <c r="Q77" s="53">
        <v>1.7790548991935491</v>
      </c>
    </row>
    <row r="78" spans="1:17">
      <c r="A78" s="51" t="s">
        <v>4823</v>
      </c>
      <c r="B78" s="51">
        <f t="shared" si="7"/>
        <v>1</v>
      </c>
      <c r="C78" s="51">
        <f t="shared" si="8"/>
        <v>744</v>
      </c>
      <c r="D78" s="51" t="s">
        <v>1575</v>
      </c>
      <c r="E78" s="54" t="str">
        <f t="shared" si="9"/>
        <v>030900</v>
      </c>
      <c r="F78" s="51" t="e">
        <f>VLOOKUP(E78,#REF!,8,FALSE)</f>
        <v>#REF!</v>
      </c>
      <c r="G78" s="51" t="e">
        <f>VLOOKUP(E78,#REF!,9,FALSE)</f>
        <v>#REF!</v>
      </c>
      <c r="H78" s="52">
        <v>889888</v>
      </c>
      <c r="I78" s="51" t="s">
        <v>4882</v>
      </c>
      <c r="J78" s="53">
        <v>10.3</v>
      </c>
      <c r="K78" s="53">
        <v>9.5000029999999995</v>
      </c>
      <c r="L78" s="53">
        <v>9.1943228319892469</v>
      </c>
      <c r="M78" s="53">
        <v>8.7918372419354842</v>
      </c>
      <c r="N78" s="53">
        <f t="shared" si="10"/>
        <v>6541.1269080000002</v>
      </c>
      <c r="O78" s="53" t="e">
        <f>VLOOKUP(E78,#REF!,29,FALSE)</f>
        <v>#REF!</v>
      </c>
      <c r="P78" s="53" t="e">
        <f t="shared" si="11"/>
        <v>#REF!</v>
      </c>
      <c r="Q78" s="53">
        <v>0.40248559005376272</v>
      </c>
    </row>
    <row r="79" spans="1:17">
      <c r="A79" s="51" t="s">
        <v>4823</v>
      </c>
      <c r="B79" s="51">
        <f t="shared" si="7"/>
        <v>1</v>
      </c>
      <c r="C79" s="51">
        <f t="shared" si="8"/>
        <v>744</v>
      </c>
      <c r="D79" s="51" t="s">
        <v>1553</v>
      </c>
      <c r="E79" s="54" t="str">
        <f t="shared" si="9"/>
        <v>030915</v>
      </c>
      <c r="F79" s="51" t="e">
        <f>VLOOKUP(E79,#REF!,8,FALSE)</f>
        <v>#REF!</v>
      </c>
      <c r="G79" s="51" t="e">
        <f>VLOOKUP(E79,#REF!,9,FALSE)</f>
        <v>#REF!</v>
      </c>
      <c r="H79" s="52">
        <v>896984</v>
      </c>
      <c r="I79" s="51" t="s">
        <v>4883</v>
      </c>
      <c r="J79" s="53">
        <v>9.6</v>
      </c>
      <c r="K79" s="53">
        <v>9.3000000000000007</v>
      </c>
      <c r="L79" s="53">
        <v>8.5630025282258071</v>
      </c>
      <c r="M79" s="53">
        <v>8.5630025053763443</v>
      </c>
      <c r="N79" s="53">
        <f t="shared" si="10"/>
        <v>6370.8738640000001</v>
      </c>
      <c r="O79" s="53" t="e">
        <f>VLOOKUP(E79,#REF!,29,FALSE)</f>
        <v>#REF!</v>
      </c>
      <c r="P79" s="53" t="e">
        <f t="shared" si="11"/>
        <v>#REF!</v>
      </c>
      <c r="Q79" s="53">
        <v>2.2849462766316719E-8</v>
      </c>
    </row>
    <row r="80" spans="1:17">
      <c r="A80" s="51" t="s">
        <v>4823</v>
      </c>
      <c r="B80" s="51">
        <f t="shared" si="7"/>
        <v>1</v>
      </c>
      <c r="C80" s="51">
        <f t="shared" si="8"/>
        <v>744</v>
      </c>
      <c r="D80" s="51" t="s">
        <v>1567</v>
      </c>
      <c r="E80" s="54" t="str">
        <f t="shared" si="9"/>
        <v>030931</v>
      </c>
      <c r="F80" s="51" t="e">
        <f>VLOOKUP(E80,#REF!,8,FALSE)</f>
        <v>#REF!</v>
      </c>
      <c r="G80" s="51" t="e">
        <f>VLOOKUP(E80,#REF!,9,FALSE)</f>
        <v>#REF!</v>
      </c>
      <c r="H80" s="52">
        <v>889849</v>
      </c>
      <c r="I80" s="51" t="s">
        <v>1568</v>
      </c>
      <c r="J80" s="53">
        <v>13.7</v>
      </c>
      <c r="K80" s="53">
        <v>13.300003999999999</v>
      </c>
      <c r="L80" s="53">
        <v>10.95043919892473</v>
      </c>
      <c r="M80" s="53">
        <v>10.950439231182795</v>
      </c>
      <c r="N80" s="53">
        <f t="shared" si="10"/>
        <v>8147.1267879999996</v>
      </c>
      <c r="O80" s="53" t="e">
        <f>VLOOKUP(E80,#REF!,29,FALSE)</f>
        <v>#REF!</v>
      </c>
      <c r="P80" s="53" t="e">
        <f t="shared" si="11"/>
        <v>#REF!</v>
      </c>
      <c r="Q80" s="53">
        <v>0</v>
      </c>
    </row>
    <row r="81" spans="1:17">
      <c r="A81" s="51" t="s">
        <v>4823</v>
      </c>
      <c r="B81" s="51">
        <f t="shared" si="7"/>
        <v>1</v>
      </c>
      <c r="C81" s="51">
        <f t="shared" si="8"/>
        <v>744</v>
      </c>
      <c r="D81" s="51" t="s">
        <v>1565</v>
      </c>
      <c r="E81" s="54" t="str">
        <f t="shared" si="9"/>
        <v>030932</v>
      </c>
      <c r="F81" s="51" t="e">
        <f>VLOOKUP(E81,#REF!,8,FALSE)</f>
        <v>#REF!</v>
      </c>
      <c r="G81" s="51" t="e">
        <f>VLOOKUP(E81,#REF!,9,FALSE)</f>
        <v>#REF!</v>
      </c>
      <c r="H81" s="52">
        <v>889848</v>
      </c>
      <c r="I81" s="51" t="s">
        <v>4884</v>
      </c>
      <c r="J81" s="53">
        <v>14.5</v>
      </c>
      <c r="K81" s="53">
        <v>14.400003999999999</v>
      </c>
      <c r="L81" s="53">
        <v>12.407827377688173</v>
      </c>
      <c r="M81" s="53">
        <v>12.40782734139785</v>
      </c>
      <c r="N81" s="53">
        <f t="shared" si="10"/>
        <v>9231.4235420000005</v>
      </c>
      <c r="O81" s="53" t="e">
        <f>VLOOKUP(E81,#REF!,29,FALSE)</f>
        <v>#REF!</v>
      </c>
      <c r="P81" s="53" t="e">
        <f t="shared" si="11"/>
        <v>#REF!</v>
      </c>
      <c r="Q81" s="53">
        <v>3.6290322641825795E-8</v>
      </c>
    </row>
    <row r="82" spans="1:17">
      <c r="A82" s="51" t="s">
        <v>4823</v>
      </c>
      <c r="B82" s="51">
        <f t="shared" si="7"/>
        <v>1</v>
      </c>
      <c r="C82" s="51">
        <f t="shared" si="8"/>
        <v>744</v>
      </c>
      <c r="D82" s="51" t="s">
        <v>1561</v>
      </c>
      <c r="E82" s="54" t="str">
        <f t="shared" si="9"/>
        <v>030933</v>
      </c>
      <c r="F82" s="51" t="e">
        <f>VLOOKUP(E82,#REF!,8,FALSE)</f>
        <v>#REF!</v>
      </c>
      <c r="G82" s="51" t="e">
        <f>VLOOKUP(E82,#REF!,9,FALSE)</f>
        <v>#REF!</v>
      </c>
      <c r="H82" s="52">
        <v>889846</v>
      </c>
      <c r="I82" s="51" t="s">
        <v>4885</v>
      </c>
      <c r="J82" s="53">
        <v>14.5</v>
      </c>
      <c r="K82" s="53">
        <v>14.000000999999999</v>
      </c>
      <c r="L82" s="53">
        <v>12.721665326612904</v>
      </c>
      <c r="M82" s="53">
        <v>12.721665354838711</v>
      </c>
      <c r="N82" s="53">
        <f t="shared" si="10"/>
        <v>9464.9190240000007</v>
      </c>
      <c r="O82" s="53" t="e">
        <f>VLOOKUP(E82,#REF!,29,FALSE)</f>
        <v>#REF!</v>
      </c>
      <c r="P82" s="53" t="e">
        <f t="shared" si="11"/>
        <v>#REF!</v>
      </c>
      <c r="Q82" s="53">
        <v>0</v>
      </c>
    </row>
    <row r="83" spans="1:17">
      <c r="A83" s="51" t="s">
        <v>4823</v>
      </c>
      <c r="B83" s="51">
        <f t="shared" si="7"/>
        <v>1</v>
      </c>
      <c r="C83" s="51">
        <f t="shared" si="8"/>
        <v>744</v>
      </c>
      <c r="D83" s="51" t="s">
        <v>1563</v>
      </c>
      <c r="E83" s="54" t="str">
        <f t="shared" si="9"/>
        <v>030934</v>
      </c>
      <c r="F83" s="51" t="e">
        <f>VLOOKUP(E83,#REF!,8,FALSE)</f>
        <v>#REF!</v>
      </c>
      <c r="G83" s="51" t="e">
        <f>VLOOKUP(E83,#REF!,9,FALSE)</f>
        <v>#REF!</v>
      </c>
      <c r="H83" s="52">
        <v>889845</v>
      </c>
      <c r="I83" s="51" t="s">
        <v>4886</v>
      </c>
      <c r="J83" s="53">
        <v>14.2</v>
      </c>
      <c r="K83" s="53">
        <v>13.899998999999999</v>
      </c>
      <c r="L83" s="53">
        <v>11.263129224462364</v>
      </c>
      <c r="M83" s="53">
        <v>11.263129215053764</v>
      </c>
      <c r="N83" s="53">
        <f t="shared" si="10"/>
        <v>8379.7681360000006</v>
      </c>
      <c r="O83" s="53" t="e">
        <f>VLOOKUP(E83,#REF!,29,FALSE)</f>
        <v>#REF!</v>
      </c>
      <c r="P83" s="53" t="e">
        <f t="shared" si="11"/>
        <v>#REF!</v>
      </c>
      <c r="Q83" s="53">
        <v>9.4086004459294137E-9</v>
      </c>
    </row>
    <row r="84" spans="1:17">
      <c r="A84" s="51" t="s">
        <v>4823</v>
      </c>
      <c r="B84" s="51">
        <f t="shared" si="7"/>
        <v>1</v>
      </c>
      <c r="C84" s="51">
        <f t="shared" si="8"/>
        <v>744</v>
      </c>
      <c r="D84" s="51" t="s">
        <v>1627</v>
      </c>
      <c r="E84" s="54" t="str">
        <f t="shared" si="9"/>
        <v>031015</v>
      </c>
      <c r="F84" s="51" t="e">
        <f>VLOOKUP(E84,#REF!,8,FALSE)</f>
        <v>#REF!</v>
      </c>
      <c r="G84" s="51" t="e">
        <f>VLOOKUP(E84,#REF!,9,FALSE)</f>
        <v>#REF!</v>
      </c>
      <c r="H84" s="52">
        <v>889900</v>
      </c>
      <c r="I84" s="51" t="s">
        <v>4887</v>
      </c>
      <c r="J84" s="53">
        <v>14.5</v>
      </c>
      <c r="K84" s="53">
        <v>13.6</v>
      </c>
      <c r="L84" s="53">
        <v>12.753112319892471</v>
      </c>
      <c r="M84" s="53">
        <v>12.401107752688171</v>
      </c>
      <c r="N84" s="53">
        <f t="shared" si="10"/>
        <v>9226.4241679999996</v>
      </c>
      <c r="O84" s="53" t="e">
        <f>VLOOKUP(E84,#REF!,29,FALSE)</f>
        <v>#REF!</v>
      </c>
      <c r="P84" s="53" t="e">
        <f t="shared" si="11"/>
        <v>#REF!</v>
      </c>
      <c r="Q84" s="53">
        <v>0.35200456720430073</v>
      </c>
    </row>
    <row r="85" spans="1:17">
      <c r="A85" s="51" t="s">
        <v>4823</v>
      </c>
      <c r="B85" s="51">
        <f t="shared" si="7"/>
        <v>1</v>
      </c>
      <c r="C85" s="51">
        <f t="shared" si="8"/>
        <v>744</v>
      </c>
      <c r="D85" s="51" t="s">
        <v>2203</v>
      </c>
      <c r="E85" s="54" t="str">
        <f t="shared" si="9"/>
        <v>031665</v>
      </c>
      <c r="F85" s="51" t="e">
        <f>VLOOKUP(E85,#REF!,8,FALSE)</f>
        <v>#REF!</v>
      </c>
      <c r="G85" s="51" t="e">
        <f>VLOOKUP(E85,#REF!,9,FALSE)</f>
        <v>#REF!</v>
      </c>
      <c r="H85" s="52">
        <v>908886</v>
      </c>
      <c r="I85" s="51" t="s">
        <v>4888</v>
      </c>
      <c r="J85" s="53">
        <v>9</v>
      </c>
      <c r="K85" s="53">
        <v>8.9999950000000002</v>
      </c>
      <c r="L85" s="53">
        <v>10.457612647849462</v>
      </c>
      <c r="M85" s="53">
        <v>10.457612642473118</v>
      </c>
      <c r="N85" s="53">
        <f t="shared" si="10"/>
        <v>7780.4638059999997</v>
      </c>
      <c r="O85" s="53" t="e">
        <f>VLOOKUP(E85,#REF!,29,FALSE)</f>
        <v>#REF!</v>
      </c>
      <c r="P85" s="53" t="e">
        <f t="shared" si="11"/>
        <v>#REF!</v>
      </c>
      <c r="Q85" s="53">
        <v>5.3763446836670991E-9</v>
      </c>
    </row>
    <row r="86" spans="1:17">
      <c r="A86" s="51" t="s">
        <v>4823</v>
      </c>
      <c r="B86" s="51">
        <f t="shared" si="7"/>
        <v>1</v>
      </c>
      <c r="C86" s="51">
        <f t="shared" si="8"/>
        <v>744</v>
      </c>
      <c r="D86" s="51" t="s">
        <v>2358</v>
      </c>
      <c r="E86" s="54" t="str">
        <f t="shared" si="9"/>
        <v>031812</v>
      </c>
      <c r="F86" s="51" t="e">
        <f>VLOOKUP(E86,#REF!,8,FALSE)</f>
        <v>#REF!</v>
      </c>
      <c r="G86" s="51" t="e">
        <f>VLOOKUP(E86,#REF!,9,FALSE)</f>
        <v>#REF!</v>
      </c>
      <c r="H86" s="52">
        <v>904074</v>
      </c>
      <c r="I86" s="51" t="s">
        <v>2359</v>
      </c>
      <c r="J86" s="53">
        <v>18.5</v>
      </c>
      <c r="K86" s="53">
        <v>18.5</v>
      </c>
      <c r="L86" s="53">
        <v>18.646553797043008</v>
      </c>
      <c r="M86" s="53">
        <v>18.646553849462364</v>
      </c>
      <c r="N86" s="53">
        <f t="shared" si="10"/>
        <v>13873.036064</v>
      </c>
      <c r="O86" s="53" t="e">
        <f>VLOOKUP(E86,#REF!,29,FALSE)</f>
        <v>#REF!</v>
      </c>
      <c r="P86" s="53" t="e">
        <f t="shared" si="11"/>
        <v>#REF!</v>
      </c>
      <c r="Q86" s="53">
        <v>0</v>
      </c>
    </row>
    <row r="87" spans="1:17">
      <c r="A87" s="51" t="s">
        <v>4823</v>
      </c>
      <c r="B87" s="51">
        <f t="shared" si="7"/>
        <v>1</v>
      </c>
      <c r="C87" s="51">
        <f t="shared" si="8"/>
        <v>744</v>
      </c>
      <c r="D87" s="51" t="s">
        <v>2188</v>
      </c>
      <c r="E87" s="54" t="str">
        <f t="shared" si="9"/>
        <v>031887</v>
      </c>
      <c r="F87" s="51" t="e">
        <f>VLOOKUP(E87,#REF!,8,FALSE)</f>
        <v>#REF!</v>
      </c>
      <c r="G87" s="51" t="e">
        <f>VLOOKUP(E87,#REF!,9,FALSE)</f>
        <v>#REF!</v>
      </c>
      <c r="H87" s="52">
        <v>911051</v>
      </c>
      <c r="I87" s="51" t="s">
        <v>4889</v>
      </c>
      <c r="J87" s="53">
        <v>11.4</v>
      </c>
      <c r="K87" s="53">
        <v>10.500000999999999</v>
      </c>
      <c r="L87" s="53">
        <v>11.721971040322581</v>
      </c>
      <c r="M87" s="53">
        <v>11.193310083333333</v>
      </c>
      <c r="N87" s="53">
        <f t="shared" si="10"/>
        <v>8327.8227019999995</v>
      </c>
      <c r="O87" s="53" t="e">
        <f>VLOOKUP(E87,#REF!,29,FALSE)</f>
        <v>#REF!</v>
      </c>
      <c r="P87" s="53" t="e">
        <f t="shared" si="11"/>
        <v>#REF!</v>
      </c>
      <c r="Q87" s="53">
        <v>0.52866095698924764</v>
      </c>
    </row>
    <row r="88" spans="1:17">
      <c r="A88" s="51" t="s">
        <v>4823</v>
      </c>
      <c r="B88" s="51">
        <f t="shared" si="7"/>
        <v>1</v>
      </c>
      <c r="C88" s="51">
        <f t="shared" si="8"/>
        <v>744</v>
      </c>
      <c r="D88" s="51" t="s">
        <v>942</v>
      </c>
      <c r="E88" s="54" t="str">
        <f t="shared" si="9"/>
        <v>030348</v>
      </c>
      <c r="F88" s="51" t="e">
        <f>VLOOKUP(E88,#REF!,8,FALSE)</f>
        <v>#REF!</v>
      </c>
      <c r="G88" s="51" t="e">
        <f>VLOOKUP(E88,#REF!,9,FALSE)</f>
        <v>#REF!</v>
      </c>
      <c r="H88" s="52">
        <v>8957</v>
      </c>
      <c r="I88" s="51" t="s">
        <v>4890</v>
      </c>
      <c r="J88" s="53">
        <v>11.33</v>
      </c>
      <c r="K88" s="53">
        <v>11</v>
      </c>
      <c r="L88" s="53">
        <v>10.328118224462365</v>
      </c>
      <c r="M88" s="53">
        <v>10.328118224462365</v>
      </c>
      <c r="N88" s="53">
        <f t="shared" si="10"/>
        <v>7684.1199589999997</v>
      </c>
      <c r="O88" s="53" t="e">
        <f>VLOOKUP(E88,#REF!,29,FALSE)</f>
        <v>#REF!</v>
      </c>
      <c r="P88" s="53" t="e">
        <f t="shared" si="11"/>
        <v>#REF!</v>
      </c>
      <c r="Q88" s="53">
        <v>0</v>
      </c>
    </row>
    <row r="89" spans="1:17">
      <c r="A89" s="51" t="s">
        <v>4823</v>
      </c>
      <c r="B89" s="51">
        <f t="shared" si="7"/>
        <v>1</v>
      </c>
      <c r="C89" s="51">
        <f t="shared" si="8"/>
        <v>744</v>
      </c>
      <c r="D89" s="51" t="s">
        <v>939</v>
      </c>
      <c r="E89" s="54" t="str">
        <f t="shared" si="9"/>
        <v>030349</v>
      </c>
      <c r="F89" s="51" t="e">
        <f>VLOOKUP(E89,#REF!,8,FALSE)</f>
        <v>#REF!</v>
      </c>
      <c r="G89" s="51" t="e">
        <f>VLOOKUP(E89,#REF!,9,FALSE)</f>
        <v>#REF!</v>
      </c>
      <c r="H89" s="52">
        <v>8900</v>
      </c>
      <c r="I89" s="51" t="s">
        <v>4891</v>
      </c>
      <c r="J89" s="53">
        <v>11.33</v>
      </c>
      <c r="K89" s="53">
        <v>11</v>
      </c>
      <c r="L89" s="53">
        <v>10.440895840053763</v>
      </c>
      <c r="M89" s="53">
        <v>10.440895840053763</v>
      </c>
      <c r="N89" s="53">
        <f t="shared" si="10"/>
        <v>7768.0265049999998</v>
      </c>
      <c r="O89" s="53" t="e">
        <f>VLOOKUP(E89,#REF!,29,FALSE)</f>
        <v>#REF!</v>
      </c>
      <c r="P89" s="53" t="e">
        <f t="shared" si="11"/>
        <v>#REF!</v>
      </c>
      <c r="Q89" s="53">
        <v>0</v>
      </c>
    </row>
    <row r="90" spans="1:17">
      <c r="A90" s="51" t="s">
        <v>4823</v>
      </c>
      <c r="B90" s="51">
        <f t="shared" si="7"/>
        <v>1</v>
      </c>
      <c r="C90" s="51">
        <f t="shared" si="8"/>
        <v>744</v>
      </c>
      <c r="D90" s="51" t="s">
        <v>936</v>
      </c>
      <c r="E90" s="54" t="str">
        <f t="shared" si="9"/>
        <v>030350</v>
      </c>
      <c r="F90" s="51" t="e">
        <f>VLOOKUP(E90,#REF!,8,FALSE)</f>
        <v>#REF!</v>
      </c>
      <c r="G90" s="51" t="e">
        <f>VLOOKUP(E90,#REF!,9,FALSE)</f>
        <v>#REF!</v>
      </c>
      <c r="H90" s="52">
        <v>8854</v>
      </c>
      <c r="I90" s="51" t="s">
        <v>4892</v>
      </c>
      <c r="J90" s="53">
        <v>11.33</v>
      </c>
      <c r="K90" s="53">
        <v>11</v>
      </c>
      <c r="L90" s="53">
        <v>10.590057752688171</v>
      </c>
      <c r="M90" s="53">
        <v>10.590057752688171</v>
      </c>
      <c r="N90" s="53">
        <f t="shared" si="10"/>
        <v>7879.0029679999998</v>
      </c>
      <c r="O90" s="53" t="e">
        <f>VLOOKUP(E90,#REF!,29,FALSE)</f>
        <v>#REF!</v>
      </c>
      <c r="P90" s="53" t="e">
        <f t="shared" si="11"/>
        <v>#REF!</v>
      </c>
      <c r="Q90" s="53">
        <v>0</v>
      </c>
    </row>
    <row r="91" spans="1:17">
      <c r="A91" s="51" t="s">
        <v>4823</v>
      </c>
      <c r="B91" s="51">
        <f t="shared" si="7"/>
        <v>1</v>
      </c>
      <c r="C91" s="51">
        <f t="shared" si="8"/>
        <v>744</v>
      </c>
      <c r="D91" s="51" t="s">
        <v>1171</v>
      </c>
      <c r="E91" s="54" t="str">
        <f t="shared" si="9"/>
        <v>030457</v>
      </c>
      <c r="F91" s="51" t="e">
        <f>VLOOKUP(E91,#REF!,8,FALSE)</f>
        <v>#REF!</v>
      </c>
      <c r="G91" s="51" t="e">
        <f>VLOOKUP(E91,#REF!,9,FALSE)</f>
        <v>#REF!</v>
      </c>
      <c r="H91" s="52">
        <v>890647</v>
      </c>
      <c r="I91" s="51" t="s">
        <v>4893</v>
      </c>
      <c r="J91" s="53">
        <v>13.1</v>
      </c>
      <c r="K91" s="53">
        <v>13.100002999999999</v>
      </c>
      <c r="L91" s="53">
        <v>10.795177038978494</v>
      </c>
      <c r="M91" s="53">
        <v>10.79517702016129</v>
      </c>
      <c r="N91" s="53">
        <f t="shared" si="10"/>
        <v>8031.6117029999996</v>
      </c>
      <c r="O91" s="53" t="e">
        <f>VLOOKUP(E91,#REF!,29,FALSE)</f>
        <v>#REF!</v>
      </c>
      <c r="P91" s="53" t="e">
        <f t="shared" si="11"/>
        <v>#REF!</v>
      </c>
      <c r="Q91" s="53">
        <v>1.8817204559176173E-8</v>
      </c>
    </row>
    <row r="92" spans="1:17">
      <c r="A92" s="51" t="s">
        <v>4823</v>
      </c>
      <c r="B92" s="51">
        <f t="shared" si="7"/>
        <v>1</v>
      </c>
      <c r="C92" s="51">
        <f t="shared" si="8"/>
        <v>744</v>
      </c>
      <c r="D92" s="51" t="s">
        <v>1173</v>
      </c>
      <c r="E92" s="54" t="str">
        <f t="shared" si="9"/>
        <v>030461</v>
      </c>
      <c r="F92" s="51" t="e">
        <f>VLOOKUP(E92,#REF!,8,FALSE)</f>
        <v>#REF!</v>
      </c>
      <c r="G92" s="51" t="e">
        <f>VLOOKUP(E92,#REF!,9,FALSE)</f>
        <v>#REF!</v>
      </c>
      <c r="H92" s="52">
        <v>890649</v>
      </c>
      <c r="I92" s="51" t="s">
        <v>4894</v>
      </c>
      <c r="J92" s="53">
        <v>13</v>
      </c>
      <c r="K92" s="53">
        <v>12.999999000000001</v>
      </c>
      <c r="L92" s="53">
        <v>11.244256009408602</v>
      </c>
      <c r="M92" s="53">
        <v>11.244255985215053</v>
      </c>
      <c r="N92" s="53">
        <f t="shared" si="10"/>
        <v>8365.7264529999993</v>
      </c>
      <c r="O92" s="53" t="e">
        <f>VLOOKUP(E92,#REF!,29,FALSE)</f>
        <v>#REF!</v>
      </c>
      <c r="P92" s="53" t="e">
        <f t="shared" si="11"/>
        <v>#REF!</v>
      </c>
      <c r="Q92" s="53">
        <v>2.4193549242843274E-8</v>
      </c>
    </row>
    <row r="93" spans="1:17">
      <c r="A93" s="51" t="s">
        <v>4823</v>
      </c>
      <c r="B93" s="51">
        <f t="shared" si="7"/>
        <v>1</v>
      </c>
      <c r="C93" s="51">
        <f t="shared" si="8"/>
        <v>744</v>
      </c>
      <c r="D93" s="51" t="s">
        <v>1175</v>
      </c>
      <c r="E93" s="54" t="str">
        <f t="shared" si="9"/>
        <v>030462</v>
      </c>
      <c r="F93" s="51" t="e">
        <f>VLOOKUP(E93,#REF!,8,FALSE)</f>
        <v>#REF!</v>
      </c>
      <c r="G93" s="51" t="e">
        <f>VLOOKUP(E93,#REF!,9,FALSE)</f>
        <v>#REF!</v>
      </c>
      <c r="H93" s="52">
        <v>890648</v>
      </c>
      <c r="I93" s="51" t="s">
        <v>4895</v>
      </c>
      <c r="J93" s="53">
        <v>11.5</v>
      </c>
      <c r="K93" s="53">
        <v>12.900001</v>
      </c>
      <c r="L93" s="53">
        <v>10.767088256720431</v>
      </c>
      <c r="M93" s="53">
        <v>10.767088240591399</v>
      </c>
      <c r="N93" s="53">
        <f t="shared" si="10"/>
        <v>8010.7136510000009</v>
      </c>
      <c r="O93" s="53" t="e">
        <f>VLOOKUP(E93,#REF!,29,FALSE)</f>
        <v>#REF!</v>
      </c>
      <c r="P93" s="53" t="e">
        <f t="shared" si="11"/>
        <v>#REF!</v>
      </c>
      <c r="Q93" s="53">
        <v>1.6129032828562182E-8</v>
      </c>
    </row>
    <row r="94" spans="1:17">
      <c r="A94" s="51" t="s">
        <v>4823</v>
      </c>
      <c r="B94" s="51">
        <f t="shared" si="7"/>
        <v>1</v>
      </c>
      <c r="C94" s="51">
        <f t="shared" si="8"/>
        <v>744</v>
      </c>
      <c r="D94" s="51" t="s">
        <v>1159</v>
      </c>
      <c r="E94" s="54" t="str">
        <f t="shared" si="9"/>
        <v>030480</v>
      </c>
      <c r="F94" s="51" t="e">
        <f>VLOOKUP(E94,#REF!,8,FALSE)</f>
        <v>#REF!</v>
      </c>
      <c r="G94" s="51" t="e">
        <f>VLOOKUP(E94,#REF!,9,FALSE)</f>
        <v>#REF!</v>
      </c>
      <c r="H94" s="52">
        <v>890650</v>
      </c>
      <c r="I94" s="51" t="s">
        <v>4896</v>
      </c>
      <c r="J94" s="53">
        <v>12.3</v>
      </c>
      <c r="K94" s="53">
        <v>13.7</v>
      </c>
      <c r="L94" s="53">
        <v>12.034003435483871</v>
      </c>
      <c r="M94" s="53">
        <v>12.034003423387098</v>
      </c>
      <c r="N94" s="53">
        <f t="shared" si="10"/>
        <v>8953.2985470000003</v>
      </c>
      <c r="O94" s="53" t="e">
        <f>VLOOKUP(E94,#REF!,29,FALSE)</f>
        <v>#REF!</v>
      </c>
      <c r="P94" s="53" t="e">
        <f t="shared" si="11"/>
        <v>#REF!</v>
      </c>
      <c r="Q94" s="53">
        <v>1.2096773398982521E-8</v>
      </c>
    </row>
    <row r="95" spans="1:17">
      <c r="A95" s="51" t="s">
        <v>4823</v>
      </c>
      <c r="B95" s="51">
        <f t="shared" si="7"/>
        <v>1</v>
      </c>
      <c r="C95" s="51">
        <f t="shared" si="8"/>
        <v>744</v>
      </c>
      <c r="D95" s="51" t="s">
        <v>1456</v>
      </c>
      <c r="E95" s="54" t="str">
        <f t="shared" si="9"/>
        <v>030819</v>
      </c>
      <c r="F95" s="51" t="e">
        <f>VLOOKUP(E95,#REF!,8,FALSE)</f>
        <v>#REF!</v>
      </c>
      <c r="G95" s="51" t="e">
        <f>VLOOKUP(E95,#REF!,9,FALSE)</f>
        <v>#REF!</v>
      </c>
      <c r="H95" s="52">
        <v>893442</v>
      </c>
      <c r="I95" s="51" t="s">
        <v>1457</v>
      </c>
      <c r="J95" s="53">
        <v>13.2</v>
      </c>
      <c r="K95" s="53">
        <v>13.2</v>
      </c>
      <c r="L95" s="53">
        <v>12.269699415322581</v>
      </c>
      <c r="M95" s="53">
        <v>12.269699415322581</v>
      </c>
      <c r="N95" s="53">
        <f t="shared" si="10"/>
        <v>9128.6563650000007</v>
      </c>
      <c r="O95" s="53" t="e">
        <f>VLOOKUP(E95,#REF!,29,FALSE)</f>
        <v>#REF!</v>
      </c>
      <c r="P95" s="53" t="e">
        <f t="shared" si="11"/>
        <v>#REF!</v>
      </c>
      <c r="Q95" s="53">
        <v>0</v>
      </c>
    </row>
    <row r="96" spans="1:17">
      <c r="A96" s="51" t="s">
        <v>4823</v>
      </c>
      <c r="B96" s="51">
        <f t="shared" si="7"/>
        <v>1</v>
      </c>
      <c r="C96" s="51">
        <f t="shared" si="8"/>
        <v>744</v>
      </c>
      <c r="D96" s="51" t="s">
        <v>1459</v>
      </c>
      <c r="E96" s="54" t="str">
        <f t="shared" si="9"/>
        <v>030840</v>
      </c>
      <c r="F96" s="51" t="e">
        <f>VLOOKUP(E96,#REF!,8,FALSE)</f>
        <v>#REF!</v>
      </c>
      <c r="G96" s="51" t="e">
        <f>VLOOKUP(E96,#REF!,9,FALSE)</f>
        <v>#REF!</v>
      </c>
      <c r="H96" s="52">
        <v>893323</v>
      </c>
      <c r="I96" s="51" t="s">
        <v>4897</v>
      </c>
      <c r="J96" s="53">
        <v>12.9</v>
      </c>
      <c r="K96" s="53">
        <v>12.9</v>
      </c>
      <c r="L96" s="53">
        <v>12.978237920698925</v>
      </c>
      <c r="M96" s="53">
        <v>12.978237920698925</v>
      </c>
      <c r="N96" s="53">
        <f t="shared" si="10"/>
        <v>9655.809013</v>
      </c>
      <c r="O96" s="53" t="e">
        <f>VLOOKUP(E96,#REF!,29,FALSE)</f>
        <v>#REF!</v>
      </c>
      <c r="P96" s="53" t="e">
        <f t="shared" si="11"/>
        <v>#REF!</v>
      </c>
      <c r="Q96" s="53">
        <v>0</v>
      </c>
    </row>
    <row r="97" spans="1:17">
      <c r="A97" s="51" t="s">
        <v>4823</v>
      </c>
      <c r="B97" s="51">
        <f t="shared" si="7"/>
        <v>1</v>
      </c>
      <c r="C97" s="51">
        <f t="shared" si="8"/>
        <v>744</v>
      </c>
      <c r="D97" s="51" t="s">
        <v>1453</v>
      </c>
      <c r="E97" s="54" t="str">
        <f t="shared" si="9"/>
        <v>030842</v>
      </c>
      <c r="F97" s="51" t="e">
        <f>VLOOKUP(E97,#REF!,8,FALSE)</f>
        <v>#REF!</v>
      </c>
      <c r="G97" s="51" t="e">
        <f>VLOOKUP(E97,#REF!,9,FALSE)</f>
        <v>#REF!</v>
      </c>
      <c r="H97" s="52">
        <v>893444</v>
      </c>
      <c r="I97" s="51" t="s">
        <v>1454</v>
      </c>
      <c r="J97" s="53">
        <v>10.6</v>
      </c>
      <c r="K97" s="53">
        <v>10.6</v>
      </c>
      <c r="L97" s="53">
        <v>7.9067285524193549</v>
      </c>
      <c r="M97" s="53">
        <v>7.9067285524193549</v>
      </c>
      <c r="N97" s="53">
        <f t="shared" si="10"/>
        <v>5882.6060429999998</v>
      </c>
      <c r="O97" s="53" t="e">
        <f>VLOOKUP(E97,#REF!,29,FALSE)</f>
        <v>#REF!</v>
      </c>
      <c r="P97" s="53" t="e">
        <f t="shared" si="11"/>
        <v>#REF!</v>
      </c>
      <c r="Q97" s="53">
        <v>0</v>
      </c>
    </row>
    <row r="98" spans="1:17">
      <c r="A98" s="51" t="s">
        <v>4823</v>
      </c>
      <c r="B98" s="51">
        <f t="shared" si="7"/>
        <v>1</v>
      </c>
      <c r="C98" s="51">
        <f t="shared" si="8"/>
        <v>744</v>
      </c>
      <c r="D98" s="51" t="s">
        <v>1903</v>
      </c>
      <c r="E98" s="54" t="str">
        <f t="shared" si="9"/>
        <v>031487</v>
      </c>
      <c r="F98" s="51" t="e">
        <f>VLOOKUP(E98,#REF!,8,FALSE)</f>
        <v>#REF!</v>
      </c>
      <c r="G98" s="51" t="e">
        <f>VLOOKUP(E98,#REF!,9,FALSE)</f>
        <v>#REF!</v>
      </c>
      <c r="H98" s="52">
        <v>896787</v>
      </c>
      <c r="I98" s="51" t="s">
        <v>4898</v>
      </c>
      <c r="J98" s="53">
        <v>13.2</v>
      </c>
      <c r="K98" s="53">
        <v>8.2999960000000002</v>
      </c>
      <c r="L98" s="53">
        <v>12.120636678763439</v>
      </c>
      <c r="M98" s="53">
        <v>7.9013766639784953</v>
      </c>
      <c r="N98" s="53">
        <f t="shared" si="10"/>
        <v>5878.6242380000003</v>
      </c>
      <c r="O98" s="53" t="e">
        <f>VLOOKUP(E98,#REF!,29,FALSE)</f>
        <v>#REF!</v>
      </c>
      <c r="P98" s="53" t="e">
        <f t="shared" si="11"/>
        <v>#REF!</v>
      </c>
      <c r="Q98" s="53">
        <v>4.2192600147849451</v>
      </c>
    </row>
    <row r="99" spans="1:17">
      <c r="A99" s="51" t="s">
        <v>4823</v>
      </c>
      <c r="B99" s="51">
        <f t="shared" si="7"/>
        <v>1</v>
      </c>
      <c r="C99" s="51">
        <f t="shared" si="8"/>
        <v>744</v>
      </c>
      <c r="D99" s="51" t="s">
        <v>1898</v>
      </c>
      <c r="E99" s="54" t="str">
        <f t="shared" si="9"/>
        <v>031510</v>
      </c>
      <c r="F99" s="51" t="e">
        <f>VLOOKUP(E99,#REF!,8,FALSE)</f>
        <v>#REF!</v>
      </c>
      <c r="G99" s="51" t="e">
        <f>VLOOKUP(E99,#REF!,9,FALSE)</f>
        <v>#REF!</v>
      </c>
      <c r="H99" s="52">
        <v>896785</v>
      </c>
      <c r="I99" s="51" t="s">
        <v>4899</v>
      </c>
      <c r="J99" s="53">
        <v>4.5</v>
      </c>
      <c r="K99" s="53">
        <v>2.8</v>
      </c>
      <c r="L99" s="53">
        <v>3.4397665497311829</v>
      </c>
      <c r="M99" s="53">
        <v>2.218951694892473</v>
      </c>
      <c r="N99" s="53">
        <f t="shared" si="10"/>
        <v>1650.9000609999998</v>
      </c>
      <c r="O99" s="53" t="e">
        <f>VLOOKUP(E99,#REF!,29,FALSE)</f>
        <v>#REF!</v>
      </c>
      <c r="P99" s="53" t="e">
        <f t="shared" si="11"/>
        <v>#REF!</v>
      </c>
      <c r="Q99" s="53">
        <v>1.2208148548387099</v>
      </c>
    </row>
    <row r="100" spans="1:17">
      <c r="A100" s="51" t="s">
        <v>4823</v>
      </c>
      <c r="B100" s="51">
        <f t="shared" si="7"/>
        <v>1</v>
      </c>
      <c r="C100" s="51">
        <f t="shared" si="8"/>
        <v>744</v>
      </c>
      <c r="D100" s="51" t="s">
        <v>2165</v>
      </c>
      <c r="E100" s="54" t="str">
        <f t="shared" si="9"/>
        <v>031647</v>
      </c>
      <c r="F100" s="51" t="e">
        <f>VLOOKUP(E100,#REF!,8,FALSE)</f>
        <v>#REF!</v>
      </c>
      <c r="G100" s="51" t="e">
        <f>VLOOKUP(E100,#REF!,9,FALSE)</f>
        <v>#REF!</v>
      </c>
      <c r="H100" s="52">
        <v>907433</v>
      </c>
      <c r="I100" s="51" t="s">
        <v>4900</v>
      </c>
      <c r="J100" s="53">
        <v>8.9</v>
      </c>
      <c r="K100" s="53">
        <v>7.9000009999999996</v>
      </c>
      <c r="L100" s="53">
        <v>7.6834269758064524</v>
      </c>
      <c r="M100" s="53">
        <v>7.0707501397849457</v>
      </c>
      <c r="N100" s="53">
        <f t="shared" si="10"/>
        <v>5260.6381039999997</v>
      </c>
      <c r="O100" s="53" t="e">
        <f>VLOOKUP(E100,#REF!,29,FALSE)</f>
        <v>#REF!</v>
      </c>
      <c r="P100" s="53" t="e">
        <f t="shared" si="11"/>
        <v>#REF!</v>
      </c>
      <c r="Q100" s="53">
        <v>0.61267683602150635</v>
      </c>
    </row>
    <row r="101" spans="1:17">
      <c r="A101" s="51" t="s">
        <v>4823</v>
      </c>
      <c r="B101" s="51">
        <f t="shared" si="7"/>
        <v>1</v>
      </c>
      <c r="C101" s="51">
        <f t="shared" si="8"/>
        <v>744</v>
      </c>
      <c r="D101" s="51" t="s">
        <v>2167</v>
      </c>
      <c r="E101" s="54" t="str">
        <f t="shared" si="9"/>
        <v>031696</v>
      </c>
      <c r="F101" s="51" t="e">
        <f>VLOOKUP(E101,#REF!,8,FALSE)</f>
        <v>#REF!</v>
      </c>
      <c r="G101" s="51" t="e">
        <f>VLOOKUP(E101,#REF!,9,FALSE)</f>
        <v>#REF!</v>
      </c>
      <c r="H101" s="52">
        <v>910100</v>
      </c>
      <c r="I101" s="51" t="s">
        <v>4901</v>
      </c>
      <c r="J101" s="53">
        <v>13.2</v>
      </c>
      <c r="K101" s="53">
        <v>12.299999</v>
      </c>
      <c r="L101" s="53">
        <v>11.645459280913979</v>
      </c>
      <c r="M101" s="53">
        <v>11.250223360215054</v>
      </c>
      <c r="N101" s="53">
        <f t="shared" si="10"/>
        <v>8370.1661800000002</v>
      </c>
      <c r="O101" s="53" t="e">
        <f>VLOOKUP(E101,#REF!,29,FALSE)</f>
        <v>#REF!</v>
      </c>
      <c r="P101" s="53" t="e">
        <f t="shared" si="11"/>
        <v>#REF!</v>
      </c>
      <c r="Q101" s="53">
        <v>0.39523592069892444</v>
      </c>
    </row>
    <row r="102" spans="1:17">
      <c r="A102" s="51" t="s">
        <v>4823</v>
      </c>
      <c r="B102" s="51">
        <f t="shared" si="7"/>
        <v>1</v>
      </c>
      <c r="C102" s="51">
        <f t="shared" si="8"/>
        <v>744</v>
      </c>
      <c r="D102" s="51" t="s">
        <v>2186</v>
      </c>
      <c r="E102" s="54" t="str">
        <f t="shared" si="9"/>
        <v>031699</v>
      </c>
      <c r="F102" s="51" t="e">
        <f>VLOOKUP(E102,#REF!,8,FALSE)</f>
        <v>#REF!</v>
      </c>
      <c r="G102" s="51" t="e">
        <f>VLOOKUP(E102,#REF!,9,FALSE)</f>
        <v>#REF!</v>
      </c>
      <c r="H102" s="52">
        <v>908781</v>
      </c>
      <c r="I102" s="51" t="s">
        <v>4902</v>
      </c>
      <c r="J102" s="53">
        <v>4.4000000000000004</v>
      </c>
      <c r="K102" s="53">
        <v>3.2999990000000001</v>
      </c>
      <c r="L102" s="53">
        <v>3.7899614153225802</v>
      </c>
      <c r="M102" s="53">
        <v>2.9469266155913978</v>
      </c>
      <c r="N102" s="53">
        <f t="shared" si="10"/>
        <v>2192.513402</v>
      </c>
      <c r="O102" s="53" t="e">
        <f>VLOOKUP(E102,#REF!,29,FALSE)</f>
        <v>#REF!</v>
      </c>
      <c r="P102" s="53" t="e">
        <f t="shared" si="11"/>
        <v>#REF!</v>
      </c>
      <c r="Q102" s="53">
        <v>0.84303479973118245</v>
      </c>
    </row>
    <row r="103" spans="1:17">
      <c r="A103" s="51" t="s">
        <v>4823</v>
      </c>
      <c r="B103" s="51">
        <f t="shared" si="7"/>
        <v>1</v>
      </c>
      <c r="C103" s="51">
        <f t="shared" si="8"/>
        <v>744</v>
      </c>
      <c r="D103" s="51" t="s">
        <v>2182</v>
      </c>
      <c r="E103" s="54" t="str">
        <f t="shared" si="9"/>
        <v>031700</v>
      </c>
      <c r="F103" s="51" t="e">
        <f>VLOOKUP(E103,#REF!,8,FALSE)</f>
        <v>#REF!</v>
      </c>
      <c r="G103" s="51" t="e">
        <f>VLOOKUP(E103,#REF!,9,FALSE)</f>
        <v>#REF!</v>
      </c>
      <c r="H103" s="52">
        <v>910154</v>
      </c>
      <c r="I103" s="51" t="s">
        <v>4903</v>
      </c>
      <c r="J103" s="53">
        <v>10.1</v>
      </c>
      <c r="K103" s="53">
        <v>9.7000010000000003</v>
      </c>
      <c r="L103" s="53">
        <v>9.1364346075268816</v>
      </c>
      <c r="M103" s="53">
        <v>9.0970490510752686</v>
      </c>
      <c r="N103" s="53">
        <f t="shared" si="10"/>
        <v>6768.2044939999996</v>
      </c>
      <c r="O103" s="53" t="e">
        <f>VLOOKUP(E103,#REF!,29,FALSE)</f>
        <v>#REF!</v>
      </c>
      <c r="P103" s="53" t="e">
        <f t="shared" si="11"/>
        <v>#REF!</v>
      </c>
      <c r="Q103" s="53">
        <v>3.9385556451613547E-2</v>
      </c>
    </row>
    <row r="104" spans="1:17">
      <c r="A104" s="51" t="s">
        <v>4823</v>
      </c>
      <c r="B104" s="51">
        <f t="shared" si="7"/>
        <v>1</v>
      </c>
      <c r="C104" s="51">
        <f t="shared" si="8"/>
        <v>744</v>
      </c>
      <c r="D104" s="51" t="s">
        <v>2180</v>
      </c>
      <c r="E104" s="54" t="str">
        <f t="shared" si="9"/>
        <v>031719</v>
      </c>
      <c r="F104" s="51" t="e">
        <f>VLOOKUP(E104,#REF!,8,FALSE)</f>
        <v>#REF!</v>
      </c>
      <c r="G104" s="51" t="e">
        <f>VLOOKUP(E104,#REF!,9,FALSE)</f>
        <v>#REF!</v>
      </c>
      <c r="H104" s="52">
        <v>906776</v>
      </c>
      <c r="I104" s="51" t="s">
        <v>4904</v>
      </c>
      <c r="J104" s="53">
        <v>4.5</v>
      </c>
      <c r="K104" s="53">
        <v>4.300001</v>
      </c>
      <c r="L104" s="53">
        <v>4.0426922809139789</v>
      </c>
      <c r="M104" s="53">
        <v>4.0049774556451609</v>
      </c>
      <c r="N104" s="53">
        <f t="shared" si="10"/>
        <v>2979.703227</v>
      </c>
      <c r="O104" s="53" t="e">
        <f>VLOOKUP(E104,#REF!,29,FALSE)</f>
        <v>#REF!</v>
      </c>
      <c r="P104" s="53" t="e">
        <f t="shared" si="11"/>
        <v>#REF!</v>
      </c>
      <c r="Q104" s="53">
        <v>3.7714825268817399E-2</v>
      </c>
    </row>
    <row r="105" spans="1:17">
      <c r="A105" s="51" t="s">
        <v>4823</v>
      </c>
      <c r="B105" s="51">
        <f t="shared" si="7"/>
        <v>1</v>
      </c>
      <c r="C105" s="51">
        <f t="shared" si="8"/>
        <v>744</v>
      </c>
      <c r="D105" s="51" t="s">
        <v>2355</v>
      </c>
      <c r="E105" s="54" t="str">
        <f t="shared" si="9"/>
        <v>031805</v>
      </c>
      <c r="F105" s="51" t="e">
        <f>VLOOKUP(E105,#REF!,8,FALSE)</f>
        <v>#REF!</v>
      </c>
      <c r="G105" s="51" t="e">
        <f>VLOOKUP(E105,#REF!,9,FALSE)</f>
        <v>#REF!</v>
      </c>
      <c r="H105" s="52">
        <v>904073</v>
      </c>
      <c r="I105" s="51" t="s">
        <v>2356</v>
      </c>
      <c r="J105" s="53">
        <v>11.8</v>
      </c>
      <c r="K105" s="53">
        <v>9.5999970000000001</v>
      </c>
      <c r="L105" s="53">
        <v>10.306955994623655</v>
      </c>
      <c r="M105" s="53">
        <v>8.6934647137096768</v>
      </c>
      <c r="N105" s="53">
        <f t="shared" si="10"/>
        <v>6467.9377469999999</v>
      </c>
      <c r="O105" s="53" t="e">
        <f>VLOOKUP(E105,#REF!,29,FALSE)</f>
        <v>#REF!</v>
      </c>
      <c r="P105" s="53" t="e">
        <f t="shared" si="11"/>
        <v>#REF!</v>
      </c>
      <c r="Q105" s="53">
        <v>1.6134912809139783</v>
      </c>
    </row>
    <row r="106" spans="1:17">
      <c r="A106" s="51" t="s">
        <v>4823</v>
      </c>
      <c r="B106" s="51">
        <f t="shared" si="7"/>
        <v>1</v>
      </c>
      <c r="C106" s="51">
        <f t="shared" si="8"/>
        <v>744</v>
      </c>
      <c r="D106" s="51" t="s">
        <v>2353</v>
      </c>
      <c r="E106" s="54" t="str">
        <f t="shared" si="9"/>
        <v>031806</v>
      </c>
      <c r="F106" s="51" t="e">
        <f>VLOOKUP(E106,#REF!,8,FALSE)</f>
        <v>#REF!</v>
      </c>
      <c r="G106" s="51" t="e">
        <f>VLOOKUP(E106,#REF!,9,FALSE)</f>
        <v>#REF!</v>
      </c>
      <c r="H106" s="52">
        <v>904064</v>
      </c>
      <c r="I106" s="51" t="s">
        <v>2354</v>
      </c>
      <c r="J106" s="53">
        <v>14.6</v>
      </c>
      <c r="K106" s="53">
        <v>10.8</v>
      </c>
      <c r="L106" s="53">
        <v>12.77938147311828</v>
      </c>
      <c r="M106" s="53">
        <v>9.8006332970430101</v>
      </c>
      <c r="N106" s="53">
        <f t="shared" si="10"/>
        <v>7291.6711729999997</v>
      </c>
      <c r="O106" s="53" t="e">
        <f>VLOOKUP(E106,#REF!,29,FALSE)</f>
        <v>#REF!</v>
      </c>
      <c r="P106" s="53" t="e">
        <f t="shared" si="11"/>
        <v>#REF!</v>
      </c>
      <c r="Q106" s="53">
        <v>2.9787481760752694</v>
      </c>
    </row>
    <row r="107" spans="1:17">
      <c r="A107" s="51" t="s">
        <v>4823</v>
      </c>
      <c r="B107" s="51">
        <f t="shared" si="7"/>
        <v>1</v>
      </c>
      <c r="C107" s="51">
        <f t="shared" si="8"/>
        <v>744</v>
      </c>
      <c r="D107" s="51" t="s">
        <v>962</v>
      </c>
      <c r="E107" s="54" t="str">
        <f t="shared" si="9"/>
        <v>030296</v>
      </c>
      <c r="F107" s="51" t="e">
        <f>VLOOKUP(E107,#REF!,8,FALSE)</f>
        <v>#REF!</v>
      </c>
      <c r="G107" s="51" t="e">
        <f>VLOOKUP(E107,#REF!,9,FALSE)</f>
        <v>#REF!</v>
      </c>
      <c r="H107" s="52">
        <v>20033</v>
      </c>
      <c r="I107" s="51" t="s">
        <v>4905</v>
      </c>
      <c r="J107" s="53">
        <v>10.5</v>
      </c>
      <c r="K107" s="53">
        <v>10</v>
      </c>
      <c r="L107" s="53">
        <v>7.368341978494624</v>
      </c>
      <c r="M107" s="53">
        <v>7.368341978494624</v>
      </c>
      <c r="N107" s="53">
        <f t="shared" si="10"/>
        <v>5482.0464320000001</v>
      </c>
      <c r="O107" s="53" t="e">
        <f>VLOOKUP(E107,#REF!,29,FALSE)</f>
        <v>#REF!</v>
      </c>
      <c r="P107" s="53" t="e">
        <f t="shared" si="11"/>
        <v>#REF!</v>
      </c>
      <c r="Q107" s="53">
        <v>0</v>
      </c>
    </row>
    <row r="108" spans="1:17">
      <c r="A108" s="51" t="s">
        <v>4823</v>
      </c>
      <c r="B108" s="51">
        <f t="shared" si="7"/>
        <v>1</v>
      </c>
      <c r="C108" s="51">
        <f t="shared" si="8"/>
        <v>744</v>
      </c>
      <c r="D108" s="51" t="s">
        <v>2815</v>
      </c>
      <c r="E108" s="54" t="str">
        <f t="shared" si="9"/>
        <v>034120</v>
      </c>
      <c r="F108" s="51" t="e">
        <f>VLOOKUP(E108,#REF!,8,FALSE)</f>
        <v>#REF!</v>
      </c>
      <c r="G108" s="51" t="e">
        <f>VLOOKUP(E108,#REF!,9,FALSE)</f>
        <v>#REF!</v>
      </c>
      <c r="H108" s="52">
        <v>909767</v>
      </c>
      <c r="I108" s="51" t="s">
        <v>2816</v>
      </c>
      <c r="J108" s="53">
        <v>8.8000000000000007</v>
      </c>
      <c r="K108" s="53">
        <v>8.6</v>
      </c>
      <c r="L108" s="53">
        <v>8.1252465456989249</v>
      </c>
      <c r="M108" s="53">
        <v>8.1252465456989249</v>
      </c>
      <c r="N108" s="53">
        <f t="shared" si="10"/>
        <v>6045.18343</v>
      </c>
      <c r="O108" s="53" t="e">
        <f>VLOOKUP(E108,#REF!,29,FALSE)</f>
        <v>#REF!</v>
      </c>
      <c r="P108" s="53" t="e">
        <f t="shared" si="11"/>
        <v>#REF!</v>
      </c>
      <c r="Q108" s="53">
        <v>0</v>
      </c>
    </row>
    <row r="109" spans="1:17">
      <c r="A109" s="51" t="s">
        <v>4823</v>
      </c>
      <c r="B109" s="51">
        <f t="shared" si="7"/>
        <v>1</v>
      </c>
      <c r="C109" s="51">
        <f t="shared" si="8"/>
        <v>744</v>
      </c>
      <c r="D109" s="51" t="s">
        <v>2799</v>
      </c>
      <c r="E109" s="54" t="str">
        <f t="shared" si="9"/>
        <v>034153</v>
      </c>
      <c r="F109" s="51" t="e">
        <f>VLOOKUP(E109,#REF!,8,FALSE)</f>
        <v>#REF!</v>
      </c>
      <c r="G109" s="51" t="e">
        <f>VLOOKUP(E109,#REF!,9,FALSE)</f>
        <v>#REF!</v>
      </c>
      <c r="H109" s="52">
        <v>909768</v>
      </c>
      <c r="I109" s="51" t="s">
        <v>4906</v>
      </c>
      <c r="J109" s="53">
        <v>5</v>
      </c>
      <c r="K109" s="53">
        <v>5</v>
      </c>
      <c r="L109" s="53">
        <v>5.9580728279569897</v>
      </c>
      <c r="M109" s="53">
        <v>5.9580728279569897</v>
      </c>
      <c r="N109" s="53">
        <f t="shared" si="10"/>
        <v>4432.806184</v>
      </c>
      <c r="O109" s="53" t="e">
        <f>VLOOKUP(E109,#REF!,29,FALSE)</f>
        <v>#REF!</v>
      </c>
      <c r="P109" s="53" t="e">
        <f t="shared" si="11"/>
        <v>#REF!</v>
      </c>
      <c r="Q109" s="53">
        <v>0</v>
      </c>
    </row>
    <row r="110" spans="1:17">
      <c r="A110" s="51" t="s">
        <v>4823</v>
      </c>
      <c r="B110" s="51">
        <f t="shared" si="7"/>
        <v>1</v>
      </c>
      <c r="C110" s="51">
        <f t="shared" si="8"/>
        <v>744</v>
      </c>
      <c r="D110" s="51" t="s">
        <v>2806</v>
      </c>
      <c r="E110" s="54" t="str">
        <f t="shared" si="9"/>
        <v>032926</v>
      </c>
      <c r="F110" s="51" t="e">
        <f>VLOOKUP(E110,#REF!,8,FALSE)</f>
        <v>#REF!</v>
      </c>
      <c r="G110" s="51" t="e">
        <f>VLOOKUP(E110,#REF!,9,FALSE)</f>
        <v>#REF!</v>
      </c>
      <c r="H110" s="52">
        <v>909504</v>
      </c>
      <c r="I110" s="51" t="s">
        <v>2805</v>
      </c>
      <c r="J110" s="53">
        <v>6.9</v>
      </c>
      <c r="K110" s="53">
        <v>6.7</v>
      </c>
      <c r="L110" s="53">
        <v>6.1518161411290322</v>
      </c>
      <c r="M110" s="53">
        <v>6.1518161411290322</v>
      </c>
      <c r="N110" s="53">
        <f t="shared" si="10"/>
        <v>4576.9512089999998</v>
      </c>
      <c r="O110" s="53" t="e">
        <f>VLOOKUP(E110,#REF!,29,FALSE)</f>
        <v>#REF!</v>
      </c>
      <c r="P110" s="53" t="e">
        <f t="shared" si="11"/>
        <v>#REF!</v>
      </c>
      <c r="Q110" s="53">
        <v>0</v>
      </c>
    </row>
    <row r="111" spans="1:17">
      <c r="A111" s="51" t="s">
        <v>4823</v>
      </c>
      <c r="B111" s="51">
        <f t="shared" si="7"/>
        <v>1</v>
      </c>
      <c r="C111" s="51">
        <f t="shared" si="8"/>
        <v>744</v>
      </c>
      <c r="D111" s="51" t="s">
        <v>2965</v>
      </c>
      <c r="E111" s="54" t="str">
        <f t="shared" si="9"/>
        <v>034184</v>
      </c>
      <c r="F111" s="51" t="e">
        <f>VLOOKUP(E111,#REF!,8,FALSE)</f>
        <v>#REF!</v>
      </c>
      <c r="G111" s="51" t="e">
        <f>VLOOKUP(E111,#REF!,9,FALSE)</f>
        <v>#REF!</v>
      </c>
      <c r="H111" s="52">
        <v>910706</v>
      </c>
      <c r="I111" s="51" t="s">
        <v>4907</v>
      </c>
      <c r="J111" s="53">
        <v>9.1999999999999993</v>
      </c>
      <c r="K111" s="53">
        <v>9.1999999999999993</v>
      </c>
      <c r="L111" s="53">
        <v>7.8940289838709683</v>
      </c>
      <c r="M111" s="53">
        <v>7.8940289838709683</v>
      </c>
      <c r="N111" s="53">
        <f t="shared" si="10"/>
        <v>5873.1575640000001</v>
      </c>
      <c r="O111" s="53" t="e">
        <f>VLOOKUP(E111,#REF!,29,FALSE)</f>
        <v>#REF!</v>
      </c>
      <c r="P111" s="53" t="e">
        <f t="shared" si="11"/>
        <v>#REF!</v>
      </c>
      <c r="Q111" s="53">
        <v>0</v>
      </c>
    </row>
    <row r="112" spans="1:17">
      <c r="A112" s="51" t="s">
        <v>4823</v>
      </c>
      <c r="B112" s="51">
        <f t="shared" si="7"/>
        <v>1</v>
      </c>
      <c r="C112" s="51">
        <f t="shared" si="8"/>
        <v>744</v>
      </c>
      <c r="D112" s="51" t="s">
        <v>657</v>
      </c>
      <c r="E112" s="54" t="str">
        <f t="shared" si="9"/>
        <v>030048</v>
      </c>
      <c r="F112" s="51" t="e">
        <f>VLOOKUP(E112,#REF!,8,FALSE)</f>
        <v>#REF!</v>
      </c>
      <c r="G112" s="51" t="e">
        <f>VLOOKUP(E112,#REF!,9,FALSE)</f>
        <v>#REF!</v>
      </c>
      <c r="H112" s="52">
        <v>8639</v>
      </c>
      <c r="I112" s="51" t="s">
        <v>658</v>
      </c>
      <c r="J112" s="53">
        <v>4.0999999999999996</v>
      </c>
      <c r="K112" s="53">
        <v>24</v>
      </c>
      <c r="L112" s="53">
        <v>18.143541666666668</v>
      </c>
      <c r="M112" s="53">
        <v>18.143541666666668</v>
      </c>
      <c r="N112" s="53">
        <f t="shared" si="10"/>
        <v>13498.795</v>
      </c>
      <c r="O112" s="53" t="e">
        <f>VLOOKUP(E112,#REF!,29,FALSE)</f>
        <v>#REF!</v>
      </c>
      <c r="P112" s="53" t="e">
        <f t="shared" si="11"/>
        <v>#REF!</v>
      </c>
      <c r="Q112" s="53">
        <v>0</v>
      </c>
    </row>
    <row r="113" spans="1:17">
      <c r="A113" s="51" t="s">
        <v>4823</v>
      </c>
      <c r="B113" s="51">
        <f t="shared" si="7"/>
        <v>1</v>
      </c>
      <c r="C113" s="51">
        <f t="shared" si="8"/>
        <v>744</v>
      </c>
      <c r="D113" s="51" t="s">
        <v>403</v>
      </c>
      <c r="E113" s="54" t="str">
        <f t="shared" si="9"/>
        <v>029588</v>
      </c>
      <c r="F113" s="51" t="e">
        <f>VLOOKUP(E113,#REF!,8,FALSE)</f>
        <v>#REF!</v>
      </c>
      <c r="G113" s="51" t="e">
        <f>VLOOKUP(E113,#REF!,9,FALSE)</f>
        <v>#REF!</v>
      </c>
      <c r="H113" s="52">
        <v>8348</v>
      </c>
      <c r="I113" s="51" t="s">
        <v>4908</v>
      </c>
      <c r="J113" s="53">
        <v>40.1</v>
      </c>
      <c r="K113" s="53">
        <v>22.000000999999997</v>
      </c>
      <c r="L113" s="53">
        <v>0</v>
      </c>
      <c r="M113" s="53">
        <v>0</v>
      </c>
      <c r="N113" s="53">
        <f t="shared" si="10"/>
        <v>0</v>
      </c>
      <c r="O113" s="53" t="e">
        <f>VLOOKUP(E113,#REF!,29,FALSE)</f>
        <v>#REF!</v>
      </c>
      <c r="P113" s="53" t="e">
        <f t="shared" si="11"/>
        <v>#REF!</v>
      </c>
      <c r="Q113" s="53">
        <v>0</v>
      </c>
    </row>
    <row r="114" spans="1:17">
      <c r="A114" s="51" t="s">
        <v>4823</v>
      </c>
      <c r="B114" s="51">
        <f t="shared" si="7"/>
        <v>1</v>
      </c>
      <c r="C114" s="51">
        <f t="shared" si="8"/>
        <v>744</v>
      </c>
      <c r="D114" s="51" t="s">
        <v>654</v>
      </c>
      <c r="E114" s="54" t="str">
        <f t="shared" si="9"/>
        <v>030025</v>
      </c>
      <c r="F114" s="51" t="e">
        <f>VLOOKUP(E114,#REF!,8,FALSE)</f>
        <v>#REF!</v>
      </c>
      <c r="G114" s="51" t="e">
        <f>VLOOKUP(E114,#REF!,9,FALSE)</f>
        <v>#REF!</v>
      </c>
      <c r="H114" s="52">
        <v>8654</v>
      </c>
      <c r="I114" s="51" t="s">
        <v>4909</v>
      </c>
      <c r="J114" s="53">
        <v>36</v>
      </c>
      <c r="K114" s="53">
        <v>27</v>
      </c>
      <c r="L114" s="53">
        <v>0</v>
      </c>
      <c r="M114" s="53">
        <v>0</v>
      </c>
      <c r="N114" s="53">
        <f t="shared" si="10"/>
        <v>0</v>
      </c>
      <c r="O114" s="53" t="e">
        <f>VLOOKUP(E114,#REF!,29,FALSE)</f>
        <v>#REF!</v>
      </c>
      <c r="P114" s="53" t="e">
        <f t="shared" si="11"/>
        <v>#REF!</v>
      </c>
      <c r="Q114" s="53">
        <v>0</v>
      </c>
    </row>
    <row r="115" spans="1:17">
      <c r="A115" s="51" t="s">
        <v>4823</v>
      </c>
      <c r="B115" s="51">
        <f t="shared" si="7"/>
        <v>1</v>
      </c>
      <c r="C115" s="51">
        <f t="shared" si="8"/>
        <v>744</v>
      </c>
      <c r="D115" s="51" t="s">
        <v>643</v>
      </c>
      <c r="E115" s="54" t="str">
        <f t="shared" si="9"/>
        <v>030033</v>
      </c>
      <c r="F115" s="51" t="e">
        <f>VLOOKUP(E115,#REF!,8,FALSE)</f>
        <v>#REF!</v>
      </c>
      <c r="G115" s="51" t="e">
        <f>VLOOKUP(E115,#REF!,9,FALSE)</f>
        <v>#REF!</v>
      </c>
      <c r="H115" s="52">
        <v>8658</v>
      </c>
      <c r="I115" s="51" t="s">
        <v>4910</v>
      </c>
      <c r="J115" s="53">
        <v>21.9</v>
      </c>
      <c r="K115" s="53">
        <v>15</v>
      </c>
      <c r="L115" s="53">
        <v>0</v>
      </c>
      <c r="M115" s="53">
        <v>0</v>
      </c>
      <c r="N115" s="53">
        <f t="shared" si="10"/>
        <v>0</v>
      </c>
      <c r="O115" s="53" t="e">
        <f>VLOOKUP(E115,#REF!,29,FALSE)</f>
        <v>#REF!</v>
      </c>
      <c r="P115" s="53" t="e">
        <f t="shared" si="11"/>
        <v>#REF!</v>
      </c>
      <c r="Q115" s="53">
        <v>0</v>
      </c>
    </row>
    <row r="116" spans="1:17">
      <c r="A116" s="51" t="s">
        <v>4823</v>
      </c>
      <c r="B116" s="51">
        <f t="shared" si="7"/>
        <v>1</v>
      </c>
      <c r="C116" s="51">
        <f t="shared" si="8"/>
        <v>744</v>
      </c>
      <c r="D116" s="51" t="s">
        <v>670</v>
      </c>
      <c r="E116" s="54" t="str">
        <f t="shared" si="9"/>
        <v>030039</v>
      </c>
      <c r="F116" s="51" t="e">
        <f>VLOOKUP(E116,#REF!,8,FALSE)</f>
        <v>#REF!</v>
      </c>
      <c r="G116" s="51" t="e">
        <f>VLOOKUP(E116,#REF!,9,FALSE)</f>
        <v>#REF!</v>
      </c>
      <c r="H116" s="52">
        <v>8655</v>
      </c>
      <c r="I116" s="51" t="s">
        <v>669</v>
      </c>
      <c r="J116" s="53">
        <v>24.5</v>
      </c>
      <c r="K116" s="53">
        <v>27</v>
      </c>
      <c r="L116" s="53">
        <v>2.2311827956989246E-7</v>
      </c>
      <c r="M116" s="53">
        <v>2.2311827956989246E-7</v>
      </c>
      <c r="N116" s="53">
        <f t="shared" si="10"/>
        <v>1.66E-4</v>
      </c>
      <c r="O116" s="53" t="e">
        <f>VLOOKUP(E116,#REF!,29,FALSE)</f>
        <v>#REF!</v>
      </c>
      <c r="P116" s="53" t="e">
        <f t="shared" si="11"/>
        <v>#REF!</v>
      </c>
      <c r="Q116" s="53">
        <v>0</v>
      </c>
    </row>
    <row r="117" spans="1:17">
      <c r="A117" s="51" t="s">
        <v>4823</v>
      </c>
      <c r="B117" s="51">
        <f t="shared" si="7"/>
        <v>1</v>
      </c>
      <c r="C117" s="51">
        <f t="shared" si="8"/>
        <v>744</v>
      </c>
      <c r="D117" s="51" t="s">
        <v>822</v>
      </c>
      <c r="E117" s="54" t="str">
        <f t="shared" si="9"/>
        <v>030355</v>
      </c>
      <c r="F117" s="51" t="e">
        <f>VLOOKUP(E117,#REF!,8,FALSE)</f>
        <v>#REF!</v>
      </c>
      <c r="G117" s="51" t="e">
        <f>VLOOKUP(E117,#REF!,9,FALSE)</f>
        <v>#REF!</v>
      </c>
      <c r="H117" s="52">
        <v>8885</v>
      </c>
      <c r="I117" s="51" t="s">
        <v>2702</v>
      </c>
      <c r="J117" s="53">
        <v>20.100000000000001</v>
      </c>
      <c r="K117" s="53">
        <v>16.200002999999999</v>
      </c>
      <c r="L117" s="53">
        <v>31.773742141129034</v>
      </c>
      <c r="M117" s="53">
        <v>27.278214782258065</v>
      </c>
      <c r="N117" s="53">
        <f t="shared" si="10"/>
        <v>20294.991797999999</v>
      </c>
      <c r="O117" s="53" t="e">
        <f>VLOOKUP(E117,#REF!,29,FALSE)</f>
        <v>#REF!</v>
      </c>
      <c r="P117" s="53" t="e">
        <f t="shared" si="11"/>
        <v>#REF!</v>
      </c>
      <c r="Q117" s="53">
        <v>4.4955273588709712</v>
      </c>
    </row>
    <row r="118" spans="1:17">
      <c r="A118" s="51" t="s">
        <v>4823</v>
      </c>
      <c r="B118" s="51">
        <f t="shared" si="7"/>
        <v>1</v>
      </c>
      <c r="C118" s="51">
        <f t="shared" si="8"/>
        <v>744</v>
      </c>
      <c r="D118" s="51" t="s">
        <v>1828</v>
      </c>
      <c r="E118" s="54" t="str">
        <f t="shared" si="9"/>
        <v>028219</v>
      </c>
      <c r="F118" s="51" t="e">
        <f>VLOOKUP(E118,#REF!,8,FALSE)</f>
        <v>#REF!</v>
      </c>
      <c r="G118" s="51" t="e">
        <f>VLOOKUP(E118,#REF!,9,FALSE)</f>
        <v>#REF!</v>
      </c>
      <c r="H118" s="52">
        <v>8301</v>
      </c>
      <c r="I118" s="51" t="s">
        <v>707</v>
      </c>
      <c r="J118" s="53">
        <v>40.9</v>
      </c>
      <c r="K118" s="53">
        <v>25.400004000000003</v>
      </c>
      <c r="L118" s="53">
        <v>12.022969577956989</v>
      </c>
      <c r="M118" s="53">
        <v>0</v>
      </c>
      <c r="N118" s="53">
        <f t="shared" si="10"/>
        <v>0</v>
      </c>
      <c r="O118" s="53" t="e">
        <f>VLOOKUP(E118,#REF!,29,FALSE)</f>
        <v>#REF!</v>
      </c>
      <c r="P118" s="53" t="e">
        <f t="shared" si="11"/>
        <v>#REF!</v>
      </c>
      <c r="Q118" s="53">
        <v>12.022969577956989</v>
      </c>
    </row>
    <row r="119" spans="1:17">
      <c r="A119" s="51" t="s">
        <v>4823</v>
      </c>
      <c r="B119" s="51">
        <f t="shared" si="7"/>
        <v>1</v>
      </c>
      <c r="C119" s="51">
        <f t="shared" si="8"/>
        <v>744</v>
      </c>
      <c r="D119" s="51" t="s">
        <v>1239</v>
      </c>
      <c r="E119" s="54" t="str">
        <f t="shared" si="9"/>
        <v>029193</v>
      </c>
      <c r="F119" s="51" t="e">
        <f>VLOOKUP(E119,#REF!,8,FALSE)</f>
        <v>#REF!</v>
      </c>
      <c r="G119" s="51" t="e">
        <f>VLOOKUP(E119,#REF!,9,FALSE)</f>
        <v>#REF!</v>
      </c>
      <c r="H119" s="52">
        <v>8838</v>
      </c>
      <c r="I119" s="51" t="s">
        <v>1238</v>
      </c>
      <c r="J119" s="53">
        <v>17.899999999999999</v>
      </c>
      <c r="K119" s="53">
        <v>47.423777000000001</v>
      </c>
      <c r="L119" s="53">
        <v>0</v>
      </c>
      <c r="M119" s="53">
        <v>0</v>
      </c>
      <c r="N119" s="53">
        <f t="shared" si="10"/>
        <v>0</v>
      </c>
      <c r="O119" s="53" t="e">
        <f>VLOOKUP(E119,#REF!,29,FALSE)</f>
        <v>#REF!</v>
      </c>
      <c r="P119" s="53" t="e">
        <f t="shared" si="11"/>
        <v>#REF!</v>
      </c>
      <c r="Q119" s="53">
        <v>0</v>
      </c>
    </row>
    <row r="120" spans="1:17">
      <c r="A120" s="51" t="s">
        <v>4823</v>
      </c>
      <c r="B120" s="51">
        <f t="shared" si="7"/>
        <v>1</v>
      </c>
      <c r="C120" s="51">
        <f t="shared" si="8"/>
        <v>744</v>
      </c>
      <c r="D120" s="51" t="s">
        <v>665</v>
      </c>
      <c r="E120" s="54" t="str">
        <f t="shared" si="9"/>
        <v>029670</v>
      </c>
      <c r="F120" s="51" t="e">
        <f>VLOOKUP(E120,#REF!,8,FALSE)</f>
        <v>#REF!</v>
      </c>
      <c r="G120" s="51" t="e">
        <f>VLOOKUP(E120,#REF!,9,FALSE)</f>
        <v>#REF!</v>
      </c>
      <c r="H120" s="52">
        <v>8469</v>
      </c>
      <c r="I120" s="51" t="s">
        <v>4911</v>
      </c>
      <c r="J120" s="53">
        <v>37.799999999999997</v>
      </c>
      <c r="K120" s="53">
        <v>25</v>
      </c>
      <c r="L120" s="53">
        <v>13.702469056451614</v>
      </c>
      <c r="M120" s="53">
        <v>0</v>
      </c>
      <c r="N120" s="53">
        <f t="shared" si="10"/>
        <v>0</v>
      </c>
      <c r="O120" s="53" t="e">
        <f>VLOOKUP(E120,#REF!,29,FALSE)</f>
        <v>#REF!</v>
      </c>
      <c r="P120" s="53" t="e">
        <f t="shared" si="11"/>
        <v>#REF!</v>
      </c>
      <c r="Q120" s="53">
        <v>13.702469056451614</v>
      </c>
    </row>
    <row r="121" spans="1:17">
      <c r="A121" s="51" t="s">
        <v>4823</v>
      </c>
      <c r="B121" s="51">
        <f t="shared" si="7"/>
        <v>1</v>
      </c>
      <c r="C121" s="51">
        <f t="shared" si="8"/>
        <v>744</v>
      </c>
      <c r="D121" s="51" t="s">
        <v>613</v>
      </c>
      <c r="E121" s="54" t="str">
        <f t="shared" si="9"/>
        <v>030037</v>
      </c>
      <c r="F121" s="51" t="e">
        <f>VLOOKUP(E121,#REF!,8,FALSE)</f>
        <v>#REF!</v>
      </c>
      <c r="G121" s="51" t="e">
        <f>VLOOKUP(E121,#REF!,9,FALSE)</f>
        <v>#REF!</v>
      </c>
      <c r="H121" s="52">
        <v>8652</v>
      </c>
      <c r="I121" s="51" t="s">
        <v>4912</v>
      </c>
      <c r="J121" s="53">
        <v>32.299999999999997</v>
      </c>
      <c r="K121" s="53">
        <v>27</v>
      </c>
      <c r="L121" s="53">
        <v>1.286290322580645E-6</v>
      </c>
      <c r="M121" s="53">
        <v>1.1155913978494624E-6</v>
      </c>
      <c r="N121" s="53">
        <f t="shared" si="10"/>
        <v>8.3000000000000001E-4</v>
      </c>
      <c r="O121" s="53" t="e">
        <f>VLOOKUP(E121,#REF!,29,FALSE)</f>
        <v>#REF!</v>
      </c>
      <c r="P121" s="53" t="e">
        <f t="shared" si="11"/>
        <v>#REF!</v>
      </c>
      <c r="Q121" s="53">
        <v>1.7069892473118272E-7</v>
      </c>
    </row>
    <row r="122" spans="1:17">
      <c r="A122" s="51" t="s">
        <v>4823</v>
      </c>
      <c r="B122" s="51">
        <f t="shared" si="7"/>
        <v>1</v>
      </c>
      <c r="C122" s="51">
        <f t="shared" si="8"/>
        <v>744</v>
      </c>
      <c r="D122" s="51" t="s">
        <v>1842</v>
      </c>
      <c r="E122" s="54" t="str">
        <f t="shared" si="9"/>
        <v>030104</v>
      </c>
      <c r="F122" s="51" t="e">
        <f>VLOOKUP(E122,#REF!,8,FALSE)</f>
        <v>#REF!</v>
      </c>
      <c r="G122" s="51" t="e">
        <f>VLOOKUP(E122,#REF!,9,FALSE)</f>
        <v>#REF!</v>
      </c>
      <c r="H122" s="52">
        <v>8681</v>
      </c>
      <c r="I122" s="51" t="s">
        <v>4913</v>
      </c>
      <c r="J122" s="53">
        <v>24.7</v>
      </c>
      <c r="K122" s="53">
        <v>15.299999</v>
      </c>
      <c r="L122" s="53">
        <v>0</v>
      </c>
      <c r="M122" s="53">
        <v>0</v>
      </c>
      <c r="N122" s="53">
        <f t="shared" si="10"/>
        <v>0</v>
      </c>
      <c r="O122" s="53" t="e">
        <f>VLOOKUP(E122,#REF!,29,FALSE)</f>
        <v>#REF!</v>
      </c>
      <c r="P122" s="53" t="e">
        <f t="shared" si="11"/>
        <v>#REF!</v>
      </c>
      <c r="Q122" s="53">
        <v>0</v>
      </c>
    </row>
    <row r="123" spans="1:17">
      <c r="A123" s="51" t="s">
        <v>4823</v>
      </c>
      <c r="B123" s="51">
        <f t="shared" si="7"/>
        <v>1</v>
      </c>
      <c r="C123" s="51">
        <f t="shared" si="8"/>
        <v>744</v>
      </c>
      <c r="D123" s="51" t="s">
        <v>1859</v>
      </c>
      <c r="E123" s="54" t="str">
        <f t="shared" si="9"/>
        <v>030115</v>
      </c>
      <c r="F123" s="51" t="e">
        <f>VLOOKUP(E123,#REF!,8,FALSE)</f>
        <v>#REF!</v>
      </c>
      <c r="G123" s="51" t="e">
        <f>VLOOKUP(E123,#REF!,9,FALSE)</f>
        <v>#REF!</v>
      </c>
      <c r="H123" s="52">
        <v>893482</v>
      </c>
      <c r="I123" s="51" t="s">
        <v>664</v>
      </c>
      <c r="J123" s="53">
        <v>19.600000000000001</v>
      </c>
      <c r="K123" s="53">
        <v>9.9999920000000007</v>
      </c>
      <c r="L123" s="53">
        <v>5.6165181290322579</v>
      </c>
      <c r="M123" s="53">
        <v>0</v>
      </c>
      <c r="N123" s="53">
        <f t="shared" si="10"/>
        <v>0</v>
      </c>
      <c r="O123" s="53" t="e">
        <f>VLOOKUP(E123,#REF!,29,FALSE)</f>
        <v>#REF!</v>
      </c>
      <c r="P123" s="53" t="e">
        <f t="shared" si="11"/>
        <v>#REF!</v>
      </c>
      <c r="Q123" s="53">
        <v>5.6165181290322579</v>
      </c>
    </row>
    <row r="124" spans="1:17">
      <c r="A124" s="51" t="s">
        <v>4823</v>
      </c>
      <c r="B124" s="51">
        <f t="shared" si="7"/>
        <v>1</v>
      </c>
      <c r="C124" s="51">
        <f t="shared" si="8"/>
        <v>744</v>
      </c>
      <c r="D124" s="51" t="s">
        <v>667</v>
      </c>
      <c r="E124" s="54" t="str">
        <f t="shared" si="9"/>
        <v>030038</v>
      </c>
      <c r="F124" s="51" t="e">
        <f>VLOOKUP(E124,#REF!,8,FALSE)</f>
        <v>#REF!</v>
      </c>
      <c r="G124" s="51" t="e">
        <f>VLOOKUP(E124,#REF!,9,FALSE)</f>
        <v>#REF!</v>
      </c>
      <c r="H124" s="52">
        <v>8651</v>
      </c>
      <c r="I124" s="51" t="s">
        <v>668</v>
      </c>
      <c r="J124" s="53">
        <v>22.2</v>
      </c>
      <c r="K124" s="53">
        <v>27</v>
      </c>
      <c r="L124" s="53">
        <v>5.5994623655913985E-6</v>
      </c>
      <c r="M124" s="53">
        <v>5.5994623655913985E-6</v>
      </c>
      <c r="N124" s="53">
        <f t="shared" si="10"/>
        <v>4.1660000000000004E-3</v>
      </c>
      <c r="O124" s="53" t="e">
        <f>VLOOKUP(E124,#REF!,29,FALSE)</f>
        <v>#REF!</v>
      </c>
      <c r="P124" s="53" t="e">
        <f t="shared" si="11"/>
        <v>#REF!</v>
      </c>
      <c r="Q124" s="53">
        <v>0</v>
      </c>
    </row>
    <row r="125" spans="1:17">
      <c r="A125" s="51" t="s">
        <v>4823</v>
      </c>
      <c r="B125" s="51">
        <f t="shared" si="7"/>
        <v>1</v>
      </c>
      <c r="C125" s="51">
        <f t="shared" si="8"/>
        <v>744</v>
      </c>
      <c r="D125" s="51" t="s">
        <v>400</v>
      </c>
      <c r="E125" s="54" t="str">
        <f t="shared" si="9"/>
        <v>028605</v>
      </c>
      <c r="F125" s="51" t="e">
        <f>VLOOKUP(E125,#REF!,8,FALSE)</f>
        <v>#REF!</v>
      </c>
      <c r="G125" s="51" t="e">
        <f>VLOOKUP(E125,#REF!,9,FALSE)</f>
        <v>#REF!</v>
      </c>
      <c r="H125" s="52">
        <v>8764</v>
      </c>
      <c r="I125" s="51" t="s">
        <v>4914</v>
      </c>
      <c r="J125" s="53">
        <v>9.1</v>
      </c>
      <c r="K125" s="53">
        <v>11.000000999999999</v>
      </c>
      <c r="L125" s="53">
        <v>21.204796286290321</v>
      </c>
      <c r="M125" s="53">
        <v>21.204796206989247</v>
      </c>
      <c r="N125" s="53">
        <f t="shared" si="10"/>
        <v>15776.368377999999</v>
      </c>
      <c r="O125" s="53" t="e">
        <f>VLOOKUP(E125,#REF!,29,FALSE)</f>
        <v>#REF!</v>
      </c>
      <c r="P125" s="53" t="e">
        <f t="shared" si="11"/>
        <v>#REF!</v>
      </c>
      <c r="Q125" s="53">
        <v>7.9301075221406125E-8</v>
      </c>
    </row>
    <row r="126" spans="1:17">
      <c r="A126" s="51" t="s">
        <v>4823</v>
      </c>
      <c r="B126" s="51">
        <f t="shared" si="7"/>
        <v>1</v>
      </c>
      <c r="C126" s="51">
        <f t="shared" si="8"/>
        <v>744</v>
      </c>
      <c r="D126" s="51" t="s">
        <v>1282</v>
      </c>
      <c r="E126" s="54" t="str">
        <f t="shared" si="9"/>
        <v>027913</v>
      </c>
      <c r="F126" s="51" t="e">
        <f>VLOOKUP(E126,#REF!,8,FALSE)</f>
        <v>#REF!</v>
      </c>
      <c r="G126" s="51" t="e">
        <f>VLOOKUP(E126,#REF!,9,FALSE)</f>
        <v>#REF!</v>
      </c>
      <c r="H126" s="52">
        <v>8791</v>
      </c>
      <c r="I126" s="51" t="s">
        <v>4915</v>
      </c>
      <c r="J126" s="53">
        <v>0</v>
      </c>
      <c r="K126" s="53">
        <v>11.7</v>
      </c>
      <c r="L126" s="53">
        <v>0</v>
      </c>
      <c r="M126" s="53">
        <v>0</v>
      </c>
      <c r="N126" s="53">
        <f t="shared" si="10"/>
        <v>0</v>
      </c>
      <c r="O126" s="53" t="e">
        <f>VLOOKUP(E126,#REF!,29,FALSE)</f>
        <v>#REF!</v>
      </c>
      <c r="P126" s="53" t="e">
        <f t="shared" si="11"/>
        <v>#REF!</v>
      </c>
      <c r="Q126" s="53">
        <v>0</v>
      </c>
    </row>
    <row r="127" spans="1:17">
      <c r="A127" s="51" t="s">
        <v>4823</v>
      </c>
      <c r="B127" s="51">
        <f t="shared" si="7"/>
        <v>1</v>
      </c>
      <c r="C127" s="51">
        <f t="shared" si="8"/>
        <v>744</v>
      </c>
      <c r="D127" s="51" t="s">
        <v>603</v>
      </c>
      <c r="E127" s="54" t="str">
        <f t="shared" si="9"/>
        <v>028051</v>
      </c>
      <c r="F127" s="51" t="e">
        <f>VLOOKUP(E127,#REF!,8,FALSE)</f>
        <v>#REF!</v>
      </c>
      <c r="G127" s="51" t="e">
        <f>VLOOKUP(E127,#REF!,9,FALSE)</f>
        <v>#REF!</v>
      </c>
      <c r="H127" s="52">
        <v>8637</v>
      </c>
      <c r="I127" s="51" t="s">
        <v>602</v>
      </c>
      <c r="J127" s="53">
        <v>0</v>
      </c>
      <c r="K127" s="53">
        <v>16</v>
      </c>
      <c r="L127" s="53">
        <v>0</v>
      </c>
      <c r="M127" s="53">
        <v>0</v>
      </c>
      <c r="N127" s="53">
        <f t="shared" si="10"/>
        <v>0</v>
      </c>
      <c r="O127" s="53" t="e">
        <f>VLOOKUP(E127,#REF!,29,FALSE)</f>
        <v>#REF!</v>
      </c>
      <c r="P127" s="53" t="e">
        <f t="shared" si="11"/>
        <v>#REF!</v>
      </c>
      <c r="Q127" s="53">
        <v>0</v>
      </c>
    </row>
    <row r="128" spans="1:17">
      <c r="A128" s="51" t="s">
        <v>4823</v>
      </c>
      <c r="B128" s="51">
        <f t="shared" si="7"/>
        <v>1</v>
      </c>
      <c r="C128" s="51">
        <f t="shared" si="8"/>
        <v>744</v>
      </c>
      <c r="D128" s="51" t="s">
        <v>322</v>
      </c>
      <c r="E128" s="54" t="str">
        <f t="shared" si="9"/>
        <v>028094</v>
      </c>
      <c r="F128" s="51" t="e">
        <f>VLOOKUP(E128,#REF!,8,FALSE)</f>
        <v>#REF!</v>
      </c>
      <c r="G128" s="51" t="e">
        <f>VLOOKUP(E128,#REF!,9,FALSE)</f>
        <v>#REF!</v>
      </c>
      <c r="H128" s="52">
        <v>8352</v>
      </c>
      <c r="I128" s="51" t="s">
        <v>323</v>
      </c>
      <c r="J128" s="53">
        <v>22.6</v>
      </c>
      <c r="K128" s="53">
        <v>8.8999989999999993</v>
      </c>
      <c r="L128" s="53">
        <v>0</v>
      </c>
      <c r="M128" s="53">
        <v>0</v>
      </c>
      <c r="N128" s="53">
        <f t="shared" si="10"/>
        <v>0</v>
      </c>
      <c r="O128" s="53" t="e">
        <f>VLOOKUP(E128,#REF!,29,FALSE)</f>
        <v>#REF!</v>
      </c>
      <c r="P128" s="53" t="e">
        <f t="shared" si="11"/>
        <v>#REF!</v>
      </c>
      <c r="Q128" s="53">
        <v>0</v>
      </c>
    </row>
    <row r="129" spans="1:17">
      <c r="A129" s="51" t="s">
        <v>4823</v>
      </c>
      <c r="B129" s="51">
        <f t="shared" si="7"/>
        <v>1</v>
      </c>
      <c r="C129" s="51">
        <f t="shared" si="8"/>
        <v>744</v>
      </c>
      <c r="D129" s="51" t="s">
        <v>193</v>
      </c>
      <c r="E129" s="54" t="str">
        <f t="shared" si="9"/>
        <v>028221</v>
      </c>
      <c r="F129" s="51" t="e">
        <f>VLOOKUP(E129,#REF!,8,FALSE)</f>
        <v>#REF!</v>
      </c>
      <c r="G129" s="51" t="e">
        <f>VLOOKUP(E129,#REF!,9,FALSE)</f>
        <v>#REF!</v>
      </c>
      <c r="H129" s="52">
        <v>8400</v>
      </c>
      <c r="I129" s="51" t="s">
        <v>194</v>
      </c>
      <c r="J129" s="53">
        <v>23.3</v>
      </c>
      <c r="K129" s="53">
        <v>18.999997</v>
      </c>
      <c r="L129" s="53">
        <v>8.432034408602151</v>
      </c>
      <c r="M129" s="53">
        <v>6.8759067728494623</v>
      </c>
      <c r="N129" s="53">
        <f t="shared" si="10"/>
        <v>5115.6746389999998</v>
      </c>
      <c r="O129" s="53" t="e">
        <f>VLOOKUP(E129,#REF!,29,FALSE)</f>
        <v>#REF!</v>
      </c>
      <c r="P129" s="53" t="e">
        <f t="shared" si="11"/>
        <v>#REF!</v>
      </c>
      <c r="Q129" s="53">
        <v>1.5561276357526888</v>
      </c>
    </row>
    <row r="130" spans="1:17">
      <c r="A130" s="51" t="s">
        <v>4823</v>
      </c>
      <c r="B130" s="51">
        <f t="shared" si="7"/>
        <v>1</v>
      </c>
      <c r="C130" s="51">
        <f t="shared" si="8"/>
        <v>744</v>
      </c>
      <c r="D130" s="51" t="s">
        <v>1252</v>
      </c>
      <c r="E130" s="54" t="str">
        <f t="shared" si="9"/>
        <v>028458</v>
      </c>
      <c r="F130" s="51" t="e">
        <f>VLOOKUP(E130,#REF!,8,FALSE)</f>
        <v>#REF!</v>
      </c>
      <c r="G130" s="51" t="e">
        <f>VLOOKUP(E130,#REF!,9,FALSE)</f>
        <v>#REF!</v>
      </c>
      <c r="H130" s="52">
        <v>8719</v>
      </c>
      <c r="I130" s="51" t="s">
        <v>1253</v>
      </c>
      <c r="J130" s="53">
        <v>12.9</v>
      </c>
      <c r="K130" s="53">
        <v>7</v>
      </c>
      <c r="L130" s="53">
        <v>0</v>
      </c>
      <c r="M130" s="53">
        <v>0</v>
      </c>
      <c r="N130" s="53">
        <f t="shared" si="10"/>
        <v>0</v>
      </c>
      <c r="O130" s="53" t="e">
        <f>VLOOKUP(E130,#REF!,29,FALSE)</f>
        <v>#REF!</v>
      </c>
      <c r="P130" s="53" t="e">
        <f t="shared" si="11"/>
        <v>#REF!</v>
      </c>
      <c r="Q130" s="53">
        <v>0</v>
      </c>
    </row>
    <row r="131" spans="1:17">
      <c r="A131" s="51" t="s">
        <v>4823</v>
      </c>
      <c r="B131" s="51">
        <f t="shared" ref="B131:B194" si="12">MONTH(A131)</f>
        <v>1</v>
      </c>
      <c r="C131" s="51">
        <f t="shared" ref="C131:C194" si="13">VLOOKUP(B131,T:V,3,FALSE)</f>
        <v>744</v>
      </c>
      <c r="D131" s="51" t="s">
        <v>370</v>
      </c>
      <c r="E131" s="54" t="str">
        <f t="shared" ref="E131:E194" si="14">RIGHT(LEFT(D131,16),6)</f>
        <v>029665</v>
      </c>
      <c r="F131" s="51" t="e">
        <f>VLOOKUP(E131,#REF!,8,FALSE)</f>
        <v>#REF!</v>
      </c>
      <c r="G131" s="51" t="e">
        <f>VLOOKUP(E131,#REF!,9,FALSE)</f>
        <v>#REF!</v>
      </c>
      <c r="H131" s="52">
        <v>8649</v>
      </c>
      <c r="I131" s="51" t="s">
        <v>652</v>
      </c>
      <c r="J131" s="53">
        <v>24.1</v>
      </c>
      <c r="K131" s="53">
        <v>31</v>
      </c>
      <c r="L131" s="53">
        <v>0</v>
      </c>
      <c r="M131" s="53">
        <v>0</v>
      </c>
      <c r="N131" s="53">
        <f t="shared" ref="N131:N194" si="15">M131*C131</f>
        <v>0</v>
      </c>
      <c r="O131" s="53" t="e">
        <f>VLOOKUP(E131,#REF!,29,FALSE)</f>
        <v>#REF!</v>
      </c>
      <c r="P131" s="53" t="e">
        <f t="shared" ref="P131:P194" si="16">N131*O131</f>
        <v>#REF!</v>
      </c>
      <c r="Q131" s="53">
        <v>0</v>
      </c>
    </row>
    <row r="132" spans="1:17">
      <c r="A132" s="51" t="s">
        <v>4823</v>
      </c>
      <c r="B132" s="51">
        <f t="shared" si="12"/>
        <v>1</v>
      </c>
      <c r="C132" s="51">
        <f t="shared" si="13"/>
        <v>744</v>
      </c>
      <c r="D132" s="51" t="s">
        <v>616</v>
      </c>
      <c r="E132" s="54" t="str">
        <f t="shared" si="14"/>
        <v>029713</v>
      </c>
      <c r="F132" s="51" t="e">
        <f>VLOOKUP(E132,#REF!,8,FALSE)</f>
        <v>#REF!</v>
      </c>
      <c r="G132" s="51" t="e">
        <f>VLOOKUP(E132,#REF!,9,FALSE)</f>
        <v>#REF!</v>
      </c>
      <c r="H132" s="52">
        <v>8499</v>
      </c>
      <c r="I132" s="51" t="s">
        <v>617</v>
      </c>
      <c r="J132" s="53">
        <v>34.6</v>
      </c>
      <c r="K132" s="53">
        <v>22</v>
      </c>
      <c r="L132" s="53">
        <v>0</v>
      </c>
      <c r="M132" s="53">
        <v>0</v>
      </c>
      <c r="N132" s="53">
        <f t="shared" si="15"/>
        <v>0</v>
      </c>
      <c r="O132" s="53" t="e">
        <f>VLOOKUP(E132,#REF!,29,FALSE)</f>
        <v>#REF!</v>
      </c>
      <c r="P132" s="53" t="e">
        <f t="shared" si="16"/>
        <v>#REF!</v>
      </c>
      <c r="Q132" s="53">
        <v>0</v>
      </c>
    </row>
    <row r="133" spans="1:17">
      <c r="A133" s="51" t="s">
        <v>4823</v>
      </c>
      <c r="B133" s="51">
        <f t="shared" si="12"/>
        <v>1</v>
      </c>
      <c r="C133" s="51">
        <f t="shared" si="13"/>
        <v>744</v>
      </c>
      <c r="D133" s="51" t="s">
        <v>607</v>
      </c>
      <c r="E133" s="54" t="str">
        <f t="shared" si="14"/>
        <v>030024</v>
      </c>
      <c r="F133" s="51" t="e">
        <f>VLOOKUP(E133,#REF!,8,FALSE)</f>
        <v>#REF!</v>
      </c>
      <c r="G133" s="51" t="e">
        <f>VLOOKUP(E133,#REF!,9,FALSE)</f>
        <v>#REF!</v>
      </c>
      <c r="H133" s="52">
        <v>8650</v>
      </c>
      <c r="I133" s="51" t="s">
        <v>608</v>
      </c>
      <c r="J133" s="53">
        <v>31.7</v>
      </c>
      <c r="K133" s="53">
        <v>22</v>
      </c>
      <c r="L133" s="53">
        <v>1.2795698924731183E-6</v>
      </c>
      <c r="M133" s="53">
        <v>0</v>
      </c>
      <c r="N133" s="53">
        <f t="shared" si="15"/>
        <v>0</v>
      </c>
      <c r="O133" s="53" t="e">
        <f>VLOOKUP(E133,#REF!,29,FALSE)</f>
        <v>#REF!</v>
      </c>
      <c r="P133" s="53" t="e">
        <f t="shared" si="16"/>
        <v>#REF!</v>
      </c>
      <c r="Q133" s="53">
        <v>1.2795698924731183E-6</v>
      </c>
    </row>
    <row r="134" spans="1:17">
      <c r="A134" s="51" t="s">
        <v>4823</v>
      </c>
      <c r="B134" s="51">
        <f t="shared" si="12"/>
        <v>1</v>
      </c>
      <c r="C134" s="51">
        <f t="shared" si="13"/>
        <v>744</v>
      </c>
      <c r="D134" s="51" t="s">
        <v>619</v>
      </c>
      <c r="E134" s="54" t="str">
        <f t="shared" si="14"/>
        <v>030036</v>
      </c>
      <c r="F134" s="51" t="e">
        <f>VLOOKUP(E134,#REF!,8,FALSE)</f>
        <v>#REF!</v>
      </c>
      <c r="G134" s="51" t="e">
        <f>VLOOKUP(E134,#REF!,9,FALSE)</f>
        <v>#REF!</v>
      </c>
      <c r="H134" s="52">
        <v>8498</v>
      </c>
      <c r="I134" s="51" t="s">
        <v>4916</v>
      </c>
      <c r="J134" s="53">
        <v>15.4</v>
      </c>
      <c r="K134" s="53">
        <v>12.599965000000001</v>
      </c>
      <c r="L134" s="53">
        <v>0</v>
      </c>
      <c r="M134" s="53">
        <v>0</v>
      </c>
      <c r="N134" s="53">
        <f t="shared" si="15"/>
        <v>0</v>
      </c>
      <c r="O134" s="53" t="e">
        <f>VLOOKUP(E134,#REF!,29,FALSE)</f>
        <v>#REF!</v>
      </c>
      <c r="P134" s="53" t="e">
        <f t="shared" si="16"/>
        <v>#REF!</v>
      </c>
      <c r="Q134" s="53">
        <v>0</v>
      </c>
    </row>
    <row r="135" spans="1:17">
      <c r="A135" s="51" t="s">
        <v>4823</v>
      </c>
      <c r="B135" s="51">
        <f t="shared" si="12"/>
        <v>1</v>
      </c>
      <c r="C135" s="51">
        <f t="shared" si="13"/>
        <v>744</v>
      </c>
      <c r="D135" s="51" t="s">
        <v>640</v>
      </c>
      <c r="E135" s="54" t="str">
        <f t="shared" si="14"/>
        <v>030047</v>
      </c>
      <c r="F135" s="51" t="e">
        <f>VLOOKUP(E135,#REF!,8,FALSE)</f>
        <v>#REF!</v>
      </c>
      <c r="G135" s="51" t="e">
        <f>VLOOKUP(E135,#REF!,9,FALSE)</f>
        <v>#REF!</v>
      </c>
      <c r="H135" s="52">
        <v>8648</v>
      </c>
      <c r="I135" s="51" t="s">
        <v>4917</v>
      </c>
      <c r="J135" s="53">
        <v>42.1</v>
      </c>
      <c r="K135" s="53">
        <v>34</v>
      </c>
      <c r="L135" s="53">
        <v>0</v>
      </c>
      <c r="M135" s="53">
        <v>0</v>
      </c>
      <c r="N135" s="53">
        <f t="shared" si="15"/>
        <v>0</v>
      </c>
      <c r="O135" s="53" t="e">
        <f>VLOOKUP(E135,#REF!,29,FALSE)</f>
        <v>#REF!</v>
      </c>
      <c r="P135" s="53" t="e">
        <f t="shared" si="16"/>
        <v>#REF!</v>
      </c>
      <c r="Q135" s="53">
        <v>0</v>
      </c>
    </row>
    <row r="136" spans="1:17">
      <c r="A136" s="51" t="s">
        <v>4823</v>
      </c>
      <c r="B136" s="51">
        <f t="shared" si="12"/>
        <v>1</v>
      </c>
      <c r="C136" s="51">
        <f t="shared" si="13"/>
        <v>744</v>
      </c>
      <c r="D136" s="51" t="s">
        <v>1247</v>
      </c>
      <c r="E136" s="54" t="str">
        <f t="shared" si="14"/>
        <v>030453</v>
      </c>
      <c r="F136" s="51" t="e">
        <f>VLOOKUP(E136,#REF!,8,FALSE)</f>
        <v>#REF!</v>
      </c>
      <c r="G136" s="51" t="e">
        <f>VLOOKUP(E136,#REF!,9,FALSE)</f>
        <v>#REF!</v>
      </c>
      <c r="H136" s="52">
        <v>8964</v>
      </c>
      <c r="I136" s="51" t="s">
        <v>1248</v>
      </c>
      <c r="J136" s="53">
        <v>25.4</v>
      </c>
      <c r="K136" s="53">
        <v>24.4</v>
      </c>
      <c r="L136" s="53">
        <v>0</v>
      </c>
      <c r="M136" s="53">
        <v>0</v>
      </c>
      <c r="N136" s="53">
        <f t="shared" si="15"/>
        <v>0</v>
      </c>
      <c r="O136" s="53" t="e">
        <f>VLOOKUP(E136,#REF!,29,FALSE)</f>
        <v>#REF!</v>
      </c>
      <c r="P136" s="53" t="e">
        <f t="shared" si="16"/>
        <v>#REF!</v>
      </c>
      <c r="Q136" s="53">
        <v>0</v>
      </c>
    </row>
    <row r="137" spans="1:17">
      <c r="A137" s="51" t="s">
        <v>4823</v>
      </c>
      <c r="B137" s="51">
        <f t="shared" si="12"/>
        <v>1</v>
      </c>
      <c r="C137" s="51">
        <f t="shared" si="13"/>
        <v>744</v>
      </c>
      <c r="D137" s="51" t="s">
        <v>1403</v>
      </c>
      <c r="E137" s="54" t="str">
        <f t="shared" si="14"/>
        <v>030769</v>
      </c>
      <c r="F137" s="51" t="e">
        <f>VLOOKUP(E137,#REF!,8,FALSE)</f>
        <v>#REF!</v>
      </c>
      <c r="G137" s="51" t="e">
        <f>VLOOKUP(E137,#REF!,9,FALSE)</f>
        <v>#REF!</v>
      </c>
      <c r="H137" s="52">
        <v>888068</v>
      </c>
      <c r="I137" s="51" t="s">
        <v>4918</v>
      </c>
      <c r="J137" s="53">
        <v>430.2</v>
      </c>
      <c r="K137" s="53">
        <v>416.4</v>
      </c>
      <c r="L137" s="53">
        <v>204.18331406720429</v>
      </c>
      <c r="M137" s="53">
        <v>100.90798289497921</v>
      </c>
      <c r="N137" s="53">
        <f t="shared" si="15"/>
        <v>75075.539273864531</v>
      </c>
      <c r="O137" s="53" t="e">
        <f>VLOOKUP(E137,#REF!,29,FALSE)</f>
        <v>#REF!</v>
      </c>
      <c r="P137" s="53" t="e">
        <f t="shared" si="16"/>
        <v>#REF!</v>
      </c>
      <c r="Q137" s="53">
        <v>103.27533117222508</v>
      </c>
    </row>
    <row r="138" spans="1:17">
      <c r="A138" s="51" t="s">
        <v>4823</v>
      </c>
      <c r="B138" s="51">
        <f t="shared" si="12"/>
        <v>1</v>
      </c>
      <c r="C138" s="51">
        <f t="shared" si="13"/>
        <v>744</v>
      </c>
      <c r="D138" s="51" t="s">
        <v>397</v>
      </c>
      <c r="E138" s="54" t="str">
        <f t="shared" si="14"/>
        <v>028615</v>
      </c>
      <c r="F138" s="51" t="e">
        <f>VLOOKUP(E138,#REF!,8,FALSE)</f>
        <v>#REF!</v>
      </c>
      <c r="G138" s="51" t="e">
        <f>VLOOKUP(E138,#REF!,9,FALSE)</f>
        <v>#REF!</v>
      </c>
      <c r="H138" s="52">
        <v>8760</v>
      </c>
      <c r="I138" s="51" t="s">
        <v>398</v>
      </c>
      <c r="J138" s="53">
        <v>19</v>
      </c>
      <c r="K138" s="53">
        <v>4.9999989999999999</v>
      </c>
      <c r="L138" s="53">
        <v>13.687341657258063</v>
      </c>
      <c r="M138" s="53">
        <v>3.6477901263440859</v>
      </c>
      <c r="N138" s="53">
        <f t="shared" si="15"/>
        <v>2713.9558539999998</v>
      </c>
      <c r="O138" s="53" t="e">
        <f>VLOOKUP(E138,#REF!,29,FALSE)</f>
        <v>#REF!</v>
      </c>
      <c r="P138" s="53" t="e">
        <f t="shared" si="16"/>
        <v>#REF!</v>
      </c>
      <c r="Q138" s="53">
        <v>10.039551530913979</v>
      </c>
    </row>
    <row r="139" spans="1:17">
      <c r="A139" s="51" t="s">
        <v>4823</v>
      </c>
      <c r="B139" s="51">
        <f t="shared" si="12"/>
        <v>1</v>
      </c>
      <c r="C139" s="51">
        <f t="shared" si="13"/>
        <v>744</v>
      </c>
      <c r="D139" s="51" t="s">
        <v>356</v>
      </c>
      <c r="E139" s="54" t="str">
        <f t="shared" si="14"/>
        <v>029554</v>
      </c>
      <c r="F139" s="51" t="e">
        <f>VLOOKUP(E139,#REF!,8,FALSE)</f>
        <v>#REF!</v>
      </c>
      <c r="G139" s="51" t="e">
        <f>VLOOKUP(E139,#REF!,9,FALSE)</f>
        <v>#REF!</v>
      </c>
      <c r="H139" s="52">
        <v>8420</v>
      </c>
      <c r="I139" s="51" t="s">
        <v>4919</v>
      </c>
      <c r="J139" s="53">
        <v>101.4</v>
      </c>
      <c r="K139" s="53">
        <v>101.000001</v>
      </c>
      <c r="L139" s="53">
        <v>60.340447495967737</v>
      </c>
      <c r="M139" s="53">
        <v>58.703823418010749</v>
      </c>
      <c r="N139" s="53">
        <f t="shared" si="15"/>
        <v>43675.644623</v>
      </c>
      <c r="O139" s="53" t="e">
        <f>VLOOKUP(E139,#REF!,29,FALSE)</f>
        <v>#REF!</v>
      </c>
      <c r="P139" s="53" t="e">
        <f t="shared" si="16"/>
        <v>#REF!</v>
      </c>
      <c r="Q139" s="53">
        <v>1.6366240779569869</v>
      </c>
    </row>
    <row r="140" spans="1:17">
      <c r="A140" s="51" t="s">
        <v>4823</v>
      </c>
      <c r="B140" s="51">
        <f t="shared" si="12"/>
        <v>1</v>
      </c>
      <c r="C140" s="51">
        <f t="shared" si="13"/>
        <v>744</v>
      </c>
      <c r="D140" s="51" t="s">
        <v>351</v>
      </c>
      <c r="E140" s="54" t="str">
        <f t="shared" si="14"/>
        <v>029555</v>
      </c>
      <c r="F140" s="51" t="e">
        <f>VLOOKUP(E140,#REF!,8,FALSE)</f>
        <v>#REF!</v>
      </c>
      <c r="G140" s="51" t="e">
        <f>VLOOKUP(E140,#REF!,9,FALSE)</f>
        <v>#REF!</v>
      </c>
      <c r="H140" s="52">
        <v>8421</v>
      </c>
      <c r="I140" s="51" t="s">
        <v>4920</v>
      </c>
      <c r="J140" s="53">
        <v>101.4</v>
      </c>
      <c r="K140" s="53">
        <v>101.000001</v>
      </c>
      <c r="L140" s="53">
        <v>68.060922267473117</v>
      </c>
      <c r="M140" s="53">
        <v>67.299703244623657</v>
      </c>
      <c r="N140" s="53">
        <f t="shared" si="15"/>
        <v>50070.979213999999</v>
      </c>
      <c r="O140" s="53" t="e">
        <f>VLOOKUP(E140,#REF!,29,FALSE)</f>
        <v>#REF!</v>
      </c>
      <c r="P140" s="53" t="e">
        <f t="shared" si="16"/>
        <v>#REF!</v>
      </c>
      <c r="Q140" s="53">
        <v>0.76121902284946263</v>
      </c>
    </row>
    <row r="141" spans="1:17">
      <c r="A141" s="51" t="s">
        <v>4823</v>
      </c>
      <c r="B141" s="51">
        <f t="shared" si="12"/>
        <v>1</v>
      </c>
      <c r="C141" s="51">
        <f t="shared" si="13"/>
        <v>744</v>
      </c>
      <c r="D141" s="51" t="s">
        <v>205</v>
      </c>
      <c r="E141" s="54" t="str">
        <f t="shared" si="14"/>
        <v>028528</v>
      </c>
      <c r="F141" s="51" t="e">
        <f>VLOOKUP(E141,#REF!,8,FALSE)</f>
        <v>#REF!</v>
      </c>
      <c r="G141" s="51" t="e">
        <f>VLOOKUP(E141,#REF!,9,FALSE)</f>
        <v>#REF!</v>
      </c>
      <c r="H141" s="52">
        <v>392</v>
      </c>
      <c r="I141" s="51" t="s">
        <v>206</v>
      </c>
      <c r="J141" s="53">
        <v>8.5</v>
      </c>
      <c r="K141" s="53">
        <v>8.0000009999999993</v>
      </c>
      <c r="L141" s="53">
        <v>0</v>
      </c>
      <c r="M141" s="53">
        <v>0</v>
      </c>
      <c r="N141" s="53">
        <f t="shared" si="15"/>
        <v>0</v>
      </c>
      <c r="O141" s="53" t="e">
        <f>VLOOKUP(E141,#REF!,29,FALSE)</f>
        <v>#REF!</v>
      </c>
      <c r="P141" s="53" t="e">
        <f t="shared" si="16"/>
        <v>#REF!</v>
      </c>
      <c r="Q141" s="53">
        <v>0</v>
      </c>
    </row>
    <row r="142" spans="1:17">
      <c r="A142" s="51" t="s">
        <v>4823</v>
      </c>
      <c r="B142" s="51">
        <f t="shared" si="12"/>
        <v>1</v>
      </c>
      <c r="C142" s="51">
        <f t="shared" si="13"/>
        <v>744</v>
      </c>
      <c r="D142" s="51" t="s">
        <v>234</v>
      </c>
      <c r="E142" s="54" t="str">
        <f t="shared" si="14"/>
        <v>028529</v>
      </c>
      <c r="F142" s="51" t="e">
        <f>VLOOKUP(E142,#REF!,8,FALSE)</f>
        <v>#REF!</v>
      </c>
      <c r="G142" s="51" t="e">
        <f>VLOOKUP(E142,#REF!,9,FALSE)</f>
        <v>#REF!</v>
      </c>
      <c r="H142" s="52">
        <v>391</v>
      </c>
      <c r="I142" s="51" t="s">
        <v>235</v>
      </c>
      <c r="J142" s="53">
        <v>6.7</v>
      </c>
      <c r="K142" s="53">
        <v>6.0000030000000004</v>
      </c>
      <c r="L142" s="53">
        <v>0</v>
      </c>
      <c r="M142" s="53">
        <v>0</v>
      </c>
      <c r="N142" s="53">
        <f t="shared" si="15"/>
        <v>0</v>
      </c>
      <c r="O142" s="53" t="e">
        <f>VLOOKUP(E142,#REF!,29,FALSE)</f>
        <v>#REF!</v>
      </c>
      <c r="P142" s="53" t="e">
        <f t="shared" si="16"/>
        <v>#REF!</v>
      </c>
      <c r="Q142" s="53">
        <v>0</v>
      </c>
    </row>
    <row r="143" spans="1:17">
      <c r="A143" s="51" t="s">
        <v>4823</v>
      </c>
      <c r="B143" s="51">
        <f t="shared" si="12"/>
        <v>1</v>
      </c>
      <c r="C143" s="51">
        <f t="shared" si="13"/>
        <v>744</v>
      </c>
      <c r="D143" s="51" t="s">
        <v>191</v>
      </c>
      <c r="E143" s="54" t="str">
        <f t="shared" si="14"/>
        <v>028530</v>
      </c>
      <c r="F143" s="51" t="e">
        <f>VLOOKUP(E143,#REF!,8,FALSE)</f>
        <v>#REF!</v>
      </c>
      <c r="G143" s="51" t="e">
        <f>VLOOKUP(E143,#REF!,9,FALSE)</f>
        <v>#REF!</v>
      </c>
      <c r="H143" s="52">
        <v>393</v>
      </c>
      <c r="I143" s="51" t="s">
        <v>192</v>
      </c>
      <c r="J143" s="53">
        <v>7.9</v>
      </c>
      <c r="K143" s="53">
        <v>7.0000010000000001</v>
      </c>
      <c r="L143" s="53">
        <v>0</v>
      </c>
      <c r="M143" s="53">
        <v>0</v>
      </c>
      <c r="N143" s="53">
        <f t="shared" si="15"/>
        <v>0</v>
      </c>
      <c r="O143" s="53" t="e">
        <f>VLOOKUP(E143,#REF!,29,FALSE)</f>
        <v>#REF!</v>
      </c>
      <c r="P143" s="53" t="e">
        <f t="shared" si="16"/>
        <v>#REF!</v>
      </c>
      <c r="Q143" s="53">
        <v>0</v>
      </c>
    </row>
    <row r="144" spans="1:17">
      <c r="A144" s="51" t="s">
        <v>4823</v>
      </c>
      <c r="B144" s="51">
        <f t="shared" si="12"/>
        <v>1</v>
      </c>
      <c r="C144" s="51">
        <f t="shared" si="13"/>
        <v>744</v>
      </c>
      <c r="D144" s="51" t="s">
        <v>281</v>
      </c>
      <c r="E144" s="54" t="str">
        <f t="shared" si="14"/>
        <v>028531</v>
      </c>
      <c r="F144" s="51" t="e">
        <f>VLOOKUP(E144,#REF!,8,FALSE)</f>
        <v>#REF!</v>
      </c>
      <c r="G144" s="51" t="e">
        <f>VLOOKUP(E144,#REF!,9,FALSE)</f>
        <v>#REF!</v>
      </c>
      <c r="H144" s="52">
        <v>390</v>
      </c>
      <c r="I144" s="51" t="s">
        <v>282</v>
      </c>
      <c r="J144" s="53">
        <v>6.7</v>
      </c>
      <c r="K144" s="53">
        <v>6.0000030000000004</v>
      </c>
      <c r="L144" s="53">
        <v>0</v>
      </c>
      <c r="M144" s="53">
        <v>0</v>
      </c>
      <c r="N144" s="53">
        <f t="shared" si="15"/>
        <v>0</v>
      </c>
      <c r="O144" s="53" t="e">
        <f>VLOOKUP(E144,#REF!,29,FALSE)</f>
        <v>#REF!</v>
      </c>
      <c r="P144" s="53" t="e">
        <f t="shared" si="16"/>
        <v>#REF!</v>
      </c>
      <c r="Q144" s="53">
        <v>0</v>
      </c>
    </row>
    <row r="145" spans="1:17">
      <c r="A145" s="51" t="s">
        <v>4823</v>
      </c>
      <c r="B145" s="51">
        <f t="shared" si="12"/>
        <v>1</v>
      </c>
      <c r="C145" s="51">
        <f t="shared" si="13"/>
        <v>744</v>
      </c>
      <c r="D145" s="51" t="s">
        <v>508</v>
      </c>
      <c r="E145" s="54" t="str">
        <f t="shared" si="14"/>
        <v>000612</v>
      </c>
      <c r="F145" s="51" t="e">
        <f>VLOOKUP(E145,#REF!,8,FALSE)</f>
        <v>#REF!</v>
      </c>
      <c r="G145" s="51" t="e">
        <f>VLOOKUP(E145,#REF!,9,FALSE)</f>
        <v>#REF!</v>
      </c>
      <c r="H145" s="52">
        <v>8574</v>
      </c>
      <c r="I145" s="51" t="s">
        <v>509</v>
      </c>
      <c r="J145" s="53">
        <v>123.6</v>
      </c>
      <c r="K145" s="53">
        <v>119.00000300000001</v>
      </c>
      <c r="L145" s="53">
        <v>23.986876697580644</v>
      </c>
      <c r="M145" s="53">
        <v>23.975328619623657</v>
      </c>
      <c r="N145" s="53">
        <f t="shared" si="15"/>
        <v>17837.644493</v>
      </c>
      <c r="O145" s="53" t="e">
        <f>VLOOKUP(E145,#REF!,29,FALSE)</f>
        <v>#REF!</v>
      </c>
      <c r="P145" s="53" t="e">
        <f t="shared" si="16"/>
        <v>#REF!</v>
      </c>
      <c r="Q145" s="53">
        <v>1.154807795698802E-2</v>
      </c>
    </row>
    <row r="146" spans="1:17">
      <c r="A146" s="51" t="s">
        <v>4823</v>
      </c>
      <c r="B146" s="51">
        <f t="shared" si="12"/>
        <v>1</v>
      </c>
      <c r="C146" s="51">
        <f t="shared" si="13"/>
        <v>744</v>
      </c>
      <c r="D146" s="51" t="s">
        <v>202</v>
      </c>
      <c r="E146" s="54" t="str">
        <f t="shared" si="14"/>
        <v>028537</v>
      </c>
      <c r="F146" s="51" t="e">
        <f>VLOOKUP(E146,#REF!,8,FALSE)</f>
        <v>#REF!</v>
      </c>
      <c r="G146" s="51" t="e">
        <f>VLOOKUP(E146,#REF!,9,FALSE)</f>
        <v>#REF!</v>
      </c>
      <c r="H146" s="52">
        <v>592</v>
      </c>
      <c r="I146" s="51" t="s">
        <v>203</v>
      </c>
      <c r="J146" s="53">
        <v>7.9</v>
      </c>
      <c r="K146" s="53">
        <v>7.0000010000000001</v>
      </c>
      <c r="L146" s="53">
        <v>0</v>
      </c>
      <c r="M146" s="53">
        <v>0</v>
      </c>
      <c r="N146" s="53">
        <f t="shared" si="15"/>
        <v>0</v>
      </c>
      <c r="O146" s="53" t="e">
        <f>VLOOKUP(E146,#REF!,29,FALSE)</f>
        <v>#REF!</v>
      </c>
      <c r="P146" s="53" t="e">
        <f t="shared" si="16"/>
        <v>#REF!</v>
      </c>
      <c r="Q146" s="53">
        <v>0</v>
      </c>
    </row>
    <row r="147" spans="1:17">
      <c r="A147" s="51" t="s">
        <v>4823</v>
      </c>
      <c r="B147" s="51">
        <f t="shared" si="12"/>
        <v>1</v>
      </c>
      <c r="C147" s="51">
        <f t="shared" si="13"/>
        <v>744</v>
      </c>
      <c r="D147" s="51" t="s">
        <v>279</v>
      </c>
      <c r="E147" s="54" t="str">
        <f t="shared" si="14"/>
        <v>028538</v>
      </c>
      <c r="F147" s="51" t="e">
        <f>VLOOKUP(E147,#REF!,8,FALSE)</f>
        <v>#REF!</v>
      </c>
      <c r="G147" s="51" t="e">
        <f>VLOOKUP(E147,#REF!,9,FALSE)</f>
        <v>#REF!</v>
      </c>
      <c r="H147" s="52">
        <v>589</v>
      </c>
      <c r="I147" s="51" t="s">
        <v>280</v>
      </c>
      <c r="J147" s="53">
        <v>7.9</v>
      </c>
      <c r="K147" s="53">
        <v>7.0000010000000001</v>
      </c>
      <c r="L147" s="53">
        <v>0</v>
      </c>
      <c r="M147" s="53">
        <v>0</v>
      </c>
      <c r="N147" s="53">
        <f t="shared" si="15"/>
        <v>0</v>
      </c>
      <c r="O147" s="53" t="e">
        <f>VLOOKUP(E147,#REF!,29,FALSE)</f>
        <v>#REF!</v>
      </c>
      <c r="P147" s="53" t="e">
        <f t="shared" si="16"/>
        <v>#REF!</v>
      </c>
      <c r="Q147" s="53">
        <v>0</v>
      </c>
    </row>
    <row r="148" spans="1:17">
      <c r="A148" s="51" t="s">
        <v>4823</v>
      </c>
      <c r="B148" s="51">
        <f t="shared" si="12"/>
        <v>1</v>
      </c>
      <c r="C148" s="51">
        <f t="shared" si="13"/>
        <v>744</v>
      </c>
      <c r="D148" s="51" t="s">
        <v>385</v>
      </c>
      <c r="E148" s="54" t="str">
        <f t="shared" si="14"/>
        <v>029587</v>
      </c>
      <c r="F148" s="51" t="e">
        <f>VLOOKUP(E148,#REF!,8,FALSE)</f>
        <v>#REF!</v>
      </c>
      <c r="G148" s="51" t="e">
        <f>VLOOKUP(E148,#REF!,9,FALSE)</f>
        <v>#REF!</v>
      </c>
      <c r="H148" s="52">
        <v>8770</v>
      </c>
      <c r="I148" s="51" t="s">
        <v>4921</v>
      </c>
      <c r="J148" s="53">
        <v>201.50399999999999</v>
      </c>
      <c r="K148" s="53">
        <v>200.000001</v>
      </c>
      <c r="L148" s="53">
        <v>212.77406046505376</v>
      </c>
      <c r="M148" s="53">
        <v>212.77406045026882</v>
      </c>
      <c r="N148" s="53">
        <f t="shared" si="15"/>
        <v>158303.900975</v>
      </c>
      <c r="O148" s="53" t="e">
        <f>VLOOKUP(E148,#REF!,29,FALSE)</f>
        <v>#REF!</v>
      </c>
      <c r="P148" s="53" t="e">
        <f t="shared" si="16"/>
        <v>#REF!</v>
      </c>
      <c r="Q148" s="53">
        <v>1.4784941462279167E-8</v>
      </c>
    </row>
    <row r="149" spans="1:17">
      <c r="A149" s="51" t="s">
        <v>4823</v>
      </c>
      <c r="B149" s="51">
        <f t="shared" si="12"/>
        <v>1</v>
      </c>
      <c r="C149" s="51">
        <f t="shared" si="13"/>
        <v>744</v>
      </c>
      <c r="D149" s="51" t="s">
        <v>2917</v>
      </c>
      <c r="E149" s="54" t="str">
        <f t="shared" si="14"/>
        <v>034158</v>
      </c>
      <c r="F149" s="51" t="e">
        <f>VLOOKUP(E149,#REF!,8,FALSE)</f>
        <v>#REF!</v>
      </c>
      <c r="G149" s="51" t="e">
        <f>VLOOKUP(E149,#REF!,9,FALSE)</f>
        <v>#REF!</v>
      </c>
      <c r="H149" s="52">
        <v>910684</v>
      </c>
      <c r="I149" s="51" t="s">
        <v>4922</v>
      </c>
      <c r="J149" s="53">
        <v>5</v>
      </c>
      <c r="K149" s="53">
        <v>5</v>
      </c>
      <c r="L149" s="53">
        <v>6.052765193548387</v>
      </c>
      <c r="M149" s="53">
        <v>6.052765193548387</v>
      </c>
      <c r="N149" s="53">
        <f t="shared" si="15"/>
        <v>4503.2573039999997</v>
      </c>
      <c r="O149" s="53" t="e">
        <f>VLOOKUP(E149,#REF!,29,FALSE)</f>
        <v>#REF!</v>
      </c>
      <c r="P149" s="53" t="e">
        <f t="shared" si="16"/>
        <v>#REF!</v>
      </c>
      <c r="Q149" s="53">
        <v>0</v>
      </c>
    </row>
    <row r="150" spans="1:17">
      <c r="A150" s="51" t="s">
        <v>4823</v>
      </c>
      <c r="B150" s="51">
        <f t="shared" si="12"/>
        <v>1</v>
      </c>
      <c r="C150" s="51">
        <f t="shared" si="13"/>
        <v>744</v>
      </c>
      <c r="D150" s="51" t="s">
        <v>214</v>
      </c>
      <c r="E150" s="54" t="str">
        <f t="shared" si="14"/>
        <v>027952</v>
      </c>
      <c r="F150" s="51" t="e">
        <f>VLOOKUP(E150,#REF!,8,FALSE)</f>
        <v>#REF!</v>
      </c>
      <c r="G150" s="51" t="e">
        <f>VLOOKUP(E150,#REF!,9,FALSE)</f>
        <v>#REF!</v>
      </c>
      <c r="H150" s="52">
        <v>8407</v>
      </c>
      <c r="I150" s="51" t="s">
        <v>2306</v>
      </c>
      <c r="J150" s="53">
        <v>343</v>
      </c>
      <c r="K150" s="53">
        <v>277.99999700000001</v>
      </c>
      <c r="L150" s="53">
        <v>169.20847864381719</v>
      </c>
      <c r="M150" s="53">
        <v>134.83826036827958</v>
      </c>
      <c r="N150" s="53">
        <f t="shared" si="15"/>
        <v>100319.665714</v>
      </c>
      <c r="O150" s="53" t="e">
        <f>VLOOKUP(E150,#REF!,29,FALSE)</f>
        <v>#REF!</v>
      </c>
      <c r="P150" s="53" t="e">
        <f t="shared" si="16"/>
        <v>#REF!</v>
      </c>
      <c r="Q150" s="53">
        <v>34.370218275537624</v>
      </c>
    </row>
    <row r="151" spans="1:17">
      <c r="A151" s="51" t="s">
        <v>4823</v>
      </c>
      <c r="B151" s="51">
        <f t="shared" si="12"/>
        <v>1</v>
      </c>
      <c r="C151" s="51">
        <f t="shared" si="13"/>
        <v>744</v>
      </c>
      <c r="D151" s="51" t="s">
        <v>997</v>
      </c>
      <c r="E151" s="54" t="str">
        <f t="shared" si="14"/>
        <v>030336</v>
      </c>
      <c r="F151" s="51" t="e">
        <f>VLOOKUP(E151,#REF!,8,FALSE)</f>
        <v>#REF!</v>
      </c>
      <c r="G151" s="51" t="e">
        <f>VLOOKUP(E151,#REF!,9,FALSE)</f>
        <v>#REF!</v>
      </c>
      <c r="H151" s="52">
        <v>20066</v>
      </c>
      <c r="I151" s="51" t="s">
        <v>996</v>
      </c>
      <c r="J151" s="53">
        <v>11.14</v>
      </c>
      <c r="K151" s="53">
        <v>11</v>
      </c>
      <c r="L151" s="53">
        <v>9.2078047150537632</v>
      </c>
      <c r="M151" s="53">
        <v>9.2078047150537632</v>
      </c>
      <c r="N151" s="53">
        <f t="shared" si="15"/>
        <v>6850.6067080000003</v>
      </c>
      <c r="O151" s="53" t="e">
        <f>VLOOKUP(E151,#REF!,29,FALSE)</f>
        <v>#REF!</v>
      </c>
      <c r="P151" s="53" t="e">
        <f t="shared" si="16"/>
        <v>#REF!</v>
      </c>
      <c r="Q151" s="53">
        <v>0</v>
      </c>
    </row>
    <row r="152" spans="1:17">
      <c r="A152" s="51" t="s">
        <v>4823</v>
      </c>
      <c r="B152" s="51">
        <f t="shared" si="12"/>
        <v>1</v>
      </c>
      <c r="C152" s="51">
        <f t="shared" si="13"/>
        <v>744</v>
      </c>
      <c r="D152" s="51" t="s">
        <v>216</v>
      </c>
      <c r="E152" s="54" t="str">
        <f t="shared" si="14"/>
        <v>028533</v>
      </c>
      <c r="F152" s="51" t="e">
        <f>VLOOKUP(E152,#REF!,8,FALSE)</f>
        <v>#REF!</v>
      </c>
      <c r="G152" s="51" t="e">
        <f>VLOOKUP(E152,#REF!,9,FALSE)</f>
        <v>#REF!</v>
      </c>
      <c r="H152" s="52">
        <v>394</v>
      </c>
      <c r="I152" s="51" t="s">
        <v>4923</v>
      </c>
      <c r="J152" s="53">
        <v>8.5</v>
      </c>
      <c r="K152" s="53">
        <v>8.0000009999999993</v>
      </c>
      <c r="L152" s="53">
        <v>0</v>
      </c>
      <c r="M152" s="53">
        <v>0</v>
      </c>
      <c r="N152" s="53">
        <f t="shared" si="15"/>
        <v>0</v>
      </c>
      <c r="O152" s="53" t="e">
        <f>VLOOKUP(E152,#REF!,29,FALSE)</f>
        <v>#REF!</v>
      </c>
      <c r="P152" s="53" t="e">
        <f t="shared" si="16"/>
        <v>#REF!</v>
      </c>
      <c r="Q152" s="53">
        <v>0</v>
      </c>
    </row>
    <row r="153" spans="1:17">
      <c r="A153" s="51" t="s">
        <v>4823</v>
      </c>
      <c r="B153" s="51">
        <f t="shared" si="12"/>
        <v>1</v>
      </c>
      <c r="C153" s="51">
        <f t="shared" si="13"/>
        <v>744</v>
      </c>
      <c r="D153" s="51" t="s">
        <v>2232</v>
      </c>
      <c r="E153" s="54" t="str">
        <f t="shared" si="14"/>
        <v>031801</v>
      </c>
      <c r="F153" s="51" t="e">
        <f>VLOOKUP(E153,#REF!,8,FALSE)</f>
        <v>#REF!</v>
      </c>
      <c r="G153" s="51" t="e">
        <f>VLOOKUP(E153,#REF!,9,FALSE)</f>
        <v>#REF!</v>
      </c>
      <c r="H153" s="52">
        <v>908867</v>
      </c>
      <c r="I153" s="51" t="s">
        <v>4924</v>
      </c>
      <c r="J153" s="53">
        <v>11.3</v>
      </c>
      <c r="K153" s="53">
        <v>11.300003</v>
      </c>
      <c r="L153" s="53">
        <v>10.47472409811828</v>
      </c>
      <c r="M153" s="53">
        <v>10.474724180107525</v>
      </c>
      <c r="N153" s="53">
        <f t="shared" si="15"/>
        <v>7793.1947899999986</v>
      </c>
      <c r="O153" s="53" t="e">
        <f>VLOOKUP(E153,#REF!,29,FALSE)</f>
        <v>#REF!</v>
      </c>
      <c r="P153" s="53" t="e">
        <f t="shared" si="16"/>
        <v>#REF!</v>
      </c>
      <c r="Q153" s="53">
        <v>0</v>
      </c>
    </row>
    <row r="154" spans="1:17">
      <c r="A154" s="51" t="s">
        <v>4823</v>
      </c>
      <c r="B154" s="51">
        <f t="shared" si="12"/>
        <v>1</v>
      </c>
      <c r="C154" s="51">
        <f t="shared" si="13"/>
        <v>744</v>
      </c>
      <c r="D154" s="51" t="s">
        <v>2163</v>
      </c>
      <c r="E154" s="54" t="str">
        <f t="shared" si="14"/>
        <v>031646</v>
      </c>
      <c r="F154" s="51" t="e">
        <f>VLOOKUP(E154,#REF!,8,FALSE)</f>
        <v>#REF!</v>
      </c>
      <c r="G154" s="51" t="e">
        <f>VLOOKUP(E154,#REF!,9,FALSE)</f>
        <v>#REF!</v>
      </c>
      <c r="H154" s="52">
        <v>908552</v>
      </c>
      <c r="I154" s="51" t="s">
        <v>4925</v>
      </c>
      <c r="J154" s="53">
        <v>7.4</v>
      </c>
      <c r="K154" s="53">
        <v>6.0000030000000004</v>
      </c>
      <c r="L154" s="53">
        <v>6.2604447997311832</v>
      </c>
      <c r="M154" s="53">
        <v>5.2625750443548389</v>
      </c>
      <c r="N154" s="53">
        <f t="shared" si="15"/>
        <v>3915.3558330000001</v>
      </c>
      <c r="O154" s="53" t="e">
        <f>VLOOKUP(E154,#REF!,29,FALSE)</f>
        <v>#REF!</v>
      </c>
      <c r="P154" s="53" t="e">
        <f t="shared" si="16"/>
        <v>#REF!</v>
      </c>
      <c r="Q154" s="53">
        <v>0.99786975537634404</v>
      </c>
    </row>
    <row r="155" spans="1:17">
      <c r="A155" s="51" t="s">
        <v>4823</v>
      </c>
      <c r="B155" s="51">
        <f t="shared" si="12"/>
        <v>1</v>
      </c>
      <c r="C155" s="51">
        <f t="shared" si="13"/>
        <v>744</v>
      </c>
      <c r="D155" s="51" t="s">
        <v>2184</v>
      </c>
      <c r="E155" s="54" t="str">
        <f t="shared" si="14"/>
        <v>031705</v>
      </c>
      <c r="F155" s="51" t="e">
        <f>VLOOKUP(E155,#REF!,8,FALSE)</f>
        <v>#REF!</v>
      </c>
      <c r="G155" s="51" t="e">
        <f>VLOOKUP(E155,#REF!,9,FALSE)</f>
        <v>#REF!</v>
      </c>
      <c r="H155" s="52">
        <v>909376</v>
      </c>
      <c r="I155" s="51" t="s">
        <v>4926</v>
      </c>
      <c r="J155" s="53">
        <v>7.3</v>
      </c>
      <c r="K155" s="53">
        <v>5.8</v>
      </c>
      <c r="L155" s="53">
        <v>6.4791462580645165</v>
      </c>
      <c r="M155" s="53">
        <v>5.3369891384408605</v>
      </c>
      <c r="N155" s="53">
        <f t="shared" si="15"/>
        <v>3970.7199190000001</v>
      </c>
      <c r="O155" s="53" t="e">
        <f>VLOOKUP(E155,#REF!,29,FALSE)</f>
        <v>#REF!</v>
      </c>
      <c r="P155" s="53" t="e">
        <f t="shared" si="16"/>
        <v>#REF!</v>
      </c>
      <c r="Q155" s="53">
        <v>1.142157119623656</v>
      </c>
    </row>
    <row r="156" spans="1:17">
      <c r="A156" s="51" t="s">
        <v>4823</v>
      </c>
      <c r="B156" s="51">
        <f t="shared" si="12"/>
        <v>1</v>
      </c>
      <c r="C156" s="51">
        <f t="shared" si="13"/>
        <v>744</v>
      </c>
      <c r="D156" s="51" t="s">
        <v>2176</v>
      </c>
      <c r="E156" s="54" t="str">
        <f t="shared" si="14"/>
        <v>031653</v>
      </c>
      <c r="F156" s="51" t="e">
        <f>VLOOKUP(E156,#REF!,8,FALSE)</f>
        <v>#REF!</v>
      </c>
      <c r="G156" s="51" t="e">
        <f>VLOOKUP(E156,#REF!,9,FALSE)</f>
        <v>#REF!</v>
      </c>
      <c r="H156" s="52">
        <v>908779</v>
      </c>
      <c r="I156" s="51" t="s">
        <v>4927</v>
      </c>
      <c r="J156" s="53">
        <v>7.5</v>
      </c>
      <c r="K156" s="53">
        <v>6.9000050000000002</v>
      </c>
      <c r="L156" s="53">
        <v>6.6387611236559136</v>
      </c>
      <c r="M156" s="53">
        <v>6.3321117150537631</v>
      </c>
      <c r="N156" s="53">
        <f t="shared" si="15"/>
        <v>4711.0911159999996</v>
      </c>
      <c r="O156" s="53" t="e">
        <f>VLOOKUP(E156,#REF!,29,FALSE)</f>
        <v>#REF!</v>
      </c>
      <c r="P156" s="53" t="e">
        <f t="shared" si="16"/>
        <v>#REF!</v>
      </c>
      <c r="Q156" s="53">
        <v>0.30664940860215112</v>
      </c>
    </row>
    <row r="157" spans="1:17">
      <c r="A157" s="51" t="s">
        <v>4823</v>
      </c>
      <c r="B157" s="51">
        <f t="shared" si="12"/>
        <v>1</v>
      </c>
      <c r="C157" s="51">
        <f t="shared" si="13"/>
        <v>744</v>
      </c>
      <c r="D157" s="51" t="s">
        <v>2169</v>
      </c>
      <c r="E157" s="54" t="str">
        <f t="shared" si="14"/>
        <v>031663</v>
      </c>
      <c r="F157" s="51" t="e">
        <f>VLOOKUP(E157,#REF!,8,FALSE)</f>
        <v>#REF!</v>
      </c>
      <c r="G157" s="51" t="e">
        <f>VLOOKUP(E157,#REF!,9,FALSE)</f>
        <v>#REF!</v>
      </c>
      <c r="H157" s="52">
        <v>906777</v>
      </c>
      <c r="I157" s="51" t="s">
        <v>4928</v>
      </c>
      <c r="J157" s="53">
        <v>7.5</v>
      </c>
      <c r="K157" s="53">
        <v>6.0000030000000004</v>
      </c>
      <c r="L157" s="53">
        <v>6.6714704341397848</v>
      </c>
      <c r="M157" s="53">
        <v>5.5333120456989242</v>
      </c>
      <c r="N157" s="53">
        <f t="shared" si="15"/>
        <v>4116.7841619999999</v>
      </c>
      <c r="O157" s="53" t="e">
        <f>VLOOKUP(E157,#REF!,29,FALSE)</f>
        <v>#REF!</v>
      </c>
      <c r="P157" s="53" t="e">
        <f t="shared" si="16"/>
        <v>#REF!</v>
      </c>
      <c r="Q157" s="53">
        <v>1.1381583884408599</v>
      </c>
    </row>
    <row r="158" spans="1:17">
      <c r="A158" s="51" t="s">
        <v>4823</v>
      </c>
      <c r="B158" s="51">
        <f t="shared" si="12"/>
        <v>1</v>
      </c>
      <c r="C158" s="51">
        <f t="shared" si="13"/>
        <v>744</v>
      </c>
      <c r="D158" s="51" t="s">
        <v>2190</v>
      </c>
      <c r="E158" s="54" t="str">
        <f t="shared" si="14"/>
        <v>031701</v>
      </c>
      <c r="F158" s="51" t="e">
        <f>VLOOKUP(E158,#REF!,8,FALSE)</f>
        <v>#REF!</v>
      </c>
      <c r="G158" s="51" t="e">
        <f>VLOOKUP(E158,#REF!,9,FALSE)</f>
        <v>#REF!</v>
      </c>
      <c r="H158" s="52">
        <v>908908</v>
      </c>
      <c r="I158" s="51" t="s">
        <v>4929</v>
      </c>
      <c r="J158" s="53">
        <v>4.4000000000000004</v>
      </c>
      <c r="K158" s="53">
        <v>3.3999990000000002</v>
      </c>
      <c r="L158" s="53">
        <v>3.874754448924731</v>
      </c>
      <c r="M158" s="53">
        <v>3.1041572204301073</v>
      </c>
      <c r="N158" s="53">
        <f t="shared" si="15"/>
        <v>2309.492972</v>
      </c>
      <c r="O158" s="53" t="e">
        <f>VLOOKUP(E158,#REF!,29,FALSE)</f>
        <v>#REF!</v>
      </c>
      <c r="P158" s="53" t="e">
        <f t="shared" si="16"/>
        <v>#REF!</v>
      </c>
      <c r="Q158" s="53">
        <v>0.77059722849462353</v>
      </c>
    </row>
    <row r="159" spans="1:17">
      <c r="A159" s="51" t="s">
        <v>4823</v>
      </c>
      <c r="B159" s="51">
        <f t="shared" si="12"/>
        <v>1</v>
      </c>
      <c r="C159" s="51">
        <f t="shared" si="13"/>
        <v>744</v>
      </c>
      <c r="D159" s="51" t="s">
        <v>2205</v>
      </c>
      <c r="E159" s="54" t="str">
        <f t="shared" si="14"/>
        <v>031644</v>
      </c>
      <c r="F159" s="51" t="e">
        <f>VLOOKUP(E159,#REF!,8,FALSE)</f>
        <v>#REF!</v>
      </c>
      <c r="G159" s="51" t="e">
        <f>VLOOKUP(E159,#REF!,9,FALSE)</f>
        <v>#REF!</v>
      </c>
      <c r="H159" s="52">
        <v>908869</v>
      </c>
      <c r="I159" s="51" t="s">
        <v>2206</v>
      </c>
      <c r="J159" s="53">
        <v>10.1</v>
      </c>
      <c r="K159" s="53">
        <v>9.3000000000000007</v>
      </c>
      <c r="L159" s="53">
        <v>9.1299249153225794</v>
      </c>
      <c r="M159" s="53">
        <v>8.7156978427419354</v>
      </c>
      <c r="N159" s="53">
        <f t="shared" si="15"/>
        <v>6484.4791949999999</v>
      </c>
      <c r="O159" s="53" t="e">
        <f>VLOOKUP(E159,#REF!,29,FALSE)</f>
        <v>#REF!</v>
      </c>
      <c r="P159" s="53" t="e">
        <f t="shared" si="16"/>
        <v>#REF!</v>
      </c>
      <c r="Q159" s="53">
        <v>0.41422707258064501</v>
      </c>
    </row>
    <row r="160" spans="1:17">
      <c r="A160" s="51" t="s">
        <v>4823</v>
      </c>
      <c r="B160" s="51">
        <f t="shared" si="12"/>
        <v>1</v>
      </c>
      <c r="C160" s="51">
        <f t="shared" si="13"/>
        <v>744</v>
      </c>
      <c r="D160" s="51" t="s">
        <v>2195</v>
      </c>
      <c r="E160" s="54" t="str">
        <f t="shared" si="14"/>
        <v>031627</v>
      </c>
      <c r="F160" s="51" t="e">
        <f>VLOOKUP(E160,#REF!,8,FALSE)</f>
        <v>#REF!</v>
      </c>
      <c r="G160" s="51" t="e">
        <f>VLOOKUP(E160,#REF!,9,FALSE)</f>
        <v>#REF!</v>
      </c>
      <c r="H160" s="52">
        <v>908870</v>
      </c>
      <c r="I160" s="51" t="s">
        <v>2196</v>
      </c>
      <c r="J160" s="53">
        <v>6</v>
      </c>
      <c r="K160" s="53">
        <v>6.0000030000000004</v>
      </c>
      <c r="L160" s="53">
        <v>6.2404058319892481</v>
      </c>
      <c r="M160" s="53">
        <v>6.2404056827956991</v>
      </c>
      <c r="N160" s="53">
        <f t="shared" si="15"/>
        <v>4642.8618280000001</v>
      </c>
      <c r="O160" s="53" t="e">
        <f>VLOOKUP(E160,#REF!,29,FALSE)</f>
        <v>#REF!</v>
      </c>
      <c r="P160" s="53" t="e">
        <f t="shared" si="16"/>
        <v>#REF!</v>
      </c>
      <c r="Q160" s="53">
        <v>1.4919354877444371E-7</v>
      </c>
    </row>
    <row r="161" spans="1:17">
      <c r="A161" s="51" t="s">
        <v>4823</v>
      </c>
      <c r="B161" s="51">
        <f t="shared" si="12"/>
        <v>1</v>
      </c>
      <c r="C161" s="51">
        <f t="shared" si="13"/>
        <v>744</v>
      </c>
      <c r="D161" s="51" t="s">
        <v>2199</v>
      </c>
      <c r="E161" s="54" t="str">
        <f t="shared" si="14"/>
        <v>031621</v>
      </c>
      <c r="F161" s="51" t="e">
        <f>VLOOKUP(E161,#REF!,8,FALSE)</f>
        <v>#REF!</v>
      </c>
      <c r="G161" s="51" t="e">
        <f>VLOOKUP(E161,#REF!,9,FALSE)</f>
        <v>#REF!</v>
      </c>
      <c r="H161" s="52">
        <v>908891</v>
      </c>
      <c r="I161" s="51" t="s">
        <v>2200</v>
      </c>
      <c r="J161" s="53">
        <v>4.3</v>
      </c>
      <c r="K161" s="53">
        <v>4.300001</v>
      </c>
      <c r="L161" s="53">
        <v>5.0106989798387094</v>
      </c>
      <c r="M161" s="53">
        <v>5.0106989650537637</v>
      </c>
      <c r="N161" s="53">
        <f t="shared" si="15"/>
        <v>3727.9600300000002</v>
      </c>
      <c r="O161" s="53" t="e">
        <f>VLOOKUP(E161,#REF!,29,FALSE)</f>
        <v>#REF!</v>
      </c>
      <c r="P161" s="53" t="e">
        <f t="shared" si="16"/>
        <v>#REF!</v>
      </c>
      <c r="Q161" s="53">
        <v>1.4784945740816072E-8</v>
      </c>
    </row>
    <row r="162" spans="1:17">
      <c r="A162" s="51" t="s">
        <v>4823</v>
      </c>
      <c r="B162" s="51">
        <f t="shared" si="12"/>
        <v>1</v>
      </c>
      <c r="C162" s="51">
        <f t="shared" si="13"/>
        <v>744</v>
      </c>
      <c r="D162" s="51" t="s">
        <v>2193</v>
      </c>
      <c r="E162" s="54" t="str">
        <f t="shared" si="14"/>
        <v>031579</v>
      </c>
      <c r="F162" s="51" t="e">
        <f>VLOOKUP(E162,#REF!,8,FALSE)</f>
        <v>#REF!</v>
      </c>
      <c r="G162" s="51" t="e">
        <f>VLOOKUP(E162,#REF!,9,FALSE)</f>
        <v>#REF!</v>
      </c>
      <c r="H162" s="52">
        <v>908892</v>
      </c>
      <c r="I162" s="51" t="s">
        <v>2194</v>
      </c>
      <c r="J162" s="53">
        <v>9.6999999999999993</v>
      </c>
      <c r="K162" s="53">
        <v>9.1999960000000005</v>
      </c>
      <c r="L162" s="53">
        <v>9.7726004166666662</v>
      </c>
      <c r="M162" s="53">
        <v>9.6094702217741936</v>
      </c>
      <c r="N162" s="53">
        <f t="shared" si="15"/>
        <v>7149.4458450000002</v>
      </c>
      <c r="O162" s="53" t="e">
        <f>VLOOKUP(E162,#REF!,29,FALSE)</f>
        <v>#REF!</v>
      </c>
      <c r="P162" s="53" t="e">
        <f t="shared" si="16"/>
        <v>#REF!</v>
      </c>
      <c r="Q162" s="53">
        <v>0.16313019489247238</v>
      </c>
    </row>
    <row r="163" spans="1:17">
      <c r="A163" s="51" t="s">
        <v>4823</v>
      </c>
      <c r="B163" s="51">
        <f t="shared" si="12"/>
        <v>1</v>
      </c>
      <c r="C163" s="51">
        <f t="shared" si="13"/>
        <v>744</v>
      </c>
      <c r="D163" s="51" t="s">
        <v>2197</v>
      </c>
      <c r="E163" s="54" t="str">
        <f t="shared" si="14"/>
        <v>031611</v>
      </c>
      <c r="F163" s="51" t="e">
        <f>VLOOKUP(E163,#REF!,8,FALSE)</f>
        <v>#REF!</v>
      </c>
      <c r="G163" s="51" t="e">
        <f>VLOOKUP(E163,#REF!,9,FALSE)</f>
        <v>#REF!</v>
      </c>
      <c r="H163" s="52">
        <v>908893</v>
      </c>
      <c r="I163" s="51" t="s">
        <v>2198</v>
      </c>
      <c r="J163" s="53">
        <v>6.5</v>
      </c>
      <c r="K163" s="53">
        <v>6.5</v>
      </c>
      <c r="L163" s="53">
        <v>6.2026290416666665</v>
      </c>
      <c r="M163" s="53">
        <v>6.2026290295698923</v>
      </c>
      <c r="N163" s="53">
        <f t="shared" si="15"/>
        <v>4614.7559979999996</v>
      </c>
      <c r="O163" s="53" t="e">
        <f>VLOOKUP(E163,#REF!,29,FALSE)</f>
        <v>#REF!</v>
      </c>
      <c r="P163" s="53" t="e">
        <f t="shared" si="16"/>
        <v>#REF!</v>
      </c>
      <c r="Q163" s="53">
        <v>1.2096774621421637E-8</v>
      </c>
    </row>
    <row r="164" spans="1:17">
      <c r="A164" s="51" t="s">
        <v>4823</v>
      </c>
      <c r="B164" s="51">
        <f t="shared" si="12"/>
        <v>1</v>
      </c>
      <c r="C164" s="51">
        <f t="shared" si="13"/>
        <v>744</v>
      </c>
      <c r="D164" s="51" t="s">
        <v>2175</v>
      </c>
      <c r="E164" s="54" t="str">
        <f t="shared" si="14"/>
        <v>031607</v>
      </c>
      <c r="F164" s="51" t="e">
        <f>VLOOKUP(E164,#REF!,8,FALSE)</f>
        <v>#REF!</v>
      </c>
      <c r="G164" s="51" t="e">
        <f>VLOOKUP(E164,#REF!,9,FALSE)</f>
        <v>#REF!</v>
      </c>
      <c r="H164" s="52">
        <v>898006</v>
      </c>
      <c r="I164" s="51" t="s">
        <v>4930</v>
      </c>
      <c r="J164" s="53">
        <v>12.8</v>
      </c>
      <c r="K164" s="53">
        <v>12.5</v>
      </c>
      <c r="L164" s="53">
        <v>9.9643665524193548</v>
      </c>
      <c r="M164" s="53">
        <v>9.9643666317204307</v>
      </c>
      <c r="N164" s="53">
        <f t="shared" si="15"/>
        <v>7413.4887740000004</v>
      </c>
      <c r="O164" s="53" t="e">
        <f>VLOOKUP(E164,#REF!,29,FALSE)</f>
        <v>#REF!</v>
      </c>
      <c r="P164" s="53" t="e">
        <f t="shared" si="16"/>
        <v>#REF!</v>
      </c>
      <c r="Q164" s="53">
        <v>0</v>
      </c>
    </row>
    <row r="165" spans="1:17">
      <c r="A165" s="51" t="s">
        <v>4823</v>
      </c>
      <c r="B165" s="51">
        <f t="shared" si="12"/>
        <v>1</v>
      </c>
      <c r="C165" s="51">
        <f t="shared" si="13"/>
        <v>744</v>
      </c>
      <c r="D165" s="51" t="s">
        <v>2201</v>
      </c>
      <c r="E165" s="54" t="str">
        <f t="shared" si="14"/>
        <v>031651</v>
      </c>
      <c r="F165" s="51" t="e">
        <f>VLOOKUP(E165,#REF!,8,FALSE)</f>
        <v>#REF!</v>
      </c>
      <c r="G165" s="51" t="e">
        <f>VLOOKUP(E165,#REF!,9,FALSE)</f>
        <v>#REF!</v>
      </c>
      <c r="H165" s="52">
        <v>908894</v>
      </c>
      <c r="I165" s="51" t="s">
        <v>4931</v>
      </c>
      <c r="J165" s="53">
        <v>15.2</v>
      </c>
      <c r="K165" s="53">
        <v>13.599999</v>
      </c>
      <c r="L165" s="53">
        <v>15.814770510752687</v>
      </c>
      <c r="M165" s="53">
        <v>14.670049227150537</v>
      </c>
      <c r="N165" s="53">
        <f t="shared" si="15"/>
        <v>10914.516625</v>
      </c>
      <c r="O165" s="53" t="e">
        <f>VLOOKUP(E165,#REF!,29,FALSE)</f>
        <v>#REF!</v>
      </c>
      <c r="P165" s="53" t="e">
        <f t="shared" si="16"/>
        <v>#REF!</v>
      </c>
      <c r="Q165" s="53">
        <v>1.1447212836021492</v>
      </c>
    </row>
    <row r="166" spans="1:17">
      <c r="A166" s="51" t="s">
        <v>4823</v>
      </c>
      <c r="B166" s="51">
        <f t="shared" si="12"/>
        <v>1</v>
      </c>
      <c r="C166" s="51">
        <f t="shared" si="13"/>
        <v>744</v>
      </c>
      <c r="D166" s="51" t="s">
        <v>2766</v>
      </c>
      <c r="E166" s="54" t="str">
        <f t="shared" si="14"/>
        <v>032011</v>
      </c>
      <c r="F166" s="51" t="e">
        <f>VLOOKUP(E166,#REF!,8,FALSE)</f>
        <v>#REF!</v>
      </c>
      <c r="G166" s="51" t="e">
        <f>VLOOKUP(E166,#REF!,9,FALSE)</f>
        <v>#REF!</v>
      </c>
      <c r="H166" s="52">
        <v>905233</v>
      </c>
      <c r="I166" s="51" t="s">
        <v>4932</v>
      </c>
      <c r="J166" s="53">
        <v>10.199999999999999</v>
      </c>
      <c r="K166" s="53">
        <v>9.9000029999999999</v>
      </c>
      <c r="L166" s="53">
        <v>10.538511849462365</v>
      </c>
      <c r="M166" s="53">
        <v>10.53851193548387</v>
      </c>
      <c r="N166" s="53">
        <f t="shared" si="15"/>
        <v>7840.6528799999987</v>
      </c>
      <c r="O166" s="53" t="e">
        <f>VLOOKUP(E166,#REF!,29,FALSE)</f>
        <v>#REF!</v>
      </c>
      <c r="P166" s="53" t="e">
        <f t="shared" si="16"/>
        <v>#REF!</v>
      </c>
      <c r="Q166" s="53">
        <v>0</v>
      </c>
    </row>
    <row r="167" spans="1:17">
      <c r="A167" s="51" t="s">
        <v>4823</v>
      </c>
      <c r="B167" s="51">
        <f t="shared" si="12"/>
        <v>1</v>
      </c>
      <c r="C167" s="51">
        <f t="shared" si="13"/>
        <v>744</v>
      </c>
      <c r="D167" s="51" t="s">
        <v>2749</v>
      </c>
      <c r="E167" s="54" t="str">
        <f t="shared" si="14"/>
        <v>033682</v>
      </c>
      <c r="F167" s="51" t="e">
        <f>VLOOKUP(E167,#REF!,8,FALSE)</f>
        <v>#REF!</v>
      </c>
      <c r="G167" s="51" t="e">
        <f>VLOOKUP(E167,#REF!,9,FALSE)</f>
        <v>#REF!</v>
      </c>
      <c r="H167" s="52">
        <v>908976</v>
      </c>
      <c r="I167" s="51" t="s">
        <v>4933</v>
      </c>
      <c r="J167" s="53">
        <v>15.4</v>
      </c>
      <c r="K167" s="53">
        <v>12.399998999999999</v>
      </c>
      <c r="L167" s="53">
        <v>13.665269860215053</v>
      </c>
      <c r="M167" s="53">
        <v>11.407553782258065</v>
      </c>
      <c r="N167" s="53">
        <f t="shared" si="15"/>
        <v>8487.2200140000004</v>
      </c>
      <c r="O167" s="53" t="e">
        <f>VLOOKUP(E167,#REF!,29,FALSE)</f>
        <v>#REF!</v>
      </c>
      <c r="P167" s="53" t="e">
        <f t="shared" si="16"/>
        <v>#REF!</v>
      </c>
      <c r="Q167" s="53">
        <v>2.2577160779569887</v>
      </c>
    </row>
    <row r="168" spans="1:17">
      <c r="A168" s="51" t="s">
        <v>4823</v>
      </c>
      <c r="B168" s="51">
        <f t="shared" si="12"/>
        <v>1</v>
      </c>
      <c r="C168" s="51">
        <f t="shared" si="13"/>
        <v>744</v>
      </c>
      <c r="D168" s="51" t="s">
        <v>2763</v>
      </c>
      <c r="E168" s="54" t="str">
        <f t="shared" si="14"/>
        <v>033683</v>
      </c>
      <c r="F168" s="51" t="e">
        <f>VLOOKUP(E168,#REF!,8,FALSE)</f>
        <v>#REF!</v>
      </c>
      <c r="G168" s="51" t="e">
        <f>VLOOKUP(E168,#REF!,9,FALSE)</f>
        <v>#REF!</v>
      </c>
      <c r="H168" s="52">
        <v>908981</v>
      </c>
      <c r="I168" s="51" t="s">
        <v>4934</v>
      </c>
      <c r="J168" s="53">
        <v>14.9</v>
      </c>
      <c r="K168" s="53">
        <v>12.699999</v>
      </c>
      <c r="L168" s="53">
        <v>14.398364198924732</v>
      </c>
      <c r="M168" s="53">
        <v>12.723422623655914</v>
      </c>
      <c r="N168" s="53">
        <f t="shared" si="15"/>
        <v>9466.2264319999995</v>
      </c>
      <c r="O168" s="53" t="e">
        <f>VLOOKUP(E168,#REF!,29,FALSE)</f>
        <v>#REF!</v>
      </c>
      <c r="P168" s="53" t="e">
        <f t="shared" si="16"/>
        <v>#REF!</v>
      </c>
      <c r="Q168" s="53">
        <v>1.6749415752688184</v>
      </c>
    </row>
    <row r="169" spans="1:17">
      <c r="A169" s="51" t="s">
        <v>4823</v>
      </c>
      <c r="B169" s="51">
        <f t="shared" si="12"/>
        <v>1</v>
      </c>
      <c r="C169" s="51">
        <f t="shared" si="13"/>
        <v>744</v>
      </c>
      <c r="D169" s="51" t="s">
        <v>2773</v>
      </c>
      <c r="E169" s="54" t="str">
        <f t="shared" si="14"/>
        <v>033684</v>
      </c>
      <c r="F169" s="51" t="e">
        <f>VLOOKUP(E169,#REF!,8,FALSE)</f>
        <v>#REF!</v>
      </c>
      <c r="G169" s="51" t="e">
        <f>VLOOKUP(E169,#REF!,9,FALSE)</f>
        <v>#REF!</v>
      </c>
      <c r="H169" s="52">
        <v>908978</v>
      </c>
      <c r="I169" s="51" t="s">
        <v>4935</v>
      </c>
      <c r="J169" s="53">
        <v>15.7</v>
      </c>
      <c r="K169" s="53">
        <v>12.8</v>
      </c>
      <c r="L169" s="53">
        <v>14.047424071236561</v>
      </c>
      <c r="M169" s="53">
        <v>11.873544905913979</v>
      </c>
      <c r="N169" s="53">
        <f t="shared" si="15"/>
        <v>8833.91741</v>
      </c>
      <c r="O169" s="53" t="e">
        <f>VLOOKUP(E169,#REF!,29,FALSE)</f>
        <v>#REF!</v>
      </c>
      <c r="P169" s="53" t="e">
        <f t="shared" si="16"/>
        <v>#REF!</v>
      </c>
      <c r="Q169" s="53">
        <v>2.1738791653225817</v>
      </c>
    </row>
    <row r="170" spans="1:17">
      <c r="A170" s="51" t="s">
        <v>4823</v>
      </c>
      <c r="B170" s="51">
        <f t="shared" si="12"/>
        <v>1</v>
      </c>
      <c r="C170" s="51">
        <f t="shared" si="13"/>
        <v>744</v>
      </c>
      <c r="D170" s="51" t="s">
        <v>2745</v>
      </c>
      <c r="E170" s="54" t="str">
        <f t="shared" si="14"/>
        <v>033675</v>
      </c>
      <c r="F170" s="51" t="e">
        <f>VLOOKUP(E170,#REF!,8,FALSE)</f>
        <v>#REF!</v>
      </c>
      <c r="G170" s="51" t="e">
        <f>VLOOKUP(E170,#REF!,9,FALSE)</f>
        <v>#REF!</v>
      </c>
      <c r="H170" s="52">
        <v>909012</v>
      </c>
      <c r="I170" s="51" t="s">
        <v>4936</v>
      </c>
      <c r="J170" s="53">
        <v>17.3</v>
      </c>
      <c r="K170" s="53">
        <v>12.8</v>
      </c>
      <c r="L170" s="53">
        <v>16.635053845430107</v>
      </c>
      <c r="M170" s="53">
        <v>12.760316809139784</v>
      </c>
      <c r="N170" s="53">
        <f t="shared" si="15"/>
        <v>9493.675706</v>
      </c>
      <c r="O170" s="53" t="e">
        <f>VLOOKUP(E170,#REF!,29,FALSE)</f>
        <v>#REF!</v>
      </c>
      <c r="P170" s="53" t="e">
        <f t="shared" si="16"/>
        <v>#REF!</v>
      </c>
      <c r="Q170" s="53">
        <v>3.8747370362903228</v>
      </c>
    </row>
    <row r="171" spans="1:17">
      <c r="A171" s="51" t="s">
        <v>4823</v>
      </c>
      <c r="B171" s="51">
        <f t="shared" si="12"/>
        <v>1</v>
      </c>
      <c r="C171" s="51">
        <f t="shared" si="13"/>
        <v>744</v>
      </c>
      <c r="D171" s="51" t="s">
        <v>2741</v>
      </c>
      <c r="E171" s="54" t="str">
        <f t="shared" si="14"/>
        <v>033673</v>
      </c>
      <c r="F171" s="51" t="e">
        <f>VLOOKUP(E171,#REF!,8,FALSE)</f>
        <v>#REF!</v>
      </c>
      <c r="G171" s="51" t="e">
        <f>VLOOKUP(E171,#REF!,9,FALSE)</f>
        <v>#REF!</v>
      </c>
      <c r="H171" s="52">
        <v>909011</v>
      </c>
      <c r="I171" s="51" t="s">
        <v>4937</v>
      </c>
      <c r="J171" s="53">
        <v>17.3</v>
      </c>
      <c r="K171" s="53">
        <v>12.8</v>
      </c>
      <c r="L171" s="53">
        <v>17.045567391129033</v>
      </c>
      <c r="M171" s="53">
        <v>13.075211063172043</v>
      </c>
      <c r="N171" s="53">
        <f t="shared" si="15"/>
        <v>9727.9570309999999</v>
      </c>
      <c r="O171" s="53" t="e">
        <f>VLOOKUP(E171,#REF!,29,FALSE)</f>
        <v>#REF!</v>
      </c>
      <c r="P171" s="53" t="e">
        <f t="shared" si="16"/>
        <v>#REF!</v>
      </c>
      <c r="Q171" s="53">
        <v>3.9703563279569889</v>
      </c>
    </row>
    <row r="172" spans="1:17">
      <c r="A172" s="51" t="s">
        <v>4823</v>
      </c>
      <c r="B172" s="51">
        <f t="shared" si="12"/>
        <v>1</v>
      </c>
      <c r="C172" s="51">
        <f t="shared" si="13"/>
        <v>744</v>
      </c>
      <c r="D172" s="51" t="s">
        <v>2747</v>
      </c>
      <c r="E172" s="54" t="str">
        <f t="shared" si="14"/>
        <v>033680</v>
      </c>
      <c r="F172" s="51" t="e">
        <f>VLOOKUP(E172,#REF!,8,FALSE)</f>
        <v>#REF!</v>
      </c>
      <c r="G172" s="51" t="e">
        <f>VLOOKUP(E172,#REF!,9,FALSE)</f>
        <v>#REF!</v>
      </c>
      <c r="H172" s="52">
        <v>908946</v>
      </c>
      <c r="I172" s="51" t="s">
        <v>4938</v>
      </c>
      <c r="J172" s="53">
        <v>18.3</v>
      </c>
      <c r="K172" s="53">
        <v>13.500004000000001</v>
      </c>
      <c r="L172" s="53">
        <v>17.920114013440859</v>
      </c>
      <c r="M172" s="53">
        <v>13.705565538978494</v>
      </c>
      <c r="N172" s="53">
        <f t="shared" si="15"/>
        <v>10196.940761</v>
      </c>
      <c r="O172" s="53" t="e">
        <f>VLOOKUP(E172,#REF!,29,FALSE)</f>
        <v>#REF!</v>
      </c>
      <c r="P172" s="53" t="e">
        <f t="shared" si="16"/>
        <v>#REF!</v>
      </c>
      <c r="Q172" s="53">
        <v>4.2145484744623651</v>
      </c>
    </row>
    <row r="173" spans="1:17">
      <c r="A173" s="51" t="s">
        <v>4823</v>
      </c>
      <c r="B173" s="51">
        <f t="shared" si="12"/>
        <v>1</v>
      </c>
      <c r="C173" s="51">
        <f t="shared" si="13"/>
        <v>744</v>
      </c>
      <c r="D173" s="51" t="s">
        <v>2771</v>
      </c>
      <c r="E173" s="54" t="str">
        <f t="shared" si="14"/>
        <v>033685</v>
      </c>
      <c r="F173" s="51" t="e">
        <f>VLOOKUP(E173,#REF!,8,FALSE)</f>
        <v>#REF!</v>
      </c>
      <c r="G173" s="51" t="e">
        <f>VLOOKUP(E173,#REF!,9,FALSE)</f>
        <v>#REF!</v>
      </c>
      <c r="H173" s="52">
        <v>908979</v>
      </c>
      <c r="I173" s="51" t="s">
        <v>4939</v>
      </c>
      <c r="J173" s="53">
        <v>18.100000000000001</v>
      </c>
      <c r="K173" s="53">
        <v>13.200005000000001</v>
      </c>
      <c r="L173" s="53">
        <v>16.133582903225804</v>
      </c>
      <c r="M173" s="53">
        <v>12.198311986559139</v>
      </c>
      <c r="N173" s="53">
        <f t="shared" si="15"/>
        <v>9075.5441179999998</v>
      </c>
      <c r="O173" s="53" t="e">
        <f>VLOOKUP(E173,#REF!,29,FALSE)</f>
        <v>#REF!</v>
      </c>
      <c r="P173" s="53" t="e">
        <f t="shared" si="16"/>
        <v>#REF!</v>
      </c>
      <c r="Q173" s="53">
        <v>3.9352709166666662</v>
      </c>
    </row>
    <row r="174" spans="1:17">
      <c r="A174" s="51" t="s">
        <v>4823</v>
      </c>
      <c r="B174" s="51">
        <f t="shared" si="12"/>
        <v>1</v>
      </c>
      <c r="C174" s="51">
        <f t="shared" si="13"/>
        <v>744</v>
      </c>
      <c r="D174" s="51" t="s">
        <v>1778</v>
      </c>
      <c r="E174" s="54" t="str">
        <f t="shared" si="14"/>
        <v>031355</v>
      </c>
      <c r="F174" s="51" t="e">
        <f>VLOOKUP(E174,#REF!,8,FALSE)</f>
        <v>#REF!</v>
      </c>
      <c r="G174" s="51" t="e">
        <f>VLOOKUP(E174,#REF!,9,FALSE)</f>
        <v>#REF!</v>
      </c>
      <c r="H174" s="52">
        <v>896468</v>
      </c>
      <c r="I174" s="51" t="s">
        <v>4940</v>
      </c>
      <c r="J174" s="53">
        <v>14.7</v>
      </c>
      <c r="K174" s="53">
        <v>14.7</v>
      </c>
      <c r="L174" s="53">
        <v>16.078378182795699</v>
      </c>
      <c r="M174" s="53">
        <v>16.078378182795699</v>
      </c>
      <c r="N174" s="53">
        <f t="shared" si="15"/>
        <v>11962.313368000001</v>
      </c>
      <c r="O174" s="53" t="e">
        <f>VLOOKUP(E174,#REF!,29,FALSE)</f>
        <v>#REF!</v>
      </c>
      <c r="P174" s="53" t="e">
        <f t="shared" si="16"/>
        <v>#REF!</v>
      </c>
      <c r="Q174" s="53">
        <v>0</v>
      </c>
    </row>
    <row r="175" spans="1:17">
      <c r="A175" s="51" t="s">
        <v>4823</v>
      </c>
      <c r="B175" s="51">
        <f t="shared" si="12"/>
        <v>1</v>
      </c>
      <c r="C175" s="51">
        <f t="shared" si="13"/>
        <v>744</v>
      </c>
      <c r="D175" s="51" t="s">
        <v>2478</v>
      </c>
      <c r="E175" s="54" t="str">
        <f t="shared" si="14"/>
        <v>032354</v>
      </c>
      <c r="F175" s="51" t="e">
        <f>VLOOKUP(E175,#REF!,8,FALSE)</f>
        <v>#REF!</v>
      </c>
      <c r="G175" s="51" t="e">
        <f>VLOOKUP(E175,#REF!,9,FALSE)</f>
        <v>#REF!</v>
      </c>
      <c r="H175" s="52">
        <v>909500</v>
      </c>
      <c r="I175" s="51" t="s">
        <v>4941</v>
      </c>
      <c r="J175" s="53">
        <v>9.1</v>
      </c>
      <c r="K175" s="53">
        <v>9.1</v>
      </c>
      <c r="L175" s="53">
        <v>12.903091606182794</v>
      </c>
      <c r="M175" s="53">
        <v>12.903091606182794</v>
      </c>
      <c r="N175" s="53">
        <f t="shared" si="15"/>
        <v>9599.9001549999994</v>
      </c>
      <c r="O175" s="53" t="e">
        <f>VLOOKUP(E175,#REF!,29,FALSE)</f>
        <v>#REF!</v>
      </c>
      <c r="P175" s="53" t="e">
        <f t="shared" si="16"/>
        <v>#REF!</v>
      </c>
      <c r="Q175" s="53">
        <v>0</v>
      </c>
    </row>
    <row r="176" spans="1:17">
      <c r="A176" s="51" t="s">
        <v>4823</v>
      </c>
      <c r="B176" s="51">
        <f t="shared" si="12"/>
        <v>1</v>
      </c>
      <c r="C176" s="51">
        <f t="shared" si="13"/>
        <v>744</v>
      </c>
      <c r="D176" s="51" t="s">
        <v>1626</v>
      </c>
      <c r="E176" s="54" t="str">
        <f t="shared" si="14"/>
        <v>030920</v>
      </c>
      <c r="F176" s="51" t="e">
        <f>VLOOKUP(E176,#REF!,8,FALSE)</f>
        <v>#REF!</v>
      </c>
      <c r="G176" s="51" t="e">
        <f>VLOOKUP(E176,#REF!,9,FALSE)</f>
        <v>#REF!</v>
      </c>
      <c r="H176" s="52">
        <v>889870</v>
      </c>
      <c r="I176" s="51" t="s">
        <v>4942</v>
      </c>
      <c r="J176" s="53">
        <v>11.8</v>
      </c>
      <c r="K176" s="53">
        <v>8.6999999999999993</v>
      </c>
      <c r="L176" s="53">
        <v>12.615151553763441</v>
      </c>
      <c r="M176" s="53">
        <v>12.348534526881719</v>
      </c>
      <c r="N176" s="53">
        <f t="shared" si="15"/>
        <v>9187.3096879999994</v>
      </c>
      <c r="O176" s="53" t="e">
        <f>VLOOKUP(E176,#REF!,29,FALSE)</f>
        <v>#REF!</v>
      </c>
      <c r="P176" s="53" t="e">
        <f t="shared" si="16"/>
        <v>#REF!</v>
      </c>
      <c r="Q176" s="53">
        <v>0.26661702688172118</v>
      </c>
    </row>
    <row r="177" spans="1:17">
      <c r="A177" s="51" t="s">
        <v>4823</v>
      </c>
      <c r="B177" s="51">
        <f t="shared" si="12"/>
        <v>1</v>
      </c>
      <c r="C177" s="51">
        <f t="shared" si="13"/>
        <v>744</v>
      </c>
      <c r="D177" s="51" t="s">
        <v>2459</v>
      </c>
      <c r="E177" s="54" t="str">
        <f t="shared" si="14"/>
        <v>030702</v>
      </c>
      <c r="F177" s="51" t="e">
        <f>VLOOKUP(E177,#REF!,8,FALSE)</f>
        <v>#REF!</v>
      </c>
      <c r="G177" s="51" t="e">
        <f>VLOOKUP(E177,#REF!,9,FALSE)</f>
        <v>#REF!</v>
      </c>
      <c r="H177" s="52">
        <v>909501</v>
      </c>
      <c r="I177" s="51" t="s">
        <v>4943</v>
      </c>
      <c r="J177" s="53">
        <v>12</v>
      </c>
      <c r="K177" s="53">
        <v>12</v>
      </c>
      <c r="L177" s="53">
        <v>13.832834983870967</v>
      </c>
      <c r="M177" s="53">
        <v>13.832834983870967</v>
      </c>
      <c r="N177" s="53">
        <f t="shared" si="15"/>
        <v>10291.629228</v>
      </c>
      <c r="O177" s="53" t="e">
        <f>VLOOKUP(E177,#REF!,29,FALSE)</f>
        <v>#REF!</v>
      </c>
      <c r="P177" s="53" t="e">
        <f t="shared" si="16"/>
        <v>#REF!</v>
      </c>
      <c r="Q177" s="53">
        <v>0</v>
      </c>
    </row>
    <row r="178" spans="1:17">
      <c r="A178" s="51" t="s">
        <v>4823</v>
      </c>
      <c r="B178" s="51">
        <f t="shared" si="12"/>
        <v>1</v>
      </c>
      <c r="C178" s="51">
        <f t="shared" si="13"/>
        <v>744</v>
      </c>
      <c r="D178" s="51" t="s">
        <v>1137</v>
      </c>
      <c r="E178" s="54" t="str">
        <f t="shared" si="14"/>
        <v>030582</v>
      </c>
      <c r="F178" s="51" t="e">
        <f>VLOOKUP(E178,#REF!,8,FALSE)</f>
        <v>#REF!</v>
      </c>
      <c r="G178" s="51" t="e">
        <f>VLOOKUP(E178,#REF!,9,FALSE)</f>
        <v>#REF!</v>
      </c>
      <c r="H178" s="52">
        <v>904193</v>
      </c>
      <c r="I178" s="51" t="s">
        <v>4944</v>
      </c>
      <c r="J178" s="53">
        <v>14.1</v>
      </c>
      <c r="K178" s="53">
        <v>13.100002999999999</v>
      </c>
      <c r="L178" s="53">
        <v>12.94855475</v>
      </c>
      <c r="M178" s="53">
        <v>12.472312440860215</v>
      </c>
      <c r="N178" s="53">
        <f t="shared" si="15"/>
        <v>9279.4004559999994</v>
      </c>
      <c r="O178" s="53" t="e">
        <f>VLOOKUP(E178,#REF!,29,FALSE)</f>
        <v>#REF!</v>
      </c>
      <c r="P178" s="53" t="e">
        <f t="shared" si="16"/>
        <v>#REF!</v>
      </c>
      <c r="Q178" s="53">
        <v>0.47624230913978499</v>
      </c>
    </row>
    <row r="179" spans="1:17">
      <c r="A179" s="51" t="s">
        <v>4823</v>
      </c>
      <c r="B179" s="51">
        <f t="shared" si="12"/>
        <v>1</v>
      </c>
      <c r="C179" s="51">
        <f t="shared" si="13"/>
        <v>744</v>
      </c>
      <c r="D179" s="51" t="s">
        <v>1134</v>
      </c>
      <c r="E179" s="54" t="str">
        <f t="shared" si="14"/>
        <v>030596</v>
      </c>
      <c r="F179" s="51" t="e">
        <f>VLOOKUP(E179,#REF!,8,FALSE)</f>
        <v>#REF!</v>
      </c>
      <c r="G179" s="51" t="e">
        <f>VLOOKUP(E179,#REF!,9,FALSE)</f>
        <v>#REF!</v>
      </c>
      <c r="H179" s="52">
        <v>904195</v>
      </c>
      <c r="I179" s="51" t="s">
        <v>4945</v>
      </c>
      <c r="J179" s="53">
        <v>15.5</v>
      </c>
      <c r="K179" s="53">
        <v>14.000000999999999</v>
      </c>
      <c r="L179" s="53">
        <v>12.169798420698923</v>
      </c>
      <c r="M179" s="53">
        <v>11.396018573924731</v>
      </c>
      <c r="N179" s="53">
        <f t="shared" si="15"/>
        <v>8478.6378189999996</v>
      </c>
      <c r="O179" s="53" t="e">
        <f>VLOOKUP(E179,#REF!,29,FALSE)</f>
        <v>#REF!</v>
      </c>
      <c r="P179" s="53" t="e">
        <f t="shared" si="16"/>
        <v>#REF!</v>
      </c>
      <c r="Q179" s="53">
        <v>0.7737798467741932</v>
      </c>
    </row>
    <row r="180" spans="1:17">
      <c r="A180" s="51" t="s">
        <v>4823</v>
      </c>
      <c r="B180" s="51">
        <f t="shared" si="12"/>
        <v>1</v>
      </c>
      <c r="C180" s="51">
        <f t="shared" si="13"/>
        <v>744</v>
      </c>
      <c r="D180" s="51" t="s">
        <v>1583</v>
      </c>
      <c r="E180" s="54" t="str">
        <f t="shared" si="14"/>
        <v>030926</v>
      </c>
      <c r="F180" s="51" t="e">
        <f>VLOOKUP(E180,#REF!,8,FALSE)</f>
        <v>#REF!</v>
      </c>
      <c r="G180" s="51" t="e">
        <f>VLOOKUP(E180,#REF!,9,FALSE)</f>
        <v>#REF!</v>
      </c>
      <c r="H180" s="52">
        <v>889890</v>
      </c>
      <c r="I180" s="51" t="s">
        <v>4946</v>
      </c>
      <c r="J180" s="53">
        <v>14.8</v>
      </c>
      <c r="K180" s="53">
        <v>12.199999</v>
      </c>
      <c r="L180" s="53">
        <v>16.218854626344086</v>
      </c>
      <c r="M180" s="53">
        <v>15.954880072580647</v>
      </c>
      <c r="N180" s="53">
        <f t="shared" si="15"/>
        <v>11870.430774</v>
      </c>
      <c r="O180" s="53" t="e">
        <f>VLOOKUP(E180,#REF!,29,FALSE)</f>
        <v>#REF!</v>
      </c>
      <c r="P180" s="53" t="e">
        <f t="shared" si="16"/>
        <v>#REF!</v>
      </c>
      <c r="Q180" s="53">
        <v>0.26397455376344114</v>
      </c>
    </row>
    <row r="181" spans="1:17">
      <c r="A181" s="51" t="s">
        <v>4823</v>
      </c>
      <c r="B181" s="51">
        <f t="shared" si="12"/>
        <v>1</v>
      </c>
      <c r="C181" s="51">
        <f t="shared" si="13"/>
        <v>744</v>
      </c>
      <c r="D181" s="51" t="s">
        <v>2152</v>
      </c>
      <c r="E181" s="54" t="str">
        <f t="shared" si="14"/>
        <v>030639</v>
      </c>
      <c r="F181" s="51" t="e">
        <f>VLOOKUP(E181,#REF!,8,FALSE)</f>
        <v>#REF!</v>
      </c>
      <c r="G181" s="51" t="e">
        <f>VLOOKUP(E181,#REF!,9,FALSE)</f>
        <v>#REF!</v>
      </c>
      <c r="H181" s="52">
        <v>905213</v>
      </c>
      <c r="I181" s="51" t="s">
        <v>4947</v>
      </c>
      <c r="J181" s="53">
        <v>17.8</v>
      </c>
      <c r="K181" s="53">
        <v>12.700001</v>
      </c>
      <c r="L181" s="53">
        <v>20.543343159946236</v>
      </c>
      <c r="M181" s="53">
        <v>14.657330193548386</v>
      </c>
      <c r="N181" s="53">
        <f t="shared" si="15"/>
        <v>10905.053663999999</v>
      </c>
      <c r="O181" s="53" t="e">
        <f>VLOOKUP(E181,#REF!,29,FALSE)</f>
        <v>#REF!</v>
      </c>
      <c r="P181" s="53" t="e">
        <f t="shared" si="16"/>
        <v>#REF!</v>
      </c>
      <c r="Q181" s="53">
        <v>5.8860129663978498</v>
      </c>
    </row>
    <row r="182" spans="1:17">
      <c r="A182" s="51" t="s">
        <v>4823</v>
      </c>
      <c r="B182" s="51">
        <f t="shared" si="12"/>
        <v>1</v>
      </c>
      <c r="C182" s="51">
        <f t="shared" si="13"/>
        <v>744</v>
      </c>
      <c r="D182" s="51" t="s">
        <v>2372</v>
      </c>
      <c r="E182" s="54" t="str">
        <f t="shared" si="14"/>
        <v>032356</v>
      </c>
      <c r="F182" s="51" t="e">
        <f>VLOOKUP(E182,#REF!,8,FALSE)</f>
        <v>#REF!</v>
      </c>
      <c r="G182" s="51" t="e">
        <f>VLOOKUP(E182,#REF!,9,FALSE)</f>
        <v>#REF!</v>
      </c>
      <c r="H182" s="52">
        <v>909585</v>
      </c>
      <c r="I182" s="51" t="s">
        <v>4948</v>
      </c>
      <c r="J182" s="53">
        <v>11.5</v>
      </c>
      <c r="K182" s="53">
        <v>11.3</v>
      </c>
      <c r="L182" s="53">
        <v>15.021134086021506</v>
      </c>
      <c r="M182" s="53">
        <v>15.021134086021506</v>
      </c>
      <c r="N182" s="53">
        <f t="shared" si="15"/>
        <v>11175.723760000001</v>
      </c>
      <c r="O182" s="53" t="e">
        <f>VLOOKUP(E182,#REF!,29,FALSE)</f>
        <v>#REF!</v>
      </c>
      <c r="P182" s="53" t="e">
        <f t="shared" si="16"/>
        <v>#REF!</v>
      </c>
      <c r="Q182" s="53">
        <v>0</v>
      </c>
    </row>
    <row r="183" spans="1:17">
      <c r="A183" s="51" t="s">
        <v>4823</v>
      </c>
      <c r="B183" s="51">
        <f t="shared" si="12"/>
        <v>1</v>
      </c>
      <c r="C183" s="51">
        <f t="shared" si="13"/>
        <v>744</v>
      </c>
      <c r="D183" s="51" t="s">
        <v>2920</v>
      </c>
      <c r="E183" s="54" t="str">
        <f t="shared" si="14"/>
        <v>034736</v>
      </c>
      <c r="F183" s="51" t="e">
        <f>VLOOKUP(E183,#REF!,8,FALSE)</f>
        <v>#REF!</v>
      </c>
      <c r="G183" s="51" t="e">
        <f>VLOOKUP(E183,#REF!,9,FALSE)</f>
        <v>#REF!</v>
      </c>
      <c r="H183" s="52">
        <v>910715</v>
      </c>
      <c r="I183" s="51" t="s">
        <v>4949</v>
      </c>
      <c r="J183" s="53">
        <v>15.4</v>
      </c>
      <c r="K183" s="53">
        <v>15.2</v>
      </c>
      <c r="L183" s="53">
        <v>14.956589580645161</v>
      </c>
      <c r="M183" s="53">
        <v>14.956589580645161</v>
      </c>
      <c r="N183" s="53">
        <f t="shared" si="15"/>
        <v>11127.702648</v>
      </c>
      <c r="O183" s="53" t="e">
        <f>VLOOKUP(E183,#REF!,29,FALSE)</f>
        <v>#REF!</v>
      </c>
      <c r="P183" s="53" t="e">
        <f t="shared" si="16"/>
        <v>#REF!</v>
      </c>
      <c r="Q183" s="53">
        <v>0</v>
      </c>
    </row>
    <row r="184" spans="1:17">
      <c r="A184" s="51" t="s">
        <v>4823</v>
      </c>
      <c r="B184" s="51">
        <f t="shared" si="12"/>
        <v>1</v>
      </c>
      <c r="C184" s="51">
        <f t="shared" si="13"/>
        <v>744</v>
      </c>
      <c r="D184" s="51" t="s">
        <v>2944</v>
      </c>
      <c r="E184" s="54" t="str">
        <f t="shared" si="14"/>
        <v>034742</v>
      </c>
      <c r="F184" s="51" t="e">
        <f>VLOOKUP(E184,#REF!,8,FALSE)</f>
        <v>#REF!</v>
      </c>
      <c r="G184" s="51" t="e">
        <f>VLOOKUP(E184,#REF!,9,FALSE)</f>
        <v>#REF!</v>
      </c>
      <c r="H184" s="52">
        <v>910716</v>
      </c>
      <c r="I184" s="51" t="s">
        <v>2945</v>
      </c>
      <c r="J184" s="53">
        <v>14.1</v>
      </c>
      <c r="K184" s="53">
        <v>13.9</v>
      </c>
      <c r="L184" s="53">
        <v>13.552827767473119</v>
      </c>
      <c r="M184" s="53">
        <v>13.552827767473119</v>
      </c>
      <c r="N184" s="53">
        <f t="shared" si="15"/>
        <v>10083.303859</v>
      </c>
      <c r="O184" s="53" t="e">
        <f>VLOOKUP(E184,#REF!,29,FALSE)</f>
        <v>#REF!</v>
      </c>
      <c r="P184" s="53" t="e">
        <f t="shared" si="16"/>
        <v>#REF!</v>
      </c>
      <c r="Q184" s="53">
        <v>0</v>
      </c>
    </row>
    <row r="185" spans="1:17">
      <c r="A185" s="51" t="s">
        <v>4823</v>
      </c>
      <c r="B185" s="51">
        <f t="shared" si="12"/>
        <v>1</v>
      </c>
      <c r="C185" s="51">
        <f t="shared" si="13"/>
        <v>744</v>
      </c>
      <c r="D185" s="51" t="s">
        <v>2942</v>
      </c>
      <c r="E185" s="54" t="str">
        <f t="shared" si="14"/>
        <v>034738</v>
      </c>
      <c r="F185" s="51" t="e">
        <f>VLOOKUP(E185,#REF!,8,FALSE)</f>
        <v>#REF!</v>
      </c>
      <c r="G185" s="51" t="e">
        <f>VLOOKUP(E185,#REF!,9,FALSE)</f>
        <v>#REF!</v>
      </c>
      <c r="H185" s="52">
        <v>910682</v>
      </c>
      <c r="I185" s="51" t="s">
        <v>4950</v>
      </c>
      <c r="J185" s="53">
        <v>15.4</v>
      </c>
      <c r="K185" s="53">
        <v>15.2</v>
      </c>
      <c r="L185" s="53">
        <v>15.066502418010753</v>
      </c>
      <c r="M185" s="53">
        <v>15.066502418010753</v>
      </c>
      <c r="N185" s="53">
        <f t="shared" si="15"/>
        <v>11209.477799</v>
      </c>
      <c r="O185" s="53" t="e">
        <f>VLOOKUP(E185,#REF!,29,FALSE)</f>
        <v>#REF!</v>
      </c>
      <c r="P185" s="53" t="e">
        <f t="shared" si="16"/>
        <v>#REF!</v>
      </c>
      <c r="Q185" s="53">
        <v>0</v>
      </c>
    </row>
    <row r="186" spans="1:17">
      <c r="A186" s="51" t="s">
        <v>4823</v>
      </c>
      <c r="B186" s="51">
        <f t="shared" si="12"/>
        <v>1</v>
      </c>
      <c r="C186" s="51">
        <f t="shared" si="13"/>
        <v>744</v>
      </c>
      <c r="D186" s="51" t="s">
        <v>1574</v>
      </c>
      <c r="E186" s="54" t="str">
        <f t="shared" si="14"/>
        <v>030924</v>
      </c>
      <c r="F186" s="51" t="e">
        <f>VLOOKUP(E186,#REF!,8,FALSE)</f>
        <v>#REF!</v>
      </c>
      <c r="G186" s="51" t="e">
        <f>VLOOKUP(E186,#REF!,9,FALSE)</f>
        <v>#REF!</v>
      </c>
      <c r="H186" s="52">
        <v>889892</v>
      </c>
      <c r="I186" s="51" t="s">
        <v>4951</v>
      </c>
      <c r="J186" s="53">
        <v>9.6</v>
      </c>
      <c r="K186" s="53">
        <v>7.5</v>
      </c>
      <c r="L186" s="53">
        <v>10.659101932795698</v>
      </c>
      <c r="M186" s="53">
        <v>10.408908849462366</v>
      </c>
      <c r="N186" s="53">
        <f t="shared" si="15"/>
        <v>7744.2281839999996</v>
      </c>
      <c r="O186" s="53" t="e">
        <f>VLOOKUP(E186,#REF!,29,FALSE)</f>
        <v>#REF!</v>
      </c>
      <c r="P186" s="53" t="e">
        <f t="shared" si="16"/>
        <v>#REF!</v>
      </c>
      <c r="Q186" s="53">
        <v>0.2501930833333339</v>
      </c>
    </row>
    <row r="187" spans="1:17">
      <c r="A187" s="51" t="s">
        <v>4823</v>
      </c>
      <c r="B187" s="51">
        <f t="shared" si="12"/>
        <v>1</v>
      </c>
      <c r="C187" s="51">
        <f t="shared" si="13"/>
        <v>744</v>
      </c>
      <c r="D187" s="51" t="s">
        <v>2931</v>
      </c>
      <c r="E187" s="54" t="str">
        <f t="shared" si="14"/>
        <v>034717</v>
      </c>
      <c r="F187" s="51" t="e">
        <f>VLOOKUP(E187,#REF!,8,FALSE)</f>
        <v>#REF!</v>
      </c>
      <c r="G187" s="51" t="e">
        <f>VLOOKUP(E187,#REF!,9,FALSE)</f>
        <v>#REF!</v>
      </c>
      <c r="H187" s="52">
        <v>910717</v>
      </c>
      <c r="I187" s="51" t="s">
        <v>2932</v>
      </c>
      <c r="J187" s="53">
        <v>14.4</v>
      </c>
      <c r="K187" s="53">
        <v>14.2</v>
      </c>
      <c r="L187" s="53">
        <v>14.716161498655914</v>
      </c>
      <c r="M187" s="53">
        <v>14.716161498655914</v>
      </c>
      <c r="N187" s="53">
        <f t="shared" si="15"/>
        <v>10948.824155</v>
      </c>
      <c r="O187" s="53" t="e">
        <f>VLOOKUP(E187,#REF!,29,FALSE)</f>
        <v>#REF!</v>
      </c>
      <c r="P187" s="53" t="e">
        <f t="shared" si="16"/>
        <v>#REF!</v>
      </c>
      <c r="Q187" s="53">
        <v>0</v>
      </c>
    </row>
    <row r="188" spans="1:17">
      <c r="A188" s="51" t="s">
        <v>4823</v>
      </c>
      <c r="B188" s="51">
        <f t="shared" si="12"/>
        <v>1</v>
      </c>
      <c r="C188" s="51">
        <f t="shared" si="13"/>
        <v>744</v>
      </c>
      <c r="D188" s="51" t="s">
        <v>1916</v>
      </c>
      <c r="E188" s="54" t="str">
        <f t="shared" si="14"/>
        <v>031581</v>
      </c>
      <c r="F188" s="51" t="e">
        <f>VLOOKUP(E188,#REF!,8,FALSE)</f>
        <v>#REF!</v>
      </c>
      <c r="G188" s="51" t="e">
        <f>VLOOKUP(E188,#REF!,9,FALSE)</f>
        <v>#REF!</v>
      </c>
      <c r="H188" s="52">
        <v>896944</v>
      </c>
      <c r="I188" s="51" t="s">
        <v>4952</v>
      </c>
      <c r="J188" s="53">
        <v>15</v>
      </c>
      <c r="K188" s="53">
        <v>14.700001</v>
      </c>
      <c r="L188" s="53">
        <v>10.483039325268818</v>
      </c>
      <c r="M188" s="53">
        <v>10.483039321236559</v>
      </c>
      <c r="N188" s="53">
        <f t="shared" si="15"/>
        <v>7799.3812550000002</v>
      </c>
      <c r="O188" s="53" t="e">
        <f>VLOOKUP(E188,#REF!,29,FALSE)</f>
        <v>#REF!</v>
      </c>
      <c r="P188" s="53" t="e">
        <f t="shared" si="16"/>
        <v>#REF!</v>
      </c>
      <c r="Q188" s="53">
        <v>4.0322582071405454E-9</v>
      </c>
    </row>
    <row r="189" spans="1:17">
      <c r="A189" s="51" t="s">
        <v>4823</v>
      </c>
      <c r="B189" s="51">
        <f t="shared" si="12"/>
        <v>1</v>
      </c>
      <c r="C189" s="51">
        <f t="shared" si="13"/>
        <v>744</v>
      </c>
      <c r="D189" s="51" t="s">
        <v>1913</v>
      </c>
      <c r="E189" s="54" t="str">
        <f t="shared" si="14"/>
        <v>031580</v>
      </c>
      <c r="F189" s="51" t="e">
        <f>VLOOKUP(E189,#REF!,8,FALSE)</f>
        <v>#REF!</v>
      </c>
      <c r="G189" s="51" t="e">
        <f>VLOOKUP(E189,#REF!,9,FALSE)</f>
        <v>#REF!</v>
      </c>
      <c r="H189" s="52">
        <v>896947</v>
      </c>
      <c r="I189" s="51" t="s">
        <v>4953</v>
      </c>
      <c r="J189" s="53">
        <v>13.4</v>
      </c>
      <c r="K189" s="53">
        <v>13.4</v>
      </c>
      <c r="L189" s="53">
        <v>7.9036222083333341</v>
      </c>
      <c r="M189" s="53">
        <v>7.9036222674731178</v>
      </c>
      <c r="N189" s="53">
        <f t="shared" si="15"/>
        <v>5880.2949669999998</v>
      </c>
      <c r="O189" s="53" t="e">
        <f>VLOOKUP(E189,#REF!,29,FALSE)</f>
        <v>#REF!</v>
      </c>
      <c r="P189" s="53" t="e">
        <f t="shared" si="16"/>
        <v>#REF!</v>
      </c>
      <c r="Q189" s="53">
        <v>0</v>
      </c>
    </row>
    <row r="190" spans="1:17">
      <c r="A190" s="51" t="s">
        <v>4823</v>
      </c>
      <c r="B190" s="51">
        <f t="shared" si="12"/>
        <v>1</v>
      </c>
      <c r="C190" s="51">
        <f t="shared" si="13"/>
        <v>744</v>
      </c>
      <c r="D190" s="51" t="s">
        <v>1907</v>
      </c>
      <c r="E190" s="54" t="str">
        <f t="shared" si="14"/>
        <v>031520</v>
      </c>
      <c r="F190" s="51" t="e">
        <f>VLOOKUP(E190,#REF!,8,FALSE)</f>
        <v>#REF!</v>
      </c>
      <c r="G190" s="51" t="e">
        <f>VLOOKUP(E190,#REF!,9,FALSE)</f>
        <v>#REF!</v>
      </c>
      <c r="H190" s="52">
        <v>896964</v>
      </c>
      <c r="I190" s="51" t="s">
        <v>4954</v>
      </c>
      <c r="J190" s="53">
        <v>14.2</v>
      </c>
      <c r="K190" s="53">
        <v>14.2</v>
      </c>
      <c r="L190" s="53">
        <v>10.699270936827958</v>
      </c>
      <c r="M190" s="53">
        <v>10.699270857526882</v>
      </c>
      <c r="N190" s="53">
        <f t="shared" si="15"/>
        <v>7960.2575180000003</v>
      </c>
      <c r="O190" s="53" t="e">
        <f>VLOOKUP(E190,#REF!,29,FALSE)</f>
        <v>#REF!</v>
      </c>
      <c r="P190" s="53" t="e">
        <f t="shared" si="16"/>
        <v>#REF!</v>
      </c>
      <c r="Q190" s="53">
        <v>7.9301075221406125E-8</v>
      </c>
    </row>
    <row r="191" spans="1:17">
      <c r="A191" s="51" t="s">
        <v>4823</v>
      </c>
      <c r="B191" s="51">
        <f t="shared" si="12"/>
        <v>1</v>
      </c>
      <c r="C191" s="51">
        <f t="shared" si="13"/>
        <v>744</v>
      </c>
      <c r="D191" s="51" t="s">
        <v>1910</v>
      </c>
      <c r="E191" s="54" t="str">
        <f t="shared" si="14"/>
        <v>031538</v>
      </c>
      <c r="F191" s="51" t="e">
        <f>VLOOKUP(E191,#REF!,8,FALSE)</f>
        <v>#REF!</v>
      </c>
      <c r="G191" s="51" t="e">
        <f>VLOOKUP(E191,#REF!,9,FALSE)</f>
        <v>#REF!</v>
      </c>
      <c r="H191" s="52">
        <v>896948</v>
      </c>
      <c r="I191" s="51" t="s">
        <v>4955</v>
      </c>
      <c r="J191" s="53">
        <v>14.1</v>
      </c>
      <c r="K191" s="53">
        <v>14.100001000000001</v>
      </c>
      <c r="L191" s="53">
        <v>9.6763611491935482</v>
      </c>
      <c r="M191" s="53">
        <v>9.6763611370967748</v>
      </c>
      <c r="N191" s="53">
        <f t="shared" si="15"/>
        <v>7199.2126860000008</v>
      </c>
      <c r="O191" s="53" t="e">
        <f>VLOOKUP(E191,#REF!,29,FALSE)</f>
        <v>#REF!</v>
      </c>
      <c r="P191" s="53" t="e">
        <f t="shared" si="16"/>
        <v>#REF!</v>
      </c>
      <c r="Q191" s="53">
        <v>1.2096774621421637E-8</v>
      </c>
    </row>
    <row r="192" spans="1:17">
      <c r="A192" s="51" t="s">
        <v>4823</v>
      </c>
      <c r="B192" s="51">
        <f t="shared" si="12"/>
        <v>1</v>
      </c>
      <c r="C192" s="51">
        <f t="shared" si="13"/>
        <v>744</v>
      </c>
      <c r="D192" s="51" t="s">
        <v>1922</v>
      </c>
      <c r="E192" s="54" t="str">
        <f t="shared" si="14"/>
        <v>031597</v>
      </c>
      <c r="F192" s="51" t="e">
        <f>VLOOKUP(E192,#REF!,8,FALSE)</f>
        <v>#REF!</v>
      </c>
      <c r="G192" s="51" t="e">
        <f>VLOOKUP(E192,#REF!,9,FALSE)</f>
        <v>#REF!</v>
      </c>
      <c r="H192" s="52">
        <v>896949</v>
      </c>
      <c r="I192" s="51" t="s">
        <v>4956</v>
      </c>
      <c r="J192" s="53">
        <v>14.9</v>
      </c>
      <c r="K192" s="53">
        <v>14.800001</v>
      </c>
      <c r="L192" s="53">
        <v>10.623272876344085</v>
      </c>
      <c r="M192" s="53">
        <v>10.623272846774194</v>
      </c>
      <c r="N192" s="53">
        <f t="shared" si="15"/>
        <v>7903.7149980000004</v>
      </c>
      <c r="O192" s="53" t="e">
        <f>VLOOKUP(E192,#REF!,29,FALSE)</f>
        <v>#REF!</v>
      </c>
      <c r="P192" s="53" t="e">
        <f t="shared" si="16"/>
        <v>#REF!</v>
      </c>
      <c r="Q192" s="53">
        <v>2.9569891481632143E-8</v>
      </c>
    </row>
    <row r="193" spans="1:17">
      <c r="A193" s="51" t="s">
        <v>4823</v>
      </c>
      <c r="B193" s="51">
        <f t="shared" si="12"/>
        <v>1</v>
      </c>
      <c r="C193" s="51">
        <f t="shared" si="13"/>
        <v>744</v>
      </c>
      <c r="D193" s="51" t="s">
        <v>1928</v>
      </c>
      <c r="E193" s="54" t="str">
        <f t="shared" si="14"/>
        <v>031662</v>
      </c>
      <c r="F193" s="51" t="e">
        <f>VLOOKUP(E193,#REF!,8,FALSE)</f>
        <v>#REF!</v>
      </c>
      <c r="G193" s="51" t="e">
        <f>VLOOKUP(E193,#REF!,9,FALSE)</f>
        <v>#REF!</v>
      </c>
      <c r="H193" s="52">
        <v>896951</v>
      </c>
      <c r="I193" s="51" t="s">
        <v>4957</v>
      </c>
      <c r="J193" s="53">
        <v>12.3</v>
      </c>
      <c r="K193" s="53">
        <v>14.000004000000001</v>
      </c>
      <c r="L193" s="53">
        <v>8.2704994112903236</v>
      </c>
      <c r="M193" s="53">
        <v>8.2704993844086019</v>
      </c>
      <c r="N193" s="53">
        <f t="shared" si="15"/>
        <v>6153.251542</v>
      </c>
      <c r="O193" s="53" t="e">
        <f>VLOOKUP(E193,#REF!,29,FALSE)</f>
        <v>#REF!</v>
      </c>
      <c r="P193" s="53" t="e">
        <f t="shared" si="16"/>
        <v>#REF!</v>
      </c>
      <c r="Q193" s="53">
        <v>2.6881720973457266E-8</v>
      </c>
    </row>
    <row r="194" spans="1:17">
      <c r="A194" s="51" t="s">
        <v>4823</v>
      </c>
      <c r="B194" s="51">
        <f t="shared" si="12"/>
        <v>1</v>
      </c>
      <c r="C194" s="51">
        <f t="shared" si="13"/>
        <v>744</v>
      </c>
      <c r="D194" s="51" t="s">
        <v>1919</v>
      </c>
      <c r="E194" s="54" t="str">
        <f t="shared" si="14"/>
        <v>031661</v>
      </c>
      <c r="F194" s="51" t="e">
        <f>VLOOKUP(E194,#REF!,8,FALSE)</f>
        <v>#REF!</v>
      </c>
      <c r="G194" s="51" t="e">
        <f>VLOOKUP(E194,#REF!,9,FALSE)</f>
        <v>#REF!</v>
      </c>
      <c r="H194" s="52">
        <v>896952</v>
      </c>
      <c r="I194" s="51" t="s">
        <v>4958</v>
      </c>
      <c r="J194" s="53">
        <v>11.6</v>
      </c>
      <c r="K194" s="53">
        <v>13.4</v>
      </c>
      <c r="L194" s="53">
        <v>7.6336574717741934</v>
      </c>
      <c r="M194" s="53">
        <v>7.6336574932795696</v>
      </c>
      <c r="N194" s="53">
        <f t="shared" si="15"/>
        <v>5679.4411749999999</v>
      </c>
      <c r="O194" s="53" t="e">
        <f>VLOOKUP(E194,#REF!,29,FALSE)</f>
        <v>#REF!</v>
      </c>
      <c r="P194" s="53" t="e">
        <f t="shared" si="16"/>
        <v>#REF!</v>
      </c>
      <c r="Q194" s="53">
        <v>0</v>
      </c>
    </row>
    <row r="195" spans="1:17">
      <c r="A195" s="51" t="s">
        <v>4823</v>
      </c>
      <c r="B195" s="51">
        <f t="shared" ref="B195:B258" si="17">MONTH(A195)</f>
        <v>1</v>
      </c>
      <c r="C195" s="51">
        <f t="shared" ref="C195:C258" si="18">VLOOKUP(B195,T:V,3,FALSE)</f>
        <v>744</v>
      </c>
      <c r="D195" s="51" t="s">
        <v>2946</v>
      </c>
      <c r="E195" s="54" t="str">
        <f t="shared" ref="E195:E258" si="19">RIGHT(LEFT(D195,16),6)</f>
        <v>034739</v>
      </c>
      <c r="F195" s="51" t="e">
        <f>VLOOKUP(E195,#REF!,8,FALSE)</f>
        <v>#REF!</v>
      </c>
      <c r="G195" s="51" t="e">
        <f>VLOOKUP(E195,#REF!,9,FALSE)</f>
        <v>#REF!</v>
      </c>
      <c r="H195" s="52">
        <v>910718</v>
      </c>
      <c r="I195" s="51" t="s">
        <v>4959</v>
      </c>
      <c r="J195" s="53">
        <v>14.5</v>
      </c>
      <c r="K195" s="53">
        <v>14.3</v>
      </c>
      <c r="L195" s="53">
        <v>14.075891880376345</v>
      </c>
      <c r="M195" s="53">
        <v>14.075891880376345</v>
      </c>
      <c r="N195" s="53">
        <f t="shared" ref="N195:N258" si="20">M195*C195</f>
        <v>10472.463559</v>
      </c>
      <c r="O195" s="53" t="e">
        <f>VLOOKUP(E195,#REF!,29,FALSE)</f>
        <v>#REF!</v>
      </c>
      <c r="P195" s="53" t="e">
        <f t="shared" ref="P195:P258" si="21">N195*O195</f>
        <v>#REF!</v>
      </c>
      <c r="Q195" s="53">
        <v>0</v>
      </c>
    </row>
    <row r="196" spans="1:17">
      <c r="A196" s="51" t="s">
        <v>4823</v>
      </c>
      <c r="B196" s="51">
        <f t="shared" si="17"/>
        <v>1</v>
      </c>
      <c r="C196" s="51">
        <f t="shared" si="18"/>
        <v>744</v>
      </c>
      <c r="D196" s="51" t="s">
        <v>1431</v>
      </c>
      <c r="E196" s="54" t="str">
        <f t="shared" si="19"/>
        <v>030804</v>
      </c>
      <c r="F196" s="51" t="e">
        <f>VLOOKUP(E196,#REF!,8,FALSE)</f>
        <v>#REF!</v>
      </c>
      <c r="G196" s="51" t="e">
        <f>VLOOKUP(E196,#REF!,9,FALSE)</f>
        <v>#REF!</v>
      </c>
      <c r="H196" s="52">
        <v>893382</v>
      </c>
      <c r="I196" s="51" t="s">
        <v>4960</v>
      </c>
      <c r="J196" s="53">
        <v>14.3</v>
      </c>
      <c r="K196" s="53">
        <v>14.3</v>
      </c>
      <c r="L196" s="53">
        <v>12.397174026881721</v>
      </c>
      <c r="M196" s="53">
        <v>12.397174026881721</v>
      </c>
      <c r="N196" s="53">
        <f t="shared" si="20"/>
        <v>9223.4974760000005</v>
      </c>
      <c r="O196" s="53" t="e">
        <f>VLOOKUP(E196,#REF!,29,FALSE)</f>
        <v>#REF!</v>
      </c>
      <c r="P196" s="53" t="e">
        <f t="shared" si="21"/>
        <v>#REF!</v>
      </c>
      <c r="Q196" s="53">
        <v>0</v>
      </c>
    </row>
    <row r="197" spans="1:17">
      <c r="A197" s="51" t="s">
        <v>4823</v>
      </c>
      <c r="B197" s="51">
        <f t="shared" si="17"/>
        <v>1</v>
      </c>
      <c r="C197" s="51">
        <f t="shared" si="18"/>
        <v>744</v>
      </c>
      <c r="D197" s="51" t="s">
        <v>2064</v>
      </c>
      <c r="E197" s="54" t="str">
        <f t="shared" si="19"/>
        <v>031666</v>
      </c>
      <c r="F197" s="51" t="e">
        <f>VLOOKUP(E197,#REF!,8,FALSE)</f>
        <v>#REF!</v>
      </c>
      <c r="G197" s="51" t="e">
        <f>VLOOKUP(E197,#REF!,9,FALSE)</f>
        <v>#REF!</v>
      </c>
      <c r="H197" s="52">
        <v>904143</v>
      </c>
      <c r="I197" s="51" t="s">
        <v>4961</v>
      </c>
      <c r="J197" s="53">
        <v>12.9</v>
      </c>
      <c r="K197" s="53">
        <v>11.000000999999999</v>
      </c>
      <c r="L197" s="53">
        <v>14.41197541532258</v>
      </c>
      <c r="M197" s="53">
        <v>12.289282420698925</v>
      </c>
      <c r="N197" s="53">
        <f t="shared" si="20"/>
        <v>9143.2261209999997</v>
      </c>
      <c r="O197" s="53" t="e">
        <f>VLOOKUP(E197,#REF!,29,FALSE)</f>
        <v>#REF!</v>
      </c>
      <c r="P197" s="53" t="e">
        <f t="shared" si="21"/>
        <v>#REF!</v>
      </c>
      <c r="Q197" s="53">
        <v>2.1226929946236561</v>
      </c>
    </row>
    <row r="198" spans="1:17">
      <c r="A198" s="51" t="s">
        <v>4823</v>
      </c>
      <c r="B198" s="51">
        <f t="shared" si="17"/>
        <v>1</v>
      </c>
      <c r="C198" s="51">
        <f t="shared" si="18"/>
        <v>744</v>
      </c>
      <c r="D198" s="51" t="s">
        <v>2776</v>
      </c>
      <c r="E198" s="54" t="str">
        <f t="shared" si="19"/>
        <v>033479</v>
      </c>
      <c r="F198" s="51" t="e">
        <f>VLOOKUP(E198,#REF!,8,FALSE)</f>
        <v>#REF!</v>
      </c>
      <c r="G198" s="51" t="e">
        <f>VLOOKUP(E198,#REF!,9,FALSE)</f>
        <v>#REF!</v>
      </c>
      <c r="H198" s="52">
        <v>901937</v>
      </c>
      <c r="I198" s="51" t="s">
        <v>4962</v>
      </c>
      <c r="J198" s="53">
        <v>11.7</v>
      </c>
      <c r="K198" s="53">
        <v>8.5999990000000004</v>
      </c>
      <c r="L198" s="53">
        <v>13.855875614247314</v>
      </c>
      <c r="M198" s="53">
        <v>10.184659518817204</v>
      </c>
      <c r="N198" s="53">
        <f t="shared" si="20"/>
        <v>7577.3866820000003</v>
      </c>
      <c r="O198" s="53" t="e">
        <f>VLOOKUP(E198,#REF!,29,FALSE)</f>
        <v>#REF!</v>
      </c>
      <c r="P198" s="53" t="e">
        <f t="shared" si="21"/>
        <v>#REF!</v>
      </c>
      <c r="Q198" s="53">
        <v>3.6712160954301081</v>
      </c>
    </row>
    <row r="199" spans="1:17">
      <c r="A199" s="51" t="s">
        <v>4823</v>
      </c>
      <c r="B199" s="51">
        <f t="shared" si="17"/>
        <v>1</v>
      </c>
      <c r="C199" s="51">
        <f t="shared" si="18"/>
        <v>744</v>
      </c>
      <c r="D199" s="51" t="s">
        <v>1120</v>
      </c>
      <c r="E199" s="54" t="str">
        <f t="shared" si="19"/>
        <v>030585</v>
      </c>
      <c r="F199" s="51" t="e">
        <f>VLOOKUP(E199,#REF!,8,FALSE)</f>
        <v>#REF!</v>
      </c>
      <c r="G199" s="51" t="e">
        <f>VLOOKUP(E199,#REF!,9,FALSE)</f>
        <v>#REF!</v>
      </c>
      <c r="H199" s="52">
        <v>904175</v>
      </c>
      <c r="I199" s="51" t="s">
        <v>4963</v>
      </c>
      <c r="J199" s="53">
        <v>15.2</v>
      </c>
      <c r="K199" s="53">
        <v>13.100002999999999</v>
      </c>
      <c r="L199" s="53">
        <v>14.725073110215055</v>
      </c>
      <c r="M199" s="53">
        <v>13.157053956989246</v>
      </c>
      <c r="N199" s="53">
        <f t="shared" si="20"/>
        <v>9788.8481439999996</v>
      </c>
      <c r="O199" s="53" t="e">
        <f>VLOOKUP(E199,#REF!,29,FALSE)</f>
        <v>#REF!</v>
      </c>
      <c r="P199" s="53" t="e">
        <f t="shared" si="21"/>
        <v>#REF!</v>
      </c>
      <c r="Q199" s="53">
        <v>1.5680191532258074</v>
      </c>
    </row>
    <row r="200" spans="1:17">
      <c r="A200" s="51" t="s">
        <v>4823</v>
      </c>
      <c r="B200" s="51">
        <f t="shared" si="17"/>
        <v>1</v>
      </c>
      <c r="C200" s="51">
        <f t="shared" si="18"/>
        <v>744</v>
      </c>
      <c r="D200" s="51" t="s">
        <v>1131</v>
      </c>
      <c r="E200" s="54" t="str">
        <f t="shared" si="19"/>
        <v>030584</v>
      </c>
      <c r="F200" s="51" t="e">
        <f>VLOOKUP(E200,#REF!,8,FALSE)</f>
        <v>#REF!</v>
      </c>
      <c r="G200" s="51" t="e">
        <f>VLOOKUP(E200,#REF!,9,FALSE)</f>
        <v>#REF!</v>
      </c>
      <c r="H200" s="52">
        <v>904176</v>
      </c>
      <c r="I200" s="51" t="s">
        <v>4964</v>
      </c>
      <c r="J200" s="53">
        <v>15.5</v>
      </c>
      <c r="K200" s="53">
        <v>14.100001000000001</v>
      </c>
      <c r="L200" s="53">
        <v>13.023604491935483</v>
      </c>
      <c r="M200" s="53">
        <v>12.282648899193548</v>
      </c>
      <c r="N200" s="53">
        <f t="shared" si="20"/>
        <v>9138.2907809999997</v>
      </c>
      <c r="O200" s="53" t="e">
        <f>VLOOKUP(E200,#REF!,29,FALSE)</f>
        <v>#REF!</v>
      </c>
      <c r="P200" s="53" t="e">
        <f t="shared" si="21"/>
        <v>#REF!</v>
      </c>
      <c r="Q200" s="53">
        <v>0.74095559274193568</v>
      </c>
    </row>
    <row r="201" spans="1:17">
      <c r="A201" s="51" t="s">
        <v>4823</v>
      </c>
      <c r="B201" s="51">
        <f t="shared" si="17"/>
        <v>1</v>
      </c>
      <c r="C201" s="51">
        <f t="shared" si="18"/>
        <v>744</v>
      </c>
      <c r="D201" s="51" t="s">
        <v>1589</v>
      </c>
      <c r="E201" s="54" t="str">
        <f t="shared" si="19"/>
        <v>030918</v>
      </c>
      <c r="F201" s="51" t="e">
        <f>VLOOKUP(E201,#REF!,8,FALSE)</f>
        <v>#REF!</v>
      </c>
      <c r="G201" s="51" t="e">
        <f>VLOOKUP(E201,#REF!,9,FALSE)</f>
        <v>#REF!</v>
      </c>
      <c r="H201" s="52">
        <v>889896</v>
      </c>
      <c r="I201" s="51" t="s">
        <v>4965</v>
      </c>
      <c r="J201" s="53">
        <v>6</v>
      </c>
      <c r="K201" s="53">
        <v>5.0999990000000004</v>
      </c>
      <c r="L201" s="53">
        <v>7.211083905913978</v>
      </c>
      <c r="M201" s="53">
        <v>7.0481427755376345</v>
      </c>
      <c r="N201" s="53">
        <f t="shared" si="20"/>
        <v>5243.818225</v>
      </c>
      <c r="O201" s="53" t="e">
        <f>VLOOKUP(E201,#REF!,29,FALSE)</f>
        <v>#REF!</v>
      </c>
      <c r="P201" s="53" t="e">
        <f t="shared" si="21"/>
        <v>#REF!</v>
      </c>
      <c r="Q201" s="53">
        <v>0.16294113037634395</v>
      </c>
    </row>
    <row r="202" spans="1:17">
      <c r="A202" s="51" t="s">
        <v>4823</v>
      </c>
      <c r="B202" s="51">
        <f t="shared" si="17"/>
        <v>1</v>
      </c>
      <c r="C202" s="51">
        <f t="shared" si="18"/>
        <v>744</v>
      </c>
      <c r="D202" s="51" t="s">
        <v>1970</v>
      </c>
      <c r="E202" s="54" t="str">
        <f t="shared" si="19"/>
        <v>031750</v>
      </c>
      <c r="F202" s="51" t="e">
        <f>VLOOKUP(E202,#REF!,8,FALSE)</f>
        <v>#REF!</v>
      </c>
      <c r="G202" s="51" t="e">
        <f>VLOOKUP(E202,#REF!,9,FALSE)</f>
        <v>#REF!</v>
      </c>
      <c r="H202" s="52">
        <v>901834</v>
      </c>
      <c r="I202" s="51" t="s">
        <v>4966</v>
      </c>
      <c r="J202" s="53">
        <v>12.8</v>
      </c>
      <c r="K202" s="53">
        <v>10.500000999999999</v>
      </c>
      <c r="L202" s="53">
        <v>15.228635752688172</v>
      </c>
      <c r="M202" s="53">
        <v>12.951311829301076</v>
      </c>
      <c r="N202" s="53">
        <f t="shared" si="20"/>
        <v>9635.7760010000002</v>
      </c>
      <c r="O202" s="53" t="e">
        <f>VLOOKUP(E202,#REF!,29,FALSE)</f>
        <v>#REF!</v>
      </c>
      <c r="P202" s="53" t="e">
        <f t="shared" si="21"/>
        <v>#REF!</v>
      </c>
      <c r="Q202" s="53">
        <v>2.2773239233870961</v>
      </c>
    </row>
    <row r="203" spans="1:17">
      <c r="A203" s="51" t="s">
        <v>4823</v>
      </c>
      <c r="B203" s="51">
        <f t="shared" si="17"/>
        <v>1</v>
      </c>
      <c r="C203" s="51">
        <f t="shared" si="18"/>
        <v>744</v>
      </c>
      <c r="D203" s="51" t="s">
        <v>1968</v>
      </c>
      <c r="E203" s="54" t="str">
        <f t="shared" si="19"/>
        <v>031759</v>
      </c>
      <c r="F203" s="51" t="e">
        <f>VLOOKUP(E203,#REF!,8,FALSE)</f>
        <v>#REF!</v>
      </c>
      <c r="G203" s="51" t="e">
        <f>VLOOKUP(E203,#REF!,9,FALSE)</f>
        <v>#REF!</v>
      </c>
      <c r="H203" s="52">
        <v>901918</v>
      </c>
      <c r="I203" s="51" t="s">
        <v>4967</v>
      </c>
      <c r="J203" s="53">
        <v>13.7</v>
      </c>
      <c r="K203" s="53">
        <v>11.799999</v>
      </c>
      <c r="L203" s="53">
        <v>16.497665342741936</v>
      </c>
      <c r="M203" s="53">
        <v>14.731849493279569</v>
      </c>
      <c r="N203" s="53">
        <f t="shared" si="20"/>
        <v>10960.496023</v>
      </c>
      <c r="O203" s="53" t="e">
        <f>VLOOKUP(E203,#REF!,29,FALSE)</f>
        <v>#REF!</v>
      </c>
      <c r="P203" s="53" t="e">
        <f t="shared" si="21"/>
        <v>#REF!</v>
      </c>
      <c r="Q203" s="53">
        <v>1.7658158494623666</v>
      </c>
    </row>
    <row r="204" spans="1:17">
      <c r="A204" s="51" t="s">
        <v>4823</v>
      </c>
      <c r="B204" s="51">
        <f t="shared" si="17"/>
        <v>1</v>
      </c>
      <c r="C204" s="51">
        <f t="shared" si="18"/>
        <v>744</v>
      </c>
      <c r="D204" s="51" t="s">
        <v>1972</v>
      </c>
      <c r="E204" s="54" t="str">
        <f t="shared" si="19"/>
        <v>031757</v>
      </c>
      <c r="F204" s="51" t="e">
        <f>VLOOKUP(E204,#REF!,8,FALSE)</f>
        <v>#REF!</v>
      </c>
      <c r="G204" s="51" t="e">
        <f>VLOOKUP(E204,#REF!,9,FALSE)</f>
        <v>#REF!</v>
      </c>
      <c r="H204" s="52">
        <v>901919</v>
      </c>
      <c r="I204" s="51" t="s">
        <v>4968</v>
      </c>
      <c r="J204" s="53">
        <v>12</v>
      </c>
      <c r="K204" s="53">
        <v>10.600001000000001</v>
      </c>
      <c r="L204" s="53">
        <v>15.458669235215055</v>
      </c>
      <c r="M204" s="53">
        <v>14.156964544354839</v>
      </c>
      <c r="N204" s="53">
        <f t="shared" si="20"/>
        <v>10532.781621</v>
      </c>
      <c r="O204" s="53" t="e">
        <f>VLOOKUP(E204,#REF!,29,FALSE)</f>
        <v>#REF!</v>
      </c>
      <c r="P204" s="53" t="e">
        <f t="shared" si="21"/>
        <v>#REF!</v>
      </c>
      <c r="Q204" s="53">
        <v>1.3017046908602159</v>
      </c>
    </row>
    <row r="205" spans="1:17">
      <c r="A205" s="51" t="s">
        <v>4823</v>
      </c>
      <c r="B205" s="51">
        <f t="shared" si="17"/>
        <v>1</v>
      </c>
      <c r="C205" s="51">
        <f t="shared" si="18"/>
        <v>744</v>
      </c>
      <c r="D205" s="51" t="s">
        <v>1960</v>
      </c>
      <c r="E205" s="54" t="str">
        <f t="shared" si="19"/>
        <v>031765</v>
      </c>
      <c r="F205" s="51" t="e">
        <f>VLOOKUP(E205,#REF!,8,FALSE)</f>
        <v>#REF!</v>
      </c>
      <c r="G205" s="51" t="e">
        <f>VLOOKUP(E205,#REF!,9,FALSE)</f>
        <v>#REF!</v>
      </c>
      <c r="H205" s="52">
        <v>903385</v>
      </c>
      <c r="I205" s="51" t="s">
        <v>4969</v>
      </c>
      <c r="J205" s="53">
        <v>11.8</v>
      </c>
      <c r="K205" s="53">
        <v>10.500000999999999</v>
      </c>
      <c r="L205" s="53">
        <v>15.204955899193548</v>
      </c>
      <c r="M205" s="53">
        <v>14.027034981182794</v>
      </c>
      <c r="N205" s="53">
        <f t="shared" si="20"/>
        <v>10436.114025999999</v>
      </c>
      <c r="O205" s="53" t="e">
        <f>VLOOKUP(E205,#REF!,29,FALSE)</f>
        <v>#REF!</v>
      </c>
      <c r="P205" s="53" t="e">
        <f t="shared" si="21"/>
        <v>#REF!</v>
      </c>
      <c r="Q205" s="53">
        <v>1.177920918010753</v>
      </c>
    </row>
    <row r="206" spans="1:17">
      <c r="A206" s="51" t="s">
        <v>4823</v>
      </c>
      <c r="B206" s="51">
        <f t="shared" si="17"/>
        <v>1</v>
      </c>
      <c r="C206" s="51">
        <f t="shared" si="18"/>
        <v>744</v>
      </c>
      <c r="D206" s="51" t="s">
        <v>2761</v>
      </c>
      <c r="E206" s="54" t="str">
        <f t="shared" si="19"/>
        <v>032012</v>
      </c>
      <c r="F206" s="51" t="e">
        <f>VLOOKUP(E206,#REF!,8,FALSE)</f>
        <v>#REF!</v>
      </c>
      <c r="G206" s="51" t="e">
        <f>VLOOKUP(E206,#REF!,9,FALSE)</f>
        <v>#REF!</v>
      </c>
      <c r="H206" s="52">
        <v>906645</v>
      </c>
      <c r="I206" s="51" t="s">
        <v>4970</v>
      </c>
      <c r="J206" s="53">
        <v>13.2</v>
      </c>
      <c r="K206" s="53">
        <v>12.8</v>
      </c>
      <c r="L206" s="53">
        <v>12.300099708333333</v>
      </c>
      <c r="M206" s="53">
        <v>12.300099728494622</v>
      </c>
      <c r="N206" s="53">
        <f t="shared" si="20"/>
        <v>9151.2741979999992</v>
      </c>
      <c r="O206" s="53" t="e">
        <f>VLOOKUP(E206,#REF!,29,FALSE)</f>
        <v>#REF!</v>
      </c>
      <c r="P206" s="53" t="e">
        <f t="shared" si="21"/>
        <v>#REF!</v>
      </c>
      <c r="Q206" s="53">
        <v>0</v>
      </c>
    </row>
    <row r="207" spans="1:17">
      <c r="A207" s="51" t="s">
        <v>4823</v>
      </c>
      <c r="B207" s="51">
        <f t="shared" si="17"/>
        <v>1</v>
      </c>
      <c r="C207" s="51">
        <f t="shared" si="18"/>
        <v>744</v>
      </c>
      <c r="D207" s="51" t="s">
        <v>1444</v>
      </c>
      <c r="E207" s="54" t="str">
        <f t="shared" si="19"/>
        <v>030731</v>
      </c>
      <c r="F207" s="51" t="e">
        <f>VLOOKUP(E207,#REF!,8,FALSE)</f>
        <v>#REF!</v>
      </c>
      <c r="G207" s="51" t="e">
        <f>VLOOKUP(E207,#REF!,9,FALSE)</f>
        <v>#REF!</v>
      </c>
      <c r="H207" s="52">
        <v>893462</v>
      </c>
      <c r="I207" s="51" t="s">
        <v>4971</v>
      </c>
      <c r="J207" s="53">
        <v>8.1999999999999993</v>
      </c>
      <c r="K207" s="53">
        <v>8.1999999999999993</v>
      </c>
      <c r="L207" s="53">
        <v>7.4460974327956988</v>
      </c>
      <c r="M207" s="53">
        <v>7.4460974327956988</v>
      </c>
      <c r="N207" s="53">
        <f t="shared" si="20"/>
        <v>5539.8964900000001</v>
      </c>
      <c r="O207" s="53" t="e">
        <f>VLOOKUP(E207,#REF!,29,FALSE)</f>
        <v>#REF!</v>
      </c>
      <c r="P207" s="53" t="e">
        <f t="shared" si="21"/>
        <v>#REF!</v>
      </c>
      <c r="Q207" s="53">
        <v>0</v>
      </c>
    </row>
    <row r="208" spans="1:17">
      <c r="A208" s="51" t="s">
        <v>4823</v>
      </c>
      <c r="B208" s="51">
        <f t="shared" si="17"/>
        <v>1</v>
      </c>
      <c r="C208" s="51">
        <f t="shared" si="18"/>
        <v>744</v>
      </c>
      <c r="D208" s="51" t="s">
        <v>2208</v>
      </c>
      <c r="E208" s="54" t="str">
        <f t="shared" si="19"/>
        <v>030979</v>
      </c>
      <c r="F208" s="51" t="e">
        <f>VLOOKUP(E208,#REF!,8,FALSE)</f>
        <v>#REF!</v>
      </c>
      <c r="G208" s="51" t="e">
        <f>VLOOKUP(E208,#REF!,9,FALSE)</f>
        <v>#REF!</v>
      </c>
      <c r="H208" s="52">
        <v>893022</v>
      </c>
      <c r="I208" s="51" t="s">
        <v>2209</v>
      </c>
      <c r="J208" s="53">
        <v>14.9</v>
      </c>
      <c r="K208" s="53">
        <v>7.3999959999999998</v>
      </c>
      <c r="L208" s="53">
        <v>6.1447228776881726</v>
      </c>
      <c r="M208" s="53">
        <v>6.1447228776881726</v>
      </c>
      <c r="N208" s="53">
        <f t="shared" si="20"/>
        <v>4571.6738210000003</v>
      </c>
      <c r="O208" s="53" t="e">
        <f>VLOOKUP(E208,#REF!,29,FALSE)</f>
        <v>#REF!</v>
      </c>
      <c r="P208" s="53" t="e">
        <f t="shared" si="21"/>
        <v>#REF!</v>
      </c>
      <c r="Q208" s="53">
        <v>0</v>
      </c>
    </row>
    <row r="209" spans="1:17">
      <c r="A209" s="51" t="s">
        <v>4823</v>
      </c>
      <c r="B209" s="51">
        <f t="shared" si="17"/>
        <v>1</v>
      </c>
      <c r="C209" s="51">
        <f t="shared" si="18"/>
        <v>744</v>
      </c>
      <c r="D209" s="51" t="s">
        <v>1409</v>
      </c>
      <c r="E209" s="54" t="str">
        <f t="shared" si="19"/>
        <v>030803</v>
      </c>
      <c r="F209" s="51" t="e">
        <f>VLOOKUP(E209,#REF!,8,FALSE)</f>
        <v>#REF!</v>
      </c>
      <c r="G209" s="51" t="e">
        <f>VLOOKUP(E209,#REF!,9,FALSE)</f>
        <v>#REF!</v>
      </c>
      <c r="H209" s="52">
        <v>892118</v>
      </c>
      <c r="I209" s="51" t="s">
        <v>1410</v>
      </c>
      <c r="J209" s="53">
        <v>5.8</v>
      </c>
      <c r="K209" s="53">
        <v>4.9000000000000004</v>
      </c>
      <c r="L209" s="53">
        <v>4.45795311827957</v>
      </c>
      <c r="M209" s="53">
        <v>3.904603810483871</v>
      </c>
      <c r="N209" s="53">
        <f t="shared" si="20"/>
        <v>2905.0252350000001</v>
      </c>
      <c r="O209" s="53" t="e">
        <f>VLOOKUP(E209,#REF!,29,FALSE)</f>
        <v>#REF!</v>
      </c>
      <c r="P209" s="53" t="e">
        <f t="shared" si="21"/>
        <v>#REF!</v>
      </c>
      <c r="Q209" s="53">
        <v>0.55334930779569858</v>
      </c>
    </row>
    <row r="210" spans="1:17">
      <c r="A210" s="51" t="s">
        <v>4823</v>
      </c>
      <c r="B210" s="51">
        <f t="shared" si="17"/>
        <v>1</v>
      </c>
      <c r="C210" s="51">
        <f t="shared" si="18"/>
        <v>744</v>
      </c>
      <c r="D210" s="51" t="s">
        <v>465</v>
      </c>
      <c r="E210" s="54" t="str">
        <f t="shared" si="19"/>
        <v>000912</v>
      </c>
      <c r="F210" s="51" t="e">
        <f>VLOOKUP(E210,#REF!,8,FALSE)</f>
        <v>#REF!</v>
      </c>
      <c r="G210" s="51" t="e">
        <f>VLOOKUP(E210,#REF!,9,FALSE)</f>
        <v>#REF!</v>
      </c>
      <c r="H210" s="52">
        <v>553</v>
      </c>
      <c r="I210" s="51" t="s">
        <v>466</v>
      </c>
      <c r="J210" s="53">
        <v>13.1</v>
      </c>
      <c r="K210" s="53">
        <v>7</v>
      </c>
      <c r="L210" s="53">
        <v>0</v>
      </c>
      <c r="M210" s="53">
        <v>0</v>
      </c>
      <c r="N210" s="53">
        <f t="shared" si="20"/>
        <v>0</v>
      </c>
      <c r="O210" s="53" t="e">
        <f>VLOOKUP(E210,#REF!,29,FALSE)</f>
        <v>#REF!</v>
      </c>
      <c r="P210" s="53" t="e">
        <f t="shared" si="21"/>
        <v>#REF!</v>
      </c>
      <c r="Q210" s="53">
        <v>0</v>
      </c>
    </row>
    <row r="211" spans="1:17">
      <c r="A211" s="51" t="s">
        <v>4823</v>
      </c>
      <c r="B211" s="51">
        <f t="shared" si="17"/>
        <v>1</v>
      </c>
      <c r="C211" s="51">
        <f t="shared" si="18"/>
        <v>744</v>
      </c>
      <c r="D211" s="51" t="s">
        <v>2783</v>
      </c>
      <c r="E211" s="54" t="str">
        <f t="shared" si="19"/>
        <v>032010</v>
      </c>
      <c r="F211" s="51" t="e">
        <f>VLOOKUP(E211,#REF!,8,FALSE)</f>
        <v>#REF!</v>
      </c>
      <c r="G211" s="51" t="e">
        <f>VLOOKUP(E211,#REF!,9,FALSE)</f>
        <v>#REF!</v>
      </c>
      <c r="H211" s="52">
        <v>906175</v>
      </c>
      <c r="I211" s="51" t="s">
        <v>4972</v>
      </c>
      <c r="J211" s="53">
        <v>14</v>
      </c>
      <c r="K211" s="53">
        <v>13.599996000000001</v>
      </c>
      <c r="L211" s="53">
        <v>13.705270856182796</v>
      </c>
      <c r="M211" s="53">
        <v>13.705270857526882</v>
      </c>
      <c r="N211" s="53">
        <f t="shared" si="20"/>
        <v>10196.721518</v>
      </c>
      <c r="O211" s="53" t="e">
        <f>VLOOKUP(E211,#REF!,29,FALSE)</f>
        <v>#REF!</v>
      </c>
      <c r="P211" s="53" t="e">
        <f t="shared" si="21"/>
        <v>#REF!</v>
      </c>
      <c r="Q211" s="53">
        <v>0</v>
      </c>
    </row>
    <row r="212" spans="1:17">
      <c r="A212" s="51" t="s">
        <v>4823</v>
      </c>
      <c r="B212" s="51">
        <f t="shared" si="17"/>
        <v>1</v>
      </c>
      <c r="C212" s="51">
        <f t="shared" si="18"/>
        <v>744</v>
      </c>
      <c r="D212" s="51" t="s">
        <v>1273</v>
      </c>
      <c r="E212" s="54" t="str">
        <f t="shared" si="19"/>
        <v>030503</v>
      </c>
      <c r="F212" s="51" t="e">
        <f>VLOOKUP(E212,#REF!,8,FALSE)</f>
        <v>#REF!</v>
      </c>
      <c r="G212" s="51" t="e">
        <f>VLOOKUP(E212,#REF!,9,FALSE)</f>
        <v>#REF!</v>
      </c>
      <c r="H212" s="52">
        <v>890749</v>
      </c>
      <c r="I212" s="51" t="s">
        <v>4973</v>
      </c>
      <c r="J212" s="53">
        <v>15.5</v>
      </c>
      <c r="K212" s="53">
        <v>14.5</v>
      </c>
      <c r="L212" s="53">
        <v>10.00939716532258</v>
      </c>
      <c r="M212" s="53">
        <v>10.00939716532258</v>
      </c>
      <c r="N212" s="53">
        <f t="shared" si="20"/>
        <v>7446.9914909999998</v>
      </c>
      <c r="O212" s="53" t="e">
        <f>VLOOKUP(E212,#REF!,29,FALSE)</f>
        <v>#REF!</v>
      </c>
      <c r="P212" s="53" t="e">
        <f t="shared" si="21"/>
        <v>#REF!</v>
      </c>
      <c r="Q212" s="53">
        <v>0</v>
      </c>
    </row>
    <row r="213" spans="1:17">
      <c r="A213" s="51" t="s">
        <v>4823</v>
      </c>
      <c r="B213" s="51">
        <f t="shared" si="17"/>
        <v>1</v>
      </c>
      <c r="C213" s="51">
        <f t="shared" si="18"/>
        <v>744</v>
      </c>
      <c r="D213" s="51" t="s">
        <v>1267</v>
      </c>
      <c r="E213" s="54" t="str">
        <f t="shared" si="19"/>
        <v>030499</v>
      </c>
      <c r="F213" s="51" t="e">
        <f>VLOOKUP(E213,#REF!,8,FALSE)</f>
        <v>#REF!</v>
      </c>
      <c r="G213" s="51" t="e">
        <f>VLOOKUP(E213,#REF!,9,FALSE)</f>
        <v>#REF!</v>
      </c>
      <c r="H213" s="52">
        <v>890761</v>
      </c>
      <c r="I213" s="51" t="s">
        <v>4974</v>
      </c>
      <c r="J213" s="53">
        <v>15.2</v>
      </c>
      <c r="K213" s="53">
        <v>15.2</v>
      </c>
      <c r="L213" s="53">
        <v>14.541657673387096</v>
      </c>
      <c r="M213" s="53">
        <v>14.541657673387096</v>
      </c>
      <c r="N213" s="53">
        <f t="shared" si="20"/>
        <v>10818.993308999999</v>
      </c>
      <c r="O213" s="53" t="e">
        <f>VLOOKUP(E213,#REF!,29,FALSE)</f>
        <v>#REF!</v>
      </c>
      <c r="P213" s="53" t="e">
        <f t="shared" si="21"/>
        <v>#REF!</v>
      </c>
      <c r="Q213" s="53">
        <v>0</v>
      </c>
    </row>
    <row r="214" spans="1:17">
      <c r="A214" s="51" t="s">
        <v>4823</v>
      </c>
      <c r="B214" s="51">
        <f t="shared" si="17"/>
        <v>1</v>
      </c>
      <c r="C214" s="51">
        <f t="shared" si="18"/>
        <v>744</v>
      </c>
      <c r="D214" s="51" t="s">
        <v>1270</v>
      </c>
      <c r="E214" s="54" t="str">
        <f t="shared" si="19"/>
        <v>030504</v>
      </c>
      <c r="F214" s="51" t="e">
        <f>VLOOKUP(E214,#REF!,8,FALSE)</f>
        <v>#REF!</v>
      </c>
      <c r="G214" s="51" t="e">
        <f>VLOOKUP(E214,#REF!,9,FALSE)</f>
        <v>#REF!</v>
      </c>
      <c r="H214" s="52">
        <v>890760</v>
      </c>
      <c r="I214" s="51" t="s">
        <v>4975</v>
      </c>
      <c r="J214" s="53">
        <v>16.100000000000001</v>
      </c>
      <c r="K214" s="53">
        <v>15</v>
      </c>
      <c r="L214" s="53">
        <v>12.156508795698924</v>
      </c>
      <c r="M214" s="53">
        <v>12.156508795698924</v>
      </c>
      <c r="N214" s="53">
        <f t="shared" si="20"/>
        <v>9044.4425439999995</v>
      </c>
      <c r="O214" s="53" t="e">
        <f>VLOOKUP(E214,#REF!,29,FALSE)</f>
        <v>#REF!</v>
      </c>
      <c r="P214" s="53" t="e">
        <f t="shared" si="21"/>
        <v>#REF!</v>
      </c>
      <c r="Q214" s="53">
        <v>0</v>
      </c>
    </row>
    <row r="215" spans="1:17">
      <c r="A215" s="51" t="s">
        <v>4823</v>
      </c>
      <c r="B215" s="51">
        <f t="shared" si="17"/>
        <v>1</v>
      </c>
      <c r="C215" s="51">
        <f t="shared" si="18"/>
        <v>744</v>
      </c>
      <c r="D215" s="51" t="s">
        <v>1178</v>
      </c>
      <c r="E215" s="54" t="str">
        <f t="shared" si="19"/>
        <v>030509</v>
      </c>
      <c r="F215" s="51" t="e">
        <f>VLOOKUP(E215,#REF!,8,FALSE)</f>
        <v>#REF!</v>
      </c>
      <c r="G215" s="51" t="e">
        <f>VLOOKUP(E215,#REF!,9,FALSE)</f>
        <v>#REF!</v>
      </c>
      <c r="H215" s="52">
        <v>891945</v>
      </c>
      <c r="I215" s="51" t="s">
        <v>1179</v>
      </c>
      <c r="J215" s="53">
        <v>12.4</v>
      </c>
      <c r="K215" s="53">
        <v>13.699999</v>
      </c>
      <c r="L215" s="53">
        <v>11.229205912634409</v>
      </c>
      <c r="M215" s="53">
        <v>11.229205935483872</v>
      </c>
      <c r="N215" s="53">
        <f t="shared" si="20"/>
        <v>8354.5292160000008</v>
      </c>
      <c r="O215" s="53" t="e">
        <f>VLOOKUP(E215,#REF!,29,FALSE)</f>
        <v>#REF!</v>
      </c>
      <c r="P215" s="53" t="e">
        <f t="shared" si="21"/>
        <v>#REF!</v>
      </c>
      <c r="Q215" s="53">
        <v>0</v>
      </c>
    </row>
    <row r="216" spans="1:17">
      <c r="A216" s="51" t="s">
        <v>4823</v>
      </c>
      <c r="B216" s="51">
        <f t="shared" si="17"/>
        <v>1</v>
      </c>
      <c r="C216" s="51">
        <f t="shared" si="18"/>
        <v>744</v>
      </c>
      <c r="D216" s="51" t="s">
        <v>948</v>
      </c>
      <c r="E216" s="54" t="str">
        <f t="shared" si="19"/>
        <v>030351</v>
      </c>
      <c r="F216" s="51" t="e">
        <f>VLOOKUP(E216,#REF!,8,FALSE)</f>
        <v>#REF!</v>
      </c>
      <c r="G216" s="51" t="e">
        <f>VLOOKUP(E216,#REF!,9,FALSE)</f>
        <v>#REF!</v>
      </c>
      <c r="H216" s="52">
        <v>20045</v>
      </c>
      <c r="I216" s="51" t="s">
        <v>947</v>
      </c>
      <c r="J216" s="53">
        <v>3.16</v>
      </c>
      <c r="K216" s="53">
        <v>3</v>
      </c>
      <c r="L216" s="53">
        <v>1.9552787258064517</v>
      </c>
      <c r="M216" s="53">
        <v>1.9552787258064517</v>
      </c>
      <c r="N216" s="53">
        <f t="shared" si="20"/>
        <v>1454.7273720000001</v>
      </c>
      <c r="O216" s="53" t="e">
        <f>VLOOKUP(E216,#REF!,29,FALSE)</f>
        <v>#REF!</v>
      </c>
      <c r="P216" s="53" t="e">
        <f t="shared" si="21"/>
        <v>#REF!</v>
      </c>
      <c r="Q216" s="53">
        <v>0</v>
      </c>
    </row>
    <row r="217" spans="1:17">
      <c r="A217" s="51" t="s">
        <v>4823</v>
      </c>
      <c r="B217" s="51">
        <f t="shared" si="17"/>
        <v>1</v>
      </c>
      <c r="C217" s="51">
        <f t="shared" si="18"/>
        <v>744</v>
      </c>
      <c r="D217" s="51" t="s">
        <v>953</v>
      </c>
      <c r="E217" s="54" t="str">
        <f t="shared" si="19"/>
        <v>030352</v>
      </c>
      <c r="F217" s="51" t="e">
        <f>VLOOKUP(E217,#REF!,8,FALSE)</f>
        <v>#REF!</v>
      </c>
      <c r="G217" s="51" t="e">
        <f>VLOOKUP(E217,#REF!,9,FALSE)</f>
        <v>#REF!</v>
      </c>
      <c r="H217" s="52">
        <v>20014</v>
      </c>
      <c r="I217" s="51" t="s">
        <v>4976</v>
      </c>
      <c r="J217" s="53">
        <v>9.3699999999999992</v>
      </c>
      <c r="K217" s="53">
        <v>9</v>
      </c>
      <c r="L217" s="53">
        <v>8.8000952150537639</v>
      </c>
      <c r="M217" s="53">
        <v>8.8000952150537639</v>
      </c>
      <c r="N217" s="53">
        <f t="shared" si="20"/>
        <v>6547.2708400000001</v>
      </c>
      <c r="O217" s="53" t="e">
        <f>VLOOKUP(E217,#REF!,29,FALSE)</f>
        <v>#REF!</v>
      </c>
      <c r="P217" s="53" t="e">
        <f t="shared" si="21"/>
        <v>#REF!</v>
      </c>
      <c r="Q217" s="53">
        <v>0</v>
      </c>
    </row>
    <row r="218" spans="1:17">
      <c r="A218" s="51" t="s">
        <v>4823</v>
      </c>
      <c r="B218" s="51">
        <f t="shared" si="17"/>
        <v>1</v>
      </c>
      <c r="C218" s="51">
        <f t="shared" si="18"/>
        <v>744</v>
      </c>
      <c r="D218" s="51" t="s">
        <v>1021</v>
      </c>
      <c r="E218" s="54" t="str">
        <f t="shared" si="19"/>
        <v>030331</v>
      </c>
      <c r="F218" s="51" t="e">
        <f>VLOOKUP(E218,#REF!,8,FALSE)</f>
        <v>#REF!</v>
      </c>
      <c r="G218" s="51" t="e">
        <f>VLOOKUP(E218,#REF!,9,FALSE)</f>
        <v>#REF!</v>
      </c>
      <c r="H218" s="52">
        <v>20015</v>
      </c>
      <c r="I218" s="51" t="s">
        <v>4977</v>
      </c>
      <c r="J218" s="53">
        <v>9.5399999999999991</v>
      </c>
      <c r="K218" s="53">
        <v>9</v>
      </c>
      <c r="L218" s="53">
        <v>8.864419153225807</v>
      </c>
      <c r="M218" s="53">
        <v>8.864419153225807</v>
      </c>
      <c r="N218" s="53">
        <f t="shared" si="20"/>
        <v>6595.1278500000008</v>
      </c>
      <c r="O218" s="53" t="e">
        <f>VLOOKUP(E218,#REF!,29,FALSE)</f>
        <v>#REF!</v>
      </c>
      <c r="P218" s="53" t="e">
        <f t="shared" si="21"/>
        <v>#REF!</v>
      </c>
      <c r="Q218" s="53">
        <v>0</v>
      </c>
    </row>
    <row r="219" spans="1:17">
      <c r="A219" s="51" t="s">
        <v>4823</v>
      </c>
      <c r="B219" s="51">
        <f t="shared" si="17"/>
        <v>1</v>
      </c>
      <c r="C219" s="51">
        <f t="shared" si="18"/>
        <v>744</v>
      </c>
      <c r="D219" s="51" t="s">
        <v>1018</v>
      </c>
      <c r="E219" s="54" t="str">
        <f t="shared" si="19"/>
        <v>030332</v>
      </c>
      <c r="F219" s="51" t="e">
        <f>VLOOKUP(E219,#REF!,8,FALSE)</f>
        <v>#REF!</v>
      </c>
      <c r="G219" s="51" t="e">
        <f>VLOOKUP(E219,#REF!,9,FALSE)</f>
        <v>#REF!</v>
      </c>
      <c r="H219" s="52">
        <v>20016</v>
      </c>
      <c r="I219" s="51" t="s">
        <v>4978</v>
      </c>
      <c r="J219" s="53">
        <v>8.31</v>
      </c>
      <c r="K219" s="53">
        <v>8</v>
      </c>
      <c r="L219" s="53">
        <v>8.1334994623655916</v>
      </c>
      <c r="M219" s="53">
        <v>8.1334994623655916</v>
      </c>
      <c r="N219" s="53">
        <f t="shared" si="20"/>
        <v>6051.3235999999997</v>
      </c>
      <c r="O219" s="53" t="e">
        <f>VLOOKUP(E219,#REF!,29,FALSE)</f>
        <v>#REF!</v>
      </c>
      <c r="P219" s="53" t="e">
        <f t="shared" si="21"/>
        <v>#REF!</v>
      </c>
      <c r="Q219" s="53">
        <v>0</v>
      </c>
    </row>
    <row r="220" spans="1:17">
      <c r="A220" s="51" t="s">
        <v>4823</v>
      </c>
      <c r="B220" s="51">
        <f t="shared" si="17"/>
        <v>1</v>
      </c>
      <c r="C220" s="51">
        <f t="shared" si="18"/>
        <v>744</v>
      </c>
      <c r="D220" s="51" t="s">
        <v>1015</v>
      </c>
      <c r="E220" s="54" t="str">
        <f t="shared" si="19"/>
        <v>030329</v>
      </c>
      <c r="F220" s="51" t="e">
        <f>VLOOKUP(E220,#REF!,8,FALSE)</f>
        <v>#REF!</v>
      </c>
      <c r="G220" s="51" t="e">
        <f>VLOOKUP(E220,#REF!,9,FALSE)</f>
        <v>#REF!</v>
      </c>
      <c r="H220" s="52">
        <v>20017</v>
      </c>
      <c r="I220" s="51" t="s">
        <v>4979</v>
      </c>
      <c r="J220" s="53">
        <v>8.5500000000000007</v>
      </c>
      <c r="K220" s="53">
        <v>8</v>
      </c>
      <c r="L220" s="53">
        <v>7.4644812822580651</v>
      </c>
      <c r="M220" s="53">
        <v>7.4644812822580651</v>
      </c>
      <c r="N220" s="53">
        <f t="shared" si="20"/>
        <v>5553.5740740000001</v>
      </c>
      <c r="O220" s="53" t="e">
        <f>VLOOKUP(E220,#REF!,29,FALSE)</f>
        <v>#REF!</v>
      </c>
      <c r="P220" s="53" t="e">
        <f t="shared" si="21"/>
        <v>#REF!</v>
      </c>
      <c r="Q220" s="53">
        <v>0</v>
      </c>
    </row>
    <row r="221" spans="1:17">
      <c r="A221" s="51" t="s">
        <v>4823</v>
      </c>
      <c r="B221" s="51">
        <f t="shared" si="17"/>
        <v>1</v>
      </c>
      <c r="C221" s="51">
        <f t="shared" si="18"/>
        <v>744</v>
      </c>
      <c r="D221" s="51" t="s">
        <v>1012</v>
      </c>
      <c r="E221" s="54" t="str">
        <f t="shared" si="19"/>
        <v>030309</v>
      </c>
      <c r="F221" s="51" t="e">
        <f>VLOOKUP(E221,#REF!,8,FALSE)</f>
        <v>#REF!</v>
      </c>
      <c r="G221" s="51" t="e">
        <f>VLOOKUP(E221,#REF!,9,FALSE)</f>
        <v>#REF!</v>
      </c>
      <c r="H221" s="52">
        <v>20018</v>
      </c>
      <c r="I221" s="51" t="s">
        <v>4980</v>
      </c>
      <c r="J221" s="53">
        <v>9.09</v>
      </c>
      <c r="K221" s="53">
        <v>9</v>
      </c>
      <c r="L221" s="53">
        <v>9.1967180443548386</v>
      </c>
      <c r="M221" s="53">
        <v>9.1967180443548386</v>
      </c>
      <c r="N221" s="53">
        <f t="shared" si="20"/>
        <v>6842.3582249999999</v>
      </c>
      <c r="O221" s="53" t="e">
        <f>VLOOKUP(E221,#REF!,29,FALSE)</f>
        <v>#REF!</v>
      </c>
      <c r="P221" s="53" t="e">
        <f t="shared" si="21"/>
        <v>#REF!</v>
      </c>
      <c r="Q221" s="53">
        <v>0</v>
      </c>
    </row>
    <row r="222" spans="1:17">
      <c r="A222" s="51" t="s">
        <v>4823</v>
      </c>
      <c r="B222" s="51">
        <f t="shared" si="17"/>
        <v>1</v>
      </c>
      <c r="C222" s="51">
        <f t="shared" si="18"/>
        <v>744</v>
      </c>
      <c r="D222" s="51" t="s">
        <v>1181</v>
      </c>
      <c r="E222" s="54" t="str">
        <f t="shared" si="19"/>
        <v>030502</v>
      </c>
      <c r="F222" s="51" t="e">
        <f>VLOOKUP(E222,#REF!,8,FALSE)</f>
        <v>#REF!</v>
      </c>
      <c r="G222" s="51" t="e">
        <f>VLOOKUP(E222,#REF!,9,FALSE)</f>
        <v>#REF!</v>
      </c>
      <c r="H222" s="52">
        <v>890277</v>
      </c>
      <c r="I222" s="51" t="s">
        <v>1182</v>
      </c>
      <c r="J222" s="53">
        <v>8.8000000000000007</v>
      </c>
      <c r="K222" s="53">
        <v>9.1000029999999992</v>
      </c>
      <c r="L222" s="53">
        <v>9.2169156008064519</v>
      </c>
      <c r="M222" s="53">
        <v>9.216915631720429</v>
      </c>
      <c r="N222" s="53">
        <f t="shared" si="20"/>
        <v>6857.385229999999</v>
      </c>
      <c r="O222" s="53" t="e">
        <f>VLOOKUP(E222,#REF!,29,FALSE)</f>
        <v>#REF!</v>
      </c>
      <c r="P222" s="53" t="e">
        <f t="shared" si="21"/>
        <v>#REF!</v>
      </c>
      <c r="Q222" s="53">
        <v>0</v>
      </c>
    </row>
    <row r="223" spans="1:17">
      <c r="A223" s="51" t="s">
        <v>4823</v>
      </c>
      <c r="B223" s="51">
        <f t="shared" si="17"/>
        <v>1</v>
      </c>
      <c r="C223" s="51">
        <f t="shared" si="18"/>
        <v>744</v>
      </c>
      <c r="D223" s="51" t="s">
        <v>1009</v>
      </c>
      <c r="E223" s="54" t="str">
        <f t="shared" si="19"/>
        <v>030343</v>
      </c>
      <c r="F223" s="51" t="e">
        <f>VLOOKUP(E223,#REF!,8,FALSE)</f>
        <v>#REF!</v>
      </c>
      <c r="G223" s="51" t="e">
        <f>VLOOKUP(E223,#REF!,9,FALSE)</f>
        <v>#REF!</v>
      </c>
      <c r="H223" s="52">
        <v>8855</v>
      </c>
      <c r="I223" s="51" t="s">
        <v>4981</v>
      </c>
      <c r="J223" s="53">
        <v>3.29</v>
      </c>
      <c r="K223" s="53">
        <v>3</v>
      </c>
      <c r="L223" s="53">
        <v>2.8642186505376346</v>
      </c>
      <c r="M223" s="53">
        <v>2.8642186505376346</v>
      </c>
      <c r="N223" s="53">
        <f t="shared" si="20"/>
        <v>2130.9786760000002</v>
      </c>
      <c r="O223" s="53" t="e">
        <f>VLOOKUP(E223,#REF!,29,FALSE)</f>
        <v>#REF!</v>
      </c>
      <c r="P223" s="53" t="e">
        <f t="shared" si="21"/>
        <v>#REF!</v>
      </c>
      <c r="Q223" s="53">
        <v>0</v>
      </c>
    </row>
    <row r="224" spans="1:17">
      <c r="A224" s="51" t="s">
        <v>4823</v>
      </c>
      <c r="B224" s="51">
        <f t="shared" si="17"/>
        <v>1</v>
      </c>
      <c r="C224" s="51">
        <f t="shared" si="18"/>
        <v>744</v>
      </c>
      <c r="D224" s="51" t="s">
        <v>1275</v>
      </c>
      <c r="E224" s="54" t="str">
        <f t="shared" si="19"/>
        <v>030478</v>
      </c>
      <c r="F224" s="51" t="e">
        <f>VLOOKUP(E224,#REF!,8,FALSE)</f>
        <v>#REF!</v>
      </c>
      <c r="G224" s="51" t="e">
        <f>VLOOKUP(E224,#REF!,9,FALSE)</f>
        <v>#REF!</v>
      </c>
      <c r="H224" s="52">
        <v>888228</v>
      </c>
      <c r="I224" s="51" t="s">
        <v>4982</v>
      </c>
      <c r="J224" s="53">
        <v>8</v>
      </c>
      <c r="K224" s="53">
        <v>7.9</v>
      </c>
      <c r="L224" s="53">
        <v>6.7169729838709671</v>
      </c>
      <c r="M224" s="53">
        <v>6.7169729838709671</v>
      </c>
      <c r="N224" s="53">
        <f t="shared" si="20"/>
        <v>4997.4278999999997</v>
      </c>
      <c r="O224" s="53" t="e">
        <f>VLOOKUP(E224,#REF!,29,FALSE)</f>
        <v>#REF!</v>
      </c>
      <c r="P224" s="53" t="e">
        <f t="shared" si="21"/>
        <v>#REF!</v>
      </c>
      <c r="Q224" s="53">
        <v>0</v>
      </c>
    </row>
    <row r="225" spans="1:17">
      <c r="A225" s="51" t="s">
        <v>4823</v>
      </c>
      <c r="B225" s="51">
        <f t="shared" si="17"/>
        <v>1</v>
      </c>
      <c r="C225" s="51">
        <f t="shared" si="18"/>
        <v>744</v>
      </c>
      <c r="D225" s="51" t="s">
        <v>1007</v>
      </c>
      <c r="E225" s="54" t="str">
        <f t="shared" si="19"/>
        <v>030334</v>
      </c>
      <c r="F225" s="51" t="e">
        <f>VLOOKUP(E225,#REF!,8,FALSE)</f>
        <v>#REF!</v>
      </c>
      <c r="G225" s="51" t="e">
        <f>VLOOKUP(E225,#REF!,9,FALSE)</f>
        <v>#REF!</v>
      </c>
      <c r="H225" s="52">
        <v>8856</v>
      </c>
      <c r="I225" s="51" t="s">
        <v>4983</v>
      </c>
      <c r="J225" s="53">
        <v>5.55</v>
      </c>
      <c r="K225" s="53">
        <v>5</v>
      </c>
      <c r="L225" s="53">
        <v>4.437828959677419</v>
      </c>
      <c r="M225" s="53">
        <v>4.437828959677419</v>
      </c>
      <c r="N225" s="53">
        <f t="shared" si="20"/>
        <v>3301.7447459999999</v>
      </c>
      <c r="O225" s="53" t="e">
        <f>VLOOKUP(E225,#REF!,29,FALSE)</f>
        <v>#REF!</v>
      </c>
      <c r="P225" s="53" t="e">
        <f t="shared" si="21"/>
        <v>#REF!</v>
      </c>
      <c r="Q225" s="53">
        <v>0</v>
      </c>
    </row>
    <row r="226" spans="1:17">
      <c r="A226" s="51" t="s">
        <v>4823</v>
      </c>
      <c r="B226" s="51">
        <f t="shared" si="17"/>
        <v>1</v>
      </c>
      <c r="C226" s="51">
        <f t="shared" si="18"/>
        <v>744</v>
      </c>
      <c r="D226" s="51" t="s">
        <v>405</v>
      </c>
      <c r="E226" s="54" t="str">
        <f t="shared" si="19"/>
        <v>028058</v>
      </c>
      <c r="F226" s="51" t="e">
        <f>VLOOKUP(E226,#REF!,8,FALSE)</f>
        <v>#REF!</v>
      </c>
      <c r="G226" s="51" t="e">
        <f>VLOOKUP(E226,#REF!,9,FALSE)</f>
        <v>#REF!</v>
      </c>
      <c r="H226" s="52">
        <v>8497</v>
      </c>
      <c r="I226" s="51" t="s">
        <v>406</v>
      </c>
      <c r="J226" s="53">
        <v>35.6</v>
      </c>
      <c r="K226" s="53">
        <v>23.8</v>
      </c>
      <c r="L226" s="53">
        <v>22.171951946236561</v>
      </c>
      <c r="M226" s="53">
        <v>16.013556251344085</v>
      </c>
      <c r="N226" s="53">
        <f t="shared" si="20"/>
        <v>11914.085851</v>
      </c>
      <c r="O226" s="53" t="e">
        <f>VLOOKUP(E226,#REF!,29,FALSE)</f>
        <v>#REF!</v>
      </c>
      <c r="P226" s="53" t="e">
        <f t="shared" si="21"/>
        <v>#REF!</v>
      </c>
      <c r="Q226" s="53">
        <v>6.1583956948924747</v>
      </c>
    </row>
    <row r="227" spans="1:17">
      <c r="A227" s="51" t="s">
        <v>4823</v>
      </c>
      <c r="B227" s="51">
        <f t="shared" si="17"/>
        <v>1</v>
      </c>
      <c r="C227" s="51">
        <f t="shared" si="18"/>
        <v>744</v>
      </c>
      <c r="D227" s="51" t="s">
        <v>1945</v>
      </c>
      <c r="E227" s="54" t="str">
        <f t="shared" si="19"/>
        <v>031477</v>
      </c>
      <c r="F227" s="51" t="e">
        <f>VLOOKUP(E227,#REF!,8,FALSE)</f>
        <v>#REF!</v>
      </c>
      <c r="G227" s="51" t="e">
        <f>VLOOKUP(E227,#REF!,9,FALSE)</f>
        <v>#REF!</v>
      </c>
      <c r="H227" s="52">
        <v>896788</v>
      </c>
      <c r="I227" s="51" t="s">
        <v>4984</v>
      </c>
      <c r="J227" s="53">
        <v>3.5</v>
      </c>
      <c r="K227" s="53">
        <v>2.099996</v>
      </c>
      <c r="L227" s="53">
        <v>3.2280925658602149</v>
      </c>
      <c r="M227" s="53">
        <v>2.0080278400537637</v>
      </c>
      <c r="N227" s="53">
        <f t="shared" si="20"/>
        <v>1493.9727130000001</v>
      </c>
      <c r="O227" s="53" t="e">
        <f>VLOOKUP(E227,#REF!,29,FALSE)</f>
        <v>#REF!</v>
      </c>
      <c r="P227" s="53" t="e">
        <f t="shared" si="21"/>
        <v>#REF!</v>
      </c>
      <c r="Q227" s="53">
        <v>1.2200647258064512</v>
      </c>
    </row>
    <row r="228" spans="1:17">
      <c r="A228" s="51" t="s">
        <v>4823</v>
      </c>
      <c r="B228" s="51">
        <f t="shared" si="17"/>
        <v>1</v>
      </c>
      <c r="C228" s="51">
        <f t="shared" si="18"/>
        <v>744</v>
      </c>
      <c r="D228" s="51" t="s">
        <v>2455</v>
      </c>
      <c r="E228" s="54" t="str">
        <f t="shared" si="19"/>
        <v>030700</v>
      </c>
      <c r="F228" s="51" t="e">
        <f>VLOOKUP(E228,#REF!,8,FALSE)</f>
        <v>#REF!</v>
      </c>
      <c r="G228" s="51" t="e">
        <f>VLOOKUP(E228,#REF!,9,FALSE)</f>
        <v>#REF!</v>
      </c>
      <c r="H228" s="52">
        <v>909542</v>
      </c>
      <c r="I228" s="51" t="s">
        <v>4985</v>
      </c>
      <c r="J228" s="53">
        <v>10.3</v>
      </c>
      <c r="K228" s="53">
        <v>10.3</v>
      </c>
      <c r="L228" s="53">
        <v>15.29162891263441</v>
      </c>
      <c r="M228" s="53">
        <v>15.29162891263441</v>
      </c>
      <c r="N228" s="53">
        <f t="shared" si="20"/>
        <v>11376.971911000001</v>
      </c>
      <c r="O228" s="53" t="e">
        <f>VLOOKUP(E228,#REF!,29,FALSE)</f>
        <v>#REF!</v>
      </c>
      <c r="P228" s="53" t="e">
        <f t="shared" si="21"/>
        <v>#REF!</v>
      </c>
      <c r="Q228" s="53">
        <v>0</v>
      </c>
    </row>
    <row r="229" spans="1:17">
      <c r="A229" s="51" t="s">
        <v>4823</v>
      </c>
      <c r="B229" s="51">
        <f t="shared" si="17"/>
        <v>1</v>
      </c>
      <c r="C229" s="51">
        <f t="shared" si="18"/>
        <v>744</v>
      </c>
      <c r="D229" s="51" t="s">
        <v>497</v>
      </c>
      <c r="E229" s="54" t="str">
        <f t="shared" si="19"/>
        <v>029705</v>
      </c>
      <c r="F229" s="51" t="e">
        <f>VLOOKUP(E229,#REF!,8,FALSE)</f>
        <v>#REF!</v>
      </c>
      <c r="G229" s="51" t="e">
        <f>VLOOKUP(E229,#REF!,9,FALSE)</f>
        <v>#REF!</v>
      </c>
      <c r="H229" s="52">
        <v>8564</v>
      </c>
      <c r="I229" s="51" t="s">
        <v>4986</v>
      </c>
      <c r="J229" s="53">
        <v>120.8</v>
      </c>
      <c r="K229" s="53">
        <v>119.999996</v>
      </c>
      <c r="L229" s="53">
        <v>82.781299454301077</v>
      </c>
      <c r="M229" s="53">
        <v>82.632915444892475</v>
      </c>
      <c r="N229" s="53">
        <f t="shared" si="20"/>
        <v>61478.889091000005</v>
      </c>
      <c r="O229" s="53" t="e">
        <f>VLOOKUP(E229,#REF!,29,FALSE)</f>
        <v>#REF!</v>
      </c>
      <c r="P229" s="53" t="e">
        <f t="shared" si="21"/>
        <v>#REF!</v>
      </c>
      <c r="Q229" s="53">
        <v>0.14838400940860533</v>
      </c>
    </row>
    <row r="230" spans="1:17">
      <c r="A230" s="51" t="s">
        <v>4823</v>
      </c>
      <c r="B230" s="51">
        <f t="shared" si="17"/>
        <v>1</v>
      </c>
      <c r="C230" s="51">
        <f t="shared" si="18"/>
        <v>744</v>
      </c>
      <c r="D230" s="51" t="s">
        <v>505</v>
      </c>
      <c r="E230" s="54" t="str">
        <f t="shared" si="19"/>
        <v>029668</v>
      </c>
      <c r="F230" s="51" t="e">
        <f>VLOOKUP(E230,#REF!,8,FALSE)</f>
        <v>#REF!</v>
      </c>
      <c r="G230" s="51" t="e">
        <f>VLOOKUP(E230,#REF!,9,FALSE)</f>
        <v>#REF!</v>
      </c>
      <c r="H230" s="52">
        <v>8567</v>
      </c>
      <c r="I230" s="51" t="s">
        <v>4781</v>
      </c>
      <c r="J230" s="53">
        <v>120.8</v>
      </c>
      <c r="K230" s="53">
        <v>119.999996</v>
      </c>
      <c r="L230" s="53">
        <v>82.608184291666674</v>
      </c>
      <c r="M230" s="53">
        <v>82.466185978494622</v>
      </c>
      <c r="N230" s="53">
        <f t="shared" si="20"/>
        <v>61354.842367999998</v>
      </c>
      <c r="O230" s="53" t="e">
        <f>VLOOKUP(E230,#REF!,29,FALSE)</f>
        <v>#REF!</v>
      </c>
      <c r="P230" s="53" t="e">
        <f t="shared" si="21"/>
        <v>#REF!</v>
      </c>
      <c r="Q230" s="53">
        <v>0.14199831317205036</v>
      </c>
    </row>
    <row r="231" spans="1:17">
      <c r="A231" s="51" t="s">
        <v>4823</v>
      </c>
      <c r="B231" s="51">
        <f t="shared" si="17"/>
        <v>1</v>
      </c>
      <c r="C231" s="51">
        <f t="shared" si="18"/>
        <v>744</v>
      </c>
      <c r="D231" s="51" t="s">
        <v>511</v>
      </c>
      <c r="E231" s="54" t="str">
        <f t="shared" si="19"/>
        <v>029653</v>
      </c>
      <c r="F231" s="51" t="e">
        <f>VLOOKUP(E231,#REF!,8,FALSE)</f>
        <v>#REF!</v>
      </c>
      <c r="G231" s="51" t="e">
        <f>VLOOKUP(E231,#REF!,9,FALSE)</f>
        <v>#REF!</v>
      </c>
      <c r="H231" s="52">
        <v>8573</v>
      </c>
      <c r="I231" s="51" t="s">
        <v>512</v>
      </c>
      <c r="J231" s="53">
        <v>105.3</v>
      </c>
      <c r="K231" s="53">
        <v>105.000001</v>
      </c>
      <c r="L231" s="53">
        <v>64.531104883064515</v>
      </c>
      <c r="M231" s="53">
        <v>64.527836126344084</v>
      </c>
      <c r="N231" s="53">
        <f t="shared" si="20"/>
        <v>48008.710077999996</v>
      </c>
      <c r="O231" s="53" t="e">
        <f>VLOOKUP(E231,#REF!,29,FALSE)</f>
        <v>#REF!</v>
      </c>
      <c r="P231" s="53" t="e">
        <f t="shared" si="21"/>
        <v>#REF!</v>
      </c>
      <c r="Q231" s="53">
        <v>3.2687567204301294E-3</v>
      </c>
    </row>
    <row r="232" spans="1:17">
      <c r="A232" s="51" t="s">
        <v>4823</v>
      </c>
      <c r="B232" s="51">
        <f t="shared" si="17"/>
        <v>1</v>
      </c>
      <c r="C232" s="51">
        <f t="shared" si="18"/>
        <v>744</v>
      </c>
      <c r="D232" s="51" t="s">
        <v>513</v>
      </c>
      <c r="E232" s="54" t="str">
        <f t="shared" si="19"/>
        <v>029639</v>
      </c>
      <c r="F232" s="51" t="e">
        <f>VLOOKUP(E232,#REF!,8,FALSE)</f>
        <v>#REF!</v>
      </c>
      <c r="G232" s="51" t="e">
        <f>VLOOKUP(E232,#REF!,9,FALSE)</f>
        <v>#REF!</v>
      </c>
      <c r="H232" s="52">
        <v>8572</v>
      </c>
      <c r="I232" s="51" t="s">
        <v>514</v>
      </c>
      <c r="J232" s="53">
        <v>109.3</v>
      </c>
      <c r="K232" s="53">
        <v>108.999999</v>
      </c>
      <c r="L232" s="53">
        <v>65.376626275537632</v>
      </c>
      <c r="M232" s="53">
        <v>65.376626198924725</v>
      </c>
      <c r="N232" s="53">
        <f t="shared" si="20"/>
        <v>48640.209891999999</v>
      </c>
      <c r="O232" s="53" t="e">
        <f>VLOOKUP(E232,#REF!,29,FALSE)</f>
        <v>#REF!</v>
      </c>
      <c r="P232" s="53" t="e">
        <f t="shared" si="21"/>
        <v>#REF!</v>
      </c>
      <c r="Q232" s="53">
        <v>7.6612899823474794E-8</v>
      </c>
    </row>
    <row r="233" spans="1:17">
      <c r="A233" s="51" t="s">
        <v>4823</v>
      </c>
      <c r="B233" s="51">
        <f t="shared" si="17"/>
        <v>1</v>
      </c>
      <c r="C233" s="51">
        <f t="shared" si="18"/>
        <v>744</v>
      </c>
      <c r="D233" s="51" t="s">
        <v>246</v>
      </c>
      <c r="E233" s="54" t="str">
        <f t="shared" si="19"/>
        <v>029460</v>
      </c>
      <c r="F233" s="51" t="e">
        <f>VLOOKUP(E233,#REF!,8,FALSE)</f>
        <v>#REF!</v>
      </c>
      <c r="G233" s="51" t="e">
        <f>VLOOKUP(E233,#REF!,9,FALSE)</f>
        <v>#REF!</v>
      </c>
      <c r="H233" s="52">
        <v>8417</v>
      </c>
      <c r="I233" s="51" t="s">
        <v>4987</v>
      </c>
      <c r="J233" s="53">
        <v>65.3</v>
      </c>
      <c r="K233" s="53">
        <v>64.999996999999993</v>
      </c>
      <c r="L233" s="53">
        <v>49.828315189516125</v>
      </c>
      <c r="M233" s="53">
        <v>49.828210572580645</v>
      </c>
      <c r="N233" s="53">
        <f t="shared" si="20"/>
        <v>37072.188666000002</v>
      </c>
      <c r="O233" s="53" t="e">
        <f>VLOOKUP(E233,#REF!,29,FALSE)</f>
        <v>#REF!</v>
      </c>
      <c r="P233" s="53" t="e">
        <f t="shared" si="21"/>
        <v>#REF!</v>
      </c>
      <c r="Q233" s="53">
        <v>1.0461693547904849E-4</v>
      </c>
    </row>
    <row r="234" spans="1:17">
      <c r="A234" s="51" t="s">
        <v>4823</v>
      </c>
      <c r="B234" s="51">
        <f t="shared" si="17"/>
        <v>1</v>
      </c>
      <c r="C234" s="51">
        <f t="shared" si="18"/>
        <v>744</v>
      </c>
      <c r="D234" s="51" t="s">
        <v>1509</v>
      </c>
      <c r="E234" s="54" t="str">
        <f t="shared" si="19"/>
        <v>030863</v>
      </c>
      <c r="F234" s="51" t="e">
        <f>VLOOKUP(E234,#REF!,8,FALSE)</f>
        <v>#REF!</v>
      </c>
      <c r="G234" s="51" t="e">
        <f>VLOOKUP(E234,#REF!,9,FALSE)</f>
        <v>#REF!</v>
      </c>
      <c r="H234" s="52">
        <v>889974</v>
      </c>
      <c r="I234" s="51" t="s">
        <v>1510</v>
      </c>
      <c r="J234" s="53">
        <v>15.1</v>
      </c>
      <c r="K234" s="53">
        <v>15</v>
      </c>
      <c r="L234" s="53">
        <v>16.045617788978497</v>
      </c>
      <c r="M234" s="53">
        <v>15.939355424731183</v>
      </c>
      <c r="N234" s="53">
        <f t="shared" si="20"/>
        <v>11858.880435999999</v>
      </c>
      <c r="O234" s="53" t="e">
        <f>VLOOKUP(E234,#REF!,29,FALSE)</f>
        <v>#REF!</v>
      </c>
      <c r="P234" s="53" t="e">
        <f t="shared" si="21"/>
        <v>#REF!</v>
      </c>
      <c r="Q234" s="53">
        <v>0.1062623642473134</v>
      </c>
    </row>
    <row r="235" spans="1:17">
      <c r="A235" s="51" t="s">
        <v>4823</v>
      </c>
      <c r="B235" s="51">
        <f t="shared" si="17"/>
        <v>1</v>
      </c>
      <c r="C235" s="51">
        <f t="shared" si="18"/>
        <v>744</v>
      </c>
      <c r="D235" s="51" t="s">
        <v>2472</v>
      </c>
      <c r="E235" s="54" t="str">
        <f t="shared" si="19"/>
        <v>032326</v>
      </c>
      <c r="F235" s="51" t="e">
        <f>VLOOKUP(E235,#REF!,8,FALSE)</f>
        <v>#REF!</v>
      </c>
      <c r="G235" s="51" t="e">
        <f>VLOOKUP(E235,#REF!,9,FALSE)</f>
        <v>#REF!</v>
      </c>
      <c r="H235" s="52">
        <v>909381</v>
      </c>
      <c r="I235" s="51" t="s">
        <v>4988</v>
      </c>
      <c r="J235" s="53">
        <v>5.9</v>
      </c>
      <c r="K235" s="53">
        <v>5.9</v>
      </c>
      <c r="L235" s="53">
        <v>4.2676674717741943</v>
      </c>
      <c r="M235" s="53">
        <v>4.2676674717741943</v>
      </c>
      <c r="N235" s="53">
        <f t="shared" si="20"/>
        <v>3175.1445990000007</v>
      </c>
      <c r="O235" s="53" t="e">
        <f>VLOOKUP(E235,#REF!,29,FALSE)</f>
        <v>#REF!</v>
      </c>
      <c r="P235" s="53" t="e">
        <f t="shared" si="21"/>
        <v>#REF!</v>
      </c>
      <c r="Q235" s="53">
        <v>0</v>
      </c>
    </row>
    <row r="236" spans="1:17">
      <c r="A236" s="51" t="s">
        <v>4823</v>
      </c>
      <c r="B236" s="51">
        <f t="shared" si="17"/>
        <v>1</v>
      </c>
      <c r="C236" s="51">
        <f t="shared" si="18"/>
        <v>744</v>
      </c>
      <c r="D236" s="51" t="s">
        <v>2470</v>
      </c>
      <c r="E236" s="54" t="str">
        <f t="shared" si="19"/>
        <v>032327</v>
      </c>
      <c r="F236" s="51" t="e">
        <f>VLOOKUP(E236,#REF!,8,FALSE)</f>
        <v>#REF!</v>
      </c>
      <c r="G236" s="51" t="e">
        <f>VLOOKUP(E236,#REF!,9,FALSE)</f>
        <v>#REF!</v>
      </c>
      <c r="H236" s="52">
        <v>909765</v>
      </c>
      <c r="I236" s="51" t="s">
        <v>4989</v>
      </c>
      <c r="J236" s="53">
        <v>5.9</v>
      </c>
      <c r="K236" s="53">
        <v>5.9</v>
      </c>
      <c r="L236" s="53">
        <v>6.2283594260752686</v>
      </c>
      <c r="M236" s="53">
        <v>6.2283594260752686</v>
      </c>
      <c r="N236" s="53">
        <f t="shared" si="20"/>
        <v>4633.8994130000001</v>
      </c>
      <c r="O236" s="53" t="e">
        <f>VLOOKUP(E236,#REF!,29,FALSE)</f>
        <v>#REF!</v>
      </c>
      <c r="P236" s="53" t="e">
        <f t="shared" si="21"/>
        <v>#REF!</v>
      </c>
      <c r="Q236" s="53">
        <v>0</v>
      </c>
    </row>
    <row r="237" spans="1:17">
      <c r="A237" s="51" t="s">
        <v>4823</v>
      </c>
      <c r="B237" s="51">
        <f t="shared" si="17"/>
        <v>1</v>
      </c>
      <c r="C237" s="51">
        <f t="shared" si="18"/>
        <v>744</v>
      </c>
      <c r="D237" s="51" t="s">
        <v>2468</v>
      </c>
      <c r="E237" s="54" t="str">
        <f t="shared" si="19"/>
        <v>032328</v>
      </c>
      <c r="F237" s="51" t="e">
        <f>VLOOKUP(E237,#REF!,8,FALSE)</f>
        <v>#REF!</v>
      </c>
      <c r="G237" s="51" t="e">
        <f>VLOOKUP(E237,#REF!,9,FALSE)</f>
        <v>#REF!</v>
      </c>
      <c r="H237" s="52">
        <v>909766</v>
      </c>
      <c r="I237" s="51" t="s">
        <v>4990</v>
      </c>
      <c r="J237" s="53">
        <v>5.9</v>
      </c>
      <c r="K237" s="53">
        <v>5.9</v>
      </c>
      <c r="L237" s="53">
        <v>6.3660840309139788</v>
      </c>
      <c r="M237" s="53">
        <v>6.3660840309139788</v>
      </c>
      <c r="N237" s="53">
        <f t="shared" si="20"/>
        <v>4736.3665190000002</v>
      </c>
      <c r="O237" s="53" t="e">
        <f>VLOOKUP(E237,#REF!,29,FALSE)</f>
        <v>#REF!</v>
      </c>
      <c r="P237" s="53" t="e">
        <f t="shared" si="21"/>
        <v>#REF!</v>
      </c>
      <c r="Q237" s="53">
        <v>0</v>
      </c>
    </row>
    <row r="238" spans="1:17">
      <c r="A238" s="51" t="s">
        <v>4823</v>
      </c>
      <c r="B238" s="51">
        <f t="shared" si="17"/>
        <v>1</v>
      </c>
      <c r="C238" s="51">
        <f t="shared" si="18"/>
        <v>744</v>
      </c>
      <c r="D238" s="51" t="s">
        <v>2476</v>
      </c>
      <c r="E238" s="54" t="str">
        <f t="shared" si="19"/>
        <v>032329</v>
      </c>
      <c r="F238" s="51" t="e">
        <f>VLOOKUP(E238,#REF!,8,FALSE)</f>
        <v>#REF!</v>
      </c>
      <c r="G238" s="51" t="e">
        <f>VLOOKUP(E238,#REF!,9,FALSE)</f>
        <v>#REF!</v>
      </c>
      <c r="H238" s="52">
        <v>909745</v>
      </c>
      <c r="I238" s="51" t="s">
        <v>4991</v>
      </c>
      <c r="J238" s="53">
        <v>5.9</v>
      </c>
      <c r="K238" s="53">
        <v>5.9</v>
      </c>
      <c r="L238" s="53">
        <v>6.1129898790322583</v>
      </c>
      <c r="M238" s="53">
        <v>6.1129898790322583</v>
      </c>
      <c r="N238" s="53">
        <f t="shared" si="20"/>
        <v>4548.0644700000003</v>
      </c>
      <c r="O238" s="53" t="e">
        <f>VLOOKUP(E238,#REF!,29,FALSE)</f>
        <v>#REF!</v>
      </c>
      <c r="P238" s="53" t="e">
        <f t="shared" si="21"/>
        <v>#REF!</v>
      </c>
      <c r="Q238" s="53">
        <v>0</v>
      </c>
    </row>
    <row r="239" spans="1:17">
      <c r="A239" s="51" t="s">
        <v>4823</v>
      </c>
      <c r="B239" s="51">
        <f t="shared" si="17"/>
        <v>1</v>
      </c>
      <c r="C239" s="51">
        <f t="shared" si="18"/>
        <v>744</v>
      </c>
      <c r="D239" s="51" t="s">
        <v>2474</v>
      </c>
      <c r="E239" s="54" t="str">
        <f t="shared" si="19"/>
        <v>032330</v>
      </c>
      <c r="F239" s="51" t="e">
        <f>VLOOKUP(E239,#REF!,8,FALSE)</f>
        <v>#REF!</v>
      </c>
      <c r="G239" s="51" t="e">
        <f>VLOOKUP(E239,#REF!,9,FALSE)</f>
        <v>#REF!</v>
      </c>
      <c r="H239" s="52">
        <v>909746</v>
      </c>
      <c r="I239" s="51" t="s">
        <v>4992</v>
      </c>
      <c r="J239" s="53">
        <v>5.9</v>
      </c>
      <c r="K239" s="53">
        <v>5.9</v>
      </c>
      <c r="L239" s="53">
        <v>6.3951290322580636</v>
      </c>
      <c r="M239" s="53">
        <v>6.3951290322580636</v>
      </c>
      <c r="N239" s="53">
        <f t="shared" si="20"/>
        <v>4757.9759999999997</v>
      </c>
      <c r="O239" s="53" t="e">
        <f>VLOOKUP(E239,#REF!,29,FALSE)</f>
        <v>#REF!</v>
      </c>
      <c r="P239" s="53" t="e">
        <f t="shared" si="21"/>
        <v>#REF!</v>
      </c>
      <c r="Q239" s="53">
        <v>0</v>
      </c>
    </row>
    <row r="240" spans="1:17">
      <c r="A240" s="51" t="s">
        <v>4823</v>
      </c>
      <c r="B240" s="51">
        <f t="shared" si="17"/>
        <v>1</v>
      </c>
      <c r="C240" s="51">
        <f t="shared" si="18"/>
        <v>744</v>
      </c>
      <c r="D240" s="51" t="s">
        <v>978</v>
      </c>
      <c r="E240" s="54" t="str">
        <f t="shared" si="19"/>
        <v>030328</v>
      </c>
      <c r="F240" s="51" t="e">
        <f>VLOOKUP(E240,#REF!,8,FALSE)</f>
        <v>#REF!</v>
      </c>
      <c r="G240" s="51" t="e">
        <f>VLOOKUP(E240,#REF!,9,FALSE)</f>
        <v>#REF!</v>
      </c>
      <c r="H240" s="52">
        <v>20026</v>
      </c>
      <c r="I240" s="51" t="s">
        <v>4993</v>
      </c>
      <c r="J240" s="53">
        <v>8.48</v>
      </c>
      <c r="K240" s="53">
        <v>8</v>
      </c>
      <c r="L240" s="53">
        <v>8.8307067500000009</v>
      </c>
      <c r="M240" s="53">
        <v>8.8307067500000009</v>
      </c>
      <c r="N240" s="53">
        <f t="shared" si="20"/>
        <v>6570.045822000001</v>
      </c>
      <c r="O240" s="53" t="e">
        <f>VLOOKUP(E240,#REF!,29,FALSE)</f>
        <v>#REF!</v>
      </c>
      <c r="P240" s="53" t="e">
        <f t="shared" si="21"/>
        <v>#REF!</v>
      </c>
      <c r="Q240" s="53">
        <v>0</v>
      </c>
    </row>
    <row r="241" spans="1:17">
      <c r="A241" s="51" t="s">
        <v>4823</v>
      </c>
      <c r="B241" s="51">
        <f t="shared" si="17"/>
        <v>1</v>
      </c>
      <c r="C241" s="51">
        <f t="shared" si="18"/>
        <v>744</v>
      </c>
      <c r="D241" s="51" t="s">
        <v>1848</v>
      </c>
      <c r="E241" s="54" t="str">
        <f t="shared" si="19"/>
        <v>030095</v>
      </c>
      <c r="F241" s="51" t="e">
        <f>VLOOKUP(E241,#REF!,8,FALSE)</f>
        <v>#REF!</v>
      </c>
      <c r="G241" s="51" t="e">
        <f>VLOOKUP(E241,#REF!,9,FALSE)</f>
        <v>#REF!</v>
      </c>
      <c r="H241" s="52">
        <v>892646</v>
      </c>
      <c r="I241" s="51" t="s">
        <v>1849</v>
      </c>
      <c r="J241" s="53">
        <v>7.4</v>
      </c>
      <c r="K241" s="53">
        <v>10.599999</v>
      </c>
      <c r="L241" s="53">
        <v>0</v>
      </c>
      <c r="M241" s="53">
        <v>0</v>
      </c>
      <c r="N241" s="53">
        <f t="shared" si="20"/>
        <v>0</v>
      </c>
      <c r="O241" s="53" t="e">
        <f>VLOOKUP(E241,#REF!,29,FALSE)</f>
        <v>#REF!</v>
      </c>
      <c r="P241" s="53" t="e">
        <f t="shared" si="21"/>
        <v>#REF!</v>
      </c>
      <c r="Q241" s="53">
        <v>0</v>
      </c>
    </row>
    <row r="242" spans="1:17">
      <c r="A242" s="51" t="s">
        <v>4823</v>
      </c>
      <c r="B242" s="51">
        <f t="shared" si="17"/>
        <v>1</v>
      </c>
      <c r="C242" s="51">
        <f t="shared" si="18"/>
        <v>744</v>
      </c>
      <c r="D242" s="51" t="s">
        <v>1850</v>
      </c>
      <c r="E242" s="54" t="str">
        <f t="shared" si="19"/>
        <v>031445</v>
      </c>
      <c r="F242" s="51" t="e">
        <f>VLOOKUP(E242,#REF!,8,FALSE)</f>
        <v>#REF!</v>
      </c>
      <c r="G242" s="51" t="e">
        <f>VLOOKUP(E242,#REF!,9,FALSE)</f>
        <v>#REF!</v>
      </c>
      <c r="H242" s="52">
        <v>895701</v>
      </c>
      <c r="I242" s="51" t="s">
        <v>1851</v>
      </c>
      <c r="J242" s="53">
        <v>13.3</v>
      </c>
      <c r="K242" s="53">
        <v>11.300001</v>
      </c>
      <c r="L242" s="53">
        <v>0</v>
      </c>
      <c r="M242" s="53">
        <v>0</v>
      </c>
      <c r="N242" s="53">
        <f t="shared" si="20"/>
        <v>0</v>
      </c>
      <c r="O242" s="53" t="e">
        <f>VLOOKUP(E242,#REF!,29,FALSE)</f>
        <v>#REF!</v>
      </c>
      <c r="P242" s="53" t="e">
        <f t="shared" si="21"/>
        <v>#REF!</v>
      </c>
      <c r="Q242" s="53">
        <v>0</v>
      </c>
    </row>
    <row r="243" spans="1:17">
      <c r="A243" s="51" t="s">
        <v>4823</v>
      </c>
      <c r="B243" s="51">
        <f t="shared" si="17"/>
        <v>1</v>
      </c>
      <c r="C243" s="51">
        <f t="shared" si="18"/>
        <v>744</v>
      </c>
      <c r="D243" s="51" t="s">
        <v>999</v>
      </c>
      <c r="E243" s="54" t="str">
        <f t="shared" si="19"/>
        <v>030342</v>
      </c>
      <c r="F243" s="51" t="e">
        <f>VLOOKUP(E243,#REF!,8,FALSE)</f>
        <v>#REF!</v>
      </c>
      <c r="G243" s="51" t="e">
        <f>VLOOKUP(E243,#REF!,9,FALSE)</f>
        <v>#REF!</v>
      </c>
      <c r="H243" s="52">
        <v>20031</v>
      </c>
      <c r="I243" s="51" t="s">
        <v>4994</v>
      </c>
      <c r="J243" s="53">
        <v>13.6</v>
      </c>
      <c r="K243" s="53">
        <v>13</v>
      </c>
      <c r="L243" s="53">
        <v>13.77711507123656</v>
      </c>
      <c r="M243" s="53">
        <v>13.77711507123656</v>
      </c>
      <c r="N243" s="53">
        <f t="shared" si="20"/>
        <v>10250.173613000001</v>
      </c>
      <c r="O243" s="53" t="e">
        <f>VLOOKUP(E243,#REF!,29,FALSE)</f>
        <v>#REF!</v>
      </c>
      <c r="P243" s="53" t="e">
        <f t="shared" si="21"/>
        <v>#REF!</v>
      </c>
      <c r="Q243" s="53">
        <v>0</v>
      </c>
    </row>
    <row r="244" spans="1:17">
      <c r="A244" s="51" t="s">
        <v>4823</v>
      </c>
      <c r="B244" s="51">
        <f t="shared" si="17"/>
        <v>1</v>
      </c>
      <c r="C244" s="51">
        <f t="shared" si="18"/>
        <v>744</v>
      </c>
      <c r="D244" s="51" t="s">
        <v>2817</v>
      </c>
      <c r="E244" s="54" t="str">
        <f t="shared" si="19"/>
        <v>033757</v>
      </c>
      <c r="F244" s="51" t="e">
        <f>VLOOKUP(E244,#REF!,8,FALSE)</f>
        <v>#REF!</v>
      </c>
      <c r="G244" s="51" t="e">
        <f>VLOOKUP(E244,#REF!,9,FALSE)</f>
        <v>#REF!</v>
      </c>
      <c r="H244" s="52">
        <v>909580</v>
      </c>
      <c r="I244" s="51" t="s">
        <v>2818</v>
      </c>
      <c r="J244" s="53">
        <v>9.1999999999999993</v>
      </c>
      <c r="K244" s="53">
        <v>9.1999999999999993</v>
      </c>
      <c r="L244" s="53">
        <v>5.4323842674731182</v>
      </c>
      <c r="M244" s="53">
        <v>5.4323842674731182</v>
      </c>
      <c r="N244" s="53">
        <f t="shared" si="20"/>
        <v>4041.6938949999999</v>
      </c>
      <c r="O244" s="53" t="e">
        <f>VLOOKUP(E244,#REF!,29,FALSE)</f>
        <v>#REF!</v>
      </c>
      <c r="P244" s="53" t="e">
        <f t="shared" si="21"/>
        <v>#REF!</v>
      </c>
      <c r="Q244" s="53">
        <v>0</v>
      </c>
    </row>
    <row r="245" spans="1:17">
      <c r="A245" s="51" t="s">
        <v>4823</v>
      </c>
      <c r="B245" s="51">
        <f t="shared" si="17"/>
        <v>1</v>
      </c>
      <c r="C245" s="51">
        <f t="shared" si="18"/>
        <v>744</v>
      </c>
      <c r="D245" s="51" t="s">
        <v>2801</v>
      </c>
      <c r="E245" s="54" t="str">
        <f t="shared" si="19"/>
        <v>033777</v>
      </c>
      <c r="F245" s="51" t="e">
        <f>VLOOKUP(E245,#REF!,8,FALSE)</f>
        <v>#REF!</v>
      </c>
      <c r="G245" s="51" t="e">
        <f>VLOOKUP(E245,#REF!,9,FALSE)</f>
        <v>#REF!</v>
      </c>
      <c r="H245" s="52">
        <v>909743</v>
      </c>
      <c r="I245" s="51" t="s">
        <v>2802</v>
      </c>
      <c r="J245" s="53">
        <v>6.1</v>
      </c>
      <c r="K245" s="53">
        <v>6.1</v>
      </c>
      <c r="L245" s="53">
        <v>5.7085385537634403</v>
      </c>
      <c r="M245" s="53">
        <v>5.7085385537634403</v>
      </c>
      <c r="N245" s="53">
        <f t="shared" si="20"/>
        <v>4247.1526839999997</v>
      </c>
      <c r="O245" s="53" t="e">
        <f>VLOOKUP(E245,#REF!,29,FALSE)</f>
        <v>#REF!</v>
      </c>
      <c r="P245" s="53" t="e">
        <f t="shared" si="21"/>
        <v>#REF!</v>
      </c>
      <c r="Q245" s="53">
        <v>0</v>
      </c>
    </row>
    <row r="246" spans="1:17">
      <c r="A246" s="51" t="s">
        <v>4823</v>
      </c>
      <c r="B246" s="51">
        <f t="shared" si="17"/>
        <v>1</v>
      </c>
      <c r="C246" s="51">
        <f t="shared" si="18"/>
        <v>744</v>
      </c>
      <c r="D246" s="51" t="s">
        <v>2819</v>
      </c>
      <c r="E246" s="54" t="str">
        <f t="shared" si="19"/>
        <v>033759</v>
      </c>
      <c r="F246" s="51" t="e">
        <f>VLOOKUP(E246,#REF!,8,FALSE)</f>
        <v>#REF!</v>
      </c>
      <c r="G246" s="51" t="e">
        <f>VLOOKUP(E246,#REF!,9,FALSE)</f>
        <v>#REF!</v>
      </c>
      <c r="H246" s="52">
        <v>909744</v>
      </c>
      <c r="I246" s="51" t="s">
        <v>2820</v>
      </c>
      <c r="J246" s="53">
        <v>9.1999999999999993</v>
      </c>
      <c r="K246" s="53">
        <v>9.1999999999999993</v>
      </c>
      <c r="L246" s="53">
        <v>6.6392349462365594</v>
      </c>
      <c r="M246" s="53">
        <v>6.6392349462365594</v>
      </c>
      <c r="N246" s="53">
        <f t="shared" si="20"/>
        <v>4939.5907999999999</v>
      </c>
      <c r="O246" s="53" t="e">
        <f>VLOOKUP(E246,#REF!,29,FALSE)</f>
        <v>#REF!</v>
      </c>
      <c r="P246" s="53" t="e">
        <f t="shared" si="21"/>
        <v>#REF!</v>
      </c>
      <c r="Q246" s="53">
        <v>0</v>
      </c>
    </row>
    <row r="247" spans="1:17">
      <c r="A247" s="51" t="s">
        <v>4823</v>
      </c>
      <c r="B247" s="51">
        <f t="shared" si="17"/>
        <v>1</v>
      </c>
      <c r="C247" s="51">
        <f t="shared" si="18"/>
        <v>744</v>
      </c>
      <c r="D247" s="51" t="s">
        <v>470</v>
      </c>
      <c r="E247" s="54" t="str">
        <f t="shared" si="19"/>
        <v>029636</v>
      </c>
      <c r="F247" s="51" t="e">
        <f>VLOOKUP(E247,#REF!,8,FALSE)</f>
        <v>#REF!</v>
      </c>
      <c r="G247" s="51" t="e">
        <f>VLOOKUP(E247,#REF!,9,FALSE)</f>
        <v>#REF!</v>
      </c>
      <c r="H247" s="52">
        <v>8579</v>
      </c>
      <c r="I247" s="51" t="s">
        <v>471</v>
      </c>
      <c r="J247" s="53">
        <v>18.600000000000001</v>
      </c>
      <c r="K247" s="53">
        <v>11.499995999999999</v>
      </c>
      <c r="L247" s="53">
        <v>0</v>
      </c>
      <c r="M247" s="53">
        <v>0</v>
      </c>
      <c r="N247" s="53">
        <f t="shared" si="20"/>
        <v>0</v>
      </c>
      <c r="O247" s="53" t="e">
        <f>VLOOKUP(E247,#REF!,29,FALSE)</f>
        <v>#REF!</v>
      </c>
      <c r="P247" s="53" t="e">
        <f t="shared" si="21"/>
        <v>#REF!</v>
      </c>
      <c r="Q247" s="53">
        <v>0</v>
      </c>
    </row>
    <row r="248" spans="1:17">
      <c r="A248" s="51" t="s">
        <v>4823</v>
      </c>
      <c r="B248" s="51">
        <f t="shared" si="17"/>
        <v>1</v>
      </c>
      <c r="C248" s="51">
        <f t="shared" si="18"/>
        <v>744</v>
      </c>
      <c r="D248" s="51" t="s">
        <v>1415</v>
      </c>
      <c r="E248" s="54" t="str">
        <f t="shared" si="19"/>
        <v>030269</v>
      </c>
      <c r="F248" s="51" t="e">
        <f>VLOOKUP(E248,#REF!,8,FALSE)</f>
        <v>#REF!</v>
      </c>
      <c r="G248" s="51" t="e">
        <f>VLOOKUP(E248,#REF!,9,FALSE)</f>
        <v>#REF!</v>
      </c>
      <c r="H248" s="52">
        <v>888487</v>
      </c>
      <c r="I248" s="51" t="s">
        <v>4995</v>
      </c>
      <c r="J248" s="53">
        <v>12.8</v>
      </c>
      <c r="K248" s="53">
        <v>8.0000029999999995</v>
      </c>
      <c r="L248" s="53">
        <v>1.8602150537634408E-6</v>
      </c>
      <c r="M248" s="53">
        <v>6.0215053763440858E-7</v>
      </c>
      <c r="N248" s="53">
        <f t="shared" si="20"/>
        <v>4.4799999999999999E-4</v>
      </c>
      <c r="O248" s="53" t="e">
        <f>VLOOKUP(E248,#REF!,29,FALSE)</f>
        <v>#REF!</v>
      </c>
      <c r="P248" s="53" t="e">
        <f t="shared" si="21"/>
        <v>#REF!</v>
      </c>
      <c r="Q248" s="53">
        <v>1.2580645161290322E-6</v>
      </c>
    </row>
    <row r="249" spans="1:17">
      <c r="A249" s="51" t="s">
        <v>4823</v>
      </c>
      <c r="B249" s="51">
        <f t="shared" si="17"/>
        <v>1</v>
      </c>
      <c r="C249" s="51">
        <f t="shared" si="18"/>
        <v>744</v>
      </c>
      <c r="D249" s="51" t="s">
        <v>610</v>
      </c>
      <c r="E249" s="54" t="str">
        <f t="shared" si="19"/>
        <v>027768</v>
      </c>
      <c r="F249" s="51" t="e">
        <f>VLOOKUP(E249,#REF!,8,FALSE)</f>
        <v>#REF!</v>
      </c>
      <c r="G249" s="51" t="e">
        <f>VLOOKUP(E249,#REF!,9,FALSE)</f>
        <v>#REF!</v>
      </c>
      <c r="H249" s="52">
        <v>8661</v>
      </c>
      <c r="I249" s="51" t="s">
        <v>4996</v>
      </c>
      <c r="J249" s="53">
        <v>5.3120000000000003</v>
      </c>
      <c r="K249" s="53">
        <v>5.42</v>
      </c>
      <c r="L249" s="53">
        <v>0</v>
      </c>
      <c r="M249" s="53">
        <v>0</v>
      </c>
      <c r="N249" s="53">
        <f t="shared" si="20"/>
        <v>0</v>
      </c>
      <c r="O249" s="53" t="e">
        <f>VLOOKUP(E249,#REF!,29,FALSE)</f>
        <v>#REF!</v>
      </c>
      <c r="P249" s="53" t="e">
        <f t="shared" si="21"/>
        <v>#REF!</v>
      </c>
      <c r="Q249" s="53">
        <v>0</v>
      </c>
    </row>
    <row r="250" spans="1:17">
      <c r="A250" s="51" t="s">
        <v>4823</v>
      </c>
      <c r="B250" s="51">
        <f t="shared" si="17"/>
        <v>1</v>
      </c>
      <c r="C250" s="51">
        <f t="shared" si="18"/>
        <v>744</v>
      </c>
      <c r="D250" s="51" t="s">
        <v>610</v>
      </c>
      <c r="E250" s="54" t="str">
        <f t="shared" si="19"/>
        <v>027768</v>
      </c>
      <c r="F250" s="51" t="e">
        <f>VLOOKUP(E250,#REF!,8,FALSE)</f>
        <v>#REF!</v>
      </c>
      <c r="G250" s="51" t="e">
        <f>VLOOKUP(E250,#REF!,9,FALSE)</f>
        <v>#REF!</v>
      </c>
      <c r="H250" s="52">
        <v>8662</v>
      </c>
      <c r="I250" s="51" t="s">
        <v>4997</v>
      </c>
      <c r="J250" s="53">
        <v>14.288</v>
      </c>
      <c r="K250" s="53">
        <v>14.58</v>
      </c>
      <c r="L250" s="53">
        <v>0</v>
      </c>
      <c r="M250" s="53">
        <v>0</v>
      </c>
      <c r="N250" s="53">
        <f t="shared" si="20"/>
        <v>0</v>
      </c>
      <c r="O250" s="53" t="e">
        <f>VLOOKUP(E250,#REF!,29,FALSE)</f>
        <v>#REF!</v>
      </c>
      <c r="P250" s="53" t="e">
        <f t="shared" si="21"/>
        <v>#REF!</v>
      </c>
      <c r="Q250" s="53">
        <v>0</v>
      </c>
    </row>
    <row r="251" spans="1:17">
      <c r="A251" s="51" t="s">
        <v>4823</v>
      </c>
      <c r="B251" s="51">
        <f t="shared" si="17"/>
        <v>1</v>
      </c>
      <c r="C251" s="51">
        <f t="shared" si="18"/>
        <v>744</v>
      </c>
      <c r="D251" s="51" t="s">
        <v>1024</v>
      </c>
      <c r="E251" s="54" t="str">
        <f t="shared" si="19"/>
        <v>030289</v>
      </c>
      <c r="F251" s="51" t="e">
        <f>VLOOKUP(E251,#REF!,8,FALSE)</f>
        <v>#REF!</v>
      </c>
      <c r="G251" s="51" t="e">
        <f>VLOOKUP(E251,#REF!,9,FALSE)</f>
        <v>#REF!</v>
      </c>
      <c r="H251" s="52">
        <v>20067</v>
      </c>
      <c r="I251" s="51" t="s">
        <v>4998</v>
      </c>
      <c r="J251" s="53">
        <v>7.84</v>
      </c>
      <c r="K251" s="53">
        <v>7</v>
      </c>
      <c r="L251" s="53">
        <v>8.2432878037634403</v>
      </c>
      <c r="M251" s="53">
        <v>8.2432878037634403</v>
      </c>
      <c r="N251" s="53">
        <f t="shared" si="20"/>
        <v>6133.0061259999993</v>
      </c>
      <c r="O251" s="53" t="e">
        <f>VLOOKUP(E251,#REF!,29,FALSE)</f>
        <v>#REF!</v>
      </c>
      <c r="P251" s="53" t="e">
        <f t="shared" si="21"/>
        <v>#REF!</v>
      </c>
      <c r="Q251" s="53">
        <v>0</v>
      </c>
    </row>
    <row r="252" spans="1:17">
      <c r="A252" s="51" t="s">
        <v>4823</v>
      </c>
      <c r="B252" s="51">
        <f t="shared" si="17"/>
        <v>1</v>
      </c>
      <c r="C252" s="51">
        <f t="shared" si="18"/>
        <v>744</v>
      </c>
      <c r="D252" s="51" t="s">
        <v>994</v>
      </c>
      <c r="E252" s="54" t="str">
        <f t="shared" si="19"/>
        <v>030372</v>
      </c>
      <c r="F252" s="51" t="e">
        <f>VLOOKUP(E252,#REF!,8,FALSE)</f>
        <v>#REF!</v>
      </c>
      <c r="G252" s="51" t="e">
        <f>VLOOKUP(E252,#REF!,9,FALSE)</f>
        <v>#REF!</v>
      </c>
      <c r="H252" s="52">
        <v>889184</v>
      </c>
      <c r="I252" s="51" t="s">
        <v>4999</v>
      </c>
      <c r="J252" s="53">
        <v>13.01</v>
      </c>
      <c r="K252" s="53">
        <v>13</v>
      </c>
      <c r="L252" s="53">
        <v>14.277758559139784</v>
      </c>
      <c r="M252" s="53">
        <v>14.277758559139784</v>
      </c>
      <c r="N252" s="53">
        <f t="shared" si="20"/>
        <v>10622.652367999999</v>
      </c>
      <c r="O252" s="53" t="e">
        <f>VLOOKUP(E252,#REF!,29,FALSE)</f>
        <v>#REF!</v>
      </c>
      <c r="P252" s="53" t="e">
        <f t="shared" si="21"/>
        <v>#REF!</v>
      </c>
      <c r="Q252" s="53">
        <v>0</v>
      </c>
    </row>
    <row r="253" spans="1:17">
      <c r="A253" s="51" t="s">
        <v>4823</v>
      </c>
      <c r="B253" s="51">
        <f t="shared" si="17"/>
        <v>1</v>
      </c>
      <c r="C253" s="51">
        <f t="shared" si="18"/>
        <v>744</v>
      </c>
      <c r="D253" s="51" t="s">
        <v>991</v>
      </c>
      <c r="E253" s="54" t="str">
        <f t="shared" si="19"/>
        <v>030356</v>
      </c>
      <c r="F253" s="51" t="e">
        <f>VLOOKUP(E253,#REF!,8,FALSE)</f>
        <v>#REF!</v>
      </c>
      <c r="G253" s="51" t="e">
        <f>VLOOKUP(E253,#REF!,9,FALSE)</f>
        <v>#REF!</v>
      </c>
      <c r="H253" s="52">
        <v>888953</v>
      </c>
      <c r="I253" s="51" t="s">
        <v>5000</v>
      </c>
      <c r="J253" s="53">
        <v>18.03</v>
      </c>
      <c r="K253" s="53">
        <v>18</v>
      </c>
      <c r="L253" s="53">
        <v>16.426134202956991</v>
      </c>
      <c r="M253" s="53">
        <v>16.426134202956991</v>
      </c>
      <c r="N253" s="53">
        <f t="shared" si="20"/>
        <v>12221.043847000001</v>
      </c>
      <c r="O253" s="53" t="e">
        <f>VLOOKUP(E253,#REF!,29,FALSE)</f>
        <v>#REF!</v>
      </c>
      <c r="P253" s="53" t="e">
        <f t="shared" si="21"/>
        <v>#REF!</v>
      </c>
      <c r="Q253" s="53">
        <v>0</v>
      </c>
    </row>
    <row r="254" spans="1:17">
      <c r="A254" s="51" t="s">
        <v>4823</v>
      </c>
      <c r="B254" s="51">
        <f t="shared" si="17"/>
        <v>1</v>
      </c>
      <c r="C254" s="51">
        <f t="shared" si="18"/>
        <v>744</v>
      </c>
      <c r="D254" s="51" t="s">
        <v>988</v>
      </c>
      <c r="E254" s="54" t="str">
        <f t="shared" si="19"/>
        <v>030321</v>
      </c>
      <c r="F254" s="51" t="e">
        <f>VLOOKUP(E254,#REF!,8,FALSE)</f>
        <v>#REF!</v>
      </c>
      <c r="G254" s="51" t="e">
        <f>VLOOKUP(E254,#REF!,9,FALSE)</f>
        <v>#REF!</v>
      </c>
      <c r="H254" s="52">
        <v>20022</v>
      </c>
      <c r="I254" s="51" t="s">
        <v>5001</v>
      </c>
      <c r="J254" s="53">
        <v>13.95</v>
      </c>
      <c r="K254" s="53">
        <v>13</v>
      </c>
      <c r="L254" s="53">
        <v>12.80681033467742</v>
      </c>
      <c r="M254" s="53">
        <v>12.80681033467742</v>
      </c>
      <c r="N254" s="53">
        <f t="shared" si="20"/>
        <v>9528.2668890000004</v>
      </c>
      <c r="O254" s="53" t="e">
        <f>VLOOKUP(E254,#REF!,29,FALSE)</f>
        <v>#REF!</v>
      </c>
      <c r="P254" s="53" t="e">
        <f t="shared" si="21"/>
        <v>#REF!</v>
      </c>
      <c r="Q254" s="53">
        <v>0</v>
      </c>
    </row>
    <row r="255" spans="1:17">
      <c r="A255" s="51" t="s">
        <v>4823</v>
      </c>
      <c r="B255" s="51">
        <f t="shared" si="17"/>
        <v>1</v>
      </c>
      <c r="C255" s="51">
        <f t="shared" si="18"/>
        <v>744</v>
      </c>
      <c r="D255" s="51" t="s">
        <v>243</v>
      </c>
      <c r="E255" s="54" t="str">
        <f t="shared" si="19"/>
        <v>028532</v>
      </c>
      <c r="F255" s="51" t="e">
        <f>VLOOKUP(E255,#REF!,8,FALSE)</f>
        <v>#REF!</v>
      </c>
      <c r="G255" s="51" t="e">
        <f>VLOOKUP(E255,#REF!,9,FALSE)</f>
        <v>#REF!</v>
      </c>
      <c r="H255" s="52">
        <v>395</v>
      </c>
      <c r="I255" s="51" t="s">
        <v>244</v>
      </c>
      <c r="J255" s="53">
        <v>8.5</v>
      </c>
      <c r="K255" s="53">
        <v>8.0000009999999993</v>
      </c>
      <c r="L255" s="53">
        <v>0</v>
      </c>
      <c r="M255" s="53">
        <v>0</v>
      </c>
      <c r="N255" s="53">
        <f t="shared" si="20"/>
        <v>0</v>
      </c>
      <c r="O255" s="53" t="e">
        <f>VLOOKUP(E255,#REF!,29,FALSE)</f>
        <v>#REF!</v>
      </c>
      <c r="P255" s="53" t="e">
        <f t="shared" si="21"/>
        <v>#REF!</v>
      </c>
      <c r="Q255" s="53">
        <v>0</v>
      </c>
    </row>
    <row r="256" spans="1:17">
      <c r="A256" s="51" t="s">
        <v>4823</v>
      </c>
      <c r="B256" s="51">
        <f t="shared" si="17"/>
        <v>1</v>
      </c>
      <c r="C256" s="51">
        <f t="shared" si="18"/>
        <v>744</v>
      </c>
      <c r="D256" s="51" t="s">
        <v>916</v>
      </c>
      <c r="E256" s="54" t="str">
        <f t="shared" si="19"/>
        <v>030315</v>
      </c>
      <c r="F256" s="51" t="e">
        <f>VLOOKUP(E256,#REF!,8,FALSE)</f>
        <v>#REF!</v>
      </c>
      <c r="G256" s="51" t="e">
        <f>VLOOKUP(E256,#REF!,9,FALSE)</f>
        <v>#REF!</v>
      </c>
      <c r="H256" s="52">
        <v>20021</v>
      </c>
      <c r="I256" s="51" t="s">
        <v>5002</v>
      </c>
      <c r="J256" s="53">
        <v>5.04</v>
      </c>
      <c r="K256" s="53">
        <v>5</v>
      </c>
      <c r="L256" s="53">
        <v>5.4841241975806456</v>
      </c>
      <c r="M256" s="53">
        <v>5.4841241975806456</v>
      </c>
      <c r="N256" s="53">
        <f t="shared" si="20"/>
        <v>4080.1884030000006</v>
      </c>
      <c r="O256" s="53" t="e">
        <f>VLOOKUP(E256,#REF!,29,FALSE)</f>
        <v>#REF!</v>
      </c>
      <c r="P256" s="53" t="e">
        <f t="shared" si="21"/>
        <v>#REF!</v>
      </c>
      <c r="Q256" s="53">
        <v>0</v>
      </c>
    </row>
    <row r="257" spans="1:17">
      <c r="A257" s="51" t="s">
        <v>4823</v>
      </c>
      <c r="B257" s="51">
        <f t="shared" si="17"/>
        <v>1</v>
      </c>
      <c r="C257" s="51">
        <f t="shared" si="18"/>
        <v>744</v>
      </c>
      <c r="D257" s="51" t="s">
        <v>1491</v>
      </c>
      <c r="E257" s="54" t="str">
        <f t="shared" si="19"/>
        <v>030734</v>
      </c>
      <c r="F257" s="51" t="e">
        <f>VLOOKUP(E257,#REF!,8,FALSE)</f>
        <v>#REF!</v>
      </c>
      <c r="G257" s="51" t="e">
        <f>VLOOKUP(E257,#REF!,9,FALSE)</f>
        <v>#REF!</v>
      </c>
      <c r="H257" s="52">
        <v>893224</v>
      </c>
      <c r="I257" s="51" t="s">
        <v>5003</v>
      </c>
      <c r="J257" s="53">
        <v>11.5</v>
      </c>
      <c r="K257" s="53">
        <v>11.5</v>
      </c>
      <c r="L257" s="53">
        <v>8.4110431155913972</v>
      </c>
      <c r="M257" s="53">
        <v>8.4110431155913972</v>
      </c>
      <c r="N257" s="53">
        <f t="shared" si="20"/>
        <v>6257.8160779999998</v>
      </c>
      <c r="O257" s="53" t="e">
        <f>VLOOKUP(E257,#REF!,29,FALSE)</f>
        <v>#REF!</v>
      </c>
      <c r="P257" s="53" t="e">
        <f t="shared" si="21"/>
        <v>#REF!</v>
      </c>
      <c r="Q257" s="53">
        <v>0</v>
      </c>
    </row>
    <row r="258" spans="1:17">
      <c r="A258" s="51" t="s">
        <v>4823</v>
      </c>
      <c r="B258" s="51">
        <f t="shared" si="17"/>
        <v>1</v>
      </c>
      <c r="C258" s="51">
        <f t="shared" si="18"/>
        <v>744</v>
      </c>
      <c r="D258" s="51" t="s">
        <v>1584</v>
      </c>
      <c r="E258" s="54" t="str">
        <f t="shared" si="19"/>
        <v>030894</v>
      </c>
      <c r="F258" s="51" t="e">
        <f>VLOOKUP(E258,#REF!,8,FALSE)</f>
        <v>#REF!</v>
      </c>
      <c r="G258" s="51" t="e">
        <f>VLOOKUP(E258,#REF!,9,FALSE)</f>
        <v>#REF!</v>
      </c>
      <c r="H258" s="52">
        <v>889889</v>
      </c>
      <c r="I258" s="51" t="s">
        <v>5004</v>
      </c>
      <c r="J258" s="53">
        <v>8</v>
      </c>
      <c r="K258" s="53">
        <v>8.8000030000000002</v>
      </c>
      <c r="L258" s="53">
        <v>6.6914579126344087</v>
      </c>
      <c r="M258" s="53">
        <v>6.6914578951612906</v>
      </c>
      <c r="N258" s="53">
        <f t="shared" si="20"/>
        <v>4978.4446740000003</v>
      </c>
      <c r="O258" s="53" t="e">
        <f>VLOOKUP(E258,#REF!,29,FALSE)</f>
        <v>#REF!</v>
      </c>
      <c r="P258" s="53" t="e">
        <f t="shared" si="21"/>
        <v>#REF!</v>
      </c>
      <c r="Q258" s="53">
        <v>1.7473118082649622E-8</v>
      </c>
    </row>
    <row r="259" spans="1:17">
      <c r="A259" s="51" t="s">
        <v>4823</v>
      </c>
      <c r="B259" s="51">
        <f t="shared" ref="B259:B322" si="22">MONTH(A259)</f>
        <v>1</v>
      </c>
      <c r="C259" s="51">
        <f t="shared" ref="C259:C322" si="23">VLOOKUP(B259,T:V,3,FALSE)</f>
        <v>744</v>
      </c>
      <c r="D259" s="51" t="s">
        <v>3171</v>
      </c>
      <c r="E259" s="54" t="str">
        <f t="shared" ref="E259:E322" si="24">RIGHT(LEFT(D259,16),6)</f>
        <v>031677</v>
      </c>
      <c r="F259" s="51" t="e">
        <f>VLOOKUP(E259,#REF!,8,FALSE)</f>
        <v>#REF!</v>
      </c>
      <c r="G259" s="51" t="e">
        <f>VLOOKUP(E259,#REF!,9,FALSE)</f>
        <v>#REF!</v>
      </c>
      <c r="H259" s="52">
        <v>894966</v>
      </c>
      <c r="I259" s="51" t="s">
        <v>5005</v>
      </c>
      <c r="J259" s="53">
        <v>0.79</v>
      </c>
      <c r="K259" s="53">
        <v>0.51</v>
      </c>
      <c r="L259" s="53">
        <v>0.8362518844086021</v>
      </c>
      <c r="M259" s="53">
        <v>0.8362518844086021</v>
      </c>
      <c r="N259" s="53">
        <f t="shared" ref="N259:N322" si="25">M259*C259</f>
        <v>622.17140199999994</v>
      </c>
      <c r="O259" s="53" t="e">
        <f>VLOOKUP(E259,#REF!,29,FALSE)</f>
        <v>#REF!</v>
      </c>
      <c r="P259" s="53" t="e">
        <f t="shared" ref="P259:P322" si="26">N259*O259</f>
        <v>#REF!</v>
      </c>
      <c r="Q259" s="53">
        <v>0</v>
      </c>
    </row>
    <row r="260" spans="1:17">
      <c r="A260" s="51" t="s">
        <v>4823</v>
      </c>
      <c r="B260" s="51">
        <f t="shared" si="22"/>
        <v>1</v>
      </c>
      <c r="C260" s="51">
        <f t="shared" si="23"/>
        <v>744</v>
      </c>
      <c r="D260" s="51" t="s">
        <v>1514</v>
      </c>
      <c r="E260" s="54" t="str">
        <f t="shared" si="24"/>
        <v>030751</v>
      </c>
      <c r="F260" s="51" t="e">
        <f>VLOOKUP(E260,#REF!,8,FALSE)</f>
        <v>#REF!</v>
      </c>
      <c r="G260" s="51" t="e">
        <f>VLOOKUP(E260,#REF!,9,FALSE)</f>
        <v>#REF!</v>
      </c>
      <c r="H260" s="52">
        <v>893363</v>
      </c>
      <c r="I260" s="51" t="s">
        <v>5006</v>
      </c>
      <c r="J260" s="53">
        <v>15.5</v>
      </c>
      <c r="K260" s="53">
        <v>15.5</v>
      </c>
      <c r="L260" s="53">
        <v>16.672573206989249</v>
      </c>
      <c r="M260" s="53">
        <v>16.672573206989249</v>
      </c>
      <c r="N260" s="53">
        <f t="shared" si="25"/>
        <v>12404.394466000002</v>
      </c>
      <c r="O260" s="53" t="e">
        <f>VLOOKUP(E260,#REF!,29,FALSE)</f>
        <v>#REF!</v>
      </c>
      <c r="P260" s="53" t="e">
        <f t="shared" si="26"/>
        <v>#REF!</v>
      </c>
      <c r="Q260" s="53">
        <v>0</v>
      </c>
    </row>
    <row r="261" spans="1:17">
      <c r="A261" s="51" t="s">
        <v>4823</v>
      </c>
      <c r="B261" s="51">
        <f t="shared" si="22"/>
        <v>1</v>
      </c>
      <c r="C261" s="51">
        <f t="shared" si="23"/>
        <v>744</v>
      </c>
      <c r="D261" s="51" t="s">
        <v>237</v>
      </c>
      <c r="E261" s="54" t="str">
        <f t="shared" si="24"/>
        <v>029461</v>
      </c>
      <c r="F261" s="51" t="e">
        <f>VLOOKUP(E261,#REF!,8,FALSE)</f>
        <v>#REF!</v>
      </c>
      <c r="G261" s="51" t="e">
        <f>VLOOKUP(E261,#REF!,9,FALSE)</f>
        <v>#REF!</v>
      </c>
      <c r="H261" s="52">
        <v>8238</v>
      </c>
      <c r="I261" s="51" t="s">
        <v>238</v>
      </c>
      <c r="J261" s="53">
        <v>17.600000000000001</v>
      </c>
      <c r="K261" s="53">
        <v>8.0000049999999998</v>
      </c>
      <c r="L261" s="53">
        <v>0</v>
      </c>
      <c r="M261" s="53">
        <v>0</v>
      </c>
      <c r="N261" s="53">
        <f t="shared" si="25"/>
        <v>0</v>
      </c>
      <c r="O261" s="53" t="e">
        <f>VLOOKUP(E261,#REF!,29,FALSE)</f>
        <v>#REF!</v>
      </c>
      <c r="P261" s="53" t="e">
        <f t="shared" si="26"/>
        <v>#REF!</v>
      </c>
      <c r="Q261" s="53">
        <v>0</v>
      </c>
    </row>
    <row r="262" spans="1:17">
      <c r="A262" s="51" t="s">
        <v>4823</v>
      </c>
      <c r="B262" s="51">
        <f t="shared" si="22"/>
        <v>1</v>
      </c>
      <c r="C262" s="51">
        <f t="shared" si="23"/>
        <v>744</v>
      </c>
      <c r="D262" s="51" t="s">
        <v>1278</v>
      </c>
      <c r="E262" s="54" t="str">
        <f t="shared" si="24"/>
        <v>030642</v>
      </c>
      <c r="F262" s="51" t="e">
        <f>VLOOKUP(E262,#REF!,8,FALSE)</f>
        <v>#REF!</v>
      </c>
      <c r="G262" s="51" t="e">
        <f>VLOOKUP(E262,#REF!,9,FALSE)</f>
        <v>#REF!</v>
      </c>
      <c r="H262" s="52">
        <v>895103</v>
      </c>
      <c r="I262" s="51" t="s">
        <v>5007</v>
      </c>
      <c r="J262" s="53">
        <v>17.11</v>
      </c>
      <c r="K262" s="53">
        <v>16.5</v>
      </c>
      <c r="L262" s="53">
        <v>13.84502227419355</v>
      </c>
      <c r="M262" s="53">
        <v>13.84502227419355</v>
      </c>
      <c r="N262" s="53">
        <f t="shared" si="25"/>
        <v>10300.696572000001</v>
      </c>
      <c r="O262" s="53" t="e">
        <f>VLOOKUP(E262,#REF!,29,FALSE)</f>
        <v>#REF!</v>
      </c>
      <c r="P262" s="53" t="e">
        <f t="shared" si="26"/>
        <v>#REF!</v>
      </c>
      <c r="Q262" s="53">
        <v>0</v>
      </c>
    </row>
    <row r="263" spans="1:17">
      <c r="A263" s="51" t="s">
        <v>4823</v>
      </c>
      <c r="B263" s="51">
        <f t="shared" si="22"/>
        <v>1</v>
      </c>
      <c r="C263" s="51">
        <f t="shared" si="23"/>
        <v>744</v>
      </c>
      <c r="D263" s="51" t="s">
        <v>660</v>
      </c>
      <c r="E263" s="54" t="str">
        <f t="shared" si="24"/>
        <v>030199</v>
      </c>
      <c r="F263" s="51" t="e">
        <f>VLOOKUP(E263,#REF!,8,FALSE)</f>
        <v>#REF!</v>
      </c>
      <c r="G263" s="51" t="e">
        <f>VLOOKUP(E263,#REF!,9,FALSE)</f>
        <v>#REF!</v>
      </c>
      <c r="H263" s="52">
        <v>8647</v>
      </c>
      <c r="I263" s="51" t="s">
        <v>5008</v>
      </c>
      <c r="J263" s="53">
        <v>27</v>
      </c>
      <c r="K263" s="53">
        <v>19</v>
      </c>
      <c r="L263" s="53">
        <v>0</v>
      </c>
      <c r="M263" s="53">
        <v>0</v>
      </c>
      <c r="N263" s="53">
        <f t="shared" si="25"/>
        <v>0</v>
      </c>
      <c r="O263" s="53" t="e">
        <f>VLOOKUP(E263,#REF!,29,FALSE)</f>
        <v>#REF!</v>
      </c>
      <c r="P263" s="53" t="e">
        <f t="shared" si="26"/>
        <v>#REF!</v>
      </c>
      <c r="Q263" s="53">
        <v>0</v>
      </c>
    </row>
    <row r="264" spans="1:17">
      <c r="A264" s="51" t="s">
        <v>4823</v>
      </c>
      <c r="B264" s="51">
        <f t="shared" si="22"/>
        <v>1</v>
      </c>
      <c r="C264" s="51">
        <f t="shared" si="23"/>
        <v>744</v>
      </c>
      <c r="D264" s="51" t="s">
        <v>1949</v>
      </c>
      <c r="E264" s="54" t="str">
        <f t="shared" si="24"/>
        <v>031485</v>
      </c>
      <c r="F264" s="51" t="e">
        <f>VLOOKUP(E264,#REF!,8,FALSE)</f>
        <v>#REF!</v>
      </c>
      <c r="G264" s="51" t="e">
        <f>VLOOKUP(E264,#REF!,9,FALSE)</f>
        <v>#REF!</v>
      </c>
      <c r="H264" s="52">
        <v>895301</v>
      </c>
      <c r="I264" s="51" t="s">
        <v>1950</v>
      </c>
      <c r="J264" s="53">
        <v>14.6</v>
      </c>
      <c r="K264" s="53">
        <v>13.500005</v>
      </c>
      <c r="L264" s="53">
        <v>13.873357206989247</v>
      </c>
      <c r="M264" s="53">
        <v>13.87335715860215</v>
      </c>
      <c r="N264" s="53">
        <f t="shared" si="25"/>
        <v>10321.777726</v>
      </c>
      <c r="O264" s="53" t="e">
        <f>VLOOKUP(E264,#REF!,29,FALSE)</f>
        <v>#REF!</v>
      </c>
      <c r="P264" s="53" t="e">
        <f t="shared" si="26"/>
        <v>#REF!</v>
      </c>
      <c r="Q264" s="53">
        <v>4.8387096040808313E-8</v>
      </c>
    </row>
    <row r="265" spans="1:17">
      <c r="A265" s="51" t="s">
        <v>4823</v>
      </c>
      <c r="B265" s="51">
        <f t="shared" si="22"/>
        <v>1</v>
      </c>
      <c r="C265" s="51">
        <f t="shared" si="23"/>
        <v>744</v>
      </c>
      <c r="D265" s="51" t="s">
        <v>1947</v>
      </c>
      <c r="E265" s="54" t="str">
        <f t="shared" si="24"/>
        <v>031483</v>
      </c>
      <c r="F265" s="51" t="e">
        <f>VLOOKUP(E265,#REF!,8,FALSE)</f>
        <v>#REF!</v>
      </c>
      <c r="G265" s="51" t="e">
        <f>VLOOKUP(E265,#REF!,9,FALSE)</f>
        <v>#REF!</v>
      </c>
      <c r="H265" s="52">
        <v>895302</v>
      </c>
      <c r="I265" s="51" t="s">
        <v>1948</v>
      </c>
      <c r="J265" s="53">
        <v>13.9</v>
      </c>
      <c r="K265" s="53">
        <v>13</v>
      </c>
      <c r="L265" s="53">
        <v>13.303763038978495</v>
      </c>
      <c r="M265" s="53">
        <v>13.303762970430107</v>
      </c>
      <c r="N265" s="53">
        <f t="shared" si="25"/>
        <v>9897.9996499999997</v>
      </c>
      <c r="O265" s="53" t="e">
        <f>VLOOKUP(E265,#REF!,29,FALSE)</f>
        <v>#REF!</v>
      </c>
      <c r="P265" s="53" t="e">
        <f t="shared" si="26"/>
        <v>#REF!</v>
      </c>
      <c r="Q265" s="53">
        <v>6.8548388298950158E-8</v>
      </c>
    </row>
    <row r="266" spans="1:17">
      <c r="A266" s="51" t="s">
        <v>4823</v>
      </c>
      <c r="B266" s="51">
        <f t="shared" si="22"/>
        <v>1</v>
      </c>
      <c r="C266" s="51">
        <f t="shared" si="23"/>
        <v>744</v>
      </c>
      <c r="D266" s="51" t="s">
        <v>1955</v>
      </c>
      <c r="E266" s="54" t="str">
        <f t="shared" si="24"/>
        <v>031484</v>
      </c>
      <c r="F266" s="51" t="e">
        <f>VLOOKUP(E266,#REF!,8,FALSE)</f>
        <v>#REF!</v>
      </c>
      <c r="G266" s="51" t="e">
        <f>VLOOKUP(E266,#REF!,9,FALSE)</f>
        <v>#REF!</v>
      </c>
      <c r="H266" s="52">
        <v>896908</v>
      </c>
      <c r="I266" s="51" t="s">
        <v>1956</v>
      </c>
      <c r="J266" s="53">
        <v>8.1</v>
      </c>
      <c r="K266" s="53">
        <v>7.5999970000000001</v>
      </c>
      <c r="L266" s="53">
        <v>8.2803932231182795</v>
      </c>
      <c r="M266" s="53">
        <v>8.2803932056451615</v>
      </c>
      <c r="N266" s="53">
        <f t="shared" si="25"/>
        <v>6160.612545</v>
      </c>
      <c r="O266" s="53" t="e">
        <f>VLOOKUP(E266,#REF!,29,FALSE)</f>
        <v>#REF!</v>
      </c>
      <c r="P266" s="53" t="e">
        <f t="shared" si="26"/>
        <v>#REF!</v>
      </c>
      <c r="Q266" s="53">
        <v>1.7473118082649622E-8</v>
      </c>
    </row>
    <row r="267" spans="1:17">
      <c r="A267" s="51" t="s">
        <v>4823</v>
      </c>
      <c r="B267" s="51">
        <f t="shared" si="22"/>
        <v>1</v>
      </c>
      <c r="C267" s="51">
        <f t="shared" si="23"/>
        <v>744</v>
      </c>
      <c r="D267" s="51" t="s">
        <v>2366</v>
      </c>
      <c r="E267" s="54" t="str">
        <f t="shared" si="24"/>
        <v>031813</v>
      </c>
      <c r="F267" s="51" t="e">
        <f>VLOOKUP(E267,#REF!,8,FALSE)</f>
        <v>#REF!</v>
      </c>
      <c r="G267" s="51" t="e">
        <f>VLOOKUP(E267,#REF!,9,FALSE)</f>
        <v>#REF!</v>
      </c>
      <c r="H267" s="52">
        <v>899705</v>
      </c>
      <c r="I267" s="51" t="s">
        <v>2367</v>
      </c>
      <c r="J267" s="53">
        <v>9.6999999999999993</v>
      </c>
      <c r="K267" s="53">
        <v>8.8235740000000007</v>
      </c>
      <c r="L267" s="53">
        <v>8.5069375698924734</v>
      </c>
      <c r="M267" s="53">
        <v>8.5069375497311821</v>
      </c>
      <c r="N267" s="53">
        <f t="shared" si="25"/>
        <v>6329.161536999999</v>
      </c>
      <c r="O267" s="53" t="e">
        <f>VLOOKUP(E267,#REF!,29,FALSE)</f>
        <v>#REF!</v>
      </c>
      <c r="P267" s="53" t="e">
        <f t="shared" si="26"/>
        <v>#REF!</v>
      </c>
      <c r="Q267" s="53">
        <v>2.0161289813263614E-8</v>
      </c>
    </row>
    <row r="268" spans="1:17">
      <c r="A268" s="51" t="s">
        <v>4823</v>
      </c>
      <c r="B268" s="51">
        <f t="shared" si="22"/>
        <v>1</v>
      </c>
      <c r="C268" s="51">
        <f t="shared" si="23"/>
        <v>744</v>
      </c>
      <c r="D268" s="51" t="s">
        <v>2368</v>
      </c>
      <c r="E268" s="54" t="str">
        <f t="shared" si="24"/>
        <v>031814</v>
      </c>
      <c r="F268" s="51" t="e">
        <f>VLOOKUP(E268,#REF!,8,FALSE)</f>
        <v>#REF!</v>
      </c>
      <c r="G268" s="51" t="e">
        <f>VLOOKUP(E268,#REF!,9,FALSE)</f>
        <v>#REF!</v>
      </c>
      <c r="H268" s="52">
        <v>900173</v>
      </c>
      <c r="I268" s="51" t="s">
        <v>2369</v>
      </c>
      <c r="J268" s="53">
        <v>13.2</v>
      </c>
      <c r="K268" s="53">
        <v>11.545741</v>
      </c>
      <c r="L268" s="53">
        <v>12.623827702956989</v>
      </c>
      <c r="M268" s="53">
        <v>12.623827653225806</v>
      </c>
      <c r="N268" s="53">
        <f t="shared" si="25"/>
        <v>9392.1277740000005</v>
      </c>
      <c r="O268" s="53" t="e">
        <f>VLOOKUP(E268,#REF!,29,FALSE)</f>
        <v>#REF!</v>
      </c>
      <c r="P268" s="53" t="e">
        <f t="shared" si="26"/>
        <v>#REF!</v>
      </c>
      <c r="Q268" s="53">
        <v>4.9731182517334871E-8</v>
      </c>
    </row>
    <row r="269" spans="1:17">
      <c r="A269" s="51" t="s">
        <v>4823</v>
      </c>
      <c r="B269" s="51">
        <f t="shared" si="22"/>
        <v>1</v>
      </c>
      <c r="C269" s="51">
        <f t="shared" si="23"/>
        <v>744</v>
      </c>
      <c r="D269" s="51" t="s">
        <v>1953</v>
      </c>
      <c r="E269" s="54" t="str">
        <f t="shared" si="24"/>
        <v>031482</v>
      </c>
      <c r="F269" s="51" t="e">
        <f>VLOOKUP(E269,#REF!,8,FALSE)</f>
        <v>#REF!</v>
      </c>
      <c r="G269" s="51" t="e">
        <f>VLOOKUP(E269,#REF!,9,FALSE)</f>
        <v>#REF!</v>
      </c>
      <c r="H269" s="52">
        <v>895304</v>
      </c>
      <c r="I269" s="51" t="s">
        <v>1954</v>
      </c>
      <c r="J269" s="53">
        <v>9.1</v>
      </c>
      <c r="K269" s="53">
        <v>7.9499300000000002</v>
      </c>
      <c r="L269" s="53">
        <v>9.2943228360215056</v>
      </c>
      <c r="M269" s="53">
        <v>9.2917597674731187</v>
      </c>
      <c r="N269" s="53">
        <f t="shared" si="25"/>
        <v>6913.0692670000008</v>
      </c>
      <c r="O269" s="53" t="e">
        <f>VLOOKUP(E269,#REF!,29,FALSE)</f>
        <v>#REF!</v>
      </c>
      <c r="P269" s="53" t="e">
        <f t="shared" si="26"/>
        <v>#REF!</v>
      </c>
      <c r="Q269" s="53">
        <v>2.5630685483877163E-3</v>
      </c>
    </row>
    <row r="270" spans="1:17">
      <c r="A270" s="51" t="s">
        <v>4823</v>
      </c>
      <c r="B270" s="51">
        <f t="shared" si="22"/>
        <v>1</v>
      </c>
      <c r="C270" s="51">
        <f t="shared" si="23"/>
        <v>744</v>
      </c>
      <c r="D270" s="51" t="s">
        <v>2364</v>
      </c>
      <c r="E270" s="54" t="str">
        <f t="shared" si="24"/>
        <v>031815</v>
      </c>
      <c r="F270" s="51" t="e">
        <f>VLOOKUP(E270,#REF!,8,FALSE)</f>
        <v>#REF!</v>
      </c>
      <c r="G270" s="51" t="e">
        <f>VLOOKUP(E270,#REF!,9,FALSE)</f>
        <v>#REF!</v>
      </c>
      <c r="H270" s="52">
        <v>899727</v>
      </c>
      <c r="I270" s="51" t="s">
        <v>2365</v>
      </c>
      <c r="J270" s="53">
        <v>11</v>
      </c>
      <c r="K270" s="53">
        <v>10.043863</v>
      </c>
      <c r="L270" s="53">
        <v>9.8490899166666672</v>
      </c>
      <c r="M270" s="53">
        <v>9.8490899744623661</v>
      </c>
      <c r="N270" s="53">
        <f t="shared" si="25"/>
        <v>7327.722941</v>
      </c>
      <c r="O270" s="53" t="e">
        <f>VLOOKUP(E270,#REF!,29,FALSE)</f>
        <v>#REF!</v>
      </c>
      <c r="P270" s="53" t="e">
        <f t="shared" si="26"/>
        <v>#REF!</v>
      </c>
      <c r="Q270" s="53">
        <v>0</v>
      </c>
    </row>
    <row r="271" spans="1:17">
      <c r="A271" s="51" t="s">
        <v>4823</v>
      </c>
      <c r="B271" s="51">
        <f t="shared" si="22"/>
        <v>1</v>
      </c>
      <c r="C271" s="51">
        <f t="shared" si="23"/>
        <v>744</v>
      </c>
      <c r="D271" s="51" t="s">
        <v>2362</v>
      </c>
      <c r="E271" s="54" t="str">
        <f t="shared" si="24"/>
        <v>031816</v>
      </c>
      <c r="F271" s="51" t="e">
        <f>VLOOKUP(E271,#REF!,8,FALSE)</f>
        <v>#REF!</v>
      </c>
      <c r="G271" s="51" t="e">
        <f>VLOOKUP(E271,#REF!,9,FALSE)</f>
        <v>#REF!</v>
      </c>
      <c r="H271" s="52">
        <v>900175</v>
      </c>
      <c r="I271" s="51" t="s">
        <v>2363</v>
      </c>
      <c r="J271" s="53">
        <v>9.5</v>
      </c>
      <c r="K271" s="53">
        <v>8.7297060000000002</v>
      </c>
      <c r="L271" s="53">
        <v>8.7934147728494629</v>
      </c>
      <c r="M271" s="53">
        <v>8.7934147822580648</v>
      </c>
      <c r="N271" s="53">
        <f t="shared" si="25"/>
        <v>6542.3005979999998</v>
      </c>
      <c r="O271" s="53" t="e">
        <f>VLOOKUP(E271,#REF!,29,FALSE)</f>
        <v>#REF!</v>
      </c>
      <c r="P271" s="53" t="e">
        <f t="shared" si="26"/>
        <v>#REF!</v>
      </c>
      <c r="Q271" s="53">
        <v>0</v>
      </c>
    </row>
    <row r="272" spans="1:17">
      <c r="A272" s="51" t="s">
        <v>4823</v>
      </c>
      <c r="B272" s="51">
        <f t="shared" si="22"/>
        <v>1</v>
      </c>
      <c r="C272" s="51">
        <f t="shared" si="23"/>
        <v>744</v>
      </c>
      <c r="D272" s="51" t="s">
        <v>2360</v>
      </c>
      <c r="E272" s="54" t="str">
        <f t="shared" si="24"/>
        <v>031817</v>
      </c>
      <c r="F272" s="51" t="e">
        <f>VLOOKUP(E272,#REF!,8,FALSE)</f>
        <v>#REF!</v>
      </c>
      <c r="G272" s="51" t="e">
        <f>VLOOKUP(E272,#REF!,9,FALSE)</f>
        <v>#REF!</v>
      </c>
      <c r="H272" s="52">
        <v>900736</v>
      </c>
      <c r="I272" s="51" t="s">
        <v>2361</v>
      </c>
      <c r="J272" s="53">
        <v>10.199999999999999</v>
      </c>
      <c r="K272" s="53">
        <v>9.1000010000000007</v>
      </c>
      <c r="L272" s="53">
        <v>9.2541513252688166</v>
      </c>
      <c r="M272" s="53">
        <v>9.2541512916666662</v>
      </c>
      <c r="N272" s="53">
        <f t="shared" si="25"/>
        <v>6885.0885609999996</v>
      </c>
      <c r="O272" s="53" t="e">
        <f>VLOOKUP(E272,#REF!,29,FALSE)</f>
        <v>#REF!</v>
      </c>
      <c r="P272" s="53" t="e">
        <f t="shared" si="26"/>
        <v>#REF!</v>
      </c>
      <c r="Q272" s="53">
        <v>3.36021509112118E-8</v>
      </c>
    </row>
    <row r="273" spans="1:17">
      <c r="A273" s="51" t="s">
        <v>4823</v>
      </c>
      <c r="B273" s="51">
        <f t="shared" si="22"/>
        <v>1</v>
      </c>
      <c r="C273" s="51">
        <f t="shared" si="23"/>
        <v>744</v>
      </c>
      <c r="D273" s="51" t="s">
        <v>2668</v>
      </c>
      <c r="E273" s="54" t="str">
        <f t="shared" si="24"/>
        <v>030094</v>
      </c>
      <c r="F273" s="51" t="e">
        <f>VLOOKUP(E273,#REF!,8,FALSE)</f>
        <v>#REF!</v>
      </c>
      <c r="G273" s="51" t="e">
        <f>VLOOKUP(E273,#REF!,9,FALSE)</f>
        <v>#REF!</v>
      </c>
      <c r="H273" s="52">
        <v>8686</v>
      </c>
      <c r="I273" s="51" t="s">
        <v>2667</v>
      </c>
      <c r="J273" s="53">
        <v>17.899999999999999</v>
      </c>
      <c r="K273" s="53">
        <v>9.3000050000000005</v>
      </c>
      <c r="L273" s="53">
        <v>1.3681451612903227E-5</v>
      </c>
      <c r="M273" s="53">
        <v>0</v>
      </c>
      <c r="N273" s="53">
        <f t="shared" si="25"/>
        <v>0</v>
      </c>
      <c r="O273" s="53" t="e">
        <f>VLOOKUP(E273,#REF!,29,FALSE)</f>
        <v>#REF!</v>
      </c>
      <c r="P273" s="53" t="e">
        <f t="shared" si="26"/>
        <v>#REF!</v>
      </c>
      <c r="Q273" s="53">
        <v>1.3681451612903227E-5</v>
      </c>
    </row>
    <row r="274" spans="1:17">
      <c r="A274" s="51" t="s">
        <v>4823</v>
      </c>
      <c r="B274" s="51">
        <f t="shared" si="22"/>
        <v>1</v>
      </c>
      <c r="C274" s="51">
        <f t="shared" si="23"/>
        <v>744</v>
      </c>
      <c r="D274" s="51" t="s">
        <v>2448</v>
      </c>
      <c r="E274" s="54" t="str">
        <f t="shared" si="24"/>
        <v>032320</v>
      </c>
      <c r="F274" s="51" t="e">
        <f>VLOOKUP(E274,#REF!,8,FALSE)</f>
        <v>#REF!</v>
      </c>
      <c r="G274" s="51" t="e">
        <f>VLOOKUP(E274,#REF!,9,FALSE)</f>
        <v>#REF!</v>
      </c>
      <c r="H274" s="52">
        <v>909384</v>
      </c>
      <c r="I274" s="51" t="s">
        <v>5009</v>
      </c>
      <c r="J274" s="53">
        <v>8.4</v>
      </c>
      <c r="K274" s="53">
        <v>8.4</v>
      </c>
      <c r="L274" s="53">
        <v>9.5858571075268806</v>
      </c>
      <c r="M274" s="53">
        <v>9.5858571075268806</v>
      </c>
      <c r="N274" s="53">
        <f t="shared" si="25"/>
        <v>7131.8776879999996</v>
      </c>
      <c r="O274" s="53" t="e">
        <f>VLOOKUP(E274,#REF!,29,FALSE)</f>
        <v>#REF!</v>
      </c>
      <c r="P274" s="53" t="e">
        <f t="shared" si="26"/>
        <v>#REF!</v>
      </c>
      <c r="Q274" s="53">
        <v>0</v>
      </c>
    </row>
    <row r="275" spans="1:17">
      <c r="A275" s="51" t="s">
        <v>4823</v>
      </c>
      <c r="B275" s="51">
        <f t="shared" si="22"/>
        <v>1</v>
      </c>
      <c r="C275" s="51">
        <f t="shared" si="23"/>
        <v>744</v>
      </c>
      <c r="D275" s="51" t="s">
        <v>2457</v>
      </c>
      <c r="E275" s="54" t="str">
        <f t="shared" si="24"/>
        <v>032322</v>
      </c>
      <c r="F275" s="51" t="e">
        <f>VLOOKUP(E275,#REF!,8,FALSE)</f>
        <v>#REF!</v>
      </c>
      <c r="G275" s="51" t="e">
        <f>VLOOKUP(E275,#REF!,9,FALSE)</f>
        <v>#REF!</v>
      </c>
      <c r="H275" s="52">
        <v>909832</v>
      </c>
      <c r="I275" s="51" t="s">
        <v>5010</v>
      </c>
      <c r="J275" s="53">
        <v>8.4</v>
      </c>
      <c r="K275" s="53">
        <v>8.4</v>
      </c>
      <c r="L275" s="53">
        <v>9.6995519798387093</v>
      </c>
      <c r="M275" s="53">
        <v>9.6995519798387093</v>
      </c>
      <c r="N275" s="53">
        <f t="shared" si="25"/>
        <v>7216.4666729999999</v>
      </c>
      <c r="O275" s="53" t="e">
        <f>VLOOKUP(E275,#REF!,29,FALSE)</f>
        <v>#REF!</v>
      </c>
      <c r="P275" s="53" t="e">
        <f t="shared" si="26"/>
        <v>#REF!</v>
      </c>
      <c r="Q275" s="53">
        <v>0</v>
      </c>
    </row>
    <row r="276" spans="1:17">
      <c r="A276" s="51" t="s">
        <v>4823</v>
      </c>
      <c r="B276" s="51">
        <f t="shared" si="22"/>
        <v>1</v>
      </c>
      <c r="C276" s="51">
        <f t="shared" si="23"/>
        <v>744</v>
      </c>
      <c r="D276" s="51" t="s">
        <v>2442</v>
      </c>
      <c r="E276" s="54" t="str">
        <f t="shared" si="24"/>
        <v>032316</v>
      </c>
      <c r="F276" s="51" t="e">
        <f>VLOOKUP(E276,#REF!,8,FALSE)</f>
        <v>#REF!</v>
      </c>
      <c r="G276" s="51" t="e">
        <f>VLOOKUP(E276,#REF!,9,FALSE)</f>
        <v>#REF!</v>
      </c>
      <c r="H276" s="52">
        <v>909288</v>
      </c>
      <c r="I276" s="51" t="s">
        <v>5011</v>
      </c>
      <c r="J276" s="53">
        <v>8.4</v>
      </c>
      <c r="K276" s="53">
        <v>8.4</v>
      </c>
      <c r="L276" s="53">
        <v>9.3061246841397853</v>
      </c>
      <c r="M276" s="53">
        <v>9.3061246841397853</v>
      </c>
      <c r="N276" s="53">
        <f t="shared" si="25"/>
        <v>6923.7567650000001</v>
      </c>
      <c r="O276" s="53" t="e">
        <f>VLOOKUP(E276,#REF!,29,FALSE)</f>
        <v>#REF!</v>
      </c>
      <c r="P276" s="53" t="e">
        <f t="shared" si="26"/>
        <v>#REF!</v>
      </c>
      <c r="Q276" s="53">
        <v>0</v>
      </c>
    </row>
    <row r="277" spans="1:17">
      <c r="A277" s="51" t="s">
        <v>4823</v>
      </c>
      <c r="B277" s="51">
        <f t="shared" si="22"/>
        <v>1</v>
      </c>
      <c r="C277" s="51">
        <f t="shared" si="23"/>
        <v>744</v>
      </c>
      <c r="D277" s="51" t="s">
        <v>2440</v>
      </c>
      <c r="E277" s="54" t="str">
        <f t="shared" si="24"/>
        <v>032317</v>
      </c>
      <c r="F277" s="51" t="e">
        <f>VLOOKUP(E277,#REF!,8,FALSE)</f>
        <v>#REF!</v>
      </c>
      <c r="G277" s="51" t="e">
        <f>VLOOKUP(E277,#REF!,9,FALSE)</f>
        <v>#REF!</v>
      </c>
      <c r="H277" s="52">
        <v>909306</v>
      </c>
      <c r="I277" s="51" t="s">
        <v>5012</v>
      </c>
      <c r="J277" s="53">
        <v>8.4</v>
      </c>
      <c r="K277" s="53">
        <v>8.4</v>
      </c>
      <c r="L277" s="53">
        <v>9.6133990094086013</v>
      </c>
      <c r="M277" s="53">
        <v>9.6133990094086013</v>
      </c>
      <c r="N277" s="53">
        <f t="shared" si="25"/>
        <v>7152.3688629999997</v>
      </c>
      <c r="O277" s="53" t="e">
        <f>VLOOKUP(E277,#REF!,29,FALSE)</f>
        <v>#REF!</v>
      </c>
      <c r="P277" s="53" t="e">
        <f t="shared" si="26"/>
        <v>#REF!</v>
      </c>
      <c r="Q277" s="53">
        <v>0</v>
      </c>
    </row>
    <row r="278" spans="1:17">
      <c r="A278" s="51" t="s">
        <v>4823</v>
      </c>
      <c r="B278" s="51">
        <f t="shared" si="22"/>
        <v>1</v>
      </c>
      <c r="C278" s="51">
        <f t="shared" si="23"/>
        <v>744</v>
      </c>
      <c r="D278" s="51" t="s">
        <v>2444</v>
      </c>
      <c r="E278" s="54" t="str">
        <f t="shared" si="24"/>
        <v>032318</v>
      </c>
      <c r="F278" s="51" t="e">
        <f>VLOOKUP(E278,#REF!,8,FALSE)</f>
        <v>#REF!</v>
      </c>
      <c r="G278" s="51" t="e">
        <f>VLOOKUP(E278,#REF!,9,FALSE)</f>
        <v>#REF!</v>
      </c>
      <c r="H278" s="52">
        <v>909289</v>
      </c>
      <c r="I278" s="51" t="s">
        <v>5013</v>
      </c>
      <c r="J278" s="53">
        <v>8.4</v>
      </c>
      <c r="K278" s="53">
        <v>8.4</v>
      </c>
      <c r="L278" s="53">
        <v>9.478553122311828</v>
      </c>
      <c r="M278" s="53">
        <v>9.478553122311828</v>
      </c>
      <c r="N278" s="53">
        <f t="shared" si="25"/>
        <v>7052.0435230000003</v>
      </c>
      <c r="O278" s="53" t="e">
        <f>VLOOKUP(E278,#REF!,29,FALSE)</f>
        <v>#REF!</v>
      </c>
      <c r="P278" s="53" t="e">
        <f t="shared" si="26"/>
        <v>#REF!</v>
      </c>
      <c r="Q278" s="53">
        <v>0</v>
      </c>
    </row>
    <row r="279" spans="1:17">
      <c r="A279" s="51" t="s">
        <v>4823</v>
      </c>
      <c r="B279" s="51">
        <f t="shared" si="22"/>
        <v>1</v>
      </c>
      <c r="C279" s="51">
        <f t="shared" si="23"/>
        <v>744</v>
      </c>
      <c r="D279" s="51" t="s">
        <v>2446</v>
      </c>
      <c r="E279" s="54" t="str">
        <f t="shared" si="24"/>
        <v>032319</v>
      </c>
      <c r="F279" s="51" t="e">
        <f>VLOOKUP(E279,#REF!,8,FALSE)</f>
        <v>#REF!</v>
      </c>
      <c r="G279" s="51" t="e">
        <f>VLOOKUP(E279,#REF!,9,FALSE)</f>
        <v>#REF!</v>
      </c>
      <c r="H279" s="52">
        <v>909833</v>
      </c>
      <c r="I279" s="51" t="s">
        <v>5014</v>
      </c>
      <c r="J279" s="53">
        <v>8.4</v>
      </c>
      <c r="K279" s="53">
        <v>8.4</v>
      </c>
      <c r="L279" s="53">
        <v>9.5867898413978487</v>
      </c>
      <c r="M279" s="53">
        <v>9.5867898413978487</v>
      </c>
      <c r="N279" s="53">
        <f t="shared" si="25"/>
        <v>7132.5716419999999</v>
      </c>
      <c r="O279" s="53" t="e">
        <f>VLOOKUP(E279,#REF!,29,FALSE)</f>
        <v>#REF!</v>
      </c>
      <c r="P279" s="53" t="e">
        <f t="shared" si="26"/>
        <v>#REF!</v>
      </c>
      <c r="Q279" s="53">
        <v>0</v>
      </c>
    </row>
    <row r="280" spans="1:17">
      <c r="A280" s="51" t="s">
        <v>4823</v>
      </c>
      <c r="B280" s="51">
        <f t="shared" si="22"/>
        <v>1</v>
      </c>
      <c r="C280" s="51">
        <f t="shared" si="23"/>
        <v>744</v>
      </c>
      <c r="D280" s="51" t="s">
        <v>2450</v>
      </c>
      <c r="E280" s="54" t="str">
        <f t="shared" si="24"/>
        <v>032321</v>
      </c>
      <c r="F280" s="51" t="e">
        <f>VLOOKUP(E280,#REF!,8,FALSE)</f>
        <v>#REF!</v>
      </c>
      <c r="G280" s="51" t="e">
        <f>VLOOKUP(E280,#REF!,9,FALSE)</f>
        <v>#REF!</v>
      </c>
      <c r="H280" s="52">
        <v>909385</v>
      </c>
      <c r="I280" s="51" t="s">
        <v>5015</v>
      </c>
      <c r="J280" s="53">
        <v>8.4</v>
      </c>
      <c r="K280" s="53">
        <v>8.4</v>
      </c>
      <c r="L280" s="53">
        <v>9.6917266182795707</v>
      </c>
      <c r="M280" s="53">
        <v>9.6917266182795707</v>
      </c>
      <c r="N280" s="53">
        <f t="shared" si="25"/>
        <v>7210.644604000001</v>
      </c>
      <c r="O280" s="53" t="e">
        <f>VLOOKUP(E280,#REF!,29,FALSE)</f>
        <v>#REF!</v>
      </c>
      <c r="P280" s="53" t="e">
        <f t="shared" si="26"/>
        <v>#REF!</v>
      </c>
      <c r="Q280" s="53">
        <v>0</v>
      </c>
    </row>
    <row r="281" spans="1:17">
      <c r="A281" s="51" t="s">
        <v>4823</v>
      </c>
      <c r="B281" s="51">
        <f t="shared" si="22"/>
        <v>1</v>
      </c>
      <c r="C281" s="51">
        <f t="shared" si="23"/>
        <v>744</v>
      </c>
      <c r="D281" s="51" t="s">
        <v>2665</v>
      </c>
      <c r="E281" s="54" t="str">
        <f t="shared" si="24"/>
        <v>028112</v>
      </c>
      <c r="F281" s="51" t="e">
        <f>VLOOKUP(E281,#REF!,8,FALSE)</f>
        <v>#REF!</v>
      </c>
      <c r="G281" s="51" t="e">
        <f>VLOOKUP(E281,#REF!,9,FALSE)</f>
        <v>#REF!</v>
      </c>
      <c r="H281" s="52">
        <v>545</v>
      </c>
      <c r="I281" s="51" t="s">
        <v>5016</v>
      </c>
      <c r="J281" s="53">
        <v>16.600000000000001</v>
      </c>
      <c r="K281" s="53">
        <v>15.300022999999999</v>
      </c>
      <c r="L281" s="53">
        <v>5.4770161290322582E-5</v>
      </c>
      <c r="M281" s="53">
        <v>0</v>
      </c>
      <c r="N281" s="53">
        <f t="shared" si="25"/>
        <v>0</v>
      </c>
      <c r="O281" s="53" t="e">
        <f>VLOOKUP(E281,#REF!,29,FALSE)</f>
        <v>#REF!</v>
      </c>
      <c r="P281" s="53" t="e">
        <f t="shared" si="26"/>
        <v>#REF!</v>
      </c>
      <c r="Q281" s="53">
        <v>5.4770161290322582E-5</v>
      </c>
    </row>
    <row r="282" spans="1:17">
      <c r="A282" s="51" t="s">
        <v>4823</v>
      </c>
      <c r="B282" s="51">
        <f t="shared" si="22"/>
        <v>1</v>
      </c>
      <c r="C282" s="51">
        <f t="shared" si="23"/>
        <v>744</v>
      </c>
      <c r="D282" s="51" t="s">
        <v>662</v>
      </c>
      <c r="E282" s="54" t="str">
        <f t="shared" si="24"/>
        <v>030043</v>
      </c>
      <c r="F282" s="51" t="e">
        <f>VLOOKUP(E282,#REF!,8,FALSE)</f>
        <v>#REF!</v>
      </c>
      <c r="G282" s="51" t="e">
        <f>VLOOKUP(E282,#REF!,9,FALSE)</f>
        <v>#REF!</v>
      </c>
      <c r="H282" s="52">
        <v>8638</v>
      </c>
      <c r="I282" s="51" t="s">
        <v>5017</v>
      </c>
      <c r="J282" s="53">
        <v>32</v>
      </c>
      <c r="K282" s="53">
        <v>34</v>
      </c>
      <c r="L282" s="53">
        <v>1.0752688172043012E-7</v>
      </c>
      <c r="M282" s="53">
        <v>1.0752688172043012E-7</v>
      </c>
      <c r="N282" s="53">
        <f t="shared" si="25"/>
        <v>8.0000000000000007E-5</v>
      </c>
      <c r="O282" s="53" t="e">
        <f>VLOOKUP(E282,#REF!,29,FALSE)</f>
        <v>#REF!</v>
      </c>
      <c r="P282" s="53" t="e">
        <f t="shared" si="26"/>
        <v>#REF!</v>
      </c>
      <c r="Q282" s="53">
        <v>0</v>
      </c>
    </row>
    <row r="283" spans="1:17">
      <c r="A283" s="51" t="s">
        <v>4823</v>
      </c>
      <c r="B283" s="51">
        <f t="shared" si="22"/>
        <v>1</v>
      </c>
      <c r="C283" s="51">
        <f t="shared" si="23"/>
        <v>744</v>
      </c>
      <c r="D283" s="51" t="s">
        <v>2224</v>
      </c>
      <c r="E283" s="54" t="str">
        <f t="shared" si="24"/>
        <v>031802</v>
      </c>
      <c r="F283" s="51" t="e">
        <f>VLOOKUP(E283,#REF!,8,FALSE)</f>
        <v>#REF!</v>
      </c>
      <c r="G283" s="51" t="e">
        <f>VLOOKUP(E283,#REF!,9,FALSE)</f>
        <v>#REF!</v>
      </c>
      <c r="H283" s="52">
        <v>909109</v>
      </c>
      <c r="I283" s="51" t="s">
        <v>5018</v>
      </c>
      <c r="J283" s="53">
        <v>11.4</v>
      </c>
      <c r="K283" s="53">
        <v>11.399997000000001</v>
      </c>
      <c r="L283" s="53">
        <v>11.25418192204301</v>
      </c>
      <c r="M283" s="53">
        <v>11.254181853494623</v>
      </c>
      <c r="N283" s="53">
        <f t="shared" si="25"/>
        <v>8373.1112990000001</v>
      </c>
      <c r="O283" s="53" t="e">
        <f>VLOOKUP(E283,#REF!,29,FALSE)</f>
        <v>#REF!</v>
      </c>
      <c r="P283" s="53" t="e">
        <f t="shared" si="26"/>
        <v>#REF!</v>
      </c>
      <c r="Q283" s="53">
        <v>6.854838585407193E-8</v>
      </c>
    </row>
    <row r="284" spans="1:17">
      <c r="A284" s="51" t="s">
        <v>4823</v>
      </c>
      <c r="B284" s="51">
        <f t="shared" si="22"/>
        <v>1</v>
      </c>
      <c r="C284" s="51">
        <f t="shared" si="23"/>
        <v>744</v>
      </c>
      <c r="D284" s="51" t="s">
        <v>277</v>
      </c>
      <c r="E284" s="54" t="str">
        <f t="shared" si="24"/>
        <v>028534</v>
      </c>
      <c r="F284" s="51" t="e">
        <f>VLOOKUP(E284,#REF!,8,FALSE)</f>
        <v>#REF!</v>
      </c>
      <c r="G284" s="51" t="e">
        <f>VLOOKUP(E284,#REF!,9,FALSE)</f>
        <v>#REF!</v>
      </c>
      <c r="H284" s="52">
        <v>396</v>
      </c>
      <c r="I284" s="51" t="s">
        <v>278</v>
      </c>
      <c r="J284" s="53">
        <v>8.5</v>
      </c>
      <c r="K284" s="53">
        <v>8.0000029999999995</v>
      </c>
      <c r="L284" s="53">
        <v>0</v>
      </c>
      <c r="M284" s="53">
        <v>0</v>
      </c>
      <c r="N284" s="53">
        <f t="shared" si="25"/>
        <v>0</v>
      </c>
      <c r="O284" s="53" t="e">
        <f>VLOOKUP(E284,#REF!,29,FALSE)</f>
        <v>#REF!</v>
      </c>
      <c r="P284" s="53" t="e">
        <f t="shared" si="26"/>
        <v>#REF!</v>
      </c>
      <c r="Q284" s="53">
        <v>0</v>
      </c>
    </row>
    <row r="285" spans="1:17">
      <c r="A285" s="51" t="s">
        <v>4823</v>
      </c>
      <c r="B285" s="51">
        <f t="shared" si="22"/>
        <v>1</v>
      </c>
      <c r="C285" s="51">
        <f t="shared" si="23"/>
        <v>744</v>
      </c>
      <c r="D285" s="51" t="s">
        <v>1611</v>
      </c>
      <c r="E285" s="54" t="str">
        <f t="shared" si="24"/>
        <v>030902</v>
      </c>
      <c r="F285" s="51" t="e">
        <f>VLOOKUP(E285,#REF!,8,FALSE)</f>
        <v>#REF!</v>
      </c>
      <c r="G285" s="51" t="e">
        <f>VLOOKUP(E285,#REF!,9,FALSE)</f>
        <v>#REF!</v>
      </c>
      <c r="H285" s="52">
        <v>889873</v>
      </c>
      <c r="I285" s="51" t="s">
        <v>5019</v>
      </c>
      <c r="J285" s="53">
        <v>13.1</v>
      </c>
      <c r="K285" s="53">
        <v>12.100001000000001</v>
      </c>
      <c r="L285" s="53">
        <v>13.075461813172042</v>
      </c>
      <c r="M285" s="53">
        <v>12.52115951344086</v>
      </c>
      <c r="N285" s="53">
        <f t="shared" si="25"/>
        <v>9315.7426780000005</v>
      </c>
      <c r="O285" s="53" t="e">
        <f>VLOOKUP(E285,#REF!,29,FALSE)</f>
        <v>#REF!</v>
      </c>
      <c r="P285" s="53" t="e">
        <f t="shared" si="26"/>
        <v>#REF!</v>
      </c>
      <c r="Q285" s="53">
        <v>0.55430229973118117</v>
      </c>
    </row>
    <row r="286" spans="1:17">
      <c r="A286" s="51" t="s">
        <v>4823</v>
      </c>
      <c r="B286" s="51">
        <f t="shared" si="22"/>
        <v>1</v>
      </c>
      <c r="C286" s="51">
        <f t="shared" si="23"/>
        <v>744</v>
      </c>
      <c r="D286" s="51" t="s">
        <v>1619</v>
      </c>
      <c r="E286" s="54" t="str">
        <f t="shared" si="24"/>
        <v>030914</v>
      </c>
      <c r="F286" s="51" t="e">
        <f>VLOOKUP(E286,#REF!,8,FALSE)</f>
        <v>#REF!</v>
      </c>
      <c r="G286" s="51" t="e">
        <f>VLOOKUP(E286,#REF!,9,FALSE)</f>
        <v>#REF!</v>
      </c>
      <c r="H286" s="52">
        <v>889874</v>
      </c>
      <c r="I286" s="51" t="s">
        <v>5020</v>
      </c>
      <c r="J286" s="53">
        <v>11.8</v>
      </c>
      <c r="K286" s="53">
        <v>11.4</v>
      </c>
      <c r="L286" s="53">
        <v>12.983161094086022</v>
      </c>
      <c r="M286" s="53">
        <v>12.983161169354839</v>
      </c>
      <c r="N286" s="53">
        <f t="shared" si="25"/>
        <v>9659.4719100000002</v>
      </c>
      <c r="O286" s="53" t="e">
        <f>VLOOKUP(E286,#REF!,29,FALSE)</f>
        <v>#REF!</v>
      </c>
      <c r="P286" s="53" t="e">
        <f t="shared" si="26"/>
        <v>#REF!</v>
      </c>
      <c r="Q286" s="53">
        <v>0</v>
      </c>
    </row>
    <row r="287" spans="1:17">
      <c r="A287" s="51" t="s">
        <v>4823</v>
      </c>
      <c r="B287" s="51">
        <f t="shared" si="22"/>
        <v>1</v>
      </c>
      <c r="C287" s="51">
        <f t="shared" si="23"/>
        <v>744</v>
      </c>
      <c r="D287" s="51" t="s">
        <v>1188</v>
      </c>
      <c r="E287" s="54" t="str">
        <f t="shared" si="24"/>
        <v>030660</v>
      </c>
      <c r="F287" s="51" t="e">
        <f>VLOOKUP(E287,#REF!,8,FALSE)</f>
        <v>#REF!</v>
      </c>
      <c r="G287" s="51" t="e">
        <f>VLOOKUP(E287,#REF!,9,FALSE)</f>
        <v>#REF!</v>
      </c>
      <c r="H287" s="52">
        <v>890670</v>
      </c>
      <c r="I287" s="51" t="s">
        <v>5021</v>
      </c>
      <c r="J287" s="53">
        <v>6.6</v>
      </c>
      <c r="K287" s="53">
        <v>7.5000030000000004</v>
      </c>
      <c r="L287" s="53">
        <v>5.9621847002688169</v>
      </c>
      <c r="M287" s="53">
        <v>5.9621847056451616</v>
      </c>
      <c r="N287" s="53">
        <f t="shared" si="25"/>
        <v>4435.8654210000004</v>
      </c>
      <c r="O287" s="53" t="e">
        <f>VLOOKUP(E287,#REF!,29,FALSE)</f>
        <v>#REF!</v>
      </c>
      <c r="P287" s="53" t="e">
        <f t="shared" si="26"/>
        <v>#REF!</v>
      </c>
      <c r="Q287" s="53">
        <v>0</v>
      </c>
    </row>
    <row r="288" spans="1:17">
      <c r="A288" s="51" t="s">
        <v>4823</v>
      </c>
      <c r="B288" s="51">
        <f t="shared" si="22"/>
        <v>1</v>
      </c>
      <c r="C288" s="51">
        <f t="shared" si="23"/>
        <v>744</v>
      </c>
      <c r="D288" s="51" t="s">
        <v>481</v>
      </c>
      <c r="E288" s="54" t="str">
        <f t="shared" si="24"/>
        <v>029717</v>
      </c>
      <c r="F288" s="51" t="e">
        <f>VLOOKUP(E288,#REF!,8,FALSE)</f>
        <v>#REF!</v>
      </c>
      <c r="G288" s="51" t="e">
        <f>VLOOKUP(E288,#REF!,9,FALSE)</f>
        <v>#REF!</v>
      </c>
      <c r="H288" s="52">
        <v>8492</v>
      </c>
      <c r="I288" s="51" t="s">
        <v>5022</v>
      </c>
      <c r="J288" s="53">
        <v>12.6</v>
      </c>
      <c r="K288" s="53">
        <v>18.999998999999999</v>
      </c>
      <c r="L288" s="53">
        <v>0</v>
      </c>
      <c r="M288" s="53">
        <v>0</v>
      </c>
      <c r="N288" s="53">
        <f t="shared" si="25"/>
        <v>0</v>
      </c>
      <c r="O288" s="53" t="e">
        <f>VLOOKUP(E288,#REF!,29,FALSE)</f>
        <v>#REF!</v>
      </c>
      <c r="P288" s="53" t="e">
        <f t="shared" si="26"/>
        <v>#REF!</v>
      </c>
      <c r="Q288" s="53">
        <v>0</v>
      </c>
    </row>
    <row r="289" spans="1:17">
      <c r="A289" s="51" t="s">
        <v>4823</v>
      </c>
      <c r="B289" s="51">
        <f t="shared" si="22"/>
        <v>1</v>
      </c>
      <c r="C289" s="51">
        <f t="shared" si="23"/>
        <v>744</v>
      </c>
      <c r="D289" s="51" t="s">
        <v>2480</v>
      </c>
      <c r="E289" s="54" t="str">
        <f t="shared" si="24"/>
        <v>032349</v>
      </c>
      <c r="F289" s="51" t="e">
        <f>VLOOKUP(E289,#REF!,8,FALSE)</f>
        <v>#REF!</v>
      </c>
      <c r="G289" s="51" t="e">
        <f>VLOOKUP(E289,#REF!,9,FALSE)</f>
        <v>#REF!</v>
      </c>
      <c r="H289" s="52">
        <v>909502</v>
      </c>
      <c r="I289" s="51" t="s">
        <v>5023</v>
      </c>
      <c r="J289" s="53">
        <v>11.7</v>
      </c>
      <c r="K289" s="53">
        <v>11.7</v>
      </c>
      <c r="L289" s="53">
        <v>13.171205427419356</v>
      </c>
      <c r="M289" s="53">
        <v>13.171205427419356</v>
      </c>
      <c r="N289" s="53">
        <f t="shared" si="25"/>
        <v>9799.3768380000001</v>
      </c>
      <c r="O289" s="53" t="e">
        <f>VLOOKUP(E289,#REF!,29,FALSE)</f>
        <v>#REF!</v>
      </c>
      <c r="P289" s="53" t="e">
        <f t="shared" si="26"/>
        <v>#REF!</v>
      </c>
      <c r="Q289" s="53">
        <v>0</v>
      </c>
    </row>
    <row r="290" spans="1:17">
      <c r="A290" s="51" t="s">
        <v>4823</v>
      </c>
      <c r="B290" s="51">
        <f t="shared" si="22"/>
        <v>1</v>
      </c>
      <c r="C290" s="51">
        <f t="shared" si="23"/>
        <v>744</v>
      </c>
      <c r="D290" s="51" t="s">
        <v>2482</v>
      </c>
      <c r="E290" s="54" t="str">
        <f t="shared" si="24"/>
        <v>032350</v>
      </c>
      <c r="F290" s="51" t="e">
        <f>VLOOKUP(E290,#REF!,8,FALSE)</f>
        <v>#REF!</v>
      </c>
      <c r="G290" s="51" t="e">
        <f>VLOOKUP(E290,#REF!,9,FALSE)</f>
        <v>#REF!</v>
      </c>
      <c r="H290" s="52">
        <v>909543</v>
      </c>
      <c r="I290" s="51" t="s">
        <v>5024</v>
      </c>
      <c r="J290" s="53">
        <v>13.2</v>
      </c>
      <c r="K290" s="53">
        <v>13.2</v>
      </c>
      <c r="L290" s="53">
        <v>15.13699313172043</v>
      </c>
      <c r="M290" s="53">
        <v>15.13699313172043</v>
      </c>
      <c r="N290" s="53">
        <f t="shared" si="25"/>
        <v>11261.92289</v>
      </c>
      <c r="O290" s="53" t="e">
        <f>VLOOKUP(E290,#REF!,29,FALSE)</f>
        <v>#REF!</v>
      </c>
      <c r="P290" s="53" t="e">
        <f t="shared" si="26"/>
        <v>#REF!</v>
      </c>
      <c r="Q290" s="53">
        <v>0</v>
      </c>
    </row>
    <row r="291" spans="1:17">
      <c r="A291" s="51" t="s">
        <v>4823</v>
      </c>
      <c r="B291" s="51">
        <f t="shared" si="22"/>
        <v>1</v>
      </c>
      <c r="C291" s="51">
        <f t="shared" si="23"/>
        <v>744</v>
      </c>
      <c r="D291" s="51" t="s">
        <v>2484</v>
      </c>
      <c r="E291" s="54" t="str">
        <f t="shared" si="24"/>
        <v>032351</v>
      </c>
      <c r="F291" s="51" t="e">
        <f>VLOOKUP(E291,#REF!,8,FALSE)</f>
        <v>#REF!</v>
      </c>
      <c r="G291" s="51" t="e">
        <f>VLOOKUP(E291,#REF!,9,FALSE)</f>
        <v>#REF!</v>
      </c>
      <c r="H291" s="52">
        <v>909544</v>
      </c>
      <c r="I291" s="51" t="s">
        <v>5025</v>
      </c>
      <c r="J291" s="53">
        <v>10.8</v>
      </c>
      <c r="K291" s="53">
        <v>10.8</v>
      </c>
      <c r="L291" s="53">
        <v>13.369738462365591</v>
      </c>
      <c r="M291" s="53">
        <v>13.369738462365591</v>
      </c>
      <c r="N291" s="53">
        <f t="shared" si="25"/>
        <v>9947.0854159999999</v>
      </c>
      <c r="O291" s="53" t="e">
        <f>VLOOKUP(E291,#REF!,29,FALSE)</f>
        <v>#REF!</v>
      </c>
      <c r="P291" s="53" t="e">
        <f t="shared" si="26"/>
        <v>#REF!</v>
      </c>
      <c r="Q291" s="53">
        <v>0</v>
      </c>
    </row>
    <row r="292" spans="1:17">
      <c r="A292" s="51" t="s">
        <v>4823</v>
      </c>
      <c r="B292" s="51">
        <f t="shared" si="22"/>
        <v>1</v>
      </c>
      <c r="C292" s="51">
        <f t="shared" si="23"/>
        <v>744</v>
      </c>
      <c r="D292" s="51" t="s">
        <v>477</v>
      </c>
      <c r="E292" s="54" t="str">
        <f t="shared" si="24"/>
        <v>029718</v>
      </c>
      <c r="F292" s="51" t="e">
        <f>VLOOKUP(E292,#REF!,8,FALSE)</f>
        <v>#REF!</v>
      </c>
      <c r="G292" s="51" t="e">
        <f>VLOOKUP(E292,#REF!,9,FALSE)</f>
        <v>#REF!</v>
      </c>
      <c r="H292" s="52">
        <v>8470</v>
      </c>
      <c r="I292" s="51" t="s">
        <v>5026</v>
      </c>
      <c r="J292" s="53">
        <v>23.8</v>
      </c>
      <c r="K292" s="53">
        <v>21.999998999999999</v>
      </c>
      <c r="L292" s="53">
        <v>9.6774193548387105E-8</v>
      </c>
      <c r="M292" s="53">
        <v>8.3333333333333338E-8</v>
      </c>
      <c r="N292" s="53">
        <f t="shared" si="25"/>
        <v>6.2000000000000003E-5</v>
      </c>
      <c r="O292" s="53" t="e">
        <f>VLOOKUP(E292,#REF!,29,FALSE)</f>
        <v>#REF!</v>
      </c>
      <c r="P292" s="53" t="e">
        <f t="shared" si="26"/>
        <v>#REF!</v>
      </c>
      <c r="Q292" s="53">
        <v>1.3440860215053762E-8</v>
      </c>
    </row>
    <row r="293" spans="1:17">
      <c r="A293" s="51" t="s">
        <v>4823</v>
      </c>
      <c r="B293" s="51">
        <f t="shared" si="22"/>
        <v>1</v>
      </c>
      <c r="C293" s="51">
        <f t="shared" si="23"/>
        <v>744</v>
      </c>
      <c r="D293" s="51" t="s">
        <v>930</v>
      </c>
      <c r="E293" s="54" t="str">
        <f t="shared" si="24"/>
        <v>030317</v>
      </c>
      <c r="F293" s="51" t="e">
        <f>VLOOKUP(E293,#REF!,8,FALSE)</f>
        <v>#REF!</v>
      </c>
      <c r="G293" s="51" t="e">
        <f>VLOOKUP(E293,#REF!,9,FALSE)</f>
        <v>#REF!</v>
      </c>
      <c r="H293" s="52">
        <v>20025</v>
      </c>
      <c r="I293" s="51" t="s">
        <v>5027</v>
      </c>
      <c r="J293" s="53">
        <v>10.94</v>
      </c>
      <c r="K293" s="53">
        <v>10</v>
      </c>
      <c r="L293" s="53">
        <v>11.336404084677419</v>
      </c>
      <c r="M293" s="53">
        <v>11.336404084677419</v>
      </c>
      <c r="N293" s="53">
        <f t="shared" si="25"/>
        <v>8434.2846389999995</v>
      </c>
      <c r="O293" s="53" t="e">
        <f>VLOOKUP(E293,#REF!,29,FALSE)</f>
        <v>#REF!</v>
      </c>
      <c r="P293" s="53" t="e">
        <f t="shared" si="26"/>
        <v>#REF!</v>
      </c>
      <c r="Q293" s="53">
        <v>0</v>
      </c>
    </row>
    <row r="294" spans="1:17">
      <c r="A294" s="51" t="s">
        <v>4823</v>
      </c>
      <c r="B294" s="51">
        <f t="shared" si="22"/>
        <v>1</v>
      </c>
      <c r="C294" s="51">
        <f t="shared" si="23"/>
        <v>744</v>
      </c>
      <c r="D294" s="51" t="s">
        <v>687</v>
      </c>
      <c r="E294" s="54" t="str">
        <f t="shared" si="24"/>
        <v>030054</v>
      </c>
      <c r="F294" s="51" t="e">
        <f>VLOOKUP(E294,#REF!,8,FALSE)</f>
        <v>#REF!</v>
      </c>
      <c r="G294" s="51" t="e">
        <f>VLOOKUP(E294,#REF!,9,FALSE)</f>
        <v>#REF!</v>
      </c>
      <c r="H294" s="52">
        <v>8773</v>
      </c>
      <c r="I294" s="51" t="s">
        <v>688</v>
      </c>
      <c r="J294" s="53">
        <v>98.7</v>
      </c>
      <c r="K294" s="53">
        <v>96.000005000000002</v>
      </c>
      <c r="L294" s="53">
        <v>187.1580476451613</v>
      </c>
      <c r="M294" s="53">
        <v>187.15804768413977</v>
      </c>
      <c r="N294" s="53">
        <f t="shared" si="25"/>
        <v>139245.58747699999</v>
      </c>
      <c r="O294" s="53" t="e">
        <f>VLOOKUP(E294,#REF!,29,FALSE)</f>
        <v>#REF!</v>
      </c>
      <c r="P294" s="53" t="e">
        <f t="shared" si="26"/>
        <v>#REF!</v>
      </c>
      <c r="Q294" s="53">
        <v>0</v>
      </c>
    </row>
    <row r="295" spans="1:17">
      <c r="A295" s="51" t="s">
        <v>4823</v>
      </c>
      <c r="B295" s="51">
        <f t="shared" si="22"/>
        <v>1</v>
      </c>
      <c r="C295" s="51">
        <f t="shared" si="23"/>
        <v>744</v>
      </c>
      <c r="D295" s="51" t="s">
        <v>1088</v>
      </c>
      <c r="E295" s="54" t="str">
        <f t="shared" si="24"/>
        <v>030661</v>
      </c>
      <c r="F295" s="51" t="e">
        <f>VLOOKUP(E295,#REF!,8,FALSE)</f>
        <v>#REF!</v>
      </c>
      <c r="G295" s="51" t="e">
        <f>VLOOKUP(E295,#REF!,9,FALSE)</f>
        <v>#REF!</v>
      </c>
      <c r="H295" s="52">
        <v>890669</v>
      </c>
      <c r="I295" s="51" t="s">
        <v>5028</v>
      </c>
      <c r="J295" s="53">
        <v>8.6999999999999993</v>
      </c>
      <c r="K295" s="53">
        <v>9.699999</v>
      </c>
      <c r="L295" s="53">
        <v>7.7825508870967735</v>
      </c>
      <c r="M295" s="53">
        <v>7.7825508481182792</v>
      </c>
      <c r="N295" s="53">
        <f t="shared" si="25"/>
        <v>5790.2178309999999</v>
      </c>
      <c r="O295" s="53" t="e">
        <f>VLOOKUP(E295,#REF!,29,FALSE)</f>
        <v>#REF!</v>
      </c>
      <c r="P295" s="53" t="e">
        <f t="shared" si="26"/>
        <v>#REF!</v>
      </c>
      <c r="Q295" s="53">
        <v>3.8978494372439783E-8</v>
      </c>
    </row>
    <row r="296" spans="1:17">
      <c r="A296" s="51" t="s">
        <v>4823</v>
      </c>
      <c r="B296" s="51">
        <f t="shared" si="22"/>
        <v>1</v>
      </c>
      <c r="C296" s="51">
        <f t="shared" si="23"/>
        <v>744</v>
      </c>
      <c r="D296" s="51" t="s">
        <v>1617</v>
      </c>
      <c r="E296" s="54" t="str">
        <f t="shared" si="24"/>
        <v>031025</v>
      </c>
      <c r="F296" s="51" t="e">
        <f>VLOOKUP(E296,#REF!,8,FALSE)</f>
        <v>#REF!</v>
      </c>
      <c r="G296" s="51" t="e">
        <f>VLOOKUP(E296,#REF!,9,FALSE)</f>
        <v>#REF!</v>
      </c>
      <c r="H296" s="52">
        <v>889898</v>
      </c>
      <c r="I296" s="51" t="s">
        <v>5029</v>
      </c>
      <c r="J296" s="53">
        <v>10.9</v>
      </c>
      <c r="K296" s="53">
        <v>9.6999999999999993</v>
      </c>
      <c r="L296" s="53">
        <v>10.177662651881722</v>
      </c>
      <c r="M296" s="53">
        <v>9.3900235913978491</v>
      </c>
      <c r="N296" s="53">
        <f t="shared" si="25"/>
        <v>6986.1775520000001</v>
      </c>
      <c r="O296" s="53" t="e">
        <f>VLOOKUP(E296,#REF!,29,FALSE)</f>
        <v>#REF!</v>
      </c>
      <c r="P296" s="53" t="e">
        <f t="shared" si="26"/>
        <v>#REF!</v>
      </c>
      <c r="Q296" s="53">
        <v>0.78763906048387133</v>
      </c>
    </row>
    <row r="297" spans="1:17">
      <c r="A297" s="51" t="s">
        <v>4823</v>
      </c>
      <c r="B297" s="51">
        <f t="shared" si="22"/>
        <v>1</v>
      </c>
      <c r="C297" s="51">
        <f t="shared" si="23"/>
        <v>744</v>
      </c>
      <c r="D297" s="51" t="s">
        <v>1640</v>
      </c>
      <c r="E297" s="54" t="str">
        <f t="shared" si="24"/>
        <v>031026</v>
      </c>
      <c r="F297" s="51" t="e">
        <f>VLOOKUP(E297,#REF!,8,FALSE)</f>
        <v>#REF!</v>
      </c>
      <c r="G297" s="51" t="e">
        <f>VLOOKUP(E297,#REF!,9,FALSE)</f>
        <v>#REF!</v>
      </c>
      <c r="H297" s="52">
        <v>889899</v>
      </c>
      <c r="I297" s="51" t="s">
        <v>5030</v>
      </c>
      <c r="J297" s="53">
        <v>9.6999999999999993</v>
      </c>
      <c r="K297" s="53">
        <v>9</v>
      </c>
      <c r="L297" s="53">
        <v>9.5069940174731187</v>
      </c>
      <c r="M297" s="53">
        <v>9.1450776129032256</v>
      </c>
      <c r="N297" s="53">
        <f t="shared" si="25"/>
        <v>6803.9377439999998</v>
      </c>
      <c r="O297" s="53" t="e">
        <f>VLOOKUP(E297,#REF!,29,FALSE)</f>
        <v>#REF!</v>
      </c>
      <c r="P297" s="53" t="e">
        <f t="shared" si="26"/>
        <v>#REF!</v>
      </c>
      <c r="Q297" s="53">
        <v>0.36191640456989249</v>
      </c>
    </row>
    <row r="298" spans="1:17">
      <c r="A298" s="51" t="s">
        <v>4823</v>
      </c>
      <c r="B298" s="51">
        <f t="shared" si="22"/>
        <v>1</v>
      </c>
      <c r="C298" s="51">
        <f t="shared" si="23"/>
        <v>744</v>
      </c>
      <c r="D298" s="51" t="s">
        <v>980</v>
      </c>
      <c r="E298" s="54" t="str">
        <f t="shared" si="24"/>
        <v>030283</v>
      </c>
      <c r="F298" s="51" t="e">
        <f>VLOOKUP(E298,#REF!,8,FALSE)</f>
        <v>#REF!</v>
      </c>
      <c r="G298" s="51" t="e">
        <f>VLOOKUP(E298,#REF!,9,FALSE)</f>
        <v>#REF!</v>
      </c>
      <c r="H298" s="52">
        <v>20011</v>
      </c>
      <c r="I298" s="51" t="s">
        <v>5031</v>
      </c>
      <c r="J298" s="53">
        <v>13.4</v>
      </c>
      <c r="K298" s="53">
        <v>13</v>
      </c>
      <c r="L298" s="53">
        <v>14.706614353494626</v>
      </c>
      <c r="M298" s="53">
        <v>14.706614353494626</v>
      </c>
      <c r="N298" s="53">
        <f t="shared" si="25"/>
        <v>10941.721079000001</v>
      </c>
      <c r="O298" s="53" t="e">
        <f>VLOOKUP(E298,#REF!,29,FALSE)</f>
        <v>#REF!</v>
      </c>
      <c r="P298" s="53" t="e">
        <f t="shared" si="26"/>
        <v>#REF!</v>
      </c>
      <c r="Q298" s="53">
        <v>0</v>
      </c>
    </row>
    <row r="299" spans="1:17">
      <c r="A299" s="51" t="s">
        <v>4823</v>
      </c>
      <c r="B299" s="51">
        <f t="shared" si="22"/>
        <v>1</v>
      </c>
      <c r="C299" s="51">
        <f t="shared" si="23"/>
        <v>744</v>
      </c>
      <c r="D299" s="51" t="s">
        <v>1517</v>
      </c>
      <c r="E299" s="54" t="str">
        <f t="shared" si="24"/>
        <v>030841</v>
      </c>
      <c r="F299" s="51" t="e">
        <f>VLOOKUP(E299,#REF!,8,FALSE)</f>
        <v>#REF!</v>
      </c>
      <c r="G299" s="51" t="e">
        <f>VLOOKUP(E299,#REF!,9,FALSE)</f>
        <v>#REF!</v>
      </c>
      <c r="H299" s="52">
        <v>893283</v>
      </c>
      <c r="I299" s="51" t="s">
        <v>1518</v>
      </c>
      <c r="J299" s="53">
        <v>12.8</v>
      </c>
      <c r="K299" s="53">
        <v>12</v>
      </c>
      <c r="L299" s="53">
        <v>11.119792357526881</v>
      </c>
      <c r="M299" s="53">
        <v>11.119792357526881</v>
      </c>
      <c r="N299" s="53">
        <f t="shared" si="25"/>
        <v>8273.1255139999994</v>
      </c>
      <c r="O299" s="53" t="e">
        <f>VLOOKUP(E299,#REF!,29,FALSE)</f>
        <v>#REF!</v>
      </c>
      <c r="P299" s="53" t="e">
        <f t="shared" si="26"/>
        <v>#REF!</v>
      </c>
      <c r="Q299" s="53">
        <v>0</v>
      </c>
    </row>
    <row r="300" spans="1:17">
      <c r="A300" s="51" t="s">
        <v>4823</v>
      </c>
      <c r="B300" s="51">
        <f t="shared" si="22"/>
        <v>1</v>
      </c>
      <c r="C300" s="51">
        <f t="shared" si="23"/>
        <v>744</v>
      </c>
      <c r="D300" s="51" t="s">
        <v>1112</v>
      </c>
      <c r="E300" s="54" t="str">
        <f t="shared" si="24"/>
        <v>027787</v>
      </c>
      <c r="F300" s="51" t="e">
        <f>VLOOKUP(E300,#REF!,8,FALSE)</f>
        <v>#REF!</v>
      </c>
      <c r="G300" s="51" t="e">
        <f>VLOOKUP(E300,#REF!,9,FALSE)</f>
        <v>#REF!</v>
      </c>
      <c r="H300" s="52">
        <v>888135</v>
      </c>
      <c r="I300" s="51" t="s">
        <v>5032</v>
      </c>
      <c r="J300" s="53">
        <v>21.2</v>
      </c>
      <c r="K300" s="53">
        <v>22.3</v>
      </c>
      <c r="L300" s="53">
        <v>0</v>
      </c>
      <c r="M300" s="53">
        <v>0</v>
      </c>
      <c r="N300" s="53">
        <f t="shared" si="25"/>
        <v>0</v>
      </c>
      <c r="O300" s="53" t="e">
        <f>VLOOKUP(E300,#REF!,29,FALSE)</f>
        <v>#REF!</v>
      </c>
      <c r="P300" s="53" t="e">
        <f t="shared" si="26"/>
        <v>#REF!</v>
      </c>
      <c r="Q300" s="53">
        <v>0</v>
      </c>
    </row>
    <row r="301" spans="1:17">
      <c r="A301" s="51" t="s">
        <v>4823</v>
      </c>
      <c r="B301" s="51">
        <f t="shared" si="22"/>
        <v>1</v>
      </c>
      <c r="C301" s="51">
        <f t="shared" si="23"/>
        <v>744</v>
      </c>
      <c r="D301" s="51" t="s">
        <v>890</v>
      </c>
      <c r="E301" s="54" t="str">
        <f t="shared" si="24"/>
        <v>030285</v>
      </c>
      <c r="F301" s="51" t="e">
        <f>VLOOKUP(E301,#REF!,8,FALSE)</f>
        <v>#REF!</v>
      </c>
      <c r="G301" s="51" t="e">
        <f>VLOOKUP(E301,#REF!,9,FALSE)</f>
        <v>#REF!</v>
      </c>
      <c r="H301" s="52">
        <v>8912</v>
      </c>
      <c r="I301" s="51" t="s">
        <v>889</v>
      </c>
      <c r="J301" s="53">
        <v>12.37</v>
      </c>
      <c r="K301" s="53">
        <v>12</v>
      </c>
      <c r="L301" s="53">
        <v>8.62951677016129</v>
      </c>
      <c r="M301" s="53">
        <v>8.62951677016129</v>
      </c>
      <c r="N301" s="53">
        <f t="shared" si="25"/>
        <v>6420.3604770000002</v>
      </c>
      <c r="O301" s="53" t="e">
        <f>VLOOKUP(E301,#REF!,29,FALSE)</f>
        <v>#REF!</v>
      </c>
      <c r="P301" s="53" t="e">
        <f t="shared" si="26"/>
        <v>#REF!</v>
      </c>
      <c r="Q301" s="53">
        <v>0</v>
      </c>
    </row>
    <row r="302" spans="1:17">
      <c r="A302" s="51" t="s">
        <v>4823</v>
      </c>
      <c r="B302" s="51">
        <f t="shared" si="22"/>
        <v>1</v>
      </c>
      <c r="C302" s="51">
        <f t="shared" si="23"/>
        <v>744</v>
      </c>
      <c r="D302" s="51" t="s">
        <v>887</v>
      </c>
      <c r="E302" s="54" t="str">
        <f t="shared" si="24"/>
        <v>030284</v>
      </c>
      <c r="F302" s="51" t="e">
        <f>VLOOKUP(E302,#REF!,8,FALSE)</f>
        <v>#REF!</v>
      </c>
      <c r="G302" s="51" t="e">
        <f>VLOOKUP(E302,#REF!,9,FALSE)</f>
        <v>#REF!</v>
      </c>
      <c r="H302" s="52">
        <v>8910</v>
      </c>
      <c r="I302" s="51" t="s">
        <v>886</v>
      </c>
      <c r="J302" s="53">
        <v>12.08</v>
      </c>
      <c r="K302" s="53">
        <v>12</v>
      </c>
      <c r="L302" s="53">
        <v>9.5231925658602155</v>
      </c>
      <c r="M302" s="53">
        <v>9.5231925658602155</v>
      </c>
      <c r="N302" s="53">
        <f t="shared" si="25"/>
        <v>7085.2552690000002</v>
      </c>
      <c r="O302" s="53" t="e">
        <f>VLOOKUP(E302,#REF!,29,FALSE)</f>
        <v>#REF!</v>
      </c>
      <c r="P302" s="53" t="e">
        <f t="shared" si="26"/>
        <v>#REF!</v>
      </c>
      <c r="Q302" s="53">
        <v>0</v>
      </c>
    </row>
    <row r="303" spans="1:17">
      <c r="A303" s="51" t="s">
        <v>4823</v>
      </c>
      <c r="B303" s="51">
        <f t="shared" si="22"/>
        <v>1</v>
      </c>
      <c r="C303" s="51">
        <f t="shared" si="23"/>
        <v>744</v>
      </c>
      <c r="D303" s="51" t="s">
        <v>1027</v>
      </c>
      <c r="E303" s="54" t="str">
        <f t="shared" si="24"/>
        <v>030281</v>
      </c>
      <c r="F303" s="51" t="e">
        <f>VLOOKUP(E303,#REF!,8,FALSE)</f>
        <v>#REF!</v>
      </c>
      <c r="G303" s="51" t="e">
        <f>VLOOKUP(E303,#REF!,9,FALSE)</f>
        <v>#REF!</v>
      </c>
      <c r="H303" s="52">
        <v>8892</v>
      </c>
      <c r="I303" s="51" t="s">
        <v>1026</v>
      </c>
      <c r="J303" s="53">
        <v>12.73</v>
      </c>
      <c r="K303" s="53">
        <v>12</v>
      </c>
      <c r="L303" s="53">
        <v>8.945926599462366</v>
      </c>
      <c r="M303" s="53">
        <v>8.945926599462366</v>
      </c>
      <c r="N303" s="53">
        <f t="shared" si="25"/>
        <v>6655.7693900000004</v>
      </c>
      <c r="O303" s="53" t="e">
        <f>VLOOKUP(E303,#REF!,29,FALSE)</f>
        <v>#REF!</v>
      </c>
      <c r="P303" s="53" t="e">
        <f t="shared" si="26"/>
        <v>#REF!</v>
      </c>
      <c r="Q303" s="53">
        <v>0</v>
      </c>
    </row>
    <row r="304" spans="1:17">
      <c r="A304" s="51" t="s">
        <v>4823</v>
      </c>
      <c r="B304" s="51">
        <f t="shared" si="22"/>
        <v>1</v>
      </c>
      <c r="C304" s="51">
        <f t="shared" si="23"/>
        <v>744</v>
      </c>
      <c r="D304" s="51" t="s">
        <v>884</v>
      </c>
      <c r="E304" s="54" t="str">
        <f t="shared" si="24"/>
        <v>030290</v>
      </c>
      <c r="F304" s="51" t="e">
        <f>VLOOKUP(E304,#REF!,8,FALSE)</f>
        <v>#REF!</v>
      </c>
      <c r="G304" s="51" t="e">
        <f>VLOOKUP(E304,#REF!,9,FALSE)</f>
        <v>#REF!</v>
      </c>
      <c r="H304" s="52">
        <v>8922</v>
      </c>
      <c r="I304" s="51" t="s">
        <v>883</v>
      </c>
      <c r="J304" s="53">
        <v>13.11</v>
      </c>
      <c r="K304" s="53">
        <v>13</v>
      </c>
      <c r="L304" s="53">
        <v>10.018908509408602</v>
      </c>
      <c r="M304" s="53">
        <v>10.018908509408602</v>
      </c>
      <c r="N304" s="53">
        <f t="shared" si="25"/>
        <v>7454.0679309999996</v>
      </c>
      <c r="O304" s="53" t="e">
        <f>VLOOKUP(E304,#REF!,29,FALSE)</f>
        <v>#REF!</v>
      </c>
      <c r="P304" s="53" t="e">
        <f t="shared" si="26"/>
        <v>#REF!</v>
      </c>
      <c r="Q304" s="53">
        <v>0</v>
      </c>
    </row>
    <row r="305" spans="1:17">
      <c r="A305" s="51" t="s">
        <v>4823</v>
      </c>
      <c r="B305" s="51">
        <f t="shared" si="22"/>
        <v>1</v>
      </c>
      <c r="C305" s="51">
        <f t="shared" si="23"/>
        <v>744</v>
      </c>
      <c r="D305" s="51" t="s">
        <v>1786</v>
      </c>
      <c r="E305" s="54" t="str">
        <f t="shared" si="24"/>
        <v>031337</v>
      </c>
      <c r="F305" s="51" t="e">
        <f>VLOOKUP(E305,#REF!,8,FALSE)</f>
        <v>#REF!</v>
      </c>
      <c r="G305" s="51" t="e">
        <f>VLOOKUP(E305,#REF!,9,FALSE)</f>
        <v>#REF!</v>
      </c>
      <c r="H305" s="52">
        <v>896469</v>
      </c>
      <c r="I305" s="51" t="s">
        <v>1787</v>
      </c>
      <c r="J305" s="53">
        <v>16.100000000000001</v>
      </c>
      <c r="K305" s="53">
        <v>15.5</v>
      </c>
      <c r="L305" s="53">
        <v>14.691898224462367</v>
      </c>
      <c r="M305" s="53">
        <v>14.691898224462367</v>
      </c>
      <c r="N305" s="53">
        <f t="shared" si="25"/>
        <v>10930.772279000001</v>
      </c>
      <c r="O305" s="53" t="e">
        <f>VLOOKUP(E305,#REF!,29,FALSE)</f>
        <v>#REF!</v>
      </c>
      <c r="P305" s="53" t="e">
        <f t="shared" si="26"/>
        <v>#REF!</v>
      </c>
      <c r="Q305" s="53">
        <v>0</v>
      </c>
    </row>
    <row r="306" spans="1:17">
      <c r="A306" s="51" t="s">
        <v>4823</v>
      </c>
      <c r="B306" s="51">
        <f t="shared" si="22"/>
        <v>1</v>
      </c>
      <c r="C306" s="51">
        <f t="shared" si="23"/>
        <v>744</v>
      </c>
      <c r="D306" s="51" t="s">
        <v>1002</v>
      </c>
      <c r="E306" s="54" t="str">
        <f t="shared" si="24"/>
        <v>030389</v>
      </c>
      <c r="F306" s="51" t="e">
        <f>VLOOKUP(E306,#REF!,8,FALSE)</f>
        <v>#REF!</v>
      </c>
      <c r="G306" s="51" t="e">
        <f>VLOOKUP(E306,#REF!,9,FALSE)</f>
        <v>#REF!</v>
      </c>
      <c r="H306" s="52">
        <v>20065</v>
      </c>
      <c r="I306" s="51" t="s">
        <v>1001</v>
      </c>
      <c r="J306" s="53">
        <v>8.3800000000000008</v>
      </c>
      <c r="K306" s="53">
        <v>8</v>
      </c>
      <c r="L306" s="53">
        <v>8.6873823037634406</v>
      </c>
      <c r="M306" s="53">
        <v>8.6873823037634406</v>
      </c>
      <c r="N306" s="53">
        <f t="shared" si="25"/>
        <v>6463.4124339999998</v>
      </c>
      <c r="O306" s="53" t="e">
        <f>VLOOKUP(E306,#REF!,29,FALSE)</f>
        <v>#REF!</v>
      </c>
      <c r="P306" s="53" t="e">
        <f t="shared" si="26"/>
        <v>#REF!</v>
      </c>
      <c r="Q306" s="53">
        <v>0</v>
      </c>
    </row>
    <row r="307" spans="1:17">
      <c r="A307" s="51" t="s">
        <v>4823</v>
      </c>
      <c r="B307" s="51">
        <f t="shared" si="22"/>
        <v>1</v>
      </c>
      <c r="C307" s="51">
        <f t="shared" si="23"/>
        <v>744</v>
      </c>
      <c r="D307" s="51" t="s">
        <v>518</v>
      </c>
      <c r="E307" s="54" t="str">
        <f t="shared" si="24"/>
        <v>029654</v>
      </c>
      <c r="F307" s="51" t="e">
        <f>VLOOKUP(E307,#REF!,8,FALSE)</f>
        <v>#REF!</v>
      </c>
      <c r="G307" s="51" t="e">
        <f>VLOOKUP(E307,#REF!,9,FALSE)</f>
        <v>#REF!</v>
      </c>
      <c r="H307" s="52">
        <v>8569</v>
      </c>
      <c r="I307" s="51" t="s">
        <v>5033</v>
      </c>
      <c r="J307" s="53">
        <v>122.9</v>
      </c>
      <c r="K307" s="53">
        <v>119.000001</v>
      </c>
      <c r="L307" s="53">
        <v>2.8449685362903225</v>
      </c>
      <c r="M307" s="53">
        <v>2.770540306451613</v>
      </c>
      <c r="N307" s="53">
        <f t="shared" si="25"/>
        <v>2061.2819880000002</v>
      </c>
      <c r="O307" s="53" t="e">
        <f>VLOOKUP(E307,#REF!,29,FALSE)</f>
        <v>#REF!</v>
      </c>
      <c r="P307" s="53" t="e">
        <f t="shared" si="26"/>
        <v>#REF!</v>
      </c>
      <c r="Q307" s="53">
        <v>7.442822983870935E-2</v>
      </c>
    </row>
    <row r="308" spans="1:17">
      <c r="A308" s="51" t="s">
        <v>4823</v>
      </c>
      <c r="B308" s="51">
        <f t="shared" si="22"/>
        <v>1</v>
      </c>
      <c r="C308" s="51">
        <f t="shared" si="23"/>
        <v>744</v>
      </c>
      <c r="D308" s="51" t="s">
        <v>256</v>
      </c>
      <c r="E308" s="54" t="str">
        <f t="shared" si="24"/>
        <v>028535</v>
      </c>
      <c r="F308" s="51" t="e">
        <f>VLOOKUP(E308,#REF!,8,FALSE)</f>
        <v>#REF!</v>
      </c>
      <c r="G308" s="51" t="e">
        <f>VLOOKUP(E308,#REF!,9,FALSE)</f>
        <v>#REF!</v>
      </c>
      <c r="H308" s="52">
        <v>591</v>
      </c>
      <c r="I308" s="51" t="s">
        <v>257</v>
      </c>
      <c r="J308" s="53">
        <v>7.9</v>
      </c>
      <c r="K308" s="53">
        <v>7.0000010000000001</v>
      </c>
      <c r="L308" s="53">
        <v>0</v>
      </c>
      <c r="M308" s="53">
        <v>0</v>
      </c>
      <c r="N308" s="53">
        <f t="shared" si="25"/>
        <v>0</v>
      </c>
      <c r="O308" s="53" t="e">
        <f>VLOOKUP(E308,#REF!,29,FALSE)</f>
        <v>#REF!</v>
      </c>
      <c r="P308" s="53" t="e">
        <f t="shared" si="26"/>
        <v>#REF!</v>
      </c>
      <c r="Q308" s="53">
        <v>0</v>
      </c>
    </row>
    <row r="309" spans="1:17">
      <c r="A309" s="51" t="s">
        <v>4823</v>
      </c>
      <c r="B309" s="51">
        <f t="shared" si="22"/>
        <v>1</v>
      </c>
      <c r="C309" s="51">
        <f t="shared" si="23"/>
        <v>744</v>
      </c>
      <c r="D309" s="51" t="s">
        <v>1421</v>
      </c>
      <c r="E309" s="54" t="str">
        <f t="shared" si="24"/>
        <v>030800</v>
      </c>
      <c r="F309" s="51" t="e">
        <f>VLOOKUP(E309,#REF!,8,FALSE)</f>
        <v>#REF!</v>
      </c>
      <c r="G309" s="51" t="e">
        <f>VLOOKUP(E309,#REF!,9,FALSE)</f>
        <v>#REF!</v>
      </c>
      <c r="H309" s="52">
        <v>888069</v>
      </c>
      <c r="I309" s="51" t="s">
        <v>5034</v>
      </c>
      <c r="J309" s="53">
        <v>489.6</v>
      </c>
      <c r="K309" s="53">
        <v>449.99999600000001</v>
      </c>
      <c r="L309" s="53">
        <v>476.10909307258061</v>
      </c>
      <c r="M309" s="53">
        <v>240.81460566848631</v>
      </c>
      <c r="N309" s="53">
        <f t="shared" si="25"/>
        <v>179166.06661735382</v>
      </c>
      <c r="O309" s="53" t="e">
        <f>VLOOKUP(E309,#REF!,29,FALSE)</f>
        <v>#REF!</v>
      </c>
      <c r="P309" s="53" t="e">
        <f t="shared" si="26"/>
        <v>#REF!</v>
      </c>
      <c r="Q309" s="53">
        <v>235.29448740409433</v>
      </c>
    </row>
    <row r="310" spans="1:17">
      <c r="A310" s="51" t="s">
        <v>4823</v>
      </c>
      <c r="B310" s="51">
        <f t="shared" si="22"/>
        <v>1</v>
      </c>
      <c r="C310" s="51">
        <f t="shared" si="23"/>
        <v>744</v>
      </c>
      <c r="D310" s="51" t="s">
        <v>768</v>
      </c>
      <c r="E310" s="54" t="str">
        <f t="shared" si="24"/>
        <v>030202</v>
      </c>
      <c r="F310" s="51" t="e">
        <f>VLOOKUP(E310,#REF!,8,FALSE)</f>
        <v>#REF!</v>
      </c>
      <c r="G310" s="51" t="e">
        <f>VLOOKUP(E310,#REF!,9,FALSE)</f>
        <v>#REF!</v>
      </c>
      <c r="H310" s="52">
        <v>888071</v>
      </c>
      <c r="I310" s="51" t="s">
        <v>5035</v>
      </c>
      <c r="J310" s="53">
        <v>301.60000000000002</v>
      </c>
      <c r="K310" s="53">
        <v>225.00000299999999</v>
      </c>
      <c r="L310" s="53">
        <v>302.77037345833332</v>
      </c>
      <c r="M310" s="53">
        <v>235.62671252956989</v>
      </c>
      <c r="N310" s="53">
        <f t="shared" si="25"/>
        <v>175306.274122</v>
      </c>
      <c r="O310" s="53" t="e">
        <f>VLOOKUP(E310,#REF!,29,FALSE)</f>
        <v>#REF!</v>
      </c>
      <c r="P310" s="53" t="e">
        <f t="shared" si="26"/>
        <v>#REF!</v>
      </c>
      <c r="Q310" s="53">
        <v>67.143660928763452</v>
      </c>
    </row>
    <row r="311" spans="1:17">
      <c r="A311" s="51" t="s">
        <v>4823</v>
      </c>
      <c r="B311" s="51">
        <f t="shared" si="22"/>
        <v>1</v>
      </c>
      <c r="C311" s="51">
        <f t="shared" si="23"/>
        <v>744</v>
      </c>
      <c r="D311" s="51" t="s">
        <v>768</v>
      </c>
      <c r="E311" s="54" t="str">
        <f t="shared" si="24"/>
        <v>030202</v>
      </c>
      <c r="F311" s="51" t="e">
        <f>VLOOKUP(E311,#REF!,8,FALSE)</f>
        <v>#REF!</v>
      </c>
      <c r="G311" s="51" t="e">
        <f>VLOOKUP(E311,#REF!,9,FALSE)</f>
        <v>#REF!</v>
      </c>
      <c r="H311" s="52">
        <v>940548</v>
      </c>
      <c r="I311" s="51" t="s">
        <v>5036</v>
      </c>
      <c r="J311" s="53">
        <v>1</v>
      </c>
      <c r="K311" s="53">
        <v>0.91035600000000005</v>
      </c>
      <c r="L311" s="53">
        <v>6.9818704301075271E-2</v>
      </c>
      <c r="M311" s="53">
        <v>4.7208402013017639E-3</v>
      </c>
      <c r="N311" s="53">
        <f t="shared" si="25"/>
        <v>3.5123051097685125</v>
      </c>
      <c r="O311" s="53" t="e">
        <f>VLOOKUP(E311,#REF!,29,FALSE)</f>
        <v>#REF!</v>
      </c>
      <c r="P311" s="53" t="e">
        <f t="shared" si="26"/>
        <v>#REF!</v>
      </c>
      <c r="Q311" s="53">
        <v>6.50978640997735E-2</v>
      </c>
    </row>
    <row r="312" spans="1:17">
      <c r="A312" s="51" t="s">
        <v>4823</v>
      </c>
      <c r="B312" s="51">
        <f t="shared" si="22"/>
        <v>1</v>
      </c>
      <c r="C312" s="51">
        <f t="shared" si="23"/>
        <v>744</v>
      </c>
      <c r="D312" s="51" t="s">
        <v>772</v>
      </c>
      <c r="E312" s="54" t="str">
        <f t="shared" si="24"/>
        <v>030203</v>
      </c>
      <c r="F312" s="51" t="e">
        <f>VLOOKUP(E312,#REF!,8,FALSE)</f>
        <v>#REF!</v>
      </c>
      <c r="G312" s="51" t="e">
        <f>VLOOKUP(E312,#REF!,9,FALSE)</f>
        <v>#REF!</v>
      </c>
      <c r="H312" s="52">
        <v>888148</v>
      </c>
      <c r="I312" s="51" t="s">
        <v>5037</v>
      </c>
      <c r="J312" s="53">
        <v>305.89999999999998</v>
      </c>
      <c r="K312" s="53">
        <v>225.00000299999999</v>
      </c>
      <c r="L312" s="53">
        <v>303.77133183333336</v>
      </c>
      <c r="M312" s="53">
        <v>230.10572998387099</v>
      </c>
      <c r="N312" s="53">
        <f t="shared" si="25"/>
        <v>171198.66310800001</v>
      </c>
      <c r="O312" s="53" t="e">
        <f>VLOOKUP(E312,#REF!,29,FALSE)</f>
        <v>#REF!</v>
      </c>
      <c r="P312" s="53" t="e">
        <f t="shared" si="26"/>
        <v>#REF!</v>
      </c>
      <c r="Q312" s="53">
        <v>73.665601849462362</v>
      </c>
    </row>
    <row r="313" spans="1:17">
      <c r="A313" s="51" t="s">
        <v>4823</v>
      </c>
      <c r="B313" s="51">
        <f t="shared" si="22"/>
        <v>1</v>
      </c>
      <c r="C313" s="51">
        <f t="shared" si="23"/>
        <v>744</v>
      </c>
      <c r="D313" s="51" t="s">
        <v>772</v>
      </c>
      <c r="E313" s="54" t="str">
        <f t="shared" si="24"/>
        <v>030203</v>
      </c>
      <c r="F313" s="51" t="e">
        <f>VLOOKUP(E313,#REF!,8,FALSE)</f>
        <v>#REF!</v>
      </c>
      <c r="G313" s="51" t="e">
        <f>VLOOKUP(E313,#REF!,9,FALSE)</f>
        <v>#REF!</v>
      </c>
      <c r="H313" s="52">
        <v>940568</v>
      </c>
      <c r="I313" s="51" t="s">
        <v>5038</v>
      </c>
      <c r="J313" s="53">
        <v>1</v>
      </c>
      <c r="K313" s="53">
        <v>0.91035600000000005</v>
      </c>
      <c r="L313" s="53">
        <v>6.8392178763440864E-2</v>
      </c>
      <c r="M313" s="53">
        <v>4.579989456054122E-3</v>
      </c>
      <c r="N313" s="53">
        <f t="shared" si="25"/>
        <v>3.4075121553042669</v>
      </c>
      <c r="O313" s="53" t="e">
        <f>VLOOKUP(E313,#REF!,29,FALSE)</f>
        <v>#REF!</v>
      </c>
      <c r="P313" s="53" t="e">
        <f t="shared" si="26"/>
        <v>#REF!</v>
      </c>
      <c r="Q313" s="53">
        <v>6.3812189307386732E-2</v>
      </c>
    </row>
    <row r="314" spans="1:17">
      <c r="A314" s="51" t="s">
        <v>4823</v>
      </c>
      <c r="B314" s="51">
        <f t="shared" si="22"/>
        <v>1</v>
      </c>
      <c r="C314" s="51">
        <f t="shared" si="23"/>
        <v>744</v>
      </c>
      <c r="D314" s="51" t="s">
        <v>1417</v>
      </c>
      <c r="E314" s="54" t="str">
        <f t="shared" si="24"/>
        <v>030768</v>
      </c>
      <c r="F314" s="51" t="e">
        <f>VLOOKUP(E314,#REF!,8,FALSE)</f>
        <v>#REF!</v>
      </c>
      <c r="G314" s="51" t="e">
        <f>VLOOKUP(E314,#REF!,9,FALSE)</f>
        <v>#REF!</v>
      </c>
      <c r="H314" s="52">
        <v>892105</v>
      </c>
      <c r="I314" s="51" t="s">
        <v>1418</v>
      </c>
      <c r="J314" s="53">
        <v>12.5</v>
      </c>
      <c r="K314" s="53">
        <v>13.800001</v>
      </c>
      <c r="L314" s="53">
        <v>12.187674823924732</v>
      </c>
      <c r="M314" s="53">
        <v>12.187674876344085</v>
      </c>
      <c r="N314" s="53">
        <f t="shared" si="25"/>
        <v>9067.6301079999994</v>
      </c>
      <c r="O314" s="53" t="e">
        <f>VLOOKUP(E314,#REF!,29,FALSE)</f>
        <v>#REF!</v>
      </c>
      <c r="P314" s="53" t="e">
        <f t="shared" si="26"/>
        <v>#REF!</v>
      </c>
      <c r="Q314" s="53">
        <v>0</v>
      </c>
    </row>
    <row r="315" spans="1:17">
      <c r="A315" s="51" t="s">
        <v>4823</v>
      </c>
      <c r="B315" s="51">
        <f t="shared" si="22"/>
        <v>1</v>
      </c>
      <c r="C315" s="51">
        <f t="shared" si="23"/>
        <v>744</v>
      </c>
      <c r="D315" s="51" t="s">
        <v>747</v>
      </c>
      <c r="E315" s="54" t="str">
        <f t="shared" si="24"/>
        <v>030196</v>
      </c>
      <c r="F315" s="51" t="e">
        <f>VLOOKUP(E315,#REF!,8,FALSE)</f>
        <v>#REF!</v>
      </c>
      <c r="G315" s="51" t="e">
        <f>VLOOKUP(E315,#REF!,9,FALSE)</f>
        <v>#REF!</v>
      </c>
      <c r="H315" s="52">
        <v>888150</v>
      </c>
      <c r="I315" s="51" t="s">
        <v>748</v>
      </c>
      <c r="J315" s="53">
        <v>112.2</v>
      </c>
      <c r="K315" s="53">
        <v>98.000000999999997</v>
      </c>
      <c r="L315" s="53">
        <v>134.84047136424729</v>
      </c>
      <c r="M315" s="53">
        <v>122.57050168817203</v>
      </c>
      <c r="N315" s="53">
        <f t="shared" si="25"/>
        <v>91192.453255999993</v>
      </c>
      <c r="O315" s="53" t="e">
        <f>VLOOKUP(E315,#REF!,29,FALSE)</f>
        <v>#REF!</v>
      </c>
      <c r="P315" s="53" t="e">
        <f t="shared" si="26"/>
        <v>#REF!</v>
      </c>
      <c r="Q315" s="53">
        <v>12.269969676075268</v>
      </c>
    </row>
    <row r="316" spans="1:17">
      <c r="A316" s="51" t="s">
        <v>4823</v>
      </c>
      <c r="B316" s="51">
        <f t="shared" si="22"/>
        <v>1</v>
      </c>
      <c r="C316" s="51">
        <f t="shared" si="23"/>
        <v>744</v>
      </c>
      <c r="D316" s="51" t="s">
        <v>747</v>
      </c>
      <c r="E316" s="54" t="str">
        <f t="shared" si="24"/>
        <v>030196</v>
      </c>
      <c r="F316" s="51" t="e">
        <f>VLOOKUP(E316,#REF!,8,FALSE)</f>
        <v>#REF!</v>
      </c>
      <c r="G316" s="51" t="e">
        <f>VLOOKUP(E316,#REF!,9,FALSE)</f>
        <v>#REF!</v>
      </c>
      <c r="H316" s="52">
        <v>940588</v>
      </c>
      <c r="I316" s="51" t="s">
        <v>5039</v>
      </c>
      <c r="J316" s="53">
        <v>20</v>
      </c>
      <c r="K316" s="53">
        <v>18.207134</v>
      </c>
      <c r="L316" s="53">
        <v>25.114306778225806</v>
      </c>
      <c r="M316" s="53">
        <v>11.769773333333333</v>
      </c>
      <c r="N316" s="53">
        <f t="shared" si="25"/>
        <v>8756.7113599999993</v>
      </c>
      <c r="O316" s="53" t="e">
        <f>VLOOKUP(E316,#REF!,29,FALSE)</f>
        <v>#REF!</v>
      </c>
      <c r="P316" s="53" t="e">
        <f t="shared" si="26"/>
        <v>#REF!</v>
      </c>
      <c r="Q316" s="53">
        <v>13.344533444892475</v>
      </c>
    </row>
    <row r="317" spans="1:17">
      <c r="A317" s="51" t="s">
        <v>4823</v>
      </c>
      <c r="B317" s="51">
        <f t="shared" si="22"/>
        <v>1</v>
      </c>
      <c r="C317" s="51">
        <f t="shared" si="23"/>
        <v>744</v>
      </c>
      <c r="D317" s="51" t="s">
        <v>1106</v>
      </c>
      <c r="E317" s="54" t="str">
        <f t="shared" si="24"/>
        <v>030454</v>
      </c>
      <c r="F317" s="51" t="e">
        <f>VLOOKUP(E317,#REF!,8,FALSE)</f>
        <v>#REF!</v>
      </c>
      <c r="G317" s="51" t="e">
        <f>VLOOKUP(E317,#REF!,9,FALSE)</f>
        <v>#REF!</v>
      </c>
      <c r="H317" s="52">
        <v>888114</v>
      </c>
      <c r="I317" s="51" t="s">
        <v>5040</v>
      </c>
      <c r="J317" s="53">
        <v>8.8000000000000007</v>
      </c>
      <c r="K317" s="53">
        <v>9.3000000000000007</v>
      </c>
      <c r="L317" s="53">
        <v>9.9577362002688172</v>
      </c>
      <c r="M317" s="53">
        <v>9.9577361397849469</v>
      </c>
      <c r="N317" s="53">
        <f t="shared" si="25"/>
        <v>7408.5556880000004</v>
      </c>
      <c r="O317" s="53" t="e">
        <f>VLOOKUP(E317,#REF!,29,FALSE)</f>
        <v>#REF!</v>
      </c>
      <c r="P317" s="53" t="e">
        <f t="shared" si="26"/>
        <v>#REF!</v>
      </c>
      <c r="Q317" s="53">
        <v>6.0483870662229952E-8</v>
      </c>
    </row>
    <row r="318" spans="1:17">
      <c r="A318" s="51" t="s">
        <v>4823</v>
      </c>
      <c r="B318" s="51">
        <f t="shared" si="22"/>
        <v>1</v>
      </c>
      <c r="C318" s="51">
        <f t="shared" si="23"/>
        <v>744</v>
      </c>
      <c r="D318" s="51" t="s">
        <v>1496</v>
      </c>
      <c r="E318" s="54" t="str">
        <f t="shared" si="24"/>
        <v>030303</v>
      </c>
      <c r="F318" s="51" t="e">
        <f>VLOOKUP(E318,#REF!,8,FALSE)</f>
        <v>#REF!</v>
      </c>
      <c r="G318" s="51" t="e">
        <f>VLOOKUP(E318,#REF!,9,FALSE)</f>
        <v>#REF!</v>
      </c>
      <c r="H318" s="52">
        <v>20004</v>
      </c>
      <c r="I318" s="51" t="s">
        <v>5041</v>
      </c>
      <c r="J318" s="53">
        <v>12.8</v>
      </c>
      <c r="K318" s="53">
        <v>0.1</v>
      </c>
      <c r="L318" s="53">
        <v>0</v>
      </c>
      <c r="M318" s="53">
        <v>0</v>
      </c>
      <c r="N318" s="53">
        <f t="shared" si="25"/>
        <v>0</v>
      </c>
      <c r="O318" s="53" t="e">
        <f>VLOOKUP(E318,#REF!,29,FALSE)</f>
        <v>#REF!</v>
      </c>
      <c r="P318" s="53" t="e">
        <f t="shared" si="26"/>
        <v>#REF!</v>
      </c>
      <c r="Q318" s="53">
        <v>0</v>
      </c>
    </row>
    <row r="319" spans="1:17">
      <c r="A319" s="51" t="s">
        <v>4823</v>
      </c>
      <c r="B319" s="51">
        <f t="shared" si="22"/>
        <v>1</v>
      </c>
      <c r="C319" s="51">
        <f t="shared" si="23"/>
        <v>744</v>
      </c>
      <c r="D319" s="51" t="s">
        <v>921</v>
      </c>
      <c r="E319" s="54" t="str">
        <f t="shared" si="24"/>
        <v>030339</v>
      </c>
      <c r="F319" s="51" t="e">
        <f>VLOOKUP(E319,#REF!,8,FALSE)</f>
        <v>#REF!</v>
      </c>
      <c r="G319" s="51" t="e">
        <f>VLOOKUP(E319,#REF!,9,FALSE)</f>
        <v>#REF!</v>
      </c>
      <c r="H319" s="52">
        <v>20038</v>
      </c>
      <c r="I319" s="51" t="s">
        <v>5042</v>
      </c>
      <c r="J319" s="53">
        <v>22.84</v>
      </c>
      <c r="K319" s="53">
        <v>22</v>
      </c>
      <c r="L319" s="53">
        <v>22.887092911290321</v>
      </c>
      <c r="M319" s="53">
        <v>22.887092911290321</v>
      </c>
      <c r="N319" s="53">
        <f t="shared" si="25"/>
        <v>17027.997125999998</v>
      </c>
      <c r="O319" s="53" t="e">
        <f>VLOOKUP(E319,#REF!,29,FALSE)</f>
        <v>#REF!</v>
      </c>
      <c r="P319" s="53" t="e">
        <f t="shared" si="26"/>
        <v>#REF!</v>
      </c>
      <c r="Q319" s="53">
        <v>0</v>
      </c>
    </row>
    <row r="320" spans="1:17">
      <c r="A320" s="51" t="s">
        <v>4823</v>
      </c>
      <c r="B320" s="51">
        <f t="shared" si="22"/>
        <v>1</v>
      </c>
      <c r="C320" s="51">
        <f t="shared" si="23"/>
        <v>744</v>
      </c>
      <c r="D320" s="51" t="s">
        <v>1258</v>
      </c>
      <c r="E320" s="54" t="str">
        <f t="shared" si="24"/>
        <v>030506</v>
      </c>
      <c r="F320" s="51" t="e">
        <f>VLOOKUP(E320,#REF!,8,FALSE)</f>
        <v>#REF!</v>
      </c>
      <c r="G320" s="51" t="e">
        <f>VLOOKUP(E320,#REF!,9,FALSE)</f>
        <v>#REF!</v>
      </c>
      <c r="H320" s="52">
        <v>890758</v>
      </c>
      <c r="I320" s="51" t="s">
        <v>1259</v>
      </c>
      <c r="J320" s="53">
        <v>16.100000000000001</v>
      </c>
      <c r="K320" s="53">
        <v>14.7</v>
      </c>
      <c r="L320" s="53">
        <v>13.764697086021506</v>
      </c>
      <c r="M320" s="53">
        <v>13.764697086021506</v>
      </c>
      <c r="N320" s="53">
        <f t="shared" si="25"/>
        <v>10240.934632</v>
      </c>
      <c r="O320" s="53" t="e">
        <f>VLOOKUP(E320,#REF!,29,FALSE)</f>
        <v>#REF!</v>
      </c>
      <c r="P320" s="53" t="e">
        <f t="shared" si="26"/>
        <v>#REF!</v>
      </c>
      <c r="Q320" s="53">
        <v>0</v>
      </c>
    </row>
    <row r="321" spans="1:17">
      <c r="A321" s="51" t="s">
        <v>4823</v>
      </c>
      <c r="B321" s="51">
        <f t="shared" si="22"/>
        <v>1</v>
      </c>
      <c r="C321" s="51">
        <f t="shared" si="23"/>
        <v>744</v>
      </c>
      <c r="D321" s="51" t="s">
        <v>1752</v>
      </c>
      <c r="E321" s="54" t="str">
        <f t="shared" si="24"/>
        <v>031336</v>
      </c>
      <c r="F321" s="51" t="e">
        <f>VLOOKUP(E321,#REF!,8,FALSE)</f>
        <v>#REF!</v>
      </c>
      <c r="G321" s="51" t="e">
        <f>VLOOKUP(E321,#REF!,9,FALSE)</f>
        <v>#REF!</v>
      </c>
      <c r="H321" s="52">
        <v>896284</v>
      </c>
      <c r="I321" s="51" t="s">
        <v>5043</v>
      </c>
      <c r="J321" s="53">
        <v>12.7</v>
      </c>
      <c r="K321" s="53">
        <v>12.5</v>
      </c>
      <c r="L321" s="53">
        <v>11.254014985215054</v>
      </c>
      <c r="M321" s="53">
        <v>11.254014985215054</v>
      </c>
      <c r="N321" s="53">
        <f t="shared" si="25"/>
        <v>8372.9871490000005</v>
      </c>
      <c r="O321" s="53" t="e">
        <f>VLOOKUP(E321,#REF!,29,FALSE)</f>
        <v>#REF!</v>
      </c>
      <c r="P321" s="53" t="e">
        <f t="shared" si="26"/>
        <v>#REF!</v>
      </c>
      <c r="Q321" s="53">
        <v>0</v>
      </c>
    </row>
    <row r="322" spans="1:17">
      <c r="A322" s="51" t="s">
        <v>4823</v>
      </c>
      <c r="B322" s="51">
        <f t="shared" si="22"/>
        <v>1</v>
      </c>
      <c r="C322" s="51">
        <f t="shared" si="23"/>
        <v>744</v>
      </c>
      <c r="D322" s="51" t="s">
        <v>1630</v>
      </c>
      <c r="E322" s="54" t="str">
        <f t="shared" si="24"/>
        <v>030889</v>
      </c>
      <c r="F322" s="51" t="e">
        <f>VLOOKUP(E322,#REF!,8,FALSE)</f>
        <v>#REF!</v>
      </c>
      <c r="G322" s="51" t="e">
        <f>VLOOKUP(E322,#REF!,9,FALSE)</f>
        <v>#REF!</v>
      </c>
      <c r="H322" s="52">
        <v>889780</v>
      </c>
      <c r="I322" s="51" t="s">
        <v>5044</v>
      </c>
      <c r="J322" s="53">
        <v>13.7</v>
      </c>
      <c r="K322" s="53">
        <v>15.100001000000001</v>
      </c>
      <c r="L322" s="53">
        <v>12.658827806451614</v>
      </c>
      <c r="M322" s="53">
        <v>12.658827760752688</v>
      </c>
      <c r="N322" s="53">
        <f t="shared" si="25"/>
        <v>9418.1678539999994</v>
      </c>
      <c r="O322" s="53" t="e">
        <f>VLOOKUP(E322,#REF!,29,FALSE)</f>
        <v>#REF!</v>
      </c>
      <c r="P322" s="53" t="e">
        <f t="shared" si="26"/>
        <v>#REF!</v>
      </c>
      <c r="Q322" s="53">
        <v>4.5698925532633439E-8</v>
      </c>
    </row>
    <row r="323" spans="1:17">
      <c r="A323" s="51" t="s">
        <v>4823</v>
      </c>
      <c r="B323" s="51">
        <f t="shared" ref="B323:B386" si="27">MONTH(A323)</f>
        <v>1</v>
      </c>
      <c r="C323" s="51">
        <f t="shared" ref="C323:C386" si="28">VLOOKUP(B323,T:V,3,FALSE)</f>
        <v>744</v>
      </c>
      <c r="D323" s="51" t="s">
        <v>875</v>
      </c>
      <c r="E323" s="54" t="str">
        <f t="shared" ref="E323:E386" si="29">RIGHT(LEFT(D323,16),6)</f>
        <v>030301</v>
      </c>
      <c r="F323" s="51" t="e">
        <f>VLOOKUP(E323,#REF!,8,FALSE)</f>
        <v>#REF!</v>
      </c>
      <c r="G323" s="51" t="e">
        <f>VLOOKUP(E323,#REF!,9,FALSE)</f>
        <v>#REF!</v>
      </c>
      <c r="H323" s="52">
        <v>20040</v>
      </c>
      <c r="I323" s="51" t="s">
        <v>5045</v>
      </c>
      <c r="J323" s="53">
        <v>13.58</v>
      </c>
      <c r="K323" s="53">
        <v>13</v>
      </c>
      <c r="L323" s="53">
        <v>10.5792485</v>
      </c>
      <c r="M323" s="53">
        <v>10.5792485</v>
      </c>
      <c r="N323" s="53">
        <f t="shared" ref="N323:N386" si="30">M323*C323</f>
        <v>7870.9608840000001</v>
      </c>
      <c r="O323" s="53" t="e">
        <f>VLOOKUP(E323,#REF!,29,FALSE)</f>
        <v>#REF!</v>
      </c>
      <c r="P323" s="53" t="e">
        <f t="shared" ref="P323:P386" si="31">N323*O323</f>
        <v>#REF!</v>
      </c>
      <c r="Q323" s="53">
        <v>0</v>
      </c>
    </row>
    <row r="324" spans="1:17">
      <c r="A324" s="51" t="s">
        <v>4823</v>
      </c>
      <c r="B324" s="51">
        <f t="shared" si="27"/>
        <v>1</v>
      </c>
      <c r="C324" s="51">
        <f t="shared" si="28"/>
        <v>744</v>
      </c>
      <c r="D324" s="51" t="s">
        <v>872</v>
      </c>
      <c r="E324" s="54" t="str">
        <f t="shared" si="29"/>
        <v>030310</v>
      </c>
      <c r="F324" s="51" t="e">
        <f>VLOOKUP(E324,#REF!,8,FALSE)</f>
        <v>#REF!</v>
      </c>
      <c r="G324" s="51" t="e">
        <f>VLOOKUP(E324,#REF!,9,FALSE)</f>
        <v>#REF!</v>
      </c>
      <c r="H324" s="52">
        <v>20041</v>
      </c>
      <c r="I324" s="51" t="s">
        <v>5046</v>
      </c>
      <c r="J324" s="53">
        <v>13.91</v>
      </c>
      <c r="K324" s="53">
        <v>13</v>
      </c>
      <c r="L324" s="53">
        <v>10.112110154569892</v>
      </c>
      <c r="M324" s="53">
        <v>10.112110154569892</v>
      </c>
      <c r="N324" s="53">
        <f t="shared" si="30"/>
        <v>7523.4099550000001</v>
      </c>
      <c r="O324" s="53" t="e">
        <f>VLOOKUP(E324,#REF!,29,FALSE)</f>
        <v>#REF!</v>
      </c>
      <c r="P324" s="53" t="e">
        <f t="shared" si="31"/>
        <v>#REF!</v>
      </c>
      <c r="Q324" s="53">
        <v>0</v>
      </c>
    </row>
    <row r="325" spans="1:17">
      <c r="A325" s="51" t="s">
        <v>4823</v>
      </c>
      <c r="B325" s="51">
        <f t="shared" si="27"/>
        <v>1</v>
      </c>
      <c r="C325" s="51">
        <f t="shared" si="28"/>
        <v>744</v>
      </c>
      <c r="D325" s="51" t="s">
        <v>836</v>
      </c>
      <c r="E325" s="54" t="str">
        <f t="shared" si="29"/>
        <v>030311</v>
      </c>
      <c r="F325" s="51" t="e">
        <f>VLOOKUP(E325,#REF!,8,FALSE)</f>
        <v>#REF!</v>
      </c>
      <c r="G325" s="51" t="e">
        <f>VLOOKUP(E325,#REF!,9,FALSE)</f>
        <v>#REF!</v>
      </c>
      <c r="H325" s="52">
        <v>20042</v>
      </c>
      <c r="I325" s="51" t="s">
        <v>5047</v>
      </c>
      <c r="J325" s="53">
        <v>13.74</v>
      </c>
      <c r="K325" s="53">
        <v>13</v>
      </c>
      <c r="L325" s="53">
        <v>9.8808635604838706</v>
      </c>
      <c r="M325" s="53">
        <v>9.8808635604838706</v>
      </c>
      <c r="N325" s="53">
        <f t="shared" si="30"/>
        <v>7351.3624890000001</v>
      </c>
      <c r="O325" s="53" t="e">
        <f>VLOOKUP(E325,#REF!,29,FALSE)</f>
        <v>#REF!</v>
      </c>
      <c r="P325" s="53" t="e">
        <f t="shared" si="31"/>
        <v>#REF!</v>
      </c>
      <c r="Q325" s="53">
        <v>0</v>
      </c>
    </row>
    <row r="326" spans="1:17">
      <c r="A326" s="51" t="s">
        <v>4823</v>
      </c>
      <c r="B326" s="51">
        <f t="shared" si="27"/>
        <v>1</v>
      </c>
      <c r="C326" s="51">
        <f t="shared" si="28"/>
        <v>744</v>
      </c>
      <c r="D326" s="51" t="s">
        <v>866</v>
      </c>
      <c r="E326" s="54" t="str">
        <f t="shared" si="29"/>
        <v>030302</v>
      </c>
      <c r="F326" s="51" t="e">
        <f>VLOOKUP(E326,#REF!,8,FALSE)</f>
        <v>#REF!</v>
      </c>
      <c r="G326" s="51" t="e">
        <f>VLOOKUP(E326,#REF!,9,FALSE)</f>
        <v>#REF!</v>
      </c>
      <c r="H326" s="52">
        <v>20044</v>
      </c>
      <c r="I326" s="51" t="s">
        <v>5048</v>
      </c>
      <c r="J326" s="53">
        <v>14.31</v>
      </c>
      <c r="K326" s="53">
        <v>14</v>
      </c>
      <c r="L326" s="53">
        <v>10.53389588844086</v>
      </c>
      <c r="M326" s="53">
        <v>10.53389588844086</v>
      </c>
      <c r="N326" s="53">
        <f t="shared" si="30"/>
        <v>7837.2185409999993</v>
      </c>
      <c r="O326" s="53" t="e">
        <f>VLOOKUP(E326,#REF!,29,FALSE)</f>
        <v>#REF!</v>
      </c>
      <c r="P326" s="53" t="e">
        <f t="shared" si="31"/>
        <v>#REF!</v>
      </c>
      <c r="Q326" s="53">
        <v>0</v>
      </c>
    </row>
    <row r="327" spans="1:17">
      <c r="A327" s="51" t="s">
        <v>4823</v>
      </c>
      <c r="B327" s="51">
        <f t="shared" si="27"/>
        <v>1</v>
      </c>
      <c r="C327" s="51">
        <f t="shared" si="28"/>
        <v>744</v>
      </c>
      <c r="D327" s="51" t="s">
        <v>878</v>
      </c>
      <c r="E327" s="54" t="str">
        <f t="shared" si="29"/>
        <v>030300</v>
      </c>
      <c r="F327" s="51" t="e">
        <f>VLOOKUP(E327,#REF!,8,FALSE)</f>
        <v>#REF!</v>
      </c>
      <c r="G327" s="51" t="e">
        <f>VLOOKUP(E327,#REF!,9,FALSE)</f>
        <v>#REF!</v>
      </c>
      <c r="H327" s="52">
        <v>20043</v>
      </c>
      <c r="I327" s="51" t="s">
        <v>5049</v>
      </c>
      <c r="J327" s="53">
        <v>13.1</v>
      </c>
      <c r="K327" s="53">
        <v>13</v>
      </c>
      <c r="L327" s="53">
        <v>8.7110314543010752</v>
      </c>
      <c r="M327" s="53">
        <v>8.7110314543010752</v>
      </c>
      <c r="N327" s="53">
        <f t="shared" si="30"/>
        <v>6481.0074020000002</v>
      </c>
      <c r="O327" s="53" t="e">
        <f>VLOOKUP(E327,#REF!,29,FALSE)</f>
        <v>#REF!</v>
      </c>
      <c r="P327" s="53" t="e">
        <f t="shared" si="31"/>
        <v>#REF!</v>
      </c>
      <c r="Q327" s="53">
        <v>0</v>
      </c>
    </row>
    <row r="328" spans="1:17">
      <c r="A328" s="51" t="s">
        <v>4823</v>
      </c>
      <c r="B328" s="51">
        <f t="shared" si="27"/>
        <v>1</v>
      </c>
      <c r="C328" s="51">
        <f t="shared" si="28"/>
        <v>744</v>
      </c>
      <c r="D328" s="51" t="s">
        <v>632</v>
      </c>
      <c r="E328" s="54" t="str">
        <f t="shared" si="29"/>
        <v>030040</v>
      </c>
      <c r="F328" s="51" t="e">
        <f>VLOOKUP(E328,#REF!,8,FALSE)</f>
        <v>#REF!</v>
      </c>
      <c r="G328" s="51" t="e">
        <f>VLOOKUP(E328,#REF!,9,FALSE)</f>
        <v>#REF!</v>
      </c>
      <c r="H328" s="52">
        <v>8653</v>
      </c>
      <c r="I328" s="51" t="s">
        <v>633</v>
      </c>
      <c r="J328" s="53">
        <v>18.600000000000001</v>
      </c>
      <c r="K328" s="53">
        <v>27</v>
      </c>
      <c r="L328" s="53">
        <v>5.3763440860215047E-9</v>
      </c>
      <c r="M328" s="53">
        <v>5.3763440860215047E-9</v>
      </c>
      <c r="N328" s="53">
        <f t="shared" si="30"/>
        <v>3.9999999999999998E-6</v>
      </c>
      <c r="O328" s="53" t="e">
        <f>VLOOKUP(E328,#REF!,29,FALSE)</f>
        <v>#REF!</v>
      </c>
      <c r="P328" s="53" t="e">
        <f t="shared" si="31"/>
        <v>#REF!</v>
      </c>
      <c r="Q328" s="53">
        <v>0</v>
      </c>
    </row>
    <row r="329" spans="1:17">
      <c r="A329" s="51" t="s">
        <v>4823</v>
      </c>
      <c r="B329" s="51">
        <f t="shared" si="27"/>
        <v>1</v>
      </c>
      <c r="C329" s="51">
        <f t="shared" si="28"/>
        <v>744</v>
      </c>
      <c r="D329" s="51" t="s">
        <v>1755</v>
      </c>
      <c r="E329" s="54" t="str">
        <f t="shared" si="29"/>
        <v>031352</v>
      </c>
      <c r="F329" s="51" t="e">
        <f>VLOOKUP(E329,#REF!,8,FALSE)</f>
        <v>#REF!</v>
      </c>
      <c r="G329" s="51" t="e">
        <f>VLOOKUP(E329,#REF!,9,FALSE)</f>
        <v>#REF!</v>
      </c>
      <c r="H329" s="52">
        <v>896248</v>
      </c>
      <c r="I329" s="51" t="s">
        <v>5050</v>
      </c>
      <c r="J329" s="53">
        <v>11.5</v>
      </c>
      <c r="K329" s="53">
        <v>11.4</v>
      </c>
      <c r="L329" s="53">
        <v>10.345488932795698</v>
      </c>
      <c r="M329" s="53">
        <v>10.345488932795698</v>
      </c>
      <c r="N329" s="53">
        <f t="shared" si="30"/>
        <v>7697.0437659999998</v>
      </c>
      <c r="O329" s="53" t="e">
        <f>VLOOKUP(E329,#REF!,29,FALSE)</f>
        <v>#REF!</v>
      </c>
      <c r="P329" s="53" t="e">
        <f t="shared" si="31"/>
        <v>#REF!</v>
      </c>
      <c r="Q329" s="53">
        <v>0</v>
      </c>
    </row>
    <row r="330" spans="1:17">
      <c r="A330" s="51" t="s">
        <v>4823</v>
      </c>
      <c r="B330" s="51">
        <f t="shared" si="27"/>
        <v>1</v>
      </c>
      <c r="C330" s="51">
        <f t="shared" si="28"/>
        <v>744</v>
      </c>
      <c r="D330" s="51" t="s">
        <v>860</v>
      </c>
      <c r="E330" s="54" t="str">
        <f t="shared" si="29"/>
        <v>030318</v>
      </c>
      <c r="F330" s="51" t="e">
        <f>VLOOKUP(E330,#REF!,8,FALSE)</f>
        <v>#REF!</v>
      </c>
      <c r="G330" s="51" t="e">
        <f>VLOOKUP(E330,#REF!,9,FALSE)</f>
        <v>#REF!</v>
      </c>
      <c r="H330" s="52">
        <v>20020</v>
      </c>
      <c r="I330" s="51" t="s">
        <v>5051</v>
      </c>
      <c r="J330" s="53">
        <v>12.43</v>
      </c>
      <c r="K330" s="53">
        <v>12</v>
      </c>
      <c r="L330" s="53">
        <v>14.692149438172043</v>
      </c>
      <c r="M330" s="53">
        <v>14.692149438172043</v>
      </c>
      <c r="N330" s="53">
        <f t="shared" si="30"/>
        <v>10930.959182000001</v>
      </c>
      <c r="O330" s="53" t="e">
        <f>VLOOKUP(E330,#REF!,29,FALSE)</f>
        <v>#REF!</v>
      </c>
      <c r="P330" s="53" t="e">
        <f t="shared" si="31"/>
        <v>#REF!</v>
      </c>
      <c r="Q330" s="53">
        <v>0</v>
      </c>
    </row>
    <row r="331" spans="1:17">
      <c r="A331" s="51" t="s">
        <v>4823</v>
      </c>
      <c r="B331" s="51">
        <f t="shared" si="27"/>
        <v>1</v>
      </c>
      <c r="C331" s="51">
        <f t="shared" si="28"/>
        <v>744</v>
      </c>
      <c r="D331" s="51" t="s">
        <v>858</v>
      </c>
      <c r="E331" s="54" t="str">
        <f t="shared" si="29"/>
        <v>030305</v>
      </c>
      <c r="F331" s="51" t="e">
        <f>VLOOKUP(E331,#REF!,8,FALSE)</f>
        <v>#REF!</v>
      </c>
      <c r="G331" s="51" t="e">
        <f>VLOOKUP(E331,#REF!,9,FALSE)</f>
        <v>#REF!</v>
      </c>
      <c r="H331" s="52">
        <v>20013</v>
      </c>
      <c r="I331" s="51" t="s">
        <v>5052</v>
      </c>
      <c r="J331" s="53">
        <v>10.97</v>
      </c>
      <c r="K331" s="53">
        <v>10</v>
      </c>
      <c r="L331" s="53">
        <v>14.460937092741935</v>
      </c>
      <c r="M331" s="53">
        <v>14.460937092741935</v>
      </c>
      <c r="N331" s="53">
        <f t="shared" si="30"/>
        <v>10758.937196999999</v>
      </c>
      <c r="O331" s="53" t="e">
        <f>VLOOKUP(E331,#REF!,29,FALSE)</f>
        <v>#REF!</v>
      </c>
      <c r="P331" s="53" t="e">
        <f t="shared" si="31"/>
        <v>#REF!</v>
      </c>
      <c r="Q331" s="53">
        <v>0</v>
      </c>
    </row>
    <row r="332" spans="1:17">
      <c r="A332" s="51" t="s">
        <v>4823</v>
      </c>
      <c r="B332" s="51">
        <f t="shared" si="27"/>
        <v>1</v>
      </c>
      <c r="C332" s="51">
        <f t="shared" si="28"/>
        <v>744</v>
      </c>
      <c r="D332" s="51" t="s">
        <v>223</v>
      </c>
      <c r="E332" s="54" t="str">
        <f t="shared" si="29"/>
        <v>028536</v>
      </c>
      <c r="F332" s="51" t="e">
        <f>VLOOKUP(E332,#REF!,8,FALSE)</f>
        <v>#REF!</v>
      </c>
      <c r="G332" s="51" t="e">
        <f>VLOOKUP(E332,#REF!,9,FALSE)</f>
        <v>#REF!</v>
      </c>
      <c r="H332" s="52">
        <v>590</v>
      </c>
      <c r="I332" s="51" t="s">
        <v>224</v>
      </c>
      <c r="J332" s="53">
        <v>7.9</v>
      </c>
      <c r="K332" s="53">
        <v>7.0000010000000001</v>
      </c>
      <c r="L332" s="53">
        <v>0</v>
      </c>
      <c r="M332" s="53">
        <v>0</v>
      </c>
      <c r="N332" s="53">
        <f t="shared" si="30"/>
        <v>0</v>
      </c>
      <c r="O332" s="53" t="e">
        <f>VLOOKUP(E332,#REF!,29,FALSE)</f>
        <v>#REF!</v>
      </c>
      <c r="P332" s="53" t="e">
        <f t="shared" si="31"/>
        <v>#REF!</v>
      </c>
      <c r="Q332" s="53">
        <v>0</v>
      </c>
    </row>
    <row r="333" spans="1:17">
      <c r="A333" s="51" t="s">
        <v>4823</v>
      </c>
      <c r="B333" s="51">
        <f t="shared" si="27"/>
        <v>1</v>
      </c>
      <c r="C333" s="51">
        <f t="shared" si="28"/>
        <v>744</v>
      </c>
      <c r="D333" s="51" t="s">
        <v>1489</v>
      </c>
      <c r="E333" s="54" t="str">
        <f t="shared" si="29"/>
        <v>030271</v>
      </c>
      <c r="F333" s="51" t="e">
        <f>VLOOKUP(E333,#REF!,8,FALSE)</f>
        <v>#REF!</v>
      </c>
      <c r="G333" s="51" t="e">
        <f>VLOOKUP(E333,#REF!,9,FALSE)</f>
        <v>#REF!</v>
      </c>
      <c r="H333" s="52">
        <v>20003</v>
      </c>
      <c r="I333" s="51" t="s">
        <v>5053</v>
      </c>
      <c r="J333" s="53">
        <v>15.1</v>
      </c>
      <c r="K333" s="53">
        <v>0.1</v>
      </c>
      <c r="L333" s="53">
        <v>0</v>
      </c>
      <c r="M333" s="53">
        <v>0</v>
      </c>
      <c r="N333" s="53">
        <f t="shared" si="30"/>
        <v>0</v>
      </c>
      <c r="O333" s="53" t="e">
        <f>VLOOKUP(E333,#REF!,29,FALSE)</f>
        <v>#REF!</v>
      </c>
      <c r="P333" s="53" t="e">
        <f t="shared" si="31"/>
        <v>#REF!</v>
      </c>
      <c r="Q333" s="53">
        <v>0</v>
      </c>
    </row>
    <row r="334" spans="1:17">
      <c r="A334" s="51" t="s">
        <v>4823</v>
      </c>
      <c r="B334" s="51">
        <f t="shared" si="27"/>
        <v>1</v>
      </c>
      <c r="C334" s="51">
        <f t="shared" si="28"/>
        <v>744</v>
      </c>
      <c r="D334" s="51" t="s">
        <v>635</v>
      </c>
      <c r="E334" s="54" t="str">
        <f t="shared" si="29"/>
        <v>030004</v>
      </c>
      <c r="F334" s="51" t="e">
        <f>VLOOKUP(E334,#REF!,8,FALSE)</f>
        <v>#REF!</v>
      </c>
      <c r="G334" s="51" t="e">
        <f>VLOOKUP(E334,#REF!,9,FALSE)</f>
        <v>#REF!</v>
      </c>
      <c r="H334" s="52">
        <v>8630</v>
      </c>
      <c r="I334" s="51" t="s">
        <v>5054</v>
      </c>
      <c r="J334" s="53">
        <v>15</v>
      </c>
      <c r="K334" s="53">
        <v>11</v>
      </c>
      <c r="L334" s="53">
        <v>0</v>
      </c>
      <c r="M334" s="53">
        <v>0</v>
      </c>
      <c r="N334" s="53">
        <f t="shared" si="30"/>
        <v>0</v>
      </c>
      <c r="O334" s="53" t="e">
        <f>VLOOKUP(E334,#REF!,29,FALSE)</f>
        <v>#REF!</v>
      </c>
      <c r="P334" s="53" t="e">
        <f t="shared" si="31"/>
        <v>#REF!</v>
      </c>
      <c r="Q334" s="53">
        <v>0</v>
      </c>
    </row>
    <row r="335" spans="1:17">
      <c r="A335" s="51" t="s">
        <v>4823</v>
      </c>
      <c r="B335" s="51">
        <f t="shared" si="27"/>
        <v>1</v>
      </c>
      <c r="C335" s="51">
        <f t="shared" si="28"/>
        <v>744</v>
      </c>
      <c r="D335" s="51" t="s">
        <v>959</v>
      </c>
      <c r="E335" s="54" t="str">
        <f t="shared" si="29"/>
        <v>030279</v>
      </c>
      <c r="F335" s="51" t="e">
        <f>VLOOKUP(E335,#REF!,8,FALSE)</f>
        <v>#REF!</v>
      </c>
      <c r="G335" s="51" t="e">
        <f>VLOOKUP(E335,#REF!,9,FALSE)</f>
        <v>#REF!</v>
      </c>
      <c r="H335" s="52">
        <v>891362</v>
      </c>
      <c r="I335" s="51" t="s">
        <v>5055</v>
      </c>
      <c r="J335" s="53">
        <v>11.09</v>
      </c>
      <c r="K335" s="53">
        <v>11</v>
      </c>
      <c r="L335" s="53">
        <v>9.4803284758064521</v>
      </c>
      <c r="M335" s="53">
        <v>9.4803284758064521</v>
      </c>
      <c r="N335" s="53">
        <f t="shared" si="30"/>
        <v>7053.3643860000002</v>
      </c>
      <c r="O335" s="53" t="e">
        <f>VLOOKUP(E335,#REF!,29,FALSE)</f>
        <v>#REF!</v>
      </c>
      <c r="P335" s="53" t="e">
        <f t="shared" si="31"/>
        <v>#REF!</v>
      </c>
      <c r="Q335" s="53">
        <v>0</v>
      </c>
    </row>
    <row r="336" spans="1:17">
      <c r="A336" s="51" t="s">
        <v>4823</v>
      </c>
      <c r="B336" s="51">
        <f t="shared" si="27"/>
        <v>1</v>
      </c>
      <c r="C336" s="51">
        <f t="shared" si="28"/>
        <v>744</v>
      </c>
      <c r="D336" s="51" t="s">
        <v>928</v>
      </c>
      <c r="E336" s="54" t="str">
        <f t="shared" si="29"/>
        <v>030294</v>
      </c>
      <c r="F336" s="51" t="e">
        <f>VLOOKUP(E336,#REF!,8,FALSE)</f>
        <v>#REF!</v>
      </c>
      <c r="G336" s="51" t="e">
        <f>VLOOKUP(E336,#REF!,9,FALSE)</f>
        <v>#REF!</v>
      </c>
      <c r="H336" s="52">
        <v>20061</v>
      </c>
      <c r="I336" s="51" t="s">
        <v>5056</v>
      </c>
      <c r="J336" s="53">
        <v>12.09</v>
      </c>
      <c r="K336" s="53">
        <v>12</v>
      </c>
      <c r="L336" s="53">
        <v>11.514982655913979</v>
      </c>
      <c r="M336" s="53">
        <v>11.514982655913979</v>
      </c>
      <c r="N336" s="53">
        <f t="shared" si="30"/>
        <v>8567.1470960000006</v>
      </c>
      <c r="O336" s="53" t="e">
        <f>VLOOKUP(E336,#REF!,29,FALSE)</f>
        <v>#REF!</v>
      </c>
      <c r="P336" s="53" t="e">
        <f t="shared" si="31"/>
        <v>#REF!</v>
      </c>
      <c r="Q336" s="53">
        <v>0</v>
      </c>
    </row>
    <row r="337" spans="1:17">
      <c r="A337" s="51" t="s">
        <v>4823</v>
      </c>
      <c r="B337" s="51">
        <f t="shared" si="27"/>
        <v>1</v>
      </c>
      <c r="C337" s="51">
        <f t="shared" si="28"/>
        <v>744</v>
      </c>
      <c r="D337" s="51" t="s">
        <v>2827</v>
      </c>
      <c r="E337" s="54" t="str">
        <f t="shared" si="29"/>
        <v>033129</v>
      </c>
      <c r="F337" s="51" t="e">
        <f>VLOOKUP(E337,#REF!,8,FALSE)</f>
        <v>#REF!</v>
      </c>
      <c r="G337" s="51" t="e">
        <f>VLOOKUP(E337,#REF!,9,FALSE)</f>
        <v>#REF!</v>
      </c>
      <c r="H337" s="52">
        <v>909884</v>
      </c>
      <c r="I337" s="51" t="s">
        <v>5057</v>
      </c>
      <c r="J337" s="53">
        <v>8.8000000000000007</v>
      </c>
      <c r="K337" s="53">
        <v>8.8000000000000007</v>
      </c>
      <c r="L337" s="53">
        <v>4.1806340013440861</v>
      </c>
      <c r="M337" s="53">
        <v>4.1806340013440861</v>
      </c>
      <c r="N337" s="53">
        <f t="shared" si="30"/>
        <v>3110.391697</v>
      </c>
      <c r="O337" s="53" t="e">
        <f>VLOOKUP(E337,#REF!,29,FALSE)</f>
        <v>#REF!</v>
      </c>
      <c r="P337" s="53" t="e">
        <f t="shared" si="31"/>
        <v>#REF!</v>
      </c>
      <c r="Q337" s="53">
        <v>0</v>
      </c>
    </row>
    <row r="338" spans="1:17">
      <c r="A338" s="51" t="s">
        <v>4823</v>
      </c>
      <c r="B338" s="51">
        <f t="shared" si="27"/>
        <v>1</v>
      </c>
      <c r="C338" s="51">
        <f t="shared" si="28"/>
        <v>744</v>
      </c>
      <c r="D338" s="51" t="s">
        <v>2829</v>
      </c>
      <c r="E338" s="54" t="str">
        <f t="shared" si="29"/>
        <v>033130</v>
      </c>
      <c r="F338" s="51" t="e">
        <f>VLOOKUP(E338,#REF!,8,FALSE)</f>
        <v>#REF!</v>
      </c>
      <c r="G338" s="51" t="e">
        <f>VLOOKUP(E338,#REF!,9,FALSE)</f>
        <v>#REF!</v>
      </c>
      <c r="H338" s="52">
        <v>909883</v>
      </c>
      <c r="I338" s="51" t="s">
        <v>5058</v>
      </c>
      <c r="J338" s="53">
        <v>8.8000000000000007</v>
      </c>
      <c r="K338" s="53">
        <v>8.8000000000000007</v>
      </c>
      <c r="L338" s="53">
        <v>4.5367271209677424</v>
      </c>
      <c r="M338" s="53">
        <v>4.5367271209677424</v>
      </c>
      <c r="N338" s="53">
        <f t="shared" si="30"/>
        <v>3375.3249780000006</v>
      </c>
      <c r="O338" s="53" t="e">
        <f>VLOOKUP(E338,#REF!,29,FALSE)</f>
        <v>#REF!</v>
      </c>
      <c r="P338" s="53" t="e">
        <f t="shared" si="31"/>
        <v>#REF!</v>
      </c>
      <c r="Q338" s="53">
        <v>0</v>
      </c>
    </row>
    <row r="339" spans="1:17">
      <c r="A339" s="51" t="s">
        <v>4823</v>
      </c>
      <c r="B339" s="51">
        <f t="shared" si="27"/>
        <v>1</v>
      </c>
      <c r="C339" s="51">
        <f t="shared" si="28"/>
        <v>744</v>
      </c>
      <c r="D339" s="51" t="s">
        <v>2790</v>
      </c>
      <c r="E339" s="54" t="str">
        <f t="shared" si="29"/>
        <v>033131</v>
      </c>
      <c r="F339" s="51" t="e">
        <f>VLOOKUP(E339,#REF!,8,FALSE)</f>
        <v>#REF!</v>
      </c>
      <c r="G339" s="51" t="e">
        <f>VLOOKUP(E339,#REF!,9,FALSE)</f>
        <v>#REF!</v>
      </c>
      <c r="H339" s="52">
        <v>909885</v>
      </c>
      <c r="I339" s="51" t="s">
        <v>5059</v>
      </c>
      <c r="J339" s="53">
        <v>8.8000000000000007</v>
      </c>
      <c r="K339" s="53">
        <v>8.8000000000000007</v>
      </c>
      <c r="L339" s="53">
        <v>5.7336708790322577</v>
      </c>
      <c r="M339" s="53">
        <v>5.7336708790322577</v>
      </c>
      <c r="N339" s="53">
        <f t="shared" si="30"/>
        <v>4265.8511339999995</v>
      </c>
      <c r="O339" s="53" t="e">
        <f>VLOOKUP(E339,#REF!,29,FALSE)</f>
        <v>#REF!</v>
      </c>
      <c r="P339" s="53" t="e">
        <f t="shared" si="31"/>
        <v>#REF!</v>
      </c>
      <c r="Q339" s="53">
        <v>0</v>
      </c>
    </row>
    <row r="340" spans="1:17">
      <c r="A340" s="51" t="s">
        <v>4823</v>
      </c>
      <c r="B340" s="51">
        <f t="shared" si="27"/>
        <v>1</v>
      </c>
      <c r="C340" s="51">
        <f t="shared" si="28"/>
        <v>744</v>
      </c>
      <c r="D340" s="51" t="s">
        <v>2825</v>
      </c>
      <c r="E340" s="54" t="str">
        <f t="shared" si="29"/>
        <v>033132</v>
      </c>
      <c r="F340" s="51" t="e">
        <f>VLOOKUP(E340,#REF!,8,FALSE)</f>
        <v>#REF!</v>
      </c>
      <c r="G340" s="51" t="e">
        <f>VLOOKUP(E340,#REF!,9,FALSE)</f>
        <v>#REF!</v>
      </c>
      <c r="H340" s="52">
        <v>909886</v>
      </c>
      <c r="I340" s="51" t="s">
        <v>5060</v>
      </c>
      <c r="J340" s="53">
        <v>8.8000000000000007</v>
      </c>
      <c r="K340" s="53">
        <v>8.8000000000000007</v>
      </c>
      <c r="L340" s="53">
        <v>6.3072129005376345</v>
      </c>
      <c r="M340" s="53">
        <v>6.3072129005376345</v>
      </c>
      <c r="N340" s="53">
        <f t="shared" si="30"/>
        <v>4692.5663979999999</v>
      </c>
      <c r="O340" s="53" t="e">
        <f>VLOOKUP(E340,#REF!,29,FALSE)</f>
        <v>#REF!</v>
      </c>
      <c r="P340" s="53" t="e">
        <f t="shared" si="31"/>
        <v>#REF!</v>
      </c>
      <c r="Q340" s="53">
        <v>0</v>
      </c>
    </row>
    <row r="341" spans="1:17">
      <c r="A341" s="51" t="s">
        <v>4823</v>
      </c>
      <c r="B341" s="51">
        <f t="shared" si="27"/>
        <v>1</v>
      </c>
      <c r="C341" s="51">
        <f t="shared" si="28"/>
        <v>744</v>
      </c>
      <c r="D341" s="51" t="s">
        <v>2823</v>
      </c>
      <c r="E341" s="54" t="str">
        <f t="shared" si="29"/>
        <v>033133</v>
      </c>
      <c r="F341" s="51" t="e">
        <f>VLOOKUP(E341,#REF!,8,FALSE)</f>
        <v>#REF!</v>
      </c>
      <c r="G341" s="51" t="e">
        <f>VLOOKUP(E341,#REF!,9,FALSE)</f>
        <v>#REF!</v>
      </c>
      <c r="H341" s="52">
        <v>909887</v>
      </c>
      <c r="I341" s="51" t="s">
        <v>5061</v>
      </c>
      <c r="J341" s="53">
        <v>8.8000000000000007</v>
      </c>
      <c r="K341" s="53">
        <v>8.8000000000000007</v>
      </c>
      <c r="L341" s="53">
        <v>5.7094484825268825</v>
      </c>
      <c r="M341" s="53">
        <v>5.7094484825268825</v>
      </c>
      <c r="N341" s="53">
        <f t="shared" si="30"/>
        <v>4247.8296710000004</v>
      </c>
      <c r="O341" s="53" t="e">
        <f>VLOOKUP(E341,#REF!,29,FALSE)</f>
        <v>#REF!</v>
      </c>
      <c r="P341" s="53" t="e">
        <f t="shared" si="31"/>
        <v>#REF!</v>
      </c>
      <c r="Q341" s="53">
        <v>0</v>
      </c>
    </row>
    <row r="342" spans="1:17">
      <c r="A342" s="51" t="s">
        <v>4823</v>
      </c>
      <c r="B342" s="51">
        <f t="shared" si="27"/>
        <v>1</v>
      </c>
      <c r="C342" s="51">
        <f t="shared" si="28"/>
        <v>744</v>
      </c>
      <c r="D342" s="51" t="s">
        <v>2821</v>
      </c>
      <c r="E342" s="54" t="str">
        <f t="shared" si="29"/>
        <v>033127</v>
      </c>
      <c r="F342" s="51" t="e">
        <f>VLOOKUP(E342,#REF!,8,FALSE)</f>
        <v>#REF!</v>
      </c>
      <c r="G342" s="51" t="e">
        <f>VLOOKUP(E342,#REF!,9,FALSE)</f>
        <v>#REF!</v>
      </c>
      <c r="H342" s="52">
        <v>909881</v>
      </c>
      <c r="I342" s="51" t="s">
        <v>5062</v>
      </c>
      <c r="J342" s="53">
        <v>8.8000000000000007</v>
      </c>
      <c r="K342" s="53">
        <v>8.8000000000000007</v>
      </c>
      <c r="L342" s="53">
        <v>6.470578831989247</v>
      </c>
      <c r="M342" s="53">
        <v>6.470578831989247</v>
      </c>
      <c r="N342" s="53">
        <f t="shared" si="30"/>
        <v>4814.110651</v>
      </c>
      <c r="O342" s="53" t="e">
        <f>VLOOKUP(E342,#REF!,29,FALSE)</f>
        <v>#REF!</v>
      </c>
      <c r="P342" s="53" t="e">
        <f t="shared" si="31"/>
        <v>#REF!</v>
      </c>
      <c r="Q342" s="53">
        <v>0</v>
      </c>
    </row>
    <row r="343" spans="1:17">
      <c r="A343" s="51" t="s">
        <v>4823</v>
      </c>
      <c r="B343" s="51">
        <f t="shared" si="27"/>
        <v>1</v>
      </c>
      <c r="C343" s="51">
        <f t="shared" si="28"/>
        <v>744</v>
      </c>
      <c r="D343" s="51" t="s">
        <v>2831</v>
      </c>
      <c r="E343" s="54" t="str">
        <f t="shared" si="29"/>
        <v>033128</v>
      </c>
      <c r="F343" s="51" t="e">
        <f>VLOOKUP(E343,#REF!,8,FALSE)</f>
        <v>#REF!</v>
      </c>
      <c r="G343" s="51" t="e">
        <f>VLOOKUP(E343,#REF!,9,FALSE)</f>
        <v>#REF!</v>
      </c>
      <c r="H343" s="52">
        <v>909882</v>
      </c>
      <c r="I343" s="51" t="s">
        <v>5063</v>
      </c>
      <c r="J343" s="53">
        <v>8.8000000000000007</v>
      </c>
      <c r="K343" s="53">
        <v>8.8000000000000007</v>
      </c>
      <c r="L343" s="53">
        <v>5.3733742352150538</v>
      </c>
      <c r="M343" s="53">
        <v>5.3733742352150538</v>
      </c>
      <c r="N343" s="53">
        <f t="shared" si="30"/>
        <v>3997.7904309999999</v>
      </c>
      <c r="O343" s="53" t="e">
        <f>VLOOKUP(E343,#REF!,29,FALSE)</f>
        <v>#REF!</v>
      </c>
      <c r="P343" s="53" t="e">
        <f t="shared" si="31"/>
        <v>#REF!</v>
      </c>
      <c r="Q343" s="53">
        <v>0</v>
      </c>
    </row>
    <row r="344" spans="1:17">
      <c r="A344" s="51" t="s">
        <v>4823</v>
      </c>
      <c r="B344" s="51">
        <f t="shared" si="27"/>
        <v>1</v>
      </c>
      <c r="C344" s="51">
        <f t="shared" si="28"/>
        <v>744</v>
      </c>
      <c r="D344" s="51" t="s">
        <v>1185</v>
      </c>
      <c r="E344" s="54" t="str">
        <f t="shared" si="29"/>
        <v>030549</v>
      </c>
      <c r="F344" s="51" t="e">
        <f>VLOOKUP(E344,#REF!,8,FALSE)</f>
        <v>#REF!</v>
      </c>
      <c r="G344" s="51" t="e">
        <f>VLOOKUP(E344,#REF!,9,FALSE)</f>
        <v>#REF!</v>
      </c>
      <c r="H344" s="52">
        <v>890622</v>
      </c>
      <c r="I344" s="51" t="s">
        <v>5064</v>
      </c>
      <c r="J344" s="53">
        <v>12.8</v>
      </c>
      <c r="K344" s="53">
        <v>14.9</v>
      </c>
      <c r="L344" s="53">
        <v>16.221679999999999</v>
      </c>
      <c r="M344" s="53">
        <v>16.221679954301074</v>
      </c>
      <c r="N344" s="53">
        <f t="shared" si="30"/>
        <v>12068.929885999998</v>
      </c>
      <c r="O344" s="53" t="e">
        <f>VLOOKUP(E344,#REF!,29,FALSE)</f>
        <v>#REF!</v>
      </c>
      <c r="P344" s="53" t="e">
        <f t="shared" si="31"/>
        <v>#REF!</v>
      </c>
      <c r="Q344" s="53">
        <v>4.5698925532633439E-8</v>
      </c>
    </row>
    <row r="345" spans="1:17">
      <c r="A345" s="51" t="s">
        <v>4823</v>
      </c>
      <c r="B345" s="51">
        <f t="shared" si="27"/>
        <v>1</v>
      </c>
      <c r="C345" s="51">
        <f t="shared" si="28"/>
        <v>744</v>
      </c>
      <c r="D345" s="51" t="s">
        <v>445</v>
      </c>
      <c r="E345" s="54" t="str">
        <f t="shared" si="29"/>
        <v>001609</v>
      </c>
      <c r="F345" s="51" t="e">
        <f>VLOOKUP(E345,#REF!,8,FALSE)</f>
        <v>#REF!</v>
      </c>
      <c r="G345" s="51" t="e">
        <f>VLOOKUP(E345,#REF!,9,FALSE)</f>
        <v>#REF!</v>
      </c>
      <c r="H345" s="52">
        <v>8339</v>
      </c>
      <c r="I345" s="51" t="s">
        <v>5065</v>
      </c>
      <c r="J345" s="53">
        <v>28.3</v>
      </c>
      <c r="K345" s="53">
        <v>19.999997</v>
      </c>
      <c r="L345" s="53">
        <v>0</v>
      </c>
      <c r="M345" s="53">
        <v>0</v>
      </c>
      <c r="N345" s="53">
        <f t="shared" si="30"/>
        <v>0</v>
      </c>
      <c r="O345" s="53" t="e">
        <f>VLOOKUP(E345,#REF!,29,FALSE)</f>
        <v>#REF!</v>
      </c>
      <c r="P345" s="53" t="e">
        <f t="shared" si="31"/>
        <v>#REF!</v>
      </c>
      <c r="Q345" s="53">
        <v>0</v>
      </c>
    </row>
    <row r="346" spans="1:17">
      <c r="A346" s="51" t="s">
        <v>4823</v>
      </c>
      <c r="B346" s="51">
        <f t="shared" si="27"/>
        <v>1</v>
      </c>
      <c r="C346" s="51">
        <f t="shared" si="28"/>
        <v>744</v>
      </c>
      <c r="D346" s="51" t="s">
        <v>855</v>
      </c>
      <c r="E346" s="54" t="str">
        <f t="shared" si="29"/>
        <v>030286</v>
      </c>
      <c r="F346" s="51" t="e">
        <f>VLOOKUP(E346,#REF!,8,FALSE)</f>
        <v>#REF!</v>
      </c>
      <c r="G346" s="51" t="e">
        <f>VLOOKUP(E346,#REF!,9,FALSE)</f>
        <v>#REF!</v>
      </c>
      <c r="H346" s="52">
        <v>20053</v>
      </c>
      <c r="I346" s="51" t="s">
        <v>5066</v>
      </c>
      <c r="J346" s="53">
        <v>9.1999999999999993</v>
      </c>
      <c r="K346" s="53">
        <v>9</v>
      </c>
      <c r="L346" s="53">
        <v>7.6775035913978495</v>
      </c>
      <c r="M346" s="53">
        <v>7.6775035913978495</v>
      </c>
      <c r="N346" s="53">
        <f t="shared" si="30"/>
        <v>5712.062672</v>
      </c>
      <c r="O346" s="53" t="e">
        <f>VLOOKUP(E346,#REF!,29,FALSE)</f>
        <v>#REF!</v>
      </c>
      <c r="P346" s="53" t="e">
        <f t="shared" si="31"/>
        <v>#REF!</v>
      </c>
      <c r="Q346" s="53">
        <v>0</v>
      </c>
    </row>
    <row r="347" spans="1:17">
      <c r="A347" s="51" t="s">
        <v>4823</v>
      </c>
      <c r="B347" s="51">
        <f t="shared" si="27"/>
        <v>1</v>
      </c>
      <c r="C347" s="51">
        <f t="shared" si="28"/>
        <v>744</v>
      </c>
      <c r="D347" s="51" t="s">
        <v>1109</v>
      </c>
      <c r="E347" s="54" t="str">
        <f t="shared" si="29"/>
        <v>030449</v>
      </c>
      <c r="F347" s="51" t="e">
        <f>VLOOKUP(E347,#REF!,8,FALSE)</f>
        <v>#REF!</v>
      </c>
      <c r="G347" s="51" t="e">
        <f>VLOOKUP(E347,#REF!,9,FALSE)</f>
        <v>#REF!</v>
      </c>
      <c r="H347" s="52">
        <v>888113</v>
      </c>
      <c r="I347" s="51" t="s">
        <v>1110</v>
      </c>
      <c r="J347" s="53">
        <v>9.3000000000000007</v>
      </c>
      <c r="K347" s="53">
        <v>10.3</v>
      </c>
      <c r="L347" s="53">
        <v>7.9908151061827954</v>
      </c>
      <c r="M347" s="53">
        <v>7.9908151142473116</v>
      </c>
      <c r="N347" s="53">
        <f t="shared" si="30"/>
        <v>5945.1664449999998</v>
      </c>
      <c r="O347" s="53" t="e">
        <f>VLOOKUP(E347,#REF!,29,FALSE)</f>
        <v>#REF!</v>
      </c>
      <c r="P347" s="53" t="e">
        <f t="shared" si="31"/>
        <v>#REF!</v>
      </c>
      <c r="Q347" s="53">
        <v>0</v>
      </c>
    </row>
    <row r="348" spans="1:17">
      <c r="A348" s="51" t="s">
        <v>4823</v>
      </c>
      <c r="B348" s="51">
        <f t="shared" si="27"/>
        <v>1</v>
      </c>
      <c r="C348" s="51">
        <f t="shared" si="28"/>
        <v>744</v>
      </c>
      <c r="D348" s="51" t="s">
        <v>852</v>
      </c>
      <c r="E348" s="54" t="str">
        <f t="shared" si="29"/>
        <v>030319</v>
      </c>
      <c r="F348" s="51" t="e">
        <f>VLOOKUP(E348,#REF!,8,FALSE)</f>
        <v>#REF!</v>
      </c>
      <c r="G348" s="51" t="e">
        <f>VLOOKUP(E348,#REF!,9,FALSE)</f>
        <v>#REF!</v>
      </c>
      <c r="H348" s="52">
        <v>20024</v>
      </c>
      <c r="I348" s="51" t="s">
        <v>5067</v>
      </c>
      <c r="J348" s="53">
        <v>11.8</v>
      </c>
      <c r="K348" s="53">
        <v>11</v>
      </c>
      <c r="L348" s="53">
        <v>14.781724760752688</v>
      </c>
      <c r="M348" s="53">
        <v>14.781724760752688</v>
      </c>
      <c r="N348" s="53">
        <f t="shared" si="30"/>
        <v>10997.603222</v>
      </c>
      <c r="O348" s="53" t="e">
        <f>VLOOKUP(E348,#REF!,29,FALSE)</f>
        <v>#REF!</v>
      </c>
      <c r="P348" s="53" t="e">
        <f t="shared" si="31"/>
        <v>#REF!</v>
      </c>
      <c r="Q348" s="53">
        <v>0</v>
      </c>
    </row>
    <row r="349" spans="1:17">
      <c r="A349" s="51" t="s">
        <v>4823</v>
      </c>
      <c r="B349" s="51">
        <f t="shared" si="27"/>
        <v>1</v>
      </c>
      <c r="C349" s="51">
        <f t="shared" si="28"/>
        <v>744</v>
      </c>
      <c r="D349" s="51" t="s">
        <v>394</v>
      </c>
      <c r="E349" s="54" t="str">
        <f t="shared" si="29"/>
        <v>001946</v>
      </c>
      <c r="F349" s="51" t="e">
        <f>VLOOKUP(E349,#REF!,8,FALSE)</f>
        <v>#REF!</v>
      </c>
      <c r="G349" s="51" t="e">
        <f>VLOOKUP(E349,#REF!,9,FALSE)</f>
        <v>#REF!</v>
      </c>
      <c r="H349" s="52">
        <v>8771</v>
      </c>
      <c r="I349" s="51" t="s">
        <v>5068</v>
      </c>
      <c r="J349" s="53">
        <v>69.8</v>
      </c>
      <c r="K349" s="53">
        <v>69.000003000000007</v>
      </c>
      <c r="L349" s="53">
        <v>0</v>
      </c>
      <c r="M349" s="53">
        <v>0</v>
      </c>
      <c r="N349" s="53">
        <f t="shared" si="30"/>
        <v>0</v>
      </c>
      <c r="O349" s="53" t="e">
        <f>VLOOKUP(E349,#REF!,29,FALSE)</f>
        <v>#REF!</v>
      </c>
      <c r="P349" s="53" t="e">
        <f t="shared" si="31"/>
        <v>#REF!</v>
      </c>
      <c r="Q349" s="53">
        <v>0</v>
      </c>
    </row>
    <row r="350" spans="1:17">
      <c r="A350" s="51" t="s">
        <v>4823</v>
      </c>
      <c r="B350" s="51">
        <f t="shared" si="27"/>
        <v>1</v>
      </c>
      <c r="C350" s="51">
        <f t="shared" si="28"/>
        <v>744</v>
      </c>
      <c r="D350" s="51" t="s">
        <v>1382</v>
      </c>
      <c r="E350" s="54" t="str">
        <f t="shared" si="29"/>
        <v>030561</v>
      </c>
      <c r="F350" s="51" t="e">
        <f>VLOOKUP(E350,#REF!,8,FALSE)</f>
        <v>#REF!</v>
      </c>
      <c r="G350" s="51" t="e">
        <f>VLOOKUP(E350,#REF!,9,FALSE)</f>
        <v>#REF!</v>
      </c>
      <c r="H350" s="52">
        <v>8994</v>
      </c>
      <c r="I350" s="51" t="s">
        <v>5069</v>
      </c>
      <c r="J350" s="53">
        <v>15.2</v>
      </c>
      <c r="K350" s="53">
        <v>17.3</v>
      </c>
      <c r="L350" s="53">
        <v>2.965322580645161E-5</v>
      </c>
      <c r="M350" s="53">
        <v>0</v>
      </c>
      <c r="N350" s="53">
        <f t="shared" si="30"/>
        <v>0</v>
      </c>
      <c r="O350" s="53" t="e">
        <f>VLOOKUP(E350,#REF!,29,FALSE)</f>
        <v>#REF!</v>
      </c>
      <c r="P350" s="53" t="e">
        <f t="shared" si="31"/>
        <v>#REF!</v>
      </c>
      <c r="Q350" s="53">
        <v>2.965322580645161E-5</v>
      </c>
    </row>
    <row r="351" spans="1:17">
      <c r="A351" s="51" t="s">
        <v>4823</v>
      </c>
      <c r="B351" s="51">
        <f t="shared" si="27"/>
        <v>1</v>
      </c>
      <c r="C351" s="51">
        <f t="shared" si="28"/>
        <v>744</v>
      </c>
      <c r="D351" s="51" t="s">
        <v>1484</v>
      </c>
      <c r="E351" s="54" t="str">
        <f t="shared" si="29"/>
        <v>030856</v>
      </c>
      <c r="F351" s="51" t="e">
        <f>VLOOKUP(E351,#REF!,8,FALSE)</f>
        <v>#REF!</v>
      </c>
      <c r="G351" s="51" t="e">
        <f>VLOOKUP(E351,#REF!,9,FALSE)</f>
        <v>#REF!</v>
      </c>
      <c r="H351" s="52">
        <v>893446</v>
      </c>
      <c r="I351" s="51" t="s">
        <v>5070</v>
      </c>
      <c r="J351" s="53">
        <v>9</v>
      </c>
      <c r="K351" s="53">
        <v>9</v>
      </c>
      <c r="L351" s="53">
        <v>10.287242375</v>
      </c>
      <c r="M351" s="53">
        <v>10.287242375</v>
      </c>
      <c r="N351" s="53">
        <f t="shared" si="30"/>
        <v>7653.7083270000003</v>
      </c>
      <c r="O351" s="53" t="e">
        <f>VLOOKUP(E351,#REF!,29,FALSE)</f>
        <v>#REF!</v>
      </c>
      <c r="P351" s="53" t="e">
        <f t="shared" si="31"/>
        <v>#REF!</v>
      </c>
      <c r="Q351" s="53">
        <v>0</v>
      </c>
    </row>
    <row r="352" spans="1:17">
      <c r="A352" s="51" t="s">
        <v>4823</v>
      </c>
      <c r="B352" s="51">
        <f t="shared" si="27"/>
        <v>1</v>
      </c>
      <c r="C352" s="51">
        <f t="shared" si="28"/>
        <v>744</v>
      </c>
      <c r="D352" s="51" t="s">
        <v>1386</v>
      </c>
      <c r="E352" s="54" t="str">
        <f t="shared" si="29"/>
        <v>028111</v>
      </c>
      <c r="F352" s="51" t="e">
        <f>VLOOKUP(E352,#REF!,8,FALSE)</f>
        <v>#REF!</v>
      </c>
      <c r="G352" s="51" t="e">
        <f>VLOOKUP(E352,#REF!,9,FALSE)</f>
        <v>#REF!</v>
      </c>
      <c r="H352" s="52">
        <v>888490</v>
      </c>
      <c r="I352" s="51" t="s">
        <v>1385</v>
      </c>
      <c r="J352" s="53">
        <v>17.5</v>
      </c>
      <c r="K352" s="53">
        <v>13.817311999999999</v>
      </c>
      <c r="L352" s="53">
        <v>3.2258064516129035E-8</v>
      </c>
      <c r="M352" s="53">
        <v>0</v>
      </c>
      <c r="N352" s="53">
        <f t="shared" si="30"/>
        <v>0</v>
      </c>
      <c r="O352" s="53" t="e">
        <f>VLOOKUP(E352,#REF!,29,FALSE)</f>
        <v>#REF!</v>
      </c>
      <c r="P352" s="53" t="e">
        <f t="shared" si="31"/>
        <v>#REF!</v>
      </c>
      <c r="Q352" s="53">
        <v>3.2258064516129035E-8</v>
      </c>
    </row>
    <row r="353" spans="1:17">
      <c r="A353" s="51" t="s">
        <v>4823</v>
      </c>
      <c r="B353" s="51">
        <f t="shared" si="27"/>
        <v>1</v>
      </c>
      <c r="C353" s="51">
        <f t="shared" si="28"/>
        <v>744</v>
      </c>
      <c r="D353" s="51" t="s">
        <v>338</v>
      </c>
      <c r="E353" s="54" t="str">
        <f t="shared" si="29"/>
        <v>029561</v>
      </c>
      <c r="F353" s="51" t="e">
        <f>VLOOKUP(E353,#REF!,8,FALSE)</f>
        <v>#REF!</v>
      </c>
      <c r="G353" s="51" t="e">
        <f>VLOOKUP(E353,#REF!,9,FALSE)</f>
        <v>#REF!</v>
      </c>
      <c r="H353" s="52">
        <v>8418</v>
      </c>
      <c r="I353" s="51" t="s">
        <v>339</v>
      </c>
      <c r="J353" s="53">
        <v>46.5</v>
      </c>
      <c r="K353" s="53">
        <v>45.999999000000003</v>
      </c>
      <c r="L353" s="53">
        <v>42.026768416666663</v>
      </c>
      <c r="M353" s="53">
        <v>41.990427270161291</v>
      </c>
      <c r="N353" s="53">
        <f t="shared" si="30"/>
        <v>31240.877888999999</v>
      </c>
      <c r="O353" s="53" t="e">
        <f>VLOOKUP(E353,#REF!,29,FALSE)</f>
        <v>#REF!</v>
      </c>
      <c r="P353" s="53" t="e">
        <f t="shared" si="31"/>
        <v>#REF!</v>
      </c>
      <c r="Q353" s="53">
        <v>3.6341146505375004E-2</v>
      </c>
    </row>
    <row r="354" spans="1:17">
      <c r="A354" s="51" t="s">
        <v>4823</v>
      </c>
      <c r="B354" s="51">
        <f t="shared" si="27"/>
        <v>1</v>
      </c>
      <c r="C354" s="51">
        <f t="shared" si="28"/>
        <v>744</v>
      </c>
      <c r="D354" s="51" t="s">
        <v>3151</v>
      </c>
      <c r="E354" s="54" t="str">
        <f t="shared" si="29"/>
        <v>029758</v>
      </c>
      <c r="F354" s="51" t="e">
        <f>VLOOKUP(E354,#REF!,8,FALSE)</f>
        <v>#REF!</v>
      </c>
      <c r="G354" s="51" t="e">
        <f>VLOOKUP(E354,#REF!,9,FALSE)</f>
        <v>#REF!</v>
      </c>
      <c r="H354" s="52">
        <v>908877</v>
      </c>
      <c r="I354" s="51" t="s">
        <v>5071</v>
      </c>
      <c r="J354" s="53">
        <v>0.54600000000000004</v>
      </c>
      <c r="K354" s="53">
        <v>0.48</v>
      </c>
      <c r="L354" s="53">
        <v>0.42541383198924726</v>
      </c>
      <c r="M354" s="53">
        <v>0.42541383198924726</v>
      </c>
      <c r="N354" s="53">
        <f t="shared" si="30"/>
        <v>316.50789099999997</v>
      </c>
      <c r="O354" s="53" t="e">
        <f>VLOOKUP(E354,#REF!,29,FALSE)</f>
        <v>#REF!</v>
      </c>
      <c r="P354" s="53" t="e">
        <f t="shared" si="31"/>
        <v>#REF!</v>
      </c>
      <c r="Q354" s="53">
        <v>0</v>
      </c>
    </row>
    <row r="355" spans="1:17">
      <c r="A355" s="51" t="s">
        <v>4823</v>
      </c>
      <c r="B355" s="51">
        <f t="shared" si="27"/>
        <v>1</v>
      </c>
      <c r="C355" s="51">
        <f t="shared" si="28"/>
        <v>744</v>
      </c>
      <c r="D355" s="51" t="s">
        <v>3151</v>
      </c>
      <c r="E355" s="54" t="str">
        <f t="shared" si="29"/>
        <v>029758</v>
      </c>
      <c r="F355" s="51" t="e">
        <f>VLOOKUP(E355,#REF!,8,FALSE)</f>
        <v>#REF!</v>
      </c>
      <c r="G355" s="51" t="e">
        <f>VLOOKUP(E355,#REF!,9,FALSE)</f>
        <v>#REF!</v>
      </c>
      <c r="H355" s="52">
        <v>913271</v>
      </c>
      <c r="I355" s="51" t="s">
        <v>5072</v>
      </c>
      <c r="J355" s="53">
        <v>0.36399999999999999</v>
      </c>
      <c r="K355" s="53">
        <v>0.32</v>
      </c>
      <c r="L355" s="53">
        <v>0.28360923521505377</v>
      </c>
      <c r="M355" s="53">
        <v>0.28360923521505377</v>
      </c>
      <c r="N355" s="53">
        <f t="shared" si="30"/>
        <v>211.00527099999999</v>
      </c>
      <c r="O355" s="53" t="e">
        <f>VLOOKUP(E355,#REF!,29,FALSE)</f>
        <v>#REF!</v>
      </c>
      <c r="P355" s="53" t="e">
        <f t="shared" si="31"/>
        <v>#REF!</v>
      </c>
      <c r="Q355" s="53">
        <v>0</v>
      </c>
    </row>
    <row r="356" spans="1:17">
      <c r="A356" s="51" t="s">
        <v>4823</v>
      </c>
      <c r="B356" s="51">
        <f t="shared" si="27"/>
        <v>1</v>
      </c>
      <c r="C356" s="51">
        <f t="shared" si="28"/>
        <v>744</v>
      </c>
      <c r="D356" s="51" t="s">
        <v>1117</v>
      </c>
      <c r="E356" s="54" t="str">
        <f t="shared" si="29"/>
        <v>030443</v>
      </c>
      <c r="F356" s="51" t="e">
        <f>VLOOKUP(E356,#REF!,8,FALSE)</f>
        <v>#REF!</v>
      </c>
      <c r="G356" s="51" t="e">
        <f>VLOOKUP(E356,#REF!,9,FALSE)</f>
        <v>#REF!</v>
      </c>
      <c r="H356" s="52">
        <v>888111</v>
      </c>
      <c r="I356" s="51" t="s">
        <v>1118</v>
      </c>
      <c r="J356" s="53">
        <v>13.8</v>
      </c>
      <c r="K356" s="53">
        <v>12.200003000000001</v>
      </c>
      <c r="L356" s="53">
        <v>11.679697700268818</v>
      </c>
      <c r="M356" s="53">
        <v>10.704979716397849</v>
      </c>
      <c r="N356" s="53">
        <f t="shared" si="30"/>
        <v>7964.5049090000002</v>
      </c>
      <c r="O356" s="53" t="e">
        <f>VLOOKUP(E356,#REF!,29,FALSE)</f>
        <v>#REF!</v>
      </c>
      <c r="P356" s="53" t="e">
        <f t="shared" si="31"/>
        <v>#REF!</v>
      </c>
      <c r="Q356" s="53">
        <v>0.97471798387096842</v>
      </c>
    </row>
    <row r="357" spans="1:17">
      <c r="A357" s="51" t="s">
        <v>4823</v>
      </c>
      <c r="B357" s="51">
        <f t="shared" si="27"/>
        <v>1</v>
      </c>
      <c r="C357" s="51">
        <f t="shared" si="28"/>
        <v>744</v>
      </c>
      <c r="D357" s="51" t="s">
        <v>2143</v>
      </c>
      <c r="E357" s="54" t="str">
        <f t="shared" si="29"/>
        <v>031736</v>
      </c>
      <c r="F357" s="51" t="e">
        <f>VLOOKUP(E357,#REF!,8,FALSE)</f>
        <v>#REF!</v>
      </c>
      <c r="G357" s="51" t="e">
        <f>VLOOKUP(E357,#REF!,9,FALSE)</f>
        <v>#REF!</v>
      </c>
      <c r="H357" s="52">
        <v>909391</v>
      </c>
      <c r="I357" s="51" t="s">
        <v>5073</v>
      </c>
      <c r="J357" s="53">
        <v>14.5</v>
      </c>
      <c r="K357" s="53">
        <v>13.6</v>
      </c>
      <c r="L357" s="53">
        <v>14.390841709677419</v>
      </c>
      <c r="M357" s="53">
        <v>13.993633483870967</v>
      </c>
      <c r="N357" s="53">
        <f t="shared" si="30"/>
        <v>10411.263311999999</v>
      </c>
      <c r="O357" s="53" t="e">
        <f>VLOOKUP(E357,#REF!,29,FALSE)</f>
        <v>#REF!</v>
      </c>
      <c r="P357" s="53" t="e">
        <f t="shared" si="31"/>
        <v>#REF!</v>
      </c>
      <c r="Q357" s="53">
        <v>0.39720822580645332</v>
      </c>
    </row>
    <row r="358" spans="1:17">
      <c r="A358" s="51" t="s">
        <v>4823</v>
      </c>
      <c r="B358" s="51">
        <f t="shared" si="27"/>
        <v>1</v>
      </c>
      <c r="C358" s="51">
        <f t="shared" si="28"/>
        <v>744</v>
      </c>
      <c r="D358" s="51" t="s">
        <v>2146</v>
      </c>
      <c r="E358" s="54" t="str">
        <f t="shared" si="29"/>
        <v>031698</v>
      </c>
      <c r="F358" s="51" t="e">
        <f>VLOOKUP(E358,#REF!,8,FALSE)</f>
        <v>#REF!</v>
      </c>
      <c r="G358" s="51" t="e">
        <f>VLOOKUP(E358,#REF!,9,FALSE)</f>
        <v>#REF!</v>
      </c>
      <c r="H358" s="52">
        <v>909379</v>
      </c>
      <c r="I358" s="51" t="s">
        <v>5074</v>
      </c>
      <c r="J358" s="53">
        <v>13</v>
      </c>
      <c r="K358" s="53">
        <v>12.5</v>
      </c>
      <c r="L358" s="53">
        <v>12.580885575268818</v>
      </c>
      <c r="M358" s="53">
        <v>12.541551295698925</v>
      </c>
      <c r="N358" s="53">
        <f t="shared" si="30"/>
        <v>9330.9141639999998</v>
      </c>
      <c r="O358" s="53" t="e">
        <f>VLOOKUP(E358,#REF!,29,FALSE)</f>
        <v>#REF!</v>
      </c>
      <c r="P358" s="53" t="e">
        <f t="shared" si="31"/>
        <v>#REF!</v>
      </c>
      <c r="Q358" s="53">
        <v>3.9334279569893917E-2</v>
      </c>
    </row>
    <row r="359" spans="1:17">
      <c r="A359" s="51" t="s">
        <v>4823</v>
      </c>
      <c r="B359" s="51">
        <f t="shared" si="27"/>
        <v>1</v>
      </c>
      <c r="C359" s="51">
        <f t="shared" si="28"/>
        <v>744</v>
      </c>
      <c r="D359" s="51" t="s">
        <v>850</v>
      </c>
      <c r="E359" s="54" t="str">
        <f t="shared" si="29"/>
        <v>030288</v>
      </c>
      <c r="F359" s="51" t="e">
        <f>VLOOKUP(E359,#REF!,8,FALSE)</f>
        <v>#REF!</v>
      </c>
      <c r="G359" s="51" t="e">
        <f>VLOOKUP(E359,#REF!,9,FALSE)</f>
        <v>#REF!</v>
      </c>
      <c r="H359" s="52">
        <v>20039</v>
      </c>
      <c r="I359" s="51" t="s">
        <v>5075</v>
      </c>
      <c r="J359" s="53">
        <v>10.84</v>
      </c>
      <c r="K359" s="53">
        <v>10</v>
      </c>
      <c r="L359" s="53">
        <v>10.724692643817205</v>
      </c>
      <c r="M359" s="53">
        <v>10.724692643817205</v>
      </c>
      <c r="N359" s="53">
        <f t="shared" si="30"/>
        <v>7979.1713270000009</v>
      </c>
      <c r="O359" s="53" t="e">
        <f>VLOOKUP(E359,#REF!,29,FALSE)</f>
        <v>#REF!</v>
      </c>
      <c r="P359" s="53" t="e">
        <f t="shared" si="31"/>
        <v>#REF!</v>
      </c>
      <c r="Q359" s="53">
        <v>0</v>
      </c>
    </row>
    <row r="360" spans="1:17">
      <c r="A360" s="51" t="s">
        <v>4823</v>
      </c>
      <c r="B360" s="51">
        <f t="shared" si="27"/>
        <v>1</v>
      </c>
      <c r="C360" s="51">
        <f t="shared" si="28"/>
        <v>744</v>
      </c>
      <c r="D360" s="51" t="s">
        <v>2933</v>
      </c>
      <c r="E360" s="54" t="str">
        <f t="shared" si="29"/>
        <v>034777</v>
      </c>
      <c r="F360" s="51" t="e">
        <f>VLOOKUP(E360,#REF!,8,FALSE)</f>
        <v>#REF!</v>
      </c>
      <c r="G360" s="51" t="e">
        <f>VLOOKUP(E360,#REF!,9,FALSE)</f>
        <v>#REF!</v>
      </c>
      <c r="H360" s="52">
        <v>910735</v>
      </c>
      <c r="I360" s="51" t="s">
        <v>2934</v>
      </c>
      <c r="J360" s="53">
        <v>9.6999999999999993</v>
      </c>
      <c r="K360" s="53">
        <v>9.6999999999999993</v>
      </c>
      <c r="L360" s="53">
        <v>10.917054529569892</v>
      </c>
      <c r="M360" s="53">
        <v>10.917054529569892</v>
      </c>
      <c r="N360" s="53">
        <f t="shared" si="30"/>
        <v>8122.2885699999997</v>
      </c>
      <c r="O360" s="53" t="e">
        <f>VLOOKUP(E360,#REF!,29,FALSE)</f>
        <v>#REF!</v>
      </c>
      <c r="P360" s="53" t="e">
        <f t="shared" si="31"/>
        <v>#REF!</v>
      </c>
      <c r="Q360" s="53">
        <v>0</v>
      </c>
    </row>
    <row r="361" spans="1:17">
      <c r="A361" s="51" t="s">
        <v>4823</v>
      </c>
      <c r="B361" s="51">
        <f t="shared" si="27"/>
        <v>1</v>
      </c>
      <c r="C361" s="51">
        <f t="shared" si="28"/>
        <v>744</v>
      </c>
      <c r="D361" s="51" t="s">
        <v>1114</v>
      </c>
      <c r="E361" s="54" t="str">
        <f t="shared" si="29"/>
        <v>030671</v>
      </c>
      <c r="F361" s="51" t="e">
        <f>VLOOKUP(E361,#REF!,8,FALSE)</f>
        <v>#REF!</v>
      </c>
      <c r="G361" s="51" t="e">
        <f>VLOOKUP(E361,#REF!,9,FALSE)</f>
        <v>#REF!</v>
      </c>
      <c r="H361" s="52">
        <v>890668</v>
      </c>
      <c r="I361" s="51" t="s">
        <v>5076</v>
      </c>
      <c r="J361" s="53">
        <v>10.3</v>
      </c>
      <c r="K361" s="53">
        <v>10.100001000000001</v>
      </c>
      <c r="L361" s="53">
        <v>9.5669263252688168</v>
      </c>
      <c r="M361" s="53">
        <v>9.5669263037634416</v>
      </c>
      <c r="N361" s="53">
        <f t="shared" si="30"/>
        <v>7117.7931700000008</v>
      </c>
      <c r="O361" s="53" t="e">
        <f>VLOOKUP(E361,#REF!,29,FALSE)</f>
        <v>#REF!</v>
      </c>
      <c r="P361" s="53" t="e">
        <f t="shared" si="31"/>
        <v>#REF!</v>
      </c>
      <c r="Q361" s="53">
        <v>2.1505376289790165E-8</v>
      </c>
    </row>
    <row r="362" spans="1:17">
      <c r="A362" s="51" t="s">
        <v>4823</v>
      </c>
      <c r="B362" s="51">
        <f t="shared" si="27"/>
        <v>1</v>
      </c>
      <c r="C362" s="51">
        <f t="shared" si="28"/>
        <v>744</v>
      </c>
      <c r="D362" s="51" t="s">
        <v>2433</v>
      </c>
      <c r="E362" s="54" t="str">
        <f t="shared" si="29"/>
        <v>032352</v>
      </c>
      <c r="F362" s="51" t="e">
        <f>VLOOKUP(E362,#REF!,8,FALSE)</f>
        <v>#REF!</v>
      </c>
      <c r="G362" s="51" t="e">
        <f>VLOOKUP(E362,#REF!,9,FALSE)</f>
        <v>#REF!</v>
      </c>
      <c r="H362" s="52">
        <v>910131</v>
      </c>
      <c r="I362" s="51" t="s">
        <v>2434</v>
      </c>
      <c r="J362" s="53">
        <v>11</v>
      </c>
      <c r="K362" s="53">
        <v>11</v>
      </c>
      <c r="L362" s="53">
        <v>13.249637178763441</v>
      </c>
      <c r="M362" s="53">
        <v>13.249637178763441</v>
      </c>
      <c r="N362" s="53">
        <f t="shared" si="30"/>
        <v>9857.7300610000002</v>
      </c>
      <c r="O362" s="53" t="e">
        <f>VLOOKUP(E362,#REF!,29,FALSE)</f>
        <v>#REF!</v>
      </c>
      <c r="P362" s="53" t="e">
        <f t="shared" si="31"/>
        <v>#REF!</v>
      </c>
      <c r="Q362" s="53">
        <v>0</v>
      </c>
    </row>
    <row r="363" spans="1:17">
      <c r="A363" s="51" t="s">
        <v>4823</v>
      </c>
      <c r="B363" s="51">
        <f t="shared" si="27"/>
        <v>1</v>
      </c>
      <c r="C363" s="51">
        <f t="shared" si="28"/>
        <v>744</v>
      </c>
      <c r="D363" s="51" t="s">
        <v>2431</v>
      </c>
      <c r="E363" s="54" t="str">
        <f t="shared" si="29"/>
        <v>032353</v>
      </c>
      <c r="F363" s="51" t="e">
        <f>VLOOKUP(E363,#REF!,8,FALSE)</f>
        <v>#REF!</v>
      </c>
      <c r="G363" s="51" t="e">
        <f>VLOOKUP(E363,#REF!,9,FALSE)</f>
        <v>#REF!</v>
      </c>
      <c r="H363" s="52">
        <v>910113</v>
      </c>
      <c r="I363" s="51" t="s">
        <v>2432</v>
      </c>
      <c r="J363" s="53">
        <v>10.1</v>
      </c>
      <c r="K363" s="53">
        <v>10.1</v>
      </c>
      <c r="L363" s="53">
        <v>12.782651716397849</v>
      </c>
      <c r="M363" s="53">
        <v>12.782651716397849</v>
      </c>
      <c r="N363" s="53">
        <f t="shared" si="30"/>
        <v>9510.2928769999999</v>
      </c>
      <c r="O363" s="53" t="e">
        <f>VLOOKUP(E363,#REF!,29,FALSE)</f>
        <v>#REF!</v>
      </c>
      <c r="P363" s="53" t="e">
        <f t="shared" si="31"/>
        <v>#REF!</v>
      </c>
      <c r="Q363" s="53">
        <v>0</v>
      </c>
    </row>
    <row r="364" spans="1:17">
      <c r="A364" s="51" t="s">
        <v>4823</v>
      </c>
      <c r="B364" s="51">
        <f t="shared" si="27"/>
        <v>1</v>
      </c>
      <c r="C364" s="51">
        <f t="shared" si="28"/>
        <v>744</v>
      </c>
      <c r="D364" s="51" t="s">
        <v>1256</v>
      </c>
      <c r="E364" s="54" t="str">
        <f t="shared" si="29"/>
        <v>030608</v>
      </c>
      <c r="F364" s="51" t="e">
        <f>VLOOKUP(E364,#REF!,8,FALSE)</f>
        <v>#REF!</v>
      </c>
      <c r="G364" s="51" t="e">
        <f>VLOOKUP(E364,#REF!,9,FALSE)</f>
        <v>#REF!</v>
      </c>
      <c r="H364" s="52">
        <v>20077</v>
      </c>
      <c r="I364" s="51" t="s">
        <v>5077</v>
      </c>
      <c r="J364" s="53">
        <v>6.8</v>
      </c>
      <c r="K364" s="53">
        <v>6.8</v>
      </c>
      <c r="L364" s="53">
        <v>7.2525678225806454</v>
      </c>
      <c r="M364" s="53">
        <v>7.2525678225806454</v>
      </c>
      <c r="N364" s="53">
        <f t="shared" si="30"/>
        <v>5395.9104600000001</v>
      </c>
      <c r="O364" s="53" t="e">
        <f>VLOOKUP(E364,#REF!,29,FALSE)</f>
        <v>#REF!</v>
      </c>
      <c r="P364" s="53" t="e">
        <f t="shared" si="31"/>
        <v>#REF!</v>
      </c>
      <c r="Q364" s="53">
        <v>0</v>
      </c>
    </row>
    <row r="365" spans="1:17">
      <c r="A365" s="51" t="s">
        <v>4823</v>
      </c>
      <c r="B365" s="51">
        <f t="shared" si="27"/>
        <v>1</v>
      </c>
      <c r="C365" s="51">
        <f t="shared" si="28"/>
        <v>744</v>
      </c>
      <c r="D365" s="51" t="s">
        <v>1261</v>
      </c>
      <c r="E365" s="54" t="str">
        <f t="shared" si="29"/>
        <v>030518</v>
      </c>
      <c r="F365" s="51" t="e">
        <f>VLOOKUP(E365,#REF!,8,FALSE)</f>
        <v>#REF!</v>
      </c>
      <c r="G365" s="51" t="e">
        <f>VLOOKUP(E365,#REF!,9,FALSE)</f>
        <v>#REF!</v>
      </c>
      <c r="H365" s="52">
        <v>889721</v>
      </c>
      <c r="I365" s="51" t="s">
        <v>1260</v>
      </c>
      <c r="J365" s="53">
        <v>9.6999999999999993</v>
      </c>
      <c r="K365" s="53">
        <v>18.7</v>
      </c>
      <c r="L365" s="53">
        <v>0</v>
      </c>
      <c r="M365" s="53">
        <v>0</v>
      </c>
      <c r="N365" s="53">
        <f t="shared" si="30"/>
        <v>0</v>
      </c>
      <c r="O365" s="53" t="e">
        <f>VLOOKUP(E365,#REF!,29,FALSE)</f>
        <v>#REF!</v>
      </c>
      <c r="P365" s="53" t="e">
        <f t="shared" si="31"/>
        <v>#REF!</v>
      </c>
      <c r="Q365" s="53">
        <v>0</v>
      </c>
    </row>
    <row r="366" spans="1:17">
      <c r="A366" s="51" t="s">
        <v>4823</v>
      </c>
      <c r="B366" s="51">
        <f t="shared" si="27"/>
        <v>1</v>
      </c>
      <c r="C366" s="51">
        <f t="shared" si="28"/>
        <v>744</v>
      </c>
      <c r="D366" s="51" t="s">
        <v>1387</v>
      </c>
      <c r="E366" s="54" t="str">
        <f t="shared" si="29"/>
        <v>030793</v>
      </c>
      <c r="F366" s="51" t="e">
        <f>VLOOKUP(E366,#REF!,8,FALSE)</f>
        <v>#REF!</v>
      </c>
      <c r="G366" s="51" t="e">
        <f>VLOOKUP(E366,#REF!,9,FALSE)</f>
        <v>#REF!</v>
      </c>
      <c r="H366" s="52">
        <v>892102</v>
      </c>
      <c r="I366" s="51" t="s">
        <v>1388</v>
      </c>
      <c r="J366" s="53">
        <v>12.4</v>
      </c>
      <c r="K366" s="53">
        <v>11.799999</v>
      </c>
      <c r="L366" s="53">
        <v>12.479443982526883</v>
      </c>
      <c r="M366" s="53">
        <v>12.312008915322581</v>
      </c>
      <c r="N366" s="53">
        <f t="shared" si="30"/>
        <v>9160.1346329999997</v>
      </c>
      <c r="O366" s="53" t="e">
        <f>VLOOKUP(E366,#REF!,29,FALSE)</f>
        <v>#REF!</v>
      </c>
      <c r="P366" s="53" t="e">
        <f t="shared" si="31"/>
        <v>#REF!</v>
      </c>
      <c r="Q366" s="53">
        <v>0.16743506720430198</v>
      </c>
    </row>
    <row r="367" spans="1:17">
      <c r="A367" s="51" t="s">
        <v>4823</v>
      </c>
      <c r="B367" s="51">
        <f t="shared" si="27"/>
        <v>1</v>
      </c>
      <c r="C367" s="51">
        <f t="shared" si="28"/>
        <v>744</v>
      </c>
      <c r="D367" s="51" t="s">
        <v>735</v>
      </c>
      <c r="E367" s="54" t="str">
        <f t="shared" si="29"/>
        <v>030120</v>
      </c>
      <c r="F367" s="51" t="e">
        <f>VLOOKUP(E367,#REF!,8,FALSE)</f>
        <v>#REF!</v>
      </c>
      <c r="G367" s="51" t="e">
        <f>VLOOKUP(E367,#REF!,9,FALSE)</f>
        <v>#REF!</v>
      </c>
      <c r="H367" s="52">
        <v>888048</v>
      </c>
      <c r="I367" s="51" t="s">
        <v>736</v>
      </c>
      <c r="J367" s="53">
        <v>109.2</v>
      </c>
      <c r="K367" s="53">
        <v>104</v>
      </c>
      <c r="L367" s="53">
        <v>8.3785544717741942</v>
      </c>
      <c r="M367" s="53">
        <v>8.3370331008064511</v>
      </c>
      <c r="N367" s="53">
        <f t="shared" si="30"/>
        <v>6202.7526269999998</v>
      </c>
      <c r="O367" s="53" t="e">
        <f>VLOOKUP(E367,#REF!,29,FALSE)</f>
        <v>#REF!</v>
      </c>
      <c r="P367" s="53" t="e">
        <f t="shared" si="31"/>
        <v>#REF!</v>
      </c>
      <c r="Q367" s="53">
        <v>4.1521370967742652E-2</v>
      </c>
    </row>
    <row r="368" spans="1:17">
      <c r="A368" s="51" t="s">
        <v>4823</v>
      </c>
      <c r="B368" s="51">
        <f t="shared" si="27"/>
        <v>1</v>
      </c>
      <c r="C368" s="51">
        <f t="shared" si="28"/>
        <v>744</v>
      </c>
      <c r="D368" s="51" t="s">
        <v>332</v>
      </c>
      <c r="E368" s="54" t="str">
        <f t="shared" si="29"/>
        <v>028584</v>
      </c>
      <c r="F368" s="51" t="e">
        <f>VLOOKUP(E368,#REF!,8,FALSE)</f>
        <v>#REF!</v>
      </c>
      <c r="G368" s="51" t="e">
        <f>VLOOKUP(E368,#REF!,9,FALSE)</f>
        <v>#REF!</v>
      </c>
      <c r="H368" s="52">
        <v>8412</v>
      </c>
      <c r="I368" s="51" t="s">
        <v>333</v>
      </c>
      <c r="J368" s="53">
        <v>84.7</v>
      </c>
      <c r="K368" s="53">
        <v>83.999996999999993</v>
      </c>
      <c r="L368" s="53">
        <v>19.643374736559139</v>
      </c>
      <c r="M368" s="53">
        <v>19.589541947580646</v>
      </c>
      <c r="N368" s="53">
        <f t="shared" si="30"/>
        <v>14574.619209</v>
      </c>
      <c r="O368" s="53" t="e">
        <f>VLOOKUP(E368,#REF!,29,FALSE)</f>
        <v>#REF!</v>
      </c>
      <c r="P368" s="53" t="e">
        <f t="shared" si="31"/>
        <v>#REF!</v>
      </c>
      <c r="Q368" s="53">
        <v>5.3832788978493279E-2</v>
      </c>
    </row>
    <row r="369" spans="1:17">
      <c r="A369" s="51" t="s">
        <v>4823</v>
      </c>
      <c r="B369" s="51">
        <f t="shared" si="27"/>
        <v>1</v>
      </c>
      <c r="C369" s="51">
        <f t="shared" si="28"/>
        <v>744</v>
      </c>
      <c r="D369" s="51" t="s">
        <v>1398</v>
      </c>
      <c r="E369" s="54" t="str">
        <f t="shared" si="29"/>
        <v>030776</v>
      </c>
      <c r="F369" s="51" t="e">
        <f>VLOOKUP(E369,#REF!,8,FALSE)</f>
        <v>#REF!</v>
      </c>
      <c r="G369" s="51" t="e">
        <f>VLOOKUP(E369,#REF!,9,FALSE)</f>
        <v>#REF!</v>
      </c>
      <c r="H369" s="52">
        <v>892106</v>
      </c>
      <c r="I369" s="51" t="s">
        <v>1399</v>
      </c>
      <c r="J369" s="53">
        <v>11.4</v>
      </c>
      <c r="K369" s="53">
        <v>13.100001000000001</v>
      </c>
      <c r="L369" s="53">
        <v>10.402493469086021</v>
      </c>
      <c r="M369" s="53">
        <v>10.402493440860214</v>
      </c>
      <c r="N369" s="53">
        <f t="shared" si="30"/>
        <v>7739.4551199999987</v>
      </c>
      <c r="O369" s="53" t="e">
        <f>VLOOKUP(E369,#REF!,29,FALSE)</f>
        <v>#REF!</v>
      </c>
      <c r="P369" s="53" t="e">
        <f t="shared" si="31"/>
        <v>#REF!</v>
      </c>
      <c r="Q369" s="53">
        <v>2.8225807449983817E-8</v>
      </c>
    </row>
    <row r="370" spans="1:17">
      <c r="A370" s="51" t="s">
        <v>4823</v>
      </c>
      <c r="B370" s="51">
        <f t="shared" si="27"/>
        <v>1</v>
      </c>
      <c r="C370" s="51">
        <f t="shared" si="28"/>
        <v>744</v>
      </c>
      <c r="D370" s="51" t="s">
        <v>847</v>
      </c>
      <c r="E370" s="54" t="str">
        <f t="shared" si="29"/>
        <v>030324</v>
      </c>
      <c r="F370" s="51" t="e">
        <f>VLOOKUP(E370,#REF!,8,FALSE)</f>
        <v>#REF!</v>
      </c>
      <c r="G370" s="51" t="e">
        <f>VLOOKUP(E370,#REF!,9,FALSE)</f>
        <v>#REF!</v>
      </c>
      <c r="H370" s="52">
        <v>20032</v>
      </c>
      <c r="I370" s="51" t="s">
        <v>5078</v>
      </c>
      <c r="J370" s="53">
        <v>11.05</v>
      </c>
      <c r="K370" s="53">
        <v>11</v>
      </c>
      <c r="L370" s="53">
        <v>12.335926104838711</v>
      </c>
      <c r="M370" s="53">
        <v>12.335926104838711</v>
      </c>
      <c r="N370" s="53">
        <f t="shared" si="30"/>
        <v>9177.9290220000003</v>
      </c>
      <c r="O370" s="53" t="e">
        <f>VLOOKUP(E370,#REF!,29,FALSE)</f>
        <v>#REF!</v>
      </c>
      <c r="P370" s="53" t="e">
        <f t="shared" si="31"/>
        <v>#REF!</v>
      </c>
      <c r="Q370" s="53">
        <v>0</v>
      </c>
    </row>
    <row r="371" spans="1:17">
      <c r="A371" s="51" t="s">
        <v>4823</v>
      </c>
      <c r="B371" s="51">
        <f t="shared" si="27"/>
        <v>1</v>
      </c>
      <c r="C371" s="51">
        <f t="shared" si="28"/>
        <v>744</v>
      </c>
      <c r="D371" s="51" t="s">
        <v>463</v>
      </c>
      <c r="E371" s="54" t="str">
        <f t="shared" si="29"/>
        <v>029642</v>
      </c>
      <c r="F371" s="51" t="e">
        <f>VLOOKUP(E371,#REF!,8,FALSE)</f>
        <v>#REF!</v>
      </c>
      <c r="G371" s="51" t="e">
        <f>VLOOKUP(E371,#REF!,9,FALSE)</f>
        <v>#REF!</v>
      </c>
      <c r="H371" s="52">
        <v>8578</v>
      </c>
      <c r="I371" s="51" t="s">
        <v>464</v>
      </c>
      <c r="J371" s="53">
        <v>7.3</v>
      </c>
      <c r="K371" s="53">
        <v>11.999995</v>
      </c>
      <c r="L371" s="53">
        <v>0</v>
      </c>
      <c r="M371" s="53">
        <v>0</v>
      </c>
      <c r="N371" s="53">
        <f t="shared" si="30"/>
        <v>0</v>
      </c>
      <c r="O371" s="53" t="e">
        <f>VLOOKUP(E371,#REF!,29,FALSE)</f>
        <v>#REF!</v>
      </c>
      <c r="P371" s="53" t="e">
        <f t="shared" si="31"/>
        <v>#REF!</v>
      </c>
      <c r="Q371" s="53">
        <v>0</v>
      </c>
    </row>
    <row r="372" spans="1:17">
      <c r="A372" s="51" t="s">
        <v>4823</v>
      </c>
      <c r="B372" s="51">
        <f t="shared" si="27"/>
        <v>1</v>
      </c>
      <c r="C372" s="51">
        <f t="shared" si="28"/>
        <v>744</v>
      </c>
      <c r="D372" s="51" t="s">
        <v>2849</v>
      </c>
      <c r="E372" s="54" t="str">
        <f t="shared" si="29"/>
        <v>033193</v>
      </c>
      <c r="F372" s="51" t="e">
        <f>VLOOKUP(E372,#REF!,8,FALSE)</f>
        <v>#REF!</v>
      </c>
      <c r="G372" s="51" t="e">
        <f>VLOOKUP(E372,#REF!,9,FALSE)</f>
        <v>#REF!</v>
      </c>
      <c r="H372" s="52">
        <v>909761</v>
      </c>
      <c r="I372" s="51" t="s">
        <v>5079</v>
      </c>
      <c r="J372" s="53">
        <v>8.4</v>
      </c>
      <c r="K372" s="53">
        <v>8.4</v>
      </c>
      <c r="L372" s="53">
        <v>9.9825898077956996</v>
      </c>
      <c r="M372" s="53">
        <v>9.9825898077956996</v>
      </c>
      <c r="N372" s="53">
        <f t="shared" si="30"/>
        <v>7427.0468170000004</v>
      </c>
      <c r="O372" s="53" t="e">
        <f>VLOOKUP(E372,#REF!,29,FALSE)</f>
        <v>#REF!</v>
      </c>
      <c r="P372" s="53" t="e">
        <f t="shared" si="31"/>
        <v>#REF!</v>
      </c>
      <c r="Q372" s="53">
        <v>0</v>
      </c>
    </row>
    <row r="373" spans="1:17">
      <c r="A373" s="51" t="s">
        <v>4823</v>
      </c>
      <c r="B373" s="51">
        <f t="shared" si="27"/>
        <v>1</v>
      </c>
      <c r="C373" s="51">
        <f t="shared" si="28"/>
        <v>744</v>
      </c>
      <c r="D373" s="51" t="s">
        <v>2876</v>
      </c>
      <c r="E373" s="54" t="str">
        <f t="shared" si="29"/>
        <v>033185</v>
      </c>
      <c r="F373" s="51" t="e">
        <f>VLOOKUP(E373,#REF!,8,FALSE)</f>
        <v>#REF!</v>
      </c>
      <c r="G373" s="51" t="e">
        <f>VLOOKUP(E373,#REF!,9,FALSE)</f>
        <v>#REF!</v>
      </c>
      <c r="H373" s="52">
        <v>910730</v>
      </c>
      <c r="I373" s="51" t="s">
        <v>2877</v>
      </c>
      <c r="J373" s="53">
        <v>8.4</v>
      </c>
      <c r="K373" s="53">
        <v>8.4</v>
      </c>
      <c r="L373" s="53">
        <v>10.178443819892474</v>
      </c>
      <c r="M373" s="53">
        <v>10.178443819892474</v>
      </c>
      <c r="N373" s="53">
        <f t="shared" si="30"/>
        <v>7572.7622020000008</v>
      </c>
      <c r="O373" s="53" t="e">
        <f>VLOOKUP(E373,#REF!,29,FALSE)</f>
        <v>#REF!</v>
      </c>
      <c r="P373" s="53" t="e">
        <f t="shared" si="31"/>
        <v>#REF!</v>
      </c>
      <c r="Q373" s="53">
        <v>0</v>
      </c>
    </row>
    <row r="374" spans="1:17">
      <c r="A374" s="51" t="s">
        <v>4823</v>
      </c>
      <c r="B374" s="51">
        <f t="shared" si="27"/>
        <v>1</v>
      </c>
      <c r="C374" s="51">
        <f t="shared" si="28"/>
        <v>744</v>
      </c>
      <c r="D374" s="51" t="s">
        <v>2874</v>
      </c>
      <c r="E374" s="54" t="str">
        <f t="shared" si="29"/>
        <v>033186</v>
      </c>
      <c r="F374" s="51" t="e">
        <f>VLOOKUP(E374,#REF!,8,FALSE)</f>
        <v>#REF!</v>
      </c>
      <c r="G374" s="51" t="e">
        <f>VLOOKUP(E374,#REF!,9,FALSE)</f>
        <v>#REF!</v>
      </c>
      <c r="H374" s="52">
        <v>910671</v>
      </c>
      <c r="I374" s="51" t="s">
        <v>2875</v>
      </c>
      <c r="J374" s="53">
        <v>8.4</v>
      </c>
      <c r="K374" s="53">
        <v>8.4</v>
      </c>
      <c r="L374" s="53">
        <v>10.21754220967742</v>
      </c>
      <c r="M374" s="53">
        <v>10.21754220967742</v>
      </c>
      <c r="N374" s="53">
        <f t="shared" si="30"/>
        <v>7601.8514040000009</v>
      </c>
      <c r="O374" s="53" t="e">
        <f>VLOOKUP(E374,#REF!,29,FALSE)</f>
        <v>#REF!</v>
      </c>
      <c r="P374" s="53" t="e">
        <f t="shared" si="31"/>
        <v>#REF!</v>
      </c>
      <c r="Q374" s="53">
        <v>0</v>
      </c>
    </row>
    <row r="375" spans="1:17">
      <c r="A375" s="51" t="s">
        <v>4823</v>
      </c>
      <c r="B375" s="51">
        <f t="shared" si="27"/>
        <v>1</v>
      </c>
      <c r="C375" s="51">
        <f t="shared" si="28"/>
        <v>744</v>
      </c>
      <c r="D375" s="51" t="s">
        <v>2864</v>
      </c>
      <c r="E375" s="54" t="str">
        <f t="shared" si="29"/>
        <v>033187</v>
      </c>
      <c r="F375" s="51" t="e">
        <f>VLOOKUP(E375,#REF!,8,FALSE)</f>
        <v>#REF!</v>
      </c>
      <c r="G375" s="51" t="e">
        <f>VLOOKUP(E375,#REF!,9,FALSE)</f>
        <v>#REF!</v>
      </c>
      <c r="H375" s="52">
        <v>910672</v>
      </c>
      <c r="I375" s="51" t="s">
        <v>2865</v>
      </c>
      <c r="J375" s="53">
        <v>8.4</v>
      </c>
      <c r="K375" s="53">
        <v>8.4</v>
      </c>
      <c r="L375" s="53">
        <v>10.14465199327957</v>
      </c>
      <c r="M375" s="53">
        <v>10.14465199327957</v>
      </c>
      <c r="N375" s="53">
        <f t="shared" si="30"/>
        <v>7547.621083</v>
      </c>
      <c r="O375" s="53" t="e">
        <f>VLOOKUP(E375,#REF!,29,FALSE)</f>
        <v>#REF!</v>
      </c>
      <c r="P375" s="53" t="e">
        <f t="shared" si="31"/>
        <v>#REF!</v>
      </c>
      <c r="Q375" s="53">
        <v>0</v>
      </c>
    </row>
    <row r="376" spans="1:17">
      <c r="A376" s="51" t="s">
        <v>4823</v>
      </c>
      <c r="B376" s="51">
        <f t="shared" si="27"/>
        <v>1</v>
      </c>
      <c r="C376" s="51">
        <f t="shared" si="28"/>
        <v>744</v>
      </c>
      <c r="D376" s="51" t="s">
        <v>2841</v>
      </c>
      <c r="E376" s="54" t="str">
        <f t="shared" si="29"/>
        <v>033188</v>
      </c>
      <c r="F376" s="51" t="e">
        <f>VLOOKUP(E376,#REF!,8,FALSE)</f>
        <v>#REF!</v>
      </c>
      <c r="G376" s="51" t="e">
        <f>VLOOKUP(E376,#REF!,9,FALSE)</f>
        <v>#REF!</v>
      </c>
      <c r="H376" s="52">
        <v>909757</v>
      </c>
      <c r="I376" s="51" t="s">
        <v>5080</v>
      </c>
      <c r="J376" s="53">
        <v>8.4</v>
      </c>
      <c r="K376" s="53">
        <v>8.4</v>
      </c>
      <c r="L376" s="53">
        <v>10.024914174731183</v>
      </c>
      <c r="M376" s="53">
        <v>10.024914174731183</v>
      </c>
      <c r="N376" s="53">
        <f t="shared" si="30"/>
        <v>7458.5361460000004</v>
      </c>
      <c r="O376" s="53" t="e">
        <f>VLOOKUP(E376,#REF!,29,FALSE)</f>
        <v>#REF!</v>
      </c>
      <c r="P376" s="53" t="e">
        <f t="shared" si="31"/>
        <v>#REF!</v>
      </c>
      <c r="Q376" s="53">
        <v>0</v>
      </c>
    </row>
    <row r="377" spans="1:17">
      <c r="A377" s="51" t="s">
        <v>4823</v>
      </c>
      <c r="B377" s="51">
        <f t="shared" si="27"/>
        <v>1</v>
      </c>
      <c r="C377" s="51">
        <f t="shared" si="28"/>
        <v>744</v>
      </c>
      <c r="D377" s="51" t="s">
        <v>2843</v>
      </c>
      <c r="E377" s="54" t="str">
        <f t="shared" si="29"/>
        <v>033189</v>
      </c>
      <c r="F377" s="51" t="e">
        <f>VLOOKUP(E377,#REF!,8,FALSE)</f>
        <v>#REF!</v>
      </c>
      <c r="G377" s="51" t="e">
        <f>VLOOKUP(E377,#REF!,9,FALSE)</f>
        <v>#REF!</v>
      </c>
      <c r="H377" s="52">
        <v>909758</v>
      </c>
      <c r="I377" s="51" t="s">
        <v>5081</v>
      </c>
      <c r="J377" s="53">
        <v>8.4</v>
      </c>
      <c r="K377" s="53">
        <v>8.4</v>
      </c>
      <c r="L377" s="53">
        <v>10.070173248655914</v>
      </c>
      <c r="M377" s="53">
        <v>10.070173248655914</v>
      </c>
      <c r="N377" s="53">
        <f t="shared" si="30"/>
        <v>7492.2088970000004</v>
      </c>
      <c r="O377" s="53" t="e">
        <f>VLOOKUP(E377,#REF!,29,FALSE)</f>
        <v>#REF!</v>
      </c>
      <c r="P377" s="53" t="e">
        <f t="shared" si="31"/>
        <v>#REF!</v>
      </c>
      <c r="Q377" s="53">
        <v>0</v>
      </c>
    </row>
    <row r="378" spans="1:17">
      <c r="A378" s="51" t="s">
        <v>4823</v>
      </c>
      <c r="B378" s="51">
        <f t="shared" si="27"/>
        <v>1</v>
      </c>
      <c r="C378" s="51">
        <f t="shared" si="28"/>
        <v>744</v>
      </c>
      <c r="D378" s="51" t="s">
        <v>2845</v>
      </c>
      <c r="E378" s="54" t="str">
        <f t="shared" si="29"/>
        <v>033190</v>
      </c>
      <c r="F378" s="51" t="e">
        <f>VLOOKUP(E378,#REF!,8,FALSE)</f>
        <v>#REF!</v>
      </c>
      <c r="G378" s="51" t="e">
        <f>VLOOKUP(E378,#REF!,9,FALSE)</f>
        <v>#REF!</v>
      </c>
      <c r="H378" s="52">
        <v>909759</v>
      </c>
      <c r="I378" s="51" t="s">
        <v>5082</v>
      </c>
      <c r="J378" s="53">
        <v>8.4</v>
      </c>
      <c r="K378" s="53">
        <v>8.4</v>
      </c>
      <c r="L378" s="53">
        <v>10.051976139784946</v>
      </c>
      <c r="M378" s="53">
        <v>10.051976139784946</v>
      </c>
      <c r="N378" s="53">
        <f t="shared" si="30"/>
        <v>7478.6702479999994</v>
      </c>
      <c r="O378" s="53" t="e">
        <f>VLOOKUP(E378,#REF!,29,FALSE)</f>
        <v>#REF!</v>
      </c>
      <c r="P378" s="53" t="e">
        <f t="shared" si="31"/>
        <v>#REF!</v>
      </c>
      <c r="Q378" s="53">
        <v>0</v>
      </c>
    </row>
    <row r="379" spans="1:17">
      <c r="A379" s="51" t="s">
        <v>4823</v>
      </c>
      <c r="B379" s="51">
        <f t="shared" si="27"/>
        <v>1</v>
      </c>
      <c r="C379" s="51">
        <f t="shared" si="28"/>
        <v>744</v>
      </c>
      <c r="D379" s="51" t="s">
        <v>2847</v>
      </c>
      <c r="E379" s="54" t="str">
        <f t="shared" si="29"/>
        <v>033192</v>
      </c>
      <c r="F379" s="51" t="e">
        <f>VLOOKUP(E379,#REF!,8,FALSE)</f>
        <v>#REF!</v>
      </c>
      <c r="G379" s="51" t="e">
        <f>VLOOKUP(E379,#REF!,9,FALSE)</f>
        <v>#REF!</v>
      </c>
      <c r="H379" s="52">
        <v>909760</v>
      </c>
      <c r="I379" s="51" t="s">
        <v>5083</v>
      </c>
      <c r="J379" s="53">
        <v>8.4</v>
      </c>
      <c r="K379" s="53">
        <v>8.4</v>
      </c>
      <c r="L379" s="53">
        <v>9.9279754381720426</v>
      </c>
      <c r="M379" s="53">
        <v>9.9279754381720426</v>
      </c>
      <c r="N379" s="53">
        <f t="shared" si="30"/>
        <v>7386.4137259999998</v>
      </c>
      <c r="O379" s="53" t="e">
        <f>VLOOKUP(E379,#REF!,29,FALSE)</f>
        <v>#REF!</v>
      </c>
      <c r="P379" s="53" t="e">
        <f t="shared" si="31"/>
        <v>#REF!</v>
      </c>
      <c r="Q379" s="53">
        <v>0</v>
      </c>
    </row>
    <row r="380" spans="1:17">
      <c r="A380" s="51" t="s">
        <v>4823</v>
      </c>
      <c r="B380" s="51">
        <f t="shared" si="27"/>
        <v>1</v>
      </c>
      <c r="C380" s="51">
        <f t="shared" si="28"/>
        <v>744</v>
      </c>
      <c r="D380" s="51" t="s">
        <v>845</v>
      </c>
      <c r="E380" s="54" t="str">
        <f t="shared" si="29"/>
        <v>030322</v>
      </c>
      <c r="F380" s="51" t="e">
        <f>VLOOKUP(E380,#REF!,8,FALSE)</f>
        <v>#REF!</v>
      </c>
      <c r="G380" s="51" t="e">
        <f>VLOOKUP(E380,#REF!,9,FALSE)</f>
        <v>#REF!</v>
      </c>
      <c r="H380" s="52">
        <v>20023</v>
      </c>
      <c r="I380" s="51" t="s">
        <v>5084</v>
      </c>
      <c r="J380" s="53">
        <v>12.27</v>
      </c>
      <c r="K380" s="53">
        <v>12</v>
      </c>
      <c r="L380" s="53">
        <v>15.020089951612903</v>
      </c>
      <c r="M380" s="53">
        <v>15.020089951612903</v>
      </c>
      <c r="N380" s="53">
        <f t="shared" si="30"/>
        <v>11174.946924</v>
      </c>
      <c r="O380" s="53" t="e">
        <f>VLOOKUP(E380,#REF!,29,FALSE)</f>
        <v>#REF!</v>
      </c>
      <c r="P380" s="53" t="e">
        <f t="shared" si="31"/>
        <v>#REF!</v>
      </c>
      <c r="Q380" s="53">
        <v>0</v>
      </c>
    </row>
    <row r="381" spans="1:17">
      <c r="A381" s="51" t="s">
        <v>4823</v>
      </c>
      <c r="B381" s="51">
        <f t="shared" si="27"/>
        <v>1</v>
      </c>
      <c r="C381" s="51">
        <f t="shared" si="28"/>
        <v>744</v>
      </c>
      <c r="D381" s="51" t="s">
        <v>1938</v>
      </c>
      <c r="E381" s="54" t="str">
        <f t="shared" si="29"/>
        <v>031509</v>
      </c>
      <c r="F381" s="51" t="e">
        <f>VLOOKUP(E381,#REF!,8,FALSE)</f>
        <v>#REF!</v>
      </c>
      <c r="G381" s="51" t="e">
        <f>VLOOKUP(E381,#REF!,9,FALSE)</f>
        <v>#REF!</v>
      </c>
      <c r="H381" s="52">
        <v>896925</v>
      </c>
      <c r="I381" s="51" t="s">
        <v>1939</v>
      </c>
      <c r="J381" s="53">
        <v>7.1</v>
      </c>
      <c r="K381" s="53">
        <v>7.0999970000000001</v>
      </c>
      <c r="L381" s="53">
        <v>6.1462142701612894</v>
      </c>
      <c r="M381" s="53">
        <v>6.1462142553763437</v>
      </c>
      <c r="N381" s="53">
        <f t="shared" si="30"/>
        <v>4572.7834059999996</v>
      </c>
      <c r="O381" s="53" t="e">
        <f>VLOOKUP(E381,#REF!,29,FALSE)</f>
        <v>#REF!</v>
      </c>
      <c r="P381" s="53" t="e">
        <f t="shared" si="31"/>
        <v>#REF!</v>
      </c>
      <c r="Q381" s="53">
        <v>1.4784946352035629E-8</v>
      </c>
    </row>
    <row r="382" spans="1:17">
      <c r="A382" s="51" t="s">
        <v>4823</v>
      </c>
      <c r="B382" s="51">
        <f t="shared" si="27"/>
        <v>1</v>
      </c>
      <c r="C382" s="51">
        <f t="shared" si="28"/>
        <v>744</v>
      </c>
      <c r="D382" s="51" t="s">
        <v>1096</v>
      </c>
      <c r="E382" s="54" t="str">
        <f t="shared" si="29"/>
        <v>030460</v>
      </c>
      <c r="F382" s="51" t="e">
        <f>VLOOKUP(E382,#REF!,8,FALSE)</f>
        <v>#REF!</v>
      </c>
      <c r="G382" s="51" t="e">
        <f>VLOOKUP(E382,#REF!,9,FALSE)</f>
        <v>#REF!</v>
      </c>
      <c r="H382" s="52">
        <v>890659</v>
      </c>
      <c r="I382" s="51" t="s">
        <v>5085</v>
      </c>
      <c r="J382" s="53">
        <v>4.2</v>
      </c>
      <c r="K382" s="53">
        <v>4.2000010000000003</v>
      </c>
      <c r="L382" s="53">
        <v>2.2585106895161293</v>
      </c>
      <c r="M382" s="53">
        <v>2.2585107150537636</v>
      </c>
      <c r="N382" s="53">
        <f t="shared" si="30"/>
        <v>1680.3319720000002</v>
      </c>
      <c r="O382" s="53" t="e">
        <f>VLOOKUP(E382,#REF!,29,FALSE)</f>
        <v>#REF!</v>
      </c>
      <c r="P382" s="53" t="e">
        <f t="shared" si="31"/>
        <v>#REF!</v>
      </c>
      <c r="Q382" s="53">
        <v>0</v>
      </c>
    </row>
    <row r="383" spans="1:17">
      <c r="A383" s="51" t="s">
        <v>4823</v>
      </c>
      <c r="B383" s="51">
        <f t="shared" si="27"/>
        <v>1</v>
      </c>
      <c r="C383" s="51">
        <f t="shared" si="28"/>
        <v>744</v>
      </c>
      <c r="D383" s="51" t="s">
        <v>1586</v>
      </c>
      <c r="E383" s="54" t="str">
        <f t="shared" si="29"/>
        <v>030901</v>
      </c>
      <c r="F383" s="51" t="e">
        <f>VLOOKUP(E383,#REF!,8,FALSE)</f>
        <v>#REF!</v>
      </c>
      <c r="G383" s="51" t="e">
        <f>VLOOKUP(E383,#REF!,9,FALSE)</f>
        <v>#REF!</v>
      </c>
      <c r="H383" s="52">
        <v>889891</v>
      </c>
      <c r="I383" s="51" t="s">
        <v>1587</v>
      </c>
      <c r="J383" s="53">
        <v>11</v>
      </c>
      <c r="K383" s="53">
        <v>11</v>
      </c>
      <c r="L383" s="53">
        <v>8.0640720860215058</v>
      </c>
      <c r="M383" s="53">
        <v>8.0640720873655916</v>
      </c>
      <c r="N383" s="53">
        <f t="shared" si="30"/>
        <v>5999.6696330000004</v>
      </c>
      <c r="O383" s="53" t="e">
        <f>VLOOKUP(E383,#REF!,29,FALSE)</f>
        <v>#REF!</v>
      </c>
      <c r="P383" s="53" t="e">
        <f t="shared" si="31"/>
        <v>#REF!</v>
      </c>
      <c r="Q383" s="53">
        <v>0</v>
      </c>
    </row>
    <row r="384" spans="1:17">
      <c r="A384" s="51" t="s">
        <v>4823</v>
      </c>
      <c r="B384" s="51">
        <f t="shared" si="27"/>
        <v>1</v>
      </c>
      <c r="C384" s="51">
        <f t="shared" si="28"/>
        <v>744</v>
      </c>
      <c r="D384" s="51" t="s">
        <v>631</v>
      </c>
      <c r="E384" s="54" t="str">
        <f t="shared" si="29"/>
        <v>029999</v>
      </c>
      <c r="F384" s="51" t="e">
        <f>VLOOKUP(E384,#REF!,8,FALSE)</f>
        <v>#REF!</v>
      </c>
      <c r="G384" s="51" t="e">
        <f>VLOOKUP(E384,#REF!,9,FALSE)</f>
        <v>#REF!</v>
      </c>
      <c r="H384" s="52">
        <v>8656</v>
      </c>
      <c r="I384" s="51" t="s">
        <v>2549</v>
      </c>
      <c r="J384" s="53">
        <v>50.3</v>
      </c>
      <c r="K384" s="53">
        <v>59.099999999999994</v>
      </c>
      <c r="L384" s="53">
        <v>3.02029339516129</v>
      </c>
      <c r="M384" s="53">
        <v>4.7715860215053764E-4</v>
      </c>
      <c r="N384" s="53">
        <f t="shared" si="30"/>
        <v>0.35500599999999999</v>
      </c>
      <c r="O384" s="53" t="e">
        <f>VLOOKUP(E384,#REF!,29,FALSE)</f>
        <v>#REF!</v>
      </c>
      <c r="P384" s="53" t="e">
        <f t="shared" si="31"/>
        <v>#REF!</v>
      </c>
      <c r="Q384" s="53">
        <v>3.0198162365591399</v>
      </c>
    </row>
    <row r="385" spans="1:17">
      <c r="A385" s="51" t="s">
        <v>4823</v>
      </c>
      <c r="B385" s="51">
        <f t="shared" si="27"/>
        <v>1</v>
      </c>
      <c r="C385" s="51">
        <f t="shared" si="28"/>
        <v>744</v>
      </c>
      <c r="D385" s="51" t="s">
        <v>1389</v>
      </c>
      <c r="E385" s="54" t="str">
        <f t="shared" si="29"/>
        <v>030827</v>
      </c>
      <c r="F385" s="51" t="e">
        <f>VLOOKUP(E385,#REF!,8,FALSE)</f>
        <v>#REF!</v>
      </c>
      <c r="G385" s="51" t="e">
        <f>VLOOKUP(E385,#REF!,9,FALSE)</f>
        <v>#REF!</v>
      </c>
      <c r="H385" s="52">
        <v>892107</v>
      </c>
      <c r="I385" s="51" t="s">
        <v>1390</v>
      </c>
      <c r="J385" s="53">
        <v>9</v>
      </c>
      <c r="K385" s="53">
        <v>8.9000039999999991</v>
      </c>
      <c r="L385" s="53">
        <v>9.1942644704301077</v>
      </c>
      <c r="M385" s="53">
        <v>9.0921101223118281</v>
      </c>
      <c r="N385" s="53">
        <f t="shared" si="30"/>
        <v>6764.529931</v>
      </c>
      <c r="O385" s="53" t="e">
        <f>VLOOKUP(E385,#REF!,29,FALSE)</f>
        <v>#REF!</v>
      </c>
      <c r="P385" s="53" t="e">
        <f t="shared" si="31"/>
        <v>#REF!</v>
      </c>
      <c r="Q385" s="53">
        <v>0.10215434811827988</v>
      </c>
    </row>
    <row r="386" spans="1:17">
      <c r="A386" s="51" t="s">
        <v>4823</v>
      </c>
      <c r="B386" s="51">
        <f t="shared" si="27"/>
        <v>1</v>
      </c>
      <c r="C386" s="51">
        <f t="shared" si="28"/>
        <v>744</v>
      </c>
      <c r="D386" s="51" t="s">
        <v>547</v>
      </c>
      <c r="E386" s="54" t="str">
        <f t="shared" si="29"/>
        <v>029700</v>
      </c>
      <c r="F386" s="51" t="e">
        <f>VLOOKUP(E386,#REF!,8,FALSE)</f>
        <v>#REF!</v>
      </c>
      <c r="G386" s="51" t="e">
        <f>VLOOKUP(E386,#REF!,9,FALSE)</f>
        <v>#REF!</v>
      </c>
      <c r="H386" s="52">
        <v>8903</v>
      </c>
      <c r="I386" s="51" t="s">
        <v>5086</v>
      </c>
      <c r="J386" s="53">
        <v>340.7</v>
      </c>
      <c r="K386" s="53">
        <v>314.99999700000001</v>
      </c>
      <c r="L386" s="53">
        <v>222.45133367607528</v>
      </c>
      <c r="M386" s="53">
        <v>221.88287286021506</v>
      </c>
      <c r="N386" s="53">
        <f t="shared" si="30"/>
        <v>165080.85740800001</v>
      </c>
      <c r="O386" s="53" t="e">
        <f>VLOOKUP(E386,#REF!,29,FALSE)</f>
        <v>#REF!</v>
      </c>
      <c r="P386" s="53" t="e">
        <f t="shared" si="31"/>
        <v>#REF!</v>
      </c>
      <c r="Q386" s="53">
        <v>0.5684608158602108</v>
      </c>
    </row>
    <row r="387" spans="1:17">
      <c r="A387" s="51" t="s">
        <v>4823</v>
      </c>
      <c r="B387" s="51">
        <f t="shared" ref="B387:B450" si="32">MONTH(A387)</f>
        <v>1</v>
      </c>
      <c r="C387" s="51">
        <f t="shared" ref="C387:C450" si="33">VLOOKUP(B387,T:V,3,FALSE)</f>
        <v>744</v>
      </c>
      <c r="D387" s="51" t="s">
        <v>732</v>
      </c>
      <c r="E387" s="54" t="str">
        <f t="shared" ref="E387:E450" si="34">RIGHT(LEFT(D387,16),6)</f>
        <v>030098</v>
      </c>
      <c r="F387" s="51" t="e">
        <f>VLOOKUP(E387,#REF!,8,FALSE)</f>
        <v>#REF!</v>
      </c>
      <c r="G387" s="51" t="e">
        <f>VLOOKUP(E387,#REF!,9,FALSE)</f>
        <v>#REF!</v>
      </c>
      <c r="H387" s="52">
        <v>888070</v>
      </c>
      <c r="I387" s="51" t="s">
        <v>5087</v>
      </c>
      <c r="J387" s="53">
        <v>298.8</v>
      </c>
      <c r="K387" s="53">
        <v>276.000001</v>
      </c>
      <c r="L387" s="53">
        <v>302.55236017607524</v>
      </c>
      <c r="M387" s="53">
        <v>302.37813850806452</v>
      </c>
      <c r="N387" s="53">
        <f t="shared" ref="N387:N450" si="35">M387*C387</f>
        <v>224969.33504999999</v>
      </c>
      <c r="O387" s="53" t="e">
        <f>VLOOKUP(E387,#REF!,29,FALSE)</f>
        <v>#REF!</v>
      </c>
      <c r="P387" s="53" t="e">
        <f t="shared" ref="P387:P450" si="36">N387*O387</f>
        <v>#REF!</v>
      </c>
      <c r="Q387" s="53">
        <v>0.17422166801074498</v>
      </c>
    </row>
    <row r="388" spans="1:17">
      <c r="A388" s="51" t="s">
        <v>4823</v>
      </c>
      <c r="B388" s="51">
        <f t="shared" si="32"/>
        <v>1</v>
      </c>
      <c r="C388" s="51">
        <f t="shared" si="33"/>
        <v>744</v>
      </c>
      <c r="D388" s="51" t="s">
        <v>553</v>
      </c>
      <c r="E388" s="54" t="str">
        <f t="shared" si="34"/>
        <v>029720</v>
      </c>
      <c r="F388" s="51" t="e">
        <f>VLOOKUP(E388,#REF!,8,FALSE)</f>
        <v>#REF!</v>
      </c>
      <c r="G388" s="51" t="e">
        <f>VLOOKUP(E388,#REF!,9,FALSE)</f>
        <v>#REF!</v>
      </c>
      <c r="H388" s="52">
        <v>8904</v>
      </c>
      <c r="I388" s="51" t="s">
        <v>5088</v>
      </c>
      <c r="J388" s="53">
        <v>645.29999999999995</v>
      </c>
      <c r="K388" s="53">
        <v>615.00000399999999</v>
      </c>
      <c r="L388" s="53">
        <v>510.50030027419353</v>
      </c>
      <c r="M388" s="53">
        <v>510.05341967473117</v>
      </c>
      <c r="N388" s="53">
        <f t="shared" si="35"/>
        <v>379479.74423800001</v>
      </c>
      <c r="O388" s="53" t="e">
        <f>VLOOKUP(E388,#REF!,29,FALSE)</f>
        <v>#REF!</v>
      </c>
      <c r="P388" s="53" t="e">
        <f t="shared" si="36"/>
        <v>#REF!</v>
      </c>
      <c r="Q388" s="53">
        <v>0.44688059946233272</v>
      </c>
    </row>
    <row r="389" spans="1:17">
      <c r="A389" s="51" t="s">
        <v>4823</v>
      </c>
      <c r="B389" s="51">
        <f t="shared" si="32"/>
        <v>1</v>
      </c>
      <c r="C389" s="51">
        <f t="shared" si="33"/>
        <v>744</v>
      </c>
      <c r="D389" s="51" t="s">
        <v>1342</v>
      </c>
      <c r="E389" s="54" t="str">
        <f t="shared" si="34"/>
        <v>030830</v>
      </c>
      <c r="F389" s="51" t="e">
        <f>VLOOKUP(E389,#REF!,8,FALSE)</f>
        <v>#REF!</v>
      </c>
      <c r="G389" s="51" t="e">
        <f>VLOOKUP(E389,#REF!,9,FALSE)</f>
        <v>#REF!</v>
      </c>
      <c r="H389" s="52">
        <v>892109</v>
      </c>
      <c r="I389" s="51" t="s">
        <v>1343</v>
      </c>
      <c r="J389" s="53">
        <v>7.8</v>
      </c>
      <c r="K389" s="53">
        <v>9.1000010000000007</v>
      </c>
      <c r="L389" s="53">
        <v>6.7706419381720426</v>
      </c>
      <c r="M389" s="53">
        <v>6.7706419301075265</v>
      </c>
      <c r="N389" s="53">
        <f t="shared" si="35"/>
        <v>5037.3575959999998</v>
      </c>
      <c r="O389" s="53" t="e">
        <f>VLOOKUP(E389,#REF!,29,FALSE)</f>
        <v>#REF!</v>
      </c>
      <c r="P389" s="53" t="e">
        <f t="shared" si="36"/>
        <v>#REF!</v>
      </c>
      <c r="Q389" s="53">
        <v>8.0645164142810908E-9</v>
      </c>
    </row>
    <row r="390" spans="1:17">
      <c r="A390" s="51" t="s">
        <v>4823</v>
      </c>
      <c r="B390" s="51">
        <f t="shared" si="32"/>
        <v>1</v>
      </c>
      <c r="C390" s="51">
        <f t="shared" si="33"/>
        <v>744</v>
      </c>
      <c r="D390" s="51" t="s">
        <v>843</v>
      </c>
      <c r="E390" s="54" t="str">
        <f t="shared" si="34"/>
        <v>030323</v>
      </c>
      <c r="F390" s="51" t="e">
        <f>VLOOKUP(E390,#REF!,8,FALSE)</f>
        <v>#REF!</v>
      </c>
      <c r="G390" s="51" t="e">
        <f>VLOOKUP(E390,#REF!,9,FALSE)</f>
        <v>#REF!</v>
      </c>
      <c r="H390" s="52">
        <v>20019</v>
      </c>
      <c r="I390" s="51" t="s">
        <v>5089</v>
      </c>
      <c r="J390" s="53">
        <v>2.73</v>
      </c>
      <c r="K390" s="53">
        <v>2</v>
      </c>
      <c r="L390" s="53">
        <v>3.3938702580645161</v>
      </c>
      <c r="M390" s="53">
        <v>3.3938702580645161</v>
      </c>
      <c r="N390" s="53">
        <f t="shared" si="35"/>
        <v>2525.0394719999999</v>
      </c>
      <c r="O390" s="53" t="e">
        <f>VLOOKUP(E390,#REF!,29,FALSE)</f>
        <v>#REF!</v>
      </c>
      <c r="P390" s="53" t="e">
        <f t="shared" si="36"/>
        <v>#REF!</v>
      </c>
      <c r="Q390" s="53">
        <v>0</v>
      </c>
    </row>
    <row r="391" spans="1:17">
      <c r="A391" s="51" t="s">
        <v>4823</v>
      </c>
      <c r="B391" s="51">
        <f t="shared" si="32"/>
        <v>1</v>
      </c>
      <c r="C391" s="51">
        <f t="shared" si="33"/>
        <v>744</v>
      </c>
      <c r="D391" s="51" t="s">
        <v>310</v>
      </c>
      <c r="E391" s="54" t="str">
        <f t="shared" si="34"/>
        <v>028655</v>
      </c>
      <c r="F391" s="51" t="e">
        <f>VLOOKUP(E391,#REF!,8,FALSE)</f>
        <v>#REF!</v>
      </c>
      <c r="G391" s="51" t="e">
        <f>VLOOKUP(E391,#REF!,9,FALSE)</f>
        <v>#REF!</v>
      </c>
      <c r="H391" s="52">
        <v>8433</v>
      </c>
      <c r="I391" s="51" t="s">
        <v>311</v>
      </c>
      <c r="J391" s="53">
        <v>27.8</v>
      </c>
      <c r="K391" s="53">
        <v>27</v>
      </c>
      <c r="L391" s="53">
        <v>25.145296110215053</v>
      </c>
      <c r="M391" s="53">
        <v>24.426205059139786</v>
      </c>
      <c r="N391" s="53">
        <f t="shared" si="35"/>
        <v>18173.096563999999</v>
      </c>
      <c r="O391" s="53" t="e">
        <f>VLOOKUP(E391,#REF!,29,FALSE)</f>
        <v>#REF!</v>
      </c>
      <c r="P391" s="53" t="e">
        <f t="shared" si="36"/>
        <v>#REF!</v>
      </c>
      <c r="Q391" s="53">
        <v>0.71909105107526983</v>
      </c>
    </row>
    <row r="392" spans="1:17">
      <c r="A392" s="51" t="s">
        <v>4823</v>
      </c>
      <c r="B392" s="51">
        <f t="shared" si="32"/>
        <v>1</v>
      </c>
      <c r="C392" s="51">
        <f t="shared" si="33"/>
        <v>744</v>
      </c>
      <c r="D392" s="51" t="s">
        <v>312</v>
      </c>
      <c r="E392" s="54" t="str">
        <f t="shared" si="34"/>
        <v>029556</v>
      </c>
      <c r="F392" s="51" t="e">
        <f>VLOOKUP(E392,#REF!,8,FALSE)</f>
        <v>#REF!</v>
      </c>
      <c r="G392" s="51" t="e">
        <f>VLOOKUP(E392,#REF!,9,FALSE)</f>
        <v>#REF!</v>
      </c>
      <c r="H392" s="52">
        <v>8434</v>
      </c>
      <c r="I392" s="51" t="s">
        <v>313</v>
      </c>
      <c r="J392" s="53">
        <v>29.5</v>
      </c>
      <c r="K392" s="53">
        <v>28.999997</v>
      </c>
      <c r="L392" s="53">
        <v>26.645179412634405</v>
      </c>
      <c r="M392" s="53">
        <v>26.195397763440862</v>
      </c>
      <c r="N392" s="53">
        <f t="shared" si="35"/>
        <v>19489.375936</v>
      </c>
      <c r="O392" s="53" t="e">
        <f>VLOOKUP(E392,#REF!,29,FALSE)</f>
        <v>#REF!</v>
      </c>
      <c r="P392" s="53" t="e">
        <f t="shared" si="36"/>
        <v>#REF!</v>
      </c>
      <c r="Q392" s="53">
        <v>0.4497816491935463</v>
      </c>
    </row>
    <row r="393" spans="1:17">
      <c r="A393" s="51" t="s">
        <v>4823</v>
      </c>
      <c r="B393" s="51">
        <f t="shared" si="32"/>
        <v>1</v>
      </c>
      <c r="C393" s="51">
        <f t="shared" si="33"/>
        <v>744</v>
      </c>
      <c r="D393" s="51" t="s">
        <v>2283</v>
      </c>
      <c r="E393" s="54" t="str">
        <f t="shared" si="34"/>
        <v>029655</v>
      </c>
      <c r="F393" s="51" t="e">
        <f>VLOOKUP(E393,#REF!,8,FALSE)</f>
        <v>#REF!</v>
      </c>
      <c r="G393" s="51" t="e">
        <f>VLOOKUP(E393,#REF!,9,FALSE)</f>
        <v>#REF!</v>
      </c>
      <c r="H393" s="52">
        <v>8371</v>
      </c>
      <c r="I393" s="51" t="s">
        <v>5090</v>
      </c>
      <c r="J393" s="53">
        <v>12.1</v>
      </c>
      <c r="K393" s="53">
        <v>10.000007</v>
      </c>
      <c r="L393" s="53">
        <v>0</v>
      </c>
      <c r="M393" s="53">
        <v>0</v>
      </c>
      <c r="N393" s="53">
        <f t="shared" si="35"/>
        <v>0</v>
      </c>
      <c r="O393" s="53" t="e">
        <f>VLOOKUP(E393,#REF!,29,FALSE)</f>
        <v>#REF!</v>
      </c>
      <c r="P393" s="53" t="e">
        <f t="shared" si="36"/>
        <v>#REF!</v>
      </c>
      <c r="Q393" s="53">
        <v>0</v>
      </c>
    </row>
    <row r="394" spans="1:17">
      <c r="A394" s="51" t="s">
        <v>4823</v>
      </c>
      <c r="B394" s="51">
        <f t="shared" si="32"/>
        <v>1</v>
      </c>
      <c r="C394" s="51">
        <f t="shared" si="33"/>
        <v>744</v>
      </c>
      <c r="D394" s="51" t="s">
        <v>159</v>
      </c>
      <c r="E394" s="54" t="str">
        <f t="shared" si="34"/>
        <v>029767</v>
      </c>
      <c r="F394" s="51" t="e">
        <f>VLOOKUP(E394,#REF!,8,FALSE)</f>
        <v>#REF!</v>
      </c>
      <c r="G394" s="51" t="e">
        <f>VLOOKUP(E394,#REF!,9,FALSE)</f>
        <v>#REF!</v>
      </c>
      <c r="H394" s="52">
        <v>8581</v>
      </c>
      <c r="I394" s="51" t="s">
        <v>5091</v>
      </c>
      <c r="J394" s="53">
        <v>262.39999999999998</v>
      </c>
      <c r="K394" s="53">
        <v>226.999999</v>
      </c>
      <c r="L394" s="53">
        <v>214.96447088575272</v>
      </c>
      <c r="M394" s="53">
        <v>214.96446967876346</v>
      </c>
      <c r="N394" s="53">
        <f t="shared" si="35"/>
        <v>159933.56544100001</v>
      </c>
      <c r="O394" s="53" t="e">
        <f>VLOOKUP(E394,#REF!,29,FALSE)</f>
        <v>#REF!</v>
      </c>
      <c r="P394" s="53" t="e">
        <f t="shared" si="36"/>
        <v>#REF!</v>
      </c>
      <c r="Q394" s="53">
        <v>1.2069892451813024E-6</v>
      </c>
    </row>
    <row r="395" spans="1:17">
      <c r="A395" s="51" t="s">
        <v>4823</v>
      </c>
      <c r="B395" s="51">
        <f t="shared" si="32"/>
        <v>1</v>
      </c>
      <c r="C395" s="51">
        <f t="shared" si="33"/>
        <v>744</v>
      </c>
      <c r="D395" s="51" t="s">
        <v>1225</v>
      </c>
      <c r="E395" s="54" t="str">
        <f t="shared" si="34"/>
        <v>030726</v>
      </c>
      <c r="F395" s="51" t="e">
        <f>VLOOKUP(E395,#REF!,8,FALSE)</f>
        <v>#REF!</v>
      </c>
      <c r="G395" s="51" t="e">
        <f>VLOOKUP(E395,#REF!,9,FALSE)</f>
        <v>#REF!</v>
      </c>
      <c r="H395" s="52">
        <v>890757</v>
      </c>
      <c r="I395" s="51" t="s">
        <v>5092</v>
      </c>
      <c r="J395" s="53">
        <v>16.399999999999999</v>
      </c>
      <c r="K395" s="53">
        <v>15.8</v>
      </c>
      <c r="L395" s="53">
        <v>19.00825662231183</v>
      </c>
      <c r="M395" s="53">
        <v>19.00825662231183</v>
      </c>
      <c r="N395" s="53">
        <f t="shared" si="35"/>
        <v>14142.142927000001</v>
      </c>
      <c r="O395" s="53" t="e">
        <f>VLOOKUP(E395,#REF!,29,FALSE)</f>
        <v>#REF!</v>
      </c>
      <c r="P395" s="53" t="e">
        <f t="shared" si="36"/>
        <v>#REF!</v>
      </c>
      <c r="Q395" s="53">
        <v>0</v>
      </c>
    </row>
    <row r="396" spans="1:17">
      <c r="A396" s="51" t="s">
        <v>4823</v>
      </c>
      <c r="B396" s="51">
        <f t="shared" si="32"/>
        <v>1</v>
      </c>
      <c r="C396" s="51">
        <f t="shared" si="33"/>
        <v>744</v>
      </c>
      <c r="D396" s="51" t="s">
        <v>2778</v>
      </c>
      <c r="E396" s="54" t="str">
        <f t="shared" si="34"/>
        <v>032545</v>
      </c>
      <c r="F396" s="51" t="e">
        <f>VLOOKUP(E396,#REF!,8,FALSE)</f>
        <v>#REF!</v>
      </c>
      <c r="G396" s="51" t="e">
        <f>VLOOKUP(E396,#REF!,9,FALSE)</f>
        <v>#REF!</v>
      </c>
      <c r="H396" s="52">
        <v>909105</v>
      </c>
      <c r="I396" s="51" t="s">
        <v>5093</v>
      </c>
      <c r="J396" s="53">
        <v>23.3</v>
      </c>
      <c r="K396" s="53">
        <v>22.700001</v>
      </c>
      <c r="L396" s="53">
        <v>25.581691162634407</v>
      </c>
      <c r="M396" s="53">
        <v>0.90742182525220216</v>
      </c>
      <c r="N396" s="53">
        <f t="shared" si="35"/>
        <v>675.1218379876384</v>
      </c>
      <c r="O396" s="53" t="e">
        <f>VLOOKUP(E396,#REF!,29,FALSE)</f>
        <v>#REF!</v>
      </c>
      <c r="P396" s="53" t="e">
        <f t="shared" si="36"/>
        <v>#REF!</v>
      </c>
      <c r="Q396" s="53">
        <v>24.674269337382206</v>
      </c>
    </row>
    <row r="397" spans="1:17">
      <c r="A397" s="51" t="s">
        <v>4823</v>
      </c>
      <c r="B397" s="51">
        <f t="shared" si="32"/>
        <v>1</v>
      </c>
      <c r="C397" s="51">
        <f t="shared" si="33"/>
        <v>744</v>
      </c>
      <c r="D397" s="51" t="s">
        <v>2428</v>
      </c>
      <c r="E397" s="54" t="str">
        <f t="shared" si="34"/>
        <v>032355</v>
      </c>
      <c r="F397" s="51" t="e">
        <f>VLOOKUP(E397,#REF!,8,FALSE)</f>
        <v>#REF!</v>
      </c>
      <c r="G397" s="51" t="e">
        <f>VLOOKUP(E397,#REF!,9,FALSE)</f>
        <v>#REF!</v>
      </c>
      <c r="H397" s="52">
        <v>909584</v>
      </c>
      <c r="I397" s="51" t="s">
        <v>5094</v>
      </c>
      <c r="J397" s="53">
        <v>10.6</v>
      </c>
      <c r="K397" s="53">
        <v>10.6</v>
      </c>
      <c r="L397" s="53">
        <v>14.375703098118279</v>
      </c>
      <c r="M397" s="53">
        <v>14.375703098118279</v>
      </c>
      <c r="N397" s="53">
        <f t="shared" si="35"/>
        <v>10695.523105</v>
      </c>
      <c r="O397" s="53" t="e">
        <f>VLOOKUP(E397,#REF!,29,FALSE)</f>
        <v>#REF!</v>
      </c>
      <c r="P397" s="53" t="e">
        <f t="shared" si="36"/>
        <v>#REF!</v>
      </c>
      <c r="Q397" s="53">
        <v>0</v>
      </c>
    </row>
    <row r="398" spans="1:17">
      <c r="A398" s="51" t="s">
        <v>4823</v>
      </c>
      <c r="B398" s="51">
        <f t="shared" si="32"/>
        <v>1</v>
      </c>
      <c r="C398" s="51">
        <f t="shared" si="33"/>
        <v>744</v>
      </c>
      <c r="D398" s="51" t="s">
        <v>382</v>
      </c>
      <c r="E398" s="54" t="str">
        <f t="shared" si="34"/>
        <v>028288</v>
      </c>
      <c r="F398" s="51" t="e">
        <f>VLOOKUP(E398,#REF!,8,FALSE)</f>
        <v>#REF!</v>
      </c>
      <c r="G398" s="51" t="e">
        <f>VLOOKUP(E398,#REF!,9,FALSE)</f>
        <v>#REF!</v>
      </c>
      <c r="H398" s="52">
        <v>8483</v>
      </c>
      <c r="I398" s="51" t="s">
        <v>5095</v>
      </c>
      <c r="J398" s="53">
        <v>11.7</v>
      </c>
      <c r="K398" s="53">
        <v>10</v>
      </c>
      <c r="L398" s="53">
        <v>1.9784946236559141E-5</v>
      </c>
      <c r="M398" s="53">
        <v>1.6908602150537634E-5</v>
      </c>
      <c r="N398" s="53">
        <f t="shared" si="35"/>
        <v>1.2579999999999999E-2</v>
      </c>
      <c r="O398" s="53" t="e">
        <f>VLOOKUP(E398,#REF!,29,FALSE)</f>
        <v>#REF!</v>
      </c>
      <c r="P398" s="53" t="e">
        <f t="shared" si="36"/>
        <v>#REF!</v>
      </c>
      <c r="Q398" s="53">
        <v>2.8763440860215069E-6</v>
      </c>
    </row>
    <row r="399" spans="1:17">
      <c r="A399" s="51" t="s">
        <v>4823</v>
      </c>
      <c r="B399" s="51">
        <f t="shared" si="32"/>
        <v>1</v>
      </c>
      <c r="C399" s="51">
        <f t="shared" si="33"/>
        <v>744</v>
      </c>
      <c r="D399" s="51" t="s">
        <v>170</v>
      </c>
      <c r="E399" s="54" t="str">
        <f t="shared" si="34"/>
        <v>029268</v>
      </c>
      <c r="F399" s="51" t="e">
        <f>VLOOKUP(E399,#REF!,8,FALSE)</f>
        <v>#REF!</v>
      </c>
      <c r="G399" s="51" t="e">
        <f>VLOOKUP(E399,#REF!,9,FALSE)</f>
        <v>#REF!</v>
      </c>
      <c r="H399" s="52">
        <v>8276</v>
      </c>
      <c r="I399" s="51" t="s">
        <v>5096</v>
      </c>
      <c r="J399" s="53">
        <v>30.7</v>
      </c>
      <c r="K399" s="53">
        <v>26.999998000000001</v>
      </c>
      <c r="L399" s="53">
        <v>8.3803871653225812</v>
      </c>
      <c r="M399" s="53">
        <v>6.8988353803763438</v>
      </c>
      <c r="N399" s="53">
        <f t="shared" si="35"/>
        <v>5132.7335229999999</v>
      </c>
      <c r="O399" s="53" t="e">
        <f>VLOOKUP(E399,#REF!,29,FALSE)</f>
        <v>#REF!</v>
      </c>
      <c r="P399" s="53" t="e">
        <f t="shared" si="36"/>
        <v>#REF!</v>
      </c>
      <c r="Q399" s="53">
        <v>1.4815517849462365</v>
      </c>
    </row>
    <row r="400" spans="1:17">
      <c r="A400" s="51" t="s">
        <v>4823</v>
      </c>
      <c r="B400" s="51">
        <f t="shared" si="32"/>
        <v>1</v>
      </c>
      <c r="C400" s="51">
        <f t="shared" si="33"/>
        <v>744</v>
      </c>
      <c r="D400" s="51" t="s">
        <v>840</v>
      </c>
      <c r="E400" s="54" t="str">
        <f t="shared" si="34"/>
        <v>030369</v>
      </c>
      <c r="F400" s="51" t="e">
        <f>VLOOKUP(E400,#REF!,8,FALSE)</f>
        <v>#REF!</v>
      </c>
      <c r="G400" s="51" t="e">
        <f>VLOOKUP(E400,#REF!,9,FALSE)</f>
        <v>#REF!</v>
      </c>
      <c r="H400" s="52">
        <v>20056</v>
      </c>
      <c r="I400" s="51" t="s">
        <v>5097</v>
      </c>
      <c r="J400" s="53">
        <v>9.02</v>
      </c>
      <c r="K400" s="53">
        <v>9</v>
      </c>
      <c r="L400" s="53">
        <v>10.335033245967741</v>
      </c>
      <c r="M400" s="53">
        <v>10.335033245967741</v>
      </c>
      <c r="N400" s="53">
        <f t="shared" si="35"/>
        <v>7689.2647349999997</v>
      </c>
      <c r="O400" s="53" t="e">
        <f>VLOOKUP(E400,#REF!,29,FALSE)</f>
        <v>#REF!</v>
      </c>
      <c r="P400" s="53" t="e">
        <f t="shared" si="36"/>
        <v>#REF!</v>
      </c>
      <c r="Q400" s="53">
        <v>0</v>
      </c>
    </row>
    <row r="401" spans="1:17">
      <c r="A401" s="51" t="s">
        <v>4823</v>
      </c>
      <c r="B401" s="51">
        <f t="shared" si="32"/>
        <v>1</v>
      </c>
      <c r="C401" s="51">
        <f t="shared" si="33"/>
        <v>744</v>
      </c>
      <c r="D401" s="51" t="s">
        <v>163</v>
      </c>
      <c r="E401" s="54" t="str">
        <f t="shared" si="34"/>
        <v>002903</v>
      </c>
      <c r="F401" s="51" t="e">
        <f>VLOOKUP(E401,#REF!,8,FALSE)</f>
        <v>#REF!</v>
      </c>
      <c r="G401" s="51" t="e">
        <f>VLOOKUP(E401,#REF!,9,FALSE)</f>
        <v>#REF!</v>
      </c>
      <c r="H401" s="52">
        <v>8399</v>
      </c>
      <c r="I401" s="51" t="s">
        <v>164</v>
      </c>
      <c r="J401" s="53">
        <v>12.9</v>
      </c>
      <c r="K401" s="53">
        <v>12.000003</v>
      </c>
      <c r="L401" s="53">
        <v>0</v>
      </c>
      <c r="M401" s="53">
        <v>0</v>
      </c>
      <c r="N401" s="53">
        <f t="shared" si="35"/>
        <v>0</v>
      </c>
      <c r="O401" s="53" t="e">
        <f>VLOOKUP(E401,#REF!,29,FALSE)</f>
        <v>#REF!</v>
      </c>
      <c r="P401" s="53" t="e">
        <f t="shared" si="36"/>
        <v>#REF!</v>
      </c>
      <c r="Q401" s="53">
        <v>0</v>
      </c>
    </row>
    <row r="402" spans="1:17">
      <c r="A402" s="51" t="s">
        <v>4823</v>
      </c>
      <c r="B402" s="51">
        <f t="shared" si="32"/>
        <v>1</v>
      </c>
      <c r="C402" s="51">
        <f t="shared" si="33"/>
        <v>744</v>
      </c>
      <c r="D402" s="51" t="s">
        <v>1085</v>
      </c>
      <c r="E402" s="54" t="str">
        <f t="shared" si="34"/>
        <v>030469</v>
      </c>
      <c r="F402" s="51" t="e">
        <f>VLOOKUP(E402,#REF!,8,FALSE)</f>
        <v>#REF!</v>
      </c>
      <c r="G402" s="51" t="e">
        <f>VLOOKUP(E402,#REF!,9,FALSE)</f>
        <v>#REF!</v>
      </c>
      <c r="H402" s="52">
        <v>890656</v>
      </c>
      <c r="I402" s="51" t="s">
        <v>5098</v>
      </c>
      <c r="J402" s="53">
        <v>8.1</v>
      </c>
      <c r="K402" s="53">
        <v>8.9000029999999999</v>
      </c>
      <c r="L402" s="53">
        <v>7.5887860846774196</v>
      </c>
      <c r="M402" s="53">
        <v>7.5887861276881718</v>
      </c>
      <c r="N402" s="53">
        <f t="shared" si="35"/>
        <v>5646.0568789999998</v>
      </c>
      <c r="O402" s="53" t="e">
        <f>VLOOKUP(E402,#REF!,29,FALSE)</f>
        <v>#REF!</v>
      </c>
      <c r="P402" s="53" t="e">
        <f t="shared" si="36"/>
        <v>#REF!</v>
      </c>
      <c r="Q402" s="53">
        <v>0</v>
      </c>
    </row>
    <row r="403" spans="1:17">
      <c r="A403" s="51" t="s">
        <v>4823</v>
      </c>
      <c r="B403" s="51">
        <f t="shared" si="32"/>
        <v>1</v>
      </c>
      <c r="C403" s="51">
        <f t="shared" si="33"/>
        <v>744</v>
      </c>
      <c r="D403" s="51" t="s">
        <v>1090</v>
      </c>
      <c r="E403" s="54" t="str">
        <f t="shared" si="34"/>
        <v>030477</v>
      </c>
      <c r="F403" s="51" t="e">
        <f>VLOOKUP(E403,#REF!,8,FALSE)</f>
        <v>#REF!</v>
      </c>
      <c r="G403" s="51" t="e">
        <f>VLOOKUP(E403,#REF!,9,FALSE)</f>
        <v>#REF!</v>
      </c>
      <c r="H403" s="52">
        <v>890658</v>
      </c>
      <c r="I403" s="51" t="s">
        <v>5099</v>
      </c>
      <c r="J403" s="53">
        <v>7.5</v>
      </c>
      <c r="K403" s="53">
        <v>8.0000009999999993</v>
      </c>
      <c r="L403" s="53">
        <v>6.9391482580645159</v>
      </c>
      <c r="M403" s="53">
        <v>6.939148217741935</v>
      </c>
      <c r="N403" s="53">
        <f t="shared" si="35"/>
        <v>5162.7262739999996</v>
      </c>
      <c r="O403" s="53" t="e">
        <f>VLOOKUP(E403,#REF!,29,FALSE)</f>
        <v>#REF!</v>
      </c>
      <c r="P403" s="53" t="e">
        <f t="shared" si="36"/>
        <v>#REF!</v>
      </c>
      <c r="Q403" s="53">
        <v>4.0322580848966341E-8</v>
      </c>
    </row>
    <row r="404" spans="1:17">
      <c r="A404" s="51" t="s">
        <v>4823</v>
      </c>
      <c r="B404" s="51">
        <f t="shared" si="32"/>
        <v>1</v>
      </c>
      <c r="C404" s="51">
        <f t="shared" si="33"/>
        <v>744</v>
      </c>
      <c r="D404" s="51" t="s">
        <v>1104</v>
      </c>
      <c r="E404" s="54" t="str">
        <f t="shared" si="34"/>
        <v>030468</v>
      </c>
      <c r="F404" s="51" t="e">
        <f>VLOOKUP(E404,#REF!,8,FALSE)</f>
        <v>#REF!</v>
      </c>
      <c r="G404" s="51" t="e">
        <f>VLOOKUP(E404,#REF!,9,FALSE)</f>
        <v>#REF!</v>
      </c>
      <c r="H404" s="52">
        <v>890657</v>
      </c>
      <c r="I404" s="51" t="s">
        <v>5100</v>
      </c>
      <c r="J404" s="53">
        <v>8.6</v>
      </c>
      <c r="K404" s="53">
        <v>9.4999970000000005</v>
      </c>
      <c r="L404" s="53">
        <v>7.91276739516129</v>
      </c>
      <c r="M404" s="53">
        <v>7.9127673991935481</v>
      </c>
      <c r="N404" s="53">
        <f t="shared" si="35"/>
        <v>5887.0989449999997</v>
      </c>
      <c r="O404" s="53" t="e">
        <f>VLOOKUP(E404,#REF!,29,FALSE)</f>
        <v>#REF!</v>
      </c>
      <c r="P404" s="53" t="e">
        <f t="shared" si="36"/>
        <v>#REF!</v>
      </c>
      <c r="Q404" s="53">
        <v>0</v>
      </c>
    </row>
    <row r="405" spans="1:17">
      <c r="A405" s="51" t="s">
        <v>4823</v>
      </c>
      <c r="B405" s="51">
        <f t="shared" si="32"/>
        <v>1</v>
      </c>
      <c r="C405" s="51">
        <f t="shared" si="33"/>
        <v>744</v>
      </c>
      <c r="D405" s="51" t="s">
        <v>1498</v>
      </c>
      <c r="E405" s="54" t="str">
        <f t="shared" si="34"/>
        <v>030843</v>
      </c>
      <c r="F405" s="51" t="e">
        <f>VLOOKUP(E405,#REF!,8,FALSE)</f>
        <v>#REF!</v>
      </c>
      <c r="G405" s="51" t="e">
        <f>VLOOKUP(E405,#REF!,9,FALSE)</f>
        <v>#REF!</v>
      </c>
      <c r="H405" s="52">
        <v>893342</v>
      </c>
      <c r="I405" s="51" t="s">
        <v>1499</v>
      </c>
      <c r="J405" s="53">
        <v>14.4</v>
      </c>
      <c r="K405" s="53">
        <v>13.9</v>
      </c>
      <c r="L405" s="53">
        <v>13.128931955645163</v>
      </c>
      <c r="M405" s="53">
        <v>13.128931955645163</v>
      </c>
      <c r="N405" s="53">
        <f t="shared" si="35"/>
        <v>9767.9253750000007</v>
      </c>
      <c r="O405" s="53" t="e">
        <f>VLOOKUP(E405,#REF!,29,FALSE)</f>
        <v>#REF!</v>
      </c>
      <c r="P405" s="53" t="e">
        <f t="shared" si="36"/>
        <v>#REF!</v>
      </c>
      <c r="Q405" s="53">
        <v>0</v>
      </c>
    </row>
    <row r="406" spans="1:17">
      <c r="A406" s="51" t="s">
        <v>4823</v>
      </c>
      <c r="B406" s="51">
        <f t="shared" si="32"/>
        <v>1</v>
      </c>
      <c r="C406" s="51">
        <f t="shared" si="33"/>
        <v>744</v>
      </c>
      <c r="D406" s="51" t="s">
        <v>863</v>
      </c>
      <c r="E406" s="54" t="str">
        <f t="shared" si="34"/>
        <v>030416</v>
      </c>
      <c r="F406" s="51" t="e">
        <f>VLOOKUP(E406,#REF!,8,FALSE)</f>
        <v>#REF!</v>
      </c>
      <c r="G406" s="51" t="e">
        <f>VLOOKUP(E406,#REF!,9,FALSE)</f>
        <v>#REF!</v>
      </c>
      <c r="H406" s="52">
        <v>20036</v>
      </c>
      <c r="I406" s="51" t="s">
        <v>5101</v>
      </c>
      <c r="J406" s="53">
        <v>21.86</v>
      </c>
      <c r="K406" s="53">
        <v>21</v>
      </c>
      <c r="L406" s="53">
        <v>20.5207562594086</v>
      </c>
      <c r="M406" s="53">
        <v>20.5207562594086</v>
      </c>
      <c r="N406" s="53">
        <f t="shared" si="35"/>
        <v>15267.442656999998</v>
      </c>
      <c r="O406" s="53" t="e">
        <f>VLOOKUP(E406,#REF!,29,FALSE)</f>
        <v>#REF!</v>
      </c>
      <c r="P406" s="53" t="e">
        <f t="shared" si="36"/>
        <v>#REF!</v>
      </c>
      <c r="Q406" s="53">
        <v>0</v>
      </c>
    </row>
    <row r="407" spans="1:17">
      <c r="A407" s="51" t="s">
        <v>4823</v>
      </c>
      <c r="B407" s="51">
        <f t="shared" si="32"/>
        <v>1</v>
      </c>
      <c r="C407" s="51">
        <f t="shared" si="33"/>
        <v>744</v>
      </c>
      <c r="D407" s="51" t="s">
        <v>905</v>
      </c>
      <c r="E407" s="54" t="str">
        <f t="shared" si="34"/>
        <v>030417</v>
      </c>
      <c r="F407" s="51" t="e">
        <f>VLOOKUP(E407,#REF!,8,FALSE)</f>
        <v>#REF!</v>
      </c>
      <c r="G407" s="51" t="e">
        <f>VLOOKUP(E407,#REF!,9,FALSE)</f>
        <v>#REF!</v>
      </c>
      <c r="H407" s="52">
        <v>20037</v>
      </c>
      <c r="I407" s="51" t="s">
        <v>5102</v>
      </c>
      <c r="J407" s="53">
        <v>21.07</v>
      </c>
      <c r="K407" s="53">
        <v>21</v>
      </c>
      <c r="L407" s="53">
        <v>18.803373543010753</v>
      </c>
      <c r="M407" s="53">
        <v>18.803373543010753</v>
      </c>
      <c r="N407" s="53">
        <f t="shared" si="35"/>
        <v>13989.709916</v>
      </c>
      <c r="O407" s="53" t="e">
        <f>VLOOKUP(E407,#REF!,29,FALSE)</f>
        <v>#REF!</v>
      </c>
      <c r="P407" s="53" t="e">
        <f t="shared" si="36"/>
        <v>#REF!</v>
      </c>
      <c r="Q407" s="53">
        <v>0</v>
      </c>
    </row>
    <row r="408" spans="1:17">
      <c r="A408" s="51" t="s">
        <v>4823</v>
      </c>
      <c r="B408" s="51">
        <f t="shared" si="32"/>
        <v>1</v>
      </c>
      <c r="C408" s="51">
        <f t="shared" si="33"/>
        <v>744</v>
      </c>
      <c r="D408" s="51" t="s">
        <v>1216</v>
      </c>
      <c r="E408" s="54" t="str">
        <f t="shared" si="34"/>
        <v>030497</v>
      </c>
      <c r="F408" s="51" t="e">
        <f>VLOOKUP(E408,#REF!,8,FALSE)</f>
        <v>#REF!</v>
      </c>
      <c r="G408" s="51" t="e">
        <f>VLOOKUP(E408,#REF!,9,FALSE)</f>
        <v>#REF!</v>
      </c>
      <c r="H408" s="52">
        <v>890756</v>
      </c>
      <c r="I408" s="51" t="s">
        <v>5103</v>
      </c>
      <c r="J408" s="53">
        <v>15</v>
      </c>
      <c r="K408" s="53">
        <v>15</v>
      </c>
      <c r="L408" s="53">
        <v>13.102129182795698</v>
      </c>
      <c r="M408" s="53">
        <v>13.102129182795698</v>
      </c>
      <c r="N408" s="53">
        <f t="shared" si="35"/>
        <v>9747.9841120000001</v>
      </c>
      <c r="O408" s="53" t="e">
        <f>VLOOKUP(E408,#REF!,29,FALSE)</f>
        <v>#REF!</v>
      </c>
      <c r="P408" s="53" t="e">
        <f t="shared" si="36"/>
        <v>#REF!</v>
      </c>
      <c r="Q408" s="53">
        <v>0</v>
      </c>
    </row>
    <row r="409" spans="1:17">
      <c r="A409" s="51" t="s">
        <v>4823</v>
      </c>
      <c r="B409" s="51">
        <f t="shared" si="32"/>
        <v>1</v>
      </c>
      <c r="C409" s="51">
        <f t="shared" si="33"/>
        <v>744</v>
      </c>
      <c r="D409" s="51" t="s">
        <v>1102</v>
      </c>
      <c r="E409" s="54" t="str">
        <f t="shared" si="34"/>
        <v>030515</v>
      </c>
      <c r="F409" s="51" t="e">
        <f>VLOOKUP(E409,#REF!,8,FALSE)</f>
        <v>#REF!</v>
      </c>
      <c r="G409" s="51" t="e">
        <f>VLOOKUP(E409,#REF!,9,FALSE)</f>
        <v>#REF!</v>
      </c>
      <c r="H409" s="52">
        <v>890937</v>
      </c>
      <c r="I409" s="51" t="s">
        <v>5104</v>
      </c>
      <c r="J409" s="53">
        <v>15.1</v>
      </c>
      <c r="K409" s="53">
        <v>13.199997</v>
      </c>
      <c r="L409" s="53">
        <v>12.388911700268817</v>
      </c>
      <c r="M409" s="53">
        <v>11.228026243279569</v>
      </c>
      <c r="N409" s="53">
        <f t="shared" si="35"/>
        <v>8353.6515249999993</v>
      </c>
      <c r="O409" s="53" t="e">
        <f>VLOOKUP(E409,#REF!,29,FALSE)</f>
        <v>#REF!</v>
      </c>
      <c r="P409" s="53" t="e">
        <f t="shared" si="36"/>
        <v>#REF!</v>
      </c>
      <c r="Q409" s="53">
        <v>1.1608854569892482</v>
      </c>
    </row>
    <row r="410" spans="1:17">
      <c r="A410" s="51" t="s">
        <v>4823</v>
      </c>
      <c r="B410" s="51">
        <f t="shared" si="32"/>
        <v>1</v>
      </c>
      <c r="C410" s="51">
        <f t="shared" si="33"/>
        <v>744</v>
      </c>
      <c r="D410" s="51" t="s">
        <v>1099</v>
      </c>
      <c r="E410" s="54" t="str">
        <f t="shared" si="34"/>
        <v>030516</v>
      </c>
      <c r="F410" s="51" t="e">
        <f>VLOOKUP(E410,#REF!,8,FALSE)</f>
        <v>#REF!</v>
      </c>
      <c r="G410" s="51" t="e">
        <f>VLOOKUP(E410,#REF!,9,FALSE)</f>
        <v>#REF!</v>
      </c>
      <c r="H410" s="52">
        <v>890938</v>
      </c>
      <c r="I410" s="51" t="s">
        <v>5105</v>
      </c>
      <c r="J410" s="53">
        <v>14.9</v>
      </c>
      <c r="K410" s="53">
        <v>12.599997</v>
      </c>
      <c r="L410" s="53">
        <v>12.300736627688172</v>
      </c>
      <c r="M410" s="53">
        <v>10.784218424731183</v>
      </c>
      <c r="N410" s="53">
        <f t="shared" si="35"/>
        <v>8023.4585079999997</v>
      </c>
      <c r="O410" s="53" t="e">
        <f>VLOOKUP(E410,#REF!,29,FALSE)</f>
        <v>#REF!</v>
      </c>
      <c r="P410" s="53" t="e">
        <f t="shared" si="36"/>
        <v>#REF!</v>
      </c>
      <c r="Q410" s="53">
        <v>1.5165182029569904</v>
      </c>
    </row>
    <row r="411" spans="1:17">
      <c r="A411" s="51" t="s">
        <v>4823</v>
      </c>
      <c r="B411" s="51">
        <f t="shared" si="32"/>
        <v>1</v>
      </c>
      <c r="C411" s="51">
        <f t="shared" si="33"/>
        <v>744</v>
      </c>
      <c r="D411" s="51" t="s">
        <v>1146</v>
      </c>
      <c r="E411" s="54" t="str">
        <f t="shared" si="34"/>
        <v>030527</v>
      </c>
      <c r="F411" s="51" t="e">
        <f>VLOOKUP(E411,#REF!,8,FALSE)</f>
        <v>#REF!</v>
      </c>
      <c r="G411" s="51" t="e">
        <f>VLOOKUP(E411,#REF!,9,FALSE)</f>
        <v>#REF!</v>
      </c>
      <c r="H411" s="52">
        <v>890939</v>
      </c>
      <c r="I411" s="51" t="s">
        <v>5106</v>
      </c>
      <c r="J411" s="53">
        <v>14.1</v>
      </c>
      <c r="K411" s="53">
        <v>11.8</v>
      </c>
      <c r="L411" s="53">
        <v>11.606642830645161</v>
      </c>
      <c r="M411" s="53">
        <v>10.07031175</v>
      </c>
      <c r="N411" s="53">
        <f t="shared" si="35"/>
        <v>7492.3119420000003</v>
      </c>
      <c r="O411" s="53" t="e">
        <f>VLOOKUP(E411,#REF!,29,FALSE)</f>
        <v>#REF!</v>
      </c>
      <c r="P411" s="53" t="e">
        <f t="shared" si="36"/>
        <v>#REF!</v>
      </c>
      <c r="Q411" s="53">
        <v>1.5363310806451604</v>
      </c>
    </row>
    <row r="412" spans="1:17">
      <c r="A412" s="51" t="s">
        <v>4823</v>
      </c>
      <c r="B412" s="51">
        <f t="shared" si="32"/>
        <v>1</v>
      </c>
      <c r="C412" s="51">
        <f t="shared" si="33"/>
        <v>744</v>
      </c>
      <c r="D412" s="51" t="s">
        <v>1143</v>
      </c>
      <c r="E412" s="54" t="str">
        <f t="shared" si="34"/>
        <v>030551</v>
      </c>
      <c r="F412" s="51" t="e">
        <f>VLOOKUP(E412,#REF!,8,FALSE)</f>
        <v>#REF!</v>
      </c>
      <c r="G412" s="51" t="e">
        <f>VLOOKUP(E412,#REF!,9,FALSE)</f>
        <v>#REF!</v>
      </c>
      <c r="H412" s="52">
        <v>890940</v>
      </c>
      <c r="I412" s="51" t="s">
        <v>5107</v>
      </c>
      <c r="J412" s="53">
        <v>14</v>
      </c>
      <c r="K412" s="53">
        <v>11.2</v>
      </c>
      <c r="L412" s="53">
        <v>11.425842208333332</v>
      </c>
      <c r="M412" s="53">
        <v>9.476579181451612</v>
      </c>
      <c r="N412" s="53">
        <f t="shared" si="35"/>
        <v>7050.5749109999997</v>
      </c>
      <c r="O412" s="53" t="e">
        <f>VLOOKUP(E412,#REF!,29,FALSE)</f>
        <v>#REF!</v>
      </c>
      <c r="P412" s="53" t="e">
        <f t="shared" si="36"/>
        <v>#REF!</v>
      </c>
      <c r="Q412" s="53">
        <v>1.9492630268817202</v>
      </c>
    </row>
    <row r="413" spans="1:17">
      <c r="A413" s="51" t="s">
        <v>4823</v>
      </c>
      <c r="B413" s="51">
        <f t="shared" si="32"/>
        <v>1</v>
      </c>
      <c r="C413" s="51">
        <f t="shared" si="33"/>
        <v>744</v>
      </c>
      <c r="D413" s="51" t="s">
        <v>2652</v>
      </c>
      <c r="E413" s="54" t="str">
        <f t="shared" si="34"/>
        <v>030065</v>
      </c>
      <c r="F413" s="51" t="e">
        <f>VLOOKUP(E413,#REF!,8,FALSE)</f>
        <v>#REF!</v>
      </c>
      <c r="G413" s="51" t="e">
        <f>VLOOKUP(E413,#REF!,9,FALSE)</f>
        <v>#REF!</v>
      </c>
      <c r="H413" s="52">
        <v>8603</v>
      </c>
      <c r="I413" s="51" t="s">
        <v>2651</v>
      </c>
      <c r="J413" s="53">
        <v>9.6999999999999993</v>
      </c>
      <c r="K413" s="53">
        <v>9.3999799999999993</v>
      </c>
      <c r="L413" s="53">
        <v>4.7058064516129035</v>
      </c>
      <c r="M413" s="53">
        <v>0</v>
      </c>
      <c r="N413" s="53">
        <f t="shared" si="35"/>
        <v>0</v>
      </c>
      <c r="O413" s="53" t="e">
        <f>VLOOKUP(E413,#REF!,29,FALSE)</f>
        <v>#REF!</v>
      </c>
      <c r="P413" s="53" t="e">
        <f t="shared" si="36"/>
        <v>#REF!</v>
      </c>
      <c r="Q413" s="53">
        <v>4.7058064516129035</v>
      </c>
    </row>
    <row r="414" spans="1:17">
      <c r="A414" s="51" t="s">
        <v>4823</v>
      </c>
      <c r="B414" s="51">
        <f t="shared" si="32"/>
        <v>1</v>
      </c>
      <c r="C414" s="51">
        <f t="shared" si="33"/>
        <v>744</v>
      </c>
      <c r="D414" s="51" t="s">
        <v>923</v>
      </c>
      <c r="E414" s="54" t="str">
        <f t="shared" si="34"/>
        <v>030341</v>
      </c>
      <c r="F414" s="51" t="e">
        <f>VLOOKUP(E414,#REF!,8,FALSE)</f>
        <v>#REF!</v>
      </c>
      <c r="G414" s="51" t="e">
        <f>VLOOKUP(E414,#REF!,9,FALSE)</f>
        <v>#REF!</v>
      </c>
      <c r="H414" s="52">
        <v>20029</v>
      </c>
      <c r="I414" s="51" t="s">
        <v>5108</v>
      </c>
      <c r="J414" s="53">
        <v>16.61</v>
      </c>
      <c r="K414" s="53">
        <v>16</v>
      </c>
      <c r="L414" s="53">
        <v>15.414032326612903</v>
      </c>
      <c r="M414" s="53">
        <v>15.414032326612903</v>
      </c>
      <c r="N414" s="53">
        <f t="shared" si="35"/>
        <v>11468.040051</v>
      </c>
      <c r="O414" s="53" t="e">
        <f>VLOOKUP(E414,#REF!,29,FALSE)</f>
        <v>#REF!</v>
      </c>
      <c r="P414" s="53" t="e">
        <f t="shared" si="36"/>
        <v>#REF!</v>
      </c>
      <c r="Q414" s="53">
        <v>0</v>
      </c>
    </row>
    <row r="415" spans="1:17">
      <c r="A415" s="51" t="s">
        <v>4823</v>
      </c>
      <c r="B415" s="51">
        <f t="shared" si="32"/>
        <v>1</v>
      </c>
      <c r="C415" s="51">
        <f t="shared" si="33"/>
        <v>744</v>
      </c>
      <c r="D415" s="51" t="s">
        <v>1183</v>
      </c>
      <c r="E415" s="54" t="str">
        <f t="shared" si="34"/>
        <v>030536</v>
      </c>
      <c r="F415" s="51" t="e">
        <f>VLOOKUP(E415,#REF!,8,FALSE)</f>
        <v>#REF!</v>
      </c>
      <c r="G415" s="51" t="e">
        <f>VLOOKUP(E415,#REF!,9,FALSE)</f>
        <v>#REF!</v>
      </c>
      <c r="H415" s="52">
        <v>890621</v>
      </c>
      <c r="I415" s="51" t="s">
        <v>5109</v>
      </c>
      <c r="J415" s="53">
        <v>11.3</v>
      </c>
      <c r="K415" s="53">
        <v>14.000000999999999</v>
      </c>
      <c r="L415" s="53">
        <v>15.639839084677421</v>
      </c>
      <c r="M415" s="53">
        <v>15.639839045698924</v>
      </c>
      <c r="N415" s="53">
        <f t="shared" si="35"/>
        <v>11636.04025</v>
      </c>
      <c r="O415" s="53" t="e">
        <f>VLOOKUP(E415,#REF!,29,FALSE)</f>
        <v>#REF!</v>
      </c>
      <c r="P415" s="53" t="e">
        <f t="shared" si="36"/>
        <v>#REF!</v>
      </c>
      <c r="Q415" s="53">
        <v>3.8978495594878904E-8</v>
      </c>
    </row>
    <row r="416" spans="1:17">
      <c r="A416" s="51" t="s">
        <v>4823</v>
      </c>
      <c r="B416" s="51">
        <f t="shared" si="32"/>
        <v>1</v>
      </c>
      <c r="C416" s="51">
        <f t="shared" si="33"/>
        <v>744</v>
      </c>
      <c r="D416" s="51" t="s">
        <v>1230</v>
      </c>
      <c r="E416" s="54" t="str">
        <f t="shared" si="34"/>
        <v>030625</v>
      </c>
      <c r="F416" s="51" t="e">
        <f>VLOOKUP(E416,#REF!,8,FALSE)</f>
        <v>#REF!</v>
      </c>
      <c r="G416" s="51" t="e">
        <f>VLOOKUP(E416,#REF!,9,FALSE)</f>
        <v>#REF!</v>
      </c>
      <c r="H416" s="52">
        <v>890774</v>
      </c>
      <c r="I416" s="51" t="s">
        <v>5110</v>
      </c>
      <c r="J416" s="53">
        <v>9.6999999999999993</v>
      </c>
      <c r="K416" s="53">
        <v>8.1</v>
      </c>
      <c r="L416" s="53">
        <v>8.5952081263440849</v>
      </c>
      <c r="M416" s="53">
        <v>8.5952081263440849</v>
      </c>
      <c r="N416" s="53">
        <f t="shared" si="35"/>
        <v>6394.8348459999988</v>
      </c>
      <c r="O416" s="53" t="e">
        <f>VLOOKUP(E416,#REF!,29,FALSE)</f>
        <v>#REF!</v>
      </c>
      <c r="P416" s="53" t="e">
        <f t="shared" si="36"/>
        <v>#REF!</v>
      </c>
      <c r="Q416" s="53">
        <v>0</v>
      </c>
    </row>
    <row r="417" spans="1:17">
      <c r="A417" s="51" t="s">
        <v>4823</v>
      </c>
      <c r="B417" s="51">
        <f t="shared" si="32"/>
        <v>1</v>
      </c>
      <c r="C417" s="51">
        <f t="shared" si="33"/>
        <v>744</v>
      </c>
      <c r="D417" s="51" t="s">
        <v>1234</v>
      </c>
      <c r="E417" s="54" t="str">
        <f t="shared" si="34"/>
        <v>030609</v>
      </c>
      <c r="F417" s="51" t="e">
        <f>VLOOKUP(E417,#REF!,8,FALSE)</f>
        <v>#REF!</v>
      </c>
      <c r="G417" s="51" t="e">
        <f>VLOOKUP(E417,#REF!,9,FALSE)</f>
        <v>#REF!</v>
      </c>
      <c r="H417" s="52">
        <v>890775</v>
      </c>
      <c r="I417" s="51" t="s">
        <v>5111</v>
      </c>
      <c r="J417" s="53">
        <v>13.5</v>
      </c>
      <c r="K417" s="53">
        <v>13.5</v>
      </c>
      <c r="L417" s="53">
        <v>13.411283412634409</v>
      </c>
      <c r="M417" s="53">
        <v>13.411283412634409</v>
      </c>
      <c r="N417" s="53">
        <f t="shared" si="35"/>
        <v>9977.9948590000004</v>
      </c>
      <c r="O417" s="53" t="e">
        <f>VLOOKUP(E417,#REF!,29,FALSE)</f>
        <v>#REF!</v>
      </c>
      <c r="P417" s="53" t="e">
        <f t="shared" si="36"/>
        <v>#REF!</v>
      </c>
      <c r="Q417" s="53">
        <v>0</v>
      </c>
    </row>
    <row r="418" spans="1:17">
      <c r="A418" s="51" t="s">
        <v>4823</v>
      </c>
      <c r="B418" s="51">
        <f t="shared" si="32"/>
        <v>1</v>
      </c>
      <c r="C418" s="51">
        <f t="shared" si="33"/>
        <v>744</v>
      </c>
      <c r="D418" s="51" t="s">
        <v>1232</v>
      </c>
      <c r="E418" s="54" t="str">
        <f t="shared" si="34"/>
        <v>030615</v>
      </c>
      <c r="F418" s="51" t="e">
        <f>VLOOKUP(E418,#REF!,8,FALSE)</f>
        <v>#REF!</v>
      </c>
      <c r="G418" s="51" t="e">
        <f>VLOOKUP(E418,#REF!,9,FALSE)</f>
        <v>#REF!</v>
      </c>
      <c r="H418" s="52">
        <v>890776</v>
      </c>
      <c r="I418" s="51" t="s">
        <v>5112</v>
      </c>
      <c r="J418" s="53">
        <v>12.7</v>
      </c>
      <c r="K418" s="53">
        <v>12.7</v>
      </c>
      <c r="L418" s="53">
        <v>13.736133684139785</v>
      </c>
      <c r="M418" s="53">
        <v>13.736133684139785</v>
      </c>
      <c r="N418" s="53">
        <f t="shared" si="35"/>
        <v>10219.683461000001</v>
      </c>
      <c r="O418" s="53" t="e">
        <f>VLOOKUP(E418,#REF!,29,FALSE)</f>
        <v>#REF!</v>
      </c>
      <c r="P418" s="53" t="e">
        <f t="shared" si="36"/>
        <v>#REF!</v>
      </c>
      <c r="Q418" s="53">
        <v>0</v>
      </c>
    </row>
    <row r="419" spans="1:17">
      <c r="A419" s="51" t="s">
        <v>4823</v>
      </c>
      <c r="B419" s="51">
        <f t="shared" si="32"/>
        <v>1</v>
      </c>
      <c r="C419" s="51">
        <f t="shared" si="33"/>
        <v>744</v>
      </c>
      <c r="D419" s="51" t="s">
        <v>449</v>
      </c>
      <c r="E419" s="54" t="str">
        <f t="shared" si="34"/>
        <v>027709</v>
      </c>
      <c r="F419" s="51" t="e">
        <f>VLOOKUP(E419,#REF!,8,FALSE)</f>
        <v>#REF!</v>
      </c>
      <c r="G419" s="51" t="e">
        <f>VLOOKUP(E419,#REF!,9,FALSE)</f>
        <v>#REF!</v>
      </c>
      <c r="H419" s="52">
        <v>8577</v>
      </c>
      <c r="I419" s="51" t="s">
        <v>5113</v>
      </c>
      <c r="J419" s="53">
        <v>12.9</v>
      </c>
      <c r="K419" s="53">
        <v>23</v>
      </c>
      <c r="L419" s="53">
        <v>0</v>
      </c>
      <c r="M419" s="53">
        <v>0</v>
      </c>
      <c r="N419" s="53">
        <f t="shared" si="35"/>
        <v>0</v>
      </c>
      <c r="O419" s="53" t="e">
        <f>VLOOKUP(E419,#REF!,29,FALSE)</f>
        <v>#REF!</v>
      </c>
      <c r="P419" s="53" t="e">
        <f t="shared" si="36"/>
        <v>#REF!</v>
      </c>
      <c r="Q419" s="53">
        <v>0</v>
      </c>
    </row>
    <row r="420" spans="1:17">
      <c r="A420" s="51" t="s">
        <v>4823</v>
      </c>
      <c r="B420" s="51">
        <f t="shared" si="32"/>
        <v>1</v>
      </c>
      <c r="C420" s="51">
        <f t="shared" si="33"/>
        <v>744</v>
      </c>
      <c r="D420" s="51" t="s">
        <v>293</v>
      </c>
      <c r="E420" s="54" t="str">
        <f t="shared" si="34"/>
        <v>028648</v>
      </c>
      <c r="F420" s="51" t="e">
        <f>VLOOKUP(E420,#REF!,8,FALSE)</f>
        <v>#REF!</v>
      </c>
      <c r="G420" s="51" t="e">
        <f>VLOOKUP(E420,#REF!,9,FALSE)</f>
        <v>#REF!</v>
      </c>
      <c r="H420" s="52">
        <v>8312</v>
      </c>
      <c r="I420" s="51" t="s">
        <v>294</v>
      </c>
      <c r="J420" s="53">
        <v>11.7</v>
      </c>
      <c r="K420" s="53">
        <v>10</v>
      </c>
      <c r="L420" s="53">
        <v>10.146283790322581</v>
      </c>
      <c r="M420" s="53">
        <v>8.6720373884408595</v>
      </c>
      <c r="N420" s="53">
        <f t="shared" si="35"/>
        <v>6451.9958169999991</v>
      </c>
      <c r="O420" s="53" t="e">
        <f>VLOOKUP(E420,#REF!,29,FALSE)</f>
        <v>#REF!</v>
      </c>
      <c r="P420" s="53" t="e">
        <f t="shared" si="36"/>
        <v>#REF!</v>
      </c>
      <c r="Q420" s="53">
        <v>1.4742464018817207</v>
      </c>
    </row>
    <row r="421" spans="1:17">
      <c r="A421" s="51" t="s">
        <v>4823</v>
      </c>
      <c r="B421" s="51">
        <f t="shared" si="32"/>
        <v>1</v>
      </c>
      <c r="C421" s="51">
        <f t="shared" si="33"/>
        <v>744</v>
      </c>
      <c r="D421" s="51" t="s">
        <v>900</v>
      </c>
      <c r="E421" s="54" t="str">
        <f t="shared" si="34"/>
        <v>030381</v>
      </c>
      <c r="F421" s="51" t="e">
        <f>VLOOKUP(E421,#REF!,8,FALSE)</f>
        <v>#REF!</v>
      </c>
      <c r="G421" s="51" t="e">
        <f>VLOOKUP(E421,#REF!,9,FALSE)</f>
        <v>#REF!</v>
      </c>
      <c r="H421" s="52">
        <v>20052</v>
      </c>
      <c r="I421" s="51" t="s">
        <v>5114</v>
      </c>
      <c r="J421" s="53">
        <v>9.98</v>
      </c>
      <c r="K421" s="53">
        <v>9</v>
      </c>
      <c r="L421" s="53">
        <v>8.700410686827956</v>
      </c>
      <c r="M421" s="53">
        <v>8.700410686827956</v>
      </c>
      <c r="N421" s="53">
        <f t="shared" si="35"/>
        <v>6473.1055509999997</v>
      </c>
      <c r="O421" s="53" t="e">
        <f>VLOOKUP(E421,#REF!,29,FALSE)</f>
        <v>#REF!</v>
      </c>
      <c r="P421" s="53" t="e">
        <f t="shared" si="36"/>
        <v>#REF!</v>
      </c>
      <c r="Q421" s="53">
        <v>0</v>
      </c>
    </row>
    <row r="422" spans="1:17">
      <c r="A422" s="51" t="s">
        <v>4823</v>
      </c>
      <c r="B422" s="51">
        <f t="shared" si="32"/>
        <v>1</v>
      </c>
      <c r="C422" s="51">
        <f t="shared" si="33"/>
        <v>744</v>
      </c>
      <c r="D422" s="51" t="s">
        <v>918</v>
      </c>
      <c r="E422" s="54" t="str">
        <f t="shared" si="34"/>
        <v>030330</v>
      </c>
      <c r="F422" s="51" t="e">
        <f>VLOOKUP(E422,#REF!,8,FALSE)</f>
        <v>#REF!</v>
      </c>
      <c r="G422" s="51" t="e">
        <f>VLOOKUP(E422,#REF!,9,FALSE)</f>
        <v>#REF!</v>
      </c>
      <c r="H422" s="52">
        <v>8993</v>
      </c>
      <c r="I422" s="51" t="s">
        <v>5115</v>
      </c>
      <c r="J422" s="53">
        <v>9.2200000000000006</v>
      </c>
      <c r="K422" s="53">
        <v>9</v>
      </c>
      <c r="L422" s="53">
        <v>7.5552827150537629</v>
      </c>
      <c r="M422" s="53">
        <v>7.5552827150537629</v>
      </c>
      <c r="N422" s="53">
        <f t="shared" si="35"/>
        <v>5621.1303399999997</v>
      </c>
      <c r="O422" s="53" t="e">
        <f>VLOOKUP(E422,#REF!,29,FALSE)</f>
        <v>#REF!</v>
      </c>
      <c r="P422" s="53" t="e">
        <f t="shared" si="36"/>
        <v>#REF!</v>
      </c>
      <c r="Q422" s="53">
        <v>0</v>
      </c>
    </row>
    <row r="423" spans="1:17">
      <c r="A423" s="51" t="s">
        <v>4823</v>
      </c>
      <c r="B423" s="51">
        <f t="shared" si="32"/>
        <v>1</v>
      </c>
      <c r="C423" s="51">
        <f t="shared" si="33"/>
        <v>744</v>
      </c>
      <c r="D423" s="51" t="s">
        <v>1741</v>
      </c>
      <c r="E423" s="54" t="str">
        <f t="shared" si="34"/>
        <v>031346</v>
      </c>
      <c r="F423" s="51" t="e">
        <f>VLOOKUP(E423,#REF!,8,FALSE)</f>
        <v>#REF!</v>
      </c>
      <c r="G423" s="51" t="e">
        <f>VLOOKUP(E423,#REF!,9,FALSE)</f>
        <v>#REF!</v>
      </c>
      <c r="H423" s="52">
        <v>896550</v>
      </c>
      <c r="I423" s="51" t="s">
        <v>5116</v>
      </c>
      <c r="J423" s="53">
        <v>15</v>
      </c>
      <c r="K423" s="53">
        <v>15</v>
      </c>
      <c r="L423" s="53">
        <v>15.607258494623656</v>
      </c>
      <c r="M423" s="53">
        <v>15.607258494623656</v>
      </c>
      <c r="N423" s="53">
        <f t="shared" si="35"/>
        <v>11611.80032</v>
      </c>
      <c r="O423" s="53" t="e">
        <f>VLOOKUP(E423,#REF!,29,FALSE)</f>
        <v>#REF!</v>
      </c>
      <c r="P423" s="53" t="e">
        <f t="shared" si="36"/>
        <v>#REF!</v>
      </c>
      <c r="Q423" s="53">
        <v>0</v>
      </c>
    </row>
    <row r="424" spans="1:17">
      <c r="A424" s="51" t="s">
        <v>4823</v>
      </c>
      <c r="B424" s="51">
        <f t="shared" si="32"/>
        <v>1</v>
      </c>
      <c r="C424" s="51">
        <f t="shared" si="33"/>
        <v>744</v>
      </c>
      <c r="D424" s="51" t="s">
        <v>1735</v>
      </c>
      <c r="E424" s="54" t="str">
        <f t="shared" si="34"/>
        <v>031365</v>
      </c>
      <c r="F424" s="51" t="e">
        <f>VLOOKUP(E424,#REF!,8,FALSE)</f>
        <v>#REF!</v>
      </c>
      <c r="G424" s="51" t="e">
        <f>VLOOKUP(E424,#REF!,9,FALSE)</f>
        <v>#REF!</v>
      </c>
      <c r="H424" s="52">
        <v>896544</v>
      </c>
      <c r="I424" s="51" t="s">
        <v>5117</v>
      </c>
      <c r="J424" s="53">
        <v>6.6</v>
      </c>
      <c r="K424" s="53">
        <v>6.6</v>
      </c>
      <c r="L424" s="53">
        <v>7.687489543010753</v>
      </c>
      <c r="M424" s="53">
        <v>7.687489543010753</v>
      </c>
      <c r="N424" s="53">
        <f t="shared" si="35"/>
        <v>5719.4922200000001</v>
      </c>
      <c r="O424" s="53" t="e">
        <f>VLOOKUP(E424,#REF!,29,FALSE)</f>
        <v>#REF!</v>
      </c>
      <c r="P424" s="53" t="e">
        <f t="shared" si="36"/>
        <v>#REF!</v>
      </c>
      <c r="Q424" s="53">
        <v>0</v>
      </c>
    </row>
    <row r="425" spans="1:17">
      <c r="A425" s="51" t="s">
        <v>4823</v>
      </c>
      <c r="B425" s="51">
        <f t="shared" si="32"/>
        <v>1</v>
      </c>
      <c r="C425" s="51">
        <f t="shared" si="33"/>
        <v>744</v>
      </c>
      <c r="D425" s="51" t="s">
        <v>1743</v>
      </c>
      <c r="E425" s="54" t="str">
        <f t="shared" si="34"/>
        <v>031363</v>
      </c>
      <c r="F425" s="51" t="e">
        <f>VLOOKUP(E425,#REF!,8,FALSE)</f>
        <v>#REF!</v>
      </c>
      <c r="G425" s="51" t="e">
        <f>VLOOKUP(E425,#REF!,9,FALSE)</f>
        <v>#REF!</v>
      </c>
      <c r="H425" s="52">
        <v>896547</v>
      </c>
      <c r="I425" s="51" t="s">
        <v>5118</v>
      </c>
      <c r="J425" s="53">
        <v>14.7</v>
      </c>
      <c r="K425" s="53">
        <v>14.7</v>
      </c>
      <c r="L425" s="53">
        <v>16.263037063172042</v>
      </c>
      <c r="M425" s="53">
        <v>16.263037063172042</v>
      </c>
      <c r="N425" s="53">
        <f t="shared" si="35"/>
        <v>12099.699574999999</v>
      </c>
      <c r="O425" s="53" t="e">
        <f>VLOOKUP(E425,#REF!,29,FALSE)</f>
        <v>#REF!</v>
      </c>
      <c r="P425" s="53" t="e">
        <f t="shared" si="36"/>
        <v>#REF!</v>
      </c>
      <c r="Q425" s="53">
        <v>0</v>
      </c>
    </row>
    <row r="426" spans="1:17">
      <c r="A426" s="51" t="s">
        <v>4823</v>
      </c>
      <c r="B426" s="51">
        <f t="shared" si="32"/>
        <v>1</v>
      </c>
      <c r="C426" s="51">
        <f t="shared" si="33"/>
        <v>744</v>
      </c>
      <c r="D426" s="51" t="s">
        <v>1737</v>
      </c>
      <c r="E426" s="54" t="str">
        <f t="shared" si="34"/>
        <v>031354</v>
      </c>
      <c r="F426" s="51" t="e">
        <f>VLOOKUP(E426,#REF!,8,FALSE)</f>
        <v>#REF!</v>
      </c>
      <c r="G426" s="51" t="e">
        <f>VLOOKUP(E426,#REF!,9,FALSE)</f>
        <v>#REF!</v>
      </c>
      <c r="H426" s="52">
        <v>896548</v>
      </c>
      <c r="I426" s="51" t="s">
        <v>5119</v>
      </c>
      <c r="J426" s="53">
        <v>14.4</v>
      </c>
      <c r="K426" s="53">
        <v>14.4</v>
      </c>
      <c r="L426" s="53">
        <v>15.948729119623657</v>
      </c>
      <c r="M426" s="53">
        <v>15.948729119623657</v>
      </c>
      <c r="N426" s="53">
        <f t="shared" si="35"/>
        <v>11865.854465</v>
      </c>
      <c r="O426" s="53" t="e">
        <f>VLOOKUP(E426,#REF!,29,FALSE)</f>
        <v>#REF!</v>
      </c>
      <c r="P426" s="53" t="e">
        <f t="shared" si="36"/>
        <v>#REF!</v>
      </c>
      <c r="Q426" s="53">
        <v>0</v>
      </c>
    </row>
    <row r="427" spans="1:17">
      <c r="A427" s="51" t="s">
        <v>4823</v>
      </c>
      <c r="B427" s="51">
        <f t="shared" si="32"/>
        <v>1</v>
      </c>
      <c r="C427" s="51">
        <f t="shared" si="33"/>
        <v>744</v>
      </c>
      <c r="D427" s="51" t="s">
        <v>1739</v>
      </c>
      <c r="E427" s="54" t="str">
        <f t="shared" si="34"/>
        <v>031370</v>
      </c>
      <c r="F427" s="51" t="e">
        <f>VLOOKUP(E427,#REF!,8,FALSE)</f>
        <v>#REF!</v>
      </c>
      <c r="G427" s="51" t="e">
        <f>VLOOKUP(E427,#REF!,9,FALSE)</f>
        <v>#REF!</v>
      </c>
      <c r="H427" s="52">
        <v>896549</v>
      </c>
      <c r="I427" s="51" t="s">
        <v>5120</v>
      </c>
      <c r="J427" s="53">
        <v>14</v>
      </c>
      <c r="K427" s="53">
        <v>14</v>
      </c>
      <c r="L427" s="53">
        <v>15.853618965053764</v>
      </c>
      <c r="M427" s="53">
        <v>15.853618965053764</v>
      </c>
      <c r="N427" s="53">
        <f t="shared" si="35"/>
        <v>11795.09251</v>
      </c>
      <c r="O427" s="53" t="e">
        <f>VLOOKUP(E427,#REF!,29,FALSE)</f>
        <v>#REF!</v>
      </c>
      <c r="P427" s="53" t="e">
        <f t="shared" si="36"/>
        <v>#REF!</v>
      </c>
      <c r="Q427" s="53">
        <v>0</v>
      </c>
    </row>
    <row r="428" spans="1:17">
      <c r="A428" s="51" t="s">
        <v>4823</v>
      </c>
      <c r="B428" s="51">
        <f t="shared" si="32"/>
        <v>1</v>
      </c>
      <c r="C428" s="51">
        <f t="shared" si="33"/>
        <v>744</v>
      </c>
      <c r="D428" s="51" t="s">
        <v>1745</v>
      </c>
      <c r="E428" s="54" t="str">
        <f t="shared" si="34"/>
        <v>031353</v>
      </c>
      <c r="F428" s="51" t="e">
        <f>VLOOKUP(E428,#REF!,8,FALSE)</f>
        <v>#REF!</v>
      </c>
      <c r="G428" s="51" t="e">
        <f>VLOOKUP(E428,#REF!,9,FALSE)</f>
        <v>#REF!</v>
      </c>
      <c r="H428" s="52">
        <v>896564</v>
      </c>
      <c r="I428" s="51" t="s">
        <v>5121</v>
      </c>
      <c r="J428" s="53">
        <v>15.1</v>
      </c>
      <c r="K428" s="53">
        <v>15.1</v>
      </c>
      <c r="L428" s="53">
        <v>16.563426372311827</v>
      </c>
      <c r="M428" s="53">
        <v>16.563426372311827</v>
      </c>
      <c r="N428" s="53">
        <f t="shared" si="35"/>
        <v>12323.189220999999</v>
      </c>
      <c r="O428" s="53" t="e">
        <f>VLOOKUP(E428,#REF!,29,FALSE)</f>
        <v>#REF!</v>
      </c>
      <c r="P428" s="53" t="e">
        <f t="shared" si="36"/>
        <v>#REF!</v>
      </c>
      <c r="Q428" s="53">
        <v>0</v>
      </c>
    </row>
    <row r="429" spans="1:17">
      <c r="A429" s="51" t="s">
        <v>4823</v>
      </c>
      <c r="B429" s="51">
        <f t="shared" si="32"/>
        <v>1</v>
      </c>
      <c r="C429" s="51">
        <f t="shared" si="33"/>
        <v>744</v>
      </c>
      <c r="D429" s="51" t="s">
        <v>1747</v>
      </c>
      <c r="E429" s="54" t="str">
        <f t="shared" si="34"/>
        <v>031422</v>
      </c>
      <c r="F429" s="51" t="e">
        <f>VLOOKUP(E429,#REF!,8,FALSE)</f>
        <v>#REF!</v>
      </c>
      <c r="G429" s="51" t="e">
        <f>VLOOKUP(E429,#REF!,9,FALSE)</f>
        <v>#REF!</v>
      </c>
      <c r="H429" s="52">
        <v>896551</v>
      </c>
      <c r="I429" s="51" t="s">
        <v>5122</v>
      </c>
      <c r="J429" s="53">
        <v>14.9</v>
      </c>
      <c r="K429" s="53">
        <v>14.9</v>
      </c>
      <c r="L429" s="53">
        <v>16.803793295698924</v>
      </c>
      <c r="M429" s="53">
        <v>16.803793295698924</v>
      </c>
      <c r="N429" s="53">
        <f t="shared" si="35"/>
        <v>12502.022212</v>
      </c>
      <c r="O429" s="53" t="e">
        <f>VLOOKUP(E429,#REF!,29,FALSE)</f>
        <v>#REF!</v>
      </c>
      <c r="P429" s="53" t="e">
        <f t="shared" si="36"/>
        <v>#REF!</v>
      </c>
      <c r="Q429" s="53">
        <v>0</v>
      </c>
    </row>
    <row r="430" spans="1:17">
      <c r="A430" s="51" t="s">
        <v>4823</v>
      </c>
      <c r="B430" s="51">
        <f t="shared" si="32"/>
        <v>1</v>
      </c>
      <c r="C430" s="51">
        <f t="shared" si="33"/>
        <v>744</v>
      </c>
      <c r="D430" s="51" t="s">
        <v>2040</v>
      </c>
      <c r="E430" s="54" t="str">
        <f t="shared" si="34"/>
        <v>031739</v>
      </c>
      <c r="F430" s="51" t="e">
        <f>VLOOKUP(E430,#REF!,8,FALSE)</f>
        <v>#REF!</v>
      </c>
      <c r="G430" s="51" t="e">
        <f>VLOOKUP(E430,#REF!,9,FALSE)</f>
        <v>#REF!</v>
      </c>
      <c r="H430" s="52">
        <v>904177</v>
      </c>
      <c r="I430" s="51" t="s">
        <v>5123</v>
      </c>
      <c r="J430" s="53">
        <v>20.2</v>
      </c>
      <c r="K430" s="53">
        <v>22.8</v>
      </c>
      <c r="L430" s="53">
        <v>0</v>
      </c>
      <c r="M430" s="53">
        <v>0</v>
      </c>
      <c r="N430" s="53">
        <f t="shared" si="35"/>
        <v>0</v>
      </c>
      <c r="O430" s="53" t="e">
        <f>VLOOKUP(E430,#REF!,29,FALSE)</f>
        <v>#REF!</v>
      </c>
      <c r="P430" s="53" t="e">
        <f t="shared" si="36"/>
        <v>#REF!</v>
      </c>
      <c r="Q430" s="53">
        <v>0</v>
      </c>
    </row>
    <row r="431" spans="1:17">
      <c r="A431" s="51" t="s">
        <v>4823</v>
      </c>
      <c r="B431" s="51">
        <f t="shared" si="32"/>
        <v>1</v>
      </c>
      <c r="C431" s="51">
        <f t="shared" si="33"/>
        <v>744</v>
      </c>
      <c r="D431" s="51" t="s">
        <v>539</v>
      </c>
      <c r="E431" s="54" t="str">
        <f t="shared" si="34"/>
        <v>027243</v>
      </c>
      <c r="F431" s="51" t="e">
        <f>VLOOKUP(E431,#REF!,8,FALSE)</f>
        <v>#REF!</v>
      </c>
      <c r="G431" s="51" t="e">
        <f>VLOOKUP(E431,#REF!,9,FALSE)</f>
        <v>#REF!</v>
      </c>
      <c r="H431" s="52">
        <v>8063</v>
      </c>
      <c r="I431" s="51" t="s">
        <v>5124</v>
      </c>
      <c r="J431" s="53">
        <v>401.2</v>
      </c>
      <c r="K431" s="53">
        <v>245.70000099999999</v>
      </c>
      <c r="L431" s="53">
        <v>71.941355036290318</v>
      </c>
      <c r="M431" s="53">
        <v>63.363805354838711</v>
      </c>
      <c r="N431" s="53">
        <f t="shared" si="35"/>
        <v>47142.671183999999</v>
      </c>
      <c r="O431" s="53" t="e">
        <f>VLOOKUP(E431,#REF!,29,FALSE)</f>
        <v>#REF!</v>
      </c>
      <c r="P431" s="53" t="e">
        <f t="shared" si="36"/>
        <v>#REF!</v>
      </c>
      <c r="Q431" s="53">
        <v>8.5775496814516163</v>
      </c>
    </row>
    <row r="432" spans="1:17">
      <c r="A432" s="51" t="s">
        <v>4823</v>
      </c>
      <c r="B432" s="51">
        <f t="shared" si="32"/>
        <v>1</v>
      </c>
      <c r="C432" s="51">
        <f t="shared" si="33"/>
        <v>744</v>
      </c>
      <c r="D432" s="51" t="s">
        <v>1434</v>
      </c>
      <c r="E432" s="54" t="str">
        <f t="shared" si="34"/>
        <v>030834</v>
      </c>
      <c r="F432" s="51" t="e">
        <f>VLOOKUP(E432,#REF!,8,FALSE)</f>
        <v>#REF!</v>
      </c>
      <c r="G432" s="51" t="e">
        <f>VLOOKUP(E432,#REF!,9,FALSE)</f>
        <v>#REF!</v>
      </c>
      <c r="H432" s="52">
        <v>893424</v>
      </c>
      <c r="I432" s="51" t="s">
        <v>1435</v>
      </c>
      <c r="J432" s="53">
        <v>16</v>
      </c>
      <c r="K432" s="53">
        <v>16</v>
      </c>
      <c r="L432" s="53">
        <v>14.147602235215054</v>
      </c>
      <c r="M432" s="53">
        <v>14.147602235215054</v>
      </c>
      <c r="N432" s="53">
        <f t="shared" si="35"/>
        <v>10525.816063</v>
      </c>
      <c r="O432" s="53" t="e">
        <f>VLOOKUP(E432,#REF!,29,FALSE)</f>
        <v>#REF!</v>
      </c>
      <c r="P432" s="53" t="e">
        <f t="shared" si="36"/>
        <v>#REF!</v>
      </c>
      <c r="Q432" s="53">
        <v>0</v>
      </c>
    </row>
    <row r="433" spans="1:17">
      <c r="A433" s="51" t="s">
        <v>4823</v>
      </c>
      <c r="B433" s="51">
        <f t="shared" si="32"/>
        <v>1</v>
      </c>
      <c r="C433" s="51">
        <f t="shared" si="33"/>
        <v>744</v>
      </c>
      <c r="D433" s="51" t="s">
        <v>1728</v>
      </c>
      <c r="E433" s="54" t="str">
        <f t="shared" si="34"/>
        <v>031361</v>
      </c>
      <c r="F433" s="51" t="e">
        <f>VLOOKUP(E433,#REF!,8,FALSE)</f>
        <v>#REF!</v>
      </c>
      <c r="G433" s="51" t="e">
        <f>VLOOKUP(E433,#REF!,9,FALSE)</f>
        <v>#REF!</v>
      </c>
      <c r="H433" s="52">
        <v>896528</v>
      </c>
      <c r="I433" s="51" t="s">
        <v>5125</v>
      </c>
      <c r="J433" s="53">
        <v>14.8</v>
      </c>
      <c r="K433" s="53">
        <v>14.3</v>
      </c>
      <c r="L433" s="53">
        <v>9.8927395483870963</v>
      </c>
      <c r="M433" s="53">
        <v>9.8927395483870963</v>
      </c>
      <c r="N433" s="53">
        <f t="shared" si="35"/>
        <v>7360.1982239999998</v>
      </c>
      <c r="O433" s="53" t="e">
        <f>VLOOKUP(E433,#REF!,29,FALSE)</f>
        <v>#REF!</v>
      </c>
      <c r="P433" s="53" t="e">
        <f t="shared" si="36"/>
        <v>#REF!</v>
      </c>
      <c r="Q433" s="53">
        <v>0</v>
      </c>
    </row>
    <row r="434" spans="1:17">
      <c r="A434" s="51" t="s">
        <v>4823</v>
      </c>
      <c r="B434" s="51">
        <f t="shared" si="32"/>
        <v>1</v>
      </c>
      <c r="C434" s="51">
        <f t="shared" si="33"/>
        <v>744</v>
      </c>
      <c r="D434" s="51" t="s">
        <v>1717</v>
      </c>
      <c r="E434" s="54" t="str">
        <f t="shared" si="34"/>
        <v>031417</v>
      </c>
      <c r="F434" s="51" t="e">
        <f>VLOOKUP(E434,#REF!,8,FALSE)</f>
        <v>#REF!</v>
      </c>
      <c r="G434" s="51" t="e">
        <f>VLOOKUP(E434,#REF!,9,FALSE)</f>
        <v>#REF!</v>
      </c>
      <c r="H434" s="52">
        <v>896344</v>
      </c>
      <c r="I434" s="51" t="s">
        <v>1718</v>
      </c>
      <c r="J434" s="53">
        <v>15.8</v>
      </c>
      <c r="K434" s="53">
        <v>13.2</v>
      </c>
      <c r="L434" s="53">
        <v>8.6134686854838716</v>
      </c>
      <c r="M434" s="53">
        <v>8.6134686854838716</v>
      </c>
      <c r="N434" s="53">
        <f t="shared" si="35"/>
        <v>6408.4207020000003</v>
      </c>
      <c r="O434" s="53" t="e">
        <f>VLOOKUP(E434,#REF!,29,FALSE)</f>
        <v>#REF!</v>
      </c>
      <c r="P434" s="53" t="e">
        <f t="shared" si="36"/>
        <v>#REF!</v>
      </c>
      <c r="Q434" s="53">
        <v>0</v>
      </c>
    </row>
    <row r="435" spans="1:17">
      <c r="A435" s="51" t="s">
        <v>4823</v>
      </c>
      <c r="B435" s="51">
        <f t="shared" si="32"/>
        <v>1</v>
      </c>
      <c r="C435" s="51">
        <f t="shared" si="33"/>
        <v>744</v>
      </c>
      <c r="D435" s="51" t="s">
        <v>1730</v>
      </c>
      <c r="E435" s="54" t="str">
        <f t="shared" si="34"/>
        <v>031367</v>
      </c>
      <c r="F435" s="51" t="e">
        <f>VLOOKUP(E435,#REF!,8,FALSE)</f>
        <v>#REF!</v>
      </c>
      <c r="G435" s="51" t="e">
        <f>VLOOKUP(E435,#REF!,9,FALSE)</f>
        <v>#REF!</v>
      </c>
      <c r="H435" s="52">
        <v>896527</v>
      </c>
      <c r="I435" s="51" t="s">
        <v>5126</v>
      </c>
      <c r="J435" s="53">
        <v>15.1</v>
      </c>
      <c r="K435" s="53">
        <v>15.1</v>
      </c>
      <c r="L435" s="53">
        <v>11.67049608736559</v>
      </c>
      <c r="M435" s="53">
        <v>11.67049608736559</v>
      </c>
      <c r="N435" s="53">
        <f t="shared" si="35"/>
        <v>8682.8490889999994</v>
      </c>
      <c r="O435" s="53" t="e">
        <f>VLOOKUP(E435,#REF!,29,FALSE)</f>
        <v>#REF!</v>
      </c>
      <c r="P435" s="53" t="e">
        <f t="shared" si="36"/>
        <v>#REF!</v>
      </c>
      <c r="Q435" s="53">
        <v>0</v>
      </c>
    </row>
    <row r="436" spans="1:17">
      <c r="A436" s="51" t="s">
        <v>4823</v>
      </c>
      <c r="B436" s="51">
        <f t="shared" si="32"/>
        <v>1</v>
      </c>
      <c r="C436" s="51">
        <f t="shared" si="33"/>
        <v>744</v>
      </c>
      <c r="D436" s="51" t="s">
        <v>1721</v>
      </c>
      <c r="E436" s="54" t="str">
        <f t="shared" si="34"/>
        <v>031366</v>
      </c>
      <c r="F436" s="51" t="e">
        <f>VLOOKUP(E436,#REF!,8,FALSE)</f>
        <v>#REF!</v>
      </c>
      <c r="G436" s="51" t="e">
        <f>VLOOKUP(E436,#REF!,9,FALSE)</f>
        <v>#REF!</v>
      </c>
      <c r="H436" s="52">
        <v>896526</v>
      </c>
      <c r="I436" s="51" t="s">
        <v>5127</v>
      </c>
      <c r="J436" s="53">
        <v>15.7</v>
      </c>
      <c r="K436" s="53">
        <v>15.6</v>
      </c>
      <c r="L436" s="53">
        <v>12.219084495967742</v>
      </c>
      <c r="M436" s="53">
        <v>12.219084495967742</v>
      </c>
      <c r="N436" s="53">
        <f t="shared" si="35"/>
        <v>9090.9988649999996</v>
      </c>
      <c r="O436" s="53" t="e">
        <f>VLOOKUP(E436,#REF!,29,FALSE)</f>
        <v>#REF!</v>
      </c>
      <c r="P436" s="53" t="e">
        <f t="shared" si="36"/>
        <v>#REF!</v>
      </c>
      <c r="Q436" s="53">
        <v>0</v>
      </c>
    </row>
    <row r="437" spans="1:17">
      <c r="A437" s="51" t="s">
        <v>4823</v>
      </c>
      <c r="B437" s="51">
        <f t="shared" si="32"/>
        <v>1</v>
      </c>
      <c r="C437" s="51">
        <f t="shared" si="33"/>
        <v>744</v>
      </c>
      <c r="D437" s="51" t="s">
        <v>1715</v>
      </c>
      <c r="E437" s="54" t="str">
        <f t="shared" si="34"/>
        <v>031388</v>
      </c>
      <c r="F437" s="51" t="e">
        <f>VLOOKUP(E437,#REF!,8,FALSE)</f>
        <v>#REF!</v>
      </c>
      <c r="G437" s="51" t="e">
        <f>VLOOKUP(E437,#REF!,9,FALSE)</f>
        <v>#REF!</v>
      </c>
      <c r="H437" s="52">
        <v>896044</v>
      </c>
      <c r="I437" s="51" t="s">
        <v>5128</v>
      </c>
      <c r="J437" s="53">
        <v>16</v>
      </c>
      <c r="K437" s="53">
        <v>14.1</v>
      </c>
      <c r="L437" s="53">
        <v>8.6079323588709666</v>
      </c>
      <c r="M437" s="53">
        <v>8.6079323588709666</v>
      </c>
      <c r="N437" s="53">
        <f t="shared" si="35"/>
        <v>6404.3016749999988</v>
      </c>
      <c r="O437" s="53" t="e">
        <f>VLOOKUP(E437,#REF!,29,FALSE)</f>
        <v>#REF!</v>
      </c>
      <c r="P437" s="53" t="e">
        <f t="shared" si="36"/>
        <v>#REF!</v>
      </c>
      <c r="Q437" s="53">
        <v>0</v>
      </c>
    </row>
    <row r="438" spans="1:17">
      <c r="A438" s="51" t="s">
        <v>4823</v>
      </c>
      <c r="B438" s="51">
        <f t="shared" si="32"/>
        <v>1</v>
      </c>
      <c r="C438" s="51">
        <f t="shared" si="33"/>
        <v>744</v>
      </c>
      <c r="D438" s="51" t="s">
        <v>1713</v>
      </c>
      <c r="E438" s="54" t="str">
        <f t="shared" si="34"/>
        <v>031414</v>
      </c>
      <c r="F438" s="51" t="e">
        <f>VLOOKUP(E438,#REF!,8,FALSE)</f>
        <v>#REF!</v>
      </c>
      <c r="G438" s="51" t="e">
        <f>VLOOKUP(E438,#REF!,9,FALSE)</f>
        <v>#REF!</v>
      </c>
      <c r="H438" s="52">
        <v>896025</v>
      </c>
      <c r="I438" s="51" t="s">
        <v>1714</v>
      </c>
      <c r="J438" s="53">
        <v>16.899999999999999</v>
      </c>
      <c r="K438" s="53">
        <v>15.3</v>
      </c>
      <c r="L438" s="53">
        <v>11.24947709139785</v>
      </c>
      <c r="M438" s="53">
        <v>11.24947709139785</v>
      </c>
      <c r="N438" s="53">
        <f t="shared" si="35"/>
        <v>8369.6109560000004</v>
      </c>
      <c r="O438" s="53" t="e">
        <f>VLOOKUP(E438,#REF!,29,FALSE)</f>
        <v>#REF!</v>
      </c>
      <c r="P438" s="53" t="e">
        <f t="shared" si="36"/>
        <v>#REF!</v>
      </c>
      <c r="Q438" s="53">
        <v>0</v>
      </c>
    </row>
    <row r="439" spans="1:17">
      <c r="A439" s="51" t="s">
        <v>4823</v>
      </c>
      <c r="B439" s="51">
        <f t="shared" si="32"/>
        <v>1</v>
      </c>
      <c r="C439" s="51">
        <f t="shared" si="33"/>
        <v>744</v>
      </c>
      <c r="D439" s="51" t="s">
        <v>1709</v>
      </c>
      <c r="E439" s="54" t="str">
        <f t="shared" si="34"/>
        <v>031368</v>
      </c>
      <c r="F439" s="51" t="e">
        <f>VLOOKUP(E439,#REF!,8,FALSE)</f>
        <v>#REF!</v>
      </c>
      <c r="G439" s="51" t="e">
        <f>VLOOKUP(E439,#REF!,9,FALSE)</f>
        <v>#REF!</v>
      </c>
      <c r="H439" s="52">
        <v>896546</v>
      </c>
      <c r="I439" s="51" t="s">
        <v>5129</v>
      </c>
      <c r="J439" s="53">
        <v>14.9</v>
      </c>
      <c r="K439" s="53">
        <v>14.7</v>
      </c>
      <c r="L439" s="53">
        <v>10.935511791666666</v>
      </c>
      <c r="M439" s="53">
        <v>10.935511791666666</v>
      </c>
      <c r="N439" s="53">
        <f t="shared" si="35"/>
        <v>8136.0207730000002</v>
      </c>
      <c r="O439" s="53" t="e">
        <f>VLOOKUP(E439,#REF!,29,FALSE)</f>
        <v>#REF!</v>
      </c>
      <c r="P439" s="53" t="e">
        <f t="shared" si="36"/>
        <v>#REF!</v>
      </c>
      <c r="Q439" s="53">
        <v>0</v>
      </c>
    </row>
    <row r="440" spans="1:17">
      <c r="A440" s="51" t="s">
        <v>4823</v>
      </c>
      <c r="B440" s="51">
        <f t="shared" si="32"/>
        <v>1</v>
      </c>
      <c r="C440" s="51">
        <f t="shared" si="33"/>
        <v>744</v>
      </c>
      <c r="D440" s="51" t="s">
        <v>1707</v>
      </c>
      <c r="E440" s="54" t="str">
        <f t="shared" si="34"/>
        <v>031416</v>
      </c>
      <c r="F440" s="51" t="e">
        <f>VLOOKUP(E440,#REF!,8,FALSE)</f>
        <v>#REF!</v>
      </c>
      <c r="G440" s="51" t="e">
        <f>VLOOKUP(E440,#REF!,9,FALSE)</f>
        <v>#REF!</v>
      </c>
      <c r="H440" s="52">
        <v>896087</v>
      </c>
      <c r="I440" s="51" t="s">
        <v>1708</v>
      </c>
      <c r="J440" s="53">
        <v>16.2</v>
      </c>
      <c r="K440" s="53">
        <v>15</v>
      </c>
      <c r="L440" s="53">
        <v>9.8730434206989255</v>
      </c>
      <c r="M440" s="53">
        <v>9.8730434206989255</v>
      </c>
      <c r="N440" s="53">
        <f t="shared" si="35"/>
        <v>7345.5443050000003</v>
      </c>
      <c r="O440" s="53" t="e">
        <f>VLOOKUP(E440,#REF!,29,FALSE)</f>
        <v>#REF!</v>
      </c>
      <c r="P440" s="53" t="e">
        <f t="shared" si="36"/>
        <v>#REF!</v>
      </c>
      <c r="Q440" s="53">
        <v>0</v>
      </c>
    </row>
    <row r="441" spans="1:17">
      <c r="A441" s="51" t="s">
        <v>4823</v>
      </c>
      <c r="B441" s="51">
        <f t="shared" si="32"/>
        <v>1</v>
      </c>
      <c r="C441" s="51">
        <f t="shared" si="33"/>
        <v>744</v>
      </c>
      <c r="D441" s="51" t="s">
        <v>1705</v>
      </c>
      <c r="E441" s="54" t="str">
        <f t="shared" si="34"/>
        <v>031392</v>
      </c>
      <c r="F441" s="51" t="e">
        <f>VLOOKUP(E441,#REF!,8,FALSE)</f>
        <v>#REF!</v>
      </c>
      <c r="G441" s="51" t="e">
        <f>VLOOKUP(E441,#REF!,9,FALSE)</f>
        <v>#REF!</v>
      </c>
      <c r="H441" s="52">
        <v>896089</v>
      </c>
      <c r="I441" s="51" t="s">
        <v>1706</v>
      </c>
      <c r="J441" s="53">
        <v>17.399999999999999</v>
      </c>
      <c r="K441" s="53">
        <v>15.3</v>
      </c>
      <c r="L441" s="53">
        <v>10.314271383064517</v>
      </c>
      <c r="M441" s="53">
        <v>10.314271383064517</v>
      </c>
      <c r="N441" s="53">
        <f t="shared" si="35"/>
        <v>7673.8179090000003</v>
      </c>
      <c r="O441" s="53" t="e">
        <f>VLOOKUP(E441,#REF!,29,FALSE)</f>
        <v>#REF!</v>
      </c>
      <c r="P441" s="53" t="e">
        <f t="shared" si="36"/>
        <v>#REF!</v>
      </c>
      <c r="Q441" s="53">
        <v>0</v>
      </c>
    </row>
    <row r="442" spans="1:17">
      <c r="A442" s="51" t="s">
        <v>4823</v>
      </c>
      <c r="B442" s="51">
        <f t="shared" si="32"/>
        <v>1</v>
      </c>
      <c r="C442" s="51">
        <f t="shared" si="33"/>
        <v>744</v>
      </c>
      <c r="D442" s="51" t="s">
        <v>2769</v>
      </c>
      <c r="E442" s="54" t="str">
        <f t="shared" si="34"/>
        <v>032013</v>
      </c>
      <c r="F442" s="51" t="e">
        <f>VLOOKUP(E442,#REF!,8,FALSE)</f>
        <v>#REF!</v>
      </c>
      <c r="G442" s="51" t="e">
        <f>VLOOKUP(E442,#REF!,9,FALSE)</f>
        <v>#REF!</v>
      </c>
      <c r="H442" s="52">
        <v>901795</v>
      </c>
      <c r="I442" s="51" t="s">
        <v>5130</v>
      </c>
      <c r="J442" s="53">
        <v>9</v>
      </c>
      <c r="K442" s="53">
        <v>9.6999999999999993</v>
      </c>
      <c r="L442" s="53">
        <v>9.9554631774193556</v>
      </c>
      <c r="M442" s="53">
        <v>9.9554632325268813</v>
      </c>
      <c r="N442" s="53">
        <f t="shared" si="35"/>
        <v>7406.8646449999997</v>
      </c>
      <c r="O442" s="53" t="e">
        <f>VLOOKUP(E442,#REF!,29,FALSE)</f>
        <v>#REF!</v>
      </c>
      <c r="P442" s="53" t="e">
        <f t="shared" si="36"/>
        <v>#REF!</v>
      </c>
      <c r="Q442" s="53">
        <v>0</v>
      </c>
    </row>
    <row r="443" spans="1:17">
      <c r="A443" s="51" t="s">
        <v>4823</v>
      </c>
      <c r="B443" s="51">
        <f t="shared" si="32"/>
        <v>1</v>
      </c>
      <c r="C443" s="51">
        <f t="shared" si="33"/>
        <v>744</v>
      </c>
      <c r="D443" s="51" t="s">
        <v>2330</v>
      </c>
      <c r="E443" s="54" t="str">
        <f t="shared" si="34"/>
        <v>031810</v>
      </c>
      <c r="F443" s="51" t="e">
        <f>VLOOKUP(E443,#REF!,8,FALSE)</f>
        <v>#REF!</v>
      </c>
      <c r="G443" s="51" t="e">
        <f>VLOOKUP(E443,#REF!,9,FALSE)</f>
        <v>#REF!</v>
      </c>
      <c r="H443" s="52">
        <v>904069</v>
      </c>
      <c r="I443" s="51" t="s">
        <v>5131</v>
      </c>
      <c r="J443" s="53">
        <v>17.3</v>
      </c>
      <c r="K443" s="53">
        <v>17.199997</v>
      </c>
      <c r="L443" s="53">
        <v>17.629019493279571</v>
      </c>
      <c r="M443" s="53">
        <v>17.629019424731183</v>
      </c>
      <c r="N443" s="53">
        <f t="shared" si="35"/>
        <v>13115.990452</v>
      </c>
      <c r="O443" s="53" t="e">
        <f>VLOOKUP(E443,#REF!,29,FALSE)</f>
        <v>#REF!</v>
      </c>
      <c r="P443" s="53" t="e">
        <f t="shared" si="36"/>
        <v>#REF!</v>
      </c>
      <c r="Q443" s="53">
        <v>6.8548388298950158E-8</v>
      </c>
    </row>
    <row r="444" spans="1:17">
      <c r="A444" s="51" t="s">
        <v>4823</v>
      </c>
      <c r="B444" s="51">
        <f t="shared" si="32"/>
        <v>1</v>
      </c>
      <c r="C444" s="51">
        <f t="shared" si="33"/>
        <v>744</v>
      </c>
      <c r="D444" s="51" t="s">
        <v>2327</v>
      </c>
      <c r="E444" s="54" t="str">
        <f t="shared" si="34"/>
        <v>031811</v>
      </c>
      <c r="F444" s="51" t="e">
        <f>VLOOKUP(E444,#REF!,8,FALSE)</f>
        <v>#REF!</v>
      </c>
      <c r="G444" s="51" t="e">
        <f>VLOOKUP(E444,#REF!,9,FALSE)</f>
        <v>#REF!</v>
      </c>
      <c r="H444" s="52">
        <v>904070</v>
      </c>
      <c r="I444" s="51" t="s">
        <v>5132</v>
      </c>
      <c r="J444" s="53">
        <v>13.1</v>
      </c>
      <c r="K444" s="53">
        <v>12.899998999999999</v>
      </c>
      <c r="L444" s="53">
        <v>13.680842108870968</v>
      </c>
      <c r="M444" s="53">
        <v>13.680842106182796</v>
      </c>
      <c r="N444" s="53">
        <f t="shared" si="35"/>
        <v>10178.546527</v>
      </c>
      <c r="O444" s="53" t="e">
        <f>VLOOKUP(E444,#REF!,29,FALSE)</f>
        <v>#REF!</v>
      </c>
      <c r="P444" s="53" t="e">
        <f t="shared" si="36"/>
        <v>#REF!</v>
      </c>
      <c r="Q444" s="53">
        <v>2.6881705081748767E-9</v>
      </c>
    </row>
    <row r="445" spans="1:17">
      <c r="A445" s="51" t="s">
        <v>4823</v>
      </c>
      <c r="B445" s="51">
        <f t="shared" si="32"/>
        <v>1</v>
      </c>
      <c r="C445" s="51">
        <f t="shared" si="33"/>
        <v>744</v>
      </c>
      <c r="D445" s="51" t="s">
        <v>2050</v>
      </c>
      <c r="E445" s="54" t="str">
        <f t="shared" si="34"/>
        <v>029116</v>
      </c>
      <c r="F445" s="51" t="e">
        <f>VLOOKUP(E445,#REF!,8,FALSE)</f>
        <v>#REF!</v>
      </c>
      <c r="G445" s="51" t="e">
        <f>VLOOKUP(E445,#REF!,9,FALSE)</f>
        <v>#REF!</v>
      </c>
      <c r="H445" s="52">
        <v>893843</v>
      </c>
      <c r="I445" s="51" t="s">
        <v>5133</v>
      </c>
      <c r="J445" s="53">
        <v>16.7</v>
      </c>
      <c r="K445" s="53">
        <v>10.018757000000001</v>
      </c>
      <c r="L445" s="53">
        <v>1.7215551075268818E-3</v>
      </c>
      <c r="M445" s="53">
        <v>0</v>
      </c>
      <c r="N445" s="53">
        <f t="shared" si="35"/>
        <v>0</v>
      </c>
      <c r="O445" s="53" t="e">
        <f>VLOOKUP(E445,#REF!,29,FALSE)</f>
        <v>#REF!</v>
      </c>
      <c r="P445" s="53" t="e">
        <f t="shared" si="36"/>
        <v>#REF!</v>
      </c>
      <c r="Q445" s="53">
        <v>1.7215551075268818E-3</v>
      </c>
    </row>
    <row r="446" spans="1:17">
      <c r="A446" s="51" t="s">
        <v>4823</v>
      </c>
      <c r="B446" s="51">
        <f t="shared" si="32"/>
        <v>1</v>
      </c>
      <c r="C446" s="51">
        <f t="shared" si="33"/>
        <v>744</v>
      </c>
      <c r="D446" s="51" t="s">
        <v>2100</v>
      </c>
      <c r="E446" s="54" t="str">
        <f t="shared" si="34"/>
        <v>031747</v>
      </c>
      <c r="F446" s="51" t="e">
        <f>VLOOKUP(E446,#REF!,8,FALSE)</f>
        <v>#REF!</v>
      </c>
      <c r="G446" s="51" t="e">
        <f>VLOOKUP(E446,#REF!,9,FALSE)</f>
        <v>#REF!</v>
      </c>
      <c r="H446" s="52">
        <v>906764</v>
      </c>
      <c r="I446" s="51" t="s">
        <v>5134</v>
      </c>
      <c r="J446" s="53">
        <v>14.1</v>
      </c>
      <c r="K446" s="53">
        <v>13.300001</v>
      </c>
      <c r="L446" s="53">
        <v>8.2881317258064513</v>
      </c>
      <c r="M446" s="53">
        <v>8.1051790376344073</v>
      </c>
      <c r="N446" s="53">
        <f t="shared" si="35"/>
        <v>6030.2532039999987</v>
      </c>
      <c r="O446" s="53" t="e">
        <f>VLOOKUP(E446,#REF!,29,FALSE)</f>
        <v>#REF!</v>
      </c>
      <c r="P446" s="53" t="e">
        <f t="shared" si="36"/>
        <v>#REF!</v>
      </c>
      <c r="Q446" s="53">
        <v>0.18295268817204394</v>
      </c>
    </row>
    <row r="447" spans="1:17">
      <c r="A447" s="51" t="s">
        <v>4823</v>
      </c>
      <c r="B447" s="51">
        <f t="shared" si="32"/>
        <v>1</v>
      </c>
      <c r="C447" s="51">
        <f t="shared" si="33"/>
        <v>744</v>
      </c>
      <c r="D447" s="51" t="s">
        <v>1925</v>
      </c>
      <c r="E447" s="54" t="str">
        <f t="shared" si="34"/>
        <v>031603</v>
      </c>
      <c r="F447" s="51" t="e">
        <f>VLOOKUP(E447,#REF!,8,FALSE)</f>
        <v>#REF!</v>
      </c>
      <c r="G447" s="51" t="e">
        <f>VLOOKUP(E447,#REF!,9,FALSE)</f>
        <v>#REF!</v>
      </c>
      <c r="H447" s="52">
        <v>896950</v>
      </c>
      <c r="I447" s="51" t="s">
        <v>5135</v>
      </c>
      <c r="J447" s="53">
        <v>15.5</v>
      </c>
      <c r="K447" s="53">
        <v>15.399998999999999</v>
      </c>
      <c r="L447" s="53">
        <v>9.8065167365591392</v>
      </c>
      <c r="M447" s="53">
        <v>9.8065167486559144</v>
      </c>
      <c r="N447" s="53">
        <f t="shared" si="35"/>
        <v>7296.0484610000003</v>
      </c>
      <c r="O447" s="53" t="e">
        <f>VLOOKUP(E447,#REF!,29,FALSE)</f>
        <v>#REF!</v>
      </c>
      <c r="P447" s="53" t="e">
        <f t="shared" si="36"/>
        <v>#REF!</v>
      </c>
      <c r="Q447" s="53">
        <v>0</v>
      </c>
    </row>
    <row r="448" spans="1:17">
      <c r="A448" s="51" t="s">
        <v>4823</v>
      </c>
      <c r="B448" s="51">
        <f t="shared" si="32"/>
        <v>1</v>
      </c>
      <c r="C448" s="51">
        <f t="shared" si="33"/>
        <v>744</v>
      </c>
      <c r="D448" s="51" t="s">
        <v>1429</v>
      </c>
      <c r="E448" s="54" t="str">
        <f t="shared" si="34"/>
        <v>030849</v>
      </c>
      <c r="F448" s="51" t="e">
        <f>VLOOKUP(E448,#REF!,8,FALSE)</f>
        <v>#REF!</v>
      </c>
      <c r="G448" s="51" t="e">
        <f>VLOOKUP(E448,#REF!,9,FALSE)</f>
        <v>#REF!</v>
      </c>
      <c r="H448" s="52">
        <v>893427</v>
      </c>
      <c r="I448" s="51" t="s">
        <v>1430</v>
      </c>
      <c r="J448" s="53">
        <v>15.3</v>
      </c>
      <c r="K448" s="53">
        <v>14.8</v>
      </c>
      <c r="L448" s="53">
        <v>11.787715778225806</v>
      </c>
      <c r="M448" s="53">
        <v>11.787715778225806</v>
      </c>
      <c r="N448" s="53">
        <f t="shared" si="35"/>
        <v>8770.0605390000001</v>
      </c>
      <c r="O448" s="53" t="e">
        <f>VLOOKUP(E448,#REF!,29,FALSE)</f>
        <v>#REF!</v>
      </c>
      <c r="P448" s="53" t="e">
        <f t="shared" si="36"/>
        <v>#REF!</v>
      </c>
      <c r="Q448" s="53">
        <v>0</v>
      </c>
    </row>
    <row r="449" spans="1:17">
      <c r="A449" s="51" t="s">
        <v>4823</v>
      </c>
      <c r="B449" s="51">
        <f t="shared" si="32"/>
        <v>1</v>
      </c>
      <c r="C449" s="51">
        <f t="shared" si="33"/>
        <v>744</v>
      </c>
      <c r="D449" s="51" t="s">
        <v>2133</v>
      </c>
      <c r="E449" s="54" t="str">
        <f t="shared" si="34"/>
        <v>031761</v>
      </c>
      <c r="F449" s="51" t="e">
        <f>VLOOKUP(E449,#REF!,8,FALSE)</f>
        <v>#REF!</v>
      </c>
      <c r="G449" s="51" t="e">
        <f>VLOOKUP(E449,#REF!,9,FALSE)</f>
        <v>#REF!</v>
      </c>
      <c r="H449" s="52">
        <v>908907</v>
      </c>
      <c r="I449" s="51" t="s">
        <v>5136</v>
      </c>
      <c r="J449" s="53">
        <v>12.4</v>
      </c>
      <c r="K449" s="53">
        <v>11.600004</v>
      </c>
      <c r="L449" s="53">
        <v>6.6036257137096781</v>
      </c>
      <c r="M449" s="53">
        <v>6.4046044086021503</v>
      </c>
      <c r="N449" s="53">
        <f t="shared" si="35"/>
        <v>4765.0256799999997</v>
      </c>
      <c r="O449" s="53" t="e">
        <f>VLOOKUP(E449,#REF!,29,FALSE)</f>
        <v>#REF!</v>
      </c>
      <c r="P449" s="53" t="e">
        <f t="shared" si="36"/>
        <v>#REF!</v>
      </c>
      <c r="Q449" s="53">
        <v>0.19902130510752769</v>
      </c>
    </row>
    <row r="450" spans="1:17">
      <c r="A450" s="51" t="s">
        <v>4823</v>
      </c>
      <c r="B450" s="51">
        <f t="shared" si="32"/>
        <v>1</v>
      </c>
      <c r="C450" s="51">
        <f t="shared" si="33"/>
        <v>744</v>
      </c>
      <c r="D450" s="51" t="s">
        <v>2131</v>
      </c>
      <c r="E450" s="54" t="str">
        <f t="shared" si="34"/>
        <v>031762</v>
      </c>
      <c r="F450" s="51" t="e">
        <f>VLOOKUP(E450,#REF!,8,FALSE)</f>
        <v>#REF!</v>
      </c>
      <c r="G450" s="51" t="e">
        <f>VLOOKUP(E450,#REF!,9,FALSE)</f>
        <v>#REF!</v>
      </c>
      <c r="H450" s="52">
        <v>908534</v>
      </c>
      <c r="I450" s="51" t="s">
        <v>5137</v>
      </c>
      <c r="J450" s="53">
        <v>11.9</v>
      </c>
      <c r="K450" s="53">
        <v>11.399997000000001</v>
      </c>
      <c r="L450" s="53">
        <v>6.899805532258064</v>
      </c>
      <c r="M450" s="53">
        <v>6.8527994475806446</v>
      </c>
      <c r="N450" s="53">
        <f t="shared" si="35"/>
        <v>5098.4827889999997</v>
      </c>
      <c r="O450" s="53" t="e">
        <f>VLOOKUP(E450,#REF!,29,FALSE)</f>
        <v>#REF!</v>
      </c>
      <c r="P450" s="53" t="e">
        <f t="shared" si="36"/>
        <v>#REF!</v>
      </c>
      <c r="Q450" s="53">
        <v>4.7006084677419221E-2</v>
      </c>
    </row>
    <row r="451" spans="1:17">
      <c r="A451" s="51" t="s">
        <v>4823</v>
      </c>
      <c r="B451" s="51">
        <f t="shared" ref="B451:B514" si="37">MONTH(A451)</f>
        <v>1</v>
      </c>
      <c r="C451" s="51">
        <f t="shared" ref="C451:C514" si="38">VLOOKUP(B451,T:V,3,FALSE)</f>
        <v>744</v>
      </c>
      <c r="D451" s="51" t="s">
        <v>2121</v>
      </c>
      <c r="E451" s="54" t="str">
        <f t="shared" ref="E451:E514" si="39">RIGHT(LEFT(D451,16),6)</f>
        <v>031763</v>
      </c>
      <c r="F451" s="51" t="e">
        <f>VLOOKUP(E451,#REF!,8,FALSE)</f>
        <v>#REF!</v>
      </c>
      <c r="G451" s="51" t="e">
        <f>VLOOKUP(E451,#REF!,9,FALSE)</f>
        <v>#REF!</v>
      </c>
      <c r="H451" s="52">
        <v>906153</v>
      </c>
      <c r="I451" s="51" t="s">
        <v>5138</v>
      </c>
      <c r="J451" s="53">
        <v>14.2</v>
      </c>
      <c r="K451" s="53">
        <v>12.599996000000001</v>
      </c>
      <c r="L451" s="53">
        <v>7.4784561733870962</v>
      </c>
      <c r="M451" s="53">
        <v>6.8796667379032268</v>
      </c>
      <c r="N451" s="53">
        <f t="shared" ref="N451:N514" si="40">M451*C451</f>
        <v>5118.4720530000004</v>
      </c>
      <c r="O451" s="53" t="e">
        <f>VLOOKUP(E451,#REF!,29,FALSE)</f>
        <v>#REF!</v>
      </c>
      <c r="P451" s="53" t="e">
        <f t="shared" ref="P451:P514" si="41">N451*O451</f>
        <v>#REF!</v>
      </c>
      <c r="Q451" s="53">
        <v>0.5987894354838702</v>
      </c>
    </row>
    <row r="452" spans="1:17">
      <c r="A452" s="51" t="s">
        <v>4823</v>
      </c>
      <c r="B452" s="51">
        <f t="shared" si="37"/>
        <v>1</v>
      </c>
      <c r="C452" s="51">
        <f t="shared" si="38"/>
        <v>744</v>
      </c>
      <c r="D452" s="51" t="s">
        <v>2123</v>
      </c>
      <c r="E452" s="54" t="str">
        <f t="shared" si="39"/>
        <v>031764</v>
      </c>
      <c r="F452" s="51" t="e">
        <f>VLOOKUP(E452,#REF!,8,FALSE)</f>
        <v>#REF!</v>
      </c>
      <c r="G452" s="51" t="e">
        <f>VLOOKUP(E452,#REF!,9,FALSE)</f>
        <v>#REF!</v>
      </c>
      <c r="H452" s="52">
        <v>906154</v>
      </c>
      <c r="I452" s="51" t="s">
        <v>5139</v>
      </c>
      <c r="J452" s="53">
        <v>13.6</v>
      </c>
      <c r="K452" s="53">
        <v>13.5</v>
      </c>
      <c r="L452" s="53">
        <v>8.6249663884408605</v>
      </c>
      <c r="M452" s="53">
        <v>8.624966461021506</v>
      </c>
      <c r="N452" s="53">
        <f t="shared" si="40"/>
        <v>6416.9750470000008</v>
      </c>
      <c r="O452" s="53" t="e">
        <f>VLOOKUP(E452,#REF!,29,FALSE)</f>
        <v>#REF!</v>
      </c>
      <c r="P452" s="53" t="e">
        <f t="shared" si="41"/>
        <v>#REF!</v>
      </c>
      <c r="Q452" s="53">
        <v>0</v>
      </c>
    </row>
    <row r="453" spans="1:17">
      <c r="A453" s="51" t="s">
        <v>4823</v>
      </c>
      <c r="B453" s="51">
        <f t="shared" si="37"/>
        <v>1</v>
      </c>
      <c r="C453" s="51">
        <f t="shared" si="38"/>
        <v>744</v>
      </c>
      <c r="D453" s="51" t="s">
        <v>1749</v>
      </c>
      <c r="E453" s="54" t="str">
        <f t="shared" si="39"/>
        <v>031364</v>
      </c>
      <c r="F453" s="51" t="e">
        <f>VLOOKUP(E453,#REF!,8,FALSE)</f>
        <v>#REF!</v>
      </c>
      <c r="G453" s="51" t="e">
        <f>VLOOKUP(E453,#REF!,9,FALSE)</f>
        <v>#REF!</v>
      </c>
      <c r="H453" s="52">
        <v>896545</v>
      </c>
      <c r="I453" s="51" t="s">
        <v>1750</v>
      </c>
      <c r="J453" s="53">
        <v>16.2</v>
      </c>
      <c r="K453" s="53">
        <v>16</v>
      </c>
      <c r="L453" s="53">
        <v>12.22809933736559</v>
      </c>
      <c r="M453" s="53">
        <v>12.22809933736559</v>
      </c>
      <c r="N453" s="53">
        <f t="shared" si="40"/>
        <v>9097.7059069999996</v>
      </c>
      <c r="O453" s="53" t="e">
        <f>VLOOKUP(E453,#REF!,29,FALSE)</f>
        <v>#REF!</v>
      </c>
      <c r="P453" s="53" t="e">
        <f t="shared" si="41"/>
        <v>#REF!</v>
      </c>
      <c r="Q453" s="53">
        <v>0</v>
      </c>
    </row>
    <row r="454" spans="1:17">
      <c r="A454" s="51" t="s">
        <v>4823</v>
      </c>
      <c r="B454" s="51">
        <f t="shared" si="37"/>
        <v>1</v>
      </c>
      <c r="C454" s="51">
        <f t="shared" si="38"/>
        <v>744</v>
      </c>
      <c r="D454" s="51" t="s">
        <v>1732</v>
      </c>
      <c r="E454" s="54" t="str">
        <f t="shared" si="39"/>
        <v>031362</v>
      </c>
      <c r="F454" s="51" t="e">
        <f>VLOOKUP(E454,#REF!,8,FALSE)</f>
        <v>#REF!</v>
      </c>
      <c r="G454" s="51" t="e">
        <f>VLOOKUP(E454,#REF!,9,FALSE)</f>
        <v>#REF!</v>
      </c>
      <c r="H454" s="52">
        <v>896525</v>
      </c>
      <c r="I454" s="51" t="s">
        <v>5140</v>
      </c>
      <c r="J454" s="53">
        <v>16.600000000000001</v>
      </c>
      <c r="K454" s="53">
        <v>15.9</v>
      </c>
      <c r="L454" s="53">
        <v>11.430913150537632</v>
      </c>
      <c r="M454" s="53">
        <v>11.430913150537632</v>
      </c>
      <c r="N454" s="53">
        <f t="shared" si="40"/>
        <v>8504.5993839999992</v>
      </c>
      <c r="O454" s="53" t="e">
        <f>VLOOKUP(E454,#REF!,29,FALSE)</f>
        <v>#REF!</v>
      </c>
      <c r="P454" s="53" t="e">
        <f t="shared" si="41"/>
        <v>#REF!</v>
      </c>
      <c r="Q454" s="53">
        <v>0</v>
      </c>
    </row>
    <row r="455" spans="1:17">
      <c r="A455" s="51" t="s">
        <v>4823</v>
      </c>
      <c r="B455" s="51">
        <f t="shared" si="37"/>
        <v>1</v>
      </c>
      <c r="C455" s="51">
        <f t="shared" si="38"/>
        <v>744</v>
      </c>
      <c r="D455" s="51" t="s">
        <v>1724</v>
      </c>
      <c r="E455" s="54" t="str">
        <f t="shared" si="39"/>
        <v>031886</v>
      </c>
      <c r="F455" s="51" t="e">
        <f>VLOOKUP(E455,#REF!,8,FALSE)</f>
        <v>#REF!</v>
      </c>
      <c r="G455" s="51" t="e">
        <f>VLOOKUP(E455,#REF!,9,FALSE)</f>
        <v>#REF!</v>
      </c>
      <c r="H455" s="52">
        <v>896524</v>
      </c>
      <c r="I455" s="51" t="s">
        <v>5141</v>
      </c>
      <c r="J455" s="53">
        <v>16.7</v>
      </c>
      <c r="K455" s="53">
        <v>16.7</v>
      </c>
      <c r="L455" s="53">
        <v>11.994473461021505</v>
      </c>
      <c r="M455" s="53">
        <v>11.994473461021505</v>
      </c>
      <c r="N455" s="53">
        <f t="shared" si="40"/>
        <v>8923.8882549999998</v>
      </c>
      <c r="O455" s="53" t="e">
        <f>VLOOKUP(E455,#REF!,29,FALSE)</f>
        <v>#REF!</v>
      </c>
      <c r="P455" s="53" t="e">
        <f t="shared" si="41"/>
        <v>#REF!</v>
      </c>
      <c r="Q455" s="53">
        <v>0</v>
      </c>
    </row>
    <row r="456" spans="1:17">
      <c r="A456" s="51" t="s">
        <v>4823</v>
      </c>
      <c r="B456" s="51">
        <f t="shared" si="37"/>
        <v>1</v>
      </c>
      <c r="C456" s="51">
        <f t="shared" si="38"/>
        <v>744</v>
      </c>
      <c r="D456" s="51" t="s">
        <v>3160</v>
      </c>
      <c r="E456" s="54" t="str">
        <f t="shared" si="39"/>
        <v>031429</v>
      </c>
      <c r="F456" s="51" t="e">
        <f>VLOOKUP(E456,#REF!,8,FALSE)</f>
        <v>#REF!</v>
      </c>
      <c r="G456" s="51" t="e">
        <f>VLOOKUP(E456,#REF!,9,FALSE)</f>
        <v>#REF!</v>
      </c>
      <c r="H456" s="52">
        <v>907107</v>
      </c>
      <c r="I456" s="51" t="s">
        <v>3161</v>
      </c>
      <c r="J456" s="53">
        <v>0.64</v>
      </c>
      <c r="K456" s="53">
        <v>0.55000000000000004</v>
      </c>
      <c r="L456" s="53">
        <v>0.49566774193548385</v>
      </c>
      <c r="M456" s="53">
        <v>0.49566774193548385</v>
      </c>
      <c r="N456" s="53">
        <f t="shared" si="40"/>
        <v>368.77679999999998</v>
      </c>
      <c r="O456" s="53" t="e">
        <f>VLOOKUP(E456,#REF!,29,FALSE)</f>
        <v>#REF!</v>
      </c>
      <c r="P456" s="53" t="e">
        <f t="shared" si="41"/>
        <v>#REF!</v>
      </c>
      <c r="Q456" s="53">
        <v>0</v>
      </c>
    </row>
    <row r="457" spans="1:17">
      <c r="A457" s="51" t="s">
        <v>4823</v>
      </c>
      <c r="B457" s="51">
        <f t="shared" si="37"/>
        <v>1</v>
      </c>
      <c r="C457" s="51">
        <f t="shared" si="38"/>
        <v>744</v>
      </c>
      <c r="D457" s="51" t="s">
        <v>2345</v>
      </c>
      <c r="E457" s="54" t="str">
        <f t="shared" si="39"/>
        <v>031818</v>
      </c>
      <c r="F457" s="51" t="e">
        <f>VLOOKUP(E457,#REF!,8,FALSE)</f>
        <v>#REF!</v>
      </c>
      <c r="G457" s="51" t="e">
        <f>VLOOKUP(E457,#REF!,9,FALSE)</f>
        <v>#REF!</v>
      </c>
      <c r="H457" s="52">
        <v>899082</v>
      </c>
      <c r="I457" s="51" t="s">
        <v>5142</v>
      </c>
      <c r="J457" s="53">
        <v>17.2</v>
      </c>
      <c r="K457" s="53">
        <v>15.300001</v>
      </c>
      <c r="L457" s="53">
        <v>14.125914181451613</v>
      </c>
      <c r="M457" s="53">
        <v>14.125914127688171</v>
      </c>
      <c r="N457" s="53">
        <f t="shared" si="40"/>
        <v>10509.680111</v>
      </c>
      <c r="O457" s="53" t="e">
        <f>VLOOKUP(E457,#REF!,29,FALSE)</f>
        <v>#REF!</v>
      </c>
      <c r="P457" s="53" t="e">
        <f t="shared" si="41"/>
        <v>#REF!</v>
      </c>
      <c r="Q457" s="53">
        <v>5.3763441946914531E-8</v>
      </c>
    </row>
    <row r="458" spans="1:17">
      <c r="A458" s="51" t="s">
        <v>4823</v>
      </c>
      <c r="B458" s="51">
        <f t="shared" si="37"/>
        <v>1</v>
      </c>
      <c r="C458" s="51">
        <f t="shared" si="38"/>
        <v>744</v>
      </c>
      <c r="D458" s="51" t="s">
        <v>2339</v>
      </c>
      <c r="E458" s="54" t="str">
        <f t="shared" si="39"/>
        <v>031819</v>
      </c>
      <c r="F458" s="51" t="e">
        <f>VLOOKUP(E458,#REF!,8,FALSE)</f>
        <v>#REF!</v>
      </c>
      <c r="G458" s="51" t="e">
        <f>VLOOKUP(E458,#REF!,9,FALSE)</f>
        <v>#REF!</v>
      </c>
      <c r="H458" s="52">
        <v>899092</v>
      </c>
      <c r="I458" s="51" t="s">
        <v>5143</v>
      </c>
      <c r="J458" s="53">
        <v>15.5</v>
      </c>
      <c r="K458" s="53">
        <v>14.200003000000001</v>
      </c>
      <c r="L458" s="53">
        <v>14.000967157258064</v>
      </c>
      <c r="M458" s="53">
        <v>14.000967215053763</v>
      </c>
      <c r="N458" s="53">
        <f t="shared" si="40"/>
        <v>10416.719607999999</v>
      </c>
      <c r="O458" s="53" t="e">
        <f>VLOOKUP(E458,#REF!,29,FALSE)</f>
        <v>#REF!</v>
      </c>
      <c r="P458" s="53" t="e">
        <f t="shared" si="41"/>
        <v>#REF!</v>
      </c>
      <c r="Q458" s="53">
        <v>0</v>
      </c>
    </row>
    <row r="459" spans="1:17">
      <c r="A459" s="51" t="s">
        <v>4823</v>
      </c>
      <c r="B459" s="51">
        <f t="shared" si="37"/>
        <v>1</v>
      </c>
      <c r="C459" s="51">
        <f t="shared" si="38"/>
        <v>744</v>
      </c>
      <c r="D459" s="51" t="s">
        <v>2343</v>
      </c>
      <c r="E459" s="54" t="str">
        <f t="shared" si="39"/>
        <v>031820</v>
      </c>
      <c r="F459" s="51" t="e">
        <f>VLOOKUP(E459,#REF!,8,FALSE)</f>
        <v>#REF!</v>
      </c>
      <c r="G459" s="51" t="e">
        <f>VLOOKUP(E459,#REF!,9,FALSE)</f>
        <v>#REF!</v>
      </c>
      <c r="H459" s="52">
        <v>899093</v>
      </c>
      <c r="I459" s="51" t="s">
        <v>5144</v>
      </c>
      <c r="J459" s="53">
        <v>15.2</v>
      </c>
      <c r="K459" s="53">
        <v>14.499995999999999</v>
      </c>
      <c r="L459" s="53">
        <v>15.625748655913979</v>
      </c>
      <c r="M459" s="53">
        <v>15.616585799731183</v>
      </c>
      <c r="N459" s="53">
        <f t="shared" si="40"/>
        <v>11618.739835</v>
      </c>
      <c r="O459" s="53" t="e">
        <f>VLOOKUP(E459,#REF!,29,FALSE)</f>
        <v>#REF!</v>
      </c>
      <c r="P459" s="53" t="e">
        <f t="shared" si="41"/>
        <v>#REF!</v>
      </c>
      <c r="Q459" s="53">
        <v>9.1628561827962179E-3</v>
      </c>
    </row>
    <row r="460" spans="1:17">
      <c r="A460" s="51" t="s">
        <v>4823</v>
      </c>
      <c r="B460" s="51">
        <f t="shared" si="37"/>
        <v>1</v>
      </c>
      <c r="C460" s="51">
        <f t="shared" si="38"/>
        <v>744</v>
      </c>
      <c r="D460" s="51" t="s">
        <v>2341</v>
      </c>
      <c r="E460" s="54" t="str">
        <f t="shared" si="39"/>
        <v>031821</v>
      </c>
      <c r="F460" s="51" t="e">
        <f>VLOOKUP(E460,#REF!,8,FALSE)</f>
        <v>#REF!</v>
      </c>
      <c r="G460" s="51" t="e">
        <f>VLOOKUP(E460,#REF!,9,FALSE)</f>
        <v>#REF!</v>
      </c>
      <c r="H460" s="52">
        <v>899095</v>
      </c>
      <c r="I460" s="51" t="s">
        <v>5145</v>
      </c>
      <c r="J460" s="53">
        <v>15.7</v>
      </c>
      <c r="K460" s="53">
        <v>14.599996000000001</v>
      </c>
      <c r="L460" s="53">
        <v>15.582361049731183</v>
      </c>
      <c r="M460" s="53">
        <v>15.571434943548386</v>
      </c>
      <c r="N460" s="53">
        <f t="shared" si="40"/>
        <v>11585.147598</v>
      </c>
      <c r="O460" s="53" t="e">
        <f>VLOOKUP(E460,#REF!,29,FALSE)</f>
        <v>#REF!</v>
      </c>
      <c r="P460" s="53" t="e">
        <f t="shared" si="41"/>
        <v>#REF!</v>
      </c>
      <c r="Q460" s="53">
        <v>1.092610618279748E-2</v>
      </c>
    </row>
    <row r="461" spans="1:17">
      <c r="A461" s="51" t="s">
        <v>4823</v>
      </c>
      <c r="B461" s="51">
        <f t="shared" si="37"/>
        <v>1</v>
      </c>
      <c r="C461" s="51">
        <f t="shared" si="38"/>
        <v>744</v>
      </c>
      <c r="D461" s="51" t="s">
        <v>2337</v>
      </c>
      <c r="E461" s="54" t="str">
        <f t="shared" si="39"/>
        <v>031822</v>
      </c>
      <c r="F461" s="51" t="e">
        <f>VLOOKUP(E461,#REF!,8,FALSE)</f>
        <v>#REF!</v>
      </c>
      <c r="G461" s="51" t="e">
        <f>VLOOKUP(E461,#REF!,9,FALSE)</f>
        <v>#REF!</v>
      </c>
      <c r="H461" s="52">
        <v>899677</v>
      </c>
      <c r="I461" s="51" t="s">
        <v>5146</v>
      </c>
      <c r="J461" s="53">
        <v>18.600000000000001</v>
      </c>
      <c r="K461" s="53">
        <v>15.699997</v>
      </c>
      <c r="L461" s="53">
        <v>17.676576041666667</v>
      </c>
      <c r="M461" s="53">
        <v>17.676575995967742</v>
      </c>
      <c r="N461" s="53">
        <f t="shared" si="40"/>
        <v>13151.372541000001</v>
      </c>
      <c r="O461" s="53" t="e">
        <f>VLOOKUP(E461,#REF!,29,FALSE)</f>
        <v>#REF!</v>
      </c>
      <c r="P461" s="53" t="e">
        <f t="shared" si="41"/>
        <v>#REF!</v>
      </c>
      <c r="Q461" s="53">
        <v>4.569892308775521E-8</v>
      </c>
    </row>
    <row r="462" spans="1:17">
      <c r="A462" s="51" t="s">
        <v>4823</v>
      </c>
      <c r="B462" s="51">
        <f t="shared" si="37"/>
        <v>1</v>
      </c>
      <c r="C462" s="51">
        <f t="shared" si="38"/>
        <v>744</v>
      </c>
      <c r="D462" s="51" t="s">
        <v>2347</v>
      </c>
      <c r="E462" s="54" t="str">
        <f t="shared" si="39"/>
        <v>031823</v>
      </c>
      <c r="F462" s="51" t="e">
        <f>VLOOKUP(E462,#REF!,8,FALSE)</f>
        <v>#REF!</v>
      </c>
      <c r="G462" s="51" t="e">
        <f>VLOOKUP(E462,#REF!,9,FALSE)</f>
        <v>#REF!</v>
      </c>
      <c r="H462" s="52">
        <v>899127</v>
      </c>
      <c r="I462" s="51" t="s">
        <v>5147</v>
      </c>
      <c r="J462" s="53">
        <v>15.2</v>
      </c>
      <c r="K462" s="53">
        <v>13.299999</v>
      </c>
      <c r="L462" s="53">
        <v>14.497539384408602</v>
      </c>
      <c r="M462" s="53">
        <v>14.436689638440861</v>
      </c>
      <c r="N462" s="53">
        <f t="shared" si="40"/>
        <v>10740.897091000001</v>
      </c>
      <c r="O462" s="53" t="e">
        <f>VLOOKUP(E462,#REF!,29,FALSE)</f>
        <v>#REF!</v>
      </c>
      <c r="P462" s="53" t="e">
        <f t="shared" si="41"/>
        <v>#REF!</v>
      </c>
      <c r="Q462" s="53">
        <v>6.0849745967741287E-2</v>
      </c>
    </row>
    <row r="463" spans="1:17">
      <c r="A463" s="51" t="s">
        <v>4823</v>
      </c>
      <c r="B463" s="51">
        <f t="shared" si="37"/>
        <v>1</v>
      </c>
      <c r="C463" s="51">
        <f t="shared" si="38"/>
        <v>744</v>
      </c>
      <c r="D463" s="51" t="s">
        <v>2335</v>
      </c>
      <c r="E463" s="54" t="str">
        <f t="shared" si="39"/>
        <v>031824</v>
      </c>
      <c r="F463" s="51" t="e">
        <f>VLOOKUP(E463,#REF!,8,FALSE)</f>
        <v>#REF!</v>
      </c>
      <c r="G463" s="51" t="e">
        <f>VLOOKUP(E463,#REF!,9,FALSE)</f>
        <v>#REF!</v>
      </c>
      <c r="H463" s="52">
        <v>899700</v>
      </c>
      <c r="I463" s="51" t="s">
        <v>5148</v>
      </c>
      <c r="J463" s="53">
        <v>13</v>
      </c>
      <c r="K463" s="53">
        <v>10.700005000000001</v>
      </c>
      <c r="L463" s="53">
        <v>13.839704850806452</v>
      </c>
      <c r="M463" s="53">
        <v>13.66041152016129</v>
      </c>
      <c r="N463" s="53">
        <f t="shared" si="40"/>
        <v>10163.346170999999</v>
      </c>
      <c r="O463" s="53" t="e">
        <f>VLOOKUP(E463,#REF!,29,FALSE)</f>
        <v>#REF!</v>
      </c>
      <c r="P463" s="53" t="e">
        <f t="shared" si="41"/>
        <v>#REF!</v>
      </c>
      <c r="Q463" s="53">
        <v>0.17929333064516231</v>
      </c>
    </row>
    <row r="464" spans="1:17">
      <c r="A464" s="51" t="s">
        <v>4823</v>
      </c>
      <c r="B464" s="51">
        <f t="shared" si="37"/>
        <v>1</v>
      </c>
      <c r="C464" s="51">
        <f t="shared" si="38"/>
        <v>744</v>
      </c>
      <c r="D464" s="51" t="s">
        <v>2333</v>
      </c>
      <c r="E464" s="54" t="str">
        <f t="shared" si="39"/>
        <v>031825</v>
      </c>
      <c r="F464" s="51" t="e">
        <f>VLOOKUP(E464,#REF!,8,FALSE)</f>
        <v>#REF!</v>
      </c>
      <c r="G464" s="51" t="e">
        <f>VLOOKUP(E464,#REF!,9,FALSE)</f>
        <v>#REF!</v>
      </c>
      <c r="H464" s="52">
        <v>899370</v>
      </c>
      <c r="I464" s="51" t="s">
        <v>5149</v>
      </c>
      <c r="J464" s="53">
        <v>11.7</v>
      </c>
      <c r="K464" s="53">
        <v>9.5000009999999993</v>
      </c>
      <c r="L464" s="53">
        <v>11.13560097983871</v>
      </c>
      <c r="M464" s="53">
        <v>11.135601072580645</v>
      </c>
      <c r="N464" s="53">
        <f t="shared" si="40"/>
        <v>8284.8871980000004</v>
      </c>
      <c r="O464" s="53" t="e">
        <f>VLOOKUP(E464,#REF!,29,FALSE)</f>
        <v>#REF!</v>
      </c>
      <c r="P464" s="53" t="e">
        <f t="shared" si="41"/>
        <v>#REF!</v>
      </c>
      <c r="Q464" s="53">
        <v>0</v>
      </c>
    </row>
    <row r="465" spans="1:17">
      <c r="A465" s="51" t="s">
        <v>4823</v>
      </c>
      <c r="B465" s="51">
        <f t="shared" si="37"/>
        <v>1</v>
      </c>
      <c r="C465" s="51">
        <f t="shared" si="38"/>
        <v>744</v>
      </c>
      <c r="D465" s="51" t="s">
        <v>1333</v>
      </c>
      <c r="E465" s="54" t="str">
        <f t="shared" si="39"/>
        <v>030912</v>
      </c>
      <c r="F465" s="51" t="e">
        <f>VLOOKUP(E465,#REF!,8,FALSE)</f>
        <v>#REF!</v>
      </c>
      <c r="G465" s="51" t="e">
        <f>VLOOKUP(E465,#REF!,9,FALSE)</f>
        <v>#REF!</v>
      </c>
      <c r="H465" s="52">
        <v>892121</v>
      </c>
      <c r="I465" s="51" t="s">
        <v>5150</v>
      </c>
      <c r="J465" s="53">
        <v>11.1</v>
      </c>
      <c r="K465" s="53">
        <v>12.9</v>
      </c>
      <c r="L465" s="53">
        <v>10.663248825268818</v>
      </c>
      <c r="M465" s="53">
        <v>10.663248873655913</v>
      </c>
      <c r="N465" s="53">
        <f t="shared" si="40"/>
        <v>7933.4571619999997</v>
      </c>
      <c r="O465" s="53" t="e">
        <f>VLOOKUP(E465,#REF!,29,FALSE)</f>
        <v>#REF!</v>
      </c>
      <c r="P465" s="53" t="e">
        <f t="shared" si="41"/>
        <v>#REF!</v>
      </c>
      <c r="Q465" s="53">
        <v>0</v>
      </c>
    </row>
    <row r="466" spans="1:17">
      <c r="A466" s="51" t="s">
        <v>4823</v>
      </c>
      <c r="B466" s="51">
        <f t="shared" si="37"/>
        <v>1</v>
      </c>
      <c r="C466" s="51">
        <f t="shared" si="38"/>
        <v>744</v>
      </c>
      <c r="D466" s="51" t="s">
        <v>1336</v>
      </c>
      <c r="E466" s="54" t="str">
        <f t="shared" si="39"/>
        <v>030911</v>
      </c>
      <c r="F466" s="51" t="e">
        <f>VLOOKUP(E466,#REF!,8,FALSE)</f>
        <v>#REF!</v>
      </c>
      <c r="G466" s="51" t="e">
        <f>VLOOKUP(E466,#REF!,9,FALSE)</f>
        <v>#REF!</v>
      </c>
      <c r="H466" s="52">
        <v>892253</v>
      </c>
      <c r="I466" s="51" t="s">
        <v>5151</v>
      </c>
      <c r="J466" s="53">
        <v>10.8</v>
      </c>
      <c r="K466" s="53">
        <v>12.100001000000001</v>
      </c>
      <c r="L466" s="53">
        <v>9.4320616411290317</v>
      </c>
      <c r="M466" s="53">
        <v>9.4320616102150545</v>
      </c>
      <c r="N466" s="53">
        <f t="shared" si="40"/>
        <v>7017.4538380000004</v>
      </c>
      <c r="O466" s="53" t="e">
        <f>VLOOKUP(E466,#REF!,29,FALSE)</f>
        <v>#REF!</v>
      </c>
      <c r="P466" s="53" t="e">
        <f t="shared" si="41"/>
        <v>#REF!</v>
      </c>
      <c r="Q466" s="53">
        <v>3.0913977958158698E-8</v>
      </c>
    </row>
    <row r="467" spans="1:17">
      <c r="A467" s="51" t="s">
        <v>4823</v>
      </c>
      <c r="B467" s="51">
        <f t="shared" si="37"/>
        <v>1</v>
      </c>
      <c r="C467" s="51">
        <f t="shared" si="38"/>
        <v>744</v>
      </c>
      <c r="D467" s="51" t="s">
        <v>307</v>
      </c>
      <c r="E467" s="54" t="str">
        <f t="shared" si="39"/>
        <v>026847</v>
      </c>
      <c r="F467" s="51" t="e">
        <f>VLOOKUP(E467,#REF!,8,FALSE)</f>
        <v>#REF!</v>
      </c>
      <c r="G467" s="51" t="e">
        <f>VLOOKUP(E467,#REF!,9,FALSE)</f>
        <v>#REF!</v>
      </c>
      <c r="H467" s="52">
        <v>8413</v>
      </c>
      <c r="I467" s="51" t="s">
        <v>5152</v>
      </c>
      <c r="J467" s="53">
        <v>29</v>
      </c>
      <c r="K467" s="53">
        <v>28.000001000000001</v>
      </c>
      <c r="L467" s="53">
        <v>0</v>
      </c>
      <c r="M467" s="53">
        <v>0</v>
      </c>
      <c r="N467" s="53">
        <f t="shared" si="40"/>
        <v>0</v>
      </c>
      <c r="O467" s="53" t="e">
        <f>VLOOKUP(E467,#REF!,29,FALSE)</f>
        <v>#REF!</v>
      </c>
      <c r="P467" s="53" t="e">
        <f t="shared" si="41"/>
        <v>#REF!</v>
      </c>
      <c r="Q467" s="53">
        <v>0</v>
      </c>
    </row>
    <row r="468" spans="1:17">
      <c r="A468" s="51" t="s">
        <v>4823</v>
      </c>
      <c r="B468" s="51">
        <f t="shared" si="37"/>
        <v>1</v>
      </c>
      <c r="C468" s="51">
        <f t="shared" si="38"/>
        <v>744</v>
      </c>
      <c r="D468" s="51" t="s">
        <v>1222</v>
      </c>
      <c r="E468" s="54" t="str">
        <f t="shared" si="39"/>
        <v>028975</v>
      </c>
      <c r="F468" s="51" t="e">
        <f>VLOOKUP(E468,#REF!,8,FALSE)</f>
        <v>#REF!</v>
      </c>
      <c r="G468" s="51" t="e">
        <f>VLOOKUP(E468,#REF!,9,FALSE)</f>
        <v>#REF!</v>
      </c>
      <c r="H468" s="52">
        <v>8045</v>
      </c>
      <c r="I468" s="51" t="s">
        <v>5153</v>
      </c>
      <c r="J468" s="53">
        <v>26.9</v>
      </c>
      <c r="K468" s="53">
        <v>33.4</v>
      </c>
      <c r="L468" s="53">
        <v>0</v>
      </c>
      <c r="M468" s="53">
        <v>0</v>
      </c>
      <c r="N468" s="53">
        <f t="shared" si="40"/>
        <v>0</v>
      </c>
      <c r="O468" s="53" t="e">
        <f>VLOOKUP(E468,#REF!,29,FALSE)</f>
        <v>#REF!</v>
      </c>
      <c r="P468" s="53" t="e">
        <f t="shared" si="41"/>
        <v>#REF!</v>
      </c>
      <c r="Q468" s="53">
        <v>0</v>
      </c>
    </row>
    <row r="469" spans="1:17">
      <c r="A469" s="51" t="s">
        <v>4823</v>
      </c>
      <c r="B469" s="51">
        <f t="shared" si="37"/>
        <v>1</v>
      </c>
      <c r="C469" s="51">
        <f t="shared" si="38"/>
        <v>744</v>
      </c>
      <c r="D469" s="51" t="s">
        <v>1228</v>
      </c>
      <c r="E469" s="54" t="str">
        <f t="shared" si="39"/>
        <v>030725</v>
      </c>
      <c r="F469" s="51" t="e">
        <f>VLOOKUP(E469,#REF!,8,FALSE)</f>
        <v>#REF!</v>
      </c>
      <c r="G469" s="51" t="e">
        <f>VLOOKUP(E469,#REF!,9,FALSE)</f>
        <v>#REF!</v>
      </c>
      <c r="H469" s="52">
        <v>890748</v>
      </c>
      <c r="I469" s="51" t="s">
        <v>5154</v>
      </c>
      <c r="J469" s="53">
        <v>15.6</v>
      </c>
      <c r="K469" s="53">
        <v>15.2</v>
      </c>
      <c r="L469" s="53">
        <v>17.491835706989249</v>
      </c>
      <c r="M469" s="53">
        <v>17.491835706989249</v>
      </c>
      <c r="N469" s="53">
        <f t="shared" si="40"/>
        <v>13013.925766000002</v>
      </c>
      <c r="O469" s="53" t="e">
        <f>VLOOKUP(E469,#REF!,29,FALSE)</f>
        <v>#REF!</v>
      </c>
      <c r="P469" s="53" t="e">
        <f t="shared" si="41"/>
        <v>#REF!</v>
      </c>
      <c r="Q469" s="53">
        <v>0</v>
      </c>
    </row>
    <row r="470" spans="1:17">
      <c r="A470" s="51" t="s">
        <v>4823</v>
      </c>
      <c r="B470" s="51">
        <f t="shared" si="37"/>
        <v>1</v>
      </c>
      <c r="C470" s="51">
        <f t="shared" si="38"/>
        <v>744</v>
      </c>
      <c r="D470" s="51" t="s">
        <v>594</v>
      </c>
      <c r="E470" s="54" t="str">
        <f t="shared" si="39"/>
        <v>026869</v>
      </c>
      <c r="F470" s="51" t="e">
        <f>VLOOKUP(E470,#REF!,8,FALSE)</f>
        <v>#REF!</v>
      </c>
      <c r="G470" s="51" t="e">
        <f>VLOOKUP(E470,#REF!,9,FALSE)</f>
        <v>#REF!</v>
      </c>
      <c r="H470" s="52">
        <v>8663</v>
      </c>
      <c r="I470" s="51" t="s">
        <v>5155</v>
      </c>
      <c r="J470" s="53">
        <v>12.2</v>
      </c>
      <c r="K470" s="53">
        <v>8</v>
      </c>
      <c r="L470" s="53">
        <v>0</v>
      </c>
      <c r="M470" s="53">
        <v>0</v>
      </c>
      <c r="N470" s="53">
        <f t="shared" si="40"/>
        <v>0</v>
      </c>
      <c r="O470" s="53" t="e">
        <f>VLOOKUP(E470,#REF!,29,FALSE)</f>
        <v>#REF!</v>
      </c>
      <c r="P470" s="53" t="e">
        <f t="shared" si="41"/>
        <v>#REF!</v>
      </c>
      <c r="Q470" s="53">
        <v>0</v>
      </c>
    </row>
    <row r="471" spans="1:17">
      <c r="A471" s="51" t="s">
        <v>4823</v>
      </c>
      <c r="B471" s="51">
        <f t="shared" si="37"/>
        <v>1</v>
      </c>
      <c r="C471" s="51">
        <f t="shared" si="38"/>
        <v>744</v>
      </c>
      <c r="D471" s="51" t="s">
        <v>1150</v>
      </c>
      <c r="E471" s="54" t="str">
        <f t="shared" si="39"/>
        <v>030456</v>
      </c>
      <c r="F471" s="51" t="e">
        <f>VLOOKUP(E471,#REF!,8,FALSE)</f>
        <v>#REF!</v>
      </c>
      <c r="G471" s="51" t="e">
        <f>VLOOKUP(E471,#REF!,9,FALSE)</f>
        <v>#REF!</v>
      </c>
      <c r="H471" s="52">
        <v>888108</v>
      </c>
      <c r="I471" s="51" t="s">
        <v>5156</v>
      </c>
      <c r="J471" s="53">
        <v>13.5</v>
      </c>
      <c r="K471" s="53">
        <v>13.199997</v>
      </c>
      <c r="L471" s="53">
        <v>9.797755279569893</v>
      </c>
      <c r="M471" s="53">
        <v>9.7977553077956987</v>
      </c>
      <c r="N471" s="53">
        <f t="shared" si="40"/>
        <v>7289.5299489999998</v>
      </c>
      <c r="O471" s="53" t="e">
        <f>VLOOKUP(E471,#REF!,29,FALSE)</f>
        <v>#REF!</v>
      </c>
      <c r="P471" s="53" t="e">
        <f t="shared" si="41"/>
        <v>#REF!</v>
      </c>
      <c r="Q471" s="53">
        <v>0</v>
      </c>
    </row>
    <row r="472" spans="1:17">
      <c r="A472" s="51" t="s">
        <v>4823</v>
      </c>
      <c r="B472" s="51">
        <f t="shared" si="37"/>
        <v>1</v>
      </c>
      <c r="C472" s="51">
        <f t="shared" si="38"/>
        <v>744</v>
      </c>
      <c r="D472" s="51" t="s">
        <v>2793</v>
      </c>
      <c r="E472" s="54" t="str">
        <f t="shared" si="39"/>
        <v>033782</v>
      </c>
      <c r="F472" s="51" t="e">
        <f>VLOOKUP(E472,#REF!,8,FALSE)</f>
        <v>#REF!</v>
      </c>
      <c r="G472" s="51" t="e">
        <f>VLOOKUP(E472,#REF!,9,FALSE)</f>
        <v>#REF!</v>
      </c>
      <c r="H472" s="52">
        <v>909749</v>
      </c>
      <c r="I472" s="51" t="s">
        <v>2794</v>
      </c>
      <c r="J472" s="53">
        <v>8</v>
      </c>
      <c r="K472" s="53">
        <v>7.5</v>
      </c>
      <c r="L472" s="53">
        <v>8.8642216572580654</v>
      </c>
      <c r="M472" s="53">
        <v>8.8642216572580654</v>
      </c>
      <c r="N472" s="53">
        <f t="shared" si="40"/>
        <v>6594.9809130000003</v>
      </c>
      <c r="O472" s="53" t="e">
        <f>VLOOKUP(E472,#REF!,29,FALSE)</f>
        <v>#REF!</v>
      </c>
      <c r="P472" s="53" t="e">
        <f t="shared" si="41"/>
        <v>#REF!</v>
      </c>
      <c r="Q472" s="53">
        <v>0</v>
      </c>
    </row>
    <row r="473" spans="1:17">
      <c r="A473" s="51" t="s">
        <v>4823</v>
      </c>
      <c r="B473" s="51">
        <f t="shared" si="37"/>
        <v>1</v>
      </c>
      <c r="C473" s="51">
        <f t="shared" si="38"/>
        <v>744</v>
      </c>
      <c r="D473" s="51" t="s">
        <v>2809</v>
      </c>
      <c r="E473" s="54" t="str">
        <f t="shared" si="39"/>
        <v>033784</v>
      </c>
      <c r="F473" s="51" t="e">
        <f>VLOOKUP(E473,#REF!,8,FALSE)</f>
        <v>#REF!</v>
      </c>
      <c r="G473" s="51" t="e">
        <f>VLOOKUP(E473,#REF!,9,FALSE)</f>
        <v>#REF!</v>
      </c>
      <c r="H473" s="52">
        <v>909778</v>
      </c>
      <c r="I473" s="51" t="s">
        <v>2810</v>
      </c>
      <c r="J473" s="53">
        <v>8</v>
      </c>
      <c r="K473" s="53">
        <v>7.5</v>
      </c>
      <c r="L473" s="53">
        <v>8.8315694879032254</v>
      </c>
      <c r="M473" s="53">
        <v>8.8315694879032254</v>
      </c>
      <c r="N473" s="53">
        <f t="shared" si="40"/>
        <v>6570.6876990000001</v>
      </c>
      <c r="O473" s="53" t="e">
        <f>VLOOKUP(E473,#REF!,29,FALSE)</f>
        <v>#REF!</v>
      </c>
      <c r="P473" s="53" t="e">
        <f t="shared" si="41"/>
        <v>#REF!</v>
      </c>
      <c r="Q473" s="53">
        <v>0</v>
      </c>
    </row>
    <row r="474" spans="1:17">
      <c r="A474" s="51" t="s">
        <v>4823</v>
      </c>
      <c r="B474" s="51">
        <f t="shared" si="37"/>
        <v>1</v>
      </c>
      <c r="C474" s="51">
        <f t="shared" si="38"/>
        <v>744</v>
      </c>
      <c r="D474" s="51" t="s">
        <v>2424</v>
      </c>
      <c r="E474" s="54" t="str">
        <f t="shared" si="39"/>
        <v>032367</v>
      </c>
      <c r="F474" s="51" t="e">
        <f>VLOOKUP(E474,#REF!,8,FALSE)</f>
        <v>#REF!</v>
      </c>
      <c r="G474" s="51" t="e">
        <f>VLOOKUP(E474,#REF!,9,FALSE)</f>
        <v>#REF!</v>
      </c>
      <c r="H474" s="52">
        <v>908210</v>
      </c>
      <c r="I474" s="51" t="s">
        <v>5157</v>
      </c>
      <c r="J474" s="53">
        <v>15.2</v>
      </c>
      <c r="K474" s="53">
        <v>15.2</v>
      </c>
      <c r="L474" s="53">
        <v>9.698915857526881</v>
      </c>
      <c r="M474" s="53">
        <v>9.698915857526881</v>
      </c>
      <c r="N474" s="53">
        <f t="shared" si="40"/>
        <v>7215.9933979999996</v>
      </c>
      <c r="O474" s="53" t="e">
        <f>VLOOKUP(E474,#REF!,29,FALSE)</f>
        <v>#REF!</v>
      </c>
      <c r="P474" s="53" t="e">
        <f t="shared" si="41"/>
        <v>#REF!</v>
      </c>
      <c r="Q474" s="53">
        <v>0</v>
      </c>
    </row>
    <row r="475" spans="1:17">
      <c r="A475" s="51" t="s">
        <v>4823</v>
      </c>
      <c r="B475" s="51">
        <f t="shared" si="37"/>
        <v>1</v>
      </c>
      <c r="C475" s="51">
        <f t="shared" si="38"/>
        <v>744</v>
      </c>
      <c r="D475" s="51" t="s">
        <v>925</v>
      </c>
      <c r="E475" s="54" t="str">
        <f t="shared" si="39"/>
        <v>030306</v>
      </c>
      <c r="F475" s="51" t="e">
        <f>VLOOKUP(E475,#REF!,8,FALSE)</f>
        <v>#REF!</v>
      </c>
      <c r="G475" s="51" t="e">
        <f>VLOOKUP(E475,#REF!,9,FALSE)</f>
        <v>#REF!</v>
      </c>
      <c r="H475" s="52">
        <v>20012</v>
      </c>
      <c r="I475" s="51" t="s">
        <v>5158</v>
      </c>
      <c r="J475" s="53">
        <v>11.33</v>
      </c>
      <c r="K475" s="53">
        <v>11</v>
      </c>
      <c r="L475" s="53">
        <v>13.496483739247312</v>
      </c>
      <c r="M475" s="53">
        <v>13.496483739247312</v>
      </c>
      <c r="N475" s="53">
        <f t="shared" si="40"/>
        <v>10041.383902</v>
      </c>
      <c r="O475" s="53" t="e">
        <f>VLOOKUP(E475,#REF!,29,FALSE)</f>
        <v>#REF!</v>
      </c>
      <c r="P475" s="53" t="e">
        <f t="shared" si="41"/>
        <v>#REF!</v>
      </c>
      <c r="Q475" s="53">
        <v>0</v>
      </c>
    </row>
    <row r="476" spans="1:17">
      <c r="A476" s="51" t="s">
        <v>4823</v>
      </c>
      <c r="B476" s="51">
        <f t="shared" si="37"/>
        <v>1</v>
      </c>
      <c r="C476" s="51">
        <f t="shared" si="38"/>
        <v>744</v>
      </c>
      <c r="D476" s="51" t="s">
        <v>1218</v>
      </c>
      <c r="E476" s="54" t="str">
        <f t="shared" si="39"/>
        <v>030546</v>
      </c>
      <c r="F476" s="51" t="e">
        <f>VLOOKUP(E476,#REF!,8,FALSE)</f>
        <v>#REF!</v>
      </c>
      <c r="G476" s="51" t="e">
        <f>VLOOKUP(E476,#REF!,9,FALSE)</f>
        <v>#REF!</v>
      </c>
      <c r="H476" s="52">
        <v>890773</v>
      </c>
      <c r="I476" s="51" t="s">
        <v>5159</v>
      </c>
      <c r="J476" s="53">
        <v>17.5</v>
      </c>
      <c r="K476" s="53">
        <v>15.3</v>
      </c>
      <c r="L476" s="53">
        <v>14.646840899193549</v>
      </c>
      <c r="M476" s="53">
        <v>14.646840899193549</v>
      </c>
      <c r="N476" s="53">
        <f t="shared" si="40"/>
        <v>10897.249629</v>
      </c>
      <c r="O476" s="53" t="e">
        <f>VLOOKUP(E476,#REF!,29,FALSE)</f>
        <v>#REF!</v>
      </c>
      <c r="P476" s="53" t="e">
        <f t="shared" si="41"/>
        <v>#REF!</v>
      </c>
      <c r="Q476" s="53">
        <v>0</v>
      </c>
    </row>
    <row r="477" spans="1:17">
      <c r="A477" s="51" t="s">
        <v>4823</v>
      </c>
      <c r="B477" s="51">
        <f t="shared" si="37"/>
        <v>1</v>
      </c>
      <c r="C477" s="51">
        <f t="shared" si="38"/>
        <v>744</v>
      </c>
      <c r="D477" s="51" t="s">
        <v>2949</v>
      </c>
      <c r="E477" s="54" t="str">
        <f t="shared" si="39"/>
        <v>032462</v>
      </c>
      <c r="F477" s="51" t="e">
        <f>VLOOKUP(E477,#REF!,8,FALSE)</f>
        <v>#REF!</v>
      </c>
      <c r="G477" s="51" t="e">
        <f>VLOOKUP(E477,#REF!,9,FALSE)</f>
        <v>#REF!</v>
      </c>
      <c r="H477" s="52">
        <v>910707</v>
      </c>
      <c r="I477" s="51" t="s">
        <v>2950</v>
      </c>
      <c r="J477" s="53">
        <v>16.100000000000001</v>
      </c>
      <c r="K477" s="53">
        <v>13.5</v>
      </c>
      <c r="L477" s="53">
        <v>14.945187947580644</v>
      </c>
      <c r="M477" s="53">
        <v>14.945187947580644</v>
      </c>
      <c r="N477" s="53">
        <f t="shared" si="40"/>
        <v>11119.219832999999</v>
      </c>
      <c r="O477" s="53" t="e">
        <f>VLOOKUP(E477,#REF!,29,FALSE)</f>
        <v>#REF!</v>
      </c>
      <c r="P477" s="53" t="e">
        <f t="shared" si="41"/>
        <v>#REF!</v>
      </c>
      <c r="Q477" s="53">
        <v>0</v>
      </c>
    </row>
    <row r="478" spans="1:17">
      <c r="A478" s="51" t="s">
        <v>4823</v>
      </c>
      <c r="B478" s="51">
        <f t="shared" si="37"/>
        <v>1</v>
      </c>
      <c r="C478" s="51">
        <f t="shared" si="38"/>
        <v>744</v>
      </c>
      <c r="D478" s="51" t="s">
        <v>2951</v>
      </c>
      <c r="E478" s="54" t="str">
        <f t="shared" si="39"/>
        <v>032465</v>
      </c>
      <c r="F478" s="51" t="e">
        <f>VLOOKUP(E478,#REF!,8,FALSE)</f>
        <v>#REF!</v>
      </c>
      <c r="G478" s="51" t="e">
        <f>VLOOKUP(E478,#REF!,9,FALSE)</f>
        <v>#REF!</v>
      </c>
      <c r="H478" s="52">
        <v>910708</v>
      </c>
      <c r="I478" s="51" t="s">
        <v>2952</v>
      </c>
      <c r="J478" s="53">
        <v>13.2</v>
      </c>
      <c r="K478" s="53">
        <v>11.8</v>
      </c>
      <c r="L478" s="53">
        <v>13.121653666666667</v>
      </c>
      <c r="M478" s="53">
        <v>13.121653666666667</v>
      </c>
      <c r="N478" s="53">
        <f t="shared" si="40"/>
        <v>9762.5103280000003</v>
      </c>
      <c r="O478" s="53" t="e">
        <f>VLOOKUP(E478,#REF!,29,FALSE)</f>
        <v>#REF!</v>
      </c>
      <c r="P478" s="53" t="e">
        <f t="shared" si="41"/>
        <v>#REF!</v>
      </c>
      <c r="Q478" s="53">
        <v>0</v>
      </c>
    </row>
    <row r="479" spans="1:17">
      <c r="A479" s="51" t="s">
        <v>4823</v>
      </c>
      <c r="B479" s="51">
        <f t="shared" si="37"/>
        <v>1</v>
      </c>
      <c r="C479" s="51">
        <f t="shared" si="38"/>
        <v>744</v>
      </c>
      <c r="D479" s="51" t="s">
        <v>2953</v>
      </c>
      <c r="E479" s="54" t="str">
        <f t="shared" si="39"/>
        <v>032466</v>
      </c>
      <c r="F479" s="51" t="e">
        <f>VLOOKUP(E479,#REF!,8,FALSE)</f>
        <v>#REF!</v>
      </c>
      <c r="G479" s="51" t="e">
        <f>VLOOKUP(E479,#REF!,9,FALSE)</f>
        <v>#REF!</v>
      </c>
      <c r="H479" s="52">
        <v>910709</v>
      </c>
      <c r="I479" s="51" t="s">
        <v>2954</v>
      </c>
      <c r="J479" s="53">
        <v>13.2</v>
      </c>
      <c r="K479" s="53">
        <v>10.8</v>
      </c>
      <c r="L479" s="53">
        <v>12.56629506451613</v>
      </c>
      <c r="M479" s="53">
        <v>12.56629506451613</v>
      </c>
      <c r="N479" s="53">
        <f t="shared" si="40"/>
        <v>9349.3235280000008</v>
      </c>
      <c r="O479" s="53" t="e">
        <f>VLOOKUP(E479,#REF!,29,FALSE)</f>
        <v>#REF!</v>
      </c>
      <c r="P479" s="53" t="e">
        <f t="shared" si="41"/>
        <v>#REF!</v>
      </c>
      <c r="Q479" s="53">
        <v>0</v>
      </c>
    </row>
    <row r="480" spans="1:17">
      <c r="A480" s="51" t="s">
        <v>4823</v>
      </c>
      <c r="B480" s="51">
        <f t="shared" si="37"/>
        <v>1</v>
      </c>
      <c r="C480" s="51">
        <f t="shared" si="38"/>
        <v>744</v>
      </c>
      <c r="D480" s="51" t="s">
        <v>2962</v>
      </c>
      <c r="E480" s="54" t="str">
        <f t="shared" si="39"/>
        <v>032467</v>
      </c>
      <c r="F480" s="51" t="e">
        <f>VLOOKUP(E480,#REF!,8,FALSE)</f>
        <v>#REF!</v>
      </c>
      <c r="G480" s="51" t="e">
        <f>VLOOKUP(E480,#REF!,9,FALSE)</f>
        <v>#REF!</v>
      </c>
      <c r="H480" s="52">
        <v>910710</v>
      </c>
      <c r="I480" s="51" t="s">
        <v>2963</v>
      </c>
      <c r="J480" s="53">
        <v>14.4</v>
      </c>
      <c r="K480" s="53">
        <v>12.8</v>
      </c>
      <c r="L480" s="53">
        <v>13.694787275537633</v>
      </c>
      <c r="M480" s="53">
        <v>13.694787275537633</v>
      </c>
      <c r="N480" s="53">
        <f t="shared" si="40"/>
        <v>10188.921732999999</v>
      </c>
      <c r="O480" s="53" t="e">
        <f>VLOOKUP(E480,#REF!,29,FALSE)</f>
        <v>#REF!</v>
      </c>
      <c r="P480" s="53" t="e">
        <f t="shared" si="41"/>
        <v>#REF!</v>
      </c>
      <c r="Q480" s="53">
        <v>0</v>
      </c>
    </row>
    <row r="481" spans="1:17">
      <c r="A481" s="51" t="s">
        <v>4823</v>
      </c>
      <c r="B481" s="51">
        <f t="shared" si="37"/>
        <v>1</v>
      </c>
      <c r="C481" s="51">
        <f t="shared" si="38"/>
        <v>744</v>
      </c>
      <c r="D481" s="51" t="s">
        <v>2982</v>
      </c>
      <c r="E481" s="54" t="str">
        <f t="shared" si="39"/>
        <v>032468</v>
      </c>
      <c r="F481" s="51" t="e">
        <f>VLOOKUP(E481,#REF!,8,FALSE)</f>
        <v>#REF!</v>
      </c>
      <c r="G481" s="51" t="e">
        <f>VLOOKUP(E481,#REF!,9,FALSE)</f>
        <v>#REF!</v>
      </c>
      <c r="H481" s="52">
        <v>910711</v>
      </c>
      <c r="I481" s="51" t="s">
        <v>2983</v>
      </c>
      <c r="J481" s="53">
        <v>14.1</v>
      </c>
      <c r="K481" s="53">
        <v>12.6</v>
      </c>
      <c r="L481" s="53">
        <v>13.969798684139786</v>
      </c>
      <c r="M481" s="53">
        <v>13.969798684139786</v>
      </c>
      <c r="N481" s="53">
        <f t="shared" si="40"/>
        <v>10393.530221000001</v>
      </c>
      <c r="O481" s="53" t="e">
        <f>VLOOKUP(E481,#REF!,29,FALSE)</f>
        <v>#REF!</v>
      </c>
      <c r="P481" s="53" t="e">
        <f t="shared" si="41"/>
        <v>#REF!</v>
      </c>
      <c r="Q481" s="53">
        <v>0</v>
      </c>
    </row>
    <row r="482" spans="1:17">
      <c r="A482" s="51" t="s">
        <v>4823</v>
      </c>
      <c r="B482" s="51">
        <f t="shared" si="37"/>
        <v>1</v>
      </c>
      <c r="C482" s="51">
        <f t="shared" si="38"/>
        <v>744</v>
      </c>
      <c r="D482" s="51" t="s">
        <v>2978</v>
      </c>
      <c r="E482" s="54" t="str">
        <f t="shared" si="39"/>
        <v>032470</v>
      </c>
      <c r="F482" s="51" t="e">
        <f>VLOOKUP(E482,#REF!,8,FALSE)</f>
        <v>#REF!</v>
      </c>
      <c r="G482" s="51" t="e">
        <f>VLOOKUP(E482,#REF!,9,FALSE)</f>
        <v>#REF!</v>
      </c>
      <c r="H482" s="52">
        <v>910713</v>
      </c>
      <c r="I482" s="51" t="s">
        <v>2979</v>
      </c>
      <c r="J482" s="53">
        <v>15.5</v>
      </c>
      <c r="K482" s="53">
        <v>12</v>
      </c>
      <c r="L482" s="53">
        <v>13.440707716397849</v>
      </c>
      <c r="M482" s="53">
        <v>13.440707716397849</v>
      </c>
      <c r="N482" s="53">
        <f t="shared" si="40"/>
        <v>9999.8865409999999</v>
      </c>
      <c r="O482" s="53" t="e">
        <f>VLOOKUP(E482,#REF!,29,FALSE)</f>
        <v>#REF!</v>
      </c>
      <c r="P482" s="53" t="e">
        <f t="shared" si="41"/>
        <v>#REF!</v>
      </c>
      <c r="Q482" s="53">
        <v>0</v>
      </c>
    </row>
    <row r="483" spans="1:17">
      <c r="A483" s="51" t="s">
        <v>4823</v>
      </c>
      <c r="B483" s="51">
        <f t="shared" si="37"/>
        <v>1</v>
      </c>
      <c r="C483" s="51">
        <f t="shared" si="38"/>
        <v>744</v>
      </c>
      <c r="D483" s="51" t="s">
        <v>2976</v>
      </c>
      <c r="E483" s="54" t="str">
        <f t="shared" si="39"/>
        <v>032471</v>
      </c>
      <c r="F483" s="51" t="e">
        <f>VLOOKUP(E483,#REF!,8,FALSE)</f>
        <v>#REF!</v>
      </c>
      <c r="G483" s="51" t="e">
        <f>VLOOKUP(E483,#REF!,9,FALSE)</f>
        <v>#REF!</v>
      </c>
      <c r="H483" s="52">
        <v>910678</v>
      </c>
      <c r="I483" s="51" t="s">
        <v>2977</v>
      </c>
      <c r="J483" s="53">
        <v>15.8</v>
      </c>
      <c r="K483" s="53">
        <v>13.1</v>
      </c>
      <c r="L483" s="53">
        <v>14.030130444892473</v>
      </c>
      <c r="M483" s="53">
        <v>14.030130444892473</v>
      </c>
      <c r="N483" s="53">
        <f t="shared" si="40"/>
        <v>10438.417051</v>
      </c>
      <c r="O483" s="53" t="e">
        <f>VLOOKUP(E483,#REF!,29,FALSE)</f>
        <v>#REF!</v>
      </c>
      <c r="P483" s="53" t="e">
        <f t="shared" si="41"/>
        <v>#REF!</v>
      </c>
      <c r="Q483" s="53">
        <v>0</v>
      </c>
    </row>
    <row r="484" spans="1:17">
      <c r="A484" s="51" t="s">
        <v>4823</v>
      </c>
      <c r="B484" s="51">
        <f t="shared" si="37"/>
        <v>1</v>
      </c>
      <c r="C484" s="51">
        <f t="shared" si="38"/>
        <v>744</v>
      </c>
      <c r="D484" s="51" t="s">
        <v>2980</v>
      </c>
      <c r="E484" s="54" t="str">
        <f t="shared" si="39"/>
        <v>032469</v>
      </c>
      <c r="F484" s="51" t="e">
        <f>VLOOKUP(E484,#REF!,8,FALSE)</f>
        <v>#REF!</v>
      </c>
      <c r="G484" s="51" t="e">
        <f>VLOOKUP(E484,#REF!,9,FALSE)</f>
        <v>#REF!</v>
      </c>
      <c r="H484" s="52">
        <v>910712</v>
      </c>
      <c r="I484" s="51" t="s">
        <v>2981</v>
      </c>
      <c r="J484" s="53">
        <v>14.1</v>
      </c>
      <c r="K484" s="53">
        <v>12.7</v>
      </c>
      <c r="L484" s="53">
        <v>13.814745209677421</v>
      </c>
      <c r="M484" s="53">
        <v>13.814745209677421</v>
      </c>
      <c r="N484" s="53">
        <f t="shared" si="40"/>
        <v>10278.170436</v>
      </c>
      <c r="O484" s="53" t="e">
        <f>VLOOKUP(E484,#REF!,29,FALSE)</f>
        <v>#REF!</v>
      </c>
      <c r="P484" s="53" t="e">
        <f t="shared" si="41"/>
        <v>#REF!</v>
      </c>
      <c r="Q484" s="53">
        <v>0</v>
      </c>
    </row>
    <row r="485" spans="1:17">
      <c r="A485" s="51" t="s">
        <v>4823</v>
      </c>
      <c r="B485" s="51">
        <f t="shared" si="37"/>
        <v>1</v>
      </c>
      <c r="C485" s="51">
        <f t="shared" si="38"/>
        <v>744</v>
      </c>
      <c r="D485" s="51" t="s">
        <v>1893</v>
      </c>
      <c r="E485" s="54" t="str">
        <f t="shared" si="39"/>
        <v>031537</v>
      </c>
      <c r="F485" s="51" t="e">
        <f>VLOOKUP(E485,#REF!,8,FALSE)</f>
        <v>#REF!</v>
      </c>
      <c r="G485" s="51" t="e">
        <f>VLOOKUP(E485,#REF!,9,FALSE)</f>
        <v>#REF!</v>
      </c>
      <c r="H485" s="52">
        <v>896942</v>
      </c>
      <c r="I485" s="51" t="s">
        <v>5160</v>
      </c>
      <c r="J485" s="53">
        <v>12.2</v>
      </c>
      <c r="K485" s="53">
        <v>12.2</v>
      </c>
      <c r="L485" s="53">
        <v>13.255145103494623</v>
      </c>
      <c r="M485" s="53">
        <v>13.255145107526882</v>
      </c>
      <c r="N485" s="53">
        <f t="shared" si="40"/>
        <v>9861.8279600000005</v>
      </c>
      <c r="O485" s="53" t="e">
        <f>VLOOKUP(E485,#REF!,29,FALSE)</f>
        <v>#REF!</v>
      </c>
      <c r="P485" s="53" t="e">
        <f t="shared" si="41"/>
        <v>#REF!</v>
      </c>
      <c r="Q485" s="53">
        <v>0</v>
      </c>
    </row>
    <row r="486" spans="1:17">
      <c r="A486" s="51" t="s">
        <v>4823</v>
      </c>
      <c r="B486" s="51">
        <f t="shared" si="37"/>
        <v>1</v>
      </c>
      <c r="C486" s="51">
        <f t="shared" si="38"/>
        <v>744</v>
      </c>
      <c r="D486" s="51" t="s">
        <v>1887</v>
      </c>
      <c r="E486" s="54" t="str">
        <f t="shared" si="39"/>
        <v>031540</v>
      </c>
      <c r="F486" s="51" t="e">
        <f>VLOOKUP(E486,#REF!,8,FALSE)</f>
        <v>#REF!</v>
      </c>
      <c r="G486" s="51" t="e">
        <f>VLOOKUP(E486,#REF!,9,FALSE)</f>
        <v>#REF!</v>
      </c>
      <c r="H486" s="52">
        <v>896941</v>
      </c>
      <c r="I486" s="51" t="s">
        <v>5161</v>
      </c>
      <c r="J486" s="53">
        <v>10.7</v>
      </c>
      <c r="K486" s="53">
        <v>9.9000029999999999</v>
      </c>
      <c r="L486" s="53">
        <v>12.014563806451614</v>
      </c>
      <c r="M486" s="53">
        <v>11.52478836827957</v>
      </c>
      <c r="N486" s="53">
        <f t="shared" si="40"/>
        <v>8574.4425460000002</v>
      </c>
      <c r="O486" s="53" t="e">
        <f>VLOOKUP(E486,#REF!,29,FALSE)</f>
        <v>#REF!</v>
      </c>
      <c r="P486" s="53" t="e">
        <f t="shared" si="41"/>
        <v>#REF!</v>
      </c>
      <c r="Q486" s="53">
        <v>0.48977543817204361</v>
      </c>
    </row>
    <row r="487" spans="1:17">
      <c r="A487" s="51" t="s">
        <v>4823</v>
      </c>
      <c r="B487" s="51">
        <f t="shared" si="37"/>
        <v>1</v>
      </c>
      <c r="C487" s="51">
        <f t="shared" si="38"/>
        <v>744</v>
      </c>
      <c r="D487" s="51" t="s">
        <v>1884</v>
      </c>
      <c r="E487" s="54" t="str">
        <f t="shared" si="39"/>
        <v>031560</v>
      </c>
      <c r="F487" s="51" t="e">
        <f>VLOOKUP(E487,#REF!,8,FALSE)</f>
        <v>#REF!</v>
      </c>
      <c r="G487" s="51" t="e">
        <f>VLOOKUP(E487,#REF!,9,FALSE)</f>
        <v>#REF!</v>
      </c>
      <c r="H487" s="52">
        <v>896940</v>
      </c>
      <c r="I487" s="51" t="s">
        <v>5162</v>
      </c>
      <c r="J487" s="53">
        <v>11.5</v>
      </c>
      <c r="K487" s="53">
        <v>11</v>
      </c>
      <c r="L487" s="53">
        <v>11.898700258064517</v>
      </c>
      <c r="M487" s="53">
        <v>11.799612534946236</v>
      </c>
      <c r="N487" s="53">
        <f t="shared" si="40"/>
        <v>8778.9117260000003</v>
      </c>
      <c r="O487" s="53" t="e">
        <f>VLOOKUP(E487,#REF!,29,FALSE)</f>
        <v>#REF!</v>
      </c>
      <c r="P487" s="53" t="e">
        <f t="shared" si="41"/>
        <v>#REF!</v>
      </c>
      <c r="Q487" s="53">
        <v>9.9087723118280194E-2</v>
      </c>
    </row>
    <row r="488" spans="1:17">
      <c r="A488" s="51" t="s">
        <v>4823</v>
      </c>
      <c r="B488" s="51">
        <f t="shared" si="37"/>
        <v>1</v>
      </c>
      <c r="C488" s="51">
        <f t="shared" si="38"/>
        <v>744</v>
      </c>
      <c r="D488" s="51" t="s">
        <v>1890</v>
      </c>
      <c r="E488" s="54" t="str">
        <f t="shared" si="39"/>
        <v>031574</v>
      </c>
      <c r="F488" s="51" t="e">
        <f>VLOOKUP(E488,#REF!,8,FALSE)</f>
        <v>#REF!</v>
      </c>
      <c r="G488" s="51" t="e">
        <f>VLOOKUP(E488,#REF!,9,FALSE)</f>
        <v>#REF!</v>
      </c>
      <c r="H488" s="52">
        <v>896943</v>
      </c>
      <c r="I488" s="51" t="s">
        <v>5163</v>
      </c>
      <c r="J488" s="53">
        <v>11.2</v>
      </c>
      <c r="K488" s="53">
        <v>10.500000999999999</v>
      </c>
      <c r="L488" s="53">
        <v>11.950995806451614</v>
      </c>
      <c r="M488" s="53">
        <v>11.615791837365592</v>
      </c>
      <c r="N488" s="53">
        <f t="shared" si="40"/>
        <v>8642.1491270000006</v>
      </c>
      <c r="O488" s="53" t="e">
        <f>VLOOKUP(E488,#REF!,29,FALSE)</f>
        <v>#REF!</v>
      </c>
      <c r="P488" s="53" t="e">
        <f t="shared" si="41"/>
        <v>#REF!</v>
      </c>
      <c r="Q488" s="53">
        <v>0.33520396908602135</v>
      </c>
    </row>
    <row r="489" spans="1:17">
      <c r="A489" s="51" t="s">
        <v>4823</v>
      </c>
      <c r="B489" s="51">
        <f t="shared" si="37"/>
        <v>1</v>
      </c>
      <c r="C489" s="51">
        <f t="shared" si="38"/>
        <v>744</v>
      </c>
      <c r="D489" s="51" t="s">
        <v>2380</v>
      </c>
      <c r="E489" s="54" t="str">
        <f t="shared" si="39"/>
        <v>032360</v>
      </c>
      <c r="F489" s="51" t="e">
        <f>VLOOKUP(E489,#REF!,8,FALSE)</f>
        <v>#REF!</v>
      </c>
      <c r="G489" s="51" t="e">
        <f>VLOOKUP(E489,#REF!,9,FALSE)</f>
        <v>#REF!</v>
      </c>
      <c r="H489" s="52">
        <v>910191</v>
      </c>
      <c r="I489" s="51" t="s">
        <v>5164</v>
      </c>
      <c r="J489" s="53">
        <v>11.6</v>
      </c>
      <c r="K489" s="53">
        <v>11.6</v>
      </c>
      <c r="L489" s="53">
        <v>14.142883000000001</v>
      </c>
      <c r="M489" s="53">
        <v>14.142883000000001</v>
      </c>
      <c r="N489" s="53">
        <f t="shared" si="40"/>
        <v>10522.304952</v>
      </c>
      <c r="O489" s="53" t="e">
        <f>VLOOKUP(E489,#REF!,29,FALSE)</f>
        <v>#REF!</v>
      </c>
      <c r="P489" s="53" t="e">
        <f t="shared" si="41"/>
        <v>#REF!</v>
      </c>
      <c r="Q489" s="53">
        <v>0</v>
      </c>
    </row>
    <row r="490" spans="1:17">
      <c r="A490" s="51" t="s">
        <v>4823</v>
      </c>
      <c r="B490" s="51">
        <f t="shared" si="37"/>
        <v>1</v>
      </c>
      <c r="C490" s="51">
        <f t="shared" si="38"/>
        <v>744</v>
      </c>
      <c r="D490" s="51" t="s">
        <v>2376</v>
      </c>
      <c r="E490" s="54" t="str">
        <f t="shared" si="39"/>
        <v>032361</v>
      </c>
      <c r="F490" s="51" t="e">
        <f>VLOOKUP(E490,#REF!,8,FALSE)</f>
        <v>#REF!</v>
      </c>
      <c r="G490" s="51" t="e">
        <f>VLOOKUP(E490,#REF!,9,FALSE)</f>
        <v>#REF!</v>
      </c>
      <c r="H490" s="52">
        <v>910129</v>
      </c>
      <c r="I490" s="51" t="s">
        <v>5165</v>
      </c>
      <c r="J490" s="53">
        <v>11</v>
      </c>
      <c r="K490" s="53">
        <v>11</v>
      </c>
      <c r="L490" s="53">
        <v>12.905513544354839</v>
      </c>
      <c r="M490" s="53">
        <v>12.905513544354839</v>
      </c>
      <c r="N490" s="53">
        <f t="shared" si="40"/>
        <v>9601.7020769999999</v>
      </c>
      <c r="O490" s="53" t="e">
        <f>VLOOKUP(E490,#REF!,29,FALSE)</f>
        <v>#REF!</v>
      </c>
      <c r="P490" s="53" t="e">
        <f t="shared" si="41"/>
        <v>#REF!</v>
      </c>
      <c r="Q490" s="53">
        <v>0</v>
      </c>
    </row>
    <row r="491" spans="1:17">
      <c r="A491" s="51" t="s">
        <v>4823</v>
      </c>
      <c r="B491" s="51">
        <f t="shared" si="37"/>
        <v>1</v>
      </c>
      <c r="C491" s="51">
        <f t="shared" si="38"/>
        <v>744</v>
      </c>
      <c r="D491" s="51" t="s">
        <v>1344</v>
      </c>
      <c r="E491" s="54" t="str">
        <f t="shared" si="39"/>
        <v>030802</v>
      </c>
      <c r="F491" s="51" t="e">
        <f>VLOOKUP(E491,#REF!,8,FALSE)</f>
        <v>#REF!</v>
      </c>
      <c r="G491" s="51" t="e">
        <f>VLOOKUP(E491,#REF!,9,FALSE)</f>
        <v>#REF!</v>
      </c>
      <c r="H491" s="52">
        <v>892114</v>
      </c>
      <c r="I491" s="51" t="s">
        <v>1345</v>
      </c>
      <c r="J491" s="53">
        <v>10.6</v>
      </c>
      <c r="K491" s="53">
        <v>8.9000039999999991</v>
      </c>
      <c r="L491" s="53">
        <v>10.824153388440861</v>
      </c>
      <c r="M491" s="53">
        <v>9.4221856263440866</v>
      </c>
      <c r="N491" s="53">
        <f t="shared" si="40"/>
        <v>7010.1061060000002</v>
      </c>
      <c r="O491" s="53" t="e">
        <f>VLOOKUP(E491,#REF!,29,FALSE)</f>
        <v>#REF!</v>
      </c>
      <c r="P491" s="53" t="e">
        <f t="shared" si="41"/>
        <v>#REF!</v>
      </c>
      <c r="Q491" s="53">
        <v>1.4019677620967741</v>
      </c>
    </row>
    <row r="492" spans="1:17">
      <c r="A492" s="51" t="s">
        <v>4823</v>
      </c>
      <c r="B492" s="51">
        <f t="shared" si="37"/>
        <v>1</v>
      </c>
      <c r="C492" s="51">
        <f t="shared" si="38"/>
        <v>744</v>
      </c>
      <c r="D492" s="51" t="s">
        <v>898</v>
      </c>
      <c r="E492" s="54" t="str">
        <f t="shared" si="39"/>
        <v>030314</v>
      </c>
      <c r="F492" s="51" t="e">
        <f>VLOOKUP(E492,#REF!,8,FALSE)</f>
        <v>#REF!</v>
      </c>
      <c r="G492" s="51" t="e">
        <f>VLOOKUP(E492,#REF!,9,FALSE)</f>
        <v>#REF!</v>
      </c>
      <c r="H492" s="52">
        <v>20028</v>
      </c>
      <c r="I492" s="51" t="s">
        <v>5166</v>
      </c>
      <c r="J492" s="53">
        <v>7.46</v>
      </c>
      <c r="K492" s="53">
        <v>7</v>
      </c>
      <c r="L492" s="53">
        <v>8.8185896572580642</v>
      </c>
      <c r="M492" s="53">
        <v>8.8185896572580642</v>
      </c>
      <c r="N492" s="53">
        <f t="shared" si="40"/>
        <v>6561.0307050000001</v>
      </c>
      <c r="O492" s="53" t="e">
        <f>VLOOKUP(E492,#REF!,29,FALSE)</f>
        <v>#REF!</v>
      </c>
      <c r="P492" s="53" t="e">
        <f t="shared" si="41"/>
        <v>#REF!</v>
      </c>
      <c r="Q492" s="53">
        <v>0</v>
      </c>
    </row>
    <row r="493" spans="1:17">
      <c r="A493" s="51" t="s">
        <v>4823</v>
      </c>
      <c r="B493" s="51">
        <f t="shared" si="37"/>
        <v>1</v>
      </c>
      <c r="C493" s="51">
        <f t="shared" si="38"/>
        <v>744</v>
      </c>
      <c r="D493" s="51" t="s">
        <v>2854</v>
      </c>
      <c r="E493" s="54" t="str">
        <f t="shared" si="39"/>
        <v>034384</v>
      </c>
      <c r="F493" s="51" t="e">
        <f>VLOOKUP(E493,#REF!,8,FALSE)</f>
        <v>#REF!</v>
      </c>
      <c r="G493" s="51" t="e">
        <f>VLOOKUP(E493,#REF!,9,FALSE)</f>
        <v>#REF!</v>
      </c>
      <c r="H493" s="52">
        <v>909889</v>
      </c>
      <c r="I493" s="51" t="s">
        <v>2855</v>
      </c>
      <c r="J493" s="53">
        <v>7.8</v>
      </c>
      <c r="K493" s="53">
        <v>7.8</v>
      </c>
      <c r="L493" s="53">
        <v>7.5134755819892467</v>
      </c>
      <c r="M493" s="53">
        <v>7.5134755819892467</v>
      </c>
      <c r="N493" s="53">
        <f t="shared" si="40"/>
        <v>5590.0258329999997</v>
      </c>
      <c r="O493" s="53" t="e">
        <f>VLOOKUP(E493,#REF!,29,FALSE)</f>
        <v>#REF!</v>
      </c>
      <c r="P493" s="53" t="e">
        <f t="shared" si="41"/>
        <v>#REF!</v>
      </c>
      <c r="Q493" s="53">
        <v>0</v>
      </c>
    </row>
    <row r="494" spans="1:17">
      <c r="A494" s="51" t="s">
        <v>4823</v>
      </c>
      <c r="B494" s="51">
        <f t="shared" si="37"/>
        <v>1</v>
      </c>
      <c r="C494" s="51">
        <f t="shared" si="38"/>
        <v>744</v>
      </c>
      <c r="D494" s="51" t="s">
        <v>1148</v>
      </c>
      <c r="E494" s="54" t="str">
        <f t="shared" si="39"/>
        <v>030455</v>
      </c>
      <c r="F494" s="51" t="e">
        <f>VLOOKUP(E494,#REF!,8,FALSE)</f>
        <v>#REF!</v>
      </c>
      <c r="G494" s="51" t="e">
        <f>VLOOKUP(E494,#REF!,9,FALSE)</f>
        <v>#REF!</v>
      </c>
      <c r="H494" s="52">
        <v>888107</v>
      </c>
      <c r="I494" s="51" t="s">
        <v>1149</v>
      </c>
      <c r="J494" s="53">
        <v>12.6</v>
      </c>
      <c r="K494" s="53">
        <v>12.500003</v>
      </c>
      <c r="L494" s="53">
        <v>10.704142619623656</v>
      </c>
      <c r="M494" s="53">
        <v>10.704142587365592</v>
      </c>
      <c r="N494" s="53">
        <f t="shared" si="40"/>
        <v>7963.8820850000002</v>
      </c>
      <c r="O494" s="53" t="e">
        <f>VLOOKUP(E494,#REF!,29,FALSE)</f>
        <v>#REF!</v>
      </c>
      <c r="P494" s="53" t="e">
        <f t="shared" si="41"/>
        <v>#REF!</v>
      </c>
      <c r="Q494" s="53">
        <v>3.2258064434685249E-8</v>
      </c>
    </row>
    <row r="495" spans="1:17">
      <c r="A495" s="51" t="s">
        <v>4823</v>
      </c>
      <c r="B495" s="51">
        <f t="shared" si="37"/>
        <v>1</v>
      </c>
      <c r="C495" s="51">
        <f t="shared" si="38"/>
        <v>744</v>
      </c>
      <c r="D495" s="51" t="s">
        <v>3149</v>
      </c>
      <c r="E495" s="54" t="str">
        <f t="shared" si="39"/>
        <v>035446</v>
      </c>
      <c r="F495" s="51" t="e">
        <f>VLOOKUP(E495,#REF!,8,FALSE)</f>
        <v>#REF!</v>
      </c>
      <c r="G495" s="51" t="e">
        <f>VLOOKUP(E495,#REF!,9,FALSE)</f>
        <v>#REF!</v>
      </c>
      <c r="H495" s="52">
        <v>899696</v>
      </c>
      <c r="I495" s="51" t="s">
        <v>3148</v>
      </c>
      <c r="J495" s="53">
        <v>1.37</v>
      </c>
      <c r="K495" s="53">
        <v>1.23</v>
      </c>
      <c r="L495" s="53">
        <v>1.1775753978494623</v>
      </c>
      <c r="M495" s="53">
        <v>1.1775753978494623</v>
      </c>
      <c r="N495" s="53">
        <f t="shared" si="40"/>
        <v>876.11609599999997</v>
      </c>
      <c r="O495" s="53" t="e">
        <f>VLOOKUP(E495,#REF!,29,FALSE)</f>
        <v>#REF!</v>
      </c>
      <c r="P495" s="53" t="e">
        <f t="shared" si="41"/>
        <v>#REF!</v>
      </c>
      <c r="Q495" s="53">
        <v>0</v>
      </c>
    </row>
    <row r="496" spans="1:17">
      <c r="A496" s="51" t="s">
        <v>4823</v>
      </c>
      <c r="B496" s="51">
        <f t="shared" si="37"/>
        <v>1</v>
      </c>
      <c r="C496" s="51">
        <f t="shared" si="38"/>
        <v>744</v>
      </c>
      <c r="D496" s="51" t="s">
        <v>1442</v>
      </c>
      <c r="E496" s="54" t="str">
        <f t="shared" si="39"/>
        <v>030864</v>
      </c>
      <c r="F496" s="51" t="e">
        <f>VLOOKUP(E496,#REF!,8,FALSE)</f>
        <v>#REF!</v>
      </c>
      <c r="G496" s="51" t="e">
        <f>VLOOKUP(E496,#REF!,9,FALSE)</f>
        <v>#REF!</v>
      </c>
      <c r="H496" s="52">
        <v>893422</v>
      </c>
      <c r="I496" s="51" t="s">
        <v>5167</v>
      </c>
      <c r="J496" s="53">
        <v>15.7</v>
      </c>
      <c r="K496" s="53">
        <v>15.7</v>
      </c>
      <c r="L496" s="53">
        <v>13.150157946236558</v>
      </c>
      <c r="M496" s="53">
        <v>13.150157946236558</v>
      </c>
      <c r="N496" s="53">
        <f t="shared" si="40"/>
        <v>9783.7175119999993</v>
      </c>
      <c r="O496" s="53" t="e">
        <f>VLOOKUP(E496,#REF!,29,FALSE)</f>
        <v>#REF!</v>
      </c>
      <c r="P496" s="53" t="e">
        <f t="shared" si="41"/>
        <v>#REF!</v>
      </c>
      <c r="Q496" s="53">
        <v>0</v>
      </c>
    </row>
    <row r="497" spans="1:17">
      <c r="A497" s="51" t="s">
        <v>4823</v>
      </c>
      <c r="B497" s="51">
        <f t="shared" si="37"/>
        <v>1</v>
      </c>
      <c r="C497" s="51">
        <f t="shared" si="38"/>
        <v>744</v>
      </c>
      <c r="D497" s="51" t="s">
        <v>2836</v>
      </c>
      <c r="E497" s="54" t="str">
        <f t="shared" si="39"/>
        <v>034388</v>
      </c>
      <c r="F497" s="51" t="e">
        <f>VLOOKUP(E497,#REF!,8,FALSE)</f>
        <v>#REF!</v>
      </c>
      <c r="G497" s="51" t="e">
        <f>VLOOKUP(E497,#REF!,9,FALSE)</f>
        <v>#REF!</v>
      </c>
      <c r="H497" s="52">
        <v>909890</v>
      </c>
      <c r="I497" s="51" t="s">
        <v>2837</v>
      </c>
      <c r="J497" s="53">
        <v>7.8</v>
      </c>
      <c r="K497" s="53">
        <v>7.8</v>
      </c>
      <c r="L497" s="53">
        <v>7.4111849059139789</v>
      </c>
      <c r="M497" s="53">
        <v>7.4111849059139789</v>
      </c>
      <c r="N497" s="53">
        <f t="shared" si="40"/>
        <v>5513.9215700000004</v>
      </c>
      <c r="O497" s="53" t="e">
        <f>VLOOKUP(E497,#REF!,29,FALSE)</f>
        <v>#REF!</v>
      </c>
      <c r="P497" s="53" t="e">
        <f t="shared" si="41"/>
        <v>#REF!</v>
      </c>
      <c r="Q497" s="53">
        <v>0</v>
      </c>
    </row>
    <row r="498" spans="1:17">
      <c r="A498" s="51" t="s">
        <v>4823</v>
      </c>
      <c r="B498" s="51">
        <f t="shared" si="37"/>
        <v>1</v>
      </c>
      <c r="C498" s="51">
        <f t="shared" si="38"/>
        <v>744</v>
      </c>
      <c r="D498" s="51" t="s">
        <v>1211</v>
      </c>
      <c r="E498" s="54" t="str">
        <f t="shared" si="39"/>
        <v>030526</v>
      </c>
      <c r="F498" s="51" t="e">
        <f>VLOOKUP(E498,#REF!,8,FALSE)</f>
        <v>#REF!</v>
      </c>
      <c r="G498" s="51" t="e">
        <f>VLOOKUP(E498,#REF!,9,FALSE)</f>
        <v>#REF!</v>
      </c>
      <c r="H498" s="52">
        <v>888638</v>
      </c>
      <c r="I498" s="51" t="s">
        <v>5168</v>
      </c>
      <c r="J498" s="53">
        <v>5.2</v>
      </c>
      <c r="K498" s="53">
        <v>5.2</v>
      </c>
      <c r="L498" s="53">
        <v>7.0430584677419352</v>
      </c>
      <c r="M498" s="53">
        <v>7.0430584677419352</v>
      </c>
      <c r="N498" s="53">
        <f t="shared" si="40"/>
        <v>5240.0355</v>
      </c>
      <c r="O498" s="53" t="e">
        <f>VLOOKUP(E498,#REF!,29,FALSE)</f>
        <v>#REF!</v>
      </c>
      <c r="P498" s="53" t="e">
        <f t="shared" si="41"/>
        <v>#REF!</v>
      </c>
      <c r="Q498" s="53">
        <v>0</v>
      </c>
    </row>
    <row r="499" spans="1:17">
      <c r="A499" s="51" t="s">
        <v>4823</v>
      </c>
      <c r="B499" s="51">
        <f t="shared" si="37"/>
        <v>1</v>
      </c>
      <c r="C499" s="51">
        <f t="shared" si="38"/>
        <v>744</v>
      </c>
      <c r="D499" s="51" t="s">
        <v>869</v>
      </c>
      <c r="E499" s="54" t="str">
        <f t="shared" si="39"/>
        <v>030292</v>
      </c>
      <c r="F499" s="51" t="e">
        <f>VLOOKUP(E499,#REF!,8,FALSE)</f>
        <v>#REF!</v>
      </c>
      <c r="G499" s="51" t="e">
        <f>VLOOKUP(E499,#REF!,9,FALSE)</f>
        <v>#REF!</v>
      </c>
      <c r="H499" s="52">
        <v>20046</v>
      </c>
      <c r="I499" s="51" t="s">
        <v>5169</v>
      </c>
      <c r="J499" s="53">
        <v>13.71</v>
      </c>
      <c r="K499" s="53">
        <v>13</v>
      </c>
      <c r="L499" s="53">
        <v>10.315132950268817</v>
      </c>
      <c r="M499" s="53">
        <v>10.315132950268817</v>
      </c>
      <c r="N499" s="53">
        <f t="shared" si="40"/>
        <v>7674.4589149999993</v>
      </c>
      <c r="O499" s="53" t="e">
        <f>VLOOKUP(E499,#REF!,29,FALSE)</f>
        <v>#REF!</v>
      </c>
      <c r="P499" s="53" t="e">
        <f t="shared" si="41"/>
        <v>#REF!</v>
      </c>
      <c r="Q499" s="53">
        <v>0</v>
      </c>
    </row>
    <row r="500" spans="1:17">
      <c r="A500" s="51" t="s">
        <v>4823</v>
      </c>
      <c r="B500" s="51">
        <f t="shared" si="37"/>
        <v>1</v>
      </c>
      <c r="C500" s="51">
        <f t="shared" si="38"/>
        <v>744</v>
      </c>
      <c r="D500" s="51" t="s">
        <v>914</v>
      </c>
      <c r="E500" s="54" t="str">
        <f t="shared" si="39"/>
        <v>030308</v>
      </c>
      <c r="F500" s="51" t="e">
        <f>VLOOKUP(E500,#REF!,8,FALSE)</f>
        <v>#REF!</v>
      </c>
      <c r="G500" s="51" t="e">
        <f>VLOOKUP(E500,#REF!,9,FALSE)</f>
        <v>#REF!</v>
      </c>
      <c r="H500" s="52">
        <v>20047</v>
      </c>
      <c r="I500" s="51" t="s">
        <v>5170</v>
      </c>
      <c r="J500" s="53">
        <v>12.76</v>
      </c>
      <c r="K500" s="53">
        <v>12</v>
      </c>
      <c r="L500" s="53">
        <v>9.2270583750000004</v>
      </c>
      <c r="M500" s="53">
        <v>9.2270583750000004</v>
      </c>
      <c r="N500" s="53">
        <f t="shared" si="40"/>
        <v>6864.931431</v>
      </c>
      <c r="O500" s="53" t="e">
        <f>VLOOKUP(E500,#REF!,29,FALSE)</f>
        <v>#REF!</v>
      </c>
      <c r="P500" s="53" t="e">
        <f t="shared" si="41"/>
        <v>#REF!</v>
      </c>
      <c r="Q500" s="53">
        <v>0</v>
      </c>
    </row>
    <row r="501" spans="1:17">
      <c r="A501" s="51" t="s">
        <v>4823</v>
      </c>
      <c r="B501" s="51">
        <f t="shared" si="37"/>
        <v>1</v>
      </c>
      <c r="C501" s="51">
        <f t="shared" si="38"/>
        <v>744</v>
      </c>
      <c r="D501" s="51" t="s">
        <v>911</v>
      </c>
      <c r="E501" s="54" t="str">
        <f t="shared" si="39"/>
        <v>030293</v>
      </c>
      <c r="F501" s="51" t="e">
        <f>VLOOKUP(E501,#REF!,8,FALSE)</f>
        <v>#REF!</v>
      </c>
      <c r="G501" s="51" t="e">
        <f>VLOOKUP(E501,#REF!,9,FALSE)</f>
        <v>#REF!</v>
      </c>
      <c r="H501" s="52">
        <v>20048</v>
      </c>
      <c r="I501" s="51" t="s">
        <v>910</v>
      </c>
      <c r="J501" s="53">
        <v>12.51</v>
      </c>
      <c r="K501" s="53">
        <v>12</v>
      </c>
      <c r="L501" s="53">
        <v>9.8031876948924737</v>
      </c>
      <c r="M501" s="53">
        <v>9.8031876948924737</v>
      </c>
      <c r="N501" s="53">
        <f t="shared" si="40"/>
        <v>7293.571645</v>
      </c>
      <c r="O501" s="53" t="e">
        <f>VLOOKUP(E501,#REF!,29,FALSE)</f>
        <v>#REF!</v>
      </c>
      <c r="P501" s="53" t="e">
        <f t="shared" si="41"/>
        <v>#REF!</v>
      </c>
      <c r="Q501" s="53">
        <v>0</v>
      </c>
    </row>
    <row r="502" spans="1:17">
      <c r="A502" s="51" t="s">
        <v>4823</v>
      </c>
      <c r="B502" s="51">
        <f t="shared" si="37"/>
        <v>1</v>
      </c>
      <c r="C502" s="51">
        <f t="shared" si="38"/>
        <v>744</v>
      </c>
      <c r="D502" s="51" t="s">
        <v>908</v>
      </c>
      <c r="E502" s="54" t="str">
        <f t="shared" si="39"/>
        <v>030307</v>
      </c>
      <c r="F502" s="51" t="e">
        <f>VLOOKUP(E502,#REF!,8,FALSE)</f>
        <v>#REF!</v>
      </c>
      <c r="G502" s="51" t="e">
        <f>VLOOKUP(E502,#REF!,9,FALSE)</f>
        <v>#REF!</v>
      </c>
      <c r="H502" s="52">
        <v>20049</v>
      </c>
      <c r="I502" s="51" t="s">
        <v>907</v>
      </c>
      <c r="J502" s="53">
        <v>12.31</v>
      </c>
      <c r="K502" s="53">
        <v>12</v>
      </c>
      <c r="L502" s="53">
        <v>8.8625058131720422</v>
      </c>
      <c r="M502" s="53">
        <v>8.8625058131720422</v>
      </c>
      <c r="N502" s="53">
        <f t="shared" si="40"/>
        <v>6593.7043249999997</v>
      </c>
      <c r="O502" s="53" t="e">
        <f>VLOOKUP(E502,#REF!,29,FALSE)</f>
        <v>#REF!</v>
      </c>
      <c r="P502" s="53" t="e">
        <f t="shared" si="41"/>
        <v>#REF!</v>
      </c>
      <c r="Q502" s="53">
        <v>0</v>
      </c>
    </row>
    <row r="503" spans="1:17">
      <c r="A503" s="51" t="s">
        <v>4823</v>
      </c>
      <c r="B503" s="51">
        <f t="shared" si="37"/>
        <v>1</v>
      </c>
      <c r="C503" s="51">
        <f t="shared" si="38"/>
        <v>744</v>
      </c>
      <c r="D503" s="51" t="s">
        <v>881</v>
      </c>
      <c r="E503" s="54" t="str">
        <f t="shared" si="39"/>
        <v>030378</v>
      </c>
      <c r="F503" s="51" t="e">
        <f>VLOOKUP(E503,#REF!,8,FALSE)</f>
        <v>#REF!</v>
      </c>
      <c r="G503" s="51" t="e">
        <f>VLOOKUP(E503,#REF!,9,FALSE)</f>
        <v>#REF!</v>
      </c>
      <c r="H503" s="52">
        <v>20050</v>
      </c>
      <c r="I503" s="51" t="s">
        <v>880</v>
      </c>
      <c r="J503" s="53">
        <v>12.41</v>
      </c>
      <c r="K503" s="53">
        <v>12</v>
      </c>
      <c r="L503" s="53">
        <v>8.9520608884408599</v>
      </c>
      <c r="M503" s="53">
        <v>8.9520608884408599</v>
      </c>
      <c r="N503" s="53">
        <f t="shared" si="40"/>
        <v>6660.3333009999997</v>
      </c>
      <c r="O503" s="53" t="e">
        <f>VLOOKUP(E503,#REF!,29,FALSE)</f>
        <v>#REF!</v>
      </c>
      <c r="P503" s="53" t="e">
        <f t="shared" si="41"/>
        <v>#REF!</v>
      </c>
      <c r="Q503" s="53">
        <v>0</v>
      </c>
    </row>
    <row r="504" spans="1:17">
      <c r="A504" s="51" t="s">
        <v>4823</v>
      </c>
      <c r="B504" s="51">
        <f t="shared" si="37"/>
        <v>1</v>
      </c>
      <c r="C504" s="51">
        <f t="shared" si="38"/>
        <v>744</v>
      </c>
      <c r="D504" s="51" t="s">
        <v>903</v>
      </c>
      <c r="E504" s="54" t="str">
        <f t="shared" si="39"/>
        <v>030304</v>
      </c>
      <c r="F504" s="51" t="e">
        <f>VLOOKUP(E504,#REF!,8,FALSE)</f>
        <v>#REF!</v>
      </c>
      <c r="G504" s="51" t="e">
        <f>VLOOKUP(E504,#REF!,9,FALSE)</f>
        <v>#REF!</v>
      </c>
      <c r="H504" s="52">
        <v>20051</v>
      </c>
      <c r="I504" s="51" t="s">
        <v>902</v>
      </c>
      <c r="J504" s="53">
        <v>12.29</v>
      </c>
      <c r="K504" s="53">
        <v>12</v>
      </c>
      <c r="L504" s="53">
        <v>8.1065712849462361</v>
      </c>
      <c r="M504" s="53">
        <v>8.1065712849462361</v>
      </c>
      <c r="N504" s="53">
        <f t="shared" si="40"/>
        <v>6031.2890360000001</v>
      </c>
      <c r="O504" s="53" t="e">
        <f>VLOOKUP(E504,#REF!,29,FALSE)</f>
        <v>#REF!</v>
      </c>
      <c r="P504" s="53" t="e">
        <f t="shared" si="41"/>
        <v>#REF!</v>
      </c>
      <c r="Q504" s="53">
        <v>0</v>
      </c>
    </row>
    <row r="505" spans="1:17">
      <c r="A505" s="51" t="s">
        <v>4823</v>
      </c>
      <c r="B505" s="51">
        <f t="shared" si="37"/>
        <v>1</v>
      </c>
      <c r="C505" s="51">
        <f t="shared" si="38"/>
        <v>744</v>
      </c>
      <c r="D505" s="51" t="s">
        <v>591</v>
      </c>
      <c r="E505" s="54" t="str">
        <f t="shared" si="39"/>
        <v>030006</v>
      </c>
      <c r="F505" s="51" t="e">
        <f>VLOOKUP(E505,#REF!,8,FALSE)</f>
        <v>#REF!</v>
      </c>
      <c r="G505" s="51" t="e">
        <f>VLOOKUP(E505,#REF!,9,FALSE)</f>
        <v>#REF!</v>
      </c>
      <c r="H505" s="52">
        <v>8657</v>
      </c>
      <c r="I505" s="51" t="s">
        <v>5171</v>
      </c>
      <c r="J505" s="53">
        <v>39.299999999999997</v>
      </c>
      <c r="K505" s="53">
        <v>26</v>
      </c>
      <c r="L505" s="53">
        <v>4.2338709677419355E-7</v>
      </c>
      <c r="M505" s="53">
        <v>0</v>
      </c>
      <c r="N505" s="53">
        <f t="shared" si="40"/>
        <v>0</v>
      </c>
      <c r="O505" s="53" t="e">
        <f>VLOOKUP(E505,#REF!,29,FALSE)</f>
        <v>#REF!</v>
      </c>
      <c r="P505" s="53" t="e">
        <f t="shared" si="41"/>
        <v>#REF!</v>
      </c>
      <c r="Q505" s="53">
        <v>4.2338709677419355E-7</v>
      </c>
    </row>
    <row r="506" spans="1:17">
      <c r="A506" s="51" t="s">
        <v>4823</v>
      </c>
      <c r="B506" s="51">
        <f t="shared" si="37"/>
        <v>1</v>
      </c>
      <c r="C506" s="51">
        <f t="shared" si="38"/>
        <v>744</v>
      </c>
      <c r="D506" s="51" t="s">
        <v>1339</v>
      </c>
      <c r="E506" s="54" t="str">
        <f t="shared" si="39"/>
        <v>030916</v>
      </c>
      <c r="F506" s="51" t="e">
        <f>VLOOKUP(E506,#REF!,8,FALSE)</f>
        <v>#REF!</v>
      </c>
      <c r="G506" s="51" t="e">
        <f>VLOOKUP(E506,#REF!,9,FALSE)</f>
        <v>#REF!</v>
      </c>
      <c r="H506" s="52">
        <v>892326</v>
      </c>
      <c r="I506" s="51" t="s">
        <v>1340</v>
      </c>
      <c r="J506" s="53">
        <v>5.7</v>
      </c>
      <c r="K506" s="53">
        <v>6.4000029999999999</v>
      </c>
      <c r="L506" s="53">
        <v>2.2934630698924732</v>
      </c>
      <c r="M506" s="53">
        <v>2.2934631572580644</v>
      </c>
      <c r="N506" s="53">
        <f t="shared" si="40"/>
        <v>1706.336589</v>
      </c>
      <c r="O506" s="53" t="e">
        <f>VLOOKUP(E506,#REF!,29,FALSE)</f>
        <v>#REF!</v>
      </c>
      <c r="P506" s="53" t="e">
        <f t="shared" si="41"/>
        <v>#REF!</v>
      </c>
      <c r="Q506" s="53">
        <v>0</v>
      </c>
    </row>
    <row r="507" spans="1:17">
      <c r="A507" s="51" t="s">
        <v>4823</v>
      </c>
      <c r="B507" s="51">
        <f t="shared" si="37"/>
        <v>1</v>
      </c>
      <c r="C507" s="51">
        <f t="shared" si="38"/>
        <v>744</v>
      </c>
      <c r="D507" s="51" t="s">
        <v>545</v>
      </c>
      <c r="E507" s="54" t="str">
        <f t="shared" si="39"/>
        <v>029719</v>
      </c>
      <c r="F507" s="51" t="e">
        <f>VLOOKUP(E507,#REF!,8,FALSE)</f>
        <v>#REF!</v>
      </c>
      <c r="G507" s="51" t="e">
        <f>VLOOKUP(E507,#REF!,9,FALSE)</f>
        <v>#REF!</v>
      </c>
      <c r="H507" s="52">
        <v>8909</v>
      </c>
      <c r="I507" s="51" t="s">
        <v>544</v>
      </c>
      <c r="J507" s="53">
        <v>269.10000000000002</v>
      </c>
      <c r="K507" s="53">
        <v>265</v>
      </c>
      <c r="L507" s="53">
        <v>158.96445559408602</v>
      </c>
      <c r="M507" s="53">
        <v>158.57841835080646</v>
      </c>
      <c r="N507" s="53">
        <f t="shared" si="40"/>
        <v>117982.343253</v>
      </c>
      <c r="O507" s="53" t="e">
        <f>VLOOKUP(E507,#REF!,29,FALSE)</f>
        <v>#REF!</v>
      </c>
      <c r="P507" s="53" t="e">
        <f t="shared" si="41"/>
        <v>#REF!</v>
      </c>
      <c r="Q507" s="53">
        <v>0.38603724327956401</v>
      </c>
    </row>
    <row r="508" spans="1:17">
      <c r="A508" s="51" t="s">
        <v>4823</v>
      </c>
      <c r="B508" s="51">
        <f t="shared" si="37"/>
        <v>1</v>
      </c>
      <c r="C508" s="51">
        <f t="shared" si="38"/>
        <v>744</v>
      </c>
      <c r="D508" s="51" t="s">
        <v>896</v>
      </c>
      <c r="E508" s="54" t="str">
        <f t="shared" si="39"/>
        <v>028857</v>
      </c>
      <c r="F508" s="51" t="e">
        <f>VLOOKUP(E508,#REF!,8,FALSE)</f>
        <v>#REF!</v>
      </c>
      <c r="G508" s="51" t="e">
        <f>VLOOKUP(E508,#REF!,9,FALSE)</f>
        <v>#REF!</v>
      </c>
      <c r="H508" s="52">
        <v>888684</v>
      </c>
      <c r="I508" s="51" t="s">
        <v>5172</v>
      </c>
      <c r="J508" s="53">
        <v>10.69</v>
      </c>
      <c r="K508" s="53">
        <v>10</v>
      </c>
      <c r="L508" s="53">
        <v>11.665689586021506</v>
      </c>
      <c r="M508" s="53">
        <v>11.665689586021506</v>
      </c>
      <c r="N508" s="53">
        <f t="shared" si="40"/>
        <v>8679.2730520000005</v>
      </c>
      <c r="O508" s="53" t="e">
        <f>VLOOKUP(E508,#REF!,29,FALSE)</f>
        <v>#REF!</v>
      </c>
      <c r="P508" s="53" t="e">
        <f t="shared" si="41"/>
        <v>#REF!</v>
      </c>
      <c r="Q508" s="53">
        <v>0</v>
      </c>
    </row>
    <row r="509" spans="1:17">
      <c r="A509" s="51" t="s">
        <v>4823</v>
      </c>
      <c r="B509" s="51">
        <f t="shared" si="37"/>
        <v>1</v>
      </c>
      <c r="C509" s="51">
        <f t="shared" si="38"/>
        <v>744</v>
      </c>
      <c r="D509" s="51" t="s">
        <v>893</v>
      </c>
      <c r="E509" s="54" t="str">
        <f t="shared" si="39"/>
        <v>030373</v>
      </c>
      <c r="F509" s="51" t="e">
        <f>VLOOKUP(E509,#REF!,8,FALSE)</f>
        <v>#REF!</v>
      </c>
      <c r="G509" s="51" t="e">
        <f>VLOOKUP(E509,#REF!,9,FALSE)</f>
        <v>#REF!</v>
      </c>
      <c r="H509" s="52">
        <v>889182</v>
      </c>
      <c r="I509" s="51" t="s">
        <v>5173</v>
      </c>
      <c r="J509" s="53">
        <v>6.58</v>
      </c>
      <c r="K509" s="53">
        <v>6</v>
      </c>
      <c r="L509" s="53">
        <v>7.8881393440860208</v>
      </c>
      <c r="M509" s="53">
        <v>7.8881393440860208</v>
      </c>
      <c r="N509" s="53">
        <f t="shared" si="40"/>
        <v>5868.7756719999998</v>
      </c>
      <c r="O509" s="53" t="e">
        <f>VLOOKUP(E509,#REF!,29,FALSE)</f>
        <v>#REF!</v>
      </c>
      <c r="P509" s="53" t="e">
        <f t="shared" si="41"/>
        <v>#REF!</v>
      </c>
      <c r="Q509" s="53">
        <v>0</v>
      </c>
    </row>
    <row r="510" spans="1:17">
      <c r="A510" s="51" t="s">
        <v>4823</v>
      </c>
      <c r="B510" s="51">
        <f t="shared" si="37"/>
        <v>1</v>
      </c>
      <c r="C510" s="51">
        <f t="shared" si="38"/>
        <v>744</v>
      </c>
      <c r="D510" s="51" t="s">
        <v>1439</v>
      </c>
      <c r="E510" s="54" t="str">
        <f t="shared" si="39"/>
        <v>030753</v>
      </c>
      <c r="F510" s="51" t="e">
        <f>VLOOKUP(E510,#REF!,8,FALSE)</f>
        <v>#REF!</v>
      </c>
      <c r="G510" s="51" t="e">
        <f>VLOOKUP(E510,#REF!,9,FALSE)</f>
        <v>#REF!</v>
      </c>
      <c r="H510" s="52">
        <v>893402</v>
      </c>
      <c r="I510" s="51" t="s">
        <v>5174</v>
      </c>
      <c r="J510" s="53">
        <v>13.6</v>
      </c>
      <c r="K510" s="53">
        <v>13.6</v>
      </c>
      <c r="L510" s="53">
        <v>13.688847159946235</v>
      </c>
      <c r="M510" s="53">
        <v>13.688847159946235</v>
      </c>
      <c r="N510" s="53">
        <f t="shared" si="40"/>
        <v>10184.502286999999</v>
      </c>
      <c r="O510" s="53" t="e">
        <f>VLOOKUP(E510,#REF!,29,FALSE)</f>
        <v>#REF!</v>
      </c>
      <c r="P510" s="53" t="e">
        <f t="shared" si="41"/>
        <v>#REF!</v>
      </c>
      <c r="Q510" s="53">
        <v>0</v>
      </c>
    </row>
    <row r="511" spans="1:17">
      <c r="A511" s="51" t="s">
        <v>4823</v>
      </c>
      <c r="B511" s="51">
        <f t="shared" si="37"/>
        <v>1</v>
      </c>
      <c r="C511" s="51">
        <f t="shared" si="38"/>
        <v>744</v>
      </c>
      <c r="D511" s="51" t="s">
        <v>1236</v>
      </c>
      <c r="E511" s="54" t="str">
        <f t="shared" si="39"/>
        <v>030544</v>
      </c>
      <c r="F511" s="51" t="e">
        <f>VLOOKUP(E511,#REF!,8,FALSE)</f>
        <v>#REF!</v>
      </c>
      <c r="G511" s="51" t="e">
        <f>VLOOKUP(E511,#REF!,9,FALSE)</f>
        <v>#REF!</v>
      </c>
      <c r="H511" s="52">
        <v>890777</v>
      </c>
      <c r="I511" s="51" t="s">
        <v>5175</v>
      </c>
      <c r="J511" s="53">
        <v>13.9</v>
      </c>
      <c r="K511" s="53">
        <v>13.9</v>
      </c>
      <c r="L511" s="53">
        <v>12.337470408602149</v>
      </c>
      <c r="M511" s="53">
        <v>12.337470408602149</v>
      </c>
      <c r="N511" s="53">
        <f t="shared" si="40"/>
        <v>9179.0779839999996</v>
      </c>
      <c r="O511" s="53" t="e">
        <f>VLOOKUP(E511,#REF!,29,FALSE)</f>
        <v>#REF!</v>
      </c>
      <c r="P511" s="53" t="e">
        <f t="shared" si="41"/>
        <v>#REF!</v>
      </c>
      <c r="Q511" s="53">
        <v>0</v>
      </c>
    </row>
    <row r="512" spans="1:17">
      <c r="A512" s="51" t="s">
        <v>4823</v>
      </c>
      <c r="B512" s="51">
        <f t="shared" si="37"/>
        <v>1</v>
      </c>
      <c r="C512" s="51">
        <f t="shared" si="38"/>
        <v>744</v>
      </c>
      <c r="D512" s="51" t="s">
        <v>208</v>
      </c>
      <c r="E512" s="54" t="str">
        <f t="shared" si="39"/>
        <v>028014</v>
      </c>
      <c r="F512" s="51" t="e">
        <f>VLOOKUP(E512,#REF!,8,FALSE)</f>
        <v>#REF!</v>
      </c>
      <c r="G512" s="51" t="e">
        <f>VLOOKUP(E512,#REF!,9,FALSE)</f>
        <v>#REF!</v>
      </c>
      <c r="H512" s="52">
        <v>8575</v>
      </c>
      <c r="I512" s="51" t="s">
        <v>2309</v>
      </c>
      <c r="J512" s="53">
        <v>205.6</v>
      </c>
      <c r="K512" s="53">
        <v>141.00000700000001</v>
      </c>
      <c r="L512" s="53">
        <v>183.22067209677419</v>
      </c>
      <c r="M512" s="53">
        <v>140.66460311962365</v>
      </c>
      <c r="N512" s="53">
        <f t="shared" si="40"/>
        <v>104654.464721</v>
      </c>
      <c r="O512" s="53" t="e">
        <f>VLOOKUP(E512,#REF!,29,FALSE)</f>
        <v>#REF!</v>
      </c>
      <c r="P512" s="53" t="e">
        <f t="shared" si="41"/>
        <v>#REF!</v>
      </c>
      <c r="Q512" s="53">
        <v>42.556068977150552</v>
      </c>
    </row>
    <row r="513" spans="1:17">
      <c r="A513" s="51" t="s">
        <v>4823</v>
      </c>
      <c r="B513" s="51">
        <f t="shared" si="37"/>
        <v>1</v>
      </c>
      <c r="C513" s="51">
        <f t="shared" si="38"/>
        <v>744</v>
      </c>
      <c r="D513" s="51" t="s">
        <v>501</v>
      </c>
      <c r="E513" s="54" t="str">
        <f t="shared" si="39"/>
        <v>028326</v>
      </c>
      <c r="F513" s="51" t="e">
        <f>VLOOKUP(E513,#REF!,8,FALSE)</f>
        <v>#REF!</v>
      </c>
      <c r="G513" s="51" t="e">
        <f>VLOOKUP(E513,#REF!,9,FALSE)</f>
        <v>#REF!</v>
      </c>
      <c r="H513" s="52">
        <v>8277</v>
      </c>
      <c r="I513" s="51" t="s">
        <v>500</v>
      </c>
      <c r="J513" s="53">
        <v>38</v>
      </c>
      <c r="K513" s="53">
        <v>37.999994999999998</v>
      </c>
      <c r="L513" s="53">
        <v>23.82795501344086</v>
      </c>
      <c r="M513" s="53">
        <v>23.824568830645163</v>
      </c>
      <c r="N513" s="53">
        <f t="shared" si="40"/>
        <v>17725.479210000001</v>
      </c>
      <c r="O513" s="53" t="e">
        <f>VLOOKUP(E513,#REF!,29,FALSE)</f>
        <v>#REF!</v>
      </c>
      <c r="P513" s="53" t="e">
        <f t="shared" si="41"/>
        <v>#REF!</v>
      </c>
      <c r="Q513" s="53">
        <v>3.3861827956981516E-3</v>
      </c>
    </row>
    <row r="514" spans="1:17">
      <c r="A514" s="51" t="s">
        <v>4823</v>
      </c>
      <c r="B514" s="51">
        <f t="shared" si="37"/>
        <v>1</v>
      </c>
      <c r="C514" s="51">
        <f t="shared" si="38"/>
        <v>744</v>
      </c>
      <c r="D514" s="51" t="s">
        <v>185</v>
      </c>
      <c r="E514" s="54" t="str">
        <f t="shared" si="39"/>
        <v>028358</v>
      </c>
      <c r="F514" s="51" t="e">
        <f>VLOOKUP(E514,#REF!,8,FALSE)</f>
        <v>#REF!</v>
      </c>
      <c r="G514" s="51" t="e">
        <f>VLOOKUP(E514,#REF!,9,FALSE)</f>
        <v>#REF!</v>
      </c>
      <c r="H514" s="52">
        <v>8411</v>
      </c>
      <c r="I514" s="51" t="s">
        <v>5176</v>
      </c>
      <c r="J514" s="53">
        <v>205.8</v>
      </c>
      <c r="K514" s="53">
        <v>140.99999800000001</v>
      </c>
      <c r="L514" s="53">
        <v>98.147694340053761</v>
      </c>
      <c r="M514" s="53">
        <v>70.051329862903216</v>
      </c>
      <c r="N514" s="53">
        <f t="shared" si="40"/>
        <v>52118.189417999994</v>
      </c>
      <c r="O514" s="53" t="e">
        <f>VLOOKUP(E514,#REF!,29,FALSE)</f>
        <v>#REF!</v>
      </c>
      <c r="P514" s="53" t="e">
        <f t="shared" si="41"/>
        <v>#REF!</v>
      </c>
      <c r="Q514" s="53">
        <v>28.096364477150537</v>
      </c>
    </row>
    <row r="515" spans="1:17">
      <c r="A515" s="51" t="s">
        <v>4823</v>
      </c>
      <c r="B515" s="51">
        <f t="shared" ref="B515:B578" si="42">MONTH(A515)</f>
        <v>1</v>
      </c>
      <c r="C515" s="51">
        <f t="shared" ref="C515:C578" si="43">VLOOKUP(B515,T:V,3,FALSE)</f>
        <v>744</v>
      </c>
      <c r="D515" s="51" t="s">
        <v>412</v>
      </c>
      <c r="E515" s="54" t="str">
        <f t="shared" ref="E515:E578" si="44">RIGHT(LEFT(D515,16),6)</f>
        <v>028029</v>
      </c>
      <c r="F515" s="51" t="e">
        <f>VLOOKUP(E515,#REF!,8,FALSE)</f>
        <v>#REF!</v>
      </c>
      <c r="G515" s="51" t="e">
        <f>VLOOKUP(E515,#REF!,9,FALSE)</f>
        <v>#REF!</v>
      </c>
      <c r="H515" s="52">
        <v>8761</v>
      </c>
      <c r="I515" s="51" t="s">
        <v>5177</v>
      </c>
      <c r="J515" s="53">
        <v>674.3</v>
      </c>
      <c r="K515" s="53">
        <v>200.000001</v>
      </c>
      <c r="L515" s="53">
        <v>625.87879992338708</v>
      </c>
      <c r="M515" s="53">
        <v>181.34794748252688</v>
      </c>
      <c r="N515" s="53">
        <f t="shared" ref="N515:N578" si="45">M515*C515</f>
        <v>134922.87292699999</v>
      </c>
      <c r="O515" s="53" t="e">
        <f>VLOOKUP(E515,#REF!,29,FALSE)</f>
        <v>#REF!</v>
      </c>
      <c r="P515" s="53" t="e">
        <f t="shared" ref="P515:P578" si="46">N515*O515</f>
        <v>#REF!</v>
      </c>
      <c r="Q515" s="53">
        <v>444.5308524408602</v>
      </c>
    </row>
    <row r="516" spans="1:17">
      <c r="A516" s="51" t="s">
        <v>4823</v>
      </c>
      <c r="B516" s="51">
        <f t="shared" si="42"/>
        <v>1</v>
      </c>
      <c r="C516" s="51">
        <f t="shared" si="43"/>
        <v>744</v>
      </c>
      <c r="D516" s="51" t="s">
        <v>318</v>
      </c>
      <c r="E516" s="54" t="str">
        <f t="shared" si="44"/>
        <v>029562</v>
      </c>
      <c r="F516" s="51" t="e">
        <f>VLOOKUP(E516,#REF!,8,FALSE)</f>
        <v>#REF!</v>
      </c>
      <c r="G516" s="51" t="e">
        <f>VLOOKUP(E516,#REF!,9,FALSE)</f>
        <v>#REF!</v>
      </c>
      <c r="H516" s="52">
        <v>8419</v>
      </c>
      <c r="I516" s="51" t="s">
        <v>317</v>
      </c>
      <c r="J516" s="53">
        <v>70.400000000000006</v>
      </c>
      <c r="K516" s="53">
        <v>69.999995999999996</v>
      </c>
      <c r="L516" s="53">
        <v>64.127756830645154</v>
      </c>
      <c r="M516" s="53">
        <v>63.821929577956993</v>
      </c>
      <c r="N516" s="53">
        <f t="shared" si="45"/>
        <v>47483.515606000001</v>
      </c>
      <c r="O516" s="53" t="e">
        <f>VLOOKUP(E516,#REF!,29,FALSE)</f>
        <v>#REF!</v>
      </c>
      <c r="P516" s="53" t="e">
        <f t="shared" si="46"/>
        <v>#REF!</v>
      </c>
      <c r="Q516" s="53">
        <v>0.30582725268816841</v>
      </c>
    </row>
    <row r="517" spans="1:17">
      <c r="A517" s="51" t="s">
        <v>4823</v>
      </c>
      <c r="B517" s="51">
        <f t="shared" si="42"/>
        <v>1</v>
      </c>
      <c r="C517" s="51">
        <f t="shared" si="43"/>
        <v>744</v>
      </c>
      <c r="D517" s="51" t="s">
        <v>494</v>
      </c>
      <c r="E517" s="54" t="str">
        <f t="shared" si="44"/>
        <v>029641</v>
      </c>
      <c r="F517" s="51" t="e">
        <f>VLOOKUP(E517,#REF!,8,FALSE)</f>
        <v>#REF!</v>
      </c>
      <c r="G517" s="51" t="e">
        <f>VLOOKUP(E517,#REF!,9,FALSE)</f>
        <v>#REF!</v>
      </c>
      <c r="H517" s="52">
        <v>8566</v>
      </c>
      <c r="I517" s="51" t="s">
        <v>495</v>
      </c>
      <c r="J517" s="53">
        <v>123.8</v>
      </c>
      <c r="K517" s="53">
        <v>123.000001</v>
      </c>
      <c r="L517" s="53">
        <v>75.584420623655916</v>
      </c>
      <c r="M517" s="53">
        <v>75.55355686693548</v>
      </c>
      <c r="N517" s="53">
        <f t="shared" si="45"/>
        <v>56211.846309</v>
      </c>
      <c r="O517" s="53" t="e">
        <f>VLOOKUP(E517,#REF!,29,FALSE)</f>
        <v>#REF!</v>
      </c>
      <c r="P517" s="53" t="e">
        <f t="shared" si="46"/>
        <v>#REF!</v>
      </c>
      <c r="Q517" s="53">
        <v>3.0863756720425035E-2</v>
      </c>
    </row>
    <row r="518" spans="1:17">
      <c r="A518" s="51" t="s">
        <v>4823</v>
      </c>
      <c r="B518" s="51">
        <f t="shared" si="42"/>
        <v>1</v>
      </c>
      <c r="C518" s="51">
        <f t="shared" si="43"/>
        <v>744</v>
      </c>
      <c r="D518" s="51" t="s">
        <v>491</v>
      </c>
      <c r="E518" s="54" t="str">
        <f t="shared" si="44"/>
        <v>029638</v>
      </c>
      <c r="F518" s="51" t="e">
        <f>VLOOKUP(E518,#REF!,8,FALSE)</f>
        <v>#REF!</v>
      </c>
      <c r="G518" s="51" t="e">
        <f>VLOOKUP(E518,#REF!,9,FALSE)</f>
        <v>#REF!</v>
      </c>
      <c r="H518" s="52">
        <v>8565</v>
      </c>
      <c r="I518" s="51" t="s">
        <v>5178</v>
      </c>
      <c r="J518" s="53">
        <v>123.9</v>
      </c>
      <c r="K518" s="53">
        <v>123.000001</v>
      </c>
      <c r="L518" s="53">
        <v>75.725431392473112</v>
      </c>
      <c r="M518" s="53">
        <v>75.709824607526883</v>
      </c>
      <c r="N518" s="53">
        <f t="shared" si="45"/>
        <v>56328.109508000001</v>
      </c>
      <c r="O518" s="53" t="e">
        <f>VLOOKUP(E518,#REF!,29,FALSE)</f>
        <v>#REF!</v>
      </c>
      <c r="P518" s="53" t="e">
        <f t="shared" si="46"/>
        <v>#REF!</v>
      </c>
      <c r="Q518" s="53">
        <v>1.5606784946231205E-2</v>
      </c>
    </row>
    <row r="519" spans="1:17">
      <c r="A519" s="51" t="s">
        <v>4823</v>
      </c>
      <c r="B519" s="51">
        <f t="shared" si="42"/>
        <v>1</v>
      </c>
      <c r="C519" s="51">
        <f t="shared" si="43"/>
        <v>744</v>
      </c>
      <c r="D519" s="51" t="s">
        <v>188</v>
      </c>
      <c r="E519" s="54" t="str">
        <f t="shared" si="44"/>
        <v>027888</v>
      </c>
      <c r="F519" s="51" t="e">
        <f>VLOOKUP(E519,#REF!,8,FALSE)</f>
        <v>#REF!</v>
      </c>
      <c r="G519" s="51" t="e">
        <f>VLOOKUP(E519,#REF!,9,FALSE)</f>
        <v>#REF!</v>
      </c>
      <c r="H519" s="52">
        <v>8286</v>
      </c>
      <c r="I519" s="51" t="s">
        <v>2281</v>
      </c>
      <c r="J519" s="53">
        <v>986.6</v>
      </c>
      <c r="K519" s="53">
        <v>704.00000699999998</v>
      </c>
      <c r="L519" s="53">
        <v>570.54443817204299</v>
      </c>
      <c r="M519" s="53">
        <v>415.54194822311831</v>
      </c>
      <c r="N519" s="53">
        <f t="shared" si="45"/>
        <v>309163.209478</v>
      </c>
      <c r="O519" s="53" t="e">
        <f>VLOOKUP(E519,#REF!,29,FALSE)</f>
        <v>#REF!</v>
      </c>
      <c r="P519" s="53" t="e">
        <f t="shared" si="46"/>
        <v>#REF!</v>
      </c>
      <c r="Q519" s="53">
        <v>155.0024899489247</v>
      </c>
    </row>
    <row r="520" spans="1:17">
      <c r="A520" s="51" t="s">
        <v>4823</v>
      </c>
      <c r="B520" s="51">
        <f t="shared" si="42"/>
        <v>1</v>
      </c>
      <c r="C520" s="51">
        <f t="shared" si="43"/>
        <v>744</v>
      </c>
      <c r="D520" s="51" t="s">
        <v>1577</v>
      </c>
      <c r="E520" s="54" t="str">
        <f t="shared" si="44"/>
        <v>030898</v>
      </c>
      <c r="F520" s="51" t="e">
        <f>VLOOKUP(E520,#REF!,8,FALSE)</f>
        <v>#REF!</v>
      </c>
      <c r="G520" s="51" t="e">
        <f>VLOOKUP(E520,#REF!,9,FALSE)</f>
        <v>#REF!</v>
      </c>
      <c r="H520" s="52">
        <v>889895</v>
      </c>
      <c r="I520" s="51" t="s">
        <v>1578</v>
      </c>
      <c r="J520" s="53">
        <v>17.5</v>
      </c>
      <c r="K520" s="53">
        <v>13.499999000000001</v>
      </c>
      <c r="L520" s="53">
        <v>17.854444442204301</v>
      </c>
      <c r="M520" s="53">
        <v>14.279578948924732</v>
      </c>
      <c r="N520" s="53">
        <f t="shared" si="45"/>
        <v>10624.006738</v>
      </c>
      <c r="O520" s="53" t="e">
        <f>VLOOKUP(E520,#REF!,29,FALSE)</f>
        <v>#REF!</v>
      </c>
      <c r="P520" s="53" t="e">
        <f t="shared" si="46"/>
        <v>#REF!</v>
      </c>
      <c r="Q520" s="53">
        <v>3.5748654932795696</v>
      </c>
    </row>
    <row r="521" spans="1:17">
      <c r="A521" s="51" t="s">
        <v>4823</v>
      </c>
      <c r="B521" s="51">
        <f t="shared" si="42"/>
        <v>1</v>
      </c>
      <c r="C521" s="51">
        <f t="shared" si="43"/>
        <v>744</v>
      </c>
      <c r="D521" s="51" t="s">
        <v>176</v>
      </c>
      <c r="E521" s="54" t="str">
        <f t="shared" si="44"/>
        <v>027975</v>
      </c>
      <c r="F521" s="51" t="e">
        <f>VLOOKUP(E521,#REF!,8,FALSE)</f>
        <v>#REF!</v>
      </c>
      <c r="G521" s="51" t="e">
        <f>VLOOKUP(E521,#REF!,9,FALSE)</f>
        <v>#REF!</v>
      </c>
      <c r="H521" s="52">
        <v>8409</v>
      </c>
      <c r="I521" s="51" t="s">
        <v>5179</v>
      </c>
      <c r="J521" s="53">
        <v>335.8</v>
      </c>
      <c r="K521" s="53">
        <v>126.999999</v>
      </c>
      <c r="L521" s="53">
        <v>252.71862037231185</v>
      </c>
      <c r="M521" s="53">
        <v>94.311605368279572</v>
      </c>
      <c r="N521" s="53">
        <f t="shared" si="45"/>
        <v>70167.834394000005</v>
      </c>
      <c r="O521" s="53" t="e">
        <f>VLOOKUP(E521,#REF!,29,FALSE)</f>
        <v>#REF!</v>
      </c>
      <c r="P521" s="53" t="e">
        <f t="shared" si="46"/>
        <v>#REF!</v>
      </c>
      <c r="Q521" s="53">
        <v>158.40701500403227</v>
      </c>
    </row>
    <row r="522" spans="1:17">
      <c r="A522" s="51" t="s">
        <v>4823</v>
      </c>
      <c r="B522" s="51">
        <f t="shared" si="42"/>
        <v>1</v>
      </c>
      <c r="C522" s="51">
        <f t="shared" si="43"/>
        <v>744</v>
      </c>
      <c r="D522" s="51" t="s">
        <v>1436</v>
      </c>
      <c r="E522" s="54" t="str">
        <f t="shared" si="44"/>
        <v>030080</v>
      </c>
      <c r="F522" s="51" t="e">
        <f>VLOOKUP(E522,#REF!,8,FALSE)</f>
        <v>#REF!</v>
      </c>
      <c r="G522" s="51" t="e">
        <f>VLOOKUP(E522,#REF!,9,FALSE)</f>
        <v>#REF!</v>
      </c>
      <c r="H522" s="52">
        <v>891622</v>
      </c>
      <c r="I522" s="51" t="s">
        <v>5180</v>
      </c>
      <c r="J522" s="53">
        <v>26.6</v>
      </c>
      <c r="K522" s="53">
        <v>24.799992</v>
      </c>
      <c r="L522" s="53">
        <v>0</v>
      </c>
      <c r="M522" s="53">
        <v>0</v>
      </c>
      <c r="N522" s="53">
        <f t="shared" si="45"/>
        <v>0</v>
      </c>
      <c r="O522" s="53" t="e">
        <f>VLOOKUP(E522,#REF!,29,FALSE)</f>
        <v>#REF!</v>
      </c>
      <c r="P522" s="53" t="e">
        <f t="shared" si="46"/>
        <v>#REF!</v>
      </c>
      <c r="Q522" s="53">
        <v>0</v>
      </c>
    </row>
    <row r="523" spans="1:17">
      <c r="A523" s="51" t="s">
        <v>4823</v>
      </c>
      <c r="B523" s="51">
        <f t="shared" si="42"/>
        <v>1</v>
      </c>
      <c r="C523" s="51">
        <f t="shared" si="43"/>
        <v>744</v>
      </c>
      <c r="D523" s="51" t="s">
        <v>2808</v>
      </c>
      <c r="E523" s="54" t="str">
        <f t="shared" si="44"/>
        <v>034085</v>
      </c>
      <c r="F523" s="51" t="e">
        <f>VLOOKUP(E523,#REF!,8,FALSE)</f>
        <v>#REF!</v>
      </c>
      <c r="G523" s="51" t="e">
        <f>VLOOKUP(E523,#REF!,9,FALSE)</f>
        <v>#REF!</v>
      </c>
      <c r="H523" s="52">
        <v>909587</v>
      </c>
      <c r="I523" s="51" t="s">
        <v>5181</v>
      </c>
      <c r="J523" s="53">
        <v>6.7</v>
      </c>
      <c r="K523" s="53">
        <v>6.7</v>
      </c>
      <c r="L523" s="53">
        <v>6.8338517486559143</v>
      </c>
      <c r="M523" s="53">
        <v>6.8338517486559143</v>
      </c>
      <c r="N523" s="53">
        <f t="shared" si="45"/>
        <v>5084.3857010000002</v>
      </c>
      <c r="O523" s="53" t="e">
        <f>VLOOKUP(E523,#REF!,29,FALSE)</f>
        <v>#REF!</v>
      </c>
      <c r="P523" s="53" t="e">
        <f t="shared" si="46"/>
        <v>#REF!</v>
      </c>
      <c r="Q523" s="53">
        <v>0</v>
      </c>
    </row>
    <row r="524" spans="1:17">
      <c r="A524" s="51" t="s">
        <v>4823</v>
      </c>
      <c r="B524" s="51">
        <f t="shared" si="42"/>
        <v>1</v>
      </c>
      <c r="C524" s="51">
        <f t="shared" si="43"/>
        <v>744</v>
      </c>
      <c r="D524" s="51" t="s">
        <v>2839</v>
      </c>
      <c r="E524" s="54" t="str">
        <f t="shared" si="44"/>
        <v>032892</v>
      </c>
      <c r="F524" s="51" t="e">
        <f>VLOOKUP(E524,#REF!,8,FALSE)</f>
        <v>#REF!</v>
      </c>
      <c r="G524" s="51" t="e">
        <f>VLOOKUP(E524,#REF!,9,FALSE)</f>
        <v>#REF!</v>
      </c>
      <c r="H524" s="52">
        <v>908531</v>
      </c>
      <c r="I524" s="51" t="s">
        <v>5182</v>
      </c>
      <c r="J524" s="53">
        <v>8.4</v>
      </c>
      <c r="K524" s="53">
        <v>8.4</v>
      </c>
      <c r="L524" s="53">
        <v>8.8181263024193548</v>
      </c>
      <c r="M524" s="53">
        <v>8.8181263024193548</v>
      </c>
      <c r="N524" s="53">
        <f t="shared" si="45"/>
        <v>6560.6859690000001</v>
      </c>
      <c r="O524" s="53" t="e">
        <f>VLOOKUP(E524,#REF!,29,FALSE)</f>
        <v>#REF!</v>
      </c>
      <c r="P524" s="53" t="e">
        <f t="shared" si="46"/>
        <v>#REF!</v>
      </c>
      <c r="Q524" s="53">
        <v>0</v>
      </c>
    </row>
    <row r="525" spans="1:17">
      <c r="A525" s="51" t="s">
        <v>4823</v>
      </c>
      <c r="B525" s="51">
        <f t="shared" si="42"/>
        <v>1</v>
      </c>
      <c r="C525" s="51">
        <f t="shared" si="43"/>
        <v>744</v>
      </c>
      <c r="D525" s="51" t="s">
        <v>2851</v>
      </c>
      <c r="E525" s="54" t="str">
        <f t="shared" si="44"/>
        <v>032893</v>
      </c>
      <c r="F525" s="51" t="e">
        <f>VLOOKUP(E525,#REF!,8,FALSE)</f>
        <v>#REF!</v>
      </c>
      <c r="G525" s="51" t="e">
        <f>VLOOKUP(E525,#REF!,9,FALSE)</f>
        <v>#REF!</v>
      </c>
      <c r="H525" s="52">
        <v>908532</v>
      </c>
      <c r="I525" s="51" t="s">
        <v>5183</v>
      </c>
      <c r="J525" s="53">
        <v>8.4</v>
      </c>
      <c r="K525" s="53">
        <v>8.4</v>
      </c>
      <c r="L525" s="53">
        <v>9.037861997311829</v>
      </c>
      <c r="M525" s="53">
        <v>9.037861997311829</v>
      </c>
      <c r="N525" s="53">
        <f t="shared" si="45"/>
        <v>6724.1693260000011</v>
      </c>
      <c r="O525" s="53" t="e">
        <f>VLOOKUP(E525,#REF!,29,FALSE)</f>
        <v>#REF!</v>
      </c>
      <c r="P525" s="53" t="e">
        <f t="shared" si="46"/>
        <v>#REF!</v>
      </c>
      <c r="Q525" s="53">
        <v>0</v>
      </c>
    </row>
    <row r="526" spans="1:17">
      <c r="A526" s="51" t="s">
        <v>4823</v>
      </c>
      <c r="B526" s="51">
        <f t="shared" si="42"/>
        <v>1</v>
      </c>
      <c r="C526" s="51">
        <f t="shared" si="43"/>
        <v>744</v>
      </c>
      <c r="D526" s="51" t="s">
        <v>2410</v>
      </c>
      <c r="E526" s="54" t="str">
        <f t="shared" si="44"/>
        <v>032311</v>
      </c>
      <c r="F526" s="51" t="e">
        <f>VLOOKUP(E526,#REF!,8,FALSE)</f>
        <v>#REF!</v>
      </c>
      <c r="G526" s="51" t="e">
        <f>VLOOKUP(E526,#REF!,9,FALSE)</f>
        <v>#REF!</v>
      </c>
      <c r="H526" s="52">
        <v>908803</v>
      </c>
      <c r="I526" s="51" t="s">
        <v>5184</v>
      </c>
      <c r="J526" s="53">
        <v>6.9</v>
      </c>
      <c r="K526" s="53">
        <v>6.7</v>
      </c>
      <c r="L526" s="53">
        <v>6.0480822258064508</v>
      </c>
      <c r="M526" s="53">
        <v>6.0480822258064508</v>
      </c>
      <c r="N526" s="53">
        <f t="shared" si="45"/>
        <v>4499.7731759999997</v>
      </c>
      <c r="O526" s="53" t="e">
        <f>VLOOKUP(E526,#REF!,29,FALSE)</f>
        <v>#REF!</v>
      </c>
      <c r="P526" s="53" t="e">
        <f t="shared" si="46"/>
        <v>#REF!</v>
      </c>
      <c r="Q526" s="53">
        <v>0</v>
      </c>
    </row>
    <row r="527" spans="1:17">
      <c r="A527" s="51" t="s">
        <v>4823</v>
      </c>
      <c r="B527" s="51">
        <f t="shared" si="42"/>
        <v>1</v>
      </c>
      <c r="C527" s="51">
        <f t="shared" si="43"/>
        <v>744</v>
      </c>
      <c r="D527" s="51" t="s">
        <v>2861</v>
      </c>
      <c r="E527" s="54" t="str">
        <f t="shared" si="44"/>
        <v>034310</v>
      </c>
      <c r="F527" s="51" t="e">
        <f>VLOOKUP(E527,#REF!,8,FALSE)</f>
        <v>#REF!</v>
      </c>
      <c r="G527" s="51" t="e">
        <f>VLOOKUP(E527,#REF!,9,FALSE)</f>
        <v>#REF!</v>
      </c>
      <c r="H527" s="52">
        <v>910578</v>
      </c>
      <c r="I527" s="51" t="s">
        <v>5185</v>
      </c>
      <c r="J527" s="53">
        <v>9.4</v>
      </c>
      <c r="K527" s="53">
        <v>9.4</v>
      </c>
      <c r="L527" s="53">
        <v>8.830508599462366</v>
      </c>
      <c r="M527" s="53">
        <v>8.830508599462366</v>
      </c>
      <c r="N527" s="53">
        <f t="shared" si="45"/>
        <v>6569.8983980000003</v>
      </c>
      <c r="O527" s="53" t="e">
        <f>VLOOKUP(E527,#REF!,29,FALSE)</f>
        <v>#REF!</v>
      </c>
      <c r="P527" s="53" t="e">
        <f t="shared" si="46"/>
        <v>#REF!</v>
      </c>
      <c r="Q527" s="53">
        <v>0</v>
      </c>
    </row>
    <row r="528" spans="1:17">
      <c r="A528" s="51" t="s">
        <v>4823</v>
      </c>
      <c r="B528" s="51">
        <f t="shared" si="42"/>
        <v>1</v>
      </c>
      <c r="C528" s="51">
        <f t="shared" si="43"/>
        <v>744</v>
      </c>
      <c r="D528" s="51" t="s">
        <v>2869</v>
      </c>
      <c r="E528" s="54" t="str">
        <f t="shared" si="44"/>
        <v>034309</v>
      </c>
      <c r="F528" s="51" t="e">
        <f>VLOOKUP(E528,#REF!,8,FALSE)</f>
        <v>#REF!</v>
      </c>
      <c r="G528" s="51" t="e">
        <f>VLOOKUP(E528,#REF!,9,FALSE)</f>
        <v>#REF!</v>
      </c>
      <c r="H528" s="52">
        <v>910577</v>
      </c>
      <c r="I528" s="51" t="s">
        <v>5186</v>
      </c>
      <c r="J528" s="53">
        <v>9.4</v>
      </c>
      <c r="K528" s="53">
        <v>9.4</v>
      </c>
      <c r="L528" s="53">
        <v>8.166343517473118</v>
      </c>
      <c r="M528" s="53">
        <v>8.166343517473118</v>
      </c>
      <c r="N528" s="53">
        <f t="shared" si="45"/>
        <v>6075.7595769999998</v>
      </c>
      <c r="O528" s="53" t="e">
        <f>VLOOKUP(E528,#REF!,29,FALSE)</f>
        <v>#REF!</v>
      </c>
      <c r="P528" s="53" t="e">
        <f t="shared" si="46"/>
        <v>#REF!</v>
      </c>
      <c r="Q528" s="53">
        <v>0</v>
      </c>
    </row>
    <row r="529" spans="1:17">
      <c r="A529" s="51" t="s">
        <v>4823</v>
      </c>
      <c r="B529" s="51">
        <f t="shared" si="42"/>
        <v>1</v>
      </c>
      <c r="C529" s="51">
        <f t="shared" si="43"/>
        <v>744</v>
      </c>
      <c r="D529" s="51" t="s">
        <v>2884</v>
      </c>
      <c r="E529" s="54" t="str">
        <f t="shared" si="44"/>
        <v>033569</v>
      </c>
      <c r="F529" s="51" t="e">
        <f>VLOOKUP(E529,#REF!,8,FALSE)</f>
        <v>#REF!</v>
      </c>
      <c r="G529" s="51" t="e">
        <f>VLOOKUP(E529,#REF!,9,FALSE)</f>
        <v>#REF!</v>
      </c>
      <c r="H529" s="52">
        <v>910576</v>
      </c>
      <c r="I529" s="51" t="s">
        <v>5187</v>
      </c>
      <c r="J529" s="53">
        <v>6.3</v>
      </c>
      <c r="K529" s="53">
        <v>6.3</v>
      </c>
      <c r="L529" s="53">
        <v>5.4041856545698925</v>
      </c>
      <c r="M529" s="53">
        <v>5.4041856545698925</v>
      </c>
      <c r="N529" s="53">
        <f t="shared" si="45"/>
        <v>4020.7141270000002</v>
      </c>
      <c r="O529" s="53" t="e">
        <f>VLOOKUP(E529,#REF!,29,FALSE)</f>
        <v>#REF!</v>
      </c>
      <c r="P529" s="53" t="e">
        <f t="shared" si="46"/>
        <v>#REF!</v>
      </c>
      <c r="Q529" s="53">
        <v>0</v>
      </c>
    </row>
    <row r="530" spans="1:17">
      <c r="A530" s="51" t="s">
        <v>4823</v>
      </c>
      <c r="B530" s="51">
        <f t="shared" si="42"/>
        <v>1</v>
      </c>
      <c r="C530" s="51">
        <f t="shared" si="43"/>
        <v>744</v>
      </c>
      <c r="D530" s="51" t="s">
        <v>2833</v>
      </c>
      <c r="E530" s="54" t="str">
        <f t="shared" si="44"/>
        <v>034437</v>
      </c>
      <c r="F530" s="51" t="e">
        <f>VLOOKUP(E530,#REF!,8,FALSE)</f>
        <v>#REF!</v>
      </c>
      <c r="G530" s="51" t="e">
        <f>VLOOKUP(E530,#REF!,9,FALSE)</f>
        <v>#REF!</v>
      </c>
      <c r="H530" s="52">
        <v>908972</v>
      </c>
      <c r="I530" s="51" t="s">
        <v>5188</v>
      </c>
      <c r="J530" s="53">
        <v>8.6999999999999993</v>
      </c>
      <c r="K530" s="53">
        <v>8.6999999999999993</v>
      </c>
      <c r="L530" s="53">
        <v>7.2833598118279568</v>
      </c>
      <c r="M530" s="53">
        <v>7.2833598118279568</v>
      </c>
      <c r="N530" s="53">
        <f t="shared" si="45"/>
        <v>5418.8197</v>
      </c>
      <c r="O530" s="53" t="e">
        <f>VLOOKUP(E530,#REF!,29,FALSE)</f>
        <v>#REF!</v>
      </c>
      <c r="P530" s="53" t="e">
        <f t="shared" si="46"/>
        <v>#REF!</v>
      </c>
      <c r="Q530" s="53">
        <v>0</v>
      </c>
    </row>
    <row r="531" spans="1:17">
      <c r="A531" s="51" t="s">
        <v>4823</v>
      </c>
      <c r="B531" s="51">
        <f t="shared" si="42"/>
        <v>1</v>
      </c>
      <c r="C531" s="51">
        <f t="shared" si="43"/>
        <v>744</v>
      </c>
      <c r="D531" s="51" t="s">
        <v>2856</v>
      </c>
      <c r="E531" s="54" t="str">
        <f t="shared" si="44"/>
        <v>034333</v>
      </c>
      <c r="F531" s="51" t="e">
        <f>VLOOKUP(E531,#REF!,8,FALSE)</f>
        <v>#REF!</v>
      </c>
      <c r="G531" s="51" t="e">
        <f>VLOOKUP(E531,#REF!,9,FALSE)</f>
        <v>#REF!</v>
      </c>
      <c r="H531" s="52">
        <v>908971</v>
      </c>
      <c r="I531" s="51" t="s">
        <v>5189</v>
      </c>
      <c r="J531" s="53">
        <v>8.6999999999999993</v>
      </c>
      <c r="K531" s="53">
        <v>8.6999999999999993</v>
      </c>
      <c r="L531" s="53">
        <v>8.0141876129032248</v>
      </c>
      <c r="M531" s="53">
        <v>8.0141876129032248</v>
      </c>
      <c r="N531" s="53">
        <f t="shared" si="45"/>
        <v>5962.5555839999988</v>
      </c>
      <c r="O531" s="53" t="e">
        <f>VLOOKUP(E531,#REF!,29,FALSE)</f>
        <v>#REF!</v>
      </c>
      <c r="P531" s="53" t="e">
        <f t="shared" si="46"/>
        <v>#REF!</v>
      </c>
      <c r="Q531" s="53">
        <v>0</v>
      </c>
    </row>
    <row r="532" spans="1:17">
      <c r="A532" s="51" t="s">
        <v>4823</v>
      </c>
      <c r="B532" s="51">
        <f t="shared" si="42"/>
        <v>1</v>
      </c>
      <c r="C532" s="51">
        <f t="shared" si="43"/>
        <v>744</v>
      </c>
      <c r="D532" s="51" t="s">
        <v>2804</v>
      </c>
      <c r="E532" s="54" t="str">
        <f t="shared" si="44"/>
        <v>034086</v>
      </c>
      <c r="F532" s="51" t="e">
        <f>VLOOKUP(E532,#REF!,8,FALSE)</f>
        <v>#REF!</v>
      </c>
      <c r="G532" s="51" t="e">
        <f>VLOOKUP(E532,#REF!,9,FALSE)</f>
        <v>#REF!</v>
      </c>
      <c r="H532" s="52">
        <v>909775</v>
      </c>
      <c r="I532" s="51" t="s">
        <v>5190</v>
      </c>
      <c r="J532" s="53">
        <v>6.7</v>
      </c>
      <c r="K532" s="53">
        <v>6.7</v>
      </c>
      <c r="L532" s="53">
        <v>6.8386436841397851</v>
      </c>
      <c r="M532" s="53">
        <v>6.8386436841397851</v>
      </c>
      <c r="N532" s="53">
        <f t="shared" si="45"/>
        <v>5087.9509010000002</v>
      </c>
      <c r="O532" s="53" t="e">
        <f>VLOOKUP(E532,#REF!,29,FALSE)</f>
        <v>#REF!</v>
      </c>
      <c r="P532" s="53" t="e">
        <f t="shared" si="46"/>
        <v>#REF!</v>
      </c>
      <c r="Q532" s="53">
        <v>0</v>
      </c>
    </row>
    <row r="533" spans="1:17">
      <c r="A533" s="51" t="s">
        <v>4823</v>
      </c>
      <c r="B533" s="51">
        <f t="shared" si="42"/>
        <v>1</v>
      </c>
      <c r="C533" s="51">
        <f t="shared" si="43"/>
        <v>744</v>
      </c>
      <c r="D533" s="51" t="s">
        <v>2007</v>
      </c>
      <c r="E533" s="54" t="str">
        <f t="shared" si="44"/>
        <v>031826</v>
      </c>
      <c r="F533" s="51" t="e">
        <f>VLOOKUP(E533,#REF!,8,FALSE)</f>
        <v>#REF!</v>
      </c>
      <c r="G533" s="51" t="e">
        <f>VLOOKUP(E533,#REF!,9,FALSE)</f>
        <v>#REF!</v>
      </c>
      <c r="H533" s="52">
        <v>909110</v>
      </c>
      <c r="I533" s="51" t="s">
        <v>5191</v>
      </c>
      <c r="J533" s="53">
        <v>11.9</v>
      </c>
      <c r="K533" s="53">
        <v>11.600004</v>
      </c>
      <c r="L533" s="53">
        <v>12.43440360483871</v>
      </c>
      <c r="M533" s="53">
        <v>12.434403616935484</v>
      </c>
      <c r="N533" s="53">
        <f t="shared" si="45"/>
        <v>9251.1962910000002</v>
      </c>
      <c r="O533" s="53" t="e">
        <f>VLOOKUP(E533,#REF!,29,FALSE)</f>
        <v>#REF!</v>
      </c>
      <c r="P533" s="53" t="e">
        <f t="shared" si="46"/>
        <v>#REF!</v>
      </c>
      <c r="Q533" s="53">
        <v>0</v>
      </c>
    </row>
    <row r="534" spans="1:17">
      <c r="A534" s="51" t="s">
        <v>4823</v>
      </c>
      <c r="B534" s="51">
        <f t="shared" si="42"/>
        <v>1</v>
      </c>
      <c r="C534" s="51">
        <f t="shared" si="43"/>
        <v>744</v>
      </c>
      <c r="D534" s="51" t="s">
        <v>2014</v>
      </c>
      <c r="E534" s="54" t="str">
        <f t="shared" si="44"/>
        <v>031645</v>
      </c>
      <c r="F534" s="51" t="e">
        <f>VLOOKUP(E534,#REF!,8,FALSE)</f>
        <v>#REF!</v>
      </c>
      <c r="G534" s="51" t="e">
        <f>VLOOKUP(E534,#REF!,9,FALSE)</f>
        <v>#REF!</v>
      </c>
      <c r="H534" s="52">
        <v>911352</v>
      </c>
      <c r="I534" s="51" t="s">
        <v>5192</v>
      </c>
      <c r="J534" s="53">
        <v>14.3</v>
      </c>
      <c r="K534" s="53">
        <v>6.759722</v>
      </c>
      <c r="L534" s="53">
        <v>15.611485428763443</v>
      </c>
      <c r="M534" s="53">
        <v>7.650862978494624</v>
      </c>
      <c r="N534" s="53">
        <f t="shared" si="45"/>
        <v>5692.242056</v>
      </c>
      <c r="O534" s="53" t="e">
        <f>VLOOKUP(E534,#REF!,29,FALSE)</f>
        <v>#REF!</v>
      </c>
      <c r="P534" s="53" t="e">
        <f t="shared" si="46"/>
        <v>#REF!</v>
      </c>
      <c r="Q534" s="53">
        <v>7.9606224502688185</v>
      </c>
    </row>
    <row r="535" spans="1:17">
      <c r="A535" s="51" t="s">
        <v>4823</v>
      </c>
      <c r="B535" s="51">
        <f t="shared" si="42"/>
        <v>1</v>
      </c>
      <c r="C535" s="51">
        <f t="shared" si="43"/>
        <v>744</v>
      </c>
      <c r="D535" s="51" t="s">
        <v>2023</v>
      </c>
      <c r="E535" s="54" t="str">
        <f t="shared" si="44"/>
        <v>031697</v>
      </c>
      <c r="F535" s="51" t="e">
        <f>VLOOKUP(E535,#REF!,8,FALSE)</f>
        <v>#REF!</v>
      </c>
      <c r="G535" s="51" t="e">
        <f>VLOOKUP(E535,#REF!,9,FALSE)</f>
        <v>#REF!</v>
      </c>
      <c r="H535" s="52">
        <v>910992</v>
      </c>
      <c r="I535" s="51" t="s">
        <v>5193</v>
      </c>
      <c r="J535" s="53">
        <v>10.3</v>
      </c>
      <c r="K535" s="53">
        <v>5.2702450000000001</v>
      </c>
      <c r="L535" s="53">
        <v>10.749755163978495</v>
      </c>
      <c r="M535" s="53">
        <v>5.7025030779569894</v>
      </c>
      <c r="N535" s="53">
        <f t="shared" si="45"/>
        <v>4242.6622900000002</v>
      </c>
      <c r="O535" s="53" t="e">
        <f>VLOOKUP(E535,#REF!,29,FALSE)</f>
        <v>#REF!</v>
      </c>
      <c r="P535" s="53" t="e">
        <f t="shared" si="46"/>
        <v>#REF!</v>
      </c>
      <c r="Q535" s="53">
        <v>5.0472520860215058</v>
      </c>
    </row>
    <row r="536" spans="1:17">
      <c r="A536" s="51" t="s">
        <v>4823</v>
      </c>
      <c r="B536" s="51">
        <f t="shared" si="42"/>
        <v>1</v>
      </c>
      <c r="C536" s="51">
        <f t="shared" si="43"/>
        <v>744</v>
      </c>
      <c r="D536" s="51" t="s">
        <v>2019</v>
      </c>
      <c r="E536" s="54" t="str">
        <f t="shared" si="44"/>
        <v>031643</v>
      </c>
      <c r="F536" s="51" t="e">
        <f>VLOOKUP(E536,#REF!,8,FALSE)</f>
        <v>#REF!</v>
      </c>
      <c r="G536" s="51" t="e">
        <f>VLOOKUP(E536,#REF!,9,FALSE)</f>
        <v>#REF!</v>
      </c>
      <c r="H536" s="52">
        <v>910973</v>
      </c>
      <c r="I536" s="51" t="s">
        <v>5194</v>
      </c>
      <c r="J536" s="53">
        <v>11.3</v>
      </c>
      <c r="K536" s="53">
        <v>5.790082</v>
      </c>
      <c r="L536" s="53">
        <v>11.880616114247312</v>
      </c>
      <c r="M536" s="53">
        <v>6.3112969838709683</v>
      </c>
      <c r="N536" s="53">
        <f t="shared" si="45"/>
        <v>4695.6049560000001</v>
      </c>
      <c r="O536" s="53" t="e">
        <f>VLOOKUP(E536,#REF!,29,FALSE)</f>
        <v>#REF!</v>
      </c>
      <c r="P536" s="53" t="e">
        <f t="shared" si="46"/>
        <v>#REF!</v>
      </c>
      <c r="Q536" s="53">
        <v>5.5693191303763445</v>
      </c>
    </row>
    <row r="537" spans="1:17">
      <c r="A537" s="51" t="s">
        <v>4823</v>
      </c>
      <c r="B537" s="51">
        <f t="shared" si="42"/>
        <v>1</v>
      </c>
      <c r="C537" s="51">
        <f t="shared" si="43"/>
        <v>744</v>
      </c>
      <c r="D537" s="51" t="s">
        <v>1486</v>
      </c>
      <c r="E537" s="54" t="str">
        <f t="shared" si="44"/>
        <v>030860</v>
      </c>
      <c r="F537" s="51" t="e">
        <f>VLOOKUP(E537,#REF!,8,FALSE)</f>
        <v>#REF!</v>
      </c>
      <c r="G537" s="51" t="e">
        <f>VLOOKUP(E537,#REF!,9,FALSE)</f>
        <v>#REF!</v>
      </c>
      <c r="H537" s="52">
        <v>893325</v>
      </c>
      <c r="I537" s="51" t="s">
        <v>5195</v>
      </c>
      <c r="J537" s="53">
        <v>13.2</v>
      </c>
      <c r="K537" s="53">
        <v>13.2</v>
      </c>
      <c r="L537" s="53">
        <v>11.347194288978496</v>
      </c>
      <c r="M537" s="53">
        <v>11.347194288978496</v>
      </c>
      <c r="N537" s="53">
        <f t="shared" si="45"/>
        <v>8442.3125510000009</v>
      </c>
      <c r="O537" s="53" t="e">
        <f>VLOOKUP(E537,#REF!,29,FALSE)</f>
        <v>#REF!</v>
      </c>
      <c r="P537" s="53" t="e">
        <f t="shared" si="46"/>
        <v>#REF!</v>
      </c>
      <c r="Q537" s="53">
        <v>0</v>
      </c>
    </row>
    <row r="538" spans="1:17">
      <c r="A538" s="51" t="s">
        <v>4823</v>
      </c>
      <c r="B538" s="51">
        <f t="shared" si="42"/>
        <v>1</v>
      </c>
      <c r="C538" s="51">
        <f t="shared" si="43"/>
        <v>744</v>
      </c>
      <c r="D538" s="51" t="s">
        <v>211</v>
      </c>
      <c r="E538" s="54" t="str">
        <f t="shared" si="44"/>
        <v>027974</v>
      </c>
      <c r="F538" s="51" t="e">
        <f>VLOOKUP(E538,#REF!,8,FALSE)</f>
        <v>#REF!</v>
      </c>
      <c r="G538" s="51" t="e">
        <f>VLOOKUP(E538,#REF!,9,FALSE)</f>
        <v>#REF!</v>
      </c>
      <c r="H538" s="52">
        <v>8298</v>
      </c>
      <c r="I538" s="51" t="s">
        <v>210</v>
      </c>
      <c r="J538" s="53">
        <v>9.6</v>
      </c>
      <c r="K538" s="53">
        <v>5.8600019999999997</v>
      </c>
      <c r="L538" s="53">
        <v>0</v>
      </c>
      <c r="M538" s="53">
        <v>0</v>
      </c>
      <c r="N538" s="53">
        <f t="shared" si="45"/>
        <v>0</v>
      </c>
      <c r="O538" s="53" t="e">
        <f>VLOOKUP(E538,#REF!,29,FALSE)</f>
        <v>#REF!</v>
      </c>
      <c r="P538" s="53" t="e">
        <f t="shared" si="46"/>
        <v>#REF!</v>
      </c>
      <c r="Q538" s="53">
        <v>0</v>
      </c>
    </row>
    <row r="539" spans="1:17">
      <c r="A539" s="51" t="s">
        <v>4823</v>
      </c>
      <c r="B539" s="51">
        <f t="shared" si="42"/>
        <v>1</v>
      </c>
      <c r="C539" s="51">
        <f t="shared" si="43"/>
        <v>744</v>
      </c>
      <c r="D539" s="51" t="s">
        <v>637</v>
      </c>
      <c r="E539" s="54" t="str">
        <f t="shared" si="44"/>
        <v>029775</v>
      </c>
      <c r="F539" s="51" t="e">
        <f>VLOOKUP(E539,#REF!,8,FALSE)</f>
        <v>#REF!</v>
      </c>
      <c r="G539" s="51" t="e">
        <f>VLOOKUP(E539,#REF!,9,FALSE)</f>
        <v>#REF!</v>
      </c>
      <c r="H539" s="52">
        <v>8611</v>
      </c>
      <c r="I539" s="51" t="s">
        <v>5196</v>
      </c>
      <c r="J539" s="53">
        <v>13</v>
      </c>
      <c r="K539" s="53">
        <v>11</v>
      </c>
      <c r="L539" s="53">
        <v>0</v>
      </c>
      <c r="M539" s="53">
        <v>0</v>
      </c>
      <c r="N539" s="53">
        <f t="shared" si="45"/>
        <v>0</v>
      </c>
      <c r="O539" s="53" t="e">
        <f>VLOOKUP(E539,#REF!,29,FALSE)</f>
        <v>#REF!</v>
      </c>
      <c r="P539" s="53" t="e">
        <f t="shared" si="46"/>
        <v>#REF!</v>
      </c>
      <c r="Q539" s="53">
        <v>0</v>
      </c>
    </row>
    <row r="540" spans="1:17">
      <c r="A540" s="51" t="s">
        <v>4823</v>
      </c>
      <c r="B540" s="51">
        <f t="shared" si="42"/>
        <v>1</v>
      </c>
      <c r="C540" s="51">
        <f t="shared" si="43"/>
        <v>744</v>
      </c>
      <c r="D540" s="51" t="s">
        <v>304</v>
      </c>
      <c r="E540" s="54" t="str">
        <f t="shared" si="44"/>
        <v>028401</v>
      </c>
      <c r="F540" s="51" t="e">
        <f>VLOOKUP(E540,#REF!,8,FALSE)</f>
        <v>#REF!</v>
      </c>
      <c r="G540" s="51" t="e">
        <f>VLOOKUP(E540,#REF!,9,FALSE)</f>
        <v>#REF!</v>
      </c>
      <c r="H540" s="52">
        <v>8415</v>
      </c>
      <c r="I540" s="51" t="s">
        <v>5197</v>
      </c>
      <c r="J540" s="53">
        <v>14.9</v>
      </c>
      <c r="K540" s="53">
        <v>10.934843000000001</v>
      </c>
      <c r="L540" s="53">
        <v>0</v>
      </c>
      <c r="M540" s="53">
        <v>0</v>
      </c>
      <c r="N540" s="53">
        <f t="shared" si="45"/>
        <v>0</v>
      </c>
      <c r="O540" s="53" t="e">
        <f>VLOOKUP(E540,#REF!,29,FALSE)</f>
        <v>#REF!</v>
      </c>
      <c r="P540" s="53" t="e">
        <f t="shared" si="46"/>
        <v>#REF!</v>
      </c>
      <c r="Q540" s="53">
        <v>0</v>
      </c>
    </row>
    <row r="541" spans="1:17">
      <c r="A541" s="51" t="s">
        <v>4823</v>
      </c>
      <c r="B541" s="51">
        <f t="shared" si="42"/>
        <v>1</v>
      </c>
      <c r="C541" s="51">
        <f t="shared" si="43"/>
        <v>744</v>
      </c>
      <c r="D541" s="51" t="s">
        <v>1604</v>
      </c>
      <c r="E541" s="54" t="str">
        <f t="shared" si="44"/>
        <v>030943</v>
      </c>
      <c r="F541" s="51" t="e">
        <f>VLOOKUP(E541,#REF!,8,FALSE)</f>
        <v>#REF!</v>
      </c>
      <c r="G541" s="51" t="e">
        <f>VLOOKUP(E541,#REF!,9,FALSE)</f>
        <v>#REF!</v>
      </c>
      <c r="H541" s="52">
        <v>890380</v>
      </c>
      <c r="I541" s="51" t="s">
        <v>5198</v>
      </c>
      <c r="J541" s="53">
        <v>16.899999999999999</v>
      </c>
      <c r="K541" s="53">
        <v>15.500003</v>
      </c>
      <c r="L541" s="53">
        <v>13.766194510752687</v>
      </c>
      <c r="M541" s="53">
        <v>13.089780592741935</v>
      </c>
      <c r="N541" s="53">
        <f t="shared" si="45"/>
        <v>9738.7967609999996</v>
      </c>
      <c r="O541" s="53" t="e">
        <f>VLOOKUP(E541,#REF!,29,FALSE)</f>
        <v>#REF!</v>
      </c>
      <c r="P541" s="53" t="e">
        <f t="shared" si="46"/>
        <v>#REF!</v>
      </c>
      <c r="Q541" s="53">
        <v>0.67641391801075235</v>
      </c>
    </row>
    <row r="542" spans="1:17">
      <c r="A542" s="51" t="s">
        <v>4823</v>
      </c>
      <c r="B542" s="51">
        <f t="shared" si="42"/>
        <v>1</v>
      </c>
      <c r="C542" s="51">
        <f t="shared" si="43"/>
        <v>744</v>
      </c>
      <c r="D542" s="51" t="s">
        <v>1595</v>
      </c>
      <c r="E542" s="54" t="str">
        <f t="shared" si="44"/>
        <v>031010</v>
      </c>
      <c r="F542" s="51" t="e">
        <f>VLOOKUP(E542,#REF!,8,FALSE)</f>
        <v>#REF!</v>
      </c>
      <c r="G542" s="51" t="e">
        <f>VLOOKUP(E542,#REF!,9,FALSE)</f>
        <v>#REF!</v>
      </c>
      <c r="H542" s="52">
        <v>890382</v>
      </c>
      <c r="I542" s="51" t="s">
        <v>5199</v>
      </c>
      <c r="J542" s="53">
        <v>17.8</v>
      </c>
      <c r="K542" s="53">
        <v>15.500003</v>
      </c>
      <c r="L542" s="53">
        <v>16.330108901881719</v>
      </c>
      <c r="M542" s="53">
        <v>14.742605356182796</v>
      </c>
      <c r="N542" s="53">
        <f t="shared" si="45"/>
        <v>10968.498385000001</v>
      </c>
      <c r="O542" s="53" t="e">
        <f>VLOOKUP(E542,#REF!,29,FALSE)</f>
        <v>#REF!</v>
      </c>
      <c r="P542" s="53" t="e">
        <f t="shared" si="46"/>
        <v>#REF!</v>
      </c>
      <c r="Q542" s="53">
        <v>1.5875035456989226</v>
      </c>
    </row>
    <row r="543" spans="1:17">
      <c r="A543" s="51" t="s">
        <v>4823</v>
      </c>
      <c r="B543" s="51">
        <f t="shared" si="42"/>
        <v>1</v>
      </c>
      <c r="C543" s="51">
        <f t="shared" si="43"/>
        <v>744</v>
      </c>
      <c r="D543" s="51" t="s">
        <v>1254</v>
      </c>
      <c r="E543" s="54" t="str">
        <f t="shared" si="44"/>
        <v>030476</v>
      </c>
      <c r="F543" s="51" t="e">
        <f>VLOOKUP(E543,#REF!,8,FALSE)</f>
        <v>#REF!</v>
      </c>
      <c r="G543" s="51" t="e">
        <f>VLOOKUP(E543,#REF!,9,FALSE)</f>
        <v>#REF!</v>
      </c>
      <c r="H543" s="52">
        <v>890778</v>
      </c>
      <c r="I543" s="51" t="s">
        <v>5200</v>
      </c>
      <c r="J543" s="53">
        <v>10.1</v>
      </c>
      <c r="K543" s="53">
        <v>10.1</v>
      </c>
      <c r="L543" s="53">
        <v>11.469317955645161</v>
      </c>
      <c r="M543" s="53">
        <v>11.469317955645161</v>
      </c>
      <c r="N543" s="53">
        <f t="shared" si="45"/>
        <v>8533.1725590000005</v>
      </c>
      <c r="O543" s="53" t="e">
        <f>VLOOKUP(E543,#REF!,29,FALSE)</f>
        <v>#REF!</v>
      </c>
      <c r="P543" s="53" t="e">
        <f t="shared" si="46"/>
        <v>#REF!</v>
      </c>
      <c r="Q543" s="53">
        <v>0</v>
      </c>
    </row>
    <row r="544" spans="1:17">
      <c r="A544" s="51" t="s">
        <v>4823</v>
      </c>
      <c r="B544" s="51">
        <f t="shared" si="42"/>
        <v>1</v>
      </c>
      <c r="C544" s="51">
        <f t="shared" si="43"/>
        <v>744</v>
      </c>
      <c r="D544" s="51" t="s">
        <v>2102</v>
      </c>
      <c r="E544" s="54" t="str">
        <f t="shared" si="44"/>
        <v>031766</v>
      </c>
      <c r="F544" s="51" t="e">
        <f>VLOOKUP(E544,#REF!,8,FALSE)</f>
        <v>#REF!</v>
      </c>
      <c r="G544" s="51" t="e">
        <f>VLOOKUP(E544,#REF!,9,FALSE)</f>
        <v>#REF!</v>
      </c>
      <c r="H544" s="52">
        <v>907839</v>
      </c>
      <c r="I544" s="51" t="s">
        <v>5201</v>
      </c>
      <c r="J544" s="53">
        <v>16</v>
      </c>
      <c r="K544" s="53">
        <v>14.899997000000001</v>
      </c>
      <c r="L544" s="53">
        <v>9.8685113534946236</v>
      </c>
      <c r="M544" s="53">
        <v>9.5277695336021502</v>
      </c>
      <c r="N544" s="53">
        <f t="shared" si="45"/>
        <v>7088.6605329999993</v>
      </c>
      <c r="O544" s="53" t="e">
        <f>VLOOKUP(E544,#REF!,29,FALSE)</f>
        <v>#REF!</v>
      </c>
      <c r="P544" s="53" t="e">
        <f t="shared" si="46"/>
        <v>#REF!</v>
      </c>
      <c r="Q544" s="53">
        <v>0.34074181989247271</v>
      </c>
    </row>
    <row r="545" spans="1:17">
      <c r="A545" s="51" t="s">
        <v>4823</v>
      </c>
      <c r="B545" s="51">
        <f t="shared" si="42"/>
        <v>1</v>
      </c>
      <c r="C545" s="51">
        <f t="shared" si="43"/>
        <v>744</v>
      </c>
      <c r="D545" s="51" t="s">
        <v>2418</v>
      </c>
      <c r="E545" s="54" t="str">
        <f t="shared" si="44"/>
        <v>032366</v>
      </c>
      <c r="F545" s="51" t="e">
        <f>VLOOKUP(E545,#REF!,8,FALSE)</f>
        <v>#REF!</v>
      </c>
      <c r="G545" s="51" t="e">
        <f>VLOOKUP(E545,#REF!,9,FALSE)</f>
        <v>#REF!</v>
      </c>
      <c r="H545" s="52">
        <v>908209</v>
      </c>
      <c r="I545" s="51" t="s">
        <v>5202</v>
      </c>
      <c r="J545" s="53">
        <v>13.6</v>
      </c>
      <c r="K545" s="53">
        <v>13.6</v>
      </c>
      <c r="L545" s="53">
        <v>8.1354131102150546</v>
      </c>
      <c r="M545" s="53">
        <v>8.1354131102150546</v>
      </c>
      <c r="N545" s="53">
        <f t="shared" si="45"/>
        <v>6052.747354000001</v>
      </c>
      <c r="O545" s="53" t="e">
        <f>VLOOKUP(E545,#REF!,29,FALSE)</f>
        <v>#REF!</v>
      </c>
      <c r="P545" s="53" t="e">
        <f t="shared" si="46"/>
        <v>#REF!</v>
      </c>
      <c r="Q545" s="53">
        <v>0</v>
      </c>
    </row>
    <row r="546" spans="1:17">
      <c r="A546" s="51" t="s">
        <v>4823</v>
      </c>
      <c r="B546" s="51">
        <f t="shared" si="42"/>
        <v>1</v>
      </c>
      <c r="C546" s="51">
        <f t="shared" si="43"/>
        <v>744</v>
      </c>
      <c r="D546" s="51" t="s">
        <v>1601</v>
      </c>
      <c r="E546" s="54" t="str">
        <f t="shared" si="44"/>
        <v>030946</v>
      </c>
      <c r="F546" s="51" t="e">
        <f>VLOOKUP(E546,#REF!,8,FALSE)</f>
        <v>#REF!</v>
      </c>
      <c r="G546" s="51" t="e">
        <f>VLOOKUP(E546,#REF!,9,FALSE)</f>
        <v>#REF!</v>
      </c>
      <c r="H546" s="52">
        <v>890388</v>
      </c>
      <c r="I546" s="51" t="s">
        <v>5203</v>
      </c>
      <c r="J546" s="53">
        <v>14.8</v>
      </c>
      <c r="K546" s="53">
        <v>12.700004</v>
      </c>
      <c r="L546" s="53">
        <v>13.242362735215055</v>
      </c>
      <c r="M546" s="53">
        <v>11.780969174731183</v>
      </c>
      <c r="N546" s="53">
        <f t="shared" si="45"/>
        <v>8765.0410659999998</v>
      </c>
      <c r="O546" s="53" t="e">
        <f>VLOOKUP(E546,#REF!,29,FALSE)</f>
        <v>#REF!</v>
      </c>
      <c r="P546" s="53" t="e">
        <f t="shared" si="46"/>
        <v>#REF!</v>
      </c>
      <c r="Q546" s="53">
        <v>1.4613935604838721</v>
      </c>
    </row>
    <row r="547" spans="1:17">
      <c r="A547" s="51" t="s">
        <v>4823</v>
      </c>
      <c r="B547" s="51">
        <f t="shared" si="42"/>
        <v>1</v>
      </c>
      <c r="C547" s="51">
        <f t="shared" si="43"/>
        <v>744</v>
      </c>
      <c r="D547" s="51" t="s">
        <v>646</v>
      </c>
      <c r="E547" s="54" t="str">
        <f t="shared" si="44"/>
        <v>030063</v>
      </c>
      <c r="F547" s="51" t="e">
        <f>VLOOKUP(E547,#REF!,8,FALSE)</f>
        <v>#REF!</v>
      </c>
      <c r="G547" s="51" t="e">
        <f>VLOOKUP(E547,#REF!,9,FALSE)</f>
        <v>#REF!</v>
      </c>
      <c r="H547" s="52">
        <v>8660</v>
      </c>
      <c r="I547" s="51" t="s">
        <v>5204</v>
      </c>
      <c r="J547" s="53">
        <v>19.899999999999999</v>
      </c>
      <c r="K547" s="53">
        <v>21</v>
      </c>
      <c r="L547" s="53">
        <v>0</v>
      </c>
      <c r="M547" s="53">
        <v>0</v>
      </c>
      <c r="N547" s="53">
        <f t="shared" si="45"/>
        <v>0</v>
      </c>
      <c r="O547" s="53" t="e">
        <f>VLOOKUP(E547,#REF!,29,FALSE)</f>
        <v>#REF!</v>
      </c>
      <c r="P547" s="53" t="e">
        <f t="shared" si="46"/>
        <v>#REF!</v>
      </c>
      <c r="Q547" s="53">
        <v>0</v>
      </c>
    </row>
    <row r="548" spans="1:17">
      <c r="A548" s="51" t="s">
        <v>4823</v>
      </c>
      <c r="B548" s="51">
        <f t="shared" si="42"/>
        <v>1</v>
      </c>
      <c r="C548" s="51">
        <f t="shared" si="43"/>
        <v>744</v>
      </c>
      <c r="D548" s="51" t="s">
        <v>1482</v>
      </c>
      <c r="E548" s="54" t="str">
        <f t="shared" si="44"/>
        <v>002958</v>
      </c>
      <c r="F548" s="51" t="e">
        <f>VLOOKUP(E548,#REF!,8,FALSE)</f>
        <v>#REF!</v>
      </c>
      <c r="G548" s="51" t="e">
        <f>VLOOKUP(E548,#REF!,9,FALSE)</f>
        <v>#REF!</v>
      </c>
      <c r="H548" s="52">
        <v>524</v>
      </c>
      <c r="I548" s="51" t="s">
        <v>1483</v>
      </c>
      <c r="J548" s="53">
        <v>17.100000000000001</v>
      </c>
      <c r="K548" s="53">
        <v>15.999980000000001</v>
      </c>
      <c r="L548" s="53">
        <v>0</v>
      </c>
      <c r="M548" s="53">
        <v>0</v>
      </c>
      <c r="N548" s="53">
        <f t="shared" si="45"/>
        <v>0</v>
      </c>
      <c r="O548" s="53" t="e">
        <f>VLOOKUP(E548,#REF!,29,FALSE)</f>
        <v>#REF!</v>
      </c>
      <c r="P548" s="53" t="e">
        <f t="shared" si="46"/>
        <v>#REF!</v>
      </c>
      <c r="Q548" s="53">
        <v>0</v>
      </c>
    </row>
    <row r="549" spans="1:17">
      <c r="A549" s="51" t="s">
        <v>4823</v>
      </c>
      <c r="B549" s="51">
        <f t="shared" si="42"/>
        <v>1</v>
      </c>
      <c r="C549" s="51">
        <f t="shared" si="43"/>
        <v>744</v>
      </c>
      <c r="D549" s="51" t="s">
        <v>625</v>
      </c>
      <c r="E549" s="54" t="str">
        <f t="shared" si="44"/>
        <v>030046</v>
      </c>
      <c r="F549" s="51" t="e">
        <f>VLOOKUP(E549,#REF!,8,FALSE)</f>
        <v>#REF!</v>
      </c>
      <c r="G549" s="51" t="e">
        <f>VLOOKUP(E549,#REF!,9,FALSE)</f>
        <v>#REF!</v>
      </c>
      <c r="H549" s="52">
        <v>8665</v>
      </c>
      <c r="I549" s="51" t="s">
        <v>5205</v>
      </c>
      <c r="J549" s="53">
        <v>0</v>
      </c>
      <c r="K549" s="53">
        <v>12</v>
      </c>
      <c r="L549" s="53">
        <v>0</v>
      </c>
      <c r="M549" s="53">
        <v>0</v>
      </c>
      <c r="N549" s="53">
        <f t="shared" si="45"/>
        <v>0</v>
      </c>
      <c r="O549" s="53" t="e">
        <f>VLOOKUP(E549,#REF!,29,FALSE)</f>
        <v>#REF!</v>
      </c>
      <c r="P549" s="53" t="e">
        <f t="shared" si="46"/>
        <v>#REF!</v>
      </c>
      <c r="Q549" s="53">
        <v>0</v>
      </c>
    </row>
    <row r="550" spans="1:17">
      <c r="A550" s="51" t="s">
        <v>4823</v>
      </c>
      <c r="B550" s="51">
        <f t="shared" si="42"/>
        <v>1</v>
      </c>
      <c r="C550" s="51">
        <f t="shared" si="43"/>
        <v>744</v>
      </c>
      <c r="D550" s="51" t="s">
        <v>628</v>
      </c>
      <c r="E550" s="54" t="str">
        <f t="shared" si="44"/>
        <v>030034</v>
      </c>
      <c r="F550" s="51" t="e">
        <f>VLOOKUP(E550,#REF!,8,FALSE)</f>
        <v>#REF!</v>
      </c>
      <c r="G550" s="51" t="e">
        <f>VLOOKUP(E550,#REF!,9,FALSE)</f>
        <v>#REF!</v>
      </c>
      <c r="H550" s="52">
        <v>8664</v>
      </c>
      <c r="I550" s="51" t="s">
        <v>629</v>
      </c>
      <c r="J550" s="53">
        <v>18.100000000000001</v>
      </c>
      <c r="K550" s="53">
        <v>7</v>
      </c>
      <c r="L550" s="53">
        <v>0</v>
      </c>
      <c r="M550" s="53">
        <v>0</v>
      </c>
      <c r="N550" s="53">
        <f t="shared" si="45"/>
        <v>0</v>
      </c>
      <c r="O550" s="53" t="e">
        <f>VLOOKUP(E550,#REF!,29,FALSE)</f>
        <v>#REF!</v>
      </c>
      <c r="P550" s="53" t="e">
        <f t="shared" si="46"/>
        <v>#REF!</v>
      </c>
      <c r="Q550" s="53">
        <v>0</v>
      </c>
    </row>
    <row r="551" spans="1:17">
      <c r="A551" s="51" t="s">
        <v>4823</v>
      </c>
      <c r="B551" s="51">
        <f t="shared" si="42"/>
        <v>1</v>
      </c>
      <c r="C551" s="51">
        <f t="shared" si="43"/>
        <v>744</v>
      </c>
      <c r="D551" s="51" t="s">
        <v>2426</v>
      </c>
      <c r="E551" s="54" t="str">
        <f t="shared" si="44"/>
        <v>032339</v>
      </c>
      <c r="F551" s="51" t="e">
        <f>VLOOKUP(E551,#REF!,8,FALSE)</f>
        <v>#REF!</v>
      </c>
      <c r="G551" s="51" t="e">
        <f>VLOOKUP(E551,#REF!,9,FALSE)</f>
        <v>#REF!</v>
      </c>
      <c r="H551" s="52">
        <v>909557</v>
      </c>
      <c r="I551" s="51" t="s">
        <v>2427</v>
      </c>
      <c r="J551" s="53">
        <v>6</v>
      </c>
      <c r="K551" s="53">
        <v>6</v>
      </c>
      <c r="L551" s="53">
        <v>8.4051810981182804</v>
      </c>
      <c r="M551" s="53">
        <v>8.4051810981182804</v>
      </c>
      <c r="N551" s="53">
        <f t="shared" si="45"/>
        <v>6253.4547370000009</v>
      </c>
      <c r="O551" s="53" t="e">
        <f>VLOOKUP(E551,#REF!,29,FALSE)</f>
        <v>#REF!</v>
      </c>
      <c r="P551" s="53" t="e">
        <f t="shared" si="46"/>
        <v>#REF!</v>
      </c>
      <c r="Q551" s="53">
        <v>0</v>
      </c>
    </row>
    <row r="552" spans="1:17">
      <c r="A552" s="51" t="s">
        <v>4823</v>
      </c>
      <c r="B552" s="51">
        <f t="shared" si="42"/>
        <v>1</v>
      </c>
      <c r="C552" s="51">
        <f t="shared" si="43"/>
        <v>744</v>
      </c>
      <c r="D552" s="51" t="s">
        <v>2412</v>
      </c>
      <c r="E552" s="54" t="str">
        <f t="shared" si="44"/>
        <v>032340</v>
      </c>
      <c r="F552" s="51" t="e">
        <f>VLOOKUP(E552,#REF!,8,FALSE)</f>
        <v>#REF!</v>
      </c>
      <c r="G552" s="51" t="e">
        <f>VLOOKUP(E552,#REF!,9,FALSE)</f>
        <v>#REF!</v>
      </c>
      <c r="H552" s="52">
        <v>909773</v>
      </c>
      <c r="I552" s="51" t="s">
        <v>2413</v>
      </c>
      <c r="J552" s="53">
        <v>6</v>
      </c>
      <c r="K552" s="53">
        <v>6</v>
      </c>
      <c r="L552" s="53">
        <v>8.3106177446236558</v>
      </c>
      <c r="M552" s="53">
        <v>8.3106177446236558</v>
      </c>
      <c r="N552" s="53">
        <f t="shared" si="45"/>
        <v>6183.0996020000002</v>
      </c>
      <c r="O552" s="53" t="e">
        <f>VLOOKUP(E552,#REF!,29,FALSE)</f>
        <v>#REF!</v>
      </c>
      <c r="P552" s="53" t="e">
        <f t="shared" si="46"/>
        <v>#REF!</v>
      </c>
      <c r="Q552" s="53">
        <v>0</v>
      </c>
    </row>
    <row r="553" spans="1:17">
      <c r="A553" s="51" t="s">
        <v>4823</v>
      </c>
      <c r="B553" s="51">
        <f t="shared" si="42"/>
        <v>1</v>
      </c>
      <c r="C553" s="51">
        <f t="shared" si="43"/>
        <v>744</v>
      </c>
      <c r="D553" s="51" t="s">
        <v>2422</v>
      </c>
      <c r="E553" s="54" t="str">
        <f t="shared" si="44"/>
        <v>032341</v>
      </c>
      <c r="F553" s="51" t="e">
        <f>VLOOKUP(E553,#REF!,8,FALSE)</f>
        <v>#REF!</v>
      </c>
      <c r="G553" s="51" t="e">
        <f>VLOOKUP(E553,#REF!,9,FALSE)</f>
        <v>#REF!</v>
      </c>
      <c r="H553" s="52">
        <v>909748</v>
      </c>
      <c r="I553" s="51" t="s">
        <v>2423</v>
      </c>
      <c r="J553" s="53">
        <v>6</v>
      </c>
      <c r="K553" s="53">
        <v>6</v>
      </c>
      <c r="L553" s="53">
        <v>8.110420720430108</v>
      </c>
      <c r="M553" s="53">
        <v>8.110420720430108</v>
      </c>
      <c r="N553" s="53">
        <f t="shared" si="45"/>
        <v>6034.1530160000002</v>
      </c>
      <c r="O553" s="53" t="e">
        <f>VLOOKUP(E553,#REF!,29,FALSE)</f>
        <v>#REF!</v>
      </c>
      <c r="P553" s="53" t="e">
        <f t="shared" si="46"/>
        <v>#REF!</v>
      </c>
      <c r="Q553" s="53">
        <v>0</v>
      </c>
    </row>
    <row r="554" spans="1:17">
      <c r="A554" s="51" t="s">
        <v>4823</v>
      </c>
      <c r="B554" s="51">
        <f t="shared" si="42"/>
        <v>1</v>
      </c>
      <c r="C554" s="51">
        <f t="shared" si="43"/>
        <v>744</v>
      </c>
      <c r="D554" s="51" t="s">
        <v>1476</v>
      </c>
      <c r="E554" s="54" t="str">
        <f t="shared" si="44"/>
        <v>030833</v>
      </c>
      <c r="F554" s="51" t="e">
        <f>VLOOKUP(E554,#REF!,8,FALSE)</f>
        <v>#REF!</v>
      </c>
      <c r="G554" s="51" t="e">
        <f>VLOOKUP(E554,#REF!,9,FALSE)</f>
        <v>#REF!</v>
      </c>
      <c r="H554" s="52">
        <v>893445</v>
      </c>
      <c r="I554" s="51" t="s">
        <v>1477</v>
      </c>
      <c r="J554" s="53">
        <v>13.8</v>
      </c>
      <c r="K554" s="53">
        <v>13.8</v>
      </c>
      <c r="L554" s="53">
        <v>12.051034340053763</v>
      </c>
      <c r="M554" s="53">
        <v>12.051034340053763</v>
      </c>
      <c r="N554" s="53">
        <f t="shared" si="45"/>
        <v>8965.9695489999995</v>
      </c>
      <c r="O554" s="53" t="e">
        <f>VLOOKUP(E554,#REF!,29,FALSE)</f>
        <v>#REF!</v>
      </c>
      <c r="P554" s="53" t="e">
        <f t="shared" si="46"/>
        <v>#REF!</v>
      </c>
      <c r="Q554" s="53">
        <v>0</v>
      </c>
    </row>
    <row r="555" spans="1:17">
      <c r="A555" s="51" t="s">
        <v>4823</v>
      </c>
      <c r="B555" s="51">
        <f t="shared" si="42"/>
        <v>1</v>
      </c>
      <c r="C555" s="51">
        <f t="shared" si="43"/>
        <v>744</v>
      </c>
      <c r="D555" s="51" t="s">
        <v>1129</v>
      </c>
      <c r="E555" s="54" t="str">
        <f t="shared" si="44"/>
        <v>030595</v>
      </c>
      <c r="F555" s="51" t="e">
        <f>VLOOKUP(E555,#REF!,8,FALSE)</f>
        <v>#REF!</v>
      </c>
      <c r="G555" s="51" t="e">
        <f>VLOOKUP(E555,#REF!,9,FALSE)</f>
        <v>#REF!</v>
      </c>
      <c r="H555" s="52">
        <v>904194</v>
      </c>
      <c r="I555" s="51" t="s">
        <v>5206</v>
      </c>
      <c r="J555" s="53">
        <v>14.6</v>
      </c>
      <c r="K555" s="53">
        <v>13.5</v>
      </c>
      <c r="L555" s="53">
        <v>14.034925768817205</v>
      </c>
      <c r="M555" s="53">
        <v>13.454403202956991</v>
      </c>
      <c r="N555" s="53">
        <f t="shared" si="45"/>
        <v>10010.075983000001</v>
      </c>
      <c r="O555" s="53" t="e">
        <f>VLOOKUP(E555,#REF!,29,FALSE)</f>
        <v>#REF!</v>
      </c>
      <c r="P555" s="53" t="e">
        <f t="shared" si="46"/>
        <v>#REF!</v>
      </c>
      <c r="Q555" s="53">
        <v>0.58052256586021389</v>
      </c>
    </row>
    <row r="556" spans="1:17">
      <c r="A556" s="51" t="s">
        <v>4823</v>
      </c>
      <c r="B556" s="51">
        <f t="shared" si="42"/>
        <v>1</v>
      </c>
      <c r="C556" s="51">
        <f t="shared" si="43"/>
        <v>744</v>
      </c>
      <c r="D556" s="51" t="s">
        <v>1610</v>
      </c>
      <c r="E556" s="54" t="str">
        <f t="shared" si="44"/>
        <v>030944</v>
      </c>
      <c r="F556" s="51" t="e">
        <f>VLOOKUP(E556,#REF!,8,FALSE)</f>
        <v>#REF!</v>
      </c>
      <c r="G556" s="51" t="e">
        <f>VLOOKUP(E556,#REF!,9,FALSE)</f>
        <v>#REF!</v>
      </c>
      <c r="H556" s="52">
        <v>890378</v>
      </c>
      <c r="I556" s="51" t="s">
        <v>5207</v>
      </c>
      <c r="J556" s="53">
        <v>17.899999999999999</v>
      </c>
      <c r="K556" s="53">
        <v>15.900003999999999</v>
      </c>
      <c r="L556" s="53">
        <v>16.067329572580647</v>
      </c>
      <c r="M556" s="53">
        <v>14.79657839919355</v>
      </c>
      <c r="N556" s="53">
        <f t="shared" si="45"/>
        <v>11008.654329000001</v>
      </c>
      <c r="O556" s="53" t="e">
        <f>VLOOKUP(E556,#REF!,29,FALSE)</f>
        <v>#REF!</v>
      </c>
      <c r="P556" s="53" t="e">
        <f t="shared" si="46"/>
        <v>#REF!</v>
      </c>
      <c r="Q556" s="53">
        <v>1.2707511733870955</v>
      </c>
    </row>
    <row r="557" spans="1:17">
      <c r="A557" s="51" t="s">
        <v>4823</v>
      </c>
      <c r="B557" s="51">
        <f t="shared" si="42"/>
        <v>1</v>
      </c>
      <c r="C557" s="51">
        <f t="shared" si="43"/>
        <v>744</v>
      </c>
      <c r="D557" s="51" t="s">
        <v>2096</v>
      </c>
      <c r="E557" s="54" t="str">
        <f t="shared" si="44"/>
        <v>031758</v>
      </c>
      <c r="F557" s="51" t="e">
        <f>VLOOKUP(E557,#REF!,8,FALSE)</f>
        <v>#REF!</v>
      </c>
      <c r="G557" s="51" t="e">
        <f>VLOOKUP(E557,#REF!,9,FALSE)</f>
        <v>#REF!</v>
      </c>
      <c r="H557" s="52">
        <v>909383</v>
      </c>
      <c r="I557" s="51" t="s">
        <v>5208</v>
      </c>
      <c r="J557" s="53">
        <v>14</v>
      </c>
      <c r="K557" s="53">
        <v>12.700001</v>
      </c>
      <c r="L557" s="53">
        <v>12.819512407258065</v>
      </c>
      <c r="M557" s="53">
        <v>11.629129990591398</v>
      </c>
      <c r="N557" s="53">
        <f t="shared" si="45"/>
        <v>8652.0727129999996</v>
      </c>
      <c r="O557" s="53" t="e">
        <f>VLOOKUP(E557,#REF!,29,FALSE)</f>
        <v>#REF!</v>
      </c>
      <c r="P557" s="53" t="e">
        <f t="shared" si="46"/>
        <v>#REF!</v>
      </c>
      <c r="Q557" s="53">
        <v>1.1903824166666679</v>
      </c>
    </row>
    <row r="558" spans="1:17">
      <c r="A558" s="51" t="s">
        <v>4823</v>
      </c>
      <c r="B558" s="51">
        <f t="shared" si="42"/>
        <v>1</v>
      </c>
      <c r="C558" s="51">
        <f t="shared" si="43"/>
        <v>744</v>
      </c>
      <c r="D558" s="51" t="s">
        <v>2106</v>
      </c>
      <c r="E558" s="54" t="str">
        <f t="shared" si="44"/>
        <v>031770</v>
      </c>
      <c r="F558" s="51" t="e">
        <f>VLOOKUP(E558,#REF!,8,FALSE)</f>
        <v>#REF!</v>
      </c>
      <c r="G558" s="51" t="e">
        <f>VLOOKUP(E558,#REF!,9,FALSE)</f>
        <v>#REF!</v>
      </c>
      <c r="H558" s="52">
        <v>910083</v>
      </c>
      <c r="I558" s="51" t="s">
        <v>5209</v>
      </c>
      <c r="J558" s="53">
        <v>6</v>
      </c>
      <c r="K558" s="53">
        <v>5.3000090000000002</v>
      </c>
      <c r="L558" s="53">
        <v>6.145984676075269</v>
      </c>
      <c r="M558" s="53">
        <v>5.4289623897849459</v>
      </c>
      <c r="N558" s="53">
        <f t="shared" si="45"/>
        <v>4039.1480179999999</v>
      </c>
      <c r="O558" s="53" t="e">
        <f>VLOOKUP(E558,#REF!,29,FALSE)</f>
        <v>#REF!</v>
      </c>
      <c r="P558" s="53" t="e">
        <f t="shared" si="46"/>
        <v>#REF!</v>
      </c>
      <c r="Q558" s="53">
        <v>0.71702228629032283</v>
      </c>
    </row>
    <row r="559" spans="1:17">
      <c r="A559" s="51" t="s">
        <v>4823</v>
      </c>
      <c r="B559" s="51">
        <f t="shared" si="42"/>
        <v>1</v>
      </c>
      <c r="C559" s="51">
        <f t="shared" si="43"/>
        <v>744</v>
      </c>
      <c r="D559" s="51" t="s">
        <v>2104</v>
      </c>
      <c r="E559" s="54" t="str">
        <f t="shared" si="44"/>
        <v>031771</v>
      </c>
      <c r="F559" s="51" t="e">
        <f>VLOOKUP(E559,#REF!,8,FALSE)</f>
        <v>#REF!</v>
      </c>
      <c r="G559" s="51" t="e">
        <f>VLOOKUP(E559,#REF!,9,FALSE)</f>
        <v>#REF!</v>
      </c>
      <c r="H559" s="52">
        <v>909792</v>
      </c>
      <c r="I559" s="51" t="s">
        <v>5210</v>
      </c>
      <c r="J559" s="53">
        <v>13.7</v>
      </c>
      <c r="K559" s="53">
        <v>12.899996</v>
      </c>
      <c r="L559" s="53">
        <v>14.692307674731182</v>
      </c>
      <c r="M559" s="53">
        <v>13.834358517473117</v>
      </c>
      <c r="N559" s="53">
        <f t="shared" si="45"/>
        <v>10292.762736999999</v>
      </c>
      <c r="O559" s="53" t="e">
        <f>VLOOKUP(E559,#REF!,29,FALSE)</f>
        <v>#REF!</v>
      </c>
      <c r="P559" s="53" t="e">
        <f t="shared" si="46"/>
        <v>#REF!</v>
      </c>
      <c r="Q559" s="53">
        <v>0.85794915725806542</v>
      </c>
    </row>
    <row r="560" spans="1:17">
      <c r="A560" s="51" t="s">
        <v>4823</v>
      </c>
      <c r="B560" s="51">
        <f t="shared" si="42"/>
        <v>1</v>
      </c>
      <c r="C560" s="51">
        <f t="shared" si="43"/>
        <v>744</v>
      </c>
      <c r="D560" s="51" t="s">
        <v>2936</v>
      </c>
      <c r="E560" s="54" t="str">
        <f t="shared" si="44"/>
        <v>032526</v>
      </c>
      <c r="F560" s="51" t="e">
        <f>VLOOKUP(E560,#REF!,8,FALSE)</f>
        <v>#REF!</v>
      </c>
      <c r="G560" s="51" t="e">
        <f>VLOOKUP(E560,#REF!,9,FALSE)</f>
        <v>#REF!</v>
      </c>
      <c r="H560" s="52">
        <v>910679</v>
      </c>
      <c r="I560" s="51" t="s">
        <v>2937</v>
      </c>
      <c r="J560" s="53">
        <v>13.1</v>
      </c>
      <c r="K560" s="53">
        <v>13.1</v>
      </c>
      <c r="L560" s="53">
        <v>15.438437216397849</v>
      </c>
      <c r="M560" s="53">
        <v>15.438437216397849</v>
      </c>
      <c r="N560" s="53">
        <f t="shared" si="45"/>
        <v>11486.197289</v>
      </c>
      <c r="O560" s="53" t="e">
        <f>VLOOKUP(E560,#REF!,29,FALSE)</f>
        <v>#REF!</v>
      </c>
      <c r="P560" s="53" t="e">
        <f t="shared" si="46"/>
        <v>#REF!</v>
      </c>
      <c r="Q560" s="53">
        <v>0</v>
      </c>
    </row>
    <row r="561" spans="1:17">
      <c r="A561" s="51" t="s">
        <v>4823</v>
      </c>
      <c r="B561" s="51">
        <f t="shared" si="42"/>
        <v>1</v>
      </c>
      <c r="C561" s="51">
        <f t="shared" si="43"/>
        <v>744</v>
      </c>
      <c r="D561" s="51" t="s">
        <v>2938</v>
      </c>
      <c r="E561" s="54" t="str">
        <f t="shared" si="44"/>
        <v>032527</v>
      </c>
      <c r="F561" s="51" t="e">
        <f>VLOOKUP(E561,#REF!,8,FALSE)</f>
        <v>#REF!</v>
      </c>
      <c r="G561" s="51" t="e">
        <f>VLOOKUP(E561,#REF!,9,FALSE)</f>
        <v>#REF!</v>
      </c>
      <c r="H561" s="52">
        <v>910680</v>
      </c>
      <c r="I561" s="51" t="s">
        <v>2939</v>
      </c>
      <c r="J561" s="53">
        <v>14.5</v>
      </c>
      <c r="K561" s="53">
        <v>14.5</v>
      </c>
      <c r="L561" s="53">
        <v>18.784951349462364</v>
      </c>
      <c r="M561" s="53">
        <v>18.784951349462364</v>
      </c>
      <c r="N561" s="53">
        <f t="shared" si="45"/>
        <v>13976.003804</v>
      </c>
      <c r="O561" s="53" t="e">
        <f>VLOOKUP(E561,#REF!,29,FALSE)</f>
        <v>#REF!</v>
      </c>
      <c r="P561" s="53" t="e">
        <f t="shared" si="46"/>
        <v>#REF!</v>
      </c>
      <c r="Q561" s="53">
        <v>0</v>
      </c>
    </row>
    <row r="562" spans="1:17">
      <c r="A562" s="51" t="s">
        <v>4823</v>
      </c>
      <c r="B562" s="51">
        <f t="shared" si="42"/>
        <v>1</v>
      </c>
      <c r="C562" s="51">
        <f t="shared" si="43"/>
        <v>744</v>
      </c>
      <c r="D562" s="51" t="s">
        <v>2960</v>
      </c>
      <c r="E562" s="54" t="str">
        <f t="shared" si="44"/>
        <v>032531</v>
      </c>
      <c r="F562" s="51" t="e">
        <f>VLOOKUP(E562,#REF!,8,FALSE)</f>
        <v>#REF!</v>
      </c>
      <c r="G562" s="51" t="e">
        <f>VLOOKUP(E562,#REF!,9,FALSE)</f>
        <v>#REF!</v>
      </c>
      <c r="H562" s="52">
        <v>910714</v>
      </c>
      <c r="I562" s="51" t="s">
        <v>5211</v>
      </c>
      <c r="J562" s="53">
        <v>13.4</v>
      </c>
      <c r="K562" s="53">
        <v>13.2</v>
      </c>
      <c r="L562" s="53">
        <v>14.33333872983871</v>
      </c>
      <c r="M562" s="53">
        <v>14.33333872983871</v>
      </c>
      <c r="N562" s="53">
        <f t="shared" si="45"/>
        <v>10664.004015</v>
      </c>
      <c r="O562" s="53" t="e">
        <f>VLOOKUP(E562,#REF!,29,FALSE)</f>
        <v>#REF!</v>
      </c>
      <c r="P562" s="53" t="e">
        <f t="shared" si="46"/>
        <v>#REF!</v>
      </c>
      <c r="Q562" s="53">
        <v>0</v>
      </c>
    </row>
    <row r="563" spans="1:17">
      <c r="A563" s="51" t="s">
        <v>4823</v>
      </c>
      <c r="B563" s="51">
        <f t="shared" si="42"/>
        <v>1</v>
      </c>
      <c r="C563" s="51">
        <f t="shared" si="43"/>
        <v>744</v>
      </c>
      <c r="D563" s="51" t="s">
        <v>1935</v>
      </c>
      <c r="E563" s="54" t="str">
        <f t="shared" si="44"/>
        <v>031563</v>
      </c>
      <c r="F563" s="51" t="e">
        <f>VLOOKUP(E563,#REF!,8,FALSE)</f>
        <v>#REF!</v>
      </c>
      <c r="G563" s="51" t="e">
        <f>VLOOKUP(E563,#REF!,9,FALSE)</f>
        <v>#REF!</v>
      </c>
      <c r="H563" s="52">
        <v>896926</v>
      </c>
      <c r="I563" s="51" t="s">
        <v>5212</v>
      </c>
      <c r="J563" s="53">
        <v>17</v>
      </c>
      <c r="K563" s="53">
        <v>15.500003</v>
      </c>
      <c r="L563" s="53">
        <v>16.95607734543011</v>
      </c>
      <c r="M563" s="53">
        <v>16.028085486559142</v>
      </c>
      <c r="N563" s="53">
        <f t="shared" si="45"/>
        <v>11924.895602000002</v>
      </c>
      <c r="O563" s="53" t="e">
        <f>VLOOKUP(E563,#REF!,29,FALSE)</f>
        <v>#REF!</v>
      </c>
      <c r="P563" s="53" t="e">
        <f t="shared" si="46"/>
        <v>#REF!</v>
      </c>
      <c r="Q563" s="53">
        <v>0.92799185887096802</v>
      </c>
    </row>
    <row r="564" spans="1:17">
      <c r="A564" s="51" t="s">
        <v>4823</v>
      </c>
      <c r="B564" s="51">
        <f t="shared" si="42"/>
        <v>1</v>
      </c>
      <c r="C564" s="51">
        <f t="shared" si="43"/>
        <v>744</v>
      </c>
      <c r="D564" s="51" t="s">
        <v>1592</v>
      </c>
      <c r="E564" s="54" t="str">
        <f t="shared" si="44"/>
        <v>030925</v>
      </c>
      <c r="F564" s="51" t="e">
        <f>VLOOKUP(E564,#REF!,8,FALSE)</f>
        <v>#REF!</v>
      </c>
      <c r="G564" s="51" t="e">
        <f>VLOOKUP(E564,#REF!,9,FALSE)</f>
        <v>#REF!</v>
      </c>
      <c r="H564" s="52">
        <v>889897</v>
      </c>
      <c r="I564" s="51" t="s">
        <v>5213</v>
      </c>
      <c r="J564" s="53">
        <v>8.6999999999999993</v>
      </c>
      <c r="K564" s="53">
        <v>6.4</v>
      </c>
      <c r="L564" s="53">
        <v>9.1803902473118288</v>
      </c>
      <c r="M564" s="53">
        <v>9.011010704301075</v>
      </c>
      <c r="N564" s="53">
        <f t="shared" si="45"/>
        <v>6704.1919639999996</v>
      </c>
      <c r="O564" s="53" t="e">
        <f>VLOOKUP(E564,#REF!,29,FALSE)</f>
        <v>#REF!</v>
      </c>
      <c r="P564" s="53" t="e">
        <f t="shared" si="46"/>
        <v>#REF!</v>
      </c>
      <c r="Q564" s="53">
        <v>0.16937954301075328</v>
      </c>
    </row>
    <row r="565" spans="1:17">
      <c r="A565" s="51" t="s">
        <v>4823</v>
      </c>
      <c r="B565" s="51">
        <f t="shared" si="42"/>
        <v>1</v>
      </c>
      <c r="C565" s="51">
        <f t="shared" si="43"/>
        <v>744</v>
      </c>
      <c r="D565" s="51" t="s">
        <v>1123</v>
      </c>
      <c r="E565" s="54" t="str">
        <f t="shared" si="44"/>
        <v>030514</v>
      </c>
      <c r="F565" s="51" t="e">
        <f>VLOOKUP(E565,#REF!,8,FALSE)</f>
        <v>#REF!</v>
      </c>
      <c r="G565" s="51" t="e">
        <f>VLOOKUP(E565,#REF!,9,FALSE)</f>
        <v>#REF!</v>
      </c>
      <c r="H565" s="52">
        <v>890941</v>
      </c>
      <c r="I565" s="51" t="s">
        <v>5214</v>
      </c>
      <c r="J565" s="53">
        <v>14.5</v>
      </c>
      <c r="K565" s="53">
        <v>10.900003</v>
      </c>
      <c r="L565" s="53">
        <v>12.763015643817205</v>
      </c>
      <c r="M565" s="53">
        <v>9.9468440322580651</v>
      </c>
      <c r="N565" s="53">
        <f t="shared" si="45"/>
        <v>7400.4519600000003</v>
      </c>
      <c r="O565" s="53" t="e">
        <f>VLOOKUP(E565,#REF!,29,FALSE)</f>
        <v>#REF!</v>
      </c>
      <c r="P565" s="53" t="e">
        <f t="shared" si="46"/>
        <v>#REF!</v>
      </c>
      <c r="Q565" s="53">
        <v>2.8161716115591404</v>
      </c>
    </row>
    <row r="566" spans="1:17">
      <c r="A566" s="51" t="s">
        <v>4823</v>
      </c>
      <c r="B566" s="51">
        <f t="shared" si="42"/>
        <v>1</v>
      </c>
      <c r="C566" s="51">
        <f t="shared" si="43"/>
        <v>744</v>
      </c>
      <c r="D566" s="51" t="s">
        <v>1473</v>
      </c>
      <c r="E566" s="54" t="str">
        <f t="shared" si="44"/>
        <v>030828</v>
      </c>
      <c r="F566" s="51" t="e">
        <f>VLOOKUP(E566,#REF!,8,FALSE)</f>
        <v>#REF!</v>
      </c>
      <c r="G566" s="51" t="e">
        <f>VLOOKUP(E566,#REF!,9,FALSE)</f>
        <v>#REF!</v>
      </c>
      <c r="H566" s="52">
        <v>893428</v>
      </c>
      <c r="I566" s="51" t="s">
        <v>1474</v>
      </c>
      <c r="J566" s="53">
        <v>9</v>
      </c>
      <c r="K566" s="53">
        <v>9</v>
      </c>
      <c r="L566" s="53">
        <v>7.5651910295698928</v>
      </c>
      <c r="M566" s="53">
        <v>7.5651910295698928</v>
      </c>
      <c r="N566" s="53">
        <f t="shared" si="45"/>
        <v>5628.5021260000003</v>
      </c>
      <c r="O566" s="53" t="e">
        <f>VLOOKUP(E566,#REF!,29,FALSE)</f>
        <v>#REF!</v>
      </c>
      <c r="P566" s="53" t="e">
        <f t="shared" si="46"/>
        <v>#REF!</v>
      </c>
      <c r="Q566" s="53">
        <v>0</v>
      </c>
    </row>
    <row r="567" spans="1:17">
      <c r="A567" s="51" t="s">
        <v>4823</v>
      </c>
      <c r="B567" s="51">
        <f t="shared" si="42"/>
        <v>1</v>
      </c>
      <c r="C567" s="51">
        <f t="shared" si="43"/>
        <v>744</v>
      </c>
      <c r="D567" s="51" t="s">
        <v>2785</v>
      </c>
      <c r="E567" s="54" t="str">
        <f t="shared" si="44"/>
        <v>033144</v>
      </c>
      <c r="F567" s="51" t="e">
        <f>VLOOKUP(E567,#REF!,8,FALSE)</f>
        <v>#REF!</v>
      </c>
      <c r="G567" s="51" t="e">
        <f>VLOOKUP(E567,#REF!,9,FALSE)</f>
        <v>#REF!</v>
      </c>
      <c r="H567" s="52">
        <v>908982</v>
      </c>
      <c r="I567" s="51" t="s">
        <v>2786</v>
      </c>
      <c r="J567" s="53">
        <v>15.2</v>
      </c>
      <c r="K567" s="53">
        <v>14.499997</v>
      </c>
      <c r="L567" s="53">
        <v>10.846925688172043</v>
      </c>
      <c r="M567" s="53">
        <v>10.727644627688171</v>
      </c>
      <c r="N567" s="53">
        <f t="shared" si="45"/>
        <v>7981.3676029999997</v>
      </c>
      <c r="O567" s="53" t="e">
        <f>VLOOKUP(E567,#REF!,29,FALSE)</f>
        <v>#REF!</v>
      </c>
      <c r="P567" s="53" t="e">
        <f t="shared" si="46"/>
        <v>#REF!</v>
      </c>
      <c r="Q567" s="53">
        <v>0.11928106048387152</v>
      </c>
    </row>
    <row r="568" spans="1:17">
      <c r="A568" s="51" t="s">
        <v>4823</v>
      </c>
      <c r="B568" s="51">
        <f t="shared" si="42"/>
        <v>1</v>
      </c>
      <c r="C568" s="51">
        <f t="shared" si="43"/>
        <v>744</v>
      </c>
      <c r="D568" s="51" t="s">
        <v>2780</v>
      </c>
      <c r="E568" s="54" t="str">
        <f t="shared" si="44"/>
        <v>033143</v>
      </c>
      <c r="F568" s="51" t="e">
        <f>VLOOKUP(E568,#REF!,8,FALSE)</f>
        <v>#REF!</v>
      </c>
      <c r="G568" s="51" t="e">
        <f>VLOOKUP(E568,#REF!,9,FALSE)</f>
        <v>#REF!</v>
      </c>
      <c r="H568" s="52">
        <v>908983</v>
      </c>
      <c r="I568" s="51" t="s">
        <v>2781</v>
      </c>
      <c r="J568" s="53">
        <v>15.2</v>
      </c>
      <c r="K568" s="53">
        <v>13.1</v>
      </c>
      <c r="L568" s="53">
        <v>11.468373974462365</v>
      </c>
      <c r="M568" s="53">
        <v>10.247146497311828</v>
      </c>
      <c r="N568" s="53">
        <f t="shared" si="45"/>
        <v>7623.8769940000002</v>
      </c>
      <c r="O568" s="53" t="e">
        <f>VLOOKUP(E568,#REF!,29,FALSE)</f>
        <v>#REF!</v>
      </c>
      <c r="P568" s="53" t="e">
        <f t="shared" si="46"/>
        <v>#REF!</v>
      </c>
      <c r="Q568" s="53">
        <v>1.2212274771505367</v>
      </c>
    </row>
    <row r="569" spans="1:17">
      <c r="A569" s="51" t="s">
        <v>4823</v>
      </c>
      <c r="B569" s="51">
        <f t="shared" si="42"/>
        <v>1</v>
      </c>
      <c r="C569" s="51">
        <f t="shared" si="43"/>
        <v>744</v>
      </c>
      <c r="D569" s="51" t="s">
        <v>2738</v>
      </c>
      <c r="E569" s="54" t="str">
        <f t="shared" si="44"/>
        <v>033136</v>
      </c>
      <c r="F569" s="51" t="e">
        <f>VLOOKUP(E569,#REF!,8,FALSE)</f>
        <v>#REF!</v>
      </c>
      <c r="G569" s="51" t="e">
        <f>VLOOKUP(E569,#REF!,9,FALSE)</f>
        <v>#REF!</v>
      </c>
      <c r="H569" s="52">
        <v>908984</v>
      </c>
      <c r="I569" s="51" t="s">
        <v>2739</v>
      </c>
      <c r="J569" s="53">
        <v>15.2</v>
      </c>
      <c r="K569" s="53">
        <v>13.699999</v>
      </c>
      <c r="L569" s="53">
        <v>11.029080749999999</v>
      </c>
      <c r="M569" s="53">
        <v>10.30598834811828</v>
      </c>
      <c r="N569" s="53">
        <f t="shared" si="45"/>
        <v>7667.6553310000008</v>
      </c>
      <c r="O569" s="53" t="e">
        <f>VLOOKUP(E569,#REF!,29,FALSE)</f>
        <v>#REF!</v>
      </c>
      <c r="P569" s="53" t="e">
        <f t="shared" si="46"/>
        <v>#REF!</v>
      </c>
      <c r="Q569" s="53">
        <v>0.72309240188171986</v>
      </c>
    </row>
    <row r="570" spans="1:17">
      <c r="A570" s="51" t="s">
        <v>4823</v>
      </c>
      <c r="B570" s="51">
        <f t="shared" si="42"/>
        <v>1</v>
      </c>
      <c r="C570" s="51">
        <f t="shared" si="43"/>
        <v>744</v>
      </c>
      <c r="D570" s="51" t="s">
        <v>2751</v>
      </c>
      <c r="E570" s="54" t="str">
        <f t="shared" si="44"/>
        <v>033141</v>
      </c>
      <c r="F570" s="51" t="e">
        <f>VLOOKUP(E570,#REF!,8,FALSE)</f>
        <v>#REF!</v>
      </c>
      <c r="G570" s="51" t="e">
        <f>VLOOKUP(E570,#REF!,9,FALSE)</f>
        <v>#REF!</v>
      </c>
      <c r="H570" s="52">
        <v>908985</v>
      </c>
      <c r="I570" s="51" t="s">
        <v>2752</v>
      </c>
      <c r="J570" s="53">
        <v>15</v>
      </c>
      <c r="K570" s="53">
        <v>12.399998999999999</v>
      </c>
      <c r="L570" s="53">
        <v>11.148656315860215</v>
      </c>
      <c r="M570" s="53">
        <v>9.5549036102150549</v>
      </c>
      <c r="N570" s="53">
        <f t="shared" si="45"/>
        <v>7108.8482860000004</v>
      </c>
      <c r="O570" s="53" t="e">
        <f>VLOOKUP(E570,#REF!,29,FALSE)</f>
        <v>#REF!</v>
      </c>
      <c r="P570" s="53" t="e">
        <f t="shared" si="46"/>
        <v>#REF!</v>
      </c>
      <c r="Q570" s="53">
        <v>1.5937527056451604</v>
      </c>
    </row>
    <row r="571" spans="1:17">
      <c r="A571" s="51" t="s">
        <v>4823</v>
      </c>
      <c r="B571" s="51">
        <f t="shared" si="42"/>
        <v>1</v>
      </c>
      <c r="C571" s="51">
        <f t="shared" si="43"/>
        <v>744</v>
      </c>
      <c r="D571" s="51" t="s">
        <v>2753</v>
      </c>
      <c r="E571" s="54" t="str">
        <f t="shared" si="44"/>
        <v>033140</v>
      </c>
      <c r="F571" s="51" t="e">
        <f>VLOOKUP(E571,#REF!,8,FALSE)</f>
        <v>#REF!</v>
      </c>
      <c r="G571" s="51" t="e">
        <f>VLOOKUP(E571,#REF!,9,FALSE)</f>
        <v>#REF!</v>
      </c>
      <c r="H571" s="52">
        <v>908986</v>
      </c>
      <c r="I571" s="51" t="s">
        <v>2754</v>
      </c>
      <c r="J571" s="53">
        <v>15</v>
      </c>
      <c r="K571" s="53">
        <v>13.200005000000001</v>
      </c>
      <c r="L571" s="53">
        <v>11.099247439516128</v>
      </c>
      <c r="M571" s="53">
        <v>10.126276029569892</v>
      </c>
      <c r="N571" s="53">
        <f t="shared" si="45"/>
        <v>7533.9493659999998</v>
      </c>
      <c r="O571" s="53" t="e">
        <f>VLOOKUP(E571,#REF!,29,FALSE)</f>
        <v>#REF!</v>
      </c>
      <c r="P571" s="53" t="e">
        <f t="shared" si="46"/>
        <v>#REF!</v>
      </c>
      <c r="Q571" s="53">
        <v>0.97297140994623621</v>
      </c>
    </row>
    <row r="572" spans="1:17">
      <c r="A572" s="51" t="s">
        <v>4823</v>
      </c>
      <c r="B572" s="51">
        <f t="shared" si="42"/>
        <v>1</v>
      </c>
      <c r="C572" s="51">
        <f t="shared" si="43"/>
        <v>744</v>
      </c>
      <c r="D572" s="51" t="s">
        <v>2758</v>
      </c>
      <c r="E572" s="54" t="str">
        <f t="shared" si="44"/>
        <v>033139</v>
      </c>
      <c r="F572" s="51" t="e">
        <f>VLOOKUP(E572,#REF!,8,FALSE)</f>
        <v>#REF!</v>
      </c>
      <c r="G572" s="51" t="e">
        <f>VLOOKUP(E572,#REF!,9,FALSE)</f>
        <v>#REF!</v>
      </c>
      <c r="H572" s="52">
        <v>908987</v>
      </c>
      <c r="I572" s="51" t="s">
        <v>2759</v>
      </c>
      <c r="J572" s="53">
        <v>15.4</v>
      </c>
      <c r="K572" s="53">
        <v>11.599999</v>
      </c>
      <c r="L572" s="53">
        <v>11.06514627688172</v>
      </c>
      <c r="M572" s="53">
        <v>8.6410750147849456</v>
      </c>
      <c r="N572" s="53">
        <f t="shared" si="45"/>
        <v>6428.9598109999997</v>
      </c>
      <c r="O572" s="53" t="e">
        <f>VLOOKUP(E572,#REF!,29,FALSE)</f>
        <v>#REF!</v>
      </c>
      <c r="P572" s="53" t="e">
        <f t="shared" si="46"/>
        <v>#REF!</v>
      </c>
      <c r="Q572" s="53">
        <v>2.4240712620967741</v>
      </c>
    </row>
    <row r="573" spans="1:17">
      <c r="A573" s="51" t="s">
        <v>4823</v>
      </c>
      <c r="B573" s="51">
        <f t="shared" si="42"/>
        <v>1</v>
      </c>
      <c r="C573" s="51">
        <f t="shared" si="43"/>
        <v>744</v>
      </c>
      <c r="D573" s="51" t="s">
        <v>2420</v>
      </c>
      <c r="E573" s="54" t="str">
        <f t="shared" si="44"/>
        <v>032368</v>
      </c>
      <c r="F573" s="51" t="e">
        <f>VLOOKUP(E573,#REF!,8,FALSE)</f>
        <v>#REF!</v>
      </c>
      <c r="G573" s="51" t="e">
        <f>VLOOKUP(E573,#REF!,9,FALSE)</f>
        <v>#REF!</v>
      </c>
      <c r="H573" s="52">
        <v>909382</v>
      </c>
      <c r="I573" s="51" t="s">
        <v>5215</v>
      </c>
      <c r="J573" s="53">
        <v>9.1999999999999993</v>
      </c>
      <c r="K573" s="53">
        <v>9.1999999999999993</v>
      </c>
      <c r="L573" s="53">
        <v>6.5399518198924733</v>
      </c>
      <c r="M573" s="53">
        <v>6.5399518198924733</v>
      </c>
      <c r="N573" s="53">
        <f t="shared" si="45"/>
        <v>4865.7241540000005</v>
      </c>
      <c r="O573" s="53" t="e">
        <f>VLOOKUP(E573,#REF!,29,FALSE)</f>
        <v>#REF!</v>
      </c>
      <c r="P573" s="53" t="e">
        <f t="shared" si="46"/>
        <v>#REF!</v>
      </c>
      <c r="Q573" s="53">
        <v>0</v>
      </c>
    </row>
    <row r="574" spans="1:17">
      <c r="A574" s="51" t="s">
        <v>4823</v>
      </c>
      <c r="B574" s="51">
        <f t="shared" si="42"/>
        <v>1</v>
      </c>
      <c r="C574" s="51">
        <f t="shared" si="43"/>
        <v>744</v>
      </c>
      <c r="D574" s="51" t="s">
        <v>1711</v>
      </c>
      <c r="E574" s="54" t="str">
        <f t="shared" si="44"/>
        <v>031394</v>
      </c>
      <c r="F574" s="51" t="e">
        <f>VLOOKUP(E574,#REF!,8,FALSE)</f>
        <v>#REF!</v>
      </c>
      <c r="G574" s="51" t="e">
        <f>VLOOKUP(E574,#REF!,9,FALSE)</f>
        <v>#REF!</v>
      </c>
      <c r="H574" s="52">
        <v>896026</v>
      </c>
      <c r="I574" s="51" t="s">
        <v>1712</v>
      </c>
      <c r="J574" s="53">
        <v>16</v>
      </c>
      <c r="K574" s="53">
        <v>13.4</v>
      </c>
      <c r="L574" s="53">
        <v>8.5076888709677423</v>
      </c>
      <c r="M574" s="53">
        <v>8.5076888709677423</v>
      </c>
      <c r="N574" s="53">
        <f t="shared" si="45"/>
        <v>6329.7205199999999</v>
      </c>
      <c r="O574" s="53" t="e">
        <f>VLOOKUP(E574,#REF!,29,FALSE)</f>
        <v>#REF!</v>
      </c>
      <c r="P574" s="53" t="e">
        <f t="shared" si="46"/>
        <v>#REF!</v>
      </c>
      <c r="Q574" s="53">
        <v>0</v>
      </c>
    </row>
    <row r="575" spans="1:17">
      <c r="A575" s="51" t="s">
        <v>4823</v>
      </c>
      <c r="B575" s="51">
        <f t="shared" si="42"/>
        <v>1</v>
      </c>
      <c r="C575" s="51">
        <f t="shared" si="43"/>
        <v>744</v>
      </c>
      <c r="D575" s="51" t="s">
        <v>1719</v>
      </c>
      <c r="E575" s="54" t="str">
        <f t="shared" si="44"/>
        <v>031393</v>
      </c>
      <c r="F575" s="51" t="e">
        <f>VLOOKUP(E575,#REF!,8,FALSE)</f>
        <v>#REF!</v>
      </c>
      <c r="G575" s="51" t="e">
        <f>VLOOKUP(E575,#REF!,9,FALSE)</f>
        <v>#REF!</v>
      </c>
      <c r="H575" s="52">
        <v>895942</v>
      </c>
      <c r="I575" s="51" t="s">
        <v>1720</v>
      </c>
      <c r="J575" s="53">
        <v>16</v>
      </c>
      <c r="K575" s="53">
        <v>13.6</v>
      </c>
      <c r="L575" s="53">
        <v>8.9322657163978505</v>
      </c>
      <c r="M575" s="53">
        <v>8.9322657163978505</v>
      </c>
      <c r="N575" s="53">
        <f t="shared" si="45"/>
        <v>6645.6056930000004</v>
      </c>
      <c r="O575" s="53" t="e">
        <f>VLOOKUP(E575,#REF!,29,FALSE)</f>
        <v>#REF!</v>
      </c>
      <c r="P575" s="53" t="e">
        <f t="shared" si="46"/>
        <v>#REF!</v>
      </c>
      <c r="Q575" s="53">
        <v>0</v>
      </c>
    </row>
    <row r="576" spans="1:17">
      <c r="A576" s="51" t="s">
        <v>4823</v>
      </c>
      <c r="B576" s="51">
        <f t="shared" si="42"/>
        <v>1</v>
      </c>
      <c r="C576" s="51">
        <f t="shared" si="43"/>
        <v>744</v>
      </c>
      <c r="D576" s="51" t="s">
        <v>2110</v>
      </c>
      <c r="E576" s="54" t="str">
        <f t="shared" si="44"/>
        <v>031749</v>
      </c>
      <c r="F576" s="51" t="e">
        <f>VLOOKUP(E576,#REF!,8,FALSE)</f>
        <v>#REF!</v>
      </c>
      <c r="G576" s="51" t="e">
        <f>VLOOKUP(E576,#REF!,9,FALSE)</f>
        <v>#REF!</v>
      </c>
      <c r="H576" s="52">
        <v>907804</v>
      </c>
      <c r="I576" s="51" t="s">
        <v>5216</v>
      </c>
      <c r="J576" s="53">
        <v>9.4</v>
      </c>
      <c r="K576" s="53">
        <v>8.2000010000000003</v>
      </c>
      <c r="L576" s="53">
        <v>6.0206897298387103</v>
      </c>
      <c r="M576" s="53">
        <v>5.4450978857526877</v>
      </c>
      <c r="N576" s="53">
        <f t="shared" si="45"/>
        <v>4051.1528269999999</v>
      </c>
      <c r="O576" s="53" t="e">
        <f>VLOOKUP(E576,#REF!,29,FALSE)</f>
        <v>#REF!</v>
      </c>
      <c r="P576" s="53" t="e">
        <f t="shared" si="46"/>
        <v>#REF!</v>
      </c>
      <c r="Q576" s="53">
        <v>0.57559184408602193</v>
      </c>
    </row>
    <row r="577" spans="1:17">
      <c r="A577" s="51" t="s">
        <v>4823</v>
      </c>
      <c r="B577" s="51">
        <f t="shared" si="42"/>
        <v>1</v>
      </c>
      <c r="C577" s="51">
        <f t="shared" si="43"/>
        <v>744</v>
      </c>
      <c r="D577" s="51" t="s">
        <v>2091</v>
      </c>
      <c r="E577" s="54" t="str">
        <f t="shared" si="44"/>
        <v>031746</v>
      </c>
      <c r="F577" s="51" t="e">
        <f>VLOOKUP(E577,#REF!,8,FALSE)</f>
        <v>#REF!</v>
      </c>
      <c r="G577" s="51" t="e">
        <f>VLOOKUP(E577,#REF!,9,FALSE)</f>
        <v>#REF!</v>
      </c>
      <c r="H577" s="52">
        <v>907803</v>
      </c>
      <c r="I577" s="51" t="s">
        <v>5217</v>
      </c>
      <c r="J577" s="53">
        <v>9</v>
      </c>
      <c r="K577" s="53">
        <v>8.2000010000000003</v>
      </c>
      <c r="L577" s="53">
        <v>5.3076874260752689</v>
      </c>
      <c r="M577" s="53">
        <v>5.0136052029569891</v>
      </c>
      <c r="N577" s="53">
        <f t="shared" si="45"/>
        <v>3730.1222709999997</v>
      </c>
      <c r="O577" s="53" t="e">
        <f>VLOOKUP(E577,#REF!,29,FALSE)</f>
        <v>#REF!</v>
      </c>
      <c r="P577" s="53" t="e">
        <f t="shared" si="46"/>
        <v>#REF!</v>
      </c>
      <c r="Q577" s="53">
        <v>0.29408222311827931</v>
      </c>
    </row>
    <row r="578" spans="1:17">
      <c r="A578" s="51" t="s">
        <v>4823</v>
      </c>
      <c r="B578" s="51">
        <f t="shared" si="42"/>
        <v>1</v>
      </c>
      <c r="C578" s="51">
        <f t="shared" si="43"/>
        <v>744</v>
      </c>
      <c r="D578" s="51" t="s">
        <v>2415</v>
      </c>
      <c r="E578" s="54" t="str">
        <f t="shared" si="44"/>
        <v>032365</v>
      </c>
      <c r="F578" s="51" t="e">
        <f>VLOOKUP(E578,#REF!,8,FALSE)</f>
        <v>#REF!</v>
      </c>
      <c r="G578" s="51" t="e">
        <f>VLOOKUP(E578,#REF!,9,FALSE)</f>
        <v>#REF!</v>
      </c>
      <c r="H578" s="52">
        <v>909805</v>
      </c>
      <c r="I578" s="51" t="s">
        <v>5218</v>
      </c>
      <c r="J578" s="53">
        <v>14.2</v>
      </c>
      <c r="K578" s="53">
        <v>14.2</v>
      </c>
      <c r="L578" s="53">
        <v>6.9744093279569892</v>
      </c>
      <c r="M578" s="53">
        <v>6.9744093279569892</v>
      </c>
      <c r="N578" s="53">
        <f t="shared" si="45"/>
        <v>5188.96054</v>
      </c>
      <c r="O578" s="53" t="e">
        <f>VLOOKUP(E578,#REF!,29,FALSE)</f>
        <v>#REF!</v>
      </c>
      <c r="P578" s="53" t="e">
        <f t="shared" si="46"/>
        <v>#REF!</v>
      </c>
      <c r="Q578" s="53">
        <v>0</v>
      </c>
    </row>
    <row r="579" spans="1:17">
      <c r="A579" s="51" t="s">
        <v>4823</v>
      </c>
      <c r="B579" s="51">
        <f t="shared" ref="B579:B642" si="47">MONTH(A579)</f>
        <v>1</v>
      </c>
      <c r="C579" s="51">
        <f t="shared" ref="C579:C642" si="48">VLOOKUP(B579,T:V,3,FALSE)</f>
        <v>744</v>
      </c>
      <c r="D579" s="51" t="s">
        <v>2743</v>
      </c>
      <c r="E579" s="54" t="str">
        <f t="shared" ref="E579:E642" si="49">RIGHT(LEFT(D579,16),6)</f>
        <v>033138</v>
      </c>
      <c r="F579" s="51" t="e">
        <f>VLOOKUP(E579,#REF!,8,FALSE)</f>
        <v>#REF!</v>
      </c>
      <c r="G579" s="51" t="e">
        <f>VLOOKUP(E579,#REF!,9,FALSE)</f>
        <v>#REF!</v>
      </c>
      <c r="H579" s="52">
        <v>909014</v>
      </c>
      <c r="I579" s="51" t="s">
        <v>5219</v>
      </c>
      <c r="J579" s="53">
        <v>15.3</v>
      </c>
      <c r="K579" s="53">
        <v>14.499997</v>
      </c>
      <c r="L579" s="53">
        <v>11.867349938172044</v>
      </c>
      <c r="M579" s="53">
        <v>11.660136331989248</v>
      </c>
      <c r="N579" s="53">
        <f t="shared" ref="N579:N642" si="50">M579*C579</f>
        <v>8675.141431</v>
      </c>
      <c r="O579" s="53" t="e">
        <f>VLOOKUP(E579,#REF!,29,FALSE)</f>
        <v>#REF!</v>
      </c>
      <c r="P579" s="53" t="e">
        <f t="shared" ref="P579:P642" si="51">N579*O579</f>
        <v>#REF!</v>
      </c>
      <c r="Q579" s="53">
        <v>0.20721360618279661</v>
      </c>
    </row>
    <row r="580" spans="1:17">
      <c r="A580" s="51" t="s">
        <v>4823</v>
      </c>
      <c r="B580" s="51">
        <f t="shared" si="47"/>
        <v>1</v>
      </c>
      <c r="C580" s="51">
        <f t="shared" si="48"/>
        <v>744</v>
      </c>
      <c r="D580" s="51" t="s">
        <v>2796</v>
      </c>
      <c r="E580" s="54" t="str">
        <f t="shared" si="49"/>
        <v>033588</v>
      </c>
      <c r="F580" s="51" t="e">
        <f>VLOOKUP(E580,#REF!,8,FALSE)</f>
        <v>#REF!</v>
      </c>
      <c r="G580" s="51" t="e">
        <f>VLOOKUP(E580,#REF!,9,FALSE)</f>
        <v>#REF!</v>
      </c>
      <c r="H580" s="52">
        <v>909506</v>
      </c>
      <c r="I580" s="51" t="s">
        <v>5220</v>
      </c>
      <c r="J580" s="53">
        <v>3.7</v>
      </c>
      <c r="K580" s="53">
        <v>3.7</v>
      </c>
      <c r="L580" s="53">
        <v>4.6893916048387094</v>
      </c>
      <c r="M580" s="53">
        <v>4.6893916048387094</v>
      </c>
      <c r="N580" s="53">
        <f t="shared" si="50"/>
        <v>3488.9073539999999</v>
      </c>
      <c r="O580" s="53" t="e">
        <f>VLOOKUP(E580,#REF!,29,FALSE)</f>
        <v>#REF!</v>
      </c>
      <c r="P580" s="53" t="e">
        <f t="shared" si="51"/>
        <v>#REF!</v>
      </c>
      <c r="Q580" s="53">
        <v>0</v>
      </c>
    </row>
    <row r="581" spans="1:17">
      <c r="A581" s="51" t="s">
        <v>4823</v>
      </c>
      <c r="B581" s="51">
        <f t="shared" si="47"/>
        <v>1</v>
      </c>
      <c r="C581" s="51">
        <f t="shared" si="48"/>
        <v>744</v>
      </c>
      <c r="D581" s="51" t="s">
        <v>489</v>
      </c>
      <c r="E581" s="54" t="str">
        <f t="shared" si="49"/>
        <v>029664</v>
      </c>
      <c r="F581" s="51" t="e">
        <f>VLOOKUP(E581,#REF!,8,FALSE)</f>
        <v>#REF!</v>
      </c>
      <c r="G581" s="51" t="e">
        <f>VLOOKUP(E581,#REF!,9,FALSE)</f>
        <v>#REF!</v>
      </c>
      <c r="H581" s="52">
        <v>8563</v>
      </c>
      <c r="I581" s="51" t="s">
        <v>490</v>
      </c>
      <c r="J581" s="53">
        <v>121.5</v>
      </c>
      <c r="K581" s="53">
        <v>120.999999</v>
      </c>
      <c r="L581" s="53">
        <v>104.50995990053764</v>
      </c>
      <c r="M581" s="53">
        <v>104.46137609139785</v>
      </c>
      <c r="N581" s="53">
        <f t="shared" si="50"/>
        <v>77719.263812000005</v>
      </c>
      <c r="O581" s="53" t="e">
        <f>VLOOKUP(E581,#REF!,29,FALSE)</f>
        <v>#REF!</v>
      </c>
      <c r="P581" s="53" t="e">
        <f t="shared" si="51"/>
        <v>#REF!</v>
      </c>
      <c r="Q581" s="53">
        <v>4.858380913978063E-2</v>
      </c>
    </row>
    <row r="582" spans="1:17">
      <c r="A582" s="51" t="s">
        <v>4823</v>
      </c>
      <c r="B582" s="51">
        <f t="shared" si="47"/>
        <v>1</v>
      </c>
      <c r="C582" s="51">
        <f t="shared" si="48"/>
        <v>744</v>
      </c>
      <c r="D582" s="51" t="s">
        <v>2974</v>
      </c>
      <c r="E582" s="54" t="str">
        <f t="shared" si="49"/>
        <v>033752</v>
      </c>
      <c r="F582" s="51" t="e">
        <f>VLOOKUP(E582,#REF!,8,FALSE)</f>
        <v>#REF!</v>
      </c>
      <c r="G582" s="51" t="e">
        <f>VLOOKUP(E582,#REF!,9,FALSE)</f>
        <v>#REF!</v>
      </c>
      <c r="H582" s="52">
        <v>908483</v>
      </c>
      <c r="I582" s="51" t="s">
        <v>5221</v>
      </c>
      <c r="J582" s="53">
        <v>15.2</v>
      </c>
      <c r="K582" s="53">
        <v>14.4</v>
      </c>
      <c r="L582" s="53">
        <v>17.098648784946235</v>
      </c>
      <c r="M582" s="53">
        <v>17.098648784946235</v>
      </c>
      <c r="N582" s="53">
        <f t="shared" si="50"/>
        <v>12721.394695999999</v>
      </c>
      <c r="O582" s="53" t="e">
        <f>VLOOKUP(E582,#REF!,29,FALSE)</f>
        <v>#REF!</v>
      </c>
      <c r="P582" s="53" t="e">
        <f t="shared" si="51"/>
        <v>#REF!</v>
      </c>
      <c r="Q582" s="53">
        <v>0</v>
      </c>
    </row>
    <row r="583" spans="1:17">
      <c r="A583" s="51" t="s">
        <v>4823</v>
      </c>
      <c r="B583" s="51">
        <f t="shared" si="47"/>
        <v>1</v>
      </c>
      <c r="C583" s="51">
        <f t="shared" si="48"/>
        <v>744</v>
      </c>
      <c r="D583" s="51" t="s">
        <v>1964</v>
      </c>
      <c r="E583" s="54" t="str">
        <f t="shared" si="49"/>
        <v>029994</v>
      </c>
      <c r="F583" s="51" t="e">
        <f>VLOOKUP(E583,#REF!,8,FALSE)</f>
        <v>#REF!</v>
      </c>
      <c r="G583" s="51" t="e">
        <f>VLOOKUP(E583,#REF!,9,FALSE)</f>
        <v>#REF!</v>
      </c>
      <c r="H583" s="52">
        <v>8545</v>
      </c>
      <c r="I583" s="51" t="s">
        <v>5222</v>
      </c>
      <c r="J583" s="53">
        <v>2.2999999999999998</v>
      </c>
      <c r="K583" s="53">
        <v>10.557581000000001</v>
      </c>
      <c r="L583" s="53">
        <v>0</v>
      </c>
      <c r="M583" s="53">
        <v>0</v>
      </c>
      <c r="N583" s="53">
        <f t="shared" si="50"/>
        <v>0</v>
      </c>
      <c r="O583" s="53" t="e">
        <f>VLOOKUP(E583,#REF!,29,FALSE)</f>
        <v>#REF!</v>
      </c>
      <c r="P583" s="53" t="e">
        <f t="shared" si="51"/>
        <v>#REF!</v>
      </c>
      <c r="Q583" s="53">
        <v>0</v>
      </c>
    </row>
    <row r="584" spans="1:17">
      <c r="A584" s="51" t="s">
        <v>4823</v>
      </c>
      <c r="B584" s="51">
        <f t="shared" si="47"/>
        <v>1</v>
      </c>
      <c r="C584" s="51">
        <f t="shared" si="48"/>
        <v>744</v>
      </c>
      <c r="D584" s="51" t="s">
        <v>1966</v>
      </c>
      <c r="E584" s="54" t="str">
        <f t="shared" si="49"/>
        <v>031702</v>
      </c>
      <c r="F584" s="51" t="e">
        <f>VLOOKUP(E584,#REF!,8,FALSE)</f>
        <v>#REF!</v>
      </c>
      <c r="G584" s="51" t="e">
        <f>VLOOKUP(E584,#REF!,9,FALSE)</f>
        <v>#REF!</v>
      </c>
      <c r="H584" s="52">
        <v>895149</v>
      </c>
      <c r="I584" s="51" t="s">
        <v>1967</v>
      </c>
      <c r="J584" s="53">
        <v>2.5</v>
      </c>
      <c r="K584" s="53">
        <v>14.693954</v>
      </c>
      <c r="L584" s="53">
        <v>0</v>
      </c>
      <c r="M584" s="53">
        <v>0</v>
      </c>
      <c r="N584" s="53">
        <f t="shared" si="50"/>
        <v>0</v>
      </c>
      <c r="O584" s="53" t="e">
        <f>VLOOKUP(E584,#REF!,29,FALSE)</f>
        <v>#REF!</v>
      </c>
      <c r="P584" s="53" t="e">
        <f t="shared" si="51"/>
        <v>#REF!</v>
      </c>
      <c r="Q584" s="53">
        <v>0</v>
      </c>
    </row>
    <row r="585" spans="1:17">
      <c r="A585" s="51" t="s">
        <v>4823</v>
      </c>
      <c r="B585" s="51">
        <f t="shared" si="47"/>
        <v>1</v>
      </c>
      <c r="C585" s="51">
        <f t="shared" si="48"/>
        <v>744</v>
      </c>
      <c r="D585" s="51" t="s">
        <v>1598</v>
      </c>
      <c r="E585" s="54" t="str">
        <f t="shared" si="49"/>
        <v>030945</v>
      </c>
      <c r="F585" s="51" t="e">
        <f>VLOOKUP(E585,#REF!,8,FALSE)</f>
        <v>#REF!</v>
      </c>
      <c r="G585" s="51" t="e">
        <f>VLOOKUP(E585,#REF!,9,FALSE)</f>
        <v>#REF!</v>
      </c>
      <c r="H585" s="52">
        <v>890384</v>
      </c>
      <c r="I585" s="51" t="s">
        <v>5223</v>
      </c>
      <c r="J585" s="53">
        <v>17.100000000000001</v>
      </c>
      <c r="K585" s="53">
        <v>15.000007</v>
      </c>
      <c r="L585" s="53">
        <v>15.291342086021507</v>
      </c>
      <c r="M585" s="53">
        <v>13.906387970430108</v>
      </c>
      <c r="N585" s="53">
        <f t="shared" si="50"/>
        <v>10346.352650000001</v>
      </c>
      <c r="O585" s="53" t="e">
        <f>VLOOKUP(E585,#REF!,29,FALSE)</f>
        <v>#REF!</v>
      </c>
      <c r="P585" s="53" t="e">
        <f t="shared" si="51"/>
        <v>#REF!</v>
      </c>
      <c r="Q585" s="53">
        <v>1.3849541155913974</v>
      </c>
    </row>
    <row r="586" spans="1:17">
      <c r="A586" s="51" t="s">
        <v>4823</v>
      </c>
      <c r="B586" s="51">
        <f t="shared" si="47"/>
        <v>1</v>
      </c>
      <c r="C586" s="51">
        <f t="shared" si="48"/>
        <v>744</v>
      </c>
      <c r="D586" s="51" t="s">
        <v>135</v>
      </c>
      <c r="E586" s="54" t="str">
        <f t="shared" si="49"/>
        <v>028654</v>
      </c>
      <c r="F586" s="51" t="e">
        <f>VLOOKUP(E586,#REF!,8,FALSE)</f>
        <v>#REF!</v>
      </c>
      <c r="G586" s="51" t="e">
        <f>VLOOKUP(E586,#REF!,9,FALSE)</f>
        <v>#REF!</v>
      </c>
      <c r="H586" s="52">
        <v>8300</v>
      </c>
      <c r="I586" s="51" t="s">
        <v>5224</v>
      </c>
      <c r="J586" s="53">
        <v>22.2</v>
      </c>
      <c r="K586" s="53">
        <v>21.999991999999999</v>
      </c>
      <c r="L586" s="53">
        <v>9.3210106021505368</v>
      </c>
      <c r="M586" s="53">
        <v>9.23872538172043</v>
      </c>
      <c r="N586" s="53">
        <f t="shared" si="50"/>
        <v>6873.6116839999995</v>
      </c>
      <c r="O586" s="53" t="e">
        <f>VLOOKUP(E586,#REF!,29,FALSE)</f>
        <v>#REF!</v>
      </c>
      <c r="P586" s="53" t="e">
        <f t="shared" si="51"/>
        <v>#REF!</v>
      </c>
      <c r="Q586" s="53">
        <v>8.2285220430107789E-2</v>
      </c>
    </row>
    <row r="587" spans="1:17">
      <c r="A587" s="51" t="s">
        <v>4823</v>
      </c>
      <c r="B587" s="51">
        <f t="shared" si="47"/>
        <v>1</v>
      </c>
      <c r="C587" s="51">
        <f t="shared" si="48"/>
        <v>744</v>
      </c>
      <c r="D587" s="51" t="s">
        <v>2967</v>
      </c>
      <c r="E587" s="54" t="str">
        <f t="shared" si="49"/>
        <v>033919</v>
      </c>
      <c r="F587" s="51" t="e">
        <f>VLOOKUP(E587,#REF!,8,FALSE)</f>
        <v>#REF!</v>
      </c>
      <c r="G587" s="51" t="e">
        <f>VLOOKUP(E587,#REF!,9,FALSE)</f>
        <v>#REF!</v>
      </c>
      <c r="H587" s="52">
        <v>910683</v>
      </c>
      <c r="I587" s="51" t="s">
        <v>5225</v>
      </c>
      <c r="J587" s="53">
        <v>8.6999999999999993</v>
      </c>
      <c r="K587" s="53">
        <v>8.6999999999999993</v>
      </c>
      <c r="L587" s="53">
        <v>7.9997846666666668</v>
      </c>
      <c r="M587" s="53">
        <v>7.9997846666666668</v>
      </c>
      <c r="N587" s="53">
        <f t="shared" si="50"/>
        <v>5951.8397919999998</v>
      </c>
      <c r="O587" s="53" t="e">
        <f>VLOOKUP(E587,#REF!,29,FALSE)</f>
        <v>#REF!</v>
      </c>
      <c r="P587" s="53" t="e">
        <f t="shared" si="51"/>
        <v>#REF!</v>
      </c>
      <c r="Q587" s="53">
        <v>0</v>
      </c>
    </row>
    <row r="588" spans="1:17">
      <c r="A588" s="51" t="s">
        <v>4823</v>
      </c>
      <c r="B588" s="51">
        <f t="shared" si="47"/>
        <v>1</v>
      </c>
      <c r="C588" s="51">
        <f t="shared" si="48"/>
        <v>744</v>
      </c>
      <c r="D588" s="51" t="s">
        <v>2895</v>
      </c>
      <c r="E588" s="54" t="str">
        <f t="shared" si="49"/>
        <v>033999</v>
      </c>
      <c r="F588" s="51" t="e">
        <f>VLOOKUP(E588,#REF!,8,FALSE)</f>
        <v>#REF!</v>
      </c>
      <c r="G588" s="51" t="e">
        <f>VLOOKUP(E588,#REF!,9,FALSE)</f>
        <v>#REF!</v>
      </c>
      <c r="H588" s="52">
        <v>910688</v>
      </c>
      <c r="I588" s="51" t="s">
        <v>5226</v>
      </c>
      <c r="J588" s="53">
        <v>8.5</v>
      </c>
      <c r="K588" s="53">
        <v>8.5</v>
      </c>
      <c r="L588" s="53">
        <v>9.1490156478494633</v>
      </c>
      <c r="M588" s="53">
        <v>9.1490156478494633</v>
      </c>
      <c r="N588" s="53">
        <f t="shared" si="50"/>
        <v>6806.8676420000011</v>
      </c>
      <c r="O588" s="53" t="e">
        <f>VLOOKUP(E588,#REF!,29,FALSE)</f>
        <v>#REF!</v>
      </c>
      <c r="P588" s="53" t="e">
        <f t="shared" si="51"/>
        <v>#REF!</v>
      </c>
      <c r="Q588" s="53">
        <v>0</v>
      </c>
    </row>
    <row r="589" spans="1:17">
      <c r="A589" s="51" t="s">
        <v>4823</v>
      </c>
      <c r="B589" s="51">
        <f t="shared" si="47"/>
        <v>1</v>
      </c>
      <c r="C589" s="51">
        <f t="shared" si="48"/>
        <v>744</v>
      </c>
      <c r="D589" s="51" t="s">
        <v>2956</v>
      </c>
      <c r="E589" s="54" t="str">
        <f t="shared" si="49"/>
        <v>033917</v>
      </c>
      <c r="F589" s="51" t="e">
        <f>VLOOKUP(E589,#REF!,8,FALSE)</f>
        <v>#REF!</v>
      </c>
      <c r="G589" s="51" t="e">
        <f>VLOOKUP(E589,#REF!,9,FALSE)</f>
        <v>#REF!</v>
      </c>
      <c r="H589" s="52">
        <v>910719</v>
      </c>
      <c r="I589" s="51" t="s">
        <v>5227</v>
      </c>
      <c r="J589" s="53">
        <v>8.6999999999999993</v>
      </c>
      <c r="K589" s="53">
        <v>8.6999999999999993</v>
      </c>
      <c r="L589" s="53">
        <v>7.9902729637096765</v>
      </c>
      <c r="M589" s="53">
        <v>7.9902729637096765</v>
      </c>
      <c r="N589" s="53">
        <f t="shared" si="50"/>
        <v>5944.7630849999996</v>
      </c>
      <c r="O589" s="53" t="e">
        <f>VLOOKUP(E589,#REF!,29,FALSE)</f>
        <v>#REF!</v>
      </c>
      <c r="P589" s="53" t="e">
        <f t="shared" si="51"/>
        <v>#REF!</v>
      </c>
      <c r="Q589" s="53">
        <v>0</v>
      </c>
    </row>
    <row r="590" spans="1:17">
      <c r="A590" s="51" t="s">
        <v>4823</v>
      </c>
      <c r="B590" s="51">
        <f t="shared" si="47"/>
        <v>1</v>
      </c>
      <c r="C590" s="51">
        <f t="shared" si="48"/>
        <v>744</v>
      </c>
      <c r="D590" s="51" t="s">
        <v>2958</v>
      </c>
      <c r="E590" s="54" t="str">
        <f t="shared" si="49"/>
        <v>033920</v>
      </c>
      <c r="F590" s="51" t="e">
        <f>VLOOKUP(E590,#REF!,8,FALSE)</f>
        <v>#REF!</v>
      </c>
      <c r="G590" s="51" t="e">
        <f>VLOOKUP(E590,#REF!,9,FALSE)</f>
        <v>#REF!</v>
      </c>
      <c r="H590" s="52">
        <v>910720</v>
      </c>
      <c r="I590" s="51" t="s">
        <v>5228</v>
      </c>
      <c r="J590" s="53">
        <v>8.6999999999999993</v>
      </c>
      <c r="K590" s="53">
        <v>8.6999999999999993</v>
      </c>
      <c r="L590" s="53">
        <v>7.9450800860215045</v>
      </c>
      <c r="M590" s="53">
        <v>7.9450800860215045</v>
      </c>
      <c r="N590" s="53">
        <f t="shared" si="50"/>
        <v>5911.1395839999996</v>
      </c>
      <c r="O590" s="53" t="e">
        <f>VLOOKUP(E590,#REF!,29,FALSE)</f>
        <v>#REF!</v>
      </c>
      <c r="P590" s="53" t="e">
        <f t="shared" si="51"/>
        <v>#REF!</v>
      </c>
      <c r="Q590" s="53">
        <v>0</v>
      </c>
    </row>
    <row r="591" spans="1:17">
      <c r="A591" s="51" t="s">
        <v>4823</v>
      </c>
      <c r="B591" s="51">
        <f t="shared" si="47"/>
        <v>1</v>
      </c>
      <c r="C591" s="51">
        <f t="shared" si="48"/>
        <v>744</v>
      </c>
      <c r="D591" s="51" t="s">
        <v>2969</v>
      </c>
      <c r="E591" s="54" t="str">
        <f t="shared" si="49"/>
        <v>033918</v>
      </c>
      <c r="F591" s="51" t="e">
        <f>VLOOKUP(E591,#REF!,8,FALSE)</f>
        <v>#REF!</v>
      </c>
      <c r="G591" s="51" t="e">
        <f>VLOOKUP(E591,#REF!,9,FALSE)</f>
        <v>#REF!</v>
      </c>
      <c r="H591" s="52">
        <v>910721</v>
      </c>
      <c r="I591" s="51" t="s">
        <v>5229</v>
      </c>
      <c r="J591" s="53">
        <v>8.6999999999999993</v>
      </c>
      <c r="K591" s="53">
        <v>8.6999999999999993</v>
      </c>
      <c r="L591" s="53">
        <v>7.879237307795699</v>
      </c>
      <c r="M591" s="53">
        <v>7.879237307795699</v>
      </c>
      <c r="N591" s="53">
        <f t="shared" si="50"/>
        <v>5862.1525570000003</v>
      </c>
      <c r="O591" s="53" t="e">
        <f>VLOOKUP(E591,#REF!,29,FALSE)</f>
        <v>#REF!</v>
      </c>
      <c r="P591" s="53" t="e">
        <f t="shared" si="51"/>
        <v>#REF!</v>
      </c>
      <c r="Q591" s="53">
        <v>0</v>
      </c>
    </row>
    <row r="592" spans="1:17">
      <c r="A592" s="51" t="s">
        <v>4823</v>
      </c>
      <c r="B592" s="51">
        <f t="shared" si="47"/>
        <v>1</v>
      </c>
      <c r="C592" s="51">
        <f t="shared" si="48"/>
        <v>744</v>
      </c>
      <c r="D592" s="51" t="s">
        <v>2911</v>
      </c>
      <c r="E592" s="54" t="str">
        <f t="shared" si="49"/>
        <v>033928</v>
      </c>
      <c r="F592" s="51" t="e">
        <f>VLOOKUP(E592,#REF!,8,FALSE)</f>
        <v>#REF!</v>
      </c>
      <c r="G592" s="51" t="e">
        <f>VLOOKUP(E592,#REF!,9,FALSE)</f>
        <v>#REF!</v>
      </c>
      <c r="H592" s="52">
        <v>910723</v>
      </c>
      <c r="I592" s="51" t="s">
        <v>2912</v>
      </c>
      <c r="J592" s="53">
        <v>8.6999999999999993</v>
      </c>
      <c r="K592" s="53">
        <v>8.6999999999999993</v>
      </c>
      <c r="L592" s="53">
        <v>8.126734528225807</v>
      </c>
      <c r="M592" s="53">
        <v>8.126734528225807</v>
      </c>
      <c r="N592" s="53">
        <f t="shared" si="50"/>
        <v>6046.290489</v>
      </c>
      <c r="O592" s="53" t="e">
        <f>VLOOKUP(E592,#REF!,29,FALSE)</f>
        <v>#REF!</v>
      </c>
      <c r="P592" s="53" t="e">
        <f t="shared" si="51"/>
        <v>#REF!</v>
      </c>
      <c r="Q592" s="53">
        <v>0</v>
      </c>
    </row>
    <row r="593" spans="1:17">
      <c r="A593" s="51" t="s">
        <v>4823</v>
      </c>
      <c r="B593" s="51">
        <f t="shared" si="47"/>
        <v>1</v>
      </c>
      <c r="C593" s="51">
        <f t="shared" si="48"/>
        <v>744</v>
      </c>
      <c r="D593" s="51" t="s">
        <v>2913</v>
      </c>
      <c r="E593" s="54" t="str">
        <f t="shared" si="49"/>
        <v>033929</v>
      </c>
      <c r="F593" s="51" t="e">
        <f>VLOOKUP(E593,#REF!,8,FALSE)</f>
        <v>#REF!</v>
      </c>
      <c r="G593" s="51" t="e">
        <f>VLOOKUP(E593,#REF!,9,FALSE)</f>
        <v>#REF!</v>
      </c>
      <c r="H593" s="52">
        <v>910724</v>
      </c>
      <c r="I593" s="51" t="s">
        <v>2914</v>
      </c>
      <c r="J593" s="53">
        <v>8.6999999999999993</v>
      </c>
      <c r="K593" s="53">
        <v>8.6999999999999993</v>
      </c>
      <c r="L593" s="53">
        <v>8.1780274784946236</v>
      </c>
      <c r="M593" s="53">
        <v>8.1780274784946236</v>
      </c>
      <c r="N593" s="53">
        <f t="shared" si="50"/>
        <v>6084.4524439999996</v>
      </c>
      <c r="O593" s="53" t="e">
        <f>VLOOKUP(E593,#REF!,29,FALSE)</f>
        <v>#REF!</v>
      </c>
      <c r="P593" s="53" t="e">
        <f t="shared" si="51"/>
        <v>#REF!</v>
      </c>
      <c r="Q593" s="53">
        <v>0</v>
      </c>
    </row>
    <row r="594" spans="1:17">
      <c r="A594" s="51" t="s">
        <v>4823</v>
      </c>
      <c r="B594" s="51">
        <f t="shared" si="47"/>
        <v>1</v>
      </c>
      <c r="C594" s="51">
        <f t="shared" si="48"/>
        <v>744</v>
      </c>
      <c r="D594" s="51" t="s">
        <v>2924</v>
      </c>
      <c r="E594" s="54" t="str">
        <f t="shared" si="49"/>
        <v>033930</v>
      </c>
      <c r="F594" s="51" t="e">
        <f>VLOOKUP(E594,#REF!,8,FALSE)</f>
        <v>#REF!</v>
      </c>
      <c r="G594" s="51" t="e">
        <f>VLOOKUP(E594,#REF!,9,FALSE)</f>
        <v>#REF!</v>
      </c>
      <c r="H594" s="52">
        <v>910725</v>
      </c>
      <c r="I594" s="51" t="s">
        <v>2925</v>
      </c>
      <c r="J594" s="53">
        <v>8.6999999999999993</v>
      </c>
      <c r="K594" s="53">
        <v>8.6999999999999993</v>
      </c>
      <c r="L594" s="53">
        <v>8.2692475215053758</v>
      </c>
      <c r="M594" s="53">
        <v>8.2692475215053758</v>
      </c>
      <c r="N594" s="53">
        <f t="shared" si="50"/>
        <v>6152.3201559999998</v>
      </c>
      <c r="O594" s="53" t="e">
        <f>VLOOKUP(E594,#REF!,29,FALSE)</f>
        <v>#REF!</v>
      </c>
      <c r="P594" s="53" t="e">
        <f t="shared" si="51"/>
        <v>#REF!</v>
      </c>
      <c r="Q594" s="53">
        <v>0</v>
      </c>
    </row>
    <row r="595" spans="1:17">
      <c r="A595" s="51" t="s">
        <v>4823</v>
      </c>
      <c r="B595" s="51">
        <f t="shared" si="47"/>
        <v>1</v>
      </c>
      <c r="C595" s="51">
        <f t="shared" si="48"/>
        <v>744</v>
      </c>
      <c r="D595" s="51" t="s">
        <v>2915</v>
      </c>
      <c r="E595" s="54" t="str">
        <f t="shared" si="49"/>
        <v>033931</v>
      </c>
      <c r="F595" s="51" t="e">
        <f>VLOOKUP(E595,#REF!,8,FALSE)</f>
        <v>#REF!</v>
      </c>
      <c r="G595" s="51" t="e">
        <f>VLOOKUP(E595,#REF!,9,FALSE)</f>
        <v>#REF!</v>
      </c>
      <c r="H595" s="52">
        <v>910726</v>
      </c>
      <c r="I595" s="51" t="s">
        <v>2916</v>
      </c>
      <c r="J595" s="53">
        <v>8.6999999999999993</v>
      </c>
      <c r="K595" s="53">
        <v>8.6999999999999993</v>
      </c>
      <c r="L595" s="53">
        <v>8.2108658118279578</v>
      </c>
      <c r="M595" s="53">
        <v>8.2108658118279578</v>
      </c>
      <c r="N595" s="53">
        <f t="shared" si="50"/>
        <v>6108.884164000001</v>
      </c>
      <c r="O595" s="53" t="e">
        <f>VLOOKUP(E595,#REF!,29,FALSE)</f>
        <v>#REF!</v>
      </c>
      <c r="P595" s="53" t="e">
        <f t="shared" si="51"/>
        <v>#REF!</v>
      </c>
      <c r="Q595" s="53">
        <v>0</v>
      </c>
    </row>
    <row r="596" spans="1:17">
      <c r="A596" s="51" t="s">
        <v>4823</v>
      </c>
      <c r="B596" s="51">
        <f t="shared" si="47"/>
        <v>1</v>
      </c>
      <c r="C596" s="51">
        <f t="shared" si="48"/>
        <v>744</v>
      </c>
      <c r="D596" s="51" t="s">
        <v>2897</v>
      </c>
      <c r="E596" s="54" t="str">
        <f t="shared" si="49"/>
        <v>034000</v>
      </c>
      <c r="F596" s="51" t="e">
        <f>VLOOKUP(E596,#REF!,8,FALSE)</f>
        <v>#REF!</v>
      </c>
      <c r="G596" s="51" t="e">
        <f>VLOOKUP(E596,#REF!,9,FALSE)</f>
        <v>#REF!</v>
      </c>
      <c r="H596" s="52">
        <v>910727</v>
      </c>
      <c r="I596" s="51" t="s">
        <v>5230</v>
      </c>
      <c r="J596" s="53">
        <v>8.5</v>
      </c>
      <c r="K596" s="53">
        <v>8.5</v>
      </c>
      <c r="L596" s="53">
        <v>9.2034844112903222</v>
      </c>
      <c r="M596" s="53">
        <v>9.2034844112903222</v>
      </c>
      <c r="N596" s="53">
        <f t="shared" si="50"/>
        <v>6847.3924019999995</v>
      </c>
      <c r="O596" s="53" t="e">
        <f>VLOOKUP(E596,#REF!,29,FALSE)</f>
        <v>#REF!</v>
      </c>
      <c r="P596" s="53" t="e">
        <f t="shared" si="51"/>
        <v>#REF!</v>
      </c>
      <c r="Q596" s="53">
        <v>0</v>
      </c>
    </row>
    <row r="597" spans="1:17">
      <c r="A597" s="51" t="s">
        <v>4823</v>
      </c>
      <c r="B597" s="51">
        <f t="shared" si="47"/>
        <v>1</v>
      </c>
      <c r="C597" s="51">
        <f t="shared" si="48"/>
        <v>744</v>
      </c>
      <c r="D597" s="51" t="s">
        <v>2899</v>
      </c>
      <c r="E597" s="54" t="str">
        <f t="shared" si="49"/>
        <v>033990</v>
      </c>
      <c r="F597" s="51" t="e">
        <f>VLOOKUP(E597,#REF!,8,FALSE)</f>
        <v>#REF!</v>
      </c>
      <c r="G597" s="51" t="e">
        <f>VLOOKUP(E597,#REF!,9,FALSE)</f>
        <v>#REF!</v>
      </c>
      <c r="H597" s="52">
        <v>910728</v>
      </c>
      <c r="I597" s="51" t="s">
        <v>5231</v>
      </c>
      <c r="J597" s="53">
        <v>8.5</v>
      </c>
      <c r="K597" s="53">
        <v>8.5</v>
      </c>
      <c r="L597" s="53">
        <v>9.2452091801075262</v>
      </c>
      <c r="M597" s="53">
        <v>9.2452091801075262</v>
      </c>
      <c r="N597" s="53">
        <f t="shared" si="50"/>
        <v>6878.4356299999999</v>
      </c>
      <c r="O597" s="53" t="e">
        <f>VLOOKUP(E597,#REF!,29,FALSE)</f>
        <v>#REF!</v>
      </c>
      <c r="P597" s="53" t="e">
        <f t="shared" si="51"/>
        <v>#REF!</v>
      </c>
      <c r="Q597" s="53">
        <v>0</v>
      </c>
    </row>
    <row r="598" spans="1:17">
      <c r="A598" s="51" t="s">
        <v>4823</v>
      </c>
      <c r="B598" s="51">
        <f t="shared" si="47"/>
        <v>1</v>
      </c>
      <c r="C598" s="51">
        <f t="shared" si="48"/>
        <v>744</v>
      </c>
      <c r="D598" s="51" t="s">
        <v>2901</v>
      </c>
      <c r="E598" s="54" t="str">
        <f t="shared" si="49"/>
        <v>033991</v>
      </c>
      <c r="F598" s="51" t="e">
        <f>VLOOKUP(E598,#REF!,8,FALSE)</f>
        <v>#REF!</v>
      </c>
      <c r="G598" s="51" t="e">
        <f>VLOOKUP(E598,#REF!,9,FALSE)</f>
        <v>#REF!</v>
      </c>
      <c r="H598" s="52">
        <v>910729</v>
      </c>
      <c r="I598" s="51" t="s">
        <v>5232</v>
      </c>
      <c r="J598" s="53">
        <v>8.5</v>
      </c>
      <c r="K598" s="53">
        <v>8.5</v>
      </c>
      <c r="L598" s="53">
        <v>8.9908927620967738</v>
      </c>
      <c r="M598" s="53">
        <v>8.9908927620967738</v>
      </c>
      <c r="N598" s="53">
        <f t="shared" si="50"/>
        <v>6689.2242149999993</v>
      </c>
      <c r="O598" s="53" t="e">
        <f>VLOOKUP(E598,#REF!,29,FALSE)</f>
        <v>#REF!</v>
      </c>
      <c r="P598" s="53" t="e">
        <f t="shared" si="51"/>
        <v>#REF!</v>
      </c>
      <c r="Q598" s="53">
        <v>0</v>
      </c>
    </row>
    <row r="599" spans="1:17">
      <c r="A599" s="51" t="s">
        <v>4823</v>
      </c>
      <c r="B599" s="51">
        <f t="shared" si="47"/>
        <v>1</v>
      </c>
      <c r="C599" s="51">
        <f t="shared" si="48"/>
        <v>744</v>
      </c>
      <c r="D599" s="51" t="s">
        <v>5233</v>
      </c>
      <c r="E599" s="54" t="str">
        <f t="shared" si="49"/>
        <v>028140</v>
      </c>
      <c r="F599" s="51" t="e">
        <f>VLOOKUP(E599,#REF!,8,FALSE)</f>
        <v>#REF!</v>
      </c>
      <c r="G599" s="51" t="e">
        <f>VLOOKUP(E599,#REF!,9,FALSE)</f>
        <v>#REF!</v>
      </c>
      <c r="H599" s="52">
        <v>8087</v>
      </c>
      <c r="I599" s="51" t="s">
        <v>5234</v>
      </c>
      <c r="J599" s="53">
        <v>2.2999999999999998</v>
      </c>
      <c r="K599" s="53">
        <v>2.000003</v>
      </c>
      <c r="L599" s="53">
        <v>1.0203205645161291</v>
      </c>
      <c r="M599" s="53">
        <v>0.2199865940860215</v>
      </c>
      <c r="N599" s="53">
        <f t="shared" si="50"/>
        <v>163.67002600000001</v>
      </c>
      <c r="O599" s="53" t="e">
        <f>VLOOKUP(E599,#REF!,29,FALSE)</f>
        <v>#REF!</v>
      </c>
      <c r="P599" s="53" t="e">
        <f t="shared" si="51"/>
        <v>#REF!</v>
      </c>
      <c r="Q599" s="53">
        <v>0.80033397043010757</v>
      </c>
    </row>
    <row r="600" spans="1:17">
      <c r="A600" s="51" t="s">
        <v>4823</v>
      </c>
      <c r="B600" s="51">
        <f t="shared" si="47"/>
        <v>1</v>
      </c>
      <c r="C600" s="51">
        <f t="shared" si="48"/>
        <v>744</v>
      </c>
      <c r="D600" s="51" t="s">
        <v>2756</v>
      </c>
      <c r="E600" s="54" t="str">
        <f t="shared" si="49"/>
        <v>034046</v>
      </c>
      <c r="F600" s="51" t="e">
        <f>VLOOKUP(E600,#REF!,8,FALSE)</f>
        <v>#REF!</v>
      </c>
      <c r="G600" s="51" t="e">
        <f>VLOOKUP(E600,#REF!,9,FALSE)</f>
        <v>#REF!</v>
      </c>
      <c r="H600" s="52">
        <v>909106</v>
      </c>
      <c r="I600" s="51" t="s">
        <v>2757</v>
      </c>
      <c r="J600" s="53">
        <v>6.8</v>
      </c>
      <c r="K600" s="53">
        <v>6.2000029999999997</v>
      </c>
      <c r="L600" s="53">
        <v>4.177763037634409</v>
      </c>
      <c r="M600" s="53">
        <v>4.0942394683355955E-2</v>
      </c>
      <c r="N600" s="53">
        <f t="shared" si="50"/>
        <v>30.461141644416831</v>
      </c>
      <c r="O600" s="53" t="e">
        <f>VLOOKUP(E600,#REF!,29,FALSE)</f>
        <v>#REF!</v>
      </c>
      <c r="P600" s="53" t="e">
        <f t="shared" si="51"/>
        <v>#REF!</v>
      </c>
      <c r="Q600" s="53">
        <v>4.1368206429510526</v>
      </c>
    </row>
    <row r="601" spans="1:17">
      <c r="A601" s="51" t="s">
        <v>4823</v>
      </c>
      <c r="B601" s="51">
        <f t="shared" si="47"/>
        <v>1</v>
      </c>
      <c r="C601" s="51">
        <f t="shared" si="48"/>
        <v>744</v>
      </c>
      <c r="D601" s="51" t="s">
        <v>2892</v>
      </c>
      <c r="E601" s="54" t="str">
        <f t="shared" si="49"/>
        <v>034074</v>
      </c>
      <c r="F601" s="51" t="e">
        <f>VLOOKUP(E601,#REF!,8,FALSE)</f>
        <v>#REF!</v>
      </c>
      <c r="G601" s="51" t="e">
        <f>VLOOKUP(E601,#REF!,9,FALSE)</f>
        <v>#REF!</v>
      </c>
      <c r="H601" s="52">
        <v>910687</v>
      </c>
      <c r="I601" s="51" t="s">
        <v>5235</v>
      </c>
      <c r="J601" s="53">
        <v>8.1999999999999993</v>
      </c>
      <c r="K601" s="53">
        <v>8.1999999999999993</v>
      </c>
      <c r="L601" s="53">
        <v>9.6206672983870973</v>
      </c>
      <c r="M601" s="53">
        <v>9.6206672983870973</v>
      </c>
      <c r="N601" s="53">
        <f t="shared" si="50"/>
        <v>7157.7764700000007</v>
      </c>
      <c r="O601" s="53" t="e">
        <f>VLOOKUP(E601,#REF!,29,FALSE)</f>
        <v>#REF!</v>
      </c>
      <c r="P601" s="53" t="e">
        <f t="shared" si="51"/>
        <v>#REF!</v>
      </c>
      <c r="Q601" s="53">
        <v>0</v>
      </c>
    </row>
    <row r="602" spans="1:17">
      <c r="A602" s="51" t="s">
        <v>4823</v>
      </c>
      <c r="B602" s="51">
        <f t="shared" si="47"/>
        <v>1</v>
      </c>
      <c r="C602" s="51">
        <f t="shared" si="48"/>
        <v>744</v>
      </c>
      <c r="D602" s="51" t="s">
        <v>2879</v>
      </c>
      <c r="E602" s="54" t="str">
        <f t="shared" si="49"/>
        <v>034073</v>
      </c>
      <c r="F602" s="51" t="e">
        <f>VLOOKUP(E602,#REF!,8,FALSE)</f>
        <v>#REF!</v>
      </c>
      <c r="G602" s="51" t="e">
        <f>VLOOKUP(E602,#REF!,9,FALSE)</f>
        <v>#REF!</v>
      </c>
      <c r="H602" s="52">
        <v>910722</v>
      </c>
      <c r="I602" s="51" t="s">
        <v>5236</v>
      </c>
      <c r="J602" s="53">
        <v>8.1999999999999993</v>
      </c>
      <c r="K602" s="53">
        <v>8.1999999999999993</v>
      </c>
      <c r="L602" s="53">
        <v>9.588409323924731</v>
      </c>
      <c r="M602" s="53">
        <v>9.588409323924731</v>
      </c>
      <c r="N602" s="53">
        <f t="shared" si="50"/>
        <v>7133.7765369999997</v>
      </c>
      <c r="O602" s="53" t="e">
        <f>VLOOKUP(E602,#REF!,29,FALSE)</f>
        <v>#REF!</v>
      </c>
      <c r="P602" s="53" t="e">
        <f t="shared" si="51"/>
        <v>#REF!</v>
      </c>
      <c r="Q602" s="53">
        <v>0</v>
      </c>
    </row>
    <row r="603" spans="1:17">
      <c r="A603" s="51" t="s">
        <v>4823</v>
      </c>
      <c r="B603" s="51">
        <f t="shared" si="47"/>
        <v>1</v>
      </c>
      <c r="C603" s="51">
        <f t="shared" si="48"/>
        <v>744</v>
      </c>
      <c r="D603" s="51" t="s">
        <v>2542</v>
      </c>
      <c r="E603" s="54" t="str">
        <f t="shared" si="49"/>
        <v>033667</v>
      </c>
      <c r="F603" s="51" t="e">
        <f>VLOOKUP(E603,#REF!,8,FALSE)</f>
        <v>#REF!</v>
      </c>
      <c r="G603" s="51" t="e">
        <f>VLOOKUP(E603,#REF!,9,FALSE)</f>
        <v>#REF!</v>
      </c>
      <c r="H603" s="52">
        <v>907432</v>
      </c>
      <c r="I603" s="51" t="s">
        <v>5237</v>
      </c>
      <c r="J603" s="53">
        <v>16.7</v>
      </c>
      <c r="K603" s="53">
        <v>15.399996</v>
      </c>
      <c r="L603" s="53">
        <v>9.4844140147849458</v>
      </c>
      <c r="M603" s="53">
        <v>9.0675098655913988</v>
      </c>
      <c r="N603" s="53">
        <f t="shared" si="50"/>
        <v>6746.2273400000004</v>
      </c>
      <c r="O603" s="53" t="e">
        <f>VLOOKUP(E603,#REF!,29,FALSE)</f>
        <v>#REF!</v>
      </c>
      <c r="P603" s="53" t="e">
        <f t="shared" si="51"/>
        <v>#REF!</v>
      </c>
      <c r="Q603" s="53">
        <v>0.41690414919354735</v>
      </c>
    </row>
    <row r="604" spans="1:17">
      <c r="A604" s="51" t="s">
        <v>4823</v>
      </c>
      <c r="B604" s="51">
        <f t="shared" si="47"/>
        <v>1</v>
      </c>
      <c r="C604" s="51">
        <f t="shared" si="48"/>
        <v>744</v>
      </c>
      <c r="D604" s="51" t="s">
        <v>2557</v>
      </c>
      <c r="E604" s="54" t="str">
        <f t="shared" si="49"/>
        <v>033631</v>
      </c>
      <c r="F604" s="51" t="e">
        <f>VLOOKUP(E604,#REF!,8,FALSE)</f>
        <v>#REF!</v>
      </c>
      <c r="G604" s="51" t="e">
        <f>VLOOKUP(E604,#REF!,9,FALSE)</f>
        <v>#REF!</v>
      </c>
      <c r="H604" s="52">
        <v>908344</v>
      </c>
      <c r="I604" s="51" t="s">
        <v>2558</v>
      </c>
      <c r="J604" s="53">
        <v>13.8</v>
      </c>
      <c r="K604" s="53">
        <v>13.749997</v>
      </c>
      <c r="L604" s="53">
        <v>13.890036481182797</v>
      </c>
      <c r="M604" s="53">
        <v>13.890036436827957</v>
      </c>
      <c r="N604" s="53">
        <f t="shared" si="50"/>
        <v>10334.187109</v>
      </c>
      <c r="O604" s="53" t="e">
        <f>VLOOKUP(E604,#REF!,29,FALSE)</f>
        <v>#REF!</v>
      </c>
      <c r="P604" s="53" t="e">
        <f t="shared" si="51"/>
        <v>#REF!</v>
      </c>
      <c r="Q604" s="53">
        <v>4.4354839056106887E-8</v>
      </c>
    </row>
    <row r="605" spans="1:17">
      <c r="A605" s="51" t="s">
        <v>4823</v>
      </c>
      <c r="B605" s="51">
        <f t="shared" si="47"/>
        <v>1</v>
      </c>
      <c r="C605" s="51">
        <f t="shared" si="48"/>
        <v>744</v>
      </c>
      <c r="D605" s="51" t="s">
        <v>2588</v>
      </c>
      <c r="E605" s="54" t="str">
        <f t="shared" si="49"/>
        <v>031888</v>
      </c>
      <c r="F605" s="51" t="e">
        <f>VLOOKUP(E605,#REF!,8,FALSE)</f>
        <v>#REF!</v>
      </c>
      <c r="G605" s="51" t="e">
        <f>VLOOKUP(E605,#REF!,9,FALSE)</f>
        <v>#REF!</v>
      </c>
      <c r="H605" s="52">
        <v>909378</v>
      </c>
      <c r="I605" s="51" t="s">
        <v>5238</v>
      </c>
      <c r="J605" s="53">
        <v>507.2</v>
      </c>
      <c r="K605" s="53">
        <v>484.4</v>
      </c>
      <c r="L605" s="53">
        <v>468.40925236155914</v>
      </c>
      <c r="M605" s="53">
        <v>343.75950118971684</v>
      </c>
      <c r="N605" s="53">
        <f t="shared" si="50"/>
        <v>255757.06888514932</v>
      </c>
      <c r="O605" s="53" t="e">
        <f>VLOOKUP(E605,#REF!,29,FALSE)</f>
        <v>#REF!</v>
      </c>
      <c r="P605" s="53" t="e">
        <f t="shared" si="51"/>
        <v>#REF!</v>
      </c>
      <c r="Q605" s="53">
        <v>124.64975117184233</v>
      </c>
    </row>
    <row r="606" spans="1:17">
      <c r="A606" s="51" t="s">
        <v>4823</v>
      </c>
      <c r="B606" s="51">
        <f t="shared" si="47"/>
        <v>1</v>
      </c>
      <c r="C606" s="51">
        <f t="shared" si="48"/>
        <v>744</v>
      </c>
      <c r="D606" s="51" t="s">
        <v>2566</v>
      </c>
      <c r="E606" s="54" t="str">
        <f t="shared" si="49"/>
        <v>033633</v>
      </c>
      <c r="F606" s="51" t="e">
        <f>VLOOKUP(E606,#REF!,8,FALSE)</f>
        <v>#REF!</v>
      </c>
      <c r="G606" s="51" t="e">
        <f>VLOOKUP(E606,#REF!,9,FALSE)</f>
        <v>#REF!</v>
      </c>
      <c r="H606" s="52">
        <v>909477</v>
      </c>
      <c r="I606" s="51" t="s">
        <v>2567</v>
      </c>
      <c r="J606" s="53">
        <v>15.2</v>
      </c>
      <c r="K606" s="53">
        <v>13.4</v>
      </c>
      <c r="L606" s="53">
        <v>12.879762885752688</v>
      </c>
      <c r="M606" s="53">
        <v>11.771788920698924</v>
      </c>
      <c r="N606" s="53">
        <f t="shared" si="50"/>
        <v>8758.2109569999993</v>
      </c>
      <c r="O606" s="53" t="e">
        <f>VLOOKUP(E606,#REF!,29,FALSE)</f>
        <v>#REF!</v>
      </c>
      <c r="P606" s="53" t="e">
        <f t="shared" si="51"/>
        <v>#REF!</v>
      </c>
      <c r="Q606" s="53">
        <v>1.1079739650537646</v>
      </c>
    </row>
    <row r="607" spans="1:17">
      <c r="A607" s="51" t="s">
        <v>4823</v>
      </c>
      <c r="B607" s="51">
        <f t="shared" si="47"/>
        <v>1</v>
      </c>
      <c r="C607" s="51">
        <f t="shared" si="48"/>
        <v>744</v>
      </c>
      <c r="D607" s="51" t="s">
        <v>2610</v>
      </c>
      <c r="E607" s="54" t="str">
        <f t="shared" si="49"/>
        <v>033621</v>
      </c>
      <c r="F607" s="51" t="e">
        <f>VLOOKUP(E607,#REF!,8,FALSE)</f>
        <v>#REF!</v>
      </c>
      <c r="G607" s="51" t="e">
        <f>VLOOKUP(E607,#REF!,9,FALSE)</f>
        <v>#REF!</v>
      </c>
      <c r="H607" s="52">
        <v>909498</v>
      </c>
      <c r="I607" s="51" t="s">
        <v>2611</v>
      </c>
      <c r="J607" s="53">
        <v>15.5</v>
      </c>
      <c r="K607" s="53">
        <v>14.2</v>
      </c>
      <c r="L607" s="53">
        <v>13.422264831989247</v>
      </c>
      <c r="M607" s="53">
        <v>12.748404935483871</v>
      </c>
      <c r="N607" s="53">
        <f t="shared" si="50"/>
        <v>9484.8132719999994</v>
      </c>
      <c r="O607" s="53" t="e">
        <f>VLOOKUP(E607,#REF!,29,FALSE)</f>
        <v>#REF!</v>
      </c>
      <c r="P607" s="53" t="e">
        <f t="shared" si="51"/>
        <v>#REF!</v>
      </c>
      <c r="Q607" s="53">
        <v>0.67385989650537714</v>
      </c>
    </row>
    <row r="608" spans="1:17">
      <c r="A608" s="51" t="s">
        <v>4823</v>
      </c>
      <c r="B608" s="51">
        <f t="shared" si="47"/>
        <v>1</v>
      </c>
      <c r="C608" s="51">
        <f t="shared" si="48"/>
        <v>744</v>
      </c>
      <c r="D608" s="51" t="s">
        <v>2608</v>
      </c>
      <c r="E608" s="54" t="str">
        <f t="shared" si="49"/>
        <v>033622</v>
      </c>
      <c r="F608" s="51" t="e">
        <f>VLOOKUP(E608,#REF!,8,FALSE)</f>
        <v>#REF!</v>
      </c>
      <c r="G608" s="51" t="e">
        <f>VLOOKUP(E608,#REF!,9,FALSE)</f>
        <v>#REF!</v>
      </c>
      <c r="H608" s="52">
        <v>909523</v>
      </c>
      <c r="I608" s="51" t="s">
        <v>2609</v>
      </c>
      <c r="J608" s="53">
        <v>15</v>
      </c>
      <c r="K608" s="53">
        <v>11.299999</v>
      </c>
      <c r="L608" s="53">
        <v>10.518663072580644</v>
      </c>
      <c r="M608" s="53">
        <v>8.2152556370967744</v>
      </c>
      <c r="N608" s="53">
        <f t="shared" si="50"/>
        <v>6112.1501939999998</v>
      </c>
      <c r="O608" s="53" t="e">
        <f>VLOOKUP(E608,#REF!,29,FALSE)</f>
        <v>#REF!</v>
      </c>
      <c r="P608" s="53" t="e">
        <f t="shared" si="51"/>
        <v>#REF!</v>
      </c>
      <c r="Q608" s="53">
        <v>2.3034074354838707</v>
      </c>
    </row>
    <row r="609" spans="1:17">
      <c r="A609" s="51" t="s">
        <v>4823</v>
      </c>
      <c r="B609" s="51">
        <f t="shared" si="47"/>
        <v>1</v>
      </c>
      <c r="C609" s="51">
        <f t="shared" si="48"/>
        <v>744</v>
      </c>
      <c r="D609" s="51" t="s">
        <v>2616</v>
      </c>
      <c r="E609" s="54" t="str">
        <f t="shared" si="49"/>
        <v>033619</v>
      </c>
      <c r="F609" s="51" t="e">
        <f>VLOOKUP(E609,#REF!,8,FALSE)</f>
        <v>#REF!</v>
      </c>
      <c r="G609" s="51" t="e">
        <f>VLOOKUP(E609,#REF!,9,FALSE)</f>
        <v>#REF!</v>
      </c>
      <c r="H609" s="52">
        <v>909524</v>
      </c>
      <c r="I609" s="51" t="s">
        <v>2617</v>
      </c>
      <c r="J609" s="53">
        <v>15.3</v>
      </c>
      <c r="K609" s="53">
        <v>13.499993</v>
      </c>
      <c r="L609" s="53">
        <v>11.191869407258064</v>
      </c>
      <c r="M609" s="53">
        <v>10.23807121639785</v>
      </c>
      <c r="N609" s="53">
        <f t="shared" si="50"/>
        <v>7617.1249850000004</v>
      </c>
      <c r="O609" s="53" t="e">
        <f>VLOOKUP(E609,#REF!,29,FALSE)</f>
        <v>#REF!</v>
      </c>
      <c r="P609" s="53" t="e">
        <f t="shared" si="51"/>
        <v>#REF!</v>
      </c>
      <c r="Q609" s="53">
        <v>0.95379819086021489</v>
      </c>
    </row>
    <row r="610" spans="1:17">
      <c r="A610" s="51" t="s">
        <v>4823</v>
      </c>
      <c r="B610" s="51">
        <f t="shared" si="47"/>
        <v>1</v>
      </c>
      <c r="C610" s="51">
        <f t="shared" si="48"/>
        <v>744</v>
      </c>
      <c r="D610" s="51" t="s">
        <v>2602</v>
      </c>
      <c r="E610" s="54" t="str">
        <f t="shared" si="49"/>
        <v>033620</v>
      </c>
      <c r="F610" s="51" t="e">
        <f>VLOOKUP(E610,#REF!,8,FALSE)</f>
        <v>#REF!</v>
      </c>
      <c r="G610" s="51" t="e">
        <f>VLOOKUP(E610,#REF!,9,FALSE)</f>
        <v>#REF!</v>
      </c>
      <c r="H610" s="52">
        <v>909525</v>
      </c>
      <c r="I610" s="51" t="s">
        <v>2603</v>
      </c>
      <c r="J610" s="53">
        <v>15.1</v>
      </c>
      <c r="K610" s="53">
        <v>12.899998999999999</v>
      </c>
      <c r="L610" s="53">
        <v>10.518354661290322</v>
      </c>
      <c r="M610" s="53">
        <v>9.3160951491935489</v>
      </c>
      <c r="N610" s="53">
        <f t="shared" si="50"/>
        <v>6931.1747910000004</v>
      </c>
      <c r="O610" s="53" t="e">
        <f>VLOOKUP(E610,#REF!,29,FALSE)</f>
        <v>#REF!</v>
      </c>
      <c r="P610" s="53" t="e">
        <f t="shared" si="51"/>
        <v>#REF!</v>
      </c>
      <c r="Q610" s="53">
        <v>1.2022595120967734</v>
      </c>
    </row>
    <row r="611" spans="1:17">
      <c r="A611" s="51" t="s">
        <v>4823</v>
      </c>
      <c r="B611" s="51">
        <f t="shared" si="47"/>
        <v>1</v>
      </c>
      <c r="C611" s="51">
        <f t="shared" si="48"/>
        <v>744</v>
      </c>
      <c r="D611" s="51" t="s">
        <v>2600</v>
      </c>
      <c r="E611" s="54" t="str">
        <f t="shared" si="49"/>
        <v>033623</v>
      </c>
      <c r="F611" s="51" t="e">
        <f>VLOOKUP(E611,#REF!,8,FALSE)</f>
        <v>#REF!</v>
      </c>
      <c r="G611" s="51" t="e">
        <f>VLOOKUP(E611,#REF!,9,FALSE)</f>
        <v>#REF!</v>
      </c>
      <c r="H611" s="52">
        <v>909526</v>
      </c>
      <c r="I611" s="51" t="s">
        <v>2601</v>
      </c>
      <c r="J611" s="53">
        <v>13.2</v>
      </c>
      <c r="K611" s="53">
        <v>10.300007000000001</v>
      </c>
      <c r="L611" s="53">
        <v>11.377955428763441</v>
      </c>
      <c r="M611" s="53">
        <v>9.2045210564516129</v>
      </c>
      <c r="N611" s="53">
        <f t="shared" si="50"/>
        <v>6848.1636660000004</v>
      </c>
      <c r="O611" s="53" t="e">
        <f>VLOOKUP(E611,#REF!,29,FALSE)</f>
        <v>#REF!</v>
      </c>
      <c r="P611" s="53" t="e">
        <f t="shared" si="51"/>
        <v>#REF!</v>
      </c>
      <c r="Q611" s="53">
        <v>2.1734343723118283</v>
      </c>
    </row>
    <row r="612" spans="1:17">
      <c r="A612" s="51" t="s">
        <v>4823</v>
      </c>
      <c r="B612" s="51">
        <f t="shared" si="47"/>
        <v>1</v>
      </c>
      <c r="C612" s="51">
        <f t="shared" si="48"/>
        <v>744</v>
      </c>
      <c r="D612" s="51" t="s">
        <v>2606</v>
      </c>
      <c r="E612" s="54" t="str">
        <f t="shared" si="49"/>
        <v>033624</v>
      </c>
      <c r="F612" s="51" t="e">
        <f>VLOOKUP(E612,#REF!,8,FALSE)</f>
        <v>#REF!</v>
      </c>
      <c r="G612" s="51" t="e">
        <f>VLOOKUP(E612,#REF!,9,FALSE)</f>
        <v>#REF!</v>
      </c>
      <c r="H612" s="52">
        <v>909527</v>
      </c>
      <c r="I612" s="51" t="s">
        <v>2607</v>
      </c>
      <c r="J612" s="53">
        <v>14.8</v>
      </c>
      <c r="K612" s="53">
        <v>11.900001</v>
      </c>
      <c r="L612" s="53">
        <v>10.949965888440859</v>
      </c>
      <c r="M612" s="53">
        <v>9.1279120120967736</v>
      </c>
      <c r="N612" s="53">
        <f t="shared" si="50"/>
        <v>6791.1665369999992</v>
      </c>
      <c r="O612" s="53" t="e">
        <f>VLOOKUP(E612,#REF!,29,FALSE)</f>
        <v>#REF!</v>
      </c>
      <c r="P612" s="53" t="e">
        <f t="shared" si="51"/>
        <v>#REF!</v>
      </c>
      <c r="Q612" s="53">
        <v>1.8220538763440854</v>
      </c>
    </row>
    <row r="613" spans="1:17">
      <c r="A613" s="51" t="s">
        <v>4823</v>
      </c>
      <c r="B613" s="51">
        <f t="shared" si="47"/>
        <v>1</v>
      </c>
      <c r="C613" s="51">
        <f t="shared" si="48"/>
        <v>744</v>
      </c>
      <c r="D613" s="51" t="s">
        <v>2604</v>
      </c>
      <c r="E613" s="54" t="str">
        <f t="shared" si="49"/>
        <v>033618</v>
      </c>
      <c r="F613" s="51" t="e">
        <f>VLOOKUP(E613,#REF!,8,FALSE)</f>
        <v>#REF!</v>
      </c>
      <c r="G613" s="51" t="e">
        <f>VLOOKUP(E613,#REF!,9,FALSE)</f>
        <v>#REF!</v>
      </c>
      <c r="H613" s="52">
        <v>909528</v>
      </c>
      <c r="I613" s="51" t="s">
        <v>2605</v>
      </c>
      <c r="J613" s="53">
        <v>14.3</v>
      </c>
      <c r="K613" s="53">
        <v>13.800003</v>
      </c>
      <c r="L613" s="53">
        <v>11.341808017473118</v>
      </c>
      <c r="M613" s="53">
        <v>11.341807881720431</v>
      </c>
      <c r="N613" s="53">
        <f t="shared" si="50"/>
        <v>8438.3050640000001</v>
      </c>
      <c r="O613" s="53" t="e">
        <f>VLOOKUP(E613,#REF!,29,FALSE)</f>
        <v>#REF!</v>
      </c>
      <c r="P613" s="53" t="e">
        <f t="shared" si="51"/>
        <v>#REF!</v>
      </c>
      <c r="Q613" s="53">
        <v>1.3575268767649553E-7</v>
      </c>
    </row>
    <row r="614" spans="1:17">
      <c r="A614" s="51" t="s">
        <v>4823</v>
      </c>
      <c r="B614" s="51">
        <f t="shared" si="47"/>
        <v>1</v>
      </c>
      <c r="C614" s="51">
        <f t="shared" si="48"/>
        <v>744</v>
      </c>
      <c r="D614" s="51" t="s">
        <v>2574</v>
      </c>
      <c r="E614" s="54" t="str">
        <f t="shared" si="49"/>
        <v>033625</v>
      </c>
      <c r="F614" s="51" t="e">
        <f>VLOOKUP(E614,#REF!,8,FALSE)</f>
        <v>#REF!</v>
      </c>
      <c r="G614" s="51" t="e">
        <f>VLOOKUP(E614,#REF!,9,FALSE)</f>
        <v>#REF!</v>
      </c>
      <c r="H614" s="52">
        <v>909529</v>
      </c>
      <c r="I614" s="51" t="s">
        <v>2575</v>
      </c>
      <c r="J614" s="53">
        <v>5.0999999999999996</v>
      </c>
      <c r="K614" s="53">
        <v>4.5</v>
      </c>
      <c r="L614" s="53">
        <v>3.7472659811827955</v>
      </c>
      <c r="M614" s="53">
        <v>3.4279166706989246</v>
      </c>
      <c r="N614" s="53">
        <f t="shared" si="50"/>
        <v>2550.370003</v>
      </c>
      <c r="O614" s="53" t="e">
        <f>VLOOKUP(E614,#REF!,29,FALSE)</f>
        <v>#REF!</v>
      </c>
      <c r="P614" s="53" t="e">
        <f t="shared" si="51"/>
        <v>#REF!</v>
      </c>
      <c r="Q614" s="53">
        <v>0.31934931048387089</v>
      </c>
    </row>
    <row r="615" spans="1:17">
      <c r="A615" s="51" t="s">
        <v>4823</v>
      </c>
      <c r="B615" s="51">
        <f t="shared" si="47"/>
        <v>1</v>
      </c>
      <c r="C615" s="51">
        <f t="shared" si="48"/>
        <v>744</v>
      </c>
      <c r="D615" s="51" t="s">
        <v>2572</v>
      </c>
      <c r="E615" s="54" t="str">
        <f t="shared" si="49"/>
        <v>033666</v>
      </c>
      <c r="F615" s="51" t="e">
        <f>VLOOKUP(E615,#REF!,8,FALSE)</f>
        <v>#REF!</v>
      </c>
      <c r="G615" s="51" t="e">
        <f>VLOOKUP(E615,#REF!,9,FALSE)</f>
        <v>#REF!</v>
      </c>
      <c r="H615" s="52">
        <v>909530</v>
      </c>
      <c r="I615" s="51" t="s">
        <v>5239</v>
      </c>
      <c r="J615" s="53">
        <v>15.3</v>
      </c>
      <c r="K615" s="53">
        <v>14.399993</v>
      </c>
      <c r="L615" s="53">
        <v>16.524736119623658</v>
      </c>
      <c r="M615" s="53">
        <v>16.124222485215054</v>
      </c>
      <c r="N615" s="53">
        <f t="shared" si="50"/>
        <v>11996.421528999999</v>
      </c>
      <c r="O615" s="53" t="e">
        <f>VLOOKUP(E615,#REF!,29,FALSE)</f>
        <v>#REF!</v>
      </c>
      <c r="P615" s="53" t="e">
        <f t="shared" si="51"/>
        <v>#REF!</v>
      </c>
      <c r="Q615" s="53">
        <v>0.40051363440860405</v>
      </c>
    </row>
    <row r="616" spans="1:17">
      <c r="A616" s="51" t="s">
        <v>4823</v>
      </c>
      <c r="B616" s="51">
        <f t="shared" si="47"/>
        <v>1</v>
      </c>
      <c r="C616" s="51">
        <f t="shared" si="48"/>
        <v>744</v>
      </c>
      <c r="D616" s="51" t="s">
        <v>2577</v>
      </c>
      <c r="E616" s="54" t="str">
        <f t="shared" si="49"/>
        <v>033628</v>
      </c>
      <c r="F616" s="51" t="e">
        <f>VLOOKUP(E616,#REF!,8,FALSE)</f>
        <v>#REF!</v>
      </c>
      <c r="G616" s="51" t="e">
        <f>VLOOKUP(E616,#REF!,9,FALSE)</f>
        <v>#REF!</v>
      </c>
      <c r="H616" s="52">
        <v>909531</v>
      </c>
      <c r="I616" s="51" t="s">
        <v>2578</v>
      </c>
      <c r="J616" s="53">
        <v>14.6</v>
      </c>
      <c r="K616" s="53">
        <v>13.800003</v>
      </c>
      <c r="L616" s="53">
        <v>10.174939155913979</v>
      </c>
      <c r="M616" s="53">
        <v>9.9708354126344094</v>
      </c>
      <c r="N616" s="53">
        <f t="shared" si="50"/>
        <v>7418.3015470000009</v>
      </c>
      <c r="O616" s="53" t="e">
        <f>VLOOKUP(E616,#REF!,29,FALSE)</f>
        <v>#REF!</v>
      </c>
      <c r="P616" s="53" t="e">
        <f t="shared" si="51"/>
        <v>#REF!</v>
      </c>
      <c r="Q616" s="53">
        <v>0.20410374327956982</v>
      </c>
    </row>
    <row r="617" spans="1:17">
      <c r="A617" s="51" t="s">
        <v>4823</v>
      </c>
      <c r="B617" s="51">
        <f t="shared" si="47"/>
        <v>1</v>
      </c>
      <c r="C617" s="51">
        <f t="shared" si="48"/>
        <v>744</v>
      </c>
      <c r="D617" s="51" t="s">
        <v>2563</v>
      </c>
      <c r="E617" s="54" t="str">
        <f t="shared" si="49"/>
        <v>033629</v>
      </c>
      <c r="F617" s="51" t="e">
        <f>VLOOKUP(E617,#REF!,8,FALSE)</f>
        <v>#REF!</v>
      </c>
      <c r="G617" s="51" t="e">
        <f>VLOOKUP(E617,#REF!,9,FALSE)</f>
        <v>#REF!</v>
      </c>
      <c r="H617" s="52">
        <v>909532</v>
      </c>
      <c r="I617" s="51" t="s">
        <v>2564</v>
      </c>
      <c r="J617" s="53">
        <v>15.5</v>
      </c>
      <c r="K617" s="53">
        <v>13.4</v>
      </c>
      <c r="L617" s="53">
        <v>14.426684686827958</v>
      </c>
      <c r="M617" s="53">
        <v>12.93043201747312</v>
      </c>
      <c r="N617" s="53">
        <f t="shared" si="50"/>
        <v>9620.2414210000006</v>
      </c>
      <c r="O617" s="53" t="e">
        <f>VLOOKUP(E617,#REF!,29,FALSE)</f>
        <v>#REF!</v>
      </c>
      <c r="P617" s="53" t="e">
        <f t="shared" si="51"/>
        <v>#REF!</v>
      </c>
      <c r="Q617" s="53">
        <v>1.496252669354839</v>
      </c>
    </row>
    <row r="618" spans="1:17">
      <c r="A618" s="51" t="s">
        <v>4823</v>
      </c>
      <c r="B618" s="51">
        <f t="shared" si="47"/>
        <v>1</v>
      </c>
      <c r="C618" s="51">
        <f t="shared" si="48"/>
        <v>744</v>
      </c>
      <c r="D618" s="51" t="s">
        <v>2560</v>
      </c>
      <c r="E618" s="54" t="str">
        <f t="shared" si="49"/>
        <v>033630</v>
      </c>
      <c r="F618" s="51" t="e">
        <f>VLOOKUP(E618,#REF!,8,FALSE)</f>
        <v>#REF!</v>
      </c>
      <c r="G618" s="51" t="e">
        <f>VLOOKUP(E618,#REF!,9,FALSE)</f>
        <v>#REF!</v>
      </c>
      <c r="H618" s="52">
        <v>909533</v>
      </c>
      <c r="I618" s="51" t="s">
        <v>2561</v>
      </c>
      <c r="J618" s="53">
        <v>14.1</v>
      </c>
      <c r="K618" s="53">
        <v>13.800003</v>
      </c>
      <c r="L618" s="53">
        <v>14.477874599462366</v>
      </c>
      <c r="M618" s="53">
        <v>14.477874505376343</v>
      </c>
      <c r="N618" s="53">
        <f t="shared" si="50"/>
        <v>10771.538632</v>
      </c>
      <c r="O618" s="53" t="e">
        <f>VLOOKUP(E618,#REF!,29,FALSE)</f>
        <v>#REF!</v>
      </c>
      <c r="P618" s="53" t="e">
        <f t="shared" si="51"/>
        <v>#REF!</v>
      </c>
      <c r="Q618" s="53">
        <v>9.4086021573441752E-8</v>
      </c>
    </row>
    <row r="619" spans="1:17">
      <c r="A619" s="51" t="s">
        <v>4823</v>
      </c>
      <c r="B619" s="51">
        <f t="shared" si="47"/>
        <v>1</v>
      </c>
      <c r="C619" s="51">
        <f t="shared" si="48"/>
        <v>744</v>
      </c>
      <c r="D619" s="51" t="s">
        <v>2569</v>
      </c>
      <c r="E619" s="54" t="str">
        <f t="shared" si="49"/>
        <v>033632</v>
      </c>
      <c r="F619" s="51" t="e">
        <f>VLOOKUP(E619,#REF!,8,FALSE)</f>
        <v>#REF!</v>
      </c>
      <c r="G619" s="51" t="e">
        <f>VLOOKUP(E619,#REF!,9,FALSE)</f>
        <v>#REF!</v>
      </c>
      <c r="H619" s="52">
        <v>909534</v>
      </c>
      <c r="I619" s="51" t="s">
        <v>2570</v>
      </c>
      <c r="J619" s="53">
        <v>16.3</v>
      </c>
      <c r="K619" s="53">
        <v>14.099997</v>
      </c>
      <c r="L619" s="53">
        <v>14.311947909946236</v>
      </c>
      <c r="M619" s="53">
        <v>12.835226481182795</v>
      </c>
      <c r="N619" s="53">
        <f t="shared" si="50"/>
        <v>9549.4085020000002</v>
      </c>
      <c r="O619" s="53" t="e">
        <f>VLOOKUP(E619,#REF!,29,FALSE)</f>
        <v>#REF!</v>
      </c>
      <c r="P619" s="53" t="e">
        <f t="shared" si="51"/>
        <v>#REF!</v>
      </c>
      <c r="Q619" s="53">
        <v>1.4767214287634396</v>
      </c>
    </row>
    <row r="620" spans="1:17">
      <c r="A620" s="51" t="s">
        <v>4823</v>
      </c>
      <c r="B620" s="51">
        <f t="shared" si="47"/>
        <v>1</v>
      </c>
      <c r="C620" s="51">
        <f t="shared" si="48"/>
        <v>744</v>
      </c>
      <c r="D620" s="51" t="s">
        <v>2520</v>
      </c>
      <c r="E620" s="54" t="str">
        <f t="shared" si="49"/>
        <v>033642</v>
      </c>
      <c r="F620" s="51" t="e">
        <f>VLOOKUP(E620,#REF!,8,FALSE)</f>
        <v>#REF!</v>
      </c>
      <c r="G620" s="51" t="e">
        <f>VLOOKUP(E620,#REF!,9,FALSE)</f>
        <v>#REF!</v>
      </c>
      <c r="H620" s="52">
        <v>909552</v>
      </c>
      <c r="I620" s="51" t="s">
        <v>2521</v>
      </c>
      <c r="J620" s="53">
        <v>10.8</v>
      </c>
      <c r="K620" s="53">
        <v>9.9999959999999994</v>
      </c>
      <c r="L620" s="53">
        <v>12.709946038978496</v>
      </c>
      <c r="M620" s="53">
        <v>12.200936221774192</v>
      </c>
      <c r="N620" s="53">
        <f t="shared" si="50"/>
        <v>9077.4965489999995</v>
      </c>
      <c r="O620" s="53" t="e">
        <f>VLOOKUP(E620,#REF!,29,FALSE)</f>
        <v>#REF!</v>
      </c>
      <c r="P620" s="53" t="e">
        <f t="shared" si="51"/>
        <v>#REF!</v>
      </c>
      <c r="Q620" s="53">
        <v>0.50900981720430183</v>
      </c>
    </row>
    <row r="621" spans="1:17">
      <c r="A621" s="51" t="s">
        <v>4823</v>
      </c>
      <c r="B621" s="51">
        <f t="shared" si="47"/>
        <v>1</v>
      </c>
      <c r="C621" s="51">
        <f t="shared" si="48"/>
        <v>744</v>
      </c>
      <c r="D621" s="51" t="s">
        <v>2527</v>
      </c>
      <c r="E621" s="54" t="str">
        <f t="shared" si="49"/>
        <v>033663</v>
      </c>
      <c r="F621" s="51" t="e">
        <f>VLOOKUP(E621,#REF!,8,FALSE)</f>
        <v>#REF!</v>
      </c>
      <c r="G621" s="51" t="e">
        <f>VLOOKUP(E621,#REF!,9,FALSE)</f>
        <v>#REF!</v>
      </c>
      <c r="H621" s="52">
        <v>909553</v>
      </c>
      <c r="I621" s="51" t="s">
        <v>2528</v>
      </c>
      <c r="J621" s="53">
        <v>17.7</v>
      </c>
      <c r="K621" s="53">
        <v>16.099999</v>
      </c>
      <c r="L621" s="53">
        <v>16.043142606182798</v>
      </c>
      <c r="M621" s="53">
        <v>14.592914178763442</v>
      </c>
      <c r="N621" s="53">
        <f t="shared" si="50"/>
        <v>10857.128149</v>
      </c>
      <c r="O621" s="53" t="e">
        <f>VLOOKUP(E621,#REF!,29,FALSE)</f>
        <v>#REF!</v>
      </c>
      <c r="P621" s="53" t="e">
        <f t="shared" si="51"/>
        <v>#REF!</v>
      </c>
      <c r="Q621" s="53">
        <v>1.4502284274193558</v>
      </c>
    </row>
    <row r="622" spans="1:17">
      <c r="A622" s="51" t="s">
        <v>4823</v>
      </c>
      <c r="B622" s="51">
        <f t="shared" si="47"/>
        <v>1</v>
      </c>
      <c r="C622" s="51">
        <f t="shared" si="48"/>
        <v>744</v>
      </c>
      <c r="D622" s="51" t="s">
        <v>2514</v>
      </c>
      <c r="E622" s="54" t="str">
        <f t="shared" si="49"/>
        <v>033647</v>
      </c>
      <c r="F622" s="51" t="e">
        <f>VLOOKUP(E622,#REF!,8,FALSE)</f>
        <v>#REF!</v>
      </c>
      <c r="G622" s="51" t="e">
        <f>VLOOKUP(E622,#REF!,9,FALSE)</f>
        <v>#REF!</v>
      </c>
      <c r="H622" s="52">
        <v>909573</v>
      </c>
      <c r="I622" s="51" t="s">
        <v>2515</v>
      </c>
      <c r="J622" s="53">
        <v>9.1999999999999993</v>
      </c>
      <c r="K622" s="53">
        <v>8.3999989999999993</v>
      </c>
      <c r="L622" s="53">
        <v>8.322433873655914</v>
      </c>
      <c r="M622" s="53">
        <v>7.8779851989247316</v>
      </c>
      <c r="N622" s="53">
        <f t="shared" si="50"/>
        <v>5861.220988</v>
      </c>
      <c r="O622" s="53" t="e">
        <f>VLOOKUP(E622,#REF!,29,FALSE)</f>
        <v>#REF!</v>
      </c>
      <c r="P622" s="53" t="e">
        <f t="shared" si="51"/>
        <v>#REF!</v>
      </c>
      <c r="Q622" s="53">
        <v>0.4444486747311826</v>
      </c>
    </row>
    <row r="623" spans="1:17">
      <c r="A623" s="51" t="s">
        <v>4823</v>
      </c>
      <c r="B623" s="51">
        <f t="shared" si="47"/>
        <v>1</v>
      </c>
      <c r="C623" s="51">
        <f t="shared" si="48"/>
        <v>744</v>
      </c>
      <c r="D623" s="51" t="s">
        <v>2518</v>
      </c>
      <c r="E623" s="54" t="str">
        <f t="shared" si="49"/>
        <v>033645</v>
      </c>
      <c r="F623" s="51" t="e">
        <f>VLOOKUP(E623,#REF!,8,FALSE)</f>
        <v>#REF!</v>
      </c>
      <c r="G623" s="51" t="e">
        <f>VLOOKUP(E623,#REF!,9,FALSE)</f>
        <v>#REF!</v>
      </c>
      <c r="H623" s="52">
        <v>909574</v>
      </c>
      <c r="I623" s="51" t="s">
        <v>2519</v>
      </c>
      <c r="J623" s="53">
        <v>9.1</v>
      </c>
      <c r="K623" s="53">
        <v>8.3999989999999993</v>
      </c>
      <c r="L623" s="53">
        <v>8.4945323306451606</v>
      </c>
      <c r="M623" s="53">
        <v>8.1292539650537634</v>
      </c>
      <c r="N623" s="53">
        <f t="shared" si="50"/>
        <v>6048.1649500000003</v>
      </c>
      <c r="O623" s="53" t="e">
        <f>VLOOKUP(E623,#REF!,29,FALSE)</f>
        <v>#REF!</v>
      </c>
      <c r="P623" s="53" t="e">
        <f t="shared" si="51"/>
        <v>#REF!</v>
      </c>
      <c r="Q623" s="53">
        <v>0.36527836559139726</v>
      </c>
    </row>
    <row r="624" spans="1:17">
      <c r="A624" s="51" t="s">
        <v>4823</v>
      </c>
      <c r="B624" s="51">
        <f t="shared" si="47"/>
        <v>1</v>
      </c>
      <c r="C624" s="51">
        <f t="shared" si="48"/>
        <v>744</v>
      </c>
      <c r="D624" s="51" t="s">
        <v>2524</v>
      </c>
      <c r="E624" s="54" t="str">
        <f t="shared" si="49"/>
        <v>033644</v>
      </c>
      <c r="F624" s="51" t="e">
        <f>VLOOKUP(E624,#REF!,8,FALSE)</f>
        <v>#REF!</v>
      </c>
      <c r="G624" s="51" t="e">
        <f>VLOOKUP(E624,#REF!,9,FALSE)</f>
        <v>#REF!</v>
      </c>
      <c r="H624" s="52">
        <v>909575</v>
      </c>
      <c r="I624" s="51" t="s">
        <v>2525</v>
      </c>
      <c r="J624" s="53">
        <v>9.3000000000000007</v>
      </c>
      <c r="K624" s="53">
        <v>8.6999960000000005</v>
      </c>
      <c r="L624" s="53">
        <v>8.6401615672043022</v>
      </c>
      <c r="M624" s="53">
        <v>8.3797552150537626</v>
      </c>
      <c r="N624" s="53">
        <f t="shared" si="50"/>
        <v>6234.5378799999999</v>
      </c>
      <c r="O624" s="53" t="e">
        <f>VLOOKUP(E624,#REF!,29,FALSE)</f>
        <v>#REF!</v>
      </c>
      <c r="P624" s="53" t="e">
        <f t="shared" si="51"/>
        <v>#REF!</v>
      </c>
      <c r="Q624" s="53">
        <v>0.26040635215053831</v>
      </c>
    </row>
    <row r="625" spans="1:17">
      <c r="A625" s="51" t="s">
        <v>4823</v>
      </c>
      <c r="B625" s="51">
        <f t="shared" si="47"/>
        <v>1</v>
      </c>
      <c r="C625" s="51">
        <f t="shared" si="48"/>
        <v>744</v>
      </c>
      <c r="D625" s="51" t="s">
        <v>2522</v>
      </c>
      <c r="E625" s="54" t="str">
        <f t="shared" si="49"/>
        <v>033640</v>
      </c>
      <c r="F625" s="51" t="e">
        <f>VLOOKUP(E625,#REF!,8,FALSE)</f>
        <v>#REF!</v>
      </c>
      <c r="G625" s="51" t="e">
        <f>VLOOKUP(E625,#REF!,9,FALSE)</f>
        <v>#REF!</v>
      </c>
      <c r="H625" s="52">
        <v>909577</v>
      </c>
      <c r="I625" s="51" t="s">
        <v>2523</v>
      </c>
      <c r="J625" s="53">
        <v>10.1</v>
      </c>
      <c r="K625" s="53">
        <v>9.7000010000000003</v>
      </c>
      <c r="L625" s="53">
        <v>10.999599955645161</v>
      </c>
      <c r="M625" s="53">
        <v>10.952182735215054</v>
      </c>
      <c r="N625" s="53">
        <f t="shared" si="50"/>
        <v>8148.4239550000002</v>
      </c>
      <c r="O625" s="53" t="e">
        <f>VLOOKUP(E625,#REF!,29,FALSE)</f>
        <v>#REF!</v>
      </c>
      <c r="P625" s="53" t="e">
        <f t="shared" si="51"/>
        <v>#REF!</v>
      </c>
      <c r="Q625" s="53">
        <v>4.7417220430107071E-2</v>
      </c>
    </row>
    <row r="626" spans="1:17">
      <c r="A626" s="51" t="s">
        <v>4823</v>
      </c>
      <c r="B626" s="51">
        <f t="shared" si="47"/>
        <v>1</v>
      </c>
      <c r="C626" s="51">
        <f t="shared" si="48"/>
        <v>744</v>
      </c>
      <c r="D626" s="51" t="s">
        <v>2591</v>
      </c>
      <c r="E626" s="54" t="str">
        <f t="shared" si="49"/>
        <v>033665</v>
      </c>
      <c r="F626" s="51" t="e">
        <f>VLOOKUP(E626,#REF!,8,FALSE)</f>
        <v>#REF!</v>
      </c>
      <c r="G626" s="51" t="e">
        <f>VLOOKUP(E626,#REF!,9,FALSE)</f>
        <v>#REF!</v>
      </c>
      <c r="H626" s="52">
        <v>909578</v>
      </c>
      <c r="I626" s="51" t="s">
        <v>2592</v>
      </c>
      <c r="J626" s="53">
        <v>17.5</v>
      </c>
      <c r="K626" s="53">
        <v>15.499993</v>
      </c>
      <c r="L626" s="53">
        <v>14.617910663978494</v>
      </c>
      <c r="M626" s="53">
        <v>12.947286411290323</v>
      </c>
      <c r="N626" s="53">
        <f t="shared" si="50"/>
        <v>9632.7810900000004</v>
      </c>
      <c r="O626" s="53" t="e">
        <f>VLOOKUP(E626,#REF!,29,FALSE)</f>
        <v>#REF!</v>
      </c>
      <c r="P626" s="53" t="e">
        <f t="shared" si="51"/>
        <v>#REF!</v>
      </c>
      <c r="Q626" s="53">
        <v>1.6706242526881705</v>
      </c>
    </row>
    <row r="627" spans="1:17">
      <c r="A627" s="51" t="s">
        <v>4823</v>
      </c>
      <c r="B627" s="51">
        <f t="shared" si="47"/>
        <v>1</v>
      </c>
      <c r="C627" s="51">
        <f t="shared" si="48"/>
        <v>744</v>
      </c>
      <c r="D627" s="51" t="s">
        <v>2585</v>
      </c>
      <c r="E627" s="54" t="str">
        <f t="shared" si="49"/>
        <v>033664</v>
      </c>
      <c r="F627" s="51" t="e">
        <f>VLOOKUP(E627,#REF!,8,FALSE)</f>
        <v>#REF!</v>
      </c>
      <c r="G627" s="51" t="e">
        <f>VLOOKUP(E627,#REF!,9,FALSE)</f>
        <v>#REF!</v>
      </c>
      <c r="H627" s="52">
        <v>909579</v>
      </c>
      <c r="I627" s="51" t="s">
        <v>2586</v>
      </c>
      <c r="J627" s="53">
        <v>18.7</v>
      </c>
      <c r="K627" s="53">
        <v>17.199998999999998</v>
      </c>
      <c r="L627" s="53">
        <v>14.796108658602149</v>
      </c>
      <c r="M627" s="53">
        <v>13.609254237903226</v>
      </c>
      <c r="N627" s="53">
        <f t="shared" si="50"/>
        <v>10125.285153000001</v>
      </c>
      <c r="O627" s="53" t="e">
        <f>VLOOKUP(E627,#REF!,29,FALSE)</f>
        <v>#REF!</v>
      </c>
      <c r="P627" s="53" t="e">
        <f t="shared" si="51"/>
        <v>#REF!</v>
      </c>
      <c r="Q627" s="53">
        <v>1.1868544206989231</v>
      </c>
    </row>
    <row r="628" spans="1:17">
      <c r="A628" s="51" t="s">
        <v>4823</v>
      </c>
      <c r="B628" s="51">
        <f t="shared" si="47"/>
        <v>1</v>
      </c>
      <c r="C628" s="51">
        <f t="shared" si="48"/>
        <v>744</v>
      </c>
      <c r="D628" s="51" t="s">
        <v>2544</v>
      </c>
      <c r="E628" s="54" t="str">
        <f t="shared" si="49"/>
        <v>033648</v>
      </c>
      <c r="F628" s="51" t="e">
        <f>VLOOKUP(E628,#REF!,8,FALSE)</f>
        <v>#REF!</v>
      </c>
      <c r="G628" s="51" t="e">
        <f>VLOOKUP(E628,#REF!,9,FALSE)</f>
        <v>#REF!</v>
      </c>
      <c r="H628" s="52">
        <v>911671</v>
      </c>
      <c r="I628" s="51" t="s">
        <v>5240</v>
      </c>
      <c r="J628" s="53">
        <v>15.6</v>
      </c>
      <c r="K628" s="53">
        <v>9.0000029999999995</v>
      </c>
      <c r="L628" s="53">
        <v>17.529153426075268</v>
      </c>
      <c r="M628" s="53">
        <v>10.484612373655914</v>
      </c>
      <c r="N628" s="53">
        <f t="shared" si="50"/>
        <v>7800.551606</v>
      </c>
      <c r="O628" s="53" t="e">
        <f>VLOOKUP(E628,#REF!,29,FALSE)</f>
        <v>#REF!</v>
      </c>
      <c r="P628" s="53" t="e">
        <f t="shared" si="51"/>
        <v>#REF!</v>
      </c>
      <c r="Q628" s="53">
        <v>7.0445410524193548</v>
      </c>
    </row>
    <row r="629" spans="1:17">
      <c r="A629" s="51" t="s">
        <v>4823</v>
      </c>
      <c r="B629" s="51">
        <f t="shared" si="47"/>
        <v>1</v>
      </c>
      <c r="C629" s="51">
        <f t="shared" si="48"/>
        <v>744</v>
      </c>
      <c r="D629" s="51" t="s">
        <v>2539</v>
      </c>
      <c r="E629" s="54" t="str">
        <f t="shared" si="49"/>
        <v>033652</v>
      </c>
      <c r="F629" s="51" t="e">
        <f>VLOOKUP(E629,#REF!,8,FALSE)</f>
        <v>#REF!</v>
      </c>
      <c r="G629" s="51" t="e">
        <f>VLOOKUP(E629,#REF!,9,FALSE)</f>
        <v>#REF!</v>
      </c>
      <c r="H629" s="52">
        <v>911952</v>
      </c>
      <c r="I629" s="51" t="s">
        <v>5241</v>
      </c>
      <c r="J629" s="53">
        <v>15.4</v>
      </c>
      <c r="K629" s="53">
        <v>9.7000010000000003</v>
      </c>
      <c r="L629" s="53">
        <v>16.895837455645161</v>
      </c>
      <c r="M629" s="53">
        <v>11.03326784811828</v>
      </c>
      <c r="N629" s="53">
        <f t="shared" si="50"/>
        <v>8208.7512790000001</v>
      </c>
      <c r="O629" s="53" t="e">
        <f>VLOOKUP(E629,#REF!,29,FALSE)</f>
        <v>#REF!</v>
      </c>
      <c r="P629" s="53" t="e">
        <f t="shared" si="51"/>
        <v>#REF!</v>
      </c>
      <c r="Q629" s="53">
        <v>5.8625696075268809</v>
      </c>
    </row>
    <row r="630" spans="1:17">
      <c r="A630" s="51" t="s">
        <v>4823</v>
      </c>
      <c r="B630" s="51">
        <f t="shared" si="47"/>
        <v>1</v>
      </c>
      <c r="C630" s="51">
        <f t="shared" si="48"/>
        <v>744</v>
      </c>
      <c r="D630" s="51" t="s">
        <v>2537</v>
      </c>
      <c r="E630" s="54" t="str">
        <f t="shared" si="49"/>
        <v>033650</v>
      </c>
      <c r="F630" s="51" t="e">
        <f>VLOOKUP(E630,#REF!,8,FALSE)</f>
        <v>#REF!</v>
      </c>
      <c r="G630" s="51" t="e">
        <f>VLOOKUP(E630,#REF!,9,FALSE)</f>
        <v>#REF!</v>
      </c>
      <c r="H630" s="52">
        <v>911972</v>
      </c>
      <c r="I630" s="51" t="s">
        <v>5242</v>
      </c>
      <c r="J630" s="53">
        <v>16</v>
      </c>
      <c r="K630" s="53">
        <v>9.8000030000000002</v>
      </c>
      <c r="L630" s="53">
        <v>15.789233134408603</v>
      </c>
      <c r="M630" s="53">
        <v>10.026299137096775</v>
      </c>
      <c r="N630" s="53">
        <f t="shared" si="50"/>
        <v>7459.5665580000004</v>
      </c>
      <c r="O630" s="53" t="e">
        <f>VLOOKUP(E630,#REF!,29,FALSE)</f>
        <v>#REF!</v>
      </c>
      <c r="P630" s="53" t="e">
        <f t="shared" si="51"/>
        <v>#REF!</v>
      </c>
      <c r="Q630" s="53">
        <v>5.7629339973118281</v>
      </c>
    </row>
    <row r="631" spans="1:17">
      <c r="A631" s="51" t="s">
        <v>4823</v>
      </c>
      <c r="B631" s="51">
        <f t="shared" si="47"/>
        <v>1</v>
      </c>
      <c r="C631" s="51">
        <f t="shared" si="48"/>
        <v>744</v>
      </c>
      <c r="D631" s="51" t="s">
        <v>2546</v>
      </c>
      <c r="E631" s="54" t="str">
        <f t="shared" si="49"/>
        <v>033649</v>
      </c>
      <c r="F631" s="51" t="e">
        <f>VLOOKUP(E631,#REF!,8,FALSE)</f>
        <v>#REF!</v>
      </c>
      <c r="G631" s="51" t="e">
        <f>VLOOKUP(E631,#REF!,9,FALSE)</f>
        <v>#REF!</v>
      </c>
      <c r="H631" s="52">
        <v>911973</v>
      </c>
      <c r="I631" s="51" t="s">
        <v>5243</v>
      </c>
      <c r="J631" s="53">
        <v>15.5</v>
      </c>
      <c r="K631" s="53">
        <v>9.2000039999999998</v>
      </c>
      <c r="L631" s="53">
        <v>17.106630235215054</v>
      </c>
      <c r="M631" s="53">
        <v>10.526746827956989</v>
      </c>
      <c r="N631" s="53">
        <f t="shared" si="50"/>
        <v>7831.8996399999996</v>
      </c>
      <c r="O631" s="53" t="e">
        <f>VLOOKUP(E631,#REF!,29,FALSE)</f>
        <v>#REF!</v>
      </c>
      <c r="P631" s="53" t="e">
        <f t="shared" si="51"/>
        <v>#REF!</v>
      </c>
      <c r="Q631" s="53">
        <v>6.5798834072580643</v>
      </c>
    </row>
    <row r="632" spans="1:17">
      <c r="A632" s="51" t="s">
        <v>4823</v>
      </c>
      <c r="B632" s="51">
        <f t="shared" si="47"/>
        <v>1</v>
      </c>
      <c r="C632" s="51">
        <f t="shared" si="48"/>
        <v>744</v>
      </c>
      <c r="D632" s="51" t="s">
        <v>2940</v>
      </c>
      <c r="E632" s="54" t="str">
        <f t="shared" si="49"/>
        <v>034883</v>
      </c>
      <c r="F632" s="51" t="e">
        <f>VLOOKUP(E632,#REF!,8,FALSE)</f>
        <v>#REF!</v>
      </c>
      <c r="G632" s="51" t="e">
        <f>VLOOKUP(E632,#REF!,9,FALSE)</f>
        <v>#REF!</v>
      </c>
      <c r="H632" s="52">
        <v>910681</v>
      </c>
      <c r="I632" s="51" t="s">
        <v>5244</v>
      </c>
      <c r="J632" s="53">
        <v>13.4</v>
      </c>
      <c r="K632" s="53">
        <v>13.4</v>
      </c>
      <c r="L632" s="53">
        <v>14.846492475806452</v>
      </c>
      <c r="M632" s="53">
        <v>14.846492475806452</v>
      </c>
      <c r="N632" s="53">
        <f t="shared" si="50"/>
        <v>11045.790402000001</v>
      </c>
      <c r="O632" s="53" t="e">
        <f>VLOOKUP(E632,#REF!,29,FALSE)</f>
        <v>#REF!</v>
      </c>
      <c r="P632" s="53" t="e">
        <f t="shared" si="51"/>
        <v>#REF!</v>
      </c>
      <c r="Q632" s="53">
        <v>0</v>
      </c>
    </row>
    <row r="633" spans="1:17">
      <c r="A633" s="51" t="s">
        <v>4823</v>
      </c>
      <c r="B633" s="51">
        <f t="shared" si="47"/>
        <v>1</v>
      </c>
      <c r="C633" s="51">
        <f t="shared" si="48"/>
        <v>744</v>
      </c>
      <c r="D633" s="51" t="s">
        <v>2502</v>
      </c>
      <c r="E633" s="54" t="str">
        <f t="shared" si="49"/>
        <v>033634</v>
      </c>
      <c r="F633" s="51" t="e">
        <f>VLOOKUP(E633,#REF!,8,FALSE)</f>
        <v>#REF!</v>
      </c>
      <c r="G633" s="51" t="e">
        <f>VLOOKUP(E633,#REF!,9,FALSE)</f>
        <v>#REF!</v>
      </c>
      <c r="H633" s="52">
        <v>909549</v>
      </c>
      <c r="I633" s="51" t="s">
        <v>5245</v>
      </c>
      <c r="J633" s="53">
        <v>13.3</v>
      </c>
      <c r="K633" s="53">
        <v>11.400008</v>
      </c>
      <c r="L633" s="53">
        <v>12.945220619623655</v>
      </c>
      <c r="M633" s="53">
        <v>11.503668694892474</v>
      </c>
      <c r="N633" s="53">
        <f t="shared" si="50"/>
        <v>8558.7295090000007</v>
      </c>
      <c r="O633" s="53" t="e">
        <f>VLOOKUP(E633,#REF!,29,FALSE)</f>
        <v>#REF!</v>
      </c>
      <c r="P633" s="53" t="e">
        <f t="shared" si="51"/>
        <v>#REF!</v>
      </c>
      <c r="Q633" s="53">
        <v>1.4415519247311808</v>
      </c>
    </row>
    <row r="634" spans="1:17">
      <c r="A634" s="51" t="s">
        <v>4823</v>
      </c>
      <c r="B634" s="51">
        <f t="shared" si="47"/>
        <v>1</v>
      </c>
      <c r="C634" s="51">
        <f t="shared" si="48"/>
        <v>744</v>
      </c>
      <c r="D634" s="51" t="s">
        <v>2498</v>
      </c>
      <c r="E634" s="54" t="str">
        <f t="shared" si="49"/>
        <v>033636</v>
      </c>
      <c r="F634" s="51" t="e">
        <f>VLOOKUP(E634,#REF!,8,FALSE)</f>
        <v>#REF!</v>
      </c>
      <c r="G634" s="51" t="e">
        <f>VLOOKUP(E634,#REF!,9,FALSE)</f>
        <v>#REF!</v>
      </c>
      <c r="H634" s="52">
        <v>909550</v>
      </c>
      <c r="I634" s="51" t="s">
        <v>5246</v>
      </c>
      <c r="J634" s="53">
        <v>12.6</v>
      </c>
      <c r="K634" s="53">
        <v>10.300007000000001</v>
      </c>
      <c r="L634" s="53">
        <v>8.2109638279569896</v>
      </c>
      <c r="M634" s="53">
        <v>6.9588024381720439</v>
      </c>
      <c r="N634" s="53">
        <f t="shared" si="50"/>
        <v>5177.3490140000004</v>
      </c>
      <c r="O634" s="53" t="e">
        <f>VLOOKUP(E634,#REF!,29,FALSE)</f>
        <v>#REF!</v>
      </c>
      <c r="P634" s="53" t="e">
        <f t="shared" si="51"/>
        <v>#REF!</v>
      </c>
      <c r="Q634" s="53">
        <v>1.252161389784946</v>
      </c>
    </row>
    <row r="635" spans="1:17">
      <c r="A635" s="51" t="s">
        <v>4823</v>
      </c>
      <c r="B635" s="51">
        <f t="shared" si="47"/>
        <v>1</v>
      </c>
      <c r="C635" s="51">
        <f t="shared" si="48"/>
        <v>744</v>
      </c>
      <c r="D635" s="51" t="s">
        <v>2494</v>
      </c>
      <c r="E635" s="54" t="str">
        <f t="shared" si="49"/>
        <v>033635</v>
      </c>
      <c r="F635" s="51" t="e">
        <f>VLOOKUP(E635,#REF!,8,FALSE)</f>
        <v>#REF!</v>
      </c>
      <c r="G635" s="51" t="e">
        <f>VLOOKUP(E635,#REF!,9,FALSE)</f>
        <v>#REF!</v>
      </c>
      <c r="H635" s="52">
        <v>909551</v>
      </c>
      <c r="I635" s="51" t="s">
        <v>5247</v>
      </c>
      <c r="J635" s="53">
        <v>13.3</v>
      </c>
      <c r="K635" s="53">
        <v>11.799996999999999</v>
      </c>
      <c r="L635" s="53">
        <v>12.484694979838709</v>
      </c>
      <c r="M635" s="53">
        <v>11.483693440860216</v>
      </c>
      <c r="N635" s="53">
        <f t="shared" si="50"/>
        <v>8543.8679200000006</v>
      </c>
      <c r="O635" s="53" t="e">
        <f>VLOOKUP(E635,#REF!,29,FALSE)</f>
        <v>#REF!</v>
      </c>
      <c r="P635" s="53" t="e">
        <f t="shared" si="51"/>
        <v>#REF!</v>
      </c>
      <c r="Q635" s="53">
        <v>1.0010015389784932</v>
      </c>
    </row>
    <row r="636" spans="1:17">
      <c r="A636" s="51" t="s">
        <v>4823</v>
      </c>
      <c r="B636" s="51">
        <f t="shared" si="47"/>
        <v>1</v>
      </c>
      <c r="C636" s="51">
        <f t="shared" si="48"/>
        <v>744</v>
      </c>
      <c r="D636" s="51" t="s">
        <v>2496</v>
      </c>
      <c r="E636" s="54" t="str">
        <f t="shared" si="49"/>
        <v>033637</v>
      </c>
      <c r="F636" s="51" t="e">
        <f>VLOOKUP(E636,#REF!,8,FALSE)</f>
        <v>#REF!</v>
      </c>
      <c r="G636" s="51" t="e">
        <f>VLOOKUP(E636,#REF!,9,FALSE)</f>
        <v>#REF!</v>
      </c>
      <c r="H636" s="52">
        <v>909571</v>
      </c>
      <c r="I636" s="51" t="s">
        <v>5248</v>
      </c>
      <c r="J636" s="53">
        <v>8.4</v>
      </c>
      <c r="K636" s="53">
        <v>7.0999990000000004</v>
      </c>
      <c r="L636" s="53">
        <v>8.6540488185483859</v>
      </c>
      <c r="M636" s="53">
        <v>7.5835354341397849</v>
      </c>
      <c r="N636" s="53">
        <f t="shared" si="50"/>
        <v>5642.1503629999997</v>
      </c>
      <c r="O636" s="53" t="e">
        <f>VLOOKUP(E636,#REF!,29,FALSE)</f>
        <v>#REF!</v>
      </c>
      <c r="P636" s="53" t="e">
        <f t="shared" si="51"/>
        <v>#REF!</v>
      </c>
      <c r="Q636" s="53">
        <v>1.0705133844086019</v>
      </c>
    </row>
    <row r="637" spans="1:17">
      <c r="A637" s="51" t="s">
        <v>4823</v>
      </c>
      <c r="B637" s="51">
        <f t="shared" si="47"/>
        <v>1</v>
      </c>
      <c r="C637" s="51">
        <f t="shared" si="48"/>
        <v>744</v>
      </c>
      <c r="D637" s="51" t="s">
        <v>2500</v>
      </c>
      <c r="E637" s="54" t="str">
        <f t="shared" si="49"/>
        <v>033639</v>
      </c>
      <c r="F637" s="51" t="e">
        <f>VLOOKUP(E637,#REF!,8,FALSE)</f>
        <v>#REF!</v>
      </c>
      <c r="G637" s="51" t="e">
        <f>VLOOKUP(E637,#REF!,9,FALSE)</f>
        <v>#REF!</v>
      </c>
      <c r="H637" s="52">
        <v>909572</v>
      </c>
      <c r="I637" s="51" t="s">
        <v>5249</v>
      </c>
      <c r="J637" s="53">
        <v>9.3000000000000007</v>
      </c>
      <c r="K637" s="53">
        <v>7.5</v>
      </c>
      <c r="L637" s="53">
        <v>9.1044760631720418</v>
      </c>
      <c r="M637" s="53">
        <v>7.6121377271505377</v>
      </c>
      <c r="N637" s="53">
        <f t="shared" si="50"/>
        <v>5663.4304689999999</v>
      </c>
      <c r="O637" s="53" t="e">
        <f>VLOOKUP(E637,#REF!,29,FALSE)</f>
        <v>#REF!</v>
      </c>
      <c r="P637" s="53" t="e">
        <f t="shared" si="51"/>
        <v>#REF!</v>
      </c>
      <c r="Q637" s="53">
        <v>1.492338336021505</v>
      </c>
    </row>
    <row r="638" spans="1:17">
      <c r="A638" s="51" t="s">
        <v>4823</v>
      </c>
      <c r="B638" s="51">
        <f t="shared" si="47"/>
        <v>1</v>
      </c>
      <c r="C638" s="51">
        <f t="shared" si="48"/>
        <v>744</v>
      </c>
      <c r="D638" s="51" t="s">
        <v>2812</v>
      </c>
      <c r="E638" s="54" t="str">
        <f t="shared" si="49"/>
        <v>033608</v>
      </c>
      <c r="F638" s="51" t="e">
        <f>VLOOKUP(E638,#REF!,8,FALSE)</f>
        <v>#REF!</v>
      </c>
      <c r="G638" s="51" t="e">
        <f>VLOOKUP(E638,#REF!,9,FALSE)</f>
        <v>#REF!</v>
      </c>
      <c r="H638" s="52">
        <v>909777</v>
      </c>
      <c r="I638" s="51" t="s">
        <v>5250</v>
      </c>
      <c r="J638" s="53">
        <v>1.2</v>
      </c>
      <c r="K638" s="53">
        <v>1.2</v>
      </c>
      <c r="L638" s="53">
        <v>0.61583981317204306</v>
      </c>
      <c r="M638" s="53">
        <v>0.61583981317204306</v>
      </c>
      <c r="N638" s="53">
        <f t="shared" si="50"/>
        <v>458.18482100000006</v>
      </c>
      <c r="O638" s="53" t="e">
        <f>VLOOKUP(E638,#REF!,29,FALSE)</f>
        <v>#REF!</v>
      </c>
      <c r="P638" s="53" t="e">
        <f t="shared" si="51"/>
        <v>#REF!</v>
      </c>
      <c r="Q638" s="53">
        <v>0</v>
      </c>
    </row>
    <row r="639" spans="1:17">
      <c r="A639" s="51" t="s">
        <v>4823</v>
      </c>
      <c r="B639" s="51">
        <f t="shared" si="47"/>
        <v>1</v>
      </c>
      <c r="C639" s="51">
        <f t="shared" si="48"/>
        <v>744</v>
      </c>
      <c r="D639" s="51" t="s">
        <v>5251</v>
      </c>
      <c r="E639" s="54" t="str">
        <f t="shared" si="49"/>
        <v>034745</v>
      </c>
      <c r="F639" s="51" t="e">
        <f>VLOOKUP(E639,#REF!,8,FALSE)</f>
        <v>#REF!</v>
      </c>
      <c r="G639" s="51" t="e">
        <f>VLOOKUP(E639,#REF!,9,FALSE)</f>
        <v>#REF!</v>
      </c>
      <c r="H639" s="52">
        <v>910732</v>
      </c>
      <c r="I639" s="51" t="s">
        <v>5252</v>
      </c>
      <c r="J639" s="53">
        <v>5.4</v>
      </c>
      <c r="K639" s="53">
        <v>5.4</v>
      </c>
      <c r="L639" s="53">
        <v>5.677233481182796</v>
      </c>
      <c r="M639" s="53">
        <v>5.677233481182796</v>
      </c>
      <c r="N639" s="53">
        <f t="shared" si="50"/>
        <v>4223.8617100000001</v>
      </c>
      <c r="O639" s="53" t="e">
        <f>VLOOKUP(E639,#REF!,29,FALSE)</f>
        <v>#REF!</v>
      </c>
      <c r="P639" s="53" t="e">
        <f t="shared" si="51"/>
        <v>#REF!</v>
      </c>
      <c r="Q639" s="53">
        <v>0</v>
      </c>
    </row>
    <row r="640" spans="1:17">
      <c r="A640" s="51" t="s">
        <v>4823</v>
      </c>
      <c r="B640" s="51">
        <f t="shared" si="47"/>
        <v>1</v>
      </c>
      <c r="C640" s="51">
        <f t="shared" si="48"/>
        <v>744</v>
      </c>
      <c r="D640" s="51" t="s">
        <v>5253</v>
      </c>
      <c r="E640" s="54" t="str">
        <f t="shared" si="49"/>
        <v>034746</v>
      </c>
      <c r="F640" s="51" t="e">
        <f>VLOOKUP(E640,#REF!,8,FALSE)</f>
        <v>#REF!</v>
      </c>
      <c r="G640" s="51" t="e">
        <f>VLOOKUP(E640,#REF!,9,FALSE)</f>
        <v>#REF!</v>
      </c>
      <c r="H640" s="52">
        <v>910733</v>
      </c>
      <c r="I640" s="51" t="s">
        <v>5254</v>
      </c>
      <c r="J640" s="53">
        <v>5.4</v>
      </c>
      <c r="K640" s="53">
        <v>5.4</v>
      </c>
      <c r="L640" s="53">
        <v>5.6782742043010757</v>
      </c>
      <c r="M640" s="53">
        <v>5.6782742043010757</v>
      </c>
      <c r="N640" s="53">
        <f t="shared" si="50"/>
        <v>4224.6360080000004</v>
      </c>
      <c r="O640" s="53" t="e">
        <f>VLOOKUP(E640,#REF!,29,FALSE)</f>
        <v>#REF!</v>
      </c>
      <c r="P640" s="53" t="e">
        <f t="shared" si="51"/>
        <v>#REF!</v>
      </c>
      <c r="Q640" s="53">
        <v>0</v>
      </c>
    </row>
    <row r="641" spans="1:17">
      <c r="A641" s="51" t="s">
        <v>4823</v>
      </c>
      <c r="B641" s="51">
        <f t="shared" si="47"/>
        <v>1</v>
      </c>
      <c r="C641" s="51">
        <f t="shared" si="48"/>
        <v>744</v>
      </c>
      <c r="D641" s="51" t="s">
        <v>5255</v>
      </c>
      <c r="E641" s="54" t="str">
        <f t="shared" si="49"/>
        <v>034747</v>
      </c>
      <c r="F641" s="51" t="e">
        <f>VLOOKUP(E641,#REF!,8,FALSE)</f>
        <v>#REF!</v>
      </c>
      <c r="G641" s="51" t="e">
        <f>VLOOKUP(E641,#REF!,9,FALSE)</f>
        <v>#REF!</v>
      </c>
      <c r="H641" s="52">
        <v>910734</v>
      </c>
      <c r="I641" s="51" t="s">
        <v>5256</v>
      </c>
      <c r="J641" s="53">
        <v>5.4</v>
      </c>
      <c r="K641" s="53">
        <v>5.4</v>
      </c>
      <c r="L641" s="53">
        <v>5.619368412634409</v>
      </c>
      <c r="M641" s="53">
        <v>5.619368412634409</v>
      </c>
      <c r="N641" s="53">
        <f t="shared" si="50"/>
        <v>4180.8100990000003</v>
      </c>
      <c r="O641" s="53" t="e">
        <f>VLOOKUP(E641,#REF!,29,FALSE)</f>
        <v>#REF!</v>
      </c>
      <c r="P641" s="53" t="e">
        <f t="shared" si="51"/>
        <v>#REF!</v>
      </c>
      <c r="Q641" s="53">
        <v>0</v>
      </c>
    </row>
    <row r="642" spans="1:17">
      <c r="A642" s="51" t="s">
        <v>4823</v>
      </c>
      <c r="B642" s="51">
        <f t="shared" si="47"/>
        <v>1</v>
      </c>
      <c r="C642" s="51">
        <f t="shared" si="48"/>
        <v>744</v>
      </c>
      <c r="D642" s="51" t="s">
        <v>2516</v>
      </c>
      <c r="E642" s="54" t="str">
        <f t="shared" si="49"/>
        <v>033643</v>
      </c>
      <c r="F642" s="51" t="e">
        <f>VLOOKUP(E642,#REF!,8,FALSE)</f>
        <v>#REF!</v>
      </c>
      <c r="G642" s="51" t="e">
        <f>VLOOKUP(E642,#REF!,9,FALSE)</f>
        <v>#REF!</v>
      </c>
      <c r="H642" s="52">
        <v>909576</v>
      </c>
      <c r="I642" s="51" t="s">
        <v>2517</v>
      </c>
      <c r="J642" s="53">
        <v>10.199999999999999</v>
      </c>
      <c r="K642" s="53">
        <v>9.6</v>
      </c>
      <c r="L642" s="53">
        <v>11.594174561827957</v>
      </c>
      <c r="M642" s="53">
        <v>11.313169471774193</v>
      </c>
      <c r="N642" s="53">
        <f t="shared" si="50"/>
        <v>8416.9980869999999</v>
      </c>
      <c r="O642" s="53" t="e">
        <f>VLOOKUP(E642,#REF!,29,FALSE)</f>
        <v>#REF!</v>
      </c>
      <c r="P642" s="53" t="e">
        <f t="shared" si="51"/>
        <v>#REF!</v>
      </c>
      <c r="Q642" s="53">
        <v>0.2810050900537634</v>
      </c>
    </row>
    <row r="643" spans="1:17">
      <c r="A643" s="51" t="s">
        <v>4823</v>
      </c>
      <c r="B643" s="51">
        <f t="shared" ref="B643:B706" si="52">MONTH(A643)</f>
        <v>1</v>
      </c>
      <c r="C643" s="51">
        <f t="shared" ref="C643:C706" si="53">VLOOKUP(B643,T:V,3,FALSE)</f>
        <v>744</v>
      </c>
      <c r="D643" s="51" t="s">
        <v>2595</v>
      </c>
      <c r="E643" s="54" t="str">
        <f t="shared" ref="E643:E706" si="54">RIGHT(LEFT(D643,16),6)</f>
        <v>033627</v>
      </c>
      <c r="F643" s="51" t="e">
        <f>VLOOKUP(E643,#REF!,8,FALSE)</f>
        <v>#REF!</v>
      </c>
      <c r="G643" s="51" t="e">
        <f>VLOOKUP(E643,#REF!,9,FALSE)</f>
        <v>#REF!</v>
      </c>
      <c r="H643" s="52">
        <v>909750</v>
      </c>
      <c r="I643" s="51" t="s">
        <v>2596</v>
      </c>
      <c r="J643" s="53">
        <v>12.2</v>
      </c>
      <c r="K643" s="53">
        <v>7.2738160000000001</v>
      </c>
      <c r="L643" s="53">
        <v>14.433140622311827</v>
      </c>
      <c r="M643" s="53">
        <v>8.9214756989247306</v>
      </c>
      <c r="N643" s="53">
        <f t="shared" ref="N643:N706" si="55">M643*C643</f>
        <v>6637.5779199999997</v>
      </c>
      <c r="O643" s="53" t="e">
        <f>VLOOKUP(E643,#REF!,29,FALSE)</f>
        <v>#REF!</v>
      </c>
      <c r="P643" s="53" t="e">
        <f t="shared" ref="P643:P706" si="56">N643*O643</f>
        <v>#REF!</v>
      </c>
      <c r="Q643" s="53">
        <v>5.5116649233870962</v>
      </c>
    </row>
    <row r="644" spans="1:17">
      <c r="A644" s="51" t="s">
        <v>4823</v>
      </c>
      <c r="B644" s="51">
        <f t="shared" si="52"/>
        <v>1</v>
      </c>
      <c r="C644" s="51">
        <f t="shared" si="53"/>
        <v>744</v>
      </c>
      <c r="D644" s="51" t="s">
        <v>2593</v>
      </c>
      <c r="E644" s="54" t="str">
        <f t="shared" si="54"/>
        <v>033626</v>
      </c>
      <c r="F644" s="51" t="e">
        <f>VLOOKUP(E644,#REF!,8,FALSE)</f>
        <v>#REF!</v>
      </c>
      <c r="G644" s="51" t="e">
        <f>VLOOKUP(E644,#REF!,9,FALSE)</f>
        <v>#REF!</v>
      </c>
      <c r="H644" s="52">
        <v>909779</v>
      </c>
      <c r="I644" s="51" t="s">
        <v>2594</v>
      </c>
      <c r="J644" s="53">
        <v>12.1</v>
      </c>
      <c r="K644" s="53">
        <v>8.8988189999999996</v>
      </c>
      <c r="L644" s="53">
        <v>13.465355461021506</v>
      </c>
      <c r="M644" s="53">
        <v>10.266873677419355</v>
      </c>
      <c r="N644" s="53">
        <f t="shared" si="55"/>
        <v>7638.554016</v>
      </c>
      <c r="O644" s="53" t="e">
        <f>VLOOKUP(E644,#REF!,29,FALSE)</f>
        <v>#REF!</v>
      </c>
      <c r="P644" s="53" t="e">
        <f t="shared" si="56"/>
        <v>#REF!</v>
      </c>
      <c r="Q644" s="53">
        <v>3.1984817836021513</v>
      </c>
    </row>
    <row r="645" spans="1:17">
      <c r="A645" s="51" t="s">
        <v>4823</v>
      </c>
      <c r="B645" s="51">
        <f t="shared" si="52"/>
        <v>1</v>
      </c>
      <c r="C645" s="51">
        <f t="shared" si="53"/>
        <v>744</v>
      </c>
      <c r="D645" s="51" t="s">
        <v>2887</v>
      </c>
      <c r="E645" s="54" t="str">
        <f t="shared" si="54"/>
        <v>034305</v>
      </c>
      <c r="F645" s="51" t="e">
        <f>VLOOKUP(E645,#REF!,8,FALSE)</f>
        <v>#REF!</v>
      </c>
      <c r="G645" s="51" t="e">
        <f>VLOOKUP(E645,#REF!,9,FALSE)</f>
        <v>#REF!</v>
      </c>
      <c r="H645" s="52">
        <v>912489</v>
      </c>
      <c r="I645" s="51" t="s">
        <v>2888</v>
      </c>
      <c r="J645" s="53">
        <v>6.2</v>
      </c>
      <c r="K645" s="53">
        <v>6.2</v>
      </c>
      <c r="L645" s="53">
        <v>6.6859563360215057</v>
      </c>
      <c r="M645" s="53">
        <v>6.6859563360215057</v>
      </c>
      <c r="N645" s="53">
        <f t="shared" si="55"/>
        <v>4974.351514</v>
      </c>
      <c r="O645" s="53" t="e">
        <f>VLOOKUP(E645,#REF!,29,FALSE)</f>
        <v>#REF!</v>
      </c>
      <c r="P645" s="53" t="e">
        <f t="shared" si="56"/>
        <v>#REF!</v>
      </c>
      <c r="Q645" s="53">
        <v>0</v>
      </c>
    </row>
    <row r="646" spans="1:17">
      <c r="A646" s="51" t="s">
        <v>4823</v>
      </c>
      <c r="B646" s="51">
        <f t="shared" si="52"/>
        <v>1</v>
      </c>
      <c r="C646" s="51">
        <f t="shared" si="53"/>
        <v>744</v>
      </c>
      <c r="D646" s="51" t="s">
        <v>3188</v>
      </c>
      <c r="E646" s="54" t="str">
        <f t="shared" si="54"/>
        <v>029411</v>
      </c>
      <c r="F646" s="51" t="e">
        <f>VLOOKUP(E646,#REF!,8,FALSE)</f>
        <v>#REF!</v>
      </c>
      <c r="G646" s="51" t="e">
        <f>VLOOKUP(E646,#REF!,9,FALSE)</f>
        <v>#REF!</v>
      </c>
      <c r="H646" s="52">
        <v>913331</v>
      </c>
      <c r="I646" s="51" t="s">
        <v>5257</v>
      </c>
      <c r="J646" s="53">
        <v>2.6</v>
      </c>
      <c r="K646" s="53">
        <v>2.34</v>
      </c>
      <c r="L646" s="53">
        <v>2.4632590725806449</v>
      </c>
      <c r="M646" s="53">
        <v>2.4632590725806449</v>
      </c>
      <c r="N646" s="53">
        <f t="shared" si="55"/>
        <v>1832.6647499999999</v>
      </c>
      <c r="O646" s="53" t="e">
        <f>VLOOKUP(E646,#REF!,29,FALSE)</f>
        <v>#REF!</v>
      </c>
      <c r="P646" s="53" t="e">
        <f t="shared" si="56"/>
        <v>#REF!</v>
      </c>
      <c r="Q646" s="53">
        <v>0</v>
      </c>
    </row>
    <row r="647" spans="1:17">
      <c r="A647" s="51" t="s">
        <v>4823</v>
      </c>
      <c r="B647" s="51">
        <f t="shared" si="52"/>
        <v>1</v>
      </c>
      <c r="C647" s="51">
        <f t="shared" si="53"/>
        <v>744</v>
      </c>
      <c r="D647" s="51" t="s">
        <v>3117</v>
      </c>
      <c r="E647" s="54" t="str">
        <f t="shared" si="54"/>
        <v>034438</v>
      </c>
      <c r="F647" s="51" t="e">
        <f>VLOOKUP(E647,#REF!,8,FALSE)</f>
        <v>#REF!</v>
      </c>
      <c r="G647" s="51" t="e">
        <f>VLOOKUP(E647,#REF!,9,FALSE)</f>
        <v>#REF!</v>
      </c>
      <c r="H647" s="52">
        <v>913371</v>
      </c>
      <c r="I647" s="51" t="s">
        <v>5258</v>
      </c>
      <c r="J647" s="53">
        <v>4.43</v>
      </c>
      <c r="K647" s="53">
        <v>3.89</v>
      </c>
      <c r="L647" s="53">
        <v>4.4594042674731176</v>
      </c>
      <c r="M647" s="53">
        <v>4.4594042674731176</v>
      </c>
      <c r="N647" s="53">
        <f t="shared" si="55"/>
        <v>3317.7967749999993</v>
      </c>
      <c r="O647" s="53" t="e">
        <f>VLOOKUP(E647,#REF!,29,FALSE)</f>
        <v>#REF!</v>
      </c>
      <c r="P647" s="53" t="e">
        <f t="shared" si="56"/>
        <v>#REF!</v>
      </c>
      <c r="Q647" s="53">
        <v>0</v>
      </c>
    </row>
    <row r="648" spans="1:17">
      <c r="A648" s="51" t="s">
        <v>4823</v>
      </c>
      <c r="B648" s="51">
        <f t="shared" si="52"/>
        <v>1</v>
      </c>
      <c r="C648" s="51">
        <f t="shared" si="53"/>
        <v>744</v>
      </c>
      <c r="D648" s="51" t="s">
        <v>3135</v>
      </c>
      <c r="E648" s="54" t="str">
        <f t="shared" si="54"/>
        <v>035745</v>
      </c>
      <c r="F648" s="51" t="e">
        <f>VLOOKUP(E648,#REF!,8,FALSE)</f>
        <v>#REF!</v>
      </c>
      <c r="G648" s="51" t="e">
        <f>VLOOKUP(E648,#REF!,9,FALSE)</f>
        <v>#REF!</v>
      </c>
      <c r="H648" s="52">
        <v>913372</v>
      </c>
      <c r="I648" s="51" t="s">
        <v>3136</v>
      </c>
      <c r="J648" s="53">
        <v>1.07</v>
      </c>
      <c r="K648" s="53">
        <v>0.96</v>
      </c>
      <c r="L648" s="53">
        <v>0.55147689919354836</v>
      </c>
      <c r="M648" s="53">
        <v>0.55147689919354836</v>
      </c>
      <c r="N648" s="53">
        <f t="shared" si="55"/>
        <v>410.298813</v>
      </c>
      <c r="O648" s="53" t="e">
        <f>VLOOKUP(E648,#REF!,29,FALSE)</f>
        <v>#REF!</v>
      </c>
      <c r="P648" s="53" t="e">
        <f t="shared" si="56"/>
        <v>#REF!</v>
      </c>
      <c r="Q648" s="53">
        <v>0</v>
      </c>
    </row>
    <row r="649" spans="1:17">
      <c r="A649" s="51" t="s">
        <v>4823</v>
      </c>
      <c r="B649" s="51">
        <f t="shared" si="52"/>
        <v>1</v>
      </c>
      <c r="C649" s="51">
        <f t="shared" si="53"/>
        <v>744</v>
      </c>
      <c r="D649" s="51" t="s">
        <v>1900</v>
      </c>
      <c r="E649" s="54" t="str">
        <f t="shared" si="54"/>
        <v>031518</v>
      </c>
      <c r="F649" s="51" t="e">
        <f>VLOOKUP(E649,#REF!,8,FALSE)</f>
        <v>#REF!</v>
      </c>
      <c r="G649" s="51" t="e">
        <f>VLOOKUP(E649,#REF!,9,FALSE)</f>
        <v>#REF!</v>
      </c>
      <c r="H649" s="52">
        <v>896953</v>
      </c>
      <c r="I649" s="51" t="s">
        <v>5259</v>
      </c>
      <c r="J649" s="53">
        <v>7.4</v>
      </c>
      <c r="K649" s="53">
        <v>7.3000030000000002</v>
      </c>
      <c r="L649" s="53">
        <v>6.6202076841397846</v>
      </c>
      <c r="M649" s="53">
        <v>6.6202076451612903</v>
      </c>
      <c r="N649" s="53">
        <f t="shared" si="55"/>
        <v>4925.4344879999999</v>
      </c>
      <c r="O649" s="53" t="e">
        <f>VLOOKUP(E649,#REF!,29,FALSE)</f>
        <v>#REF!</v>
      </c>
      <c r="P649" s="53" t="e">
        <f t="shared" si="56"/>
        <v>#REF!</v>
      </c>
      <c r="Q649" s="53">
        <v>3.8978494372439783E-8</v>
      </c>
    </row>
    <row r="650" spans="1:17">
      <c r="A650" s="51" t="s">
        <v>4823</v>
      </c>
      <c r="B650" s="51">
        <f t="shared" si="52"/>
        <v>1</v>
      </c>
      <c r="C650" s="51">
        <f t="shared" si="53"/>
        <v>744</v>
      </c>
      <c r="D650" s="51" t="s">
        <v>2129</v>
      </c>
      <c r="E650" s="54" t="str">
        <f t="shared" si="54"/>
        <v>031767</v>
      </c>
      <c r="F650" s="51" t="e">
        <f>VLOOKUP(E650,#REF!,8,FALSE)</f>
        <v>#REF!</v>
      </c>
      <c r="G650" s="51" t="e">
        <f>VLOOKUP(E650,#REF!,9,FALSE)</f>
        <v>#REF!</v>
      </c>
      <c r="H650" s="52">
        <v>906762</v>
      </c>
      <c r="I650" s="51" t="s">
        <v>5260</v>
      </c>
      <c r="J650" s="53">
        <v>9</v>
      </c>
      <c r="K650" s="53">
        <v>8.7999989999999997</v>
      </c>
      <c r="L650" s="53">
        <v>5.5930610672043004</v>
      </c>
      <c r="M650" s="53">
        <v>5.5930611330645164</v>
      </c>
      <c r="N650" s="53">
        <f t="shared" si="55"/>
        <v>4161.2374829999999</v>
      </c>
      <c r="O650" s="53" t="e">
        <f>VLOOKUP(E650,#REF!,29,FALSE)</f>
        <v>#REF!</v>
      </c>
      <c r="P650" s="53" t="e">
        <f t="shared" si="56"/>
        <v>#REF!</v>
      </c>
      <c r="Q650" s="53">
        <v>0</v>
      </c>
    </row>
    <row r="651" spans="1:17">
      <c r="A651" s="51" t="s">
        <v>4823</v>
      </c>
      <c r="B651" s="51">
        <f t="shared" si="52"/>
        <v>1</v>
      </c>
      <c r="C651" s="51">
        <f t="shared" si="53"/>
        <v>744</v>
      </c>
      <c r="D651" s="51" t="s">
        <v>5261</v>
      </c>
      <c r="E651" s="54" t="str">
        <f t="shared" si="54"/>
        <v>034161</v>
      </c>
      <c r="F651" s="51" t="e">
        <f>VLOOKUP(E651,#REF!,8,FALSE)</f>
        <v>#REF!</v>
      </c>
      <c r="G651" s="51" t="e">
        <f>VLOOKUP(E651,#REF!,9,FALSE)</f>
        <v>#REF!</v>
      </c>
      <c r="H651" s="52">
        <v>910736</v>
      </c>
      <c r="I651" s="51" t="s">
        <v>2930</v>
      </c>
      <c r="J651" s="53">
        <v>5.3</v>
      </c>
      <c r="K651" s="53">
        <v>5.3</v>
      </c>
      <c r="L651" s="53">
        <v>5.6627402244623655</v>
      </c>
      <c r="M651" s="53">
        <v>5.6627402244623655</v>
      </c>
      <c r="N651" s="53">
        <f t="shared" si="55"/>
        <v>4213.0787270000001</v>
      </c>
      <c r="O651" s="53" t="e">
        <f>VLOOKUP(E651,#REF!,29,FALSE)</f>
        <v>#REF!</v>
      </c>
      <c r="P651" s="53" t="e">
        <f t="shared" si="56"/>
        <v>#REF!</v>
      </c>
      <c r="Q651" s="53">
        <v>0</v>
      </c>
    </row>
    <row r="652" spans="1:17">
      <c r="A652" s="51" t="s">
        <v>4823</v>
      </c>
      <c r="B652" s="51">
        <f t="shared" si="52"/>
        <v>1</v>
      </c>
      <c r="C652" s="51">
        <f t="shared" si="53"/>
        <v>744</v>
      </c>
      <c r="D652" s="51" t="s">
        <v>5262</v>
      </c>
      <c r="E652" s="54" t="str">
        <f t="shared" si="54"/>
        <v>034162</v>
      </c>
      <c r="F652" s="51" t="e">
        <f>VLOOKUP(E652,#REF!,8,FALSE)</f>
        <v>#REF!</v>
      </c>
      <c r="G652" s="51" t="e">
        <f>VLOOKUP(E652,#REF!,9,FALSE)</f>
        <v>#REF!</v>
      </c>
      <c r="H652" s="52">
        <v>910737</v>
      </c>
      <c r="I652" s="51" t="s">
        <v>2923</v>
      </c>
      <c r="J652" s="53">
        <v>5.3</v>
      </c>
      <c r="K652" s="53">
        <v>5.3</v>
      </c>
      <c r="L652" s="53">
        <v>5.7127743360215044</v>
      </c>
      <c r="M652" s="53">
        <v>5.7127743360215044</v>
      </c>
      <c r="N652" s="53">
        <f t="shared" si="55"/>
        <v>4250.3041059999996</v>
      </c>
      <c r="O652" s="53" t="e">
        <f>VLOOKUP(E652,#REF!,29,FALSE)</f>
        <v>#REF!</v>
      </c>
      <c r="P652" s="53" t="e">
        <f t="shared" si="56"/>
        <v>#REF!</v>
      </c>
      <c r="Q652" s="53">
        <v>0</v>
      </c>
    </row>
    <row r="653" spans="1:17">
      <c r="A653" s="51" t="s">
        <v>4823</v>
      </c>
      <c r="B653" s="51">
        <f t="shared" si="52"/>
        <v>1</v>
      </c>
      <c r="C653" s="51">
        <f t="shared" si="53"/>
        <v>744</v>
      </c>
      <c r="D653" s="51" t="s">
        <v>5263</v>
      </c>
      <c r="E653" s="54" t="str">
        <f t="shared" si="54"/>
        <v>034163</v>
      </c>
      <c r="F653" s="51" t="e">
        <f>VLOOKUP(E653,#REF!,8,FALSE)</f>
        <v>#REF!</v>
      </c>
      <c r="G653" s="51" t="e">
        <f>VLOOKUP(E653,#REF!,9,FALSE)</f>
        <v>#REF!</v>
      </c>
      <c r="H653" s="52">
        <v>910738</v>
      </c>
      <c r="I653" s="51" t="s">
        <v>2883</v>
      </c>
      <c r="J653" s="53">
        <v>5.3</v>
      </c>
      <c r="K653" s="53">
        <v>5.3</v>
      </c>
      <c r="L653" s="53">
        <v>5.7200305793010751</v>
      </c>
      <c r="M653" s="53">
        <v>5.7200305793010751</v>
      </c>
      <c r="N653" s="53">
        <f t="shared" si="55"/>
        <v>4255.7027509999998</v>
      </c>
      <c r="O653" s="53" t="e">
        <f>VLOOKUP(E653,#REF!,29,FALSE)</f>
        <v>#REF!</v>
      </c>
      <c r="P653" s="53" t="e">
        <f t="shared" si="56"/>
        <v>#REF!</v>
      </c>
      <c r="Q653" s="53">
        <v>0</v>
      </c>
    </row>
    <row r="654" spans="1:17">
      <c r="A654" s="51" t="s">
        <v>4823</v>
      </c>
      <c r="B654" s="51">
        <f t="shared" si="52"/>
        <v>1</v>
      </c>
      <c r="C654" s="51">
        <f t="shared" si="53"/>
        <v>744</v>
      </c>
      <c r="D654" s="51" t="s">
        <v>3185</v>
      </c>
      <c r="E654" s="54" t="str">
        <f t="shared" si="54"/>
        <v>034743</v>
      </c>
      <c r="F654" s="51" t="e">
        <f>VLOOKUP(E654,#REF!,8,FALSE)</f>
        <v>#REF!</v>
      </c>
      <c r="G654" s="51" t="e">
        <f>VLOOKUP(E654,#REF!,9,FALSE)</f>
        <v>#REF!</v>
      </c>
      <c r="H654" s="52">
        <v>913312</v>
      </c>
      <c r="I654" s="51" t="s">
        <v>3186</v>
      </c>
      <c r="J654" s="53">
        <v>1.69</v>
      </c>
      <c r="K654" s="53">
        <v>1.52</v>
      </c>
      <c r="L654" s="53">
        <v>1.4065539139784946</v>
      </c>
      <c r="M654" s="53">
        <v>1.4065539139784946</v>
      </c>
      <c r="N654" s="53">
        <f t="shared" si="55"/>
        <v>1046.4761120000001</v>
      </c>
      <c r="O654" s="53" t="e">
        <f>VLOOKUP(E654,#REF!,29,FALSE)</f>
        <v>#REF!</v>
      </c>
      <c r="P654" s="53" t="e">
        <f t="shared" si="56"/>
        <v>#REF!</v>
      </c>
      <c r="Q654" s="53">
        <v>0</v>
      </c>
    </row>
    <row r="655" spans="1:17">
      <c r="A655" s="51" t="s">
        <v>4823</v>
      </c>
      <c r="B655" s="51">
        <f t="shared" si="52"/>
        <v>1</v>
      </c>
      <c r="C655" s="51">
        <f t="shared" si="53"/>
        <v>744</v>
      </c>
      <c r="D655" s="51" t="s">
        <v>3146</v>
      </c>
      <c r="E655" s="54" t="str">
        <f t="shared" si="54"/>
        <v>032516</v>
      </c>
      <c r="F655" s="51" t="e">
        <f>VLOOKUP(E655,#REF!,8,FALSE)</f>
        <v>#REF!</v>
      </c>
      <c r="G655" s="51" t="e">
        <f>VLOOKUP(E655,#REF!,9,FALSE)</f>
        <v>#REF!</v>
      </c>
      <c r="H655" s="52">
        <v>913314</v>
      </c>
      <c r="I655" s="51" t="s">
        <v>5264</v>
      </c>
      <c r="J655" s="53">
        <v>2.5499999999999998</v>
      </c>
      <c r="K655" s="53">
        <v>1.7</v>
      </c>
      <c r="L655" s="53">
        <v>1.8502940322580645</v>
      </c>
      <c r="M655" s="53">
        <v>1.8502940322580645</v>
      </c>
      <c r="N655" s="53">
        <f t="shared" si="55"/>
        <v>1376.6187600000001</v>
      </c>
      <c r="O655" s="53" t="e">
        <f>VLOOKUP(E655,#REF!,29,FALSE)</f>
        <v>#REF!</v>
      </c>
      <c r="P655" s="53" t="e">
        <f t="shared" si="56"/>
        <v>#REF!</v>
      </c>
      <c r="Q655" s="53">
        <v>0</v>
      </c>
    </row>
    <row r="656" spans="1:17">
      <c r="A656" s="51" t="s">
        <v>4823</v>
      </c>
      <c r="B656" s="51">
        <f t="shared" si="52"/>
        <v>1</v>
      </c>
      <c r="C656" s="51">
        <f t="shared" si="53"/>
        <v>744</v>
      </c>
      <c r="D656" s="51" t="s">
        <v>1797</v>
      </c>
      <c r="E656" s="54" t="str">
        <f t="shared" si="54"/>
        <v>031433</v>
      </c>
      <c r="F656" s="51" t="e">
        <f>VLOOKUP(E656,#REF!,8,FALSE)</f>
        <v>#REF!</v>
      </c>
      <c r="G656" s="51" t="e">
        <f>VLOOKUP(E656,#REF!,9,FALSE)</f>
        <v>#REF!</v>
      </c>
      <c r="H656" s="52">
        <v>896585</v>
      </c>
      <c r="I656" s="51" t="s">
        <v>5265</v>
      </c>
      <c r="J656" s="53">
        <v>3.1</v>
      </c>
      <c r="K656" s="53">
        <v>2.6</v>
      </c>
      <c r="L656" s="53">
        <v>2.8833881034946236</v>
      </c>
      <c r="M656" s="53">
        <v>2.8833881034946236</v>
      </c>
      <c r="N656" s="53">
        <f t="shared" si="55"/>
        <v>2145.2407490000001</v>
      </c>
      <c r="O656" s="53" t="e">
        <f>VLOOKUP(E656,#REF!,29,FALSE)</f>
        <v>#REF!</v>
      </c>
      <c r="P656" s="53" t="e">
        <f t="shared" si="56"/>
        <v>#REF!</v>
      </c>
      <c r="Q656" s="53">
        <v>0</v>
      </c>
    </row>
    <row r="657" spans="1:17">
      <c r="A657" s="51" t="s">
        <v>4823</v>
      </c>
      <c r="B657" s="51">
        <f t="shared" si="52"/>
        <v>1</v>
      </c>
      <c r="C657" s="51">
        <f t="shared" si="53"/>
        <v>744</v>
      </c>
      <c r="D657" s="51" t="s">
        <v>1799</v>
      </c>
      <c r="E657" s="54" t="str">
        <f t="shared" si="54"/>
        <v>031435</v>
      </c>
      <c r="F657" s="51" t="e">
        <f>VLOOKUP(E657,#REF!,8,FALSE)</f>
        <v>#REF!</v>
      </c>
      <c r="G657" s="51" t="e">
        <f>VLOOKUP(E657,#REF!,9,FALSE)</f>
        <v>#REF!</v>
      </c>
      <c r="H657" s="52">
        <v>896586</v>
      </c>
      <c r="I657" s="51" t="s">
        <v>5266</v>
      </c>
      <c r="J657" s="53">
        <v>5.0999999999999996</v>
      </c>
      <c r="K657" s="53">
        <v>4.9000000000000004</v>
      </c>
      <c r="L657" s="53">
        <v>5.589737094086022</v>
      </c>
      <c r="M657" s="53">
        <v>5.589737094086022</v>
      </c>
      <c r="N657" s="53">
        <f t="shared" si="55"/>
        <v>4158.7643980000003</v>
      </c>
      <c r="O657" s="53" t="e">
        <f>VLOOKUP(E657,#REF!,29,FALSE)</f>
        <v>#REF!</v>
      </c>
      <c r="P657" s="53" t="e">
        <f t="shared" si="56"/>
        <v>#REF!</v>
      </c>
      <c r="Q657" s="53">
        <v>0</v>
      </c>
    </row>
    <row r="658" spans="1:17">
      <c r="A658" s="51" t="s">
        <v>4823</v>
      </c>
      <c r="B658" s="51">
        <f t="shared" si="52"/>
        <v>1</v>
      </c>
      <c r="C658" s="51">
        <f t="shared" si="53"/>
        <v>744</v>
      </c>
      <c r="D658" s="51" t="s">
        <v>2384</v>
      </c>
      <c r="E658" s="54" t="str">
        <f t="shared" si="54"/>
        <v>032315</v>
      </c>
      <c r="F658" s="51" t="e">
        <f>VLOOKUP(E658,#REF!,8,FALSE)</f>
        <v>#REF!</v>
      </c>
      <c r="G658" s="51" t="e">
        <f>VLOOKUP(E658,#REF!,9,FALSE)</f>
        <v>#REF!</v>
      </c>
      <c r="H658" s="52">
        <v>908777</v>
      </c>
      <c r="I658" s="51" t="s">
        <v>2385</v>
      </c>
      <c r="J658" s="53">
        <v>5.9</v>
      </c>
      <c r="K658" s="53">
        <v>5.9</v>
      </c>
      <c r="L658" s="53">
        <v>5.9301295698924736</v>
      </c>
      <c r="M658" s="53">
        <v>5.9301295698924736</v>
      </c>
      <c r="N658" s="53">
        <f t="shared" si="55"/>
        <v>4412.0164000000004</v>
      </c>
      <c r="O658" s="53" t="e">
        <f>VLOOKUP(E658,#REF!,29,FALSE)</f>
        <v>#REF!</v>
      </c>
      <c r="P658" s="53" t="e">
        <f t="shared" si="56"/>
        <v>#REF!</v>
      </c>
      <c r="Q658" s="53">
        <v>0</v>
      </c>
    </row>
    <row r="659" spans="1:17">
      <c r="A659" s="51" t="s">
        <v>4823</v>
      </c>
      <c r="B659" s="51">
        <f t="shared" si="52"/>
        <v>1</v>
      </c>
      <c r="C659" s="51">
        <f t="shared" si="53"/>
        <v>744</v>
      </c>
      <c r="D659" s="51" t="s">
        <v>2388</v>
      </c>
      <c r="E659" s="54" t="str">
        <f t="shared" si="54"/>
        <v>032312</v>
      </c>
      <c r="F659" s="51" t="e">
        <f>VLOOKUP(E659,#REF!,8,FALSE)</f>
        <v>#REF!</v>
      </c>
      <c r="G659" s="51" t="e">
        <f>VLOOKUP(E659,#REF!,9,FALSE)</f>
        <v>#REF!</v>
      </c>
      <c r="H659" s="52">
        <v>908800</v>
      </c>
      <c r="I659" s="51" t="s">
        <v>2389</v>
      </c>
      <c r="J659" s="53">
        <v>5.9</v>
      </c>
      <c r="K659" s="53">
        <v>5.9</v>
      </c>
      <c r="L659" s="53">
        <v>5.9596792701612902</v>
      </c>
      <c r="M659" s="53">
        <v>5.9596792701612902</v>
      </c>
      <c r="N659" s="53">
        <f t="shared" si="55"/>
        <v>4434.0013769999996</v>
      </c>
      <c r="O659" s="53" t="e">
        <f>VLOOKUP(E659,#REF!,29,FALSE)</f>
        <v>#REF!</v>
      </c>
      <c r="P659" s="53" t="e">
        <f t="shared" si="56"/>
        <v>#REF!</v>
      </c>
      <c r="Q659" s="53">
        <v>0</v>
      </c>
    </row>
    <row r="660" spans="1:17">
      <c r="A660" s="51" t="s">
        <v>4823</v>
      </c>
      <c r="B660" s="51">
        <f t="shared" si="52"/>
        <v>1</v>
      </c>
      <c r="C660" s="51">
        <f t="shared" si="53"/>
        <v>744</v>
      </c>
      <c r="D660" s="51" t="s">
        <v>2390</v>
      </c>
      <c r="E660" s="54" t="str">
        <f t="shared" si="54"/>
        <v>032313</v>
      </c>
      <c r="F660" s="51" t="e">
        <f>VLOOKUP(E660,#REF!,8,FALSE)</f>
        <v>#REF!</v>
      </c>
      <c r="G660" s="51" t="e">
        <f>VLOOKUP(E660,#REF!,9,FALSE)</f>
        <v>#REF!</v>
      </c>
      <c r="H660" s="52">
        <v>908801</v>
      </c>
      <c r="I660" s="51" t="s">
        <v>2391</v>
      </c>
      <c r="J660" s="53">
        <v>5.9</v>
      </c>
      <c r="K660" s="53">
        <v>5.9</v>
      </c>
      <c r="L660" s="53">
        <v>6.0294072298387098</v>
      </c>
      <c r="M660" s="53">
        <v>6.0294072298387098</v>
      </c>
      <c r="N660" s="53">
        <f t="shared" si="55"/>
        <v>4485.8789790000001</v>
      </c>
      <c r="O660" s="53" t="e">
        <f>VLOOKUP(E660,#REF!,29,FALSE)</f>
        <v>#REF!</v>
      </c>
      <c r="P660" s="53" t="e">
        <f t="shared" si="56"/>
        <v>#REF!</v>
      </c>
      <c r="Q660" s="53">
        <v>0</v>
      </c>
    </row>
    <row r="661" spans="1:17">
      <c r="A661" s="51" t="s">
        <v>4823</v>
      </c>
      <c r="B661" s="51">
        <f t="shared" si="52"/>
        <v>1</v>
      </c>
      <c r="C661" s="51">
        <f t="shared" si="53"/>
        <v>744</v>
      </c>
      <c r="D661" s="51" t="s">
        <v>2553</v>
      </c>
      <c r="E661" s="54" t="str">
        <f t="shared" si="54"/>
        <v>032282</v>
      </c>
      <c r="F661" s="51" t="e">
        <f>VLOOKUP(E661,#REF!,8,FALSE)</f>
        <v>#REF!</v>
      </c>
      <c r="G661" s="51" t="e">
        <f>VLOOKUP(E661,#REF!,9,FALSE)</f>
        <v>#REF!</v>
      </c>
      <c r="H661" s="52">
        <v>909774</v>
      </c>
      <c r="I661" s="51" t="s">
        <v>2554</v>
      </c>
      <c r="J661" s="53">
        <v>323.5</v>
      </c>
      <c r="K661" s="53">
        <v>294.50000299999999</v>
      </c>
      <c r="L661" s="53">
        <v>82.483305946236555</v>
      </c>
      <c r="M661" s="53">
        <v>16.83359104098378</v>
      </c>
      <c r="N661" s="53">
        <f t="shared" si="55"/>
        <v>12524.191734491933</v>
      </c>
      <c r="O661" s="53" t="e">
        <f>VLOOKUP(E661,#REF!,29,FALSE)</f>
        <v>#REF!</v>
      </c>
      <c r="P661" s="53" t="e">
        <f t="shared" si="56"/>
        <v>#REF!</v>
      </c>
      <c r="Q661" s="53">
        <v>65.649714905252779</v>
      </c>
    </row>
    <row r="662" spans="1:17">
      <c r="A662" s="51" t="s">
        <v>4823</v>
      </c>
      <c r="B662" s="51">
        <f t="shared" si="52"/>
        <v>1</v>
      </c>
      <c r="C662" s="51">
        <f t="shared" si="53"/>
        <v>744</v>
      </c>
      <c r="D662" s="51" t="s">
        <v>1940</v>
      </c>
      <c r="E662" s="54" t="str">
        <f t="shared" si="54"/>
        <v>031511</v>
      </c>
      <c r="F662" s="51" t="e">
        <f>VLOOKUP(E662,#REF!,8,FALSE)</f>
        <v>#REF!</v>
      </c>
      <c r="G662" s="51" t="e">
        <f>VLOOKUP(E662,#REF!,9,FALSE)</f>
        <v>#REF!</v>
      </c>
      <c r="H662" s="52">
        <v>896965</v>
      </c>
      <c r="I662" s="51" t="s">
        <v>5267</v>
      </c>
      <c r="J662" s="53">
        <v>4.9000000000000004</v>
      </c>
      <c r="K662" s="53">
        <v>4.6999959999999996</v>
      </c>
      <c r="L662" s="53">
        <v>4.9899132862903226</v>
      </c>
      <c r="M662" s="53">
        <v>4.9621263844086023</v>
      </c>
      <c r="N662" s="53">
        <f t="shared" si="55"/>
        <v>3691.8220300000003</v>
      </c>
      <c r="O662" s="53" t="e">
        <f>VLOOKUP(E662,#REF!,29,FALSE)</f>
        <v>#REF!</v>
      </c>
      <c r="P662" s="53" t="e">
        <f t="shared" si="56"/>
        <v>#REF!</v>
      </c>
      <c r="Q662" s="53">
        <v>2.7786901881720571E-2</v>
      </c>
    </row>
    <row r="663" spans="1:17">
      <c r="A663" s="51" t="s">
        <v>4823</v>
      </c>
      <c r="B663" s="51">
        <f t="shared" si="52"/>
        <v>1</v>
      </c>
      <c r="C663" s="51">
        <f t="shared" si="53"/>
        <v>744</v>
      </c>
      <c r="D663" s="51" t="s">
        <v>2055</v>
      </c>
      <c r="E663" s="54" t="str">
        <f t="shared" si="54"/>
        <v>031606</v>
      </c>
      <c r="F663" s="51" t="e">
        <f>VLOOKUP(E663,#REF!,8,FALSE)</f>
        <v>#REF!</v>
      </c>
      <c r="G663" s="51" t="e">
        <f>VLOOKUP(E663,#REF!,9,FALSE)</f>
        <v>#REF!</v>
      </c>
      <c r="H663" s="52">
        <v>908889</v>
      </c>
      <c r="I663" s="51" t="s">
        <v>2056</v>
      </c>
      <c r="J663" s="53">
        <v>7.4</v>
      </c>
      <c r="K663" s="53">
        <v>7.1999959999999996</v>
      </c>
      <c r="L663" s="53">
        <v>5.8113322822580651</v>
      </c>
      <c r="M663" s="53">
        <v>5.8113323467741944</v>
      </c>
      <c r="N663" s="53">
        <f t="shared" si="55"/>
        <v>4323.6312660000003</v>
      </c>
      <c r="O663" s="53" t="e">
        <f>VLOOKUP(E663,#REF!,29,FALSE)</f>
        <v>#REF!</v>
      </c>
      <c r="P663" s="53" t="e">
        <f t="shared" si="56"/>
        <v>#REF!</v>
      </c>
      <c r="Q663" s="53">
        <v>0</v>
      </c>
    </row>
    <row r="664" spans="1:17">
      <c r="A664" s="51" t="s">
        <v>4823</v>
      </c>
      <c r="B664" s="51">
        <f t="shared" si="52"/>
        <v>1</v>
      </c>
      <c r="C664" s="51">
        <f t="shared" si="53"/>
        <v>744</v>
      </c>
      <c r="D664" s="51" t="s">
        <v>1805</v>
      </c>
      <c r="E664" s="54" t="str">
        <f t="shared" si="54"/>
        <v>031434</v>
      </c>
      <c r="F664" s="51" t="e">
        <f>VLOOKUP(E664,#REF!,8,FALSE)</f>
        <v>#REF!</v>
      </c>
      <c r="G664" s="51" t="e">
        <f>VLOOKUP(E664,#REF!,9,FALSE)</f>
        <v>#REF!</v>
      </c>
      <c r="H664" s="52">
        <v>895130</v>
      </c>
      <c r="I664" s="51" t="s">
        <v>5268</v>
      </c>
      <c r="J664" s="53">
        <v>2.2000000000000002</v>
      </c>
      <c r="K664" s="53">
        <v>1.9</v>
      </c>
      <c r="L664" s="53">
        <v>1.3509952163978496</v>
      </c>
      <c r="M664" s="53">
        <v>1.3509952163978496</v>
      </c>
      <c r="N664" s="53">
        <f t="shared" si="55"/>
        <v>1005.1404410000001</v>
      </c>
      <c r="O664" s="53" t="e">
        <f>VLOOKUP(E664,#REF!,29,FALSE)</f>
        <v>#REF!</v>
      </c>
      <c r="P664" s="53" t="e">
        <f t="shared" si="56"/>
        <v>#REF!</v>
      </c>
      <c r="Q664" s="53">
        <v>0</v>
      </c>
    </row>
    <row r="665" spans="1:17">
      <c r="A665" s="51" t="s">
        <v>4823</v>
      </c>
      <c r="B665" s="51">
        <f t="shared" si="52"/>
        <v>1</v>
      </c>
      <c r="C665" s="51">
        <f t="shared" si="53"/>
        <v>744</v>
      </c>
      <c r="D665" s="51" t="s">
        <v>1691</v>
      </c>
      <c r="E665" s="54" t="str">
        <f t="shared" si="54"/>
        <v>031431</v>
      </c>
      <c r="F665" s="51" t="e">
        <f>VLOOKUP(E665,#REF!,8,FALSE)</f>
        <v>#REF!</v>
      </c>
      <c r="G665" s="51" t="e">
        <f>VLOOKUP(E665,#REF!,9,FALSE)</f>
        <v>#REF!</v>
      </c>
      <c r="H665" s="52">
        <v>896591</v>
      </c>
      <c r="I665" s="51" t="s">
        <v>5269</v>
      </c>
      <c r="J665" s="53">
        <v>4.2</v>
      </c>
      <c r="K665" s="53">
        <v>3.7</v>
      </c>
      <c r="L665" s="53">
        <v>2.7410153803763442</v>
      </c>
      <c r="M665" s="53">
        <v>2.7410153803763442</v>
      </c>
      <c r="N665" s="53">
        <f t="shared" si="55"/>
        <v>2039.315443</v>
      </c>
      <c r="O665" s="53" t="e">
        <f>VLOOKUP(E665,#REF!,29,FALSE)</f>
        <v>#REF!</v>
      </c>
      <c r="P665" s="53" t="e">
        <f t="shared" si="56"/>
        <v>#REF!</v>
      </c>
      <c r="Q665" s="53">
        <v>0</v>
      </c>
    </row>
    <row r="666" spans="1:17">
      <c r="A666" s="51" t="s">
        <v>4823</v>
      </c>
      <c r="B666" s="51">
        <f t="shared" si="52"/>
        <v>1</v>
      </c>
      <c r="C666" s="51">
        <f t="shared" si="53"/>
        <v>744</v>
      </c>
      <c r="D666" s="51" t="s">
        <v>5270</v>
      </c>
      <c r="E666" s="54" t="str">
        <f t="shared" si="54"/>
        <v>032323</v>
      </c>
      <c r="F666" s="51" t="e">
        <f>VLOOKUP(E666,#REF!,8,FALSE)</f>
        <v>#REF!</v>
      </c>
      <c r="G666" s="51" t="e">
        <f>VLOOKUP(E666,#REF!,9,FALSE)</f>
        <v>#REF!</v>
      </c>
      <c r="H666" s="52">
        <v>908798</v>
      </c>
      <c r="I666" s="51" t="s">
        <v>5271</v>
      </c>
      <c r="J666" s="53">
        <v>1.8</v>
      </c>
      <c r="K666" s="53">
        <v>1.8</v>
      </c>
      <c r="L666" s="53">
        <v>1.9857386626344085</v>
      </c>
      <c r="M666" s="53">
        <v>1.9857386626344085</v>
      </c>
      <c r="N666" s="53">
        <f t="shared" si="55"/>
        <v>1477.3895649999999</v>
      </c>
      <c r="O666" s="53" t="e">
        <f>VLOOKUP(E666,#REF!,29,FALSE)</f>
        <v>#REF!</v>
      </c>
      <c r="P666" s="53" t="e">
        <f t="shared" si="56"/>
        <v>#REF!</v>
      </c>
      <c r="Q666" s="53">
        <v>0</v>
      </c>
    </row>
    <row r="667" spans="1:17">
      <c r="A667" s="51" t="s">
        <v>4823</v>
      </c>
      <c r="B667" s="51">
        <f t="shared" si="52"/>
        <v>1</v>
      </c>
      <c r="C667" s="51">
        <f t="shared" si="53"/>
        <v>744</v>
      </c>
      <c r="D667" s="51" t="s">
        <v>3157</v>
      </c>
      <c r="E667" s="54" t="str">
        <f t="shared" si="54"/>
        <v>033893</v>
      </c>
      <c r="F667" s="51" t="e">
        <f>VLOOKUP(E667,#REF!,8,FALSE)</f>
        <v>#REF!</v>
      </c>
      <c r="G667" s="51" t="e">
        <f>VLOOKUP(E667,#REF!,9,FALSE)</f>
        <v>#REF!</v>
      </c>
      <c r="H667" s="52">
        <v>913291</v>
      </c>
      <c r="I667" s="51" t="s">
        <v>5272</v>
      </c>
      <c r="J667" s="53">
        <v>10.92</v>
      </c>
      <c r="K667" s="53">
        <v>9.82</v>
      </c>
      <c r="L667" s="53">
        <v>11.35771386827957</v>
      </c>
      <c r="M667" s="53">
        <v>11.35771386827957</v>
      </c>
      <c r="N667" s="53">
        <f t="shared" si="55"/>
        <v>8450.1391179999991</v>
      </c>
      <c r="O667" s="53" t="e">
        <f>VLOOKUP(E667,#REF!,29,FALSE)</f>
        <v>#REF!</v>
      </c>
      <c r="P667" s="53" t="e">
        <f t="shared" si="56"/>
        <v>#REF!</v>
      </c>
      <c r="Q667" s="53">
        <v>0</v>
      </c>
    </row>
    <row r="668" spans="1:17">
      <c r="A668" s="51" t="s">
        <v>4823</v>
      </c>
      <c r="B668" s="51">
        <f t="shared" si="52"/>
        <v>1</v>
      </c>
      <c r="C668" s="51">
        <f t="shared" si="53"/>
        <v>744</v>
      </c>
      <c r="D668" s="51" t="s">
        <v>2580</v>
      </c>
      <c r="E668" s="54" t="str">
        <f t="shared" si="54"/>
        <v>033380</v>
      </c>
      <c r="F668" s="51" t="e">
        <f>VLOOKUP(E668,#REF!,8,FALSE)</f>
        <v>#REF!</v>
      </c>
      <c r="G668" s="51" t="e">
        <f>VLOOKUP(E668,#REF!,9,FALSE)</f>
        <v>#REF!</v>
      </c>
      <c r="H668" s="52">
        <v>909410</v>
      </c>
      <c r="I668" s="51" t="s">
        <v>2581</v>
      </c>
      <c r="J668" s="53">
        <v>11.4</v>
      </c>
      <c r="K668" s="53">
        <v>7.9999989999999999</v>
      </c>
      <c r="L668" s="53">
        <v>0</v>
      </c>
      <c r="M668" s="53">
        <v>0</v>
      </c>
      <c r="N668" s="53">
        <f t="shared" si="55"/>
        <v>0</v>
      </c>
      <c r="O668" s="53" t="e">
        <f>VLOOKUP(E668,#REF!,29,FALSE)</f>
        <v>#REF!</v>
      </c>
      <c r="P668" s="53" t="e">
        <f t="shared" si="56"/>
        <v>#REF!</v>
      </c>
      <c r="Q668" s="53">
        <v>0</v>
      </c>
    </row>
    <row r="669" spans="1:17">
      <c r="A669" s="51" t="s">
        <v>4823</v>
      </c>
      <c r="B669" s="51">
        <f t="shared" si="52"/>
        <v>1</v>
      </c>
      <c r="C669" s="51">
        <f t="shared" si="53"/>
        <v>744</v>
      </c>
      <c r="D669" s="51" t="s">
        <v>2867</v>
      </c>
      <c r="E669" s="54" t="str">
        <f t="shared" si="54"/>
        <v>034387</v>
      </c>
      <c r="F669" s="51" t="e">
        <f>VLOOKUP(E669,#REF!,8,FALSE)</f>
        <v>#REF!</v>
      </c>
      <c r="G669" s="51" t="e">
        <f>VLOOKUP(E669,#REF!,9,FALSE)</f>
        <v>#REF!</v>
      </c>
      <c r="H669" s="52">
        <v>910731</v>
      </c>
      <c r="I669" s="51" t="s">
        <v>2868</v>
      </c>
      <c r="J669" s="53">
        <v>7.8</v>
      </c>
      <c r="K669" s="53">
        <v>7.8</v>
      </c>
      <c r="L669" s="53">
        <v>8.3941050846774186</v>
      </c>
      <c r="M669" s="53">
        <v>8.3941050846774186</v>
      </c>
      <c r="N669" s="53">
        <f t="shared" si="55"/>
        <v>6245.2141829999991</v>
      </c>
      <c r="O669" s="53" t="e">
        <f>VLOOKUP(E669,#REF!,29,FALSE)</f>
        <v>#REF!</v>
      </c>
      <c r="P669" s="53" t="e">
        <f t="shared" si="56"/>
        <v>#REF!</v>
      </c>
      <c r="Q669" s="53">
        <v>0</v>
      </c>
    </row>
    <row r="670" spans="1:17">
      <c r="A670" s="51" t="s">
        <v>4823</v>
      </c>
      <c r="B670" s="51">
        <f t="shared" si="52"/>
        <v>1</v>
      </c>
      <c r="C670" s="51">
        <f t="shared" si="53"/>
        <v>744</v>
      </c>
      <c r="D670" s="51" t="s">
        <v>1757</v>
      </c>
      <c r="E670" s="54" t="str">
        <f t="shared" si="54"/>
        <v>031432</v>
      </c>
      <c r="F670" s="51" t="e">
        <f>VLOOKUP(E670,#REF!,8,FALSE)</f>
        <v>#REF!</v>
      </c>
      <c r="G670" s="51" t="e">
        <f>VLOOKUP(E670,#REF!,9,FALSE)</f>
        <v>#REF!</v>
      </c>
      <c r="H670" s="52">
        <v>896555</v>
      </c>
      <c r="I670" s="51" t="s">
        <v>5273</v>
      </c>
      <c r="J670" s="53">
        <v>5.0999999999999996</v>
      </c>
      <c r="K670" s="53">
        <v>5.0999999999999996</v>
      </c>
      <c r="L670" s="53">
        <v>4.1915742701612908</v>
      </c>
      <c r="M670" s="53">
        <v>4.1915742701612908</v>
      </c>
      <c r="N670" s="53">
        <f t="shared" si="55"/>
        <v>3118.5312570000006</v>
      </c>
      <c r="O670" s="53" t="e">
        <f>VLOOKUP(E670,#REF!,29,FALSE)</f>
        <v>#REF!</v>
      </c>
      <c r="P670" s="53" t="e">
        <f t="shared" si="56"/>
        <v>#REF!</v>
      </c>
      <c r="Q670" s="53">
        <v>0</v>
      </c>
    </row>
    <row r="671" spans="1:17">
      <c r="A671" s="51" t="s">
        <v>4823</v>
      </c>
      <c r="B671" s="51">
        <f t="shared" si="52"/>
        <v>1</v>
      </c>
      <c r="C671" s="51">
        <f t="shared" si="53"/>
        <v>744</v>
      </c>
      <c r="D671" s="51" t="s">
        <v>1759</v>
      </c>
      <c r="E671" s="54" t="str">
        <f t="shared" si="54"/>
        <v>031459</v>
      </c>
      <c r="F671" s="51" t="e">
        <f>VLOOKUP(E671,#REF!,8,FALSE)</f>
        <v>#REF!</v>
      </c>
      <c r="G671" s="51" t="e">
        <f>VLOOKUP(E671,#REF!,9,FALSE)</f>
        <v>#REF!</v>
      </c>
      <c r="H671" s="52">
        <v>896556</v>
      </c>
      <c r="I671" s="51" t="s">
        <v>5274</v>
      </c>
      <c r="J671" s="53">
        <v>4.7</v>
      </c>
      <c r="K671" s="53">
        <v>4.7</v>
      </c>
      <c r="L671" s="53">
        <v>3.5170932258064518</v>
      </c>
      <c r="M671" s="53">
        <v>3.5170932258064518</v>
      </c>
      <c r="N671" s="53">
        <f t="shared" si="55"/>
        <v>2616.7173600000001</v>
      </c>
      <c r="O671" s="53" t="e">
        <f>VLOOKUP(E671,#REF!,29,FALSE)</f>
        <v>#REF!</v>
      </c>
      <c r="P671" s="53" t="e">
        <f t="shared" si="56"/>
        <v>#REF!</v>
      </c>
      <c r="Q671" s="53">
        <v>0</v>
      </c>
    </row>
    <row r="672" spans="1:17">
      <c r="A672" s="51" t="s">
        <v>4823</v>
      </c>
      <c r="B672" s="51">
        <f t="shared" si="52"/>
        <v>1</v>
      </c>
      <c r="C672" s="51">
        <f t="shared" si="53"/>
        <v>744</v>
      </c>
      <c r="D672" s="51" t="s">
        <v>1700</v>
      </c>
      <c r="E672" s="54" t="str">
        <f t="shared" si="54"/>
        <v>031447</v>
      </c>
      <c r="F672" s="51" t="e">
        <f>VLOOKUP(E672,#REF!,8,FALSE)</f>
        <v>#REF!</v>
      </c>
      <c r="G672" s="51" t="e">
        <f>VLOOKUP(E672,#REF!,9,FALSE)</f>
        <v>#REF!</v>
      </c>
      <c r="H672" s="52">
        <v>896557</v>
      </c>
      <c r="I672" s="51" t="s">
        <v>5275</v>
      </c>
      <c r="J672" s="53">
        <v>4.5999999999999996</v>
      </c>
      <c r="K672" s="53">
        <v>4.5999999999999996</v>
      </c>
      <c r="L672" s="53">
        <v>4.2573159045698921</v>
      </c>
      <c r="M672" s="53">
        <v>4.2573159045698921</v>
      </c>
      <c r="N672" s="53">
        <f t="shared" si="55"/>
        <v>3167.4430329999996</v>
      </c>
      <c r="O672" s="53" t="e">
        <f>VLOOKUP(E672,#REF!,29,FALSE)</f>
        <v>#REF!</v>
      </c>
      <c r="P672" s="53" t="e">
        <f t="shared" si="56"/>
        <v>#REF!</v>
      </c>
      <c r="Q672" s="53">
        <v>0</v>
      </c>
    </row>
    <row r="673" spans="1:17">
      <c r="A673" s="51" t="s">
        <v>4823</v>
      </c>
      <c r="B673" s="51">
        <f t="shared" si="52"/>
        <v>1</v>
      </c>
      <c r="C673" s="51">
        <f t="shared" si="53"/>
        <v>744</v>
      </c>
      <c r="D673" s="51" t="s">
        <v>1702</v>
      </c>
      <c r="E673" s="54" t="str">
        <f t="shared" si="54"/>
        <v>031458</v>
      </c>
      <c r="F673" s="51" t="e">
        <f>VLOOKUP(E673,#REF!,8,FALSE)</f>
        <v>#REF!</v>
      </c>
      <c r="G673" s="51" t="e">
        <f>VLOOKUP(E673,#REF!,9,FALSE)</f>
        <v>#REF!</v>
      </c>
      <c r="H673" s="52">
        <v>896588</v>
      </c>
      <c r="I673" s="51" t="s">
        <v>5276</v>
      </c>
      <c r="J673" s="53">
        <v>4.2</v>
      </c>
      <c r="K673" s="53">
        <v>4.2</v>
      </c>
      <c r="L673" s="53">
        <v>3.9968398360215054</v>
      </c>
      <c r="M673" s="53">
        <v>3.9968398360215054</v>
      </c>
      <c r="N673" s="53">
        <f t="shared" si="55"/>
        <v>2973.6488380000001</v>
      </c>
      <c r="O673" s="53" t="e">
        <f>VLOOKUP(E673,#REF!,29,FALSE)</f>
        <v>#REF!</v>
      </c>
      <c r="P673" s="53" t="e">
        <f t="shared" si="56"/>
        <v>#REF!</v>
      </c>
      <c r="Q673" s="53">
        <v>0</v>
      </c>
    </row>
    <row r="674" spans="1:17">
      <c r="A674" s="51" t="s">
        <v>4823</v>
      </c>
      <c r="B674" s="51">
        <f t="shared" si="52"/>
        <v>1</v>
      </c>
      <c r="C674" s="51">
        <f t="shared" si="53"/>
        <v>744</v>
      </c>
      <c r="D674" s="51" t="s">
        <v>2995</v>
      </c>
      <c r="E674" s="54" t="str">
        <f t="shared" si="54"/>
        <v>027263</v>
      </c>
      <c r="F674" s="51" t="e">
        <f>VLOOKUP(E674,#REF!,8,FALSE)</f>
        <v>#REF!</v>
      </c>
      <c r="G674" s="51" t="e">
        <f>VLOOKUP(E674,#REF!,9,FALSE)</f>
        <v>#REF!</v>
      </c>
      <c r="H674" s="52">
        <v>399</v>
      </c>
      <c r="I674" s="51" t="s">
        <v>2996</v>
      </c>
      <c r="J674" s="53">
        <v>100.7</v>
      </c>
      <c r="K674" s="53">
        <v>100.000001</v>
      </c>
      <c r="L674" s="53">
        <v>0</v>
      </c>
      <c r="M674" s="53">
        <v>0</v>
      </c>
      <c r="N674" s="53">
        <f t="shared" si="55"/>
        <v>0</v>
      </c>
      <c r="O674" s="53" t="e">
        <f>VLOOKUP(E674,#REF!,29,FALSE)</f>
        <v>#REF!</v>
      </c>
      <c r="P674" s="53" t="e">
        <f t="shared" si="56"/>
        <v>#REF!</v>
      </c>
      <c r="Q674" s="53">
        <v>0</v>
      </c>
    </row>
    <row r="675" spans="1:17">
      <c r="A675" s="51" t="s">
        <v>4823</v>
      </c>
      <c r="B675" s="51">
        <f t="shared" si="52"/>
        <v>1</v>
      </c>
      <c r="C675" s="51">
        <f t="shared" si="53"/>
        <v>744</v>
      </c>
      <c r="D675" s="51" t="s">
        <v>3653</v>
      </c>
      <c r="E675" s="54" t="str">
        <f t="shared" si="54"/>
        <v>028225</v>
      </c>
      <c r="F675" s="51" t="e">
        <f>VLOOKUP(E675,#REF!,8,FALSE)</f>
        <v>#REF!</v>
      </c>
      <c r="G675" s="51" t="e">
        <f>VLOOKUP(E675,#REF!,9,FALSE)</f>
        <v>#REF!</v>
      </c>
      <c r="H675" s="52">
        <v>8373</v>
      </c>
      <c r="I675" s="51" t="s">
        <v>5277</v>
      </c>
      <c r="J675" s="53">
        <v>181.3</v>
      </c>
      <c r="K675" s="53">
        <v>90</v>
      </c>
      <c r="L675" s="53">
        <v>232.55171880107528</v>
      </c>
      <c r="M675" s="53">
        <v>0.18322168951612902</v>
      </c>
      <c r="N675" s="53">
        <f t="shared" si="55"/>
        <v>136.316937</v>
      </c>
      <c r="O675" s="53" t="e">
        <f>VLOOKUP(E675,#REF!,29,FALSE)</f>
        <v>#REF!</v>
      </c>
      <c r="P675" s="53" t="e">
        <f t="shared" si="56"/>
        <v>#REF!</v>
      </c>
      <c r="Q675" s="53">
        <v>232.36849711155915</v>
      </c>
    </row>
    <row r="676" spans="1:17">
      <c r="A676" s="51" t="s">
        <v>4823</v>
      </c>
      <c r="B676" s="51">
        <f t="shared" si="52"/>
        <v>1</v>
      </c>
      <c r="C676" s="51">
        <f t="shared" si="53"/>
        <v>744</v>
      </c>
      <c r="D676" s="51" t="s">
        <v>2679</v>
      </c>
      <c r="E676" s="54" t="str">
        <f t="shared" si="54"/>
        <v>031268</v>
      </c>
      <c r="F676" s="51" t="e">
        <f>VLOOKUP(E676,#REF!,8,FALSE)</f>
        <v>#REF!</v>
      </c>
      <c r="G676" s="51" t="e">
        <f>VLOOKUP(E676,#REF!,9,FALSE)</f>
        <v>#REF!</v>
      </c>
      <c r="H676" s="52">
        <v>895043</v>
      </c>
      <c r="I676" s="51" t="s">
        <v>2680</v>
      </c>
      <c r="J676" s="53">
        <v>30.9</v>
      </c>
      <c r="K676" s="53">
        <v>30.899995000000001</v>
      </c>
      <c r="L676" s="53">
        <v>0.95468828763440861</v>
      </c>
      <c r="M676" s="53">
        <v>1.1894351250071702E-2</v>
      </c>
      <c r="N676" s="53">
        <f t="shared" si="55"/>
        <v>8.8493973300533462</v>
      </c>
      <c r="O676" s="53" t="e">
        <f>VLOOKUP(E676,#REF!,29,FALSE)</f>
        <v>#REF!</v>
      </c>
      <c r="P676" s="53" t="e">
        <f t="shared" si="56"/>
        <v>#REF!</v>
      </c>
      <c r="Q676" s="53">
        <v>0.94279393638433695</v>
      </c>
    </row>
    <row r="677" spans="1:17">
      <c r="A677" s="51" t="s">
        <v>4823</v>
      </c>
      <c r="B677" s="51">
        <f t="shared" si="52"/>
        <v>1</v>
      </c>
      <c r="C677" s="51">
        <f t="shared" si="53"/>
        <v>744</v>
      </c>
      <c r="D677" s="51" t="s">
        <v>2704</v>
      </c>
      <c r="E677" s="54" t="str">
        <f t="shared" si="54"/>
        <v>032228</v>
      </c>
      <c r="F677" s="51" t="e">
        <f>VLOOKUP(E677,#REF!,8,FALSE)</f>
        <v>#REF!</v>
      </c>
      <c r="G677" s="51" t="e">
        <f>VLOOKUP(E677,#REF!,9,FALSE)</f>
        <v>#REF!</v>
      </c>
      <c r="H677" s="52">
        <v>912534</v>
      </c>
      <c r="I677" s="51" t="s">
        <v>2705</v>
      </c>
      <c r="J677" s="53">
        <v>867</v>
      </c>
      <c r="K677" s="53">
        <v>867.00000399999999</v>
      </c>
      <c r="L677" s="53">
        <v>0</v>
      </c>
      <c r="M677" s="53">
        <v>0</v>
      </c>
      <c r="N677" s="53">
        <f t="shared" si="55"/>
        <v>0</v>
      </c>
      <c r="O677" s="53" t="e">
        <f>VLOOKUP(E677,#REF!,29,FALSE)</f>
        <v>#REF!</v>
      </c>
      <c r="P677" s="53" t="e">
        <f t="shared" si="56"/>
        <v>#REF!</v>
      </c>
      <c r="Q677" s="53">
        <v>0</v>
      </c>
    </row>
    <row r="678" spans="1:17">
      <c r="A678" s="51" t="s">
        <v>4823</v>
      </c>
      <c r="B678" s="51">
        <f t="shared" si="52"/>
        <v>1</v>
      </c>
      <c r="C678" s="51">
        <f t="shared" si="53"/>
        <v>744</v>
      </c>
      <c r="D678" s="51" t="s">
        <v>3114</v>
      </c>
      <c r="E678" s="54" t="str">
        <f t="shared" si="54"/>
        <v>035743</v>
      </c>
      <c r="F678" s="51" t="e">
        <f>VLOOKUP(E678,#REF!,8,FALSE)</f>
        <v>#REF!</v>
      </c>
      <c r="G678" s="51" t="e">
        <f>VLOOKUP(E678,#REF!,9,FALSE)</f>
        <v>#REF!</v>
      </c>
      <c r="H678" s="52">
        <v>913297</v>
      </c>
      <c r="I678" s="51" t="s">
        <v>3115</v>
      </c>
      <c r="J678" s="53">
        <v>0.61</v>
      </c>
      <c r="K678" s="53">
        <v>0.52</v>
      </c>
      <c r="L678" s="53">
        <v>1.1938451612903226E-2</v>
      </c>
      <c r="M678" s="53">
        <v>1.1938451612903226E-2</v>
      </c>
      <c r="N678" s="53">
        <f t="shared" si="55"/>
        <v>8.8822080000000003</v>
      </c>
      <c r="O678" s="53" t="e">
        <f>VLOOKUP(E678,#REF!,29,FALSE)</f>
        <v>#REF!</v>
      </c>
      <c r="P678" s="53" t="e">
        <f t="shared" si="56"/>
        <v>#REF!</v>
      </c>
      <c r="Q678" s="53">
        <v>0</v>
      </c>
    </row>
    <row r="679" spans="1:17">
      <c r="A679" s="51" t="s">
        <v>4823</v>
      </c>
      <c r="B679" s="51">
        <f t="shared" si="52"/>
        <v>1</v>
      </c>
      <c r="C679" s="51">
        <f t="shared" si="53"/>
        <v>744</v>
      </c>
      <c r="D679" s="51" t="s">
        <v>3168</v>
      </c>
      <c r="E679" s="54" t="str">
        <f t="shared" si="54"/>
        <v>035120</v>
      </c>
      <c r="F679" s="51" t="e">
        <f>VLOOKUP(E679,#REF!,8,FALSE)</f>
        <v>#REF!</v>
      </c>
      <c r="G679" s="51" t="e">
        <f>VLOOKUP(E679,#REF!,9,FALSE)</f>
        <v>#REF!</v>
      </c>
      <c r="H679" s="52">
        <v>913313</v>
      </c>
      <c r="I679" s="51" t="s">
        <v>3169</v>
      </c>
      <c r="J679" s="53">
        <v>2.2599999999999998</v>
      </c>
      <c r="K679" s="53">
        <v>1.67</v>
      </c>
      <c r="L679" s="53">
        <v>1.1782509677419355</v>
      </c>
      <c r="M679" s="53">
        <v>1.1782509677419355</v>
      </c>
      <c r="N679" s="53">
        <f t="shared" si="55"/>
        <v>876.61872000000005</v>
      </c>
      <c r="O679" s="53" t="e">
        <f>VLOOKUP(E679,#REF!,29,FALSE)</f>
        <v>#REF!</v>
      </c>
      <c r="P679" s="53" t="e">
        <f t="shared" si="56"/>
        <v>#REF!</v>
      </c>
      <c r="Q679" s="53">
        <v>0</v>
      </c>
    </row>
    <row r="680" spans="1:17">
      <c r="A680" s="51" t="s">
        <v>4823</v>
      </c>
      <c r="B680" s="51">
        <f t="shared" si="52"/>
        <v>1</v>
      </c>
      <c r="C680" s="51">
        <f t="shared" si="53"/>
        <v>744</v>
      </c>
      <c r="D680" s="51" t="s">
        <v>2890</v>
      </c>
      <c r="E680" s="54" t="str">
        <f t="shared" si="54"/>
        <v>034107</v>
      </c>
      <c r="F680" s="51" t="e">
        <f>VLOOKUP(E680,#REF!,8,FALSE)</f>
        <v>#REF!</v>
      </c>
      <c r="G680" s="51" t="e">
        <f>VLOOKUP(E680,#REF!,9,FALSE)</f>
        <v>#REF!</v>
      </c>
      <c r="H680" s="52">
        <v>910685</v>
      </c>
      <c r="I680" s="51" t="s">
        <v>2891</v>
      </c>
      <c r="J680" s="53">
        <v>1.3</v>
      </c>
      <c r="K680" s="53">
        <v>1.3</v>
      </c>
      <c r="L680" s="53">
        <v>1.6577347889784946</v>
      </c>
      <c r="M680" s="53">
        <v>1.6577347889784946</v>
      </c>
      <c r="N680" s="53">
        <f t="shared" si="55"/>
        <v>1233.354683</v>
      </c>
      <c r="O680" s="53" t="e">
        <f>VLOOKUP(E680,#REF!,29,FALSE)</f>
        <v>#REF!</v>
      </c>
      <c r="P680" s="53" t="e">
        <f t="shared" si="56"/>
        <v>#REF!</v>
      </c>
      <c r="Q680" s="53">
        <v>0</v>
      </c>
    </row>
    <row r="681" spans="1:17">
      <c r="A681" s="51" t="s">
        <v>4823</v>
      </c>
      <c r="B681" s="51">
        <f t="shared" si="52"/>
        <v>1</v>
      </c>
      <c r="C681" s="51">
        <f t="shared" si="53"/>
        <v>744</v>
      </c>
      <c r="D681" s="51" t="s">
        <v>3176</v>
      </c>
      <c r="E681" s="54" t="str">
        <f t="shared" si="54"/>
        <v>029120</v>
      </c>
      <c r="F681" s="51" t="e">
        <f>VLOOKUP(E681,#REF!,8,FALSE)</f>
        <v>#REF!</v>
      </c>
      <c r="G681" s="51" t="e">
        <f>VLOOKUP(E681,#REF!,9,FALSE)</f>
        <v>#REF!</v>
      </c>
      <c r="H681" s="52">
        <v>913298</v>
      </c>
      <c r="I681" s="51" t="s">
        <v>3177</v>
      </c>
      <c r="J681" s="53">
        <v>3.04</v>
      </c>
      <c r="K681" s="53">
        <v>2.73</v>
      </c>
      <c r="L681" s="53">
        <v>2.4974024193548385</v>
      </c>
      <c r="M681" s="53">
        <v>2.4974024193548385</v>
      </c>
      <c r="N681" s="53">
        <f t="shared" si="55"/>
        <v>1858.0673999999999</v>
      </c>
      <c r="O681" s="53" t="e">
        <f>VLOOKUP(E681,#REF!,29,FALSE)</f>
        <v>#REF!</v>
      </c>
      <c r="P681" s="53" t="e">
        <f t="shared" si="56"/>
        <v>#REF!</v>
      </c>
      <c r="Q681" s="53">
        <v>0</v>
      </c>
    </row>
    <row r="682" spans="1:17">
      <c r="A682" s="51" t="s">
        <v>4823</v>
      </c>
      <c r="B682" s="51">
        <f t="shared" si="52"/>
        <v>1</v>
      </c>
      <c r="C682" s="51">
        <f t="shared" si="53"/>
        <v>744</v>
      </c>
      <c r="D682" s="51" t="s">
        <v>1614</v>
      </c>
      <c r="E682" s="54" t="str">
        <f t="shared" si="54"/>
        <v>030929</v>
      </c>
      <c r="F682" s="51" t="e">
        <f>VLOOKUP(E682,#REF!,8,FALSE)</f>
        <v>#REF!</v>
      </c>
      <c r="G682" s="51" t="e">
        <f>VLOOKUP(E682,#REF!,9,FALSE)</f>
        <v>#REF!</v>
      </c>
      <c r="H682" s="52">
        <v>889871</v>
      </c>
      <c r="I682" s="51" t="s">
        <v>1613</v>
      </c>
      <c r="J682" s="53">
        <v>14.1</v>
      </c>
      <c r="K682" s="53">
        <v>11.699999</v>
      </c>
      <c r="L682" s="53">
        <v>0</v>
      </c>
      <c r="M682" s="53">
        <v>0</v>
      </c>
      <c r="N682" s="53">
        <f t="shared" si="55"/>
        <v>0</v>
      </c>
      <c r="O682" s="53" t="e">
        <f>VLOOKUP(E682,#REF!,29,FALSE)</f>
        <v>#REF!</v>
      </c>
      <c r="P682" s="53" t="e">
        <f t="shared" si="56"/>
        <v>#REF!</v>
      </c>
      <c r="Q682" s="53">
        <v>0</v>
      </c>
    </row>
    <row r="683" spans="1:17">
      <c r="A683" s="51" t="s">
        <v>4823</v>
      </c>
      <c r="B683" s="51">
        <f t="shared" si="52"/>
        <v>1</v>
      </c>
      <c r="C683" s="51">
        <f t="shared" si="53"/>
        <v>744</v>
      </c>
      <c r="D683" s="51" t="s">
        <v>1616</v>
      </c>
      <c r="E683" s="54" t="str">
        <f t="shared" si="54"/>
        <v>030907</v>
      </c>
      <c r="F683" s="51" t="e">
        <f>VLOOKUP(E683,#REF!,8,FALSE)</f>
        <v>#REF!</v>
      </c>
      <c r="G683" s="51" t="e">
        <f>VLOOKUP(E683,#REF!,9,FALSE)</f>
        <v>#REF!</v>
      </c>
      <c r="H683" s="52">
        <v>889872</v>
      </c>
      <c r="I683" s="51" t="s">
        <v>1579</v>
      </c>
      <c r="J683" s="53">
        <v>10.6</v>
      </c>
      <c r="K683" s="53">
        <v>8.6999969999999998</v>
      </c>
      <c r="L683" s="53">
        <v>12.272863827956989</v>
      </c>
      <c r="M683" s="53">
        <v>10.443174557795698</v>
      </c>
      <c r="N683" s="53">
        <f t="shared" si="55"/>
        <v>7769.7218709999997</v>
      </c>
      <c r="O683" s="53" t="e">
        <f>VLOOKUP(E683,#REF!,29,FALSE)</f>
        <v>#REF!</v>
      </c>
      <c r="P683" s="53" t="e">
        <f t="shared" si="56"/>
        <v>#REF!</v>
      </c>
      <c r="Q683" s="53">
        <v>1.829689270161291</v>
      </c>
    </row>
    <row r="684" spans="1:17">
      <c r="A684" s="51" t="s">
        <v>4823</v>
      </c>
      <c r="B684" s="51">
        <f t="shared" si="52"/>
        <v>1</v>
      </c>
      <c r="C684" s="51">
        <f t="shared" si="53"/>
        <v>744</v>
      </c>
      <c r="D684" s="51" t="s">
        <v>1633</v>
      </c>
      <c r="E684" s="54" t="str">
        <f t="shared" si="54"/>
        <v>030930</v>
      </c>
      <c r="F684" s="51" t="e">
        <f>VLOOKUP(E684,#REF!,8,FALSE)</f>
        <v>#REF!</v>
      </c>
      <c r="G684" s="51" t="e">
        <f>VLOOKUP(E684,#REF!,9,FALSE)</f>
        <v>#REF!</v>
      </c>
      <c r="H684" s="52">
        <v>889886</v>
      </c>
      <c r="I684" s="51" t="s">
        <v>1634</v>
      </c>
      <c r="J684" s="53">
        <v>13.6</v>
      </c>
      <c r="K684" s="53">
        <v>11.200004</v>
      </c>
      <c r="L684" s="53">
        <v>13.819933568548388</v>
      </c>
      <c r="M684" s="53">
        <v>11.799364747311827</v>
      </c>
      <c r="N684" s="53">
        <f t="shared" si="55"/>
        <v>8778.7273719999994</v>
      </c>
      <c r="O684" s="53" t="e">
        <f>VLOOKUP(E684,#REF!,29,FALSE)</f>
        <v>#REF!</v>
      </c>
      <c r="P684" s="53" t="e">
        <f t="shared" si="56"/>
        <v>#REF!</v>
      </c>
      <c r="Q684" s="53">
        <v>2.0205688212365609</v>
      </c>
    </row>
    <row r="685" spans="1:17">
      <c r="A685" s="51" t="s">
        <v>4823</v>
      </c>
      <c r="B685" s="51">
        <f t="shared" si="52"/>
        <v>1</v>
      </c>
      <c r="C685" s="51">
        <f t="shared" si="53"/>
        <v>744</v>
      </c>
      <c r="D685" s="51" t="s">
        <v>1570</v>
      </c>
      <c r="E685" s="54" t="str">
        <f t="shared" si="54"/>
        <v>030927</v>
      </c>
      <c r="F685" s="51" t="e">
        <f>VLOOKUP(E685,#REF!,8,FALSE)</f>
        <v>#REF!</v>
      </c>
      <c r="G685" s="51" t="e">
        <f>VLOOKUP(E685,#REF!,9,FALSE)</f>
        <v>#REF!</v>
      </c>
      <c r="H685" s="52">
        <v>889893</v>
      </c>
      <c r="I685" s="51" t="s">
        <v>5278</v>
      </c>
      <c r="J685" s="53">
        <v>10.199999999999999</v>
      </c>
      <c r="K685" s="53">
        <v>8.2000039999999998</v>
      </c>
      <c r="L685" s="53">
        <v>3.1500312258064516</v>
      </c>
      <c r="M685" s="53">
        <v>2.6254403104838708</v>
      </c>
      <c r="N685" s="53">
        <f t="shared" si="55"/>
        <v>1953.327591</v>
      </c>
      <c r="O685" s="53" t="e">
        <f>VLOOKUP(E685,#REF!,29,FALSE)</f>
        <v>#REF!</v>
      </c>
      <c r="P685" s="53" t="e">
        <f t="shared" si="56"/>
        <v>#REF!</v>
      </c>
      <c r="Q685" s="53">
        <v>0.52459091532258051</v>
      </c>
    </row>
    <row r="686" spans="1:17">
      <c r="A686" s="51" t="s">
        <v>4823</v>
      </c>
      <c r="B686" s="51">
        <f t="shared" si="52"/>
        <v>1</v>
      </c>
      <c r="C686" s="51">
        <f t="shared" si="53"/>
        <v>744</v>
      </c>
      <c r="D686" s="51" t="s">
        <v>1580</v>
      </c>
      <c r="E686" s="54" t="str">
        <f t="shared" si="54"/>
        <v>030921</v>
      </c>
      <c r="F686" s="51" t="e">
        <f>VLOOKUP(E686,#REF!,8,FALSE)</f>
        <v>#REF!</v>
      </c>
      <c r="G686" s="51" t="e">
        <f>VLOOKUP(E686,#REF!,9,FALSE)</f>
        <v>#REF!</v>
      </c>
      <c r="H686" s="52">
        <v>889894</v>
      </c>
      <c r="I686" s="51" t="s">
        <v>5279</v>
      </c>
      <c r="J686" s="53">
        <v>9.6999999999999993</v>
      </c>
      <c r="K686" s="53">
        <v>7.8999990000000002</v>
      </c>
      <c r="L686" s="53">
        <v>0</v>
      </c>
      <c r="M686" s="53">
        <v>0</v>
      </c>
      <c r="N686" s="53">
        <f t="shared" si="55"/>
        <v>0</v>
      </c>
      <c r="O686" s="53" t="e">
        <f>VLOOKUP(E686,#REF!,29,FALSE)</f>
        <v>#REF!</v>
      </c>
      <c r="P686" s="53" t="e">
        <f t="shared" si="56"/>
        <v>#REF!</v>
      </c>
      <c r="Q686" s="53" t="s">
        <v>5280</v>
      </c>
    </row>
    <row r="687" spans="1:17">
      <c r="A687" s="51" t="s">
        <v>4823</v>
      </c>
      <c r="B687" s="51">
        <f t="shared" si="52"/>
        <v>1</v>
      </c>
      <c r="C687" s="51">
        <f t="shared" si="53"/>
        <v>744</v>
      </c>
      <c r="D687" s="51" t="s">
        <v>196</v>
      </c>
      <c r="E687" s="54" t="str">
        <f t="shared" si="54"/>
        <v>028612</v>
      </c>
      <c r="F687" s="51" t="e">
        <f>VLOOKUP(E687,#REF!,8,FALSE)</f>
        <v>#REF!</v>
      </c>
      <c r="G687" s="51" t="e">
        <f>VLOOKUP(E687,#REF!,9,FALSE)</f>
        <v>#REF!</v>
      </c>
      <c r="H687" s="52">
        <v>8302</v>
      </c>
      <c r="I687" s="51" t="s">
        <v>197</v>
      </c>
      <c r="J687" s="53">
        <v>19.7</v>
      </c>
      <c r="K687" s="53">
        <v>19.000003</v>
      </c>
      <c r="L687" s="53">
        <v>0</v>
      </c>
      <c r="M687" s="53">
        <v>0</v>
      </c>
      <c r="N687" s="53">
        <f t="shared" si="55"/>
        <v>0</v>
      </c>
      <c r="O687" s="53" t="e">
        <f>VLOOKUP(E687,#REF!,29,FALSE)</f>
        <v>#REF!</v>
      </c>
      <c r="P687" s="53" t="e">
        <f t="shared" si="56"/>
        <v>#REF!</v>
      </c>
      <c r="Q687" s="53">
        <v>0</v>
      </c>
    </row>
    <row r="688" spans="1:17">
      <c r="A688" s="51" t="s">
        <v>4823</v>
      </c>
      <c r="B688" s="51">
        <f t="shared" si="52"/>
        <v>1</v>
      </c>
      <c r="C688" s="51">
        <f t="shared" si="53"/>
        <v>744</v>
      </c>
      <c r="D688" s="51" t="s">
        <v>3184</v>
      </c>
      <c r="E688" s="54" t="str">
        <f t="shared" si="54"/>
        <v>034495</v>
      </c>
      <c r="F688" s="51" t="e">
        <f>VLOOKUP(E688,#REF!,8,FALSE)</f>
        <v>#REF!</v>
      </c>
      <c r="G688" s="51" t="e">
        <f>VLOOKUP(E688,#REF!,9,FALSE)</f>
        <v>#REF!</v>
      </c>
      <c r="H688" s="52">
        <v>913296</v>
      </c>
      <c r="I688" s="51" t="s">
        <v>3183</v>
      </c>
      <c r="J688" s="53">
        <v>5.22</v>
      </c>
      <c r="K688" s="53">
        <v>4.67</v>
      </c>
      <c r="L688" s="53">
        <v>0</v>
      </c>
      <c r="M688" s="53">
        <v>0</v>
      </c>
      <c r="N688" s="53">
        <f t="shared" si="55"/>
        <v>0</v>
      </c>
      <c r="O688" s="53" t="e">
        <f>VLOOKUP(E688,#REF!,29,FALSE)</f>
        <v>#REF!</v>
      </c>
      <c r="P688" s="53" t="e">
        <f t="shared" si="56"/>
        <v>#REF!</v>
      </c>
      <c r="Q688" s="53">
        <v>0</v>
      </c>
    </row>
    <row r="689" spans="1:17">
      <c r="A689" s="51" t="s">
        <v>4823</v>
      </c>
      <c r="B689" s="51">
        <f t="shared" si="52"/>
        <v>1</v>
      </c>
      <c r="C689" s="51">
        <f t="shared" si="53"/>
        <v>744</v>
      </c>
      <c r="D689" s="51" t="s">
        <v>3124</v>
      </c>
      <c r="E689" s="54" t="str">
        <f t="shared" si="54"/>
        <v>033228</v>
      </c>
      <c r="F689" s="51" t="e">
        <f>VLOOKUP(E689,#REF!,8,FALSE)</f>
        <v>#REF!</v>
      </c>
      <c r="G689" s="51" t="e">
        <f>VLOOKUP(E689,#REF!,9,FALSE)</f>
        <v>#REF!</v>
      </c>
      <c r="H689" s="52">
        <v>913318</v>
      </c>
      <c r="I689" s="51" t="s">
        <v>3130</v>
      </c>
      <c r="J689" s="53">
        <v>4.5999999999999996</v>
      </c>
      <c r="K689" s="53">
        <v>4.04</v>
      </c>
      <c r="L689" s="53">
        <v>1.7158311599462366</v>
      </c>
      <c r="M689" s="53">
        <v>1.7158311599462366</v>
      </c>
      <c r="N689" s="53">
        <f t="shared" si="55"/>
        <v>1276.578383</v>
      </c>
      <c r="O689" s="53" t="e">
        <f>VLOOKUP(E689,#REF!,29,FALSE)</f>
        <v>#REF!</v>
      </c>
      <c r="P689" s="53" t="e">
        <f t="shared" si="56"/>
        <v>#REF!</v>
      </c>
      <c r="Q689" s="53">
        <v>0</v>
      </c>
    </row>
    <row r="690" spans="1:17">
      <c r="A690" s="51" t="s">
        <v>4823</v>
      </c>
      <c r="B690" s="51">
        <f t="shared" si="52"/>
        <v>1</v>
      </c>
      <c r="C690" s="51">
        <f t="shared" si="53"/>
        <v>744</v>
      </c>
      <c r="D690" s="51" t="s">
        <v>3124</v>
      </c>
      <c r="E690" s="54" t="str">
        <f t="shared" si="54"/>
        <v>033228</v>
      </c>
      <c r="F690" s="51" t="e">
        <f>VLOOKUP(E690,#REF!,8,FALSE)</f>
        <v>#REF!</v>
      </c>
      <c r="G690" s="51" t="e">
        <f>VLOOKUP(E690,#REF!,9,FALSE)</f>
        <v>#REF!</v>
      </c>
      <c r="H690" s="52">
        <v>913317</v>
      </c>
      <c r="I690" s="51" t="s">
        <v>3123</v>
      </c>
      <c r="J690" s="53">
        <v>1.78</v>
      </c>
      <c r="K690" s="53">
        <v>1.57</v>
      </c>
      <c r="L690" s="53">
        <v>0.13339161290322579</v>
      </c>
      <c r="M690" s="53">
        <v>0.13339161290322579</v>
      </c>
      <c r="N690" s="53">
        <f t="shared" si="55"/>
        <v>99.243359999999996</v>
      </c>
      <c r="O690" s="53" t="e">
        <f>VLOOKUP(E690,#REF!,29,FALSE)</f>
        <v>#REF!</v>
      </c>
      <c r="P690" s="53" t="e">
        <f t="shared" si="56"/>
        <v>#REF!</v>
      </c>
      <c r="Q690" s="53">
        <v>0</v>
      </c>
    </row>
    <row r="691" spans="1:17">
      <c r="A691" s="51" t="s">
        <v>4823</v>
      </c>
      <c r="B691" s="51">
        <f t="shared" si="52"/>
        <v>1</v>
      </c>
      <c r="C691" s="51">
        <f t="shared" si="53"/>
        <v>744</v>
      </c>
      <c r="D691" s="51" t="s">
        <v>3121</v>
      </c>
      <c r="E691" s="54" t="str">
        <f t="shared" si="54"/>
        <v>030600</v>
      </c>
      <c r="F691" s="51" t="e">
        <f>VLOOKUP(E691,#REF!,8,FALSE)</f>
        <v>#REF!</v>
      </c>
      <c r="G691" s="51" t="e">
        <f>VLOOKUP(E691,#REF!,9,FALSE)</f>
        <v>#REF!</v>
      </c>
      <c r="H691" s="52">
        <v>910686</v>
      </c>
      <c r="I691" s="51" t="s">
        <v>2873</v>
      </c>
      <c r="J691" s="53">
        <v>7.1</v>
      </c>
      <c r="K691" s="53">
        <v>7.1</v>
      </c>
      <c r="L691" s="53">
        <v>5.0000839529569889</v>
      </c>
      <c r="M691" s="53">
        <v>5.0000839529569889</v>
      </c>
      <c r="N691" s="53">
        <f t="shared" si="55"/>
        <v>3720.062461</v>
      </c>
      <c r="O691" s="53" t="e">
        <f>VLOOKUP(E691,#REF!,29,FALSE)</f>
        <v>#REF!</v>
      </c>
      <c r="P691" s="53" t="e">
        <f t="shared" si="56"/>
        <v>#REF!</v>
      </c>
      <c r="Q691" s="53">
        <v>0</v>
      </c>
    </row>
    <row r="692" spans="1:17">
      <c r="A692" s="51" t="s">
        <v>4823</v>
      </c>
      <c r="B692" s="51">
        <f t="shared" si="52"/>
        <v>1</v>
      </c>
      <c r="C692" s="51">
        <f t="shared" si="53"/>
        <v>744</v>
      </c>
      <c r="D692" s="51" t="s">
        <v>3121</v>
      </c>
      <c r="E692" s="54" t="str">
        <f t="shared" si="54"/>
        <v>030600</v>
      </c>
      <c r="F692" s="51" t="e">
        <f>VLOOKUP(E692,#REF!,8,FALSE)</f>
        <v>#REF!</v>
      </c>
      <c r="G692" s="51" t="e">
        <f>VLOOKUP(E692,#REF!,9,FALSE)</f>
        <v>#REF!</v>
      </c>
      <c r="H692" s="52">
        <v>913333</v>
      </c>
      <c r="I692" s="51" t="s">
        <v>5281</v>
      </c>
      <c r="J692" s="53">
        <v>7.2</v>
      </c>
      <c r="K692" s="53">
        <v>6.48</v>
      </c>
      <c r="L692" s="53">
        <v>6.4484550725806455</v>
      </c>
      <c r="M692" s="53">
        <v>6.4484550725806455</v>
      </c>
      <c r="N692" s="53">
        <f t="shared" si="55"/>
        <v>4797.6505740000002</v>
      </c>
      <c r="O692" s="53" t="e">
        <f>VLOOKUP(E692,#REF!,29,FALSE)</f>
        <v>#REF!</v>
      </c>
      <c r="P692" s="53" t="e">
        <f t="shared" si="56"/>
        <v>#REF!</v>
      </c>
      <c r="Q692" s="53">
        <v>0</v>
      </c>
    </row>
    <row r="693" spans="1:17">
      <c r="A693" s="51" t="s">
        <v>4823</v>
      </c>
      <c r="B693" s="51">
        <f t="shared" si="52"/>
        <v>1</v>
      </c>
      <c r="C693" s="51">
        <f t="shared" si="53"/>
        <v>744</v>
      </c>
      <c r="D693" s="51" t="s">
        <v>3118</v>
      </c>
      <c r="E693" s="54" t="str">
        <f t="shared" si="54"/>
        <v>031107</v>
      </c>
      <c r="F693" s="51" t="e">
        <f>VLOOKUP(E693,#REF!,8,FALSE)</f>
        <v>#REF!</v>
      </c>
      <c r="G693" s="51" t="e">
        <f>VLOOKUP(E693,#REF!,9,FALSE)</f>
        <v>#REF!</v>
      </c>
      <c r="H693" s="52">
        <v>910865</v>
      </c>
      <c r="I693" s="51" t="s">
        <v>5282</v>
      </c>
      <c r="J693" s="53">
        <v>5.81</v>
      </c>
      <c r="K693" s="53">
        <v>5.23</v>
      </c>
      <c r="L693" s="53">
        <v>0</v>
      </c>
      <c r="M693" s="53">
        <v>0</v>
      </c>
      <c r="N693" s="53">
        <f t="shared" si="55"/>
        <v>0</v>
      </c>
      <c r="O693" s="53" t="e">
        <f>VLOOKUP(E693,#REF!,29,FALSE)</f>
        <v>#REF!</v>
      </c>
      <c r="P693" s="53" t="e">
        <f t="shared" si="56"/>
        <v>#REF!</v>
      </c>
      <c r="Q693" s="53">
        <v>0</v>
      </c>
    </row>
    <row r="694" spans="1:17">
      <c r="A694" s="51" t="s">
        <v>4823</v>
      </c>
      <c r="B694" s="51">
        <f t="shared" si="52"/>
        <v>1</v>
      </c>
      <c r="C694" s="51">
        <f t="shared" si="53"/>
        <v>744</v>
      </c>
      <c r="D694" s="51" t="s">
        <v>3154</v>
      </c>
      <c r="E694" s="54" t="str">
        <f t="shared" si="54"/>
        <v>035096</v>
      </c>
      <c r="F694" s="51" t="e">
        <f>VLOOKUP(E694,#REF!,8,FALSE)</f>
        <v>#REF!</v>
      </c>
      <c r="G694" s="51" t="e">
        <f>VLOOKUP(E694,#REF!,9,FALSE)</f>
        <v>#REF!</v>
      </c>
      <c r="H694" s="52">
        <v>913311</v>
      </c>
      <c r="I694" s="51" t="s">
        <v>3155</v>
      </c>
      <c r="J694" s="53">
        <v>3.2</v>
      </c>
      <c r="K694" s="53">
        <v>2.88</v>
      </c>
      <c r="L694" s="53">
        <v>1.4885522580645161</v>
      </c>
      <c r="M694" s="53">
        <v>1.4885522580645161</v>
      </c>
      <c r="N694" s="53">
        <f t="shared" si="55"/>
        <v>1107.48288</v>
      </c>
      <c r="O694" s="53" t="e">
        <f>VLOOKUP(E694,#REF!,29,FALSE)</f>
        <v>#REF!</v>
      </c>
      <c r="P694" s="53" t="e">
        <f t="shared" si="56"/>
        <v>#REF!</v>
      </c>
      <c r="Q694" s="53">
        <v>0</v>
      </c>
    </row>
    <row r="695" spans="1:17">
      <c r="A695" s="51" t="s">
        <v>4823</v>
      </c>
      <c r="B695" s="51">
        <f t="shared" si="52"/>
        <v>1</v>
      </c>
      <c r="C695" s="51">
        <f t="shared" si="53"/>
        <v>744</v>
      </c>
      <c r="D695" s="51" t="s">
        <v>3143</v>
      </c>
      <c r="E695" s="54" t="str">
        <f t="shared" si="54"/>
        <v>035742</v>
      </c>
      <c r="F695" s="51" t="e">
        <f>VLOOKUP(E695,#REF!,8,FALSE)</f>
        <v>#REF!</v>
      </c>
      <c r="G695" s="51" t="e">
        <f>VLOOKUP(E695,#REF!,9,FALSE)</f>
        <v>#REF!</v>
      </c>
      <c r="H695" s="52">
        <v>913316</v>
      </c>
      <c r="I695" s="51" t="s">
        <v>3144</v>
      </c>
      <c r="J695" s="53">
        <v>0.64</v>
      </c>
      <c r="K695" s="53">
        <v>0.54</v>
      </c>
      <c r="L695" s="53">
        <v>0.85366806451612909</v>
      </c>
      <c r="M695" s="53">
        <v>0.85366806451612909</v>
      </c>
      <c r="N695" s="53">
        <f t="shared" si="55"/>
        <v>635.12904000000003</v>
      </c>
      <c r="O695" s="53" t="e">
        <f>VLOOKUP(E695,#REF!,29,FALSE)</f>
        <v>#REF!</v>
      </c>
      <c r="P695" s="53" t="e">
        <f t="shared" si="56"/>
        <v>#REF!</v>
      </c>
      <c r="Q695" s="53">
        <v>0</v>
      </c>
    </row>
    <row r="696" spans="1:17">
      <c r="A696" s="51" t="s">
        <v>4823</v>
      </c>
      <c r="B696" s="51">
        <f t="shared" si="52"/>
        <v>1</v>
      </c>
      <c r="C696" s="51">
        <f t="shared" si="53"/>
        <v>744</v>
      </c>
      <c r="D696" s="51" t="s">
        <v>3140</v>
      </c>
      <c r="E696" s="54" t="str">
        <f t="shared" si="54"/>
        <v>035113</v>
      </c>
      <c r="F696" s="51" t="e">
        <f>VLOOKUP(E696,#REF!,8,FALSE)</f>
        <v>#REF!</v>
      </c>
      <c r="G696" s="51" t="e">
        <f>VLOOKUP(E696,#REF!,9,FALSE)</f>
        <v>#REF!</v>
      </c>
      <c r="H696" s="52">
        <v>913332</v>
      </c>
      <c r="I696" s="51" t="s">
        <v>5283</v>
      </c>
      <c r="J696" s="53">
        <v>7.42</v>
      </c>
      <c r="K696" s="53">
        <v>6.68</v>
      </c>
      <c r="L696" s="53">
        <v>8.0780790403225815</v>
      </c>
      <c r="M696" s="53">
        <v>8.0780790403225815</v>
      </c>
      <c r="N696" s="53">
        <f t="shared" si="55"/>
        <v>6010.0908060000011</v>
      </c>
      <c r="O696" s="53" t="e">
        <f>VLOOKUP(E696,#REF!,29,FALSE)</f>
        <v>#REF!</v>
      </c>
      <c r="P696" s="53" t="e">
        <f t="shared" si="56"/>
        <v>#REF!</v>
      </c>
      <c r="Q696" s="53">
        <v>0</v>
      </c>
    </row>
    <row r="697" spans="1:17">
      <c r="A697" s="51" t="s">
        <v>4823</v>
      </c>
      <c r="B697" s="51">
        <f t="shared" si="52"/>
        <v>1</v>
      </c>
      <c r="C697" s="51">
        <f t="shared" si="53"/>
        <v>744</v>
      </c>
      <c r="D697" s="51" t="s">
        <v>232</v>
      </c>
      <c r="E697" s="54" t="str">
        <f t="shared" si="54"/>
        <v>002127</v>
      </c>
      <c r="F697" s="51" t="e">
        <f>VLOOKUP(E697,#REF!,8,FALSE)</f>
        <v>#REF!</v>
      </c>
      <c r="G697" s="51" t="e">
        <f>VLOOKUP(E697,#REF!,9,FALSE)</f>
        <v>#REF!</v>
      </c>
      <c r="H697" s="52">
        <v>227</v>
      </c>
      <c r="I697" s="51" t="s">
        <v>5284</v>
      </c>
      <c r="J697" s="53">
        <v>886.8</v>
      </c>
      <c r="K697" s="53">
        <v>0</v>
      </c>
      <c r="L697" s="53">
        <v>864.2388411653227</v>
      </c>
      <c r="M697" s="53">
        <v>0</v>
      </c>
      <c r="N697" s="53">
        <f t="shared" si="55"/>
        <v>0</v>
      </c>
      <c r="O697" s="53" t="e">
        <f>VLOOKUP(E697,#REF!,29,FALSE)</f>
        <v>#REF!</v>
      </c>
      <c r="P697" s="53" t="e">
        <f t="shared" si="56"/>
        <v>#REF!</v>
      </c>
      <c r="Q697" s="53">
        <v>864.2388411653227</v>
      </c>
    </row>
    <row r="698" spans="1:17">
      <c r="A698" s="51" t="s">
        <v>4823</v>
      </c>
      <c r="B698" s="51">
        <f t="shared" si="52"/>
        <v>1</v>
      </c>
      <c r="C698" s="51">
        <f t="shared" si="53"/>
        <v>744</v>
      </c>
      <c r="D698" s="51" t="s">
        <v>260</v>
      </c>
      <c r="E698" s="54" t="str">
        <f t="shared" si="54"/>
        <v>001356</v>
      </c>
      <c r="F698" s="51" t="e">
        <f>VLOOKUP(E698,#REF!,8,FALSE)</f>
        <v>#REF!</v>
      </c>
      <c r="G698" s="51" t="e">
        <f>VLOOKUP(E698,#REF!,9,FALSE)</f>
        <v>#REF!</v>
      </c>
      <c r="H698" s="52">
        <v>352</v>
      </c>
      <c r="I698" s="51" t="s">
        <v>261</v>
      </c>
      <c r="J698" s="53">
        <v>547.1</v>
      </c>
      <c r="K698" s="53">
        <v>0</v>
      </c>
      <c r="L698" s="53">
        <v>299.91635194758061</v>
      </c>
      <c r="M698" s="53">
        <v>0</v>
      </c>
      <c r="N698" s="53">
        <f t="shared" si="55"/>
        <v>0</v>
      </c>
      <c r="O698" s="53" t="e">
        <f>VLOOKUP(E698,#REF!,29,FALSE)</f>
        <v>#REF!</v>
      </c>
      <c r="P698" s="53" t="e">
        <f t="shared" si="56"/>
        <v>#REF!</v>
      </c>
      <c r="Q698" s="53">
        <v>299.91635194758061</v>
      </c>
    </row>
    <row r="699" spans="1:17">
      <c r="A699" s="51" t="s">
        <v>4823</v>
      </c>
      <c r="B699" s="51">
        <f t="shared" si="52"/>
        <v>1</v>
      </c>
      <c r="C699" s="51">
        <f t="shared" si="53"/>
        <v>744</v>
      </c>
      <c r="D699" s="51" t="s">
        <v>325</v>
      </c>
      <c r="E699" s="54" t="str">
        <f t="shared" si="54"/>
        <v>000630</v>
      </c>
      <c r="F699" s="51" t="e">
        <f>VLOOKUP(E699,#REF!,8,FALSE)</f>
        <v>#REF!</v>
      </c>
      <c r="G699" s="51" t="e">
        <f>VLOOKUP(E699,#REF!,9,FALSE)</f>
        <v>#REF!</v>
      </c>
      <c r="H699" s="52">
        <v>353</v>
      </c>
      <c r="I699" s="51" t="s">
        <v>326</v>
      </c>
      <c r="J699" s="53">
        <v>260.8</v>
      </c>
      <c r="K699" s="53">
        <v>0</v>
      </c>
      <c r="L699" s="53">
        <v>192.86637072580646</v>
      </c>
      <c r="M699" s="53">
        <v>0</v>
      </c>
      <c r="N699" s="53">
        <f t="shared" si="55"/>
        <v>0</v>
      </c>
      <c r="O699" s="53" t="e">
        <f>VLOOKUP(E699,#REF!,29,FALSE)</f>
        <v>#REF!</v>
      </c>
      <c r="P699" s="53" t="e">
        <f t="shared" si="56"/>
        <v>#REF!</v>
      </c>
      <c r="Q699" s="53">
        <v>192.86637072580646</v>
      </c>
    </row>
    <row r="700" spans="1:17">
      <c r="A700" s="51" t="s">
        <v>4823</v>
      </c>
      <c r="B700" s="51">
        <f t="shared" si="52"/>
        <v>1</v>
      </c>
      <c r="C700" s="51">
        <f t="shared" si="53"/>
        <v>744</v>
      </c>
      <c r="D700" s="51" t="s">
        <v>2249</v>
      </c>
      <c r="E700" s="54" t="str">
        <f t="shared" si="54"/>
        <v>001432</v>
      </c>
      <c r="F700" s="51" t="e">
        <f>VLOOKUP(E700,#REF!,8,FALSE)</f>
        <v>#REF!</v>
      </c>
      <c r="G700" s="51" t="e">
        <f>VLOOKUP(E700,#REF!,9,FALSE)</f>
        <v>#REF!</v>
      </c>
      <c r="H700" s="52">
        <v>368</v>
      </c>
      <c r="I700" s="51" t="s">
        <v>259</v>
      </c>
      <c r="J700" s="53">
        <v>134.80000000000001</v>
      </c>
      <c r="K700" s="53">
        <v>0</v>
      </c>
      <c r="L700" s="53">
        <v>115.56790620833334</v>
      </c>
      <c r="M700" s="53">
        <v>0</v>
      </c>
      <c r="N700" s="53">
        <f t="shared" si="55"/>
        <v>0</v>
      </c>
      <c r="O700" s="53" t="e">
        <f>VLOOKUP(E700,#REF!,29,FALSE)</f>
        <v>#REF!</v>
      </c>
      <c r="P700" s="53" t="e">
        <f t="shared" si="56"/>
        <v>#REF!</v>
      </c>
      <c r="Q700" s="53">
        <v>115.56790620833334</v>
      </c>
    </row>
    <row r="701" spans="1:17">
      <c r="A701" s="51" t="s">
        <v>4823</v>
      </c>
      <c r="B701" s="51">
        <f t="shared" si="52"/>
        <v>1</v>
      </c>
      <c r="C701" s="51">
        <f t="shared" si="53"/>
        <v>744</v>
      </c>
      <c r="D701" s="51" t="s">
        <v>2623</v>
      </c>
      <c r="E701" s="54" t="str">
        <f t="shared" si="54"/>
        <v>001096</v>
      </c>
      <c r="F701" s="51" t="e">
        <f>VLOOKUP(E701,#REF!,8,FALSE)</f>
        <v>#REF!</v>
      </c>
      <c r="G701" s="51" t="e">
        <f>VLOOKUP(E701,#REF!,9,FALSE)</f>
        <v>#REF!</v>
      </c>
      <c r="H701" s="52">
        <v>409</v>
      </c>
      <c r="I701" s="51" t="s">
        <v>2624</v>
      </c>
      <c r="J701" s="53">
        <v>136.6</v>
      </c>
      <c r="K701" s="53">
        <v>64.635334999999998</v>
      </c>
      <c r="L701" s="53">
        <v>204.42593161559142</v>
      </c>
      <c r="M701" s="53">
        <v>0</v>
      </c>
      <c r="N701" s="53">
        <f t="shared" si="55"/>
        <v>0</v>
      </c>
      <c r="O701" s="53" t="e">
        <f>VLOOKUP(E701,#REF!,29,FALSE)</f>
        <v>#REF!</v>
      </c>
      <c r="P701" s="53" t="e">
        <f t="shared" si="56"/>
        <v>#REF!</v>
      </c>
      <c r="Q701" s="53">
        <v>204.42593161559142</v>
      </c>
    </row>
    <row r="702" spans="1:17">
      <c r="A702" s="51" t="s">
        <v>4823</v>
      </c>
      <c r="B702" s="51">
        <f t="shared" si="52"/>
        <v>1</v>
      </c>
      <c r="C702" s="51">
        <f t="shared" si="53"/>
        <v>744</v>
      </c>
      <c r="D702" s="51" t="s">
        <v>239</v>
      </c>
      <c r="E702" s="54" t="str">
        <f t="shared" si="54"/>
        <v>001152</v>
      </c>
      <c r="F702" s="51" t="e">
        <f>VLOOKUP(E702,#REF!,8,FALSE)</f>
        <v>#REF!</v>
      </c>
      <c r="G702" s="51" t="e">
        <f>VLOOKUP(E702,#REF!,9,FALSE)</f>
        <v>#REF!</v>
      </c>
      <c r="H702" s="52">
        <v>414</v>
      </c>
      <c r="I702" s="51" t="s">
        <v>240</v>
      </c>
      <c r="J702" s="53">
        <v>740.5</v>
      </c>
      <c r="K702" s="53">
        <v>0</v>
      </c>
      <c r="L702" s="53">
        <v>511.91305683333337</v>
      </c>
      <c r="M702" s="53">
        <v>0</v>
      </c>
      <c r="N702" s="53">
        <f t="shared" si="55"/>
        <v>0</v>
      </c>
      <c r="O702" s="53" t="e">
        <f>VLOOKUP(E702,#REF!,29,FALSE)</f>
        <v>#REF!</v>
      </c>
      <c r="P702" s="53" t="e">
        <f t="shared" si="56"/>
        <v>#REF!</v>
      </c>
      <c r="Q702" s="53">
        <v>511.91305683333337</v>
      </c>
    </row>
    <row r="703" spans="1:17">
      <c r="A703" s="51" t="s">
        <v>4823</v>
      </c>
      <c r="B703" s="51">
        <f t="shared" si="52"/>
        <v>1</v>
      </c>
      <c r="C703" s="51">
        <f t="shared" si="53"/>
        <v>744</v>
      </c>
      <c r="D703" s="51" t="s">
        <v>263</v>
      </c>
      <c r="E703" s="54" t="str">
        <f t="shared" si="54"/>
        <v>001401</v>
      </c>
      <c r="F703" s="51" t="e">
        <f>VLOOKUP(E703,#REF!,8,FALSE)</f>
        <v>#REF!</v>
      </c>
      <c r="G703" s="51" t="e">
        <f>VLOOKUP(E703,#REF!,9,FALSE)</f>
        <v>#REF!</v>
      </c>
      <c r="H703" s="52">
        <v>450</v>
      </c>
      <c r="I703" s="51" t="s">
        <v>264</v>
      </c>
      <c r="J703" s="53">
        <v>87.8</v>
      </c>
      <c r="K703" s="53">
        <v>0</v>
      </c>
      <c r="L703" s="53">
        <v>57.637282368279564</v>
      </c>
      <c r="M703" s="53">
        <v>0</v>
      </c>
      <c r="N703" s="53">
        <f t="shared" si="55"/>
        <v>0</v>
      </c>
      <c r="O703" s="53" t="e">
        <f>VLOOKUP(E703,#REF!,29,FALSE)</f>
        <v>#REF!</v>
      </c>
      <c r="P703" s="53" t="e">
        <f t="shared" si="56"/>
        <v>#REF!</v>
      </c>
      <c r="Q703" s="53">
        <v>57.637282368279564</v>
      </c>
    </row>
    <row r="704" spans="1:17">
      <c r="A704" s="51" t="s">
        <v>4823</v>
      </c>
      <c r="B704" s="51">
        <f t="shared" si="52"/>
        <v>1</v>
      </c>
      <c r="C704" s="51">
        <f t="shared" si="53"/>
        <v>744</v>
      </c>
      <c r="D704" s="51" t="s">
        <v>823</v>
      </c>
      <c r="E704" s="54" t="str">
        <f t="shared" si="54"/>
        <v>002293</v>
      </c>
      <c r="F704" s="51" t="e">
        <f>VLOOKUP(E704,#REF!,8,FALSE)</f>
        <v>#REF!</v>
      </c>
      <c r="G704" s="51" t="e">
        <f>VLOOKUP(E704,#REF!,9,FALSE)</f>
        <v>#REF!</v>
      </c>
      <c r="H704" s="52">
        <v>508</v>
      </c>
      <c r="I704" s="51" t="s">
        <v>5285</v>
      </c>
      <c r="J704" s="53">
        <v>9.4</v>
      </c>
      <c r="K704" s="53">
        <v>0</v>
      </c>
      <c r="L704" s="53">
        <v>1.9896785403225807</v>
      </c>
      <c r="M704" s="53">
        <v>0</v>
      </c>
      <c r="N704" s="53">
        <f t="shared" si="55"/>
        <v>0</v>
      </c>
      <c r="O704" s="53" t="e">
        <f>VLOOKUP(E704,#REF!,29,FALSE)</f>
        <v>#REF!</v>
      </c>
      <c r="P704" s="53" t="e">
        <f t="shared" si="56"/>
        <v>#REF!</v>
      </c>
      <c r="Q704" s="53">
        <v>1.9896785403225807</v>
      </c>
    </row>
    <row r="705" spans="1:17">
      <c r="A705" s="51" t="s">
        <v>4823</v>
      </c>
      <c r="B705" s="51">
        <f t="shared" si="52"/>
        <v>1</v>
      </c>
      <c r="C705" s="51">
        <f t="shared" si="53"/>
        <v>744</v>
      </c>
      <c r="D705" s="51" t="s">
        <v>230</v>
      </c>
      <c r="E705" s="54" t="str">
        <f t="shared" si="54"/>
        <v>027968</v>
      </c>
      <c r="F705" s="51" t="e">
        <f>VLOOKUP(E705,#REF!,8,FALSE)</f>
        <v>#REF!</v>
      </c>
      <c r="G705" s="51" t="e">
        <f>VLOOKUP(E705,#REF!,9,FALSE)</f>
        <v>#REF!</v>
      </c>
      <c r="H705" s="52">
        <v>8056</v>
      </c>
      <c r="I705" s="51" t="s">
        <v>231</v>
      </c>
      <c r="J705" s="53">
        <v>56.1</v>
      </c>
      <c r="K705" s="53">
        <v>0</v>
      </c>
      <c r="L705" s="53">
        <v>46.762891590053762</v>
      </c>
      <c r="M705" s="53">
        <v>0</v>
      </c>
      <c r="N705" s="53">
        <f t="shared" si="55"/>
        <v>0</v>
      </c>
      <c r="O705" s="53" t="e">
        <f>VLOOKUP(E705,#REF!,29,FALSE)</f>
        <v>#REF!</v>
      </c>
      <c r="P705" s="53" t="e">
        <f t="shared" si="56"/>
        <v>#REF!</v>
      </c>
      <c r="Q705" s="53">
        <v>46.762891590053762</v>
      </c>
    </row>
    <row r="706" spans="1:17">
      <c r="A706" s="51" t="s">
        <v>4823</v>
      </c>
      <c r="B706" s="51">
        <f t="shared" si="52"/>
        <v>1</v>
      </c>
      <c r="C706" s="51">
        <f t="shared" si="53"/>
        <v>744</v>
      </c>
      <c r="D706" s="51" t="s">
        <v>359</v>
      </c>
      <c r="E706" s="54" t="str">
        <f t="shared" si="54"/>
        <v>027556</v>
      </c>
      <c r="F706" s="51" t="e">
        <f>VLOOKUP(E706,#REF!,8,FALSE)</f>
        <v>#REF!</v>
      </c>
      <c r="G706" s="51" t="e">
        <f>VLOOKUP(E706,#REF!,9,FALSE)</f>
        <v>#REF!</v>
      </c>
      <c r="H706" s="52">
        <v>8119</v>
      </c>
      <c r="I706" s="51" t="s">
        <v>360</v>
      </c>
      <c r="J706" s="53">
        <v>372.8</v>
      </c>
      <c r="K706" s="53">
        <v>0</v>
      </c>
      <c r="L706" s="53">
        <v>87.440126810483875</v>
      </c>
      <c r="M706" s="53">
        <v>0</v>
      </c>
      <c r="N706" s="53">
        <f t="shared" si="55"/>
        <v>0</v>
      </c>
      <c r="O706" s="53" t="e">
        <f>VLOOKUP(E706,#REF!,29,FALSE)</f>
        <v>#REF!</v>
      </c>
      <c r="P706" s="53" t="e">
        <f t="shared" si="56"/>
        <v>#REF!</v>
      </c>
      <c r="Q706" s="53">
        <v>87.440126810483875</v>
      </c>
    </row>
    <row r="707" spans="1:17">
      <c r="A707" s="51" t="s">
        <v>4823</v>
      </c>
      <c r="B707" s="51">
        <f t="shared" ref="B707:B770" si="57">MONTH(A707)</f>
        <v>1</v>
      </c>
      <c r="C707" s="51">
        <f t="shared" ref="C707:C770" si="58">VLOOKUP(B707,T:V,3,FALSE)</f>
        <v>744</v>
      </c>
      <c r="D707" s="51" t="s">
        <v>361</v>
      </c>
      <c r="E707" s="54" t="str">
        <f t="shared" ref="E707:E770" si="59">RIGHT(LEFT(D707,16),6)</f>
        <v>001146</v>
      </c>
      <c r="F707" s="51" t="e">
        <f>VLOOKUP(E707,#REF!,8,FALSE)</f>
        <v>#REF!</v>
      </c>
      <c r="G707" s="51" t="e">
        <f>VLOOKUP(E707,#REF!,9,FALSE)</f>
        <v>#REF!</v>
      </c>
      <c r="H707" s="52">
        <v>8145</v>
      </c>
      <c r="I707" s="51" t="s">
        <v>5286</v>
      </c>
      <c r="J707" s="53">
        <v>207.9</v>
      </c>
      <c r="K707" s="53">
        <v>0</v>
      </c>
      <c r="L707" s="53">
        <v>211.91192683064517</v>
      </c>
      <c r="M707" s="53">
        <v>0</v>
      </c>
      <c r="N707" s="53">
        <f t="shared" ref="N707:N770" si="60">M707*C707</f>
        <v>0</v>
      </c>
      <c r="O707" s="53" t="e">
        <f>VLOOKUP(E707,#REF!,29,FALSE)</f>
        <v>#REF!</v>
      </c>
      <c r="P707" s="53" t="e">
        <f t="shared" ref="P707:P770" si="61">N707*O707</f>
        <v>#REF!</v>
      </c>
      <c r="Q707" s="53">
        <v>211.91192683064517</v>
      </c>
    </row>
    <row r="708" spans="1:17">
      <c r="A708" s="51" t="s">
        <v>4823</v>
      </c>
      <c r="B708" s="51">
        <f t="shared" si="57"/>
        <v>1</v>
      </c>
      <c r="C708" s="51">
        <f t="shared" si="58"/>
        <v>744</v>
      </c>
      <c r="D708" s="51" t="s">
        <v>270</v>
      </c>
      <c r="E708" s="54" t="str">
        <f t="shared" si="59"/>
        <v>001304</v>
      </c>
      <c r="F708" s="51" t="e">
        <f>VLOOKUP(E708,#REF!,8,FALSE)</f>
        <v>#REF!</v>
      </c>
      <c r="G708" s="51" t="e">
        <f>VLOOKUP(E708,#REF!,9,FALSE)</f>
        <v>#REF!</v>
      </c>
      <c r="H708" s="52">
        <v>8289</v>
      </c>
      <c r="I708" s="51" t="s">
        <v>5287</v>
      </c>
      <c r="J708" s="53">
        <v>365.036</v>
      </c>
      <c r="K708" s="53">
        <v>0</v>
      </c>
      <c r="L708" s="53">
        <v>290.10416345161292</v>
      </c>
      <c r="M708" s="53">
        <v>0</v>
      </c>
      <c r="N708" s="53">
        <f t="shared" si="60"/>
        <v>0</v>
      </c>
      <c r="O708" s="53" t="e">
        <f>VLOOKUP(E708,#REF!,29,FALSE)</f>
        <v>#REF!</v>
      </c>
      <c r="P708" s="53" t="e">
        <f t="shared" si="61"/>
        <v>#REF!</v>
      </c>
      <c r="Q708" s="53">
        <v>290.10416345161292</v>
      </c>
    </row>
    <row r="709" spans="1:17">
      <c r="A709" s="51" t="s">
        <v>4823</v>
      </c>
      <c r="B709" s="51">
        <f t="shared" si="57"/>
        <v>1</v>
      </c>
      <c r="C709" s="51">
        <f t="shared" si="58"/>
        <v>744</v>
      </c>
      <c r="D709" s="51" t="s">
        <v>270</v>
      </c>
      <c r="E709" s="54" t="str">
        <f t="shared" si="59"/>
        <v>001304</v>
      </c>
      <c r="F709" s="51" t="e">
        <f>VLOOKUP(E709,#REF!,8,FALSE)</f>
        <v>#REF!</v>
      </c>
      <c r="G709" s="51" t="e">
        <f>VLOOKUP(E709,#REF!,9,FALSE)</f>
        <v>#REF!</v>
      </c>
      <c r="H709" s="52">
        <v>8291</v>
      </c>
      <c r="I709" s="51" t="s">
        <v>5288</v>
      </c>
      <c r="J709" s="53">
        <v>35.003</v>
      </c>
      <c r="K709" s="53">
        <v>0</v>
      </c>
      <c r="L709" s="53">
        <v>27.818207447580644</v>
      </c>
      <c r="M709" s="53">
        <v>0</v>
      </c>
      <c r="N709" s="53">
        <f t="shared" si="60"/>
        <v>0</v>
      </c>
      <c r="O709" s="53" t="e">
        <f>VLOOKUP(E709,#REF!,29,FALSE)</f>
        <v>#REF!</v>
      </c>
      <c r="P709" s="53" t="e">
        <f t="shared" si="61"/>
        <v>#REF!</v>
      </c>
      <c r="Q709" s="53">
        <v>27.818207447580644</v>
      </c>
    </row>
    <row r="710" spans="1:17">
      <c r="A710" s="51" t="s">
        <v>4823</v>
      </c>
      <c r="B710" s="51">
        <f t="shared" si="57"/>
        <v>1</v>
      </c>
      <c r="C710" s="51">
        <f t="shared" si="58"/>
        <v>744</v>
      </c>
      <c r="D710" s="51" t="s">
        <v>167</v>
      </c>
      <c r="E710" s="54" t="str">
        <f t="shared" si="59"/>
        <v>002176</v>
      </c>
      <c r="F710" s="51" t="e">
        <f>VLOOKUP(E710,#REF!,8,FALSE)</f>
        <v>#REF!</v>
      </c>
      <c r="G710" s="51" t="e">
        <f>VLOOKUP(E710,#REF!,9,FALSE)</f>
        <v>#REF!</v>
      </c>
      <c r="H710" s="52">
        <v>8292</v>
      </c>
      <c r="I710" s="51" t="s">
        <v>5289</v>
      </c>
      <c r="J710" s="53">
        <v>56.018000000000001</v>
      </c>
      <c r="K710" s="53">
        <v>0</v>
      </c>
      <c r="L710" s="53">
        <v>15.385549993279572</v>
      </c>
      <c r="M710" s="53">
        <v>0</v>
      </c>
      <c r="N710" s="53">
        <f t="shared" si="60"/>
        <v>0</v>
      </c>
      <c r="O710" s="53" t="e">
        <f>VLOOKUP(E710,#REF!,29,FALSE)</f>
        <v>#REF!</v>
      </c>
      <c r="P710" s="53" t="e">
        <f t="shared" si="61"/>
        <v>#REF!</v>
      </c>
      <c r="Q710" s="53">
        <v>15.385549993279572</v>
      </c>
    </row>
    <row r="711" spans="1:17">
      <c r="A711" s="51" t="s">
        <v>4823</v>
      </c>
      <c r="B711" s="51">
        <f t="shared" si="57"/>
        <v>1</v>
      </c>
      <c r="C711" s="51">
        <f t="shared" si="58"/>
        <v>744</v>
      </c>
      <c r="D711" s="51" t="s">
        <v>167</v>
      </c>
      <c r="E711" s="54" t="str">
        <f t="shared" si="59"/>
        <v>002176</v>
      </c>
      <c r="F711" s="51" t="e">
        <f>VLOOKUP(E711,#REF!,8,FALSE)</f>
        <v>#REF!</v>
      </c>
      <c r="G711" s="51" t="e">
        <f>VLOOKUP(E711,#REF!,9,FALSE)</f>
        <v>#REF!</v>
      </c>
      <c r="H711" s="52">
        <v>8293</v>
      </c>
      <c r="I711" s="51" t="s">
        <v>5290</v>
      </c>
      <c r="J711" s="53">
        <v>11.882</v>
      </c>
      <c r="K711" s="53">
        <v>0</v>
      </c>
      <c r="L711" s="53">
        <v>3.2636015228494624</v>
      </c>
      <c r="M711" s="53">
        <v>0</v>
      </c>
      <c r="N711" s="53">
        <f t="shared" si="60"/>
        <v>0</v>
      </c>
      <c r="O711" s="53" t="e">
        <f>VLOOKUP(E711,#REF!,29,FALSE)</f>
        <v>#REF!</v>
      </c>
      <c r="P711" s="53" t="e">
        <f t="shared" si="61"/>
        <v>#REF!</v>
      </c>
      <c r="Q711" s="53">
        <v>3.2636015228494624</v>
      </c>
    </row>
    <row r="712" spans="1:17">
      <c r="A712" s="51" t="s">
        <v>4823</v>
      </c>
      <c r="B712" s="51">
        <f t="shared" si="57"/>
        <v>1</v>
      </c>
      <c r="C712" s="51">
        <f t="shared" si="58"/>
        <v>744</v>
      </c>
      <c r="D712" s="51" t="s">
        <v>199</v>
      </c>
      <c r="E712" s="54" t="str">
        <f t="shared" si="59"/>
        <v>000718</v>
      </c>
      <c r="F712" s="51" t="e">
        <f>VLOOKUP(E712,#REF!,8,FALSE)</f>
        <v>#REF!</v>
      </c>
      <c r="G712" s="51" t="e">
        <f>VLOOKUP(E712,#REF!,9,FALSE)</f>
        <v>#REF!</v>
      </c>
      <c r="H712" s="52">
        <v>8306</v>
      </c>
      <c r="I712" s="51" t="s">
        <v>200</v>
      </c>
      <c r="J712" s="53">
        <v>61.8</v>
      </c>
      <c r="K712" s="53">
        <v>0</v>
      </c>
      <c r="L712" s="53">
        <v>59.324783026881725</v>
      </c>
      <c r="M712" s="53">
        <v>0</v>
      </c>
      <c r="N712" s="53">
        <f t="shared" si="60"/>
        <v>0</v>
      </c>
      <c r="O712" s="53" t="e">
        <f>VLOOKUP(E712,#REF!,29,FALSE)</f>
        <v>#REF!</v>
      </c>
      <c r="P712" s="53" t="e">
        <f t="shared" si="61"/>
        <v>#REF!</v>
      </c>
      <c r="Q712" s="53">
        <v>59.324783026881725</v>
      </c>
    </row>
    <row r="713" spans="1:17">
      <c r="A713" s="51" t="s">
        <v>4823</v>
      </c>
      <c r="B713" s="51">
        <f t="shared" si="57"/>
        <v>1</v>
      </c>
      <c r="C713" s="51">
        <f t="shared" si="58"/>
        <v>744</v>
      </c>
      <c r="D713" s="51" t="s">
        <v>346</v>
      </c>
      <c r="E713" s="54" t="str">
        <f t="shared" si="59"/>
        <v>028995</v>
      </c>
      <c r="F713" s="51" t="e">
        <f>VLOOKUP(E713,#REF!,8,FALSE)</f>
        <v>#REF!</v>
      </c>
      <c r="G713" s="51" t="e">
        <f>VLOOKUP(E713,#REF!,9,FALSE)</f>
        <v>#REF!</v>
      </c>
      <c r="H713" s="52">
        <v>8395</v>
      </c>
      <c r="I713" s="51" t="s">
        <v>347</v>
      </c>
      <c r="J713" s="53">
        <v>23.06</v>
      </c>
      <c r="K713" s="53">
        <v>0</v>
      </c>
      <c r="L713" s="53">
        <v>23.696857694892472</v>
      </c>
      <c r="M713" s="53">
        <v>0</v>
      </c>
      <c r="N713" s="53">
        <f t="shared" si="60"/>
        <v>0</v>
      </c>
      <c r="O713" s="53" t="e">
        <f>VLOOKUP(E713,#REF!,29,FALSE)</f>
        <v>#REF!</v>
      </c>
      <c r="P713" s="53" t="e">
        <f t="shared" si="61"/>
        <v>#REF!</v>
      </c>
      <c r="Q713" s="53">
        <v>23.696857694892472</v>
      </c>
    </row>
    <row r="714" spans="1:17">
      <c r="A714" s="51" t="s">
        <v>4823</v>
      </c>
      <c r="B714" s="51">
        <f t="shared" si="57"/>
        <v>1</v>
      </c>
      <c r="C714" s="51">
        <f t="shared" si="58"/>
        <v>744</v>
      </c>
      <c r="D714" s="51" t="s">
        <v>301</v>
      </c>
      <c r="E714" s="54" t="str">
        <f t="shared" si="59"/>
        <v>028380</v>
      </c>
      <c r="F714" s="51" t="e">
        <f>VLOOKUP(E714,#REF!,8,FALSE)</f>
        <v>#REF!</v>
      </c>
      <c r="G714" s="51" t="e">
        <f>VLOOKUP(E714,#REF!,9,FALSE)</f>
        <v>#REF!</v>
      </c>
      <c r="H714" s="52">
        <v>8422</v>
      </c>
      <c r="I714" s="51" t="s">
        <v>5291</v>
      </c>
      <c r="J714" s="53">
        <v>15.58</v>
      </c>
      <c r="K714" s="53">
        <v>0</v>
      </c>
      <c r="L714" s="53">
        <v>17.36134756451613</v>
      </c>
      <c r="M714" s="53">
        <v>0</v>
      </c>
      <c r="N714" s="53">
        <f t="shared" si="60"/>
        <v>0</v>
      </c>
      <c r="O714" s="53" t="e">
        <f>VLOOKUP(E714,#REF!,29,FALSE)</f>
        <v>#REF!</v>
      </c>
      <c r="P714" s="53" t="e">
        <f t="shared" si="61"/>
        <v>#REF!</v>
      </c>
      <c r="Q714" s="53">
        <v>17.36134756451613</v>
      </c>
    </row>
    <row r="715" spans="1:17">
      <c r="A715" s="51" t="s">
        <v>4823</v>
      </c>
      <c r="B715" s="51">
        <f t="shared" si="57"/>
        <v>1</v>
      </c>
      <c r="C715" s="51">
        <f t="shared" si="58"/>
        <v>744</v>
      </c>
      <c r="D715" s="51" t="s">
        <v>340</v>
      </c>
      <c r="E715" s="54" t="str">
        <f t="shared" si="59"/>
        <v>028805</v>
      </c>
      <c r="F715" s="51" t="e">
        <f>VLOOKUP(E715,#REF!,8,FALSE)</f>
        <v>#REF!</v>
      </c>
      <c r="G715" s="51" t="e">
        <f>VLOOKUP(E715,#REF!,9,FALSE)</f>
        <v>#REF!</v>
      </c>
      <c r="H715" s="52">
        <v>8423</v>
      </c>
      <c r="I715" s="51" t="s">
        <v>341</v>
      </c>
      <c r="J715" s="53">
        <v>10.75</v>
      </c>
      <c r="K715" s="53">
        <v>0</v>
      </c>
      <c r="L715" s="53">
        <v>11.563194629032258</v>
      </c>
      <c r="M715" s="53">
        <v>0</v>
      </c>
      <c r="N715" s="53">
        <f t="shared" si="60"/>
        <v>0</v>
      </c>
      <c r="O715" s="53" t="e">
        <f>VLOOKUP(E715,#REF!,29,FALSE)</f>
        <v>#REF!</v>
      </c>
      <c r="P715" s="53" t="e">
        <f t="shared" si="61"/>
        <v>#REF!</v>
      </c>
      <c r="Q715" s="53">
        <v>11.563194629032258</v>
      </c>
    </row>
    <row r="716" spans="1:17">
      <c r="A716" s="51" t="s">
        <v>4823</v>
      </c>
      <c r="B716" s="51">
        <f t="shared" si="57"/>
        <v>1</v>
      </c>
      <c r="C716" s="51">
        <f t="shared" si="58"/>
        <v>744</v>
      </c>
      <c r="D716" s="51" t="s">
        <v>327</v>
      </c>
      <c r="E716" s="54" t="str">
        <f t="shared" si="59"/>
        <v>028804</v>
      </c>
      <c r="F716" s="51" t="e">
        <f>VLOOKUP(E716,#REF!,8,FALSE)</f>
        <v>#REF!</v>
      </c>
      <c r="G716" s="51" t="e">
        <f>VLOOKUP(E716,#REF!,9,FALSE)</f>
        <v>#REF!</v>
      </c>
      <c r="H716" s="52">
        <v>8424</v>
      </c>
      <c r="I716" s="51" t="s">
        <v>328</v>
      </c>
      <c r="J716" s="53">
        <v>12.71</v>
      </c>
      <c r="K716" s="53">
        <v>0</v>
      </c>
      <c r="L716" s="53">
        <v>12.31701771236559</v>
      </c>
      <c r="M716" s="53">
        <v>0</v>
      </c>
      <c r="N716" s="53">
        <f t="shared" si="60"/>
        <v>0</v>
      </c>
      <c r="O716" s="53" t="e">
        <f>VLOOKUP(E716,#REF!,29,FALSE)</f>
        <v>#REF!</v>
      </c>
      <c r="P716" s="53" t="e">
        <f t="shared" si="61"/>
        <v>#REF!</v>
      </c>
      <c r="Q716" s="53">
        <v>12.31701771236559</v>
      </c>
    </row>
    <row r="717" spans="1:17">
      <c r="A717" s="51" t="s">
        <v>4823</v>
      </c>
      <c r="B717" s="51">
        <f t="shared" si="57"/>
        <v>1</v>
      </c>
      <c r="C717" s="51">
        <f t="shared" si="58"/>
        <v>744</v>
      </c>
      <c r="D717" s="51" t="s">
        <v>297</v>
      </c>
      <c r="E717" s="54" t="str">
        <f t="shared" si="59"/>
        <v>028388</v>
      </c>
      <c r="F717" s="51" t="e">
        <f>VLOOKUP(E717,#REF!,8,FALSE)</f>
        <v>#REF!</v>
      </c>
      <c r="G717" s="51" t="e">
        <f>VLOOKUP(E717,#REF!,9,FALSE)</f>
        <v>#REF!</v>
      </c>
      <c r="H717" s="52">
        <v>8426</v>
      </c>
      <c r="I717" s="51" t="s">
        <v>298</v>
      </c>
      <c r="J717" s="53">
        <v>19.079999999999998</v>
      </c>
      <c r="K717" s="53">
        <v>0</v>
      </c>
      <c r="L717" s="53">
        <v>15.519399125</v>
      </c>
      <c r="M717" s="53">
        <v>0</v>
      </c>
      <c r="N717" s="53">
        <f t="shared" si="60"/>
        <v>0</v>
      </c>
      <c r="O717" s="53" t="e">
        <f>VLOOKUP(E717,#REF!,29,FALSE)</f>
        <v>#REF!</v>
      </c>
      <c r="P717" s="53" t="e">
        <f t="shared" si="61"/>
        <v>#REF!</v>
      </c>
      <c r="Q717" s="53">
        <v>15.519399125</v>
      </c>
    </row>
    <row r="718" spans="1:17">
      <c r="A718" s="51" t="s">
        <v>4823</v>
      </c>
      <c r="B718" s="51">
        <f t="shared" si="57"/>
        <v>1</v>
      </c>
      <c r="C718" s="51">
        <f t="shared" si="58"/>
        <v>744</v>
      </c>
      <c r="D718" s="51" t="s">
        <v>354</v>
      </c>
      <c r="E718" s="54" t="str">
        <f t="shared" si="59"/>
        <v>029560</v>
      </c>
      <c r="F718" s="51" t="e">
        <f>VLOOKUP(E718,#REF!,8,FALSE)</f>
        <v>#REF!</v>
      </c>
      <c r="G718" s="51" t="e">
        <f>VLOOKUP(E718,#REF!,9,FALSE)</f>
        <v>#REF!</v>
      </c>
      <c r="H718" s="52">
        <v>8427</v>
      </c>
      <c r="I718" s="51" t="s">
        <v>355</v>
      </c>
      <c r="J718" s="53">
        <v>1.1299999999999999</v>
      </c>
      <c r="K718" s="53">
        <v>0</v>
      </c>
      <c r="L718" s="53">
        <v>0.97486258064516129</v>
      </c>
      <c r="M718" s="53">
        <v>0</v>
      </c>
      <c r="N718" s="53">
        <f t="shared" si="60"/>
        <v>0</v>
      </c>
      <c r="O718" s="53" t="e">
        <f>VLOOKUP(E718,#REF!,29,FALSE)</f>
        <v>#REF!</v>
      </c>
      <c r="P718" s="53" t="e">
        <f t="shared" si="61"/>
        <v>#REF!</v>
      </c>
      <c r="Q718" s="53">
        <v>0.97486258064516129</v>
      </c>
    </row>
    <row r="719" spans="1:17">
      <c r="A719" s="51" t="s">
        <v>4823</v>
      </c>
      <c r="B719" s="51">
        <f t="shared" si="57"/>
        <v>1</v>
      </c>
      <c r="C719" s="51">
        <f t="shared" si="58"/>
        <v>744</v>
      </c>
      <c r="D719" s="51" t="s">
        <v>363</v>
      </c>
      <c r="E719" s="54" t="str">
        <f t="shared" si="59"/>
        <v>000042</v>
      </c>
      <c r="F719" s="51" t="e">
        <f>VLOOKUP(E719,#REF!,8,FALSE)</f>
        <v>#REF!</v>
      </c>
      <c r="G719" s="51" t="e">
        <f>VLOOKUP(E719,#REF!,9,FALSE)</f>
        <v>#REF!</v>
      </c>
      <c r="H719" s="52">
        <v>8429</v>
      </c>
      <c r="I719" s="51" t="s">
        <v>5292</v>
      </c>
      <c r="J719" s="53">
        <v>181.9</v>
      </c>
      <c r="K719" s="53">
        <v>0</v>
      </c>
      <c r="L719" s="53">
        <v>140.79718913844084</v>
      </c>
      <c r="M719" s="53">
        <v>0</v>
      </c>
      <c r="N719" s="53">
        <f t="shared" si="60"/>
        <v>0</v>
      </c>
      <c r="O719" s="53" t="e">
        <f>VLOOKUP(E719,#REF!,29,FALSE)</f>
        <v>#REF!</v>
      </c>
      <c r="P719" s="53" t="e">
        <f t="shared" si="61"/>
        <v>#REF!</v>
      </c>
      <c r="Q719" s="53">
        <v>140.79718913844084</v>
      </c>
    </row>
    <row r="720" spans="1:17">
      <c r="A720" s="51" t="s">
        <v>4823</v>
      </c>
      <c r="B720" s="51">
        <f t="shared" si="57"/>
        <v>1</v>
      </c>
      <c r="C720" s="51">
        <f t="shared" si="58"/>
        <v>744</v>
      </c>
      <c r="D720" s="51" t="s">
        <v>342</v>
      </c>
      <c r="E720" s="54" t="str">
        <f t="shared" si="59"/>
        <v>027196</v>
      </c>
      <c r="F720" s="51" t="e">
        <f>VLOOKUP(E720,#REF!,8,FALSE)</f>
        <v>#REF!</v>
      </c>
      <c r="G720" s="51" t="e">
        <f>VLOOKUP(E720,#REF!,9,FALSE)</f>
        <v>#REF!</v>
      </c>
      <c r="H720" s="52">
        <v>8430</v>
      </c>
      <c r="I720" s="51" t="s">
        <v>5293</v>
      </c>
      <c r="J720" s="53">
        <v>41.2</v>
      </c>
      <c r="K720" s="53">
        <v>0</v>
      </c>
      <c r="L720" s="53">
        <v>33.243581388440859</v>
      </c>
      <c r="M720" s="53">
        <v>0</v>
      </c>
      <c r="N720" s="53">
        <f t="shared" si="60"/>
        <v>0</v>
      </c>
      <c r="O720" s="53" t="e">
        <f>VLOOKUP(E720,#REF!,29,FALSE)</f>
        <v>#REF!</v>
      </c>
      <c r="P720" s="53" t="e">
        <f t="shared" si="61"/>
        <v>#REF!</v>
      </c>
      <c r="Q720" s="53">
        <v>33.243581388440859</v>
      </c>
    </row>
    <row r="721" spans="1:17">
      <c r="A721" s="51" t="s">
        <v>4823</v>
      </c>
      <c r="B721" s="51">
        <f t="shared" si="57"/>
        <v>1</v>
      </c>
      <c r="C721" s="51">
        <f t="shared" si="58"/>
        <v>744</v>
      </c>
      <c r="D721" s="51" t="s">
        <v>560</v>
      </c>
      <c r="E721" s="54" t="str">
        <f t="shared" si="59"/>
        <v>001006</v>
      </c>
      <c r="F721" s="51" t="e">
        <f>VLOOKUP(E721,#REF!,8,FALSE)</f>
        <v>#REF!</v>
      </c>
      <c r="G721" s="51" t="e">
        <f>VLOOKUP(E721,#REF!,9,FALSE)</f>
        <v>#REF!</v>
      </c>
      <c r="H721" s="52">
        <v>8443</v>
      </c>
      <c r="I721" s="51" t="s">
        <v>5294</v>
      </c>
      <c r="J721" s="53">
        <v>84.6</v>
      </c>
      <c r="K721" s="53">
        <v>0</v>
      </c>
      <c r="L721" s="53">
        <v>116.08324124865591</v>
      </c>
      <c r="M721" s="53">
        <v>0</v>
      </c>
      <c r="N721" s="53">
        <f t="shared" si="60"/>
        <v>0</v>
      </c>
      <c r="O721" s="53" t="e">
        <f>VLOOKUP(E721,#REF!,29,FALSE)</f>
        <v>#REF!</v>
      </c>
      <c r="P721" s="53" t="e">
        <f t="shared" si="61"/>
        <v>#REF!</v>
      </c>
      <c r="Q721" s="53">
        <v>116.08324124865591</v>
      </c>
    </row>
    <row r="722" spans="1:17">
      <c r="A722" s="51" t="s">
        <v>4823</v>
      </c>
      <c r="B722" s="51">
        <f t="shared" si="57"/>
        <v>1</v>
      </c>
      <c r="C722" s="51">
        <f t="shared" si="58"/>
        <v>744</v>
      </c>
      <c r="D722" s="51" t="s">
        <v>283</v>
      </c>
      <c r="E722" s="54" t="str">
        <f t="shared" si="59"/>
        <v>000012</v>
      </c>
      <c r="F722" s="51" t="e">
        <f>VLOOKUP(E722,#REF!,8,FALSE)</f>
        <v>#REF!</v>
      </c>
      <c r="G722" s="51" t="e">
        <f>VLOOKUP(E722,#REF!,9,FALSE)</f>
        <v>#REF!</v>
      </c>
      <c r="H722" s="52">
        <v>8452</v>
      </c>
      <c r="I722" s="51" t="s">
        <v>284</v>
      </c>
      <c r="J722" s="53">
        <v>47.5</v>
      </c>
      <c r="K722" s="53">
        <v>0</v>
      </c>
      <c r="L722" s="53">
        <v>37.178469504032257</v>
      </c>
      <c r="M722" s="53">
        <v>0</v>
      </c>
      <c r="N722" s="53">
        <f t="shared" si="60"/>
        <v>0</v>
      </c>
      <c r="O722" s="53" t="e">
        <f>VLOOKUP(E722,#REF!,29,FALSE)</f>
        <v>#REF!</v>
      </c>
      <c r="P722" s="53" t="e">
        <f t="shared" si="61"/>
        <v>#REF!</v>
      </c>
      <c r="Q722" s="53">
        <v>37.178469504032257</v>
      </c>
    </row>
    <row r="723" spans="1:17">
      <c r="A723" s="51" t="s">
        <v>4823</v>
      </c>
      <c r="B723" s="51">
        <f t="shared" si="57"/>
        <v>1</v>
      </c>
      <c r="C723" s="51">
        <f t="shared" si="58"/>
        <v>744</v>
      </c>
      <c r="D723" s="51" t="s">
        <v>461</v>
      </c>
      <c r="E723" s="54" t="str">
        <f t="shared" si="59"/>
        <v>029376</v>
      </c>
      <c r="F723" s="51" t="e">
        <f>VLOOKUP(E723,#REF!,8,FALSE)</f>
        <v>#REF!</v>
      </c>
      <c r="G723" s="51" t="e">
        <f>VLOOKUP(E723,#REF!,9,FALSE)</f>
        <v>#REF!</v>
      </c>
      <c r="H723" s="52">
        <v>8494</v>
      </c>
      <c r="I723" s="51" t="s">
        <v>460</v>
      </c>
      <c r="J723" s="53">
        <v>22.43</v>
      </c>
      <c r="K723" s="53">
        <v>0</v>
      </c>
      <c r="L723" s="53">
        <v>18.056935483870969</v>
      </c>
      <c r="M723" s="53">
        <v>0</v>
      </c>
      <c r="N723" s="53">
        <f t="shared" si="60"/>
        <v>0</v>
      </c>
      <c r="O723" s="53" t="e">
        <f>VLOOKUP(E723,#REF!,29,FALSE)</f>
        <v>#REF!</v>
      </c>
      <c r="P723" s="53" t="e">
        <f t="shared" si="61"/>
        <v>#REF!</v>
      </c>
      <c r="Q723" s="53">
        <v>18.056935483870969</v>
      </c>
    </row>
    <row r="724" spans="1:17">
      <c r="A724" s="51" t="s">
        <v>4823</v>
      </c>
      <c r="B724" s="51">
        <f t="shared" si="57"/>
        <v>1</v>
      </c>
      <c r="C724" s="51">
        <f t="shared" si="58"/>
        <v>744</v>
      </c>
      <c r="D724" s="51" t="s">
        <v>374</v>
      </c>
      <c r="E724" s="54" t="str">
        <f t="shared" si="59"/>
        <v>028567</v>
      </c>
      <c r="F724" s="51" t="e">
        <f>VLOOKUP(E724,#REF!,8,FALSE)</f>
        <v>#REF!</v>
      </c>
      <c r="G724" s="51" t="e">
        <f>VLOOKUP(E724,#REF!,9,FALSE)</f>
        <v>#REF!</v>
      </c>
      <c r="H724" s="52">
        <v>8504</v>
      </c>
      <c r="I724" s="51" t="s">
        <v>5295</v>
      </c>
      <c r="J724" s="53">
        <v>148.19999999999999</v>
      </c>
      <c r="K724" s="53">
        <v>0</v>
      </c>
      <c r="L724" s="53">
        <v>111.42441710887097</v>
      </c>
      <c r="M724" s="53">
        <v>0</v>
      </c>
      <c r="N724" s="53">
        <f t="shared" si="60"/>
        <v>0</v>
      </c>
      <c r="O724" s="53" t="e">
        <f>VLOOKUP(E724,#REF!,29,FALSE)</f>
        <v>#REF!</v>
      </c>
      <c r="P724" s="53" t="e">
        <f t="shared" si="61"/>
        <v>#REF!</v>
      </c>
      <c r="Q724" s="53">
        <v>111.42441710887097</v>
      </c>
    </row>
    <row r="725" spans="1:17">
      <c r="A725" s="51" t="s">
        <v>4823</v>
      </c>
      <c r="B725" s="51">
        <f t="shared" si="57"/>
        <v>1</v>
      </c>
      <c r="C725" s="51">
        <f t="shared" si="58"/>
        <v>744</v>
      </c>
      <c r="D725" s="51" t="s">
        <v>172</v>
      </c>
      <c r="E725" s="54" t="str">
        <f t="shared" si="59"/>
        <v>029453</v>
      </c>
      <c r="F725" s="51" t="e">
        <f>VLOOKUP(E725,#REF!,8,FALSE)</f>
        <v>#REF!</v>
      </c>
      <c r="G725" s="51" t="e">
        <f>VLOOKUP(E725,#REF!,9,FALSE)</f>
        <v>#REF!</v>
      </c>
      <c r="H725" s="52">
        <v>8540</v>
      </c>
      <c r="I725" s="51" t="s">
        <v>5296</v>
      </c>
      <c r="J725" s="53">
        <v>28.797999999999998</v>
      </c>
      <c r="K725" s="53">
        <v>0</v>
      </c>
      <c r="L725" s="53">
        <v>23.220458061827959</v>
      </c>
      <c r="M725" s="53">
        <v>0</v>
      </c>
      <c r="N725" s="53">
        <f t="shared" si="60"/>
        <v>0</v>
      </c>
      <c r="O725" s="53" t="e">
        <f>VLOOKUP(E725,#REF!,29,FALSE)</f>
        <v>#REF!</v>
      </c>
      <c r="P725" s="53" t="e">
        <f t="shared" si="61"/>
        <v>#REF!</v>
      </c>
      <c r="Q725" s="53">
        <v>23.220458061827959</v>
      </c>
    </row>
    <row r="726" spans="1:17">
      <c r="A726" s="51" t="s">
        <v>4823</v>
      </c>
      <c r="B726" s="51">
        <f t="shared" si="57"/>
        <v>1</v>
      </c>
      <c r="C726" s="51">
        <f t="shared" si="58"/>
        <v>744</v>
      </c>
      <c r="D726" s="51" t="s">
        <v>172</v>
      </c>
      <c r="E726" s="54" t="str">
        <f t="shared" si="59"/>
        <v>029453</v>
      </c>
      <c r="F726" s="51" t="e">
        <f>VLOOKUP(E726,#REF!,8,FALSE)</f>
        <v>#REF!</v>
      </c>
      <c r="G726" s="51" t="e">
        <f>VLOOKUP(E726,#REF!,9,FALSE)</f>
        <v>#REF!</v>
      </c>
      <c r="H726" s="52">
        <v>8541</v>
      </c>
      <c r="I726" s="51" t="s">
        <v>5297</v>
      </c>
      <c r="J726" s="53">
        <v>12.705</v>
      </c>
      <c r="K726" s="53">
        <v>0</v>
      </c>
      <c r="L726" s="53">
        <v>10.244319716397849</v>
      </c>
      <c r="M726" s="53">
        <v>0</v>
      </c>
      <c r="N726" s="53">
        <f t="shared" si="60"/>
        <v>0</v>
      </c>
      <c r="O726" s="53" t="e">
        <f>VLOOKUP(E726,#REF!,29,FALSE)</f>
        <v>#REF!</v>
      </c>
      <c r="P726" s="53" t="e">
        <f t="shared" si="61"/>
        <v>#REF!</v>
      </c>
      <c r="Q726" s="53">
        <v>10.244319716397849</v>
      </c>
    </row>
    <row r="727" spans="1:17">
      <c r="A727" s="51" t="s">
        <v>4823</v>
      </c>
      <c r="B727" s="51">
        <f t="shared" si="57"/>
        <v>1</v>
      </c>
      <c r="C727" s="51">
        <f t="shared" si="58"/>
        <v>744</v>
      </c>
      <c r="D727" s="51" t="s">
        <v>172</v>
      </c>
      <c r="E727" s="54" t="str">
        <f t="shared" si="59"/>
        <v>029453</v>
      </c>
      <c r="F727" s="51" t="e">
        <f>VLOOKUP(E727,#REF!,8,FALSE)</f>
        <v>#REF!</v>
      </c>
      <c r="G727" s="51" t="e">
        <f>VLOOKUP(E727,#REF!,9,FALSE)</f>
        <v>#REF!</v>
      </c>
      <c r="H727" s="52">
        <v>8548</v>
      </c>
      <c r="I727" s="51" t="s">
        <v>5298</v>
      </c>
      <c r="J727" s="53">
        <v>43.197000000000003</v>
      </c>
      <c r="K727" s="53">
        <v>0</v>
      </c>
      <c r="L727" s="53">
        <v>34.830687083333338</v>
      </c>
      <c r="M727" s="53">
        <v>0</v>
      </c>
      <c r="N727" s="53">
        <f t="shared" si="60"/>
        <v>0</v>
      </c>
      <c r="O727" s="53" t="e">
        <f>VLOOKUP(E727,#REF!,29,FALSE)</f>
        <v>#REF!</v>
      </c>
      <c r="P727" s="53" t="e">
        <f t="shared" si="61"/>
        <v>#REF!</v>
      </c>
      <c r="Q727" s="53">
        <v>34.830687083333338</v>
      </c>
    </row>
    <row r="728" spans="1:17">
      <c r="A728" s="51" t="s">
        <v>4823</v>
      </c>
      <c r="B728" s="51">
        <f t="shared" si="57"/>
        <v>1</v>
      </c>
      <c r="C728" s="51">
        <f t="shared" si="58"/>
        <v>744</v>
      </c>
      <c r="D728" s="51" t="s">
        <v>147</v>
      </c>
      <c r="E728" s="54" t="str">
        <f t="shared" si="59"/>
        <v>029454</v>
      </c>
      <c r="F728" s="51" t="e">
        <f>VLOOKUP(E728,#REF!,8,FALSE)</f>
        <v>#REF!</v>
      </c>
      <c r="G728" s="51" t="e">
        <f>VLOOKUP(E728,#REF!,9,FALSE)</f>
        <v>#REF!</v>
      </c>
      <c r="H728" s="52">
        <v>8542</v>
      </c>
      <c r="I728" s="51" t="s">
        <v>5299</v>
      </c>
      <c r="J728" s="53">
        <v>48.8</v>
      </c>
      <c r="K728" s="53">
        <v>0</v>
      </c>
      <c r="L728" s="53">
        <v>31.930527869623656</v>
      </c>
      <c r="M728" s="53">
        <v>0</v>
      </c>
      <c r="N728" s="53">
        <f t="shared" si="60"/>
        <v>0</v>
      </c>
      <c r="O728" s="53" t="e">
        <f>VLOOKUP(E728,#REF!,29,FALSE)</f>
        <v>#REF!</v>
      </c>
      <c r="P728" s="53" t="e">
        <f t="shared" si="61"/>
        <v>#REF!</v>
      </c>
      <c r="Q728" s="53">
        <v>31.930527869623656</v>
      </c>
    </row>
    <row r="729" spans="1:17">
      <c r="A729" s="51" t="s">
        <v>4823</v>
      </c>
      <c r="B729" s="51">
        <f t="shared" si="57"/>
        <v>1</v>
      </c>
      <c r="C729" s="51">
        <f t="shared" si="58"/>
        <v>744</v>
      </c>
      <c r="D729" s="51" t="s">
        <v>153</v>
      </c>
      <c r="E729" s="54" t="str">
        <f t="shared" si="59"/>
        <v>029458</v>
      </c>
      <c r="F729" s="51" t="e">
        <f>VLOOKUP(E729,#REF!,8,FALSE)</f>
        <v>#REF!</v>
      </c>
      <c r="G729" s="51" t="e">
        <f>VLOOKUP(E729,#REF!,9,FALSE)</f>
        <v>#REF!</v>
      </c>
      <c r="H729" s="52">
        <v>8543</v>
      </c>
      <c r="I729" s="51" t="s">
        <v>5300</v>
      </c>
      <c r="J729" s="53">
        <v>191.3</v>
      </c>
      <c r="K729" s="53">
        <v>0</v>
      </c>
      <c r="L729" s="53">
        <v>253.57409479704302</v>
      </c>
      <c r="M729" s="53">
        <v>0</v>
      </c>
      <c r="N729" s="53">
        <f t="shared" si="60"/>
        <v>0</v>
      </c>
      <c r="O729" s="53" t="e">
        <f>VLOOKUP(E729,#REF!,29,FALSE)</f>
        <v>#REF!</v>
      </c>
      <c r="P729" s="53" t="e">
        <f t="shared" si="61"/>
        <v>#REF!</v>
      </c>
      <c r="Q729" s="53">
        <v>253.57409479704302</v>
      </c>
    </row>
    <row r="730" spans="1:17">
      <c r="A730" s="51" t="s">
        <v>4823</v>
      </c>
      <c r="B730" s="51">
        <f t="shared" si="57"/>
        <v>1</v>
      </c>
      <c r="C730" s="51">
        <f t="shared" si="58"/>
        <v>744</v>
      </c>
      <c r="D730" s="51" t="s">
        <v>156</v>
      </c>
      <c r="E730" s="54" t="str">
        <f t="shared" si="59"/>
        <v>029459</v>
      </c>
      <c r="F730" s="51" t="e">
        <f>VLOOKUP(E730,#REF!,8,FALSE)</f>
        <v>#REF!</v>
      </c>
      <c r="G730" s="51" t="e">
        <f>VLOOKUP(E730,#REF!,9,FALSE)</f>
        <v>#REF!</v>
      </c>
      <c r="H730" s="52">
        <v>8553</v>
      </c>
      <c r="I730" s="51" t="s">
        <v>5301</v>
      </c>
      <c r="J730" s="53">
        <v>30.4</v>
      </c>
      <c r="K730" s="53">
        <v>0</v>
      </c>
      <c r="L730" s="53">
        <v>20.442941596774194</v>
      </c>
      <c r="M730" s="53">
        <v>0</v>
      </c>
      <c r="N730" s="53">
        <f t="shared" si="60"/>
        <v>0</v>
      </c>
      <c r="O730" s="53" t="e">
        <f>VLOOKUP(E730,#REF!,29,FALSE)</f>
        <v>#REF!</v>
      </c>
      <c r="P730" s="53" t="e">
        <f t="shared" si="61"/>
        <v>#REF!</v>
      </c>
      <c r="Q730" s="53">
        <v>20.442941596774194</v>
      </c>
    </row>
    <row r="731" spans="1:17">
      <c r="A731" s="51" t="s">
        <v>4823</v>
      </c>
      <c r="B731" s="51">
        <f t="shared" si="57"/>
        <v>1</v>
      </c>
      <c r="C731" s="51">
        <f t="shared" si="58"/>
        <v>744</v>
      </c>
      <c r="D731" s="51" t="s">
        <v>392</v>
      </c>
      <c r="E731" s="54" t="str">
        <f t="shared" si="59"/>
        <v>028562</v>
      </c>
      <c r="F731" s="51" t="e">
        <f>VLOOKUP(E731,#REF!,8,FALSE)</f>
        <v>#REF!</v>
      </c>
      <c r="G731" s="51" t="e">
        <f>VLOOKUP(E731,#REF!,9,FALSE)</f>
        <v>#REF!</v>
      </c>
      <c r="H731" s="52">
        <v>8554</v>
      </c>
      <c r="I731" s="51" t="s">
        <v>5302</v>
      </c>
      <c r="J731" s="53">
        <v>41.7</v>
      </c>
      <c r="K731" s="53">
        <v>0</v>
      </c>
      <c r="L731" s="53">
        <v>37.170724462365591</v>
      </c>
      <c r="M731" s="53">
        <v>0</v>
      </c>
      <c r="N731" s="53">
        <f t="shared" si="60"/>
        <v>0</v>
      </c>
      <c r="O731" s="53" t="e">
        <f>VLOOKUP(E731,#REF!,29,FALSE)</f>
        <v>#REF!</v>
      </c>
      <c r="P731" s="53" t="e">
        <f t="shared" si="61"/>
        <v>#REF!</v>
      </c>
      <c r="Q731" s="53">
        <v>37.170724462365591</v>
      </c>
    </row>
    <row r="732" spans="1:17">
      <c r="A732" s="51" t="s">
        <v>4823</v>
      </c>
      <c r="B732" s="51">
        <f t="shared" si="57"/>
        <v>1</v>
      </c>
      <c r="C732" s="51">
        <f t="shared" si="58"/>
        <v>744</v>
      </c>
      <c r="D732" s="51" t="s">
        <v>377</v>
      </c>
      <c r="E732" s="54" t="str">
        <f t="shared" si="59"/>
        <v>028564</v>
      </c>
      <c r="F732" s="51" t="e">
        <f>VLOOKUP(E732,#REF!,8,FALSE)</f>
        <v>#REF!</v>
      </c>
      <c r="G732" s="51" t="e">
        <f>VLOOKUP(E732,#REF!,9,FALSE)</f>
        <v>#REF!</v>
      </c>
      <c r="H732" s="52">
        <v>8596</v>
      </c>
      <c r="I732" s="51" t="s">
        <v>5303</v>
      </c>
      <c r="J732" s="53">
        <v>22.82</v>
      </c>
      <c r="K732" s="53">
        <v>0</v>
      </c>
      <c r="L732" s="53">
        <v>25.889437538978495</v>
      </c>
      <c r="M732" s="53">
        <v>0</v>
      </c>
      <c r="N732" s="53">
        <f t="shared" si="60"/>
        <v>0</v>
      </c>
      <c r="O732" s="53" t="e">
        <f>VLOOKUP(E732,#REF!,29,FALSE)</f>
        <v>#REF!</v>
      </c>
      <c r="P732" s="53" t="e">
        <f t="shared" si="61"/>
        <v>#REF!</v>
      </c>
      <c r="Q732" s="53">
        <v>25.889437538978495</v>
      </c>
    </row>
    <row r="733" spans="1:17">
      <c r="A733" s="51" t="s">
        <v>4823</v>
      </c>
      <c r="B733" s="51">
        <f t="shared" si="57"/>
        <v>1</v>
      </c>
      <c r="C733" s="51">
        <f t="shared" si="58"/>
        <v>744</v>
      </c>
      <c r="D733" s="51" t="s">
        <v>377</v>
      </c>
      <c r="E733" s="54" t="str">
        <f t="shared" si="59"/>
        <v>028564</v>
      </c>
      <c r="F733" s="51" t="e">
        <f>VLOOKUP(E733,#REF!,8,FALSE)</f>
        <v>#REF!</v>
      </c>
      <c r="G733" s="51" t="e">
        <f>VLOOKUP(E733,#REF!,9,FALSE)</f>
        <v>#REF!</v>
      </c>
      <c r="H733" s="52">
        <v>8597</v>
      </c>
      <c r="I733" s="51" t="s">
        <v>5304</v>
      </c>
      <c r="J733" s="53">
        <v>22.82</v>
      </c>
      <c r="K733" s="53">
        <v>0</v>
      </c>
      <c r="L733" s="53">
        <v>25.889437538978495</v>
      </c>
      <c r="M733" s="53">
        <v>0</v>
      </c>
      <c r="N733" s="53">
        <f t="shared" si="60"/>
        <v>0</v>
      </c>
      <c r="O733" s="53" t="e">
        <f>VLOOKUP(E733,#REF!,29,FALSE)</f>
        <v>#REF!</v>
      </c>
      <c r="P733" s="53" t="e">
        <f t="shared" si="61"/>
        <v>#REF!</v>
      </c>
      <c r="Q733" s="53">
        <v>25.889437538978495</v>
      </c>
    </row>
    <row r="734" spans="1:17">
      <c r="A734" s="51" t="s">
        <v>4823</v>
      </c>
      <c r="B734" s="51">
        <f t="shared" si="57"/>
        <v>1</v>
      </c>
      <c r="C734" s="51">
        <f t="shared" si="58"/>
        <v>744</v>
      </c>
      <c r="D734" s="51" t="s">
        <v>142</v>
      </c>
      <c r="E734" s="54" t="str">
        <f t="shared" si="59"/>
        <v>029457</v>
      </c>
      <c r="F734" s="51" t="e">
        <f>VLOOKUP(E734,#REF!,8,FALSE)</f>
        <v>#REF!</v>
      </c>
      <c r="G734" s="51" t="e">
        <f>VLOOKUP(E734,#REF!,9,FALSE)</f>
        <v>#REF!</v>
      </c>
      <c r="H734" s="52">
        <v>8629</v>
      </c>
      <c r="I734" s="51" t="s">
        <v>5305</v>
      </c>
      <c r="J734" s="53">
        <v>36.6</v>
      </c>
      <c r="K734" s="53">
        <v>0</v>
      </c>
      <c r="L734" s="53">
        <v>53.630816059139782</v>
      </c>
      <c r="M734" s="53">
        <v>0</v>
      </c>
      <c r="N734" s="53">
        <f t="shared" si="60"/>
        <v>0</v>
      </c>
      <c r="O734" s="53" t="e">
        <f>VLOOKUP(E734,#REF!,29,FALSE)</f>
        <v>#REF!</v>
      </c>
      <c r="P734" s="53" t="e">
        <f t="shared" si="61"/>
        <v>#REF!</v>
      </c>
      <c r="Q734" s="53">
        <v>53.630816059139782</v>
      </c>
    </row>
    <row r="735" spans="1:17">
      <c r="A735" s="51" t="s">
        <v>4823</v>
      </c>
      <c r="B735" s="51">
        <f t="shared" si="57"/>
        <v>1</v>
      </c>
      <c r="C735" s="51">
        <f t="shared" si="58"/>
        <v>744</v>
      </c>
      <c r="D735" s="51" t="s">
        <v>484</v>
      </c>
      <c r="E735" s="54" t="str">
        <f t="shared" si="59"/>
        <v>028755</v>
      </c>
      <c r="F735" s="51" t="e">
        <f>VLOOKUP(E735,#REF!,8,FALSE)</f>
        <v>#REF!</v>
      </c>
      <c r="G735" s="51" t="e">
        <f>VLOOKUP(E735,#REF!,9,FALSE)</f>
        <v>#REF!</v>
      </c>
      <c r="H735" s="52">
        <v>8670</v>
      </c>
      <c r="I735" s="51" t="s">
        <v>485</v>
      </c>
      <c r="J735" s="53">
        <v>7.77</v>
      </c>
      <c r="K735" s="53">
        <v>0</v>
      </c>
      <c r="L735" s="53">
        <v>8.0558024744623662</v>
      </c>
      <c r="M735" s="53">
        <v>0</v>
      </c>
      <c r="N735" s="53">
        <f t="shared" si="60"/>
        <v>0</v>
      </c>
      <c r="O735" s="53" t="e">
        <f>VLOOKUP(E735,#REF!,29,FALSE)</f>
        <v>#REF!</v>
      </c>
      <c r="P735" s="53" t="e">
        <f t="shared" si="61"/>
        <v>#REF!</v>
      </c>
      <c r="Q735" s="53">
        <v>8.0558024744623662</v>
      </c>
    </row>
    <row r="736" spans="1:17">
      <c r="A736" s="51" t="s">
        <v>4823</v>
      </c>
      <c r="B736" s="51">
        <f t="shared" si="57"/>
        <v>1</v>
      </c>
      <c r="C736" s="51">
        <f t="shared" si="58"/>
        <v>744</v>
      </c>
      <c r="D736" s="51" t="s">
        <v>180</v>
      </c>
      <c r="E736" s="54" t="str">
        <f t="shared" si="59"/>
        <v>029455</v>
      </c>
      <c r="F736" s="51" t="e">
        <f>VLOOKUP(E736,#REF!,8,FALSE)</f>
        <v>#REF!</v>
      </c>
      <c r="G736" s="51" t="e">
        <f>VLOOKUP(E736,#REF!,9,FALSE)</f>
        <v>#REF!</v>
      </c>
      <c r="H736" s="52">
        <v>8709</v>
      </c>
      <c r="I736" s="51" t="s">
        <v>5306</v>
      </c>
      <c r="J736" s="53">
        <v>39</v>
      </c>
      <c r="K736" s="53">
        <v>0</v>
      </c>
      <c r="L736" s="53">
        <v>39.544156619623656</v>
      </c>
      <c r="M736" s="53">
        <v>0</v>
      </c>
      <c r="N736" s="53">
        <f t="shared" si="60"/>
        <v>0</v>
      </c>
      <c r="O736" s="53" t="e">
        <f>VLOOKUP(E736,#REF!,29,FALSE)</f>
        <v>#REF!</v>
      </c>
      <c r="P736" s="53" t="e">
        <f t="shared" si="61"/>
        <v>#REF!</v>
      </c>
      <c r="Q736" s="53">
        <v>39.544156619623656</v>
      </c>
    </row>
    <row r="737" spans="1:17">
      <c r="A737" s="51" t="s">
        <v>4823</v>
      </c>
      <c r="B737" s="51">
        <f t="shared" si="57"/>
        <v>1</v>
      </c>
      <c r="C737" s="51">
        <f t="shared" si="58"/>
        <v>744</v>
      </c>
      <c r="D737" s="51" t="s">
        <v>550</v>
      </c>
      <c r="E737" s="54" t="str">
        <f t="shared" si="59"/>
        <v>028355</v>
      </c>
      <c r="F737" s="51" t="e">
        <f>VLOOKUP(E737,#REF!,8,FALSE)</f>
        <v>#REF!</v>
      </c>
      <c r="G737" s="51" t="e">
        <f>VLOOKUP(E737,#REF!,9,FALSE)</f>
        <v>#REF!</v>
      </c>
      <c r="H737" s="52">
        <v>8711</v>
      </c>
      <c r="I737" s="51" t="s">
        <v>5307</v>
      </c>
      <c r="J737" s="53">
        <v>178.8</v>
      </c>
      <c r="K737" s="53">
        <v>0</v>
      </c>
      <c r="L737" s="53">
        <v>47.795450143817206</v>
      </c>
      <c r="M737" s="53">
        <v>0</v>
      </c>
      <c r="N737" s="53">
        <f t="shared" si="60"/>
        <v>0</v>
      </c>
      <c r="O737" s="53" t="e">
        <f>VLOOKUP(E737,#REF!,29,FALSE)</f>
        <v>#REF!</v>
      </c>
      <c r="P737" s="53" t="e">
        <f t="shared" si="61"/>
        <v>#REF!</v>
      </c>
      <c r="Q737" s="53">
        <v>47.795450143817206</v>
      </c>
    </row>
    <row r="738" spans="1:17">
      <c r="A738" s="51" t="s">
        <v>4823</v>
      </c>
      <c r="B738" s="51">
        <f t="shared" si="57"/>
        <v>1</v>
      </c>
      <c r="C738" s="51">
        <f t="shared" si="58"/>
        <v>744</v>
      </c>
      <c r="D738" s="51" t="s">
        <v>330</v>
      </c>
      <c r="E738" s="54" t="str">
        <f t="shared" si="59"/>
        <v>028807</v>
      </c>
      <c r="F738" s="51" t="e">
        <f>VLOOKUP(E738,#REF!,8,FALSE)</f>
        <v>#REF!</v>
      </c>
      <c r="G738" s="51" t="e">
        <f>VLOOKUP(E738,#REF!,9,FALSE)</f>
        <v>#REF!</v>
      </c>
      <c r="H738" s="52">
        <v>8720</v>
      </c>
      <c r="I738" s="51" t="s">
        <v>329</v>
      </c>
      <c r="J738" s="53">
        <v>12.04</v>
      </c>
      <c r="K738" s="53">
        <v>0</v>
      </c>
      <c r="L738" s="53">
        <v>10.545350102150538</v>
      </c>
      <c r="M738" s="53">
        <v>0</v>
      </c>
      <c r="N738" s="53">
        <f t="shared" si="60"/>
        <v>0</v>
      </c>
      <c r="O738" s="53" t="e">
        <f>VLOOKUP(E738,#REF!,29,FALSE)</f>
        <v>#REF!</v>
      </c>
      <c r="P738" s="53" t="e">
        <f t="shared" si="61"/>
        <v>#REF!</v>
      </c>
      <c r="Q738" s="53">
        <v>10.545350102150538</v>
      </c>
    </row>
    <row r="739" spans="1:17">
      <c r="A739" s="51" t="s">
        <v>4823</v>
      </c>
      <c r="B739" s="51">
        <f t="shared" si="57"/>
        <v>1</v>
      </c>
      <c r="C739" s="51">
        <f t="shared" si="58"/>
        <v>744</v>
      </c>
      <c r="D739" s="51" t="s">
        <v>241</v>
      </c>
      <c r="E739" s="54" t="str">
        <f t="shared" si="59"/>
        <v>028803</v>
      </c>
      <c r="F739" s="51" t="e">
        <f>VLOOKUP(E739,#REF!,8,FALSE)</f>
        <v>#REF!</v>
      </c>
      <c r="G739" s="51" t="e">
        <f>VLOOKUP(E739,#REF!,9,FALSE)</f>
        <v>#REF!</v>
      </c>
      <c r="H739" s="52">
        <v>8736</v>
      </c>
      <c r="I739" s="51" t="s">
        <v>242</v>
      </c>
      <c r="J739" s="53">
        <v>17.09</v>
      </c>
      <c r="K739" s="53">
        <v>0</v>
      </c>
      <c r="L739" s="53">
        <v>9.6005059327956985</v>
      </c>
      <c r="M739" s="53">
        <v>0</v>
      </c>
      <c r="N739" s="53">
        <f t="shared" si="60"/>
        <v>0</v>
      </c>
      <c r="O739" s="53" t="e">
        <f>VLOOKUP(E739,#REF!,29,FALSE)</f>
        <v>#REF!</v>
      </c>
      <c r="P739" s="53" t="e">
        <f t="shared" si="61"/>
        <v>#REF!</v>
      </c>
      <c r="Q739" s="53">
        <v>9.6005059327956985</v>
      </c>
    </row>
    <row r="740" spans="1:17">
      <c r="A740" s="51" t="s">
        <v>4823</v>
      </c>
      <c r="B740" s="51">
        <f t="shared" si="57"/>
        <v>1</v>
      </c>
      <c r="C740" s="51">
        <f t="shared" si="58"/>
        <v>744</v>
      </c>
      <c r="D740" s="51" t="s">
        <v>455</v>
      </c>
      <c r="E740" s="54" t="str">
        <f t="shared" si="59"/>
        <v>027729</v>
      </c>
      <c r="F740" s="51" t="e">
        <f>VLOOKUP(E740,#REF!,8,FALSE)</f>
        <v>#REF!</v>
      </c>
      <c r="G740" s="51" t="e">
        <f>VLOOKUP(E740,#REF!,9,FALSE)</f>
        <v>#REF!</v>
      </c>
      <c r="H740" s="52">
        <v>8747</v>
      </c>
      <c r="I740" s="51" t="s">
        <v>456</v>
      </c>
      <c r="J740" s="53">
        <v>5.39</v>
      </c>
      <c r="K740" s="53">
        <v>0</v>
      </c>
      <c r="L740" s="53">
        <v>4.9397494919354834</v>
      </c>
      <c r="M740" s="53">
        <v>0</v>
      </c>
      <c r="N740" s="53">
        <f t="shared" si="60"/>
        <v>0</v>
      </c>
      <c r="O740" s="53" t="e">
        <f>VLOOKUP(E740,#REF!,29,FALSE)</f>
        <v>#REF!</v>
      </c>
      <c r="P740" s="53" t="e">
        <f t="shared" si="61"/>
        <v>#REF!</v>
      </c>
      <c r="Q740" s="53">
        <v>4.9397494919354834</v>
      </c>
    </row>
    <row r="741" spans="1:17">
      <c r="A741" s="51" t="s">
        <v>4823</v>
      </c>
      <c r="B741" s="51">
        <f t="shared" si="57"/>
        <v>1</v>
      </c>
      <c r="C741" s="51">
        <f t="shared" si="58"/>
        <v>744</v>
      </c>
      <c r="D741" s="51" t="s">
        <v>226</v>
      </c>
      <c r="E741" s="54" t="str">
        <f t="shared" si="59"/>
        <v>029066</v>
      </c>
      <c r="F741" s="51" t="e">
        <f>VLOOKUP(E741,#REF!,8,FALSE)</f>
        <v>#REF!</v>
      </c>
      <c r="G741" s="51" t="e">
        <f>VLOOKUP(E741,#REF!,9,FALSE)</f>
        <v>#REF!</v>
      </c>
      <c r="H741" s="52">
        <v>8788</v>
      </c>
      <c r="I741" s="51" t="s">
        <v>227</v>
      </c>
      <c r="J741" s="53">
        <v>12.37</v>
      </c>
      <c r="K741" s="53">
        <v>0</v>
      </c>
      <c r="L741" s="53">
        <v>7.9055279852150537</v>
      </c>
      <c r="M741" s="53">
        <v>0</v>
      </c>
      <c r="N741" s="53">
        <f t="shared" si="60"/>
        <v>0</v>
      </c>
      <c r="O741" s="53" t="e">
        <f>VLOOKUP(E741,#REF!,29,FALSE)</f>
        <v>#REF!</v>
      </c>
      <c r="P741" s="53" t="e">
        <f t="shared" si="61"/>
        <v>#REF!</v>
      </c>
      <c r="Q741" s="53">
        <v>7.9055279852150537</v>
      </c>
    </row>
    <row r="742" spans="1:17">
      <c r="A742" s="51" t="s">
        <v>4823</v>
      </c>
      <c r="B742" s="51">
        <f t="shared" si="57"/>
        <v>1</v>
      </c>
      <c r="C742" s="51">
        <f t="shared" si="58"/>
        <v>744</v>
      </c>
      <c r="D742" s="51" t="s">
        <v>468</v>
      </c>
      <c r="E742" s="54" t="str">
        <f t="shared" si="59"/>
        <v>029049</v>
      </c>
      <c r="F742" s="51" t="e">
        <f>VLOOKUP(E742,#REF!,8,FALSE)</f>
        <v>#REF!</v>
      </c>
      <c r="G742" s="51" t="e">
        <f>VLOOKUP(E742,#REF!,9,FALSE)</f>
        <v>#REF!</v>
      </c>
      <c r="H742" s="52">
        <v>8789</v>
      </c>
      <c r="I742" s="51" t="s">
        <v>467</v>
      </c>
      <c r="J742" s="53">
        <v>13.92</v>
      </c>
      <c r="K742" s="53">
        <v>0</v>
      </c>
      <c r="L742" s="53">
        <v>15.16062258064516</v>
      </c>
      <c r="M742" s="53">
        <v>0</v>
      </c>
      <c r="N742" s="53">
        <f t="shared" si="60"/>
        <v>0</v>
      </c>
      <c r="O742" s="53" t="e">
        <f>VLOOKUP(E742,#REF!,29,FALSE)</f>
        <v>#REF!</v>
      </c>
      <c r="P742" s="53" t="e">
        <f t="shared" si="61"/>
        <v>#REF!</v>
      </c>
      <c r="Q742" s="53">
        <v>15.16062258064516</v>
      </c>
    </row>
    <row r="743" spans="1:17">
      <c r="A743" s="51" t="s">
        <v>4823</v>
      </c>
      <c r="B743" s="51">
        <f t="shared" si="57"/>
        <v>1</v>
      </c>
      <c r="C743" s="51">
        <f t="shared" si="58"/>
        <v>744</v>
      </c>
      <c r="D743" s="51" t="s">
        <v>558</v>
      </c>
      <c r="E743" s="54" t="str">
        <f t="shared" si="59"/>
        <v>028863</v>
      </c>
      <c r="F743" s="51" t="e">
        <f>VLOOKUP(E743,#REF!,8,FALSE)</f>
        <v>#REF!</v>
      </c>
      <c r="G743" s="51" t="e">
        <f>VLOOKUP(E743,#REF!,9,FALSE)</f>
        <v>#REF!</v>
      </c>
      <c r="H743" s="52">
        <v>8828</v>
      </c>
      <c r="I743" s="51" t="s">
        <v>5308</v>
      </c>
      <c r="J743" s="53">
        <v>256.88099999999997</v>
      </c>
      <c r="K743" s="53">
        <v>0</v>
      </c>
      <c r="L743" s="53">
        <v>196.40486811290322</v>
      </c>
      <c r="M743" s="53">
        <v>0</v>
      </c>
      <c r="N743" s="53">
        <f t="shared" si="60"/>
        <v>0</v>
      </c>
      <c r="O743" s="53" t="e">
        <f>VLOOKUP(E743,#REF!,29,FALSE)</f>
        <v>#REF!</v>
      </c>
      <c r="P743" s="53" t="e">
        <f t="shared" si="61"/>
        <v>#REF!</v>
      </c>
      <c r="Q743" s="53">
        <v>196.40486811290322</v>
      </c>
    </row>
    <row r="744" spans="1:17">
      <c r="A744" s="51" t="s">
        <v>4823</v>
      </c>
      <c r="B744" s="51">
        <f t="shared" si="57"/>
        <v>1</v>
      </c>
      <c r="C744" s="51">
        <f t="shared" si="58"/>
        <v>744</v>
      </c>
      <c r="D744" s="51" t="s">
        <v>452</v>
      </c>
      <c r="E744" s="54" t="str">
        <f t="shared" si="59"/>
        <v>029652</v>
      </c>
      <c r="F744" s="51" t="e">
        <f>VLOOKUP(E744,#REF!,8,FALSE)</f>
        <v>#REF!</v>
      </c>
      <c r="G744" s="51" t="e">
        <f>VLOOKUP(E744,#REF!,9,FALSE)</f>
        <v>#REF!</v>
      </c>
      <c r="H744" s="52">
        <v>8879</v>
      </c>
      <c r="I744" s="51" t="s">
        <v>453</v>
      </c>
      <c r="J744" s="53">
        <v>18.420000000000002</v>
      </c>
      <c r="K744" s="53">
        <v>0</v>
      </c>
      <c r="L744" s="53">
        <v>20.55176958467742</v>
      </c>
      <c r="M744" s="53">
        <v>0</v>
      </c>
      <c r="N744" s="53">
        <f t="shared" si="60"/>
        <v>0</v>
      </c>
      <c r="O744" s="53" t="e">
        <f>VLOOKUP(E744,#REF!,29,FALSE)</f>
        <v>#REF!</v>
      </c>
      <c r="P744" s="53" t="e">
        <f t="shared" si="61"/>
        <v>#REF!</v>
      </c>
      <c r="Q744" s="53">
        <v>20.55176958467742</v>
      </c>
    </row>
    <row r="745" spans="1:17">
      <c r="A745" s="51" t="s">
        <v>4823</v>
      </c>
      <c r="B745" s="51">
        <f t="shared" si="57"/>
        <v>1</v>
      </c>
      <c r="C745" s="51">
        <f t="shared" si="58"/>
        <v>744</v>
      </c>
      <c r="D745" s="51" t="s">
        <v>389</v>
      </c>
      <c r="E745" s="54" t="str">
        <f t="shared" si="59"/>
        <v>029597</v>
      </c>
      <c r="F745" s="51" t="e">
        <f>VLOOKUP(E745,#REF!,8,FALSE)</f>
        <v>#REF!</v>
      </c>
      <c r="G745" s="51" t="e">
        <f>VLOOKUP(E745,#REF!,9,FALSE)</f>
        <v>#REF!</v>
      </c>
      <c r="H745" s="52">
        <v>8887</v>
      </c>
      <c r="I745" s="51" t="s">
        <v>390</v>
      </c>
      <c r="J745" s="53">
        <v>154.9</v>
      </c>
      <c r="K745" s="53">
        <v>0</v>
      </c>
      <c r="L745" s="53">
        <v>165.02431435887095</v>
      </c>
      <c r="M745" s="53">
        <v>0</v>
      </c>
      <c r="N745" s="53">
        <f t="shared" si="60"/>
        <v>0</v>
      </c>
      <c r="O745" s="53" t="e">
        <f>VLOOKUP(E745,#REF!,29,FALSE)</f>
        <v>#REF!</v>
      </c>
      <c r="P745" s="53" t="e">
        <f t="shared" si="61"/>
        <v>#REF!</v>
      </c>
      <c r="Q745" s="53">
        <v>165.02431435887095</v>
      </c>
    </row>
    <row r="746" spans="1:17">
      <c r="A746" s="51" t="s">
        <v>4823</v>
      </c>
      <c r="B746" s="51">
        <f t="shared" si="57"/>
        <v>1</v>
      </c>
      <c r="C746" s="51">
        <f t="shared" si="58"/>
        <v>744</v>
      </c>
      <c r="D746" s="51" t="s">
        <v>458</v>
      </c>
      <c r="E746" s="54" t="str">
        <f t="shared" si="59"/>
        <v>029666</v>
      </c>
      <c r="F746" s="51" t="e">
        <f>VLOOKUP(E746,#REF!,8,FALSE)</f>
        <v>#REF!</v>
      </c>
      <c r="G746" s="51" t="e">
        <f>VLOOKUP(E746,#REF!,9,FALSE)</f>
        <v>#REF!</v>
      </c>
      <c r="H746" s="52">
        <v>8926</v>
      </c>
      <c r="I746" s="51" t="s">
        <v>459</v>
      </c>
      <c r="J746" s="53">
        <v>3.29</v>
      </c>
      <c r="K746" s="53">
        <v>0</v>
      </c>
      <c r="L746" s="53">
        <v>1.3385349838709677</v>
      </c>
      <c r="M746" s="53">
        <v>0</v>
      </c>
      <c r="N746" s="53">
        <f t="shared" si="60"/>
        <v>0</v>
      </c>
      <c r="O746" s="53" t="e">
        <f>VLOOKUP(E746,#REF!,29,FALSE)</f>
        <v>#REF!</v>
      </c>
      <c r="P746" s="53" t="e">
        <f t="shared" si="61"/>
        <v>#REF!</v>
      </c>
      <c r="Q746" s="53">
        <v>1.3385349838709677</v>
      </c>
    </row>
    <row r="747" spans="1:17">
      <c r="A747" s="51" t="s">
        <v>4823</v>
      </c>
      <c r="B747" s="51">
        <f t="shared" si="57"/>
        <v>1</v>
      </c>
      <c r="C747" s="51">
        <f t="shared" si="58"/>
        <v>744</v>
      </c>
      <c r="D747" s="51" t="s">
        <v>567</v>
      </c>
      <c r="E747" s="54" t="str">
        <f t="shared" si="59"/>
        <v>029707</v>
      </c>
      <c r="F747" s="51" t="e">
        <f>VLOOKUP(E747,#REF!,8,FALSE)</f>
        <v>#REF!</v>
      </c>
      <c r="G747" s="51" t="e">
        <f>VLOOKUP(E747,#REF!,9,FALSE)</f>
        <v>#REF!</v>
      </c>
      <c r="H747" s="52">
        <v>8944</v>
      </c>
      <c r="I747" s="51" t="s">
        <v>5309</v>
      </c>
      <c r="J747" s="53">
        <v>2218</v>
      </c>
      <c r="K747" s="53">
        <v>0</v>
      </c>
      <c r="L747" s="53">
        <v>2370.0120206102151</v>
      </c>
      <c r="M747" s="53">
        <v>0</v>
      </c>
      <c r="N747" s="53">
        <f t="shared" si="60"/>
        <v>0</v>
      </c>
      <c r="O747" s="53" t="e">
        <f>VLOOKUP(E747,#REF!,29,FALSE)</f>
        <v>#REF!</v>
      </c>
      <c r="P747" s="53" t="e">
        <f t="shared" si="61"/>
        <v>#REF!</v>
      </c>
      <c r="Q747" s="53">
        <v>2370.0120206102151</v>
      </c>
    </row>
    <row r="748" spans="1:17">
      <c r="A748" s="51" t="s">
        <v>4823</v>
      </c>
      <c r="B748" s="51">
        <f t="shared" si="57"/>
        <v>1</v>
      </c>
      <c r="C748" s="51">
        <f t="shared" si="58"/>
        <v>744</v>
      </c>
      <c r="D748" s="51" t="s">
        <v>567</v>
      </c>
      <c r="E748" s="54" t="str">
        <f t="shared" si="59"/>
        <v>029707</v>
      </c>
      <c r="F748" s="51" t="e">
        <f>VLOOKUP(E748,#REF!,8,FALSE)</f>
        <v>#REF!</v>
      </c>
      <c r="G748" s="51" t="e">
        <f>VLOOKUP(E748,#REF!,9,FALSE)</f>
        <v>#REF!</v>
      </c>
      <c r="H748" s="52">
        <v>894102</v>
      </c>
      <c r="I748" s="51" t="s">
        <v>5310</v>
      </c>
      <c r="J748" s="53">
        <v>206.2</v>
      </c>
      <c r="K748" s="53">
        <v>0</v>
      </c>
      <c r="L748" s="53">
        <v>387.83804653629034</v>
      </c>
      <c r="M748" s="53">
        <v>0</v>
      </c>
      <c r="N748" s="53">
        <f t="shared" si="60"/>
        <v>0</v>
      </c>
      <c r="O748" s="53" t="e">
        <f>VLOOKUP(E748,#REF!,29,FALSE)</f>
        <v>#REF!</v>
      </c>
      <c r="P748" s="53" t="e">
        <f t="shared" si="61"/>
        <v>#REF!</v>
      </c>
      <c r="Q748" s="53">
        <v>387.83804653629034</v>
      </c>
    </row>
    <row r="749" spans="1:17">
      <c r="A749" s="51" t="s">
        <v>4823</v>
      </c>
      <c r="B749" s="51">
        <f t="shared" si="57"/>
        <v>1</v>
      </c>
      <c r="C749" s="51">
        <f t="shared" si="58"/>
        <v>744</v>
      </c>
      <c r="D749" s="51" t="s">
        <v>150</v>
      </c>
      <c r="E749" s="54" t="str">
        <f t="shared" si="59"/>
        <v>029456</v>
      </c>
      <c r="F749" s="51" t="e">
        <f>VLOOKUP(E749,#REF!,8,FALSE)</f>
        <v>#REF!</v>
      </c>
      <c r="G749" s="51" t="e">
        <f>VLOOKUP(E749,#REF!,9,FALSE)</f>
        <v>#REF!</v>
      </c>
      <c r="H749" s="52">
        <v>8972</v>
      </c>
      <c r="I749" s="51" t="s">
        <v>5311</v>
      </c>
      <c r="J749" s="53">
        <v>41.1</v>
      </c>
      <c r="K749" s="53">
        <v>0</v>
      </c>
      <c r="L749" s="53">
        <v>23.937965551075269</v>
      </c>
      <c r="M749" s="53">
        <v>0</v>
      </c>
      <c r="N749" s="53">
        <f t="shared" si="60"/>
        <v>0</v>
      </c>
      <c r="O749" s="53" t="e">
        <f>VLOOKUP(E749,#REF!,29,FALSE)</f>
        <v>#REF!</v>
      </c>
      <c r="P749" s="53" t="e">
        <f t="shared" si="61"/>
        <v>#REF!</v>
      </c>
      <c r="Q749" s="53">
        <v>23.937965551075269</v>
      </c>
    </row>
    <row r="750" spans="1:17">
      <c r="A750" s="51" t="s">
        <v>4823</v>
      </c>
      <c r="B750" s="51">
        <f t="shared" si="57"/>
        <v>1</v>
      </c>
      <c r="C750" s="51">
        <f t="shared" si="58"/>
        <v>744</v>
      </c>
      <c r="D750" s="51" t="s">
        <v>1126</v>
      </c>
      <c r="E750" s="54" t="str">
        <f t="shared" si="59"/>
        <v>028673</v>
      </c>
      <c r="F750" s="51" t="e">
        <f>VLOOKUP(E750,#REF!,8,FALSE)</f>
        <v>#REF!</v>
      </c>
      <c r="G750" s="51" t="e">
        <f>VLOOKUP(E750,#REF!,9,FALSE)</f>
        <v>#REF!</v>
      </c>
      <c r="H750" s="52">
        <v>8979</v>
      </c>
      <c r="I750" s="51" t="s">
        <v>5312</v>
      </c>
      <c r="J750" s="53">
        <v>14.1</v>
      </c>
      <c r="K750" s="53">
        <v>0</v>
      </c>
      <c r="L750" s="53">
        <v>4.4261897674731188</v>
      </c>
      <c r="M750" s="53">
        <v>0</v>
      </c>
      <c r="N750" s="53">
        <f t="shared" si="60"/>
        <v>0</v>
      </c>
      <c r="O750" s="53" t="e">
        <f>VLOOKUP(E750,#REF!,29,FALSE)</f>
        <v>#REF!</v>
      </c>
      <c r="P750" s="53" t="e">
        <f t="shared" si="61"/>
        <v>#REF!</v>
      </c>
      <c r="Q750" s="53">
        <v>4.4261897674731188</v>
      </c>
    </row>
    <row r="751" spans="1:17">
      <c r="A751" s="51" t="s">
        <v>4823</v>
      </c>
      <c r="B751" s="51">
        <f t="shared" si="57"/>
        <v>1</v>
      </c>
      <c r="C751" s="51">
        <f t="shared" si="58"/>
        <v>744</v>
      </c>
      <c r="D751" s="51" t="s">
        <v>1093</v>
      </c>
      <c r="E751" s="54" t="str">
        <f t="shared" si="59"/>
        <v>030272</v>
      </c>
      <c r="F751" s="51" t="e">
        <f>VLOOKUP(E751,#REF!,8,FALSE)</f>
        <v>#REF!</v>
      </c>
      <c r="G751" s="51" t="e">
        <f>VLOOKUP(E751,#REF!,9,FALSE)</f>
        <v>#REF!</v>
      </c>
      <c r="H751" s="52">
        <v>888171</v>
      </c>
      <c r="I751" s="51" t="s">
        <v>1094</v>
      </c>
      <c r="J751" s="53">
        <v>22</v>
      </c>
      <c r="K751" s="53">
        <v>0</v>
      </c>
      <c r="L751" s="53">
        <v>23.085973825268816</v>
      </c>
      <c r="M751" s="53">
        <v>0</v>
      </c>
      <c r="N751" s="53">
        <f t="shared" si="60"/>
        <v>0</v>
      </c>
      <c r="O751" s="53" t="e">
        <f>VLOOKUP(E751,#REF!,29,FALSE)</f>
        <v>#REF!</v>
      </c>
      <c r="P751" s="53" t="e">
        <f t="shared" si="61"/>
        <v>#REF!</v>
      </c>
      <c r="Q751" s="53">
        <v>23.085973825268816</v>
      </c>
    </row>
    <row r="752" spans="1:17">
      <c r="A752" s="51" t="s">
        <v>4823</v>
      </c>
      <c r="B752" s="51">
        <f t="shared" si="57"/>
        <v>1</v>
      </c>
      <c r="C752" s="51">
        <f t="shared" si="58"/>
        <v>744</v>
      </c>
      <c r="D752" s="51" t="s">
        <v>408</v>
      </c>
      <c r="E752" s="54" t="str">
        <f t="shared" si="59"/>
        <v>029598</v>
      </c>
      <c r="F752" s="51" t="e">
        <f>VLOOKUP(E752,#REF!,8,FALSE)</f>
        <v>#REF!</v>
      </c>
      <c r="G752" s="51" t="e">
        <f>VLOOKUP(E752,#REF!,9,FALSE)</f>
        <v>#REF!</v>
      </c>
      <c r="H752" s="52">
        <v>888270</v>
      </c>
      <c r="I752" s="51" t="s">
        <v>5313</v>
      </c>
      <c r="J752" s="53">
        <v>96.873000000000005</v>
      </c>
      <c r="K752" s="53">
        <v>0</v>
      </c>
      <c r="L752" s="53">
        <v>87.934923735215051</v>
      </c>
      <c r="M752" s="53">
        <v>0</v>
      </c>
      <c r="N752" s="53">
        <f t="shared" si="60"/>
        <v>0</v>
      </c>
      <c r="O752" s="53" t="e">
        <f>VLOOKUP(E752,#REF!,29,FALSE)</f>
        <v>#REF!</v>
      </c>
      <c r="P752" s="53" t="e">
        <f t="shared" si="61"/>
        <v>#REF!</v>
      </c>
      <c r="Q752" s="53">
        <v>87.934923735215051</v>
      </c>
    </row>
    <row r="753" spans="1:17">
      <c r="A753" s="51" t="s">
        <v>4823</v>
      </c>
      <c r="B753" s="51">
        <f t="shared" si="57"/>
        <v>1</v>
      </c>
      <c r="C753" s="51">
        <f t="shared" si="58"/>
        <v>744</v>
      </c>
      <c r="D753" s="51" t="s">
        <v>408</v>
      </c>
      <c r="E753" s="54" t="str">
        <f t="shared" si="59"/>
        <v>029598</v>
      </c>
      <c r="F753" s="51" t="e">
        <f>VLOOKUP(E753,#REF!,8,FALSE)</f>
        <v>#REF!</v>
      </c>
      <c r="G753" s="51" t="e">
        <f>VLOOKUP(E753,#REF!,9,FALSE)</f>
        <v>#REF!</v>
      </c>
      <c r="H753" s="52">
        <v>888271</v>
      </c>
      <c r="I753" s="51" t="s">
        <v>5314</v>
      </c>
      <c r="J753" s="53">
        <v>100.827</v>
      </c>
      <c r="K753" s="53">
        <v>0</v>
      </c>
      <c r="L753" s="53">
        <v>91.524104288978492</v>
      </c>
      <c r="M753" s="53">
        <v>0</v>
      </c>
      <c r="N753" s="53">
        <f t="shared" si="60"/>
        <v>0</v>
      </c>
      <c r="O753" s="53" t="e">
        <f>VLOOKUP(E753,#REF!,29,FALSE)</f>
        <v>#REF!</v>
      </c>
      <c r="P753" s="53" t="e">
        <f t="shared" si="61"/>
        <v>#REF!</v>
      </c>
      <c r="Q753" s="53">
        <v>91.524104288978492</v>
      </c>
    </row>
    <row r="754" spans="1:17">
      <c r="A754" s="51" t="s">
        <v>4823</v>
      </c>
      <c r="B754" s="51">
        <f t="shared" si="57"/>
        <v>1</v>
      </c>
      <c r="C754" s="51">
        <f t="shared" si="58"/>
        <v>744</v>
      </c>
      <c r="D754" s="51" t="s">
        <v>542</v>
      </c>
      <c r="E754" s="54" t="str">
        <f t="shared" si="59"/>
        <v>028761</v>
      </c>
      <c r="F754" s="51" t="e">
        <f>VLOOKUP(E754,#REF!,8,FALSE)</f>
        <v>#REF!</v>
      </c>
      <c r="G754" s="51" t="e">
        <f>VLOOKUP(E754,#REF!,9,FALSE)</f>
        <v>#REF!</v>
      </c>
      <c r="H754" s="52">
        <v>888272</v>
      </c>
      <c r="I754" s="51" t="s">
        <v>5315</v>
      </c>
      <c r="J754" s="53">
        <v>36.4</v>
      </c>
      <c r="K754" s="53">
        <v>0</v>
      </c>
      <c r="L754" s="53">
        <v>37.122448702956994</v>
      </c>
      <c r="M754" s="53">
        <v>0</v>
      </c>
      <c r="N754" s="53">
        <f t="shared" si="60"/>
        <v>0</v>
      </c>
      <c r="O754" s="53" t="e">
        <f>VLOOKUP(E754,#REF!,29,FALSE)</f>
        <v>#REF!</v>
      </c>
      <c r="P754" s="53" t="e">
        <f t="shared" si="61"/>
        <v>#REF!</v>
      </c>
      <c r="Q754" s="53">
        <v>37.122448702956994</v>
      </c>
    </row>
    <row r="755" spans="1:17">
      <c r="A755" s="51" t="s">
        <v>4823</v>
      </c>
      <c r="B755" s="51">
        <f t="shared" si="57"/>
        <v>1</v>
      </c>
      <c r="C755" s="51">
        <f t="shared" si="58"/>
        <v>744</v>
      </c>
      <c r="D755" s="51" t="s">
        <v>1191</v>
      </c>
      <c r="E755" s="54" t="str">
        <f t="shared" si="59"/>
        <v>030312</v>
      </c>
      <c r="F755" s="51" t="e">
        <f>VLOOKUP(E755,#REF!,8,FALSE)</f>
        <v>#REF!</v>
      </c>
      <c r="G755" s="51" t="e">
        <f>VLOOKUP(E755,#REF!,9,FALSE)</f>
        <v>#REF!</v>
      </c>
      <c r="H755" s="52">
        <v>888528</v>
      </c>
      <c r="I755" s="51" t="s">
        <v>1192</v>
      </c>
      <c r="J755" s="53">
        <v>7.02</v>
      </c>
      <c r="K755" s="53">
        <v>0</v>
      </c>
      <c r="L755" s="53">
        <v>2.8395427607526882</v>
      </c>
      <c r="M755" s="53">
        <v>0</v>
      </c>
      <c r="N755" s="53">
        <f t="shared" si="60"/>
        <v>0</v>
      </c>
      <c r="O755" s="53" t="e">
        <f>VLOOKUP(E755,#REF!,29,FALSE)</f>
        <v>#REF!</v>
      </c>
      <c r="P755" s="53" t="e">
        <f t="shared" si="61"/>
        <v>#REF!</v>
      </c>
      <c r="Q755" s="53">
        <v>2.8395427607526882</v>
      </c>
    </row>
    <row r="756" spans="1:17">
      <c r="A756" s="51" t="s">
        <v>4823</v>
      </c>
      <c r="B756" s="51">
        <f t="shared" si="57"/>
        <v>1</v>
      </c>
      <c r="C756" s="51">
        <f t="shared" si="58"/>
        <v>744</v>
      </c>
      <c r="D756" s="51" t="s">
        <v>1140</v>
      </c>
      <c r="E756" s="54" t="str">
        <f t="shared" si="59"/>
        <v>030338</v>
      </c>
      <c r="F756" s="51" t="e">
        <f>VLOOKUP(E756,#REF!,8,FALSE)</f>
        <v>#REF!</v>
      </c>
      <c r="G756" s="51" t="e">
        <f>VLOOKUP(E756,#REF!,9,FALSE)</f>
        <v>#REF!</v>
      </c>
      <c r="H756" s="52">
        <v>888924</v>
      </c>
      <c r="I756" s="51" t="s">
        <v>1141</v>
      </c>
      <c r="J756" s="53">
        <v>11.1</v>
      </c>
      <c r="K756" s="53">
        <v>0</v>
      </c>
      <c r="L756" s="53">
        <v>12.05541413844086</v>
      </c>
      <c r="M756" s="53">
        <v>0</v>
      </c>
      <c r="N756" s="53">
        <f t="shared" si="60"/>
        <v>0</v>
      </c>
      <c r="O756" s="53" t="e">
        <f>VLOOKUP(E756,#REF!,29,FALSE)</f>
        <v>#REF!</v>
      </c>
      <c r="P756" s="53" t="e">
        <f t="shared" si="61"/>
        <v>#REF!</v>
      </c>
      <c r="Q756" s="53">
        <v>12.05541413844086</v>
      </c>
    </row>
    <row r="757" spans="1:17">
      <c r="A757" s="51" t="s">
        <v>4823</v>
      </c>
      <c r="B757" s="51">
        <f t="shared" si="57"/>
        <v>1</v>
      </c>
      <c r="C757" s="51">
        <f t="shared" si="58"/>
        <v>744</v>
      </c>
      <c r="D757" s="51" t="s">
        <v>556</v>
      </c>
      <c r="E757" s="54" t="str">
        <f t="shared" si="59"/>
        <v>028354</v>
      </c>
      <c r="F757" s="51" t="e">
        <f>VLOOKUP(E757,#REF!,8,FALSE)</f>
        <v>#REF!</v>
      </c>
      <c r="G757" s="51" t="e">
        <f>VLOOKUP(E757,#REF!,9,FALSE)</f>
        <v>#REF!</v>
      </c>
      <c r="H757" s="52">
        <v>889213</v>
      </c>
      <c r="I757" s="51" t="s">
        <v>5316</v>
      </c>
      <c r="J757" s="53">
        <v>427.2</v>
      </c>
      <c r="K757" s="53">
        <v>0</v>
      </c>
      <c r="L757" s="53">
        <v>322.99188458467745</v>
      </c>
      <c r="M757" s="53">
        <v>0</v>
      </c>
      <c r="N757" s="53">
        <f t="shared" si="60"/>
        <v>0</v>
      </c>
      <c r="O757" s="53" t="e">
        <f>VLOOKUP(E757,#REF!,29,FALSE)</f>
        <v>#REF!</v>
      </c>
      <c r="P757" s="53" t="e">
        <f t="shared" si="61"/>
        <v>#REF!</v>
      </c>
      <c r="Q757" s="53">
        <v>322.99188458467745</v>
      </c>
    </row>
    <row r="758" spans="1:17">
      <c r="A758" s="51" t="s">
        <v>4823</v>
      </c>
      <c r="B758" s="51">
        <f t="shared" si="57"/>
        <v>1</v>
      </c>
      <c r="C758" s="51">
        <f t="shared" si="58"/>
        <v>744</v>
      </c>
      <c r="D758" s="51" t="s">
        <v>1194</v>
      </c>
      <c r="E758" s="54" t="str">
        <f t="shared" si="59"/>
        <v>030458</v>
      </c>
      <c r="F758" s="51" t="e">
        <f>VLOOKUP(E758,#REF!,8,FALSE)</f>
        <v>#REF!</v>
      </c>
      <c r="G758" s="51" t="e">
        <f>VLOOKUP(E758,#REF!,9,FALSE)</f>
        <v>#REF!</v>
      </c>
      <c r="H758" s="52">
        <v>889462</v>
      </c>
      <c r="I758" s="51" t="s">
        <v>5317</v>
      </c>
      <c r="J758" s="53">
        <v>10.56</v>
      </c>
      <c r="K758" s="53">
        <v>0</v>
      </c>
      <c r="L758" s="53">
        <v>13.33854422311828</v>
      </c>
      <c r="M758" s="53">
        <v>0</v>
      </c>
      <c r="N758" s="53">
        <f t="shared" si="60"/>
        <v>0</v>
      </c>
      <c r="O758" s="53" t="e">
        <f>VLOOKUP(E758,#REF!,29,FALSE)</f>
        <v>#REF!</v>
      </c>
      <c r="P758" s="53" t="e">
        <f t="shared" si="61"/>
        <v>#REF!</v>
      </c>
      <c r="Q758" s="53">
        <v>13.33854422311828</v>
      </c>
    </row>
    <row r="759" spans="1:17">
      <c r="A759" s="51" t="s">
        <v>4823</v>
      </c>
      <c r="B759" s="51">
        <f t="shared" si="57"/>
        <v>1</v>
      </c>
      <c r="C759" s="51">
        <f t="shared" si="58"/>
        <v>744</v>
      </c>
      <c r="D759" s="51" t="s">
        <v>575</v>
      </c>
      <c r="E759" s="54" t="str">
        <f t="shared" si="59"/>
        <v>029736</v>
      </c>
      <c r="F759" s="51" t="e">
        <f>VLOOKUP(E759,#REF!,8,FALSE)</f>
        <v>#REF!</v>
      </c>
      <c r="G759" s="51" t="e">
        <f>VLOOKUP(E759,#REF!,9,FALSE)</f>
        <v>#REF!</v>
      </c>
      <c r="H759" s="52">
        <v>890337</v>
      </c>
      <c r="I759" s="51" t="s">
        <v>5318</v>
      </c>
      <c r="J759" s="53">
        <v>1995.8</v>
      </c>
      <c r="K759" s="53">
        <v>0</v>
      </c>
      <c r="L759" s="53">
        <v>2547.4122410483869</v>
      </c>
      <c r="M759" s="53">
        <v>0</v>
      </c>
      <c r="N759" s="53">
        <f t="shared" si="60"/>
        <v>0</v>
      </c>
      <c r="O759" s="53" t="e">
        <f>VLOOKUP(E759,#REF!,29,FALSE)</f>
        <v>#REF!</v>
      </c>
      <c r="P759" s="53" t="e">
        <f t="shared" si="61"/>
        <v>#REF!</v>
      </c>
      <c r="Q759" s="53">
        <v>2547.4122410483869</v>
      </c>
    </row>
    <row r="760" spans="1:17">
      <c r="A760" s="51" t="s">
        <v>4823</v>
      </c>
      <c r="B760" s="51">
        <f t="shared" si="57"/>
        <v>1</v>
      </c>
      <c r="C760" s="51">
        <f t="shared" si="58"/>
        <v>744</v>
      </c>
      <c r="D760" s="51" t="s">
        <v>575</v>
      </c>
      <c r="E760" s="54" t="str">
        <f t="shared" si="59"/>
        <v>029736</v>
      </c>
      <c r="F760" s="51" t="e">
        <f>VLOOKUP(E760,#REF!,8,FALSE)</f>
        <v>#REF!</v>
      </c>
      <c r="G760" s="51" t="e">
        <f>VLOOKUP(E760,#REF!,9,FALSE)</f>
        <v>#REF!</v>
      </c>
      <c r="H760" s="52">
        <v>891284</v>
      </c>
      <c r="I760" s="51" t="s">
        <v>5319</v>
      </c>
      <c r="J760" s="53">
        <v>215.8</v>
      </c>
      <c r="K760" s="53">
        <v>0</v>
      </c>
      <c r="L760" s="53">
        <v>314.55476139247315</v>
      </c>
      <c r="M760" s="53">
        <v>0</v>
      </c>
      <c r="N760" s="53">
        <f t="shared" si="60"/>
        <v>0</v>
      </c>
      <c r="O760" s="53" t="e">
        <f>VLOOKUP(E760,#REF!,29,FALSE)</f>
        <v>#REF!</v>
      </c>
      <c r="P760" s="53" t="e">
        <f t="shared" si="61"/>
        <v>#REF!</v>
      </c>
      <c r="Q760" s="53">
        <v>314.55476139247315</v>
      </c>
    </row>
    <row r="761" spans="1:17">
      <c r="A761" s="51" t="s">
        <v>4823</v>
      </c>
      <c r="B761" s="51">
        <f t="shared" si="57"/>
        <v>1</v>
      </c>
      <c r="C761" s="51">
        <f t="shared" si="58"/>
        <v>744</v>
      </c>
      <c r="D761" s="51" t="s">
        <v>1668</v>
      </c>
      <c r="E761" s="54" t="str">
        <f t="shared" si="59"/>
        <v>031186</v>
      </c>
      <c r="F761" s="51" t="e">
        <f>VLOOKUP(E761,#REF!,8,FALSE)</f>
        <v>#REF!</v>
      </c>
      <c r="G761" s="51" t="e">
        <f>VLOOKUP(E761,#REF!,9,FALSE)</f>
        <v>#REF!</v>
      </c>
      <c r="H761" s="52">
        <v>890999</v>
      </c>
      <c r="I761" s="51" t="s">
        <v>5320</v>
      </c>
      <c r="J761" s="53">
        <v>129.69999999999999</v>
      </c>
      <c r="K761" s="53">
        <v>0</v>
      </c>
      <c r="L761" s="53">
        <v>100.44682560752689</v>
      </c>
      <c r="M761" s="53">
        <v>0</v>
      </c>
      <c r="N761" s="53">
        <f t="shared" si="60"/>
        <v>0</v>
      </c>
      <c r="O761" s="53" t="e">
        <f>VLOOKUP(E761,#REF!,29,FALSE)</f>
        <v>#REF!</v>
      </c>
      <c r="P761" s="53" t="e">
        <f t="shared" si="61"/>
        <v>#REF!</v>
      </c>
      <c r="Q761" s="53">
        <v>100.44682560752689</v>
      </c>
    </row>
    <row r="762" spans="1:17">
      <c r="A762" s="51" t="s">
        <v>4823</v>
      </c>
      <c r="B762" s="51">
        <f t="shared" si="57"/>
        <v>1</v>
      </c>
      <c r="C762" s="51">
        <f t="shared" si="58"/>
        <v>744</v>
      </c>
      <c r="D762" s="51" t="s">
        <v>1293</v>
      </c>
      <c r="E762" s="54" t="str">
        <f t="shared" si="59"/>
        <v>026792</v>
      </c>
      <c r="F762" s="51" t="e">
        <f>VLOOKUP(E762,#REF!,8,FALSE)</f>
        <v>#REF!</v>
      </c>
      <c r="G762" s="51" t="e">
        <f>VLOOKUP(E762,#REF!,9,FALSE)</f>
        <v>#REF!</v>
      </c>
      <c r="H762" s="52">
        <v>891001</v>
      </c>
      <c r="I762" s="51" t="s">
        <v>1294</v>
      </c>
      <c r="J762" s="53">
        <v>22</v>
      </c>
      <c r="K762" s="53">
        <v>0</v>
      </c>
      <c r="L762" s="53">
        <v>14.597438793010754</v>
      </c>
      <c r="M762" s="53">
        <v>0</v>
      </c>
      <c r="N762" s="53">
        <f t="shared" si="60"/>
        <v>0</v>
      </c>
      <c r="O762" s="53" t="e">
        <f>VLOOKUP(E762,#REF!,29,FALSE)</f>
        <v>#REF!</v>
      </c>
      <c r="P762" s="53" t="e">
        <f t="shared" si="61"/>
        <v>#REF!</v>
      </c>
      <c r="Q762" s="53">
        <v>14.597438793010754</v>
      </c>
    </row>
    <row r="763" spans="1:17">
      <c r="A763" s="51" t="s">
        <v>4823</v>
      </c>
      <c r="B763" s="51">
        <f t="shared" si="57"/>
        <v>1</v>
      </c>
      <c r="C763" s="51">
        <f t="shared" si="58"/>
        <v>744</v>
      </c>
      <c r="D763" s="51" t="s">
        <v>1060</v>
      </c>
      <c r="E763" s="54" t="str">
        <f t="shared" si="59"/>
        <v>030415</v>
      </c>
      <c r="F763" s="51" t="e">
        <f>VLOOKUP(E763,#REF!,8,FALSE)</f>
        <v>#REF!</v>
      </c>
      <c r="G763" s="51" t="e">
        <f>VLOOKUP(E763,#REF!,9,FALSE)</f>
        <v>#REF!</v>
      </c>
      <c r="H763" s="52">
        <v>891063</v>
      </c>
      <c r="I763" s="51" t="s">
        <v>1061</v>
      </c>
      <c r="J763" s="53">
        <v>86.3</v>
      </c>
      <c r="K763" s="53">
        <v>0</v>
      </c>
      <c r="L763" s="53">
        <v>98.710338735215046</v>
      </c>
      <c r="M763" s="53">
        <v>0</v>
      </c>
      <c r="N763" s="53">
        <f t="shared" si="60"/>
        <v>0</v>
      </c>
      <c r="O763" s="53" t="e">
        <f>VLOOKUP(E763,#REF!,29,FALSE)</f>
        <v>#REF!</v>
      </c>
      <c r="P763" s="53" t="e">
        <f t="shared" si="61"/>
        <v>#REF!</v>
      </c>
      <c r="Q763" s="53">
        <v>98.710338735215046</v>
      </c>
    </row>
    <row r="764" spans="1:17">
      <c r="A764" s="51" t="s">
        <v>4823</v>
      </c>
      <c r="B764" s="51">
        <f t="shared" si="57"/>
        <v>1</v>
      </c>
      <c r="C764" s="51">
        <f t="shared" si="58"/>
        <v>744</v>
      </c>
      <c r="D764" s="51" t="s">
        <v>1040</v>
      </c>
      <c r="E764" s="54" t="str">
        <f t="shared" si="59"/>
        <v>029434</v>
      </c>
      <c r="F764" s="51" t="e">
        <f>VLOOKUP(E764,#REF!,8,FALSE)</f>
        <v>#REF!</v>
      </c>
      <c r="G764" s="51" t="e">
        <f>VLOOKUP(E764,#REF!,9,FALSE)</f>
        <v>#REF!</v>
      </c>
      <c r="H764" s="52">
        <v>892762</v>
      </c>
      <c r="I764" s="51" t="s">
        <v>5321</v>
      </c>
      <c r="J764" s="53">
        <v>7.27</v>
      </c>
      <c r="K764" s="53">
        <v>0</v>
      </c>
      <c r="L764" s="53">
        <v>7.063099856182796</v>
      </c>
      <c r="M764" s="53">
        <v>0</v>
      </c>
      <c r="N764" s="53">
        <f t="shared" si="60"/>
        <v>0</v>
      </c>
      <c r="O764" s="53" t="e">
        <f>VLOOKUP(E764,#REF!,29,FALSE)</f>
        <v>#REF!</v>
      </c>
      <c r="P764" s="53" t="e">
        <f t="shared" si="61"/>
        <v>#REF!</v>
      </c>
      <c r="Q764" s="53">
        <v>7.063099856182796</v>
      </c>
    </row>
    <row r="765" spans="1:17">
      <c r="A765" s="51" t="s">
        <v>4823</v>
      </c>
      <c r="B765" s="51">
        <f t="shared" si="57"/>
        <v>1</v>
      </c>
      <c r="C765" s="51">
        <f t="shared" si="58"/>
        <v>744</v>
      </c>
      <c r="D765" s="51" t="s">
        <v>1053</v>
      </c>
      <c r="E765" s="54" t="str">
        <f t="shared" si="59"/>
        <v>030385</v>
      </c>
      <c r="F765" s="51" t="e">
        <f>VLOOKUP(E765,#REF!,8,FALSE)</f>
        <v>#REF!</v>
      </c>
      <c r="G765" s="51" t="e">
        <f>VLOOKUP(E765,#REF!,9,FALSE)</f>
        <v>#REF!</v>
      </c>
      <c r="H765" s="52">
        <v>893062</v>
      </c>
      <c r="I765" s="51" t="s">
        <v>1054</v>
      </c>
      <c r="J765" s="53">
        <v>153.1</v>
      </c>
      <c r="K765" s="53">
        <v>0</v>
      </c>
      <c r="L765" s="53">
        <v>108.50459252150539</v>
      </c>
      <c r="M765" s="53">
        <v>0</v>
      </c>
      <c r="N765" s="53">
        <f t="shared" si="60"/>
        <v>0</v>
      </c>
      <c r="O765" s="53" t="e">
        <f>VLOOKUP(E765,#REF!,29,FALSE)</f>
        <v>#REF!</v>
      </c>
      <c r="P765" s="53" t="e">
        <f t="shared" si="61"/>
        <v>#REF!</v>
      </c>
      <c r="Q765" s="53">
        <v>108.50459252150539</v>
      </c>
    </row>
    <row r="766" spans="1:17">
      <c r="A766" s="51" t="s">
        <v>4823</v>
      </c>
      <c r="B766" s="51">
        <f t="shared" si="57"/>
        <v>1</v>
      </c>
      <c r="C766" s="51">
        <f t="shared" si="58"/>
        <v>744</v>
      </c>
      <c r="D766" s="51" t="s">
        <v>1046</v>
      </c>
      <c r="E766" s="54" t="str">
        <f t="shared" si="59"/>
        <v>030422</v>
      </c>
      <c r="F766" s="51" t="e">
        <f>VLOOKUP(E766,#REF!,8,FALSE)</f>
        <v>#REF!</v>
      </c>
      <c r="G766" s="51" t="e">
        <f>VLOOKUP(E766,#REF!,9,FALSE)</f>
        <v>#REF!</v>
      </c>
      <c r="H766" s="52">
        <v>894622</v>
      </c>
      <c r="I766" s="51" t="s">
        <v>5322</v>
      </c>
      <c r="J766" s="53">
        <v>178.1</v>
      </c>
      <c r="K766" s="53">
        <v>0</v>
      </c>
      <c r="L766" s="53">
        <v>137.67265870698924</v>
      </c>
      <c r="M766" s="53">
        <v>0</v>
      </c>
      <c r="N766" s="53">
        <f t="shared" si="60"/>
        <v>0</v>
      </c>
      <c r="O766" s="53" t="e">
        <f>VLOOKUP(E766,#REF!,29,FALSE)</f>
        <v>#REF!</v>
      </c>
      <c r="P766" s="53" t="e">
        <f t="shared" si="61"/>
        <v>#REF!</v>
      </c>
      <c r="Q766" s="53">
        <v>137.67265870698924</v>
      </c>
    </row>
    <row r="767" spans="1:17">
      <c r="A767" s="51" t="s">
        <v>4823</v>
      </c>
      <c r="B767" s="51">
        <f t="shared" si="57"/>
        <v>1</v>
      </c>
      <c r="C767" s="51">
        <f t="shared" si="58"/>
        <v>744</v>
      </c>
      <c r="D767" s="51" t="s">
        <v>1049</v>
      </c>
      <c r="E767" s="54" t="str">
        <f t="shared" si="59"/>
        <v>029721</v>
      </c>
      <c r="F767" s="51" t="e">
        <f>VLOOKUP(E767,#REF!,8,FALSE)</f>
        <v>#REF!</v>
      </c>
      <c r="G767" s="51" t="e">
        <f>VLOOKUP(E767,#REF!,9,FALSE)</f>
        <v>#REF!</v>
      </c>
      <c r="H767" s="52">
        <v>894623</v>
      </c>
      <c r="I767" s="51" t="s">
        <v>1050</v>
      </c>
      <c r="J767" s="53">
        <v>17.170000000000002</v>
      </c>
      <c r="K767" s="53">
        <v>0</v>
      </c>
      <c r="L767" s="53">
        <v>15.937958465053764</v>
      </c>
      <c r="M767" s="53">
        <v>0</v>
      </c>
      <c r="N767" s="53">
        <f t="shared" si="60"/>
        <v>0</v>
      </c>
      <c r="O767" s="53" t="e">
        <f>VLOOKUP(E767,#REF!,29,FALSE)</f>
        <v>#REF!</v>
      </c>
      <c r="P767" s="53" t="e">
        <f t="shared" si="61"/>
        <v>#REF!</v>
      </c>
      <c r="Q767" s="53">
        <v>15.937958465053764</v>
      </c>
    </row>
    <row r="768" spans="1:17">
      <c r="A768" s="51" t="s">
        <v>4823</v>
      </c>
      <c r="B768" s="51">
        <f t="shared" si="57"/>
        <v>1</v>
      </c>
      <c r="C768" s="51">
        <f t="shared" si="58"/>
        <v>744</v>
      </c>
      <c r="D768" s="51" t="s">
        <v>1297</v>
      </c>
      <c r="E768" s="54" t="str">
        <f t="shared" si="59"/>
        <v>030557</v>
      </c>
      <c r="F768" s="51" t="e">
        <f>VLOOKUP(E768,#REF!,8,FALSE)</f>
        <v>#REF!</v>
      </c>
      <c r="G768" s="51" t="e">
        <f>VLOOKUP(E768,#REF!,9,FALSE)</f>
        <v>#REF!</v>
      </c>
      <c r="H768" s="52">
        <v>894624</v>
      </c>
      <c r="I768" s="51" t="s">
        <v>1298</v>
      </c>
      <c r="J768" s="53">
        <v>930.7</v>
      </c>
      <c r="K768" s="53">
        <v>0</v>
      </c>
      <c r="L768" s="53">
        <v>979.70671405376345</v>
      </c>
      <c r="M768" s="53">
        <v>0</v>
      </c>
      <c r="N768" s="53">
        <f t="shared" si="60"/>
        <v>0</v>
      </c>
      <c r="O768" s="53" t="e">
        <f>VLOOKUP(E768,#REF!,29,FALSE)</f>
        <v>#REF!</v>
      </c>
      <c r="P768" s="53" t="e">
        <f t="shared" si="61"/>
        <v>#REF!</v>
      </c>
      <c r="Q768" s="53">
        <v>979.70671405376345</v>
      </c>
    </row>
    <row r="769" spans="1:17">
      <c r="A769" s="51" t="s">
        <v>4823</v>
      </c>
      <c r="B769" s="51">
        <f t="shared" si="57"/>
        <v>1</v>
      </c>
      <c r="C769" s="51">
        <f t="shared" si="58"/>
        <v>744</v>
      </c>
      <c r="D769" s="51" t="s">
        <v>1043</v>
      </c>
      <c r="E769" s="54" t="str">
        <f t="shared" si="59"/>
        <v>029436</v>
      </c>
      <c r="F769" s="51" t="e">
        <f>VLOOKUP(E769,#REF!,8,FALSE)</f>
        <v>#REF!</v>
      </c>
      <c r="G769" s="51" t="e">
        <f>VLOOKUP(E769,#REF!,9,FALSE)</f>
        <v>#REF!</v>
      </c>
      <c r="H769" s="52">
        <v>894625</v>
      </c>
      <c r="I769" s="51" t="s">
        <v>5323</v>
      </c>
      <c r="J769" s="53">
        <v>7.76</v>
      </c>
      <c r="K769" s="53">
        <v>0</v>
      </c>
      <c r="L769" s="53">
        <v>11.332841549731183</v>
      </c>
      <c r="M769" s="53">
        <v>0</v>
      </c>
      <c r="N769" s="53">
        <f t="shared" si="60"/>
        <v>0</v>
      </c>
      <c r="O769" s="53" t="e">
        <f>VLOOKUP(E769,#REF!,29,FALSE)</f>
        <v>#REF!</v>
      </c>
      <c r="P769" s="53" t="e">
        <f t="shared" si="61"/>
        <v>#REF!</v>
      </c>
      <c r="Q769" s="53">
        <v>11.332841549731183</v>
      </c>
    </row>
    <row r="770" spans="1:17">
      <c r="A770" s="51" t="s">
        <v>4823</v>
      </c>
      <c r="B770" s="51">
        <f t="shared" si="57"/>
        <v>1</v>
      </c>
      <c r="C770" s="51">
        <f t="shared" si="58"/>
        <v>744</v>
      </c>
      <c r="D770" s="51" t="s">
        <v>1057</v>
      </c>
      <c r="E770" s="54" t="str">
        <f t="shared" si="59"/>
        <v>029435</v>
      </c>
      <c r="F770" s="51" t="e">
        <f>VLOOKUP(E770,#REF!,8,FALSE)</f>
        <v>#REF!</v>
      </c>
      <c r="G770" s="51" t="e">
        <f>VLOOKUP(E770,#REF!,9,FALSE)</f>
        <v>#REF!</v>
      </c>
      <c r="H770" s="52">
        <v>894626</v>
      </c>
      <c r="I770" s="51" t="s">
        <v>5324</v>
      </c>
      <c r="J770" s="53">
        <v>9.1</v>
      </c>
      <c r="K770" s="53">
        <v>0</v>
      </c>
      <c r="L770" s="53">
        <v>10.729596747311827</v>
      </c>
      <c r="M770" s="53">
        <v>0</v>
      </c>
      <c r="N770" s="53">
        <f t="shared" si="60"/>
        <v>0</v>
      </c>
      <c r="O770" s="53" t="e">
        <f>VLOOKUP(E770,#REF!,29,FALSE)</f>
        <v>#REF!</v>
      </c>
      <c r="P770" s="53" t="e">
        <f t="shared" si="61"/>
        <v>#REF!</v>
      </c>
      <c r="Q770" s="53">
        <v>10.729596747311827</v>
      </c>
    </row>
    <row r="771" spans="1:17">
      <c r="A771" s="51" t="s">
        <v>4823</v>
      </c>
      <c r="B771" s="51">
        <f t="shared" ref="B771:B834" si="62">MONTH(A771)</f>
        <v>1</v>
      </c>
      <c r="C771" s="51">
        <f t="shared" ref="C771:C834" si="63">VLOOKUP(B771,T:V,3,FALSE)</f>
        <v>744</v>
      </c>
      <c r="D771" s="51" t="s">
        <v>1033</v>
      </c>
      <c r="E771" s="54" t="str">
        <f t="shared" ref="E771:E834" si="64">RIGHT(LEFT(D771,16),6)</f>
        <v>030354</v>
      </c>
      <c r="F771" s="51" t="e">
        <f>VLOOKUP(E771,#REF!,8,FALSE)</f>
        <v>#REF!</v>
      </c>
      <c r="G771" s="51" t="e">
        <f>VLOOKUP(E771,#REF!,9,FALSE)</f>
        <v>#REF!</v>
      </c>
      <c r="H771" s="52">
        <v>894627</v>
      </c>
      <c r="I771" s="51" t="s">
        <v>5325</v>
      </c>
      <c r="J771" s="53">
        <v>4418.8999999999996</v>
      </c>
      <c r="K771" s="53">
        <v>0</v>
      </c>
      <c r="L771" s="53">
        <v>1685.891076377688</v>
      </c>
      <c r="M771" s="53">
        <v>0</v>
      </c>
      <c r="N771" s="53">
        <f t="shared" ref="N771:N834" si="65">M771*C771</f>
        <v>0</v>
      </c>
      <c r="O771" s="53" t="e">
        <f>VLOOKUP(E771,#REF!,29,FALSE)</f>
        <v>#REF!</v>
      </c>
      <c r="P771" s="53" t="e">
        <f t="shared" ref="P771:P834" si="66">N771*O771</f>
        <v>#REF!</v>
      </c>
      <c r="Q771" s="53">
        <v>1685.891076377688</v>
      </c>
    </row>
    <row r="772" spans="1:17">
      <c r="A772" s="51" t="s">
        <v>4823</v>
      </c>
      <c r="B772" s="51">
        <f t="shared" si="62"/>
        <v>1</v>
      </c>
      <c r="C772" s="51">
        <f t="shared" si="63"/>
        <v>744</v>
      </c>
      <c r="D772" s="51" t="s">
        <v>1033</v>
      </c>
      <c r="E772" s="54" t="str">
        <f t="shared" si="64"/>
        <v>030354</v>
      </c>
      <c r="F772" s="51" t="e">
        <f>VLOOKUP(E772,#REF!,8,FALSE)</f>
        <v>#REF!</v>
      </c>
      <c r="G772" s="51" t="e">
        <f>VLOOKUP(E772,#REF!,9,FALSE)</f>
        <v>#REF!</v>
      </c>
      <c r="H772" s="52">
        <v>894628</v>
      </c>
      <c r="I772" s="51" t="s">
        <v>5326</v>
      </c>
      <c r="J772" s="53">
        <v>152.1</v>
      </c>
      <c r="K772" s="53">
        <v>0</v>
      </c>
      <c r="L772" s="53">
        <v>188.92116206586022</v>
      </c>
      <c r="M772" s="53">
        <v>0</v>
      </c>
      <c r="N772" s="53">
        <f t="shared" si="65"/>
        <v>0</v>
      </c>
      <c r="O772" s="53" t="e">
        <f>VLOOKUP(E772,#REF!,29,FALSE)</f>
        <v>#REF!</v>
      </c>
      <c r="P772" s="53" t="e">
        <f t="shared" si="66"/>
        <v>#REF!</v>
      </c>
      <c r="Q772" s="53">
        <v>188.92116206586022</v>
      </c>
    </row>
    <row r="773" spans="1:17">
      <c r="A773" s="51" t="s">
        <v>4823</v>
      </c>
      <c r="B773" s="51">
        <f t="shared" si="62"/>
        <v>1</v>
      </c>
      <c r="C773" s="51">
        <f t="shared" si="63"/>
        <v>744</v>
      </c>
      <c r="D773" s="51" t="s">
        <v>2139</v>
      </c>
      <c r="E773" s="54" t="str">
        <f t="shared" si="64"/>
        <v>031042</v>
      </c>
      <c r="F773" s="51" t="e">
        <f>VLOOKUP(E773,#REF!,8,FALSE)</f>
        <v>#REF!</v>
      </c>
      <c r="G773" s="51" t="e">
        <f>VLOOKUP(E773,#REF!,9,FALSE)</f>
        <v>#REF!</v>
      </c>
      <c r="H773" s="52">
        <v>894642</v>
      </c>
      <c r="I773" s="51" t="s">
        <v>2140</v>
      </c>
      <c r="J773" s="53">
        <v>7.27</v>
      </c>
      <c r="K773" s="53">
        <v>0</v>
      </c>
      <c r="L773" s="53">
        <v>5.6596370336021504</v>
      </c>
      <c r="M773" s="53">
        <v>0</v>
      </c>
      <c r="N773" s="53">
        <f t="shared" si="65"/>
        <v>0</v>
      </c>
      <c r="O773" s="53" t="e">
        <f>VLOOKUP(E773,#REF!,29,FALSE)</f>
        <v>#REF!</v>
      </c>
      <c r="P773" s="53" t="e">
        <f t="shared" si="66"/>
        <v>#REF!</v>
      </c>
      <c r="Q773" s="53">
        <v>5.6596370336021504</v>
      </c>
    </row>
    <row r="774" spans="1:17">
      <c r="A774" s="51" t="s">
        <v>4823</v>
      </c>
      <c r="B774" s="51">
        <f t="shared" si="62"/>
        <v>1</v>
      </c>
      <c r="C774" s="51">
        <f t="shared" si="63"/>
        <v>744</v>
      </c>
      <c r="D774" s="51" t="s">
        <v>2053</v>
      </c>
      <c r="E774" s="54" t="str">
        <f t="shared" si="64"/>
        <v>029648</v>
      </c>
      <c r="F774" s="51" t="e">
        <f>VLOOKUP(E774,#REF!,8,FALSE)</f>
        <v>#REF!</v>
      </c>
      <c r="G774" s="51" t="e">
        <f>VLOOKUP(E774,#REF!,9,FALSE)</f>
        <v>#REF!</v>
      </c>
      <c r="H774" s="52">
        <v>895154</v>
      </c>
      <c r="I774" s="51" t="s">
        <v>2054</v>
      </c>
      <c r="J774" s="53">
        <v>12.91</v>
      </c>
      <c r="K774" s="53">
        <v>0</v>
      </c>
      <c r="L774" s="53">
        <v>7.2626451787634414</v>
      </c>
      <c r="M774" s="53">
        <v>0</v>
      </c>
      <c r="N774" s="53">
        <f t="shared" si="65"/>
        <v>0</v>
      </c>
      <c r="O774" s="53" t="e">
        <f>VLOOKUP(E774,#REF!,29,FALSE)</f>
        <v>#REF!</v>
      </c>
      <c r="P774" s="53" t="e">
        <f t="shared" si="66"/>
        <v>#REF!</v>
      </c>
      <c r="Q774" s="53">
        <v>7.2626451787634414</v>
      </c>
    </row>
    <row r="775" spans="1:17">
      <c r="A775" s="51" t="s">
        <v>4823</v>
      </c>
      <c r="B775" s="51">
        <f t="shared" si="62"/>
        <v>1</v>
      </c>
      <c r="C775" s="51">
        <f t="shared" si="63"/>
        <v>744</v>
      </c>
      <c r="D775" s="51" t="s">
        <v>5327</v>
      </c>
      <c r="E775" s="54" t="str">
        <f t="shared" si="64"/>
        <v>027250</v>
      </c>
      <c r="F775" s="51" t="e">
        <f>VLOOKUP(E775,#REF!,8,FALSE)</f>
        <v>#REF!</v>
      </c>
      <c r="G775" s="51" t="e">
        <f>VLOOKUP(E775,#REF!,9,FALSE)</f>
        <v>#REF!</v>
      </c>
      <c r="H775" s="52">
        <v>895561</v>
      </c>
      <c r="I775" s="51" t="s">
        <v>5328</v>
      </c>
      <c r="J775" s="53">
        <v>150</v>
      </c>
      <c r="K775" s="53">
        <v>145</v>
      </c>
      <c r="L775" s="53">
        <v>85.050082319892482</v>
      </c>
      <c r="M775" s="53">
        <v>83.990453154998292</v>
      </c>
      <c r="N775" s="53">
        <f t="shared" si="65"/>
        <v>62488.897147318727</v>
      </c>
      <c r="O775" s="53" t="e">
        <f>VLOOKUP(E775,#REF!,29,FALSE)</f>
        <v>#REF!</v>
      </c>
      <c r="P775" s="53" t="e">
        <f t="shared" si="66"/>
        <v>#REF!</v>
      </c>
      <c r="Q775" s="53">
        <v>1.0596291648941871</v>
      </c>
    </row>
    <row r="776" spans="1:17">
      <c r="A776" s="51" t="s">
        <v>4823</v>
      </c>
      <c r="B776" s="51">
        <f t="shared" si="62"/>
        <v>1</v>
      </c>
      <c r="C776" s="51">
        <f t="shared" si="63"/>
        <v>744</v>
      </c>
      <c r="D776" s="51" t="s">
        <v>2734</v>
      </c>
      <c r="E776" s="54" t="str">
        <f t="shared" si="64"/>
        <v>030263</v>
      </c>
      <c r="F776" s="51" t="e">
        <f>VLOOKUP(E776,#REF!,8,FALSE)</f>
        <v>#REF!</v>
      </c>
      <c r="G776" s="51" t="e">
        <f>VLOOKUP(E776,#REF!,9,FALSE)</f>
        <v>#REF!</v>
      </c>
      <c r="H776" s="52">
        <v>896124</v>
      </c>
      <c r="I776" s="51" t="s">
        <v>2733</v>
      </c>
      <c r="J776" s="53">
        <v>3.54</v>
      </c>
      <c r="K776" s="53">
        <v>0</v>
      </c>
      <c r="L776" s="53">
        <v>4.2391267338709673</v>
      </c>
      <c r="M776" s="53">
        <v>0</v>
      </c>
      <c r="N776" s="53">
        <f t="shared" si="65"/>
        <v>0</v>
      </c>
      <c r="O776" s="53" t="e">
        <f>VLOOKUP(E776,#REF!,29,FALSE)</f>
        <v>#REF!</v>
      </c>
      <c r="P776" s="53" t="e">
        <f t="shared" si="66"/>
        <v>#REF!</v>
      </c>
      <c r="Q776" s="53">
        <v>4.2391267338709673</v>
      </c>
    </row>
    <row r="777" spans="1:17">
      <c r="A777" s="51" t="s">
        <v>4823</v>
      </c>
      <c r="B777" s="51">
        <f t="shared" si="62"/>
        <v>1</v>
      </c>
      <c r="C777" s="51">
        <f t="shared" si="63"/>
        <v>744</v>
      </c>
      <c r="D777" s="51" t="s">
        <v>2155</v>
      </c>
      <c r="E777" s="54" t="str">
        <f t="shared" si="64"/>
        <v>030794</v>
      </c>
      <c r="F777" s="51" t="e">
        <f>VLOOKUP(E777,#REF!,8,FALSE)</f>
        <v>#REF!</v>
      </c>
      <c r="G777" s="51" t="e">
        <f>VLOOKUP(E777,#REF!,9,FALSE)</f>
        <v>#REF!</v>
      </c>
      <c r="H777" s="52">
        <v>896554</v>
      </c>
      <c r="I777" s="51" t="s">
        <v>5329</v>
      </c>
      <c r="J777" s="53">
        <v>2.2999999999999998</v>
      </c>
      <c r="K777" s="53">
        <v>0</v>
      </c>
      <c r="L777" s="53">
        <v>2.1583887096774195</v>
      </c>
      <c r="M777" s="53">
        <v>0</v>
      </c>
      <c r="N777" s="53">
        <f t="shared" si="65"/>
        <v>0</v>
      </c>
      <c r="O777" s="53" t="e">
        <f>VLOOKUP(E777,#REF!,29,FALSE)</f>
        <v>#REF!</v>
      </c>
      <c r="P777" s="53" t="e">
        <f t="shared" si="66"/>
        <v>#REF!</v>
      </c>
      <c r="Q777" s="53">
        <v>2.1583887096774195</v>
      </c>
    </row>
    <row r="778" spans="1:17">
      <c r="A778" s="51" t="s">
        <v>4823</v>
      </c>
      <c r="B778" s="51">
        <f t="shared" si="62"/>
        <v>1</v>
      </c>
      <c r="C778" s="51">
        <f t="shared" si="63"/>
        <v>744</v>
      </c>
      <c r="D778" s="51" t="s">
        <v>723</v>
      </c>
      <c r="E778" s="54" t="str">
        <f t="shared" si="64"/>
        <v>030923</v>
      </c>
      <c r="F778" s="51" t="e">
        <f>VLOOKUP(E778,#REF!,8,FALSE)</f>
        <v>#REF!</v>
      </c>
      <c r="G778" s="51" t="e">
        <f>VLOOKUP(E778,#REF!,9,FALSE)</f>
        <v>#REF!</v>
      </c>
      <c r="H778" s="52">
        <v>896927</v>
      </c>
      <c r="I778" s="51" t="s">
        <v>5330</v>
      </c>
      <c r="J778" s="53">
        <v>120.68</v>
      </c>
      <c r="K778" s="53">
        <v>0</v>
      </c>
      <c r="L778" s="53">
        <v>127.01668843010754</v>
      </c>
      <c r="M778" s="53">
        <v>0</v>
      </c>
      <c r="N778" s="53">
        <f t="shared" si="65"/>
        <v>0</v>
      </c>
      <c r="O778" s="53" t="e">
        <f>VLOOKUP(E778,#REF!,29,FALSE)</f>
        <v>#REF!</v>
      </c>
      <c r="P778" s="53" t="e">
        <f t="shared" si="66"/>
        <v>#REF!</v>
      </c>
      <c r="Q778" s="53">
        <v>127.01668843010754</v>
      </c>
    </row>
    <row r="779" spans="1:17">
      <c r="A779" s="51" t="s">
        <v>4823</v>
      </c>
      <c r="B779" s="51">
        <f t="shared" si="62"/>
        <v>1</v>
      </c>
      <c r="C779" s="51">
        <f t="shared" si="63"/>
        <v>744</v>
      </c>
      <c r="D779" s="51" t="s">
        <v>723</v>
      </c>
      <c r="E779" s="54" t="str">
        <f t="shared" si="64"/>
        <v>030923</v>
      </c>
      <c r="F779" s="51" t="e">
        <f>VLOOKUP(E779,#REF!,8,FALSE)</f>
        <v>#REF!</v>
      </c>
      <c r="G779" s="51" t="e">
        <f>VLOOKUP(E779,#REF!,9,FALSE)</f>
        <v>#REF!</v>
      </c>
      <c r="H779" s="52">
        <v>910654</v>
      </c>
      <c r="I779" s="51" t="s">
        <v>5331</v>
      </c>
      <c r="J779" s="53">
        <v>51.72</v>
      </c>
      <c r="K779" s="53">
        <v>0</v>
      </c>
      <c r="L779" s="53">
        <v>54.435723637096771</v>
      </c>
      <c r="M779" s="53">
        <v>0</v>
      </c>
      <c r="N779" s="53">
        <f t="shared" si="65"/>
        <v>0</v>
      </c>
      <c r="O779" s="53" t="e">
        <f>VLOOKUP(E779,#REF!,29,FALSE)</f>
        <v>#REF!</v>
      </c>
      <c r="P779" s="53" t="e">
        <f t="shared" si="66"/>
        <v>#REF!</v>
      </c>
      <c r="Q779" s="53">
        <v>54.435723637096771</v>
      </c>
    </row>
    <row r="780" spans="1:17">
      <c r="A780" s="51" t="s">
        <v>4823</v>
      </c>
      <c r="B780" s="51">
        <f t="shared" si="62"/>
        <v>1</v>
      </c>
      <c r="C780" s="51">
        <f t="shared" si="63"/>
        <v>744</v>
      </c>
      <c r="D780" s="51" t="s">
        <v>1836</v>
      </c>
      <c r="E780" s="54" t="str">
        <f t="shared" si="64"/>
        <v>029180</v>
      </c>
      <c r="F780" s="51" t="e">
        <f>VLOOKUP(E780,#REF!,8,FALSE)</f>
        <v>#REF!</v>
      </c>
      <c r="G780" s="51" t="e">
        <f>VLOOKUP(E780,#REF!,9,FALSE)</f>
        <v>#REF!</v>
      </c>
      <c r="H780" s="52">
        <v>897406</v>
      </c>
      <c r="I780" s="51" t="s">
        <v>5332</v>
      </c>
      <c r="J780" s="53">
        <v>10.14</v>
      </c>
      <c r="K780" s="53">
        <v>0</v>
      </c>
      <c r="L780" s="53">
        <v>12.293501612903226</v>
      </c>
      <c r="M780" s="53">
        <v>0</v>
      </c>
      <c r="N780" s="53">
        <f t="shared" si="65"/>
        <v>0</v>
      </c>
      <c r="O780" s="53" t="e">
        <f>VLOOKUP(E780,#REF!,29,FALSE)</f>
        <v>#REF!</v>
      </c>
      <c r="P780" s="53" t="e">
        <f t="shared" si="66"/>
        <v>#REF!</v>
      </c>
      <c r="Q780" s="53">
        <v>12.293501612903226</v>
      </c>
    </row>
    <row r="781" spans="1:17">
      <c r="A781" s="51" t="s">
        <v>4823</v>
      </c>
      <c r="B781" s="51">
        <f t="shared" si="62"/>
        <v>1</v>
      </c>
      <c r="C781" s="51">
        <f t="shared" si="63"/>
        <v>744</v>
      </c>
      <c r="D781" s="51" t="s">
        <v>2731</v>
      </c>
      <c r="E781" s="54" t="str">
        <f t="shared" si="64"/>
        <v>030723</v>
      </c>
      <c r="F781" s="51" t="e">
        <f>VLOOKUP(E781,#REF!,8,FALSE)</f>
        <v>#REF!</v>
      </c>
      <c r="G781" s="51" t="e">
        <f>VLOOKUP(E781,#REF!,9,FALSE)</f>
        <v>#REF!</v>
      </c>
      <c r="H781" s="52">
        <v>897775</v>
      </c>
      <c r="I781" s="51" t="s">
        <v>5333</v>
      </c>
      <c r="J781" s="53">
        <v>5.13</v>
      </c>
      <c r="K781" s="53">
        <v>0</v>
      </c>
      <c r="L781" s="53">
        <v>3.2313367365591397</v>
      </c>
      <c r="M781" s="53">
        <v>0</v>
      </c>
      <c r="N781" s="53">
        <f t="shared" si="65"/>
        <v>0</v>
      </c>
      <c r="O781" s="53" t="e">
        <f>VLOOKUP(E781,#REF!,29,FALSE)</f>
        <v>#REF!</v>
      </c>
      <c r="P781" s="53" t="e">
        <f t="shared" si="66"/>
        <v>#REF!</v>
      </c>
      <c r="Q781" s="53">
        <v>3.2313367365591397</v>
      </c>
    </row>
    <row r="782" spans="1:17">
      <c r="A782" s="51" t="s">
        <v>4823</v>
      </c>
      <c r="B782" s="51">
        <f t="shared" si="62"/>
        <v>1</v>
      </c>
      <c r="C782" s="51">
        <f t="shared" si="63"/>
        <v>744</v>
      </c>
      <c r="D782" s="51" t="s">
        <v>3092</v>
      </c>
      <c r="E782" s="54" t="str">
        <f t="shared" si="64"/>
        <v>000735</v>
      </c>
      <c r="F782" s="51" t="e">
        <f>VLOOKUP(E782,#REF!,8,FALSE)</f>
        <v>#REF!</v>
      </c>
      <c r="G782" s="51" t="e">
        <f>VLOOKUP(E782,#REF!,9,FALSE)</f>
        <v>#REF!</v>
      </c>
      <c r="H782" s="52">
        <v>898152</v>
      </c>
      <c r="I782" s="51" t="s">
        <v>5334</v>
      </c>
      <c r="J782" s="53">
        <v>6.13</v>
      </c>
      <c r="K782" s="53">
        <v>0</v>
      </c>
      <c r="L782" s="53">
        <v>2.9773859381720431</v>
      </c>
      <c r="M782" s="53">
        <v>0</v>
      </c>
      <c r="N782" s="53">
        <f t="shared" si="65"/>
        <v>0</v>
      </c>
      <c r="O782" s="53" t="e">
        <f>VLOOKUP(E782,#REF!,29,FALSE)</f>
        <v>#REF!</v>
      </c>
      <c r="P782" s="53" t="e">
        <f t="shared" si="66"/>
        <v>#REF!</v>
      </c>
      <c r="Q782" s="53">
        <v>2.9773859381720431</v>
      </c>
    </row>
    <row r="783" spans="1:17">
      <c r="A783" s="51" t="s">
        <v>4823</v>
      </c>
      <c r="B783" s="51">
        <f t="shared" si="62"/>
        <v>1</v>
      </c>
      <c r="C783" s="51">
        <f t="shared" si="63"/>
        <v>744</v>
      </c>
      <c r="D783" s="51" t="s">
        <v>1853</v>
      </c>
      <c r="E783" s="54" t="str">
        <f t="shared" si="64"/>
        <v>030572</v>
      </c>
      <c r="F783" s="51" t="e">
        <f>VLOOKUP(E783,#REF!,8,FALSE)</f>
        <v>#REF!</v>
      </c>
      <c r="G783" s="51" t="e">
        <f>VLOOKUP(E783,#REF!,9,FALSE)</f>
        <v>#REF!</v>
      </c>
      <c r="H783" s="52">
        <v>898607</v>
      </c>
      <c r="I783" s="51" t="s">
        <v>5335</v>
      </c>
      <c r="J783" s="53">
        <v>3</v>
      </c>
      <c r="K783" s="53">
        <v>0</v>
      </c>
      <c r="L783" s="53">
        <v>0.93310424059139785</v>
      </c>
      <c r="M783" s="53">
        <v>0</v>
      </c>
      <c r="N783" s="53">
        <f t="shared" si="65"/>
        <v>0</v>
      </c>
      <c r="O783" s="53" t="e">
        <f>VLOOKUP(E783,#REF!,29,FALSE)</f>
        <v>#REF!</v>
      </c>
      <c r="P783" s="53" t="e">
        <f t="shared" si="66"/>
        <v>#REF!</v>
      </c>
      <c r="Q783" s="53">
        <v>0.93310424059139785</v>
      </c>
    </row>
    <row r="784" spans="1:17">
      <c r="A784" s="51" t="s">
        <v>4823</v>
      </c>
      <c r="B784" s="51">
        <f t="shared" si="62"/>
        <v>1</v>
      </c>
      <c r="C784" s="51">
        <f t="shared" si="63"/>
        <v>744</v>
      </c>
      <c r="D784" s="51" t="s">
        <v>1820</v>
      </c>
      <c r="E784" s="54" t="str">
        <f t="shared" si="64"/>
        <v>031401</v>
      </c>
      <c r="F784" s="51" t="e">
        <f>VLOOKUP(E784,#REF!,8,FALSE)</f>
        <v>#REF!</v>
      </c>
      <c r="G784" s="51" t="e">
        <f>VLOOKUP(E784,#REF!,9,FALSE)</f>
        <v>#REF!</v>
      </c>
      <c r="H784" s="52">
        <v>898926</v>
      </c>
      <c r="I784" s="51" t="s">
        <v>5336</v>
      </c>
      <c r="J784" s="53">
        <v>22.9</v>
      </c>
      <c r="K784" s="53">
        <v>0</v>
      </c>
      <c r="L784" s="53">
        <v>24.095447413978494</v>
      </c>
      <c r="M784" s="53">
        <v>0</v>
      </c>
      <c r="N784" s="53">
        <f t="shared" si="65"/>
        <v>0</v>
      </c>
      <c r="O784" s="53" t="e">
        <f>VLOOKUP(E784,#REF!,29,FALSE)</f>
        <v>#REF!</v>
      </c>
      <c r="P784" s="53" t="e">
        <f t="shared" si="66"/>
        <v>#REF!</v>
      </c>
      <c r="Q784" s="53">
        <v>24.095447413978494</v>
      </c>
    </row>
    <row r="785" spans="1:17">
      <c r="A785" s="51" t="s">
        <v>4823</v>
      </c>
      <c r="B785" s="51">
        <f t="shared" si="62"/>
        <v>1</v>
      </c>
      <c r="C785" s="51">
        <f t="shared" si="63"/>
        <v>744</v>
      </c>
      <c r="D785" s="51" t="s">
        <v>1833</v>
      </c>
      <c r="E785" s="54" t="str">
        <f t="shared" si="64"/>
        <v>029734</v>
      </c>
      <c r="F785" s="51" t="e">
        <f>VLOOKUP(E785,#REF!,8,FALSE)</f>
        <v>#REF!</v>
      </c>
      <c r="G785" s="51" t="e">
        <f>VLOOKUP(E785,#REF!,9,FALSE)</f>
        <v>#REF!</v>
      </c>
      <c r="H785" s="52">
        <v>898927</v>
      </c>
      <c r="I785" s="51" t="s">
        <v>5337</v>
      </c>
      <c r="J785" s="53">
        <v>14.05</v>
      </c>
      <c r="K785" s="53">
        <v>0</v>
      </c>
      <c r="L785" s="53">
        <v>12.522017928763439</v>
      </c>
      <c r="M785" s="53">
        <v>0</v>
      </c>
      <c r="N785" s="53">
        <f t="shared" si="65"/>
        <v>0</v>
      </c>
      <c r="O785" s="53" t="e">
        <f>VLOOKUP(E785,#REF!,29,FALSE)</f>
        <v>#REF!</v>
      </c>
      <c r="P785" s="53" t="e">
        <f t="shared" si="66"/>
        <v>#REF!</v>
      </c>
      <c r="Q785" s="53">
        <v>12.522017928763439</v>
      </c>
    </row>
    <row r="786" spans="1:17">
      <c r="A786" s="51" t="s">
        <v>4823</v>
      </c>
      <c r="B786" s="51">
        <f t="shared" si="62"/>
        <v>1</v>
      </c>
      <c r="C786" s="51">
        <f t="shared" si="63"/>
        <v>744</v>
      </c>
      <c r="D786" s="51" t="s">
        <v>1839</v>
      </c>
      <c r="E786" s="54" t="str">
        <f t="shared" si="64"/>
        <v>029733</v>
      </c>
      <c r="F786" s="51" t="e">
        <f>VLOOKUP(E786,#REF!,8,FALSE)</f>
        <v>#REF!</v>
      </c>
      <c r="G786" s="51" t="e">
        <f>VLOOKUP(E786,#REF!,9,FALSE)</f>
        <v>#REF!</v>
      </c>
      <c r="H786" s="52">
        <v>898928</v>
      </c>
      <c r="I786" s="51" t="s">
        <v>5338</v>
      </c>
      <c r="J786" s="53">
        <v>17.850000000000001</v>
      </c>
      <c r="K786" s="53">
        <v>0</v>
      </c>
      <c r="L786" s="53">
        <v>21.039280022849461</v>
      </c>
      <c r="M786" s="53">
        <v>0</v>
      </c>
      <c r="N786" s="53">
        <f t="shared" si="65"/>
        <v>0</v>
      </c>
      <c r="O786" s="53" t="e">
        <f>VLOOKUP(E786,#REF!,29,FALSE)</f>
        <v>#REF!</v>
      </c>
      <c r="P786" s="53" t="e">
        <f t="shared" si="66"/>
        <v>#REF!</v>
      </c>
      <c r="Q786" s="53">
        <v>21.039280022849461</v>
      </c>
    </row>
    <row r="787" spans="1:17">
      <c r="A787" s="51" t="s">
        <v>4823</v>
      </c>
      <c r="B787" s="51">
        <f t="shared" si="62"/>
        <v>1</v>
      </c>
      <c r="C787" s="51">
        <f t="shared" si="63"/>
        <v>744</v>
      </c>
      <c r="D787" s="51" t="s">
        <v>2211</v>
      </c>
      <c r="E787" s="54" t="str">
        <f t="shared" si="64"/>
        <v>031575</v>
      </c>
      <c r="F787" s="51" t="e">
        <f>VLOOKUP(E787,#REF!,8,FALSE)</f>
        <v>#REF!</v>
      </c>
      <c r="G787" s="51" t="e">
        <f>VLOOKUP(E787,#REF!,9,FALSE)</f>
        <v>#REF!</v>
      </c>
      <c r="H787" s="52">
        <v>898953</v>
      </c>
      <c r="I787" s="51" t="s">
        <v>5339</v>
      </c>
      <c r="J787" s="53">
        <v>8.9</v>
      </c>
      <c r="K787" s="53">
        <v>0</v>
      </c>
      <c r="L787" s="53">
        <v>7.1484331491935489</v>
      </c>
      <c r="M787" s="53">
        <v>0</v>
      </c>
      <c r="N787" s="53">
        <f t="shared" si="65"/>
        <v>0</v>
      </c>
      <c r="O787" s="53" t="e">
        <f>VLOOKUP(E787,#REF!,29,FALSE)</f>
        <v>#REF!</v>
      </c>
      <c r="P787" s="53" t="e">
        <f t="shared" si="66"/>
        <v>#REF!</v>
      </c>
      <c r="Q787" s="53">
        <v>7.1484331491935489</v>
      </c>
    </row>
    <row r="788" spans="1:17">
      <c r="A788" s="51" t="s">
        <v>4823</v>
      </c>
      <c r="B788" s="51">
        <f t="shared" si="62"/>
        <v>1</v>
      </c>
      <c r="C788" s="51">
        <f t="shared" si="63"/>
        <v>744</v>
      </c>
      <c r="D788" s="51" t="s">
        <v>1856</v>
      </c>
      <c r="E788" s="54" t="str">
        <f t="shared" si="64"/>
        <v>028607</v>
      </c>
      <c r="F788" s="51" t="e">
        <f>VLOOKUP(E788,#REF!,8,FALSE)</f>
        <v>#REF!</v>
      </c>
      <c r="G788" s="51" t="e">
        <f>VLOOKUP(E788,#REF!,9,FALSE)</f>
        <v>#REF!</v>
      </c>
      <c r="H788" s="52">
        <v>898954</v>
      </c>
      <c r="I788" s="51" t="s">
        <v>5340</v>
      </c>
      <c r="J788" s="53">
        <v>13.1</v>
      </c>
      <c r="K788" s="53">
        <v>0</v>
      </c>
      <c r="L788" s="53">
        <v>2.8174216155913978</v>
      </c>
      <c r="M788" s="53">
        <v>0</v>
      </c>
      <c r="N788" s="53">
        <f t="shared" si="65"/>
        <v>0</v>
      </c>
      <c r="O788" s="53" t="e">
        <f>VLOOKUP(E788,#REF!,29,FALSE)</f>
        <v>#REF!</v>
      </c>
      <c r="P788" s="53" t="e">
        <f t="shared" si="66"/>
        <v>#REF!</v>
      </c>
      <c r="Q788" s="53">
        <v>2.8174216155913978</v>
      </c>
    </row>
    <row r="789" spans="1:17">
      <c r="A789" s="51" t="s">
        <v>4823</v>
      </c>
      <c r="B789" s="51">
        <f t="shared" si="62"/>
        <v>1</v>
      </c>
      <c r="C789" s="51">
        <f t="shared" si="63"/>
        <v>744</v>
      </c>
      <c r="D789" s="51" t="s">
        <v>2032</v>
      </c>
      <c r="E789" s="54" t="str">
        <f t="shared" si="64"/>
        <v>029663</v>
      </c>
      <c r="F789" s="51" t="e">
        <f>VLOOKUP(E789,#REF!,8,FALSE)</f>
        <v>#REF!</v>
      </c>
      <c r="G789" s="51" t="e">
        <f>VLOOKUP(E789,#REF!,9,FALSE)</f>
        <v>#REF!</v>
      </c>
      <c r="H789" s="52">
        <v>899672</v>
      </c>
      <c r="I789" s="51" t="s">
        <v>5341</v>
      </c>
      <c r="J789" s="53">
        <v>6.55</v>
      </c>
      <c r="K789" s="53">
        <v>0</v>
      </c>
      <c r="L789" s="53">
        <v>3.3585091008064518</v>
      </c>
      <c r="M789" s="53">
        <v>0</v>
      </c>
      <c r="N789" s="53">
        <f t="shared" si="65"/>
        <v>0</v>
      </c>
      <c r="O789" s="53" t="e">
        <f>VLOOKUP(E789,#REF!,29,FALSE)</f>
        <v>#REF!</v>
      </c>
      <c r="P789" s="53" t="e">
        <f t="shared" si="66"/>
        <v>#REF!</v>
      </c>
      <c r="Q789" s="53">
        <v>3.3585091008064518</v>
      </c>
    </row>
    <row r="790" spans="1:17">
      <c r="A790" s="51" t="s">
        <v>4823</v>
      </c>
      <c r="B790" s="51">
        <f t="shared" si="62"/>
        <v>1</v>
      </c>
      <c r="C790" s="51">
        <f t="shared" si="63"/>
        <v>744</v>
      </c>
      <c r="D790" s="51" t="s">
        <v>3060</v>
      </c>
      <c r="E790" s="54" t="str">
        <f t="shared" si="64"/>
        <v>032525</v>
      </c>
      <c r="F790" s="51" t="e">
        <f>VLOOKUP(E790,#REF!,8,FALSE)</f>
        <v>#REF!</v>
      </c>
      <c r="G790" s="51" t="e">
        <f>VLOOKUP(E790,#REF!,9,FALSE)</f>
        <v>#REF!</v>
      </c>
      <c r="H790" s="52">
        <v>900778</v>
      </c>
      <c r="I790" s="51" t="s">
        <v>5342</v>
      </c>
      <c r="J790" s="53">
        <v>2.9</v>
      </c>
      <c r="K790" s="53">
        <v>2.2999999999999998</v>
      </c>
      <c r="L790" s="53">
        <v>1.3196102150537636E-4</v>
      </c>
      <c r="M790" s="53">
        <v>0</v>
      </c>
      <c r="N790" s="53">
        <f t="shared" si="65"/>
        <v>0</v>
      </c>
      <c r="O790" s="53" t="e">
        <f>VLOOKUP(E790,#REF!,29,FALSE)</f>
        <v>#REF!</v>
      </c>
      <c r="P790" s="53" t="e">
        <f t="shared" si="66"/>
        <v>#REF!</v>
      </c>
      <c r="Q790" s="53">
        <v>1.3196102150537636E-4</v>
      </c>
    </row>
    <row r="791" spans="1:17">
      <c r="A791" s="51" t="s">
        <v>4823</v>
      </c>
      <c r="B791" s="51">
        <f t="shared" si="62"/>
        <v>1</v>
      </c>
      <c r="C791" s="51">
        <f t="shared" si="63"/>
        <v>744</v>
      </c>
      <c r="D791" s="51" t="s">
        <v>3101</v>
      </c>
      <c r="E791" s="54" t="str">
        <f t="shared" si="64"/>
        <v>000659</v>
      </c>
      <c r="F791" s="51" t="e">
        <f>VLOOKUP(E791,#REF!,8,FALSE)</f>
        <v>#REF!</v>
      </c>
      <c r="G791" s="51" t="e">
        <f>VLOOKUP(E791,#REF!,9,FALSE)</f>
        <v>#REF!</v>
      </c>
      <c r="H791" s="52">
        <v>904121</v>
      </c>
      <c r="I791" s="51" t="s">
        <v>5343</v>
      </c>
      <c r="J791" s="53">
        <v>9.0500000000000007</v>
      </c>
      <c r="K791" s="53">
        <v>0</v>
      </c>
      <c r="L791" s="53">
        <v>11.305557056451613</v>
      </c>
      <c r="M791" s="53">
        <v>0</v>
      </c>
      <c r="N791" s="53">
        <f t="shared" si="65"/>
        <v>0</v>
      </c>
      <c r="O791" s="53" t="e">
        <f>VLOOKUP(E791,#REF!,29,FALSE)</f>
        <v>#REF!</v>
      </c>
      <c r="P791" s="53" t="e">
        <f t="shared" si="66"/>
        <v>#REF!</v>
      </c>
      <c r="Q791" s="53">
        <v>11.305557056451613</v>
      </c>
    </row>
    <row r="792" spans="1:17">
      <c r="A792" s="51" t="s">
        <v>4823</v>
      </c>
      <c r="B792" s="51">
        <f t="shared" si="62"/>
        <v>1</v>
      </c>
      <c r="C792" s="51">
        <f t="shared" si="63"/>
        <v>744</v>
      </c>
      <c r="D792" s="51" t="s">
        <v>2697</v>
      </c>
      <c r="E792" s="54" t="str">
        <f t="shared" si="64"/>
        <v>029222</v>
      </c>
      <c r="F792" s="51" t="e">
        <f>VLOOKUP(E792,#REF!,8,FALSE)</f>
        <v>#REF!</v>
      </c>
      <c r="G792" s="51" t="e">
        <f>VLOOKUP(E792,#REF!,9,FALSE)</f>
        <v>#REF!</v>
      </c>
      <c r="H792" s="52">
        <v>905215</v>
      </c>
      <c r="I792" s="51" t="s">
        <v>5344</v>
      </c>
      <c r="J792" s="53">
        <v>5.25</v>
      </c>
      <c r="K792" s="53">
        <v>0</v>
      </c>
      <c r="L792" s="53">
        <v>5.0149481854838713</v>
      </c>
      <c r="M792" s="53">
        <v>0</v>
      </c>
      <c r="N792" s="53">
        <f t="shared" si="65"/>
        <v>0</v>
      </c>
      <c r="O792" s="53" t="e">
        <f>VLOOKUP(E792,#REF!,29,FALSE)</f>
        <v>#REF!</v>
      </c>
      <c r="P792" s="53" t="e">
        <f t="shared" si="66"/>
        <v>#REF!</v>
      </c>
      <c r="Q792" s="53">
        <v>5.0149481854838713</v>
      </c>
    </row>
    <row r="793" spans="1:17">
      <c r="A793" s="51" t="s">
        <v>4823</v>
      </c>
      <c r="B793" s="51">
        <f t="shared" si="62"/>
        <v>1</v>
      </c>
      <c r="C793" s="51">
        <f t="shared" si="63"/>
        <v>744</v>
      </c>
      <c r="D793" s="51" t="s">
        <v>3057</v>
      </c>
      <c r="E793" s="54" t="str">
        <f t="shared" si="64"/>
        <v>029686</v>
      </c>
      <c r="F793" s="51" t="e">
        <f>VLOOKUP(E793,#REF!,8,FALSE)</f>
        <v>#REF!</v>
      </c>
      <c r="G793" s="51" t="e">
        <f>VLOOKUP(E793,#REF!,9,FALSE)</f>
        <v>#REF!</v>
      </c>
      <c r="H793" s="52">
        <v>906139</v>
      </c>
      <c r="I793" s="51" t="s">
        <v>5345</v>
      </c>
      <c r="J793" s="53">
        <v>2.92</v>
      </c>
      <c r="K793" s="53">
        <v>0</v>
      </c>
      <c r="L793" s="53">
        <v>2.5097904287634409</v>
      </c>
      <c r="M793" s="53">
        <v>0</v>
      </c>
      <c r="N793" s="53">
        <f t="shared" si="65"/>
        <v>0</v>
      </c>
      <c r="O793" s="53" t="e">
        <f>VLOOKUP(E793,#REF!,29,FALSE)</f>
        <v>#REF!</v>
      </c>
      <c r="P793" s="53" t="e">
        <f t="shared" si="66"/>
        <v>#REF!</v>
      </c>
      <c r="Q793" s="53">
        <v>2.5097904287634409</v>
      </c>
    </row>
    <row r="794" spans="1:17">
      <c r="A794" s="51" t="s">
        <v>4823</v>
      </c>
      <c r="B794" s="51">
        <f t="shared" si="62"/>
        <v>1</v>
      </c>
      <c r="C794" s="51">
        <f t="shared" si="63"/>
        <v>744</v>
      </c>
      <c r="D794" s="51" t="s">
        <v>2690</v>
      </c>
      <c r="E794" s="54" t="str">
        <f t="shared" si="64"/>
        <v>031324</v>
      </c>
      <c r="F794" s="51" t="e">
        <f>VLOOKUP(E794,#REF!,8,FALSE)</f>
        <v>#REF!</v>
      </c>
      <c r="G794" s="51" t="e">
        <f>VLOOKUP(E794,#REF!,9,FALSE)</f>
        <v>#REF!</v>
      </c>
      <c r="H794" s="52">
        <v>906795</v>
      </c>
      <c r="I794" s="51" t="s">
        <v>5346</v>
      </c>
      <c r="J794" s="53">
        <v>14.74</v>
      </c>
      <c r="K794" s="53">
        <v>0</v>
      </c>
      <c r="L794" s="53">
        <v>10.632039755376343</v>
      </c>
      <c r="M794" s="53">
        <v>0</v>
      </c>
      <c r="N794" s="53">
        <f t="shared" si="65"/>
        <v>0</v>
      </c>
      <c r="O794" s="53" t="e">
        <f>VLOOKUP(E794,#REF!,29,FALSE)</f>
        <v>#REF!</v>
      </c>
      <c r="P794" s="53" t="e">
        <f t="shared" si="66"/>
        <v>#REF!</v>
      </c>
      <c r="Q794" s="53">
        <v>10.632039755376343</v>
      </c>
    </row>
    <row r="795" spans="1:17">
      <c r="A795" s="51" t="s">
        <v>4823</v>
      </c>
      <c r="B795" s="51">
        <f t="shared" si="62"/>
        <v>1</v>
      </c>
      <c r="C795" s="51">
        <f t="shared" si="63"/>
        <v>744</v>
      </c>
      <c r="D795" s="51" t="s">
        <v>2058</v>
      </c>
      <c r="E795" s="54" t="str">
        <f t="shared" si="64"/>
        <v>031207</v>
      </c>
      <c r="F795" s="51" t="e">
        <f>VLOOKUP(E795,#REF!,8,FALSE)</f>
        <v>#REF!</v>
      </c>
      <c r="G795" s="51" t="e">
        <f>VLOOKUP(E795,#REF!,9,FALSE)</f>
        <v>#REF!</v>
      </c>
      <c r="H795" s="52">
        <v>908271</v>
      </c>
      <c r="I795" s="51" t="s">
        <v>5347</v>
      </c>
      <c r="J795" s="53">
        <v>12.87</v>
      </c>
      <c r="K795" s="53">
        <v>0</v>
      </c>
      <c r="L795" s="53">
        <v>21.366555264784946</v>
      </c>
      <c r="M795" s="53">
        <v>0</v>
      </c>
      <c r="N795" s="53">
        <f t="shared" si="65"/>
        <v>0</v>
      </c>
      <c r="O795" s="53" t="e">
        <f>VLOOKUP(E795,#REF!,29,FALSE)</f>
        <v>#REF!</v>
      </c>
      <c r="P795" s="53" t="e">
        <f t="shared" si="66"/>
        <v>#REF!</v>
      </c>
      <c r="Q795" s="53">
        <v>21.366555264784946</v>
      </c>
    </row>
    <row r="796" spans="1:17">
      <c r="A796" s="51" t="s">
        <v>4823</v>
      </c>
      <c r="B796" s="51">
        <f t="shared" si="62"/>
        <v>1</v>
      </c>
      <c r="C796" s="51">
        <f t="shared" si="63"/>
        <v>744</v>
      </c>
      <c r="D796" s="51" t="s">
        <v>2717</v>
      </c>
      <c r="E796" s="54" t="str">
        <f t="shared" si="64"/>
        <v>028426</v>
      </c>
      <c r="F796" s="51" t="e">
        <f>VLOOKUP(E796,#REF!,8,FALSE)</f>
        <v>#REF!</v>
      </c>
      <c r="G796" s="51" t="e">
        <f>VLOOKUP(E796,#REF!,9,FALSE)</f>
        <v>#REF!</v>
      </c>
      <c r="H796" s="52">
        <v>908768</v>
      </c>
      <c r="I796" s="51" t="s">
        <v>5348</v>
      </c>
      <c r="J796" s="53">
        <v>4.66</v>
      </c>
      <c r="K796" s="53">
        <v>0</v>
      </c>
      <c r="L796" s="53">
        <v>3.4149446384408604</v>
      </c>
      <c r="M796" s="53">
        <v>0</v>
      </c>
      <c r="N796" s="53">
        <f t="shared" si="65"/>
        <v>0</v>
      </c>
      <c r="O796" s="53" t="e">
        <f>VLOOKUP(E796,#REF!,29,FALSE)</f>
        <v>#REF!</v>
      </c>
      <c r="P796" s="53" t="e">
        <f t="shared" si="66"/>
        <v>#REF!</v>
      </c>
      <c r="Q796" s="53">
        <v>3.4149446384408604</v>
      </c>
    </row>
    <row r="797" spans="1:17">
      <c r="A797" s="51" t="s">
        <v>4823</v>
      </c>
      <c r="B797" s="51">
        <f t="shared" si="62"/>
        <v>1</v>
      </c>
      <c r="C797" s="51">
        <f t="shared" si="63"/>
        <v>744</v>
      </c>
      <c r="D797" s="51" t="s">
        <v>2724</v>
      </c>
      <c r="E797" s="54" t="str">
        <f t="shared" si="64"/>
        <v>028749</v>
      </c>
      <c r="F797" s="51" t="e">
        <f>VLOOKUP(E797,#REF!,8,FALSE)</f>
        <v>#REF!</v>
      </c>
      <c r="G797" s="51" t="e">
        <f>VLOOKUP(E797,#REF!,9,FALSE)</f>
        <v>#REF!</v>
      </c>
      <c r="H797" s="52">
        <v>908769</v>
      </c>
      <c r="I797" s="51" t="s">
        <v>5349</v>
      </c>
      <c r="J797" s="53">
        <v>4.99</v>
      </c>
      <c r="K797" s="53">
        <v>0</v>
      </c>
      <c r="L797" s="53">
        <v>3.7600524086021503</v>
      </c>
      <c r="M797" s="53">
        <v>0</v>
      </c>
      <c r="N797" s="53">
        <f t="shared" si="65"/>
        <v>0</v>
      </c>
      <c r="O797" s="53" t="e">
        <f>VLOOKUP(E797,#REF!,29,FALSE)</f>
        <v>#REF!</v>
      </c>
      <c r="P797" s="53" t="e">
        <f t="shared" si="66"/>
        <v>#REF!</v>
      </c>
      <c r="Q797" s="53">
        <v>3.7600524086021503</v>
      </c>
    </row>
    <row r="798" spans="1:17">
      <c r="A798" s="51" t="s">
        <v>4823</v>
      </c>
      <c r="B798" s="51">
        <f t="shared" si="62"/>
        <v>1</v>
      </c>
      <c r="C798" s="51">
        <f t="shared" si="63"/>
        <v>744</v>
      </c>
      <c r="D798" s="51" t="s">
        <v>2727</v>
      </c>
      <c r="E798" s="54" t="str">
        <f t="shared" si="64"/>
        <v>028781</v>
      </c>
      <c r="F798" s="51" t="e">
        <f>VLOOKUP(E798,#REF!,8,FALSE)</f>
        <v>#REF!</v>
      </c>
      <c r="G798" s="51" t="e">
        <f>VLOOKUP(E798,#REF!,9,FALSE)</f>
        <v>#REF!</v>
      </c>
      <c r="H798" s="52">
        <v>908774</v>
      </c>
      <c r="I798" s="51" t="s">
        <v>5350</v>
      </c>
      <c r="J798" s="53">
        <v>7.14</v>
      </c>
      <c r="K798" s="53">
        <v>0</v>
      </c>
      <c r="L798" s="53">
        <v>4.5887774045698926</v>
      </c>
      <c r="M798" s="53">
        <v>0</v>
      </c>
      <c r="N798" s="53">
        <f t="shared" si="65"/>
        <v>0</v>
      </c>
      <c r="O798" s="53" t="e">
        <f>VLOOKUP(E798,#REF!,29,FALSE)</f>
        <v>#REF!</v>
      </c>
      <c r="P798" s="53" t="e">
        <f t="shared" si="66"/>
        <v>#REF!</v>
      </c>
      <c r="Q798" s="53">
        <v>4.5887774045698926</v>
      </c>
    </row>
    <row r="799" spans="1:17">
      <c r="A799" s="51" t="s">
        <v>4823</v>
      </c>
      <c r="B799" s="51">
        <f t="shared" si="62"/>
        <v>1</v>
      </c>
      <c r="C799" s="51">
        <f t="shared" si="63"/>
        <v>744</v>
      </c>
      <c r="D799" s="51" t="s">
        <v>2729</v>
      </c>
      <c r="E799" s="54" t="str">
        <f t="shared" si="64"/>
        <v>028735</v>
      </c>
      <c r="F799" s="51" t="e">
        <f>VLOOKUP(E799,#REF!,8,FALSE)</f>
        <v>#REF!</v>
      </c>
      <c r="G799" s="51" t="e">
        <f>VLOOKUP(E799,#REF!,9,FALSE)</f>
        <v>#REF!</v>
      </c>
      <c r="H799" s="52">
        <v>908775</v>
      </c>
      <c r="I799" s="51" t="s">
        <v>2728</v>
      </c>
      <c r="J799" s="53">
        <v>6.51</v>
      </c>
      <c r="K799" s="53">
        <v>0</v>
      </c>
      <c r="L799" s="53">
        <v>3.9851337956989243</v>
      </c>
      <c r="M799" s="53">
        <v>0</v>
      </c>
      <c r="N799" s="53">
        <f t="shared" si="65"/>
        <v>0</v>
      </c>
      <c r="O799" s="53" t="e">
        <f>VLOOKUP(E799,#REF!,29,FALSE)</f>
        <v>#REF!</v>
      </c>
      <c r="P799" s="53" t="e">
        <f t="shared" si="66"/>
        <v>#REF!</v>
      </c>
      <c r="Q799" s="53">
        <v>3.9851337956989243</v>
      </c>
    </row>
    <row r="800" spans="1:17">
      <c r="A800" s="51" t="s">
        <v>4823</v>
      </c>
      <c r="B800" s="51">
        <f t="shared" si="62"/>
        <v>1</v>
      </c>
      <c r="C800" s="51">
        <f t="shared" si="63"/>
        <v>744</v>
      </c>
      <c r="D800" s="51" t="s">
        <v>2219</v>
      </c>
      <c r="E800" s="54" t="str">
        <f t="shared" si="64"/>
        <v>031059</v>
      </c>
      <c r="F800" s="51" t="e">
        <f>VLOOKUP(E800,#REF!,8,FALSE)</f>
        <v>#REF!</v>
      </c>
      <c r="G800" s="51" t="e">
        <f>VLOOKUP(E800,#REF!,9,FALSE)</f>
        <v>#REF!</v>
      </c>
      <c r="H800" s="52">
        <v>908899</v>
      </c>
      <c r="I800" s="51" t="s">
        <v>5351</v>
      </c>
      <c r="J800" s="53">
        <v>3.4</v>
      </c>
      <c r="K800" s="53">
        <v>0</v>
      </c>
      <c r="L800" s="53">
        <v>1.8702735483870967</v>
      </c>
      <c r="M800" s="53">
        <v>0</v>
      </c>
      <c r="N800" s="53">
        <f t="shared" si="65"/>
        <v>0</v>
      </c>
      <c r="O800" s="53" t="e">
        <f>VLOOKUP(E800,#REF!,29,FALSE)</f>
        <v>#REF!</v>
      </c>
      <c r="P800" s="53" t="e">
        <f t="shared" si="66"/>
        <v>#REF!</v>
      </c>
      <c r="Q800" s="53">
        <v>1.8702735483870967</v>
      </c>
    </row>
    <row r="801" spans="1:17">
      <c r="A801" s="51" t="s">
        <v>4823</v>
      </c>
      <c r="B801" s="51">
        <f t="shared" si="62"/>
        <v>1</v>
      </c>
      <c r="C801" s="51">
        <f t="shared" si="63"/>
        <v>744</v>
      </c>
      <c r="D801" s="51" t="s">
        <v>2230</v>
      </c>
      <c r="E801" s="54" t="str">
        <f t="shared" si="64"/>
        <v>031598</v>
      </c>
      <c r="F801" s="51" t="e">
        <f>VLOOKUP(E801,#REF!,8,FALSE)</f>
        <v>#REF!</v>
      </c>
      <c r="G801" s="51" t="e">
        <f>VLOOKUP(E801,#REF!,9,FALSE)</f>
        <v>#REF!</v>
      </c>
      <c r="H801" s="52">
        <v>908902</v>
      </c>
      <c r="I801" s="51" t="s">
        <v>5352</v>
      </c>
      <c r="J801" s="53">
        <v>12.34</v>
      </c>
      <c r="K801" s="53">
        <v>0</v>
      </c>
      <c r="L801" s="53">
        <v>9.4730096774193555</v>
      </c>
      <c r="M801" s="53">
        <v>0</v>
      </c>
      <c r="N801" s="53">
        <f t="shared" si="65"/>
        <v>0</v>
      </c>
      <c r="O801" s="53" t="e">
        <f>VLOOKUP(E801,#REF!,29,FALSE)</f>
        <v>#REF!</v>
      </c>
      <c r="P801" s="53" t="e">
        <f t="shared" si="66"/>
        <v>#REF!</v>
      </c>
      <c r="Q801" s="53">
        <v>9.4730096774193555</v>
      </c>
    </row>
    <row r="802" spans="1:17">
      <c r="A802" s="51" t="s">
        <v>4823</v>
      </c>
      <c r="B802" s="51">
        <f t="shared" si="62"/>
        <v>1</v>
      </c>
      <c r="C802" s="51">
        <f t="shared" si="63"/>
        <v>744</v>
      </c>
      <c r="D802" s="51" t="s">
        <v>1994</v>
      </c>
      <c r="E802" s="54" t="str">
        <f t="shared" si="64"/>
        <v>031444</v>
      </c>
      <c r="F802" s="51" t="e">
        <f>VLOOKUP(E802,#REF!,8,FALSE)</f>
        <v>#REF!</v>
      </c>
      <c r="G802" s="51" t="e">
        <f>VLOOKUP(E802,#REF!,9,FALSE)</f>
        <v>#REF!</v>
      </c>
      <c r="H802" s="52">
        <v>908948</v>
      </c>
      <c r="I802" s="51" t="s">
        <v>1995</v>
      </c>
      <c r="J802" s="53">
        <v>430.4</v>
      </c>
      <c r="K802" s="53">
        <v>0</v>
      </c>
      <c r="L802" s="53">
        <v>439.15172664247308</v>
      </c>
      <c r="M802" s="53">
        <v>0</v>
      </c>
      <c r="N802" s="53">
        <f t="shared" si="65"/>
        <v>0</v>
      </c>
      <c r="O802" s="53" t="e">
        <f>VLOOKUP(E802,#REF!,29,FALSE)</f>
        <v>#REF!</v>
      </c>
      <c r="P802" s="53" t="e">
        <f t="shared" si="66"/>
        <v>#REF!</v>
      </c>
      <c r="Q802" s="53">
        <v>439.15172664247308</v>
      </c>
    </row>
    <row r="803" spans="1:17">
      <c r="A803" s="51" t="s">
        <v>4823</v>
      </c>
      <c r="B803" s="51">
        <f t="shared" si="62"/>
        <v>1</v>
      </c>
      <c r="C803" s="51">
        <f t="shared" si="63"/>
        <v>744</v>
      </c>
      <c r="D803" s="51" t="s">
        <v>2136</v>
      </c>
      <c r="E803" s="54" t="str">
        <f t="shared" si="64"/>
        <v>030950</v>
      </c>
      <c r="F803" s="51" t="e">
        <f>VLOOKUP(E803,#REF!,8,FALSE)</f>
        <v>#REF!</v>
      </c>
      <c r="G803" s="51" t="e">
        <f>VLOOKUP(E803,#REF!,9,FALSE)</f>
        <v>#REF!</v>
      </c>
      <c r="H803" s="52">
        <v>908951</v>
      </c>
      <c r="I803" s="51" t="s">
        <v>2135</v>
      </c>
      <c r="J803" s="53">
        <v>4.38</v>
      </c>
      <c r="K803" s="53">
        <v>0</v>
      </c>
      <c r="L803" s="53">
        <v>3.6054351384408601</v>
      </c>
      <c r="M803" s="53">
        <v>0</v>
      </c>
      <c r="N803" s="53">
        <f t="shared" si="65"/>
        <v>0</v>
      </c>
      <c r="O803" s="53" t="e">
        <f>VLOOKUP(E803,#REF!,29,FALSE)</f>
        <v>#REF!</v>
      </c>
      <c r="P803" s="53" t="e">
        <f t="shared" si="66"/>
        <v>#REF!</v>
      </c>
      <c r="Q803" s="53">
        <v>3.6054351384408601</v>
      </c>
    </row>
    <row r="804" spans="1:17">
      <c r="A804" s="51" t="s">
        <v>4823</v>
      </c>
      <c r="B804" s="51">
        <f t="shared" si="62"/>
        <v>1</v>
      </c>
      <c r="C804" s="51">
        <f t="shared" si="63"/>
        <v>744</v>
      </c>
      <c r="D804" s="51" t="s">
        <v>2720</v>
      </c>
      <c r="E804" s="54" t="str">
        <f t="shared" si="64"/>
        <v>030575</v>
      </c>
      <c r="F804" s="51" t="e">
        <f>VLOOKUP(E804,#REF!,8,FALSE)</f>
        <v>#REF!</v>
      </c>
      <c r="G804" s="51" t="e">
        <f>VLOOKUP(E804,#REF!,9,FALSE)</f>
        <v>#REF!</v>
      </c>
      <c r="H804" s="52">
        <v>909015</v>
      </c>
      <c r="I804" s="51" t="s">
        <v>5353</v>
      </c>
      <c r="J804" s="53">
        <v>3.37</v>
      </c>
      <c r="K804" s="53">
        <v>0</v>
      </c>
      <c r="L804" s="53">
        <v>3.6208150940860215</v>
      </c>
      <c r="M804" s="53">
        <v>0</v>
      </c>
      <c r="N804" s="53">
        <f t="shared" si="65"/>
        <v>0</v>
      </c>
      <c r="O804" s="53" t="e">
        <f>VLOOKUP(E804,#REF!,29,FALSE)</f>
        <v>#REF!</v>
      </c>
      <c r="P804" s="53" t="e">
        <f t="shared" si="66"/>
        <v>#REF!</v>
      </c>
      <c r="Q804" s="53">
        <v>3.6208150940860215</v>
      </c>
    </row>
    <row r="805" spans="1:17">
      <c r="A805" s="51" t="s">
        <v>4823</v>
      </c>
      <c r="B805" s="51">
        <f t="shared" si="62"/>
        <v>1</v>
      </c>
      <c r="C805" s="51">
        <f t="shared" si="63"/>
        <v>744</v>
      </c>
      <c r="D805" s="51" t="s">
        <v>1817</v>
      </c>
      <c r="E805" s="54" t="str">
        <f t="shared" si="64"/>
        <v>031428</v>
      </c>
      <c r="F805" s="51" t="e">
        <f>VLOOKUP(E805,#REF!,8,FALSE)</f>
        <v>#REF!</v>
      </c>
      <c r="G805" s="51" t="e">
        <f>VLOOKUP(E805,#REF!,9,FALSE)</f>
        <v>#REF!</v>
      </c>
      <c r="H805" s="52">
        <v>909016</v>
      </c>
      <c r="I805" s="51" t="s">
        <v>5354</v>
      </c>
      <c r="J805" s="53">
        <v>242.8</v>
      </c>
      <c r="K805" s="53">
        <v>0</v>
      </c>
      <c r="L805" s="53">
        <v>110.23509194892473</v>
      </c>
      <c r="M805" s="53">
        <v>0</v>
      </c>
      <c r="N805" s="53">
        <f t="shared" si="65"/>
        <v>0</v>
      </c>
      <c r="O805" s="53" t="e">
        <f>VLOOKUP(E805,#REF!,29,FALSE)</f>
        <v>#REF!</v>
      </c>
      <c r="P805" s="53" t="e">
        <f t="shared" si="66"/>
        <v>#REF!</v>
      </c>
      <c r="Q805" s="53">
        <v>110.23509194892473</v>
      </c>
    </row>
    <row r="806" spans="1:17">
      <c r="A806" s="51" t="s">
        <v>4823</v>
      </c>
      <c r="B806" s="51">
        <f t="shared" si="62"/>
        <v>1</v>
      </c>
      <c r="C806" s="51">
        <f t="shared" si="63"/>
        <v>744</v>
      </c>
      <c r="D806" s="51" t="s">
        <v>1811</v>
      </c>
      <c r="E806" s="54" t="str">
        <f t="shared" si="64"/>
        <v>031327</v>
      </c>
      <c r="F806" s="51" t="e">
        <f>VLOOKUP(E806,#REF!,8,FALSE)</f>
        <v>#REF!</v>
      </c>
      <c r="G806" s="51" t="e">
        <f>VLOOKUP(E806,#REF!,9,FALSE)</f>
        <v>#REF!</v>
      </c>
      <c r="H806" s="52">
        <v>909031</v>
      </c>
      <c r="I806" s="51" t="s">
        <v>5355</v>
      </c>
      <c r="J806" s="53">
        <v>19.3</v>
      </c>
      <c r="K806" s="53">
        <v>0</v>
      </c>
      <c r="L806" s="53">
        <v>14.221112241935485</v>
      </c>
      <c r="M806" s="53">
        <v>0</v>
      </c>
      <c r="N806" s="53">
        <f t="shared" si="65"/>
        <v>0</v>
      </c>
      <c r="O806" s="53" t="e">
        <f>VLOOKUP(E806,#REF!,29,FALSE)</f>
        <v>#REF!</v>
      </c>
      <c r="P806" s="53" t="e">
        <f t="shared" si="66"/>
        <v>#REF!</v>
      </c>
      <c r="Q806" s="53">
        <v>14.221112241935485</v>
      </c>
    </row>
    <row r="807" spans="1:17">
      <c r="A807" s="51" t="s">
        <v>4823</v>
      </c>
      <c r="B807" s="51">
        <f t="shared" si="62"/>
        <v>1</v>
      </c>
      <c r="C807" s="51">
        <f t="shared" si="63"/>
        <v>744</v>
      </c>
      <c r="D807" s="51" t="s">
        <v>3088</v>
      </c>
      <c r="E807" s="54" t="str">
        <f t="shared" si="64"/>
        <v>029122</v>
      </c>
      <c r="F807" s="51" t="e">
        <f>VLOOKUP(E807,#REF!,8,FALSE)</f>
        <v>#REF!</v>
      </c>
      <c r="G807" s="51" t="e">
        <f>VLOOKUP(E807,#REF!,9,FALSE)</f>
        <v>#REF!</v>
      </c>
      <c r="H807" s="52">
        <v>909069</v>
      </c>
      <c r="I807" s="51" t="s">
        <v>5356</v>
      </c>
      <c r="J807" s="53">
        <v>23.9</v>
      </c>
      <c r="K807" s="53">
        <v>7.7</v>
      </c>
      <c r="L807" s="53">
        <v>1.6862876344086023E-3</v>
      </c>
      <c r="M807" s="53">
        <v>0</v>
      </c>
      <c r="N807" s="53">
        <f t="shared" si="65"/>
        <v>0</v>
      </c>
      <c r="O807" s="53" t="e">
        <f>VLOOKUP(E807,#REF!,29,FALSE)</f>
        <v>#REF!</v>
      </c>
      <c r="P807" s="53" t="e">
        <f t="shared" si="66"/>
        <v>#REF!</v>
      </c>
      <c r="Q807" s="53">
        <v>1.6862876344086023E-3</v>
      </c>
    </row>
    <row r="808" spans="1:17">
      <c r="A808" s="51" t="s">
        <v>4823</v>
      </c>
      <c r="B808" s="51">
        <f t="shared" si="62"/>
        <v>1</v>
      </c>
      <c r="C808" s="51">
        <f t="shared" si="63"/>
        <v>744</v>
      </c>
      <c r="D808" s="51" t="s">
        <v>3090</v>
      </c>
      <c r="E808" s="54" t="str">
        <f t="shared" si="64"/>
        <v>035109</v>
      </c>
      <c r="F808" s="51" t="e">
        <f>VLOOKUP(E808,#REF!,8,FALSE)</f>
        <v>#REF!</v>
      </c>
      <c r="G808" s="51" t="e">
        <f>VLOOKUP(E808,#REF!,9,FALSE)</f>
        <v>#REF!</v>
      </c>
      <c r="H808" s="52">
        <v>909101</v>
      </c>
      <c r="I808" s="51" t="s">
        <v>3089</v>
      </c>
      <c r="J808" s="53">
        <v>13.7</v>
      </c>
      <c r="K808" s="53">
        <v>11</v>
      </c>
      <c r="L808" s="53">
        <v>0.30396934005376341</v>
      </c>
      <c r="M808" s="53">
        <v>5.0934560583560662E-3</v>
      </c>
      <c r="N808" s="53">
        <f t="shared" si="65"/>
        <v>3.7895313074169135</v>
      </c>
      <c r="O808" s="53" t="e">
        <f>VLOOKUP(E808,#REF!,29,FALSE)</f>
        <v>#REF!</v>
      </c>
      <c r="P808" s="53" t="e">
        <f t="shared" si="66"/>
        <v>#REF!</v>
      </c>
      <c r="Q808" s="53">
        <v>0.29887588399540738</v>
      </c>
    </row>
    <row r="809" spans="1:17">
      <c r="A809" s="51" t="s">
        <v>4823</v>
      </c>
      <c r="B809" s="51">
        <f t="shared" si="62"/>
        <v>1</v>
      </c>
      <c r="C809" s="51">
        <f t="shared" si="63"/>
        <v>744</v>
      </c>
      <c r="D809" s="51" t="s">
        <v>3081</v>
      </c>
      <c r="E809" s="54" t="str">
        <f t="shared" si="64"/>
        <v>035103</v>
      </c>
      <c r="F809" s="51" t="e">
        <f>VLOOKUP(E809,#REF!,8,FALSE)</f>
        <v>#REF!</v>
      </c>
      <c r="G809" s="51" t="e">
        <f>VLOOKUP(E809,#REF!,9,FALSE)</f>
        <v>#REF!</v>
      </c>
      <c r="H809" s="52">
        <v>909103</v>
      </c>
      <c r="I809" s="51" t="s">
        <v>5357</v>
      </c>
      <c r="J809" s="53">
        <v>4.5</v>
      </c>
      <c r="K809" s="53">
        <v>3.4000010000000001</v>
      </c>
      <c r="L809" s="53">
        <v>1.4680392862903227</v>
      </c>
      <c r="M809" s="53">
        <v>0</v>
      </c>
      <c r="N809" s="53">
        <f t="shared" si="65"/>
        <v>0</v>
      </c>
      <c r="O809" s="53" t="e">
        <f>VLOOKUP(E809,#REF!,29,FALSE)</f>
        <v>#REF!</v>
      </c>
      <c r="P809" s="53" t="e">
        <f t="shared" si="66"/>
        <v>#REF!</v>
      </c>
      <c r="Q809" s="53">
        <v>1.4680392862903227</v>
      </c>
    </row>
    <row r="810" spans="1:17">
      <c r="A810" s="51" t="s">
        <v>4823</v>
      </c>
      <c r="B810" s="51">
        <f t="shared" si="62"/>
        <v>1</v>
      </c>
      <c r="C810" s="51">
        <f t="shared" si="63"/>
        <v>744</v>
      </c>
      <c r="D810" s="51" t="s">
        <v>3085</v>
      </c>
      <c r="E810" s="54" t="str">
        <f t="shared" si="64"/>
        <v>035073</v>
      </c>
      <c r="F810" s="51" t="e">
        <f>VLOOKUP(E810,#REF!,8,FALSE)</f>
        <v>#REF!</v>
      </c>
      <c r="G810" s="51" t="e">
        <f>VLOOKUP(E810,#REF!,9,FALSE)</f>
        <v>#REF!</v>
      </c>
      <c r="H810" s="52">
        <v>909104</v>
      </c>
      <c r="I810" s="51" t="s">
        <v>3086</v>
      </c>
      <c r="J810" s="53">
        <v>18.8</v>
      </c>
      <c r="K810" s="53">
        <v>13.699999</v>
      </c>
      <c r="L810" s="53">
        <v>21.532654533602152</v>
      </c>
      <c r="M810" s="53">
        <v>0</v>
      </c>
      <c r="N810" s="53">
        <f t="shared" si="65"/>
        <v>0</v>
      </c>
      <c r="O810" s="53" t="e">
        <f>VLOOKUP(E810,#REF!,29,FALSE)</f>
        <v>#REF!</v>
      </c>
      <c r="P810" s="53" t="e">
        <f t="shared" si="66"/>
        <v>#REF!</v>
      </c>
      <c r="Q810" s="53">
        <v>21.532654533602152</v>
      </c>
    </row>
    <row r="811" spans="1:17">
      <c r="A811" s="51" t="s">
        <v>4823</v>
      </c>
      <c r="B811" s="51">
        <f t="shared" si="62"/>
        <v>1</v>
      </c>
      <c r="C811" s="51">
        <f t="shared" si="63"/>
        <v>744</v>
      </c>
      <c r="D811" s="51" t="s">
        <v>2598</v>
      </c>
      <c r="E811" s="54" t="str">
        <f t="shared" si="64"/>
        <v>033386</v>
      </c>
      <c r="F811" s="51" t="e">
        <f>VLOOKUP(E811,#REF!,8,FALSE)</f>
        <v>#REF!</v>
      </c>
      <c r="G811" s="51" t="e">
        <f>VLOOKUP(E811,#REF!,9,FALSE)</f>
        <v>#REF!</v>
      </c>
      <c r="H811" s="52">
        <v>909431</v>
      </c>
      <c r="I811" s="51" t="s">
        <v>5358</v>
      </c>
      <c r="J811" s="53">
        <v>14.08</v>
      </c>
      <c r="K811" s="53">
        <v>0</v>
      </c>
      <c r="L811" s="53">
        <v>7.0889483548387098</v>
      </c>
      <c r="M811" s="53">
        <v>0</v>
      </c>
      <c r="N811" s="53">
        <f t="shared" si="65"/>
        <v>0</v>
      </c>
      <c r="O811" s="53" t="e">
        <f>VLOOKUP(E811,#REF!,29,FALSE)</f>
        <v>#REF!</v>
      </c>
      <c r="P811" s="53" t="e">
        <f t="shared" si="66"/>
        <v>#REF!</v>
      </c>
      <c r="Q811" s="53">
        <v>7.0889483548387098</v>
      </c>
    </row>
    <row r="812" spans="1:17">
      <c r="A812" s="51" t="s">
        <v>4823</v>
      </c>
      <c r="B812" s="51">
        <f t="shared" si="62"/>
        <v>1</v>
      </c>
      <c r="C812" s="51">
        <f t="shared" si="63"/>
        <v>744</v>
      </c>
      <c r="D812" s="51" t="s">
        <v>2712</v>
      </c>
      <c r="E812" s="54" t="str">
        <f t="shared" si="64"/>
        <v>032163</v>
      </c>
      <c r="F812" s="51" t="e">
        <f>VLOOKUP(E812,#REF!,8,FALSE)</f>
        <v>#REF!</v>
      </c>
      <c r="G812" s="51" t="e">
        <f>VLOOKUP(E812,#REF!,9,FALSE)</f>
        <v>#REF!</v>
      </c>
      <c r="H812" s="52">
        <v>909503</v>
      </c>
      <c r="I812" s="51" t="s">
        <v>5359</v>
      </c>
      <c r="J812" s="53">
        <v>19.02</v>
      </c>
      <c r="K812" s="53">
        <v>0</v>
      </c>
      <c r="L812" s="53">
        <v>20.16908820564516</v>
      </c>
      <c r="M812" s="53">
        <v>0</v>
      </c>
      <c r="N812" s="53">
        <f t="shared" si="65"/>
        <v>0</v>
      </c>
      <c r="O812" s="53" t="e">
        <f>VLOOKUP(E812,#REF!,29,FALSE)</f>
        <v>#REF!</v>
      </c>
      <c r="P812" s="53" t="e">
        <f t="shared" si="66"/>
        <v>#REF!</v>
      </c>
      <c r="Q812" s="53">
        <v>20.16908820564516</v>
      </c>
    </row>
    <row r="813" spans="1:17">
      <c r="A813" s="51" t="s">
        <v>4823</v>
      </c>
      <c r="B813" s="51">
        <f t="shared" si="62"/>
        <v>1</v>
      </c>
      <c r="C813" s="51">
        <f t="shared" si="63"/>
        <v>744</v>
      </c>
      <c r="D813" s="51" t="s">
        <v>2676</v>
      </c>
      <c r="E813" s="54" t="str">
        <f t="shared" si="64"/>
        <v>029261</v>
      </c>
      <c r="F813" s="51" t="e">
        <f>VLOOKUP(E813,#REF!,8,FALSE)</f>
        <v>#REF!</v>
      </c>
      <c r="G813" s="51" t="e">
        <f>VLOOKUP(E813,#REF!,9,FALSE)</f>
        <v>#REF!</v>
      </c>
      <c r="H813" s="52">
        <v>909507</v>
      </c>
      <c r="I813" s="51" t="s">
        <v>2677</v>
      </c>
      <c r="J813" s="53">
        <v>19.739999999999998</v>
      </c>
      <c r="K813" s="53">
        <v>0</v>
      </c>
      <c r="L813" s="53">
        <v>19.379773479838711</v>
      </c>
      <c r="M813" s="53">
        <v>0</v>
      </c>
      <c r="N813" s="53">
        <f t="shared" si="65"/>
        <v>0</v>
      </c>
      <c r="O813" s="53" t="e">
        <f>VLOOKUP(E813,#REF!,29,FALSE)</f>
        <v>#REF!</v>
      </c>
      <c r="P813" s="53" t="e">
        <f t="shared" si="66"/>
        <v>#REF!</v>
      </c>
      <c r="Q813" s="53">
        <v>19.379773479838711</v>
      </c>
    </row>
    <row r="814" spans="1:17">
      <c r="A814" s="51" t="s">
        <v>4823</v>
      </c>
      <c r="B814" s="51">
        <f t="shared" si="62"/>
        <v>1</v>
      </c>
      <c r="C814" s="51">
        <f t="shared" si="63"/>
        <v>744</v>
      </c>
      <c r="D814" s="51" t="s">
        <v>2693</v>
      </c>
      <c r="E814" s="54" t="str">
        <f t="shared" si="64"/>
        <v>032923</v>
      </c>
      <c r="F814" s="51" t="e">
        <f>VLOOKUP(E814,#REF!,8,FALSE)</f>
        <v>#REF!</v>
      </c>
      <c r="G814" s="51" t="e">
        <f>VLOOKUP(E814,#REF!,9,FALSE)</f>
        <v>#REF!</v>
      </c>
      <c r="H814" s="52">
        <v>909510</v>
      </c>
      <c r="I814" s="51" t="s">
        <v>2694</v>
      </c>
      <c r="J814" s="53">
        <v>21</v>
      </c>
      <c r="K814" s="53">
        <v>0</v>
      </c>
      <c r="L814" s="53">
        <v>21.340066989247312</v>
      </c>
      <c r="M814" s="53">
        <v>0</v>
      </c>
      <c r="N814" s="53">
        <f t="shared" si="65"/>
        <v>0</v>
      </c>
      <c r="O814" s="53" t="e">
        <f>VLOOKUP(E814,#REF!,29,FALSE)</f>
        <v>#REF!</v>
      </c>
      <c r="P814" s="53" t="e">
        <f t="shared" si="66"/>
        <v>#REF!</v>
      </c>
      <c r="Q814" s="53">
        <v>21.340066989247312</v>
      </c>
    </row>
    <row r="815" spans="1:17">
      <c r="A815" s="51" t="s">
        <v>4823</v>
      </c>
      <c r="B815" s="51">
        <f t="shared" si="62"/>
        <v>1</v>
      </c>
      <c r="C815" s="51">
        <f t="shared" si="63"/>
        <v>744</v>
      </c>
      <c r="D815" s="51" t="s">
        <v>2706</v>
      </c>
      <c r="E815" s="54" t="str">
        <f t="shared" si="64"/>
        <v>033465</v>
      </c>
      <c r="F815" s="51" t="e">
        <f>VLOOKUP(E815,#REF!,8,FALSE)</f>
        <v>#REF!</v>
      </c>
      <c r="G815" s="51" t="e">
        <f>VLOOKUP(E815,#REF!,9,FALSE)</f>
        <v>#REF!</v>
      </c>
      <c r="H815" s="52">
        <v>909554</v>
      </c>
      <c r="I815" s="51" t="s">
        <v>2707</v>
      </c>
      <c r="J815" s="53">
        <v>15.54</v>
      </c>
      <c r="K815" s="53">
        <v>0</v>
      </c>
      <c r="L815" s="53">
        <v>13.968209572580646</v>
      </c>
      <c r="M815" s="53">
        <v>0</v>
      </c>
      <c r="N815" s="53">
        <f t="shared" si="65"/>
        <v>0</v>
      </c>
      <c r="O815" s="53" t="e">
        <f>VLOOKUP(E815,#REF!,29,FALSE)</f>
        <v>#REF!</v>
      </c>
      <c r="P815" s="53" t="e">
        <f t="shared" si="66"/>
        <v>#REF!</v>
      </c>
      <c r="Q815" s="53">
        <v>13.968209572580646</v>
      </c>
    </row>
    <row r="816" spans="1:17">
      <c r="A816" s="51" t="s">
        <v>4823</v>
      </c>
      <c r="B816" s="51">
        <f t="shared" si="62"/>
        <v>1</v>
      </c>
      <c r="C816" s="51">
        <f t="shared" si="63"/>
        <v>744</v>
      </c>
      <c r="D816" s="51" t="s">
        <v>2682</v>
      </c>
      <c r="E816" s="54" t="str">
        <f t="shared" si="64"/>
        <v>032922</v>
      </c>
      <c r="F816" s="51" t="e">
        <f>VLOOKUP(E816,#REF!,8,FALSE)</f>
        <v>#REF!</v>
      </c>
      <c r="G816" s="51" t="e">
        <f>VLOOKUP(E816,#REF!,9,FALSE)</f>
        <v>#REF!</v>
      </c>
      <c r="H816" s="52">
        <v>909583</v>
      </c>
      <c r="I816" s="51" t="s">
        <v>5360</v>
      </c>
      <c r="J816" s="53">
        <v>1.4</v>
      </c>
      <c r="K816" s="53">
        <v>0</v>
      </c>
      <c r="L816" s="53">
        <v>0.99200683736559137</v>
      </c>
      <c r="M816" s="53">
        <v>0</v>
      </c>
      <c r="N816" s="53">
        <f t="shared" si="65"/>
        <v>0</v>
      </c>
      <c r="O816" s="53" t="e">
        <f>VLOOKUP(E816,#REF!,29,FALSE)</f>
        <v>#REF!</v>
      </c>
      <c r="P816" s="53" t="e">
        <f t="shared" si="66"/>
        <v>#REF!</v>
      </c>
      <c r="Q816" s="53">
        <v>0.99200683736559137</v>
      </c>
    </row>
    <row r="817" spans="1:17">
      <c r="A817" s="51" t="s">
        <v>4823</v>
      </c>
      <c r="B817" s="51">
        <f t="shared" si="62"/>
        <v>1</v>
      </c>
      <c r="C817" s="51">
        <f t="shared" si="63"/>
        <v>744</v>
      </c>
      <c r="D817" s="51" t="s">
        <v>3075</v>
      </c>
      <c r="E817" s="54" t="str">
        <f t="shared" si="64"/>
        <v>029044</v>
      </c>
      <c r="F817" s="51" t="e">
        <f>VLOOKUP(E817,#REF!,8,FALSE)</f>
        <v>#REF!</v>
      </c>
      <c r="G817" s="51" t="e">
        <f>VLOOKUP(E817,#REF!,9,FALSE)</f>
        <v>#REF!</v>
      </c>
      <c r="H817" s="52">
        <v>909788</v>
      </c>
      <c r="I817" s="51" t="s">
        <v>5361</v>
      </c>
      <c r="J817" s="53">
        <v>6.62</v>
      </c>
      <c r="K817" s="53">
        <v>0</v>
      </c>
      <c r="L817" s="53">
        <v>4.8886730094086026</v>
      </c>
      <c r="M817" s="53">
        <v>0</v>
      </c>
      <c r="N817" s="53">
        <f t="shared" si="65"/>
        <v>0</v>
      </c>
      <c r="O817" s="53" t="e">
        <f>VLOOKUP(E817,#REF!,29,FALSE)</f>
        <v>#REF!</v>
      </c>
      <c r="P817" s="53" t="e">
        <f t="shared" si="66"/>
        <v>#REF!</v>
      </c>
      <c r="Q817" s="53">
        <v>4.8886730094086026</v>
      </c>
    </row>
    <row r="818" spans="1:17">
      <c r="A818" s="51" t="s">
        <v>4823</v>
      </c>
      <c r="B818" s="51">
        <f t="shared" si="62"/>
        <v>1</v>
      </c>
      <c r="C818" s="51">
        <f t="shared" si="63"/>
        <v>744</v>
      </c>
      <c r="D818" s="51" t="s">
        <v>2673</v>
      </c>
      <c r="E818" s="54" t="str">
        <f t="shared" si="64"/>
        <v>029260</v>
      </c>
      <c r="F818" s="51" t="e">
        <f>VLOOKUP(E818,#REF!,8,FALSE)</f>
        <v>#REF!</v>
      </c>
      <c r="G818" s="51" t="e">
        <f>VLOOKUP(E818,#REF!,9,FALSE)</f>
        <v>#REF!</v>
      </c>
      <c r="H818" s="52">
        <v>909791</v>
      </c>
      <c r="I818" s="51" t="s">
        <v>2674</v>
      </c>
      <c r="J818" s="53">
        <v>13.82</v>
      </c>
      <c r="K818" s="53">
        <v>0</v>
      </c>
      <c r="L818" s="53">
        <v>12.243893260752689</v>
      </c>
      <c r="M818" s="53">
        <v>0</v>
      </c>
      <c r="N818" s="53">
        <f t="shared" si="65"/>
        <v>0</v>
      </c>
      <c r="O818" s="53" t="e">
        <f>VLOOKUP(E818,#REF!,29,FALSE)</f>
        <v>#REF!</v>
      </c>
      <c r="P818" s="53" t="e">
        <f t="shared" si="66"/>
        <v>#REF!</v>
      </c>
      <c r="Q818" s="53">
        <v>12.243893260752689</v>
      </c>
    </row>
    <row r="819" spans="1:17">
      <c r="A819" s="51" t="s">
        <v>4823</v>
      </c>
      <c r="B819" s="51">
        <f t="shared" si="62"/>
        <v>1</v>
      </c>
      <c r="C819" s="51">
        <f t="shared" si="63"/>
        <v>744</v>
      </c>
      <c r="D819" s="51" t="s">
        <v>3067</v>
      </c>
      <c r="E819" s="54" t="str">
        <f t="shared" si="64"/>
        <v>030573</v>
      </c>
      <c r="F819" s="51" t="e">
        <f>VLOOKUP(E819,#REF!,8,FALSE)</f>
        <v>#REF!</v>
      </c>
      <c r="G819" s="51" t="e">
        <f>VLOOKUP(E819,#REF!,9,FALSE)</f>
        <v>#REF!</v>
      </c>
      <c r="H819" s="52">
        <v>910095</v>
      </c>
      <c r="I819" s="51" t="s">
        <v>5362</v>
      </c>
      <c r="J819" s="53">
        <v>6.02</v>
      </c>
      <c r="K819" s="53">
        <v>0</v>
      </c>
      <c r="L819" s="53">
        <v>11.904099634408601</v>
      </c>
      <c r="M819" s="53">
        <v>0</v>
      </c>
      <c r="N819" s="53">
        <f t="shared" si="65"/>
        <v>0</v>
      </c>
      <c r="O819" s="53" t="e">
        <f>VLOOKUP(E819,#REF!,29,FALSE)</f>
        <v>#REF!</v>
      </c>
      <c r="P819" s="53" t="e">
        <f t="shared" si="66"/>
        <v>#REF!</v>
      </c>
      <c r="Q819" s="53">
        <v>11.904099634408601</v>
      </c>
    </row>
    <row r="820" spans="1:17">
      <c r="A820" s="51" t="s">
        <v>4823</v>
      </c>
      <c r="B820" s="51">
        <f t="shared" si="62"/>
        <v>1</v>
      </c>
      <c r="C820" s="51">
        <f t="shared" si="63"/>
        <v>744</v>
      </c>
      <c r="D820" s="51" t="s">
        <v>2214</v>
      </c>
      <c r="E820" s="54" t="str">
        <f t="shared" si="64"/>
        <v>030887</v>
      </c>
      <c r="F820" s="51" t="e">
        <f>VLOOKUP(E820,#REF!,8,FALSE)</f>
        <v>#REF!</v>
      </c>
      <c r="G820" s="51" t="e">
        <f>VLOOKUP(E820,#REF!,9,FALSE)</f>
        <v>#REF!</v>
      </c>
      <c r="H820" s="52">
        <v>910212</v>
      </c>
      <c r="I820" s="51" t="s">
        <v>5363</v>
      </c>
      <c r="J820" s="53">
        <v>4.8</v>
      </c>
      <c r="K820" s="53">
        <v>0</v>
      </c>
      <c r="L820" s="53">
        <v>3.0318233938172043</v>
      </c>
      <c r="M820" s="53">
        <v>0</v>
      </c>
      <c r="N820" s="53">
        <f t="shared" si="65"/>
        <v>0</v>
      </c>
      <c r="O820" s="53" t="e">
        <f>VLOOKUP(E820,#REF!,29,FALSE)</f>
        <v>#REF!</v>
      </c>
      <c r="P820" s="53" t="e">
        <f t="shared" si="66"/>
        <v>#REF!</v>
      </c>
      <c r="Q820" s="53">
        <v>3.0318233938172043</v>
      </c>
    </row>
    <row r="821" spans="1:17">
      <c r="A821" s="51" t="s">
        <v>4823</v>
      </c>
      <c r="B821" s="51">
        <f t="shared" si="62"/>
        <v>1</v>
      </c>
      <c r="C821" s="51">
        <f t="shared" si="63"/>
        <v>744</v>
      </c>
      <c r="D821" s="51" t="s">
        <v>3095</v>
      </c>
      <c r="E821" s="54" t="str">
        <f t="shared" si="64"/>
        <v>032513</v>
      </c>
      <c r="F821" s="51" t="e">
        <f>VLOOKUP(E821,#REF!,8,FALSE)</f>
        <v>#REF!</v>
      </c>
      <c r="G821" s="51" t="e">
        <f>VLOOKUP(E821,#REF!,9,FALSE)</f>
        <v>#REF!</v>
      </c>
      <c r="H821" s="52">
        <v>910451</v>
      </c>
      <c r="I821" s="51" t="s">
        <v>5364</v>
      </c>
      <c r="J821" s="53">
        <v>2.4700000000000002</v>
      </c>
      <c r="K821" s="53">
        <v>0</v>
      </c>
      <c r="L821" s="53">
        <v>2.2922707325268816</v>
      </c>
      <c r="M821" s="53">
        <v>0</v>
      </c>
      <c r="N821" s="53">
        <f t="shared" si="65"/>
        <v>0</v>
      </c>
      <c r="O821" s="53" t="e">
        <f>VLOOKUP(E821,#REF!,29,FALSE)</f>
        <v>#REF!</v>
      </c>
      <c r="P821" s="53" t="e">
        <f t="shared" si="66"/>
        <v>#REF!</v>
      </c>
      <c r="Q821" s="53">
        <v>2.2922707325268816</v>
      </c>
    </row>
    <row r="822" spans="1:17">
      <c r="A822" s="51" t="s">
        <v>4823</v>
      </c>
      <c r="B822" s="51">
        <f t="shared" si="62"/>
        <v>1</v>
      </c>
      <c r="C822" s="51">
        <f t="shared" si="63"/>
        <v>744</v>
      </c>
      <c r="D822" s="51" t="s">
        <v>3105</v>
      </c>
      <c r="E822" s="54" t="str">
        <f t="shared" si="64"/>
        <v>032511</v>
      </c>
      <c r="F822" s="51" t="e">
        <f>VLOOKUP(E822,#REF!,8,FALSE)</f>
        <v>#REF!</v>
      </c>
      <c r="G822" s="51" t="e">
        <f>VLOOKUP(E822,#REF!,9,FALSE)</f>
        <v>#REF!</v>
      </c>
      <c r="H822" s="52">
        <v>910956</v>
      </c>
      <c r="I822" s="51" t="s">
        <v>5365</v>
      </c>
      <c r="J822" s="53">
        <v>6.22</v>
      </c>
      <c r="K822" s="53">
        <v>0</v>
      </c>
      <c r="L822" s="53">
        <v>6.1057499999999996</v>
      </c>
      <c r="M822" s="53">
        <v>0</v>
      </c>
      <c r="N822" s="53">
        <f t="shared" si="65"/>
        <v>0</v>
      </c>
      <c r="O822" s="53" t="e">
        <f>VLOOKUP(E822,#REF!,29,FALSE)</f>
        <v>#REF!</v>
      </c>
      <c r="P822" s="53" t="e">
        <f t="shared" si="66"/>
        <v>#REF!</v>
      </c>
      <c r="Q822" s="53">
        <v>6.1057499999999996</v>
      </c>
    </row>
    <row r="823" spans="1:17">
      <c r="A823" s="51" t="s">
        <v>4823</v>
      </c>
      <c r="B823" s="51">
        <f t="shared" si="62"/>
        <v>1</v>
      </c>
      <c r="C823" s="51">
        <f t="shared" si="63"/>
        <v>744</v>
      </c>
      <c r="D823" s="51" t="s">
        <v>3341</v>
      </c>
      <c r="E823" s="54" t="str">
        <f t="shared" si="64"/>
        <v>034207</v>
      </c>
      <c r="F823" s="51" t="e">
        <f>VLOOKUP(E823,#REF!,8,FALSE)</f>
        <v>#REF!</v>
      </c>
      <c r="G823" s="51" t="e">
        <f>VLOOKUP(E823,#REF!,9,FALSE)</f>
        <v>#REF!</v>
      </c>
      <c r="H823" s="52">
        <v>912483</v>
      </c>
      <c r="I823" s="51" t="s">
        <v>3342</v>
      </c>
      <c r="J823" s="53">
        <v>8</v>
      </c>
      <c r="K823" s="53">
        <v>7.9</v>
      </c>
      <c r="L823" s="53">
        <v>2.9619596532258066</v>
      </c>
      <c r="M823" s="53">
        <v>2.9249351344086021</v>
      </c>
      <c r="N823" s="53">
        <f t="shared" si="65"/>
        <v>2176.1517399999998</v>
      </c>
      <c r="O823" s="53" t="e">
        <f>VLOOKUP(E823,#REF!,29,FALSE)</f>
        <v>#REF!</v>
      </c>
      <c r="P823" s="53" t="e">
        <f t="shared" si="66"/>
        <v>#REF!</v>
      </c>
      <c r="Q823" s="53">
        <v>3.7024518817204768E-2</v>
      </c>
    </row>
    <row r="824" spans="1:17">
      <c r="A824" s="51" t="s">
        <v>4823</v>
      </c>
      <c r="B824" s="51">
        <f t="shared" si="62"/>
        <v>1</v>
      </c>
      <c r="C824" s="51">
        <f t="shared" si="63"/>
        <v>744</v>
      </c>
      <c r="D824" s="51" t="s">
        <v>3343</v>
      </c>
      <c r="E824" s="54" t="str">
        <f t="shared" si="64"/>
        <v>034208</v>
      </c>
      <c r="F824" s="51" t="e">
        <f>VLOOKUP(E824,#REF!,8,FALSE)</f>
        <v>#REF!</v>
      </c>
      <c r="G824" s="51" t="e">
        <f>VLOOKUP(E824,#REF!,9,FALSE)</f>
        <v>#REF!</v>
      </c>
      <c r="H824" s="52">
        <v>912485</v>
      </c>
      <c r="I824" s="51" t="s">
        <v>3344</v>
      </c>
      <c r="J824" s="53">
        <v>7.9</v>
      </c>
      <c r="K824" s="53">
        <v>7.9</v>
      </c>
      <c r="L824" s="53">
        <v>3.3794301854838706</v>
      </c>
      <c r="M824" s="53">
        <v>3.3794301975806453</v>
      </c>
      <c r="N824" s="53">
        <f t="shared" si="65"/>
        <v>2514.2960670000002</v>
      </c>
      <c r="O824" s="53" t="e">
        <f>VLOOKUP(E824,#REF!,29,FALSE)</f>
        <v>#REF!</v>
      </c>
      <c r="P824" s="53" t="e">
        <f t="shared" si="66"/>
        <v>#REF!</v>
      </c>
      <c r="Q824" s="53">
        <v>0</v>
      </c>
    </row>
    <row r="825" spans="1:17">
      <c r="A825" s="51" t="s">
        <v>4823</v>
      </c>
      <c r="B825" s="51">
        <f t="shared" si="62"/>
        <v>1</v>
      </c>
      <c r="C825" s="51">
        <f t="shared" si="63"/>
        <v>744</v>
      </c>
      <c r="D825" s="51" t="s">
        <v>3339</v>
      </c>
      <c r="E825" s="54" t="str">
        <f t="shared" si="64"/>
        <v>034206</v>
      </c>
      <c r="F825" s="51" t="e">
        <f>VLOOKUP(E825,#REF!,8,FALSE)</f>
        <v>#REF!</v>
      </c>
      <c r="G825" s="51" t="e">
        <f>VLOOKUP(E825,#REF!,9,FALSE)</f>
        <v>#REF!</v>
      </c>
      <c r="H825" s="52">
        <v>912518</v>
      </c>
      <c r="I825" s="51" t="s">
        <v>3340</v>
      </c>
      <c r="J825" s="53">
        <v>4</v>
      </c>
      <c r="K825" s="53">
        <v>4</v>
      </c>
      <c r="L825" s="53">
        <v>2.3869087553763442</v>
      </c>
      <c r="M825" s="53">
        <v>2.3869087459677418</v>
      </c>
      <c r="N825" s="53">
        <f t="shared" si="65"/>
        <v>1775.860107</v>
      </c>
      <c r="O825" s="53" t="e">
        <f>VLOOKUP(E825,#REF!,29,FALSE)</f>
        <v>#REF!</v>
      </c>
      <c r="P825" s="53" t="e">
        <f t="shared" si="66"/>
        <v>#REF!</v>
      </c>
      <c r="Q825" s="53">
        <v>9.4086022795880866E-9</v>
      </c>
    </row>
    <row r="826" spans="1:17">
      <c r="A826" s="51" t="s">
        <v>4823</v>
      </c>
      <c r="B826" s="51">
        <f t="shared" si="62"/>
        <v>1</v>
      </c>
      <c r="C826" s="51">
        <f t="shared" si="63"/>
        <v>744</v>
      </c>
      <c r="D826" s="51" t="s">
        <v>3173</v>
      </c>
      <c r="E826" s="54" t="str">
        <f t="shared" si="64"/>
        <v>034966</v>
      </c>
      <c r="F826" s="51" t="e">
        <f>VLOOKUP(E826,#REF!,8,FALSE)</f>
        <v>#REF!</v>
      </c>
      <c r="G826" s="51" t="e">
        <f>VLOOKUP(E826,#REF!,9,FALSE)</f>
        <v>#REF!</v>
      </c>
      <c r="H826" s="52">
        <v>913315</v>
      </c>
      <c r="I826" s="51" t="s">
        <v>3174</v>
      </c>
      <c r="J826" s="53">
        <v>18.97</v>
      </c>
      <c r="K826" s="53">
        <v>16.93</v>
      </c>
      <c r="L826" s="53">
        <v>19.772290473118279</v>
      </c>
      <c r="M826" s="53">
        <v>19.772290473118279</v>
      </c>
      <c r="N826" s="53">
        <f t="shared" si="65"/>
        <v>14710.584111999999</v>
      </c>
      <c r="O826" s="53" t="e">
        <f>VLOOKUP(E826,#REF!,29,FALSE)</f>
        <v>#REF!</v>
      </c>
      <c r="P826" s="53" t="e">
        <f t="shared" si="66"/>
        <v>#REF!</v>
      </c>
      <c r="Q826" s="53">
        <v>0</v>
      </c>
    </row>
    <row r="827" spans="1:17">
      <c r="A827" s="51" t="s">
        <v>4823</v>
      </c>
      <c r="B827" s="51">
        <f t="shared" si="62"/>
        <v>1</v>
      </c>
      <c r="C827" s="51">
        <f t="shared" si="63"/>
        <v>744</v>
      </c>
      <c r="D827" s="51" t="s">
        <v>3366</v>
      </c>
      <c r="E827" s="54" t="str">
        <f t="shared" si="64"/>
        <v>000331</v>
      </c>
      <c r="F827" s="51" t="e">
        <f>VLOOKUP(E827,#REF!,8,FALSE)</f>
        <v>#REF!</v>
      </c>
      <c r="G827" s="51" t="e">
        <f>VLOOKUP(E827,#REF!,9,FALSE)</f>
        <v>#REF!</v>
      </c>
      <c r="H827" s="52">
        <v>913553</v>
      </c>
      <c r="I827" s="51" t="s">
        <v>5366</v>
      </c>
      <c r="J827" s="53">
        <v>8.5950000000000006</v>
      </c>
      <c r="K827" s="53">
        <v>0</v>
      </c>
      <c r="L827" s="53">
        <v>6.2960237553763436</v>
      </c>
      <c r="M827" s="53">
        <v>0</v>
      </c>
      <c r="N827" s="53">
        <f t="shared" si="65"/>
        <v>0</v>
      </c>
      <c r="O827" s="53" t="e">
        <f>VLOOKUP(E827,#REF!,29,FALSE)</f>
        <v>#REF!</v>
      </c>
      <c r="P827" s="53" t="e">
        <f t="shared" si="66"/>
        <v>#REF!</v>
      </c>
      <c r="Q827" s="53">
        <v>6.2960237553763436</v>
      </c>
    </row>
    <row r="828" spans="1:17">
      <c r="A828" s="51" t="s">
        <v>4823</v>
      </c>
      <c r="B828" s="51">
        <f t="shared" si="62"/>
        <v>1</v>
      </c>
      <c r="C828" s="51">
        <f t="shared" si="63"/>
        <v>744</v>
      </c>
      <c r="D828" s="51" t="s">
        <v>3036</v>
      </c>
      <c r="E828" s="54" t="str">
        <f t="shared" si="64"/>
        <v>032162</v>
      </c>
      <c r="F828" s="51" t="e">
        <f>VLOOKUP(E828,#REF!,8,FALSE)</f>
        <v>#REF!</v>
      </c>
      <c r="G828" s="51" t="e">
        <f>VLOOKUP(E828,#REF!,9,FALSE)</f>
        <v>#REF!</v>
      </c>
      <c r="H828" s="52">
        <v>913911</v>
      </c>
      <c r="I828" s="51" t="s">
        <v>5367</v>
      </c>
      <c r="J828" s="53">
        <v>1.94</v>
      </c>
      <c r="K828" s="53">
        <v>0</v>
      </c>
      <c r="L828" s="53">
        <v>2.13928838844086</v>
      </c>
      <c r="M828" s="53">
        <v>0</v>
      </c>
      <c r="N828" s="53">
        <f t="shared" si="65"/>
        <v>0</v>
      </c>
      <c r="O828" s="53" t="e">
        <f>VLOOKUP(E828,#REF!,29,FALSE)</f>
        <v>#REF!</v>
      </c>
      <c r="P828" s="53" t="e">
        <f t="shared" si="66"/>
        <v>#REF!</v>
      </c>
      <c r="Q828" s="53">
        <v>2.13928838844086</v>
      </c>
    </row>
    <row r="829" spans="1:17">
      <c r="A829" s="51" t="s">
        <v>4823</v>
      </c>
      <c r="B829" s="51">
        <f t="shared" si="62"/>
        <v>1</v>
      </c>
      <c r="C829" s="51">
        <f t="shared" si="63"/>
        <v>744</v>
      </c>
      <c r="D829" s="51" t="s">
        <v>3346</v>
      </c>
      <c r="E829" s="54" t="str">
        <f t="shared" si="64"/>
        <v>033841</v>
      </c>
      <c r="F829" s="51" t="e">
        <f>VLOOKUP(E829,#REF!,8,FALSE)</f>
        <v>#REF!</v>
      </c>
      <c r="G829" s="51" t="e">
        <f>VLOOKUP(E829,#REF!,9,FALSE)</f>
        <v>#REF!</v>
      </c>
      <c r="H829" s="52">
        <v>915345</v>
      </c>
      <c r="I829" s="51" t="s">
        <v>5368</v>
      </c>
      <c r="J829" s="53">
        <v>14.6</v>
      </c>
      <c r="K829" s="53">
        <v>9.8999989999999993</v>
      </c>
      <c r="L829" s="53">
        <v>5.2937831881720436</v>
      </c>
      <c r="M829" s="53">
        <v>3.7215327594086021</v>
      </c>
      <c r="N829" s="53">
        <f t="shared" si="65"/>
        <v>2768.820373</v>
      </c>
      <c r="O829" s="53" t="e">
        <f>VLOOKUP(E829,#REF!,29,FALSE)</f>
        <v>#REF!</v>
      </c>
      <c r="P829" s="53" t="e">
        <f t="shared" si="66"/>
        <v>#REF!</v>
      </c>
      <c r="Q829" s="53">
        <v>1.5722504287634411</v>
      </c>
    </row>
    <row r="830" spans="1:17">
      <c r="A830" s="51" t="s">
        <v>4823</v>
      </c>
      <c r="B830" s="51">
        <f t="shared" si="62"/>
        <v>1</v>
      </c>
      <c r="C830" s="51">
        <f t="shared" si="63"/>
        <v>744</v>
      </c>
      <c r="D830" s="51" t="s">
        <v>3348</v>
      </c>
      <c r="E830" s="54" t="str">
        <f t="shared" si="64"/>
        <v>033842</v>
      </c>
      <c r="F830" s="51" t="e">
        <f>VLOOKUP(E830,#REF!,8,FALSE)</f>
        <v>#REF!</v>
      </c>
      <c r="G830" s="51" t="e">
        <f>VLOOKUP(E830,#REF!,9,FALSE)</f>
        <v>#REF!</v>
      </c>
      <c r="H830" s="52">
        <v>915346</v>
      </c>
      <c r="I830" s="51" t="s">
        <v>5369</v>
      </c>
      <c r="J830" s="53">
        <v>16.399999999999999</v>
      </c>
      <c r="K830" s="53">
        <v>9.8999989999999993</v>
      </c>
      <c r="L830" s="53">
        <v>1.8317718669354839</v>
      </c>
      <c r="M830" s="53">
        <v>1.1463997177419354</v>
      </c>
      <c r="N830" s="53">
        <f t="shared" si="65"/>
        <v>852.92138999999997</v>
      </c>
      <c r="O830" s="53" t="e">
        <f>VLOOKUP(E830,#REF!,29,FALSE)</f>
        <v>#REF!</v>
      </c>
      <c r="P830" s="53" t="e">
        <f t="shared" si="66"/>
        <v>#REF!</v>
      </c>
      <c r="Q830" s="53">
        <v>0.6853721491935485</v>
      </c>
    </row>
    <row r="831" spans="1:17">
      <c r="A831" s="51" t="s">
        <v>4823</v>
      </c>
      <c r="B831" s="51">
        <f t="shared" si="62"/>
        <v>1</v>
      </c>
      <c r="C831" s="51">
        <f t="shared" si="63"/>
        <v>744</v>
      </c>
      <c r="D831" s="51" t="s">
        <v>3350</v>
      </c>
      <c r="E831" s="54" t="str">
        <f t="shared" si="64"/>
        <v>033843</v>
      </c>
      <c r="F831" s="51" t="e">
        <f>VLOOKUP(E831,#REF!,8,FALSE)</f>
        <v>#REF!</v>
      </c>
      <c r="G831" s="51" t="e">
        <f>VLOOKUP(E831,#REF!,9,FALSE)</f>
        <v>#REF!</v>
      </c>
      <c r="H831" s="52">
        <v>915347</v>
      </c>
      <c r="I831" s="51" t="s">
        <v>5370</v>
      </c>
      <c r="J831" s="53">
        <v>14.6</v>
      </c>
      <c r="K831" s="53">
        <v>9.8999989999999993</v>
      </c>
      <c r="L831" s="53">
        <v>1.5986769583333333</v>
      </c>
      <c r="M831" s="53">
        <v>1.1238708655913978</v>
      </c>
      <c r="N831" s="53">
        <f t="shared" si="65"/>
        <v>836.15992399999993</v>
      </c>
      <c r="O831" s="53" t="e">
        <f>VLOOKUP(E831,#REF!,29,FALSE)</f>
        <v>#REF!</v>
      </c>
      <c r="P831" s="53" t="e">
        <f t="shared" si="66"/>
        <v>#REF!</v>
      </c>
      <c r="Q831" s="53">
        <v>0.47480609274193541</v>
      </c>
    </row>
    <row r="832" spans="1:17">
      <c r="A832" s="51" t="s">
        <v>4823</v>
      </c>
      <c r="B832" s="51">
        <f t="shared" si="62"/>
        <v>1</v>
      </c>
      <c r="C832" s="51">
        <f t="shared" si="63"/>
        <v>744</v>
      </c>
      <c r="D832" s="51" t="s">
        <v>3360</v>
      </c>
      <c r="E832" s="54" t="str">
        <f t="shared" si="64"/>
        <v>037577</v>
      </c>
      <c r="F832" s="51" t="e">
        <f>VLOOKUP(E832,#REF!,8,FALSE)</f>
        <v>#REF!</v>
      </c>
      <c r="G832" s="51" t="e">
        <f>VLOOKUP(E832,#REF!,9,FALSE)</f>
        <v>#REF!</v>
      </c>
      <c r="H832" s="52">
        <v>915368</v>
      </c>
      <c r="I832" s="51" t="s">
        <v>5371</v>
      </c>
      <c r="J832" s="53">
        <v>16.399999999999999</v>
      </c>
      <c r="K832" s="53">
        <v>9.8999989999999993</v>
      </c>
      <c r="L832" s="53">
        <v>4.4157941881720433</v>
      </c>
      <c r="M832" s="53">
        <v>2.7635893561827958</v>
      </c>
      <c r="N832" s="53">
        <f t="shared" si="65"/>
        <v>2056.1104810000002</v>
      </c>
      <c r="O832" s="53" t="e">
        <f>VLOOKUP(E832,#REF!,29,FALSE)</f>
        <v>#REF!</v>
      </c>
      <c r="P832" s="53" t="e">
        <f t="shared" si="66"/>
        <v>#REF!</v>
      </c>
      <c r="Q832" s="53">
        <v>1.6522048319892471</v>
      </c>
    </row>
    <row r="833" spans="1:17">
      <c r="A833" s="51" t="s">
        <v>4823</v>
      </c>
      <c r="B833" s="51">
        <f t="shared" si="62"/>
        <v>1</v>
      </c>
      <c r="C833" s="51">
        <f t="shared" si="63"/>
        <v>744</v>
      </c>
      <c r="D833" s="51" t="s">
        <v>3356</v>
      </c>
      <c r="E833" s="54" t="str">
        <f t="shared" si="64"/>
        <v>037588</v>
      </c>
      <c r="F833" s="51" t="e">
        <f>VLOOKUP(E833,#REF!,8,FALSE)</f>
        <v>#REF!</v>
      </c>
      <c r="G833" s="51" t="e">
        <f>VLOOKUP(E833,#REF!,9,FALSE)</f>
        <v>#REF!</v>
      </c>
      <c r="H833" s="52">
        <v>915369</v>
      </c>
      <c r="I833" s="51" t="s">
        <v>5372</v>
      </c>
      <c r="J833" s="53">
        <v>16.399999999999999</v>
      </c>
      <c r="K833" s="53">
        <v>9.8999989999999993</v>
      </c>
      <c r="L833" s="53">
        <v>1.3549193010752689</v>
      </c>
      <c r="M833" s="53">
        <v>0.847965372311828</v>
      </c>
      <c r="N833" s="53">
        <f t="shared" si="65"/>
        <v>630.88623700000005</v>
      </c>
      <c r="O833" s="53" t="e">
        <f>VLOOKUP(E833,#REF!,29,FALSE)</f>
        <v>#REF!</v>
      </c>
      <c r="P833" s="53" t="e">
        <f t="shared" si="66"/>
        <v>#REF!</v>
      </c>
      <c r="Q833" s="53">
        <v>0.50695392876344081</v>
      </c>
    </row>
    <row r="834" spans="1:17">
      <c r="A834" s="51" t="s">
        <v>4823</v>
      </c>
      <c r="B834" s="51">
        <f t="shared" si="62"/>
        <v>1</v>
      </c>
      <c r="C834" s="51">
        <f t="shared" si="63"/>
        <v>744</v>
      </c>
      <c r="D834" s="51" t="s">
        <v>3358</v>
      </c>
      <c r="E834" s="54" t="str">
        <f t="shared" si="64"/>
        <v>037589</v>
      </c>
      <c r="F834" s="51" t="e">
        <f>VLOOKUP(E834,#REF!,8,FALSE)</f>
        <v>#REF!</v>
      </c>
      <c r="G834" s="51" t="e">
        <f>VLOOKUP(E834,#REF!,9,FALSE)</f>
        <v>#REF!</v>
      </c>
      <c r="H834" s="52">
        <v>915370</v>
      </c>
      <c r="I834" s="51" t="s">
        <v>5373</v>
      </c>
      <c r="J834" s="53">
        <v>16.399999999999999</v>
      </c>
      <c r="K834" s="53">
        <v>9.8999989999999993</v>
      </c>
      <c r="L834" s="53">
        <v>4.4684313400537636</v>
      </c>
      <c r="M834" s="53">
        <v>2.7965319502688173</v>
      </c>
      <c r="N834" s="53">
        <f t="shared" si="65"/>
        <v>2080.6197710000001</v>
      </c>
      <c r="O834" s="53" t="e">
        <f>VLOOKUP(E834,#REF!,29,FALSE)</f>
        <v>#REF!</v>
      </c>
      <c r="P834" s="53" t="e">
        <f t="shared" si="66"/>
        <v>#REF!</v>
      </c>
      <c r="Q834" s="53">
        <v>1.6718993897849461</v>
      </c>
    </row>
    <row r="835" spans="1:17">
      <c r="A835" s="51" t="s">
        <v>4823</v>
      </c>
      <c r="B835" s="51">
        <f t="shared" ref="B835:B898" si="67">MONTH(A835)</f>
        <v>1</v>
      </c>
      <c r="C835" s="51">
        <f t="shared" ref="C835:C898" si="68">VLOOKUP(B835,T:V,3,FALSE)</f>
        <v>744</v>
      </c>
      <c r="D835" s="51" t="s">
        <v>3352</v>
      </c>
      <c r="E835" s="54" t="str">
        <f t="shared" ref="E835:E898" si="69">RIGHT(LEFT(D835,16),6)</f>
        <v>033844</v>
      </c>
      <c r="F835" s="51" t="e">
        <f>VLOOKUP(E835,#REF!,8,FALSE)</f>
        <v>#REF!</v>
      </c>
      <c r="G835" s="51" t="e">
        <f>VLOOKUP(E835,#REF!,9,FALSE)</f>
        <v>#REF!</v>
      </c>
      <c r="H835" s="52">
        <v>915391</v>
      </c>
      <c r="I835" s="51" t="s">
        <v>5374</v>
      </c>
      <c r="J835" s="53">
        <v>16.399999999999999</v>
      </c>
      <c r="K835" s="53">
        <v>9.8999989999999993</v>
      </c>
      <c r="L835" s="53">
        <v>1.409567619623656</v>
      </c>
      <c r="M835" s="53">
        <v>0.88216661021505371</v>
      </c>
      <c r="N835" s="53">
        <f t="shared" ref="N835:N898" si="70">M835*C835</f>
        <v>656.33195799999999</v>
      </c>
      <c r="O835" s="53" t="e">
        <f>VLOOKUP(E835,#REF!,29,FALSE)</f>
        <v>#REF!</v>
      </c>
      <c r="P835" s="53" t="e">
        <f t="shared" ref="P835:P898" si="71">N835*O835</f>
        <v>#REF!</v>
      </c>
      <c r="Q835" s="53">
        <v>0.52740100940860224</v>
      </c>
    </row>
    <row r="836" spans="1:17">
      <c r="A836" s="51" t="s">
        <v>4823</v>
      </c>
      <c r="B836" s="51">
        <f t="shared" si="67"/>
        <v>1</v>
      </c>
      <c r="C836" s="51">
        <f t="shared" si="68"/>
        <v>744</v>
      </c>
      <c r="D836" s="51" t="s">
        <v>3354</v>
      </c>
      <c r="E836" s="54" t="str">
        <f t="shared" si="69"/>
        <v>033845</v>
      </c>
      <c r="F836" s="51" t="e">
        <f>VLOOKUP(E836,#REF!,8,FALSE)</f>
        <v>#REF!</v>
      </c>
      <c r="G836" s="51" t="e">
        <f>VLOOKUP(E836,#REF!,9,FALSE)</f>
        <v>#REF!</v>
      </c>
      <c r="H836" s="52">
        <v>915392</v>
      </c>
      <c r="I836" s="51" t="s">
        <v>5375</v>
      </c>
      <c r="J836" s="53">
        <v>16.399999999999999</v>
      </c>
      <c r="K836" s="53">
        <v>0</v>
      </c>
      <c r="L836" s="53">
        <v>3.9371849690860214</v>
      </c>
      <c r="M836" s="53">
        <v>0</v>
      </c>
      <c r="N836" s="53">
        <f t="shared" si="70"/>
        <v>0</v>
      </c>
      <c r="O836" s="53" t="e">
        <f>VLOOKUP(E836,#REF!,29,FALSE)</f>
        <v>#REF!</v>
      </c>
      <c r="P836" s="53" t="e">
        <f t="shared" si="71"/>
        <v>#REF!</v>
      </c>
      <c r="Q836" s="53">
        <v>3.9371849690860214</v>
      </c>
    </row>
    <row r="837" spans="1:17">
      <c r="A837" s="51" t="s">
        <v>4823</v>
      </c>
      <c r="B837" s="51">
        <f t="shared" si="67"/>
        <v>1</v>
      </c>
      <c r="C837" s="51">
        <f t="shared" si="68"/>
        <v>744</v>
      </c>
      <c r="D837" s="51" t="s">
        <v>3378</v>
      </c>
      <c r="E837" s="54" t="str">
        <f t="shared" si="69"/>
        <v>033469</v>
      </c>
      <c r="F837" s="51" t="e">
        <f>VLOOKUP(E837,#REF!,8,FALSE)</f>
        <v>#REF!</v>
      </c>
      <c r="G837" s="51" t="e">
        <f>VLOOKUP(E837,#REF!,9,FALSE)</f>
        <v>#REF!</v>
      </c>
      <c r="H837" s="52">
        <v>915671</v>
      </c>
      <c r="I837" s="51" t="s">
        <v>3379</v>
      </c>
      <c r="J837" s="53">
        <v>7.5</v>
      </c>
      <c r="K837" s="53">
        <v>6.8</v>
      </c>
      <c r="L837" s="53">
        <v>7.2340280134408603</v>
      </c>
      <c r="M837" s="53">
        <v>6.5588521088709673</v>
      </c>
      <c r="N837" s="53">
        <f t="shared" si="70"/>
        <v>4879.7859689999996</v>
      </c>
      <c r="O837" s="53" t="e">
        <f>VLOOKUP(E837,#REF!,29,FALSE)</f>
        <v>#REF!</v>
      </c>
      <c r="P837" s="53" t="e">
        <f t="shared" si="71"/>
        <v>#REF!</v>
      </c>
      <c r="Q837" s="53">
        <v>0.67517590456989351</v>
      </c>
    </row>
    <row r="838" spans="1:17">
      <c r="A838" s="51" t="s">
        <v>4823</v>
      </c>
      <c r="B838" s="51">
        <f t="shared" si="67"/>
        <v>1</v>
      </c>
      <c r="C838" s="51">
        <f t="shared" si="68"/>
        <v>744</v>
      </c>
      <c r="D838" s="51" t="s">
        <v>3380</v>
      </c>
      <c r="E838" s="54" t="str">
        <f t="shared" si="69"/>
        <v>033470</v>
      </c>
      <c r="F838" s="51" t="e">
        <f>VLOOKUP(E838,#REF!,8,FALSE)</f>
        <v>#REF!</v>
      </c>
      <c r="G838" s="51" t="e">
        <f>VLOOKUP(E838,#REF!,9,FALSE)</f>
        <v>#REF!</v>
      </c>
      <c r="H838" s="52">
        <v>915691</v>
      </c>
      <c r="I838" s="51" t="s">
        <v>3381</v>
      </c>
      <c r="J838" s="53">
        <v>7.5</v>
      </c>
      <c r="K838" s="53">
        <v>6.8</v>
      </c>
      <c r="L838" s="53">
        <v>7.4703123454301075</v>
      </c>
      <c r="M838" s="53">
        <v>6.7730832163978487</v>
      </c>
      <c r="N838" s="53">
        <f t="shared" si="70"/>
        <v>5039.1739129999996</v>
      </c>
      <c r="O838" s="53" t="e">
        <f>VLOOKUP(E838,#REF!,29,FALSE)</f>
        <v>#REF!</v>
      </c>
      <c r="P838" s="53" t="e">
        <f t="shared" si="71"/>
        <v>#REF!</v>
      </c>
      <c r="Q838" s="53">
        <v>0.69722912903225809</v>
      </c>
    </row>
    <row r="839" spans="1:17">
      <c r="A839" s="51" t="s">
        <v>4823</v>
      </c>
      <c r="B839" s="51">
        <f t="shared" si="67"/>
        <v>1</v>
      </c>
      <c r="C839" s="51">
        <f t="shared" si="68"/>
        <v>744</v>
      </c>
      <c r="D839" s="51" t="s">
        <v>3382</v>
      </c>
      <c r="E839" s="54" t="str">
        <f t="shared" si="69"/>
        <v>033471</v>
      </c>
      <c r="F839" s="51" t="e">
        <f>VLOOKUP(E839,#REF!,8,FALSE)</f>
        <v>#REF!</v>
      </c>
      <c r="G839" s="51" t="e">
        <f>VLOOKUP(E839,#REF!,9,FALSE)</f>
        <v>#REF!</v>
      </c>
      <c r="H839" s="52">
        <v>915711</v>
      </c>
      <c r="I839" s="51" t="s">
        <v>3383</v>
      </c>
      <c r="J839" s="53">
        <v>7.5</v>
      </c>
      <c r="K839" s="53">
        <v>6.8</v>
      </c>
      <c r="L839" s="53">
        <v>6.8614969233870973</v>
      </c>
      <c r="M839" s="53">
        <v>6.221090490591398</v>
      </c>
      <c r="N839" s="53">
        <f t="shared" si="70"/>
        <v>4628.491325</v>
      </c>
      <c r="O839" s="53" t="e">
        <f>VLOOKUP(E839,#REF!,29,FALSE)</f>
        <v>#REF!</v>
      </c>
      <c r="P839" s="53" t="e">
        <f t="shared" si="71"/>
        <v>#REF!</v>
      </c>
      <c r="Q839" s="53">
        <v>0.64040643279569909</v>
      </c>
    </row>
    <row r="840" spans="1:17">
      <c r="A840" s="51" t="s">
        <v>4823</v>
      </c>
      <c r="B840" s="51">
        <f t="shared" si="67"/>
        <v>1</v>
      </c>
      <c r="C840" s="51">
        <f t="shared" si="68"/>
        <v>744</v>
      </c>
      <c r="D840" s="51" t="s">
        <v>3384</v>
      </c>
      <c r="E840" s="54" t="str">
        <f t="shared" si="69"/>
        <v>033473</v>
      </c>
      <c r="F840" s="51" t="e">
        <f>VLOOKUP(E840,#REF!,8,FALSE)</f>
        <v>#REF!</v>
      </c>
      <c r="G840" s="51" t="e">
        <f>VLOOKUP(E840,#REF!,9,FALSE)</f>
        <v>#REF!</v>
      </c>
      <c r="H840" s="52">
        <v>915731</v>
      </c>
      <c r="I840" s="51" t="s">
        <v>3385</v>
      </c>
      <c r="J840" s="53">
        <v>7.5</v>
      </c>
      <c r="K840" s="53">
        <v>6.8</v>
      </c>
      <c r="L840" s="53">
        <v>6.8243975026881722</v>
      </c>
      <c r="M840" s="53">
        <v>6.1874537580645157</v>
      </c>
      <c r="N840" s="53">
        <f t="shared" si="70"/>
        <v>4603.465596</v>
      </c>
      <c r="O840" s="53" t="e">
        <f>VLOOKUP(E840,#REF!,29,FALSE)</f>
        <v>#REF!</v>
      </c>
      <c r="P840" s="53" t="e">
        <f t="shared" si="71"/>
        <v>#REF!</v>
      </c>
      <c r="Q840" s="53">
        <v>0.63694374462365566</v>
      </c>
    </row>
    <row r="841" spans="1:17">
      <c r="A841" s="51" t="s">
        <v>4823</v>
      </c>
      <c r="B841" s="51">
        <f t="shared" si="67"/>
        <v>1</v>
      </c>
      <c r="C841" s="51">
        <f t="shared" si="68"/>
        <v>744</v>
      </c>
      <c r="D841" s="51" t="s">
        <v>3392</v>
      </c>
      <c r="E841" s="54" t="str">
        <f t="shared" si="69"/>
        <v>036985</v>
      </c>
      <c r="F841" s="51" t="e">
        <f>VLOOKUP(E841,#REF!,8,FALSE)</f>
        <v>#REF!</v>
      </c>
      <c r="G841" s="51" t="e">
        <f>VLOOKUP(E841,#REF!,9,FALSE)</f>
        <v>#REF!</v>
      </c>
      <c r="H841" s="52">
        <v>917896</v>
      </c>
      <c r="I841" s="51" t="s">
        <v>5376</v>
      </c>
      <c r="J841" s="53">
        <v>19.3</v>
      </c>
      <c r="K841" s="53">
        <v>17.700001</v>
      </c>
      <c r="L841" s="53">
        <v>20.740364830645159</v>
      </c>
      <c r="M841" s="53">
        <v>19.719947873655915</v>
      </c>
      <c r="N841" s="53">
        <f t="shared" si="70"/>
        <v>14671.641218000001</v>
      </c>
      <c r="O841" s="53" t="e">
        <f>VLOOKUP(E841,#REF!,29,FALSE)</f>
        <v>#REF!</v>
      </c>
      <c r="P841" s="53" t="e">
        <f t="shared" si="71"/>
        <v>#REF!</v>
      </c>
      <c r="Q841" s="53">
        <v>1.0204169569892461</v>
      </c>
    </row>
    <row r="842" spans="1:17">
      <c r="A842" s="51" t="s">
        <v>4823</v>
      </c>
      <c r="B842" s="51">
        <f t="shared" si="67"/>
        <v>1</v>
      </c>
      <c r="C842" s="51">
        <f t="shared" si="68"/>
        <v>744</v>
      </c>
      <c r="D842" s="51" t="s">
        <v>3394</v>
      </c>
      <c r="E842" s="54" t="str">
        <f t="shared" si="69"/>
        <v>036981</v>
      </c>
      <c r="F842" s="51" t="e">
        <f>VLOOKUP(E842,#REF!,8,FALSE)</f>
        <v>#REF!</v>
      </c>
      <c r="G842" s="51" t="e">
        <f>VLOOKUP(E842,#REF!,9,FALSE)</f>
        <v>#REF!</v>
      </c>
      <c r="H842" s="52">
        <v>917913</v>
      </c>
      <c r="I842" s="51" t="s">
        <v>5377</v>
      </c>
      <c r="J842" s="53">
        <v>18.7</v>
      </c>
      <c r="K842" s="53">
        <v>17.899999000000001</v>
      </c>
      <c r="L842" s="53">
        <v>20.418066830645163</v>
      </c>
      <c r="M842" s="53">
        <v>20.262798329301077</v>
      </c>
      <c r="N842" s="53">
        <f t="shared" si="70"/>
        <v>15075.521957000001</v>
      </c>
      <c r="O842" s="53" t="e">
        <f>VLOOKUP(E842,#REF!,29,FALSE)</f>
        <v>#REF!</v>
      </c>
      <c r="P842" s="53" t="e">
        <f t="shared" si="71"/>
        <v>#REF!</v>
      </c>
      <c r="Q842" s="53">
        <v>0.15526850134408482</v>
      </c>
    </row>
    <row r="843" spans="1:17">
      <c r="A843" s="51" t="s">
        <v>4823</v>
      </c>
      <c r="B843" s="51">
        <f t="shared" si="67"/>
        <v>1</v>
      </c>
      <c r="C843" s="51">
        <f t="shared" si="68"/>
        <v>744</v>
      </c>
      <c r="D843" s="51" t="s">
        <v>3082</v>
      </c>
      <c r="E843" s="54" t="str">
        <f t="shared" si="69"/>
        <v>029045</v>
      </c>
      <c r="F843" s="51" t="e">
        <f>VLOOKUP(E843,#REF!,8,FALSE)</f>
        <v>#REF!</v>
      </c>
      <c r="G843" s="51" t="e">
        <f>VLOOKUP(E843,#REF!,9,FALSE)</f>
        <v>#REF!</v>
      </c>
      <c r="H843" s="52">
        <v>918788</v>
      </c>
      <c r="I843" s="51" t="s">
        <v>5378</v>
      </c>
      <c r="J843" s="53">
        <v>6.37</v>
      </c>
      <c r="K843" s="53">
        <v>0</v>
      </c>
      <c r="L843" s="53">
        <v>4.7624222822580649</v>
      </c>
      <c r="M843" s="53">
        <v>0</v>
      </c>
      <c r="N843" s="53">
        <f t="shared" si="70"/>
        <v>0</v>
      </c>
      <c r="O843" s="53" t="e">
        <f>VLOOKUP(E843,#REF!,29,FALSE)</f>
        <v>#REF!</v>
      </c>
      <c r="P843" s="53" t="e">
        <f t="shared" si="71"/>
        <v>#REF!</v>
      </c>
      <c r="Q843" s="53">
        <v>4.7624222822580649</v>
      </c>
    </row>
    <row r="844" spans="1:17">
      <c r="A844" s="51" t="s">
        <v>4823</v>
      </c>
      <c r="B844" s="51">
        <f t="shared" si="67"/>
        <v>1</v>
      </c>
      <c r="C844" s="51">
        <f t="shared" si="68"/>
        <v>744</v>
      </c>
      <c r="D844" s="51" t="s">
        <v>3046</v>
      </c>
      <c r="E844" s="54" t="str">
        <f t="shared" si="69"/>
        <v>034865</v>
      </c>
      <c r="F844" s="51" t="e">
        <f>VLOOKUP(E844,#REF!,8,FALSE)</f>
        <v>#REF!</v>
      </c>
      <c r="G844" s="51" t="e">
        <f>VLOOKUP(E844,#REF!,9,FALSE)</f>
        <v>#REF!</v>
      </c>
      <c r="H844" s="52">
        <v>923445</v>
      </c>
      <c r="I844" s="51" t="s">
        <v>5379</v>
      </c>
      <c r="J844" s="53">
        <v>5.32</v>
      </c>
      <c r="K844" s="53">
        <v>0</v>
      </c>
      <c r="L844" s="53">
        <v>3.4164115806451609</v>
      </c>
      <c r="M844" s="53">
        <v>0</v>
      </c>
      <c r="N844" s="53">
        <f t="shared" si="70"/>
        <v>0</v>
      </c>
      <c r="O844" s="53" t="e">
        <f>VLOOKUP(E844,#REF!,29,FALSE)</f>
        <v>#REF!</v>
      </c>
      <c r="P844" s="53" t="e">
        <f t="shared" si="71"/>
        <v>#REF!</v>
      </c>
      <c r="Q844" s="53">
        <v>3.4164115806451609</v>
      </c>
    </row>
    <row r="845" spans="1:17">
      <c r="A845" s="51" t="s">
        <v>5380</v>
      </c>
      <c r="B845" s="51">
        <f t="shared" si="67"/>
        <v>2</v>
      </c>
      <c r="C845" s="51">
        <f t="shared" si="68"/>
        <v>672</v>
      </c>
      <c r="D845" s="51" t="s">
        <v>3126</v>
      </c>
      <c r="E845" s="54" t="str">
        <f t="shared" si="69"/>
        <v>029644</v>
      </c>
      <c r="F845" s="51" t="e">
        <f>VLOOKUP(E845,#REF!,8,FALSE)</f>
        <v>#REF!</v>
      </c>
      <c r="G845" s="51" t="e">
        <f>VLOOKUP(E845,#REF!,9,FALSE)</f>
        <v>#REF!</v>
      </c>
      <c r="H845" s="52">
        <v>897205</v>
      </c>
      <c r="I845" s="51" t="s">
        <v>4824</v>
      </c>
      <c r="J845" s="53">
        <v>0.68</v>
      </c>
      <c r="K845" s="53">
        <v>0.59</v>
      </c>
      <c r="L845" s="53">
        <v>0.68704515773809527</v>
      </c>
      <c r="M845" s="53">
        <v>0.68704515773809527</v>
      </c>
      <c r="N845" s="53">
        <f t="shared" si="70"/>
        <v>461.694346</v>
      </c>
      <c r="O845" s="53" t="e">
        <f>VLOOKUP(E845,#REF!,29,FALSE)</f>
        <v>#REF!</v>
      </c>
      <c r="P845" s="53" t="e">
        <f t="shared" si="71"/>
        <v>#REF!</v>
      </c>
      <c r="Q845" s="53">
        <v>0</v>
      </c>
    </row>
    <row r="846" spans="1:17">
      <c r="A846" s="51" t="s">
        <v>5380</v>
      </c>
      <c r="B846" s="51">
        <f t="shared" si="67"/>
        <v>2</v>
      </c>
      <c r="C846" s="51">
        <f t="shared" si="68"/>
        <v>672</v>
      </c>
      <c r="D846" s="51" t="s">
        <v>3179</v>
      </c>
      <c r="E846" s="54" t="str">
        <f t="shared" si="69"/>
        <v>030845</v>
      </c>
      <c r="F846" s="51" t="e">
        <f>VLOOKUP(E846,#REF!,8,FALSE)</f>
        <v>#REF!</v>
      </c>
      <c r="G846" s="51" t="e">
        <f>VLOOKUP(E846,#REF!,9,FALSE)</f>
        <v>#REF!</v>
      </c>
      <c r="H846" s="52">
        <v>908251</v>
      </c>
      <c r="I846" s="51" t="s">
        <v>4825</v>
      </c>
      <c r="J846" s="53">
        <v>0.73</v>
      </c>
      <c r="K846" s="53">
        <v>0.66</v>
      </c>
      <c r="L846" s="53">
        <v>0.50000014285714278</v>
      </c>
      <c r="M846" s="53">
        <v>0.50000014285714278</v>
      </c>
      <c r="N846" s="53">
        <f t="shared" si="70"/>
        <v>336.00009599999993</v>
      </c>
      <c r="O846" s="53" t="e">
        <f>VLOOKUP(E846,#REF!,29,FALSE)</f>
        <v>#REF!</v>
      </c>
      <c r="P846" s="53" t="e">
        <f t="shared" si="71"/>
        <v>#REF!</v>
      </c>
      <c r="Q846" s="53">
        <v>0</v>
      </c>
    </row>
    <row r="847" spans="1:17">
      <c r="A847" s="51" t="s">
        <v>5380</v>
      </c>
      <c r="B847" s="51">
        <f t="shared" si="67"/>
        <v>2</v>
      </c>
      <c r="C847" s="51">
        <f t="shared" si="68"/>
        <v>672</v>
      </c>
      <c r="D847" s="51" t="s">
        <v>3138</v>
      </c>
      <c r="E847" s="54" t="str">
        <f t="shared" si="69"/>
        <v>035733</v>
      </c>
      <c r="F847" s="51" t="e">
        <f>VLOOKUP(E847,#REF!,8,FALSE)</f>
        <v>#REF!</v>
      </c>
      <c r="G847" s="51" t="e">
        <f>VLOOKUP(E847,#REF!,9,FALSE)</f>
        <v>#REF!</v>
      </c>
      <c r="H847" s="52">
        <v>911351</v>
      </c>
      <c r="I847" s="51" t="s">
        <v>4826</v>
      </c>
      <c r="J847" s="53">
        <v>1.35</v>
      </c>
      <c r="K847" s="53">
        <v>1.21</v>
      </c>
      <c r="L847" s="53">
        <v>1.8334018943452381</v>
      </c>
      <c r="M847" s="53">
        <v>1.8334018943452381</v>
      </c>
      <c r="N847" s="53">
        <f t="shared" si="70"/>
        <v>1232.046073</v>
      </c>
      <c r="O847" s="53" t="e">
        <f>VLOOKUP(E847,#REF!,29,FALSE)</f>
        <v>#REF!</v>
      </c>
      <c r="P847" s="53" t="e">
        <f t="shared" si="71"/>
        <v>#REF!</v>
      </c>
      <c r="Q847" s="53">
        <v>0</v>
      </c>
    </row>
    <row r="848" spans="1:17">
      <c r="A848" s="51" t="s">
        <v>5380</v>
      </c>
      <c r="B848" s="51">
        <f t="shared" si="67"/>
        <v>2</v>
      </c>
      <c r="C848" s="51">
        <f t="shared" si="68"/>
        <v>672</v>
      </c>
      <c r="D848" s="51" t="s">
        <v>3111</v>
      </c>
      <c r="E848" s="54" t="str">
        <f t="shared" si="69"/>
        <v>035747</v>
      </c>
      <c r="F848" s="51" t="e">
        <f>VLOOKUP(E848,#REF!,8,FALSE)</f>
        <v>#REF!</v>
      </c>
      <c r="G848" s="51" t="e">
        <f>VLOOKUP(E848,#REF!,9,FALSE)</f>
        <v>#REF!</v>
      </c>
      <c r="H848" s="52">
        <v>913231</v>
      </c>
      <c r="I848" s="51" t="s">
        <v>4827</v>
      </c>
      <c r="J848" s="53">
        <v>1.47</v>
      </c>
      <c r="K848" s="53">
        <v>1.32</v>
      </c>
      <c r="L848" s="53">
        <v>2.1319195327380953</v>
      </c>
      <c r="M848" s="53">
        <v>2.1319195327380953</v>
      </c>
      <c r="N848" s="53">
        <f t="shared" si="70"/>
        <v>1432.6499260000001</v>
      </c>
      <c r="O848" s="53" t="e">
        <f>VLOOKUP(E848,#REF!,29,FALSE)</f>
        <v>#REF!</v>
      </c>
      <c r="P848" s="53" t="e">
        <f t="shared" si="71"/>
        <v>#REF!</v>
      </c>
      <c r="Q848" s="53">
        <v>0</v>
      </c>
    </row>
    <row r="849" spans="1:17">
      <c r="A849" s="51" t="s">
        <v>5380</v>
      </c>
      <c r="B849" s="51">
        <f t="shared" si="67"/>
        <v>2</v>
      </c>
      <c r="C849" s="51">
        <f t="shared" si="68"/>
        <v>672</v>
      </c>
      <c r="D849" s="51" t="s">
        <v>950</v>
      </c>
      <c r="E849" s="54" t="str">
        <f t="shared" si="69"/>
        <v>030316</v>
      </c>
      <c r="F849" s="51" t="e">
        <f>VLOOKUP(E849,#REF!,8,FALSE)</f>
        <v>#REF!</v>
      </c>
      <c r="G849" s="51" t="e">
        <f>VLOOKUP(E849,#REF!,9,FALSE)</f>
        <v>#REF!</v>
      </c>
      <c r="H849" s="52">
        <v>20027</v>
      </c>
      <c r="I849" s="51" t="s">
        <v>4828</v>
      </c>
      <c r="J849" s="53">
        <v>4.28</v>
      </c>
      <c r="K849" s="53">
        <v>4</v>
      </c>
      <c r="L849" s="53">
        <v>2.0878088883928574</v>
      </c>
      <c r="M849" s="53">
        <v>2.0878088883928574</v>
      </c>
      <c r="N849" s="53">
        <f t="shared" si="70"/>
        <v>1403.0075730000001</v>
      </c>
      <c r="O849" s="53" t="e">
        <f>VLOOKUP(E849,#REF!,29,FALSE)</f>
        <v>#REF!</v>
      </c>
      <c r="P849" s="53" t="e">
        <f t="shared" si="71"/>
        <v>#REF!</v>
      </c>
      <c r="Q849" s="53">
        <v>0</v>
      </c>
    </row>
    <row r="850" spans="1:17">
      <c r="A850" s="51" t="s">
        <v>5380</v>
      </c>
      <c r="B850" s="51">
        <f t="shared" si="67"/>
        <v>2</v>
      </c>
      <c r="C850" s="51">
        <f t="shared" si="68"/>
        <v>672</v>
      </c>
      <c r="D850" s="51" t="s">
        <v>973</v>
      </c>
      <c r="E850" s="54" t="str">
        <f t="shared" si="69"/>
        <v>030320</v>
      </c>
      <c r="F850" s="51" t="e">
        <f>VLOOKUP(E850,#REF!,8,FALSE)</f>
        <v>#REF!</v>
      </c>
      <c r="G850" s="51" t="e">
        <f>VLOOKUP(E850,#REF!,9,FALSE)</f>
        <v>#REF!</v>
      </c>
      <c r="H850" s="52">
        <v>20030</v>
      </c>
      <c r="I850" s="51" t="s">
        <v>4829</v>
      </c>
      <c r="J850" s="53">
        <v>3.97</v>
      </c>
      <c r="K850" s="53">
        <v>3</v>
      </c>
      <c r="L850" s="53">
        <v>2.1059181086309526</v>
      </c>
      <c r="M850" s="53">
        <v>2.1059181086309526</v>
      </c>
      <c r="N850" s="53">
        <f t="shared" si="70"/>
        <v>1415.1769690000001</v>
      </c>
      <c r="O850" s="53" t="e">
        <f>VLOOKUP(E850,#REF!,29,FALSE)</f>
        <v>#REF!</v>
      </c>
      <c r="P850" s="53" t="e">
        <f t="shared" si="71"/>
        <v>#REF!</v>
      </c>
      <c r="Q850" s="53">
        <v>0</v>
      </c>
    </row>
    <row r="851" spans="1:17">
      <c r="A851" s="51" t="s">
        <v>5380</v>
      </c>
      <c r="B851" s="51">
        <f t="shared" si="67"/>
        <v>2</v>
      </c>
      <c r="C851" s="51">
        <f t="shared" si="68"/>
        <v>672</v>
      </c>
      <c r="D851" s="51" t="s">
        <v>1154</v>
      </c>
      <c r="E851" s="54" t="str">
        <f t="shared" si="69"/>
        <v>030437</v>
      </c>
      <c r="F851" s="51" t="e">
        <f>VLOOKUP(E851,#REF!,8,FALSE)</f>
        <v>#REF!</v>
      </c>
      <c r="G851" s="51" t="e">
        <f>VLOOKUP(E851,#REF!,9,FALSE)</f>
        <v>#REF!</v>
      </c>
      <c r="H851" s="52">
        <v>888101</v>
      </c>
      <c r="I851" s="51" t="s">
        <v>1155</v>
      </c>
      <c r="J851" s="53">
        <v>14.7</v>
      </c>
      <c r="K851" s="53">
        <v>11.000000999999999</v>
      </c>
      <c r="L851" s="53">
        <v>7.7853546175595234</v>
      </c>
      <c r="M851" s="53">
        <v>7.7853545505952377</v>
      </c>
      <c r="N851" s="53">
        <f t="shared" si="70"/>
        <v>5231.7582579999998</v>
      </c>
      <c r="O851" s="53" t="e">
        <f>VLOOKUP(E851,#REF!,29,FALSE)</f>
        <v>#REF!</v>
      </c>
      <c r="P851" s="53" t="e">
        <f t="shared" si="71"/>
        <v>#REF!</v>
      </c>
      <c r="Q851" s="53">
        <v>6.6964285376040308E-8</v>
      </c>
    </row>
    <row r="852" spans="1:17">
      <c r="A852" s="51" t="s">
        <v>5380</v>
      </c>
      <c r="B852" s="51">
        <f t="shared" si="67"/>
        <v>2</v>
      </c>
      <c r="C852" s="51">
        <f t="shared" si="68"/>
        <v>672</v>
      </c>
      <c r="D852" s="51" t="s">
        <v>1152</v>
      </c>
      <c r="E852" s="54" t="str">
        <f t="shared" si="69"/>
        <v>030448</v>
      </c>
      <c r="F852" s="51" t="e">
        <f>VLOOKUP(E852,#REF!,8,FALSE)</f>
        <v>#REF!</v>
      </c>
      <c r="G852" s="51" t="e">
        <f>VLOOKUP(E852,#REF!,9,FALSE)</f>
        <v>#REF!</v>
      </c>
      <c r="H852" s="52">
        <v>888103</v>
      </c>
      <c r="I852" s="51" t="s">
        <v>1153</v>
      </c>
      <c r="J852" s="53">
        <v>11.2</v>
      </c>
      <c r="K852" s="53">
        <v>11.099997</v>
      </c>
      <c r="L852" s="53">
        <v>5.4653579151785712</v>
      </c>
      <c r="M852" s="53">
        <v>5.4653579910714285</v>
      </c>
      <c r="N852" s="53">
        <f t="shared" si="70"/>
        <v>3672.72057</v>
      </c>
      <c r="O852" s="53" t="e">
        <f>VLOOKUP(E852,#REF!,29,FALSE)</f>
        <v>#REF!</v>
      </c>
      <c r="P852" s="53" t="e">
        <f t="shared" si="71"/>
        <v>#REF!</v>
      </c>
      <c r="Q852" s="53">
        <v>0</v>
      </c>
    </row>
    <row r="853" spans="1:17">
      <c r="A853" s="51" t="s">
        <v>5380</v>
      </c>
      <c r="B853" s="51">
        <f t="shared" si="67"/>
        <v>2</v>
      </c>
      <c r="C853" s="51">
        <f t="shared" si="68"/>
        <v>672</v>
      </c>
      <c r="D853" s="51" t="s">
        <v>1241</v>
      </c>
      <c r="E853" s="54" t="str">
        <f t="shared" si="69"/>
        <v>030490</v>
      </c>
      <c r="F853" s="51" t="e">
        <f>VLOOKUP(E853,#REF!,8,FALSE)</f>
        <v>#REF!</v>
      </c>
      <c r="G853" s="51" t="e">
        <f>VLOOKUP(E853,#REF!,9,FALSE)</f>
        <v>#REF!</v>
      </c>
      <c r="H853" s="52">
        <v>890751</v>
      </c>
      <c r="I853" s="51" t="s">
        <v>1242</v>
      </c>
      <c r="J853" s="53">
        <v>10.1</v>
      </c>
      <c r="K853" s="53">
        <v>10.1</v>
      </c>
      <c r="L853" s="53">
        <v>5.2061766190476186</v>
      </c>
      <c r="M853" s="53">
        <v>5.2061766190476186</v>
      </c>
      <c r="N853" s="53">
        <f t="shared" si="70"/>
        <v>3498.5506879999998</v>
      </c>
      <c r="O853" s="53" t="e">
        <f>VLOOKUP(E853,#REF!,29,FALSE)</f>
        <v>#REF!</v>
      </c>
      <c r="P853" s="53" t="e">
        <f t="shared" si="71"/>
        <v>#REF!</v>
      </c>
      <c r="Q853" s="53">
        <v>0</v>
      </c>
    </row>
    <row r="854" spans="1:17">
      <c r="A854" s="51" t="s">
        <v>5380</v>
      </c>
      <c r="B854" s="51">
        <f t="shared" si="67"/>
        <v>2</v>
      </c>
      <c r="C854" s="51">
        <f t="shared" si="68"/>
        <v>672</v>
      </c>
      <c r="D854" s="51" t="s">
        <v>1249</v>
      </c>
      <c r="E854" s="54" t="str">
        <f t="shared" si="69"/>
        <v>030495</v>
      </c>
      <c r="F854" s="51" t="e">
        <f>VLOOKUP(E854,#REF!,8,FALSE)</f>
        <v>#REF!</v>
      </c>
      <c r="G854" s="51" t="e">
        <f>VLOOKUP(E854,#REF!,9,FALSE)</f>
        <v>#REF!</v>
      </c>
      <c r="H854" s="52">
        <v>890750</v>
      </c>
      <c r="I854" s="51" t="s">
        <v>4830</v>
      </c>
      <c r="J854" s="53">
        <v>15.5</v>
      </c>
      <c r="K854" s="53">
        <v>13.9</v>
      </c>
      <c r="L854" s="53">
        <v>5.8289712440476187</v>
      </c>
      <c r="M854" s="53">
        <v>5.8289712440476187</v>
      </c>
      <c r="N854" s="53">
        <f t="shared" si="70"/>
        <v>3917.0686759999999</v>
      </c>
      <c r="O854" s="53" t="e">
        <f>VLOOKUP(E854,#REF!,29,FALSE)</f>
        <v>#REF!</v>
      </c>
      <c r="P854" s="53" t="e">
        <f t="shared" si="71"/>
        <v>#REF!</v>
      </c>
      <c r="Q854" s="53">
        <v>0</v>
      </c>
    </row>
    <row r="855" spans="1:17">
      <c r="A855" s="51" t="s">
        <v>5380</v>
      </c>
      <c r="B855" s="51">
        <f t="shared" si="67"/>
        <v>2</v>
      </c>
      <c r="C855" s="51">
        <f t="shared" si="68"/>
        <v>672</v>
      </c>
      <c r="D855" s="51" t="s">
        <v>1243</v>
      </c>
      <c r="E855" s="54" t="str">
        <f t="shared" si="69"/>
        <v>030727</v>
      </c>
      <c r="F855" s="51" t="e">
        <f>VLOOKUP(E855,#REF!,8,FALSE)</f>
        <v>#REF!</v>
      </c>
      <c r="G855" s="51" t="e">
        <f>VLOOKUP(E855,#REF!,9,FALSE)</f>
        <v>#REF!</v>
      </c>
      <c r="H855" s="52">
        <v>890747</v>
      </c>
      <c r="I855" s="51" t="s">
        <v>4831</v>
      </c>
      <c r="J855" s="53">
        <v>15.7</v>
      </c>
      <c r="K855" s="53">
        <v>15</v>
      </c>
      <c r="L855" s="53">
        <v>11.900996480654763</v>
      </c>
      <c r="M855" s="53">
        <v>11.900996480654763</v>
      </c>
      <c r="N855" s="53">
        <f t="shared" si="70"/>
        <v>7997.4696350000013</v>
      </c>
      <c r="O855" s="53" t="e">
        <f>VLOOKUP(E855,#REF!,29,FALSE)</f>
        <v>#REF!</v>
      </c>
      <c r="P855" s="53" t="e">
        <f t="shared" si="71"/>
        <v>#REF!</v>
      </c>
      <c r="Q855" s="53">
        <v>0</v>
      </c>
    </row>
    <row r="856" spans="1:17">
      <c r="A856" s="51" t="s">
        <v>5380</v>
      </c>
      <c r="B856" s="51">
        <f t="shared" si="67"/>
        <v>2</v>
      </c>
      <c r="C856" s="51">
        <f t="shared" si="68"/>
        <v>672</v>
      </c>
      <c r="D856" s="51" t="s">
        <v>1519</v>
      </c>
      <c r="E856" s="54" t="str">
        <f t="shared" si="69"/>
        <v>030732</v>
      </c>
      <c r="F856" s="51" t="e">
        <f>VLOOKUP(E856,#REF!,8,FALSE)</f>
        <v>#REF!</v>
      </c>
      <c r="G856" s="51" t="e">
        <f>VLOOKUP(E856,#REF!,9,FALSE)</f>
        <v>#REF!</v>
      </c>
      <c r="H856" s="52">
        <v>893282</v>
      </c>
      <c r="I856" s="51" t="s">
        <v>1520</v>
      </c>
      <c r="J856" s="53">
        <v>6</v>
      </c>
      <c r="K856" s="53">
        <v>6</v>
      </c>
      <c r="L856" s="53">
        <v>2.5889035446428572</v>
      </c>
      <c r="M856" s="53">
        <v>2.5889035446428572</v>
      </c>
      <c r="N856" s="53">
        <f t="shared" si="70"/>
        <v>1739.7431820000002</v>
      </c>
      <c r="O856" s="53" t="e">
        <f>VLOOKUP(E856,#REF!,29,FALSE)</f>
        <v>#REF!</v>
      </c>
      <c r="P856" s="53" t="e">
        <f t="shared" si="71"/>
        <v>#REF!</v>
      </c>
      <c r="Q856" s="53">
        <v>0</v>
      </c>
    </row>
    <row r="857" spans="1:17">
      <c r="A857" s="51" t="s">
        <v>5380</v>
      </c>
      <c r="B857" s="51">
        <f t="shared" si="67"/>
        <v>2</v>
      </c>
      <c r="C857" s="51">
        <f t="shared" si="68"/>
        <v>672</v>
      </c>
      <c r="D857" s="51" t="s">
        <v>1461</v>
      </c>
      <c r="E857" s="54" t="str">
        <f t="shared" si="69"/>
        <v>030738</v>
      </c>
      <c r="F857" s="51" t="e">
        <f>VLOOKUP(E857,#REF!,8,FALSE)</f>
        <v>#REF!</v>
      </c>
      <c r="G857" s="51" t="e">
        <f>VLOOKUP(E857,#REF!,9,FALSE)</f>
        <v>#REF!</v>
      </c>
      <c r="H857" s="52">
        <v>893324</v>
      </c>
      <c r="I857" s="51" t="s">
        <v>1462</v>
      </c>
      <c r="J857" s="53">
        <v>13.5</v>
      </c>
      <c r="K857" s="53">
        <v>13.5</v>
      </c>
      <c r="L857" s="53">
        <v>7.0311322157738099</v>
      </c>
      <c r="M857" s="53">
        <v>7.0311322157738099</v>
      </c>
      <c r="N857" s="53">
        <f t="shared" si="70"/>
        <v>4724.9208490000001</v>
      </c>
      <c r="O857" s="53" t="e">
        <f>VLOOKUP(E857,#REF!,29,FALSE)</f>
        <v>#REF!</v>
      </c>
      <c r="P857" s="53" t="e">
        <f t="shared" si="71"/>
        <v>#REF!</v>
      </c>
      <c r="Q857" s="53">
        <v>0</v>
      </c>
    </row>
    <row r="858" spans="1:17">
      <c r="A858" s="51" t="s">
        <v>5380</v>
      </c>
      <c r="B858" s="51">
        <f t="shared" si="67"/>
        <v>2</v>
      </c>
      <c r="C858" s="51">
        <f t="shared" si="68"/>
        <v>672</v>
      </c>
      <c r="D858" s="51" t="s">
        <v>1505</v>
      </c>
      <c r="E858" s="54" t="str">
        <f t="shared" si="69"/>
        <v>030739</v>
      </c>
      <c r="F858" s="51" t="e">
        <f>VLOOKUP(E858,#REF!,8,FALSE)</f>
        <v>#REF!</v>
      </c>
      <c r="G858" s="51" t="e">
        <f>VLOOKUP(E858,#REF!,9,FALSE)</f>
        <v>#REF!</v>
      </c>
      <c r="H858" s="52">
        <v>893362</v>
      </c>
      <c r="I858" s="51" t="s">
        <v>4832</v>
      </c>
      <c r="J858" s="53">
        <v>10.5</v>
      </c>
      <c r="K858" s="53">
        <v>10.5</v>
      </c>
      <c r="L858" s="53">
        <v>5.7396779910714288</v>
      </c>
      <c r="M858" s="53">
        <v>5.7396779910714288</v>
      </c>
      <c r="N858" s="53">
        <f t="shared" si="70"/>
        <v>3857.0636100000002</v>
      </c>
      <c r="O858" s="53" t="e">
        <f>VLOOKUP(E858,#REF!,29,FALSE)</f>
        <v>#REF!</v>
      </c>
      <c r="P858" s="53" t="e">
        <f t="shared" si="71"/>
        <v>#REF!</v>
      </c>
      <c r="Q858" s="53">
        <v>0</v>
      </c>
    </row>
    <row r="859" spans="1:17">
      <c r="A859" s="51" t="s">
        <v>5380</v>
      </c>
      <c r="B859" s="51">
        <f t="shared" si="67"/>
        <v>2</v>
      </c>
      <c r="C859" s="51">
        <f t="shared" si="68"/>
        <v>672</v>
      </c>
      <c r="D859" s="51" t="s">
        <v>1448</v>
      </c>
      <c r="E859" s="54" t="str">
        <f t="shared" si="69"/>
        <v>030752</v>
      </c>
      <c r="F859" s="51" t="e">
        <f>VLOOKUP(E859,#REF!,8,FALSE)</f>
        <v>#REF!</v>
      </c>
      <c r="G859" s="51" t="e">
        <f>VLOOKUP(E859,#REF!,9,FALSE)</f>
        <v>#REF!</v>
      </c>
      <c r="H859" s="52">
        <v>893423</v>
      </c>
      <c r="I859" s="51" t="s">
        <v>1449</v>
      </c>
      <c r="J859" s="53">
        <v>13.7</v>
      </c>
      <c r="K859" s="53">
        <v>13.7</v>
      </c>
      <c r="L859" s="53">
        <v>5.6944432797619049</v>
      </c>
      <c r="M859" s="53">
        <v>5.6944432797619049</v>
      </c>
      <c r="N859" s="53">
        <f t="shared" si="70"/>
        <v>3826.665884</v>
      </c>
      <c r="O859" s="53" t="e">
        <f>VLOOKUP(E859,#REF!,29,FALSE)</f>
        <v>#REF!</v>
      </c>
      <c r="P859" s="53" t="e">
        <f t="shared" si="71"/>
        <v>#REF!</v>
      </c>
      <c r="Q859" s="53">
        <v>0</v>
      </c>
    </row>
    <row r="860" spans="1:17">
      <c r="A860" s="51" t="s">
        <v>5380</v>
      </c>
      <c r="B860" s="51">
        <f t="shared" si="67"/>
        <v>2</v>
      </c>
      <c r="C860" s="51">
        <f t="shared" si="68"/>
        <v>672</v>
      </c>
      <c r="D860" s="51" t="s">
        <v>1356</v>
      </c>
      <c r="E860" s="54" t="str">
        <f t="shared" si="69"/>
        <v>030778</v>
      </c>
      <c r="F860" s="51" t="e">
        <f>VLOOKUP(E860,#REF!,8,FALSE)</f>
        <v>#REF!</v>
      </c>
      <c r="G860" s="51" t="e">
        <f>VLOOKUP(E860,#REF!,9,FALSE)</f>
        <v>#REF!</v>
      </c>
      <c r="H860" s="52">
        <v>892110</v>
      </c>
      <c r="I860" s="51" t="s">
        <v>4833</v>
      </c>
      <c r="J860" s="53">
        <v>10.4</v>
      </c>
      <c r="K860" s="53">
        <v>13.2</v>
      </c>
      <c r="L860" s="53">
        <v>4.3296065401785713</v>
      </c>
      <c r="M860" s="53">
        <v>4.3296065119047613</v>
      </c>
      <c r="N860" s="53">
        <f t="shared" si="70"/>
        <v>2909.4955759999998</v>
      </c>
      <c r="O860" s="53" t="e">
        <f>VLOOKUP(E860,#REF!,29,FALSE)</f>
        <v>#REF!</v>
      </c>
      <c r="P860" s="53" t="e">
        <f t="shared" si="71"/>
        <v>#REF!</v>
      </c>
      <c r="Q860" s="53">
        <v>2.8273809621601859E-8</v>
      </c>
    </row>
    <row r="861" spans="1:17">
      <c r="A861" s="51" t="s">
        <v>5380</v>
      </c>
      <c r="B861" s="51">
        <f t="shared" si="67"/>
        <v>2</v>
      </c>
      <c r="C861" s="51">
        <f t="shared" si="68"/>
        <v>672</v>
      </c>
      <c r="D861" s="51" t="s">
        <v>1423</v>
      </c>
      <c r="E861" s="54" t="str">
        <f t="shared" si="69"/>
        <v>030779</v>
      </c>
      <c r="F861" s="51" t="e">
        <f>VLOOKUP(E861,#REF!,8,FALSE)</f>
        <v>#REF!</v>
      </c>
      <c r="G861" s="51" t="e">
        <f>VLOOKUP(E861,#REF!,9,FALSE)</f>
        <v>#REF!</v>
      </c>
      <c r="H861" s="52">
        <v>892082</v>
      </c>
      <c r="I861" s="51" t="s">
        <v>1424</v>
      </c>
      <c r="J861" s="53">
        <v>10.3</v>
      </c>
      <c r="K861" s="53">
        <v>13.899997000000001</v>
      </c>
      <c r="L861" s="53">
        <v>4.5694420252976196</v>
      </c>
      <c r="M861" s="53">
        <v>4.5694420714285711</v>
      </c>
      <c r="N861" s="53">
        <f t="shared" si="70"/>
        <v>3070.6650719999998</v>
      </c>
      <c r="O861" s="53" t="e">
        <f>VLOOKUP(E861,#REF!,29,FALSE)</f>
        <v>#REF!</v>
      </c>
      <c r="P861" s="53" t="e">
        <f t="shared" si="71"/>
        <v>#REF!</v>
      </c>
      <c r="Q861" s="53">
        <v>0</v>
      </c>
    </row>
    <row r="862" spans="1:17">
      <c r="A862" s="51" t="s">
        <v>5380</v>
      </c>
      <c r="B862" s="51">
        <f t="shared" si="67"/>
        <v>2</v>
      </c>
      <c r="C862" s="51">
        <f t="shared" si="68"/>
        <v>672</v>
      </c>
      <c r="D862" s="51" t="s">
        <v>1407</v>
      </c>
      <c r="E862" s="54" t="str">
        <f t="shared" si="69"/>
        <v>030792</v>
      </c>
      <c r="F862" s="51" t="e">
        <f>VLOOKUP(E862,#REF!,8,FALSE)</f>
        <v>#REF!</v>
      </c>
      <c r="G862" s="51" t="e">
        <f>VLOOKUP(E862,#REF!,9,FALSE)</f>
        <v>#REF!</v>
      </c>
      <c r="H862" s="52">
        <v>892084</v>
      </c>
      <c r="I862" s="51" t="s">
        <v>1408</v>
      </c>
      <c r="J862" s="53">
        <v>16.600000000000001</v>
      </c>
      <c r="K862" s="53">
        <v>14.299999</v>
      </c>
      <c r="L862" s="53">
        <v>9.7055488705357131</v>
      </c>
      <c r="M862" s="53">
        <v>8.6595879330357146</v>
      </c>
      <c r="N862" s="53">
        <f t="shared" si="70"/>
        <v>5819.2430910000003</v>
      </c>
      <c r="O862" s="53" t="e">
        <f>VLOOKUP(E862,#REF!,29,FALSE)</f>
        <v>#REF!</v>
      </c>
      <c r="P862" s="53" t="e">
        <f t="shared" si="71"/>
        <v>#REF!</v>
      </c>
      <c r="Q862" s="53">
        <v>1.0459609374999992</v>
      </c>
    </row>
    <row r="863" spans="1:17">
      <c r="A863" s="51" t="s">
        <v>5380</v>
      </c>
      <c r="B863" s="51">
        <f t="shared" si="67"/>
        <v>2</v>
      </c>
      <c r="C863" s="51">
        <f t="shared" si="68"/>
        <v>672</v>
      </c>
      <c r="D863" s="51" t="s">
        <v>1405</v>
      </c>
      <c r="E863" s="54" t="str">
        <f t="shared" si="69"/>
        <v>030837</v>
      </c>
      <c r="F863" s="51" t="e">
        <f>VLOOKUP(E863,#REF!,8,FALSE)</f>
        <v>#REF!</v>
      </c>
      <c r="G863" s="51" t="e">
        <f>VLOOKUP(E863,#REF!,9,FALSE)</f>
        <v>#REF!</v>
      </c>
      <c r="H863" s="52">
        <v>892083</v>
      </c>
      <c r="I863" s="51" t="s">
        <v>1406</v>
      </c>
      <c r="J863" s="53">
        <v>11.2</v>
      </c>
      <c r="K863" s="53">
        <v>9.7000010000000003</v>
      </c>
      <c r="L863" s="53">
        <v>6.8139563288690477</v>
      </c>
      <c r="M863" s="53">
        <v>6.1122668258928563</v>
      </c>
      <c r="N863" s="53">
        <f t="shared" si="70"/>
        <v>4107.4433069999995</v>
      </c>
      <c r="O863" s="53" t="e">
        <f>VLOOKUP(E863,#REF!,29,FALSE)</f>
        <v>#REF!</v>
      </c>
      <c r="P863" s="53" t="e">
        <f t="shared" si="71"/>
        <v>#REF!</v>
      </c>
      <c r="Q863" s="53">
        <v>0.70168950297619137</v>
      </c>
    </row>
    <row r="864" spans="1:17">
      <c r="A864" s="51" t="s">
        <v>5380</v>
      </c>
      <c r="B864" s="51">
        <f t="shared" si="67"/>
        <v>2</v>
      </c>
      <c r="C864" s="51">
        <f t="shared" si="68"/>
        <v>672</v>
      </c>
      <c r="D864" s="51" t="s">
        <v>1769</v>
      </c>
      <c r="E864" s="54" t="str">
        <f t="shared" si="69"/>
        <v>031335</v>
      </c>
      <c r="F864" s="51" t="e">
        <f>VLOOKUP(E864,#REF!,8,FALSE)</f>
        <v>#REF!</v>
      </c>
      <c r="G864" s="51" t="e">
        <f>VLOOKUP(E864,#REF!,9,FALSE)</f>
        <v>#REF!</v>
      </c>
      <c r="H864" s="52">
        <v>896347</v>
      </c>
      <c r="I864" s="51" t="s">
        <v>4834</v>
      </c>
      <c r="J864" s="53">
        <v>12.4</v>
      </c>
      <c r="K864" s="53">
        <v>12.2</v>
      </c>
      <c r="L864" s="53">
        <v>6.5164233258928572</v>
      </c>
      <c r="M864" s="53">
        <v>6.5164233258928572</v>
      </c>
      <c r="N864" s="53">
        <f t="shared" si="70"/>
        <v>4379.0364749999999</v>
      </c>
      <c r="O864" s="53" t="e">
        <f>VLOOKUP(E864,#REF!,29,FALSE)</f>
        <v>#REF!</v>
      </c>
      <c r="P864" s="53" t="e">
        <f t="shared" si="71"/>
        <v>#REF!</v>
      </c>
      <c r="Q864" s="53">
        <v>0</v>
      </c>
    </row>
    <row r="865" spans="1:17">
      <c r="A865" s="51" t="s">
        <v>5380</v>
      </c>
      <c r="B865" s="51">
        <f t="shared" si="67"/>
        <v>2</v>
      </c>
      <c r="C865" s="51">
        <f t="shared" si="68"/>
        <v>672</v>
      </c>
      <c r="D865" s="51" t="s">
        <v>1698</v>
      </c>
      <c r="E865" s="54" t="str">
        <f t="shared" si="69"/>
        <v>031338</v>
      </c>
      <c r="F865" s="51" t="e">
        <f>VLOOKUP(E865,#REF!,8,FALSE)</f>
        <v>#REF!</v>
      </c>
      <c r="G865" s="51" t="e">
        <f>VLOOKUP(E865,#REF!,9,FALSE)</f>
        <v>#REF!</v>
      </c>
      <c r="H865" s="52">
        <v>896467</v>
      </c>
      <c r="I865" s="51" t="s">
        <v>1699</v>
      </c>
      <c r="J865" s="53">
        <v>16.7</v>
      </c>
      <c r="K865" s="53">
        <v>16.100000000000001</v>
      </c>
      <c r="L865" s="53">
        <v>12.192200520833333</v>
      </c>
      <c r="M865" s="53">
        <v>12.192200520833333</v>
      </c>
      <c r="N865" s="53">
        <f t="shared" si="70"/>
        <v>8193.1587500000005</v>
      </c>
      <c r="O865" s="53" t="e">
        <f>VLOOKUP(E865,#REF!,29,FALSE)</f>
        <v>#REF!</v>
      </c>
      <c r="P865" s="53" t="e">
        <f t="shared" si="71"/>
        <v>#REF!</v>
      </c>
      <c r="Q865" s="53">
        <v>0</v>
      </c>
    </row>
    <row r="866" spans="1:17">
      <c r="A866" s="51" t="s">
        <v>5380</v>
      </c>
      <c r="B866" s="51">
        <f t="shared" si="67"/>
        <v>2</v>
      </c>
      <c r="C866" s="51">
        <f t="shared" si="68"/>
        <v>672</v>
      </c>
      <c r="D866" s="51" t="s">
        <v>1793</v>
      </c>
      <c r="E866" s="54" t="str">
        <f t="shared" si="69"/>
        <v>031341</v>
      </c>
      <c r="F866" s="51" t="e">
        <f>VLOOKUP(E866,#REF!,8,FALSE)</f>
        <v>#REF!</v>
      </c>
      <c r="G866" s="51" t="e">
        <f>VLOOKUP(E866,#REF!,9,FALSE)</f>
        <v>#REF!</v>
      </c>
      <c r="H866" s="52">
        <v>896552</v>
      </c>
      <c r="I866" s="51" t="s">
        <v>1794</v>
      </c>
      <c r="J866" s="53">
        <v>10.1</v>
      </c>
      <c r="K866" s="53">
        <v>10.1</v>
      </c>
      <c r="L866" s="53">
        <v>5.4061409494047625</v>
      </c>
      <c r="M866" s="53">
        <v>5.4061409494047625</v>
      </c>
      <c r="N866" s="53">
        <f t="shared" si="70"/>
        <v>3632.9267180000006</v>
      </c>
      <c r="O866" s="53" t="e">
        <f>VLOOKUP(E866,#REF!,29,FALSE)</f>
        <v>#REF!</v>
      </c>
      <c r="P866" s="53" t="e">
        <f t="shared" si="71"/>
        <v>#REF!</v>
      </c>
      <c r="Q866" s="53">
        <v>0</v>
      </c>
    </row>
    <row r="867" spans="1:17">
      <c r="A867" s="51" t="s">
        <v>5380</v>
      </c>
      <c r="B867" s="51">
        <f t="shared" si="67"/>
        <v>2</v>
      </c>
      <c r="C867" s="51">
        <f t="shared" si="68"/>
        <v>672</v>
      </c>
      <c r="D867" s="51" t="s">
        <v>1762</v>
      </c>
      <c r="E867" s="54" t="str">
        <f t="shared" si="69"/>
        <v>031342</v>
      </c>
      <c r="F867" s="51" t="e">
        <f>VLOOKUP(E867,#REF!,8,FALSE)</f>
        <v>#REF!</v>
      </c>
      <c r="G867" s="51" t="e">
        <f>VLOOKUP(E867,#REF!,9,FALSE)</f>
        <v>#REF!</v>
      </c>
      <c r="H867" s="52">
        <v>896247</v>
      </c>
      <c r="I867" s="51" t="s">
        <v>4835</v>
      </c>
      <c r="J867" s="53">
        <v>10.9</v>
      </c>
      <c r="K867" s="53">
        <v>10.8</v>
      </c>
      <c r="L867" s="53">
        <v>5.4088993586309524</v>
      </c>
      <c r="M867" s="53">
        <v>5.4088993586309524</v>
      </c>
      <c r="N867" s="53">
        <f t="shared" si="70"/>
        <v>3634.7803690000001</v>
      </c>
      <c r="O867" s="53" t="e">
        <f>VLOOKUP(E867,#REF!,29,FALSE)</f>
        <v>#REF!</v>
      </c>
      <c r="P867" s="53" t="e">
        <f t="shared" si="71"/>
        <v>#REF!</v>
      </c>
      <c r="Q867" s="53">
        <v>0</v>
      </c>
    </row>
    <row r="868" spans="1:17">
      <c r="A868" s="51" t="s">
        <v>5380</v>
      </c>
      <c r="B868" s="51">
        <f t="shared" si="67"/>
        <v>2</v>
      </c>
      <c r="C868" s="51">
        <f t="shared" si="68"/>
        <v>672</v>
      </c>
      <c r="D868" s="51" t="s">
        <v>1795</v>
      </c>
      <c r="E868" s="54" t="str">
        <f t="shared" si="69"/>
        <v>031343</v>
      </c>
      <c r="F868" s="51" t="e">
        <f>VLOOKUP(E868,#REF!,8,FALSE)</f>
        <v>#REF!</v>
      </c>
      <c r="G868" s="51" t="e">
        <f>VLOOKUP(E868,#REF!,9,FALSE)</f>
        <v>#REF!</v>
      </c>
      <c r="H868" s="52">
        <v>893943</v>
      </c>
      <c r="I868" s="51" t="s">
        <v>1796</v>
      </c>
      <c r="J868" s="53">
        <v>14.6</v>
      </c>
      <c r="K868" s="53">
        <v>14.6</v>
      </c>
      <c r="L868" s="53">
        <v>8.5058159122023813</v>
      </c>
      <c r="M868" s="53">
        <v>8.5058159122023813</v>
      </c>
      <c r="N868" s="53">
        <f t="shared" si="70"/>
        <v>5715.9082930000004</v>
      </c>
      <c r="O868" s="53" t="e">
        <f>VLOOKUP(E868,#REF!,29,FALSE)</f>
        <v>#REF!</v>
      </c>
      <c r="P868" s="53" t="e">
        <f t="shared" si="71"/>
        <v>#REF!</v>
      </c>
      <c r="Q868" s="53">
        <v>0</v>
      </c>
    </row>
    <row r="869" spans="1:17">
      <c r="A869" s="51" t="s">
        <v>5380</v>
      </c>
      <c r="B869" s="51">
        <f t="shared" si="67"/>
        <v>2</v>
      </c>
      <c r="C869" s="51">
        <f t="shared" si="68"/>
        <v>672</v>
      </c>
      <c r="D869" s="51" t="s">
        <v>1771</v>
      </c>
      <c r="E869" s="54" t="str">
        <f t="shared" si="69"/>
        <v>031344</v>
      </c>
      <c r="F869" s="51" t="e">
        <f>VLOOKUP(E869,#REF!,8,FALSE)</f>
        <v>#REF!</v>
      </c>
      <c r="G869" s="51" t="e">
        <f>VLOOKUP(E869,#REF!,9,FALSE)</f>
        <v>#REF!</v>
      </c>
      <c r="H869" s="52">
        <v>896246</v>
      </c>
      <c r="I869" s="51" t="s">
        <v>4836</v>
      </c>
      <c r="J869" s="53">
        <v>12.1</v>
      </c>
      <c r="K869" s="53">
        <v>11.9</v>
      </c>
      <c r="L869" s="53">
        <v>5.6739005863095242</v>
      </c>
      <c r="M869" s="53">
        <v>5.6739005863095242</v>
      </c>
      <c r="N869" s="53">
        <f t="shared" si="70"/>
        <v>3812.8611940000001</v>
      </c>
      <c r="O869" s="53" t="e">
        <f>VLOOKUP(E869,#REF!,29,FALSE)</f>
        <v>#REF!</v>
      </c>
      <c r="P869" s="53" t="e">
        <f t="shared" si="71"/>
        <v>#REF!</v>
      </c>
      <c r="Q869" s="53">
        <v>0</v>
      </c>
    </row>
    <row r="870" spans="1:17">
      <c r="A870" s="51" t="s">
        <v>5380</v>
      </c>
      <c r="B870" s="51">
        <f t="shared" si="67"/>
        <v>2</v>
      </c>
      <c r="C870" s="51">
        <f t="shared" si="68"/>
        <v>672</v>
      </c>
      <c r="D870" s="51" t="s">
        <v>1791</v>
      </c>
      <c r="E870" s="54" t="str">
        <f t="shared" si="69"/>
        <v>031356</v>
      </c>
      <c r="F870" s="51" t="e">
        <f>VLOOKUP(E870,#REF!,8,FALSE)</f>
        <v>#REF!</v>
      </c>
      <c r="G870" s="51" t="e">
        <f>VLOOKUP(E870,#REF!,9,FALSE)</f>
        <v>#REF!</v>
      </c>
      <c r="H870" s="52">
        <v>896553</v>
      </c>
      <c r="I870" s="51" t="s">
        <v>1792</v>
      </c>
      <c r="J870" s="53">
        <v>8.9</v>
      </c>
      <c r="K870" s="53">
        <v>8.9</v>
      </c>
      <c r="L870" s="53">
        <v>4.7781326041666672</v>
      </c>
      <c r="M870" s="53">
        <v>4.7781326041666672</v>
      </c>
      <c r="N870" s="53">
        <f t="shared" si="70"/>
        <v>3210.9051100000001</v>
      </c>
      <c r="O870" s="53" t="e">
        <f>VLOOKUP(E870,#REF!,29,FALSE)</f>
        <v>#REF!</v>
      </c>
      <c r="P870" s="53" t="e">
        <f t="shared" si="71"/>
        <v>#REF!</v>
      </c>
      <c r="Q870" s="53">
        <v>0</v>
      </c>
    </row>
    <row r="871" spans="1:17">
      <c r="A871" s="51" t="s">
        <v>5380</v>
      </c>
      <c r="B871" s="51">
        <f t="shared" si="67"/>
        <v>2</v>
      </c>
      <c r="C871" s="51">
        <f t="shared" si="68"/>
        <v>672</v>
      </c>
      <c r="D871" s="51" t="s">
        <v>2081</v>
      </c>
      <c r="E871" s="54" t="str">
        <f t="shared" si="69"/>
        <v>031519</v>
      </c>
      <c r="F871" s="51" t="e">
        <f>VLOOKUP(E871,#REF!,8,FALSE)</f>
        <v>#REF!</v>
      </c>
      <c r="G871" s="51" t="e">
        <f>VLOOKUP(E871,#REF!,9,FALSE)</f>
        <v>#REF!</v>
      </c>
      <c r="H871" s="52">
        <v>909107</v>
      </c>
      <c r="I871" s="51" t="s">
        <v>4837</v>
      </c>
      <c r="J871" s="53">
        <v>9.4</v>
      </c>
      <c r="K871" s="53">
        <v>7.1</v>
      </c>
      <c r="L871" s="53">
        <v>4.898655540178571</v>
      </c>
      <c r="M871" s="53">
        <v>3.832274255952381</v>
      </c>
      <c r="N871" s="53">
        <f t="shared" si="70"/>
        <v>2575.2883000000002</v>
      </c>
      <c r="O871" s="53" t="e">
        <f>VLOOKUP(E871,#REF!,29,FALSE)</f>
        <v>#REF!</v>
      </c>
      <c r="P871" s="53" t="e">
        <f t="shared" si="71"/>
        <v>#REF!</v>
      </c>
      <c r="Q871" s="53">
        <v>1.0663812842261902</v>
      </c>
    </row>
    <row r="872" spans="1:17">
      <c r="A872" s="51" t="s">
        <v>5380</v>
      </c>
      <c r="B872" s="51">
        <f t="shared" si="67"/>
        <v>2</v>
      </c>
      <c r="C872" s="51">
        <f t="shared" si="68"/>
        <v>672</v>
      </c>
      <c r="D872" s="51" t="s">
        <v>1942</v>
      </c>
      <c r="E872" s="54" t="str">
        <f t="shared" si="69"/>
        <v>031523</v>
      </c>
      <c r="F872" s="51" t="e">
        <f>VLOOKUP(E872,#REF!,8,FALSE)</f>
        <v>#REF!</v>
      </c>
      <c r="G872" s="51" t="e">
        <f>VLOOKUP(E872,#REF!,9,FALSE)</f>
        <v>#REF!</v>
      </c>
      <c r="H872" s="52">
        <v>896264</v>
      </c>
      <c r="I872" s="51" t="s">
        <v>4838</v>
      </c>
      <c r="J872" s="53">
        <v>4.3</v>
      </c>
      <c r="K872" s="53">
        <v>3.8999969999999999</v>
      </c>
      <c r="L872" s="53">
        <v>2.4340815178571429</v>
      </c>
      <c r="M872" s="53">
        <v>2.4340815520833332</v>
      </c>
      <c r="N872" s="53">
        <f t="shared" si="70"/>
        <v>1635.7028029999999</v>
      </c>
      <c r="O872" s="53" t="e">
        <f>VLOOKUP(E872,#REF!,29,FALSE)</f>
        <v>#REF!</v>
      </c>
      <c r="P872" s="53" t="e">
        <f t="shared" si="71"/>
        <v>#REF!</v>
      </c>
      <c r="Q872" s="53">
        <v>0</v>
      </c>
    </row>
    <row r="873" spans="1:17">
      <c r="A873" s="51" t="s">
        <v>5380</v>
      </c>
      <c r="B873" s="51">
        <f t="shared" si="67"/>
        <v>2</v>
      </c>
      <c r="C873" s="51">
        <f t="shared" si="68"/>
        <v>672</v>
      </c>
      <c r="D873" s="51" t="s">
        <v>2079</v>
      </c>
      <c r="E873" s="54" t="str">
        <f t="shared" si="69"/>
        <v>031524</v>
      </c>
      <c r="F873" s="51" t="e">
        <f>VLOOKUP(E873,#REF!,8,FALSE)</f>
        <v>#REF!</v>
      </c>
      <c r="G873" s="51" t="e">
        <f>VLOOKUP(E873,#REF!,9,FALSE)</f>
        <v>#REF!</v>
      </c>
      <c r="H873" s="52">
        <v>909108</v>
      </c>
      <c r="I873" s="51" t="s">
        <v>4839</v>
      </c>
      <c r="J873" s="53">
        <v>9.4</v>
      </c>
      <c r="K873" s="53">
        <v>5.4999989999999999</v>
      </c>
      <c r="L873" s="53">
        <v>4.6150067827380949</v>
      </c>
      <c r="M873" s="53">
        <v>2.7967671160714285</v>
      </c>
      <c r="N873" s="53">
        <f t="shared" si="70"/>
        <v>1879.427502</v>
      </c>
      <c r="O873" s="53" t="e">
        <f>VLOOKUP(E873,#REF!,29,FALSE)</f>
        <v>#REF!</v>
      </c>
      <c r="P873" s="53" t="e">
        <f t="shared" si="71"/>
        <v>#REF!</v>
      </c>
      <c r="Q873" s="53">
        <v>1.8182396666666665</v>
      </c>
    </row>
    <row r="874" spans="1:17">
      <c r="A874" s="51" t="s">
        <v>5380</v>
      </c>
      <c r="B874" s="51">
        <f t="shared" si="67"/>
        <v>2</v>
      </c>
      <c r="C874" s="51">
        <f t="shared" si="68"/>
        <v>672</v>
      </c>
      <c r="D874" s="51" t="s">
        <v>2172</v>
      </c>
      <c r="E874" s="54" t="str">
        <f t="shared" si="69"/>
        <v>031667</v>
      </c>
      <c r="F874" s="51" t="e">
        <f>VLOOKUP(E874,#REF!,8,FALSE)</f>
        <v>#REF!</v>
      </c>
      <c r="G874" s="51" t="e">
        <f>VLOOKUP(E874,#REF!,9,FALSE)</f>
        <v>#REF!</v>
      </c>
      <c r="H874" s="52">
        <v>897987</v>
      </c>
      <c r="I874" s="51" t="s">
        <v>4840</v>
      </c>
      <c r="J874" s="53">
        <v>10.7</v>
      </c>
      <c r="K874" s="53">
        <v>7.8000040000000004</v>
      </c>
      <c r="L874" s="53">
        <v>4.3668713333333331</v>
      </c>
      <c r="M874" s="53">
        <v>3.2970887886904761</v>
      </c>
      <c r="N874" s="53">
        <f t="shared" si="70"/>
        <v>2215.6436659999999</v>
      </c>
      <c r="O874" s="53" t="e">
        <f>VLOOKUP(E874,#REF!,29,FALSE)</f>
        <v>#REF!</v>
      </c>
      <c r="P874" s="53" t="e">
        <f t="shared" si="71"/>
        <v>#REF!</v>
      </c>
      <c r="Q874" s="53">
        <v>1.069782544642857</v>
      </c>
    </row>
    <row r="875" spans="1:17">
      <c r="A875" s="51" t="s">
        <v>5380</v>
      </c>
      <c r="B875" s="51">
        <f t="shared" si="67"/>
        <v>2</v>
      </c>
      <c r="C875" s="51">
        <f t="shared" si="68"/>
        <v>672</v>
      </c>
      <c r="D875" s="51" t="s">
        <v>2661</v>
      </c>
      <c r="E875" s="54" t="str">
        <f t="shared" si="69"/>
        <v>032081</v>
      </c>
      <c r="F875" s="51" t="e">
        <f>VLOOKUP(E875,#REF!,8,FALSE)</f>
        <v>#REF!</v>
      </c>
      <c r="G875" s="51" t="e">
        <f>VLOOKUP(E875,#REF!,9,FALSE)</f>
        <v>#REF!</v>
      </c>
      <c r="H875" s="52">
        <v>909586</v>
      </c>
      <c r="I875" s="51" t="s">
        <v>4841</v>
      </c>
      <c r="J875" s="53">
        <v>14.1</v>
      </c>
      <c r="K875" s="53">
        <v>9.8999989999999993</v>
      </c>
      <c r="L875" s="53">
        <v>9.2848129122023817</v>
      </c>
      <c r="M875" s="53">
        <v>6.7520931770833332</v>
      </c>
      <c r="N875" s="53">
        <f t="shared" si="70"/>
        <v>4537.4066149999999</v>
      </c>
      <c r="O875" s="53" t="e">
        <f>VLOOKUP(E875,#REF!,29,FALSE)</f>
        <v>#REF!</v>
      </c>
      <c r="P875" s="53" t="e">
        <f t="shared" si="71"/>
        <v>#REF!</v>
      </c>
      <c r="Q875" s="53">
        <v>2.5327197351190485</v>
      </c>
    </row>
    <row r="876" spans="1:17">
      <c r="A876" s="51" t="s">
        <v>5380</v>
      </c>
      <c r="B876" s="51">
        <f t="shared" si="67"/>
        <v>2</v>
      </c>
      <c r="C876" s="51">
        <f t="shared" si="68"/>
        <v>672</v>
      </c>
      <c r="D876" s="51" t="s">
        <v>2656</v>
      </c>
      <c r="E876" s="54" t="str">
        <f t="shared" si="69"/>
        <v>032082</v>
      </c>
      <c r="F876" s="51" t="e">
        <f>VLOOKUP(E876,#REF!,8,FALSE)</f>
        <v>#REF!</v>
      </c>
      <c r="G876" s="51" t="e">
        <f>VLOOKUP(E876,#REF!,9,FALSE)</f>
        <v>#REF!</v>
      </c>
      <c r="H876" s="52">
        <v>909555</v>
      </c>
      <c r="I876" s="51" t="s">
        <v>4842</v>
      </c>
      <c r="J876" s="53">
        <v>15.2</v>
      </c>
      <c r="K876" s="53">
        <v>10.000000999999999</v>
      </c>
      <c r="L876" s="53">
        <v>10.461535273809524</v>
      </c>
      <c r="M876" s="53">
        <v>7.1285479553571429</v>
      </c>
      <c r="N876" s="53">
        <f t="shared" si="70"/>
        <v>4790.3842260000001</v>
      </c>
      <c r="O876" s="53" t="e">
        <f>VLOOKUP(E876,#REF!,29,FALSE)</f>
        <v>#REF!</v>
      </c>
      <c r="P876" s="53" t="e">
        <f t="shared" si="71"/>
        <v>#REF!</v>
      </c>
      <c r="Q876" s="53">
        <v>3.3329873184523806</v>
      </c>
    </row>
    <row r="877" spans="1:17">
      <c r="A877" s="51" t="s">
        <v>5380</v>
      </c>
      <c r="B877" s="51">
        <f t="shared" si="67"/>
        <v>2</v>
      </c>
      <c r="C877" s="51">
        <f t="shared" si="68"/>
        <v>672</v>
      </c>
      <c r="D877" s="51" t="s">
        <v>2658</v>
      </c>
      <c r="E877" s="54" t="str">
        <f t="shared" si="69"/>
        <v>032083</v>
      </c>
      <c r="F877" s="51" t="e">
        <f>VLOOKUP(E877,#REF!,8,FALSE)</f>
        <v>#REF!</v>
      </c>
      <c r="G877" s="51" t="e">
        <f>VLOOKUP(E877,#REF!,9,FALSE)</f>
        <v>#REF!</v>
      </c>
      <c r="H877" s="52">
        <v>909556</v>
      </c>
      <c r="I877" s="51" t="s">
        <v>4843</v>
      </c>
      <c r="J877" s="53">
        <v>13.9</v>
      </c>
      <c r="K877" s="53">
        <v>9.7999989999999997</v>
      </c>
      <c r="L877" s="53">
        <v>8.6884652053571436</v>
      </c>
      <c r="M877" s="53">
        <v>6.3445892678571427</v>
      </c>
      <c r="N877" s="53">
        <f t="shared" si="70"/>
        <v>4263.5639879999999</v>
      </c>
      <c r="O877" s="53" t="e">
        <f>VLOOKUP(E877,#REF!,29,FALSE)</f>
        <v>#REF!</v>
      </c>
      <c r="P877" s="53" t="e">
        <f t="shared" si="71"/>
        <v>#REF!</v>
      </c>
      <c r="Q877" s="53">
        <v>2.3438759375000005</v>
      </c>
    </row>
    <row r="878" spans="1:17">
      <c r="A878" s="51" t="s">
        <v>5380</v>
      </c>
      <c r="B878" s="51">
        <f t="shared" si="67"/>
        <v>2</v>
      </c>
      <c r="C878" s="51">
        <f t="shared" si="68"/>
        <v>672</v>
      </c>
      <c r="D878" s="51" t="s">
        <v>2486</v>
      </c>
      <c r="E878" s="54" t="str">
        <f t="shared" si="69"/>
        <v>032342</v>
      </c>
      <c r="F878" s="51" t="e">
        <f>VLOOKUP(E878,#REF!,8,FALSE)</f>
        <v>#REF!</v>
      </c>
      <c r="G878" s="51" t="e">
        <f>VLOOKUP(E878,#REF!,9,FALSE)</f>
        <v>#REF!</v>
      </c>
      <c r="H878" s="52">
        <v>909535</v>
      </c>
      <c r="I878" s="51" t="s">
        <v>4844</v>
      </c>
      <c r="J878" s="53">
        <v>5.9</v>
      </c>
      <c r="K878" s="53">
        <v>5.9</v>
      </c>
      <c r="L878" s="53">
        <v>3.9622205744047623</v>
      </c>
      <c r="M878" s="53">
        <v>3.9622205744047623</v>
      </c>
      <c r="N878" s="53">
        <f t="shared" si="70"/>
        <v>2662.6122260000002</v>
      </c>
      <c r="O878" s="53" t="e">
        <f>VLOOKUP(E878,#REF!,29,FALSE)</f>
        <v>#REF!</v>
      </c>
      <c r="P878" s="53" t="e">
        <f t="shared" si="71"/>
        <v>#REF!</v>
      </c>
      <c r="Q878" s="53">
        <v>0</v>
      </c>
    </row>
    <row r="879" spans="1:17">
      <c r="A879" s="51" t="s">
        <v>5380</v>
      </c>
      <c r="B879" s="51">
        <f t="shared" si="67"/>
        <v>2</v>
      </c>
      <c r="C879" s="51">
        <f t="shared" si="68"/>
        <v>672</v>
      </c>
      <c r="D879" s="51" t="s">
        <v>2488</v>
      </c>
      <c r="E879" s="54" t="str">
        <f t="shared" si="69"/>
        <v>032343</v>
      </c>
      <c r="F879" s="51" t="e">
        <f>VLOOKUP(E879,#REF!,8,FALSE)</f>
        <v>#REF!</v>
      </c>
      <c r="G879" s="51" t="e">
        <f>VLOOKUP(E879,#REF!,9,FALSE)</f>
        <v>#REF!</v>
      </c>
      <c r="H879" s="52">
        <v>910155</v>
      </c>
      <c r="I879" s="51" t="s">
        <v>4845</v>
      </c>
      <c r="J879" s="53">
        <v>13.1</v>
      </c>
      <c r="K879" s="53">
        <v>13.1</v>
      </c>
      <c r="L879" s="53">
        <v>8.0733698363095243</v>
      </c>
      <c r="M879" s="53">
        <v>8.0733698363095243</v>
      </c>
      <c r="N879" s="53">
        <f t="shared" si="70"/>
        <v>5425.3045300000003</v>
      </c>
      <c r="O879" s="53" t="e">
        <f>VLOOKUP(E879,#REF!,29,FALSE)</f>
        <v>#REF!</v>
      </c>
      <c r="P879" s="53" t="e">
        <f t="shared" si="71"/>
        <v>#REF!</v>
      </c>
      <c r="Q879" s="53">
        <v>0</v>
      </c>
    </row>
    <row r="880" spans="1:17">
      <c r="A880" s="51" t="s">
        <v>5380</v>
      </c>
      <c r="B880" s="51">
        <f t="shared" si="67"/>
        <v>2</v>
      </c>
      <c r="C880" s="51">
        <f t="shared" si="68"/>
        <v>672</v>
      </c>
      <c r="D880" s="51" t="s">
        <v>2394</v>
      </c>
      <c r="E880" s="54" t="str">
        <f t="shared" si="69"/>
        <v>032344</v>
      </c>
      <c r="F880" s="51" t="e">
        <f>VLOOKUP(E880,#REF!,8,FALSE)</f>
        <v>#REF!</v>
      </c>
      <c r="G880" s="51" t="e">
        <f>VLOOKUP(E880,#REF!,9,FALSE)</f>
        <v>#REF!</v>
      </c>
      <c r="H880" s="52">
        <v>909499</v>
      </c>
      <c r="I880" s="51" t="s">
        <v>4846</v>
      </c>
      <c r="J880" s="53">
        <v>11.6</v>
      </c>
      <c r="K880" s="53">
        <v>11.6</v>
      </c>
      <c r="L880" s="53">
        <v>6.082157046130952</v>
      </c>
      <c r="M880" s="53">
        <v>6.082157046130952</v>
      </c>
      <c r="N880" s="53">
        <f t="shared" si="70"/>
        <v>4087.209535</v>
      </c>
      <c r="O880" s="53" t="e">
        <f>VLOOKUP(E880,#REF!,29,FALSE)</f>
        <v>#REF!</v>
      </c>
      <c r="P880" s="53" t="e">
        <f t="shared" si="71"/>
        <v>#REF!</v>
      </c>
      <c r="Q880" s="53">
        <v>0</v>
      </c>
    </row>
    <row r="881" spans="1:17">
      <c r="A881" s="51" t="s">
        <v>5380</v>
      </c>
      <c r="B881" s="51">
        <f t="shared" si="67"/>
        <v>2</v>
      </c>
      <c r="C881" s="51">
        <f t="shared" si="68"/>
        <v>672</v>
      </c>
      <c r="D881" s="51" t="s">
        <v>2398</v>
      </c>
      <c r="E881" s="54" t="str">
        <f t="shared" si="69"/>
        <v>032345</v>
      </c>
      <c r="F881" s="51" t="e">
        <f>VLOOKUP(E881,#REF!,8,FALSE)</f>
        <v>#REF!</v>
      </c>
      <c r="G881" s="51" t="e">
        <f>VLOOKUP(E881,#REF!,9,FALSE)</f>
        <v>#REF!</v>
      </c>
      <c r="H881" s="52">
        <v>909536</v>
      </c>
      <c r="I881" s="51" t="s">
        <v>4847</v>
      </c>
      <c r="J881" s="53">
        <v>9</v>
      </c>
      <c r="K881" s="53">
        <v>9</v>
      </c>
      <c r="L881" s="53">
        <v>6.3027490342261903</v>
      </c>
      <c r="M881" s="53">
        <v>6.3027490342261903</v>
      </c>
      <c r="N881" s="53">
        <f t="shared" si="70"/>
        <v>4235.4473509999998</v>
      </c>
      <c r="O881" s="53" t="e">
        <f>VLOOKUP(E881,#REF!,29,FALSE)</f>
        <v>#REF!</v>
      </c>
      <c r="P881" s="53" t="e">
        <f t="shared" si="71"/>
        <v>#REF!</v>
      </c>
      <c r="Q881" s="53">
        <v>0</v>
      </c>
    </row>
    <row r="882" spans="1:17">
      <c r="A882" s="51" t="s">
        <v>5380</v>
      </c>
      <c r="B882" s="51">
        <f t="shared" si="67"/>
        <v>2</v>
      </c>
      <c r="C882" s="51">
        <f t="shared" si="68"/>
        <v>672</v>
      </c>
      <c r="D882" s="51" t="s">
        <v>2382</v>
      </c>
      <c r="E882" s="54" t="str">
        <f t="shared" si="69"/>
        <v>032346</v>
      </c>
      <c r="F882" s="51" t="e">
        <f>VLOOKUP(E882,#REF!,8,FALSE)</f>
        <v>#REF!</v>
      </c>
      <c r="G882" s="51" t="e">
        <f>VLOOKUP(E882,#REF!,9,FALSE)</f>
        <v>#REF!</v>
      </c>
      <c r="H882" s="52">
        <v>909537</v>
      </c>
      <c r="I882" s="51" t="s">
        <v>4848</v>
      </c>
      <c r="J882" s="53">
        <v>13.5</v>
      </c>
      <c r="K882" s="53">
        <v>13.5</v>
      </c>
      <c r="L882" s="53">
        <v>8.2309509851190477</v>
      </c>
      <c r="M882" s="53">
        <v>8.2309509851190477</v>
      </c>
      <c r="N882" s="53">
        <f t="shared" si="70"/>
        <v>5531.1990619999997</v>
      </c>
      <c r="O882" s="53" t="e">
        <f>VLOOKUP(E882,#REF!,29,FALSE)</f>
        <v>#REF!</v>
      </c>
      <c r="P882" s="53" t="e">
        <f t="shared" si="71"/>
        <v>#REF!</v>
      </c>
      <c r="Q882" s="53">
        <v>0</v>
      </c>
    </row>
    <row r="883" spans="1:17">
      <c r="A883" s="51" t="s">
        <v>5380</v>
      </c>
      <c r="B883" s="51">
        <f t="shared" si="67"/>
        <v>2</v>
      </c>
      <c r="C883" s="51">
        <f t="shared" si="68"/>
        <v>672</v>
      </c>
      <c r="D883" s="51" t="s">
        <v>2400</v>
      </c>
      <c r="E883" s="54" t="str">
        <f t="shared" si="69"/>
        <v>032347</v>
      </c>
      <c r="F883" s="51" t="e">
        <f>VLOOKUP(E883,#REF!,8,FALSE)</f>
        <v>#REF!</v>
      </c>
      <c r="G883" s="51" t="e">
        <f>VLOOKUP(E883,#REF!,9,FALSE)</f>
        <v>#REF!</v>
      </c>
      <c r="H883" s="52">
        <v>909538</v>
      </c>
      <c r="I883" s="51" t="s">
        <v>4849</v>
      </c>
      <c r="J883" s="53">
        <v>7.7</v>
      </c>
      <c r="K883" s="53">
        <v>7.7</v>
      </c>
      <c r="L883" s="53">
        <v>5.0845047797619047</v>
      </c>
      <c r="M883" s="53">
        <v>5.0845047797619047</v>
      </c>
      <c r="N883" s="53">
        <f t="shared" si="70"/>
        <v>3416.7872120000002</v>
      </c>
      <c r="O883" s="53" t="e">
        <f>VLOOKUP(E883,#REF!,29,FALSE)</f>
        <v>#REF!</v>
      </c>
      <c r="P883" s="53" t="e">
        <f t="shared" si="71"/>
        <v>#REF!</v>
      </c>
      <c r="Q883" s="53">
        <v>0</v>
      </c>
    </row>
    <row r="884" spans="1:17">
      <c r="A884" s="51" t="s">
        <v>5380</v>
      </c>
      <c r="B884" s="51">
        <f t="shared" si="67"/>
        <v>2</v>
      </c>
      <c r="C884" s="51">
        <f t="shared" si="68"/>
        <v>672</v>
      </c>
      <c r="D884" s="51" t="s">
        <v>2386</v>
      </c>
      <c r="E884" s="54" t="str">
        <f t="shared" si="69"/>
        <v>032348</v>
      </c>
      <c r="F884" s="51" t="e">
        <f>VLOOKUP(E884,#REF!,8,FALSE)</f>
        <v>#REF!</v>
      </c>
      <c r="G884" s="51" t="e">
        <f>VLOOKUP(E884,#REF!,9,FALSE)</f>
        <v>#REF!</v>
      </c>
      <c r="H884" s="52">
        <v>909539</v>
      </c>
      <c r="I884" s="51" t="s">
        <v>4850</v>
      </c>
      <c r="J884" s="53">
        <v>7.9</v>
      </c>
      <c r="K884" s="53">
        <v>7.9</v>
      </c>
      <c r="L884" s="53">
        <v>5.4573818348214287</v>
      </c>
      <c r="M884" s="53">
        <v>5.4573818348214287</v>
      </c>
      <c r="N884" s="53">
        <f t="shared" si="70"/>
        <v>3667.3605929999999</v>
      </c>
      <c r="O884" s="53" t="e">
        <f>VLOOKUP(E884,#REF!,29,FALSE)</f>
        <v>#REF!</v>
      </c>
      <c r="P884" s="53" t="e">
        <f t="shared" si="71"/>
        <v>#REF!</v>
      </c>
      <c r="Q884" s="53">
        <v>0</v>
      </c>
    </row>
    <row r="885" spans="1:17">
      <c r="A885" s="51" t="s">
        <v>5380</v>
      </c>
      <c r="B885" s="51">
        <f t="shared" si="67"/>
        <v>2</v>
      </c>
      <c r="C885" s="51">
        <f t="shared" si="68"/>
        <v>672</v>
      </c>
      <c r="D885" s="51" t="s">
        <v>2407</v>
      </c>
      <c r="E885" s="54" t="str">
        <f t="shared" si="69"/>
        <v>032357</v>
      </c>
      <c r="F885" s="51" t="e">
        <f>VLOOKUP(E885,#REF!,8,FALSE)</f>
        <v>#REF!</v>
      </c>
      <c r="G885" s="51" t="e">
        <f>VLOOKUP(E885,#REF!,9,FALSE)</f>
        <v>#REF!</v>
      </c>
      <c r="H885" s="52">
        <v>910134</v>
      </c>
      <c r="I885" s="51" t="s">
        <v>4851</v>
      </c>
      <c r="J885" s="53">
        <v>13.6</v>
      </c>
      <c r="K885" s="53">
        <v>13.6</v>
      </c>
      <c r="L885" s="53">
        <v>9.3395701532738098</v>
      </c>
      <c r="M885" s="53">
        <v>9.3395701532738098</v>
      </c>
      <c r="N885" s="53">
        <f t="shared" si="70"/>
        <v>6276.191143</v>
      </c>
      <c r="O885" s="53" t="e">
        <f>VLOOKUP(E885,#REF!,29,FALSE)</f>
        <v>#REF!</v>
      </c>
      <c r="P885" s="53" t="e">
        <f t="shared" si="71"/>
        <v>#REF!</v>
      </c>
      <c r="Q885" s="53">
        <v>0</v>
      </c>
    </row>
    <row r="886" spans="1:17">
      <c r="A886" s="51" t="s">
        <v>5380</v>
      </c>
      <c r="B886" s="51">
        <f t="shared" si="67"/>
        <v>2</v>
      </c>
      <c r="C886" s="51">
        <f t="shared" si="68"/>
        <v>672</v>
      </c>
      <c r="D886" s="51" t="s">
        <v>2405</v>
      </c>
      <c r="E886" s="54" t="str">
        <f t="shared" si="69"/>
        <v>032358</v>
      </c>
      <c r="F886" s="51" t="e">
        <f>VLOOKUP(E886,#REF!,8,FALSE)</f>
        <v>#REF!</v>
      </c>
      <c r="G886" s="51" t="e">
        <f>VLOOKUP(E886,#REF!,9,FALSE)</f>
        <v>#REF!</v>
      </c>
      <c r="H886" s="52">
        <v>910136</v>
      </c>
      <c r="I886" s="51" t="s">
        <v>4852</v>
      </c>
      <c r="J886" s="53">
        <v>13.6</v>
      </c>
      <c r="K886" s="53">
        <v>13.6</v>
      </c>
      <c r="L886" s="53">
        <v>7.1299600863095236</v>
      </c>
      <c r="M886" s="53">
        <v>7.1299600863095236</v>
      </c>
      <c r="N886" s="53">
        <f t="shared" si="70"/>
        <v>4791.3331779999999</v>
      </c>
      <c r="O886" s="53" t="e">
        <f>VLOOKUP(E886,#REF!,29,FALSE)</f>
        <v>#REF!</v>
      </c>
      <c r="P886" s="53" t="e">
        <f t="shared" si="71"/>
        <v>#REF!</v>
      </c>
      <c r="Q886" s="53">
        <v>0</v>
      </c>
    </row>
    <row r="887" spans="1:17">
      <c r="A887" s="51" t="s">
        <v>5380</v>
      </c>
      <c r="B887" s="51">
        <f t="shared" si="67"/>
        <v>2</v>
      </c>
      <c r="C887" s="51">
        <f t="shared" si="68"/>
        <v>672</v>
      </c>
      <c r="D887" s="51" t="s">
        <v>2403</v>
      </c>
      <c r="E887" s="54" t="str">
        <f t="shared" si="69"/>
        <v>032359</v>
      </c>
      <c r="F887" s="51" t="e">
        <f>VLOOKUP(E887,#REF!,8,FALSE)</f>
        <v>#REF!</v>
      </c>
      <c r="G887" s="51" t="e">
        <f>VLOOKUP(E887,#REF!,9,FALSE)</f>
        <v>#REF!</v>
      </c>
      <c r="H887" s="52">
        <v>910138</v>
      </c>
      <c r="I887" s="51" t="s">
        <v>4853</v>
      </c>
      <c r="J887" s="53">
        <v>13.6</v>
      </c>
      <c r="K887" s="53">
        <v>13.6</v>
      </c>
      <c r="L887" s="53">
        <v>4.9365584032738097</v>
      </c>
      <c r="M887" s="53">
        <v>4.9365584032738097</v>
      </c>
      <c r="N887" s="53">
        <f t="shared" si="70"/>
        <v>3317.3672470000001</v>
      </c>
      <c r="O887" s="53" t="e">
        <f>VLOOKUP(E887,#REF!,29,FALSE)</f>
        <v>#REF!</v>
      </c>
      <c r="P887" s="53" t="e">
        <f t="shared" si="71"/>
        <v>#REF!</v>
      </c>
      <c r="Q887" s="53">
        <v>0</v>
      </c>
    </row>
    <row r="888" spans="1:17">
      <c r="A888" s="51" t="s">
        <v>5380</v>
      </c>
      <c r="B888" s="51">
        <f t="shared" si="67"/>
        <v>2</v>
      </c>
      <c r="C888" s="51">
        <f t="shared" si="68"/>
        <v>672</v>
      </c>
      <c r="D888" s="51" t="s">
        <v>945</v>
      </c>
      <c r="E888" s="54" t="str">
        <f t="shared" si="69"/>
        <v>030282</v>
      </c>
      <c r="F888" s="51" t="e">
        <f>VLOOKUP(E888,#REF!,8,FALSE)</f>
        <v>#REF!</v>
      </c>
      <c r="G888" s="51" t="e">
        <f>VLOOKUP(E888,#REF!,9,FALSE)</f>
        <v>#REF!</v>
      </c>
      <c r="H888" s="52">
        <v>20062</v>
      </c>
      <c r="I888" s="51" t="s">
        <v>4854</v>
      </c>
      <c r="J888" s="53">
        <v>11.6</v>
      </c>
      <c r="K888" s="53">
        <v>11</v>
      </c>
      <c r="L888" s="53">
        <v>9.5575792470238099</v>
      </c>
      <c r="M888" s="53">
        <v>9.5575792470238099</v>
      </c>
      <c r="N888" s="53">
        <f t="shared" si="70"/>
        <v>6422.6932539999998</v>
      </c>
      <c r="O888" s="53" t="e">
        <f>VLOOKUP(E888,#REF!,29,FALSE)</f>
        <v>#REF!</v>
      </c>
      <c r="P888" s="53" t="e">
        <f t="shared" si="71"/>
        <v>#REF!</v>
      </c>
      <c r="Q888" s="53">
        <v>0</v>
      </c>
    </row>
    <row r="889" spans="1:17">
      <c r="A889" s="51" t="s">
        <v>5380</v>
      </c>
      <c r="B889" s="51">
        <f t="shared" si="67"/>
        <v>2</v>
      </c>
      <c r="C889" s="51">
        <f t="shared" si="68"/>
        <v>672</v>
      </c>
      <c r="D889" s="51" t="s">
        <v>976</v>
      </c>
      <c r="E889" s="54" t="str">
        <f t="shared" si="69"/>
        <v>030295</v>
      </c>
      <c r="F889" s="51" t="e">
        <f>VLOOKUP(E889,#REF!,8,FALSE)</f>
        <v>#REF!</v>
      </c>
      <c r="G889" s="51" t="e">
        <f>VLOOKUP(E889,#REF!,9,FALSE)</f>
        <v>#REF!</v>
      </c>
      <c r="H889" s="52">
        <v>889183</v>
      </c>
      <c r="I889" s="51" t="s">
        <v>4855</v>
      </c>
      <c r="J889" s="53">
        <v>8.26</v>
      </c>
      <c r="K889" s="53">
        <v>8</v>
      </c>
      <c r="L889" s="53">
        <v>8.2560518005952392</v>
      </c>
      <c r="M889" s="53">
        <v>8.2560518005952392</v>
      </c>
      <c r="N889" s="53">
        <f t="shared" si="70"/>
        <v>5548.0668100000012</v>
      </c>
      <c r="O889" s="53" t="e">
        <f>VLOOKUP(E889,#REF!,29,FALSE)</f>
        <v>#REF!</v>
      </c>
      <c r="P889" s="53" t="e">
        <f t="shared" si="71"/>
        <v>#REF!</v>
      </c>
      <c r="Q889" s="53">
        <v>0</v>
      </c>
    </row>
    <row r="890" spans="1:17">
      <c r="A890" s="51" t="s">
        <v>5380</v>
      </c>
      <c r="B890" s="51">
        <f t="shared" si="67"/>
        <v>2</v>
      </c>
      <c r="C890" s="51">
        <f t="shared" si="68"/>
        <v>672</v>
      </c>
      <c r="D890" s="51" t="s">
        <v>933</v>
      </c>
      <c r="E890" s="54" t="str">
        <f t="shared" si="69"/>
        <v>030299</v>
      </c>
      <c r="F890" s="51" t="e">
        <f>VLOOKUP(E890,#REF!,8,FALSE)</f>
        <v>#REF!</v>
      </c>
      <c r="G890" s="51" t="e">
        <f>VLOOKUP(E890,#REF!,9,FALSE)</f>
        <v>#REF!</v>
      </c>
      <c r="H890" s="52">
        <v>20034</v>
      </c>
      <c r="I890" s="51" t="s">
        <v>4856</v>
      </c>
      <c r="J890" s="53">
        <v>19.79</v>
      </c>
      <c r="K890" s="53">
        <v>19</v>
      </c>
      <c r="L890" s="53">
        <v>13.770131062499999</v>
      </c>
      <c r="M890" s="53">
        <v>13.770131062499999</v>
      </c>
      <c r="N890" s="53">
        <f t="shared" si="70"/>
        <v>9253.5280739999998</v>
      </c>
      <c r="O890" s="53" t="e">
        <f>VLOOKUP(E890,#REF!,29,FALSE)</f>
        <v>#REF!</v>
      </c>
      <c r="P890" s="53" t="e">
        <f t="shared" si="71"/>
        <v>#REF!</v>
      </c>
      <c r="Q890" s="53">
        <v>0</v>
      </c>
    </row>
    <row r="891" spans="1:17">
      <c r="A891" s="51" t="s">
        <v>5380</v>
      </c>
      <c r="B891" s="51">
        <f t="shared" si="67"/>
        <v>2</v>
      </c>
      <c r="C891" s="51">
        <f t="shared" si="68"/>
        <v>672</v>
      </c>
      <c r="D891" s="51" t="s">
        <v>2927</v>
      </c>
      <c r="E891" s="54" t="str">
        <f t="shared" si="69"/>
        <v>033686</v>
      </c>
      <c r="F891" s="51" t="e">
        <f>VLOOKUP(E891,#REF!,8,FALSE)</f>
        <v>#REF!</v>
      </c>
      <c r="G891" s="51" t="e">
        <f>VLOOKUP(E891,#REF!,9,FALSE)</f>
        <v>#REF!</v>
      </c>
      <c r="H891" s="52">
        <v>910082</v>
      </c>
      <c r="I891" s="51" t="s">
        <v>4857</v>
      </c>
      <c r="J891" s="53">
        <v>15.3</v>
      </c>
      <c r="K891" s="53">
        <v>12.2</v>
      </c>
      <c r="L891" s="53">
        <v>9.3073035639880946</v>
      </c>
      <c r="M891" s="53">
        <v>9.3073035639880946</v>
      </c>
      <c r="N891" s="53">
        <f t="shared" si="70"/>
        <v>6254.5079949999999</v>
      </c>
      <c r="O891" s="53" t="e">
        <f>VLOOKUP(E891,#REF!,29,FALSE)</f>
        <v>#REF!</v>
      </c>
      <c r="P891" s="53" t="e">
        <f t="shared" si="71"/>
        <v>#REF!</v>
      </c>
      <c r="Q891" s="53">
        <v>0</v>
      </c>
    </row>
    <row r="892" spans="1:17">
      <c r="A892" s="51" t="s">
        <v>5380</v>
      </c>
      <c r="B892" s="51">
        <f t="shared" si="67"/>
        <v>2</v>
      </c>
      <c r="C892" s="51">
        <f t="shared" si="68"/>
        <v>672</v>
      </c>
      <c r="D892" s="51" t="s">
        <v>1354</v>
      </c>
      <c r="E892" s="54" t="str">
        <f t="shared" si="69"/>
        <v>030838</v>
      </c>
      <c r="F892" s="51" t="e">
        <f>VLOOKUP(E892,#REF!,8,FALSE)</f>
        <v>#REF!</v>
      </c>
      <c r="G892" s="51" t="e">
        <f>VLOOKUP(E892,#REF!,9,FALSE)</f>
        <v>#REF!</v>
      </c>
      <c r="H892" s="52">
        <v>892119</v>
      </c>
      <c r="I892" s="51" t="s">
        <v>1355</v>
      </c>
      <c r="J892" s="53">
        <v>14.2</v>
      </c>
      <c r="K892" s="53">
        <v>14.799999</v>
      </c>
      <c r="L892" s="53">
        <v>11.43403772172619</v>
      </c>
      <c r="M892" s="53">
        <v>11.434037729166667</v>
      </c>
      <c r="N892" s="53">
        <f t="shared" si="70"/>
        <v>7683.6733539999996</v>
      </c>
      <c r="O892" s="53" t="e">
        <f>VLOOKUP(E892,#REF!,29,FALSE)</f>
        <v>#REF!</v>
      </c>
      <c r="P892" s="53" t="e">
        <f t="shared" si="71"/>
        <v>#REF!</v>
      </c>
      <c r="Q892" s="53">
        <v>0</v>
      </c>
    </row>
    <row r="893" spans="1:17">
      <c r="A893" s="51" t="s">
        <v>5380</v>
      </c>
      <c r="B893" s="51">
        <f t="shared" si="67"/>
        <v>2</v>
      </c>
      <c r="C893" s="51">
        <f t="shared" si="68"/>
        <v>672</v>
      </c>
      <c r="D893" s="51" t="s">
        <v>968</v>
      </c>
      <c r="E893" s="54" t="str">
        <f t="shared" si="69"/>
        <v>030121</v>
      </c>
      <c r="F893" s="51" t="e">
        <f>VLOOKUP(E893,#REF!,8,FALSE)</f>
        <v>#REF!</v>
      </c>
      <c r="G893" s="51" t="e">
        <f>VLOOKUP(E893,#REF!,9,FALSE)</f>
        <v>#REF!</v>
      </c>
      <c r="H893" s="52">
        <v>8958</v>
      </c>
      <c r="I893" s="51" t="s">
        <v>4858</v>
      </c>
      <c r="J893" s="53">
        <v>6.92</v>
      </c>
      <c r="K893" s="53">
        <v>6</v>
      </c>
      <c r="L893" s="53">
        <v>5.9796117202380952</v>
      </c>
      <c r="M893" s="53">
        <v>5.9796117202380952</v>
      </c>
      <c r="N893" s="53">
        <f t="shared" si="70"/>
        <v>4018.2990759999998</v>
      </c>
      <c r="O893" s="53" t="e">
        <f>VLOOKUP(E893,#REF!,29,FALSE)</f>
        <v>#REF!</v>
      </c>
      <c r="P893" s="53" t="e">
        <f t="shared" si="71"/>
        <v>#REF!</v>
      </c>
      <c r="Q893" s="53">
        <v>0</v>
      </c>
    </row>
    <row r="894" spans="1:17">
      <c r="A894" s="51" t="s">
        <v>5380</v>
      </c>
      <c r="B894" s="51">
        <f t="shared" si="67"/>
        <v>2</v>
      </c>
      <c r="C894" s="51">
        <f t="shared" si="68"/>
        <v>672</v>
      </c>
      <c r="D894" s="51" t="s">
        <v>956</v>
      </c>
      <c r="E894" s="54" t="str">
        <f t="shared" si="69"/>
        <v>030333</v>
      </c>
      <c r="F894" s="51" t="e">
        <f>VLOOKUP(E894,#REF!,8,FALSE)</f>
        <v>#REF!</v>
      </c>
      <c r="G894" s="51" t="e">
        <f>VLOOKUP(E894,#REF!,9,FALSE)</f>
        <v>#REF!</v>
      </c>
      <c r="H894" s="52">
        <v>8983</v>
      </c>
      <c r="I894" s="51" t="s">
        <v>4859</v>
      </c>
      <c r="J894" s="53">
        <v>6.56</v>
      </c>
      <c r="K894" s="53">
        <v>6</v>
      </c>
      <c r="L894" s="53">
        <v>7.9268369851190474</v>
      </c>
      <c r="M894" s="53">
        <v>7.9268369851190474</v>
      </c>
      <c r="N894" s="53">
        <f t="shared" si="70"/>
        <v>5326.8344539999998</v>
      </c>
      <c r="O894" s="53" t="e">
        <f>VLOOKUP(E894,#REF!,29,FALSE)</f>
        <v>#REF!</v>
      </c>
      <c r="P894" s="53" t="e">
        <f t="shared" si="71"/>
        <v>#REF!</v>
      </c>
      <c r="Q894" s="53">
        <v>0</v>
      </c>
    </row>
    <row r="895" spans="1:17">
      <c r="A895" s="51" t="s">
        <v>5380</v>
      </c>
      <c r="B895" s="51">
        <f t="shared" si="67"/>
        <v>2</v>
      </c>
      <c r="C895" s="51">
        <f t="shared" si="68"/>
        <v>672</v>
      </c>
      <c r="D895" s="51" t="s">
        <v>965</v>
      </c>
      <c r="E895" s="54" t="str">
        <f t="shared" si="69"/>
        <v>030340</v>
      </c>
      <c r="F895" s="51" t="e">
        <f>VLOOKUP(E895,#REF!,8,FALSE)</f>
        <v>#REF!</v>
      </c>
      <c r="G895" s="51" t="e">
        <f>VLOOKUP(E895,#REF!,9,FALSE)</f>
        <v>#REF!</v>
      </c>
      <c r="H895" s="52">
        <v>20064</v>
      </c>
      <c r="I895" s="51" t="s">
        <v>4860</v>
      </c>
      <c r="J895" s="53">
        <v>11.75</v>
      </c>
      <c r="K895" s="53">
        <v>11</v>
      </c>
      <c r="L895" s="53">
        <v>9.0517564389880967</v>
      </c>
      <c r="M895" s="53">
        <v>9.0517564389880967</v>
      </c>
      <c r="N895" s="53">
        <f t="shared" si="70"/>
        <v>6082.7803270000013</v>
      </c>
      <c r="O895" s="53" t="e">
        <f>VLOOKUP(E895,#REF!,29,FALSE)</f>
        <v>#REF!</v>
      </c>
      <c r="P895" s="53" t="e">
        <f t="shared" si="71"/>
        <v>#REF!</v>
      </c>
      <c r="Q895" s="53">
        <v>0</v>
      </c>
    </row>
    <row r="896" spans="1:17">
      <c r="A896" s="51" t="s">
        <v>5380</v>
      </c>
      <c r="B896" s="51">
        <f t="shared" si="67"/>
        <v>2</v>
      </c>
      <c r="C896" s="51">
        <f t="shared" si="68"/>
        <v>672</v>
      </c>
      <c r="D896" s="51" t="s">
        <v>1074</v>
      </c>
      <c r="E896" s="54" t="str">
        <f t="shared" si="69"/>
        <v>030498</v>
      </c>
      <c r="F896" s="51" t="e">
        <f>VLOOKUP(E896,#REF!,8,FALSE)</f>
        <v>#REF!</v>
      </c>
      <c r="G896" s="51" t="e">
        <f>VLOOKUP(E896,#REF!,9,FALSE)</f>
        <v>#REF!</v>
      </c>
      <c r="H896" s="52">
        <v>890655</v>
      </c>
      <c r="I896" s="51" t="s">
        <v>4861</v>
      </c>
      <c r="J896" s="53">
        <v>12.3</v>
      </c>
      <c r="K896" s="53">
        <v>14.000000999999999</v>
      </c>
      <c r="L896" s="53">
        <v>8.0903570014880959</v>
      </c>
      <c r="M896" s="53">
        <v>8.0903570014880959</v>
      </c>
      <c r="N896" s="53">
        <f t="shared" si="70"/>
        <v>5436.7199050000008</v>
      </c>
      <c r="O896" s="53" t="e">
        <f>VLOOKUP(E896,#REF!,29,FALSE)</f>
        <v>#REF!</v>
      </c>
      <c r="P896" s="53" t="e">
        <f t="shared" si="71"/>
        <v>#REF!</v>
      </c>
      <c r="Q896" s="53">
        <v>0</v>
      </c>
    </row>
    <row r="897" spans="1:17">
      <c r="A897" s="51" t="s">
        <v>5380</v>
      </c>
      <c r="B897" s="51">
        <f t="shared" si="67"/>
        <v>2</v>
      </c>
      <c r="C897" s="51">
        <f t="shared" si="68"/>
        <v>672</v>
      </c>
      <c r="D897" s="51" t="s">
        <v>1263</v>
      </c>
      <c r="E897" s="54" t="str">
        <f t="shared" si="69"/>
        <v>030500</v>
      </c>
      <c r="F897" s="51" t="e">
        <f>VLOOKUP(E897,#REF!,8,FALSE)</f>
        <v>#REF!</v>
      </c>
      <c r="G897" s="51" t="e">
        <f>VLOOKUP(E897,#REF!,9,FALSE)</f>
        <v>#REF!</v>
      </c>
      <c r="H897" s="52">
        <v>890752</v>
      </c>
      <c r="I897" s="51" t="s">
        <v>4862</v>
      </c>
      <c r="J897" s="53">
        <v>15</v>
      </c>
      <c r="K897" s="53">
        <v>14</v>
      </c>
      <c r="L897" s="53">
        <v>8.571879662202381</v>
      </c>
      <c r="M897" s="53">
        <v>8.571879662202381</v>
      </c>
      <c r="N897" s="53">
        <f t="shared" si="70"/>
        <v>5760.3031330000003</v>
      </c>
      <c r="O897" s="53" t="e">
        <f>VLOOKUP(E897,#REF!,29,FALSE)</f>
        <v>#REF!</v>
      </c>
      <c r="P897" s="53" t="e">
        <f t="shared" si="71"/>
        <v>#REF!</v>
      </c>
      <c r="Q897" s="53">
        <v>0</v>
      </c>
    </row>
    <row r="898" spans="1:17">
      <c r="A898" s="51" t="s">
        <v>5380</v>
      </c>
      <c r="B898" s="51">
        <f t="shared" si="67"/>
        <v>2</v>
      </c>
      <c r="C898" s="51">
        <f t="shared" si="68"/>
        <v>672</v>
      </c>
      <c r="D898" s="51" t="s">
        <v>1264</v>
      </c>
      <c r="E898" s="54" t="str">
        <f t="shared" si="69"/>
        <v>030501</v>
      </c>
      <c r="F898" s="51" t="e">
        <f>VLOOKUP(E898,#REF!,8,FALSE)</f>
        <v>#REF!</v>
      </c>
      <c r="G898" s="51" t="e">
        <f>VLOOKUP(E898,#REF!,9,FALSE)</f>
        <v>#REF!</v>
      </c>
      <c r="H898" s="52">
        <v>8984</v>
      </c>
      <c r="I898" s="51" t="s">
        <v>1265</v>
      </c>
      <c r="J898" s="53">
        <v>8.4</v>
      </c>
      <c r="K898" s="53">
        <v>8.4</v>
      </c>
      <c r="L898" s="53">
        <v>7.6111817425595234</v>
      </c>
      <c r="M898" s="53">
        <v>7.6111817425595234</v>
      </c>
      <c r="N898" s="53">
        <f t="shared" si="70"/>
        <v>5114.7141309999997</v>
      </c>
      <c r="O898" s="53" t="e">
        <f>VLOOKUP(E898,#REF!,29,FALSE)</f>
        <v>#REF!</v>
      </c>
      <c r="P898" s="53" t="e">
        <f t="shared" si="71"/>
        <v>#REF!</v>
      </c>
      <c r="Q898" s="53">
        <v>0</v>
      </c>
    </row>
    <row r="899" spans="1:17">
      <c r="A899" s="51" t="s">
        <v>5380</v>
      </c>
      <c r="B899" s="51">
        <f t="shared" ref="B899:B962" si="72">MONTH(A899)</f>
        <v>2</v>
      </c>
      <c r="C899" s="51">
        <f t="shared" ref="C899:C962" si="73">VLOOKUP(B899,T:V,3,FALSE)</f>
        <v>672</v>
      </c>
      <c r="D899" s="51" t="s">
        <v>1072</v>
      </c>
      <c r="E899" s="54" t="str">
        <f t="shared" ref="E899:E962" si="74">RIGHT(LEFT(D899,16),6)</f>
        <v>030505</v>
      </c>
      <c r="F899" s="51" t="e">
        <f>VLOOKUP(E899,#REF!,8,FALSE)</f>
        <v>#REF!</v>
      </c>
      <c r="G899" s="51" t="e">
        <f>VLOOKUP(E899,#REF!,9,FALSE)</f>
        <v>#REF!</v>
      </c>
      <c r="H899" s="52">
        <v>891926</v>
      </c>
      <c r="I899" s="51" t="s">
        <v>4863</v>
      </c>
      <c r="J899" s="53">
        <v>12.1</v>
      </c>
      <c r="K899" s="53">
        <v>13.199997</v>
      </c>
      <c r="L899" s="53">
        <v>9.7175912812499998</v>
      </c>
      <c r="M899" s="53">
        <v>9.7175912559523816</v>
      </c>
      <c r="N899" s="53">
        <f t="shared" ref="N899:N962" si="75">M899*C899</f>
        <v>6530.2213240000001</v>
      </c>
      <c r="O899" s="53" t="e">
        <f>VLOOKUP(E899,#REF!,29,FALSE)</f>
        <v>#REF!</v>
      </c>
      <c r="P899" s="53" t="e">
        <f t="shared" ref="P899:P962" si="76">N899*O899</f>
        <v>#REF!</v>
      </c>
      <c r="Q899" s="53">
        <v>2.5297619491279225E-8</v>
      </c>
    </row>
    <row r="900" spans="1:17">
      <c r="A900" s="51" t="s">
        <v>5380</v>
      </c>
      <c r="B900" s="51">
        <f t="shared" si="72"/>
        <v>2</v>
      </c>
      <c r="C900" s="51">
        <f t="shared" si="73"/>
        <v>672</v>
      </c>
      <c r="D900" s="51" t="s">
        <v>1067</v>
      </c>
      <c r="E900" s="54" t="str">
        <f t="shared" si="74"/>
        <v>030507</v>
      </c>
      <c r="F900" s="51" t="e">
        <f>VLOOKUP(E900,#REF!,8,FALSE)</f>
        <v>#REF!</v>
      </c>
      <c r="G900" s="51" t="e">
        <f>VLOOKUP(E900,#REF!,9,FALSE)</f>
        <v>#REF!</v>
      </c>
      <c r="H900" s="52">
        <v>890654</v>
      </c>
      <c r="I900" s="51" t="s">
        <v>4864</v>
      </c>
      <c r="J900" s="53">
        <v>13.7</v>
      </c>
      <c r="K900" s="53">
        <v>13.599999</v>
      </c>
      <c r="L900" s="53">
        <v>8.7116100863095234</v>
      </c>
      <c r="M900" s="53">
        <v>8.7116101383928566</v>
      </c>
      <c r="N900" s="53">
        <f t="shared" si="75"/>
        <v>5854.2020130000001</v>
      </c>
      <c r="O900" s="53" t="e">
        <f>VLOOKUP(E900,#REF!,29,FALSE)</f>
        <v>#REF!</v>
      </c>
      <c r="P900" s="53" t="e">
        <f t="shared" si="76"/>
        <v>#REF!</v>
      </c>
      <c r="Q900" s="53">
        <v>0</v>
      </c>
    </row>
    <row r="901" spans="1:17">
      <c r="A901" s="51" t="s">
        <v>5380</v>
      </c>
      <c r="B901" s="51">
        <f t="shared" si="72"/>
        <v>2</v>
      </c>
      <c r="C901" s="51">
        <f t="shared" si="73"/>
        <v>672</v>
      </c>
      <c r="D901" s="51" t="s">
        <v>1168</v>
      </c>
      <c r="E901" s="54" t="str">
        <f t="shared" si="74"/>
        <v>030508</v>
      </c>
      <c r="F901" s="51" t="e">
        <f>VLOOKUP(E901,#REF!,8,FALSE)</f>
        <v>#REF!</v>
      </c>
      <c r="G901" s="51" t="e">
        <f>VLOOKUP(E901,#REF!,9,FALSE)</f>
        <v>#REF!</v>
      </c>
      <c r="H901" s="52">
        <v>890651</v>
      </c>
      <c r="I901" s="51" t="s">
        <v>4865</v>
      </c>
      <c r="J901" s="53">
        <v>11.5</v>
      </c>
      <c r="K901" s="53">
        <v>13.499997</v>
      </c>
      <c r="L901" s="53">
        <v>7.753028386904762</v>
      </c>
      <c r="M901" s="53">
        <v>7.7530284122023811</v>
      </c>
      <c r="N901" s="53">
        <f t="shared" si="75"/>
        <v>5210.0350930000004</v>
      </c>
      <c r="O901" s="53" t="e">
        <f>VLOOKUP(E901,#REF!,29,FALSE)</f>
        <v>#REF!</v>
      </c>
      <c r="P901" s="53" t="e">
        <f t="shared" si="76"/>
        <v>#REF!</v>
      </c>
      <c r="Q901" s="53">
        <v>0</v>
      </c>
    </row>
    <row r="902" spans="1:17">
      <c r="A902" s="51" t="s">
        <v>5380</v>
      </c>
      <c r="B902" s="51">
        <f t="shared" si="72"/>
        <v>2</v>
      </c>
      <c r="C902" s="51">
        <f t="shared" si="73"/>
        <v>672</v>
      </c>
      <c r="D902" s="51" t="s">
        <v>1156</v>
      </c>
      <c r="E902" s="54" t="str">
        <f t="shared" si="74"/>
        <v>030511</v>
      </c>
      <c r="F902" s="51" t="e">
        <f>VLOOKUP(E902,#REF!,8,FALSE)</f>
        <v>#REF!</v>
      </c>
      <c r="G902" s="51" t="e">
        <f>VLOOKUP(E902,#REF!,9,FALSE)</f>
        <v>#REF!</v>
      </c>
      <c r="H902" s="52">
        <v>890625</v>
      </c>
      <c r="I902" s="51" t="s">
        <v>4866</v>
      </c>
      <c r="J902" s="53">
        <v>13.9</v>
      </c>
      <c r="K902" s="53">
        <v>13.800003</v>
      </c>
      <c r="L902" s="53">
        <v>8.349110249999999</v>
      </c>
      <c r="M902" s="53">
        <v>8.3491102068452374</v>
      </c>
      <c r="N902" s="53">
        <f t="shared" si="75"/>
        <v>5610.6020589999998</v>
      </c>
      <c r="O902" s="53" t="e">
        <f>VLOOKUP(E902,#REF!,29,FALSE)</f>
        <v>#REF!</v>
      </c>
      <c r="P902" s="53" t="e">
        <f t="shared" si="76"/>
        <v>#REF!</v>
      </c>
      <c r="Q902" s="53">
        <v>4.3154761626629765E-8</v>
      </c>
    </row>
    <row r="903" spans="1:17">
      <c r="A903" s="51" t="s">
        <v>5380</v>
      </c>
      <c r="B903" s="51">
        <f t="shared" si="72"/>
        <v>2</v>
      </c>
      <c r="C903" s="51">
        <f t="shared" si="73"/>
        <v>672</v>
      </c>
      <c r="D903" s="51" t="s">
        <v>1198</v>
      </c>
      <c r="E903" s="54" t="str">
        <f t="shared" si="74"/>
        <v>030512</v>
      </c>
      <c r="F903" s="51" t="e">
        <f>VLOOKUP(E903,#REF!,8,FALSE)</f>
        <v>#REF!</v>
      </c>
      <c r="G903" s="51" t="e">
        <f>VLOOKUP(E903,#REF!,9,FALSE)</f>
        <v>#REF!</v>
      </c>
      <c r="H903" s="52">
        <v>890623</v>
      </c>
      <c r="I903" s="51" t="s">
        <v>4867</v>
      </c>
      <c r="J903" s="53">
        <v>5.2</v>
      </c>
      <c r="K903" s="53">
        <v>5.699999</v>
      </c>
      <c r="L903" s="53">
        <v>4.4699400327380951</v>
      </c>
      <c r="M903" s="53">
        <v>4.4699400014880952</v>
      </c>
      <c r="N903" s="53">
        <f t="shared" si="75"/>
        <v>3003.799681</v>
      </c>
      <c r="O903" s="53" t="e">
        <f>VLOOKUP(E903,#REF!,29,FALSE)</f>
        <v>#REF!</v>
      </c>
      <c r="P903" s="53" t="e">
        <f t="shared" si="76"/>
        <v>#REF!</v>
      </c>
      <c r="Q903" s="53">
        <v>3.124999975192449E-8</v>
      </c>
    </row>
    <row r="904" spans="1:17">
      <c r="A904" s="51" t="s">
        <v>5380</v>
      </c>
      <c r="B904" s="51">
        <f t="shared" si="72"/>
        <v>2</v>
      </c>
      <c r="C904" s="51">
        <f t="shared" si="73"/>
        <v>672</v>
      </c>
      <c r="D904" s="51" t="s">
        <v>1170</v>
      </c>
      <c r="E904" s="54" t="str">
        <f t="shared" si="74"/>
        <v>030513</v>
      </c>
      <c r="F904" s="51" t="e">
        <f>VLOOKUP(E904,#REF!,8,FALSE)</f>
        <v>#REF!</v>
      </c>
      <c r="G904" s="51" t="e">
        <f>VLOOKUP(E904,#REF!,9,FALSE)</f>
        <v>#REF!</v>
      </c>
      <c r="H904" s="52">
        <v>890652</v>
      </c>
      <c r="I904" s="51" t="s">
        <v>4868</v>
      </c>
      <c r="J904" s="53">
        <v>10.4</v>
      </c>
      <c r="K904" s="53">
        <v>14.3</v>
      </c>
      <c r="L904" s="53">
        <v>7.5126041800595234</v>
      </c>
      <c r="M904" s="53">
        <v>7.5126042306547625</v>
      </c>
      <c r="N904" s="53">
        <f t="shared" si="75"/>
        <v>5048.4700430000003</v>
      </c>
      <c r="O904" s="53" t="e">
        <f>VLOOKUP(E904,#REF!,29,FALSE)</f>
        <v>#REF!</v>
      </c>
      <c r="P904" s="53" t="e">
        <f t="shared" si="76"/>
        <v>#REF!</v>
      </c>
      <c r="Q904" s="53">
        <v>0</v>
      </c>
    </row>
    <row r="905" spans="1:17">
      <c r="A905" s="51" t="s">
        <v>5380</v>
      </c>
      <c r="B905" s="51">
        <f t="shared" si="72"/>
        <v>2</v>
      </c>
      <c r="C905" s="51">
        <f t="shared" si="73"/>
        <v>672</v>
      </c>
      <c r="D905" s="51" t="s">
        <v>1165</v>
      </c>
      <c r="E905" s="54" t="str">
        <f t="shared" si="74"/>
        <v>030519</v>
      </c>
      <c r="F905" s="51" t="e">
        <f>VLOOKUP(E905,#REF!,8,FALSE)</f>
        <v>#REF!</v>
      </c>
      <c r="G905" s="51" t="e">
        <f>VLOOKUP(E905,#REF!,9,FALSE)</f>
        <v>#REF!</v>
      </c>
      <c r="H905" s="52">
        <v>890626</v>
      </c>
      <c r="I905" s="51" t="s">
        <v>4869</v>
      </c>
      <c r="J905" s="53">
        <v>12.8</v>
      </c>
      <c r="K905" s="53">
        <v>11.799999</v>
      </c>
      <c r="L905" s="53">
        <v>8.9175771145833345</v>
      </c>
      <c r="M905" s="53">
        <v>8.9175771101190477</v>
      </c>
      <c r="N905" s="53">
        <f t="shared" si="75"/>
        <v>5992.6118180000003</v>
      </c>
      <c r="O905" s="53" t="e">
        <f>VLOOKUP(E905,#REF!,29,FALSE)</f>
        <v>#REF!</v>
      </c>
      <c r="P905" s="53" t="e">
        <f t="shared" si="76"/>
        <v>#REF!</v>
      </c>
      <c r="Q905" s="53">
        <v>4.4642858721913182E-9</v>
      </c>
    </row>
    <row r="906" spans="1:17">
      <c r="A906" s="51" t="s">
        <v>5380</v>
      </c>
      <c r="B906" s="51">
        <f t="shared" si="72"/>
        <v>2</v>
      </c>
      <c r="C906" s="51">
        <f t="shared" si="73"/>
        <v>672</v>
      </c>
      <c r="D906" s="51" t="s">
        <v>1081</v>
      </c>
      <c r="E906" s="54" t="str">
        <f t="shared" si="74"/>
        <v>030520</v>
      </c>
      <c r="F906" s="51" t="e">
        <f>VLOOKUP(E906,#REF!,8,FALSE)</f>
        <v>#REF!</v>
      </c>
      <c r="G906" s="51" t="e">
        <f>VLOOKUP(E906,#REF!,9,FALSE)</f>
        <v>#REF!</v>
      </c>
      <c r="H906" s="52">
        <v>890653</v>
      </c>
      <c r="I906" s="51" t="s">
        <v>4870</v>
      </c>
      <c r="J906" s="53">
        <v>12.9</v>
      </c>
      <c r="K906" s="53">
        <v>14.400001</v>
      </c>
      <c r="L906" s="53">
        <v>8.6807041369047617</v>
      </c>
      <c r="M906" s="53">
        <v>8.6807041622023817</v>
      </c>
      <c r="N906" s="53">
        <f t="shared" si="75"/>
        <v>5833.4331970000003</v>
      </c>
      <c r="O906" s="53" t="e">
        <f>VLOOKUP(E906,#REF!,29,FALSE)</f>
        <v>#REF!</v>
      </c>
      <c r="P906" s="53" t="e">
        <f t="shared" si="76"/>
        <v>#REF!</v>
      </c>
      <c r="Q906" s="53">
        <v>0</v>
      </c>
    </row>
    <row r="907" spans="1:17">
      <c r="A907" s="51" t="s">
        <v>5380</v>
      </c>
      <c r="B907" s="51">
        <f t="shared" si="72"/>
        <v>2</v>
      </c>
      <c r="C907" s="51">
        <f t="shared" si="73"/>
        <v>672</v>
      </c>
      <c r="D907" s="51" t="s">
        <v>1161</v>
      </c>
      <c r="E907" s="54" t="str">
        <f t="shared" si="74"/>
        <v>030537</v>
      </c>
      <c r="F907" s="51" t="e">
        <f>VLOOKUP(E907,#REF!,8,FALSE)</f>
        <v>#REF!</v>
      </c>
      <c r="G907" s="51" t="e">
        <f>VLOOKUP(E907,#REF!,9,FALSE)</f>
        <v>#REF!</v>
      </c>
      <c r="H907" s="52">
        <v>890628</v>
      </c>
      <c r="I907" s="51" t="s">
        <v>4871</v>
      </c>
      <c r="J907" s="53">
        <v>13.5</v>
      </c>
      <c r="K907" s="53">
        <v>12.799999</v>
      </c>
      <c r="L907" s="53">
        <v>9.9361175758928564</v>
      </c>
      <c r="M907" s="53">
        <v>9.9361176651785712</v>
      </c>
      <c r="N907" s="53">
        <f t="shared" si="75"/>
        <v>6677.0710710000003</v>
      </c>
      <c r="O907" s="53" t="e">
        <f>VLOOKUP(E907,#REF!,29,FALSE)</f>
        <v>#REF!</v>
      </c>
      <c r="P907" s="53" t="e">
        <f t="shared" si="76"/>
        <v>#REF!</v>
      </c>
      <c r="Q907" s="53">
        <v>0</v>
      </c>
    </row>
    <row r="908" spans="1:17">
      <c r="A908" s="51" t="s">
        <v>5380</v>
      </c>
      <c r="B908" s="51">
        <f t="shared" si="72"/>
        <v>2</v>
      </c>
      <c r="C908" s="51">
        <f t="shared" si="73"/>
        <v>672</v>
      </c>
      <c r="D908" s="51" t="s">
        <v>1163</v>
      </c>
      <c r="E908" s="54" t="str">
        <f t="shared" si="74"/>
        <v>030545</v>
      </c>
      <c r="F908" s="51" t="e">
        <f>VLOOKUP(E908,#REF!,8,FALSE)</f>
        <v>#REF!</v>
      </c>
      <c r="G908" s="51" t="e">
        <f>VLOOKUP(E908,#REF!,9,FALSE)</f>
        <v>#REF!</v>
      </c>
      <c r="H908" s="52">
        <v>890627</v>
      </c>
      <c r="I908" s="51" t="s">
        <v>4872</v>
      </c>
      <c r="J908" s="53">
        <v>13.9</v>
      </c>
      <c r="K908" s="53">
        <v>13.800003</v>
      </c>
      <c r="L908" s="53">
        <v>8.7129231562499996</v>
      </c>
      <c r="M908" s="53">
        <v>8.7129231324404763</v>
      </c>
      <c r="N908" s="53">
        <f t="shared" si="75"/>
        <v>5855.0843450000002</v>
      </c>
      <c r="O908" s="53" t="e">
        <f>VLOOKUP(E908,#REF!,29,FALSE)</f>
        <v>#REF!</v>
      </c>
      <c r="P908" s="53" t="e">
        <f t="shared" si="76"/>
        <v>#REF!</v>
      </c>
      <c r="Q908" s="53">
        <v>2.380952374941054E-8</v>
      </c>
    </row>
    <row r="909" spans="1:17">
      <c r="A909" s="51" t="s">
        <v>5380</v>
      </c>
      <c r="B909" s="51">
        <f t="shared" si="72"/>
        <v>2</v>
      </c>
      <c r="C909" s="51">
        <f t="shared" si="73"/>
        <v>672</v>
      </c>
      <c r="D909" s="51" t="s">
        <v>1076</v>
      </c>
      <c r="E909" s="54" t="str">
        <f t="shared" si="74"/>
        <v>030547</v>
      </c>
      <c r="F909" s="51" t="e">
        <f>VLOOKUP(E909,#REF!,8,FALSE)</f>
        <v>#REF!</v>
      </c>
      <c r="G909" s="51" t="e">
        <f>VLOOKUP(E909,#REF!,9,FALSE)</f>
        <v>#REF!</v>
      </c>
      <c r="H909" s="52">
        <v>891943</v>
      </c>
      <c r="I909" s="51" t="s">
        <v>4873</v>
      </c>
      <c r="J909" s="53">
        <v>11.9</v>
      </c>
      <c r="K909" s="53">
        <v>12.8</v>
      </c>
      <c r="L909" s="53">
        <v>9.7048018616071428</v>
      </c>
      <c r="M909" s="53">
        <v>9.7048019836309525</v>
      </c>
      <c r="N909" s="53">
        <f t="shared" si="75"/>
        <v>6521.6269330000005</v>
      </c>
      <c r="O909" s="53" t="e">
        <f>VLOOKUP(E909,#REF!,29,FALSE)</f>
        <v>#REF!</v>
      </c>
      <c r="P909" s="53" t="e">
        <f t="shared" si="76"/>
        <v>#REF!</v>
      </c>
      <c r="Q909" s="53">
        <v>0</v>
      </c>
    </row>
    <row r="910" spans="1:17">
      <c r="A910" s="51" t="s">
        <v>5380</v>
      </c>
      <c r="B910" s="51">
        <f t="shared" si="72"/>
        <v>2</v>
      </c>
      <c r="C910" s="51">
        <f t="shared" si="73"/>
        <v>672</v>
      </c>
      <c r="D910" s="51" t="s">
        <v>1083</v>
      </c>
      <c r="E910" s="54" t="str">
        <f t="shared" si="74"/>
        <v>030548</v>
      </c>
      <c r="F910" s="51" t="e">
        <f>VLOOKUP(E910,#REF!,8,FALSE)</f>
        <v>#REF!</v>
      </c>
      <c r="G910" s="51" t="e">
        <f>VLOOKUP(E910,#REF!,9,FALSE)</f>
        <v>#REF!</v>
      </c>
      <c r="H910" s="52">
        <v>891944</v>
      </c>
      <c r="I910" s="51" t="s">
        <v>4874</v>
      </c>
      <c r="J910" s="53">
        <v>12.3</v>
      </c>
      <c r="K910" s="53">
        <v>12.500004000000001</v>
      </c>
      <c r="L910" s="53">
        <v>9.4472326011904748</v>
      </c>
      <c r="M910" s="53">
        <v>9.44723253422619</v>
      </c>
      <c r="N910" s="53">
        <f t="shared" si="75"/>
        <v>6348.5402629999999</v>
      </c>
      <c r="O910" s="53" t="e">
        <f>VLOOKUP(E910,#REF!,29,FALSE)</f>
        <v>#REF!</v>
      </c>
      <c r="P910" s="53" t="e">
        <f t="shared" si="76"/>
        <v>#REF!</v>
      </c>
      <c r="Q910" s="53">
        <v>6.6964285376040308E-8</v>
      </c>
    </row>
    <row r="911" spans="1:17">
      <c r="A911" s="51" t="s">
        <v>5380</v>
      </c>
      <c r="B911" s="51">
        <f t="shared" si="72"/>
        <v>2</v>
      </c>
      <c r="C911" s="51">
        <f t="shared" si="73"/>
        <v>672</v>
      </c>
      <c r="D911" s="51" t="s">
        <v>1196</v>
      </c>
      <c r="E911" s="54" t="str">
        <f t="shared" si="74"/>
        <v>030552</v>
      </c>
      <c r="F911" s="51" t="e">
        <f>VLOOKUP(E911,#REF!,8,FALSE)</f>
        <v>#REF!</v>
      </c>
      <c r="G911" s="51" t="e">
        <f>VLOOKUP(E911,#REF!,9,FALSE)</f>
        <v>#REF!</v>
      </c>
      <c r="H911" s="52">
        <v>890629</v>
      </c>
      <c r="I911" s="51" t="s">
        <v>4875</v>
      </c>
      <c r="J911" s="53">
        <v>13.7</v>
      </c>
      <c r="K911" s="53">
        <v>13.599999</v>
      </c>
      <c r="L911" s="53">
        <v>9.0234134315476187</v>
      </c>
      <c r="M911" s="53">
        <v>9.0234133824404772</v>
      </c>
      <c r="N911" s="53">
        <f t="shared" si="75"/>
        <v>6063.7337930000003</v>
      </c>
      <c r="O911" s="53" t="e">
        <f>VLOOKUP(E911,#REF!,29,FALSE)</f>
        <v>#REF!</v>
      </c>
      <c r="P911" s="53" t="e">
        <f t="shared" si="76"/>
        <v>#REF!</v>
      </c>
      <c r="Q911" s="53">
        <v>4.9107141887275032E-8</v>
      </c>
    </row>
    <row r="912" spans="1:17">
      <c r="A912" s="51" t="s">
        <v>5380</v>
      </c>
      <c r="B912" s="51">
        <f t="shared" si="72"/>
        <v>2</v>
      </c>
      <c r="C912" s="51">
        <f t="shared" si="73"/>
        <v>672</v>
      </c>
      <c r="D912" s="51" t="s">
        <v>1069</v>
      </c>
      <c r="E912" s="54" t="str">
        <f t="shared" si="74"/>
        <v>030622</v>
      </c>
      <c r="F912" s="51" t="e">
        <f>VLOOKUP(E912,#REF!,8,FALSE)</f>
        <v>#REF!</v>
      </c>
      <c r="G912" s="51" t="e">
        <f>VLOOKUP(E912,#REF!,9,FALSE)</f>
        <v>#REF!</v>
      </c>
      <c r="H912" s="52">
        <v>890458</v>
      </c>
      <c r="I912" s="51" t="s">
        <v>1070</v>
      </c>
      <c r="J912" s="53">
        <v>12.9</v>
      </c>
      <c r="K912" s="53">
        <v>12.299999</v>
      </c>
      <c r="L912" s="53">
        <v>10.339980111607142</v>
      </c>
      <c r="M912" s="53">
        <v>10.339980075892857</v>
      </c>
      <c r="N912" s="53">
        <f t="shared" si="75"/>
        <v>6948.4666109999998</v>
      </c>
      <c r="O912" s="53" t="e">
        <f>VLOOKUP(E912,#REF!,29,FALSE)</f>
        <v>#REF!</v>
      </c>
      <c r="P912" s="53" t="e">
        <f t="shared" si="76"/>
        <v>#REF!</v>
      </c>
      <c r="Q912" s="53">
        <v>3.5714285624115812E-8</v>
      </c>
    </row>
    <row r="913" spans="1:17">
      <c r="A913" s="51" t="s">
        <v>5380</v>
      </c>
      <c r="B913" s="51">
        <f t="shared" si="72"/>
        <v>2</v>
      </c>
      <c r="C913" s="51">
        <f t="shared" si="73"/>
        <v>672</v>
      </c>
      <c r="D913" s="51" t="s">
        <v>1201</v>
      </c>
      <c r="E913" s="54" t="str">
        <f t="shared" si="74"/>
        <v>030672</v>
      </c>
      <c r="F913" s="51" t="e">
        <f>VLOOKUP(E913,#REF!,8,FALSE)</f>
        <v>#REF!</v>
      </c>
      <c r="G913" s="51" t="e">
        <f>VLOOKUP(E913,#REF!,9,FALSE)</f>
        <v>#REF!</v>
      </c>
      <c r="H913" s="52">
        <v>890624</v>
      </c>
      <c r="I913" s="51" t="s">
        <v>4876</v>
      </c>
      <c r="J913" s="53">
        <v>9.8000000000000007</v>
      </c>
      <c r="K913" s="53">
        <v>9.800001</v>
      </c>
      <c r="L913" s="53">
        <v>6.1274002663690483</v>
      </c>
      <c r="M913" s="53">
        <v>6.1274003348214281</v>
      </c>
      <c r="N913" s="53">
        <f t="shared" si="75"/>
        <v>4117.6130249999997</v>
      </c>
      <c r="O913" s="53" t="e">
        <f>VLOOKUP(E913,#REF!,29,FALSE)</f>
        <v>#REF!</v>
      </c>
      <c r="P913" s="53" t="e">
        <f t="shared" si="76"/>
        <v>#REF!</v>
      </c>
      <c r="Q913" s="53">
        <v>0</v>
      </c>
    </row>
    <row r="914" spans="1:17">
      <c r="A914" s="51" t="s">
        <v>5380</v>
      </c>
      <c r="B914" s="51">
        <f t="shared" si="72"/>
        <v>2</v>
      </c>
      <c r="C914" s="51">
        <f t="shared" si="73"/>
        <v>672</v>
      </c>
      <c r="D914" s="51" t="s">
        <v>2392</v>
      </c>
      <c r="E914" s="54" t="str">
        <f t="shared" si="74"/>
        <v>030699</v>
      </c>
      <c r="F914" s="51" t="e">
        <f>VLOOKUP(E914,#REF!,8,FALSE)</f>
        <v>#REF!</v>
      </c>
      <c r="G914" s="51" t="e">
        <f>VLOOKUP(E914,#REF!,9,FALSE)</f>
        <v>#REF!</v>
      </c>
      <c r="H914" s="52">
        <v>909541</v>
      </c>
      <c r="I914" s="51" t="s">
        <v>4877</v>
      </c>
      <c r="J914" s="53">
        <v>8.3000000000000007</v>
      </c>
      <c r="K914" s="53">
        <v>8.3000000000000007</v>
      </c>
      <c r="L914" s="53">
        <v>9.0413271145833338</v>
      </c>
      <c r="M914" s="53">
        <v>9.0413271145833338</v>
      </c>
      <c r="N914" s="53">
        <f t="shared" si="75"/>
        <v>6075.7718210000003</v>
      </c>
      <c r="O914" s="53" t="e">
        <f>VLOOKUP(E914,#REF!,29,FALSE)</f>
        <v>#REF!</v>
      </c>
      <c r="P914" s="53" t="e">
        <f t="shared" si="76"/>
        <v>#REF!</v>
      </c>
      <c r="Q914" s="53">
        <v>0</v>
      </c>
    </row>
    <row r="915" spans="1:17">
      <c r="A915" s="51" t="s">
        <v>5380</v>
      </c>
      <c r="B915" s="51">
        <f t="shared" si="72"/>
        <v>2</v>
      </c>
      <c r="C915" s="51">
        <f t="shared" si="73"/>
        <v>672</v>
      </c>
      <c r="D915" s="51" t="s">
        <v>2396</v>
      </c>
      <c r="E915" s="54" t="str">
        <f t="shared" si="74"/>
        <v>030701</v>
      </c>
      <c r="F915" s="51" t="e">
        <f>VLOOKUP(E915,#REF!,8,FALSE)</f>
        <v>#REF!</v>
      </c>
      <c r="G915" s="51" t="e">
        <f>VLOOKUP(E915,#REF!,9,FALSE)</f>
        <v>#REF!</v>
      </c>
      <c r="H915" s="52">
        <v>909540</v>
      </c>
      <c r="I915" s="51" t="s">
        <v>4878</v>
      </c>
      <c r="J915" s="53">
        <v>9.6</v>
      </c>
      <c r="K915" s="53">
        <v>9.6</v>
      </c>
      <c r="L915" s="53">
        <v>9.9864599553571427</v>
      </c>
      <c r="M915" s="53">
        <v>9.9864599553571427</v>
      </c>
      <c r="N915" s="53">
        <f t="shared" si="75"/>
        <v>6710.9010900000003</v>
      </c>
      <c r="O915" s="53" t="e">
        <f>VLOOKUP(E915,#REF!,29,FALSE)</f>
        <v>#REF!</v>
      </c>
      <c r="P915" s="53" t="e">
        <f t="shared" si="76"/>
        <v>#REF!</v>
      </c>
      <c r="Q915" s="53">
        <v>0</v>
      </c>
    </row>
    <row r="916" spans="1:17">
      <c r="A916" s="51" t="s">
        <v>5380</v>
      </c>
      <c r="B916" s="51">
        <f t="shared" si="72"/>
        <v>2</v>
      </c>
      <c r="C916" s="51">
        <f t="shared" si="73"/>
        <v>672</v>
      </c>
      <c r="D916" s="51" t="s">
        <v>1446</v>
      </c>
      <c r="E916" s="54" t="str">
        <f t="shared" si="74"/>
        <v>030831</v>
      </c>
      <c r="F916" s="51" t="e">
        <f>VLOOKUP(E916,#REF!,8,FALSE)</f>
        <v>#REF!</v>
      </c>
      <c r="G916" s="51" t="e">
        <f>VLOOKUP(E916,#REF!,9,FALSE)</f>
        <v>#REF!</v>
      </c>
      <c r="H916" s="52">
        <v>893222</v>
      </c>
      <c r="I916" s="51" t="s">
        <v>1447</v>
      </c>
      <c r="J916" s="53">
        <v>13.1</v>
      </c>
      <c r="K916" s="53">
        <v>13.1</v>
      </c>
      <c r="L916" s="53">
        <v>10.388505941964286</v>
      </c>
      <c r="M916" s="53">
        <v>10.388505941964286</v>
      </c>
      <c r="N916" s="53">
        <f t="shared" si="75"/>
        <v>6981.0759930000004</v>
      </c>
      <c r="O916" s="53" t="e">
        <f>VLOOKUP(E916,#REF!,29,FALSE)</f>
        <v>#REF!</v>
      </c>
      <c r="P916" s="53" t="e">
        <f t="shared" si="76"/>
        <v>#REF!</v>
      </c>
      <c r="Q916" s="53">
        <v>0</v>
      </c>
    </row>
    <row r="917" spans="1:17">
      <c r="A917" s="51" t="s">
        <v>5380</v>
      </c>
      <c r="B917" s="51">
        <f t="shared" si="72"/>
        <v>2</v>
      </c>
      <c r="C917" s="51">
        <f t="shared" si="73"/>
        <v>672</v>
      </c>
      <c r="D917" s="51" t="s">
        <v>1450</v>
      </c>
      <c r="E917" s="54" t="str">
        <f t="shared" si="74"/>
        <v>030832</v>
      </c>
      <c r="F917" s="51" t="e">
        <f>VLOOKUP(E917,#REF!,8,FALSE)</f>
        <v>#REF!</v>
      </c>
      <c r="G917" s="51" t="e">
        <f>VLOOKUP(E917,#REF!,9,FALSE)</f>
        <v>#REF!</v>
      </c>
      <c r="H917" s="52">
        <v>893266</v>
      </c>
      <c r="I917" s="51" t="s">
        <v>4879</v>
      </c>
      <c r="J917" s="53">
        <v>16.3</v>
      </c>
      <c r="K917" s="53">
        <v>13.8</v>
      </c>
      <c r="L917" s="53">
        <v>15.787162058035713</v>
      </c>
      <c r="M917" s="53">
        <v>15.787162058035713</v>
      </c>
      <c r="N917" s="53">
        <f t="shared" si="75"/>
        <v>10608.972903</v>
      </c>
      <c r="O917" s="53" t="e">
        <f>VLOOKUP(E917,#REF!,29,FALSE)</f>
        <v>#REF!</v>
      </c>
      <c r="P917" s="53" t="e">
        <f t="shared" si="76"/>
        <v>#REF!</v>
      </c>
      <c r="Q917" s="53">
        <v>0</v>
      </c>
    </row>
    <row r="918" spans="1:17">
      <c r="A918" s="51" t="s">
        <v>5380</v>
      </c>
      <c r="B918" s="51">
        <f t="shared" si="72"/>
        <v>2</v>
      </c>
      <c r="C918" s="51">
        <f t="shared" si="73"/>
        <v>672</v>
      </c>
      <c r="D918" s="51" t="s">
        <v>1635</v>
      </c>
      <c r="E918" s="54" t="str">
        <f t="shared" si="74"/>
        <v>030876</v>
      </c>
      <c r="F918" s="51" t="e">
        <f>VLOOKUP(E918,#REF!,8,FALSE)</f>
        <v>#REF!</v>
      </c>
      <c r="G918" s="51" t="e">
        <f>VLOOKUP(E918,#REF!,9,FALSE)</f>
        <v>#REF!</v>
      </c>
      <c r="H918" s="52">
        <v>889887</v>
      </c>
      <c r="I918" s="51" t="s">
        <v>4880</v>
      </c>
      <c r="J918" s="53">
        <v>15.3</v>
      </c>
      <c r="K918" s="53">
        <v>14.000000999999999</v>
      </c>
      <c r="L918" s="53">
        <v>11.157720197916667</v>
      </c>
      <c r="M918" s="53">
        <v>10.574536025297618</v>
      </c>
      <c r="N918" s="53">
        <f t="shared" si="75"/>
        <v>7106.0882089999996</v>
      </c>
      <c r="O918" s="53" t="e">
        <f>VLOOKUP(E918,#REF!,29,FALSE)</f>
        <v>#REF!</v>
      </c>
      <c r="P918" s="53" t="e">
        <f t="shared" si="76"/>
        <v>#REF!</v>
      </c>
      <c r="Q918" s="53">
        <v>0.58318417261904865</v>
      </c>
    </row>
    <row r="919" spans="1:17">
      <c r="A919" s="51" t="s">
        <v>5380</v>
      </c>
      <c r="B919" s="51">
        <f t="shared" si="72"/>
        <v>2</v>
      </c>
      <c r="C919" s="51">
        <f t="shared" si="73"/>
        <v>672</v>
      </c>
      <c r="D919" s="51" t="s">
        <v>1555</v>
      </c>
      <c r="E919" s="54" t="str">
        <f t="shared" si="74"/>
        <v>030895</v>
      </c>
      <c r="F919" s="51" t="e">
        <f>VLOOKUP(E919,#REF!,8,FALSE)</f>
        <v>#REF!</v>
      </c>
      <c r="G919" s="51" t="e">
        <f>VLOOKUP(E919,#REF!,9,FALSE)</f>
        <v>#REF!</v>
      </c>
      <c r="H919" s="52">
        <v>889866</v>
      </c>
      <c r="I919" s="51" t="s">
        <v>1556</v>
      </c>
      <c r="J919" s="53">
        <v>13.5</v>
      </c>
      <c r="K919" s="53">
        <v>13.499999000000001</v>
      </c>
      <c r="L919" s="53">
        <v>12.550948638392857</v>
      </c>
      <c r="M919" s="53">
        <v>12.550948669642857</v>
      </c>
      <c r="N919" s="53">
        <f t="shared" si="75"/>
        <v>8434.2375059999995</v>
      </c>
      <c r="O919" s="53" t="e">
        <f>VLOOKUP(E919,#REF!,29,FALSE)</f>
        <v>#REF!</v>
      </c>
      <c r="P919" s="53" t="e">
        <f t="shared" si="76"/>
        <v>#REF!</v>
      </c>
      <c r="Q919" s="53">
        <v>0</v>
      </c>
    </row>
    <row r="920" spans="1:17">
      <c r="A920" s="51" t="s">
        <v>5380</v>
      </c>
      <c r="B920" s="51">
        <f t="shared" si="72"/>
        <v>2</v>
      </c>
      <c r="C920" s="51">
        <f t="shared" si="73"/>
        <v>672</v>
      </c>
      <c r="D920" s="51" t="s">
        <v>1549</v>
      </c>
      <c r="E920" s="54" t="str">
        <f t="shared" si="74"/>
        <v>030897</v>
      </c>
      <c r="F920" s="51" t="e">
        <f>VLOOKUP(E920,#REF!,8,FALSE)</f>
        <v>#REF!</v>
      </c>
      <c r="G920" s="51" t="e">
        <f>VLOOKUP(E920,#REF!,9,FALSE)</f>
        <v>#REF!</v>
      </c>
      <c r="H920" s="52">
        <v>889868</v>
      </c>
      <c r="I920" s="51" t="s">
        <v>4881</v>
      </c>
      <c r="J920" s="53">
        <v>15.8</v>
      </c>
      <c r="K920" s="53">
        <v>13.499999000000001</v>
      </c>
      <c r="L920" s="53">
        <v>13.151446160714286</v>
      </c>
      <c r="M920" s="53">
        <v>11.638563087797618</v>
      </c>
      <c r="N920" s="53">
        <f t="shared" si="75"/>
        <v>7821.1143949999987</v>
      </c>
      <c r="O920" s="53" t="e">
        <f>VLOOKUP(E920,#REF!,29,FALSE)</f>
        <v>#REF!</v>
      </c>
      <c r="P920" s="53" t="e">
        <f t="shared" si="76"/>
        <v>#REF!</v>
      </c>
      <c r="Q920" s="53">
        <v>1.5128830729166671</v>
      </c>
    </row>
    <row r="921" spans="1:17">
      <c r="A921" s="51" t="s">
        <v>5380</v>
      </c>
      <c r="B921" s="51">
        <f t="shared" si="72"/>
        <v>2</v>
      </c>
      <c r="C921" s="51">
        <f t="shared" si="73"/>
        <v>672</v>
      </c>
      <c r="D921" s="51" t="s">
        <v>1575</v>
      </c>
      <c r="E921" s="54" t="str">
        <f t="shared" si="74"/>
        <v>030900</v>
      </c>
      <c r="F921" s="51" t="e">
        <f>VLOOKUP(E921,#REF!,8,FALSE)</f>
        <v>#REF!</v>
      </c>
      <c r="G921" s="51" t="e">
        <f>VLOOKUP(E921,#REF!,9,FALSE)</f>
        <v>#REF!</v>
      </c>
      <c r="H921" s="52">
        <v>889888</v>
      </c>
      <c r="I921" s="51" t="s">
        <v>4882</v>
      </c>
      <c r="J921" s="53">
        <v>10.3</v>
      </c>
      <c r="K921" s="53">
        <v>9.5</v>
      </c>
      <c r="L921" s="53">
        <v>6.7737893065476191</v>
      </c>
      <c r="M921" s="53">
        <v>6.4709384776785708</v>
      </c>
      <c r="N921" s="53">
        <f t="shared" si="75"/>
        <v>4348.4706569999998</v>
      </c>
      <c r="O921" s="53" t="e">
        <f>VLOOKUP(E921,#REF!,29,FALSE)</f>
        <v>#REF!</v>
      </c>
      <c r="P921" s="53" t="e">
        <f t="shared" si="76"/>
        <v>#REF!</v>
      </c>
      <c r="Q921" s="53">
        <v>0.30285082886904779</v>
      </c>
    </row>
    <row r="922" spans="1:17">
      <c r="A922" s="51" t="s">
        <v>5380</v>
      </c>
      <c r="B922" s="51">
        <f t="shared" si="72"/>
        <v>2</v>
      </c>
      <c r="C922" s="51">
        <f t="shared" si="73"/>
        <v>672</v>
      </c>
      <c r="D922" s="51" t="s">
        <v>1553</v>
      </c>
      <c r="E922" s="54" t="str">
        <f t="shared" si="74"/>
        <v>030915</v>
      </c>
      <c r="F922" s="51" t="e">
        <f>VLOOKUP(E922,#REF!,8,FALSE)</f>
        <v>#REF!</v>
      </c>
      <c r="G922" s="51" t="e">
        <f>VLOOKUP(E922,#REF!,9,FALSE)</f>
        <v>#REF!</v>
      </c>
      <c r="H922" s="52">
        <v>896984</v>
      </c>
      <c r="I922" s="51" t="s">
        <v>4883</v>
      </c>
      <c r="J922" s="53">
        <v>9.6</v>
      </c>
      <c r="K922" s="53">
        <v>9.3000000000000007</v>
      </c>
      <c r="L922" s="53">
        <v>6.8258917440476186</v>
      </c>
      <c r="M922" s="53">
        <v>6.8258917261904761</v>
      </c>
      <c r="N922" s="53">
        <f t="shared" si="75"/>
        <v>4586.9992400000001</v>
      </c>
      <c r="O922" s="53" t="e">
        <f>VLOOKUP(E922,#REF!,29,FALSE)</f>
        <v>#REF!</v>
      </c>
      <c r="P922" s="53" t="e">
        <f t="shared" si="76"/>
        <v>#REF!</v>
      </c>
      <c r="Q922" s="53">
        <v>1.7857142135350539E-8</v>
      </c>
    </row>
    <row r="923" spans="1:17">
      <c r="A923" s="51" t="s">
        <v>5380</v>
      </c>
      <c r="B923" s="51">
        <f t="shared" si="72"/>
        <v>2</v>
      </c>
      <c r="C923" s="51">
        <f t="shared" si="73"/>
        <v>672</v>
      </c>
      <c r="D923" s="51" t="s">
        <v>1567</v>
      </c>
      <c r="E923" s="54" t="str">
        <f t="shared" si="74"/>
        <v>030931</v>
      </c>
      <c r="F923" s="51" t="e">
        <f>VLOOKUP(E923,#REF!,8,FALSE)</f>
        <v>#REF!</v>
      </c>
      <c r="G923" s="51" t="e">
        <f>VLOOKUP(E923,#REF!,9,FALSE)</f>
        <v>#REF!</v>
      </c>
      <c r="H923" s="52">
        <v>889849</v>
      </c>
      <c r="I923" s="51" t="s">
        <v>1568</v>
      </c>
      <c r="J923" s="53">
        <v>13.7</v>
      </c>
      <c r="K923" s="53">
        <v>13.299999</v>
      </c>
      <c r="L923" s="53">
        <v>8.3969011473214294</v>
      </c>
      <c r="M923" s="53">
        <v>8.3969011711309527</v>
      </c>
      <c r="N923" s="53">
        <f t="shared" si="75"/>
        <v>5642.7175870000001</v>
      </c>
      <c r="O923" s="53" t="e">
        <f>VLOOKUP(E923,#REF!,29,FALSE)</f>
        <v>#REF!</v>
      </c>
      <c r="P923" s="53" t="e">
        <f t="shared" si="76"/>
        <v>#REF!</v>
      </c>
      <c r="Q923" s="53">
        <v>0</v>
      </c>
    </row>
    <row r="924" spans="1:17">
      <c r="A924" s="51" t="s">
        <v>5380</v>
      </c>
      <c r="B924" s="51">
        <f t="shared" si="72"/>
        <v>2</v>
      </c>
      <c r="C924" s="51">
        <f t="shared" si="73"/>
        <v>672</v>
      </c>
      <c r="D924" s="51" t="s">
        <v>1565</v>
      </c>
      <c r="E924" s="54" t="str">
        <f t="shared" si="74"/>
        <v>030932</v>
      </c>
      <c r="F924" s="51" t="e">
        <f>VLOOKUP(E924,#REF!,8,FALSE)</f>
        <v>#REF!</v>
      </c>
      <c r="G924" s="51" t="e">
        <f>VLOOKUP(E924,#REF!,9,FALSE)</f>
        <v>#REF!</v>
      </c>
      <c r="H924" s="52">
        <v>889848</v>
      </c>
      <c r="I924" s="51" t="s">
        <v>4884</v>
      </c>
      <c r="J924" s="53">
        <v>14.5</v>
      </c>
      <c r="K924" s="53">
        <v>14.399996</v>
      </c>
      <c r="L924" s="53">
        <v>9.0632217872023801</v>
      </c>
      <c r="M924" s="53">
        <v>9.0632217946428568</v>
      </c>
      <c r="N924" s="53">
        <f t="shared" si="75"/>
        <v>6090.4850459999998</v>
      </c>
      <c r="O924" s="53" t="e">
        <f>VLOOKUP(E924,#REF!,29,FALSE)</f>
        <v>#REF!</v>
      </c>
      <c r="P924" s="53" t="e">
        <f t="shared" si="76"/>
        <v>#REF!</v>
      </c>
      <c r="Q924" s="53">
        <v>0</v>
      </c>
    </row>
    <row r="925" spans="1:17">
      <c r="A925" s="51" t="s">
        <v>5380</v>
      </c>
      <c r="B925" s="51">
        <f t="shared" si="72"/>
        <v>2</v>
      </c>
      <c r="C925" s="51">
        <f t="shared" si="73"/>
        <v>672</v>
      </c>
      <c r="D925" s="51" t="s">
        <v>1561</v>
      </c>
      <c r="E925" s="54" t="str">
        <f t="shared" si="74"/>
        <v>030933</v>
      </c>
      <c r="F925" s="51" t="e">
        <f>VLOOKUP(E925,#REF!,8,FALSE)</f>
        <v>#REF!</v>
      </c>
      <c r="G925" s="51" t="e">
        <f>VLOOKUP(E925,#REF!,9,FALSE)</f>
        <v>#REF!</v>
      </c>
      <c r="H925" s="52">
        <v>889846</v>
      </c>
      <c r="I925" s="51" t="s">
        <v>4885</v>
      </c>
      <c r="J925" s="53">
        <v>14.5</v>
      </c>
      <c r="K925" s="53">
        <v>14</v>
      </c>
      <c r="L925" s="53">
        <v>9.8009193258928562</v>
      </c>
      <c r="M925" s="53">
        <v>9.8009193050595247</v>
      </c>
      <c r="N925" s="53">
        <f t="shared" si="75"/>
        <v>6586.2177730000003</v>
      </c>
      <c r="O925" s="53" t="e">
        <f>VLOOKUP(E925,#REF!,29,FALSE)</f>
        <v>#REF!</v>
      </c>
      <c r="P925" s="53" t="e">
        <f t="shared" si="76"/>
        <v>#REF!</v>
      </c>
      <c r="Q925" s="53">
        <v>2.0833332265673173E-8</v>
      </c>
    </row>
    <row r="926" spans="1:17">
      <c r="A926" s="51" t="s">
        <v>5380</v>
      </c>
      <c r="B926" s="51">
        <f t="shared" si="72"/>
        <v>2</v>
      </c>
      <c r="C926" s="51">
        <f t="shared" si="73"/>
        <v>672</v>
      </c>
      <c r="D926" s="51" t="s">
        <v>1563</v>
      </c>
      <c r="E926" s="54" t="str">
        <f t="shared" si="74"/>
        <v>030934</v>
      </c>
      <c r="F926" s="51" t="e">
        <f>VLOOKUP(E926,#REF!,8,FALSE)</f>
        <v>#REF!</v>
      </c>
      <c r="G926" s="51" t="e">
        <f>VLOOKUP(E926,#REF!,9,FALSE)</f>
        <v>#REF!</v>
      </c>
      <c r="H926" s="52">
        <v>889845</v>
      </c>
      <c r="I926" s="51" t="s">
        <v>4886</v>
      </c>
      <c r="J926" s="53">
        <v>14.2</v>
      </c>
      <c r="K926" s="53">
        <v>13.899996</v>
      </c>
      <c r="L926" s="53">
        <v>8.6514884062499995</v>
      </c>
      <c r="M926" s="53">
        <v>8.6514884955357143</v>
      </c>
      <c r="N926" s="53">
        <f t="shared" si="75"/>
        <v>5813.8002690000003</v>
      </c>
      <c r="O926" s="53" t="e">
        <f>VLOOKUP(E926,#REF!,29,FALSE)</f>
        <v>#REF!</v>
      </c>
      <c r="P926" s="53" t="e">
        <f t="shared" si="76"/>
        <v>#REF!</v>
      </c>
      <c r="Q926" s="53">
        <v>0</v>
      </c>
    </row>
    <row r="927" spans="1:17">
      <c r="A927" s="51" t="s">
        <v>5380</v>
      </c>
      <c r="B927" s="51">
        <f t="shared" si="72"/>
        <v>2</v>
      </c>
      <c r="C927" s="51">
        <f t="shared" si="73"/>
        <v>672</v>
      </c>
      <c r="D927" s="51" t="s">
        <v>1627</v>
      </c>
      <c r="E927" s="54" t="str">
        <f t="shared" si="74"/>
        <v>031015</v>
      </c>
      <c r="F927" s="51" t="e">
        <f>VLOOKUP(E927,#REF!,8,FALSE)</f>
        <v>#REF!</v>
      </c>
      <c r="G927" s="51" t="e">
        <f>VLOOKUP(E927,#REF!,9,FALSE)</f>
        <v>#REF!</v>
      </c>
      <c r="H927" s="52">
        <v>889900</v>
      </c>
      <c r="I927" s="51" t="s">
        <v>4887</v>
      </c>
      <c r="J927" s="53">
        <v>14.5</v>
      </c>
      <c r="K927" s="53">
        <v>13.600002999999999</v>
      </c>
      <c r="L927" s="53">
        <v>10.2910044375</v>
      </c>
      <c r="M927" s="53">
        <v>9.9971907410714298</v>
      </c>
      <c r="N927" s="53">
        <f t="shared" si="75"/>
        <v>6718.1121780000012</v>
      </c>
      <c r="O927" s="53" t="e">
        <f>VLOOKUP(E927,#REF!,29,FALSE)</f>
        <v>#REF!</v>
      </c>
      <c r="P927" s="53" t="e">
        <f t="shared" si="76"/>
        <v>#REF!</v>
      </c>
      <c r="Q927" s="53">
        <v>0.29381369642857047</v>
      </c>
    </row>
    <row r="928" spans="1:17">
      <c r="A928" s="51" t="s">
        <v>5380</v>
      </c>
      <c r="B928" s="51">
        <f t="shared" si="72"/>
        <v>2</v>
      </c>
      <c r="C928" s="51">
        <f t="shared" si="73"/>
        <v>672</v>
      </c>
      <c r="D928" s="51" t="s">
        <v>2203</v>
      </c>
      <c r="E928" s="54" t="str">
        <f t="shared" si="74"/>
        <v>031665</v>
      </c>
      <c r="F928" s="51" t="e">
        <f>VLOOKUP(E928,#REF!,8,FALSE)</f>
        <v>#REF!</v>
      </c>
      <c r="G928" s="51" t="e">
        <f>VLOOKUP(E928,#REF!,9,FALSE)</f>
        <v>#REF!</v>
      </c>
      <c r="H928" s="52">
        <v>908886</v>
      </c>
      <c r="I928" s="51" t="s">
        <v>4888</v>
      </c>
      <c r="J928" s="53">
        <v>9</v>
      </c>
      <c r="K928" s="53">
        <v>9.0000029999999995</v>
      </c>
      <c r="L928" s="53">
        <v>7.8435991919642856</v>
      </c>
      <c r="M928" s="53">
        <v>7.843599151785714</v>
      </c>
      <c r="N928" s="53">
        <f t="shared" si="75"/>
        <v>5270.8986299999997</v>
      </c>
      <c r="O928" s="53" t="e">
        <f>VLOOKUP(E928,#REF!,29,FALSE)</f>
        <v>#REF!</v>
      </c>
      <c r="P928" s="53" t="e">
        <f t="shared" si="76"/>
        <v>#REF!</v>
      </c>
      <c r="Q928" s="53">
        <v>4.0178571496307128E-8</v>
      </c>
    </row>
    <row r="929" spans="1:17">
      <c r="A929" s="51" t="s">
        <v>5380</v>
      </c>
      <c r="B929" s="51">
        <f t="shared" si="72"/>
        <v>2</v>
      </c>
      <c r="C929" s="51">
        <f t="shared" si="73"/>
        <v>672</v>
      </c>
      <c r="D929" s="51" t="s">
        <v>2358</v>
      </c>
      <c r="E929" s="54" t="str">
        <f t="shared" si="74"/>
        <v>031812</v>
      </c>
      <c r="F929" s="51" t="e">
        <f>VLOOKUP(E929,#REF!,8,FALSE)</f>
        <v>#REF!</v>
      </c>
      <c r="G929" s="51" t="e">
        <f>VLOOKUP(E929,#REF!,9,FALSE)</f>
        <v>#REF!</v>
      </c>
      <c r="H929" s="52">
        <v>904074</v>
      </c>
      <c r="I929" s="51" t="s">
        <v>2359</v>
      </c>
      <c r="J929" s="53">
        <v>18.5</v>
      </c>
      <c r="K929" s="53">
        <v>18.500001000000001</v>
      </c>
      <c r="L929" s="53">
        <v>15.074199961309525</v>
      </c>
      <c r="M929" s="53">
        <v>15.074199888392858</v>
      </c>
      <c r="N929" s="53">
        <f t="shared" si="75"/>
        <v>10129.862325</v>
      </c>
      <c r="O929" s="53" t="e">
        <f>VLOOKUP(E929,#REF!,29,FALSE)</f>
        <v>#REF!</v>
      </c>
      <c r="P929" s="53" t="e">
        <f t="shared" si="76"/>
        <v>#REF!</v>
      </c>
      <c r="Q929" s="53">
        <v>7.2916666990100303E-8</v>
      </c>
    </row>
    <row r="930" spans="1:17">
      <c r="A930" s="51" t="s">
        <v>5380</v>
      </c>
      <c r="B930" s="51">
        <f t="shared" si="72"/>
        <v>2</v>
      </c>
      <c r="C930" s="51">
        <f t="shared" si="73"/>
        <v>672</v>
      </c>
      <c r="D930" s="51" t="s">
        <v>2188</v>
      </c>
      <c r="E930" s="54" t="str">
        <f t="shared" si="74"/>
        <v>031887</v>
      </c>
      <c r="F930" s="51" t="e">
        <f>VLOOKUP(E930,#REF!,8,FALSE)</f>
        <v>#REF!</v>
      </c>
      <c r="G930" s="51" t="e">
        <f>VLOOKUP(E930,#REF!,9,FALSE)</f>
        <v>#REF!</v>
      </c>
      <c r="H930" s="52">
        <v>911051</v>
      </c>
      <c r="I930" s="51" t="s">
        <v>4889</v>
      </c>
      <c r="J930" s="53">
        <v>11.4</v>
      </c>
      <c r="K930" s="53">
        <v>10.499999000000001</v>
      </c>
      <c r="L930" s="53">
        <v>9.0705342916666662</v>
      </c>
      <c r="M930" s="53">
        <v>8.6529957187500006</v>
      </c>
      <c r="N930" s="53">
        <f t="shared" si="75"/>
        <v>5814.8131230000008</v>
      </c>
      <c r="O930" s="53" t="e">
        <f>VLOOKUP(E930,#REF!,29,FALSE)</f>
        <v>#REF!</v>
      </c>
      <c r="P930" s="53" t="e">
        <f t="shared" si="76"/>
        <v>#REF!</v>
      </c>
      <c r="Q930" s="53">
        <v>0.41753857291666646</v>
      </c>
    </row>
    <row r="931" spans="1:17">
      <c r="A931" s="51" t="s">
        <v>5380</v>
      </c>
      <c r="B931" s="51">
        <f t="shared" si="72"/>
        <v>2</v>
      </c>
      <c r="C931" s="51">
        <f t="shared" si="73"/>
        <v>672</v>
      </c>
      <c r="D931" s="51" t="s">
        <v>942</v>
      </c>
      <c r="E931" s="54" t="str">
        <f t="shared" si="74"/>
        <v>030348</v>
      </c>
      <c r="F931" s="51" t="e">
        <f>VLOOKUP(E931,#REF!,8,FALSE)</f>
        <v>#REF!</v>
      </c>
      <c r="G931" s="51" t="e">
        <f>VLOOKUP(E931,#REF!,9,FALSE)</f>
        <v>#REF!</v>
      </c>
      <c r="H931" s="52">
        <v>8957</v>
      </c>
      <c r="I931" s="51" t="s">
        <v>4890</v>
      </c>
      <c r="J931" s="53">
        <v>11.33</v>
      </c>
      <c r="K931" s="53">
        <v>11</v>
      </c>
      <c r="L931" s="53">
        <v>7.162389693452381</v>
      </c>
      <c r="M931" s="53">
        <v>7.162389693452381</v>
      </c>
      <c r="N931" s="53">
        <f t="shared" si="75"/>
        <v>4813.1258740000003</v>
      </c>
      <c r="O931" s="53" t="e">
        <f>VLOOKUP(E931,#REF!,29,FALSE)</f>
        <v>#REF!</v>
      </c>
      <c r="P931" s="53" t="e">
        <f t="shared" si="76"/>
        <v>#REF!</v>
      </c>
      <c r="Q931" s="53">
        <v>0</v>
      </c>
    </row>
    <row r="932" spans="1:17">
      <c r="A932" s="51" t="s">
        <v>5380</v>
      </c>
      <c r="B932" s="51">
        <f t="shared" si="72"/>
        <v>2</v>
      </c>
      <c r="C932" s="51">
        <f t="shared" si="73"/>
        <v>672</v>
      </c>
      <c r="D932" s="51" t="s">
        <v>939</v>
      </c>
      <c r="E932" s="54" t="str">
        <f t="shared" si="74"/>
        <v>030349</v>
      </c>
      <c r="F932" s="51" t="e">
        <f>VLOOKUP(E932,#REF!,8,FALSE)</f>
        <v>#REF!</v>
      </c>
      <c r="G932" s="51" t="e">
        <f>VLOOKUP(E932,#REF!,9,FALSE)</f>
        <v>#REF!</v>
      </c>
      <c r="H932" s="52">
        <v>8900</v>
      </c>
      <c r="I932" s="51" t="s">
        <v>4891</v>
      </c>
      <c r="J932" s="53">
        <v>11.33</v>
      </c>
      <c r="K932" s="53">
        <v>11</v>
      </c>
      <c r="L932" s="53">
        <v>7.3591723005952376</v>
      </c>
      <c r="M932" s="53">
        <v>7.3591723005952376</v>
      </c>
      <c r="N932" s="53">
        <f t="shared" si="75"/>
        <v>4945.3637859999999</v>
      </c>
      <c r="O932" s="53" t="e">
        <f>VLOOKUP(E932,#REF!,29,FALSE)</f>
        <v>#REF!</v>
      </c>
      <c r="P932" s="53" t="e">
        <f t="shared" si="76"/>
        <v>#REF!</v>
      </c>
      <c r="Q932" s="53">
        <v>0</v>
      </c>
    </row>
    <row r="933" spans="1:17">
      <c r="A933" s="51" t="s">
        <v>5380</v>
      </c>
      <c r="B933" s="51">
        <f t="shared" si="72"/>
        <v>2</v>
      </c>
      <c r="C933" s="51">
        <f t="shared" si="73"/>
        <v>672</v>
      </c>
      <c r="D933" s="51" t="s">
        <v>936</v>
      </c>
      <c r="E933" s="54" t="str">
        <f t="shared" si="74"/>
        <v>030350</v>
      </c>
      <c r="F933" s="51" t="e">
        <f>VLOOKUP(E933,#REF!,8,FALSE)</f>
        <v>#REF!</v>
      </c>
      <c r="G933" s="51" t="e">
        <f>VLOOKUP(E933,#REF!,9,FALSE)</f>
        <v>#REF!</v>
      </c>
      <c r="H933" s="52">
        <v>8854</v>
      </c>
      <c r="I933" s="51" t="s">
        <v>4892</v>
      </c>
      <c r="J933" s="53">
        <v>11.33</v>
      </c>
      <c r="K933" s="53">
        <v>11</v>
      </c>
      <c r="L933" s="53">
        <v>7.2508580148809525</v>
      </c>
      <c r="M933" s="53">
        <v>7.2508580148809525</v>
      </c>
      <c r="N933" s="53">
        <f t="shared" si="75"/>
        <v>4872.5765860000001</v>
      </c>
      <c r="O933" s="53" t="e">
        <f>VLOOKUP(E933,#REF!,29,FALSE)</f>
        <v>#REF!</v>
      </c>
      <c r="P933" s="53" t="e">
        <f t="shared" si="76"/>
        <v>#REF!</v>
      </c>
      <c r="Q933" s="53">
        <v>0</v>
      </c>
    </row>
    <row r="934" spans="1:17">
      <c r="A934" s="51" t="s">
        <v>5380</v>
      </c>
      <c r="B934" s="51">
        <f t="shared" si="72"/>
        <v>2</v>
      </c>
      <c r="C934" s="51">
        <f t="shared" si="73"/>
        <v>672</v>
      </c>
      <c r="D934" s="51" t="s">
        <v>1171</v>
      </c>
      <c r="E934" s="54" t="str">
        <f t="shared" si="74"/>
        <v>030457</v>
      </c>
      <c r="F934" s="51" t="e">
        <f>VLOOKUP(E934,#REF!,8,FALSE)</f>
        <v>#REF!</v>
      </c>
      <c r="G934" s="51" t="e">
        <f>VLOOKUP(E934,#REF!,9,FALSE)</f>
        <v>#REF!</v>
      </c>
      <c r="H934" s="52">
        <v>890647</v>
      </c>
      <c r="I934" s="51" t="s">
        <v>4893</v>
      </c>
      <c r="J934" s="53">
        <v>13.1</v>
      </c>
      <c r="K934" s="53">
        <v>13.100002999999999</v>
      </c>
      <c r="L934" s="53">
        <v>10.331581377976191</v>
      </c>
      <c r="M934" s="53">
        <v>10.331581459821429</v>
      </c>
      <c r="N934" s="53">
        <f t="shared" si="75"/>
        <v>6942.822741</v>
      </c>
      <c r="O934" s="53" t="e">
        <f>VLOOKUP(E934,#REF!,29,FALSE)</f>
        <v>#REF!</v>
      </c>
      <c r="P934" s="53" t="e">
        <f t="shared" si="76"/>
        <v>#REF!</v>
      </c>
      <c r="Q934" s="53">
        <v>0</v>
      </c>
    </row>
    <row r="935" spans="1:17">
      <c r="A935" s="51" t="s">
        <v>5380</v>
      </c>
      <c r="B935" s="51">
        <f t="shared" si="72"/>
        <v>2</v>
      </c>
      <c r="C935" s="51">
        <f t="shared" si="73"/>
        <v>672</v>
      </c>
      <c r="D935" s="51" t="s">
        <v>1173</v>
      </c>
      <c r="E935" s="54" t="str">
        <f t="shared" si="74"/>
        <v>030461</v>
      </c>
      <c r="F935" s="51" t="e">
        <f>VLOOKUP(E935,#REF!,8,FALSE)</f>
        <v>#REF!</v>
      </c>
      <c r="G935" s="51" t="e">
        <f>VLOOKUP(E935,#REF!,9,FALSE)</f>
        <v>#REF!</v>
      </c>
      <c r="H935" s="52">
        <v>890649</v>
      </c>
      <c r="I935" s="51" t="s">
        <v>4894</v>
      </c>
      <c r="J935" s="53">
        <v>13</v>
      </c>
      <c r="K935" s="53">
        <v>13</v>
      </c>
      <c r="L935" s="53">
        <v>11.675618288690476</v>
      </c>
      <c r="M935" s="53">
        <v>11.675618276785714</v>
      </c>
      <c r="N935" s="53">
        <f t="shared" si="75"/>
        <v>7846.0154819999998</v>
      </c>
      <c r="O935" s="53" t="e">
        <f>VLOOKUP(E935,#REF!,29,FALSE)</f>
        <v>#REF!</v>
      </c>
      <c r="P935" s="53" t="e">
        <f t="shared" si="76"/>
        <v>#REF!</v>
      </c>
      <c r="Q935" s="53">
        <v>1.190476187470527E-8</v>
      </c>
    </row>
    <row r="936" spans="1:17">
      <c r="A936" s="51" t="s">
        <v>5380</v>
      </c>
      <c r="B936" s="51">
        <f t="shared" si="72"/>
        <v>2</v>
      </c>
      <c r="C936" s="51">
        <f t="shared" si="73"/>
        <v>672</v>
      </c>
      <c r="D936" s="51" t="s">
        <v>1175</v>
      </c>
      <c r="E936" s="54" t="str">
        <f t="shared" si="74"/>
        <v>030462</v>
      </c>
      <c r="F936" s="51" t="e">
        <f>VLOOKUP(E936,#REF!,8,FALSE)</f>
        <v>#REF!</v>
      </c>
      <c r="G936" s="51" t="e">
        <f>VLOOKUP(E936,#REF!,9,FALSE)</f>
        <v>#REF!</v>
      </c>
      <c r="H936" s="52">
        <v>890648</v>
      </c>
      <c r="I936" s="51" t="s">
        <v>4895</v>
      </c>
      <c r="J936" s="53">
        <v>11.5</v>
      </c>
      <c r="K936" s="53">
        <v>12.900003999999999</v>
      </c>
      <c r="L936" s="53">
        <v>10.27265581547619</v>
      </c>
      <c r="M936" s="53">
        <v>10.272655842261905</v>
      </c>
      <c r="N936" s="53">
        <f t="shared" si="75"/>
        <v>6903.2247260000004</v>
      </c>
      <c r="O936" s="53" t="e">
        <f>VLOOKUP(E936,#REF!,29,FALSE)</f>
        <v>#REF!</v>
      </c>
      <c r="P936" s="53" t="e">
        <f t="shared" si="76"/>
        <v>#REF!</v>
      </c>
      <c r="Q936" s="53">
        <v>0</v>
      </c>
    </row>
    <row r="937" spans="1:17">
      <c r="A937" s="51" t="s">
        <v>5380</v>
      </c>
      <c r="B937" s="51">
        <f t="shared" si="72"/>
        <v>2</v>
      </c>
      <c r="C937" s="51">
        <f t="shared" si="73"/>
        <v>672</v>
      </c>
      <c r="D937" s="51" t="s">
        <v>1159</v>
      </c>
      <c r="E937" s="54" t="str">
        <f t="shared" si="74"/>
        <v>030480</v>
      </c>
      <c r="F937" s="51" t="e">
        <f>VLOOKUP(E937,#REF!,8,FALSE)</f>
        <v>#REF!</v>
      </c>
      <c r="G937" s="51" t="e">
        <f>VLOOKUP(E937,#REF!,9,FALSE)</f>
        <v>#REF!</v>
      </c>
      <c r="H937" s="52">
        <v>890650</v>
      </c>
      <c r="I937" s="51" t="s">
        <v>4896</v>
      </c>
      <c r="J937" s="53">
        <v>12.3</v>
      </c>
      <c r="K937" s="53">
        <v>13.699997</v>
      </c>
      <c r="L937" s="53">
        <v>12.180425660714286</v>
      </c>
      <c r="M937" s="53">
        <v>12.180425645833333</v>
      </c>
      <c r="N937" s="53">
        <f t="shared" si="75"/>
        <v>8185.2460339999998</v>
      </c>
      <c r="O937" s="53" t="e">
        <f>VLOOKUP(E937,#REF!,29,FALSE)</f>
        <v>#REF!</v>
      </c>
      <c r="P937" s="53" t="e">
        <f t="shared" si="76"/>
        <v>#REF!</v>
      </c>
      <c r="Q937" s="53">
        <v>1.4880953358442639E-8</v>
      </c>
    </row>
    <row r="938" spans="1:17">
      <c r="A938" s="51" t="s">
        <v>5380</v>
      </c>
      <c r="B938" s="51">
        <f t="shared" si="72"/>
        <v>2</v>
      </c>
      <c r="C938" s="51">
        <f t="shared" si="73"/>
        <v>672</v>
      </c>
      <c r="D938" s="51" t="s">
        <v>1456</v>
      </c>
      <c r="E938" s="54" t="str">
        <f t="shared" si="74"/>
        <v>030819</v>
      </c>
      <c r="F938" s="51" t="e">
        <f>VLOOKUP(E938,#REF!,8,FALSE)</f>
        <v>#REF!</v>
      </c>
      <c r="G938" s="51" t="e">
        <f>VLOOKUP(E938,#REF!,9,FALSE)</f>
        <v>#REF!</v>
      </c>
      <c r="H938" s="52">
        <v>893442</v>
      </c>
      <c r="I938" s="51" t="s">
        <v>1457</v>
      </c>
      <c r="J938" s="53">
        <v>13.2</v>
      </c>
      <c r="K938" s="53">
        <v>13.2</v>
      </c>
      <c r="L938" s="53">
        <v>9.5099097455357136</v>
      </c>
      <c r="M938" s="53">
        <v>9.5099097455357136</v>
      </c>
      <c r="N938" s="53">
        <f t="shared" si="75"/>
        <v>6390.6593489999996</v>
      </c>
      <c r="O938" s="53" t="e">
        <f>VLOOKUP(E938,#REF!,29,FALSE)</f>
        <v>#REF!</v>
      </c>
      <c r="P938" s="53" t="e">
        <f t="shared" si="76"/>
        <v>#REF!</v>
      </c>
      <c r="Q938" s="53">
        <v>0</v>
      </c>
    </row>
    <row r="939" spans="1:17">
      <c r="A939" s="51" t="s">
        <v>5380</v>
      </c>
      <c r="B939" s="51">
        <f t="shared" si="72"/>
        <v>2</v>
      </c>
      <c r="C939" s="51">
        <f t="shared" si="73"/>
        <v>672</v>
      </c>
      <c r="D939" s="51" t="s">
        <v>1459</v>
      </c>
      <c r="E939" s="54" t="str">
        <f t="shared" si="74"/>
        <v>030840</v>
      </c>
      <c r="F939" s="51" t="e">
        <f>VLOOKUP(E939,#REF!,8,FALSE)</f>
        <v>#REF!</v>
      </c>
      <c r="G939" s="51" t="e">
        <f>VLOOKUP(E939,#REF!,9,FALSE)</f>
        <v>#REF!</v>
      </c>
      <c r="H939" s="52">
        <v>893323</v>
      </c>
      <c r="I939" s="51" t="s">
        <v>4897</v>
      </c>
      <c r="J939" s="53">
        <v>12.9</v>
      </c>
      <c r="K939" s="53">
        <v>12.9</v>
      </c>
      <c r="L939" s="53">
        <v>10.605095302083333</v>
      </c>
      <c r="M939" s="53">
        <v>10.605095302083333</v>
      </c>
      <c r="N939" s="53">
        <f t="shared" si="75"/>
        <v>7126.6240429999998</v>
      </c>
      <c r="O939" s="53" t="e">
        <f>VLOOKUP(E939,#REF!,29,FALSE)</f>
        <v>#REF!</v>
      </c>
      <c r="P939" s="53" t="e">
        <f t="shared" si="76"/>
        <v>#REF!</v>
      </c>
      <c r="Q939" s="53">
        <v>0</v>
      </c>
    </row>
    <row r="940" spans="1:17">
      <c r="A940" s="51" t="s">
        <v>5380</v>
      </c>
      <c r="B940" s="51">
        <f t="shared" si="72"/>
        <v>2</v>
      </c>
      <c r="C940" s="51">
        <f t="shared" si="73"/>
        <v>672</v>
      </c>
      <c r="D940" s="51" t="s">
        <v>1453</v>
      </c>
      <c r="E940" s="54" t="str">
        <f t="shared" si="74"/>
        <v>030842</v>
      </c>
      <c r="F940" s="51" t="e">
        <f>VLOOKUP(E940,#REF!,8,FALSE)</f>
        <v>#REF!</v>
      </c>
      <c r="G940" s="51" t="e">
        <f>VLOOKUP(E940,#REF!,9,FALSE)</f>
        <v>#REF!</v>
      </c>
      <c r="H940" s="52">
        <v>893444</v>
      </c>
      <c r="I940" s="51" t="s">
        <v>1454</v>
      </c>
      <c r="J940" s="53">
        <v>10.6</v>
      </c>
      <c r="K940" s="53">
        <v>10.6</v>
      </c>
      <c r="L940" s="53">
        <v>6.99781859077381</v>
      </c>
      <c r="M940" s="53">
        <v>6.99781859077381</v>
      </c>
      <c r="N940" s="53">
        <f t="shared" si="75"/>
        <v>4702.5340930000002</v>
      </c>
      <c r="O940" s="53" t="e">
        <f>VLOOKUP(E940,#REF!,29,FALSE)</f>
        <v>#REF!</v>
      </c>
      <c r="P940" s="53" t="e">
        <f t="shared" si="76"/>
        <v>#REF!</v>
      </c>
      <c r="Q940" s="53">
        <v>0</v>
      </c>
    </row>
    <row r="941" spans="1:17">
      <c r="A941" s="51" t="s">
        <v>5380</v>
      </c>
      <c r="B941" s="51">
        <f t="shared" si="72"/>
        <v>2</v>
      </c>
      <c r="C941" s="51">
        <f t="shared" si="73"/>
        <v>672</v>
      </c>
      <c r="D941" s="51" t="s">
        <v>1903</v>
      </c>
      <c r="E941" s="54" t="str">
        <f t="shared" si="74"/>
        <v>031487</v>
      </c>
      <c r="F941" s="51" t="e">
        <f>VLOOKUP(E941,#REF!,8,FALSE)</f>
        <v>#REF!</v>
      </c>
      <c r="G941" s="51" t="e">
        <f>VLOOKUP(E941,#REF!,9,FALSE)</f>
        <v>#REF!</v>
      </c>
      <c r="H941" s="52">
        <v>896787</v>
      </c>
      <c r="I941" s="51" t="s">
        <v>4898</v>
      </c>
      <c r="J941" s="53">
        <v>13.2</v>
      </c>
      <c r="K941" s="53">
        <v>8.3000039999999995</v>
      </c>
      <c r="L941" s="53">
        <v>8.7096044821428578</v>
      </c>
      <c r="M941" s="53">
        <v>5.672206318452381</v>
      </c>
      <c r="N941" s="53">
        <f t="shared" si="75"/>
        <v>3811.7226460000002</v>
      </c>
      <c r="O941" s="53" t="e">
        <f>VLOOKUP(E941,#REF!,29,FALSE)</f>
        <v>#REF!</v>
      </c>
      <c r="P941" s="53" t="e">
        <f t="shared" si="76"/>
        <v>#REF!</v>
      </c>
      <c r="Q941" s="53">
        <v>3.0373981636904763</v>
      </c>
    </row>
    <row r="942" spans="1:17">
      <c r="A942" s="51" t="s">
        <v>5380</v>
      </c>
      <c r="B942" s="51">
        <f t="shared" si="72"/>
        <v>2</v>
      </c>
      <c r="C942" s="51">
        <f t="shared" si="73"/>
        <v>672</v>
      </c>
      <c r="D942" s="51" t="s">
        <v>1898</v>
      </c>
      <c r="E942" s="54" t="str">
        <f t="shared" si="74"/>
        <v>031510</v>
      </c>
      <c r="F942" s="51" t="e">
        <f>VLOOKUP(E942,#REF!,8,FALSE)</f>
        <v>#REF!</v>
      </c>
      <c r="G942" s="51" t="e">
        <f>VLOOKUP(E942,#REF!,9,FALSE)</f>
        <v>#REF!</v>
      </c>
      <c r="H942" s="52">
        <v>896785</v>
      </c>
      <c r="I942" s="51" t="s">
        <v>4899</v>
      </c>
      <c r="J942" s="53">
        <v>4.5</v>
      </c>
      <c r="K942" s="53">
        <v>2.7999960000000002</v>
      </c>
      <c r="L942" s="53">
        <v>2.5683290863095238</v>
      </c>
      <c r="M942" s="53">
        <v>1.6551784404761904</v>
      </c>
      <c r="N942" s="53">
        <f t="shared" si="75"/>
        <v>1112.279912</v>
      </c>
      <c r="O942" s="53" t="e">
        <f>VLOOKUP(E942,#REF!,29,FALSE)</f>
        <v>#REF!</v>
      </c>
      <c r="P942" s="53" t="e">
        <f t="shared" si="76"/>
        <v>#REF!</v>
      </c>
      <c r="Q942" s="53">
        <v>0.91315064583333339</v>
      </c>
    </row>
    <row r="943" spans="1:17">
      <c r="A943" s="51" t="s">
        <v>5380</v>
      </c>
      <c r="B943" s="51">
        <f t="shared" si="72"/>
        <v>2</v>
      </c>
      <c r="C943" s="51">
        <f t="shared" si="73"/>
        <v>672</v>
      </c>
      <c r="D943" s="51" t="s">
        <v>2165</v>
      </c>
      <c r="E943" s="54" t="str">
        <f t="shared" si="74"/>
        <v>031647</v>
      </c>
      <c r="F943" s="51" t="e">
        <f>VLOOKUP(E943,#REF!,8,FALSE)</f>
        <v>#REF!</v>
      </c>
      <c r="G943" s="51" t="e">
        <f>VLOOKUP(E943,#REF!,9,FALSE)</f>
        <v>#REF!</v>
      </c>
      <c r="H943" s="52">
        <v>907433</v>
      </c>
      <c r="I943" s="51" t="s">
        <v>4900</v>
      </c>
      <c r="J943" s="53">
        <v>8.9</v>
      </c>
      <c r="K943" s="53">
        <v>7.8999969999999999</v>
      </c>
      <c r="L943" s="53">
        <v>6.8866833750000005</v>
      </c>
      <c r="M943" s="53">
        <v>6.3313485877976188</v>
      </c>
      <c r="N943" s="53">
        <f t="shared" si="75"/>
        <v>4254.6662509999996</v>
      </c>
      <c r="O943" s="53" t="e">
        <f>VLOOKUP(E943,#REF!,29,FALSE)</f>
        <v>#REF!</v>
      </c>
      <c r="P943" s="53" t="e">
        <f t="shared" si="76"/>
        <v>#REF!</v>
      </c>
      <c r="Q943" s="53">
        <v>0.55533478720238216</v>
      </c>
    </row>
    <row r="944" spans="1:17">
      <c r="A944" s="51" t="s">
        <v>5380</v>
      </c>
      <c r="B944" s="51">
        <f t="shared" si="72"/>
        <v>2</v>
      </c>
      <c r="C944" s="51">
        <f t="shared" si="73"/>
        <v>672</v>
      </c>
      <c r="D944" s="51" t="s">
        <v>2167</v>
      </c>
      <c r="E944" s="54" t="str">
        <f t="shared" si="74"/>
        <v>031696</v>
      </c>
      <c r="F944" s="51" t="e">
        <f>VLOOKUP(E944,#REF!,8,FALSE)</f>
        <v>#REF!</v>
      </c>
      <c r="G944" s="51" t="e">
        <f>VLOOKUP(E944,#REF!,9,FALSE)</f>
        <v>#REF!</v>
      </c>
      <c r="H944" s="52">
        <v>910100</v>
      </c>
      <c r="I944" s="51" t="s">
        <v>4901</v>
      </c>
      <c r="J944" s="53">
        <v>13.2</v>
      </c>
      <c r="K944" s="53">
        <v>12.300006</v>
      </c>
      <c r="L944" s="53">
        <v>10.183028540178571</v>
      </c>
      <c r="M944" s="53">
        <v>9.8278285357142856</v>
      </c>
      <c r="N944" s="53">
        <f t="shared" si="75"/>
        <v>6604.300776</v>
      </c>
      <c r="O944" s="53" t="e">
        <f>VLOOKUP(E944,#REF!,29,FALSE)</f>
        <v>#REF!</v>
      </c>
      <c r="P944" s="53" t="e">
        <f t="shared" si="76"/>
        <v>#REF!</v>
      </c>
      <c r="Q944" s="53">
        <v>0.35520000446428501</v>
      </c>
    </row>
    <row r="945" spans="1:17">
      <c r="A945" s="51" t="s">
        <v>5380</v>
      </c>
      <c r="B945" s="51">
        <f t="shared" si="72"/>
        <v>2</v>
      </c>
      <c r="C945" s="51">
        <f t="shared" si="73"/>
        <v>672</v>
      </c>
      <c r="D945" s="51" t="s">
        <v>2186</v>
      </c>
      <c r="E945" s="54" t="str">
        <f t="shared" si="74"/>
        <v>031699</v>
      </c>
      <c r="F945" s="51" t="e">
        <f>VLOOKUP(E945,#REF!,8,FALSE)</f>
        <v>#REF!</v>
      </c>
      <c r="G945" s="51" t="e">
        <f>VLOOKUP(E945,#REF!,9,FALSE)</f>
        <v>#REF!</v>
      </c>
      <c r="H945" s="52">
        <v>908781</v>
      </c>
      <c r="I945" s="51" t="s">
        <v>4902</v>
      </c>
      <c r="J945" s="53">
        <v>4.4000000000000004</v>
      </c>
      <c r="K945" s="53">
        <v>3.300001</v>
      </c>
      <c r="L945" s="53">
        <v>3.3732600863095237</v>
      </c>
      <c r="M945" s="53">
        <v>2.6203570595238097</v>
      </c>
      <c r="N945" s="53">
        <f t="shared" si="75"/>
        <v>1760.879944</v>
      </c>
      <c r="O945" s="53" t="e">
        <f>VLOOKUP(E945,#REF!,29,FALSE)</f>
        <v>#REF!</v>
      </c>
      <c r="P945" s="53" t="e">
        <f t="shared" si="76"/>
        <v>#REF!</v>
      </c>
      <c r="Q945" s="53">
        <v>0.7529030267857143</v>
      </c>
    </row>
    <row r="946" spans="1:17">
      <c r="A946" s="51" t="s">
        <v>5380</v>
      </c>
      <c r="B946" s="51">
        <f t="shared" si="72"/>
        <v>2</v>
      </c>
      <c r="C946" s="51">
        <f t="shared" si="73"/>
        <v>672</v>
      </c>
      <c r="D946" s="51" t="s">
        <v>2182</v>
      </c>
      <c r="E946" s="54" t="str">
        <f t="shared" si="74"/>
        <v>031700</v>
      </c>
      <c r="F946" s="51" t="e">
        <f>VLOOKUP(E946,#REF!,8,FALSE)</f>
        <v>#REF!</v>
      </c>
      <c r="G946" s="51" t="e">
        <f>VLOOKUP(E946,#REF!,9,FALSE)</f>
        <v>#REF!</v>
      </c>
      <c r="H946" s="52">
        <v>910154</v>
      </c>
      <c r="I946" s="51" t="s">
        <v>4903</v>
      </c>
      <c r="J946" s="53">
        <v>10.1</v>
      </c>
      <c r="K946" s="53">
        <v>9.7000010000000003</v>
      </c>
      <c r="L946" s="53">
        <v>7.9457638571428575</v>
      </c>
      <c r="M946" s="53">
        <v>7.903787438988096</v>
      </c>
      <c r="N946" s="53">
        <f t="shared" si="75"/>
        <v>5311.3451590000004</v>
      </c>
      <c r="O946" s="53" t="e">
        <f>VLOOKUP(E946,#REF!,29,FALSE)</f>
        <v>#REF!</v>
      </c>
      <c r="P946" s="53" t="e">
        <f t="shared" si="76"/>
        <v>#REF!</v>
      </c>
      <c r="Q946" s="53">
        <v>4.1976418154761289E-2</v>
      </c>
    </row>
    <row r="947" spans="1:17">
      <c r="A947" s="51" t="s">
        <v>5380</v>
      </c>
      <c r="B947" s="51">
        <f t="shared" si="72"/>
        <v>2</v>
      </c>
      <c r="C947" s="51">
        <f t="shared" si="73"/>
        <v>672</v>
      </c>
      <c r="D947" s="51" t="s">
        <v>2180</v>
      </c>
      <c r="E947" s="54" t="str">
        <f t="shared" si="74"/>
        <v>031719</v>
      </c>
      <c r="F947" s="51" t="e">
        <f>VLOOKUP(E947,#REF!,8,FALSE)</f>
        <v>#REF!</v>
      </c>
      <c r="G947" s="51" t="e">
        <f>VLOOKUP(E947,#REF!,9,FALSE)</f>
        <v>#REF!</v>
      </c>
      <c r="H947" s="52">
        <v>906776</v>
      </c>
      <c r="I947" s="51" t="s">
        <v>4904</v>
      </c>
      <c r="J947" s="53">
        <v>4.5</v>
      </c>
      <c r="K947" s="53">
        <v>4.2999989999999997</v>
      </c>
      <c r="L947" s="53">
        <v>3.5615906473214287</v>
      </c>
      <c r="M947" s="53">
        <v>3.5249184032738095</v>
      </c>
      <c r="N947" s="53">
        <f t="shared" si="75"/>
        <v>2368.745167</v>
      </c>
      <c r="O947" s="53" t="e">
        <f>VLOOKUP(E947,#REF!,29,FALSE)</f>
        <v>#REF!</v>
      </c>
      <c r="P947" s="53" t="e">
        <f t="shared" si="76"/>
        <v>#REF!</v>
      </c>
      <c r="Q947" s="53">
        <v>3.6672244047618985E-2</v>
      </c>
    </row>
    <row r="948" spans="1:17">
      <c r="A948" s="51" t="s">
        <v>5380</v>
      </c>
      <c r="B948" s="51">
        <f t="shared" si="72"/>
        <v>2</v>
      </c>
      <c r="C948" s="51">
        <f t="shared" si="73"/>
        <v>672</v>
      </c>
      <c r="D948" s="51" t="s">
        <v>2355</v>
      </c>
      <c r="E948" s="54" t="str">
        <f t="shared" si="74"/>
        <v>031805</v>
      </c>
      <c r="F948" s="51" t="e">
        <f>VLOOKUP(E948,#REF!,8,FALSE)</f>
        <v>#REF!</v>
      </c>
      <c r="G948" s="51" t="e">
        <f>VLOOKUP(E948,#REF!,9,FALSE)</f>
        <v>#REF!</v>
      </c>
      <c r="H948" s="52">
        <v>904073</v>
      </c>
      <c r="I948" s="51" t="s">
        <v>2356</v>
      </c>
      <c r="J948" s="53">
        <v>11.8</v>
      </c>
      <c r="K948" s="53">
        <v>9.5999970000000001</v>
      </c>
      <c r="L948" s="53">
        <v>8.966484096726191</v>
      </c>
      <c r="M948" s="53">
        <v>7.555452483630952</v>
      </c>
      <c r="N948" s="53">
        <f t="shared" si="75"/>
        <v>5077.2640689999998</v>
      </c>
      <c r="O948" s="53" t="e">
        <f>VLOOKUP(E948,#REF!,29,FALSE)</f>
        <v>#REF!</v>
      </c>
      <c r="P948" s="53" t="e">
        <f t="shared" si="76"/>
        <v>#REF!</v>
      </c>
      <c r="Q948" s="53">
        <v>1.4110316130952387</v>
      </c>
    </row>
    <row r="949" spans="1:17">
      <c r="A949" s="51" t="s">
        <v>5380</v>
      </c>
      <c r="B949" s="51">
        <f t="shared" si="72"/>
        <v>2</v>
      </c>
      <c r="C949" s="51">
        <f t="shared" si="73"/>
        <v>672</v>
      </c>
      <c r="D949" s="51" t="s">
        <v>2353</v>
      </c>
      <c r="E949" s="54" t="str">
        <f t="shared" si="74"/>
        <v>031806</v>
      </c>
      <c r="F949" s="51" t="e">
        <f>VLOOKUP(E949,#REF!,8,FALSE)</f>
        <v>#REF!</v>
      </c>
      <c r="G949" s="51" t="e">
        <f>VLOOKUP(E949,#REF!,9,FALSE)</f>
        <v>#REF!</v>
      </c>
      <c r="H949" s="52">
        <v>904064</v>
      </c>
      <c r="I949" s="51" t="s">
        <v>2354</v>
      </c>
      <c r="J949" s="53">
        <v>14.6</v>
      </c>
      <c r="K949" s="53">
        <v>10.8</v>
      </c>
      <c r="L949" s="53">
        <v>10.995823299107142</v>
      </c>
      <c r="M949" s="53">
        <v>8.4245720595238094</v>
      </c>
      <c r="N949" s="53">
        <f t="shared" si="75"/>
        <v>5661.3124239999997</v>
      </c>
      <c r="O949" s="53" t="e">
        <f>VLOOKUP(E949,#REF!,29,FALSE)</f>
        <v>#REF!</v>
      </c>
      <c r="P949" s="53" t="e">
        <f t="shared" si="76"/>
        <v>#REF!</v>
      </c>
      <c r="Q949" s="53">
        <v>2.5712512395833338</v>
      </c>
    </row>
    <row r="950" spans="1:17">
      <c r="A950" s="51" t="s">
        <v>5380</v>
      </c>
      <c r="B950" s="51">
        <f t="shared" si="72"/>
        <v>2</v>
      </c>
      <c r="C950" s="51">
        <f t="shared" si="73"/>
        <v>672</v>
      </c>
      <c r="D950" s="51" t="s">
        <v>962</v>
      </c>
      <c r="E950" s="54" t="str">
        <f t="shared" si="74"/>
        <v>030296</v>
      </c>
      <c r="F950" s="51" t="e">
        <f>VLOOKUP(E950,#REF!,8,FALSE)</f>
        <v>#REF!</v>
      </c>
      <c r="G950" s="51" t="e">
        <f>VLOOKUP(E950,#REF!,9,FALSE)</f>
        <v>#REF!</v>
      </c>
      <c r="H950" s="52">
        <v>20033</v>
      </c>
      <c r="I950" s="51" t="s">
        <v>4905</v>
      </c>
      <c r="J950" s="53">
        <v>10.5</v>
      </c>
      <c r="K950" s="53">
        <v>10</v>
      </c>
      <c r="L950" s="53">
        <v>7.8709932261904756</v>
      </c>
      <c r="M950" s="53">
        <v>7.8709932261904756</v>
      </c>
      <c r="N950" s="53">
        <f t="shared" si="75"/>
        <v>5289.3074479999996</v>
      </c>
      <c r="O950" s="53" t="e">
        <f>VLOOKUP(E950,#REF!,29,FALSE)</f>
        <v>#REF!</v>
      </c>
      <c r="P950" s="53" t="e">
        <f t="shared" si="76"/>
        <v>#REF!</v>
      </c>
      <c r="Q950" s="53">
        <v>0</v>
      </c>
    </row>
    <row r="951" spans="1:17">
      <c r="A951" s="51" t="s">
        <v>5380</v>
      </c>
      <c r="B951" s="51">
        <f t="shared" si="72"/>
        <v>2</v>
      </c>
      <c r="C951" s="51">
        <f t="shared" si="73"/>
        <v>672</v>
      </c>
      <c r="D951" s="51" t="s">
        <v>2815</v>
      </c>
      <c r="E951" s="54" t="str">
        <f t="shared" si="74"/>
        <v>034120</v>
      </c>
      <c r="F951" s="51" t="e">
        <f>VLOOKUP(E951,#REF!,8,FALSE)</f>
        <v>#REF!</v>
      </c>
      <c r="G951" s="51" t="e">
        <f>VLOOKUP(E951,#REF!,9,FALSE)</f>
        <v>#REF!</v>
      </c>
      <c r="H951" s="52">
        <v>909767</v>
      </c>
      <c r="I951" s="51" t="s">
        <v>2816</v>
      </c>
      <c r="J951" s="53">
        <v>8.8000000000000007</v>
      </c>
      <c r="K951" s="53">
        <v>8.6</v>
      </c>
      <c r="L951" s="53">
        <v>8.4240659464285716</v>
      </c>
      <c r="M951" s="53">
        <v>8.4240659464285716</v>
      </c>
      <c r="N951" s="53">
        <f t="shared" si="75"/>
        <v>5660.9723160000003</v>
      </c>
      <c r="O951" s="53" t="e">
        <f>VLOOKUP(E951,#REF!,29,FALSE)</f>
        <v>#REF!</v>
      </c>
      <c r="P951" s="53" t="e">
        <f t="shared" si="76"/>
        <v>#REF!</v>
      </c>
      <c r="Q951" s="53">
        <v>0</v>
      </c>
    </row>
    <row r="952" spans="1:17">
      <c r="A952" s="51" t="s">
        <v>5380</v>
      </c>
      <c r="B952" s="51">
        <f t="shared" si="72"/>
        <v>2</v>
      </c>
      <c r="C952" s="51">
        <f t="shared" si="73"/>
        <v>672</v>
      </c>
      <c r="D952" s="51" t="s">
        <v>2799</v>
      </c>
      <c r="E952" s="54" t="str">
        <f t="shared" si="74"/>
        <v>034153</v>
      </c>
      <c r="F952" s="51" t="e">
        <f>VLOOKUP(E952,#REF!,8,FALSE)</f>
        <v>#REF!</v>
      </c>
      <c r="G952" s="51" t="e">
        <f>VLOOKUP(E952,#REF!,9,FALSE)</f>
        <v>#REF!</v>
      </c>
      <c r="H952" s="52">
        <v>909768</v>
      </c>
      <c r="I952" s="51" t="s">
        <v>4906</v>
      </c>
      <c r="J952" s="53">
        <v>5</v>
      </c>
      <c r="K952" s="53">
        <v>5</v>
      </c>
      <c r="L952" s="53">
        <v>4.8258285937499998</v>
      </c>
      <c r="M952" s="53">
        <v>4.8258285937499998</v>
      </c>
      <c r="N952" s="53">
        <f t="shared" si="75"/>
        <v>3242.956815</v>
      </c>
      <c r="O952" s="53" t="e">
        <f>VLOOKUP(E952,#REF!,29,FALSE)</f>
        <v>#REF!</v>
      </c>
      <c r="P952" s="53" t="e">
        <f t="shared" si="76"/>
        <v>#REF!</v>
      </c>
      <c r="Q952" s="53">
        <v>0</v>
      </c>
    </row>
    <row r="953" spans="1:17">
      <c r="A953" s="51" t="s">
        <v>5380</v>
      </c>
      <c r="B953" s="51">
        <f t="shared" si="72"/>
        <v>2</v>
      </c>
      <c r="C953" s="51">
        <f t="shared" si="73"/>
        <v>672</v>
      </c>
      <c r="D953" s="51" t="s">
        <v>2806</v>
      </c>
      <c r="E953" s="54" t="str">
        <f t="shared" si="74"/>
        <v>032926</v>
      </c>
      <c r="F953" s="51" t="e">
        <f>VLOOKUP(E953,#REF!,8,FALSE)</f>
        <v>#REF!</v>
      </c>
      <c r="G953" s="51" t="e">
        <f>VLOOKUP(E953,#REF!,9,FALSE)</f>
        <v>#REF!</v>
      </c>
      <c r="H953" s="52">
        <v>909504</v>
      </c>
      <c r="I953" s="51" t="s">
        <v>2805</v>
      </c>
      <c r="J953" s="53">
        <v>6.9</v>
      </c>
      <c r="K953" s="53">
        <v>6.7</v>
      </c>
      <c r="L953" s="53">
        <v>6.2241049151785717</v>
      </c>
      <c r="M953" s="53">
        <v>6.2241049151785717</v>
      </c>
      <c r="N953" s="53">
        <f t="shared" si="75"/>
        <v>4182.5985030000002</v>
      </c>
      <c r="O953" s="53" t="e">
        <f>VLOOKUP(E953,#REF!,29,FALSE)</f>
        <v>#REF!</v>
      </c>
      <c r="P953" s="53" t="e">
        <f t="shared" si="76"/>
        <v>#REF!</v>
      </c>
      <c r="Q953" s="53">
        <v>0</v>
      </c>
    </row>
    <row r="954" spans="1:17">
      <c r="A954" s="51" t="s">
        <v>5380</v>
      </c>
      <c r="B954" s="51">
        <f t="shared" si="72"/>
        <v>2</v>
      </c>
      <c r="C954" s="51">
        <f t="shared" si="73"/>
        <v>672</v>
      </c>
      <c r="D954" s="51" t="s">
        <v>2965</v>
      </c>
      <c r="E954" s="54" t="str">
        <f t="shared" si="74"/>
        <v>034184</v>
      </c>
      <c r="F954" s="51" t="e">
        <f>VLOOKUP(E954,#REF!,8,FALSE)</f>
        <v>#REF!</v>
      </c>
      <c r="G954" s="51" t="e">
        <f>VLOOKUP(E954,#REF!,9,FALSE)</f>
        <v>#REF!</v>
      </c>
      <c r="H954" s="52">
        <v>910706</v>
      </c>
      <c r="I954" s="51" t="s">
        <v>4907</v>
      </c>
      <c r="J954" s="53">
        <v>9.1999999999999993</v>
      </c>
      <c r="K954" s="53">
        <v>9.1999999999999993</v>
      </c>
      <c r="L954" s="53">
        <v>7.9860808407738091</v>
      </c>
      <c r="M954" s="53">
        <v>7.9860808407738091</v>
      </c>
      <c r="N954" s="53">
        <f t="shared" si="75"/>
        <v>5366.6463249999997</v>
      </c>
      <c r="O954" s="53" t="e">
        <f>VLOOKUP(E954,#REF!,29,FALSE)</f>
        <v>#REF!</v>
      </c>
      <c r="P954" s="53" t="e">
        <f t="shared" si="76"/>
        <v>#REF!</v>
      </c>
      <c r="Q954" s="53">
        <v>0</v>
      </c>
    </row>
    <row r="955" spans="1:17">
      <c r="A955" s="51" t="s">
        <v>5380</v>
      </c>
      <c r="B955" s="51">
        <f t="shared" si="72"/>
        <v>2</v>
      </c>
      <c r="C955" s="51">
        <f t="shared" si="73"/>
        <v>672</v>
      </c>
      <c r="D955" s="51" t="s">
        <v>657</v>
      </c>
      <c r="E955" s="54" t="str">
        <f t="shared" si="74"/>
        <v>030048</v>
      </c>
      <c r="F955" s="51" t="e">
        <f>VLOOKUP(E955,#REF!,8,FALSE)</f>
        <v>#REF!</v>
      </c>
      <c r="G955" s="51" t="e">
        <f>VLOOKUP(E955,#REF!,9,FALSE)</f>
        <v>#REF!</v>
      </c>
      <c r="H955" s="52">
        <v>8639</v>
      </c>
      <c r="I955" s="51" t="s">
        <v>658</v>
      </c>
      <c r="J955" s="53">
        <v>4.0999999999999996</v>
      </c>
      <c r="K955" s="53">
        <v>24</v>
      </c>
      <c r="L955" s="53">
        <v>11.967897321428572</v>
      </c>
      <c r="M955" s="53">
        <v>11.967897321428572</v>
      </c>
      <c r="N955" s="53">
        <f t="shared" si="75"/>
        <v>8042.4269999999997</v>
      </c>
      <c r="O955" s="53" t="e">
        <f>VLOOKUP(E955,#REF!,29,FALSE)</f>
        <v>#REF!</v>
      </c>
      <c r="P955" s="53" t="e">
        <f t="shared" si="76"/>
        <v>#REF!</v>
      </c>
      <c r="Q955" s="53">
        <v>0</v>
      </c>
    </row>
    <row r="956" spans="1:17">
      <c r="A956" s="51" t="s">
        <v>5380</v>
      </c>
      <c r="B956" s="51">
        <f t="shared" si="72"/>
        <v>2</v>
      </c>
      <c r="C956" s="51">
        <f t="shared" si="73"/>
        <v>672</v>
      </c>
      <c r="D956" s="51" t="s">
        <v>403</v>
      </c>
      <c r="E956" s="54" t="str">
        <f t="shared" si="74"/>
        <v>029588</v>
      </c>
      <c r="F956" s="51" t="e">
        <f>VLOOKUP(E956,#REF!,8,FALSE)</f>
        <v>#REF!</v>
      </c>
      <c r="G956" s="51" t="e">
        <f>VLOOKUP(E956,#REF!,9,FALSE)</f>
        <v>#REF!</v>
      </c>
      <c r="H956" s="52">
        <v>8348</v>
      </c>
      <c r="I956" s="51" t="s">
        <v>4908</v>
      </c>
      <c r="J956" s="53">
        <v>40.1</v>
      </c>
      <c r="K956" s="53">
        <v>22</v>
      </c>
      <c r="L956" s="53">
        <v>0</v>
      </c>
      <c r="M956" s="53">
        <v>0</v>
      </c>
      <c r="N956" s="53">
        <f t="shared" si="75"/>
        <v>0</v>
      </c>
      <c r="O956" s="53" t="e">
        <f>VLOOKUP(E956,#REF!,29,FALSE)</f>
        <v>#REF!</v>
      </c>
      <c r="P956" s="53" t="e">
        <f t="shared" si="76"/>
        <v>#REF!</v>
      </c>
      <c r="Q956" s="53">
        <v>0</v>
      </c>
    </row>
    <row r="957" spans="1:17">
      <c r="A957" s="51" t="s">
        <v>5380</v>
      </c>
      <c r="B957" s="51">
        <f t="shared" si="72"/>
        <v>2</v>
      </c>
      <c r="C957" s="51">
        <f t="shared" si="73"/>
        <v>672</v>
      </c>
      <c r="D957" s="51" t="s">
        <v>654</v>
      </c>
      <c r="E957" s="54" t="str">
        <f t="shared" si="74"/>
        <v>030025</v>
      </c>
      <c r="F957" s="51" t="e">
        <f>VLOOKUP(E957,#REF!,8,FALSE)</f>
        <v>#REF!</v>
      </c>
      <c r="G957" s="51" t="e">
        <f>VLOOKUP(E957,#REF!,9,FALSE)</f>
        <v>#REF!</v>
      </c>
      <c r="H957" s="52">
        <v>8654</v>
      </c>
      <c r="I957" s="51" t="s">
        <v>4909</v>
      </c>
      <c r="J957" s="53">
        <v>36</v>
      </c>
      <c r="K957" s="53">
        <v>27</v>
      </c>
      <c r="L957" s="53">
        <v>0</v>
      </c>
      <c r="M957" s="53">
        <v>0</v>
      </c>
      <c r="N957" s="53">
        <f t="shared" si="75"/>
        <v>0</v>
      </c>
      <c r="O957" s="53" t="e">
        <f>VLOOKUP(E957,#REF!,29,FALSE)</f>
        <v>#REF!</v>
      </c>
      <c r="P957" s="53" t="e">
        <f t="shared" si="76"/>
        <v>#REF!</v>
      </c>
      <c r="Q957" s="53">
        <v>0</v>
      </c>
    </row>
    <row r="958" spans="1:17">
      <c r="A958" s="51" t="s">
        <v>5380</v>
      </c>
      <c r="B958" s="51">
        <f t="shared" si="72"/>
        <v>2</v>
      </c>
      <c r="C958" s="51">
        <f t="shared" si="73"/>
        <v>672</v>
      </c>
      <c r="D958" s="51" t="s">
        <v>643</v>
      </c>
      <c r="E958" s="54" t="str">
        <f t="shared" si="74"/>
        <v>030033</v>
      </c>
      <c r="F958" s="51" t="e">
        <f>VLOOKUP(E958,#REF!,8,FALSE)</f>
        <v>#REF!</v>
      </c>
      <c r="G958" s="51" t="e">
        <f>VLOOKUP(E958,#REF!,9,FALSE)</f>
        <v>#REF!</v>
      </c>
      <c r="H958" s="52">
        <v>8658</v>
      </c>
      <c r="I958" s="51" t="s">
        <v>4910</v>
      </c>
      <c r="J958" s="53">
        <v>21.9</v>
      </c>
      <c r="K958" s="53">
        <v>15</v>
      </c>
      <c r="L958" s="53">
        <v>0</v>
      </c>
      <c r="M958" s="53">
        <v>0</v>
      </c>
      <c r="N958" s="53">
        <f t="shared" si="75"/>
        <v>0</v>
      </c>
      <c r="O958" s="53" t="e">
        <f>VLOOKUP(E958,#REF!,29,FALSE)</f>
        <v>#REF!</v>
      </c>
      <c r="P958" s="53" t="e">
        <f t="shared" si="76"/>
        <v>#REF!</v>
      </c>
      <c r="Q958" s="53">
        <v>0</v>
      </c>
    </row>
    <row r="959" spans="1:17">
      <c r="A959" s="51" t="s">
        <v>5380</v>
      </c>
      <c r="B959" s="51">
        <f t="shared" si="72"/>
        <v>2</v>
      </c>
      <c r="C959" s="51">
        <f t="shared" si="73"/>
        <v>672</v>
      </c>
      <c r="D959" s="51" t="s">
        <v>670</v>
      </c>
      <c r="E959" s="54" t="str">
        <f t="shared" si="74"/>
        <v>030039</v>
      </c>
      <c r="F959" s="51" t="e">
        <f>VLOOKUP(E959,#REF!,8,FALSE)</f>
        <v>#REF!</v>
      </c>
      <c r="G959" s="51" t="e">
        <f>VLOOKUP(E959,#REF!,9,FALSE)</f>
        <v>#REF!</v>
      </c>
      <c r="H959" s="52">
        <v>8655</v>
      </c>
      <c r="I959" s="51" t="s">
        <v>669</v>
      </c>
      <c r="J959" s="53">
        <v>24.5</v>
      </c>
      <c r="K959" s="53">
        <v>27</v>
      </c>
      <c r="L959" s="53">
        <v>0</v>
      </c>
      <c r="M959" s="53">
        <v>0</v>
      </c>
      <c r="N959" s="53">
        <f t="shared" si="75"/>
        <v>0</v>
      </c>
      <c r="O959" s="53" t="e">
        <f>VLOOKUP(E959,#REF!,29,FALSE)</f>
        <v>#REF!</v>
      </c>
      <c r="P959" s="53" t="e">
        <f t="shared" si="76"/>
        <v>#REF!</v>
      </c>
      <c r="Q959" s="53">
        <v>0</v>
      </c>
    </row>
    <row r="960" spans="1:17">
      <c r="A960" s="51" t="s">
        <v>5380</v>
      </c>
      <c r="B960" s="51">
        <f t="shared" si="72"/>
        <v>2</v>
      </c>
      <c r="C960" s="51">
        <f t="shared" si="73"/>
        <v>672</v>
      </c>
      <c r="D960" s="51" t="s">
        <v>822</v>
      </c>
      <c r="E960" s="54" t="str">
        <f t="shared" si="74"/>
        <v>030355</v>
      </c>
      <c r="F960" s="51" t="e">
        <f>VLOOKUP(E960,#REF!,8,FALSE)</f>
        <v>#REF!</v>
      </c>
      <c r="G960" s="51" t="e">
        <f>VLOOKUP(E960,#REF!,9,FALSE)</f>
        <v>#REF!</v>
      </c>
      <c r="H960" s="52">
        <v>8885</v>
      </c>
      <c r="I960" s="51" t="s">
        <v>2702</v>
      </c>
      <c r="J960" s="53">
        <v>20.100000000000001</v>
      </c>
      <c r="K960" s="53">
        <v>16.200004</v>
      </c>
      <c r="L960" s="53">
        <v>7.6064012782738093</v>
      </c>
      <c r="M960" s="53">
        <v>7.6064012782738093</v>
      </c>
      <c r="N960" s="53">
        <f t="shared" si="75"/>
        <v>5111.5016589999996</v>
      </c>
      <c r="O960" s="53" t="e">
        <f>VLOOKUP(E960,#REF!,29,FALSE)</f>
        <v>#REF!</v>
      </c>
      <c r="P960" s="53" t="e">
        <f t="shared" si="76"/>
        <v>#REF!</v>
      </c>
      <c r="Q960" s="53">
        <v>0</v>
      </c>
    </row>
    <row r="961" spans="1:17">
      <c r="A961" s="51" t="s">
        <v>5380</v>
      </c>
      <c r="B961" s="51">
        <f t="shared" si="72"/>
        <v>2</v>
      </c>
      <c r="C961" s="51">
        <f t="shared" si="73"/>
        <v>672</v>
      </c>
      <c r="D961" s="51" t="s">
        <v>1828</v>
      </c>
      <c r="E961" s="54" t="str">
        <f t="shared" si="74"/>
        <v>028219</v>
      </c>
      <c r="F961" s="51" t="e">
        <f>VLOOKUP(E961,#REF!,8,FALSE)</f>
        <v>#REF!</v>
      </c>
      <c r="G961" s="51" t="e">
        <f>VLOOKUP(E961,#REF!,9,FALSE)</f>
        <v>#REF!</v>
      </c>
      <c r="H961" s="52">
        <v>8301</v>
      </c>
      <c r="I961" s="51" t="s">
        <v>707</v>
      </c>
      <c r="J961" s="53">
        <v>40.9</v>
      </c>
      <c r="K961" s="53">
        <v>25.399998</v>
      </c>
      <c r="L961" s="53">
        <v>45.249274194940476</v>
      </c>
      <c r="M961" s="53">
        <v>0</v>
      </c>
      <c r="N961" s="53">
        <f t="shared" si="75"/>
        <v>0</v>
      </c>
      <c r="O961" s="53" t="e">
        <f>VLOOKUP(E961,#REF!,29,FALSE)</f>
        <v>#REF!</v>
      </c>
      <c r="P961" s="53" t="e">
        <f t="shared" si="76"/>
        <v>#REF!</v>
      </c>
      <c r="Q961" s="53">
        <v>45.249274194940476</v>
      </c>
    </row>
    <row r="962" spans="1:17">
      <c r="A962" s="51" t="s">
        <v>5380</v>
      </c>
      <c r="B962" s="51">
        <f t="shared" si="72"/>
        <v>2</v>
      </c>
      <c r="C962" s="51">
        <f t="shared" si="73"/>
        <v>672</v>
      </c>
      <c r="D962" s="51" t="s">
        <v>1239</v>
      </c>
      <c r="E962" s="54" t="str">
        <f t="shared" si="74"/>
        <v>029193</v>
      </c>
      <c r="F962" s="51" t="e">
        <f>VLOOKUP(E962,#REF!,8,FALSE)</f>
        <v>#REF!</v>
      </c>
      <c r="G962" s="51" t="e">
        <f>VLOOKUP(E962,#REF!,9,FALSE)</f>
        <v>#REF!</v>
      </c>
      <c r="H962" s="52">
        <v>8838</v>
      </c>
      <c r="I962" s="51" t="s">
        <v>1238</v>
      </c>
      <c r="J962" s="53">
        <v>17.899999999999999</v>
      </c>
      <c r="K962" s="53">
        <v>47.423774000000002</v>
      </c>
      <c r="L962" s="53">
        <v>0</v>
      </c>
      <c r="M962" s="53">
        <v>0</v>
      </c>
      <c r="N962" s="53">
        <f t="shared" si="75"/>
        <v>0</v>
      </c>
      <c r="O962" s="53" t="e">
        <f>VLOOKUP(E962,#REF!,29,FALSE)</f>
        <v>#REF!</v>
      </c>
      <c r="P962" s="53" t="e">
        <f t="shared" si="76"/>
        <v>#REF!</v>
      </c>
      <c r="Q962" s="53">
        <v>0</v>
      </c>
    </row>
    <row r="963" spans="1:17">
      <c r="A963" s="51" t="s">
        <v>5380</v>
      </c>
      <c r="B963" s="51">
        <f t="shared" ref="B963:B1026" si="77">MONTH(A963)</f>
        <v>2</v>
      </c>
      <c r="C963" s="51">
        <f t="shared" ref="C963:C1026" si="78">VLOOKUP(B963,T:V,3,FALSE)</f>
        <v>672</v>
      </c>
      <c r="D963" s="51" t="s">
        <v>665</v>
      </c>
      <c r="E963" s="54" t="str">
        <f t="shared" ref="E963:E1026" si="79">RIGHT(LEFT(D963,16),6)</f>
        <v>029670</v>
      </c>
      <c r="F963" s="51" t="e">
        <f>VLOOKUP(E963,#REF!,8,FALSE)</f>
        <v>#REF!</v>
      </c>
      <c r="G963" s="51" t="e">
        <f>VLOOKUP(E963,#REF!,9,FALSE)</f>
        <v>#REF!</v>
      </c>
      <c r="H963" s="52">
        <v>8469</v>
      </c>
      <c r="I963" s="51" t="s">
        <v>4911</v>
      </c>
      <c r="J963" s="53">
        <v>37.799999999999997</v>
      </c>
      <c r="K963" s="53">
        <v>25</v>
      </c>
      <c r="L963" s="53">
        <v>17.945015796130953</v>
      </c>
      <c r="M963" s="53">
        <v>0</v>
      </c>
      <c r="N963" s="53">
        <f t="shared" ref="N963:N1026" si="80">M963*C963</f>
        <v>0</v>
      </c>
      <c r="O963" s="53" t="e">
        <f>VLOOKUP(E963,#REF!,29,FALSE)</f>
        <v>#REF!</v>
      </c>
      <c r="P963" s="53" t="e">
        <f t="shared" ref="P963:P1026" si="81">N963*O963</f>
        <v>#REF!</v>
      </c>
      <c r="Q963" s="53">
        <v>17.945015796130953</v>
      </c>
    </row>
    <row r="964" spans="1:17">
      <c r="A964" s="51" t="s">
        <v>5380</v>
      </c>
      <c r="B964" s="51">
        <f t="shared" si="77"/>
        <v>2</v>
      </c>
      <c r="C964" s="51">
        <f t="shared" si="78"/>
        <v>672</v>
      </c>
      <c r="D964" s="51" t="s">
        <v>613</v>
      </c>
      <c r="E964" s="54" t="str">
        <f t="shared" si="79"/>
        <v>030037</v>
      </c>
      <c r="F964" s="51" t="e">
        <f>VLOOKUP(E964,#REF!,8,FALSE)</f>
        <v>#REF!</v>
      </c>
      <c r="G964" s="51" t="e">
        <f>VLOOKUP(E964,#REF!,9,FALSE)</f>
        <v>#REF!</v>
      </c>
      <c r="H964" s="52">
        <v>8652</v>
      </c>
      <c r="I964" s="51" t="s">
        <v>4912</v>
      </c>
      <c r="J964" s="53">
        <v>32.299999999999997</v>
      </c>
      <c r="K964" s="53">
        <v>27</v>
      </c>
      <c r="L964" s="53">
        <v>2.1532738095238094E-6</v>
      </c>
      <c r="M964" s="53">
        <v>0</v>
      </c>
      <c r="N964" s="53">
        <f t="shared" si="80"/>
        <v>0</v>
      </c>
      <c r="O964" s="53" t="e">
        <f>VLOOKUP(E964,#REF!,29,FALSE)</f>
        <v>#REF!</v>
      </c>
      <c r="P964" s="53" t="e">
        <f t="shared" si="81"/>
        <v>#REF!</v>
      </c>
      <c r="Q964" s="53">
        <v>2.1532738095238094E-6</v>
      </c>
    </row>
    <row r="965" spans="1:17">
      <c r="A965" s="51" t="s">
        <v>5380</v>
      </c>
      <c r="B965" s="51">
        <f t="shared" si="77"/>
        <v>2</v>
      </c>
      <c r="C965" s="51">
        <f t="shared" si="78"/>
        <v>672</v>
      </c>
      <c r="D965" s="51" t="s">
        <v>1842</v>
      </c>
      <c r="E965" s="54" t="str">
        <f t="shared" si="79"/>
        <v>030104</v>
      </c>
      <c r="F965" s="51" t="e">
        <f>VLOOKUP(E965,#REF!,8,FALSE)</f>
        <v>#REF!</v>
      </c>
      <c r="G965" s="51" t="e">
        <f>VLOOKUP(E965,#REF!,9,FALSE)</f>
        <v>#REF!</v>
      </c>
      <c r="H965" s="52">
        <v>8681</v>
      </c>
      <c r="I965" s="51" t="s">
        <v>4913</v>
      </c>
      <c r="J965" s="53">
        <v>24.7</v>
      </c>
      <c r="K965" s="53">
        <v>15.299996</v>
      </c>
      <c r="L965" s="53">
        <v>0</v>
      </c>
      <c r="M965" s="53">
        <v>0</v>
      </c>
      <c r="N965" s="53">
        <f t="shared" si="80"/>
        <v>0</v>
      </c>
      <c r="O965" s="53" t="e">
        <f>VLOOKUP(E965,#REF!,29,FALSE)</f>
        <v>#REF!</v>
      </c>
      <c r="P965" s="53" t="e">
        <f t="shared" si="81"/>
        <v>#REF!</v>
      </c>
      <c r="Q965" s="53">
        <v>0</v>
      </c>
    </row>
    <row r="966" spans="1:17">
      <c r="A966" s="51" t="s">
        <v>5380</v>
      </c>
      <c r="B966" s="51">
        <f t="shared" si="77"/>
        <v>2</v>
      </c>
      <c r="C966" s="51">
        <f t="shared" si="78"/>
        <v>672</v>
      </c>
      <c r="D966" s="51" t="s">
        <v>1859</v>
      </c>
      <c r="E966" s="54" t="str">
        <f t="shared" si="79"/>
        <v>030115</v>
      </c>
      <c r="F966" s="51" t="e">
        <f>VLOOKUP(E966,#REF!,8,FALSE)</f>
        <v>#REF!</v>
      </c>
      <c r="G966" s="51" t="e">
        <f>VLOOKUP(E966,#REF!,9,FALSE)</f>
        <v>#REF!</v>
      </c>
      <c r="H966" s="52">
        <v>893482</v>
      </c>
      <c r="I966" s="51" t="s">
        <v>664</v>
      </c>
      <c r="J966" s="53">
        <v>19.600000000000001</v>
      </c>
      <c r="K966" s="53">
        <v>10</v>
      </c>
      <c r="L966" s="53">
        <v>25.061639330357146</v>
      </c>
      <c r="M966" s="53">
        <v>0</v>
      </c>
      <c r="N966" s="53">
        <f t="shared" si="80"/>
        <v>0</v>
      </c>
      <c r="O966" s="53" t="e">
        <f>VLOOKUP(E966,#REF!,29,FALSE)</f>
        <v>#REF!</v>
      </c>
      <c r="P966" s="53" t="e">
        <f t="shared" si="81"/>
        <v>#REF!</v>
      </c>
      <c r="Q966" s="53">
        <v>25.061639330357146</v>
      </c>
    </row>
    <row r="967" spans="1:17">
      <c r="A967" s="51" t="s">
        <v>5380</v>
      </c>
      <c r="B967" s="51">
        <f t="shared" si="77"/>
        <v>2</v>
      </c>
      <c r="C967" s="51">
        <f t="shared" si="78"/>
        <v>672</v>
      </c>
      <c r="D967" s="51" t="s">
        <v>667</v>
      </c>
      <c r="E967" s="54" t="str">
        <f t="shared" si="79"/>
        <v>030038</v>
      </c>
      <c r="F967" s="51" t="e">
        <f>VLOOKUP(E967,#REF!,8,FALSE)</f>
        <v>#REF!</v>
      </c>
      <c r="G967" s="51" t="e">
        <f>VLOOKUP(E967,#REF!,9,FALSE)</f>
        <v>#REF!</v>
      </c>
      <c r="H967" s="52">
        <v>8651</v>
      </c>
      <c r="I967" s="51" t="s">
        <v>668</v>
      </c>
      <c r="J967" s="53">
        <v>22.2</v>
      </c>
      <c r="K967" s="53">
        <v>27</v>
      </c>
      <c r="L967" s="53">
        <v>2.4255952380952383E-7</v>
      </c>
      <c r="M967" s="53">
        <v>0</v>
      </c>
      <c r="N967" s="53">
        <f t="shared" si="80"/>
        <v>0</v>
      </c>
      <c r="O967" s="53" t="e">
        <f>VLOOKUP(E967,#REF!,29,FALSE)</f>
        <v>#REF!</v>
      </c>
      <c r="P967" s="53" t="e">
        <f t="shared" si="81"/>
        <v>#REF!</v>
      </c>
      <c r="Q967" s="53">
        <v>2.4255952380952383E-7</v>
      </c>
    </row>
    <row r="968" spans="1:17">
      <c r="A968" s="51" t="s">
        <v>5380</v>
      </c>
      <c r="B968" s="51">
        <f t="shared" si="77"/>
        <v>2</v>
      </c>
      <c r="C968" s="51">
        <f t="shared" si="78"/>
        <v>672</v>
      </c>
      <c r="D968" s="51" t="s">
        <v>400</v>
      </c>
      <c r="E968" s="54" t="str">
        <f t="shared" si="79"/>
        <v>028605</v>
      </c>
      <c r="F968" s="51" t="e">
        <f>VLOOKUP(E968,#REF!,8,FALSE)</f>
        <v>#REF!</v>
      </c>
      <c r="G968" s="51" t="e">
        <f>VLOOKUP(E968,#REF!,9,FALSE)</f>
        <v>#REF!</v>
      </c>
      <c r="H968" s="52">
        <v>8764</v>
      </c>
      <c r="I968" s="51" t="s">
        <v>4914</v>
      </c>
      <c r="J968" s="53">
        <v>9.1</v>
      </c>
      <c r="K968" s="53">
        <v>11</v>
      </c>
      <c r="L968" s="53">
        <v>2.8296492083333331</v>
      </c>
      <c r="M968" s="53">
        <v>2.8296492113095235</v>
      </c>
      <c r="N968" s="53">
        <f t="shared" si="80"/>
        <v>1901.5242699999999</v>
      </c>
      <c r="O968" s="53" t="e">
        <f>VLOOKUP(E968,#REF!,29,FALSE)</f>
        <v>#REF!</v>
      </c>
      <c r="P968" s="53" t="e">
        <f t="shared" si="81"/>
        <v>#REF!</v>
      </c>
      <c r="Q968" s="53">
        <v>0</v>
      </c>
    </row>
    <row r="969" spans="1:17">
      <c r="A969" s="51" t="s">
        <v>5380</v>
      </c>
      <c r="B969" s="51">
        <f t="shared" si="77"/>
        <v>2</v>
      </c>
      <c r="C969" s="51">
        <f t="shared" si="78"/>
        <v>672</v>
      </c>
      <c r="D969" s="51" t="s">
        <v>1282</v>
      </c>
      <c r="E969" s="54" t="str">
        <f t="shared" si="79"/>
        <v>027913</v>
      </c>
      <c r="F969" s="51" t="e">
        <f>VLOOKUP(E969,#REF!,8,FALSE)</f>
        <v>#REF!</v>
      </c>
      <c r="G969" s="51" t="e">
        <f>VLOOKUP(E969,#REF!,9,FALSE)</f>
        <v>#REF!</v>
      </c>
      <c r="H969" s="52">
        <v>8791</v>
      </c>
      <c r="I969" s="51" t="s">
        <v>4915</v>
      </c>
      <c r="J969" s="53">
        <v>0</v>
      </c>
      <c r="K969" s="53">
        <v>11.7</v>
      </c>
      <c r="L969" s="53">
        <v>0</v>
      </c>
      <c r="M969" s="53">
        <v>0</v>
      </c>
      <c r="N969" s="53">
        <f t="shared" si="80"/>
        <v>0</v>
      </c>
      <c r="O969" s="53" t="e">
        <f>VLOOKUP(E969,#REF!,29,FALSE)</f>
        <v>#REF!</v>
      </c>
      <c r="P969" s="53" t="e">
        <f t="shared" si="81"/>
        <v>#REF!</v>
      </c>
      <c r="Q969" s="53">
        <v>0</v>
      </c>
    </row>
    <row r="970" spans="1:17">
      <c r="A970" s="51" t="s">
        <v>5380</v>
      </c>
      <c r="B970" s="51">
        <f t="shared" si="77"/>
        <v>2</v>
      </c>
      <c r="C970" s="51">
        <f t="shared" si="78"/>
        <v>672</v>
      </c>
      <c r="D970" s="51" t="s">
        <v>603</v>
      </c>
      <c r="E970" s="54" t="str">
        <f t="shared" si="79"/>
        <v>028051</v>
      </c>
      <c r="F970" s="51" t="e">
        <f>VLOOKUP(E970,#REF!,8,FALSE)</f>
        <v>#REF!</v>
      </c>
      <c r="G970" s="51" t="e">
        <f>VLOOKUP(E970,#REF!,9,FALSE)</f>
        <v>#REF!</v>
      </c>
      <c r="H970" s="52">
        <v>8637</v>
      </c>
      <c r="I970" s="51" t="s">
        <v>602</v>
      </c>
      <c r="J970" s="53">
        <v>0</v>
      </c>
      <c r="K970" s="53">
        <v>16</v>
      </c>
      <c r="L970" s="53">
        <v>0</v>
      </c>
      <c r="M970" s="53">
        <v>0</v>
      </c>
      <c r="N970" s="53">
        <f t="shared" si="80"/>
        <v>0</v>
      </c>
      <c r="O970" s="53" t="e">
        <f>VLOOKUP(E970,#REF!,29,FALSE)</f>
        <v>#REF!</v>
      </c>
      <c r="P970" s="53" t="e">
        <f t="shared" si="81"/>
        <v>#REF!</v>
      </c>
      <c r="Q970" s="53">
        <v>0</v>
      </c>
    </row>
    <row r="971" spans="1:17">
      <c r="A971" s="51" t="s">
        <v>5380</v>
      </c>
      <c r="B971" s="51">
        <f t="shared" si="77"/>
        <v>2</v>
      </c>
      <c r="C971" s="51">
        <f t="shared" si="78"/>
        <v>672</v>
      </c>
      <c r="D971" s="51" t="s">
        <v>322</v>
      </c>
      <c r="E971" s="54" t="str">
        <f t="shared" si="79"/>
        <v>028094</v>
      </c>
      <c r="F971" s="51" t="e">
        <f>VLOOKUP(E971,#REF!,8,FALSE)</f>
        <v>#REF!</v>
      </c>
      <c r="G971" s="51" t="e">
        <f>VLOOKUP(E971,#REF!,9,FALSE)</f>
        <v>#REF!</v>
      </c>
      <c r="H971" s="52">
        <v>8352</v>
      </c>
      <c r="I971" s="51" t="s">
        <v>323</v>
      </c>
      <c r="J971" s="53">
        <v>22.6</v>
      </c>
      <c r="K971" s="53">
        <v>8.8999989999999993</v>
      </c>
      <c r="L971" s="53">
        <v>13.535749999999998</v>
      </c>
      <c r="M971" s="53">
        <v>5.3304496547619049</v>
      </c>
      <c r="N971" s="53">
        <f t="shared" si="80"/>
        <v>3582.0621679999999</v>
      </c>
      <c r="O971" s="53" t="e">
        <f>VLOOKUP(E971,#REF!,29,FALSE)</f>
        <v>#REF!</v>
      </c>
      <c r="P971" s="53" t="e">
        <f t="shared" si="81"/>
        <v>#REF!</v>
      </c>
      <c r="Q971" s="53">
        <v>8.2053003452380935</v>
      </c>
    </row>
    <row r="972" spans="1:17">
      <c r="A972" s="51" t="s">
        <v>5380</v>
      </c>
      <c r="B972" s="51">
        <f t="shared" si="77"/>
        <v>2</v>
      </c>
      <c r="C972" s="51">
        <f t="shared" si="78"/>
        <v>672</v>
      </c>
      <c r="D972" s="51" t="s">
        <v>193</v>
      </c>
      <c r="E972" s="54" t="str">
        <f t="shared" si="79"/>
        <v>028221</v>
      </c>
      <c r="F972" s="51" t="e">
        <f>VLOOKUP(E972,#REF!,8,FALSE)</f>
        <v>#REF!</v>
      </c>
      <c r="G972" s="51" t="e">
        <f>VLOOKUP(E972,#REF!,9,FALSE)</f>
        <v>#REF!</v>
      </c>
      <c r="H972" s="52">
        <v>8400</v>
      </c>
      <c r="I972" s="51" t="s">
        <v>194</v>
      </c>
      <c r="J972" s="53">
        <v>23.3</v>
      </c>
      <c r="K972" s="53">
        <v>19.000001000000001</v>
      </c>
      <c r="L972" s="53">
        <v>0</v>
      </c>
      <c r="M972" s="53">
        <v>0</v>
      </c>
      <c r="N972" s="53">
        <f t="shared" si="80"/>
        <v>0</v>
      </c>
      <c r="O972" s="53" t="e">
        <f>VLOOKUP(E972,#REF!,29,FALSE)</f>
        <v>#REF!</v>
      </c>
      <c r="P972" s="53" t="e">
        <f t="shared" si="81"/>
        <v>#REF!</v>
      </c>
      <c r="Q972" s="53">
        <v>0</v>
      </c>
    </row>
    <row r="973" spans="1:17">
      <c r="A973" s="51" t="s">
        <v>5380</v>
      </c>
      <c r="B973" s="51">
        <f t="shared" si="77"/>
        <v>2</v>
      </c>
      <c r="C973" s="51">
        <f t="shared" si="78"/>
        <v>672</v>
      </c>
      <c r="D973" s="51" t="s">
        <v>1252</v>
      </c>
      <c r="E973" s="54" t="str">
        <f t="shared" si="79"/>
        <v>028458</v>
      </c>
      <c r="F973" s="51" t="e">
        <f>VLOOKUP(E973,#REF!,8,FALSE)</f>
        <v>#REF!</v>
      </c>
      <c r="G973" s="51" t="e">
        <f>VLOOKUP(E973,#REF!,9,FALSE)</f>
        <v>#REF!</v>
      </c>
      <c r="H973" s="52">
        <v>8719</v>
      </c>
      <c r="I973" s="51" t="s">
        <v>1253</v>
      </c>
      <c r="J973" s="53">
        <v>12.9</v>
      </c>
      <c r="K973" s="53">
        <v>7</v>
      </c>
      <c r="L973" s="53">
        <v>0</v>
      </c>
      <c r="M973" s="53">
        <v>0</v>
      </c>
      <c r="N973" s="53">
        <f t="shared" si="80"/>
        <v>0</v>
      </c>
      <c r="O973" s="53" t="e">
        <f>VLOOKUP(E973,#REF!,29,FALSE)</f>
        <v>#REF!</v>
      </c>
      <c r="P973" s="53" t="e">
        <f t="shared" si="81"/>
        <v>#REF!</v>
      </c>
      <c r="Q973" s="53">
        <v>0</v>
      </c>
    </row>
    <row r="974" spans="1:17">
      <c r="A974" s="51" t="s">
        <v>5380</v>
      </c>
      <c r="B974" s="51">
        <f t="shared" si="77"/>
        <v>2</v>
      </c>
      <c r="C974" s="51">
        <f t="shared" si="78"/>
        <v>672</v>
      </c>
      <c r="D974" s="51" t="s">
        <v>370</v>
      </c>
      <c r="E974" s="54" t="str">
        <f t="shared" si="79"/>
        <v>029665</v>
      </c>
      <c r="F974" s="51" t="e">
        <f>VLOOKUP(E974,#REF!,8,FALSE)</f>
        <v>#REF!</v>
      </c>
      <c r="G974" s="51" t="e">
        <f>VLOOKUP(E974,#REF!,9,FALSE)</f>
        <v>#REF!</v>
      </c>
      <c r="H974" s="52">
        <v>8649</v>
      </c>
      <c r="I974" s="51" t="s">
        <v>652</v>
      </c>
      <c r="J974" s="53">
        <v>24.1</v>
      </c>
      <c r="K974" s="53">
        <v>31</v>
      </c>
      <c r="L974" s="53">
        <v>0</v>
      </c>
      <c r="M974" s="53">
        <v>0</v>
      </c>
      <c r="N974" s="53">
        <f t="shared" si="80"/>
        <v>0</v>
      </c>
      <c r="O974" s="53" t="e">
        <f>VLOOKUP(E974,#REF!,29,FALSE)</f>
        <v>#REF!</v>
      </c>
      <c r="P974" s="53" t="e">
        <f t="shared" si="81"/>
        <v>#REF!</v>
      </c>
      <c r="Q974" s="53">
        <v>0</v>
      </c>
    </row>
    <row r="975" spans="1:17">
      <c r="A975" s="51" t="s">
        <v>5380</v>
      </c>
      <c r="B975" s="51">
        <f t="shared" si="77"/>
        <v>2</v>
      </c>
      <c r="C975" s="51">
        <f t="shared" si="78"/>
        <v>672</v>
      </c>
      <c r="D975" s="51" t="s">
        <v>616</v>
      </c>
      <c r="E975" s="54" t="str">
        <f t="shared" si="79"/>
        <v>029713</v>
      </c>
      <c r="F975" s="51" t="e">
        <f>VLOOKUP(E975,#REF!,8,FALSE)</f>
        <v>#REF!</v>
      </c>
      <c r="G975" s="51" t="e">
        <f>VLOOKUP(E975,#REF!,9,FALSE)</f>
        <v>#REF!</v>
      </c>
      <c r="H975" s="52">
        <v>8499</v>
      </c>
      <c r="I975" s="51" t="s">
        <v>617</v>
      </c>
      <c r="J975" s="53">
        <v>34.6</v>
      </c>
      <c r="K975" s="53">
        <v>22</v>
      </c>
      <c r="L975" s="53">
        <v>0</v>
      </c>
      <c r="M975" s="53">
        <v>0</v>
      </c>
      <c r="N975" s="53">
        <f t="shared" si="80"/>
        <v>0</v>
      </c>
      <c r="O975" s="53" t="e">
        <f>VLOOKUP(E975,#REF!,29,FALSE)</f>
        <v>#REF!</v>
      </c>
      <c r="P975" s="53" t="e">
        <f t="shared" si="81"/>
        <v>#REF!</v>
      </c>
      <c r="Q975" s="53">
        <v>0</v>
      </c>
    </row>
    <row r="976" spans="1:17">
      <c r="A976" s="51" t="s">
        <v>5380</v>
      </c>
      <c r="B976" s="51">
        <f t="shared" si="77"/>
        <v>2</v>
      </c>
      <c r="C976" s="51">
        <f t="shared" si="78"/>
        <v>672</v>
      </c>
      <c r="D976" s="51" t="s">
        <v>607</v>
      </c>
      <c r="E976" s="54" t="str">
        <f t="shared" si="79"/>
        <v>030024</v>
      </c>
      <c r="F976" s="51" t="e">
        <f>VLOOKUP(E976,#REF!,8,FALSE)</f>
        <v>#REF!</v>
      </c>
      <c r="G976" s="51" t="e">
        <f>VLOOKUP(E976,#REF!,9,FALSE)</f>
        <v>#REF!</v>
      </c>
      <c r="H976" s="52">
        <v>8650</v>
      </c>
      <c r="I976" s="51" t="s">
        <v>608</v>
      </c>
      <c r="J976" s="53">
        <v>31.7</v>
      </c>
      <c r="K976" s="53">
        <v>22</v>
      </c>
      <c r="L976" s="53">
        <v>0</v>
      </c>
      <c r="M976" s="53">
        <v>0</v>
      </c>
      <c r="N976" s="53">
        <f t="shared" si="80"/>
        <v>0</v>
      </c>
      <c r="O976" s="53" t="e">
        <f>VLOOKUP(E976,#REF!,29,FALSE)</f>
        <v>#REF!</v>
      </c>
      <c r="P976" s="53" t="e">
        <f t="shared" si="81"/>
        <v>#REF!</v>
      </c>
      <c r="Q976" s="53">
        <v>0</v>
      </c>
    </row>
    <row r="977" spans="1:17">
      <c r="A977" s="51" t="s">
        <v>5380</v>
      </c>
      <c r="B977" s="51">
        <f t="shared" si="77"/>
        <v>2</v>
      </c>
      <c r="C977" s="51">
        <f t="shared" si="78"/>
        <v>672</v>
      </c>
      <c r="D977" s="51" t="s">
        <v>619</v>
      </c>
      <c r="E977" s="54" t="str">
        <f t="shared" si="79"/>
        <v>030036</v>
      </c>
      <c r="F977" s="51" t="e">
        <f>VLOOKUP(E977,#REF!,8,FALSE)</f>
        <v>#REF!</v>
      </c>
      <c r="G977" s="51" t="e">
        <f>VLOOKUP(E977,#REF!,9,FALSE)</f>
        <v>#REF!</v>
      </c>
      <c r="H977" s="52">
        <v>8498</v>
      </c>
      <c r="I977" s="51" t="s">
        <v>4916</v>
      </c>
      <c r="J977" s="53">
        <v>15.4</v>
      </c>
      <c r="K977" s="53">
        <v>12.599958000000001</v>
      </c>
      <c r="L977" s="53">
        <v>0</v>
      </c>
      <c r="M977" s="53">
        <v>0</v>
      </c>
      <c r="N977" s="53">
        <f t="shared" si="80"/>
        <v>0</v>
      </c>
      <c r="O977" s="53" t="e">
        <f>VLOOKUP(E977,#REF!,29,FALSE)</f>
        <v>#REF!</v>
      </c>
      <c r="P977" s="53" t="e">
        <f t="shared" si="81"/>
        <v>#REF!</v>
      </c>
      <c r="Q977" s="53">
        <v>0</v>
      </c>
    </row>
    <row r="978" spans="1:17">
      <c r="A978" s="51" t="s">
        <v>5380</v>
      </c>
      <c r="B978" s="51">
        <f t="shared" si="77"/>
        <v>2</v>
      </c>
      <c r="C978" s="51">
        <f t="shared" si="78"/>
        <v>672</v>
      </c>
      <c r="D978" s="51" t="s">
        <v>640</v>
      </c>
      <c r="E978" s="54" t="str">
        <f t="shared" si="79"/>
        <v>030047</v>
      </c>
      <c r="F978" s="51" t="e">
        <f>VLOOKUP(E978,#REF!,8,FALSE)</f>
        <v>#REF!</v>
      </c>
      <c r="G978" s="51" t="e">
        <f>VLOOKUP(E978,#REF!,9,FALSE)</f>
        <v>#REF!</v>
      </c>
      <c r="H978" s="52">
        <v>8648</v>
      </c>
      <c r="I978" s="51" t="s">
        <v>4917</v>
      </c>
      <c r="J978" s="53">
        <v>42.1</v>
      </c>
      <c r="K978" s="53">
        <v>34</v>
      </c>
      <c r="L978" s="53">
        <v>0</v>
      </c>
      <c r="M978" s="53">
        <v>0</v>
      </c>
      <c r="N978" s="53">
        <f t="shared" si="80"/>
        <v>0</v>
      </c>
      <c r="O978" s="53" t="e">
        <f>VLOOKUP(E978,#REF!,29,FALSE)</f>
        <v>#REF!</v>
      </c>
      <c r="P978" s="53" t="e">
        <f t="shared" si="81"/>
        <v>#REF!</v>
      </c>
      <c r="Q978" s="53">
        <v>0</v>
      </c>
    </row>
    <row r="979" spans="1:17">
      <c r="A979" s="51" t="s">
        <v>5380</v>
      </c>
      <c r="B979" s="51">
        <f t="shared" si="77"/>
        <v>2</v>
      </c>
      <c r="C979" s="51">
        <f t="shared" si="78"/>
        <v>672</v>
      </c>
      <c r="D979" s="51" t="s">
        <v>1247</v>
      </c>
      <c r="E979" s="54" t="str">
        <f t="shared" si="79"/>
        <v>030453</v>
      </c>
      <c r="F979" s="51" t="e">
        <f>VLOOKUP(E979,#REF!,8,FALSE)</f>
        <v>#REF!</v>
      </c>
      <c r="G979" s="51" t="e">
        <f>VLOOKUP(E979,#REF!,9,FALSE)</f>
        <v>#REF!</v>
      </c>
      <c r="H979" s="52">
        <v>8964</v>
      </c>
      <c r="I979" s="51" t="s">
        <v>1248</v>
      </c>
      <c r="J979" s="53">
        <v>25.4</v>
      </c>
      <c r="K979" s="53">
        <v>24.4</v>
      </c>
      <c r="L979" s="53">
        <v>0</v>
      </c>
      <c r="M979" s="53">
        <v>0</v>
      </c>
      <c r="N979" s="53">
        <f t="shared" si="80"/>
        <v>0</v>
      </c>
      <c r="O979" s="53" t="e">
        <f>VLOOKUP(E979,#REF!,29,FALSE)</f>
        <v>#REF!</v>
      </c>
      <c r="P979" s="53" t="e">
        <f t="shared" si="81"/>
        <v>#REF!</v>
      </c>
      <c r="Q979" s="53">
        <v>0</v>
      </c>
    </row>
    <row r="980" spans="1:17">
      <c r="A980" s="51" t="s">
        <v>5380</v>
      </c>
      <c r="B980" s="51">
        <f t="shared" si="77"/>
        <v>2</v>
      </c>
      <c r="C980" s="51">
        <f t="shared" si="78"/>
        <v>672</v>
      </c>
      <c r="D980" s="51" t="s">
        <v>1403</v>
      </c>
      <c r="E980" s="54" t="str">
        <f t="shared" si="79"/>
        <v>030769</v>
      </c>
      <c r="F980" s="51" t="e">
        <f>VLOOKUP(E980,#REF!,8,FALSE)</f>
        <v>#REF!</v>
      </c>
      <c r="G980" s="51" t="e">
        <f>VLOOKUP(E980,#REF!,9,FALSE)</f>
        <v>#REF!</v>
      </c>
      <c r="H980" s="52">
        <v>888068</v>
      </c>
      <c r="I980" s="51" t="s">
        <v>4918</v>
      </c>
      <c r="J980" s="53">
        <v>430.2</v>
      </c>
      <c r="K980" s="53">
        <v>416.39999699999998</v>
      </c>
      <c r="L980" s="53">
        <v>0</v>
      </c>
      <c r="M980" s="53">
        <v>0</v>
      </c>
      <c r="N980" s="53">
        <f t="shared" si="80"/>
        <v>0</v>
      </c>
      <c r="O980" s="53" t="e">
        <f>VLOOKUP(E980,#REF!,29,FALSE)</f>
        <v>#REF!</v>
      </c>
      <c r="P980" s="53" t="e">
        <f t="shared" si="81"/>
        <v>#REF!</v>
      </c>
      <c r="Q980" s="53">
        <v>0</v>
      </c>
    </row>
    <row r="981" spans="1:17">
      <c r="A981" s="51" t="s">
        <v>5380</v>
      </c>
      <c r="B981" s="51">
        <f t="shared" si="77"/>
        <v>2</v>
      </c>
      <c r="C981" s="51">
        <f t="shared" si="78"/>
        <v>672</v>
      </c>
      <c r="D981" s="51" t="s">
        <v>397</v>
      </c>
      <c r="E981" s="54" t="str">
        <f t="shared" si="79"/>
        <v>028615</v>
      </c>
      <c r="F981" s="51" t="e">
        <f>VLOOKUP(E981,#REF!,8,FALSE)</f>
        <v>#REF!</v>
      </c>
      <c r="G981" s="51" t="e">
        <f>VLOOKUP(E981,#REF!,9,FALSE)</f>
        <v>#REF!</v>
      </c>
      <c r="H981" s="52">
        <v>8760</v>
      </c>
      <c r="I981" s="51" t="s">
        <v>398</v>
      </c>
      <c r="J981" s="53">
        <v>19</v>
      </c>
      <c r="K981" s="53">
        <v>5</v>
      </c>
      <c r="L981" s="53">
        <v>0.62492794940476182</v>
      </c>
      <c r="M981" s="53">
        <v>5.249270982142857E-2</v>
      </c>
      <c r="N981" s="53">
        <f t="shared" si="80"/>
        <v>35.275100999999999</v>
      </c>
      <c r="O981" s="53" t="e">
        <f>VLOOKUP(E981,#REF!,29,FALSE)</f>
        <v>#REF!</v>
      </c>
      <c r="P981" s="53" t="e">
        <f t="shared" si="81"/>
        <v>#REF!</v>
      </c>
      <c r="Q981" s="53">
        <v>0.57243523958333331</v>
      </c>
    </row>
    <row r="982" spans="1:17">
      <c r="A982" s="51" t="s">
        <v>5380</v>
      </c>
      <c r="B982" s="51">
        <f t="shared" si="77"/>
        <v>2</v>
      </c>
      <c r="C982" s="51">
        <f t="shared" si="78"/>
        <v>672</v>
      </c>
      <c r="D982" s="51" t="s">
        <v>356</v>
      </c>
      <c r="E982" s="54" t="str">
        <f t="shared" si="79"/>
        <v>029554</v>
      </c>
      <c r="F982" s="51" t="e">
        <f>VLOOKUP(E982,#REF!,8,FALSE)</f>
        <v>#REF!</v>
      </c>
      <c r="G982" s="51" t="e">
        <f>VLOOKUP(E982,#REF!,9,FALSE)</f>
        <v>#REF!</v>
      </c>
      <c r="H982" s="52">
        <v>8420</v>
      </c>
      <c r="I982" s="51" t="s">
        <v>4919</v>
      </c>
      <c r="J982" s="53">
        <v>101.4</v>
      </c>
      <c r="K982" s="53">
        <v>101.00000300000001</v>
      </c>
      <c r="L982" s="53">
        <v>21.557100488095237</v>
      </c>
      <c r="M982" s="53">
        <v>0.24201790922619046</v>
      </c>
      <c r="N982" s="53">
        <f t="shared" si="80"/>
        <v>162.63603499999999</v>
      </c>
      <c r="O982" s="53" t="e">
        <f>VLOOKUP(E982,#REF!,29,FALSE)</f>
        <v>#REF!</v>
      </c>
      <c r="P982" s="53" t="e">
        <f t="shared" si="81"/>
        <v>#REF!</v>
      </c>
      <c r="Q982" s="53">
        <v>21.315082578869049</v>
      </c>
    </row>
    <row r="983" spans="1:17">
      <c r="A983" s="51" t="s">
        <v>5380</v>
      </c>
      <c r="B983" s="51">
        <f t="shared" si="77"/>
        <v>2</v>
      </c>
      <c r="C983" s="51">
        <f t="shared" si="78"/>
        <v>672</v>
      </c>
      <c r="D983" s="51" t="s">
        <v>351</v>
      </c>
      <c r="E983" s="54" t="str">
        <f t="shared" si="79"/>
        <v>029555</v>
      </c>
      <c r="F983" s="51" t="e">
        <f>VLOOKUP(E983,#REF!,8,FALSE)</f>
        <v>#REF!</v>
      </c>
      <c r="G983" s="51" t="e">
        <f>VLOOKUP(E983,#REF!,9,FALSE)</f>
        <v>#REF!</v>
      </c>
      <c r="H983" s="52">
        <v>8421</v>
      </c>
      <c r="I983" s="51" t="s">
        <v>4920</v>
      </c>
      <c r="J983" s="53">
        <v>101.4</v>
      </c>
      <c r="K983" s="53">
        <v>101.00000300000001</v>
      </c>
      <c r="L983" s="53">
        <v>0</v>
      </c>
      <c r="M983" s="53">
        <v>0</v>
      </c>
      <c r="N983" s="53">
        <f t="shared" si="80"/>
        <v>0</v>
      </c>
      <c r="O983" s="53" t="e">
        <f>VLOOKUP(E983,#REF!,29,FALSE)</f>
        <v>#REF!</v>
      </c>
      <c r="P983" s="53" t="e">
        <f t="shared" si="81"/>
        <v>#REF!</v>
      </c>
      <c r="Q983" s="53">
        <v>0</v>
      </c>
    </row>
    <row r="984" spans="1:17">
      <c r="A984" s="51" t="s">
        <v>5380</v>
      </c>
      <c r="B984" s="51">
        <f t="shared" si="77"/>
        <v>2</v>
      </c>
      <c r="C984" s="51">
        <f t="shared" si="78"/>
        <v>672</v>
      </c>
      <c r="D984" s="51" t="s">
        <v>508</v>
      </c>
      <c r="E984" s="54" t="str">
        <f t="shared" si="79"/>
        <v>000612</v>
      </c>
      <c r="F984" s="51" t="e">
        <f>VLOOKUP(E984,#REF!,8,FALSE)</f>
        <v>#REF!</v>
      </c>
      <c r="G984" s="51" t="e">
        <f>VLOOKUP(E984,#REF!,9,FALSE)</f>
        <v>#REF!</v>
      </c>
      <c r="H984" s="52">
        <v>8574</v>
      </c>
      <c r="I984" s="51" t="s">
        <v>509</v>
      </c>
      <c r="J984" s="53">
        <v>123.6</v>
      </c>
      <c r="K984" s="53">
        <v>119.000001</v>
      </c>
      <c r="L984" s="53">
        <v>6.6606796830357142</v>
      </c>
      <c r="M984" s="53">
        <v>6.6244297648809516</v>
      </c>
      <c r="N984" s="53">
        <f t="shared" si="80"/>
        <v>4451.6168019999996</v>
      </c>
      <c r="O984" s="53" t="e">
        <f>VLOOKUP(E984,#REF!,29,FALSE)</f>
        <v>#REF!</v>
      </c>
      <c r="P984" s="53" t="e">
        <f t="shared" si="81"/>
        <v>#REF!</v>
      </c>
      <c r="Q984" s="53">
        <v>3.6249918154762133E-2</v>
      </c>
    </row>
    <row r="985" spans="1:17">
      <c r="A985" s="51" t="s">
        <v>5380</v>
      </c>
      <c r="B985" s="51">
        <f t="shared" si="77"/>
        <v>2</v>
      </c>
      <c r="C985" s="51">
        <f t="shared" si="78"/>
        <v>672</v>
      </c>
      <c r="D985" s="51" t="s">
        <v>385</v>
      </c>
      <c r="E985" s="54" t="str">
        <f t="shared" si="79"/>
        <v>029587</v>
      </c>
      <c r="F985" s="51" t="e">
        <f>VLOOKUP(E985,#REF!,8,FALSE)</f>
        <v>#REF!</v>
      </c>
      <c r="G985" s="51" t="e">
        <f>VLOOKUP(E985,#REF!,9,FALSE)</f>
        <v>#REF!</v>
      </c>
      <c r="H985" s="52">
        <v>8770</v>
      </c>
      <c r="I985" s="51" t="s">
        <v>4921</v>
      </c>
      <c r="J985" s="53">
        <v>201.50399999999999</v>
      </c>
      <c r="K985" s="53">
        <v>199.99999700000001</v>
      </c>
      <c r="L985" s="53">
        <v>208.03913856547618</v>
      </c>
      <c r="M985" s="53">
        <v>208.03913855357146</v>
      </c>
      <c r="N985" s="53">
        <f t="shared" si="80"/>
        <v>139802.30110800001</v>
      </c>
      <c r="O985" s="53" t="e">
        <f>VLOOKUP(E985,#REF!,29,FALSE)</f>
        <v>#REF!</v>
      </c>
      <c r="P985" s="53" t="e">
        <f t="shared" si="81"/>
        <v>#REF!</v>
      </c>
      <c r="Q985" s="53">
        <v>1.1904722625677962E-8</v>
      </c>
    </row>
    <row r="986" spans="1:17">
      <c r="A986" s="51" t="s">
        <v>5380</v>
      </c>
      <c r="B986" s="51">
        <f t="shared" si="77"/>
        <v>2</v>
      </c>
      <c r="C986" s="51">
        <f t="shared" si="78"/>
        <v>672</v>
      </c>
      <c r="D986" s="51" t="s">
        <v>2917</v>
      </c>
      <c r="E986" s="54" t="str">
        <f t="shared" si="79"/>
        <v>034158</v>
      </c>
      <c r="F986" s="51" t="e">
        <f>VLOOKUP(E986,#REF!,8,FALSE)</f>
        <v>#REF!</v>
      </c>
      <c r="G986" s="51" t="e">
        <f>VLOOKUP(E986,#REF!,9,FALSE)</f>
        <v>#REF!</v>
      </c>
      <c r="H986" s="52">
        <v>910684</v>
      </c>
      <c r="I986" s="51" t="s">
        <v>4922</v>
      </c>
      <c r="J986" s="53">
        <v>5</v>
      </c>
      <c r="K986" s="53">
        <v>5</v>
      </c>
      <c r="L986" s="53">
        <v>4.9227156592261903</v>
      </c>
      <c r="M986" s="53">
        <v>4.9227156592261903</v>
      </c>
      <c r="N986" s="53">
        <f t="shared" si="80"/>
        <v>3308.0649229999999</v>
      </c>
      <c r="O986" s="53" t="e">
        <f>VLOOKUP(E986,#REF!,29,FALSE)</f>
        <v>#REF!</v>
      </c>
      <c r="P986" s="53" t="e">
        <f t="shared" si="81"/>
        <v>#REF!</v>
      </c>
      <c r="Q986" s="53">
        <v>0</v>
      </c>
    </row>
    <row r="987" spans="1:17">
      <c r="A987" s="51" t="s">
        <v>5380</v>
      </c>
      <c r="B987" s="51">
        <f t="shared" si="77"/>
        <v>2</v>
      </c>
      <c r="C987" s="51">
        <f t="shared" si="78"/>
        <v>672</v>
      </c>
      <c r="D987" s="51" t="s">
        <v>214</v>
      </c>
      <c r="E987" s="54" t="str">
        <f t="shared" si="79"/>
        <v>027952</v>
      </c>
      <c r="F987" s="51" t="e">
        <f>VLOOKUP(E987,#REF!,8,FALSE)</f>
        <v>#REF!</v>
      </c>
      <c r="G987" s="51" t="e">
        <f>VLOOKUP(E987,#REF!,9,FALSE)</f>
        <v>#REF!</v>
      </c>
      <c r="H987" s="52">
        <v>8407</v>
      </c>
      <c r="I987" s="51" t="s">
        <v>2306</v>
      </c>
      <c r="J987" s="53">
        <v>343</v>
      </c>
      <c r="K987" s="53">
        <v>277.99999400000002</v>
      </c>
      <c r="L987" s="53">
        <v>111.10984392857142</v>
      </c>
      <c r="M987" s="53">
        <v>90.172873166666676</v>
      </c>
      <c r="N987" s="53">
        <f t="shared" si="80"/>
        <v>60596.170768000004</v>
      </c>
      <c r="O987" s="53" t="e">
        <f>VLOOKUP(E987,#REF!,29,FALSE)</f>
        <v>#REF!</v>
      </c>
      <c r="P987" s="53" t="e">
        <f t="shared" si="81"/>
        <v>#REF!</v>
      </c>
      <c r="Q987" s="53">
        <v>20.936970761904757</v>
      </c>
    </row>
    <row r="988" spans="1:17">
      <c r="A988" s="51" t="s">
        <v>5380</v>
      </c>
      <c r="B988" s="51">
        <f t="shared" si="77"/>
        <v>2</v>
      </c>
      <c r="C988" s="51">
        <f t="shared" si="78"/>
        <v>672</v>
      </c>
      <c r="D988" s="51" t="s">
        <v>997</v>
      </c>
      <c r="E988" s="54" t="str">
        <f t="shared" si="79"/>
        <v>030336</v>
      </c>
      <c r="F988" s="51" t="e">
        <f>VLOOKUP(E988,#REF!,8,FALSE)</f>
        <v>#REF!</v>
      </c>
      <c r="G988" s="51" t="e">
        <f>VLOOKUP(E988,#REF!,9,FALSE)</f>
        <v>#REF!</v>
      </c>
      <c r="H988" s="52">
        <v>20066</v>
      </c>
      <c r="I988" s="51" t="s">
        <v>996</v>
      </c>
      <c r="J988" s="53">
        <v>11.14</v>
      </c>
      <c r="K988" s="53">
        <v>11</v>
      </c>
      <c r="L988" s="53">
        <v>7.8231840193452387</v>
      </c>
      <c r="M988" s="53">
        <v>7.8231840193452387</v>
      </c>
      <c r="N988" s="53">
        <f t="shared" si="80"/>
        <v>5257.1796610000001</v>
      </c>
      <c r="O988" s="53" t="e">
        <f>VLOOKUP(E988,#REF!,29,FALSE)</f>
        <v>#REF!</v>
      </c>
      <c r="P988" s="53" t="e">
        <f t="shared" si="81"/>
        <v>#REF!</v>
      </c>
      <c r="Q988" s="53">
        <v>0</v>
      </c>
    </row>
    <row r="989" spans="1:17">
      <c r="A989" s="51" t="s">
        <v>5380</v>
      </c>
      <c r="B989" s="51">
        <f t="shared" si="77"/>
        <v>2</v>
      </c>
      <c r="C989" s="51">
        <f t="shared" si="78"/>
        <v>672</v>
      </c>
      <c r="D989" s="51" t="s">
        <v>2232</v>
      </c>
      <c r="E989" s="54" t="str">
        <f t="shared" si="79"/>
        <v>031801</v>
      </c>
      <c r="F989" s="51" t="e">
        <f>VLOOKUP(E989,#REF!,8,FALSE)</f>
        <v>#REF!</v>
      </c>
      <c r="G989" s="51" t="e">
        <f>VLOOKUP(E989,#REF!,9,FALSE)</f>
        <v>#REF!</v>
      </c>
      <c r="H989" s="52">
        <v>908867</v>
      </c>
      <c r="I989" s="51" t="s">
        <v>4924</v>
      </c>
      <c r="J989" s="53">
        <v>11.3</v>
      </c>
      <c r="K989" s="53">
        <v>11.300003</v>
      </c>
      <c r="L989" s="53">
        <v>8.0006818035714282</v>
      </c>
      <c r="M989" s="53">
        <v>8.0006818690476198</v>
      </c>
      <c r="N989" s="53">
        <f t="shared" si="80"/>
        <v>5376.4582160000009</v>
      </c>
      <c r="O989" s="53" t="e">
        <f>VLOOKUP(E989,#REF!,29,FALSE)</f>
        <v>#REF!</v>
      </c>
      <c r="P989" s="53" t="e">
        <f t="shared" si="81"/>
        <v>#REF!</v>
      </c>
      <c r="Q989" s="53">
        <v>0</v>
      </c>
    </row>
    <row r="990" spans="1:17">
      <c r="A990" s="51" t="s">
        <v>5380</v>
      </c>
      <c r="B990" s="51">
        <f t="shared" si="77"/>
        <v>2</v>
      </c>
      <c r="C990" s="51">
        <f t="shared" si="78"/>
        <v>672</v>
      </c>
      <c r="D990" s="51" t="s">
        <v>2163</v>
      </c>
      <c r="E990" s="54" t="str">
        <f t="shared" si="79"/>
        <v>031646</v>
      </c>
      <c r="F990" s="51" t="e">
        <f>VLOOKUP(E990,#REF!,8,FALSE)</f>
        <v>#REF!</v>
      </c>
      <c r="G990" s="51" t="e">
        <f>VLOOKUP(E990,#REF!,9,FALSE)</f>
        <v>#REF!</v>
      </c>
      <c r="H990" s="52">
        <v>908552</v>
      </c>
      <c r="I990" s="51" t="s">
        <v>4925</v>
      </c>
      <c r="J990" s="53">
        <v>7.4</v>
      </c>
      <c r="K990" s="53">
        <v>6.0000010000000001</v>
      </c>
      <c r="L990" s="53">
        <v>5.5653899047619051</v>
      </c>
      <c r="M990" s="53">
        <v>4.6737381889880947</v>
      </c>
      <c r="N990" s="53">
        <f t="shared" si="80"/>
        <v>3140.7520629999995</v>
      </c>
      <c r="O990" s="53" t="e">
        <f>VLOOKUP(E990,#REF!,29,FALSE)</f>
        <v>#REF!</v>
      </c>
      <c r="P990" s="53" t="e">
        <f t="shared" si="81"/>
        <v>#REF!</v>
      </c>
      <c r="Q990" s="53">
        <v>0.89165171577380964</v>
      </c>
    </row>
    <row r="991" spans="1:17">
      <c r="A991" s="51" t="s">
        <v>5380</v>
      </c>
      <c r="B991" s="51">
        <f t="shared" si="77"/>
        <v>2</v>
      </c>
      <c r="C991" s="51">
        <f t="shared" si="78"/>
        <v>672</v>
      </c>
      <c r="D991" s="51" t="s">
        <v>2184</v>
      </c>
      <c r="E991" s="54" t="str">
        <f t="shared" si="79"/>
        <v>031705</v>
      </c>
      <c r="F991" s="51" t="e">
        <f>VLOOKUP(E991,#REF!,8,FALSE)</f>
        <v>#REF!</v>
      </c>
      <c r="G991" s="51" t="e">
        <f>VLOOKUP(E991,#REF!,9,FALSE)</f>
        <v>#REF!</v>
      </c>
      <c r="H991" s="52">
        <v>909376</v>
      </c>
      <c r="I991" s="51" t="s">
        <v>4926</v>
      </c>
      <c r="J991" s="53">
        <v>7.3</v>
      </c>
      <c r="K991" s="53">
        <v>5.7999989999999997</v>
      </c>
      <c r="L991" s="53">
        <v>5.5702805446428574</v>
      </c>
      <c r="M991" s="53">
        <v>4.583859755952381</v>
      </c>
      <c r="N991" s="53">
        <f t="shared" si="80"/>
        <v>3080.353756</v>
      </c>
      <c r="O991" s="53" t="e">
        <f>VLOOKUP(E991,#REF!,29,FALSE)</f>
        <v>#REF!</v>
      </c>
      <c r="P991" s="53" t="e">
        <f t="shared" si="81"/>
        <v>#REF!</v>
      </c>
      <c r="Q991" s="53">
        <v>0.986420788690476</v>
      </c>
    </row>
    <row r="992" spans="1:17">
      <c r="A992" s="51" t="s">
        <v>5380</v>
      </c>
      <c r="B992" s="51">
        <f t="shared" si="77"/>
        <v>2</v>
      </c>
      <c r="C992" s="51">
        <f t="shared" si="78"/>
        <v>672</v>
      </c>
      <c r="D992" s="51" t="s">
        <v>2176</v>
      </c>
      <c r="E992" s="54" t="str">
        <f t="shared" si="79"/>
        <v>031653</v>
      </c>
      <c r="F992" s="51" t="e">
        <f>VLOOKUP(E992,#REF!,8,FALSE)</f>
        <v>#REF!</v>
      </c>
      <c r="G992" s="51" t="e">
        <f>VLOOKUP(E992,#REF!,9,FALSE)</f>
        <v>#REF!</v>
      </c>
      <c r="H992" s="52">
        <v>908779</v>
      </c>
      <c r="I992" s="51" t="s">
        <v>4927</v>
      </c>
      <c r="J992" s="53">
        <v>7.5</v>
      </c>
      <c r="K992" s="53">
        <v>6.8999990000000002</v>
      </c>
      <c r="L992" s="53">
        <v>5.6325999583333335</v>
      </c>
      <c r="M992" s="53">
        <v>5.3671766711309523</v>
      </c>
      <c r="N992" s="53">
        <f t="shared" si="80"/>
        <v>3606.7427229999998</v>
      </c>
      <c r="O992" s="53" t="e">
        <f>VLOOKUP(E992,#REF!,29,FALSE)</f>
        <v>#REF!</v>
      </c>
      <c r="P992" s="53" t="e">
        <f t="shared" si="81"/>
        <v>#REF!</v>
      </c>
      <c r="Q992" s="53">
        <v>0.26542328720238118</v>
      </c>
    </row>
    <row r="993" spans="1:17">
      <c r="A993" s="51" t="s">
        <v>5380</v>
      </c>
      <c r="B993" s="51">
        <f t="shared" si="77"/>
        <v>2</v>
      </c>
      <c r="C993" s="51">
        <f t="shared" si="78"/>
        <v>672</v>
      </c>
      <c r="D993" s="51" t="s">
        <v>2169</v>
      </c>
      <c r="E993" s="54" t="str">
        <f t="shared" si="79"/>
        <v>031663</v>
      </c>
      <c r="F993" s="51" t="e">
        <f>VLOOKUP(E993,#REF!,8,FALSE)</f>
        <v>#REF!</v>
      </c>
      <c r="G993" s="51" t="e">
        <f>VLOOKUP(E993,#REF!,9,FALSE)</f>
        <v>#REF!</v>
      </c>
      <c r="H993" s="52">
        <v>906777</v>
      </c>
      <c r="I993" s="51" t="s">
        <v>4928</v>
      </c>
      <c r="J993" s="53">
        <v>7.5</v>
      </c>
      <c r="K993" s="53">
        <v>6.0000010000000001</v>
      </c>
      <c r="L993" s="53">
        <v>5.9428122098214287</v>
      </c>
      <c r="M993" s="53">
        <v>4.9241501041666664</v>
      </c>
      <c r="N993" s="53">
        <f t="shared" si="80"/>
        <v>3309.0288699999996</v>
      </c>
      <c r="O993" s="53" t="e">
        <f>VLOOKUP(E993,#REF!,29,FALSE)</f>
        <v>#REF!</v>
      </c>
      <c r="P993" s="53" t="e">
        <f t="shared" si="81"/>
        <v>#REF!</v>
      </c>
      <c r="Q993" s="53">
        <v>1.0186621056547618</v>
      </c>
    </row>
    <row r="994" spans="1:17">
      <c r="A994" s="51" t="s">
        <v>5380</v>
      </c>
      <c r="B994" s="51">
        <f t="shared" si="77"/>
        <v>2</v>
      </c>
      <c r="C994" s="51">
        <f t="shared" si="78"/>
        <v>672</v>
      </c>
      <c r="D994" s="51" t="s">
        <v>2190</v>
      </c>
      <c r="E994" s="54" t="str">
        <f t="shared" si="79"/>
        <v>031701</v>
      </c>
      <c r="F994" s="51" t="e">
        <f>VLOOKUP(E994,#REF!,8,FALSE)</f>
        <v>#REF!</v>
      </c>
      <c r="G994" s="51" t="e">
        <f>VLOOKUP(E994,#REF!,9,FALSE)</f>
        <v>#REF!</v>
      </c>
      <c r="H994" s="52">
        <v>908908</v>
      </c>
      <c r="I994" s="51" t="s">
        <v>4929</v>
      </c>
      <c r="J994" s="53">
        <v>4.4000000000000004</v>
      </c>
      <c r="K994" s="53">
        <v>3.3999990000000002</v>
      </c>
      <c r="L994" s="53">
        <v>3.3820027351190474</v>
      </c>
      <c r="M994" s="53">
        <v>2.7067573125000002</v>
      </c>
      <c r="N994" s="53">
        <f t="shared" si="80"/>
        <v>1818.940914</v>
      </c>
      <c r="O994" s="53" t="e">
        <f>VLOOKUP(E994,#REF!,29,FALSE)</f>
        <v>#REF!</v>
      </c>
      <c r="P994" s="53" t="e">
        <f t="shared" si="81"/>
        <v>#REF!</v>
      </c>
      <c r="Q994" s="53">
        <v>0.67524542261904741</v>
      </c>
    </row>
    <row r="995" spans="1:17">
      <c r="A995" s="51" t="s">
        <v>5380</v>
      </c>
      <c r="B995" s="51">
        <f t="shared" si="77"/>
        <v>2</v>
      </c>
      <c r="C995" s="51">
        <f t="shared" si="78"/>
        <v>672</v>
      </c>
      <c r="D995" s="51" t="s">
        <v>2205</v>
      </c>
      <c r="E995" s="54" t="str">
        <f t="shared" si="79"/>
        <v>031644</v>
      </c>
      <c r="F995" s="51" t="e">
        <f>VLOOKUP(E995,#REF!,8,FALSE)</f>
        <v>#REF!</v>
      </c>
      <c r="G995" s="51" t="e">
        <f>VLOOKUP(E995,#REF!,9,FALSE)</f>
        <v>#REF!</v>
      </c>
      <c r="H995" s="52">
        <v>908869</v>
      </c>
      <c r="I995" s="51" t="s">
        <v>2206</v>
      </c>
      <c r="J995" s="53">
        <v>10.1</v>
      </c>
      <c r="K995" s="53">
        <v>9.3000000000000007</v>
      </c>
      <c r="L995" s="53">
        <v>8.5539779404761909</v>
      </c>
      <c r="M995" s="53">
        <v>8.1579097380952383</v>
      </c>
      <c r="N995" s="53">
        <f t="shared" si="80"/>
        <v>5482.1153439999998</v>
      </c>
      <c r="O995" s="53" t="e">
        <f>VLOOKUP(E995,#REF!,29,FALSE)</f>
        <v>#REF!</v>
      </c>
      <c r="P995" s="53" t="e">
        <f t="shared" si="81"/>
        <v>#REF!</v>
      </c>
      <c r="Q995" s="53">
        <v>0.39606820238095219</v>
      </c>
    </row>
    <row r="996" spans="1:17">
      <c r="A996" s="51" t="s">
        <v>5380</v>
      </c>
      <c r="B996" s="51">
        <f t="shared" si="77"/>
        <v>2</v>
      </c>
      <c r="C996" s="51">
        <f t="shared" si="78"/>
        <v>672</v>
      </c>
      <c r="D996" s="51" t="s">
        <v>2195</v>
      </c>
      <c r="E996" s="54" t="str">
        <f t="shared" si="79"/>
        <v>031627</v>
      </c>
      <c r="F996" s="51" t="e">
        <f>VLOOKUP(E996,#REF!,8,FALSE)</f>
        <v>#REF!</v>
      </c>
      <c r="G996" s="51" t="e">
        <f>VLOOKUP(E996,#REF!,9,FALSE)</f>
        <v>#REF!</v>
      </c>
      <c r="H996" s="52">
        <v>908870</v>
      </c>
      <c r="I996" s="51" t="s">
        <v>2196</v>
      </c>
      <c r="J996" s="53">
        <v>6</v>
      </c>
      <c r="K996" s="53">
        <v>6.0000010000000001</v>
      </c>
      <c r="L996" s="53">
        <v>5.6139472232142857</v>
      </c>
      <c r="M996" s="53">
        <v>5.6139471711309525</v>
      </c>
      <c r="N996" s="53">
        <f t="shared" si="80"/>
        <v>3772.5724989999999</v>
      </c>
      <c r="O996" s="53" t="e">
        <f>VLOOKUP(E996,#REF!,29,FALSE)</f>
        <v>#REF!</v>
      </c>
      <c r="P996" s="53" t="e">
        <f t="shared" si="81"/>
        <v>#REF!</v>
      </c>
      <c r="Q996" s="53">
        <v>5.2083333371012403E-8</v>
      </c>
    </row>
    <row r="997" spans="1:17">
      <c r="A997" s="51" t="s">
        <v>5380</v>
      </c>
      <c r="B997" s="51">
        <f t="shared" si="77"/>
        <v>2</v>
      </c>
      <c r="C997" s="51">
        <f t="shared" si="78"/>
        <v>672</v>
      </c>
      <c r="D997" s="51" t="s">
        <v>2199</v>
      </c>
      <c r="E997" s="54" t="str">
        <f t="shared" si="79"/>
        <v>031621</v>
      </c>
      <c r="F997" s="51" t="e">
        <f>VLOOKUP(E997,#REF!,8,FALSE)</f>
        <v>#REF!</v>
      </c>
      <c r="G997" s="51" t="e">
        <f>VLOOKUP(E997,#REF!,9,FALSE)</f>
        <v>#REF!</v>
      </c>
      <c r="H997" s="52">
        <v>908891</v>
      </c>
      <c r="I997" s="51" t="s">
        <v>2200</v>
      </c>
      <c r="J997" s="53">
        <v>4.3</v>
      </c>
      <c r="K997" s="53">
        <v>4.2999989999999997</v>
      </c>
      <c r="L997" s="53">
        <v>4.4590909092261901</v>
      </c>
      <c r="M997" s="53">
        <v>4.459090828869047</v>
      </c>
      <c r="N997" s="53">
        <f t="shared" si="80"/>
        <v>2996.5090369999994</v>
      </c>
      <c r="O997" s="53" t="e">
        <f>VLOOKUP(E997,#REF!,29,FALSE)</f>
        <v>#REF!</v>
      </c>
      <c r="P997" s="53" t="e">
        <f t="shared" si="81"/>
        <v>#REF!</v>
      </c>
      <c r="Q997" s="53">
        <v>8.0357142992614255E-8</v>
      </c>
    </row>
    <row r="998" spans="1:17">
      <c r="A998" s="51" t="s">
        <v>5380</v>
      </c>
      <c r="B998" s="51">
        <f t="shared" si="77"/>
        <v>2</v>
      </c>
      <c r="C998" s="51">
        <f t="shared" si="78"/>
        <v>672</v>
      </c>
      <c r="D998" s="51" t="s">
        <v>2193</v>
      </c>
      <c r="E998" s="54" t="str">
        <f t="shared" si="79"/>
        <v>031579</v>
      </c>
      <c r="F998" s="51" t="e">
        <f>VLOOKUP(E998,#REF!,8,FALSE)</f>
        <v>#REF!</v>
      </c>
      <c r="G998" s="51" t="e">
        <f>VLOOKUP(E998,#REF!,9,FALSE)</f>
        <v>#REF!</v>
      </c>
      <c r="H998" s="52">
        <v>908892</v>
      </c>
      <c r="I998" s="51" t="s">
        <v>2194</v>
      </c>
      <c r="J998" s="53">
        <v>9.6999999999999993</v>
      </c>
      <c r="K998" s="53">
        <v>9.1999999999999993</v>
      </c>
      <c r="L998" s="53">
        <v>8.9452017559523807</v>
      </c>
      <c r="M998" s="53">
        <v>8.7872996919642858</v>
      </c>
      <c r="N998" s="53">
        <f t="shared" si="80"/>
        <v>5905.0653929999999</v>
      </c>
      <c r="O998" s="53" t="e">
        <f>VLOOKUP(E998,#REF!,29,FALSE)</f>
        <v>#REF!</v>
      </c>
      <c r="P998" s="53" t="e">
        <f t="shared" si="81"/>
        <v>#REF!</v>
      </c>
      <c r="Q998" s="53">
        <v>0.15790206398809556</v>
      </c>
    </row>
    <row r="999" spans="1:17">
      <c r="A999" s="51" t="s">
        <v>5380</v>
      </c>
      <c r="B999" s="51">
        <f t="shared" si="77"/>
        <v>2</v>
      </c>
      <c r="C999" s="51">
        <f t="shared" si="78"/>
        <v>672</v>
      </c>
      <c r="D999" s="51" t="s">
        <v>2197</v>
      </c>
      <c r="E999" s="54" t="str">
        <f t="shared" si="79"/>
        <v>031611</v>
      </c>
      <c r="F999" s="51" t="e">
        <f>VLOOKUP(E999,#REF!,8,FALSE)</f>
        <v>#REF!</v>
      </c>
      <c r="G999" s="51" t="e">
        <f>VLOOKUP(E999,#REF!,9,FALSE)</f>
        <v>#REF!</v>
      </c>
      <c r="H999" s="52">
        <v>908893</v>
      </c>
      <c r="I999" s="51" t="s">
        <v>2198</v>
      </c>
      <c r="J999" s="53">
        <v>6.5</v>
      </c>
      <c r="K999" s="53">
        <v>6.5000010000000001</v>
      </c>
      <c r="L999" s="53">
        <v>5.9027407113095238</v>
      </c>
      <c r="M999" s="53">
        <v>5.9027406696428573</v>
      </c>
      <c r="N999" s="53">
        <f t="shared" si="80"/>
        <v>3966.6417300000003</v>
      </c>
      <c r="O999" s="53" t="e">
        <f>VLOOKUP(E999,#REF!,29,FALSE)</f>
        <v>#REF!</v>
      </c>
      <c r="P999" s="53" t="e">
        <f t="shared" si="81"/>
        <v>#REF!</v>
      </c>
      <c r="Q999" s="53">
        <v>4.1666667238175813E-8</v>
      </c>
    </row>
    <row r="1000" spans="1:17">
      <c r="A1000" s="51" t="s">
        <v>5380</v>
      </c>
      <c r="B1000" s="51">
        <f t="shared" si="77"/>
        <v>2</v>
      </c>
      <c r="C1000" s="51">
        <f t="shared" si="78"/>
        <v>672</v>
      </c>
      <c r="D1000" s="51" t="s">
        <v>2175</v>
      </c>
      <c r="E1000" s="54" t="str">
        <f t="shared" si="79"/>
        <v>031607</v>
      </c>
      <c r="F1000" s="51" t="e">
        <f>VLOOKUP(E1000,#REF!,8,FALSE)</f>
        <v>#REF!</v>
      </c>
      <c r="G1000" s="51" t="e">
        <f>VLOOKUP(E1000,#REF!,9,FALSE)</f>
        <v>#REF!</v>
      </c>
      <c r="H1000" s="52">
        <v>898006</v>
      </c>
      <c r="I1000" s="51" t="s">
        <v>4930</v>
      </c>
      <c r="J1000" s="53">
        <v>12.8</v>
      </c>
      <c r="K1000" s="53">
        <v>12.500004000000001</v>
      </c>
      <c r="L1000" s="53">
        <v>5.0558685416666664</v>
      </c>
      <c r="M1000" s="53">
        <v>5.0558684568452383</v>
      </c>
      <c r="N1000" s="53">
        <f t="shared" si="80"/>
        <v>3397.5436030000001</v>
      </c>
      <c r="O1000" s="53" t="e">
        <f>VLOOKUP(E1000,#REF!,29,FALSE)</f>
        <v>#REF!</v>
      </c>
      <c r="P1000" s="53" t="e">
        <f t="shared" si="81"/>
        <v>#REF!</v>
      </c>
      <c r="Q1000" s="53">
        <v>8.4821428188098204E-8</v>
      </c>
    </row>
    <row r="1001" spans="1:17">
      <c r="A1001" s="51" t="s">
        <v>5380</v>
      </c>
      <c r="B1001" s="51">
        <f t="shared" si="77"/>
        <v>2</v>
      </c>
      <c r="C1001" s="51">
        <f t="shared" si="78"/>
        <v>672</v>
      </c>
      <c r="D1001" s="51" t="s">
        <v>2201</v>
      </c>
      <c r="E1001" s="54" t="str">
        <f t="shared" si="79"/>
        <v>031651</v>
      </c>
      <c r="F1001" s="51" t="e">
        <f>VLOOKUP(E1001,#REF!,8,FALSE)</f>
        <v>#REF!</v>
      </c>
      <c r="G1001" s="51" t="e">
        <f>VLOOKUP(E1001,#REF!,9,FALSE)</f>
        <v>#REF!</v>
      </c>
      <c r="H1001" s="52">
        <v>908894</v>
      </c>
      <c r="I1001" s="51" t="s">
        <v>4931</v>
      </c>
      <c r="J1001" s="53">
        <v>15.2</v>
      </c>
      <c r="K1001" s="53">
        <v>13.6</v>
      </c>
      <c r="L1001" s="53">
        <v>11.886012447916666</v>
      </c>
      <c r="M1001" s="53">
        <v>11.014903589285714</v>
      </c>
      <c r="N1001" s="53">
        <f t="shared" si="80"/>
        <v>7402.0152119999993</v>
      </c>
      <c r="O1001" s="53" t="e">
        <f>VLOOKUP(E1001,#REF!,29,FALSE)</f>
        <v>#REF!</v>
      </c>
      <c r="P1001" s="53" t="e">
        <f t="shared" si="81"/>
        <v>#REF!</v>
      </c>
      <c r="Q1001" s="53">
        <v>0.87110885863095266</v>
      </c>
    </row>
    <row r="1002" spans="1:17">
      <c r="A1002" s="51" t="s">
        <v>5380</v>
      </c>
      <c r="B1002" s="51">
        <f t="shared" si="77"/>
        <v>2</v>
      </c>
      <c r="C1002" s="51">
        <f t="shared" si="78"/>
        <v>672</v>
      </c>
      <c r="D1002" s="51" t="s">
        <v>2766</v>
      </c>
      <c r="E1002" s="54" t="str">
        <f t="shared" si="79"/>
        <v>032011</v>
      </c>
      <c r="F1002" s="51" t="e">
        <f>VLOOKUP(E1002,#REF!,8,FALSE)</f>
        <v>#REF!</v>
      </c>
      <c r="G1002" s="51" t="e">
        <f>VLOOKUP(E1002,#REF!,9,FALSE)</f>
        <v>#REF!</v>
      </c>
      <c r="H1002" s="52">
        <v>905233</v>
      </c>
      <c r="I1002" s="51" t="s">
        <v>4932</v>
      </c>
      <c r="J1002" s="53">
        <v>10.199999999999999</v>
      </c>
      <c r="K1002" s="53">
        <v>9.9000009999999996</v>
      </c>
      <c r="L1002" s="53">
        <v>7.9402756086309516</v>
      </c>
      <c r="M1002" s="53">
        <v>7.9402755997023817</v>
      </c>
      <c r="N1002" s="53">
        <f t="shared" si="80"/>
        <v>5335.8652030000003</v>
      </c>
      <c r="O1002" s="53" t="e">
        <f>VLOOKUP(E1002,#REF!,29,FALSE)</f>
        <v>#REF!</v>
      </c>
      <c r="P1002" s="53" t="e">
        <f t="shared" si="81"/>
        <v>#REF!</v>
      </c>
      <c r="Q1002" s="53">
        <v>8.9285703909679012E-9</v>
      </c>
    </row>
    <row r="1003" spans="1:17">
      <c r="A1003" s="51" t="s">
        <v>5380</v>
      </c>
      <c r="B1003" s="51">
        <f t="shared" si="77"/>
        <v>2</v>
      </c>
      <c r="C1003" s="51">
        <f t="shared" si="78"/>
        <v>672</v>
      </c>
      <c r="D1003" s="51" t="s">
        <v>2749</v>
      </c>
      <c r="E1003" s="54" t="str">
        <f t="shared" si="79"/>
        <v>033682</v>
      </c>
      <c r="F1003" s="51" t="e">
        <f>VLOOKUP(E1003,#REF!,8,FALSE)</f>
        <v>#REF!</v>
      </c>
      <c r="G1003" s="51" t="e">
        <f>VLOOKUP(E1003,#REF!,9,FALSE)</f>
        <v>#REF!</v>
      </c>
      <c r="H1003" s="52">
        <v>908976</v>
      </c>
      <c r="I1003" s="51" t="s">
        <v>4933</v>
      </c>
      <c r="J1003" s="53">
        <v>15.4</v>
      </c>
      <c r="K1003" s="53">
        <v>12.399998999999999</v>
      </c>
      <c r="L1003" s="53">
        <v>10.319854230654762</v>
      </c>
      <c r="M1003" s="53">
        <v>8.6064430669642853</v>
      </c>
      <c r="N1003" s="53">
        <f t="shared" si="80"/>
        <v>5783.5297409999994</v>
      </c>
      <c r="O1003" s="53" t="e">
        <f>VLOOKUP(E1003,#REF!,29,FALSE)</f>
        <v>#REF!</v>
      </c>
      <c r="P1003" s="53" t="e">
        <f t="shared" si="81"/>
        <v>#REF!</v>
      </c>
      <c r="Q1003" s="53">
        <v>1.7134111636904759</v>
      </c>
    </row>
    <row r="1004" spans="1:17">
      <c r="A1004" s="51" t="s">
        <v>5380</v>
      </c>
      <c r="B1004" s="51">
        <f t="shared" si="77"/>
        <v>2</v>
      </c>
      <c r="C1004" s="51">
        <f t="shared" si="78"/>
        <v>672</v>
      </c>
      <c r="D1004" s="51" t="s">
        <v>2763</v>
      </c>
      <c r="E1004" s="54" t="str">
        <f t="shared" si="79"/>
        <v>033683</v>
      </c>
      <c r="F1004" s="51" t="e">
        <f>VLOOKUP(E1004,#REF!,8,FALSE)</f>
        <v>#REF!</v>
      </c>
      <c r="G1004" s="51" t="e">
        <f>VLOOKUP(E1004,#REF!,9,FALSE)</f>
        <v>#REF!</v>
      </c>
      <c r="H1004" s="52">
        <v>908981</v>
      </c>
      <c r="I1004" s="51" t="s">
        <v>4934</v>
      </c>
      <c r="J1004" s="53">
        <v>14.9</v>
      </c>
      <c r="K1004" s="53">
        <v>12.7</v>
      </c>
      <c r="L1004" s="53">
        <v>10.639997930059524</v>
      </c>
      <c r="M1004" s="53">
        <v>9.3930838586309537</v>
      </c>
      <c r="N1004" s="53">
        <f t="shared" si="80"/>
        <v>6312.1523530000013</v>
      </c>
      <c r="O1004" s="53" t="e">
        <f>VLOOKUP(E1004,#REF!,29,FALSE)</f>
        <v>#REF!</v>
      </c>
      <c r="P1004" s="53" t="e">
        <f t="shared" si="81"/>
        <v>#REF!</v>
      </c>
      <c r="Q1004" s="53">
        <v>1.2469140714285711</v>
      </c>
    </row>
    <row r="1005" spans="1:17">
      <c r="A1005" s="51" t="s">
        <v>5380</v>
      </c>
      <c r="B1005" s="51">
        <f t="shared" si="77"/>
        <v>2</v>
      </c>
      <c r="C1005" s="51">
        <f t="shared" si="78"/>
        <v>672</v>
      </c>
      <c r="D1005" s="51" t="s">
        <v>2773</v>
      </c>
      <c r="E1005" s="54" t="str">
        <f t="shared" si="79"/>
        <v>033684</v>
      </c>
      <c r="F1005" s="51" t="e">
        <f>VLOOKUP(E1005,#REF!,8,FALSE)</f>
        <v>#REF!</v>
      </c>
      <c r="G1005" s="51" t="e">
        <f>VLOOKUP(E1005,#REF!,9,FALSE)</f>
        <v>#REF!</v>
      </c>
      <c r="H1005" s="52">
        <v>908978</v>
      </c>
      <c r="I1005" s="51" t="s">
        <v>4935</v>
      </c>
      <c r="J1005" s="53">
        <v>15.7</v>
      </c>
      <c r="K1005" s="53">
        <v>12.800001</v>
      </c>
      <c r="L1005" s="53">
        <v>9.7099694523809514</v>
      </c>
      <c r="M1005" s="53">
        <v>8.199312196428572</v>
      </c>
      <c r="N1005" s="53">
        <f t="shared" si="80"/>
        <v>5509.9377960000002</v>
      </c>
      <c r="O1005" s="53" t="e">
        <f>VLOOKUP(E1005,#REF!,29,FALSE)</f>
        <v>#REF!</v>
      </c>
      <c r="P1005" s="53" t="e">
        <f t="shared" si="81"/>
        <v>#REF!</v>
      </c>
      <c r="Q1005" s="53">
        <v>1.5106572559523805</v>
      </c>
    </row>
    <row r="1006" spans="1:17">
      <c r="A1006" s="51" t="s">
        <v>5380</v>
      </c>
      <c r="B1006" s="51">
        <f t="shared" si="77"/>
        <v>2</v>
      </c>
      <c r="C1006" s="51">
        <f t="shared" si="78"/>
        <v>672</v>
      </c>
      <c r="D1006" s="51" t="s">
        <v>2745</v>
      </c>
      <c r="E1006" s="54" t="str">
        <f t="shared" si="79"/>
        <v>033675</v>
      </c>
      <c r="F1006" s="51" t="e">
        <f>VLOOKUP(E1006,#REF!,8,FALSE)</f>
        <v>#REF!</v>
      </c>
      <c r="G1006" s="51" t="e">
        <f>VLOOKUP(E1006,#REF!,9,FALSE)</f>
        <v>#REF!</v>
      </c>
      <c r="H1006" s="52">
        <v>909012</v>
      </c>
      <c r="I1006" s="51" t="s">
        <v>4936</v>
      </c>
      <c r="J1006" s="53">
        <v>17.3</v>
      </c>
      <c r="K1006" s="53">
        <v>12.800001</v>
      </c>
      <c r="L1006" s="53">
        <v>12.57001129017857</v>
      </c>
      <c r="M1006" s="53">
        <v>9.6327162946428562</v>
      </c>
      <c r="N1006" s="53">
        <f t="shared" si="80"/>
        <v>6473.1853499999997</v>
      </c>
      <c r="O1006" s="53" t="e">
        <f>VLOOKUP(E1006,#REF!,29,FALSE)</f>
        <v>#REF!</v>
      </c>
      <c r="P1006" s="53" t="e">
        <f t="shared" si="81"/>
        <v>#REF!</v>
      </c>
      <c r="Q1006" s="53">
        <v>2.9372949955357135</v>
      </c>
    </row>
    <row r="1007" spans="1:17">
      <c r="A1007" s="51" t="s">
        <v>5380</v>
      </c>
      <c r="B1007" s="51">
        <f t="shared" si="77"/>
        <v>2</v>
      </c>
      <c r="C1007" s="51">
        <f t="shared" si="78"/>
        <v>672</v>
      </c>
      <c r="D1007" s="51" t="s">
        <v>2741</v>
      </c>
      <c r="E1007" s="54" t="str">
        <f t="shared" si="79"/>
        <v>033673</v>
      </c>
      <c r="F1007" s="51" t="e">
        <f>VLOOKUP(E1007,#REF!,8,FALSE)</f>
        <v>#REF!</v>
      </c>
      <c r="G1007" s="51" t="e">
        <f>VLOOKUP(E1007,#REF!,9,FALSE)</f>
        <v>#REF!</v>
      </c>
      <c r="H1007" s="52">
        <v>909011</v>
      </c>
      <c r="I1007" s="51" t="s">
        <v>4937</v>
      </c>
      <c r="J1007" s="53">
        <v>17.3</v>
      </c>
      <c r="K1007" s="53">
        <v>12.800001</v>
      </c>
      <c r="L1007" s="53">
        <v>12.863441163690476</v>
      </c>
      <c r="M1007" s="53">
        <v>9.8575789374999996</v>
      </c>
      <c r="N1007" s="53">
        <f t="shared" si="80"/>
        <v>6624.2930459999998</v>
      </c>
      <c r="O1007" s="53" t="e">
        <f>VLOOKUP(E1007,#REF!,29,FALSE)</f>
        <v>#REF!</v>
      </c>
      <c r="P1007" s="53" t="e">
        <f t="shared" si="81"/>
        <v>#REF!</v>
      </c>
      <c r="Q1007" s="53">
        <v>3.0058622261904766</v>
      </c>
    </row>
    <row r="1008" spans="1:17">
      <c r="A1008" s="51" t="s">
        <v>5380</v>
      </c>
      <c r="B1008" s="51">
        <f t="shared" si="77"/>
        <v>2</v>
      </c>
      <c r="C1008" s="51">
        <f t="shared" si="78"/>
        <v>672</v>
      </c>
      <c r="D1008" s="51" t="s">
        <v>2747</v>
      </c>
      <c r="E1008" s="54" t="str">
        <f t="shared" si="79"/>
        <v>033680</v>
      </c>
      <c r="F1008" s="51" t="e">
        <f>VLOOKUP(E1008,#REF!,8,FALSE)</f>
        <v>#REF!</v>
      </c>
      <c r="G1008" s="51" t="e">
        <f>VLOOKUP(E1008,#REF!,9,FALSE)</f>
        <v>#REF!</v>
      </c>
      <c r="H1008" s="52">
        <v>908946</v>
      </c>
      <c r="I1008" s="51" t="s">
        <v>4938</v>
      </c>
      <c r="J1008" s="53">
        <v>18.3</v>
      </c>
      <c r="K1008" s="53">
        <v>13.499995999999999</v>
      </c>
      <c r="L1008" s="53">
        <v>13.418583303571427</v>
      </c>
      <c r="M1008" s="53">
        <v>10.252703927083333</v>
      </c>
      <c r="N1008" s="53">
        <f t="shared" si="80"/>
        <v>6889.8170389999996</v>
      </c>
      <c r="O1008" s="53" t="e">
        <f>VLOOKUP(E1008,#REF!,29,FALSE)</f>
        <v>#REF!</v>
      </c>
      <c r="P1008" s="53" t="e">
        <f t="shared" si="81"/>
        <v>#REF!</v>
      </c>
      <c r="Q1008" s="53">
        <v>3.1658793764880948</v>
      </c>
    </row>
    <row r="1009" spans="1:17">
      <c r="A1009" s="51" t="s">
        <v>5380</v>
      </c>
      <c r="B1009" s="51">
        <f t="shared" si="77"/>
        <v>2</v>
      </c>
      <c r="C1009" s="51">
        <f t="shared" si="78"/>
        <v>672</v>
      </c>
      <c r="D1009" s="51" t="s">
        <v>2771</v>
      </c>
      <c r="E1009" s="54" t="str">
        <f t="shared" si="79"/>
        <v>033685</v>
      </c>
      <c r="F1009" s="51" t="e">
        <f>VLOOKUP(E1009,#REF!,8,FALSE)</f>
        <v>#REF!</v>
      </c>
      <c r="G1009" s="51" t="e">
        <f>VLOOKUP(E1009,#REF!,9,FALSE)</f>
        <v>#REF!</v>
      </c>
      <c r="H1009" s="52">
        <v>908979</v>
      </c>
      <c r="I1009" s="51" t="s">
        <v>4939</v>
      </c>
      <c r="J1009" s="53">
        <v>18.100000000000001</v>
      </c>
      <c r="K1009" s="53">
        <v>13.200004</v>
      </c>
      <c r="L1009" s="53">
        <v>13.268945769345237</v>
      </c>
      <c r="M1009" s="53">
        <v>10.022616630952381</v>
      </c>
      <c r="N1009" s="53">
        <f t="shared" si="80"/>
        <v>6735.1983760000003</v>
      </c>
      <c r="O1009" s="53" t="e">
        <f>VLOOKUP(E1009,#REF!,29,FALSE)</f>
        <v>#REF!</v>
      </c>
      <c r="P1009" s="53" t="e">
        <f t="shared" si="81"/>
        <v>#REF!</v>
      </c>
      <c r="Q1009" s="53">
        <v>3.2463291383928556</v>
      </c>
    </row>
    <row r="1010" spans="1:17">
      <c r="A1010" s="51" t="s">
        <v>5380</v>
      </c>
      <c r="B1010" s="51">
        <f t="shared" si="77"/>
        <v>2</v>
      </c>
      <c r="C1010" s="51">
        <f t="shared" si="78"/>
        <v>672</v>
      </c>
      <c r="D1010" s="51" t="s">
        <v>1778</v>
      </c>
      <c r="E1010" s="54" t="str">
        <f t="shared" si="79"/>
        <v>031355</v>
      </c>
      <c r="F1010" s="51" t="e">
        <f>VLOOKUP(E1010,#REF!,8,FALSE)</f>
        <v>#REF!</v>
      </c>
      <c r="G1010" s="51" t="e">
        <f>VLOOKUP(E1010,#REF!,9,FALSE)</f>
        <v>#REF!</v>
      </c>
      <c r="H1010" s="52">
        <v>896468</v>
      </c>
      <c r="I1010" s="51" t="s">
        <v>4940</v>
      </c>
      <c r="J1010" s="53">
        <v>14.7</v>
      </c>
      <c r="K1010" s="53">
        <v>14.7</v>
      </c>
      <c r="L1010" s="53">
        <v>11.216694459821429</v>
      </c>
      <c r="M1010" s="53">
        <v>11.216694459821429</v>
      </c>
      <c r="N1010" s="53">
        <f t="shared" si="80"/>
        <v>7537.6186770000004</v>
      </c>
      <c r="O1010" s="53" t="e">
        <f>VLOOKUP(E1010,#REF!,29,FALSE)</f>
        <v>#REF!</v>
      </c>
      <c r="P1010" s="53" t="e">
        <f t="shared" si="81"/>
        <v>#REF!</v>
      </c>
      <c r="Q1010" s="53">
        <v>0</v>
      </c>
    </row>
    <row r="1011" spans="1:17">
      <c r="A1011" s="51" t="s">
        <v>5380</v>
      </c>
      <c r="B1011" s="51">
        <f t="shared" si="77"/>
        <v>2</v>
      </c>
      <c r="C1011" s="51">
        <f t="shared" si="78"/>
        <v>672</v>
      </c>
      <c r="D1011" s="51" t="s">
        <v>2478</v>
      </c>
      <c r="E1011" s="54" t="str">
        <f t="shared" si="79"/>
        <v>032354</v>
      </c>
      <c r="F1011" s="51" t="e">
        <f>VLOOKUP(E1011,#REF!,8,FALSE)</f>
        <v>#REF!</v>
      </c>
      <c r="G1011" s="51" t="e">
        <f>VLOOKUP(E1011,#REF!,9,FALSE)</f>
        <v>#REF!</v>
      </c>
      <c r="H1011" s="52">
        <v>909500</v>
      </c>
      <c r="I1011" s="51" t="s">
        <v>4941</v>
      </c>
      <c r="J1011" s="53">
        <v>9.1</v>
      </c>
      <c r="K1011" s="53">
        <v>9.1</v>
      </c>
      <c r="L1011" s="53">
        <v>11.422165529761903</v>
      </c>
      <c r="M1011" s="53">
        <v>11.422165529761903</v>
      </c>
      <c r="N1011" s="53">
        <f t="shared" si="80"/>
        <v>7675.6952359999987</v>
      </c>
      <c r="O1011" s="53" t="e">
        <f>VLOOKUP(E1011,#REF!,29,FALSE)</f>
        <v>#REF!</v>
      </c>
      <c r="P1011" s="53" t="e">
        <f t="shared" si="81"/>
        <v>#REF!</v>
      </c>
      <c r="Q1011" s="53">
        <v>0</v>
      </c>
    </row>
    <row r="1012" spans="1:17">
      <c r="A1012" s="51" t="s">
        <v>5380</v>
      </c>
      <c r="B1012" s="51">
        <f t="shared" si="77"/>
        <v>2</v>
      </c>
      <c r="C1012" s="51">
        <f t="shared" si="78"/>
        <v>672</v>
      </c>
      <c r="D1012" s="51" t="s">
        <v>1626</v>
      </c>
      <c r="E1012" s="54" t="str">
        <f t="shared" si="79"/>
        <v>030920</v>
      </c>
      <c r="F1012" s="51" t="e">
        <f>VLOOKUP(E1012,#REF!,8,FALSE)</f>
        <v>#REF!</v>
      </c>
      <c r="G1012" s="51" t="e">
        <f>VLOOKUP(E1012,#REF!,9,FALSE)</f>
        <v>#REF!</v>
      </c>
      <c r="H1012" s="52">
        <v>889870</v>
      </c>
      <c r="I1012" s="51" t="s">
        <v>4942</v>
      </c>
      <c r="J1012" s="53">
        <v>11.8</v>
      </c>
      <c r="K1012" s="53">
        <v>8.699999</v>
      </c>
      <c r="L1012" s="53">
        <v>10.789683151785715</v>
      </c>
      <c r="M1012" s="53">
        <v>10.789683084821428</v>
      </c>
      <c r="N1012" s="53">
        <f t="shared" si="80"/>
        <v>7250.6670329999997</v>
      </c>
      <c r="O1012" s="53" t="e">
        <f>VLOOKUP(E1012,#REF!,29,FALSE)</f>
        <v>#REF!</v>
      </c>
      <c r="P1012" s="53" t="e">
        <f t="shared" si="81"/>
        <v>#REF!</v>
      </c>
      <c r="Q1012" s="53">
        <v>6.6964286729455042E-8</v>
      </c>
    </row>
    <row r="1013" spans="1:17">
      <c r="A1013" s="51" t="s">
        <v>5380</v>
      </c>
      <c r="B1013" s="51">
        <f t="shared" si="77"/>
        <v>2</v>
      </c>
      <c r="C1013" s="51">
        <f t="shared" si="78"/>
        <v>672</v>
      </c>
      <c r="D1013" s="51" t="s">
        <v>2459</v>
      </c>
      <c r="E1013" s="54" t="str">
        <f t="shared" si="79"/>
        <v>030702</v>
      </c>
      <c r="F1013" s="51" t="e">
        <f>VLOOKUP(E1013,#REF!,8,FALSE)</f>
        <v>#REF!</v>
      </c>
      <c r="G1013" s="51" t="e">
        <f>VLOOKUP(E1013,#REF!,9,FALSE)</f>
        <v>#REF!</v>
      </c>
      <c r="H1013" s="52">
        <v>909501</v>
      </c>
      <c r="I1013" s="51" t="s">
        <v>4943</v>
      </c>
      <c r="J1013" s="53">
        <v>12</v>
      </c>
      <c r="K1013" s="53">
        <v>12</v>
      </c>
      <c r="L1013" s="53">
        <v>12.033112620535714</v>
      </c>
      <c r="M1013" s="53">
        <v>12.033112620535714</v>
      </c>
      <c r="N1013" s="53">
        <f t="shared" si="80"/>
        <v>8086.2516809999997</v>
      </c>
      <c r="O1013" s="53" t="e">
        <f>VLOOKUP(E1013,#REF!,29,FALSE)</f>
        <v>#REF!</v>
      </c>
      <c r="P1013" s="53" t="e">
        <f t="shared" si="81"/>
        <v>#REF!</v>
      </c>
      <c r="Q1013" s="53">
        <v>0</v>
      </c>
    </row>
    <row r="1014" spans="1:17">
      <c r="A1014" s="51" t="s">
        <v>5380</v>
      </c>
      <c r="B1014" s="51">
        <f t="shared" si="77"/>
        <v>2</v>
      </c>
      <c r="C1014" s="51">
        <f t="shared" si="78"/>
        <v>672</v>
      </c>
      <c r="D1014" s="51" t="s">
        <v>1137</v>
      </c>
      <c r="E1014" s="54" t="str">
        <f t="shared" si="79"/>
        <v>030582</v>
      </c>
      <c r="F1014" s="51" t="e">
        <f>VLOOKUP(E1014,#REF!,8,FALSE)</f>
        <v>#REF!</v>
      </c>
      <c r="G1014" s="51" t="e">
        <f>VLOOKUP(E1014,#REF!,9,FALSE)</f>
        <v>#REF!</v>
      </c>
      <c r="H1014" s="52">
        <v>904193</v>
      </c>
      <c r="I1014" s="51" t="s">
        <v>4944</v>
      </c>
      <c r="J1014" s="53">
        <v>14.1</v>
      </c>
      <c r="K1014" s="53">
        <v>13.100002999999999</v>
      </c>
      <c r="L1014" s="53">
        <v>11.29948397470238</v>
      </c>
      <c r="M1014" s="53">
        <v>11.299483983630953</v>
      </c>
      <c r="N1014" s="53">
        <f t="shared" si="80"/>
        <v>7593.2532370000008</v>
      </c>
      <c r="O1014" s="53" t="e">
        <f>VLOOKUP(E1014,#REF!,29,FALSE)</f>
        <v>#REF!</v>
      </c>
      <c r="P1014" s="53" t="e">
        <f t="shared" si="81"/>
        <v>#REF!</v>
      </c>
      <c r="Q1014" s="53">
        <v>0</v>
      </c>
    </row>
    <row r="1015" spans="1:17">
      <c r="A1015" s="51" t="s">
        <v>5380</v>
      </c>
      <c r="B1015" s="51">
        <f t="shared" si="77"/>
        <v>2</v>
      </c>
      <c r="C1015" s="51">
        <f t="shared" si="78"/>
        <v>672</v>
      </c>
      <c r="D1015" s="51" t="s">
        <v>1134</v>
      </c>
      <c r="E1015" s="54" t="str">
        <f t="shared" si="79"/>
        <v>030596</v>
      </c>
      <c r="F1015" s="51" t="e">
        <f>VLOOKUP(E1015,#REF!,8,FALSE)</f>
        <v>#REF!</v>
      </c>
      <c r="G1015" s="51" t="e">
        <f>VLOOKUP(E1015,#REF!,9,FALSE)</f>
        <v>#REF!</v>
      </c>
      <c r="H1015" s="52">
        <v>904195</v>
      </c>
      <c r="I1015" s="51" t="s">
        <v>4945</v>
      </c>
      <c r="J1015" s="53">
        <v>15.5</v>
      </c>
      <c r="K1015" s="53">
        <v>14.000000999999999</v>
      </c>
      <c r="L1015" s="53">
        <v>9.7691620282738096</v>
      </c>
      <c r="M1015" s="53">
        <v>9.7691620580357146</v>
      </c>
      <c r="N1015" s="53">
        <f t="shared" si="80"/>
        <v>6564.8769030000003</v>
      </c>
      <c r="O1015" s="53" t="e">
        <f>VLOOKUP(E1015,#REF!,29,FALSE)</f>
        <v>#REF!</v>
      </c>
      <c r="P1015" s="53" t="e">
        <f t="shared" si="81"/>
        <v>#REF!</v>
      </c>
      <c r="Q1015" s="53">
        <v>0</v>
      </c>
    </row>
    <row r="1016" spans="1:17">
      <c r="A1016" s="51" t="s">
        <v>5380</v>
      </c>
      <c r="B1016" s="51">
        <f t="shared" si="77"/>
        <v>2</v>
      </c>
      <c r="C1016" s="51">
        <f t="shared" si="78"/>
        <v>672</v>
      </c>
      <c r="D1016" s="51" t="s">
        <v>1583</v>
      </c>
      <c r="E1016" s="54" t="str">
        <f t="shared" si="79"/>
        <v>030926</v>
      </c>
      <c r="F1016" s="51" t="e">
        <f>VLOOKUP(E1016,#REF!,8,FALSE)</f>
        <v>#REF!</v>
      </c>
      <c r="G1016" s="51" t="e">
        <f>VLOOKUP(E1016,#REF!,9,FALSE)</f>
        <v>#REF!</v>
      </c>
      <c r="H1016" s="52">
        <v>889890</v>
      </c>
      <c r="I1016" s="51" t="s">
        <v>4946</v>
      </c>
      <c r="J1016" s="53">
        <v>14.8</v>
      </c>
      <c r="K1016" s="53">
        <v>12.200004</v>
      </c>
      <c r="L1016" s="53">
        <v>15.143178788690477</v>
      </c>
      <c r="M1016" s="53">
        <v>15.036333016369047</v>
      </c>
      <c r="N1016" s="53">
        <f t="shared" si="80"/>
        <v>10104.415787</v>
      </c>
      <c r="O1016" s="53" t="e">
        <f>VLOOKUP(E1016,#REF!,29,FALSE)</f>
        <v>#REF!</v>
      </c>
      <c r="P1016" s="53" t="e">
        <f t="shared" si="81"/>
        <v>#REF!</v>
      </c>
      <c r="Q1016" s="53">
        <v>0.10684577232142969</v>
      </c>
    </row>
    <row r="1017" spans="1:17">
      <c r="A1017" s="51" t="s">
        <v>5380</v>
      </c>
      <c r="B1017" s="51">
        <f t="shared" si="77"/>
        <v>2</v>
      </c>
      <c r="C1017" s="51">
        <f t="shared" si="78"/>
        <v>672</v>
      </c>
      <c r="D1017" s="51" t="s">
        <v>2152</v>
      </c>
      <c r="E1017" s="54" t="str">
        <f t="shared" si="79"/>
        <v>030639</v>
      </c>
      <c r="F1017" s="51" t="e">
        <f>VLOOKUP(E1017,#REF!,8,FALSE)</f>
        <v>#REF!</v>
      </c>
      <c r="G1017" s="51" t="e">
        <f>VLOOKUP(E1017,#REF!,9,FALSE)</f>
        <v>#REF!</v>
      </c>
      <c r="H1017" s="52">
        <v>905213</v>
      </c>
      <c r="I1017" s="51" t="s">
        <v>4947</v>
      </c>
      <c r="J1017" s="53">
        <v>17.8</v>
      </c>
      <c r="K1017" s="53">
        <v>12.700001</v>
      </c>
      <c r="L1017" s="53">
        <v>14.919636861607144</v>
      </c>
      <c r="M1017" s="53">
        <v>10.644910224702381</v>
      </c>
      <c r="N1017" s="53">
        <f t="shared" si="80"/>
        <v>7153.3796709999997</v>
      </c>
      <c r="O1017" s="53" t="e">
        <f>VLOOKUP(E1017,#REF!,29,FALSE)</f>
        <v>#REF!</v>
      </c>
      <c r="P1017" s="53" t="e">
        <f t="shared" si="81"/>
        <v>#REF!</v>
      </c>
      <c r="Q1017" s="53">
        <v>4.274726636904763</v>
      </c>
    </row>
    <row r="1018" spans="1:17">
      <c r="A1018" s="51" t="s">
        <v>5380</v>
      </c>
      <c r="B1018" s="51">
        <f t="shared" si="77"/>
        <v>2</v>
      </c>
      <c r="C1018" s="51">
        <f t="shared" si="78"/>
        <v>672</v>
      </c>
      <c r="D1018" s="51" t="s">
        <v>2372</v>
      </c>
      <c r="E1018" s="54" t="str">
        <f t="shared" si="79"/>
        <v>032356</v>
      </c>
      <c r="F1018" s="51" t="e">
        <f>VLOOKUP(E1018,#REF!,8,FALSE)</f>
        <v>#REF!</v>
      </c>
      <c r="G1018" s="51" t="e">
        <f>VLOOKUP(E1018,#REF!,9,FALSE)</f>
        <v>#REF!</v>
      </c>
      <c r="H1018" s="52">
        <v>909585</v>
      </c>
      <c r="I1018" s="51" t="s">
        <v>4948</v>
      </c>
      <c r="J1018" s="53">
        <v>11.5</v>
      </c>
      <c r="K1018" s="53">
        <v>11.3</v>
      </c>
      <c r="L1018" s="53">
        <v>13.003692834821427</v>
      </c>
      <c r="M1018" s="53">
        <v>13.003692834821427</v>
      </c>
      <c r="N1018" s="53">
        <f t="shared" si="80"/>
        <v>8738.4815849999995</v>
      </c>
      <c r="O1018" s="53" t="e">
        <f>VLOOKUP(E1018,#REF!,29,FALSE)</f>
        <v>#REF!</v>
      </c>
      <c r="P1018" s="53" t="e">
        <f t="shared" si="81"/>
        <v>#REF!</v>
      </c>
      <c r="Q1018" s="53">
        <v>0</v>
      </c>
    </row>
    <row r="1019" spans="1:17">
      <c r="A1019" s="51" t="s">
        <v>5380</v>
      </c>
      <c r="B1019" s="51">
        <f t="shared" si="77"/>
        <v>2</v>
      </c>
      <c r="C1019" s="51">
        <f t="shared" si="78"/>
        <v>672</v>
      </c>
      <c r="D1019" s="51" t="s">
        <v>2920</v>
      </c>
      <c r="E1019" s="54" t="str">
        <f t="shared" si="79"/>
        <v>034736</v>
      </c>
      <c r="F1019" s="51" t="e">
        <f>VLOOKUP(E1019,#REF!,8,FALSE)</f>
        <v>#REF!</v>
      </c>
      <c r="G1019" s="51" t="e">
        <f>VLOOKUP(E1019,#REF!,9,FALSE)</f>
        <v>#REF!</v>
      </c>
      <c r="H1019" s="52">
        <v>910715</v>
      </c>
      <c r="I1019" s="51" t="s">
        <v>4949</v>
      </c>
      <c r="J1019" s="53">
        <v>15.4</v>
      </c>
      <c r="K1019" s="53">
        <v>15.2</v>
      </c>
      <c r="L1019" s="53">
        <v>9.408267129464285</v>
      </c>
      <c r="M1019" s="53">
        <v>9.408267129464285</v>
      </c>
      <c r="N1019" s="53">
        <f t="shared" si="80"/>
        <v>6322.3555109999998</v>
      </c>
      <c r="O1019" s="53" t="e">
        <f>VLOOKUP(E1019,#REF!,29,FALSE)</f>
        <v>#REF!</v>
      </c>
      <c r="P1019" s="53" t="e">
        <f t="shared" si="81"/>
        <v>#REF!</v>
      </c>
      <c r="Q1019" s="53">
        <v>0</v>
      </c>
    </row>
    <row r="1020" spans="1:17">
      <c r="A1020" s="51" t="s">
        <v>5380</v>
      </c>
      <c r="B1020" s="51">
        <f t="shared" si="77"/>
        <v>2</v>
      </c>
      <c r="C1020" s="51">
        <f t="shared" si="78"/>
        <v>672</v>
      </c>
      <c r="D1020" s="51" t="s">
        <v>2944</v>
      </c>
      <c r="E1020" s="54" t="str">
        <f t="shared" si="79"/>
        <v>034742</v>
      </c>
      <c r="F1020" s="51" t="e">
        <f>VLOOKUP(E1020,#REF!,8,FALSE)</f>
        <v>#REF!</v>
      </c>
      <c r="G1020" s="51" t="e">
        <f>VLOOKUP(E1020,#REF!,9,FALSE)</f>
        <v>#REF!</v>
      </c>
      <c r="H1020" s="52">
        <v>910716</v>
      </c>
      <c r="I1020" s="51" t="s">
        <v>2945</v>
      </c>
      <c r="J1020" s="53">
        <v>14.1</v>
      </c>
      <c r="K1020" s="53">
        <v>13.9</v>
      </c>
      <c r="L1020" s="53">
        <v>8.3587538095238099</v>
      </c>
      <c r="M1020" s="53">
        <v>8.3587538095238099</v>
      </c>
      <c r="N1020" s="53">
        <f t="shared" si="80"/>
        <v>5617.0825599999998</v>
      </c>
      <c r="O1020" s="53" t="e">
        <f>VLOOKUP(E1020,#REF!,29,FALSE)</f>
        <v>#REF!</v>
      </c>
      <c r="P1020" s="53" t="e">
        <f t="shared" si="81"/>
        <v>#REF!</v>
      </c>
      <c r="Q1020" s="53">
        <v>0</v>
      </c>
    </row>
    <row r="1021" spans="1:17">
      <c r="A1021" s="51" t="s">
        <v>5380</v>
      </c>
      <c r="B1021" s="51">
        <f t="shared" si="77"/>
        <v>2</v>
      </c>
      <c r="C1021" s="51">
        <f t="shared" si="78"/>
        <v>672</v>
      </c>
      <c r="D1021" s="51" t="s">
        <v>2942</v>
      </c>
      <c r="E1021" s="54" t="str">
        <f t="shared" si="79"/>
        <v>034738</v>
      </c>
      <c r="F1021" s="51" t="e">
        <f>VLOOKUP(E1021,#REF!,8,FALSE)</f>
        <v>#REF!</v>
      </c>
      <c r="G1021" s="51" t="e">
        <f>VLOOKUP(E1021,#REF!,9,FALSE)</f>
        <v>#REF!</v>
      </c>
      <c r="H1021" s="52">
        <v>910682</v>
      </c>
      <c r="I1021" s="51" t="s">
        <v>4950</v>
      </c>
      <c r="J1021" s="53">
        <v>15.4</v>
      </c>
      <c r="K1021" s="53">
        <v>15.2</v>
      </c>
      <c r="L1021" s="53">
        <v>9.5627463214285715</v>
      </c>
      <c r="M1021" s="53">
        <v>9.5627463214285715</v>
      </c>
      <c r="N1021" s="53">
        <f t="shared" si="80"/>
        <v>6426.1655280000004</v>
      </c>
      <c r="O1021" s="53" t="e">
        <f>VLOOKUP(E1021,#REF!,29,FALSE)</f>
        <v>#REF!</v>
      </c>
      <c r="P1021" s="53" t="e">
        <f t="shared" si="81"/>
        <v>#REF!</v>
      </c>
      <c r="Q1021" s="53">
        <v>0</v>
      </c>
    </row>
    <row r="1022" spans="1:17">
      <c r="A1022" s="51" t="s">
        <v>5380</v>
      </c>
      <c r="B1022" s="51">
        <f t="shared" si="77"/>
        <v>2</v>
      </c>
      <c r="C1022" s="51">
        <f t="shared" si="78"/>
        <v>672</v>
      </c>
      <c r="D1022" s="51" t="s">
        <v>1574</v>
      </c>
      <c r="E1022" s="54" t="str">
        <f t="shared" si="79"/>
        <v>030924</v>
      </c>
      <c r="F1022" s="51" t="e">
        <f>VLOOKUP(E1022,#REF!,8,FALSE)</f>
        <v>#REF!</v>
      </c>
      <c r="G1022" s="51" t="e">
        <f>VLOOKUP(E1022,#REF!,9,FALSE)</f>
        <v>#REF!</v>
      </c>
      <c r="H1022" s="52">
        <v>889892</v>
      </c>
      <c r="I1022" s="51" t="s">
        <v>4951</v>
      </c>
      <c r="J1022" s="53">
        <v>9.6</v>
      </c>
      <c r="K1022" s="53">
        <v>7.4999989999999999</v>
      </c>
      <c r="L1022" s="53">
        <v>8.8642988645833327</v>
      </c>
      <c r="M1022" s="53">
        <v>8.8642989315476193</v>
      </c>
      <c r="N1022" s="53">
        <f t="shared" si="80"/>
        <v>5956.8088820000003</v>
      </c>
      <c r="O1022" s="53" t="e">
        <f>VLOOKUP(E1022,#REF!,29,FALSE)</f>
        <v>#REF!</v>
      </c>
      <c r="P1022" s="53" t="e">
        <f t="shared" si="81"/>
        <v>#REF!</v>
      </c>
      <c r="Q1022" s="53">
        <v>0</v>
      </c>
    </row>
    <row r="1023" spans="1:17">
      <c r="A1023" s="51" t="s">
        <v>5380</v>
      </c>
      <c r="B1023" s="51">
        <f t="shared" si="77"/>
        <v>2</v>
      </c>
      <c r="C1023" s="51">
        <f t="shared" si="78"/>
        <v>672</v>
      </c>
      <c r="D1023" s="51" t="s">
        <v>2931</v>
      </c>
      <c r="E1023" s="54" t="str">
        <f t="shared" si="79"/>
        <v>034717</v>
      </c>
      <c r="F1023" s="51" t="e">
        <f>VLOOKUP(E1023,#REF!,8,FALSE)</f>
        <v>#REF!</v>
      </c>
      <c r="G1023" s="51" t="e">
        <f>VLOOKUP(E1023,#REF!,9,FALSE)</f>
        <v>#REF!</v>
      </c>
      <c r="H1023" s="52">
        <v>910717</v>
      </c>
      <c r="I1023" s="51" t="s">
        <v>2932</v>
      </c>
      <c r="J1023" s="53">
        <v>14.4</v>
      </c>
      <c r="K1023" s="53">
        <v>14.2</v>
      </c>
      <c r="L1023" s="53">
        <v>9.2939545967261914</v>
      </c>
      <c r="M1023" s="53">
        <v>9.2939545967261914</v>
      </c>
      <c r="N1023" s="53">
        <f t="shared" si="80"/>
        <v>6245.5374890000003</v>
      </c>
      <c r="O1023" s="53" t="e">
        <f>VLOOKUP(E1023,#REF!,29,FALSE)</f>
        <v>#REF!</v>
      </c>
      <c r="P1023" s="53" t="e">
        <f t="shared" si="81"/>
        <v>#REF!</v>
      </c>
      <c r="Q1023" s="53">
        <v>0</v>
      </c>
    </row>
    <row r="1024" spans="1:17">
      <c r="A1024" s="51" t="s">
        <v>5380</v>
      </c>
      <c r="B1024" s="51">
        <f t="shared" si="77"/>
        <v>2</v>
      </c>
      <c r="C1024" s="51">
        <f t="shared" si="78"/>
        <v>672</v>
      </c>
      <c r="D1024" s="51" t="s">
        <v>1916</v>
      </c>
      <c r="E1024" s="54" t="str">
        <f t="shared" si="79"/>
        <v>031581</v>
      </c>
      <c r="F1024" s="51" t="e">
        <f>VLOOKUP(E1024,#REF!,8,FALSE)</f>
        <v>#REF!</v>
      </c>
      <c r="G1024" s="51" t="e">
        <f>VLOOKUP(E1024,#REF!,9,FALSE)</f>
        <v>#REF!</v>
      </c>
      <c r="H1024" s="52">
        <v>896944</v>
      </c>
      <c r="I1024" s="51" t="s">
        <v>4952</v>
      </c>
      <c r="J1024" s="53">
        <v>15</v>
      </c>
      <c r="K1024" s="53">
        <v>14.7</v>
      </c>
      <c r="L1024" s="53">
        <v>5.8721656175595243</v>
      </c>
      <c r="M1024" s="53">
        <v>5.8721655104166661</v>
      </c>
      <c r="N1024" s="53">
        <f t="shared" si="80"/>
        <v>3946.0952229999998</v>
      </c>
      <c r="O1024" s="53" t="e">
        <f>VLOOKUP(E1024,#REF!,29,FALSE)</f>
        <v>#REF!</v>
      </c>
      <c r="P1024" s="53" t="e">
        <f t="shared" si="81"/>
        <v>#REF!</v>
      </c>
      <c r="Q1024" s="53">
        <v>1.071428575490548E-7</v>
      </c>
    </row>
    <row r="1025" spans="1:17">
      <c r="A1025" s="51" t="s">
        <v>5380</v>
      </c>
      <c r="B1025" s="51">
        <f t="shared" si="77"/>
        <v>2</v>
      </c>
      <c r="C1025" s="51">
        <f t="shared" si="78"/>
        <v>672</v>
      </c>
      <c r="D1025" s="51" t="s">
        <v>1913</v>
      </c>
      <c r="E1025" s="54" t="str">
        <f t="shared" si="79"/>
        <v>031580</v>
      </c>
      <c r="F1025" s="51" t="e">
        <f>VLOOKUP(E1025,#REF!,8,FALSE)</f>
        <v>#REF!</v>
      </c>
      <c r="G1025" s="51" t="e">
        <f>VLOOKUP(E1025,#REF!,9,FALSE)</f>
        <v>#REF!</v>
      </c>
      <c r="H1025" s="52">
        <v>896947</v>
      </c>
      <c r="I1025" s="51" t="s">
        <v>4953</v>
      </c>
      <c r="J1025" s="53">
        <v>13.4</v>
      </c>
      <c r="K1025" s="53">
        <v>13.4</v>
      </c>
      <c r="L1025" s="53">
        <v>4.0100572663690475</v>
      </c>
      <c r="M1025" s="53">
        <v>4.0100572351190475</v>
      </c>
      <c r="N1025" s="53">
        <f t="shared" si="80"/>
        <v>2694.7584619999998</v>
      </c>
      <c r="O1025" s="53" t="e">
        <f>VLOOKUP(E1025,#REF!,29,FALSE)</f>
        <v>#REF!</v>
      </c>
      <c r="P1025" s="53" t="e">
        <f t="shared" si="81"/>
        <v>#REF!</v>
      </c>
      <c r="Q1025" s="53">
        <v>3.1250000428631863E-8</v>
      </c>
    </row>
    <row r="1026" spans="1:17">
      <c r="A1026" s="51" t="s">
        <v>5380</v>
      </c>
      <c r="B1026" s="51">
        <f t="shared" si="77"/>
        <v>2</v>
      </c>
      <c r="C1026" s="51">
        <f t="shared" si="78"/>
        <v>672</v>
      </c>
      <c r="D1026" s="51" t="s">
        <v>1907</v>
      </c>
      <c r="E1026" s="54" t="str">
        <f t="shared" si="79"/>
        <v>031520</v>
      </c>
      <c r="F1026" s="51" t="e">
        <f>VLOOKUP(E1026,#REF!,8,FALSE)</f>
        <v>#REF!</v>
      </c>
      <c r="G1026" s="51" t="e">
        <f>VLOOKUP(E1026,#REF!,9,FALSE)</f>
        <v>#REF!</v>
      </c>
      <c r="H1026" s="52">
        <v>896964</v>
      </c>
      <c r="I1026" s="51" t="s">
        <v>4954</v>
      </c>
      <c r="J1026" s="53">
        <v>14.2</v>
      </c>
      <c r="K1026" s="53">
        <v>14.199997</v>
      </c>
      <c r="L1026" s="53">
        <v>5.6683687991071432</v>
      </c>
      <c r="M1026" s="53">
        <v>5.668368861607143</v>
      </c>
      <c r="N1026" s="53">
        <f t="shared" si="80"/>
        <v>3809.1438750000002</v>
      </c>
      <c r="O1026" s="53" t="e">
        <f>VLOOKUP(E1026,#REF!,29,FALSE)</f>
        <v>#REF!</v>
      </c>
      <c r="P1026" s="53" t="e">
        <f t="shared" si="81"/>
        <v>#REF!</v>
      </c>
      <c r="Q1026" s="53">
        <v>0</v>
      </c>
    </row>
    <row r="1027" spans="1:17">
      <c r="A1027" s="51" t="s">
        <v>5380</v>
      </c>
      <c r="B1027" s="51">
        <f t="shared" ref="B1027:B1090" si="82">MONTH(A1027)</f>
        <v>2</v>
      </c>
      <c r="C1027" s="51">
        <f t="shared" ref="C1027:C1090" si="83">VLOOKUP(B1027,T:V,3,FALSE)</f>
        <v>672</v>
      </c>
      <c r="D1027" s="51" t="s">
        <v>1910</v>
      </c>
      <c r="E1027" s="54" t="str">
        <f t="shared" ref="E1027:E1090" si="84">RIGHT(LEFT(D1027,16),6)</f>
        <v>031538</v>
      </c>
      <c r="F1027" s="51" t="e">
        <f>VLOOKUP(E1027,#REF!,8,FALSE)</f>
        <v>#REF!</v>
      </c>
      <c r="G1027" s="51" t="e">
        <f>VLOOKUP(E1027,#REF!,9,FALSE)</f>
        <v>#REF!</v>
      </c>
      <c r="H1027" s="52">
        <v>896948</v>
      </c>
      <c r="I1027" s="51" t="s">
        <v>4955</v>
      </c>
      <c r="J1027" s="53">
        <v>14.1</v>
      </c>
      <c r="K1027" s="53">
        <v>14.1</v>
      </c>
      <c r="L1027" s="53">
        <v>4.4787830059523817</v>
      </c>
      <c r="M1027" s="53">
        <v>4.4787829910714283</v>
      </c>
      <c r="N1027" s="53">
        <f t="shared" ref="N1027:N1090" si="85">M1027*C1027</f>
        <v>3009.74217</v>
      </c>
      <c r="O1027" s="53" t="e">
        <f>VLOOKUP(E1027,#REF!,29,FALSE)</f>
        <v>#REF!</v>
      </c>
      <c r="P1027" s="53" t="e">
        <f t="shared" ref="P1027:P1090" si="86">N1027*O1027</f>
        <v>#REF!</v>
      </c>
      <c r="Q1027" s="53">
        <v>1.4880952681735272E-8</v>
      </c>
    </row>
    <row r="1028" spans="1:17">
      <c r="A1028" s="51" t="s">
        <v>5380</v>
      </c>
      <c r="B1028" s="51">
        <f t="shared" si="82"/>
        <v>2</v>
      </c>
      <c r="C1028" s="51">
        <f t="shared" si="83"/>
        <v>672</v>
      </c>
      <c r="D1028" s="51" t="s">
        <v>1922</v>
      </c>
      <c r="E1028" s="54" t="str">
        <f t="shared" si="84"/>
        <v>031597</v>
      </c>
      <c r="F1028" s="51" t="e">
        <f>VLOOKUP(E1028,#REF!,8,FALSE)</f>
        <v>#REF!</v>
      </c>
      <c r="G1028" s="51" t="e">
        <f>VLOOKUP(E1028,#REF!,9,FALSE)</f>
        <v>#REF!</v>
      </c>
      <c r="H1028" s="52">
        <v>896949</v>
      </c>
      <c r="I1028" s="51" t="s">
        <v>4956</v>
      </c>
      <c r="J1028" s="53">
        <v>14.9</v>
      </c>
      <c r="K1028" s="53">
        <v>14.799999</v>
      </c>
      <c r="L1028" s="53">
        <v>5.8106194241071432</v>
      </c>
      <c r="M1028" s="53">
        <v>5.8106194077380948</v>
      </c>
      <c r="N1028" s="53">
        <f t="shared" si="85"/>
        <v>3904.7362419999999</v>
      </c>
      <c r="O1028" s="53" t="e">
        <f>VLOOKUP(E1028,#REF!,29,FALSE)</f>
        <v>#REF!</v>
      </c>
      <c r="P1028" s="53" t="e">
        <f t="shared" si="86"/>
        <v>#REF!</v>
      </c>
      <c r="Q1028" s="53">
        <v>1.6369047746896587E-8</v>
      </c>
    </row>
    <row r="1029" spans="1:17">
      <c r="A1029" s="51" t="s">
        <v>5380</v>
      </c>
      <c r="B1029" s="51">
        <f t="shared" si="82"/>
        <v>2</v>
      </c>
      <c r="C1029" s="51">
        <f t="shared" si="83"/>
        <v>672</v>
      </c>
      <c r="D1029" s="51" t="s">
        <v>1928</v>
      </c>
      <c r="E1029" s="54" t="str">
        <f t="shared" si="84"/>
        <v>031662</v>
      </c>
      <c r="F1029" s="51" t="e">
        <f>VLOOKUP(E1029,#REF!,8,FALSE)</f>
        <v>#REF!</v>
      </c>
      <c r="G1029" s="51" t="e">
        <f>VLOOKUP(E1029,#REF!,9,FALSE)</f>
        <v>#REF!</v>
      </c>
      <c r="H1029" s="52">
        <v>896951</v>
      </c>
      <c r="I1029" s="51" t="s">
        <v>4957</v>
      </c>
      <c r="J1029" s="53">
        <v>12.3</v>
      </c>
      <c r="K1029" s="53">
        <v>14</v>
      </c>
      <c r="L1029" s="53">
        <v>4.2110996726190475</v>
      </c>
      <c r="M1029" s="53">
        <v>4.2110996443452375</v>
      </c>
      <c r="N1029" s="53">
        <f t="shared" si="85"/>
        <v>2829.8589609999995</v>
      </c>
      <c r="O1029" s="53" t="e">
        <f>VLOOKUP(E1029,#REF!,29,FALSE)</f>
        <v>#REF!</v>
      </c>
      <c r="P1029" s="53" t="e">
        <f t="shared" si="86"/>
        <v>#REF!</v>
      </c>
      <c r="Q1029" s="53">
        <v>2.8273809621601859E-8</v>
      </c>
    </row>
    <row r="1030" spans="1:17">
      <c r="A1030" s="51" t="s">
        <v>5380</v>
      </c>
      <c r="B1030" s="51">
        <f t="shared" si="82"/>
        <v>2</v>
      </c>
      <c r="C1030" s="51">
        <f t="shared" si="83"/>
        <v>672</v>
      </c>
      <c r="D1030" s="51" t="s">
        <v>1919</v>
      </c>
      <c r="E1030" s="54" t="str">
        <f t="shared" si="84"/>
        <v>031661</v>
      </c>
      <c r="F1030" s="51" t="e">
        <f>VLOOKUP(E1030,#REF!,8,FALSE)</f>
        <v>#REF!</v>
      </c>
      <c r="G1030" s="51" t="e">
        <f>VLOOKUP(E1030,#REF!,9,FALSE)</f>
        <v>#REF!</v>
      </c>
      <c r="H1030" s="52">
        <v>896952</v>
      </c>
      <c r="I1030" s="51" t="s">
        <v>4958</v>
      </c>
      <c r="J1030" s="53">
        <v>11.6</v>
      </c>
      <c r="K1030" s="53">
        <v>13.4</v>
      </c>
      <c r="L1030" s="53">
        <v>4.5207079330357143</v>
      </c>
      <c r="M1030" s="53">
        <v>4.5207079270833335</v>
      </c>
      <c r="N1030" s="53">
        <f t="shared" si="85"/>
        <v>3037.9157270000001</v>
      </c>
      <c r="O1030" s="53" t="e">
        <f>VLOOKUP(E1030,#REF!,29,FALSE)</f>
        <v>#REF!</v>
      </c>
      <c r="P1030" s="53" t="e">
        <f t="shared" si="86"/>
        <v>#REF!</v>
      </c>
      <c r="Q1030" s="53">
        <v>5.952380937352635E-9</v>
      </c>
    </row>
    <row r="1031" spans="1:17">
      <c r="A1031" s="51" t="s">
        <v>5380</v>
      </c>
      <c r="B1031" s="51">
        <f t="shared" si="82"/>
        <v>2</v>
      </c>
      <c r="C1031" s="51">
        <f t="shared" si="83"/>
        <v>672</v>
      </c>
      <c r="D1031" s="51" t="s">
        <v>2946</v>
      </c>
      <c r="E1031" s="54" t="str">
        <f t="shared" si="84"/>
        <v>034739</v>
      </c>
      <c r="F1031" s="51" t="e">
        <f>VLOOKUP(E1031,#REF!,8,FALSE)</f>
        <v>#REF!</v>
      </c>
      <c r="G1031" s="51" t="e">
        <f>VLOOKUP(E1031,#REF!,9,FALSE)</f>
        <v>#REF!</v>
      </c>
      <c r="H1031" s="52">
        <v>910718</v>
      </c>
      <c r="I1031" s="51" t="s">
        <v>4959</v>
      </c>
      <c r="J1031" s="53">
        <v>14.5</v>
      </c>
      <c r="K1031" s="53">
        <v>14.3</v>
      </c>
      <c r="L1031" s="53">
        <v>8.7200142946428567</v>
      </c>
      <c r="M1031" s="53">
        <v>8.7200142946428567</v>
      </c>
      <c r="N1031" s="53">
        <f t="shared" si="85"/>
        <v>5859.8496059999998</v>
      </c>
      <c r="O1031" s="53" t="e">
        <f>VLOOKUP(E1031,#REF!,29,FALSE)</f>
        <v>#REF!</v>
      </c>
      <c r="P1031" s="53" t="e">
        <f t="shared" si="86"/>
        <v>#REF!</v>
      </c>
      <c r="Q1031" s="53">
        <v>0</v>
      </c>
    </row>
    <row r="1032" spans="1:17">
      <c r="A1032" s="51" t="s">
        <v>5380</v>
      </c>
      <c r="B1032" s="51">
        <f t="shared" si="82"/>
        <v>2</v>
      </c>
      <c r="C1032" s="51">
        <f t="shared" si="83"/>
        <v>672</v>
      </c>
      <c r="D1032" s="51" t="s">
        <v>1431</v>
      </c>
      <c r="E1032" s="54" t="str">
        <f t="shared" si="84"/>
        <v>030804</v>
      </c>
      <c r="F1032" s="51" t="e">
        <f>VLOOKUP(E1032,#REF!,8,FALSE)</f>
        <v>#REF!</v>
      </c>
      <c r="G1032" s="51" t="e">
        <f>VLOOKUP(E1032,#REF!,9,FALSE)</f>
        <v>#REF!</v>
      </c>
      <c r="H1032" s="52">
        <v>893382</v>
      </c>
      <c r="I1032" s="51" t="s">
        <v>4960</v>
      </c>
      <c r="J1032" s="53">
        <v>14.3</v>
      </c>
      <c r="K1032" s="53">
        <v>14.3</v>
      </c>
      <c r="L1032" s="53">
        <v>11.233697008928571</v>
      </c>
      <c r="M1032" s="53">
        <v>11.233697008928571</v>
      </c>
      <c r="N1032" s="53">
        <f t="shared" si="85"/>
        <v>7549.04439</v>
      </c>
      <c r="O1032" s="53" t="e">
        <f>VLOOKUP(E1032,#REF!,29,FALSE)</f>
        <v>#REF!</v>
      </c>
      <c r="P1032" s="53" t="e">
        <f t="shared" si="86"/>
        <v>#REF!</v>
      </c>
      <c r="Q1032" s="53">
        <v>0</v>
      </c>
    </row>
    <row r="1033" spans="1:17">
      <c r="A1033" s="51" t="s">
        <v>5380</v>
      </c>
      <c r="B1033" s="51">
        <f t="shared" si="82"/>
        <v>2</v>
      </c>
      <c r="C1033" s="51">
        <f t="shared" si="83"/>
        <v>672</v>
      </c>
      <c r="D1033" s="51" t="s">
        <v>2064</v>
      </c>
      <c r="E1033" s="54" t="str">
        <f t="shared" si="84"/>
        <v>031666</v>
      </c>
      <c r="F1033" s="51" t="e">
        <f>VLOOKUP(E1033,#REF!,8,FALSE)</f>
        <v>#REF!</v>
      </c>
      <c r="G1033" s="51" t="e">
        <f>VLOOKUP(E1033,#REF!,9,FALSE)</f>
        <v>#REF!</v>
      </c>
      <c r="H1033" s="52">
        <v>904143</v>
      </c>
      <c r="I1033" s="51" t="s">
        <v>4961</v>
      </c>
      <c r="J1033" s="53">
        <v>12.9</v>
      </c>
      <c r="K1033" s="53">
        <v>11</v>
      </c>
      <c r="L1033" s="53">
        <v>12.008224467261906</v>
      </c>
      <c r="M1033" s="53">
        <v>10.239571221726191</v>
      </c>
      <c r="N1033" s="53">
        <f t="shared" si="85"/>
        <v>6880.9918610000004</v>
      </c>
      <c r="O1033" s="53" t="e">
        <f>VLOOKUP(E1033,#REF!,29,FALSE)</f>
        <v>#REF!</v>
      </c>
      <c r="P1033" s="53" t="e">
        <f t="shared" si="86"/>
        <v>#REF!</v>
      </c>
      <c r="Q1033" s="53">
        <v>1.768653245535714</v>
      </c>
    </row>
    <row r="1034" spans="1:17">
      <c r="A1034" s="51" t="s">
        <v>5380</v>
      </c>
      <c r="B1034" s="51">
        <f t="shared" si="82"/>
        <v>2</v>
      </c>
      <c r="C1034" s="51">
        <f t="shared" si="83"/>
        <v>672</v>
      </c>
      <c r="D1034" s="51" t="s">
        <v>2776</v>
      </c>
      <c r="E1034" s="54" t="str">
        <f t="shared" si="84"/>
        <v>033479</v>
      </c>
      <c r="F1034" s="51" t="e">
        <f>VLOOKUP(E1034,#REF!,8,FALSE)</f>
        <v>#REF!</v>
      </c>
      <c r="G1034" s="51" t="e">
        <f>VLOOKUP(E1034,#REF!,9,FALSE)</f>
        <v>#REF!</v>
      </c>
      <c r="H1034" s="52">
        <v>901937</v>
      </c>
      <c r="I1034" s="51" t="s">
        <v>4962</v>
      </c>
      <c r="J1034" s="53">
        <v>11.7</v>
      </c>
      <c r="K1034" s="53">
        <v>8.6000029999999992</v>
      </c>
      <c r="L1034" s="53">
        <v>8.7469496041666659</v>
      </c>
      <c r="M1034" s="53">
        <v>6.4293839613095241</v>
      </c>
      <c r="N1034" s="53">
        <f t="shared" si="85"/>
        <v>4320.5460220000004</v>
      </c>
      <c r="O1034" s="53" t="e">
        <f>VLOOKUP(E1034,#REF!,29,FALSE)</f>
        <v>#REF!</v>
      </c>
      <c r="P1034" s="53" t="e">
        <f t="shared" si="86"/>
        <v>#REF!</v>
      </c>
      <c r="Q1034" s="53">
        <v>2.3175656428571418</v>
      </c>
    </row>
    <row r="1035" spans="1:17">
      <c r="A1035" s="51" t="s">
        <v>5380</v>
      </c>
      <c r="B1035" s="51">
        <f t="shared" si="82"/>
        <v>2</v>
      </c>
      <c r="C1035" s="51">
        <f t="shared" si="83"/>
        <v>672</v>
      </c>
      <c r="D1035" s="51" t="s">
        <v>1120</v>
      </c>
      <c r="E1035" s="54" t="str">
        <f t="shared" si="84"/>
        <v>030585</v>
      </c>
      <c r="F1035" s="51" t="e">
        <f>VLOOKUP(E1035,#REF!,8,FALSE)</f>
        <v>#REF!</v>
      </c>
      <c r="G1035" s="51" t="e">
        <f>VLOOKUP(E1035,#REF!,9,FALSE)</f>
        <v>#REF!</v>
      </c>
      <c r="H1035" s="52">
        <v>904175</v>
      </c>
      <c r="I1035" s="51" t="s">
        <v>4963</v>
      </c>
      <c r="J1035" s="53">
        <v>15.2</v>
      </c>
      <c r="K1035" s="53">
        <v>13.100002999999999</v>
      </c>
      <c r="L1035" s="53">
        <v>13.591218398809522</v>
      </c>
      <c r="M1035" s="53">
        <v>13.591218449404762</v>
      </c>
      <c r="N1035" s="53">
        <f t="shared" si="85"/>
        <v>9133.2987979999998</v>
      </c>
      <c r="O1035" s="53" t="e">
        <f>VLOOKUP(E1035,#REF!,29,FALSE)</f>
        <v>#REF!</v>
      </c>
      <c r="P1035" s="53" t="e">
        <f t="shared" si="86"/>
        <v>#REF!</v>
      </c>
      <c r="Q1035" s="53">
        <v>0</v>
      </c>
    </row>
    <row r="1036" spans="1:17">
      <c r="A1036" s="51" t="s">
        <v>5380</v>
      </c>
      <c r="B1036" s="51">
        <f t="shared" si="82"/>
        <v>2</v>
      </c>
      <c r="C1036" s="51">
        <f t="shared" si="83"/>
        <v>672</v>
      </c>
      <c r="D1036" s="51" t="s">
        <v>1131</v>
      </c>
      <c r="E1036" s="54" t="str">
        <f t="shared" si="84"/>
        <v>030584</v>
      </c>
      <c r="F1036" s="51" t="e">
        <f>VLOOKUP(E1036,#REF!,8,FALSE)</f>
        <v>#REF!</v>
      </c>
      <c r="G1036" s="51" t="e">
        <f>VLOOKUP(E1036,#REF!,9,FALSE)</f>
        <v>#REF!</v>
      </c>
      <c r="H1036" s="52">
        <v>904176</v>
      </c>
      <c r="I1036" s="51" t="s">
        <v>4964</v>
      </c>
      <c r="J1036" s="53">
        <v>15.5</v>
      </c>
      <c r="K1036" s="53">
        <v>14.100001000000001</v>
      </c>
      <c r="L1036" s="53">
        <v>10.121235290178571</v>
      </c>
      <c r="M1036" s="53">
        <v>10.121235327380953</v>
      </c>
      <c r="N1036" s="53">
        <f t="shared" si="85"/>
        <v>6801.4701400000004</v>
      </c>
      <c r="O1036" s="53" t="e">
        <f>VLOOKUP(E1036,#REF!,29,FALSE)</f>
        <v>#REF!</v>
      </c>
      <c r="P1036" s="53" t="e">
        <f t="shared" si="86"/>
        <v>#REF!</v>
      </c>
      <c r="Q1036" s="53">
        <v>0</v>
      </c>
    </row>
    <row r="1037" spans="1:17">
      <c r="A1037" s="51" t="s">
        <v>5380</v>
      </c>
      <c r="B1037" s="51">
        <f t="shared" si="82"/>
        <v>2</v>
      </c>
      <c r="C1037" s="51">
        <f t="shared" si="83"/>
        <v>672</v>
      </c>
      <c r="D1037" s="51" t="s">
        <v>1589</v>
      </c>
      <c r="E1037" s="54" t="str">
        <f t="shared" si="84"/>
        <v>030918</v>
      </c>
      <c r="F1037" s="51" t="e">
        <f>VLOOKUP(E1037,#REF!,8,FALSE)</f>
        <v>#REF!</v>
      </c>
      <c r="G1037" s="51" t="e">
        <f>VLOOKUP(E1037,#REF!,9,FALSE)</f>
        <v>#REF!</v>
      </c>
      <c r="H1037" s="52">
        <v>889896</v>
      </c>
      <c r="I1037" s="51" t="s">
        <v>4965</v>
      </c>
      <c r="J1037" s="53">
        <v>6</v>
      </c>
      <c r="K1037" s="53">
        <v>5.0999990000000004</v>
      </c>
      <c r="L1037" s="53">
        <v>6.2669820416666671</v>
      </c>
      <c r="M1037" s="53">
        <v>6.2162494627976193</v>
      </c>
      <c r="N1037" s="53">
        <f t="shared" si="85"/>
        <v>4177.3196390000003</v>
      </c>
      <c r="O1037" s="53" t="e">
        <f>VLOOKUP(E1037,#REF!,29,FALSE)</f>
        <v>#REF!</v>
      </c>
      <c r="P1037" s="53" t="e">
        <f t="shared" si="86"/>
        <v>#REF!</v>
      </c>
      <c r="Q1037" s="53">
        <v>5.0732578869047175E-2</v>
      </c>
    </row>
    <row r="1038" spans="1:17">
      <c r="A1038" s="51" t="s">
        <v>5380</v>
      </c>
      <c r="B1038" s="51">
        <f t="shared" si="82"/>
        <v>2</v>
      </c>
      <c r="C1038" s="51">
        <f t="shared" si="83"/>
        <v>672</v>
      </c>
      <c r="D1038" s="51" t="s">
        <v>1970</v>
      </c>
      <c r="E1038" s="54" t="str">
        <f t="shared" si="84"/>
        <v>031750</v>
      </c>
      <c r="F1038" s="51" t="e">
        <f>VLOOKUP(E1038,#REF!,8,FALSE)</f>
        <v>#REF!</v>
      </c>
      <c r="G1038" s="51" t="e">
        <f>VLOOKUP(E1038,#REF!,9,FALSE)</f>
        <v>#REF!</v>
      </c>
      <c r="H1038" s="52">
        <v>901834</v>
      </c>
      <c r="I1038" s="51" t="s">
        <v>4966</v>
      </c>
      <c r="J1038" s="53">
        <v>12.8</v>
      </c>
      <c r="K1038" s="53">
        <v>10.499999000000001</v>
      </c>
      <c r="L1038" s="53">
        <v>12.503083214285715</v>
      </c>
      <c r="M1038" s="53">
        <v>10.622961327380953</v>
      </c>
      <c r="N1038" s="53">
        <f t="shared" si="85"/>
        <v>7138.6300120000005</v>
      </c>
      <c r="O1038" s="53" t="e">
        <f>VLOOKUP(E1038,#REF!,29,FALSE)</f>
        <v>#REF!</v>
      </c>
      <c r="P1038" s="53" t="e">
        <f t="shared" si="86"/>
        <v>#REF!</v>
      </c>
      <c r="Q1038" s="53">
        <v>1.8801218869047629</v>
      </c>
    </row>
    <row r="1039" spans="1:17">
      <c r="A1039" s="51" t="s">
        <v>5380</v>
      </c>
      <c r="B1039" s="51">
        <f t="shared" si="82"/>
        <v>2</v>
      </c>
      <c r="C1039" s="51">
        <f t="shared" si="83"/>
        <v>672</v>
      </c>
      <c r="D1039" s="51" t="s">
        <v>1968</v>
      </c>
      <c r="E1039" s="54" t="str">
        <f t="shared" si="84"/>
        <v>031759</v>
      </c>
      <c r="F1039" s="51" t="e">
        <f>VLOOKUP(E1039,#REF!,8,FALSE)</f>
        <v>#REF!</v>
      </c>
      <c r="G1039" s="51" t="e">
        <f>VLOOKUP(E1039,#REF!,9,FALSE)</f>
        <v>#REF!</v>
      </c>
      <c r="H1039" s="52">
        <v>901918</v>
      </c>
      <c r="I1039" s="51" t="s">
        <v>4967</v>
      </c>
      <c r="J1039" s="53">
        <v>13.7</v>
      </c>
      <c r="K1039" s="53">
        <v>11.8</v>
      </c>
      <c r="L1039" s="53">
        <v>13.692979610119048</v>
      </c>
      <c r="M1039" s="53">
        <v>12.215425660714285</v>
      </c>
      <c r="N1039" s="53">
        <f t="shared" si="85"/>
        <v>8208.766044</v>
      </c>
      <c r="O1039" s="53" t="e">
        <f>VLOOKUP(E1039,#REF!,29,FALSE)</f>
        <v>#REF!</v>
      </c>
      <c r="P1039" s="53" t="e">
        <f t="shared" si="86"/>
        <v>#REF!</v>
      </c>
      <c r="Q1039" s="53">
        <v>1.4775539494047616</v>
      </c>
    </row>
    <row r="1040" spans="1:17">
      <c r="A1040" s="51" t="s">
        <v>5380</v>
      </c>
      <c r="B1040" s="51">
        <f t="shared" si="82"/>
        <v>2</v>
      </c>
      <c r="C1040" s="51">
        <f t="shared" si="83"/>
        <v>672</v>
      </c>
      <c r="D1040" s="51" t="s">
        <v>1972</v>
      </c>
      <c r="E1040" s="54" t="str">
        <f t="shared" si="84"/>
        <v>031757</v>
      </c>
      <c r="F1040" s="51" t="e">
        <f>VLOOKUP(E1040,#REF!,8,FALSE)</f>
        <v>#REF!</v>
      </c>
      <c r="G1040" s="51" t="e">
        <f>VLOOKUP(E1040,#REF!,9,FALSE)</f>
        <v>#REF!</v>
      </c>
      <c r="H1040" s="52">
        <v>901919</v>
      </c>
      <c r="I1040" s="51" t="s">
        <v>4968</v>
      </c>
      <c r="J1040" s="53">
        <v>12</v>
      </c>
      <c r="K1040" s="53">
        <v>10.600004</v>
      </c>
      <c r="L1040" s="53">
        <v>12.546689325892858</v>
      </c>
      <c r="M1040" s="53">
        <v>11.478975974702381</v>
      </c>
      <c r="N1040" s="53">
        <f t="shared" si="85"/>
        <v>7713.8718550000003</v>
      </c>
      <c r="O1040" s="53" t="e">
        <f>VLOOKUP(E1040,#REF!,29,FALSE)</f>
        <v>#REF!</v>
      </c>
      <c r="P1040" s="53" t="e">
        <f t="shared" si="86"/>
        <v>#REF!</v>
      </c>
      <c r="Q1040" s="53">
        <v>1.0677133511904764</v>
      </c>
    </row>
    <row r="1041" spans="1:17">
      <c r="A1041" s="51" t="s">
        <v>5380</v>
      </c>
      <c r="B1041" s="51">
        <f t="shared" si="82"/>
        <v>2</v>
      </c>
      <c r="C1041" s="51">
        <f t="shared" si="83"/>
        <v>672</v>
      </c>
      <c r="D1041" s="51" t="s">
        <v>1960</v>
      </c>
      <c r="E1041" s="54" t="str">
        <f t="shared" si="84"/>
        <v>031765</v>
      </c>
      <c r="F1041" s="51" t="e">
        <f>VLOOKUP(E1041,#REF!,8,FALSE)</f>
        <v>#REF!</v>
      </c>
      <c r="G1041" s="51" t="e">
        <f>VLOOKUP(E1041,#REF!,9,FALSE)</f>
        <v>#REF!</v>
      </c>
      <c r="H1041" s="52">
        <v>903385</v>
      </c>
      <c r="I1041" s="51" t="s">
        <v>4969</v>
      </c>
      <c r="J1041" s="53">
        <v>11.8</v>
      </c>
      <c r="K1041" s="53">
        <v>10.499999000000001</v>
      </c>
      <c r="L1041" s="53">
        <v>12.326173111607142</v>
      </c>
      <c r="M1041" s="53">
        <v>11.360167141369047</v>
      </c>
      <c r="N1041" s="53">
        <f t="shared" si="85"/>
        <v>7634.0323189999999</v>
      </c>
      <c r="O1041" s="53" t="e">
        <f>VLOOKUP(E1041,#REF!,29,FALSE)</f>
        <v>#REF!</v>
      </c>
      <c r="P1041" s="53" t="e">
        <f t="shared" si="86"/>
        <v>#REF!</v>
      </c>
      <c r="Q1041" s="53">
        <v>0.96600597023809442</v>
      </c>
    </row>
    <row r="1042" spans="1:17">
      <c r="A1042" s="51" t="s">
        <v>5380</v>
      </c>
      <c r="B1042" s="51">
        <f t="shared" si="82"/>
        <v>2</v>
      </c>
      <c r="C1042" s="51">
        <f t="shared" si="83"/>
        <v>672</v>
      </c>
      <c r="D1042" s="51" t="s">
        <v>2761</v>
      </c>
      <c r="E1042" s="54" t="str">
        <f t="shared" si="84"/>
        <v>032012</v>
      </c>
      <c r="F1042" s="51" t="e">
        <f>VLOOKUP(E1042,#REF!,8,FALSE)</f>
        <v>#REF!</v>
      </c>
      <c r="G1042" s="51" t="e">
        <f>VLOOKUP(E1042,#REF!,9,FALSE)</f>
        <v>#REF!</v>
      </c>
      <c r="H1042" s="52">
        <v>906645</v>
      </c>
      <c r="I1042" s="51" t="s">
        <v>4970</v>
      </c>
      <c r="J1042" s="53">
        <v>13.2</v>
      </c>
      <c r="K1042" s="53">
        <v>12.800001</v>
      </c>
      <c r="L1042" s="53">
        <v>10.895500988095238</v>
      </c>
      <c r="M1042" s="53">
        <v>10.895501066964286</v>
      </c>
      <c r="N1042" s="53">
        <f t="shared" si="85"/>
        <v>7321.7767170000006</v>
      </c>
      <c r="O1042" s="53" t="e">
        <f>VLOOKUP(E1042,#REF!,29,FALSE)</f>
        <v>#REF!</v>
      </c>
      <c r="P1042" s="53" t="e">
        <f t="shared" si="86"/>
        <v>#REF!</v>
      </c>
      <c r="Q1042" s="53">
        <v>0</v>
      </c>
    </row>
    <row r="1043" spans="1:17">
      <c r="A1043" s="51" t="s">
        <v>5380</v>
      </c>
      <c r="B1043" s="51">
        <f t="shared" si="82"/>
        <v>2</v>
      </c>
      <c r="C1043" s="51">
        <f t="shared" si="83"/>
        <v>672</v>
      </c>
      <c r="D1043" s="51" t="s">
        <v>1444</v>
      </c>
      <c r="E1043" s="54" t="str">
        <f t="shared" si="84"/>
        <v>030731</v>
      </c>
      <c r="F1043" s="51" t="e">
        <f>VLOOKUP(E1043,#REF!,8,FALSE)</f>
        <v>#REF!</v>
      </c>
      <c r="G1043" s="51" t="e">
        <f>VLOOKUP(E1043,#REF!,9,FALSE)</f>
        <v>#REF!</v>
      </c>
      <c r="H1043" s="52">
        <v>893462</v>
      </c>
      <c r="I1043" s="51" t="s">
        <v>4971</v>
      </c>
      <c r="J1043" s="53">
        <v>8.1999999999999993</v>
      </c>
      <c r="K1043" s="53">
        <v>8.1999999999999993</v>
      </c>
      <c r="L1043" s="53">
        <v>3.9173249211309527</v>
      </c>
      <c r="M1043" s="53">
        <v>3.9173249211309527</v>
      </c>
      <c r="N1043" s="53">
        <f t="shared" si="85"/>
        <v>2632.4423470000002</v>
      </c>
      <c r="O1043" s="53" t="e">
        <f>VLOOKUP(E1043,#REF!,29,FALSE)</f>
        <v>#REF!</v>
      </c>
      <c r="P1043" s="53" t="e">
        <f t="shared" si="86"/>
        <v>#REF!</v>
      </c>
      <c r="Q1043" s="53">
        <v>0</v>
      </c>
    </row>
    <row r="1044" spans="1:17">
      <c r="A1044" s="51" t="s">
        <v>5380</v>
      </c>
      <c r="B1044" s="51">
        <f t="shared" si="82"/>
        <v>2</v>
      </c>
      <c r="C1044" s="51">
        <f t="shared" si="83"/>
        <v>672</v>
      </c>
      <c r="D1044" s="51" t="s">
        <v>2208</v>
      </c>
      <c r="E1044" s="54" t="str">
        <f t="shared" si="84"/>
        <v>030979</v>
      </c>
      <c r="F1044" s="51" t="e">
        <f>VLOOKUP(E1044,#REF!,8,FALSE)</f>
        <v>#REF!</v>
      </c>
      <c r="G1044" s="51" t="e">
        <f>VLOOKUP(E1044,#REF!,9,FALSE)</f>
        <v>#REF!</v>
      </c>
      <c r="H1044" s="52">
        <v>893022</v>
      </c>
      <c r="I1044" s="51" t="s">
        <v>2209</v>
      </c>
      <c r="J1044" s="53">
        <v>14.9</v>
      </c>
      <c r="K1044" s="53">
        <v>7.4</v>
      </c>
      <c r="L1044" s="53">
        <v>5.5574738199404763</v>
      </c>
      <c r="M1044" s="53">
        <v>5.5574738199404754</v>
      </c>
      <c r="N1044" s="53">
        <f t="shared" si="85"/>
        <v>3734.6224069999994</v>
      </c>
      <c r="O1044" s="53" t="e">
        <f>VLOOKUP(E1044,#REF!,29,FALSE)</f>
        <v>#REF!</v>
      </c>
      <c r="P1044" s="53" t="e">
        <f t="shared" si="86"/>
        <v>#REF!</v>
      </c>
      <c r="Q1044" s="53">
        <v>6.7670736739057157E-16</v>
      </c>
    </row>
    <row r="1045" spans="1:17">
      <c r="A1045" s="51" t="s">
        <v>5380</v>
      </c>
      <c r="B1045" s="51">
        <f t="shared" si="82"/>
        <v>2</v>
      </c>
      <c r="C1045" s="51">
        <f t="shared" si="83"/>
        <v>672</v>
      </c>
      <c r="D1045" s="51" t="s">
        <v>1409</v>
      </c>
      <c r="E1045" s="54" t="str">
        <f t="shared" si="84"/>
        <v>030803</v>
      </c>
      <c r="F1045" s="51" t="e">
        <f>VLOOKUP(E1045,#REF!,8,FALSE)</f>
        <v>#REF!</v>
      </c>
      <c r="G1045" s="51" t="e">
        <f>VLOOKUP(E1045,#REF!,9,FALSE)</f>
        <v>#REF!</v>
      </c>
      <c r="H1045" s="52">
        <v>892118</v>
      </c>
      <c r="I1045" s="51" t="s">
        <v>1410</v>
      </c>
      <c r="J1045" s="53">
        <v>5.8</v>
      </c>
      <c r="K1045" s="53">
        <v>4.9000009999999996</v>
      </c>
      <c r="L1045" s="53">
        <v>3.0722758809523807</v>
      </c>
      <c r="M1045" s="53">
        <v>2.6882990476190476</v>
      </c>
      <c r="N1045" s="53">
        <f t="shared" si="85"/>
        <v>1806.5369599999999</v>
      </c>
      <c r="O1045" s="53" t="e">
        <f>VLOOKUP(E1045,#REF!,29,FALSE)</f>
        <v>#REF!</v>
      </c>
      <c r="P1045" s="53" t="e">
        <f t="shared" si="86"/>
        <v>#REF!</v>
      </c>
      <c r="Q1045" s="53">
        <v>0.38397683333333327</v>
      </c>
    </row>
    <row r="1046" spans="1:17">
      <c r="A1046" s="51" t="s">
        <v>5380</v>
      </c>
      <c r="B1046" s="51">
        <f t="shared" si="82"/>
        <v>2</v>
      </c>
      <c r="C1046" s="51">
        <f t="shared" si="83"/>
        <v>672</v>
      </c>
      <c r="D1046" s="51" t="s">
        <v>465</v>
      </c>
      <c r="E1046" s="54" t="str">
        <f t="shared" si="84"/>
        <v>000912</v>
      </c>
      <c r="F1046" s="51" t="e">
        <f>VLOOKUP(E1046,#REF!,8,FALSE)</f>
        <v>#REF!</v>
      </c>
      <c r="G1046" s="51" t="e">
        <f>VLOOKUP(E1046,#REF!,9,FALSE)</f>
        <v>#REF!</v>
      </c>
      <c r="H1046" s="52">
        <v>553</v>
      </c>
      <c r="I1046" s="51" t="s">
        <v>466</v>
      </c>
      <c r="J1046" s="53">
        <v>13.1</v>
      </c>
      <c r="K1046" s="53">
        <v>6.9999969999999996</v>
      </c>
      <c r="L1046" s="53">
        <v>1.8949693452380952E-2</v>
      </c>
      <c r="M1046" s="53">
        <v>1.012578125E-2</v>
      </c>
      <c r="N1046" s="53">
        <f t="shared" si="85"/>
        <v>6.8045249999999999</v>
      </c>
      <c r="O1046" s="53" t="e">
        <f>VLOOKUP(E1046,#REF!,29,FALSE)</f>
        <v>#REF!</v>
      </c>
      <c r="P1046" s="53" t="e">
        <f t="shared" si="86"/>
        <v>#REF!</v>
      </c>
      <c r="Q1046" s="53">
        <v>8.8239122023809537E-3</v>
      </c>
    </row>
    <row r="1047" spans="1:17">
      <c r="A1047" s="51" t="s">
        <v>5380</v>
      </c>
      <c r="B1047" s="51">
        <f t="shared" si="82"/>
        <v>2</v>
      </c>
      <c r="C1047" s="51">
        <f t="shared" si="83"/>
        <v>672</v>
      </c>
      <c r="D1047" s="51" t="s">
        <v>2783</v>
      </c>
      <c r="E1047" s="54" t="str">
        <f t="shared" si="84"/>
        <v>032010</v>
      </c>
      <c r="F1047" s="51" t="e">
        <f>VLOOKUP(E1047,#REF!,8,FALSE)</f>
        <v>#REF!</v>
      </c>
      <c r="G1047" s="51" t="e">
        <f>VLOOKUP(E1047,#REF!,9,FALSE)</f>
        <v>#REF!</v>
      </c>
      <c r="H1047" s="52">
        <v>906175</v>
      </c>
      <c r="I1047" s="51" t="s">
        <v>4972</v>
      </c>
      <c r="J1047" s="53">
        <v>14</v>
      </c>
      <c r="K1047" s="53">
        <v>13.6</v>
      </c>
      <c r="L1047" s="53">
        <v>10.702882947916667</v>
      </c>
      <c r="M1047" s="53">
        <v>10.702882955357143</v>
      </c>
      <c r="N1047" s="53">
        <f t="shared" si="85"/>
        <v>7192.3373460000003</v>
      </c>
      <c r="O1047" s="53" t="e">
        <f>VLOOKUP(E1047,#REF!,29,FALSE)</f>
        <v>#REF!</v>
      </c>
      <c r="P1047" s="53" t="e">
        <f t="shared" si="86"/>
        <v>#REF!</v>
      </c>
      <c r="Q1047" s="53">
        <v>0</v>
      </c>
    </row>
    <row r="1048" spans="1:17">
      <c r="A1048" s="51" t="s">
        <v>5380</v>
      </c>
      <c r="B1048" s="51">
        <f t="shared" si="82"/>
        <v>2</v>
      </c>
      <c r="C1048" s="51">
        <f t="shared" si="83"/>
        <v>672</v>
      </c>
      <c r="D1048" s="51" t="s">
        <v>1273</v>
      </c>
      <c r="E1048" s="54" t="str">
        <f t="shared" si="84"/>
        <v>030503</v>
      </c>
      <c r="F1048" s="51" t="e">
        <f>VLOOKUP(E1048,#REF!,8,FALSE)</f>
        <v>#REF!</v>
      </c>
      <c r="G1048" s="51" t="e">
        <f>VLOOKUP(E1048,#REF!,9,FALSE)</f>
        <v>#REF!</v>
      </c>
      <c r="H1048" s="52">
        <v>890749</v>
      </c>
      <c r="I1048" s="51" t="s">
        <v>4973</v>
      </c>
      <c r="J1048" s="53">
        <v>15.5</v>
      </c>
      <c r="K1048" s="53">
        <v>14.5</v>
      </c>
      <c r="L1048" s="53">
        <v>7.7432148437500006</v>
      </c>
      <c r="M1048" s="53">
        <v>7.7432148437500006</v>
      </c>
      <c r="N1048" s="53">
        <f t="shared" si="85"/>
        <v>5203.4403750000001</v>
      </c>
      <c r="O1048" s="53" t="e">
        <f>VLOOKUP(E1048,#REF!,29,FALSE)</f>
        <v>#REF!</v>
      </c>
      <c r="P1048" s="53" t="e">
        <f t="shared" si="86"/>
        <v>#REF!</v>
      </c>
      <c r="Q1048" s="53">
        <v>0</v>
      </c>
    </row>
    <row r="1049" spans="1:17">
      <c r="A1049" s="51" t="s">
        <v>5380</v>
      </c>
      <c r="B1049" s="51">
        <f t="shared" si="82"/>
        <v>2</v>
      </c>
      <c r="C1049" s="51">
        <f t="shared" si="83"/>
        <v>672</v>
      </c>
      <c r="D1049" s="51" t="s">
        <v>1267</v>
      </c>
      <c r="E1049" s="54" t="str">
        <f t="shared" si="84"/>
        <v>030499</v>
      </c>
      <c r="F1049" s="51" t="e">
        <f>VLOOKUP(E1049,#REF!,8,FALSE)</f>
        <v>#REF!</v>
      </c>
      <c r="G1049" s="51" t="e">
        <f>VLOOKUP(E1049,#REF!,9,FALSE)</f>
        <v>#REF!</v>
      </c>
      <c r="H1049" s="52">
        <v>890761</v>
      </c>
      <c r="I1049" s="51" t="s">
        <v>4974</v>
      </c>
      <c r="J1049" s="53">
        <v>15.2</v>
      </c>
      <c r="K1049" s="53">
        <v>15.2</v>
      </c>
      <c r="L1049" s="53">
        <v>11.028974852678571</v>
      </c>
      <c r="M1049" s="53">
        <v>11.028974852678571</v>
      </c>
      <c r="N1049" s="53">
        <f t="shared" si="85"/>
        <v>7411.4711010000001</v>
      </c>
      <c r="O1049" s="53" t="e">
        <f>VLOOKUP(E1049,#REF!,29,FALSE)</f>
        <v>#REF!</v>
      </c>
      <c r="P1049" s="53" t="e">
        <f t="shared" si="86"/>
        <v>#REF!</v>
      </c>
      <c r="Q1049" s="53">
        <v>0</v>
      </c>
    </row>
    <row r="1050" spans="1:17">
      <c r="A1050" s="51" t="s">
        <v>5380</v>
      </c>
      <c r="B1050" s="51">
        <f t="shared" si="82"/>
        <v>2</v>
      </c>
      <c r="C1050" s="51">
        <f t="shared" si="83"/>
        <v>672</v>
      </c>
      <c r="D1050" s="51" t="s">
        <v>1270</v>
      </c>
      <c r="E1050" s="54" t="str">
        <f t="shared" si="84"/>
        <v>030504</v>
      </c>
      <c r="F1050" s="51" t="e">
        <f>VLOOKUP(E1050,#REF!,8,FALSE)</f>
        <v>#REF!</v>
      </c>
      <c r="G1050" s="51" t="e">
        <f>VLOOKUP(E1050,#REF!,9,FALSE)</f>
        <v>#REF!</v>
      </c>
      <c r="H1050" s="52">
        <v>890760</v>
      </c>
      <c r="I1050" s="51" t="s">
        <v>4975</v>
      </c>
      <c r="J1050" s="53">
        <v>16.100000000000001</v>
      </c>
      <c r="K1050" s="53">
        <v>15</v>
      </c>
      <c r="L1050" s="53">
        <v>9.159706372023809</v>
      </c>
      <c r="M1050" s="53">
        <v>9.159706372023809</v>
      </c>
      <c r="N1050" s="53">
        <f t="shared" si="85"/>
        <v>6155.322682</v>
      </c>
      <c r="O1050" s="53" t="e">
        <f>VLOOKUP(E1050,#REF!,29,FALSE)</f>
        <v>#REF!</v>
      </c>
      <c r="P1050" s="53" t="e">
        <f t="shared" si="86"/>
        <v>#REF!</v>
      </c>
      <c r="Q1050" s="53">
        <v>0</v>
      </c>
    </row>
    <row r="1051" spans="1:17">
      <c r="A1051" s="51" t="s">
        <v>5380</v>
      </c>
      <c r="B1051" s="51">
        <f t="shared" si="82"/>
        <v>2</v>
      </c>
      <c r="C1051" s="51">
        <f t="shared" si="83"/>
        <v>672</v>
      </c>
      <c r="D1051" s="51" t="s">
        <v>1178</v>
      </c>
      <c r="E1051" s="54" t="str">
        <f t="shared" si="84"/>
        <v>030509</v>
      </c>
      <c r="F1051" s="51" t="e">
        <f>VLOOKUP(E1051,#REF!,8,FALSE)</f>
        <v>#REF!</v>
      </c>
      <c r="G1051" s="51" t="e">
        <f>VLOOKUP(E1051,#REF!,9,FALSE)</f>
        <v>#REF!</v>
      </c>
      <c r="H1051" s="52">
        <v>891945</v>
      </c>
      <c r="I1051" s="51" t="s">
        <v>1179</v>
      </c>
      <c r="J1051" s="53">
        <v>12.4</v>
      </c>
      <c r="K1051" s="53">
        <v>13.699996000000001</v>
      </c>
      <c r="L1051" s="53">
        <v>9.0961399300595236</v>
      </c>
      <c r="M1051" s="53">
        <v>9.0961399360119035</v>
      </c>
      <c r="N1051" s="53">
        <f t="shared" si="85"/>
        <v>6112.6060369999996</v>
      </c>
      <c r="O1051" s="53" t="e">
        <f>VLOOKUP(E1051,#REF!,29,FALSE)</f>
        <v>#REF!</v>
      </c>
      <c r="P1051" s="53" t="e">
        <f t="shared" si="86"/>
        <v>#REF!</v>
      </c>
      <c r="Q1051" s="53">
        <v>0</v>
      </c>
    </row>
    <row r="1052" spans="1:17">
      <c r="A1052" s="51" t="s">
        <v>5380</v>
      </c>
      <c r="B1052" s="51">
        <f t="shared" si="82"/>
        <v>2</v>
      </c>
      <c r="C1052" s="51">
        <f t="shared" si="83"/>
        <v>672</v>
      </c>
      <c r="D1052" s="51" t="s">
        <v>948</v>
      </c>
      <c r="E1052" s="54" t="str">
        <f t="shared" si="84"/>
        <v>030351</v>
      </c>
      <c r="F1052" s="51" t="e">
        <f>VLOOKUP(E1052,#REF!,8,FALSE)</f>
        <v>#REF!</v>
      </c>
      <c r="G1052" s="51" t="e">
        <f>VLOOKUP(E1052,#REF!,9,FALSE)</f>
        <v>#REF!</v>
      </c>
      <c r="H1052" s="52">
        <v>20045</v>
      </c>
      <c r="I1052" s="51" t="s">
        <v>947</v>
      </c>
      <c r="J1052" s="53">
        <v>3.16</v>
      </c>
      <c r="K1052" s="53">
        <v>3</v>
      </c>
      <c r="L1052" s="53">
        <v>1.6473758794642859</v>
      </c>
      <c r="M1052" s="53">
        <v>1.6473758794642859</v>
      </c>
      <c r="N1052" s="53">
        <f t="shared" si="85"/>
        <v>1107.036591</v>
      </c>
      <c r="O1052" s="53" t="e">
        <f>VLOOKUP(E1052,#REF!,29,FALSE)</f>
        <v>#REF!</v>
      </c>
      <c r="P1052" s="53" t="e">
        <f t="shared" si="86"/>
        <v>#REF!</v>
      </c>
      <c r="Q1052" s="53">
        <v>0</v>
      </c>
    </row>
    <row r="1053" spans="1:17">
      <c r="A1053" s="51" t="s">
        <v>5380</v>
      </c>
      <c r="B1053" s="51">
        <f t="shared" si="82"/>
        <v>2</v>
      </c>
      <c r="C1053" s="51">
        <f t="shared" si="83"/>
        <v>672</v>
      </c>
      <c r="D1053" s="51" t="s">
        <v>953</v>
      </c>
      <c r="E1053" s="54" t="str">
        <f t="shared" si="84"/>
        <v>030352</v>
      </c>
      <c r="F1053" s="51" t="e">
        <f>VLOOKUP(E1053,#REF!,8,FALSE)</f>
        <v>#REF!</v>
      </c>
      <c r="G1053" s="51" t="e">
        <f>VLOOKUP(E1053,#REF!,9,FALSE)</f>
        <v>#REF!</v>
      </c>
      <c r="H1053" s="52">
        <v>20014</v>
      </c>
      <c r="I1053" s="51" t="s">
        <v>4976</v>
      </c>
      <c r="J1053" s="53">
        <v>9.3699999999999992</v>
      </c>
      <c r="K1053" s="53">
        <v>9</v>
      </c>
      <c r="L1053" s="53">
        <v>7.431929267857142</v>
      </c>
      <c r="M1053" s="53">
        <v>7.431929267857142</v>
      </c>
      <c r="N1053" s="53">
        <f t="shared" si="85"/>
        <v>4994.2564679999996</v>
      </c>
      <c r="O1053" s="53" t="e">
        <f>VLOOKUP(E1053,#REF!,29,FALSE)</f>
        <v>#REF!</v>
      </c>
      <c r="P1053" s="53" t="e">
        <f t="shared" si="86"/>
        <v>#REF!</v>
      </c>
      <c r="Q1053" s="53">
        <v>0</v>
      </c>
    </row>
    <row r="1054" spans="1:17">
      <c r="A1054" s="51" t="s">
        <v>5380</v>
      </c>
      <c r="B1054" s="51">
        <f t="shared" si="82"/>
        <v>2</v>
      </c>
      <c r="C1054" s="51">
        <f t="shared" si="83"/>
        <v>672</v>
      </c>
      <c r="D1054" s="51" t="s">
        <v>1021</v>
      </c>
      <c r="E1054" s="54" t="str">
        <f t="shared" si="84"/>
        <v>030331</v>
      </c>
      <c r="F1054" s="51" t="e">
        <f>VLOOKUP(E1054,#REF!,8,FALSE)</f>
        <v>#REF!</v>
      </c>
      <c r="G1054" s="51" t="e">
        <f>VLOOKUP(E1054,#REF!,9,FALSE)</f>
        <v>#REF!</v>
      </c>
      <c r="H1054" s="52">
        <v>20015</v>
      </c>
      <c r="I1054" s="51" t="s">
        <v>4977</v>
      </c>
      <c r="J1054" s="53">
        <v>9.5399999999999991</v>
      </c>
      <c r="K1054" s="53">
        <v>9</v>
      </c>
      <c r="L1054" s="53">
        <v>7.6267454806547619</v>
      </c>
      <c r="M1054" s="53">
        <v>7.6267454806547619</v>
      </c>
      <c r="N1054" s="53">
        <f t="shared" si="85"/>
        <v>5125.172963</v>
      </c>
      <c r="O1054" s="53" t="e">
        <f>VLOOKUP(E1054,#REF!,29,FALSE)</f>
        <v>#REF!</v>
      </c>
      <c r="P1054" s="53" t="e">
        <f t="shared" si="86"/>
        <v>#REF!</v>
      </c>
      <c r="Q1054" s="53">
        <v>0</v>
      </c>
    </row>
    <row r="1055" spans="1:17">
      <c r="A1055" s="51" t="s">
        <v>5380</v>
      </c>
      <c r="B1055" s="51">
        <f t="shared" si="82"/>
        <v>2</v>
      </c>
      <c r="C1055" s="51">
        <f t="shared" si="83"/>
        <v>672</v>
      </c>
      <c r="D1055" s="51" t="s">
        <v>1018</v>
      </c>
      <c r="E1055" s="54" t="str">
        <f t="shared" si="84"/>
        <v>030332</v>
      </c>
      <c r="F1055" s="51" t="e">
        <f>VLOOKUP(E1055,#REF!,8,FALSE)</f>
        <v>#REF!</v>
      </c>
      <c r="G1055" s="51" t="e">
        <f>VLOOKUP(E1055,#REF!,9,FALSE)</f>
        <v>#REF!</v>
      </c>
      <c r="H1055" s="52">
        <v>20016</v>
      </c>
      <c r="I1055" s="51" t="s">
        <v>4978</v>
      </c>
      <c r="J1055" s="53">
        <v>8.31</v>
      </c>
      <c r="K1055" s="53">
        <v>8</v>
      </c>
      <c r="L1055" s="53">
        <v>6.9202812633928579</v>
      </c>
      <c r="M1055" s="53">
        <v>6.9202812633928579</v>
      </c>
      <c r="N1055" s="53">
        <f t="shared" si="85"/>
        <v>4650.4290090000004</v>
      </c>
      <c r="O1055" s="53" t="e">
        <f>VLOOKUP(E1055,#REF!,29,FALSE)</f>
        <v>#REF!</v>
      </c>
      <c r="P1055" s="53" t="e">
        <f t="shared" si="86"/>
        <v>#REF!</v>
      </c>
      <c r="Q1055" s="53">
        <v>0</v>
      </c>
    </row>
    <row r="1056" spans="1:17">
      <c r="A1056" s="51" t="s">
        <v>5380</v>
      </c>
      <c r="B1056" s="51">
        <f t="shared" si="82"/>
        <v>2</v>
      </c>
      <c r="C1056" s="51">
        <f t="shared" si="83"/>
        <v>672</v>
      </c>
      <c r="D1056" s="51" t="s">
        <v>1015</v>
      </c>
      <c r="E1056" s="54" t="str">
        <f t="shared" si="84"/>
        <v>030329</v>
      </c>
      <c r="F1056" s="51" t="e">
        <f>VLOOKUP(E1056,#REF!,8,FALSE)</f>
        <v>#REF!</v>
      </c>
      <c r="G1056" s="51" t="e">
        <f>VLOOKUP(E1056,#REF!,9,FALSE)</f>
        <v>#REF!</v>
      </c>
      <c r="H1056" s="52">
        <v>20017</v>
      </c>
      <c r="I1056" s="51" t="s">
        <v>4979</v>
      </c>
      <c r="J1056" s="53">
        <v>8.5500000000000007</v>
      </c>
      <c r="K1056" s="53">
        <v>8</v>
      </c>
      <c r="L1056" s="53">
        <v>6.2662967008928563</v>
      </c>
      <c r="M1056" s="53">
        <v>6.2662967008928563</v>
      </c>
      <c r="N1056" s="53">
        <f t="shared" si="85"/>
        <v>4210.9513829999996</v>
      </c>
      <c r="O1056" s="53" t="e">
        <f>VLOOKUP(E1056,#REF!,29,FALSE)</f>
        <v>#REF!</v>
      </c>
      <c r="P1056" s="53" t="e">
        <f t="shared" si="86"/>
        <v>#REF!</v>
      </c>
      <c r="Q1056" s="53">
        <v>0</v>
      </c>
    </row>
    <row r="1057" spans="1:17">
      <c r="A1057" s="51" t="s">
        <v>5380</v>
      </c>
      <c r="B1057" s="51">
        <f t="shared" si="82"/>
        <v>2</v>
      </c>
      <c r="C1057" s="51">
        <f t="shared" si="83"/>
        <v>672</v>
      </c>
      <c r="D1057" s="51" t="s">
        <v>1012</v>
      </c>
      <c r="E1057" s="54" t="str">
        <f t="shared" si="84"/>
        <v>030309</v>
      </c>
      <c r="F1057" s="51" t="e">
        <f>VLOOKUP(E1057,#REF!,8,FALSE)</f>
        <v>#REF!</v>
      </c>
      <c r="G1057" s="51" t="e">
        <f>VLOOKUP(E1057,#REF!,9,FALSE)</f>
        <v>#REF!</v>
      </c>
      <c r="H1057" s="52">
        <v>20018</v>
      </c>
      <c r="I1057" s="51" t="s">
        <v>4980</v>
      </c>
      <c r="J1057" s="53">
        <v>9.09</v>
      </c>
      <c r="K1057" s="53">
        <v>9</v>
      </c>
      <c r="L1057" s="53">
        <v>7.880693255952381</v>
      </c>
      <c r="M1057" s="53">
        <v>7.880693255952381</v>
      </c>
      <c r="N1057" s="53">
        <f t="shared" si="85"/>
        <v>5295.8258679999999</v>
      </c>
      <c r="O1057" s="53" t="e">
        <f>VLOOKUP(E1057,#REF!,29,FALSE)</f>
        <v>#REF!</v>
      </c>
      <c r="P1057" s="53" t="e">
        <f t="shared" si="86"/>
        <v>#REF!</v>
      </c>
      <c r="Q1057" s="53">
        <v>0</v>
      </c>
    </row>
    <row r="1058" spans="1:17">
      <c r="A1058" s="51" t="s">
        <v>5380</v>
      </c>
      <c r="B1058" s="51">
        <f t="shared" si="82"/>
        <v>2</v>
      </c>
      <c r="C1058" s="51">
        <f t="shared" si="83"/>
        <v>672</v>
      </c>
      <c r="D1058" s="51" t="s">
        <v>1181</v>
      </c>
      <c r="E1058" s="54" t="str">
        <f t="shared" si="84"/>
        <v>030502</v>
      </c>
      <c r="F1058" s="51" t="e">
        <f>VLOOKUP(E1058,#REF!,8,FALSE)</f>
        <v>#REF!</v>
      </c>
      <c r="G1058" s="51" t="e">
        <f>VLOOKUP(E1058,#REF!,9,FALSE)</f>
        <v>#REF!</v>
      </c>
      <c r="H1058" s="52">
        <v>890277</v>
      </c>
      <c r="I1058" s="51" t="s">
        <v>1182</v>
      </c>
      <c r="J1058" s="53">
        <v>8.8000000000000007</v>
      </c>
      <c r="K1058" s="53">
        <v>9.0999970000000001</v>
      </c>
      <c r="L1058" s="53">
        <v>8.4196142142857155</v>
      </c>
      <c r="M1058" s="53">
        <v>8.4196141874999988</v>
      </c>
      <c r="N1058" s="53">
        <f t="shared" si="85"/>
        <v>5657.9807339999988</v>
      </c>
      <c r="O1058" s="53" t="e">
        <f>VLOOKUP(E1058,#REF!,29,FALSE)</f>
        <v>#REF!</v>
      </c>
      <c r="P1058" s="53" t="e">
        <f t="shared" si="86"/>
        <v>#REF!</v>
      </c>
      <c r="Q1058" s="53">
        <v>2.6785715233147911E-8</v>
      </c>
    </row>
    <row r="1059" spans="1:17">
      <c r="A1059" s="51" t="s">
        <v>5380</v>
      </c>
      <c r="B1059" s="51">
        <f t="shared" si="82"/>
        <v>2</v>
      </c>
      <c r="C1059" s="51">
        <f t="shared" si="83"/>
        <v>672</v>
      </c>
      <c r="D1059" s="51" t="s">
        <v>1009</v>
      </c>
      <c r="E1059" s="54" t="str">
        <f t="shared" si="84"/>
        <v>030343</v>
      </c>
      <c r="F1059" s="51" t="e">
        <f>VLOOKUP(E1059,#REF!,8,FALSE)</f>
        <v>#REF!</v>
      </c>
      <c r="G1059" s="51" t="e">
        <f>VLOOKUP(E1059,#REF!,9,FALSE)</f>
        <v>#REF!</v>
      </c>
      <c r="H1059" s="52">
        <v>8855</v>
      </c>
      <c r="I1059" s="51" t="s">
        <v>4981</v>
      </c>
      <c r="J1059" s="53">
        <v>3.29</v>
      </c>
      <c r="K1059" s="53">
        <v>3</v>
      </c>
      <c r="L1059" s="53">
        <v>2.464322806547619</v>
      </c>
      <c r="M1059" s="53">
        <v>2.464322806547619</v>
      </c>
      <c r="N1059" s="53">
        <f t="shared" si="85"/>
        <v>1656.0249260000001</v>
      </c>
      <c r="O1059" s="53" t="e">
        <f>VLOOKUP(E1059,#REF!,29,FALSE)</f>
        <v>#REF!</v>
      </c>
      <c r="P1059" s="53" t="e">
        <f t="shared" si="86"/>
        <v>#REF!</v>
      </c>
      <c r="Q1059" s="53">
        <v>0</v>
      </c>
    </row>
    <row r="1060" spans="1:17">
      <c r="A1060" s="51" t="s">
        <v>5380</v>
      </c>
      <c r="B1060" s="51">
        <f t="shared" si="82"/>
        <v>2</v>
      </c>
      <c r="C1060" s="51">
        <f t="shared" si="83"/>
        <v>672</v>
      </c>
      <c r="D1060" s="51" t="s">
        <v>1275</v>
      </c>
      <c r="E1060" s="54" t="str">
        <f t="shared" si="84"/>
        <v>030478</v>
      </c>
      <c r="F1060" s="51" t="e">
        <f>VLOOKUP(E1060,#REF!,8,FALSE)</f>
        <v>#REF!</v>
      </c>
      <c r="G1060" s="51" t="e">
        <f>VLOOKUP(E1060,#REF!,9,FALSE)</f>
        <v>#REF!</v>
      </c>
      <c r="H1060" s="52">
        <v>888228</v>
      </c>
      <c r="I1060" s="51" t="s">
        <v>4982</v>
      </c>
      <c r="J1060" s="53">
        <v>8</v>
      </c>
      <c r="K1060" s="53">
        <v>7.9</v>
      </c>
      <c r="L1060" s="53">
        <v>6.0874157604166665</v>
      </c>
      <c r="M1060" s="53">
        <v>6.0874157604166665</v>
      </c>
      <c r="N1060" s="53">
        <f t="shared" si="85"/>
        <v>4090.743391</v>
      </c>
      <c r="O1060" s="53" t="e">
        <f>VLOOKUP(E1060,#REF!,29,FALSE)</f>
        <v>#REF!</v>
      </c>
      <c r="P1060" s="53" t="e">
        <f t="shared" si="86"/>
        <v>#REF!</v>
      </c>
      <c r="Q1060" s="53">
        <v>0</v>
      </c>
    </row>
    <row r="1061" spans="1:17">
      <c r="A1061" s="51" t="s">
        <v>5380</v>
      </c>
      <c r="B1061" s="51">
        <f t="shared" si="82"/>
        <v>2</v>
      </c>
      <c r="C1061" s="51">
        <f t="shared" si="83"/>
        <v>672</v>
      </c>
      <c r="D1061" s="51" t="s">
        <v>1007</v>
      </c>
      <c r="E1061" s="54" t="str">
        <f t="shared" si="84"/>
        <v>030334</v>
      </c>
      <c r="F1061" s="51" t="e">
        <f>VLOOKUP(E1061,#REF!,8,FALSE)</f>
        <v>#REF!</v>
      </c>
      <c r="G1061" s="51" t="e">
        <f>VLOOKUP(E1061,#REF!,9,FALSE)</f>
        <v>#REF!</v>
      </c>
      <c r="H1061" s="52">
        <v>8856</v>
      </c>
      <c r="I1061" s="51" t="s">
        <v>4983</v>
      </c>
      <c r="J1061" s="53">
        <v>5.55</v>
      </c>
      <c r="K1061" s="53">
        <v>5</v>
      </c>
      <c r="L1061" s="53">
        <v>4.018417699404762</v>
      </c>
      <c r="M1061" s="53">
        <v>4.018417699404762</v>
      </c>
      <c r="N1061" s="53">
        <f t="shared" si="85"/>
        <v>2700.376694</v>
      </c>
      <c r="O1061" s="53" t="e">
        <f>VLOOKUP(E1061,#REF!,29,FALSE)</f>
        <v>#REF!</v>
      </c>
      <c r="P1061" s="53" t="e">
        <f t="shared" si="86"/>
        <v>#REF!</v>
      </c>
      <c r="Q1061" s="53">
        <v>0</v>
      </c>
    </row>
    <row r="1062" spans="1:17">
      <c r="A1062" s="51" t="s">
        <v>5380</v>
      </c>
      <c r="B1062" s="51">
        <f t="shared" si="82"/>
        <v>2</v>
      </c>
      <c r="C1062" s="51">
        <f t="shared" si="83"/>
        <v>672</v>
      </c>
      <c r="D1062" s="51" t="s">
        <v>405</v>
      </c>
      <c r="E1062" s="54" t="str">
        <f t="shared" si="84"/>
        <v>028058</v>
      </c>
      <c r="F1062" s="51" t="e">
        <f>VLOOKUP(E1062,#REF!,8,FALSE)</f>
        <v>#REF!</v>
      </c>
      <c r="G1062" s="51" t="e">
        <f>VLOOKUP(E1062,#REF!,9,FALSE)</f>
        <v>#REF!</v>
      </c>
      <c r="H1062" s="52">
        <v>8497</v>
      </c>
      <c r="I1062" s="51" t="s">
        <v>406</v>
      </c>
      <c r="J1062" s="53">
        <v>35.6</v>
      </c>
      <c r="K1062" s="53">
        <v>23.800006</v>
      </c>
      <c r="L1062" s="53">
        <v>1.3878705357142857E-3</v>
      </c>
      <c r="M1062" s="53">
        <v>1.3878705357142857E-3</v>
      </c>
      <c r="N1062" s="53">
        <f t="shared" si="85"/>
        <v>0.93264899999999995</v>
      </c>
      <c r="O1062" s="53" t="e">
        <f>VLOOKUP(E1062,#REF!,29,FALSE)</f>
        <v>#REF!</v>
      </c>
      <c r="P1062" s="53" t="e">
        <f t="shared" si="86"/>
        <v>#REF!</v>
      </c>
      <c r="Q1062" s="53">
        <v>0</v>
      </c>
    </row>
    <row r="1063" spans="1:17">
      <c r="A1063" s="51" t="s">
        <v>5380</v>
      </c>
      <c r="B1063" s="51">
        <f t="shared" si="82"/>
        <v>2</v>
      </c>
      <c r="C1063" s="51">
        <f t="shared" si="83"/>
        <v>672</v>
      </c>
      <c r="D1063" s="51" t="s">
        <v>1945</v>
      </c>
      <c r="E1063" s="54" t="str">
        <f t="shared" si="84"/>
        <v>031477</v>
      </c>
      <c r="F1063" s="51" t="e">
        <f>VLOOKUP(E1063,#REF!,8,FALSE)</f>
        <v>#REF!</v>
      </c>
      <c r="G1063" s="51" t="e">
        <f>VLOOKUP(E1063,#REF!,9,FALSE)</f>
        <v>#REF!</v>
      </c>
      <c r="H1063" s="52">
        <v>896788</v>
      </c>
      <c r="I1063" s="51" t="s">
        <v>4984</v>
      </c>
      <c r="J1063" s="53">
        <v>3.5</v>
      </c>
      <c r="K1063" s="53">
        <v>2.0999989999999999</v>
      </c>
      <c r="L1063" s="53">
        <v>2.3561957604166666</v>
      </c>
      <c r="M1063" s="53">
        <v>1.4642379925595239</v>
      </c>
      <c r="N1063" s="53">
        <f t="shared" si="85"/>
        <v>983.96793100000002</v>
      </c>
      <c r="O1063" s="53" t="e">
        <f>VLOOKUP(E1063,#REF!,29,FALSE)</f>
        <v>#REF!</v>
      </c>
      <c r="P1063" s="53" t="e">
        <f t="shared" si="86"/>
        <v>#REF!</v>
      </c>
      <c r="Q1063" s="53">
        <v>0.89195776785714265</v>
      </c>
    </row>
    <row r="1064" spans="1:17">
      <c r="A1064" s="51" t="s">
        <v>5380</v>
      </c>
      <c r="B1064" s="51">
        <f t="shared" si="82"/>
        <v>2</v>
      </c>
      <c r="C1064" s="51">
        <f t="shared" si="83"/>
        <v>672</v>
      </c>
      <c r="D1064" s="51" t="s">
        <v>2455</v>
      </c>
      <c r="E1064" s="54" t="str">
        <f t="shared" si="84"/>
        <v>030700</v>
      </c>
      <c r="F1064" s="51" t="e">
        <f>VLOOKUP(E1064,#REF!,8,FALSE)</f>
        <v>#REF!</v>
      </c>
      <c r="G1064" s="51" t="e">
        <f>VLOOKUP(E1064,#REF!,9,FALSE)</f>
        <v>#REF!</v>
      </c>
      <c r="H1064" s="52">
        <v>909542</v>
      </c>
      <c r="I1064" s="51" t="s">
        <v>4985</v>
      </c>
      <c r="J1064" s="53">
        <v>10.3</v>
      </c>
      <c r="K1064" s="53">
        <v>10.3</v>
      </c>
      <c r="L1064" s="53">
        <v>13.426130776785715</v>
      </c>
      <c r="M1064" s="53">
        <v>13.426130776785715</v>
      </c>
      <c r="N1064" s="53">
        <f t="shared" si="85"/>
        <v>9022.3598820000007</v>
      </c>
      <c r="O1064" s="53" t="e">
        <f>VLOOKUP(E1064,#REF!,29,FALSE)</f>
        <v>#REF!</v>
      </c>
      <c r="P1064" s="53" t="e">
        <f t="shared" si="86"/>
        <v>#REF!</v>
      </c>
      <c r="Q1064" s="53">
        <v>0</v>
      </c>
    </row>
    <row r="1065" spans="1:17">
      <c r="A1065" s="51" t="s">
        <v>5380</v>
      </c>
      <c r="B1065" s="51">
        <f t="shared" si="82"/>
        <v>2</v>
      </c>
      <c r="C1065" s="51">
        <f t="shared" si="83"/>
        <v>672</v>
      </c>
      <c r="D1065" s="51" t="s">
        <v>497</v>
      </c>
      <c r="E1065" s="54" t="str">
        <f t="shared" si="84"/>
        <v>029705</v>
      </c>
      <c r="F1065" s="51" t="e">
        <f>VLOOKUP(E1065,#REF!,8,FALSE)</f>
        <v>#REF!</v>
      </c>
      <c r="G1065" s="51" t="e">
        <f>VLOOKUP(E1065,#REF!,9,FALSE)</f>
        <v>#REF!</v>
      </c>
      <c r="H1065" s="52">
        <v>8564</v>
      </c>
      <c r="I1065" s="51" t="s">
        <v>4986</v>
      </c>
      <c r="J1065" s="53">
        <v>120.8</v>
      </c>
      <c r="K1065" s="53">
        <v>119.99999699999999</v>
      </c>
      <c r="L1065" s="53">
        <v>30.545791796130953</v>
      </c>
      <c r="M1065" s="53">
        <v>30.336789717261905</v>
      </c>
      <c r="N1065" s="53">
        <f t="shared" si="85"/>
        <v>20386.322690000001</v>
      </c>
      <c r="O1065" s="53" t="e">
        <f>VLOOKUP(E1065,#REF!,29,FALSE)</f>
        <v>#REF!</v>
      </c>
      <c r="P1065" s="53" t="e">
        <f t="shared" si="86"/>
        <v>#REF!</v>
      </c>
      <c r="Q1065" s="53">
        <v>0.20900207886904809</v>
      </c>
    </row>
    <row r="1066" spans="1:17">
      <c r="A1066" s="51" t="s">
        <v>5380</v>
      </c>
      <c r="B1066" s="51">
        <f t="shared" si="82"/>
        <v>2</v>
      </c>
      <c r="C1066" s="51">
        <f t="shared" si="83"/>
        <v>672</v>
      </c>
      <c r="D1066" s="51" t="s">
        <v>505</v>
      </c>
      <c r="E1066" s="54" t="str">
        <f t="shared" si="84"/>
        <v>029668</v>
      </c>
      <c r="F1066" s="51" t="e">
        <f>VLOOKUP(E1066,#REF!,8,FALSE)</f>
        <v>#REF!</v>
      </c>
      <c r="G1066" s="51" t="e">
        <f>VLOOKUP(E1066,#REF!,9,FALSE)</f>
        <v>#REF!</v>
      </c>
      <c r="H1066" s="52">
        <v>8567</v>
      </c>
      <c r="I1066" s="51" t="s">
        <v>4781</v>
      </c>
      <c r="J1066" s="53">
        <v>120.8</v>
      </c>
      <c r="K1066" s="53">
        <v>119.99999699999999</v>
      </c>
      <c r="L1066" s="53">
        <v>30.148490078869049</v>
      </c>
      <c r="M1066" s="53">
        <v>29.932222456845238</v>
      </c>
      <c r="N1066" s="53">
        <f t="shared" si="85"/>
        <v>20114.453491</v>
      </c>
      <c r="O1066" s="53" t="e">
        <f>VLOOKUP(E1066,#REF!,29,FALSE)</f>
        <v>#REF!</v>
      </c>
      <c r="P1066" s="53" t="e">
        <f t="shared" si="86"/>
        <v>#REF!</v>
      </c>
      <c r="Q1066" s="53">
        <v>0.21626762202380892</v>
      </c>
    </row>
    <row r="1067" spans="1:17">
      <c r="A1067" s="51" t="s">
        <v>5380</v>
      </c>
      <c r="B1067" s="51">
        <f t="shared" si="82"/>
        <v>2</v>
      </c>
      <c r="C1067" s="51">
        <f t="shared" si="83"/>
        <v>672</v>
      </c>
      <c r="D1067" s="51" t="s">
        <v>511</v>
      </c>
      <c r="E1067" s="54" t="str">
        <f t="shared" si="84"/>
        <v>029653</v>
      </c>
      <c r="F1067" s="51" t="e">
        <f>VLOOKUP(E1067,#REF!,8,FALSE)</f>
        <v>#REF!</v>
      </c>
      <c r="G1067" s="51" t="e">
        <f>VLOOKUP(E1067,#REF!,9,FALSE)</f>
        <v>#REF!</v>
      </c>
      <c r="H1067" s="52">
        <v>8573</v>
      </c>
      <c r="I1067" s="51" t="s">
        <v>512</v>
      </c>
      <c r="J1067" s="53">
        <v>105.3</v>
      </c>
      <c r="K1067" s="53">
        <v>105.00000300000001</v>
      </c>
      <c r="L1067" s="53">
        <v>1.6996690029761905</v>
      </c>
      <c r="M1067" s="53">
        <v>1.6996689895833332</v>
      </c>
      <c r="N1067" s="53">
        <f t="shared" si="85"/>
        <v>1142.177561</v>
      </c>
      <c r="O1067" s="53" t="e">
        <f>VLOOKUP(E1067,#REF!,29,FALSE)</f>
        <v>#REF!</v>
      </c>
      <c r="P1067" s="53" t="e">
        <f t="shared" si="86"/>
        <v>#REF!</v>
      </c>
      <c r="Q1067" s="53">
        <v>1.339285727822027E-8</v>
      </c>
    </row>
    <row r="1068" spans="1:17">
      <c r="A1068" s="51" t="s">
        <v>5380</v>
      </c>
      <c r="B1068" s="51">
        <f t="shared" si="82"/>
        <v>2</v>
      </c>
      <c r="C1068" s="51">
        <f t="shared" si="83"/>
        <v>672</v>
      </c>
      <c r="D1068" s="51" t="s">
        <v>513</v>
      </c>
      <c r="E1068" s="54" t="str">
        <f t="shared" si="84"/>
        <v>029639</v>
      </c>
      <c r="F1068" s="51" t="e">
        <f>VLOOKUP(E1068,#REF!,8,FALSE)</f>
        <v>#REF!</v>
      </c>
      <c r="G1068" s="51" t="e">
        <f>VLOOKUP(E1068,#REF!,9,FALSE)</f>
        <v>#REF!</v>
      </c>
      <c r="H1068" s="52">
        <v>8572</v>
      </c>
      <c r="I1068" s="51" t="s">
        <v>514</v>
      </c>
      <c r="J1068" s="53">
        <v>109.3</v>
      </c>
      <c r="K1068" s="53">
        <v>109</v>
      </c>
      <c r="L1068" s="53">
        <v>1.7123154508928573</v>
      </c>
      <c r="M1068" s="53">
        <v>1.7117663288690477</v>
      </c>
      <c r="N1068" s="53">
        <f t="shared" si="85"/>
        <v>1150.306973</v>
      </c>
      <c r="O1068" s="53" t="e">
        <f>VLOOKUP(E1068,#REF!,29,FALSE)</f>
        <v>#REF!</v>
      </c>
      <c r="P1068" s="53" t="e">
        <f t="shared" si="86"/>
        <v>#REF!</v>
      </c>
      <c r="Q1068" s="53">
        <v>5.4912202380969736E-4</v>
      </c>
    </row>
    <row r="1069" spans="1:17">
      <c r="A1069" s="51" t="s">
        <v>5380</v>
      </c>
      <c r="B1069" s="51">
        <f t="shared" si="82"/>
        <v>2</v>
      </c>
      <c r="C1069" s="51">
        <f t="shared" si="83"/>
        <v>672</v>
      </c>
      <c r="D1069" s="51" t="s">
        <v>246</v>
      </c>
      <c r="E1069" s="54" t="str">
        <f t="shared" si="84"/>
        <v>029460</v>
      </c>
      <c r="F1069" s="51" t="e">
        <f>VLOOKUP(E1069,#REF!,8,FALSE)</f>
        <v>#REF!</v>
      </c>
      <c r="G1069" s="51" t="e">
        <f>VLOOKUP(E1069,#REF!,9,FALSE)</f>
        <v>#REF!</v>
      </c>
      <c r="H1069" s="52">
        <v>8417</v>
      </c>
      <c r="I1069" s="51" t="s">
        <v>4987</v>
      </c>
      <c r="J1069" s="53">
        <v>65.3</v>
      </c>
      <c r="K1069" s="53">
        <v>64.999999000000003</v>
      </c>
      <c r="L1069" s="53">
        <v>0.76013588988095238</v>
      </c>
      <c r="M1069" s="53">
        <v>0.76013587797619042</v>
      </c>
      <c r="N1069" s="53">
        <f t="shared" si="85"/>
        <v>510.81130999999993</v>
      </c>
      <c r="O1069" s="53" t="e">
        <f>VLOOKUP(E1069,#REF!,29,FALSE)</f>
        <v>#REF!</v>
      </c>
      <c r="P1069" s="53" t="e">
        <f t="shared" si="86"/>
        <v>#REF!</v>
      </c>
      <c r="Q1069" s="53">
        <v>1.1904761959293691E-8</v>
      </c>
    </row>
    <row r="1070" spans="1:17">
      <c r="A1070" s="51" t="s">
        <v>5380</v>
      </c>
      <c r="B1070" s="51">
        <f t="shared" si="82"/>
        <v>2</v>
      </c>
      <c r="C1070" s="51">
        <f t="shared" si="83"/>
        <v>672</v>
      </c>
      <c r="D1070" s="51" t="s">
        <v>1509</v>
      </c>
      <c r="E1070" s="54" t="str">
        <f t="shared" si="84"/>
        <v>030863</v>
      </c>
      <c r="F1070" s="51" t="e">
        <f>VLOOKUP(E1070,#REF!,8,FALSE)</f>
        <v>#REF!</v>
      </c>
      <c r="G1070" s="51" t="e">
        <f>VLOOKUP(E1070,#REF!,9,FALSE)</f>
        <v>#REF!</v>
      </c>
      <c r="H1070" s="52">
        <v>889974</v>
      </c>
      <c r="I1070" s="51" t="s">
        <v>1510</v>
      </c>
      <c r="J1070" s="53">
        <v>15.1</v>
      </c>
      <c r="K1070" s="53">
        <v>15</v>
      </c>
      <c r="L1070" s="53">
        <v>7.4320190297619053</v>
      </c>
      <c r="M1070" s="53">
        <v>7.3828003556547621</v>
      </c>
      <c r="N1070" s="53">
        <f t="shared" si="85"/>
        <v>4961.2418390000003</v>
      </c>
      <c r="O1070" s="53" t="e">
        <f>VLOOKUP(E1070,#REF!,29,FALSE)</f>
        <v>#REF!</v>
      </c>
      <c r="P1070" s="53" t="e">
        <f t="shared" si="86"/>
        <v>#REF!</v>
      </c>
      <c r="Q1070" s="53">
        <v>4.9218674107142611E-2</v>
      </c>
    </row>
    <row r="1071" spans="1:17">
      <c r="A1071" s="51" t="s">
        <v>5380</v>
      </c>
      <c r="B1071" s="51">
        <f t="shared" si="82"/>
        <v>2</v>
      </c>
      <c r="C1071" s="51">
        <f t="shared" si="83"/>
        <v>672</v>
      </c>
      <c r="D1071" s="51" t="s">
        <v>2472</v>
      </c>
      <c r="E1071" s="54" t="str">
        <f t="shared" si="84"/>
        <v>032326</v>
      </c>
      <c r="F1071" s="51" t="e">
        <f>VLOOKUP(E1071,#REF!,8,FALSE)</f>
        <v>#REF!</v>
      </c>
      <c r="G1071" s="51" t="e">
        <f>VLOOKUP(E1071,#REF!,9,FALSE)</f>
        <v>#REF!</v>
      </c>
      <c r="H1071" s="52">
        <v>909381</v>
      </c>
      <c r="I1071" s="51" t="s">
        <v>4988</v>
      </c>
      <c r="J1071" s="53">
        <v>5.9</v>
      </c>
      <c r="K1071" s="53">
        <v>5.9</v>
      </c>
      <c r="L1071" s="53">
        <v>5.6147034866071426</v>
      </c>
      <c r="M1071" s="53">
        <v>5.6147034866071426</v>
      </c>
      <c r="N1071" s="53">
        <f t="shared" si="85"/>
        <v>3773.080743</v>
      </c>
      <c r="O1071" s="53" t="e">
        <f>VLOOKUP(E1071,#REF!,29,FALSE)</f>
        <v>#REF!</v>
      </c>
      <c r="P1071" s="53" t="e">
        <f t="shared" si="86"/>
        <v>#REF!</v>
      </c>
      <c r="Q1071" s="53">
        <v>0</v>
      </c>
    </row>
    <row r="1072" spans="1:17">
      <c r="A1072" s="51" t="s">
        <v>5380</v>
      </c>
      <c r="B1072" s="51">
        <f t="shared" si="82"/>
        <v>2</v>
      </c>
      <c r="C1072" s="51">
        <f t="shared" si="83"/>
        <v>672</v>
      </c>
      <c r="D1072" s="51" t="s">
        <v>2470</v>
      </c>
      <c r="E1072" s="54" t="str">
        <f t="shared" si="84"/>
        <v>032327</v>
      </c>
      <c r="F1072" s="51" t="e">
        <f>VLOOKUP(E1072,#REF!,8,FALSE)</f>
        <v>#REF!</v>
      </c>
      <c r="G1072" s="51" t="e">
        <f>VLOOKUP(E1072,#REF!,9,FALSE)</f>
        <v>#REF!</v>
      </c>
      <c r="H1072" s="52">
        <v>909765</v>
      </c>
      <c r="I1072" s="51" t="s">
        <v>4989</v>
      </c>
      <c r="J1072" s="53">
        <v>5.9</v>
      </c>
      <c r="K1072" s="53">
        <v>5.9</v>
      </c>
      <c r="L1072" s="53">
        <v>6.8446274062499999</v>
      </c>
      <c r="M1072" s="53">
        <v>6.8446274062499999</v>
      </c>
      <c r="N1072" s="53">
        <f t="shared" si="85"/>
        <v>4599.5896169999996</v>
      </c>
      <c r="O1072" s="53" t="e">
        <f>VLOOKUP(E1072,#REF!,29,FALSE)</f>
        <v>#REF!</v>
      </c>
      <c r="P1072" s="53" t="e">
        <f t="shared" si="86"/>
        <v>#REF!</v>
      </c>
      <c r="Q1072" s="53">
        <v>0</v>
      </c>
    </row>
    <row r="1073" spans="1:17">
      <c r="A1073" s="51" t="s">
        <v>5380</v>
      </c>
      <c r="B1073" s="51">
        <f t="shared" si="82"/>
        <v>2</v>
      </c>
      <c r="C1073" s="51">
        <f t="shared" si="83"/>
        <v>672</v>
      </c>
      <c r="D1073" s="51" t="s">
        <v>2468</v>
      </c>
      <c r="E1073" s="54" t="str">
        <f t="shared" si="84"/>
        <v>032328</v>
      </c>
      <c r="F1073" s="51" t="e">
        <f>VLOOKUP(E1073,#REF!,8,FALSE)</f>
        <v>#REF!</v>
      </c>
      <c r="G1073" s="51" t="e">
        <f>VLOOKUP(E1073,#REF!,9,FALSE)</f>
        <v>#REF!</v>
      </c>
      <c r="H1073" s="52">
        <v>909766</v>
      </c>
      <c r="I1073" s="51" t="s">
        <v>4990</v>
      </c>
      <c r="J1073" s="53">
        <v>5.9</v>
      </c>
      <c r="K1073" s="53">
        <v>5.9</v>
      </c>
      <c r="L1073" s="53">
        <v>6.9484853556547614</v>
      </c>
      <c r="M1073" s="53">
        <v>6.9484853556547614</v>
      </c>
      <c r="N1073" s="53">
        <f t="shared" si="85"/>
        <v>4669.3821589999998</v>
      </c>
      <c r="O1073" s="53" t="e">
        <f>VLOOKUP(E1073,#REF!,29,FALSE)</f>
        <v>#REF!</v>
      </c>
      <c r="P1073" s="53" t="e">
        <f t="shared" si="86"/>
        <v>#REF!</v>
      </c>
      <c r="Q1073" s="53">
        <v>0</v>
      </c>
    </row>
    <row r="1074" spans="1:17">
      <c r="A1074" s="51" t="s">
        <v>5380</v>
      </c>
      <c r="B1074" s="51">
        <f t="shared" si="82"/>
        <v>2</v>
      </c>
      <c r="C1074" s="51">
        <f t="shared" si="83"/>
        <v>672</v>
      </c>
      <c r="D1074" s="51" t="s">
        <v>2476</v>
      </c>
      <c r="E1074" s="54" t="str">
        <f t="shared" si="84"/>
        <v>032329</v>
      </c>
      <c r="F1074" s="51" t="e">
        <f>VLOOKUP(E1074,#REF!,8,FALSE)</f>
        <v>#REF!</v>
      </c>
      <c r="G1074" s="51" t="e">
        <f>VLOOKUP(E1074,#REF!,9,FALSE)</f>
        <v>#REF!</v>
      </c>
      <c r="H1074" s="52">
        <v>909745</v>
      </c>
      <c r="I1074" s="51" t="s">
        <v>4991</v>
      </c>
      <c r="J1074" s="53">
        <v>5.9</v>
      </c>
      <c r="K1074" s="53">
        <v>5.9</v>
      </c>
      <c r="L1074" s="53">
        <v>6.7583374434523815</v>
      </c>
      <c r="M1074" s="53">
        <v>6.7583374434523815</v>
      </c>
      <c r="N1074" s="53">
        <f t="shared" si="85"/>
        <v>4541.6027620000004</v>
      </c>
      <c r="O1074" s="53" t="e">
        <f>VLOOKUP(E1074,#REF!,29,FALSE)</f>
        <v>#REF!</v>
      </c>
      <c r="P1074" s="53" t="e">
        <f t="shared" si="86"/>
        <v>#REF!</v>
      </c>
      <c r="Q1074" s="53">
        <v>0</v>
      </c>
    </row>
    <row r="1075" spans="1:17">
      <c r="A1075" s="51" t="s">
        <v>5380</v>
      </c>
      <c r="B1075" s="51">
        <f t="shared" si="82"/>
        <v>2</v>
      </c>
      <c r="C1075" s="51">
        <f t="shared" si="83"/>
        <v>672</v>
      </c>
      <c r="D1075" s="51" t="s">
        <v>2474</v>
      </c>
      <c r="E1075" s="54" t="str">
        <f t="shared" si="84"/>
        <v>032330</v>
      </c>
      <c r="F1075" s="51" t="e">
        <f>VLOOKUP(E1075,#REF!,8,FALSE)</f>
        <v>#REF!</v>
      </c>
      <c r="G1075" s="51" t="e">
        <f>VLOOKUP(E1075,#REF!,9,FALSE)</f>
        <v>#REF!</v>
      </c>
      <c r="H1075" s="52">
        <v>909746</v>
      </c>
      <c r="I1075" s="51" t="s">
        <v>4992</v>
      </c>
      <c r="J1075" s="53">
        <v>5.9</v>
      </c>
      <c r="K1075" s="53">
        <v>5.9</v>
      </c>
      <c r="L1075" s="53">
        <v>6.8988642857142857</v>
      </c>
      <c r="M1075" s="53">
        <v>6.8988642857142857</v>
      </c>
      <c r="N1075" s="53">
        <f t="shared" si="85"/>
        <v>4636.0367999999999</v>
      </c>
      <c r="O1075" s="53" t="e">
        <f>VLOOKUP(E1075,#REF!,29,FALSE)</f>
        <v>#REF!</v>
      </c>
      <c r="P1075" s="53" t="e">
        <f t="shared" si="86"/>
        <v>#REF!</v>
      </c>
      <c r="Q1075" s="53">
        <v>0</v>
      </c>
    </row>
    <row r="1076" spans="1:17">
      <c r="A1076" s="51" t="s">
        <v>5380</v>
      </c>
      <c r="B1076" s="51">
        <f t="shared" si="82"/>
        <v>2</v>
      </c>
      <c r="C1076" s="51">
        <f t="shared" si="83"/>
        <v>672</v>
      </c>
      <c r="D1076" s="51" t="s">
        <v>978</v>
      </c>
      <c r="E1076" s="54" t="str">
        <f t="shared" si="84"/>
        <v>030328</v>
      </c>
      <c r="F1076" s="51" t="e">
        <f>VLOOKUP(E1076,#REF!,8,FALSE)</f>
        <v>#REF!</v>
      </c>
      <c r="G1076" s="51" t="e">
        <f>VLOOKUP(E1076,#REF!,9,FALSE)</f>
        <v>#REF!</v>
      </c>
      <c r="H1076" s="52">
        <v>20026</v>
      </c>
      <c r="I1076" s="51" t="s">
        <v>4993</v>
      </c>
      <c r="J1076" s="53">
        <v>8.48</v>
      </c>
      <c r="K1076" s="53">
        <v>8</v>
      </c>
      <c r="L1076" s="53">
        <v>4.3199063839285712</v>
      </c>
      <c r="M1076" s="53">
        <v>4.3199063839285712</v>
      </c>
      <c r="N1076" s="53">
        <f t="shared" si="85"/>
        <v>2902.9770899999999</v>
      </c>
      <c r="O1076" s="53" t="e">
        <f>VLOOKUP(E1076,#REF!,29,FALSE)</f>
        <v>#REF!</v>
      </c>
      <c r="P1076" s="53" t="e">
        <f t="shared" si="86"/>
        <v>#REF!</v>
      </c>
      <c r="Q1076" s="53">
        <v>0</v>
      </c>
    </row>
    <row r="1077" spans="1:17">
      <c r="A1077" s="51" t="s">
        <v>5380</v>
      </c>
      <c r="B1077" s="51">
        <f t="shared" si="82"/>
        <v>2</v>
      </c>
      <c r="C1077" s="51">
        <f t="shared" si="83"/>
        <v>672</v>
      </c>
      <c r="D1077" s="51" t="s">
        <v>1848</v>
      </c>
      <c r="E1077" s="54" t="str">
        <f t="shared" si="84"/>
        <v>030095</v>
      </c>
      <c r="F1077" s="51" t="e">
        <f>VLOOKUP(E1077,#REF!,8,FALSE)</f>
        <v>#REF!</v>
      </c>
      <c r="G1077" s="51" t="e">
        <f>VLOOKUP(E1077,#REF!,9,FALSE)</f>
        <v>#REF!</v>
      </c>
      <c r="H1077" s="52">
        <v>892646</v>
      </c>
      <c r="I1077" s="51" t="s">
        <v>1849</v>
      </c>
      <c r="J1077" s="53">
        <v>7.4</v>
      </c>
      <c r="K1077" s="53">
        <v>10.6</v>
      </c>
      <c r="L1077" s="53">
        <v>0</v>
      </c>
      <c r="M1077" s="53">
        <v>0</v>
      </c>
      <c r="N1077" s="53">
        <f t="shared" si="85"/>
        <v>0</v>
      </c>
      <c r="O1077" s="53" t="e">
        <f>VLOOKUP(E1077,#REF!,29,FALSE)</f>
        <v>#REF!</v>
      </c>
      <c r="P1077" s="53" t="e">
        <f t="shared" si="86"/>
        <v>#REF!</v>
      </c>
      <c r="Q1077" s="53">
        <v>0</v>
      </c>
    </row>
    <row r="1078" spans="1:17">
      <c r="A1078" s="51" t="s">
        <v>5380</v>
      </c>
      <c r="B1078" s="51">
        <f t="shared" si="82"/>
        <v>2</v>
      </c>
      <c r="C1078" s="51">
        <f t="shared" si="83"/>
        <v>672</v>
      </c>
      <c r="D1078" s="51" t="s">
        <v>1850</v>
      </c>
      <c r="E1078" s="54" t="str">
        <f t="shared" si="84"/>
        <v>031445</v>
      </c>
      <c r="F1078" s="51" t="e">
        <f>VLOOKUP(E1078,#REF!,8,FALSE)</f>
        <v>#REF!</v>
      </c>
      <c r="G1078" s="51" t="e">
        <f>VLOOKUP(E1078,#REF!,9,FALSE)</f>
        <v>#REF!</v>
      </c>
      <c r="H1078" s="52">
        <v>895701</v>
      </c>
      <c r="I1078" s="51" t="s">
        <v>1851</v>
      </c>
      <c r="J1078" s="53">
        <v>13.3</v>
      </c>
      <c r="K1078" s="53">
        <v>11.3</v>
      </c>
      <c r="L1078" s="53">
        <v>0</v>
      </c>
      <c r="M1078" s="53">
        <v>0</v>
      </c>
      <c r="N1078" s="53">
        <f t="shared" si="85"/>
        <v>0</v>
      </c>
      <c r="O1078" s="53" t="e">
        <f>VLOOKUP(E1078,#REF!,29,FALSE)</f>
        <v>#REF!</v>
      </c>
      <c r="P1078" s="53" t="e">
        <f t="shared" si="86"/>
        <v>#REF!</v>
      </c>
      <c r="Q1078" s="53">
        <v>0</v>
      </c>
    </row>
    <row r="1079" spans="1:17">
      <c r="A1079" s="51" t="s">
        <v>5380</v>
      </c>
      <c r="B1079" s="51">
        <f t="shared" si="82"/>
        <v>2</v>
      </c>
      <c r="C1079" s="51">
        <f t="shared" si="83"/>
        <v>672</v>
      </c>
      <c r="D1079" s="51" t="s">
        <v>999</v>
      </c>
      <c r="E1079" s="54" t="str">
        <f t="shared" si="84"/>
        <v>030342</v>
      </c>
      <c r="F1079" s="51" t="e">
        <f>VLOOKUP(E1079,#REF!,8,FALSE)</f>
        <v>#REF!</v>
      </c>
      <c r="G1079" s="51" t="e">
        <f>VLOOKUP(E1079,#REF!,9,FALSE)</f>
        <v>#REF!</v>
      </c>
      <c r="H1079" s="52">
        <v>20031</v>
      </c>
      <c r="I1079" s="51" t="s">
        <v>4994</v>
      </c>
      <c r="J1079" s="53">
        <v>13.6</v>
      </c>
      <c r="K1079" s="53">
        <v>13</v>
      </c>
      <c r="L1079" s="53">
        <v>6.8813685267857148</v>
      </c>
      <c r="M1079" s="53">
        <v>6.8813685267857148</v>
      </c>
      <c r="N1079" s="53">
        <f t="shared" si="85"/>
        <v>4624.2796500000004</v>
      </c>
      <c r="O1079" s="53" t="e">
        <f>VLOOKUP(E1079,#REF!,29,FALSE)</f>
        <v>#REF!</v>
      </c>
      <c r="P1079" s="53" t="e">
        <f t="shared" si="86"/>
        <v>#REF!</v>
      </c>
      <c r="Q1079" s="53">
        <v>0</v>
      </c>
    </row>
    <row r="1080" spans="1:17">
      <c r="A1080" s="51" t="s">
        <v>5380</v>
      </c>
      <c r="B1080" s="51">
        <f t="shared" si="82"/>
        <v>2</v>
      </c>
      <c r="C1080" s="51">
        <f t="shared" si="83"/>
        <v>672</v>
      </c>
      <c r="D1080" s="51" t="s">
        <v>2817</v>
      </c>
      <c r="E1080" s="54" t="str">
        <f t="shared" si="84"/>
        <v>033757</v>
      </c>
      <c r="F1080" s="51" t="e">
        <f>VLOOKUP(E1080,#REF!,8,FALSE)</f>
        <v>#REF!</v>
      </c>
      <c r="G1080" s="51" t="e">
        <f>VLOOKUP(E1080,#REF!,9,FALSE)</f>
        <v>#REF!</v>
      </c>
      <c r="H1080" s="52">
        <v>909580</v>
      </c>
      <c r="I1080" s="51" t="s">
        <v>2818</v>
      </c>
      <c r="J1080" s="53">
        <v>9.1999999999999993</v>
      </c>
      <c r="K1080" s="53">
        <v>9.1999999999999993</v>
      </c>
      <c r="L1080" s="53">
        <v>3.3156308690476188</v>
      </c>
      <c r="M1080" s="53">
        <v>3.3156308690476188</v>
      </c>
      <c r="N1080" s="53">
        <f t="shared" si="85"/>
        <v>2228.103944</v>
      </c>
      <c r="O1080" s="53" t="e">
        <f>VLOOKUP(E1080,#REF!,29,FALSE)</f>
        <v>#REF!</v>
      </c>
      <c r="P1080" s="53" t="e">
        <f t="shared" si="86"/>
        <v>#REF!</v>
      </c>
      <c r="Q1080" s="53">
        <v>0</v>
      </c>
    </row>
    <row r="1081" spans="1:17">
      <c r="A1081" s="51" t="s">
        <v>5380</v>
      </c>
      <c r="B1081" s="51">
        <f t="shared" si="82"/>
        <v>2</v>
      </c>
      <c r="C1081" s="51">
        <f t="shared" si="83"/>
        <v>672</v>
      </c>
      <c r="D1081" s="51" t="s">
        <v>2801</v>
      </c>
      <c r="E1081" s="54" t="str">
        <f t="shared" si="84"/>
        <v>033777</v>
      </c>
      <c r="F1081" s="51" t="e">
        <f>VLOOKUP(E1081,#REF!,8,FALSE)</f>
        <v>#REF!</v>
      </c>
      <c r="G1081" s="51" t="e">
        <f>VLOOKUP(E1081,#REF!,9,FALSE)</f>
        <v>#REF!</v>
      </c>
      <c r="H1081" s="52">
        <v>909743</v>
      </c>
      <c r="I1081" s="51" t="s">
        <v>2802</v>
      </c>
      <c r="J1081" s="53">
        <v>6.1</v>
      </c>
      <c r="K1081" s="53">
        <v>6.1</v>
      </c>
      <c r="L1081" s="53">
        <v>3.7247494017857141</v>
      </c>
      <c r="M1081" s="53">
        <v>3.7247494017857141</v>
      </c>
      <c r="N1081" s="53">
        <f t="shared" si="85"/>
        <v>2503.031598</v>
      </c>
      <c r="O1081" s="53" t="e">
        <f>VLOOKUP(E1081,#REF!,29,FALSE)</f>
        <v>#REF!</v>
      </c>
      <c r="P1081" s="53" t="e">
        <f t="shared" si="86"/>
        <v>#REF!</v>
      </c>
      <c r="Q1081" s="53">
        <v>0</v>
      </c>
    </row>
    <row r="1082" spans="1:17">
      <c r="A1082" s="51" t="s">
        <v>5380</v>
      </c>
      <c r="B1082" s="51">
        <f t="shared" si="82"/>
        <v>2</v>
      </c>
      <c r="C1082" s="51">
        <f t="shared" si="83"/>
        <v>672</v>
      </c>
      <c r="D1082" s="51" t="s">
        <v>2819</v>
      </c>
      <c r="E1082" s="54" t="str">
        <f t="shared" si="84"/>
        <v>033759</v>
      </c>
      <c r="F1082" s="51" t="e">
        <f>VLOOKUP(E1082,#REF!,8,FALSE)</f>
        <v>#REF!</v>
      </c>
      <c r="G1082" s="51" t="e">
        <f>VLOOKUP(E1082,#REF!,9,FALSE)</f>
        <v>#REF!</v>
      </c>
      <c r="H1082" s="52">
        <v>909744</v>
      </c>
      <c r="I1082" s="51" t="s">
        <v>2820</v>
      </c>
      <c r="J1082" s="53">
        <v>9.1999999999999993</v>
      </c>
      <c r="K1082" s="53">
        <v>9.1999999999999993</v>
      </c>
      <c r="L1082" s="53">
        <v>4.3505680714285715</v>
      </c>
      <c r="M1082" s="53">
        <v>4.3505680714285715</v>
      </c>
      <c r="N1082" s="53">
        <f t="shared" si="85"/>
        <v>2923.5817440000001</v>
      </c>
      <c r="O1082" s="53" t="e">
        <f>VLOOKUP(E1082,#REF!,29,FALSE)</f>
        <v>#REF!</v>
      </c>
      <c r="P1082" s="53" t="e">
        <f t="shared" si="86"/>
        <v>#REF!</v>
      </c>
      <c r="Q1082" s="53">
        <v>0</v>
      </c>
    </row>
    <row r="1083" spans="1:17">
      <c r="A1083" s="51" t="s">
        <v>5380</v>
      </c>
      <c r="B1083" s="51">
        <f t="shared" si="82"/>
        <v>2</v>
      </c>
      <c r="C1083" s="51">
        <f t="shared" si="83"/>
        <v>672</v>
      </c>
      <c r="D1083" s="51" t="s">
        <v>470</v>
      </c>
      <c r="E1083" s="54" t="str">
        <f t="shared" si="84"/>
        <v>029636</v>
      </c>
      <c r="F1083" s="51" t="e">
        <f>VLOOKUP(E1083,#REF!,8,FALSE)</f>
        <v>#REF!</v>
      </c>
      <c r="G1083" s="51" t="e">
        <f>VLOOKUP(E1083,#REF!,9,FALSE)</f>
        <v>#REF!</v>
      </c>
      <c r="H1083" s="52">
        <v>8579</v>
      </c>
      <c r="I1083" s="51" t="s">
        <v>471</v>
      </c>
      <c r="J1083" s="53">
        <v>18.600000000000001</v>
      </c>
      <c r="K1083" s="53">
        <v>11.499998999999999</v>
      </c>
      <c r="L1083" s="53">
        <v>1.66E-2</v>
      </c>
      <c r="M1083" s="53">
        <v>3.569892857142857E-3</v>
      </c>
      <c r="N1083" s="53">
        <f t="shared" si="85"/>
        <v>2.398968</v>
      </c>
      <c r="O1083" s="53" t="e">
        <f>VLOOKUP(E1083,#REF!,29,FALSE)</f>
        <v>#REF!</v>
      </c>
      <c r="P1083" s="53" t="e">
        <f t="shared" si="86"/>
        <v>#REF!</v>
      </c>
      <c r="Q1083" s="53">
        <v>1.3030107142857144E-2</v>
      </c>
    </row>
    <row r="1084" spans="1:17">
      <c r="A1084" s="51" t="s">
        <v>5380</v>
      </c>
      <c r="B1084" s="51">
        <f t="shared" si="82"/>
        <v>2</v>
      </c>
      <c r="C1084" s="51">
        <f t="shared" si="83"/>
        <v>672</v>
      </c>
      <c r="D1084" s="51" t="s">
        <v>1415</v>
      </c>
      <c r="E1084" s="54" t="str">
        <f t="shared" si="84"/>
        <v>030269</v>
      </c>
      <c r="F1084" s="51" t="e">
        <f>VLOOKUP(E1084,#REF!,8,FALSE)</f>
        <v>#REF!</v>
      </c>
      <c r="G1084" s="51" t="e">
        <f>VLOOKUP(E1084,#REF!,9,FALSE)</f>
        <v>#REF!</v>
      </c>
      <c r="H1084" s="52">
        <v>888487</v>
      </c>
      <c r="I1084" s="51" t="s">
        <v>4995</v>
      </c>
      <c r="J1084" s="53">
        <v>12.8</v>
      </c>
      <c r="K1084" s="53">
        <v>8.0000029999999995</v>
      </c>
      <c r="L1084" s="53">
        <v>0</v>
      </c>
      <c r="M1084" s="53">
        <v>0</v>
      </c>
      <c r="N1084" s="53">
        <f t="shared" si="85"/>
        <v>0</v>
      </c>
      <c r="O1084" s="53" t="e">
        <f>VLOOKUP(E1084,#REF!,29,FALSE)</f>
        <v>#REF!</v>
      </c>
      <c r="P1084" s="53" t="e">
        <f t="shared" si="86"/>
        <v>#REF!</v>
      </c>
      <c r="Q1084" s="53">
        <v>0</v>
      </c>
    </row>
    <row r="1085" spans="1:17">
      <c r="A1085" s="51" t="s">
        <v>5380</v>
      </c>
      <c r="B1085" s="51">
        <f t="shared" si="82"/>
        <v>2</v>
      </c>
      <c r="C1085" s="51">
        <f t="shared" si="83"/>
        <v>672</v>
      </c>
      <c r="D1085" s="51" t="s">
        <v>610</v>
      </c>
      <c r="E1085" s="54" t="str">
        <f t="shared" si="84"/>
        <v>027768</v>
      </c>
      <c r="F1085" s="51" t="e">
        <f>VLOOKUP(E1085,#REF!,8,FALSE)</f>
        <v>#REF!</v>
      </c>
      <c r="G1085" s="51" t="e">
        <f>VLOOKUP(E1085,#REF!,9,FALSE)</f>
        <v>#REF!</v>
      </c>
      <c r="H1085" s="52">
        <v>8661</v>
      </c>
      <c r="I1085" s="51" t="s">
        <v>4996</v>
      </c>
      <c r="J1085" s="53">
        <v>5.3120000000000003</v>
      </c>
      <c r="K1085" s="53">
        <v>5.42</v>
      </c>
      <c r="L1085" s="53">
        <v>0</v>
      </c>
      <c r="M1085" s="53">
        <v>0</v>
      </c>
      <c r="N1085" s="53">
        <f t="shared" si="85"/>
        <v>0</v>
      </c>
      <c r="O1085" s="53" t="e">
        <f>VLOOKUP(E1085,#REF!,29,FALSE)</f>
        <v>#REF!</v>
      </c>
      <c r="P1085" s="53" t="e">
        <f t="shared" si="86"/>
        <v>#REF!</v>
      </c>
      <c r="Q1085" s="53">
        <v>0</v>
      </c>
    </row>
    <row r="1086" spans="1:17">
      <c r="A1086" s="51" t="s">
        <v>5380</v>
      </c>
      <c r="B1086" s="51">
        <f t="shared" si="82"/>
        <v>2</v>
      </c>
      <c r="C1086" s="51">
        <f t="shared" si="83"/>
        <v>672</v>
      </c>
      <c r="D1086" s="51" t="s">
        <v>610</v>
      </c>
      <c r="E1086" s="54" t="str">
        <f t="shared" si="84"/>
        <v>027768</v>
      </c>
      <c r="F1086" s="51" t="e">
        <f>VLOOKUP(E1086,#REF!,8,FALSE)</f>
        <v>#REF!</v>
      </c>
      <c r="G1086" s="51" t="e">
        <f>VLOOKUP(E1086,#REF!,9,FALSE)</f>
        <v>#REF!</v>
      </c>
      <c r="H1086" s="52">
        <v>8662</v>
      </c>
      <c r="I1086" s="51" t="s">
        <v>4997</v>
      </c>
      <c r="J1086" s="53">
        <v>14.288</v>
      </c>
      <c r="K1086" s="53">
        <v>14.58</v>
      </c>
      <c r="L1086" s="53">
        <v>0</v>
      </c>
      <c r="M1086" s="53">
        <v>0</v>
      </c>
      <c r="N1086" s="53">
        <f t="shared" si="85"/>
        <v>0</v>
      </c>
      <c r="O1086" s="53" t="e">
        <f>VLOOKUP(E1086,#REF!,29,FALSE)</f>
        <v>#REF!</v>
      </c>
      <c r="P1086" s="53" t="e">
        <f t="shared" si="86"/>
        <v>#REF!</v>
      </c>
      <c r="Q1086" s="53">
        <v>0</v>
      </c>
    </row>
    <row r="1087" spans="1:17">
      <c r="A1087" s="51" t="s">
        <v>5380</v>
      </c>
      <c r="B1087" s="51">
        <f t="shared" si="82"/>
        <v>2</v>
      </c>
      <c r="C1087" s="51">
        <f t="shared" si="83"/>
        <v>672</v>
      </c>
      <c r="D1087" s="51" t="s">
        <v>1024</v>
      </c>
      <c r="E1087" s="54" t="str">
        <f t="shared" si="84"/>
        <v>030289</v>
      </c>
      <c r="F1087" s="51" t="e">
        <f>VLOOKUP(E1087,#REF!,8,FALSE)</f>
        <v>#REF!</v>
      </c>
      <c r="G1087" s="51" t="e">
        <f>VLOOKUP(E1087,#REF!,9,FALSE)</f>
        <v>#REF!</v>
      </c>
      <c r="H1087" s="52">
        <v>20067</v>
      </c>
      <c r="I1087" s="51" t="s">
        <v>4998</v>
      </c>
      <c r="J1087" s="53">
        <v>7.84</v>
      </c>
      <c r="K1087" s="53">
        <v>7</v>
      </c>
      <c r="L1087" s="53">
        <v>6.0479906339285714</v>
      </c>
      <c r="M1087" s="53">
        <v>6.0479906339285714</v>
      </c>
      <c r="N1087" s="53">
        <f t="shared" si="85"/>
        <v>4064.2497060000001</v>
      </c>
      <c r="O1087" s="53" t="e">
        <f>VLOOKUP(E1087,#REF!,29,FALSE)</f>
        <v>#REF!</v>
      </c>
      <c r="P1087" s="53" t="e">
        <f t="shared" si="86"/>
        <v>#REF!</v>
      </c>
      <c r="Q1087" s="53">
        <v>0</v>
      </c>
    </row>
    <row r="1088" spans="1:17">
      <c r="A1088" s="51" t="s">
        <v>5380</v>
      </c>
      <c r="B1088" s="51">
        <f t="shared" si="82"/>
        <v>2</v>
      </c>
      <c r="C1088" s="51">
        <f t="shared" si="83"/>
        <v>672</v>
      </c>
      <c r="D1088" s="51" t="s">
        <v>994</v>
      </c>
      <c r="E1088" s="54" t="str">
        <f t="shared" si="84"/>
        <v>030372</v>
      </c>
      <c r="F1088" s="51" t="e">
        <f>VLOOKUP(E1088,#REF!,8,FALSE)</f>
        <v>#REF!</v>
      </c>
      <c r="G1088" s="51" t="e">
        <f>VLOOKUP(E1088,#REF!,9,FALSE)</f>
        <v>#REF!</v>
      </c>
      <c r="H1088" s="52">
        <v>889184</v>
      </c>
      <c r="I1088" s="51" t="s">
        <v>4999</v>
      </c>
      <c r="J1088" s="53">
        <v>13.01</v>
      </c>
      <c r="K1088" s="53">
        <v>13</v>
      </c>
      <c r="L1088" s="53">
        <v>10.696793421130952</v>
      </c>
      <c r="M1088" s="53">
        <v>10.696793421130952</v>
      </c>
      <c r="N1088" s="53">
        <f t="shared" si="85"/>
        <v>7188.2451789999996</v>
      </c>
      <c r="O1088" s="53" t="e">
        <f>VLOOKUP(E1088,#REF!,29,FALSE)</f>
        <v>#REF!</v>
      </c>
      <c r="P1088" s="53" t="e">
        <f t="shared" si="86"/>
        <v>#REF!</v>
      </c>
      <c r="Q1088" s="53">
        <v>0</v>
      </c>
    </row>
    <row r="1089" spans="1:17">
      <c r="A1089" s="51" t="s">
        <v>5380</v>
      </c>
      <c r="B1089" s="51">
        <f t="shared" si="82"/>
        <v>2</v>
      </c>
      <c r="C1089" s="51">
        <f t="shared" si="83"/>
        <v>672</v>
      </c>
      <c r="D1089" s="51" t="s">
        <v>991</v>
      </c>
      <c r="E1089" s="54" t="str">
        <f t="shared" si="84"/>
        <v>030356</v>
      </c>
      <c r="F1089" s="51" t="e">
        <f>VLOOKUP(E1089,#REF!,8,FALSE)</f>
        <v>#REF!</v>
      </c>
      <c r="G1089" s="51" t="e">
        <f>VLOOKUP(E1089,#REF!,9,FALSE)</f>
        <v>#REF!</v>
      </c>
      <c r="H1089" s="52">
        <v>888953</v>
      </c>
      <c r="I1089" s="51" t="s">
        <v>5000</v>
      </c>
      <c r="J1089" s="53">
        <v>18.03</v>
      </c>
      <c r="K1089" s="53">
        <v>18</v>
      </c>
      <c r="L1089" s="53">
        <v>13.102000800595238</v>
      </c>
      <c r="M1089" s="53">
        <v>13.102000800595238</v>
      </c>
      <c r="N1089" s="53">
        <f t="shared" si="85"/>
        <v>8804.5445380000001</v>
      </c>
      <c r="O1089" s="53" t="e">
        <f>VLOOKUP(E1089,#REF!,29,FALSE)</f>
        <v>#REF!</v>
      </c>
      <c r="P1089" s="53" t="e">
        <f t="shared" si="86"/>
        <v>#REF!</v>
      </c>
      <c r="Q1089" s="53">
        <v>0</v>
      </c>
    </row>
    <row r="1090" spans="1:17">
      <c r="A1090" s="51" t="s">
        <v>5380</v>
      </c>
      <c r="B1090" s="51">
        <f t="shared" si="82"/>
        <v>2</v>
      </c>
      <c r="C1090" s="51">
        <f t="shared" si="83"/>
        <v>672</v>
      </c>
      <c r="D1090" s="51" t="s">
        <v>988</v>
      </c>
      <c r="E1090" s="54" t="str">
        <f t="shared" si="84"/>
        <v>030321</v>
      </c>
      <c r="F1090" s="51" t="e">
        <f>VLOOKUP(E1090,#REF!,8,FALSE)</f>
        <v>#REF!</v>
      </c>
      <c r="G1090" s="51" t="e">
        <f>VLOOKUP(E1090,#REF!,9,FALSE)</f>
        <v>#REF!</v>
      </c>
      <c r="H1090" s="52">
        <v>20022</v>
      </c>
      <c r="I1090" s="51" t="s">
        <v>5001</v>
      </c>
      <c r="J1090" s="53">
        <v>13.95</v>
      </c>
      <c r="K1090" s="53">
        <v>13</v>
      </c>
      <c r="L1090" s="53">
        <v>6.2674744241071423</v>
      </c>
      <c r="M1090" s="53">
        <v>6.2674744241071423</v>
      </c>
      <c r="N1090" s="53">
        <f t="shared" si="85"/>
        <v>4211.7428129999998</v>
      </c>
      <c r="O1090" s="53" t="e">
        <f>VLOOKUP(E1090,#REF!,29,FALSE)</f>
        <v>#REF!</v>
      </c>
      <c r="P1090" s="53" t="e">
        <f t="shared" si="86"/>
        <v>#REF!</v>
      </c>
      <c r="Q1090" s="53">
        <v>0</v>
      </c>
    </row>
    <row r="1091" spans="1:17">
      <c r="A1091" s="51" t="s">
        <v>5380</v>
      </c>
      <c r="B1091" s="51">
        <f t="shared" ref="B1091:B1154" si="87">MONTH(A1091)</f>
        <v>2</v>
      </c>
      <c r="C1091" s="51">
        <f t="shared" ref="C1091:C1154" si="88">VLOOKUP(B1091,T:V,3,FALSE)</f>
        <v>672</v>
      </c>
      <c r="D1091" s="51" t="s">
        <v>916</v>
      </c>
      <c r="E1091" s="54" t="str">
        <f t="shared" ref="E1091:E1154" si="89">RIGHT(LEFT(D1091,16),6)</f>
        <v>030315</v>
      </c>
      <c r="F1091" s="51" t="e">
        <f>VLOOKUP(E1091,#REF!,8,FALSE)</f>
        <v>#REF!</v>
      </c>
      <c r="G1091" s="51" t="e">
        <f>VLOOKUP(E1091,#REF!,9,FALSE)</f>
        <v>#REF!</v>
      </c>
      <c r="H1091" s="52">
        <v>20021</v>
      </c>
      <c r="I1091" s="51" t="s">
        <v>5002</v>
      </c>
      <c r="J1091" s="53">
        <v>5.04</v>
      </c>
      <c r="K1091" s="53">
        <v>5</v>
      </c>
      <c r="L1091" s="53">
        <v>2.9479095208333335</v>
      </c>
      <c r="M1091" s="53">
        <v>2.9479095208333335</v>
      </c>
      <c r="N1091" s="53">
        <f t="shared" ref="N1091:N1154" si="90">M1091*C1091</f>
        <v>1980.9951980000001</v>
      </c>
      <c r="O1091" s="53" t="e">
        <f>VLOOKUP(E1091,#REF!,29,FALSE)</f>
        <v>#REF!</v>
      </c>
      <c r="P1091" s="53" t="e">
        <f t="shared" ref="P1091:P1154" si="91">N1091*O1091</f>
        <v>#REF!</v>
      </c>
      <c r="Q1091" s="53">
        <v>0</v>
      </c>
    </row>
    <row r="1092" spans="1:17">
      <c r="A1092" s="51" t="s">
        <v>5380</v>
      </c>
      <c r="B1092" s="51">
        <f t="shared" si="87"/>
        <v>2</v>
      </c>
      <c r="C1092" s="51">
        <f t="shared" si="88"/>
        <v>672</v>
      </c>
      <c r="D1092" s="51" t="s">
        <v>1491</v>
      </c>
      <c r="E1092" s="54" t="str">
        <f t="shared" si="89"/>
        <v>030734</v>
      </c>
      <c r="F1092" s="51" t="e">
        <f>VLOOKUP(E1092,#REF!,8,FALSE)</f>
        <v>#REF!</v>
      </c>
      <c r="G1092" s="51" t="e">
        <f>VLOOKUP(E1092,#REF!,9,FALSE)</f>
        <v>#REF!</v>
      </c>
      <c r="H1092" s="52">
        <v>893224</v>
      </c>
      <c r="I1092" s="51" t="s">
        <v>5003</v>
      </c>
      <c r="J1092" s="53">
        <v>11.5</v>
      </c>
      <c r="K1092" s="53">
        <v>11.5</v>
      </c>
      <c r="L1092" s="53">
        <v>9.280129738095237</v>
      </c>
      <c r="M1092" s="53">
        <v>9.280129738095237</v>
      </c>
      <c r="N1092" s="53">
        <f t="shared" si="90"/>
        <v>6236.2471839999989</v>
      </c>
      <c r="O1092" s="53" t="e">
        <f>VLOOKUP(E1092,#REF!,29,FALSE)</f>
        <v>#REF!</v>
      </c>
      <c r="P1092" s="53" t="e">
        <f t="shared" si="91"/>
        <v>#REF!</v>
      </c>
      <c r="Q1092" s="53">
        <v>0</v>
      </c>
    </row>
    <row r="1093" spans="1:17">
      <c r="A1093" s="51" t="s">
        <v>5380</v>
      </c>
      <c r="B1093" s="51">
        <f t="shared" si="87"/>
        <v>2</v>
      </c>
      <c r="C1093" s="51">
        <f t="shared" si="88"/>
        <v>672</v>
      </c>
      <c r="D1093" s="51" t="s">
        <v>1584</v>
      </c>
      <c r="E1093" s="54" t="str">
        <f t="shared" si="89"/>
        <v>030894</v>
      </c>
      <c r="F1093" s="51" t="e">
        <f>VLOOKUP(E1093,#REF!,8,FALSE)</f>
        <v>#REF!</v>
      </c>
      <c r="G1093" s="51" t="e">
        <f>VLOOKUP(E1093,#REF!,9,FALSE)</f>
        <v>#REF!</v>
      </c>
      <c r="H1093" s="52">
        <v>889889</v>
      </c>
      <c r="I1093" s="51" t="s">
        <v>5004</v>
      </c>
      <c r="J1093" s="53">
        <v>8</v>
      </c>
      <c r="K1093" s="53">
        <v>8.800001</v>
      </c>
      <c r="L1093" s="53">
        <v>7.2651191354166667</v>
      </c>
      <c r="M1093" s="53">
        <v>7.2651192306547614</v>
      </c>
      <c r="N1093" s="53">
        <f t="shared" si="90"/>
        <v>4882.1601229999997</v>
      </c>
      <c r="O1093" s="53" t="e">
        <f>VLOOKUP(E1093,#REF!,29,FALSE)</f>
        <v>#REF!</v>
      </c>
      <c r="P1093" s="53" t="e">
        <f t="shared" si="91"/>
        <v>#REF!</v>
      </c>
      <c r="Q1093" s="53">
        <v>0</v>
      </c>
    </row>
    <row r="1094" spans="1:17">
      <c r="A1094" s="51" t="s">
        <v>5380</v>
      </c>
      <c r="B1094" s="51">
        <f t="shared" si="87"/>
        <v>2</v>
      </c>
      <c r="C1094" s="51">
        <f t="shared" si="88"/>
        <v>672</v>
      </c>
      <c r="D1094" s="51" t="s">
        <v>3171</v>
      </c>
      <c r="E1094" s="54" t="str">
        <f t="shared" si="89"/>
        <v>031677</v>
      </c>
      <c r="F1094" s="51" t="e">
        <f>VLOOKUP(E1094,#REF!,8,FALSE)</f>
        <v>#REF!</v>
      </c>
      <c r="G1094" s="51" t="e">
        <f>VLOOKUP(E1094,#REF!,9,FALSE)</f>
        <v>#REF!</v>
      </c>
      <c r="H1094" s="52">
        <v>894966</v>
      </c>
      <c r="I1094" s="51" t="s">
        <v>5005</v>
      </c>
      <c r="J1094" s="53">
        <v>0.79</v>
      </c>
      <c r="K1094" s="53">
        <v>0.51</v>
      </c>
      <c r="L1094" s="53">
        <v>0.91150124255952369</v>
      </c>
      <c r="M1094" s="53">
        <v>0.91150124255952369</v>
      </c>
      <c r="N1094" s="53">
        <f t="shared" si="90"/>
        <v>612.52883499999996</v>
      </c>
      <c r="O1094" s="53" t="e">
        <f>VLOOKUP(E1094,#REF!,29,FALSE)</f>
        <v>#REF!</v>
      </c>
      <c r="P1094" s="53" t="e">
        <f t="shared" si="91"/>
        <v>#REF!</v>
      </c>
      <c r="Q1094" s="53">
        <v>0</v>
      </c>
    </row>
    <row r="1095" spans="1:17">
      <c r="A1095" s="51" t="s">
        <v>5380</v>
      </c>
      <c r="B1095" s="51">
        <f t="shared" si="87"/>
        <v>2</v>
      </c>
      <c r="C1095" s="51">
        <f t="shared" si="88"/>
        <v>672</v>
      </c>
      <c r="D1095" s="51" t="s">
        <v>1514</v>
      </c>
      <c r="E1095" s="54" t="str">
        <f t="shared" si="89"/>
        <v>030751</v>
      </c>
      <c r="F1095" s="51" t="e">
        <f>VLOOKUP(E1095,#REF!,8,FALSE)</f>
        <v>#REF!</v>
      </c>
      <c r="G1095" s="51" t="e">
        <f>VLOOKUP(E1095,#REF!,9,FALSE)</f>
        <v>#REF!</v>
      </c>
      <c r="H1095" s="52">
        <v>893363</v>
      </c>
      <c r="I1095" s="51" t="s">
        <v>5006</v>
      </c>
      <c r="J1095" s="53">
        <v>15.5</v>
      </c>
      <c r="K1095" s="53">
        <v>15.5</v>
      </c>
      <c r="L1095" s="53">
        <v>9.0765641726190474</v>
      </c>
      <c r="M1095" s="53">
        <v>9.0765641726190474</v>
      </c>
      <c r="N1095" s="53">
        <f t="shared" si="90"/>
        <v>6099.4511240000002</v>
      </c>
      <c r="O1095" s="53" t="e">
        <f>VLOOKUP(E1095,#REF!,29,FALSE)</f>
        <v>#REF!</v>
      </c>
      <c r="P1095" s="53" t="e">
        <f t="shared" si="91"/>
        <v>#REF!</v>
      </c>
      <c r="Q1095" s="53">
        <v>0</v>
      </c>
    </row>
    <row r="1096" spans="1:17">
      <c r="A1096" s="51" t="s">
        <v>5380</v>
      </c>
      <c r="B1096" s="51">
        <f t="shared" si="87"/>
        <v>2</v>
      </c>
      <c r="C1096" s="51">
        <f t="shared" si="88"/>
        <v>672</v>
      </c>
      <c r="D1096" s="51" t="s">
        <v>237</v>
      </c>
      <c r="E1096" s="54" t="str">
        <f t="shared" si="89"/>
        <v>029461</v>
      </c>
      <c r="F1096" s="51" t="e">
        <f>VLOOKUP(E1096,#REF!,8,FALSE)</f>
        <v>#REF!</v>
      </c>
      <c r="G1096" s="51" t="e">
        <f>VLOOKUP(E1096,#REF!,9,FALSE)</f>
        <v>#REF!</v>
      </c>
      <c r="H1096" s="52">
        <v>8238</v>
      </c>
      <c r="I1096" s="51" t="s">
        <v>238</v>
      </c>
      <c r="J1096" s="53">
        <v>17.600000000000001</v>
      </c>
      <c r="K1096" s="53">
        <v>8.0000040000000006</v>
      </c>
      <c r="L1096" s="53">
        <v>0</v>
      </c>
      <c r="M1096" s="53">
        <v>0</v>
      </c>
      <c r="N1096" s="53">
        <f t="shared" si="90"/>
        <v>0</v>
      </c>
      <c r="O1096" s="53" t="e">
        <f>VLOOKUP(E1096,#REF!,29,FALSE)</f>
        <v>#REF!</v>
      </c>
      <c r="P1096" s="53" t="e">
        <f t="shared" si="91"/>
        <v>#REF!</v>
      </c>
      <c r="Q1096" s="53">
        <v>0</v>
      </c>
    </row>
    <row r="1097" spans="1:17">
      <c r="A1097" s="51" t="s">
        <v>5380</v>
      </c>
      <c r="B1097" s="51">
        <f t="shared" si="87"/>
        <v>2</v>
      </c>
      <c r="C1097" s="51">
        <f t="shared" si="88"/>
        <v>672</v>
      </c>
      <c r="D1097" s="51" t="s">
        <v>1278</v>
      </c>
      <c r="E1097" s="54" t="str">
        <f t="shared" si="89"/>
        <v>030642</v>
      </c>
      <c r="F1097" s="51" t="e">
        <f>VLOOKUP(E1097,#REF!,8,FALSE)</f>
        <v>#REF!</v>
      </c>
      <c r="G1097" s="51" t="e">
        <f>VLOOKUP(E1097,#REF!,9,FALSE)</f>
        <v>#REF!</v>
      </c>
      <c r="H1097" s="52">
        <v>895103</v>
      </c>
      <c r="I1097" s="51" t="s">
        <v>5007</v>
      </c>
      <c r="J1097" s="53">
        <v>17.11</v>
      </c>
      <c r="K1097" s="53">
        <v>16.5</v>
      </c>
      <c r="L1097" s="53">
        <v>14.415567319940475</v>
      </c>
      <c r="M1097" s="53">
        <v>14.415567319940475</v>
      </c>
      <c r="N1097" s="53">
        <f t="shared" si="90"/>
        <v>9687.2612389999995</v>
      </c>
      <c r="O1097" s="53" t="e">
        <f>VLOOKUP(E1097,#REF!,29,FALSE)</f>
        <v>#REF!</v>
      </c>
      <c r="P1097" s="53" t="e">
        <f t="shared" si="91"/>
        <v>#REF!</v>
      </c>
      <c r="Q1097" s="53">
        <v>0</v>
      </c>
    </row>
    <row r="1098" spans="1:17">
      <c r="A1098" s="51" t="s">
        <v>5380</v>
      </c>
      <c r="B1098" s="51">
        <f t="shared" si="87"/>
        <v>2</v>
      </c>
      <c r="C1098" s="51">
        <f t="shared" si="88"/>
        <v>672</v>
      </c>
      <c r="D1098" s="51" t="s">
        <v>660</v>
      </c>
      <c r="E1098" s="54" t="str">
        <f t="shared" si="89"/>
        <v>030199</v>
      </c>
      <c r="F1098" s="51" t="e">
        <f>VLOOKUP(E1098,#REF!,8,FALSE)</f>
        <v>#REF!</v>
      </c>
      <c r="G1098" s="51" t="e">
        <f>VLOOKUP(E1098,#REF!,9,FALSE)</f>
        <v>#REF!</v>
      </c>
      <c r="H1098" s="52">
        <v>8647</v>
      </c>
      <c r="I1098" s="51" t="s">
        <v>5008</v>
      </c>
      <c r="J1098" s="53">
        <v>27</v>
      </c>
      <c r="K1098" s="53">
        <v>19</v>
      </c>
      <c r="L1098" s="53">
        <v>0</v>
      </c>
      <c r="M1098" s="53">
        <v>0</v>
      </c>
      <c r="N1098" s="53">
        <f t="shared" si="90"/>
        <v>0</v>
      </c>
      <c r="O1098" s="53" t="e">
        <f>VLOOKUP(E1098,#REF!,29,FALSE)</f>
        <v>#REF!</v>
      </c>
      <c r="P1098" s="53" t="e">
        <f t="shared" si="91"/>
        <v>#REF!</v>
      </c>
      <c r="Q1098" s="53">
        <v>0</v>
      </c>
    </row>
    <row r="1099" spans="1:17">
      <c r="A1099" s="51" t="s">
        <v>5380</v>
      </c>
      <c r="B1099" s="51">
        <f t="shared" si="87"/>
        <v>2</v>
      </c>
      <c r="C1099" s="51">
        <f t="shared" si="88"/>
        <v>672</v>
      </c>
      <c r="D1099" s="51" t="s">
        <v>1949</v>
      </c>
      <c r="E1099" s="54" t="str">
        <f t="shared" si="89"/>
        <v>031485</v>
      </c>
      <c r="F1099" s="51" t="e">
        <f>VLOOKUP(E1099,#REF!,8,FALSE)</f>
        <v>#REF!</v>
      </c>
      <c r="G1099" s="51" t="e">
        <f>VLOOKUP(E1099,#REF!,9,FALSE)</f>
        <v>#REF!</v>
      </c>
      <c r="H1099" s="52">
        <v>895301</v>
      </c>
      <c r="I1099" s="51" t="s">
        <v>1950</v>
      </c>
      <c r="J1099" s="53">
        <v>14.6</v>
      </c>
      <c r="K1099" s="53">
        <v>13.499997</v>
      </c>
      <c r="L1099" s="53">
        <v>9.8481997455357142</v>
      </c>
      <c r="M1099" s="53">
        <v>9.8481997663690475</v>
      </c>
      <c r="N1099" s="53">
        <f t="shared" si="90"/>
        <v>6617.9902430000002</v>
      </c>
      <c r="O1099" s="53" t="e">
        <f>VLOOKUP(E1099,#REF!,29,FALSE)</f>
        <v>#REF!</v>
      </c>
      <c r="P1099" s="53" t="e">
        <f t="shared" si="91"/>
        <v>#REF!</v>
      </c>
      <c r="Q1099" s="53">
        <v>0</v>
      </c>
    </row>
    <row r="1100" spans="1:17">
      <c r="A1100" s="51" t="s">
        <v>5380</v>
      </c>
      <c r="B1100" s="51">
        <f t="shared" si="87"/>
        <v>2</v>
      </c>
      <c r="C1100" s="51">
        <f t="shared" si="88"/>
        <v>672</v>
      </c>
      <c r="D1100" s="51" t="s">
        <v>1947</v>
      </c>
      <c r="E1100" s="54" t="str">
        <f t="shared" si="89"/>
        <v>031483</v>
      </c>
      <c r="F1100" s="51" t="e">
        <f>VLOOKUP(E1100,#REF!,8,FALSE)</f>
        <v>#REF!</v>
      </c>
      <c r="G1100" s="51" t="e">
        <f>VLOOKUP(E1100,#REF!,9,FALSE)</f>
        <v>#REF!</v>
      </c>
      <c r="H1100" s="52">
        <v>895302</v>
      </c>
      <c r="I1100" s="51" t="s">
        <v>1948</v>
      </c>
      <c r="J1100" s="53">
        <v>13.9</v>
      </c>
      <c r="K1100" s="53">
        <v>13.000004000000001</v>
      </c>
      <c r="L1100" s="53">
        <v>9.4484647693452395</v>
      </c>
      <c r="M1100" s="53">
        <v>9.4484646309523814</v>
      </c>
      <c r="N1100" s="53">
        <f t="shared" si="90"/>
        <v>6349.3682320000007</v>
      </c>
      <c r="O1100" s="53" t="e">
        <f>VLOOKUP(E1100,#REF!,29,FALSE)</f>
        <v>#REF!</v>
      </c>
      <c r="P1100" s="53" t="e">
        <f t="shared" si="91"/>
        <v>#REF!</v>
      </c>
      <c r="Q1100" s="53">
        <v>1.3839285797768667E-7</v>
      </c>
    </row>
    <row r="1101" spans="1:17">
      <c r="A1101" s="51" t="s">
        <v>5380</v>
      </c>
      <c r="B1101" s="51">
        <f t="shared" si="87"/>
        <v>2</v>
      </c>
      <c r="C1101" s="51">
        <f t="shared" si="88"/>
        <v>672</v>
      </c>
      <c r="D1101" s="51" t="s">
        <v>1955</v>
      </c>
      <c r="E1101" s="54" t="str">
        <f t="shared" si="89"/>
        <v>031484</v>
      </c>
      <c r="F1101" s="51" t="e">
        <f>VLOOKUP(E1101,#REF!,8,FALSE)</f>
        <v>#REF!</v>
      </c>
      <c r="G1101" s="51" t="e">
        <f>VLOOKUP(E1101,#REF!,9,FALSE)</f>
        <v>#REF!</v>
      </c>
      <c r="H1101" s="52">
        <v>896908</v>
      </c>
      <c r="I1101" s="51" t="s">
        <v>1956</v>
      </c>
      <c r="J1101" s="53">
        <v>8.1</v>
      </c>
      <c r="K1101" s="53">
        <v>7.6000009999999998</v>
      </c>
      <c r="L1101" s="53">
        <v>5.9821630580357139</v>
      </c>
      <c r="M1101" s="53">
        <v>5.9821630059523807</v>
      </c>
      <c r="N1101" s="53">
        <f t="shared" si="90"/>
        <v>4020.0135399999999</v>
      </c>
      <c r="O1101" s="53" t="e">
        <f>VLOOKUP(E1101,#REF!,29,FALSE)</f>
        <v>#REF!</v>
      </c>
      <c r="P1101" s="53" t="e">
        <f t="shared" si="91"/>
        <v>#REF!</v>
      </c>
      <c r="Q1101" s="53">
        <v>5.2083333371012403E-8</v>
      </c>
    </row>
    <row r="1102" spans="1:17">
      <c r="A1102" s="51" t="s">
        <v>5380</v>
      </c>
      <c r="B1102" s="51">
        <f t="shared" si="87"/>
        <v>2</v>
      </c>
      <c r="C1102" s="51">
        <f t="shared" si="88"/>
        <v>672</v>
      </c>
      <c r="D1102" s="51" t="s">
        <v>2366</v>
      </c>
      <c r="E1102" s="54" t="str">
        <f t="shared" si="89"/>
        <v>031813</v>
      </c>
      <c r="F1102" s="51" t="e">
        <f>VLOOKUP(E1102,#REF!,8,FALSE)</f>
        <v>#REF!</v>
      </c>
      <c r="G1102" s="51" t="e">
        <f>VLOOKUP(E1102,#REF!,9,FALSE)</f>
        <v>#REF!</v>
      </c>
      <c r="H1102" s="52">
        <v>899705</v>
      </c>
      <c r="I1102" s="51" t="s">
        <v>2367</v>
      </c>
      <c r="J1102" s="53">
        <v>9.6999999999999993</v>
      </c>
      <c r="K1102" s="53">
        <v>8.8235740000000007</v>
      </c>
      <c r="L1102" s="53">
        <v>6.1837284880952375</v>
      </c>
      <c r="M1102" s="53">
        <v>6.1837284345238102</v>
      </c>
      <c r="N1102" s="53">
        <f t="shared" si="90"/>
        <v>4155.4655080000002</v>
      </c>
      <c r="O1102" s="53" t="e">
        <f>VLOOKUP(E1102,#REF!,29,FALSE)</f>
        <v>#REF!</v>
      </c>
      <c r="P1102" s="53" t="e">
        <f t="shared" si="91"/>
        <v>#REF!</v>
      </c>
      <c r="Q1102" s="53">
        <v>5.3571427759466348E-8</v>
      </c>
    </row>
    <row r="1103" spans="1:17">
      <c r="A1103" s="51" t="s">
        <v>5380</v>
      </c>
      <c r="B1103" s="51">
        <f t="shared" si="87"/>
        <v>2</v>
      </c>
      <c r="C1103" s="51">
        <f t="shared" si="88"/>
        <v>672</v>
      </c>
      <c r="D1103" s="51" t="s">
        <v>2368</v>
      </c>
      <c r="E1103" s="54" t="str">
        <f t="shared" si="89"/>
        <v>031814</v>
      </c>
      <c r="F1103" s="51" t="e">
        <f>VLOOKUP(E1103,#REF!,8,FALSE)</f>
        <v>#REF!</v>
      </c>
      <c r="G1103" s="51" t="e">
        <f>VLOOKUP(E1103,#REF!,9,FALSE)</f>
        <v>#REF!</v>
      </c>
      <c r="H1103" s="52">
        <v>900173</v>
      </c>
      <c r="I1103" s="51" t="s">
        <v>2369</v>
      </c>
      <c r="J1103" s="53">
        <v>13.2</v>
      </c>
      <c r="K1103" s="53">
        <v>11.545743</v>
      </c>
      <c r="L1103" s="53">
        <v>8.9297391413690477</v>
      </c>
      <c r="M1103" s="53">
        <v>8.9297392142857142</v>
      </c>
      <c r="N1103" s="53">
        <f t="shared" si="90"/>
        <v>6000.7847519999996</v>
      </c>
      <c r="O1103" s="53" t="e">
        <f>VLOOKUP(E1103,#REF!,29,FALSE)</f>
        <v>#REF!</v>
      </c>
      <c r="P1103" s="53" t="e">
        <f t="shared" si="91"/>
        <v>#REF!</v>
      </c>
      <c r="Q1103" s="53">
        <v>0</v>
      </c>
    </row>
    <row r="1104" spans="1:17">
      <c r="A1104" s="51" t="s">
        <v>5380</v>
      </c>
      <c r="B1104" s="51">
        <f t="shared" si="87"/>
        <v>2</v>
      </c>
      <c r="C1104" s="51">
        <f t="shared" si="88"/>
        <v>672</v>
      </c>
      <c r="D1104" s="51" t="s">
        <v>1953</v>
      </c>
      <c r="E1104" s="54" t="str">
        <f t="shared" si="89"/>
        <v>031482</v>
      </c>
      <c r="F1104" s="51" t="e">
        <f>VLOOKUP(E1104,#REF!,8,FALSE)</f>
        <v>#REF!</v>
      </c>
      <c r="G1104" s="51" t="e">
        <f>VLOOKUP(E1104,#REF!,9,FALSE)</f>
        <v>#REF!</v>
      </c>
      <c r="H1104" s="52">
        <v>895304</v>
      </c>
      <c r="I1104" s="51" t="s">
        <v>1954</v>
      </c>
      <c r="J1104" s="53">
        <v>9.1</v>
      </c>
      <c r="K1104" s="53">
        <v>7.9499300000000002</v>
      </c>
      <c r="L1104" s="53">
        <v>7.10253378125</v>
      </c>
      <c r="M1104" s="53">
        <v>7.1025338154761899</v>
      </c>
      <c r="N1104" s="53">
        <f t="shared" si="90"/>
        <v>4772.9027239999996</v>
      </c>
      <c r="O1104" s="53" t="e">
        <f>VLOOKUP(E1104,#REF!,29,FALSE)</f>
        <v>#REF!</v>
      </c>
      <c r="P1104" s="53" t="e">
        <f t="shared" si="91"/>
        <v>#REF!</v>
      </c>
      <c r="Q1104" s="53">
        <v>0</v>
      </c>
    </row>
    <row r="1105" spans="1:17">
      <c r="A1105" s="51" t="s">
        <v>5380</v>
      </c>
      <c r="B1105" s="51">
        <f t="shared" si="87"/>
        <v>2</v>
      </c>
      <c r="C1105" s="51">
        <f t="shared" si="88"/>
        <v>672</v>
      </c>
      <c r="D1105" s="51" t="s">
        <v>2364</v>
      </c>
      <c r="E1105" s="54" t="str">
        <f t="shared" si="89"/>
        <v>031815</v>
      </c>
      <c r="F1105" s="51" t="e">
        <f>VLOOKUP(E1105,#REF!,8,FALSE)</f>
        <v>#REF!</v>
      </c>
      <c r="G1105" s="51" t="e">
        <f>VLOOKUP(E1105,#REF!,9,FALSE)</f>
        <v>#REF!</v>
      </c>
      <c r="H1105" s="52">
        <v>899727</v>
      </c>
      <c r="I1105" s="51" t="s">
        <v>2365</v>
      </c>
      <c r="J1105" s="53">
        <v>11</v>
      </c>
      <c r="K1105" s="53">
        <v>10.043856</v>
      </c>
      <c r="L1105" s="53">
        <v>7.3880956101190476</v>
      </c>
      <c r="M1105" s="53">
        <v>7.388095715773809</v>
      </c>
      <c r="N1105" s="53">
        <f t="shared" si="90"/>
        <v>4964.8003209999997</v>
      </c>
      <c r="O1105" s="53" t="e">
        <f>VLOOKUP(E1105,#REF!,29,FALSE)</f>
        <v>#REF!</v>
      </c>
      <c r="P1105" s="53" t="e">
        <f t="shared" si="91"/>
        <v>#REF!</v>
      </c>
      <c r="Q1105" s="53">
        <v>0</v>
      </c>
    </row>
    <row r="1106" spans="1:17">
      <c r="A1106" s="51" t="s">
        <v>5380</v>
      </c>
      <c r="B1106" s="51">
        <f t="shared" si="87"/>
        <v>2</v>
      </c>
      <c r="C1106" s="51">
        <f t="shared" si="88"/>
        <v>672</v>
      </c>
      <c r="D1106" s="51" t="s">
        <v>2362</v>
      </c>
      <c r="E1106" s="54" t="str">
        <f t="shared" si="89"/>
        <v>031816</v>
      </c>
      <c r="F1106" s="51" t="e">
        <f>VLOOKUP(E1106,#REF!,8,FALSE)</f>
        <v>#REF!</v>
      </c>
      <c r="G1106" s="51" t="e">
        <f>VLOOKUP(E1106,#REF!,9,FALSE)</f>
        <v>#REF!</v>
      </c>
      <c r="H1106" s="52">
        <v>900175</v>
      </c>
      <c r="I1106" s="51" t="s">
        <v>2363</v>
      </c>
      <c r="J1106" s="53">
        <v>9.5</v>
      </c>
      <c r="K1106" s="53">
        <v>8.7297049999999992</v>
      </c>
      <c r="L1106" s="53">
        <v>6.3307061205357149</v>
      </c>
      <c r="M1106" s="53">
        <v>6.3307062127976197</v>
      </c>
      <c r="N1106" s="53">
        <f t="shared" si="90"/>
        <v>4254.2345750000004</v>
      </c>
      <c r="O1106" s="53" t="e">
        <f>VLOOKUP(E1106,#REF!,29,FALSE)</f>
        <v>#REF!</v>
      </c>
      <c r="P1106" s="53" t="e">
        <f t="shared" si="91"/>
        <v>#REF!</v>
      </c>
      <c r="Q1106" s="53">
        <v>0</v>
      </c>
    </row>
    <row r="1107" spans="1:17">
      <c r="A1107" s="51" t="s">
        <v>5380</v>
      </c>
      <c r="B1107" s="51">
        <f t="shared" si="87"/>
        <v>2</v>
      </c>
      <c r="C1107" s="51">
        <f t="shared" si="88"/>
        <v>672</v>
      </c>
      <c r="D1107" s="51" t="s">
        <v>2360</v>
      </c>
      <c r="E1107" s="54" t="str">
        <f t="shared" si="89"/>
        <v>031817</v>
      </c>
      <c r="F1107" s="51" t="e">
        <f>VLOOKUP(E1107,#REF!,8,FALSE)</f>
        <v>#REF!</v>
      </c>
      <c r="G1107" s="51" t="e">
        <f>VLOOKUP(E1107,#REF!,9,FALSE)</f>
        <v>#REF!</v>
      </c>
      <c r="H1107" s="52">
        <v>900736</v>
      </c>
      <c r="I1107" s="51" t="s">
        <v>2361</v>
      </c>
      <c r="J1107" s="53">
        <v>10.199999999999999</v>
      </c>
      <c r="K1107" s="53">
        <v>9.1000010000000007</v>
      </c>
      <c r="L1107" s="53">
        <v>6.9738715967261911</v>
      </c>
      <c r="M1107" s="53">
        <v>6.9738715952380952</v>
      </c>
      <c r="N1107" s="53">
        <f t="shared" si="90"/>
        <v>4686.4417119999998</v>
      </c>
      <c r="O1107" s="53" t="e">
        <f>VLOOKUP(E1107,#REF!,29,FALSE)</f>
        <v>#REF!</v>
      </c>
      <c r="P1107" s="53" t="e">
        <f t="shared" si="91"/>
        <v>#REF!</v>
      </c>
      <c r="Q1107" s="53">
        <v>1.4880957418686842E-9</v>
      </c>
    </row>
    <row r="1108" spans="1:17">
      <c r="A1108" s="51" t="s">
        <v>5380</v>
      </c>
      <c r="B1108" s="51">
        <f t="shared" si="87"/>
        <v>2</v>
      </c>
      <c r="C1108" s="51">
        <f t="shared" si="88"/>
        <v>672</v>
      </c>
      <c r="D1108" s="51" t="s">
        <v>2668</v>
      </c>
      <c r="E1108" s="54" t="str">
        <f t="shared" si="89"/>
        <v>030094</v>
      </c>
      <c r="F1108" s="51" t="e">
        <f>VLOOKUP(E1108,#REF!,8,FALSE)</f>
        <v>#REF!</v>
      </c>
      <c r="G1108" s="51" t="e">
        <f>VLOOKUP(E1108,#REF!,9,FALSE)</f>
        <v>#REF!</v>
      </c>
      <c r="H1108" s="52">
        <v>8686</v>
      </c>
      <c r="I1108" s="51" t="s">
        <v>2667</v>
      </c>
      <c r="J1108" s="53">
        <v>17.899999999999999</v>
      </c>
      <c r="K1108" s="53">
        <v>9.3000039999999995</v>
      </c>
      <c r="L1108" s="53">
        <v>6.9613095238095234E-6</v>
      </c>
      <c r="M1108" s="53">
        <v>0</v>
      </c>
      <c r="N1108" s="53">
        <f t="shared" si="90"/>
        <v>0</v>
      </c>
      <c r="O1108" s="53" t="e">
        <f>VLOOKUP(E1108,#REF!,29,FALSE)</f>
        <v>#REF!</v>
      </c>
      <c r="P1108" s="53" t="e">
        <f t="shared" si="91"/>
        <v>#REF!</v>
      </c>
      <c r="Q1108" s="53">
        <v>6.9613095238095234E-6</v>
      </c>
    </row>
    <row r="1109" spans="1:17">
      <c r="A1109" s="51" t="s">
        <v>5380</v>
      </c>
      <c r="B1109" s="51">
        <f t="shared" si="87"/>
        <v>2</v>
      </c>
      <c r="C1109" s="51">
        <f t="shared" si="88"/>
        <v>672</v>
      </c>
      <c r="D1109" s="51" t="s">
        <v>2448</v>
      </c>
      <c r="E1109" s="54" t="str">
        <f t="shared" si="89"/>
        <v>032320</v>
      </c>
      <c r="F1109" s="51" t="e">
        <f>VLOOKUP(E1109,#REF!,8,FALSE)</f>
        <v>#REF!</v>
      </c>
      <c r="G1109" s="51" t="e">
        <f>VLOOKUP(E1109,#REF!,9,FALSE)</f>
        <v>#REF!</v>
      </c>
      <c r="H1109" s="52">
        <v>909384</v>
      </c>
      <c r="I1109" s="51" t="s">
        <v>5009</v>
      </c>
      <c r="J1109" s="53">
        <v>8.4</v>
      </c>
      <c r="K1109" s="53">
        <v>8.4</v>
      </c>
      <c r="L1109" s="53">
        <v>5.8868052782738101</v>
      </c>
      <c r="M1109" s="53">
        <v>5.8868052782738101</v>
      </c>
      <c r="N1109" s="53">
        <f t="shared" si="90"/>
        <v>3955.9331470000002</v>
      </c>
      <c r="O1109" s="53" t="e">
        <f>VLOOKUP(E1109,#REF!,29,FALSE)</f>
        <v>#REF!</v>
      </c>
      <c r="P1109" s="53" t="e">
        <f t="shared" si="91"/>
        <v>#REF!</v>
      </c>
      <c r="Q1109" s="53">
        <v>0</v>
      </c>
    </row>
    <row r="1110" spans="1:17">
      <c r="A1110" s="51" t="s">
        <v>5380</v>
      </c>
      <c r="B1110" s="51">
        <f t="shared" si="87"/>
        <v>2</v>
      </c>
      <c r="C1110" s="51">
        <f t="shared" si="88"/>
        <v>672</v>
      </c>
      <c r="D1110" s="51" t="s">
        <v>2457</v>
      </c>
      <c r="E1110" s="54" t="str">
        <f t="shared" si="89"/>
        <v>032322</v>
      </c>
      <c r="F1110" s="51" t="e">
        <f>VLOOKUP(E1110,#REF!,8,FALSE)</f>
        <v>#REF!</v>
      </c>
      <c r="G1110" s="51" t="e">
        <f>VLOOKUP(E1110,#REF!,9,FALSE)</f>
        <v>#REF!</v>
      </c>
      <c r="H1110" s="52">
        <v>909832</v>
      </c>
      <c r="I1110" s="51" t="s">
        <v>5010</v>
      </c>
      <c r="J1110" s="53">
        <v>8.4</v>
      </c>
      <c r="K1110" s="53">
        <v>8.4</v>
      </c>
      <c r="L1110" s="53">
        <v>5.6883318110119045</v>
      </c>
      <c r="M1110" s="53">
        <v>5.6883318110119045</v>
      </c>
      <c r="N1110" s="53">
        <f t="shared" si="90"/>
        <v>3822.5589769999997</v>
      </c>
      <c r="O1110" s="53" t="e">
        <f>VLOOKUP(E1110,#REF!,29,FALSE)</f>
        <v>#REF!</v>
      </c>
      <c r="P1110" s="53" t="e">
        <f t="shared" si="91"/>
        <v>#REF!</v>
      </c>
      <c r="Q1110" s="53">
        <v>0</v>
      </c>
    </row>
    <row r="1111" spans="1:17">
      <c r="A1111" s="51" t="s">
        <v>5380</v>
      </c>
      <c r="B1111" s="51">
        <f t="shared" si="87"/>
        <v>2</v>
      </c>
      <c r="C1111" s="51">
        <f t="shared" si="88"/>
        <v>672</v>
      </c>
      <c r="D1111" s="51" t="s">
        <v>2442</v>
      </c>
      <c r="E1111" s="54" t="str">
        <f t="shared" si="89"/>
        <v>032316</v>
      </c>
      <c r="F1111" s="51" t="e">
        <f>VLOOKUP(E1111,#REF!,8,FALSE)</f>
        <v>#REF!</v>
      </c>
      <c r="G1111" s="51" t="e">
        <f>VLOOKUP(E1111,#REF!,9,FALSE)</f>
        <v>#REF!</v>
      </c>
      <c r="H1111" s="52">
        <v>909288</v>
      </c>
      <c r="I1111" s="51" t="s">
        <v>5011</v>
      </c>
      <c r="J1111" s="53">
        <v>8.4</v>
      </c>
      <c r="K1111" s="53">
        <v>8.4</v>
      </c>
      <c r="L1111" s="53">
        <v>5.9793977857142853</v>
      </c>
      <c r="M1111" s="53">
        <v>5.9793977857142853</v>
      </c>
      <c r="N1111" s="53">
        <f t="shared" si="90"/>
        <v>4018.1553119999999</v>
      </c>
      <c r="O1111" s="53" t="e">
        <f>VLOOKUP(E1111,#REF!,29,FALSE)</f>
        <v>#REF!</v>
      </c>
      <c r="P1111" s="53" t="e">
        <f t="shared" si="91"/>
        <v>#REF!</v>
      </c>
      <c r="Q1111" s="53">
        <v>0</v>
      </c>
    </row>
    <row r="1112" spans="1:17">
      <c r="A1112" s="51" t="s">
        <v>5380</v>
      </c>
      <c r="B1112" s="51">
        <f t="shared" si="87"/>
        <v>2</v>
      </c>
      <c r="C1112" s="51">
        <f t="shared" si="88"/>
        <v>672</v>
      </c>
      <c r="D1112" s="51" t="s">
        <v>2440</v>
      </c>
      <c r="E1112" s="54" t="str">
        <f t="shared" si="89"/>
        <v>032317</v>
      </c>
      <c r="F1112" s="51" t="e">
        <f>VLOOKUP(E1112,#REF!,8,FALSE)</f>
        <v>#REF!</v>
      </c>
      <c r="G1112" s="51" t="e">
        <f>VLOOKUP(E1112,#REF!,9,FALSE)</f>
        <v>#REF!</v>
      </c>
      <c r="H1112" s="52">
        <v>909306</v>
      </c>
      <c r="I1112" s="51" t="s">
        <v>5012</v>
      </c>
      <c r="J1112" s="53">
        <v>8.4</v>
      </c>
      <c r="K1112" s="53">
        <v>8.4</v>
      </c>
      <c r="L1112" s="53">
        <v>6.073874745535714</v>
      </c>
      <c r="M1112" s="53">
        <v>6.073874745535714</v>
      </c>
      <c r="N1112" s="53">
        <f t="shared" si="90"/>
        <v>4081.6438289999996</v>
      </c>
      <c r="O1112" s="53" t="e">
        <f>VLOOKUP(E1112,#REF!,29,FALSE)</f>
        <v>#REF!</v>
      </c>
      <c r="P1112" s="53" t="e">
        <f t="shared" si="91"/>
        <v>#REF!</v>
      </c>
      <c r="Q1112" s="53">
        <v>0</v>
      </c>
    </row>
    <row r="1113" spans="1:17">
      <c r="A1113" s="51" t="s">
        <v>5380</v>
      </c>
      <c r="B1113" s="51">
        <f t="shared" si="87"/>
        <v>2</v>
      </c>
      <c r="C1113" s="51">
        <f t="shared" si="88"/>
        <v>672</v>
      </c>
      <c r="D1113" s="51" t="s">
        <v>2444</v>
      </c>
      <c r="E1113" s="54" t="str">
        <f t="shared" si="89"/>
        <v>032318</v>
      </c>
      <c r="F1113" s="51" t="e">
        <f>VLOOKUP(E1113,#REF!,8,FALSE)</f>
        <v>#REF!</v>
      </c>
      <c r="G1113" s="51" t="e">
        <f>VLOOKUP(E1113,#REF!,9,FALSE)</f>
        <v>#REF!</v>
      </c>
      <c r="H1113" s="52">
        <v>909289</v>
      </c>
      <c r="I1113" s="51" t="s">
        <v>5013</v>
      </c>
      <c r="J1113" s="53">
        <v>8.4</v>
      </c>
      <c r="K1113" s="53">
        <v>8.4</v>
      </c>
      <c r="L1113" s="53">
        <v>6.1083203065476184</v>
      </c>
      <c r="M1113" s="53">
        <v>6.1083203065476184</v>
      </c>
      <c r="N1113" s="53">
        <f t="shared" si="90"/>
        <v>4104.7912459999998</v>
      </c>
      <c r="O1113" s="53" t="e">
        <f>VLOOKUP(E1113,#REF!,29,FALSE)</f>
        <v>#REF!</v>
      </c>
      <c r="P1113" s="53" t="e">
        <f t="shared" si="91"/>
        <v>#REF!</v>
      </c>
      <c r="Q1113" s="53">
        <v>0</v>
      </c>
    </row>
    <row r="1114" spans="1:17">
      <c r="A1114" s="51" t="s">
        <v>5380</v>
      </c>
      <c r="B1114" s="51">
        <f t="shared" si="87"/>
        <v>2</v>
      </c>
      <c r="C1114" s="51">
        <f t="shared" si="88"/>
        <v>672</v>
      </c>
      <c r="D1114" s="51" t="s">
        <v>2446</v>
      </c>
      <c r="E1114" s="54" t="str">
        <f t="shared" si="89"/>
        <v>032319</v>
      </c>
      <c r="F1114" s="51" t="e">
        <f>VLOOKUP(E1114,#REF!,8,FALSE)</f>
        <v>#REF!</v>
      </c>
      <c r="G1114" s="51" t="e">
        <f>VLOOKUP(E1114,#REF!,9,FALSE)</f>
        <v>#REF!</v>
      </c>
      <c r="H1114" s="52">
        <v>909833</v>
      </c>
      <c r="I1114" s="51" t="s">
        <v>5014</v>
      </c>
      <c r="J1114" s="53">
        <v>8.4</v>
      </c>
      <c r="K1114" s="53">
        <v>8.4</v>
      </c>
      <c r="L1114" s="53">
        <v>6.0632535282738091</v>
      </c>
      <c r="M1114" s="53">
        <v>6.0632535282738091</v>
      </c>
      <c r="N1114" s="53">
        <f t="shared" si="90"/>
        <v>4074.5063709999999</v>
      </c>
      <c r="O1114" s="53" t="e">
        <f>VLOOKUP(E1114,#REF!,29,FALSE)</f>
        <v>#REF!</v>
      </c>
      <c r="P1114" s="53" t="e">
        <f t="shared" si="91"/>
        <v>#REF!</v>
      </c>
      <c r="Q1114" s="53">
        <v>0</v>
      </c>
    </row>
    <row r="1115" spans="1:17">
      <c r="A1115" s="51" t="s">
        <v>5380</v>
      </c>
      <c r="B1115" s="51">
        <f t="shared" si="87"/>
        <v>2</v>
      </c>
      <c r="C1115" s="51">
        <f t="shared" si="88"/>
        <v>672</v>
      </c>
      <c r="D1115" s="51" t="s">
        <v>2450</v>
      </c>
      <c r="E1115" s="54" t="str">
        <f t="shared" si="89"/>
        <v>032321</v>
      </c>
      <c r="F1115" s="51" t="e">
        <f>VLOOKUP(E1115,#REF!,8,FALSE)</f>
        <v>#REF!</v>
      </c>
      <c r="G1115" s="51" t="e">
        <f>VLOOKUP(E1115,#REF!,9,FALSE)</f>
        <v>#REF!</v>
      </c>
      <c r="H1115" s="52">
        <v>909385</v>
      </c>
      <c r="I1115" s="51" t="s">
        <v>5015</v>
      </c>
      <c r="J1115" s="53">
        <v>8.4</v>
      </c>
      <c r="K1115" s="53">
        <v>8.4</v>
      </c>
      <c r="L1115" s="53">
        <v>6.1429865863095241</v>
      </c>
      <c r="M1115" s="53">
        <v>6.1429865863095241</v>
      </c>
      <c r="N1115" s="53">
        <f t="shared" si="90"/>
        <v>4128.0869860000003</v>
      </c>
      <c r="O1115" s="53" t="e">
        <f>VLOOKUP(E1115,#REF!,29,FALSE)</f>
        <v>#REF!</v>
      </c>
      <c r="P1115" s="53" t="e">
        <f t="shared" si="91"/>
        <v>#REF!</v>
      </c>
      <c r="Q1115" s="53">
        <v>0</v>
      </c>
    </row>
    <row r="1116" spans="1:17">
      <c r="A1116" s="51" t="s">
        <v>5380</v>
      </c>
      <c r="B1116" s="51">
        <f t="shared" si="87"/>
        <v>2</v>
      </c>
      <c r="C1116" s="51">
        <f t="shared" si="88"/>
        <v>672</v>
      </c>
      <c r="D1116" s="51" t="s">
        <v>2665</v>
      </c>
      <c r="E1116" s="54" t="str">
        <f t="shared" si="89"/>
        <v>028112</v>
      </c>
      <c r="F1116" s="51" t="e">
        <f>VLOOKUP(E1116,#REF!,8,FALSE)</f>
        <v>#REF!</v>
      </c>
      <c r="G1116" s="51" t="e">
        <f>VLOOKUP(E1116,#REF!,9,FALSE)</f>
        <v>#REF!</v>
      </c>
      <c r="H1116" s="52">
        <v>545</v>
      </c>
      <c r="I1116" s="51" t="s">
        <v>5016</v>
      </c>
      <c r="J1116" s="53">
        <v>16.600000000000001</v>
      </c>
      <c r="K1116" s="53">
        <v>15.300034</v>
      </c>
      <c r="L1116" s="53">
        <v>3.668154761904762E-6</v>
      </c>
      <c r="M1116" s="53">
        <v>0</v>
      </c>
      <c r="N1116" s="53">
        <f t="shared" si="90"/>
        <v>0</v>
      </c>
      <c r="O1116" s="53" t="e">
        <f>VLOOKUP(E1116,#REF!,29,FALSE)</f>
        <v>#REF!</v>
      </c>
      <c r="P1116" s="53" t="e">
        <f t="shared" si="91"/>
        <v>#REF!</v>
      </c>
      <c r="Q1116" s="53">
        <v>3.668154761904762E-6</v>
      </c>
    </row>
    <row r="1117" spans="1:17">
      <c r="A1117" s="51" t="s">
        <v>5380</v>
      </c>
      <c r="B1117" s="51">
        <f t="shared" si="87"/>
        <v>2</v>
      </c>
      <c r="C1117" s="51">
        <f t="shared" si="88"/>
        <v>672</v>
      </c>
      <c r="D1117" s="51" t="s">
        <v>662</v>
      </c>
      <c r="E1117" s="54" t="str">
        <f t="shared" si="89"/>
        <v>030043</v>
      </c>
      <c r="F1117" s="51" t="e">
        <f>VLOOKUP(E1117,#REF!,8,FALSE)</f>
        <v>#REF!</v>
      </c>
      <c r="G1117" s="51" t="e">
        <f>VLOOKUP(E1117,#REF!,9,FALSE)</f>
        <v>#REF!</v>
      </c>
      <c r="H1117" s="52">
        <v>8638</v>
      </c>
      <c r="I1117" s="51" t="s">
        <v>5017</v>
      </c>
      <c r="J1117" s="53">
        <v>32</v>
      </c>
      <c r="K1117" s="53">
        <v>34</v>
      </c>
      <c r="L1117" s="53">
        <v>9.2281249999999997E-5</v>
      </c>
      <c r="M1117" s="53">
        <v>9.2281249999999997E-5</v>
      </c>
      <c r="N1117" s="53">
        <f t="shared" si="90"/>
        <v>6.2012999999999999E-2</v>
      </c>
      <c r="O1117" s="53" t="e">
        <f>VLOOKUP(E1117,#REF!,29,FALSE)</f>
        <v>#REF!</v>
      </c>
      <c r="P1117" s="53" t="e">
        <f t="shared" si="91"/>
        <v>#REF!</v>
      </c>
      <c r="Q1117" s="53">
        <v>0</v>
      </c>
    </row>
    <row r="1118" spans="1:17">
      <c r="A1118" s="51" t="s">
        <v>5380</v>
      </c>
      <c r="B1118" s="51">
        <f t="shared" si="87"/>
        <v>2</v>
      </c>
      <c r="C1118" s="51">
        <f t="shared" si="88"/>
        <v>672</v>
      </c>
      <c r="D1118" s="51" t="s">
        <v>2224</v>
      </c>
      <c r="E1118" s="54" t="str">
        <f t="shared" si="89"/>
        <v>031802</v>
      </c>
      <c r="F1118" s="51" t="e">
        <f>VLOOKUP(E1118,#REF!,8,FALSE)</f>
        <v>#REF!</v>
      </c>
      <c r="G1118" s="51" t="e">
        <f>VLOOKUP(E1118,#REF!,9,FALSE)</f>
        <v>#REF!</v>
      </c>
      <c r="H1118" s="52">
        <v>909109</v>
      </c>
      <c r="I1118" s="51" t="s">
        <v>5018</v>
      </c>
      <c r="J1118" s="53">
        <v>11.4</v>
      </c>
      <c r="K1118" s="53">
        <v>11.399994</v>
      </c>
      <c r="L1118" s="53">
        <v>8.4243525892857143</v>
      </c>
      <c r="M1118" s="53">
        <v>8.4243526056547609</v>
      </c>
      <c r="N1118" s="53">
        <f t="shared" si="90"/>
        <v>5661.1649509999988</v>
      </c>
      <c r="O1118" s="53" t="e">
        <f>VLOOKUP(E1118,#REF!,29,FALSE)</f>
        <v>#REF!</v>
      </c>
      <c r="P1118" s="53" t="e">
        <f t="shared" si="91"/>
        <v>#REF!</v>
      </c>
      <c r="Q1118" s="53">
        <v>0</v>
      </c>
    </row>
    <row r="1119" spans="1:17">
      <c r="A1119" s="51" t="s">
        <v>5380</v>
      </c>
      <c r="B1119" s="51">
        <f t="shared" si="87"/>
        <v>2</v>
      </c>
      <c r="C1119" s="51">
        <f t="shared" si="88"/>
        <v>672</v>
      </c>
      <c r="D1119" s="51" t="s">
        <v>1611</v>
      </c>
      <c r="E1119" s="54" t="str">
        <f t="shared" si="89"/>
        <v>030902</v>
      </c>
      <c r="F1119" s="51" t="e">
        <f>VLOOKUP(E1119,#REF!,8,FALSE)</f>
        <v>#REF!</v>
      </c>
      <c r="G1119" s="51" t="e">
        <f>VLOOKUP(E1119,#REF!,9,FALSE)</f>
        <v>#REF!</v>
      </c>
      <c r="H1119" s="52">
        <v>889873</v>
      </c>
      <c r="I1119" s="51" t="s">
        <v>5019</v>
      </c>
      <c r="J1119" s="53">
        <v>13.1</v>
      </c>
      <c r="K1119" s="53">
        <v>12.100001000000001</v>
      </c>
      <c r="L1119" s="53">
        <v>10.707640337797619</v>
      </c>
      <c r="M1119" s="53">
        <v>10.243705441964286</v>
      </c>
      <c r="N1119" s="53">
        <f t="shared" si="90"/>
        <v>6883.7700569999997</v>
      </c>
      <c r="O1119" s="53" t="e">
        <f>VLOOKUP(E1119,#REF!,29,FALSE)</f>
        <v>#REF!</v>
      </c>
      <c r="P1119" s="53" t="e">
        <f t="shared" si="91"/>
        <v>#REF!</v>
      </c>
      <c r="Q1119" s="53">
        <v>0.46393489583333358</v>
      </c>
    </row>
    <row r="1120" spans="1:17">
      <c r="A1120" s="51" t="s">
        <v>5380</v>
      </c>
      <c r="B1120" s="51">
        <f t="shared" si="87"/>
        <v>2</v>
      </c>
      <c r="C1120" s="51">
        <f t="shared" si="88"/>
        <v>672</v>
      </c>
      <c r="D1120" s="51" t="s">
        <v>1619</v>
      </c>
      <c r="E1120" s="54" t="str">
        <f t="shared" si="89"/>
        <v>030914</v>
      </c>
      <c r="F1120" s="51" t="e">
        <f>VLOOKUP(E1120,#REF!,8,FALSE)</f>
        <v>#REF!</v>
      </c>
      <c r="G1120" s="51" t="e">
        <f>VLOOKUP(E1120,#REF!,9,FALSE)</f>
        <v>#REF!</v>
      </c>
      <c r="H1120" s="52">
        <v>889874</v>
      </c>
      <c r="I1120" s="51" t="s">
        <v>5020</v>
      </c>
      <c r="J1120" s="53">
        <v>11.8</v>
      </c>
      <c r="K1120" s="53">
        <v>11.400001</v>
      </c>
      <c r="L1120" s="53">
        <v>10.904657617559524</v>
      </c>
      <c r="M1120" s="53">
        <v>10.904657693452382</v>
      </c>
      <c r="N1120" s="53">
        <f t="shared" si="90"/>
        <v>7327.929970000001</v>
      </c>
      <c r="O1120" s="53" t="e">
        <f>VLOOKUP(E1120,#REF!,29,FALSE)</f>
        <v>#REF!</v>
      </c>
      <c r="P1120" s="53" t="e">
        <f t="shared" si="91"/>
        <v>#REF!</v>
      </c>
      <c r="Q1120" s="53">
        <v>0</v>
      </c>
    </row>
    <row r="1121" spans="1:17">
      <c r="A1121" s="51" t="s">
        <v>5380</v>
      </c>
      <c r="B1121" s="51">
        <f t="shared" si="87"/>
        <v>2</v>
      </c>
      <c r="C1121" s="51">
        <f t="shared" si="88"/>
        <v>672</v>
      </c>
      <c r="D1121" s="51" t="s">
        <v>1188</v>
      </c>
      <c r="E1121" s="54" t="str">
        <f t="shared" si="89"/>
        <v>030660</v>
      </c>
      <c r="F1121" s="51" t="e">
        <f>VLOOKUP(E1121,#REF!,8,FALSE)</f>
        <v>#REF!</v>
      </c>
      <c r="G1121" s="51" t="e">
        <f>VLOOKUP(E1121,#REF!,9,FALSE)</f>
        <v>#REF!</v>
      </c>
      <c r="H1121" s="52">
        <v>890670</v>
      </c>
      <c r="I1121" s="51" t="s">
        <v>5021</v>
      </c>
      <c r="J1121" s="53">
        <v>6.6</v>
      </c>
      <c r="K1121" s="53">
        <v>7.5000010000000001</v>
      </c>
      <c r="L1121" s="53">
        <v>4.4563686517857137</v>
      </c>
      <c r="M1121" s="53">
        <v>4.4563686785714287</v>
      </c>
      <c r="N1121" s="53">
        <f t="shared" si="90"/>
        <v>2994.679752</v>
      </c>
      <c r="O1121" s="53" t="e">
        <f>VLOOKUP(E1121,#REF!,29,FALSE)</f>
        <v>#REF!</v>
      </c>
      <c r="P1121" s="53" t="e">
        <f t="shared" si="91"/>
        <v>#REF!</v>
      </c>
      <c r="Q1121" s="53">
        <v>0</v>
      </c>
    </row>
    <row r="1122" spans="1:17">
      <c r="A1122" s="51" t="s">
        <v>5380</v>
      </c>
      <c r="B1122" s="51">
        <f t="shared" si="87"/>
        <v>2</v>
      </c>
      <c r="C1122" s="51">
        <f t="shared" si="88"/>
        <v>672</v>
      </c>
      <c r="D1122" s="51" t="s">
        <v>481</v>
      </c>
      <c r="E1122" s="54" t="str">
        <f t="shared" si="89"/>
        <v>029717</v>
      </c>
      <c r="F1122" s="51" t="e">
        <f>VLOOKUP(E1122,#REF!,8,FALSE)</f>
        <v>#REF!</v>
      </c>
      <c r="G1122" s="51" t="e">
        <f>VLOOKUP(E1122,#REF!,9,FALSE)</f>
        <v>#REF!</v>
      </c>
      <c r="H1122" s="52">
        <v>8492</v>
      </c>
      <c r="I1122" s="51" t="s">
        <v>5022</v>
      </c>
      <c r="J1122" s="53">
        <v>12.6</v>
      </c>
      <c r="K1122" s="53">
        <v>19</v>
      </c>
      <c r="L1122" s="53">
        <v>0</v>
      </c>
      <c r="M1122" s="53">
        <v>0</v>
      </c>
      <c r="N1122" s="53">
        <f t="shared" si="90"/>
        <v>0</v>
      </c>
      <c r="O1122" s="53" t="e">
        <f>VLOOKUP(E1122,#REF!,29,FALSE)</f>
        <v>#REF!</v>
      </c>
      <c r="P1122" s="53" t="e">
        <f t="shared" si="91"/>
        <v>#REF!</v>
      </c>
      <c r="Q1122" s="53">
        <v>0</v>
      </c>
    </row>
    <row r="1123" spans="1:17">
      <c r="A1123" s="51" t="s">
        <v>5380</v>
      </c>
      <c r="B1123" s="51">
        <f t="shared" si="87"/>
        <v>2</v>
      </c>
      <c r="C1123" s="51">
        <f t="shared" si="88"/>
        <v>672</v>
      </c>
      <c r="D1123" s="51" t="s">
        <v>2480</v>
      </c>
      <c r="E1123" s="54" t="str">
        <f t="shared" si="89"/>
        <v>032349</v>
      </c>
      <c r="F1123" s="51" t="e">
        <f>VLOOKUP(E1123,#REF!,8,FALSE)</f>
        <v>#REF!</v>
      </c>
      <c r="G1123" s="51" t="e">
        <f>VLOOKUP(E1123,#REF!,9,FALSE)</f>
        <v>#REF!</v>
      </c>
      <c r="H1123" s="52">
        <v>909502</v>
      </c>
      <c r="I1123" s="51" t="s">
        <v>5023</v>
      </c>
      <c r="J1123" s="53">
        <v>11.7</v>
      </c>
      <c r="K1123" s="53">
        <v>11.7</v>
      </c>
      <c r="L1123" s="53">
        <v>7.2888310416666666</v>
      </c>
      <c r="M1123" s="53">
        <v>7.2888310416666666</v>
      </c>
      <c r="N1123" s="53">
        <f t="shared" si="90"/>
        <v>4898.0944600000003</v>
      </c>
      <c r="O1123" s="53" t="e">
        <f>VLOOKUP(E1123,#REF!,29,FALSE)</f>
        <v>#REF!</v>
      </c>
      <c r="P1123" s="53" t="e">
        <f t="shared" si="91"/>
        <v>#REF!</v>
      </c>
      <c r="Q1123" s="53">
        <v>0</v>
      </c>
    </row>
    <row r="1124" spans="1:17">
      <c r="A1124" s="51" t="s">
        <v>5380</v>
      </c>
      <c r="B1124" s="51">
        <f t="shared" si="87"/>
        <v>2</v>
      </c>
      <c r="C1124" s="51">
        <f t="shared" si="88"/>
        <v>672</v>
      </c>
      <c r="D1124" s="51" t="s">
        <v>2482</v>
      </c>
      <c r="E1124" s="54" t="str">
        <f t="shared" si="89"/>
        <v>032350</v>
      </c>
      <c r="F1124" s="51" t="e">
        <f>VLOOKUP(E1124,#REF!,8,FALSE)</f>
        <v>#REF!</v>
      </c>
      <c r="G1124" s="51" t="e">
        <f>VLOOKUP(E1124,#REF!,9,FALSE)</f>
        <v>#REF!</v>
      </c>
      <c r="H1124" s="52">
        <v>909543</v>
      </c>
      <c r="I1124" s="51" t="s">
        <v>5024</v>
      </c>
      <c r="J1124" s="53">
        <v>13.2</v>
      </c>
      <c r="K1124" s="53">
        <v>13.2</v>
      </c>
      <c r="L1124" s="53">
        <v>7.6878325089285715</v>
      </c>
      <c r="M1124" s="53">
        <v>7.6878325089285715</v>
      </c>
      <c r="N1124" s="53">
        <f t="shared" si="90"/>
        <v>5166.223446</v>
      </c>
      <c r="O1124" s="53" t="e">
        <f>VLOOKUP(E1124,#REF!,29,FALSE)</f>
        <v>#REF!</v>
      </c>
      <c r="P1124" s="53" t="e">
        <f t="shared" si="91"/>
        <v>#REF!</v>
      </c>
      <c r="Q1124" s="53">
        <v>0</v>
      </c>
    </row>
    <row r="1125" spans="1:17">
      <c r="A1125" s="51" t="s">
        <v>5380</v>
      </c>
      <c r="B1125" s="51">
        <f t="shared" si="87"/>
        <v>2</v>
      </c>
      <c r="C1125" s="51">
        <f t="shared" si="88"/>
        <v>672</v>
      </c>
      <c r="D1125" s="51" t="s">
        <v>2484</v>
      </c>
      <c r="E1125" s="54" t="str">
        <f t="shared" si="89"/>
        <v>032351</v>
      </c>
      <c r="F1125" s="51" t="e">
        <f>VLOOKUP(E1125,#REF!,8,FALSE)</f>
        <v>#REF!</v>
      </c>
      <c r="G1125" s="51" t="e">
        <f>VLOOKUP(E1125,#REF!,9,FALSE)</f>
        <v>#REF!</v>
      </c>
      <c r="H1125" s="52">
        <v>909544</v>
      </c>
      <c r="I1125" s="51" t="s">
        <v>5025</v>
      </c>
      <c r="J1125" s="53">
        <v>10.8</v>
      </c>
      <c r="K1125" s="53">
        <v>10.8</v>
      </c>
      <c r="L1125" s="53">
        <v>7.2551168080357149</v>
      </c>
      <c r="M1125" s="53">
        <v>7.2551168080357149</v>
      </c>
      <c r="N1125" s="53">
        <f t="shared" si="90"/>
        <v>4875.4384950000003</v>
      </c>
      <c r="O1125" s="53" t="e">
        <f>VLOOKUP(E1125,#REF!,29,FALSE)</f>
        <v>#REF!</v>
      </c>
      <c r="P1125" s="53" t="e">
        <f t="shared" si="91"/>
        <v>#REF!</v>
      </c>
      <c r="Q1125" s="53">
        <v>0</v>
      </c>
    </row>
    <row r="1126" spans="1:17">
      <c r="A1126" s="51" t="s">
        <v>5380</v>
      </c>
      <c r="B1126" s="51">
        <f t="shared" si="87"/>
        <v>2</v>
      </c>
      <c r="C1126" s="51">
        <f t="shared" si="88"/>
        <v>672</v>
      </c>
      <c r="D1126" s="51" t="s">
        <v>477</v>
      </c>
      <c r="E1126" s="54" t="str">
        <f t="shared" si="89"/>
        <v>029718</v>
      </c>
      <c r="F1126" s="51" t="e">
        <f>VLOOKUP(E1126,#REF!,8,FALSE)</f>
        <v>#REF!</v>
      </c>
      <c r="G1126" s="51" t="e">
        <f>VLOOKUP(E1126,#REF!,9,FALSE)</f>
        <v>#REF!</v>
      </c>
      <c r="H1126" s="52">
        <v>8470</v>
      </c>
      <c r="I1126" s="51" t="s">
        <v>5026</v>
      </c>
      <c r="J1126" s="53">
        <v>23.8</v>
      </c>
      <c r="K1126" s="53">
        <v>21.999998999999999</v>
      </c>
      <c r="L1126" s="53">
        <v>3.447381473214286</v>
      </c>
      <c r="M1126" s="53">
        <v>3.4473814553571431</v>
      </c>
      <c r="N1126" s="53">
        <f t="shared" si="90"/>
        <v>2316.6403380000002</v>
      </c>
      <c r="O1126" s="53" t="e">
        <f>VLOOKUP(E1126,#REF!,29,FALSE)</f>
        <v>#REF!</v>
      </c>
      <c r="P1126" s="53" t="e">
        <f t="shared" si="91"/>
        <v>#REF!</v>
      </c>
      <c r="Q1126" s="53">
        <v>1.7857142812057906E-8</v>
      </c>
    </row>
    <row r="1127" spans="1:17">
      <c r="A1127" s="51" t="s">
        <v>5380</v>
      </c>
      <c r="B1127" s="51">
        <f t="shared" si="87"/>
        <v>2</v>
      </c>
      <c r="C1127" s="51">
        <f t="shared" si="88"/>
        <v>672</v>
      </c>
      <c r="D1127" s="51" t="s">
        <v>930</v>
      </c>
      <c r="E1127" s="54" t="str">
        <f t="shared" si="89"/>
        <v>030317</v>
      </c>
      <c r="F1127" s="51" t="e">
        <f>VLOOKUP(E1127,#REF!,8,FALSE)</f>
        <v>#REF!</v>
      </c>
      <c r="G1127" s="51" t="e">
        <f>VLOOKUP(E1127,#REF!,9,FALSE)</f>
        <v>#REF!</v>
      </c>
      <c r="H1127" s="52">
        <v>20025</v>
      </c>
      <c r="I1127" s="51" t="s">
        <v>5027</v>
      </c>
      <c r="J1127" s="53">
        <v>10.94</v>
      </c>
      <c r="K1127" s="53">
        <v>10</v>
      </c>
      <c r="L1127" s="53">
        <v>5.6027442514880947</v>
      </c>
      <c r="M1127" s="53">
        <v>5.6027442514880947</v>
      </c>
      <c r="N1127" s="53">
        <f t="shared" si="90"/>
        <v>3765.0441369999999</v>
      </c>
      <c r="O1127" s="53" t="e">
        <f>VLOOKUP(E1127,#REF!,29,FALSE)</f>
        <v>#REF!</v>
      </c>
      <c r="P1127" s="53" t="e">
        <f t="shared" si="91"/>
        <v>#REF!</v>
      </c>
      <c r="Q1127" s="53">
        <v>0</v>
      </c>
    </row>
    <row r="1128" spans="1:17">
      <c r="A1128" s="51" t="s">
        <v>5380</v>
      </c>
      <c r="B1128" s="51">
        <f t="shared" si="87"/>
        <v>2</v>
      </c>
      <c r="C1128" s="51">
        <f t="shared" si="88"/>
        <v>672</v>
      </c>
      <c r="D1128" s="51" t="s">
        <v>687</v>
      </c>
      <c r="E1128" s="54" t="str">
        <f t="shared" si="89"/>
        <v>030054</v>
      </c>
      <c r="F1128" s="51" t="e">
        <f>VLOOKUP(E1128,#REF!,8,FALSE)</f>
        <v>#REF!</v>
      </c>
      <c r="G1128" s="51" t="e">
        <f>VLOOKUP(E1128,#REF!,9,FALSE)</f>
        <v>#REF!</v>
      </c>
      <c r="H1128" s="52">
        <v>8773</v>
      </c>
      <c r="I1128" s="51" t="s">
        <v>688</v>
      </c>
      <c r="J1128" s="53">
        <v>98.7</v>
      </c>
      <c r="K1128" s="53">
        <v>96.000000999999997</v>
      </c>
      <c r="L1128" s="53">
        <v>188.65913813244046</v>
      </c>
      <c r="M1128" s="53">
        <v>188.65913809375002</v>
      </c>
      <c r="N1128" s="53">
        <f t="shared" si="90"/>
        <v>126778.940799</v>
      </c>
      <c r="O1128" s="53" t="e">
        <f>VLOOKUP(E1128,#REF!,29,FALSE)</f>
        <v>#REF!</v>
      </c>
      <c r="P1128" s="53" t="e">
        <f t="shared" si="91"/>
        <v>#REF!</v>
      </c>
      <c r="Q1128" s="53">
        <v>3.8690467633950035E-8</v>
      </c>
    </row>
    <row r="1129" spans="1:17">
      <c r="A1129" s="51" t="s">
        <v>5380</v>
      </c>
      <c r="B1129" s="51">
        <f t="shared" si="87"/>
        <v>2</v>
      </c>
      <c r="C1129" s="51">
        <f t="shared" si="88"/>
        <v>672</v>
      </c>
      <c r="D1129" s="51" t="s">
        <v>1088</v>
      </c>
      <c r="E1129" s="54" t="str">
        <f t="shared" si="89"/>
        <v>030661</v>
      </c>
      <c r="F1129" s="51" t="e">
        <f>VLOOKUP(E1129,#REF!,8,FALSE)</f>
        <v>#REF!</v>
      </c>
      <c r="G1129" s="51" t="e">
        <f>VLOOKUP(E1129,#REF!,9,FALSE)</f>
        <v>#REF!</v>
      </c>
      <c r="H1129" s="52">
        <v>890669</v>
      </c>
      <c r="I1129" s="51" t="s">
        <v>5028</v>
      </c>
      <c r="J1129" s="53">
        <v>8.6999999999999993</v>
      </c>
      <c r="K1129" s="53">
        <v>9.6999999999999993</v>
      </c>
      <c r="L1129" s="53">
        <v>5.7645859508928572</v>
      </c>
      <c r="M1129" s="53">
        <v>5.7645859866071429</v>
      </c>
      <c r="N1129" s="53">
        <f t="shared" si="90"/>
        <v>3873.8017829999999</v>
      </c>
      <c r="O1129" s="53" t="e">
        <f>VLOOKUP(E1129,#REF!,29,FALSE)</f>
        <v>#REF!</v>
      </c>
      <c r="P1129" s="53" t="e">
        <f t="shared" si="91"/>
        <v>#REF!</v>
      </c>
      <c r="Q1129" s="53">
        <v>0</v>
      </c>
    </row>
    <row r="1130" spans="1:17">
      <c r="A1130" s="51" t="s">
        <v>5380</v>
      </c>
      <c r="B1130" s="51">
        <f t="shared" si="87"/>
        <v>2</v>
      </c>
      <c r="C1130" s="51">
        <f t="shared" si="88"/>
        <v>672</v>
      </c>
      <c r="D1130" s="51" t="s">
        <v>1617</v>
      </c>
      <c r="E1130" s="54" t="str">
        <f t="shared" si="89"/>
        <v>031025</v>
      </c>
      <c r="F1130" s="51" t="e">
        <f>VLOOKUP(E1130,#REF!,8,FALSE)</f>
        <v>#REF!</v>
      </c>
      <c r="G1130" s="51" t="e">
        <f>VLOOKUP(E1130,#REF!,9,FALSE)</f>
        <v>#REF!</v>
      </c>
      <c r="H1130" s="52">
        <v>889898</v>
      </c>
      <c r="I1130" s="51" t="s">
        <v>5029</v>
      </c>
      <c r="J1130" s="53">
        <v>10.9</v>
      </c>
      <c r="K1130" s="53">
        <v>9.6999999999999993</v>
      </c>
      <c r="L1130" s="53">
        <v>8.3315412336309524</v>
      </c>
      <c r="M1130" s="53">
        <v>7.6792674047619043</v>
      </c>
      <c r="N1130" s="53">
        <f t="shared" si="90"/>
        <v>5160.4676959999997</v>
      </c>
      <c r="O1130" s="53" t="e">
        <f>VLOOKUP(E1130,#REF!,29,FALSE)</f>
        <v>#REF!</v>
      </c>
      <c r="P1130" s="53" t="e">
        <f t="shared" si="91"/>
        <v>#REF!</v>
      </c>
      <c r="Q1130" s="53">
        <v>0.65227382886904806</v>
      </c>
    </row>
    <row r="1131" spans="1:17">
      <c r="A1131" s="51" t="s">
        <v>5380</v>
      </c>
      <c r="B1131" s="51">
        <f t="shared" si="87"/>
        <v>2</v>
      </c>
      <c r="C1131" s="51">
        <f t="shared" si="88"/>
        <v>672</v>
      </c>
      <c r="D1131" s="51" t="s">
        <v>1640</v>
      </c>
      <c r="E1131" s="54" t="str">
        <f t="shared" si="89"/>
        <v>031026</v>
      </c>
      <c r="F1131" s="51" t="e">
        <f>VLOOKUP(E1131,#REF!,8,FALSE)</f>
        <v>#REF!</v>
      </c>
      <c r="G1131" s="51" t="e">
        <f>VLOOKUP(E1131,#REF!,9,FALSE)</f>
        <v>#REF!</v>
      </c>
      <c r="H1131" s="52">
        <v>889899</v>
      </c>
      <c r="I1131" s="51" t="s">
        <v>5030</v>
      </c>
      <c r="J1131" s="53">
        <v>9.6999999999999993</v>
      </c>
      <c r="K1131" s="53">
        <v>9.0000029999999995</v>
      </c>
      <c r="L1131" s="53">
        <v>7.1206484404761898</v>
      </c>
      <c r="M1131" s="53">
        <v>6.8428918913690477</v>
      </c>
      <c r="N1131" s="53">
        <f t="shared" si="90"/>
        <v>4598.4233510000004</v>
      </c>
      <c r="O1131" s="53" t="e">
        <f>VLOOKUP(E1131,#REF!,29,FALSE)</f>
        <v>#REF!</v>
      </c>
      <c r="P1131" s="53" t="e">
        <f t="shared" si="91"/>
        <v>#REF!</v>
      </c>
      <c r="Q1131" s="53">
        <v>0.27775654910714193</v>
      </c>
    </row>
    <row r="1132" spans="1:17">
      <c r="A1132" s="51" t="s">
        <v>5380</v>
      </c>
      <c r="B1132" s="51">
        <f t="shared" si="87"/>
        <v>2</v>
      </c>
      <c r="C1132" s="51">
        <f t="shared" si="88"/>
        <v>672</v>
      </c>
      <c r="D1132" s="51" t="s">
        <v>980</v>
      </c>
      <c r="E1132" s="54" t="str">
        <f t="shared" si="89"/>
        <v>030283</v>
      </c>
      <c r="F1132" s="51" t="e">
        <f>VLOOKUP(E1132,#REF!,8,FALSE)</f>
        <v>#REF!</v>
      </c>
      <c r="G1132" s="51" t="e">
        <f>VLOOKUP(E1132,#REF!,9,FALSE)</f>
        <v>#REF!</v>
      </c>
      <c r="H1132" s="52">
        <v>20011</v>
      </c>
      <c r="I1132" s="51" t="s">
        <v>5031</v>
      </c>
      <c r="J1132" s="53">
        <v>13.4</v>
      </c>
      <c r="K1132" s="53">
        <v>13</v>
      </c>
      <c r="L1132" s="53">
        <v>8.0477236785714279</v>
      </c>
      <c r="M1132" s="53">
        <v>8.0477236785714279</v>
      </c>
      <c r="N1132" s="53">
        <f t="shared" si="90"/>
        <v>5408.0703119999998</v>
      </c>
      <c r="O1132" s="53" t="e">
        <f>VLOOKUP(E1132,#REF!,29,FALSE)</f>
        <v>#REF!</v>
      </c>
      <c r="P1132" s="53" t="e">
        <f t="shared" si="91"/>
        <v>#REF!</v>
      </c>
      <c r="Q1132" s="53">
        <v>0</v>
      </c>
    </row>
    <row r="1133" spans="1:17">
      <c r="A1133" s="51" t="s">
        <v>5380</v>
      </c>
      <c r="B1133" s="51">
        <f t="shared" si="87"/>
        <v>2</v>
      </c>
      <c r="C1133" s="51">
        <f t="shared" si="88"/>
        <v>672</v>
      </c>
      <c r="D1133" s="51" t="s">
        <v>1517</v>
      </c>
      <c r="E1133" s="54" t="str">
        <f t="shared" si="89"/>
        <v>030841</v>
      </c>
      <c r="F1133" s="51" t="e">
        <f>VLOOKUP(E1133,#REF!,8,FALSE)</f>
        <v>#REF!</v>
      </c>
      <c r="G1133" s="51" t="e">
        <f>VLOOKUP(E1133,#REF!,9,FALSE)</f>
        <v>#REF!</v>
      </c>
      <c r="H1133" s="52">
        <v>893283</v>
      </c>
      <c r="I1133" s="51" t="s">
        <v>1518</v>
      </c>
      <c r="J1133" s="53">
        <v>12.8</v>
      </c>
      <c r="K1133" s="53">
        <v>12</v>
      </c>
      <c r="L1133" s="53">
        <v>9.8161949523809522</v>
      </c>
      <c r="M1133" s="53">
        <v>9.8161949523809522</v>
      </c>
      <c r="N1133" s="53">
        <f t="shared" si="90"/>
        <v>6596.4830080000002</v>
      </c>
      <c r="O1133" s="53" t="e">
        <f>VLOOKUP(E1133,#REF!,29,FALSE)</f>
        <v>#REF!</v>
      </c>
      <c r="P1133" s="53" t="e">
        <f t="shared" si="91"/>
        <v>#REF!</v>
      </c>
      <c r="Q1133" s="53">
        <v>0</v>
      </c>
    </row>
    <row r="1134" spans="1:17">
      <c r="A1134" s="51" t="s">
        <v>5380</v>
      </c>
      <c r="B1134" s="51">
        <f t="shared" si="87"/>
        <v>2</v>
      </c>
      <c r="C1134" s="51">
        <f t="shared" si="88"/>
        <v>672</v>
      </c>
      <c r="D1134" s="51" t="s">
        <v>1112</v>
      </c>
      <c r="E1134" s="54" t="str">
        <f t="shared" si="89"/>
        <v>027787</v>
      </c>
      <c r="F1134" s="51" t="e">
        <f>VLOOKUP(E1134,#REF!,8,FALSE)</f>
        <v>#REF!</v>
      </c>
      <c r="G1134" s="51" t="e">
        <f>VLOOKUP(E1134,#REF!,9,FALSE)</f>
        <v>#REF!</v>
      </c>
      <c r="H1134" s="52">
        <v>888135</v>
      </c>
      <c r="I1134" s="51" t="s">
        <v>5032</v>
      </c>
      <c r="J1134" s="53">
        <v>21.2</v>
      </c>
      <c r="K1134" s="53">
        <v>22.3</v>
      </c>
      <c r="L1134" s="53">
        <v>0</v>
      </c>
      <c r="M1134" s="53">
        <v>0</v>
      </c>
      <c r="N1134" s="53">
        <f t="shared" si="90"/>
        <v>0</v>
      </c>
      <c r="O1134" s="53" t="e">
        <f>VLOOKUP(E1134,#REF!,29,FALSE)</f>
        <v>#REF!</v>
      </c>
      <c r="P1134" s="53" t="e">
        <f t="shared" si="91"/>
        <v>#REF!</v>
      </c>
      <c r="Q1134" s="53">
        <v>0</v>
      </c>
    </row>
    <row r="1135" spans="1:17">
      <c r="A1135" s="51" t="s">
        <v>5380</v>
      </c>
      <c r="B1135" s="51">
        <f t="shared" si="87"/>
        <v>2</v>
      </c>
      <c r="C1135" s="51">
        <f t="shared" si="88"/>
        <v>672</v>
      </c>
      <c r="D1135" s="51" t="s">
        <v>890</v>
      </c>
      <c r="E1135" s="54" t="str">
        <f t="shared" si="89"/>
        <v>030285</v>
      </c>
      <c r="F1135" s="51" t="e">
        <f>VLOOKUP(E1135,#REF!,8,FALSE)</f>
        <v>#REF!</v>
      </c>
      <c r="G1135" s="51" t="e">
        <f>VLOOKUP(E1135,#REF!,9,FALSE)</f>
        <v>#REF!</v>
      </c>
      <c r="H1135" s="52">
        <v>8912</v>
      </c>
      <c r="I1135" s="51" t="s">
        <v>889</v>
      </c>
      <c r="J1135" s="53">
        <v>12.37</v>
      </c>
      <c r="K1135" s="53">
        <v>12</v>
      </c>
      <c r="L1135" s="53">
        <v>7.4798574821428572</v>
      </c>
      <c r="M1135" s="53">
        <v>7.4798574821428572</v>
      </c>
      <c r="N1135" s="53">
        <f t="shared" si="90"/>
        <v>5026.4642279999998</v>
      </c>
      <c r="O1135" s="53" t="e">
        <f>VLOOKUP(E1135,#REF!,29,FALSE)</f>
        <v>#REF!</v>
      </c>
      <c r="P1135" s="53" t="e">
        <f t="shared" si="91"/>
        <v>#REF!</v>
      </c>
      <c r="Q1135" s="53">
        <v>0</v>
      </c>
    </row>
    <row r="1136" spans="1:17">
      <c r="A1136" s="51" t="s">
        <v>5380</v>
      </c>
      <c r="B1136" s="51">
        <f t="shared" si="87"/>
        <v>2</v>
      </c>
      <c r="C1136" s="51">
        <f t="shared" si="88"/>
        <v>672</v>
      </c>
      <c r="D1136" s="51" t="s">
        <v>887</v>
      </c>
      <c r="E1136" s="54" t="str">
        <f t="shared" si="89"/>
        <v>030284</v>
      </c>
      <c r="F1136" s="51" t="e">
        <f>VLOOKUP(E1136,#REF!,8,FALSE)</f>
        <v>#REF!</v>
      </c>
      <c r="G1136" s="51" t="e">
        <f>VLOOKUP(E1136,#REF!,9,FALSE)</f>
        <v>#REF!</v>
      </c>
      <c r="H1136" s="52">
        <v>8910</v>
      </c>
      <c r="I1136" s="51" t="s">
        <v>886</v>
      </c>
      <c r="J1136" s="53">
        <v>12.08</v>
      </c>
      <c r="K1136" s="53">
        <v>12</v>
      </c>
      <c r="L1136" s="53">
        <v>8.2674809032738104</v>
      </c>
      <c r="M1136" s="53">
        <v>8.2674809032738104</v>
      </c>
      <c r="N1136" s="53">
        <f t="shared" si="90"/>
        <v>5555.7471670000004</v>
      </c>
      <c r="O1136" s="53" t="e">
        <f>VLOOKUP(E1136,#REF!,29,FALSE)</f>
        <v>#REF!</v>
      </c>
      <c r="P1136" s="53" t="e">
        <f t="shared" si="91"/>
        <v>#REF!</v>
      </c>
      <c r="Q1136" s="53">
        <v>0</v>
      </c>
    </row>
    <row r="1137" spans="1:17">
      <c r="A1137" s="51" t="s">
        <v>5380</v>
      </c>
      <c r="B1137" s="51">
        <f t="shared" si="87"/>
        <v>2</v>
      </c>
      <c r="C1137" s="51">
        <f t="shared" si="88"/>
        <v>672</v>
      </c>
      <c r="D1137" s="51" t="s">
        <v>1027</v>
      </c>
      <c r="E1137" s="54" t="str">
        <f t="shared" si="89"/>
        <v>030281</v>
      </c>
      <c r="F1137" s="51" t="e">
        <f>VLOOKUP(E1137,#REF!,8,FALSE)</f>
        <v>#REF!</v>
      </c>
      <c r="G1137" s="51" t="e">
        <f>VLOOKUP(E1137,#REF!,9,FALSE)</f>
        <v>#REF!</v>
      </c>
      <c r="H1137" s="52">
        <v>8892</v>
      </c>
      <c r="I1137" s="51" t="s">
        <v>1026</v>
      </c>
      <c r="J1137" s="53">
        <v>12.73</v>
      </c>
      <c r="K1137" s="53">
        <v>12</v>
      </c>
      <c r="L1137" s="53">
        <v>7.5307359970238092</v>
      </c>
      <c r="M1137" s="53">
        <v>7.5307359970238092</v>
      </c>
      <c r="N1137" s="53">
        <f t="shared" si="90"/>
        <v>5060.6545900000001</v>
      </c>
      <c r="O1137" s="53" t="e">
        <f>VLOOKUP(E1137,#REF!,29,FALSE)</f>
        <v>#REF!</v>
      </c>
      <c r="P1137" s="53" t="e">
        <f t="shared" si="91"/>
        <v>#REF!</v>
      </c>
      <c r="Q1137" s="53">
        <v>0</v>
      </c>
    </row>
    <row r="1138" spans="1:17">
      <c r="A1138" s="51" t="s">
        <v>5380</v>
      </c>
      <c r="B1138" s="51">
        <f t="shared" si="87"/>
        <v>2</v>
      </c>
      <c r="C1138" s="51">
        <f t="shared" si="88"/>
        <v>672</v>
      </c>
      <c r="D1138" s="51" t="s">
        <v>884</v>
      </c>
      <c r="E1138" s="54" t="str">
        <f t="shared" si="89"/>
        <v>030290</v>
      </c>
      <c r="F1138" s="51" t="e">
        <f>VLOOKUP(E1138,#REF!,8,FALSE)</f>
        <v>#REF!</v>
      </c>
      <c r="G1138" s="51" t="e">
        <f>VLOOKUP(E1138,#REF!,9,FALSE)</f>
        <v>#REF!</v>
      </c>
      <c r="H1138" s="52">
        <v>8922</v>
      </c>
      <c r="I1138" s="51" t="s">
        <v>883</v>
      </c>
      <c r="J1138" s="53">
        <v>13.11</v>
      </c>
      <c r="K1138" s="53">
        <v>13</v>
      </c>
      <c r="L1138" s="53">
        <v>7.8578892172619055</v>
      </c>
      <c r="M1138" s="53">
        <v>7.8578892172619055</v>
      </c>
      <c r="N1138" s="53">
        <f t="shared" si="90"/>
        <v>5280.5015540000004</v>
      </c>
      <c r="O1138" s="53" t="e">
        <f>VLOOKUP(E1138,#REF!,29,FALSE)</f>
        <v>#REF!</v>
      </c>
      <c r="P1138" s="53" t="e">
        <f t="shared" si="91"/>
        <v>#REF!</v>
      </c>
      <c r="Q1138" s="53">
        <v>0</v>
      </c>
    </row>
    <row r="1139" spans="1:17">
      <c r="A1139" s="51" t="s">
        <v>5380</v>
      </c>
      <c r="B1139" s="51">
        <f t="shared" si="87"/>
        <v>2</v>
      </c>
      <c r="C1139" s="51">
        <f t="shared" si="88"/>
        <v>672</v>
      </c>
      <c r="D1139" s="51" t="s">
        <v>1786</v>
      </c>
      <c r="E1139" s="54" t="str">
        <f t="shared" si="89"/>
        <v>031337</v>
      </c>
      <c r="F1139" s="51" t="e">
        <f>VLOOKUP(E1139,#REF!,8,FALSE)</f>
        <v>#REF!</v>
      </c>
      <c r="G1139" s="51" t="e">
        <f>VLOOKUP(E1139,#REF!,9,FALSE)</f>
        <v>#REF!</v>
      </c>
      <c r="H1139" s="52">
        <v>896469</v>
      </c>
      <c r="I1139" s="51" t="s">
        <v>1787</v>
      </c>
      <c r="J1139" s="53">
        <v>16.100000000000001</v>
      </c>
      <c r="K1139" s="53">
        <v>15.5</v>
      </c>
      <c r="L1139" s="53">
        <v>10.070611985119047</v>
      </c>
      <c r="M1139" s="53">
        <v>10.070611985119047</v>
      </c>
      <c r="N1139" s="53">
        <f t="shared" si="90"/>
        <v>6767.4512539999996</v>
      </c>
      <c r="O1139" s="53" t="e">
        <f>VLOOKUP(E1139,#REF!,29,FALSE)</f>
        <v>#REF!</v>
      </c>
      <c r="P1139" s="53" t="e">
        <f t="shared" si="91"/>
        <v>#REF!</v>
      </c>
      <c r="Q1139" s="53">
        <v>0</v>
      </c>
    </row>
    <row r="1140" spans="1:17">
      <c r="A1140" s="51" t="s">
        <v>5380</v>
      </c>
      <c r="B1140" s="51">
        <f t="shared" si="87"/>
        <v>2</v>
      </c>
      <c r="C1140" s="51">
        <f t="shared" si="88"/>
        <v>672</v>
      </c>
      <c r="D1140" s="51" t="s">
        <v>1002</v>
      </c>
      <c r="E1140" s="54" t="str">
        <f t="shared" si="89"/>
        <v>030389</v>
      </c>
      <c r="F1140" s="51" t="e">
        <f>VLOOKUP(E1140,#REF!,8,FALSE)</f>
        <v>#REF!</v>
      </c>
      <c r="G1140" s="51" t="e">
        <f>VLOOKUP(E1140,#REF!,9,FALSE)</f>
        <v>#REF!</v>
      </c>
      <c r="H1140" s="52">
        <v>20065</v>
      </c>
      <c r="I1140" s="51" t="s">
        <v>1001</v>
      </c>
      <c r="J1140" s="53">
        <v>8.3800000000000008</v>
      </c>
      <c r="K1140" s="53">
        <v>8</v>
      </c>
      <c r="L1140" s="53">
        <v>6.9295375744047627</v>
      </c>
      <c r="M1140" s="53">
        <v>6.9295375744047627</v>
      </c>
      <c r="N1140" s="53">
        <f t="shared" si="90"/>
        <v>4656.6492500000004</v>
      </c>
      <c r="O1140" s="53" t="e">
        <f>VLOOKUP(E1140,#REF!,29,FALSE)</f>
        <v>#REF!</v>
      </c>
      <c r="P1140" s="53" t="e">
        <f t="shared" si="91"/>
        <v>#REF!</v>
      </c>
      <c r="Q1140" s="53">
        <v>0</v>
      </c>
    </row>
    <row r="1141" spans="1:17">
      <c r="A1141" s="51" t="s">
        <v>5380</v>
      </c>
      <c r="B1141" s="51">
        <f t="shared" si="87"/>
        <v>2</v>
      </c>
      <c r="C1141" s="51">
        <f t="shared" si="88"/>
        <v>672</v>
      </c>
      <c r="D1141" s="51" t="s">
        <v>518</v>
      </c>
      <c r="E1141" s="54" t="str">
        <f t="shared" si="89"/>
        <v>029654</v>
      </c>
      <c r="F1141" s="51" t="e">
        <f>VLOOKUP(E1141,#REF!,8,FALSE)</f>
        <v>#REF!</v>
      </c>
      <c r="G1141" s="51" t="e">
        <f>VLOOKUP(E1141,#REF!,9,FALSE)</f>
        <v>#REF!</v>
      </c>
      <c r="H1141" s="52">
        <v>8569</v>
      </c>
      <c r="I1141" s="51" t="s">
        <v>5033</v>
      </c>
      <c r="J1141" s="53">
        <v>122.9</v>
      </c>
      <c r="K1141" s="53">
        <v>119</v>
      </c>
      <c r="L1141" s="53">
        <v>3.7765477797619047</v>
      </c>
      <c r="M1141" s="53">
        <v>3.6791658035714288</v>
      </c>
      <c r="N1141" s="53">
        <f t="shared" si="90"/>
        <v>2472.3994200000002</v>
      </c>
      <c r="O1141" s="53" t="e">
        <f>VLOOKUP(E1141,#REF!,29,FALSE)</f>
        <v>#REF!</v>
      </c>
      <c r="P1141" s="53" t="e">
        <f t="shared" si="91"/>
        <v>#REF!</v>
      </c>
      <c r="Q1141" s="53">
        <v>9.7381976190475714E-2</v>
      </c>
    </row>
    <row r="1142" spans="1:17">
      <c r="A1142" s="51" t="s">
        <v>5380</v>
      </c>
      <c r="B1142" s="51">
        <f t="shared" si="87"/>
        <v>2</v>
      </c>
      <c r="C1142" s="51">
        <f t="shared" si="88"/>
        <v>672</v>
      </c>
      <c r="D1142" s="51" t="s">
        <v>1421</v>
      </c>
      <c r="E1142" s="54" t="str">
        <f t="shared" si="89"/>
        <v>030800</v>
      </c>
      <c r="F1142" s="51" t="e">
        <f>VLOOKUP(E1142,#REF!,8,FALSE)</f>
        <v>#REF!</v>
      </c>
      <c r="G1142" s="51" t="e">
        <f>VLOOKUP(E1142,#REF!,9,FALSE)</f>
        <v>#REF!</v>
      </c>
      <c r="H1142" s="52">
        <v>888069</v>
      </c>
      <c r="I1142" s="51" t="s">
        <v>5034</v>
      </c>
      <c r="J1142" s="53">
        <v>489.6</v>
      </c>
      <c r="K1142" s="53">
        <v>449.999999</v>
      </c>
      <c r="L1142" s="53">
        <v>81.9627301220238</v>
      </c>
      <c r="M1142" s="53">
        <v>70.348522010013127</v>
      </c>
      <c r="N1142" s="53">
        <f t="shared" si="90"/>
        <v>47274.206790728822</v>
      </c>
      <c r="O1142" s="53" t="e">
        <f>VLOOKUP(E1142,#REF!,29,FALSE)</f>
        <v>#REF!</v>
      </c>
      <c r="P1142" s="53" t="e">
        <f t="shared" si="91"/>
        <v>#REF!</v>
      </c>
      <c r="Q1142" s="53">
        <v>11.614208112010678</v>
      </c>
    </row>
    <row r="1143" spans="1:17">
      <c r="A1143" s="51" t="s">
        <v>5380</v>
      </c>
      <c r="B1143" s="51">
        <f t="shared" si="87"/>
        <v>2</v>
      </c>
      <c r="C1143" s="51">
        <f t="shared" si="88"/>
        <v>672</v>
      </c>
      <c r="D1143" s="51" t="s">
        <v>768</v>
      </c>
      <c r="E1143" s="54" t="str">
        <f t="shared" si="89"/>
        <v>030202</v>
      </c>
      <c r="F1143" s="51" t="e">
        <f>VLOOKUP(E1143,#REF!,8,FALSE)</f>
        <v>#REF!</v>
      </c>
      <c r="G1143" s="51" t="e">
        <f>VLOOKUP(E1143,#REF!,9,FALSE)</f>
        <v>#REF!</v>
      </c>
      <c r="H1143" s="52">
        <v>888071</v>
      </c>
      <c r="I1143" s="51" t="s">
        <v>5035</v>
      </c>
      <c r="J1143" s="53">
        <v>301.60000000000002</v>
      </c>
      <c r="K1143" s="53">
        <v>225</v>
      </c>
      <c r="L1143" s="53">
        <v>260.31437439880949</v>
      </c>
      <c r="M1143" s="53">
        <v>201.6864229776786</v>
      </c>
      <c r="N1143" s="53">
        <f t="shared" si="90"/>
        <v>135533.27624100001</v>
      </c>
      <c r="O1143" s="53" t="e">
        <f>VLOOKUP(E1143,#REF!,29,FALSE)</f>
        <v>#REF!</v>
      </c>
      <c r="P1143" s="53" t="e">
        <f t="shared" si="91"/>
        <v>#REF!</v>
      </c>
      <c r="Q1143" s="53">
        <v>58.627951421130916</v>
      </c>
    </row>
    <row r="1144" spans="1:17">
      <c r="A1144" s="51" t="s">
        <v>5380</v>
      </c>
      <c r="B1144" s="51">
        <f t="shared" si="87"/>
        <v>2</v>
      </c>
      <c r="C1144" s="51">
        <f t="shared" si="88"/>
        <v>672</v>
      </c>
      <c r="D1144" s="51" t="s">
        <v>768</v>
      </c>
      <c r="E1144" s="54" t="str">
        <f t="shared" si="89"/>
        <v>030202</v>
      </c>
      <c r="F1144" s="51" t="e">
        <f>VLOOKUP(E1144,#REF!,8,FALSE)</f>
        <v>#REF!</v>
      </c>
      <c r="G1144" s="51" t="e">
        <f>VLOOKUP(E1144,#REF!,9,FALSE)</f>
        <v>#REF!</v>
      </c>
      <c r="H1144" s="52">
        <v>940548</v>
      </c>
      <c r="I1144" s="51" t="s">
        <v>5381</v>
      </c>
      <c r="J1144" s="53">
        <v>1</v>
      </c>
      <c r="K1144" s="53">
        <v>0.83451500000000001</v>
      </c>
      <c r="L1144" s="53">
        <v>0.36719520982142856</v>
      </c>
      <c r="M1144" s="53">
        <v>0.18351866907413411</v>
      </c>
      <c r="N1144" s="53">
        <f t="shared" si="90"/>
        <v>123.32454561781812</v>
      </c>
      <c r="O1144" s="53" t="e">
        <f>VLOOKUP(E1144,#REF!,29,FALSE)</f>
        <v>#REF!</v>
      </c>
      <c r="P1144" s="53" t="e">
        <f t="shared" si="91"/>
        <v>#REF!</v>
      </c>
      <c r="Q1144" s="53">
        <v>0.18367654074729445</v>
      </c>
    </row>
    <row r="1145" spans="1:17">
      <c r="A1145" s="51" t="s">
        <v>5380</v>
      </c>
      <c r="B1145" s="51">
        <f t="shared" si="87"/>
        <v>2</v>
      </c>
      <c r="C1145" s="51">
        <f t="shared" si="88"/>
        <v>672</v>
      </c>
      <c r="D1145" s="51" t="s">
        <v>772</v>
      </c>
      <c r="E1145" s="54" t="str">
        <f t="shared" si="89"/>
        <v>030203</v>
      </c>
      <c r="F1145" s="51" t="e">
        <f>VLOOKUP(E1145,#REF!,8,FALSE)</f>
        <v>#REF!</v>
      </c>
      <c r="G1145" s="51" t="e">
        <f>VLOOKUP(E1145,#REF!,9,FALSE)</f>
        <v>#REF!</v>
      </c>
      <c r="H1145" s="52">
        <v>888148</v>
      </c>
      <c r="I1145" s="51" t="s">
        <v>5037</v>
      </c>
      <c r="J1145" s="53">
        <v>305.89999999999998</v>
      </c>
      <c r="K1145" s="53">
        <v>225</v>
      </c>
      <c r="L1145" s="53">
        <v>270.98076945833333</v>
      </c>
      <c r="M1145" s="53">
        <v>206.73236311011905</v>
      </c>
      <c r="N1145" s="53">
        <f t="shared" si="90"/>
        <v>138924.14801</v>
      </c>
      <c r="O1145" s="53" t="e">
        <f>VLOOKUP(E1145,#REF!,29,FALSE)</f>
        <v>#REF!</v>
      </c>
      <c r="P1145" s="53" t="e">
        <f t="shared" si="91"/>
        <v>#REF!</v>
      </c>
      <c r="Q1145" s="53">
        <v>64.24840634821426</v>
      </c>
    </row>
    <row r="1146" spans="1:17">
      <c r="A1146" s="51" t="s">
        <v>5380</v>
      </c>
      <c r="B1146" s="51">
        <f t="shared" si="87"/>
        <v>2</v>
      </c>
      <c r="C1146" s="51">
        <f t="shared" si="88"/>
        <v>672</v>
      </c>
      <c r="D1146" s="51" t="s">
        <v>772</v>
      </c>
      <c r="E1146" s="54" t="str">
        <f t="shared" si="89"/>
        <v>030203</v>
      </c>
      <c r="F1146" s="51" t="e">
        <f>VLOOKUP(E1146,#REF!,8,FALSE)</f>
        <v>#REF!</v>
      </c>
      <c r="G1146" s="51" t="e">
        <f>VLOOKUP(E1146,#REF!,9,FALSE)</f>
        <v>#REF!</v>
      </c>
      <c r="H1146" s="52">
        <v>940568</v>
      </c>
      <c r="I1146" s="51" t="s">
        <v>5038</v>
      </c>
      <c r="J1146" s="53">
        <v>1</v>
      </c>
      <c r="K1146" s="53">
        <v>0.83451500000000001</v>
      </c>
      <c r="L1146" s="53">
        <v>0.42612554613095233</v>
      </c>
      <c r="M1146" s="53">
        <v>0.21315437713756738</v>
      </c>
      <c r="N1146" s="53">
        <f t="shared" si="90"/>
        <v>143.23974143644529</v>
      </c>
      <c r="O1146" s="53" t="e">
        <f>VLOOKUP(E1146,#REF!,29,FALSE)</f>
        <v>#REF!</v>
      </c>
      <c r="P1146" s="53" t="e">
        <f t="shared" si="91"/>
        <v>#REF!</v>
      </c>
      <c r="Q1146" s="53">
        <v>0.21297116899338495</v>
      </c>
    </row>
    <row r="1147" spans="1:17">
      <c r="A1147" s="51" t="s">
        <v>5380</v>
      </c>
      <c r="B1147" s="51">
        <f t="shared" si="87"/>
        <v>2</v>
      </c>
      <c r="C1147" s="51">
        <f t="shared" si="88"/>
        <v>672</v>
      </c>
      <c r="D1147" s="51" t="s">
        <v>1417</v>
      </c>
      <c r="E1147" s="54" t="str">
        <f t="shared" si="89"/>
        <v>030768</v>
      </c>
      <c r="F1147" s="51" t="e">
        <f>VLOOKUP(E1147,#REF!,8,FALSE)</f>
        <v>#REF!</v>
      </c>
      <c r="G1147" s="51" t="e">
        <f>VLOOKUP(E1147,#REF!,9,FALSE)</f>
        <v>#REF!</v>
      </c>
      <c r="H1147" s="52">
        <v>892105</v>
      </c>
      <c r="I1147" s="51" t="s">
        <v>1418</v>
      </c>
      <c r="J1147" s="53">
        <v>12.5</v>
      </c>
      <c r="K1147" s="53">
        <v>13.800001</v>
      </c>
      <c r="L1147" s="53">
        <v>5.8611876398809519</v>
      </c>
      <c r="M1147" s="53">
        <v>5.861187552083333</v>
      </c>
      <c r="N1147" s="53">
        <f t="shared" si="90"/>
        <v>3938.7180349999999</v>
      </c>
      <c r="O1147" s="53" t="e">
        <f>VLOOKUP(E1147,#REF!,29,FALSE)</f>
        <v>#REF!</v>
      </c>
      <c r="P1147" s="53" t="e">
        <f t="shared" si="91"/>
        <v>#REF!</v>
      </c>
      <c r="Q1147" s="53">
        <v>8.7797618995128208E-8</v>
      </c>
    </row>
    <row r="1148" spans="1:17">
      <c r="A1148" s="51" t="s">
        <v>5380</v>
      </c>
      <c r="B1148" s="51">
        <f t="shared" si="87"/>
        <v>2</v>
      </c>
      <c r="C1148" s="51">
        <f t="shared" si="88"/>
        <v>672</v>
      </c>
      <c r="D1148" s="51" t="s">
        <v>747</v>
      </c>
      <c r="E1148" s="54" t="str">
        <f t="shared" si="89"/>
        <v>030196</v>
      </c>
      <c r="F1148" s="51" t="e">
        <f>VLOOKUP(E1148,#REF!,8,FALSE)</f>
        <v>#REF!</v>
      </c>
      <c r="G1148" s="51" t="e">
        <f>VLOOKUP(E1148,#REF!,9,FALSE)</f>
        <v>#REF!</v>
      </c>
      <c r="H1148" s="52">
        <v>888150</v>
      </c>
      <c r="I1148" s="51" t="s">
        <v>748</v>
      </c>
      <c r="J1148" s="53">
        <v>112.2</v>
      </c>
      <c r="K1148" s="53">
        <v>97.999995999999996</v>
      </c>
      <c r="L1148" s="53">
        <v>84.969934796130957</v>
      </c>
      <c r="M1148" s="53">
        <v>77.161207605654752</v>
      </c>
      <c r="N1148" s="53">
        <f t="shared" si="90"/>
        <v>51852.331510999997</v>
      </c>
      <c r="O1148" s="53" t="e">
        <f>VLOOKUP(E1148,#REF!,29,FALSE)</f>
        <v>#REF!</v>
      </c>
      <c r="P1148" s="53" t="e">
        <f t="shared" si="91"/>
        <v>#REF!</v>
      </c>
      <c r="Q1148" s="53">
        <v>7.8087271904761932</v>
      </c>
    </row>
    <row r="1149" spans="1:17">
      <c r="A1149" s="51" t="s">
        <v>5380</v>
      </c>
      <c r="B1149" s="51">
        <f t="shared" si="87"/>
        <v>2</v>
      </c>
      <c r="C1149" s="51">
        <f t="shared" si="88"/>
        <v>672</v>
      </c>
      <c r="D1149" s="51" t="s">
        <v>747</v>
      </c>
      <c r="E1149" s="54" t="str">
        <f t="shared" si="89"/>
        <v>030196</v>
      </c>
      <c r="F1149" s="51" t="e">
        <f>VLOOKUP(E1149,#REF!,8,FALSE)</f>
        <v>#REF!</v>
      </c>
      <c r="G1149" s="51" t="e">
        <f>VLOOKUP(E1149,#REF!,9,FALSE)</f>
        <v>#REF!</v>
      </c>
      <c r="H1149" s="52">
        <v>940588</v>
      </c>
      <c r="I1149" s="51" t="s">
        <v>5382</v>
      </c>
      <c r="J1149" s="53">
        <v>20</v>
      </c>
      <c r="K1149" s="53">
        <v>16.690272</v>
      </c>
      <c r="L1149" s="53">
        <v>14.85821924107143</v>
      </c>
      <c r="M1149" s="53">
        <v>0</v>
      </c>
      <c r="N1149" s="53">
        <f t="shared" si="90"/>
        <v>0</v>
      </c>
      <c r="O1149" s="53" t="e">
        <f>VLOOKUP(E1149,#REF!,29,FALSE)</f>
        <v>#REF!</v>
      </c>
      <c r="P1149" s="53" t="e">
        <f t="shared" si="91"/>
        <v>#REF!</v>
      </c>
      <c r="Q1149" s="53">
        <v>14.85821924107143</v>
      </c>
    </row>
    <row r="1150" spans="1:17">
      <c r="A1150" s="51" t="s">
        <v>5380</v>
      </c>
      <c r="B1150" s="51">
        <f t="shared" si="87"/>
        <v>2</v>
      </c>
      <c r="C1150" s="51">
        <f t="shared" si="88"/>
        <v>672</v>
      </c>
      <c r="D1150" s="51" t="s">
        <v>1106</v>
      </c>
      <c r="E1150" s="54" t="str">
        <f t="shared" si="89"/>
        <v>030454</v>
      </c>
      <c r="F1150" s="51" t="e">
        <f>VLOOKUP(E1150,#REF!,8,FALSE)</f>
        <v>#REF!</v>
      </c>
      <c r="G1150" s="51" t="e">
        <f>VLOOKUP(E1150,#REF!,9,FALSE)</f>
        <v>#REF!</v>
      </c>
      <c r="H1150" s="52">
        <v>888114</v>
      </c>
      <c r="I1150" s="51" t="s">
        <v>5040</v>
      </c>
      <c r="J1150" s="53">
        <v>8.8000000000000007</v>
      </c>
      <c r="K1150" s="53">
        <v>9.3000000000000007</v>
      </c>
      <c r="L1150" s="53">
        <v>7.9172206681547621</v>
      </c>
      <c r="M1150" s="53">
        <v>7.9172205833333331</v>
      </c>
      <c r="N1150" s="53">
        <f t="shared" si="90"/>
        <v>5320.3722319999997</v>
      </c>
      <c r="O1150" s="53" t="e">
        <f>VLOOKUP(E1150,#REF!,29,FALSE)</f>
        <v>#REF!</v>
      </c>
      <c r="P1150" s="53" t="e">
        <f t="shared" si="91"/>
        <v>#REF!</v>
      </c>
      <c r="Q1150" s="53">
        <v>8.4821428864805571E-8</v>
      </c>
    </row>
    <row r="1151" spans="1:17">
      <c r="A1151" s="51" t="s">
        <v>5380</v>
      </c>
      <c r="B1151" s="51">
        <f t="shared" si="87"/>
        <v>2</v>
      </c>
      <c r="C1151" s="51">
        <f t="shared" si="88"/>
        <v>672</v>
      </c>
      <c r="D1151" s="51" t="s">
        <v>1496</v>
      </c>
      <c r="E1151" s="54" t="str">
        <f t="shared" si="89"/>
        <v>030303</v>
      </c>
      <c r="F1151" s="51" t="e">
        <f>VLOOKUP(E1151,#REF!,8,FALSE)</f>
        <v>#REF!</v>
      </c>
      <c r="G1151" s="51" t="e">
        <f>VLOOKUP(E1151,#REF!,9,FALSE)</f>
        <v>#REF!</v>
      </c>
      <c r="H1151" s="52">
        <v>20004</v>
      </c>
      <c r="I1151" s="51" t="s">
        <v>5041</v>
      </c>
      <c r="J1151" s="53">
        <v>12.8</v>
      </c>
      <c r="K1151" s="53">
        <v>0.1</v>
      </c>
      <c r="L1151" s="53">
        <v>0</v>
      </c>
      <c r="M1151" s="53">
        <v>0</v>
      </c>
      <c r="N1151" s="53">
        <f t="shared" si="90"/>
        <v>0</v>
      </c>
      <c r="O1151" s="53" t="e">
        <f>VLOOKUP(E1151,#REF!,29,FALSE)</f>
        <v>#REF!</v>
      </c>
      <c r="P1151" s="53" t="e">
        <f t="shared" si="91"/>
        <v>#REF!</v>
      </c>
      <c r="Q1151" s="53">
        <v>0</v>
      </c>
    </row>
    <row r="1152" spans="1:17">
      <c r="A1152" s="51" t="s">
        <v>5380</v>
      </c>
      <c r="B1152" s="51">
        <f t="shared" si="87"/>
        <v>2</v>
      </c>
      <c r="C1152" s="51">
        <f t="shared" si="88"/>
        <v>672</v>
      </c>
      <c r="D1152" s="51" t="s">
        <v>921</v>
      </c>
      <c r="E1152" s="54" t="str">
        <f t="shared" si="89"/>
        <v>030339</v>
      </c>
      <c r="F1152" s="51" t="e">
        <f>VLOOKUP(E1152,#REF!,8,FALSE)</f>
        <v>#REF!</v>
      </c>
      <c r="G1152" s="51" t="e">
        <f>VLOOKUP(E1152,#REF!,9,FALSE)</f>
        <v>#REF!</v>
      </c>
      <c r="H1152" s="52">
        <v>20038</v>
      </c>
      <c r="I1152" s="51" t="s">
        <v>5042</v>
      </c>
      <c r="J1152" s="53">
        <v>22.84</v>
      </c>
      <c r="K1152" s="53">
        <v>22</v>
      </c>
      <c r="L1152" s="53">
        <v>12.157177617559524</v>
      </c>
      <c r="M1152" s="53">
        <v>12.157177617559524</v>
      </c>
      <c r="N1152" s="53">
        <f t="shared" si="90"/>
        <v>8169.6233590000002</v>
      </c>
      <c r="O1152" s="53" t="e">
        <f>VLOOKUP(E1152,#REF!,29,FALSE)</f>
        <v>#REF!</v>
      </c>
      <c r="P1152" s="53" t="e">
        <f t="shared" si="91"/>
        <v>#REF!</v>
      </c>
      <c r="Q1152" s="53">
        <v>0</v>
      </c>
    </row>
    <row r="1153" spans="1:17">
      <c r="A1153" s="51" t="s">
        <v>5380</v>
      </c>
      <c r="B1153" s="51">
        <f t="shared" si="87"/>
        <v>2</v>
      </c>
      <c r="C1153" s="51">
        <f t="shared" si="88"/>
        <v>672</v>
      </c>
      <c r="D1153" s="51" t="s">
        <v>1258</v>
      </c>
      <c r="E1153" s="54" t="str">
        <f t="shared" si="89"/>
        <v>030506</v>
      </c>
      <c r="F1153" s="51" t="e">
        <f>VLOOKUP(E1153,#REF!,8,FALSE)</f>
        <v>#REF!</v>
      </c>
      <c r="G1153" s="51" t="e">
        <f>VLOOKUP(E1153,#REF!,9,FALSE)</f>
        <v>#REF!</v>
      </c>
      <c r="H1153" s="52">
        <v>890758</v>
      </c>
      <c r="I1153" s="51" t="s">
        <v>1259</v>
      </c>
      <c r="J1153" s="53">
        <v>16.100000000000001</v>
      </c>
      <c r="K1153" s="53">
        <v>14.7</v>
      </c>
      <c r="L1153" s="53">
        <v>6.6917750967261913</v>
      </c>
      <c r="M1153" s="53">
        <v>6.6917750967261913</v>
      </c>
      <c r="N1153" s="53">
        <f t="shared" si="90"/>
        <v>4496.8728650000003</v>
      </c>
      <c r="O1153" s="53" t="e">
        <f>VLOOKUP(E1153,#REF!,29,FALSE)</f>
        <v>#REF!</v>
      </c>
      <c r="P1153" s="53" t="e">
        <f t="shared" si="91"/>
        <v>#REF!</v>
      </c>
      <c r="Q1153" s="53">
        <v>0</v>
      </c>
    </row>
    <row r="1154" spans="1:17">
      <c r="A1154" s="51" t="s">
        <v>5380</v>
      </c>
      <c r="B1154" s="51">
        <f t="shared" si="87"/>
        <v>2</v>
      </c>
      <c r="C1154" s="51">
        <f t="shared" si="88"/>
        <v>672</v>
      </c>
      <c r="D1154" s="51" t="s">
        <v>1752</v>
      </c>
      <c r="E1154" s="54" t="str">
        <f t="shared" si="89"/>
        <v>031336</v>
      </c>
      <c r="F1154" s="51" t="e">
        <f>VLOOKUP(E1154,#REF!,8,FALSE)</f>
        <v>#REF!</v>
      </c>
      <c r="G1154" s="51" t="e">
        <f>VLOOKUP(E1154,#REF!,9,FALSE)</f>
        <v>#REF!</v>
      </c>
      <c r="H1154" s="52">
        <v>896284</v>
      </c>
      <c r="I1154" s="51" t="s">
        <v>5043</v>
      </c>
      <c r="J1154" s="53">
        <v>12.7</v>
      </c>
      <c r="K1154" s="53">
        <v>12.5</v>
      </c>
      <c r="L1154" s="53">
        <v>5.6235248154761903</v>
      </c>
      <c r="M1154" s="53">
        <v>5.6235248154761903</v>
      </c>
      <c r="N1154" s="53">
        <f t="shared" si="90"/>
        <v>3779.0086759999999</v>
      </c>
      <c r="O1154" s="53" t="e">
        <f>VLOOKUP(E1154,#REF!,29,FALSE)</f>
        <v>#REF!</v>
      </c>
      <c r="P1154" s="53" t="e">
        <f t="shared" si="91"/>
        <v>#REF!</v>
      </c>
      <c r="Q1154" s="53">
        <v>0</v>
      </c>
    </row>
    <row r="1155" spans="1:17">
      <c r="A1155" s="51" t="s">
        <v>5380</v>
      </c>
      <c r="B1155" s="51">
        <f t="shared" ref="B1155:B1218" si="92">MONTH(A1155)</f>
        <v>2</v>
      </c>
      <c r="C1155" s="51">
        <f t="shared" ref="C1155:C1218" si="93">VLOOKUP(B1155,T:V,3,FALSE)</f>
        <v>672</v>
      </c>
      <c r="D1155" s="51" t="s">
        <v>1630</v>
      </c>
      <c r="E1155" s="54" t="str">
        <f t="shared" ref="E1155:E1218" si="94">RIGHT(LEFT(D1155,16),6)</f>
        <v>030889</v>
      </c>
      <c r="F1155" s="51" t="e">
        <f>VLOOKUP(E1155,#REF!,8,FALSE)</f>
        <v>#REF!</v>
      </c>
      <c r="G1155" s="51" t="e">
        <f>VLOOKUP(E1155,#REF!,9,FALSE)</f>
        <v>#REF!</v>
      </c>
      <c r="H1155" s="52">
        <v>889780</v>
      </c>
      <c r="I1155" s="51" t="s">
        <v>5044</v>
      </c>
      <c r="J1155" s="53">
        <v>13.7</v>
      </c>
      <c r="K1155" s="53">
        <v>15.100001000000001</v>
      </c>
      <c r="L1155" s="53">
        <v>10.267665607142858</v>
      </c>
      <c r="M1155" s="53">
        <v>10.267665703869048</v>
      </c>
      <c r="N1155" s="53">
        <f t="shared" ref="N1155:N1218" si="95">M1155*C1155</f>
        <v>6899.8713529999995</v>
      </c>
      <c r="O1155" s="53" t="e">
        <f>VLOOKUP(E1155,#REF!,29,FALSE)</f>
        <v>#REF!</v>
      </c>
      <c r="P1155" s="53" t="e">
        <f t="shared" ref="P1155:P1218" si="96">N1155*O1155</f>
        <v>#REF!</v>
      </c>
      <c r="Q1155" s="53">
        <v>0</v>
      </c>
    </row>
    <row r="1156" spans="1:17">
      <c r="A1156" s="51" t="s">
        <v>5380</v>
      </c>
      <c r="B1156" s="51">
        <f t="shared" si="92"/>
        <v>2</v>
      </c>
      <c r="C1156" s="51">
        <f t="shared" si="93"/>
        <v>672</v>
      </c>
      <c r="D1156" s="51" t="s">
        <v>875</v>
      </c>
      <c r="E1156" s="54" t="str">
        <f t="shared" si="94"/>
        <v>030301</v>
      </c>
      <c r="F1156" s="51" t="e">
        <f>VLOOKUP(E1156,#REF!,8,FALSE)</f>
        <v>#REF!</v>
      </c>
      <c r="G1156" s="51" t="e">
        <f>VLOOKUP(E1156,#REF!,9,FALSE)</f>
        <v>#REF!</v>
      </c>
      <c r="H1156" s="52">
        <v>20040</v>
      </c>
      <c r="I1156" s="51" t="s">
        <v>5045</v>
      </c>
      <c r="J1156" s="53">
        <v>13.58</v>
      </c>
      <c r="K1156" s="53">
        <v>13</v>
      </c>
      <c r="L1156" s="53">
        <v>8.5975290833333329</v>
      </c>
      <c r="M1156" s="53">
        <v>8.5975290833333329</v>
      </c>
      <c r="N1156" s="53">
        <f t="shared" si="95"/>
        <v>5777.5395439999993</v>
      </c>
      <c r="O1156" s="53" t="e">
        <f>VLOOKUP(E1156,#REF!,29,FALSE)</f>
        <v>#REF!</v>
      </c>
      <c r="P1156" s="53" t="e">
        <f t="shared" si="96"/>
        <v>#REF!</v>
      </c>
      <c r="Q1156" s="53">
        <v>0</v>
      </c>
    </row>
    <row r="1157" spans="1:17">
      <c r="A1157" s="51" t="s">
        <v>5380</v>
      </c>
      <c r="B1157" s="51">
        <f t="shared" si="92"/>
        <v>2</v>
      </c>
      <c r="C1157" s="51">
        <f t="shared" si="93"/>
        <v>672</v>
      </c>
      <c r="D1157" s="51" t="s">
        <v>872</v>
      </c>
      <c r="E1157" s="54" t="str">
        <f t="shared" si="94"/>
        <v>030310</v>
      </c>
      <c r="F1157" s="51" t="e">
        <f>VLOOKUP(E1157,#REF!,8,FALSE)</f>
        <v>#REF!</v>
      </c>
      <c r="G1157" s="51" t="e">
        <f>VLOOKUP(E1157,#REF!,9,FALSE)</f>
        <v>#REF!</v>
      </c>
      <c r="H1157" s="52">
        <v>20041</v>
      </c>
      <c r="I1157" s="51" t="s">
        <v>5046</v>
      </c>
      <c r="J1157" s="53">
        <v>13.91</v>
      </c>
      <c r="K1157" s="53">
        <v>13</v>
      </c>
      <c r="L1157" s="53">
        <v>7.3458182767857148</v>
      </c>
      <c r="M1157" s="53">
        <v>7.3458182767857148</v>
      </c>
      <c r="N1157" s="53">
        <f t="shared" si="95"/>
        <v>4936.3898820000004</v>
      </c>
      <c r="O1157" s="53" t="e">
        <f>VLOOKUP(E1157,#REF!,29,FALSE)</f>
        <v>#REF!</v>
      </c>
      <c r="P1157" s="53" t="e">
        <f t="shared" si="96"/>
        <v>#REF!</v>
      </c>
      <c r="Q1157" s="53">
        <v>0</v>
      </c>
    </row>
    <row r="1158" spans="1:17">
      <c r="A1158" s="51" t="s">
        <v>5380</v>
      </c>
      <c r="B1158" s="51">
        <f t="shared" si="92"/>
        <v>2</v>
      </c>
      <c r="C1158" s="51">
        <f t="shared" si="93"/>
        <v>672</v>
      </c>
      <c r="D1158" s="51" t="s">
        <v>836</v>
      </c>
      <c r="E1158" s="54" t="str">
        <f t="shared" si="94"/>
        <v>030311</v>
      </c>
      <c r="F1158" s="51" t="e">
        <f>VLOOKUP(E1158,#REF!,8,FALSE)</f>
        <v>#REF!</v>
      </c>
      <c r="G1158" s="51" t="e">
        <f>VLOOKUP(E1158,#REF!,9,FALSE)</f>
        <v>#REF!</v>
      </c>
      <c r="H1158" s="52">
        <v>20042</v>
      </c>
      <c r="I1158" s="51" t="s">
        <v>5047</v>
      </c>
      <c r="J1158" s="53">
        <v>13.74</v>
      </c>
      <c r="K1158" s="53">
        <v>13</v>
      </c>
      <c r="L1158" s="53">
        <v>7.8485623139880953</v>
      </c>
      <c r="M1158" s="53">
        <v>7.8485623139880953</v>
      </c>
      <c r="N1158" s="53">
        <f t="shared" si="95"/>
        <v>5274.2338749999999</v>
      </c>
      <c r="O1158" s="53" t="e">
        <f>VLOOKUP(E1158,#REF!,29,FALSE)</f>
        <v>#REF!</v>
      </c>
      <c r="P1158" s="53" t="e">
        <f t="shared" si="96"/>
        <v>#REF!</v>
      </c>
      <c r="Q1158" s="53">
        <v>0</v>
      </c>
    </row>
    <row r="1159" spans="1:17">
      <c r="A1159" s="51" t="s">
        <v>5380</v>
      </c>
      <c r="B1159" s="51">
        <f t="shared" si="92"/>
        <v>2</v>
      </c>
      <c r="C1159" s="51">
        <f t="shared" si="93"/>
        <v>672</v>
      </c>
      <c r="D1159" s="51" t="s">
        <v>866</v>
      </c>
      <c r="E1159" s="54" t="str">
        <f t="shared" si="94"/>
        <v>030302</v>
      </c>
      <c r="F1159" s="51" t="e">
        <f>VLOOKUP(E1159,#REF!,8,FALSE)</f>
        <v>#REF!</v>
      </c>
      <c r="G1159" s="51" t="e">
        <f>VLOOKUP(E1159,#REF!,9,FALSE)</f>
        <v>#REF!</v>
      </c>
      <c r="H1159" s="52">
        <v>20044</v>
      </c>
      <c r="I1159" s="51" t="s">
        <v>5048</v>
      </c>
      <c r="J1159" s="53">
        <v>14.31</v>
      </c>
      <c r="K1159" s="53">
        <v>14</v>
      </c>
      <c r="L1159" s="53">
        <v>7.6597251428571429</v>
      </c>
      <c r="M1159" s="53">
        <v>7.6597251428571429</v>
      </c>
      <c r="N1159" s="53">
        <f t="shared" si="95"/>
        <v>5147.3352960000002</v>
      </c>
      <c r="O1159" s="53" t="e">
        <f>VLOOKUP(E1159,#REF!,29,FALSE)</f>
        <v>#REF!</v>
      </c>
      <c r="P1159" s="53" t="e">
        <f t="shared" si="96"/>
        <v>#REF!</v>
      </c>
      <c r="Q1159" s="53">
        <v>0</v>
      </c>
    </row>
    <row r="1160" spans="1:17">
      <c r="A1160" s="51" t="s">
        <v>5380</v>
      </c>
      <c r="B1160" s="51">
        <f t="shared" si="92"/>
        <v>2</v>
      </c>
      <c r="C1160" s="51">
        <f t="shared" si="93"/>
        <v>672</v>
      </c>
      <c r="D1160" s="51" t="s">
        <v>878</v>
      </c>
      <c r="E1160" s="54" t="str">
        <f t="shared" si="94"/>
        <v>030300</v>
      </c>
      <c r="F1160" s="51" t="e">
        <f>VLOOKUP(E1160,#REF!,8,FALSE)</f>
        <v>#REF!</v>
      </c>
      <c r="G1160" s="51" t="e">
        <f>VLOOKUP(E1160,#REF!,9,FALSE)</f>
        <v>#REF!</v>
      </c>
      <c r="H1160" s="52">
        <v>20043</v>
      </c>
      <c r="I1160" s="51" t="s">
        <v>5049</v>
      </c>
      <c r="J1160" s="53">
        <v>13.1</v>
      </c>
      <c r="K1160" s="53">
        <v>13</v>
      </c>
      <c r="L1160" s="53">
        <v>7.4032180505952381</v>
      </c>
      <c r="M1160" s="53">
        <v>7.4032180505952381</v>
      </c>
      <c r="N1160" s="53">
        <f t="shared" si="95"/>
        <v>4974.9625299999998</v>
      </c>
      <c r="O1160" s="53" t="e">
        <f>VLOOKUP(E1160,#REF!,29,FALSE)</f>
        <v>#REF!</v>
      </c>
      <c r="P1160" s="53" t="e">
        <f t="shared" si="96"/>
        <v>#REF!</v>
      </c>
      <c r="Q1160" s="53">
        <v>0</v>
      </c>
    </row>
    <row r="1161" spans="1:17">
      <c r="A1161" s="51" t="s">
        <v>5380</v>
      </c>
      <c r="B1161" s="51">
        <f t="shared" si="92"/>
        <v>2</v>
      </c>
      <c r="C1161" s="51">
        <f t="shared" si="93"/>
        <v>672</v>
      </c>
      <c r="D1161" s="51" t="s">
        <v>632</v>
      </c>
      <c r="E1161" s="54" t="str">
        <f t="shared" si="94"/>
        <v>030040</v>
      </c>
      <c r="F1161" s="51" t="e">
        <f>VLOOKUP(E1161,#REF!,8,FALSE)</f>
        <v>#REF!</v>
      </c>
      <c r="G1161" s="51" t="e">
        <f>VLOOKUP(E1161,#REF!,9,FALSE)</f>
        <v>#REF!</v>
      </c>
      <c r="H1161" s="52">
        <v>8653</v>
      </c>
      <c r="I1161" s="51" t="s">
        <v>633</v>
      </c>
      <c r="J1161" s="53">
        <v>18.600000000000001</v>
      </c>
      <c r="K1161" s="53">
        <v>27</v>
      </c>
      <c r="L1161" s="53">
        <v>5.5059523809523809E-8</v>
      </c>
      <c r="M1161" s="53">
        <v>0</v>
      </c>
      <c r="N1161" s="53">
        <f t="shared" si="95"/>
        <v>0</v>
      </c>
      <c r="O1161" s="53" t="e">
        <f>VLOOKUP(E1161,#REF!,29,FALSE)</f>
        <v>#REF!</v>
      </c>
      <c r="P1161" s="53" t="e">
        <f t="shared" si="96"/>
        <v>#REF!</v>
      </c>
      <c r="Q1161" s="53">
        <v>5.5059523809523809E-8</v>
      </c>
    </row>
    <row r="1162" spans="1:17">
      <c r="A1162" s="51" t="s">
        <v>5380</v>
      </c>
      <c r="B1162" s="51">
        <f t="shared" si="92"/>
        <v>2</v>
      </c>
      <c r="C1162" s="51">
        <f t="shared" si="93"/>
        <v>672</v>
      </c>
      <c r="D1162" s="51" t="s">
        <v>1755</v>
      </c>
      <c r="E1162" s="54" t="str">
        <f t="shared" si="94"/>
        <v>031352</v>
      </c>
      <c r="F1162" s="51" t="e">
        <f>VLOOKUP(E1162,#REF!,8,FALSE)</f>
        <v>#REF!</v>
      </c>
      <c r="G1162" s="51" t="e">
        <f>VLOOKUP(E1162,#REF!,9,FALSE)</f>
        <v>#REF!</v>
      </c>
      <c r="H1162" s="52">
        <v>896248</v>
      </c>
      <c r="I1162" s="51" t="s">
        <v>5050</v>
      </c>
      <c r="J1162" s="53">
        <v>11.5</v>
      </c>
      <c r="K1162" s="53">
        <v>11.4</v>
      </c>
      <c r="L1162" s="53">
        <v>5.1071114196428571</v>
      </c>
      <c r="M1162" s="53">
        <v>5.1071114196428571</v>
      </c>
      <c r="N1162" s="53">
        <f t="shared" si="95"/>
        <v>3431.9788739999999</v>
      </c>
      <c r="O1162" s="53" t="e">
        <f>VLOOKUP(E1162,#REF!,29,FALSE)</f>
        <v>#REF!</v>
      </c>
      <c r="P1162" s="53" t="e">
        <f t="shared" si="96"/>
        <v>#REF!</v>
      </c>
      <c r="Q1162" s="53">
        <v>0</v>
      </c>
    </row>
    <row r="1163" spans="1:17">
      <c r="A1163" s="51" t="s">
        <v>5380</v>
      </c>
      <c r="B1163" s="51">
        <f t="shared" si="92"/>
        <v>2</v>
      </c>
      <c r="C1163" s="51">
        <f t="shared" si="93"/>
        <v>672</v>
      </c>
      <c r="D1163" s="51" t="s">
        <v>860</v>
      </c>
      <c r="E1163" s="54" t="str">
        <f t="shared" si="94"/>
        <v>030318</v>
      </c>
      <c r="F1163" s="51" t="e">
        <f>VLOOKUP(E1163,#REF!,8,FALSE)</f>
        <v>#REF!</v>
      </c>
      <c r="G1163" s="51" t="e">
        <f>VLOOKUP(E1163,#REF!,9,FALSE)</f>
        <v>#REF!</v>
      </c>
      <c r="H1163" s="52">
        <v>20020</v>
      </c>
      <c r="I1163" s="51" t="s">
        <v>5051</v>
      </c>
      <c r="J1163" s="53">
        <v>12.43</v>
      </c>
      <c r="K1163" s="53">
        <v>12</v>
      </c>
      <c r="L1163" s="53">
        <v>7.271200065476191</v>
      </c>
      <c r="M1163" s="53">
        <v>7.271200065476191</v>
      </c>
      <c r="N1163" s="53">
        <f t="shared" si="95"/>
        <v>4886.2464440000003</v>
      </c>
      <c r="O1163" s="53" t="e">
        <f>VLOOKUP(E1163,#REF!,29,FALSE)</f>
        <v>#REF!</v>
      </c>
      <c r="P1163" s="53" t="e">
        <f t="shared" si="96"/>
        <v>#REF!</v>
      </c>
      <c r="Q1163" s="53">
        <v>0</v>
      </c>
    </row>
    <row r="1164" spans="1:17">
      <c r="A1164" s="51" t="s">
        <v>5380</v>
      </c>
      <c r="B1164" s="51">
        <f t="shared" si="92"/>
        <v>2</v>
      </c>
      <c r="C1164" s="51">
        <f t="shared" si="93"/>
        <v>672</v>
      </c>
      <c r="D1164" s="51" t="s">
        <v>858</v>
      </c>
      <c r="E1164" s="54" t="str">
        <f t="shared" si="94"/>
        <v>030305</v>
      </c>
      <c r="F1164" s="51" t="e">
        <f>VLOOKUP(E1164,#REF!,8,FALSE)</f>
        <v>#REF!</v>
      </c>
      <c r="G1164" s="51" t="e">
        <f>VLOOKUP(E1164,#REF!,9,FALSE)</f>
        <v>#REF!</v>
      </c>
      <c r="H1164" s="52">
        <v>20013</v>
      </c>
      <c r="I1164" s="51" t="s">
        <v>5052</v>
      </c>
      <c r="J1164" s="53">
        <v>10.97</v>
      </c>
      <c r="K1164" s="53">
        <v>10</v>
      </c>
      <c r="L1164" s="53">
        <v>8.4279129627976186</v>
      </c>
      <c r="M1164" s="53">
        <v>8.4279129627976186</v>
      </c>
      <c r="N1164" s="53">
        <f t="shared" si="95"/>
        <v>5663.557511</v>
      </c>
      <c r="O1164" s="53" t="e">
        <f>VLOOKUP(E1164,#REF!,29,FALSE)</f>
        <v>#REF!</v>
      </c>
      <c r="P1164" s="53" t="e">
        <f t="shared" si="96"/>
        <v>#REF!</v>
      </c>
      <c r="Q1164" s="53">
        <v>0</v>
      </c>
    </row>
    <row r="1165" spans="1:17">
      <c r="A1165" s="51" t="s">
        <v>5380</v>
      </c>
      <c r="B1165" s="51">
        <f t="shared" si="92"/>
        <v>2</v>
      </c>
      <c r="C1165" s="51">
        <f t="shared" si="93"/>
        <v>672</v>
      </c>
      <c r="D1165" s="51" t="s">
        <v>1489</v>
      </c>
      <c r="E1165" s="54" t="str">
        <f t="shared" si="94"/>
        <v>030271</v>
      </c>
      <c r="F1165" s="51" t="e">
        <f>VLOOKUP(E1165,#REF!,8,FALSE)</f>
        <v>#REF!</v>
      </c>
      <c r="G1165" s="51" t="e">
        <f>VLOOKUP(E1165,#REF!,9,FALSE)</f>
        <v>#REF!</v>
      </c>
      <c r="H1165" s="52">
        <v>20003</v>
      </c>
      <c r="I1165" s="51" t="s">
        <v>5053</v>
      </c>
      <c r="J1165" s="53">
        <v>15.1</v>
      </c>
      <c r="K1165" s="53">
        <v>0.1</v>
      </c>
      <c r="L1165" s="53">
        <v>0</v>
      </c>
      <c r="M1165" s="53">
        <v>0</v>
      </c>
      <c r="N1165" s="53">
        <f t="shared" si="95"/>
        <v>0</v>
      </c>
      <c r="O1165" s="53" t="e">
        <f>VLOOKUP(E1165,#REF!,29,FALSE)</f>
        <v>#REF!</v>
      </c>
      <c r="P1165" s="53" t="e">
        <f t="shared" si="96"/>
        <v>#REF!</v>
      </c>
      <c r="Q1165" s="53">
        <v>0</v>
      </c>
    </row>
    <row r="1166" spans="1:17">
      <c r="A1166" s="51" t="s">
        <v>5380</v>
      </c>
      <c r="B1166" s="51">
        <f t="shared" si="92"/>
        <v>2</v>
      </c>
      <c r="C1166" s="51">
        <f t="shared" si="93"/>
        <v>672</v>
      </c>
      <c r="D1166" s="51" t="s">
        <v>635</v>
      </c>
      <c r="E1166" s="54" t="str">
        <f t="shared" si="94"/>
        <v>030004</v>
      </c>
      <c r="F1166" s="51" t="e">
        <f>VLOOKUP(E1166,#REF!,8,FALSE)</f>
        <v>#REF!</v>
      </c>
      <c r="G1166" s="51" t="e">
        <f>VLOOKUP(E1166,#REF!,9,FALSE)</f>
        <v>#REF!</v>
      </c>
      <c r="H1166" s="52">
        <v>8630</v>
      </c>
      <c r="I1166" s="51" t="s">
        <v>5054</v>
      </c>
      <c r="J1166" s="53">
        <v>15</v>
      </c>
      <c r="K1166" s="53">
        <v>11</v>
      </c>
      <c r="L1166" s="53">
        <v>0</v>
      </c>
      <c r="M1166" s="53">
        <v>0</v>
      </c>
      <c r="N1166" s="53">
        <f t="shared" si="95"/>
        <v>0</v>
      </c>
      <c r="O1166" s="53" t="e">
        <f>VLOOKUP(E1166,#REF!,29,FALSE)</f>
        <v>#REF!</v>
      </c>
      <c r="P1166" s="53" t="e">
        <f t="shared" si="96"/>
        <v>#REF!</v>
      </c>
      <c r="Q1166" s="53">
        <v>0</v>
      </c>
    </row>
    <row r="1167" spans="1:17">
      <c r="A1167" s="51" t="s">
        <v>5380</v>
      </c>
      <c r="B1167" s="51">
        <f t="shared" si="92"/>
        <v>2</v>
      </c>
      <c r="C1167" s="51">
        <f t="shared" si="93"/>
        <v>672</v>
      </c>
      <c r="D1167" s="51" t="s">
        <v>959</v>
      </c>
      <c r="E1167" s="54" t="str">
        <f t="shared" si="94"/>
        <v>030279</v>
      </c>
      <c r="F1167" s="51" t="e">
        <f>VLOOKUP(E1167,#REF!,8,FALSE)</f>
        <v>#REF!</v>
      </c>
      <c r="G1167" s="51" t="e">
        <f>VLOOKUP(E1167,#REF!,9,FALSE)</f>
        <v>#REF!</v>
      </c>
      <c r="H1167" s="52">
        <v>891362</v>
      </c>
      <c r="I1167" s="51" t="s">
        <v>5055</v>
      </c>
      <c r="J1167" s="53">
        <v>11.09</v>
      </c>
      <c r="K1167" s="53">
        <v>11</v>
      </c>
      <c r="L1167" s="53">
        <v>7.2496738630952375</v>
      </c>
      <c r="M1167" s="53">
        <v>7.2496738630952375</v>
      </c>
      <c r="N1167" s="53">
        <f t="shared" si="95"/>
        <v>4871.7808359999999</v>
      </c>
      <c r="O1167" s="53" t="e">
        <f>VLOOKUP(E1167,#REF!,29,FALSE)</f>
        <v>#REF!</v>
      </c>
      <c r="P1167" s="53" t="e">
        <f t="shared" si="96"/>
        <v>#REF!</v>
      </c>
      <c r="Q1167" s="53">
        <v>0</v>
      </c>
    </row>
    <row r="1168" spans="1:17">
      <c r="A1168" s="51" t="s">
        <v>5380</v>
      </c>
      <c r="B1168" s="51">
        <f t="shared" si="92"/>
        <v>2</v>
      </c>
      <c r="C1168" s="51">
        <f t="shared" si="93"/>
        <v>672</v>
      </c>
      <c r="D1168" s="51" t="s">
        <v>928</v>
      </c>
      <c r="E1168" s="54" t="str">
        <f t="shared" si="94"/>
        <v>030294</v>
      </c>
      <c r="F1168" s="51" t="e">
        <f>VLOOKUP(E1168,#REF!,8,FALSE)</f>
        <v>#REF!</v>
      </c>
      <c r="G1168" s="51" t="e">
        <f>VLOOKUP(E1168,#REF!,9,FALSE)</f>
        <v>#REF!</v>
      </c>
      <c r="H1168" s="52">
        <v>20061</v>
      </c>
      <c r="I1168" s="51" t="s">
        <v>5056</v>
      </c>
      <c r="J1168" s="53">
        <v>12.09</v>
      </c>
      <c r="K1168" s="53">
        <v>12</v>
      </c>
      <c r="L1168" s="53">
        <v>8.9927368363095237</v>
      </c>
      <c r="M1168" s="53">
        <v>8.9927368363095237</v>
      </c>
      <c r="N1168" s="53">
        <f t="shared" si="95"/>
        <v>6043.119154</v>
      </c>
      <c r="O1168" s="53" t="e">
        <f>VLOOKUP(E1168,#REF!,29,FALSE)</f>
        <v>#REF!</v>
      </c>
      <c r="P1168" s="53" t="e">
        <f t="shared" si="96"/>
        <v>#REF!</v>
      </c>
      <c r="Q1168" s="53">
        <v>0</v>
      </c>
    </row>
    <row r="1169" spans="1:17">
      <c r="A1169" s="51" t="s">
        <v>5380</v>
      </c>
      <c r="B1169" s="51">
        <f t="shared" si="92"/>
        <v>2</v>
      </c>
      <c r="C1169" s="51">
        <f t="shared" si="93"/>
        <v>672</v>
      </c>
      <c r="D1169" s="51" t="s">
        <v>2827</v>
      </c>
      <c r="E1169" s="54" t="str">
        <f t="shared" si="94"/>
        <v>033129</v>
      </c>
      <c r="F1169" s="51" t="e">
        <f>VLOOKUP(E1169,#REF!,8,FALSE)</f>
        <v>#REF!</v>
      </c>
      <c r="G1169" s="51" t="e">
        <f>VLOOKUP(E1169,#REF!,9,FALSE)</f>
        <v>#REF!</v>
      </c>
      <c r="H1169" s="52">
        <v>909884</v>
      </c>
      <c r="I1169" s="51" t="s">
        <v>5057</v>
      </c>
      <c r="J1169" s="53">
        <v>8.8000000000000007</v>
      </c>
      <c r="K1169" s="53">
        <v>8.8000000000000007</v>
      </c>
      <c r="L1169" s="53">
        <v>4.5215225892857145</v>
      </c>
      <c r="M1169" s="53">
        <v>4.5215225892857145</v>
      </c>
      <c r="N1169" s="53">
        <f t="shared" si="95"/>
        <v>3038.4631800000002</v>
      </c>
      <c r="O1169" s="53" t="e">
        <f>VLOOKUP(E1169,#REF!,29,FALSE)</f>
        <v>#REF!</v>
      </c>
      <c r="P1169" s="53" t="e">
        <f t="shared" si="96"/>
        <v>#REF!</v>
      </c>
      <c r="Q1169" s="53">
        <v>0</v>
      </c>
    </row>
    <row r="1170" spans="1:17">
      <c r="A1170" s="51" t="s">
        <v>5380</v>
      </c>
      <c r="B1170" s="51">
        <f t="shared" si="92"/>
        <v>2</v>
      </c>
      <c r="C1170" s="51">
        <f t="shared" si="93"/>
        <v>672</v>
      </c>
      <c r="D1170" s="51" t="s">
        <v>2829</v>
      </c>
      <c r="E1170" s="54" t="str">
        <f t="shared" si="94"/>
        <v>033130</v>
      </c>
      <c r="F1170" s="51" t="e">
        <f>VLOOKUP(E1170,#REF!,8,FALSE)</f>
        <v>#REF!</v>
      </c>
      <c r="G1170" s="51" t="e">
        <f>VLOOKUP(E1170,#REF!,9,FALSE)</f>
        <v>#REF!</v>
      </c>
      <c r="H1170" s="52">
        <v>909883</v>
      </c>
      <c r="I1170" s="51" t="s">
        <v>5058</v>
      </c>
      <c r="J1170" s="53">
        <v>8.8000000000000007</v>
      </c>
      <c r="K1170" s="53">
        <v>8.8000000000000007</v>
      </c>
      <c r="L1170" s="53">
        <v>4.4234125282738095</v>
      </c>
      <c r="M1170" s="53">
        <v>4.4234125282738095</v>
      </c>
      <c r="N1170" s="53">
        <f t="shared" si="95"/>
        <v>2972.5332189999999</v>
      </c>
      <c r="O1170" s="53" t="e">
        <f>VLOOKUP(E1170,#REF!,29,FALSE)</f>
        <v>#REF!</v>
      </c>
      <c r="P1170" s="53" t="e">
        <f t="shared" si="96"/>
        <v>#REF!</v>
      </c>
      <c r="Q1170" s="53">
        <v>0</v>
      </c>
    </row>
    <row r="1171" spans="1:17">
      <c r="A1171" s="51" t="s">
        <v>5380</v>
      </c>
      <c r="B1171" s="51">
        <f t="shared" si="92"/>
        <v>2</v>
      </c>
      <c r="C1171" s="51">
        <f t="shared" si="93"/>
        <v>672</v>
      </c>
      <c r="D1171" s="51" t="s">
        <v>2790</v>
      </c>
      <c r="E1171" s="54" t="str">
        <f t="shared" si="94"/>
        <v>033131</v>
      </c>
      <c r="F1171" s="51" t="e">
        <f>VLOOKUP(E1171,#REF!,8,FALSE)</f>
        <v>#REF!</v>
      </c>
      <c r="G1171" s="51" t="e">
        <f>VLOOKUP(E1171,#REF!,9,FALSE)</f>
        <v>#REF!</v>
      </c>
      <c r="H1171" s="52">
        <v>909885</v>
      </c>
      <c r="I1171" s="51" t="s">
        <v>5059</v>
      </c>
      <c r="J1171" s="53">
        <v>8.8000000000000007</v>
      </c>
      <c r="K1171" s="53">
        <v>8.8000000000000007</v>
      </c>
      <c r="L1171" s="53">
        <v>5.4875203616071433</v>
      </c>
      <c r="M1171" s="53">
        <v>5.4875203616071433</v>
      </c>
      <c r="N1171" s="53">
        <f t="shared" si="95"/>
        <v>3687.6136830000005</v>
      </c>
      <c r="O1171" s="53" t="e">
        <f>VLOOKUP(E1171,#REF!,29,FALSE)</f>
        <v>#REF!</v>
      </c>
      <c r="P1171" s="53" t="e">
        <f t="shared" si="96"/>
        <v>#REF!</v>
      </c>
      <c r="Q1171" s="53">
        <v>0</v>
      </c>
    </row>
    <row r="1172" spans="1:17">
      <c r="A1172" s="51" t="s">
        <v>5380</v>
      </c>
      <c r="B1172" s="51">
        <f t="shared" si="92"/>
        <v>2</v>
      </c>
      <c r="C1172" s="51">
        <f t="shared" si="93"/>
        <v>672</v>
      </c>
      <c r="D1172" s="51" t="s">
        <v>2825</v>
      </c>
      <c r="E1172" s="54" t="str">
        <f t="shared" si="94"/>
        <v>033132</v>
      </c>
      <c r="F1172" s="51" t="e">
        <f>VLOOKUP(E1172,#REF!,8,FALSE)</f>
        <v>#REF!</v>
      </c>
      <c r="G1172" s="51" t="e">
        <f>VLOOKUP(E1172,#REF!,9,FALSE)</f>
        <v>#REF!</v>
      </c>
      <c r="H1172" s="52">
        <v>909886</v>
      </c>
      <c r="I1172" s="51" t="s">
        <v>5060</v>
      </c>
      <c r="J1172" s="53">
        <v>8.8000000000000007</v>
      </c>
      <c r="K1172" s="53">
        <v>8.8000000000000007</v>
      </c>
      <c r="L1172" s="53">
        <v>5.873672087797619</v>
      </c>
      <c r="M1172" s="53">
        <v>5.873672087797619</v>
      </c>
      <c r="N1172" s="53">
        <f t="shared" si="95"/>
        <v>3947.1076429999998</v>
      </c>
      <c r="O1172" s="53" t="e">
        <f>VLOOKUP(E1172,#REF!,29,FALSE)</f>
        <v>#REF!</v>
      </c>
      <c r="P1172" s="53" t="e">
        <f t="shared" si="96"/>
        <v>#REF!</v>
      </c>
      <c r="Q1172" s="53">
        <v>0</v>
      </c>
    </row>
    <row r="1173" spans="1:17">
      <c r="A1173" s="51" t="s">
        <v>5380</v>
      </c>
      <c r="B1173" s="51">
        <f t="shared" si="92"/>
        <v>2</v>
      </c>
      <c r="C1173" s="51">
        <f t="shared" si="93"/>
        <v>672</v>
      </c>
      <c r="D1173" s="51" t="s">
        <v>2823</v>
      </c>
      <c r="E1173" s="54" t="str">
        <f t="shared" si="94"/>
        <v>033133</v>
      </c>
      <c r="F1173" s="51" t="e">
        <f>VLOOKUP(E1173,#REF!,8,FALSE)</f>
        <v>#REF!</v>
      </c>
      <c r="G1173" s="51" t="e">
        <f>VLOOKUP(E1173,#REF!,9,FALSE)</f>
        <v>#REF!</v>
      </c>
      <c r="H1173" s="52">
        <v>909887</v>
      </c>
      <c r="I1173" s="51" t="s">
        <v>5061</v>
      </c>
      <c r="J1173" s="53">
        <v>8.8000000000000007</v>
      </c>
      <c r="K1173" s="53">
        <v>8.8000000000000007</v>
      </c>
      <c r="L1173" s="53">
        <v>5.5181495535714289</v>
      </c>
      <c r="M1173" s="53">
        <v>5.5181495535714289</v>
      </c>
      <c r="N1173" s="53">
        <f t="shared" si="95"/>
        <v>3708.1965</v>
      </c>
      <c r="O1173" s="53" t="e">
        <f>VLOOKUP(E1173,#REF!,29,FALSE)</f>
        <v>#REF!</v>
      </c>
      <c r="P1173" s="53" t="e">
        <f t="shared" si="96"/>
        <v>#REF!</v>
      </c>
      <c r="Q1173" s="53">
        <v>0</v>
      </c>
    </row>
    <row r="1174" spans="1:17">
      <c r="A1174" s="51" t="s">
        <v>5380</v>
      </c>
      <c r="B1174" s="51">
        <f t="shared" si="92"/>
        <v>2</v>
      </c>
      <c r="C1174" s="51">
        <f t="shared" si="93"/>
        <v>672</v>
      </c>
      <c r="D1174" s="51" t="s">
        <v>2821</v>
      </c>
      <c r="E1174" s="54" t="str">
        <f t="shared" si="94"/>
        <v>033127</v>
      </c>
      <c r="F1174" s="51" t="e">
        <f>VLOOKUP(E1174,#REF!,8,FALSE)</f>
        <v>#REF!</v>
      </c>
      <c r="G1174" s="51" t="e">
        <f>VLOOKUP(E1174,#REF!,9,FALSE)</f>
        <v>#REF!</v>
      </c>
      <c r="H1174" s="52">
        <v>909881</v>
      </c>
      <c r="I1174" s="51" t="s">
        <v>5062</v>
      </c>
      <c r="J1174" s="53">
        <v>8.8000000000000007</v>
      </c>
      <c r="K1174" s="53">
        <v>8.8000000000000007</v>
      </c>
      <c r="L1174" s="53">
        <v>6.2092113973214289</v>
      </c>
      <c r="M1174" s="53">
        <v>6.2092113973214289</v>
      </c>
      <c r="N1174" s="53">
        <f t="shared" si="95"/>
        <v>4172.5900590000001</v>
      </c>
      <c r="O1174" s="53" t="e">
        <f>VLOOKUP(E1174,#REF!,29,FALSE)</f>
        <v>#REF!</v>
      </c>
      <c r="P1174" s="53" t="e">
        <f t="shared" si="96"/>
        <v>#REF!</v>
      </c>
      <c r="Q1174" s="53">
        <v>0</v>
      </c>
    </row>
    <row r="1175" spans="1:17">
      <c r="A1175" s="51" t="s">
        <v>5380</v>
      </c>
      <c r="B1175" s="51">
        <f t="shared" si="92"/>
        <v>2</v>
      </c>
      <c r="C1175" s="51">
        <f t="shared" si="93"/>
        <v>672</v>
      </c>
      <c r="D1175" s="51" t="s">
        <v>2831</v>
      </c>
      <c r="E1175" s="54" t="str">
        <f t="shared" si="94"/>
        <v>033128</v>
      </c>
      <c r="F1175" s="51" t="e">
        <f>VLOOKUP(E1175,#REF!,8,FALSE)</f>
        <v>#REF!</v>
      </c>
      <c r="G1175" s="51" t="e">
        <f>VLOOKUP(E1175,#REF!,9,FALSE)</f>
        <v>#REF!</v>
      </c>
      <c r="H1175" s="52">
        <v>909882</v>
      </c>
      <c r="I1175" s="51" t="s">
        <v>5063</v>
      </c>
      <c r="J1175" s="53">
        <v>8.8000000000000007</v>
      </c>
      <c r="K1175" s="53">
        <v>8.8000000000000007</v>
      </c>
      <c r="L1175" s="53">
        <v>5.4962175520833334</v>
      </c>
      <c r="M1175" s="53">
        <v>5.4962175520833334</v>
      </c>
      <c r="N1175" s="53">
        <f t="shared" si="95"/>
        <v>3693.4581950000002</v>
      </c>
      <c r="O1175" s="53" t="e">
        <f>VLOOKUP(E1175,#REF!,29,FALSE)</f>
        <v>#REF!</v>
      </c>
      <c r="P1175" s="53" t="e">
        <f t="shared" si="96"/>
        <v>#REF!</v>
      </c>
      <c r="Q1175" s="53">
        <v>0</v>
      </c>
    </row>
    <row r="1176" spans="1:17">
      <c r="A1176" s="51" t="s">
        <v>5380</v>
      </c>
      <c r="B1176" s="51">
        <f t="shared" si="92"/>
        <v>2</v>
      </c>
      <c r="C1176" s="51">
        <f t="shared" si="93"/>
        <v>672</v>
      </c>
      <c r="D1176" s="51" t="s">
        <v>1185</v>
      </c>
      <c r="E1176" s="54" t="str">
        <f t="shared" si="94"/>
        <v>030549</v>
      </c>
      <c r="F1176" s="51" t="e">
        <f>VLOOKUP(E1176,#REF!,8,FALSE)</f>
        <v>#REF!</v>
      </c>
      <c r="G1176" s="51" t="e">
        <f>VLOOKUP(E1176,#REF!,9,FALSE)</f>
        <v>#REF!</v>
      </c>
      <c r="H1176" s="52">
        <v>890622</v>
      </c>
      <c r="I1176" s="51" t="s">
        <v>5064</v>
      </c>
      <c r="J1176" s="53">
        <v>12.8</v>
      </c>
      <c r="K1176" s="53">
        <v>14.9</v>
      </c>
      <c r="L1176" s="53">
        <v>13.996606828869048</v>
      </c>
      <c r="M1176" s="53">
        <v>13.996606875000001</v>
      </c>
      <c r="N1176" s="53">
        <f t="shared" si="95"/>
        <v>9405.7198200000003</v>
      </c>
      <c r="O1176" s="53" t="e">
        <f>VLOOKUP(E1176,#REF!,29,FALSE)</f>
        <v>#REF!</v>
      </c>
      <c r="P1176" s="53" t="e">
        <f t="shared" si="96"/>
        <v>#REF!</v>
      </c>
      <c r="Q1176" s="53">
        <v>0</v>
      </c>
    </row>
    <row r="1177" spans="1:17">
      <c r="A1177" s="51" t="s">
        <v>5380</v>
      </c>
      <c r="B1177" s="51">
        <f t="shared" si="92"/>
        <v>2</v>
      </c>
      <c r="C1177" s="51">
        <f t="shared" si="93"/>
        <v>672</v>
      </c>
      <c r="D1177" s="51" t="s">
        <v>445</v>
      </c>
      <c r="E1177" s="54" t="str">
        <f t="shared" si="94"/>
        <v>001609</v>
      </c>
      <c r="F1177" s="51" t="e">
        <f>VLOOKUP(E1177,#REF!,8,FALSE)</f>
        <v>#REF!</v>
      </c>
      <c r="G1177" s="51" t="e">
        <f>VLOOKUP(E1177,#REF!,9,FALSE)</f>
        <v>#REF!</v>
      </c>
      <c r="H1177" s="52">
        <v>8339</v>
      </c>
      <c r="I1177" s="51" t="s">
        <v>5065</v>
      </c>
      <c r="J1177" s="53">
        <v>28.3</v>
      </c>
      <c r="K1177" s="53">
        <v>19.999998999999999</v>
      </c>
      <c r="L1177" s="53">
        <v>0</v>
      </c>
      <c r="M1177" s="53">
        <v>0</v>
      </c>
      <c r="N1177" s="53">
        <f t="shared" si="95"/>
        <v>0</v>
      </c>
      <c r="O1177" s="53" t="e">
        <f>VLOOKUP(E1177,#REF!,29,FALSE)</f>
        <v>#REF!</v>
      </c>
      <c r="P1177" s="53" t="e">
        <f t="shared" si="96"/>
        <v>#REF!</v>
      </c>
      <c r="Q1177" s="53">
        <v>0</v>
      </c>
    </row>
    <row r="1178" spans="1:17">
      <c r="A1178" s="51" t="s">
        <v>5380</v>
      </c>
      <c r="B1178" s="51">
        <f t="shared" si="92"/>
        <v>2</v>
      </c>
      <c r="C1178" s="51">
        <f t="shared" si="93"/>
        <v>672</v>
      </c>
      <c r="D1178" s="51" t="s">
        <v>855</v>
      </c>
      <c r="E1178" s="54" t="str">
        <f t="shared" si="94"/>
        <v>030286</v>
      </c>
      <c r="F1178" s="51" t="e">
        <f>VLOOKUP(E1178,#REF!,8,FALSE)</f>
        <v>#REF!</v>
      </c>
      <c r="G1178" s="51" t="e">
        <f>VLOOKUP(E1178,#REF!,9,FALSE)</f>
        <v>#REF!</v>
      </c>
      <c r="H1178" s="52">
        <v>20053</v>
      </c>
      <c r="I1178" s="51" t="s">
        <v>5066</v>
      </c>
      <c r="J1178" s="53">
        <v>9.1999999999999993</v>
      </c>
      <c r="K1178" s="53">
        <v>9</v>
      </c>
      <c r="L1178" s="53">
        <v>8.4966334241071433</v>
      </c>
      <c r="M1178" s="53">
        <v>8.4966334241071433</v>
      </c>
      <c r="N1178" s="53">
        <f t="shared" si="95"/>
        <v>5709.7376610000001</v>
      </c>
      <c r="O1178" s="53" t="e">
        <f>VLOOKUP(E1178,#REF!,29,FALSE)</f>
        <v>#REF!</v>
      </c>
      <c r="P1178" s="53" t="e">
        <f t="shared" si="96"/>
        <v>#REF!</v>
      </c>
      <c r="Q1178" s="53">
        <v>0</v>
      </c>
    </row>
    <row r="1179" spans="1:17">
      <c r="A1179" s="51" t="s">
        <v>5380</v>
      </c>
      <c r="B1179" s="51">
        <f t="shared" si="92"/>
        <v>2</v>
      </c>
      <c r="C1179" s="51">
        <f t="shared" si="93"/>
        <v>672</v>
      </c>
      <c r="D1179" s="51" t="s">
        <v>1109</v>
      </c>
      <c r="E1179" s="54" t="str">
        <f t="shared" si="94"/>
        <v>030449</v>
      </c>
      <c r="F1179" s="51" t="e">
        <f>VLOOKUP(E1179,#REF!,8,FALSE)</f>
        <v>#REF!</v>
      </c>
      <c r="G1179" s="51" t="e">
        <f>VLOOKUP(E1179,#REF!,9,FALSE)</f>
        <v>#REF!</v>
      </c>
      <c r="H1179" s="52">
        <v>888113</v>
      </c>
      <c r="I1179" s="51" t="s">
        <v>1110</v>
      </c>
      <c r="J1179" s="53">
        <v>9.3000000000000007</v>
      </c>
      <c r="K1179" s="53">
        <v>10.300001</v>
      </c>
      <c r="L1179" s="53">
        <v>8.7159789151785709</v>
      </c>
      <c r="M1179" s="53">
        <v>8.7159788958333344</v>
      </c>
      <c r="N1179" s="53">
        <f t="shared" si="95"/>
        <v>5857.1378180000011</v>
      </c>
      <c r="O1179" s="53" t="e">
        <f>VLOOKUP(E1179,#REF!,29,FALSE)</f>
        <v>#REF!</v>
      </c>
      <c r="P1179" s="53" t="e">
        <f t="shared" si="96"/>
        <v>#REF!</v>
      </c>
      <c r="Q1179" s="53">
        <v>1.9345237877219221E-8</v>
      </c>
    </row>
    <row r="1180" spans="1:17">
      <c r="A1180" s="51" t="s">
        <v>5380</v>
      </c>
      <c r="B1180" s="51">
        <f t="shared" si="92"/>
        <v>2</v>
      </c>
      <c r="C1180" s="51">
        <f t="shared" si="93"/>
        <v>672</v>
      </c>
      <c r="D1180" s="51" t="s">
        <v>852</v>
      </c>
      <c r="E1180" s="54" t="str">
        <f t="shared" si="94"/>
        <v>030319</v>
      </c>
      <c r="F1180" s="51" t="e">
        <f>VLOOKUP(E1180,#REF!,8,FALSE)</f>
        <v>#REF!</v>
      </c>
      <c r="G1180" s="51" t="e">
        <f>VLOOKUP(E1180,#REF!,9,FALSE)</f>
        <v>#REF!</v>
      </c>
      <c r="H1180" s="52">
        <v>20024</v>
      </c>
      <c r="I1180" s="51" t="s">
        <v>5067</v>
      </c>
      <c r="J1180" s="53">
        <v>11.8</v>
      </c>
      <c r="K1180" s="53">
        <v>11</v>
      </c>
      <c r="L1180" s="53">
        <v>8.2496024479166667</v>
      </c>
      <c r="M1180" s="53">
        <v>8.2496024479166667</v>
      </c>
      <c r="N1180" s="53">
        <f t="shared" si="95"/>
        <v>5543.7328450000005</v>
      </c>
      <c r="O1180" s="53" t="e">
        <f>VLOOKUP(E1180,#REF!,29,FALSE)</f>
        <v>#REF!</v>
      </c>
      <c r="P1180" s="53" t="e">
        <f t="shared" si="96"/>
        <v>#REF!</v>
      </c>
      <c r="Q1180" s="53">
        <v>0</v>
      </c>
    </row>
    <row r="1181" spans="1:17">
      <c r="A1181" s="51" t="s">
        <v>5380</v>
      </c>
      <c r="B1181" s="51">
        <f t="shared" si="92"/>
        <v>2</v>
      </c>
      <c r="C1181" s="51">
        <f t="shared" si="93"/>
        <v>672</v>
      </c>
      <c r="D1181" s="51" t="s">
        <v>394</v>
      </c>
      <c r="E1181" s="54" t="str">
        <f t="shared" si="94"/>
        <v>001946</v>
      </c>
      <c r="F1181" s="51" t="e">
        <f>VLOOKUP(E1181,#REF!,8,FALSE)</f>
        <v>#REF!</v>
      </c>
      <c r="G1181" s="51" t="e">
        <f>VLOOKUP(E1181,#REF!,9,FALSE)</f>
        <v>#REF!</v>
      </c>
      <c r="H1181" s="52">
        <v>8771</v>
      </c>
      <c r="I1181" s="51" t="s">
        <v>5068</v>
      </c>
      <c r="J1181" s="53">
        <v>69.8</v>
      </c>
      <c r="K1181" s="53">
        <v>69.000000999999997</v>
      </c>
      <c r="L1181" s="53">
        <v>0</v>
      </c>
      <c r="M1181" s="53">
        <v>0</v>
      </c>
      <c r="N1181" s="53">
        <f t="shared" si="95"/>
        <v>0</v>
      </c>
      <c r="O1181" s="53" t="e">
        <f>VLOOKUP(E1181,#REF!,29,FALSE)</f>
        <v>#REF!</v>
      </c>
      <c r="P1181" s="53" t="e">
        <f t="shared" si="96"/>
        <v>#REF!</v>
      </c>
      <c r="Q1181" s="53">
        <v>0</v>
      </c>
    </row>
    <row r="1182" spans="1:17">
      <c r="A1182" s="51" t="s">
        <v>5380</v>
      </c>
      <c r="B1182" s="51">
        <f t="shared" si="92"/>
        <v>2</v>
      </c>
      <c r="C1182" s="51">
        <f t="shared" si="93"/>
        <v>672</v>
      </c>
      <c r="D1182" s="51" t="s">
        <v>1382</v>
      </c>
      <c r="E1182" s="54" t="str">
        <f t="shared" si="94"/>
        <v>030561</v>
      </c>
      <c r="F1182" s="51" t="e">
        <f>VLOOKUP(E1182,#REF!,8,FALSE)</f>
        <v>#REF!</v>
      </c>
      <c r="G1182" s="51" t="e">
        <f>VLOOKUP(E1182,#REF!,9,FALSE)</f>
        <v>#REF!</v>
      </c>
      <c r="H1182" s="52">
        <v>8994</v>
      </c>
      <c r="I1182" s="51" t="s">
        <v>5069</v>
      </c>
      <c r="J1182" s="53">
        <v>15.2</v>
      </c>
      <c r="K1182" s="53">
        <v>17.300001000000002</v>
      </c>
      <c r="L1182" s="53">
        <v>1.4874895833333333E-3</v>
      </c>
      <c r="M1182" s="53">
        <v>1.4874895833333333E-3</v>
      </c>
      <c r="N1182" s="53">
        <f t="shared" si="95"/>
        <v>0.99959299999999995</v>
      </c>
      <c r="O1182" s="53" t="e">
        <f>VLOOKUP(E1182,#REF!,29,FALSE)</f>
        <v>#REF!</v>
      </c>
      <c r="P1182" s="53" t="e">
        <f t="shared" si="96"/>
        <v>#REF!</v>
      </c>
      <c r="Q1182" s="53">
        <v>0</v>
      </c>
    </row>
    <row r="1183" spans="1:17">
      <c r="A1183" s="51" t="s">
        <v>5380</v>
      </c>
      <c r="B1183" s="51">
        <f t="shared" si="92"/>
        <v>2</v>
      </c>
      <c r="C1183" s="51">
        <f t="shared" si="93"/>
        <v>672</v>
      </c>
      <c r="D1183" s="51" t="s">
        <v>1484</v>
      </c>
      <c r="E1183" s="54" t="str">
        <f t="shared" si="94"/>
        <v>030856</v>
      </c>
      <c r="F1183" s="51" t="e">
        <f>VLOOKUP(E1183,#REF!,8,FALSE)</f>
        <v>#REF!</v>
      </c>
      <c r="G1183" s="51" t="e">
        <f>VLOOKUP(E1183,#REF!,9,FALSE)</f>
        <v>#REF!</v>
      </c>
      <c r="H1183" s="52">
        <v>893446</v>
      </c>
      <c r="I1183" s="51" t="s">
        <v>5070</v>
      </c>
      <c r="J1183" s="53">
        <v>9</v>
      </c>
      <c r="K1183" s="53">
        <v>9</v>
      </c>
      <c r="L1183" s="53">
        <v>7.3820945565476181</v>
      </c>
      <c r="M1183" s="53">
        <v>7.3820945565476181</v>
      </c>
      <c r="N1183" s="53">
        <f t="shared" si="95"/>
        <v>4960.7675419999996</v>
      </c>
      <c r="O1183" s="53" t="e">
        <f>VLOOKUP(E1183,#REF!,29,FALSE)</f>
        <v>#REF!</v>
      </c>
      <c r="P1183" s="53" t="e">
        <f t="shared" si="96"/>
        <v>#REF!</v>
      </c>
      <c r="Q1183" s="53">
        <v>0</v>
      </c>
    </row>
    <row r="1184" spans="1:17">
      <c r="A1184" s="51" t="s">
        <v>5380</v>
      </c>
      <c r="B1184" s="51">
        <f t="shared" si="92"/>
        <v>2</v>
      </c>
      <c r="C1184" s="51">
        <f t="shared" si="93"/>
        <v>672</v>
      </c>
      <c r="D1184" s="51" t="s">
        <v>1386</v>
      </c>
      <c r="E1184" s="54" t="str">
        <f t="shared" si="94"/>
        <v>028111</v>
      </c>
      <c r="F1184" s="51" t="e">
        <f>VLOOKUP(E1184,#REF!,8,FALSE)</f>
        <v>#REF!</v>
      </c>
      <c r="G1184" s="51" t="e">
        <f>VLOOKUP(E1184,#REF!,9,FALSE)</f>
        <v>#REF!</v>
      </c>
      <c r="H1184" s="52">
        <v>888490</v>
      </c>
      <c r="I1184" s="51" t="s">
        <v>1385</v>
      </c>
      <c r="J1184" s="53">
        <v>17.5</v>
      </c>
      <c r="K1184" s="53">
        <v>13.817313</v>
      </c>
      <c r="L1184" s="53">
        <v>0.49768781398809525</v>
      </c>
      <c r="M1184" s="53">
        <v>0</v>
      </c>
      <c r="N1184" s="53">
        <f t="shared" si="95"/>
        <v>0</v>
      </c>
      <c r="O1184" s="53" t="e">
        <f>VLOOKUP(E1184,#REF!,29,FALSE)</f>
        <v>#REF!</v>
      </c>
      <c r="P1184" s="53" t="e">
        <f t="shared" si="96"/>
        <v>#REF!</v>
      </c>
      <c r="Q1184" s="53">
        <v>0.49768781398809525</v>
      </c>
    </row>
    <row r="1185" spans="1:17">
      <c r="A1185" s="51" t="s">
        <v>5380</v>
      </c>
      <c r="B1185" s="51">
        <f t="shared" si="92"/>
        <v>2</v>
      </c>
      <c r="C1185" s="51">
        <f t="shared" si="93"/>
        <v>672</v>
      </c>
      <c r="D1185" s="51" t="s">
        <v>338</v>
      </c>
      <c r="E1185" s="54" t="str">
        <f t="shared" si="94"/>
        <v>029561</v>
      </c>
      <c r="F1185" s="51" t="e">
        <f>VLOOKUP(E1185,#REF!,8,FALSE)</f>
        <v>#REF!</v>
      </c>
      <c r="G1185" s="51" t="e">
        <f>VLOOKUP(E1185,#REF!,9,FALSE)</f>
        <v>#REF!</v>
      </c>
      <c r="H1185" s="52">
        <v>8418</v>
      </c>
      <c r="I1185" s="51" t="s">
        <v>339</v>
      </c>
      <c r="J1185" s="53">
        <v>46.5</v>
      </c>
      <c r="K1185" s="53">
        <v>45.999996000000003</v>
      </c>
      <c r="L1185" s="53">
        <v>0</v>
      </c>
      <c r="M1185" s="53">
        <v>0</v>
      </c>
      <c r="N1185" s="53">
        <f t="shared" si="95"/>
        <v>0</v>
      </c>
      <c r="O1185" s="53" t="e">
        <f>VLOOKUP(E1185,#REF!,29,FALSE)</f>
        <v>#REF!</v>
      </c>
      <c r="P1185" s="53" t="e">
        <f t="shared" si="96"/>
        <v>#REF!</v>
      </c>
      <c r="Q1185" s="53">
        <v>0</v>
      </c>
    </row>
    <row r="1186" spans="1:17">
      <c r="A1186" s="51" t="s">
        <v>5380</v>
      </c>
      <c r="B1186" s="51">
        <f t="shared" si="92"/>
        <v>2</v>
      </c>
      <c r="C1186" s="51">
        <f t="shared" si="93"/>
        <v>672</v>
      </c>
      <c r="D1186" s="51" t="s">
        <v>3151</v>
      </c>
      <c r="E1186" s="54" t="str">
        <f t="shared" si="94"/>
        <v>029758</v>
      </c>
      <c r="F1186" s="51" t="e">
        <f>VLOOKUP(E1186,#REF!,8,FALSE)</f>
        <v>#REF!</v>
      </c>
      <c r="G1186" s="51" t="e">
        <f>VLOOKUP(E1186,#REF!,9,FALSE)</f>
        <v>#REF!</v>
      </c>
      <c r="H1186" s="52">
        <v>908877</v>
      </c>
      <c r="I1186" s="51" t="s">
        <v>5071</v>
      </c>
      <c r="J1186" s="53">
        <v>0.54600000000000004</v>
      </c>
      <c r="K1186" s="53">
        <v>0.48</v>
      </c>
      <c r="L1186" s="53">
        <v>0.71003038392857143</v>
      </c>
      <c r="M1186" s="53">
        <v>0.71003038392857143</v>
      </c>
      <c r="N1186" s="53">
        <f t="shared" si="95"/>
        <v>477.14041800000001</v>
      </c>
      <c r="O1186" s="53" t="e">
        <f>VLOOKUP(E1186,#REF!,29,FALSE)</f>
        <v>#REF!</v>
      </c>
      <c r="P1186" s="53" t="e">
        <f t="shared" si="96"/>
        <v>#REF!</v>
      </c>
      <c r="Q1186" s="53">
        <v>0</v>
      </c>
    </row>
    <row r="1187" spans="1:17">
      <c r="A1187" s="51" t="s">
        <v>5380</v>
      </c>
      <c r="B1187" s="51">
        <f t="shared" si="92"/>
        <v>2</v>
      </c>
      <c r="C1187" s="51">
        <f t="shared" si="93"/>
        <v>672</v>
      </c>
      <c r="D1187" s="51" t="s">
        <v>3151</v>
      </c>
      <c r="E1187" s="54" t="str">
        <f t="shared" si="94"/>
        <v>029758</v>
      </c>
      <c r="F1187" s="51" t="e">
        <f>VLOOKUP(E1187,#REF!,8,FALSE)</f>
        <v>#REF!</v>
      </c>
      <c r="G1187" s="51" t="e">
        <f>VLOOKUP(E1187,#REF!,9,FALSE)</f>
        <v>#REF!</v>
      </c>
      <c r="H1187" s="52">
        <v>913271</v>
      </c>
      <c r="I1187" s="51" t="s">
        <v>5072</v>
      </c>
      <c r="J1187" s="53">
        <v>0.36399999999999999</v>
      </c>
      <c r="K1187" s="53">
        <v>0.32</v>
      </c>
      <c r="L1187" s="53">
        <v>0.47335356845238091</v>
      </c>
      <c r="M1187" s="53">
        <v>0.47335356845238091</v>
      </c>
      <c r="N1187" s="53">
        <f t="shared" si="95"/>
        <v>318.09359799999999</v>
      </c>
      <c r="O1187" s="53" t="e">
        <f>VLOOKUP(E1187,#REF!,29,FALSE)</f>
        <v>#REF!</v>
      </c>
      <c r="P1187" s="53" t="e">
        <f t="shared" si="96"/>
        <v>#REF!</v>
      </c>
      <c r="Q1187" s="53">
        <v>0</v>
      </c>
    </row>
    <row r="1188" spans="1:17">
      <c r="A1188" s="51" t="s">
        <v>5380</v>
      </c>
      <c r="B1188" s="51">
        <f t="shared" si="92"/>
        <v>2</v>
      </c>
      <c r="C1188" s="51">
        <f t="shared" si="93"/>
        <v>672</v>
      </c>
      <c r="D1188" s="51" t="s">
        <v>1117</v>
      </c>
      <c r="E1188" s="54" t="str">
        <f t="shared" si="94"/>
        <v>030443</v>
      </c>
      <c r="F1188" s="51" t="e">
        <f>VLOOKUP(E1188,#REF!,8,FALSE)</f>
        <v>#REF!</v>
      </c>
      <c r="G1188" s="51" t="e">
        <f>VLOOKUP(E1188,#REF!,9,FALSE)</f>
        <v>#REF!</v>
      </c>
      <c r="H1188" s="52">
        <v>888111</v>
      </c>
      <c r="I1188" s="51" t="s">
        <v>1118</v>
      </c>
      <c r="J1188" s="53">
        <v>13.8</v>
      </c>
      <c r="K1188" s="53">
        <v>12.200001</v>
      </c>
      <c r="L1188" s="53">
        <v>6.4632657529761914</v>
      </c>
      <c r="M1188" s="53">
        <v>5.9180961145833333</v>
      </c>
      <c r="N1188" s="53">
        <f t="shared" si="95"/>
        <v>3976.9605889999998</v>
      </c>
      <c r="O1188" s="53" t="e">
        <f>VLOOKUP(E1188,#REF!,29,FALSE)</f>
        <v>#REF!</v>
      </c>
      <c r="P1188" s="53" t="e">
        <f t="shared" si="96"/>
        <v>#REF!</v>
      </c>
      <c r="Q1188" s="53">
        <v>0.54516963839285804</v>
      </c>
    </row>
    <row r="1189" spans="1:17">
      <c r="A1189" s="51" t="s">
        <v>5380</v>
      </c>
      <c r="B1189" s="51">
        <f t="shared" si="92"/>
        <v>2</v>
      </c>
      <c r="C1189" s="51">
        <f t="shared" si="93"/>
        <v>672</v>
      </c>
      <c r="D1189" s="51" t="s">
        <v>2143</v>
      </c>
      <c r="E1189" s="54" t="str">
        <f t="shared" si="94"/>
        <v>031736</v>
      </c>
      <c r="F1189" s="51" t="e">
        <f>VLOOKUP(E1189,#REF!,8,FALSE)</f>
        <v>#REF!</v>
      </c>
      <c r="G1189" s="51" t="e">
        <f>VLOOKUP(E1189,#REF!,9,FALSE)</f>
        <v>#REF!</v>
      </c>
      <c r="H1189" s="52">
        <v>909391</v>
      </c>
      <c r="I1189" s="51" t="s">
        <v>5073</v>
      </c>
      <c r="J1189" s="53">
        <v>14.5</v>
      </c>
      <c r="K1189" s="53">
        <v>13.600001000000001</v>
      </c>
      <c r="L1189" s="53">
        <v>7.2125894226190477</v>
      </c>
      <c r="M1189" s="53">
        <v>7.0066650803571422</v>
      </c>
      <c r="N1189" s="53">
        <f t="shared" si="95"/>
        <v>4708.4789339999998</v>
      </c>
      <c r="O1189" s="53" t="e">
        <f>VLOOKUP(E1189,#REF!,29,FALSE)</f>
        <v>#REF!</v>
      </c>
      <c r="P1189" s="53" t="e">
        <f t="shared" si="96"/>
        <v>#REF!</v>
      </c>
      <c r="Q1189" s="53">
        <v>0.20592434226190498</v>
      </c>
    </row>
    <row r="1190" spans="1:17">
      <c r="A1190" s="51" t="s">
        <v>5380</v>
      </c>
      <c r="B1190" s="51">
        <f t="shared" si="92"/>
        <v>2</v>
      </c>
      <c r="C1190" s="51">
        <f t="shared" si="93"/>
        <v>672</v>
      </c>
      <c r="D1190" s="51" t="s">
        <v>2146</v>
      </c>
      <c r="E1190" s="54" t="str">
        <f t="shared" si="94"/>
        <v>031698</v>
      </c>
      <c r="F1190" s="51" t="e">
        <f>VLOOKUP(E1190,#REF!,8,FALSE)</f>
        <v>#REF!</v>
      </c>
      <c r="G1190" s="51" t="e">
        <f>VLOOKUP(E1190,#REF!,9,FALSE)</f>
        <v>#REF!</v>
      </c>
      <c r="H1190" s="52">
        <v>909379</v>
      </c>
      <c r="I1190" s="51" t="s">
        <v>5074</v>
      </c>
      <c r="J1190" s="53">
        <v>13</v>
      </c>
      <c r="K1190" s="53">
        <v>12.500004000000001</v>
      </c>
      <c r="L1190" s="53">
        <v>6.06291053422619</v>
      </c>
      <c r="M1190" s="53">
        <v>6.038056461309524</v>
      </c>
      <c r="N1190" s="53">
        <f t="shared" si="95"/>
        <v>4057.573942</v>
      </c>
      <c r="O1190" s="53" t="e">
        <f>VLOOKUP(E1190,#REF!,29,FALSE)</f>
        <v>#REF!</v>
      </c>
      <c r="P1190" s="53" t="e">
        <f t="shared" si="96"/>
        <v>#REF!</v>
      </c>
      <c r="Q1190" s="53">
        <v>2.4854072916666393E-2</v>
      </c>
    </row>
    <row r="1191" spans="1:17">
      <c r="A1191" s="51" t="s">
        <v>5380</v>
      </c>
      <c r="B1191" s="51">
        <f t="shared" si="92"/>
        <v>2</v>
      </c>
      <c r="C1191" s="51">
        <f t="shared" si="93"/>
        <v>672</v>
      </c>
      <c r="D1191" s="51" t="s">
        <v>850</v>
      </c>
      <c r="E1191" s="54" t="str">
        <f t="shared" si="94"/>
        <v>030288</v>
      </c>
      <c r="F1191" s="51" t="e">
        <f>VLOOKUP(E1191,#REF!,8,FALSE)</f>
        <v>#REF!</v>
      </c>
      <c r="G1191" s="51" t="e">
        <f>VLOOKUP(E1191,#REF!,9,FALSE)</f>
        <v>#REF!</v>
      </c>
      <c r="H1191" s="52">
        <v>20039</v>
      </c>
      <c r="I1191" s="51" t="s">
        <v>5075</v>
      </c>
      <c r="J1191" s="53">
        <v>10.84</v>
      </c>
      <c r="K1191" s="53">
        <v>10</v>
      </c>
      <c r="L1191" s="53">
        <v>5.8737898809523807</v>
      </c>
      <c r="M1191" s="53">
        <v>5.8737898809523807</v>
      </c>
      <c r="N1191" s="53">
        <f t="shared" si="95"/>
        <v>3947.1867999999999</v>
      </c>
      <c r="O1191" s="53" t="e">
        <f>VLOOKUP(E1191,#REF!,29,FALSE)</f>
        <v>#REF!</v>
      </c>
      <c r="P1191" s="53" t="e">
        <f t="shared" si="96"/>
        <v>#REF!</v>
      </c>
      <c r="Q1191" s="53">
        <v>0</v>
      </c>
    </row>
    <row r="1192" spans="1:17">
      <c r="A1192" s="51" t="s">
        <v>5380</v>
      </c>
      <c r="B1192" s="51">
        <f t="shared" si="92"/>
        <v>2</v>
      </c>
      <c r="C1192" s="51">
        <f t="shared" si="93"/>
        <v>672</v>
      </c>
      <c r="D1192" s="51" t="s">
        <v>2933</v>
      </c>
      <c r="E1192" s="54" t="str">
        <f t="shared" si="94"/>
        <v>034777</v>
      </c>
      <c r="F1192" s="51" t="e">
        <f>VLOOKUP(E1192,#REF!,8,FALSE)</f>
        <v>#REF!</v>
      </c>
      <c r="G1192" s="51" t="e">
        <f>VLOOKUP(E1192,#REF!,9,FALSE)</f>
        <v>#REF!</v>
      </c>
      <c r="H1192" s="52">
        <v>910735</v>
      </c>
      <c r="I1192" s="51" t="s">
        <v>2934</v>
      </c>
      <c r="J1192" s="53">
        <v>9.6999999999999993</v>
      </c>
      <c r="K1192" s="53">
        <v>9.6999999999999993</v>
      </c>
      <c r="L1192" s="53">
        <v>6.5295005565476192</v>
      </c>
      <c r="M1192" s="53">
        <v>6.5295005565476192</v>
      </c>
      <c r="N1192" s="53">
        <f t="shared" si="95"/>
        <v>4387.8243739999998</v>
      </c>
      <c r="O1192" s="53" t="e">
        <f>VLOOKUP(E1192,#REF!,29,FALSE)</f>
        <v>#REF!</v>
      </c>
      <c r="P1192" s="53" t="e">
        <f t="shared" si="96"/>
        <v>#REF!</v>
      </c>
      <c r="Q1192" s="53">
        <v>0</v>
      </c>
    </row>
    <row r="1193" spans="1:17">
      <c r="A1193" s="51" t="s">
        <v>5380</v>
      </c>
      <c r="B1193" s="51">
        <f t="shared" si="92"/>
        <v>2</v>
      </c>
      <c r="C1193" s="51">
        <f t="shared" si="93"/>
        <v>672</v>
      </c>
      <c r="D1193" s="51" t="s">
        <v>1114</v>
      </c>
      <c r="E1193" s="54" t="str">
        <f t="shared" si="94"/>
        <v>030671</v>
      </c>
      <c r="F1193" s="51" t="e">
        <f>VLOOKUP(E1193,#REF!,8,FALSE)</f>
        <v>#REF!</v>
      </c>
      <c r="G1193" s="51" t="e">
        <f>VLOOKUP(E1193,#REF!,9,FALSE)</f>
        <v>#REF!</v>
      </c>
      <c r="H1193" s="52">
        <v>890668</v>
      </c>
      <c r="I1193" s="51" t="s">
        <v>5076</v>
      </c>
      <c r="J1193" s="53">
        <v>10.3</v>
      </c>
      <c r="K1193" s="53">
        <v>10.100001000000001</v>
      </c>
      <c r="L1193" s="53">
        <v>6.983753175595238</v>
      </c>
      <c r="M1193" s="53">
        <v>6.9837531235119048</v>
      </c>
      <c r="N1193" s="53">
        <f t="shared" si="95"/>
        <v>4693.0820990000002</v>
      </c>
      <c r="O1193" s="53" t="e">
        <f>VLOOKUP(E1193,#REF!,29,FALSE)</f>
        <v>#REF!</v>
      </c>
      <c r="P1193" s="53" t="e">
        <f t="shared" si="96"/>
        <v>#REF!</v>
      </c>
      <c r="Q1193" s="53">
        <v>5.2083333371012403E-8</v>
      </c>
    </row>
    <row r="1194" spans="1:17">
      <c r="A1194" s="51" t="s">
        <v>5380</v>
      </c>
      <c r="B1194" s="51">
        <f t="shared" si="92"/>
        <v>2</v>
      </c>
      <c r="C1194" s="51">
        <f t="shared" si="93"/>
        <v>672</v>
      </c>
      <c r="D1194" s="51" t="s">
        <v>2433</v>
      </c>
      <c r="E1194" s="54" t="str">
        <f t="shared" si="94"/>
        <v>032352</v>
      </c>
      <c r="F1194" s="51" t="e">
        <f>VLOOKUP(E1194,#REF!,8,FALSE)</f>
        <v>#REF!</v>
      </c>
      <c r="G1194" s="51" t="e">
        <f>VLOOKUP(E1194,#REF!,9,FALSE)</f>
        <v>#REF!</v>
      </c>
      <c r="H1194" s="52">
        <v>910131</v>
      </c>
      <c r="I1194" s="51" t="s">
        <v>2434</v>
      </c>
      <c r="J1194" s="53">
        <v>11</v>
      </c>
      <c r="K1194" s="53">
        <v>11</v>
      </c>
      <c r="L1194" s="53">
        <v>10.457045748511904</v>
      </c>
      <c r="M1194" s="53">
        <v>10.457045748511904</v>
      </c>
      <c r="N1194" s="53">
        <f t="shared" si="95"/>
        <v>7027.1347429999996</v>
      </c>
      <c r="O1194" s="53" t="e">
        <f>VLOOKUP(E1194,#REF!,29,FALSE)</f>
        <v>#REF!</v>
      </c>
      <c r="P1194" s="53" t="e">
        <f t="shared" si="96"/>
        <v>#REF!</v>
      </c>
      <c r="Q1194" s="53">
        <v>0</v>
      </c>
    </row>
    <row r="1195" spans="1:17">
      <c r="A1195" s="51" t="s">
        <v>5380</v>
      </c>
      <c r="B1195" s="51">
        <f t="shared" si="92"/>
        <v>2</v>
      </c>
      <c r="C1195" s="51">
        <f t="shared" si="93"/>
        <v>672</v>
      </c>
      <c r="D1195" s="51" t="s">
        <v>2431</v>
      </c>
      <c r="E1195" s="54" t="str">
        <f t="shared" si="94"/>
        <v>032353</v>
      </c>
      <c r="F1195" s="51" t="e">
        <f>VLOOKUP(E1195,#REF!,8,FALSE)</f>
        <v>#REF!</v>
      </c>
      <c r="G1195" s="51" t="e">
        <f>VLOOKUP(E1195,#REF!,9,FALSE)</f>
        <v>#REF!</v>
      </c>
      <c r="H1195" s="52">
        <v>910113</v>
      </c>
      <c r="I1195" s="51" t="s">
        <v>2432</v>
      </c>
      <c r="J1195" s="53">
        <v>10.1</v>
      </c>
      <c r="K1195" s="53">
        <v>10.1</v>
      </c>
      <c r="L1195" s="53">
        <v>9.5381699211309527</v>
      </c>
      <c r="M1195" s="53">
        <v>9.5381699211309527</v>
      </c>
      <c r="N1195" s="53">
        <f t="shared" si="95"/>
        <v>6409.6501870000002</v>
      </c>
      <c r="O1195" s="53" t="e">
        <f>VLOOKUP(E1195,#REF!,29,FALSE)</f>
        <v>#REF!</v>
      </c>
      <c r="P1195" s="53" t="e">
        <f t="shared" si="96"/>
        <v>#REF!</v>
      </c>
      <c r="Q1195" s="53">
        <v>0</v>
      </c>
    </row>
    <row r="1196" spans="1:17">
      <c r="A1196" s="51" t="s">
        <v>5380</v>
      </c>
      <c r="B1196" s="51">
        <f t="shared" si="92"/>
        <v>2</v>
      </c>
      <c r="C1196" s="51">
        <f t="shared" si="93"/>
        <v>672</v>
      </c>
      <c r="D1196" s="51" t="s">
        <v>1256</v>
      </c>
      <c r="E1196" s="54" t="str">
        <f t="shared" si="94"/>
        <v>030608</v>
      </c>
      <c r="F1196" s="51" t="e">
        <f>VLOOKUP(E1196,#REF!,8,FALSE)</f>
        <v>#REF!</v>
      </c>
      <c r="G1196" s="51" t="e">
        <f>VLOOKUP(E1196,#REF!,9,FALSE)</f>
        <v>#REF!</v>
      </c>
      <c r="H1196" s="52">
        <v>20077</v>
      </c>
      <c r="I1196" s="51" t="s">
        <v>5077</v>
      </c>
      <c r="J1196" s="53">
        <v>6.8</v>
      </c>
      <c r="K1196" s="53">
        <v>6.8</v>
      </c>
      <c r="L1196" s="53">
        <v>3.9630729092261907</v>
      </c>
      <c r="M1196" s="53">
        <v>3.9630729092261907</v>
      </c>
      <c r="N1196" s="53">
        <f t="shared" si="95"/>
        <v>2663.1849950000001</v>
      </c>
      <c r="O1196" s="53" t="e">
        <f>VLOOKUP(E1196,#REF!,29,FALSE)</f>
        <v>#REF!</v>
      </c>
      <c r="P1196" s="53" t="e">
        <f t="shared" si="96"/>
        <v>#REF!</v>
      </c>
      <c r="Q1196" s="53">
        <v>0</v>
      </c>
    </row>
    <row r="1197" spans="1:17">
      <c r="A1197" s="51" t="s">
        <v>5380</v>
      </c>
      <c r="B1197" s="51">
        <f t="shared" si="92"/>
        <v>2</v>
      </c>
      <c r="C1197" s="51">
        <f t="shared" si="93"/>
        <v>672</v>
      </c>
      <c r="D1197" s="51" t="s">
        <v>1261</v>
      </c>
      <c r="E1197" s="54" t="str">
        <f t="shared" si="94"/>
        <v>030518</v>
      </c>
      <c r="F1197" s="51" t="e">
        <f>VLOOKUP(E1197,#REF!,8,FALSE)</f>
        <v>#REF!</v>
      </c>
      <c r="G1197" s="51" t="e">
        <f>VLOOKUP(E1197,#REF!,9,FALSE)</f>
        <v>#REF!</v>
      </c>
      <c r="H1197" s="52">
        <v>889721</v>
      </c>
      <c r="I1197" s="51" t="s">
        <v>1260</v>
      </c>
      <c r="J1197" s="53">
        <v>9.6999999999999993</v>
      </c>
      <c r="K1197" s="53">
        <v>18.7</v>
      </c>
      <c r="L1197" s="53">
        <v>0</v>
      </c>
      <c r="M1197" s="53">
        <v>0</v>
      </c>
      <c r="N1197" s="53">
        <f t="shared" si="95"/>
        <v>0</v>
      </c>
      <c r="O1197" s="53" t="e">
        <f>VLOOKUP(E1197,#REF!,29,FALSE)</f>
        <v>#REF!</v>
      </c>
      <c r="P1197" s="53" t="e">
        <f t="shared" si="96"/>
        <v>#REF!</v>
      </c>
      <c r="Q1197" s="53">
        <v>0</v>
      </c>
    </row>
    <row r="1198" spans="1:17">
      <c r="A1198" s="51" t="s">
        <v>5380</v>
      </c>
      <c r="B1198" s="51">
        <f t="shared" si="92"/>
        <v>2</v>
      </c>
      <c r="C1198" s="51">
        <f t="shared" si="93"/>
        <v>672</v>
      </c>
      <c r="D1198" s="51" t="s">
        <v>1387</v>
      </c>
      <c r="E1198" s="54" t="str">
        <f t="shared" si="94"/>
        <v>030793</v>
      </c>
      <c r="F1198" s="51" t="e">
        <f>VLOOKUP(E1198,#REF!,8,FALSE)</f>
        <v>#REF!</v>
      </c>
      <c r="G1198" s="51" t="e">
        <f>VLOOKUP(E1198,#REF!,9,FALSE)</f>
        <v>#REF!</v>
      </c>
      <c r="H1198" s="52">
        <v>892102</v>
      </c>
      <c r="I1198" s="51" t="s">
        <v>1388</v>
      </c>
      <c r="J1198" s="53">
        <v>12.4</v>
      </c>
      <c r="K1198" s="53">
        <v>11.799996999999999</v>
      </c>
      <c r="L1198" s="53">
        <v>7.759087343750001</v>
      </c>
      <c r="M1198" s="53">
        <v>7.6475101428571426</v>
      </c>
      <c r="N1198" s="53">
        <f t="shared" si="95"/>
        <v>5139.126816</v>
      </c>
      <c r="O1198" s="53" t="e">
        <f>VLOOKUP(E1198,#REF!,29,FALSE)</f>
        <v>#REF!</v>
      </c>
      <c r="P1198" s="53" t="e">
        <f t="shared" si="96"/>
        <v>#REF!</v>
      </c>
      <c r="Q1198" s="53">
        <v>0.11157720089285779</v>
      </c>
    </row>
    <row r="1199" spans="1:17">
      <c r="A1199" s="51" t="s">
        <v>5380</v>
      </c>
      <c r="B1199" s="51">
        <f t="shared" si="92"/>
        <v>2</v>
      </c>
      <c r="C1199" s="51">
        <f t="shared" si="93"/>
        <v>672</v>
      </c>
      <c r="D1199" s="51" t="s">
        <v>735</v>
      </c>
      <c r="E1199" s="54" t="str">
        <f t="shared" si="94"/>
        <v>030120</v>
      </c>
      <c r="F1199" s="51" t="e">
        <f>VLOOKUP(E1199,#REF!,8,FALSE)</f>
        <v>#REF!</v>
      </c>
      <c r="G1199" s="51" t="e">
        <f>VLOOKUP(E1199,#REF!,9,FALSE)</f>
        <v>#REF!</v>
      </c>
      <c r="H1199" s="52">
        <v>888048</v>
      </c>
      <c r="I1199" s="51" t="s">
        <v>736</v>
      </c>
      <c r="J1199" s="53">
        <v>109.2</v>
      </c>
      <c r="K1199" s="53">
        <v>104.000001</v>
      </c>
      <c r="L1199" s="53">
        <v>5.871045648809524</v>
      </c>
      <c r="M1199" s="53">
        <v>5.5752320044642856</v>
      </c>
      <c r="N1199" s="53">
        <f t="shared" si="95"/>
        <v>3746.5559069999999</v>
      </c>
      <c r="O1199" s="53" t="e">
        <f>VLOOKUP(E1199,#REF!,29,FALSE)</f>
        <v>#REF!</v>
      </c>
      <c r="P1199" s="53" t="e">
        <f t="shared" si="96"/>
        <v>#REF!</v>
      </c>
      <c r="Q1199" s="53">
        <v>0.29581364434523849</v>
      </c>
    </row>
    <row r="1200" spans="1:17">
      <c r="A1200" s="51" t="s">
        <v>5380</v>
      </c>
      <c r="B1200" s="51">
        <f t="shared" si="92"/>
        <v>2</v>
      </c>
      <c r="C1200" s="51">
        <f t="shared" si="93"/>
        <v>672</v>
      </c>
      <c r="D1200" s="51" t="s">
        <v>332</v>
      </c>
      <c r="E1200" s="54" t="str">
        <f t="shared" si="94"/>
        <v>028584</v>
      </c>
      <c r="F1200" s="51" t="e">
        <f>VLOOKUP(E1200,#REF!,8,FALSE)</f>
        <v>#REF!</v>
      </c>
      <c r="G1200" s="51" t="e">
        <f>VLOOKUP(E1200,#REF!,9,FALSE)</f>
        <v>#REF!</v>
      </c>
      <c r="H1200" s="52">
        <v>8412</v>
      </c>
      <c r="I1200" s="51" t="s">
        <v>333</v>
      </c>
      <c r="J1200" s="53">
        <v>84.7</v>
      </c>
      <c r="K1200" s="53">
        <v>83.999999000000003</v>
      </c>
      <c r="L1200" s="53">
        <v>0</v>
      </c>
      <c r="M1200" s="53">
        <v>0</v>
      </c>
      <c r="N1200" s="53">
        <f t="shared" si="95"/>
        <v>0</v>
      </c>
      <c r="O1200" s="53" t="e">
        <f>VLOOKUP(E1200,#REF!,29,FALSE)</f>
        <v>#REF!</v>
      </c>
      <c r="P1200" s="53" t="e">
        <f t="shared" si="96"/>
        <v>#REF!</v>
      </c>
      <c r="Q1200" s="53">
        <v>0</v>
      </c>
    </row>
    <row r="1201" spans="1:17">
      <c r="A1201" s="51" t="s">
        <v>5380</v>
      </c>
      <c r="B1201" s="51">
        <f t="shared" si="92"/>
        <v>2</v>
      </c>
      <c r="C1201" s="51">
        <f t="shared" si="93"/>
        <v>672</v>
      </c>
      <c r="D1201" s="51" t="s">
        <v>1398</v>
      </c>
      <c r="E1201" s="54" t="str">
        <f t="shared" si="94"/>
        <v>030776</v>
      </c>
      <c r="F1201" s="51" t="e">
        <f>VLOOKUP(E1201,#REF!,8,FALSE)</f>
        <v>#REF!</v>
      </c>
      <c r="G1201" s="51" t="e">
        <f>VLOOKUP(E1201,#REF!,9,FALSE)</f>
        <v>#REF!</v>
      </c>
      <c r="H1201" s="52">
        <v>892106</v>
      </c>
      <c r="I1201" s="51" t="s">
        <v>1399</v>
      </c>
      <c r="J1201" s="53">
        <v>11.4</v>
      </c>
      <c r="K1201" s="53">
        <v>13.100002999999999</v>
      </c>
      <c r="L1201" s="53">
        <v>4.9711177663690478</v>
      </c>
      <c r="M1201" s="53">
        <v>4.9711177395833328</v>
      </c>
      <c r="N1201" s="53">
        <f t="shared" si="95"/>
        <v>3340.5911209999995</v>
      </c>
      <c r="O1201" s="53" t="e">
        <f>VLOOKUP(E1201,#REF!,29,FALSE)</f>
        <v>#REF!</v>
      </c>
      <c r="P1201" s="53" t="e">
        <f t="shared" si="96"/>
        <v>#REF!</v>
      </c>
      <c r="Q1201" s="53">
        <v>2.6785714556440541E-8</v>
      </c>
    </row>
    <row r="1202" spans="1:17">
      <c r="A1202" s="51" t="s">
        <v>5380</v>
      </c>
      <c r="B1202" s="51">
        <f t="shared" si="92"/>
        <v>2</v>
      </c>
      <c r="C1202" s="51">
        <f t="shared" si="93"/>
        <v>672</v>
      </c>
      <c r="D1202" s="51" t="s">
        <v>847</v>
      </c>
      <c r="E1202" s="54" t="str">
        <f t="shared" si="94"/>
        <v>030324</v>
      </c>
      <c r="F1202" s="51" t="e">
        <f>VLOOKUP(E1202,#REF!,8,FALSE)</f>
        <v>#REF!</v>
      </c>
      <c r="G1202" s="51" t="e">
        <f>VLOOKUP(E1202,#REF!,9,FALSE)</f>
        <v>#REF!</v>
      </c>
      <c r="H1202" s="52">
        <v>20032</v>
      </c>
      <c r="I1202" s="51" t="s">
        <v>5078</v>
      </c>
      <c r="J1202" s="53">
        <v>11.05</v>
      </c>
      <c r="K1202" s="53">
        <v>11</v>
      </c>
      <c r="L1202" s="53">
        <v>6.3720158273809533</v>
      </c>
      <c r="M1202" s="53">
        <v>6.3720158273809533</v>
      </c>
      <c r="N1202" s="53">
        <f t="shared" si="95"/>
        <v>4281.9946360000004</v>
      </c>
      <c r="O1202" s="53" t="e">
        <f>VLOOKUP(E1202,#REF!,29,FALSE)</f>
        <v>#REF!</v>
      </c>
      <c r="P1202" s="53" t="e">
        <f t="shared" si="96"/>
        <v>#REF!</v>
      </c>
      <c r="Q1202" s="53">
        <v>0</v>
      </c>
    </row>
    <row r="1203" spans="1:17">
      <c r="A1203" s="51" t="s">
        <v>5380</v>
      </c>
      <c r="B1203" s="51">
        <f t="shared" si="92"/>
        <v>2</v>
      </c>
      <c r="C1203" s="51">
        <f t="shared" si="93"/>
        <v>672</v>
      </c>
      <c r="D1203" s="51" t="s">
        <v>463</v>
      </c>
      <c r="E1203" s="54" t="str">
        <f t="shared" si="94"/>
        <v>029642</v>
      </c>
      <c r="F1203" s="51" t="e">
        <f>VLOOKUP(E1203,#REF!,8,FALSE)</f>
        <v>#REF!</v>
      </c>
      <c r="G1203" s="51" t="e">
        <f>VLOOKUP(E1203,#REF!,9,FALSE)</f>
        <v>#REF!</v>
      </c>
      <c r="H1203" s="52">
        <v>8578</v>
      </c>
      <c r="I1203" s="51" t="s">
        <v>464</v>
      </c>
      <c r="J1203" s="53">
        <v>7.3</v>
      </c>
      <c r="K1203" s="53">
        <v>11.999997</v>
      </c>
      <c r="L1203" s="53">
        <v>0</v>
      </c>
      <c r="M1203" s="53">
        <v>0</v>
      </c>
      <c r="N1203" s="53">
        <f t="shared" si="95"/>
        <v>0</v>
      </c>
      <c r="O1203" s="53" t="e">
        <f>VLOOKUP(E1203,#REF!,29,FALSE)</f>
        <v>#REF!</v>
      </c>
      <c r="P1203" s="53" t="e">
        <f t="shared" si="96"/>
        <v>#REF!</v>
      </c>
      <c r="Q1203" s="53">
        <v>0</v>
      </c>
    </row>
    <row r="1204" spans="1:17">
      <c r="A1204" s="51" t="s">
        <v>5380</v>
      </c>
      <c r="B1204" s="51">
        <f t="shared" si="92"/>
        <v>2</v>
      </c>
      <c r="C1204" s="51">
        <f t="shared" si="93"/>
        <v>672</v>
      </c>
      <c r="D1204" s="51" t="s">
        <v>2849</v>
      </c>
      <c r="E1204" s="54" t="str">
        <f t="shared" si="94"/>
        <v>033193</v>
      </c>
      <c r="F1204" s="51" t="e">
        <f>VLOOKUP(E1204,#REF!,8,FALSE)</f>
        <v>#REF!</v>
      </c>
      <c r="G1204" s="51" t="e">
        <f>VLOOKUP(E1204,#REF!,9,FALSE)</f>
        <v>#REF!</v>
      </c>
      <c r="H1204" s="52">
        <v>909761</v>
      </c>
      <c r="I1204" s="51" t="s">
        <v>5079</v>
      </c>
      <c r="J1204" s="53">
        <v>8.4</v>
      </c>
      <c r="K1204" s="53">
        <v>8.4</v>
      </c>
      <c r="L1204" s="53">
        <v>6.5284922008928579</v>
      </c>
      <c r="M1204" s="53">
        <v>6.5284922008928579</v>
      </c>
      <c r="N1204" s="53">
        <f t="shared" si="95"/>
        <v>4387.1467590000002</v>
      </c>
      <c r="O1204" s="53" t="e">
        <f>VLOOKUP(E1204,#REF!,29,FALSE)</f>
        <v>#REF!</v>
      </c>
      <c r="P1204" s="53" t="e">
        <f t="shared" si="96"/>
        <v>#REF!</v>
      </c>
      <c r="Q1204" s="53">
        <v>0</v>
      </c>
    </row>
    <row r="1205" spans="1:17">
      <c r="A1205" s="51" t="s">
        <v>5380</v>
      </c>
      <c r="B1205" s="51">
        <f t="shared" si="92"/>
        <v>2</v>
      </c>
      <c r="C1205" s="51">
        <f t="shared" si="93"/>
        <v>672</v>
      </c>
      <c r="D1205" s="51" t="s">
        <v>2876</v>
      </c>
      <c r="E1205" s="54" t="str">
        <f t="shared" si="94"/>
        <v>033185</v>
      </c>
      <c r="F1205" s="51" t="e">
        <f>VLOOKUP(E1205,#REF!,8,FALSE)</f>
        <v>#REF!</v>
      </c>
      <c r="G1205" s="51" t="e">
        <f>VLOOKUP(E1205,#REF!,9,FALSE)</f>
        <v>#REF!</v>
      </c>
      <c r="H1205" s="52">
        <v>910730</v>
      </c>
      <c r="I1205" s="51" t="s">
        <v>2877</v>
      </c>
      <c r="J1205" s="53">
        <v>8.4</v>
      </c>
      <c r="K1205" s="53">
        <v>8.4</v>
      </c>
      <c r="L1205" s="53">
        <v>6.9804991116071431</v>
      </c>
      <c r="M1205" s="53">
        <v>6.9804991116071431</v>
      </c>
      <c r="N1205" s="53">
        <f t="shared" si="95"/>
        <v>4690.8954030000004</v>
      </c>
      <c r="O1205" s="53" t="e">
        <f>VLOOKUP(E1205,#REF!,29,FALSE)</f>
        <v>#REF!</v>
      </c>
      <c r="P1205" s="53" t="e">
        <f t="shared" si="96"/>
        <v>#REF!</v>
      </c>
      <c r="Q1205" s="53">
        <v>0</v>
      </c>
    </row>
    <row r="1206" spans="1:17">
      <c r="A1206" s="51" t="s">
        <v>5380</v>
      </c>
      <c r="B1206" s="51">
        <f t="shared" si="92"/>
        <v>2</v>
      </c>
      <c r="C1206" s="51">
        <f t="shared" si="93"/>
        <v>672</v>
      </c>
      <c r="D1206" s="51" t="s">
        <v>2874</v>
      </c>
      <c r="E1206" s="54" t="str">
        <f t="shared" si="94"/>
        <v>033186</v>
      </c>
      <c r="F1206" s="51" t="e">
        <f>VLOOKUP(E1206,#REF!,8,FALSE)</f>
        <v>#REF!</v>
      </c>
      <c r="G1206" s="51" t="e">
        <f>VLOOKUP(E1206,#REF!,9,FALSE)</f>
        <v>#REF!</v>
      </c>
      <c r="H1206" s="52">
        <v>910671</v>
      </c>
      <c r="I1206" s="51" t="s">
        <v>2875</v>
      </c>
      <c r="J1206" s="53">
        <v>8.4</v>
      </c>
      <c r="K1206" s="53">
        <v>8.4</v>
      </c>
      <c r="L1206" s="53">
        <v>6.976361480654762</v>
      </c>
      <c r="M1206" s="53">
        <v>6.976361480654762</v>
      </c>
      <c r="N1206" s="53">
        <f t="shared" si="95"/>
        <v>4688.1149150000001</v>
      </c>
      <c r="O1206" s="53" t="e">
        <f>VLOOKUP(E1206,#REF!,29,FALSE)</f>
        <v>#REF!</v>
      </c>
      <c r="P1206" s="53" t="e">
        <f t="shared" si="96"/>
        <v>#REF!</v>
      </c>
      <c r="Q1206" s="53">
        <v>0</v>
      </c>
    </row>
    <row r="1207" spans="1:17">
      <c r="A1207" s="51" t="s">
        <v>5380</v>
      </c>
      <c r="B1207" s="51">
        <f t="shared" si="92"/>
        <v>2</v>
      </c>
      <c r="C1207" s="51">
        <f t="shared" si="93"/>
        <v>672</v>
      </c>
      <c r="D1207" s="51" t="s">
        <v>2864</v>
      </c>
      <c r="E1207" s="54" t="str">
        <f t="shared" si="94"/>
        <v>033187</v>
      </c>
      <c r="F1207" s="51" t="e">
        <f>VLOOKUP(E1207,#REF!,8,FALSE)</f>
        <v>#REF!</v>
      </c>
      <c r="G1207" s="51" t="e">
        <f>VLOOKUP(E1207,#REF!,9,FALSE)</f>
        <v>#REF!</v>
      </c>
      <c r="H1207" s="52">
        <v>910672</v>
      </c>
      <c r="I1207" s="51" t="s">
        <v>2865</v>
      </c>
      <c r="J1207" s="53">
        <v>8.4</v>
      </c>
      <c r="K1207" s="53">
        <v>8.4</v>
      </c>
      <c r="L1207" s="53">
        <v>7.0117128288690473</v>
      </c>
      <c r="M1207" s="53">
        <v>7.0117128288690473</v>
      </c>
      <c r="N1207" s="53">
        <f t="shared" si="95"/>
        <v>4711.8710209999999</v>
      </c>
      <c r="O1207" s="53" t="e">
        <f>VLOOKUP(E1207,#REF!,29,FALSE)</f>
        <v>#REF!</v>
      </c>
      <c r="P1207" s="53" t="e">
        <f t="shared" si="96"/>
        <v>#REF!</v>
      </c>
      <c r="Q1207" s="53">
        <v>0</v>
      </c>
    </row>
    <row r="1208" spans="1:17">
      <c r="A1208" s="51" t="s">
        <v>5380</v>
      </c>
      <c r="B1208" s="51">
        <f t="shared" si="92"/>
        <v>2</v>
      </c>
      <c r="C1208" s="51">
        <f t="shared" si="93"/>
        <v>672</v>
      </c>
      <c r="D1208" s="51" t="s">
        <v>2841</v>
      </c>
      <c r="E1208" s="54" t="str">
        <f t="shared" si="94"/>
        <v>033188</v>
      </c>
      <c r="F1208" s="51" t="e">
        <f>VLOOKUP(E1208,#REF!,8,FALSE)</f>
        <v>#REF!</v>
      </c>
      <c r="G1208" s="51" t="e">
        <f>VLOOKUP(E1208,#REF!,9,FALSE)</f>
        <v>#REF!</v>
      </c>
      <c r="H1208" s="52">
        <v>909757</v>
      </c>
      <c r="I1208" s="51" t="s">
        <v>5080</v>
      </c>
      <c r="J1208" s="53">
        <v>8.4</v>
      </c>
      <c r="K1208" s="53">
        <v>8.4</v>
      </c>
      <c r="L1208" s="53">
        <v>6.7840428348214292</v>
      </c>
      <c r="M1208" s="53">
        <v>6.7840428348214292</v>
      </c>
      <c r="N1208" s="53">
        <f t="shared" si="95"/>
        <v>4558.8767850000004</v>
      </c>
      <c r="O1208" s="53" t="e">
        <f>VLOOKUP(E1208,#REF!,29,FALSE)</f>
        <v>#REF!</v>
      </c>
      <c r="P1208" s="53" t="e">
        <f t="shared" si="96"/>
        <v>#REF!</v>
      </c>
      <c r="Q1208" s="53">
        <v>0</v>
      </c>
    </row>
    <row r="1209" spans="1:17">
      <c r="A1209" s="51" t="s">
        <v>5380</v>
      </c>
      <c r="B1209" s="51">
        <f t="shared" si="92"/>
        <v>2</v>
      </c>
      <c r="C1209" s="51">
        <f t="shared" si="93"/>
        <v>672</v>
      </c>
      <c r="D1209" s="51" t="s">
        <v>2843</v>
      </c>
      <c r="E1209" s="54" t="str">
        <f t="shared" si="94"/>
        <v>033189</v>
      </c>
      <c r="F1209" s="51" t="e">
        <f>VLOOKUP(E1209,#REF!,8,FALSE)</f>
        <v>#REF!</v>
      </c>
      <c r="G1209" s="51" t="e">
        <f>VLOOKUP(E1209,#REF!,9,FALSE)</f>
        <v>#REF!</v>
      </c>
      <c r="H1209" s="52">
        <v>909758</v>
      </c>
      <c r="I1209" s="51" t="s">
        <v>5081</v>
      </c>
      <c r="J1209" s="53">
        <v>8.4</v>
      </c>
      <c r="K1209" s="53">
        <v>8.4</v>
      </c>
      <c r="L1209" s="53">
        <v>6.8974281979166658</v>
      </c>
      <c r="M1209" s="53">
        <v>6.8974281979166658</v>
      </c>
      <c r="N1209" s="53">
        <f t="shared" si="95"/>
        <v>4635.0717489999997</v>
      </c>
      <c r="O1209" s="53" t="e">
        <f>VLOOKUP(E1209,#REF!,29,FALSE)</f>
        <v>#REF!</v>
      </c>
      <c r="P1209" s="53" t="e">
        <f t="shared" si="96"/>
        <v>#REF!</v>
      </c>
      <c r="Q1209" s="53">
        <v>0</v>
      </c>
    </row>
    <row r="1210" spans="1:17">
      <c r="A1210" s="51" t="s">
        <v>5380</v>
      </c>
      <c r="B1210" s="51">
        <f t="shared" si="92"/>
        <v>2</v>
      </c>
      <c r="C1210" s="51">
        <f t="shared" si="93"/>
        <v>672</v>
      </c>
      <c r="D1210" s="51" t="s">
        <v>2845</v>
      </c>
      <c r="E1210" s="54" t="str">
        <f t="shared" si="94"/>
        <v>033190</v>
      </c>
      <c r="F1210" s="51" t="e">
        <f>VLOOKUP(E1210,#REF!,8,FALSE)</f>
        <v>#REF!</v>
      </c>
      <c r="G1210" s="51" t="e">
        <f>VLOOKUP(E1210,#REF!,9,FALSE)</f>
        <v>#REF!</v>
      </c>
      <c r="H1210" s="52">
        <v>909759</v>
      </c>
      <c r="I1210" s="51" t="s">
        <v>5082</v>
      </c>
      <c r="J1210" s="53">
        <v>8.4</v>
      </c>
      <c r="K1210" s="53">
        <v>8.4</v>
      </c>
      <c r="L1210" s="53">
        <v>6.9552300848214292</v>
      </c>
      <c r="M1210" s="53">
        <v>6.9552300848214292</v>
      </c>
      <c r="N1210" s="53">
        <f t="shared" si="95"/>
        <v>4673.9146170000004</v>
      </c>
      <c r="O1210" s="53" t="e">
        <f>VLOOKUP(E1210,#REF!,29,FALSE)</f>
        <v>#REF!</v>
      </c>
      <c r="P1210" s="53" t="e">
        <f t="shared" si="96"/>
        <v>#REF!</v>
      </c>
      <c r="Q1210" s="53">
        <v>0</v>
      </c>
    </row>
    <row r="1211" spans="1:17">
      <c r="A1211" s="51" t="s">
        <v>5380</v>
      </c>
      <c r="B1211" s="51">
        <f t="shared" si="92"/>
        <v>2</v>
      </c>
      <c r="C1211" s="51">
        <f t="shared" si="93"/>
        <v>672</v>
      </c>
      <c r="D1211" s="51" t="s">
        <v>2847</v>
      </c>
      <c r="E1211" s="54" t="str">
        <f t="shared" si="94"/>
        <v>033192</v>
      </c>
      <c r="F1211" s="51" t="e">
        <f>VLOOKUP(E1211,#REF!,8,FALSE)</f>
        <v>#REF!</v>
      </c>
      <c r="G1211" s="51" t="e">
        <f>VLOOKUP(E1211,#REF!,9,FALSE)</f>
        <v>#REF!</v>
      </c>
      <c r="H1211" s="52">
        <v>909760</v>
      </c>
      <c r="I1211" s="51" t="s">
        <v>5083</v>
      </c>
      <c r="J1211" s="53">
        <v>8.4</v>
      </c>
      <c r="K1211" s="53">
        <v>8.4</v>
      </c>
      <c r="L1211" s="53">
        <v>6.7180057202380947</v>
      </c>
      <c r="M1211" s="53">
        <v>6.7180057202380947</v>
      </c>
      <c r="N1211" s="53">
        <f t="shared" si="95"/>
        <v>4514.4998439999999</v>
      </c>
      <c r="O1211" s="53" t="e">
        <f>VLOOKUP(E1211,#REF!,29,FALSE)</f>
        <v>#REF!</v>
      </c>
      <c r="P1211" s="53" t="e">
        <f t="shared" si="96"/>
        <v>#REF!</v>
      </c>
      <c r="Q1211" s="53">
        <v>0</v>
      </c>
    </row>
    <row r="1212" spans="1:17">
      <c r="A1212" s="51" t="s">
        <v>5380</v>
      </c>
      <c r="B1212" s="51">
        <f t="shared" si="92"/>
        <v>2</v>
      </c>
      <c r="C1212" s="51">
        <f t="shared" si="93"/>
        <v>672</v>
      </c>
      <c r="D1212" s="51" t="s">
        <v>845</v>
      </c>
      <c r="E1212" s="54" t="str">
        <f t="shared" si="94"/>
        <v>030322</v>
      </c>
      <c r="F1212" s="51" t="e">
        <f>VLOOKUP(E1212,#REF!,8,FALSE)</f>
        <v>#REF!</v>
      </c>
      <c r="G1212" s="51" t="e">
        <f>VLOOKUP(E1212,#REF!,9,FALSE)</f>
        <v>#REF!</v>
      </c>
      <c r="H1212" s="52">
        <v>20023</v>
      </c>
      <c r="I1212" s="51" t="s">
        <v>5084</v>
      </c>
      <c r="J1212" s="53">
        <v>12.27</v>
      </c>
      <c r="K1212" s="53">
        <v>12</v>
      </c>
      <c r="L1212" s="53">
        <v>8.3153696577380956</v>
      </c>
      <c r="M1212" s="53">
        <v>8.3153696577380956</v>
      </c>
      <c r="N1212" s="53">
        <f t="shared" si="95"/>
        <v>5587.9284100000004</v>
      </c>
      <c r="O1212" s="53" t="e">
        <f>VLOOKUP(E1212,#REF!,29,FALSE)</f>
        <v>#REF!</v>
      </c>
      <c r="P1212" s="53" t="e">
        <f t="shared" si="96"/>
        <v>#REF!</v>
      </c>
      <c r="Q1212" s="53">
        <v>0</v>
      </c>
    </row>
    <row r="1213" spans="1:17">
      <c r="A1213" s="51" t="s">
        <v>5380</v>
      </c>
      <c r="B1213" s="51">
        <f t="shared" si="92"/>
        <v>2</v>
      </c>
      <c r="C1213" s="51">
        <f t="shared" si="93"/>
        <v>672</v>
      </c>
      <c r="D1213" s="51" t="s">
        <v>1938</v>
      </c>
      <c r="E1213" s="54" t="str">
        <f t="shared" si="94"/>
        <v>031509</v>
      </c>
      <c r="F1213" s="51" t="e">
        <f>VLOOKUP(E1213,#REF!,8,FALSE)</f>
        <v>#REF!</v>
      </c>
      <c r="G1213" s="51" t="e">
        <f>VLOOKUP(E1213,#REF!,9,FALSE)</f>
        <v>#REF!</v>
      </c>
      <c r="H1213" s="52">
        <v>896925</v>
      </c>
      <c r="I1213" s="51" t="s">
        <v>1939</v>
      </c>
      <c r="J1213" s="53">
        <v>7.1</v>
      </c>
      <c r="K1213" s="53">
        <v>7.0999990000000004</v>
      </c>
      <c r="L1213" s="53">
        <v>7.3058671622023814</v>
      </c>
      <c r="M1213" s="53">
        <v>7.3058673110119052</v>
      </c>
      <c r="N1213" s="53">
        <f t="shared" si="95"/>
        <v>4909.5428330000004</v>
      </c>
      <c r="O1213" s="53" t="e">
        <f>VLOOKUP(E1213,#REF!,29,FALSE)</f>
        <v>#REF!</v>
      </c>
      <c r="P1213" s="53" t="e">
        <f t="shared" si="96"/>
        <v>#REF!</v>
      </c>
      <c r="Q1213" s="53">
        <v>0</v>
      </c>
    </row>
    <row r="1214" spans="1:17">
      <c r="A1214" s="51" t="s">
        <v>5380</v>
      </c>
      <c r="B1214" s="51">
        <f t="shared" si="92"/>
        <v>2</v>
      </c>
      <c r="C1214" s="51">
        <f t="shared" si="93"/>
        <v>672</v>
      </c>
      <c r="D1214" s="51" t="s">
        <v>1096</v>
      </c>
      <c r="E1214" s="54" t="str">
        <f t="shared" si="94"/>
        <v>030460</v>
      </c>
      <c r="F1214" s="51" t="e">
        <f>VLOOKUP(E1214,#REF!,8,FALSE)</f>
        <v>#REF!</v>
      </c>
      <c r="G1214" s="51" t="e">
        <f>VLOOKUP(E1214,#REF!,9,FALSE)</f>
        <v>#REF!</v>
      </c>
      <c r="H1214" s="52">
        <v>890659</v>
      </c>
      <c r="I1214" s="51" t="s">
        <v>5085</v>
      </c>
      <c r="J1214" s="53">
        <v>4.2</v>
      </c>
      <c r="K1214" s="53">
        <v>4.2</v>
      </c>
      <c r="L1214" s="53">
        <v>2.6503261175595236</v>
      </c>
      <c r="M1214" s="53">
        <v>2.6503260238095239</v>
      </c>
      <c r="N1214" s="53">
        <f t="shared" si="95"/>
        <v>1781.019088</v>
      </c>
      <c r="O1214" s="53" t="e">
        <f>VLOOKUP(E1214,#REF!,29,FALSE)</f>
        <v>#REF!</v>
      </c>
      <c r="P1214" s="53" t="e">
        <f t="shared" si="96"/>
        <v>#REF!</v>
      </c>
      <c r="Q1214" s="53">
        <v>9.3749999932480849E-8</v>
      </c>
    </row>
    <row r="1215" spans="1:17">
      <c r="A1215" s="51" t="s">
        <v>5380</v>
      </c>
      <c r="B1215" s="51">
        <f t="shared" si="92"/>
        <v>2</v>
      </c>
      <c r="C1215" s="51">
        <f t="shared" si="93"/>
        <v>672</v>
      </c>
      <c r="D1215" s="51" t="s">
        <v>1586</v>
      </c>
      <c r="E1215" s="54" t="str">
        <f t="shared" si="94"/>
        <v>030901</v>
      </c>
      <c r="F1215" s="51" t="e">
        <f>VLOOKUP(E1215,#REF!,8,FALSE)</f>
        <v>#REF!</v>
      </c>
      <c r="G1215" s="51" t="e">
        <f>VLOOKUP(E1215,#REF!,9,FALSE)</f>
        <v>#REF!</v>
      </c>
      <c r="H1215" s="52">
        <v>889891</v>
      </c>
      <c r="I1215" s="51" t="s">
        <v>1587</v>
      </c>
      <c r="J1215" s="53">
        <v>11</v>
      </c>
      <c r="K1215" s="53">
        <v>10.999999000000001</v>
      </c>
      <c r="L1215" s="53">
        <v>8.3632136726190467</v>
      </c>
      <c r="M1215" s="53">
        <v>8.3632136473214285</v>
      </c>
      <c r="N1215" s="53">
        <f t="shared" si="95"/>
        <v>5620.0795710000002</v>
      </c>
      <c r="O1215" s="53" t="e">
        <f>VLOOKUP(E1215,#REF!,29,FALSE)</f>
        <v>#REF!</v>
      </c>
      <c r="P1215" s="53" t="e">
        <f t="shared" si="96"/>
        <v>#REF!</v>
      </c>
      <c r="Q1215" s="53">
        <v>2.5297618137864489E-8</v>
      </c>
    </row>
    <row r="1216" spans="1:17">
      <c r="A1216" s="51" t="s">
        <v>5380</v>
      </c>
      <c r="B1216" s="51">
        <f t="shared" si="92"/>
        <v>2</v>
      </c>
      <c r="C1216" s="51">
        <f t="shared" si="93"/>
        <v>672</v>
      </c>
      <c r="D1216" s="51" t="s">
        <v>631</v>
      </c>
      <c r="E1216" s="54" t="str">
        <f t="shared" si="94"/>
        <v>029999</v>
      </c>
      <c r="F1216" s="51" t="e">
        <f>VLOOKUP(E1216,#REF!,8,FALSE)</f>
        <v>#REF!</v>
      </c>
      <c r="G1216" s="51" t="e">
        <f>VLOOKUP(E1216,#REF!,9,FALSE)</f>
        <v>#REF!</v>
      </c>
      <c r="H1216" s="52">
        <v>8656</v>
      </c>
      <c r="I1216" s="51" t="s">
        <v>2549</v>
      </c>
      <c r="J1216" s="53">
        <v>50.3</v>
      </c>
      <c r="K1216" s="53">
        <v>59.100002999999994</v>
      </c>
      <c r="L1216" s="53">
        <v>8.3284309613095253</v>
      </c>
      <c r="M1216" s="53">
        <v>8.3284309613095235</v>
      </c>
      <c r="N1216" s="53">
        <f t="shared" si="95"/>
        <v>5596.7056059999995</v>
      </c>
      <c r="O1216" s="53" t="e">
        <f>VLOOKUP(E1216,#REF!,29,FALSE)</f>
        <v>#REF!</v>
      </c>
      <c r="P1216" s="53" t="e">
        <f t="shared" si="96"/>
        <v>#REF!</v>
      </c>
      <c r="Q1216" s="53">
        <v>1.3534147347811431E-15</v>
      </c>
    </row>
    <row r="1217" spans="1:17">
      <c r="A1217" s="51" t="s">
        <v>5380</v>
      </c>
      <c r="B1217" s="51">
        <f t="shared" si="92"/>
        <v>2</v>
      </c>
      <c r="C1217" s="51">
        <f t="shared" si="93"/>
        <v>672</v>
      </c>
      <c r="D1217" s="51" t="s">
        <v>1389</v>
      </c>
      <c r="E1217" s="54" t="str">
        <f t="shared" si="94"/>
        <v>030827</v>
      </c>
      <c r="F1217" s="51" t="e">
        <f>VLOOKUP(E1217,#REF!,8,FALSE)</f>
        <v>#REF!</v>
      </c>
      <c r="G1217" s="51" t="e">
        <f>VLOOKUP(E1217,#REF!,9,FALSE)</f>
        <v>#REF!</v>
      </c>
      <c r="H1217" s="52">
        <v>892107</v>
      </c>
      <c r="I1217" s="51" t="s">
        <v>1390</v>
      </c>
      <c r="J1217" s="53">
        <v>9</v>
      </c>
      <c r="K1217" s="53">
        <v>8.9000029999999999</v>
      </c>
      <c r="L1217" s="53">
        <v>7.0345270595238087</v>
      </c>
      <c r="M1217" s="53">
        <v>6.9563680193452386</v>
      </c>
      <c r="N1217" s="53">
        <f t="shared" si="95"/>
        <v>4674.6793090000001</v>
      </c>
      <c r="O1217" s="53" t="e">
        <f>VLOOKUP(E1217,#REF!,29,FALSE)</f>
        <v>#REF!</v>
      </c>
      <c r="P1217" s="53" t="e">
        <f t="shared" si="96"/>
        <v>#REF!</v>
      </c>
      <c r="Q1217" s="53">
        <v>7.8159040178570921E-2</v>
      </c>
    </row>
    <row r="1218" spans="1:17">
      <c r="A1218" s="51" t="s">
        <v>5380</v>
      </c>
      <c r="B1218" s="51">
        <f t="shared" si="92"/>
        <v>2</v>
      </c>
      <c r="C1218" s="51">
        <f t="shared" si="93"/>
        <v>672</v>
      </c>
      <c r="D1218" s="51" t="s">
        <v>547</v>
      </c>
      <c r="E1218" s="54" t="str">
        <f t="shared" si="94"/>
        <v>029700</v>
      </c>
      <c r="F1218" s="51" t="e">
        <f>VLOOKUP(E1218,#REF!,8,FALSE)</f>
        <v>#REF!</v>
      </c>
      <c r="G1218" s="51" t="e">
        <f>VLOOKUP(E1218,#REF!,9,FALSE)</f>
        <v>#REF!</v>
      </c>
      <c r="H1218" s="52">
        <v>8903</v>
      </c>
      <c r="I1218" s="51" t="s">
        <v>5086</v>
      </c>
      <c r="J1218" s="53">
        <v>340.7</v>
      </c>
      <c r="K1218" s="53">
        <v>314.99999600000001</v>
      </c>
      <c r="L1218" s="53">
        <v>0</v>
      </c>
      <c r="M1218" s="53">
        <v>0</v>
      </c>
      <c r="N1218" s="53">
        <f t="shared" si="95"/>
        <v>0</v>
      </c>
      <c r="O1218" s="53" t="e">
        <f>VLOOKUP(E1218,#REF!,29,FALSE)</f>
        <v>#REF!</v>
      </c>
      <c r="P1218" s="53" t="e">
        <f t="shared" si="96"/>
        <v>#REF!</v>
      </c>
      <c r="Q1218" s="53">
        <v>0</v>
      </c>
    </row>
    <row r="1219" spans="1:17">
      <c r="A1219" s="51" t="s">
        <v>5380</v>
      </c>
      <c r="B1219" s="51">
        <f t="shared" ref="B1219:B1282" si="97">MONTH(A1219)</f>
        <v>2</v>
      </c>
      <c r="C1219" s="51">
        <f t="shared" ref="C1219:C1282" si="98">VLOOKUP(B1219,T:V,3,FALSE)</f>
        <v>672</v>
      </c>
      <c r="D1219" s="51" t="s">
        <v>732</v>
      </c>
      <c r="E1219" s="54" t="str">
        <f t="shared" ref="E1219:E1282" si="99">RIGHT(LEFT(D1219,16),6)</f>
        <v>030098</v>
      </c>
      <c r="F1219" s="51" t="e">
        <f>VLOOKUP(E1219,#REF!,8,FALSE)</f>
        <v>#REF!</v>
      </c>
      <c r="G1219" s="51" t="e">
        <f>VLOOKUP(E1219,#REF!,9,FALSE)</f>
        <v>#REF!</v>
      </c>
      <c r="H1219" s="52">
        <v>888070</v>
      </c>
      <c r="I1219" s="51" t="s">
        <v>5087</v>
      </c>
      <c r="J1219" s="53">
        <v>298.8</v>
      </c>
      <c r="K1219" s="53">
        <v>276</v>
      </c>
      <c r="L1219" s="53">
        <v>219.46424482291664</v>
      </c>
      <c r="M1219" s="53">
        <v>219.2734355238095</v>
      </c>
      <c r="N1219" s="53">
        <f t="shared" ref="N1219:N1282" si="100">M1219*C1219</f>
        <v>147351.74867199999</v>
      </c>
      <c r="O1219" s="53" t="e">
        <f>VLOOKUP(E1219,#REF!,29,FALSE)</f>
        <v>#REF!</v>
      </c>
      <c r="P1219" s="53" t="e">
        <f t="shared" ref="P1219:P1282" si="101">N1219*O1219</f>
        <v>#REF!</v>
      </c>
      <c r="Q1219" s="53">
        <v>0.19080929910714553</v>
      </c>
    </row>
    <row r="1220" spans="1:17">
      <c r="A1220" s="51" t="s">
        <v>5380</v>
      </c>
      <c r="B1220" s="51">
        <f t="shared" si="97"/>
        <v>2</v>
      </c>
      <c r="C1220" s="51">
        <f t="shared" si="98"/>
        <v>672</v>
      </c>
      <c r="D1220" s="51" t="s">
        <v>553</v>
      </c>
      <c r="E1220" s="54" t="str">
        <f t="shared" si="99"/>
        <v>029720</v>
      </c>
      <c r="F1220" s="51" t="e">
        <f>VLOOKUP(E1220,#REF!,8,FALSE)</f>
        <v>#REF!</v>
      </c>
      <c r="G1220" s="51" t="e">
        <f>VLOOKUP(E1220,#REF!,9,FALSE)</f>
        <v>#REF!</v>
      </c>
      <c r="H1220" s="52">
        <v>8904</v>
      </c>
      <c r="I1220" s="51" t="s">
        <v>5088</v>
      </c>
      <c r="J1220" s="53">
        <v>645.29999999999995</v>
      </c>
      <c r="K1220" s="53">
        <v>614.999999</v>
      </c>
      <c r="L1220" s="53">
        <v>406.4380403139881</v>
      </c>
      <c r="M1220" s="53">
        <v>405.94222155059521</v>
      </c>
      <c r="N1220" s="53">
        <f t="shared" si="100"/>
        <v>272793.17288199998</v>
      </c>
      <c r="O1220" s="53" t="e">
        <f>VLOOKUP(E1220,#REF!,29,FALSE)</f>
        <v>#REF!</v>
      </c>
      <c r="P1220" s="53" t="e">
        <f t="shared" si="101"/>
        <v>#REF!</v>
      </c>
      <c r="Q1220" s="53">
        <v>0.49581876339289011</v>
      </c>
    </row>
    <row r="1221" spans="1:17">
      <c r="A1221" s="51" t="s">
        <v>5380</v>
      </c>
      <c r="B1221" s="51">
        <f t="shared" si="97"/>
        <v>2</v>
      </c>
      <c r="C1221" s="51">
        <f t="shared" si="98"/>
        <v>672</v>
      </c>
      <c r="D1221" s="51" t="s">
        <v>1342</v>
      </c>
      <c r="E1221" s="54" t="str">
        <f t="shared" si="99"/>
        <v>030830</v>
      </c>
      <c r="F1221" s="51" t="e">
        <f>VLOOKUP(E1221,#REF!,8,FALSE)</f>
        <v>#REF!</v>
      </c>
      <c r="G1221" s="51" t="e">
        <f>VLOOKUP(E1221,#REF!,9,FALSE)</f>
        <v>#REF!</v>
      </c>
      <c r="H1221" s="52">
        <v>892109</v>
      </c>
      <c r="I1221" s="51" t="s">
        <v>1343</v>
      </c>
      <c r="J1221" s="53">
        <v>7.8</v>
      </c>
      <c r="K1221" s="53">
        <v>9.1</v>
      </c>
      <c r="L1221" s="53">
        <v>5.0380008556547624</v>
      </c>
      <c r="M1221" s="53">
        <v>5.0380007574404759</v>
      </c>
      <c r="N1221" s="53">
        <f t="shared" si="100"/>
        <v>3385.536509</v>
      </c>
      <c r="O1221" s="53" t="e">
        <f>VLOOKUP(E1221,#REF!,29,FALSE)</f>
        <v>#REF!</v>
      </c>
      <c r="P1221" s="53" t="e">
        <f t="shared" si="101"/>
        <v>#REF!</v>
      </c>
      <c r="Q1221" s="53">
        <v>9.8214285804672165E-8</v>
      </c>
    </row>
    <row r="1222" spans="1:17">
      <c r="A1222" s="51" t="s">
        <v>5380</v>
      </c>
      <c r="B1222" s="51">
        <f t="shared" si="97"/>
        <v>2</v>
      </c>
      <c r="C1222" s="51">
        <f t="shared" si="98"/>
        <v>672</v>
      </c>
      <c r="D1222" s="51" t="s">
        <v>843</v>
      </c>
      <c r="E1222" s="54" t="str">
        <f t="shared" si="99"/>
        <v>030323</v>
      </c>
      <c r="F1222" s="51" t="e">
        <f>VLOOKUP(E1222,#REF!,8,FALSE)</f>
        <v>#REF!</v>
      </c>
      <c r="G1222" s="51" t="e">
        <f>VLOOKUP(E1222,#REF!,9,FALSE)</f>
        <v>#REF!</v>
      </c>
      <c r="H1222" s="52">
        <v>20019</v>
      </c>
      <c r="I1222" s="51" t="s">
        <v>5089</v>
      </c>
      <c r="J1222" s="53">
        <v>2.73</v>
      </c>
      <c r="K1222" s="53">
        <v>2</v>
      </c>
      <c r="L1222" s="53">
        <v>1.8392267440476191</v>
      </c>
      <c r="M1222" s="53">
        <v>1.8392267440476191</v>
      </c>
      <c r="N1222" s="53">
        <f t="shared" si="100"/>
        <v>1235.960372</v>
      </c>
      <c r="O1222" s="53" t="e">
        <f>VLOOKUP(E1222,#REF!,29,FALSE)</f>
        <v>#REF!</v>
      </c>
      <c r="P1222" s="53" t="e">
        <f t="shared" si="101"/>
        <v>#REF!</v>
      </c>
      <c r="Q1222" s="53">
        <v>0</v>
      </c>
    </row>
    <row r="1223" spans="1:17">
      <c r="A1223" s="51" t="s">
        <v>5380</v>
      </c>
      <c r="B1223" s="51">
        <f t="shared" si="97"/>
        <v>2</v>
      </c>
      <c r="C1223" s="51">
        <f t="shared" si="98"/>
        <v>672</v>
      </c>
      <c r="D1223" s="51" t="s">
        <v>310</v>
      </c>
      <c r="E1223" s="54" t="str">
        <f t="shared" si="99"/>
        <v>028655</v>
      </c>
      <c r="F1223" s="51" t="e">
        <f>VLOOKUP(E1223,#REF!,8,FALSE)</f>
        <v>#REF!</v>
      </c>
      <c r="G1223" s="51" t="e">
        <f>VLOOKUP(E1223,#REF!,9,FALSE)</f>
        <v>#REF!</v>
      </c>
      <c r="H1223" s="52">
        <v>8433</v>
      </c>
      <c r="I1223" s="51" t="s">
        <v>311</v>
      </c>
      <c r="J1223" s="53">
        <v>27.8</v>
      </c>
      <c r="K1223" s="53">
        <v>27</v>
      </c>
      <c r="L1223" s="53">
        <v>0</v>
      </c>
      <c r="M1223" s="53">
        <v>0</v>
      </c>
      <c r="N1223" s="53">
        <f t="shared" si="100"/>
        <v>0</v>
      </c>
      <c r="O1223" s="53" t="e">
        <f>VLOOKUP(E1223,#REF!,29,FALSE)</f>
        <v>#REF!</v>
      </c>
      <c r="P1223" s="53" t="e">
        <f t="shared" si="101"/>
        <v>#REF!</v>
      </c>
      <c r="Q1223" s="53">
        <v>0</v>
      </c>
    </row>
    <row r="1224" spans="1:17">
      <c r="A1224" s="51" t="s">
        <v>5380</v>
      </c>
      <c r="B1224" s="51">
        <f t="shared" si="97"/>
        <v>2</v>
      </c>
      <c r="C1224" s="51">
        <f t="shared" si="98"/>
        <v>672</v>
      </c>
      <c r="D1224" s="51" t="s">
        <v>312</v>
      </c>
      <c r="E1224" s="54" t="str">
        <f t="shared" si="99"/>
        <v>029556</v>
      </c>
      <c r="F1224" s="51" t="e">
        <f>VLOOKUP(E1224,#REF!,8,FALSE)</f>
        <v>#REF!</v>
      </c>
      <c r="G1224" s="51" t="e">
        <f>VLOOKUP(E1224,#REF!,9,FALSE)</f>
        <v>#REF!</v>
      </c>
      <c r="H1224" s="52">
        <v>8434</v>
      </c>
      <c r="I1224" s="51" t="s">
        <v>313</v>
      </c>
      <c r="J1224" s="53">
        <v>29.5</v>
      </c>
      <c r="K1224" s="53">
        <v>29</v>
      </c>
      <c r="L1224" s="53">
        <v>0</v>
      </c>
      <c r="M1224" s="53">
        <v>0</v>
      </c>
      <c r="N1224" s="53">
        <f t="shared" si="100"/>
        <v>0</v>
      </c>
      <c r="O1224" s="53" t="e">
        <f>VLOOKUP(E1224,#REF!,29,FALSE)</f>
        <v>#REF!</v>
      </c>
      <c r="P1224" s="53" t="e">
        <f t="shared" si="101"/>
        <v>#REF!</v>
      </c>
      <c r="Q1224" s="53">
        <v>0</v>
      </c>
    </row>
    <row r="1225" spans="1:17">
      <c r="A1225" s="51" t="s">
        <v>5380</v>
      </c>
      <c r="B1225" s="51">
        <f t="shared" si="97"/>
        <v>2</v>
      </c>
      <c r="C1225" s="51">
        <f t="shared" si="98"/>
        <v>672</v>
      </c>
      <c r="D1225" s="51" t="s">
        <v>2283</v>
      </c>
      <c r="E1225" s="54" t="str">
        <f t="shared" si="99"/>
        <v>029655</v>
      </c>
      <c r="F1225" s="51" t="e">
        <f>VLOOKUP(E1225,#REF!,8,FALSE)</f>
        <v>#REF!</v>
      </c>
      <c r="G1225" s="51" t="e">
        <f>VLOOKUP(E1225,#REF!,9,FALSE)</f>
        <v>#REF!</v>
      </c>
      <c r="H1225" s="52">
        <v>8371</v>
      </c>
      <c r="I1225" s="51" t="s">
        <v>5090</v>
      </c>
      <c r="J1225" s="53">
        <v>12.1</v>
      </c>
      <c r="K1225" s="53">
        <v>10.000012</v>
      </c>
      <c r="L1225" s="53">
        <v>0</v>
      </c>
      <c r="M1225" s="53">
        <v>0</v>
      </c>
      <c r="N1225" s="53">
        <f t="shared" si="100"/>
        <v>0</v>
      </c>
      <c r="O1225" s="53" t="e">
        <f>VLOOKUP(E1225,#REF!,29,FALSE)</f>
        <v>#REF!</v>
      </c>
      <c r="P1225" s="53" t="e">
        <f t="shared" si="101"/>
        <v>#REF!</v>
      </c>
      <c r="Q1225" s="53">
        <v>0</v>
      </c>
    </row>
    <row r="1226" spans="1:17">
      <c r="A1226" s="51" t="s">
        <v>5380</v>
      </c>
      <c r="B1226" s="51">
        <f t="shared" si="97"/>
        <v>2</v>
      </c>
      <c r="C1226" s="51">
        <f t="shared" si="98"/>
        <v>672</v>
      </c>
      <c r="D1226" s="51" t="s">
        <v>159</v>
      </c>
      <c r="E1226" s="54" t="str">
        <f t="shared" si="99"/>
        <v>029767</v>
      </c>
      <c r="F1226" s="51" t="e">
        <f>VLOOKUP(E1226,#REF!,8,FALSE)</f>
        <v>#REF!</v>
      </c>
      <c r="G1226" s="51" t="e">
        <f>VLOOKUP(E1226,#REF!,9,FALSE)</f>
        <v>#REF!</v>
      </c>
      <c r="H1226" s="52">
        <v>8581</v>
      </c>
      <c r="I1226" s="51" t="s">
        <v>5091</v>
      </c>
      <c r="J1226" s="53">
        <v>262.39999999999998</v>
      </c>
      <c r="K1226" s="53">
        <v>226.99999600000001</v>
      </c>
      <c r="L1226" s="53">
        <v>286.71048985714287</v>
      </c>
      <c r="M1226" s="53">
        <v>286.71048964285717</v>
      </c>
      <c r="N1226" s="53">
        <f t="shared" si="100"/>
        <v>192669.44904000001</v>
      </c>
      <c r="O1226" s="53" t="e">
        <f>VLOOKUP(E1226,#REF!,29,FALSE)</f>
        <v>#REF!</v>
      </c>
      <c r="P1226" s="53" t="e">
        <f t="shared" si="101"/>
        <v>#REF!</v>
      </c>
      <c r="Q1226" s="53">
        <v>2.1428570021054752E-7</v>
      </c>
    </row>
    <row r="1227" spans="1:17">
      <c r="A1227" s="51" t="s">
        <v>5380</v>
      </c>
      <c r="B1227" s="51">
        <f t="shared" si="97"/>
        <v>2</v>
      </c>
      <c r="C1227" s="51">
        <f t="shared" si="98"/>
        <v>672</v>
      </c>
      <c r="D1227" s="51" t="s">
        <v>1225</v>
      </c>
      <c r="E1227" s="54" t="str">
        <f t="shared" si="99"/>
        <v>030726</v>
      </c>
      <c r="F1227" s="51" t="e">
        <f>VLOOKUP(E1227,#REF!,8,FALSE)</f>
        <v>#REF!</v>
      </c>
      <c r="G1227" s="51" t="e">
        <f>VLOOKUP(E1227,#REF!,9,FALSE)</f>
        <v>#REF!</v>
      </c>
      <c r="H1227" s="52">
        <v>890757</v>
      </c>
      <c r="I1227" s="51" t="s">
        <v>5092</v>
      </c>
      <c r="J1227" s="53">
        <v>16.399999999999999</v>
      </c>
      <c r="K1227" s="53">
        <v>15.8</v>
      </c>
      <c r="L1227" s="53">
        <v>13.55464159672619</v>
      </c>
      <c r="M1227" s="53">
        <v>13.55464159672619</v>
      </c>
      <c r="N1227" s="53">
        <f t="shared" si="100"/>
        <v>9108.719153</v>
      </c>
      <c r="O1227" s="53" t="e">
        <f>VLOOKUP(E1227,#REF!,29,FALSE)</f>
        <v>#REF!</v>
      </c>
      <c r="P1227" s="53" t="e">
        <f t="shared" si="101"/>
        <v>#REF!</v>
      </c>
      <c r="Q1227" s="53">
        <v>0</v>
      </c>
    </row>
    <row r="1228" spans="1:17">
      <c r="A1228" s="51" t="s">
        <v>5380</v>
      </c>
      <c r="B1228" s="51">
        <f t="shared" si="97"/>
        <v>2</v>
      </c>
      <c r="C1228" s="51">
        <f t="shared" si="98"/>
        <v>672</v>
      </c>
      <c r="D1228" s="51" t="s">
        <v>2778</v>
      </c>
      <c r="E1228" s="54" t="str">
        <f t="shared" si="99"/>
        <v>032545</v>
      </c>
      <c r="F1228" s="51" t="e">
        <f>VLOOKUP(E1228,#REF!,8,FALSE)</f>
        <v>#REF!</v>
      </c>
      <c r="G1228" s="51" t="e">
        <f>VLOOKUP(E1228,#REF!,9,FALSE)</f>
        <v>#REF!</v>
      </c>
      <c r="H1228" s="52">
        <v>909105</v>
      </c>
      <c r="I1228" s="51" t="s">
        <v>5093</v>
      </c>
      <c r="J1228" s="53">
        <v>23.3</v>
      </c>
      <c r="K1228" s="53">
        <v>22.700005999999998</v>
      </c>
      <c r="L1228" s="53">
        <v>25.657599260416667</v>
      </c>
      <c r="M1228" s="53">
        <v>0.49238432400732685</v>
      </c>
      <c r="N1228" s="53">
        <f t="shared" si="100"/>
        <v>330.88226573292366</v>
      </c>
      <c r="O1228" s="53" t="e">
        <f>VLOOKUP(E1228,#REF!,29,FALSE)</f>
        <v>#REF!</v>
      </c>
      <c r="P1228" s="53" t="e">
        <f t="shared" si="101"/>
        <v>#REF!</v>
      </c>
      <c r="Q1228" s="53">
        <v>25.165214936409342</v>
      </c>
    </row>
    <row r="1229" spans="1:17">
      <c r="A1229" s="51" t="s">
        <v>5380</v>
      </c>
      <c r="B1229" s="51">
        <f t="shared" si="97"/>
        <v>2</v>
      </c>
      <c r="C1229" s="51">
        <f t="shared" si="98"/>
        <v>672</v>
      </c>
      <c r="D1229" s="51" t="s">
        <v>2428</v>
      </c>
      <c r="E1229" s="54" t="str">
        <f t="shared" si="99"/>
        <v>032355</v>
      </c>
      <c r="F1229" s="51" t="e">
        <f>VLOOKUP(E1229,#REF!,8,FALSE)</f>
        <v>#REF!</v>
      </c>
      <c r="G1229" s="51" t="e">
        <f>VLOOKUP(E1229,#REF!,9,FALSE)</f>
        <v>#REF!</v>
      </c>
      <c r="H1229" s="52">
        <v>909584</v>
      </c>
      <c r="I1229" s="51" t="s">
        <v>5094</v>
      </c>
      <c r="J1229" s="53">
        <v>10.6</v>
      </c>
      <c r="K1229" s="53">
        <v>10.6</v>
      </c>
      <c r="L1229" s="53">
        <v>11.69449774404762</v>
      </c>
      <c r="M1229" s="53">
        <v>11.69449774404762</v>
      </c>
      <c r="N1229" s="53">
        <f t="shared" si="100"/>
        <v>7858.7024840000004</v>
      </c>
      <c r="O1229" s="53" t="e">
        <f>VLOOKUP(E1229,#REF!,29,FALSE)</f>
        <v>#REF!</v>
      </c>
      <c r="P1229" s="53" t="e">
        <f t="shared" si="101"/>
        <v>#REF!</v>
      </c>
      <c r="Q1229" s="53">
        <v>0</v>
      </c>
    </row>
    <row r="1230" spans="1:17">
      <c r="A1230" s="51" t="s">
        <v>5380</v>
      </c>
      <c r="B1230" s="51">
        <f t="shared" si="97"/>
        <v>2</v>
      </c>
      <c r="C1230" s="51">
        <f t="shared" si="98"/>
        <v>672</v>
      </c>
      <c r="D1230" s="51" t="s">
        <v>382</v>
      </c>
      <c r="E1230" s="54" t="str">
        <f t="shared" si="99"/>
        <v>028288</v>
      </c>
      <c r="F1230" s="51" t="e">
        <f>VLOOKUP(E1230,#REF!,8,FALSE)</f>
        <v>#REF!</v>
      </c>
      <c r="G1230" s="51" t="e">
        <f>VLOOKUP(E1230,#REF!,9,FALSE)</f>
        <v>#REF!</v>
      </c>
      <c r="H1230" s="52">
        <v>8483</v>
      </c>
      <c r="I1230" s="51" t="s">
        <v>5095</v>
      </c>
      <c r="J1230" s="53">
        <v>11.7</v>
      </c>
      <c r="K1230" s="53">
        <v>10.000000999999999</v>
      </c>
      <c r="L1230" s="53">
        <v>0</v>
      </c>
      <c r="M1230" s="53">
        <v>0</v>
      </c>
      <c r="N1230" s="53">
        <f t="shared" si="100"/>
        <v>0</v>
      </c>
      <c r="O1230" s="53" t="e">
        <f>VLOOKUP(E1230,#REF!,29,FALSE)</f>
        <v>#REF!</v>
      </c>
      <c r="P1230" s="53" t="e">
        <f t="shared" si="101"/>
        <v>#REF!</v>
      </c>
      <c r="Q1230" s="53">
        <v>0</v>
      </c>
    </row>
    <row r="1231" spans="1:17">
      <c r="A1231" s="51" t="s">
        <v>5380</v>
      </c>
      <c r="B1231" s="51">
        <f t="shared" si="97"/>
        <v>2</v>
      </c>
      <c r="C1231" s="51">
        <f t="shared" si="98"/>
        <v>672</v>
      </c>
      <c r="D1231" s="51" t="s">
        <v>170</v>
      </c>
      <c r="E1231" s="54" t="str">
        <f t="shared" si="99"/>
        <v>029268</v>
      </c>
      <c r="F1231" s="51" t="e">
        <f>VLOOKUP(E1231,#REF!,8,FALSE)</f>
        <v>#REF!</v>
      </c>
      <c r="G1231" s="51" t="e">
        <f>VLOOKUP(E1231,#REF!,9,FALSE)</f>
        <v>#REF!</v>
      </c>
      <c r="H1231" s="52">
        <v>8276</v>
      </c>
      <c r="I1231" s="51" t="s">
        <v>5096</v>
      </c>
      <c r="J1231" s="53">
        <v>30.7</v>
      </c>
      <c r="K1231" s="53">
        <v>27.000003</v>
      </c>
      <c r="L1231" s="53">
        <v>8.5307306220238104</v>
      </c>
      <c r="M1231" s="53">
        <v>8.5090291175595247</v>
      </c>
      <c r="N1231" s="53">
        <f t="shared" si="100"/>
        <v>5718.067567000001</v>
      </c>
      <c r="O1231" s="53" t="e">
        <f>VLOOKUP(E1231,#REF!,29,FALSE)</f>
        <v>#REF!</v>
      </c>
      <c r="P1231" s="53" t="e">
        <f t="shared" si="101"/>
        <v>#REF!</v>
      </c>
      <c r="Q1231" s="53">
        <v>2.1701504464286495E-2</v>
      </c>
    </row>
    <row r="1232" spans="1:17">
      <c r="A1232" s="51" t="s">
        <v>5380</v>
      </c>
      <c r="B1232" s="51">
        <f t="shared" si="97"/>
        <v>2</v>
      </c>
      <c r="C1232" s="51">
        <f t="shared" si="98"/>
        <v>672</v>
      </c>
      <c r="D1232" s="51" t="s">
        <v>840</v>
      </c>
      <c r="E1232" s="54" t="str">
        <f t="shared" si="99"/>
        <v>030369</v>
      </c>
      <c r="F1232" s="51" t="e">
        <f>VLOOKUP(E1232,#REF!,8,FALSE)</f>
        <v>#REF!</v>
      </c>
      <c r="G1232" s="51" t="e">
        <f>VLOOKUP(E1232,#REF!,9,FALSE)</f>
        <v>#REF!</v>
      </c>
      <c r="H1232" s="52">
        <v>20056</v>
      </c>
      <c r="I1232" s="51" t="s">
        <v>5097</v>
      </c>
      <c r="J1232" s="53">
        <v>9.02</v>
      </c>
      <c r="K1232" s="53">
        <v>9</v>
      </c>
      <c r="L1232" s="53">
        <v>8.6237742366071437</v>
      </c>
      <c r="M1232" s="53">
        <v>8.6237742366071437</v>
      </c>
      <c r="N1232" s="53">
        <f t="shared" si="100"/>
        <v>5795.1762870000002</v>
      </c>
      <c r="O1232" s="53" t="e">
        <f>VLOOKUP(E1232,#REF!,29,FALSE)</f>
        <v>#REF!</v>
      </c>
      <c r="P1232" s="53" t="e">
        <f t="shared" si="101"/>
        <v>#REF!</v>
      </c>
      <c r="Q1232" s="53">
        <v>0</v>
      </c>
    </row>
    <row r="1233" spans="1:17">
      <c r="A1233" s="51" t="s">
        <v>5380</v>
      </c>
      <c r="B1233" s="51">
        <f t="shared" si="97"/>
        <v>2</v>
      </c>
      <c r="C1233" s="51">
        <f t="shared" si="98"/>
        <v>672</v>
      </c>
      <c r="D1233" s="51" t="s">
        <v>163</v>
      </c>
      <c r="E1233" s="54" t="str">
        <f t="shared" si="99"/>
        <v>002903</v>
      </c>
      <c r="F1233" s="51" t="e">
        <f>VLOOKUP(E1233,#REF!,8,FALSE)</f>
        <v>#REF!</v>
      </c>
      <c r="G1233" s="51" t="e">
        <f>VLOOKUP(E1233,#REF!,9,FALSE)</f>
        <v>#REF!</v>
      </c>
      <c r="H1233" s="52">
        <v>8399</v>
      </c>
      <c r="I1233" s="51" t="s">
        <v>164</v>
      </c>
      <c r="J1233" s="53">
        <v>12.9</v>
      </c>
      <c r="K1233" s="53">
        <v>11.999997</v>
      </c>
      <c r="L1233" s="53">
        <v>0</v>
      </c>
      <c r="M1233" s="53">
        <v>0</v>
      </c>
      <c r="N1233" s="53">
        <f t="shared" si="100"/>
        <v>0</v>
      </c>
      <c r="O1233" s="53" t="e">
        <f>VLOOKUP(E1233,#REF!,29,FALSE)</f>
        <v>#REF!</v>
      </c>
      <c r="P1233" s="53" t="e">
        <f t="shared" si="101"/>
        <v>#REF!</v>
      </c>
      <c r="Q1233" s="53">
        <v>0</v>
      </c>
    </row>
    <row r="1234" spans="1:17">
      <c r="A1234" s="51" t="s">
        <v>5380</v>
      </c>
      <c r="B1234" s="51">
        <f t="shared" si="97"/>
        <v>2</v>
      </c>
      <c r="C1234" s="51">
        <f t="shared" si="98"/>
        <v>672</v>
      </c>
      <c r="D1234" s="51" t="s">
        <v>1085</v>
      </c>
      <c r="E1234" s="54" t="str">
        <f t="shared" si="99"/>
        <v>030469</v>
      </c>
      <c r="F1234" s="51" t="e">
        <f>VLOOKUP(E1234,#REF!,8,FALSE)</f>
        <v>#REF!</v>
      </c>
      <c r="G1234" s="51" t="e">
        <f>VLOOKUP(E1234,#REF!,9,FALSE)</f>
        <v>#REF!</v>
      </c>
      <c r="H1234" s="52">
        <v>890656</v>
      </c>
      <c r="I1234" s="51" t="s">
        <v>5098</v>
      </c>
      <c r="J1234" s="53">
        <v>8.1</v>
      </c>
      <c r="K1234" s="53">
        <v>8.8999989999999993</v>
      </c>
      <c r="L1234" s="53">
        <v>6.3545172842261897</v>
      </c>
      <c r="M1234" s="53">
        <v>6.354517327380953</v>
      </c>
      <c r="N1234" s="53">
        <f t="shared" si="100"/>
        <v>4270.2356440000003</v>
      </c>
      <c r="O1234" s="53" t="e">
        <f>VLOOKUP(E1234,#REF!,29,FALSE)</f>
        <v>#REF!</v>
      </c>
      <c r="P1234" s="53" t="e">
        <f t="shared" si="101"/>
        <v>#REF!</v>
      </c>
      <c r="Q1234" s="53">
        <v>0</v>
      </c>
    </row>
    <row r="1235" spans="1:17">
      <c r="A1235" s="51" t="s">
        <v>5380</v>
      </c>
      <c r="B1235" s="51">
        <f t="shared" si="97"/>
        <v>2</v>
      </c>
      <c r="C1235" s="51">
        <f t="shared" si="98"/>
        <v>672</v>
      </c>
      <c r="D1235" s="51" t="s">
        <v>1090</v>
      </c>
      <c r="E1235" s="54" t="str">
        <f t="shared" si="99"/>
        <v>030477</v>
      </c>
      <c r="F1235" s="51" t="e">
        <f>VLOOKUP(E1235,#REF!,8,FALSE)</f>
        <v>#REF!</v>
      </c>
      <c r="G1235" s="51" t="e">
        <f>VLOOKUP(E1235,#REF!,9,FALSE)</f>
        <v>#REF!</v>
      </c>
      <c r="H1235" s="52">
        <v>890658</v>
      </c>
      <c r="I1235" s="51" t="s">
        <v>5099</v>
      </c>
      <c r="J1235" s="53">
        <v>7.5</v>
      </c>
      <c r="K1235" s="53">
        <v>8.0000009999999993</v>
      </c>
      <c r="L1235" s="53">
        <v>5.9793658288690477</v>
      </c>
      <c r="M1235" s="53">
        <v>5.9793658333333335</v>
      </c>
      <c r="N1235" s="53">
        <f t="shared" si="100"/>
        <v>4018.13384</v>
      </c>
      <c r="O1235" s="53" t="e">
        <f>VLOOKUP(E1235,#REF!,29,FALSE)</f>
        <v>#REF!</v>
      </c>
      <c r="P1235" s="53" t="e">
        <f t="shared" si="101"/>
        <v>#REF!</v>
      </c>
      <c r="Q1235" s="53">
        <v>0</v>
      </c>
    </row>
    <row r="1236" spans="1:17">
      <c r="A1236" s="51" t="s">
        <v>5380</v>
      </c>
      <c r="B1236" s="51">
        <f t="shared" si="97"/>
        <v>2</v>
      </c>
      <c r="C1236" s="51">
        <f t="shared" si="98"/>
        <v>672</v>
      </c>
      <c r="D1236" s="51" t="s">
        <v>1104</v>
      </c>
      <c r="E1236" s="54" t="str">
        <f t="shared" si="99"/>
        <v>030468</v>
      </c>
      <c r="F1236" s="51" t="e">
        <f>VLOOKUP(E1236,#REF!,8,FALSE)</f>
        <v>#REF!</v>
      </c>
      <c r="G1236" s="51" t="e">
        <f>VLOOKUP(E1236,#REF!,9,FALSE)</f>
        <v>#REF!</v>
      </c>
      <c r="H1236" s="52">
        <v>890657</v>
      </c>
      <c r="I1236" s="51" t="s">
        <v>5100</v>
      </c>
      <c r="J1236" s="53">
        <v>8.6</v>
      </c>
      <c r="K1236" s="53">
        <v>9.5000009999999993</v>
      </c>
      <c r="L1236" s="53">
        <v>6.0574410446428573</v>
      </c>
      <c r="M1236" s="53">
        <v>6.0574410669642855</v>
      </c>
      <c r="N1236" s="53">
        <f t="shared" si="100"/>
        <v>4070.6003969999997</v>
      </c>
      <c r="O1236" s="53" t="e">
        <f>VLOOKUP(E1236,#REF!,29,FALSE)</f>
        <v>#REF!</v>
      </c>
      <c r="P1236" s="53" t="e">
        <f t="shared" si="101"/>
        <v>#REF!</v>
      </c>
      <c r="Q1236" s="53">
        <v>0</v>
      </c>
    </row>
    <row r="1237" spans="1:17">
      <c r="A1237" s="51" t="s">
        <v>5380</v>
      </c>
      <c r="B1237" s="51">
        <f t="shared" si="97"/>
        <v>2</v>
      </c>
      <c r="C1237" s="51">
        <f t="shared" si="98"/>
        <v>672</v>
      </c>
      <c r="D1237" s="51" t="s">
        <v>1498</v>
      </c>
      <c r="E1237" s="54" t="str">
        <f t="shared" si="99"/>
        <v>030843</v>
      </c>
      <c r="F1237" s="51" t="e">
        <f>VLOOKUP(E1237,#REF!,8,FALSE)</f>
        <v>#REF!</v>
      </c>
      <c r="G1237" s="51" t="e">
        <f>VLOOKUP(E1237,#REF!,9,FALSE)</f>
        <v>#REF!</v>
      </c>
      <c r="H1237" s="52">
        <v>893342</v>
      </c>
      <c r="I1237" s="51" t="s">
        <v>1499</v>
      </c>
      <c r="J1237" s="53">
        <v>14.4</v>
      </c>
      <c r="K1237" s="53">
        <v>13.9</v>
      </c>
      <c r="L1237" s="53">
        <v>10.296438507440476</v>
      </c>
      <c r="M1237" s="53">
        <v>10.296438507440476</v>
      </c>
      <c r="N1237" s="53">
        <f t="shared" si="100"/>
        <v>6919.2066769999992</v>
      </c>
      <c r="O1237" s="53" t="e">
        <f>VLOOKUP(E1237,#REF!,29,FALSE)</f>
        <v>#REF!</v>
      </c>
      <c r="P1237" s="53" t="e">
        <f t="shared" si="101"/>
        <v>#REF!</v>
      </c>
      <c r="Q1237" s="53">
        <v>0</v>
      </c>
    </row>
    <row r="1238" spans="1:17">
      <c r="A1238" s="51" t="s">
        <v>5380</v>
      </c>
      <c r="B1238" s="51">
        <f t="shared" si="97"/>
        <v>2</v>
      </c>
      <c r="C1238" s="51">
        <f t="shared" si="98"/>
        <v>672</v>
      </c>
      <c r="D1238" s="51" t="s">
        <v>863</v>
      </c>
      <c r="E1238" s="54" t="str">
        <f t="shared" si="99"/>
        <v>030416</v>
      </c>
      <c r="F1238" s="51" t="e">
        <f>VLOOKUP(E1238,#REF!,8,FALSE)</f>
        <v>#REF!</v>
      </c>
      <c r="G1238" s="51" t="e">
        <f>VLOOKUP(E1238,#REF!,9,FALSE)</f>
        <v>#REF!</v>
      </c>
      <c r="H1238" s="52">
        <v>20036</v>
      </c>
      <c r="I1238" s="51" t="s">
        <v>5101</v>
      </c>
      <c r="J1238" s="53">
        <v>21.86</v>
      </c>
      <c r="K1238" s="53">
        <v>21</v>
      </c>
      <c r="L1238" s="53">
        <v>13.531468550595237</v>
      </c>
      <c r="M1238" s="53">
        <v>13.531468550595237</v>
      </c>
      <c r="N1238" s="53">
        <f t="shared" si="100"/>
        <v>9093.1468659999991</v>
      </c>
      <c r="O1238" s="53" t="e">
        <f>VLOOKUP(E1238,#REF!,29,FALSE)</f>
        <v>#REF!</v>
      </c>
      <c r="P1238" s="53" t="e">
        <f t="shared" si="101"/>
        <v>#REF!</v>
      </c>
      <c r="Q1238" s="53">
        <v>0</v>
      </c>
    </row>
    <row r="1239" spans="1:17">
      <c r="A1239" s="51" t="s">
        <v>5380</v>
      </c>
      <c r="B1239" s="51">
        <f t="shared" si="97"/>
        <v>2</v>
      </c>
      <c r="C1239" s="51">
        <f t="shared" si="98"/>
        <v>672</v>
      </c>
      <c r="D1239" s="51" t="s">
        <v>905</v>
      </c>
      <c r="E1239" s="54" t="str">
        <f t="shared" si="99"/>
        <v>030417</v>
      </c>
      <c r="F1239" s="51" t="e">
        <f>VLOOKUP(E1239,#REF!,8,FALSE)</f>
        <v>#REF!</v>
      </c>
      <c r="G1239" s="51" t="e">
        <f>VLOOKUP(E1239,#REF!,9,FALSE)</f>
        <v>#REF!</v>
      </c>
      <c r="H1239" s="52">
        <v>20037</v>
      </c>
      <c r="I1239" s="51" t="s">
        <v>5102</v>
      </c>
      <c r="J1239" s="53">
        <v>21.07</v>
      </c>
      <c r="K1239" s="53">
        <v>21</v>
      </c>
      <c r="L1239" s="53">
        <v>6.3423072247023811</v>
      </c>
      <c r="M1239" s="53">
        <v>6.3423072247023811</v>
      </c>
      <c r="N1239" s="53">
        <f t="shared" si="100"/>
        <v>4262.0304550000001</v>
      </c>
      <c r="O1239" s="53" t="e">
        <f>VLOOKUP(E1239,#REF!,29,FALSE)</f>
        <v>#REF!</v>
      </c>
      <c r="P1239" s="53" t="e">
        <f t="shared" si="101"/>
        <v>#REF!</v>
      </c>
      <c r="Q1239" s="53">
        <v>0</v>
      </c>
    </row>
    <row r="1240" spans="1:17">
      <c r="A1240" s="51" t="s">
        <v>5380</v>
      </c>
      <c r="B1240" s="51">
        <f t="shared" si="97"/>
        <v>2</v>
      </c>
      <c r="C1240" s="51">
        <f t="shared" si="98"/>
        <v>672</v>
      </c>
      <c r="D1240" s="51" t="s">
        <v>1216</v>
      </c>
      <c r="E1240" s="54" t="str">
        <f t="shared" si="99"/>
        <v>030497</v>
      </c>
      <c r="F1240" s="51" t="e">
        <f>VLOOKUP(E1240,#REF!,8,FALSE)</f>
        <v>#REF!</v>
      </c>
      <c r="G1240" s="51" t="e">
        <f>VLOOKUP(E1240,#REF!,9,FALSE)</f>
        <v>#REF!</v>
      </c>
      <c r="H1240" s="52">
        <v>890756</v>
      </c>
      <c r="I1240" s="51" t="s">
        <v>5103</v>
      </c>
      <c r="J1240" s="53">
        <v>15</v>
      </c>
      <c r="K1240" s="53">
        <v>15</v>
      </c>
      <c r="L1240" s="53">
        <v>10.605864697916667</v>
      </c>
      <c r="M1240" s="53">
        <v>10.605864697916667</v>
      </c>
      <c r="N1240" s="53">
        <f t="shared" si="100"/>
        <v>7127.1410770000002</v>
      </c>
      <c r="O1240" s="53" t="e">
        <f>VLOOKUP(E1240,#REF!,29,FALSE)</f>
        <v>#REF!</v>
      </c>
      <c r="P1240" s="53" t="e">
        <f t="shared" si="101"/>
        <v>#REF!</v>
      </c>
      <c r="Q1240" s="53">
        <v>0</v>
      </c>
    </row>
    <row r="1241" spans="1:17">
      <c r="A1241" s="51" t="s">
        <v>5380</v>
      </c>
      <c r="B1241" s="51">
        <f t="shared" si="97"/>
        <v>2</v>
      </c>
      <c r="C1241" s="51">
        <f t="shared" si="98"/>
        <v>672</v>
      </c>
      <c r="D1241" s="51" t="s">
        <v>1102</v>
      </c>
      <c r="E1241" s="54" t="str">
        <f t="shared" si="99"/>
        <v>030515</v>
      </c>
      <c r="F1241" s="51" t="e">
        <f>VLOOKUP(E1241,#REF!,8,FALSE)</f>
        <v>#REF!</v>
      </c>
      <c r="G1241" s="51" t="e">
        <f>VLOOKUP(E1241,#REF!,9,FALSE)</f>
        <v>#REF!</v>
      </c>
      <c r="H1241" s="52">
        <v>890937</v>
      </c>
      <c r="I1241" s="51" t="s">
        <v>5104</v>
      </c>
      <c r="J1241" s="53">
        <v>15.1</v>
      </c>
      <c r="K1241" s="53">
        <v>13.199997</v>
      </c>
      <c r="L1241" s="53">
        <v>10.624915994047619</v>
      </c>
      <c r="M1241" s="53">
        <v>9.6199230505952382</v>
      </c>
      <c r="N1241" s="53">
        <f t="shared" si="100"/>
        <v>6464.5882899999997</v>
      </c>
      <c r="O1241" s="53" t="e">
        <f>VLOOKUP(E1241,#REF!,29,FALSE)</f>
        <v>#REF!</v>
      </c>
      <c r="P1241" s="53" t="e">
        <f t="shared" si="101"/>
        <v>#REF!</v>
      </c>
      <c r="Q1241" s="53">
        <v>1.0049929434523817</v>
      </c>
    </row>
    <row r="1242" spans="1:17">
      <c r="A1242" s="51" t="s">
        <v>5380</v>
      </c>
      <c r="B1242" s="51">
        <f t="shared" si="97"/>
        <v>2</v>
      </c>
      <c r="C1242" s="51">
        <f t="shared" si="98"/>
        <v>672</v>
      </c>
      <c r="D1242" s="51" t="s">
        <v>1099</v>
      </c>
      <c r="E1242" s="54" t="str">
        <f t="shared" si="99"/>
        <v>030516</v>
      </c>
      <c r="F1242" s="51" t="e">
        <f>VLOOKUP(E1242,#REF!,8,FALSE)</f>
        <v>#REF!</v>
      </c>
      <c r="G1242" s="51" t="e">
        <f>VLOOKUP(E1242,#REF!,9,FALSE)</f>
        <v>#REF!</v>
      </c>
      <c r="H1242" s="52">
        <v>890938</v>
      </c>
      <c r="I1242" s="51" t="s">
        <v>5105</v>
      </c>
      <c r="J1242" s="53">
        <v>14.9</v>
      </c>
      <c r="K1242" s="53">
        <v>12.599997</v>
      </c>
      <c r="L1242" s="53">
        <v>10.220882574404763</v>
      </c>
      <c r="M1242" s="53">
        <v>8.9520350059523803</v>
      </c>
      <c r="N1242" s="53">
        <f t="shared" si="100"/>
        <v>6015.7675239999999</v>
      </c>
      <c r="O1242" s="53" t="e">
        <f>VLOOKUP(E1242,#REF!,29,FALSE)</f>
        <v>#REF!</v>
      </c>
      <c r="P1242" s="53" t="e">
        <f t="shared" si="101"/>
        <v>#REF!</v>
      </c>
      <c r="Q1242" s="53">
        <v>1.2688475684523819</v>
      </c>
    </row>
    <row r="1243" spans="1:17">
      <c r="A1243" s="51" t="s">
        <v>5380</v>
      </c>
      <c r="B1243" s="51">
        <f t="shared" si="97"/>
        <v>2</v>
      </c>
      <c r="C1243" s="51">
        <f t="shared" si="98"/>
        <v>672</v>
      </c>
      <c r="D1243" s="51" t="s">
        <v>1146</v>
      </c>
      <c r="E1243" s="54" t="str">
        <f t="shared" si="99"/>
        <v>030527</v>
      </c>
      <c r="F1243" s="51" t="e">
        <f>VLOOKUP(E1243,#REF!,8,FALSE)</f>
        <v>#REF!</v>
      </c>
      <c r="G1243" s="51" t="e">
        <f>VLOOKUP(E1243,#REF!,9,FALSE)</f>
        <v>#REF!</v>
      </c>
      <c r="H1243" s="52">
        <v>890939</v>
      </c>
      <c r="I1243" s="51" t="s">
        <v>5106</v>
      </c>
      <c r="J1243" s="53">
        <v>14.1</v>
      </c>
      <c r="K1243" s="53">
        <v>11.799999</v>
      </c>
      <c r="L1243" s="53">
        <v>9.9323746622023812</v>
      </c>
      <c r="M1243" s="53">
        <v>8.6092471532738095</v>
      </c>
      <c r="N1243" s="53">
        <f t="shared" si="100"/>
        <v>5785.4140870000001</v>
      </c>
      <c r="O1243" s="53" t="e">
        <f>VLOOKUP(E1243,#REF!,29,FALSE)</f>
        <v>#REF!</v>
      </c>
      <c r="P1243" s="53" t="e">
        <f t="shared" si="101"/>
        <v>#REF!</v>
      </c>
      <c r="Q1243" s="53">
        <v>1.3231275089285712</v>
      </c>
    </row>
    <row r="1244" spans="1:17">
      <c r="A1244" s="51" t="s">
        <v>5380</v>
      </c>
      <c r="B1244" s="51">
        <f t="shared" si="97"/>
        <v>2</v>
      </c>
      <c r="C1244" s="51">
        <f t="shared" si="98"/>
        <v>672</v>
      </c>
      <c r="D1244" s="51" t="s">
        <v>1143</v>
      </c>
      <c r="E1244" s="54" t="str">
        <f t="shared" si="99"/>
        <v>030551</v>
      </c>
      <c r="F1244" s="51" t="e">
        <f>VLOOKUP(E1244,#REF!,8,FALSE)</f>
        <v>#REF!</v>
      </c>
      <c r="G1244" s="51" t="e">
        <f>VLOOKUP(E1244,#REF!,9,FALSE)</f>
        <v>#REF!</v>
      </c>
      <c r="H1244" s="52">
        <v>890940</v>
      </c>
      <c r="I1244" s="51" t="s">
        <v>5107</v>
      </c>
      <c r="J1244" s="53">
        <v>14</v>
      </c>
      <c r="K1244" s="53">
        <v>11.2</v>
      </c>
      <c r="L1244" s="53">
        <v>9.923333672619048</v>
      </c>
      <c r="M1244" s="53">
        <v>8.222365541666667</v>
      </c>
      <c r="N1244" s="53">
        <f t="shared" si="100"/>
        <v>5525.4296439999998</v>
      </c>
      <c r="O1244" s="53" t="e">
        <f>VLOOKUP(E1244,#REF!,29,FALSE)</f>
        <v>#REF!</v>
      </c>
      <c r="P1244" s="53" t="e">
        <f t="shared" si="101"/>
        <v>#REF!</v>
      </c>
      <c r="Q1244" s="53">
        <v>1.7009681309523816</v>
      </c>
    </row>
    <row r="1245" spans="1:17">
      <c r="A1245" s="51" t="s">
        <v>5380</v>
      </c>
      <c r="B1245" s="51">
        <f t="shared" si="97"/>
        <v>2</v>
      </c>
      <c r="C1245" s="51">
        <f t="shared" si="98"/>
        <v>672</v>
      </c>
      <c r="D1245" s="51" t="s">
        <v>2652</v>
      </c>
      <c r="E1245" s="54" t="str">
        <f t="shared" si="99"/>
        <v>030065</v>
      </c>
      <c r="F1245" s="51" t="e">
        <f>VLOOKUP(E1245,#REF!,8,FALSE)</f>
        <v>#REF!</v>
      </c>
      <c r="G1245" s="51" t="e">
        <f>VLOOKUP(E1245,#REF!,9,FALSE)</f>
        <v>#REF!</v>
      </c>
      <c r="H1245" s="52">
        <v>8603</v>
      </c>
      <c r="I1245" s="51" t="s">
        <v>2651</v>
      </c>
      <c r="J1245" s="53">
        <v>9.6999999999999993</v>
      </c>
      <c r="K1245" s="53">
        <v>9.3999760000000006</v>
      </c>
      <c r="L1245" s="53">
        <v>0</v>
      </c>
      <c r="M1245" s="53">
        <v>0</v>
      </c>
      <c r="N1245" s="53">
        <f t="shared" si="100"/>
        <v>0</v>
      </c>
      <c r="O1245" s="53" t="e">
        <f>VLOOKUP(E1245,#REF!,29,FALSE)</f>
        <v>#REF!</v>
      </c>
      <c r="P1245" s="53" t="e">
        <f t="shared" si="101"/>
        <v>#REF!</v>
      </c>
      <c r="Q1245" s="53">
        <v>0</v>
      </c>
    </row>
    <row r="1246" spans="1:17">
      <c r="A1246" s="51" t="s">
        <v>5380</v>
      </c>
      <c r="B1246" s="51">
        <f t="shared" si="97"/>
        <v>2</v>
      </c>
      <c r="C1246" s="51">
        <f t="shared" si="98"/>
        <v>672</v>
      </c>
      <c r="D1246" s="51" t="s">
        <v>923</v>
      </c>
      <c r="E1246" s="54" t="str">
        <f t="shared" si="99"/>
        <v>030341</v>
      </c>
      <c r="F1246" s="51" t="e">
        <f>VLOOKUP(E1246,#REF!,8,FALSE)</f>
        <v>#REF!</v>
      </c>
      <c r="G1246" s="51" t="e">
        <f>VLOOKUP(E1246,#REF!,9,FALSE)</f>
        <v>#REF!</v>
      </c>
      <c r="H1246" s="52">
        <v>20029</v>
      </c>
      <c r="I1246" s="51" t="s">
        <v>5108</v>
      </c>
      <c r="J1246" s="53">
        <v>16.61</v>
      </c>
      <c r="K1246" s="53">
        <v>16</v>
      </c>
      <c r="L1246" s="53">
        <v>8.202035870535715</v>
      </c>
      <c r="M1246" s="53">
        <v>8.202035870535715</v>
      </c>
      <c r="N1246" s="53">
        <f t="shared" si="100"/>
        <v>5511.7681050000001</v>
      </c>
      <c r="O1246" s="53" t="e">
        <f>VLOOKUP(E1246,#REF!,29,FALSE)</f>
        <v>#REF!</v>
      </c>
      <c r="P1246" s="53" t="e">
        <f t="shared" si="101"/>
        <v>#REF!</v>
      </c>
      <c r="Q1246" s="53">
        <v>0</v>
      </c>
    </row>
    <row r="1247" spans="1:17">
      <c r="A1247" s="51" t="s">
        <v>5380</v>
      </c>
      <c r="B1247" s="51">
        <f t="shared" si="97"/>
        <v>2</v>
      </c>
      <c r="C1247" s="51">
        <f t="shared" si="98"/>
        <v>672</v>
      </c>
      <c r="D1247" s="51" t="s">
        <v>1183</v>
      </c>
      <c r="E1247" s="54" t="str">
        <f t="shared" si="99"/>
        <v>030536</v>
      </c>
      <c r="F1247" s="51" t="e">
        <f>VLOOKUP(E1247,#REF!,8,FALSE)</f>
        <v>#REF!</v>
      </c>
      <c r="G1247" s="51" t="e">
        <f>VLOOKUP(E1247,#REF!,9,FALSE)</f>
        <v>#REF!</v>
      </c>
      <c r="H1247" s="52">
        <v>890621</v>
      </c>
      <c r="I1247" s="51" t="s">
        <v>5109</v>
      </c>
      <c r="J1247" s="53">
        <v>11.3</v>
      </c>
      <c r="K1247" s="53">
        <v>14.000000999999999</v>
      </c>
      <c r="L1247" s="53">
        <v>13.754595340773809</v>
      </c>
      <c r="M1247" s="53">
        <v>13.754595336309524</v>
      </c>
      <c r="N1247" s="53">
        <f t="shared" si="100"/>
        <v>9243.0880660000003</v>
      </c>
      <c r="O1247" s="53" t="e">
        <f>VLOOKUP(E1247,#REF!,29,FALSE)</f>
        <v>#REF!</v>
      </c>
      <c r="P1247" s="53" t="e">
        <f t="shared" si="101"/>
        <v>#REF!</v>
      </c>
      <c r="Q1247" s="53">
        <v>4.4642845187765838E-9</v>
      </c>
    </row>
    <row r="1248" spans="1:17">
      <c r="A1248" s="51" t="s">
        <v>5380</v>
      </c>
      <c r="B1248" s="51">
        <f t="shared" si="97"/>
        <v>2</v>
      </c>
      <c r="C1248" s="51">
        <f t="shared" si="98"/>
        <v>672</v>
      </c>
      <c r="D1248" s="51" t="s">
        <v>1230</v>
      </c>
      <c r="E1248" s="54" t="str">
        <f t="shared" si="99"/>
        <v>030625</v>
      </c>
      <c r="F1248" s="51" t="e">
        <f>VLOOKUP(E1248,#REF!,8,FALSE)</f>
        <v>#REF!</v>
      </c>
      <c r="G1248" s="51" t="e">
        <f>VLOOKUP(E1248,#REF!,9,FALSE)</f>
        <v>#REF!</v>
      </c>
      <c r="H1248" s="52">
        <v>890774</v>
      </c>
      <c r="I1248" s="51" t="s">
        <v>5110</v>
      </c>
      <c r="J1248" s="53">
        <v>9.6999999999999993</v>
      </c>
      <c r="K1248" s="53">
        <v>8.1</v>
      </c>
      <c r="L1248" s="53">
        <v>6.828551656250001</v>
      </c>
      <c r="M1248" s="53">
        <v>6.828551656250001</v>
      </c>
      <c r="N1248" s="53">
        <f t="shared" si="100"/>
        <v>4588.7867130000004</v>
      </c>
      <c r="O1248" s="53" t="e">
        <f>VLOOKUP(E1248,#REF!,29,FALSE)</f>
        <v>#REF!</v>
      </c>
      <c r="P1248" s="53" t="e">
        <f t="shared" si="101"/>
        <v>#REF!</v>
      </c>
      <c r="Q1248" s="53">
        <v>0</v>
      </c>
    </row>
    <row r="1249" spans="1:17">
      <c r="A1249" s="51" t="s">
        <v>5380</v>
      </c>
      <c r="B1249" s="51">
        <f t="shared" si="97"/>
        <v>2</v>
      </c>
      <c r="C1249" s="51">
        <f t="shared" si="98"/>
        <v>672</v>
      </c>
      <c r="D1249" s="51" t="s">
        <v>1234</v>
      </c>
      <c r="E1249" s="54" t="str">
        <f t="shared" si="99"/>
        <v>030609</v>
      </c>
      <c r="F1249" s="51" t="e">
        <f>VLOOKUP(E1249,#REF!,8,FALSE)</f>
        <v>#REF!</v>
      </c>
      <c r="G1249" s="51" t="e">
        <f>VLOOKUP(E1249,#REF!,9,FALSE)</f>
        <v>#REF!</v>
      </c>
      <c r="H1249" s="52">
        <v>890775</v>
      </c>
      <c r="I1249" s="51" t="s">
        <v>5111</v>
      </c>
      <c r="J1249" s="53">
        <v>13.5</v>
      </c>
      <c r="K1249" s="53">
        <v>13.5</v>
      </c>
      <c r="L1249" s="53">
        <v>10.184307924107141</v>
      </c>
      <c r="M1249" s="53">
        <v>10.184307924107141</v>
      </c>
      <c r="N1249" s="53">
        <f t="shared" si="100"/>
        <v>6843.8549249999987</v>
      </c>
      <c r="O1249" s="53" t="e">
        <f>VLOOKUP(E1249,#REF!,29,FALSE)</f>
        <v>#REF!</v>
      </c>
      <c r="P1249" s="53" t="e">
        <f t="shared" si="101"/>
        <v>#REF!</v>
      </c>
      <c r="Q1249" s="53">
        <v>0</v>
      </c>
    </row>
    <row r="1250" spans="1:17">
      <c r="A1250" s="51" t="s">
        <v>5380</v>
      </c>
      <c r="B1250" s="51">
        <f t="shared" si="97"/>
        <v>2</v>
      </c>
      <c r="C1250" s="51">
        <f t="shared" si="98"/>
        <v>672</v>
      </c>
      <c r="D1250" s="51" t="s">
        <v>1232</v>
      </c>
      <c r="E1250" s="54" t="str">
        <f t="shared" si="99"/>
        <v>030615</v>
      </c>
      <c r="F1250" s="51" t="e">
        <f>VLOOKUP(E1250,#REF!,8,FALSE)</f>
        <v>#REF!</v>
      </c>
      <c r="G1250" s="51" t="e">
        <f>VLOOKUP(E1250,#REF!,9,FALSE)</f>
        <v>#REF!</v>
      </c>
      <c r="H1250" s="52">
        <v>890776</v>
      </c>
      <c r="I1250" s="51" t="s">
        <v>5112</v>
      </c>
      <c r="J1250" s="53">
        <v>12.7</v>
      </c>
      <c r="K1250" s="53">
        <v>12.7</v>
      </c>
      <c r="L1250" s="53">
        <v>10.027031482142856</v>
      </c>
      <c r="M1250" s="53">
        <v>10.027031482142856</v>
      </c>
      <c r="N1250" s="53">
        <f t="shared" si="100"/>
        <v>6738.1651559999991</v>
      </c>
      <c r="O1250" s="53" t="e">
        <f>VLOOKUP(E1250,#REF!,29,FALSE)</f>
        <v>#REF!</v>
      </c>
      <c r="P1250" s="53" t="e">
        <f t="shared" si="101"/>
        <v>#REF!</v>
      </c>
      <c r="Q1250" s="53">
        <v>0</v>
      </c>
    </row>
    <row r="1251" spans="1:17">
      <c r="A1251" s="51" t="s">
        <v>5380</v>
      </c>
      <c r="B1251" s="51">
        <f t="shared" si="97"/>
        <v>2</v>
      </c>
      <c r="C1251" s="51">
        <f t="shared" si="98"/>
        <v>672</v>
      </c>
      <c r="D1251" s="51" t="s">
        <v>449</v>
      </c>
      <c r="E1251" s="54" t="str">
        <f t="shared" si="99"/>
        <v>027709</v>
      </c>
      <c r="F1251" s="51" t="e">
        <f>VLOOKUP(E1251,#REF!,8,FALSE)</f>
        <v>#REF!</v>
      </c>
      <c r="G1251" s="51" t="e">
        <f>VLOOKUP(E1251,#REF!,9,FALSE)</f>
        <v>#REF!</v>
      </c>
      <c r="H1251" s="52">
        <v>8577</v>
      </c>
      <c r="I1251" s="51" t="s">
        <v>5113</v>
      </c>
      <c r="J1251" s="53">
        <v>12.9</v>
      </c>
      <c r="K1251" s="53">
        <v>23</v>
      </c>
      <c r="L1251" s="53">
        <v>0</v>
      </c>
      <c r="M1251" s="53">
        <v>0</v>
      </c>
      <c r="N1251" s="53">
        <f t="shared" si="100"/>
        <v>0</v>
      </c>
      <c r="O1251" s="53" t="e">
        <f>VLOOKUP(E1251,#REF!,29,FALSE)</f>
        <v>#REF!</v>
      </c>
      <c r="P1251" s="53" t="e">
        <f t="shared" si="101"/>
        <v>#REF!</v>
      </c>
      <c r="Q1251" s="53">
        <v>0</v>
      </c>
    </row>
    <row r="1252" spans="1:17">
      <c r="A1252" s="51" t="s">
        <v>5380</v>
      </c>
      <c r="B1252" s="51">
        <f t="shared" si="97"/>
        <v>2</v>
      </c>
      <c r="C1252" s="51">
        <f t="shared" si="98"/>
        <v>672</v>
      </c>
      <c r="D1252" s="51" t="s">
        <v>293</v>
      </c>
      <c r="E1252" s="54" t="str">
        <f t="shared" si="99"/>
        <v>028648</v>
      </c>
      <c r="F1252" s="51" t="e">
        <f>VLOOKUP(E1252,#REF!,8,FALSE)</f>
        <v>#REF!</v>
      </c>
      <c r="G1252" s="51" t="e">
        <f>VLOOKUP(E1252,#REF!,9,FALSE)</f>
        <v>#REF!</v>
      </c>
      <c r="H1252" s="52">
        <v>8312</v>
      </c>
      <c r="I1252" s="51" t="s">
        <v>294</v>
      </c>
      <c r="J1252" s="53">
        <v>11.7</v>
      </c>
      <c r="K1252" s="53">
        <v>9.9999970000000005</v>
      </c>
      <c r="L1252" s="53">
        <v>9.2227471874999996</v>
      </c>
      <c r="M1252" s="53">
        <v>7.8826874672619045</v>
      </c>
      <c r="N1252" s="53">
        <f t="shared" si="100"/>
        <v>5297.165978</v>
      </c>
      <c r="O1252" s="53" t="e">
        <f>VLOOKUP(E1252,#REF!,29,FALSE)</f>
        <v>#REF!</v>
      </c>
      <c r="P1252" s="53" t="e">
        <f t="shared" si="101"/>
        <v>#REF!</v>
      </c>
      <c r="Q1252" s="53">
        <v>1.3400597202380946</v>
      </c>
    </row>
    <row r="1253" spans="1:17">
      <c r="A1253" s="51" t="s">
        <v>5380</v>
      </c>
      <c r="B1253" s="51">
        <f t="shared" si="97"/>
        <v>2</v>
      </c>
      <c r="C1253" s="51">
        <f t="shared" si="98"/>
        <v>672</v>
      </c>
      <c r="D1253" s="51" t="s">
        <v>900</v>
      </c>
      <c r="E1253" s="54" t="str">
        <f t="shared" si="99"/>
        <v>030381</v>
      </c>
      <c r="F1253" s="51" t="e">
        <f>VLOOKUP(E1253,#REF!,8,FALSE)</f>
        <v>#REF!</v>
      </c>
      <c r="G1253" s="51" t="e">
        <f>VLOOKUP(E1253,#REF!,9,FALSE)</f>
        <v>#REF!</v>
      </c>
      <c r="H1253" s="52">
        <v>20052</v>
      </c>
      <c r="I1253" s="51" t="s">
        <v>5114</v>
      </c>
      <c r="J1253" s="53">
        <v>9.98</v>
      </c>
      <c r="K1253" s="53">
        <v>9</v>
      </c>
      <c r="L1253" s="53">
        <v>9.6084757886904768</v>
      </c>
      <c r="M1253" s="53">
        <v>9.6084757886904768</v>
      </c>
      <c r="N1253" s="53">
        <f t="shared" si="100"/>
        <v>6456.8957300000002</v>
      </c>
      <c r="O1253" s="53" t="e">
        <f>VLOOKUP(E1253,#REF!,29,FALSE)</f>
        <v>#REF!</v>
      </c>
      <c r="P1253" s="53" t="e">
        <f t="shared" si="101"/>
        <v>#REF!</v>
      </c>
      <c r="Q1253" s="53">
        <v>0</v>
      </c>
    </row>
    <row r="1254" spans="1:17">
      <c r="A1254" s="51" t="s">
        <v>5380</v>
      </c>
      <c r="B1254" s="51">
        <f t="shared" si="97"/>
        <v>2</v>
      </c>
      <c r="C1254" s="51">
        <f t="shared" si="98"/>
        <v>672</v>
      </c>
      <c r="D1254" s="51" t="s">
        <v>918</v>
      </c>
      <c r="E1254" s="54" t="str">
        <f t="shared" si="99"/>
        <v>030330</v>
      </c>
      <c r="F1254" s="51" t="e">
        <f>VLOOKUP(E1254,#REF!,8,FALSE)</f>
        <v>#REF!</v>
      </c>
      <c r="G1254" s="51" t="e">
        <f>VLOOKUP(E1254,#REF!,9,FALSE)</f>
        <v>#REF!</v>
      </c>
      <c r="H1254" s="52">
        <v>8993</v>
      </c>
      <c r="I1254" s="51" t="s">
        <v>5115</v>
      </c>
      <c r="J1254" s="53">
        <v>9.2200000000000006</v>
      </c>
      <c r="K1254" s="53">
        <v>9</v>
      </c>
      <c r="L1254" s="53">
        <v>8.3290821532738093</v>
      </c>
      <c r="M1254" s="53">
        <v>8.3290821532738093</v>
      </c>
      <c r="N1254" s="53">
        <f t="shared" si="100"/>
        <v>5597.1432070000001</v>
      </c>
      <c r="O1254" s="53" t="e">
        <f>VLOOKUP(E1254,#REF!,29,FALSE)</f>
        <v>#REF!</v>
      </c>
      <c r="P1254" s="53" t="e">
        <f t="shared" si="101"/>
        <v>#REF!</v>
      </c>
      <c r="Q1254" s="53">
        <v>0</v>
      </c>
    </row>
    <row r="1255" spans="1:17">
      <c r="A1255" s="51" t="s">
        <v>5380</v>
      </c>
      <c r="B1255" s="51">
        <f t="shared" si="97"/>
        <v>2</v>
      </c>
      <c r="C1255" s="51">
        <f t="shared" si="98"/>
        <v>672</v>
      </c>
      <c r="D1255" s="51" t="s">
        <v>1741</v>
      </c>
      <c r="E1255" s="54" t="str">
        <f t="shared" si="99"/>
        <v>031346</v>
      </c>
      <c r="F1255" s="51" t="e">
        <f>VLOOKUP(E1255,#REF!,8,FALSE)</f>
        <v>#REF!</v>
      </c>
      <c r="G1255" s="51" t="e">
        <f>VLOOKUP(E1255,#REF!,9,FALSE)</f>
        <v>#REF!</v>
      </c>
      <c r="H1255" s="52">
        <v>896550</v>
      </c>
      <c r="I1255" s="51" t="s">
        <v>5116</v>
      </c>
      <c r="J1255" s="53">
        <v>15</v>
      </c>
      <c r="K1255" s="53">
        <v>15</v>
      </c>
      <c r="L1255" s="53">
        <v>13.997149302083333</v>
      </c>
      <c r="M1255" s="53">
        <v>13.997149302083333</v>
      </c>
      <c r="N1255" s="53">
        <f t="shared" si="100"/>
        <v>9406.084331</v>
      </c>
      <c r="O1255" s="53" t="e">
        <f>VLOOKUP(E1255,#REF!,29,FALSE)</f>
        <v>#REF!</v>
      </c>
      <c r="P1255" s="53" t="e">
        <f t="shared" si="101"/>
        <v>#REF!</v>
      </c>
      <c r="Q1255" s="53">
        <v>0</v>
      </c>
    </row>
    <row r="1256" spans="1:17">
      <c r="A1256" s="51" t="s">
        <v>5380</v>
      </c>
      <c r="B1256" s="51">
        <f t="shared" si="97"/>
        <v>2</v>
      </c>
      <c r="C1256" s="51">
        <f t="shared" si="98"/>
        <v>672</v>
      </c>
      <c r="D1256" s="51" t="s">
        <v>1735</v>
      </c>
      <c r="E1256" s="54" t="str">
        <f t="shared" si="99"/>
        <v>031365</v>
      </c>
      <c r="F1256" s="51" t="e">
        <f>VLOOKUP(E1256,#REF!,8,FALSE)</f>
        <v>#REF!</v>
      </c>
      <c r="G1256" s="51" t="e">
        <f>VLOOKUP(E1256,#REF!,9,FALSE)</f>
        <v>#REF!</v>
      </c>
      <c r="H1256" s="52">
        <v>896544</v>
      </c>
      <c r="I1256" s="51" t="s">
        <v>5117</v>
      </c>
      <c r="J1256" s="53">
        <v>6.6</v>
      </c>
      <c r="K1256" s="53">
        <v>6.6</v>
      </c>
      <c r="L1256" s="53">
        <v>6.8627481636904761</v>
      </c>
      <c r="M1256" s="53">
        <v>6.8627481636904761</v>
      </c>
      <c r="N1256" s="53">
        <f t="shared" si="100"/>
        <v>4611.7667659999997</v>
      </c>
      <c r="O1256" s="53" t="e">
        <f>VLOOKUP(E1256,#REF!,29,FALSE)</f>
        <v>#REF!</v>
      </c>
      <c r="P1256" s="53" t="e">
        <f t="shared" si="101"/>
        <v>#REF!</v>
      </c>
      <c r="Q1256" s="53">
        <v>0</v>
      </c>
    </row>
    <row r="1257" spans="1:17">
      <c r="A1257" s="51" t="s">
        <v>5380</v>
      </c>
      <c r="B1257" s="51">
        <f t="shared" si="97"/>
        <v>2</v>
      </c>
      <c r="C1257" s="51">
        <f t="shared" si="98"/>
        <v>672</v>
      </c>
      <c r="D1257" s="51" t="s">
        <v>1743</v>
      </c>
      <c r="E1257" s="54" t="str">
        <f t="shared" si="99"/>
        <v>031363</v>
      </c>
      <c r="F1257" s="51" t="e">
        <f>VLOOKUP(E1257,#REF!,8,FALSE)</f>
        <v>#REF!</v>
      </c>
      <c r="G1257" s="51" t="e">
        <f>VLOOKUP(E1257,#REF!,9,FALSE)</f>
        <v>#REF!</v>
      </c>
      <c r="H1257" s="52">
        <v>896547</v>
      </c>
      <c r="I1257" s="51" t="s">
        <v>5118</v>
      </c>
      <c r="J1257" s="53">
        <v>14.7</v>
      </c>
      <c r="K1257" s="53">
        <v>14.7</v>
      </c>
      <c r="L1257" s="53">
        <v>14.187533446428571</v>
      </c>
      <c r="M1257" s="53">
        <v>14.187533446428571</v>
      </c>
      <c r="N1257" s="53">
        <f t="shared" si="100"/>
        <v>9534.0224760000001</v>
      </c>
      <c r="O1257" s="53" t="e">
        <f>VLOOKUP(E1257,#REF!,29,FALSE)</f>
        <v>#REF!</v>
      </c>
      <c r="P1257" s="53" t="e">
        <f t="shared" si="101"/>
        <v>#REF!</v>
      </c>
      <c r="Q1257" s="53">
        <v>0</v>
      </c>
    </row>
    <row r="1258" spans="1:17">
      <c r="A1258" s="51" t="s">
        <v>5380</v>
      </c>
      <c r="B1258" s="51">
        <f t="shared" si="97"/>
        <v>2</v>
      </c>
      <c r="C1258" s="51">
        <f t="shared" si="98"/>
        <v>672</v>
      </c>
      <c r="D1258" s="51" t="s">
        <v>1737</v>
      </c>
      <c r="E1258" s="54" t="str">
        <f t="shared" si="99"/>
        <v>031354</v>
      </c>
      <c r="F1258" s="51" t="e">
        <f>VLOOKUP(E1258,#REF!,8,FALSE)</f>
        <v>#REF!</v>
      </c>
      <c r="G1258" s="51" t="e">
        <f>VLOOKUP(E1258,#REF!,9,FALSE)</f>
        <v>#REF!</v>
      </c>
      <c r="H1258" s="52">
        <v>896548</v>
      </c>
      <c r="I1258" s="51" t="s">
        <v>5119</v>
      </c>
      <c r="J1258" s="53">
        <v>14.4</v>
      </c>
      <c r="K1258" s="53">
        <v>14.4</v>
      </c>
      <c r="L1258" s="53">
        <v>13.679437281249999</v>
      </c>
      <c r="M1258" s="53">
        <v>13.679437281249999</v>
      </c>
      <c r="N1258" s="53">
        <f t="shared" si="100"/>
        <v>9192.5818529999997</v>
      </c>
      <c r="O1258" s="53" t="e">
        <f>VLOOKUP(E1258,#REF!,29,FALSE)</f>
        <v>#REF!</v>
      </c>
      <c r="P1258" s="53" t="e">
        <f t="shared" si="101"/>
        <v>#REF!</v>
      </c>
      <c r="Q1258" s="53">
        <v>0</v>
      </c>
    </row>
    <row r="1259" spans="1:17">
      <c r="A1259" s="51" t="s">
        <v>5380</v>
      </c>
      <c r="B1259" s="51">
        <f t="shared" si="97"/>
        <v>2</v>
      </c>
      <c r="C1259" s="51">
        <f t="shared" si="98"/>
        <v>672</v>
      </c>
      <c r="D1259" s="51" t="s">
        <v>1739</v>
      </c>
      <c r="E1259" s="54" t="str">
        <f t="shared" si="99"/>
        <v>031370</v>
      </c>
      <c r="F1259" s="51" t="e">
        <f>VLOOKUP(E1259,#REF!,8,FALSE)</f>
        <v>#REF!</v>
      </c>
      <c r="G1259" s="51" t="e">
        <f>VLOOKUP(E1259,#REF!,9,FALSE)</f>
        <v>#REF!</v>
      </c>
      <c r="H1259" s="52">
        <v>896549</v>
      </c>
      <c r="I1259" s="51" t="s">
        <v>5120</v>
      </c>
      <c r="J1259" s="53">
        <v>14</v>
      </c>
      <c r="K1259" s="53">
        <v>14</v>
      </c>
      <c r="L1259" s="53">
        <v>13.144086519345237</v>
      </c>
      <c r="M1259" s="53">
        <v>13.144086519345237</v>
      </c>
      <c r="N1259" s="53">
        <f t="shared" si="100"/>
        <v>8832.8261409999996</v>
      </c>
      <c r="O1259" s="53" t="e">
        <f>VLOOKUP(E1259,#REF!,29,FALSE)</f>
        <v>#REF!</v>
      </c>
      <c r="P1259" s="53" t="e">
        <f t="shared" si="101"/>
        <v>#REF!</v>
      </c>
      <c r="Q1259" s="53">
        <v>0</v>
      </c>
    </row>
    <row r="1260" spans="1:17">
      <c r="A1260" s="51" t="s">
        <v>5380</v>
      </c>
      <c r="B1260" s="51">
        <f t="shared" si="97"/>
        <v>2</v>
      </c>
      <c r="C1260" s="51">
        <f t="shared" si="98"/>
        <v>672</v>
      </c>
      <c r="D1260" s="51" t="s">
        <v>1745</v>
      </c>
      <c r="E1260" s="54" t="str">
        <f t="shared" si="99"/>
        <v>031353</v>
      </c>
      <c r="F1260" s="51" t="e">
        <f>VLOOKUP(E1260,#REF!,8,FALSE)</f>
        <v>#REF!</v>
      </c>
      <c r="G1260" s="51" t="e">
        <f>VLOOKUP(E1260,#REF!,9,FALSE)</f>
        <v>#REF!</v>
      </c>
      <c r="H1260" s="52">
        <v>896564</v>
      </c>
      <c r="I1260" s="51" t="s">
        <v>5121</v>
      </c>
      <c r="J1260" s="53">
        <v>15.1</v>
      </c>
      <c r="K1260" s="53">
        <v>15.1</v>
      </c>
      <c r="L1260" s="53">
        <v>14.216946522321429</v>
      </c>
      <c r="M1260" s="53">
        <v>14.216946522321429</v>
      </c>
      <c r="N1260" s="53">
        <f t="shared" si="100"/>
        <v>9553.788063</v>
      </c>
      <c r="O1260" s="53" t="e">
        <f>VLOOKUP(E1260,#REF!,29,FALSE)</f>
        <v>#REF!</v>
      </c>
      <c r="P1260" s="53" t="e">
        <f t="shared" si="101"/>
        <v>#REF!</v>
      </c>
      <c r="Q1260" s="53">
        <v>0</v>
      </c>
    </row>
    <row r="1261" spans="1:17">
      <c r="A1261" s="51" t="s">
        <v>5380</v>
      </c>
      <c r="B1261" s="51">
        <f t="shared" si="97"/>
        <v>2</v>
      </c>
      <c r="C1261" s="51">
        <f t="shared" si="98"/>
        <v>672</v>
      </c>
      <c r="D1261" s="51" t="s">
        <v>1747</v>
      </c>
      <c r="E1261" s="54" t="str">
        <f t="shared" si="99"/>
        <v>031422</v>
      </c>
      <c r="F1261" s="51" t="e">
        <f>VLOOKUP(E1261,#REF!,8,FALSE)</f>
        <v>#REF!</v>
      </c>
      <c r="G1261" s="51" t="e">
        <f>VLOOKUP(E1261,#REF!,9,FALSE)</f>
        <v>#REF!</v>
      </c>
      <c r="H1261" s="52">
        <v>896551</v>
      </c>
      <c r="I1261" s="51" t="s">
        <v>5122</v>
      </c>
      <c r="J1261" s="53">
        <v>14.9</v>
      </c>
      <c r="K1261" s="53">
        <v>14.9</v>
      </c>
      <c r="L1261" s="53">
        <v>14.920300156249999</v>
      </c>
      <c r="M1261" s="53">
        <v>14.920300156249999</v>
      </c>
      <c r="N1261" s="53">
        <f t="shared" si="100"/>
        <v>10026.441704999999</v>
      </c>
      <c r="O1261" s="53" t="e">
        <f>VLOOKUP(E1261,#REF!,29,FALSE)</f>
        <v>#REF!</v>
      </c>
      <c r="P1261" s="53" t="e">
        <f t="shared" si="101"/>
        <v>#REF!</v>
      </c>
      <c r="Q1261" s="53">
        <v>0</v>
      </c>
    </row>
    <row r="1262" spans="1:17">
      <c r="A1262" s="51" t="s">
        <v>5380</v>
      </c>
      <c r="B1262" s="51">
        <f t="shared" si="97"/>
        <v>2</v>
      </c>
      <c r="C1262" s="51">
        <f t="shared" si="98"/>
        <v>672</v>
      </c>
      <c r="D1262" s="51" t="s">
        <v>2040</v>
      </c>
      <c r="E1262" s="54" t="str">
        <f t="shared" si="99"/>
        <v>031739</v>
      </c>
      <c r="F1262" s="51" t="e">
        <f>VLOOKUP(E1262,#REF!,8,FALSE)</f>
        <v>#REF!</v>
      </c>
      <c r="G1262" s="51" t="e">
        <f>VLOOKUP(E1262,#REF!,9,FALSE)</f>
        <v>#REF!</v>
      </c>
      <c r="H1262" s="52">
        <v>904177</v>
      </c>
      <c r="I1262" s="51" t="s">
        <v>5123</v>
      </c>
      <c r="J1262" s="53">
        <v>20.2</v>
      </c>
      <c r="K1262" s="53">
        <v>22.800001000000002</v>
      </c>
      <c r="L1262" s="53">
        <v>0</v>
      </c>
      <c r="M1262" s="53">
        <v>0</v>
      </c>
      <c r="N1262" s="53">
        <f t="shared" si="100"/>
        <v>0</v>
      </c>
      <c r="O1262" s="53" t="e">
        <f>VLOOKUP(E1262,#REF!,29,FALSE)</f>
        <v>#REF!</v>
      </c>
      <c r="P1262" s="53" t="e">
        <f t="shared" si="101"/>
        <v>#REF!</v>
      </c>
      <c r="Q1262" s="53">
        <v>0</v>
      </c>
    </row>
    <row r="1263" spans="1:17">
      <c r="A1263" s="51" t="s">
        <v>5380</v>
      </c>
      <c r="B1263" s="51">
        <f t="shared" si="97"/>
        <v>2</v>
      </c>
      <c r="C1263" s="51">
        <f t="shared" si="98"/>
        <v>672</v>
      </c>
      <c r="D1263" s="51" t="s">
        <v>539</v>
      </c>
      <c r="E1263" s="54" t="str">
        <f t="shared" si="99"/>
        <v>027243</v>
      </c>
      <c r="F1263" s="51" t="e">
        <f>VLOOKUP(E1263,#REF!,8,FALSE)</f>
        <v>#REF!</v>
      </c>
      <c r="G1263" s="51" t="e">
        <f>VLOOKUP(E1263,#REF!,9,FALSE)</f>
        <v>#REF!</v>
      </c>
      <c r="H1263" s="52">
        <v>8063</v>
      </c>
      <c r="I1263" s="51" t="s">
        <v>5124</v>
      </c>
      <c r="J1263" s="53">
        <v>401.2</v>
      </c>
      <c r="K1263" s="53">
        <v>245.69999899999999</v>
      </c>
      <c r="L1263" s="53">
        <v>15.690596306547619</v>
      </c>
      <c r="M1263" s="53">
        <v>0</v>
      </c>
      <c r="N1263" s="53">
        <f t="shared" si="100"/>
        <v>0</v>
      </c>
      <c r="O1263" s="53" t="e">
        <f>VLOOKUP(E1263,#REF!,29,FALSE)</f>
        <v>#REF!</v>
      </c>
      <c r="P1263" s="53" t="e">
        <f t="shared" si="101"/>
        <v>#REF!</v>
      </c>
      <c r="Q1263" s="53">
        <v>15.690596306547619</v>
      </c>
    </row>
    <row r="1264" spans="1:17">
      <c r="A1264" s="51" t="s">
        <v>5380</v>
      </c>
      <c r="B1264" s="51">
        <f t="shared" si="97"/>
        <v>2</v>
      </c>
      <c r="C1264" s="51">
        <f t="shared" si="98"/>
        <v>672</v>
      </c>
      <c r="D1264" s="51" t="s">
        <v>1434</v>
      </c>
      <c r="E1264" s="54" t="str">
        <f t="shared" si="99"/>
        <v>030834</v>
      </c>
      <c r="F1264" s="51" t="e">
        <f>VLOOKUP(E1264,#REF!,8,FALSE)</f>
        <v>#REF!</v>
      </c>
      <c r="G1264" s="51" t="e">
        <f>VLOOKUP(E1264,#REF!,9,FALSE)</f>
        <v>#REF!</v>
      </c>
      <c r="H1264" s="52">
        <v>893424</v>
      </c>
      <c r="I1264" s="51" t="s">
        <v>1435</v>
      </c>
      <c r="J1264" s="53">
        <v>16</v>
      </c>
      <c r="K1264" s="53">
        <v>16</v>
      </c>
      <c r="L1264" s="53">
        <v>11.07771573809524</v>
      </c>
      <c r="M1264" s="53">
        <v>11.07771573809524</v>
      </c>
      <c r="N1264" s="53">
        <f t="shared" si="100"/>
        <v>7444.2249760000013</v>
      </c>
      <c r="O1264" s="53" t="e">
        <f>VLOOKUP(E1264,#REF!,29,FALSE)</f>
        <v>#REF!</v>
      </c>
      <c r="P1264" s="53" t="e">
        <f t="shared" si="101"/>
        <v>#REF!</v>
      </c>
      <c r="Q1264" s="53">
        <v>0</v>
      </c>
    </row>
    <row r="1265" spans="1:17">
      <c r="A1265" s="51" t="s">
        <v>5380</v>
      </c>
      <c r="B1265" s="51">
        <f t="shared" si="97"/>
        <v>2</v>
      </c>
      <c r="C1265" s="51">
        <f t="shared" si="98"/>
        <v>672</v>
      </c>
      <c r="D1265" s="51" t="s">
        <v>1728</v>
      </c>
      <c r="E1265" s="54" t="str">
        <f t="shared" si="99"/>
        <v>031361</v>
      </c>
      <c r="F1265" s="51" t="e">
        <f>VLOOKUP(E1265,#REF!,8,FALSE)</f>
        <v>#REF!</v>
      </c>
      <c r="G1265" s="51" t="e">
        <f>VLOOKUP(E1265,#REF!,9,FALSE)</f>
        <v>#REF!</v>
      </c>
      <c r="H1265" s="52">
        <v>896528</v>
      </c>
      <c r="I1265" s="51" t="s">
        <v>5125</v>
      </c>
      <c r="J1265" s="53">
        <v>14.8</v>
      </c>
      <c r="K1265" s="53">
        <v>14.3</v>
      </c>
      <c r="L1265" s="53">
        <v>5.6299990104166664</v>
      </c>
      <c r="M1265" s="53">
        <v>5.6299990104166664</v>
      </c>
      <c r="N1265" s="53">
        <f t="shared" si="100"/>
        <v>3783.3593349999996</v>
      </c>
      <c r="O1265" s="53" t="e">
        <f>VLOOKUP(E1265,#REF!,29,FALSE)</f>
        <v>#REF!</v>
      </c>
      <c r="P1265" s="53" t="e">
        <f t="shared" si="101"/>
        <v>#REF!</v>
      </c>
      <c r="Q1265" s="53">
        <v>0</v>
      </c>
    </row>
    <row r="1266" spans="1:17">
      <c r="A1266" s="51" t="s">
        <v>5380</v>
      </c>
      <c r="B1266" s="51">
        <f t="shared" si="97"/>
        <v>2</v>
      </c>
      <c r="C1266" s="51">
        <f t="shared" si="98"/>
        <v>672</v>
      </c>
      <c r="D1266" s="51" t="s">
        <v>1717</v>
      </c>
      <c r="E1266" s="54" t="str">
        <f t="shared" si="99"/>
        <v>031417</v>
      </c>
      <c r="F1266" s="51" t="e">
        <f>VLOOKUP(E1266,#REF!,8,FALSE)</f>
        <v>#REF!</v>
      </c>
      <c r="G1266" s="51" t="e">
        <f>VLOOKUP(E1266,#REF!,9,FALSE)</f>
        <v>#REF!</v>
      </c>
      <c r="H1266" s="52">
        <v>896344</v>
      </c>
      <c r="I1266" s="51" t="s">
        <v>1718</v>
      </c>
      <c r="J1266" s="53">
        <v>15.8</v>
      </c>
      <c r="K1266" s="53">
        <v>13.2</v>
      </c>
      <c r="L1266" s="53">
        <v>3.6406766874999996</v>
      </c>
      <c r="M1266" s="53">
        <v>3.6406766874999996</v>
      </c>
      <c r="N1266" s="53">
        <f t="shared" si="100"/>
        <v>2446.5347339999998</v>
      </c>
      <c r="O1266" s="53" t="e">
        <f>VLOOKUP(E1266,#REF!,29,FALSE)</f>
        <v>#REF!</v>
      </c>
      <c r="P1266" s="53" t="e">
        <f t="shared" si="101"/>
        <v>#REF!</v>
      </c>
      <c r="Q1266" s="53">
        <v>0</v>
      </c>
    </row>
    <row r="1267" spans="1:17">
      <c r="A1267" s="51" t="s">
        <v>5380</v>
      </c>
      <c r="B1267" s="51">
        <f t="shared" si="97"/>
        <v>2</v>
      </c>
      <c r="C1267" s="51">
        <f t="shared" si="98"/>
        <v>672</v>
      </c>
      <c r="D1267" s="51" t="s">
        <v>1730</v>
      </c>
      <c r="E1267" s="54" t="str">
        <f t="shared" si="99"/>
        <v>031367</v>
      </c>
      <c r="F1267" s="51" t="e">
        <f>VLOOKUP(E1267,#REF!,8,FALSE)</f>
        <v>#REF!</v>
      </c>
      <c r="G1267" s="51" t="e">
        <f>VLOOKUP(E1267,#REF!,9,FALSE)</f>
        <v>#REF!</v>
      </c>
      <c r="H1267" s="52">
        <v>896527</v>
      </c>
      <c r="I1267" s="51" t="s">
        <v>5126</v>
      </c>
      <c r="J1267" s="53">
        <v>15.1</v>
      </c>
      <c r="K1267" s="53">
        <v>15.1</v>
      </c>
      <c r="L1267" s="53">
        <v>7.6160988928571429</v>
      </c>
      <c r="M1267" s="53">
        <v>7.6160988928571429</v>
      </c>
      <c r="N1267" s="53">
        <f t="shared" si="100"/>
        <v>5118.0184559999998</v>
      </c>
      <c r="O1267" s="53" t="e">
        <f>VLOOKUP(E1267,#REF!,29,FALSE)</f>
        <v>#REF!</v>
      </c>
      <c r="P1267" s="53" t="e">
        <f t="shared" si="101"/>
        <v>#REF!</v>
      </c>
      <c r="Q1267" s="53">
        <v>0</v>
      </c>
    </row>
    <row r="1268" spans="1:17">
      <c r="A1268" s="51" t="s">
        <v>5380</v>
      </c>
      <c r="B1268" s="51">
        <f t="shared" si="97"/>
        <v>2</v>
      </c>
      <c r="C1268" s="51">
        <f t="shared" si="98"/>
        <v>672</v>
      </c>
      <c r="D1268" s="51" t="s">
        <v>1721</v>
      </c>
      <c r="E1268" s="54" t="str">
        <f t="shared" si="99"/>
        <v>031366</v>
      </c>
      <c r="F1268" s="51" t="e">
        <f>VLOOKUP(E1268,#REF!,8,FALSE)</f>
        <v>#REF!</v>
      </c>
      <c r="G1268" s="51" t="e">
        <f>VLOOKUP(E1268,#REF!,9,FALSE)</f>
        <v>#REF!</v>
      </c>
      <c r="H1268" s="52">
        <v>896526</v>
      </c>
      <c r="I1268" s="51" t="s">
        <v>5127</v>
      </c>
      <c r="J1268" s="53">
        <v>15.7</v>
      </c>
      <c r="K1268" s="53">
        <v>15.6</v>
      </c>
      <c r="L1268" s="53">
        <v>6.314676526785715</v>
      </c>
      <c r="M1268" s="53">
        <v>6.314676526785715</v>
      </c>
      <c r="N1268" s="53">
        <f t="shared" si="100"/>
        <v>4243.4626260000005</v>
      </c>
      <c r="O1268" s="53" t="e">
        <f>VLOOKUP(E1268,#REF!,29,FALSE)</f>
        <v>#REF!</v>
      </c>
      <c r="P1268" s="53" t="e">
        <f t="shared" si="101"/>
        <v>#REF!</v>
      </c>
      <c r="Q1268" s="53">
        <v>0</v>
      </c>
    </row>
    <row r="1269" spans="1:17">
      <c r="A1269" s="51" t="s">
        <v>5380</v>
      </c>
      <c r="B1269" s="51">
        <f t="shared" si="97"/>
        <v>2</v>
      </c>
      <c r="C1269" s="51">
        <f t="shared" si="98"/>
        <v>672</v>
      </c>
      <c r="D1269" s="51" t="s">
        <v>1715</v>
      </c>
      <c r="E1269" s="54" t="str">
        <f t="shared" si="99"/>
        <v>031388</v>
      </c>
      <c r="F1269" s="51" t="e">
        <f>VLOOKUP(E1269,#REF!,8,FALSE)</f>
        <v>#REF!</v>
      </c>
      <c r="G1269" s="51" t="e">
        <f>VLOOKUP(E1269,#REF!,9,FALSE)</f>
        <v>#REF!</v>
      </c>
      <c r="H1269" s="52">
        <v>896044</v>
      </c>
      <c r="I1269" s="51" t="s">
        <v>5128</v>
      </c>
      <c r="J1269" s="53">
        <v>16</v>
      </c>
      <c r="K1269" s="53">
        <v>14.1</v>
      </c>
      <c r="L1269" s="53">
        <v>4.1482064747023815</v>
      </c>
      <c r="M1269" s="53">
        <v>4.1482064747023815</v>
      </c>
      <c r="N1269" s="53">
        <f t="shared" si="100"/>
        <v>2787.5947510000005</v>
      </c>
      <c r="O1269" s="53" t="e">
        <f>VLOOKUP(E1269,#REF!,29,FALSE)</f>
        <v>#REF!</v>
      </c>
      <c r="P1269" s="53" t="e">
        <f t="shared" si="101"/>
        <v>#REF!</v>
      </c>
      <c r="Q1269" s="53">
        <v>0</v>
      </c>
    </row>
    <row r="1270" spans="1:17">
      <c r="A1270" s="51" t="s">
        <v>5380</v>
      </c>
      <c r="B1270" s="51">
        <f t="shared" si="97"/>
        <v>2</v>
      </c>
      <c r="C1270" s="51">
        <f t="shared" si="98"/>
        <v>672</v>
      </c>
      <c r="D1270" s="51" t="s">
        <v>1713</v>
      </c>
      <c r="E1270" s="54" t="str">
        <f t="shared" si="99"/>
        <v>031414</v>
      </c>
      <c r="F1270" s="51" t="e">
        <f>VLOOKUP(E1270,#REF!,8,FALSE)</f>
        <v>#REF!</v>
      </c>
      <c r="G1270" s="51" t="e">
        <f>VLOOKUP(E1270,#REF!,9,FALSE)</f>
        <v>#REF!</v>
      </c>
      <c r="H1270" s="52">
        <v>896025</v>
      </c>
      <c r="I1270" s="51" t="s">
        <v>1714</v>
      </c>
      <c r="J1270" s="53">
        <v>16.899999999999999</v>
      </c>
      <c r="K1270" s="53">
        <v>15.3</v>
      </c>
      <c r="L1270" s="53">
        <v>6.0648449047619053</v>
      </c>
      <c r="M1270" s="53">
        <v>6.0648449047619053</v>
      </c>
      <c r="N1270" s="53">
        <f t="shared" si="100"/>
        <v>4075.5757760000006</v>
      </c>
      <c r="O1270" s="53" t="e">
        <f>VLOOKUP(E1270,#REF!,29,FALSE)</f>
        <v>#REF!</v>
      </c>
      <c r="P1270" s="53" t="e">
        <f t="shared" si="101"/>
        <v>#REF!</v>
      </c>
      <c r="Q1270" s="53">
        <v>0</v>
      </c>
    </row>
    <row r="1271" spans="1:17">
      <c r="A1271" s="51" t="s">
        <v>5380</v>
      </c>
      <c r="B1271" s="51">
        <f t="shared" si="97"/>
        <v>2</v>
      </c>
      <c r="C1271" s="51">
        <f t="shared" si="98"/>
        <v>672</v>
      </c>
      <c r="D1271" s="51" t="s">
        <v>1709</v>
      </c>
      <c r="E1271" s="54" t="str">
        <f t="shared" si="99"/>
        <v>031368</v>
      </c>
      <c r="F1271" s="51" t="e">
        <f>VLOOKUP(E1271,#REF!,8,FALSE)</f>
        <v>#REF!</v>
      </c>
      <c r="G1271" s="51" t="e">
        <f>VLOOKUP(E1271,#REF!,9,FALSE)</f>
        <v>#REF!</v>
      </c>
      <c r="H1271" s="52">
        <v>896546</v>
      </c>
      <c r="I1271" s="51" t="s">
        <v>5129</v>
      </c>
      <c r="J1271" s="53">
        <v>14.9</v>
      </c>
      <c r="K1271" s="53">
        <v>14.7</v>
      </c>
      <c r="L1271" s="53">
        <v>6.854543616071429</v>
      </c>
      <c r="M1271" s="53">
        <v>6.854543616071429</v>
      </c>
      <c r="N1271" s="53">
        <f t="shared" si="100"/>
        <v>4606.2533100000001</v>
      </c>
      <c r="O1271" s="53" t="e">
        <f>VLOOKUP(E1271,#REF!,29,FALSE)</f>
        <v>#REF!</v>
      </c>
      <c r="P1271" s="53" t="e">
        <f t="shared" si="101"/>
        <v>#REF!</v>
      </c>
      <c r="Q1271" s="53">
        <v>0</v>
      </c>
    </row>
    <row r="1272" spans="1:17">
      <c r="A1272" s="51" t="s">
        <v>5380</v>
      </c>
      <c r="B1272" s="51">
        <f t="shared" si="97"/>
        <v>2</v>
      </c>
      <c r="C1272" s="51">
        <f t="shared" si="98"/>
        <v>672</v>
      </c>
      <c r="D1272" s="51" t="s">
        <v>1707</v>
      </c>
      <c r="E1272" s="54" t="str">
        <f t="shared" si="99"/>
        <v>031416</v>
      </c>
      <c r="F1272" s="51" t="e">
        <f>VLOOKUP(E1272,#REF!,8,FALSE)</f>
        <v>#REF!</v>
      </c>
      <c r="G1272" s="51" t="e">
        <f>VLOOKUP(E1272,#REF!,9,FALSE)</f>
        <v>#REF!</v>
      </c>
      <c r="H1272" s="52">
        <v>896087</v>
      </c>
      <c r="I1272" s="51" t="s">
        <v>1708</v>
      </c>
      <c r="J1272" s="53">
        <v>16.2</v>
      </c>
      <c r="K1272" s="53">
        <v>15</v>
      </c>
      <c r="L1272" s="53">
        <v>5.674746995535715</v>
      </c>
      <c r="M1272" s="53">
        <v>5.674746995535715</v>
      </c>
      <c r="N1272" s="53">
        <f t="shared" si="100"/>
        <v>3813.4299810000007</v>
      </c>
      <c r="O1272" s="53" t="e">
        <f>VLOOKUP(E1272,#REF!,29,FALSE)</f>
        <v>#REF!</v>
      </c>
      <c r="P1272" s="53" t="e">
        <f t="shared" si="101"/>
        <v>#REF!</v>
      </c>
      <c r="Q1272" s="53">
        <v>0</v>
      </c>
    </row>
    <row r="1273" spans="1:17">
      <c r="A1273" s="51" t="s">
        <v>5380</v>
      </c>
      <c r="B1273" s="51">
        <f t="shared" si="97"/>
        <v>2</v>
      </c>
      <c r="C1273" s="51">
        <f t="shared" si="98"/>
        <v>672</v>
      </c>
      <c r="D1273" s="51" t="s">
        <v>1705</v>
      </c>
      <c r="E1273" s="54" t="str">
        <f t="shared" si="99"/>
        <v>031392</v>
      </c>
      <c r="F1273" s="51" t="e">
        <f>VLOOKUP(E1273,#REF!,8,FALSE)</f>
        <v>#REF!</v>
      </c>
      <c r="G1273" s="51" t="e">
        <f>VLOOKUP(E1273,#REF!,9,FALSE)</f>
        <v>#REF!</v>
      </c>
      <c r="H1273" s="52">
        <v>896089</v>
      </c>
      <c r="I1273" s="51" t="s">
        <v>1706</v>
      </c>
      <c r="J1273" s="53">
        <v>17.399999999999999</v>
      </c>
      <c r="K1273" s="53">
        <v>15.3</v>
      </c>
      <c r="L1273" s="53">
        <v>4.8512110907738091</v>
      </c>
      <c r="M1273" s="53">
        <v>4.8512110907738091</v>
      </c>
      <c r="N1273" s="53">
        <f t="shared" si="100"/>
        <v>3260.0138529999995</v>
      </c>
      <c r="O1273" s="53" t="e">
        <f>VLOOKUP(E1273,#REF!,29,FALSE)</f>
        <v>#REF!</v>
      </c>
      <c r="P1273" s="53" t="e">
        <f t="shared" si="101"/>
        <v>#REF!</v>
      </c>
      <c r="Q1273" s="53">
        <v>0</v>
      </c>
    </row>
    <row r="1274" spans="1:17">
      <c r="A1274" s="51" t="s">
        <v>5380</v>
      </c>
      <c r="B1274" s="51">
        <f t="shared" si="97"/>
        <v>2</v>
      </c>
      <c r="C1274" s="51">
        <f t="shared" si="98"/>
        <v>672</v>
      </c>
      <c r="D1274" s="51" t="s">
        <v>2769</v>
      </c>
      <c r="E1274" s="54" t="str">
        <f t="shared" si="99"/>
        <v>032013</v>
      </c>
      <c r="F1274" s="51" t="e">
        <f>VLOOKUP(E1274,#REF!,8,FALSE)</f>
        <v>#REF!</v>
      </c>
      <c r="G1274" s="51" t="e">
        <f>VLOOKUP(E1274,#REF!,9,FALSE)</f>
        <v>#REF!</v>
      </c>
      <c r="H1274" s="52">
        <v>901795</v>
      </c>
      <c r="I1274" s="51" t="s">
        <v>5130</v>
      </c>
      <c r="J1274" s="53">
        <v>9</v>
      </c>
      <c r="K1274" s="53">
        <v>9.7000010000000003</v>
      </c>
      <c r="L1274" s="53">
        <v>6.0837877827380948</v>
      </c>
      <c r="M1274" s="53">
        <v>6.083787778273809</v>
      </c>
      <c r="N1274" s="53">
        <f t="shared" si="100"/>
        <v>4088.3053869999994</v>
      </c>
      <c r="O1274" s="53" t="e">
        <f>VLOOKUP(E1274,#REF!,29,FALSE)</f>
        <v>#REF!</v>
      </c>
      <c r="P1274" s="53" t="e">
        <f t="shared" si="101"/>
        <v>#REF!</v>
      </c>
      <c r="Q1274" s="53">
        <v>4.4642858721913182E-9</v>
      </c>
    </row>
    <row r="1275" spans="1:17">
      <c r="A1275" s="51" t="s">
        <v>5380</v>
      </c>
      <c r="B1275" s="51">
        <f t="shared" si="97"/>
        <v>2</v>
      </c>
      <c r="C1275" s="51">
        <f t="shared" si="98"/>
        <v>672</v>
      </c>
      <c r="D1275" s="51" t="s">
        <v>2330</v>
      </c>
      <c r="E1275" s="54" t="str">
        <f t="shared" si="99"/>
        <v>031810</v>
      </c>
      <c r="F1275" s="51" t="e">
        <f>VLOOKUP(E1275,#REF!,8,FALSE)</f>
        <v>#REF!</v>
      </c>
      <c r="G1275" s="51" t="e">
        <f>VLOOKUP(E1275,#REF!,9,FALSE)</f>
        <v>#REF!</v>
      </c>
      <c r="H1275" s="52">
        <v>904069</v>
      </c>
      <c r="I1275" s="51" t="s">
        <v>5131</v>
      </c>
      <c r="J1275" s="53">
        <v>17.3</v>
      </c>
      <c r="K1275" s="53">
        <v>17.199995999999999</v>
      </c>
      <c r="L1275" s="53">
        <v>14.54119524702381</v>
      </c>
      <c r="M1275" s="53">
        <v>14.541195175595238</v>
      </c>
      <c r="N1275" s="53">
        <f t="shared" si="100"/>
        <v>9771.6831579999998</v>
      </c>
      <c r="O1275" s="53" t="e">
        <f>VLOOKUP(E1275,#REF!,29,FALSE)</f>
        <v>#REF!</v>
      </c>
      <c r="P1275" s="53" t="e">
        <f t="shared" si="101"/>
        <v>#REF!</v>
      </c>
      <c r="Q1275" s="53">
        <v>7.1428571248231624E-8</v>
      </c>
    </row>
    <row r="1276" spans="1:17">
      <c r="A1276" s="51" t="s">
        <v>5380</v>
      </c>
      <c r="B1276" s="51">
        <f t="shared" si="97"/>
        <v>2</v>
      </c>
      <c r="C1276" s="51">
        <f t="shared" si="98"/>
        <v>672</v>
      </c>
      <c r="D1276" s="51" t="s">
        <v>2327</v>
      </c>
      <c r="E1276" s="54" t="str">
        <f t="shared" si="99"/>
        <v>031811</v>
      </c>
      <c r="F1276" s="51" t="e">
        <f>VLOOKUP(E1276,#REF!,8,FALSE)</f>
        <v>#REF!</v>
      </c>
      <c r="G1276" s="51" t="e">
        <f>VLOOKUP(E1276,#REF!,9,FALSE)</f>
        <v>#REF!</v>
      </c>
      <c r="H1276" s="52">
        <v>904070</v>
      </c>
      <c r="I1276" s="51" t="s">
        <v>5132</v>
      </c>
      <c r="J1276" s="53">
        <v>13.1</v>
      </c>
      <c r="K1276" s="53">
        <v>12.900003999999999</v>
      </c>
      <c r="L1276" s="53">
        <v>10.674650543154762</v>
      </c>
      <c r="M1276" s="53">
        <v>10.674650455357144</v>
      </c>
      <c r="N1276" s="53">
        <f t="shared" si="100"/>
        <v>7173.3651060000002</v>
      </c>
      <c r="O1276" s="53" t="e">
        <f>VLOOKUP(E1276,#REF!,29,FALSE)</f>
        <v>#REF!</v>
      </c>
      <c r="P1276" s="53" t="e">
        <f t="shared" si="101"/>
        <v>#REF!</v>
      </c>
      <c r="Q1276" s="53">
        <v>8.7797618995128208E-8</v>
      </c>
    </row>
    <row r="1277" spans="1:17">
      <c r="A1277" s="51" t="s">
        <v>5380</v>
      </c>
      <c r="B1277" s="51">
        <f t="shared" si="97"/>
        <v>2</v>
      </c>
      <c r="C1277" s="51">
        <f t="shared" si="98"/>
        <v>672</v>
      </c>
      <c r="D1277" s="51" t="s">
        <v>2050</v>
      </c>
      <c r="E1277" s="54" t="str">
        <f t="shared" si="99"/>
        <v>029116</v>
      </c>
      <c r="F1277" s="51" t="e">
        <f>VLOOKUP(E1277,#REF!,8,FALSE)</f>
        <v>#REF!</v>
      </c>
      <c r="G1277" s="51" t="e">
        <f>VLOOKUP(E1277,#REF!,9,FALSE)</f>
        <v>#REF!</v>
      </c>
      <c r="H1277" s="52">
        <v>893843</v>
      </c>
      <c r="I1277" s="51" t="s">
        <v>5133</v>
      </c>
      <c r="J1277" s="53">
        <v>16.7</v>
      </c>
      <c r="K1277" s="53">
        <v>10.018753999999999</v>
      </c>
      <c r="L1277" s="53">
        <v>3.0590863095238093E-3</v>
      </c>
      <c r="M1277" s="53">
        <v>0</v>
      </c>
      <c r="N1277" s="53">
        <f t="shared" si="100"/>
        <v>0</v>
      </c>
      <c r="O1277" s="53" t="e">
        <f>VLOOKUP(E1277,#REF!,29,FALSE)</f>
        <v>#REF!</v>
      </c>
      <c r="P1277" s="53" t="e">
        <f t="shared" si="101"/>
        <v>#REF!</v>
      </c>
      <c r="Q1277" s="53">
        <v>3.0590863095238093E-3</v>
      </c>
    </row>
    <row r="1278" spans="1:17">
      <c r="A1278" s="51" t="s">
        <v>5380</v>
      </c>
      <c r="B1278" s="51">
        <f t="shared" si="97"/>
        <v>2</v>
      </c>
      <c r="C1278" s="51">
        <f t="shared" si="98"/>
        <v>672</v>
      </c>
      <c r="D1278" s="51" t="s">
        <v>2100</v>
      </c>
      <c r="E1278" s="54" t="str">
        <f t="shared" si="99"/>
        <v>031747</v>
      </c>
      <c r="F1278" s="51" t="e">
        <f>VLOOKUP(E1278,#REF!,8,FALSE)</f>
        <v>#REF!</v>
      </c>
      <c r="G1278" s="51" t="e">
        <f>VLOOKUP(E1278,#REF!,9,FALSE)</f>
        <v>#REF!</v>
      </c>
      <c r="H1278" s="52">
        <v>906764</v>
      </c>
      <c r="I1278" s="51" t="s">
        <v>5134</v>
      </c>
      <c r="J1278" s="53">
        <v>14.1</v>
      </c>
      <c r="K1278" s="53">
        <v>13.300003</v>
      </c>
      <c r="L1278" s="53">
        <v>2.0937256875000001</v>
      </c>
      <c r="M1278" s="53">
        <v>2.045510162202381</v>
      </c>
      <c r="N1278" s="53">
        <f t="shared" si="100"/>
        <v>1374.5828289999999</v>
      </c>
      <c r="O1278" s="53" t="e">
        <f>VLOOKUP(E1278,#REF!,29,FALSE)</f>
        <v>#REF!</v>
      </c>
      <c r="P1278" s="53" t="e">
        <f t="shared" si="101"/>
        <v>#REF!</v>
      </c>
      <c r="Q1278" s="53">
        <v>4.8215525297619265E-2</v>
      </c>
    </row>
    <row r="1279" spans="1:17">
      <c r="A1279" s="51" t="s">
        <v>5380</v>
      </c>
      <c r="B1279" s="51">
        <f t="shared" si="97"/>
        <v>2</v>
      </c>
      <c r="C1279" s="51">
        <f t="shared" si="98"/>
        <v>672</v>
      </c>
      <c r="D1279" s="51" t="s">
        <v>1925</v>
      </c>
      <c r="E1279" s="54" t="str">
        <f t="shared" si="99"/>
        <v>031603</v>
      </c>
      <c r="F1279" s="51" t="e">
        <f>VLOOKUP(E1279,#REF!,8,FALSE)</f>
        <v>#REF!</v>
      </c>
      <c r="G1279" s="51" t="e">
        <f>VLOOKUP(E1279,#REF!,9,FALSE)</f>
        <v>#REF!</v>
      </c>
      <c r="H1279" s="52">
        <v>896950</v>
      </c>
      <c r="I1279" s="51" t="s">
        <v>5135</v>
      </c>
      <c r="J1279" s="53">
        <v>15.5</v>
      </c>
      <c r="K1279" s="53">
        <v>15.4</v>
      </c>
      <c r="L1279" s="53">
        <v>5.6156962336309517</v>
      </c>
      <c r="M1279" s="53">
        <v>5.6156962767857141</v>
      </c>
      <c r="N1279" s="53">
        <f t="shared" si="100"/>
        <v>3773.7478980000001</v>
      </c>
      <c r="O1279" s="53" t="e">
        <f>VLOOKUP(E1279,#REF!,29,FALSE)</f>
        <v>#REF!</v>
      </c>
      <c r="P1279" s="53" t="e">
        <f t="shared" si="101"/>
        <v>#REF!</v>
      </c>
      <c r="Q1279" s="53">
        <v>0</v>
      </c>
    </row>
    <row r="1280" spans="1:17">
      <c r="A1280" s="51" t="s">
        <v>5380</v>
      </c>
      <c r="B1280" s="51">
        <f t="shared" si="97"/>
        <v>2</v>
      </c>
      <c r="C1280" s="51">
        <f t="shared" si="98"/>
        <v>672</v>
      </c>
      <c r="D1280" s="51" t="s">
        <v>1429</v>
      </c>
      <c r="E1280" s="54" t="str">
        <f t="shared" si="99"/>
        <v>030849</v>
      </c>
      <c r="F1280" s="51" t="e">
        <f>VLOOKUP(E1280,#REF!,8,FALSE)</f>
        <v>#REF!</v>
      </c>
      <c r="G1280" s="51" t="e">
        <f>VLOOKUP(E1280,#REF!,9,FALSE)</f>
        <v>#REF!</v>
      </c>
      <c r="H1280" s="52">
        <v>893427</v>
      </c>
      <c r="I1280" s="51" t="s">
        <v>1430</v>
      </c>
      <c r="J1280" s="53">
        <v>15.3</v>
      </c>
      <c r="K1280" s="53">
        <v>14.8</v>
      </c>
      <c r="L1280" s="53">
        <v>10.702896488095238</v>
      </c>
      <c r="M1280" s="53">
        <v>10.702896488095238</v>
      </c>
      <c r="N1280" s="53">
        <f t="shared" si="100"/>
        <v>7192.3464400000003</v>
      </c>
      <c r="O1280" s="53" t="e">
        <f>VLOOKUP(E1280,#REF!,29,FALSE)</f>
        <v>#REF!</v>
      </c>
      <c r="P1280" s="53" t="e">
        <f t="shared" si="101"/>
        <v>#REF!</v>
      </c>
      <c r="Q1280" s="53">
        <v>0</v>
      </c>
    </row>
    <row r="1281" spans="1:17">
      <c r="A1281" s="51" t="s">
        <v>5380</v>
      </c>
      <c r="B1281" s="51">
        <f t="shared" si="97"/>
        <v>2</v>
      </c>
      <c r="C1281" s="51">
        <f t="shared" si="98"/>
        <v>672</v>
      </c>
      <c r="D1281" s="51" t="s">
        <v>2133</v>
      </c>
      <c r="E1281" s="54" t="str">
        <f t="shared" si="99"/>
        <v>031761</v>
      </c>
      <c r="F1281" s="51" t="e">
        <f>VLOOKUP(E1281,#REF!,8,FALSE)</f>
        <v>#REF!</v>
      </c>
      <c r="G1281" s="51" t="e">
        <f>VLOOKUP(E1281,#REF!,9,FALSE)</f>
        <v>#REF!</v>
      </c>
      <c r="H1281" s="52">
        <v>908907</v>
      </c>
      <c r="I1281" s="51" t="s">
        <v>5136</v>
      </c>
      <c r="J1281" s="53">
        <v>12.4</v>
      </c>
      <c r="K1281" s="53">
        <v>11.600006</v>
      </c>
      <c r="L1281" s="53">
        <v>1.6709132976190477</v>
      </c>
      <c r="M1281" s="53">
        <v>1.6189731666666665</v>
      </c>
      <c r="N1281" s="53">
        <f t="shared" si="100"/>
        <v>1087.9499679999999</v>
      </c>
      <c r="O1281" s="53" t="e">
        <f>VLOOKUP(E1281,#REF!,29,FALSE)</f>
        <v>#REF!</v>
      </c>
      <c r="P1281" s="53" t="e">
        <f t="shared" si="101"/>
        <v>#REF!</v>
      </c>
      <c r="Q1281" s="53">
        <v>5.194013095238114E-2</v>
      </c>
    </row>
    <row r="1282" spans="1:17">
      <c r="A1282" s="51" t="s">
        <v>5380</v>
      </c>
      <c r="B1282" s="51">
        <f t="shared" si="97"/>
        <v>2</v>
      </c>
      <c r="C1282" s="51">
        <f t="shared" si="98"/>
        <v>672</v>
      </c>
      <c r="D1282" s="51" t="s">
        <v>2131</v>
      </c>
      <c r="E1282" s="54" t="str">
        <f t="shared" si="99"/>
        <v>031762</v>
      </c>
      <c r="F1282" s="51" t="e">
        <f>VLOOKUP(E1282,#REF!,8,FALSE)</f>
        <v>#REF!</v>
      </c>
      <c r="G1282" s="51" t="e">
        <f>VLOOKUP(E1282,#REF!,9,FALSE)</f>
        <v>#REF!</v>
      </c>
      <c r="H1282" s="52">
        <v>908534</v>
      </c>
      <c r="I1282" s="51" t="s">
        <v>5137</v>
      </c>
      <c r="J1282" s="53">
        <v>11.9</v>
      </c>
      <c r="K1282" s="53">
        <v>11.399994</v>
      </c>
      <c r="L1282" s="53">
        <v>1.789914732142857</v>
      </c>
      <c r="M1282" s="53">
        <v>1.7759846651785713</v>
      </c>
      <c r="N1282" s="53">
        <f t="shared" si="100"/>
        <v>1193.461695</v>
      </c>
      <c r="O1282" s="53" t="e">
        <f>VLOOKUP(E1282,#REF!,29,FALSE)</f>
        <v>#REF!</v>
      </c>
      <c r="P1282" s="53" t="e">
        <f t="shared" si="101"/>
        <v>#REF!</v>
      </c>
      <c r="Q1282" s="53">
        <v>1.393006696428568E-2</v>
      </c>
    </row>
    <row r="1283" spans="1:17">
      <c r="A1283" s="51" t="s">
        <v>5380</v>
      </c>
      <c r="B1283" s="51">
        <f t="shared" ref="B1283:B1346" si="102">MONTH(A1283)</f>
        <v>2</v>
      </c>
      <c r="C1283" s="51">
        <f t="shared" ref="C1283:C1346" si="103">VLOOKUP(B1283,T:V,3,FALSE)</f>
        <v>672</v>
      </c>
      <c r="D1283" s="51" t="s">
        <v>2121</v>
      </c>
      <c r="E1283" s="54" t="str">
        <f t="shared" ref="E1283:E1346" si="104">RIGHT(LEFT(D1283,16),6)</f>
        <v>031763</v>
      </c>
      <c r="F1283" s="51" t="e">
        <f>VLOOKUP(E1283,#REF!,8,FALSE)</f>
        <v>#REF!</v>
      </c>
      <c r="G1283" s="51" t="e">
        <f>VLOOKUP(E1283,#REF!,9,FALSE)</f>
        <v>#REF!</v>
      </c>
      <c r="H1283" s="52">
        <v>906153</v>
      </c>
      <c r="I1283" s="51" t="s">
        <v>5138</v>
      </c>
      <c r="J1283" s="53">
        <v>14.2</v>
      </c>
      <c r="K1283" s="53">
        <v>12.599997</v>
      </c>
      <c r="L1283" s="53">
        <v>2.1964540877976191</v>
      </c>
      <c r="M1283" s="53">
        <v>2.0186147752976189</v>
      </c>
      <c r="N1283" s="53">
        <f t="shared" ref="N1283:N1346" si="105">M1283*C1283</f>
        <v>1356.5091289999998</v>
      </c>
      <c r="O1283" s="53" t="e">
        <f>VLOOKUP(E1283,#REF!,29,FALSE)</f>
        <v>#REF!</v>
      </c>
      <c r="P1283" s="53" t="e">
        <f t="shared" ref="P1283:P1346" si="106">N1283*O1283</f>
        <v>#REF!</v>
      </c>
      <c r="Q1283" s="53">
        <v>0.17783931249999999</v>
      </c>
    </row>
    <row r="1284" spans="1:17">
      <c r="A1284" s="51" t="s">
        <v>5380</v>
      </c>
      <c r="B1284" s="51">
        <f t="shared" si="102"/>
        <v>2</v>
      </c>
      <c r="C1284" s="51">
        <f t="shared" si="103"/>
        <v>672</v>
      </c>
      <c r="D1284" s="51" t="s">
        <v>2123</v>
      </c>
      <c r="E1284" s="54" t="str">
        <f t="shared" si="104"/>
        <v>031764</v>
      </c>
      <c r="F1284" s="51" t="e">
        <f>VLOOKUP(E1284,#REF!,8,FALSE)</f>
        <v>#REF!</v>
      </c>
      <c r="G1284" s="51" t="e">
        <f>VLOOKUP(E1284,#REF!,9,FALSE)</f>
        <v>#REF!</v>
      </c>
      <c r="H1284" s="52">
        <v>906154</v>
      </c>
      <c r="I1284" s="51" t="s">
        <v>5139</v>
      </c>
      <c r="J1284" s="53">
        <v>13.6</v>
      </c>
      <c r="K1284" s="53">
        <v>13.500003</v>
      </c>
      <c r="L1284" s="53">
        <v>2.3738930386904764</v>
      </c>
      <c r="M1284" s="53">
        <v>2.3738930461309526</v>
      </c>
      <c r="N1284" s="53">
        <f t="shared" si="105"/>
        <v>1595.2561270000001</v>
      </c>
      <c r="O1284" s="53" t="e">
        <f>VLOOKUP(E1284,#REF!,29,FALSE)</f>
        <v>#REF!</v>
      </c>
      <c r="P1284" s="53" t="e">
        <f t="shared" si="106"/>
        <v>#REF!</v>
      </c>
      <c r="Q1284" s="53">
        <v>0</v>
      </c>
    </row>
    <row r="1285" spans="1:17">
      <c r="A1285" s="51" t="s">
        <v>5380</v>
      </c>
      <c r="B1285" s="51">
        <f t="shared" si="102"/>
        <v>2</v>
      </c>
      <c r="C1285" s="51">
        <f t="shared" si="103"/>
        <v>672</v>
      </c>
      <c r="D1285" s="51" t="s">
        <v>1749</v>
      </c>
      <c r="E1285" s="54" t="str">
        <f t="shared" si="104"/>
        <v>031364</v>
      </c>
      <c r="F1285" s="51" t="e">
        <f>VLOOKUP(E1285,#REF!,8,FALSE)</f>
        <v>#REF!</v>
      </c>
      <c r="G1285" s="51" t="e">
        <f>VLOOKUP(E1285,#REF!,9,FALSE)</f>
        <v>#REF!</v>
      </c>
      <c r="H1285" s="52">
        <v>896545</v>
      </c>
      <c r="I1285" s="51" t="s">
        <v>1750</v>
      </c>
      <c r="J1285" s="53">
        <v>16.2</v>
      </c>
      <c r="K1285" s="53">
        <v>16</v>
      </c>
      <c r="L1285" s="53">
        <v>7.8307234583333338</v>
      </c>
      <c r="M1285" s="53">
        <v>7.8307234583333338</v>
      </c>
      <c r="N1285" s="53">
        <f t="shared" si="105"/>
        <v>5262.2461640000001</v>
      </c>
      <c r="O1285" s="53" t="e">
        <f>VLOOKUP(E1285,#REF!,29,FALSE)</f>
        <v>#REF!</v>
      </c>
      <c r="P1285" s="53" t="e">
        <f t="shared" si="106"/>
        <v>#REF!</v>
      </c>
      <c r="Q1285" s="53">
        <v>0</v>
      </c>
    </row>
    <row r="1286" spans="1:17">
      <c r="A1286" s="51" t="s">
        <v>5380</v>
      </c>
      <c r="B1286" s="51">
        <f t="shared" si="102"/>
        <v>2</v>
      </c>
      <c r="C1286" s="51">
        <f t="shared" si="103"/>
        <v>672</v>
      </c>
      <c r="D1286" s="51" t="s">
        <v>1732</v>
      </c>
      <c r="E1286" s="54" t="str">
        <f t="shared" si="104"/>
        <v>031362</v>
      </c>
      <c r="F1286" s="51" t="e">
        <f>VLOOKUP(E1286,#REF!,8,FALSE)</f>
        <v>#REF!</v>
      </c>
      <c r="G1286" s="51" t="e">
        <f>VLOOKUP(E1286,#REF!,9,FALSE)</f>
        <v>#REF!</v>
      </c>
      <c r="H1286" s="52">
        <v>896525</v>
      </c>
      <c r="I1286" s="51" t="s">
        <v>5140</v>
      </c>
      <c r="J1286" s="53">
        <v>16.600000000000001</v>
      </c>
      <c r="K1286" s="53">
        <v>15.9</v>
      </c>
      <c r="L1286" s="53">
        <v>7.015654532738095</v>
      </c>
      <c r="M1286" s="53">
        <v>7.015654532738095</v>
      </c>
      <c r="N1286" s="53">
        <f t="shared" si="105"/>
        <v>4714.5198460000001</v>
      </c>
      <c r="O1286" s="53" t="e">
        <f>VLOOKUP(E1286,#REF!,29,FALSE)</f>
        <v>#REF!</v>
      </c>
      <c r="P1286" s="53" t="e">
        <f t="shared" si="106"/>
        <v>#REF!</v>
      </c>
      <c r="Q1286" s="53">
        <v>0</v>
      </c>
    </row>
    <row r="1287" spans="1:17">
      <c r="A1287" s="51" t="s">
        <v>5380</v>
      </c>
      <c r="B1287" s="51">
        <f t="shared" si="102"/>
        <v>2</v>
      </c>
      <c r="C1287" s="51">
        <f t="shared" si="103"/>
        <v>672</v>
      </c>
      <c r="D1287" s="51" t="s">
        <v>1724</v>
      </c>
      <c r="E1287" s="54" t="str">
        <f t="shared" si="104"/>
        <v>031886</v>
      </c>
      <c r="F1287" s="51" t="e">
        <f>VLOOKUP(E1287,#REF!,8,FALSE)</f>
        <v>#REF!</v>
      </c>
      <c r="G1287" s="51" t="e">
        <f>VLOOKUP(E1287,#REF!,9,FALSE)</f>
        <v>#REF!</v>
      </c>
      <c r="H1287" s="52">
        <v>896524</v>
      </c>
      <c r="I1287" s="51" t="s">
        <v>5141</v>
      </c>
      <c r="J1287" s="53">
        <v>16.7</v>
      </c>
      <c r="K1287" s="53">
        <v>16.7</v>
      </c>
      <c r="L1287" s="53">
        <v>7.2672278035714282</v>
      </c>
      <c r="M1287" s="53">
        <v>7.2672278035714282</v>
      </c>
      <c r="N1287" s="53">
        <f t="shared" si="105"/>
        <v>4883.5770839999996</v>
      </c>
      <c r="O1287" s="53" t="e">
        <f>VLOOKUP(E1287,#REF!,29,FALSE)</f>
        <v>#REF!</v>
      </c>
      <c r="P1287" s="53" t="e">
        <f t="shared" si="106"/>
        <v>#REF!</v>
      </c>
      <c r="Q1287" s="53">
        <v>0</v>
      </c>
    </row>
    <row r="1288" spans="1:17">
      <c r="A1288" s="51" t="s">
        <v>5380</v>
      </c>
      <c r="B1288" s="51">
        <f t="shared" si="102"/>
        <v>2</v>
      </c>
      <c r="C1288" s="51">
        <f t="shared" si="103"/>
        <v>672</v>
      </c>
      <c r="D1288" s="51" t="s">
        <v>3160</v>
      </c>
      <c r="E1288" s="54" t="str">
        <f t="shared" si="104"/>
        <v>031429</v>
      </c>
      <c r="F1288" s="51" t="e">
        <f>VLOOKUP(E1288,#REF!,8,FALSE)</f>
        <v>#REF!</v>
      </c>
      <c r="G1288" s="51" t="e">
        <f>VLOOKUP(E1288,#REF!,9,FALSE)</f>
        <v>#REF!</v>
      </c>
      <c r="H1288" s="52">
        <v>907107</v>
      </c>
      <c r="I1288" s="51" t="s">
        <v>3161</v>
      </c>
      <c r="J1288" s="53">
        <v>0.64</v>
      </c>
      <c r="K1288" s="53">
        <v>0.55000000000000004</v>
      </c>
      <c r="L1288" s="53">
        <v>0.24667875</v>
      </c>
      <c r="M1288" s="53">
        <v>0.24667875</v>
      </c>
      <c r="N1288" s="53">
        <f t="shared" si="105"/>
        <v>165.76812000000001</v>
      </c>
      <c r="O1288" s="53" t="e">
        <f>VLOOKUP(E1288,#REF!,29,FALSE)</f>
        <v>#REF!</v>
      </c>
      <c r="P1288" s="53" t="e">
        <f t="shared" si="106"/>
        <v>#REF!</v>
      </c>
      <c r="Q1288" s="53">
        <v>0</v>
      </c>
    </row>
    <row r="1289" spans="1:17">
      <c r="A1289" s="51" t="s">
        <v>5380</v>
      </c>
      <c r="B1289" s="51">
        <f t="shared" si="102"/>
        <v>2</v>
      </c>
      <c r="C1289" s="51">
        <f t="shared" si="103"/>
        <v>672</v>
      </c>
      <c r="D1289" s="51" t="s">
        <v>2345</v>
      </c>
      <c r="E1289" s="54" t="str">
        <f t="shared" si="104"/>
        <v>031818</v>
      </c>
      <c r="F1289" s="51" t="e">
        <f>VLOOKUP(E1289,#REF!,8,FALSE)</f>
        <v>#REF!</v>
      </c>
      <c r="G1289" s="51" t="e">
        <f>VLOOKUP(E1289,#REF!,9,FALSE)</f>
        <v>#REF!</v>
      </c>
      <c r="H1289" s="52">
        <v>899082</v>
      </c>
      <c r="I1289" s="51" t="s">
        <v>5142</v>
      </c>
      <c r="J1289" s="53">
        <v>17.2</v>
      </c>
      <c r="K1289" s="53">
        <v>15.3</v>
      </c>
      <c r="L1289" s="53">
        <v>12.90104694345238</v>
      </c>
      <c r="M1289" s="53">
        <v>12.901046936011905</v>
      </c>
      <c r="N1289" s="53">
        <f t="shared" si="105"/>
        <v>8669.503541</v>
      </c>
      <c r="O1289" s="53" t="e">
        <f>VLOOKUP(E1289,#REF!,29,FALSE)</f>
        <v>#REF!</v>
      </c>
      <c r="P1289" s="53" t="e">
        <f t="shared" si="106"/>
        <v>#REF!</v>
      </c>
      <c r="Q1289" s="53">
        <v>7.4404760025139519E-9</v>
      </c>
    </row>
    <row r="1290" spans="1:17">
      <c r="A1290" s="51" t="s">
        <v>5380</v>
      </c>
      <c r="B1290" s="51">
        <f t="shared" si="102"/>
        <v>2</v>
      </c>
      <c r="C1290" s="51">
        <f t="shared" si="103"/>
        <v>672</v>
      </c>
      <c r="D1290" s="51" t="s">
        <v>2339</v>
      </c>
      <c r="E1290" s="54" t="str">
        <f t="shared" si="104"/>
        <v>031819</v>
      </c>
      <c r="F1290" s="51" t="e">
        <f>VLOOKUP(E1290,#REF!,8,FALSE)</f>
        <v>#REF!</v>
      </c>
      <c r="G1290" s="51" t="e">
        <f>VLOOKUP(E1290,#REF!,9,FALSE)</f>
        <v>#REF!</v>
      </c>
      <c r="H1290" s="52">
        <v>899092</v>
      </c>
      <c r="I1290" s="51" t="s">
        <v>5143</v>
      </c>
      <c r="J1290" s="53">
        <v>15.5</v>
      </c>
      <c r="K1290" s="53">
        <v>14.200001</v>
      </c>
      <c r="L1290" s="53">
        <v>12.76560534375</v>
      </c>
      <c r="M1290" s="53">
        <v>12.765605357142858</v>
      </c>
      <c r="N1290" s="53">
        <f t="shared" si="105"/>
        <v>8578.4868000000006</v>
      </c>
      <c r="O1290" s="53" t="e">
        <f>VLOOKUP(E1290,#REF!,29,FALSE)</f>
        <v>#REF!</v>
      </c>
      <c r="P1290" s="53" t="e">
        <f t="shared" si="106"/>
        <v>#REF!</v>
      </c>
      <c r="Q1290" s="53">
        <v>0</v>
      </c>
    </row>
    <row r="1291" spans="1:17">
      <c r="A1291" s="51" t="s">
        <v>5380</v>
      </c>
      <c r="B1291" s="51">
        <f t="shared" si="102"/>
        <v>2</v>
      </c>
      <c r="C1291" s="51">
        <f t="shared" si="103"/>
        <v>672</v>
      </c>
      <c r="D1291" s="51" t="s">
        <v>2343</v>
      </c>
      <c r="E1291" s="54" t="str">
        <f t="shared" si="104"/>
        <v>031820</v>
      </c>
      <c r="F1291" s="51" t="e">
        <f>VLOOKUP(E1291,#REF!,8,FALSE)</f>
        <v>#REF!</v>
      </c>
      <c r="G1291" s="51" t="e">
        <f>VLOOKUP(E1291,#REF!,9,FALSE)</f>
        <v>#REF!</v>
      </c>
      <c r="H1291" s="52">
        <v>899093</v>
      </c>
      <c r="I1291" s="51" t="s">
        <v>5144</v>
      </c>
      <c r="J1291" s="53">
        <v>15.2</v>
      </c>
      <c r="K1291" s="53">
        <v>14.499993999999999</v>
      </c>
      <c r="L1291" s="53">
        <v>13.993029586309525</v>
      </c>
      <c r="M1291" s="53">
        <v>13.993029561011905</v>
      </c>
      <c r="N1291" s="53">
        <f t="shared" si="105"/>
        <v>9403.3158650000005</v>
      </c>
      <c r="O1291" s="53" t="e">
        <f>VLOOKUP(E1291,#REF!,29,FALSE)</f>
        <v>#REF!</v>
      </c>
      <c r="P1291" s="53" t="e">
        <f t="shared" si="106"/>
        <v>#REF!</v>
      </c>
      <c r="Q1291" s="53">
        <v>2.5297619491279225E-8</v>
      </c>
    </row>
    <row r="1292" spans="1:17">
      <c r="A1292" s="51" t="s">
        <v>5380</v>
      </c>
      <c r="B1292" s="51">
        <f t="shared" si="102"/>
        <v>2</v>
      </c>
      <c r="C1292" s="51">
        <f t="shared" si="103"/>
        <v>672</v>
      </c>
      <c r="D1292" s="51" t="s">
        <v>2341</v>
      </c>
      <c r="E1292" s="54" t="str">
        <f t="shared" si="104"/>
        <v>031821</v>
      </c>
      <c r="F1292" s="51" t="e">
        <f>VLOOKUP(E1292,#REF!,8,FALSE)</f>
        <v>#REF!</v>
      </c>
      <c r="G1292" s="51" t="e">
        <f>VLOOKUP(E1292,#REF!,9,FALSE)</f>
        <v>#REF!</v>
      </c>
      <c r="H1292" s="52">
        <v>899095</v>
      </c>
      <c r="I1292" s="51" t="s">
        <v>5145</v>
      </c>
      <c r="J1292" s="53">
        <v>15.7</v>
      </c>
      <c r="K1292" s="53">
        <v>14.599996000000001</v>
      </c>
      <c r="L1292" s="53">
        <v>14.526466558035715</v>
      </c>
      <c r="M1292" s="53">
        <v>14.526466642857141</v>
      </c>
      <c r="N1292" s="53">
        <f t="shared" si="105"/>
        <v>9761.7855839999993</v>
      </c>
      <c r="O1292" s="53" t="e">
        <f>VLOOKUP(E1292,#REF!,29,FALSE)</f>
        <v>#REF!</v>
      </c>
      <c r="P1292" s="53" t="e">
        <f t="shared" si="106"/>
        <v>#REF!</v>
      </c>
      <c r="Q1292" s="53">
        <v>0</v>
      </c>
    </row>
    <row r="1293" spans="1:17">
      <c r="A1293" s="51" t="s">
        <v>5380</v>
      </c>
      <c r="B1293" s="51">
        <f t="shared" si="102"/>
        <v>2</v>
      </c>
      <c r="C1293" s="51">
        <f t="shared" si="103"/>
        <v>672</v>
      </c>
      <c r="D1293" s="51" t="s">
        <v>2337</v>
      </c>
      <c r="E1293" s="54" t="str">
        <f t="shared" si="104"/>
        <v>031822</v>
      </c>
      <c r="F1293" s="51" t="e">
        <f>VLOOKUP(E1293,#REF!,8,FALSE)</f>
        <v>#REF!</v>
      </c>
      <c r="G1293" s="51" t="e">
        <f>VLOOKUP(E1293,#REF!,9,FALSE)</f>
        <v>#REF!</v>
      </c>
      <c r="H1293" s="52">
        <v>899677</v>
      </c>
      <c r="I1293" s="51" t="s">
        <v>5146</v>
      </c>
      <c r="J1293" s="53">
        <v>18.600000000000001</v>
      </c>
      <c r="K1293" s="53">
        <v>15.699997</v>
      </c>
      <c r="L1293" s="53">
        <v>15.999742226190476</v>
      </c>
      <c r="M1293" s="53">
        <v>15.999742162202381</v>
      </c>
      <c r="N1293" s="53">
        <f t="shared" si="105"/>
        <v>10751.826733</v>
      </c>
      <c r="O1293" s="53" t="e">
        <f>VLOOKUP(E1293,#REF!,29,FALSE)</f>
        <v>#REF!</v>
      </c>
      <c r="P1293" s="53" t="e">
        <f t="shared" si="106"/>
        <v>#REF!</v>
      </c>
      <c r="Q1293" s="53">
        <v>6.3988095245717671E-8</v>
      </c>
    </row>
    <row r="1294" spans="1:17">
      <c r="A1294" s="51" t="s">
        <v>5380</v>
      </c>
      <c r="B1294" s="51">
        <f t="shared" si="102"/>
        <v>2</v>
      </c>
      <c r="C1294" s="51">
        <f t="shared" si="103"/>
        <v>672</v>
      </c>
      <c r="D1294" s="51" t="s">
        <v>2347</v>
      </c>
      <c r="E1294" s="54" t="str">
        <f t="shared" si="104"/>
        <v>031823</v>
      </c>
      <c r="F1294" s="51" t="e">
        <f>VLOOKUP(E1294,#REF!,8,FALSE)</f>
        <v>#REF!</v>
      </c>
      <c r="G1294" s="51" t="e">
        <f>VLOOKUP(E1294,#REF!,9,FALSE)</f>
        <v>#REF!</v>
      </c>
      <c r="H1294" s="52">
        <v>899127</v>
      </c>
      <c r="I1294" s="51" t="s">
        <v>5147</v>
      </c>
      <c r="J1294" s="53">
        <v>15.2</v>
      </c>
      <c r="K1294" s="53">
        <v>13.299996999999999</v>
      </c>
      <c r="L1294" s="53">
        <v>13.478968305059524</v>
      </c>
      <c r="M1294" s="53">
        <v>13.478968266369046</v>
      </c>
      <c r="N1294" s="53">
        <f t="shared" si="105"/>
        <v>9057.8666749999993</v>
      </c>
      <c r="O1294" s="53" t="e">
        <f>VLOOKUP(E1294,#REF!,29,FALSE)</f>
        <v>#REF!</v>
      </c>
      <c r="P1294" s="53" t="e">
        <f t="shared" si="106"/>
        <v>#REF!</v>
      </c>
      <c r="Q1294" s="53">
        <v>3.8690478461267916E-8</v>
      </c>
    </row>
    <row r="1295" spans="1:17">
      <c r="A1295" s="51" t="s">
        <v>5380</v>
      </c>
      <c r="B1295" s="51">
        <f t="shared" si="102"/>
        <v>2</v>
      </c>
      <c r="C1295" s="51">
        <f t="shared" si="103"/>
        <v>672</v>
      </c>
      <c r="D1295" s="51" t="s">
        <v>2335</v>
      </c>
      <c r="E1295" s="54" t="str">
        <f t="shared" si="104"/>
        <v>031824</v>
      </c>
      <c r="F1295" s="51" t="e">
        <f>VLOOKUP(E1295,#REF!,8,FALSE)</f>
        <v>#REF!</v>
      </c>
      <c r="G1295" s="51" t="e">
        <f>VLOOKUP(E1295,#REF!,9,FALSE)</f>
        <v>#REF!</v>
      </c>
      <c r="H1295" s="52">
        <v>899700</v>
      </c>
      <c r="I1295" s="51" t="s">
        <v>5148</v>
      </c>
      <c r="J1295" s="53">
        <v>13</v>
      </c>
      <c r="K1295" s="53">
        <v>10.699999</v>
      </c>
      <c r="L1295" s="53">
        <v>12.396381864583335</v>
      </c>
      <c r="M1295" s="53">
        <v>12.396381944940478</v>
      </c>
      <c r="N1295" s="53">
        <f t="shared" si="105"/>
        <v>8330.3686670000006</v>
      </c>
      <c r="O1295" s="53" t="e">
        <f>VLOOKUP(E1295,#REF!,29,FALSE)</f>
        <v>#REF!</v>
      </c>
      <c r="P1295" s="53" t="e">
        <f t="shared" si="106"/>
        <v>#REF!</v>
      </c>
      <c r="Q1295" s="53">
        <v>0</v>
      </c>
    </row>
    <row r="1296" spans="1:17">
      <c r="A1296" s="51" t="s">
        <v>5380</v>
      </c>
      <c r="B1296" s="51">
        <f t="shared" si="102"/>
        <v>2</v>
      </c>
      <c r="C1296" s="51">
        <f t="shared" si="103"/>
        <v>672</v>
      </c>
      <c r="D1296" s="51" t="s">
        <v>2333</v>
      </c>
      <c r="E1296" s="54" t="str">
        <f t="shared" si="104"/>
        <v>031825</v>
      </c>
      <c r="F1296" s="51" t="e">
        <f>VLOOKUP(E1296,#REF!,8,FALSE)</f>
        <v>#REF!</v>
      </c>
      <c r="G1296" s="51" t="e">
        <f>VLOOKUP(E1296,#REF!,9,FALSE)</f>
        <v>#REF!</v>
      </c>
      <c r="H1296" s="52">
        <v>899370</v>
      </c>
      <c r="I1296" s="51" t="s">
        <v>5149</v>
      </c>
      <c r="J1296" s="53">
        <v>11.7</v>
      </c>
      <c r="K1296" s="53">
        <v>9.5000040000000006</v>
      </c>
      <c r="L1296" s="53">
        <v>10.311893238095237</v>
      </c>
      <c r="M1296" s="53">
        <v>10.311893165178571</v>
      </c>
      <c r="N1296" s="53">
        <f t="shared" si="105"/>
        <v>6929.5922069999997</v>
      </c>
      <c r="O1296" s="53" t="e">
        <f>VLOOKUP(E1296,#REF!,29,FALSE)</f>
        <v>#REF!</v>
      </c>
      <c r="P1296" s="53" t="e">
        <f t="shared" si="106"/>
        <v>#REF!</v>
      </c>
      <c r="Q1296" s="53">
        <v>7.2916666990100303E-8</v>
      </c>
    </row>
    <row r="1297" spans="1:17">
      <c r="A1297" s="51" t="s">
        <v>5380</v>
      </c>
      <c r="B1297" s="51">
        <f t="shared" si="102"/>
        <v>2</v>
      </c>
      <c r="C1297" s="51">
        <f t="shared" si="103"/>
        <v>672</v>
      </c>
      <c r="D1297" s="51" t="s">
        <v>1333</v>
      </c>
      <c r="E1297" s="54" t="str">
        <f t="shared" si="104"/>
        <v>030912</v>
      </c>
      <c r="F1297" s="51" t="e">
        <f>VLOOKUP(E1297,#REF!,8,FALSE)</f>
        <v>#REF!</v>
      </c>
      <c r="G1297" s="51" t="e">
        <f>VLOOKUP(E1297,#REF!,9,FALSE)</f>
        <v>#REF!</v>
      </c>
      <c r="H1297" s="52">
        <v>892121</v>
      </c>
      <c r="I1297" s="51" t="s">
        <v>5150</v>
      </c>
      <c r="J1297" s="53">
        <v>11.1</v>
      </c>
      <c r="K1297" s="53">
        <v>12.899998999999999</v>
      </c>
      <c r="L1297" s="53">
        <v>8.6478472619047615</v>
      </c>
      <c r="M1297" s="53">
        <v>8.647847242559525</v>
      </c>
      <c r="N1297" s="53">
        <f t="shared" si="105"/>
        <v>5811.3533470000011</v>
      </c>
      <c r="O1297" s="53" t="e">
        <f>VLOOKUP(E1297,#REF!,29,FALSE)</f>
        <v>#REF!</v>
      </c>
      <c r="P1297" s="53" t="e">
        <f t="shared" si="106"/>
        <v>#REF!</v>
      </c>
      <c r="Q1297" s="53">
        <v>1.9345237877219221E-8</v>
      </c>
    </row>
    <row r="1298" spans="1:17">
      <c r="A1298" s="51" t="s">
        <v>5380</v>
      </c>
      <c r="B1298" s="51">
        <f t="shared" si="102"/>
        <v>2</v>
      </c>
      <c r="C1298" s="51">
        <f t="shared" si="103"/>
        <v>672</v>
      </c>
      <c r="D1298" s="51" t="s">
        <v>1336</v>
      </c>
      <c r="E1298" s="54" t="str">
        <f t="shared" si="104"/>
        <v>030911</v>
      </c>
      <c r="F1298" s="51" t="e">
        <f>VLOOKUP(E1298,#REF!,8,FALSE)</f>
        <v>#REF!</v>
      </c>
      <c r="G1298" s="51" t="e">
        <f>VLOOKUP(E1298,#REF!,9,FALSE)</f>
        <v>#REF!</v>
      </c>
      <c r="H1298" s="52">
        <v>892253</v>
      </c>
      <c r="I1298" s="51" t="s">
        <v>5151</v>
      </c>
      <c r="J1298" s="53">
        <v>10.8</v>
      </c>
      <c r="K1298" s="53">
        <v>12.099999</v>
      </c>
      <c r="L1298" s="53">
        <v>7.060543635416666</v>
      </c>
      <c r="M1298" s="53">
        <v>7.0605435922619044</v>
      </c>
      <c r="N1298" s="53">
        <f t="shared" si="105"/>
        <v>4744.6852939999999</v>
      </c>
      <c r="O1298" s="53" t="e">
        <f>VLOOKUP(E1298,#REF!,29,FALSE)</f>
        <v>#REF!</v>
      </c>
      <c r="P1298" s="53" t="e">
        <f t="shared" si="106"/>
        <v>#REF!</v>
      </c>
      <c r="Q1298" s="53">
        <v>4.3154761626629765E-8</v>
      </c>
    </row>
    <row r="1299" spans="1:17">
      <c r="A1299" s="51" t="s">
        <v>5380</v>
      </c>
      <c r="B1299" s="51">
        <f t="shared" si="102"/>
        <v>2</v>
      </c>
      <c r="C1299" s="51">
        <f t="shared" si="103"/>
        <v>672</v>
      </c>
      <c r="D1299" s="51" t="s">
        <v>307</v>
      </c>
      <c r="E1299" s="54" t="str">
        <f t="shared" si="104"/>
        <v>026847</v>
      </c>
      <c r="F1299" s="51" t="e">
        <f>VLOOKUP(E1299,#REF!,8,FALSE)</f>
        <v>#REF!</v>
      </c>
      <c r="G1299" s="51" t="e">
        <f>VLOOKUP(E1299,#REF!,9,FALSE)</f>
        <v>#REF!</v>
      </c>
      <c r="H1299" s="52">
        <v>8413</v>
      </c>
      <c r="I1299" s="51" t="s">
        <v>5152</v>
      </c>
      <c r="J1299" s="53">
        <v>29</v>
      </c>
      <c r="K1299" s="53">
        <v>27.999998999999999</v>
      </c>
      <c r="L1299" s="53">
        <v>0</v>
      </c>
      <c r="M1299" s="53">
        <v>0</v>
      </c>
      <c r="N1299" s="53">
        <f t="shared" si="105"/>
        <v>0</v>
      </c>
      <c r="O1299" s="53" t="e">
        <f>VLOOKUP(E1299,#REF!,29,FALSE)</f>
        <v>#REF!</v>
      </c>
      <c r="P1299" s="53" t="e">
        <f t="shared" si="106"/>
        <v>#REF!</v>
      </c>
      <c r="Q1299" s="53">
        <v>0</v>
      </c>
    </row>
    <row r="1300" spans="1:17">
      <c r="A1300" s="51" t="s">
        <v>5380</v>
      </c>
      <c r="B1300" s="51">
        <f t="shared" si="102"/>
        <v>2</v>
      </c>
      <c r="C1300" s="51">
        <f t="shared" si="103"/>
        <v>672</v>
      </c>
      <c r="D1300" s="51" t="s">
        <v>1222</v>
      </c>
      <c r="E1300" s="54" t="str">
        <f t="shared" si="104"/>
        <v>028975</v>
      </c>
      <c r="F1300" s="51" t="e">
        <f>VLOOKUP(E1300,#REF!,8,FALSE)</f>
        <v>#REF!</v>
      </c>
      <c r="G1300" s="51" t="e">
        <f>VLOOKUP(E1300,#REF!,9,FALSE)</f>
        <v>#REF!</v>
      </c>
      <c r="H1300" s="52">
        <v>8045</v>
      </c>
      <c r="I1300" s="51" t="s">
        <v>5153</v>
      </c>
      <c r="J1300" s="53">
        <v>26.9</v>
      </c>
      <c r="K1300" s="53">
        <v>33.4</v>
      </c>
      <c r="L1300" s="53">
        <v>0</v>
      </c>
      <c r="M1300" s="53">
        <v>0</v>
      </c>
      <c r="N1300" s="53">
        <f t="shared" si="105"/>
        <v>0</v>
      </c>
      <c r="O1300" s="53" t="e">
        <f>VLOOKUP(E1300,#REF!,29,FALSE)</f>
        <v>#REF!</v>
      </c>
      <c r="P1300" s="53" t="e">
        <f t="shared" si="106"/>
        <v>#REF!</v>
      </c>
      <c r="Q1300" s="53">
        <v>0</v>
      </c>
    </row>
    <row r="1301" spans="1:17">
      <c r="A1301" s="51" t="s">
        <v>5380</v>
      </c>
      <c r="B1301" s="51">
        <f t="shared" si="102"/>
        <v>2</v>
      </c>
      <c r="C1301" s="51">
        <f t="shared" si="103"/>
        <v>672</v>
      </c>
      <c r="D1301" s="51" t="s">
        <v>1228</v>
      </c>
      <c r="E1301" s="54" t="str">
        <f t="shared" si="104"/>
        <v>030725</v>
      </c>
      <c r="F1301" s="51" t="e">
        <f>VLOOKUP(E1301,#REF!,8,FALSE)</f>
        <v>#REF!</v>
      </c>
      <c r="G1301" s="51" t="e">
        <f>VLOOKUP(E1301,#REF!,9,FALSE)</f>
        <v>#REF!</v>
      </c>
      <c r="H1301" s="52">
        <v>890748</v>
      </c>
      <c r="I1301" s="51" t="s">
        <v>5154</v>
      </c>
      <c r="J1301" s="53">
        <v>15.6</v>
      </c>
      <c r="K1301" s="53">
        <v>15.2</v>
      </c>
      <c r="L1301" s="53">
        <v>12.629007726190476</v>
      </c>
      <c r="M1301" s="53">
        <v>12.629007726190476</v>
      </c>
      <c r="N1301" s="53">
        <f t="shared" si="105"/>
        <v>8486.6931920000006</v>
      </c>
      <c r="O1301" s="53" t="e">
        <f>VLOOKUP(E1301,#REF!,29,FALSE)</f>
        <v>#REF!</v>
      </c>
      <c r="P1301" s="53" t="e">
        <f t="shared" si="106"/>
        <v>#REF!</v>
      </c>
      <c r="Q1301" s="53">
        <v>0</v>
      </c>
    </row>
    <row r="1302" spans="1:17">
      <c r="A1302" s="51" t="s">
        <v>5380</v>
      </c>
      <c r="B1302" s="51">
        <f t="shared" si="102"/>
        <v>2</v>
      </c>
      <c r="C1302" s="51">
        <f t="shared" si="103"/>
        <v>672</v>
      </c>
      <c r="D1302" s="51" t="s">
        <v>594</v>
      </c>
      <c r="E1302" s="54" t="str">
        <f t="shared" si="104"/>
        <v>026869</v>
      </c>
      <c r="F1302" s="51" t="e">
        <f>VLOOKUP(E1302,#REF!,8,FALSE)</f>
        <v>#REF!</v>
      </c>
      <c r="G1302" s="51" t="e">
        <f>VLOOKUP(E1302,#REF!,9,FALSE)</f>
        <v>#REF!</v>
      </c>
      <c r="H1302" s="52">
        <v>8663</v>
      </c>
      <c r="I1302" s="51" t="s">
        <v>5155</v>
      </c>
      <c r="J1302" s="53">
        <v>12.2</v>
      </c>
      <c r="K1302" s="53">
        <v>8</v>
      </c>
      <c r="L1302" s="53">
        <v>0</v>
      </c>
      <c r="M1302" s="53">
        <v>0</v>
      </c>
      <c r="N1302" s="53">
        <f t="shared" si="105"/>
        <v>0</v>
      </c>
      <c r="O1302" s="53" t="e">
        <f>VLOOKUP(E1302,#REF!,29,FALSE)</f>
        <v>#REF!</v>
      </c>
      <c r="P1302" s="53" t="e">
        <f t="shared" si="106"/>
        <v>#REF!</v>
      </c>
      <c r="Q1302" s="53">
        <v>0</v>
      </c>
    </row>
    <row r="1303" spans="1:17">
      <c r="A1303" s="51" t="s">
        <v>5380</v>
      </c>
      <c r="B1303" s="51">
        <f t="shared" si="102"/>
        <v>2</v>
      </c>
      <c r="C1303" s="51">
        <f t="shared" si="103"/>
        <v>672</v>
      </c>
      <c r="D1303" s="51" t="s">
        <v>1150</v>
      </c>
      <c r="E1303" s="54" t="str">
        <f t="shared" si="104"/>
        <v>030456</v>
      </c>
      <c r="F1303" s="51" t="e">
        <f>VLOOKUP(E1303,#REF!,8,FALSE)</f>
        <v>#REF!</v>
      </c>
      <c r="G1303" s="51" t="e">
        <f>VLOOKUP(E1303,#REF!,9,FALSE)</f>
        <v>#REF!</v>
      </c>
      <c r="H1303" s="52">
        <v>888108</v>
      </c>
      <c r="I1303" s="51" t="s">
        <v>5156</v>
      </c>
      <c r="J1303" s="53">
        <v>13.5</v>
      </c>
      <c r="K1303" s="53">
        <v>13.199999</v>
      </c>
      <c r="L1303" s="53">
        <v>5.1087986086309529</v>
      </c>
      <c r="M1303" s="53">
        <v>5.1087985729166672</v>
      </c>
      <c r="N1303" s="53">
        <f t="shared" si="105"/>
        <v>3433.1126410000002</v>
      </c>
      <c r="O1303" s="53" t="e">
        <f>VLOOKUP(E1303,#REF!,29,FALSE)</f>
        <v>#REF!</v>
      </c>
      <c r="P1303" s="53" t="e">
        <f t="shared" si="106"/>
        <v>#REF!</v>
      </c>
      <c r="Q1303" s="53">
        <v>3.5714285624115812E-8</v>
      </c>
    </row>
    <row r="1304" spans="1:17">
      <c r="A1304" s="51" t="s">
        <v>5380</v>
      </c>
      <c r="B1304" s="51">
        <f t="shared" si="102"/>
        <v>2</v>
      </c>
      <c r="C1304" s="51">
        <f t="shared" si="103"/>
        <v>672</v>
      </c>
      <c r="D1304" s="51" t="s">
        <v>2793</v>
      </c>
      <c r="E1304" s="54" t="str">
        <f t="shared" si="104"/>
        <v>033782</v>
      </c>
      <c r="F1304" s="51" t="e">
        <f>VLOOKUP(E1304,#REF!,8,FALSE)</f>
        <v>#REF!</v>
      </c>
      <c r="G1304" s="51" t="e">
        <f>VLOOKUP(E1304,#REF!,9,FALSE)</f>
        <v>#REF!</v>
      </c>
      <c r="H1304" s="52">
        <v>909749</v>
      </c>
      <c r="I1304" s="51" t="s">
        <v>2794</v>
      </c>
      <c r="J1304" s="53">
        <v>8</v>
      </c>
      <c r="K1304" s="53">
        <v>7.5</v>
      </c>
      <c r="L1304" s="53">
        <v>6.8973084166666672</v>
      </c>
      <c r="M1304" s="53">
        <v>6.8973084166666672</v>
      </c>
      <c r="N1304" s="53">
        <f t="shared" si="105"/>
        <v>4634.9912560000002</v>
      </c>
      <c r="O1304" s="53" t="e">
        <f>VLOOKUP(E1304,#REF!,29,FALSE)</f>
        <v>#REF!</v>
      </c>
      <c r="P1304" s="53" t="e">
        <f t="shared" si="106"/>
        <v>#REF!</v>
      </c>
      <c r="Q1304" s="53">
        <v>0</v>
      </c>
    </row>
    <row r="1305" spans="1:17">
      <c r="A1305" s="51" t="s">
        <v>5380</v>
      </c>
      <c r="B1305" s="51">
        <f t="shared" si="102"/>
        <v>2</v>
      </c>
      <c r="C1305" s="51">
        <f t="shared" si="103"/>
        <v>672</v>
      </c>
      <c r="D1305" s="51" t="s">
        <v>2809</v>
      </c>
      <c r="E1305" s="54" t="str">
        <f t="shared" si="104"/>
        <v>033784</v>
      </c>
      <c r="F1305" s="51" t="e">
        <f>VLOOKUP(E1305,#REF!,8,FALSE)</f>
        <v>#REF!</v>
      </c>
      <c r="G1305" s="51" t="e">
        <f>VLOOKUP(E1305,#REF!,9,FALSE)</f>
        <v>#REF!</v>
      </c>
      <c r="H1305" s="52">
        <v>909778</v>
      </c>
      <c r="I1305" s="51" t="s">
        <v>2810</v>
      </c>
      <c r="J1305" s="53">
        <v>8</v>
      </c>
      <c r="K1305" s="53">
        <v>7.5</v>
      </c>
      <c r="L1305" s="53">
        <v>6.8980065163690476</v>
      </c>
      <c r="M1305" s="53">
        <v>6.8980065163690476</v>
      </c>
      <c r="N1305" s="53">
        <f t="shared" si="105"/>
        <v>4635.4603790000001</v>
      </c>
      <c r="O1305" s="53" t="e">
        <f>VLOOKUP(E1305,#REF!,29,FALSE)</f>
        <v>#REF!</v>
      </c>
      <c r="P1305" s="53" t="e">
        <f t="shared" si="106"/>
        <v>#REF!</v>
      </c>
      <c r="Q1305" s="53">
        <v>0</v>
      </c>
    </row>
    <row r="1306" spans="1:17">
      <c r="A1306" s="51" t="s">
        <v>5380</v>
      </c>
      <c r="B1306" s="51">
        <f t="shared" si="102"/>
        <v>2</v>
      </c>
      <c r="C1306" s="51">
        <f t="shared" si="103"/>
        <v>672</v>
      </c>
      <c r="D1306" s="51" t="s">
        <v>2424</v>
      </c>
      <c r="E1306" s="54" t="str">
        <f t="shared" si="104"/>
        <v>032367</v>
      </c>
      <c r="F1306" s="51" t="e">
        <f>VLOOKUP(E1306,#REF!,8,FALSE)</f>
        <v>#REF!</v>
      </c>
      <c r="G1306" s="51" t="e">
        <f>VLOOKUP(E1306,#REF!,9,FALSE)</f>
        <v>#REF!</v>
      </c>
      <c r="H1306" s="52">
        <v>908210</v>
      </c>
      <c r="I1306" s="51" t="s">
        <v>5157</v>
      </c>
      <c r="J1306" s="53">
        <v>15.2</v>
      </c>
      <c r="K1306" s="53">
        <v>15.2</v>
      </c>
      <c r="L1306" s="53">
        <v>2.6385211755952378</v>
      </c>
      <c r="M1306" s="53">
        <v>2.6385211755952378</v>
      </c>
      <c r="N1306" s="53">
        <f t="shared" si="105"/>
        <v>1773.0862299999999</v>
      </c>
      <c r="O1306" s="53" t="e">
        <f>VLOOKUP(E1306,#REF!,29,FALSE)</f>
        <v>#REF!</v>
      </c>
      <c r="P1306" s="53" t="e">
        <f t="shared" si="106"/>
        <v>#REF!</v>
      </c>
      <c r="Q1306" s="53">
        <v>0</v>
      </c>
    </row>
    <row r="1307" spans="1:17">
      <c r="A1307" s="51" t="s">
        <v>5380</v>
      </c>
      <c r="B1307" s="51">
        <f t="shared" si="102"/>
        <v>2</v>
      </c>
      <c r="C1307" s="51">
        <f t="shared" si="103"/>
        <v>672</v>
      </c>
      <c r="D1307" s="51" t="s">
        <v>925</v>
      </c>
      <c r="E1307" s="54" t="str">
        <f t="shared" si="104"/>
        <v>030306</v>
      </c>
      <c r="F1307" s="51" t="e">
        <f>VLOOKUP(E1307,#REF!,8,FALSE)</f>
        <v>#REF!</v>
      </c>
      <c r="G1307" s="51" t="e">
        <f>VLOOKUP(E1307,#REF!,9,FALSE)</f>
        <v>#REF!</v>
      </c>
      <c r="H1307" s="52">
        <v>20012</v>
      </c>
      <c r="I1307" s="51" t="s">
        <v>5158</v>
      </c>
      <c r="J1307" s="53">
        <v>11.33</v>
      </c>
      <c r="K1307" s="53">
        <v>11</v>
      </c>
      <c r="L1307" s="53">
        <v>8.2571824642857141</v>
      </c>
      <c r="M1307" s="53">
        <v>8.2571824642857141</v>
      </c>
      <c r="N1307" s="53">
        <f t="shared" si="105"/>
        <v>5548.8266160000003</v>
      </c>
      <c r="O1307" s="53" t="e">
        <f>VLOOKUP(E1307,#REF!,29,FALSE)</f>
        <v>#REF!</v>
      </c>
      <c r="P1307" s="53" t="e">
        <f t="shared" si="106"/>
        <v>#REF!</v>
      </c>
      <c r="Q1307" s="53">
        <v>0</v>
      </c>
    </row>
    <row r="1308" spans="1:17">
      <c r="A1308" s="51" t="s">
        <v>5380</v>
      </c>
      <c r="B1308" s="51">
        <f t="shared" si="102"/>
        <v>2</v>
      </c>
      <c r="C1308" s="51">
        <f t="shared" si="103"/>
        <v>672</v>
      </c>
      <c r="D1308" s="51" t="s">
        <v>1218</v>
      </c>
      <c r="E1308" s="54" t="str">
        <f t="shared" si="104"/>
        <v>030546</v>
      </c>
      <c r="F1308" s="51" t="e">
        <f>VLOOKUP(E1308,#REF!,8,FALSE)</f>
        <v>#REF!</v>
      </c>
      <c r="G1308" s="51" t="e">
        <f>VLOOKUP(E1308,#REF!,9,FALSE)</f>
        <v>#REF!</v>
      </c>
      <c r="H1308" s="52">
        <v>890773</v>
      </c>
      <c r="I1308" s="51" t="s">
        <v>5159</v>
      </c>
      <c r="J1308" s="53">
        <v>17.5</v>
      </c>
      <c r="K1308" s="53">
        <v>15.3</v>
      </c>
      <c r="L1308" s="53">
        <v>6.2122029241071433</v>
      </c>
      <c r="M1308" s="53">
        <v>6.2122029241071433</v>
      </c>
      <c r="N1308" s="53">
        <f t="shared" si="105"/>
        <v>4174.6003650000002</v>
      </c>
      <c r="O1308" s="53" t="e">
        <f>VLOOKUP(E1308,#REF!,29,FALSE)</f>
        <v>#REF!</v>
      </c>
      <c r="P1308" s="53" t="e">
        <f t="shared" si="106"/>
        <v>#REF!</v>
      </c>
      <c r="Q1308" s="53">
        <v>0</v>
      </c>
    </row>
    <row r="1309" spans="1:17">
      <c r="A1309" s="51" t="s">
        <v>5380</v>
      </c>
      <c r="B1309" s="51">
        <f t="shared" si="102"/>
        <v>2</v>
      </c>
      <c r="C1309" s="51">
        <f t="shared" si="103"/>
        <v>672</v>
      </c>
      <c r="D1309" s="51" t="s">
        <v>2949</v>
      </c>
      <c r="E1309" s="54" t="str">
        <f t="shared" si="104"/>
        <v>032462</v>
      </c>
      <c r="F1309" s="51" t="e">
        <f>VLOOKUP(E1309,#REF!,8,FALSE)</f>
        <v>#REF!</v>
      </c>
      <c r="G1309" s="51" t="e">
        <f>VLOOKUP(E1309,#REF!,9,FALSE)</f>
        <v>#REF!</v>
      </c>
      <c r="H1309" s="52">
        <v>910707</v>
      </c>
      <c r="I1309" s="51" t="s">
        <v>2950</v>
      </c>
      <c r="J1309" s="53">
        <v>16.100000000000001</v>
      </c>
      <c r="K1309" s="53">
        <v>13.5</v>
      </c>
      <c r="L1309" s="53">
        <v>10.703057647321428</v>
      </c>
      <c r="M1309" s="53">
        <v>10.703057647321428</v>
      </c>
      <c r="N1309" s="53">
        <f t="shared" si="105"/>
        <v>7192.4547389999998</v>
      </c>
      <c r="O1309" s="53" t="e">
        <f>VLOOKUP(E1309,#REF!,29,FALSE)</f>
        <v>#REF!</v>
      </c>
      <c r="P1309" s="53" t="e">
        <f t="shared" si="106"/>
        <v>#REF!</v>
      </c>
      <c r="Q1309" s="53">
        <v>0</v>
      </c>
    </row>
    <row r="1310" spans="1:17">
      <c r="A1310" s="51" t="s">
        <v>5380</v>
      </c>
      <c r="B1310" s="51">
        <f t="shared" si="102"/>
        <v>2</v>
      </c>
      <c r="C1310" s="51">
        <f t="shared" si="103"/>
        <v>672</v>
      </c>
      <c r="D1310" s="51" t="s">
        <v>2951</v>
      </c>
      <c r="E1310" s="54" t="str">
        <f t="shared" si="104"/>
        <v>032465</v>
      </c>
      <c r="F1310" s="51" t="e">
        <f>VLOOKUP(E1310,#REF!,8,FALSE)</f>
        <v>#REF!</v>
      </c>
      <c r="G1310" s="51" t="e">
        <f>VLOOKUP(E1310,#REF!,9,FALSE)</f>
        <v>#REF!</v>
      </c>
      <c r="H1310" s="52">
        <v>910708</v>
      </c>
      <c r="I1310" s="51" t="s">
        <v>2952</v>
      </c>
      <c r="J1310" s="53">
        <v>13.2</v>
      </c>
      <c r="K1310" s="53">
        <v>11.8</v>
      </c>
      <c r="L1310" s="53">
        <v>8.9344396562500012</v>
      </c>
      <c r="M1310" s="53">
        <v>8.9344396562500012</v>
      </c>
      <c r="N1310" s="53">
        <f t="shared" si="105"/>
        <v>6003.9434490000012</v>
      </c>
      <c r="O1310" s="53" t="e">
        <f>VLOOKUP(E1310,#REF!,29,FALSE)</f>
        <v>#REF!</v>
      </c>
      <c r="P1310" s="53" t="e">
        <f t="shared" si="106"/>
        <v>#REF!</v>
      </c>
      <c r="Q1310" s="53">
        <v>0</v>
      </c>
    </row>
    <row r="1311" spans="1:17">
      <c r="A1311" s="51" t="s">
        <v>5380</v>
      </c>
      <c r="B1311" s="51">
        <f t="shared" si="102"/>
        <v>2</v>
      </c>
      <c r="C1311" s="51">
        <f t="shared" si="103"/>
        <v>672</v>
      </c>
      <c r="D1311" s="51" t="s">
        <v>2953</v>
      </c>
      <c r="E1311" s="54" t="str">
        <f t="shared" si="104"/>
        <v>032466</v>
      </c>
      <c r="F1311" s="51" t="e">
        <f>VLOOKUP(E1311,#REF!,8,FALSE)</f>
        <v>#REF!</v>
      </c>
      <c r="G1311" s="51" t="e">
        <f>VLOOKUP(E1311,#REF!,9,FALSE)</f>
        <v>#REF!</v>
      </c>
      <c r="H1311" s="52">
        <v>910709</v>
      </c>
      <c r="I1311" s="51" t="s">
        <v>2954</v>
      </c>
      <c r="J1311" s="53">
        <v>13.2</v>
      </c>
      <c r="K1311" s="53">
        <v>10.8</v>
      </c>
      <c r="L1311" s="53">
        <v>8.8671468541666663</v>
      </c>
      <c r="M1311" s="53">
        <v>8.8671468541666663</v>
      </c>
      <c r="N1311" s="53">
        <f t="shared" si="105"/>
        <v>5958.7226860000001</v>
      </c>
      <c r="O1311" s="53" t="e">
        <f>VLOOKUP(E1311,#REF!,29,FALSE)</f>
        <v>#REF!</v>
      </c>
      <c r="P1311" s="53" t="e">
        <f t="shared" si="106"/>
        <v>#REF!</v>
      </c>
      <c r="Q1311" s="53">
        <v>0</v>
      </c>
    </row>
    <row r="1312" spans="1:17">
      <c r="A1312" s="51" t="s">
        <v>5380</v>
      </c>
      <c r="B1312" s="51">
        <f t="shared" si="102"/>
        <v>2</v>
      </c>
      <c r="C1312" s="51">
        <f t="shared" si="103"/>
        <v>672</v>
      </c>
      <c r="D1312" s="51" t="s">
        <v>2962</v>
      </c>
      <c r="E1312" s="54" t="str">
        <f t="shared" si="104"/>
        <v>032467</v>
      </c>
      <c r="F1312" s="51" t="e">
        <f>VLOOKUP(E1312,#REF!,8,FALSE)</f>
        <v>#REF!</v>
      </c>
      <c r="G1312" s="51" t="e">
        <f>VLOOKUP(E1312,#REF!,9,FALSE)</f>
        <v>#REF!</v>
      </c>
      <c r="H1312" s="52">
        <v>910710</v>
      </c>
      <c r="I1312" s="51" t="s">
        <v>2963</v>
      </c>
      <c r="J1312" s="53">
        <v>14.4</v>
      </c>
      <c r="K1312" s="53">
        <v>12.8</v>
      </c>
      <c r="L1312" s="53">
        <v>9.5516872752976187</v>
      </c>
      <c r="M1312" s="53">
        <v>9.5516872752976187</v>
      </c>
      <c r="N1312" s="53">
        <f t="shared" si="105"/>
        <v>6418.7338490000002</v>
      </c>
      <c r="O1312" s="53" t="e">
        <f>VLOOKUP(E1312,#REF!,29,FALSE)</f>
        <v>#REF!</v>
      </c>
      <c r="P1312" s="53" t="e">
        <f t="shared" si="106"/>
        <v>#REF!</v>
      </c>
      <c r="Q1312" s="53">
        <v>0</v>
      </c>
    </row>
    <row r="1313" spans="1:17">
      <c r="A1313" s="51" t="s">
        <v>5380</v>
      </c>
      <c r="B1313" s="51">
        <f t="shared" si="102"/>
        <v>2</v>
      </c>
      <c r="C1313" s="51">
        <f t="shared" si="103"/>
        <v>672</v>
      </c>
      <c r="D1313" s="51" t="s">
        <v>2982</v>
      </c>
      <c r="E1313" s="54" t="str">
        <f t="shared" si="104"/>
        <v>032468</v>
      </c>
      <c r="F1313" s="51" t="e">
        <f>VLOOKUP(E1313,#REF!,8,FALSE)</f>
        <v>#REF!</v>
      </c>
      <c r="G1313" s="51" t="e">
        <f>VLOOKUP(E1313,#REF!,9,FALSE)</f>
        <v>#REF!</v>
      </c>
      <c r="H1313" s="52">
        <v>910711</v>
      </c>
      <c r="I1313" s="51" t="s">
        <v>2983</v>
      </c>
      <c r="J1313" s="53">
        <v>14.1</v>
      </c>
      <c r="K1313" s="53">
        <v>12.6</v>
      </c>
      <c r="L1313" s="53">
        <v>9.6640614851190474</v>
      </c>
      <c r="M1313" s="53">
        <v>9.6640614851190474</v>
      </c>
      <c r="N1313" s="53">
        <f t="shared" si="105"/>
        <v>6494.2493180000001</v>
      </c>
      <c r="O1313" s="53" t="e">
        <f>VLOOKUP(E1313,#REF!,29,FALSE)</f>
        <v>#REF!</v>
      </c>
      <c r="P1313" s="53" t="e">
        <f t="shared" si="106"/>
        <v>#REF!</v>
      </c>
      <c r="Q1313" s="53">
        <v>0</v>
      </c>
    </row>
    <row r="1314" spans="1:17">
      <c r="A1314" s="51" t="s">
        <v>5380</v>
      </c>
      <c r="B1314" s="51">
        <f t="shared" si="102"/>
        <v>2</v>
      </c>
      <c r="C1314" s="51">
        <f t="shared" si="103"/>
        <v>672</v>
      </c>
      <c r="D1314" s="51" t="s">
        <v>2978</v>
      </c>
      <c r="E1314" s="54" t="str">
        <f t="shared" si="104"/>
        <v>032470</v>
      </c>
      <c r="F1314" s="51" t="e">
        <f>VLOOKUP(E1314,#REF!,8,FALSE)</f>
        <v>#REF!</v>
      </c>
      <c r="G1314" s="51" t="e">
        <f>VLOOKUP(E1314,#REF!,9,FALSE)</f>
        <v>#REF!</v>
      </c>
      <c r="H1314" s="52">
        <v>910713</v>
      </c>
      <c r="I1314" s="51" t="s">
        <v>2979</v>
      </c>
      <c r="J1314" s="53">
        <v>15.5</v>
      </c>
      <c r="K1314" s="53">
        <v>12</v>
      </c>
      <c r="L1314" s="53">
        <v>9.4433253958333321</v>
      </c>
      <c r="M1314" s="53">
        <v>9.4433253958333321</v>
      </c>
      <c r="N1314" s="53">
        <f t="shared" si="105"/>
        <v>6345.9146659999988</v>
      </c>
      <c r="O1314" s="53" t="e">
        <f>VLOOKUP(E1314,#REF!,29,FALSE)</f>
        <v>#REF!</v>
      </c>
      <c r="P1314" s="53" t="e">
        <f t="shared" si="106"/>
        <v>#REF!</v>
      </c>
      <c r="Q1314" s="53">
        <v>0</v>
      </c>
    </row>
    <row r="1315" spans="1:17">
      <c r="A1315" s="51" t="s">
        <v>5380</v>
      </c>
      <c r="B1315" s="51">
        <f t="shared" si="102"/>
        <v>2</v>
      </c>
      <c r="C1315" s="51">
        <f t="shared" si="103"/>
        <v>672</v>
      </c>
      <c r="D1315" s="51" t="s">
        <v>2976</v>
      </c>
      <c r="E1315" s="54" t="str">
        <f t="shared" si="104"/>
        <v>032471</v>
      </c>
      <c r="F1315" s="51" t="e">
        <f>VLOOKUP(E1315,#REF!,8,FALSE)</f>
        <v>#REF!</v>
      </c>
      <c r="G1315" s="51" t="e">
        <f>VLOOKUP(E1315,#REF!,9,FALSE)</f>
        <v>#REF!</v>
      </c>
      <c r="H1315" s="52">
        <v>910678</v>
      </c>
      <c r="I1315" s="51" t="s">
        <v>2977</v>
      </c>
      <c r="J1315" s="53">
        <v>15.8</v>
      </c>
      <c r="K1315" s="53">
        <v>13.1</v>
      </c>
      <c r="L1315" s="53">
        <v>9.9332148482142859</v>
      </c>
      <c r="M1315" s="53">
        <v>9.9332148482142859</v>
      </c>
      <c r="N1315" s="53">
        <f t="shared" si="105"/>
        <v>6675.1203780000005</v>
      </c>
      <c r="O1315" s="53" t="e">
        <f>VLOOKUP(E1315,#REF!,29,FALSE)</f>
        <v>#REF!</v>
      </c>
      <c r="P1315" s="53" t="e">
        <f t="shared" si="106"/>
        <v>#REF!</v>
      </c>
      <c r="Q1315" s="53">
        <v>0</v>
      </c>
    </row>
    <row r="1316" spans="1:17">
      <c r="A1316" s="51" t="s">
        <v>5380</v>
      </c>
      <c r="B1316" s="51">
        <f t="shared" si="102"/>
        <v>2</v>
      </c>
      <c r="C1316" s="51">
        <f t="shared" si="103"/>
        <v>672</v>
      </c>
      <c r="D1316" s="51" t="s">
        <v>2980</v>
      </c>
      <c r="E1316" s="54" t="str">
        <f t="shared" si="104"/>
        <v>032469</v>
      </c>
      <c r="F1316" s="51" t="e">
        <f>VLOOKUP(E1316,#REF!,8,FALSE)</f>
        <v>#REF!</v>
      </c>
      <c r="G1316" s="51" t="e">
        <f>VLOOKUP(E1316,#REF!,9,FALSE)</f>
        <v>#REF!</v>
      </c>
      <c r="H1316" s="52">
        <v>910712</v>
      </c>
      <c r="I1316" s="51" t="s">
        <v>2981</v>
      </c>
      <c r="J1316" s="53">
        <v>14.1</v>
      </c>
      <c r="K1316" s="53">
        <v>12.7</v>
      </c>
      <c r="L1316" s="53">
        <v>9.6903385416666676</v>
      </c>
      <c r="M1316" s="53">
        <v>9.6903385416666676</v>
      </c>
      <c r="N1316" s="53">
        <f t="shared" si="105"/>
        <v>6511.9075000000003</v>
      </c>
      <c r="O1316" s="53" t="e">
        <f>VLOOKUP(E1316,#REF!,29,FALSE)</f>
        <v>#REF!</v>
      </c>
      <c r="P1316" s="53" t="e">
        <f t="shared" si="106"/>
        <v>#REF!</v>
      </c>
      <c r="Q1316" s="53">
        <v>0</v>
      </c>
    </row>
    <row r="1317" spans="1:17">
      <c r="A1317" s="51" t="s">
        <v>5380</v>
      </c>
      <c r="B1317" s="51">
        <f t="shared" si="102"/>
        <v>2</v>
      </c>
      <c r="C1317" s="51">
        <f t="shared" si="103"/>
        <v>672</v>
      </c>
      <c r="D1317" s="51" t="s">
        <v>1893</v>
      </c>
      <c r="E1317" s="54" t="str">
        <f t="shared" si="104"/>
        <v>031537</v>
      </c>
      <c r="F1317" s="51" t="e">
        <f>VLOOKUP(E1317,#REF!,8,FALSE)</f>
        <v>#REF!</v>
      </c>
      <c r="G1317" s="51" t="e">
        <f>VLOOKUP(E1317,#REF!,9,FALSE)</f>
        <v>#REF!</v>
      </c>
      <c r="H1317" s="52">
        <v>896942</v>
      </c>
      <c r="I1317" s="51" t="s">
        <v>5160</v>
      </c>
      <c r="J1317" s="53">
        <v>12.2</v>
      </c>
      <c r="K1317" s="53">
        <v>12.2</v>
      </c>
      <c r="L1317" s="53">
        <v>11.650644068452381</v>
      </c>
      <c r="M1317" s="53">
        <v>11.650644092261905</v>
      </c>
      <c r="N1317" s="53">
        <f t="shared" si="105"/>
        <v>7829.2328299999999</v>
      </c>
      <c r="O1317" s="53" t="e">
        <f>VLOOKUP(E1317,#REF!,29,FALSE)</f>
        <v>#REF!</v>
      </c>
      <c r="P1317" s="53" t="e">
        <f t="shared" si="106"/>
        <v>#REF!</v>
      </c>
      <c r="Q1317" s="53">
        <v>0</v>
      </c>
    </row>
    <row r="1318" spans="1:17">
      <c r="A1318" s="51" t="s">
        <v>5380</v>
      </c>
      <c r="B1318" s="51">
        <f t="shared" si="102"/>
        <v>2</v>
      </c>
      <c r="C1318" s="51">
        <f t="shared" si="103"/>
        <v>672</v>
      </c>
      <c r="D1318" s="51" t="s">
        <v>1887</v>
      </c>
      <c r="E1318" s="54" t="str">
        <f t="shared" si="104"/>
        <v>031540</v>
      </c>
      <c r="F1318" s="51" t="e">
        <f>VLOOKUP(E1318,#REF!,8,FALSE)</f>
        <v>#REF!</v>
      </c>
      <c r="G1318" s="51" t="e">
        <f>VLOOKUP(E1318,#REF!,9,FALSE)</f>
        <v>#REF!</v>
      </c>
      <c r="H1318" s="52">
        <v>896941</v>
      </c>
      <c r="I1318" s="51" t="s">
        <v>5161</v>
      </c>
      <c r="J1318" s="53">
        <v>10.7</v>
      </c>
      <c r="K1318" s="53">
        <v>9.9000009999999996</v>
      </c>
      <c r="L1318" s="53">
        <v>10.71739078125</v>
      </c>
      <c r="M1318" s="53">
        <v>10.270455772321428</v>
      </c>
      <c r="N1318" s="53">
        <f t="shared" si="105"/>
        <v>6901.746279</v>
      </c>
      <c r="O1318" s="53" t="e">
        <f>VLOOKUP(E1318,#REF!,29,FALSE)</f>
        <v>#REF!</v>
      </c>
      <c r="P1318" s="53" t="e">
        <f t="shared" si="106"/>
        <v>#REF!</v>
      </c>
      <c r="Q1318" s="53">
        <v>0.44693500892857213</v>
      </c>
    </row>
    <row r="1319" spans="1:17">
      <c r="A1319" s="51" t="s">
        <v>5380</v>
      </c>
      <c r="B1319" s="51">
        <f t="shared" si="102"/>
        <v>2</v>
      </c>
      <c r="C1319" s="51">
        <f t="shared" si="103"/>
        <v>672</v>
      </c>
      <c r="D1319" s="51" t="s">
        <v>1884</v>
      </c>
      <c r="E1319" s="54" t="str">
        <f t="shared" si="104"/>
        <v>031560</v>
      </c>
      <c r="F1319" s="51" t="e">
        <f>VLOOKUP(E1319,#REF!,8,FALSE)</f>
        <v>#REF!</v>
      </c>
      <c r="G1319" s="51" t="e">
        <f>VLOOKUP(E1319,#REF!,9,FALSE)</f>
        <v>#REF!</v>
      </c>
      <c r="H1319" s="52">
        <v>896940</v>
      </c>
      <c r="I1319" s="51" t="s">
        <v>5162</v>
      </c>
      <c r="J1319" s="53">
        <v>11.5</v>
      </c>
      <c r="K1319" s="53">
        <v>11.000000999999999</v>
      </c>
      <c r="L1319" s="53">
        <v>10.252970938988096</v>
      </c>
      <c r="M1319" s="53">
        <v>10.15766336904762</v>
      </c>
      <c r="N1319" s="53">
        <f t="shared" si="105"/>
        <v>6825.9497840000013</v>
      </c>
      <c r="O1319" s="53" t="e">
        <f>VLOOKUP(E1319,#REF!,29,FALSE)</f>
        <v>#REF!</v>
      </c>
      <c r="P1319" s="53" t="e">
        <f t="shared" si="106"/>
        <v>#REF!</v>
      </c>
      <c r="Q1319" s="53">
        <v>9.5307569940476219E-2</v>
      </c>
    </row>
    <row r="1320" spans="1:17">
      <c r="A1320" s="51" t="s">
        <v>5380</v>
      </c>
      <c r="B1320" s="51">
        <f t="shared" si="102"/>
        <v>2</v>
      </c>
      <c r="C1320" s="51">
        <f t="shared" si="103"/>
        <v>672</v>
      </c>
      <c r="D1320" s="51" t="s">
        <v>1890</v>
      </c>
      <c r="E1320" s="54" t="str">
        <f t="shared" si="104"/>
        <v>031574</v>
      </c>
      <c r="F1320" s="51" t="e">
        <f>VLOOKUP(E1320,#REF!,8,FALSE)</f>
        <v>#REF!</v>
      </c>
      <c r="G1320" s="51" t="e">
        <f>VLOOKUP(E1320,#REF!,9,FALSE)</f>
        <v>#REF!</v>
      </c>
      <c r="H1320" s="52">
        <v>896943</v>
      </c>
      <c r="I1320" s="51" t="s">
        <v>5163</v>
      </c>
      <c r="J1320" s="53">
        <v>11.2</v>
      </c>
      <c r="K1320" s="53">
        <v>10.499999000000001</v>
      </c>
      <c r="L1320" s="53">
        <v>10.410166108630952</v>
      </c>
      <c r="M1320" s="53">
        <v>10.108299540178573</v>
      </c>
      <c r="N1320" s="53">
        <f t="shared" si="105"/>
        <v>6792.7772910000012</v>
      </c>
      <c r="O1320" s="53" t="e">
        <f>VLOOKUP(E1320,#REF!,29,FALSE)</f>
        <v>#REF!</v>
      </c>
      <c r="P1320" s="53" t="e">
        <f t="shared" si="106"/>
        <v>#REF!</v>
      </c>
      <c r="Q1320" s="53">
        <v>0.30186656845238041</v>
      </c>
    </row>
    <row r="1321" spans="1:17">
      <c r="A1321" s="51" t="s">
        <v>5380</v>
      </c>
      <c r="B1321" s="51">
        <f t="shared" si="102"/>
        <v>2</v>
      </c>
      <c r="C1321" s="51">
        <f t="shared" si="103"/>
        <v>672</v>
      </c>
      <c r="D1321" s="51" t="s">
        <v>2380</v>
      </c>
      <c r="E1321" s="54" t="str">
        <f t="shared" si="104"/>
        <v>032360</v>
      </c>
      <c r="F1321" s="51" t="e">
        <f>VLOOKUP(E1321,#REF!,8,FALSE)</f>
        <v>#REF!</v>
      </c>
      <c r="G1321" s="51" t="e">
        <f>VLOOKUP(E1321,#REF!,9,FALSE)</f>
        <v>#REF!</v>
      </c>
      <c r="H1321" s="52">
        <v>910191</v>
      </c>
      <c r="I1321" s="51" t="s">
        <v>5164</v>
      </c>
      <c r="J1321" s="53">
        <v>11.6</v>
      </c>
      <c r="K1321" s="53">
        <v>11.6</v>
      </c>
      <c r="L1321" s="53">
        <v>11.688698011904762</v>
      </c>
      <c r="M1321" s="53">
        <v>11.688698011904762</v>
      </c>
      <c r="N1321" s="53">
        <f t="shared" si="105"/>
        <v>7854.8050640000001</v>
      </c>
      <c r="O1321" s="53" t="e">
        <f>VLOOKUP(E1321,#REF!,29,FALSE)</f>
        <v>#REF!</v>
      </c>
      <c r="P1321" s="53" t="e">
        <f t="shared" si="106"/>
        <v>#REF!</v>
      </c>
      <c r="Q1321" s="53">
        <v>0</v>
      </c>
    </row>
    <row r="1322" spans="1:17">
      <c r="A1322" s="51" t="s">
        <v>5380</v>
      </c>
      <c r="B1322" s="51">
        <f t="shared" si="102"/>
        <v>2</v>
      </c>
      <c r="C1322" s="51">
        <f t="shared" si="103"/>
        <v>672</v>
      </c>
      <c r="D1322" s="51" t="s">
        <v>2376</v>
      </c>
      <c r="E1322" s="54" t="str">
        <f t="shared" si="104"/>
        <v>032361</v>
      </c>
      <c r="F1322" s="51" t="e">
        <f>VLOOKUP(E1322,#REF!,8,FALSE)</f>
        <v>#REF!</v>
      </c>
      <c r="G1322" s="51" t="e">
        <f>VLOOKUP(E1322,#REF!,9,FALSE)</f>
        <v>#REF!</v>
      </c>
      <c r="H1322" s="52">
        <v>910129</v>
      </c>
      <c r="I1322" s="51" t="s">
        <v>5165</v>
      </c>
      <c r="J1322" s="53">
        <v>11</v>
      </c>
      <c r="K1322" s="53">
        <v>11</v>
      </c>
      <c r="L1322" s="53">
        <v>11.36499650595238</v>
      </c>
      <c r="M1322" s="53">
        <v>11.36499650595238</v>
      </c>
      <c r="N1322" s="53">
        <f t="shared" si="105"/>
        <v>7637.2776519999998</v>
      </c>
      <c r="O1322" s="53" t="e">
        <f>VLOOKUP(E1322,#REF!,29,FALSE)</f>
        <v>#REF!</v>
      </c>
      <c r="P1322" s="53" t="e">
        <f t="shared" si="106"/>
        <v>#REF!</v>
      </c>
      <c r="Q1322" s="53">
        <v>0</v>
      </c>
    </row>
    <row r="1323" spans="1:17">
      <c r="A1323" s="51" t="s">
        <v>5380</v>
      </c>
      <c r="B1323" s="51">
        <f t="shared" si="102"/>
        <v>2</v>
      </c>
      <c r="C1323" s="51">
        <f t="shared" si="103"/>
        <v>672</v>
      </c>
      <c r="D1323" s="51" t="s">
        <v>1344</v>
      </c>
      <c r="E1323" s="54" t="str">
        <f t="shared" si="104"/>
        <v>030802</v>
      </c>
      <c r="F1323" s="51" t="e">
        <f>VLOOKUP(E1323,#REF!,8,FALSE)</f>
        <v>#REF!</v>
      </c>
      <c r="G1323" s="51" t="e">
        <f>VLOOKUP(E1323,#REF!,9,FALSE)</f>
        <v>#REF!</v>
      </c>
      <c r="H1323" s="52">
        <v>892114</v>
      </c>
      <c r="I1323" s="51" t="s">
        <v>1345</v>
      </c>
      <c r="J1323" s="53">
        <v>10.6</v>
      </c>
      <c r="K1323" s="53">
        <v>8.9000029999999999</v>
      </c>
      <c r="L1323" s="53">
        <v>6.7668763928571423</v>
      </c>
      <c r="M1323" s="53">
        <v>5.8846649062499994</v>
      </c>
      <c r="N1323" s="53">
        <f t="shared" si="105"/>
        <v>3954.4948169999998</v>
      </c>
      <c r="O1323" s="53" t="e">
        <f>VLOOKUP(E1323,#REF!,29,FALSE)</f>
        <v>#REF!</v>
      </c>
      <c r="P1323" s="53" t="e">
        <f t="shared" si="106"/>
        <v>#REF!</v>
      </c>
      <c r="Q1323" s="53">
        <v>0.88221148660714255</v>
      </c>
    </row>
    <row r="1324" spans="1:17">
      <c r="A1324" s="51" t="s">
        <v>5380</v>
      </c>
      <c r="B1324" s="51">
        <f t="shared" si="102"/>
        <v>2</v>
      </c>
      <c r="C1324" s="51">
        <f t="shared" si="103"/>
        <v>672</v>
      </c>
      <c r="D1324" s="51" t="s">
        <v>898</v>
      </c>
      <c r="E1324" s="54" t="str">
        <f t="shared" si="104"/>
        <v>030314</v>
      </c>
      <c r="F1324" s="51" t="e">
        <f>VLOOKUP(E1324,#REF!,8,FALSE)</f>
        <v>#REF!</v>
      </c>
      <c r="G1324" s="51" t="e">
        <f>VLOOKUP(E1324,#REF!,9,FALSE)</f>
        <v>#REF!</v>
      </c>
      <c r="H1324" s="52">
        <v>20028</v>
      </c>
      <c r="I1324" s="51" t="s">
        <v>5166</v>
      </c>
      <c r="J1324" s="53">
        <v>7.46</v>
      </c>
      <c r="K1324" s="53">
        <v>7</v>
      </c>
      <c r="L1324" s="53">
        <v>4.8381517023809524</v>
      </c>
      <c r="M1324" s="53">
        <v>4.8381517023809524</v>
      </c>
      <c r="N1324" s="53">
        <f t="shared" si="105"/>
        <v>3251.237944</v>
      </c>
      <c r="O1324" s="53" t="e">
        <f>VLOOKUP(E1324,#REF!,29,FALSE)</f>
        <v>#REF!</v>
      </c>
      <c r="P1324" s="53" t="e">
        <f t="shared" si="106"/>
        <v>#REF!</v>
      </c>
      <c r="Q1324" s="53">
        <v>0</v>
      </c>
    </row>
    <row r="1325" spans="1:17">
      <c r="A1325" s="51" t="s">
        <v>5380</v>
      </c>
      <c r="B1325" s="51">
        <f t="shared" si="102"/>
        <v>2</v>
      </c>
      <c r="C1325" s="51">
        <f t="shared" si="103"/>
        <v>672</v>
      </c>
      <c r="D1325" s="51" t="s">
        <v>2854</v>
      </c>
      <c r="E1325" s="54" t="str">
        <f t="shared" si="104"/>
        <v>034384</v>
      </c>
      <c r="F1325" s="51" t="e">
        <f>VLOOKUP(E1325,#REF!,8,FALSE)</f>
        <v>#REF!</v>
      </c>
      <c r="G1325" s="51" t="e">
        <f>VLOOKUP(E1325,#REF!,9,FALSE)</f>
        <v>#REF!</v>
      </c>
      <c r="H1325" s="52">
        <v>909889</v>
      </c>
      <c r="I1325" s="51" t="s">
        <v>2855</v>
      </c>
      <c r="J1325" s="53">
        <v>7.8</v>
      </c>
      <c r="K1325" s="53">
        <v>7.8</v>
      </c>
      <c r="L1325" s="53">
        <v>6.6824800119047616</v>
      </c>
      <c r="M1325" s="53">
        <v>6.6824800119047616</v>
      </c>
      <c r="N1325" s="53">
        <f t="shared" si="105"/>
        <v>4490.6265679999997</v>
      </c>
      <c r="O1325" s="53" t="e">
        <f>VLOOKUP(E1325,#REF!,29,FALSE)</f>
        <v>#REF!</v>
      </c>
      <c r="P1325" s="53" t="e">
        <f t="shared" si="106"/>
        <v>#REF!</v>
      </c>
      <c r="Q1325" s="53">
        <v>0</v>
      </c>
    </row>
    <row r="1326" spans="1:17">
      <c r="A1326" s="51" t="s">
        <v>5380</v>
      </c>
      <c r="B1326" s="51">
        <f t="shared" si="102"/>
        <v>2</v>
      </c>
      <c r="C1326" s="51">
        <f t="shared" si="103"/>
        <v>672</v>
      </c>
      <c r="D1326" s="51" t="s">
        <v>1148</v>
      </c>
      <c r="E1326" s="54" t="str">
        <f t="shared" si="104"/>
        <v>030455</v>
      </c>
      <c r="F1326" s="51" t="e">
        <f>VLOOKUP(E1326,#REF!,8,FALSE)</f>
        <v>#REF!</v>
      </c>
      <c r="G1326" s="51" t="e">
        <f>VLOOKUP(E1326,#REF!,9,FALSE)</f>
        <v>#REF!</v>
      </c>
      <c r="H1326" s="52">
        <v>888107</v>
      </c>
      <c r="I1326" s="51" t="s">
        <v>1149</v>
      </c>
      <c r="J1326" s="53">
        <v>12.6</v>
      </c>
      <c r="K1326" s="53">
        <v>12.5</v>
      </c>
      <c r="L1326" s="53">
        <v>5.2528708973214284</v>
      </c>
      <c r="M1326" s="53">
        <v>5.2528708333333336</v>
      </c>
      <c r="N1326" s="53">
        <f t="shared" si="105"/>
        <v>3529.9292</v>
      </c>
      <c r="O1326" s="53" t="e">
        <f>VLOOKUP(E1326,#REF!,29,FALSE)</f>
        <v>#REF!</v>
      </c>
      <c r="P1326" s="53" t="e">
        <f t="shared" si="106"/>
        <v>#REF!</v>
      </c>
      <c r="Q1326" s="53">
        <v>6.3988095245717671E-8</v>
      </c>
    </row>
    <row r="1327" spans="1:17">
      <c r="A1327" s="51" t="s">
        <v>5380</v>
      </c>
      <c r="B1327" s="51">
        <f t="shared" si="102"/>
        <v>2</v>
      </c>
      <c r="C1327" s="51">
        <f t="shared" si="103"/>
        <v>672</v>
      </c>
      <c r="D1327" s="51" t="s">
        <v>3149</v>
      </c>
      <c r="E1327" s="54" t="str">
        <f t="shared" si="104"/>
        <v>035446</v>
      </c>
      <c r="F1327" s="51" t="e">
        <f>VLOOKUP(E1327,#REF!,8,FALSE)</f>
        <v>#REF!</v>
      </c>
      <c r="G1327" s="51" t="e">
        <f>VLOOKUP(E1327,#REF!,9,FALSE)</f>
        <v>#REF!</v>
      </c>
      <c r="H1327" s="52">
        <v>899696</v>
      </c>
      <c r="I1327" s="51" t="s">
        <v>3148</v>
      </c>
      <c r="J1327" s="53">
        <v>1.37</v>
      </c>
      <c r="K1327" s="53">
        <v>1.23</v>
      </c>
      <c r="L1327" s="53">
        <v>1.2315111175595237</v>
      </c>
      <c r="M1327" s="53">
        <v>1.2315111175595237</v>
      </c>
      <c r="N1327" s="53">
        <f t="shared" si="105"/>
        <v>827.57547099999988</v>
      </c>
      <c r="O1327" s="53" t="e">
        <f>VLOOKUP(E1327,#REF!,29,FALSE)</f>
        <v>#REF!</v>
      </c>
      <c r="P1327" s="53" t="e">
        <f t="shared" si="106"/>
        <v>#REF!</v>
      </c>
      <c r="Q1327" s="53">
        <v>0</v>
      </c>
    </row>
    <row r="1328" spans="1:17">
      <c r="A1328" s="51" t="s">
        <v>5380</v>
      </c>
      <c r="B1328" s="51">
        <f t="shared" si="102"/>
        <v>2</v>
      </c>
      <c r="C1328" s="51">
        <f t="shared" si="103"/>
        <v>672</v>
      </c>
      <c r="D1328" s="51" t="s">
        <v>1442</v>
      </c>
      <c r="E1328" s="54" t="str">
        <f t="shared" si="104"/>
        <v>030864</v>
      </c>
      <c r="F1328" s="51" t="e">
        <f>VLOOKUP(E1328,#REF!,8,FALSE)</f>
        <v>#REF!</v>
      </c>
      <c r="G1328" s="51" t="e">
        <f>VLOOKUP(E1328,#REF!,9,FALSE)</f>
        <v>#REF!</v>
      </c>
      <c r="H1328" s="52">
        <v>893422</v>
      </c>
      <c r="I1328" s="51" t="s">
        <v>5167</v>
      </c>
      <c r="J1328" s="53">
        <v>15.7</v>
      </c>
      <c r="K1328" s="53">
        <v>15.7</v>
      </c>
      <c r="L1328" s="53">
        <v>9.5928047782738108</v>
      </c>
      <c r="M1328" s="53">
        <v>9.5928047782738108</v>
      </c>
      <c r="N1328" s="53">
        <f t="shared" si="105"/>
        <v>6446.3648110000013</v>
      </c>
      <c r="O1328" s="53" t="e">
        <f>VLOOKUP(E1328,#REF!,29,FALSE)</f>
        <v>#REF!</v>
      </c>
      <c r="P1328" s="53" t="e">
        <f t="shared" si="106"/>
        <v>#REF!</v>
      </c>
      <c r="Q1328" s="53">
        <v>0</v>
      </c>
    </row>
    <row r="1329" spans="1:17">
      <c r="A1329" s="51" t="s">
        <v>5380</v>
      </c>
      <c r="B1329" s="51">
        <f t="shared" si="102"/>
        <v>2</v>
      </c>
      <c r="C1329" s="51">
        <f t="shared" si="103"/>
        <v>672</v>
      </c>
      <c r="D1329" s="51" t="s">
        <v>2836</v>
      </c>
      <c r="E1329" s="54" t="str">
        <f t="shared" si="104"/>
        <v>034388</v>
      </c>
      <c r="F1329" s="51" t="e">
        <f>VLOOKUP(E1329,#REF!,8,FALSE)</f>
        <v>#REF!</v>
      </c>
      <c r="G1329" s="51" t="e">
        <f>VLOOKUP(E1329,#REF!,9,FALSE)</f>
        <v>#REF!</v>
      </c>
      <c r="H1329" s="52">
        <v>909890</v>
      </c>
      <c r="I1329" s="51" t="s">
        <v>2837</v>
      </c>
      <c r="J1329" s="53">
        <v>7.8</v>
      </c>
      <c r="K1329" s="53">
        <v>7.8</v>
      </c>
      <c r="L1329" s="53">
        <v>6.2597701071428578</v>
      </c>
      <c r="M1329" s="53">
        <v>6.2597701071428578</v>
      </c>
      <c r="N1329" s="53">
        <f t="shared" si="105"/>
        <v>4206.5655120000001</v>
      </c>
      <c r="O1329" s="53" t="e">
        <f>VLOOKUP(E1329,#REF!,29,FALSE)</f>
        <v>#REF!</v>
      </c>
      <c r="P1329" s="53" t="e">
        <f t="shared" si="106"/>
        <v>#REF!</v>
      </c>
      <c r="Q1329" s="53">
        <v>0</v>
      </c>
    </row>
    <row r="1330" spans="1:17">
      <c r="A1330" s="51" t="s">
        <v>5380</v>
      </c>
      <c r="B1330" s="51">
        <f t="shared" si="102"/>
        <v>2</v>
      </c>
      <c r="C1330" s="51">
        <f t="shared" si="103"/>
        <v>672</v>
      </c>
      <c r="D1330" s="51" t="s">
        <v>1211</v>
      </c>
      <c r="E1330" s="54" t="str">
        <f t="shared" si="104"/>
        <v>030526</v>
      </c>
      <c r="F1330" s="51" t="e">
        <f>VLOOKUP(E1330,#REF!,8,FALSE)</f>
        <v>#REF!</v>
      </c>
      <c r="G1330" s="51" t="e">
        <f>VLOOKUP(E1330,#REF!,9,FALSE)</f>
        <v>#REF!</v>
      </c>
      <c r="H1330" s="52">
        <v>888638</v>
      </c>
      <c r="I1330" s="51" t="s">
        <v>5168</v>
      </c>
      <c r="J1330" s="53">
        <v>5.2</v>
      </c>
      <c r="K1330" s="53">
        <v>5.2</v>
      </c>
      <c r="L1330" s="53">
        <v>4.0299750000000003</v>
      </c>
      <c r="M1330" s="53">
        <v>4.0299750000000003</v>
      </c>
      <c r="N1330" s="53">
        <f t="shared" si="105"/>
        <v>2708.1432000000004</v>
      </c>
      <c r="O1330" s="53" t="e">
        <f>VLOOKUP(E1330,#REF!,29,FALSE)</f>
        <v>#REF!</v>
      </c>
      <c r="P1330" s="53" t="e">
        <f t="shared" si="106"/>
        <v>#REF!</v>
      </c>
      <c r="Q1330" s="53">
        <v>0</v>
      </c>
    </row>
    <row r="1331" spans="1:17">
      <c r="A1331" s="51" t="s">
        <v>5380</v>
      </c>
      <c r="B1331" s="51">
        <f t="shared" si="102"/>
        <v>2</v>
      </c>
      <c r="C1331" s="51">
        <f t="shared" si="103"/>
        <v>672</v>
      </c>
      <c r="D1331" s="51" t="s">
        <v>869</v>
      </c>
      <c r="E1331" s="54" t="str">
        <f t="shared" si="104"/>
        <v>030292</v>
      </c>
      <c r="F1331" s="51" t="e">
        <f>VLOOKUP(E1331,#REF!,8,FALSE)</f>
        <v>#REF!</v>
      </c>
      <c r="G1331" s="51" t="e">
        <f>VLOOKUP(E1331,#REF!,9,FALSE)</f>
        <v>#REF!</v>
      </c>
      <c r="H1331" s="52">
        <v>20046</v>
      </c>
      <c r="I1331" s="51" t="s">
        <v>5169</v>
      </c>
      <c r="J1331" s="53">
        <v>13.71</v>
      </c>
      <c r="K1331" s="53">
        <v>13</v>
      </c>
      <c r="L1331" s="53">
        <v>8.3949972485119044</v>
      </c>
      <c r="M1331" s="53">
        <v>8.3949972485119044</v>
      </c>
      <c r="N1331" s="53">
        <f t="shared" si="105"/>
        <v>5641.4381509999994</v>
      </c>
      <c r="O1331" s="53" t="e">
        <f>VLOOKUP(E1331,#REF!,29,FALSE)</f>
        <v>#REF!</v>
      </c>
      <c r="P1331" s="53" t="e">
        <f t="shared" si="106"/>
        <v>#REF!</v>
      </c>
      <c r="Q1331" s="53">
        <v>0</v>
      </c>
    </row>
    <row r="1332" spans="1:17">
      <c r="A1332" s="51" t="s">
        <v>5380</v>
      </c>
      <c r="B1332" s="51">
        <f t="shared" si="102"/>
        <v>2</v>
      </c>
      <c r="C1332" s="51">
        <f t="shared" si="103"/>
        <v>672</v>
      </c>
      <c r="D1332" s="51" t="s">
        <v>914</v>
      </c>
      <c r="E1332" s="54" t="str">
        <f t="shared" si="104"/>
        <v>030308</v>
      </c>
      <c r="F1332" s="51" t="e">
        <f>VLOOKUP(E1332,#REF!,8,FALSE)</f>
        <v>#REF!</v>
      </c>
      <c r="G1332" s="51" t="e">
        <f>VLOOKUP(E1332,#REF!,9,FALSE)</f>
        <v>#REF!</v>
      </c>
      <c r="H1332" s="52">
        <v>20047</v>
      </c>
      <c r="I1332" s="51" t="s">
        <v>5170</v>
      </c>
      <c r="J1332" s="53">
        <v>12.76</v>
      </c>
      <c r="K1332" s="53">
        <v>12</v>
      </c>
      <c r="L1332" s="53">
        <v>7.3327070580357141</v>
      </c>
      <c r="M1332" s="53">
        <v>7.3327070580357141</v>
      </c>
      <c r="N1332" s="53">
        <f t="shared" si="105"/>
        <v>4927.5791429999999</v>
      </c>
      <c r="O1332" s="53" t="e">
        <f>VLOOKUP(E1332,#REF!,29,FALSE)</f>
        <v>#REF!</v>
      </c>
      <c r="P1332" s="53" t="e">
        <f t="shared" si="106"/>
        <v>#REF!</v>
      </c>
      <c r="Q1332" s="53">
        <v>0</v>
      </c>
    </row>
    <row r="1333" spans="1:17">
      <c r="A1333" s="51" t="s">
        <v>5380</v>
      </c>
      <c r="B1333" s="51">
        <f t="shared" si="102"/>
        <v>2</v>
      </c>
      <c r="C1333" s="51">
        <f t="shared" si="103"/>
        <v>672</v>
      </c>
      <c r="D1333" s="51" t="s">
        <v>911</v>
      </c>
      <c r="E1333" s="54" t="str">
        <f t="shared" si="104"/>
        <v>030293</v>
      </c>
      <c r="F1333" s="51" t="e">
        <f>VLOOKUP(E1333,#REF!,8,FALSE)</f>
        <v>#REF!</v>
      </c>
      <c r="G1333" s="51" t="e">
        <f>VLOOKUP(E1333,#REF!,9,FALSE)</f>
        <v>#REF!</v>
      </c>
      <c r="H1333" s="52">
        <v>20048</v>
      </c>
      <c r="I1333" s="51" t="s">
        <v>910</v>
      </c>
      <c r="J1333" s="53">
        <v>12.51</v>
      </c>
      <c r="K1333" s="53">
        <v>12</v>
      </c>
      <c r="L1333" s="53">
        <v>7.8358170773809528</v>
      </c>
      <c r="M1333" s="53">
        <v>7.8358170773809528</v>
      </c>
      <c r="N1333" s="53">
        <f t="shared" si="105"/>
        <v>5265.6690760000001</v>
      </c>
      <c r="O1333" s="53" t="e">
        <f>VLOOKUP(E1333,#REF!,29,FALSE)</f>
        <v>#REF!</v>
      </c>
      <c r="P1333" s="53" t="e">
        <f t="shared" si="106"/>
        <v>#REF!</v>
      </c>
      <c r="Q1333" s="53">
        <v>0</v>
      </c>
    </row>
    <row r="1334" spans="1:17">
      <c r="A1334" s="51" t="s">
        <v>5380</v>
      </c>
      <c r="B1334" s="51">
        <f t="shared" si="102"/>
        <v>2</v>
      </c>
      <c r="C1334" s="51">
        <f t="shared" si="103"/>
        <v>672</v>
      </c>
      <c r="D1334" s="51" t="s">
        <v>908</v>
      </c>
      <c r="E1334" s="54" t="str">
        <f t="shared" si="104"/>
        <v>030307</v>
      </c>
      <c r="F1334" s="51" t="e">
        <f>VLOOKUP(E1334,#REF!,8,FALSE)</f>
        <v>#REF!</v>
      </c>
      <c r="G1334" s="51" t="e">
        <f>VLOOKUP(E1334,#REF!,9,FALSE)</f>
        <v>#REF!</v>
      </c>
      <c r="H1334" s="52">
        <v>20049</v>
      </c>
      <c r="I1334" s="51" t="s">
        <v>907</v>
      </c>
      <c r="J1334" s="53">
        <v>12.31</v>
      </c>
      <c r="K1334" s="53">
        <v>12</v>
      </c>
      <c r="L1334" s="53">
        <v>7.1189337232142851</v>
      </c>
      <c r="M1334" s="53">
        <v>7.1189337232142851</v>
      </c>
      <c r="N1334" s="53">
        <f t="shared" si="105"/>
        <v>4783.9234619999997</v>
      </c>
      <c r="O1334" s="53" t="e">
        <f>VLOOKUP(E1334,#REF!,29,FALSE)</f>
        <v>#REF!</v>
      </c>
      <c r="P1334" s="53" t="e">
        <f t="shared" si="106"/>
        <v>#REF!</v>
      </c>
      <c r="Q1334" s="53">
        <v>0</v>
      </c>
    </row>
    <row r="1335" spans="1:17">
      <c r="A1335" s="51" t="s">
        <v>5380</v>
      </c>
      <c r="B1335" s="51">
        <f t="shared" si="102"/>
        <v>2</v>
      </c>
      <c r="C1335" s="51">
        <f t="shared" si="103"/>
        <v>672</v>
      </c>
      <c r="D1335" s="51" t="s">
        <v>881</v>
      </c>
      <c r="E1335" s="54" t="str">
        <f t="shared" si="104"/>
        <v>030378</v>
      </c>
      <c r="F1335" s="51" t="e">
        <f>VLOOKUP(E1335,#REF!,8,FALSE)</f>
        <v>#REF!</v>
      </c>
      <c r="G1335" s="51" t="e">
        <f>VLOOKUP(E1335,#REF!,9,FALSE)</f>
        <v>#REF!</v>
      </c>
      <c r="H1335" s="52">
        <v>20050</v>
      </c>
      <c r="I1335" s="51" t="s">
        <v>880</v>
      </c>
      <c r="J1335" s="53">
        <v>12.41</v>
      </c>
      <c r="K1335" s="53">
        <v>12</v>
      </c>
      <c r="L1335" s="53">
        <v>7.2828188660714277</v>
      </c>
      <c r="M1335" s="53">
        <v>7.2828188660714277</v>
      </c>
      <c r="N1335" s="53">
        <f t="shared" si="105"/>
        <v>4894.0542779999996</v>
      </c>
      <c r="O1335" s="53" t="e">
        <f>VLOOKUP(E1335,#REF!,29,FALSE)</f>
        <v>#REF!</v>
      </c>
      <c r="P1335" s="53" t="e">
        <f t="shared" si="106"/>
        <v>#REF!</v>
      </c>
      <c r="Q1335" s="53">
        <v>0</v>
      </c>
    </row>
    <row r="1336" spans="1:17">
      <c r="A1336" s="51" t="s">
        <v>5380</v>
      </c>
      <c r="B1336" s="51">
        <f t="shared" si="102"/>
        <v>2</v>
      </c>
      <c r="C1336" s="51">
        <f t="shared" si="103"/>
        <v>672</v>
      </c>
      <c r="D1336" s="51" t="s">
        <v>903</v>
      </c>
      <c r="E1336" s="54" t="str">
        <f t="shared" si="104"/>
        <v>030304</v>
      </c>
      <c r="F1336" s="51" t="e">
        <f>VLOOKUP(E1336,#REF!,8,FALSE)</f>
        <v>#REF!</v>
      </c>
      <c r="G1336" s="51" t="e">
        <f>VLOOKUP(E1336,#REF!,9,FALSE)</f>
        <v>#REF!</v>
      </c>
      <c r="H1336" s="52">
        <v>20051</v>
      </c>
      <c r="I1336" s="51" t="s">
        <v>902</v>
      </c>
      <c r="J1336" s="53">
        <v>12.29</v>
      </c>
      <c r="K1336" s="53">
        <v>12</v>
      </c>
      <c r="L1336" s="53">
        <v>6.6647302723214281</v>
      </c>
      <c r="M1336" s="53">
        <v>6.6647302723214281</v>
      </c>
      <c r="N1336" s="53">
        <f t="shared" si="105"/>
        <v>4478.6987429999999</v>
      </c>
      <c r="O1336" s="53" t="e">
        <f>VLOOKUP(E1336,#REF!,29,FALSE)</f>
        <v>#REF!</v>
      </c>
      <c r="P1336" s="53" t="e">
        <f t="shared" si="106"/>
        <v>#REF!</v>
      </c>
      <c r="Q1336" s="53">
        <v>0</v>
      </c>
    </row>
    <row r="1337" spans="1:17">
      <c r="A1337" s="51" t="s">
        <v>5380</v>
      </c>
      <c r="B1337" s="51">
        <f t="shared" si="102"/>
        <v>2</v>
      </c>
      <c r="C1337" s="51">
        <f t="shared" si="103"/>
        <v>672</v>
      </c>
      <c r="D1337" s="51" t="s">
        <v>591</v>
      </c>
      <c r="E1337" s="54" t="str">
        <f t="shared" si="104"/>
        <v>030006</v>
      </c>
      <c r="F1337" s="51" t="e">
        <f>VLOOKUP(E1337,#REF!,8,FALSE)</f>
        <v>#REF!</v>
      </c>
      <c r="G1337" s="51" t="e">
        <f>VLOOKUP(E1337,#REF!,9,FALSE)</f>
        <v>#REF!</v>
      </c>
      <c r="H1337" s="52">
        <v>8657</v>
      </c>
      <c r="I1337" s="51" t="s">
        <v>5171</v>
      </c>
      <c r="J1337" s="53">
        <v>39.299999999999997</v>
      </c>
      <c r="K1337" s="53">
        <v>26</v>
      </c>
      <c r="L1337" s="53">
        <v>1.7410714285714286E-6</v>
      </c>
      <c r="M1337" s="53">
        <v>0</v>
      </c>
      <c r="N1337" s="53">
        <f t="shared" si="105"/>
        <v>0</v>
      </c>
      <c r="O1337" s="53" t="e">
        <f>VLOOKUP(E1337,#REF!,29,FALSE)</f>
        <v>#REF!</v>
      </c>
      <c r="P1337" s="53" t="e">
        <f t="shared" si="106"/>
        <v>#REF!</v>
      </c>
      <c r="Q1337" s="53">
        <v>1.7410714285714286E-6</v>
      </c>
    </row>
    <row r="1338" spans="1:17">
      <c r="A1338" s="51" t="s">
        <v>5380</v>
      </c>
      <c r="B1338" s="51">
        <f t="shared" si="102"/>
        <v>2</v>
      </c>
      <c r="C1338" s="51">
        <f t="shared" si="103"/>
        <v>672</v>
      </c>
      <c r="D1338" s="51" t="s">
        <v>1339</v>
      </c>
      <c r="E1338" s="54" t="str">
        <f t="shared" si="104"/>
        <v>030916</v>
      </c>
      <c r="F1338" s="51" t="e">
        <f>VLOOKUP(E1338,#REF!,8,FALSE)</f>
        <v>#REF!</v>
      </c>
      <c r="G1338" s="51" t="e">
        <f>VLOOKUP(E1338,#REF!,9,FALSE)</f>
        <v>#REF!</v>
      </c>
      <c r="H1338" s="52">
        <v>892326</v>
      </c>
      <c r="I1338" s="51" t="s">
        <v>1340</v>
      </c>
      <c r="J1338" s="53">
        <v>5.7</v>
      </c>
      <c r="K1338" s="53">
        <v>6.4000029999999999</v>
      </c>
      <c r="L1338" s="53">
        <v>2.617765299107143</v>
      </c>
      <c r="M1338" s="53">
        <v>2.6177652321428573</v>
      </c>
      <c r="N1338" s="53">
        <f t="shared" si="105"/>
        <v>1759.138236</v>
      </c>
      <c r="O1338" s="53" t="e">
        <f>VLOOKUP(E1338,#REF!,29,FALSE)</f>
        <v>#REF!</v>
      </c>
      <c r="P1338" s="53" t="e">
        <f t="shared" si="106"/>
        <v>#REF!</v>
      </c>
      <c r="Q1338" s="53">
        <v>6.6964285714393985E-8</v>
      </c>
    </row>
    <row r="1339" spans="1:17">
      <c r="A1339" s="51" t="s">
        <v>5380</v>
      </c>
      <c r="B1339" s="51">
        <f t="shared" si="102"/>
        <v>2</v>
      </c>
      <c r="C1339" s="51">
        <f t="shared" si="103"/>
        <v>672</v>
      </c>
      <c r="D1339" s="51" t="s">
        <v>545</v>
      </c>
      <c r="E1339" s="54" t="str">
        <f t="shared" si="104"/>
        <v>029719</v>
      </c>
      <c r="F1339" s="51" t="e">
        <f>VLOOKUP(E1339,#REF!,8,FALSE)</f>
        <v>#REF!</v>
      </c>
      <c r="G1339" s="51" t="e">
        <f>VLOOKUP(E1339,#REF!,9,FALSE)</f>
        <v>#REF!</v>
      </c>
      <c r="H1339" s="52">
        <v>8909</v>
      </c>
      <c r="I1339" s="51" t="s">
        <v>544</v>
      </c>
      <c r="J1339" s="53">
        <v>269.10000000000002</v>
      </c>
      <c r="K1339" s="53">
        <v>265.000001</v>
      </c>
      <c r="L1339" s="53">
        <v>31.510565517857145</v>
      </c>
      <c r="M1339" s="53">
        <v>31.336474038690476</v>
      </c>
      <c r="N1339" s="53">
        <f t="shared" si="105"/>
        <v>21058.110553999999</v>
      </c>
      <c r="O1339" s="53" t="e">
        <f>VLOOKUP(E1339,#REF!,29,FALSE)</f>
        <v>#REF!</v>
      </c>
      <c r="P1339" s="53" t="e">
        <f t="shared" si="106"/>
        <v>#REF!</v>
      </c>
      <c r="Q1339" s="53">
        <v>0.17409147916666934</v>
      </c>
    </row>
    <row r="1340" spans="1:17">
      <c r="A1340" s="51" t="s">
        <v>5380</v>
      </c>
      <c r="B1340" s="51">
        <f t="shared" si="102"/>
        <v>2</v>
      </c>
      <c r="C1340" s="51">
        <f t="shared" si="103"/>
        <v>672</v>
      </c>
      <c r="D1340" s="51" t="s">
        <v>896</v>
      </c>
      <c r="E1340" s="54" t="str">
        <f t="shared" si="104"/>
        <v>028857</v>
      </c>
      <c r="F1340" s="51" t="e">
        <f>VLOOKUP(E1340,#REF!,8,FALSE)</f>
        <v>#REF!</v>
      </c>
      <c r="G1340" s="51" t="e">
        <f>VLOOKUP(E1340,#REF!,9,FALSE)</f>
        <v>#REF!</v>
      </c>
      <c r="H1340" s="52">
        <v>888684</v>
      </c>
      <c r="I1340" s="51" t="s">
        <v>5172</v>
      </c>
      <c r="J1340" s="53">
        <v>10.69</v>
      </c>
      <c r="K1340" s="53">
        <v>10</v>
      </c>
      <c r="L1340" s="53">
        <v>9.078635233630953</v>
      </c>
      <c r="M1340" s="53">
        <v>9.078635233630953</v>
      </c>
      <c r="N1340" s="53">
        <f t="shared" si="105"/>
        <v>6100.842877</v>
      </c>
      <c r="O1340" s="53" t="e">
        <f>VLOOKUP(E1340,#REF!,29,FALSE)</f>
        <v>#REF!</v>
      </c>
      <c r="P1340" s="53" t="e">
        <f t="shared" si="106"/>
        <v>#REF!</v>
      </c>
      <c r="Q1340" s="53">
        <v>0</v>
      </c>
    </row>
    <row r="1341" spans="1:17">
      <c r="A1341" s="51" t="s">
        <v>5380</v>
      </c>
      <c r="B1341" s="51">
        <f t="shared" si="102"/>
        <v>2</v>
      </c>
      <c r="C1341" s="51">
        <f t="shared" si="103"/>
        <v>672</v>
      </c>
      <c r="D1341" s="51" t="s">
        <v>893</v>
      </c>
      <c r="E1341" s="54" t="str">
        <f t="shared" si="104"/>
        <v>030373</v>
      </c>
      <c r="F1341" s="51" t="e">
        <f>VLOOKUP(E1341,#REF!,8,FALSE)</f>
        <v>#REF!</v>
      </c>
      <c r="G1341" s="51" t="e">
        <f>VLOOKUP(E1341,#REF!,9,FALSE)</f>
        <v>#REF!</v>
      </c>
      <c r="H1341" s="52">
        <v>889182</v>
      </c>
      <c r="I1341" s="51" t="s">
        <v>5173</v>
      </c>
      <c r="J1341" s="53">
        <v>6.58</v>
      </c>
      <c r="K1341" s="53">
        <v>6</v>
      </c>
      <c r="L1341" s="53">
        <v>5.9724213318452382</v>
      </c>
      <c r="M1341" s="53">
        <v>5.9724213318452382</v>
      </c>
      <c r="N1341" s="53">
        <f t="shared" si="105"/>
        <v>4013.4671349999999</v>
      </c>
      <c r="O1341" s="53" t="e">
        <f>VLOOKUP(E1341,#REF!,29,FALSE)</f>
        <v>#REF!</v>
      </c>
      <c r="P1341" s="53" t="e">
        <f t="shared" si="106"/>
        <v>#REF!</v>
      </c>
      <c r="Q1341" s="53">
        <v>0</v>
      </c>
    </row>
    <row r="1342" spans="1:17">
      <c r="A1342" s="51" t="s">
        <v>5380</v>
      </c>
      <c r="B1342" s="51">
        <f t="shared" si="102"/>
        <v>2</v>
      </c>
      <c r="C1342" s="51">
        <f t="shared" si="103"/>
        <v>672</v>
      </c>
      <c r="D1342" s="51" t="s">
        <v>1439</v>
      </c>
      <c r="E1342" s="54" t="str">
        <f t="shared" si="104"/>
        <v>030753</v>
      </c>
      <c r="F1342" s="51" t="e">
        <f>VLOOKUP(E1342,#REF!,8,FALSE)</f>
        <v>#REF!</v>
      </c>
      <c r="G1342" s="51" t="e">
        <f>VLOOKUP(E1342,#REF!,9,FALSE)</f>
        <v>#REF!</v>
      </c>
      <c r="H1342" s="52">
        <v>893402</v>
      </c>
      <c r="I1342" s="51" t="s">
        <v>5174</v>
      </c>
      <c r="J1342" s="53">
        <v>13.6</v>
      </c>
      <c r="K1342" s="53">
        <v>13.6</v>
      </c>
      <c r="L1342" s="53">
        <v>6.6444994702380953</v>
      </c>
      <c r="M1342" s="53">
        <v>6.6444994702380953</v>
      </c>
      <c r="N1342" s="53">
        <f t="shared" si="105"/>
        <v>4465.1036439999998</v>
      </c>
      <c r="O1342" s="53" t="e">
        <f>VLOOKUP(E1342,#REF!,29,FALSE)</f>
        <v>#REF!</v>
      </c>
      <c r="P1342" s="53" t="e">
        <f t="shared" si="106"/>
        <v>#REF!</v>
      </c>
      <c r="Q1342" s="53">
        <v>0</v>
      </c>
    </row>
    <row r="1343" spans="1:17">
      <c r="A1343" s="51" t="s">
        <v>5380</v>
      </c>
      <c r="B1343" s="51">
        <f t="shared" si="102"/>
        <v>2</v>
      </c>
      <c r="C1343" s="51">
        <f t="shared" si="103"/>
        <v>672</v>
      </c>
      <c r="D1343" s="51" t="s">
        <v>1236</v>
      </c>
      <c r="E1343" s="54" t="str">
        <f t="shared" si="104"/>
        <v>030544</v>
      </c>
      <c r="F1343" s="51" t="e">
        <f>VLOOKUP(E1343,#REF!,8,FALSE)</f>
        <v>#REF!</v>
      </c>
      <c r="G1343" s="51" t="e">
        <f>VLOOKUP(E1343,#REF!,9,FALSE)</f>
        <v>#REF!</v>
      </c>
      <c r="H1343" s="52">
        <v>890777</v>
      </c>
      <c r="I1343" s="51" t="s">
        <v>5175</v>
      </c>
      <c r="J1343" s="53">
        <v>13.9</v>
      </c>
      <c r="K1343" s="53">
        <v>13.9</v>
      </c>
      <c r="L1343" s="53">
        <v>6.0272162886904761</v>
      </c>
      <c r="M1343" s="53">
        <v>6.0272162886904761</v>
      </c>
      <c r="N1343" s="53">
        <f t="shared" si="105"/>
        <v>4050.289346</v>
      </c>
      <c r="O1343" s="53" t="e">
        <f>VLOOKUP(E1343,#REF!,29,FALSE)</f>
        <v>#REF!</v>
      </c>
      <c r="P1343" s="53" t="e">
        <f t="shared" si="106"/>
        <v>#REF!</v>
      </c>
      <c r="Q1343" s="53">
        <v>0</v>
      </c>
    </row>
    <row r="1344" spans="1:17">
      <c r="A1344" s="51" t="s">
        <v>5380</v>
      </c>
      <c r="B1344" s="51">
        <f t="shared" si="102"/>
        <v>2</v>
      </c>
      <c r="C1344" s="51">
        <f t="shared" si="103"/>
        <v>672</v>
      </c>
      <c r="D1344" s="51" t="s">
        <v>208</v>
      </c>
      <c r="E1344" s="54" t="str">
        <f t="shared" si="104"/>
        <v>028014</v>
      </c>
      <c r="F1344" s="51" t="e">
        <f>VLOOKUP(E1344,#REF!,8,FALSE)</f>
        <v>#REF!</v>
      </c>
      <c r="G1344" s="51" t="e">
        <f>VLOOKUP(E1344,#REF!,9,FALSE)</f>
        <v>#REF!</v>
      </c>
      <c r="H1344" s="52">
        <v>8575</v>
      </c>
      <c r="I1344" s="51" t="s">
        <v>2309</v>
      </c>
      <c r="J1344" s="53">
        <v>205.6</v>
      </c>
      <c r="K1344" s="53">
        <v>141.00000299999999</v>
      </c>
      <c r="L1344" s="53">
        <v>186.07049056696428</v>
      </c>
      <c r="M1344" s="53">
        <v>147.74169258779762</v>
      </c>
      <c r="N1344" s="53">
        <f t="shared" si="105"/>
        <v>99282.417419000005</v>
      </c>
      <c r="O1344" s="53" t="e">
        <f>VLOOKUP(E1344,#REF!,29,FALSE)</f>
        <v>#REF!</v>
      </c>
      <c r="P1344" s="53" t="e">
        <f t="shared" si="106"/>
        <v>#REF!</v>
      </c>
      <c r="Q1344" s="53">
        <v>38.328797979166666</v>
      </c>
    </row>
    <row r="1345" spans="1:17">
      <c r="A1345" s="51" t="s">
        <v>5380</v>
      </c>
      <c r="B1345" s="51">
        <f t="shared" si="102"/>
        <v>2</v>
      </c>
      <c r="C1345" s="51">
        <f t="shared" si="103"/>
        <v>672</v>
      </c>
      <c r="D1345" s="51" t="s">
        <v>501</v>
      </c>
      <c r="E1345" s="54" t="str">
        <f t="shared" si="104"/>
        <v>028326</v>
      </c>
      <c r="F1345" s="51" t="e">
        <f>VLOOKUP(E1345,#REF!,8,FALSE)</f>
        <v>#REF!</v>
      </c>
      <c r="G1345" s="51" t="e">
        <f>VLOOKUP(E1345,#REF!,9,FALSE)</f>
        <v>#REF!</v>
      </c>
      <c r="H1345" s="52">
        <v>8277</v>
      </c>
      <c r="I1345" s="51" t="s">
        <v>500</v>
      </c>
      <c r="J1345" s="53">
        <v>38</v>
      </c>
      <c r="K1345" s="53">
        <v>37.999996000000003</v>
      </c>
      <c r="L1345" s="53">
        <v>10.020826113095238</v>
      </c>
      <c r="M1345" s="53">
        <v>10.015527641369047</v>
      </c>
      <c r="N1345" s="53">
        <f t="shared" si="105"/>
        <v>6730.4345749999993</v>
      </c>
      <c r="O1345" s="53" t="e">
        <f>VLOOKUP(E1345,#REF!,29,FALSE)</f>
        <v>#REF!</v>
      </c>
      <c r="P1345" s="53" t="e">
        <f t="shared" si="106"/>
        <v>#REF!</v>
      </c>
      <c r="Q1345" s="53">
        <v>5.2984717261901028E-3</v>
      </c>
    </row>
    <row r="1346" spans="1:17">
      <c r="A1346" s="51" t="s">
        <v>5380</v>
      </c>
      <c r="B1346" s="51">
        <f t="shared" si="102"/>
        <v>2</v>
      </c>
      <c r="C1346" s="51">
        <f t="shared" si="103"/>
        <v>672</v>
      </c>
      <c r="D1346" s="51" t="s">
        <v>185</v>
      </c>
      <c r="E1346" s="54" t="str">
        <f t="shared" si="104"/>
        <v>028358</v>
      </c>
      <c r="F1346" s="51" t="e">
        <f>VLOOKUP(E1346,#REF!,8,FALSE)</f>
        <v>#REF!</v>
      </c>
      <c r="G1346" s="51" t="e">
        <f>VLOOKUP(E1346,#REF!,9,FALSE)</f>
        <v>#REF!</v>
      </c>
      <c r="H1346" s="52">
        <v>8411</v>
      </c>
      <c r="I1346" s="51" t="s">
        <v>5176</v>
      </c>
      <c r="J1346" s="53">
        <v>205.8</v>
      </c>
      <c r="K1346" s="53">
        <v>141.00000399999999</v>
      </c>
      <c r="L1346" s="53">
        <v>9.6819345133928572</v>
      </c>
      <c r="M1346" s="53">
        <v>6.659789831845238</v>
      </c>
      <c r="N1346" s="53">
        <f t="shared" si="105"/>
        <v>4475.3787670000002</v>
      </c>
      <c r="O1346" s="53" t="e">
        <f>VLOOKUP(E1346,#REF!,29,FALSE)</f>
        <v>#REF!</v>
      </c>
      <c r="P1346" s="53" t="e">
        <f t="shared" si="106"/>
        <v>#REF!</v>
      </c>
      <c r="Q1346" s="53">
        <v>3.0221446815476183</v>
      </c>
    </row>
    <row r="1347" spans="1:17">
      <c r="A1347" s="51" t="s">
        <v>5380</v>
      </c>
      <c r="B1347" s="51">
        <f t="shared" ref="B1347:B1410" si="107">MONTH(A1347)</f>
        <v>2</v>
      </c>
      <c r="C1347" s="51">
        <f t="shared" ref="C1347:C1410" si="108">VLOOKUP(B1347,T:V,3,FALSE)</f>
        <v>672</v>
      </c>
      <c r="D1347" s="51" t="s">
        <v>412</v>
      </c>
      <c r="E1347" s="54" t="str">
        <f t="shared" ref="E1347:E1410" si="109">RIGHT(LEFT(D1347,16),6)</f>
        <v>028029</v>
      </c>
      <c r="F1347" s="51" t="e">
        <f>VLOOKUP(E1347,#REF!,8,FALSE)</f>
        <v>#REF!</v>
      </c>
      <c r="G1347" s="51" t="e">
        <f>VLOOKUP(E1347,#REF!,9,FALSE)</f>
        <v>#REF!</v>
      </c>
      <c r="H1347" s="52">
        <v>8761</v>
      </c>
      <c r="I1347" s="51" t="s">
        <v>5177</v>
      </c>
      <c r="J1347" s="53">
        <v>674.3</v>
      </c>
      <c r="K1347" s="53">
        <v>199.999999</v>
      </c>
      <c r="L1347" s="53">
        <v>361.42820641815479</v>
      </c>
      <c r="M1347" s="53">
        <v>109.96973348214286</v>
      </c>
      <c r="N1347" s="53">
        <f t="shared" ref="N1347:N1410" si="110">M1347*C1347</f>
        <v>73899.660900000003</v>
      </c>
      <c r="O1347" s="53" t="e">
        <f>VLOOKUP(E1347,#REF!,29,FALSE)</f>
        <v>#REF!</v>
      </c>
      <c r="P1347" s="53" t="e">
        <f t="shared" ref="P1347:P1410" si="111">N1347*O1347</f>
        <v>#REF!</v>
      </c>
      <c r="Q1347" s="53">
        <v>251.45847293601193</v>
      </c>
    </row>
    <row r="1348" spans="1:17">
      <c r="A1348" s="51" t="s">
        <v>5380</v>
      </c>
      <c r="B1348" s="51">
        <f t="shared" si="107"/>
        <v>2</v>
      </c>
      <c r="C1348" s="51">
        <f t="shared" si="108"/>
        <v>672</v>
      </c>
      <c r="D1348" s="51" t="s">
        <v>318</v>
      </c>
      <c r="E1348" s="54" t="str">
        <f t="shared" si="109"/>
        <v>029562</v>
      </c>
      <c r="F1348" s="51" t="e">
        <f>VLOOKUP(E1348,#REF!,8,FALSE)</f>
        <v>#REF!</v>
      </c>
      <c r="G1348" s="51" t="e">
        <f>VLOOKUP(E1348,#REF!,9,FALSE)</f>
        <v>#REF!</v>
      </c>
      <c r="H1348" s="52">
        <v>8419</v>
      </c>
      <c r="I1348" s="51" t="s">
        <v>317</v>
      </c>
      <c r="J1348" s="53">
        <v>70.400000000000006</v>
      </c>
      <c r="K1348" s="53">
        <v>69.999996999999993</v>
      </c>
      <c r="L1348" s="53">
        <v>0</v>
      </c>
      <c r="M1348" s="53">
        <v>0</v>
      </c>
      <c r="N1348" s="53">
        <f t="shared" si="110"/>
        <v>0</v>
      </c>
      <c r="O1348" s="53" t="e">
        <f>VLOOKUP(E1348,#REF!,29,FALSE)</f>
        <v>#REF!</v>
      </c>
      <c r="P1348" s="53" t="e">
        <f t="shared" si="111"/>
        <v>#REF!</v>
      </c>
      <c r="Q1348" s="53">
        <v>0</v>
      </c>
    </row>
    <row r="1349" spans="1:17">
      <c r="A1349" s="51" t="s">
        <v>5380</v>
      </c>
      <c r="B1349" s="51">
        <f t="shared" si="107"/>
        <v>2</v>
      </c>
      <c r="C1349" s="51">
        <f t="shared" si="108"/>
        <v>672</v>
      </c>
      <c r="D1349" s="51" t="s">
        <v>494</v>
      </c>
      <c r="E1349" s="54" t="str">
        <f t="shared" si="109"/>
        <v>029641</v>
      </c>
      <c r="F1349" s="51" t="e">
        <f>VLOOKUP(E1349,#REF!,8,FALSE)</f>
        <v>#REF!</v>
      </c>
      <c r="G1349" s="51" t="e">
        <f>VLOOKUP(E1349,#REF!,9,FALSE)</f>
        <v>#REF!</v>
      </c>
      <c r="H1349" s="52">
        <v>8566</v>
      </c>
      <c r="I1349" s="51" t="s">
        <v>495</v>
      </c>
      <c r="J1349" s="53">
        <v>123.8</v>
      </c>
      <c r="K1349" s="53">
        <v>123.000001</v>
      </c>
      <c r="L1349" s="53">
        <v>36.026879229166667</v>
      </c>
      <c r="M1349" s="53">
        <v>35.989794380952375</v>
      </c>
      <c r="N1349" s="53">
        <f t="shared" si="110"/>
        <v>24185.141823999995</v>
      </c>
      <c r="O1349" s="53" t="e">
        <f>VLOOKUP(E1349,#REF!,29,FALSE)</f>
        <v>#REF!</v>
      </c>
      <c r="P1349" s="53" t="e">
        <f t="shared" si="111"/>
        <v>#REF!</v>
      </c>
      <c r="Q1349" s="53">
        <v>3.7084848214287071E-2</v>
      </c>
    </row>
    <row r="1350" spans="1:17">
      <c r="A1350" s="51" t="s">
        <v>5380</v>
      </c>
      <c r="B1350" s="51">
        <f t="shared" si="107"/>
        <v>2</v>
      </c>
      <c r="C1350" s="51">
        <f t="shared" si="108"/>
        <v>672</v>
      </c>
      <c r="D1350" s="51" t="s">
        <v>491</v>
      </c>
      <c r="E1350" s="54" t="str">
        <f t="shared" si="109"/>
        <v>029638</v>
      </c>
      <c r="F1350" s="51" t="e">
        <f>VLOOKUP(E1350,#REF!,8,FALSE)</f>
        <v>#REF!</v>
      </c>
      <c r="G1350" s="51" t="e">
        <f>VLOOKUP(E1350,#REF!,9,FALSE)</f>
        <v>#REF!</v>
      </c>
      <c r="H1350" s="52">
        <v>8565</v>
      </c>
      <c r="I1350" s="51" t="s">
        <v>5178</v>
      </c>
      <c r="J1350" s="53">
        <v>123.9</v>
      </c>
      <c r="K1350" s="53">
        <v>123.000001</v>
      </c>
      <c r="L1350" s="53">
        <v>38.61839481845238</v>
      </c>
      <c r="M1350" s="53">
        <v>38.52600847321429</v>
      </c>
      <c r="N1350" s="53">
        <f t="shared" si="110"/>
        <v>25889.477694000001</v>
      </c>
      <c r="O1350" s="53" t="e">
        <f>VLOOKUP(E1350,#REF!,29,FALSE)</f>
        <v>#REF!</v>
      </c>
      <c r="P1350" s="53" t="e">
        <f t="shared" si="111"/>
        <v>#REF!</v>
      </c>
      <c r="Q1350" s="53">
        <v>9.2386345238093692E-2</v>
      </c>
    </row>
    <row r="1351" spans="1:17">
      <c r="A1351" s="51" t="s">
        <v>5380</v>
      </c>
      <c r="B1351" s="51">
        <f t="shared" si="107"/>
        <v>2</v>
      </c>
      <c r="C1351" s="51">
        <f t="shared" si="108"/>
        <v>672</v>
      </c>
      <c r="D1351" s="51" t="s">
        <v>188</v>
      </c>
      <c r="E1351" s="54" t="str">
        <f t="shared" si="109"/>
        <v>027888</v>
      </c>
      <c r="F1351" s="51" t="e">
        <f>VLOOKUP(E1351,#REF!,8,FALSE)</f>
        <v>#REF!</v>
      </c>
      <c r="G1351" s="51" t="e">
        <f>VLOOKUP(E1351,#REF!,9,FALSE)</f>
        <v>#REF!</v>
      </c>
      <c r="H1351" s="52">
        <v>8286</v>
      </c>
      <c r="I1351" s="51" t="s">
        <v>2281</v>
      </c>
      <c r="J1351" s="53">
        <v>986.6</v>
      </c>
      <c r="K1351" s="53">
        <v>703.99999800000001</v>
      </c>
      <c r="L1351" s="53">
        <v>373.14148214285717</v>
      </c>
      <c r="M1351" s="53">
        <v>286.68749988839289</v>
      </c>
      <c r="N1351" s="53">
        <f t="shared" si="110"/>
        <v>192653.99992500001</v>
      </c>
      <c r="O1351" s="53" t="e">
        <f>VLOOKUP(E1351,#REF!,29,FALSE)</f>
        <v>#REF!</v>
      </c>
      <c r="P1351" s="53" t="e">
        <f t="shared" si="111"/>
        <v>#REF!</v>
      </c>
      <c r="Q1351" s="53">
        <v>86.453982254464265</v>
      </c>
    </row>
    <row r="1352" spans="1:17">
      <c r="A1352" s="51" t="s">
        <v>5380</v>
      </c>
      <c r="B1352" s="51">
        <f t="shared" si="107"/>
        <v>2</v>
      </c>
      <c r="C1352" s="51">
        <f t="shared" si="108"/>
        <v>672</v>
      </c>
      <c r="D1352" s="51" t="s">
        <v>1577</v>
      </c>
      <c r="E1352" s="54" t="str">
        <f t="shared" si="109"/>
        <v>030898</v>
      </c>
      <c r="F1352" s="51" t="e">
        <f>VLOOKUP(E1352,#REF!,8,FALSE)</f>
        <v>#REF!</v>
      </c>
      <c r="G1352" s="51" t="e">
        <f>VLOOKUP(E1352,#REF!,9,FALSE)</f>
        <v>#REF!</v>
      </c>
      <c r="H1352" s="52">
        <v>889895</v>
      </c>
      <c r="I1352" s="51" t="s">
        <v>1578</v>
      </c>
      <c r="J1352" s="53">
        <v>17.5</v>
      </c>
      <c r="K1352" s="53">
        <v>13.499999000000001</v>
      </c>
      <c r="L1352" s="53">
        <v>15.324338297619049</v>
      </c>
      <c r="M1352" s="53">
        <v>12.244093391369047</v>
      </c>
      <c r="N1352" s="53">
        <f t="shared" si="110"/>
        <v>8228.0307589999993</v>
      </c>
      <c r="O1352" s="53" t="e">
        <f>VLOOKUP(E1352,#REF!,29,FALSE)</f>
        <v>#REF!</v>
      </c>
      <c r="P1352" s="53" t="e">
        <f t="shared" si="111"/>
        <v>#REF!</v>
      </c>
      <c r="Q1352" s="53">
        <v>3.0802449062500026</v>
      </c>
    </row>
    <row r="1353" spans="1:17">
      <c r="A1353" s="51" t="s">
        <v>5380</v>
      </c>
      <c r="B1353" s="51">
        <f t="shared" si="107"/>
        <v>2</v>
      </c>
      <c r="C1353" s="51">
        <f t="shared" si="108"/>
        <v>672</v>
      </c>
      <c r="D1353" s="51" t="s">
        <v>176</v>
      </c>
      <c r="E1353" s="54" t="str">
        <f t="shared" si="109"/>
        <v>027975</v>
      </c>
      <c r="F1353" s="51" t="e">
        <f>VLOOKUP(E1353,#REF!,8,FALSE)</f>
        <v>#REF!</v>
      </c>
      <c r="G1353" s="51" t="e">
        <f>VLOOKUP(E1353,#REF!,9,FALSE)</f>
        <v>#REF!</v>
      </c>
      <c r="H1353" s="52">
        <v>8409</v>
      </c>
      <c r="I1353" s="51" t="s">
        <v>5179</v>
      </c>
      <c r="J1353" s="53">
        <v>335.8</v>
      </c>
      <c r="K1353" s="53">
        <v>127.000004</v>
      </c>
      <c r="L1353" s="53">
        <v>64.546306151785714</v>
      </c>
      <c r="M1353" s="53">
        <v>24.574087162202382</v>
      </c>
      <c r="N1353" s="53">
        <f t="shared" si="110"/>
        <v>16513.786573000001</v>
      </c>
      <c r="O1353" s="53" t="e">
        <f>VLOOKUP(E1353,#REF!,29,FALSE)</f>
        <v>#REF!</v>
      </c>
      <c r="P1353" s="53" t="e">
        <f t="shared" si="111"/>
        <v>#REF!</v>
      </c>
      <c r="Q1353" s="53">
        <v>39.972218989583332</v>
      </c>
    </row>
    <row r="1354" spans="1:17">
      <c r="A1354" s="51" t="s">
        <v>5380</v>
      </c>
      <c r="B1354" s="51">
        <f t="shared" si="107"/>
        <v>2</v>
      </c>
      <c r="C1354" s="51">
        <f t="shared" si="108"/>
        <v>672</v>
      </c>
      <c r="D1354" s="51" t="s">
        <v>1436</v>
      </c>
      <c r="E1354" s="54" t="str">
        <f t="shared" si="109"/>
        <v>030080</v>
      </c>
      <c r="F1354" s="51" t="e">
        <f>VLOOKUP(E1354,#REF!,8,FALSE)</f>
        <v>#REF!</v>
      </c>
      <c r="G1354" s="51" t="e">
        <f>VLOOKUP(E1354,#REF!,9,FALSE)</f>
        <v>#REF!</v>
      </c>
      <c r="H1354" s="52">
        <v>891622</v>
      </c>
      <c r="I1354" s="51" t="s">
        <v>5180</v>
      </c>
      <c r="J1354" s="53">
        <v>26.6</v>
      </c>
      <c r="K1354" s="53">
        <v>24.799987999999999</v>
      </c>
      <c r="L1354" s="53">
        <v>0</v>
      </c>
      <c r="M1354" s="53">
        <v>0</v>
      </c>
      <c r="N1354" s="53">
        <f t="shared" si="110"/>
        <v>0</v>
      </c>
      <c r="O1354" s="53" t="e">
        <f>VLOOKUP(E1354,#REF!,29,FALSE)</f>
        <v>#REF!</v>
      </c>
      <c r="P1354" s="53" t="e">
        <f t="shared" si="111"/>
        <v>#REF!</v>
      </c>
      <c r="Q1354" s="53">
        <v>0</v>
      </c>
    </row>
    <row r="1355" spans="1:17">
      <c r="A1355" s="51" t="s">
        <v>5380</v>
      </c>
      <c r="B1355" s="51">
        <f t="shared" si="107"/>
        <v>2</v>
      </c>
      <c r="C1355" s="51">
        <f t="shared" si="108"/>
        <v>672</v>
      </c>
      <c r="D1355" s="51" t="s">
        <v>2808</v>
      </c>
      <c r="E1355" s="54" t="str">
        <f t="shared" si="109"/>
        <v>034085</v>
      </c>
      <c r="F1355" s="51" t="e">
        <f>VLOOKUP(E1355,#REF!,8,FALSE)</f>
        <v>#REF!</v>
      </c>
      <c r="G1355" s="51" t="e">
        <f>VLOOKUP(E1355,#REF!,9,FALSE)</f>
        <v>#REF!</v>
      </c>
      <c r="H1355" s="52">
        <v>909587</v>
      </c>
      <c r="I1355" s="51" t="s">
        <v>5181</v>
      </c>
      <c r="J1355" s="53">
        <v>6.7</v>
      </c>
      <c r="K1355" s="53">
        <v>6.7</v>
      </c>
      <c r="L1355" s="53">
        <v>7.2194767306547627</v>
      </c>
      <c r="M1355" s="53">
        <v>7.2194767306547627</v>
      </c>
      <c r="N1355" s="53">
        <f t="shared" si="110"/>
        <v>4851.4883630000004</v>
      </c>
      <c r="O1355" s="53" t="e">
        <f>VLOOKUP(E1355,#REF!,29,FALSE)</f>
        <v>#REF!</v>
      </c>
      <c r="P1355" s="53" t="e">
        <f t="shared" si="111"/>
        <v>#REF!</v>
      </c>
      <c r="Q1355" s="53">
        <v>0</v>
      </c>
    </row>
    <row r="1356" spans="1:17">
      <c r="A1356" s="51" t="s">
        <v>5380</v>
      </c>
      <c r="B1356" s="51">
        <f t="shared" si="107"/>
        <v>2</v>
      </c>
      <c r="C1356" s="51">
        <f t="shared" si="108"/>
        <v>672</v>
      </c>
      <c r="D1356" s="51" t="s">
        <v>2839</v>
      </c>
      <c r="E1356" s="54" t="str">
        <f t="shared" si="109"/>
        <v>032892</v>
      </c>
      <c r="F1356" s="51" t="e">
        <f>VLOOKUP(E1356,#REF!,8,FALSE)</f>
        <v>#REF!</v>
      </c>
      <c r="G1356" s="51" t="e">
        <f>VLOOKUP(E1356,#REF!,9,FALSE)</f>
        <v>#REF!</v>
      </c>
      <c r="H1356" s="52">
        <v>908531</v>
      </c>
      <c r="I1356" s="51" t="s">
        <v>5182</v>
      </c>
      <c r="J1356" s="53">
        <v>8.4</v>
      </c>
      <c r="K1356" s="53">
        <v>8.4</v>
      </c>
      <c r="L1356" s="53">
        <v>6.8944735818452383</v>
      </c>
      <c r="M1356" s="53">
        <v>6.8944735818452383</v>
      </c>
      <c r="N1356" s="53">
        <f t="shared" si="110"/>
        <v>4633.0862470000002</v>
      </c>
      <c r="O1356" s="53" t="e">
        <f>VLOOKUP(E1356,#REF!,29,FALSE)</f>
        <v>#REF!</v>
      </c>
      <c r="P1356" s="53" t="e">
        <f t="shared" si="111"/>
        <v>#REF!</v>
      </c>
      <c r="Q1356" s="53">
        <v>0</v>
      </c>
    </row>
    <row r="1357" spans="1:17">
      <c r="A1357" s="51" t="s">
        <v>5380</v>
      </c>
      <c r="B1357" s="51">
        <f t="shared" si="107"/>
        <v>2</v>
      </c>
      <c r="C1357" s="51">
        <f t="shared" si="108"/>
        <v>672</v>
      </c>
      <c r="D1357" s="51" t="s">
        <v>2851</v>
      </c>
      <c r="E1357" s="54" t="str">
        <f t="shared" si="109"/>
        <v>032893</v>
      </c>
      <c r="F1357" s="51" t="e">
        <f>VLOOKUP(E1357,#REF!,8,FALSE)</f>
        <v>#REF!</v>
      </c>
      <c r="G1357" s="51" t="e">
        <f>VLOOKUP(E1357,#REF!,9,FALSE)</f>
        <v>#REF!</v>
      </c>
      <c r="H1357" s="52">
        <v>908532</v>
      </c>
      <c r="I1357" s="51" t="s">
        <v>5183</v>
      </c>
      <c r="J1357" s="53">
        <v>8.4</v>
      </c>
      <c r="K1357" s="53">
        <v>8.4</v>
      </c>
      <c r="L1357" s="53">
        <v>6.8960193273809516</v>
      </c>
      <c r="M1357" s="53">
        <v>6.8960193273809516</v>
      </c>
      <c r="N1357" s="53">
        <f t="shared" si="110"/>
        <v>4634.1249879999996</v>
      </c>
      <c r="O1357" s="53" t="e">
        <f>VLOOKUP(E1357,#REF!,29,FALSE)</f>
        <v>#REF!</v>
      </c>
      <c r="P1357" s="53" t="e">
        <f t="shared" si="111"/>
        <v>#REF!</v>
      </c>
      <c r="Q1357" s="53">
        <v>0</v>
      </c>
    </row>
    <row r="1358" spans="1:17">
      <c r="A1358" s="51" t="s">
        <v>5380</v>
      </c>
      <c r="B1358" s="51">
        <f t="shared" si="107"/>
        <v>2</v>
      </c>
      <c r="C1358" s="51">
        <f t="shared" si="108"/>
        <v>672</v>
      </c>
      <c r="D1358" s="51" t="s">
        <v>2410</v>
      </c>
      <c r="E1358" s="54" t="str">
        <f t="shared" si="109"/>
        <v>032311</v>
      </c>
      <c r="F1358" s="51" t="e">
        <f>VLOOKUP(E1358,#REF!,8,FALSE)</f>
        <v>#REF!</v>
      </c>
      <c r="G1358" s="51" t="e">
        <f>VLOOKUP(E1358,#REF!,9,FALSE)</f>
        <v>#REF!</v>
      </c>
      <c r="H1358" s="52">
        <v>908803</v>
      </c>
      <c r="I1358" s="51" t="s">
        <v>5184</v>
      </c>
      <c r="J1358" s="53">
        <v>6.9</v>
      </c>
      <c r="K1358" s="53">
        <v>6.7</v>
      </c>
      <c r="L1358" s="53">
        <v>6.3661193467261903</v>
      </c>
      <c r="M1358" s="53">
        <v>6.3661193467261903</v>
      </c>
      <c r="N1358" s="53">
        <f t="shared" si="110"/>
        <v>4278.032201</v>
      </c>
      <c r="O1358" s="53" t="e">
        <f>VLOOKUP(E1358,#REF!,29,FALSE)</f>
        <v>#REF!</v>
      </c>
      <c r="P1358" s="53" t="e">
        <f t="shared" si="111"/>
        <v>#REF!</v>
      </c>
      <c r="Q1358" s="53">
        <v>0</v>
      </c>
    </row>
    <row r="1359" spans="1:17">
      <c r="A1359" s="51" t="s">
        <v>5380</v>
      </c>
      <c r="B1359" s="51">
        <f t="shared" si="107"/>
        <v>2</v>
      </c>
      <c r="C1359" s="51">
        <f t="shared" si="108"/>
        <v>672</v>
      </c>
      <c r="D1359" s="51" t="s">
        <v>2861</v>
      </c>
      <c r="E1359" s="54" t="str">
        <f t="shared" si="109"/>
        <v>034310</v>
      </c>
      <c r="F1359" s="51" t="e">
        <f>VLOOKUP(E1359,#REF!,8,FALSE)</f>
        <v>#REF!</v>
      </c>
      <c r="G1359" s="51" t="e">
        <f>VLOOKUP(E1359,#REF!,9,FALSE)</f>
        <v>#REF!</v>
      </c>
      <c r="H1359" s="52">
        <v>910578</v>
      </c>
      <c r="I1359" s="51" t="s">
        <v>5185</v>
      </c>
      <c r="J1359" s="53">
        <v>9.4</v>
      </c>
      <c r="K1359" s="53">
        <v>9.4</v>
      </c>
      <c r="L1359" s="53">
        <v>8.7045894672619042</v>
      </c>
      <c r="M1359" s="53">
        <v>8.7045894672619042</v>
      </c>
      <c r="N1359" s="53">
        <f t="shared" si="110"/>
        <v>5849.4841219999998</v>
      </c>
      <c r="O1359" s="53" t="e">
        <f>VLOOKUP(E1359,#REF!,29,FALSE)</f>
        <v>#REF!</v>
      </c>
      <c r="P1359" s="53" t="e">
        <f t="shared" si="111"/>
        <v>#REF!</v>
      </c>
      <c r="Q1359" s="53">
        <v>0</v>
      </c>
    </row>
    <row r="1360" spans="1:17">
      <c r="A1360" s="51" t="s">
        <v>5380</v>
      </c>
      <c r="B1360" s="51">
        <f t="shared" si="107"/>
        <v>2</v>
      </c>
      <c r="C1360" s="51">
        <f t="shared" si="108"/>
        <v>672</v>
      </c>
      <c r="D1360" s="51" t="s">
        <v>2869</v>
      </c>
      <c r="E1360" s="54" t="str">
        <f t="shared" si="109"/>
        <v>034309</v>
      </c>
      <c r="F1360" s="51" t="e">
        <f>VLOOKUP(E1360,#REF!,8,FALSE)</f>
        <v>#REF!</v>
      </c>
      <c r="G1360" s="51" t="e">
        <f>VLOOKUP(E1360,#REF!,9,FALSE)</f>
        <v>#REF!</v>
      </c>
      <c r="H1360" s="52">
        <v>910577</v>
      </c>
      <c r="I1360" s="51" t="s">
        <v>5186</v>
      </c>
      <c r="J1360" s="53">
        <v>9.4</v>
      </c>
      <c r="K1360" s="53">
        <v>9.4</v>
      </c>
      <c r="L1360" s="53">
        <v>8.9877807663690472</v>
      </c>
      <c r="M1360" s="53">
        <v>8.9877807663690472</v>
      </c>
      <c r="N1360" s="53">
        <f t="shared" si="110"/>
        <v>6039.7886749999998</v>
      </c>
      <c r="O1360" s="53" t="e">
        <f>VLOOKUP(E1360,#REF!,29,FALSE)</f>
        <v>#REF!</v>
      </c>
      <c r="P1360" s="53" t="e">
        <f t="shared" si="111"/>
        <v>#REF!</v>
      </c>
      <c r="Q1360" s="53">
        <v>0</v>
      </c>
    </row>
    <row r="1361" spans="1:17">
      <c r="A1361" s="51" t="s">
        <v>5380</v>
      </c>
      <c r="B1361" s="51">
        <f t="shared" si="107"/>
        <v>2</v>
      </c>
      <c r="C1361" s="51">
        <f t="shared" si="108"/>
        <v>672</v>
      </c>
      <c r="D1361" s="51" t="s">
        <v>2884</v>
      </c>
      <c r="E1361" s="54" t="str">
        <f t="shared" si="109"/>
        <v>033569</v>
      </c>
      <c r="F1361" s="51" t="e">
        <f>VLOOKUP(E1361,#REF!,8,FALSE)</f>
        <v>#REF!</v>
      </c>
      <c r="G1361" s="51" t="e">
        <f>VLOOKUP(E1361,#REF!,9,FALSE)</f>
        <v>#REF!</v>
      </c>
      <c r="H1361" s="52">
        <v>910576</v>
      </c>
      <c r="I1361" s="51" t="s">
        <v>5187</v>
      </c>
      <c r="J1361" s="53">
        <v>6.3</v>
      </c>
      <c r="K1361" s="53">
        <v>6.3</v>
      </c>
      <c r="L1361" s="53">
        <v>5.8377941250000003</v>
      </c>
      <c r="M1361" s="53">
        <v>5.8377941250000003</v>
      </c>
      <c r="N1361" s="53">
        <f t="shared" si="110"/>
        <v>3922.997652</v>
      </c>
      <c r="O1361" s="53" t="e">
        <f>VLOOKUP(E1361,#REF!,29,FALSE)</f>
        <v>#REF!</v>
      </c>
      <c r="P1361" s="53" t="e">
        <f t="shared" si="111"/>
        <v>#REF!</v>
      </c>
      <c r="Q1361" s="53">
        <v>0</v>
      </c>
    </row>
    <row r="1362" spans="1:17">
      <c r="A1362" s="51" t="s">
        <v>5380</v>
      </c>
      <c r="B1362" s="51">
        <f t="shared" si="107"/>
        <v>2</v>
      </c>
      <c r="C1362" s="51">
        <f t="shared" si="108"/>
        <v>672</v>
      </c>
      <c r="D1362" s="51" t="s">
        <v>2833</v>
      </c>
      <c r="E1362" s="54" t="str">
        <f t="shared" si="109"/>
        <v>034437</v>
      </c>
      <c r="F1362" s="51" t="e">
        <f>VLOOKUP(E1362,#REF!,8,FALSE)</f>
        <v>#REF!</v>
      </c>
      <c r="G1362" s="51" t="e">
        <f>VLOOKUP(E1362,#REF!,9,FALSE)</f>
        <v>#REF!</v>
      </c>
      <c r="H1362" s="52">
        <v>908972</v>
      </c>
      <c r="I1362" s="51" t="s">
        <v>5188</v>
      </c>
      <c r="J1362" s="53">
        <v>8.6999999999999993</v>
      </c>
      <c r="K1362" s="53">
        <v>8.6999999999999993</v>
      </c>
      <c r="L1362" s="53">
        <v>6.1053108913690481</v>
      </c>
      <c r="M1362" s="53">
        <v>6.1053108913690481</v>
      </c>
      <c r="N1362" s="53">
        <f t="shared" si="110"/>
        <v>4102.7689190000001</v>
      </c>
      <c r="O1362" s="53" t="e">
        <f>VLOOKUP(E1362,#REF!,29,FALSE)</f>
        <v>#REF!</v>
      </c>
      <c r="P1362" s="53" t="e">
        <f t="shared" si="111"/>
        <v>#REF!</v>
      </c>
      <c r="Q1362" s="53">
        <v>0</v>
      </c>
    </row>
    <row r="1363" spans="1:17">
      <c r="A1363" s="51" t="s">
        <v>5380</v>
      </c>
      <c r="B1363" s="51">
        <f t="shared" si="107"/>
        <v>2</v>
      </c>
      <c r="C1363" s="51">
        <f t="shared" si="108"/>
        <v>672</v>
      </c>
      <c r="D1363" s="51" t="s">
        <v>2856</v>
      </c>
      <c r="E1363" s="54" t="str">
        <f t="shared" si="109"/>
        <v>034333</v>
      </c>
      <c r="F1363" s="51" t="e">
        <f>VLOOKUP(E1363,#REF!,8,FALSE)</f>
        <v>#REF!</v>
      </c>
      <c r="G1363" s="51" t="e">
        <f>VLOOKUP(E1363,#REF!,9,FALSE)</f>
        <v>#REF!</v>
      </c>
      <c r="H1363" s="52">
        <v>908971</v>
      </c>
      <c r="I1363" s="51" t="s">
        <v>5189</v>
      </c>
      <c r="J1363" s="53">
        <v>8.6999999999999993</v>
      </c>
      <c r="K1363" s="53">
        <v>8.6999999999999993</v>
      </c>
      <c r="L1363" s="53">
        <v>6.9874517901785724</v>
      </c>
      <c r="M1363" s="53">
        <v>6.9874517901785724</v>
      </c>
      <c r="N1363" s="53">
        <f t="shared" si="110"/>
        <v>4695.5676030000004</v>
      </c>
      <c r="O1363" s="53" t="e">
        <f>VLOOKUP(E1363,#REF!,29,FALSE)</f>
        <v>#REF!</v>
      </c>
      <c r="P1363" s="53" t="e">
        <f t="shared" si="111"/>
        <v>#REF!</v>
      </c>
      <c r="Q1363" s="53">
        <v>0</v>
      </c>
    </row>
    <row r="1364" spans="1:17">
      <c r="A1364" s="51" t="s">
        <v>5380</v>
      </c>
      <c r="B1364" s="51">
        <f t="shared" si="107"/>
        <v>2</v>
      </c>
      <c r="C1364" s="51">
        <f t="shared" si="108"/>
        <v>672</v>
      </c>
      <c r="D1364" s="51" t="s">
        <v>2804</v>
      </c>
      <c r="E1364" s="54" t="str">
        <f t="shared" si="109"/>
        <v>034086</v>
      </c>
      <c r="F1364" s="51" t="e">
        <f>VLOOKUP(E1364,#REF!,8,FALSE)</f>
        <v>#REF!</v>
      </c>
      <c r="G1364" s="51" t="e">
        <f>VLOOKUP(E1364,#REF!,9,FALSE)</f>
        <v>#REF!</v>
      </c>
      <c r="H1364" s="52">
        <v>909775</v>
      </c>
      <c r="I1364" s="51" t="s">
        <v>5190</v>
      </c>
      <c r="J1364" s="53">
        <v>6.7</v>
      </c>
      <c r="K1364" s="53">
        <v>6.7</v>
      </c>
      <c r="L1364" s="53">
        <v>7.2050485565476192</v>
      </c>
      <c r="M1364" s="53">
        <v>7.2050485565476192</v>
      </c>
      <c r="N1364" s="53">
        <f t="shared" si="110"/>
        <v>4841.7926299999999</v>
      </c>
      <c r="O1364" s="53" t="e">
        <f>VLOOKUP(E1364,#REF!,29,FALSE)</f>
        <v>#REF!</v>
      </c>
      <c r="P1364" s="53" t="e">
        <f t="shared" si="111"/>
        <v>#REF!</v>
      </c>
      <c r="Q1364" s="53">
        <v>0</v>
      </c>
    </row>
    <row r="1365" spans="1:17">
      <c r="A1365" s="51" t="s">
        <v>5380</v>
      </c>
      <c r="B1365" s="51">
        <f t="shared" si="107"/>
        <v>2</v>
      </c>
      <c r="C1365" s="51">
        <f t="shared" si="108"/>
        <v>672</v>
      </c>
      <c r="D1365" s="51" t="s">
        <v>2007</v>
      </c>
      <c r="E1365" s="54" t="str">
        <f t="shared" si="109"/>
        <v>031826</v>
      </c>
      <c r="F1365" s="51" t="e">
        <f>VLOOKUP(E1365,#REF!,8,FALSE)</f>
        <v>#REF!</v>
      </c>
      <c r="G1365" s="51" t="e">
        <f>VLOOKUP(E1365,#REF!,9,FALSE)</f>
        <v>#REF!</v>
      </c>
      <c r="H1365" s="52">
        <v>909110</v>
      </c>
      <c r="I1365" s="51" t="s">
        <v>5191</v>
      </c>
      <c r="J1365" s="53">
        <v>11.9</v>
      </c>
      <c r="K1365" s="53">
        <v>11.600006</v>
      </c>
      <c r="L1365" s="53">
        <v>9.4257365773809525</v>
      </c>
      <c r="M1365" s="53">
        <v>9.4257365744047625</v>
      </c>
      <c r="N1365" s="53">
        <f t="shared" si="110"/>
        <v>6334.0949780000001</v>
      </c>
      <c r="O1365" s="53" t="e">
        <f>VLOOKUP(E1365,#REF!,29,FALSE)</f>
        <v>#REF!</v>
      </c>
      <c r="P1365" s="53" t="e">
        <f t="shared" si="111"/>
        <v>#REF!</v>
      </c>
      <c r="Q1365" s="53">
        <v>2.9761901303226337E-9</v>
      </c>
    </row>
    <row r="1366" spans="1:17">
      <c r="A1366" s="51" t="s">
        <v>5380</v>
      </c>
      <c r="B1366" s="51">
        <f t="shared" si="107"/>
        <v>2</v>
      </c>
      <c r="C1366" s="51">
        <f t="shared" si="108"/>
        <v>672</v>
      </c>
      <c r="D1366" s="51" t="s">
        <v>2014</v>
      </c>
      <c r="E1366" s="54" t="str">
        <f t="shared" si="109"/>
        <v>031645</v>
      </c>
      <c r="F1366" s="51" t="e">
        <f>VLOOKUP(E1366,#REF!,8,FALSE)</f>
        <v>#REF!</v>
      </c>
      <c r="G1366" s="51" t="e">
        <f>VLOOKUP(E1366,#REF!,9,FALSE)</f>
        <v>#REF!</v>
      </c>
      <c r="H1366" s="52">
        <v>911352</v>
      </c>
      <c r="I1366" s="51" t="s">
        <v>5192</v>
      </c>
      <c r="J1366" s="53">
        <v>14.3</v>
      </c>
      <c r="K1366" s="53">
        <v>6.7597189999999996</v>
      </c>
      <c r="L1366" s="53">
        <v>13.554762813988097</v>
      </c>
      <c r="M1366" s="53">
        <v>6.6364178943452377</v>
      </c>
      <c r="N1366" s="53">
        <f t="shared" si="110"/>
        <v>4459.6728249999996</v>
      </c>
      <c r="O1366" s="53" t="e">
        <f>VLOOKUP(E1366,#REF!,29,FALSE)</f>
        <v>#REF!</v>
      </c>
      <c r="P1366" s="53" t="e">
        <f t="shared" si="111"/>
        <v>#REF!</v>
      </c>
      <c r="Q1366" s="53">
        <v>6.9183449196428581</v>
      </c>
    </row>
    <row r="1367" spans="1:17">
      <c r="A1367" s="51" t="s">
        <v>5380</v>
      </c>
      <c r="B1367" s="51">
        <f t="shared" si="107"/>
        <v>2</v>
      </c>
      <c r="C1367" s="51">
        <f t="shared" si="108"/>
        <v>672</v>
      </c>
      <c r="D1367" s="51" t="s">
        <v>2023</v>
      </c>
      <c r="E1367" s="54" t="str">
        <f t="shared" si="109"/>
        <v>031697</v>
      </c>
      <c r="F1367" s="51" t="e">
        <f>VLOOKUP(E1367,#REF!,8,FALSE)</f>
        <v>#REF!</v>
      </c>
      <c r="G1367" s="51" t="e">
        <f>VLOOKUP(E1367,#REF!,9,FALSE)</f>
        <v>#REF!</v>
      </c>
      <c r="H1367" s="52">
        <v>910992</v>
      </c>
      <c r="I1367" s="51" t="s">
        <v>5193</v>
      </c>
      <c r="J1367" s="53">
        <v>10.3</v>
      </c>
      <c r="K1367" s="53">
        <v>5.2702470000000003</v>
      </c>
      <c r="L1367" s="53">
        <v>9.0603400520833333</v>
      </c>
      <c r="M1367" s="53">
        <v>4.8016163125000002</v>
      </c>
      <c r="N1367" s="53">
        <f t="shared" si="110"/>
        <v>3226.686162</v>
      </c>
      <c r="O1367" s="53" t="e">
        <f>VLOOKUP(E1367,#REF!,29,FALSE)</f>
        <v>#REF!</v>
      </c>
      <c r="P1367" s="53" t="e">
        <f t="shared" si="111"/>
        <v>#REF!</v>
      </c>
      <c r="Q1367" s="53">
        <v>4.2587237395833339</v>
      </c>
    </row>
    <row r="1368" spans="1:17">
      <c r="A1368" s="51" t="s">
        <v>5380</v>
      </c>
      <c r="B1368" s="51">
        <f t="shared" si="107"/>
        <v>2</v>
      </c>
      <c r="C1368" s="51">
        <f t="shared" si="108"/>
        <v>672</v>
      </c>
      <c r="D1368" s="51" t="s">
        <v>2019</v>
      </c>
      <c r="E1368" s="54" t="str">
        <f t="shared" si="109"/>
        <v>031643</v>
      </c>
      <c r="F1368" s="51" t="e">
        <f>VLOOKUP(E1368,#REF!,8,FALSE)</f>
        <v>#REF!</v>
      </c>
      <c r="G1368" s="51" t="e">
        <f>VLOOKUP(E1368,#REF!,9,FALSE)</f>
        <v>#REF!</v>
      </c>
      <c r="H1368" s="52">
        <v>910973</v>
      </c>
      <c r="I1368" s="51" t="s">
        <v>5194</v>
      </c>
      <c r="J1368" s="53">
        <v>11.3</v>
      </c>
      <c r="K1368" s="53">
        <v>5.790082</v>
      </c>
      <c r="L1368" s="53">
        <v>10.055179802083334</v>
      </c>
      <c r="M1368" s="53">
        <v>5.3363622440476188</v>
      </c>
      <c r="N1368" s="53">
        <f t="shared" si="110"/>
        <v>3586.0354279999997</v>
      </c>
      <c r="O1368" s="53" t="e">
        <f>VLOOKUP(E1368,#REF!,29,FALSE)</f>
        <v>#REF!</v>
      </c>
      <c r="P1368" s="53" t="e">
        <f t="shared" si="111"/>
        <v>#REF!</v>
      </c>
      <c r="Q1368" s="53">
        <v>4.7188175580357141</v>
      </c>
    </row>
    <row r="1369" spans="1:17">
      <c r="A1369" s="51" t="s">
        <v>5380</v>
      </c>
      <c r="B1369" s="51">
        <f t="shared" si="107"/>
        <v>2</v>
      </c>
      <c r="C1369" s="51">
        <f t="shared" si="108"/>
        <v>672</v>
      </c>
      <c r="D1369" s="51" t="s">
        <v>1486</v>
      </c>
      <c r="E1369" s="54" t="str">
        <f t="shared" si="109"/>
        <v>030860</v>
      </c>
      <c r="F1369" s="51" t="e">
        <f>VLOOKUP(E1369,#REF!,8,FALSE)</f>
        <v>#REF!</v>
      </c>
      <c r="G1369" s="51" t="e">
        <f>VLOOKUP(E1369,#REF!,9,FALSE)</f>
        <v>#REF!</v>
      </c>
      <c r="H1369" s="52">
        <v>893325</v>
      </c>
      <c r="I1369" s="51" t="s">
        <v>5195</v>
      </c>
      <c r="J1369" s="53">
        <v>13.2</v>
      </c>
      <c r="K1369" s="53">
        <v>13.2</v>
      </c>
      <c r="L1369" s="53">
        <v>9.6857754017857154</v>
      </c>
      <c r="M1369" s="53">
        <v>9.6857754017857154</v>
      </c>
      <c r="N1369" s="53">
        <f t="shared" si="110"/>
        <v>6508.8410700000004</v>
      </c>
      <c r="O1369" s="53" t="e">
        <f>VLOOKUP(E1369,#REF!,29,FALSE)</f>
        <v>#REF!</v>
      </c>
      <c r="P1369" s="53" t="e">
        <f t="shared" si="111"/>
        <v>#REF!</v>
      </c>
      <c r="Q1369" s="53">
        <v>0</v>
      </c>
    </row>
    <row r="1370" spans="1:17">
      <c r="A1370" s="51" t="s">
        <v>5380</v>
      </c>
      <c r="B1370" s="51">
        <f t="shared" si="107"/>
        <v>2</v>
      </c>
      <c r="C1370" s="51">
        <f t="shared" si="108"/>
        <v>672</v>
      </c>
      <c r="D1370" s="51" t="s">
        <v>211</v>
      </c>
      <c r="E1370" s="54" t="str">
        <f t="shared" si="109"/>
        <v>027974</v>
      </c>
      <c r="F1370" s="51" t="e">
        <f>VLOOKUP(E1370,#REF!,8,FALSE)</f>
        <v>#REF!</v>
      </c>
      <c r="G1370" s="51" t="e">
        <f>VLOOKUP(E1370,#REF!,9,FALSE)</f>
        <v>#REF!</v>
      </c>
      <c r="H1370" s="52">
        <v>8298</v>
      </c>
      <c r="I1370" s="51" t="s">
        <v>210</v>
      </c>
      <c r="J1370" s="53">
        <v>9.6</v>
      </c>
      <c r="K1370" s="53">
        <v>5.8600010000000005</v>
      </c>
      <c r="L1370" s="53">
        <v>0</v>
      </c>
      <c r="M1370" s="53">
        <v>0</v>
      </c>
      <c r="N1370" s="53">
        <f t="shared" si="110"/>
        <v>0</v>
      </c>
      <c r="O1370" s="53" t="e">
        <f>VLOOKUP(E1370,#REF!,29,FALSE)</f>
        <v>#REF!</v>
      </c>
      <c r="P1370" s="53" t="e">
        <f t="shared" si="111"/>
        <v>#REF!</v>
      </c>
      <c r="Q1370" s="53">
        <v>0</v>
      </c>
    </row>
    <row r="1371" spans="1:17">
      <c r="A1371" s="51" t="s">
        <v>5380</v>
      </c>
      <c r="B1371" s="51">
        <f t="shared" si="107"/>
        <v>2</v>
      </c>
      <c r="C1371" s="51">
        <f t="shared" si="108"/>
        <v>672</v>
      </c>
      <c r="D1371" s="51" t="s">
        <v>637</v>
      </c>
      <c r="E1371" s="54" t="str">
        <f t="shared" si="109"/>
        <v>029775</v>
      </c>
      <c r="F1371" s="51" t="e">
        <f>VLOOKUP(E1371,#REF!,8,FALSE)</f>
        <v>#REF!</v>
      </c>
      <c r="G1371" s="51" t="e">
        <f>VLOOKUP(E1371,#REF!,9,FALSE)</f>
        <v>#REF!</v>
      </c>
      <c r="H1371" s="52">
        <v>8611</v>
      </c>
      <c r="I1371" s="51" t="s">
        <v>5196</v>
      </c>
      <c r="J1371" s="53">
        <v>13</v>
      </c>
      <c r="K1371" s="53">
        <v>11</v>
      </c>
      <c r="L1371" s="53">
        <v>0</v>
      </c>
      <c r="M1371" s="53">
        <v>0</v>
      </c>
      <c r="N1371" s="53">
        <f t="shared" si="110"/>
        <v>0</v>
      </c>
      <c r="O1371" s="53" t="e">
        <f>VLOOKUP(E1371,#REF!,29,FALSE)</f>
        <v>#REF!</v>
      </c>
      <c r="P1371" s="53" t="e">
        <f t="shared" si="111"/>
        <v>#REF!</v>
      </c>
      <c r="Q1371" s="53">
        <v>0</v>
      </c>
    </row>
    <row r="1372" spans="1:17">
      <c r="A1372" s="51" t="s">
        <v>5380</v>
      </c>
      <c r="B1372" s="51">
        <f t="shared" si="107"/>
        <v>2</v>
      </c>
      <c r="C1372" s="51">
        <f t="shared" si="108"/>
        <v>672</v>
      </c>
      <c r="D1372" s="51" t="s">
        <v>304</v>
      </c>
      <c r="E1372" s="54" t="str">
        <f t="shared" si="109"/>
        <v>028401</v>
      </c>
      <c r="F1372" s="51" t="e">
        <f>VLOOKUP(E1372,#REF!,8,FALSE)</f>
        <v>#REF!</v>
      </c>
      <c r="G1372" s="51" t="e">
        <f>VLOOKUP(E1372,#REF!,9,FALSE)</f>
        <v>#REF!</v>
      </c>
      <c r="H1372" s="52">
        <v>8415</v>
      </c>
      <c r="I1372" s="51" t="s">
        <v>5197</v>
      </c>
      <c r="J1372" s="53">
        <v>14.9</v>
      </c>
      <c r="K1372" s="53">
        <v>10.934844999999999</v>
      </c>
      <c r="L1372" s="53">
        <v>0</v>
      </c>
      <c r="M1372" s="53">
        <v>0</v>
      </c>
      <c r="N1372" s="53">
        <f t="shared" si="110"/>
        <v>0</v>
      </c>
      <c r="O1372" s="53" t="e">
        <f>VLOOKUP(E1372,#REF!,29,FALSE)</f>
        <v>#REF!</v>
      </c>
      <c r="P1372" s="53" t="e">
        <f t="shared" si="111"/>
        <v>#REF!</v>
      </c>
      <c r="Q1372" s="53">
        <v>0</v>
      </c>
    </row>
    <row r="1373" spans="1:17">
      <c r="A1373" s="51" t="s">
        <v>5380</v>
      </c>
      <c r="B1373" s="51">
        <f t="shared" si="107"/>
        <v>2</v>
      </c>
      <c r="C1373" s="51">
        <f t="shared" si="108"/>
        <v>672</v>
      </c>
      <c r="D1373" s="51" t="s">
        <v>1604</v>
      </c>
      <c r="E1373" s="54" t="str">
        <f t="shared" si="109"/>
        <v>030943</v>
      </c>
      <c r="F1373" s="51" t="e">
        <f>VLOOKUP(E1373,#REF!,8,FALSE)</f>
        <v>#REF!</v>
      </c>
      <c r="G1373" s="51" t="e">
        <f>VLOOKUP(E1373,#REF!,9,FALSE)</f>
        <v>#REF!</v>
      </c>
      <c r="H1373" s="52">
        <v>890380</v>
      </c>
      <c r="I1373" s="51" t="s">
        <v>5198</v>
      </c>
      <c r="J1373" s="53">
        <v>16.899999999999999</v>
      </c>
      <c r="K1373" s="53">
        <v>15.500000999999999</v>
      </c>
      <c r="L1373" s="53">
        <v>9.8685060595238099</v>
      </c>
      <c r="M1373" s="53">
        <v>9.3744466294642859</v>
      </c>
      <c r="N1373" s="53">
        <f t="shared" si="110"/>
        <v>6299.6281349999999</v>
      </c>
      <c r="O1373" s="53" t="e">
        <f>VLOOKUP(E1373,#REF!,29,FALSE)</f>
        <v>#REF!</v>
      </c>
      <c r="P1373" s="53" t="e">
        <f t="shared" si="111"/>
        <v>#REF!</v>
      </c>
      <c r="Q1373" s="53">
        <v>0.4940594300595243</v>
      </c>
    </row>
    <row r="1374" spans="1:17">
      <c r="A1374" s="51" t="s">
        <v>5380</v>
      </c>
      <c r="B1374" s="51">
        <f t="shared" si="107"/>
        <v>2</v>
      </c>
      <c r="C1374" s="51">
        <f t="shared" si="108"/>
        <v>672</v>
      </c>
      <c r="D1374" s="51" t="s">
        <v>1595</v>
      </c>
      <c r="E1374" s="54" t="str">
        <f t="shared" si="109"/>
        <v>031010</v>
      </c>
      <c r="F1374" s="51" t="e">
        <f>VLOOKUP(E1374,#REF!,8,FALSE)</f>
        <v>#REF!</v>
      </c>
      <c r="G1374" s="51" t="e">
        <f>VLOOKUP(E1374,#REF!,9,FALSE)</f>
        <v>#REF!</v>
      </c>
      <c r="H1374" s="52">
        <v>890382</v>
      </c>
      <c r="I1374" s="51" t="s">
        <v>5199</v>
      </c>
      <c r="J1374" s="53">
        <v>17.8</v>
      </c>
      <c r="K1374" s="53">
        <v>15.500000999999999</v>
      </c>
      <c r="L1374" s="53">
        <v>11.645523587797619</v>
      </c>
      <c r="M1374" s="53">
        <v>10.503159257440476</v>
      </c>
      <c r="N1374" s="53">
        <f t="shared" si="110"/>
        <v>7058.1230210000003</v>
      </c>
      <c r="O1374" s="53" t="e">
        <f>VLOOKUP(E1374,#REF!,29,FALSE)</f>
        <v>#REF!</v>
      </c>
      <c r="P1374" s="53" t="e">
        <f t="shared" si="111"/>
        <v>#REF!</v>
      </c>
      <c r="Q1374" s="53">
        <v>1.1423643303571422</v>
      </c>
    </row>
    <row r="1375" spans="1:17">
      <c r="A1375" s="51" t="s">
        <v>5380</v>
      </c>
      <c r="B1375" s="51">
        <f t="shared" si="107"/>
        <v>2</v>
      </c>
      <c r="C1375" s="51">
        <f t="shared" si="108"/>
        <v>672</v>
      </c>
      <c r="D1375" s="51" t="s">
        <v>1254</v>
      </c>
      <c r="E1375" s="54" t="str">
        <f t="shared" si="109"/>
        <v>030476</v>
      </c>
      <c r="F1375" s="51" t="e">
        <f>VLOOKUP(E1375,#REF!,8,FALSE)</f>
        <v>#REF!</v>
      </c>
      <c r="G1375" s="51" t="e">
        <f>VLOOKUP(E1375,#REF!,9,FALSE)</f>
        <v>#REF!</v>
      </c>
      <c r="H1375" s="52">
        <v>890778</v>
      </c>
      <c r="I1375" s="51" t="s">
        <v>5200</v>
      </c>
      <c r="J1375" s="53">
        <v>10.1</v>
      </c>
      <c r="K1375" s="53">
        <v>10.1</v>
      </c>
      <c r="L1375" s="53">
        <v>5.9560548482142863</v>
      </c>
      <c r="M1375" s="53">
        <v>5.9560548482142863</v>
      </c>
      <c r="N1375" s="53">
        <f t="shared" si="110"/>
        <v>4002.4688580000002</v>
      </c>
      <c r="O1375" s="53" t="e">
        <f>VLOOKUP(E1375,#REF!,29,FALSE)</f>
        <v>#REF!</v>
      </c>
      <c r="P1375" s="53" t="e">
        <f t="shared" si="111"/>
        <v>#REF!</v>
      </c>
      <c r="Q1375" s="53">
        <v>0</v>
      </c>
    </row>
    <row r="1376" spans="1:17">
      <c r="A1376" s="51" t="s">
        <v>5380</v>
      </c>
      <c r="B1376" s="51">
        <f t="shared" si="107"/>
        <v>2</v>
      </c>
      <c r="C1376" s="51">
        <f t="shared" si="108"/>
        <v>672</v>
      </c>
      <c r="D1376" s="51" t="s">
        <v>2102</v>
      </c>
      <c r="E1376" s="54" t="str">
        <f t="shared" si="109"/>
        <v>031766</v>
      </c>
      <c r="F1376" s="51" t="e">
        <f>VLOOKUP(E1376,#REF!,8,FALSE)</f>
        <v>#REF!</v>
      </c>
      <c r="G1376" s="51" t="e">
        <f>VLOOKUP(E1376,#REF!,9,FALSE)</f>
        <v>#REF!</v>
      </c>
      <c r="H1376" s="52">
        <v>907839</v>
      </c>
      <c r="I1376" s="51" t="s">
        <v>5201</v>
      </c>
      <c r="J1376" s="53">
        <v>16</v>
      </c>
      <c r="K1376" s="53">
        <v>14.899997000000001</v>
      </c>
      <c r="L1376" s="53">
        <v>3.0163820282738092</v>
      </c>
      <c r="M1376" s="53">
        <v>2.9093887291666669</v>
      </c>
      <c r="N1376" s="53">
        <f t="shared" si="110"/>
        <v>1955.1092260000003</v>
      </c>
      <c r="O1376" s="53" t="e">
        <f>VLOOKUP(E1376,#REF!,29,FALSE)</f>
        <v>#REF!</v>
      </c>
      <c r="P1376" s="53" t="e">
        <f t="shared" si="111"/>
        <v>#REF!</v>
      </c>
      <c r="Q1376" s="53">
        <v>0.10699329910714268</v>
      </c>
    </row>
    <row r="1377" spans="1:17">
      <c r="A1377" s="51" t="s">
        <v>5380</v>
      </c>
      <c r="B1377" s="51">
        <f t="shared" si="107"/>
        <v>2</v>
      </c>
      <c r="C1377" s="51">
        <f t="shared" si="108"/>
        <v>672</v>
      </c>
      <c r="D1377" s="51" t="s">
        <v>2418</v>
      </c>
      <c r="E1377" s="54" t="str">
        <f t="shared" si="109"/>
        <v>032366</v>
      </c>
      <c r="F1377" s="51" t="e">
        <f>VLOOKUP(E1377,#REF!,8,FALSE)</f>
        <v>#REF!</v>
      </c>
      <c r="G1377" s="51" t="e">
        <f>VLOOKUP(E1377,#REF!,9,FALSE)</f>
        <v>#REF!</v>
      </c>
      <c r="H1377" s="52">
        <v>908209</v>
      </c>
      <c r="I1377" s="51" t="s">
        <v>5202</v>
      </c>
      <c r="J1377" s="53">
        <v>13.6</v>
      </c>
      <c r="K1377" s="53">
        <v>13.6</v>
      </c>
      <c r="L1377" s="53">
        <v>2.1803097886904759</v>
      </c>
      <c r="M1377" s="53">
        <v>2.1803097886904759</v>
      </c>
      <c r="N1377" s="53">
        <f t="shared" si="110"/>
        <v>1465.1681779999999</v>
      </c>
      <c r="O1377" s="53" t="e">
        <f>VLOOKUP(E1377,#REF!,29,FALSE)</f>
        <v>#REF!</v>
      </c>
      <c r="P1377" s="53" t="e">
        <f t="shared" si="111"/>
        <v>#REF!</v>
      </c>
      <c r="Q1377" s="53">
        <v>0</v>
      </c>
    </row>
    <row r="1378" spans="1:17">
      <c r="A1378" s="51" t="s">
        <v>5380</v>
      </c>
      <c r="B1378" s="51">
        <f t="shared" si="107"/>
        <v>2</v>
      </c>
      <c r="C1378" s="51">
        <f t="shared" si="108"/>
        <v>672</v>
      </c>
      <c r="D1378" s="51" t="s">
        <v>1601</v>
      </c>
      <c r="E1378" s="54" t="str">
        <f t="shared" si="109"/>
        <v>030946</v>
      </c>
      <c r="F1378" s="51" t="e">
        <f>VLOOKUP(E1378,#REF!,8,FALSE)</f>
        <v>#REF!</v>
      </c>
      <c r="G1378" s="51" t="e">
        <f>VLOOKUP(E1378,#REF!,9,FALSE)</f>
        <v>#REF!</v>
      </c>
      <c r="H1378" s="52">
        <v>890388</v>
      </c>
      <c r="I1378" s="51" t="s">
        <v>5203</v>
      </c>
      <c r="J1378" s="53">
        <v>14.8</v>
      </c>
      <c r="K1378" s="53">
        <v>12.700003000000001</v>
      </c>
      <c r="L1378" s="53">
        <v>8.8173422217261894</v>
      </c>
      <c r="M1378" s="53">
        <v>7.836624127976191</v>
      </c>
      <c r="N1378" s="53">
        <f t="shared" si="110"/>
        <v>5266.2114140000003</v>
      </c>
      <c r="O1378" s="53" t="e">
        <f>VLOOKUP(E1378,#REF!,29,FALSE)</f>
        <v>#REF!</v>
      </c>
      <c r="P1378" s="53" t="e">
        <f t="shared" si="111"/>
        <v>#REF!</v>
      </c>
      <c r="Q1378" s="53">
        <v>0.9807180937499993</v>
      </c>
    </row>
    <row r="1379" spans="1:17">
      <c r="A1379" s="51" t="s">
        <v>5380</v>
      </c>
      <c r="B1379" s="51">
        <f t="shared" si="107"/>
        <v>2</v>
      </c>
      <c r="C1379" s="51">
        <f t="shared" si="108"/>
        <v>672</v>
      </c>
      <c r="D1379" s="51" t="s">
        <v>646</v>
      </c>
      <c r="E1379" s="54" t="str">
        <f t="shared" si="109"/>
        <v>030063</v>
      </c>
      <c r="F1379" s="51" t="e">
        <f>VLOOKUP(E1379,#REF!,8,FALSE)</f>
        <v>#REF!</v>
      </c>
      <c r="G1379" s="51" t="e">
        <f>VLOOKUP(E1379,#REF!,9,FALSE)</f>
        <v>#REF!</v>
      </c>
      <c r="H1379" s="52">
        <v>8660</v>
      </c>
      <c r="I1379" s="51" t="s">
        <v>5204</v>
      </c>
      <c r="J1379" s="53">
        <v>19.899999999999999</v>
      </c>
      <c r="K1379" s="53">
        <v>21</v>
      </c>
      <c r="L1379" s="53">
        <v>0</v>
      </c>
      <c r="M1379" s="53">
        <v>0</v>
      </c>
      <c r="N1379" s="53">
        <f t="shared" si="110"/>
        <v>0</v>
      </c>
      <c r="O1379" s="53" t="e">
        <f>VLOOKUP(E1379,#REF!,29,FALSE)</f>
        <v>#REF!</v>
      </c>
      <c r="P1379" s="53" t="e">
        <f t="shared" si="111"/>
        <v>#REF!</v>
      </c>
      <c r="Q1379" s="53">
        <v>0</v>
      </c>
    </row>
    <row r="1380" spans="1:17">
      <c r="A1380" s="51" t="s">
        <v>5380</v>
      </c>
      <c r="B1380" s="51">
        <f t="shared" si="107"/>
        <v>2</v>
      </c>
      <c r="C1380" s="51">
        <f t="shared" si="108"/>
        <v>672</v>
      </c>
      <c r="D1380" s="51" t="s">
        <v>1482</v>
      </c>
      <c r="E1380" s="54" t="str">
        <f t="shared" si="109"/>
        <v>002958</v>
      </c>
      <c r="F1380" s="51" t="e">
        <f>VLOOKUP(E1380,#REF!,8,FALSE)</f>
        <v>#REF!</v>
      </c>
      <c r="G1380" s="51" t="e">
        <f>VLOOKUP(E1380,#REF!,9,FALSE)</f>
        <v>#REF!</v>
      </c>
      <c r="H1380" s="52">
        <v>524</v>
      </c>
      <c r="I1380" s="51" t="s">
        <v>1483</v>
      </c>
      <c r="J1380" s="53">
        <v>17.100000000000001</v>
      </c>
      <c r="K1380" s="53">
        <v>15.999972</v>
      </c>
      <c r="L1380" s="53">
        <v>0</v>
      </c>
      <c r="M1380" s="53">
        <v>0</v>
      </c>
      <c r="N1380" s="53">
        <f t="shared" si="110"/>
        <v>0</v>
      </c>
      <c r="O1380" s="53" t="e">
        <f>VLOOKUP(E1380,#REF!,29,FALSE)</f>
        <v>#REF!</v>
      </c>
      <c r="P1380" s="53" t="e">
        <f t="shared" si="111"/>
        <v>#REF!</v>
      </c>
      <c r="Q1380" s="53">
        <v>0</v>
      </c>
    </row>
    <row r="1381" spans="1:17">
      <c r="A1381" s="51" t="s">
        <v>5380</v>
      </c>
      <c r="B1381" s="51">
        <f t="shared" si="107"/>
        <v>2</v>
      </c>
      <c r="C1381" s="51">
        <f t="shared" si="108"/>
        <v>672</v>
      </c>
      <c r="D1381" s="51" t="s">
        <v>625</v>
      </c>
      <c r="E1381" s="54" t="str">
        <f t="shared" si="109"/>
        <v>030046</v>
      </c>
      <c r="F1381" s="51" t="e">
        <f>VLOOKUP(E1381,#REF!,8,FALSE)</f>
        <v>#REF!</v>
      </c>
      <c r="G1381" s="51" t="e">
        <f>VLOOKUP(E1381,#REF!,9,FALSE)</f>
        <v>#REF!</v>
      </c>
      <c r="H1381" s="52">
        <v>8665</v>
      </c>
      <c r="I1381" s="51" t="s">
        <v>5205</v>
      </c>
      <c r="J1381" s="53">
        <v>0</v>
      </c>
      <c r="K1381" s="53">
        <v>12</v>
      </c>
      <c r="L1381" s="53">
        <v>0</v>
      </c>
      <c r="M1381" s="53">
        <v>0</v>
      </c>
      <c r="N1381" s="53">
        <f t="shared" si="110"/>
        <v>0</v>
      </c>
      <c r="O1381" s="53" t="e">
        <f>VLOOKUP(E1381,#REF!,29,FALSE)</f>
        <v>#REF!</v>
      </c>
      <c r="P1381" s="53" t="e">
        <f t="shared" si="111"/>
        <v>#REF!</v>
      </c>
      <c r="Q1381" s="53">
        <v>0</v>
      </c>
    </row>
    <row r="1382" spans="1:17">
      <c r="A1382" s="51" t="s">
        <v>5380</v>
      </c>
      <c r="B1382" s="51">
        <f t="shared" si="107"/>
        <v>2</v>
      </c>
      <c r="C1382" s="51">
        <f t="shared" si="108"/>
        <v>672</v>
      </c>
      <c r="D1382" s="51" t="s">
        <v>628</v>
      </c>
      <c r="E1382" s="54" t="str">
        <f t="shared" si="109"/>
        <v>030034</v>
      </c>
      <c r="F1382" s="51" t="e">
        <f>VLOOKUP(E1382,#REF!,8,FALSE)</f>
        <v>#REF!</v>
      </c>
      <c r="G1382" s="51" t="e">
        <f>VLOOKUP(E1382,#REF!,9,FALSE)</f>
        <v>#REF!</v>
      </c>
      <c r="H1382" s="52">
        <v>8664</v>
      </c>
      <c r="I1382" s="51" t="s">
        <v>629</v>
      </c>
      <c r="J1382" s="53">
        <v>18.100000000000001</v>
      </c>
      <c r="K1382" s="53">
        <v>7</v>
      </c>
      <c r="L1382" s="53">
        <v>0</v>
      </c>
      <c r="M1382" s="53">
        <v>0</v>
      </c>
      <c r="N1382" s="53">
        <f t="shared" si="110"/>
        <v>0</v>
      </c>
      <c r="O1382" s="53" t="e">
        <f>VLOOKUP(E1382,#REF!,29,FALSE)</f>
        <v>#REF!</v>
      </c>
      <c r="P1382" s="53" t="e">
        <f t="shared" si="111"/>
        <v>#REF!</v>
      </c>
      <c r="Q1382" s="53">
        <v>0</v>
      </c>
    </row>
    <row r="1383" spans="1:17">
      <c r="A1383" s="51" t="s">
        <v>5380</v>
      </c>
      <c r="B1383" s="51">
        <f t="shared" si="107"/>
        <v>2</v>
      </c>
      <c r="C1383" s="51">
        <f t="shared" si="108"/>
        <v>672</v>
      </c>
      <c r="D1383" s="51" t="s">
        <v>2426</v>
      </c>
      <c r="E1383" s="54" t="str">
        <f t="shared" si="109"/>
        <v>032339</v>
      </c>
      <c r="F1383" s="51" t="e">
        <f>VLOOKUP(E1383,#REF!,8,FALSE)</f>
        <v>#REF!</v>
      </c>
      <c r="G1383" s="51" t="e">
        <f>VLOOKUP(E1383,#REF!,9,FALSE)</f>
        <v>#REF!</v>
      </c>
      <c r="H1383" s="52">
        <v>909557</v>
      </c>
      <c r="I1383" s="51" t="s">
        <v>2427</v>
      </c>
      <c r="J1383" s="53">
        <v>6</v>
      </c>
      <c r="K1383" s="53">
        <v>6</v>
      </c>
      <c r="L1383" s="53">
        <v>5.656048921130953</v>
      </c>
      <c r="M1383" s="53">
        <v>5.656048921130953</v>
      </c>
      <c r="N1383" s="53">
        <f t="shared" si="110"/>
        <v>3800.8648750000002</v>
      </c>
      <c r="O1383" s="53" t="e">
        <f>VLOOKUP(E1383,#REF!,29,FALSE)</f>
        <v>#REF!</v>
      </c>
      <c r="P1383" s="53" t="e">
        <f t="shared" si="111"/>
        <v>#REF!</v>
      </c>
      <c r="Q1383" s="53">
        <v>0</v>
      </c>
    </row>
    <row r="1384" spans="1:17">
      <c r="A1384" s="51" t="s">
        <v>5380</v>
      </c>
      <c r="B1384" s="51">
        <f t="shared" si="107"/>
        <v>2</v>
      </c>
      <c r="C1384" s="51">
        <f t="shared" si="108"/>
        <v>672</v>
      </c>
      <c r="D1384" s="51" t="s">
        <v>2412</v>
      </c>
      <c r="E1384" s="54" t="str">
        <f t="shared" si="109"/>
        <v>032340</v>
      </c>
      <c r="F1384" s="51" t="e">
        <f>VLOOKUP(E1384,#REF!,8,FALSE)</f>
        <v>#REF!</v>
      </c>
      <c r="G1384" s="51" t="e">
        <f>VLOOKUP(E1384,#REF!,9,FALSE)</f>
        <v>#REF!</v>
      </c>
      <c r="H1384" s="52">
        <v>909773</v>
      </c>
      <c r="I1384" s="51" t="s">
        <v>2413</v>
      </c>
      <c r="J1384" s="53">
        <v>6</v>
      </c>
      <c r="K1384" s="53">
        <v>6</v>
      </c>
      <c r="L1384" s="53">
        <v>5.6166274568452383</v>
      </c>
      <c r="M1384" s="53">
        <v>5.6166274568452383</v>
      </c>
      <c r="N1384" s="53">
        <f t="shared" si="110"/>
        <v>3774.3736510000003</v>
      </c>
      <c r="O1384" s="53" t="e">
        <f>VLOOKUP(E1384,#REF!,29,FALSE)</f>
        <v>#REF!</v>
      </c>
      <c r="P1384" s="53" t="e">
        <f t="shared" si="111"/>
        <v>#REF!</v>
      </c>
      <c r="Q1384" s="53">
        <v>0</v>
      </c>
    </row>
    <row r="1385" spans="1:17">
      <c r="A1385" s="51" t="s">
        <v>5380</v>
      </c>
      <c r="B1385" s="51">
        <f t="shared" si="107"/>
        <v>2</v>
      </c>
      <c r="C1385" s="51">
        <f t="shared" si="108"/>
        <v>672</v>
      </c>
      <c r="D1385" s="51" t="s">
        <v>2422</v>
      </c>
      <c r="E1385" s="54" t="str">
        <f t="shared" si="109"/>
        <v>032341</v>
      </c>
      <c r="F1385" s="51" t="e">
        <f>VLOOKUP(E1385,#REF!,8,FALSE)</f>
        <v>#REF!</v>
      </c>
      <c r="G1385" s="51" t="e">
        <f>VLOOKUP(E1385,#REF!,9,FALSE)</f>
        <v>#REF!</v>
      </c>
      <c r="H1385" s="52">
        <v>909748</v>
      </c>
      <c r="I1385" s="51" t="s">
        <v>2423</v>
      </c>
      <c r="J1385" s="53">
        <v>6</v>
      </c>
      <c r="K1385" s="53">
        <v>6</v>
      </c>
      <c r="L1385" s="53">
        <v>5.5698290431547619</v>
      </c>
      <c r="M1385" s="53">
        <v>5.5698290431547619</v>
      </c>
      <c r="N1385" s="53">
        <f t="shared" si="110"/>
        <v>3742.9251169999998</v>
      </c>
      <c r="O1385" s="53" t="e">
        <f>VLOOKUP(E1385,#REF!,29,FALSE)</f>
        <v>#REF!</v>
      </c>
      <c r="P1385" s="53" t="e">
        <f t="shared" si="111"/>
        <v>#REF!</v>
      </c>
      <c r="Q1385" s="53">
        <v>0</v>
      </c>
    </row>
    <row r="1386" spans="1:17">
      <c r="A1386" s="51" t="s">
        <v>5380</v>
      </c>
      <c r="B1386" s="51">
        <f t="shared" si="107"/>
        <v>2</v>
      </c>
      <c r="C1386" s="51">
        <f t="shared" si="108"/>
        <v>672</v>
      </c>
      <c r="D1386" s="51" t="s">
        <v>1476</v>
      </c>
      <c r="E1386" s="54" t="str">
        <f t="shared" si="109"/>
        <v>030833</v>
      </c>
      <c r="F1386" s="51" t="e">
        <f>VLOOKUP(E1386,#REF!,8,FALSE)</f>
        <v>#REF!</v>
      </c>
      <c r="G1386" s="51" t="e">
        <f>VLOOKUP(E1386,#REF!,9,FALSE)</f>
        <v>#REF!</v>
      </c>
      <c r="H1386" s="52">
        <v>893445</v>
      </c>
      <c r="I1386" s="51" t="s">
        <v>1477</v>
      </c>
      <c r="J1386" s="53">
        <v>13.8</v>
      </c>
      <c r="K1386" s="53">
        <v>13.8</v>
      </c>
      <c r="L1386" s="53">
        <v>9.9891963229166674</v>
      </c>
      <c r="M1386" s="53">
        <v>9.9891963229166674</v>
      </c>
      <c r="N1386" s="53">
        <f t="shared" si="110"/>
        <v>6712.7399290000003</v>
      </c>
      <c r="O1386" s="53" t="e">
        <f>VLOOKUP(E1386,#REF!,29,FALSE)</f>
        <v>#REF!</v>
      </c>
      <c r="P1386" s="53" t="e">
        <f t="shared" si="111"/>
        <v>#REF!</v>
      </c>
      <c r="Q1386" s="53">
        <v>0</v>
      </c>
    </row>
    <row r="1387" spans="1:17">
      <c r="A1387" s="51" t="s">
        <v>5380</v>
      </c>
      <c r="B1387" s="51">
        <f t="shared" si="107"/>
        <v>2</v>
      </c>
      <c r="C1387" s="51">
        <f t="shared" si="108"/>
        <v>672</v>
      </c>
      <c r="D1387" s="51" t="s">
        <v>1129</v>
      </c>
      <c r="E1387" s="54" t="str">
        <f t="shared" si="109"/>
        <v>030595</v>
      </c>
      <c r="F1387" s="51" t="e">
        <f>VLOOKUP(E1387,#REF!,8,FALSE)</f>
        <v>#REF!</v>
      </c>
      <c r="G1387" s="51" t="e">
        <f>VLOOKUP(E1387,#REF!,9,FALSE)</f>
        <v>#REF!</v>
      </c>
      <c r="H1387" s="52">
        <v>904194</v>
      </c>
      <c r="I1387" s="51" t="s">
        <v>5206</v>
      </c>
      <c r="J1387" s="53">
        <v>14.6</v>
      </c>
      <c r="K1387" s="53">
        <v>13.499997</v>
      </c>
      <c r="L1387" s="53">
        <v>12.294027632440475</v>
      </c>
      <c r="M1387" s="53">
        <v>12.294027578869047</v>
      </c>
      <c r="N1387" s="53">
        <f t="shared" si="110"/>
        <v>8261.5865329999997</v>
      </c>
      <c r="O1387" s="53" t="e">
        <f>VLOOKUP(E1387,#REF!,29,FALSE)</f>
        <v>#REF!</v>
      </c>
      <c r="P1387" s="53" t="e">
        <f t="shared" si="111"/>
        <v>#REF!</v>
      </c>
      <c r="Q1387" s="53">
        <v>5.3571427759466348E-8</v>
      </c>
    </row>
    <row r="1388" spans="1:17">
      <c r="A1388" s="51" t="s">
        <v>5380</v>
      </c>
      <c r="B1388" s="51">
        <f t="shared" si="107"/>
        <v>2</v>
      </c>
      <c r="C1388" s="51">
        <f t="shared" si="108"/>
        <v>672</v>
      </c>
      <c r="D1388" s="51" t="s">
        <v>1610</v>
      </c>
      <c r="E1388" s="54" t="str">
        <f t="shared" si="109"/>
        <v>030944</v>
      </c>
      <c r="F1388" s="51" t="e">
        <f>VLOOKUP(E1388,#REF!,8,FALSE)</f>
        <v>#REF!</v>
      </c>
      <c r="G1388" s="51" t="e">
        <f>VLOOKUP(E1388,#REF!,9,FALSE)</f>
        <v>#REF!</v>
      </c>
      <c r="H1388" s="52">
        <v>890378</v>
      </c>
      <c r="I1388" s="51" t="s">
        <v>5207</v>
      </c>
      <c r="J1388" s="53">
        <v>17.899999999999999</v>
      </c>
      <c r="K1388" s="53">
        <v>15.9</v>
      </c>
      <c r="L1388" s="53">
        <v>11.372817084821428</v>
      </c>
      <c r="M1388" s="53">
        <v>10.463123529761905</v>
      </c>
      <c r="N1388" s="53">
        <f t="shared" si="110"/>
        <v>7031.2190120000005</v>
      </c>
      <c r="O1388" s="53" t="e">
        <f>VLOOKUP(E1388,#REF!,29,FALSE)</f>
        <v>#REF!</v>
      </c>
      <c r="P1388" s="53" t="e">
        <f t="shared" si="111"/>
        <v>#REF!</v>
      </c>
      <c r="Q1388" s="53">
        <v>0.90969355505952387</v>
      </c>
    </row>
    <row r="1389" spans="1:17">
      <c r="A1389" s="51" t="s">
        <v>5380</v>
      </c>
      <c r="B1389" s="51">
        <f t="shared" si="107"/>
        <v>2</v>
      </c>
      <c r="C1389" s="51">
        <f t="shared" si="108"/>
        <v>672</v>
      </c>
      <c r="D1389" s="51" t="s">
        <v>2096</v>
      </c>
      <c r="E1389" s="54" t="str">
        <f t="shared" si="109"/>
        <v>031758</v>
      </c>
      <c r="F1389" s="51" t="e">
        <f>VLOOKUP(E1389,#REF!,8,FALSE)</f>
        <v>#REF!</v>
      </c>
      <c r="G1389" s="51" t="e">
        <f>VLOOKUP(E1389,#REF!,9,FALSE)</f>
        <v>#REF!</v>
      </c>
      <c r="H1389" s="52">
        <v>909383</v>
      </c>
      <c r="I1389" s="51" t="s">
        <v>5208</v>
      </c>
      <c r="J1389" s="53">
        <v>14</v>
      </c>
      <c r="K1389" s="53">
        <v>12.700001</v>
      </c>
      <c r="L1389" s="53">
        <v>8.9256232113095244</v>
      </c>
      <c r="M1389" s="53">
        <v>8.0968159761904754</v>
      </c>
      <c r="N1389" s="53">
        <f t="shared" si="110"/>
        <v>5441.0603359999996</v>
      </c>
      <c r="O1389" s="53" t="e">
        <f>VLOOKUP(E1389,#REF!,29,FALSE)</f>
        <v>#REF!</v>
      </c>
      <c r="P1389" s="53" t="e">
        <f t="shared" si="111"/>
        <v>#REF!</v>
      </c>
      <c r="Q1389" s="53">
        <v>0.82880723511904841</v>
      </c>
    </row>
    <row r="1390" spans="1:17">
      <c r="A1390" s="51" t="s">
        <v>5380</v>
      </c>
      <c r="B1390" s="51">
        <f t="shared" si="107"/>
        <v>2</v>
      </c>
      <c r="C1390" s="51">
        <f t="shared" si="108"/>
        <v>672</v>
      </c>
      <c r="D1390" s="51" t="s">
        <v>2106</v>
      </c>
      <c r="E1390" s="54" t="str">
        <f t="shared" si="109"/>
        <v>031770</v>
      </c>
      <c r="F1390" s="51" t="e">
        <f>VLOOKUP(E1390,#REF!,8,FALSE)</f>
        <v>#REF!</v>
      </c>
      <c r="G1390" s="51" t="e">
        <f>VLOOKUP(E1390,#REF!,9,FALSE)</f>
        <v>#REF!</v>
      </c>
      <c r="H1390" s="52">
        <v>910083</v>
      </c>
      <c r="I1390" s="51" t="s">
        <v>5209</v>
      </c>
      <c r="J1390" s="53">
        <v>6</v>
      </c>
      <c r="K1390" s="53">
        <v>5.300001</v>
      </c>
      <c r="L1390" s="53">
        <v>4.1407975729166662</v>
      </c>
      <c r="M1390" s="53">
        <v>3.6577051473214288</v>
      </c>
      <c r="N1390" s="53">
        <f t="shared" si="110"/>
        <v>2457.9778590000001</v>
      </c>
      <c r="O1390" s="53" t="e">
        <f>VLOOKUP(E1390,#REF!,29,FALSE)</f>
        <v>#REF!</v>
      </c>
      <c r="P1390" s="53" t="e">
        <f t="shared" si="111"/>
        <v>#REF!</v>
      </c>
      <c r="Q1390" s="53">
        <v>0.48309242559523791</v>
      </c>
    </row>
    <row r="1391" spans="1:17">
      <c r="A1391" s="51" t="s">
        <v>5380</v>
      </c>
      <c r="B1391" s="51">
        <f t="shared" si="107"/>
        <v>2</v>
      </c>
      <c r="C1391" s="51">
        <f t="shared" si="108"/>
        <v>672</v>
      </c>
      <c r="D1391" s="51" t="s">
        <v>2104</v>
      </c>
      <c r="E1391" s="54" t="str">
        <f t="shared" si="109"/>
        <v>031771</v>
      </c>
      <c r="F1391" s="51" t="e">
        <f>VLOOKUP(E1391,#REF!,8,FALSE)</f>
        <v>#REF!</v>
      </c>
      <c r="G1391" s="51" t="e">
        <f>VLOOKUP(E1391,#REF!,9,FALSE)</f>
        <v>#REF!</v>
      </c>
      <c r="H1391" s="52">
        <v>909792</v>
      </c>
      <c r="I1391" s="51" t="s">
        <v>5210</v>
      </c>
      <c r="J1391" s="53">
        <v>13.7</v>
      </c>
      <c r="K1391" s="53">
        <v>12.899998999999999</v>
      </c>
      <c r="L1391" s="53">
        <v>10.332298153273809</v>
      </c>
      <c r="M1391" s="53">
        <v>9.7289515446428574</v>
      </c>
      <c r="N1391" s="53">
        <f t="shared" si="110"/>
        <v>6537.8554380000005</v>
      </c>
      <c r="O1391" s="53" t="e">
        <f>VLOOKUP(E1391,#REF!,29,FALSE)</f>
        <v>#REF!</v>
      </c>
      <c r="P1391" s="53" t="e">
        <f t="shared" si="111"/>
        <v>#REF!</v>
      </c>
      <c r="Q1391" s="53">
        <v>0.60334660863095257</v>
      </c>
    </row>
    <row r="1392" spans="1:17">
      <c r="A1392" s="51" t="s">
        <v>5380</v>
      </c>
      <c r="B1392" s="51">
        <f t="shared" si="107"/>
        <v>2</v>
      </c>
      <c r="C1392" s="51">
        <f t="shared" si="108"/>
        <v>672</v>
      </c>
      <c r="D1392" s="51" t="s">
        <v>2936</v>
      </c>
      <c r="E1392" s="54" t="str">
        <f t="shared" si="109"/>
        <v>032526</v>
      </c>
      <c r="F1392" s="51" t="e">
        <f>VLOOKUP(E1392,#REF!,8,FALSE)</f>
        <v>#REF!</v>
      </c>
      <c r="G1392" s="51" t="e">
        <f>VLOOKUP(E1392,#REF!,9,FALSE)</f>
        <v>#REF!</v>
      </c>
      <c r="H1392" s="52">
        <v>910679</v>
      </c>
      <c r="I1392" s="51" t="s">
        <v>2937</v>
      </c>
      <c r="J1392" s="53">
        <v>13.1</v>
      </c>
      <c r="K1392" s="53">
        <v>13.1</v>
      </c>
      <c r="L1392" s="53">
        <v>10.785420598214285</v>
      </c>
      <c r="M1392" s="53">
        <v>10.785420598214285</v>
      </c>
      <c r="N1392" s="53">
        <f t="shared" si="110"/>
        <v>7247.8026419999997</v>
      </c>
      <c r="O1392" s="53" t="e">
        <f>VLOOKUP(E1392,#REF!,29,FALSE)</f>
        <v>#REF!</v>
      </c>
      <c r="P1392" s="53" t="e">
        <f t="shared" si="111"/>
        <v>#REF!</v>
      </c>
      <c r="Q1392" s="53">
        <v>0</v>
      </c>
    </row>
    <row r="1393" spans="1:17">
      <c r="A1393" s="51" t="s">
        <v>5380</v>
      </c>
      <c r="B1393" s="51">
        <f t="shared" si="107"/>
        <v>2</v>
      </c>
      <c r="C1393" s="51">
        <f t="shared" si="108"/>
        <v>672</v>
      </c>
      <c r="D1393" s="51" t="s">
        <v>2938</v>
      </c>
      <c r="E1393" s="54" t="str">
        <f t="shared" si="109"/>
        <v>032527</v>
      </c>
      <c r="F1393" s="51" t="e">
        <f>VLOOKUP(E1393,#REF!,8,FALSE)</f>
        <v>#REF!</v>
      </c>
      <c r="G1393" s="51" t="e">
        <f>VLOOKUP(E1393,#REF!,9,FALSE)</f>
        <v>#REF!</v>
      </c>
      <c r="H1393" s="52">
        <v>910680</v>
      </c>
      <c r="I1393" s="51" t="s">
        <v>2939</v>
      </c>
      <c r="J1393" s="53">
        <v>14.5</v>
      </c>
      <c r="K1393" s="53">
        <v>14.5</v>
      </c>
      <c r="L1393" s="53">
        <v>13.120678288690478</v>
      </c>
      <c r="M1393" s="53">
        <v>13.120678288690478</v>
      </c>
      <c r="N1393" s="53">
        <f t="shared" si="110"/>
        <v>8817.0958100000007</v>
      </c>
      <c r="O1393" s="53" t="e">
        <f>VLOOKUP(E1393,#REF!,29,FALSE)</f>
        <v>#REF!</v>
      </c>
      <c r="P1393" s="53" t="e">
        <f t="shared" si="111"/>
        <v>#REF!</v>
      </c>
      <c r="Q1393" s="53">
        <v>0</v>
      </c>
    </row>
    <row r="1394" spans="1:17">
      <c r="A1394" s="51" t="s">
        <v>5380</v>
      </c>
      <c r="B1394" s="51">
        <f t="shared" si="107"/>
        <v>2</v>
      </c>
      <c r="C1394" s="51">
        <f t="shared" si="108"/>
        <v>672</v>
      </c>
      <c r="D1394" s="51" t="s">
        <v>2960</v>
      </c>
      <c r="E1394" s="54" t="str">
        <f t="shared" si="109"/>
        <v>032531</v>
      </c>
      <c r="F1394" s="51" t="e">
        <f>VLOOKUP(E1394,#REF!,8,FALSE)</f>
        <v>#REF!</v>
      </c>
      <c r="G1394" s="51" t="e">
        <f>VLOOKUP(E1394,#REF!,9,FALSE)</f>
        <v>#REF!</v>
      </c>
      <c r="H1394" s="52">
        <v>910714</v>
      </c>
      <c r="I1394" s="51" t="s">
        <v>5211</v>
      </c>
      <c r="J1394" s="53">
        <v>13.4</v>
      </c>
      <c r="K1394" s="53">
        <v>13.2</v>
      </c>
      <c r="L1394" s="53">
        <v>8.8809001666666667</v>
      </c>
      <c r="M1394" s="53">
        <v>8.8809001666666667</v>
      </c>
      <c r="N1394" s="53">
        <f t="shared" si="110"/>
        <v>5967.9649120000004</v>
      </c>
      <c r="O1394" s="53" t="e">
        <f>VLOOKUP(E1394,#REF!,29,FALSE)</f>
        <v>#REF!</v>
      </c>
      <c r="P1394" s="53" t="e">
        <f t="shared" si="111"/>
        <v>#REF!</v>
      </c>
      <c r="Q1394" s="53">
        <v>0</v>
      </c>
    </row>
    <row r="1395" spans="1:17">
      <c r="A1395" s="51" t="s">
        <v>5380</v>
      </c>
      <c r="B1395" s="51">
        <f t="shared" si="107"/>
        <v>2</v>
      </c>
      <c r="C1395" s="51">
        <f t="shared" si="108"/>
        <v>672</v>
      </c>
      <c r="D1395" s="51" t="s">
        <v>1935</v>
      </c>
      <c r="E1395" s="54" t="str">
        <f t="shared" si="109"/>
        <v>031563</v>
      </c>
      <c r="F1395" s="51" t="e">
        <f>VLOOKUP(E1395,#REF!,8,FALSE)</f>
        <v>#REF!</v>
      </c>
      <c r="G1395" s="51" t="e">
        <f>VLOOKUP(E1395,#REF!,9,FALSE)</f>
        <v>#REF!</v>
      </c>
      <c r="H1395" s="52">
        <v>896926</v>
      </c>
      <c r="I1395" s="51" t="s">
        <v>5212</v>
      </c>
      <c r="J1395" s="53">
        <v>17</v>
      </c>
      <c r="K1395" s="53">
        <v>15.500004000000001</v>
      </c>
      <c r="L1395" s="53">
        <v>12.55791428125</v>
      </c>
      <c r="M1395" s="53">
        <v>11.859042066964285</v>
      </c>
      <c r="N1395" s="53">
        <f t="shared" si="110"/>
        <v>7969.276269</v>
      </c>
      <c r="O1395" s="53" t="e">
        <f>VLOOKUP(E1395,#REF!,29,FALSE)</f>
        <v>#REF!</v>
      </c>
      <c r="P1395" s="53" t="e">
        <f t="shared" si="111"/>
        <v>#REF!</v>
      </c>
      <c r="Q1395" s="53">
        <v>0.69887221428571356</v>
      </c>
    </row>
    <row r="1396" spans="1:17">
      <c r="A1396" s="51" t="s">
        <v>5380</v>
      </c>
      <c r="B1396" s="51">
        <f t="shared" si="107"/>
        <v>2</v>
      </c>
      <c r="C1396" s="51">
        <f t="shared" si="108"/>
        <v>672</v>
      </c>
      <c r="D1396" s="51" t="s">
        <v>1592</v>
      </c>
      <c r="E1396" s="54" t="str">
        <f t="shared" si="109"/>
        <v>030925</v>
      </c>
      <c r="F1396" s="51" t="e">
        <f>VLOOKUP(E1396,#REF!,8,FALSE)</f>
        <v>#REF!</v>
      </c>
      <c r="G1396" s="51" t="e">
        <f>VLOOKUP(E1396,#REF!,9,FALSE)</f>
        <v>#REF!</v>
      </c>
      <c r="H1396" s="52">
        <v>889897</v>
      </c>
      <c r="I1396" s="51" t="s">
        <v>5213</v>
      </c>
      <c r="J1396" s="53">
        <v>8.6999999999999993</v>
      </c>
      <c r="K1396" s="53">
        <v>6.4000009999999996</v>
      </c>
      <c r="L1396" s="53">
        <v>7.9805500059523808</v>
      </c>
      <c r="M1396" s="53">
        <v>7.9805500386904766</v>
      </c>
      <c r="N1396" s="53">
        <f t="shared" si="110"/>
        <v>5362.9296260000001</v>
      </c>
      <c r="O1396" s="53" t="e">
        <f>VLOOKUP(E1396,#REF!,29,FALSE)</f>
        <v>#REF!</v>
      </c>
      <c r="P1396" s="53" t="e">
        <f t="shared" si="111"/>
        <v>#REF!</v>
      </c>
      <c r="Q1396" s="53">
        <v>0</v>
      </c>
    </row>
    <row r="1397" spans="1:17">
      <c r="A1397" s="51" t="s">
        <v>5380</v>
      </c>
      <c r="B1397" s="51">
        <f t="shared" si="107"/>
        <v>2</v>
      </c>
      <c r="C1397" s="51">
        <f t="shared" si="108"/>
        <v>672</v>
      </c>
      <c r="D1397" s="51" t="s">
        <v>1123</v>
      </c>
      <c r="E1397" s="54" t="str">
        <f t="shared" si="109"/>
        <v>030514</v>
      </c>
      <c r="F1397" s="51" t="e">
        <f>VLOOKUP(E1397,#REF!,8,FALSE)</f>
        <v>#REF!</v>
      </c>
      <c r="G1397" s="51" t="e">
        <f>VLOOKUP(E1397,#REF!,9,FALSE)</f>
        <v>#REF!</v>
      </c>
      <c r="H1397" s="52">
        <v>890941</v>
      </c>
      <c r="I1397" s="51" t="s">
        <v>5214</v>
      </c>
      <c r="J1397" s="53">
        <v>14.5</v>
      </c>
      <c r="K1397" s="53">
        <v>10.899998999999999</v>
      </c>
      <c r="L1397" s="53">
        <v>10.466756125</v>
      </c>
      <c r="M1397" s="53">
        <v>8.1492899032738109</v>
      </c>
      <c r="N1397" s="53">
        <f t="shared" si="110"/>
        <v>5476.3228150000014</v>
      </c>
      <c r="O1397" s="53" t="e">
        <f>VLOOKUP(E1397,#REF!,29,FALSE)</f>
        <v>#REF!</v>
      </c>
      <c r="P1397" s="53" t="e">
        <f t="shared" si="111"/>
        <v>#REF!</v>
      </c>
      <c r="Q1397" s="53">
        <v>2.3174662217261899</v>
      </c>
    </row>
    <row r="1398" spans="1:17">
      <c r="A1398" s="51" t="s">
        <v>5380</v>
      </c>
      <c r="B1398" s="51">
        <f t="shared" si="107"/>
        <v>2</v>
      </c>
      <c r="C1398" s="51">
        <f t="shared" si="108"/>
        <v>672</v>
      </c>
      <c r="D1398" s="51" t="s">
        <v>1473</v>
      </c>
      <c r="E1398" s="54" t="str">
        <f t="shared" si="109"/>
        <v>030828</v>
      </c>
      <c r="F1398" s="51" t="e">
        <f>VLOOKUP(E1398,#REF!,8,FALSE)</f>
        <v>#REF!</v>
      </c>
      <c r="G1398" s="51" t="e">
        <f>VLOOKUP(E1398,#REF!,9,FALSE)</f>
        <v>#REF!</v>
      </c>
      <c r="H1398" s="52">
        <v>893428</v>
      </c>
      <c r="I1398" s="51" t="s">
        <v>1474</v>
      </c>
      <c r="J1398" s="53">
        <v>9</v>
      </c>
      <c r="K1398" s="53">
        <v>9</v>
      </c>
      <c r="L1398" s="53">
        <v>5.8746248824404761</v>
      </c>
      <c r="M1398" s="53">
        <v>5.8746248824404761</v>
      </c>
      <c r="N1398" s="53">
        <f t="shared" si="110"/>
        <v>3947.7479210000001</v>
      </c>
      <c r="O1398" s="53" t="e">
        <f>VLOOKUP(E1398,#REF!,29,FALSE)</f>
        <v>#REF!</v>
      </c>
      <c r="P1398" s="53" t="e">
        <f t="shared" si="111"/>
        <v>#REF!</v>
      </c>
      <c r="Q1398" s="53">
        <v>0</v>
      </c>
    </row>
    <row r="1399" spans="1:17">
      <c r="A1399" s="51" t="s">
        <v>5380</v>
      </c>
      <c r="B1399" s="51">
        <f t="shared" si="107"/>
        <v>2</v>
      </c>
      <c r="C1399" s="51">
        <f t="shared" si="108"/>
        <v>672</v>
      </c>
      <c r="D1399" s="51" t="s">
        <v>2785</v>
      </c>
      <c r="E1399" s="54" t="str">
        <f t="shared" si="109"/>
        <v>033144</v>
      </c>
      <c r="F1399" s="51" t="e">
        <f>VLOOKUP(E1399,#REF!,8,FALSE)</f>
        <v>#REF!</v>
      </c>
      <c r="G1399" s="51" t="e">
        <f>VLOOKUP(E1399,#REF!,9,FALSE)</f>
        <v>#REF!</v>
      </c>
      <c r="H1399" s="52">
        <v>908982</v>
      </c>
      <c r="I1399" s="51" t="s">
        <v>2786</v>
      </c>
      <c r="J1399" s="53">
        <v>15.2</v>
      </c>
      <c r="K1399" s="53">
        <v>14.5</v>
      </c>
      <c r="L1399" s="53">
        <v>5.4195388988095239</v>
      </c>
      <c r="M1399" s="53">
        <v>5.3547100431547623</v>
      </c>
      <c r="N1399" s="53">
        <f t="shared" si="110"/>
        <v>3598.3651490000002</v>
      </c>
      <c r="O1399" s="53" t="e">
        <f>VLOOKUP(E1399,#REF!,29,FALSE)</f>
        <v>#REF!</v>
      </c>
      <c r="P1399" s="53" t="e">
        <f t="shared" si="111"/>
        <v>#REF!</v>
      </c>
      <c r="Q1399" s="53">
        <v>6.4828855654761514E-2</v>
      </c>
    </row>
    <row r="1400" spans="1:17">
      <c r="A1400" s="51" t="s">
        <v>5380</v>
      </c>
      <c r="B1400" s="51">
        <f t="shared" si="107"/>
        <v>2</v>
      </c>
      <c r="C1400" s="51">
        <f t="shared" si="108"/>
        <v>672</v>
      </c>
      <c r="D1400" s="51" t="s">
        <v>2780</v>
      </c>
      <c r="E1400" s="54" t="str">
        <f t="shared" si="109"/>
        <v>033143</v>
      </c>
      <c r="F1400" s="51" t="e">
        <f>VLOOKUP(E1400,#REF!,8,FALSE)</f>
        <v>#REF!</v>
      </c>
      <c r="G1400" s="51" t="e">
        <f>VLOOKUP(E1400,#REF!,9,FALSE)</f>
        <v>#REF!</v>
      </c>
      <c r="H1400" s="52">
        <v>908983</v>
      </c>
      <c r="I1400" s="51" t="s">
        <v>2781</v>
      </c>
      <c r="J1400" s="53">
        <v>15.2</v>
      </c>
      <c r="K1400" s="53">
        <v>13.100002999999999</v>
      </c>
      <c r="L1400" s="53">
        <v>5.4329786011904764</v>
      </c>
      <c r="M1400" s="53">
        <v>4.8497015282738101</v>
      </c>
      <c r="N1400" s="53">
        <f t="shared" si="110"/>
        <v>3258.9994270000002</v>
      </c>
      <c r="O1400" s="53" t="e">
        <f>VLOOKUP(E1400,#REF!,29,FALSE)</f>
        <v>#REF!</v>
      </c>
      <c r="P1400" s="53" t="e">
        <f t="shared" si="111"/>
        <v>#REF!</v>
      </c>
      <c r="Q1400" s="53">
        <v>0.58327707291666642</v>
      </c>
    </row>
    <row r="1401" spans="1:17">
      <c r="A1401" s="51" t="s">
        <v>5380</v>
      </c>
      <c r="B1401" s="51">
        <f t="shared" si="107"/>
        <v>2</v>
      </c>
      <c r="C1401" s="51">
        <f t="shared" si="108"/>
        <v>672</v>
      </c>
      <c r="D1401" s="51" t="s">
        <v>2738</v>
      </c>
      <c r="E1401" s="54" t="str">
        <f t="shared" si="109"/>
        <v>033136</v>
      </c>
      <c r="F1401" s="51" t="e">
        <f>VLOOKUP(E1401,#REF!,8,FALSE)</f>
        <v>#REF!</v>
      </c>
      <c r="G1401" s="51" t="e">
        <f>VLOOKUP(E1401,#REF!,9,FALSE)</f>
        <v>#REF!</v>
      </c>
      <c r="H1401" s="52">
        <v>908984</v>
      </c>
      <c r="I1401" s="51" t="s">
        <v>2739</v>
      </c>
      <c r="J1401" s="53">
        <v>15.2</v>
      </c>
      <c r="K1401" s="53">
        <v>13.700004</v>
      </c>
      <c r="L1401" s="53">
        <v>5.6516507991071432</v>
      </c>
      <c r="M1401" s="53">
        <v>5.2759616071428566</v>
      </c>
      <c r="N1401" s="53">
        <f t="shared" si="110"/>
        <v>3545.4461999999994</v>
      </c>
      <c r="O1401" s="53" t="e">
        <f>VLOOKUP(E1401,#REF!,29,FALSE)</f>
        <v>#REF!</v>
      </c>
      <c r="P1401" s="53" t="e">
        <f t="shared" si="111"/>
        <v>#REF!</v>
      </c>
      <c r="Q1401" s="53">
        <v>0.37568919196428602</v>
      </c>
    </row>
    <row r="1402" spans="1:17">
      <c r="A1402" s="51" t="s">
        <v>5380</v>
      </c>
      <c r="B1402" s="51">
        <f t="shared" si="107"/>
        <v>2</v>
      </c>
      <c r="C1402" s="51">
        <f t="shared" si="108"/>
        <v>672</v>
      </c>
      <c r="D1402" s="51" t="s">
        <v>2751</v>
      </c>
      <c r="E1402" s="54" t="str">
        <f t="shared" si="109"/>
        <v>033141</v>
      </c>
      <c r="F1402" s="51" t="e">
        <f>VLOOKUP(E1402,#REF!,8,FALSE)</f>
        <v>#REF!</v>
      </c>
      <c r="G1402" s="51" t="e">
        <f>VLOOKUP(E1402,#REF!,9,FALSE)</f>
        <v>#REF!</v>
      </c>
      <c r="H1402" s="52">
        <v>908985</v>
      </c>
      <c r="I1402" s="51" t="s">
        <v>2752</v>
      </c>
      <c r="J1402" s="53">
        <v>15</v>
      </c>
      <c r="K1402" s="53">
        <v>12.399998999999999</v>
      </c>
      <c r="L1402" s="53">
        <v>5.470454119047619</v>
      </c>
      <c r="M1402" s="53">
        <v>4.6838501741071425</v>
      </c>
      <c r="N1402" s="53">
        <f t="shared" si="110"/>
        <v>3147.5473169999996</v>
      </c>
      <c r="O1402" s="53" t="e">
        <f>VLOOKUP(E1402,#REF!,29,FALSE)</f>
        <v>#REF!</v>
      </c>
      <c r="P1402" s="53" t="e">
        <f t="shared" si="111"/>
        <v>#REF!</v>
      </c>
      <c r="Q1402" s="53">
        <v>0.78660394494047614</v>
      </c>
    </row>
    <row r="1403" spans="1:17">
      <c r="A1403" s="51" t="s">
        <v>5380</v>
      </c>
      <c r="B1403" s="51">
        <f t="shared" si="107"/>
        <v>2</v>
      </c>
      <c r="C1403" s="51">
        <f t="shared" si="108"/>
        <v>672</v>
      </c>
      <c r="D1403" s="51" t="s">
        <v>2753</v>
      </c>
      <c r="E1403" s="54" t="str">
        <f t="shared" si="109"/>
        <v>033140</v>
      </c>
      <c r="F1403" s="51" t="e">
        <f>VLOOKUP(E1403,#REF!,8,FALSE)</f>
        <v>#REF!</v>
      </c>
      <c r="G1403" s="51" t="e">
        <f>VLOOKUP(E1403,#REF!,9,FALSE)</f>
        <v>#REF!</v>
      </c>
      <c r="H1403" s="52">
        <v>908986</v>
      </c>
      <c r="I1403" s="51" t="s">
        <v>2754</v>
      </c>
      <c r="J1403" s="53">
        <v>15</v>
      </c>
      <c r="K1403" s="53">
        <v>13.200004</v>
      </c>
      <c r="L1403" s="53">
        <v>5.4500355238095235</v>
      </c>
      <c r="M1403" s="53">
        <v>4.9674254315476194</v>
      </c>
      <c r="N1403" s="53">
        <f t="shared" si="110"/>
        <v>3338.1098900000002</v>
      </c>
      <c r="O1403" s="53" t="e">
        <f>VLOOKUP(E1403,#REF!,29,FALSE)</f>
        <v>#REF!</v>
      </c>
      <c r="P1403" s="53" t="e">
        <f t="shared" si="111"/>
        <v>#REF!</v>
      </c>
      <c r="Q1403" s="53">
        <v>0.48261009226190427</v>
      </c>
    </row>
    <row r="1404" spans="1:17">
      <c r="A1404" s="51" t="s">
        <v>5380</v>
      </c>
      <c r="B1404" s="51">
        <f t="shared" si="107"/>
        <v>2</v>
      </c>
      <c r="C1404" s="51">
        <f t="shared" si="108"/>
        <v>672</v>
      </c>
      <c r="D1404" s="51" t="s">
        <v>2758</v>
      </c>
      <c r="E1404" s="54" t="str">
        <f t="shared" si="109"/>
        <v>033139</v>
      </c>
      <c r="F1404" s="51" t="e">
        <f>VLOOKUP(E1404,#REF!,8,FALSE)</f>
        <v>#REF!</v>
      </c>
      <c r="G1404" s="51" t="e">
        <f>VLOOKUP(E1404,#REF!,9,FALSE)</f>
        <v>#REF!</v>
      </c>
      <c r="H1404" s="52">
        <v>908987</v>
      </c>
      <c r="I1404" s="51" t="s">
        <v>2759</v>
      </c>
      <c r="J1404" s="53">
        <v>15.4</v>
      </c>
      <c r="K1404" s="53">
        <v>11.6</v>
      </c>
      <c r="L1404" s="53">
        <v>5.3181195654761906</v>
      </c>
      <c r="M1404" s="53">
        <v>4.1490108809523809</v>
      </c>
      <c r="N1404" s="53">
        <f t="shared" si="110"/>
        <v>2788.1353119999999</v>
      </c>
      <c r="O1404" s="53" t="e">
        <f>VLOOKUP(E1404,#REF!,29,FALSE)</f>
        <v>#REF!</v>
      </c>
      <c r="P1404" s="53" t="e">
        <f t="shared" si="111"/>
        <v>#REF!</v>
      </c>
      <c r="Q1404" s="53">
        <v>1.1691086845238094</v>
      </c>
    </row>
    <row r="1405" spans="1:17">
      <c r="A1405" s="51" t="s">
        <v>5380</v>
      </c>
      <c r="B1405" s="51">
        <f t="shared" si="107"/>
        <v>2</v>
      </c>
      <c r="C1405" s="51">
        <f t="shared" si="108"/>
        <v>672</v>
      </c>
      <c r="D1405" s="51" t="s">
        <v>2420</v>
      </c>
      <c r="E1405" s="54" t="str">
        <f t="shared" si="109"/>
        <v>032368</v>
      </c>
      <c r="F1405" s="51" t="e">
        <f>VLOOKUP(E1405,#REF!,8,FALSE)</f>
        <v>#REF!</v>
      </c>
      <c r="G1405" s="51" t="e">
        <f>VLOOKUP(E1405,#REF!,9,FALSE)</f>
        <v>#REF!</v>
      </c>
      <c r="H1405" s="52">
        <v>909382</v>
      </c>
      <c r="I1405" s="51" t="s">
        <v>5215</v>
      </c>
      <c r="J1405" s="53">
        <v>9.1999999999999993</v>
      </c>
      <c r="K1405" s="53">
        <v>9.1999999999999993</v>
      </c>
      <c r="L1405" s="53">
        <v>1.8606002693452379</v>
      </c>
      <c r="M1405" s="53">
        <v>1.8606002693452379</v>
      </c>
      <c r="N1405" s="53">
        <f t="shared" si="110"/>
        <v>1250.3233809999999</v>
      </c>
      <c r="O1405" s="53" t="e">
        <f>VLOOKUP(E1405,#REF!,29,FALSE)</f>
        <v>#REF!</v>
      </c>
      <c r="P1405" s="53" t="e">
        <f t="shared" si="111"/>
        <v>#REF!</v>
      </c>
      <c r="Q1405" s="53">
        <v>0</v>
      </c>
    </row>
    <row r="1406" spans="1:17">
      <c r="A1406" s="51" t="s">
        <v>5380</v>
      </c>
      <c r="B1406" s="51">
        <f t="shared" si="107"/>
        <v>2</v>
      </c>
      <c r="C1406" s="51">
        <f t="shared" si="108"/>
        <v>672</v>
      </c>
      <c r="D1406" s="51" t="s">
        <v>1711</v>
      </c>
      <c r="E1406" s="54" t="str">
        <f t="shared" si="109"/>
        <v>031394</v>
      </c>
      <c r="F1406" s="51" t="e">
        <f>VLOOKUP(E1406,#REF!,8,FALSE)</f>
        <v>#REF!</v>
      </c>
      <c r="G1406" s="51" t="e">
        <f>VLOOKUP(E1406,#REF!,9,FALSE)</f>
        <v>#REF!</v>
      </c>
      <c r="H1406" s="52">
        <v>896026</v>
      </c>
      <c r="I1406" s="51" t="s">
        <v>1712</v>
      </c>
      <c r="J1406" s="53">
        <v>16</v>
      </c>
      <c r="K1406" s="53">
        <v>13.4</v>
      </c>
      <c r="L1406" s="53">
        <v>4.4175339494047616</v>
      </c>
      <c r="M1406" s="53">
        <v>4.4175339494047616</v>
      </c>
      <c r="N1406" s="53">
        <f t="shared" si="110"/>
        <v>2968.5828139999999</v>
      </c>
      <c r="O1406" s="53" t="e">
        <f>VLOOKUP(E1406,#REF!,29,FALSE)</f>
        <v>#REF!</v>
      </c>
      <c r="P1406" s="53" t="e">
        <f t="shared" si="111"/>
        <v>#REF!</v>
      </c>
      <c r="Q1406" s="53">
        <v>0</v>
      </c>
    </row>
    <row r="1407" spans="1:17">
      <c r="A1407" s="51" t="s">
        <v>5380</v>
      </c>
      <c r="B1407" s="51">
        <f t="shared" si="107"/>
        <v>2</v>
      </c>
      <c r="C1407" s="51">
        <f t="shared" si="108"/>
        <v>672</v>
      </c>
      <c r="D1407" s="51" t="s">
        <v>1719</v>
      </c>
      <c r="E1407" s="54" t="str">
        <f t="shared" si="109"/>
        <v>031393</v>
      </c>
      <c r="F1407" s="51" t="e">
        <f>VLOOKUP(E1407,#REF!,8,FALSE)</f>
        <v>#REF!</v>
      </c>
      <c r="G1407" s="51" t="e">
        <f>VLOOKUP(E1407,#REF!,9,FALSE)</f>
        <v>#REF!</v>
      </c>
      <c r="H1407" s="52">
        <v>895942</v>
      </c>
      <c r="I1407" s="51" t="s">
        <v>1720</v>
      </c>
      <c r="J1407" s="53">
        <v>16</v>
      </c>
      <c r="K1407" s="53">
        <v>13.6</v>
      </c>
      <c r="L1407" s="53">
        <v>4.122272160714286</v>
      </c>
      <c r="M1407" s="53">
        <v>4.122272160714286</v>
      </c>
      <c r="N1407" s="53">
        <f t="shared" si="110"/>
        <v>2770.1668920000002</v>
      </c>
      <c r="O1407" s="53" t="e">
        <f>VLOOKUP(E1407,#REF!,29,FALSE)</f>
        <v>#REF!</v>
      </c>
      <c r="P1407" s="53" t="e">
        <f t="shared" si="111"/>
        <v>#REF!</v>
      </c>
      <c r="Q1407" s="53">
        <v>0</v>
      </c>
    </row>
    <row r="1408" spans="1:17">
      <c r="A1408" s="51" t="s">
        <v>5380</v>
      </c>
      <c r="B1408" s="51">
        <f t="shared" si="107"/>
        <v>2</v>
      </c>
      <c r="C1408" s="51">
        <f t="shared" si="108"/>
        <v>672</v>
      </c>
      <c r="D1408" s="51" t="s">
        <v>2110</v>
      </c>
      <c r="E1408" s="54" t="str">
        <f t="shared" si="109"/>
        <v>031749</v>
      </c>
      <c r="F1408" s="51" t="e">
        <f>VLOOKUP(E1408,#REF!,8,FALSE)</f>
        <v>#REF!</v>
      </c>
      <c r="G1408" s="51" t="e">
        <f>VLOOKUP(E1408,#REF!,9,FALSE)</f>
        <v>#REF!</v>
      </c>
      <c r="H1408" s="52">
        <v>907804</v>
      </c>
      <c r="I1408" s="51" t="s">
        <v>5216</v>
      </c>
      <c r="J1408" s="53">
        <v>9.4</v>
      </c>
      <c r="K1408" s="53">
        <v>8.1999969999999998</v>
      </c>
      <c r="L1408" s="53">
        <v>1.3049460386904761</v>
      </c>
      <c r="M1408" s="53">
        <v>1.1790374717261904</v>
      </c>
      <c r="N1408" s="53">
        <f t="shared" si="110"/>
        <v>792.31318099999999</v>
      </c>
      <c r="O1408" s="53" t="e">
        <f>VLOOKUP(E1408,#REF!,29,FALSE)</f>
        <v>#REF!</v>
      </c>
      <c r="P1408" s="53" t="e">
        <f t="shared" si="111"/>
        <v>#REF!</v>
      </c>
      <c r="Q1408" s="53">
        <v>0.12590856696428568</v>
      </c>
    </row>
    <row r="1409" spans="1:17">
      <c r="A1409" s="51" t="s">
        <v>5380</v>
      </c>
      <c r="B1409" s="51">
        <f t="shared" si="107"/>
        <v>2</v>
      </c>
      <c r="C1409" s="51">
        <f t="shared" si="108"/>
        <v>672</v>
      </c>
      <c r="D1409" s="51" t="s">
        <v>2091</v>
      </c>
      <c r="E1409" s="54" t="str">
        <f t="shared" si="109"/>
        <v>031746</v>
      </c>
      <c r="F1409" s="51" t="e">
        <f>VLOOKUP(E1409,#REF!,8,FALSE)</f>
        <v>#REF!</v>
      </c>
      <c r="G1409" s="51" t="e">
        <f>VLOOKUP(E1409,#REF!,9,FALSE)</f>
        <v>#REF!</v>
      </c>
      <c r="H1409" s="52">
        <v>907803</v>
      </c>
      <c r="I1409" s="51" t="s">
        <v>5217</v>
      </c>
      <c r="J1409" s="53">
        <v>9</v>
      </c>
      <c r="K1409" s="53">
        <v>8.1999969999999998</v>
      </c>
      <c r="L1409" s="53">
        <v>1.5535160610119045</v>
      </c>
      <c r="M1409" s="53">
        <v>1.4660072946428571</v>
      </c>
      <c r="N1409" s="53">
        <f t="shared" si="110"/>
        <v>985.15690199999995</v>
      </c>
      <c r="O1409" s="53" t="e">
        <f>VLOOKUP(E1409,#REF!,29,FALSE)</f>
        <v>#REF!</v>
      </c>
      <c r="P1409" s="53" t="e">
        <f t="shared" si="111"/>
        <v>#REF!</v>
      </c>
      <c r="Q1409" s="53">
        <v>8.7508766369047586E-2</v>
      </c>
    </row>
    <row r="1410" spans="1:17">
      <c r="A1410" s="51" t="s">
        <v>5380</v>
      </c>
      <c r="B1410" s="51">
        <f t="shared" si="107"/>
        <v>2</v>
      </c>
      <c r="C1410" s="51">
        <f t="shared" si="108"/>
        <v>672</v>
      </c>
      <c r="D1410" s="51" t="s">
        <v>2415</v>
      </c>
      <c r="E1410" s="54" t="str">
        <f t="shared" si="109"/>
        <v>032365</v>
      </c>
      <c r="F1410" s="51" t="e">
        <f>VLOOKUP(E1410,#REF!,8,FALSE)</f>
        <v>#REF!</v>
      </c>
      <c r="G1410" s="51" t="e">
        <f>VLOOKUP(E1410,#REF!,9,FALSE)</f>
        <v>#REF!</v>
      </c>
      <c r="H1410" s="52">
        <v>909805</v>
      </c>
      <c r="I1410" s="51" t="s">
        <v>5218</v>
      </c>
      <c r="J1410" s="53">
        <v>14.2</v>
      </c>
      <c r="K1410" s="53">
        <v>14.2</v>
      </c>
      <c r="L1410" s="53">
        <v>1.6832923020833332</v>
      </c>
      <c r="M1410" s="53">
        <v>1.6832923020833332</v>
      </c>
      <c r="N1410" s="53">
        <f t="shared" si="110"/>
        <v>1131.172427</v>
      </c>
      <c r="O1410" s="53" t="e">
        <f>VLOOKUP(E1410,#REF!,29,FALSE)</f>
        <v>#REF!</v>
      </c>
      <c r="P1410" s="53" t="e">
        <f t="shared" si="111"/>
        <v>#REF!</v>
      </c>
      <c r="Q1410" s="53">
        <v>0</v>
      </c>
    </row>
    <row r="1411" spans="1:17">
      <c r="A1411" s="51" t="s">
        <v>5380</v>
      </c>
      <c r="B1411" s="51">
        <f t="shared" ref="B1411:B1474" si="112">MONTH(A1411)</f>
        <v>2</v>
      </c>
      <c r="C1411" s="51">
        <f t="shared" ref="C1411:C1474" si="113">VLOOKUP(B1411,T:V,3,FALSE)</f>
        <v>672</v>
      </c>
      <c r="D1411" s="51" t="s">
        <v>2743</v>
      </c>
      <c r="E1411" s="54" t="str">
        <f t="shared" ref="E1411:E1474" si="114">RIGHT(LEFT(D1411,16),6)</f>
        <v>033138</v>
      </c>
      <c r="F1411" s="51" t="e">
        <f>VLOOKUP(E1411,#REF!,8,FALSE)</f>
        <v>#REF!</v>
      </c>
      <c r="G1411" s="51" t="e">
        <f>VLOOKUP(E1411,#REF!,9,FALSE)</f>
        <v>#REF!</v>
      </c>
      <c r="H1411" s="52">
        <v>909014</v>
      </c>
      <c r="I1411" s="51" t="s">
        <v>5219</v>
      </c>
      <c r="J1411" s="53">
        <v>15.3</v>
      </c>
      <c r="K1411" s="53">
        <v>14.5</v>
      </c>
      <c r="L1411" s="53">
        <v>6.1669712931547611</v>
      </c>
      <c r="M1411" s="53">
        <v>6.0533768377976189</v>
      </c>
      <c r="N1411" s="53">
        <f t="shared" ref="N1411:N1474" si="115">M1411*C1411</f>
        <v>4067.8692350000001</v>
      </c>
      <c r="O1411" s="53" t="e">
        <f>VLOOKUP(E1411,#REF!,29,FALSE)</f>
        <v>#REF!</v>
      </c>
      <c r="P1411" s="53" t="e">
        <f t="shared" ref="P1411:P1474" si="116">N1411*O1411</f>
        <v>#REF!</v>
      </c>
      <c r="Q1411" s="53">
        <v>0.11359445535714215</v>
      </c>
    </row>
    <row r="1412" spans="1:17">
      <c r="A1412" s="51" t="s">
        <v>5380</v>
      </c>
      <c r="B1412" s="51">
        <f t="shared" si="112"/>
        <v>2</v>
      </c>
      <c r="C1412" s="51">
        <f t="shared" si="113"/>
        <v>672</v>
      </c>
      <c r="D1412" s="51" t="s">
        <v>2796</v>
      </c>
      <c r="E1412" s="54" t="str">
        <f t="shared" si="114"/>
        <v>033588</v>
      </c>
      <c r="F1412" s="51" t="e">
        <f>VLOOKUP(E1412,#REF!,8,FALSE)</f>
        <v>#REF!</v>
      </c>
      <c r="G1412" s="51" t="e">
        <f>VLOOKUP(E1412,#REF!,9,FALSE)</f>
        <v>#REF!</v>
      </c>
      <c r="H1412" s="52">
        <v>909506</v>
      </c>
      <c r="I1412" s="51" t="s">
        <v>5220</v>
      </c>
      <c r="J1412" s="53">
        <v>3.7</v>
      </c>
      <c r="K1412" s="53">
        <v>3.7</v>
      </c>
      <c r="L1412" s="53">
        <v>3.4606274196428575</v>
      </c>
      <c r="M1412" s="53">
        <v>3.4606274196428575</v>
      </c>
      <c r="N1412" s="53">
        <f t="shared" si="115"/>
        <v>2325.5416260000002</v>
      </c>
      <c r="O1412" s="53" t="e">
        <f>VLOOKUP(E1412,#REF!,29,FALSE)</f>
        <v>#REF!</v>
      </c>
      <c r="P1412" s="53" t="e">
        <f t="shared" si="116"/>
        <v>#REF!</v>
      </c>
      <c r="Q1412" s="53">
        <v>0</v>
      </c>
    </row>
    <row r="1413" spans="1:17">
      <c r="A1413" s="51" t="s">
        <v>5380</v>
      </c>
      <c r="B1413" s="51">
        <f t="shared" si="112"/>
        <v>2</v>
      </c>
      <c r="C1413" s="51">
        <f t="shared" si="113"/>
        <v>672</v>
      </c>
      <c r="D1413" s="51" t="s">
        <v>489</v>
      </c>
      <c r="E1413" s="54" t="str">
        <f t="shared" si="114"/>
        <v>029664</v>
      </c>
      <c r="F1413" s="51" t="e">
        <f>VLOOKUP(E1413,#REF!,8,FALSE)</f>
        <v>#REF!</v>
      </c>
      <c r="G1413" s="51" t="e">
        <f>VLOOKUP(E1413,#REF!,9,FALSE)</f>
        <v>#REF!</v>
      </c>
      <c r="H1413" s="52">
        <v>8563</v>
      </c>
      <c r="I1413" s="51" t="s">
        <v>490</v>
      </c>
      <c r="J1413" s="53">
        <v>121.5</v>
      </c>
      <c r="K1413" s="53">
        <v>121.000001</v>
      </c>
      <c r="L1413" s="53">
        <v>123.54475357440477</v>
      </c>
      <c r="M1413" s="53">
        <v>123.4736065952381</v>
      </c>
      <c r="N1413" s="53">
        <f t="shared" si="115"/>
        <v>82974.263632000002</v>
      </c>
      <c r="O1413" s="53" t="e">
        <f>VLOOKUP(E1413,#REF!,29,FALSE)</f>
        <v>#REF!</v>
      </c>
      <c r="P1413" s="53" t="e">
        <f t="shared" si="116"/>
        <v>#REF!</v>
      </c>
      <c r="Q1413" s="53">
        <v>7.1146979166661323E-2</v>
      </c>
    </row>
    <row r="1414" spans="1:17">
      <c r="A1414" s="51" t="s">
        <v>5380</v>
      </c>
      <c r="B1414" s="51">
        <f t="shared" si="112"/>
        <v>2</v>
      </c>
      <c r="C1414" s="51">
        <f t="shared" si="113"/>
        <v>672</v>
      </c>
      <c r="D1414" s="51" t="s">
        <v>2974</v>
      </c>
      <c r="E1414" s="54" t="str">
        <f t="shared" si="114"/>
        <v>033752</v>
      </c>
      <c r="F1414" s="51" t="e">
        <f>VLOOKUP(E1414,#REF!,8,FALSE)</f>
        <v>#REF!</v>
      </c>
      <c r="G1414" s="51" t="e">
        <f>VLOOKUP(E1414,#REF!,9,FALSE)</f>
        <v>#REF!</v>
      </c>
      <c r="H1414" s="52">
        <v>908483</v>
      </c>
      <c r="I1414" s="51" t="s">
        <v>5221</v>
      </c>
      <c r="J1414" s="53">
        <v>15.2</v>
      </c>
      <c r="K1414" s="53">
        <v>14.4</v>
      </c>
      <c r="L1414" s="53">
        <v>13.819245586309524</v>
      </c>
      <c r="M1414" s="53">
        <v>13.819245586309524</v>
      </c>
      <c r="N1414" s="53">
        <f t="shared" si="115"/>
        <v>9286.533034</v>
      </c>
      <c r="O1414" s="53" t="e">
        <f>VLOOKUP(E1414,#REF!,29,FALSE)</f>
        <v>#REF!</v>
      </c>
      <c r="P1414" s="53" t="e">
        <f t="shared" si="116"/>
        <v>#REF!</v>
      </c>
      <c r="Q1414" s="53">
        <v>0</v>
      </c>
    </row>
    <row r="1415" spans="1:17">
      <c r="A1415" s="51" t="s">
        <v>5380</v>
      </c>
      <c r="B1415" s="51">
        <f t="shared" si="112"/>
        <v>2</v>
      </c>
      <c r="C1415" s="51">
        <f t="shared" si="113"/>
        <v>672</v>
      </c>
      <c r="D1415" s="51" t="s">
        <v>1964</v>
      </c>
      <c r="E1415" s="54" t="str">
        <f t="shared" si="114"/>
        <v>029994</v>
      </c>
      <c r="F1415" s="51" t="e">
        <f>VLOOKUP(E1415,#REF!,8,FALSE)</f>
        <v>#REF!</v>
      </c>
      <c r="G1415" s="51" t="e">
        <f>VLOOKUP(E1415,#REF!,9,FALSE)</f>
        <v>#REF!</v>
      </c>
      <c r="H1415" s="52">
        <v>8545</v>
      </c>
      <c r="I1415" s="51" t="s">
        <v>5222</v>
      </c>
      <c r="J1415" s="53">
        <v>2.2999999999999998</v>
      </c>
      <c r="K1415" s="53">
        <v>10.55758</v>
      </c>
      <c r="L1415" s="53">
        <v>0</v>
      </c>
      <c r="M1415" s="53">
        <v>0</v>
      </c>
      <c r="N1415" s="53">
        <f t="shared" si="115"/>
        <v>0</v>
      </c>
      <c r="O1415" s="53" t="e">
        <f>VLOOKUP(E1415,#REF!,29,FALSE)</f>
        <v>#REF!</v>
      </c>
      <c r="P1415" s="53" t="e">
        <f t="shared" si="116"/>
        <v>#REF!</v>
      </c>
      <c r="Q1415" s="53">
        <v>0</v>
      </c>
    </row>
    <row r="1416" spans="1:17">
      <c r="A1416" s="51" t="s">
        <v>5380</v>
      </c>
      <c r="B1416" s="51">
        <f t="shared" si="112"/>
        <v>2</v>
      </c>
      <c r="C1416" s="51">
        <f t="shared" si="113"/>
        <v>672</v>
      </c>
      <c r="D1416" s="51" t="s">
        <v>1966</v>
      </c>
      <c r="E1416" s="54" t="str">
        <f t="shared" si="114"/>
        <v>031702</v>
      </c>
      <c r="F1416" s="51" t="e">
        <f>VLOOKUP(E1416,#REF!,8,FALSE)</f>
        <v>#REF!</v>
      </c>
      <c r="G1416" s="51" t="e">
        <f>VLOOKUP(E1416,#REF!,9,FALSE)</f>
        <v>#REF!</v>
      </c>
      <c r="H1416" s="52">
        <v>895149</v>
      </c>
      <c r="I1416" s="51" t="s">
        <v>1967</v>
      </c>
      <c r="J1416" s="53">
        <v>2.5</v>
      </c>
      <c r="K1416" s="53">
        <v>14.693951999999999</v>
      </c>
      <c r="L1416" s="53">
        <v>0</v>
      </c>
      <c r="M1416" s="53">
        <v>0</v>
      </c>
      <c r="N1416" s="53">
        <f t="shared" si="115"/>
        <v>0</v>
      </c>
      <c r="O1416" s="53" t="e">
        <f>VLOOKUP(E1416,#REF!,29,FALSE)</f>
        <v>#REF!</v>
      </c>
      <c r="P1416" s="53" t="e">
        <f t="shared" si="116"/>
        <v>#REF!</v>
      </c>
      <c r="Q1416" s="53">
        <v>0</v>
      </c>
    </row>
    <row r="1417" spans="1:17">
      <c r="A1417" s="51" t="s">
        <v>5380</v>
      </c>
      <c r="B1417" s="51">
        <f t="shared" si="112"/>
        <v>2</v>
      </c>
      <c r="C1417" s="51">
        <f t="shared" si="113"/>
        <v>672</v>
      </c>
      <c r="D1417" s="51" t="s">
        <v>1598</v>
      </c>
      <c r="E1417" s="54" t="str">
        <f t="shared" si="114"/>
        <v>030945</v>
      </c>
      <c r="F1417" s="51" t="e">
        <f>VLOOKUP(E1417,#REF!,8,FALSE)</f>
        <v>#REF!</v>
      </c>
      <c r="G1417" s="51" t="e">
        <f>VLOOKUP(E1417,#REF!,9,FALSE)</f>
        <v>#REF!</v>
      </c>
      <c r="H1417" s="52">
        <v>890384</v>
      </c>
      <c r="I1417" s="51" t="s">
        <v>5223</v>
      </c>
      <c r="J1417" s="53">
        <v>17.100000000000001</v>
      </c>
      <c r="K1417" s="53">
        <v>15</v>
      </c>
      <c r="L1417" s="53">
        <v>10.683368625</v>
      </c>
      <c r="M1417" s="53">
        <v>9.7062748422619052</v>
      </c>
      <c r="N1417" s="53">
        <f t="shared" si="115"/>
        <v>6522.6166940000003</v>
      </c>
      <c r="O1417" s="53" t="e">
        <f>VLOOKUP(E1417,#REF!,29,FALSE)</f>
        <v>#REF!</v>
      </c>
      <c r="P1417" s="53" t="e">
        <f t="shared" si="116"/>
        <v>#REF!</v>
      </c>
      <c r="Q1417" s="53">
        <v>0.97709378273809544</v>
      </c>
    </row>
    <row r="1418" spans="1:17">
      <c r="A1418" s="51" t="s">
        <v>5380</v>
      </c>
      <c r="B1418" s="51">
        <f t="shared" si="112"/>
        <v>2</v>
      </c>
      <c r="C1418" s="51">
        <f t="shared" si="113"/>
        <v>672</v>
      </c>
      <c r="D1418" s="51" t="s">
        <v>135</v>
      </c>
      <c r="E1418" s="54" t="str">
        <f t="shared" si="114"/>
        <v>028654</v>
      </c>
      <c r="F1418" s="51" t="e">
        <f>VLOOKUP(E1418,#REF!,8,FALSE)</f>
        <v>#REF!</v>
      </c>
      <c r="G1418" s="51" t="e">
        <f>VLOOKUP(E1418,#REF!,9,FALSE)</f>
        <v>#REF!</v>
      </c>
      <c r="H1418" s="52">
        <v>8300</v>
      </c>
      <c r="I1418" s="51" t="s">
        <v>5224</v>
      </c>
      <c r="J1418" s="53">
        <v>22.2</v>
      </c>
      <c r="K1418" s="53">
        <v>21.999993</v>
      </c>
      <c r="L1418" s="53">
        <v>0</v>
      </c>
      <c r="M1418" s="53">
        <v>0</v>
      </c>
      <c r="N1418" s="53">
        <f t="shared" si="115"/>
        <v>0</v>
      </c>
      <c r="O1418" s="53" t="e">
        <f>VLOOKUP(E1418,#REF!,29,FALSE)</f>
        <v>#REF!</v>
      </c>
      <c r="P1418" s="53" t="e">
        <f t="shared" si="116"/>
        <v>#REF!</v>
      </c>
      <c r="Q1418" s="53">
        <v>0</v>
      </c>
    </row>
    <row r="1419" spans="1:17">
      <c r="A1419" s="51" t="s">
        <v>5380</v>
      </c>
      <c r="B1419" s="51">
        <f t="shared" si="112"/>
        <v>2</v>
      </c>
      <c r="C1419" s="51">
        <f t="shared" si="113"/>
        <v>672</v>
      </c>
      <c r="D1419" s="51" t="s">
        <v>2967</v>
      </c>
      <c r="E1419" s="54" t="str">
        <f t="shared" si="114"/>
        <v>033919</v>
      </c>
      <c r="F1419" s="51" t="e">
        <f>VLOOKUP(E1419,#REF!,8,FALSE)</f>
        <v>#REF!</v>
      </c>
      <c r="G1419" s="51" t="e">
        <f>VLOOKUP(E1419,#REF!,9,FALSE)</f>
        <v>#REF!</v>
      </c>
      <c r="H1419" s="52">
        <v>910683</v>
      </c>
      <c r="I1419" s="51" t="s">
        <v>5225</v>
      </c>
      <c r="J1419" s="53">
        <v>8.6999999999999993</v>
      </c>
      <c r="K1419" s="53">
        <v>8.6999999999999993</v>
      </c>
      <c r="L1419" s="53">
        <v>8.1716683407738095</v>
      </c>
      <c r="M1419" s="53">
        <v>8.1716683407738095</v>
      </c>
      <c r="N1419" s="53">
        <f t="shared" si="115"/>
        <v>5491.3611250000004</v>
      </c>
      <c r="O1419" s="53" t="e">
        <f>VLOOKUP(E1419,#REF!,29,FALSE)</f>
        <v>#REF!</v>
      </c>
      <c r="P1419" s="53" t="e">
        <f t="shared" si="116"/>
        <v>#REF!</v>
      </c>
      <c r="Q1419" s="53">
        <v>0</v>
      </c>
    </row>
    <row r="1420" spans="1:17">
      <c r="A1420" s="51" t="s">
        <v>5380</v>
      </c>
      <c r="B1420" s="51">
        <f t="shared" si="112"/>
        <v>2</v>
      </c>
      <c r="C1420" s="51">
        <f t="shared" si="113"/>
        <v>672</v>
      </c>
      <c r="D1420" s="51" t="s">
        <v>2895</v>
      </c>
      <c r="E1420" s="54" t="str">
        <f t="shared" si="114"/>
        <v>033999</v>
      </c>
      <c r="F1420" s="51" t="e">
        <f>VLOOKUP(E1420,#REF!,8,FALSE)</f>
        <v>#REF!</v>
      </c>
      <c r="G1420" s="51" t="e">
        <f>VLOOKUP(E1420,#REF!,9,FALSE)</f>
        <v>#REF!</v>
      </c>
      <c r="H1420" s="52">
        <v>910688</v>
      </c>
      <c r="I1420" s="51" t="s">
        <v>5226</v>
      </c>
      <c r="J1420" s="53">
        <v>8.5</v>
      </c>
      <c r="K1420" s="53">
        <v>8.5</v>
      </c>
      <c r="L1420" s="53">
        <v>6.8004254732142853</v>
      </c>
      <c r="M1420" s="53">
        <v>6.8004254732142853</v>
      </c>
      <c r="N1420" s="53">
        <f t="shared" si="115"/>
        <v>4569.8859179999999</v>
      </c>
      <c r="O1420" s="53" t="e">
        <f>VLOOKUP(E1420,#REF!,29,FALSE)</f>
        <v>#REF!</v>
      </c>
      <c r="P1420" s="53" t="e">
        <f t="shared" si="116"/>
        <v>#REF!</v>
      </c>
      <c r="Q1420" s="53">
        <v>0</v>
      </c>
    </row>
    <row r="1421" spans="1:17">
      <c r="A1421" s="51" t="s">
        <v>5380</v>
      </c>
      <c r="B1421" s="51">
        <f t="shared" si="112"/>
        <v>2</v>
      </c>
      <c r="C1421" s="51">
        <f t="shared" si="113"/>
        <v>672</v>
      </c>
      <c r="D1421" s="51" t="s">
        <v>2956</v>
      </c>
      <c r="E1421" s="54" t="str">
        <f t="shared" si="114"/>
        <v>033917</v>
      </c>
      <c r="F1421" s="51" t="e">
        <f>VLOOKUP(E1421,#REF!,8,FALSE)</f>
        <v>#REF!</v>
      </c>
      <c r="G1421" s="51" t="e">
        <f>VLOOKUP(E1421,#REF!,9,FALSE)</f>
        <v>#REF!</v>
      </c>
      <c r="H1421" s="52">
        <v>910719</v>
      </c>
      <c r="I1421" s="51" t="s">
        <v>5227</v>
      </c>
      <c r="J1421" s="53">
        <v>8.6999999999999993</v>
      </c>
      <c r="K1421" s="53">
        <v>8.6999999999999993</v>
      </c>
      <c r="L1421" s="53">
        <v>8.1204646250000003</v>
      </c>
      <c r="M1421" s="53">
        <v>8.1204646250000003</v>
      </c>
      <c r="N1421" s="53">
        <f t="shared" si="115"/>
        <v>5456.9522280000001</v>
      </c>
      <c r="O1421" s="53" t="e">
        <f>VLOOKUP(E1421,#REF!,29,FALSE)</f>
        <v>#REF!</v>
      </c>
      <c r="P1421" s="53" t="e">
        <f t="shared" si="116"/>
        <v>#REF!</v>
      </c>
      <c r="Q1421" s="53">
        <v>0</v>
      </c>
    </row>
    <row r="1422" spans="1:17">
      <c r="A1422" s="51" t="s">
        <v>5380</v>
      </c>
      <c r="B1422" s="51">
        <f t="shared" si="112"/>
        <v>2</v>
      </c>
      <c r="C1422" s="51">
        <f t="shared" si="113"/>
        <v>672</v>
      </c>
      <c r="D1422" s="51" t="s">
        <v>2958</v>
      </c>
      <c r="E1422" s="54" t="str">
        <f t="shared" si="114"/>
        <v>033920</v>
      </c>
      <c r="F1422" s="51" t="e">
        <f>VLOOKUP(E1422,#REF!,8,FALSE)</f>
        <v>#REF!</v>
      </c>
      <c r="G1422" s="51" t="e">
        <f>VLOOKUP(E1422,#REF!,9,FALSE)</f>
        <v>#REF!</v>
      </c>
      <c r="H1422" s="52">
        <v>910720</v>
      </c>
      <c r="I1422" s="51" t="s">
        <v>5228</v>
      </c>
      <c r="J1422" s="53">
        <v>8.6999999999999993</v>
      </c>
      <c r="K1422" s="53">
        <v>8.6999999999999993</v>
      </c>
      <c r="L1422" s="53">
        <v>8.0643668050595245</v>
      </c>
      <c r="M1422" s="53">
        <v>8.0643668050595245</v>
      </c>
      <c r="N1422" s="53">
        <f t="shared" si="115"/>
        <v>5419.2544930000004</v>
      </c>
      <c r="O1422" s="53" t="e">
        <f>VLOOKUP(E1422,#REF!,29,FALSE)</f>
        <v>#REF!</v>
      </c>
      <c r="P1422" s="53" t="e">
        <f t="shared" si="116"/>
        <v>#REF!</v>
      </c>
      <c r="Q1422" s="53">
        <v>0</v>
      </c>
    </row>
    <row r="1423" spans="1:17">
      <c r="A1423" s="51" t="s">
        <v>5380</v>
      </c>
      <c r="B1423" s="51">
        <f t="shared" si="112"/>
        <v>2</v>
      </c>
      <c r="C1423" s="51">
        <f t="shared" si="113"/>
        <v>672</v>
      </c>
      <c r="D1423" s="51" t="s">
        <v>2969</v>
      </c>
      <c r="E1423" s="54" t="str">
        <f t="shared" si="114"/>
        <v>033918</v>
      </c>
      <c r="F1423" s="51" t="e">
        <f>VLOOKUP(E1423,#REF!,8,FALSE)</f>
        <v>#REF!</v>
      </c>
      <c r="G1423" s="51" t="e">
        <f>VLOOKUP(E1423,#REF!,9,FALSE)</f>
        <v>#REF!</v>
      </c>
      <c r="H1423" s="52">
        <v>910721</v>
      </c>
      <c r="I1423" s="51" t="s">
        <v>5229</v>
      </c>
      <c r="J1423" s="53">
        <v>8.6999999999999993</v>
      </c>
      <c r="K1423" s="53">
        <v>8.6999999999999993</v>
      </c>
      <c r="L1423" s="53">
        <v>8.0239717589285711</v>
      </c>
      <c r="M1423" s="53">
        <v>8.0239717589285711</v>
      </c>
      <c r="N1423" s="53">
        <f t="shared" si="115"/>
        <v>5392.1090219999996</v>
      </c>
      <c r="O1423" s="53" t="e">
        <f>VLOOKUP(E1423,#REF!,29,FALSE)</f>
        <v>#REF!</v>
      </c>
      <c r="P1423" s="53" t="e">
        <f t="shared" si="116"/>
        <v>#REF!</v>
      </c>
      <c r="Q1423" s="53">
        <v>0</v>
      </c>
    </row>
    <row r="1424" spans="1:17">
      <c r="A1424" s="51" t="s">
        <v>5380</v>
      </c>
      <c r="B1424" s="51">
        <f t="shared" si="112"/>
        <v>2</v>
      </c>
      <c r="C1424" s="51">
        <f t="shared" si="113"/>
        <v>672</v>
      </c>
      <c r="D1424" s="51" t="s">
        <v>2911</v>
      </c>
      <c r="E1424" s="54" t="str">
        <f t="shared" si="114"/>
        <v>033928</v>
      </c>
      <c r="F1424" s="51" t="e">
        <f>VLOOKUP(E1424,#REF!,8,FALSE)</f>
        <v>#REF!</v>
      </c>
      <c r="G1424" s="51" t="e">
        <f>VLOOKUP(E1424,#REF!,9,FALSE)</f>
        <v>#REF!</v>
      </c>
      <c r="H1424" s="52">
        <v>910723</v>
      </c>
      <c r="I1424" s="51" t="s">
        <v>2912</v>
      </c>
      <c r="J1424" s="53">
        <v>8.6999999999999993</v>
      </c>
      <c r="K1424" s="53">
        <v>8.6999999999999993</v>
      </c>
      <c r="L1424" s="53">
        <v>8.5742991726190478</v>
      </c>
      <c r="M1424" s="53">
        <v>8.5742991726190478</v>
      </c>
      <c r="N1424" s="53">
        <f t="shared" si="115"/>
        <v>5761.9290440000004</v>
      </c>
      <c r="O1424" s="53" t="e">
        <f>VLOOKUP(E1424,#REF!,29,FALSE)</f>
        <v>#REF!</v>
      </c>
      <c r="P1424" s="53" t="e">
        <f t="shared" si="116"/>
        <v>#REF!</v>
      </c>
      <c r="Q1424" s="53">
        <v>0</v>
      </c>
    </row>
    <row r="1425" spans="1:17">
      <c r="A1425" s="51" t="s">
        <v>5380</v>
      </c>
      <c r="B1425" s="51">
        <f t="shared" si="112"/>
        <v>2</v>
      </c>
      <c r="C1425" s="51">
        <f t="shared" si="113"/>
        <v>672</v>
      </c>
      <c r="D1425" s="51" t="s">
        <v>2913</v>
      </c>
      <c r="E1425" s="54" t="str">
        <f t="shared" si="114"/>
        <v>033929</v>
      </c>
      <c r="F1425" s="51" t="e">
        <f>VLOOKUP(E1425,#REF!,8,FALSE)</f>
        <v>#REF!</v>
      </c>
      <c r="G1425" s="51" t="e">
        <f>VLOOKUP(E1425,#REF!,9,FALSE)</f>
        <v>#REF!</v>
      </c>
      <c r="H1425" s="52">
        <v>910724</v>
      </c>
      <c r="I1425" s="51" t="s">
        <v>2914</v>
      </c>
      <c r="J1425" s="53">
        <v>8.6999999999999993</v>
      </c>
      <c r="K1425" s="53">
        <v>8.6999999999999993</v>
      </c>
      <c r="L1425" s="53">
        <v>8.5713702619047609</v>
      </c>
      <c r="M1425" s="53">
        <v>8.5713702619047609</v>
      </c>
      <c r="N1425" s="53">
        <f t="shared" si="115"/>
        <v>5759.9608159999989</v>
      </c>
      <c r="O1425" s="53" t="e">
        <f>VLOOKUP(E1425,#REF!,29,FALSE)</f>
        <v>#REF!</v>
      </c>
      <c r="P1425" s="53" t="e">
        <f t="shared" si="116"/>
        <v>#REF!</v>
      </c>
      <c r="Q1425" s="53">
        <v>0</v>
      </c>
    </row>
    <row r="1426" spans="1:17">
      <c r="A1426" s="51" t="s">
        <v>5380</v>
      </c>
      <c r="B1426" s="51">
        <f t="shared" si="112"/>
        <v>2</v>
      </c>
      <c r="C1426" s="51">
        <f t="shared" si="113"/>
        <v>672</v>
      </c>
      <c r="D1426" s="51" t="s">
        <v>2924</v>
      </c>
      <c r="E1426" s="54" t="str">
        <f t="shared" si="114"/>
        <v>033930</v>
      </c>
      <c r="F1426" s="51" t="e">
        <f>VLOOKUP(E1426,#REF!,8,FALSE)</f>
        <v>#REF!</v>
      </c>
      <c r="G1426" s="51" t="e">
        <f>VLOOKUP(E1426,#REF!,9,FALSE)</f>
        <v>#REF!</v>
      </c>
      <c r="H1426" s="52">
        <v>910725</v>
      </c>
      <c r="I1426" s="51" t="s">
        <v>2925</v>
      </c>
      <c r="J1426" s="53">
        <v>8.6999999999999993</v>
      </c>
      <c r="K1426" s="53">
        <v>8.6999999999999993</v>
      </c>
      <c r="L1426" s="53">
        <v>8.6657550758928572</v>
      </c>
      <c r="M1426" s="53">
        <v>8.6657550758928572</v>
      </c>
      <c r="N1426" s="53">
        <f t="shared" si="115"/>
        <v>5823.3874109999997</v>
      </c>
      <c r="O1426" s="53" t="e">
        <f>VLOOKUP(E1426,#REF!,29,FALSE)</f>
        <v>#REF!</v>
      </c>
      <c r="P1426" s="53" t="e">
        <f t="shared" si="116"/>
        <v>#REF!</v>
      </c>
      <c r="Q1426" s="53">
        <v>0</v>
      </c>
    </row>
    <row r="1427" spans="1:17">
      <c r="A1427" s="51" t="s">
        <v>5380</v>
      </c>
      <c r="B1427" s="51">
        <f t="shared" si="112"/>
        <v>2</v>
      </c>
      <c r="C1427" s="51">
        <f t="shared" si="113"/>
        <v>672</v>
      </c>
      <c r="D1427" s="51" t="s">
        <v>2915</v>
      </c>
      <c r="E1427" s="54" t="str">
        <f t="shared" si="114"/>
        <v>033931</v>
      </c>
      <c r="F1427" s="51" t="e">
        <f>VLOOKUP(E1427,#REF!,8,FALSE)</f>
        <v>#REF!</v>
      </c>
      <c r="G1427" s="51" t="e">
        <f>VLOOKUP(E1427,#REF!,9,FALSE)</f>
        <v>#REF!</v>
      </c>
      <c r="H1427" s="52">
        <v>910726</v>
      </c>
      <c r="I1427" s="51" t="s">
        <v>2916</v>
      </c>
      <c r="J1427" s="53">
        <v>8.6999999999999993</v>
      </c>
      <c r="K1427" s="53">
        <v>8.6999999999999993</v>
      </c>
      <c r="L1427" s="53">
        <v>8.606944703869047</v>
      </c>
      <c r="M1427" s="53">
        <v>8.606944703869047</v>
      </c>
      <c r="N1427" s="53">
        <f t="shared" si="115"/>
        <v>5783.8668409999991</v>
      </c>
      <c r="O1427" s="53" t="e">
        <f>VLOOKUP(E1427,#REF!,29,FALSE)</f>
        <v>#REF!</v>
      </c>
      <c r="P1427" s="53" t="e">
        <f t="shared" si="116"/>
        <v>#REF!</v>
      </c>
      <c r="Q1427" s="53">
        <v>0</v>
      </c>
    </row>
    <row r="1428" spans="1:17">
      <c r="A1428" s="51" t="s">
        <v>5380</v>
      </c>
      <c r="B1428" s="51">
        <f t="shared" si="112"/>
        <v>2</v>
      </c>
      <c r="C1428" s="51">
        <f t="shared" si="113"/>
        <v>672</v>
      </c>
      <c r="D1428" s="51" t="s">
        <v>2897</v>
      </c>
      <c r="E1428" s="54" t="str">
        <f t="shared" si="114"/>
        <v>034000</v>
      </c>
      <c r="F1428" s="51" t="e">
        <f>VLOOKUP(E1428,#REF!,8,FALSE)</f>
        <v>#REF!</v>
      </c>
      <c r="G1428" s="51" t="e">
        <f>VLOOKUP(E1428,#REF!,9,FALSE)</f>
        <v>#REF!</v>
      </c>
      <c r="H1428" s="52">
        <v>910727</v>
      </c>
      <c r="I1428" s="51" t="s">
        <v>5230</v>
      </c>
      <c r="J1428" s="53">
        <v>8.5</v>
      </c>
      <c r="K1428" s="53">
        <v>8.5</v>
      </c>
      <c r="L1428" s="53">
        <v>6.8958513050595247</v>
      </c>
      <c r="M1428" s="53">
        <v>6.8958513050595247</v>
      </c>
      <c r="N1428" s="53">
        <f t="shared" si="115"/>
        <v>4634.0120770000003</v>
      </c>
      <c r="O1428" s="53" t="e">
        <f>VLOOKUP(E1428,#REF!,29,FALSE)</f>
        <v>#REF!</v>
      </c>
      <c r="P1428" s="53" t="e">
        <f t="shared" si="116"/>
        <v>#REF!</v>
      </c>
      <c r="Q1428" s="53">
        <v>0</v>
      </c>
    </row>
    <row r="1429" spans="1:17">
      <c r="A1429" s="51" t="s">
        <v>5380</v>
      </c>
      <c r="B1429" s="51">
        <f t="shared" si="112"/>
        <v>2</v>
      </c>
      <c r="C1429" s="51">
        <f t="shared" si="113"/>
        <v>672</v>
      </c>
      <c r="D1429" s="51" t="s">
        <v>2899</v>
      </c>
      <c r="E1429" s="54" t="str">
        <f t="shared" si="114"/>
        <v>033990</v>
      </c>
      <c r="F1429" s="51" t="e">
        <f>VLOOKUP(E1429,#REF!,8,FALSE)</f>
        <v>#REF!</v>
      </c>
      <c r="G1429" s="51" t="e">
        <f>VLOOKUP(E1429,#REF!,9,FALSE)</f>
        <v>#REF!</v>
      </c>
      <c r="H1429" s="52">
        <v>910728</v>
      </c>
      <c r="I1429" s="51" t="s">
        <v>5231</v>
      </c>
      <c r="J1429" s="53">
        <v>8.5</v>
      </c>
      <c r="K1429" s="53">
        <v>8.5</v>
      </c>
      <c r="L1429" s="53">
        <v>6.8212526383928571</v>
      </c>
      <c r="M1429" s="53">
        <v>6.8212526383928571</v>
      </c>
      <c r="N1429" s="53">
        <f t="shared" si="115"/>
        <v>4583.8817730000001</v>
      </c>
      <c r="O1429" s="53" t="e">
        <f>VLOOKUP(E1429,#REF!,29,FALSE)</f>
        <v>#REF!</v>
      </c>
      <c r="P1429" s="53" t="e">
        <f t="shared" si="116"/>
        <v>#REF!</v>
      </c>
      <c r="Q1429" s="53">
        <v>0</v>
      </c>
    </row>
    <row r="1430" spans="1:17">
      <c r="A1430" s="51" t="s">
        <v>5380</v>
      </c>
      <c r="B1430" s="51">
        <f t="shared" si="112"/>
        <v>2</v>
      </c>
      <c r="C1430" s="51">
        <f t="shared" si="113"/>
        <v>672</v>
      </c>
      <c r="D1430" s="51" t="s">
        <v>2901</v>
      </c>
      <c r="E1430" s="54" t="str">
        <f t="shared" si="114"/>
        <v>033991</v>
      </c>
      <c r="F1430" s="51" t="e">
        <f>VLOOKUP(E1430,#REF!,8,FALSE)</f>
        <v>#REF!</v>
      </c>
      <c r="G1430" s="51" t="e">
        <f>VLOOKUP(E1430,#REF!,9,FALSE)</f>
        <v>#REF!</v>
      </c>
      <c r="H1430" s="52">
        <v>910729</v>
      </c>
      <c r="I1430" s="51" t="s">
        <v>5232</v>
      </c>
      <c r="J1430" s="53">
        <v>8.5</v>
      </c>
      <c r="K1430" s="53">
        <v>8.5</v>
      </c>
      <c r="L1430" s="53">
        <v>6.5479109836309526</v>
      </c>
      <c r="M1430" s="53">
        <v>6.5479109836309526</v>
      </c>
      <c r="N1430" s="53">
        <f t="shared" si="115"/>
        <v>4400.1961810000003</v>
      </c>
      <c r="O1430" s="53" t="e">
        <f>VLOOKUP(E1430,#REF!,29,FALSE)</f>
        <v>#REF!</v>
      </c>
      <c r="P1430" s="53" t="e">
        <f t="shared" si="116"/>
        <v>#REF!</v>
      </c>
      <c r="Q1430" s="53">
        <v>0</v>
      </c>
    </row>
    <row r="1431" spans="1:17">
      <c r="A1431" s="51" t="s">
        <v>5380</v>
      </c>
      <c r="B1431" s="51">
        <f t="shared" si="112"/>
        <v>2</v>
      </c>
      <c r="C1431" s="51">
        <f t="shared" si="113"/>
        <v>672</v>
      </c>
      <c r="D1431" s="51" t="s">
        <v>5233</v>
      </c>
      <c r="E1431" s="54" t="str">
        <f t="shared" si="114"/>
        <v>028140</v>
      </c>
      <c r="F1431" s="51" t="e">
        <f>VLOOKUP(E1431,#REF!,8,FALSE)</f>
        <v>#REF!</v>
      </c>
      <c r="G1431" s="51" t="e">
        <f>VLOOKUP(E1431,#REF!,9,FALSE)</f>
        <v>#REF!</v>
      </c>
      <c r="H1431" s="52">
        <v>8087</v>
      </c>
      <c r="I1431" s="51" t="s">
        <v>5234</v>
      </c>
      <c r="J1431" s="53">
        <v>2.2999999999999998</v>
      </c>
      <c r="K1431" s="53">
        <v>2.000003</v>
      </c>
      <c r="L1431" s="53">
        <v>0.73029750000000004</v>
      </c>
      <c r="M1431" s="53">
        <v>1.7075119047619048E-3</v>
      </c>
      <c r="N1431" s="53">
        <f t="shared" si="115"/>
        <v>1.147448</v>
      </c>
      <c r="O1431" s="53" t="e">
        <f>VLOOKUP(E1431,#REF!,29,FALSE)</f>
        <v>#REF!</v>
      </c>
      <c r="P1431" s="53" t="e">
        <f t="shared" si="116"/>
        <v>#REF!</v>
      </c>
      <c r="Q1431" s="53">
        <v>0.72858998809523812</v>
      </c>
    </row>
    <row r="1432" spans="1:17">
      <c r="A1432" s="51" t="s">
        <v>5380</v>
      </c>
      <c r="B1432" s="51">
        <f t="shared" si="112"/>
        <v>2</v>
      </c>
      <c r="C1432" s="51">
        <f t="shared" si="113"/>
        <v>672</v>
      </c>
      <c r="D1432" s="51" t="s">
        <v>2756</v>
      </c>
      <c r="E1432" s="54" t="str">
        <f t="shared" si="114"/>
        <v>034046</v>
      </c>
      <c r="F1432" s="51" t="e">
        <f>VLOOKUP(E1432,#REF!,8,FALSE)</f>
        <v>#REF!</v>
      </c>
      <c r="G1432" s="51" t="e">
        <f>VLOOKUP(E1432,#REF!,9,FALSE)</f>
        <v>#REF!</v>
      </c>
      <c r="H1432" s="52">
        <v>909106</v>
      </c>
      <c r="I1432" s="51" t="s">
        <v>2757</v>
      </c>
      <c r="J1432" s="53">
        <v>6.8</v>
      </c>
      <c r="K1432" s="53">
        <v>6.2000029999999997</v>
      </c>
      <c r="L1432" s="53">
        <v>5.2312998511904762</v>
      </c>
      <c r="M1432" s="53">
        <v>4.1260493621931238E-2</v>
      </c>
      <c r="N1432" s="53">
        <f t="shared" si="115"/>
        <v>27.72705171393779</v>
      </c>
      <c r="O1432" s="53" t="e">
        <f>VLOOKUP(E1432,#REF!,29,FALSE)</f>
        <v>#REF!</v>
      </c>
      <c r="P1432" s="53" t="e">
        <f t="shared" si="116"/>
        <v>#REF!</v>
      </c>
      <c r="Q1432" s="53">
        <v>5.1900393575685451</v>
      </c>
    </row>
    <row r="1433" spans="1:17">
      <c r="A1433" s="51" t="s">
        <v>5380</v>
      </c>
      <c r="B1433" s="51">
        <f t="shared" si="112"/>
        <v>2</v>
      </c>
      <c r="C1433" s="51">
        <f t="shared" si="113"/>
        <v>672</v>
      </c>
      <c r="D1433" s="51" t="s">
        <v>2892</v>
      </c>
      <c r="E1433" s="54" t="str">
        <f t="shared" si="114"/>
        <v>034074</v>
      </c>
      <c r="F1433" s="51" t="e">
        <f>VLOOKUP(E1433,#REF!,8,FALSE)</f>
        <v>#REF!</v>
      </c>
      <c r="G1433" s="51" t="e">
        <f>VLOOKUP(E1433,#REF!,9,FALSE)</f>
        <v>#REF!</v>
      </c>
      <c r="H1433" s="52">
        <v>910687</v>
      </c>
      <c r="I1433" s="51" t="s">
        <v>5235</v>
      </c>
      <c r="J1433" s="53">
        <v>8.1999999999999993</v>
      </c>
      <c r="K1433" s="53">
        <v>8.1999999999999993</v>
      </c>
      <c r="L1433" s="53">
        <v>7.3591500669642862</v>
      </c>
      <c r="M1433" s="53">
        <v>7.3591500669642862</v>
      </c>
      <c r="N1433" s="53">
        <f t="shared" si="115"/>
        <v>4945.3488450000004</v>
      </c>
      <c r="O1433" s="53" t="e">
        <f>VLOOKUP(E1433,#REF!,29,FALSE)</f>
        <v>#REF!</v>
      </c>
      <c r="P1433" s="53" t="e">
        <f t="shared" si="116"/>
        <v>#REF!</v>
      </c>
      <c r="Q1433" s="53">
        <v>0</v>
      </c>
    </row>
    <row r="1434" spans="1:17">
      <c r="A1434" s="51" t="s">
        <v>5380</v>
      </c>
      <c r="B1434" s="51">
        <f t="shared" si="112"/>
        <v>2</v>
      </c>
      <c r="C1434" s="51">
        <f t="shared" si="113"/>
        <v>672</v>
      </c>
      <c r="D1434" s="51" t="s">
        <v>2879</v>
      </c>
      <c r="E1434" s="54" t="str">
        <f t="shared" si="114"/>
        <v>034073</v>
      </c>
      <c r="F1434" s="51" t="e">
        <f>VLOOKUP(E1434,#REF!,8,FALSE)</f>
        <v>#REF!</v>
      </c>
      <c r="G1434" s="51" t="e">
        <f>VLOOKUP(E1434,#REF!,9,FALSE)</f>
        <v>#REF!</v>
      </c>
      <c r="H1434" s="52">
        <v>910722</v>
      </c>
      <c r="I1434" s="51" t="s">
        <v>5236</v>
      </c>
      <c r="J1434" s="53">
        <v>8.1999999999999993</v>
      </c>
      <c r="K1434" s="53">
        <v>8.1999999999999993</v>
      </c>
      <c r="L1434" s="53">
        <v>7.2889465193452381</v>
      </c>
      <c r="M1434" s="53">
        <v>7.2889465193452381</v>
      </c>
      <c r="N1434" s="53">
        <f t="shared" si="115"/>
        <v>4898.1720610000002</v>
      </c>
      <c r="O1434" s="53" t="e">
        <f>VLOOKUP(E1434,#REF!,29,FALSE)</f>
        <v>#REF!</v>
      </c>
      <c r="P1434" s="53" t="e">
        <f t="shared" si="116"/>
        <v>#REF!</v>
      </c>
      <c r="Q1434" s="53">
        <v>0</v>
      </c>
    </row>
    <row r="1435" spans="1:17">
      <c r="A1435" s="51" t="s">
        <v>5380</v>
      </c>
      <c r="B1435" s="51">
        <f t="shared" si="112"/>
        <v>2</v>
      </c>
      <c r="C1435" s="51">
        <f t="shared" si="113"/>
        <v>672</v>
      </c>
      <c r="D1435" s="51" t="s">
        <v>2542</v>
      </c>
      <c r="E1435" s="54" t="str">
        <f t="shared" si="114"/>
        <v>033667</v>
      </c>
      <c r="F1435" s="51" t="e">
        <f>VLOOKUP(E1435,#REF!,8,FALSE)</f>
        <v>#REF!</v>
      </c>
      <c r="G1435" s="51" t="e">
        <f>VLOOKUP(E1435,#REF!,9,FALSE)</f>
        <v>#REF!</v>
      </c>
      <c r="H1435" s="52">
        <v>907432</v>
      </c>
      <c r="I1435" s="51" t="s">
        <v>5237</v>
      </c>
      <c r="J1435" s="53">
        <v>16.7</v>
      </c>
      <c r="K1435" s="53">
        <v>15.399993</v>
      </c>
      <c r="L1435" s="53">
        <v>2.3896819151785715</v>
      </c>
      <c r="M1435" s="53">
        <v>2.2824083437500002</v>
      </c>
      <c r="N1435" s="53">
        <f t="shared" si="115"/>
        <v>1533.7784070000002</v>
      </c>
      <c r="O1435" s="53" t="e">
        <f>VLOOKUP(E1435,#REF!,29,FALSE)</f>
        <v>#REF!</v>
      </c>
      <c r="P1435" s="53" t="e">
        <f t="shared" si="116"/>
        <v>#REF!</v>
      </c>
      <c r="Q1435" s="53">
        <v>0.1072735714285713</v>
      </c>
    </row>
    <row r="1436" spans="1:17">
      <c r="A1436" s="51" t="s">
        <v>5380</v>
      </c>
      <c r="B1436" s="51">
        <f t="shared" si="112"/>
        <v>2</v>
      </c>
      <c r="C1436" s="51">
        <f t="shared" si="113"/>
        <v>672</v>
      </c>
      <c r="D1436" s="51" t="s">
        <v>2557</v>
      </c>
      <c r="E1436" s="54" t="str">
        <f t="shared" si="114"/>
        <v>033631</v>
      </c>
      <c r="F1436" s="51" t="e">
        <f>VLOOKUP(E1436,#REF!,8,FALSE)</f>
        <v>#REF!</v>
      </c>
      <c r="G1436" s="51" t="e">
        <f>VLOOKUP(E1436,#REF!,9,FALSE)</f>
        <v>#REF!</v>
      </c>
      <c r="H1436" s="52">
        <v>908344</v>
      </c>
      <c r="I1436" s="51" t="s">
        <v>2558</v>
      </c>
      <c r="J1436" s="53">
        <v>13.8</v>
      </c>
      <c r="K1436" s="53">
        <v>13.750003</v>
      </c>
      <c r="L1436" s="53">
        <v>7.8352735669642861</v>
      </c>
      <c r="M1436" s="53">
        <v>7.8352735565476186</v>
      </c>
      <c r="N1436" s="53">
        <f t="shared" si="115"/>
        <v>5265.3038299999998</v>
      </c>
      <c r="O1436" s="53" t="e">
        <f>VLOOKUP(E1436,#REF!,29,FALSE)</f>
        <v>#REF!</v>
      </c>
      <c r="P1436" s="53" t="e">
        <f t="shared" si="116"/>
        <v>#REF!</v>
      </c>
      <c r="Q1436" s="53">
        <v>1.041666748625132E-8</v>
      </c>
    </row>
    <row r="1437" spans="1:17">
      <c r="A1437" s="51" t="s">
        <v>5380</v>
      </c>
      <c r="B1437" s="51">
        <f t="shared" si="112"/>
        <v>2</v>
      </c>
      <c r="C1437" s="51">
        <f t="shared" si="113"/>
        <v>672</v>
      </c>
      <c r="D1437" s="51" t="s">
        <v>2588</v>
      </c>
      <c r="E1437" s="54" t="str">
        <f t="shared" si="114"/>
        <v>031888</v>
      </c>
      <c r="F1437" s="51" t="e">
        <f>VLOOKUP(E1437,#REF!,8,FALSE)</f>
        <v>#REF!</v>
      </c>
      <c r="G1437" s="51" t="e">
        <f>VLOOKUP(E1437,#REF!,9,FALSE)</f>
        <v>#REF!</v>
      </c>
      <c r="H1437" s="52">
        <v>909378</v>
      </c>
      <c r="I1437" s="51" t="s">
        <v>5238</v>
      </c>
      <c r="J1437" s="53">
        <v>507.2</v>
      </c>
      <c r="K1437" s="53">
        <v>484.39999899999998</v>
      </c>
      <c r="L1437" s="53">
        <v>455.58831761755954</v>
      </c>
      <c r="M1437" s="53">
        <v>266.65606418248393</v>
      </c>
      <c r="N1437" s="53">
        <f t="shared" si="115"/>
        <v>179192.8751306292</v>
      </c>
      <c r="O1437" s="53" t="e">
        <f>VLOOKUP(E1437,#REF!,29,FALSE)</f>
        <v>#REF!</v>
      </c>
      <c r="P1437" s="53" t="e">
        <f t="shared" si="116"/>
        <v>#REF!</v>
      </c>
      <c r="Q1437" s="53">
        <v>188.93225343507561</v>
      </c>
    </row>
    <row r="1438" spans="1:17">
      <c r="A1438" s="51" t="s">
        <v>5380</v>
      </c>
      <c r="B1438" s="51">
        <f t="shared" si="112"/>
        <v>2</v>
      </c>
      <c r="C1438" s="51">
        <f t="shared" si="113"/>
        <v>672</v>
      </c>
      <c r="D1438" s="51" t="s">
        <v>2566</v>
      </c>
      <c r="E1438" s="54" t="str">
        <f t="shared" si="114"/>
        <v>033633</v>
      </c>
      <c r="F1438" s="51" t="e">
        <f>VLOOKUP(E1438,#REF!,8,FALSE)</f>
        <v>#REF!</v>
      </c>
      <c r="G1438" s="51" t="e">
        <f>VLOOKUP(E1438,#REF!,9,FALSE)</f>
        <v>#REF!</v>
      </c>
      <c r="H1438" s="52">
        <v>909477</v>
      </c>
      <c r="I1438" s="51" t="s">
        <v>2567</v>
      </c>
      <c r="J1438" s="53">
        <v>15.2</v>
      </c>
      <c r="K1438" s="53">
        <v>13.4</v>
      </c>
      <c r="L1438" s="53">
        <v>6.9735789627976192</v>
      </c>
      <c r="M1438" s="53">
        <v>6.3674586636904769</v>
      </c>
      <c r="N1438" s="53">
        <f t="shared" si="115"/>
        <v>4278.9322220000004</v>
      </c>
      <c r="O1438" s="53" t="e">
        <f>VLOOKUP(E1438,#REF!,29,FALSE)</f>
        <v>#REF!</v>
      </c>
      <c r="P1438" s="53" t="e">
        <f t="shared" si="116"/>
        <v>#REF!</v>
      </c>
      <c r="Q1438" s="53">
        <v>0.60612029910714271</v>
      </c>
    </row>
    <row r="1439" spans="1:17">
      <c r="A1439" s="51" t="s">
        <v>5380</v>
      </c>
      <c r="B1439" s="51">
        <f t="shared" si="112"/>
        <v>2</v>
      </c>
      <c r="C1439" s="51">
        <f t="shared" si="113"/>
        <v>672</v>
      </c>
      <c r="D1439" s="51" t="s">
        <v>2610</v>
      </c>
      <c r="E1439" s="54" t="str">
        <f t="shared" si="114"/>
        <v>033621</v>
      </c>
      <c r="F1439" s="51" t="e">
        <f>VLOOKUP(E1439,#REF!,8,FALSE)</f>
        <v>#REF!</v>
      </c>
      <c r="G1439" s="51" t="e">
        <f>VLOOKUP(E1439,#REF!,9,FALSE)</f>
        <v>#REF!</v>
      </c>
      <c r="H1439" s="52">
        <v>909498</v>
      </c>
      <c r="I1439" s="51" t="s">
        <v>2611</v>
      </c>
      <c r="J1439" s="53">
        <v>15.5</v>
      </c>
      <c r="K1439" s="53">
        <v>14.200001</v>
      </c>
      <c r="L1439" s="53">
        <v>6.0061132544642861</v>
      </c>
      <c r="M1439" s="53">
        <v>5.6990098288690474</v>
      </c>
      <c r="N1439" s="53">
        <f t="shared" si="115"/>
        <v>3829.7346049999996</v>
      </c>
      <c r="O1439" s="53" t="e">
        <f>VLOOKUP(E1439,#REF!,29,FALSE)</f>
        <v>#REF!</v>
      </c>
      <c r="P1439" s="53" t="e">
        <f t="shared" si="116"/>
        <v>#REF!</v>
      </c>
      <c r="Q1439" s="53">
        <v>0.30710342559523796</v>
      </c>
    </row>
    <row r="1440" spans="1:17">
      <c r="A1440" s="51" t="s">
        <v>5380</v>
      </c>
      <c r="B1440" s="51">
        <f t="shared" si="112"/>
        <v>2</v>
      </c>
      <c r="C1440" s="51">
        <f t="shared" si="113"/>
        <v>672</v>
      </c>
      <c r="D1440" s="51" t="s">
        <v>2608</v>
      </c>
      <c r="E1440" s="54" t="str">
        <f t="shared" si="114"/>
        <v>033622</v>
      </c>
      <c r="F1440" s="51" t="e">
        <f>VLOOKUP(E1440,#REF!,8,FALSE)</f>
        <v>#REF!</v>
      </c>
      <c r="G1440" s="51" t="e">
        <f>VLOOKUP(E1440,#REF!,9,FALSE)</f>
        <v>#REF!</v>
      </c>
      <c r="H1440" s="52">
        <v>909523</v>
      </c>
      <c r="I1440" s="51" t="s">
        <v>2609</v>
      </c>
      <c r="J1440" s="53">
        <v>15</v>
      </c>
      <c r="K1440" s="53">
        <v>11.300003</v>
      </c>
      <c r="L1440" s="53">
        <v>4.293004369047619</v>
      </c>
      <c r="M1440" s="53">
        <v>3.3496378794642858</v>
      </c>
      <c r="N1440" s="53">
        <f t="shared" si="115"/>
        <v>2250.956655</v>
      </c>
      <c r="O1440" s="53" t="e">
        <f>VLOOKUP(E1440,#REF!,29,FALSE)</f>
        <v>#REF!</v>
      </c>
      <c r="P1440" s="53" t="e">
        <f t="shared" si="116"/>
        <v>#REF!</v>
      </c>
      <c r="Q1440" s="53">
        <v>0.94336648958333347</v>
      </c>
    </row>
    <row r="1441" spans="1:17">
      <c r="A1441" s="51" t="s">
        <v>5380</v>
      </c>
      <c r="B1441" s="51">
        <f t="shared" si="112"/>
        <v>2</v>
      </c>
      <c r="C1441" s="51">
        <f t="shared" si="113"/>
        <v>672</v>
      </c>
      <c r="D1441" s="51" t="s">
        <v>2616</v>
      </c>
      <c r="E1441" s="54" t="str">
        <f t="shared" si="114"/>
        <v>033619</v>
      </c>
      <c r="F1441" s="51" t="e">
        <f>VLOOKUP(E1441,#REF!,8,FALSE)</f>
        <v>#REF!</v>
      </c>
      <c r="G1441" s="51" t="e">
        <f>VLOOKUP(E1441,#REF!,9,FALSE)</f>
        <v>#REF!</v>
      </c>
      <c r="H1441" s="52">
        <v>909524</v>
      </c>
      <c r="I1441" s="51" t="s">
        <v>2617</v>
      </c>
      <c r="J1441" s="53">
        <v>15.3</v>
      </c>
      <c r="K1441" s="53">
        <v>13.499993999999999</v>
      </c>
      <c r="L1441" s="53">
        <v>3.9688723586309527</v>
      </c>
      <c r="M1441" s="53">
        <v>3.6270914389880953</v>
      </c>
      <c r="N1441" s="53">
        <f t="shared" si="115"/>
        <v>2437.4054470000001</v>
      </c>
      <c r="O1441" s="53" t="e">
        <f>VLOOKUP(E1441,#REF!,29,FALSE)</f>
        <v>#REF!</v>
      </c>
      <c r="P1441" s="53" t="e">
        <f t="shared" si="116"/>
        <v>#REF!</v>
      </c>
      <c r="Q1441" s="53">
        <v>0.34178091964285717</v>
      </c>
    </row>
    <row r="1442" spans="1:17">
      <c r="A1442" s="51" t="s">
        <v>5380</v>
      </c>
      <c r="B1442" s="51">
        <f t="shared" si="112"/>
        <v>2</v>
      </c>
      <c r="C1442" s="51">
        <f t="shared" si="113"/>
        <v>672</v>
      </c>
      <c r="D1442" s="51" t="s">
        <v>2602</v>
      </c>
      <c r="E1442" s="54" t="str">
        <f t="shared" si="114"/>
        <v>033620</v>
      </c>
      <c r="F1442" s="51" t="e">
        <f>VLOOKUP(E1442,#REF!,8,FALSE)</f>
        <v>#REF!</v>
      </c>
      <c r="G1442" s="51" t="e">
        <f>VLOOKUP(E1442,#REF!,9,FALSE)</f>
        <v>#REF!</v>
      </c>
      <c r="H1442" s="52">
        <v>909525</v>
      </c>
      <c r="I1442" s="51" t="s">
        <v>2603</v>
      </c>
      <c r="J1442" s="53">
        <v>15.1</v>
      </c>
      <c r="K1442" s="53">
        <v>12.9</v>
      </c>
      <c r="L1442" s="53">
        <v>4.1254742842261907</v>
      </c>
      <c r="M1442" s="53">
        <v>3.6503615386904764</v>
      </c>
      <c r="N1442" s="53">
        <f t="shared" si="115"/>
        <v>2453.042954</v>
      </c>
      <c r="O1442" s="53" t="e">
        <f>VLOOKUP(E1442,#REF!,29,FALSE)</f>
        <v>#REF!</v>
      </c>
      <c r="P1442" s="53" t="e">
        <f t="shared" si="116"/>
        <v>#REF!</v>
      </c>
      <c r="Q1442" s="53">
        <v>0.47511274553571409</v>
      </c>
    </row>
    <row r="1443" spans="1:17">
      <c r="A1443" s="51" t="s">
        <v>5380</v>
      </c>
      <c r="B1443" s="51">
        <f t="shared" si="112"/>
        <v>2</v>
      </c>
      <c r="C1443" s="51">
        <f t="shared" si="113"/>
        <v>672</v>
      </c>
      <c r="D1443" s="51" t="s">
        <v>2600</v>
      </c>
      <c r="E1443" s="54" t="str">
        <f t="shared" si="114"/>
        <v>033623</v>
      </c>
      <c r="F1443" s="51" t="e">
        <f>VLOOKUP(E1443,#REF!,8,FALSE)</f>
        <v>#REF!</v>
      </c>
      <c r="G1443" s="51" t="e">
        <f>VLOOKUP(E1443,#REF!,9,FALSE)</f>
        <v>#REF!</v>
      </c>
      <c r="H1443" s="52">
        <v>909526</v>
      </c>
      <c r="I1443" s="51" t="s">
        <v>2601</v>
      </c>
      <c r="J1443" s="53">
        <v>13.2</v>
      </c>
      <c r="K1443" s="53">
        <v>10.299999</v>
      </c>
      <c r="L1443" s="53">
        <v>4.6734897514880958</v>
      </c>
      <c r="M1443" s="53">
        <v>3.7770589642857137</v>
      </c>
      <c r="N1443" s="53">
        <f t="shared" si="115"/>
        <v>2538.1836239999998</v>
      </c>
      <c r="O1443" s="53" t="e">
        <f>VLOOKUP(E1443,#REF!,29,FALSE)</f>
        <v>#REF!</v>
      </c>
      <c r="P1443" s="53" t="e">
        <f t="shared" si="116"/>
        <v>#REF!</v>
      </c>
      <c r="Q1443" s="53">
        <v>0.89643078720238145</v>
      </c>
    </row>
    <row r="1444" spans="1:17">
      <c r="A1444" s="51" t="s">
        <v>5380</v>
      </c>
      <c r="B1444" s="51">
        <f t="shared" si="112"/>
        <v>2</v>
      </c>
      <c r="C1444" s="51">
        <f t="shared" si="113"/>
        <v>672</v>
      </c>
      <c r="D1444" s="51" t="s">
        <v>2606</v>
      </c>
      <c r="E1444" s="54" t="str">
        <f t="shared" si="114"/>
        <v>033624</v>
      </c>
      <c r="F1444" s="51" t="e">
        <f>VLOOKUP(E1444,#REF!,8,FALSE)</f>
        <v>#REF!</v>
      </c>
      <c r="G1444" s="51" t="e">
        <f>VLOOKUP(E1444,#REF!,9,FALSE)</f>
        <v>#REF!</v>
      </c>
      <c r="H1444" s="52">
        <v>909527</v>
      </c>
      <c r="I1444" s="51" t="s">
        <v>2607</v>
      </c>
      <c r="J1444" s="53">
        <v>14.8</v>
      </c>
      <c r="K1444" s="53">
        <v>11.899998999999999</v>
      </c>
      <c r="L1444" s="53">
        <v>4.5437425982142861</v>
      </c>
      <c r="M1444" s="53">
        <v>3.7839739940476189</v>
      </c>
      <c r="N1444" s="53">
        <f t="shared" si="115"/>
        <v>2542.830524</v>
      </c>
      <c r="O1444" s="53" t="e">
        <f>VLOOKUP(E1444,#REF!,29,FALSE)</f>
        <v>#REF!</v>
      </c>
      <c r="P1444" s="53" t="e">
        <f t="shared" si="116"/>
        <v>#REF!</v>
      </c>
      <c r="Q1444" s="53">
        <v>0.75976860416666692</v>
      </c>
    </row>
    <row r="1445" spans="1:17">
      <c r="A1445" s="51" t="s">
        <v>5380</v>
      </c>
      <c r="B1445" s="51">
        <f t="shared" si="112"/>
        <v>2</v>
      </c>
      <c r="C1445" s="51">
        <f t="shared" si="113"/>
        <v>672</v>
      </c>
      <c r="D1445" s="51" t="s">
        <v>2604</v>
      </c>
      <c r="E1445" s="54" t="str">
        <f t="shared" si="114"/>
        <v>033618</v>
      </c>
      <c r="F1445" s="51" t="e">
        <f>VLOOKUP(E1445,#REF!,8,FALSE)</f>
        <v>#REF!</v>
      </c>
      <c r="G1445" s="51" t="e">
        <f>VLOOKUP(E1445,#REF!,9,FALSE)</f>
        <v>#REF!</v>
      </c>
      <c r="H1445" s="52">
        <v>909528</v>
      </c>
      <c r="I1445" s="51" t="s">
        <v>2605</v>
      </c>
      <c r="J1445" s="53">
        <v>14.3</v>
      </c>
      <c r="K1445" s="53">
        <v>13.8</v>
      </c>
      <c r="L1445" s="53">
        <v>4.7532569672619047</v>
      </c>
      <c r="M1445" s="53">
        <v>4.7509837113095239</v>
      </c>
      <c r="N1445" s="53">
        <f t="shared" si="115"/>
        <v>3192.6610540000001</v>
      </c>
      <c r="O1445" s="53" t="e">
        <f>VLOOKUP(E1445,#REF!,29,FALSE)</f>
        <v>#REF!</v>
      </c>
      <c r="P1445" s="53" t="e">
        <f t="shared" si="116"/>
        <v>#REF!</v>
      </c>
      <c r="Q1445" s="53">
        <v>2.2732559523806878E-3</v>
      </c>
    </row>
    <row r="1446" spans="1:17">
      <c r="A1446" s="51" t="s">
        <v>5380</v>
      </c>
      <c r="B1446" s="51">
        <f t="shared" si="112"/>
        <v>2</v>
      </c>
      <c r="C1446" s="51">
        <f t="shared" si="113"/>
        <v>672</v>
      </c>
      <c r="D1446" s="51" t="s">
        <v>2574</v>
      </c>
      <c r="E1446" s="54" t="str">
        <f t="shared" si="114"/>
        <v>033625</v>
      </c>
      <c r="F1446" s="51" t="e">
        <f>VLOOKUP(E1446,#REF!,8,FALSE)</f>
        <v>#REF!</v>
      </c>
      <c r="G1446" s="51" t="e">
        <f>VLOOKUP(E1446,#REF!,9,FALSE)</f>
        <v>#REF!</v>
      </c>
      <c r="H1446" s="52">
        <v>909529</v>
      </c>
      <c r="I1446" s="51" t="s">
        <v>2575</v>
      </c>
      <c r="J1446" s="53">
        <v>5.0999999999999996</v>
      </c>
      <c r="K1446" s="53">
        <v>4.4999969999999996</v>
      </c>
      <c r="L1446" s="53">
        <v>1.8679141636904761</v>
      </c>
      <c r="M1446" s="53">
        <v>1.7070576294642856</v>
      </c>
      <c r="N1446" s="53">
        <f t="shared" si="115"/>
        <v>1147.1427269999999</v>
      </c>
      <c r="O1446" s="53" t="e">
        <f>VLOOKUP(E1446,#REF!,29,FALSE)</f>
        <v>#REF!</v>
      </c>
      <c r="P1446" s="53" t="e">
        <f t="shared" si="116"/>
        <v>#REF!</v>
      </c>
      <c r="Q1446" s="53">
        <v>0.16085653422619051</v>
      </c>
    </row>
    <row r="1447" spans="1:17">
      <c r="A1447" s="51" t="s">
        <v>5380</v>
      </c>
      <c r="B1447" s="51">
        <f t="shared" si="112"/>
        <v>2</v>
      </c>
      <c r="C1447" s="51">
        <f t="shared" si="113"/>
        <v>672</v>
      </c>
      <c r="D1447" s="51" t="s">
        <v>2572</v>
      </c>
      <c r="E1447" s="54" t="str">
        <f t="shared" si="114"/>
        <v>033666</v>
      </c>
      <c r="F1447" s="51" t="e">
        <f>VLOOKUP(E1447,#REF!,8,FALSE)</f>
        <v>#REF!</v>
      </c>
      <c r="G1447" s="51" t="e">
        <f>VLOOKUP(E1447,#REF!,9,FALSE)</f>
        <v>#REF!</v>
      </c>
      <c r="H1447" s="52">
        <v>909530</v>
      </c>
      <c r="I1447" s="51" t="s">
        <v>5239</v>
      </c>
      <c r="J1447" s="53">
        <v>15.3</v>
      </c>
      <c r="K1447" s="53">
        <v>14.399996</v>
      </c>
      <c r="L1447" s="53">
        <v>12.585513674107144</v>
      </c>
      <c r="M1447" s="53">
        <v>12.268489741071429</v>
      </c>
      <c r="N1447" s="53">
        <f t="shared" si="115"/>
        <v>8244.4251060000006</v>
      </c>
      <c r="O1447" s="53" t="e">
        <f>VLOOKUP(E1447,#REF!,29,FALSE)</f>
        <v>#REF!</v>
      </c>
      <c r="P1447" s="53" t="e">
        <f t="shared" si="116"/>
        <v>#REF!</v>
      </c>
      <c r="Q1447" s="53">
        <v>0.31702393303571408</v>
      </c>
    </row>
    <row r="1448" spans="1:17">
      <c r="A1448" s="51" t="s">
        <v>5380</v>
      </c>
      <c r="B1448" s="51">
        <f t="shared" si="112"/>
        <v>2</v>
      </c>
      <c r="C1448" s="51">
        <f t="shared" si="113"/>
        <v>672</v>
      </c>
      <c r="D1448" s="51" t="s">
        <v>2577</v>
      </c>
      <c r="E1448" s="54" t="str">
        <f t="shared" si="114"/>
        <v>033628</v>
      </c>
      <c r="F1448" s="51" t="e">
        <f>VLOOKUP(E1448,#REF!,8,FALSE)</f>
        <v>#REF!</v>
      </c>
      <c r="G1448" s="51" t="e">
        <f>VLOOKUP(E1448,#REF!,9,FALSE)</f>
        <v>#REF!</v>
      </c>
      <c r="H1448" s="52">
        <v>909531</v>
      </c>
      <c r="I1448" s="51" t="s">
        <v>2578</v>
      </c>
      <c r="J1448" s="53">
        <v>14.6</v>
      </c>
      <c r="K1448" s="53">
        <v>13.8</v>
      </c>
      <c r="L1448" s="53">
        <v>4.5521883482142851</v>
      </c>
      <c r="M1448" s="53">
        <v>4.456517940476191</v>
      </c>
      <c r="N1448" s="53">
        <f t="shared" si="115"/>
        <v>2994.7800560000005</v>
      </c>
      <c r="O1448" s="53" t="e">
        <f>VLOOKUP(E1448,#REF!,29,FALSE)</f>
        <v>#REF!</v>
      </c>
      <c r="P1448" s="53" t="e">
        <f t="shared" si="116"/>
        <v>#REF!</v>
      </c>
      <c r="Q1448" s="53">
        <v>9.5670407738094945E-2</v>
      </c>
    </row>
    <row r="1449" spans="1:17">
      <c r="A1449" s="51" t="s">
        <v>5380</v>
      </c>
      <c r="B1449" s="51">
        <f t="shared" si="112"/>
        <v>2</v>
      </c>
      <c r="C1449" s="51">
        <f t="shared" si="113"/>
        <v>672</v>
      </c>
      <c r="D1449" s="51" t="s">
        <v>2563</v>
      </c>
      <c r="E1449" s="54" t="str">
        <f t="shared" si="114"/>
        <v>033629</v>
      </c>
      <c r="F1449" s="51" t="e">
        <f>VLOOKUP(E1449,#REF!,8,FALSE)</f>
        <v>#REF!</v>
      </c>
      <c r="G1449" s="51" t="e">
        <f>VLOOKUP(E1449,#REF!,9,FALSE)</f>
        <v>#REF!</v>
      </c>
      <c r="H1449" s="52">
        <v>909532</v>
      </c>
      <c r="I1449" s="51" t="s">
        <v>2564</v>
      </c>
      <c r="J1449" s="53">
        <v>15.5</v>
      </c>
      <c r="K1449" s="53">
        <v>13.4</v>
      </c>
      <c r="L1449" s="53">
        <v>6.2659032842261908</v>
      </c>
      <c r="M1449" s="53">
        <v>5.610557084821429</v>
      </c>
      <c r="N1449" s="53">
        <f t="shared" si="115"/>
        <v>3770.2943610000002</v>
      </c>
      <c r="O1449" s="53" t="e">
        <f>VLOOKUP(E1449,#REF!,29,FALSE)</f>
        <v>#REF!</v>
      </c>
      <c r="P1449" s="53" t="e">
        <f t="shared" si="116"/>
        <v>#REF!</v>
      </c>
      <c r="Q1449" s="53">
        <v>0.65534619940476224</v>
      </c>
    </row>
    <row r="1450" spans="1:17">
      <c r="A1450" s="51" t="s">
        <v>5380</v>
      </c>
      <c r="B1450" s="51">
        <f t="shared" si="112"/>
        <v>2</v>
      </c>
      <c r="C1450" s="51">
        <f t="shared" si="113"/>
        <v>672</v>
      </c>
      <c r="D1450" s="51" t="s">
        <v>2560</v>
      </c>
      <c r="E1450" s="54" t="str">
        <f t="shared" si="114"/>
        <v>033630</v>
      </c>
      <c r="F1450" s="51" t="e">
        <f>VLOOKUP(E1450,#REF!,8,FALSE)</f>
        <v>#REF!</v>
      </c>
      <c r="G1450" s="51" t="e">
        <f>VLOOKUP(E1450,#REF!,9,FALSE)</f>
        <v>#REF!</v>
      </c>
      <c r="H1450" s="52">
        <v>909533</v>
      </c>
      <c r="I1450" s="51" t="s">
        <v>2561</v>
      </c>
      <c r="J1450" s="53">
        <v>14.1</v>
      </c>
      <c r="K1450" s="53">
        <v>13.8</v>
      </c>
      <c r="L1450" s="53">
        <v>8.096606645833333</v>
      </c>
      <c r="M1450" s="53">
        <v>8.09660655654762</v>
      </c>
      <c r="N1450" s="53">
        <f t="shared" si="115"/>
        <v>5440.9196060000004</v>
      </c>
      <c r="O1450" s="53" t="e">
        <f>VLOOKUP(E1450,#REF!,29,FALSE)</f>
        <v>#REF!</v>
      </c>
      <c r="P1450" s="53" t="e">
        <f t="shared" si="116"/>
        <v>#REF!</v>
      </c>
      <c r="Q1450" s="53">
        <v>8.9285713383582166E-8</v>
      </c>
    </row>
    <row r="1451" spans="1:17">
      <c r="A1451" s="51" t="s">
        <v>5380</v>
      </c>
      <c r="B1451" s="51">
        <f t="shared" si="112"/>
        <v>2</v>
      </c>
      <c r="C1451" s="51">
        <f t="shared" si="113"/>
        <v>672</v>
      </c>
      <c r="D1451" s="51" t="s">
        <v>2569</v>
      </c>
      <c r="E1451" s="54" t="str">
        <f t="shared" si="114"/>
        <v>033632</v>
      </c>
      <c r="F1451" s="51" t="e">
        <f>VLOOKUP(E1451,#REF!,8,FALSE)</f>
        <v>#REF!</v>
      </c>
      <c r="G1451" s="51" t="e">
        <f>VLOOKUP(E1451,#REF!,9,FALSE)</f>
        <v>#REF!</v>
      </c>
      <c r="H1451" s="52">
        <v>909534</v>
      </c>
      <c r="I1451" s="51" t="s">
        <v>2570</v>
      </c>
      <c r="J1451" s="53">
        <v>16.3</v>
      </c>
      <c r="K1451" s="53">
        <v>14.100002999999999</v>
      </c>
      <c r="L1451" s="53">
        <v>8.09785187202381</v>
      </c>
      <c r="M1451" s="53">
        <v>7.2552209642857148</v>
      </c>
      <c r="N1451" s="53">
        <f t="shared" si="115"/>
        <v>4875.5084880000004</v>
      </c>
      <c r="O1451" s="53" t="e">
        <f>VLOOKUP(E1451,#REF!,29,FALSE)</f>
        <v>#REF!</v>
      </c>
      <c r="P1451" s="53" t="e">
        <f t="shared" si="116"/>
        <v>#REF!</v>
      </c>
      <c r="Q1451" s="53">
        <v>0.84263090773809446</v>
      </c>
    </row>
    <row r="1452" spans="1:17">
      <c r="A1452" s="51" t="s">
        <v>5380</v>
      </c>
      <c r="B1452" s="51">
        <f t="shared" si="112"/>
        <v>2</v>
      </c>
      <c r="C1452" s="51">
        <f t="shared" si="113"/>
        <v>672</v>
      </c>
      <c r="D1452" s="51" t="s">
        <v>2520</v>
      </c>
      <c r="E1452" s="54" t="str">
        <f t="shared" si="114"/>
        <v>033642</v>
      </c>
      <c r="F1452" s="51" t="e">
        <f>VLOOKUP(E1452,#REF!,8,FALSE)</f>
        <v>#REF!</v>
      </c>
      <c r="G1452" s="51" t="e">
        <f>VLOOKUP(E1452,#REF!,9,FALSE)</f>
        <v>#REF!</v>
      </c>
      <c r="H1452" s="52">
        <v>909552</v>
      </c>
      <c r="I1452" s="51" t="s">
        <v>2521</v>
      </c>
      <c r="J1452" s="53">
        <v>10.8</v>
      </c>
      <c r="K1452" s="53">
        <v>10.000003</v>
      </c>
      <c r="L1452" s="53">
        <v>11.071696721726189</v>
      </c>
      <c r="M1452" s="53">
        <v>11.048970715773809</v>
      </c>
      <c r="N1452" s="53">
        <f t="shared" si="115"/>
        <v>7424.9083209999999</v>
      </c>
      <c r="O1452" s="53" t="e">
        <f>VLOOKUP(E1452,#REF!,29,FALSE)</f>
        <v>#REF!</v>
      </c>
      <c r="P1452" s="53" t="e">
        <f t="shared" si="116"/>
        <v>#REF!</v>
      </c>
      <c r="Q1452" s="53">
        <v>2.2726005952380644E-2</v>
      </c>
    </row>
    <row r="1453" spans="1:17">
      <c r="A1453" s="51" t="s">
        <v>5380</v>
      </c>
      <c r="B1453" s="51">
        <f t="shared" si="112"/>
        <v>2</v>
      </c>
      <c r="C1453" s="51">
        <f t="shared" si="113"/>
        <v>672</v>
      </c>
      <c r="D1453" s="51" t="s">
        <v>2527</v>
      </c>
      <c r="E1453" s="54" t="str">
        <f t="shared" si="114"/>
        <v>033663</v>
      </c>
      <c r="F1453" s="51" t="e">
        <f>VLOOKUP(E1453,#REF!,8,FALSE)</f>
        <v>#REF!</v>
      </c>
      <c r="G1453" s="51" t="e">
        <f>VLOOKUP(E1453,#REF!,9,FALSE)</f>
        <v>#REF!</v>
      </c>
      <c r="H1453" s="52">
        <v>909553</v>
      </c>
      <c r="I1453" s="51" t="s">
        <v>2528</v>
      </c>
      <c r="J1453" s="53">
        <v>17.7</v>
      </c>
      <c r="K1453" s="53">
        <v>16.100003999999998</v>
      </c>
      <c r="L1453" s="53">
        <v>11.649756681547618</v>
      </c>
      <c r="M1453" s="53">
        <v>11.649756751488095</v>
      </c>
      <c r="N1453" s="53">
        <f t="shared" si="115"/>
        <v>7828.6365369999994</v>
      </c>
      <c r="O1453" s="53" t="e">
        <f>VLOOKUP(E1453,#REF!,29,FALSE)</f>
        <v>#REF!</v>
      </c>
      <c r="P1453" s="53" t="e">
        <f t="shared" si="116"/>
        <v>#REF!</v>
      </c>
      <c r="Q1453" s="53">
        <v>0</v>
      </c>
    </row>
    <row r="1454" spans="1:17">
      <c r="A1454" s="51" t="s">
        <v>5380</v>
      </c>
      <c r="B1454" s="51">
        <f t="shared" si="112"/>
        <v>2</v>
      </c>
      <c r="C1454" s="51">
        <f t="shared" si="113"/>
        <v>672</v>
      </c>
      <c r="D1454" s="51" t="s">
        <v>2514</v>
      </c>
      <c r="E1454" s="54" t="str">
        <f t="shared" si="114"/>
        <v>033647</v>
      </c>
      <c r="F1454" s="51" t="e">
        <f>VLOOKUP(E1454,#REF!,8,FALSE)</f>
        <v>#REF!</v>
      </c>
      <c r="G1454" s="51" t="e">
        <f>VLOOKUP(E1454,#REF!,9,FALSE)</f>
        <v>#REF!</v>
      </c>
      <c r="H1454" s="52">
        <v>909573</v>
      </c>
      <c r="I1454" s="51" t="s">
        <v>2515</v>
      </c>
      <c r="J1454" s="53">
        <v>9.1999999999999993</v>
      </c>
      <c r="K1454" s="53">
        <v>8.4000009999999996</v>
      </c>
      <c r="L1454" s="53">
        <v>7.281607577380953</v>
      </c>
      <c r="M1454" s="53">
        <v>7.2816076815476185</v>
      </c>
      <c r="N1454" s="53">
        <f t="shared" si="115"/>
        <v>4893.2403619999995</v>
      </c>
      <c r="O1454" s="53" t="e">
        <f>VLOOKUP(E1454,#REF!,29,FALSE)</f>
        <v>#REF!</v>
      </c>
      <c r="P1454" s="53" t="e">
        <f t="shared" si="116"/>
        <v>#REF!</v>
      </c>
      <c r="Q1454" s="53">
        <v>0</v>
      </c>
    </row>
    <row r="1455" spans="1:17">
      <c r="A1455" s="51" t="s">
        <v>5380</v>
      </c>
      <c r="B1455" s="51">
        <f t="shared" si="112"/>
        <v>2</v>
      </c>
      <c r="C1455" s="51">
        <f t="shared" si="113"/>
        <v>672</v>
      </c>
      <c r="D1455" s="51" t="s">
        <v>2518</v>
      </c>
      <c r="E1455" s="54" t="str">
        <f t="shared" si="114"/>
        <v>033645</v>
      </c>
      <c r="F1455" s="51" t="e">
        <f>VLOOKUP(E1455,#REF!,8,FALSE)</f>
        <v>#REF!</v>
      </c>
      <c r="G1455" s="51" t="e">
        <f>VLOOKUP(E1455,#REF!,9,FALSE)</f>
        <v>#REF!</v>
      </c>
      <c r="H1455" s="52">
        <v>909574</v>
      </c>
      <c r="I1455" s="51" t="s">
        <v>2519</v>
      </c>
      <c r="J1455" s="53">
        <v>9.1</v>
      </c>
      <c r="K1455" s="53">
        <v>8.4000009999999996</v>
      </c>
      <c r="L1455" s="53">
        <v>6.8117482857142857</v>
      </c>
      <c r="M1455" s="53">
        <v>6.8117482931547624</v>
      </c>
      <c r="N1455" s="53">
        <f t="shared" si="115"/>
        <v>4577.4948530000001</v>
      </c>
      <c r="O1455" s="53" t="e">
        <f>VLOOKUP(E1455,#REF!,29,FALSE)</f>
        <v>#REF!</v>
      </c>
      <c r="P1455" s="53" t="e">
        <f t="shared" si="116"/>
        <v>#REF!</v>
      </c>
      <c r="Q1455" s="53">
        <v>0</v>
      </c>
    </row>
    <row r="1456" spans="1:17">
      <c r="A1456" s="51" t="s">
        <v>5380</v>
      </c>
      <c r="B1456" s="51">
        <f t="shared" si="112"/>
        <v>2</v>
      </c>
      <c r="C1456" s="51">
        <f t="shared" si="113"/>
        <v>672</v>
      </c>
      <c r="D1456" s="51" t="s">
        <v>2524</v>
      </c>
      <c r="E1456" s="54" t="str">
        <f t="shared" si="114"/>
        <v>033644</v>
      </c>
      <c r="F1456" s="51" t="e">
        <f>VLOOKUP(E1456,#REF!,8,FALSE)</f>
        <v>#REF!</v>
      </c>
      <c r="G1456" s="51" t="e">
        <f>VLOOKUP(E1456,#REF!,9,FALSE)</f>
        <v>#REF!</v>
      </c>
      <c r="H1456" s="52">
        <v>909575</v>
      </c>
      <c r="I1456" s="51" t="s">
        <v>2525</v>
      </c>
      <c r="J1456" s="53">
        <v>9.3000000000000007</v>
      </c>
      <c r="K1456" s="53">
        <v>8.699999</v>
      </c>
      <c r="L1456" s="53">
        <v>7.5222169449404763</v>
      </c>
      <c r="M1456" s="53">
        <v>7.5222170610119052</v>
      </c>
      <c r="N1456" s="53">
        <f t="shared" si="115"/>
        <v>5054.9298650000001</v>
      </c>
      <c r="O1456" s="53" t="e">
        <f>VLOOKUP(E1456,#REF!,29,FALSE)</f>
        <v>#REF!</v>
      </c>
      <c r="P1456" s="53" t="e">
        <f t="shared" si="116"/>
        <v>#REF!</v>
      </c>
      <c r="Q1456" s="53">
        <v>0</v>
      </c>
    </row>
    <row r="1457" spans="1:17">
      <c r="A1457" s="51" t="s">
        <v>5380</v>
      </c>
      <c r="B1457" s="51">
        <f t="shared" si="112"/>
        <v>2</v>
      </c>
      <c r="C1457" s="51">
        <f t="shared" si="113"/>
        <v>672</v>
      </c>
      <c r="D1457" s="51" t="s">
        <v>2522</v>
      </c>
      <c r="E1457" s="54" t="str">
        <f t="shared" si="114"/>
        <v>033640</v>
      </c>
      <c r="F1457" s="51" t="e">
        <f>VLOOKUP(E1457,#REF!,8,FALSE)</f>
        <v>#REF!</v>
      </c>
      <c r="G1457" s="51" t="e">
        <f>VLOOKUP(E1457,#REF!,9,FALSE)</f>
        <v>#REF!</v>
      </c>
      <c r="H1457" s="52">
        <v>909577</v>
      </c>
      <c r="I1457" s="51" t="s">
        <v>2523</v>
      </c>
      <c r="J1457" s="53">
        <v>10.1</v>
      </c>
      <c r="K1457" s="53">
        <v>9.7000030000000006</v>
      </c>
      <c r="L1457" s="53">
        <v>9.4050363020833334</v>
      </c>
      <c r="M1457" s="53">
        <v>9.4050362395833336</v>
      </c>
      <c r="N1457" s="53">
        <f t="shared" si="115"/>
        <v>6320.1843530000006</v>
      </c>
      <c r="O1457" s="53" t="e">
        <f>VLOOKUP(E1457,#REF!,29,FALSE)</f>
        <v>#REF!</v>
      </c>
      <c r="P1457" s="53" t="e">
        <f t="shared" si="116"/>
        <v>#REF!</v>
      </c>
      <c r="Q1457" s="53">
        <v>6.2500000857263726E-8</v>
      </c>
    </row>
    <row r="1458" spans="1:17">
      <c r="A1458" s="51" t="s">
        <v>5380</v>
      </c>
      <c r="B1458" s="51">
        <f t="shared" si="112"/>
        <v>2</v>
      </c>
      <c r="C1458" s="51">
        <f t="shared" si="113"/>
        <v>672</v>
      </c>
      <c r="D1458" s="51" t="s">
        <v>2591</v>
      </c>
      <c r="E1458" s="54" t="str">
        <f t="shared" si="114"/>
        <v>033665</v>
      </c>
      <c r="F1458" s="51" t="e">
        <f>VLOOKUP(E1458,#REF!,8,FALSE)</f>
        <v>#REF!</v>
      </c>
      <c r="G1458" s="51" t="e">
        <f>VLOOKUP(E1458,#REF!,9,FALSE)</f>
        <v>#REF!</v>
      </c>
      <c r="H1458" s="52">
        <v>909578</v>
      </c>
      <c r="I1458" s="51" t="s">
        <v>2592</v>
      </c>
      <c r="J1458" s="53">
        <v>17.5</v>
      </c>
      <c r="K1458" s="53">
        <v>15.499995999999999</v>
      </c>
      <c r="L1458" s="53">
        <v>11.211294355654761</v>
      </c>
      <c r="M1458" s="53">
        <v>11.211294260416667</v>
      </c>
      <c r="N1458" s="53">
        <f t="shared" si="115"/>
        <v>7533.9897430000001</v>
      </c>
      <c r="O1458" s="53" t="e">
        <f>VLOOKUP(E1458,#REF!,29,FALSE)</f>
        <v>#REF!</v>
      </c>
      <c r="P1458" s="53" t="e">
        <f t="shared" si="116"/>
        <v>#REF!</v>
      </c>
      <c r="Q1458" s="53">
        <v>9.5238094997642161E-8</v>
      </c>
    </row>
    <row r="1459" spans="1:17">
      <c r="A1459" s="51" t="s">
        <v>5380</v>
      </c>
      <c r="B1459" s="51">
        <f t="shared" si="112"/>
        <v>2</v>
      </c>
      <c r="C1459" s="51">
        <f t="shared" si="113"/>
        <v>672</v>
      </c>
      <c r="D1459" s="51" t="s">
        <v>2585</v>
      </c>
      <c r="E1459" s="54" t="str">
        <f t="shared" si="114"/>
        <v>033664</v>
      </c>
      <c r="F1459" s="51" t="e">
        <f>VLOOKUP(E1459,#REF!,8,FALSE)</f>
        <v>#REF!</v>
      </c>
      <c r="G1459" s="51" t="e">
        <f>VLOOKUP(E1459,#REF!,9,FALSE)</f>
        <v>#REF!</v>
      </c>
      <c r="H1459" s="52">
        <v>909579</v>
      </c>
      <c r="I1459" s="51" t="s">
        <v>2586</v>
      </c>
      <c r="J1459" s="53">
        <v>18.7</v>
      </c>
      <c r="K1459" s="53">
        <v>17.199992999999999</v>
      </c>
      <c r="L1459" s="53">
        <v>10.926341726190477</v>
      </c>
      <c r="M1459" s="53">
        <v>10.926341568452381</v>
      </c>
      <c r="N1459" s="53">
        <f t="shared" si="115"/>
        <v>7342.501534</v>
      </c>
      <c r="O1459" s="53" t="e">
        <f>VLOOKUP(E1459,#REF!,29,FALSE)</f>
        <v>#REF!</v>
      </c>
      <c r="P1459" s="53" t="e">
        <f t="shared" si="116"/>
        <v>#REF!</v>
      </c>
      <c r="Q1459" s="53">
        <v>1.5773809585490589E-7</v>
      </c>
    </row>
    <row r="1460" spans="1:17">
      <c r="A1460" s="51" t="s">
        <v>5380</v>
      </c>
      <c r="B1460" s="51">
        <f t="shared" si="112"/>
        <v>2</v>
      </c>
      <c r="C1460" s="51">
        <f t="shared" si="113"/>
        <v>672</v>
      </c>
      <c r="D1460" s="51" t="s">
        <v>2544</v>
      </c>
      <c r="E1460" s="54" t="str">
        <f t="shared" si="114"/>
        <v>033648</v>
      </c>
      <c r="F1460" s="51" t="e">
        <f>VLOOKUP(E1460,#REF!,8,FALSE)</f>
        <v>#REF!</v>
      </c>
      <c r="G1460" s="51" t="e">
        <f>VLOOKUP(E1460,#REF!,9,FALSE)</f>
        <v>#REF!</v>
      </c>
      <c r="H1460" s="52">
        <v>911671</v>
      </c>
      <c r="I1460" s="51" t="s">
        <v>5240</v>
      </c>
      <c r="J1460" s="53">
        <v>15.6</v>
      </c>
      <c r="K1460" s="53">
        <v>9.0000040000000006</v>
      </c>
      <c r="L1460" s="53">
        <v>12.568127700892857</v>
      </c>
      <c r="M1460" s="53">
        <v>7.5099649226190479</v>
      </c>
      <c r="N1460" s="53">
        <f t="shared" si="115"/>
        <v>5046.6964280000002</v>
      </c>
      <c r="O1460" s="53" t="e">
        <f>VLOOKUP(E1460,#REF!,29,FALSE)</f>
        <v>#REF!</v>
      </c>
      <c r="P1460" s="53" t="e">
        <f t="shared" si="116"/>
        <v>#REF!</v>
      </c>
      <c r="Q1460" s="53">
        <v>5.0581627782738092</v>
      </c>
    </row>
    <row r="1461" spans="1:17">
      <c r="A1461" s="51" t="s">
        <v>5380</v>
      </c>
      <c r="B1461" s="51">
        <f t="shared" si="112"/>
        <v>2</v>
      </c>
      <c r="C1461" s="51">
        <f t="shared" si="113"/>
        <v>672</v>
      </c>
      <c r="D1461" s="51" t="s">
        <v>2539</v>
      </c>
      <c r="E1461" s="54" t="str">
        <f t="shared" si="114"/>
        <v>033652</v>
      </c>
      <c r="F1461" s="51" t="e">
        <f>VLOOKUP(E1461,#REF!,8,FALSE)</f>
        <v>#REF!</v>
      </c>
      <c r="G1461" s="51" t="e">
        <f>VLOOKUP(E1461,#REF!,9,FALSE)</f>
        <v>#REF!</v>
      </c>
      <c r="H1461" s="52">
        <v>911952</v>
      </c>
      <c r="I1461" s="51" t="s">
        <v>5241</v>
      </c>
      <c r="J1461" s="53">
        <v>15.4</v>
      </c>
      <c r="K1461" s="53">
        <v>9.7000030000000006</v>
      </c>
      <c r="L1461" s="53">
        <v>11.657051889880952</v>
      </c>
      <c r="M1461" s="53">
        <v>7.6048226249999997</v>
      </c>
      <c r="N1461" s="53">
        <f t="shared" si="115"/>
        <v>5110.4408039999998</v>
      </c>
      <c r="O1461" s="53" t="e">
        <f>VLOOKUP(E1461,#REF!,29,FALSE)</f>
        <v>#REF!</v>
      </c>
      <c r="P1461" s="53" t="e">
        <f t="shared" si="116"/>
        <v>#REF!</v>
      </c>
      <c r="Q1461" s="53">
        <v>4.0522292648809533</v>
      </c>
    </row>
    <row r="1462" spans="1:17">
      <c r="A1462" s="51" t="s">
        <v>5380</v>
      </c>
      <c r="B1462" s="51">
        <f t="shared" si="112"/>
        <v>2</v>
      </c>
      <c r="C1462" s="51">
        <f t="shared" si="113"/>
        <v>672</v>
      </c>
      <c r="D1462" s="51" t="s">
        <v>2537</v>
      </c>
      <c r="E1462" s="54" t="str">
        <f t="shared" si="114"/>
        <v>033650</v>
      </c>
      <c r="F1462" s="51" t="e">
        <f>VLOOKUP(E1462,#REF!,8,FALSE)</f>
        <v>#REF!</v>
      </c>
      <c r="G1462" s="51" t="e">
        <f>VLOOKUP(E1462,#REF!,9,FALSE)</f>
        <v>#REF!</v>
      </c>
      <c r="H1462" s="52">
        <v>911972</v>
      </c>
      <c r="I1462" s="51" t="s">
        <v>5242</v>
      </c>
      <c r="J1462" s="53">
        <v>16</v>
      </c>
      <c r="K1462" s="53">
        <v>9.8000030000000002</v>
      </c>
      <c r="L1462" s="53">
        <v>11.118381340773809</v>
      </c>
      <c r="M1462" s="53">
        <v>7.0533756502976193</v>
      </c>
      <c r="N1462" s="53">
        <f t="shared" si="115"/>
        <v>4739.8684370000001</v>
      </c>
      <c r="O1462" s="53" t="e">
        <f>VLOOKUP(E1462,#REF!,29,FALSE)</f>
        <v>#REF!</v>
      </c>
      <c r="P1462" s="53" t="e">
        <f t="shared" si="116"/>
        <v>#REF!</v>
      </c>
      <c r="Q1462" s="53">
        <v>4.0650056904761902</v>
      </c>
    </row>
    <row r="1463" spans="1:17">
      <c r="A1463" s="51" t="s">
        <v>5380</v>
      </c>
      <c r="B1463" s="51">
        <f t="shared" si="112"/>
        <v>2</v>
      </c>
      <c r="C1463" s="51">
        <f t="shared" si="113"/>
        <v>672</v>
      </c>
      <c r="D1463" s="51" t="s">
        <v>2546</v>
      </c>
      <c r="E1463" s="54" t="str">
        <f t="shared" si="114"/>
        <v>033649</v>
      </c>
      <c r="F1463" s="51" t="e">
        <f>VLOOKUP(E1463,#REF!,8,FALSE)</f>
        <v>#REF!</v>
      </c>
      <c r="G1463" s="51" t="e">
        <f>VLOOKUP(E1463,#REF!,9,FALSE)</f>
        <v>#REF!</v>
      </c>
      <c r="H1463" s="52">
        <v>911973</v>
      </c>
      <c r="I1463" s="51" t="s">
        <v>5243</v>
      </c>
      <c r="J1463" s="53">
        <v>15.5</v>
      </c>
      <c r="K1463" s="53">
        <v>9.2000030000000006</v>
      </c>
      <c r="L1463" s="53">
        <v>11.990912318452381</v>
      </c>
      <c r="M1463" s="53">
        <v>7.3715310967261898</v>
      </c>
      <c r="N1463" s="53">
        <f t="shared" si="115"/>
        <v>4953.6688969999996</v>
      </c>
      <c r="O1463" s="53" t="e">
        <f>VLOOKUP(E1463,#REF!,29,FALSE)</f>
        <v>#REF!</v>
      </c>
      <c r="P1463" s="53" t="e">
        <f t="shared" si="116"/>
        <v>#REF!</v>
      </c>
      <c r="Q1463" s="53">
        <v>4.6193812217261909</v>
      </c>
    </row>
    <row r="1464" spans="1:17">
      <c r="A1464" s="51" t="s">
        <v>5380</v>
      </c>
      <c r="B1464" s="51">
        <f t="shared" si="112"/>
        <v>2</v>
      </c>
      <c r="C1464" s="51">
        <f t="shared" si="113"/>
        <v>672</v>
      </c>
      <c r="D1464" s="51" t="s">
        <v>2940</v>
      </c>
      <c r="E1464" s="54" t="str">
        <f t="shared" si="114"/>
        <v>034883</v>
      </c>
      <c r="F1464" s="51" t="e">
        <f>VLOOKUP(E1464,#REF!,8,FALSE)</f>
        <v>#REF!</v>
      </c>
      <c r="G1464" s="51" t="e">
        <f>VLOOKUP(E1464,#REF!,9,FALSE)</f>
        <v>#REF!</v>
      </c>
      <c r="H1464" s="52">
        <v>910681</v>
      </c>
      <c r="I1464" s="51" t="s">
        <v>5244</v>
      </c>
      <c r="J1464" s="53">
        <v>13.4</v>
      </c>
      <c r="K1464" s="53">
        <v>13.4</v>
      </c>
      <c r="L1464" s="53">
        <v>9.1312871220238101</v>
      </c>
      <c r="M1464" s="53">
        <v>9.1312871220238101</v>
      </c>
      <c r="N1464" s="53">
        <f t="shared" si="115"/>
        <v>6136.2249460000003</v>
      </c>
      <c r="O1464" s="53" t="e">
        <f>VLOOKUP(E1464,#REF!,29,FALSE)</f>
        <v>#REF!</v>
      </c>
      <c r="P1464" s="53" t="e">
        <f t="shared" si="116"/>
        <v>#REF!</v>
      </c>
      <c r="Q1464" s="53">
        <v>0</v>
      </c>
    </row>
    <row r="1465" spans="1:17">
      <c r="A1465" s="51" t="s">
        <v>5380</v>
      </c>
      <c r="B1465" s="51">
        <f t="shared" si="112"/>
        <v>2</v>
      </c>
      <c r="C1465" s="51">
        <f t="shared" si="113"/>
        <v>672</v>
      </c>
      <c r="D1465" s="51" t="s">
        <v>2502</v>
      </c>
      <c r="E1465" s="54" t="str">
        <f t="shared" si="114"/>
        <v>033634</v>
      </c>
      <c r="F1465" s="51" t="e">
        <f>VLOOKUP(E1465,#REF!,8,FALSE)</f>
        <v>#REF!</v>
      </c>
      <c r="G1465" s="51" t="e">
        <f>VLOOKUP(E1465,#REF!,9,FALSE)</f>
        <v>#REF!</v>
      </c>
      <c r="H1465" s="52">
        <v>909549</v>
      </c>
      <c r="I1465" s="51" t="s">
        <v>5245</v>
      </c>
      <c r="J1465" s="53">
        <v>13.3</v>
      </c>
      <c r="K1465" s="53">
        <v>11.400001</v>
      </c>
      <c r="L1465" s="53">
        <v>7.5826316175595236</v>
      </c>
      <c r="M1465" s="53">
        <v>6.7316636875000002</v>
      </c>
      <c r="N1465" s="53">
        <f t="shared" si="115"/>
        <v>4523.6779980000001</v>
      </c>
      <c r="O1465" s="53" t="e">
        <f>VLOOKUP(E1465,#REF!,29,FALSE)</f>
        <v>#REF!</v>
      </c>
      <c r="P1465" s="53" t="e">
        <f t="shared" si="116"/>
        <v>#REF!</v>
      </c>
      <c r="Q1465" s="53">
        <v>0.8509679300595232</v>
      </c>
    </row>
    <row r="1466" spans="1:17">
      <c r="A1466" s="51" t="s">
        <v>5380</v>
      </c>
      <c r="B1466" s="51">
        <f t="shared" si="112"/>
        <v>2</v>
      </c>
      <c r="C1466" s="51">
        <f t="shared" si="113"/>
        <v>672</v>
      </c>
      <c r="D1466" s="51" t="s">
        <v>2498</v>
      </c>
      <c r="E1466" s="54" t="str">
        <f t="shared" si="114"/>
        <v>033636</v>
      </c>
      <c r="F1466" s="51" t="e">
        <f>VLOOKUP(E1466,#REF!,8,FALSE)</f>
        <v>#REF!</v>
      </c>
      <c r="G1466" s="51" t="e">
        <f>VLOOKUP(E1466,#REF!,9,FALSE)</f>
        <v>#REF!</v>
      </c>
      <c r="H1466" s="52">
        <v>909550</v>
      </c>
      <c r="I1466" s="51" t="s">
        <v>5246</v>
      </c>
      <c r="J1466" s="53">
        <v>12.6</v>
      </c>
      <c r="K1466" s="53">
        <v>10.299999</v>
      </c>
      <c r="L1466" s="53">
        <v>4.9107544062499997</v>
      </c>
      <c r="M1466" s="53">
        <v>4.1578045193452384</v>
      </c>
      <c r="N1466" s="53">
        <f t="shared" si="115"/>
        <v>2794.0446370000004</v>
      </c>
      <c r="O1466" s="53" t="e">
        <f>VLOOKUP(E1466,#REF!,29,FALSE)</f>
        <v>#REF!</v>
      </c>
      <c r="P1466" s="53" t="e">
        <f t="shared" si="116"/>
        <v>#REF!</v>
      </c>
      <c r="Q1466" s="53">
        <v>0.75294988690476194</v>
      </c>
    </row>
    <row r="1467" spans="1:17">
      <c r="A1467" s="51" t="s">
        <v>5380</v>
      </c>
      <c r="B1467" s="51">
        <f t="shared" si="112"/>
        <v>2</v>
      </c>
      <c r="C1467" s="51">
        <f t="shared" si="113"/>
        <v>672</v>
      </c>
      <c r="D1467" s="51" t="s">
        <v>2494</v>
      </c>
      <c r="E1467" s="54" t="str">
        <f t="shared" si="114"/>
        <v>033635</v>
      </c>
      <c r="F1467" s="51" t="e">
        <f>VLOOKUP(E1467,#REF!,8,FALSE)</f>
        <v>#REF!</v>
      </c>
      <c r="G1467" s="51" t="e">
        <f>VLOOKUP(E1467,#REF!,9,FALSE)</f>
        <v>#REF!</v>
      </c>
      <c r="H1467" s="52">
        <v>909551</v>
      </c>
      <c r="I1467" s="51" t="s">
        <v>5247</v>
      </c>
      <c r="J1467" s="53">
        <v>13.3</v>
      </c>
      <c r="K1467" s="53">
        <v>11.8</v>
      </c>
      <c r="L1467" s="53">
        <v>6.8879906845238095</v>
      </c>
      <c r="M1467" s="53">
        <v>6.3295397142857137</v>
      </c>
      <c r="N1467" s="53">
        <f t="shared" si="115"/>
        <v>4253.4506879999999</v>
      </c>
      <c r="O1467" s="53" t="e">
        <f>VLOOKUP(E1467,#REF!,29,FALSE)</f>
        <v>#REF!</v>
      </c>
      <c r="P1467" s="53" t="e">
        <f t="shared" si="116"/>
        <v>#REF!</v>
      </c>
      <c r="Q1467" s="53">
        <v>0.55845097023809509</v>
      </c>
    </row>
    <row r="1468" spans="1:17">
      <c r="A1468" s="51" t="s">
        <v>5380</v>
      </c>
      <c r="B1468" s="51">
        <f t="shared" si="112"/>
        <v>2</v>
      </c>
      <c r="C1468" s="51">
        <f t="shared" si="113"/>
        <v>672</v>
      </c>
      <c r="D1468" s="51" t="s">
        <v>2496</v>
      </c>
      <c r="E1468" s="54" t="str">
        <f t="shared" si="114"/>
        <v>033637</v>
      </c>
      <c r="F1468" s="51" t="e">
        <f>VLOOKUP(E1468,#REF!,8,FALSE)</f>
        <v>#REF!</v>
      </c>
      <c r="G1468" s="51" t="e">
        <f>VLOOKUP(E1468,#REF!,9,FALSE)</f>
        <v>#REF!</v>
      </c>
      <c r="H1468" s="52">
        <v>909571</v>
      </c>
      <c r="I1468" s="51" t="s">
        <v>5248</v>
      </c>
      <c r="J1468" s="53">
        <v>8.4</v>
      </c>
      <c r="K1468" s="53">
        <v>7.1</v>
      </c>
      <c r="L1468" s="53">
        <v>5.2471656874999999</v>
      </c>
      <c r="M1468" s="53">
        <v>4.5935987648809524</v>
      </c>
      <c r="N1468" s="53">
        <f t="shared" si="115"/>
        <v>3086.8983699999999</v>
      </c>
      <c r="O1468" s="53" t="e">
        <f>VLOOKUP(E1468,#REF!,29,FALSE)</f>
        <v>#REF!</v>
      </c>
      <c r="P1468" s="53" t="e">
        <f t="shared" si="116"/>
        <v>#REF!</v>
      </c>
      <c r="Q1468" s="53">
        <v>0.65356692261904792</v>
      </c>
    </row>
    <row r="1469" spans="1:17">
      <c r="A1469" s="51" t="s">
        <v>5380</v>
      </c>
      <c r="B1469" s="51">
        <f t="shared" si="112"/>
        <v>2</v>
      </c>
      <c r="C1469" s="51">
        <f t="shared" si="113"/>
        <v>672</v>
      </c>
      <c r="D1469" s="51" t="s">
        <v>2500</v>
      </c>
      <c r="E1469" s="54" t="str">
        <f t="shared" si="114"/>
        <v>033639</v>
      </c>
      <c r="F1469" s="51" t="e">
        <f>VLOOKUP(E1469,#REF!,8,FALSE)</f>
        <v>#REF!</v>
      </c>
      <c r="G1469" s="51" t="e">
        <f>VLOOKUP(E1469,#REF!,9,FALSE)</f>
        <v>#REF!</v>
      </c>
      <c r="H1469" s="52">
        <v>909572</v>
      </c>
      <c r="I1469" s="51" t="s">
        <v>5249</v>
      </c>
      <c r="J1469" s="53">
        <v>9.3000000000000007</v>
      </c>
      <c r="K1469" s="53">
        <v>7.4999989999999999</v>
      </c>
      <c r="L1469" s="53">
        <v>5.033422081845238</v>
      </c>
      <c r="M1469" s="53">
        <v>4.2042722619047614</v>
      </c>
      <c r="N1469" s="53">
        <f t="shared" si="115"/>
        <v>2825.2709599999998</v>
      </c>
      <c r="O1469" s="53" t="e">
        <f>VLOOKUP(E1469,#REF!,29,FALSE)</f>
        <v>#REF!</v>
      </c>
      <c r="P1469" s="53" t="e">
        <f t="shared" si="116"/>
        <v>#REF!</v>
      </c>
      <c r="Q1469" s="53">
        <v>0.82914981994047665</v>
      </c>
    </row>
    <row r="1470" spans="1:17">
      <c r="A1470" s="51" t="s">
        <v>5380</v>
      </c>
      <c r="B1470" s="51">
        <f t="shared" si="112"/>
        <v>2</v>
      </c>
      <c r="C1470" s="51">
        <f t="shared" si="113"/>
        <v>672</v>
      </c>
      <c r="D1470" s="51" t="s">
        <v>2812</v>
      </c>
      <c r="E1470" s="54" t="str">
        <f t="shared" si="114"/>
        <v>033608</v>
      </c>
      <c r="F1470" s="51" t="e">
        <f>VLOOKUP(E1470,#REF!,8,FALSE)</f>
        <v>#REF!</v>
      </c>
      <c r="G1470" s="51" t="e">
        <f>VLOOKUP(E1470,#REF!,9,FALSE)</f>
        <v>#REF!</v>
      </c>
      <c r="H1470" s="52">
        <v>909777</v>
      </c>
      <c r="I1470" s="51" t="s">
        <v>5250</v>
      </c>
      <c r="J1470" s="53">
        <v>1.2</v>
      </c>
      <c r="K1470" s="53">
        <v>1.2</v>
      </c>
      <c r="L1470" s="53">
        <v>0.49303905357142858</v>
      </c>
      <c r="M1470" s="53">
        <v>0.49303905357142858</v>
      </c>
      <c r="N1470" s="53">
        <f t="shared" si="115"/>
        <v>331.32224400000001</v>
      </c>
      <c r="O1470" s="53" t="e">
        <f>VLOOKUP(E1470,#REF!,29,FALSE)</f>
        <v>#REF!</v>
      </c>
      <c r="P1470" s="53" t="e">
        <f t="shared" si="116"/>
        <v>#REF!</v>
      </c>
      <c r="Q1470" s="53">
        <v>0</v>
      </c>
    </row>
    <row r="1471" spans="1:17">
      <c r="A1471" s="51" t="s">
        <v>5380</v>
      </c>
      <c r="B1471" s="51">
        <f t="shared" si="112"/>
        <v>2</v>
      </c>
      <c r="C1471" s="51">
        <f t="shared" si="113"/>
        <v>672</v>
      </c>
      <c r="D1471" s="51" t="s">
        <v>5251</v>
      </c>
      <c r="E1471" s="54" t="str">
        <f t="shared" si="114"/>
        <v>034745</v>
      </c>
      <c r="F1471" s="51" t="e">
        <f>VLOOKUP(E1471,#REF!,8,FALSE)</f>
        <v>#REF!</v>
      </c>
      <c r="G1471" s="51" t="e">
        <f>VLOOKUP(E1471,#REF!,9,FALSE)</f>
        <v>#REF!</v>
      </c>
      <c r="H1471" s="52">
        <v>910732</v>
      </c>
      <c r="I1471" s="51" t="s">
        <v>5252</v>
      </c>
      <c r="J1471" s="53">
        <v>5.4</v>
      </c>
      <c r="K1471" s="53">
        <v>5.4</v>
      </c>
      <c r="L1471" s="53">
        <v>6.0125639151785712</v>
      </c>
      <c r="M1471" s="53">
        <v>6.0125639151785712</v>
      </c>
      <c r="N1471" s="53">
        <f t="shared" si="115"/>
        <v>4040.442951</v>
      </c>
      <c r="O1471" s="53" t="e">
        <f>VLOOKUP(E1471,#REF!,29,FALSE)</f>
        <v>#REF!</v>
      </c>
      <c r="P1471" s="53" t="e">
        <f t="shared" si="116"/>
        <v>#REF!</v>
      </c>
      <c r="Q1471" s="53">
        <v>0</v>
      </c>
    </row>
    <row r="1472" spans="1:17">
      <c r="A1472" s="51" t="s">
        <v>5380</v>
      </c>
      <c r="B1472" s="51">
        <f t="shared" si="112"/>
        <v>2</v>
      </c>
      <c r="C1472" s="51">
        <f t="shared" si="113"/>
        <v>672</v>
      </c>
      <c r="D1472" s="51" t="s">
        <v>5253</v>
      </c>
      <c r="E1472" s="54" t="str">
        <f t="shared" si="114"/>
        <v>034746</v>
      </c>
      <c r="F1472" s="51" t="e">
        <f>VLOOKUP(E1472,#REF!,8,FALSE)</f>
        <v>#REF!</v>
      </c>
      <c r="G1472" s="51" t="e">
        <f>VLOOKUP(E1472,#REF!,9,FALSE)</f>
        <v>#REF!</v>
      </c>
      <c r="H1472" s="52">
        <v>910733</v>
      </c>
      <c r="I1472" s="51" t="s">
        <v>5254</v>
      </c>
      <c r="J1472" s="53">
        <v>5.4</v>
      </c>
      <c r="K1472" s="53">
        <v>5.4</v>
      </c>
      <c r="L1472" s="53">
        <v>6.0140879568452377</v>
      </c>
      <c r="M1472" s="53">
        <v>6.0140879568452377</v>
      </c>
      <c r="N1472" s="53">
        <f t="shared" si="115"/>
        <v>4041.4671069999995</v>
      </c>
      <c r="O1472" s="53" t="e">
        <f>VLOOKUP(E1472,#REF!,29,FALSE)</f>
        <v>#REF!</v>
      </c>
      <c r="P1472" s="53" t="e">
        <f t="shared" si="116"/>
        <v>#REF!</v>
      </c>
      <c r="Q1472" s="53">
        <v>0</v>
      </c>
    </row>
    <row r="1473" spans="1:17">
      <c r="A1473" s="51" t="s">
        <v>5380</v>
      </c>
      <c r="B1473" s="51">
        <f t="shared" si="112"/>
        <v>2</v>
      </c>
      <c r="C1473" s="51">
        <f t="shared" si="113"/>
        <v>672</v>
      </c>
      <c r="D1473" s="51" t="s">
        <v>5255</v>
      </c>
      <c r="E1473" s="54" t="str">
        <f t="shared" si="114"/>
        <v>034747</v>
      </c>
      <c r="F1473" s="51" t="e">
        <f>VLOOKUP(E1473,#REF!,8,FALSE)</f>
        <v>#REF!</v>
      </c>
      <c r="G1473" s="51" t="e">
        <f>VLOOKUP(E1473,#REF!,9,FALSE)</f>
        <v>#REF!</v>
      </c>
      <c r="H1473" s="52">
        <v>910734</v>
      </c>
      <c r="I1473" s="51" t="s">
        <v>5256</v>
      </c>
      <c r="J1473" s="53">
        <v>5.4</v>
      </c>
      <c r="K1473" s="53">
        <v>5.4</v>
      </c>
      <c r="L1473" s="53">
        <v>5.7882025997023812</v>
      </c>
      <c r="M1473" s="53">
        <v>5.7882025997023812</v>
      </c>
      <c r="N1473" s="53">
        <f t="shared" si="115"/>
        <v>3889.6721470000002</v>
      </c>
      <c r="O1473" s="53" t="e">
        <f>VLOOKUP(E1473,#REF!,29,FALSE)</f>
        <v>#REF!</v>
      </c>
      <c r="P1473" s="53" t="e">
        <f t="shared" si="116"/>
        <v>#REF!</v>
      </c>
      <c r="Q1473" s="53">
        <v>0</v>
      </c>
    </row>
    <row r="1474" spans="1:17">
      <c r="A1474" s="51" t="s">
        <v>5380</v>
      </c>
      <c r="B1474" s="51">
        <f t="shared" si="112"/>
        <v>2</v>
      </c>
      <c r="C1474" s="51">
        <f t="shared" si="113"/>
        <v>672</v>
      </c>
      <c r="D1474" s="51" t="s">
        <v>2516</v>
      </c>
      <c r="E1474" s="54" t="str">
        <f t="shared" si="114"/>
        <v>033643</v>
      </c>
      <c r="F1474" s="51" t="e">
        <f>VLOOKUP(E1474,#REF!,8,FALSE)</f>
        <v>#REF!</v>
      </c>
      <c r="G1474" s="51" t="e">
        <f>VLOOKUP(E1474,#REF!,9,FALSE)</f>
        <v>#REF!</v>
      </c>
      <c r="H1474" s="52">
        <v>909576</v>
      </c>
      <c r="I1474" s="51" t="s">
        <v>2517</v>
      </c>
      <c r="J1474" s="53">
        <v>10.199999999999999</v>
      </c>
      <c r="K1474" s="53">
        <v>9.6</v>
      </c>
      <c r="L1474" s="53">
        <v>9.942218735119047</v>
      </c>
      <c r="M1474" s="53">
        <v>9.9419840624999996</v>
      </c>
      <c r="N1474" s="53">
        <f t="shared" si="115"/>
        <v>6681.0132899999999</v>
      </c>
      <c r="O1474" s="53" t="e">
        <f>VLOOKUP(E1474,#REF!,29,FALSE)</f>
        <v>#REF!</v>
      </c>
      <c r="P1474" s="53" t="e">
        <f t="shared" si="116"/>
        <v>#REF!</v>
      </c>
      <c r="Q1474" s="53">
        <v>2.3467261904724657E-4</v>
      </c>
    </row>
    <row r="1475" spans="1:17">
      <c r="A1475" s="51" t="s">
        <v>5380</v>
      </c>
      <c r="B1475" s="51">
        <f t="shared" ref="B1475:B1538" si="117">MONTH(A1475)</f>
        <v>2</v>
      </c>
      <c r="C1475" s="51">
        <f t="shared" ref="C1475:C1538" si="118">VLOOKUP(B1475,T:V,3,FALSE)</f>
        <v>672</v>
      </c>
      <c r="D1475" s="51" t="s">
        <v>2595</v>
      </c>
      <c r="E1475" s="54" t="str">
        <f t="shared" ref="E1475:E1538" si="119">RIGHT(LEFT(D1475,16),6)</f>
        <v>033627</v>
      </c>
      <c r="F1475" s="51" t="e">
        <f>VLOOKUP(E1475,#REF!,8,FALSE)</f>
        <v>#REF!</v>
      </c>
      <c r="G1475" s="51" t="e">
        <f>VLOOKUP(E1475,#REF!,9,FALSE)</f>
        <v>#REF!</v>
      </c>
      <c r="H1475" s="52">
        <v>909750</v>
      </c>
      <c r="I1475" s="51" t="s">
        <v>2596</v>
      </c>
      <c r="J1475" s="53">
        <v>12.2</v>
      </c>
      <c r="K1475" s="53">
        <v>7.2738149999999999</v>
      </c>
      <c r="L1475" s="53">
        <v>8.248718641369047</v>
      </c>
      <c r="M1475" s="53">
        <v>5.0937556681547616</v>
      </c>
      <c r="N1475" s="53">
        <f t="shared" ref="N1475:N1538" si="120">M1475*C1475</f>
        <v>3423.0038089999998</v>
      </c>
      <c r="O1475" s="53" t="e">
        <f>VLOOKUP(E1475,#REF!,29,FALSE)</f>
        <v>#REF!</v>
      </c>
      <c r="P1475" s="53" t="e">
        <f t="shared" ref="P1475:P1538" si="121">N1475*O1475</f>
        <v>#REF!</v>
      </c>
      <c r="Q1475" s="53">
        <v>3.1549629732142859</v>
      </c>
    </row>
    <row r="1476" spans="1:17">
      <c r="A1476" s="51" t="s">
        <v>5380</v>
      </c>
      <c r="B1476" s="51">
        <f t="shared" si="117"/>
        <v>2</v>
      </c>
      <c r="C1476" s="51">
        <f t="shared" si="118"/>
        <v>672</v>
      </c>
      <c r="D1476" s="51" t="s">
        <v>2593</v>
      </c>
      <c r="E1476" s="54" t="str">
        <f t="shared" si="119"/>
        <v>033626</v>
      </c>
      <c r="F1476" s="51" t="e">
        <f>VLOOKUP(E1476,#REF!,8,FALSE)</f>
        <v>#REF!</v>
      </c>
      <c r="G1476" s="51" t="e">
        <f>VLOOKUP(E1476,#REF!,9,FALSE)</f>
        <v>#REF!</v>
      </c>
      <c r="H1476" s="52">
        <v>909779</v>
      </c>
      <c r="I1476" s="51" t="s">
        <v>2594</v>
      </c>
      <c r="J1476" s="53">
        <v>12.1</v>
      </c>
      <c r="K1476" s="53">
        <v>8.8988169999999993</v>
      </c>
      <c r="L1476" s="53">
        <v>7.4454962187500007</v>
      </c>
      <c r="M1476" s="53">
        <v>5.6713932127976188</v>
      </c>
      <c r="N1476" s="53">
        <f t="shared" si="120"/>
        <v>3811.1762389999999</v>
      </c>
      <c r="O1476" s="53" t="e">
        <f>VLOOKUP(E1476,#REF!,29,FALSE)</f>
        <v>#REF!</v>
      </c>
      <c r="P1476" s="53" t="e">
        <f t="shared" si="121"/>
        <v>#REF!</v>
      </c>
      <c r="Q1476" s="53">
        <v>1.7741030059523817</v>
      </c>
    </row>
    <row r="1477" spans="1:17">
      <c r="A1477" s="51" t="s">
        <v>5380</v>
      </c>
      <c r="B1477" s="51">
        <f t="shared" si="117"/>
        <v>2</v>
      </c>
      <c r="C1477" s="51">
        <f t="shared" si="118"/>
        <v>672</v>
      </c>
      <c r="D1477" s="51" t="s">
        <v>2887</v>
      </c>
      <c r="E1477" s="54" t="str">
        <f t="shared" si="119"/>
        <v>034305</v>
      </c>
      <c r="F1477" s="51" t="e">
        <f>VLOOKUP(E1477,#REF!,8,FALSE)</f>
        <v>#REF!</v>
      </c>
      <c r="G1477" s="51" t="e">
        <f>VLOOKUP(E1477,#REF!,9,FALSE)</f>
        <v>#REF!</v>
      </c>
      <c r="H1477" s="52">
        <v>912489</v>
      </c>
      <c r="I1477" s="51" t="s">
        <v>2888</v>
      </c>
      <c r="J1477" s="53">
        <v>6.2</v>
      </c>
      <c r="K1477" s="53">
        <v>6.2</v>
      </c>
      <c r="L1477" s="53">
        <v>7.3615870223214284</v>
      </c>
      <c r="M1477" s="53">
        <v>7.3615870223214284</v>
      </c>
      <c r="N1477" s="53">
        <f t="shared" si="120"/>
        <v>4946.9864790000001</v>
      </c>
      <c r="O1477" s="53" t="e">
        <f>VLOOKUP(E1477,#REF!,29,FALSE)</f>
        <v>#REF!</v>
      </c>
      <c r="P1477" s="53" t="e">
        <f t="shared" si="121"/>
        <v>#REF!</v>
      </c>
      <c r="Q1477" s="53">
        <v>0</v>
      </c>
    </row>
    <row r="1478" spans="1:17">
      <c r="A1478" s="51" t="s">
        <v>5380</v>
      </c>
      <c r="B1478" s="51">
        <f t="shared" si="117"/>
        <v>2</v>
      </c>
      <c r="C1478" s="51">
        <f t="shared" si="118"/>
        <v>672</v>
      </c>
      <c r="D1478" s="51" t="s">
        <v>3188</v>
      </c>
      <c r="E1478" s="54" t="str">
        <f t="shared" si="119"/>
        <v>029411</v>
      </c>
      <c r="F1478" s="51" t="e">
        <f>VLOOKUP(E1478,#REF!,8,FALSE)</f>
        <v>#REF!</v>
      </c>
      <c r="G1478" s="51" t="e">
        <f>VLOOKUP(E1478,#REF!,9,FALSE)</f>
        <v>#REF!</v>
      </c>
      <c r="H1478" s="52">
        <v>913331</v>
      </c>
      <c r="I1478" s="51" t="s">
        <v>5257</v>
      </c>
      <c r="J1478" s="53">
        <v>2.6</v>
      </c>
      <c r="K1478" s="53">
        <v>2.34</v>
      </c>
      <c r="L1478" s="53">
        <v>3.8428953125</v>
      </c>
      <c r="M1478" s="53">
        <v>3.8428953125</v>
      </c>
      <c r="N1478" s="53">
        <f t="shared" si="120"/>
        <v>2582.4256500000001</v>
      </c>
      <c r="O1478" s="53" t="e">
        <f>VLOOKUP(E1478,#REF!,29,FALSE)</f>
        <v>#REF!</v>
      </c>
      <c r="P1478" s="53" t="e">
        <f t="shared" si="121"/>
        <v>#REF!</v>
      </c>
      <c r="Q1478" s="53">
        <v>0</v>
      </c>
    </row>
    <row r="1479" spans="1:17">
      <c r="A1479" s="51" t="s">
        <v>5380</v>
      </c>
      <c r="B1479" s="51">
        <f t="shared" si="117"/>
        <v>2</v>
      </c>
      <c r="C1479" s="51">
        <f t="shared" si="118"/>
        <v>672</v>
      </c>
      <c r="D1479" s="51" t="s">
        <v>3117</v>
      </c>
      <c r="E1479" s="54" t="str">
        <f t="shared" si="119"/>
        <v>034438</v>
      </c>
      <c r="F1479" s="51" t="e">
        <f>VLOOKUP(E1479,#REF!,8,FALSE)</f>
        <v>#REF!</v>
      </c>
      <c r="G1479" s="51" t="e">
        <f>VLOOKUP(E1479,#REF!,9,FALSE)</f>
        <v>#REF!</v>
      </c>
      <c r="H1479" s="52">
        <v>913371</v>
      </c>
      <c r="I1479" s="51" t="s">
        <v>5258</v>
      </c>
      <c r="J1479" s="53">
        <v>4.43</v>
      </c>
      <c r="K1479" s="53">
        <v>3.89</v>
      </c>
      <c r="L1479" s="53">
        <v>3.5587008973214287</v>
      </c>
      <c r="M1479" s="53">
        <v>3.5587008973214287</v>
      </c>
      <c r="N1479" s="53">
        <f t="shared" si="120"/>
        <v>2391.4470030000002</v>
      </c>
      <c r="O1479" s="53" t="e">
        <f>VLOOKUP(E1479,#REF!,29,FALSE)</f>
        <v>#REF!</v>
      </c>
      <c r="P1479" s="53" t="e">
        <f t="shared" si="121"/>
        <v>#REF!</v>
      </c>
      <c r="Q1479" s="53">
        <v>0</v>
      </c>
    </row>
    <row r="1480" spans="1:17">
      <c r="A1480" s="51" t="s">
        <v>5380</v>
      </c>
      <c r="B1480" s="51">
        <f t="shared" si="117"/>
        <v>2</v>
      </c>
      <c r="C1480" s="51">
        <f t="shared" si="118"/>
        <v>672</v>
      </c>
      <c r="D1480" s="51" t="s">
        <v>3135</v>
      </c>
      <c r="E1480" s="54" t="str">
        <f t="shared" si="119"/>
        <v>035745</v>
      </c>
      <c r="F1480" s="51" t="e">
        <f>VLOOKUP(E1480,#REF!,8,FALSE)</f>
        <v>#REF!</v>
      </c>
      <c r="G1480" s="51" t="e">
        <f>VLOOKUP(E1480,#REF!,9,FALSE)</f>
        <v>#REF!</v>
      </c>
      <c r="H1480" s="52">
        <v>913372</v>
      </c>
      <c r="I1480" s="51" t="s">
        <v>3136</v>
      </c>
      <c r="J1480" s="53">
        <v>1.07</v>
      </c>
      <c r="K1480" s="53">
        <v>0.96</v>
      </c>
      <c r="L1480" s="53">
        <v>0.78057350744047616</v>
      </c>
      <c r="M1480" s="53">
        <v>0.78057350744047616</v>
      </c>
      <c r="N1480" s="53">
        <f t="shared" si="120"/>
        <v>524.54539699999998</v>
      </c>
      <c r="O1480" s="53" t="e">
        <f>VLOOKUP(E1480,#REF!,29,FALSE)</f>
        <v>#REF!</v>
      </c>
      <c r="P1480" s="53" t="e">
        <f t="shared" si="121"/>
        <v>#REF!</v>
      </c>
      <c r="Q1480" s="53">
        <v>0</v>
      </c>
    </row>
    <row r="1481" spans="1:17">
      <c r="A1481" s="51" t="s">
        <v>5380</v>
      </c>
      <c r="B1481" s="51">
        <f t="shared" si="117"/>
        <v>2</v>
      </c>
      <c r="C1481" s="51">
        <f t="shared" si="118"/>
        <v>672</v>
      </c>
      <c r="D1481" s="51" t="s">
        <v>1900</v>
      </c>
      <c r="E1481" s="54" t="str">
        <f t="shared" si="119"/>
        <v>031518</v>
      </c>
      <c r="F1481" s="51" t="e">
        <f>VLOOKUP(E1481,#REF!,8,FALSE)</f>
        <v>#REF!</v>
      </c>
      <c r="G1481" s="51" t="e">
        <f>VLOOKUP(E1481,#REF!,9,FALSE)</f>
        <v>#REF!</v>
      </c>
      <c r="H1481" s="52">
        <v>896953</v>
      </c>
      <c r="I1481" s="51" t="s">
        <v>5259</v>
      </c>
      <c r="J1481" s="53">
        <v>7.4</v>
      </c>
      <c r="K1481" s="53">
        <v>7.3</v>
      </c>
      <c r="L1481" s="53">
        <v>3.4020454732142857</v>
      </c>
      <c r="M1481" s="53">
        <v>3.4020454449404762</v>
      </c>
      <c r="N1481" s="53">
        <f t="shared" si="120"/>
        <v>2286.1745390000001</v>
      </c>
      <c r="O1481" s="53" t="e">
        <f>VLOOKUP(E1481,#REF!,29,FALSE)</f>
        <v>#REF!</v>
      </c>
      <c r="P1481" s="53" t="e">
        <f t="shared" si="121"/>
        <v>#REF!</v>
      </c>
      <c r="Q1481" s="53">
        <v>2.8273809621601859E-8</v>
      </c>
    </row>
    <row r="1482" spans="1:17">
      <c r="A1482" s="51" t="s">
        <v>5380</v>
      </c>
      <c r="B1482" s="51">
        <f t="shared" si="117"/>
        <v>2</v>
      </c>
      <c r="C1482" s="51">
        <f t="shared" si="118"/>
        <v>672</v>
      </c>
      <c r="D1482" s="51" t="s">
        <v>2129</v>
      </c>
      <c r="E1482" s="54" t="str">
        <f t="shared" si="119"/>
        <v>031767</v>
      </c>
      <c r="F1482" s="51" t="e">
        <f>VLOOKUP(E1482,#REF!,8,FALSE)</f>
        <v>#REF!</v>
      </c>
      <c r="G1482" s="51" t="e">
        <f>VLOOKUP(E1482,#REF!,9,FALSE)</f>
        <v>#REF!</v>
      </c>
      <c r="H1482" s="52">
        <v>906762</v>
      </c>
      <c r="I1482" s="51" t="s">
        <v>5260</v>
      </c>
      <c r="J1482" s="53">
        <v>9</v>
      </c>
      <c r="K1482" s="53">
        <v>8.7999989999999997</v>
      </c>
      <c r="L1482" s="53">
        <v>1.3897225952380954</v>
      </c>
      <c r="M1482" s="53">
        <v>1.3897226279761905</v>
      </c>
      <c r="N1482" s="53">
        <f t="shared" si="120"/>
        <v>933.89360599999998</v>
      </c>
      <c r="O1482" s="53" t="e">
        <f>VLOOKUP(E1482,#REF!,29,FALSE)</f>
        <v>#REF!</v>
      </c>
      <c r="P1482" s="53" t="e">
        <f t="shared" si="121"/>
        <v>#REF!</v>
      </c>
      <c r="Q1482" s="53">
        <v>0</v>
      </c>
    </row>
    <row r="1483" spans="1:17">
      <c r="A1483" s="51" t="s">
        <v>5380</v>
      </c>
      <c r="B1483" s="51">
        <f t="shared" si="117"/>
        <v>2</v>
      </c>
      <c r="C1483" s="51">
        <f t="shared" si="118"/>
        <v>672</v>
      </c>
      <c r="D1483" s="51" t="s">
        <v>5261</v>
      </c>
      <c r="E1483" s="54" t="str">
        <f t="shared" si="119"/>
        <v>034161</v>
      </c>
      <c r="F1483" s="51" t="e">
        <f>VLOOKUP(E1483,#REF!,8,FALSE)</f>
        <v>#REF!</v>
      </c>
      <c r="G1483" s="51" t="e">
        <f>VLOOKUP(E1483,#REF!,9,FALSE)</f>
        <v>#REF!</v>
      </c>
      <c r="H1483" s="52">
        <v>910736</v>
      </c>
      <c r="I1483" s="51" t="s">
        <v>2930</v>
      </c>
      <c r="J1483" s="53">
        <v>5.3</v>
      </c>
      <c r="K1483" s="53">
        <v>5.3</v>
      </c>
      <c r="L1483" s="53">
        <v>6.4004907559523811</v>
      </c>
      <c r="M1483" s="53">
        <v>6.4004907559523811</v>
      </c>
      <c r="N1483" s="53">
        <f t="shared" si="120"/>
        <v>4301.1297880000002</v>
      </c>
      <c r="O1483" s="53" t="e">
        <f>VLOOKUP(E1483,#REF!,29,FALSE)</f>
        <v>#REF!</v>
      </c>
      <c r="P1483" s="53" t="e">
        <f t="shared" si="121"/>
        <v>#REF!</v>
      </c>
      <c r="Q1483" s="53">
        <v>0</v>
      </c>
    </row>
    <row r="1484" spans="1:17">
      <c r="A1484" s="51" t="s">
        <v>5380</v>
      </c>
      <c r="B1484" s="51">
        <f t="shared" si="117"/>
        <v>2</v>
      </c>
      <c r="C1484" s="51">
        <f t="shared" si="118"/>
        <v>672</v>
      </c>
      <c r="D1484" s="51" t="s">
        <v>5262</v>
      </c>
      <c r="E1484" s="54" t="str">
        <f t="shared" si="119"/>
        <v>034162</v>
      </c>
      <c r="F1484" s="51" t="e">
        <f>VLOOKUP(E1484,#REF!,8,FALSE)</f>
        <v>#REF!</v>
      </c>
      <c r="G1484" s="51" t="e">
        <f>VLOOKUP(E1484,#REF!,9,FALSE)</f>
        <v>#REF!</v>
      </c>
      <c r="H1484" s="52">
        <v>910737</v>
      </c>
      <c r="I1484" s="51" t="s">
        <v>2923</v>
      </c>
      <c r="J1484" s="53">
        <v>5.3</v>
      </c>
      <c r="K1484" s="53">
        <v>5.3</v>
      </c>
      <c r="L1484" s="53">
        <v>6.438569869047619</v>
      </c>
      <c r="M1484" s="53">
        <v>6.438569869047619</v>
      </c>
      <c r="N1484" s="53">
        <f t="shared" si="120"/>
        <v>4326.7189520000002</v>
      </c>
      <c r="O1484" s="53" t="e">
        <f>VLOOKUP(E1484,#REF!,29,FALSE)</f>
        <v>#REF!</v>
      </c>
      <c r="P1484" s="53" t="e">
        <f t="shared" si="121"/>
        <v>#REF!</v>
      </c>
      <c r="Q1484" s="53">
        <v>0</v>
      </c>
    </row>
    <row r="1485" spans="1:17">
      <c r="A1485" s="51" t="s">
        <v>5380</v>
      </c>
      <c r="B1485" s="51">
        <f t="shared" si="117"/>
        <v>2</v>
      </c>
      <c r="C1485" s="51">
        <f t="shared" si="118"/>
        <v>672</v>
      </c>
      <c r="D1485" s="51" t="s">
        <v>5263</v>
      </c>
      <c r="E1485" s="54" t="str">
        <f t="shared" si="119"/>
        <v>034163</v>
      </c>
      <c r="F1485" s="51" t="e">
        <f>VLOOKUP(E1485,#REF!,8,FALSE)</f>
        <v>#REF!</v>
      </c>
      <c r="G1485" s="51" t="e">
        <f>VLOOKUP(E1485,#REF!,9,FALSE)</f>
        <v>#REF!</v>
      </c>
      <c r="H1485" s="52">
        <v>910738</v>
      </c>
      <c r="I1485" s="51" t="s">
        <v>2883</v>
      </c>
      <c r="J1485" s="53">
        <v>5.3</v>
      </c>
      <c r="K1485" s="53">
        <v>5.3</v>
      </c>
      <c r="L1485" s="53">
        <v>6.4347915491071426</v>
      </c>
      <c r="M1485" s="53">
        <v>6.4347915491071426</v>
      </c>
      <c r="N1485" s="53">
        <f t="shared" si="120"/>
        <v>4324.1799209999999</v>
      </c>
      <c r="O1485" s="53" t="e">
        <f>VLOOKUP(E1485,#REF!,29,FALSE)</f>
        <v>#REF!</v>
      </c>
      <c r="P1485" s="53" t="e">
        <f t="shared" si="121"/>
        <v>#REF!</v>
      </c>
      <c r="Q1485" s="53">
        <v>0</v>
      </c>
    </row>
    <row r="1486" spans="1:17">
      <c r="A1486" s="51" t="s">
        <v>5380</v>
      </c>
      <c r="B1486" s="51">
        <f t="shared" si="117"/>
        <v>2</v>
      </c>
      <c r="C1486" s="51">
        <f t="shared" si="118"/>
        <v>672</v>
      </c>
      <c r="D1486" s="51" t="s">
        <v>3185</v>
      </c>
      <c r="E1486" s="54" t="str">
        <f t="shared" si="119"/>
        <v>034743</v>
      </c>
      <c r="F1486" s="51" t="e">
        <f>VLOOKUP(E1486,#REF!,8,FALSE)</f>
        <v>#REF!</v>
      </c>
      <c r="G1486" s="51" t="e">
        <f>VLOOKUP(E1486,#REF!,9,FALSE)</f>
        <v>#REF!</v>
      </c>
      <c r="H1486" s="52">
        <v>913312</v>
      </c>
      <c r="I1486" s="51" t="s">
        <v>3186</v>
      </c>
      <c r="J1486" s="53">
        <v>1.69</v>
      </c>
      <c r="K1486" s="53">
        <v>1.52</v>
      </c>
      <c r="L1486" s="53">
        <v>0.9755145848214285</v>
      </c>
      <c r="M1486" s="53">
        <v>0.9755145848214285</v>
      </c>
      <c r="N1486" s="53">
        <f t="shared" si="120"/>
        <v>655.54580099999998</v>
      </c>
      <c r="O1486" s="53" t="e">
        <f>VLOOKUP(E1486,#REF!,29,FALSE)</f>
        <v>#REF!</v>
      </c>
      <c r="P1486" s="53" t="e">
        <f t="shared" si="121"/>
        <v>#REF!</v>
      </c>
      <c r="Q1486" s="53">
        <v>0</v>
      </c>
    </row>
    <row r="1487" spans="1:17">
      <c r="A1487" s="51" t="s">
        <v>5380</v>
      </c>
      <c r="B1487" s="51">
        <f t="shared" si="117"/>
        <v>2</v>
      </c>
      <c r="C1487" s="51">
        <f t="shared" si="118"/>
        <v>672</v>
      </c>
      <c r="D1487" s="51" t="s">
        <v>3146</v>
      </c>
      <c r="E1487" s="54" t="str">
        <f t="shared" si="119"/>
        <v>032516</v>
      </c>
      <c r="F1487" s="51" t="e">
        <f>VLOOKUP(E1487,#REF!,8,FALSE)</f>
        <v>#REF!</v>
      </c>
      <c r="G1487" s="51" t="e">
        <f>VLOOKUP(E1487,#REF!,9,FALSE)</f>
        <v>#REF!</v>
      </c>
      <c r="H1487" s="52">
        <v>913314</v>
      </c>
      <c r="I1487" s="51" t="s">
        <v>5264</v>
      </c>
      <c r="J1487" s="53">
        <v>2.5499999999999998</v>
      </c>
      <c r="K1487" s="53">
        <v>1.7</v>
      </c>
      <c r="L1487" s="53">
        <v>1.6422991071428572</v>
      </c>
      <c r="M1487" s="53">
        <v>1.6422991071428572</v>
      </c>
      <c r="N1487" s="53">
        <f t="shared" si="120"/>
        <v>1103.625</v>
      </c>
      <c r="O1487" s="53" t="e">
        <f>VLOOKUP(E1487,#REF!,29,FALSE)</f>
        <v>#REF!</v>
      </c>
      <c r="P1487" s="53" t="e">
        <f t="shared" si="121"/>
        <v>#REF!</v>
      </c>
      <c r="Q1487" s="53">
        <v>0</v>
      </c>
    </row>
    <row r="1488" spans="1:17">
      <c r="A1488" s="51" t="s">
        <v>5380</v>
      </c>
      <c r="B1488" s="51">
        <f t="shared" si="117"/>
        <v>2</v>
      </c>
      <c r="C1488" s="51">
        <f t="shared" si="118"/>
        <v>672</v>
      </c>
      <c r="D1488" s="51" t="s">
        <v>1797</v>
      </c>
      <c r="E1488" s="54" t="str">
        <f t="shared" si="119"/>
        <v>031433</v>
      </c>
      <c r="F1488" s="51" t="e">
        <f>VLOOKUP(E1488,#REF!,8,FALSE)</f>
        <v>#REF!</v>
      </c>
      <c r="G1488" s="51" t="e">
        <f>VLOOKUP(E1488,#REF!,9,FALSE)</f>
        <v>#REF!</v>
      </c>
      <c r="H1488" s="52">
        <v>896585</v>
      </c>
      <c r="I1488" s="51" t="s">
        <v>5265</v>
      </c>
      <c r="J1488" s="53">
        <v>3.1</v>
      </c>
      <c r="K1488" s="53">
        <v>2.6</v>
      </c>
      <c r="L1488" s="53">
        <v>1.5463986562500001</v>
      </c>
      <c r="M1488" s="53">
        <v>1.5463986562500001</v>
      </c>
      <c r="N1488" s="53">
        <f t="shared" si="120"/>
        <v>1039.179897</v>
      </c>
      <c r="O1488" s="53" t="e">
        <f>VLOOKUP(E1488,#REF!,29,FALSE)</f>
        <v>#REF!</v>
      </c>
      <c r="P1488" s="53" t="e">
        <f t="shared" si="121"/>
        <v>#REF!</v>
      </c>
      <c r="Q1488" s="53">
        <v>0</v>
      </c>
    </row>
    <row r="1489" spans="1:17">
      <c r="A1489" s="51" t="s">
        <v>5380</v>
      </c>
      <c r="B1489" s="51">
        <f t="shared" si="117"/>
        <v>2</v>
      </c>
      <c r="C1489" s="51">
        <f t="shared" si="118"/>
        <v>672</v>
      </c>
      <c r="D1489" s="51" t="s">
        <v>1799</v>
      </c>
      <c r="E1489" s="54" t="str">
        <f t="shared" si="119"/>
        <v>031435</v>
      </c>
      <c r="F1489" s="51" t="e">
        <f>VLOOKUP(E1489,#REF!,8,FALSE)</f>
        <v>#REF!</v>
      </c>
      <c r="G1489" s="51" t="e">
        <f>VLOOKUP(E1489,#REF!,9,FALSE)</f>
        <v>#REF!</v>
      </c>
      <c r="H1489" s="52">
        <v>896586</v>
      </c>
      <c r="I1489" s="51" t="s">
        <v>5266</v>
      </c>
      <c r="J1489" s="53">
        <v>5.0999999999999996</v>
      </c>
      <c r="K1489" s="53">
        <v>4.9000000000000004</v>
      </c>
      <c r="L1489" s="53">
        <v>3.159057610119048</v>
      </c>
      <c r="M1489" s="53">
        <v>3.159057610119048</v>
      </c>
      <c r="N1489" s="53">
        <f t="shared" si="120"/>
        <v>2122.8867140000002</v>
      </c>
      <c r="O1489" s="53" t="e">
        <f>VLOOKUP(E1489,#REF!,29,FALSE)</f>
        <v>#REF!</v>
      </c>
      <c r="P1489" s="53" t="e">
        <f t="shared" si="121"/>
        <v>#REF!</v>
      </c>
      <c r="Q1489" s="53">
        <v>0</v>
      </c>
    </row>
    <row r="1490" spans="1:17">
      <c r="A1490" s="51" t="s">
        <v>5380</v>
      </c>
      <c r="B1490" s="51">
        <f t="shared" si="117"/>
        <v>2</v>
      </c>
      <c r="C1490" s="51">
        <f t="shared" si="118"/>
        <v>672</v>
      </c>
      <c r="D1490" s="51" t="s">
        <v>2384</v>
      </c>
      <c r="E1490" s="54" t="str">
        <f t="shared" si="119"/>
        <v>032315</v>
      </c>
      <c r="F1490" s="51" t="e">
        <f>VLOOKUP(E1490,#REF!,8,FALSE)</f>
        <v>#REF!</v>
      </c>
      <c r="G1490" s="51" t="e">
        <f>VLOOKUP(E1490,#REF!,9,FALSE)</f>
        <v>#REF!</v>
      </c>
      <c r="H1490" s="52">
        <v>908777</v>
      </c>
      <c r="I1490" s="51" t="s">
        <v>2385</v>
      </c>
      <c r="J1490" s="53">
        <v>5.9</v>
      </c>
      <c r="K1490" s="53">
        <v>5.9</v>
      </c>
      <c r="L1490" s="53">
        <v>7.4924893005952375</v>
      </c>
      <c r="M1490" s="53">
        <v>7.4924893005952375</v>
      </c>
      <c r="N1490" s="53">
        <f t="shared" si="120"/>
        <v>5034.9528099999998</v>
      </c>
      <c r="O1490" s="53" t="e">
        <f>VLOOKUP(E1490,#REF!,29,FALSE)</f>
        <v>#REF!</v>
      </c>
      <c r="P1490" s="53" t="e">
        <f t="shared" si="121"/>
        <v>#REF!</v>
      </c>
      <c r="Q1490" s="53">
        <v>0</v>
      </c>
    </row>
    <row r="1491" spans="1:17">
      <c r="A1491" s="51" t="s">
        <v>5380</v>
      </c>
      <c r="B1491" s="51">
        <f t="shared" si="117"/>
        <v>2</v>
      </c>
      <c r="C1491" s="51">
        <f t="shared" si="118"/>
        <v>672</v>
      </c>
      <c r="D1491" s="51" t="s">
        <v>2388</v>
      </c>
      <c r="E1491" s="54" t="str">
        <f t="shared" si="119"/>
        <v>032312</v>
      </c>
      <c r="F1491" s="51" t="e">
        <f>VLOOKUP(E1491,#REF!,8,FALSE)</f>
        <v>#REF!</v>
      </c>
      <c r="G1491" s="51" t="e">
        <f>VLOOKUP(E1491,#REF!,9,FALSE)</f>
        <v>#REF!</v>
      </c>
      <c r="H1491" s="52">
        <v>908800</v>
      </c>
      <c r="I1491" s="51" t="s">
        <v>2389</v>
      </c>
      <c r="J1491" s="53">
        <v>5.9</v>
      </c>
      <c r="K1491" s="53">
        <v>5.9</v>
      </c>
      <c r="L1491" s="53">
        <v>7.6396662098214296</v>
      </c>
      <c r="M1491" s="53">
        <v>7.6396662098214296</v>
      </c>
      <c r="N1491" s="53">
        <f t="shared" si="120"/>
        <v>5133.8556930000004</v>
      </c>
      <c r="O1491" s="53" t="e">
        <f>VLOOKUP(E1491,#REF!,29,FALSE)</f>
        <v>#REF!</v>
      </c>
      <c r="P1491" s="53" t="e">
        <f t="shared" si="121"/>
        <v>#REF!</v>
      </c>
      <c r="Q1491" s="53">
        <v>0</v>
      </c>
    </row>
    <row r="1492" spans="1:17">
      <c r="A1492" s="51" t="s">
        <v>5380</v>
      </c>
      <c r="B1492" s="51">
        <f t="shared" si="117"/>
        <v>2</v>
      </c>
      <c r="C1492" s="51">
        <f t="shared" si="118"/>
        <v>672</v>
      </c>
      <c r="D1492" s="51" t="s">
        <v>2390</v>
      </c>
      <c r="E1492" s="54" t="str">
        <f t="shared" si="119"/>
        <v>032313</v>
      </c>
      <c r="F1492" s="51" t="e">
        <f>VLOOKUP(E1492,#REF!,8,FALSE)</f>
        <v>#REF!</v>
      </c>
      <c r="G1492" s="51" t="e">
        <f>VLOOKUP(E1492,#REF!,9,FALSE)</f>
        <v>#REF!</v>
      </c>
      <c r="H1492" s="52">
        <v>908801</v>
      </c>
      <c r="I1492" s="51" t="s">
        <v>2391</v>
      </c>
      <c r="J1492" s="53">
        <v>5.9</v>
      </c>
      <c r="K1492" s="53">
        <v>5.9</v>
      </c>
      <c r="L1492" s="53">
        <v>7.5856472157738093</v>
      </c>
      <c r="M1492" s="53">
        <v>7.5856472157738093</v>
      </c>
      <c r="N1492" s="53">
        <f t="shared" si="120"/>
        <v>5097.5549289999999</v>
      </c>
      <c r="O1492" s="53" t="e">
        <f>VLOOKUP(E1492,#REF!,29,FALSE)</f>
        <v>#REF!</v>
      </c>
      <c r="P1492" s="53" t="e">
        <f t="shared" si="121"/>
        <v>#REF!</v>
      </c>
      <c r="Q1492" s="53">
        <v>0</v>
      </c>
    </row>
    <row r="1493" spans="1:17">
      <c r="A1493" s="51" t="s">
        <v>5380</v>
      </c>
      <c r="B1493" s="51">
        <f t="shared" si="117"/>
        <v>2</v>
      </c>
      <c r="C1493" s="51">
        <f t="shared" si="118"/>
        <v>672</v>
      </c>
      <c r="D1493" s="51" t="s">
        <v>2553</v>
      </c>
      <c r="E1493" s="54" t="str">
        <f t="shared" si="119"/>
        <v>032282</v>
      </c>
      <c r="F1493" s="51" t="e">
        <f>VLOOKUP(E1493,#REF!,8,FALSE)</f>
        <v>#REF!</v>
      </c>
      <c r="G1493" s="51" t="e">
        <f>VLOOKUP(E1493,#REF!,9,FALSE)</f>
        <v>#REF!</v>
      </c>
      <c r="H1493" s="52">
        <v>909774</v>
      </c>
      <c r="I1493" s="51" t="s">
        <v>2554</v>
      </c>
      <c r="J1493" s="53">
        <v>323.5</v>
      </c>
      <c r="K1493" s="53">
        <v>294.49999600000001</v>
      </c>
      <c r="L1493" s="53">
        <v>235.57450454315477</v>
      </c>
      <c r="M1493" s="53">
        <v>88.031863607566379</v>
      </c>
      <c r="N1493" s="53">
        <f t="shared" si="120"/>
        <v>59157.412344284603</v>
      </c>
      <c r="O1493" s="53" t="e">
        <f>VLOOKUP(E1493,#REF!,29,FALSE)</f>
        <v>#REF!</v>
      </c>
      <c r="P1493" s="53" t="e">
        <f t="shared" si="121"/>
        <v>#REF!</v>
      </c>
      <c r="Q1493" s="53">
        <v>147.54264093558839</v>
      </c>
    </row>
    <row r="1494" spans="1:17">
      <c r="A1494" s="51" t="s">
        <v>5380</v>
      </c>
      <c r="B1494" s="51">
        <f t="shared" si="117"/>
        <v>2</v>
      </c>
      <c r="C1494" s="51">
        <f t="shared" si="118"/>
        <v>672</v>
      </c>
      <c r="D1494" s="51" t="s">
        <v>1940</v>
      </c>
      <c r="E1494" s="54" t="str">
        <f t="shared" si="119"/>
        <v>031511</v>
      </c>
      <c r="F1494" s="51" t="e">
        <f>VLOOKUP(E1494,#REF!,8,FALSE)</f>
        <v>#REF!</v>
      </c>
      <c r="G1494" s="51" t="e">
        <f>VLOOKUP(E1494,#REF!,9,FALSE)</f>
        <v>#REF!</v>
      </c>
      <c r="H1494" s="52">
        <v>896965</v>
      </c>
      <c r="I1494" s="51" t="s">
        <v>5267</v>
      </c>
      <c r="J1494" s="53">
        <v>4.9000000000000004</v>
      </c>
      <c r="K1494" s="53">
        <v>4.7000010000000003</v>
      </c>
      <c r="L1494" s="53">
        <v>2.2537449226190476</v>
      </c>
      <c r="M1494" s="53">
        <v>2.2390089717261907</v>
      </c>
      <c r="N1494" s="53">
        <f t="shared" si="120"/>
        <v>1504.6140290000001</v>
      </c>
      <c r="O1494" s="53" t="e">
        <f>VLOOKUP(E1494,#REF!,29,FALSE)</f>
        <v>#REF!</v>
      </c>
      <c r="P1494" s="53" t="e">
        <f t="shared" si="121"/>
        <v>#REF!</v>
      </c>
      <c r="Q1494" s="53">
        <v>1.4735950892856968E-2</v>
      </c>
    </row>
    <row r="1495" spans="1:17">
      <c r="A1495" s="51" t="s">
        <v>5380</v>
      </c>
      <c r="B1495" s="51">
        <f t="shared" si="117"/>
        <v>2</v>
      </c>
      <c r="C1495" s="51">
        <f t="shared" si="118"/>
        <v>672</v>
      </c>
      <c r="D1495" s="51" t="s">
        <v>2055</v>
      </c>
      <c r="E1495" s="54" t="str">
        <f t="shared" si="119"/>
        <v>031606</v>
      </c>
      <c r="F1495" s="51" t="e">
        <f>VLOOKUP(E1495,#REF!,8,FALSE)</f>
        <v>#REF!</v>
      </c>
      <c r="G1495" s="51" t="e">
        <f>VLOOKUP(E1495,#REF!,9,FALSE)</f>
        <v>#REF!</v>
      </c>
      <c r="H1495" s="52">
        <v>908889</v>
      </c>
      <c r="I1495" s="51" t="s">
        <v>2056</v>
      </c>
      <c r="J1495" s="53">
        <v>7.4</v>
      </c>
      <c r="K1495" s="53">
        <v>7.1999969999999998</v>
      </c>
      <c r="L1495" s="53">
        <v>2.6516793541666663</v>
      </c>
      <c r="M1495" s="53">
        <v>2.6516793214285714</v>
      </c>
      <c r="N1495" s="53">
        <f t="shared" si="120"/>
        <v>1781.928504</v>
      </c>
      <c r="O1495" s="53" t="e">
        <f>VLOOKUP(E1495,#REF!,29,FALSE)</f>
        <v>#REF!</v>
      </c>
      <c r="P1495" s="53" t="e">
        <f t="shared" si="121"/>
        <v>#REF!</v>
      </c>
      <c r="Q1495" s="53">
        <v>3.2738095155439492E-8</v>
      </c>
    </row>
    <row r="1496" spans="1:17">
      <c r="A1496" s="51" t="s">
        <v>5380</v>
      </c>
      <c r="B1496" s="51">
        <f t="shared" si="117"/>
        <v>2</v>
      </c>
      <c r="C1496" s="51">
        <f t="shared" si="118"/>
        <v>672</v>
      </c>
      <c r="D1496" s="51" t="s">
        <v>1805</v>
      </c>
      <c r="E1496" s="54" t="str">
        <f t="shared" si="119"/>
        <v>031434</v>
      </c>
      <c r="F1496" s="51" t="e">
        <f>VLOOKUP(E1496,#REF!,8,FALSE)</f>
        <v>#REF!</v>
      </c>
      <c r="G1496" s="51" t="e">
        <f>VLOOKUP(E1496,#REF!,9,FALSE)</f>
        <v>#REF!</v>
      </c>
      <c r="H1496" s="52">
        <v>895130</v>
      </c>
      <c r="I1496" s="51" t="s">
        <v>5268</v>
      </c>
      <c r="J1496" s="53">
        <v>2.2000000000000002</v>
      </c>
      <c r="K1496" s="53">
        <v>1.9</v>
      </c>
      <c r="L1496" s="53">
        <v>0.68132150595238095</v>
      </c>
      <c r="M1496" s="53">
        <v>0.68132150595238095</v>
      </c>
      <c r="N1496" s="53">
        <f t="shared" si="120"/>
        <v>457.848052</v>
      </c>
      <c r="O1496" s="53" t="e">
        <f>VLOOKUP(E1496,#REF!,29,FALSE)</f>
        <v>#REF!</v>
      </c>
      <c r="P1496" s="53" t="e">
        <f t="shared" si="121"/>
        <v>#REF!</v>
      </c>
      <c r="Q1496" s="53">
        <v>0</v>
      </c>
    </row>
    <row r="1497" spans="1:17">
      <c r="A1497" s="51" t="s">
        <v>5380</v>
      </c>
      <c r="B1497" s="51">
        <f t="shared" si="117"/>
        <v>2</v>
      </c>
      <c r="C1497" s="51">
        <f t="shared" si="118"/>
        <v>672</v>
      </c>
      <c r="D1497" s="51" t="s">
        <v>1691</v>
      </c>
      <c r="E1497" s="54" t="str">
        <f t="shared" si="119"/>
        <v>031431</v>
      </c>
      <c r="F1497" s="51" t="e">
        <f>VLOOKUP(E1497,#REF!,8,FALSE)</f>
        <v>#REF!</v>
      </c>
      <c r="G1497" s="51" t="e">
        <f>VLOOKUP(E1497,#REF!,9,FALSE)</f>
        <v>#REF!</v>
      </c>
      <c r="H1497" s="52">
        <v>896591</v>
      </c>
      <c r="I1497" s="51" t="s">
        <v>5269</v>
      </c>
      <c r="J1497" s="53">
        <v>4.2</v>
      </c>
      <c r="K1497" s="53">
        <v>3.7</v>
      </c>
      <c r="L1497" s="53">
        <v>1.076921087797619</v>
      </c>
      <c r="M1497" s="53">
        <v>1.076921087797619</v>
      </c>
      <c r="N1497" s="53">
        <f t="shared" si="120"/>
        <v>723.69097099999999</v>
      </c>
      <c r="O1497" s="53" t="e">
        <f>VLOOKUP(E1497,#REF!,29,FALSE)</f>
        <v>#REF!</v>
      </c>
      <c r="P1497" s="53" t="e">
        <f t="shared" si="121"/>
        <v>#REF!</v>
      </c>
      <c r="Q1497" s="53">
        <v>0</v>
      </c>
    </row>
    <row r="1498" spans="1:17">
      <c r="A1498" s="51" t="s">
        <v>5380</v>
      </c>
      <c r="B1498" s="51">
        <f t="shared" si="117"/>
        <v>2</v>
      </c>
      <c r="C1498" s="51">
        <f t="shared" si="118"/>
        <v>672</v>
      </c>
      <c r="D1498" s="51" t="s">
        <v>5270</v>
      </c>
      <c r="E1498" s="54" t="str">
        <f t="shared" si="119"/>
        <v>032323</v>
      </c>
      <c r="F1498" s="51" t="e">
        <f>VLOOKUP(E1498,#REF!,8,FALSE)</f>
        <v>#REF!</v>
      </c>
      <c r="G1498" s="51" t="e">
        <f>VLOOKUP(E1498,#REF!,9,FALSE)</f>
        <v>#REF!</v>
      </c>
      <c r="H1498" s="52">
        <v>908798</v>
      </c>
      <c r="I1498" s="51" t="s">
        <v>5271</v>
      </c>
      <c r="J1498" s="53">
        <v>1.8</v>
      </c>
      <c r="K1498" s="53">
        <v>1.8</v>
      </c>
      <c r="L1498" s="53">
        <v>1.4288784806547619</v>
      </c>
      <c r="M1498" s="53">
        <v>1.4288784806547619</v>
      </c>
      <c r="N1498" s="53">
        <f t="shared" si="120"/>
        <v>960.20633899999996</v>
      </c>
      <c r="O1498" s="53" t="e">
        <f>VLOOKUP(E1498,#REF!,29,FALSE)</f>
        <v>#REF!</v>
      </c>
      <c r="P1498" s="53" t="e">
        <f t="shared" si="121"/>
        <v>#REF!</v>
      </c>
      <c r="Q1498" s="53">
        <v>0</v>
      </c>
    </row>
    <row r="1499" spans="1:17">
      <c r="A1499" s="51" t="s">
        <v>5380</v>
      </c>
      <c r="B1499" s="51">
        <f t="shared" si="117"/>
        <v>2</v>
      </c>
      <c r="C1499" s="51">
        <f t="shared" si="118"/>
        <v>672</v>
      </c>
      <c r="D1499" s="51" t="s">
        <v>3157</v>
      </c>
      <c r="E1499" s="54" t="str">
        <f t="shared" si="119"/>
        <v>033893</v>
      </c>
      <c r="F1499" s="51" t="e">
        <f>VLOOKUP(E1499,#REF!,8,FALSE)</f>
        <v>#REF!</v>
      </c>
      <c r="G1499" s="51" t="e">
        <f>VLOOKUP(E1499,#REF!,9,FALSE)</f>
        <v>#REF!</v>
      </c>
      <c r="H1499" s="52">
        <v>913291</v>
      </c>
      <c r="I1499" s="51" t="s">
        <v>5272</v>
      </c>
      <c r="J1499" s="53">
        <v>10.92</v>
      </c>
      <c r="K1499" s="53">
        <v>9.82</v>
      </c>
      <c r="L1499" s="53">
        <v>9.459269910714287</v>
      </c>
      <c r="M1499" s="53">
        <v>9.459269910714287</v>
      </c>
      <c r="N1499" s="53">
        <f t="shared" si="120"/>
        <v>6356.6293800000012</v>
      </c>
      <c r="O1499" s="53" t="e">
        <f>VLOOKUP(E1499,#REF!,29,FALSE)</f>
        <v>#REF!</v>
      </c>
      <c r="P1499" s="53" t="e">
        <f t="shared" si="121"/>
        <v>#REF!</v>
      </c>
      <c r="Q1499" s="53">
        <v>0</v>
      </c>
    </row>
    <row r="1500" spans="1:17">
      <c r="A1500" s="51" t="s">
        <v>5380</v>
      </c>
      <c r="B1500" s="51">
        <f t="shared" si="117"/>
        <v>2</v>
      </c>
      <c r="C1500" s="51">
        <f t="shared" si="118"/>
        <v>672</v>
      </c>
      <c r="D1500" s="51" t="s">
        <v>2580</v>
      </c>
      <c r="E1500" s="54" t="str">
        <f t="shared" si="119"/>
        <v>033380</v>
      </c>
      <c r="F1500" s="51" t="e">
        <f>VLOOKUP(E1500,#REF!,8,FALSE)</f>
        <v>#REF!</v>
      </c>
      <c r="G1500" s="51" t="e">
        <f>VLOOKUP(E1500,#REF!,9,FALSE)</f>
        <v>#REF!</v>
      </c>
      <c r="H1500" s="52">
        <v>909410</v>
      </c>
      <c r="I1500" s="51" t="s">
        <v>2581</v>
      </c>
      <c r="J1500" s="53">
        <v>11.4</v>
      </c>
      <c r="K1500" s="53">
        <v>8.0000009999999993</v>
      </c>
      <c r="L1500" s="53">
        <v>0</v>
      </c>
      <c r="M1500" s="53">
        <v>0</v>
      </c>
      <c r="N1500" s="53">
        <f t="shared" si="120"/>
        <v>0</v>
      </c>
      <c r="O1500" s="53" t="e">
        <f>VLOOKUP(E1500,#REF!,29,FALSE)</f>
        <v>#REF!</v>
      </c>
      <c r="P1500" s="53" t="e">
        <f t="shared" si="121"/>
        <v>#REF!</v>
      </c>
      <c r="Q1500" s="53">
        <v>0</v>
      </c>
    </row>
    <row r="1501" spans="1:17">
      <c r="A1501" s="51" t="s">
        <v>5380</v>
      </c>
      <c r="B1501" s="51">
        <f t="shared" si="117"/>
        <v>2</v>
      </c>
      <c r="C1501" s="51">
        <f t="shared" si="118"/>
        <v>672</v>
      </c>
      <c r="D1501" s="51" t="s">
        <v>2867</v>
      </c>
      <c r="E1501" s="54" t="str">
        <f t="shared" si="119"/>
        <v>034387</v>
      </c>
      <c r="F1501" s="51" t="e">
        <f>VLOOKUP(E1501,#REF!,8,FALSE)</f>
        <v>#REF!</v>
      </c>
      <c r="G1501" s="51" t="e">
        <f>VLOOKUP(E1501,#REF!,9,FALSE)</f>
        <v>#REF!</v>
      </c>
      <c r="H1501" s="52">
        <v>910731</v>
      </c>
      <c r="I1501" s="51" t="s">
        <v>2868</v>
      </c>
      <c r="J1501" s="53">
        <v>7.8</v>
      </c>
      <c r="K1501" s="53">
        <v>7.8</v>
      </c>
      <c r="L1501" s="53">
        <v>7.1287529136904766</v>
      </c>
      <c r="M1501" s="53">
        <v>7.1287529136904766</v>
      </c>
      <c r="N1501" s="53">
        <f t="shared" si="120"/>
        <v>4790.5219580000003</v>
      </c>
      <c r="O1501" s="53" t="e">
        <f>VLOOKUP(E1501,#REF!,29,FALSE)</f>
        <v>#REF!</v>
      </c>
      <c r="P1501" s="53" t="e">
        <f t="shared" si="121"/>
        <v>#REF!</v>
      </c>
      <c r="Q1501" s="53">
        <v>0</v>
      </c>
    </row>
    <row r="1502" spans="1:17">
      <c r="A1502" s="51" t="s">
        <v>5380</v>
      </c>
      <c r="B1502" s="51">
        <f t="shared" si="117"/>
        <v>2</v>
      </c>
      <c r="C1502" s="51">
        <f t="shared" si="118"/>
        <v>672</v>
      </c>
      <c r="D1502" s="51" t="s">
        <v>1757</v>
      </c>
      <c r="E1502" s="54" t="str">
        <f t="shared" si="119"/>
        <v>031432</v>
      </c>
      <c r="F1502" s="51" t="e">
        <f>VLOOKUP(E1502,#REF!,8,FALSE)</f>
        <v>#REF!</v>
      </c>
      <c r="G1502" s="51" t="e">
        <f>VLOOKUP(E1502,#REF!,9,FALSE)</f>
        <v>#REF!</v>
      </c>
      <c r="H1502" s="52">
        <v>896555</v>
      </c>
      <c r="I1502" s="51" t="s">
        <v>5273</v>
      </c>
      <c r="J1502" s="53">
        <v>5.0999999999999996</v>
      </c>
      <c r="K1502" s="53">
        <v>5.0999999999999996</v>
      </c>
      <c r="L1502" s="53">
        <v>1.8763655476190477</v>
      </c>
      <c r="M1502" s="53">
        <v>1.8763655476190477</v>
      </c>
      <c r="N1502" s="53">
        <f t="shared" si="120"/>
        <v>1260.9176480000001</v>
      </c>
      <c r="O1502" s="53" t="e">
        <f>VLOOKUP(E1502,#REF!,29,FALSE)</f>
        <v>#REF!</v>
      </c>
      <c r="P1502" s="53" t="e">
        <f t="shared" si="121"/>
        <v>#REF!</v>
      </c>
      <c r="Q1502" s="53">
        <v>0</v>
      </c>
    </row>
    <row r="1503" spans="1:17">
      <c r="A1503" s="51" t="s">
        <v>5380</v>
      </c>
      <c r="B1503" s="51">
        <f t="shared" si="117"/>
        <v>2</v>
      </c>
      <c r="C1503" s="51">
        <f t="shared" si="118"/>
        <v>672</v>
      </c>
      <c r="D1503" s="51" t="s">
        <v>1759</v>
      </c>
      <c r="E1503" s="54" t="str">
        <f t="shared" si="119"/>
        <v>031459</v>
      </c>
      <c r="F1503" s="51" t="e">
        <f>VLOOKUP(E1503,#REF!,8,FALSE)</f>
        <v>#REF!</v>
      </c>
      <c r="G1503" s="51" t="e">
        <f>VLOOKUP(E1503,#REF!,9,FALSE)</f>
        <v>#REF!</v>
      </c>
      <c r="H1503" s="52">
        <v>896556</v>
      </c>
      <c r="I1503" s="51" t="s">
        <v>5274</v>
      </c>
      <c r="J1503" s="53">
        <v>4.7</v>
      </c>
      <c r="K1503" s="53">
        <v>4.7</v>
      </c>
      <c r="L1503" s="53">
        <v>1.4041420788690477</v>
      </c>
      <c r="M1503" s="53">
        <v>1.4041420788690477</v>
      </c>
      <c r="N1503" s="53">
        <f t="shared" si="120"/>
        <v>943.58347700000013</v>
      </c>
      <c r="O1503" s="53" t="e">
        <f>VLOOKUP(E1503,#REF!,29,FALSE)</f>
        <v>#REF!</v>
      </c>
      <c r="P1503" s="53" t="e">
        <f t="shared" si="121"/>
        <v>#REF!</v>
      </c>
      <c r="Q1503" s="53">
        <v>0</v>
      </c>
    </row>
    <row r="1504" spans="1:17">
      <c r="A1504" s="51" t="s">
        <v>5380</v>
      </c>
      <c r="B1504" s="51">
        <f t="shared" si="117"/>
        <v>2</v>
      </c>
      <c r="C1504" s="51">
        <f t="shared" si="118"/>
        <v>672</v>
      </c>
      <c r="D1504" s="51" t="s">
        <v>1700</v>
      </c>
      <c r="E1504" s="54" t="str">
        <f t="shared" si="119"/>
        <v>031447</v>
      </c>
      <c r="F1504" s="51" t="e">
        <f>VLOOKUP(E1504,#REF!,8,FALSE)</f>
        <v>#REF!</v>
      </c>
      <c r="G1504" s="51" t="e">
        <f>VLOOKUP(E1504,#REF!,9,FALSE)</f>
        <v>#REF!</v>
      </c>
      <c r="H1504" s="52">
        <v>896557</v>
      </c>
      <c r="I1504" s="51" t="s">
        <v>5275</v>
      </c>
      <c r="J1504" s="53">
        <v>4.5999999999999996</v>
      </c>
      <c r="K1504" s="53">
        <v>4.5999999999999996</v>
      </c>
      <c r="L1504" s="53">
        <v>2.0154985059523809</v>
      </c>
      <c r="M1504" s="53">
        <v>2.0154985059523809</v>
      </c>
      <c r="N1504" s="53">
        <f t="shared" si="120"/>
        <v>1354.414996</v>
      </c>
      <c r="O1504" s="53" t="e">
        <f>VLOOKUP(E1504,#REF!,29,FALSE)</f>
        <v>#REF!</v>
      </c>
      <c r="P1504" s="53" t="e">
        <f t="shared" si="121"/>
        <v>#REF!</v>
      </c>
      <c r="Q1504" s="53">
        <v>0</v>
      </c>
    </row>
    <row r="1505" spans="1:17">
      <c r="A1505" s="51" t="s">
        <v>5380</v>
      </c>
      <c r="B1505" s="51">
        <f t="shared" si="117"/>
        <v>2</v>
      </c>
      <c r="C1505" s="51">
        <f t="shared" si="118"/>
        <v>672</v>
      </c>
      <c r="D1505" s="51" t="s">
        <v>1702</v>
      </c>
      <c r="E1505" s="54" t="str">
        <f t="shared" si="119"/>
        <v>031458</v>
      </c>
      <c r="F1505" s="51" t="e">
        <f>VLOOKUP(E1505,#REF!,8,FALSE)</f>
        <v>#REF!</v>
      </c>
      <c r="G1505" s="51" t="e">
        <f>VLOOKUP(E1505,#REF!,9,FALSE)</f>
        <v>#REF!</v>
      </c>
      <c r="H1505" s="52">
        <v>896588</v>
      </c>
      <c r="I1505" s="51" t="s">
        <v>5276</v>
      </c>
      <c r="J1505" s="53">
        <v>4.2</v>
      </c>
      <c r="K1505" s="53">
        <v>4.2</v>
      </c>
      <c r="L1505" s="53">
        <v>1.9730377291666668</v>
      </c>
      <c r="M1505" s="53">
        <v>1.9730377291666668</v>
      </c>
      <c r="N1505" s="53">
        <f t="shared" si="120"/>
        <v>1325.8813540000001</v>
      </c>
      <c r="O1505" s="53" t="e">
        <f>VLOOKUP(E1505,#REF!,29,FALSE)</f>
        <v>#REF!</v>
      </c>
      <c r="P1505" s="53" t="e">
        <f t="shared" si="121"/>
        <v>#REF!</v>
      </c>
      <c r="Q1505" s="53">
        <v>0</v>
      </c>
    </row>
    <row r="1506" spans="1:17">
      <c r="A1506" s="51" t="s">
        <v>5380</v>
      </c>
      <c r="B1506" s="51">
        <f t="shared" si="117"/>
        <v>2</v>
      </c>
      <c r="C1506" s="51">
        <f t="shared" si="118"/>
        <v>672</v>
      </c>
      <c r="D1506" s="51" t="s">
        <v>2995</v>
      </c>
      <c r="E1506" s="54" t="str">
        <f t="shared" si="119"/>
        <v>027263</v>
      </c>
      <c r="F1506" s="51" t="e">
        <f>VLOOKUP(E1506,#REF!,8,FALSE)</f>
        <v>#REF!</v>
      </c>
      <c r="G1506" s="51" t="e">
        <f>VLOOKUP(E1506,#REF!,9,FALSE)</f>
        <v>#REF!</v>
      </c>
      <c r="H1506" s="52">
        <v>399</v>
      </c>
      <c r="I1506" s="51" t="s">
        <v>2996</v>
      </c>
      <c r="J1506" s="53">
        <v>100.7</v>
      </c>
      <c r="K1506" s="53">
        <v>100.000001</v>
      </c>
      <c r="L1506" s="53">
        <v>0</v>
      </c>
      <c r="M1506" s="53">
        <v>0</v>
      </c>
      <c r="N1506" s="53">
        <f t="shared" si="120"/>
        <v>0</v>
      </c>
      <c r="O1506" s="53" t="e">
        <f>VLOOKUP(E1506,#REF!,29,FALSE)</f>
        <v>#REF!</v>
      </c>
      <c r="P1506" s="53" t="e">
        <f t="shared" si="121"/>
        <v>#REF!</v>
      </c>
      <c r="Q1506" s="53">
        <v>0</v>
      </c>
    </row>
    <row r="1507" spans="1:17">
      <c r="A1507" s="51" t="s">
        <v>5380</v>
      </c>
      <c r="B1507" s="51">
        <f t="shared" si="117"/>
        <v>2</v>
      </c>
      <c r="C1507" s="51">
        <f t="shared" si="118"/>
        <v>672</v>
      </c>
      <c r="D1507" s="51" t="s">
        <v>3653</v>
      </c>
      <c r="E1507" s="54" t="str">
        <f t="shared" si="119"/>
        <v>028225</v>
      </c>
      <c r="F1507" s="51" t="e">
        <f>VLOOKUP(E1507,#REF!,8,FALSE)</f>
        <v>#REF!</v>
      </c>
      <c r="G1507" s="51" t="e">
        <f>VLOOKUP(E1507,#REF!,9,FALSE)</f>
        <v>#REF!</v>
      </c>
      <c r="H1507" s="52">
        <v>8373</v>
      </c>
      <c r="I1507" s="51" t="s">
        <v>5277</v>
      </c>
      <c r="J1507" s="53">
        <v>181.3</v>
      </c>
      <c r="K1507" s="53">
        <v>90</v>
      </c>
      <c r="L1507" s="53">
        <v>140.40914561160713</v>
      </c>
      <c r="M1507" s="53">
        <v>0.10147215327380951</v>
      </c>
      <c r="N1507" s="53">
        <f t="shared" si="120"/>
        <v>68.189286999999993</v>
      </c>
      <c r="O1507" s="53" t="e">
        <f>VLOOKUP(E1507,#REF!,29,FALSE)</f>
        <v>#REF!</v>
      </c>
      <c r="P1507" s="53" t="e">
        <f t="shared" si="121"/>
        <v>#REF!</v>
      </c>
      <c r="Q1507" s="53">
        <v>140.30767345833334</v>
      </c>
    </row>
    <row r="1508" spans="1:17">
      <c r="A1508" s="51" t="s">
        <v>5380</v>
      </c>
      <c r="B1508" s="51">
        <f t="shared" si="117"/>
        <v>2</v>
      </c>
      <c r="C1508" s="51">
        <f t="shared" si="118"/>
        <v>672</v>
      </c>
      <c r="D1508" s="51" t="s">
        <v>2679</v>
      </c>
      <c r="E1508" s="54" t="str">
        <f t="shared" si="119"/>
        <v>031268</v>
      </c>
      <c r="F1508" s="51" t="e">
        <f>VLOOKUP(E1508,#REF!,8,FALSE)</f>
        <v>#REF!</v>
      </c>
      <c r="G1508" s="51" t="e">
        <f>VLOOKUP(E1508,#REF!,9,FALSE)</f>
        <v>#REF!</v>
      </c>
      <c r="H1508" s="52">
        <v>895043</v>
      </c>
      <c r="I1508" s="51" t="s">
        <v>2680</v>
      </c>
      <c r="J1508" s="53">
        <v>30.9</v>
      </c>
      <c r="K1508" s="53">
        <v>30.899994</v>
      </c>
      <c r="L1508" s="53">
        <v>0</v>
      </c>
      <c r="M1508" s="53">
        <v>0</v>
      </c>
      <c r="N1508" s="53">
        <f t="shared" si="120"/>
        <v>0</v>
      </c>
      <c r="O1508" s="53" t="e">
        <f>VLOOKUP(E1508,#REF!,29,FALSE)</f>
        <v>#REF!</v>
      </c>
      <c r="P1508" s="53" t="e">
        <f t="shared" si="121"/>
        <v>#REF!</v>
      </c>
      <c r="Q1508" s="53">
        <v>0</v>
      </c>
    </row>
    <row r="1509" spans="1:17">
      <c r="A1509" s="51" t="s">
        <v>5380</v>
      </c>
      <c r="B1509" s="51">
        <f t="shared" si="117"/>
        <v>2</v>
      </c>
      <c r="C1509" s="51">
        <f t="shared" si="118"/>
        <v>672</v>
      </c>
      <c r="D1509" s="51" t="s">
        <v>2704</v>
      </c>
      <c r="E1509" s="54" t="str">
        <f t="shared" si="119"/>
        <v>032228</v>
      </c>
      <c r="F1509" s="51" t="e">
        <f>VLOOKUP(E1509,#REF!,8,FALSE)</f>
        <v>#REF!</v>
      </c>
      <c r="G1509" s="51" t="e">
        <f>VLOOKUP(E1509,#REF!,9,FALSE)</f>
        <v>#REF!</v>
      </c>
      <c r="H1509" s="52">
        <v>912534</v>
      </c>
      <c r="I1509" s="51" t="s">
        <v>2705</v>
      </c>
      <c r="J1509" s="53">
        <v>867</v>
      </c>
      <c r="K1509" s="53">
        <v>867.00000599999998</v>
      </c>
      <c r="L1509" s="53">
        <v>0</v>
      </c>
      <c r="M1509" s="53">
        <v>0</v>
      </c>
      <c r="N1509" s="53">
        <f t="shared" si="120"/>
        <v>0</v>
      </c>
      <c r="O1509" s="53" t="e">
        <f>VLOOKUP(E1509,#REF!,29,FALSE)</f>
        <v>#REF!</v>
      </c>
      <c r="P1509" s="53" t="e">
        <f t="shared" si="121"/>
        <v>#REF!</v>
      </c>
      <c r="Q1509" s="53">
        <v>0</v>
      </c>
    </row>
    <row r="1510" spans="1:17">
      <c r="A1510" s="51" t="s">
        <v>5380</v>
      </c>
      <c r="B1510" s="51">
        <f t="shared" si="117"/>
        <v>2</v>
      </c>
      <c r="C1510" s="51">
        <f t="shared" si="118"/>
        <v>672</v>
      </c>
      <c r="D1510" s="51" t="s">
        <v>3114</v>
      </c>
      <c r="E1510" s="54" t="str">
        <f t="shared" si="119"/>
        <v>035743</v>
      </c>
      <c r="F1510" s="51" t="e">
        <f>VLOOKUP(E1510,#REF!,8,FALSE)</f>
        <v>#REF!</v>
      </c>
      <c r="G1510" s="51" t="e">
        <f>VLOOKUP(E1510,#REF!,9,FALSE)</f>
        <v>#REF!</v>
      </c>
      <c r="H1510" s="52">
        <v>913297</v>
      </c>
      <c r="I1510" s="51" t="s">
        <v>3115</v>
      </c>
      <c r="J1510" s="53">
        <v>0.61</v>
      </c>
      <c r="K1510" s="53">
        <v>0.52</v>
      </c>
      <c r="L1510" s="53">
        <v>0.17625728571428573</v>
      </c>
      <c r="M1510" s="53">
        <v>0.17625728571428573</v>
      </c>
      <c r="N1510" s="53">
        <f t="shared" si="120"/>
        <v>118.44489600000001</v>
      </c>
      <c r="O1510" s="53" t="e">
        <f>VLOOKUP(E1510,#REF!,29,FALSE)</f>
        <v>#REF!</v>
      </c>
      <c r="P1510" s="53" t="e">
        <f t="shared" si="121"/>
        <v>#REF!</v>
      </c>
      <c r="Q1510" s="53">
        <v>0</v>
      </c>
    </row>
    <row r="1511" spans="1:17">
      <c r="A1511" s="51" t="s">
        <v>5380</v>
      </c>
      <c r="B1511" s="51">
        <f t="shared" si="117"/>
        <v>2</v>
      </c>
      <c r="C1511" s="51">
        <f t="shared" si="118"/>
        <v>672</v>
      </c>
      <c r="D1511" s="51" t="s">
        <v>3168</v>
      </c>
      <c r="E1511" s="54" t="str">
        <f t="shared" si="119"/>
        <v>035120</v>
      </c>
      <c r="F1511" s="51" t="e">
        <f>VLOOKUP(E1511,#REF!,8,FALSE)</f>
        <v>#REF!</v>
      </c>
      <c r="G1511" s="51" t="e">
        <f>VLOOKUP(E1511,#REF!,9,FALSE)</f>
        <v>#REF!</v>
      </c>
      <c r="H1511" s="52">
        <v>913313</v>
      </c>
      <c r="I1511" s="51" t="s">
        <v>3169</v>
      </c>
      <c r="J1511" s="53">
        <v>2.2599999999999998</v>
      </c>
      <c r="K1511" s="53">
        <v>1.67</v>
      </c>
      <c r="L1511" s="53">
        <v>0.92726678571428578</v>
      </c>
      <c r="M1511" s="53">
        <v>0.92726678571428578</v>
      </c>
      <c r="N1511" s="53">
        <f t="shared" si="120"/>
        <v>623.12328000000002</v>
      </c>
      <c r="O1511" s="53" t="e">
        <f>VLOOKUP(E1511,#REF!,29,FALSE)</f>
        <v>#REF!</v>
      </c>
      <c r="P1511" s="53" t="e">
        <f t="shared" si="121"/>
        <v>#REF!</v>
      </c>
      <c r="Q1511" s="53">
        <v>0</v>
      </c>
    </row>
    <row r="1512" spans="1:17">
      <c r="A1512" s="51" t="s">
        <v>5380</v>
      </c>
      <c r="B1512" s="51">
        <f t="shared" si="117"/>
        <v>2</v>
      </c>
      <c r="C1512" s="51">
        <f t="shared" si="118"/>
        <v>672</v>
      </c>
      <c r="D1512" s="51" t="s">
        <v>2890</v>
      </c>
      <c r="E1512" s="54" t="str">
        <f t="shared" si="119"/>
        <v>034107</v>
      </c>
      <c r="F1512" s="51" t="e">
        <f>VLOOKUP(E1512,#REF!,8,FALSE)</f>
        <v>#REF!</v>
      </c>
      <c r="G1512" s="51" t="e">
        <f>VLOOKUP(E1512,#REF!,9,FALSE)</f>
        <v>#REF!</v>
      </c>
      <c r="H1512" s="52">
        <v>910685</v>
      </c>
      <c r="I1512" s="51" t="s">
        <v>2891</v>
      </c>
      <c r="J1512" s="53">
        <v>1.3</v>
      </c>
      <c r="K1512" s="53">
        <v>1.3</v>
      </c>
      <c r="L1512" s="53">
        <v>1.1675085580357143</v>
      </c>
      <c r="M1512" s="53">
        <v>1.1675085580357143</v>
      </c>
      <c r="N1512" s="53">
        <f t="shared" si="120"/>
        <v>784.56575099999998</v>
      </c>
      <c r="O1512" s="53" t="e">
        <f>VLOOKUP(E1512,#REF!,29,FALSE)</f>
        <v>#REF!</v>
      </c>
      <c r="P1512" s="53" t="e">
        <f t="shared" si="121"/>
        <v>#REF!</v>
      </c>
      <c r="Q1512" s="53">
        <v>0</v>
      </c>
    </row>
    <row r="1513" spans="1:17">
      <c r="A1513" s="51" t="s">
        <v>5380</v>
      </c>
      <c r="B1513" s="51">
        <f t="shared" si="117"/>
        <v>2</v>
      </c>
      <c r="C1513" s="51">
        <f t="shared" si="118"/>
        <v>672</v>
      </c>
      <c r="D1513" s="51" t="s">
        <v>3176</v>
      </c>
      <c r="E1513" s="54" t="str">
        <f t="shared" si="119"/>
        <v>029120</v>
      </c>
      <c r="F1513" s="51" t="e">
        <f>VLOOKUP(E1513,#REF!,8,FALSE)</f>
        <v>#REF!</v>
      </c>
      <c r="G1513" s="51" t="e">
        <f>VLOOKUP(E1513,#REF!,9,FALSE)</f>
        <v>#REF!</v>
      </c>
      <c r="H1513" s="52">
        <v>913298</v>
      </c>
      <c r="I1513" s="51" t="s">
        <v>3177</v>
      </c>
      <c r="J1513" s="53">
        <v>3.04</v>
      </c>
      <c r="K1513" s="53">
        <v>2.73</v>
      </c>
      <c r="L1513" s="53">
        <v>3.741025</v>
      </c>
      <c r="M1513" s="53">
        <v>3.741025</v>
      </c>
      <c r="N1513" s="53">
        <f t="shared" si="120"/>
        <v>2513.9688000000001</v>
      </c>
      <c r="O1513" s="53" t="e">
        <f>VLOOKUP(E1513,#REF!,29,FALSE)</f>
        <v>#REF!</v>
      </c>
      <c r="P1513" s="53" t="e">
        <f t="shared" si="121"/>
        <v>#REF!</v>
      </c>
      <c r="Q1513" s="53">
        <v>0</v>
      </c>
    </row>
    <row r="1514" spans="1:17">
      <c r="A1514" s="51" t="s">
        <v>5380</v>
      </c>
      <c r="B1514" s="51">
        <f t="shared" si="117"/>
        <v>2</v>
      </c>
      <c r="C1514" s="51">
        <f t="shared" si="118"/>
        <v>672</v>
      </c>
      <c r="D1514" s="51" t="s">
        <v>1614</v>
      </c>
      <c r="E1514" s="54" t="str">
        <f t="shared" si="119"/>
        <v>030929</v>
      </c>
      <c r="F1514" s="51" t="e">
        <f>VLOOKUP(E1514,#REF!,8,FALSE)</f>
        <v>#REF!</v>
      </c>
      <c r="G1514" s="51" t="e">
        <f>VLOOKUP(E1514,#REF!,9,FALSE)</f>
        <v>#REF!</v>
      </c>
      <c r="H1514" s="52">
        <v>889871</v>
      </c>
      <c r="I1514" s="51" t="s">
        <v>1613</v>
      </c>
      <c r="J1514" s="53">
        <v>14.1</v>
      </c>
      <c r="K1514" s="53">
        <v>11.699996000000001</v>
      </c>
      <c r="L1514" s="53">
        <v>0</v>
      </c>
      <c r="M1514" s="53">
        <v>0</v>
      </c>
      <c r="N1514" s="53">
        <f t="shared" si="120"/>
        <v>0</v>
      </c>
      <c r="O1514" s="53" t="e">
        <f>VLOOKUP(E1514,#REF!,29,FALSE)</f>
        <v>#REF!</v>
      </c>
      <c r="P1514" s="53" t="e">
        <f t="shared" si="121"/>
        <v>#REF!</v>
      </c>
      <c r="Q1514" s="53">
        <v>0</v>
      </c>
    </row>
    <row r="1515" spans="1:17">
      <c r="A1515" s="51" t="s">
        <v>5380</v>
      </c>
      <c r="B1515" s="51">
        <f t="shared" si="117"/>
        <v>2</v>
      </c>
      <c r="C1515" s="51">
        <f t="shared" si="118"/>
        <v>672</v>
      </c>
      <c r="D1515" s="51" t="s">
        <v>1616</v>
      </c>
      <c r="E1515" s="54" t="str">
        <f t="shared" si="119"/>
        <v>030907</v>
      </c>
      <c r="F1515" s="51" t="e">
        <f>VLOOKUP(E1515,#REF!,8,FALSE)</f>
        <v>#REF!</v>
      </c>
      <c r="G1515" s="51" t="e">
        <f>VLOOKUP(E1515,#REF!,9,FALSE)</f>
        <v>#REF!</v>
      </c>
      <c r="H1515" s="52">
        <v>889872</v>
      </c>
      <c r="I1515" s="51" t="s">
        <v>1579</v>
      </c>
      <c r="J1515" s="53">
        <v>10.6</v>
      </c>
      <c r="K1515" s="53">
        <v>8.6999960000000005</v>
      </c>
      <c r="L1515" s="53">
        <v>9.2848855074404764</v>
      </c>
      <c r="M1515" s="53">
        <v>7.8929425699404767</v>
      </c>
      <c r="N1515" s="53">
        <f t="shared" si="120"/>
        <v>5304.0574070000002</v>
      </c>
      <c r="O1515" s="53" t="e">
        <f>VLOOKUP(E1515,#REF!,29,FALSE)</f>
        <v>#REF!</v>
      </c>
      <c r="P1515" s="53" t="e">
        <f t="shared" si="121"/>
        <v>#REF!</v>
      </c>
      <c r="Q1515" s="53">
        <v>1.3919429374999996</v>
      </c>
    </row>
    <row r="1516" spans="1:17">
      <c r="A1516" s="51" t="s">
        <v>5380</v>
      </c>
      <c r="B1516" s="51">
        <f t="shared" si="117"/>
        <v>2</v>
      </c>
      <c r="C1516" s="51">
        <f t="shared" si="118"/>
        <v>672</v>
      </c>
      <c r="D1516" s="51" t="s">
        <v>1633</v>
      </c>
      <c r="E1516" s="54" t="str">
        <f t="shared" si="119"/>
        <v>030930</v>
      </c>
      <c r="F1516" s="51" t="e">
        <f>VLOOKUP(E1516,#REF!,8,FALSE)</f>
        <v>#REF!</v>
      </c>
      <c r="G1516" s="51" t="e">
        <f>VLOOKUP(E1516,#REF!,9,FALSE)</f>
        <v>#REF!</v>
      </c>
      <c r="H1516" s="52">
        <v>889886</v>
      </c>
      <c r="I1516" s="51" t="s">
        <v>1634</v>
      </c>
      <c r="J1516" s="53">
        <v>13.6</v>
      </c>
      <c r="K1516" s="53">
        <v>11.200006999999999</v>
      </c>
      <c r="L1516" s="53">
        <v>11.025148358630952</v>
      </c>
      <c r="M1516" s="53">
        <v>9.4040091473214282</v>
      </c>
      <c r="N1516" s="53">
        <f t="shared" si="120"/>
        <v>6319.4941469999994</v>
      </c>
      <c r="O1516" s="53" t="e">
        <f>VLOOKUP(E1516,#REF!,29,FALSE)</f>
        <v>#REF!</v>
      </c>
      <c r="P1516" s="53" t="e">
        <f t="shared" si="121"/>
        <v>#REF!</v>
      </c>
      <c r="Q1516" s="53">
        <v>1.6211392113095231</v>
      </c>
    </row>
    <row r="1517" spans="1:17">
      <c r="A1517" s="51" t="s">
        <v>5380</v>
      </c>
      <c r="B1517" s="51">
        <f t="shared" si="117"/>
        <v>2</v>
      </c>
      <c r="C1517" s="51">
        <f t="shared" si="118"/>
        <v>672</v>
      </c>
      <c r="D1517" s="51" t="s">
        <v>1570</v>
      </c>
      <c r="E1517" s="54" t="str">
        <f t="shared" si="119"/>
        <v>030927</v>
      </c>
      <c r="F1517" s="51" t="e">
        <f>VLOOKUP(E1517,#REF!,8,FALSE)</f>
        <v>#REF!</v>
      </c>
      <c r="G1517" s="51" t="e">
        <f>VLOOKUP(E1517,#REF!,9,FALSE)</f>
        <v>#REF!</v>
      </c>
      <c r="H1517" s="52">
        <v>889893</v>
      </c>
      <c r="I1517" s="51" t="s">
        <v>5278</v>
      </c>
      <c r="J1517" s="53">
        <v>10.199999999999999</v>
      </c>
      <c r="K1517" s="53">
        <v>8.199999</v>
      </c>
      <c r="L1517" s="53">
        <v>2.5216576785714286</v>
      </c>
      <c r="M1517" s="53">
        <v>2.0996600580357145</v>
      </c>
      <c r="N1517" s="53">
        <f t="shared" si="120"/>
        <v>1410.9715590000001</v>
      </c>
      <c r="O1517" s="53" t="e">
        <f>VLOOKUP(E1517,#REF!,29,FALSE)</f>
        <v>#REF!</v>
      </c>
      <c r="P1517" s="53" t="e">
        <f t="shared" si="121"/>
        <v>#REF!</v>
      </c>
      <c r="Q1517" s="53">
        <v>0.4219976205357141</v>
      </c>
    </row>
    <row r="1518" spans="1:17">
      <c r="A1518" s="51" t="s">
        <v>5380</v>
      </c>
      <c r="B1518" s="51">
        <f t="shared" si="117"/>
        <v>2</v>
      </c>
      <c r="C1518" s="51">
        <f t="shared" si="118"/>
        <v>672</v>
      </c>
      <c r="D1518" s="51" t="s">
        <v>1580</v>
      </c>
      <c r="E1518" s="54" t="str">
        <f t="shared" si="119"/>
        <v>030921</v>
      </c>
      <c r="F1518" s="51" t="e">
        <f>VLOOKUP(E1518,#REF!,8,FALSE)</f>
        <v>#REF!</v>
      </c>
      <c r="G1518" s="51" t="e">
        <f>VLOOKUP(E1518,#REF!,9,FALSE)</f>
        <v>#REF!</v>
      </c>
      <c r="H1518" s="52">
        <v>889894</v>
      </c>
      <c r="I1518" s="51" t="s">
        <v>5279</v>
      </c>
      <c r="J1518" s="53">
        <v>9.6999999999999993</v>
      </c>
      <c r="K1518" s="53">
        <v>7.8999969999999999</v>
      </c>
      <c r="L1518" s="53">
        <v>0</v>
      </c>
      <c r="M1518" s="53">
        <v>0</v>
      </c>
      <c r="N1518" s="53">
        <f t="shared" si="120"/>
        <v>0</v>
      </c>
      <c r="O1518" s="53" t="e">
        <f>VLOOKUP(E1518,#REF!,29,FALSE)</f>
        <v>#REF!</v>
      </c>
      <c r="P1518" s="53" t="e">
        <f t="shared" si="121"/>
        <v>#REF!</v>
      </c>
      <c r="Q1518" s="53">
        <v>0</v>
      </c>
    </row>
    <row r="1519" spans="1:17">
      <c r="A1519" s="51" t="s">
        <v>5380</v>
      </c>
      <c r="B1519" s="51">
        <f t="shared" si="117"/>
        <v>2</v>
      </c>
      <c r="C1519" s="51">
        <f t="shared" si="118"/>
        <v>672</v>
      </c>
      <c r="D1519" s="51" t="s">
        <v>196</v>
      </c>
      <c r="E1519" s="54" t="str">
        <f t="shared" si="119"/>
        <v>028612</v>
      </c>
      <c r="F1519" s="51" t="e">
        <f>VLOOKUP(E1519,#REF!,8,FALSE)</f>
        <v>#REF!</v>
      </c>
      <c r="G1519" s="51" t="e">
        <f>VLOOKUP(E1519,#REF!,9,FALSE)</f>
        <v>#REF!</v>
      </c>
      <c r="H1519" s="52">
        <v>8302</v>
      </c>
      <c r="I1519" s="51" t="s">
        <v>197</v>
      </c>
      <c r="J1519" s="53">
        <v>19.7</v>
      </c>
      <c r="K1519" s="53">
        <v>19.000001000000001</v>
      </c>
      <c r="L1519" s="53">
        <v>0</v>
      </c>
      <c r="M1519" s="53">
        <v>0</v>
      </c>
      <c r="N1519" s="53">
        <f t="shared" si="120"/>
        <v>0</v>
      </c>
      <c r="O1519" s="53" t="e">
        <f>VLOOKUP(E1519,#REF!,29,FALSE)</f>
        <v>#REF!</v>
      </c>
      <c r="P1519" s="53" t="e">
        <f t="shared" si="121"/>
        <v>#REF!</v>
      </c>
      <c r="Q1519" s="53">
        <v>0</v>
      </c>
    </row>
    <row r="1520" spans="1:17">
      <c r="A1520" s="51" t="s">
        <v>5380</v>
      </c>
      <c r="B1520" s="51">
        <f t="shared" si="117"/>
        <v>2</v>
      </c>
      <c r="C1520" s="51">
        <f t="shared" si="118"/>
        <v>672</v>
      </c>
      <c r="D1520" s="51" t="s">
        <v>3184</v>
      </c>
      <c r="E1520" s="54" t="str">
        <f t="shared" si="119"/>
        <v>034495</v>
      </c>
      <c r="F1520" s="51" t="e">
        <f>VLOOKUP(E1520,#REF!,8,FALSE)</f>
        <v>#REF!</v>
      </c>
      <c r="G1520" s="51" t="e">
        <f>VLOOKUP(E1520,#REF!,9,FALSE)</f>
        <v>#REF!</v>
      </c>
      <c r="H1520" s="52">
        <v>913296</v>
      </c>
      <c r="I1520" s="51" t="s">
        <v>3183</v>
      </c>
      <c r="J1520" s="53">
        <v>5.22</v>
      </c>
      <c r="K1520" s="53">
        <v>4.67</v>
      </c>
      <c r="L1520" s="53">
        <v>0</v>
      </c>
      <c r="M1520" s="53">
        <v>0</v>
      </c>
      <c r="N1520" s="53">
        <f t="shared" si="120"/>
        <v>0</v>
      </c>
      <c r="O1520" s="53" t="e">
        <f>VLOOKUP(E1520,#REF!,29,FALSE)</f>
        <v>#REF!</v>
      </c>
      <c r="P1520" s="53" t="e">
        <f t="shared" si="121"/>
        <v>#REF!</v>
      </c>
      <c r="Q1520" s="53">
        <v>0</v>
      </c>
    </row>
    <row r="1521" spans="1:17">
      <c r="A1521" s="51" t="s">
        <v>5380</v>
      </c>
      <c r="B1521" s="51">
        <f t="shared" si="117"/>
        <v>2</v>
      </c>
      <c r="C1521" s="51">
        <f t="shared" si="118"/>
        <v>672</v>
      </c>
      <c r="D1521" s="51" t="s">
        <v>3129</v>
      </c>
      <c r="E1521" s="54" t="str">
        <f t="shared" si="119"/>
        <v>031956</v>
      </c>
      <c r="F1521" s="51" t="e">
        <f>VLOOKUP(E1521,#REF!,8,FALSE)</f>
        <v>#REF!</v>
      </c>
      <c r="G1521" s="51" t="e">
        <f>VLOOKUP(E1521,#REF!,9,FALSE)</f>
        <v>#REF!</v>
      </c>
      <c r="H1521" s="52">
        <v>913318</v>
      </c>
      <c r="I1521" s="51" t="s">
        <v>3130</v>
      </c>
      <c r="J1521" s="53">
        <v>4.5999999999999996</v>
      </c>
      <c r="K1521" s="53">
        <v>4.04</v>
      </c>
      <c r="L1521" s="53">
        <v>2.1028195401785714</v>
      </c>
      <c r="M1521" s="53">
        <v>2.1028195401785714</v>
      </c>
      <c r="N1521" s="53">
        <f t="shared" si="120"/>
        <v>1413.0947309999999</v>
      </c>
      <c r="O1521" s="53" t="e">
        <f>VLOOKUP(E1521,#REF!,29,FALSE)</f>
        <v>#REF!</v>
      </c>
      <c r="P1521" s="53" t="e">
        <f t="shared" si="121"/>
        <v>#REF!</v>
      </c>
      <c r="Q1521" s="53">
        <v>0</v>
      </c>
    </row>
    <row r="1522" spans="1:17">
      <c r="A1522" s="51" t="s">
        <v>5380</v>
      </c>
      <c r="B1522" s="51">
        <f t="shared" si="117"/>
        <v>2</v>
      </c>
      <c r="C1522" s="51">
        <f t="shared" si="118"/>
        <v>672</v>
      </c>
      <c r="D1522" s="51" t="s">
        <v>3124</v>
      </c>
      <c r="E1522" s="54" t="str">
        <f t="shared" si="119"/>
        <v>033228</v>
      </c>
      <c r="F1522" s="51" t="e">
        <f>VLOOKUP(E1522,#REF!,8,FALSE)</f>
        <v>#REF!</v>
      </c>
      <c r="G1522" s="51" t="e">
        <f>VLOOKUP(E1522,#REF!,9,FALSE)</f>
        <v>#REF!</v>
      </c>
      <c r="H1522" s="52">
        <v>913317</v>
      </c>
      <c r="I1522" s="51" t="s">
        <v>3123</v>
      </c>
      <c r="J1522" s="53">
        <v>1.78</v>
      </c>
      <c r="K1522" s="53">
        <v>1.57</v>
      </c>
      <c r="L1522" s="53">
        <v>2.7724821428571429E-2</v>
      </c>
      <c r="M1522" s="53">
        <v>2.7724821428571429E-2</v>
      </c>
      <c r="N1522" s="53">
        <f t="shared" si="120"/>
        <v>18.631080000000001</v>
      </c>
      <c r="O1522" s="53" t="e">
        <f>VLOOKUP(E1522,#REF!,29,FALSE)</f>
        <v>#REF!</v>
      </c>
      <c r="P1522" s="53" t="e">
        <f t="shared" si="121"/>
        <v>#REF!</v>
      </c>
      <c r="Q1522" s="53">
        <v>0</v>
      </c>
    </row>
    <row r="1523" spans="1:17">
      <c r="A1523" s="51" t="s">
        <v>5380</v>
      </c>
      <c r="B1523" s="51">
        <f t="shared" si="117"/>
        <v>2</v>
      </c>
      <c r="C1523" s="51">
        <f t="shared" si="118"/>
        <v>672</v>
      </c>
      <c r="D1523" s="51" t="s">
        <v>2872</v>
      </c>
      <c r="E1523" s="54" t="str">
        <f t="shared" si="119"/>
        <v>032544</v>
      </c>
      <c r="F1523" s="51" t="e">
        <f>VLOOKUP(E1523,#REF!,8,FALSE)</f>
        <v>#REF!</v>
      </c>
      <c r="G1523" s="51" t="e">
        <f>VLOOKUP(E1523,#REF!,9,FALSE)</f>
        <v>#REF!</v>
      </c>
      <c r="H1523" s="52">
        <v>910686</v>
      </c>
      <c r="I1523" s="51" t="s">
        <v>2873</v>
      </c>
      <c r="J1523" s="53">
        <v>7.1</v>
      </c>
      <c r="K1523" s="53">
        <v>7.1</v>
      </c>
      <c r="L1523" s="53">
        <v>5.8139811711309521</v>
      </c>
      <c r="M1523" s="53">
        <v>5.8139811711309521</v>
      </c>
      <c r="N1523" s="53">
        <f t="shared" si="120"/>
        <v>3906.995347</v>
      </c>
      <c r="O1523" s="53" t="e">
        <f>VLOOKUP(E1523,#REF!,29,FALSE)</f>
        <v>#REF!</v>
      </c>
      <c r="P1523" s="53" t="e">
        <f t="shared" si="121"/>
        <v>#REF!</v>
      </c>
      <c r="Q1523" s="53">
        <v>0</v>
      </c>
    </row>
    <row r="1524" spans="1:17">
      <c r="A1524" s="51" t="s">
        <v>5380</v>
      </c>
      <c r="B1524" s="51">
        <f t="shared" si="117"/>
        <v>2</v>
      </c>
      <c r="C1524" s="51">
        <f t="shared" si="118"/>
        <v>672</v>
      </c>
      <c r="D1524" s="51" t="s">
        <v>3121</v>
      </c>
      <c r="E1524" s="54" t="str">
        <f t="shared" si="119"/>
        <v>030600</v>
      </c>
      <c r="F1524" s="51" t="e">
        <f>VLOOKUP(E1524,#REF!,8,FALSE)</f>
        <v>#REF!</v>
      </c>
      <c r="G1524" s="51" t="e">
        <f>VLOOKUP(E1524,#REF!,9,FALSE)</f>
        <v>#REF!</v>
      </c>
      <c r="H1524" s="52">
        <v>913333</v>
      </c>
      <c r="I1524" s="51" t="s">
        <v>5281</v>
      </c>
      <c r="J1524" s="53">
        <v>7.2</v>
      </c>
      <c r="K1524" s="53">
        <v>6.48</v>
      </c>
      <c r="L1524" s="53">
        <v>7.5848786190476192</v>
      </c>
      <c r="M1524" s="53">
        <v>7.5848786190476192</v>
      </c>
      <c r="N1524" s="53">
        <f t="shared" si="120"/>
        <v>5097.0384320000003</v>
      </c>
      <c r="O1524" s="53" t="e">
        <f>VLOOKUP(E1524,#REF!,29,FALSE)</f>
        <v>#REF!</v>
      </c>
      <c r="P1524" s="53" t="e">
        <f t="shared" si="121"/>
        <v>#REF!</v>
      </c>
      <c r="Q1524" s="53">
        <v>0</v>
      </c>
    </row>
    <row r="1525" spans="1:17">
      <c r="A1525" s="51" t="s">
        <v>5380</v>
      </c>
      <c r="B1525" s="51">
        <f t="shared" si="117"/>
        <v>2</v>
      </c>
      <c r="C1525" s="51">
        <f t="shared" si="118"/>
        <v>672</v>
      </c>
      <c r="D1525" s="51" t="s">
        <v>3118</v>
      </c>
      <c r="E1525" s="54" t="str">
        <f t="shared" si="119"/>
        <v>031107</v>
      </c>
      <c r="F1525" s="51" t="e">
        <f>VLOOKUP(E1525,#REF!,8,FALSE)</f>
        <v>#REF!</v>
      </c>
      <c r="G1525" s="51" t="e">
        <f>VLOOKUP(E1525,#REF!,9,FALSE)</f>
        <v>#REF!</v>
      </c>
      <c r="H1525" s="52">
        <v>910865</v>
      </c>
      <c r="I1525" s="51" t="s">
        <v>5282</v>
      </c>
      <c r="J1525" s="53">
        <v>5.81</v>
      </c>
      <c r="K1525" s="53">
        <v>5.23</v>
      </c>
      <c r="L1525" s="53">
        <v>0</v>
      </c>
      <c r="M1525" s="53">
        <v>0</v>
      </c>
      <c r="N1525" s="53">
        <f t="shared" si="120"/>
        <v>0</v>
      </c>
      <c r="O1525" s="53" t="e">
        <f>VLOOKUP(E1525,#REF!,29,FALSE)</f>
        <v>#REF!</v>
      </c>
      <c r="P1525" s="53" t="e">
        <f t="shared" si="121"/>
        <v>#REF!</v>
      </c>
      <c r="Q1525" s="53">
        <v>0</v>
      </c>
    </row>
    <row r="1526" spans="1:17">
      <c r="A1526" s="51" t="s">
        <v>5380</v>
      </c>
      <c r="B1526" s="51">
        <f t="shared" si="117"/>
        <v>2</v>
      </c>
      <c r="C1526" s="51">
        <f t="shared" si="118"/>
        <v>672</v>
      </c>
      <c r="D1526" s="51" t="s">
        <v>3154</v>
      </c>
      <c r="E1526" s="54" t="str">
        <f t="shared" si="119"/>
        <v>035096</v>
      </c>
      <c r="F1526" s="51" t="e">
        <f>VLOOKUP(E1526,#REF!,8,FALSE)</f>
        <v>#REF!</v>
      </c>
      <c r="G1526" s="51" t="e">
        <f>VLOOKUP(E1526,#REF!,9,FALSE)</f>
        <v>#REF!</v>
      </c>
      <c r="H1526" s="52">
        <v>913311</v>
      </c>
      <c r="I1526" s="51" t="s">
        <v>3155</v>
      </c>
      <c r="J1526" s="53">
        <v>3.2</v>
      </c>
      <c r="K1526" s="53">
        <v>2.88</v>
      </c>
      <c r="L1526" s="53">
        <v>1.2648349999999999</v>
      </c>
      <c r="M1526" s="53">
        <v>1.2648349999999999</v>
      </c>
      <c r="N1526" s="53">
        <f t="shared" si="120"/>
        <v>849.96911999999998</v>
      </c>
      <c r="O1526" s="53" t="e">
        <f>VLOOKUP(E1526,#REF!,29,FALSE)</f>
        <v>#REF!</v>
      </c>
      <c r="P1526" s="53" t="e">
        <f t="shared" si="121"/>
        <v>#REF!</v>
      </c>
      <c r="Q1526" s="53">
        <v>0</v>
      </c>
    </row>
    <row r="1527" spans="1:17">
      <c r="A1527" s="51" t="s">
        <v>5380</v>
      </c>
      <c r="B1527" s="51">
        <f t="shared" si="117"/>
        <v>2</v>
      </c>
      <c r="C1527" s="51">
        <f t="shared" si="118"/>
        <v>672</v>
      </c>
      <c r="D1527" s="51" t="s">
        <v>3143</v>
      </c>
      <c r="E1527" s="54" t="str">
        <f t="shared" si="119"/>
        <v>035742</v>
      </c>
      <c r="F1527" s="51" t="e">
        <f>VLOOKUP(E1527,#REF!,8,FALSE)</f>
        <v>#REF!</v>
      </c>
      <c r="G1527" s="51" t="e">
        <f>VLOOKUP(E1527,#REF!,9,FALSE)</f>
        <v>#REF!</v>
      </c>
      <c r="H1527" s="52">
        <v>913316</v>
      </c>
      <c r="I1527" s="51" t="s">
        <v>3144</v>
      </c>
      <c r="J1527" s="53">
        <v>0.64</v>
      </c>
      <c r="K1527" s="53">
        <v>0.54</v>
      </c>
      <c r="L1527" s="53">
        <v>0.80700499999999997</v>
      </c>
      <c r="M1527" s="53">
        <v>0.80700499999999997</v>
      </c>
      <c r="N1527" s="53">
        <f t="shared" si="120"/>
        <v>542.30736000000002</v>
      </c>
      <c r="O1527" s="53" t="e">
        <f>VLOOKUP(E1527,#REF!,29,FALSE)</f>
        <v>#REF!</v>
      </c>
      <c r="P1527" s="53" t="e">
        <f t="shared" si="121"/>
        <v>#REF!</v>
      </c>
      <c r="Q1527" s="53">
        <v>0</v>
      </c>
    </row>
    <row r="1528" spans="1:17">
      <c r="A1528" s="51" t="s">
        <v>5380</v>
      </c>
      <c r="B1528" s="51">
        <f t="shared" si="117"/>
        <v>2</v>
      </c>
      <c r="C1528" s="51">
        <f t="shared" si="118"/>
        <v>672</v>
      </c>
      <c r="D1528" s="51" t="s">
        <v>3140</v>
      </c>
      <c r="E1528" s="54" t="str">
        <f t="shared" si="119"/>
        <v>035113</v>
      </c>
      <c r="F1528" s="51" t="e">
        <f>VLOOKUP(E1528,#REF!,8,FALSE)</f>
        <v>#REF!</v>
      </c>
      <c r="G1528" s="51" t="e">
        <f>VLOOKUP(E1528,#REF!,9,FALSE)</f>
        <v>#REF!</v>
      </c>
      <c r="H1528" s="52">
        <v>913332</v>
      </c>
      <c r="I1528" s="51" t="s">
        <v>5283</v>
      </c>
      <c r="J1528" s="53">
        <v>7.42</v>
      </c>
      <c r="K1528" s="53">
        <v>6.68</v>
      </c>
      <c r="L1528" s="53">
        <v>11.259157575892857</v>
      </c>
      <c r="M1528" s="53">
        <v>11.259157575892857</v>
      </c>
      <c r="N1528" s="53">
        <f t="shared" si="120"/>
        <v>7566.1538909999999</v>
      </c>
      <c r="O1528" s="53" t="e">
        <f>VLOOKUP(E1528,#REF!,29,FALSE)</f>
        <v>#REF!</v>
      </c>
      <c r="P1528" s="53" t="e">
        <f t="shared" si="121"/>
        <v>#REF!</v>
      </c>
      <c r="Q1528" s="53">
        <v>0</v>
      </c>
    </row>
    <row r="1529" spans="1:17">
      <c r="A1529" s="51" t="s">
        <v>5380</v>
      </c>
      <c r="B1529" s="51">
        <f t="shared" si="117"/>
        <v>2</v>
      </c>
      <c r="C1529" s="51">
        <f t="shared" si="118"/>
        <v>672</v>
      </c>
      <c r="D1529" s="51" t="s">
        <v>232</v>
      </c>
      <c r="E1529" s="54" t="str">
        <f t="shared" si="119"/>
        <v>002127</v>
      </c>
      <c r="F1529" s="51" t="e">
        <f>VLOOKUP(E1529,#REF!,8,FALSE)</f>
        <v>#REF!</v>
      </c>
      <c r="G1529" s="51" t="e">
        <f>VLOOKUP(E1529,#REF!,9,FALSE)</f>
        <v>#REF!</v>
      </c>
      <c r="H1529" s="52">
        <v>227</v>
      </c>
      <c r="I1529" s="51" t="s">
        <v>5284</v>
      </c>
      <c r="J1529" s="53">
        <v>886.8</v>
      </c>
      <c r="K1529" s="53">
        <v>0</v>
      </c>
      <c r="L1529" s="53">
        <v>871.45008527976188</v>
      </c>
      <c r="M1529" s="53">
        <v>0</v>
      </c>
      <c r="N1529" s="53">
        <f t="shared" si="120"/>
        <v>0</v>
      </c>
      <c r="O1529" s="53" t="e">
        <f>VLOOKUP(E1529,#REF!,29,FALSE)</f>
        <v>#REF!</v>
      </c>
      <c r="P1529" s="53" t="e">
        <f t="shared" si="121"/>
        <v>#REF!</v>
      </c>
      <c r="Q1529" s="53">
        <v>871.45008527976188</v>
      </c>
    </row>
    <row r="1530" spans="1:17">
      <c r="A1530" s="51" t="s">
        <v>5380</v>
      </c>
      <c r="B1530" s="51">
        <f t="shared" si="117"/>
        <v>2</v>
      </c>
      <c r="C1530" s="51">
        <f t="shared" si="118"/>
        <v>672</v>
      </c>
      <c r="D1530" s="51" t="s">
        <v>260</v>
      </c>
      <c r="E1530" s="54" t="str">
        <f t="shared" si="119"/>
        <v>001356</v>
      </c>
      <c r="F1530" s="51" t="e">
        <f>VLOOKUP(E1530,#REF!,8,FALSE)</f>
        <v>#REF!</v>
      </c>
      <c r="G1530" s="51" t="e">
        <f>VLOOKUP(E1530,#REF!,9,FALSE)</f>
        <v>#REF!</v>
      </c>
      <c r="H1530" s="52">
        <v>352</v>
      </c>
      <c r="I1530" s="51" t="s">
        <v>261</v>
      </c>
      <c r="J1530" s="53">
        <v>547.1</v>
      </c>
      <c r="K1530" s="53">
        <v>0</v>
      </c>
      <c r="L1530" s="53">
        <v>452.61802728869054</v>
      </c>
      <c r="M1530" s="53">
        <v>0</v>
      </c>
      <c r="N1530" s="53">
        <f t="shared" si="120"/>
        <v>0</v>
      </c>
      <c r="O1530" s="53" t="e">
        <f>VLOOKUP(E1530,#REF!,29,FALSE)</f>
        <v>#REF!</v>
      </c>
      <c r="P1530" s="53" t="e">
        <f t="shared" si="121"/>
        <v>#REF!</v>
      </c>
      <c r="Q1530" s="53">
        <v>452.61802728869054</v>
      </c>
    </row>
    <row r="1531" spans="1:17">
      <c r="A1531" s="51" t="s">
        <v>5380</v>
      </c>
      <c r="B1531" s="51">
        <f t="shared" si="117"/>
        <v>2</v>
      </c>
      <c r="C1531" s="51">
        <f t="shared" si="118"/>
        <v>672</v>
      </c>
      <c r="D1531" s="51" t="s">
        <v>325</v>
      </c>
      <c r="E1531" s="54" t="str">
        <f t="shared" si="119"/>
        <v>000630</v>
      </c>
      <c r="F1531" s="51" t="e">
        <f>VLOOKUP(E1531,#REF!,8,FALSE)</f>
        <v>#REF!</v>
      </c>
      <c r="G1531" s="51" t="e">
        <f>VLOOKUP(E1531,#REF!,9,FALSE)</f>
        <v>#REF!</v>
      </c>
      <c r="H1531" s="52">
        <v>353</v>
      </c>
      <c r="I1531" s="51" t="s">
        <v>326</v>
      </c>
      <c r="J1531" s="53">
        <v>260.8</v>
      </c>
      <c r="K1531" s="53">
        <v>0</v>
      </c>
      <c r="L1531" s="53">
        <v>215.64793965773811</v>
      </c>
      <c r="M1531" s="53">
        <v>0</v>
      </c>
      <c r="N1531" s="53">
        <f t="shared" si="120"/>
        <v>0</v>
      </c>
      <c r="O1531" s="53" t="e">
        <f>VLOOKUP(E1531,#REF!,29,FALSE)</f>
        <v>#REF!</v>
      </c>
      <c r="P1531" s="53" t="e">
        <f t="shared" si="121"/>
        <v>#REF!</v>
      </c>
      <c r="Q1531" s="53">
        <v>215.64793965773811</v>
      </c>
    </row>
    <row r="1532" spans="1:17">
      <c r="A1532" s="51" t="s">
        <v>5380</v>
      </c>
      <c r="B1532" s="51">
        <f t="shared" si="117"/>
        <v>2</v>
      </c>
      <c r="C1532" s="51">
        <f t="shared" si="118"/>
        <v>672</v>
      </c>
      <c r="D1532" s="51" t="s">
        <v>3124</v>
      </c>
      <c r="E1532" s="54" t="str">
        <f t="shared" si="119"/>
        <v>033228</v>
      </c>
      <c r="F1532" s="51" t="e">
        <f>VLOOKUP(E1532,#REF!,8,FALSE)</f>
        <v>#REF!</v>
      </c>
      <c r="G1532" s="51" t="e">
        <f>VLOOKUP(E1532,#REF!,9,FALSE)</f>
        <v>#REF!</v>
      </c>
      <c r="H1532" s="52">
        <v>368</v>
      </c>
      <c r="I1532" s="51" t="s">
        <v>259</v>
      </c>
      <c r="J1532" s="53">
        <v>134.80000000000001</v>
      </c>
      <c r="K1532" s="53">
        <v>0</v>
      </c>
      <c r="L1532" s="53">
        <v>122.83166092410714</v>
      </c>
      <c r="M1532" s="53">
        <v>0</v>
      </c>
      <c r="N1532" s="53">
        <f t="shared" si="120"/>
        <v>0</v>
      </c>
      <c r="O1532" s="53" t="e">
        <f>VLOOKUP(E1532,#REF!,29,FALSE)</f>
        <v>#REF!</v>
      </c>
      <c r="P1532" s="53" t="e">
        <f t="shared" si="121"/>
        <v>#REF!</v>
      </c>
      <c r="Q1532" s="53">
        <v>122.83166092410714</v>
      </c>
    </row>
    <row r="1533" spans="1:17">
      <c r="A1533" s="51" t="s">
        <v>5380</v>
      </c>
      <c r="B1533" s="51">
        <f t="shared" si="117"/>
        <v>2</v>
      </c>
      <c r="C1533" s="51">
        <f t="shared" si="118"/>
        <v>672</v>
      </c>
      <c r="D1533" s="51" t="s">
        <v>2623</v>
      </c>
      <c r="E1533" s="54" t="str">
        <f t="shared" si="119"/>
        <v>001096</v>
      </c>
      <c r="F1533" s="51" t="e">
        <f>VLOOKUP(E1533,#REF!,8,FALSE)</f>
        <v>#REF!</v>
      </c>
      <c r="G1533" s="51" t="e">
        <f>VLOOKUP(E1533,#REF!,9,FALSE)</f>
        <v>#REF!</v>
      </c>
      <c r="H1533" s="52">
        <v>409</v>
      </c>
      <c r="I1533" s="51" t="s">
        <v>2624</v>
      </c>
      <c r="J1533" s="53">
        <v>136.6</v>
      </c>
      <c r="K1533" s="53">
        <v>59.250472000000002</v>
      </c>
      <c r="L1533" s="53">
        <v>157.9682414717262</v>
      </c>
      <c r="M1533" s="53">
        <v>0</v>
      </c>
      <c r="N1533" s="53">
        <f t="shared" si="120"/>
        <v>0</v>
      </c>
      <c r="O1533" s="53" t="e">
        <f>VLOOKUP(E1533,#REF!,29,FALSE)</f>
        <v>#REF!</v>
      </c>
      <c r="P1533" s="53" t="e">
        <f t="shared" si="121"/>
        <v>#REF!</v>
      </c>
      <c r="Q1533" s="53">
        <v>157.9682414717262</v>
      </c>
    </row>
    <row r="1534" spans="1:17">
      <c r="A1534" s="51" t="s">
        <v>5380</v>
      </c>
      <c r="B1534" s="51">
        <f t="shared" si="117"/>
        <v>2</v>
      </c>
      <c r="C1534" s="51">
        <f t="shared" si="118"/>
        <v>672</v>
      </c>
      <c r="D1534" s="51" t="s">
        <v>3121</v>
      </c>
      <c r="E1534" s="54" t="str">
        <f t="shared" si="119"/>
        <v>030600</v>
      </c>
      <c r="F1534" s="51" t="e">
        <f>VLOOKUP(E1534,#REF!,8,FALSE)</f>
        <v>#REF!</v>
      </c>
      <c r="G1534" s="51" t="e">
        <f>VLOOKUP(E1534,#REF!,9,FALSE)</f>
        <v>#REF!</v>
      </c>
      <c r="H1534" s="52">
        <v>414</v>
      </c>
      <c r="I1534" s="51" t="s">
        <v>240</v>
      </c>
      <c r="J1534" s="53">
        <v>740.5</v>
      </c>
      <c r="K1534" s="53">
        <v>0</v>
      </c>
      <c r="L1534" s="53">
        <v>655.83183601488099</v>
      </c>
      <c r="M1534" s="53">
        <v>0</v>
      </c>
      <c r="N1534" s="53">
        <f t="shared" si="120"/>
        <v>0</v>
      </c>
      <c r="O1534" s="53" t="e">
        <f>VLOOKUP(E1534,#REF!,29,FALSE)</f>
        <v>#REF!</v>
      </c>
      <c r="P1534" s="53" t="e">
        <f t="shared" si="121"/>
        <v>#REF!</v>
      </c>
      <c r="Q1534" s="53">
        <v>655.83183601488099</v>
      </c>
    </row>
    <row r="1535" spans="1:17">
      <c r="A1535" s="51" t="s">
        <v>5380</v>
      </c>
      <c r="B1535" s="51">
        <f t="shared" si="117"/>
        <v>2</v>
      </c>
      <c r="C1535" s="51">
        <f t="shared" si="118"/>
        <v>672</v>
      </c>
      <c r="D1535" s="51" t="s">
        <v>263</v>
      </c>
      <c r="E1535" s="54" t="str">
        <f t="shared" si="119"/>
        <v>001401</v>
      </c>
      <c r="F1535" s="51" t="e">
        <f>VLOOKUP(E1535,#REF!,8,FALSE)</f>
        <v>#REF!</v>
      </c>
      <c r="G1535" s="51" t="e">
        <f>VLOOKUP(E1535,#REF!,9,FALSE)</f>
        <v>#REF!</v>
      </c>
      <c r="H1535" s="52">
        <v>450</v>
      </c>
      <c r="I1535" s="51" t="s">
        <v>264</v>
      </c>
      <c r="J1535" s="53">
        <v>87.8</v>
      </c>
      <c r="K1535" s="53">
        <v>0</v>
      </c>
      <c r="L1535" s="53">
        <v>57.51749666517857</v>
      </c>
      <c r="M1535" s="53">
        <v>0</v>
      </c>
      <c r="N1535" s="53">
        <f t="shared" si="120"/>
        <v>0</v>
      </c>
      <c r="O1535" s="53" t="e">
        <f>VLOOKUP(E1535,#REF!,29,FALSE)</f>
        <v>#REF!</v>
      </c>
      <c r="P1535" s="53" t="e">
        <f t="shared" si="121"/>
        <v>#REF!</v>
      </c>
      <c r="Q1535" s="53">
        <v>57.51749666517857</v>
      </c>
    </row>
    <row r="1536" spans="1:17">
      <c r="A1536" s="51" t="s">
        <v>5380</v>
      </c>
      <c r="B1536" s="51">
        <f t="shared" si="117"/>
        <v>2</v>
      </c>
      <c r="C1536" s="51">
        <f t="shared" si="118"/>
        <v>672</v>
      </c>
      <c r="D1536" s="51" t="s">
        <v>823</v>
      </c>
      <c r="E1536" s="54" t="str">
        <f t="shared" si="119"/>
        <v>002293</v>
      </c>
      <c r="F1536" s="51" t="e">
        <f>VLOOKUP(E1536,#REF!,8,FALSE)</f>
        <v>#REF!</v>
      </c>
      <c r="G1536" s="51" t="e">
        <f>VLOOKUP(E1536,#REF!,9,FALSE)</f>
        <v>#REF!</v>
      </c>
      <c r="H1536" s="52">
        <v>508</v>
      </c>
      <c r="I1536" s="51" t="s">
        <v>5285</v>
      </c>
      <c r="J1536" s="53">
        <v>9.4</v>
      </c>
      <c r="K1536" s="53">
        <v>0</v>
      </c>
      <c r="L1536" s="53">
        <v>6.7626107217261904</v>
      </c>
      <c r="M1536" s="53">
        <v>0</v>
      </c>
      <c r="N1536" s="53">
        <f t="shared" si="120"/>
        <v>0</v>
      </c>
      <c r="O1536" s="53" t="e">
        <f>VLOOKUP(E1536,#REF!,29,FALSE)</f>
        <v>#REF!</v>
      </c>
      <c r="P1536" s="53" t="e">
        <f t="shared" si="121"/>
        <v>#REF!</v>
      </c>
      <c r="Q1536" s="53">
        <v>6.7626107217261904</v>
      </c>
    </row>
    <row r="1537" spans="1:17">
      <c r="A1537" s="51" t="s">
        <v>5380</v>
      </c>
      <c r="B1537" s="51">
        <f t="shared" si="117"/>
        <v>2</v>
      </c>
      <c r="C1537" s="51">
        <f t="shared" si="118"/>
        <v>672</v>
      </c>
      <c r="D1537" s="51" t="s">
        <v>230</v>
      </c>
      <c r="E1537" s="54" t="str">
        <f t="shared" si="119"/>
        <v>027968</v>
      </c>
      <c r="F1537" s="51" t="e">
        <f>VLOOKUP(E1537,#REF!,8,FALSE)</f>
        <v>#REF!</v>
      </c>
      <c r="G1537" s="51" t="e">
        <f>VLOOKUP(E1537,#REF!,9,FALSE)</f>
        <v>#REF!</v>
      </c>
      <c r="H1537" s="52">
        <v>8056</v>
      </c>
      <c r="I1537" s="51" t="s">
        <v>231</v>
      </c>
      <c r="J1537" s="53">
        <v>56.1</v>
      </c>
      <c r="K1537" s="53">
        <v>0</v>
      </c>
      <c r="L1537" s="53">
        <v>58.755668249999999</v>
      </c>
      <c r="M1537" s="53">
        <v>0</v>
      </c>
      <c r="N1537" s="53">
        <f t="shared" si="120"/>
        <v>0</v>
      </c>
      <c r="O1537" s="53" t="e">
        <f>VLOOKUP(E1537,#REF!,29,FALSE)</f>
        <v>#REF!</v>
      </c>
      <c r="P1537" s="53" t="e">
        <f t="shared" si="121"/>
        <v>#REF!</v>
      </c>
      <c r="Q1537" s="53">
        <v>58.755668249999999</v>
      </c>
    </row>
    <row r="1538" spans="1:17">
      <c r="A1538" s="51" t="s">
        <v>5380</v>
      </c>
      <c r="B1538" s="51">
        <f t="shared" si="117"/>
        <v>2</v>
      </c>
      <c r="C1538" s="51">
        <f t="shared" si="118"/>
        <v>672</v>
      </c>
      <c r="D1538" s="51" t="s">
        <v>359</v>
      </c>
      <c r="E1538" s="54" t="str">
        <f t="shared" si="119"/>
        <v>027556</v>
      </c>
      <c r="F1538" s="51" t="e">
        <f>VLOOKUP(E1538,#REF!,8,FALSE)</f>
        <v>#REF!</v>
      </c>
      <c r="G1538" s="51" t="e">
        <f>VLOOKUP(E1538,#REF!,9,FALSE)</f>
        <v>#REF!</v>
      </c>
      <c r="H1538" s="52">
        <v>8119</v>
      </c>
      <c r="I1538" s="51" t="s">
        <v>360</v>
      </c>
      <c r="J1538" s="53">
        <v>372.8</v>
      </c>
      <c r="K1538" s="53">
        <v>0</v>
      </c>
      <c r="L1538" s="53">
        <v>11.919132354166667</v>
      </c>
      <c r="M1538" s="53">
        <v>0</v>
      </c>
      <c r="N1538" s="53">
        <f t="shared" si="120"/>
        <v>0</v>
      </c>
      <c r="O1538" s="53" t="e">
        <f>VLOOKUP(E1538,#REF!,29,FALSE)</f>
        <v>#REF!</v>
      </c>
      <c r="P1538" s="53" t="e">
        <f t="shared" si="121"/>
        <v>#REF!</v>
      </c>
      <c r="Q1538" s="53">
        <v>11.919132354166667</v>
      </c>
    </row>
    <row r="1539" spans="1:17">
      <c r="A1539" s="51" t="s">
        <v>5380</v>
      </c>
      <c r="B1539" s="51">
        <f t="shared" ref="B1539:B1602" si="122">MONTH(A1539)</f>
        <v>2</v>
      </c>
      <c r="C1539" s="51">
        <f t="shared" ref="C1539:C1602" si="123">VLOOKUP(B1539,T:V,3,FALSE)</f>
        <v>672</v>
      </c>
      <c r="D1539" s="51" t="s">
        <v>361</v>
      </c>
      <c r="E1539" s="54" t="str">
        <f t="shared" ref="E1539:E1602" si="124">RIGHT(LEFT(D1539,16),6)</f>
        <v>001146</v>
      </c>
      <c r="F1539" s="51" t="e">
        <f>VLOOKUP(E1539,#REF!,8,FALSE)</f>
        <v>#REF!</v>
      </c>
      <c r="G1539" s="51" t="e">
        <f>VLOOKUP(E1539,#REF!,9,FALSE)</f>
        <v>#REF!</v>
      </c>
      <c r="H1539" s="52">
        <v>8145</v>
      </c>
      <c r="I1539" s="51" t="s">
        <v>5286</v>
      </c>
      <c r="J1539" s="53">
        <v>207.9</v>
      </c>
      <c r="K1539" s="53">
        <v>0</v>
      </c>
      <c r="L1539" s="53">
        <v>102.88479046428571</v>
      </c>
      <c r="M1539" s="53">
        <v>0</v>
      </c>
      <c r="N1539" s="53">
        <f t="shared" ref="N1539:N1602" si="125">M1539*C1539</f>
        <v>0</v>
      </c>
      <c r="O1539" s="53" t="e">
        <f>VLOOKUP(E1539,#REF!,29,FALSE)</f>
        <v>#REF!</v>
      </c>
      <c r="P1539" s="53" t="e">
        <f t="shared" ref="P1539:P1602" si="126">N1539*O1539</f>
        <v>#REF!</v>
      </c>
      <c r="Q1539" s="53">
        <v>102.88479046428571</v>
      </c>
    </row>
    <row r="1540" spans="1:17">
      <c r="A1540" s="51" t="s">
        <v>5380</v>
      </c>
      <c r="B1540" s="51">
        <f t="shared" si="122"/>
        <v>2</v>
      </c>
      <c r="C1540" s="51">
        <f t="shared" si="123"/>
        <v>672</v>
      </c>
      <c r="D1540" s="51" t="s">
        <v>270</v>
      </c>
      <c r="E1540" s="54" t="str">
        <f t="shared" si="124"/>
        <v>001304</v>
      </c>
      <c r="F1540" s="51" t="e">
        <f>VLOOKUP(E1540,#REF!,8,FALSE)</f>
        <v>#REF!</v>
      </c>
      <c r="G1540" s="51" t="e">
        <f>VLOOKUP(E1540,#REF!,9,FALSE)</f>
        <v>#REF!</v>
      </c>
      <c r="H1540" s="52">
        <v>8289</v>
      </c>
      <c r="I1540" s="51" t="s">
        <v>5287</v>
      </c>
      <c r="J1540" s="53">
        <v>365.036</v>
      </c>
      <c r="K1540" s="53">
        <v>0</v>
      </c>
      <c r="L1540" s="53">
        <v>449.32935231547623</v>
      </c>
      <c r="M1540" s="53">
        <v>0</v>
      </c>
      <c r="N1540" s="53">
        <f t="shared" si="125"/>
        <v>0</v>
      </c>
      <c r="O1540" s="53" t="e">
        <f>VLOOKUP(E1540,#REF!,29,FALSE)</f>
        <v>#REF!</v>
      </c>
      <c r="P1540" s="53" t="e">
        <f t="shared" si="126"/>
        <v>#REF!</v>
      </c>
      <c r="Q1540" s="53">
        <v>449.32935231547623</v>
      </c>
    </row>
    <row r="1541" spans="1:17">
      <c r="A1541" s="51" t="s">
        <v>5380</v>
      </c>
      <c r="B1541" s="51">
        <f t="shared" si="122"/>
        <v>2</v>
      </c>
      <c r="C1541" s="51">
        <f t="shared" si="123"/>
        <v>672</v>
      </c>
      <c r="D1541" s="51" t="s">
        <v>270</v>
      </c>
      <c r="E1541" s="54" t="str">
        <f t="shared" si="124"/>
        <v>001304</v>
      </c>
      <c r="F1541" s="51" t="e">
        <f>VLOOKUP(E1541,#REF!,8,FALSE)</f>
        <v>#REF!</v>
      </c>
      <c r="G1541" s="51" t="e">
        <f>VLOOKUP(E1541,#REF!,9,FALSE)</f>
        <v>#REF!</v>
      </c>
      <c r="H1541" s="52">
        <v>8291</v>
      </c>
      <c r="I1541" s="51" t="s">
        <v>5288</v>
      </c>
      <c r="J1541" s="53">
        <v>35.003</v>
      </c>
      <c r="K1541" s="53">
        <v>0</v>
      </c>
      <c r="L1541" s="53">
        <v>43.086376238095241</v>
      </c>
      <c r="M1541" s="53">
        <v>0</v>
      </c>
      <c r="N1541" s="53">
        <f t="shared" si="125"/>
        <v>0</v>
      </c>
      <c r="O1541" s="53" t="e">
        <f>VLOOKUP(E1541,#REF!,29,FALSE)</f>
        <v>#REF!</v>
      </c>
      <c r="P1541" s="53" t="e">
        <f t="shared" si="126"/>
        <v>#REF!</v>
      </c>
      <c r="Q1541" s="53">
        <v>43.086376238095241</v>
      </c>
    </row>
    <row r="1542" spans="1:17">
      <c r="A1542" s="51" t="s">
        <v>5380</v>
      </c>
      <c r="B1542" s="51">
        <f t="shared" si="122"/>
        <v>2</v>
      </c>
      <c r="C1542" s="51">
        <f t="shared" si="123"/>
        <v>672</v>
      </c>
      <c r="D1542" s="51" t="s">
        <v>167</v>
      </c>
      <c r="E1542" s="54" t="str">
        <f t="shared" si="124"/>
        <v>002176</v>
      </c>
      <c r="F1542" s="51" t="e">
        <f>VLOOKUP(E1542,#REF!,8,FALSE)</f>
        <v>#REF!</v>
      </c>
      <c r="G1542" s="51" t="e">
        <f>VLOOKUP(E1542,#REF!,9,FALSE)</f>
        <v>#REF!</v>
      </c>
      <c r="H1542" s="52">
        <v>8292</v>
      </c>
      <c r="I1542" s="51" t="s">
        <v>5289</v>
      </c>
      <c r="J1542" s="53">
        <v>56.018000000000001</v>
      </c>
      <c r="K1542" s="53">
        <v>0</v>
      </c>
      <c r="L1542" s="53">
        <v>15.558814447916667</v>
      </c>
      <c r="M1542" s="53">
        <v>0</v>
      </c>
      <c r="N1542" s="53">
        <f t="shared" si="125"/>
        <v>0</v>
      </c>
      <c r="O1542" s="53" t="e">
        <f>VLOOKUP(E1542,#REF!,29,FALSE)</f>
        <v>#REF!</v>
      </c>
      <c r="P1542" s="53" t="e">
        <f t="shared" si="126"/>
        <v>#REF!</v>
      </c>
      <c r="Q1542" s="53">
        <v>15.558814447916667</v>
      </c>
    </row>
    <row r="1543" spans="1:17">
      <c r="A1543" s="51" t="s">
        <v>5380</v>
      </c>
      <c r="B1543" s="51">
        <f t="shared" si="122"/>
        <v>2</v>
      </c>
      <c r="C1543" s="51">
        <f t="shared" si="123"/>
        <v>672</v>
      </c>
      <c r="D1543" s="51" t="s">
        <v>167</v>
      </c>
      <c r="E1543" s="54" t="str">
        <f t="shared" si="124"/>
        <v>002176</v>
      </c>
      <c r="F1543" s="51" t="e">
        <f>VLOOKUP(E1543,#REF!,8,FALSE)</f>
        <v>#REF!</v>
      </c>
      <c r="G1543" s="51" t="e">
        <f>VLOOKUP(E1543,#REF!,9,FALSE)</f>
        <v>#REF!</v>
      </c>
      <c r="H1543" s="52">
        <v>8293</v>
      </c>
      <c r="I1543" s="51" t="s">
        <v>5290</v>
      </c>
      <c r="J1543" s="53">
        <v>11.882</v>
      </c>
      <c r="K1543" s="53">
        <v>0</v>
      </c>
      <c r="L1543" s="53">
        <v>3.3003545997023811</v>
      </c>
      <c r="M1543" s="53">
        <v>0</v>
      </c>
      <c r="N1543" s="53">
        <f t="shared" si="125"/>
        <v>0</v>
      </c>
      <c r="O1543" s="53" t="e">
        <f>VLOOKUP(E1543,#REF!,29,FALSE)</f>
        <v>#REF!</v>
      </c>
      <c r="P1543" s="53" t="e">
        <f t="shared" si="126"/>
        <v>#REF!</v>
      </c>
      <c r="Q1543" s="53">
        <v>3.3003545997023811</v>
      </c>
    </row>
    <row r="1544" spans="1:17">
      <c r="A1544" s="51" t="s">
        <v>5380</v>
      </c>
      <c r="B1544" s="51">
        <f t="shared" si="122"/>
        <v>2</v>
      </c>
      <c r="C1544" s="51">
        <f t="shared" si="123"/>
        <v>672</v>
      </c>
      <c r="D1544" s="51" t="s">
        <v>199</v>
      </c>
      <c r="E1544" s="54" t="str">
        <f t="shared" si="124"/>
        <v>000718</v>
      </c>
      <c r="F1544" s="51" t="e">
        <f>VLOOKUP(E1544,#REF!,8,FALSE)</f>
        <v>#REF!</v>
      </c>
      <c r="G1544" s="51" t="e">
        <f>VLOOKUP(E1544,#REF!,9,FALSE)</f>
        <v>#REF!</v>
      </c>
      <c r="H1544" s="52">
        <v>8306</v>
      </c>
      <c r="I1544" s="51" t="s">
        <v>200</v>
      </c>
      <c r="J1544" s="53">
        <v>61.8</v>
      </c>
      <c r="K1544" s="53">
        <v>0</v>
      </c>
      <c r="L1544" s="53">
        <v>71.923807543154766</v>
      </c>
      <c r="M1544" s="53">
        <v>0</v>
      </c>
      <c r="N1544" s="53">
        <f t="shared" si="125"/>
        <v>0</v>
      </c>
      <c r="O1544" s="53" t="e">
        <f>VLOOKUP(E1544,#REF!,29,FALSE)</f>
        <v>#REF!</v>
      </c>
      <c r="P1544" s="53" t="e">
        <f t="shared" si="126"/>
        <v>#REF!</v>
      </c>
      <c r="Q1544" s="53">
        <v>71.923807543154766</v>
      </c>
    </row>
    <row r="1545" spans="1:17">
      <c r="A1545" s="51" t="s">
        <v>5380</v>
      </c>
      <c r="B1545" s="51">
        <f t="shared" si="122"/>
        <v>2</v>
      </c>
      <c r="C1545" s="51">
        <f t="shared" si="123"/>
        <v>672</v>
      </c>
      <c r="D1545" s="51" t="s">
        <v>346</v>
      </c>
      <c r="E1545" s="54" t="str">
        <f t="shared" si="124"/>
        <v>028995</v>
      </c>
      <c r="F1545" s="51" t="e">
        <f>VLOOKUP(E1545,#REF!,8,FALSE)</f>
        <v>#REF!</v>
      </c>
      <c r="G1545" s="51" t="e">
        <f>VLOOKUP(E1545,#REF!,9,FALSE)</f>
        <v>#REF!</v>
      </c>
      <c r="H1545" s="52">
        <v>8395</v>
      </c>
      <c r="I1545" s="51" t="s">
        <v>347</v>
      </c>
      <c r="J1545" s="53">
        <v>23.06</v>
      </c>
      <c r="K1545" s="53">
        <v>0</v>
      </c>
      <c r="L1545" s="53">
        <v>22.621957172619048</v>
      </c>
      <c r="M1545" s="53">
        <v>0</v>
      </c>
      <c r="N1545" s="53">
        <f t="shared" si="125"/>
        <v>0</v>
      </c>
      <c r="O1545" s="53" t="e">
        <f>VLOOKUP(E1545,#REF!,29,FALSE)</f>
        <v>#REF!</v>
      </c>
      <c r="P1545" s="53" t="e">
        <f t="shared" si="126"/>
        <v>#REF!</v>
      </c>
      <c r="Q1545" s="53">
        <v>22.621957172619048</v>
      </c>
    </row>
    <row r="1546" spans="1:17">
      <c r="A1546" s="51" t="s">
        <v>5380</v>
      </c>
      <c r="B1546" s="51">
        <f t="shared" si="122"/>
        <v>2</v>
      </c>
      <c r="C1546" s="51">
        <f t="shared" si="123"/>
        <v>672</v>
      </c>
      <c r="D1546" s="51" t="s">
        <v>301</v>
      </c>
      <c r="E1546" s="54" t="str">
        <f t="shared" si="124"/>
        <v>028380</v>
      </c>
      <c r="F1546" s="51" t="e">
        <f>VLOOKUP(E1546,#REF!,8,FALSE)</f>
        <v>#REF!</v>
      </c>
      <c r="G1546" s="51" t="e">
        <f>VLOOKUP(E1546,#REF!,9,FALSE)</f>
        <v>#REF!</v>
      </c>
      <c r="H1546" s="52">
        <v>8422</v>
      </c>
      <c r="I1546" s="51" t="s">
        <v>5291</v>
      </c>
      <c r="J1546" s="53">
        <v>15.58</v>
      </c>
      <c r="K1546" s="53">
        <v>0</v>
      </c>
      <c r="L1546" s="53">
        <v>19.19207330952381</v>
      </c>
      <c r="M1546" s="53">
        <v>0</v>
      </c>
      <c r="N1546" s="53">
        <f t="shared" si="125"/>
        <v>0</v>
      </c>
      <c r="O1546" s="53" t="e">
        <f>VLOOKUP(E1546,#REF!,29,FALSE)</f>
        <v>#REF!</v>
      </c>
      <c r="P1546" s="53" t="e">
        <f t="shared" si="126"/>
        <v>#REF!</v>
      </c>
      <c r="Q1546" s="53">
        <v>19.19207330952381</v>
      </c>
    </row>
    <row r="1547" spans="1:17">
      <c r="A1547" s="51" t="s">
        <v>5380</v>
      </c>
      <c r="B1547" s="51">
        <f t="shared" si="122"/>
        <v>2</v>
      </c>
      <c r="C1547" s="51">
        <f t="shared" si="123"/>
        <v>672</v>
      </c>
      <c r="D1547" s="51" t="s">
        <v>340</v>
      </c>
      <c r="E1547" s="54" t="str">
        <f t="shared" si="124"/>
        <v>028805</v>
      </c>
      <c r="F1547" s="51" t="e">
        <f>VLOOKUP(E1547,#REF!,8,FALSE)</f>
        <v>#REF!</v>
      </c>
      <c r="G1547" s="51" t="e">
        <f>VLOOKUP(E1547,#REF!,9,FALSE)</f>
        <v>#REF!</v>
      </c>
      <c r="H1547" s="52">
        <v>8423</v>
      </c>
      <c r="I1547" s="51" t="s">
        <v>341</v>
      </c>
      <c r="J1547" s="53">
        <v>10.75</v>
      </c>
      <c r="K1547" s="53">
        <v>0</v>
      </c>
      <c r="L1547" s="53">
        <v>12.100009912202381</v>
      </c>
      <c r="M1547" s="53">
        <v>0</v>
      </c>
      <c r="N1547" s="53">
        <f t="shared" si="125"/>
        <v>0</v>
      </c>
      <c r="O1547" s="53" t="e">
        <f>VLOOKUP(E1547,#REF!,29,FALSE)</f>
        <v>#REF!</v>
      </c>
      <c r="P1547" s="53" t="e">
        <f t="shared" si="126"/>
        <v>#REF!</v>
      </c>
      <c r="Q1547" s="53">
        <v>12.100009912202381</v>
      </c>
    </row>
    <row r="1548" spans="1:17">
      <c r="A1548" s="51" t="s">
        <v>5380</v>
      </c>
      <c r="B1548" s="51">
        <f t="shared" si="122"/>
        <v>2</v>
      </c>
      <c r="C1548" s="51">
        <f t="shared" si="123"/>
        <v>672</v>
      </c>
      <c r="D1548" s="51" t="s">
        <v>327</v>
      </c>
      <c r="E1548" s="54" t="str">
        <f t="shared" si="124"/>
        <v>028804</v>
      </c>
      <c r="F1548" s="51" t="e">
        <f>VLOOKUP(E1548,#REF!,8,FALSE)</f>
        <v>#REF!</v>
      </c>
      <c r="G1548" s="51" t="e">
        <f>VLOOKUP(E1548,#REF!,9,FALSE)</f>
        <v>#REF!</v>
      </c>
      <c r="H1548" s="52">
        <v>8424</v>
      </c>
      <c r="I1548" s="51" t="s">
        <v>328</v>
      </c>
      <c r="J1548" s="53">
        <v>12.71</v>
      </c>
      <c r="K1548" s="53">
        <v>0</v>
      </c>
      <c r="L1548" s="53">
        <v>10.728861383928571</v>
      </c>
      <c r="M1548" s="53">
        <v>0</v>
      </c>
      <c r="N1548" s="53">
        <f t="shared" si="125"/>
        <v>0</v>
      </c>
      <c r="O1548" s="53" t="e">
        <f>VLOOKUP(E1548,#REF!,29,FALSE)</f>
        <v>#REF!</v>
      </c>
      <c r="P1548" s="53" t="e">
        <f t="shared" si="126"/>
        <v>#REF!</v>
      </c>
      <c r="Q1548" s="53">
        <v>10.728861383928571</v>
      </c>
    </row>
    <row r="1549" spans="1:17">
      <c r="A1549" s="51" t="s">
        <v>5380</v>
      </c>
      <c r="B1549" s="51">
        <f t="shared" si="122"/>
        <v>2</v>
      </c>
      <c r="C1549" s="51">
        <f t="shared" si="123"/>
        <v>672</v>
      </c>
      <c r="D1549" s="51" t="s">
        <v>297</v>
      </c>
      <c r="E1549" s="54" t="str">
        <f t="shared" si="124"/>
        <v>028388</v>
      </c>
      <c r="F1549" s="51" t="e">
        <f>VLOOKUP(E1549,#REF!,8,FALSE)</f>
        <v>#REF!</v>
      </c>
      <c r="G1549" s="51" t="e">
        <f>VLOOKUP(E1549,#REF!,9,FALSE)</f>
        <v>#REF!</v>
      </c>
      <c r="H1549" s="52">
        <v>8426</v>
      </c>
      <c r="I1549" s="51" t="s">
        <v>298</v>
      </c>
      <c r="J1549" s="53">
        <v>19.079999999999998</v>
      </c>
      <c r="K1549" s="53">
        <v>0</v>
      </c>
      <c r="L1549" s="53">
        <v>17.709138580357141</v>
      </c>
      <c r="M1549" s="53">
        <v>0</v>
      </c>
      <c r="N1549" s="53">
        <f t="shared" si="125"/>
        <v>0</v>
      </c>
      <c r="O1549" s="53" t="e">
        <f>VLOOKUP(E1549,#REF!,29,FALSE)</f>
        <v>#REF!</v>
      </c>
      <c r="P1549" s="53" t="e">
        <f t="shared" si="126"/>
        <v>#REF!</v>
      </c>
      <c r="Q1549" s="53">
        <v>17.709138580357141</v>
      </c>
    </row>
    <row r="1550" spans="1:17">
      <c r="A1550" s="51" t="s">
        <v>5380</v>
      </c>
      <c r="B1550" s="51">
        <f t="shared" si="122"/>
        <v>2</v>
      </c>
      <c r="C1550" s="51">
        <f t="shared" si="123"/>
        <v>672</v>
      </c>
      <c r="D1550" s="51" t="s">
        <v>354</v>
      </c>
      <c r="E1550" s="54" t="str">
        <f t="shared" si="124"/>
        <v>029560</v>
      </c>
      <c r="F1550" s="51" t="e">
        <f>VLOOKUP(E1550,#REF!,8,FALSE)</f>
        <v>#REF!</v>
      </c>
      <c r="G1550" s="51" t="e">
        <f>VLOOKUP(E1550,#REF!,9,FALSE)</f>
        <v>#REF!</v>
      </c>
      <c r="H1550" s="52">
        <v>8427</v>
      </c>
      <c r="I1550" s="51" t="s">
        <v>355</v>
      </c>
      <c r="J1550" s="53">
        <v>1.1299999999999999</v>
      </c>
      <c r="K1550" s="53">
        <v>0</v>
      </c>
      <c r="L1550" s="53">
        <v>1.0448855357142857</v>
      </c>
      <c r="M1550" s="53">
        <v>0</v>
      </c>
      <c r="N1550" s="53">
        <f t="shared" si="125"/>
        <v>0</v>
      </c>
      <c r="O1550" s="53" t="e">
        <f>VLOOKUP(E1550,#REF!,29,FALSE)</f>
        <v>#REF!</v>
      </c>
      <c r="P1550" s="53" t="e">
        <f t="shared" si="126"/>
        <v>#REF!</v>
      </c>
      <c r="Q1550" s="53">
        <v>1.0448855357142857</v>
      </c>
    </row>
    <row r="1551" spans="1:17">
      <c r="A1551" s="51" t="s">
        <v>5380</v>
      </c>
      <c r="B1551" s="51">
        <f t="shared" si="122"/>
        <v>2</v>
      </c>
      <c r="C1551" s="51">
        <f t="shared" si="123"/>
        <v>672</v>
      </c>
      <c r="D1551" s="51" t="s">
        <v>363</v>
      </c>
      <c r="E1551" s="54" t="str">
        <f t="shared" si="124"/>
        <v>000042</v>
      </c>
      <c r="F1551" s="51" t="e">
        <f>VLOOKUP(E1551,#REF!,8,FALSE)</f>
        <v>#REF!</v>
      </c>
      <c r="G1551" s="51" t="e">
        <f>VLOOKUP(E1551,#REF!,9,FALSE)</f>
        <v>#REF!</v>
      </c>
      <c r="H1551" s="52">
        <v>8429</v>
      </c>
      <c r="I1551" s="51" t="s">
        <v>5292</v>
      </c>
      <c r="J1551" s="53">
        <v>181.9</v>
      </c>
      <c r="K1551" s="53">
        <v>0</v>
      </c>
      <c r="L1551" s="53">
        <v>176.10016113392857</v>
      </c>
      <c r="M1551" s="53">
        <v>0</v>
      </c>
      <c r="N1551" s="53">
        <f t="shared" si="125"/>
        <v>0</v>
      </c>
      <c r="O1551" s="53" t="e">
        <f>VLOOKUP(E1551,#REF!,29,FALSE)</f>
        <v>#REF!</v>
      </c>
      <c r="P1551" s="53" t="e">
        <f t="shared" si="126"/>
        <v>#REF!</v>
      </c>
      <c r="Q1551" s="53">
        <v>176.10016113392857</v>
      </c>
    </row>
    <row r="1552" spans="1:17">
      <c r="A1552" s="51" t="s">
        <v>5380</v>
      </c>
      <c r="B1552" s="51">
        <f t="shared" si="122"/>
        <v>2</v>
      </c>
      <c r="C1552" s="51">
        <f t="shared" si="123"/>
        <v>672</v>
      </c>
      <c r="D1552" s="51" t="s">
        <v>342</v>
      </c>
      <c r="E1552" s="54" t="str">
        <f t="shared" si="124"/>
        <v>027196</v>
      </c>
      <c r="F1552" s="51" t="e">
        <f>VLOOKUP(E1552,#REF!,8,FALSE)</f>
        <v>#REF!</v>
      </c>
      <c r="G1552" s="51" t="e">
        <f>VLOOKUP(E1552,#REF!,9,FALSE)</f>
        <v>#REF!</v>
      </c>
      <c r="H1552" s="52">
        <v>8430</v>
      </c>
      <c r="I1552" s="51" t="s">
        <v>5293</v>
      </c>
      <c r="J1552" s="53">
        <v>41.2</v>
      </c>
      <c r="K1552" s="53">
        <v>0</v>
      </c>
      <c r="L1552" s="53">
        <v>46.056790388392855</v>
      </c>
      <c r="M1552" s="53">
        <v>0</v>
      </c>
      <c r="N1552" s="53">
        <f t="shared" si="125"/>
        <v>0</v>
      </c>
      <c r="O1552" s="53" t="e">
        <f>VLOOKUP(E1552,#REF!,29,FALSE)</f>
        <v>#REF!</v>
      </c>
      <c r="P1552" s="53" t="e">
        <f t="shared" si="126"/>
        <v>#REF!</v>
      </c>
      <c r="Q1552" s="53">
        <v>46.056790388392855</v>
      </c>
    </row>
    <row r="1553" spans="1:17">
      <c r="A1553" s="51" t="s">
        <v>5380</v>
      </c>
      <c r="B1553" s="51">
        <f t="shared" si="122"/>
        <v>2</v>
      </c>
      <c r="C1553" s="51">
        <f t="shared" si="123"/>
        <v>672</v>
      </c>
      <c r="D1553" s="51" t="s">
        <v>560</v>
      </c>
      <c r="E1553" s="54" t="str">
        <f t="shared" si="124"/>
        <v>001006</v>
      </c>
      <c r="F1553" s="51" t="e">
        <f>VLOOKUP(E1553,#REF!,8,FALSE)</f>
        <v>#REF!</v>
      </c>
      <c r="G1553" s="51" t="e">
        <f>VLOOKUP(E1553,#REF!,9,FALSE)</f>
        <v>#REF!</v>
      </c>
      <c r="H1553" s="52">
        <v>8443</v>
      </c>
      <c r="I1553" s="51" t="s">
        <v>5294</v>
      </c>
      <c r="J1553" s="53">
        <v>84.6</v>
      </c>
      <c r="K1553" s="53">
        <v>0</v>
      </c>
      <c r="L1553" s="53">
        <v>108.72524805208334</v>
      </c>
      <c r="M1553" s="53">
        <v>0</v>
      </c>
      <c r="N1553" s="53">
        <f t="shared" si="125"/>
        <v>0</v>
      </c>
      <c r="O1553" s="53" t="e">
        <f>VLOOKUP(E1553,#REF!,29,FALSE)</f>
        <v>#REF!</v>
      </c>
      <c r="P1553" s="53" t="e">
        <f t="shared" si="126"/>
        <v>#REF!</v>
      </c>
      <c r="Q1553" s="53">
        <v>108.72524805208334</v>
      </c>
    </row>
    <row r="1554" spans="1:17">
      <c r="A1554" s="51" t="s">
        <v>5380</v>
      </c>
      <c r="B1554" s="51">
        <f t="shared" si="122"/>
        <v>2</v>
      </c>
      <c r="C1554" s="51">
        <f t="shared" si="123"/>
        <v>672</v>
      </c>
      <c r="D1554" s="51" t="s">
        <v>283</v>
      </c>
      <c r="E1554" s="54" t="str">
        <f t="shared" si="124"/>
        <v>000012</v>
      </c>
      <c r="F1554" s="51" t="e">
        <f>VLOOKUP(E1554,#REF!,8,FALSE)</f>
        <v>#REF!</v>
      </c>
      <c r="G1554" s="51" t="e">
        <f>VLOOKUP(E1554,#REF!,9,FALSE)</f>
        <v>#REF!</v>
      </c>
      <c r="H1554" s="52">
        <v>8452</v>
      </c>
      <c r="I1554" s="51" t="s">
        <v>284</v>
      </c>
      <c r="J1554" s="53">
        <v>47.5</v>
      </c>
      <c r="K1554" s="53">
        <v>0</v>
      </c>
      <c r="L1554" s="53">
        <v>47.616587127976189</v>
      </c>
      <c r="M1554" s="53">
        <v>0</v>
      </c>
      <c r="N1554" s="53">
        <f t="shared" si="125"/>
        <v>0</v>
      </c>
      <c r="O1554" s="53" t="e">
        <f>VLOOKUP(E1554,#REF!,29,FALSE)</f>
        <v>#REF!</v>
      </c>
      <c r="P1554" s="53" t="e">
        <f t="shared" si="126"/>
        <v>#REF!</v>
      </c>
      <c r="Q1554" s="53">
        <v>47.616587127976189</v>
      </c>
    </row>
    <row r="1555" spans="1:17">
      <c r="A1555" s="51" t="s">
        <v>5380</v>
      </c>
      <c r="B1555" s="51">
        <f t="shared" si="122"/>
        <v>2</v>
      </c>
      <c r="C1555" s="51">
        <f t="shared" si="123"/>
        <v>672</v>
      </c>
      <c r="D1555" s="51" t="s">
        <v>461</v>
      </c>
      <c r="E1555" s="54" t="str">
        <f t="shared" si="124"/>
        <v>029376</v>
      </c>
      <c r="F1555" s="51" t="e">
        <f>VLOOKUP(E1555,#REF!,8,FALSE)</f>
        <v>#REF!</v>
      </c>
      <c r="G1555" s="51" t="e">
        <f>VLOOKUP(E1555,#REF!,9,FALSE)</f>
        <v>#REF!</v>
      </c>
      <c r="H1555" s="52">
        <v>8494</v>
      </c>
      <c r="I1555" s="51" t="s">
        <v>460</v>
      </c>
      <c r="J1555" s="53">
        <v>22.43</v>
      </c>
      <c r="K1555" s="53">
        <v>0</v>
      </c>
      <c r="L1555" s="53">
        <v>18.153354166666666</v>
      </c>
      <c r="M1555" s="53">
        <v>0</v>
      </c>
      <c r="N1555" s="53">
        <f t="shared" si="125"/>
        <v>0</v>
      </c>
      <c r="O1555" s="53" t="e">
        <f>VLOOKUP(E1555,#REF!,29,FALSE)</f>
        <v>#REF!</v>
      </c>
      <c r="P1555" s="53" t="e">
        <f t="shared" si="126"/>
        <v>#REF!</v>
      </c>
      <c r="Q1555" s="53">
        <v>18.153354166666666</v>
      </c>
    </row>
    <row r="1556" spans="1:17">
      <c r="A1556" s="51" t="s">
        <v>5380</v>
      </c>
      <c r="B1556" s="51">
        <f t="shared" si="122"/>
        <v>2</v>
      </c>
      <c r="C1556" s="51">
        <f t="shared" si="123"/>
        <v>672</v>
      </c>
      <c r="D1556" s="51" t="s">
        <v>374</v>
      </c>
      <c r="E1556" s="54" t="str">
        <f t="shared" si="124"/>
        <v>028567</v>
      </c>
      <c r="F1556" s="51" t="e">
        <f>VLOOKUP(E1556,#REF!,8,FALSE)</f>
        <v>#REF!</v>
      </c>
      <c r="G1556" s="51" t="e">
        <f>VLOOKUP(E1556,#REF!,9,FALSE)</f>
        <v>#REF!</v>
      </c>
      <c r="H1556" s="52">
        <v>8504</v>
      </c>
      <c r="I1556" s="51" t="s">
        <v>5295</v>
      </c>
      <c r="J1556" s="53">
        <v>148.19999999999999</v>
      </c>
      <c r="K1556" s="53">
        <v>0</v>
      </c>
      <c r="L1556" s="53">
        <v>143.06138385119047</v>
      </c>
      <c r="M1556" s="53">
        <v>0</v>
      </c>
      <c r="N1556" s="53">
        <f t="shared" si="125"/>
        <v>0</v>
      </c>
      <c r="O1556" s="53" t="e">
        <f>VLOOKUP(E1556,#REF!,29,FALSE)</f>
        <v>#REF!</v>
      </c>
      <c r="P1556" s="53" t="e">
        <f t="shared" si="126"/>
        <v>#REF!</v>
      </c>
      <c r="Q1556" s="53">
        <v>143.06138385119047</v>
      </c>
    </row>
    <row r="1557" spans="1:17">
      <c r="A1557" s="51" t="s">
        <v>5380</v>
      </c>
      <c r="B1557" s="51">
        <f t="shared" si="122"/>
        <v>2</v>
      </c>
      <c r="C1557" s="51">
        <f t="shared" si="123"/>
        <v>672</v>
      </c>
      <c r="D1557" s="51" t="s">
        <v>172</v>
      </c>
      <c r="E1557" s="54" t="str">
        <f t="shared" si="124"/>
        <v>029453</v>
      </c>
      <c r="F1557" s="51" t="e">
        <f>VLOOKUP(E1557,#REF!,8,FALSE)</f>
        <v>#REF!</v>
      </c>
      <c r="G1557" s="51" t="e">
        <f>VLOOKUP(E1557,#REF!,9,FALSE)</f>
        <v>#REF!</v>
      </c>
      <c r="H1557" s="52">
        <v>8540</v>
      </c>
      <c r="I1557" s="51" t="s">
        <v>5296</v>
      </c>
      <c r="J1557" s="53">
        <v>28.797999999999998</v>
      </c>
      <c r="K1557" s="53">
        <v>0</v>
      </c>
      <c r="L1557" s="53">
        <v>23.992254992559523</v>
      </c>
      <c r="M1557" s="53">
        <v>0</v>
      </c>
      <c r="N1557" s="53">
        <f t="shared" si="125"/>
        <v>0</v>
      </c>
      <c r="O1557" s="53" t="e">
        <f>VLOOKUP(E1557,#REF!,29,FALSE)</f>
        <v>#REF!</v>
      </c>
      <c r="P1557" s="53" t="e">
        <f t="shared" si="126"/>
        <v>#REF!</v>
      </c>
      <c r="Q1557" s="53">
        <v>23.992254992559523</v>
      </c>
    </row>
    <row r="1558" spans="1:17">
      <c r="A1558" s="51" t="s">
        <v>5380</v>
      </c>
      <c r="B1558" s="51">
        <f t="shared" si="122"/>
        <v>2</v>
      </c>
      <c r="C1558" s="51">
        <f t="shared" si="123"/>
        <v>672</v>
      </c>
      <c r="D1558" s="51" t="s">
        <v>172</v>
      </c>
      <c r="E1558" s="54" t="str">
        <f t="shared" si="124"/>
        <v>029453</v>
      </c>
      <c r="F1558" s="51" t="e">
        <f>VLOOKUP(E1558,#REF!,8,FALSE)</f>
        <v>#REF!</v>
      </c>
      <c r="G1558" s="51" t="e">
        <f>VLOOKUP(E1558,#REF!,9,FALSE)</f>
        <v>#REF!</v>
      </c>
      <c r="H1558" s="52">
        <v>8541</v>
      </c>
      <c r="I1558" s="51" t="s">
        <v>5297</v>
      </c>
      <c r="J1558" s="53">
        <v>12.705</v>
      </c>
      <c r="K1558" s="53">
        <v>0</v>
      </c>
      <c r="L1558" s="53">
        <v>10.584818370535714</v>
      </c>
      <c r="M1558" s="53">
        <v>0</v>
      </c>
      <c r="N1558" s="53">
        <f t="shared" si="125"/>
        <v>0</v>
      </c>
      <c r="O1558" s="53" t="e">
        <f>VLOOKUP(E1558,#REF!,29,FALSE)</f>
        <v>#REF!</v>
      </c>
      <c r="P1558" s="53" t="e">
        <f t="shared" si="126"/>
        <v>#REF!</v>
      </c>
      <c r="Q1558" s="53">
        <v>10.584818370535714</v>
      </c>
    </row>
    <row r="1559" spans="1:17">
      <c r="A1559" s="51" t="s">
        <v>5380</v>
      </c>
      <c r="B1559" s="51">
        <f t="shared" si="122"/>
        <v>2</v>
      </c>
      <c r="C1559" s="51">
        <f t="shared" si="123"/>
        <v>672</v>
      </c>
      <c r="D1559" s="51" t="s">
        <v>172</v>
      </c>
      <c r="E1559" s="54" t="str">
        <f t="shared" si="124"/>
        <v>029453</v>
      </c>
      <c r="F1559" s="51" t="e">
        <f>VLOOKUP(E1559,#REF!,8,FALSE)</f>
        <v>#REF!</v>
      </c>
      <c r="G1559" s="51" t="e">
        <f>VLOOKUP(E1559,#REF!,9,FALSE)</f>
        <v>#REF!</v>
      </c>
      <c r="H1559" s="52">
        <v>8548</v>
      </c>
      <c r="I1559" s="51" t="s">
        <v>5298</v>
      </c>
      <c r="J1559" s="53">
        <v>43.197000000000003</v>
      </c>
      <c r="K1559" s="53">
        <v>0</v>
      </c>
      <c r="L1559" s="53">
        <v>35.988382476190473</v>
      </c>
      <c r="M1559" s="53">
        <v>0</v>
      </c>
      <c r="N1559" s="53">
        <f t="shared" si="125"/>
        <v>0</v>
      </c>
      <c r="O1559" s="53" t="e">
        <f>VLOOKUP(E1559,#REF!,29,FALSE)</f>
        <v>#REF!</v>
      </c>
      <c r="P1559" s="53" t="e">
        <f t="shared" si="126"/>
        <v>#REF!</v>
      </c>
      <c r="Q1559" s="53">
        <v>35.988382476190473</v>
      </c>
    </row>
    <row r="1560" spans="1:17">
      <c r="A1560" s="51" t="s">
        <v>5380</v>
      </c>
      <c r="B1560" s="51">
        <f t="shared" si="122"/>
        <v>2</v>
      </c>
      <c r="C1560" s="51">
        <f t="shared" si="123"/>
        <v>672</v>
      </c>
      <c r="D1560" s="51" t="s">
        <v>147</v>
      </c>
      <c r="E1560" s="54" t="str">
        <f t="shared" si="124"/>
        <v>029454</v>
      </c>
      <c r="F1560" s="51" t="e">
        <f>VLOOKUP(E1560,#REF!,8,FALSE)</f>
        <v>#REF!</v>
      </c>
      <c r="G1560" s="51" t="e">
        <f>VLOOKUP(E1560,#REF!,9,FALSE)</f>
        <v>#REF!</v>
      </c>
      <c r="H1560" s="52">
        <v>8542</v>
      </c>
      <c r="I1560" s="51" t="s">
        <v>5299</v>
      </c>
      <c r="J1560" s="53">
        <v>48.8</v>
      </c>
      <c r="K1560" s="53">
        <v>0</v>
      </c>
      <c r="L1560" s="53">
        <v>17.694817619047619</v>
      </c>
      <c r="M1560" s="53">
        <v>0</v>
      </c>
      <c r="N1560" s="53">
        <f t="shared" si="125"/>
        <v>0</v>
      </c>
      <c r="O1560" s="53" t="e">
        <f>VLOOKUP(E1560,#REF!,29,FALSE)</f>
        <v>#REF!</v>
      </c>
      <c r="P1560" s="53" t="e">
        <f t="shared" si="126"/>
        <v>#REF!</v>
      </c>
      <c r="Q1560" s="53">
        <v>17.694817619047619</v>
      </c>
    </row>
    <row r="1561" spans="1:17">
      <c r="A1561" s="51" t="s">
        <v>5380</v>
      </c>
      <c r="B1561" s="51">
        <f t="shared" si="122"/>
        <v>2</v>
      </c>
      <c r="C1561" s="51">
        <f t="shared" si="123"/>
        <v>672</v>
      </c>
      <c r="D1561" s="51" t="s">
        <v>153</v>
      </c>
      <c r="E1561" s="54" t="str">
        <f t="shared" si="124"/>
        <v>029458</v>
      </c>
      <c r="F1561" s="51" t="e">
        <f>VLOOKUP(E1561,#REF!,8,FALSE)</f>
        <v>#REF!</v>
      </c>
      <c r="G1561" s="51" t="e">
        <f>VLOOKUP(E1561,#REF!,9,FALSE)</f>
        <v>#REF!</v>
      </c>
      <c r="H1561" s="52">
        <v>8543</v>
      </c>
      <c r="I1561" s="51" t="s">
        <v>5300</v>
      </c>
      <c r="J1561" s="53">
        <v>191.3</v>
      </c>
      <c r="K1561" s="53">
        <v>0</v>
      </c>
      <c r="L1561" s="53">
        <v>243.98413854761904</v>
      </c>
      <c r="M1561" s="53">
        <v>0</v>
      </c>
      <c r="N1561" s="53">
        <f t="shared" si="125"/>
        <v>0</v>
      </c>
      <c r="O1561" s="53" t="e">
        <f>VLOOKUP(E1561,#REF!,29,FALSE)</f>
        <v>#REF!</v>
      </c>
      <c r="P1561" s="53" t="e">
        <f t="shared" si="126"/>
        <v>#REF!</v>
      </c>
      <c r="Q1561" s="53">
        <v>243.98413854761904</v>
      </c>
    </row>
    <row r="1562" spans="1:17">
      <c r="A1562" s="51" t="s">
        <v>5380</v>
      </c>
      <c r="B1562" s="51">
        <f t="shared" si="122"/>
        <v>2</v>
      </c>
      <c r="C1562" s="51">
        <f t="shared" si="123"/>
        <v>672</v>
      </c>
      <c r="D1562" s="51" t="s">
        <v>156</v>
      </c>
      <c r="E1562" s="54" t="str">
        <f t="shared" si="124"/>
        <v>029459</v>
      </c>
      <c r="F1562" s="51" t="e">
        <f>VLOOKUP(E1562,#REF!,8,FALSE)</f>
        <v>#REF!</v>
      </c>
      <c r="G1562" s="51" t="e">
        <f>VLOOKUP(E1562,#REF!,9,FALSE)</f>
        <v>#REF!</v>
      </c>
      <c r="H1562" s="52">
        <v>8553</v>
      </c>
      <c r="I1562" s="51" t="s">
        <v>5301</v>
      </c>
      <c r="J1562" s="53">
        <v>30.4</v>
      </c>
      <c r="K1562" s="53">
        <v>0</v>
      </c>
      <c r="L1562" s="53">
        <v>25.697336955357141</v>
      </c>
      <c r="M1562" s="53">
        <v>0</v>
      </c>
      <c r="N1562" s="53">
        <f t="shared" si="125"/>
        <v>0</v>
      </c>
      <c r="O1562" s="53" t="e">
        <f>VLOOKUP(E1562,#REF!,29,FALSE)</f>
        <v>#REF!</v>
      </c>
      <c r="P1562" s="53" t="e">
        <f t="shared" si="126"/>
        <v>#REF!</v>
      </c>
      <c r="Q1562" s="53">
        <v>25.697336955357141</v>
      </c>
    </row>
    <row r="1563" spans="1:17">
      <c r="A1563" s="51" t="s">
        <v>5380</v>
      </c>
      <c r="B1563" s="51">
        <f t="shared" si="122"/>
        <v>2</v>
      </c>
      <c r="C1563" s="51">
        <f t="shared" si="123"/>
        <v>672</v>
      </c>
      <c r="D1563" s="51" t="s">
        <v>392</v>
      </c>
      <c r="E1563" s="54" t="str">
        <f t="shared" si="124"/>
        <v>028562</v>
      </c>
      <c r="F1563" s="51" t="e">
        <f>VLOOKUP(E1563,#REF!,8,FALSE)</f>
        <v>#REF!</v>
      </c>
      <c r="G1563" s="51" t="e">
        <f>VLOOKUP(E1563,#REF!,9,FALSE)</f>
        <v>#REF!</v>
      </c>
      <c r="H1563" s="52">
        <v>8554</v>
      </c>
      <c r="I1563" s="51" t="s">
        <v>5302</v>
      </c>
      <c r="J1563" s="53">
        <v>41.7</v>
      </c>
      <c r="K1563" s="53">
        <v>0</v>
      </c>
      <c r="L1563" s="53">
        <v>11.494551038690476</v>
      </c>
      <c r="M1563" s="53">
        <v>0</v>
      </c>
      <c r="N1563" s="53">
        <f t="shared" si="125"/>
        <v>0</v>
      </c>
      <c r="O1563" s="53" t="e">
        <f>VLOOKUP(E1563,#REF!,29,FALSE)</f>
        <v>#REF!</v>
      </c>
      <c r="P1563" s="53" t="e">
        <f t="shared" si="126"/>
        <v>#REF!</v>
      </c>
      <c r="Q1563" s="53">
        <v>11.494551038690476</v>
      </c>
    </row>
    <row r="1564" spans="1:17">
      <c r="A1564" s="51" t="s">
        <v>5380</v>
      </c>
      <c r="B1564" s="51">
        <f t="shared" si="122"/>
        <v>2</v>
      </c>
      <c r="C1564" s="51">
        <f t="shared" si="123"/>
        <v>672</v>
      </c>
      <c r="D1564" s="51" t="s">
        <v>377</v>
      </c>
      <c r="E1564" s="54" t="str">
        <f t="shared" si="124"/>
        <v>028564</v>
      </c>
      <c r="F1564" s="51" t="e">
        <f>VLOOKUP(E1564,#REF!,8,FALSE)</f>
        <v>#REF!</v>
      </c>
      <c r="G1564" s="51" t="e">
        <f>VLOOKUP(E1564,#REF!,9,FALSE)</f>
        <v>#REF!</v>
      </c>
      <c r="H1564" s="52">
        <v>8596</v>
      </c>
      <c r="I1564" s="51" t="s">
        <v>5303</v>
      </c>
      <c r="J1564" s="53">
        <v>22.82</v>
      </c>
      <c r="K1564" s="53">
        <v>0</v>
      </c>
      <c r="L1564" s="53">
        <v>23.91893531547619</v>
      </c>
      <c r="M1564" s="53">
        <v>0</v>
      </c>
      <c r="N1564" s="53">
        <f t="shared" si="125"/>
        <v>0</v>
      </c>
      <c r="O1564" s="53" t="e">
        <f>VLOOKUP(E1564,#REF!,29,FALSE)</f>
        <v>#REF!</v>
      </c>
      <c r="P1564" s="53" t="e">
        <f t="shared" si="126"/>
        <v>#REF!</v>
      </c>
      <c r="Q1564" s="53">
        <v>23.91893531547619</v>
      </c>
    </row>
    <row r="1565" spans="1:17">
      <c r="A1565" s="51" t="s">
        <v>5380</v>
      </c>
      <c r="B1565" s="51">
        <f t="shared" si="122"/>
        <v>2</v>
      </c>
      <c r="C1565" s="51">
        <f t="shared" si="123"/>
        <v>672</v>
      </c>
      <c r="D1565" s="51" t="s">
        <v>377</v>
      </c>
      <c r="E1565" s="54" t="str">
        <f t="shared" si="124"/>
        <v>028564</v>
      </c>
      <c r="F1565" s="51" t="e">
        <f>VLOOKUP(E1565,#REF!,8,FALSE)</f>
        <v>#REF!</v>
      </c>
      <c r="G1565" s="51" t="e">
        <f>VLOOKUP(E1565,#REF!,9,FALSE)</f>
        <v>#REF!</v>
      </c>
      <c r="H1565" s="52">
        <v>8597</v>
      </c>
      <c r="I1565" s="51" t="s">
        <v>5304</v>
      </c>
      <c r="J1565" s="53">
        <v>22.82</v>
      </c>
      <c r="K1565" s="53">
        <v>0</v>
      </c>
      <c r="L1565" s="53">
        <v>23.91893531547619</v>
      </c>
      <c r="M1565" s="53">
        <v>0</v>
      </c>
      <c r="N1565" s="53">
        <f t="shared" si="125"/>
        <v>0</v>
      </c>
      <c r="O1565" s="53" t="e">
        <f>VLOOKUP(E1565,#REF!,29,FALSE)</f>
        <v>#REF!</v>
      </c>
      <c r="P1565" s="53" t="e">
        <f t="shared" si="126"/>
        <v>#REF!</v>
      </c>
      <c r="Q1565" s="53">
        <v>23.91893531547619</v>
      </c>
    </row>
    <row r="1566" spans="1:17">
      <c r="A1566" s="51" t="s">
        <v>5380</v>
      </c>
      <c r="B1566" s="51">
        <f t="shared" si="122"/>
        <v>2</v>
      </c>
      <c r="C1566" s="51">
        <f t="shared" si="123"/>
        <v>672</v>
      </c>
      <c r="D1566" s="51" t="s">
        <v>142</v>
      </c>
      <c r="E1566" s="54" t="str">
        <f t="shared" si="124"/>
        <v>029457</v>
      </c>
      <c r="F1566" s="51" t="e">
        <f>VLOOKUP(E1566,#REF!,8,FALSE)</f>
        <v>#REF!</v>
      </c>
      <c r="G1566" s="51" t="e">
        <f>VLOOKUP(E1566,#REF!,9,FALSE)</f>
        <v>#REF!</v>
      </c>
      <c r="H1566" s="52">
        <v>8629</v>
      </c>
      <c r="I1566" s="51" t="s">
        <v>5305</v>
      </c>
      <c r="J1566" s="53">
        <v>36.6</v>
      </c>
      <c r="K1566" s="53">
        <v>0</v>
      </c>
      <c r="L1566" s="53">
        <v>37.784564581845238</v>
      </c>
      <c r="M1566" s="53">
        <v>0</v>
      </c>
      <c r="N1566" s="53">
        <f t="shared" si="125"/>
        <v>0</v>
      </c>
      <c r="O1566" s="53" t="e">
        <f>VLOOKUP(E1566,#REF!,29,FALSE)</f>
        <v>#REF!</v>
      </c>
      <c r="P1566" s="53" t="e">
        <f t="shared" si="126"/>
        <v>#REF!</v>
      </c>
      <c r="Q1566" s="53">
        <v>37.784564581845238</v>
      </c>
    </row>
    <row r="1567" spans="1:17">
      <c r="A1567" s="51" t="s">
        <v>5380</v>
      </c>
      <c r="B1567" s="51">
        <f t="shared" si="122"/>
        <v>2</v>
      </c>
      <c r="C1567" s="51">
        <f t="shared" si="123"/>
        <v>672</v>
      </c>
      <c r="D1567" s="51" t="s">
        <v>484</v>
      </c>
      <c r="E1567" s="54" t="str">
        <f t="shared" si="124"/>
        <v>028755</v>
      </c>
      <c r="F1567" s="51" t="e">
        <f>VLOOKUP(E1567,#REF!,8,FALSE)</f>
        <v>#REF!</v>
      </c>
      <c r="G1567" s="51" t="e">
        <f>VLOOKUP(E1567,#REF!,9,FALSE)</f>
        <v>#REF!</v>
      </c>
      <c r="H1567" s="52">
        <v>8670</v>
      </c>
      <c r="I1567" s="51" t="s">
        <v>485</v>
      </c>
      <c r="J1567" s="53">
        <v>7.77</v>
      </c>
      <c r="K1567" s="53">
        <v>0</v>
      </c>
      <c r="L1567" s="53">
        <v>4.3395822857142852</v>
      </c>
      <c r="M1567" s="53">
        <v>0</v>
      </c>
      <c r="N1567" s="53">
        <f t="shared" si="125"/>
        <v>0</v>
      </c>
      <c r="O1567" s="53" t="e">
        <f>VLOOKUP(E1567,#REF!,29,FALSE)</f>
        <v>#REF!</v>
      </c>
      <c r="P1567" s="53" t="e">
        <f t="shared" si="126"/>
        <v>#REF!</v>
      </c>
      <c r="Q1567" s="53">
        <v>4.3395822857142852</v>
      </c>
    </row>
    <row r="1568" spans="1:17">
      <c r="A1568" s="51" t="s">
        <v>5380</v>
      </c>
      <c r="B1568" s="51">
        <f t="shared" si="122"/>
        <v>2</v>
      </c>
      <c r="C1568" s="51">
        <f t="shared" si="123"/>
        <v>672</v>
      </c>
      <c r="D1568" s="51" t="s">
        <v>180</v>
      </c>
      <c r="E1568" s="54" t="str">
        <f t="shared" si="124"/>
        <v>029455</v>
      </c>
      <c r="F1568" s="51" t="e">
        <f>VLOOKUP(E1568,#REF!,8,FALSE)</f>
        <v>#REF!</v>
      </c>
      <c r="G1568" s="51" t="e">
        <f>VLOOKUP(E1568,#REF!,9,FALSE)</f>
        <v>#REF!</v>
      </c>
      <c r="H1568" s="52">
        <v>8709</v>
      </c>
      <c r="I1568" s="51" t="s">
        <v>5306</v>
      </c>
      <c r="J1568" s="53">
        <v>39</v>
      </c>
      <c r="K1568" s="53">
        <v>0</v>
      </c>
      <c r="L1568" s="53">
        <v>34.243914889880955</v>
      </c>
      <c r="M1568" s="53">
        <v>0</v>
      </c>
      <c r="N1568" s="53">
        <f t="shared" si="125"/>
        <v>0</v>
      </c>
      <c r="O1568" s="53" t="e">
        <f>VLOOKUP(E1568,#REF!,29,FALSE)</f>
        <v>#REF!</v>
      </c>
      <c r="P1568" s="53" t="e">
        <f t="shared" si="126"/>
        <v>#REF!</v>
      </c>
      <c r="Q1568" s="53">
        <v>34.243914889880955</v>
      </c>
    </row>
    <row r="1569" spans="1:17">
      <c r="A1569" s="51" t="s">
        <v>5380</v>
      </c>
      <c r="B1569" s="51">
        <f t="shared" si="122"/>
        <v>2</v>
      </c>
      <c r="C1569" s="51">
        <f t="shared" si="123"/>
        <v>672</v>
      </c>
      <c r="D1569" s="51" t="s">
        <v>550</v>
      </c>
      <c r="E1569" s="54" t="str">
        <f t="shared" si="124"/>
        <v>028355</v>
      </c>
      <c r="F1569" s="51" t="e">
        <f>VLOOKUP(E1569,#REF!,8,FALSE)</f>
        <v>#REF!</v>
      </c>
      <c r="G1569" s="51" t="e">
        <f>VLOOKUP(E1569,#REF!,9,FALSE)</f>
        <v>#REF!</v>
      </c>
      <c r="H1569" s="52">
        <v>8711</v>
      </c>
      <c r="I1569" s="51" t="s">
        <v>5307</v>
      </c>
      <c r="J1569" s="53">
        <v>178.8</v>
      </c>
      <c r="K1569" s="53">
        <v>0</v>
      </c>
      <c r="L1569" s="53">
        <v>47.516816046130955</v>
      </c>
      <c r="M1569" s="53">
        <v>0</v>
      </c>
      <c r="N1569" s="53">
        <f t="shared" si="125"/>
        <v>0</v>
      </c>
      <c r="O1569" s="53" t="e">
        <f>VLOOKUP(E1569,#REF!,29,FALSE)</f>
        <v>#REF!</v>
      </c>
      <c r="P1569" s="53" t="e">
        <f t="shared" si="126"/>
        <v>#REF!</v>
      </c>
      <c r="Q1569" s="53">
        <v>47.516816046130955</v>
      </c>
    </row>
    <row r="1570" spans="1:17">
      <c r="A1570" s="51" t="s">
        <v>5380</v>
      </c>
      <c r="B1570" s="51">
        <f t="shared" si="122"/>
        <v>2</v>
      </c>
      <c r="C1570" s="51">
        <f t="shared" si="123"/>
        <v>672</v>
      </c>
      <c r="D1570" s="51" t="s">
        <v>330</v>
      </c>
      <c r="E1570" s="54" t="str">
        <f t="shared" si="124"/>
        <v>028807</v>
      </c>
      <c r="F1570" s="51" t="e">
        <f>VLOOKUP(E1570,#REF!,8,FALSE)</f>
        <v>#REF!</v>
      </c>
      <c r="G1570" s="51" t="e">
        <f>VLOOKUP(E1570,#REF!,9,FALSE)</f>
        <v>#REF!</v>
      </c>
      <c r="H1570" s="52">
        <v>8720</v>
      </c>
      <c r="I1570" s="51" t="s">
        <v>329</v>
      </c>
      <c r="J1570" s="53">
        <v>12.04</v>
      </c>
      <c r="K1570" s="53">
        <v>0</v>
      </c>
      <c r="L1570" s="53">
        <v>10.43859983779762</v>
      </c>
      <c r="M1570" s="53">
        <v>0</v>
      </c>
      <c r="N1570" s="53">
        <f t="shared" si="125"/>
        <v>0</v>
      </c>
      <c r="O1570" s="53" t="e">
        <f>VLOOKUP(E1570,#REF!,29,FALSE)</f>
        <v>#REF!</v>
      </c>
      <c r="P1570" s="53" t="e">
        <f t="shared" si="126"/>
        <v>#REF!</v>
      </c>
      <c r="Q1570" s="53">
        <v>10.43859983779762</v>
      </c>
    </row>
    <row r="1571" spans="1:17">
      <c r="A1571" s="51" t="s">
        <v>5380</v>
      </c>
      <c r="B1571" s="51">
        <f t="shared" si="122"/>
        <v>2</v>
      </c>
      <c r="C1571" s="51">
        <f t="shared" si="123"/>
        <v>672</v>
      </c>
      <c r="D1571" s="51" t="s">
        <v>241</v>
      </c>
      <c r="E1571" s="54" t="str">
        <f t="shared" si="124"/>
        <v>028803</v>
      </c>
      <c r="F1571" s="51" t="e">
        <f>VLOOKUP(E1571,#REF!,8,FALSE)</f>
        <v>#REF!</v>
      </c>
      <c r="G1571" s="51" t="e">
        <f>VLOOKUP(E1571,#REF!,9,FALSE)</f>
        <v>#REF!</v>
      </c>
      <c r="H1571" s="52">
        <v>8736</v>
      </c>
      <c r="I1571" s="51" t="s">
        <v>242</v>
      </c>
      <c r="J1571" s="53">
        <v>17.09</v>
      </c>
      <c r="K1571" s="53">
        <v>0</v>
      </c>
      <c r="L1571" s="53">
        <v>19.053416504464288</v>
      </c>
      <c r="M1571" s="53">
        <v>0</v>
      </c>
      <c r="N1571" s="53">
        <f t="shared" si="125"/>
        <v>0</v>
      </c>
      <c r="O1571" s="53" t="e">
        <f>VLOOKUP(E1571,#REF!,29,FALSE)</f>
        <v>#REF!</v>
      </c>
      <c r="P1571" s="53" t="e">
        <f t="shared" si="126"/>
        <v>#REF!</v>
      </c>
      <c r="Q1571" s="53">
        <v>19.053416504464288</v>
      </c>
    </row>
    <row r="1572" spans="1:17">
      <c r="A1572" s="51" t="s">
        <v>5380</v>
      </c>
      <c r="B1572" s="51">
        <f t="shared" si="122"/>
        <v>2</v>
      </c>
      <c r="C1572" s="51">
        <f t="shared" si="123"/>
        <v>672</v>
      </c>
      <c r="D1572" s="51" t="s">
        <v>455</v>
      </c>
      <c r="E1572" s="54" t="str">
        <f t="shared" si="124"/>
        <v>027729</v>
      </c>
      <c r="F1572" s="51" t="e">
        <f>VLOOKUP(E1572,#REF!,8,FALSE)</f>
        <v>#REF!</v>
      </c>
      <c r="G1572" s="51" t="e">
        <f>VLOOKUP(E1572,#REF!,9,FALSE)</f>
        <v>#REF!</v>
      </c>
      <c r="H1572" s="52">
        <v>8747</v>
      </c>
      <c r="I1572" s="51" t="s">
        <v>456</v>
      </c>
      <c r="J1572" s="53">
        <v>5.39</v>
      </c>
      <c r="K1572" s="53">
        <v>0</v>
      </c>
      <c r="L1572" s="53">
        <v>4.5416793184523812</v>
      </c>
      <c r="M1572" s="53">
        <v>0</v>
      </c>
      <c r="N1572" s="53">
        <f t="shared" si="125"/>
        <v>0</v>
      </c>
      <c r="O1572" s="53" t="e">
        <f>VLOOKUP(E1572,#REF!,29,FALSE)</f>
        <v>#REF!</v>
      </c>
      <c r="P1572" s="53" t="e">
        <f t="shared" si="126"/>
        <v>#REF!</v>
      </c>
      <c r="Q1572" s="53">
        <v>4.5416793184523812</v>
      </c>
    </row>
    <row r="1573" spans="1:17">
      <c r="A1573" s="51" t="s">
        <v>5380</v>
      </c>
      <c r="B1573" s="51">
        <f t="shared" si="122"/>
        <v>2</v>
      </c>
      <c r="C1573" s="51">
        <f t="shared" si="123"/>
        <v>672</v>
      </c>
      <c r="D1573" s="51" t="s">
        <v>226</v>
      </c>
      <c r="E1573" s="54" t="str">
        <f t="shared" si="124"/>
        <v>029066</v>
      </c>
      <c r="F1573" s="51" t="e">
        <f>VLOOKUP(E1573,#REF!,8,FALSE)</f>
        <v>#REF!</v>
      </c>
      <c r="G1573" s="51" t="e">
        <f>VLOOKUP(E1573,#REF!,9,FALSE)</f>
        <v>#REF!</v>
      </c>
      <c r="H1573" s="52">
        <v>8788</v>
      </c>
      <c r="I1573" s="51" t="s">
        <v>227</v>
      </c>
      <c r="J1573" s="53">
        <v>12.37</v>
      </c>
      <c r="K1573" s="53">
        <v>0</v>
      </c>
      <c r="L1573" s="53">
        <v>13.719395147321428</v>
      </c>
      <c r="M1573" s="53">
        <v>0</v>
      </c>
      <c r="N1573" s="53">
        <f t="shared" si="125"/>
        <v>0</v>
      </c>
      <c r="O1573" s="53" t="e">
        <f>VLOOKUP(E1573,#REF!,29,FALSE)</f>
        <v>#REF!</v>
      </c>
      <c r="P1573" s="53" t="e">
        <f t="shared" si="126"/>
        <v>#REF!</v>
      </c>
      <c r="Q1573" s="53">
        <v>13.719395147321428</v>
      </c>
    </row>
    <row r="1574" spans="1:17">
      <c r="A1574" s="51" t="s">
        <v>5380</v>
      </c>
      <c r="B1574" s="51">
        <f t="shared" si="122"/>
        <v>2</v>
      </c>
      <c r="C1574" s="51">
        <f t="shared" si="123"/>
        <v>672</v>
      </c>
      <c r="D1574" s="51" t="s">
        <v>468</v>
      </c>
      <c r="E1574" s="54" t="str">
        <f t="shared" si="124"/>
        <v>029049</v>
      </c>
      <c r="F1574" s="51" t="e">
        <f>VLOOKUP(E1574,#REF!,8,FALSE)</f>
        <v>#REF!</v>
      </c>
      <c r="G1574" s="51" t="e">
        <f>VLOOKUP(E1574,#REF!,9,FALSE)</f>
        <v>#REF!</v>
      </c>
      <c r="H1574" s="52">
        <v>8789</v>
      </c>
      <c r="I1574" s="51" t="s">
        <v>467</v>
      </c>
      <c r="J1574" s="53">
        <v>13.92</v>
      </c>
      <c r="K1574" s="53">
        <v>0</v>
      </c>
      <c r="L1574" s="53">
        <v>10.5512125</v>
      </c>
      <c r="M1574" s="53">
        <v>0</v>
      </c>
      <c r="N1574" s="53">
        <f t="shared" si="125"/>
        <v>0</v>
      </c>
      <c r="O1574" s="53" t="e">
        <f>VLOOKUP(E1574,#REF!,29,FALSE)</f>
        <v>#REF!</v>
      </c>
      <c r="P1574" s="53" t="e">
        <f t="shared" si="126"/>
        <v>#REF!</v>
      </c>
      <c r="Q1574" s="53">
        <v>10.5512125</v>
      </c>
    </row>
    <row r="1575" spans="1:17">
      <c r="A1575" s="51" t="s">
        <v>5380</v>
      </c>
      <c r="B1575" s="51">
        <f t="shared" si="122"/>
        <v>2</v>
      </c>
      <c r="C1575" s="51">
        <f t="shared" si="123"/>
        <v>672</v>
      </c>
      <c r="D1575" s="51" t="s">
        <v>558</v>
      </c>
      <c r="E1575" s="54" t="str">
        <f t="shared" si="124"/>
        <v>028863</v>
      </c>
      <c r="F1575" s="51" t="e">
        <f>VLOOKUP(E1575,#REF!,8,FALSE)</f>
        <v>#REF!</v>
      </c>
      <c r="G1575" s="51" t="e">
        <f>VLOOKUP(E1575,#REF!,9,FALSE)</f>
        <v>#REF!</v>
      </c>
      <c r="H1575" s="52">
        <v>8828</v>
      </c>
      <c r="I1575" s="51" t="s">
        <v>5308</v>
      </c>
      <c r="J1575" s="53">
        <v>256.88099999999997</v>
      </c>
      <c r="K1575" s="53">
        <v>0</v>
      </c>
      <c r="L1575" s="53">
        <v>282.82177561755952</v>
      </c>
      <c r="M1575" s="53">
        <v>0</v>
      </c>
      <c r="N1575" s="53">
        <f t="shared" si="125"/>
        <v>0</v>
      </c>
      <c r="O1575" s="53" t="e">
        <f>VLOOKUP(E1575,#REF!,29,FALSE)</f>
        <v>#REF!</v>
      </c>
      <c r="P1575" s="53" t="e">
        <f t="shared" si="126"/>
        <v>#REF!</v>
      </c>
      <c r="Q1575" s="53">
        <v>282.82177561755952</v>
      </c>
    </row>
    <row r="1576" spans="1:17">
      <c r="A1576" s="51" t="s">
        <v>5380</v>
      </c>
      <c r="B1576" s="51">
        <f t="shared" si="122"/>
        <v>2</v>
      </c>
      <c r="C1576" s="51">
        <f t="shared" si="123"/>
        <v>672</v>
      </c>
      <c r="D1576" s="51" t="s">
        <v>452</v>
      </c>
      <c r="E1576" s="54" t="str">
        <f t="shared" si="124"/>
        <v>029652</v>
      </c>
      <c r="F1576" s="51" t="e">
        <f>VLOOKUP(E1576,#REF!,8,FALSE)</f>
        <v>#REF!</v>
      </c>
      <c r="G1576" s="51" t="e">
        <f>VLOOKUP(E1576,#REF!,9,FALSE)</f>
        <v>#REF!</v>
      </c>
      <c r="H1576" s="52">
        <v>8879</v>
      </c>
      <c r="I1576" s="51" t="s">
        <v>453</v>
      </c>
      <c r="J1576" s="53">
        <v>18.420000000000002</v>
      </c>
      <c r="K1576" s="53">
        <v>0</v>
      </c>
      <c r="L1576" s="53">
        <v>18.494685897321428</v>
      </c>
      <c r="M1576" s="53">
        <v>0</v>
      </c>
      <c r="N1576" s="53">
        <f t="shared" si="125"/>
        <v>0</v>
      </c>
      <c r="O1576" s="53" t="e">
        <f>VLOOKUP(E1576,#REF!,29,FALSE)</f>
        <v>#REF!</v>
      </c>
      <c r="P1576" s="53" t="e">
        <f t="shared" si="126"/>
        <v>#REF!</v>
      </c>
      <c r="Q1576" s="53">
        <v>18.494685897321428</v>
      </c>
    </row>
    <row r="1577" spans="1:17">
      <c r="A1577" s="51" t="s">
        <v>5380</v>
      </c>
      <c r="B1577" s="51">
        <f t="shared" si="122"/>
        <v>2</v>
      </c>
      <c r="C1577" s="51">
        <f t="shared" si="123"/>
        <v>672</v>
      </c>
      <c r="D1577" s="51" t="s">
        <v>389</v>
      </c>
      <c r="E1577" s="54" t="str">
        <f t="shared" si="124"/>
        <v>029597</v>
      </c>
      <c r="F1577" s="51" t="e">
        <f>VLOOKUP(E1577,#REF!,8,FALSE)</f>
        <v>#REF!</v>
      </c>
      <c r="G1577" s="51" t="e">
        <f>VLOOKUP(E1577,#REF!,9,FALSE)</f>
        <v>#REF!</v>
      </c>
      <c r="H1577" s="52">
        <v>8887</v>
      </c>
      <c r="I1577" s="51" t="s">
        <v>390</v>
      </c>
      <c r="J1577" s="53">
        <v>154.9</v>
      </c>
      <c r="K1577" s="53">
        <v>0</v>
      </c>
      <c r="L1577" s="53">
        <v>226.25495264285715</v>
      </c>
      <c r="M1577" s="53">
        <v>0</v>
      </c>
      <c r="N1577" s="53">
        <f t="shared" si="125"/>
        <v>0</v>
      </c>
      <c r="O1577" s="53" t="e">
        <f>VLOOKUP(E1577,#REF!,29,FALSE)</f>
        <v>#REF!</v>
      </c>
      <c r="P1577" s="53" t="e">
        <f t="shared" si="126"/>
        <v>#REF!</v>
      </c>
      <c r="Q1577" s="53">
        <v>226.25495264285715</v>
      </c>
    </row>
    <row r="1578" spans="1:17">
      <c r="A1578" s="51" t="s">
        <v>5380</v>
      </c>
      <c r="B1578" s="51">
        <f t="shared" si="122"/>
        <v>2</v>
      </c>
      <c r="C1578" s="51">
        <f t="shared" si="123"/>
        <v>672</v>
      </c>
      <c r="D1578" s="51" t="s">
        <v>458</v>
      </c>
      <c r="E1578" s="54" t="str">
        <f t="shared" si="124"/>
        <v>029666</v>
      </c>
      <c r="F1578" s="51" t="e">
        <f>VLOOKUP(E1578,#REF!,8,FALSE)</f>
        <v>#REF!</v>
      </c>
      <c r="G1578" s="51" t="e">
        <f>VLOOKUP(E1578,#REF!,9,FALSE)</f>
        <v>#REF!</v>
      </c>
      <c r="H1578" s="52">
        <v>8926</v>
      </c>
      <c r="I1578" s="51" t="s">
        <v>459</v>
      </c>
      <c r="J1578" s="53">
        <v>3.29</v>
      </c>
      <c r="K1578" s="53">
        <v>0</v>
      </c>
      <c r="L1578" s="53">
        <v>0.77189558928571433</v>
      </c>
      <c r="M1578" s="53">
        <v>0</v>
      </c>
      <c r="N1578" s="53">
        <f t="shared" si="125"/>
        <v>0</v>
      </c>
      <c r="O1578" s="53" t="e">
        <f>VLOOKUP(E1578,#REF!,29,FALSE)</f>
        <v>#REF!</v>
      </c>
      <c r="P1578" s="53" t="e">
        <f t="shared" si="126"/>
        <v>#REF!</v>
      </c>
      <c r="Q1578" s="53">
        <v>0.77189558928571433</v>
      </c>
    </row>
    <row r="1579" spans="1:17">
      <c r="A1579" s="51" t="s">
        <v>5380</v>
      </c>
      <c r="B1579" s="51">
        <f t="shared" si="122"/>
        <v>2</v>
      </c>
      <c r="C1579" s="51">
        <f t="shared" si="123"/>
        <v>672</v>
      </c>
      <c r="D1579" s="51" t="s">
        <v>567</v>
      </c>
      <c r="E1579" s="54" t="str">
        <f t="shared" si="124"/>
        <v>029707</v>
      </c>
      <c r="F1579" s="51" t="e">
        <f>VLOOKUP(E1579,#REF!,8,FALSE)</f>
        <v>#REF!</v>
      </c>
      <c r="G1579" s="51" t="e">
        <f>VLOOKUP(E1579,#REF!,9,FALSE)</f>
        <v>#REF!</v>
      </c>
      <c r="H1579" s="52">
        <v>8944</v>
      </c>
      <c r="I1579" s="51" t="s">
        <v>5309</v>
      </c>
      <c r="J1579" s="53">
        <v>2218</v>
      </c>
      <c r="K1579" s="53">
        <v>0</v>
      </c>
      <c r="L1579" s="53">
        <v>2181.8974853660716</v>
      </c>
      <c r="M1579" s="53">
        <v>0</v>
      </c>
      <c r="N1579" s="53">
        <f t="shared" si="125"/>
        <v>0</v>
      </c>
      <c r="O1579" s="53" t="e">
        <f>VLOOKUP(E1579,#REF!,29,FALSE)</f>
        <v>#REF!</v>
      </c>
      <c r="P1579" s="53" t="e">
        <f t="shared" si="126"/>
        <v>#REF!</v>
      </c>
      <c r="Q1579" s="53">
        <v>2181.8974853660716</v>
      </c>
    </row>
    <row r="1580" spans="1:17">
      <c r="A1580" s="51" t="s">
        <v>5380</v>
      </c>
      <c r="B1580" s="51">
        <f t="shared" si="122"/>
        <v>2</v>
      </c>
      <c r="C1580" s="51">
        <f t="shared" si="123"/>
        <v>672</v>
      </c>
      <c r="D1580" s="51" t="s">
        <v>567</v>
      </c>
      <c r="E1580" s="54" t="str">
        <f t="shared" si="124"/>
        <v>029707</v>
      </c>
      <c r="F1580" s="51" t="e">
        <f>VLOOKUP(E1580,#REF!,8,FALSE)</f>
        <v>#REF!</v>
      </c>
      <c r="G1580" s="51" t="e">
        <f>VLOOKUP(E1580,#REF!,9,FALSE)</f>
        <v>#REF!</v>
      </c>
      <c r="H1580" s="52">
        <v>894102</v>
      </c>
      <c r="I1580" s="51" t="s">
        <v>5310</v>
      </c>
      <c r="J1580" s="53">
        <v>206.2</v>
      </c>
      <c r="K1580" s="53">
        <v>0</v>
      </c>
      <c r="L1580" s="53">
        <v>309.57528891666669</v>
      </c>
      <c r="M1580" s="53">
        <v>0</v>
      </c>
      <c r="N1580" s="53">
        <f t="shared" si="125"/>
        <v>0</v>
      </c>
      <c r="O1580" s="53" t="e">
        <f>VLOOKUP(E1580,#REF!,29,FALSE)</f>
        <v>#REF!</v>
      </c>
      <c r="P1580" s="53" t="e">
        <f t="shared" si="126"/>
        <v>#REF!</v>
      </c>
      <c r="Q1580" s="53">
        <v>309.57528891666669</v>
      </c>
    </row>
    <row r="1581" spans="1:17">
      <c r="A1581" s="51" t="s">
        <v>5380</v>
      </c>
      <c r="B1581" s="51">
        <f t="shared" si="122"/>
        <v>2</v>
      </c>
      <c r="C1581" s="51">
        <f t="shared" si="123"/>
        <v>672</v>
      </c>
      <c r="D1581" s="51" t="s">
        <v>150</v>
      </c>
      <c r="E1581" s="54" t="str">
        <f t="shared" si="124"/>
        <v>029456</v>
      </c>
      <c r="F1581" s="51" t="e">
        <f>VLOOKUP(E1581,#REF!,8,FALSE)</f>
        <v>#REF!</v>
      </c>
      <c r="G1581" s="51" t="e">
        <f>VLOOKUP(E1581,#REF!,9,FALSE)</f>
        <v>#REF!</v>
      </c>
      <c r="H1581" s="52">
        <v>8972</v>
      </c>
      <c r="I1581" s="51" t="s">
        <v>5311</v>
      </c>
      <c r="J1581" s="53">
        <v>41.1</v>
      </c>
      <c r="K1581" s="53">
        <v>0</v>
      </c>
      <c r="L1581" s="53">
        <v>30.298029224702379</v>
      </c>
      <c r="M1581" s="53">
        <v>0</v>
      </c>
      <c r="N1581" s="53">
        <f t="shared" si="125"/>
        <v>0</v>
      </c>
      <c r="O1581" s="53" t="e">
        <f>VLOOKUP(E1581,#REF!,29,FALSE)</f>
        <v>#REF!</v>
      </c>
      <c r="P1581" s="53" t="e">
        <f t="shared" si="126"/>
        <v>#REF!</v>
      </c>
      <c r="Q1581" s="53">
        <v>30.298029224702379</v>
      </c>
    </row>
    <row r="1582" spans="1:17">
      <c r="A1582" s="51" t="s">
        <v>5380</v>
      </c>
      <c r="B1582" s="51">
        <f t="shared" si="122"/>
        <v>2</v>
      </c>
      <c r="C1582" s="51">
        <f t="shared" si="123"/>
        <v>672</v>
      </c>
      <c r="D1582" s="51" t="s">
        <v>1126</v>
      </c>
      <c r="E1582" s="54" t="str">
        <f t="shared" si="124"/>
        <v>028673</v>
      </c>
      <c r="F1582" s="51" t="e">
        <f>VLOOKUP(E1582,#REF!,8,FALSE)</f>
        <v>#REF!</v>
      </c>
      <c r="G1582" s="51" t="e">
        <f>VLOOKUP(E1582,#REF!,9,FALSE)</f>
        <v>#REF!</v>
      </c>
      <c r="H1582" s="52">
        <v>8979</v>
      </c>
      <c r="I1582" s="51" t="s">
        <v>5312</v>
      </c>
      <c r="J1582" s="53">
        <v>14.1</v>
      </c>
      <c r="K1582" s="53">
        <v>0</v>
      </c>
      <c r="L1582" s="53">
        <v>11.933801453869048</v>
      </c>
      <c r="M1582" s="53">
        <v>0</v>
      </c>
      <c r="N1582" s="53">
        <f t="shared" si="125"/>
        <v>0</v>
      </c>
      <c r="O1582" s="53" t="e">
        <f>VLOOKUP(E1582,#REF!,29,FALSE)</f>
        <v>#REF!</v>
      </c>
      <c r="P1582" s="53" t="e">
        <f t="shared" si="126"/>
        <v>#REF!</v>
      </c>
      <c r="Q1582" s="53">
        <v>11.933801453869048</v>
      </c>
    </row>
    <row r="1583" spans="1:17">
      <c r="A1583" s="51" t="s">
        <v>5380</v>
      </c>
      <c r="B1583" s="51">
        <f t="shared" si="122"/>
        <v>2</v>
      </c>
      <c r="C1583" s="51">
        <f t="shared" si="123"/>
        <v>672</v>
      </c>
      <c r="D1583" s="51" t="s">
        <v>1093</v>
      </c>
      <c r="E1583" s="54" t="str">
        <f t="shared" si="124"/>
        <v>030272</v>
      </c>
      <c r="F1583" s="51" t="e">
        <f>VLOOKUP(E1583,#REF!,8,FALSE)</f>
        <v>#REF!</v>
      </c>
      <c r="G1583" s="51" t="e">
        <f>VLOOKUP(E1583,#REF!,9,FALSE)</f>
        <v>#REF!</v>
      </c>
      <c r="H1583" s="52">
        <v>888171</v>
      </c>
      <c r="I1583" s="51" t="s">
        <v>1094</v>
      </c>
      <c r="J1583" s="53">
        <v>22</v>
      </c>
      <c r="K1583" s="53">
        <v>0</v>
      </c>
      <c r="L1583" s="53">
        <v>22.454003816964285</v>
      </c>
      <c r="M1583" s="53">
        <v>0</v>
      </c>
      <c r="N1583" s="53">
        <f t="shared" si="125"/>
        <v>0</v>
      </c>
      <c r="O1583" s="53" t="e">
        <f>VLOOKUP(E1583,#REF!,29,FALSE)</f>
        <v>#REF!</v>
      </c>
      <c r="P1583" s="53" t="e">
        <f t="shared" si="126"/>
        <v>#REF!</v>
      </c>
      <c r="Q1583" s="53">
        <v>22.454003816964285</v>
      </c>
    </row>
    <row r="1584" spans="1:17">
      <c r="A1584" s="51" t="s">
        <v>5380</v>
      </c>
      <c r="B1584" s="51">
        <f t="shared" si="122"/>
        <v>2</v>
      </c>
      <c r="C1584" s="51">
        <f t="shared" si="123"/>
        <v>672</v>
      </c>
      <c r="D1584" s="51" t="s">
        <v>408</v>
      </c>
      <c r="E1584" s="54" t="str">
        <f t="shared" si="124"/>
        <v>029598</v>
      </c>
      <c r="F1584" s="51" t="e">
        <f>VLOOKUP(E1584,#REF!,8,FALSE)</f>
        <v>#REF!</v>
      </c>
      <c r="G1584" s="51" t="e">
        <f>VLOOKUP(E1584,#REF!,9,FALSE)</f>
        <v>#REF!</v>
      </c>
      <c r="H1584" s="52">
        <v>888270</v>
      </c>
      <c r="I1584" s="51" t="s">
        <v>5313</v>
      </c>
      <c r="J1584" s="53">
        <v>96.873000000000005</v>
      </c>
      <c r="K1584" s="53">
        <v>0</v>
      </c>
      <c r="L1584" s="53">
        <v>143.90947269196428</v>
      </c>
      <c r="M1584" s="53">
        <v>0</v>
      </c>
      <c r="N1584" s="53">
        <f t="shared" si="125"/>
        <v>0</v>
      </c>
      <c r="O1584" s="53" t="e">
        <f>VLOOKUP(E1584,#REF!,29,FALSE)</f>
        <v>#REF!</v>
      </c>
      <c r="P1584" s="53" t="e">
        <f t="shared" si="126"/>
        <v>#REF!</v>
      </c>
      <c r="Q1584" s="53">
        <v>143.90947269196428</v>
      </c>
    </row>
    <row r="1585" spans="1:17">
      <c r="A1585" s="51" t="s">
        <v>5380</v>
      </c>
      <c r="B1585" s="51">
        <f t="shared" si="122"/>
        <v>2</v>
      </c>
      <c r="C1585" s="51">
        <f t="shared" si="123"/>
        <v>672</v>
      </c>
      <c r="D1585" s="51" t="s">
        <v>408</v>
      </c>
      <c r="E1585" s="54" t="str">
        <f t="shared" si="124"/>
        <v>029598</v>
      </c>
      <c r="F1585" s="51" t="e">
        <f>VLOOKUP(E1585,#REF!,8,FALSE)</f>
        <v>#REF!</v>
      </c>
      <c r="G1585" s="51" t="e">
        <f>VLOOKUP(E1585,#REF!,9,FALSE)</f>
        <v>#REF!</v>
      </c>
      <c r="H1585" s="52">
        <v>888271</v>
      </c>
      <c r="I1585" s="51" t="s">
        <v>5314</v>
      </c>
      <c r="J1585" s="53">
        <v>100.827</v>
      </c>
      <c r="K1585" s="53">
        <v>0</v>
      </c>
      <c r="L1585" s="53">
        <v>149.78332871875</v>
      </c>
      <c r="M1585" s="53">
        <v>0</v>
      </c>
      <c r="N1585" s="53">
        <f t="shared" si="125"/>
        <v>0</v>
      </c>
      <c r="O1585" s="53" t="e">
        <f>VLOOKUP(E1585,#REF!,29,FALSE)</f>
        <v>#REF!</v>
      </c>
      <c r="P1585" s="53" t="e">
        <f t="shared" si="126"/>
        <v>#REF!</v>
      </c>
      <c r="Q1585" s="53">
        <v>149.78332871875</v>
      </c>
    </row>
    <row r="1586" spans="1:17">
      <c r="A1586" s="51" t="s">
        <v>5380</v>
      </c>
      <c r="B1586" s="51">
        <f t="shared" si="122"/>
        <v>2</v>
      </c>
      <c r="C1586" s="51">
        <f t="shared" si="123"/>
        <v>672</v>
      </c>
      <c r="D1586" s="51" t="s">
        <v>542</v>
      </c>
      <c r="E1586" s="54" t="str">
        <f t="shared" si="124"/>
        <v>028761</v>
      </c>
      <c r="F1586" s="51" t="e">
        <f>VLOOKUP(E1586,#REF!,8,FALSE)</f>
        <v>#REF!</v>
      </c>
      <c r="G1586" s="51" t="e">
        <f>VLOOKUP(E1586,#REF!,9,FALSE)</f>
        <v>#REF!</v>
      </c>
      <c r="H1586" s="52">
        <v>888272</v>
      </c>
      <c r="I1586" s="51" t="s">
        <v>5315</v>
      </c>
      <c r="J1586" s="53">
        <v>36.4</v>
      </c>
      <c r="K1586" s="53">
        <v>0</v>
      </c>
      <c r="L1586" s="53">
        <v>32.823166736607142</v>
      </c>
      <c r="M1586" s="53">
        <v>0</v>
      </c>
      <c r="N1586" s="53">
        <f t="shared" si="125"/>
        <v>0</v>
      </c>
      <c r="O1586" s="53" t="e">
        <f>VLOOKUP(E1586,#REF!,29,FALSE)</f>
        <v>#REF!</v>
      </c>
      <c r="P1586" s="53" t="e">
        <f t="shared" si="126"/>
        <v>#REF!</v>
      </c>
      <c r="Q1586" s="53">
        <v>32.823166736607142</v>
      </c>
    </row>
    <row r="1587" spans="1:17">
      <c r="A1587" s="51" t="s">
        <v>5380</v>
      </c>
      <c r="B1587" s="51">
        <f t="shared" si="122"/>
        <v>2</v>
      </c>
      <c r="C1587" s="51">
        <f t="shared" si="123"/>
        <v>672</v>
      </c>
      <c r="D1587" s="51" t="s">
        <v>1191</v>
      </c>
      <c r="E1587" s="54" t="str">
        <f t="shared" si="124"/>
        <v>030312</v>
      </c>
      <c r="F1587" s="51" t="e">
        <f>VLOOKUP(E1587,#REF!,8,FALSE)</f>
        <v>#REF!</v>
      </c>
      <c r="G1587" s="51" t="e">
        <f>VLOOKUP(E1587,#REF!,9,FALSE)</f>
        <v>#REF!</v>
      </c>
      <c r="H1587" s="52">
        <v>888528</v>
      </c>
      <c r="I1587" s="51" t="s">
        <v>1192</v>
      </c>
      <c r="J1587" s="53">
        <v>7.02</v>
      </c>
      <c r="K1587" s="53">
        <v>0</v>
      </c>
      <c r="L1587" s="53">
        <v>3.9228224910714289</v>
      </c>
      <c r="M1587" s="53">
        <v>0</v>
      </c>
      <c r="N1587" s="53">
        <f t="shared" si="125"/>
        <v>0</v>
      </c>
      <c r="O1587" s="53" t="e">
        <f>VLOOKUP(E1587,#REF!,29,FALSE)</f>
        <v>#REF!</v>
      </c>
      <c r="P1587" s="53" t="e">
        <f t="shared" si="126"/>
        <v>#REF!</v>
      </c>
      <c r="Q1587" s="53">
        <v>3.9228224910714289</v>
      </c>
    </row>
    <row r="1588" spans="1:17">
      <c r="A1588" s="51" t="s">
        <v>5380</v>
      </c>
      <c r="B1588" s="51">
        <f t="shared" si="122"/>
        <v>2</v>
      </c>
      <c r="C1588" s="51">
        <f t="shared" si="123"/>
        <v>672</v>
      </c>
      <c r="D1588" s="51" t="s">
        <v>1140</v>
      </c>
      <c r="E1588" s="54" t="str">
        <f t="shared" si="124"/>
        <v>030338</v>
      </c>
      <c r="F1588" s="51" t="e">
        <f>VLOOKUP(E1588,#REF!,8,FALSE)</f>
        <v>#REF!</v>
      </c>
      <c r="G1588" s="51" t="e">
        <f>VLOOKUP(E1588,#REF!,9,FALSE)</f>
        <v>#REF!</v>
      </c>
      <c r="H1588" s="52">
        <v>888924</v>
      </c>
      <c r="I1588" s="51" t="s">
        <v>1141</v>
      </c>
      <c r="J1588" s="53">
        <v>11.1</v>
      </c>
      <c r="K1588" s="53">
        <v>0</v>
      </c>
      <c r="L1588" s="53">
        <v>7.4504329821428579</v>
      </c>
      <c r="M1588" s="53">
        <v>0</v>
      </c>
      <c r="N1588" s="53">
        <f t="shared" si="125"/>
        <v>0</v>
      </c>
      <c r="O1588" s="53" t="e">
        <f>VLOOKUP(E1588,#REF!,29,FALSE)</f>
        <v>#REF!</v>
      </c>
      <c r="P1588" s="53" t="e">
        <f t="shared" si="126"/>
        <v>#REF!</v>
      </c>
      <c r="Q1588" s="53">
        <v>7.4504329821428579</v>
      </c>
    </row>
    <row r="1589" spans="1:17">
      <c r="A1589" s="51" t="s">
        <v>5380</v>
      </c>
      <c r="B1589" s="51">
        <f t="shared" si="122"/>
        <v>2</v>
      </c>
      <c r="C1589" s="51">
        <f t="shared" si="123"/>
        <v>672</v>
      </c>
      <c r="D1589" s="51" t="s">
        <v>556</v>
      </c>
      <c r="E1589" s="54" t="str">
        <f t="shared" si="124"/>
        <v>028354</v>
      </c>
      <c r="F1589" s="51" t="e">
        <f>VLOOKUP(E1589,#REF!,8,FALSE)</f>
        <v>#REF!</v>
      </c>
      <c r="G1589" s="51" t="e">
        <f>VLOOKUP(E1589,#REF!,9,FALSE)</f>
        <v>#REF!</v>
      </c>
      <c r="H1589" s="52">
        <v>889213</v>
      </c>
      <c r="I1589" s="51" t="s">
        <v>5316</v>
      </c>
      <c r="J1589" s="53">
        <v>427.2</v>
      </c>
      <c r="K1589" s="53">
        <v>0</v>
      </c>
      <c r="L1589" s="53">
        <v>329.92426893898812</v>
      </c>
      <c r="M1589" s="53">
        <v>0</v>
      </c>
      <c r="N1589" s="53">
        <f t="shared" si="125"/>
        <v>0</v>
      </c>
      <c r="O1589" s="53" t="e">
        <f>VLOOKUP(E1589,#REF!,29,FALSE)</f>
        <v>#REF!</v>
      </c>
      <c r="P1589" s="53" t="e">
        <f t="shared" si="126"/>
        <v>#REF!</v>
      </c>
      <c r="Q1589" s="53">
        <v>329.92426893898812</v>
      </c>
    </row>
    <row r="1590" spans="1:17">
      <c r="A1590" s="51" t="s">
        <v>5380</v>
      </c>
      <c r="B1590" s="51">
        <f t="shared" si="122"/>
        <v>2</v>
      </c>
      <c r="C1590" s="51">
        <f t="shared" si="123"/>
        <v>672</v>
      </c>
      <c r="D1590" s="51" t="s">
        <v>1194</v>
      </c>
      <c r="E1590" s="54" t="str">
        <f t="shared" si="124"/>
        <v>030458</v>
      </c>
      <c r="F1590" s="51" t="e">
        <f>VLOOKUP(E1590,#REF!,8,FALSE)</f>
        <v>#REF!</v>
      </c>
      <c r="G1590" s="51" t="e">
        <f>VLOOKUP(E1590,#REF!,9,FALSE)</f>
        <v>#REF!</v>
      </c>
      <c r="H1590" s="52">
        <v>889462</v>
      </c>
      <c r="I1590" s="51" t="s">
        <v>5317</v>
      </c>
      <c r="J1590" s="53">
        <v>10.56</v>
      </c>
      <c r="K1590" s="53">
        <v>0</v>
      </c>
      <c r="L1590" s="53">
        <v>12.484308773809525</v>
      </c>
      <c r="M1590" s="53">
        <v>0</v>
      </c>
      <c r="N1590" s="53">
        <f t="shared" si="125"/>
        <v>0</v>
      </c>
      <c r="O1590" s="53" t="e">
        <f>VLOOKUP(E1590,#REF!,29,FALSE)</f>
        <v>#REF!</v>
      </c>
      <c r="P1590" s="53" t="e">
        <f t="shared" si="126"/>
        <v>#REF!</v>
      </c>
      <c r="Q1590" s="53">
        <v>12.484308773809525</v>
      </c>
    </row>
    <row r="1591" spans="1:17">
      <c r="A1591" s="51" t="s">
        <v>5380</v>
      </c>
      <c r="B1591" s="51">
        <f t="shared" si="122"/>
        <v>2</v>
      </c>
      <c r="C1591" s="51">
        <f t="shared" si="123"/>
        <v>672</v>
      </c>
      <c r="D1591" s="51" t="s">
        <v>575</v>
      </c>
      <c r="E1591" s="54" t="str">
        <f t="shared" si="124"/>
        <v>029736</v>
      </c>
      <c r="F1591" s="51" t="e">
        <f>VLOOKUP(E1591,#REF!,8,FALSE)</f>
        <v>#REF!</v>
      </c>
      <c r="G1591" s="51" t="e">
        <f>VLOOKUP(E1591,#REF!,9,FALSE)</f>
        <v>#REF!</v>
      </c>
      <c r="H1591" s="52">
        <v>890337</v>
      </c>
      <c r="I1591" s="51" t="s">
        <v>5318</v>
      </c>
      <c r="J1591" s="53">
        <v>1995.8</v>
      </c>
      <c r="K1591" s="53">
        <v>0</v>
      </c>
      <c r="L1591" s="53">
        <v>2731.1488760178572</v>
      </c>
      <c r="M1591" s="53">
        <v>0</v>
      </c>
      <c r="N1591" s="53">
        <f t="shared" si="125"/>
        <v>0</v>
      </c>
      <c r="O1591" s="53" t="e">
        <f>VLOOKUP(E1591,#REF!,29,FALSE)</f>
        <v>#REF!</v>
      </c>
      <c r="P1591" s="53" t="e">
        <f t="shared" si="126"/>
        <v>#REF!</v>
      </c>
      <c r="Q1591" s="53">
        <v>2731.1488760178572</v>
      </c>
    </row>
    <row r="1592" spans="1:17">
      <c r="A1592" s="51" t="s">
        <v>5380</v>
      </c>
      <c r="B1592" s="51">
        <f t="shared" si="122"/>
        <v>2</v>
      </c>
      <c r="C1592" s="51">
        <f t="shared" si="123"/>
        <v>672</v>
      </c>
      <c r="D1592" s="51" t="s">
        <v>575</v>
      </c>
      <c r="E1592" s="54" t="str">
        <f t="shared" si="124"/>
        <v>029736</v>
      </c>
      <c r="F1592" s="51" t="e">
        <f>VLOOKUP(E1592,#REF!,8,FALSE)</f>
        <v>#REF!</v>
      </c>
      <c r="G1592" s="51" t="e">
        <f>VLOOKUP(E1592,#REF!,9,FALSE)</f>
        <v>#REF!</v>
      </c>
      <c r="H1592" s="52">
        <v>891284</v>
      </c>
      <c r="I1592" s="51" t="s">
        <v>5319</v>
      </c>
      <c r="J1592" s="53">
        <v>215.8</v>
      </c>
      <c r="K1592" s="53">
        <v>0</v>
      </c>
      <c r="L1592" s="53">
        <v>286.08924854464283</v>
      </c>
      <c r="M1592" s="53">
        <v>0</v>
      </c>
      <c r="N1592" s="53">
        <f t="shared" si="125"/>
        <v>0</v>
      </c>
      <c r="O1592" s="53" t="e">
        <f>VLOOKUP(E1592,#REF!,29,FALSE)</f>
        <v>#REF!</v>
      </c>
      <c r="P1592" s="53" t="e">
        <f t="shared" si="126"/>
        <v>#REF!</v>
      </c>
      <c r="Q1592" s="53">
        <v>286.08924854464283</v>
      </c>
    </row>
    <row r="1593" spans="1:17">
      <c r="A1593" s="51" t="s">
        <v>5380</v>
      </c>
      <c r="B1593" s="51">
        <f t="shared" si="122"/>
        <v>2</v>
      </c>
      <c r="C1593" s="51">
        <f t="shared" si="123"/>
        <v>672</v>
      </c>
      <c r="D1593" s="51" t="s">
        <v>1668</v>
      </c>
      <c r="E1593" s="54" t="str">
        <f t="shared" si="124"/>
        <v>031186</v>
      </c>
      <c r="F1593" s="51" t="e">
        <f>VLOOKUP(E1593,#REF!,8,FALSE)</f>
        <v>#REF!</v>
      </c>
      <c r="G1593" s="51" t="e">
        <f>VLOOKUP(E1593,#REF!,9,FALSE)</f>
        <v>#REF!</v>
      </c>
      <c r="H1593" s="52">
        <v>890999</v>
      </c>
      <c r="I1593" s="51" t="s">
        <v>5320</v>
      </c>
      <c r="J1593" s="53">
        <v>129.69999999999999</v>
      </c>
      <c r="K1593" s="53">
        <v>0</v>
      </c>
      <c r="L1593" s="53">
        <v>176.95656718750001</v>
      </c>
      <c r="M1593" s="53">
        <v>0</v>
      </c>
      <c r="N1593" s="53">
        <f t="shared" si="125"/>
        <v>0</v>
      </c>
      <c r="O1593" s="53" t="e">
        <f>VLOOKUP(E1593,#REF!,29,FALSE)</f>
        <v>#REF!</v>
      </c>
      <c r="P1593" s="53" t="e">
        <f t="shared" si="126"/>
        <v>#REF!</v>
      </c>
      <c r="Q1593" s="53">
        <v>176.95656718750001</v>
      </c>
    </row>
    <row r="1594" spans="1:17">
      <c r="A1594" s="51" t="s">
        <v>5380</v>
      </c>
      <c r="B1594" s="51">
        <f t="shared" si="122"/>
        <v>2</v>
      </c>
      <c r="C1594" s="51">
        <f t="shared" si="123"/>
        <v>672</v>
      </c>
      <c r="D1594" s="51" t="s">
        <v>1293</v>
      </c>
      <c r="E1594" s="54" t="str">
        <f t="shared" si="124"/>
        <v>026792</v>
      </c>
      <c r="F1594" s="51" t="e">
        <f>VLOOKUP(E1594,#REF!,8,FALSE)</f>
        <v>#REF!</v>
      </c>
      <c r="G1594" s="51" t="e">
        <f>VLOOKUP(E1594,#REF!,9,FALSE)</f>
        <v>#REF!</v>
      </c>
      <c r="H1594" s="52">
        <v>891001</v>
      </c>
      <c r="I1594" s="51" t="s">
        <v>1294</v>
      </c>
      <c r="J1594" s="53">
        <v>22</v>
      </c>
      <c r="K1594" s="53">
        <v>0</v>
      </c>
      <c r="L1594" s="53">
        <v>25.715058056547623</v>
      </c>
      <c r="M1594" s="53">
        <v>0</v>
      </c>
      <c r="N1594" s="53">
        <f t="shared" si="125"/>
        <v>0</v>
      </c>
      <c r="O1594" s="53" t="e">
        <f>VLOOKUP(E1594,#REF!,29,FALSE)</f>
        <v>#REF!</v>
      </c>
      <c r="P1594" s="53" t="e">
        <f t="shared" si="126"/>
        <v>#REF!</v>
      </c>
      <c r="Q1594" s="53">
        <v>25.715058056547623</v>
      </c>
    </row>
    <row r="1595" spans="1:17">
      <c r="A1595" s="51" t="s">
        <v>5380</v>
      </c>
      <c r="B1595" s="51">
        <f t="shared" si="122"/>
        <v>2</v>
      </c>
      <c r="C1595" s="51">
        <f t="shared" si="123"/>
        <v>672</v>
      </c>
      <c r="D1595" s="51" t="s">
        <v>1060</v>
      </c>
      <c r="E1595" s="54" t="str">
        <f t="shared" si="124"/>
        <v>030415</v>
      </c>
      <c r="F1595" s="51" t="e">
        <f>VLOOKUP(E1595,#REF!,8,FALSE)</f>
        <v>#REF!</v>
      </c>
      <c r="G1595" s="51" t="e">
        <f>VLOOKUP(E1595,#REF!,9,FALSE)</f>
        <v>#REF!</v>
      </c>
      <c r="H1595" s="52">
        <v>891063</v>
      </c>
      <c r="I1595" s="51" t="s">
        <v>1061</v>
      </c>
      <c r="J1595" s="53">
        <v>86.3</v>
      </c>
      <c r="K1595" s="53">
        <v>0</v>
      </c>
      <c r="L1595" s="53">
        <v>108.46188724702381</v>
      </c>
      <c r="M1595" s="53">
        <v>0</v>
      </c>
      <c r="N1595" s="53">
        <f t="shared" si="125"/>
        <v>0</v>
      </c>
      <c r="O1595" s="53" t="e">
        <f>VLOOKUP(E1595,#REF!,29,FALSE)</f>
        <v>#REF!</v>
      </c>
      <c r="P1595" s="53" t="e">
        <f t="shared" si="126"/>
        <v>#REF!</v>
      </c>
      <c r="Q1595" s="53">
        <v>108.46188724702381</v>
      </c>
    </row>
    <row r="1596" spans="1:17">
      <c r="A1596" s="51" t="s">
        <v>5380</v>
      </c>
      <c r="B1596" s="51">
        <f t="shared" si="122"/>
        <v>2</v>
      </c>
      <c r="C1596" s="51">
        <f t="shared" si="123"/>
        <v>672</v>
      </c>
      <c r="D1596" s="51" t="s">
        <v>1040</v>
      </c>
      <c r="E1596" s="54" t="str">
        <f t="shared" si="124"/>
        <v>029434</v>
      </c>
      <c r="F1596" s="51" t="e">
        <f>VLOOKUP(E1596,#REF!,8,FALSE)</f>
        <v>#REF!</v>
      </c>
      <c r="G1596" s="51" t="e">
        <f>VLOOKUP(E1596,#REF!,9,FALSE)</f>
        <v>#REF!</v>
      </c>
      <c r="H1596" s="52">
        <v>892762</v>
      </c>
      <c r="I1596" s="51" t="s">
        <v>5321</v>
      </c>
      <c r="J1596" s="53">
        <v>7.27</v>
      </c>
      <c r="K1596" s="53">
        <v>0</v>
      </c>
      <c r="L1596" s="53">
        <v>13.851896316964284</v>
      </c>
      <c r="M1596" s="53">
        <v>0</v>
      </c>
      <c r="N1596" s="53">
        <f t="shared" si="125"/>
        <v>0</v>
      </c>
      <c r="O1596" s="53" t="e">
        <f>VLOOKUP(E1596,#REF!,29,FALSE)</f>
        <v>#REF!</v>
      </c>
      <c r="P1596" s="53" t="e">
        <f t="shared" si="126"/>
        <v>#REF!</v>
      </c>
      <c r="Q1596" s="53">
        <v>13.851896316964284</v>
      </c>
    </row>
    <row r="1597" spans="1:17">
      <c r="A1597" s="51" t="s">
        <v>5380</v>
      </c>
      <c r="B1597" s="51">
        <f t="shared" si="122"/>
        <v>2</v>
      </c>
      <c r="C1597" s="51">
        <f t="shared" si="123"/>
        <v>672</v>
      </c>
      <c r="D1597" s="51" t="s">
        <v>1053</v>
      </c>
      <c r="E1597" s="54" t="str">
        <f t="shared" si="124"/>
        <v>030385</v>
      </c>
      <c r="F1597" s="51" t="e">
        <f>VLOOKUP(E1597,#REF!,8,FALSE)</f>
        <v>#REF!</v>
      </c>
      <c r="G1597" s="51" t="e">
        <f>VLOOKUP(E1597,#REF!,9,FALSE)</f>
        <v>#REF!</v>
      </c>
      <c r="H1597" s="52">
        <v>893062</v>
      </c>
      <c r="I1597" s="51" t="s">
        <v>1054</v>
      </c>
      <c r="J1597" s="53">
        <v>153.1</v>
      </c>
      <c r="K1597" s="53">
        <v>0</v>
      </c>
      <c r="L1597" s="53">
        <v>205.00539626785715</v>
      </c>
      <c r="M1597" s="53">
        <v>0</v>
      </c>
      <c r="N1597" s="53">
        <f t="shared" si="125"/>
        <v>0</v>
      </c>
      <c r="O1597" s="53" t="e">
        <f>VLOOKUP(E1597,#REF!,29,FALSE)</f>
        <v>#REF!</v>
      </c>
      <c r="P1597" s="53" t="e">
        <f t="shared" si="126"/>
        <v>#REF!</v>
      </c>
      <c r="Q1597" s="53">
        <v>205.00539626785715</v>
      </c>
    </row>
    <row r="1598" spans="1:17">
      <c r="A1598" s="51" t="s">
        <v>5380</v>
      </c>
      <c r="B1598" s="51">
        <f t="shared" si="122"/>
        <v>2</v>
      </c>
      <c r="C1598" s="51">
        <f t="shared" si="123"/>
        <v>672</v>
      </c>
      <c r="D1598" s="51" t="s">
        <v>1046</v>
      </c>
      <c r="E1598" s="54" t="str">
        <f t="shared" si="124"/>
        <v>030422</v>
      </c>
      <c r="F1598" s="51" t="e">
        <f>VLOOKUP(E1598,#REF!,8,FALSE)</f>
        <v>#REF!</v>
      </c>
      <c r="G1598" s="51" t="e">
        <f>VLOOKUP(E1598,#REF!,9,FALSE)</f>
        <v>#REF!</v>
      </c>
      <c r="H1598" s="52">
        <v>894622</v>
      </c>
      <c r="I1598" s="51" t="s">
        <v>5322</v>
      </c>
      <c r="J1598" s="53">
        <v>178.1</v>
      </c>
      <c r="K1598" s="53">
        <v>0</v>
      </c>
      <c r="L1598" s="53">
        <v>193.76803096726192</v>
      </c>
      <c r="M1598" s="53">
        <v>0</v>
      </c>
      <c r="N1598" s="53">
        <f t="shared" si="125"/>
        <v>0</v>
      </c>
      <c r="O1598" s="53" t="e">
        <f>VLOOKUP(E1598,#REF!,29,FALSE)</f>
        <v>#REF!</v>
      </c>
      <c r="P1598" s="53" t="e">
        <f t="shared" si="126"/>
        <v>#REF!</v>
      </c>
      <c r="Q1598" s="53">
        <v>193.76803096726192</v>
      </c>
    </row>
    <row r="1599" spans="1:17">
      <c r="A1599" s="51" t="s">
        <v>5380</v>
      </c>
      <c r="B1599" s="51">
        <f t="shared" si="122"/>
        <v>2</v>
      </c>
      <c r="C1599" s="51">
        <f t="shared" si="123"/>
        <v>672</v>
      </c>
      <c r="D1599" s="51" t="s">
        <v>1049</v>
      </c>
      <c r="E1599" s="54" t="str">
        <f t="shared" si="124"/>
        <v>029721</v>
      </c>
      <c r="F1599" s="51" t="e">
        <f>VLOOKUP(E1599,#REF!,8,FALSE)</f>
        <v>#REF!</v>
      </c>
      <c r="G1599" s="51" t="e">
        <f>VLOOKUP(E1599,#REF!,9,FALSE)</f>
        <v>#REF!</v>
      </c>
      <c r="H1599" s="52">
        <v>894623</v>
      </c>
      <c r="I1599" s="51" t="s">
        <v>1050</v>
      </c>
      <c r="J1599" s="53">
        <v>17.170000000000002</v>
      </c>
      <c r="K1599" s="53">
        <v>0</v>
      </c>
      <c r="L1599" s="53">
        <v>18.845328540178571</v>
      </c>
      <c r="M1599" s="53">
        <v>0</v>
      </c>
      <c r="N1599" s="53">
        <f t="shared" si="125"/>
        <v>0</v>
      </c>
      <c r="O1599" s="53" t="e">
        <f>VLOOKUP(E1599,#REF!,29,FALSE)</f>
        <v>#REF!</v>
      </c>
      <c r="P1599" s="53" t="e">
        <f t="shared" si="126"/>
        <v>#REF!</v>
      </c>
      <c r="Q1599" s="53">
        <v>18.845328540178571</v>
      </c>
    </row>
    <row r="1600" spans="1:17">
      <c r="A1600" s="51" t="s">
        <v>5380</v>
      </c>
      <c r="B1600" s="51">
        <f t="shared" si="122"/>
        <v>2</v>
      </c>
      <c r="C1600" s="51">
        <f t="shared" si="123"/>
        <v>672</v>
      </c>
      <c r="D1600" s="51" t="s">
        <v>1297</v>
      </c>
      <c r="E1600" s="54" t="str">
        <f t="shared" si="124"/>
        <v>030557</v>
      </c>
      <c r="F1600" s="51" t="e">
        <f>VLOOKUP(E1600,#REF!,8,FALSE)</f>
        <v>#REF!</v>
      </c>
      <c r="G1600" s="51" t="e">
        <f>VLOOKUP(E1600,#REF!,9,FALSE)</f>
        <v>#REF!</v>
      </c>
      <c r="H1600" s="52">
        <v>894624</v>
      </c>
      <c r="I1600" s="51" t="s">
        <v>1298</v>
      </c>
      <c r="J1600" s="53">
        <v>930.7</v>
      </c>
      <c r="K1600" s="53">
        <v>0</v>
      </c>
      <c r="L1600" s="53">
        <v>1369.2983473690476</v>
      </c>
      <c r="M1600" s="53">
        <v>0</v>
      </c>
      <c r="N1600" s="53">
        <f t="shared" si="125"/>
        <v>0</v>
      </c>
      <c r="O1600" s="53" t="e">
        <f>VLOOKUP(E1600,#REF!,29,FALSE)</f>
        <v>#REF!</v>
      </c>
      <c r="P1600" s="53" t="e">
        <f t="shared" si="126"/>
        <v>#REF!</v>
      </c>
      <c r="Q1600" s="53">
        <v>1369.2983473690476</v>
      </c>
    </row>
    <row r="1601" spans="1:17">
      <c r="A1601" s="51" t="s">
        <v>5380</v>
      </c>
      <c r="B1601" s="51">
        <f t="shared" si="122"/>
        <v>2</v>
      </c>
      <c r="C1601" s="51">
        <f t="shared" si="123"/>
        <v>672</v>
      </c>
      <c r="D1601" s="51" t="s">
        <v>1043</v>
      </c>
      <c r="E1601" s="54" t="str">
        <f t="shared" si="124"/>
        <v>029436</v>
      </c>
      <c r="F1601" s="51" t="e">
        <f>VLOOKUP(E1601,#REF!,8,FALSE)</f>
        <v>#REF!</v>
      </c>
      <c r="G1601" s="51" t="e">
        <f>VLOOKUP(E1601,#REF!,9,FALSE)</f>
        <v>#REF!</v>
      </c>
      <c r="H1601" s="52">
        <v>894625</v>
      </c>
      <c r="I1601" s="51" t="s">
        <v>5323</v>
      </c>
      <c r="J1601" s="53">
        <v>7.76</v>
      </c>
      <c r="K1601" s="53">
        <v>0</v>
      </c>
      <c r="L1601" s="53">
        <v>13.00162040625</v>
      </c>
      <c r="M1601" s="53">
        <v>0</v>
      </c>
      <c r="N1601" s="53">
        <f t="shared" si="125"/>
        <v>0</v>
      </c>
      <c r="O1601" s="53" t="e">
        <f>VLOOKUP(E1601,#REF!,29,FALSE)</f>
        <v>#REF!</v>
      </c>
      <c r="P1601" s="53" t="e">
        <f t="shared" si="126"/>
        <v>#REF!</v>
      </c>
      <c r="Q1601" s="53">
        <v>13.00162040625</v>
      </c>
    </row>
    <row r="1602" spans="1:17">
      <c r="A1602" s="51" t="s">
        <v>5380</v>
      </c>
      <c r="B1602" s="51">
        <f t="shared" si="122"/>
        <v>2</v>
      </c>
      <c r="C1602" s="51">
        <f t="shared" si="123"/>
        <v>672</v>
      </c>
      <c r="D1602" s="51" t="s">
        <v>1057</v>
      </c>
      <c r="E1602" s="54" t="str">
        <f t="shared" si="124"/>
        <v>029435</v>
      </c>
      <c r="F1602" s="51" t="e">
        <f>VLOOKUP(E1602,#REF!,8,FALSE)</f>
        <v>#REF!</v>
      </c>
      <c r="G1602" s="51" t="e">
        <f>VLOOKUP(E1602,#REF!,9,FALSE)</f>
        <v>#REF!</v>
      </c>
      <c r="H1602" s="52">
        <v>894626</v>
      </c>
      <c r="I1602" s="51" t="s">
        <v>5324</v>
      </c>
      <c r="J1602" s="53">
        <v>9.1</v>
      </c>
      <c r="K1602" s="53">
        <v>0</v>
      </c>
      <c r="L1602" s="53">
        <v>15.013818160714285</v>
      </c>
      <c r="M1602" s="53">
        <v>0</v>
      </c>
      <c r="N1602" s="53">
        <f t="shared" si="125"/>
        <v>0</v>
      </c>
      <c r="O1602" s="53" t="e">
        <f>VLOOKUP(E1602,#REF!,29,FALSE)</f>
        <v>#REF!</v>
      </c>
      <c r="P1602" s="53" t="e">
        <f t="shared" si="126"/>
        <v>#REF!</v>
      </c>
      <c r="Q1602" s="53">
        <v>15.013818160714285</v>
      </c>
    </row>
    <row r="1603" spans="1:17">
      <c r="A1603" s="51" t="s">
        <v>5380</v>
      </c>
      <c r="B1603" s="51">
        <f t="shared" ref="B1603:B1666" si="127">MONTH(A1603)</f>
        <v>2</v>
      </c>
      <c r="C1603" s="51">
        <f t="shared" ref="C1603:C1666" si="128">VLOOKUP(B1603,T:V,3,FALSE)</f>
        <v>672</v>
      </c>
      <c r="D1603" s="51" t="s">
        <v>1033</v>
      </c>
      <c r="E1603" s="54" t="str">
        <f t="shared" ref="E1603:E1666" si="129">RIGHT(LEFT(D1603,16),6)</f>
        <v>030354</v>
      </c>
      <c r="F1603" s="51" t="e">
        <f>VLOOKUP(E1603,#REF!,8,FALSE)</f>
        <v>#REF!</v>
      </c>
      <c r="G1603" s="51" t="e">
        <f>VLOOKUP(E1603,#REF!,9,FALSE)</f>
        <v>#REF!</v>
      </c>
      <c r="H1603" s="52">
        <v>894627</v>
      </c>
      <c r="I1603" s="51" t="s">
        <v>5325</v>
      </c>
      <c r="J1603" s="53">
        <v>4418.8999999999996</v>
      </c>
      <c r="K1603" s="53">
        <v>0</v>
      </c>
      <c r="L1603" s="53">
        <v>4086.991320684524</v>
      </c>
      <c r="M1603" s="53">
        <v>0</v>
      </c>
      <c r="N1603" s="53">
        <f t="shared" ref="N1603:N1666" si="130">M1603*C1603</f>
        <v>0</v>
      </c>
      <c r="O1603" s="53" t="e">
        <f>VLOOKUP(E1603,#REF!,29,FALSE)</f>
        <v>#REF!</v>
      </c>
      <c r="P1603" s="53" t="e">
        <f t="shared" ref="P1603:P1666" si="131">N1603*O1603</f>
        <v>#REF!</v>
      </c>
      <c r="Q1603" s="53">
        <v>4086.991320684524</v>
      </c>
    </row>
    <row r="1604" spans="1:17">
      <c r="A1604" s="51" t="s">
        <v>5380</v>
      </c>
      <c r="B1604" s="51">
        <f t="shared" si="127"/>
        <v>2</v>
      </c>
      <c r="C1604" s="51">
        <f t="shared" si="128"/>
        <v>672</v>
      </c>
      <c r="D1604" s="51" t="s">
        <v>1033</v>
      </c>
      <c r="E1604" s="54" t="str">
        <f t="shared" si="129"/>
        <v>030354</v>
      </c>
      <c r="F1604" s="51" t="e">
        <f>VLOOKUP(E1604,#REF!,8,FALSE)</f>
        <v>#REF!</v>
      </c>
      <c r="G1604" s="51" t="e">
        <f>VLOOKUP(E1604,#REF!,9,FALSE)</f>
        <v>#REF!</v>
      </c>
      <c r="H1604" s="52">
        <v>894628</v>
      </c>
      <c r="I1604" s="51" t="s">
        <v>5326</v>
      </c>
      <c r="J1604" s="53">
        <v>152.1</v>
      </c>
      <c r="K1604" s="53">
        <v>0</v>
      </c>
      <c r="L1604" s="53">
        <v>203.2859823095238</v>
      </c>
      <c r="M1604" s="53">
        <v>0</v>
      </c>
      <c r="N1604" s="53">
        <f t="shared" si="130"/>
        <v>0</v>
      </c>
      <c r="O1604" s="53" t="e">
        <f>VLOOKUP(E1604,#REF!,29,FALSE)</f>
        <v>#REF!</v>
      </c>
      <c r="P1604" s="53" t="e">
        <f t="shared" si="131"/>
        <v>#REF!</v>
      </c>
      <c r="Q1604" s="53">
        <v>203.2859823095238</v>
      </c>
    </row>
    <row r="1605" spans="1:17">
      <c r="A1605" s="51" t="s">
        <v>5380</v>
      </c>
      <c r="B1605" s="51">
        <f t="shared" si="127"/>
        <v>2</v>
      </c>
      <c r="C1605" s="51">
        <f t="shared" si="128"/>
        <v>672</v>
      </c>
      <c r="D1605" s="51" t="s">
        <v>2139</v>
      </c>
      <c r="E1605" s="54" t="str">
        <f t="shared" si="129"/>
        <v>031042</v>
      </c>
      <c r="F1605" s="51" t="e">
        <f>VLOOKUP(E1605,#REF!,8,FALSE)</f>
        <v>#REF!</v>
      </c>
      <c r="G1605" s="51" t="e">
        <f>VLOOKUP(E1605,#REF!,9,FALSE)</f>
        <v>#REF!</v>
      </c>
      <c r="H1605" s="52">
        <v>894642</v>
      </c>
      <c r="I1605" s="51" t="s">
        <v>2140</v>
      </c>
      <c r="J1605" s="53">
        <v>7.27</v>
      </c>
      <c r="K1605" s="53">
        <v>0</v>
      </c>
      <c r="L1605" s="53">
        <v>7.7115213660714286</v>
      </c>
      <c r="M1605" s="53">
        <v>0</v>
      </c>
      <c r="N1605" s="53">
        <f t="shared" si="130"/>
        <v>0</v>
      </c>
      <c r="O1605" s="53" t="e">
        <f>VLOOKUP(E1605,#REF!,29,FALSE)</f>
        <v>#REF!</v>
      </c>
      <c r="P1605" s="53" t="e">
        <f t="shared" si="131"/>
        <v>#REF!</v>
      </c>
      <c r="Q1605" s="53">
        <v>7.7115213660714286</v>
      </c>
    </row>
    <row r="1606" spans="1:17">
      <c r="A1606" s="51" t="s">
        <v>5380</v>
      </c>
      <c r="B1606" s="51">
        <f t="shared" si="127"/>
        <v>2</v>
      </c>
      <c r="C1606" s="51">
        <f t="shared" si="128"/>
        <v>672</v>
      </c>
      <c r="D1606" s="51" t="s">
        <v>2053</v>
      </c>
      <c r="E1606" s="54" t="str">
        <f t="shared" si="129"/>
        <v>029648</v>
      </c>
      <c r="F1606" s="51" t="e">
        <f>VLOOKUP(E1606,#REF!,8,FALSE)</f>
        <v>#REF!</v>
      </c>
      <c r="G1606" s="51" t="e">
        <f>VLOOKUP(E1606,#REF!,9,FALSE)</f>
        <v>#REF!</v>
      </c>
      <c r="H1606" s="52">
        <v>895154</v>
      </c>
      <c r="I1606" s="51" t="s">
        <v>2054</v>
      </c>
      <c r="J1606" s="53">
        <v>12.91</v>
      </c>
      <c r="K1606" s="53">
        <v>0</v>
      </c>
      <c r="L1606" s="53">
        <v>9.3802155625000001</v>
      </c>
      <c r="M1606" s="53">
        <v>0</v>
      </c>
      <c r="N1606" s="53">
        <f t="shared" si="130"/>
        <v>0</v>
      </c>
      <c r="O1606" s="53" t="e">
        <f>VLOOKUP(E1606,#REF!,29,FALSE)</f>
        <v>#REF!</v>
      </c>
      <c r="P1606" s="53" t="e">
        <f t="shared" si="131"/>
        <v>#REF!</v>
      </c>
      <c r="Q1606" s="53">
        <v>9.3802155625000001</v>
      </c>
    </row>
    <row r="1607" spans="1:17">
      <c r="A1607" s="51" t="s">
        <v>5380</v>
      </c>
      <c r="B1607" s="51">
        <f t="shared" si="127"/>
        <v>2</v>
      </c>
      <c r="C1607" s="51">
        <f t="shared" si="128"/>
        <v>672</v>
      </c>
      <c r="D1607" s="51" t="s">
        <v>5327</v>
      </c>
      <c r="E1607" s="54" t="str">
        <f t="shared" si="129"/>
        <v>027250</v>
      </c>
      <c r="F1607" s="51" t="e">
        <f>VLOOKUP(E1607,#REF!,8,FALSE)</f>
        <v>#REF!</v>
      </c>
      <c r="G1607" s="51" t="e">
        <f>VLOOKUP(E1607,#REF!,9,FALSE)</f>
        <v>#REF!</v>
      </c>
      <c r="H1607" s="52">
        <v>895561</v>
      </c>
      <c r="I1607" s="51" t="s">
        <v>5328</v>
      </c>
      <c r="J1607" s="53">
        <v>150</v>
      </c>
      <c r="K1607" s="53">
        <v>145</v>
      </c>
      <c r="L1607" s="53">
        <v>78.695559090773813</v>
      </c>
      <c r="M1607" s="53">
        <v>73.573369856013059</v>
      </c>
      <c r="N1607" s="53">
        <f t="shared" si="130"/>
        <v>49441.304543240774</v>
      </c>
      <c r="O1607" s="53" t="e">
        <f>VLOOKUP(E1607,#REF!,29,FALSE)</f>
        <v>#REF!</v>
      </c>
      <c r="P1607" s="53" t="e">
        <f t="shared" si="131"/>
        <v>#REF!</v>
      </c>
      <c r="Q1607" s="53">
        <v>5.1221892347607536</v>
      </c>
    </row>
    <row r="1608" spans="1:17">
      <c r="A1608" s="51" t="s">
        <v>5380</v>
      </c>
      <c r="B1608" s="51">
        <f t="shared" si="127"/>
        <v>2</v>
      </c>
      <c r="C1608" s="51">
        <f t="shared" si="128"/>
        <v>672</v>
      </c>
      <c r="D1608" s="51" t="s">
        <v>2734</v>
      </c>
      <c r="E1608" s="54" t="str">
        <f t="shared" si="129"/>
        <v>030263</v>
      </c>
      <c r="F1608" s="51" t="e">
        <f>VLOOKUP(E1608,#REF!,8,FALSE)</f>
        <v>#REF!</v>
      </c>
      <c r="G1608" s="51" t="e">
        <f>VLOOKUP(E1608,#REF!,9,FALSE)</f>
        <v>#REF!</v>
      </c>
      <c r="H1608" s="52">
        <v>896124</v>
      </c>
      <c r="I1608" s="51" t="s">
        <v>2733</v>
      </c>
      <c r="J1608" s="53">
        <v>3.54</v>
      </c>
      <c r="K1608" s="53">
        <v>0</v>
      </c>
      <c r="L1608" s="53">
        <v>2.299945549107143</v>
      </c>
      <c r="M1608" s="53">
        <v>0</v>
      </c>
      <c r="N1608" s="53">
        <f t="shared" si="130"/>
        <v>0</v>
      </c>
      <c r="O1608" s="53" t="e">
        <f>VLOOKUP(E1608,#REF!,29,FALSE)</f>
        <v>#REF!</v>
      </c>
      <c r="P1608" s="53" t="e">
        <f t="shared" si="131"/>
        <v>#REF!</v>
      </c>
      <c r="Q1608" s="53">
        <v>2.299945549107143</v>
      </c>
    </row>
    <row r="1609" spans="1:17">
      <c r="A1609" s="51" t="s">
        <v>5380</v>
      </c>
      <c r="B1609" s="51">
        <f t="shared" si="127"/>
        <v>2</v>
      </c>
      <c r="C1609" s="51">
        <f t="shared" si="128"/>
        <v>672</v>
      </c>
      <c r="D1609" s="51" t="s">
        <v>2155</v>
      </c>
      <c r="E1609" s="54" t="str">
        <f t="shared" si="129"/>
        <v>030794</v>
      </c>
      <c r="F1609" s="51" t="e">
        <f>VLOOKUP(E1609,#REF!,8,FALSE)</f>
        <v>#REF!</v>
      </c>
      <c r="G1609" s="51" t="e">
        <f>VLOOKUP(E1609,#REF!,9,FALSE)</f>
        <v>#REF!</v>
      </c>
      <c r="H1609" s="52">
        <v>896554</v>
      </c>
      <c r="I1609" s="51" t="s">
        <v>5329</v>
      </c>
      <c r="J1609" s="53">
        <v>2.2999999999999998</v>
      </c>
      <c r="K1609" s="53">
        <v>0</v>
      </c>
      <c r="L1609" s="53">
        <v>1.9909253571428571</v>
      </c>
      <c r="M1609" s="53">
        <v>0</v>
      </c>
      <c r="N1609" s="53">
        <f t="shared" si="130"/>
        <v>0</v>
      </c>
      <c r="O1609" s="53" t="e">
        <f>VLOOKUP(E1609,#REF!,29,FALSE)</f>
        <v>#REF!</v>
      </c>
      <c r="P1609" s="53" t="e">
        <f t="shared" si="131"/>
        <v>#REF!</v>
      </c>
      <c r="Q1609" s="53">
        <v>1.9909253571428571</v>
      </c>
    </row>
    <row r="1610" spans="1:17">
      <c r="A1610" s="51" t="s">
        <v>5380</v>
      </c>
      <c r="B1610" s="51">
        <f t="shared" si="127"/>
        <v>2</v>
      </c>
      <c r="C1610" s="51">
        <f t="shared" si="128"/>
        <v>672</v>
      </c>
      <c r="D1610" s="51" t="s">
        <v>723</v>
      </c>
      <c r="E1610" s="54" t="str">
        <f t="shared" si="129"/>
        <v>030923</v>
      </c>
      <c r="F1610" s="51" t="e">
        <f>VLOOKUP(E1610,#REF!,8,FALSE)</f>
        <v>#REF!</v>
      </c>
      <c r="G1610" s="51" t="e">
        <f>VLOOKUP(E1610,#REF!,9,FALSE)</f>
        <v>#REF!</v>
      </c>
      <c r="H1610" s="52">
        <v>896927</v>
      </c>
      <c r="I1610" s="51" t="s">
        <v>5330</v>
      </c>
      <c r="J1610" s="53">
        <v>120.68</v>
      </c>
      <c r="K1610" s="53">
        <v>0</v>
      </c>
      <c r="L1610" s="53">
        <v>110.71453028422619</v>
      </c>
      <c r="M1610" s="53">
        <v>0</v>
      </c>
      <c r="N1610" s="53">
        <f t="shared" si="130"/>
        <v>0</v>
      </c>
      <c r="O1610" s="53" t="e">
        <f>VLOOKUP(E1610,#REF!,29,FALSE)</f>
        <v>#REF!</v>
      </c>
      <c r="P1610" s="53" t="e">
        <f t="shared" si="131"/>
        <v>#REF!</v>
      </c>
      <c r="Q1610" s="53">
        <v>110.71453028422619</v>
      </c>
    </row>
    <row r="1611" spans="1:17">
      <c r="A1611" s="51" t="s">
        <v>5380</v>
      </c>
      <c r="B1611" s="51">
        <f t="shared" si="127"/>
        <v>2</v>
      </c>
      <c r="C1611" s="51">
        <f t="shared" si="128"/>
        <v>672</v>
      </c>
      <c r="D1611" s="51" t="s">
        <v>723</v>
      </c>
      <c r="E1611" s="54" t="str">
        <f t="shared" si="129"/>
        <v>030923</v>
      </c>
      <c r="F1611" s="51" t="e">
        <f>VLOOKUP(E1611,#REF!,8,FALSE)</f>
        <v>#REF!</v>
      </c>
      <c r="G1611" s="51" t="e">
        <f>VLOOKUP(E1611,#REF!,9,FALSE)</f>
        <v>#REF!</v>
      </c>
      <c r="H1611" s="52">
        <v>910654</v>
      </c>
      <c r="I1611" s="51" t="s">
        <v>5331</v>
      </c>
      <c r="J1611" s="53">
        <v>51.72</v>
      </c>
      <c r="K1611" s="53">
        <v>0</v>
      </c>
      <c r="L1611" s="53">
        <v>47.449084434523812</v>
      </c>
      <c r="M1611" s="53">
        <v>0</v>
      </c>
      <c r="N1611" s="53">
        <f t="shared" si="130"/>
        <v>0</v>
      </c>
      <c r="O1611" s="53" t="e">
        <f>VLOOKUP(E1611,#REF!,29,FALSE)</f>
        <v>#REF!</v>
      </c>
      <c r="P1611" s="53" t="e">
        <f t="shared" si="131"/>
        <v>#REF!</v>
      </c>
      <c r="Q1611" s="53">
        <v>47.449084434523812</v>
      </c>
    </row>
    <row r="1612" spans="1:17">
      <c r="A1612" s="51" t="s">
        <v>5380</v>
      </c>
      <c r="B1612" s="51">
        <f t="shared" si="127"/>
        <v>2</v>
      </c>
      <c r="C1612" s="51">
        <f t="shared" si="128"/>
        <v>672</v>
      </c>
      <c r="D1612" s="51" t="s">
        <v>1836</v>
      </c>
      <c r="E1612" s="54" t="str">
        <f t="shared" si="129"/>
        <v>029180</v>
      </c>
      <c r="F1612" s="51" t="e">
        <f>VLOOKUP(E1612,#REF!,8,FALSE)</f>
        <v>#REF!</v>
      </c>
      <c r="G1612" s="51" t="e">
        <f>VLOOKUP(E1612,#REF!,9,FALSE)</f>
        <v>#REF!</v>
      </c>
      <c r="H1612" s="52">
        <v>897406</v>
      </c>
      <c r="I1612" s="51" t="s">
        <v>5332</v>
      </c>
      <c r="J1612" s="53">
        <v>10.14</v>
      </c>
      <c r="K1612" s="53">
        <v>0</v>
      </c>
      <c r="L1612" s="53">
        <v>11.401725000000001</v>
      </c>
      <c r="M1612" s="53">
        <v>0</v>
      </c>
      <c r="N1612" s="53">
        <f t="shared" si="130"/>
        <v>0</v>
      </c>
      <c r="O1612" s="53" t="e">
        <f>VLOOKUP(E1612,#REF!,29,FALSE)</f>
        <v>#REF!</v>
      </c>
      <c r="P1612" s="53" t="e">
        <f t="shared" si="131"/>
        <v>#REF!</v>
      </c>
      <c r="Q1612" s="53">
        <v>11.401725000000001</v>
      </c>
    </row>
    <row r="1613" spans="1:17">
      <c r="A1613" s="51" t="s">
        <v>5380</v>
      </c>
      <c r="B1613" s="51">
        <f t="shared" si="127"/>
        <v>2</v>
      </c>
      <c r="C1613" s="51">
        <f t="shared" si="128"/>
        <v>672</v>
      </c>
      <c r="D1613" s="51" t="s">
        <v>2731</v>
      </c>
      <c r="E1613" s="54" t="str">
        <f t="shared" si="129"/>
        <v>030723</v>
      </c>
      <c r="F1613" s="51" t="e">
        <f>VLOOKUP(E1613,#REF!,8,FALSE)</f>
        <v>#REF!</v>
      </c>
      <c r="G1613" s="51" t="e">
        <f>VLOOKUP(E1613,#REF!,9,FALSE)</f>
        <v>#REF!</v>
      </c>
      <c r="H1613" s="52">
        <v>897775</v>
      </c>
      <c r="I1613" s="51" t="s">
        <v>5333</v>
      </c>
      <c r="J1613" s="53">
        <v>5.13</v>
      </c>
      <c r="K1613" s="53">
        <v>0</v>
      </c>
      <c r="L1613" s="53">
        <v>4.9122810208333334</v>
      </c>
      <c r="M1613" s="53">
        <v>0</v>
      </c>
      <c r="N1613" s="53">
        <f t="shared" si="130"/>
        <v>0</v>
      </c>
      <c r="O1613" s="53" t="e">
        <f>VLOOKUP(E1613,#REF!,29,FALSE)</f>
        <v>#REF!</v>
      </c>
      <c r="P1613" s="53" t="e">
        <f t="shared" si="131"/>
        <v>#REF!</v>
      </c>
      <c r="Q1613" s="53">
        <v>4.9122810208333334</v>
      </c>
    </row>
    <row r="1614" spans="1:17">
      <c r="A1614" s="51" t="s">
        <v>5380</v>
      </c>
      <c r="B1614" s="51">
        <f t="shared" si="127"/>
        <v>2</v>
      </c>
      <c r="C1614" s="51">
        <f t="shared" si="128"/>
        <v>672</v>
      </c>
      <c r="D1614" s="51" t="s">
        <v>3092</v>
      </c>
      <c r="E1614" s="54" t="str">
        <f t="shared" si="129"/>
        <v>000735</v>
      </c>
      <c r="F1614" s="51" t="e">
        <f>VLOOKUP(E1614,#REF!,8,FALSE)</f>
        <v>#REF!</v>
      </c>
      <c r="G1614" s="51" t="e">
        <f>VLOOKUP(E1614,#REF!,9,FALSE)</f>
        <v>#REF!</v>
      </c>
      <c r="H1614" s="52">
        <v>898152</v>
      </c>
      <c r="I1614" s="51" t="s">
        <v>5334</v>
      </c>
      <c r="J1614" s="53">
        <v>6.13</v>
      </c>
      <c r="K1614" s="53">
        <v>0</v>
      </c>
      <c r="L1614" s="53">
        <v>3.203299757440476</v>
      </c>
      <c r="M1614" s="53">
        <v>0</v>
      </c>
      <c r="N1614" s="53">
        <f t="shared" si="130"/>
        <v>0</v>
      </c>
      <c r="O1614" s="53" t="e">
        <f>VLOOKUP(E1614,#REF!,29,FALSE)</f>
        <v>#REF!</v>
      </c>
      <c r="P1614" s="53" t="e">
        <f t="shared" si="131"/>
        <v>#REF!</v>
      </c>
      <c r="Q1614" s="53">
        <v>3.203299757440476</v>
      </c>
    </row>
    <row r="1615" spans="1:17">
      <c r="A1615" s="51" t="s">
        <v>5380</v>
      </c>
      <c r="B1615" s="51">
        <f t="shared" si="127"/>
        <v>2</v>
      </c>
      <c r="C1615" s="51">
        <f t="shared" si="128"/>
        <v>672</v>
      </c>
      <c r="D1615" s="51" t="s">
        <v>1853</v>
      </c>
      <c r="E1615" s="54" t="str">
        <f t="shared" si="129"/>
        <v>030572</v>
      </c>
      <c r="F1615" s="51" t="e">
        <f>VLOOKUP(E1615,#REF!,8,FALSE)</f>
        <v>#REF!</v>
      </c>
      <c r="G1615" s="51" t="e">
        <f>VLOOKUP(E1615,#REF!,9,FALSE)</f>
        <v>#REF!</v>
      </c>
      <c r="H1615" s="52">
        <v>898607</v>
      </c>
      <c r="I1615" s="51" t="s">
        <v>5335</v>
      </c>
      <c r="J1615" s="53">
        <v>3</v>
      </c>
      <c r="K1615" s="53">
        <v>0</v>
      </c>
      <c r="L1615" s="53">
        <v>0.55256975744047621</v>
      </c>
      <c r="M1615" s="53">
        <v>0</v>
      </c>
      <c r="N1615" s="53">
        <f t="shared" si="130"/>
        <v>0</v>
      </c>
      <c r="O1615" s="53" t="e">
        <f>VLOOKUP(E1615,#REF!,29,FALSE)</f>
        <v>#REF!</v>
      </c>
      <c r="P1615" s="53" t="e">
        <f t="shared" si="131"/>
        <v>#REF!</v>
      </c>
      <c r="Q1615" s="53">
        <v>0.55256975744047621</v>
      </c>
    </row>
    <row r="1616" spans="1:17">
      <c r="A1616" s="51" t="s">
        <v>5380</v>
      </c>
      <c r="B1616" s="51">
        <f t="shared" si="127"/>
        <v>2</v>
      </c>
      <c r="C1616" s="51">
        <f t="shared" si="128"/>
        <v>672</v>
      </c>
      <c r="D1616" s="51" t="s">
        <v>1820</v>
      </c>
      <c r="E1616" s="54" t="str">
        <f t="shared" si="129"/>
        <v>031401</v>
      </c>
      <c r="F1616" s="51" t="e">
        <f>VLOOKUP(E1616,#REF!,8,FALSE)</f>
        <v>#REF!</v>
      </c>
      <c r="G1616" s="51" t="e">
        <f>VLOOKUP(E1616,#REF!,9,FALSE)</f>
        <v>#REF!</v>
      </c>
      <c r="H1616" s="52">
        <v>898926</v>
      </c>
      <c r="I1616" s="51" t="s">
        <v>5336</v>
      </c>
      <c r="J1616" s="53">
        <v>22.9</v>
      </c>
      <c r="K1616" s="53">
        <v>0</v>
      </c>
      <c r="L1616" s="53">
        <v>39.043910757440479</v>
      </c>
      <c r="M1616" s="53">
        <v>0</v>
      </c>
      <c r="N1616" s="53">
        <f t="shared" si="130"/>
        <v>0</v>
      </c>
      <c r="O1616" s="53" t="e">
        <f>VLOOKUP(E1616,#REF!,29,FALSE)</f>
        <v>#REF!</v>
      </c>
      <c r="P1616" s="53" t="e">
        <f t="shared" si="131"/>
        <v>#REF!</v>
      </c>
      <c r="Q1616" s="53">
        <v>39.043910757440479</v>
      </c>
    </row>
    <row r="1617" spans="1:17">
      <c r="A1617" s="51" t="s">
        <v>5380</v>
      </c>
      <c r="B1617" s="51">
        <f t="shared" si="127"/>
        <v>2</v>
      </c>
      <c r="C1617" s="51">
        <f t="shared" si="128"/>
        <v>672</v>
      </c>
      <c r="D1617" s="51" t="s">
        <v>1833</v>
      </c>
      <c r="E1617" s="54" t="str">
        <f t="shared" si="129"/>
        <v>029734</v>
      </c>
      <c r="F1617" s="51" t="e">
        <f>VLOOKUP(E1617,#REF!,8,FALSE)</f>
        <v>#REF!</v>
      </c>
      <c r="G1617" s="51" t="e">
        <f>VLOOKUP(E1617,#REF!,9,FALSE)</f>
        <v>#REF!</v>
      </c>
      <c r="H1617" s="52">
        <v>898927</v>
      </c>
      <c r="I1617" s="51" t="s">
        <v>5337</v>
      </c>
      <c r="J1617" s="53">
        <v>14.05</v>
      </c>
      <c r="K1617" s="53">
        <v>0</v>
      </c>
      <c r="L1617" s="53">
        <v>18.20259012202381</v>
      </c>
      <c r="M1617" s="53">
        <v>0</v>
      </c>
      <c r="N1617" s="53">
        <f t="shared" si="130"/>
        <v>0</v>
      </c>
      <c r="O1617" s="53" t="e">
        <f>VLOOKUP(E1617,#REF!,29,FALSE)</f>
        <v>#REF!</v>
      </c>
      <c r="P1617" s="53" t="e">
        <f t="shared" si="131"/>
        <v>#REF!</v>
      </c>
      <c r="Q1617" s="53">
        <v>18.20259012202381</v>
      </c>
    </row>
    <row r="1618" spans="1:17">
      <c r="A1618" s="51" t="s">
        <v>5380</v>
      </c>
      <c r="B1618" s="51">
        <f t="shared" si="127"/>
        <v>2</v>
      </c>
      <c r="C1618" s="51">
        <f t="shared" si="128"/>
        <v>672</v>
      </c>
      <c r="D1618" s="51" t="s">
        <v>1839</v>
      </c>
      <c r="E1618" s="54" t="str">
        <f t="shared" si="129"/>
        <v>029733</v>
      </c>
      <c r="F1618" s="51" t="e">
        <f>VLOOKUP(E1618,#REF!,8,FALSE)</f>
        <v>#REF!</v>
      </c>
      <c r="G1618" s="51" t="e">
        <f>VLOOKUP(E1618,#REF!,9,FALSE)</f>
        <v>#REF!</v>
      </c>
      <c r="H1618" s="52">
        <v>898928</v>
      </c>
      <c r="I1618" s="51" t="s">
        <v>5338</v>
      </c>
      <c r="J1618" s="53">
        <v>17.850000000000001</v>
      </c>
      <c r="K1618" s="53">
        <v>0</v>
      </c>
      <c r="L1618" s="53">
        <v>28.60517323511905</v>
      </c>
      <c r="M1618" s="53">
        <v>0</v>
      </c>
      <c r="N1618" s="53">
        <f t="shared" si="130"/>
        <v>0</v>
      </c>
      <c r="O1618" s="53" t="e">
        <f>VLOOKUP(E1618,#REF!,29,FALSE)</f>
        <v>#REF!</v>
      </c>
      <c r="P1618" s="53" t="e">
        <f t="shared" si="131"/>
        <v>#REF!</v>
      </c>
      <c r="Q1618" s="53">
        <v>28.60517323511905</v>
      </c>
    </row>
    <row r="1619" spans="1:17">
      <c r="A1619" s="51" t="s">
        <v>5380</v>
      </c>
      <c r="B1619" s="51">
        <f t="shared" si="127"/>
        <v>2</v>
      </c>
      <c r="C1619" s="51">
        <f t="shared" si="128"/>
        <v>672</v>
      </c>
      <c r="D1619" s="51" t="s">
        <v>2211</v>
      </c>
      <c r="E1619" s="54" t="str">
        <f t="shared" si="129"/>
        <v>031575</v>
      </c>
      <c r="F1619" s="51" t="e">
        <f>VLOOKUP(E1619,#REF!,8,FALSE)</f>
        <v>#REF!</v>
      </c>
      <c r="G1619" s="51" t="e">
        <f>VLOOKUP(E1619,#REF!,9,FALSE)</f>
        <v>#REF!</v>
      </c>
      <c r="H1619" s="52">
        <v>898953</v>
      </c>
      <c r="I1619" s="51" t="s">
        <v>5339</v>
      </c>
      <c r="J1619" s="53">
        <v>8.9</v>
      </c>
      <c r="K1619" s="53">
        <v>0</v>
      </c>
      <c r="L1619" s="53">
        <v>5.7318931324404767</v>
      </c>
      <c r="M1619" s="53">
        <v>0</v>
      </c>
      <c r="N1619" s="53">
        <f t="shared" si="130"/>
        <v>0</v>
      </c>
      <c r="O1619" s="53" t="e">
        <f>VLOOKUP(E1619,#REF!,29,FALSE)</f>
        <v>#REF!</v>
      </c>
      <c r="P1619" s="53" t="e">
        <f t="shared" si="131"/>
        <v>#REF!</v>
      </c>
      <c r="Q1619" s="53">
        <v>5.7318931324404767</v>
      </c>
    </row>
    <row r="1620" spans="1:17">
      <c r="A1620" s="51" t="s">
        <v>5380</v>
      </c>
      <c r="B1620" s="51">
        <f t="shared" si="127"/>
        <v>2</v>
      </c>
      <c r="C1620" s="51">
        <f t="shared" si="128"/>
        <v>672</v>
      </c>
      <c r="D1620" s="51" t="s">
        <v>1856</v>
      </c>
      <c r="E1620" s="54" t="str">
        <f t="shared" si="129"/>
        <v>028607</v>
      </c>
      <c r="F1620" s="51" t="e">
        <f>VLOOKUP(E1620,#REF!,8,FALSE)</f>
        <v>#REF!</v>
      </c>
      <c r="G1620" s="51" t="e">
        <f>VLOOKUP(E1620,#REF!,9,FALSE)</f>
        <v>#REF!</v>
      </c>
      <c r="H1620" s="52">
        <v>898954</v>
      </c>
      <c r="I1620" s="51" t="s">
        <v>5340</v>
      </c>
      <c r="J1620" s="53">
        <v>13.1</v>
      </c>
      <c r="K1620" s="53">
        <v>0</v>
      </c>
      <c r="L1620" s="53">
        <v>7.2502403586309523</v>
      </c>
      <c r="M1620" s="53">
        <v>0</v>
      </c>
      <c r="N1620" s="53">
        <f t="shared" si="130"/>
        <v>0</v>
      </c>
      <c r="O1620" s="53" t="e">
        <f>VLOOKUP(E1620,#REF!,29,FALSE)</f>
        <v>#REF!</v>
      </c>
      <c r="P1620" s="53" t="e">
        <f t="shared" si="131"/>
        <v>#REF!</v>
      </c>
      <c r="Q1620" s="53">
        <v>7.2502403586309523</v>
      </c>
    </row>
    <row r="1621" spans="1:17">
      <c r="A1621" s="51" t="s">
        <v>5380</v>
      </c>
      <c r="B1621" s="51">
        <f t="shared" si="127"/>
        <v>2</v>
      </c>
      <c r="C1621" s="51">
        <f t="shared" si="128"/>
        <v>672</v>
      </c>
      <c r="D1621" s="51" t="s">
        <v>2032</v>
      </c>
      <c r="E1621" s="54" t="str">
        <f t="shared" si="129"/>
        <v>029663</v>
      </c>
      <c r="F1621" s="51" t="e">
        <f>VLOOKUP(E1621,#REF!,8,FALSE)</f>
        <v>#REF!</v>
      </c>
      <c r="G1621" s="51" t="e">
        <f>VLOOKUP(E1621,#REF!,9,FALSE)</f>
        <v>#REF!</v>
      </c>
      <c r="H1621" s="52">
        <v>899672</v>
      </c>
      <c r="I1621" s="51" t="s">
        <v>5341</v>
      </c>
      <c r="J1621" s="53">
        <v>6.55</v>
      </c>
      <c r="K1621" s="53">
        <v>0</v>
      </c>
      <c r="L1621" s="53">
        <v>5.7523932157738091</v>
      </c>
      <c r="M1621" s="53">
        <v>0</v>
      </c>
      <c r="N1621" s="53">
        <f t="shared" si="130"/>
        <v>0</v>
      </c>
      <c r="O1621" s="53" t="e">
        <f>VLOOKUP(E1621,#REF!,29,FALSE)</f>
        <v>#REF!</v>
      </c>
      <c r="P1621" s="53" t="e">
        <f t="shared" si="131"/>
        <v>#REF!</v>
      </c>
      <c r="Q1621" s="53">
        <v>5.7523932157738091</v>
      </c>
    </row>
    <row r="1622" spans="1:17">
      <c r="A1622" s="51" t="s">
        <v>5380</v>
      </c>
      <c r="B1622" s="51">
        <f t="shared" si="127"/>
        <v>2</v>
      </c>
      <c r="C1622" s="51">
        <f t="shared" si="128"/>
        <v>672</v>
      </c>
      <c r="D1622" s="51" t="s">
        <v>3060</v>
      </c>
      <c r="E1622" s="54" t="str">
        <f t="shared" si="129"/>
        <v>032525</v>
      </c>
      <c r="F1622" s="51" t="e">
        <f>VLOOKUP(E1622,#REF!,8,FALSE)</f>
        <v>#REF!</v>
      </c>
      <c r="G1622" s="51" t="e">
        <f>VLOOKUP(E1622,#REF!,9,FALSE)</f>
        <v>#REF!</v>
      </c>
      <c r="H1622" s="52">
        <v>900778</v>
      </c>
      <c r="I1622" s="51" t="s">
        <v>5342</v>
      </c>
      <c r="J1622" s="53">
        <v>2.9</v>
      </c>
      <c r="K1622" s="53">
        <v>2.2999999999999998</v>
      </c>
      <c r="L1622" s="53">
        <v>1.428154761904762E-4</v>
      </c>
      <c r="M1622" s="53">
        <v>0</v>
      </c>
      <c r="N1622" s="53">
        <f t="shared" si="130"/>
        <v>0</v>
      </c>
      <c r="O1622" s="53" t="e">
        <f>VLOOKUP(E1622,#REF!,29,FALSE)</f>
        <v>#REF!</v>
      </c>
      <c r="P1622" s="53" t="e">
        <f t="shared" si="131"/>
        <v>#REF!</v>
      </c>
      <c r="Q1622" s="53">
        <v>1.428154761904762E-4</v>
      </c>
    </row>
    <row r="1623" spans="1:17">
      <c r="A1623" s="51" t="s">
        <v>5380</v>
      </c>
      <c r="B1623" s="51">
        <f t="shared" si="127"/>
        <v>2</v>
      </c>
      <c r="C1623" s="51">
        <f t="shared" si="128"/>
        <v>672</v>
      </c>
      <c r="D1623" s="51" t="s">
        <v>3101</v>
      </c>
      <c r="E1623" s="54" t="str">
        <f t="shared" si="129"/>
        <v>000659</v>
      </c>
      <c r="F1623" s="51" t="e">
        <f>VLOOKUP(E1623,#REF!,8,FALSE)</f>
        <v>#REF!</v>
      </c>
      <c r="G1623" s="51" t="e">
        <f>VLOOKUP(E1623,#REF!,9,FALSE)</f>
        <v>#REF!</v>
      </c>
      <c r="H1623" s="52">
        <v>904121</v>
      </c>
      <c r="I1623" s="51" t="s">
        <v>5343</v>
      </c>
      <c r="J1623" s="53">
        <v>9.0500000000000007</v>
      </c>
      <c r="K1623" s="53">
        <v>0</v>
      </c>
      <c r="L1623" s="53">
        <v>12.575242168154762</v>
      </c>
      <c r="M1623" s="53">
        <v>0</v>
      </c>
      <c r="N1623" s="53">
        <f t="shared" si="130"/>
        <v>0</v>
      </c>
      <c r="O1623" s="53" t="e">
        <f>VLOOKUP(E1623,#REF!,29,FALSE)</f>
        <v>#REF!</v>
      </c>
      <c r="P1623" s="53" t="e">
        <f t="shared" si="131"/>
        <v>#REF!</v>
      </c>
      <c r="Q1623" s="53">
        <v>12.575242168154762</v>
      </c>
    </row>
    <row r="1624" spans="1:17">
      <c r="A1624" s="51" t="s">
        <v>5380</v>
      </c>
      <c r="B1624" s="51">
        <f t="shared" si="127"/>
        <v>2</v>
      </c>
      <c r="C1624" s="51">
        <f t="shared" si="128"/>
        <v>672</v>
      </c>
      <c r="D1624" s="51" t="s">
        <v>2697</v>
      </c>
      <c r="E1624" s="54" t="str">
        <f t="shared" si="129"/>
        <v>029222</v>
      </c>
      <c r="F1624" s="51" t="e">
        <f>VLOOKUP(E1624,#REF!,8,FALSE)</f>
        <v>#REF!</v>
      </c>
      <c r="G1624" s="51" t="e">
        <f>VLOOKUP(E1624,#REF!,9,FALSE)</f>
        <v>#REF!</v>
      </c>
      <c r="H1624" s="52">
        <v>905215</v>
      </c>
      <c r="I1624" s="51" t="s">
        <v>5344</v>
      </c>
      <c r="J1624" s="53">
        <v>5.25</v>
      </c>
      <c r="K1624" s="53">
        <v>0</v>
      </c>
      <c r="L1624" s="53">
        <v>7.6691554687500005</v>
      </c>
      <c r="M1624" s="53">
        <v>0</v>
      </c>
      <c r="N1624" s="53">
        <f t="shared" si="130"/>
        <v>0</v>
      </c>
      <c r="O1624" s="53" t="e">
        <f>VLOOKUP(E1624,#REF!,29,FALSE)</f>
        <v>#REF!</v>
      </c>
      <c r="P1624" s="53" t="e">
        <f t="shared" si="131"/>
        <v>#REF!</v>
      </c>
      <c r="Q1624" s="53">
        <v>7.6691554687500005</v>
      </c>
    </row>
    <row r="1625" spans="1:17">
      <c r="A1625" s="51" t="s">
        <v>5380</v>
      </c>
      <c r="B1625" s="51">
        <f t="shared" si="127"/>
        <v>2</v>
      </c>
      <c r="C1625" s="51">
        <f t="shared" si="128"/>
        <v>672</v>
      </c>
      <c r="D1625" s="51" t="s">
        <v>3057</v>
      </c>
      <c r="E1625" s="54" t="str">
        <f t="shared" si="129"/>
        <v>029686</v>
      </c>
      <c r="F1625" s="51" t="e">
        <f>VLOOKUP(E1625,#REF!,8,FALSE)</f>
        <v>#REF!</v>
      </c>
      <c r="G1625" s="51" t="e">
        <f>VLOOKUP(E1625,#REF!,9,FALSE)</f>
        <v>#REF!</v>
      </c>
      <c r="H1625" s="52">
        <v>906139</v>
      </c>
      <c r="I1625" s="51" t="s">
        <v>5345</v>
      </c>
      <c r="J1625" s="53">
        <v>2.92</v>
      </c>
      <c r="K1625" s="53">
        <v>0</v>
      </c>
      <c r="L1625" s="53">
        <v>2.6774256815476192</v>
      </c>
      <c r="M1625" s="53">
        <v>0</v>
      </c>
      <c r="N1625" s="53">
        <f t="shared" si="130"/>
        <v>0</v>
      </c>
      <c r="O1625" s="53" t="e">
        <f>VLOOKUP(E1625,#REF!,29,FALSE)</f>
        <v>#REF!</v>
      </c>
      <c r="P1625" s="53" t="e">
        <f t="shared" si="131"/>
        <v>#REF!</v>
      </c>
      <c r="Q1625" s="53">
        <v>2.6774256815476192</v>
      </c>
    </row>
    <row r="1626" spans="1:17">
      <c r="A1626" s="51" t="s">
        <v>5380</v>
      </c>
      <c r="B1626" s="51">
        <f t="shared" si="127"/>
        <v>2</v>
      </c>
      <c r="C1626" s="51">
        <f t="shared" si="128"/>
        <v>672</v>
      </c>
      <c r="D1626" s="51" t="s">
        <v>2690</v>
      </c>
      <c r="E1626" s="54" t="str">
        <f t="shared" si="129"/>
        <v>031324</v>
      </c>
      <c r="F1626" s="51" t="e">
        <f>VLOOKUP(E1626,#REF!,8,FALSE)</f>
        <v>#REF!</v>
      </c>
      <c r="G1626" s="51" t="e">
        <f>VLOOKUP(E1626,#REF!,9,FALSE)</f>
        <v>#REF!</v>
      </c>
      <c r="H1626" s="52">
        <v>906795</v>
      </c>
      <c r="I1626" s="51" t="s">
        <v>5346</v>
      </c>
      <c r="J1626" s="53">
        <v>14.74</v>
      </c>
      <c r="K1626" s="53">
        <v>0</v>
      </c>
      <c r="L1626" s="53">
        <v>14.165553989583332</v>
      </c>
      <c r="M1626" s="53">
        <v>0</v>
      </c>
      <c r="N1626" s="53">
        <f t="shared" si="130"/>
        <v>0</v>
      </c>
      <c r="O1626" s="53" t="e">
        <f>VLOOKUP(E1626,#REF!,29,FALSE)</f>
        <v>#REF!</v>
      </c>
      <c r="P1626" s="53" t="e">
        <f t="shared" si="131"/>
        <v>#REF!</v>
      </c>
      <c r="Q1626" s="53">
        <v>14.165553989583332</v>
      </c>
    </row>
    <row r="1627" spans="1:17">
      <c r="A1627" s="51" t="s">
        <v>5380</v>
      </c>
      <c r="B1627" s="51">
        <f t="shared" si="127"/>
        <v>2</v>
      </c>
      <c r="C1627" s="51">
        <f t="shared" si="128"/>
        <v>672</v>
      </c>
      <c r="D1627" s="51" t="s">
        <v>2058</v>
      </c>
      <c r="E1627" s="54" t="str">
        <f t="shared" si="129"/>
        <v>031207</v>
      </c>
      <c r="F1627" s="51" t="e">
        <f>VLOOKUP(E1627,#REF!,8,FALSE)</f>
        <v>#REF!</v>
      </c>
      <c r="G1627" s="51" t="e">
        <f>VLOOKUP(E1627,#REF!,9,FALSE)</f>
        <v>#REF!</v>
      </c>
      <c r="H1627" s="52">
        <v>908271</v>
      </c>
      <c r="I1627" s="51" t="s">
        <v>5347</v>
      </c>
      <c r="J1627" s="53">
        <v>12.87</v>
      </c>
      <c r="K1627" s="53">
        <v>0</v>
      </c>
      <c r="L1627" s="53">
        <v>25.748668470238094</v>
      </c>
      <c r="M1627" s="53">
        <v>0</v>
      </c>
      <c r="N1627" s="53">
        <f t="shared" si="130"/>
        <v>0</v>
      </c>
      <c r="O1627" s="53" t="e">
        <f>VLOOKUP(E1627,#REF!,29,FALSE)</f>
        <v>#REF!</v>
      </c>
      <c r="P1627" s="53" t="e">
        <f t="shared" si="131"/>
        <v>#REF!</v>
      </c>
      <c r="Q1627" s="53">
        <v>25.748668470238094</v>
      </c>
    </row>
    <row r="1628" spans="1:17">
      <c r="A1628" s="51" t="s">
        <v>5380</v>
      </c>
      <c r="B1628" s="51">
        <f t="shared" si="127"/>
        <v>2</v>
      </c>
      <c r="C1628" s="51">
        <f t="shared" si="128"/>
        <v>672</v>
      </c>
      <c r="D1628" s="51" t="s">
        <v>2717</v>
      </c>
      <c r="E1628" s="54" t="str">
        <f t="shared" si="129"/>
        <v>028426</v>
      </c>
      <c r="F1628" s="51" t="e">
        <f>VLOOKUP(E1628,#REF!,8,FALSE)</f>
        <v>#REF!</v>
      </c>
      <c r="G1628" s="51" t="e">
        <f>VLOOKUP(E1628,#REF!,9,FALSE)</f>
        <v>#REF!</v>
      </c>
      <c r="H1628" s="52">
        <v>908768</v>
      </c>
      <c r="I1628" s="51" t="s">
        <v>5348</v>
      </c>
      <c r="J1628" s="53">
        <v>4.66</v>
      </c>
      <c r="K1628" s="53">
        <v>0</v>
      </c>
      <c r="L1628" s="53">
        <v>3.2411806175595239</v>
      </c>
      <c r="M1628" s="53">
        <v>0</v>
      </c>
      <c r="N1628" s="53">
        <f t="shared" si="130"/>
        <v>0</v>
      </c>
      <c r="O1628" s="53" t="e">
        <f>VLOOKUP(E1628,#REF!,29,FALSE)</f>
        <v>#REF!</v>
      </c>
      <c r="P1628" s="53" t="e">
        <f t="shared" si="131"/>
        <v>#REF!</v>
      </c>
      <c r="Q1628" s="53">
        <v>3.2411806175595239</v>
      </c>
    </row>
    <row r="1629" spans="1:17">
      <c r="A1629" s="51" t="s">
        <v>5380</v>
      </c>
      <c r="B1629" s="51">
        <f t="shared" si="127"/>
        <v>2</v>
      </c>
      <c r="C1629" s="51">
        <f t="shared" si="128"/>
        <v>672</v>
      </c>
      <c r="D1629" s="51" t="s">
        <v>2724</v>
      </c>
      <c r="E1629" s="54" t="str">
        <f t="shared" si="129"/>
        <v>028749</v>
      </c>
      <c r="F1629" s="51" t="e">
        <f>VLOOKUP(E1629,#REF!,8,FALSE)</f>
        <v>#REF!</v>
      </c>
      <c r="G1629" s="51" t="e">
        <f>VLOOKUP(E1629,#REF!,9,FALSE)</f>
        <v>#REF!</v>
      </c>
      <c r="H1629" s="52">
        <v>908769</v>
      </c>
      <c r="I1629" s="51" t="s">
        <v>5349</v>
      </c>
      <c r="J1629" s="53">
        <v>4.99</v>
      </c>
      <c r="K1629" s="53">
        <v>0</v>
      </c>
      <c r="L1629" s="53">
        <v>3.0406718333333336</v>
      </c>
      <c r="M1629" s="53">
        <v>0</v>
      </c>
      <c r="N1629" s="53">
        <f t="shared" si="130"/>
        <v>0</v>
      </c>
      <c r="O1629" s="53" t="e">
        <f>VLOOKUP(E1629,#REF!,29,FALSE)</f>
        <v>#REF!</v>
      </c>
      <c r="P1629" s="53" t="e">
        <f t="shared" si="131"/>
        <v>#REF!</v>
      </c>
      <c r="Q1629" s="53">
        <v>3.0406718333333336</v>
      </c>
    </row>
    <row r="1630" spans="1:17">
      <c r="A1630" s="51" t="s">
        <v>5380</v>
      </c>
      <c r="B1630" s="51">
        <f t="shared" si="127"/>
        <v>2</v>
      </c>
      <c r="C1630" s="51">
        <f t="shared" si="128"/>
        <v>672</v>
      </c>
      <c r="D1630" s="51" t="s">
        <v>2727</v>
      </c>
      <c r="E1630" s="54" t="str">
        <f t="shared" si="129"/>
        <v>028781</v>
      </c>
      <c r="F1630" s="51" t="e">
        <f>VLOOKUP(E1630,#REF!,8,FALSE)</f>
        <v>#REF!</v>
      </c>
      <c r="G1630" s="51" t="e">
        <f>VLOOKUP(E1630,#REF!,9,FALSE)</f>
        <v>#REF!</v>
      </c>
      <c r="H1630" s="52">
        <v>908774</v>
      </c>
      <c r="I1630" s="51" t="s">
        <v>5350</v>
      </c>
      <c r="J1630" s="53">
        <v>7.14</v>
      </c>
      <c r="K1630" s="53">
        <v>0</v>
      </c>
      <c r="L1630" s="53">
        <v>0.11985509970238095</v>
      </c>
      <c r="M1630" s="53">
        <v>0</v>
      </c>
      <c r="N1630" s="53">
        <f t="shared" si="130"/>
        <v>0</v>
      </c>
      <c r="O1630" s="53" t="e">
        <f>VLOOKUP(E1630,#REF!,29,FALSE)</f>
        <v>#REF!</v>
      </c>
      <c r="P1630" s="53" t="e">
        <f t="shared" si="131"/>
        <v>#REF!</v>
      </c>
      <c r="Q1630" s="53">
        <v>0.11985509970238095</v>
      </c>
    </row>
    <row r="1631" spans="1:17">
      <c r="A1631" s="51" t="s">
        <v>5380</v>
      </c>
      <c r="B1631" s="51">
        <f t="shared" si="127"/>
        <v>2</v>
      </c>
      <c r="C1631" s="51">
        <f t="shared" si="128"/>
        <v>672</v>
      </c>
      <c r="D1631" s="51" t="s">
        <v>2729</v>
      </c>
      <c r="E1631" s="54" t="str">
        <f t="shared" si="129"/>
        <v>028735</v>
      </c>
      <c r="F1631" s="51" t="e">
        <f>VLOOKUP(E1631,#REF!,8,FALSE)</f>
        <v>#REF!</v>
      </c>
      <c r="G1631" s="51" t="e">
        <f>VLOOKUP(E1631,#REF!,9,FALSE)</f>
        <v>#REF!</v>
      </c>
      <c r="H1631" s="52">
        <v>908775</v>
      </c>
      <c r="I1631" s="51" t="s">
        <v>2728</v>
      </c>
      <c r="J1631" s="53">
        <v>6.51</v>
      </c>
      <c r="K1631" s="53">
        <v>0</v>
      </c>
      <c r="L1631" s="53">
        <v>4.6884225639880954</v>
      </c>
      <c r="M1631" s="53">
        <v>0</v>
      </c>
      <c r="N1631" s="53">
        <f t="shared" si="130"/>
        <v>0</v>
      </c>
      <c r="O1631" s="53" t="e">
        <f>VLOOKUP(E1631,#REF!,29,FALSE)</f>
        <v>#REF!</v>
      </c>
      <c r="P1631" s="53" t="e">
        <f t="shared" si="131"/>
        <v>#REF!</v>
      </c>
      <c r="Q1631" s="53">
        <v>4.6884225639880954</v>
      </c>
    </row>
    <row r="1632" spans="1:17">
      <c r="A1632" s="51" t="s">
        <v>5380</v>
      </c>
      <c r="B1632" s="51">
        <f t="shared" si="127"/>
        <v>2</v>
      </c>
      <c r="C1632" s="51">
        <f t="shared" si="128"/>
        <v>672</v>
      </c>
      <c r="D1632" s="51" t="s">
        <v>2219</v>
      </c>
      <c r="E1632" s="54" t="str">
        <f t="shared" si="129"/>
        <v>031059</v>
      </c>
      <c r="F1632" s="51" t="e">
        <f>VLOOKUP(E1632,#REF!,8,FALSE)</f>
        <v>#REF!</v>
      </c>
      <c r="G1632" s="51" t="e">
        <f>VLOOKUP(E1632,#REF!,9,FALSE)</f>
        <v>#REF!</v>
      </c>
      <c r="H1632" s="52">
        <v>908899</v>
      </c>
      <c r="I1632" s="51" t="s">
        <v>5351</v>
      </c>
      <c r="J1632" s="53">
        <v>3.4</v>
      </c>
      <c r="K1632" s="53">
        <v>0</v>
      </c>
      <c r="L1632" s="53">
        <v>1.6638814285714285</v>
      </c>
      <c r="M1632" s="53">
        <v>0</v>
      </c>
      <c r="N1632" s="53">
        <f t="shared" si="130"/>
        <v>0</v>
      </c>
      <c r="O1632" s="53" t="e">
        <f>VLOOKUP(E1632,#REF!,29,FALSE)</f>
        <v>#REF!</v>
      </c>
      <c r="P1632" s="53" t="e">
        <f t="shared" si="131"/>
        <v>#REF!</v>
      </c>
      <c r="Q1632" s="53">
        <v>1.6638814285714285</v>
      </c>
    </row>
    <row r="1633" spans="1:17">
      <c r="A1633" s="51" t="s">
        <v>5380</v>
      </c>
      <c r="B1633" s="51">
        <f t="shared" si="127"/>
        <v>2</v>
      </c>
      <c r="C1633" s="51">
        <f t="shared" si="128"/>
        <v>672</v>
      </c>
      <c r="D1633" s="51" t="s">
        <v>2230</v>
      </c>
      <c r="E1633" s="54" t="str">
        <f t="shared" si="129"/>
        <v>031598</v>
      </c>
      <c r="F1633" s="51" t="e">
        <f>VLOOKUP(E1633,#REF!,8,FALSE)</f>
        <v>#REF!</v>
      </c>
      <c r="G1633" s="51" t="e">
        <f>VLOOKUP(E1633,#REF!,9,FALSE)</f>
        <v>#REF!</v>
      </c>
      <c r="H1633" s="52">
        <v>908902</v>
      </c>
      <c r="I1633" s="51" t="s">
        <v>5352</v>
      </c>
      <c r="J1633" s="53">
        <v>12.34</v>
      </c>
      <c r="K1633" s="53">
        <v>0</v>
      </c>
      <c r="L1633" s="53">
        <v>10.828206250000001</v>
      </c>
      <c r="M1633" s="53">
        <v>0</v>
      </c>
      <c r="N1633" s="53">
        <f t="shared" si="130"/>
        <v>0</v>
      </c>
      <c r="O1633" s="53" t="e">
        <f>VLOOKUP(E1633,#REF!,29,FALSE)</f>
        <v>#REF!</v>
      </c>
      <c r="P1633" s="53" t="e">
        <f t="shared" si="131"/>
        <v>#REF!</v>
      </c>
      <c r="Q1633" s="53">
        <v>10.828206250000001</v>
      </c>
    </row>
    <row r="1634" spans="1:17">
      <c r="A1634" s="51" t="s">
        <v>5380</v>
      </c>
      <c r="B1634" s="51">
        <f t="shared" si="127"/>
        <v>2</v>
      </c>
      <c r="C1634" s="51">
        <f t="shared" si="128"/>
        <v>672</v>
      </c>
      <c r="D1634" s="51" t="s">
        <v>1994</v>
      </c>
      <c r="E1634" s="54" t="str">
        <f t="shared" si="129"/>
        <v>031444</v>
      </c>
      <c r="F1634" s="51" t="e">
        <f>VLOOKUP(E1634,#REF!,8,FALSE)</f>
        <v>#REF!</v>
      </c>
      <c r="G1634" s="51" t="e">
        <f>VLOOKUP(E1634,#REF!,9,FALSE)</f>
        <v>#REF!</v>
      </c>
      <c r="H1634" s="52">
        <v>908948</v>
      </c>
      <c r="I1634" s="51" t="s">
        <v>1995</v>
      </c>
      <c r="J1634" s="53">
        <v>430.4</v>
      </c>
      <c r="K1634" s="53">
        <v>0</v>
      </c>
      <c r="L1634" s="53">
        <v>568.4178825699405</v>
      </c>
      <c r="M1634" s="53">
        <v>0</v>
      </c>
      <c r="N1634" s="53">
        <f t="shared" si="130"/>
        <v>0</v>
      </c>
      <c r="O1634" s="53" t="e">
        <f>VLOOKUP(E1634,#REF!,29,FALSE)</f>
        <v>#REF!</v>
      </c>
      <c r="P1634" s="53" t="e">
        <f t="shared" si="131"/>
        <v>#REF!</v>
      </c>
      <c r="Q1634" s="53">
        <v>568.4178825699405</v>
      </c>
    </row>
    <row r="1635" spans="1:17">
      <c r="A1635" s="51" t="s">
        <v>5380</v>
      </c>
      <c r="B1635" s="51">
        <f t="shared" si="127"/>
        <v>2</v>
      </c>
      <c r="C1635" s="51">
        <f t="shared" si="128"/>
        <v>672</v>
      </c>
      <c r="D1635" s="51" t="s">
        <v>2136</v>
      </c>
      <c r="E1635" s="54" t="str">
        <f t="shared" si="129"/>
        <v>030950</v>
      </c>
      <c r="F1635" s="51" t="e">
        <f>VLOOKUP(E1635,#REF!,8,FALSE)</f>
        <v>#REF!</v>
      </c>
      <c r="G1635" s="51" t="e">
        <f>VLOOKUP(E1635,#REF!,9,FALSE)</f>
        <v>#REF!</v>
      </c>
      <c r="H1635" s="52">
        <v>908951</v>
      </c>
      <c r="I1635" s="51" t="s">
        <v>2135</v>
      </c>
      <c r="J1635" s="53">
        <v>4.8149999999999995</v>
      </c>
      <c r="K1635" s="53">
        <v>0</v>
      </c>
      <c r="L1635" s="53">
        <v>5.0221882857142859</v>
      </c>
      <c r="M1635" s="53">
        <v>0</v>
      </c>
      <c r="N1635" s="53">
        <f t="shared" si="130"/>
        <v>0</v>
      </c>
      <c r="O1635" s="53" t="e">
        <f>VLOOKUP(E1635,#REF!,29,FALSE)</f>
        <v>#REF!</v>
      </c>
      <c r="P1635" s="53" t="e">
        <f t="shared" si="131"/>
        <v>#REF!</v>
      </c>
      <c r="Q1635" s="53">
        <v>5.0221882857142859</v>
      </c>
    </row>
    <row r="1636" spans="1:17">
      <c r="A1636" s="51" t="s">
        <v>5380</v>
      </c>
      <c r="B1636" s="51">
        <f t="shared" si="127"/>
        <v>2</v>
      </c>
      <c r="C1636" s="51">
        <f t="shared" si="128"/>
        <v>672</v>
      </c>
      <c r="D1636" s="51" t="s">
        <v>2720</v>
      </c>
      <c r="E1636" s="54" t="str">
        <f t="shared" si="129"/>
        <v>030575</v>
      </c>
      <c r="F1636" s="51" t="e">
        <f>VLOOKUP(E1636,#REF!,8,FALSE)</f>
        <v>#REF!</v>
      </c>
      <c r="G1636" s="51" t="e">
        <f>VLOOKUP(E1636,#REF!,9,FALSE)</f>
        <v>#REF!</v>
      </c>
      <c r="H1636" s="52">
        <v>909015</v>
      </c>
      <c r="I1636" s="51" t="s">
        <v>5353</v>
      </c>
      <c r="J1636" s="53">
        <v>3.37</v>
      </c>
      <c r="K1636" s="53">
        <v>0</v>
      </c>
      <c r="L1636" s="53">
        <v>1.6848903526785715</v>
      </c>
      <c r="M1636" s="53">
        <v>0</v>
      </c>
      <c r="N1636" s="53">
        <f t="shared" si="130"/>
        <v>0</v>
      </c>
      <c r="O1636" s="53" t="e">
        <f>VLOOKUP(E1636,#REF!,29,FALSE)</f>
        <v>#REF!</v>
      </c>
      <c r="P1636" s="53" t="e">
        <f t="shared" si="131"/>
        <v>#REF!</v>
      </c>
      <c r="Q1636" s="53">
        <v>1.6848903526785715</v>
      </c>
    </row>
    <row r="1637" spans="1:17">
      <c r="A1637" s="51" t="s">
        <v>5380</v>
      </c>
      <c r="B1637" s="51">
        <f t="shared" si="127"/>
        <v>2</v>
      </c>
      <c r="C1637" s="51">
        <f t="shared" si="128"/>
        <v>672</v>
      </c>
      <c r="D1637" s="51" t="s">
        <v>1817</v>
      </c>
      <c r="E1637" s="54" t="str">
        <f t="shared" si="129"/>
        <v>031428</v>
      </c>
      <c r="F1637" s="51" t="e">
        <f>VLOOKUP(E1637,#REF!,8,FALSE)</f>
        <v>#REF!</v>
      </c>
      <c r="G1637" s="51" t="e">
        <f>VLOOKUP(E1637,#REF!,9,FALSE)</f>
        <v>#REF!</v>
      </c>
      <c r="H1637" s="52">
        <v>909016</v>
      </c>
      <c r="I1637" s="51" t="s">
        <v>5354</v>
      </c>
      <c r="J1637" s="53">
        <v>242.8</v>
      </c>
      <c r="K1637" s="53">
        <v>0</v>
      </c>
      <c r="L1637" s="53">
        <v>211.82416279761904</v>
      </c>
      <c r="M1637" s="53">
        <v>0</v>
      </c>
      <c r="N1637" s="53">
        <f t="shared" si="130"/>
        <v>0</v>
      </c>
      <c r="O1637" s="53" t="e">
        <f>VLOOKUP(E1637,#REF!,29,FALSE)</f>
        <v>#REF!</v>
      </c>
      <c r="P1637" s="53" t="e">
        <f t="shared" si="131"/>
        <v>#REF!</v>
      </c>
      <c r="Q1637" s="53">
        <v>211.82416279761904</v>
      </c>
    </row>
    <row r="1638" spans="1:17">
      <c r="A1638" s="51" t="s">
        <v>5380</v>
      </c>
      <c r="B1638" s="51">
        <f t="shared" si="127"/>
        <v>2</v>
      </c>
      <c r="C1638" s="51">
        <f t="shared" si="128"/>
        <v>672</v>
      </c>
      <c r="D1638" s="51" t="s">
        <v>1811</v>
      </c>
      <c r="E1638" s="54" t="str">
        <f t="shared" si="129"/>
        <v>031327</v>
      </c>
      <c r="F1638" s="51" t="e">
        <f>VLOOKUP(E1638,#REF!,8,FALSE)</f>
        <v>#REF!</v>
      </c>
      <c r="G1638" s="51" t="e">
        <f>VLOOKUP(E1638,#REF!,9,FALSE)</f>
        <v>#REF!</v>
      </c>
      <c r="H1638" s="52">
        <v>909031</v>
      </c>
      <c r="I1638" s="51" t="s">
        <v>5355</v>
      </c>
      <c r="J1638" s="53">
        <v>19.3</v>
      </c>
      <c r="K1638" s="53">
        <v>0</v>
      </c>
      <c r="L1638" s="53">
        <v>14.391450927083335</v>
      </c>
      <c r="M1638" s="53">
        <v>0</v>
      </c>
      <c r="N1638" s="53">
        <f t="shared" si="130"/>
        <v>0</v>
      </c>
      <c r="O1638" s="53" t="e">
        <f>VLOOKUP(E1638,#REF!,29,FALSE)</f>
        <v>#REF!</v>
      </c>
      <c r="P1638" s="53" t="e">
        <f t="shared" si="131"/>
        <v>#REF!</v>
      </c>
      <c r="Q1638" s="53">
        <v>14.391450927083335</v>
      </c>
    </row>
    <row r="1639" spans="1:17">
      <c r="A1639" s="51" t="s">
        <v>5380</v>
      </c>
      <c r="B1639" s="51">
        <f t="shared" si="127"/>
        <v>2</v>
      </c>
      <c r="C1639" s="51">
        <f t="shared" si="128"/>
        <v>672</v>
      </c>
      <c r="D1639" s="51" t="s">
        <v>3088</v>
      </c>
      <c r="E1639" s="54" t="str">
        <f t="shared" si="129"/>
        <v>029122</v>
      </c>
      <c r="F1639" s="51" t="e">
        <f>VLOOKUP(E1639,#REF!,8,FALSE)</f>
        <v>#REF!</v>
      </c>
      <c r="G1639" s="51" t="e">
        <f>VLOOKUP(E1639,#REF!,9,FALSE)</f>
        <v>#REF!</v>
      </c>
      <c r="H1639" s="52">
        <v>909069</v>
      </c>
      <c r="I1639" s="51" t="s">
        <v>5356</v>
      </c>
      <c r="J1639" s="53">
        <v>23.9</v>
      </c>
      <c r="K1639" s="53">
        <v>7.7000010000000003</v>
      </c>
      <c r="L1639" s="53">
        <v>2.3961116071428571E-3</v>
      </c>
      <c r="M1639" s="53">
        <v>0</v>
      </c>
      <c r="N1639" s="53">
        <f t="shared" si="130"/>
        <v>0</v>
      </c>
      <c r="O1639" s="53" t="e">
        <f>VLOOKUP(E1639,#REF!,29,FALSE)</f>
        <v>#REF!</v>
      </c>
      <c r="P1639" s="53" t="e">
        <f t="shared" si="131"/>
        <v>#REF!</v>
      </c>
      <c r="Q1639" s="53">
        <v>2.3961116071428571E-3</v>
      </c>
    </row>
    <row r="1640" spans="1:17">
      <c r="A1640" s="51" t="s">
        <v>5380</v>
      </c>
      <c r="B1640" s="51">
        <f t="shared" si="127"/>
        <v>2</v>
      </c>
      <c r="C1640" s="51">
        <f t="shared" si="128"/>
        <v>672</v>
      </c>
      <c r="D1640" s="51" t="s">
        <v>3090</v>
      </c>
      <c r="E1640" s="54" t="str">
        <f t="shared" si="129"/>
        <v>035109</v>
      </c>
      <c r="F1640" s="51" t="e">
        <f>VLOOKUP(E1640,#REF!,8,FALSE)</f>
        <v>#REF!</v>
      </c>
      <c r="G1640" s="51" t="e">
        <f>VLOOKUP(E1640,#REF!,9,FALSE)</f>
        <v>#REF!</v>
      </c>
      <c r="H1640" s="52">
        <v>909101</v>
      </c>
      <c r="I1640" s="51" t="s">
        <v>3089</v>
      </c>
      <c r="J1640" s="53">
        <v>13.7</v>
      </c>
      <c r="K1640" s="53">
        <v>11</v>
      </c>
      <c r="L1640" s="53">
        <v>0.14439054910714286</v>
      </c>
      <c r="M1640" s="53">
        <v>2.0115882698323734E-3</v>
      </c>
      <c r="N1640" s="53">
        <f t="shared" si="130"/>
        <v>1.3517873173273549</v>
      </c>
      <c r="O1640" s="53" t="e">
        <f>VLOOKUP(E1640,#REF!,29,FALSE)</f>
        <v>#REF!</v>
      </c>
      <c r="P1640" s="53" t="e">
        <f t="shared" si="131"/>
        <v>#REF!</v>
      </c>
      <c r="Q1640" s="53">
        <v>0.1423789608373105</v>
      </c>
    </row>
    <row r="1641" spans="1:17">
      <c r="A1641" s="51" t="s">
        <v>5380</v>
      </c>
      <c r="B1641" s="51">
        <f t="shared" si="127"/>
        <v>2</v>
      </c>
      <c r="C1641" s="51">
        <f t="shared" si="128"/>
        <v>672</v>
      </c>
      <c r="D1641" s="51" t="s">
        <v>3081</v>
      </c>
      <c r="E1641" s="54" t="str">
        <f t="shared" si="129"/>
        <v>035103</v>
      </c>
      <c r="F1641" s="51" t="e">
        <f>VLOOKUP(E1641,#REF!,8,FALSE)</f>
        <v>#REF!</v>
      </c>
      <c r="G1641" s="51" t="e">
        <f>VLOOKUP(E1641,#REF!,9,FALSE)</f>
        <v>#REF!</v>
      </c>
      <c r="H1641" s="52">
        <v>909103</v>
      </c>
      <c r="I1641" s="51" t="s">
        <v>5357</v>
      </c>
      <c r="J1641" s="53">
        <v>4.5</v>
      </c>
      <c r="K1641" s="53">
        <v>3.4</v>
      </c>
      <c r="L1641" s="53">
        <v>3.270538694940476</v>
      </c>
      <c r="M1641" s="53">
        <v>0</v>
      </c>
      <c r="N1641" s="53">
        <f t="shared" si="130"/>
        <v>0</v>
      </c>
      <c r="O1641" s="53" t="e">
        <f>VLOOKUP(E1641,#REF!,29,FALSE)</f>
        <v>#REF!</v>
      </c>
      <c r="P1641" s="53" t="e">
        <f t="shared" si="131"/>
        <v>#REF!</v>
      </c>
      <c r="Q1641" s="53">
        <v>3.270538694940476</v>
      </c>
    </row>
    <row r="1642" spans="1:17">
      <c r="A1642" s="51" t="s">
        <v>5380</v>
      </c>
      <c r="B1642" s="51">
        <f t="shared" si="127"/>
        <v>2</v>
      </c>
      <c r="C1642" s="51">
        <f t="shared" si="128"/>
        <v>672</v>
      </c>
      <c r="D1642" s="51" t="s">
        <v>3085</v>
      </c>
      <c r="E1642" s="54" t="str">
        <f t="shared" si="129"/>
        <v>035073</v>
      </c>
      <c r="F1642" s="51" t="e">
        <f>VLOOKUP(E1642,#REF!,8,FALSE)</f>
        <v>#REF!</v>
      </c>
      <c r="G1642" s="51" t="e">
        <f>VLOOKUP(E1642,#REF!,9,FALSE)</f>
        <v>#REF!</v>
      </c>
      <c r="H1642" s="52">
        <v>909104</v>
      </c>
      <c r="I1642" s="51" t="s">
        <v>3086</v>
      </c>
      <c r="J1642" s="53">
        <v>18.8</v>
      </c>
      <c r="K1642" s="53">
        <v>13.699999</v>
      </c>
      <c r="L1642" s="53">
        <v>7.700622233630952</v>
      </c>
      <c r="M1642" s="53">
        <v>0</v>
      </c>
      <c r="N1642" s="53">
        <f t="shared" si="130"/>
        <v>0</v>
      </c>
      <c r="O1642" s="53" t="e">
        <f>VLOOKUP(E1642,#REF!,29,FALSE)</f>
        <v>#REF!</v>
      </c>
      <c r="P1642" s="53" t="e">
        <f t="shared" si="131"/>
        <v>#REF!</v>
      </c>
      <c r="Q1642" s="53">
        <v>7.700622233630952</v>
      </c>
    </row>
    <row r="1643" spans="1:17">
      <c r="A1643" s="51" t="s">
        <v>5380</v>
      </c>
      <c r="B1643" s="51">
        <f t="shared" si="127"/>
        <v>2</v>
      </c>
      <c r="C1643" s="51">
        <f t="shared" si="128"/>
        <v>672</v>
      </c>
      <c r="D1643" s="51" t="s">
        <v>2598</v>
      </c>
      <c r="E1643" s="54" t="str">
        <f t="shared" si="129"/>
        <v>033386</v>
      </c>
      <c r="F1643" s="51" t="e">
        <f>VLOOKUP(E1643,#REF!,8,FALSE)</f>
        <v>#REF!</v>
      </c>
      <c r="G1643" s="51" t="e">
        <f>VLOOKUP(E1643,#REF!,9,FALSE)</f>
        <v>#REF!</v>
      </c>
      <c r="H1643" s="52">
        <v>909431</v>
      </c>
      <c r="I1643" s="51" t="s">
        <v>5358</v>
      </c>
      <c r="J1643" s="53">
        <v>14.08</v>
      </c>
      <c r="K1643" s="53">
        <v>0</v>
      </c>
      <c r="L1643" s="53">
        <v>8.0209901056547626</v>
      </c>
      <c r="M1643" s="53">
        <v>0</v>
      </c>
      <c r="N1643" s="53">
        <f t="shared" si="130"/>
        <v>0</v>
      </c>
      <c r="O1643" s="53" t="e">
        <f>VLOOKUP(E1643,#REF!,29,FALSE)</f>
        <v>#REF!</v>
      </c>
      <c r="P1643" s="53" t="e">
        <f t="shared" si="131"/>
        <v>#REF!</v>
      </c>
      <c r="Q1643" s="53">
        <v>8.0209901056547626</v>
      </c>
    </row>
    <row r="1644" spans="1:17">
      <c r="A1644" s="51" t="s">
        <v>5380</v>
      </c>
      <c r="B1644" s="51">
        <f t="shared" si="127"/>
        <v>2</v>
      </c>
      <c r="C1644" s="51">
        <f t="shared" si="128"/>
        <v>672</v>
      </c>
      <c r="D1644" s="51" t="s">
        <v>2712</v>
      </c>
      <c r="E1644" s="54" t="str">
        <f t="shared" si="129"/>
        <v>032163</v>
      </c>
      <c r="F1644" s="51" t="e">
        <f>VLOOKUP(E1644,#REF!,8,FALSE)</f>
        <v>#REF!</v>
      </c>
      <c r="G1644" s="51" t="e">
        <f>VLOOKUP(E1644,#REF!,9,FALSE)</f>
        <v>#REF!</v>
      </c>
      <c r="H1644" s="52">
        <v>909503</v>
      </c>
      <c r="I1644" s="51" t="s">
        <v>5359</v>
      </c>
      <c r="J1644" s="53">
        <v>19.02</v>
      </c>
      <c r="K1644" s="53">
        <v>0</v>
      </c>
      <c r="L1644" s="53">
        <v>19.126536745535713</v>
      </c>
      <c r="M1644" s="53">
        <v>0</v>
      </c>
      <c r="N1644" s="53">
        <f t="shared" si="130"/>
        <v>0</v>
      </c>
      <c r="O1644" s="53" t="e">
        <f>VLOOKUP(E1644,#REF!,29,FALSE)</f>
        <v>#REF!</v>
      </c>
      <c r="P1644" s="53" t="e">
        <f t="shared" si="131"/>
        <v>#REF!</v>
      </c>
      <c r="Q1644" s="53">
        <v>19.126536745535713</v>
      </c>
    </row>
    <row r="1645" spans="1:17">
      <c r="A1645" s="51" t="s">
        <v>5380</v>
      </c>
      <c r="B1645" s="51">
        <f t="shared" si="127"/>
        <v>2</v>
      </c>
      <c r="C1645" s="51">
        <f t="shared" si="128"/>
        <v>672</v>
      </c>
      <c r="D1645" s="51" t="s">
        <v>2676</v>
      </c>
      <c r="E1645" s="54" t="str">
        <f t="shared" si="129"/>
        <v>029261</v>
      </c>
      <c r="F1645" s="51" t="e">
        <f>VLOOKUP(E1645,#REF!,8,FALSE)</f>
        <v>#REF!</v>
      </c>
      <c r="G1645" s="51" t="e">
        <f>VLOOKUP(E1645,#REF!,9,FALSE)</f>
        <v>#REF!</v>
      </c>
      <c r="H1645" s="52">
        <v>909507</v>
      </c>
      <c r="I1645" s="51" t="s">
        <v>2677</v>
      </c>
      <c r="J1645" s="53">
        <v>19.739999999999998</v>
      </c>
      <c r="K1645" s="53">
        <v>0</v>
      </c>
      <c r="L1645" s="53">
        <v>16.426577885416666</v>
      </c>
      <c r="M1645" s="53">
        <v>0</v>
      </c>
      <c r="N1645" s="53">
        <f t="shared" si="130"/>
        <v>0</v>
      </c>
      <c r="O1645" s="53" t="e">
        <f>VLOOKUP(E1645,#REF!,29,FALSE)</f>
        <v>#REF!</v>
      </c>
      <c r="P1645" s="53" t="e">
        <f t="shared" si="131"/>
        <v>#REF!</v>
      </c>
      <c r="Q1645" s="53">
        <v>16.426577885416666</v>
      </c>
    </row>
    <row r="1646" spans="1:17">
      <c r="A1646" s="51" t="s">
        <v>5380</v>
      </c>
      <c r="B1646" s="51">
        <f t="shared" si="127"/>
        <v>2</v>
      </c>
      <c r="C1646" s="51">
        <f t="shared" si="128"/>
        <v>672</v>
      </c>
      <c r="D1646" s="51" t="s">
        <v>2693</v>
      </c>
      <c r="E1646" s="54" t="str">
        <f t="shared" si="129"/>
        <v>032923</v>
      </c>
      <c r="F1646" s="51" t="e">
        <f>VLOOKUP(E1646,#REF!,8,FALSE)</f>
        <v>#REF!</v>
      </c>
      <c r="G1646" s="51" t="e">
        <f>VLOOKUP(E1646,#REF!,9,FALSE)</f>
        <v>#REF!</v>
      </c>
      <c r="H1646" s="52">
        <v>909510</v>
      </c>
      <c r="I1646" s="51" t="s">
        <v>2694</v>
      </c>
      <c r="J1646" s="53">
        <v>21</v>
      </c>
      <c r="K1646" s="53">
        <v>0</v>
      </c>
      <c r="L1646" s="53">
        <v>26.522097373511905</v>
      </c>
      <c r="M1646" s="53">
        <v>0</v>
      </c>
      <c r="N1646" s="53">
        <f t="shared" si="130"/>
        <v>0</v>
      </c>
      <c r="O1646" s="53" t="e">
        <f>VLOOKUP(E1646,#REF!,29,FALSE)</f>
        <v>#REF!</v>
      </c>
      <c r="P1646" s="53" t="e">
        <f t="shared" si="131"/>
        <v>#REF!</v>
      </c>
      <c r="Q1646" s="53">
        <v>26.522097373511905</v>
      </c>
    </row>
    <row r="1647" spans="1:17">
      <c r="A1647" s="51" t="s">
        <v>5380</v>
      </c>
      <c r="B1647" s="51">
        <f t="shared" si="127"/>
        <v>2</v>
      </c>
      <c r="C1647" s="51">
        <f t="shared" si="128"/>
        <v>672</v>
      </c>
      <c r="D1647" s="51" t="s">
        <v>2706</v>
      </c>
      <c r="E1647" s="54" t="str">
        <f t="shared" si="129"/>
        <v>033465</v>
      </c>
      <c r="F1647" s="51" t="e">
        <f>VLOOKUP(E1647,#REF!,8,FALSE)</f>
        <v>#REF!</v>
      </c>
      <c r="G1647" s="51" t="e">
        <f>VLOOKUP(E1647,#REF!,9,FALSE)</f>
        <v>#REF!</v>
      </c>
      <c r="H1647" s="52">
        <v>909554</v>
      </c>
      <c r="I1647" s="51" t="s">
        <v>2707</v>
      </c>
      <c r="J1647" s="53">
        <v>15.54</v>
      </c>
      <c r="K1647" s="53">
        <v>0</v>
      </c>
      <c r="L1647" s="53">
        <v>17.396957687499999</v>
      </c>
      <c r="M1647" s="53">
        <v>0</v>
      </c>
      <c r="N1647" s="53">
        <f t="shared" si="130"/>
        <v>0</v>
      </c>
      <c r="O1647" s="53" t="e">
        <f>VLOOKUP(E1647,#REF!,29,FALSE)</f>
        <v>#REF!</v>
      </c>
      <c r="P1647" s="53" t="e">
        <f t="shared" si="131"/>
        <v>#REF!</v>
      </c>
      <c r="Q1647" s="53">
        <v>17.396957687499999</v>
      </c>
    </row>
    <row r="1648" spans="1:17">
      <c r="A1648" s="51" t="s">
        <v>5380</v>
      </c>
      <c r="B1648" s="51">
        <f t="shared" si="127"/>
        <v>2</v>
      </c>
      <c r="C1648" s="51">
        <f t="shared" si="128"/>
        <v>672</v>
      </c>
      <c r="D1648" s="51" t="s">
        <v>2682</v>
      </c>
      <c r="E1648" s="54" t="str">
        <f t="shared" si="129"/>
        <v>032922</v>
      </c>
      <c r="F1648" s="51" t="e">
        <f>VLOOKUP(E1648,#REF!,8,FALSE)</f>
        <v>#REF!</v>
      </c>
      <c r="G1648" s="51" t="e">
        <f>VLOOKUP(E1648,#REF!,9,FALSE)</f>
        <v>#REF!</v>
      </c>
      <c r="H1648" s="52">
        <v>909583</v>
      </c>
      <c r="I1648" s="51" t="s">
        <v>5360</v>
      </c>
      <c r="J1648" s="53">
        <v>1.4</v>
      </c>
      <c r="K1648" s="53">
        <v>0</v>
      </c>
      <c r="L1648" s="53">
        <v>1.074984355654762</v>
      </c>
      <c r="M1648" s="53">
        <v>0</v>
      </c>
      <c r="N1648" s="53">
        <f t="shared" si="130"/>
        <v>0</v>
      </c>
      <c r="O1648" s="53" t="e">
        <f>VLOOKUP(E1648,#REF!,29,FALSE)</f>
        <v>#REF!</v>
      </c>
      <c r="P1648" s="53" t="e">
        <f t="shared" si="131"/>
        <v>#REF!</v>
      </c>
      <c r="Q1648" s="53">
        <v>1.074984355654762</v>
      </c>
    </row>
    <row r="1649" spans="1:17">
      <c r="A1649" s="51" t="s">
        <v>5380</v>
      </c>
      <c r="B1649" s="51">
        <f t="shared" si="127"/>
        <v>2</v>
      </c>
      <c r="C1649" s="51">
        <f t="shared" si="128"/>
        <v>672</v>
      </c>
      <c r="D1649" s="51" t="s">
        <v>3075</v>
      </c>
      <c r="E1649" s="54" t="str">
        <f t="shared" si="129"/>
        <v>029044</v>
      </c>
      <c r="F1649" s="51" t="e">
        <f>VLOOKUP(E1649,#REF!,8,FALSE)</f>
        <v>#REF!</v>
      </c>
      <c r="G1649" s="51" t="e">
        <f>VLOOKUP(E1649,#REF!,9,FALSE)</f>
        <v>#REF!</v>
      </c>
      <c r="H1649" s="52">
        <v>909788</v>
      </c>
      <c r="I1649" s="51" t="s">
        <v>5361</v>
      </c>
      <c r="J1649" s="53">
        <v>6.62</v>
      </c>
      <c r="K1649" s="53">
        <v>0</v>
      </c>
      <c r="L1649" s="53">
        <v>4.5842630372023807</v>
      </c>
      <c r="M1649" s="53">
        <v>0</v>
      </c>
      <c r="N1649" s="53">
        <f t="shared" si="130"/>
        <v>0</v>
      </c>
      <c r="O1649" s="53" t="e">
        <f>VLOOKUP(E1649,#REF!,29,FALSE)</f>
        <v>#REF!</v>
      </c>
      <c r="P1649" s="53" t="e">
        <f t="shared" si="131"/>
        <v>#REF!</v>
      </c>
      <c r="Q1649" s="53">
        <v>4.5842630372023807</v>
      </c>
    </row>
    <row r="1650" spans="1:17">
      <c r="A1650" s="51" t="s">
        <v>5380</v>
      </c>
      <c r="B1650" s="51">
        <f t="shared" si="127"/>
        <v>2</v>
      </c>
      <c r="C1650" s="51">
        <f t="shared" si="128"/>
        <v>672</v>
      </c>
      <c r="D1650" s="51" t="s">
        <v>2673</v>
      </c>
      <c r="E1650" s="54" t="str">
        <f t="shared" si="129"/>
        <v>029260</v>
      </c>
      <c r="F1650" s="51" t="e">
        <f>VLOOKUP(E1650,#REF!,8,FALSE)</f>
        <v>#REF!</v>
      </c>
      <c r="G1650" s="51" t="e">
        <f>VLOOKUP(E1650,#REF!,9,FALSE)</f>
        <v>#REF!</v>
      </c>
      <c r="H1650" s="52">
        <v>909791</v>
      </c>
      <c r="I1650" s="51" t="s">
        <v>2674</v>
      </c>
      <c r="J1650" s="53">
        <v>13.82</v>
      </c>
      <c r="K1650" s="53">
        <v>0</v>
      </c>
      <c r="L1650" s="53">
        <v>11.378548764880952</v>
      </c>
      <c r="M1650" s="53">
        <v>0</v>
      </c>
      <c r="N1650" s="53">
        <f t="shared" si="130"/>
        <v>0</v>
      </c>
      <c r="O1650" s="53" t="e">
        <f>VLOOKUP(E1650,#REF!,29,FALSE)</f>
        <v>#REF!</v>
      </c>
      <c r="P1650" s="53" t="e">
        <f t="shared" si="131"/>
        <v>#REF!</v>
      </c>
      <c r="Q1650" s="53">
        <v>11.378548764880952</v>
      </c>
    </row>
    <row r="1651" spans="1:17">
      <c r="A1651" s="51" t="s">
        <v>5380</v>
      </c>
      <c r="B1651" s="51">
        <f t="shared" si="127"/>
        <v>2</v>
      </c>
      <c r="C1651" s="51">
        <f t="shared" si="128"/>
        <v>672</v>
      </c>
      <c r="D1651" s="51" t="s">
        <v>3067</v>
      </c>
      <c r="E1651" s="54" t="str">
        <f t="shared" si="129"/>
        <v>030573</v>
      </c>
      <c r="F1651" s="51" t="e">
        <f>VLOOKUP(E1651,#REF!,8,FALSE)</f>
        <v>#REF!</v>
      </c>
      <c r="G1651" s="51" t="e">
        <f>VLOOKUP(E1651,#REF!,9,FALSE)</f>
        <v>#REF!</v>
      </c>
      <c r="H1651" s="52">
        <v>910095</v>
      </c>
      <c r="I1651" s="51" t="s">
        <v>5362</v>
      </c>
      <c r="J1651" s="53">
        <v>6.02</v>
      </c>
      <c r="K1651" s="53">
        <v>0</v>
      </c>
      <c r="L1651" s="53">
        <v>11.881868683035714</v>
      </c>
      <c r="M1651" s="53">
        <v>0</v>
      </c>
      <c r="N1651" s="53">
        <f t="shared" si="130"/>
        <v>0</v>
      </c>
      <c r="O1651" s="53" t="e">
        <f>VLOOKUP(E1651,#REF!,29,FALSE)</f>
        <v>#REF!</v>
      </c>
      <c r="P1651" s="53" t="e">
        <f t="shared" si="131"/>
        <v>#REF!</v>
      </c>
      <c r="Q1651" s="53">
        <v>11.881868683035714</v>
      </c>
    </row>
    <row r="1652" spans="1:17">
      <c r="A1652" s="51" t="s">
        <v>5380</v>
      </c>
      <c r="B1652" s="51">
        <f t="shared" si="127"/>
        <v>2</v>
      </c>
      <c r="C1652" s="51">
        <f t="shared" si="128"/>
        <v>672</v>
      </c>
      <c r="D1652" s="51" t="s">
        <v>2214</v>
      </c>
      <c r="E1652" s="54" t="str">
        <f t="shared" si="129"/>
        <v>030887</v>
      </c>
      <c r="F1652" s="51" t="e">
        <f>VLOOKUP(E1652,#REF!,8,FALSE)</f>
        <v>#REF!</v>
      </c>
      <c r="G1652" s="51" t="e">
        <f>VLOOKUP(E1652,#REF!,9,FALSE)</f>
        <v>#REF!</v>
      </c>
      <c r="H1652" s="52">
        <v>910212</v>
      </c>
      <c r="I1652" s="51" t="s">
        <v>5363</v>
      </c>
      <c r="J1652" s="53">
        <v>4.8</v>
      </c>
      <c r="K1652" s="53">
        <v>0</v>
      </c>
      <c r="L1652" s="53">
        <v>4.3008271354166663</v>
      </c>
      <c r="M1652" s="53">
        <v>0</v>
      </c>
      <c r="N1652" s="53">
        <f t="shared" si="130"/>
        <v>0</v>
      </c>
      <c r="O1652" s="53" t="e">
        <f>VLOOKUP(E1652,#REF!,29,FALSE)</f>
        <v>#REF!</v>
      </c>
      <c r="P1652" s="53" t="e">
        <f t="shared" si="131"/>
        <v>#REF!</v>
      </c>
      <c r="Q1652" s="53">
        <v>4.3008271354166663</v>
      </c>
    </row>
    <row r="1653" spans="1:17">
      <c r="A1653" s="51" t="s">
        <v>5380</v>
      </c>
      <c r="B1653" s="51">
        <f t="shared" si="127"/>
        <v>2</v>
      </c>
      <c r="C1653" s="51">
        <f t="shared" si="128"/>
        <v>672</v>
      </c>
      <c r="D1653" s="51" t="s">
        <v>3095</v>
      </c>
      <c r="E1653" s="54" t="str">
        <f t="shared" si="129"/>
        <v>032513</v>
      </c>
      <c r="F1653" s="51" t="e">
        <f>VLOOKUP(E1653,#REF!,8,FALSE)</f>
        <v>#REF!</v>
      </c>
      <c r="G1653" s="51" t="e">
        <f>VLOOKUP(E1653,#REF!,9,FALSE)</f>
        <v>#REF!</v>
      </c>
      <c r="H1653" s="52">
        <v>910451</v>
      </c>
      <c r="I1653" s="51" t="s">
        <v>5364</v>
      </c>
      <c r="J1653" s="53">
        <v>2.4700000000000002</v>
      </c>
      <c r="K1653" s="53">
        <v>0</v>
      </c>
      <c r="L1653" s="53">
        <v>1.8822866026785714</v>
      </c>
      <c r="M1653" s="53">
        <v>0</v>
      </c>
      <c r="N1653" s="53">
        <f t="shared" si="130"/>
        <v>0</v>
      </c>
      <c r="O1653" s="53" t="e">
        <f>VLOOKUP(E1653,#REF!,29,FALSE)</f>
        <v>#REF!</v>
      </c>
      <c r="P1653" s="53" t="e">
        <f t="shared" si="131"/>
        <v>#REF!</v>
      </c>
      <c r="Q1653" s="53">
        <v>1.8822866026785714</v>
      </c>
    </row>
    <row r="1654" spans="1:17">
      <c r="A1654" s="51" t="s">
        <v>5380</v>
      </c>
      <c r="B1654" s="51">
        <f t="shared" si="127"/>
        <v>2</v>
      </c>
      <c r="C1654" s="51">
        <f t="shared" si="128"/>
        <v>672</v>
      </c>
      <c r="D1654" s="51" t="s">
        <v>3105</v>
      </c>
      <c r="E1654" s="54" t="str">
        <f t="shared" si="129"/>
        <v>032511</v>
      </c>
      <c r="F1654" s="51" t="e">
        <f>VLOOKUP(E1654,#REF!,8,FALSE)</f>
        <v>#REF!</v>
      </c>
      <c r="G1654" s="51" t="e">
        <f>VLOOKUP(E1654,#REF!,9,FALSE)</f>
        <v>#REF!</v>
      </c>
      <c r="H1654" s="52">
        <v>910956</v>
      </c>
      <c r="I1654" s="51" t="s">
        <v>5365</v>
      </c>
      <c r="J1654" s="53">
        <v>6.22</v>
      </c>
      <c r="K1654" s="53">
        <v>0</v>
      </c>
      <c r="L1654" s="53">
        <v>8.4800391845238092</v>
      </c>
      <c r="M1654" s="53">
        <v>0</v>
      </c>
      <c r="N1654" s="53">
        <f t="shared" si="130"/>
        <v>0</v>
      </c>
      <c r="O1654" s="53" t="e">
        <f>VLOOKUP(E1654,#REF!,29,FALSE)</f>
        <v>#REF!</v>
      </c>
      <c r="P1654" s="53" t="e">
        <f t="shared" si="131"/>
        <v>#REF!</v>
      </c>
      <c r="Q1654" s="53">
        <v>8.4800391845238092</v>
      </c>
    </row>
    <row r="1655" spans="1:17">
      <c r="A1655" s="51" t="s">
        <v>5380</v>
      </c>
      <c r="B1655" s="51">
        <f t="shared" si="127"/>
        <v>2</v>
      </c>
      <c r="C1655" s="51">
        <f t="shared" si="128"/>
        <v>672</v>
      </c>
      <c r="D1655" s="51" t="s">
        <v>3341</v>
      </c>
      <c r="E1655" s="54" t="str">
        <f t="shared" si="129"/>
        <v>034207</v>
      </c>
      <c r="F1655" s="51" t="e">
        <f>VLOOKUP(E1655,#REF!,8,FALSE)</f>
        <v>#REF!</v>
      </c>
      <c r="G1655" s="51" t="e">
        <f>VLOOKUP(E1655,#REF!,9,FALSE)</f>
        <v>#REF!</v>
      </c>
      <c r="H1655" s="52">
        <v>912483</v>
      </c>
      <c r="I1655" s="51" t="s">
        <v>3342</v>
      </c>
      <c r="J1655" s="53">
        <v>8</v>
      </c>
      <c r="K1655" s="53">
        <v>7.9</v>
      </c>
      <c r="L1655" s="53">
        <v>5.3018778184523807</v>
      </c>
      <c r="M1655" s="53">
        <v>5.2356043333333337</v>
      </c>
      <c r="N1655" s="53">
        <f t="shared" si="130"/>
        <v>3518.3261120000002</v>
      </c>
      <c r="O1655" s="53" t="e">
        <f>VLOOKUP(E1655,#REF!,29,FALSE)</f>
        <v>#REF!</v>
      </c>
      <c r="P1655" s="53" t="e">
        <f t="shared" si="131"/>
        <v>#REF!</v>
      </c>
      <c r="Q1655" s="53">
        <v>6.6273485119047515E-2</v>
      </c>
    </row>
    <row r="1656" spans="1:17">
      <c r="A1656" s="51" t="s">
        <v>5380</v>
      </c>
      <c r="B1656" s="51">
        <f t="shared" si="127"/>
        <v>2</v>
      </c>
      <c r="C1656" s="51">
        <f t="shared" si="128"/>
        <v>672</v>
      </c>
      <c r="D1656" s="51" t="s">
        <v>3343</v>
      </c>
      <c r="E1656" s="54" t="str">
        <f t="shared" si="129"/>
        <v>034208</v>
      </c>
      <c r="F1656" s="51" t="e">
        <f>VLOOKUP(E1656,#REF!,8,FALSE)</f>
        <v>#REF!</v>
      </c>
      <c r="G1656" s="51" t="e">
        <f>VLOOKUP(E1656,#REF!,9,FALSE)</f>
        <v>#REF!</v>
      </c>
      <c r="H1656" s="52">
        <v>912485</v>
      </c>
      <c r="I1656" s="51" t="s">
        <v>3344</v>
      </c>
      <c r="J1656" s="53">
        <v>7.9</v>
      </c>
      <c r="K1656" s="53">
        <v>7.9</v>
      </c>
      <c r="L1656" s="53">
        <v>3.8389830029761902</v>
      </c>
      <c r="M1656" s="53">
        <v>3.8389830074404765</v>
      </c>
      <c r="N1656" s="53">
        <f t="shared" si="130"/>
        <v>2579.7965810000001</v>
      </c>
      <c r="O1656" s="53" t="e">
        <f>VLOOKUP(E1656,#REF!,29,FALSE)</f>
        <v>#REF!</v>
      </c>
      <c r="P1656" s="53" t="e">
        <f t="shared" si="131"/>
        <v>#REF!</v>
      </c>
      <c r="Q1656" s="53">
        <v>0</v>
      </c>
    </row>
    <row r="1657" spans="1:17">
      <c r="A1657" s="51" t="s">
        <v>5380</v>
      </c>
      <c r="B1657" s="51">
        <f t="shared" si="127"/>
        <v>2</v>
      </c>
      <c r="C1657" s="51">
        <f t="shared" si="128"/>
        <v>672</v>
      </c>
      <c r="D1657" s="51" t="s">
        <v>3339</v>
      </c>
      <c r="E1657" s="54" t="str">
        <f t="shared" si="129"/>
        <v>034206</v>
      </c>
      <c r="F1657" s="51" t="e">
        <f>VLOOKUP(E1657,#REF!,8,FALSE)</f>
        <v>#REF!</v>
      </c>
      <c r="G1657" s="51" t="e">
        <f>VLOOKUP(E1657,#REF!,9,FALSE)</f>
        <v>#REF!</v>
      </c>
      <c r="H1657" s="52">
        <v>912518</v>
      </c>
      <c r="I1657" s="51" t="s">
        <v>3340</v>
      </c>
      <c r="J1657" s="53">
        <v>4</v>
      </c>
      <c r="K1657" s="53">
        <v>3.9999989999999999</v>
      </c>
      <c r="L1657" s="53">
        <v>2.9766025386904764</v>
      </c>
      <c r="M1657" s="53">
        <v>2.9766017901785715</v>
      </c>
      <c r="N1657" s="53">
        <f t="shared" si="130"/>
        <v>2000.2764030000001</v>
      </c>
      <c r="O1657" s="53" t="e">
        <f>VLOOKUP(E1657,#REF!,29,FALSE)</f>
        <v>#REF!</v>
      </c>
      <c r="P1657" s="53" t="e">
        <f t="shared" si="131"/>
        <v>#REF!</v>
      </c>
      <c r="Q1657" s="53">
        <v>7.4851190473303914E-7</v>
      </c>
    </row>
    <row r="1658" spans="1:17">
      <c r="A1658" s="51" t="s">
        <v>5380</v>
      </c>
      <c r="B1658" s="51">
        <f t="shared" si="127"/>
        <v>2</v>
      </c>
      <c r="C1658" s="51">
        <f t="shared" si="128"/>
        <v>672</v>
      </c>
      <c r="D1658" s="51" t="s">
        <v>3173</v>
      </c>
      <c r="E1658" s="54" t="str">
        <f t="shared" si="129"/>
        <v>034966</v>
      </c>
      <c r="F1658" s="51" t="e">
        <f>VLOOKUP(E1658,#REF!,8,FALSE)</f>
        <v>#REF!</v>
      </c>
      <c r="G1658" s="51" t="e">
        <f>VLOOKUP(E1658,#REF!,9,FALSE)</f>
        <v>#REF!</v>
      </c>
      <c r="H1658" s="52">
        <v>913315</v>
      </c>
      <c r="I1658" s="51" t="s">
        <v>3174</v>
      </c>
      <c r="J1658" s="53">
        <v>18.97</v>
      </c>
      <c r="K1658" s="53">
        <v>16.93</v>
      </c>
      <c r="L1658" s="53">
        <v>20.722624483630952</v>
      </c>
      <c r="M1658" s="53">
        <v>20.722624483630952</v>
      </c>
      <c r="N1658" s="53">
        <f t="shared" si="130"/>
        <v>13925.603653</v>
      </c>
      <c r="O1658" s="53" t="e">
        <f>VLOOKUP(E1658,#REF!,29,FALSE)</f>
        <v>#REF!</v>
      </c>
      <c r="P1658" s="53" t="e">
        <f t="shared" si="131"/>
        <v>#REF!</v>
      </c>
      <c r="Q1658" s="53">
        <v>0</v>
      </c>
    </row>
    <row r="1659" spans="1:17">
      <c r="A1659" s="51" t="s">
        <v>5380</v>
      </c>
      <c r="B1659" s="51">
        <f t="shared" si="127"/>
        <v>2</v>
      </c>
      <c r="C1659" s="51">
        <f t="shared" si="128"/>
        <v>672</v>
      </c>
      <c r="D1659" s="51" t="s">
        <v>3366</v>
      </c>
      <c r="E1659" s="54" t="str">
        <f t="shared" si="129"/>
        <v>000331</v>
      </c>
      <c r="F1659" s="51" t="e">
        <f>VLOOKUP(E1659,#REF!,8,FALSE)</f>
        <v>#REF!</v>
      </c>
      <c r="G1659" s="51" t="e">
        <f>VLOOKUP(E1659,#REF!,9,FALSE)</f>
        <v>#REF!</v>
      </c>
      <c r="H1659" s="52">
        <v>913553</v>
      </c>
      <c r="I1659" s="51" t="s">
        <v>5366</v>
      </c>
      <c r="J1659" s="53">
        <v>8.5950000000000006</v>
      </c>
      <c r="K1659" s="53">
        <v>0</v>
      </c>
      <c r="L1659" s="53">
        <v>6.5925034404761913</v>
      </c>
      <c r="M1659" s="53">
        <v>0</v>
      </c>
      <c r="N1659" s="53">
        <f t="shared" si="130"/>
        <v>0</v>
      </c>
      <c r="O1659" s="53" t="e">
        <f>VLOOKUP(E1659,#REF!,29,FALSE)</f>
        <v>#REF!</v>
      </c>
      <c r="P1659" s="53" t="e">
        <f t="shared" si="131"/>
        <v>#REF!</v>
      </c>
      <c r="Q1659" s="53">
        <v>6.5925034404761913</v>
      </c>
    </row>
    <row r="1660" spans="1:17">
      <c r="A1660" s="51" t="s">
        <v>5380</v>
      </c>
      <c r="B1660" s="51">
        <f t="shared" si="127"/>
        <v>2</v>
      </c>
      <c r="C1660" s="51">
        <f t="shared" si="128"/>
        <v>672</v>
      </c>
      <c r="D1660" s="51" t="s">
        <v>3036</v>
      </c>
      <c r="E1660" s="54" t="str">
        <f t="shared" si="129"/>
        <v>032162</v>
      </c>
      <c r="F1660" s="51" t="e">
        <f>VLOOKUP(E1660,#REF!,8,FALSE)</f>
        <v>#REF!</v>
      </c>
      <c r="G1660" s="51" t="e">
        <f>VLOOKUP(E1660,#REF!,9,FALSE)</f>
        <v>#REF!</v>
      </c>
      <c r="H1660" s="52">
        <v>913911</v>
      </c>
      <c r="I1660" s="51" t="s">
        <v>5367</v>
      </c>
      <c r="J1660" s="53">
        <v>1.94</v>
      </c>
      <c r="K1660" s="53">
        <v>0</v>
      </c>
      <c r="L1660" s="53">
        <v>1.2606875446428571</v>
      </c>
      <c r="M1660" s="53">
        <v>0</v>
      </c>
      <c r="N1660" s="53">
        <f t="shared" si="130"/>
        <v>0</v>
      </c>
      <c r="O1660" s="53" t="e">
        <f>VLOOKUP(E1660,#REF!,29,FALSE)</f>
        <v>#REF!</v>
      </c>
      <c r="P1660" s="53" t="e">
        <f t="shared" si="131"/>
        <v>#REF!</v>
      </c>
      <c r="Q1660" s="53">
        <v>1.2606875446428571</v>
      </c>
    </row>
    <row r="1661" spans="1:17">
      <c r="A1661" s="51" t="s">
        <v>5380</v>
      </c>
      <c r="B1661" s="51">
        <f t="shared" si="127"/>
        <v>2</v>
      </c>
      <c r="C1661" s="51">
        <f t="shared" si="128"/>
        <v>672</v>
      </c>
      <c r="D1661" s="51" t="s">
        <v>3346</v>
      </c>
      <c r="E1661" s="54" t="str">
        <f t="shared" si="129"/>
        <v>033841</v>
      </c>
      <c r="F1661" s="51" t="e">
        <f>VLOOKUP(E1661,#REF!,8,FALSE)</f>
        <v>#REF!</v>
      </c>
      <c r="G1661" s="51" t="e">
        <f>VLOOKUP(E1661,#REF!,9,FALSE)</f>
        <v>#REF!</v>
      </c>
      <c r="H1661" s="52">
        <v>915345</v>
      </c>
      <c r="I1661" s="51" t="s">
        <v>5368</v>
      </c>
      <c r="J1661" s="53">
        <v>14.6</v>
      </c>
      <c r="K1661" s="53">
        <v>9.8999970000000008</v>
      </c>
      <c r="L1661" s="53">
        <v>5.352225279761905</v>
      </c>
      <c r="M1661" s="53">
        <v>3.7589434702380955</v>
      </c>
      <c r="N1661" s="53">
        <f t="shared" si="130"/>
        <v>2526.0100120000002</v>
      </c>
      <c r="O1661" s="53" t="e">
        <f>VLOOKUP(E1661,#REF!,29,FALSE)</f>
        <v>#REF!</v>
      </c>
      <c r="P1661" s="53" t="e">
        <f t="shared" si="131"/>
        <v>#REF!</v>
      </c>
      <c r="Q1661" s="53">
        <v>1.5932818095238095</v>
      </c>
    </row>
    <row r="1662" spans="1:17">
      <c r="A1662" s="51" t="s">
        <v>5380</v>
      </c>
      <c r="B1662" s="51">
        <f t="shared" si="127"/>
        <v>2</v>
      </c>
      <c r="C1662" s="51">
        <f t="shared" si="128"/>
        <v>672</v>
      </c>
      <c r="D1662" s="51" t="s">
        <v>3348</v>
      </c>
      <c r="E1662" s="54" t="str">
        <f t="shared" si="129"/>
        <v>033842</v>
      </c>
      <c r="F1662" s="51" t="e">
        <f>VLOOKUP(E1662,#REF!,8,FALSE)</f>
        <v>#REF!</v>
      </c>
      <c r="G1662" s="51" t="e">
        <f>VLOOKUP(E1662,#REF!,9,FALSE)</f>
        <v>#REF!</v>
      </c>
      <c r="H1662" s="52">
        <v>915346</v>
      </c>
      <c r="I1662" s="51" t="s">
        <v>5369</v>
      </c>
      <c r="J1662" s="53">
        <v>16.399999999999999</v>
      </c>
      <c r="K1662" s="53">
        <v>9.8999970000000008</v>
      </c>
      <c r="L1662" s="53">
        <v>5.3202138229166662</v>
      </c>
      <c r="M1662" s="53">
        <v>3.326361958333333</v>
      </c>
      <c r="N1662" s="53">
        <f t="shared" si="130"/>
        <v>2235.3152359999999</v>
      </c>
      <c r="O1662" s="53" t="e">
        <f>VLOOKUP(E1662,#REF!,29,FALSE)</f>
        <v>#REF!</v>
      </c>
      <c r="P1662" s="53" t="e">
        <f t="shared" si="131"/>
        <v>#REF!</v>
      </c>
      <c r="Q1662" s="53">
        <v>1.9938518645833334</v>
      </c>
    </row>
    <row r="1663" spans="1:17">
      <c r="A1663" s="51" t="s">
        <v>5380</v>
      </c>
      <c r="B1663" s="51">
        <f t="shared" si="127"/>
        <v>2</v>
      </c>
      <c r="C1663" s="51">
        <f t="shared" si="128"/>
        <v>672</v>
      </c>
      <c r="D1663" s="51" t="s">
        <v>3350</v>
      </c>
      <c r="E1663" s="54" t="str">
        <f t="shared" si="129"/>
        <v>033843</v>
      </c>
      <c r="F1663" s="51" t="e">
        <f>VLOOKUP(E1663,#REF!,8,FALSE)</f>
        <v>#REF!</v>
      </c>
      <c r="G1663" s="51" t="e">
        <f>VLOOKUP(E1663,#REF!,9,FALSE)</f>
        <v>#REF!</v>
      </c>
      <c r="H1663" s="52">
        <v>915347</v>
      </c>
      <c r="I1663" s="51" t="s">
        <v>5370</v>
      </c>
      <c r="J1663" s="53">
        <v>14.6</v>
      </c>
      <c r="K1663" s="53">
        <v>9.8999970000000008</v>
      </c>
      <c r="L1663" s="53">
        <v>1.7521846800595238</v>
      </c>
      <c r="M1663" s="53">
        <v>1.2305840744047618</v>
      </c>
      <c r="N1663" s="53">
        <f t="shared" si="130"/>
        <v>826.95249799999988</v>
      </c>
      <c r="O1663" s="53" t="e">
        <f>VLOOKUP(E1663,#REF!,29,FALSE)</f>
        <v>#REF!</v>
      </c>
      <c r="P1663" s="53" t="e">
        <f t="shared" si="131"/>
        <v>#REF!</v>
      </c>
      <c r="Q1663" s="53">
        <v>0.52160060565476185</v>
      </c>
    </row>
    <row r="1664" spans="1:17">
      <c r="A1664" s="51" t="s">
        <v>5380</v>
      </c>
      <c r="B1664" s="51">
        <f t="shared" si="127"/>
        <v>2</v>
      </c>
      <c r="C1664" s="51">
        <f t="shared" si="128"/>
        <v>672</v>
      </c>
      <c r="D1664" s="51" t="s">
        <v>3360</v>
      </c>
      <c r="E1664" s="54" t="str">
        <f t="shared" si="129"/>
        <v>037577</v>
      </c>
      <c r="F1664" s="51" t="e">
        <f>VLOOKUP(E1664,#REF!,8,FALSE)</f>
        <v>#REF!</v>
      </c>
      <c r="G1664" s="51" t="e">
        <f>VLOOKUP(E1664,#REF!,9,FALSE)</f>
        <v>#REF!</v>
      </c>
      <c r="H1664" s="52">
        <v>915368</v>
      </c>
      <c r="I1664" s="51" t="s">
        <v>5371</v>
      </c>
      <c r="J1664" s="53">
        <v>16.399999999999999</v>
      </c>
      <c r="K1664" s="53">
        <v>9.8999970000000008</v>
      </c>
      <c r="L1664" s="53">
        <v>5.2259154032738095</v>
      </c>
      <c r="M1664" s="53">
        <v>3.2674036622023808</v>
      </c>
      <c r="N1664" s="53">
        <f t="shared" si="130"/>
        <v>2195.6952609999998</v>
      </c>
      <c r="O1664" s="53" t="e">
        <f>VLOOKUP(E1664,#REF!,29,FALSE)</f>
        <v>#REF!</v>
      </c>
      <c r="P1664" s="53" t="e">
        <f t="shared" si="131"/>
        <v>#REF!</v>
      </c>
      <c r="Q1664" s="53">
        <v>1.9585117410714286</v>
      </c>
    </row>
    <row r="1665" spans="1:17">
      <c r="A1665" s="51" t="s">
        <v>5380</v>
      </c>
      <c r="B1665" s="51">
        <f t="shared" si="127"/>
        <v>2</v>
      </c>
      <c r="C1665" s="51">
        <f t="shared" si="128"/>
        <v>672</v>
      </c>
      <c r="D1665" s="51" t="s">
        <v>3356</v>
      </c>
      <c r="E1665" s="54" t="str">
        <f t="shared" si="129"/>
        <v>037588</v>
      </c>
      <c r="F1665" s="51" t="e">
        <f>VLOOKUP(E1665,#REF!,8,FALSE)</f>
        <v>#REF!</v>
      </c>
      <c r="G1665" s="51" t="e">
        <f>VLOOKUP(E1665,#REF!,9,FALSE)</f>
        <v>#REF!</v>
      </c>
      <c r="H1665" s="52">
        <v>915369</v>
      </c>
      <c r="I1665" s="51" t="s">
        <v>5372</v>
      </c>
      <c r="J1665" s="53">
        <v>16.399999999999999</v>
      </c>
      <c r="K1665" s="53">
        <v>9.8999970000000008</v>
      </c>
      <c r="L1665" s="53">
        <v>1.5908115699404761</v>
      </c>
      <c r="M1665" s="53">
        <v>0.99462449999999991</v>
      </c>
      <c r="N1665" s="53">
        <f t="shared" si="130"/>
        <v>668.38766399999997</v>
      </c>
      <c r="O1665" s="53" t="e">
        <f>VLOOKUP(E1665,#REF!,29,FALSE)</f>
        <v>#REF!</v>
      </c>
      <c r="P1665" s="53" t="e">
        <f t="shared" si="131"/>
        <v>#REF!</v>
      </c>
      <c r="Q1665" s="53">
        <v>0.5961870699404761</v>
      </c>
    </row>
    <row r="1666" spans="1:17">
      <c r="A1666" s="51" t="s">
        <v>5380</v>
      </c>
      <c r="B1666" s="51">
        <f t="shared" si="127"/>
        <v>2</v>
      </c>
      <c r="C1666" s="51">
        <f t="shared" si="128"/>
        <v>672</v>
      </c>
      <c r="D1666" s="51" t="s">
        <v>3358</v>
      </c>
      <c r="E1666" s="54" t="str">
        <f t="shared" si="129"/>
        <v>037589</v>
      </c>
      <c r="F1666" s="51" t="e">
        <f>VLOOKUP(E1666,#REF!,8,FALSE)</f>
        <v>#REF!</v>
      </c>
      <c r="G1666" s="51" t="e">
        <f>VLOOKUP(E1666,#REF!,9,FALSE)</f>
        <v>#REF!</v>
      </c>
      <c r="H1666" s="52">
        <v>915370</v>
      </c>
      <c r="I1666" s="51" t="s">
        <v>5373</v>
      </c>
      <c r="J1666" s="53">
        <v>16.399999999999999</v>
      </c>
      <c r="K1666" s="53">
        <v>9.8999970000000008</v>
      </c>
      <c r="L1666" s="53">
        <v>4.1177491160714288</v>
      </c>
      <c r="M1666" s="53">
        <v>2.5745438779761907</v>
      </c>
      <c r="N1666" s="53">
        <f t="shared" si="130"/>
        <v>1730.0934860000002</v>
      </c>
      <c r="O1666" s="53" t="e">
        <f>VLOOKUP(E1666,#REF!,29,FALSE)</f>
        <v>#REF!</v>
      </c>
      <c r="P1666" s="53" t="e">
        <f t="shared" si="131"/>
        <v>#REF!</v>
      </c>
      <c r="Q1666" s="53">
        <v>1.5432052380952381</v>
      </c>
    </row>
    <row r="1667" spans="1:17">
      <c r="A1667" s="51" t="s">
        <v>5380</v>
      </c>
      <c r="B1667" s="51">
        <f t="shared" ref="B1667:B1730" si="132">MONTH(A1667)</f>
        <v>2</v>
      </c>
      <c r="C1667" s="51">
        <f t="shared" ref="C1667:C1730" si="133">VLOOKUP(B1667,T:V,3,FALSE)</f>
        <v>672</v>
      </c>
      <c r="D1667" s="51" t="s">
        <v>3352</v>
      </c>
      <c r="E1667" s="54" t="str">
        <f t="shared" ref="E1667:E1730" si="134">RIGHT(LEFT(D1667,16),6)</f>
        <v>033844</v>
      </c>
      <c r="F1667" s="51" t="e">
        <f>VLOOKUP(E1667,#REF!,8,FALSE)</f>
        <v>#REF!</v>
      </c>
      <c r="G1667" s="51" t="e">
        <f>VLOOKUP(E1667,#REF!,9,FALSE)</f>
        <v>#REF!</v>
      </c>
      <c r="H1667" s="52">
        <v>915391</v>
      </c>
      <c r="I1667" s="51" t="s">
        <v>5374</v>
      </c>
      <c r="J1667" s="53">
        <v>16.399999999999999</v>
      </c>
      <c r="K1667" s="53">
        <v>9.8999970000000008</v>
      </c>
      <c r="L1667" s="53">
        <v>1.9861047157738094</v>
      </c>
      <c r="M1667" s="53">
        <v>1.2417739806547619</v>
      </c>
      <c r="N1667" s="53">
        <f t="shared" ref="N1667:N1730" si="135">M1667*C1667</f>
        <v>834.47211499999992</v>
      </c>
      <c r="O1667" s="53" t="e">
        <f>VLOOKUP(E1667,#REF!,29,FALSE)</f>
        <v>#REF!</v>
      </c>
      <c r="P1667" s="53" t="e">
        <f t="shared" ref="P1667:P1730" si="136">N1667*O1667</f>
        <v>#REF!</v>
      </c>
      <c r="Q1667" s="53">
        <v>0.74433073511904746</v>
      </c>
    </row>
    <row r="1668" spans="1:17">
      <c r="A1668" s="51" t="s">
        <v>5380</v>
      </c>
      <c r="B1668" s="51">
        <f t="shared" si="132"/>
        <v>2</v>
      </c>
      <c r="C1668" s="51">
        <f t="shared" si="133"/>
        <v>672</v>
      </c>
      <c r="D1668" s="51" t="s">
        <v>3354</v>
      </c>
      <c r="E1668" s="54" t="str">
        <f t="shared" si="134"/>
        <v>033845</v>
      </c>
      <c r="F1668" s="51" t="e">
        <f>VLOOKUP(E1668,#REF!,8,FALSE)</f>
        <v>#REF!</v>
      </c>
      <c r="G1668" s="51" t="e">
        <f>VLOOKUP(E1668,#REF!,9,FALSE)</f>
        <v>#REF!</v>
      </c>
      <c r="H1668" s="52">
        <v>915392</v>
      </c>
      <c r="I1668" s="51" t="s">
        <v>5375</v>
      </c>
      <c r="J1668" s="53">
        <v>16.399999999999999</v>
      </c>
      <c r="K1668" s="53">
        <v>0</v>
      </c>
      <c r="L1668" s="53">
        <v>3.8437315937499998</v>
      </c>
      <c r="M1668" s="53">
        <v>0</v>
      </c>
      <c r="N1668" s="53">
        <f t="shared" si="135"/>
        <v>0</v>
      </c>
      <c r="O1668" s="53" t="e">
        <f>VLOOKUP(E1668,#REF!,29,FALSE)</f>
        <v>#REF!</v>
      </c>
      <c r="P1668" s="53" t="e">
        <f t="shared" si="136"/>
        <v>#REF!</v>
      </c>
      <c r="Q1668" s="53">
        <v>3.8437315937499998</v>
      </c>
    </row>
    <row r="1669" spans="1:17">
      <c r="A1669" s="51" t="s">
        <v>5380</v>
      </c>
      <c r="B1669" s="51">
        <f t="shared" si="132"/>
        <v>2</v>
      </c>
      <c r="C1669" s="51">
        <f t="shared" si="133"/>
        <v>672</v>
      </c>
      <c r="D1669" s="51" t="s">
        <v>3378</v>
      </c>
      <c r="E1669" s="54" t="str">
        <f t="shared" si="134"/>
        <v>033469</v>
      </c>
      <c r="F1669" s="51" t="e">
        <f>VLOOKUP(E1669,#REF!,8,FALSE)</f>
        <v>#REF!</v>
      </c>
      <c r="G1669" s="51" t="e">
        <f>VLOOKUP(E1669,#REF!,9,FALSE)</f>
        <v>#REF!</v>
      </c>
      <c r="H1669" s="52">
        <v>915671</v>
      </c>
      <c r="I1669" s="51" t="s">
        <v>3379</v>
      </c>
      <c r="J1669" s="53">
        <v>7.5</v>
      </c>
      <c r="K1669" s="53">
        <v>6.8</v>
      </c>
      <c r="L1669" s="53">
        <v>5.5248674687500001</v>
      </c>
      <c r="M1669" s="53">
        <v>5.0092131413690471</v>
      </c>
      <c r="N1669" s="53">
        <f t="shared" si="135"/>
        <v>3366.1912309999998</v>
      </c>
      <c r="O1669" s="53" t="e">
        <f>VLOOKUP(E1669,#REF!,29,FALSE)</f>
        <v>#REF!</v>
      </c>
      <c r="P1669" s="53" t="e">
        <f t="shared" si="136"/>
        <v>#REF!</v>
      </c>
      <c r="Q1669" s="53">
        <v>0.51565432738095274</v>
      </c>
    </row>
    <row r="1670" spans="1:17">
      <c r="A1670" s="51" t="s">
        <v>5380</v>
      </c>
      <c r="B1670" s="51">
        <f t="shared" si="132"/>
        <v>2</v>
      </c>
      <c r="C1670" s="51">
        <f t="shared" si="133"/>
        <v>672</v>
      </c>
      <c r="D1670" s="51" t="s">
        <v>3380</v>
      </c>
      <c r="E1670" s="54" t="str">
        <f t="shared" si="134"/>
        <v>033470</v>
      </c>
      <c r="F1670" s="51" t="e">
        <f>VLOOKUP(E1670,#REF!,8,FALSE)</f>
        <v>#REF!</v>
      </c>
      <c r="G1670" s="51" t="e">
        <f>VLOOKUP(E1670,#REF!,9,FALSE)</f>
        <v>#REF!</v>
      </c>
      <c r="H1670" s="52">
        <v>915691</v>
      </c>
      <c r="I1670" s="51" t="s">
        <v>3381</v>
      </c>
      <c r="J1670" s="53">
        <v>7.5</v>
      </c>
      <c r="K1670" s="53">
        <v>6.8</v>
      </c>
      <c r="L1670" s="53">
        <v>5.5185697931547617</v>
      </c>
      <c r="M1670" s="53">
        <v>5.0035032782738096</v>
      </c>
      <c r="N1670" s="53">
        <f t="shared" si="135"/>
        <v>3362.3542029999999</v>
      </c>
      <c r="O1670" s="53" t="e">
        <f>VLOOKUP(E1670,#REF!,29,FALSE)</f>
        <v>#REF!</v>
      </c>
      <c r="P1670" s="53" t="e">
        <f t="shared" si="136"/>
        <v>#REF!</v>
      </c>
      <c r="Q1670" s="53">
        <v>0.51506651488095245</v>
      </c>
    </row>
    <row r="1671" spans="1:17">
      <c r="A1671" s="51" t="s">
        <v>5380</v>
      </c>
      <c r="B1671" s="51">
        <f t="shared" si="132"/>
        <v>2</v>
      </c>
      <c r="C1671" s="51">
        <f t="shared" si="133"/>
        <v>672</v>
      </c>
      <c r="D1671" s="51" t="s">
        <v>3382</v>
      </c>
      <c r="E1671" s="54" t="str">
        <f t="shared" si="134"/>
        <v>033471</v>
      </c>
      <c r="F1671" s="51" t="e">
        <f>VLOOKUP(E1671,#REF!,8,FALSE)</f>
        <v>#REF!</v>
      </c>
      <c r="G1671" s="51" t="e">
        <f>VLOOKUP(E1671,#REF!,9,FALSE)</f>
        <v>#REF!</v>
      </c>
      <c r="H1671" s="52">
        <v>915711</v>
      </c>
      <c r="I1671" s="51" t="s">
        <v>3383</v>
      </c>
      <c r="J1671" s="53">
        <v>7.5</v>
      </c>
      <c r="K1671" s="53">
        <v>6.8</v>
      </c>
      <c r="L1671" s="53">
        <v>5.5078605193452379</v>
      </c>
      <c r="M1671" s="53">
        <v>4.9937935476190471</v>
      </c>
      <c r="N1671" s="53">
        <f t="shared" si="135"/>
        <v>3355.8292639999995</v>
      </c>
      <c r="O1671" s="53" t="e">
        <f>VLOOKUP(E1671,#REF!,29,FALSE)</f>
        <v>#REF!</v>
      </c>
      <c r="P1671" s="53" t="e">
        <f t="shared" si="136"/>
        <v>#REF!</v>
      </c>
      <c r="Q1671" s="53">
        <v>0.5140669717261902</v>
      </c>
    </row>
    <row r="1672" spans="1:17">
      <c r="A1672" s="51" t="s">
        <v>5380</v>
      </c>
      <c r="B1672" s="51">
        <f t="shared" si="132"/>
        <v>2</v>
      </c>
      <c r="C1672" s="51">
        <f t="shared" si="133"/>
        <v>672</v>
      </c>
      <c r="D1672" s="51" t="s">
        <v>3384</v>
      </c>
      <c r="E1672" s="54" t="str">
        <f t="shared" si="134"/>
        <v>033473</v>
      </c>
      <c r="F1672" s="51" t="e">
        <f>VLOOKUP(E1672,#REF!,8,FALSE)</f>
        <v>#REF!</v>
      </c>
      <c r="G1672" s="51" t="e">
        <f>VLOOKUP(E1672,#REF!,9,FALSE)</f>
        <v>#REF!</v>
      </c>
      <c r="H1672" s="52">
        <v>915731</v>
      </c>
      <c r="I1672" s="51" t="s">
        <v>3385</v>
      </c>
      <c r="J1672" s="53">
        <v>7.5</v>
      </c>
      <c r="K1672" s="53">
        <v>6.8</v>
      </c>
      <c r="L1672" s="53">
        <v>5.5686629032738093</v>
      </c>
      <c r="M1672" s="53">
        <v>5.0489210357142857</v>
      </c>
      <c r="N1672" s="53">
        <f t="shared" si="135"/>
        <v>3392.8749360000002</v>
      </c>
      <c r="O1672" s="53" t="e">
        <f>VLOOKUP(E1672,#REF!,29,FALSE)</f>
        <v>#REF!</v>
      </c>
      <c r="P1672" s="53" t="e">
        <f t="shared" si="136"/>
        <v>#REF!</v>
      </c>
      <c r="Q1672" s="53">
        <v>0.51974186755952345</v>
      </c>
    </row>
    <row r="1673" spans="1:17">
      <c r="A1673" s="51" t="s">
        <v>5380</v>
      </c>
      <c r="B1673" s="51">
        <f t="shared" si="132"/>
        <v>2</v>
      </c>
      <c r="C1673" s="51">
        <f t="shared" si="133"/>
        <v>672</v>
      </c>
      <c r="D1673" s="51" t="s">
        <v>3392</v>
      </c>
      <c r="E1673" s="54" t="str">
        <f t="shared" si="134"/>
        <v>036985</v>
      </c>
      <c r="F1673" s="51" t="e">
        <f>VLOOKUP(E1673,#REF!,8,FALSE)</f>
        <v>#REF!</v>
      </c>
      <c r="G1673" s="51" t="e">
        <f>VLOOKUP(E1673,#REF!,9,FALSE)</f>
        <v>#REF!</v>
      </c>
      <c r="H1673" s="52">
        <v>917896</v>
      </c>
      <c r="I1673" s="51" t="s">
        <v>5376</v>
      </c>
      <c r="J1673" s="53">
        <v>19.3</v>
      </c>
      <c r="K1673" s="53">
        <v>17.7</v>
      </c>
      <c r="L1673" s="53">
        <v>14.555874855654762</v>
      </c>
      <c r="M1673" s="53">
        <v>13.826220659226191</v>
      </c>
      <c r="N1673" s="53">
        <f t="shared" si="135"/>
        <v>9291.2202830000006</v>
      </c>
      <c r="O1673" s="53" t="e">
        <f>VLOOKUP(E1673,#REF!,29,FALSE)</f>
        <v>#REF!</v>
      </c>
      <c r="P1673" s="53" t="e">
        <f t="shared" si="136"/>
        <v>#REF!</v>
      </c>
      <c r="Q1673" s="53">
        <v>0.72965419642857143</v>
      </c>
    </row>
    <row r="1674" spans="1:17">
      <c r="A1674" s="51" t="s">
        <v>5380</v>
      </c>
      <c r="B1674" s="51">
        <f t="shared" si="132"/>
        <v>2</v>
      </c>
      <c r="C1674" s="51">
        <f t="shared" si="133"/>
        <v>672</v>
      </c>
      <c r="D1674" s="51" t="s">
        <v>3394</v>
      </c>
      <c r="E1674" s="54" t="str">
        <f t="shared" si="134"/>
        <v>036981</v>
      </c>
      <c r="F1674" s="51" t="e">
        <f>VLOOKUP(E1674,#REF!,8,FALSE)</f>
        <v>#REF!</v>
      </c>
      <c r="G1674" s="51" t="e">
        <f>VLOOKUP(E1674,#REF!,9,FALSE)</f>
        <v>#REF!</v>
      </c>
      <c r="H1674" s="52">
        <v>917913</v>
      </c>
      <c r="I1674" s="51" t="s">
        <v>5377</v>
      </c>
      <c r="J1674" s="53">
        <v>18.7</v>
      </c>
      <c r="K1674" s="53">
        <v>17.899999000000001</v>
      </c>
      <c r="L1674" s="53">
        <v>15.065124613095239</v>
      </c>
      <c r="M1674" s="53">
        <v>14.935966898809525</v>
      </c>
      <c r="N1674" s="53">
        <f t="shared" si="135"/>
        <v>10036.969756</v>
      </c>
      <c r="O1674" s="53" t="e">
        <f>VLOOKUP(E1674,#REF!,29,FALSE)</f>
        <v>#REF!</v>
      </c>
      <c r="P1674" s="53" t="e">
        <f t="shared" si="136"/>
        <v>#REF!</v>
      </c>
      <c r="Q1674" s="53">
        <v>0.12915771428571415</v>
      </c>
    </row>
    <row r="1675" spans="1:17">
      <c r="A1675" s="51" t="s">
        <v>5380</v>
      </c>
      <c r="B1675" s="51">
        <f t="shared" si="132"/>
        <v>2</v>
      </c>
      <c r="C1675" s="51">
        <f t="shared" si="133"/>
        <v>672</v>
      </c>
      <c r="D1675" s="51" t="s">
        <v>3082</v>
      </c>
      <c r="E1675" s="54" t="str">
        <f t="shared" si="134"/>
        <v>029045</v>
      </c>
      <c r="F1675" s="51" t="e">
        <f>VLOOKUP(E1675,#REF!,8,FALSE)</f>
        <v>#REF!</v>
      </c>
      <c r="G1675" s="51" t="e">
        <f>VLOOKUP(E1675,#REF!,9,FALSE)</f>
        <v>#REF!</v>
      </c>
      <c r="H1675" s="52">
        <v>918788</v>
      </c>
      <c r="I1675" s="51" t="s">
        <v>5378</v>
      </c>
      <c r="J1675" s="53">
        <v>6.37</v>
      </c>
      <c r="K1675" s="53">
        <v>0</v>
      </c>
      <c r="L1675" s="53">
        <v>4.5826679940476192</v>
      </c>
      <c r="M1675" s="53">
        <v>0</v>
      </c>
      <c r="N1675" s="53">
        <f t="shared" si="135"/>
        <v>0</v>
      </c>
      <c r="O1675" s="53" t="e">
        <f>VLOOKUP(E1675,#REF!,29,FALSE)</f>
        <v>#REF!</v>
      </c>
      <c r="P1675" s="53" t="e">
        <f t="shared" si="136"/>
        <v>#REF!</v>
      </c>
      <c r="Q1675" s="53">
        <v>4.5826679940476192</v>
      </c>
    </row>
    <row r="1676" spans="1:17">
      <c r="A1676" s="51" t="s">
        <v>5380</v>
      </c>
      <c r="B1676" s="51">
        <f t="shared" si="132"/>
        <v>2</v>
      </c>
      <c r="C1676" s="51">
        <f t="shared" si="133"/>
        <v>672</v>
      </c>
      <c r="D1676" s="51" t="s">
        <v>3046</v>
      </c>
      <c r="E1676" s="54" t="str">
        <f t="shared" si="134"/>
        <v>034865</v>
      </c>
      <c r="F1676" s="51" t="e">
        <f>VLOOKUP(E1676,#REF!,8,FALSE)</f>
        <v>#REF!</v>
      </c>
      <c r="G1676" s="51" t="e">
        <f>VLOOKUP(E1676,#REF!,9,FALSE)</f>
        <v>#REF!</v>
      </c>
      <c r="H1676" s="52">
        <v>923445</v>
      </c>
      <c r="I1676" s="51" t="s">
        <v>5379</v>
      </c>
      <c r="J1676" s="53">
        <v>5.32</v>
      </c>
      <c r="K1676" s="53">
        <v>0</v>
      </c>
      <c r="L1676" s="53">
        <v>3.4899497886904762</v>
      </c>
      <c r="M1676" s="53">
        <v>0</v>
      </c>
      <c r="N1676" s="53">
        <f t="shared" si="135"/>
        <v>0</v>
      </c>
      <c r="O1676" s="53" t="e">
        <f>VLOOKUP(E1676,#REF!,29,FALSE)</f>
        <v>#REF!</v>
      </c>
      <c r="P1676" s="53" t="e">
        <f t="shared" si="136"/>
        <v>#REF!</v>
      </c>
      <c r="Q1676" s="53">
        <v>3.4899497886904762</v>
      </c>
    </row>
    <row r="1677" spans="1:17">
      <c r="A1677" s="51" t="s">
        <v>5380</v>
      </c>
      <c r="B1677" s="51">
        <f t="shared" si="132"/>
        <v>2</v>
      </c>
      <c r="C1677" s="51">
        <f t="shared" si="133"/>
        <v>672</v>
      </c>
      <c r="D1677" s="51" t="s">
        <v>3371</v>
      </c>
      <c r="E1677" s="54" t="str">
        <f t="shared" si="134"/>
        <v>033606</v>
      </c>
      <c r="F1677" s="51" t="e">
        <f>VLOOKUP(E1677,#REF!,8,FALSE)</f>
        <v>#REF!</v>
      </c>
      <c r="G1677" s="51" t="e">
        <f>VLOOKUP(E1677,#REF!,9,FALSE)</f>
        <v>#REF!</v>
      </c>
      <c r="H1677" s="52">
        <v>918039</v>
      </c>
      <c r="I1677" s="51" t="s">
        <v>3372</v>
      </c>
      <c r="J1677" s="53">
        <v>9.6</v>
      </c>
      <c r="K1677" s="53">
        <v>4.3000014999999996</v>
      </c>
      <c r="L1677" s="53">
        <v>0</v>
      </c>
      <c r="M1677" s="53">
        <v>0</v>
      </c>
      <c r="N1677" s="53">
        <f t="shared" si="135"/>
        <v>0</v>
      </c>
      <c r="O1677" s="53" t="e">
        <f>VLOOKUP(E1677,#REF!,29,FALSE)</f>
        <v>#REF!</v>
      </c>
      <c r="P1677" s="53" t="e">
        <f t="shared" si="136"/>
        <v>#REF!</v>
      </c>
      <c r="Q1677" s="53">
        <v>0</v>
      </c>
    </row>
    <row r="1678" spans="1:17">
      <c r="A1678" s="51" t="s">
        <v>5380</v>
      </c>
      <c r="B1678" s="51">
        <f t="shared" si="132"/>
        <v>2</v>
      </c>
      <c r="C1678" s="51">
        <f t="shared" si="133"/>
        <v>672</v>
      </c>
      <c r="D1678" s="51" t="s">
        <v>3373</v>
      </c>
      <c r="E1678" s="54" t="str">
        <f t="shared" si="134"/>
        <v>034160</v>
      </c>
      <c r="F1678" s="51" t="e">
        <f>VLOOKUP(E1678,#REF!,8,FALSE)</f>
        <v>#REF!</v>
      </c>
      <c r="G1678" s="51" t="e">
        <f>VLOOKUP(E1678,#REF!,9,FALSE)</f>
        <v>#REF!</v>
      </c>
      <c r="H1678" s="52">
        <v>918040</v>
      </c>
      <c r="I1678" s="51" t="s">
        <v>3374</v>
      </c>
      <c r="J1678" s="53">
        <v>9.6</v>
      </c>
      <c r="K1678" s="53">
        <v>4.3999984999999997</v>
      </c>
      <c r="L1678" s="53">
        <v>0</v>
      </c>
      <c r="M1678" s="53">
        <v>0</v>
      </c>
      <c r="N1678" s="53">
        <f t="shared" si="135"/>
        <v>0</v>
      </c>
      <c r="O1678" s="53" t="e">
        <f>VLOOKUP(E1678,#REF!,29,FALSE)</f>
        <v>#REF!</v>
      </c>
      <c r="P1678" s="53" t="e">
        <f t="shared" si="136"/>
        <v>#REF!</v>
      </c>
      <c r="Q1678" s="53">
        <v>0</v>
      </c>
    </row>
    <row r="1679" spans="1:17">
      <c r="A1679" s="51" t="s">
        <v>5383</v>
      </c>
      <c r="B1679" s="51">
        <f t="shared" si="132"/>
        <v>3</v>
      </c>
      <c r="C1679" s="51">
        <f t="shared" si="133"/>
        <v>744</v>
      </c>
      <c r="D1679" s="51" t="s">
        <v>3126</v>
      </c>
      <c r="E1679" s="54" t="str">
        <f t="shared" si="134"/>
        <v>029644</v>
      </c>
      <c r="F1679" s="51" t="e">
        <f>VLOOKUP(E1679,#REF!,8,FALSE)</f>
        <v>#REF!</v>
      </c>
      <c r="G1679" s="51" t="e">
        <f>VLOOKUP(E1679,#REF!,9,FALSE)</f>
        <v>#REF!</v>
      </c>
      <c r="H1679" s="52">
        <v>897205</v>
      </c>
      <c r="I1679" s="51" t="s">
        <v>4824</v>
      </c>
      <c r="J1679" s="53">
        <v>0.68</v>
      </c>
      <c r="K1679" s="53">
        <v>0.59</v>
      </c>
      <c r="L1679" s="53">
        <v>0.79871554032258063</v>
      </c>
      <c r="M1679" s="53">
        <v>0.79871554032258063</v>
      </c>
      <c r="N1679" s="53">
        <f t="shared" si="135"/>
        <v>594.24436200000002</v>
      </c>
      <c r="O1679" s="53" t="e">
        <f>VLOOKUP(E1679,#REF!,29,FALSE)</f>
        <v>#REF!</v>
      </c>
      <c r="P1679" s="53" t="e">
        <f t="shared" si="136"/>
        <v>#REF!</v>
      </c>
      <c r="Q1679" s="53">
        <v>0</v>
      </c>
    </row>
    <row r="1680" spans="1:17">
      <c r="A1680" s="51" t="s">
        <v>5383</v>
      </c>
      <c r="B1680" s="51">
        <f t="shared" si="132"/>
        <v>3</v>
      </c>
      <c r="C1680" s="51">
        <f t="shared" si="133"/>
        <v>744</v>
      </c>
      <c r="D1680" s="51" t="s">
        <v>3179</v>
      </c>
      <c r="E1680" s="54" t="str">
        <f t="shared" si="134"/>
        <v>030845</v>
      </c>
      <c r="F1680" s="51" t="e">
        <f>VLOOKUP(E1680,#REF!,8,FALSE)</f>
        <v>#REF!</v>
      </c>
      <c r="G1680" s="51" t="e">
        <f>VLOOKUP(E1680,#REF!,9,FALSE)</f>
        <v>#REF!</v>
      </c>
      <c r="H1680" s="52">
        <v>908251</v>
      </c>
      <c r="I1680" s="51" t="s">
        <v>4825</v>
      </c>
      <c r="J1680" s="53">
        <v>0.73</v>
      </c>
      <c r="K1680" s="53">
        <v>0.66</v>
      </c>
      <c r="L1680" s="53">
        <v>0.19544051612903227</v>
      </c>
      <c r="M1680" s="53">
        <v>0.19544051612903227</v>
      </c>
      <c r="N1680" s="53">
        <f t="shared" si="135"/>
        <v>145.40774400000001</v>
      </c>
      <c r="O1680" s="53" t="e">
        <f>VLOOKUP(E1680,#REF!,29,FALSE)</f>
        <v>#REF!</v>
      </c>
      <c r="P1680" s="53" t="e">
        <f t="shared" si="136"/>
        <v>#REF!</v>
      </c>
      <c r="Q1680" s="53">
        <v>0</v>
      </c>
    </row>
    <row r="1681" spans="1:17">
      <c r="A1681" s="51" t="s">
        <v>5383</v>
      </c>
      <c r="B1681" s="51">
        <f t="shared" si="132"/>
        <v>3</v>
      </c>
      <c r="C1681" s="51">
        <f t="shared" si="133"/>
        <v>744</v>
      </c>
      <c r="D1681" s="51" t="s">
        <v>3138</v>
      </c>
      <c r="E1681" s="54" t="str">
        <f t="shared" si="134"/>
        <v>035733</v>
      </c>
      <c r="F1681" s="51" t="e">
        <f>VLOOKUP(E1681,#REF!,8,FALSE)</f>
        <v>#REF!</v>
      </c>
      <c r="G1681" s="51" t="e">
        <f>VLOOKUP(E1681,#REF!,9,FALSE)</f>
        <v>#REF!</v>
      </c>
      <c r="H1681" s="52">
        <v>911351</v>
      </c>
      <c r="I1681" s="51" t="s">
        <v>4826</v>
      </c>
      <c r="J1681" s="53">
        <v>1.35</v>
      </c>
      <c r="K1681" s="53">
        <v>1.21</v>
      </c>
      <c r="L1681" s="53">
        <v>1.6498036129032259</v>
      </c>
      <c r="M1681" s="53">
        <v>1.6498036129032259</v>
      </c>
      <c r="N1681" s="53">
        <f t="shared" si="135"/>
        <v>1227.453888</v>
      </c>
      <c r="O1681" s="53" t="e">
        <f>VLOOKUP(E1681,#REF!,29,FALSE)</f>
        <v>#REF!</v>
      </c>
      <c r="P1681" s="53" t="e">
        <f t="shared" si="136"/>
        <v>#REF!</v>
      </c>
      <c r="Q1681" s="53">
        <v>0</v>
      </c>
    </row>
    <row r="1682" spans="1:17">
      <c r="A1682" s="51" t="s">
        <v>5383</v>
      </c>
      <c r="B1682" s="51">
        <f t="shared" si="132"/>
        <v>3</v>
      </c>
      <c r="C1682" s="51">
        <f t="shared" si="133"/>
        <v>744</v>
      </c>
      <c r="D1682" s="51" t="s">
        <v>3111</v>
      </c>
      <c r="E1682" s="54" t="str">
        <f t="shared" si="134"/>
        <v>035747</v>
      </c>
      <c r="F1682" s="51" t="e">
        <f>VLOOKUP(E1682,#REF!,8,FALSE)</f>
        <v>#REF!</v>
      </c>
      <c r="G1682" s="51" t="e">
        <f>VLOOKUP(E1682,#REF!,9,FALSE)</f>
        <v>#REF!</v>
      </c>
      <c r="H1682" s="52">
        <v>913231</v>
      </c>
      <c r="I1682" s="51" t="s">
        <v>4827</v>
      </c>
      <c r="J1682" s="53">
        <v>1.47</v>
      </c>
      <c r="K1682" s="53">
        <v>1.32</v>
      </c>
      <c r="L1682" s="53">
        <v>1.9646394327956989</v>
      </c>
      <c r="M1682" s="53">
        <v>1.9646394327956989</v>
      </c>
      <c r="N1682" s="53">
        <f t="shared" si="135"/>
        <v>1461.691738</v>
      </c>
      <c r="O1682" s="53" t="e">
        <f>VLOOKUP(E1682,#REF!,29,FALSE)</f>
        <v>#REF!</v>
      </c>
      <c r="P1682" s="53" t="e">
        <f t="shared" si="136"/>
        <v>#REF!</v>
      </c>
      <c r="Q1682" s="53">
        <v>0</v>
      </c>
    </row>
    <row r="1683" spans="1:17">
      <c r="A1683" s="51" t="s">
        <v>5383</v>
      </c>
      <c r="B1683" s="51">
        <f t="shared" si="132"/>
        <v>3</v>
      </c>
      <c r="C1683" s="51">
        <f t="shared" si="133"/>
        <v>744</v>
      </c>
      <c r="D1683" s="51" t="s">
        <v>950</v>
      </c>
      <c r="E1683" s="54" t="str">
        <f t="shared" si="134"/>
        <v>030316</v>
      </c>
      <c r="F1683" s="51" t="e">
        <f>VLOOKUP(E1683,#REF!,8,FALSE)</f>
        <v>#REF!</v>
      </c>
      <c r="G1683" s="51" t="e">
        <f>VLOOKUP(E1683,#REF!,9,FALSE)</f>
        <v>#REF!</v>
      </c>
      <c r="H1683" s="52">
        <v>20027</v>
      </c>
      <c r="I1683" s="51" t="s">
        <v>4828</v>
      </c>
      <c r="J1683" s="53">
        <v>4.28</v>
      </c>
      <c r="K1683" s="53">
        <v>4</v>
      </c>
      <c r="L1683" s="53">
        <v>3.2863239731182796</v>
      </c>
      <c r="M1683" s="53">
        <v>3.2863239731182796</v>
      </c>
      <c r="N1683" s="53">
        <f t="shared" si="135"/>
        <v>2445.025036</v>
      </c>
      <c r="O1683" s="53" t="e">
        <f>VLOOKUP(E1683,#REF!,29,FALSE)</f>
        <v>#REF!</v>
      </c>
      <c r="P1683" s="53" t="e">
        <f t="shared" si="136"/>
        <v>#REF!</v>
      </c>
      <c r="Q1683" s="53">
        <v>0</v>
      </c>
    </row>
    <row r="1684" spans="1:17">
      <c r="A1684" s="51" t="s">
        <v>5383</v>
      </c>
      <c r="B1684" s="51">
        <f t="shared" si="132"/>
        <v>3</v>
      </c>
      <c r="C1684" s="51">
        <f t="shared" si="133"/>
        <v>744</v>
      </c>
      <c r="D1684" s="51" t="s">
        <v>973</v>
      </c>
      <c r="E1684" s="54" t="str">
        <f t="shared" si="134"/>
        <v>030320</v>
      </c>
      <c r="F1684" s="51" t="e">
        <f>VLOOKUP(E1684,#REF!,8,FALSE)</f>
        <v>#REF!</v>
      </c>
      <c r="G1684" s="51" t="e">
        <f>VLOOKUP(E1684,#REF!,9,FALSE)</f>
        <v>#REF!</v>
      </c>
      <c r="H1684" s="52">
        <v>20030</v>
      </c>
      <c r="I1684" s="51" t="s">
        <v>4829</v>
      </c>
      <c r="J1684" s="53">
        <v>3.97</v>
      </c>
      <c r="K1684" s="53">
        <v>3</v>
      </c>
      <c r="L1684" s="53">
        <v>2.9777310080645161</v>
      </c>
      <c r="M1684" s="53">
        <v>2.9777310080645161</v>
      </c>
      <c r="N1684" s="53">
        <f t="shared" si="135"/>
        <v>2215.4318699999999</v>
      </c>
      <c r="O1684" s="53" t="e">
        <f>VLOOKUP(E1684,#REF!,29,FALSE)</f>
        <v>#REF!</v>
      </c>
      <c r="P1684" s="53" t="e">
        <f t="shared" si="136"/>
        <v>#REF!</v>
      </c>
      <c r="Q1684" s="53">
        <v>0</v>
      </c>
    </row>
    <row r="1685" spans="1:17">
      <c r="A1685" s="51" t="s">
        <v>5383</v>
      </c>
      <c r="B1685" s="51">
        <f t="shared" si="132"/>
        <v>3</v>
      </c>
      <c r="C1685" s="51">
        <f t="shared" si="133"/>
        <v>744</v>
      </c>
      <c r="D1685" s="51" t="s">
        <v>1154</v>
      </c>
      <c r="E1685" s="54" t="str">
        <f t="shared" si="134"/>
        <v>030437</v>
      </c>
      <c r="F1685" s="51" t="e">
        <f>VLOOKUP(E1685,#REF!,8,FALSE)</f>
        <v>#REF!</v>
      </c>
      <c r="G1685" s="51" t="e">
        <f>VLOOKUP(E1685,#REF!,9,FALSE)</f>
        <v>#REF!</v>
      </c>
      <c r="H1685" s="52">
        <v>888101</v>
      </c>
      <c r="I1685" s="51" t="s">
        <v>1155</v>
      </c>
      <c r="J1685" s="53">
        <v>14.7</v>
      </c>
      <c r="K1685" s="53">
        <v>11</v>
      </c>
      <c r="L1685" s="53">
        <v>10.766405529569893</v>
      </c>
      <c r="M1685" s="53">
        <v>10.766405588709677</v>
      </c>
      <c r="N1685" s="53">
        <f t="shared" si="135"/>
        <v>8010.2057580000001</v>
      </c>
      <c r="O1685" s="53" t="e">
        <f>VLOOKUP(E1685,#REF!,29,FALSE)</f>
        <v>#REF!</v>
      </c>
      <c r="P1685" s="53" t="e">
        <f t="shared" si="136"/>
        <v>#REF!</v>
      </c>
      <c r="Q1685" s="53">
        <v>0</v>
      </c>
    </row>
    <row r="1686" spans="1:17">
      <c r="A1686" s="51" t="s">
        <v>5383</v>
      </c>
      <c r="B1686" s="51">
        <f t="shared" si="132"/>
        <v>3</v>
      </c>
      <c r="C1686" s="51">
        <f t="shared" si="133"/>
        <v>744</v>
      </c>
      <c r="D1686" s="51" t="s">
        <v>1152</v>
      </c>
      <c r="E1686" s="54" t="str">
        <f t="shared" si="134"/>
        <v>030448</v>
      </c>
      <c r="F1686" s="51" t="e">
        <f>VLOOKUP(E1686,#REF!,8,FALSE)</f>
        <v>#REF!</v>
      </c>
      <c r="G1686" s="51" t="e">
        <f>VLOOKUP(E1686,#REF!,9,FALSE)</f>
        <v>#REF!</v>
      </c>
      <c r="H1686" s="52">
        <v>888103</v>
      </c>
      <c r="I1686" s="51" t="s">
        <v>1153</v>
      </c>
      <c r="J1686" s="53">
        <v>11.2</v>
      </c>
      <c r="K1686" s="53">
        <v>11.099999</v>
      </c>
      <c r="L1686" s="53">
        <v>7.8669336250000006</v>
      </c>
      <c r="M1686" s="53">
        <v>7.8669336250000006</v>
      </c>
      <c r="N1686" s="53">
        <f t="shared" si="135"/>
        <v>5852.9986170000002</v>
      </c>
      <c r="O1686" s="53" t="e">
        <f>VLOOKUP(E1686,#REF!,29,FALSE)</f>
        <v>#REF!</v>
      </c>
      <c r="P1686" s="53" t="e">
        <f t="shared" si="136"/>
        <v>#REF!</v>
      </c>
      <c r="Q1686" s="53">
        <v>0</v>
      </c>
    </row>
    <row r="1687" spans="1:17">
      <c r="A1687" s="51" t="s">
        <v>5383</v>
      </c>
      <c r="B1687" s="51">
        <f t="shared" si="132"/>
        <v>3</v>
      </c>
      <c r="C1687" s="51">
        <f t="shared" si="133"/>
        <v>744</v>
      </c>
      <c r="D1687" s="51" t="s">
        <v>1241</v>
      </c>
      <c r="E1687" s="54" t="str">
        <f t="shared" si="134"/>
        <v>030490</v>
      </c>
      <c r="F1687" s="51" t="e">
        <f>VLOOKUP(E1687,#REF!,8,FALSE)</f>
        <v>#REF!</v>
      </c>
      <c r="G1687" s="51" t="e">
        <f>VLOOKUP(E1687,#REF!,9,FALSE)</f>
        <v>#REF!</v>
      </c>
      <c r="H1687" s="52">
        <v>890751</v>
      </c>
      <c r="I1687" s="51" t="s">
        <v>1242</v>
      </c>
      <c r="J1687" s="53">
        <v>10.1</v>
      </c>
      <c r="K1687" s="53">
        <v>10.1</v>
      </c>
      <c r="L1687" s="53">
        <v>8.2771781706989245</v>
      </c>
      <c r="M1687" s="53">
        <v>8.2771781706989245</v>
      </c>
      <c r="N1687" s="53">
        <f t="shared" si="135"/>
        <v>6158.2205589999994</v>
      </c>
      <c r="O1687" s="53" t="e">
        <f>VLOOKUP(E1687,#REF!,29,FALSE)</f>
        <v>#REF!</v>
      </c>
      <c r="P1687" s="53" t="e">
        <f t="shared" si="136"/>
        <v>#REF!</v>
      </c>
      <c r="Q1687" s="53">
        <v>0</v>
      </c>
    </row>
    <row r="1688" spans="1:17">
      <c r="A1688" s="51" t="s">
        <v>5383</v>
      </c>
      <c r="B1688" s="51">
        <f t="shared" si="132"/>
        <v>3</v>
      </c>
      <c r="C1688" s="51">
        <f t="shared" si="133"/>
        <v>744</v>
      </c>
      <c r="D1688" s="51" t="s">
        <v>1249</v>
      </c>
      <c r="E1688" s="54" t="str">
        <f t="shared" si="134"/>
        <v>030495</v>
      </c>
      <c r="F1688" s="51" t="e">
        <f>VLOOKUP(E1688,#REF!,8,FALSE)</f>
        <v>#REF!</v>
      </c>
      <c r="G1688" s="51" t="e">
        <f>VLOOKUP(E1688,#REF!,9,FALSE)</f>
        <v>#REF!</v>
      </c>
      <c r="H1688" s="52">
        <v>890750</v>
      </c>
      <c r="I1688" s="51" t="s">
        <v>4830</v>
      </c>
      <c r="J1688" s="53">
        <v>15.5</v>
      </c>
      <c r="K1688" s="53">
        <v>13.9</v>
      </c>
      <c r="L1688" s="53">
        <v>9.0151282298387105</v>
      </c>
      <c r="M1688" s="53">
        <v>9.0151282298387105</v>
      </c>
      <c r="N1688" s="53">
        <f t="shared" si="135"/>
        <v>6707.255403000001</v>
      </c>
      <c r="O1688" s="53" t="e">
        <f>VLOOKUP(E1688,#REF!,29,FALSE)</f>
        <v>#REF!</v>
      </c>
      <c r="P1688" s="53" t="e">
        <f t="shared" si="136"/>
        <v>#REF!</v>
      </c>
      <c r="Q1688" s="53">
        <v>0</v>
      </c>
    </row>
    <row r="1689" spans="1:17">
      <c r="A1689" s="51" t="s">
        <v>5383</v>
      </c>
      <c r="B1689" s="51">
        <f t="shared" si="132"/>
        <v>3</v>
      </c>
      <c r="C1689" s="51">
        <f t="shared" si="133"/>
        <v>744</v>
      </c>
      <c r="D1689" s="51" t="s">
        <v>1243</v>
      </c>
      <c r="E1689" s="54" t="str">
        <f t="shared" si="134"/>
        <v>030727</v>
      </c>
      <c r="F1689" s="51" t="e">
        <f>VLOOKUP(E1689,#REF!,8,FALSE)</f>
        <v>#REF!</v>
      </c>
      <c r="G1689" s="51" t="e">
        <f>VLOOKUP(E1689,#REF!,9,FALSE)</f>
        <v>#REF!</v>
      </c>
      <c r="H1689" s="52">
        <v>890747</v>
      </c>
      <c r="I1689" s="51" t="s">
        <v>4831</v>
      </c>
      <c r="J1689" s="53">
        <v>15.7</v>
      </c>
      <c r="K1689" s="53">
        <v>15</v>
      </c>
      <c r="L1689" s="53">
        <v>15.847990784946237</v>
      </c>
      <c r="M1689" s="53">
        <v>15.847990784946237</v>
      </c>
      <c r="N1689" s="53">
        <f t="shared" si="135"/>
        <v>11790.905144</v>
      </c>
      <c r="O1689" s="53" t="e">
        <f>VLOOKUP(E1689,#REF!,29,FALSE)</f>
        <v>#REF!</v>
      </c>
      <c r="P1689" s="53" t="e">
        <f t="shared" si="136"/>
        <v>#REF!</v>
      </c>
      <c r="Q1689" s="53">
        <v>0</v>
      </c>
    </row>
    <row r="1690" spans="1:17">
      <c r="A1690" s="51" t="s">
        <v>5383</v>
      </c>
      <c r="B1690" s="51">
        <f t="shared" si="132"/>
        <v>3</v>
      </c>
      <c r="C1690" s="51">
        <f t="shared" si="133"/>
        <v>744</v>
      </c>
      <c r="D1690" s="51" t="s">
        <v>1519</v>
      </c>
      <c r="E1690" s="54" t="str">
        <f t="shared" si="134"/>
        <v>030732</v>
      </c>
      <c r="F1690" s="51" t="e">
        <f>VLOOKUP(E1690,#REF!,8,FALSE)</f>
        <v>#REF!</v>
      </c>
      <c r="G1690" s="51" t="e">
        <f>VLOOKUP(E1690,#REF!,9,FALSE)</f>
        <v>#REF!</v>
      </c>
      <c r="H1690" s="52">
        <v>893282</v>
      </c>
      <c r="I1690" s="51" t="s">
        <v>1520</v>
      </c>
      <c r="J1690" s="53">
        <v>6</v>
      </c>
      <c r="K1690" s="53">
        <v>6</v>
      </c>
      <c r="L1690" s="53">
        <v>4.0385541532258067</v>
      </c>
      <c r="M1690" s="53">
        <v>4.0385541532258067</v>
      </c>
      <c r="N1690" s="53">
        <f t="shared" si="135"/>
        <v>3004.6842900000001</v>
      </c>
      <c r="O1690" s="53" t="e">
        <f>VLOOKUP(E1690,#REF!,29,FALSE)</f>
        <v>#REF!</v>
      </c>
      <c r="P1690" s="53" t="e">
        <f t="shared" si="136"/>
        <v>#REF!</v>
      </c>
      <c r="Q1690" s="53">
        <v>0</v>
      </c>
    </row>
    <row r="1691" spans="1:17">
      <c r="A1691" s="51" t="s">
        <v>5383</v>
      </c>
      <c r="B1691" s="51">
        <f t="shared" si="132"/>
        <v>3</v>
      </c>
      <c r="C1691" s="51">
        <f t="shared" si="133"/>
        <v>744</v>
      </c>
      <c r="D1691" s="51" t="s">
        <v>1461</v>
      </c>
      <c r="E1691" s="54" t="str">
        <f t="shared" si="134"/>
        <v>030738</v>
      </c>
      <c r="F1691" s="51" t="e">
        <f>VLOOKUP(E1691,#REF!,8,FALSE)</f>
        <v>#REF!</v>
      </c>
      <c r="G1691" s="51" t="e">
        <f>VLOOKUP(E1691,#REF!,9,FALSE)</f>
        <v>#REF!</v>
      </c>
      <c r="H1691" s="52">
        <v>893324</v>
      </c>
      <c r="I1691" s="51" t="s">
        <v>1462</v>
      </c>
      <c r="J1691" s="53">
        <v>13.5</v>
      </c>
      <c r="K1691" s="53">
        <v>13.5</v>
      </c>
      <c r="L1691" s="53">
        <v>9.6901307244623656</v>
      </c>
      <c r="M1691" s="53">
        <v>9.6901307244623656</v>
      </c>
      <c r="N1691" s="53">
        <f t="shared" si="135"/>
        <v>7209.4572589999998</v>
      </c>
      <c r="O1691" s="53" t="e">
        <f>VLOOKUP(E1691,#REF!,29,FALSE)</f>
        <v>#REF!</v>
      </c>
      <c r="P1691" s="53" t="e">
        <f t="shared" si="136"/>
        <v>#REF!</v>
      </c>
      <c r="Q1691" s="53">
        <v>0</v>
      </c>
    </row>
    <row r="1692" spans="1:17">
      <c r="A1692" s="51" t="s">
        <v>5383</v>
      </c>
      <c r="B1692" s="51">
        <f t="shared" si="132"/>
        <v>3</v>
      </c>
      <c r="C1692" s="51">
        <f t="shared" si="133"/>
        <v>744</v>
      </c>
      <c r="D1692" s="51" t="s">
        <v>1505</v>
      </c>
      <c r="E1692" s="54" t="str">
        <f t="shared" si="134"/>
        <v>030739</v>
      </c>
      <c r="F1692" s="51" t="e">
        <f>VLOOKUP(E1692,#REF!,8,FALSE)</f>
        <v>#REF!</v>
      </c>
      <c r="G1692" s="51" t="e">
        <f>VLOOKUP(E1692,#REF!,9,FALSE)</f>
        <v>#REF!</v>
      </c>
      <c r="H1692" s="52">
        <v>893362</v>
      </c>
      <c r="I1692" s="51" t="s">
        <v>4832</v>
      </c>
      <c r="J1692" s="53">
        <v>10.5</v>
      </c>
      <c r="K1692" s="53">
        <v>10.5</v>
      </c>
      <c r="L1692" s="53">
        <v>7.824762897849463</v>
      </c>
      <c r="M1692" s="53">
        <v>7.824762897849463</v>
      </c>
      <c r="N1692" s="53">
        <f t="shared" si="135"/>
        <v>5821.6235960000004</v>
      </c>
      <c r="O1692" s="53" t="e">
        <f>VLOOKUP(E1692,#REF!,29,FALSE)</f>
        <v>#REF!</v>
      </c>
      <c r="P1692" s="53" t="e">
        <f t="shared" si="136"/>
        <v>#REF!</v>
      </c>
      <c r="Q1692" s="53">
        <v>0</v>
      </c>
    </row>
    <row r="1693" spans="1:17">
      <c r="A1693" s="51" t="s">
        <v>5383</v>
      </c>
      <c r="B1693" s="51">
        <f t="shared" si="132"/>
        <v>3</v>
      </c>
      <c r="C1693" s="51">
        <f t="shared" si="133"/>
        <v>744</v>
      </c>
      <c r="D1693" s="51" t="s">
        <v>1448</v>
      </c>
      <c r="E1693" s="54" t="str">
        <f t="shared" si="134"/>
        <v>030752</v>
      </c>
      <c r="F1693" s="51" t="e">
        <f>VLOOKUP(E1693,#REF!,8,FALSE)</f>
        <v>#REF!</v>
      </c>
      <c r="G1693" s="51" t="e">
        <f>VLOOKUP(E1693,#REF!,9,FALSE)</f>
        <v>#REF!</v>
      </c>
      <c r="H1693" s="52">
        <v>893423</v>
      </c>
      <c r="I1693" s="51" t="s">
        <v>1449</v>
      </c>
      <c r="J1693" s="53">
        <v>13.7</v>
      </c>
      <c r="K1693" s="53">
        <v>13.7</v>
      </c>
      <c r="L1693" s="53">
        <v>8.8622613306451612</v>
      </c>
      <c r="M1693" s="53">
        <v>8.8622613306451612</v>
      </c>
      <c r="N1693" s="53">
        <f t="shared" si="135"/>
        <v>6593.52243</v>
      </c>
      <c r="O1693" s="53" t="e">
        <f>VLOOKUP(E1693,#REF!,29,FALSE)</f>
        <v>#REF!</v>
      </c>
      <c r="P1693" s="53" t="e">
        <f t="shared" si="136"/>
        <v>#REF!</v>
      </c>
      <c r="Q1693" s="53">
        <v>0</v>
      </c>
    </row>
    <row r="1694" spans="1:17">
      <c r="A1694" s="51" t="s">
        <v>5383</v>
      </c>
      <c r="B1694" s="51">
        <f t="shared" si="132"/>
        <v>3</v>
      </c>
      <c r="C1694" s="51">
        <f t="shared" si="133"/>
        <v>744</v>
      </c>
      <c r="D1694" s="51" t="s">
        <v>1356</v>
      </c>
      <c r="E1694" s="54" t="str">
        <f t="shared" si="134"/>
        <v>030778</v>
      </c>
      <c r="F1694" s="51" t="e">
        <f>VLOOKUP(E1694,#REF!,8,FALSE)</f>
        <v>#REF!</v>
      </c>
      <c r="G1694" s="51" t="e">
        <f>VLOOKUP(E1694,#REF!,9,FALSE)</f>
        <v>#REF!</v>
      </c>
      <c r="H1694" s="52">
        <v>892110</v>
      </c>
      <c r="I1694" s="51" t="s">
        <v>4833</v>
      </c>
      <c r="J1694" s="53">
        <v>10.4</v>
      </c>
      <c r="K1694" s="53">
        <v>13.199997</v>
      </c>
      <c r="L1694" s="53">
        <v>7.9990449892473121</v>
      </c>
      <c r="M1694" s="53">
        <v>7.9990450040322578</v>
      </c>
      <c r="N1694" s="53">
        <f t="shared" si="135"/>
        <v>5951.2894829999996</v>
      </c>
      <c r="O1694" s="53" t="e">
        <f>VLOOKUP(E1694,#REF!,29,FALSE)</f>
        <v>#REF!</v>
      </c>
      <c r="P1694" s="53" t="e">
        <f t="shared" si="136"/>
        <v>#REF!</v>
      </c>
      <c r="Q1694" s="53">
        <v>0</v>
      </c>
    </row>
    <row r="1695" spans="1:17">
      <c r="A1695" s="51" t="s">
        <v>5383</v>
      </c>
      <c r="B1695" s="51">
        <f t="shared" si="132"/>
        <v>3</v>
      </c>
      <c r="C1695" s="51">
        <f t="shared" si="133"/>
        <v>744</v>
      </c>
      <c r="D1695" s="51" t="s">
        <v>1423</v>
      </c>
      <c r="E1695" s="54" t="str">
        <f t="shared" si="134"/>
        <v>030779</v>
      </c>
      <c r="F1695" s="51" t="e">
        <f>VLOOKUP(E1695,#REF!,8,FALSE)</f>
        <v>#REF!</v>
      </c>
      <c r="G1695" s="51" t="e">
        <f>VLOOKUP(E1695,#REF!,9,FALSE)</f>
        <v>#REF!</v>
      </c>
      <c r="H1695" s="52">
        <v>892082</v>
      </c>
      <c r="I1695" s="51" t="s">
        <v>1424</v>
      </c>
      <c r="J1695" s="53">
        <v>10.3</v>
      </c>
      <c r="K1695" s="53">
        <v>13.899996</v>
      </c>
      <c r="L1695" s="53">
        <v>8.3545872056451618</v>
      </c>
      <c r="M1695" s="53">
        <v>8.354587258064516</v>
      </c>
      <c r="N1695" s="53">
        <f t="shared" si="135"/>
        <v>6215.8129200000003</v>
      </c>
      <c r="O1695" s="53" t="e">
        <f>VLOOKUP(E1695,#REF!,29,FALSE)</f>
        <v>#REF!</v>
      </c>
      <c r="P1695" s="53" t="e">
        <f t="shared" si="136"/>
        <v>#REF!</v>
      </c>
      <c r="Q1695" s="53">
        <v>0</v>
      </c>
    </row>
    <row r="1696" spans="1:17">
      <c r="A1696" s="51" t="s">
        <v>5383</v>
      </c>
      <c r="B1696" s="51">
        <f t="shared" si="132"/>
        <v>3</v>
      </c>
      <c r="C1696" s="51">
        <f t="shared" si="133"/>
        <v>744</v>
      </c>
      <c r="D1696" s="51" t="s">
        <v>1407</v>
      </c>
      <c r="E1696" s="54" t="str">
        <f t="shared" si="134"/>
        <v>030792</v>
      </c>
      <c r="F1696" s="51" t="e">
        <f>VLOOKUP(E1696,#REF!,8,FALSE)</f>
        <v>#REF!</v>
      </c>
      <c r="G1696" s="51" t="e">
        <f>VLOOKUP(E1696,#REF!,9,FALSE)</f>
        <v>#REF!</v>
      </c>
      <c r="H1696" s="52">
        <v>892084</v>
      </c>
      <c r="I1696" s="51" t="s">
        <v>1408</v>
      </c>
      <c r="J1696" s="53">
        <v>16.600000000000001</v>
      </c>
      <c r="K1696" s="53">
        <v>14.3</v>
      </c>
      <c r="L1696" s="53">
        <v>12.619021638440861</v>
      </c>
      <c r="M1696" s="53">
        <v>11.268480831989248</v>
      </c>
      <c r="N1696" s="53">
        <f t="shared" si="135"/>
        <v>8383.7497390000008</v>
      </c>
      <c r="O1696" s="53" t="e">
        <f>VLOOKUP(E1696,#REF!,29,FALSE)</f>
        <v>#REF!</v>
      </c>
      <c r="P1696" s="53" t="e">
        <f t="shared" si="136"/>
        <v>#REF!</v>
      </c>
      <c r="Q1696" s="53">
        <v>1.3505408064516125</v>
      </c>
    </row>
    <row r="1697" spans="1:17">
      <c r="A1697" s="51" t="s">
        <v>5383</v>
      </c>
      <c r="B1697" s="51">
        <f t="shared" si="132"/>
        <v>3</v>
      </c>
      <c r="C1697" s="51">
        <f t="shared" si="133"/>
        <v>744</v>
      </c>
      <c r="D1697" s="51" t="s">
        <v>1405</v>
      </c>
      <c r="E1697" s="54" t="str">
        <f t="shared" si="134"/>
        <v>030837</v>
      </c>
      <c r="F1697" s="51" t="e">
        <f>VLOOKUP(E1697,#REF!,8,FALSE)</f>
        <v>#REF!</v>
      </c>
      <c r="G1697" s="51" t="e">
        <f>VLOOKUP(E1697,#REF!,9,FALSE)</f>
        <v>#REF!</v>
      </c>
      <c r="H1697" s="52">
        <v>892083</v>
      </c>
      <c r="I1697" s="51" t="s">
        <v>1406</v>
      </c>
      <c r="J1697" s="53">
        <v>11.2</v>
      </c>
      <c r="K1697" s="53">
        <v>9.6999999999999993</v>
      </c>
      <c r="L1697" s="53">
        <v>8.7276880497311833</v>
      </c>
      <c r="M1697" s="53">
        <v>7.8354630470430102</v>
      </c>
      <c r="N1697" s="53">
        <f t="shared" si="135"/>
        <v>5829.5845069999996</v>
      </c>
      <c r="O1697" s="53" t="e">
        <f>VLOOKUP(E1697,#REF!,29,FALSE)</f>
        <v>#REF!</v>
      </c>
      <c r="P1697" s="53" t="e">
        <f t="shared" si="136"/>
        <v>#REF!</v>
      </c>
      <c r="Q1697" s="53">
        <v>0.89222500268817229</v>
      </c>
    </row>
    <row r="1698" spans="1:17">
      <c r="A1698" s="51" t="s">
        <v>5383</v>
      </c>
      <c r="B1698" s="51">
        <f t="shared" si="132"/>
        <v>3</v>
      </c>
      <c r="C1698" s="51">
        <f t="shared" si="133"/>
        <v>744</v>
      </c>
      <c r="D1698" s="51" t="s">
        <v>1769</v>
      </c>
      <c r="E1698" s="54" t="str">
        <f t="shared" si="134"/>
        <v>031335</v>
      </c>
      <c r="F1698" s="51" t="e">
        <f>VLOOKUP(E1698,#REF!,8,FALSE)</f>
        <v>#REF!</v>
      </c>
      <c r="G1698" s="51" t="e">
        <f>VLOOKUP(E1698,#REF!,9,FALSE)</f>
        <v>#REF!</v>
      </c>
      <c r="H1698" s="52">
        <v>896347</v>
      </c>
      <c r="I1698" s="51" t="s">
        <v>4834</v>
      </c>
      <c r="J1698" s="53">
        <v>12.4</v>
      </c>
      <c r="K1698" s="53">
        <v>12.2</v>
      </c>
      <c r="L1698" s="53">
        <v>9.3056297204301082</v>
      </c>
      <c r="M1698" s="53">
        <v>9.3056297204301082</v>
      </c>
      <c r="N1698" s="53">
        <f t="shared" si="135"/>
        <v>6923.3885120000004</v>
      </c>
      <c r="O1698" s="53" t="e">
        <f>VLOOKUP(E1698,#REF!,29,FALSE)</f>
        <v>#REF!</v>
      </c>
      <c r="P1698" s="53" t="e">
        <f t="shared" si="136"/>
        <v>#REF!</v>
      </c>
      <c r="Q1698" s="53">
        <v>0</v>
      </c>
    </row>
    <row r="1699" spans="1:17">
      <c r="A1699" s="51" t="s">
        <v>5383</v>
      </c>
      <c r="B1699" s="51">
        <f t="shared" si="132"/>
        <v>3</v>
      </c>
      <c r="C1699" s="51">
        <f t="shared" si="133"/>
        <v>744</v>
      </c>
      <c r="D1699" s="51" t="s">
        <v>1698</v>
      </c>
      <c r="E1699" s="54" t="str">
        <f t="shared" si="134"/>
        <v>031338</v>
      </c>
      <c r="F1699" s="51" t="e">
        <f>VLOOKUP(E1699,#REF!,8,FALSE)</f>
        <v>#REF!</v>
      </c>
      <c r="G1699" s="51" t="e">
        <f>VLOOKUP(E1699,#REF!,9,FALSE)</f>
        <v>#REF!</v>
      </c>
      <c r="H1699" s="52">
        <v>896467</v>
      </c>
      <c r="I1699" s="51" t="s">
        <v>1699</v>
      </c>
      <c r="J1699" s="53">
        <v>16.7</v>
      </c>
      <c r="K1699" s="53">
        <v>16.100000000000001</v>
      </c>
      <c r="L1699" s="53">
        <v>15.357988177419356</v>
      </c>
      <c r="M1699" s="53">
        <v>15.357988177419356</v>
      </c>
      <c r="N1699" s="53">
        <f t="shared" si="135"/>
        <v>11426.343204000001</v>
      </c>
      <c r="O1699" s="53" t="e">
        <f>VLOOKUP(E1699,#REF!,29,FALSE)</f>
        <v>#REF!</v>
      </c>
      <c r="P1699" s="53" t="e">
        <f t="shared" si="136"/>
        <v>#REF!</v>
      </c>
      <c r="Q1699" s="53">
        <v>0</v>
      </c>
    </row>
    <row r="1700" spans="1:17">
      <c r="A1700" s="51" t="s">
        <v>5383</v>
      </c>
      <c r="B1700" s="51">
        <f t="shared" si="132"/>
        <v>3</v>
      </c>
      <c r="C1700" s="51">
        <f t="shared" si="133"/>
        <v>744</v>
      </c>
      <c r="D1700" s="51" t="s">
        <v>1793</v>
      </c>
      <c r="E1700" s="54" t="str">
        <f t="shared" si="134"/>
        <v>031341</v>
      </c>
      <c r="F1700" s="51" t="e">
        <f>VLOOKUP(E1700,#REF!,8,FALSE)</f>
        <v>#REF!</v>
      </c>
      <c r="G1700" s="51" t="e">
        <f>VLOOKUP(E1700,#REF!,9,FALSE)</f>
        <v>#REF!</v>
      </c>
      <c r="H1700" s="52">
        <v>896552</v>
      </c>
      <c r="I1700" s="51" t="s">
        <v>1794</v>
      </c>
      <c r="J1700" s="53">
        <v>10.1</v>
      </c>
      <c r="K1700" s="53">
        <v>10.1</v>
      </c>
      <c r="L1700" s="53">
        <v>7.7906805215053767</v>
      </c>
      <c r="M1700" s="53">
        <v>7.7906805215053767</v>
      </c>
      <c r="N1700" s="53">
        <f t="shared" si="135"/>
        <v>5796.2663080000002</v>
      </c>
      <c r="O1700" s="53" t="e">
        <f>VLOOKUP(E1700,#REF!,29,FALSE)</f>
        <v>#REF!</v>
      </c>
      <c r="P1700" s="53" t="e">
        <f t="shared" si="136"/>
        <v>#REF!</v>
      </c>
      <c r="Q1700" s="53">
        <v>0</v>
      </c>
    </row>
    <row r="1701" spans="1:17">
      <c r="A1701" s="51" t="s">
        <v>5383</v>
      </c>
      <c r="B1701" s="51">
        <f t="shared" si="132"/>
        <v>3</v>
      </c>
      <c r="C1701" s="51">
        <f t="shared" si="133"/>
        <v>744</v>
      </c>
      <c r="D1701" s="51" t="s">
        <v>1762</v>
      </c>
      <c r="E1701" s="54" t="str">
        <f t="shared" si="134"/>
        <v>031342</v>
      </c>
      <c r="F1701" s="51" t="e">
        <f>VLOOKUP(E1701,#REF!,8,FALSE)</f>
        <v>#REF!</v>
      </c>
      <c r="G1701" s="51" t="e">
        <f>VLOOKUP(E1701,#REF!,9,FALSE)</f>
        <v>#REF!</v>
      </c>
      <c r="H1701" s="52">
        <v>896247</v>
      </c>
      <c r="I1701" s="51" t="s">
        <v>4835</v>
      </c>
      <c r="J1701" s="53">
        <v>10.9</v>
      </c>
      <c r="K1701" s="53">
        <v>10.8</v>
      </c>
      <c r="L1701" s="53">
        <v>8.3371803185483859</v>
      </c>
      <c r="M1701" s="53">
        <v>8.3371803185483859</v>
      </c>
      <c r="N1701" s="53">
        <f t="shared" si="135"/>
        <v>6202.8621569999996</v>
      </c>
      <c r="O1701" s="53" t="e">
        <f>VLOOKUP(E1701,#REF!,29,FALSE)</f>
        <v>#REF!</v>
      </c>
      <c r="P1701" s="53" t="e">
        <f t="shared" si="136"/>
        <v>#REF!</v>
      </c>
      <c r="Q1701" s="53">
        <v>0</v>
      </c>
    </row>
    <row r="1702" spans="1:17">
      <c r="A1702" s="51" t="s">
        <v>5383</v>
      </c>
      <c r="B1702" s="51">
        <f t="shared" si="132"/>
        <v>3</v>
      </c>
      <c r="C1702" s="51">
        <f t="shared" si="133"/>
        <v>744</v>
      </c>
      <c r="D1702" s="51" t="s">
        <v>1795</v>
      </c>
      <c r="E1702" s="54" t="str">
        <f t="shared" si="134"/>
        <v>031343</v>
      </c>
      <c r="F1702" s="51" t="e">
        <f>VLOOKUP(E1702,#REF!,8,FALSE)</f>
        <v>#REF!</v>
      </c>
      <c r="G1702" s="51" t="e">
        <f>VLOOKUP(E1702,#REF!,9,FALSE)</f>
        <v>#REF!</v>
      </c>
      <c r="H1702" s="52">
        <v>893943</v>
      </c>
      <c r="I1702" s="51" t="s">
        <v>1796</v>
      </c>
      <c r="J1702" s="53">
        <v>14.6</v>
      </c>
      <c r="K1702" s="53">
        <v>14.6</v>
      </c>
      <c r="L1702" s="53">
        <v>10.560993426075269</v>
      </c>
      <c r="M1702" s="53">
        <v>10.560993426075269</v>
      </c>
      <c r="N1702" s="53">
        <f t="shared" si="135"/>
        <v>7857.3791090000004</v>
      </c>
      <c r="O1702" s="53" t="e">
        <f>VLOOKUP(E1702,#REF!,29,FALSE)</f>
        <v>#REF!</v>
      </c>
      <c r="P1702" s="53" t="e">
        <f t="shared" si="136"/>
        <v>#REF!</v>
      </c>
      <c r="Q1702" s="53">
        <v>0</v>
      </c>
    </row>
    <row r="1703" spans="1:17">
      <c r="A1703" s="51" t="s">
        <v>5383</v>
      </c>
      <c r="B1703" s="51">
        <f t="shared" si="132"/>
        <v>3</v>
      </c>
      <c r="C1703" s="51">
        <f t="shared" si="133"/>
        <v>744</v>
      </c>
      <c r="D1703" s="51" t="s">
        <v>1771</v>
      </c>
      <c r="E1703" s="54" t="str">
        <f t="shared" si="134"/>
        <v>031344</v>
      </c>
      <c r="F1703" s="51" t="e">
        <f>VLOOKUP(E1703,#REF!,8,FALSE)</f>
        <v>#REF!</v>
      </c>
      <c r="G1703" s="51" t="e">
        <f>VLOOKUP(E1703,#REF!,9,FALSE)</f>
        <v>#REF!</v>
      </c>
      <c r="H1703" s="52">
        <v>896246</v>
      </c>
      <c r="I1703" s="51" t="s">
        <v>4836</v>
      </c>
      <c r="J1703" s="53">
        <v>12.1</v>
      </c>
      <c r="K1703" s="53">
        <v>11.9</v>
      </c>
      <c r="L1703" s="53">
        <v>8.34222854032258</v>
      </c>
      <c r="M1703" s="53">
        <v>8.34222854032258</v>
      </c>
      <c r="N1703" s="53">
        <f t="shared" si="135"/>
        <v>6206.6180339999992</v>
      </c>
      <c r="O1703" s="53" t="e">
        <f>VLOOKUP(E1703,#REF!,29,FALSE)</f>
        <v>#REF!</v>
      </c>
      <c r="P1703" s="53" t="e">
        <f t="shared" si="136"/>
        <v>#REF!</v>
      </c>
      <c r="Q1703" s="53">
        <v>0</v>
      </c>
    </row>
    <row r="1704" spans="1:17">
      <c r="A1704" s="51" t="s">
        <v>5383</v>
      </c>
      <c r="B1704" s="51">
        <f t="shared" si="132"/>
        <v>3</v>
      </c>
      <c r="C1704" s="51">
        <f t="shared" si="133"/>
        <v>744</v>
      </c>
      <c r="D1704" s="51" t="s">
        <v>1791</v>
      </c>
      <c r="E1704" s="54" t="str">
        <f t="shared" si="134"/>
        <v>031356</v>
      </c>
      <c r="F1704" s="51" t="e">
        <f>VLOOKUP(E1704,#REF!,8,FALSE)</f>
        <v>#REF!</v>
      </c>
      <c r="G1704" s="51" t="e">
        <f>VLOOKUP(E1704,#REF!,9,FALSE)</f>
        <v>#REF!</v>
      </c>
      <c r="H1704" s="52">
        <v>896553</v>
      </c>
      <c r="I1704" s="51" t="s">
        <v>1792</v>
      </c>
      <c r="J1704" s="53">
        <v>8.9</v>
      </c>
      <c r="K1704" s="53">
        <v>8.9</v>
      </c>
      <c r="L1704" s="53">
        <v>6.4431891760752684</v>
      </c>
      <c r="M1704" s="53">
        <v>6.4431891760752684</v>
      </c>
      <c r="N1704" s="53">
        <f t="shared" si="135"/>
        <v>4793.732747</v>
      </c>
      <c r="O1704" s="53" t="e">
        <f>VLOOKUP(E1704,#REF!,29,FALSE)</f>
        <v>#REF!</v>
      </c>
      <c r="P1704" s="53" t="e">
        <f t="shared" si="136"/>
        <v>#REF!</v>
      </c>
      <c r="Q1704" s="53">
        <v>0</v>
      </c>
    </row>
    <row r="1705" spans="1:17">
      <c r="A1705" s="51" t="s">
        <v>5383</v>
      </c>
      <c r="B1705" s="51">
        <f t="shared" si="132"/>
        <v>3</v>
      </c>
      <c r="C1705" s="51">
        <f t="shared" si="133"/>
        <v>744</v>
      </c>
      <c r="D1705" s="51" t="s">
        <v>2081</v>
      </c>
      <c r="E1705" s="54" t="str">
        <f t="shared" si="134"/>
        <v>031519</v>
      </c>
      <c r="F1705" s="51" t="e">
        <f>VLOOKUP(E1705,#REF!,8,FALSE)</f>
        <v>#REF!</v>
      </c>
      <c r="G1705" s="51" t="e">
        <f>VLOOKUP(E1705,#REF!,9,FALSE)</f>
        <v>#REF!</v>
      </c>
      <c r="H1705" s="52">
        <v>909107</v>
      </c>
      <c r="I1705" s="51" t="s">
        <v>5384</v>
      </c>
      <c r="J1705" s="53">
        <v>9.4</v>
      </c>
      <c r="K1705" s="53">
        <v>7.0999990000000004</v>
      </c>
      <c r="L1705" s="53">
        <v>6.7938738602150543</v>
      </c>
      <c r="M1705" s="53">
        <v>6.7938737594086032</v>
      </c>
      <c r="N1705" s="53">
        <f t="shared" si="135"/>
        <v>5054.6420770000004</v>
      </c>
      <c r="O1705" s="53" t="e">
        <f>VLOOKUP(E1705,#REF!,29,FALSE)</f>
        <v>#REF!</v>
      </c>
      <c r="P1705" s="53" t="e">
        <f t="shared" si="136"/>
        <v>#REF!</v>
      </c>
      <c r="Q1705" s="53">
        <v>1.0080645151119629E-7</v>
      </c>
    </row>
    <row r="1706" spans="1:17">
      <c r="A1706" s="51" t="s">
        <v>5383</v>
      </c>
      <c r="B1706" s="51">
        <f t="shared" si="132"/>
        <v>3</v>
      </c>
      <c r="C1706" s="51">
        <f t="shared" si="133"/>
        <v>744</v>
      </c>
      <c r="D1706" s="51" t="s">
        <v>1942</v>
      </c>
      <c r="E1706" s="54" t="str">
        <f t="shared" si="134"/>
        <v>031523</v>
      </c>
      <c r="F1706" s="51" t="e">
        <f>VLOOKUP(E1706,#REF!,8,FALSE)</f>
        <v>#REF!</v>
      </c>
      <c r="G1706" s="51" t="e">
        <f>VLOOKUP(E1706,#REF!,9,FALSE)</f>
        <v>#REF!</v>
      </c>
      <c r="H1706" s="52">
        <v>896264</v>
      </c>
      <c r="I1706" s="51" t="s">
        <v>4838</v>
      </c>
      <c r="J1706" s="53">
        <v>4.3</v>
      </c>
      <c r="K1706" s="53">
        <v>3.8999920000000001</v>
      </c>
      <c r="L1706" s="53">
        <v>3.4955372123655915</v>
      </c>
      <c r="M1706" s="53">
        <v>3.4955371559139783</v>
      </c>
      <c r="N1706" s="53">
        <f t="shared" si="135"/>
        <v>2600.6796439999998</v>
      </c>
      <c r="O1706" s="53" t="e">
        <f>VLOOKUP(E1706,#REF!,29,FALSE)</f>
        <v>#REF!</v>
      </c>
      <c r="P1706" s="53" t="e">
        <f t="shared" si="136"/>
        <v>#REF!</v>
      </c>
      <c r="Q1706" s="53">
        <v>5.6451613066308962E-8</v>
      </c>
    </row>
    <row r="1707" spans="1:17">
      <c r="A1707" s="51" t="s">
        <v>5383</v>
      </c>
      <c r="B1707" s="51">
        <f t="shared" si="132"/>
        <v>3</v>
      </c>
      <c r="C1707" s="51">
        <f t="shared" si="133"/>
        <v>744</v>
      </c>
      <c r="D1707" s="51" t="s">
        <v>2079</v>
      </c>
      <c r="E1707" s="54" t="str">
        <f t="shared" si="134"/>
        <v>031524</v>
      </c>
      <c r="F1707" s="51" t="e">
        <f>VLOOKUP(E1707,#REF!,8,FALSE)</f>
        <v>#REF!</v>
      </c>
      <c r="G1707" s="51" t="e">
        <f>VLOOKUP(E1707,#REF!,9,FALSE)</f>
        <v>#REF!</v>
      </c>
      <c r="H1707" s="52">
        <v>909108</v>
      </c>
      <c r="I1707" s="51" t="s">
        <v>4839</v>
      </c>
      <c r="J1707" s="53">
        <v>9.4</v>
      </c>
      <c r="K1707" s="53">
        <v>5.4999989999999999</v>
      </c>
      <c r="L1707" s="53">
        <v>6.4103144112903232</v>
      </c>
      <c r="M1707" s="53">
        <v>6.4103144448924727</v>
      </c>
      <c r="N1707" s="53">
        <f t="shared" si="135"/>
        <v>4769.2739469999997</v>
      </c>
      <c r="O1707" s="53" t="e">
        <f>VLOOKUP(E1707,#REF!,29,FALSE)</f>
        <v>#REF!</v>
      </c>
      <c r="P1707" s="53" t="e">
        <f t="shared" si="136"/>
        <v>#REF!</v>
      </c>
      <c r="Q1707" s="53">
        <v>0</v>
      </c>
    </row>
    <row r="1708" spans="1:17">
      <c r="A1708" s="51" t="s">
        <v>5383</v>
      </c>
      <c r="B1708" s="51">
        <f t="shared" si="132"/>
        <v>3</v>
      </c>
      <c r="C1708" s="51">
        <f t="shared" si="133"/>
        <v>744</v>
      </c>
      <c r="D1708" s="51" t="s">
        <v>2172</v>
      </c>
      <c r="E1708" s="54" t="str">
        <f t="shared" si="134"/>
        <v>031667</v>
      </c>
      <c r="F1708" s="51" t="e">
        <f>VLOOKUP(E1708,#REF!,8,FALSE)</f>
        <v>#REF!</v>
      </c>
      <c r="G1708" s="51" t="e">
        <f>VLOOKUP(E1708,#REF!,9,FALSE)</f>
        <v>#REF!</v>
      </c>
      <c r="H1708" s="52">
        <v>897987</v>
      </c>
      <c r="I1708" s="51" t="s">
        <v>4840</v>
      </c>
      <c r="J1708" s="53">
        <v>10.7</v>
      </c>
      <c r="K1708" s="53">
        <v>7.8000030000000002</v>
      </c>
      <c r="L1708" s="53">
        <v>6.5464952096774196</v>
      </c>
      <c r="M1708" s="53">
        <v>4.9468821572580648</v>
      </c>
      <c r="N1708" s="53">
        <f t="shared" si="135"/>
        <v>3680.480325</v>
      </c>
      <c r="O1708" s="53" t="e">
        <f>VLOOKUP(E1708,#REF!,29,FALSE)</f>
        <v>#REF!</v>
      </c>
      <c r="P1708" s="53" t="e">
        <f t="shared" si="136"/>
        <v>#REF!</v>
      </c>
      <c r="Q1708" s="53">
        <v>1.5996130524193548</v>
      </c>
    </row>
    <row r="1709" spans="1:17">
      <c r="A1709" s="51" t="s">
        <v>5383</v>
      </c>
      <c r="B1709" s="51">
        <f t="shared" si="132"/>
        <v>3</v>
      </c>
      <c r="C1709" s="51">
        <f t="shared" si="133"/>
        <v>744</v>
      </c>
      <c r="D1709" s="51" t="s">
        <v>2661</v>
      </c>
      <c r="E1709" s="54" t="str">
        <f t="shared" si="134"/>
        <v>032081</v>
      </c>
      <c r="F1709" s="51" t="e">
        <f>VLOOKUP(E1709,#REF!,8,FALSE)</f>
        <v>#REF!</v>
      </c>
      <c r="G1709" s="51" t="e">
        <f>VLOOKUP(E1709,#REF!,9,FALSE)</f>
        <v>#REF!</v>
      </c>
      <c r="H1709" s="52">
        <v>909586</v>
      </c>
      <c r="I1709" s="51" t="s">
        <v>4841</v>
      </c>
      <c r="J1709" s="53">
        <v>14.1</v>
      </c>
      <c r="K1709" s="53">
        <v>9.8999959999999998</v>
      </c>
      <c r="L1709" s="53">
        <v>12.229289158602151</v>
      </c>
      <c r="M1709" s="53">
        <v>8.9007956747311834</v>
      </c>
      <c r="N1709" s="53">
        <f t="shared" si="135"/>
        <v>6622.1919820000003</v>
      </c>
      <c r="O1709" s="53" t="e">
        <f>VLOOKUP(E1709,#REF!,29,FALSE)</f>
        <v>#REF!</v>
      </c>
      <c r="P1709" s="53" t="e">
        <f t="shared" si="136"/>
        <v>#REF!</v>
      </c>
      <c r="Q1709" s="53">
        <v>3.3284934838709677</v>
      </c>
    </row>
    <row r="1710" spans="1:17">
      <c r="A1710" s="51" t="s">
        <v>5383</v>
      </c>
      <c r="B1710" s="51">
        <f t="shared" si="132"/>
        <v>3</v>
      </c>
      <c r="C1710" s="51">
        <f t="shared" si="133"/>
        <v>744</v>
      </c>
      <c r="D1710" s="51" t="s">
        <v>2656</v>
      </c>
      <c r="E1710" s="54" t="str">
        <f t="shared" si="134"/>
        <v>032082</v>
      </c>
      <c r="F1710" s="51" t="e">
        <f>VLOOKUP(E1710,#REF!,8,FALSE)</f>
        <v>#REF!</v>
      </c>
      <c r="G1710" s="51" t="e">
        <f>VLOOKUP(E1710,#REF!,9,FALSE)</f>
        <v>#REF!</v>
      </c>
      <c r="H1710" s="52">
        <v>909555</v>
      </c>
      <c r="I1710" s="51" t="s">
        <v>4842</v>
      </c>
      <c r="J1710" s="53">
        <v>15.2</v>
      </c>
      <c r="K1710" s="53">
        <v>9.9999990000000007</v>
      </c>
      <c r="L1710" s="53">
        <v>13.641593254032257</v>
      </c>
      <c r="M1710" s="53">
        <v>9.3032176545698917</v>
      </c>
      <c r="N1710" s="53">
        <f t="shared" si="135"/>
        <v>6921.593934999999</v>
      </c>
      <c r="O1710" s="53" t="e">
        <f>VLOOKUP(E1710,#REF!,29,FALSE)</f>
        <v>#REF!</v>
      </c>
      <c r="P1710" s="53" t="e">
        <f t="shared" si="136"/>
        <v>#REF!</v>
      </c>
      <c r="Q1710" s="53">
        <v>4.3383755994623643</v>
      </c>
    </row>
    <row r="1711" spans="1:17">
      <c r="A1711" s="51" t="s">
        <v>5383</v>
      </c>
      <c r="B1711" s="51">
        <f t="shared" si="132"/>
        <v>3</v>
      </c>
      <c r="C1711" s="51">
        <f t="shared" si="133"/>
        <v>744</v>
      </c>
      <c r="D1711" s="51" t="s">
        <v>2658</v>
      </c>
      <c r="E1711" s="54" t="str">
        <f t="shared" si="134"/>
        <v>032083</v>
      </c>
      <c r="F1711" s="51" t="e">
        <f>VLOOKUP(E1711,#REF!,8,FALSE)</f>
        <v>#REF!</v>
      </c>
      <c r="G1711" s="51" t="e">
        <f>VLOOKUP(E1711,#REF!,9,FALSE)</f>
        <v>#REF!</v>
      </c>
      <c r="H1711" s="52">
        <v>909556</v>
      </c>
      <c r="I1711" s="51" t="s">
        <v>4843</v>
      </c>
      <c r="J1711" s="53">
        <v>13.9</v>
      </c>
      <c r="K1711" s="53">
        <v>9.8000000000000007</v>
      </c>
      <c r="L1711" s="53">
        <v>11.625453919354838</v>
      </c>
      <c r="M1711" s="53">
        <v>8.4963605725806453</v>
      </c>
      <c r="N1711" s="53">
        <f t="shared" si="135"/>
        <v>6321.2922660000004</v>
      </c>
      <c r="O1711" s="53" t="e">
        <f>VLOOKUP(E1711,#REF!,29,FALSE)</f>
        <v>#REF!</v>
      </c>
      <c r="P1711" s="53" t="e">
        <f t="shared" si="136"/>
        <v>#REF!</v>
      </c>
      <c r="Q1711" s="53">
        <v>3.129093346774193</v>
      </c>
    </row>
    <row r="1712" spans="1:17">
      <c r="A1712" s="51" t="s">
        <v>5383</v>
      </c>
      <c r="B1712" s="51">
        <f t="shared" si="132"/>
        <v>3</v>
      </c>
      <c r="C1712" s="51">
        <f t="shared" si="133"/>
        <v>744</v>
      </c>
      <c r="D1712" s="51" t="s">
        <v>2486</v>
      </c>
      <c r="E1712" s="54" t="str">
        <f t="shared" si="134"/>
        <v>032342</v>
      </c>
      <c r="F1712" s="51" t="e">
        <f>VLOOKUP(E1712,#REF!,8,FALSE)</f>
        <v>#REF!</v>
      </c>
      <c r="G1712" s="51" t="e">
        <f>VLOOKUP(E1712,#REF!,9,FALSE)</f>
        <v>#REF!</v>
      </c>
      <c r="H1712" s="52">
        <v>909535</v>
      </c>
      <c r="I1712" s="51" t="s">
        <v>4844</v>
      </c>
      <c r="J1712" s="53">
        <v>5.9</v>
      </c>
      <c r="K1712" s="53">
        <v>5.9</v>
      </c>
      <c r="L1712" s="53">
        <v>4.9774653911290319</v>
      </c>
      <c r="M1712" s="53">
        <v>4.9774653911290319</v>
      </c>
      <c r="N1712" s="53">
        <f t="shared" si="135"/>
        <v>3703.2342509999999</v>
      </c>
      <c r="O1712" s="53" t="e">
        <f>VLOOKUP(E1712,#REF!,29,FALSE)</f>
        <v>#REF!</v>
      </c>
      <c r="P1712" s="53" t="e">
        <f t="shared" si="136"/>
        <v>#REF!</v>
      </c>
      <c r="Q1712" s="53">
        <v>0</v>
      </c>
    </row>
    <row r="1713" spans="1:17">
      <c r="A1713" s="51" t="s">
        <v>5383</v>
      </c>
      <c r="B1713" s="51">
        <f t="shared" si="132"/>
        <v>3</v>
      </c>
      <c r="C1713" s="51">
        <f t="shared" si="133"/>
        <v>744</v>
      </c>
      <c r="D1713" s="51" t="s">
        <v>2488</v>
      </c>
      <c r="E1713" s="54" t="str">
        <f t="shared" si="134"/>
        <v>032343</v>
      </c>
      <c r="F1713" s="51" t="e">
        <f>VLOOKUP(E1713,#REF!,8,FALSE)</f>
        <v>#REF!</v>
      </c>
      <c r="G1713" s="51" t="e">
        <f>VLOOKUP(E1713,#REF!,9,FALSE)</f>
        <v>#REF!</v>
      </c>
      <c r="H1713" s="52">
        <v>910155</v>
      </c>
      <c r="I1713" s="51" t="s">
        <v>4845</v>
      </c>
      <c r="J1713" s="53">
        <v>13.1</v>
      </c>
      <c r="K1713" s="53">
        <v>13.1</v>
      </c>
      <c r="L1713" s="53">
        <v>10.386967551075269</v>
      </c>
      <c r="M1713" s="53">
        <v>10.386967551075269</v>
      </c>
      <c r="N1713" s="53">
        <f t="shared" si="135"/>
        <v>7727.9038580000006</v>
      </c>
      <c r="O1713" s="53" t="e">
        <f>VLOOKUP(E1713,#REF!,29,FALSE)</f>
        <v>#REF!</v>
      </c>
      <c r="P1713" s="53" t="e">
        <f t="shared" si="136"/>
        <v>#REF!</v>
      </c>
      <c r="Q1713" s="53">
        <v>0</v>
      </c>
    </row>
    <row r="1714" spans="1:17">
      <c r="A1714" s="51" t="s">
        <v>5383</v>
      </c>
      <c r="B1714" s="51">
        <f t="shared" si="132"/>
        <v>3</v>
      </c>
      <c r="C1714" s="51">
        <f t="shared" si="133"/>
        <v>744</v>
      </c>
      <c r="D1714" s="51" t="s">
        <v>2394</v>
      </c>
      <c r="E1714" s="54" t="str">
        <f t="shared" si="134"/>
        <v>032344</v>
      </c>
      <c r="F1714" s="51" t="e">
        <f>VLOOKUP(E1714,#REF!,8,FALSE)</f>
        <v>#REF!</v>
      </c>
      <c r="G1714" s="51" t="e">
        <f>VLOOKUP(E1714,#REF!,9,FALSE)</f>
        <v>#REF!</v>
      </c>
      <c r="H1714" s="52">
        <v>909499</v>
      </c>
      <c r="I1714" s="51" t="s">
        <v>4846</v>
      </c>
      <c r="J1714" s="53">
        <v>11.6</v>
      </c>
      <c r="K1714" s="53">
        <v>11.6</v>
      </c>
      <c r="L1714" s="53">
        <v>8.2286855497311837</v>
      </c>
      <c r="M1714" s="53">
        <v>8.2286855497311837</v>
      </c>
      <c r="N1714" s="53">
        <f t="shared" si="135"/>
        <v>6122.142049000001</v>
      </c>
      <c r="O1714" s="53" t="e">
        <f>VLOOKUP(E1714,#REF!,29,FALSE)</f>
        <v>#REF!</v>
      </c>
      <c r="P1714" s="53" t="e">
        <f t="shared" si="136"/>
        <v>#REF!</v>
      </c>
      <c r="Q1714" s="53">
        <v>0</v>
      </c>
    </row>
    <row r="1715" spans="1:17">
      <c r="A1715" s="51" t="s">
        <v>5383</v>
      </c>
      <c r="B1715" s="51">
        <f t="shared" si="132"/>
        <v>3</v>
      </c>
      <c r="C1715" s="51">
        <f t="shared" si="133"/>
        <v>744</v>
      </c>
      <c r="D1715" s="51" t="s">
        <v>2398</v>
      </c>
      <c r="E1715" s="54" t="str">
        <f t="shared" si="134"/>
        <v>032345</v>
      </c>
      <c r="F1715" s="51" t="e">
        <f>VLOOKUP(E1715,#REF!,8,FALSE)</f>
        <v>#REF!</v>
      </c>
      <c r="G1715" s="51" t="e">
        <f>VLOOKUP(E1715,#REF!,9,FALSE)</f>
        <v>#REF!</v>
      </c>
      <c r="H1715" s="52">
        <v>909536</v>
      </c>
      <c r="I1715" s="51" t="s">
        <v>4847</v>
      </c>
      <c r="J1715" s="53">
        <v>9</v>
      </c>
      <c r="K1715" s="53">
        <v>9</v>
      </c>
      <c r="L1715" s="53">
        <v>7.4421367849462374</v>
      </c>
      <c r="M1715" s="53">
        <v>7.4421367849462374</v>
      </c>
      <c r="N1715" s="53">
        <f t="shared" si="135"/>
        <v>5536.9497680000004</v>
      </c>
      <c r="O1715" s="53" t="e">
        <f>VLOOKUP(E1715,#REF!,29,FALSE)</f>
        <v>#REF!</v>
      </c>
      <c r="P1715" s="53" t="e">
        <f t="shared" si="136"/>
        <v>#REF!</v>
      </c>
      <c r="Q1715" s="53">
        <v>0</v>
      </c>
    </row>
    <row r="1716" spans="1:17">
      <c r="A1716" s="51" t="s">
        <v>5383</v>
      </c>
      <c r="B1716" s="51">
        <f t="shared" si="132"/>
        <v>3</v>
      </c>
      <c r="C1716" s="51">
        <f t="shared" si="133"/>
        <v>744</v>
      </c>
      <c r="D1716" s="51" t="s">
        <v>2382</v>
      </c>
      <c r="E1716" s="54" t="str">
        <f t="shared" si="134"/>
        <v>032346</v>
      </c>
      <c r="F1716" s="51" t="e">
        <f>VLOOKUP(E1716,#REF!,8,FALSE)</f>
        <v>#REF!</v>
      </c>
      <c r="G1716" s="51" t="e">
        <f>VLOOKUP(E1716,#REF!,9,FALSE)</f>
        <v>#REF!</v>
      </c>
      <c r="H1716" s="52">
        <v>909537</v>
      </c>
      <c r="I1716" s="51" t="s">
        <v>4848</v>
      </c>
      <c r="J1716" s="53">
        <v>13.5</v>
      </c>
      <c r="K1716" s="53">
        <v>13.5</v>
      </c>
      <c r="L1716" s="53">
        <v>10.090357743279569</v>
      </c>
      <c r="M1716" s="53">
        <v>10.090357743279569</v>
      </c>
      <c r="N1716" s="53">
        <f t="shared" si="135"/>
        <v>7507.2261609999987</v>
      </c>
      <c r="O1716" s="53" t="e">
        <f>VLOOKUP(E1716,#REF!,29,FALSE)</f>
        <v>#REF!</v>
      </c>
      <c r="P1716" s="53" t="e">
        <f t="shared" si="136"/>
        <v>#REF!</v>
      </c>
      <c r="Q1716" s="53">
        <v>0</v>
      </c>
    </row>
    <row r="1717" spans="1:17">
      <c r="A1717" s="51" t="s">
        <v>5383</v>
      </c>
      <c r="B1717" s="51">
        <f t="shared" si="132"/>
        <v>3</v>
      </c>
      <c r="C1717" s="51">
        <f t="shared" si="133"/>
        <v>744</v>
      </c>
      <c r="D1717" s="51" t="s">
        <v>2400</v>
      </c>
      <c r="E1717" s="54" t="str">
        <f t="shared" si="134"/>
        <v>032347</v>
      </c>
      <c r="F1717" s="51" t="e">
        <f>VLOOKUP(E1717,#REF!,8,FALSE)</f>
        <v>#REF!</v>
      </c>
      <c r="G1717" s="51" t="e">
        <f>VLOOKUP(E1717,#REF!,9,FALSE)</f>
        <v>#REF!</v>
      </c>
      <c r="H1717" s="52">
        <v>909538</v>
      </c>
      <c r="I1717" s="51" t="s">
        <v>4849</v>
      </c>
      <c r="J1717" s="53">
        <v>7.7</v>
      </c>
      <c r="K1717" s="53">
        <v>7.7</v>
      </c>
      <c r="L1717" s="53">
        <v>5.2008940456989246</v>
      </c>
      <c r="M1717" s="53">
        <v>5.2008940456989246</v>
      </c>
      <c r="N1717" s="53">
        <f t="shared" si="135"/>
        <v>3869.4651699999999</v>
      </c>
      <c r="O1717" s="53" t="e">
        <f>VLOOKUP(E1717,#REF!,29,FALSE)</f>
        <v>#REF!</v>
      </c>
      <c r="P1717" s="53" t="e">
        <f t="shared" si="136"/>
        <v>#REF!</v>
      </c>
      <c r="Q1717" s="53">
        <v>0</v>
      </c>
    </row>
    <row r="1718" spans="1:17">
      <c r="A1718" s="51" t="s">
        <v>5383</v>
      </c>
      <c r="B1718" s="51">
        <f t="shared" si="132"/>
        <v>3</v>
      </c>
      <c r="C1718" s="51">
        <f t="shared" si="133"/>
        <v>744</v>
      </c>
      <c r="D1718" s="51" t="s">
        <v>2386</v>
      </c>
      <c r="E1718" s="54" t="str">
        <f t="shared" si="134"/>
        <v>032348</v>
      </c>
      <c r="F1718" s="51" t="e">
        <f>VLOOKUP(E1718,#REF!,8,FALSE)</f>
        <v>#REF!</v>
      </c>
      <c r="G1718" s="51" t="e">
        <f>VLOOKUP(E1718,#REF!,9,FALSE)</f>
        <v>#REF!</v>
      </c>
      <c r="H1718" s="52">
        <v>909539</v>
      </c>
      <c r="I1718" s="51" t="s">
        <v>4850</v>
      </c>
      <c r="J1718" s="53">
        <v>7.9</v>
      </c>
      <c r="K1718" s="53">
        <v>7.9</v>
      </c>
      <c r="L1718" s="53">
        <v>7.0226453790322587</v>
      </c>
      <c r="M1718" s="53">
        <v>7.0226453790322587</v>
      </c>
      <c r="N1718" s="53">
        <f t="shared" si="135"/>
        <v>5224.8481620000002</v>
      </c>
      <c r="O1718" s="53" t="e">
        <f>VLOOKUP(E1718,#REF!,29,FALSE)</f>
        <v>#REF!</v>
      </c>
      <c r="P1718" s="53" t="e">
        <f t="shared" si="136"/>
        <v>#REF!</v>
      </c>
      <c r="Q1718" s="53">
        <v>0</v>
      </c>
    </row>
    <row r="1719" spans="1:17">
      <c r="A1719" s="51" t="s">
        <v>5383</v>
      </c>
      <c r="B1719" s="51">
        <f t="shared" si="132"/>
        <v>3</v>
      </c>
      <c r="C1719" s="51">
        <f t="shared" si="133"/>
        <v>744</v>
      </c>
      <c r="D1719" s="51" t="s">
        <v>2407</v>
      </c>
      <c r="E1719" s="54" t="str">
        <f t="shared" si="134"/>
        <v>032357</v>
      </c>
      <c r="F1719" s="51" t="e">
        <f>VLOOKUP(E1719,#REF!,8,FALSE)</f>
        <v>#REF!</v>
      </c>
      <c r="G1719" s="51" t="e">
        <f>VLOOKUP(E1719,#REF!,9,FALSE)</f>
        <v>#REF!</v>
      </c>
      <c r="H1719" s="52">
        <v>910134</v>
      </c>
      <c r="I1719" s="51" t="s">
        <v>4851</v>
      </c>
      <c r="J1719" s="53">
        <v>13.6</v>
      </c>
      <c r="K1719" s="53">
        <v>13.6</v>
      </c>
      <c r="L1719" s="53">
        <v>12.885538176075269</v>
      </c>
      <c r="M1719" s="53">
        <v>12.885538176075269</v>
      </c>
      <c r="N1719" s="53">
        <f t="shared" si="135"/>
        <v>9586.8404030000002</v>
      </c>
      <c r="O1719" s="53" t="e">
        <f>VLOOKUP(E1719,#REF!,29,FALSE)</f>
        <v>#REF!</v>
      </c>
      <c r="P1719" s="53" t="e">
        <f t="shared" si="136"/>
        <v>#REF!</v>
      </c>
      <c r="Q1719" s="53">
        <v>0</v>
      </c>
    </row>
    <row r="1720" spans="1:17">
      <c r="A1720" s="51" t="s">
        <v>5383</v>
      </c>
      <c r="B1720" s="51">
        <f t="shared" si="132"/>
        <v>3</v>
      </c>
      <c r="C1720" s="51">
        <f t="shared" si="133"/>
        <v>744</v>
      </c>
      <c r="D1720" s="51" t="s">
        <v>2405</v>
      </c>
      <c r="E1720" s="54" t="str">
        <f t="shared" si="134"/>
        <v>032358</v>
      </c>
      <c r="F1720" s="51" t="e">
        <f>VLOOKUP(E1720,#REF!,8,FALSE)</f>
        <v>#REF!</v>
      </c>
      <c r="G1720" s="51" t="e">
        <f>VLOOKUP(E1720,#REF!,9,FALSE)</f>
        <v>#REF!</v>
      </c>
      <c r="H1720" s="52">
        <v>910136</v>
      </c>
      <c r="I1720" s="51" t="s">
        <v>4852</v>
      </c>
      <c r="J1720" s="53">
        <v>13.6</v>
      </c>
      <c r="K1720" s="53">
        <v>13.6</v>
      </c>
      <c r="L1720" s="53">
        <v>10.370336569892473</v>
      </c>
      <c r="M1720" s="53">
        <v>10.370336569892473</v>
      </c>
      <c r="N1720" s="53">
        <f t="shared" si="135"/>
        <v>7715.5304079999996</v>
      </c>
      <c r="O1720" s="53" t="e">
        <f>VLOOKUP(E1720,#REF!,29,FALSE)</f>
        <v>#REF!</v>
      </c>
      <c r="P1720" s="53" t="e">
        <f t="shared" si="136"/>
        <v>#REF!</v>
      </c>
      <c r="Q1720" s="53">
        <v>0</v>
      </c>
    </row>
    <row r="1721" spans="1:17">
      <c r="A1721" s="51" t="s">
        <v>5383</v>
      </c>
      <c r="B1721" s="51">
        <f t="shared" si="132"/>
        <v>3</v>
      </c>
      <c r="C1721" s="51">
        <f t="shared" si="133"/>
        <v>744</v>
      </c>
      <c r="D1721" s="51" t="s">
        <v>2403</v>
      </c>
      <c r="E1721" s="54" t="str">
        <f t="shared" si="134"/>
        <v>032359</v>
      </c>
      <c r="F1721" s="51" t="e">
        <f>VLOOKUP(E1721,#REF!,8,FALSE)</f>
        <v>#REF!</v>
      </c>
      <c r="G1721" s="51" t="e">
        <f>VLOOKUP(E1721,#REF!,9,FALSE)</f>
        <v>#REF!</v>
      </c>
      <c r="H1721" s="52">
        <v>910138</v>
      </c>
      <c r="I1721" s="51" t="s">
        <v>4853</v>
      </c>
      <c r="J1721" s="53">
        <v>13.6</v>
      </c>
      <c r="K1721" s="53">
        <v>13.6</v>
      </c>
      <c r="L1721" s="53">
        <v>7.6779815120967738</v>
      </c>
      <c r="M1721" s="53">
        <v>7.6779815120967738</v>
      </c>
      <c r="N1721" s="53">
        <f t="shared" si="135"/>
        <v>5712.4182449999998</v>
      </c>
      <c r="O1721" s="53" t="e">
        <f>VLOOKUP(E1721,#REF!,29,FALSE)</f>
        <v>#REF!</v>
      </c>
      <c r="P1721" s="53" t="e">
        <f t="shared" si="136"/>
        <v>#REF!</v>
      </c>
      <c r="Q1721" s="53">
        <v>0</v>
      </c>
    </row>
    <row r="1722" spans="1:17">
      <c r="A1722" s="51" t="s">
        <v>5383</v>
      </c>
      <c r="B1722" s="51">
        <f t="shared" si="132"/>
        <v>3</v>
      </c>
      <c r="C1722" s="51">
        <f t="shared" si="133"/>
        <v>744</v>
      </c>
      <c r="D1722" s="51" t="s">
        <v>945</v>
      </c>
      <c r="E1722" s="54" t="str">
        <f t="shared" si="134"/>
        <v>030282</v>
      </c>
      <c r="F1722" s="51" t="e">
        <f>VLOOKUP(E1722,#REF!,8,FALSE)</f>
        <v>#REF!</v>
      </c>
      <c r="G1722" s="51" t="e">
        <f>VLOOKUP(E1722,#REF!,9,FALSE)</f>
        <v>#REF!</v>
      </c>
      <c r="H1722" s="52">
        <v>20062</v>
      </c>
      <c r="I1722" s="51" t="s">
        <v>4854</v>
      </c>
      <c r="J1722" s="53">
        <v>11.6</v>
      </c>
      <c r="K1722" s="53">
        <v>11</v>
      </c>
      <c r="L1722" s="53">
        <v>4.5559134435483868</v>
      </c>
      <c r="M1722" s="53">
        <v>4.5559134435483868</v>
      </c>
      <c r="N1722" s="53">
        <f t="shared" si="135"/>
        <v>3389.5996019999998</v>
      </c>
      <c r="O1722" s="53" t="e">
        <f>VLOOKUP(E1722,#REF!,29,FALSE)</f>
        <v>#REF!</v>
      </c>
      <c r="P1722" s="53" t="e">
        <f t="shared" si="136"/>
        <v>#REF!</v>
      </c>
      <c r="Q1722" s="53">
        <v>0</v>
      </c>
    </row>
    <row r="1723" spans="1:17">
      <c r="A1723" s="51" t="s">
        <v>5383</v>
      </c>
      <c r="B1723" s="51">
        <f t="shared" si="132"/>
        <v>3</v>
      </c>
      <c r="C1723" s="51">
        <f t="shared" si="133"/>
        <v>744</v>
      </c>
      <c r="D1723" s="51" t="s">
        <v>976</v>
      </c>
      <c r="E1723" s="54" t="str">
        <f t="shared" si="134"/>
        <v>030295</v>
      </c>
      <c r="F1723" s="51" t="e">
        <f>VLOOKUP(E1723,#REF!,8,FALSE)</f>
        <v>#REF!</v>
      </c>
      <c r="G1723" s="51" t="e">
        <f>VLOOKUP(E1723,#REF!,9,FALSE)</f>
        <v>#REF!</v>
      </c>
      <c r="H1723" s="52">
        <v>889183</v>
      </c>
      <c r="I1723" s="51" t="s">
        <v>4855</v>
      </c>
      <c r="J1723" s="53">
        <v>8.26</v>
      </c>
      <c r="K1723" s="53">
        <v>8</v>
      </c>
      <c r="L1723" s="53">
        <v>4.5694476088709681</v>
      </c>
      <c r="M1723" s="53">
        <v>4.5694476088709681</v>
      </c>
      <c r="N1723" s="53">
        <f t="shared" si="135"/>
        <v>3399.6690210000002</v>
      </c>
      <c r="O1723" s="53" t="e">
        <f>VLOOKUP(E1723,#REF!,29,FALSE)</f>
        <v>#REF!</v>
      </c>
      <c r="P1723" s="53" t="e">
        <f t="shared" si="136"/>
        <v>#REF!</v>
      </c>
      <c r="Q1723" s="53">
        <v>0</v>
      </c>
    </row>
    <row r="1724" spans="1:17">
      <c r="A1724" s="51" t="s">
        <v>5383</v>
      </c>
      <c r="B1724" s="51">
        <f t="shared" si="132"/>
        <v>3</v>
      </c>
      <c r="C1724" s="51">
        <f t="shared" si="133"/>
        <v>744</v>
      </c>
      <c r="D1724" s="51" t="s">
        <v>933</v>
      </c>
      <c r="E1724" s="54" t="str">
        <f t="shared" si="134"/>
        <v>030299</v>
      </c>
      <c r="F1724" s="51" t="e">
        <f>VLOOKUP(E1724,#REF!,8,FALSE)</f>
        <v>#REF!</v>
      </c>
      <c r="G1724" s="51" t="e">
        <f>VLOOKUP(E1724,#REF!,9,FALSE)</f>
        <v>#REF!</v>
      </c>
      <c r="H1724" s="52">
        <v>20034</v>
      </c>
      <c r="I1724" s="51" t="s">
        <v>4856</v>
      </c>
      <c r="J1724" s="53">
        <v>19.79</v>
      </c>
      <c r="K1724" s="53">
        <v>19</v>
      </c>
      <c r="L1724" s="53">
        <v>7.2774132795698927</v>
      </c>
      <c r="M1724" s="53">
        <v>7.2774132795698927</v>
      </c>
      <c r="N1724" s="53">
        <f t="shared" si="135"/>
        <v>5414.3954800000001</v>
      </c>
      <c r="O1724" s="53" t="e">
        <f>VLOOKUP(E1724,#REF!,29,FALSE)</f>
        <v>#REF!</v>
      </c>
      <c r="P1724" s="53" t="e">
        <f t="shared" si="136"/>
        <v>#REF!</v>
      </c>
      <c r="Q1724" s="53">
        <v>0</v>
      </c>
    </row>
    <row r="1725" spans="1:17">
      <c r="A1725" s="51" t="s">
        <v>5383</v>
      </c>
      <c r="B1725" s="51">
        <f t="shared" si="132"/>
        <v>3</v>
      </c>
      <c r="C1725" s="51">
        <f t="shared" si="133"/>
        <v>744</v>
      </c>
      <c r="D1725" s="51" t="s">
        <v>2927</v>
      </c>
      <c r="E1725" s="54" t="str">
        <f t="shared" si="134"/>
        <v>033686</v>
      </c>
      <c r="F1725" s="51" t="e">
        <f>VLOOKUP(E1725,#REF!,8,FALSE)</f>
        <v>#REF!</v>
      </c>
      <c r="G1725" s="51" t="e">
        <f>VLOOKUP(E1725,#REF!,9,FALSE)</f>
        <v>#REF!</v>
      </c>
      <c r="H1725" s="52">
        <v>910082</v>
      </c>
      <c r="I1725" s="51" t="s">
        <v>4857</v>
      </c>
      <c r="J1725" s="53">
        <v>15.3</v>
      </c>
      <c r="K1725" s="53">
        <v>12.2</v>
      </c>
      <c r="L1725" s="53">
        <v>5.0104199368279572</v>
      </c>
      <c r="M1725" s="53">
        <v>5.0104199368279572</v>
      </c>
      <c r="N1725" s="53">
        <f t="shared" si="135"/>
        <v>3727.7524330000001</v>
      </c>
      <c r="O1725" s="53" t="e">
        <f>VLOOKUP(E1725,#REF!,29,FALSE)</f>
        <v>#REF!</v>
      </c>
      <c r="P1725" s="53" t="e">
        <f t="shared" si="136"/>
        <v>#REF!</v>
      </c>
      <c r="Q1725" s="53">
        <v>0</v>
      </c>
    </row>
    <row r="1726" spans="1:17">
      <c r="A1726" s="51" t="s">
        <v>5383</v>
      </c>
      <c r="B1726" s="51">
        <f t="shared" si="132"/>
        <v>3</v>
      </c>
      <c r="C1726" s="51">
        <f t="shared" si="133"/>
        <v>744</v>
      </c>
      <c r="D1726" s="51" t="s">
        <v>1354</v>
      </c>
      <c r="E1726" s="54" t="str">
        <f t="shared" si="134"/>
        <v>030838</v>
      </c>
      <c r="F1726" s="51" t="e">
        <f>VLOOKUP(E1726,#REF!,8,FALSE)</f>
        <v>#REF!</v>
      </c>
      <c r="G1726" s="51" t="e">
        <f>VLOOKUP(E1726,#REF!,9,FALSE)</f>
        <v>#REF!</v>
      </c>
      <c r="H1726" s="52">
        <v>892119</v>
      </c>
      <c r="I1726" s="51" t="s">
        <v>1355</v>
      </c>
      <c r="J1726" s="53">
        <v>14.2</v>
      </c>
      <c r="K1726" s="53">
        <v>14.800003</v>
      </c>
      <c r="L1726" s="53">
        <v>6.5107536384408604</v>
      </c>
      <c r="M1726" s="53">
        <v>6.5107536478494623</v>
      </c>
      <c r="N1726" s="53">
        <f t="shared" si="135"/>
        <v>4844.0007139999998</v>
      </c>
      <c r="O1726" s="53" t="e">
        <f>VLOOKUP(E1726,#REF!,29,FALSE)</f>
        <v>#REF!</v>
      </c>
      <c r="P1726" s="53" t="e">
        <f t="shared" si="136"/>
        <v>#REF!</v>
      </c>
      <c r="Q1726" s="53">
        <v>0</v>
      </c>
    </row>
    <row r="1727" spans="1:17">
      <c r="A1727" s="51" t="s">
        <v>5383</v>
      </c>
      <c r="B1727" s="51">
        <f t="shared" si="132"/>
        <v>3</v>
      </c>
      <c r="C1727" s="51">
        <f t="shared" si="133"/>
        <v>744</v>
      </c>
      <c r="D1727" s="51" t="s">
        <v>968</v>
      </c>
      <c r="E1727" s="54" t="str">
        <f t="shared" si="134"/>
        <v>030121</v>
      </c>
      <c r="F1727" s="51" t="e">
        <f>VLOOKUP(E1727,#REF!,8,FALSE)</f>
        <v>#REF!</v>
      </c>
      <c r="G1727" s="51" t="e">
        <f>VLOOKUP(E1727,#REF!,9,FALSE)</f>
        <v>#REF!</v>
      </c>
      <c r="H1727" s="52">
        <v>8958</v>
      </c>
      <c r="I1727" s="51" t="s">
        <v>4858</v>
      </c>
      <c r="J1727" s="53">
        <v>6.92</v>
      </c>
      <c r="K1727" s="53">
        <v>6</v>
      </c>
      <c r="L1727" s="53">
        <v>4.5512913024193553</v>
      </c>
      <c r="M1727" s="53">
        <v>4.5512913024193553</v>
      </c>
      <c r="N1727" s="53">
        <f t="shared" si="135"/>
        <v>3386.1607290000002</v>
      </c>
      <c r="O1727" s="53" t="e">
        <f>VLOOKUP(E1727,#REF!,29,FALSE)</f>
        <v>#REF!</v>
      </c>
      <c r="P1727" s="53" t="e">
        <f t="shared" si="136"/>
        <v>#REF!</v>
      </c>
      <c r="Q1727" s="53">
        <v>0</v>
      </c>
    </row>
    <row r="1728" spans="1:17">
      <c r="A1728" s="51" t="s">
        <v>5383</v>
      </c>
      <c r="B1728" s="51">
        <f t="shared" si="132"/>
        <v>3</v>
      </c>
      <c r="C1728" s="51">
        <f t="shared" si="133"/>
        <v>744</v>
      </c>
      <c r="D1728" s="51" t="s">
        <v>956</v>
      </c>
      <c r="E1728" s="54" t="str">
        <f t="shared" si="134"/>
        <v>030333</v>
      </c>
      <c r="F1728" s="51" t="e">
        <f>VLOOKUP(E1728,#REF!,8,FALSE)</f>
        <v>#REF!</v>
      </c>
      <c r="G1728" s="51" t="e">
        <f>VLOOKUP(E1728,#REF!,9,FALSE)</f>
        <v>#REF!</v>
      </c>
      <c r="H1728" s="52">
        <v>8983</v>
      </c>
      <c r="I1728" s="51" t="s">
        <v>4859</v>
      </c>
      <c r="J1728" s="53">
        <v>6.56</v>
      </c>
      <c r="K1728" s="53">
        <v>6</v>
      </c>
      <c r="L1728" s="53">
        <v>7.8889344905913985</v>
      </c>
      <c r="M1728" s="53">
        <v>7.8889344905913985</v>
      </c>
      <c r="N1728" s="53">
        <f t="shared" si="135"/>
        <v>5869.3672610000003</v>
      </c>
      <c r="O1728" s="53" t="e">
        <f>VLOOKUP(E1728,#REF!,29,FALSE)</f>
        <v>#REF!</v>
      </c>
      <c r="P1728" s="53" t="e">
        <f t="shared" si="136"/>
        <v>#REF!</v>
      </c>
      <c r="Q1728" s="53">
        <v>0</v>
      </c>
    </row>
    <row r="1729" spans="1:17">
      <c r="A1729" s="51" t="s">
        <v>5383</v>
      </c>
      <c r="B1729" s="51">
        <f t="shared" si="132"/>
        <v>3</v>
      </c>
      <c r="C1729" s="51">
        <f t="shared" si="133"/>
        <v>744</v>
      </c>
      <c r="D1729" s="51" t="s">
        <v>965</v>
      </c>
      <c r="E1729" s="54" t="str">
        <f t="shared" si="134"/>
        <v>030340</v>
      </c>
      <c r="F1729" s="51" t="e">
        <f>VLOOKUP(E1729,#REF!,8,FALSE)</f>
        <v>#REF!</v>
      </c>
      <c r="G1729" s="51" t="e">
        <f>VLOOKUP(E1729,#REF!,9,FALSE)</f>
        <v>#REF!</v>
      </c>
      <c r="H1729" s="52">
        <v>20064</v>
      </c>
      <c r="I1729" s="51" t="s">
        <v>4860</v>
      </c>
      <c r="J1729" s="53">
        <v>11.75</v>
      </c>
      <c r="K1729" s="53">
        <v>11</v>
      </c>
      <c r="L1729" s="53">
        <v>7.8504888642473123</v>
      </c>
      <c r="M1729" s="53">
        <v>7.8504888642473123</v>
      </c>
      <c r="N1729" s="53">
        <f t="shared" si="135"/>
        <v>5840.763715</v>
      </c>
      <c r="O1729" s="53" t="e">
        <f>VLOOKUP(E1729,#REF!,29,FALSE)</f>
        <v>#REF!</v>
      </c>
      <c r="P1729" s="53" t="e">
        <f t="shared" si="136"/>
        <v>#REF!</v>
      </c>
      <c r="Q1729" s="53">
        <v>0</v>
      </c>
    </row>
    <row r="1730" spans="1:17">
      <c r="A1730" s="51" t="s">
        <v>5383</v>
      </c>
      <c r="B1730" s="51">
        <f t="shared" si="132"/>
        <v>3</v>
      </c>
      <c r="C1730" s="51">
        <f t="shared" si="133"/>
        <v>744</v>
      </c>
      <c r="D1730" s="51" t="s">
        <v>1074</v>
      </c>
      <c r="E1730" s="54" t="str">
        <f t="shared" si="134"/>
        <v>030498</v>
      </c>
      <c r="F1730" s="51" t="e">
        <f>VLOOKUP(E1730,#REF!,8,FALSE)</f>
        <v>#REF!</v>
      </c>
      <c r="G1730" s="51" t="e">
        <f>VLOOKUP(E1730,#REF!,9,FALSE)</f>
        <v>#REF!</v>
      </c>
      <c r="H1730" s="52">
        <v>890655</v>
      </c>
      <c r="I1730" s="51" t="s">
        <v>4861</v>
      </c>
      <c r="J1730" s="53">
        <v>12.3</v>
      </c>
      <c r="K1730" s="53">
        <v>14.000000999999999</v>
      </c>
      <c r="L1730" s="53">
        <v>6.3670730215053766</v>
      </c>
      <c r="M1730" s="53">
        <v>6.3670730309139776</v>
      </c>
      <c r="N1730" s="53">
        <f t="shared" si="135"/>
        <v>4737.1023349999996</v>
      </c>
      <c r="O1730" s="53" t="e">
        <f>VLOOKUP(E1730,#REF!,29,FALSE)</f>
        <v>#REF!</v>
      </c>
      <c r="P1730" s="53" t="e">
        <f t="shared" si="136"/>
        <v>#REF!</v>
      </c>
      <c r="Q1730" s="53">
        <v>0</v>
      </c>
    </row>
    <row r="1731" spans="1:17">
      <c r="A1731" s="51" t="s">
        <v>5383</v>
      </c>
      <c r="B1731" s="51">
        <f t="shared" ref="B1731:B1794" si="137">MONTH(A1731)</f>
        <v>3</v>
      </c>
      <c r="C1731" s="51">
        <f t="shared" ref="C1731:C1794" si="138">VLOOKUP(B1731,T:V,3,FALSE)</f>
        <v>744</v>
      </c>
      <c r="D1731" s="51" t="s">
        <v>1263</v>
      </c>
      <c r="E1731" s="54" t="str">
        <f t="shared" ref="E1731:E1794" si="139">RIGHT(LEFT(D1731,16),6)</f>
        <v>030500</v>
      </c>
      <c r="F1731" s="51" t="e">
        <f>VLOOKUP(E1731,#REF!,8,FALSE)</f>
        <v>#REF!</v>
      </c>
      <c r="G1731" s="51" t="e">
        <f>VLOOKUP(E1731,#REF!,9,FALSE)</f>
        <v>#REF!</v>
      </c>
      <c r="H1731" s="52">
        <v>890752</v>
      </c>
      <c r="I1731" s="51" t="s">
        <v>4862</v>
      </c>
      <c r="J1731" s="53">
        <v>15</v>
      </c>
      <c r="K1731" s="53">
        <v>14</v>
      </c>
      <c r="L1731" s="53">
        <v>7.0441819690860221</v>
      </c>
      <c r="M1731" s="53">
        <v>7.0441819690860221</v>
      </c>
      <c r="N1731" s="53">
        <f t="shared" ref="N1731:N1794" si="140">M1731*C1731</f>
        <v>5240.8713850000004</v>
      </c>
      <c r="O1731" s="53" t="e">
        <f>VLOOKUP(E1731,#REF!,29,FALSE)</f>
        <v>#REF!</v>
      </c>
      <c r="P1731" s="53" t="e">
        <f t="shared" ref="P1731:P1794" si="141">N1731*O1731</f>
        <v>#REF!</v>
      </c>
      <c r="Q1731" s="53">
        <v>0</v>
      </c>
    </row>
    <row r="1732" spans="1:17">
      <c r="A1732" s="51" t="s">
        <v>5383</v>
      </c>
      <c r="B1732" s="51">
        <f t="shared" si="137"/>
        <v>3</v>
      </c>
      <c r="C1732" s="51">
        <f t="shared" si="138"/>
        <v>744</v>
      </c>
      <c r="D1732" s="51" t="s">
        <v>1264</v>
      </c>
      <c r="E1732" s="54" t="str">
        <f t="shared" si="139"/>
        <v>030501</v>
      </c>
      <c r="F1732" s="51" t="e">
        <f>VLOOKUP(E1732,#REF!,8,FALSE)</f>
        <v>#REF!</v>
      </c>
      <c r="G1732" s="51" t="e">
        <f>VLOOKUP(E1732,#REF!,9,FALSE)</f>
        <v>#REF!</v>
      </c>
      <c r="H1732" s="52">
        <v>8984</v>
      </c>
      <c r="I1732" s="51" t="s">
        <v>1265</v>
      </c>
      <c r="J1732" s="53">
        <v>8.4</v>
      </c>
      <c r="K1732" s="53">
        <v>8.4</v>
      </c>
      <c r="L1732" s="53">
        <v>8.0674168709677421</v>
      </c>
      <c r="M1732" s="53">
        <v>8.0674168709677421</v>
      </c>
      <c r="N1732" s="53">
        <f t="shared" si="140"/>
        <v>6002.158152</v>
      </c>
      <c r="O1732" s="53" t="e">
        <f>VLOOKUP(E1732,#REF!,29,FALSE)</f>
        <v>#REF!</v>
      </c>
      <c r="P1732" s="53" t="e">
        <f t="shared" si="141"/>
        <v>#REF!</v>
      </c>
      <c r="Q1732" s="53">
        <v>0</v>
      </c>
    </row>
    <row r="1733" spans="1:17">
      <c r="A1733" s="51" t="s">
        <v>5383</v>
      </c>
      <c r="B1733" s="51">
        <f t="shared" si="137"/>
        <v>3</v>
      </c>
      <c r="C1733" s="51">
        <f t="shared" si="138"/>
        <v>744</v>
      </c>
      <c r="D1733" s="51" t="s">
        <v>1072</v>
      </c>
      <c r="E1733" s="54" t="str">
        <f t="shared" si="139"/>
        <v>030505</v>
      </c>
      <c r="F1733" s="51" t="e">
        <f>VLOOKUP(E1733,#REF!,8,FALSE)</f>
        <v>#REF!</v>
      </c>
      <c r="G1733" s="51" t="e">
        <f>VLOOKUP(E1733,#REF!,9,FALSE)</f>
        <v>#REF!</v>
      </c>
      <c r="H1733" s="52">
        <v>891926</v>
      </c>
      <c r="I1733" s="51" t="s">
        <v>4863</v>
      </c>
      <c r="J1733" s="53">
        <v>12.1</v>
      </c>
      <c r="K1733" s="53">
        <v>13.199997</v>
      </c>
      <c r="L1733" s="53">
        <v>8.3097389462365587</v>
      </c>
      <c r="M1733" s="53">
        <v>8.3097389032258064</v>
      </c>
      <c r="N1733" s="53">
        <f t="shared" si="140"/>
        <v>6182.4457439999996</v>
      </c>
      <c r="O1733" s="53" t="e">
        <f>VLOOKUP(E1733,#REF!,29,FALSE)</f>
        <v>#REF!</v>
      </c>
      <c r="P1733" s="53" t="e">
        <f t="shared" si="141"/>
        <v>#REF!</v>
      </c>
      <c r="Q1733" s="53">
        <v>4.301075257958033E-8</v>
      </c>
    </row>
    <row r="1734" spans="1:17">
      <c r="A1734" s="51" t="s">
        <v>5383</v>
      </c>
      <c r="B1734" s="51">
        <f t="shared" si="137"/>
        <v>3</v>
      </c>
      <c r="C1734" s="51">
        <f t="shared" si="138"/>
        <v>744</v>
      </c>
      <c r="D1734" s="51" t="s">
        <v>1067</v>
      </c>
      <c r="E1734" s="54" t="str">
        <f t="shared" si="139"/>
        <v>030507</v>
      </c>
      <c r="F1734" s="51" t="e">
        <f>VLOOKUP(E1734,#REF!,8,FALSE)</f>
        <v>#REF!</v>
      </c>
      <c r="G1734" s="51" t="e">
        <f>VLOOKUP(E1734,#REF!,9,FALSE)</f>
        <v>#REF!</v>
      </c>
      <c r="H1734" s="52">
        <v>890654</v>
      </c>
      <c r="I1734" s="51" t="s">
        <v>4864</v>
      </c>
      <c r="J1734" s="53">
        <v>13.7</v>
      </c>
      <c r="K1734" s="53">
        <v>13.600001000000001</v>
      </c>
      <c r="L1734" s="53">
        <v>7.443949365591398</v>
      </c>
      <c r="M1734" s="53">
        <v>7.4439493319892467</v>
      </c>
      <c r="N1734" s="53">
        <f t="shared" si="140"/>
        <v>5538.2983029999996</v>
      </c>
      <c r="O1734" s="53" t="e">
        <f>VLOOKUP(E1734,#REF!,29,FALSE)</f>
        <v>#REF!</v>
      </c>
      <c r="P1734" s="53" t="e">
        <f t="shared" si="141"/>
        <v>#REF!</v>
      </c>
      <c r="Q1734" s="53">
        <v>3.36021509112118E-8</v>
      </c>
    </row>
    <row r="1735" spans="1:17">
      <c r="A1735" s="51" t="s">
        <v>5383</v>
      </c>
      <c r="B1735" s="51">
        <f t="shared" si="137"/>
        <v>3</v>
      </c>
      <c r="C1735" s="51">
        <f t="shared" si="138"/>
        <v>744</v>
      </c>
      <c r="D1735" s="51" t="s">
        <v>1168</v>
      </c>
      <c r="E1735" s="54" t="str">
        <f t="shared" si="139"/>
        <v>030508</v>
      </c>
      <c r="F1735" s="51" t="e">
        <f>VLOOKUP(E1735,#REF!,8,FALSE)</f>
        <v>#REF!</v>
      </c>
      <c r="G1735" s="51" t="e">
        <f>VLOOKUP(E1735,#REF!,9,FALSE)</f>
        <v>#REF!</v>
      </c>
      <c r="H1735" s="52">
        <v>890651</v>
      </c>
      <c r="I1735" s="51" t="s">
        <v>4865</v>
      </c>
      <c r="J1735" s="53">
        <v>11.5</v>
      </c>
      <c r="K1735" s="53">
        <v>13.5</v>
      </c>
      <c r="L1735" s="53">
        <v>5.8318237486559132</v>
      </c>
      <c r="M1735" s="53">
        <v>5.8318237392473122</v>
      </c>
      <c r="N1735" s="53">
        <f t="shared" si="140"/>
        <v>4338.8768620000001</v>
      </c>
      <c r="O1735" s="53" t="e">
        <f>VLOOKUP(E1735,#REF!,29,FALSE)</f>
        <v>#REF!</v>
      </c>
      <c r="P1735" s="53" t="e">
        <f t="shared" si="141"/>
        <v>#REF!</v>
      </c>
      <c r="Q1735" s="53">
        <v>9.4086016683685295E-9</v>
      </c>
    </row>
    <row r="1736" spans="1:17">
      <c r="A1736" s="51" t="s">
        <v>5383</v>
      </c>
      <c r="B1736" s="51">
        <f t="shared" si="137"/>
        <v>3</v>
      </c>
      <c r="C1736" s="51">
        <f t="shared" si="138"/>
        <v>744</v>
      </c>
      <c r="D1736" s="51" t="s">
        <v>1156</v>
      </c>
      <c r="E1736" s="54" t="str">
        <f t="shared" si="139"/>
        <v>030511</v>
      </c>
      <c r="F1736" s="51" t="e">
        <f>VLOOKUP(E1736,#REF!,8,FALSE)</f>
        <v>#REF!</v>
      </c>
      <c r="G1736" s="51" t="e">
        <f>VLOOKUP(E1736,#REF!,9,FALSE)</f>
        <v>#REF!</v>
      </c>
      <c r="H1736" s="52">
        <v>890625</v>
      </c>
      <c r="I1736" s="51" t="s">
        <v>4866</v>
      </c>
      <c r="J1736" s="53">
        <v>13.9</v>
      </c>
      <c r="K1736" s="53">
        <v>13.800003999999999</v>
      </c>
      <c r="L1736" s="53">
        <v>9.3842163198924737</v>
      </c>
      <c r="M1736" s="53">
        <v>9.3842164489247306</v>
      </c>
      <c r="N1736" s="53">
        <f t="shared" si="140"/>
        <v>6981.8570379999992</v>
      </c>
      <c r="O1736" s="53" t="e">
        <f>VLOOKUP(E1736,#REF!,29,FALSE)</f>
        <v>#REF!</v>
      </c>
      <c r="P1736" s="53" t="e">
        <f t="shared" si="141"/>
        <v>#REF!</v>
      </c>
      <c r="Q1736" s="53">
        <v>0</v>
      </c>
    </row>
    <row r="1737" spans="1:17">
      <c r="A1737" s="51" t="s">
        <v>5383</v>
      </c>
      <c r="B1737" s="51">
        <f t="shared" si="137"/>
        <v>3</v>
      </c>
      <c r="C1737" s="51">
        <f t="shared" si="138"/>
        <v>744</v>
      </c>
      <c r="D1737" s="51" t="s">
        <v>1198</v>
      </c>
      <c r="E1737" s="54" t="str">
        <f t="shared" si="139"/>
        <v>030512</v>
      </c>
      <c r="F1737" s="51" t="e">
        <f>VLOOKUP(E1737,#REF!,8,FALSE)</f>
        <v>#REF!</v>
      </c>
      <c r="G1737" s="51" t="e">
        <f>VLOOKUP(E1737,#REF!,9,FALSE)</f>
        <v>#REF!</v>
      </c>
      <c r="H1737" s="52">
        <v>890623</v>
      </c>
      <c r="I1737" s="51" t="s">
        <v>4867</v>
      </c>
      <c r="J1737" s="53">
        <v>5.2</v>
      </c>
      <c r="K1737" s="53">
        <v>5.6999969999999998</v>
      </c>
      <c r="L1737" s="53">
        <v>3.7747684556451615</v>
      </c>
      <c r="M1737" s="53">
        <v>3.7747685241935485</v>
      </c>
      <c r="N1737" s="53">
        <f t="shared" si="140"/>
        <v>2808.4277820000002</v>
      </c>
      <c r="O1737" s="53" t="e">
        <f>VLOOKUP(E1737,#REF!,29,FALSE)</f>
        <v>#REF!</v>
      </c>
      <c r="P1737" s="53" t="e">
        <f t="shared" si="141"/>
        <v>#REF!</v>
      </c>
      <c r="Q1737" s="53">
        <v>0</v>
      </c>
    </row>
    <row r="1738" spans="1:17">
      <c r="A1738" s="51" t="s">
        <v>5383</v>
      </c>
      <c r="B1738" s="51">
        <f t="shared" si="137"/>
        <v>3</v>
      </c>
      <c r="C1738" s="51">
        <f t="shared" si="138"/>
        <v>744</v>
      </c>
      <c r="D1738" s="51" t="s">
        <v>1170</v>
      </c>
      <c r="E1738" s="54" t="str">
        <f t="shared" si="139"/>
        <v>030513</v>
      </c>
      <c r="F1738" s="51" t="e">
        <f>VLOOKUP(E1738,#REF!,8,FALSE)</f>
        <v>#REF!</v>
      </c>
      <c r="G1738" s="51" t="e">
        <f>VLOOKUP(E1738,#REF!,9,FALSE)</f>
        <v>#REF!</v>
      </c>
      <c r="H1738" s="52">
        <v>890652</v>
      </c>
      <c r="I1738" s="51" t="s">
        <v>4868</v>
      </c>
      <c r="J1738" s="53">
        <v>10.4</v>
      </c>
      <c r="K1738" s="53">
        <v>14.300003</v>
      </c>
      <c r="L1738" s="53">
        <v>5.1895805551075265</v>
      </c>
      <c r="M1738" s="53">
        <v>5.1895805591397846</v>
      </c>
      <c r="N1738" s="53">
        <f t="shared" si="140"/>
        <v>3861.0479359999999</v>
      </c>
      <c r="O1738" s="53" t="e">
        <f>VLOOKUP(E1738,#REF!,29,FALSE)</f>
        <v>#REF!</v>
      </c>
      <c r="P1738" s="53" t="e">
        <f t="shared" si="141"/>
        <v>#REF!</v>
      </c>
      <c r="Q1738" s="53">
        <v>0</v>
      </c>
    </row>
    <row r="1739" spans="1:17">
      <c r="A1739" s="51" t="s">
        <v>5383</v>
      </c>
      <c r="B1739" s="51">
        <f t="shared" si="137"/>
        <v>3</v>
      </c>
      <c r="C1739" s="51">
        <f t="shared" si="138"/>
        <v>744</v>
      </c>
      <c r="D1739" s="51" t="s">
        <v>1165</v>
      </c>
      <c r="E1739" s="54" t="str">
        <f t="shared" si="139"/>
        <v>030519</v>
      </c>
      <c r="F1739" s="51" t="e">
        <f>VLOOKUP(E1739,#REF!,8,FALSE)</f>
        <v>#REF!</v>
      </c>
      <c r="G1739" s="51" t="e">
        <f>VLOOKUP(E1739,#REF!,9,FALSE)</f>
        <v>#REF!</v>
      </c>
      <c r="H1739" s="52">
        <v>890626</v>
      </c>
      <c r="I1739" s="51" t="s">
        <v>4869</v>
      </c>
      <c r="J1739" s="53">
        <v>12.8</v>
      </c>
      <c r="K1739" s="53">
        <v>11.8</v>
      </c>
      <c r="L1739" s="53">
        <v>5.1877754462365591</v>
      </c>
      <c r="M1739" s="53">
        <v>5.1877754690860218</v>
      </c>
      <c r="N1739" s="53">
        <f t="shared" si="140"/>
        <v>3859.7049490000004</v>
      </c>
      <c r="O1739" s="53" t="e">
        <f>VLOOKUP(E1739,#REF!,29,FALSE)</f>
        <v>#REF!</v>
      </c>
      <c r="P1739" s="53" t="e">
        <f t="shared" si="141"/>
        <v>#REF!</v>
      </c>
      <c r="Q1739" s="53">
        <v>0</v>
      </c>
    </row>
    <row r="1740" spans="1:17">
      <c r="A1740" s="51" t="s">
        <v>5383</v>
      </c>
      <c r="B1740" s="51">
        <f t="shared" si="137"/>
        <v>3</v>
      </c>
      <c r="C1740" s="51">
        <f t="shared" si="138"/>
        <v>744</v>
      </c>
      <c r="D1740" s="51" t="s">
        <v>1081</v>
      </c>
      <c r="E1740" s="54" t="str">
        <f t="shared" si="139"/>
        <v>030520</v>
      </c>
      <c r="F1740" s="51" t="e">
        <f>VLOOKUP(E1740,#REF!,8,FALSE)</f>
        <v>#REF!</v>
      </c>
      <c r="G1740" s="51" t="e">
        <f>VLOOKUP(E1740,#REF!,9,FALSE)</f>
        <v>#REF!</v>
      </c>
      <c r="H1740" s="52">
        <v>890653</v>
      </c>
      <c r="I1740" s="51" t="s">
        <v>4870</v>
      </c>
      <c r="J1740" s="53">
        <v>12.9</v>
      </c>
      <c r="K1740" s="53">
        <v>14.4</v>
      </c>
      <c r="L1740" s="53">
        <v>6.8336289905913974</v>
      </c>
      <c r="M1740" s="53">
        <v>6.8336289610215051</v>
      </c>
      <c r="N1740" s="53">
        <f t="shared" si="140"/>
        <v>5084.2199469999996</v>
      </c>
      <c r="O1740" s="53" t="e">
        <f>VLOOKUP(E1740,#REF!,29,FALSE)</f>
        <v>#REF!</v>
      </c>
      <c r="P1740" s="53" t="e">
        <f t="shared" si="141"/>
        <v>#REF!</v>
      </c>
      <c r="Q1740" s="53">
        <v>2.9569892704071257E-8</v>
      </c>
    </row>
    <row r="1741" spans="1:17">
      <c r="A1741" s="51" t="s">
        <v>5383</v>
      </c>
      <c r="B1741" s="51">
        <f t="shared" si="137"/>
        <v>3</v>
      </c>
      <c r="C1741" s="51">
        <f t="shared" si="138"/>
        <v>744</v>
      </c>
      <c r="D1741" s="51" t="s">
        <v>1161</v>
      </c>
      <c r="E1741" s="54" t="str">
        <f t="shared" si="139"/>
        <v>030537</v>
      </c>
      <c r="F1741" s="51" t="e">
        <f>VLOOKUP(E1741,#REF!,8,FALSE)</f>
        <v>#REF!</v>
      </c>
      <c r="G1741" s="51" t="e">
        <f>VLOOKUP(E1741,#REF!,9,FALSE)</f>
        <v>#REF!</v>
      </c>
      <c r="H1741" s="52">
        <v>890628</v>
      </c>
      <c r="I1741" s="51" t="s">
        <v>4871</v>
      </c>
      <c r="J1741" s="53">
        <v>13.5</v>
      </c>
      <c r="K1741" s="53">
        <v>12.800001</v>
      </c>
      <c r="L1741" s="53">
        <v>6.3931992069892472</v>
      </c>
      <c r="M1741" s="53">
        <v>6.3931991841397844</v>
      </c>
      <c r="N1741" s="53">
        <f t="shared" si="140"/>
        <v>4756.5401929999998</v>
      </c>
      <c r="O1741" s="53" t="e">
        <f>VLOOKUP(E1741,#REF!,29,FALSE)</f>
        <v>#REF!</v>
      </c>
      <c r="P1741" s="53" t="e">
        <f t="shared" si="141"/>
        <v>#REF!</v>
      </c>
      <c r="Q1741" s="53">
        <v>2.2849462766316719E-8</v>
      </c>
    </row>
    <row r="1742" spans="1:17">
      <c r="A1742" s="51" t="s">
        <v>5383</v>
      </c>
      <c r="B1742" s="51">
        <f t="shared" si="137"/>
        <v>3</v>
      </c>
      <c r="C1742" s="51">
        <f t="shared" si="138"/>
        <v>744</v>
      </c>
      <c r="D1742" s="51" t="s">
        <v>1163</v>
      </c>
      <c r="E1742" s="54" t="str">
        <f t="shared" si="139"/>
        <v>030545</v>
      </c>
      <c r="F1742" s="51" t="e">
        <f>VLOOKUP(E1742,#REF!,8,FALSE)</f>
        <v>#REF!</v>
      </c>
      <c r="G1742" s="51" t="e">
        <f>VLOOKUP(E1742,#REF!,9,FALSE)</f>
        <v>#REF!</v>
      </c>
      <c r="H1742" s="52">
        <v>890627</v>
      </c>
      <c r="I1742" s="51" t="s">
        <v>4872</v>
      </c>
      <c r="J1742" s="53">
        <v>13.9</v>
      </c>
      <c r="K1742" s="53">
        <v>13.800003999999999</v>
      </c>
      <c r="L1742" s="53">
        <v>9.0673171814516138</v>
      </c>
      <c r="M1742" s="53">
        <v>9.0673171760752691</v>
      </c>
      <c r="N1742" s="53">
        <f t="shared" si="140"/>
        <v>6746.083979</v>
      </c>
      <c r="O1742" s="53" t="e">
        <f>VLOOKUP(E1742,#REF!,29,FALSE)</f>
        <v>#REF!</v>
      </c>
      <c r="P1742" s="53" t="e">
        <f t="shared" si="141"/>
        <v>#REF!</v>
      </c>
      <c r="Q1742" s="53">
        <v>5.3763446836670991E-9</v>
      </c>
    </row>
    <row r="1743" spans="1:17">
      <c r="A1743" s="51" t="s">
        <v>5383</v>
      </c>
      <c r="B1743" s="51">
        <f t="shared" si="137"/>
        <v>3</v>
      </c>
      <c r="C1743" s="51">
        <f t="shared" si="138"/>
        <v>744</v>
      </c>
      <c r="D1743" s="51" t="s">
        <v>1076</v>
      </c>
      <c r="E1743" s="54" t="str">
        <f t="shared" si="139"/>
        <v>030547</v>
      </c>
      <c r="F1743" s="51" t="e">
        <f>VLOOKUP(E1743,#REF!,8,FALSE)</f>
        <v>#REF!</v>
      </c>
      <c r="G1743" s="51" t="e">
        <f>VLOOKUP(E1743,#REF!,9,FALSE)</f>
        <v>#REF!</v>
      </c>
      <c r="H1743" s="52">
        <v>891943</v>
      </c>
      <c r="I1743" s="51" t="s">
        <v>4873</v>
      </c>
      <c r="J1743" s="53">
        <v>11.9</v>
      </c>
      <c r="K1743" s="53">
        <v>12.800005000000001</v>
      </c>
      <c r="L1743" s="53">
        <v>8.4642791760752694</v>
      </c>
      <c r="M1743" s="53">
        <v>8.464279186827957</v>
      </c>
      <c r="N1743" s="53">
        <f t="shared" si="140"/>
        <v>6297.4237149999999</v>
      </c>
      <c r="O1743" s="53" t="e">
        <f>VLOOKUP(E1743,#REF!,29,FALSE)</f>
        <v>#REF!</v>
      </c>
      <c r="P1743" s="53" t="e">
        <f t="shared" si="141"/>
        <v>#REF!</v>
      </c>
      <c r="Q1743" s="53">
        <v>0</v>
      </c>
    </row>
    <row r="1744" spans="1:17">
      <c r="A1744" s="51" t="s">
        <v>5383</v>
      </c>
      <c r="B1744" s="51">
        <f t="shared" si="137"/>
        <v>3</v>
      </c>
      <c r="C1744" s="51">
        <f t="shared" si="138"/>
        <v>744</v>
      </c>
      <c r="D1744" s="51" t="s">
        <v>1083</v>
      </c>
      <c r="E1744" s="54" t="str">
        <f t="shared" si="139"/>
        <v>030548</v>
      </c>
      <c r="F1744" s="51" t="e">
        <f>VLOOKUP(E1744,#REF!,8,FALSE)</f>
        <v>#REF!</v>
      </c>
      <c r="G1744" s="51" t="e">
        <f>VLOOKUP(E1744,#REF!,9,FALSE)</f>
        <v>#REF!</v>
      </c>
      <c r="H1744" s="52">
        <v>891944</v>
      </c>
      <c r="I1744" s="51" t="s">
        <v>4874</v>
      </c>
      <c r="J1744" s="53">
        <v>12.3</v>
      </c>
      <c r="K1744" s="53">
        <v>12.500005</v>
      </c>
      <c r="L1744" s="53">
        <v>8.3473578682795697</v>
      </c>
      <c r="M1744" s="53">
        <v>8.3473578373655908</v>
      </c>
      <c r="N1744" s="53">
        <f t="shared" si="140"/>
        <v>6210.4342309999993</v>
      </c>
      <c r="O1744" s="53" t="e">
        <f>VLOOKUP(E1744,#REF!,29,FALSE)</f>
        <v>#REF!</v>
      </c>
      <c r="P1744" s="53" t="e">
        <f t="shared" si="141"/>
        <v>#REF!</v>
      </c>
      <c r="Q1744" s="53">
        <v>3.0913977958158698E-8</v>
      </c>
    </row>
    <row r="1745" spans="1:17">
      <c r="A1745" s="51" t="s">
        <v>5383</v>
      </c>
      <c r="B1745" s="51">
        <f t="shared" si="137"/>
        <v>3</v>
      </c>
      <c r="C1745" s="51">
        <f t="shared" si="138"/>
        <v>744</v>
      </c>
      <c r="D1745" s="51" t="s">
        <v>1196</v>
      </c>
      <c r="E1745" s="54" t="str">
        <f t="shared" si="139"/>
        <v>030552</v>
      </c>
      <c r="F1745" s="51" t="e">
        <f>VLOOKUP(E1745,#REF!,8,FALSE)</f>
        <v>#REF!</v>
      </c>
      <c r="G1745" s="51" t="e">
        <f>VLOOKUP(E1745,#REF!,9,FALSE)</f>
        <v>#REF!</v>
      </c>
      <c r="H1745" s="52">
        <v>890629</v>
      </c>
      <c r="I1745" s="51" t="s">
        <v>4875</v>
      </c>
      <c r="J1745" s="53">
        <v>13.7</v>
      </c>
      <c r="K1745" s="53">
        <v>13.600001000000001</v>
      </c>
      <c r="L1745" s="53">
        <v>4.7963666384408601</v>
      </c>
      <c r="M1745" s="53">
        <v>4.796366634408602</v>
      </c>
      <c r="N1745" s="53">
        <f t="shared" si="140"/>
        <v>3568.496776</v>
      </c>
      <c r="O1745" s="53" t="e">
        <f>VLOOKUP(E1745,#REF!,29,FALSE)</f>
        <v>#REF!</v>
      </c>
      <c r="P1745" s="53" t="e">
        <f t="shared" si="141"/>
        <v>#REF!</v>
      </c>
      <c r="Q1745" s="53">
        <v>4.0322582071405454E-9</v>
      </c>
    </row>
    <row r="1746" spans="1:17">
      <c r="A1746" s="51" t="s">
        <v>5383</v>
      </c>
      <c r="B1746" s="51">
        <f t="shared" si="137"/>
        <v>3</v>
      </c>
      <c r="C1746" s="51">
        <f t="shared" si="138"/>
        <v>744</v>
      </c>
      <c r="D1746" s="51" t="s">
        <v>1069</v>
      </c>
      <c r="E1746" s="54" t="str">
        <f t="shared" si="139"/>
        <v>030622</v>
      </c>
      <c r="F1746" s="51" t="e">
        <f>VLOOKUP(E1746,#REF!,8,FALSE)</f>
        <v>#REF!</v>
      </c>
      <c r="G1746" s="51" t="e">
        <f>VLOOKUP(E1746,#REF!,9,FALSE)</f>
        <v>#REF!</v>
      </c>
      <c r="H1746" s="52">
        <v>890458</v>
      </c>
      <c r="I1746" s="51" t="s">
        <v>1070</v>
      </c>
      <c r="J1746" s="53">
        <v>12.9</v>
      </c>
      <c r="K1746" s="53">
        <v>12.300001</v>
      </c>
      <c r="L1746" s="53">
        <v>9.2008957190860219</v>
      </c>
      <c r="M1746" s="53">
        <v>9.2008957217741933</v>
      </c>
      <c r="N1746" s="53">
        <f t="shared" si="140"/>
        <v>6845.4664169999996</v>
      </c>
      <c r="O1746" s="53" t="e">
        <f>VLOOKUP(E1746,#REF!,29,FALSE)</f>
        <v>#REF!</v>
      </c>
      <c r="P1746" s="53" t="e">
        <f t="shared" si="141"/>
        <v>#REF!</v>
      </c>
      <c r="Q1746" s="53">
        <v>0</v>
      </c>
    </row>
    <row r="1747" spans="1:17">
      <c r="A1747" s="51" t="s">
        <v>5383</v>
      </c>
      <c r="B1747" s="51">
        <f t="shared" si="137"/>
        <v>3</v>
      </c>
      <c r="C1747" s="51">
        <f t="shared" si="138"/>
        <v>744</v>
      </c>
      <c r="D1747" s="51" t="s">
        <v>1201</v>
      </c>
      <c r="E1747" s="54" t="str">
        <f t="shared" si="139"/>
        <v>030672</v>
      </c>
      <c r="F1747" s="51" t="e">
        <f>VLOOKUP(E1747,#REF!,8,FALSE)</f>
        <v>#REF!</v>
      </c>
      <c r="G1747" s="51" t="e">
        <f>VLOOKUP(E1747,#REF!,9,FALSE)</f>
        <v>#REF!</v>
      </c>
      <c r="H1747" s="52">
        <v>890624</v>
      </c>
      <c r="I1747" s="51" t="s">
        <v>4876</v>
      </c>
      <c r="J1747" s="53">
        <v>9.8000000000000007</v>
      </c>
      <c r="K1747" s="53">
        <v>9.8000000000000007</v>
      </c>
      <c r="L1747" s="53">
        <v>5.971409231182796</v>
      </c>
      <c r="M1747" s="53">
        <v>5.971409244623656</v>
      </c>
      <c r="N1747" s="53">
        <f t="shared" si="140"/>
        <v>4442.728478</v>
      </c>
      <c r="O1747" s="53" t="e">
        <f>VLOOKUP(E1747,#REF!,29,FALSE)</f>
        <v>#REF!</v>
      </c>
      <c r="P1747" s="53" t="e">
        <f t="shared" si="141"/>
        <v>#REF!</v>
      </c>
      <c r="Q1747" s="53">
        <v>0</v>
      </c>
    </row>
    <row r="1748" spans="1:17">
      <c r="A1748" s="51" t="s">
        <v>5383</v>
      </c>
      <c r="B1748" s="51">
        <f t="shared" si="137"/>
        <v>3</v>
      </c>
      <c r="C1748" s="51">
        <f t="shared" si="138"/>
        <v>744</v>
      </c>
      <c r="D1748" s="51" t="s">
        <v>2392</v>
      </c>
      <c r="E1748" s="54" t="str">
        <f t="shared" si="139"/>
        <v>030699</v>
      </c>
      <c r="F1748" s="51" t="e">
        <f>VLOOKUP(E1748,#REF!,8,FALSE)</f>
        <v>#REF!</v>
      </c>
      <c r="G1748" s="51" t="e">
        <f>VLOOKUP(E1748,#REF!,9,FALSE)</f>
        <v>#REF!</v>
      </c>
      <c r="H1748" s="52">
        <v>909541</v>
      </c>
      <c r="I1748" s="51" t="s">
        <v>4877</v>
      </c>
      <c r="J1748" s="53">
        <v>8.3000000000000007</v>
      </c>
      <c r="K1748" s="53">
        <v>8.3000000000000007</v>
      </c>
      <c r="L1748" s="53">
        <v>7.1716206908602151</v>
      </c>
      <c r="M1748" s="53">
        <v>7.1716206908602151</v>
      </c>
      <c r="N1748" s="53">
        <f t="shared" si="140"/>
        <v>5335.685794</v>
      </c>
      <c r="O1748" s="53" t="e">
        <f>VLOOKUP(E1748,#REF!,29,FALSE)</f>
        <v>#REF!</v>
      </c>
      <c r="P1748" s="53" t="e">
        <f t="shared" si="141"/>
        <v>#REF!</v>
      </c>
      <c r="Q1748" s="53">
        <v>0</v>
      </c>
    </row>
    <row r="1749" spans="1:17">
      <c r="A1749" s="51" t="s">
        <v>5383</v>
      </c>
      <c r="B1749" s="51">
        <f t="shared" si="137"/>
        <v>3</v>
      </c>
      <c r="C1749" s="51">
        <f t="shared" si="138"/>
        <v>744</v>
      </c>
      <c r="D1749" s="51" t="s">
        <v>2396</v>
      </c>
      <c r="E1749" s="54" t="str">
        <f t="shared" si="139"/>
        <v>030701</v>
      </c>
      <c r="F1749" s="51" t="e">
        <f>VLOOKUP(E1749,#REF!,8,FALSE)</f>
        <v>#REF!</v>
      </c>
      <c r="G1749" s="51" t="e">
        <f>VLOOKUP(E1749,#REF!,9,FALSE)</f>
        <v>#REF!</v>
      </c>
      <c r="H1749" s="52">
        <v>909540</v>
      </c>
      <c r="I1749" s="51" t="s">
        <v>4878</v>
      </c>
      <c r="J1749" s="53">
        <v>9.6</v>
      </c>
      <c r="K1749" s="53">
        <v>9.6</v>
      </c>
      <c r="L1749" s="53">
        <v>7.7086778790322574</v>
      </c>
      <c r="M1749" s="53">
        <v>7.7086778790322574</v>
      </c>
      <c r="N1749" s="53">
        <f t="shared" si="140"/>
        <v>5735.2563419999997</v>
      </c>
      <c r="O1749" s="53" t="e">
        <f>VLOOKUP(E1749,#REF!,29,FALSE)</f>
        <v>#REF!</v>
      </c>
      <c r="P1749" s="53" t="e">
        <f t="shared" si="141"/>
        <v>#REF!</v>
      </c>
      <c r="Q1749" s="53">
        <v>0</v>
      </c>
    </row>
    <row r="1750" spans="1:17">
      <c r="A1750" s="51" t="s">
        <v>5383</v>
      </c>
      <c r="B1750" s="51">
        <f t="shared" si="137"/>
        <v>3</v>
      </c>
      <c r="C1750" s="51">
        <f t="shared" si="138"/>
        <v>744</v>
      </c>
      <c r="D1750" s="51" t="s">
        <v>1446</v>
      </c>
      <c r="E1750" s="54" t="str">
        <f t="shared" si="139"/>
        <v>030831</v>
      </c>
      <c r="F1750" s="51" t="e">
        <f>VLOOKUP(E1750,#REF!,8,FALSE)</f>
        <v>#REF!</v>
      </c>
      <c r="G1750" s="51" t="e">
        <f>VLOOKUP(E1750,#REF!,9,FALSE)</f>
        <v>#REF!</v>
      </c>
      <c r="H1750" s="52">
        <v>893222</v>
      </c>
      <c r="I1750" s="51" t="s">
        <v>1447</v>
      </c>
      <c r="J1750" s="53">
        <v>13.1</v>
      </c>
      <c r="K1750" s="53">
        <v>13.1</v>
      </c>
      <c r="L1750" s="53">
        <v>9.9663574623655915</v>
      </c>
      <c r="M1750" s="53">
        <v>9.9663574623655915</v>
      </c>
      <c r="N1750" s="53">
        <f t="shared" si="140"/>
        <v>7414.9699520000004</v>
      </c>
      <c r="O1750" s="53" t="e">
        <f>VLOOKUP(E1750,#REF!,29,FALSE)</f>
        <v>#REF!</v>
      </c>
      <c r="P1750" s="53" t="e">
        <f t="shared" si="141"/>
        <v>#REF!</v>
      </c>
      <c r="Q1750" s="53">
        <v>0</v>
      </c>
    </row>
    <row r="1751" spans="1:17">
      <c r="A1751" s="51" t="s">
        <v>5383</v>
      </c>
      <c r="B1751" s="51">
        <f t="shared" si="137"/>
        <v>3</v>
      </c>
      <c r="C1751" s="51">
        <f t="shared" si="138"/>
        <v>744</v>
      </c>
      <c r="D1751" s="51" t="s">
        <v>1450</v>
      </c>
      <c r="E1751" s="54" t="str">
        <f t="shared" si="139"/>
        <v>030832</v>
      </c>
      <c r="F1751" s="51" t="e">
        <f>VLOOKUP(E1751,#REF!,8,FALSE)</f>
        <v>#REF!</v>
      </c>
      <c r="G1751" s="51" t="e">
        <f>VLOOKUP(E1751,#REF!,9,FALSE)</f>
        <v>#REF!</v>
      </c>
      <c r="H1751" s="52">
        <v>893266</v>
      </c>
      <c r="I1751" s="51" t="s">
        <v>4879</v>
      </c>
      <c r="J1751" s="53">
        <v>16.3</v>
      </c>
      <c r="K1751" s="53">
        <v>13.8</v>
      </c>
      <c r="L1751" s="53">
        <v>12.941326518817204</v>
      </c>
      <c r="M1751" s="53">
        <v>12.941326518817204</v>
      </c>
      <c r="N1751" s="53">
        <f t="shared" si="140"/>
        <v>9628.3469299999997</v>
      </c>
      <c r="O1751" s="53" t="e">
        <f>VLOOKUP(E1751,#REF!,29,FALSE)</f>
        <v>#REF!</v>
      </c>
      <c r="P1751" s="53" t="e">
        <f t="shared" si="141"/>
        <v>#REF!</v>
      </c>
      <c r="Q1751" s="53">
        <v>0</v>
      </c>
    </row>
    <row r="1752" spans="1:17">
      <c r="A1752" s="51" t="s">
        <v>5383</v>
      </c>
      <c r="B1752" s="51">
        <f t="shared" si="137"/>
        <v>3</v>
      </c>
      <c r="C1752" s="51">
        <f t="shared" si="138"/>
        <v>744</v>
      </c>
      <c r="D1752" s="51" t="s">
        <v>1635</v>
      </c>
      <c r="E1752" s="54" t="str">
        <f t="shared" si="139"/>
        <v>030876</v>
      </c>
      <c r="F1752" s="51" t="e">
        <f>VLOOKUP(E1752,#REF!,8,FALSE)</f>
        <v>#REF!</v>
      </c>
      <c r="G1752" s="51" t="e">
        <f>VLOOKUP(E1752,#REF!,9,FALSE)</f>
        <v>#REF!</v>
      </c>
      <c r="H1752" s="52">
        <v>889887</v>
      </c>
      <c r="I1752" s="51" t="s">
        <v>4880</v>
      </c>
      <c r="J1752" s="53">
        <v>15.3</v>
      </c>
      <c r="K1752" s="53">
        <v>14.000004000000001</v>
      </c>
      <c r="L1752" s="53">
        <v>10.695080598118279</v>
      </c>
      <c r="M1752" s="53">
        <v>10.144543547043011</v>
      </c>
      <c r="N1752" s="53">
        <f t="shared" si="140"/>
        <v>7547.5403989999995</v>
      </c>
      <c r="O1752" s="53" t="e">
        <f>VLOOKUP(E1752,#REF!,29,FALSE)</f>
        <v>#REF!</v>
      </c>
      <c r="P1752" s="53" t="e">
        <f t="shared" si="141"/>
        <v>#REF!</v>
      </c>
      <c r="Q1752" s="53">
        <v>0.55053705107526862</v>
      </c>
    </row>
    <row r="1753" spans="1:17">
      <c r="A1753" s="51" t="s">
        <v>5383</v>
      </c>
      <c r="B1753" s="51">
        <f t="shared" si="137"/>
        <v>3</v>
      </c>
      <c r="C1753" s="51">
        <f t="shared" si="138"/>
        <v>744</v>
      </c>
      <c r="D1753" s="51" t="s">
        <v>1555</v>
      </c>
      <c r="E1753" s="54" t="str">
        <f t="shared" si="139"/>
        <v>030895</v>
      </c>
      <c r="F1753" s="51" t="e">
        <f>VLOOKUP(E1753,#REF!,8,FALSE)</f>
        <v>#REF!</v>
      </c>
      <c r="G1753" s="51" t="e">
        <f>VLOOKUP(E1753,#REF!,9,FALSE)</f>
        <v>#REF!</v>
      </c>
      <c r="H1753" s="52">
        <v>889866</v>
      </c>
      <c r="I1753" s="51" t="s">
        <v>1556</v>
      </c>
      <c r="J1753" s="53">
        <v>13.5</v>
      </c>
      <c r="K1753" s="53">
        <v>13.499999000000001</v>
      </c>
      <c r="L1753" s="53">
        <v>9.7454816854838704</v>
      </c>
      <c r="M1753" s="53">
        <v>9.7454816034946248</v>
      </c>
      <c r="N1753" s="53">
        <f t="shared" si="140"/>
        <v>7250.6383130000013</v>
      </c>
      <c r="O1753" s="53" t="e">
        <f>VLOOKUP(E1753,#REF!,29,FALSE)</f>
        <v>#REF!</v>
      </c>
      <c r="P1753" s="53" t="e">
        <f t="shared" si="141"/>
        <v>#REF!</v>
      </c>
      <c r="Q1753" s="53">
        <v>8.1989246952020113E-8</v>
      </c>
    </row>
    <row r="1754" spans="1:17">
      <c r="A1754" s="51" t="s">
        <v>5383</v>
      </c>
      <c r="B1754" s="51">
        <f t="shared" si="137"/>
        <v>3</v>
      </c>
      <c r="C1754" s="51">
        <f t="shared" si="138"/>
        <v>744</v>
      </c>
      <c r="D1754" s="51" t="s">
        <v>1549</v>
      </c>
      <c r="E1754" s="54" t="str">
        <f t="shared" si="139"/>
        <v>030897</v>
      </c>
      <c r="F1754" s="51" t="e">
        <f>VLOOKUP(E1754,#REF!,8,FALSE)</f>
        <v>#REF!</v>
      </c>
      <c r="G1754" s="51" t="e">
        <f>VLOOKUP(E1754,#REF!,9,FALSE)</f>
        <v>#REF!</v>
      </c>
      <c r="H1754" s="52">
        <v>889868</v>
      </c>
      <c r="I1754" s="51" t="s">
        <v>4881</v>
      </c>
      <c r="J1754" s="53">
        <v>15.8</v>
      </c>
      <c r="K1754" s="53">
        <v>13.499999000000001</v>
      </c>
      <c r="L1754" s="53">
        <v>9.9756630537634408</v>
      </c>
      <c r="M1754" s="53">
        <v>9.9756630725806463</v>
      </c>
      <c r="N1754" s="53">
        <f t="shared" si="140"/>
        <v>7421.8933260000013</v>
      </c>
      <c r="O1754" s="53" t="e">
        <f>VLOOKUP(E1754,#REF!,29,FALSE)</f>
        <v>#REF!</v>
      </c>
      <c r="P1754" s="53" t="e">
        <f t="shared" si="141"/>
        <v>#REF!</v>
      </c>
      <c r="Q1754" s="53">
        <v>0</v>
      </c>
    </row>
    <row r="1755" spans="1:17">
      <c r="A1755" s="51" t="s">
        <v>5383</v>
      </c>
      <c r="B1755" s="51">
        <f t="shared" si="137"/>
        <v>3</v>
      </c>
      <c r="C1755" s="51">
        <f t="shared" si="138"/>
        <v>744</v>
      </c>
      <c r="D1755" s="51" t="s">
        <v>1575</v>
      </c>
      <c r="E1755" s="54" t="str">
        <f t="shared" si="139"/>
        <v>030900</v>
      </c>
      <c r="F1755" s="51" t="e">
        <f>VLOOKUP(E1755,#REF!,8,FALSE)</f>
        <v>#REF!</v>
      </c>
      <c r="G1755" s="51" t="e">
        <f>VLOOKUP(E1755,#REF!,9,FALSE)</f>
        <v>#REF!</v>
      </c>
      <c r="H1755" s="52">
        <v>889888</v>
      </c>
      <c r="I1755" s="51" t="s">
        <v>4882</v>
      </c>
      <c r="J1755" s="53">
        <v>10.3</v>
      </c>
      <c r="K1755" s="53">
        <v>9.5000029999999995</v>
      </c>
      <c r="L1755" s="53">
        <v>6.8330633279569897</v>
      </c>
      <c r="M1755" s="53">
        <v>6.5330157137096778</v>
      </c>
      <c r="N1755" s="53">
        <f t="shared" si="140"/>
        <v>4860.5636910000003</v>
      </c>
      <c r="O1755" s="53" t="e">
        <f>VLOOKUP(E1755,#REF!,29,FALSE)</f>
        <v>#REF!</v>
      </c>
      <c r="P1755" s="53" t="e">
        <f t="shared" si="141"/>
        <v>#REF!</v>
      </c>
      <c r="Q1755" s="53">
        <v>0.30004761424731163</v>
      </c>
    </row>
    <row r="1756" spans="1:17">
      <c r="A1756" s="51" t="s">
        <v>5383</v>
      </c>
      <c r="B1756" s="51">
        <f t="shared" si="137"/>
        <v>3</v>
      </c>
      <c r="C1756" s="51">
        <f t="shared" si="138"/>
        <v>744</v>
      </c>
      <c r="D1756" s="51" t="s">
        <v>1553</v>
      </c>
      <c r="E1756" s="54" t="str">
        <f t="shared" si="139"/>
        <v>030915</v>
      </c>
      <c r="F1756" s="51" t="e">
        <f>VLOOKUP(E1756,#REF!,8,FALSE)</f>
        <v>#REF!</v>
      </c>
      <c r="G1756" s="51" t="e">
        <f>VLOOKUP(E1756,#REF!,9,FALSE)</f>
        <v>#REF!</v>
      </c>
      <c r="H1756" s="52">
        <v>896984</v>
      </c>
      <c r="I1756" s="51" t="s">
        <v>4883</v>
      </c>
      <c r="J1756" s="53">
        <v>9.6</v>
      </c>
      <c r="K1756" s="53">
        <v>9.3000000000000007</v>
      </c>
      <c r="L1756" s="53">
        <v>5.2391915483870966</v>
      </c>
      <c r="M1756" s="53">
        <v>5.239191620967742</v>
      </c>
      <c r="N1756" s="53">
        <f t="shared" si="140"/>
        <v>3897.9585660000002</v>
      </c>
      <c r="O1756" s="53" t="e">
        <f>VLOOKUP(E1756,#REF!,29,FALSE)</f>
        <v>#REF!</v>
      </c>
      <c r="P1756" s="53" t="e">
        <f t="shared" si="141"/>
        <v>#REF!</v>
      </c>
      <c r="Q1756" s="53">
        <v>0</v>
      </c>
    </row>
    <row r="1757" spans="1:17">
      <c r="A1757" s="51" t="s">
        <v>5383</v>
      </c>
      <c r="B1757" s="51">
        <f t="shared" si="137"/>
        <v>3</v>
      </c>
      <c r="C1757" s="51">
        <f t="shared" si="138"/>
        <v>744</v>
      </c>
      <c r="D1757" s="51" t="s">
        <v>1567</v>
      </c>
      <c r="E1757" s="54" t="str">
        <f t="shared" si="139"/>
        <v>030931</v>
      </c>
      <c r="F1757" s="51" t="e">
        <f>VLOOKUP(E1757,#REF!,8,FALSE)</f>
        <v>#REF!</v>
      </c>
      <c r="G1757" s="51" t="e">
        <f>VLOOKUP(E1757,#REF!,9,FALSE)</f>
        <v>#REF!</v>
      </c>
      <c r="H1757" s="52">
        <v>889849</v>
      </c>
      <c r="I1757" s="51" t="s">
        <v>1568</v>
      </c>
      <c r="J1757" s="53">
        <v>13.7</v>
      </c>
      <c r="K1757" s="53">
        <v>13.300003999999999</v>
      </c>
      <c r="L1757" s="53">
        <v>7.6872752137096771</v>
      </c>
      <c r="M1757" s="53">
        <v>7.6872751586021497</v>
      </c>
      <c r="N1757" s="53">
        <f t="shared" si="140"/>
        <v>5719.3327179999997</v>
      </c>
      <c r="O1757" s="53" t="e">
        <f>VLOOKUP(E1757,#REF!,29,FALSE)</f>
        <v>#REF!</v>
      </c>
      <c r="P1757" s="53" t="e">
        <f t="shared" si="141"/>
        <v>#REF!</v>
      </c>
      <c r="Q1757" s="53">
        <v>5.5107527201001968E-8</v>
      </c>
    </row>
    <row r="1758" spans="1:17">
      <c r="A1758" s="51" t="s">
        <v>5383</v>
      </c>
      <c r="B1758" s="51">
        <f t="shared" si="137"/>
        <v>3</v>
      </c>
      <c r="C1758" s="51">
        <f t="shared" si="138"/>
        <v>744</v>
      </c>
      <c r="D1758" s="51" t="s">
        <v>1565</v>
      </c>
      <c r="E1758" s="54" t="str">
        <f t="shared" si="139"/>
        <v>030932</v>
      </c>
      <c r="F1758" s="51" t="e">
        <f>VLOOKUP(E1758,#REF!,8,FALSE)</f>
        <v>#REF!</v>
      </c>
      <c r="G1758" s="51" t="e">
        <f>VLOOKUP(E1758,#REF!,9,FALSE)</f>
        <v>#REF!</v>
      </c>
      <c r="H1758" s="52">
        <v>889848</v>
      </c>
      <c r="I1758" s="51" t="s">
        <v>4884</v>
      </c>
      <c r="J1758" s="53">
        <v>14.5</v>
      </c>
      <c r="K1758" s="53">
        <v>14.400003999999999</v>
      </c>
      <c r="L1758" s="53">
        <v>8.8446662580645157</v>
      </c>
      <c r="M1758" s="53">
        <v>8.844666198924731</v>
      </c>
      <c r="N1758" s="53">
        <f t="shared" si="140"/>
        <v>6580.4316520000002</v>
      </c>
      <c r="O1758" s="53" t="e">
        <f>VLOOKUP(E1758,#REF!,29,FALSE)</f>
        <v>#REF!</v>
      </c>
      <c r="P1758" s="53" t="e">
        <f t="shared" si="141"/>
        <v>#REF!</v>
      </c>
      <c r="Q1758" s="53">
        <v>5.91397841857034E-8</v>
      </c>
    </row>
    <row r="1759" spans="1:17">
      <c r="A1759" s="51" t="s">
        <v>5383</v>
      </c>
      <c r="B1759" s="51">
        <f t="shared" si="137"/>
        <v>3</v>
      </c>
      <c r="C1759" s="51">
        <f t="shared" si="138"/>
        <v>744</v>
      </c>
      <c r="D1759" s="51" t="s">
        <v>1561</v>
      </c>
      <c r="E1759" s="54" t="str">
        <f t="shared" si="139"/>
        <v>030933</v>
      </c>
      <c r="F1759" s="51" t="e">
        <f>VLOOKUP(E1759,#REF!,8,FALSE)</f>
        <v>#REF!</v>
      </c>
      <c r="G1759" s="51" t="e">
        <f>VLOOKUP(E1759,#REF!,9,FALSE)</f>
        <v>#REF!</v>
      </c>
      <c r="H1759" s="52">
        <v>889846</v>
      </c>
      <c r="I1759" s="51" t="s">
        <v>4885</v>
      </c>
      <c r="J1759" s="53">
        <v>14.5</v>
      </c>
      <c r="K1759" s="53">
        <v>14.000000999999999</v>
      </c>
      <c r="L1759" s="53">
        <v>8.8069356411290318</v>
      </c>
      <c r="M1759" s="53">
        <v>8.8069356881720431</v>
      </c>
      <c r="N1759" s="53">
        <f t="shared" si="140"/>
        <v>6552.3601520000002</v>
      </c>
      <c r="O1759" s="53" t="e">
        <f>VLOOKUP(E1759,#REF!,29,FALSE)</f>
        <v>#REF!</v>
      </c>
      <c r="P1759" s="53" t="e">
        <f t="shared" si="141"/>
        <v>#REF!</v>
      </c>
      <c r="Q1759" s="53">
        <v>0</v>
      </c>
    </row>
    <row r="1760" spans="1:17">
      <c r="A1760" s="51" t="s">
        <v>5383</v>
      </c>
      <c r="B1760" s="51">
        <f t="shared" si="137"/>
        <v>3</v>
      </c>
      <c r="C1760" s="51">
        <f t="shared" si="138"/>
        <v>744</v>
      </c>
      <c r="D1760" s="51" t="s">
        <v>1563</v>
      </c>
      <c r="E1760" s="54" t="str">
        <f t="shared" si="139"/>
        <v>030934</v>
      </c>
      <c r="F1760" s="51" t="e">
        <f>VLOOKUP(E1760,#REF!,8,FALSE)</f>
        <v>#REF!</v>
      </c>
      <c r="G1760" s="51" t="e">
        <f>VLOOKUP(E1760,#REF!,9,FALSE)</f>
        <v>#REF!</v>
      </c>
      <c r="H1760" s="52">
        <v>889845</v>
      </c>
      <c r="I1760" s="51" t="s">
        <v>4886</v>
      </c>
      <c r="J1760" s="53">
        <v>14.2</v>
      </c>
      <c r="K1760" s="53">
        <v>13.899998999999999</v>
      </c>
      <c r="L1760" s="53">
        <v>8.3504703830645166</v>
      </c>
      <c r="M1760" s="53">
        <v>8.3504703494623644</v>
      </c>
      <c r="N1760" s="53">
        <f t="shared" si="140"/>
        <v>6212.7499399999988</v>
      </c>
      <c r="O1760" s="53" t="e">
        <f>VLOOKUP(E1760,#REF!,29,FALSE)</f>
        <v>#REF!</v>
      </c>
      <c r="P1760" s="53" t="e">
        <f t="shared" si="141"/>
        <v>#REF!</v>
      </c>
      <c r="Q1760" s="53">
        <v>3.36021509112118E-8</v>
      </c>
    </row>
    <row r="1761" spans="1:17">
      <c r="A1761" s="51" t="s">
        <v>5383</v>
      </c>
      <c r="B1761" s="51">
        <f t="shared" si="137"/>
        <v>3</v>
      </c>
      <c r="C1761" s="51">
        <f t="shared" si="138"/>
        <v>744</v>
      </c>
      <c r="D1761" s="51" t="s">
        <v>1627</v>
      </c>
      <c r="E1761" s="54" t="str">
        <f t="shared" si="139"/>
        <v>031015</v>
      </c>
      <c r="F1761" s="51" t="e">
        <f>VLOOKUP(E1761,#REF!,8,FALSE)</f>
        <v>#REF!</v>
      </c>
      <c r="G1761" s="51" t="e">
        <f>VLOOKUP(E1761,#REF!,9,FALSE)</f>
        <v>#REF!</v>
      </c>
      <c r="H1761" s="52">
        <v>889900</v>
      </c>
      <c r="I1761" s="51" t="s">
        <v>4887</v>
      </c>
      <c r="J1761" s="53">
        <v>14.5</v>
      </c>
      <c r="K1761" s="53">
        <v>13.6</v>
      </c>
      <c r="L1761" s="53">
        <v>10.069265217741936</v>
      </c>
      <c r="M1761" s="53">
        <v>9.7899486263440867</v>
      </c>
      <c r="N1761" s="53">
        <f t="shared" si="140"/>
        <v>7283.7217780000001</v>
      </c>
      <c r="O1761" s="53" t="e">
        <f>VLOOKUP(E1761,#REF!,29,FALSE)</f>
        <v>#REF!</v>
      </c>
      <c r="P1761" s="53" t="e">
        <f t="shared" si="141"/>
        <v>#REF!</v>
      </c>
      <c r="Q1761" s="53">
        <v>0.27931659139784965</v>
      </c>
    </row>
    <row r="1762" spans="1:17">
      <c r="A1762" s="51" t="s">
        <v>5383</v>
      </c>
      <c r="B1762" s="51">
        <f t="shared" si="137"/>
        <v>3</v>
      </c>
      <c r="C1762" s="51">
        <f t="shared" si="138"/>
        <v>744</v>
      </c>
      <c r="D1762" s="51" t="s">
        <v>2203</v>
      </c>
      <c r="E1762" s="54" t="str">
        <f t="shared" si="139"/>
        <v>031665</v>
      </c>
      <c r="F1762" s="51" t="e">
        <f>VLOOKUP(E1762,#REF!,8,FALSE)</f>
        <v>#REF!</v>
      </c>
      <c r="G1762" s="51" t="e">
        <f>VLOOKUP(E1762,#REF!,9,FALSE)</f>
        <v>#REF!</v>
      </c>
      <c r="H1762" s="52">
        <v>908886</v>
      </c>
      <c r="I1762" s="51" t="s">
        <v>4888</v>
      </c>
      <c r="J1762" s="53">
        <v>9</v>
      </c>
      <c r="K1762" s="53">
        <v>8.9999950000000002</v>
      </c>
      <c r="L1762" s="53">
        <v>7.9757806061827949</v>
      </c>
      <c r="M1762" s="53">
        <v>7.9757805739247303</v>
      </c>
      <c r="N1762" s="53">
        <f t="shared" si="140"/>
        <v>5933.9807469999996</v>
      </c>
      <c r="O1762" s="53" t="e">
        <f>VLOOKUP(E1762,#REF!,29,FALSE)</f>
        <v>#REF!</v>
      </c>
      <c r="P1762" s="53" t="e">
        <f t="shared" si="141"/>
        <v>#REF!</v>
      </c>
      <c r="Q1762" s="53">
        <v>3.2258064434685249E-8</v>
      </c>
    </row>
    <row r="1763" spans="1:17">
      <c r="A1763" s="51" t="s">
        <v>5383</v>
      </c>
      <c r="B1763" s="51">
        <f t="shared" si="137"/>
        <v>3</v>
      </c>
      <c r="C1763" s="51">
        <f t="shared" si="138"/>
        <v>744</v>
      </c>
      <c r="D1763" s="51" t="s">
        <v>2358</v>
      </c>
      <c r="E1763" s="54" t="str">
        <f t="shared" si="139"/>
        <v>031812</v>
      </c>
      <c r="F1763" s="51" t="e">
        <f>VLOOKUP(E1763,#REF!,8,FALSE)</f>
        <v>#REF!</v>
      </c>
      <c r="G1763" s="51" t="e">
        <f>VLOOKUP(E1763,#REF!,9,FALSE)</f>
        <v>#REF!</v>
      </c>
      <c r="H1763" s="52">
        <v>904074</v>
      </c>
      <c r="I1763" s="51" t="s">
        <v>2359</v>
      </c>
      <c r="J1763" s="53">
        <v>18.5</v>
      </c>
      <c r="K1763" s="53">
        <v>18.5</v>
      </c>
      <c r="L1763" s="53">
        <v>0.7657875120967742</v>
      </c>
      <c r="M1763" s="53">
        <v>0.76578749731182794</v>
      </c>
      <c r="N1763" s="53">
        <f t="shared" si="140"/>
        <v>569.74589800000001</v>
      </c>
      <c r="O1763" s="53" t="e">
        <f>VLOOKUP(E1763,#REF!,29,FALSE)</f>
        <v>#REF!</v>
      </c>
      <c r="P1763" s="53" t="e">
        <f t="shared" si="141"/>
        <v>#REF!</v>
      </c>
      <c r="Q1763" s="53">
        <v>1.4784946199230739E-8</v>
      </c>
    </row>
    <row r="1764" spans="1:17">
      <c r="A1764" s="51" t="s">
        <v>5383</v>
      </c>
      <c r="B1764" s="51">
        <f t="shared" si="137"/>
        <v>3</v>
      </c>
      <c r="C1764" s="51">
        <f t="shared" si="138"/>
        <v>744</v>
      </c>
      <c r="D1764" s="51" t="s">
        <v>2188</v>
      </c>
      <c r="E1764" s="54" t="str">
        <f t="shared" si="139"/>
        <v>031887</v>
      </c>
      <c r="F1764" s="51" t="e">
        <f>VLOOKUP(E1764,#REF!,8,FALSE)</f>
        <v>#REF!</v>
      </c>
      <c r="G1764" s="51" t="e">
        <f>VLOOKUP(E1764,#REF!,9,FALSE)</f>
        <v>#REF!</v>
      </c>
      <c r="H1764" s="52">
        <v>911051</v>
      </c>
      <c r="I1764" s="51" t="s">
        <v>4889</v>
      </c>
      <c r="J1764" s="53">
        <v>11.4</v>
      </c>
      <c r="K1764" s="53">
        <v>10.500000999999999</v>
      </c>
      <c r="L1764" s="53">
        <v>8.6077967620967737</v>
      </c>
      <c r="M1764" s="53">
        <v>8.2184175510752695</v>
      </c>
      <c r="N1764" s="53">
        <f t="shared" si="140"/>
        <v>6114.5026580000003</v>
      </c>
      <c r="O1764" s="53" t="e">
        <f>VLOOKUP(E1764,#REF!,29,FALSE)</f>
        <v>#REF!</v>
      </c>
      <c r="P1764" s="53" t="e">
        <f t="shared" si="141"/>
        <v>#REF!</v>
      </c>
      <c r="Q1764" s="53">
        <v>0.38937921102150519</v>
      </c>
    </row>
    <row r="1765" spans="1:17">
      <c r="A1765" s="51" t="s">
        <v>5383</v>
      </c>
      <c r="B1765" s="51">
        <f t="shared" si="137"/>
        <v>3</v>
      </c>
      <c r="C1765" s="51">
        <f t="shared" si="138"/>
        <v>744</v>
      </c>
      <c r="D1765" s="51" t="s">
        <v>942</v>
      </c>
      <c r="E1765" s="54" t="str">
        <f t="shared" si="139"/>
        <v>030348</v>
      </c>
      <c r="F1765" s="51" t="e">
        <f>VLOOKUP(E1765,#REF!,8,FALSE)</f>
        <v>#REF!</v>
      </c>
      <c r="G1765" s="51" t="e">
        <f>VLOOKUP(E1765,#REF!,9,FALSE)</f>
        <v>#REF!</v>
      </c>
      <c r="H1765" s="52">
        <v>8957</v>
      </c>
      <c r="I1765" s="51" t="s">
        <v>4890</v>
      </c>
      <c r="J1765" s="53">
        <v>11.33</v>
      </c>
      <c r="K1765" s="53">
        <v>11</v>
      </c>
      <c r="L1765" s="53">
        <v>7.3325506787634405</v>
      </c>
      <c r="M1765" s="53">
        <v>7.3325506787634405</v>
      </c>
      <c r="N1765" s="53">
        <f t="shared" si="140"/>
        <v>5455.4177049999998</v>
      </c>
      <c r="O1765" s="53" t="e">
        <f>VLOOKUP(E1765,#REF!,29,FALSE)</f>
        <v>#REF!</v>
      </c>
      <c r="P1765" s="53" t="e">
        <f t="shared" si="141"/>
        <v>#REF!</v>
      </c>
      <c r="Q1765" s="53">
        <v>0</v>
      </c>
    </row>
    <row r="1766" spans="1:17">
      <c r="A1766" s="51" t="s">
        <v>5383</v>
      </c>
      <c r="B1766" s="51">
        <f t="shared" si="137"/>
        <v>3</v>
      </c>
      <c r="C1766" s="51">
        <f t="shared" si="138"/>
        <v>744</v>
      </c>
      <c r="D1766" s="51" t="s">
        <v>939</v>
      </c>
      <c r="E1766" s="54" t="str">
        <f t="shared" si="139"/>
        <v>030349</v>
      </c>
      <c r="F1766" s="51" t="e">
        <f>VLOOKUP(E1766,#REF!,8,FALSE)</f>
        <v>#REF!</v>
      </c>
      <c r="G1766" s="51" t="e">
        <f>VLOOKUP(E1766,#REF!,9,FALSE)</f>
        <v>#REF!</v>
      </c>
      <c r="H1766" s="52">
        <v>8900</v>
      </c>
      <c r="I1766" s="51" t="s">
        <v>4891</v>
      </c>
      <c r="J1766" s="53">
        <v>11.33</v>
      </c>
      <c r="K1766" s="53">
        <v>11</v>
      </c>
      <c r="L1766" s="53">
        <v>7.5668990215053755</v>
      </c>
      <c r="M1766" s="53">
        <v>7.5668990215053755</v>
      </c>
      <c r="N1766" s="53">
        <f t="shared" si="140"/>
        <v>5629.7728719999996</v>
      </c>
      <c r="O1766" s="53" t="e">
        <f>VLOOKUP(E1766,#REF!,29,FALSE)</f>
        <v>#REF!</v>
      </c>
      <c r="P1766" s="53" t="e">
        <f t="shared" si="141"/>
        <v>#REF!</v>
      </c>
      <c r="Q1766" s="53">
        <v>0</v>
      </c>
    </row>
    <row r="1767" spans="1:17">
      <c r="A1767" s="51" t="s">
        <v>5383</v>
      </c>
      <c r="B1767" s="51">
        <f t="shared" si="137"/>
        <v>3</v>
      </c>
      <c r="C1767" s="51">
        <f t="shared" si="138"/>
        <v>744</v>
      </c>
      <c r="D1767" s="51" t="s">
        <v>936</v>
      </c>
      <c r="E1767" s="54" t="str">
        <f t="shared" si="139"/>
        <v>030350</v>
      </c>
      <c r="F1767" s="51" t="e">
        <f>VLOOKUP(E1767,#REF!,8,FALSE)</f>
        <v>#REF!</v>
      </c>
      <c r="G1767" s="51" t="e">
        <f>VLOOKUP(E1767,#REF!,9,FALSE)</f>
        <v>#REF!</v>
      </c>
      <c r="H1767" s="52">
        <v>8854</v>
      </c>
      <c r="I1767" s="51" t="s">
        <v>4892</v>
      </c>
      <c r="J1767" s="53">
        <v>11.33</v>
      </c>
      <c r="K1767" s="53">
        <v>11</v>
      </c>
      <c r="L1767" s="53">
        <v>7.3943153965053758</v>
      </c>
      <c r="M1767" s="53">
        <v>7.3943153965053758</v>
      </c>
      <c r="N1767" s="53">
        <f t="shared" si="140"/>
        <v>5501.3706549999997</v>
      </c>
      <c r="O1767" s="53" t="e">
        <f>VLOOKUP(E1767,#REF!,29,FALSE)</f>
        <v>#REF!</v>
      </c>
      <c r="P1767" s="53" t="e">
        <f t="shared" si="141"/>
        <v>#REF!</v>
      </c>
      <c r="Q1767" s="53">
        <v>0</v>
      </c>
    </row>
    <row r="1768" spans="1:17">
      <c r="A1768" s="51" t="s">
        <v>5383</v>
      </c>
      <c r="B1768" s="51">
        <f t="shared" si="137"/>
        <v>3</v>
      </c>
      <c r="C1768" s="51">
        <f t="shared" si="138"/>
        <v>744</v>
      </c>
      <c r="D1768" s="51" t="s">
        <v>1171</v>
      </c>
      <c r="E1768" s="54" t="str">
        <f t="shared" si="139"/>
        <v>030457</v>
      </c>
      <c r="F1768" s="51" t="e">
        <f>VLOOKUP(E1768,#REF!,8,FALSE)</f>
        <v>#REF!</v>
      </c>
      <c r="G1768" s="51" t="e">
        <f>VLOOKUP(E1768,#REF!,9,FALSE)</f>
        <v>#REF!</v>
      </c>
      <c r="H1768" s="52">
        <v>890647</v>
      </c>
      <c r="I1768" s="51" t="s">
        <v>4893</v>
      </c>
      <c r="J1768" s="53">
        <v>13.1</v>
      </c>
      <c r="K1768" s="53">
        <v>13.100002999999999</v>
      </c>
      <c r="L1768" s="53">
        <v>7.8349943185483877</v>
      </c>
      <c r="M1768" s="53">
        <v>7.8349943239247306</v>
      </c>
      <c r="N1768" s="53">
        <f t="shared" si="140"/>
        <v>5829.2357769999999</v>
      </c>
      <c r="O1768" s="53" t="e">
        <f>VLOOKUP(E1768,#REF!,29,FALSE)</f>
        <v>#REF!</v>
      </c>
      <c r="P1768" s="53" t="e">
        <f t="shared" si="141"/>
        <v>#REF!</v>
      </c>
      <c r="Q1768" s="53">
        <v>0</v>
      </c>
    </row>
    <row r="1769" spans="1:17">
      <c r="A1769" s="51" t="s">
        <v>5383</v>
      </c>
      <c r="B1769" s="51">
        <f t="shared" si="137"/>
        <v>3</v>
      </c>
      <c r="C1769" s="51">
        <f t="shared" si="138"/>
        <v>744</v>
      </c>
      <c r="D1769" s="51" t="s">
        <v>1173</v>
      </c>
      <c r="E1769" s="54" t="str">
        <f t="shared" si="139"/>
        <v>030461</v>
      </c>
      <c r="F1769" s="51" t="e">
        <f>VLOOKUP(E1769,#REF!,8,FALSE)</f>
        <v>#REF!</v>
      </c>
      <c r="G1769" s="51" t="e">
        <f>VLOOKUP(E1769,#REF!,9,FALSE)</f>
        <v>#REF!</v>
      </c>
      <c r="H1769" s="52">
        <v>890649</v>
      </c>
      <c r="I1769" s="51" t="s">
        <v>4894</v>
      </c>
      <c r="J1769" s="53">
        <v>13</v>
      </c>
      <c r="K1769" s="53">
        <v>12.999999000000001</v>
      </c>
      <c r="L1769" s="53">
        <v>8.2695631639784946</v>
      </c>
      <c r="M1769" s="53">
        <v>8.2695631881720431</v>
      </c>
      <c r="N1769" s="53">
        <f t="shared" si="140"/>
        <v>6152.5550119999998</v>
      </c>
      <c r="O1769" s="53" t="e">
        <f>VLOOKUP(E1769,#REF!,29,FALSE)</f>
        <v>#REF!</v>
      </c>
      <c r="P1769" s="53" t="e">
        <f t="shared" si="141"/>
        <v>#REF!</v>
      </c>
      <c r="Q1769" s="53">
        <v>0</v>
      </c>
    </row>
    <row r="1770" spans="1:17">
      <c r="A1770" s="51" t="s">
        <v>5383</v>
      </c>
      <c r="B1770" s="51">
        <f t="shared" si="137"/>
        <v>3</v>
      </c>
      <c r="C1770" s="51">
        <f t="shared" si="138"/>
        <v>744</v>
      </c>
      <c r="D1770" s="51" t="s">
        <v>1175</v>
      </c>
      <c r="E1770" s="54" t="str">
        <f t="shared" si="139"/>
        <v>030462</v>
      </c>
      <c r="F1770" s="51" t="e">
        <f>VLOOKUP(E1770,#REF!,8,FALSE)</f>
        <v>#REF!</v>
      </c>
      <c r="G1770" s="51" t="e">
        <f>VLOOKUP(E1770,#REF!,9,FALSE)</f>
        <v>#REF!</v>
      </c>
      <c r="H1770" s="52">
        <v>890648</v>
      </c>
      <c r="I1770" s="51" t="s">
        <v>4895</v>
      </c>
      <c r="J1770" s="53">
        <v>11.5</v>
      </c>
      <c r="K1770" s="53">
        <v>12.900001</v>
      </c>
      <c r="L1770" s="53">
        <v>8.2841265672043018</v>
      </c>
      <c r="M1770" s="53">
        <v>8.2841265564516124</v>
      </c>
      <c r="N1770" s="53">
        <f t="shared" si="140"/>
        <v>6163.3901579999992</v>
      </c>
      <c r="O1770" s="53" t="e">
        <f>VLOOKUP(E1770,#REF!,29,FALSE)</f>
        <v>#REF!</v>
      </c>
      <c r="P1770" s="53" t="e">
        <f t="shared" si="141"/>
        <v>#REF!</v>
      </c>
      <c r="Q1770" s="53">
        <v>1.0752688144895082E-8</v>
      </c>
    </row>
    <row r="1771" spans="1:17">
      <c r="A1771" s="51" t="s">
        <v>5383</v>
      </c>
      <c r="B1771" s="51">
        <f t="shared" si="137"/>
        <v>3</v>
      </c>
      <c r="C1771" s="51">
        <f t="shared" si="138"/>
        <v>744</v>
      </c>
      <c r="D1771" s="51" t="s">
        <v>1159</v>
      </c>
      <c r="E1771" s="54" t="str">
        <f t="shared" si="139"/>
        <v>030480</v>
      </c>
      <c r="F1771" s="51" t="e">
        <f>VLOOKUP(E1771,#REF!,8,FALSE)</f>
        <v>#REF!</v>
      </c>
      <c r="G1771" s="51" t="e">
        <f>VLOOKUP(E1771,#REF!,9,FALSE)</f>
        <v>#REF!</v>
      </c>
      <c r="H1771" s="52">
        <v>890650</v>
      </c>
      <c r="I1771" s="51" t="s">
        <v>4896</v>
      </c>
      <c r="J1771" s="53">
        <v>12.3</v>
      </c>
      <c r="K1771" s="53">
        <v>13.7</v>
      </c>
      <c r="L1771" s="53">
        <v>8.7037654556451614</v>
      </c>
      <c r="M1771" s="53">
        <v>8.7037654516129042</v>
      </c>
      <c r="N1771" s="53">
        <f t="shared" si="140"/>
        <v>6475.6014960000011</v>
      </c>
      <c r="O1771" s="53" t="e">
        <f>VLOOKUP(E1771,#REF!,29,FALSE)</f>
        <v>#REF!</v>
      </c>
      <c r="P1771" s="53" t="e">
        <f t="shared" si="141"/>
        <v>#REF!</v>
      </c>
      <c r="Q1771" s="53">
        <v>4.0322582071405454E-9</v>
      </c>
    </row>
    <row r="1772" spans="1:17">
      <c r="A1772" s="51" t="s">
        <v>5383</v>
      </c>
      <c r="B1772" s="51">
        <f t="shared" si="137"/>
        <v>3</v>
      </c>
      <c r="C1772" s="51">
        <f t="shared" si="138"/>
        <v>744</v>
      </c>
      <c r="D1772" s="51" t="s">
        <v>1456</v>
      </c>
      <c r="E1772" s="54" t="str">
        <f t="shared" si="139"/>
        <v>030819</v>
      </c>
      <c r="F1772" s="51" t="e">
        <f>VLOOKUP(E1772,#REF!,8,FALSE)</f>
        <v>#REF!</v>
      </c>
      <c r="G1772" s="51" t="e">
        <f>VLOOKUP(E1772,#REF!,9,FALSE)</f>
        <v>#REF!</v>
      </c>
      <c r="H1772" s="52">
        <v>893442</v>
      </c>
      <c r="I1772" s="51" t="s">
        <v>1457</v>
      </c>
      <c r="J1772" s="53">
        <v>13.2</v>
      </c>
      <c r="K1772" s="53">
        <v>13.2</v>
      </c>
      <c r="L1772" s="53">
        <v>9.8603274610215053</v>
      </c>
      <c r="M1772" s="53">
        <v>9.8603274610215053</v>
      </c>
      <c r="N1772" s="53">
        <f t="shared" si="140"/>
        <v>7336.0836309999995</v>
      </c>
      <c r="O1772" s="53" t="e">
        <f>VLOOKUP(E1772,#REF!,29,FALSE)</f>
        <v>#REF!</v>
      </c>
      <c r="P1772" s="53" t="e">
        <f t="shared" si="141"/>
        <v>#REF!</v>
      </c>
      <c r="Q1772" s="53">
        <v>0</v>
      </c>
    </row>
    <row r="1773" spans="1:17">
      <c r="A1773" s="51" t="s">
        <v>5383</v>
      </c>
      <c r="B1773" s="51">
        <f t="shared" si="137"/>
        <v>3</v>
      </c>
      <c r="C1773" s="51">
        <f t="shared" si="138"/>
        <v>744</v>
      </c>
      <c r="D1773" s="51" t="s">
        <v>1459</v>
      </c>
      <c r="E1773" s="54" t="str">
        <f t="shared" si="139"/>
        <v>030840</v>
      </c>
      <c r="F1773" s="51" t="e">
        <f>VLOOKUP(E1773,#REF!,8,FALSE)</f>
        <v>#REF!</v>
      </c>
      <c r="G1773" s="51" t="e">
        <f>VLOOKUP(E1773,#REF!,9,FALSE)</f>
        <v>#REF!</v>
      </c>
      <c r="H1773" s="52">
        <v>893323</v>
      </c>
      <c r="I1773" s="51" t="s">
        <v>4897</v>
      </c>
      <c r="J1773" s="53">
        <v>12.9</v>
      </c>
      <c r="K1773" s="53">
        <v>12.9</v>
      </c>
      <c r="L1773" s="53">
        <v>10.794182502688173</v>
      </c>
      <c r="M1773" s="53">
        <v>10.794182502688173</v>
      </c>
      <c r="N1773" s="53">
        <f t="shared" si="140"/>
        <v>8030.8717820000011</v>
      </c>
      <c r="O1773" s="53" t="e">
        <f>VLOOKUP(E1773,#REF!,29,FALSE)</f>
        <v>#REF!</v>
      </c>
      <c r="P1773" s="53" t="e">
        <f t="shared" si="141"/>
        <v>#REF!</v>
      </c>
      <c r="Q1773" s="53">
        <v>0</v>
      </c>
    </row>
    <row r="1774" spans="1:17">
      <c r="A1774" s="51" t="s">
        <v>5383</v>
      </c>
      <c r="B1774" s="51">
        <f t="shared" si="137"/>
        <v>3</v>
      </c>
      <c r="C1774" s="51">
        <f t="shared" si="138"/>
        <v>744</v>
      </c>
      <c r="D1774" s="51" t="s">
        <v>1453</v>
      </c>
      <c r="E1774" s="54" t="str">
        <f t="shared" si="139"/>
        <v>030842</v>
      </c>
      <c r="F1774" s="51" t="e">
        <f>VLOOKUP(E1774,#REF!,8,FALSE)</f>
        <v>#REF!</v>
      </c>
      <c r="G1774" s="51" t="e">
        <f>VLOOKUP(E1774,#REF!,9,FALSE)</f>
        <v>#REF!</v>
      </c>
      <c r="H1774" s="52">
        <v>893444</v>
      </c>
      <c r="I1774" s="51" t="s">
        <v>1454</v>
      </c>
      <c r="J1774" s="53">
        <v>10.6</v>
      </c>
      <c r="K1774" s="53">
        <v>10.6</v>
      </c>
      <c r="L1774" s="53">
        <v>7.8311357217741939</v>
      </c>
      <c r="M1774" s="53">
        <v>7.8311357217741939</v>
      </c>
      <c r="N1774" s="53">
        <f t="shared" si="140"/>
        <v>5826.3649770000002</v>
      </c>
      <c r="O1774" s="53" t="e">
        <f>VLOOKUP(E1774,#REF!,29,FALSE)</f>
        <v>#REF!</v>
      </c>
      <c r="P1774" s="53" t="e">
        <f t="shared" si="141"/>
        <v>#REF!</v>
      </c>
      <c r="Q1774" s="53">
        <v>0</v>
      </c>
    </row>
    <row r="1775" spans="1:17">
      <c r="A1775" s="51" t="s">
        <v>5383</v>
      </c>
      <c r="B1775" s="51">
        <f t="shared" si="137"/>
        <v>3</v>
      </c>
      <c r="C1775" s="51">
        <f t="shared" si="138"/>
        <v>744</v>
      </c>
      <c r="D1775" s="51" t="s">
        <v>1903</v>
      </c>
      <c r="E1775" s="54" t="str">
        <f t="shared" si="139"/>
        <v>031487</v>
      </c>
      <c r="F1775" s="51" t="e">
        <f>VLOOKUP(E1775,#REF!,8,FALSE)</f>
        <v>#REF!</v>
      </c>
      <c r="G1775" s="51" t="e">
        <f>VLOOKUP(E1775,#REF!,9,FALSE)</f>
        <v>#REF!</v>
      </c>
      <c r="H1775" s="52">
        <v>896787</v>
      </c>
      <c r="I1775" s="51" t="s">
        <v>4898</v>
      </c>
      <c r="J1775" s="53">
        <v>13.2</v>
      </c>
      <c r="K1775" s="53">
        <v>8.2999960000000002</v>
      </c>
      <c r="L1775" s="53">
        <v>9.0061031182795706</v>
      </c>
      <c r="M1775" s="53">
        <v>5.87019565188172</v>
      </c>
      <c r="N1775" s="53">
        <f t="shared" si="140"/>
        <v>4367.4255649999996</v>
      </c>
      <c r="O1775" s="53" t="e">
        <f>VLOOKUP(E1775,#REF!,29,FALSE)</f>
        <v>#REF!</v>
      </c>
      <c r="P1775" s="53" t="e">
        <f t="shared" si="141"/>
        <v>#REF!</v>
      </c>
      <c r="Q1775" s="53">
        <v>3.1359074663978501</v>
      </c>
    </row>
    <row r="1776" spans="1:17">
      <c r="A1776" s="51" t="s">
        <v>5383</v>
      </c>
      <c r="B1776" s="51">
        <f t="shared" si="137"/>
        <v>3</v>
      </c>
      <c r="C1776" s="51">
        <f t="shared" si="138"/>
        <v>744</v>
      </c>
      <c r="D1776" s="51" t="s">
        <v>1898</v>
      </c>
      <c r="E1776" s="54" t="str">
        <f t="shared" si="139"/>
        <v>031510</v>
      </c>
      <c r="F1776" s="51" t="e">
        <f>VLOOKUP(E1776,#REF!,8,FALSE)</f>
        <v>#REF!</v>
      </c>
      <c r="G1776" s="51" t="e">
        <f>VLOOKUP(E1776,#REF!,9,FALSE)</f>
        <v>#REF!</v>
      </c>
      <c r="H1776" s="52">
        <v>896785</v>
      </c>
      <c r="I1776" s="51" t="s">
        <v>4899</v>
      </c>
      <c r="J1776" s="53">
        <v>4.5</v>
      </c>
      <c r="K1776" s="53">
        <v>2.8</v>
      </c>
      <c r="L1776" s="53">
        <v>2.7455684852150539</v>
      </c>
      <c r="M1776" s="53">
        <v>1.7708815752688174</v>
      </c>
      <c r="N1776" s="53">
        <f t="shared" si="140"/>
        <v>1317.5358920000001</v>
      </c>
      <c r="O1776" s="53" t="e">
        <f>VLOOKUP(E1776,#REF!,29,FALSE)</f>
        <v>#REF!</v>
      </c>
      <c r="P1776" s="53" t="e">
        <f t="shared" si="141"/>
        <v>#REF!</v>
      </c>
      <c r="Q1776" s="53">
        <v>0.97468690994623641</v>
      </c>
    </row>
    <row r="1777" spans="1:17">
      <c r="A1777" s="51" t="s">
        <v>5383</v>
      </c>
      <c r="B1777" s="51">
        <f t="shared" si="137"/>
        <v>3</v>
      </c>
      <c r="C1777" s="51">
        <f t="shared" si="138"/>
        <v>744</v>
      </c>
      <c r="D1777" s="51" t="s">
        <v>2165</v>
      </c>
      <c r="E1777" s="54" t="str">
        <f t="shared" si="139"/>
        <v>031647</v>
      </c>
      <c r="F1777" s="51" t="e">
        <f>VLOOKUP(E1777,#REF!,8,FALSE)</f>
        <v>#REF!</v>
      </c>
      <c r="G1777" s="51" t="e">
        <f>VLOOKUP(E1777,#REF!,9,FALSE)</f>
        <v>#REF!</v>
      </c>
      <c r="H1777" s="52">
        <v>907433</v>
      </c>
      <c r="I1777" s="51" t="s">
        <v>4900</v>
      </c>
      <c r="J1777" s="53">
        <v>8.9</v>
      </c>
      <c r="K1777" s="53">
        <v>7.9000009999999996</v>
      </c>
      <c r="L1777" s="53">
        <v>7.1994711263440854</v>
      </c>
      <c r="M1777" s="53">
        <v>6.6244442903225806</v>
      </c>
      <c r="N1777" s="53">
        <f t="shared" si="140"/>
        <v>4928.5865519999998</v>
      </c>
      <c r="O1777" s="53" t="e">
        <f>VLOOKUP(E1777,#REF!,29,FALSE)</f>
        <v>#REF!</v>
      </c>
      <c r="P1777" s="53" t="e">
        <f t="shared" si="141"/>
        <v>#REF!</v>
      </c>
      <c r="Q1777" s="53">
        <v>0.57502683602150539</v>
      </c>
    </row>
    <row r="1778" spans="1:17">
      <c r="A1778" s="51" t="s">
        <v>5383</v>
      </c>
      <c r="B1778" s="51">
        <f t="shared" si="137"/>
        <v>3</v>
      </c>
      <c r="C1778" s="51">
        <f t="shared" si="138"/>
        <v>744</v>
      </c>
      <c r="D1778" s="51" t="s">
        <v>2167</v>
      </c>
      <c r="E1778" s="54" t="str">
        <f t="shared" si="139"/>
        <v>031696</v>
      </c>
      <c r="F1778" s="51" t="e">
        <f>VLOOKUP(E1778,#REF!,8,FALSE)</f>
        <v>#REF!</v>
      </c>
      <c r="G1778" s="51" t="e">
        <f>VLOOKUP(E1778,#REF!,9,FALSE)</f>
        <v>#REF!</v>
      </c>
      <c r="H1778" s="52">
        <v>910100</v>
      </c>
      <c r="I1778" s="51" t="s">
        <v>4901</v>
      </c>
      <c r="J1778" s="53">
        <v>13.2</v>
      </c>
      <c r="K1778" s="53">
        <v>12.299999</v>
      </c>
      <c r="L1778" s="53">
        <v>10.686835870967741</v>
      </c>
      <c r="M1778" s="53">
        <v>10.322668920698924</v>
      </c>
      <c r="N1778" s="53">
        <f t="shared" si="140"/>
        <v>7680.0656769999987</v>
      </c>
      <c r="O1778" s="53" t="e">
        <f>VLOOKUP(E1778,#REF!,29,FALSE)</f>
        <v>#REF!</v>
      </c>
      <c r="P1778" s="53" t="e">
        <f t="shared" si="141"/>
        <v>#REF!</v>
      </c>
      <c r="Q1778" s="53">
        <v>0.36416695026881735</v>
      </c>
    </row>
    <row r="1779" spans="1:17">
      <c r="A1779" s="51" t="s">
        <v>5383</v>
      </c>
      <c r="B1779" s="51">
        <f t="shared" si="137"/>
        <v>3</v>
      </c>
      <c r="C1779" s="51">
        <f t="shared" si="138"/>
        <v>744</v>
      </c>
      <c r="D1779" s="51" t="s">
        <v>2186</v>
      </c>
      <c r="E1779" s="54" t="str">
        <f t="shared" si="139"/>
        <v>031699</v>
      </c>
      <c r="F1779" s="51" t="e">
        <f>VLOOKUP(E1779,#REF!,8,FALSE)</f>
        <v>#REF!</v>
      </c>
      <c r="G1779" s="51" t="e">
        <f>VLOOKUP(E1779,#REF!,9,FALSE)</f>
        <v>#REF!</v>
      </c>
      <c r="H1779" s="52">
        <v>908781</v>
      </c>
      <c r="I1779" s="51" t="s">
        <v>4902</v>
      </c>
      <c r="J1779" s="53">
        <v>4.4000000000000004</v>
      </c>
      <c r="K1779" s="53">
        <v>3.2999990000000001</v>
      </c>
      <c r="L1779" s="53">
        <v>3.4291847432795701</v>
      </c>
      <c r="M1779" s="53">
        <v>2.6660220376344084</v>
      </c>
      <c r="N1779" s="53">
        <f t="shared" si="140"/>
        <v>1983.5203959999999</v>
      </c>
      <c r="O1779" s="53" t="e">
        <f>VLOOKUP(E1779,#REF!,29,FALSE)</f>
        <v>#REF!</v>
      </c>
      <c r="P1779" s="53" t="e">
        <f t="shared" si="141"/>
        <v>#REF!</v>
      </c>
      <c r="Q1779" s="53">
        <v>0.76316270564516175</v>
      </c>
    </row>
    <row r="1780" spans="1:17">
      <c r="A1780" s="51" t="s">
        <v>5383</v>
      </c>
      <c r="B1780" s="51">
        <f t="shared" si="137"/>
        <v>3</v>
      </c>
      <c r="C1780" s="51">
        <f t="shared" si="138"/>
        <v>744</v>
      </c>
      <c r="D1780" s="51" t="s">
        <v>2182</v>
      </c>
      <c r="E1780" s="54" t="str">
        <f t="shared" si="139"/>
        <v>031700</v>
      </c>
      <c r="F1780" s="51" t="e">
        <f>VLOOKUP(E1780,#REF!,8,FALSE)</f>
        <v>#REF!</v>
      </c>
      <c r="G1780" s="51" t="e">
        <f>VLOOKUP(E1780,#REF!,9,FALSE)</f>
        <v>#REF!</v>
      </c>
      <c r="H1780" s="52">
        <v>910154</v>
      </c>
      <c r="I1780" s="51" t="s">
        <v>4903</v>
      </c>
      <c r="J1780" s="53">
        <v>10.1</v>
      </c>
      <c r="K1780" s="53">
        <v>9.7000010000000003</v>
      </c>
      <c r="L1780" s="53">
        <v>8.0852153682795702</v>
      </c>
      <c r="M1780" s="53">
        <v>8.0492187607526873</v>
      </c>
      <c r="N1780" s="53">
        <f t="shared" si="140"/>
        <v>5988.6187579999996</v>
      </c>
      <c r="O1780" s="53" t="e">
        <f>VLOOKUP(E1780,#REF!,29,FALSE)</f>
        <v>#REF!</v>
      </c>
      <c r="P1780" s="53" t="e">
        <f t="shared" si="141"/>
        <v>#REF!</v>
      </c>
      <c r="Q1780" s="53">
        <v>3.5996607526881871E-2</v>
      </c>
    </row>
    <row r="1781" spans="1:17">
      <c r="A1781" s="51" t="s">
        <v>5383</v>
      </c>
      <c r="B1781" s="51">
        <f t="shared" si="137"/>
        <v>3</v>
      </c>
      <c r="C1781" s="51">
        <f t="shared" si="138"/>
        <v>744</v>
      </c>
      <c r="D1781" s="51" t="s">
        <v>2180</v>
      </c>
      <c r="E1781" s="54" t="str">
        <f t="shared" si="139"/>
        <v>031719</v>
      </c>
      <c r="F1781" s="51" t="e">
        <f>VLOOKUP(E1781,#REF!,8,FALSE)</f>
        <v>#REF!</v>
      </c>
      <c r="G1781" s="51" t="e">
        <f>VLOOKUP(E1781,#REF!,9,FALSE)</f>
        <v>#REF!</v>
      </c>
      <c r="H1781" s="52">
        <v>906776</v>
      </c>
      <c r="I1781" s="51" t="s">
        <v>4904</v>
      </c>
      <c r="J1781" s="53">
        <v>4.5</v>
      </c>
      <c r="K1781" s="53">
        <v>4.300001</v>
      </c>
      <c r="L1781" s="53">
        <v>3.7776322862903227</v>
      </c>
      <c r="M1781" s="53">
        <v>3.7418592500000001</v>
      </c>
      <c r="N1781" s="53">
        <f t="shared" si="140"/>
        <v>2783.9432820000002</v>
      </c>
      <c r="O1781" s="53" t="e">
        <f>VLOOKUP(E1781,#REF!,29,FALSE)</f>
        <v>#REF!</v>
      </c>
      <c r="P1781" s="53" t="e">
        <f t="shared" si="141"/>
        <v>#REF!</v>
      </c>
      <c r="Q1781" s="53">
        <v>3.577303629032258E-2</v>
      </c>
    </row>
    <row r="1782" spans="1:17">
      <c r="A1782" s="51" t="s">
        <v>5383</v>
      </c>
      <c r="B1782" s="51">
        <f t="shared" si="137"/>
        <v>3</v>
      </c>
      <c r="C1782" s="51">
        <f t="shared" si="138"/>
        <v>744</v>
      </c>
      <c r="D1782" s="51" t="s">
        <v>2355</v>
      </c>
      <c r="E1782" s="54" t="str">
        <f t="shared" si="139"/>
        <v>031805</v>
      </c>
      <c r="F1782" s="51" t="e">
        <f>VLOOKUP(E1782,#REF!,8,FALSE)</f>
        <v>#REF!</v>
      </c>
      <c r="G1782" s="51" t="e">
        <f>VLOOKUP(E1782,#REF!,9,FALSE)</f>
        <v>#REF!</v>
      </c>
      <c r="H1782" s="52">
        <v>904073</v>
      </c>
      <c r="I1782" s="51" t="s">
        <v>2356</v>
      </c>
      <c r="J1782" s="53">
        <v>11.8</v>
      </c>
      <c r="K1782" s="53">
        <v>9.5999970000000001</v>
      </c>
      <c r="L1782" s="53">
        <v>9.3299583427419357</v>
      </c>
      <c r="M1782" s="53">
        <v>7.8682930255376347</v>
      </c>
      <c r="N1782" s="53">
        <f t="shared" si="140"/>
        <v>5854.0100110000003</v>
      </c>
      <c r="O1782" s="53" t="e">
        <f>VLOOKUP(E1782,#REF!,29,FALSE)</f>
        <v>#REF!</v>
      </c>
      <c r="P1782" s="53" t="e">
        <f t="shared" si="141"/>
        <v>#REF!</v>
      </c>
      <c r="Q1782" s="53">
        <v>1.4616653172043008</v>
      </c>
    </row>
    <row r="1783" spans="1:17">
      <c r="A1783" s="51" t="s">
        <v>5383</v>
      </c>
      <c r="B1783" s="51">
        <f t="shared" si="137"/>
        <v>3</v>
      </c>
      <c r="C1783" s="51">
        <f t="shared" si="138"/>
        <v>744</v>
      </c>
      <c r="D1783" s="51" t="s">
        <v>2353</v>
      </c>
      <c r="E1783" s="54" t="str">
        <f t="shared" si="139"/>
        <v>031806</v>
      </c>
      <c r="F1783" s="51" t="e">
        <f>VLOOKUP(E1783,#REF!,8,FALSE)</f>
        <v>#REF!</v>
      </c>
      <c r="G1783" s="51" t="e">
        <f>VLOOKUP(E1783,#REF!,9,FALSE)</f>
        <v>#REF!</v>
      </c>
      <c r="H1783" s="52">
        <v>904064</v>
      </c>
      <c r="I1783" s="51" t="s">
        <v>2354</v>
      </c>
      <c r="J1783" s="53">
        <v>14.6</v>
      </c>
      <c r="K1783" s="53">
        <v>10.8</v>
      </c>
      <c r="L1783" s="53">
        <v>11.601147200268816</v>
      </c>
      <c r="M1783" s="53">
        <v>8.8957704623655918</v>
      </c>
      <c r="N1783" s="53">
        <f t="shared" si="140"/>
        <v>6618.4532239999999</v>
      </c>
      <c r="O1783" s="53" t="e">
        <f>VLOOKUP(E1783,#REF!,29,FALSE)</f>
        <v>#REF!</v>
      </c>
      <c r="P1783" s="53" t="e">
        <f t="shared" si="141"/>
        <v>#REF!</v>
      </c>
      <c r="Q1783" s="53">
        <v>2.705376737903225</v>
      </c>
    </row>
    <row r="1784" spans="1:17">
      <c r="A1784" s="51" t="s">
        <v>5383</v>
      </c>
      <c r="B1784" s="51">
        <f t="shared" si="137"/>
        <v>3</v>
      </c>
      <c r="C1784" s="51">
        <f t="shared" si="138"/>
        <v>744</v>
      </c>
      <c r="D1784" s="51" t="s">
        <v>962</v>
      </c>
      <c r="E1784" s="54" t="str">
        <f t="shared" si="139"/>
        <v>030296</v>
      </c>
      <c r="F1784" s="51" t="e">
        <f>VLOOKUP(E1784,#REF!,8,FALSE)</f>
        <v>#REF!</v>
      </c>
      <c r="G1784" s="51" t="e">
        <f>VLOOKUP(E1784,#REF!,9,FALSE)</f>
        <v>#REF!</v>
      </c>
      <c r="H1784" s="52">
        <v>20033</v>
      </c>
      <c r="I1784" s="51" t="s">
        <v>4905</v>
      </c>
      <c r="J1784" s="53">
        <v>10.5</v>
      </c>
      <c r="K1784" s="53">
        <v>10</v>
      </c>
      <c r="L1784" s="53">
        <v>6.3736033010752688</v>
      </c>
      <c r="M1784" s="53">
        <v>6.3736033010752688</v>
      </c>
      <c r="N1784" s="53">
        <f t="shared" si="140"/>
        <v>4741.9608559999997</v>
      </c>
      <c r="O1784" s="53" t="e">
        <f>VLOOKUP(E1784,#REF!,29,FALSE)</f>
        <v>#REF!</v>
      </c>
      <c r="P1784" s="53" t="e">
        <f t="shared" si="141"/>
        <v>#REF!</v>
      </c>
      <c r="Q1784" s="53">
        <v>0</v>
      </c>
    </row>
    <row r="1785" spans="1:17">
      <c r="A1785" s="51" t="s">
        <v>5383</v>
      </c>
      <c r="B1785" s="51">
        <f t="shared" si="137"/>
        <v>3</v>
      </c>
      <c r="C1785" s="51">
        <f t="shared" si="138"/>
        <v>744</v>
      </c>
      <c r="D1785" s="51" t="s">
        <v>2815</v>
      </c>
      <c r="E1785" s="54" t="str">
        <f t="shared" si="139"/>
        <v>034120</v>
      </c>
      <c r="F1785" s="51" t="e">
        <f>VLOOKUP(E1785,#REF!,8,FALSE)</f>
        <v>#REF!</v>
      </c>
      <c r="G1785" s="51" t="e">
        <f>VLOOKUP(E1785,#REF!,9,FALSE)</f>
        <v>#REF!</v>
      </c>
      <c r="H1785" s="52">
        <v>909767</v>
      </c>
      <c r="I1785" s="51" t="s">
        <v>2816</v>
      </c>
      <c r="J1785" s="53">
        <v>8.8000000000000007</v>
      </c>
      <c r="K1785" s="53">
        <v>8.6</v>
      </c>
      <c r="L1785" s="53">
        <v>9.7807964610215059</v>
      </c>
      <c r="M1785" s="53">
        <v>9.7807964610215059</v>
      </c>
      <c r="N1785" s="53">
        <f t="shared" si="140"/>
        <v>7276.9125670000003</v>
      </c>
      <c r="O1785" s="53" t="e">
        <f>VLOOKUP(E1785,#REF!,29,FALSE)</f>
        <v>#REF!</v>
      </c>
      <c r="P1785" s="53" t="e">
        <f t="shared" si="141"/>
        <v>#REF!</v>
      </c>
      <c r="Q1785" s="53">
        <v>0</v>
      </c>
    </row>
    <row r="1786" spans="1:17">
      <c r="A1786" s="51" t="s">
        <v>5383</v>
      </c>
      <c r="B1786" s="51">
        <f t="shared" si="137"/>
        <v>3</v>
      </c>
      <c r="C1786" s="51">
        <f t="shared" si="138"/>
        <v>744</v>
      </c>
      <c r="D1786" s="51" t="s">
        <v>2799</v>
      </c>
      <c r="E1786" s="54" t="str">
        <f t="shared" si="139"/>
        <v>034153</v>
      </c>
      <c r="F1786" s="51" t="e">
        <f>VLOOKUP(E1786,#REF!,8,FALSE)</f>
        <v>#REF!</v>
      </c>
      <c r="G1786" s="51" t="e">
        <f>VLOOKUP(E1786,#REF!,9,FALSE)</f>
        <v>#REF!</v>
      </c>
      <c r="H1786" s="52">
        <v>909768</v>
      </c>
      <c r="I1786" s="51" t="s">
        <v>4906</v>
      </c>
      <c r="J1786" s="53">
        <v>5</v>
      </c>
      <c r="K1786" s="53">
        <v>5</v>
      </c>
      <c r="L1786" s="53">
        <v>6.4073543897849463</v>
      </c>
      <c r="M1786" s="53">
        <v>6.4073543897849463</v>
      </c>
      <c r="N1786" s="53">
        <f t="shared" si="140"/>
        <v>4767.0716659999998</v>
      </c>
      <c r="O1786" s="53" t="e">
        <f>VLOOKUP(E1786,#REF!,29,FALSE)</f>
        <v>#REF!</v>
      </c>
      <c r="P1786" s="53" t="e">
        <f t="shared" si="141"/>
        <v>#REF!</v>
      </c>
      <c r="Q1786" s="53">
        <v>0</v>
      </c>
    </row>
    <row r="1787" spans="1:17">
      <c r="A1787" s="51" t="s">
        <v>5383</v>
      </c>
      <c r="B1787" s="51">
        <f t="shared" si="137"/>
        <v>3</v>
      </c>
      <c r="C1787" s="51">
        <f t="shared" si="138"/>
        <v>744</v>
      </c>
      <c r="D1787" s="51" t="s">
        <v>2806</v>
      </c>
      <c r="E1787" s="54" t="str">
        <f t="shared" si="139"/>
        <v>032926</v>
      </c>
      <c r="F1787" s="51" t="e">
        <f>VLOOKUP(E1787,#REF!,8,FALSE)</f>
        <v>#REF!</v>
      </c>
      <c r="G1787" s="51" t="e">
        <f>VLOOKUP(E1787,#REF!,9,FALSE)</f>
        <v>#REF!</v>
      </c>
      <c r="H1787" s="52">
        <v>909504</v>
      </c>
      <c r="I1787" s="51" t="s">
        <v>2805</v>
      </c>
      <c r="J1787" s="53">
        <v>6.9</v>
      </c>
      <c r="K1787" s="53">
        <v>6.7</v>
      </c>
      <c r="L1787" s="53">
        <v>6.3916591169354833</v>
      </c>
      <c r="M1787" s="53">
        <v>6.3916591169354833</v>
      </c>
      <c r="N1787" s="53">
        <f t="shared" si="140"/>
        <v>4755.3943829999998</v>
      </c>
      <c r="O1787" s="53" t="e">
        <f>VLOOKUP(E1787,#REF!,29,FALSE)</f>
        <v>#REF!</v>
      </c>
      <c r="P1787" s="53" t="e">
        <f t="shared" si="141"/>
        <v>#REF!</v>
      </c>
      <c r="Q1787" s="53">
        <v>0</v>
      </c>
    </row>
    <row r="1788" spans="1:17">
      <c r="A1788" s="51" t="s">
        <v>5383</v>
      </c>
      <c r="B1788" s="51">
        <f t="shared" si="137"/>
        <v>3</v>
      </c>
      <c r="C1788" s="51">
        <f t="shared" si="138"/>
        <v>744</v>
      </c>
      <c r="D1788" s="51" t="s">
        <v>2965</v>
      </c>
      <c r="E1788" s="54" t="str">
        <f t="shared" si="139"/>
        <v>034184</v>
      </c>
      <c r="F1788" s="51" t="e">
        <f>VLOOKUP(E1788,#REF!,8,FALSE)</f>
        <v>#REF!</v>
      </c>
      <c r="G1788" s="51" t="e">
        <f>VLOOKUP(E1788,#REF!,9,FALSE)</f>
        <v>#REF!</v>
      </c>
      <c r="H1788" s="52">
        <v>910706</v>
      </c>
      <c r="I1788" s="51" t="s">
        <v>4907</v>
      </c>
      <c r="J1788" s="53">
        <v>9.1999999999999993</v>
      </c>
      <c r="K1788" s="53">
        <v>9.1999999999999993</v>
      </c>
      <c r="L1788" s="53">
        <v>7.6847484663978491</v>
      </c>
      <c r="M1788" s="53">
        <v>7.6847484663978491</v>
      </c>
      <c r="N1788" s="53">
        <f t="shared" si="140"/>
        <v>5717.452859</v>
      </c>
      <c r="O1788" s="53" t="e">
        <f>VLOOKUP(E1788,#REF!,29,FALSE)</f>
        <v>#REF!</v>
      </c>
      <c r="P1788" s="53" t="e">
        <f t="shared" si="141"/>
        <v>#REF!</v>
      </c>
      <c r="Q1788" s="53">
        <v>0</v>
      </c>
    </row>
    <row r="1789" spans="1:17">
      <c r="A1789" s="51" t="s">
        <v>5383</v>
      </c>
      <c r="B1789" s="51">
        <f t="shared" si="137"/>
        <v>3</v>
      </c>
      <c r="C1789" s="51">
        <f t="shared" si="138"/>
        <v>744</v>
      </c>
      <c r="D1789" s="51" t="s">
        <v>657</v>
      </c>
      <c r="E1789" s="54" t="str">
        <f t="shared" si="139"/>
        <v>030048</v>
      </c>
      <c r="F1789" s="51" t="e">
        <f>VLOOKUP(E1789,#REF!,8,FALSE)</f>
        <v>#REF!</v>
      </c>
      <c r="G1789" s="51" t="e">
        <f>VLOOKUP(E1789,#REF!,9,FALSE)</f>
        <v>#REF!</v>
      </c>
      <c r="H1789" s="52">
        <v>8639</v>
      </c>
      <c r="I1789" s="51" t="s">
        <v>658</v>
      </c>
      <c r="J1789" s="53">
        <v>4.0999999999999996</v>
      </c>
      <c r="K1789" s="53">
        <v>24</v>
      </c>
      <c r="L1789" s="53">
        <v>1.1403615591397849</v>
      </c>
      <c r="M1789" s="53">
        <v>1.1403615591397849</v>
      </c>
      <c r="N1789" s="53">
        <f t="shared" si="140"/>
        <v>848.42899999999997</v>
      </c>
      <c r="O1789" s="53" t="e">
        <f>VLOOKUP(E1789,#REF!,29,FALSE)</f>
        <v>#REF!</v>
      </c>
      <c r="P1789" s="53" t="e">
        <f t="shared" si="141"/>
        <v>#REF!</v>
      </c>
      <c r="Q1789" s="53">
        <v>0</v>
      </c>
    </row>
    <row r="1790" spans="1:17">
      <c r="A1790" s="51" t="s">
        <v>5383</v>
      </c>
      <c r="B1790" s="51">
        <f t="shared" si="137"/>
        <v>3</v>
      </c>
      <c r="C1790" s="51">
        <f t="shared" si="138"/>
        <v>744</v>
      </c>
      <c r="D1790" s="51" t="s">
        <v>403</v>
      </c>
      <c r="E1790" s="54" t="str">
        <f t="shared" si="139"/>
        <v>029588</v>
      </c>
      <c r="F1790" s="51" t="e">
        <f>VLOOKUP(E1790,#REF!,8,FALSE)</f>
        <v>#REF!</v>
      </c>
      <c r="G1790" s="51" t="e">
        <f>VLOOKUP(E1790,#REF!,9,FALSE)</f>
        <v>#REF!</v>
      </c>
      <c r="H1790" s="52">
        <v>8348</v>
      </c>
      <c r="I1790" s="51" t="s">
        <v>4908</v>
      </c>
      <c r="J1790" s="53">
        <v>32.549999999999997</v>
      </c>
      <c r="K1790" s="53">
        <v>22.000000999999997</v>
      </c>
      <c r="L1790" s="53">
        <v>13.282973184139784</v>
      </c>
      <c r="M1790" s="53">
        <v>4.2406785994623659</v>
      </c>
      <c r="N1790" s="53">
        <f t="shared" si="140"/>
        <v>3155.0648780000001</v>
      </c>
      <c r="O1790" s="53" t="e">
        <f>VLOOKUP(E1790,#REF!,29,FALSE)</f>
        <v>#REF!</v>
      </c>
      <c r="P1790" s="53" t="e">
        <f t="shared" si="141"/>
        <v>#REF!</v>
      </c>
      <c r="Q1790" s="53">
        <v>9.0422945846774176</v>
      </c>
    </row>
    <row r="1791" spans="1:17">
      <c r="A1791" s="51" t="s">
        <v>5383</v>
      </c>
      <c r="B1791" s="51">
        <f t="shared" si="137"/>
        <v>3</v>
      </c>
      <c r="C1791" s="51">
        <f t="shared" si="138"/>
        <v>744</v>
      </c>
      <c r="D1791" s="51" t="s">
        <v>654</v>
      </c>
      <c r="E1791" s="54" t="str">
        <f t="shared" si="139"/>
        <v>030025</v>
      </c>
      <c r="F1791" s="51" t="e">
        <f>VLOOKUP(E1791,#REF!,8,FALSE)</f>
        <v>#REF!</v>
      </c>
      <c r="G1791" s="51" t="e">
        <f>VLOOKUP(E1791,#REF!,9,FALSE)</f>
        <v>#REF!</v>
      </c>
      <c r="H1791" s="52">
        <v>8654</v>
      </c>
      <c r="I1791" s="51" t="s">
        <v>4909</v>
      </c>
      <c r="J1791" s="53">
        <v>36</v>
      </c>
      <c r="K1791" s="53">
        <v>27</v>
      </c>
      <c r="L1791" s="53">
        <v>0</v>
      </c>
      <c r="M1791" s="53">
        <v>0</v>
      </c>
      <c r="N1791" s="53">
        <f t="shared" si="140"/>
        <v>0</v>
      </c>
      <c r="O1791" s="53" t="e">
        <f>VLOOKUP(E1791,#REF!,29,FALSE)</f>
        <v>#REF!</v>
      </c>
      <c r="P1791" s="53" t="e">
        <f t="shared" si="141"/>
        <v>#REF!</v>
      </c>
      <c r="Q1791" s="53">
        <v>0</v>
      </c>
    </row>
    <row r="1792" spans="1:17">
      <c r="A1792" s="51" t="s">
        <v>5383</v>
      </c>
      <c r="B1792" s="51">
        <f t="shared" si="137"/>
        <v>3</v>
      </c>
      <c r="C1792" s="51">
        <f t="shared" si="138"/>
        <v>744</v>
      </c>
      <c r="D1792" s="51" t="s">
        <v>643</v>
      </c>
      <c r="E1792" s="54" t="str">
        <f t="shared" si="139"/>
        <v>030033</v>
      </c>
      <c r="F1792" s="51" t="e">
        <f>VLOOKUP(E1792,#REF!,8,FALSE)</f>
        <v>#REF!</v>
      </c>
      <c r="G1792" s="51" t="e">
        <f>VLOOKUP(E1792,#REF!,9,FALSE)</f>
        <v>#REF!</v>
      </c>
      <c r="H1792" s="52">
        <v>8658</v>
      </c>
      <c r="I1792" s="51" t="s">
        <v>4910</v>
      </c>
      <c r="J1792" s="53">
        <v>21.9</v>
      </c>
      <c r="K1792" s="53">
        <v>15</v>
      </c>
      <c r="L1792" s="53">
        <v>10.119753646505377</v>
      </c>
      <c r="M1792" s="53">
        <v>6.9313381155913971</v>
      </c>
      <c r="N1792" s="53">
        <f t="shared" si="140"/>
        <v>5156.9155579999997</v>
      </c>
      <c r="O1792" s="53" t="e">
        <f>VLOOKUP(E1792,#REF!,29,FALSE)</f>
        <v>#REF!</v>
      </c>
      <c r="P1792" s="53" t="e">
        <f t="shared" si="141"/>
        <v>#REF!</v>
      </c>
      <c r="Q1792" s="53">
        <v>3.188415530913979</v>
      </c>
    </row>
    <row r="1793" spans="1:17">
      <c r="A1793" s="51" t="s">
        <v>5383</v>
      </c>
      <c r="B1793" s="51">
        <f t="shared" si="137"/>
        <v>3</v>
      </c>
      <c r="C1793" s="51">
        <f t="shared" si="138"/>
        <v>744</v>
      </c>
      <c r="D1793" s="51" t="s">
        <v>670</v>
      </c>
      <c r="E1793" s="54" t="str">
        <f t="shared" si="139"/>
        <v>030039</v>
      </c>
      <c r="F1793" s="51" t="e">
        <f>VLOOKUP(E1793,#REF!,8,FALSE)</f>
        <v>#REF!</v>
      </c>
      <c r="G1793" s="51" t="e">
        <f>VLOOKUP(E1793,#REF!,9,FALSE)</f>
        <v>#REF!</v>
      </c>
      <c r="H1793" s="52">
        <v>8655</v>
      </c>
      <c r="I1793" s="51" t="s">
        <v>669</v>
      </c>
      <c r="J1793" s="53">
        <v>24.5</v>
      </c>
      <c r="K1793" s="53">
        <v>27</v>
      </c>
      <c r="L1793" s="53">
        <v>0</v>
      </c>
      <c r="M1793" s="53">
        <v>0</v>
      </c>
      <c r="N1793" s="53">
        <f t="shared" si="140"/>
        <v>0</v>
      </c>
      <c r="O1793" s="53" t="e">
        <f>VLOOKUP(E1793,#REF!,29,FALSE)</f>
        <v>#REF!</v>
      </c>
      <c r="P1793" s="53" t="e">
        <f t="shared" si="141"/>
        <v>#REF!</v>
      </c>
      <c r="Q1793" s="53">
        <v>0</v>
      </c>
    </row>
    <row r="1794" spans="1:17">
      <c r="A1794" s="51" t="s">
        <v>5383</v>
      </c>
      <c r="B1794" s="51">
        <f t="shared" si="137"/>
        <v>3</v>
      </c>
      <c r="C1794" s="51">
        <f t="shared" si="138"/>
        <v>744</v>
      </c>
      <c r="D1794" s="51" t="s">
        <v>822</v>
      </c>
      <c r="E1794" s="54" t="str">
        <f t="shared" si="139"/>
        <v>030355</v>
      </c>
      <c r="F1794" s="51" t="e">
        <f>VLOOKUP(E1794,#REF!,8,FALSE)</f>
        <v>#REF!</v>
      </c>
      <c r="G1794" s="51" t="e">
        <f>VLOOKUP(E1794,#REF!,9,FALSE)</f>
        <v>#REF!</v>
      </c>
      <c r="H1794" s="52">
        <v>8885</v>
      </c>
      <c r="I1794" s="51" t="s">
        <v>2702</v>
      </c>
      <c r="J1794" s="53">
        <v>20.100000000000001</v>
      </c>
      <c r="K1794" s="53">
        <v>16.200002999999999</v>
      </c>
      <c r="L1794" s="53">
        <v>12.011381545698926</v>
      </c>
      <c r="M1794" s="53">
        <v>12.011381545698926</v>
      </c>
      <c r="N1794" s="53">
        <f t="shared" si="140"/>
        <v>8936.4678700000004</v>
      </c>
      <c r="O1794" s="53" t="e">
        <f>VLOOKUP(E1794,#REF!,29,FALSE)</f>
        <v>#REF!</v>
      </c>
      <c r="P1794" s="53" t="e">
        <f t="shared" si="141"/>
        <v>#REF!</v>
      </c>
      <c r="Q1794" s="53">
        <v>0</v>
      </c>
    </row>
    <row r="1795" spans="1:17">
      <c r="A1795" s="51" t="s">
        <v>5383</v>
      </c>
      <c r="B1795" s="51">
        <f t="shared" ref="B1795:B1858" si="142">MONTH(A1795)</f>
        <v>3</v>
      </c>
      <c r="C1795" s="51">
        <f t="shared" ref="C1795:C1858" si="143">VLOOKUP(B1795,T:V,3,FALSE)</f>
        <v>744</v>
      </c>
      <c r="D1795" s="51" t="s">
        <v>1828</v>
      </c>
      <c r="E1795" s="54" t="str">
        <f t="shared" ref="E1795:E1858" si="144">RIGHT(LEFT(D1795,16),6)</f>
        <v>028219</v>
      </c>
      <c r="F1795" s="51" t="e">
        <f>VLOOKUP(E1795,#REF!,8,FALSE)</f>
        <v>#REF!</v>
      </c>
      <c r="G1795" s="51" t="e">
        <f>VLOOKUP(E1795,#REF!,9,FALSE)</f>
        <v>#REF!</v>
      </c>
      <c r="H1795" s="52">
        <v>8301</v>
      </c>
      <c r="I1795" s="51" t="s">
        <v>707</v>
      </c>
      <c r="J1795" s="53">
        <v>40.9</v>
      </c>
      <c r="K1795" s="53">
        <v>25.400004000000003</v>
      </c>
      <c r="L1795" s="53">
        <v>44.165713411290326</v>
      </c>
      <c r="M1795" s="53">
        <v>0</v>
      </c>
      <c r="N1795" s="53">
        <f t="shared" ref="N1795:N1858" si="145">M1795*C1795</f>
        <v>0</v>
      </c>
      <c r="O1795" s="53" t="e">
        <f>VLOOKUP(E1795,#REF!,29,FALSE)</f>
        <v>#REF!</v>
      </c>
      <c r="P1795" s="53" t="e">
        <f t="shared" ref="P1795:P1858" si="146">N1795*O1795</f>
        <v>#REF!</v>
      </c>
      <c r="Q1795" s="53">
        <v>44.165713411290326</v>
      </c>
    </row>
    <row r="1796" spans="1:17">
      <c r="A1796" s="51" t="s">
        <v>5383</v>
      </c>
      <c r="B1796" s="51">
        <f t="shared" si="142"/>
        <v>3</v>
      </c>
      <c r="C1796" s="51">
        <f t="shared" si="143"/>
        <v>744</v>
      </c>
      <c r="D1796" s="51" t="s">
        <v>1239</v>
      </c>
      <c r="E1796" s="54" t="str">
        <f t="shared" si="144"/>
        <v>029193</v>
      </c>
      <c r="F1796" s="51" t="e">
        <f>VLOOKUP(E1796,#REF!,8,FALSE)</f>
        <v>#REF!</v>
      </c>
      <c r="G1796" s="51" t="e">
        <f>VLOOKUP(E1796,#REF!,9,FALSE)</f>
        <v>#REF!</v>
      </c>
      <c r="H1796" s="52">
        <v>8838</v>
      </c>
      <c r="I1796" s="51" t="s">
        <v>1238</v>
      </c>
      <c r="J1796" s="53">
        <v>17.899999999999999</v>
      </c>
      <c r="K1796" s="53">
        <v>47.423777000000001</v>
      </c>
      <c r="L1796" s="53">
        <v>2.045451114247312</v>
      </c>
      <c r="M1796" s="53">
        <v>0.25447491263440858</v>
      </c>
      <c r="N1796" s="53">
        <f t="shared" si="145"/>
        <v>189.32933499999999</v>
      </c>
      <c r="O1796" s="53" t="e">
        <f>VLOOKUP(E1796,#REF!,29,FALSE)</f>
        <v>#REF!</v>
      </c>
      <c r="P1796" s="53" t="e">
        <f t="shared" si="146"/>
        <v>#REF!</v>
      </c>
      <c r="Q1796" s="53">
        <v>1.7909762016129034</v>
      </c>
    </row>
    <row r="1797" spans="1:17">
      <c r="A1797" s="51" t="s">
        <v>5383</v>
      </c>
      <c r="B1797" s="51">
        <f t="shared" si="142"/>
        <v>3</v>
      </c>
      <c r="C1797" s="51">
        <f t="shared" si="143"/>
        <v>744</v>
      </c>
      <c r="D1797" s="51" t="s">
        <v>665</v>
      </c>
      <c r="E1797" s="54" t="str">
        <f t="shared" si="144"/>
        <v>029670</v>
      </c>
      <c r="F1797" s="51" t="e">
        <f>VLOOKUP(E1797,#REF!,8,FALSE)</f>
        <v>#REF!</v>
      </c>
      <c r="G1797" s="51" t="e">
        <f>VLOOKUP(E1797,#REF!,9,FALSE)</f>
        <v>#REF!</v>
      </c>
      <c r="H1797" s="52">
        <v>8469</v>
      </c>
      <c r="I1797" s="51" t="s">
        <v>4911</v>
      </c>
      <c r="J1797" s="53">
        <v>37.799999999999997</v>
      </c>
      <c r="K1797" s="53">
        <v>25</v>
      </c>
      <c r="L1797" s="53">
        <v>14.843335755376343</v>
      </c>
      <c r="M1797" s="53">
        <v>13.669520672043012</v>
      </c>
      <c r="N1797" s="53">
        <f t="shared" si="145"/>
        <v>10170.123380000001</v>
      </c>
      <c r="O1797" s="53" t="e">
        <f>VLOOKUP(E1797,#REF!,29,FALSE)</f>
        <v>#REF!</v>
      </c>
      <c r="P1797" s="53" t="e">
        <f t="shared" si="146"/>
        <v>#REF!</v>
      </c>
      <c r="Q1797" s="53">
        <v>1.1738150833333312</v>
      </c>
    </row>
    <row r="1798" spans="1:17">
      <c r="A1798" s="51" t="s">
        <v>5383</v>
      </c>
      <c r="B1798" s="51">
        <f t="shared" si="142"/>
        <v>3</v>
      </c>
      <c r="C1798" s="51">
        <f t="shared" si="143"/>
        <v>744</v>
      </c>
      <c r="D1798" s="51" t="s">
        <v>613</v>
      </c>
      <c r="E1798" s="54" t="str">
        <f t="shared" si="144"/>
        <v>030037</v>
      </c>
      <c r="F1798" s="51" t="e">
        <f>VLOOKUP(E1798,#REF!,8,FALSE)</f>
        <v>#REF!</v>
      </c>
      <c r="G1798" s="51" t="e">
        <f>VLOOKUP(E1798,#REF!,9,FALSE)</f>
        <v>#REF!</v>
      </c>
      <c r="H1798" s="52">
        <v>8652</v>
      </c>
      <c r="I1798" s="51" t="s">
        <v>4912</v>
      </c>
      <c r="J1798" s="53">
        <v>32.299999999999997</v>
      </c>
      <c r="K1798" s="53">
        <v>27</v>
      </c>
      <c r="L1798" s="53">
        <v>0.17311677419354837</v>
      </c>
      <c r="M1798" s="53">
        <v>0.17311677419354837</v>
      </c>
      <c r="N1798" s="53">
        <f t="shared" si="145"/>
        <v>128.79888</v>
      </c>
      <c r="O1798" s="53" t="e">
        <f>VLOOKUP(E1798,#REF!,29,FALSE)</f>
        <v>#REF!</v>
      </c>
      <c r="P1798" s="53" t="e">
        <f t="shared" si="146"/>
        <v>#REF!</v>
      </c>
      <c r="Q1798" s="53">
        <v>0</v>
      </c>
    </row>
    <row r="1799" spans="1:17">
      <c r="A1799" s="51" t="s">
        <v>5383</v>
      </c>
      <c r="B1799" s="51">
        <f t="shared" si="142"/>
        <v>3</v>
      </c>
      <c r="C1799" s="51">
        <f t="shared" si="143"/>
        <v>744</v>
      </c>
      <c r="D1799" s="51" t="s">
        <v>1842</v>
      </c>
      <c r="E1799" s="54" t="str">
        <f t="shared" si="144"/>
        <v>030104</v>
      </c>
      <c r="F1799" s="51" t="e">
        <f>VLOOKUP(E1799,#REF!,8,FALSE)</f>
        <v>#REF!</v>
      </c>
      <c r="G1799" s="51" t="e">
        <f>VLOOKUP(E1799,#REF!,9,FALSE)</f>
        <v>#REF!</v>
      </c>
      <c r="H1799" s="52">
        <v>8681</v>
      </c>
      <c r="I1799" s="51" t="s">
        <v>4913</v>
      </c>
      <c r="J1799" s="53">
        <v>24.7</v>
      </c>
      <c r="K1799" s="53">
        <v>15.299999</v>
      </c>
      <c r="L1799" s="53">
        <v>1.6397849462365591E-7</v>
      </c>
      <c r="M1799" s="53">
        <v>0</v>
      </c>
      <c r="N1799" s="53">
        <f t="shared" si="145"/>
        <v>0</v>
      </c>
      <c r="O1799" s="53" t="e">
        <f>VLOOKUP(E1799,#REF!,29,FALSE)</f>
        <v>#REF!</v>
      </c>
      <c r="P1799" s="53" t="e">
        <f t="shared" si="146"/>
        <v>#REF!</v>
      </c>
      <c r="Q1799" s="53">
        <v>1.6397849462365591E-7</v>
      </c>
    </row>
    <row r="1800" spans="1:17">
      <c r="A1800" s="51" t="s">
        <v>5383</v>
      </c>
      <c r="B1800" s="51">
        <f t="shared" si="142"/>
        <v>3</v>
      </c>
      <c r="C1800" s="51">
        <f t="shared" si="143"/>
        <v>744</v>
      </c>
      <c r="D1800" s="51" t="s">
        <v>1859</v>
      </c>
      <c r="E1800" s="54" t="str">
        <f t="shared" si="144"/>
        <v>030115</v>
      </c>
      <c r="F1800" s="51" t="e">
        <f>VLOOKUP(E1800,#REF!,8,FALSE)</f>
        <v>#REF!</v>
      </c>
      <c r="G1800" s="51" t="e">
        <f>VLOOKUP(E1800,#REF!,9,FALSE)</f>
        <v>#REF!</v>
      </c>
      <c r="H1800" s="52">
        <v>893482</v>
      </c>
      <c r="I1800" s="51" t="s">
        <v>664</v>
      </c>
      <c r="J1800" s="53">
        <v>19.600000000000001</v>
      </c>
      <c r="K1800" s="53">
        <v>9.9999920000000007</v>
      </c>
      <c r="L1800" s="53">
        <v>12.470506518817205</v>
      </c>
      <c r="M1800" s="53">
        <v>0</v>
      </c>
      <c r="N1800" s="53">
        <f t="shared" si="145"/>
        <v>0</v>
      </c>
      <c r="O1800" s="53" t="e">
        <f>VLOOKUP(E1800,#REF!,29,FALSE)</f>
        <v>#REF!</v>
      </c>
      <c r="P1800" s="53" t="e">
        <f t="shared" si="146"/>
        <v>#REF!</v>
      </c>
      <c r="Q1800" s="53">
        <v>12.470506518817205</v>
      </c>
    </row>
    <row r="1801" spans="1:17">
      <c r="A1801" s="51" t="s">
        <v>5383</v>
      </c>
      <c r="B1801" s="51">
        <f t="shared" si="142"/>
        <v>3</v>
      </c>
      <c r="C1801" s="51">
        <f t="shared" si="143"/>
        <v>744</v>
      </c>
      <c r="D1801" s="51" t="s">
        <v>667</v>
      </c>
      <c r="E1801" s="54" t="str">
        <f t="shared" si="144"/>
        <v>030038</v>
      </c>
      <c r="F1801" s="51" t="e">
        <f>VLOOKUP(E1801,#REF!,8,FALSE)</f>
        <v>#REF!</v>
      </c>
      <c r="G1801" s="51" t="e">
        <f>VLOOKUP(E1801,#REF!,9,FALSE)</f>
        <v>#REF!</v>
      </c>
      <c r="H1801" s="52">
        <v>8651</v>
      </c>
      <c r="I1801" s="51" t="s">
        <v>668</v>
      </c>
      <c r="J1801" s="53">
        <v>22.2</v>
      </c>
      <c r="K1801" s="53">
        <v>27</v>
      </c>
      <c r="L1801" s="53">
        <v>2.7419564516129032E-2</v>
      </c>
      <c r="M1801" s="53">
        <v>2.7419564516129032E-2</v>
      </c>
      <c r="N1801" s="53">
        <f t="shared" si="145"/>
        <v>20.400155999999999</v>
      </c>
      <c r="O1801" s="53" t="e">
        <f>VLOOKUP(E1801,#REF!,29,FALSE)</f>
        <v>#REF!</v>
      </c>
      <c r="P1801" s="53" t="e">
        <f t="shared" si="146"/>
        <v>#REF!</v>
      </c>
      <c r="Q1801" s="53">
        <v>0</v>
      </c>
    </row>
    <row r="1802" spans="1:17">
      <c r="A1802" s="51" t="s">
        <v>5383</v>
      </c>
      <c r="B1802" s="51">
        <f t="shared" si="142"/>
        <v>3</v>
      </c>
      <c r="C1802" s="51">
        <f t="shared" si="143"/>
        <v>744</v>
      </c>
      <c r="D1802" s="51" t="s">
        <v>400</v>
      </c>
      <c r="E1802" s="54" t="str">
        <f t="shared" si="144"/>
        <v>028605</v>
      </c>
      <c r="F1802" s="51" t="e">
        <f>VLOOKUP(E1802,#REF!,8,FALSE)</f>
        <v>#REF!</v>
      </c>
      <c r="G1802" s="51" t="e">
        <f>VLOOKUP(E1802,#REF!,9,FALSE)</f>
        <v>#REF!</v>
      </c>
      <c r="H1802" s="52">
        <v>8764</v>
      </c>
      <c r="I1802" s="51" t="s">
        <v>4914</v>
      </c>
      <c r="J1802" s="53">
        <v>9.1</v>
      </c>
      <c r="K1802" s="53">
        <v>11.000000999999999</v>
      </c>
      <c r="L1802" s="53">
        <v>0</v>
      </c>
      <c r="M1802" s="53">
        <v>0</v>
      </c>
      <c r="N1802" s="53">
        <f t="shared" si="145"/>
        <v>0</v>
      </c>
      <c r="O1802" s="53" t="e">
        <f>VLOOKUP(E1802,#REF!,29,FALSE)</f>
        <v>#REF!</v>
      </c>
      <c r="P1802" s="53" t="e">
        <f t="shared" si="146"/>
        <v>#REF!</v>
      </c>
      <c r="Q1802" s="53">
        <v>0</v>
      </c>
    </row>
    <row r="1803" spans="1:17">
      <c r="A1803" s="51" t="s">
        <v>5383</v>
      </c>
      <c r="B1803" s="51">
        <f t="shared" si="142"/>
        <v>3</v>
      </c>
      <c r="C1803" s="51">
        <f t="shared" si="143"/>
        <v>744</v>
      </c>
      <c r="D1803" s="51" t="s">
        <v>1282</v>
      </c>
      <c r="E1803" s="54" t="str">
        <f t="shared" si="144"/>
        <v>027913</v>
      </c>
      <c r="F1803" s="51" t="e">
        <f>VLOOKUP(E1803,#REF!,8,FALSE)</f>
        <v>#REF!</v>
      </c>
      <c r="G1803" s="51" t="e">
        <f>VLOOKUP(E1803,#REF!,9,FALSE)</f>
        <v>#REF!</v>
      </c>
      <c r="H1803" s="52">
        <v>8791</v>
      </c>
      <c r="I1803" s="51" t="s">
        <v>4915</v>
      </c>
      <c r="J1803" s="53">
        <v>0</v>
      </c>
      <c r="K1803" s="53">
        <v>11.7</v>
      </c>
      <c r="L1803" s="53">
        <v>0</v>
      </c>
      <c r="M1803" s="53">
        <v>0</v>
      </c>
      <c r="N1803" s="53">
        <f t="shared" si="145"/>
        <v>0</v>
      </c>
      <c r="O1803" s="53" t="e">
        <f>VLOOKUP(E1803,#REF!,29,FALSE)</f>
        <v>#REF!</v>
      </c>
      <c r="P1803" s="53" t="e">
        <f t="shared" si="146"/>
        <v>#REF!</v>
      </c>
      <c r="Q1803" s="53">
        <v>0</v>
      </c>
    </row>
    <row r="1804" spans="1:17">
      <c r="A1804" s="51" t="s">
        <v>5383</v>
      </c>
      <c r="B1804" s="51">
        <f t="shared" si="142"/>
        <v>3</v>
      </c>
      <c r="C1804" s="51">
        <f t="shared" si="143"/>
        <v>744</v>
      </c>
      <c r="D1804" s="51" t="s">
        <v>603</v>
      </c>
      <c r="E1804" s="54" t="str">
        <f t="shared" si="144"/>
        <v>028051</v>
      </c>
      <c r="F1804" s="51" t="e">
        <f>VLOOKUP(E1804,#REF!,8,FALSE)</f>
        <v>#REF!</v>
      </c>
      <c r="G1804" s="51" t="e">
        <f>VLOOKUP(E1804,#REF!,9,FALSE)</f>
        <v>#REF!</v>
      </c>
      <c r="H1804" s="52">
        <v>8637</v>
      </c>
      <c r="I1804" s="51" t="s">
        <v>602</v>
      </c>
      <c r="J1804" s="53">
        <v>0</v>
      </c>
      <c r="K1804" s="53">
        <v>16</v>
      </c>
      <c r="L1804" s="53">
        <v>0</v>
      </c>
      <c r="M1804" s="53">
        <v>0</v>
      </c>
      <c r="N1804" s="53">
        <f t="shared" si="145"/>
        <v>0</v>
      </c>
      <c r="O1804" s="53" t="e">
        <f>VLOOKUP(E1804,#REF!,29,FALSE)</f>
        <v>#REF!</v>
      </c>
      <c r="P1804" s="53" t="e">
        <f t="shared" si="146"/>
        <v>#REF!</v>
      </c>
      <c r="Q1804" s="53">
        <v>0</v>
      </c>
    </row>
    <row r="1805" spans="1:17">
      <c r="A1805" s="51" t="s">
        <v>5383</v>
      </c>
      <c r="B1805" s="51">
        <f t="shared" si="142"/>
        <v>3</v>
      </c>
      <c r="C1805" s="51">
        <f t="shared" si="143"/>
        <v>744</v>
      </c>
      <c r="D1805" s="51" t="s">
        <v>322</v>
      </c>
      <c r="E1805" s="54" t="str">
        <f t="shared" si="144"/>
        <v>028094</v>
      </c>
      <c r="F1805" s="51" t="e">
        <f>VLOOKUP(E1805,#REF!,8,FALSE)</f>
        <v>#REF!</v>
      </c>
      <c r="G1805" s="51" t="e">
        <f>VLOOKUP(E1805,#REF!,9,FALSE)</f>
        <v>#REF!</v>
      </c>
      <c r="H1805" s="52">
        <v>8352</v>
      </c>
      <c r="I1805" s="51" t="s">
        <v>323</v>
      </c>
      <c r="J1805" s="53">
        <v>22.6</v>
      </c>
      <c r="K1805" s="53">
        <v>8.8999989999999993</v>
      </c>
      <c r="L1805" s="53">
        <v>5.734648387096775</v>
      </c>
      <c r="M1805" s="53">
        <v>2.2583346962365591</v>
      </c>
      <c r="N1805" s="53">
        <f t="shared" si="145"/>
        <v>1680.201014</v>
      </c>
      <c r="O1805" s="53" t="e">
        <f>VLOOKUP(E1805,#REF!,29,FALSE)</f>
        <v>#REF!</v>
      </c>
      <c r="P1805" s="53" t="e">
        <f t="shared" si="146"/>
        <v>#REF!</v>
      </c>
      <c r="Q1805" s="53">
        <v>3.476313690860215</v>
      </c>
    </row>
    <row r="1806" spans="1:17">
      <c r="A1806" s="51" t="s">
        <v>5383</v>
      </c>
      <c r="B1806" s="51">
        <f t="shared" si="142"/>
        <v>3</v>
      </c>
      <c r="C1806" s="51">
        <f t="shared" si="143"/>
        <v>744</v>
      </c>
      <c r="D1806" s="51" t="s">
        <v>193</v>
      </c>
      <c r="E1806" s="54" t="str">
        <f t="shared" si="144"/>
        <v>028221</v>
      </c>
      <c r="F1806" s="51" t="e">
        <f>VLOOKUP(E1806,#REF!,8,FALSE)</f>
        <v>#REF!</v>
      </c>
      <c r="G1806" s="51" t="e">
        <f>VLOOKUP(E1806,#REF!,9,FALSE)</f>
        <v>#REF!</v>
      </c>
      <c r="H1806" s="52">
        <v>8400</v>
      </c>
      <c r="I1806" s="51" t="s">
        <v>194</v>
      </c>
      <c r="J1806" s="53">
        <v>23.3</v>
      </c>
      <c r="K1806" s="53">
        <v>18.999997</v>
      </c>
      <c r="L1806" s="53">
        <v>1.861390322580645</v>
      </c>
      <c r="M1806" s="53">
        <v>1.5178716720430108</v>
      </c>
      <c r="N1806" s="53">
        <f t="shared" si="145"/>
        <v>1129.2965240000001</v>
      </c>
      <c r="O1806" s="53" t="e">
        <f>VLOOKUP(E1806,#REF!,29,FALSE)</f>
        <v>#REF!</v>
      </c>
      <c r="P1806" s="53" t="e">
        <f t="shared" si="146"/>
        <v>#REF!</v>
      </c>
      <c r="Q1806" s="53">
        <v>0.3435186505376342</v>
      </c>
    </row>
    <row r="1807" spans="1:17">
      <c r="A1807" s="51" t="s">
        <v>5383</v>
      </c>
      <c r="B1807" s="51">
        <f t="shared" si="142"/>
        <v>3</v>
      </c>
      <c r="C1807" s="51">
        <f t="shared" si="143"/>
        <v>744</v>
      </c>
      <c r="D1807" s="51" t="s">
        <v>1252</v>
      </c>
      <c r="E1807" s="54" t="str">
        <f t="shared" si="144"/>
        <v>028458</v>
      </c>
      <c r="F1807" s="51" t="e">
        <f>VLOOKUP(E1807,#REF!,8,FALSE)</f>
        <v>#REF!</v>
      </c>
      <c r="G1807" s="51" t="e">
        <f>VLOOKUP(E1807,#REF!,9,FALSE)</f>
        <v>#REF!</v>
      </c>
      <c r="H1807" s="52">
        <v>8719</v>
      </c>
      <c r="I1807" s="51" t="s">
        <v>1253</v>
      </c>
      <c r="J1807" s="53">
        <v>12.9</v>
      </c>
      <c r="K1807" s="53">
        <v>7</v>
      </c>
      <c r="L1807" s="53">
        <v>0.88011451612903224</v>
      </c>
      <c r="M1807" s="53">
        <v>0.47758151881720429</v>
      </c>
      <c r="N1807" s="53">
        <f t="shared" si="145"/>
        <v>355.32065</v>
      </c>
      <c r="O1807" s="53" t="e">
        <f>VLOOKUP(E1807,#REF!,29,FALSE)</f>
        <v>#REF!</v>
      </c>
      <c r="P1807" s="53" t="e">
        <f t="shared" si="146"/>
        <v>#REF!</v>
      </c>
      <c r="Q1807" s="53">
        <v>0.40253299731182796</v>
      </c>
    </row>
    <row r="1808" spans="1:17">
      <c r="A1808" s="51" t="s">
        <v>5383</v>
      </c>
      <c r="B1808" s="51">
        <f t="shared" si="142"/>
        <v>3</v>
      </c>
      <c r="C1808" s="51">
        <f t="shared" si="143"/>
        <v>744</v>
      </c>
      <c r="D1808" s="51" t="s">
        <v>370</v>
      </c>
      <c r="E1808" s="54" t="str">
        <f t="shared" si="144"/>
        <v>029665</v>
      </c>
      <c r="F1808" s="51" t="e">
        <f>VLOOKUP(E1808,#REF!,8,FALSE)</f>
        <v>#REF!</v>
      </c>
      <c r="G1808" s="51" t="e">
        <f>VLOOKUP(E1808,#REF!,9,FALSE)</f>
        <v>#REF!</v>
      </c>
      <c r="H1808" s="52">
        <v>8649</v>
      </c>
      <c r="I1808" s="51" t="s">
        <v>652</v>
      </c>
      <c r="J1808" s="53">
        <v>24.1</v>
      </c>
      <c r="K1808" s="53">
        <v>31</v>
      </c>
      <c r="L1808" s="53">
        <v>1.129032258064516E-3</v>
      </c>
      <c r="M1808" s="53">
        <v>1.1290336021505375E-3</v>
      </c>
      <c r="N1808" s="53">
        <f t="shared" si="145"/>
        <v>0.84000099999999989</v>
      </c>
      <c r="O1808" s="53" t="e">
        <f>VLOOKUP(E1808,#REF!,29,FALSE)</f>
        <v>#REF!</v>
      </c>
      <c r="P1808" s="53" t="e">
        <f t="shared" si="146"/>
        <v>#REF!</v>
      </c>
      <c r="Q1808" s="53">
        <v>0</v>
      </c>
    </row>
    <row r="1809" spans="1:17">
      <c r="A1809" s="51" t="s">
        <v>5383</v>
      </c>
      <c r="B1809" s="51">
        <f t="shared" si="142"/>
        <v>3</v>
      </c>
      <c r="C1809" s="51">
        <f t="shared" si="143"/>
        <v>744</v>
      </c>
      <c r="D1809" s="51" t="s">
        <v>616</v>
      </c>
      <c r="E1809" s="54" t="str">
        <f t="shared" si="144"/>
        <v>029713</v>
      </c>
      <c r="F1809" s="51" t="e">
        <f>VLOOKUP(E1809,#REF!,8,FALSE)</f>
        <v>#REF!</v>
      </c>
      <c r="G1809" s="51" t="e">
        <f>VLOOKUP(E1809,#REF!,9,FALSE)</f>
        <v>#REF!</v>
      </c>
      <c r="H1809" s="52">
        <v>8499</v>
      </c>
      <c r="I1809" s="51" t="s">
        <v>617</v>
      </c>
      <c r="J1809" s="53">
        <v>34.6</v>
      </c>
      <c r="K1809" s="53">
        <v>22</v>
      </c>
      <c r="L1809" s="53">
        <v>32.567792844086021</v>
      </c>
      <c r="M1809" s="53">
        <v>25.623413954301075</v>
      </c>
      <c r="N1809" s="53">
        <f t="shared" si="145"/>
        <v>19063.819982000001</v>
      </c>
      <c r="O1809" s="53" t="e">
        <f>VLOOKUP(E1809,#REF!,29,FALSE)</f>
        <v>#REF!</v>
      </c>
      <c r="P1809" s="53" t="e">
        <f t="shared" si="146"/>
        <v>#REF!</v>
      </c>
      <c r="Q1809" s="53">
        <v>6.9443788897849448</v>
      </c>
    </row>
    <row r="1810" spans="1:17">
      <c r="A1810" s="51" t="s">
        <v>5383</v>
      </c>
      <c r="B1810" s="51">
        <f t="shared" si="142"/>
        <v>3</v>
      </c>
      <c r="C1810" s="51">
        <f t="shared" si="143"/>
        <v>744</v>
      </c>
      <c r="D1810" s="51" t="s">
        <v>607</v>
      </c>
      <c r="E1810" s="54" t="str">
        <f t="shared" si="144"/>
        <v>030024</v>
      </c>
      <c r="F1810" s="51" t="e">
        <f>VLOOKUP(E1810,#REF!,8,FALSE)</f>
        <v>#REF!</v>
      </c>
      <c r="G1810" s="51" t="e">
        <f>VLOOKUP(E1810,#REF!,9,FALSE)</f>
        <v>#REF!</v>
      </c>
      <c r="H1810" s="52">
        <v>8650</v>
      </c>
      <c r="I1810" s="51" t="s">
        <v>608</v>
      </c>
      <c r="J1810" s="53">
        <v>31.7</v>
      </c>
      <c r="K1810" s="53">
        <v>22</v>
      </c>
      <c r="L1810" s="53">
        <v>18.016685615591395</v>
      </c>
      <c r="M1810" s="53">
        <v>0</v>
      </c>
      <c r="N1810" s="53">
        <f t="shared" si="145"/>
        <v>0</v>
      </c>
      <c r="O1810" s="53" t="e">
        <f>VLOOKUP(E1810,#REF!,29,FALSE)</f>
        <v>#REF!</v>
      </c>
      <c r="P1810" s="53" t="e">
        <f t="shared" si="146"/>
        <v>#REF!</v>
      </c>
      <c r="Q1810" s="53">
        <v>18.016685615591395</v>
      </c>
    </row>
    <row r="1811" spans="1:17">
      <c r="A1811" s="51" t="s">
        <v>5383</v>
      </c>
      <c r="B1811" s="51">
        <f t="shared" si="142"/>
        <v>3</v>
      </c>
      <c r="C1811" s="51">
        <f t="shared" si="143"/>
        <v>744</v>
      </c>
      <c r="D1811" s="51" t="s">
        <v>619</v>
      </c>
      <c r="E1811" s="54" t="str">
        <f t="shared" si="144"/>
        <v>030036</v>
      </c>
      <c r="F1811" s="51" t="e">
        <f>VLOOKUP(E1811,#REF!,8,FALSE)</f>
        <v>#REF!</v>
      </c>
      <c r="G1811" s="51" t="e">
        <f>VLOOKUP(E1811,#REF!,9,FALSE)</f>
        <v>#REF!</v>
      </c>
      <c r="H1811" s="52">
        <v>8498</v>
      </c>
      <c r="I1811" s="51" t="s">
        <v>4916</v>
      </c>
      <c r="J1811" s="53">
        <v>15.4</v>
      </c>
      <c r="K1811" s="53">
        <v>12.599965000000001</v>
      </c>
      <c r="L1811" s="53">
        <v>0</v>
      </c>
      <c r="M1811" s="53">
        <v>0</v>
      </c>
      <c r="N1811" s="53">
        <f t="shared" si="145"/>
        <v>0</v>
      </c>
      <c r="O1811" s="53" t="e">
        <f>VLOOKUP(E1811,#REF!,29,FALSE)</f>
        <v>#REF!</v>
      </c>
      <c r="P1811" s="53" t="e">
        <f t="shared" si="146"/>
        <v>#REF!</v>
      </c>
      <c r="Q1811" s="53">
        <v>0</v>
      </c>
    </row>
    <row r="1812" spans="1:17">
      <c r="A1812" s="51" t="s">
        <v>5383</v>
      </c>
      <c r="B1812" s="51">
        <f t="shared" si="142"/>
        <v>3</v>
      </c>
      <c r="C1812" s="51">
        <f t="shared" si="143"/>
        <v>744</v>
      </c>
      <c r="D1812" s="51" t="s">
        <v>640</v>
      </c>
      <c r="E1812" s="54" t="str">
        <f t="shared" si="144"/>
        <v>030047</v>
      </c>
      <c r="F1812" s="51" t="e">
        <f>VLOOKUP(E1812,#REF!,8,FALSE)</f>
        <v>#REF!</v>
      </c>
      <c r="G1812" s="51" t="e">
        <f>VLOOKUP(E1812,#REF!,9,FALSE)</f>
        <v>#REF!</v>
      </c>
      <c r="H1812" s="52">
        <v>8648</v>
      </c>
      <c r="I1812" s="51" t="s">
        <v>4917</v>
      </c>
      <c r="J1812" s="53">
        <v>42.1</v>
      </c>
      <c r="K1812" s="53">
        <v>34</v>
      </c>
      <c r="L1812" s="53">
        <v>0</v>
      </c>
      <c r="M1812" s="53">
        <v>0</v>
      </c>
      <c r="N1812" s="53">
        <f t="shared" si="145"/>
        <v>0</v>
      </c>
      <c r="O1812" s="53" t="e">
        <f>VLOOKUP(E1812,#REF!,29,FALSE)</f>
        <v>#REF!</v>
      </c>
      <c r="P1812" s="53" t="e">
        <f t="shared" si="146"/>
        <v>#REF!</v>
      </c>
      <c r="Q1812" s="53">
        <v>0</v>
      </c>
    </row>
    <row r="1813" spans="1:17">
      <c r="A1813" s="51" t="s">
        <v>5383</v>
      </c>
      <c r="B1813" s="51">
        <f t="shared" si="142"/>
        <v>3</v>
      </c>
      <c r="C1813" s="51">
        <f t="shared" si="143"/>
        <v>744</v>
      </c>
      <c r="D1813" s="51" t="s">
        <v>1247</v>
      </c>
      <c r="E1813" s="54" t="str">
        <f t="shared" si="144"/>
        <v>030453</v>
      </c>
      <c r="F1813" s="51" t="e">
        <f>VLOOKUP(E1813,#REF!,8,FALSE)</f>
        <v>#REF!</v>
      </c>
      <c r="G1813" s="51" t="e">
        <f>VLOOKUP(E1813,#REF!,9,FALSE)</f>
        <v>#REF!</v>
      </c>
      <c r="H1813" s="52">
        <v>8964</v>
      </c>
      <c r="I1813" s="51" t="s">
        <v>1248</v>
      </c>
      <c r="J1813" s="53">
        <v>25.4</v>
      </c>
      <c r="K1813" s="53">
        <v>24.4</v>
      </c>
      <c r="L1813" s="53">
        <v>0.45477797580645157</v>
      </c>
      <c r="M1813" s="53">
        <v>0.43687332795698924</v>
      </c>
      <c r="N1813" s="53">
        <f t="shared" si="145"/>
        <v>325.03375599999998</v>
      </c>
      <c r="O1813" s="53" t="e">
        <f>VLOOKUP(E1813,#REF!,29,FALSE)</f>
        <v>#REF!</v>
      </c>
      <c r="P1813" s="53" t="e">
        <f t="shared" si="146"/>
        <v>#REF!</v>
      </c>
      <c r="Q1813" s="53">
        <v>1.7904647849462357E-2</v>
      </c>
    </row>
    <row r="1814" spans="1:17">
      <c r="A1814" s="51" t="s">
        <v>5383</v>
      </c>
      <c r="B1814" s="51">
        <f t="shared" si="142"/>
        <v>3</v>
      </c>
      <c r="C1814" s="51">
        <f t="shared" si="143"/>
        <v>744</v>
      </c>
      <c r="D1814" s="51" t="s">
        <v>1403</v>
      </c>
      <c r="E1814" s="54" t="str">
        <f t="shared" si="144"/>
        <v>030769</v>
      </c>
      <c r="F1814" s="51" t="e">
        <f>VLOOKUP(E1814,#REF!,8,FALSE)</f>
        <v>#REF!</v>
      </c>
      <c r="G1814" s="51" t="e">
        <f>VLOOKUP(E1814,#REF!,9,FALSE)</f>
        <v>#REF!</v>
      </c>
      <c r="H1814" s="52">
        <v>888068</v>
      </c>
      <c r="I1814" s="51" t="s">
        <v>4918</v>
      </c>
      <c r="J1814" s="53">
        <v>430.2</v>
      </c>
      <c r="K1814" s="53">
        <v>416.4</v>
      </c>
      <c r="L1814" s="53">
        <v>323.23015536962367</v>
      </c>
      <c r="M1814" s="53">
        <v>0</v>
      </c>
      <c r="N1814" s="53">
        <f t="shared" si="145"/>
        <v>0</v>
      </c>
      <c r="O1814" s="53" t="e">
        <f>VLOOKUP(E1814,#REF!,29,FALSE)</f>
        <v>#REF!</v>
      </c>
      <c r="P1814" s="53" t="e">
        <f t="shared" si="146"/>
        <v>#REF!</v>
      </c>
      <c r="Q1814" s="53">
        <v>323.23015536962367</v>
      </c>
    </row>
    <row r="1815" spans="1:17">
      <c r="A1815" s="51" t="s">
        <v>5383</v>
      </c>
      <c r="B1815" s="51">
        <f t="shared" si="142"/>
        <v>3</v>
      </c>
      <c r="C1815" s="51">
        <f t="shared" si="143"/>
        <v>744</v>
      </c>
      <c r="D1815" s="51" t="s">
        <v>397</v>
      </c>
      <c r="E1815" s="54" t="str">
        <f t="shared" si="144"/>
        <v>028615</v>
      </c>
      <c r="F1815" s="51" t="e">
        <f>VLOOKUP(E1815,#REF!,8,FALSE)</f>
        <v>#REF!</v>
      </c>
      <c r="G1815" s="51" t="e">
        <f>VLOOKUP(E1815,#REF!,9,FALSE)</f>
        <v>#REF!</v>
      </c>
      <c r="H1815" s="52">
        <v>8760</v>
      </c>
      <c r="I1815" s="51" t="s">
        <v>398</v>
      </c>
      <c r="J1815" s="53">
        <v>19</v>
      </c>
      <c r="K1815" s="53">
        <v>4.9999989999999999</v>
      </c>
      <c r="L1815" s="53">
        <v>1.8259026330645163</v>
      </c>
      <c r="M1815" s="53">
        <v>0</v>
      </c>
      <c r="N1815" s="53">
        <f t="shared" si="145"/>
        <v>0</v>
      </c>
      <c r="O1815" s="53" t="e">
        <f>VLOOKUP(E1815,#REF!,29,FALSE)</f>
        <v>#REF!</v>
      </c>
      <c r="P1815" s="53" t="e">
        <f t="shared" si="146"/>
        <v>#REF!</v>
      </c>
      <c r="Q1815" s="53">
        <v>1.8259026330645163</v>
      </c>
    </row>
    <row r="1816" spans="1:17">
      <c r="A1816" s="51" t="s">
        <v>5383</v>
      </c>
      <c r="B1816" s="51">
        <f t="shared" si="142"/>
        <v>3</v>
      </c>
      <c r="C1816" s="51">
        <f t="shared" si="143"/>
        <v>744</v>
      </c>
      <c r="D1816" s="51" t="s">
        <v>356</v>
      </c>
      <c r="E1816" s="54" t="str">
        <f t="shared" si="144"/>
        <v>029554</v>
      </c>
      <c r="F1816" s="51" t="e">
        <f>VLOOKUP(E1816,#REF!,8,FALSE)</f>
        <v>#REF!</v>
      </c>
      <c r="G1816" s="51" t="e">
        <f>VLOOKUP(E1816,#REF!,9,FALSE)</f>
        <v>#REF!</v>
      </c>
      <c r="H1816" s="52">
        <v>8420</v>
      </c>
      <c r="I1816" s="51" t="s">
        <v>4919</v>
      </c>
      <c r="J1816" s="53">
        <v>101.4</v>
      </c>
      <c r="K1816" s="53">
        <v>101.000001</v>
      </c>
      <c r="L1816" s="53">
        <v>13.653751198924731</v>
      </c>
      <c r="M1816" s="53">
        <v>4.0316443037634411</v>
      </c>
      <c r="N1816" s="53">
        <f t="shared" si="145"/>
        <v>2999.5433620000003</v>
      </c>
      <c r="O1816" s="53" t="e">
        <f>VLOOKUP(E1816,#REF!,29,FALSE)</f>
        <v>#REF!</v>
      </c>
      <c r="P1816" s="53" t="e">
        <f t="shared" si="146"/>
        <v>#REF!</v>
      </c>
      <c r="Q1816" s="53">
        <v>9.6221068951612896</v>
      </c>
    </row>
    <row r="1817" spans="1:17">
      <c r="A1817" s="51" t="s">
        <v>5383</v>
      </c>
      <c r="B1817" s="51">
        <f t="shared" si="142"/>
        <v>3</v>
      </c>
      <c r="C1817" s="51">
        <f t="shared" si="143"/>
        <v>744</v>
      </c>
      <c r="D1817" s="51" t="s">
        <v>351</v>
      </c>
      <c r="E1817" s="54" t="str">
        <f t="shared" si="144"/>
        <v>029555</v>
      </c>
      <c r="F1817" s="51" t="e">
        <f>VLOOKUP(E1817,#REF!,8,FALSE)</f>
        <v>#REF!</v>
      </c>
      <c r="G1817" s="51" t="e">
        <f>VLOOKUP(E1817,#REF!,9,FALSE)</f>
        <v>#REF!</v>
      </c>
      <c r="H1817" s="52">
        <v>8421</v>
      </c>
      <c r="I1817" s="51" t="s">
        <v>4920</v>
      </c>
      <c r="J1817" s="53">
        <v>101.4</v>
      </c>
      <c r="K1817" s="53">
        <v>101.000001</v>
      </c>
      <c r="L1817" s="53">
        <v>3.8500515806451614</v>
      </c>
      <c r="M1817" s="53">
        <v>3.8480989341397849</v>
      </c>
      <c r="N1817" s="53">
        <f t="shared" si="145"/>
        <v>2862.9856070000001</v>
      </c>
      <c r="O1817" s="53" t="e">
        <f>VLOOKUP(E1817,#REF!,29,FALSE)</f>
        <v>#REF!</v>
      </c>
      <c r="P1817" s="53" t="e">
        <f t="shared" si="146"/>
        <v>#REF!</v>
      </c>
      <c r="Q1817" s="53">
        <v>1.9526465053763297E-3</v>
      </c>
    </row>
    <row r="1818" spans="1:17">
      <c r="A1818" s="51" t="s">
        <v>5383</v>
      </c>
      <c r="B1818" s="51">
        <f t="shared" si="142"/>
        <v>3</v>
      </c>
      <c r="C1818" s="51">
        <f t="shared" si="143"/>
        <v>744</v>
      </c>
      <c r="D1818" s="51" t="s">
        <v>508</v>
      </c>
      <c r="E1818" s="54" t="str">
        <f t="shared" si="144"/>
        <v>000612</v>
      </c>
      <c r="F1818" s="51" t="e">
        <f>VLOOKUP(E1818,#REF!,8,FALSE)</f>
        <v>#REF!</v>
      </c>
      <c r="G1818" s="51" t="e">
        <f>VLOOKUP(E1818,#REF!,9,FALSE)</f>
        <v>#REF!</v>
      </c>
      <c r="H1818" s="52">
        <v>8574</v>
      </c>
      <c r="I1818" s="51" t="s">
        <v>509</v>
      </c>
      <c r="J1818" s="53">
        <v>123.6</v>
      </c>
      <c r="K1818" s="53">
        <v>119.00000300000001</v>
      </c>
      <c r="L1818" s="53">
        <v>0</v>
      </c>
      <c r="M1818" s="53">
        <v>0</v>
      </c>
      <c r="N1818" s="53">
        <f t="shared" si="145"/>
        <v>0</v>
      </c>
      <c r="O1818" s="53" t="e">
        <f>VLOOKUP(E1818,#REF!,29,FALSE)</f>
        <v>#REF!</v>
      </c>
      <c r="P1818" s="53" t="e">
        <f t="shared" si="146"/>
        <v>#REF!</v>
      </c>
      <c r="Q1818" s="53">
        <v>0</v>
      </c>
    </row>
    <row r="1819" spans="1:17">
      <c r="A1819" s="51" t="s">
        <v>5383</v>
      </c>
      <c r="B1819" s="51">
        <f t="shared" si="142"/>
        <v>3</v>
      </c>
      <c r="C1819" s="51">
        <f t="shared" si="143"/>
        <v>744</v>
      </c>
      <c r="D1819" s="51" t="s">
        <v>385</v>
      </c>
      <c r="E1819" s="54" t="str">
        <f t="shared" si="144"/>
        <v>029587</v>
      </c>
      <c r="F1819" s="51" t="e">
        <f>VLOOKUP(E1819,#REF!,8,FALSE)</f>
        <v>#REF!</v>
      </c>
      <c r="G1819" s="51" t="e">
        <f>VLOOKUP(E1819,#REF!,9,FALSE)</f>
        <v>#REF!</v>
      </c>
      <c r="H1819" s="52">
        <v>8770</v>
      </c>
      <c r="I1819" s="51" t="s">
        <v>4921</v>
      </c>
      <c r="J1819" s="53">
        <v>201.50399999999999</v>
      </c>
      <c r="K1819" s="53">
        <v>200.000001</v>
      </c>
      <c r="L1819" s="53">
        <v>188.93815468951613</v>
      </c>
      <c r="M1819" s="53">
        <v>188.93815473118281</v>
      </c>
      <c r="N1819" s="53">
        <f t="shared" si="145"/>
        <v>140569.98712000001</v>
      </c>
      <c r="O1819" s="53" t="e">
        <f>VLOOKUP(E1819,#REF!,29,FALSE)</f>
        <v>#REF!</v>
      </c>
      <c r="P1819" s="53" t="e">
        <f t="shared" si="146"/>
        <v>#REF!</v>
      </c>
      <c r="Q1819" s="53">
        <v>0</v>
      </c>
    </row>
    <row r="1820" spans="1:17">
      <c r="A1820" s="51" t="s">
        <v>5383</v>
      </c>
      <c r="B1820" s="51">
        <f t="shared" si="142"/>
        <v>3</v>
      </c>
      <c r="C1820" s="51">
        <f t="shared" si="143"/>
        <v>744</v>
      </c>
      <c r="D1820" s="51" t="s">
        <v>2917</v>
      </c>
      <c r="E1820" s="54" t="str">
        <f t="shared" si="144"/>
        <v>034158</v>
      </c>
      <c r="F1820" s="51" t="e">
        <f>VLOOKUP(E1820,#REF!,8,FALSE)</f>
        <v>#REF!</v>
      </c>
      <c r="G1820" s="51" t="e">
        <f>VLOOKUP(E1820,#REF!,9,FALSE)</f>
        <v>#REF!</v>
      </c>
      <c r="H1820" s="52">
        <v>910684</v>
      </c>
      <c r="I1820" s="51" t="s">
        <v>4922</v>
      </c>
      <c r="J1820" s="53">
        <v>5</v>
      </c>
      <c r="K1820" s="53">
        <v>5</v>
      </c>
      <c r="L1820" s="53">
        <v>6.2887363239247307</v>
      </c>
      <c r="M1820" s="53">
        <v>6.2887363239247307</v>
      </c>
      <c r="N1820" s="53">
        <f t="shared" si="145"/>
        <v>4678.8198249999996</v>
      </c>
      <c r="O1820" s="53" t="e">
        <f>VLOOKUP(E1820,#REF!,29,FALSE)</f>
        <v>#REF!</v>
      </c>
      <c r="P1820" s="53" t="e">
        <f t="shared" si="146"/>
        <v>#REF!</v>
      </c>
      <c r="Q1820" s="53">
        <v>0</v>
      </c>
    </row>
    <row r="1821" spans="1:17">
      <c r="A1821" s="51" t="s">
        <v>5383</v>
      </c>
      <c r="B1821" s="51">
        <f t="shared" si="142"/>
        <v>3</v>
      </c>
      <c r="C1821" s="51">
        <f t="shared" si="143"/>
        <v>744</v>
      </c>
      <c r="D1821" s="51" t="s">
        <v>214</v>
      </c>
      <c r="E1821" s="54" t="str">
        <f t="shared" si="144"/>
        <v>027952</v>
      </c>
      <c r="F1821" s="51" t="e">
        <f>VLOOKUP(E1821,#REF!,8,FALSE)</f>
        <v>#REF!</v>
      </c>
      <c r="G1821" s="51" t="e">
        <f>VLOOKUP(E1821,#REF!,9,FALSE)</f>
        <v>#REF!</v>
      </c>
      <c r="H1821" s="52">
        <v>8407</v>
      </c>
      <c r="I1821" s="51" t="s">
        <v>2306</v>
      </c>
      <c r="J1821" s="53">
        <v>343</v>
      </c>
      <c r="K1821" s="53">
        <v>277.99999700000001</v>
      </c>
      <c r="L1821" s="53">
        <v>220.42200508467741</v>
      </c>
      <c r="M1821" s="53">
        <v>179.90873057123653</v>
      </c>
      <c r="N1821" s="53">
        <f t="shared" si="145"/>
        <v>133852.09554499999</v>
      </c>
      <c r="O1821" s="53" t="e">
        <f>VLOOKUP(E1821,#REF!,29,FALSE)</f>
        <v>#REF!</v>
      </c>
      <c r="P1821" s="53" t="e">
        <f t="shared" si="146"/>
        <v>#REF!</v>
      </c>
      <c r="Q1821" s="53">
        <v>40.513274513440855</v>
      </c>
    </row>
    <row r="1822" spans="1:17">
      <c r="A1822" s="51" t="s">
        <v>5383</v>
      </c>
      <c r="B1822" s="51">
        <f t="shared" si="142"/>
        <v>3</v>
      </c>
      <c r="C1822" s="51">
        <f t="shared" si="143"/>
        <v>744</v>
      </c>
      <c r="D1822" s="51" t="s">
        <v>997</v>
      </c>
      <c r="E1822" s="54" t="str">
        <f t="shared" si="144"/>
        <v>030336</v>
      </c>
      <c r="F1822" s="51" t="e">
        <f>VLOOKUP(E1822,#REF!,8,FALSE)</f>
        <v>#REF!</v>
      </c>
      <c r="G1822" s="51" t="e">
        <f>VLOOKUP(E1822,#REF!,9,FALSE)</f>
        <v>#REF!</v>
      </c>
      <c r="H1822" s="52">
        <v>20066</v>
      </c>
      <c r="I1822" s="51" t="s">
        <v>996</v>
      </c>
      <c r="J1822" s="53">
        <v>11.14</v>
      </c>
      <c r="K1822" s="53">
        <v>11</v>
      </c>
      <c r="L1822" s="53">
        <v>3.8374795147849459</v>
      </c>
      <c r="M1822" s="53">
        <v>3.8374795147849459</v>
      </c>
      <c r="N1822" s="53">
        <f t="shared" si="145"/>
        <v>2855.0847589999998</v>
      </c>
      <c r="O1822" s="53" t="e">
        <f>VLOOKUP(E1822,#REF!,29,FALSE)</f>
        <v>#REF!</v>
      </c>
      <c r="P1822" s="53" t="e">
        <f t="shared" si="146"/>
        <v>#REF!</v>
      </c>
      <c r="Q1822" s="53">
        <v>0</v>
      </c>
    </row>
    <row r="1823" spans="1:17">
      <c r="A1823" s="51" t="s">
        <v>5383</v>
      </c>
      <c r="B1823" s="51">
        <f t="shared" si="142"/>
        <v>3</v>
      </c>
      <c r="C1823" s="51">
        <f t="shared" si="143"/>
        <v>744</v>
      </c>
      <c r="D1823" s="51" t="s">
        <v>2232</v>
      </c>
      <c r="E1823" s="54" t="str">
        <f t="shared" si="144"/>
        <v>031801</v>
      </c>
      <c r="F1823" s="51" t="e">
        <f>VLOOKUP(E1823,#REF!,8,FALSE)</f>
        <v>#REF!</v>
      </c>
      <c r="G1823" s="51" t="e">
        <f>VLOOKUP(E1823,#REF!,9,FALSE)</f>
        <v>#REF!</v>
      </c>
      <c r="H1823" s="52">
        <v>908867</v>
      </c>
      <c r="I1823" s="51" t="s">
        <v>4924</v>
      </c>
      <c r="J1823" s="53">
        <v>11.3</v>
      </c>
      <c r="K1823" s="53">
        <v>11.300003</v>
      </c>
      <c r="L1823" s="53">
        <v>7.2712091948924735</v>
      </c>
      <c r="M1823" s="53">
        <v>7.2712091908602154</v>
      </c>
      <c r="N1823" s="53">
        <f t="shared" si="145"/>
        <v>5409.779638</v>
      </c>
      <c r="O1823" s="53" t="e">
        <f>VLOOKUP(E1823,#REF!,29,FALSE)</f>
        <v>#REF!</v>
      </c>
      <c r="P1823" s="53" t="e">
        <f t="shared" si="146"/>
        <v>#REF!</v>
      </c>
      <c r="Q1823" s="53">
        <v>4.0322582071405454E-9</v>
      </c>
    </row>
    <row r="1824" spans="1:17">
      <c r="A1824" s="51" t="s">
        <v>5383</v>
      </c>
      <c r="B1824" s="51">
        <f t="shared" si="142"/>
        <v>3</v>
      </c>
      <c r="C1824" s="51">
        <f t="shared" si="143"/>
        <v>744</v>
      </c>
      <c r="D1824" s="51" t="s">
        <v>2163</v>
      </c>
      <c r="E1824" s="54" t="str">
        <f t="shared" si="144"/>
        <v>031646</v>
      </c>
      <c r="F1824" s="51" t="e">
        <f>VLOOKUP(E1824,#REF!,8,FALSE)</f>
        <v>#REF!</v>
      </c>
      <c r="G1824" s="51" t="e">
        <f>VLOOKUP(E1824,#REF!,9,FALSE)</f>
        <v>#REF!</v>
      </c>
      <c r="H1824" s="52">
        <v>908552</v>
      </c>
      <c r="I1824" s="51" t="s">
        <v>4925</v>
      </c>
      <c r="J1824" s="53">
        <v>7.4</v>
      </c>
      <c r="K1824" s="53">
        <v>6.0000030000000004</v>
      </c>
      <c r="L1824" s="53">
        <v>5.7975167056451609</v>
      </c>
      <c r="M1824" s="53">
        <v>4.8727427755376338</v>
      </c>
      <c r="N1824" s="53">
        <f t="shared" si="145"/>
        <v>3625.3206249999994</v>
      </c>
      <c r="O1824" s="53" t="e">
        <f>VLOOKUP(E1824,#REF!,29,FALSE)</f>
        <v>#REF!</v>
      </c>
      <c r="P1824" s="53" t="e">
        <f t="shared" si="146"/>
        <v>#REF!</v>
      </c>
      <c r="Q1824" s="53">
        <v>0.92477393010752651</v>
      </c>
    </row>
    <row r="1825" spans="1:17">
      <c r="A1825" s="51" t="s">
        <v>5383</v>
      </c>
      <c r="B1825" s="51">
        <f t="shared" si="142"/>
        <v>3</v>
      </c>
      <c r="C1825" s="51">
        <f t="shared" si="143"/>
        <v>744</v>
      </c>
      <c r="D1825" s="51" t="s">
        <v>2184</v>
      </c>
      <c r="E1825" s="54" t="str">
        <f t="shared" si="144"/>
        <v>031705</v>
      </c>
      <c r="F1825" s="51" t="e">
        <f>VLOOKUP(E1825,#REF!,8,FALSE)</f>
        <v>#REF!</v>
      </c>
      <c r="G1825" s="51" t="e">
        <f>VLOOKUP(E1825,#REF!,9,FALSE)</f>
        <v>#REF!</v>
      </c>
      <c r="H1825" s="52">
        <v>909376</v>
      </c>
      <c r="I1825" s="51" t="s">
        <v>4926</v>
      </c>
      <c r="J1825" s="53">
        <v>7.3</v>
      </c>
      <c r="K1825" s="53">
        <v>5.8</v>
      </c>
      <c r="L1825" s="53">
        <v>5.6750192298387097</v>
      </c>
      <c r="M1825" s="53">
        <v>4.6739514018817205</v>
      </c>
      <c r="N1825" s="53">
        <f t="shared" si="145"/>
        <v>3477.4198430000001</v>
      </c>
      <c r="O1825" s="53" t="e">
        <f>VLOOKUP(E1825,#REF!,29,FALSE)</f>
        <v>#REF!</v>
      </c>
      <c r="P1825" s="53" t="e">
        <f t="shared" si="146"/>
        <v>#REF!</v>
      </c>
      <c r="Q1825" s="53">
        <v>1.0010678279569893</v>
      </c>
    </row>
    <row r="1826" spans="1:17">
      <c r="A1826" s="51" t="s">
        <v>5383</v>
      </c>
      <c r="B1826" s="51">
        <f t="shared" si="142"/>
        <v>3</v>
      </c>
      <c r="C1826" s="51">
        <f t="shared" si="143"/>
        <v>744</v>
      </c>
      <c r="D1826" s="51" t="s">
        <v>2176</v>
      </c>
      <c r="E1826" s="54" t="str">
        <f t="shared" si="144"/>
        <v>031653</v>
      </c>
      <c r="F1826" s="51" t="e">
        <f>VLOOKUP(E1826,#REF!,8,FALSE)</f>
        <v>#REF!</v>
      </c>
      <c r="G1826" s="51" t="e">
        <f>VLOOKUP(E1826,#REF!,9,FALSE)</f>
        <v>#REF!</v>
      </c>
      <c r="H1826" s="52">
        <v>908779</v>
      </c>
      <c r="I1826" s="51" t="s">
        <v>4927</v>
      </c>
      <c r="J1826" s="53">
        <v>7.5</v>
      </c>
      <c r="K1826" s="53">
        <v>6.9000050000000002</v>
      </c>
      <c r="L1826" s="53">
        <v>6.0409254287634404</v>
      </c>
      <c r="M1826" s="53">
        <v>5.7610727096774195</v>
      </c>
      <c r="N1826" s="53">
        <f t="shared" si="145"/>
        <v>4286.238096</v>
      </c>
      <c r="O1826" s="53" t="e">
        <f>VLOOKUP(E1826,#REF!,29,FALSE)</f>
        <v>#REF!</v>
      </c>
      <c r="P1826" s="53" t="e">
        <f t="shared" si="146"/>
        <v>#REF!</v>
      </c>
      <c r="Q1826" s="53">
        <v>0.27985271908602088</v>
      </c>
    </row>
    <row r="1827" spans="1:17">
      <c r="A1827" s="51" t="s">
        <v>5383</v>
      </c>
      <c r="B1827" s="51">
        <f t="shared" si="142"/>
        <v>3</v>
      </c>
      <c r="C1827" s="51">
        <f t="shared" si="143"/>
        <v>744</v>
      </c>
      <c r="D1827" s="51" t="s">
        <v>2169</v>
      </c>
      <c r="E1827" s="54" t="str">
        <f t="shared" si="144"/>
        <v>031663</v>
      </c>
      <c r="F1827" s="51" t="e">
        <f>VLOOKUP(E1827,#REF!,8,FALSE)</f>
        <v>#REF!</v>
      </c>
      <c r="G1827" s="51" t="e">
        <f>VLOOKUP(E1827,#REF!,9,FALSE)</f>
        <v>#REF!</v>
      </c>
      <c r="H1827" s="52">
        <v>906777</v>
      </c>
      <c r="I1827" s="51" t="s">
        <v>4928</v>
      </c>
      <c r="J1827" s="53">
        <v>7.5</v>
      </c>
      <c r="K1827" s="53">
        <v>6.0000030000000004</v>
      </c>
      <c r="L1827" s="53">
        <v>6.0993018413978497</v>
      </c>
      <c r="M1827" s="53">
        <v>5.0580379032258058</v>
      </c>
      <c r="N1827" s="53">
        <f t="shared" si="145"/>
        <v>3763.1801999999993</v>
      </c>
      <c r="O1827" s="53" t="e">
        <f>VLOOKUP(E1827,#REF!,29,FALSE)</f>
        <v>#REF!</v>
      </c>
      <c r="P1827" s="53" t="e">
        <f t="shared" si="146"/>
        <v>#REF!</v>
      </c>
      <c r="Q1827" s="53">
        <v>1.0412639381720437</v>
      </c>
    </row>
    <row r="1828" spans="1:17">
      <c r="A1828" s="51" t="s">
        <v>5383</v>
      </c>
      <c r="B1828" s="51">
        <f t="shared" si="142"/>
        <v>3</v>
      </c>
      <c r="C1828" s="51">
        <f t="shared" si="143"/>
        <v>744</v>
      </c>
      <c r="D1828" s="51" t="s">
        <v>2190</v>
      </c>
      <c r="E1828" s="54" t="str">
        <f t="shared" si="144"/>
        <v>031701</v>
      </c>
      <c r="F1828" s="51" t="e">
        <f>VLOOKUP(E1828,#REF!,8,FALSE)</f>
        <v>#REF!</v>
      </c>
      <c r="G1828" s="51" t="e">
        <f>VLOOKUP(E1828,#REF!,9,FALSE)</f>
        <v>#REF!</v>
      </c>
      <c r="H1828" s="52">
        <v>908908</v>
      </c>
      <c r="I1828" s="51" t="s">
        <v>4929</v>
      </c>
      <c r="J1828" s="53">
        <v>4.4000000000000004</v>
      </c>
      <c r="K1828" s="53">
        <v>3.3999990000000002</v>
      </c>
      <c r="L1828" s="53">
        <v>3.5283938830645165</v>
      </c>
      <c r="M1828" s="53">
        <v>2.8262780309139783</v>
      </c>
      <c r="N1828" s="53">
        <f t="shared" si="145"/>
        <v>2102.7508549999998</v>
      </c>
      <c r="O1828" s="53" t="e">
        <f>VLOOKUP(E1828,#REF!,29,FALSE)</f>
        <v>#REF!</v>
      </c>
      <c r="P1828" s="53" t="e">
        <f t="shared" si="146"/>
        <v>#REF!</v>
      </c>
      <c r="Q1828" s="53">
        <v>0.70211585215053818</v>
      </c>
    </row>
    <row r="1829" spans="1:17">
      <c r="A1829" s="51" t="s">
        <v>5383</v>
      </c>
      <c r="B1829" s="51">
        <f t="shared" si="142"/>
        <v>3</v>
      </c>
      <c r="C1829" s="51">
        <f t="shared" si="143"/>
        <v>744</v>
      </c>
      <c r="D1829" s="51" t="s">
        <v>2205</v>
      </c>
      <c r="E1829" s="54" t="str">
        <f t="shared" si="144"/>
        <v>031644</v>
      </c>
      <c r="F1829" s="51" t="e">
        <f>VLOOKUP(E1829,#REF!,8,FALSE)</f>
        <v>#REF!</v>
      </c>
      <c r="G1829" s="51" t="e">
        <f>VLOOKUP(E1829,#REF!,9,FALSE)</f>
        <v>#REF!</v>
      </c>
      <c r="H1829" s="52">
        <v>908869</v>
      </c>
      <c r="I1829" s="51" t="s">
        <v>2206</v>
      </c>
      <c r="J1829" s="53">
        <v>10.1</v>
      </c>
      <c r="K1829" s="53">
        <v>9.3000000000000007</v>
      </c>
      <c r="L1829" s="53">
        <v>7.0099053051075275</v>
      </c>
      <c r="M1829" s="53">
        <v>7.0099053158602151</v>
      </c>
      <c r="N1829" s="53">
        <f t="shared" si="145"/>
        <v>5215.3695550000002</v>
      </c>
      <c r="O1829" s="53" t="e">
        <f>VLOOKUP(E1829,#REF!,29,FALSE)</f>
        <v>#REF!</v>
      </c>
      <c r="P1829" s="53" t="e">
        <f t="shared" si="146"/>
        <v>#REF!</v>
      </c>
      <c r="Q1829" s="53">
        <v>0</v>
      </c>
    </row>
    <row r="1830" spans="1:17">
      <c r="A1830" s="51" t="s">
        <v>5383</v>
      </c>
      <c r="B1830" s="51">
        <f t="shared" si="142"/>
        <v>3</v>
      </c>
      <c r="C1830" s="51">
        <f t="shared" si="143"/>
        <v>744</v>
      </c>
      <c r="D1830" s="51" t="s">
        <v>2195</v>
      </c>
      <c r="E1830" s="54" t="str">
        <f t="shared" si="144"/>
        <v>031627</v>
      </c>
      <c r="F1830" s="51" t="e">
        <f>VLOOKUP(E1830,#REF!,8,FALSE)</f>
        <v>#REF!</v>
      </c>
      <c r="G1830" s="51" t="e">
        <f>VLOOKUP(E1830,#REF!,9,FALSE)</f>
        <v>#REF!</v>
      </c>
      <c r="H1830" s="52">
        <v>908870</v>
      </c>
      <c r="I1830" s="51" t="s">
        <v>2196</v>
      </c>
      <c r="J1830" s="53">
        <v>6</v>
      </c>
      <c r="K1830" s="53">
        <v>6.0000030000000004</v>
      </c>
      <c r="L1830" s="53">
        <v>4.8285919408602149</v>
      </c>
      <c r="M1830" s="53">
        <v>4.8285918709677418</v>
      </c>
      <c r="N1830" s="53">
        <f t="shared" si="145"/>
        <v>3592.4723519999998</v>
      </c>
      <c r="O1830" s="53" t="e">
        <f>VLOOKUP(E1830,#REF!,29,FALSE)</f>
        <v>#REF!</v>
      </c>
      <c r="P1830" s="53" t="e">
        <f t="shared" si="146"/>
        <v>#REF!</v>
      </c>
      <c r="Q1830" s="53">
        <v>6.9892473553037602E-8</v>
      </c>
    </row>
    <row r="1831" spans="1:17">
      <c r="A1831" s="51" t="s">
        <v>5383</v>
      </c>
      <c r="B1831" s="51">
        <f t="shared" si="142"/>
        <v>3</v>
      </c>
      <c r="C1831" s="51">
        <f t="shared" si="143"/>
        <v>744</v>
      </c>
      <c r="D1831" s="51" t="s">
        <v>2199</v>
      </c>
      <c r="E1831" s="54" t="str">
        <f t="shared" si="144"/>
        <v>031621</v>
      </c>
      <c r="F1831" s="51" t="e">
        <f>VLOOKUP(E1831,#REF!,8,FALSE)</f>
        <v>#REF!</v>
      </c>
      <c r="G1831" s="51" t="e">
        <f>VLOOKUP(E1831,#REF!,9,FALSE)</f>
        <v>#REF!</v>
      </c>
      <c r="H1831" s="52">
        <v>908891</v>
      </c>
      <c r="I1831" s="51" t="s">
        <v>2200</v>
      </c>
      <c r="J1831" s="53">
        <v>4.3</v>
      </c>
      <c r="K1831" s="53">
        <v>4.300001</v>
      </c>
      <c r="L1831" s="53">
        <v>3.8905101693548385</v>
      </c>
      <c r="M1831" s="53">
        <v>3.8905101895161289</v>
      </c>
      <c r="N1831" s="53">
        <f t="shared" si="145"/>
        <v>2894.539581</v>
      </c>
      <c r="O1831" s="53" t="e">
        <f>VLOOKUP(E1831,#REF!,29,FALSE)</f>
        <v>#REF!</v>
      </c>
      <c r="P1831" s="53" t="e">
        <f t="shared" si="146"/>
        <v>#REF!</v>
      </c>
      <c r="Q1831" s="53">
        <v>0</v>
      </c>
    </row>
    <row r="1832" spans="1:17">
      <c r="A1832" s="51" t="s">
        <v>5383</v>
      </c>
      <c r="B1832" s="51">
        <f t="shared" si="142"/>
        <v>3</v>
      </c>
      <c r="C1832" s="51">
        <f t="shared" si="143"/>
        <v>744</v>
      </c>
      <c r="D1832" s="51" t="s">
        <v>2193</v>
      </c>
      <c r="E1832" s="54" t="str">
        <f t="shared" si="144"/>
        <v>031579</v>
      </c>
      <c r="F1832" s="51" t="e">
        <f>VLOOKUP(E1832,#REF!,8,FALSE)</f>
        <v>#REF!</v>
      </c>
      <c r="G1832" s="51" t="e">
        <f>VLOOKUP(E1832,#REF!,9,FALSE)</f>
        <v>#REF!</v>
      </c>
      <c r="H1832" s="52">
        <v>908892</v>
      </c>
      <c r="I1832" s="51" t="s">
        <v>2194</v>
      </c>
      <c r="J1832" s="53">
        <v>9.6999999999999993</v>
      </c>
      <c r="K1832" s="53">
        <v>9.1999960000000005</v>
      </c>
      <c r="L1832" s="53">
        <v>7.6939768938172044</v>
      </c>
      <c r="M1832" s="53">
        <v>7.693976935483871</v>
      </c>
      <c r="N1832" s="53">
        <f t="shared" si="145"/>
        <v>5724.3188399999999</v>
      </c>
      <c r="O1832" s="53" t="e">
        <f>VLOOKUP(E1832,#REF!,29,FALSE)</f>
        <v>#REF!</v>
      </c>
      <c r="P1832" s="53" t="e">
        <f t="shared" si="146"/>
        <v>#REF!</v>
      </c>
      <c r="Q1832" s="53">
        <v>0</v>
      </c>
    </row>
    <row r="1833" spans="1:17">
      <c r="A1833" s="51" t="s">
        <v>5383</v>
      </c>
      <c r="B1833" s="51">
        <f t="shared" si="142"/>
        <v>3</v>
      </c>
      <c r="C1833" s="51">
        <f t="shared" si="143"/>
        <v>744</v>
      </c>
      <c r="D1833" s="51" t="s">
        <v>2197</v>
      </c>
      <c r="E1833" s="54" t="str">
        <f t="shared" si="144"/>
        <v>031611</v>
      </c>
      <c r="F1833" s="51" t="e">
        <f>VLOOKUP(E1833,#REF!,8,FALSE)</f>
        <v>#REF!</v>
      </c>
      <c r="G1833" s="51" t="e">
        <f>VLOOKUP(E1833,#REF!,9,FALSE)</f>
        <v>#REF!</v>
      </c>
      <c r="H1833" s="52">
        <v>908893</v>
      </c>
      <c r="I1833" s="51" t="s">
        <v>2198</v>
      </c>
      <c r="J1833" s="53">
        <v>6.5</v>
      </c>
      <c r="K1833" s="53">
        <v>6.5</v>
      </c>
      <c r="L1833" s="53">
        <v>4.5276706706989254</v>
      </c>
      <c r="M1833" s="53">
        <v>4.5276705094086021</v>
      </c>
      <c r="N1833" s="53">
        <f t="shared" si="145"/>
        <v>3368.586859</v>
      </c>
      <c r="O1833" s="53" t="e">
        <f>VLOOKUP(E1833,#REF!,29,FALSE)</f>
        <v>#REF!</v>
      </c>
      <c r="P1833" s="53" t="e">
        <f t="shared" si="146"/>
        <v>#REF!</v>
      </c>
      <c r="Q1833" s="53">
        <v>1.6129032278464581E-7</v>
      </c>
    </row>
    <row r="1834" spans="1:17">
      <c r="A1834" s="51" t="s">
        <v>5383</v>
      </c>
      <c r="B1834" s="51">
        <f t="shared" si="142"/>
        <v>3</v>
      </c>
      <c r="C1834" s="51">
        <f t="shared" si="143"/>
        <v>744</v>
      </c>
      <c r="D1834" s="51" t="s">
        <v>2175</v>
      </c>
      <c r="E1834" s="54" t="str">
        <f t="shared" si="144"/>
        <v>031607</v>
      </c>
      <c r="F1834" s="51" t="e">
        <f>VLOOKUP(E1834,#REF!,8,FALSE)</f>
        <v>#REF!</v>
      </c>
      <c r="G1834" s="51" t="e">
        <f>VLOOKUP(E1834,#REF!,9,FALSE)</f>
        <v>#REF!</v>
      </c>
      <c r="H1834" s="52">
        <v>898006</v>
      </c>
      <c r="I1834" s="51" t="s">
        <v>4930</v>
      </c>
      <c r="J1834" s="53">
        <v>12.8</v>
      </c>
      <c r="K1834" s="53">
        <v>12.5</v>
      </c>
      <c r="L1834" s="53">
        <v>8.1027769623655903</v>
      </c>
      <c r="M1834" s="53">
        <v>8.1027769610215064</v>
      </c>
      <c r="N1834" s="53">
        <f t="shared" si="145"/>
        <v>6028.4660590000003</v>
      </c>
      <c r="O1834" s="53" t="e">
        <f>VLOOKUP(E1834,#REF!,29,FALSE)</f>
        <v>#REF!</v>
      </c>
      <c r="P1834" s="53" t="e">
        <f t="shared" si="146"/>
        <v>#REF!</v>
      </c>
      <c r="Q1834" s="53">
        <v>1.3440852540874383E-9</v>
      </c>
    </row>
    <row r="1835" spans="1:17">
      <c r="A1835" s="51" t="s">
        <v>5383</v>
      </c>
      <c r="B1835" s="51">
        <f t="shared" si="142"/>
        <v>3</v>
      </c>
      <c r="C1835" s="51">
        <f t="shared" si="143"/>
        <v>744</v>
      </c>
      <c r="D1835" s="51" t="s">
        <v>2201</v>
      </c>
      <c r="E1835" s="54" t="str">
        <f t="shared" si="144"/>
        <v>031651</v>
      </c>
      <c r="F1835" s="51" t="e">
        <f>VLOOKUP(E1835,#REF!,8,FALSE)</f>
        <v>#REF!</v>
      </c>
      <c r="G1835" s="51" t="e">
        <f>VLOOKUP(E1835,#REF!,9,FALSE)</f>
        <v>#REF!</v>
      </c>
      <c r="H1835" s="52">
        <v>908894</v>
      </c>
      <c r="I1835" s="51" t="s">
        <v>4931</v>
      </c>
      <c r="J1835" s="53">
        <v>15.2</v>
      </c>
      <c r="K1835" s="53">
        <v>13.599999</v>
      </c>
      <c r="L1835" s="53">
        <v>11.520695450268816</v>
      </c>
      <c r="M1835" s="53">
        <v>10.685275012096774</v>
      </c>
      <c r="N1835" s="53">
        <f t="shared" si="145"/>
        <v>7949.8446089999998</v>
      </c>
      <c r="O1835" s="53" t="e">
        <f>VLOOKUP(E1835,#REF!,29,FALSE)</f>
        <v>#REF!</v>
      </c>
      <c r="P1835" s="53" t="e">
        <f t="shared" si="146"/>
        <v>#REF!</v>
      </c>
      <c r="Q1835" s="53">
        <v>0.83542043817204259</v>
      </c>
    </row>
    <row r="1836" spans="1:17">
      <c r="A1836" s="51" t="s">
        <v>5383</v>
      </c>
      <c r="B1836" s="51">
        <f t="shared" si="142"/>
        <v>3</v>
      </c>
      <c r="C1836" s="51">
        <f t="shared" si="143"/>
        <v>744</v>
      </c>
      <c r="D1836" s="51" t="s">
        <v>2766</v>
      </c>
      <c r="E1836" s="54" t="str">
        <f t="shared" si="144"/>
        <v>032011</v>
      </c>
      <c r="F1836" s="51" t="e">
        <f>VLOOKUP(E1836,#REF!,8,FALSE)</f>
        <v>#REF!</v>
      </c>
      <c r="G1836" s="51" t="e">
        <f>VLOOKUP(E1836,#REF!,9,FALSE)</f>
        <v>#REF!</v>
      </c>
      <c r="H1836" s="52">
        <v>905233</v>
      </c>
      <c r="I1836" s="51" t="s">
        <v>4932</v>
      </c>
      <c r="J1836" s="53">
        <v>10.199999999999999</v>
      </c>
      <c r="K1836" s="53">
        <v>9.9000029999999999</v>
      </c>
      <c r="L1836" s="53">
        <v>3.7922585913978493</v>
      </c>
      <c r="M1836" s="53">
        <v>3.792258627688172</v>
      </c>
      <c r="N1836" s="53">
        <f t="shared" si="145"/>
        <v>2821.440419</v>
      </c>
      <c r="O1836" s="53" t="e">
        <f>VLOOKUP(E1836,#REF!,29,FALSE)</f>
        <v>#REF!</v>
      </c>
      <c r="P1836" s="53" t="e">
        <f t="shared" si="146"/>
        <v>#REF!</v>
      </c>
      <c r="Q1836" s="53">
        <v>0</v>
      </c>
    </row>
    <row r="1837" spans="1:17">
      <c r="A1837" s="51" t="s">
        <v>5383</v>
      </c>
      <c r="B1837" s="51">
        <f t="shared" si="142"/>
        <v>3</v>
      </c>
      <c r="C1837" s="51">
        <f t="shared" si="143"/>
        <v>744</v>
      </c>
      <c r="D1837" s="51" t="s">
        <v>2749</v>
      </c>
      <c r="E1837" s="54" t="str">
        <f t="shared" si="144"/>
        <v>033682</v>
      </c>
      <c r="F1837" s="51" t="e">
        <f>VLOOKUP(E1837,#REF!,8,FALSE)</f>
        <v>#REF!</v>
      </c>
      <c r="G1837" s="51" t="e">
        <f>VLOOKUP(E1837,#REF!,9,FALSE)</f>
        <v>#REF!</v>
      </c>
      <c r="H1837" s="52">
        <v>908976</v>
      </c>
      <c r="I1837" s="51" t="s">
        <v>4933</v>
      </c>
      <c r="J1837" s="53">
        <v>15.4</v>
      </c>
      <c r="K1837" s="53">
        <v>12.399998999999999</v>
      </c>
      <c r="L1837" s="53">
        <v>6.0643020618279575</v>
      </c>
      <c r="M1837" s="53">
        <v>6.0643020860215051</v>
      </c>
      <c r="N1837" s="53">
        <f t="shared" si="145"/>
        <v>4511.8407520000001</v>
      </c>
      <c r="O1837" s="53" t="e">
        <f>VLOOKUP(E1837,#REF!,29,FALSE)</f>
        <v>#REF!</v>
      </c>
      <c r="P1837" s="53" t="e">
        <f t="shared" si="146"/>
        <v>#REF!</v>
      </c>
      <c r="Q1837" s="53">
        <v>0</v>
      </c>
    </row>
    <row r="1838" spans="1:17">
      <c r="A1838" s="51" t="s">
        <v>5383</v>
      </c>
      <c r="B1838" s="51">
        <f t="shared" si="142"/>
        <v>3</v>
      </c>
      <c r="C1838" s="51">
        <f t="shared" si="143"/>
        <v>744</v>
      </c>
      <c r="D1838" s="51" t="s">
        <v>2763</v>
      </c>
      <c r="E1838" s="54" t="str">
        <f t="shared" si="144"/>
        <v>033683</v>
      </c>
      <c r="F1838" s="51" t="e">
        <f>VLOOKUP(E1838,#REF!,8,FALSE)</f>
        <v>#REF!</v>
      </c>
      <c r="G1838" s="51" t="e">
        <f>VLOOKUP(E1838,#REF!,9,FALSE)</f>
        <v>#REF!</v>
      </c>
      <c r="H1838" s="52">
        <v>908981</v>
      </c>
      <c r="I1838" s="51" t="s">
        <v>4934</v>
      </c>
      <c r="J1838" s="53">
        <v>14.9</v>
      </c>
      <c r="K1838" s="53">
        <v>12.699999</v>
      </c>
      <c r="L1838" s="53">
        <v>6.4268372298387098</v>
      </c>
      <c r="M1838" s="53">
        <v>6.4268372002688174</v>
      </c>
      <c r="N1838" s="53">
        <f t="shared" si="145"/>
        <v>4781.5668770000002</v>
      </c>
      <c r="O1838" s="53" t="e">
        <f>VLOOKUP(E1838,#REF!,29,FALSE)</f>
        <v>#REF!</v>
      </c>
      <c r="P1838" s="53" t="e">
        <f t="shared" si="146"/>
        <v>#REF!</v>
      </c>
      <c r="Q1838" s="53">
        <v>2.9569892704071257E-8</v>
      </c>
    </row>
    <row r="1839" spans="1:17">
      <c r="A1839" s="51" t="s">
        <v>5383</v>
      </c>
      <c r="B1839" s="51">
        <f t="shared" si="142"/>
        <v>3</v>
      </c>
      <c r="C1839" s="51">
        <f t="shared" si="143"/>
        <v>744</v>
      </c>
      <c r="D1839" s="51" t="s">
        <v>2773</v>
      </c>
      <c r="E1839" s="54" t="str">
        <f t="shared" si="144"/>
        <v>033684</v>
      </c>
      <c r="F1839" s="51" t="e">
        <f>VLOOKUP(E1839,#REF!,8,FALSE)</f>
        <v>#REF!</v>
      </c>
      <c r="G1839" s="51" t="e">
        <f>VLOOKUP(E1839,#REF!,9,FALSE)</f>
        <v>#REF!</v>
      </c>
      <c r="H1839" s="52">
        <v>908978</v>
      </c>
      <c r="I1839" s="51" t="s">
        <v>4935</v>
      </c>
      <c r="J1839" s="53">
        <v>15.7</v>
      </c>
      <c r="K1839" s="53">
        <v>12.8</v>
      </c>
      <c r="L1839" s="53">
        <v>5.6602891532258059</v>
      </c>
      <c r="M1839" s="53">
        <v>5.6602891088709679</v>
      </c>
      <c r="N1839" s="53">
        <f t="shared" si="145"/>
        <v>4211.2550970000002</v>
      </c>
      <c r="O1839" s="53" t="e">
        <f>VLOOKUP(E1839,#REF!,29,FALSE)</f>
        <v>#REF!</v>
      </c>
      <c r="P1839" s="53" t="e">
        <f t="shared" si="146"/>
        <v>#REF!</v>
      </c>
      <c r="Q1839" s="53">
        <v>4.4354837833667767E-8</v>
      </c>
    </row>
    <row r="1840" spans="1:17">
      <c r="A1840" s="51" t="s">
        <v>5383</v>
      </c>
      <c r="B1840" s="51">
        <f t="shared" si="142"/>
        <v>3</v>
      </c>
      <c r="C1840" s="51">
        <f t="shared" si="143"/>
        <v>744</v>
      </c>
      <c r="D1840" s="51" t="s">
        <v>2745</v>
      </c>
      <c r="E1840" s="54" t="str">
        <f t="shared" si="144"/>
        <v>033675</v>
      </c>
      <c r="F1840" s="51" t="e">
        <f>VLOOKUP(E1840,#REF!,8,FALSE)</f>
        <v>#REF!</v>
      </c>
      <c r="G1840" s="51" t="e">
        <f>VLOOKUP(E1840,#REF!,9,FALSE)</f>
        <v>#REF!</v>
      </c>
      <c r="H1840" s="52">
        <v>909012</v>
      </c>
      <c r="I1840" s="51" t="s">
        <v>4936</v>
      </c>
      <c r="J1840" s="53">
        <v>17.3</v>
      </c>
      <c r="K1840" s="53">
        <v>12.8</v>
      </c>
      <c r="L1840" s="53">
        <v>7.5530366424731188</v>
      </c>
      <c r="M1840" s="53">
        <v>7.553036526881721</v>
      </c>
      <c r="N1840" s="53">
        <f t="shared" si="145"/>
        <v>5619.4591760000003</v>
      </c>
      <c r="O1840" s="53" t="e">
        <f>VLOOKUP(E1840,#REF!,29,FALSE)</f>
        <v>#REF!</v>
      </c>
      <c r="P1840" s="53" t="e">
        <f t="shared" si="146"/>
        <v>#REF!</v>
      </c>
      <c r="Q1840" s="53">
        <v>1.1559139786323193E-7</v>
      </c>
    </row>
    <row r="1841" spans="1:17">
      <c r="A1841" s="51" t="s">
        <v>5383</v>
      </c>
      <c r="B1841" s="51">
        <f t="shared" si="142"/>
        <v>3</v>
      </c>
      <c r="C1841" s="51">
        <f t="shared" si="143"/>
        <v>744</v>
      </c>
      <c r="D1841" s="51" t="s">
        <v>2741</v>
      </c>
      <c r="E1841" s="54" t="str">
        <f t="shared" si="144"/>
        <v>033673</v>
      </c>
      <c r="F1841" s="51" t="e">
        <f>VLOOKUP(E1841,#REF!,8,FALSE)</f>
        <v>#REF!</v>
      </c>
      <c r="G1841" s="51" t="e">
        <f>VLOOKUP(E1841,#REF!,9,FALSE)</f>
        <v>#REF!</v>
      </c>
      <c r="H1841" s="52">
        <v>909011</v>
      </c>
      <c r="I1841" s="51" t="s">
        <v>4937</v>
      </c>
      <c r="J1841" s="53">
        <v>17.3</v>
      </c>
      <c r="K1841" s="53">
        <v>12.8</v>
      </c>
      <c r="L1841" s="53">
        <v>6.9491518669354839</v>
      </c>
      <c r="M1841" s="53">
        <v>6.949151840053764</v>
      </c>
      <c r="N1841" s="53">
        <f t="shared" si="145"/>
        <v>5170.1689690000003</v>
      </c>
      <c r="O1841" s="53" t="e">
        <f>VLOOKUP(E1841,#REF!,29,FALSE)</f>
        <v>#REF!</v>
      </c>
      <c r="P1841" s="53" t="e">
        <f t="shared" si="146"/>
        <v>#REF!</v>
      </c>
      <c r="Q1841" s="53">
        <v>2.6881719751018148E-8</v>
      </c>
    </row>
    <row r="1842" spans="1:17">
      <c r="A1842" s="51" t="s">
        <v>5383</v>
      </c>
      <c r="B1842" s="51">
        <f t="shared" si="142"/>
        <v>3</v>
      </c>
      <c r="C1842" s="51">
        <f t="shared" si="143"/>
        <v>744</v>
      </c>
      <c r="D1842" s="51" t="s">
        <v>2747</v>
      </c>
      <c r="E1842" s="54" t="str">
        <f t="shared" si="144"/>
        <v>033680</v>
      </c>
      <c r="F1842" s="51" t="e">
        <f>VLOOKUP(E1842,#REF!,8,FALSE)</f>
        <v>#REF!</v>
      </c>
      <c r="G1842" s="51" t="e">
        <f>VLOOKUP(E1842,#REF!,9,FALSE)</f>
        <v>#REF!</v>
      </c>
      <c r="H1842" s="52">
        <v>908946</v>
      </c>
      <c r="I1842" s="51" t="s">
        <v>4938</v>
      </c>
      <c r="J1842" s="53">
        <v>18.3</v>
      </c>
      <c r="K1842" s="53">
        <v>13.500004000000001</v>
      </c>
      <c r="L1842" s="53">
        <v>7.8809123010752691</v>
      </c>
      <c r="M1842" s="53">
        <v>7.8809122634408597</v>
      </c>
      <c r="N1842" s="53">
        <f t="shared" si="145"/>
        <v>5863.3987239999997</v>
      </c>
      <c r="O1842" s="53" t="e">
        <f>VLOOKUP(E1842,#REF!,29,FALSE)</f>
        <v>#REF!</v>
      </c>
      <c r="P1842" s="53" t="e">
        <f t="shared" si="146"/>
        <v>#REF!</v>
      </c>
      <c r="Q1842" s="53">
        <v>3.7634409118352346E-8</v>
      </c>
    </row>
    <row r="1843" spans="1:17">
      <c r="A1843" s="51" t="s">
        <v>5383</v>
      </c>
      <c r="B1843" s="51">
        <f t="shared" si="142"/>
        <v>3</v>
      </c>
      <c r="C1843" s="51">
        <f t="shared" si="143"/>
        <v>744</v>
      </c>
      <c r="D1843" s="51" t="s">
        <v>2771</v>
      </c>
      <c r="E1843" s="54" t="str">
        <f t="shared" si="144"/>
        <v>033685</v>
      </c>
      <c r="F1843" s="51" t="e">
        <f>VLOOKUP(E1843,#REF!,8,FALSE)</f>
        <v>#REF!</v>
      </c>
      <c r="G1843" s="51" t="e">
        <f>VLOOKUP(E1843,#REF!,9,FALSE)</f>
        <v>#REF!</v>
      </c>
      <c r="H1843" s="52">
        <v>908979</v>
      </c>
      <c r="I1843" s="51" t="s">
        <v>4939</v>
      </c>
      <c r="J1843" s="53">
        <v>18.100000000000001</v>
      </c>
      <c r="K1843" s="53">
        <v>13.200005000000001</v>
      </c>
      <c r="L1843" s="53">
        <v>8.7750767311827964</v>
      </c>
      <c r="M1843" s="53">
        <v>8.7750767513440859</v>
      </c>
      <c r="N1843" s="53">
        <f t="shared" si="145"/>
        <v>6528.6571029999996</v>
      </c>
      <c r="O1843" s="53" t="e">
        <f>VLOOKUP(E1843,#REF!,29,FALSE)</f>
        <v>#REF!</v>
      </c>
      <c r="P1843" s="53" t="e">
        <f t="shared" si="146"/>
        <v>#REF!</v>
      </c>
      <c r="Q1843" s="53">
        <v>0</v>
      </c>
    </row>
    <row r="1844" spans="1:17">
      <c r="A1844" s="51" t="s">
        <v>5383</v>
      </c>
      <c r="B1844" s="51">
        <f t="shared" si="142"/>
        <v>3</v>
      </c>
      <c r="C1844" s="51">
        <f t="shared" si="143"/>
        <v>744</v>
      </c>
      <c r="D1844" s="51" t="s">
        <v>1778</v>
      </c>
      <c r="E1844" s="54" t="str">
        <f t="shared" si="144"/>
        <v>031355</v>
      </c>
      <c r="F1844" s="51" t="e">
        <f>VLOOKUP(E1844,#REF!,8,FALSE)</f>
        <v>#REF!</v>
      </c>
      <c r="G1844" s="51" t="e">
        <f>VLOOKUP(E1844,#REF!,9,FALSE)</f>
        <v>#REF!</v>
      </c>
      <c r="H1844" s="52">
        <v>896468</v>
      </c>
      <c r="I1844" s="51" t="s">
        <v>4940</v>
      </c>
      <c r="J1844" s="53">
        <v>14.7</v>
      </c>
      <c r="K1844" s="53">
        <v>14.7</v>
      </c>
      <c r="L1844" s="53">
        <v>15.005487897849461</v>
      </c>
      <c r="M1844" s="53">
        <v>15.005487897849461</v>
      </c>
      <c r="N1844" s="53">
        <f t="shared" si="145"/>
        <v>11164.082995999999</v>
      </c>
      <c r="O1844" s="53" t="e">
        <f>VLOOKUP(E1844,#REF!,29,FALSE)</f>
        <v>#REF!</v>
      </c>
      <c r="P1844" s="53" t="e">
        <f t="shared" si="146"/>
        <v>#REF!</v>
      </c>
      <c r="Q1844" s="53">
        <v>0</v>
      </c>
    </row>
    <row r="1845" spans="1:17">
      <c r="A1845" s="51" t="s">
        <v>5383</v>
      </c>
      <c r="B1845" s="51">
        <f t="shared" si="142"/>
        <v>3</v>
      </c>
      <c r="C1845" s="51">
        <f t="shared" si="143"/>
        <v>744</v>
      </c>
      <c r="D1845" s="51" t="s">
        <v>2478</v>
      </c>
      <c r="E1845" s="54" t="str">
        <f t="shared" si="144"/>
        <v>032354</v>
      </c>
      <c r="F1845" s="51" t="e">
        <f>VLOOKUP(E1845,#REF!,8,FALSE)</f>
        <v>#REF!</v>
      </c>
      <c r="G1845" s="51" t="e">
        <f>VLOOKUP(E1845,#REF!,9,FALSE)</f>
        <v>#REF!</v>
      </c>
      <c r="H1845" s="52">
        <v>909500</v>
      </c>
      <c r="I1845" s="51" t="s">
        <v>4941</v>
      </c>
      <c r="J1845" s="53">
        <v>9.1</v>
      </c>
      <c r="K1845" s="53">
        <v>9.1</v>
      </c>
      <c r="L1845" s="53">
        <v>9.0585454771505365</v>
      </c>
      <c r="M1845" s="53">
        <v>9.0585454771505365</v>
      </c>
      <c r="N1845" s="53">
        <f t="shared" si="145"/>
        <v>6739.5578349999987</v>
      </c>
      <c r="O1845" s="53" t="e">
        <f>VLOOKUP(E1845,#REF!,29,FALSE)</f>
        <v>#REF!</v>
      </c>
      <c r="P1845" s="53" t="e">
        <f t="shared" si="146"/>
        <v>#REF!</v>
      </c>
      <c r="Q1845" s="53">
        <v>0</v>
      </c>
    </row>
    <row r="1846" spans="1:17">
      <c r="A1846" s="51" t="s">
        <v>5383</v>
      </c>
      <c r="B1846" s="51">
        <f t="shared" si="142"/>
        <v>3</v>
      </c>
      <c r="C1846" s="51">
        <f t="shared" si="143"/>
        <v>744</v>
      </c>
      <c r="D1846" s="51" t="s">
        <v>1626</v>
      </c>
      <c r="E1846" s="54" t="str">
        <f t="shared" si="144"/>
        <v>030920</v>
      </c>
      <c r="F1846" s="51" t="e">
        <f>VLOOKUP(E1846,#REF!,8,FALSE)</f>
        <v>#REF!</v>
      </c>
      <c r="G1846" s="51" t="e">
        <f>VLOOKUP(E1846,#REF!,9,FALSE)</f>
        <v>#REF!</v>
      </c>
      <c r="H1846" s="52">
        <v>889870</v>
      </c>
      <c r="I1846" s="51" t="s">
        <v>4942</v>
      </c>
      <c r="J1846" s="53">
        <v>11.8</v>
      </c>
      <c r="K1846" s="53">
        <v>8.6999999999999993</v>
      </c>
      <c r="L1846" s="53">
        <v>7.966125356182796</v>
      </c>
      <c r="M1846" s="53">
        <v>7.9661254395161292</v>
      </c>
      <c r="N1846" s="53">
        <f t="shared" si="145"/>
        <v>5926.7973270000002</v>
      </c>
      <c r="O1846" s="53" t="e">
        <f>VLOOKUP(E1846,#REF!,29,FALSE)</f>
        <v>#REF!</v>
      </c>
      <c r="P1846" s="53" t="e">
        <f t="shared" si="146"/>
        <v>#REF!</v>
      </c>
      <c r="Q1846" s="53">
        <v>0</v>
      </c>
    </row>
    <row r="1847" spans="1:17">
      <c r="A1847" s="51" t="s">
        <v>5383</v>
      </c>
      <c r="B1847" s="51">
        <f t="shared" si="142"/>
        <v>3</v>
      </c>
      <c r="C1847" s="51">
        <f t="shared" si="143"/>
        <v>744</v>
      </c>
      <c r="D1847" s="51" t="s">
        <v>2459</v>
      </c>
      <c r="E1847" s="54" t="str">
        <f t="shared" si="144"/>
        <v>030702</v>
      </c>
      <c r="F1847" s="51" t="e">
        <f>VLOOKUP(E1847,#REF!,8,FALSE)</f>
        <v>#REF!</v>
      </c>
      <c r="G1847" s="51" t="e">
        <f>VLOOKUP(E1847,#REF!,9,FALSE)</f>
        <v>#REF!</v>
      </c>
      <c r="H1847" s="52">
        <v>909501</v>
      </c>
      <c r="I1847" s="51" t="s">
        <v>4943</v>
      </c>
      <c r="J1847" s="53">
        <v>12</v>
      </c>
      <c r="K1847" s="53">
        <v>12</v>
      </c>
      <c r="L1847" s="53">
        <v>9.4982496559139786</v>
      </c>
      <c r="M1847" s="53">
        <v>9.4982496559139786</v>
      </c>
      <c r="N1847" s="53">
        <f t="shared" si="145"/>
        <v>7066.6977440000001</v>
      </c>
      <c r="O1847" s="53" t="e">
        <f>VLOOKUP(E1847,#REF!,29,FALSE)</f>
        <v>#REF!</v>
      </c>
      <c r="P1847" s="53" t="e">
        <f t="shared" si="146"/>
        <v>#REF!</v>
      </c>
      <c r="Q1847" s="53">
        <v>0</v>
      </c>
    </row>
    <row r="1848" spans="1:17">
      <c r="A1848" s="51" t="s">
        <v>5383</v>
      </c>
      <c r="B1848" s="51">
        <f t="shared" si="142"/>
        <v>3</v>
      </c>
      <c r="C1848" s="51">
        <f t="shared" si="143"/>
        <v>744</v>
      </c>
      <c r="D1848" s="51" t="s">
        <v>1137</v>
      </c>
      <c r="E1848" s="54" t="str">
        <f t="shared" si="144"/>
        <v>030582</v>
      </c>
      <c r="F1848" s="51" t="e">
        <f>VLOOKUP(E1848,#REF!,8,FALSE)</f>
        <v>#REF!</v>
      </c>
      <c r="G1848" s="51" t="e">
        <f>VLOOKUP(E1848,#REF!,9,FALSE)</f>
        <v>#REF!</v>
      </c>
      <c r="H1848" s="52">
        <v>904193</v>
      </c>
      <c r="I1848" s="51" t="s">
        <v>4944</v>
      </c>
      <c r="J1848" s="53">
        <v>14.1</v>
      </c>
      <c r="K1848" s="53">
        <v>13.100002999999999</v>
      </c>
      <c r="L1848" s="53">
        <v>9.4216378709677411</v>
      </c>
      <c r="M1848" s="53">
        <v>9.0738250833333343</v>
      </c>
      <c r="N1848" s="53">
        <f t="shared" si="145"/>
        <v>6750.925862000001</v>
      </c>
      <c r="O1848" s="53" t="e">
        <f>VLOOKUP(E1848,#REF!,29,FALSE)</f>
        <v>#REF!</v>
      </c>
      <c r="P1848" s="53" t="e">
        <f t="shared" si="146"/>
        <v>#REF!</v>
      </c>
      <c r="Q1848" s="53">
        <v>0.3478127876344082</v>
      </c>
    </row>
    <row r="1849" spans="1:17">
      <c r="A1849" s="51" t="s">
        <v>5383</v>
      </c>
      <c r="B1849" s="51">
        <f t="shared" si="142"/>
        <v>3</v>
      </c>
      <c r="C1849" s="51">
        <f t="shared" si="143"/>
        <v>744</v>
      </c>
      <c r="D1849" s="51" t="s">
        <v>1134</v>
      </c>
      <c r="E1849" s="54" t="str">
        <f t="shared" si="144"/>
        <v>030596</v>
      </c>
      <c r="F1849" s="51" t="e">
        <f>VLOOKUP(E1849,#REF!,8,FALSE)</f>
        <v>#REF!</v>
      </c>
      <c r="G1849" s="51" t="e">
        <f>VLOOKUP(E1849,#REF!,9,FALSE)</f>
        <v>#REF!</v>
      </c>
      <c r="H1849" s="52">
        <v>904195</v>
      </c>
      <c r="I1849" s="51" t="s">
        <v>4945</v>
      </c>
      <c r="J1849" s="53">
        <v>15.5</v>
      </c>
      <c r="K1849" s="53">
        <v>14.000000999999999</v>
      </c>
      <c r="L1849" s="53">
        <v>7.4380978750000004</v>
      </c>
      <c r="M1849" s="53">
        <v>6.964179981182796</v>
      </c>
      <c r="N1849" s="53">
        <f t="shared" si="145"/>
        <v>5181.3499060000004</v>
      </c>
      <c r="O1849" s="53" t="e">
        <f>VLOOKUP(E1849,#REF!,29,FALSE)</f>
        <v>#REF!</v>
      </c>
      <c r="P1849" s="53" t="e">
        <f t="shared" si="146"/>
        <v>#REF!</v>
      </c>
      <c r="Q1849" s="53">
        <v>0.47391789381720417</v>
      </c>
    </row>
    <row r="1850" spans="1:17">
      <c r="A1850" s="51" t="s">
        <v>5383</v>
      </c>
      <c r="B1850" s="51">
        <f t="shared" si="142"/>
        <v>3</v>
      </c>
      <c r="C1850" s="51">
        <f t="shared" si="143"/>
        <v>744</v>
      </c>
      <c r="D1850" s="51" t="s">
        <v>1583</v>
      </c>
      <c r="E1850" s="54" t="str">
        <f t="shared" si="144"/>
        <v>030926</v>
      </c>
      <c r="F1850" s="51" t="e">
        <f>VLOOKUP(E1850,#REF!,8,FALSE)</f>
        <v>#REF!</v>
      </c>
      <c r="G1850" s="51" t="e">
        <f>VLOOKUP(E1850,#REF!,9,FALSE)</f>
        <v>#REF!</v>
      </c>
      <c r="H1850" s="52">
        <v>889890</v>
      </c>
      <c r="I1850" s="51" t="s">
        <v>4946</v>
      </c>
      <c r="J1850" s="53">
        <v>14.8</v>
      </c>
      <c r="K1850" s="53">
        <v>12.199999</v>
      </c>
      <c r="L1850" s="53">
        <v>11.776825045698926</v>
      </c>
      <c r="M1850" s="53">
        <v>11.776825079301075</v>
      </c>
      <c r="N1850" s="53">
        <f t="shared" si="145"/>
        <v>8761.9578590000001</v>
      </c>
      <c r="O1850" s="53" t="e">
        <f>VLOOKUP(E1850,#REF!,29,FALSE)</f>
        <v>#REF!</v>
      </c>
      <c r="P1850" s="53" t="e">
        <f t="shared" si="146"/>
        <v>#REF!</v>
      </c>
      <c r="Q1850" s="53">
        <v>0</v>
      </c>
    </row>
    <row r="1851" spans="1:17">
      <c r="A1851" s="51" t="s">
        <v>5383</v>
      </c>
      <c r="B1851" s="51">
        <f t="shared" si="142"/>
        <v>3</v>
      </c>
      <c r="C1851" s="51">
        <f t="shared" si="143"/>
        <v>744</v>
      </c>
      <c r="D1851" s="51" t="s">
        <v>2152</v>
      </c>
      <c r="E1851" s="54" t="str">
        <f t="shared" si="144"/>
        <v>030639</v>
      </c>
      <c r="F1851" s="51" t="e">
        <f>VLOOKUP(E1851,#REF!,8,FALSE)</f>
        <v>#REF!</v>
      </c>
      <c r="G1851" s="51" t="e">
        <f>VLOOKUP(E1851,#REF!,9,FALSE)</f>
        <v>#REF!</v>
      </c>
      <c r="H1851" s="52">
        <v>905213</v>
      </c>
      <c r="I1851" s="51" t="s">
        <v>4947</v>
      </c>
      <c r="J1851" s="53">
        <v>17.8</v>
      </c>
      <c r="K1851" s="53">
        <v>12.700001</v>
      </c>
      <c r="L1851" s="53">
        <v>8.8711748575268832</v>
      </c>
      <c r="M1851" s="53">
        <v>8.8711749327957001</v>
      </c>
      <c r="N1851" s="53">
        <f t="shared" si="145"/>
        <v>6600.1541500000012</v>
      </c>
      <c r="O1851" s="53" t="e">
        <f>VLOOKUP(E1851,#REF!,29,FALSE)</f>
        <v>#REF!</v>
      </c>
      <c r="P1851" s="53" t="e">
        <f t="shared" si="146"/>
        <v>#REF!</v>
      </c>
      <c r="Q1851" s="53">
        <v>0</v>
      </c>
    </row>
    <row r="1852" spans="1:17">
      <c r="A1852" s="51" t="s">
        <v>5383</v>
      </c>
      <c r="B1852" s="51">
        <f t="shared" si="142"/>
        <v>3</v>
      </c>
      <c r="C1852" s="51">
        <f t="shared" si="143"/>
        <v>744</v>
      </c>
      <c r="D1852" s="51" t="s">
        <v>2372</v>
      </c>
      <c r="E1852" s="54" t="str">
        <f t="shared" si="144"/>
        <v>032356</v>
      </c>
      <c r="F1852" s="51" t="e">
        <f>VLOOKUP(E1852,#REF!,8,FALSE)</f>
        <v>#REF!</v>
      </c>
      <c r="G1852" s="51" t="e">
        <f>VLOOKUP(E1852,#REF!,9,FALSE)</f>
        <v>#REF!</v>
      </c>
      <c r="H1852" s="52">
        <v>909585</v>
      </c>
      <c r="I1852" s="51" t="s">
        <v>4948</v>
      </c>
      <c r="J1852" s="53">
        <v>11.5</v>
      </c>
      <c r="K1852" s="53">
        <v>11.3</v>
      </c>
      <c r="L1852" s="53">
        <v>10.207712069892473</v>
      </c>
      <c r="M1852" s="53">
        <v>10.207712069892473</v>
      </c>
      <c r="N1852" s="53">
        <f t="shared" si="145"/>
        <v>7594.5377799999997</v>
      </c>
      <c r="O1852" s="53" t="e">
        <f>VLOOKUP(E1852,#REF!,29,FALSE)</f>
        <v>#REF!</v>
      </c>
      <c r="P1852" s="53" t="e">
        <f t="shared" si="146"/>
        <v>#REF!</v>
      </c>
      <c r="Q1852" s="53">
        <v>0</v>
      </c>
    </row>
    <row r="1853" spans="1:17">
      <c r="A1853" s="51" t="s">
        <v>5383</v>
      </c>
      <c r="B1853" s="51">
        <f t="shared" si="142"/>
        <v>3</v>
      </c>
      <c r="C1853" s="51">
        <f t="shared" si="143"/>
        <v>744</v>
      </c>
      <c r="D1853" s="51" t="s">
        <v>2920</v>
      </c>
      <c r="E1853" s="54" t="str">
        <f t="shared" si="144"/>
        <v>034736</v>
      </c>
      <c r="F1853" s="51" t="e">
        <f>VLOOKUP(E1853,#REF!,8,FALSE)</f>
        <v>#REF!</v>
      </c>
      <c r="G1853" s="51" t="e">
        <f>VLOOKUP(E1853,#REF!,9,FALSE)</f>
        <v>#REF!</v>
      </c>
      <c r="H1853" s="52">
        <v>910715</v>
      </c>
      <c r="I1853" s="51" t="s">
        <v>4949</v>
      </c>
      <c r="J1853" s="53">
        <v>15.4</v>
      </c>
      <c r="K1853" s="53">
        <v>15.2</v>
      </c>
      <c r="L1853" s="53">
        <v>13.844738159946235</v>
      </c>
      <c r="M1853" s="53">
        <v>13.844738159946235</v>
      </c>
      <c r="N1853" s="53">
        <f t="shared" si="145"/>
        <v>10300.485191</v>
      </c>
      <c r="O1853" s="53" t="e">
        <f>VLOOKUP(E1853,#REF!,29,FALSE)</f>
        <v>#REF!</v>
      </c>
      <c r="P1853" s="53" t="e">
        <f t="shared" si="146"/>
        <v>#REF!</v>
      </c>
      <c r="Q1853" s="53">
        <v>0</v>
      </c>
    </row>
    <row r="1854" spans="1:17">
      <c r="A1854" s="51" t="s">
        <v>5383</v>
      </c>
      <c r="B1854" s="51">
        <f t="shared" si="142"/>
        <v>3</v>
      </c>
      <c r="C1854" s="51">
        <f t="shared" si="143"/>
        <v>744</v>
      </c>
      <c r="D1854" s="51" t="s">
        <v>2944</v>
      </c>
      <c r="E1854" s="54" t="str">
        <f t="shared" si="144"/>
        <v>034742</v>
      </c>
      <c r="F1854" s="51" t="e">
        <f>VLOOKUP(E1854,#REF!,8,FALSE)</f>
        <v>#REF!</v>
      </c>
      <c r="G1854" s="51" t="e">
        <f>VLOOKUP(E1854,#REF!,9,FALSE)</f>
        <v>#REF!</v>
      </c>
      <c r="H1854" s="52">
        <v>910716</v>
      </c>
      <c r="I1854" s="51" t="s">
        <v>2945</v>
      </c>
      <c r="J1854" s="53">
        <v>14.1</v>
      </c>
      <c r="K1854" s="53">
        <v>13.9</v>
      </c>
      <c r="L1854" s="53">
        <v>12.393013669354838</v>
      </c>
      <c r="M1854" s="53">
        <v>12.393013669354838</v>
      </c>
      <c r="N1854" s="53">
        <f t="shared" si="145"/>
        <v>9220.4021699999994</v>
      </c>
      <c r="O1854" s="53" t="e">
        <f>VLOOKUP(E1854,#REF!,29,FALSE)</f>
        <v>#REF!</v>
      </c>
      <c r="P1854" s="53" t="e">
        <f t="shared" si="146"/>
        <v>#REF!</v>
      </c>
      <c r="Q1854" s="53">
        <v>0</v>
      </c>
    </row>
    <row r="1855" spans="1:17">
      <c r="A1855" s="51" t="s">
        <v>5383</v>
      </c>
      <c r="B1855" s="51">
        <f t="shared" si="142"/>
        <v>3</v>
      </c>
      <c r="C1855" s="51">
        <f t="shared" si="143"/>
        <v>744</v>
      </c>
      <c r="D1855" s="51" t="s">
        <v>2942</v>
      </c>
      <c r="E1855" s="54" t="str">
        <f t="shared" si="144"/>
        <v>034738</v>
      </c>
      <c r="F1855" s="51" t="e">
        <f>VLOOKUP(E1855,#REF!,8,FALSE)</f>
        <v>#REF!</v>
      </c>
      <c r="G1855" s="51" t="e">
        <f>VLOOKUP(E1855,#REF!,9,FALSE)</f>
        <v>#REF!</v>
      </c>
      <c r="H1855" s="52">
        <v>910682</v>
      </c>
      <c r="I1855" s="51" t="s">
        <v>4950</v>
      </c>
      <c r="J1855" s="53">
        <v>15.4</v>
      </c>
      <c r="K1855" s="53">
        <v>15.2</v>
      </c>
      <c r="L1855" s="53">
        <v>13.960210111559141</v>
      </c>
      <c r="M1855" s="53">
        <v>13.960210111559141</v>
      </c>
      <c r="N1855" s="53">
        <f t="shared" si="145"/>
        <v>10386.396323000001</v>
      </c>
      <c r="O1855" s="53" t="e">
        <f>VLOOKUP(E1855,#REF!,29,FALSE)</f>
        <v>#REF!</v>
      </c>
      <c r="P1855" s="53" t="e">
        <f t="shared" si="146"/>
        <v>#REF!</v>
      </c>
      <c r="Q1855" s="53">
        <v>0</v>
      </c>
    </row>
    <row r="1856" spans="1:17">
      <c r="A1856" s="51" t="s">
        <v>5383</v>
      </c>
      <c r="B1856" s="51">
        <f t="shared" si="142"/>
        <v>3</v>
      </c>
      <c r="C1856" s="51">
        <f t="shared" si="143"/>
        <v>744</v>
      </c>
      <c r="D1856" s="51" t="s">
        <v>1574</v>
      </c>
      <c r="E1856" s="54" t="str">
        <f t="shared" si="144"/>
        <v>030924</v>
      </c>
      <c r="F1856" s="51" t="e">
        <f>VLOOKUP(E1856,#REF!,8,FALSE)</f>
        <v>#REF!</v>
      </c>
      <c r="G1856" s="51" t="e">
        <f>VLOOKUP(E1856,#REF!,9,FALSE)</f>
        <v>#REF!</v>
      </c>
      <c r="H1856" s="52">
        <v>889892</v>
      </c>
      <c r="I1856" s="51" t="s">
        <v>4951</v>
      </c>
      <c r="J1856" s="53">
        <v>9.6</v>
      </c>
      <c r="K1856" s="53">
        <v>7.5</v>
      </c>
      <c r="L1856" s="53">
        <v>6.8130250551075271</v>
      </c>
      <c r="M1856" s="53">
        <v>6.8130250873655909</v>
      </c>
      <c r="N1856" s="53">
        <f t="shared" si="145"/>
        <v>5068.8906649999999</v>
      </c>
      <c r="O1856" s="53" t="e">
        <f>VLOOKUP(E1856,#REF!,29,FALSE)</f>
        <v>#REF!</v>
      </c>
      <c r="P1856" s="53" t="e">
        <f t="shared" si="146"/>
        <v>#REF!</v>
      </c>
      <c r="Q1856" s="53">
        <v>0</v>
      </c>
    </row>
    <row r="1857" spans="1:17">
      <c r="A1857" s="51" t="s">
        <v>5383</v>
      </c>
      <c r="B1857" s="51">
        <f t="shared" si="142"/>
        <v>3</v>
      </c>
      <c r="C1857" s="51">
        <f t="shared" si="143"/>
        <v>744</v>
      </c>
      <c r="D1857" s="51" t="s">
        <v>2931</v>
      </c>
      <c r="E1857" s="54" t="str">
        <f t="shared" si="144"/>
        <v>034717</v>
      </c>
      <c r="F1857" s="51" t="e">
        <f>VLOOKUP(E1857,#REF!,8,FALSE)</f>
        <v>#REF!</v>
      </c>
      <c r="G1857" s="51" t="e">
        <f>VLOOKUP(E1857,#REF!,9,FALSE)</f>
        <v>#REF!</v>
      </c>
      <c r="H1857" s="52">
        <v>910717</v>
      </c>
      <c r="I1857" s="51" t="s">
        <v>2932</v>
      </c>
      <c r="J1857" s="53">
        <v>14.4</v>
      </c>
      <c r="K1857" s="53">
        <v>14.2</v>
      </c>
      <c r="L1857" s="53">
        <v>13.667331153225806</v>
      </c>
      <c r="M1857" s="53">
        <v>13.667331153225806</v>
      </c>
      <c r="N1857" s="53">
        <f t="shared" si="145"/>
        <v>10168.494377999999</v>
      </c>
      <c r="O1857" s="53" t="e">
        <f>VLOOKUP(E1857,#REF!,29,FALSE)</f>
        <v>#REF!</v>
      </c>
      <c r="P1857" s="53" t="e">
        <f t="shared" si="146"/>
        <v>#REF!</v>
      </c>
      <c r="Q1857" s="53">
        <v>0</v>
      </c>
    </row>
    <row r="1858" spans="1:17">
      <c r="A1858" s="51" t="s">
        <v>5383</v>
      </c>
      <c r="B1858" s="51">
        <f t="shared" si="142"/>
        <v>3</v>
      </c>
      <c r="C1858" s="51">
        <f t="shared" si="143"/>
        <v>744</v>
      </c>
      <c r="D1858" s="51" t="s">
        <v>1916</v>
      </c>
      <c r="E1858" s="54" t="str">
        <f t="shared" si="144"/>
        <v>031581</v>
      </c>
      <c r="F1858" s="51" t="e">
        <f>VLOOKUP(E1858,#REF!,8,FALSE)</f>
        <v>#REF!</v>
      </c>
      <c r="G1858" s="51" t="e">
        <f>VLOOKUP(E1858,#REF!,9,FALSE)</f>
        <v>#REF!</v>
      </c>
      <c r="H1858" s="52">
        <v>896944</v>
      </c>
      <c r="I1858" s="51" t="s">
        <v>4952</v>
      </c>
      <c r="J1858" s="53">
        <v>15</v>
      </c>
      <c r="K1858" s="53">
        <v>14.700001</v>
      </c>
      <c r="L1858" s="53">
        <v>7.5831502594086029</v>
      </c>
      <c r="M1858" s="53">
        <v>7.5831501411290319</v>
      </c>
      <c r="N1858" s="53">
        <f t="shared" si="145"/>
        <v>5641.8637049999998</v>
      </c>
      <c r="O1858" s="53" t="e">
        <f>VLOOKUP(E1858,#REF!,29,FALSE)</f>
        <v>#REF!</v>
      </c>
      <c r="P1858" s="53" t="e">
        <f t="shared" si="146"/>
        <v>#REF!</v>
      </c>
      <c r="Q1858" s="53">
        <v>1.1827957081628503E-7</v>
      </c>
    </row>
    <row r="1859" spans="1:17">
      <c r="A1859" s="51" t="s">
        <v>5383</v>
      </c>
      <c r="B1859" s="51">
        <f t="shared" ref="B1859:B1922" si="147">MONTH(A1859)</f>
        <v>3</v>
      </c>
      <c r="C1859" s="51">
        <f t="shared" ref="C1859:C1922" si="148">VLOOKUP(B1859,T:V,3,FALSE)</f>
        <v>744</v>
      </c>
      <c r="D1859" s="51" t="s">
        <v>1913</v>
      </c>
      <c r="E1859" s="54" t="str">
        <f t="shared" ref="E1859:E1922" si="149">RIGHT(LEFT(D1859,16),6)</f>
        <v>031580</v>
      </c>
      <c r="F1859" s="51" t="e">
        <f>VLOOKUP(E1859,#REF!,8,FALSE)</f>
        <v>#REF!</v>
      </c>
      <c r="G1859" s="51" t="e">
        <f>VLOOKUP(E1859,#REF!,9,FALSE)</f>
        <v>#REF!</v>
      </c>
      <c r="H1859" s="52">
        <v>896947</v>
      </c>
      <c r="I1859" s="51" t="s">
        <v>4953</v>
      </c>
      <c r="J1859" s="53">
        <v>13.4</v>
      </c>
      <c r="K1859" s="53">
        <v>13.4</v>
      </c>
      <c r="L1859" s="53">
        <v>5.3357773104838708</v>
      </c>
      <c r="M1859" s="53">
        <v>5.3357773266129032</v>
      </c>
      <c r="N1859" s="53">
        <f t="shared" ref="N1859:N1922" si="150">M1859*C1859</f>
        <v>3969.8183309999999</v>
      </c>
      <c r="O1859" s="53" t="e">
        <f>VLOOKUP(E1859,#REF!,29,FALSE)</f>
        <v>#REF!</v>
      </c>
      <c r="P1859" s="53" t="e">
        <f t="shared" ref="P1859:P1922" si="151">N1859*O1859</f>
        <v>#REF!</v>
      </c>
      <c r="Q1859" s="53">
        <v>0</v>
      </c>
    </row>
    <row r="1860" spans="1:17">
      <c r="A1860" s="51" t="s">
        <v>5383</v>
      </c>
      <c r="B1860" s="51">
        <f t="shared" si="147"/>
        <v>3</v>
      </c>
      <c r="C1860" s="51">
        <f t="shared" si="148"/>
        <v>744</v>
      </c>
      <c r="D1860" s="51" t="s">
        <v>1907</v>
      </c>
      <c r="E1860" s="54" t="str">
        <f t="shared" si="149"/>
        <v>031520</v>
      </c>
      <c r="F1860" s="51" t="e">
        <f>VLOOKUP(E1860,#REF!,8,FALSE)</f>
        <v>#REF!</v>
      </c>
      <c r="G1860" s="51" t="e">
        <f>VLOOKUP(E1860,#REF!,9,FALSE)</f>
        <v>#REF!</v>
      </c>
      <c r="H1860" s="52">
        <v>896964</v>
      </c>
      <c r="I1860" s="51" t="s">
        <v>4954</v>
      </c>
      <c r="J1860" s="53">
        <v>14.2</v>
      </c>
      <c r="K1860" s="53">
        <v>14.2</v>
      </c>
      <c r="L1860" s="53">
        <v>7.2639107567204295</v>
      </c>
      <c r="M1860" s="53">
        <v>7.2639107056451619</v>
      </c>
      <c r="N1860" s="53">
        <f t="shared" si="150"/>
        <v>5404.3495650000004</v>
      </c>
      <c r="O1860" s="53" t="e">
        <f>VLOOKUP(E1860,#REF!,29,FALSE)</f>
        <v>#REF!</v>
      </c>
      <c r="P1860" s="53" t="e">
        <f t="shared" si="151"/>
        <v>#REF!</v>
      </c>
      <c r="Q1860" s="53">
        <v>5.1075267771422308E-8</v>
      </c>
    </row>
    <row r="1861" spans="1:17">
      <c r="A1861" s="51" t="s">
        <v>5383</v>
      </c>
      <c r="B1861" s="51">
        <f t="shared" si="147"/>
        <v>3</v>
      </c>
      <c r="C1861" s="51">
        <f t="shared" si="148"/>
        <v>744</v>
      </c>
      <c r="D1861" s="51" t="s">
        <v>1910</v>
      </c>
      <c r="E1861" s="54" t="str">
        <f t="shared" si="149"/>
        <v>031538</v>
      </c>
      <c r="F1861" s="51" t="e">
        <f>VLOOKUP(E1861,#REF!,8,FALSE)</f>
        <v>#REF!</v>
      </c>
      <c r="G1861" s="51" t="e">
        <f>VLOOKUP(E1861,#REF!,9,FALSE)</f>
        <v>#REF!</v>
      </c>
      <c r="H1861" s="52">
        <v>896948</v>
      </c>
      <c r="I1861" s="51" t="s">
        <v>4955</v>
      </c>
      <c r="J1861" s="53">
        <v>14.1</v>
      </c>
      <c r="K1861" s="53">
        <v>14.100001000000001</v>
      </c>
      <c r="L1861" s="53">
        <v>6.0337254637096773</v>
      </c>
      <c r="M1861" s="53">
        <v>6.0337254166666661</v>
      </c>
      <c r="N1861" s="53">
        <f t="shared" si="150"/>
        <v>4489.0917099999997</v>
      </c>
      <c r="O1861" s="53" t="e">
        <f>VLOOKUP(E1861,#REF!,29,FALSE)</f>
        <v>#REF!</v>
      </c>
      <c r="P1861" s="53" t="e">
        <f t="shared" si="151"/>
        <v>#REF!</v>
      </c>
      <c r="Q1861" s="53">
        <v>4.7043010786720876E-8</v>
      </c>
    </row>
    <row r="1862" spans="1:17">
      <c r="A1862" s="51" t="s">
        <v>5383</v>
      </c>
      <c r="B1862" s="51">
        <f t="shared" si="147"/>
        <v>3</v>
      </c>
      <c r="C1862" s="51">
        <f t="shared" si="148"/>
        <v>744</v>
      </c>
      <c r="D1862" s="51" t="s">
        <v>1922</v>
      </c>
      <c r="E1862" s="54" t="str">
        <f t="shared" si="149"/>
        <v>031597</v>
      </c>
      <c r="F1862" s="51" t="e">
        <f>VLOOKUP(E1862,#REF!,8,FALSE)</f>
        <v>#REF!</v>
      </c>
      <c r="G1862" s="51" t="e">
        <f>VLOOKUP(E1862,#REF!,9,FALSE)</f>
        <v>#REF!</v>
      </c>
      <c r="H1862" s="52">
        <v>896949</v>
      </c>
      <c r="I1862" s="51" t="s">
        <v>4956</v>
      </c>
      <c r="J1862" s="53">
        <v>14.9</v>
      </c>
      <c r="K1862" s="53">
        <v>14.800001</v>
      </c>
      <c r="L1862" s="53">
        <v>7.1139390698924734</v>
      </c>
      <c r="M1862" s="53">
        <v>7.1139390376344087</v>
      </c>
      <c r="N1862" s="53">
        <f t="shared" si="150"/>
        <v>5292.7706440000002</v>
      </c>
      <c r="O1862" s="53" t="e">
        <f>VLOOKUP(E1862,#REF!,29,FALSE)</f>
        <v>#REF!</v>
      </c>
      <c r="P1862" s="53" t="e">
        <f t="shared" si="151"/>
        <v>#REF!</v>
      </c>
      <c r="Q1862" s="53">
        <v>3.2258064434685249E-8</v>
      </c>
    </row>
    <row r="1863" spans="1:17">
      <c r="A1863" s="51" t="s">
        <v>5383</v>
      </c>
      <c r="B1863" s="51">
        <f t="shared" si="147"/>
        <v>3</v>
      </c>
      <c r="C1863" s="51">
        <f t="shared" si="148"/>
        <v>744</v>
      </c>
      <c r="D1863" s="51" t="s">
        <v>1928</v>
      </c>
      <c r="E1863" s="54" t="str">
        <f t="shared" si="149"/>
        <v>031662</v>
      </c>
      <c r="F1863" s="51" t="e">
        <f>VLOOKUP(E1863,#REF!,8,FALSE)</f>
        <v>#REF!</v>
      </c>
      <c r="G1863" s="51" t="e">
        <f>VLOOKUP(E1863,#REF!,9,FALSE)</f>
        <v>#REF!</v>
      </c>
      <c r="H1863" s="52">
        <v>896951</v>
      </c>
      <c r="I1863" s="51" t="s">
        <v>4957</v>
      </c>
      <c r="J1863" s="53">
        <v>12.3</v>
      </c>
      <c r="K1863" s="53">
        <v>14.000004000000001</v>
      </c>
      <c r="L1863" s="53">
        <v>5.7858934852150536</v>
      </c>
      <c r="M1863" s="53">
        <v>5.7858934180107529</v>
      </c>
      <c r="N1863" s="53">
        <f t="shared" si="150"/>
        <v>4304.7047030000003</v>
      </c>
      <c r="O1863" s="53" t="e">
        <f>VLOOKUP(E1863,#REF!,29,FALSE)</f>
        <v>#REF!</v>
      </c>
      <c r="P1863" s="53" t="e">
        <f t="shared" si="151"/>
        <v>#REF!</v>
      </c>
      <c r="Q1863" s="53">
        <v>6.7204300599984486E-8</v>
      </c>
    </row>
    <row r="1864" spans="1:17">
      <c r="A1864" s="51" t="s">
        <v>5383</v>
      </c>
      <c r="B1864" s="51">
        <f t="shared" si="147"/>
        <v>3</v>
      </c>
      <c r="C1864" s="51">
        <f t="shared" si="148"/>
        <v>744</v>
      </c>
      <c r="D1864" s="51" t="s">
        <v>1919</v>
      </c>
      <c r="E1864" s="54" t="str">
        <f t="shared" si="149"/>
        <v>031661</v>
      </c>
      <c r="F1864" s="51" t="e">
        <f>VLOOKUP(E1864,#REF!,8,FALSE)</f>
        <v>#REF!</v>
      </c>
      <c r="G1864" s="51" t="e">
        <f>VLOOKUP(E1864,#REF!,9,FALSE)</f>
        <v>#REF!</v>
      </c>
      <c r="H1864" s="52">
        <v>896952</v>
      </c>
      <c r="I1864" s="51" t="s">
        <v>4958</v>
      </c>
      <c r="J1864" s="53">
        <v>11.6</v>
      </c>
      <c r="K1864" s="53">
        <v>13.4</v>
      </c>
      <c r="L1864" s="53">
        <v>6.1820340618279577</v>
      </c>
      <c r="M1864" s="53">
        <v>6.1820341317204299</v>
      </c>
      <c r="N1864" s="53">
        <f t="shared" si="150"/>
        <v>4599.4333939999997</v>
      </c>
      <c r="O1864" s="53" t="e">
        <f>VLOOKUP(E1864,#REF!,29,FALSE)</f>
        <v>#REF!</v>
      </c>
      <c r="P1864" s="53" t="e">
        <f t="shared" si="151"/>
        <v>#REF!</v>
      </c>
      <c r="Q1864" s="53">
        <v>0</v>
      </c>
    </row>
    <row r="1865" spans="1:17">
      <c r="A1865" s="51" t="s">
        <v>5383</v>
      </c>
      <c r="B1865" s="51">
        <f t="shared" si="147"/>
        <v>3</v>
      </c>
      <c r="C1865" s="51">
        <f t="shared" si="148"/>
        <v>744</v>
      </c>
      <c r="D1865" s="51" t="s">
        <v>2946</v>
      </c>
      <c r="E1865" s="54" t="str">
        <f t="shared" si="149"/>
        <v>034739</v>
      </c>
      <c r="F1865" s="51" t="e">
        <f>VLOOKUP(E1865,#REF!,8,FALSE)</f>
        <v>#REF!</v>
      </c>
      <c r="G1865" s="51" t="e">
        <f>VLOOKUP(E1865,#REF!,9,FALSE)</f>
        <v>#REF!</v>
      </c>
      <c r="H1865" s="52">
        <v>910718</v>
      </c>
      <c r="I1865" s="51" t="s">
        <v>4959</v>
      </c>
      <c r="J1865" s="53">
        <v>14.5</v>
      </c>
      <c r="K1865" s="53">
        <v>14.3</v>
      </c>
      <c r="L1865" s="53">
        <v>12.906634270161289</v>
      </c>
      <c r="M1865" s="53">
        <v>12.906634270161289</v>
      </c>
      <c r="N1865" s="53">
        <f t="shared" si="150"/>
        <v>9602.5358969999997</v>
      </c>
      <c r="O1865" s="53" t="e">
        <f>VLOOKUP(E1865,#REF!,29,FALSE)</f>
        <v>#REF!</v>
      </c>
      <c r="P1865" s="53" t="e">
        <f t="shared" si="151"/>
        <v>#REF!</v>
      </c>
      <c r="Q1865" s="53">
        <v>0</v>
      </c>
    </row>
    <row r="1866" spans="1:17">
      <c r="A1866" s="51" t="s">
        <v>5383</v>
      </c>
      <c r="B1866" s="51">
        <f t="shared" si="147"/>
        <v>3</v>
      </c>
      <c r="C1866" s="51">
        <f t="shared" si="148"/>
        <v>744</v>
      </c>
      <c r="D1866" s="51" t="s">
        <v>1431</v>
      </c>
      <c r="E1866" s="54" t="str">
        <f t="shared" si="149"/>
        <v>030804</v>
      </c>
      <c r="F1866" s="51" t="e">
        <f>VLOOKUP(E1866,#REF!,8,FALSE)</f>
        <v>#REF!</v>
      </c>
      <c r="G1866" s="51" t="e">
        <f>VLOOKUP(E1866,#REF!,9,FALSE)</f>
        <v>#REF!</v>
      </c>
      <c r="H1866" s="52">
        <v>893382</v>
      </c>
      <c r="I1866" s="51" t="s">
        <v>4960</v>
      </c>
      <c r="J1866" s="53">
        <v>14.3</v>
      </c>
      <c r="K1866" s="53">
        <v>14.3</v>
      </c>
      <c r="L1866" s="53">
        <v>10.00997697983871</v>
      </c>
      <c r="M1866" s="53">
        <v>10.00997697983871</v>
      </c>
      <c r="N1866" s="53">
        <f t="shared" si="150"/>
        <v>7447.4228730000004</v>
      </c>
      <c r="O1866" s="53" t="e">
        <f>VLOOKUP(E1866,#REF!,29,FALSE)</f>
        <v>#REF!</v>
      </c>
      <c r="P1866" s="53" t="e">
        <f t="shared" si="151"/>
        <v>#REF!</v>
      </c>
      <c r="Q1866" s="53">
        <v>0</v>
      </c>
    </row>
    <row r="1867" spans="1:17">
      <c r="A1867" s="51" t="s">
        <v>5383</v>
      </c>
      <c r="B1867" s="51">
        <f t="shared" si="147"/>
        <v>3</v>
      </c>
      <c r="C1867" s="51">
        <f t="shared" si="148"/>
        <v>744</v>
      </c>
      <c r="D1867" s="51" t="s">
        <v>2064</v>
      </c>
      <c r="E1867" s="54" t="str">
        <f t="shared" si="149"/>
        <v>031666</v>
      </c>
      <c r="F1867" s="51" t="e">
        <f>VLOOKUP(E1867,#REF!,8,FALSE)</f>
        <v>#REF!</v>
      </c>
      <c r="G1867" s="51" t="e">
        <f>VLOOKUP(E1867,#REF!,9,FALSE)</f>
        <v>#REF!</v>
      </c>
      <c r="H1867" s="52">
        <v>904143</v>
      </c>
      <c r="I1867" s="51" t="s">
        <v>4961</v>
      </c>
      <c r="J1867" s="53">
        <v>12.9</v>
      </c>
      <c r="K1867" s="53">
        <v>11.000000999999999</v>
      </c>
      <c r="L1867" s="53">
        <v>7.269743454301075</v>
      </c>
      <c r="M1867" s="53">
        <v>7.2697434838709674</v>
      </c>
      <c r="N1867" s="53">
        <f t="shared" si="150"/>
        <v>5408.6891519999999</v>
      </c>
      <c r="O1867" s="53" t="e">
        <f>VLOOKUP(E1867,#REF!,29,FALSE)</f>
        <v>#REF!</v>
      </c>
      <c r="P1867" s="53" t="e">
        <f t="shared" si="151"/>
        <v>#REF!</v>
      </c>
      <c r="Q1867" s="53">
        <v>0</v>
      </c>
    </row>
    <row r="1868" spans="1:17">
      <c r="A1868" s="51" t="s">
        <v>5383</v>
      </c>
      <c r="B1868" s="51">
        <f t="shared" si="147"/>
        <v>3</v>
      </c>
      <c r="C1868" s="51">
        <f t="shared" si="148"/>
        <v>744</v>
      </c>
      <c r="D1868" s="51" t="s">
        <v>2776</v>
      </c>
      <c r="E1868" s="54" t="str">
        <f t="shared" si="149"/>
        <v>033479</v>
      </c>
      <c r="F1868" s="51" t="e">
        <f>VLOOKUP(E1868,#REF!,8,FALSE)</f>
        <v>#REF!</v>
      </c>
      <c r="G1868" s="51" t="e">
        <f>VLOOKUP(E1868,#REF!,9,FALSE)</f>
        <v>#REF!</v>
      </c>
      <c r="H1868" s="52">
        <v>901937</v>
      </c>
      <c r="I1868" s="51" t="s">
        <v>4962</v>
      </c>
      <c r="J1868" s="53">
        <v>11.7</v>
      </c>
      <c r="K1868" s="53">
        <v>8.5999990000000004</v>
      </c>
      <c r="L1868" s="53">
        <v>5.2632662446236562</v>
      </c>
      <c r="M1868" s="53">
        <v>5.2632662446236562</v>
      </c>
      <c r="N1868" s="53">
        <f t="shared" si="150"/>
        <v>3915.8700860000004</v>
      </c>
      <c r="O1868" s="53" t="e">
        <f>VLOOKUP(E1868,#REF!,29,FALSE)</f>
        <v>#REF!</v>
      </c>
      <c r="P1868" s="53" t="e">
        <f t="shared" si="151"/>
        <v>#REF!</v>
      </c>
      <c r="Q1868" s="53">
        <v>0</v>
      </c>
    </row>
    <row r="1869" spans="1:17">
      <c r="A1869" s="51" t="s">
        <v>5383</v>
      </c>
      <c r="B1869" s="51">
        <f t="shared" si="147"/>
        <v>3</v>
      </c>
      <c r="C1869" s="51">
        <f t="shared" si="148"/>
        <v>744</v>
      </c>
      <c r="D1869" s="51" t="s">
        <v>1120</v>
      </c>
      <c r="E1869" s="54" t="str">
        <f t="shared" si="149"/>
        <v>030585</v>
      </c>
      <c r="F1869" s="51" t="e">
        <f>VLOOKUP(E1869,#REF!,8,FALSE)</f>
        <v>#REF!</v>
      </c>
      <c r="G1869" s="51" t="e">
        <f>VLOOKUP(E1869,#REF!,9,FALSE)</f>
        <v>#REF!</v>
      </c>
      <c r="H1869" s="52">
        <v>904175</v>
      </c>
      <c r="I1869" s="51" t="s">
        <v>4963</v>
      </c>
      <c r="J1869" s="53">
        <v>15.2</v>
      </c>
      <c r="K1869" s="53">
        <v>13.100002999999999</v>
      </c>
      <c r="L1869" s="53">
        <v>11.344582080645161</v>
      </c>
      <c r="M1869" s="53">
        <v>10.135099780913979</v>
      </c>
      <c r="N1869" s="53">
        <f t="shared" si="150"/>
        <v>7540.5142370000003</v>
      </c>
      <c r="O1869" s="53" t="e">
        <f>VLOOKUP(E1869,#REF!,29,FALSE)</f>
        <v>#REF!</v>
      </c>
      <c r="P1869" s="53" t="e">
        <f t="shared" si="151"/>
        <v>#REF!</v>
      </c>
      <c r="Q1869" s="53">
        <v>1.2094822997311823</v>
      </c>
    </row>
    <row r="1870" spans="1:17">
      <c r="A1870" s="51" t="s">
        <v>5383</v>
      </c>
      <c r="B1870" s="51">
        <f t="shared" si="147"/>
        <v>3</v>
      </c>
      <c r="C1870" s="51">
        <f t="shared" si="148"/>
        <v>744</v>
      </c>
      <c r="D1870" s="51" t="s">
        <v>1131</v>
      </c>
      <c r="E1870" s="54" t="str">
        <f t="shared" si="149"/>
        <v>030584</v>
      </c>
      <c r="F1870" s="51" t="e">
        <f>VLOOKUP(E1870,#REF!,8,FALSE)</f>
        <v>#REF!</v>
      </c>
      <c r="G1870" s="51" t="e">
        <f>VLOOKUP(E1870,#REF!,9,FALSE)</f>
        <v>#REF!</v>
      </c>
      <c r="H1870" s="52">
        <v>904176</v>
      </c>
      <c r="I1870" s="51" t="s">
        <v>4964</v>
      </c>
      <c r="J1870" s="53">
        <v>15.5</v>
      </c>
      <c r="K1870" s="53">
        <v>14.100001000000001</v>
      </c>
      <c r="L1870" s="53">
        <v>8.0430199287634405</v>
      </c>
      <c r="M1870" s="53">
        <v>7.5843491182795697</v>
      </c>
      <c r="N1870" s="53">
        <f t="shared" si="150"/>
        <v>5642.755744</v>
      </c>
      <c r="O1870" s="53" t="e">
        <f>VLOOKUP(E1870,#REF!,29,FALSE)</f>
        <v>#REF!</v>
      </c>
      <c r="P1870" s="53" t="e">
        <f t="shared" si="151"/>
        <v>#REF!</v>
      </c>
      <c r="Q1870" s="53">
        <v>0.45867081048387109</v>
      </c>
    </row>
    <row r="1871" spans="1:17">
      <c r="A1871" s="51" t="s">
        <v>5383</v>
      </c>
      <c r="B1871" s="51">
        <f t="shared" si="147"/>
        <v>3</v>
      </c>
      <c r="C1871" s="51">
        <f t="shared" si="148"/>
        <v>744</v>
      </c>
      <c r="D1871" s="51" t="s">
        <v>1589</v>
      </c>
      <c r="E1871" s="54" t="str">
        <f t="shared" si="149"/>
        <v>030918</v>
      </c>
      <c r="F1871" s="51" t="e">
        <f>VLOOKUP(E1871,#REF!,8,FALSE)</f>
        <v>#REF!</v>
      </c>
      <c r="G1871" s="51" t="e">
        <f>VLOOKUP(E1871,#REF!,9,FALSE)</f>
        <v>#REF!</v>
      </c>
      <c r="H1871" s="52">
        <v>889896</v>
      </c>
      <c r="I1871" s="51" t="s">
        <v>4965</v>
      </c>
      <c r="J1871" s="53">
        <v>6</v>
      </c>
      <c r="K1871" s="53">
        <v>5.0999990000000004</v>
      </c>
      <c r="L1871" s="53">
        <v>4.6882782258064521</v>
      </c>
      <c r="M1871" s="53">
        <v>4.6882782526881721</v>
      </c>
      <c r="N1871" s="53">
        <f t="shared" si="150"/>
        <v>3488.0790200000001</v>
      </c>
      <c r="O1871" s="53" t="e">
        <f>VLOOKUP(E1871,#REF!,29,FALSE)</f>
        <v>#REF!</v>
      </c>
      <c r="P1871" s="53" t="e">
        <f t="shared" si="151"/>
        <v>#REF!</v>
      </c>
      <c r="Q1871" s="53">
        <v>0</v>
      </c>
    </row>
    <row r="1872" spans="1:17">
      <c r="A1872" s="51" t="s">
        <v>5383</v>
      </c>
      <c r="B1872" s="51">
        <f t="shared" si="147"/>
        <v>3</v>
      </c>
      <c r="C1872" s="51">
        <f t="shared" si="148"/>
        <v>744</v>
      </c>
      <c r="D1872" s="51" t="s">
        <v>1970</v>
      </c>
      <c r="E1872" s="54" t="str">
        <f t="shared" si="149"/>
        <v>031750</v>
      </c>
      <c r="F1872" s="51" t="e">
        <f>VLOOKUP(E1872,#REF!,8,FALSE)</f>
        <v>#REF!</v>
      </c>
      <c r="G1872" s="51" t="e">
        <f>VLOOKUP(E1872,#REF!,9,FALSE)</f>
        <v>#REF!</v>
      </c>
      <c r="H1872" s="52">
        <v>901834</v>
      </c>
      <c r="I1872" s="51" t="s">
        <v>4966</v>
      </c>
      <c r="J1872" s="53">
        <v>12.8</v>
      </c>
      <c r="K1872" s="53">
        <v>10.500000999999999</v>
      </c>
      <c r="L1872" s="53">
        <v>9.9233821196236551</v>
      </c>
      <c r="M1872" s="53">
        <v>8.4382194758064522</v>
      </c>
      <c r="N1872" s="53">
        <f t="shared" si="150"/>
        <v>6278.0352900000007</v>
      </c>
      <c r="O1872" s="53" t="e">
        <f>VLOOKUP(E1872,#REF!,29,FALSE)</f>
        <v>#REF!</v>
      </c>
      <c r="P1872" s="53" t="e">
        <f t="shared" si="151"/>
        <v>#REF!</v>
      </c>
      <c r="Q1872" s="53">
        <v>1.4851626438172041</v>
      </c>
    </row>
    <row r="1873" spans="1:17">
      <c r="A1873" s="51" t="s">
        <v>5383</v>
      </c>
      <c r="B1873" s="51">
        <f t="shared" si="147"/>
        <v>3</v>
      </c>
      <c r="C1873" s="51">
        <f t="shared" si="148"/>
        <v>744</v>
      </c>
      <c r="D1873" s="51" t="s">
        <v>1968</v>
      </c>
      <c r="E1873" s="54" t="str">
        <f t="shared" si="149"/>
        <v>031759</v>
      </c>
      <c r="F1873" s="51" t="e">
        <f>VLOOKUP(E1873,#REF!,8,FALSE)</f>
        <v>#REF!</v>
      </c>
      <c r="G1873" s="51" t="e">
        <f>VLOOKUP(E1873,#REF!,9,FALSE)</f>
        <v>#REF!</v>
      </c>
      <c r="H1873" s="52">
        <v>901918</v>
      </c>
      <c r="I1873" s="51" t="s">
        <v>4967</v>
      </c>
      <c r="J1873" s="53">
        <v>13.7</v>
      </c>
      <c r="K1873" s="53">
        <v>11.799999</v>
      </c>
      <c r="L1873" s="53">
        <v>10.574999446236559</v>
      </c>
      <c r="M1873" s="53">
        <v>9.4417715053763445</v>
      </c>
      <c r="N1873" s="53">
        <f t="shared" si="150"/>
        <v>7024.6779999999999</v>
      </c>
      <c r="O1873" s="53" t="e">
        <f>VLOOKUP(E1873,#REF!,29,FALSE)</f>
        <v>#REF!</v>
      </c>
      <c r="P1873" s="53" t="e">
        <f t="shared" si="151"/>
        <v>#REF!</v>
      </c>
      <c r="Q1873" s="53">
        <v>1.1332279408602151</v>
      </c>
    </row>
    <row r="1874" spans="1:17">
      <c r="A1874" s="51" t="s">
        <v>5383</v>
      </c>
      <c r="B1874" s="51">
        <f t="shared" si="147"/>
        <v>3</v>
      </c>
      <c r="C1874" s="51">
        <f t="shared" si="148"/>
        <v>744</v>
      </c>
      <c r="D1874" s="51" t="s">
        <v>1972</v>
      </c>
      <c r="E1874" s="54" t="str">
        <f t="shared" si="149"/>
        <v>031757</v>
      </c>
      <c r="F1874" s="51" t="e">
        <f>VLOOKUP(E1874,#REF!,8,FALSE)</f>
        <v>#REF!</v>
      </c>
      <c r="G1874" s="51" t="e">
        <f>VLOOKUP(E1874,#REF!,9,FALSE)</f>
        <v>#REF!</v>
      </c>
      <c r="H1874" s="52">
        <v>901919</v>
      </c>
      <c r="I1874" s="51" t="s">
        <v>4968</v>
      </c>
      <c r="J1874" s="53">
        <v>12</v>
      </c>
      <c r="K1874" s="53">
        <v>10.600001000000001</v>
      </c>
      <c r="L1874" s="53">
        <v>9.7895736223118277</v>
      </c>
      <c r="M1874" s="53">
        <v>8.9639654623655911</v>
      </c>
      <c r="N1874" s="53">
        <f t="shared" si="150"/>
        <v>6669.1903039999997</v>
      </c>
      <c r="O1874" s="53" t="e">
        <f>VLOOKUP(E1874,#REF!,29,FALSE)</f>
        <v>#REF!</v>
      </c>
      <c r="P1874" s="53" t="e">
        <f t="shared" si="151"/>
        <v>#REF!</v>
      </c>
      <c r="Q1874" s="53">
        <v>0.82560815994623749</v>
      </c>
    </row>
    <row r="1875" spans="1:17">
      <c r="A1875" s="51" t="s">
        <v>5383</v>
      </c>
      <c r="B1875" s="51">
        <f t="shared" si="147"/>
        <v>3</v>
      </c>
      <c r="C1875" s="51">
        <f t="shared" si="148"/>
        <v>744</v>
      </c>
      <c r="D1875" s="51" t="s">
        <v>1960</v>
      </c>
      <c r="E1875" s="54" t="str">
        <f t="shared" si="149"/>
        <v>031765</v>
      </c>
      <c r="F1875" s="51" t="e">
        <f>VLOOKUP(E1875,#REF!,8,FALSE)</f>
        <v>#REF!</v>
      </c>
      <c r="G1875" s="51" t="e">
        <f>VLOOKUP(E1875,#REF!,9,FALSE)</f>
        <v>#REF!</v>
      </c>
      <c r="H1875" s="52">
        <v>903385</v>
      </c>
      <c r="I1875" s="51" t="s">
        <v>4969</v>
      </c>
      <c r="J1875" s="53">
        <v>11.8</v>
      </c>
      <c r="K1875" s="53">
        <v>10.500000999999999</v>
      </c>
      <c r="L1875" s="53">
        <v>9.7073814865591395</v>
      </c>
      <c r="M1875" s="53">
        <v>8.9540838306451622</v>
      </c>
      <c r="N1875" s="53">
        <f t="shared" si="150"/>
        <v>6661.8383700000004</v>
      </c>
      <c r="O1875" s="53" t="e">
        <f>VLOOKUP(E1875,#REF!,29,FALSE)</f>
        <v>#REF!</v>
      </c>
      <c r="P1875" s="53" t="e">
        <f t="shared" si="151"/>
        <v>#REF!</v>
      </c>
      <c r="Q1875" s="53">
        <v>0.75329765591397757</v>
      </c>
    </row>
    <row r="1876" spans="1:17">
      <c r="A1876" s="51" t="s">
        <v>5383</v>
      </c>
      <c r="B1876" s="51">
        <f t="shared" si="147"/>
        <v>3</v>
      </c>
      <c r="C1876" s="51">
        <f t="shared" si="148"/>
        <v>744</v>
      </c>
      <c r="D1876" s="51" t="s">
        <v>2761</v>
      </c>
      <c r="E1876" s="54" t="str">
        <f t="shared" si="149"/>
        <v>032012</v>
      </c>
      <c r="F1876" s="51" t="e">
        <f>VLOOKUP(E1876,#REF!,8,FALSE)</f>
        <v>#REF!</v>
      </c>
      <c r="G1876" s="51" t="e">
        <f>VLOOKUP(E1876,#REF!,9,FALSE)</f>
        <v>#REF!</v>
      </c>
      <c r="H1876" s="52">
        <v>906645</v>
      </c>
      <c r="I1876" s="51" t="s">
        <v>4970</v>
      </c>
      <c r="J1876" s="53">
        <v>13.2</v>
      </c>
      <c r="K1876" s="53">
        <v>12.8</v>
      </c>
      <c r="L1876" s="53">
        <v>4.3512980282258065</v>
      </c>
      <c r="M1876" s="53">
        <v>4.3512979368279563</v>
      </c>
      <c r="N1876" s="53">
        <f t="shared" si="150"/>
        <v>3237.3656649999994</v>
      </c>
      <c r="O1876" s="53" t="e">
        <f>VLOOKUP(E1876,#REF!,29,FALSE)</f>
        <v>#REF!</v>
      </c>
      <c r="P1876" s="53" t="e">
        <f t="shared" si="151"/>
        <v>#REF!</v>
      </c>
      <c r="Q1876" s="53">
        <v>9.1397849842827763E-8</v>
      </c>
    </row>
    <row r="1877" spans="1:17">
      <c r="A1877" s="51" t="s">
        <v>5383</v>
      </c>
      <c r="B1877" s="51">
        <f t="shared" si="147"/>
        <v>3</v>
      </c>
      <c r="C1877" s="51">
        <f t="shared" si="148"/>
        <v>744</v>
      </c>
      <c r="D1877" s="51" t="s">
        <v>1444</v>
      </c>
      <c r="E1877" s="54" t="str">
        <f t="shared" si="149"/>
        <v>030731</v>
      </c>
      <c r="F1877" s="51" t="e">
        <f>VLOOKUP(E1877,#REF!,8,FALSE)</f>
        <v>#REF!</v>
      </c>
      <c r="G1877" s="51" t="e">
        <f>VLOOKUP(E1877,#REF!,9,FALSE)</f>
        <v>#REF!</v>
      </c>
      <c r="H1877" s="52">
        <v>893462</v>
      </c>
      <c r="I1877" s="51" t="s">
        <v>4971</v>
      </c>
      <c r="J1877" s="53">
        <v>8.1999999999999993</v>
      </c>
      <c r="K1877" s="53">
        <v>8.1999999999999993</v>
      </c>
      <c r="L1877" s="53">
        <v>5.5302700080645169</v>
      </c>
      <c r="M1877" s="53">
        <v>5.5302700080645169</v>
      </c>
      <c r="N1877" s="53">
        <f t="shared" si="150"/>
        <v>4114.5208860000002</v>
      </c>
      <c r="O1877" s="53" t="e">
        <f>VLOOKUP(E1877,#REF!,29,FALSE)</f>
        <v>#REF!</v>
      </c>
      <c r="P1877" s="53" t="e">
        <f t="shared" si="151"/>
        <v>#REF!</v>
      </c>
      <c r="Q1877" s="53">
        <v>0</v>
      </c>
    </row>
    <row r="1878" spans="1:17">
      <c r="A1878" s="51" t="s">
        <v>5383</v>
      </c>
      <c r="B1878" s="51">
        <f t="shared" si="147"/>
        <v>3</v>
      </c>
      <c r="C1878" s="51">
        <f t="shared" si="148"/>
        <v>744</v>
      </c>
      <c r="D1878" s="51" t="s">
        <v>2208</v>
      </c>
      <c r="E1878" s="54" t="str">
        <f t="shared" si="149"/>
        <v>030979</v>
      </c>
      <c r="F1878" s="51" t="e">
        <f>VLOOKUP(E1878,#REF!,8,FALSE)</f>
        <v>#REF!</v>
      </c>
      <c r="G1878" s="51" t="e">
        <f>VLOOKUP(E1878,#REF!,9,FALSE)</f>
        <v>#REF!</v>
      </c>
      <c r="H1878" s="52">
        <v>893022</v>
      </c>
      <c r="I1878" s="51" t="s">
        <v>2209</v>
      </c>
      <c r="J1878" s="53">
        <v>14.9</v>
      </c>
      <c r="K1878" s="53">
        <v>7.3999959999999998</v>
      </c>
      <c r="L1878" s="53">
        <v>6.0343701424731178</v>
      </c>
      <c r="M1878" s="53">
        <v>5.0973259959677426</v>
      </c>
      <c r="N1878" s="53">
        <f t="shared" si="150"/>
        <v>3792.4105410000006</v>
      </c>
      <c r="O1878" s="53" t="e">
        <f>VLOOKUP(E1878,#REF!,29,FALSE)</f>
        <v>#REF!</v>
      </c>
      <c r="P1878" s="53" t="e">
        <f t="shared" si="151"/>
        <v>#REF!</v>
      </c>
      <c r="Q1878" s="53">
        <v>0.9370441465053756</v>
      </c>
    </row>
    <row r="1879" spans="1:17">
      <c r="A1879" s="51" t="s">
        <v>5383</v>
      </c>
      <c r="B1879" s="51">
        <f t="shared" si="147"/>
        <v>3</v>
      </c>
      <c r="C1879" s="51">
        <f t="shared" si="148"/>
        <v>744</v>
      </c>
      <c r="D1879" s="51" t="s">
        <v>1409</v>
      </c>
      <c r="E1879" s="54" t="str">
        <f t="shared" si="149"/>
        <v>030803</v>
      </c>
      <c r="F1879" s="51" t="e">
        <f>VLOOKUP(E1879,#REF!,8,FALSE)</f>
        <v>#REF!</v>
      </c>
      <c r="G1879" s="51" t="e">
        <f>VLOOKUP(E1879,#REF!,9,FALSE)</f>
        <v>#REF!</v>
      </c>
      <c r="H1879" s="52">
        <v>892118</v>
      </c>
      <c r="I1879" s="51" t="s">
        <v>1410</v>
      </c>
      <c r="J1879" s="53">
        <v>5.8</v>
      </c>
      <c r="K1879" s="53">
        <v>4.9000000000000004</v>
      </c>
      <c r="L1879" s="53">
        <v>3.4617300564516129</v>
      </c>
      <c r="M1879" s="53">
        <v>3.0316080752688173</v>
      </c>
      <c r="N1879" s="53">
        <f t="shared" si="150"/>
        <v>2255.516408</v>
      </c>
      <c r="O1879" s="53" t="e">
        <f>VLOOKUP(E1879,#REF!,29,FALSE)</f>
        <v>#REF!</v>
      </c>
      <c r="P1879" s="53" t="e">
        <f t="shared" si="151"/>
        <v>#REF!</v>
      </c>
      <c r="Q1879" s="53">
        <v>0.4301219811827956</v>
      </c>
    </row>
    <row r="1880" spans="1:17">
      <c r="A1880" s="51" t="s">
        <v>5383</v>
      </c>
      <c r="B1880" s="51">
        <f t="shared" si="147"/>
        <v>3</v>
      </c>
      <c r="C1880" s="51">
        <f t="shared" si="148"/>
        <v>744</v>
      </c>
      <c r="D1880" s="51" t="s">
        <v>465</v>
      </c>
      <c r="E1880" s="54" t="str">
        <f t="shared" si="149"/>
        <v>000912</v>
      </c>
      <c r="F1880" s="51" t="e">
        <f>VLOOKUP(E1880,#REF!,8,FALSE)</f>
        <v>#REF!</v>
      </c>
      <c r="G1880" s="51" t="e">
        <f>VLOOKUP(E1880,#REF!,9,FALSE)</f>
        <v>#REF!</v>
      </c>
      <c r="H1880" s="52">
        <v>553</v>
      </c>
      <c r="I1880" s="51" t="s">
        <v>466</v>
      </c>
      <c r="J1880" s="53">
        <v>13.1</v>
      </c>
      <c r="K1880" s="53">
        <v>7</v>
      </c>
      <c r="L1880" s="53">
        <v>0</v>
      </c>
      <c r="M1880" s="53">
        <v>0</v>
      </c>
      <c r="N1880" s="53">
        <f t="shared" si="150"/>
        <v>0</v>
      </c>
      <c r="O1880" s="53" t="e">
        <f>VLOOKUP(E1880,#REF!,29,FALSE)</f>
        <v>#REF!</v>
      </c>
      <c r="P1880" s="53" t="e">
        <f t="shared" si="151"/>
        <v>#REF!</v>
      </c>
      <c r="Q1880" s="53">
        <v>0</v>
      </c>
    </row>
    <row r="1881" spans="1:17">
      <c r="A1881" s="51" t="s">
        <v>5383</v>
      </c>
      <c r="B1881" s="51">
        <f t="shared" si="147"/>
        <v>3</v>
      </c>
      <c r="C1881" s="51">
        <f t="shared" si="148"/>
        <v>744</v>
      </c>
      <c r="D1881" s="51" t="s">
        <v>2783</v>
      </c>
      <c r="E1881" s="54" t="str">
        <f t="shared" si="149"/>
        <v>032010</v>
      </c>
      <c r="F1881" s="51" t="e">
        <f>VLOOKUP(E1881,#REF!,8,FALSE)</f>
        <v>#REF!</v>
      </c>
      <c r="G1881" s="51" t="e">
        <f>VLOOKUP(E1881,#REF!,9,FALSE)</f>
        <v>#REF!</v>
      </c>
      <c r="H1881" s="52">
        <v>906175</v>
      </c>
      <c r="I1881" s="51" t="s">
        <v>4972</v>
      </c>
      <c r="J1881" s="53">
        <v>14</v>
      </c>
      <c r="K1881" s="53">
        <v>13.599996000000001</v>
      </c>
      <c r="L1881" s="53">
        <v>4.6690158051075263</v>
      </c>
      <c r="M1881" s="53">
        <v>4.6690159422043012</v>
      </c>
      <c r="N1881" s="53">
        <f t="shared" si="150"/>
        <v>3473.7478610000003</v>
      </c>
      <c r="O1881" s="53" t="e">
        <f>VLOOKUP(E1881,#REF!,29,FALSE)</f>
        <v>#REF!</v>
      </c>
      <c r="P1881" s="53" t="e">
        <f t="shared" si="151"/>
        <v>#REF!</v>
      </c>
      <c r="Q1881" s="53">
        <v>0</v>
      </c>
    </row>
    <row r="1882" spans="1:17">
      <c r="A1882" s="51" t="s">
        <v>5383</v>
      </c>
      <c r="B1882" s="51">
        <f t="shared" si="147"/>
        <v>3</v>
      </c>
      <c r="C1882" s="51">
        <f t="shared" si="148"/>
        <v>744</v>
      </c>
      <c r="D1882" s="51" t="s">
        <v>1273</v>
      </c>
      <c r="E1882" s="54" t="str">
        <f t="shared" si="149"/>
        <v>030503</v>
      </c>
      <c r="F1882" s="51" t="e">
        <f>VLOOKUP(E1882,#REF!,8,FALSE)</f>
        <v>#REF!</v>
      </c>
      <c r="G1882" s="51" t="e">
        <f>VLOOKUP(E1882,#REF!,9,FALSE)</f>
        <v>#REF!</v>
      </c>
      <c r="H1882" s="52">
        <v>890749</v>
      </c>
      <c r="I1882" s="51" t="s">
        <v>4973</v>
      </c>
      <c r="J1882" s="53">
        <v>15.5</v>
      </c>
      <c r="K1882" s="53">
        <v>14.5</v>
      </c>
      <c r="L1882" s="53">
        <v>7.0802696989247318</v>
      </c>
      <c r="M1882" s="53">
        <v>7.0802696989247318</v>
      </c>
      <c r="N1882" s="53">
        <f t="shared" si="150"/>
        <v>5267.7206560000004</v>
      </c>
      <c r="O1882" s="53" t="e">
        <f>VLOOKUP(E1882,#REF!,29,FALSE)</f>
        <v>#REF!</v>
      </c>
      <c r="P1882" s="53" t="e">
        <f t="shared" si="151"/>
        <v>#REF!</v>
      </c>
      <c r="Q1882" s="53">
        <v>0</v>
      </c>
    </row>
    <row r="1883" spans="1:17">
      <c r="A1883" s="51" t="s">
        <v>5383</v>
      </c>
      <c r="B1883" s="51">
        <f t="shared" si="147"/>
        <v>3</v>
      </c>
      <c r="C1883" s="51">
        <f t="shared" si="148"/>
        <v>744</v>
      </c>
      <c r="D1883" s="51" t="s">
        <v>1267</v>
      </c>
      <c r="E1883" s="54" t="str">
        <f t="shared" si="149"/>
        <v>030499</v>
      </c>
      <c r="F1883" s="51" t="e">
        <f>VLOOKUP(E1883,#REF!,8,FALSE)</f>
        <v>#REF!</v>
      </c>
      <c r="G1883" s="51" t="e">
        <f>VLOOKUP(E1883,#REF!,9,FALSE)</f>
        <v>#REF!</v>
      </c>
      <c r="H1883" s="52">
        <v>890761</v>
      </c>
      <c r="I1883" s="51" t="s">
        <v>4974</v>
      </c>
      <c r="J1883" s="53">
        <v>15.2</v>
      </c>
      <c r="K1883" s="53">
        <v>15.2</v>
      </c>
      <c r="L1883" s="53">
        <v>10.796328798387096</v>
      </c>
      <c r="M1883" s="53">
        <v>10.796328798387096</v>
      </c>
      <c r="N1883" s="53">
        <f t="shared" si="150"/>
        <v>8032.4686259999989</v>
      </c>
      <c r="O1883" s="53" t="e">
        <f>VLOOKUP(E1883,#REF!,29,FALSE)</f>
        <v>#REF!</v>
      </c>
      <c r="P1883" s="53" t="e">
        <f t="shared" si="151"/>
        <v>#REF!</v>
      </c>
      <c r="Q1883" s="53">
        <v>0</v>
      </c>
    </row>
    <row r="1884" spans="1:17">
      <c r="A1884" s="51" t="s">
        <v>5383</v>
      </c>
      <c r="B1884" s="51">
        <f t="shared" si="147"/>
        <v>3</v>
      </c>
      <c r="C1884" s="51">
        <f t="shared" si="148"/>
        <v>744</v>
      </c>
      <c r="D1884" s="51" t="s">
        <v>1270</v>
      </c>
      <c r="E1884" s="54" t="str">
        <f t="shared" si="149"/>
        <v>030504</v>
      </c>
      <c r="F1884" s="51" t="e">
        <f>VLOOKUP(E1884,#REF!,8,FALSE)</f>
        <v>#REF!</v>
      </c>
      <c r="G1884" s="51" t="e">
        <f>VLOOKUP(E1884,#REF!,9,FALSE)</f>
        <v>#REF!</v>
      </c>
      <c r="H1884" s="52">
        <v>890760</v>
      </c>
      <c r="I1884" s="51" t="s">
        <v>4975</v>
      </c>
      <c r="J1884" s="53">
        <v>16.100000000000001</v>
      </c>
      <c r="K1884" s="53">
        <v>15</v>
      </c>
      <c r="L1884" s="53">
        <v>8.9163726545698925</v>
      </c>
      <c r="M1884" s="53">
        <v>8.9163726545698925</v>
      </c>
      <c r="N1884" s="53">
        <f t="shared" si="150"/>
        <v>6633.7812549999999</v>
      </c>
      <c r="O1884" s="53" t="e">
        <f>VLOOKUP(E1884,#REF!,29,FALSE)</f>
        <v>#REF!</v>
      </c>
      <c r="P1884" s="53" t="e">
        <f t="shared" si="151"/>
        <v>#REF!</v>
      </c>
      <c r="Q1884" s="53">
        <v>0</v>
      </c>
    </row>
    <row r="1885" spans="1:17">
      <c r="A1885" s="51" t="s">
        <v>5383</v>
      </c>
      <c r="B1885" s="51">
        <f t="shared" si="147"/>
        <v>3</v>
      </c>
      <c r="C1885" s="51">
        <f t="shared" si="148"/>
        <v>744</v>
      </c>
      <c r="D1885" s="51" t="s">
        <v>1178</v>
      </c>
      <c r="E1885" s="54" t="str">
        <f t="shared" si="149"/>
        <v>030509</v>
      </c>
      <c r="F1885" s="51" t="e">
        <f>VLOOKUP(E1885,#REF!,8,FALSE)</f>
        <v>#REF!</v>
      </c>
      <c r="G1885" s="51" t="e">
        <f>VLOOKUP(E1885,#REF!,9,FALSE)</f>
        <v>#REF!</v>
      </c>
      <c r="H1885" s="52">
        <v>891945</v>
      </c>
      <c r="I1885" s="51" t="s">
        <v>1179</v>
      </c>
      <c r="J1885" s="53">
        <v>12.4</v>
      </c>
      <c r="K1885" s="53">
        <v>13.699999</v>
      </c>
      <c r="L1885" s="53">
        <v>8.0397337930107522</v>
      </c>
      <c r="M1885" s="53">
        <v>8.039733815860215</v>
      </c>
      <c r="N1885" s="53">
        <f t="shared" si="150"/>
        <v>5981.5619589999997</v>
      </c>
      <c r="O1885" s="53" t="e">
        <f>VLOOKUP(E1885,#REF!,29,FALSE)</f>
        <v>#REF!</v>
      </c>
      <c r="P1885" s="53" t="e">
        <f t="shared" si="151"/>
        <v>#REF!</v>
      </c>
      <c r="Q1885" s="53">
        <v>0</v>
      </c>
    </row>
    <row r="1886" spans="1:17">
      <c r="A1886" s="51" t="s">
        <v>5383</v>
      </c>
      <c r="B1886" s="51">
        <f t="shared" si="147"/>
        <v>3</v>
      </c>
      <c r="C1886" s="51">
        <f t="shared" si="148"/>
        <v>744</v>
      </c>
      <c r="D1886" s="51" t="s">
        <v>948</v>
      </c>
      <c r="E1886" s="54" t="str">
        <f t="shared" si="149"/>
        <v>030351</v>
      </c>
      <c r="F1886" s="51" t="e">
        <f>VLOOKUP(E1886,#REF!,8,FALSE)</f>
        <v>#REF!</v>
      </c>
      <c r="G1886" s="51" t="e">
        <f>VLOOKUP(E1886,#REF!,9,FALSE)</f>
        <v>#REF!</v>
      </c>
      <c r="H1886" s="52">
        <v>20045</v>
      </c>
      <c r="I1886" s="51" t="s">
        <v>947</v>
      </c>
      <c r="J1886" s="53">
        <v>3.16</v>
      </c>
      <c r="K1886" s="53">
        <v>3</v>
      </c>
      <c r="L1886" s="53">
        <v>1.3120898965053764</v>
      </c>
      <c r="M1886" s="53">
        <v>1.3120898965053764</v>
      </c>
      <c r="N1886" s="53">
        <f t="shared" si="150"/>
        <v>976.19488300000012</v>
      </c>
      <c r="O1886" s="53" t="e">
        <f>VLOOKUP(E1886,#REF!,29,FALSE)</f>
        <v>#REF!</v>
      </c>
      <c r="P1886" s="53" t="e">
        <f t="shared" si="151"/>
        <v>#REF!</v>
      </c>
      <c r="Q1886" s="53">
        <v>0</v>
      </c>
    </row>
    <row r="1887" spans="1:17">
      <c r="A1887" s="51" t="s">
        <v>5383</v>
      </c>
      <c r="B1887" s="51">
        <f t="shared" si="147"/>
        <v>3</v>
      </c>
      <c r="C1887" s="51">
        <f t="shared" si="148"/>
        <v>744</v>
      </c>
      <c r="D1887" s="51" t="s">
        <v>953</v>
      </c>
      <c r="E1887" s="54" t="str">
        <f t="shared" si="149"/>
        <v>030352</v>
      </c>
      <c r="F1887" s="51" t="e">
        <f>VLOOKUP(E1887,#REF!,8,FALSE)</f>
        <v>#REF!</v>
      </c>
      <c r="G1887" s="51" t="e">
        <f>VLOOKUP(E1887,#REF!,9,FALSE)</f>
        <v>#REF!</v>
      </c>
      <c r="H1887" s="52">
        <v>20014</v>
      </c>
      <c r="I1887" s="51" t="s">
        <v>4976</v>
      </c>
      <c r="J1887" s="53">
        <v>9.3699999999999992</v>
      </c>
      <c r="K1887" s="53">
        <v>9</v>
      </c>
      <c r="L1887" s="53">
        <v>3.1413591948924733</v>
      </c>
      <c r="M1887" s="53">
        <v>3.1413591948924733</v>
      </c>
      <c r="N1887" s="53">
        <f t="shared" si="150"/>
        <v>2337.171241</v>
      </c>
      <c r="O1887" s="53" t="e">
        <f>VLOOKUP(E1887,#REF!,29,FALSE)</f>
        <v>#REF!</v>
      </c>
      <c r="P1887" s="53" t="e">
        <f t="shared" si="151"/>
        <v>#REF!</v>
      </c>
      <c r="Q1887" s="53">
        <v>0</v>
      </c>
    </row>
    <row r="1888" spans="1:17">
      <c r="A1888" s="51" t="s">
        <v>5383</v>
      </c>
      <c r="B1888" s="51">
        <f t="shared" si="147"/>
        <v>3</v>
      </c>
      <c r="C1888" s="51">
        <f t="shared" si="148"/>
        <v>744</v>
      </c>
      <c r="D1888" s="51" t="s">
        <v>1021</v>
      </c>
      <c r="E1888" s="54" t="str">
        <f t="shared" si="149"/>
        <v>030331</v>
      </c>
      <c r="F1888" s="51" t="e">
        <f>VLOOKUP(E1888,#REF!,8,FALSE)</f>
        <v>#REF!</v>
      </c>
      <c r="G1888" s="51" t="e">
        <f>VLOOKUP(E1888,#REF!,9,FALSE)</f>
        <v>#REF!</v>
      </c>
      <c r="H1888" s="52">
        <v>20015</v>
      </c>
      <c r="I1888" s="51" t="s">
        <v>4977</v>
      </c>
      <c r="J1888" s="53">
        <v>9.5399999999999991</v>
      </c>
      <c r="K1888" s="53">
        <v>9</v>
      </c>
      <c r="L1888" s="53">
        <v>3.2619167379032259</v>
      </c>
      <c r="M1888" s="53">
        <v>3.2619167379032259</v>
      </c>
      <c r="N1888" s="53">
        <f t="shared" si="150"/>
        <v>2426.8660530000002</v>
      </c>
      <c r="O1888" s="53" t="e">
        <f>VLOOKUP(E1888,#REF!,29,FALSE)</f>
        <v>#REF!</v>
      </c>
      <c r="P1888" s="53" t="e">
        <f t="shared" si="151"/>
        <v>#REF!</v>
      </c>
      <c r="Q1888" s="53">
        <v>0</v>
      </c>
    </row>
    <row r="1889" spans="1:17">
      <c r="A1889" s="51" t="s">
        <v>5383</v>
      </c>
      <c r="B1889" s="51">
        <f t="shared" si="147"/>
        <v>3</v>
      </c>
      <c r="C1889" s="51">
        <f t="shared" si="148"/>
        <v>744</v>
      </c>
      <c r="D1889" s="51" t="s">
        <v>1018</v>
      </c>
      <c r="E1889" s="54" t="str">
        <f t="shared" si="149"/>
        <v>030332</v>
      </c>
      <c r="F1889" s="51" t="e">
        <f>VLOOKUP(E1889,#REF!,8,FALSE)</f>
        <v>#REF!</v>
      </c>
      <c r="G1889" s="51" t="e">
        <f>VLOOKUP(E1889,#REF!,9,FALSE)</f>
        <v>#REF!</v>
      </c>
      <c r="H1889" s="52">
        <v>20016</v>
      </c>
      <c r="I1889" s="51" t="s">
        <v>4978</v>
      </c>
      <c r="J1889" s="53">
        <v>8.31</v>
      </c>
      <c r="K1889" s="53">
        <v>8</v>
      </c>
      <c r="L1889" s="53">
        <v>2.8964905147849462</v>
      </c>
      <c r="M1889" s="53">
        <v>2.8964905147849462</v>
      </c>
      <c r="N1889" s="53">
        <f t="shared" si="150"/>
        <v>2154.9889429999998</v>
      </c>
      <c r="O1889" s="53" t="e">
        <f>VLOOKUP(E1889,#REF!,29,FALSE)</f>
        <v>#REF!</v>
      </c>
      <c r="P1889" s="53" t="e">
        <f t="shared" si="151"/>
        <v>#REF!</v>
      </c>
      <c r="Q1889" s="53">
        <v>0</v>
      </c>
    </row>
    <row r="1890" spans="1:17">
      <c r="A1890" s="51" t="s">
        <v>5383</v>
      </c>
      <c r="B1890" s="51">
        <f t="shared" si="147"/>
        <v>3</v>
      </c>
      <c r="C1890" s="51">
        <f t="shared" si="148"/>
        <v>744</v>
      </c>
      <c r="D1890" s="51" t="s">
        <v>1015</v>
      </c>
      <c r="E1890" s="54" t="str">
        <f t="shared" si="149"/>
        <v>030329</v>
      </c>
      <c r="F1890" s="51" t="e">
        <f>VLOOKUP(E1890,#REF!,8,FALSE)</f>
        <v>#REF!</v>
      </c>
      <c r="G1890" s="51" t="e">
        <f>VLOOKUP(E1890,#REF!,9,FALSE)</f>
        <v>#REF!</v>
      </c>
      <c r="H1890" s="52">
        <v>20017</v>
      </c>
      <c r="I1890" s="51" t="s">
        <v>4979</v>
      </c>
      <c r="J1890" s="53">
        <v>8.5500000000000007</v>
      </c>
      <c r="K1890" s="53">
        <v>8</v>
      </c>
      <c r="L1890" s="53">
        <v>2.5993954274193549</v>
      </c>
      <c r="M1890" s="53">
        <v>2.5993954274193549</v>
      </c>
      <c r="N1890" s="53">
        <f t="shared" si="150"/>
        <v>1933.950198</v>
      </c>
      <c r="O1890" s="53" t="e">
        <f>VLOOKUP(E1890,#REF!,29,FALSE)</f>
        <v>#REF!</v>
      </c>
      <c r="P1890" s="53" t="e">
        <f t="shared" si="151"/>
        <v>#REF!</v>
      </c>
      <c r="Q1890" s="53">
        <v>0</v>
      </c>
    </row>
    <row r="1891" spans="1:17">
      <c r="A1891" s="51" t="s">
        <v>5383</v>
      </c>
      <c r="B1891" s="51">
        <f t="shared" si="147"/>
        <v>3</v>
      </c>
      <c r="C1891" s="51">
        <f t="shared" si="148"/>
        <v>744</v>
      </c>
      <c r="D1891" s="51" t="s">
        <v>1012</v>
      </c>
      <c r="E1891" s="54" t="str">
        <f t="shared" si="149"/>
        <v>030309</v>
      </c>
      <c r="F1891" s="51" t="e">
        <f>VLOOKUP(E1891,#REF!,8,FALSE)</f>
        <v>#REF!</v>
      </c>
      <c r="G1891" s="51" t="e">
        <f>VLOOKUP(E1891,#REF!,9,FALSE)</f>
        <v>#REF!</v>
      </c>
      <c r="H1891" s="52">
        <v>20018</v>
      </c>
      <c r="I1891" s="51" t="s">
        <v>4980</v>
      </c>
      <c r="J1891" s="53">
        <v>9.09</v>
      </c>
      <c r="K1891" s="53">
        <v>9</v>
      </c>
      <c r="L1891" s="53">
        <v>3.4348091774193548</v>
      </c>
      <c r="M1891" s="53">
        <v>3.4348091774193548</v>
      </c>
      <c r="N1891" s="53">
        <f t="shared" si="150"/>
        <v>2555.498028</v>
      </c>
      <c r="O1891" s="53" t="e">
        <f>VLOOKUP(E1891,#REF!,29,FALSE)</f>
        <v>#REF!</v>
      </c>
      <c r="P1891" s="53" t="e">
        <f t="shared" si="151"/>
        <v>#REF!</v>
      </c>
      <c r="Q1891" s="53">
        <v>0</v>
      </c>
    </row>
    <row r="1892" spans="1:17">
      <c r="A1892" s="51" t="s">
        <v>5383</v>
      </c>
      <c r="B1892" s="51">
        <f t="shared" si="147"/>
        <v>3</v>
      </c>
      <c r="C1892" s="51">
        <f t="shared" si="148"/>
        <v>744</v>
      </c>
      <c r="D1892" s="51" t="s">
        <v>1181</v>
      </c>
      <c r="E1892" s="54" t="str">
        <f t="shared" si="149"/>
        <v>030502</v>
      </c>
      <c r="F1892" s="51" t="e">
        <f>VLOOKUP(E1892,#REF!,8,FALSE)</f>
        <v>#REF!</v>
      </c>
      <c r="G1892" s="51" t="e">
        <f>VLOOKUP(E1892,#REF!,9,FALSE)</f>
        <v>#REF!</v>
      </c>
      <c r="H1892" s="52">
        <v>890277</v>
      </c>
      <c r="I1892" s="51" t="s">
        <v>1182</v>
      </c>
      <c r="J1892" s="53">
        <v>8.8000000000000007</v>
      </c>
      <c r="K1892" s="53">
        <v>9.1000029999999992</v>
      </c>
      <c r="L1892" s="53">
        <v>6.7035362862903227</v>
      </c>
      <c r="M1892" s="53">
        <v>6.703536232526881</v>
      </c>
      <c r="N1892" s="53">
        <f t="shared" si="150"/>
        <v>4987.4309569999996</v>
      </c>
      <c r="O1892" s="53" t="e">
        <f>VLOOKUP(E1892,#REF!,29,FALSE)</f>
        <v>#REF!</v>
      </c>
      <c r="P1892" s="53" t="e">
        <f t="shared" si="151"/>
        <v>#REF!</v>
      </c>
      <c r="Q1892" s="53">
        <v>5.3763441946914531E-8</v>
      </c>
    </row>
    <row r="1893" spans="1:17">
      <c r="A1893" s="51" t="s">
        <v>5383</v>
      </c>
      <c r="B1893" s="51">
        <f t="shared" si="147"/>
        <v>3</v>
      </c>
      <c r="C1893" s="51">
        <f t="shared" si="148"/>
        <v>744</v>
      </c>
      <c r="D1893" s="51" t="s">
        <v>1009</v>
      </c>
      <c r="E1893" s="54" t="str">
        <f t="shared" si="149"/>
        <v>030343</v>
      </c>
      <c r="F1893" s="51" t="e">
        <f>VLOOKUP(E1893,#REF!,8,FALSE)</f>
        <v>#REF!</v>
      </c>
      <c r="G1893" s="51" t="e">
        <f>VLOOKUP(E1893,#REF!,9,FALSE)</f>
        <v>#REF!</v>
      </c>
      <c r="H1893" s="52">
        <v>8855</v>
      </c>
      <c r="I1893" s="51" t="s">
        <v>4981</v>
      </c>
      <c r="J1893" s="53">
        <v>3.29</v>
      </c>
      <c r="K1893" s="53">
        <v>3</v>
      </c>
      <c r="L1893" s="53">
        <v>1.8878097029569891</v>
      </c>
      <c r="M1893" s="53">
        <v>1.8878097029569891</v>
      </c>
      <c r="N1893" s="53">
        <f t="shared" si="150"/>
        <v>1404.5304189999999</v>
      </c>
      <c r="O1893" s="53" t="e">
        <f>VLOOKUP(E1893,#REF!,29,FALSE)</f>
        <v>#REF!</v>
      </c>
      <c r="P1893" s="53" t="e">
        <f t="shared" si="151"/>
        <v>#REF!</v>
      </c>
      <c r="Q1893" s="53">
        <v>0</v>
      </c>
    </row>
    <row r="1894" spans="1:17">
      <c r="A1894" s="51" t="s">
        <v>5383</v>
      </c>
      <c r="B1894" s="51">
        <f t="shared" si="147"/>
        <v>3</v>
      </c>
      <c r="C1894" s="51">
        <f t="shared" si="148"/>
        <v>744</v>
      </c>
      <c r="D1894" s="51" t="s">
        <v>1275</v>
      </c>
      <c r="E1894" s="54" t="str">
        <f t="shared" si="149"/>
        <v>030478</v>
      </c>
      <c r="F1894" s="51" t="e">
        <f>VLOOKUP(E1894,#REF!,8,FALSE)</f>
        <v>#REF!</v>
      </c>
      <c r="G1894" s="51" t="e">
        <f>VLOOKUP(E1894,#REF!,9,FALSE)</f>
        <v>#REF!</v>
      </c>
      <c r="H1894" s="52">
        <v>888228</v>
      </c>
      <c r="I1894" s="51" t="s">
        <v>4982</v>
      </c>
      <c r="J1894" s="53">
        <v>8</v>
      </c>
      <c r="K1894" s="53">
        <v>7.9</v>
      </c>
      <c r="L1894" s="53">
        <v>4.3976357661290324</v>
      </c>
      <c r="M1894" s="53">
        <v>4.3976357661290324</v>
      </c>
      <c r="N1894" s="53">
        <f t="shared" si="150"/>
        <v>3271.8410100000001</v>
      </c>
      <c r="O1894" s="53" t="e">
        <f>VLOOKUP(E1894,#REF!,29,FALSE)</f>
        <v>#REF!</v>
      </c>
      <c r="P1894" s="53" t="e">
        <f t="shared" si="151"/>
        <v>#REF!</v>
      </c>
      <c r="Q1894" s="53">
        <v>0</v>
      </c>
    </row>
    <row r="1895" spans="1:17">
      <c r="A1895" s="51" t="s">
        <v>5383</v>
      </c>
      <c r="B1895" s="51">
        <f t="shared" si="147"/>
        <v>3</v>
      </c>
      <c r="C1895" s="51">
        <f t="shared" si="148"/>
        <v>744</v>
      </c>
      <c r="D1895" s="51" t="s">
        <v>1007</v>
      </c>
      <c r="E1895" s="54" t="str">
        <f t="shared" si="149"/>
        <v>030334</v>
      </c>
      <c r="F1895" s="51" t="e">
        <f>VLOOKUP(E1895,#REF!,8,FALSE)</f>
        <v>#REF!</v>
      </c>
      <c r="G1895" s="51" t="e">
        <f>VLOOKUP(E1895,#REF!,9,FALSE)</f>
        <v>#REF!</v>
      </c>
      <c r="H1895" s="52">
        <v>8856</v>
      </c>
      <c r="I1895" s="51" t="s">
        <v>4983</v>
      </c>
      <c r="J1895" s="53">
        <v>5.55</v>
      </c>
      <c r="K1895" s="53">
        <v>5</v>
      </c>
      <c r="L1895" s="53">
        <v>3.2084983911290323</v>
      </c>
      <c r="M1895" s="53">
        <v>3.2084983911290323</v>
      </c>
      <c r="N1895" s="53">
        <f t="shared" si="150"/>
        <v>2387.1228030000002</v>
      </c>
      <c r="O1895" s="53" t="e">
        <f>VLOOKUP(E1895,#REF!,29,FALSE)</f>
        <v>#REF!</v>
      </c>
      <c r="P1895" s="53" t="e">
        <f t="shared" si="151"/>
        <v>#REF!</v>
      </c>
      <c r="Q1895" s="53">
        <v>0</v>
      </c>
    </row>
    <row r="1896" spans="1:17">
      <c r="A1896" s="51" t="s">
        <v>5383</v>
      </c>
      <c r="B1896" s="51">
        <f t="shared" si="147"/>
        <v>3</v>
      </c>
      <c r="C1896" s="51">
        <f t="shared" si="148"/>
        <v>744</v>
      </c>
      <c r="D1896" s="51" t="s">
        <v>405</v>
      </c>
      <c r="E1896" s="54" t="str">
        <f t="shared" si="149"/>
        <v>028058</v>
      </c>
      <c r="F1896" s="51" t="e">
        <f>VLOOKUP(E1896,#REF!,8,FALSE)</f>
        <v>#REF!</v>
      </c>
      <c r="G1896" s="51" t="e">
        <f>VLOOKUP(E1896,#REF!,9,FALSE)</f>
        <v>#REF!</v>
      </c>
      <c r="H1896" s="52">
        <v>8497</v>
      </c>
      <c r="I1896" s="51" t="s">
        <v>406</v>
      </c>
      <c r="J1896" s="53">
        <v>35.6</v>
      </c>
      <c r="K1896" s="53">
        <v>23.8</v>
      </c>
      <c r="L1896" s="53">
        <v>17.495746649193549</v>
      </c>
      <c r="M1896" s="53">
        <v>16.320346069892473</v>
      </c>
      <c r="N1896" s="53">
        <f t="shared" si="150"/>
        <v>12142.337476000001</v>
      </c>
      <c r="O1896" s="53" t="e">
        <f>VLOOKUP(E1896,#REF!,29,FALSE)</f>
        <v>#REF!</v>
      </c>
      <c r="P1896" s="53" t="e">
        <f t="shared" si="151"/>
        <v>#REF!</v>
      </c>
      <c r="Q1896" s="53">
        <v>1.1754005793010767</v>
      </c>
    </row>
    <row r="1897" spans="1:17">
      <c r="A1897" s="51" t="s">
        <v>5383</v>
      </c>
      <c r="B1897" s="51">
        <f t="shared" si="147"/>
        <v>3</v>
      </c>
      <c r="C1897" s="51">
        <f t="shared" si="148"/>
        <v>744</v>
      </c>
      <c r="D1897" s="51" t="s">
        <v>1945</v>
      </c>
      <c r="E1897" s="54" t="str">
        <f t="shared" si="149"/>
        <v>031477</v>
      </c>
      <c r="F1897" s="51" t="e">
        <f>VLOOKUP(E1897,#REF!,8,FALSE)</f>
        <v>#REF!</v>
      </c>
      <c r="G1897" s="51" t="e">
        <f>VLOOKUP(E1897,#REF!,9,FALSE)</f>
        <v>#REF!</v>
      </c>
      <c r="H1897" s="52">
        <v>896788</v>
      </c>
      <c r="I1897" s="51" t="s">
        <v>4984</v>
      </c>
      <c r="J1897" s="53">
        <v>3.5</v>
      </c>
      <c r="K1897" s="53">
        <v>2.099996</v>
      </c>
      <c r="L1897" s="53">
        <v>2.387682001344086</v>
      </c>
      <c r="M1897" s="53">
        <v>1.4850416424731181</v>
      </c>
      <c r="N1897" s="53">
        <f t="shared" si="150"/>
        <v>1104.8709819999999</v>
      </c>
      <c r="O1897" s="53" t="e">
        <f>VLOOKUP(E1897,#REF!,29,FALSE)</f>
        <v>#REF!</v>
      </c>
      <c r="P1897" s="53" t="e">
        <f t="shared" si="151"/>
        <v>#REF!</v>
      </c>
      <c r="Q1897" s="53">
        <v>0.90264035887096772</v>
      </c>
    </row>
    <row r="1898" spans="1:17">
      <c r="A1898" s="51" t="s">
        <v>5383</v>
      </c>
      <c r="B1898" s="51">
        <f t="shared" si="147"/>
        <v>3</v>
      </c>
      <c r="C1898" s="51">
        <f t="shared" si="148"/>
        <v>744</v>
      </c>
      <c r="D1898" s="51" t="s">
        <v>2455</v>
      </c>
      <c r="E1898" s="54" t="str">
        <f t="shared" si="149"/>
        <v>030700</v>
      </c>
      <c r="F1898" s="51" t="e">
        <f>VLOOKUP(E1898,#REF!,8,FALSE)</f>
        <v>#REF!</v>
      </c>
      <c r="G1898" s="51" t="e">
        <f>VLOOKUP(E1898,#REF!,9,FALSE)</f>
        <v>#REF!</v>
      </c>
      <c r="H1898" s="52">
        <v>909542</v>
      </c>
      <c r="I1898" s="51" t="s">
        <v>4985</v>
      </c>
      <c r="J1898" s="53">
        <v>10.3</v>
      </c>
      <c r="K1898" s="53">
        <v>10.3</v>
      </c>
      <c r="L1898" s="53">
        <v>10.409085036290323</v>
      </c>
      <c r="M1898" s="53">
        <v>10.409085036290323</v>
      </c>
      <c r="N1898" s="53">
        <f t="shared" si="150"/>
        <v>7744.3592669999998</v>
      </c>
      <c r="O1898" s="53" t="e">
        <f>VLOOKUP(E1898,#REF!,29,FALSE)</f>
        <v>#REF!</v>
      </c>
      <c r="P1898" s="53" t="e">
        <f t="shared" si="151"/>
        <v>#REF!</v>
      </c>
      <c r="Q1898" s="53">
        <v>0</v>
      </c>
    </row>
    <row r="1899" spans="1:17">
      <c r="A1899" s="51" t="s">
        <v>5383</v>
      </c>
      <c r="B1899" s="51">
        <f t="shared" si="147"/>
        <v>3</v>
      </c>
      <c r="C1899" s="51">
        <f t="shared" si="148"/>
        <v>744</v>
      </c>
      <c r="D1899" s="51" t="s">
        <v>497</v>
      </c>
      <c r="E1899" s="54" t="str">
        <f t="shared" si="149"/>
        <v>029705</v>
      </c>
      <c r="F1899" s="51" t="e">
        <f>VLOOKUP(E1899,#REF!,8,FALSE)</f>
        <v>#REF!</v>
      </c>
      <c r="G1899" s="51" t="e">
        <f>VLOOKUP(E1899,#REF!,9,FALSE)</f>
        <v>#REF!</v>
      </c>
      <c r="H1899" s="52">
        <v>8564</v>
      </c>
      <c r="I1899" s="51" t="s">
        <v>4986</v>
      </c>
      <c r="J1899" s="53">
        <v>120.8</v>
      </c>
      <c r="K1899" s="53">
        <v>119.999996</v>
      </c>
      <c r="L1899" s="53">
        <v>0</v>
      </c>
      <c r="M1899" s="53">
        <v>0</v>
      </c>
      <c r="N1899" s="53">
        <f t="shared" si="150"/>
        <v>0</v>
      </c>
      <c r="O1899" s="53" t="e">
        <f>VLOOKUP(E1899,#REF!,29,FALSE)</f>
        <v>#REF!</v>
      </c>
      <c r="P1899" s="53" t="e">
        <f t="shared" si="151"/>
        <v>#REF!</v>
      </c>
      <c r="Q1899" s="53">
        <v>0</v>
      </c>
    </row>
    <row r="1900" spans="1:17">
      <c r="A1900" s="51" t="s">
        <v>5383</v>
      </c>
      <c r="B1900" s="51">
        <f t="shared" si="147"/>
        <v>3</v>
      </c>
      <c r="C1900" s="51">
        <f t="shared" si="148"/>
        <v>744</v>
      </c>
      <c r="D1900" s="51" t="s">
        <v>505</v>
      </c>
      <c r="E1900" s="54" t="str">
        <f t="shared" si="149"/>
        <v>029668</v>
      </c>
      <c r="F1900" s="51" t="e">
        <f>VLOOKUP(E1900,#REF!,8,FALSE)</f>
        <v>#REF!</v>
      </c>
      <c r="G1900" s="51" t="e">
        <f>VLOOKUP(E1900,#REF!,9,FALSE)</f>
        <v>#REF!</v>
      </c>
      <c r="H1900" s="52">
        <v>8567</v>
      </c>
      <c r="I1900" s="51" t="s">
        <v>4781</v>
      </c>
      <c r="J1900" s="53">
        <v>120.8</v>
      </c>
      <c r="K1900" s="53">
        <v>119.999996</v>
      </c>
      <c r="L1900" s="53">
        <v>0</v>
      </c>
      <c r="M1900" s="53">
        <v>0</v>
      </c>
      <c r="N1900" s="53">
        <f t="shared" si="150"/>
        <v>0</v>
      </c>
      <c r="O1900" s="53" t="e">
        <f>VLOOKUP(E1900,#REF!,29,FALSE)</f>
        <v>#REF!</v>
      </c>
      <c r="P1900" s="53" t="e">
        <f t="shared" si="151"/>
        <v>#REF!</v>
      </c>
      <c r="Q1900" s="53">
        <v>0</v>
      </c>
    </row>
    <row r="1901" spans="1:17">
      <c r="A1901" s="51" t="s">
        <v>5383</v>
      </c>
      <c r="B1901" s="51">
        <f t="shared" si="147"/>
        <v>3</v>
      </c>
      <c r="C1901" s="51">
        <f t="shared" si="148"/>
        <v>744</v>
      </c>
      <c r="D1901" s="51" t="s">
        <v>511</v>
      </c>
      <c r="E1901" s="54" t="str">
        <f t="shared" si="149"/>
        <v>029653</v>
      </c>
      <c r="F1901" s="51" t="e">
        <f>VLOOKUP(E1901,#REF!,8,FALSE)</f>
        <v>#REF!</v>
      </c>
      <c r="G1901" s="51" t="e">
        <f>VLOOKUP(E1901,#REF!,9,FALSE)</f>
        <v>#REF!</v>
      </c>
      <c r="H1901" s="52">
        <v>8573</v>
      </c>
      <c r="I1901" s="51" t="s">
        <v>512</v>
      </c>
      <c r="J1901" s="53">
        <v>105.3</v>
      </c>
      <c r="K1901" s="53">
        <v>105.000001</v>
      </c>
      <c r="L1901" s="53">
        <v>4.5622223830645163</v>
      </c>
      <c r="M1901" s="53">
        <v>4.5583360268817206</v>
      </c>
      <c r="N1901" s="53">
        <f t="shared" si="150"/>
        <v>3391.402004</v>
      </c>
      <c r="O1901" s="53" t="e">
        <f>VLOOKUP(E1901,#REF!,29,FALSE)</f>
        <v>#REF!</v>
      </c>
      <c r="P1901" s="53" t="e">
        <f t="shared" si="151"/>
        <v>#REF!</v>
      </c>
      <c r="Q1901" s="53">
        <v>3.8863561827959586E-3</v>
      </c>
    </row>
    <row r="1902" spans="1:17">
      <c r="A1902" s="51" t="s">
        <v>5383</v>
      </c>
      <c r="B1902" s="51">
        <f t="shared" si="147"/>
        <v>3</v>
      </c>
      <c r="C1902" s="51">
        <f t="shared" si="148"/>
        <v>744</v>
      </c>
      <c r="D1902" s="51" t="s">
        <v>513</v>
      </c>
      <c r="E1902" s="54" t="str">
        <f t="shared" si="149"/>
        <v>029639</v>
      </c>
      <c r="F1902" s="51" t="e">
        <f>VLOOKUP(E1902,#REF!,8,FALSE)</f>
        <v>#REF!</v>
      </c>
      <c r="G1902" s="51" t="e">
        <f>VLOOKUP(E1902,#REF!,9,FALSE)</f>
        <v>#REF!</v>
      </c>
      <c r="H1902" s="52">
        <v>8572</v>
      </c>
      <c r="I1902" s="51" t="s">
        <v>514</v>
      </c>
      <c r="J1902" s="53">
        <v>109.3</v>
      </c>
      <c r="K1902" s="53">
        <v>108.999999</v>
      </c>
      <c r="L1902" s="53">
        <v>4.5054172513440864</v>
      </c>
      <c r="M1902" s="53">
        <v>4.5054172486559141</v>
      </c>
      <c r="N1902" s="53">
        <f t="shared" si="150"/>
        <v>3352.0304329999999</v>
      </c>
      <c r="O1902" s="53" t="e">
        <f>VLOOKUP(E1902,#REF!,29,FALSE)</f>
        <v>#REF!</v>
      </c>
      <c r="P1902" s="53" t="e">
        <f t="shared" si="151"/>
        <v>#REF!</v>
      </c>
      <c r="Q1902" s="53">
        <v>2.6881723418335496E-9</v>
      </c>
    </row>
    <row r="1903" spans="1:17">
      <c r="A1903" s="51" t="s">
        <v>5383</v>
      </c>
      <c r="B1903" s="51">
        <f t="shared" si="147"/>
        <v>3</v>
      </c>
      <c r="C1903" s="51">
        <f t="shared" si="148"/>
        <v>744</v>
      </c>
      <c r="D1903" s="51" t="s">
        <v>246</v>
      </c>
      <c r="E1903" s="54" t="str">
        <f t="shared" si="149"/>
        <v>029460</v>
      </c>
      <c r="F1903" s="51" t="e">
        <f>VLOOKUP(E1903,#REF!,8,FALSE)</f>
        <v>#REF!</v>
      </c>
      <c r="G1903" s="51" t="e">
        <f>VLOOKUP(E1903,#REF!,9,FALSE)</f>
        <v>#REF!</v>
      </c>
      <c r="H1903" s="52">
        <v>8417</v>
      </c>
      <c r="I1903" s="51" t="s">
        <v>4987</v>
      </c>
      <c r="J1903" s="53">
        <v>65.3</v>
      </c>
      <c r="K1903" s="53">
        <v>64.999996999999993</v>
      </c>
      <c r="L1903" s="53">
        <v>0</v>
      </c>
      <c r="M1903" s="53">
        <v>0</v>
      </c>
      <c r="N1903" s="53">
        <f t="shared" si="150"/>
        <v>0</v>
      </c>
      <c r="O1903" s="53" t="e">
        <f>VLOOKUP(E1903,#REF!,29,FALSE)</f>
        <v>#REF!</v>
      </c>
      <c r="P1903" s="53" t="e">
        <f t="shared" si="151"/>
        <v>#REF!</v>
      </c>
      <c r="Q1903" s="53">
        <v>0</v>
      </c>
    </row>
    <row r="1904" spans="1:17">
      <c r="A1904" s="51" t="s">
        <v>5383</v>
      </c>
      <c r="B1904" s="51">
        <f t="shared" si="147"/>
        <v>3</v>
      </c>
      <c r="C1904" s="51">
        <f t="shared" si="148"/>
        <v>744</v>
      </c>
      <c r="D1904" s="51" t="s">
        <v>1509</v>
      </c>
      <c r="E1904" s="54" t="str">
        <f t="shared" si="149"/>
        <v>030863</v>
      </c>
      <c r="F1904" s="51" t="e">
        <f>VLOOKUP(E1904,#REF!,8,FALSE)</f>
        <v>#REF!</v>
      </c>
      <c r="G1904" s="51" t="e">
        <f>VLOOKUP(E1904,#REF!,9,FALSE)</f>
        <v>#REF!</v>
      </c>
      <c r="H1904" s="52">
        <v>889974</v>
      </c>
      <c r="I1904" s="51" t="s">
        <v>1510</v>
      </c>
      <c r="J1904" s="53">
        <v>15.1</v>
      </c>
      <c r="K1904" s="53">
        <v>15</v>
      </c>
      <c r="L1904" s="53">
        <v>17.695276178763439</v>
      </c>
      <c r="M1904" s="53">
        <v>17.578088926075267</v>
      </c>
      <c r="N1904" s="53">
        <f t="shared" si="150"/>
        <v>13078.098160999998</v>
      </c>
      <c r="O1904" s="53" t="e">
        <f>VLOOKUP(E1904,#REF!,29,FALSE)</f>
        <v>#REF!</v>
      </c>
      <c r="P1904" s="53" t="e">
        <f t="shared" si="151"/>
        <v>#REF!</v>
      </c>
      <c r="Q1904" s="53">
        <v>0.11718725268817144</v>
      </c>
    </row>
    <row r="1905" spans="1:17">
      <c r="A1905" s="51" t="s">
        <v>5383</v>
      </c>
      <c r="B1905" s="51">
        <f t="shared" si="147"/>
        <v>3</v>
      </c>
      <c r="C1905" s="51">
        <f t="shared" si="148"/>
        <v>744</v>
      </c>
      <c r="D1905" s="51" t="s">
        <v>2472</v>
      </c>
      <c r="E1905" s="54" t="str">
        <f t="shared" si="149"/>
        <v>032326</v>
      </c>
      <c r="F1905" s="51" t="e">
        <f>VLOOKUP(E1905,#REF!,8,FALSE)</f>
        <v>#REF!</v>
      </c>
      <c r="G1905" s="51" t="e">
        <f>VLOOKUP(E1905,#REF!,9,FALSE)</f>
        <v>#REF!</v>
      </c>
      <c r="H1905" s="52">
        <v>909381</v>
      </c>
      <c r="I1905" s="51" t="s">
        <v>4988</v>
      </c>
      <c r="J1905" s="53">
        <v>5.9</v>
      </c>
      <c r="K1905" s="53">
        <v>5.9</v>
      </c>
      <c r="L1905" s="53">
        <v>5.6973010188172042</v>
      </c>
      <c r="M1905" s="53">
        <v>5.6973010188172042</v>
      </c>
      <c r="N1905" s="53">
        <f t="shared" si="150"/>
        <v>4238.7919579999998</v>
      </c>
      <c r="O1905" s="53" t="e">
        <f>VLOOKUP(E1905,#REF!,29,FALSE)</f>
        <v>#REF!</v>
      </c>
      <c r="P1905" s="53" t="e">
        <f t="shared" si="151"/>
        <v>#REF!</v>
      </c>
      <c r="Q1905" s="53">
        <v>0</v>
      </c>
    </row>
    <row r="1906" spans="1:17">
      <c r="A1906" s="51" t="s">
        <v>5383</v>
      </c>
      <c r="B1906" s="51">
        <f t="shared" si="147"/>
        <v>3</v>
      </c>
      <c r="C1906" s="51">
        <f t="shared" si="148"/>
        <v>744</v>
      </c>
      <c r="D1906" s="51" t="s">
        <v>2470</v>
      </c>
      <c r="E1906" s="54" t="str">
        <f t="shared" si="149"/>
        <v>032327</v>
      </c>
      <c r="F1906" s="51" t="e">
        <f>VLOOKUP(E1906,#REF!,8,FALSE)</f>
        <v>#REF!</v>
      </c>
      <c r="G1906" s="51" t="e">
        <f>VLOOKUP(E1906,#REF!,9,FALSE)</f>
        <v>#REF!</v>
      </c>
      <c r="H1906" s="52">
        <v>909765</v>
      </c>
      <c r="I1906" s="51" t="s">
        <v>4989</v>
      </c>
      <c r="J1906" s="53">
        <v>5.9</v>
      </c>
      <c r="K1906" s="53">
        <v>5.9</v>
      </c>
      <c r="L1906" s="53">
        <v>6.5882345645161289</v>
      </c>
      <c r="M1906" s="53">
        <v>6.5882345645161289</v>
      </c>
      <c r="N1906" s="53">
        <f t="shared" si="150"/>
        <v>4901.6465159999998</v>
      </c>
      <c r="O1906" s="53" t="e">
        <f>VLOOKUP(E1906,#REF!,29,FALSE)</f>
        <v>#REF!</v>
      </c>
      <c r="P1906" s="53" t="e">
        <f t="shared" si="151"/>
        <v>#REF!</v>
      </c>
      <c r="Q1906" s="53">
        <v>0</v>
      </c>
    </row>
    <row r="1907" spans="1:17">
      <c r="A1907" s="51" t="s">
        <v>5383</v>
      </c>
      <c r="B1907" s="51">
        <f t="shared" si="147"/>
        <v>3</v>
      </c>
      <c r="C1907" s="51">
        <f t="shared" si="148"/>
        <v>744</v>
      </c>
      <c r="D1907" s="51" t="s">
        <v>2468</v>
      </c>
      <c r="E1907" s="54" t="str">
        <f t="shared" si="149"/>
        <v>032328</v>
      </c>
      <c r="F1907" s="51" t="e">
        <f>VLOOKUP(E1907,#REF!,8,FALSE)</f>
        <v>#REF!</v>
      </c>
      <c r="G1907" s="51" t="e">
        <f>VLOOKUP(E1907,#REF!,9,FALSE)</f>
        <v>#REF!</v>
      </c>
      <c r="H1907" s="52">
        <v>909766</v>
      </c>
      <c r="I1907" s="51" t="s">
        <v>4990</v>
      </c>
      <c r="J1907" s="53">
        <v>5.9</v>
      </c>
      <c r="K1907" s="53">
        <v>5.9</v>
      </c>
      <c r="L1907" s="53">
        <v>6.6427350591397847</v>
      </c>
      <c r="M1907" s="53">
        <v>6.6427350591397847</v>
      </c>
      <c r="N1907" s="53">
        <f t="shared" si="150"/>
        <v>4942.1948839999995</v>
      </c>
      <c r="O1907" s="53" t="e">
        <f>VLOOKUP(E1907,#REF!,29,FALSE)</f>
        <v>#REF!</v>
      </c>
      <c r="P1907" s="53" t="e">
        <f t="shared" si="151"/>
        <v>#REF!</v>
      </c>
      <c r="Q1907" s="53">
        <v>0</v>
      </c>
    </row>
    <row r="1908" spans="1:17">
      <c r="A1908" s="51" t="s">
        <v>5383</v>
      </c>
      <c r="B1908" s="51">
        <f t="shared" si="147"/>
        <v>3</v>
      </c>
      <c r="C1908" s="51">
        <f t="shared" si="148"/>
        <v>744</v>
      </c>
      <c r="D1908" s="51" t="s">
        <v>2476</v>
      </c>
      <c r="E1908" s="54" t="str">
        <f t="shared" si="149"/>
        <v>032329</v>
      </c>
      <c r="F1908" s="51" t="e">
        <f>VLOOKUP(E1908,#REF!,8,FALSE)</f>
        <v>#REF!</v>
      </c>
      <c r="G1908" s="51" t="e">
        <f>VLOOKUP(E1908,#REF!,9,FALSE)</f>
        <v>#REF!</v>
      </c>
      <c r="H1908" s="52">
        <v>909745</v>
      </c>
      <c r="I1908" s="51" t="s">
        <v>4991</v>
      </c>
      <c r="J1908" s="53">
        <v>5.9</v>
      </c>
      <c r="K1908" s="53">
        <v>5.9</v>
      </c>
      <c r="L1908" s="53">
        <v>5.6781870994623658</v>
      </c>
      <c r="M1908" s="53">
        <v>5.6781870994623658</v>
      </c>
      <c r="N1908" s="53">
        <f t="shared" si="150"/>
        <v>4224.5712020000001</v>
      </c>
      <c r="O1908" s="53" t="e">
        <f>VLOOKUP(E1908,#REF!,29,FALSE)</f>
        <v>#REF!</v>
      </c>
      <c r="P1908" s="53" t="e">
        <f t="shared" si="151"/>
        <v>#REF!</v>
      </c>
      <c r="Q1908" s="53">
        <v>0</v>
      </c>
    </row>
    <row r="1909" spans="1:17">
      <c r="A1909" s="51" t="s">
        <v>5383</v>
      </c>
      <c r="B1909" s="51">
        <f t="shared" si="147"/>
        <v>3</v>
      </c>
      <c r="C1909" s="51">
        <f t="shared" si="148"/>
        <v>744</v>
      </c>
      <c r="D1909" s="51" t="s">
        <v>2474</v>
      </c>
      <c r="E1909" s="54" t="str">
        <f t="shared" si="149"/>
        <v>032330</v>
      </c>
      <c r="F1909" s="51" t="e">
        <f>VLOOKUP(E1909,#REF!,8,FALSE)</f>
        <v>#REF!</v>
      </c>
      <c r="G1909" s="51" t="e">
        <f>VLOOKUP(E1909,#REF!,9,FALSE)</f>
        <v>#REF!</v>
      </c>
      <c r="H1909" s="52">
        <v>909746</v>
      </c>
      <c r="I1909" s="51" t="s">
        <v>4992</v>
      </c>
      <c r="J1909" s="53">
        <v>5.9</v>
      </c>
      <c r="K1909" s="53">
        <v>5.9</v>
      </c>
      <c r="L1909" s="53">
        <v>6.6806709677419356</v>
      </c>
      <c r="M1909" s="53">
        <v>6.6806709677419356</v>
      </c>
      <c r="N1909" s="53">
        <f t="shared" si="150"/>
        <v>4970.4192000000003</v>
      </c>
      <c r="O1909" s="53" t="e">
        <f>VLOOKUP(E1909,#REF!,29,FALSE)</f>
        <v>#REF!</v>
      </c>
      <c r="P1909" s="53" t="e">
        <f t="shared" si="151"/>
        <v>#REF!</v>
      </c>
      <c r="Q1909" s="53">
        <v>0</v>
      </c>
    </row>
    <row r="1910" spans="1:17">
      <c r="A1910" s="51" t="s">
        <v>5383</v>
      </c>
      <c r="B1910" s="51">
        <f t="shared" si="147"/>
        <v>3</v>
      </c>
      <c r="C1910" s="51">
        <f t="shared" si="148"/>
        <v>744</v>
      </c>
      <c r="D1910" s="51" t="s">
        <v>978</v>
      </c>
      <c r="E1910" s="54" t="str">
        <f t="shared" si="149"/>
        <v>030328</v>
      </c>
      <c r="F1910" s="51" t="e">
        <f>VLOOKUP(E1910,#REF!,8,FALSE)</f>
        <v>#REF!</v>
      </c>
      <c r="G1910" s="51" t="e">
        <f>VLOOKUP(E1910,#REF!,9,FALSE)</f>
        <v>#REF!</v>
      </c>
      <c r="H1910" s="52">
        <v>20026</v>
      </c>
      <c r="I1910" s="51" t="s">
        <v>4993</v>
      </c>
      <c r="J1910" s="53">
        <v>8.48</v>
      </c>
      <c r="K1910" s="53">
        <v>8</v>
      </c>
      <c r="L1910" s="53">
        <v>6.863425879032258</v>
      </c>
      <c r="M1910" s="53">
        <v>6.863425879032258</v>
      </c>
      <c r="N1910" s="53">
        <f t="shared" si="150"/>
        <v>5106.3888539999998</v>
      </c>
      <c r="O1910" s="53" t="e">
        <f>VLOOKUP(E1910,#REF!,29,FALSE)</f>
        <v>#REF!</v>
      </c>
      <c r="P1910" s="53" t="e">
        <f t="shared" si="151"/>
        <v>#REF!</v>
      </c>
      <c r="Q1910" s="53">
        <v>0</v>
      </c>
    </row>
    <row r="1911" spans="1:17">
      <c r="A1911" s="51" t="s">
        <v>5383</v>
      </c>
      <c r="B1911" s="51">
        <f t="shared" si="147"/>
        <v>3</v>
      </c>
      <c r="C1911" s="51">
        <f t="shared" si="148"/>
        <v>744</v>
      </c>
      <c r="D1911" s="51" t="s">
        <v>1848</v>
      </c>
      <c r="E1911" s="54" t="str">
        <f t="shared" si="149"/>
        <v>030095</v>
      </c>
      <c r="F1911" s="51" t="e">
        <f>VLOOKUP(E1911,#REF!,8,FALSE)</f>
        <v>#REF!</v>
      </c>
      <c r="G1911" s="51" t="e">
        <f>VLOOKUP(E1911,#REF!,9,FALSE)</f>
        <v>#REF!</v>
      </c>
      <c r="H1911" s="52">
        <v>892646</v>
      </c>
      <c r="I1911" s="51" t="s">
        <v>1849</v>
      </c>
      <c r="J1911" s="53">
        <v>7.4</v>
      </c>
      <c r="K1911" s="53">
        <v>10.599999</v>
      </c>
      <c r="L1911" s="53">
        <v>0</v>
      </c>
      <c r="M1911" s="53">
        <v>0</v>
      </c>
      <c r="N1911" s="53">
        <f t="shared" si="150"/>
        <v>0</v>
      </c>
      <c r="O1911" s="53" t="e">
        <f>VLOOKUP(E1911,#REF!,29,FALSE)</f>
        <v>#REF!</v>
      </c>
      <c r="P1911" s="53" t="e">
        <f t="shared" si="151"/>
        <v>#REF!</v>
      </c>
      <c r="Q1911" s="53">
        <v>0</v>
      </c>
    </row>
    <row r="1912" spans="1:17">
      <c r="A1912" s="51" t="s">
        <v>5383</v>
      </c>
      <c r="B1912" s="51">
        <f t="shared" si="147"/>
        <v>3</v>
      </c>
      <c r="C1912" s="51">
        <f t="shared" si="148"/>
        <v>744</v>
      </c>
      <c r="D1912" s="51" t="s">
        <v>1850</v>
      </c>
      <c r="E1912" s="54" t="str">
        <f t="shared" si="149"/>
        <v>031445</v>
      </c>
      <c r="F1912" s="51" t="e">
        <f>VLOOKUP(E1912,#REF!,8,FALSE)</f>
        <v>#REF!</v>
      </c>
      <c r="G1912" s="51" t="e">
        <f>VLOOKUP(E1912,#REF!,9,FALSE)</f>
        <v>#REF!</v>
      </c>
      <c r="H1912" s="52">
        <v>895701</v>
      </c>
      <c r="I1912" s="51" t="s">
        <v>1851</v>
      </c>
      <c r="J1912" s="53">
        <v>13.3</v>
      </c>
      <c r="K1912" s="53">
        <v>11.300001</v>
      </c>
      <c r="L1912" s="53">
        <v>0</v>
      </c>
      <c r="M1912" s="53">
        <v>0</v>
      </c>
      <c r="N1912" s="53">
        <f t="shared" si="150"/>
        <v>0</v>
      </c>
      <c r="O1912" s="53" t="e">
        <f>VLOOKUP(E1912,#REF!,29,FALSE)</f>
        <v>#REF!</v>
      </c>
      <c r="P1912" s="53" t="e">
        <f t="shared" si="151"/>
        <v>#REF!</v>
      </c>
      <c r="Q1912" s="53">
        <v>0</v>
      </c>
    </row>
    <row r="1913" spans="1:17">
      <c r="A1913" s="51" t="s">
        <v>5383</v>
      </c>
      <c r="B1913" s="51">
        <f t="shared" si="147"/>
        <v>3</v>
      </c>
      <c r="C1913" s="51">
        <f t="shared" si="148"/>
        <v>744</v>
      </c>
      <c r="D1913" s="51" t="s">
        <v>999</v>
      </c>
      <c r="E1913" s="54" t="str">
        <f t="shared" si="149"/>
        <v>030342</v>
      </c>
      <c r="F1913" s="51" t="e">
        <f>VLOOKUP(E1913,#REF!,8,FALSE)</f>
        <v>#REF!</v>
      </c>
      <c r="G1913" s="51" t="e">
        <f>VLOOKUP(E1913,#REF!,9,FALSE)</f>
        <v>#REF!</v>
      </c>
      <c r="H1913" s="52">
        <v>20031</v>
      </c>
      <c r="I1913" s="51" t="s">
        <v>4994</v>
      </c>
      <c r="J1913" s="53">
        <v>13.6</v>
      </c>
      <c r="K1913" s="53">
        <v>13</v>
      </c>
      <c r="L1913" s="53">
        <v>10.272721396505377</v>
      </c>
      <c r="M1913" s="53">
        <v>10.272721396505377</v>
      </c>
      <c r="N1913" s="53">
        <f t="shared" si="150"/>
        <v>7642.9047190000001</v>
      </c>
      <c r="O1913" s="53" t="e">
        <f>VLOOKUP(E1913,#REF!,29,FALSE)</f>
        <v>#REF!</v>
      </c>
      <c r="P1913" s="53" t="e">
        <f t="shared" si="151"/>
        <v>#REF!</v>
      </c>
      <c r="Q1913" s="53">
        <v>0</v>
      </c>
    </row>
    <row r="1914" spans="1:17">
      <c r="A1914" s="51" t="s">
        <v>5383</v>
      </c>
      <c r="B1914" s="51">
        <f t="shared" si="147"/>
        <v>3</v>
      </c>
      <c r="C1914" s="51">
        <f t="shared" si="148"/>
        <v>744</v>
      </c>
      <c r="D1914" s="51" t="s">
        <v>2817</v>
      </c>
      <c r="E1914" s="54" t="str">
        <f t="shared" si="149"/>
        <v>033757</v>
      </c>
      <c r="F1914" s="51" t="e">
        <f>VLOOKUP(E1914,#REF!,8,FALSE)</f>
        <v>#REF!</v>
      </c>
      <c r="G1914" s="51" t="e">
        <f>VLOOKUP(E1914,#REF!,9,FALSE)</f>
        <v>#REF!</v>
      </c>
      <c r="H1914" s="52">
        <v>909580</v>
      </c>
      <c r="I1914" s="51" t="s">
        <v>2818</v>
      </c>
      <c r="J1914" s="53">
        <v>9.1999999999999993</v>
      </c>
      <c r="K1914" s="53">
        <v>9.1999999999999993</v>
      </c>
      <c r="L1914" s="53">
        <v>3.9052681666666667</v>
      </c>
      <c r="M1914" s="53">
        <v>3.9052681666666667</v>
      </c>
      <c r="N1914" s="53">
        <f t="shared" si="150"/>
        <v>2905.5195159999998</v>
      </c>
      <c r="O1914" s="53" t="e">
        <f>VLOOKUP(E1914,#REF!,29,FALSE)</f>
        <v>#REF!</v>
      </c>
      <c r="P1914" s="53" t="e">
        <f t="shared" si="151"/>
        <v>#REF!</v>
      </c>
      <c r="Q1914" s="53">
        <v>0</v>
      </c>
    </row>
    <row r="1915" spans="1:17">
      <c r="A1915" s="51" t="s">
        <v>5383</v>
      </c>
      <c r="B1915" s="51">
        <f t="shared" si="147"/>
        <v>3</v>
      </c>
      <c r="C1915" s="51">
        <f t="shared" si="148"/>
        <v>744</v>
      </c>
      <c r="D1915" s="51" t="s">
        <v>2801</v>
      </c>
      <c r="E1915" s="54" t="str">
        <f t="shared" si="149"/>
        <v>033777</v>
      </c>
      <c r="F1915" s="51" t="e">
        <f>VLOOKUP(E1915,#REF!,8,FALSE)</f>
        <v>#REF!</v>
      </c>
      <c r="G1915" s="51" t="e">
        <f>VLOOKUP(E1915,#REF!,9,FALSE)</f>
        <v>#REF!</v>
      </c>
      <c r="H1915" s="52">
        <v>909743</v>
      </c>
      <c r="I1915" s="51" t="s">
        <v>2802</v>
      </c>
      <c r="J1915" s="53">
        <v>6.1</v>
      </c>
      <c r="K1915" s="53">
        <v>6.1</v>
      </c>
      <c r="L1915" s="53">
        <v>5.0910949731182793</v>
      </c>
      <c r="M1915" s="53">
        <v>5.0910949731182793</v>
      </c>
      <c r="N1915" s="53">
        <f t="shared" si="150"/>
        <v>3787.7746599999996</v>
      </c>
      <c r="O1915" s="53" t="e">
        <f>VLOOKUP(E1915,#REF!,29,FALSE)</f>
        <v>#REF!</v>
      </c>
      <c r="P1915" s="53" t="e">
        <f t="shared" si="151"/>
        <v>#REF!</v>
      </c>
      <c r="Q1915" s="53">
        <v>0</v>
      </c>
    </row>
    <row r="1916" spans="1:17">
      <c r="A1916" s="51" t="s">
        <v>5383</v>
      </c>
      <c r="B1916" s="51">
        <f t="shared" si="147"/>
        <v>3</v>
      </c>
      <c r="C1916" s="51">
        <f t="shared" si="148"/>
        <v>744</v>
      </c>
      <c r="D1916" s="51" t="s">
        <v>2819</v>
      </c>
      <c r="E1916" s="54" t="str">
        <f t="shared" si="149"/>
        <v>033759</v>
      </c>
      <c r="F1916" s="51" t="e">
        <f>VLOOKUP(E1916,#REF!,8,FALSE)</f>
        <v>#REF!</v>
      </c>
      <c r="G1916" s="51" t="e">
        <f>VLOOKUP(E1916,#REF!,9,FALSE)</f>
        <v>#REF!</v>
      </c>
      <c r="H1916" s="52">
        <v>909744</v>
      </c>
      <c r="I1916" s="51" t="s">
        <v>2820</v>
      </c>
      <c r="J1916" s="53">
        <v>9.1999999999999993</v>
      </c>
      <c r="K1916" s="53">
        <v>9.1999999999999993</v>
      </c>
      <c r="L1916" s="53">
        <v>5.6813502365591404</v>
      </c>
      <c r="M1916" s="53">
        <v>5.6813502365591404</v>
      </c>
      <c r="N1916" s="53">
        <f t="shared" si="150"/>
        <v>4226.9245760000003</v>
      </c>
      <c r="O1916" s="53" t="e">
        <f>VLOOKUP(E1916,#REF!,29,FALSE)</f>
        <v>#REF!</v>
      </c>
      <c r="P1916" s="53" t="e">
        <f t="shared" si="151"/>
        <v>#REF!</v>
      </c>
      <c r="Q1916" s="53">
        <v>0</v>
      </c>
    </row>
    <row r="1917" spans="1:17">
      <c r="A1917" s="51" t="s">
        <v>5383</v>
      </c>
      <c r="B1917" s="51">
        <f t="shared" si="147"/>
        <v>3</v>
      </c>
      <c r="C1917" s="51">
        <f t="shared" si="148"/>
        <v>744</v>
      </c>
      <c r="D1917" s="51" t="s">
        <v>470</v>
      </c>
      <c r="E1917" s="54" t="str">
        <f t="shared" si="149"/>
        <v>029636</v>
      </c>
      <c r="F1917" s="51" t="e">
        <f>VLOOKUP(E1917,#REF!,8,FALSE)</f>
        <v>#REF!</v>
      </c>
      <c r="G1917" s="51" t="e">
        <f>VLOOKUP(E1917,#REF!,9,FALSE)</f>
        <v>#REF!</v>
      </c>
      <c r="H1917" s="52">
        <v>8579</v>
      </c>
      <c r="I1917" s="51" t="s">
        <v>471</v>
      </c>
      <c r="J1917" s="53">
        <v>18.600000000000001</v>
      </c>
      <c r="K1917" s="53">
        <v>11.499995999999999</v>
      </c>
      <c r="L1917" s="53">
        <v>17.492576612903228</v>
      </c>
      <c r="M1917" s="53">
        <v>6.32098477688172</v>
      </c>
      <c r="N1917" s="53">
        <f t="shared" si="150"/>
        <v>4702.8126739999998</v>
      </c>
      <c r="O1917" s="53" t="e">
        <f>VLOOKUP(E1917,#REF!,29,FALSE)</f>
        <v>#REF!</v>
      </c>
      <c r="P1917" s="53" t="e">
        <f t="shared" si="151"/>
        <v>#REF!</v>
      </c>
      <c r="Q1917" s="53">
        <v>11.171591836021507</v>
      </c>
    </row>
    <row r="1918" spans="1:17">
      <c r="A1918" s="51" t="s">
        <v>5383</v>
      </c>
      <c r="B1918" s="51">
        <f t="shared" si="147"/>
        <v>3</v>
      </c>
      <c r="C1918" s="51">
        <f t="shared" si="148"/>
        <v>744</v>
      </c>
      <c r="D1918" s="51" t="s">
        <v>1415</v>
      </c>
      <c r="E1918" s="54" t="str">
        <f t="shared" si="149"/>
        <v>030269</v>
      </c>
      <c r="F1918" s="51" t="e">
        <f>VLOOKUP(E1918,#REF!,8,FALSE)</f>
        <v>#REF!</v>
      </c>
      <c r="G1918" s="51" t="e">
        <f>VLOOKUP(E1918,#REF!,9,FALSE)</f>
        <v>#REF!</v>
      </c>
      <c r="H1918" s="52">
        <v>888487</v>
      </c>
      <c r="I1918" s="51" t="s">
        <v>4995</v>
      </c>
      <c r="J1918" s="53">
        <v>12.8</v>
      </c>
      <c r="K1918" s="53">
        <v>8.0000029999999995</v>
      </c>
      <c r="L1918" s="53">
        <v>0.49814244489247311</v>
      </c>
      <c r="M1918" s="53">
        <v>0.16707749425428958</v>
      </c>
      <c r="N1918" s="53">
        <f t="shared" si="150"/>
        <v>124.30565572519144</v>
      </c>
      <c r="O1918" s="53" t="e">
        <f>VLOOKUP(E1918,#REF!,29,FALSE)</f>
        <v>#REF!</v>
      </c>
      <c r="P1918" s="53" t="e">
        <f t="shared" si="151"/>
        <v>#REF!</v>
      </c>
      <c r="Q1918" s="53">
        <v>0.33106495063818353</v>
      </c>
    </row>
    <row r="1919" spans="1:17">
      <c r="A1919" s="51" t="s">
        <v>5383</v>
      </c>
      <c r="B1919" s="51">
        <f t="shared" si="147"/>
        <v>3</v>
      </c>
      <c r="C1919" s="51">
        <f t="shared" si="148"/>
        <v>744</v>
      </c>
      <c r="D1919" s="51" t="s">
        <v>610</v>
      </c>
      <c r="E1919" s="54" t="str">
        <f t="shared" si="149"/>
        <v>027768</v>
      </c>
      <c r="F1919" s="51" t="e">
        <f>VLOOKUP(E1919,#REF!,8,FALSE)</f>
        <v>#REF!</v>
      </c>
      <c r="G1919" s="51" t="e">
        <f>VLOOKUP(E1919,#REF!,9,FALSE)</f>
        <v>#REF!</v>
      </c>
      <c r="H1919" s="52">
        <v>8661</v>
      </c>
      <c r="I1919" s="51" t="s">
        <v>4996</v>
      </c>
      <c r="J1919" s="53">
        <v>5.3120000000000003</v>
      </c>
      <c r="K1919" s="53">
        <v>5.42</v>
      </c>
      <c r="L1919" s="53">
        <v>0</v>
      </c>
      <c r="M1919" s="53">
        <v>0</v>
      </c>
      <c r="N1919" s="53">
        <f t="shared" si="150"/>
        <v>0</v>
      </c>
      <c r="O1919" s="53" t="e">
        <f>VLOOKUP(E1919,#REF!,29,FALSE)</f>
        <v>#REF!</v>
      </c>
      <c r="P1919" s="53" t="e">
        <f t="shared" si="151"/>
        <v>#REF!</v>
      </c>
      <c r="Q1919" s="53">
        <v>0</v>
      </c>
    </row>
    <row r="1920" spans="1:17">
      <c r="A1920" s="51" t="s">
        <v>5383</v>
      </c>
      <c r="B1920" s="51">
        <f t="shared" si="147"/>
        <v>3</v>
      </c>
      <c r="C1920" s="51">
        <f t="shared" si="148"/>
        <v>744</v>
      </c>
      <c r="D1920" s="51" t="s">
        <v>610</v>
      </c>
      <c r="E1920" s="54" t="str">
        <f t="shared" si="149"/>
        <v>027768</v>
      </c>
      <c r="F1920" s="51" t="e">
        <f>VLOOKUP(E1920,#REF!,8,FALSE)</f>
        <v>#REF!</v>
      </c>
      <c r="G1920" s="51" t="e">
        <f>VLOOKUP(E1920,#REF!,9,FALSE)</f>
        <v>#REF!</v>
      </c>
      <c r="H1920" s="52">
        <v>8662</v>
      </c>
      <c r="I1920" s="51" t="s">
        <v>4997</v>
      </c>
      <c r="J1920" s="53">
        <v>14.288</v>
      </c>
      <c r="K1920" s="53">
        <v>14.58</v>
      </c>
      <c r="L1920" s="53">
        <v>0</v>
      </c>
      <c r="M1920" s="53">
        <v>0</v>
      </c>
      <c r="N1920" s="53">
        <f t="shared" si="150"/>
        <v>0</v>
      </c>
      <c r="O1920" s="53" t="e">
        <f>VLOOKUP(E1920,#REF!,29,FALSE)</f>
        <v>#REF!</v>
      </c>
      <c r="P1920" s="53" t="e">
        <f t="shared" si="151"/>
        <v>#REF!</v>
      </c>
      <c r="Q1920" s="53">
        <v>0</v>
      </c>
    </row>
    <row r="1921" spans="1:17">
      <c r="A1921" s="51" t="s">
        <v>5383</v>
      </c>
      <c r="B1921" s="51">
        <f t="shared" si="147"/>
        <v>3</v>
      </c>
      <c r="C1921" s="51">
        <f t="shared" si="148"/>
        <v>744</v>
      </c>
      <c r="D1921" s="51" t="s">
        <v>1024</v>
      </c>
      <c r="E1921" s="54" t="str">
        <f t="shared" si="149"/>
        <v>030289</v>
      </c>
      <c r="F1921" s="51" t="e">
        <f>VLOOKUP(E1921,#REF!,8,FALSE)</f>
        <v>#REF!</v>
      </c>
      <c r="G1921" s="51" t="e">
        <f>VLOOKUP(E1921,#REF!,9,FALSE)</f>
        <v>#REF!</v>
      </c>
      <c r="H1921" s="52">
        <v>20067</v>
      </c>
      <c r="I1921" s="51" t="s">
        <v>4998</v>
      </c>
      <c r="J1921" s="53">
        <v>7.84</v>
      </c>
      <c r="K1921" s="53">
        <v>7</v>
      </c>
      <c r="L1921" s="53">
        <v>3.1179261612903226</v>
      </c>
      <c r="M1921" s="53">
        <v>3.1179261612903226</v>
      </c>
      <c r="N1921" s="53">
        <f t="shared" si="150"/>
        <v>2319.7370639999999</v>
      </c>
      <c r="O1921" s="53" t="e">
        <f>VLOOKUP(E1921,#REF!,29,FALSE)</f>
        <v>#REF!</v>
      </c>
      <c r="P1921" s="53" t="e">
        <f t="shared" si="151"/>
        <v>#REF!</v>
      </c>
      <c r="Q1921" s="53">
        <v>0</v>
      </c>
    </row>
    <row r="1922" spans="1:17">
      <c r="A1922" s="51" t="s">
        <v>5383</v>
      </c>
      <c r="B1922" s="51">
        <f t="shared" si="147"/>
        <v>3</v>
      </c>
      <c r="C1922" s="51">
        <f t="shared" si="148"/>
        <v>744</v>
      </c>
      <c r="D1922" s="51" t="s">
        <v>994</v>
      </c>
      <c r="E1922" s="54" t="str">
        <f t="shared" si="149"/>
        <v>030372</v>
      </c>
      <c r="F1922" s="51" t="e">
        <f>VLOOKUP(E1922,#REF!,8,FALSE)</f>
        <v>#REF!</v>
      </c>
      <c r="G1922" s="51" t="e">
        <f>VLOOKUP(E1922,#REF!,9,FALSE)</f>
        <v>#REF!</v>
      </c>
      <c r="H1922" s="52">
        <v>889184</v>
      </c>
      <c r="I1922" s="51" t="s">
        <v>4999</v>
      </c>
      <c r="J1922" s="53">
        <v>13.01</v>
      </c>
      <c r="K1922" s="53">
        <v>13</v>
      </c>
      <c r="L1922" s="53">
        <v>5.6111107083333334</v>
      </c>
      <c r="M1922" s="53">
        <v>5.6111107083333334</v>
      </c>
      <c r="N1922" s="53">
        <f t="shared" si="150"/>
        <v>4174.6663669999998</v>
      </c>
      <c r="O1922" s="53" t="e">
        <f>VLOOKUP(E1922,#REF!,29,FALSE)</f>
        <v>#REF!</v>
      </c>
      <c r="P1922" s="53" t="e">
        <f t="shared" si="151"/>
        <v>#REF!</v>
      </c>
      <c r="Q1922" s="53">
        <v>0</v>
      </c>
    </row>
    <row r="1923" spans="1:17">
      <c r="A1923" s="51" t="s">
        <v>5383</v>
      </c>
      <c r="B1923" s="51">
        <f t="shared" ref="B1923:B1986" si="152">MONTH(A1923)</f>
        <v>3</v>
      </c>
      <c r="C1923" s="51">
        <f t="shared" ref="C1923:C1986" si="153">VLOOKUP(B1923,T:V,3,FALSE)</f>
        <v>744</v>
      </c>
      <c r="D1923" s="51" t="s">
        <v>991</v>
      </c>
      <c r="E1923" s="54" t="str">
        <f t="shared" ref="E1923:E1986" si="154">RIGHT(LEFT(D1923,16),6)</f>
        <v>030356</v>
      </c>
      <c r="F1923" s="51" t="e">
        <f>VLOOKUP(E1923,#REF!,8,FALSE)</f>
        <v>#REF!</v>
      </c>
      <c r="G1923" s="51" t="e">
        <f>VLOOKUP(E1923,#REF!,9,FALSE)</f>
        <v>#REF!</v>
      </c>
      <c r="H1923" s="52">
        <v>888953</v>
      </c>
      <c r="I1923" s="51" t="s">
        <v>5000</v>
      </c>
      <c r="J1923" s="53">
        <v>18.03</v>
      </c>
      <c r="K1923" s="53">
        <v>18</v>
      </c>
      <c r="L1923" s="53">
        <v>6.6412375954301073</v>
      </c>
      <c r="M1923" s="53">
        <v>6.6412375954301073</v>
      </c>
      <c r="N1923" s="53">
        <f t="shared" ref="N1923:N1986" si="155">M1923*C1923</f>
        <v>4941.0807709999999</v>
      </c>
      <c r="O1923" s="53" t="e">
        <f>VLOOKUP(E1923,#REF!,29,FALSE)</f>
        <v>#REF!</v>
      </c>
      <c r="P1923" s="53" t="e">
        <f t="shared" ref="P1923:P1986" si="156">N1923*O1923</f>
        <v>#REF!</v>
      </c>
      <c r="Q1923" s="53">
        <v>0</v>
      </c>
    </row>
    <row r="1924" spans="1:17">
      <c r="A1924" s="51" t="s">
        <v>5383</v>
      </c>
      <c r="B1924" s="51">
        <f t="shared" si="152"/>
        <v>3</v>
      </c>
      <c r="C1924" s="51">
        <f t="shared" si="153"/>
        <v>744</v>
      </c>
      <c r="D1924" s="51" t="s">
        <v>988</v>
      </c>
      <c r="E1924" s="54" t="str">
        <f t="shared" si="154"/>
        <v>030321</v>
      </c>
      <c r="F1924" s="51" t="e">
        <f>VLOOKUP(E1924,#REF!,8,FALSE)</f>
        <v>#REF!</v>
      </c>
      <c r="G1924" s="51" t="e">
        <f>VLOOKUP(E1924,#REF!,9,FALSE)</f>
        <v>#REF!</v>
      </c>
      <c r="H1924" s="52">
        <v>20022</v>
      </c>
      <c r="I1924" s="51" t="s">
        <v>5001</v>
      </c>
      <c r="J1924" s="53">
        <v>13.95</v>
      </c>
      <c r="K1924" s="53">
        <v>13</v>
      </c>
      <c r="L1924" s="53">
        <v>10.903652791666667</v>
      </c>
      <c r="M1924" s="53">
        <v>10.903652791666667</v>
      </c>
      <c r="N1924" s="53">
        <f t="shared" si="155"/>
        <v>8112.3176770000009</v>
      </c>
      <c r="O1924" s="53" t="e">
        <f>VLOOKUP(E1924,#REF!,29,FALSE)</f>
        <v>#REF!</v>
      </c>
      <c r="P1924" s="53" t="e">
        <f t="shared" si="156"/>
        <v>#REF!</v>
      </c>
      <c r="Q1924" s="53">
        <v>0</v>
      </c>
    </row>
    <row r="1925" spans="1:17">
      <c r="A1925" s="51" t="s">
        <v>5383</v>
      </c>
      <c r="B1925" s="51">
        <f t="shared" si="152"/>
        <v>3</v>
      </c>
      <c r="C1925" s="51">
        <f t="shared" si="153"/>
        <v>744</v>
      </c>
      <c r="D1925" s="51" t="s">
        <v>916</v>
      </c>
      <c r="E1925" s="54" t="str">
        <f t="shared" si="154"/>
        <v>030315</v>
      </c>
      <c r="F1925" s="51" t="e">
        <f>VLOOKUP(E1925,#REF!,8,FALSE)</f>
        <v>#REF!</v>
      </c>
      <c r="G1925" s="51" t="e">
        <f>VLOOKUP(E1925,#REF!,9,FALSE)</f>
        <v>#REF!</v>
      </c>
      <c r="H1925" s="52">
        <v>20021</v>
      </c>
      <c r="I1925" s="51" t="s">
        <v>5002</v>
      </c>
      <c r="J1925" s="53">
        <v>5.04</v>
      </c>
      <c r="K1925" s="53">
        <v>5</v>
      </c>
      <c r="L1925" s="53">
        <v>4.4219226854838709</v>
      </c>
      <c r="M1925" s="53">
        <v>4.4219226854838709</v>
      </c>
      <c r="N1925" s="53">
        <f t="shared" si="155"/>
        <v>3289.9104779999998</v>
      </c>
      <c r="O1925" s="53" t="e">
        <f>VLOOKUP(E1925,#REF!,29,FALSE)</f>
        <v>#REF!</v>
      </c>
      <c r="P1925" s="53" t="e">
        <f t="shared" si="156"/>
        <v>#REF!</v>
      </c>
      <c r="Q1925" s="53">
        <v>0</v>
      </c>
    </row>
    <row r="1926" spans="1:17">
      <c r="A1926" s="51" t="s">
        <v>5383</v>
      </c>
      <c r="B1926" s="51">
        <f t="shared" si="152"/>
        <v>3</v>
      </c>
      <c r="C1926" s="51">
        <f t="shared" si="153"/>
        <v>744</v>
      </c>
      <c r="D1926" s="51" t="s">
        <v>1491</v>
      </c>
      <c r="E1926" s="54" t="str">
        <f t="shared" si="154"/>
        <v>030734</v>
      </c>
      <c r="F1926" s="51" t="e">
        <f>VLOOKUP(E1926,#REF!,8,FALSE)</f>
        <v>#REF!</v>
      </c>
      <c r="G1926" s="51" t="e">
        <f>VLOOKUP(E1926,#REF!,9,FALSE)</f>
        <v>#REF!</v>
      </c>
      <c r="H1926" s="52">
        <v>893224</v>
      </c>
      <c r="I1926" s="51" t="s">
        <v>5003</v>
      </c>
      <c r="J1926" s="53">
        <v>11.5</v>
      </c>
      <c r="K1926" s="53">
        <v>11.5</v>
      </c>
      <c r="L1926" s="53">
        <v>6.3916656706989246</v>
      </c>
      <c r="M1926" s="53">
        <v>6.3916656706989246</v>
      </c>
      <c r="N1926" s="53">
        <f t="shared" si="155"/>
        <v>4755.3992589999998</v>
      </c>
      <c r="O1926" s="53" t="e">
        <f>VLOOKUP(E1926,#REF!,29,FALSE)</f>
        <v>#REF!</v>
      </c>
      <c r="P1926" s="53" t="e">
        <f t="shared" si="156"/>
        <v>#REF!</v>
      </c>
      <c r="Q1926" s="53">
        <v>0</v>
      </c>
    </row>
    <row r="1927" spans="1:17">
      <c r="A1927" s="51" t="s">
        <v>5383</v>
      </c>
      <c r="B1927" s="51">
        <f t="shared" si="152"/>
        <v>3</v>
      </c>
      <c r="C1927" s="51">
        <f t="shared" si="153"/>
        <v>744</v>
      </c>
      <c r="D1927" s="51" t="s">
        <v>1584</v>
      </c>
      <c r="E1927" s="54" t="str">
        <f t="shared" si="154"/>
        <v>030894</v>
      </c>
      <c r="F1927" s="51" t="e">
        <f>VLOOKUP(E1927,#REF!,8,FALSE)</f>
        <v>#REF!</v>
      </c>
      <c r="G1927" s="51" t="e">
        <f>VLOOKUP(E1927,#REF!,9,FALSE)</f>
        <v>#REF!</v>
      </c>
      <c r="H1927" s="52">
        <v>889889</v>
      </c>
      <c r="I1927" s="51" t="s">
        <v>5004</v>
      </c>
      <c r="J1927" s="53">
        <v>8</v>
      </c>
      <c r="K1927" s="53">
        <v>8.8000030000000002</v>
      </c>
      <c r="L1927" s="53">
        <v>5.0328338024193542</v>
      </c>
      <c r="M1927" s="53">
        <v>5.0328339475806452</v>
      </c>
      <c r="N1927" s="53">
        <f t="shared" si="155"/>
        <v>3744.428457</v>
      </c>
      <c r="O1927" s="53" t="e">
        <f>VLOOKUP(E1927,#REF!,29,FALSE)</f>
        <v>#REF!</v>
      </c>
      <c r="P1927" s="53" t="e">
        <f t="shared" si="156"/>
        <v>#REF!</v>
      </c>
      <c r="Q1927" s="53">
        <v>0</v>
      </c>
    </row>
    <row r="1928" spans="1:17">
      <c r="A1928" s="51" t="s">
        <v>5383</v>
      </c>
      <c r="B1928" s="51">
        <f t="shared" si="152"/>
        <v>3</v>
      </c>
      <c r="C1928" s="51">
        <f t="shared" si="153"/>
        <v>744</v>
      </c>
      <c r="D1928" s="51" t="s">
        <v>3171</v>
      </c>
      <c r="E1928" s="54" t="str">
        <f t="shared" si="154"/>
        <v>031677</v>
      </c>
      <c r="F1928" s="51" t="e">
        <f>VLOOKUP(E1928,#REF!,8,FALSE)</f>
        <v>#REF!</v>
      </c>
      <c r="G1928" s="51" t="e">
        <f>VLOOKUP(E1928,#REF!,9,FALSE)</f>
        <v>#REF!</v>
      </c>
      <c r="H1928" s="52">
        <v>894966</v>
      </c>
      <c r="I1928" s="51" t="s">
        <v>5005</v>
      </c>
      <c r="J1928" s="53">
        <v>0.79</v>
      </c>
      <c r="K1928" s="53">
        <v>0.51</v>
      </c>
      <c r="L1928" s="53">
        <v>1.0162372298387097</v>
      </c>
      <c r="M1928" s="53">
        <v>1.0162372298387097</v>
      </c>
      <c r="N1928" s="53">
        <f t="shared" si="155"/>
        <v>756.08049900000003</v>
      </c>
      <c r="O1928" s="53" t="e">
        <f>VLOOKUP(E1928,#REF!,29,FALSE)</f>
        <v>#REF!</v>
      </c>
      <c r="P1928" s="53" t="e">
        <f t="shared" si="156"/>
        <v>#REF!</v>
      </c>
      <c r="Q1928" s="53">
        <v>0</v>
      </c>
    </row>
    <row r="1929" spans="1:17">
      <c r="A1929" s="51" t="s">
        <v>5383</v>
      </c>
      <c r="B1929" s="51">
        <f t="shared" si="152"/>
        <v>3</v>
      </c>
      <c r="C1929" s="51">
        <f t="shared" si="153"/>
        <v>744</v>
      </c>
      <c r="D1929" s="51" t="s">
        <v>1514</v>
      </c>
      <c r="E1929" s="54" t="str">
        <f t="shared" si="154"/>
        <v>030751</v>
      </c>
      <c r="F1929" s="51" t="e">
        <f>VLOOKUP(E1929,#REF!,8,FALSE)</f>
        <v>#REF!</v>
      </c>
      <c r="G1929" s="51" t="e">
        <f>VLOOKUP(E1929,#REF!,9,FALSE)</f>
        <v>#REF!</v>
      </c>
      <c r="H1929" s="52">
        <v>893363</v>
      </c>
      <c r="I1929" s="51" t="s">
        <v>5006</v>
      </c>
      <c r="J1929" s="53">
        <v>15.5</v>
      </c>
      <c r="K1929" s="53">
        <v>15.5</v>
      </c>
      <c r="L1929" s="53">
        <v>12.431084844086021</v>
      </c>
      <c r="M1929" s="53">
        <v>12.431084844086021</v>
      </c>
      <c r="N1929" s="53">
        <f t="shared" si="155"/>
        <v>9248.7271239999991</v>
      </c>
      <c r="O1929" s="53" t="e">
        <f>VLOOKUP(E1929,#REF!,29,FALSE)</f>
        <v>#REF!</v>
      </c>
      <c r="P1929" s="53" t="e">
        <f t="shared" si="156"/>
        <v>#REF!</v>
      </c>
      <c r="Q1929" s="53">
        <v>0</v>
      </c>
    </row>
    <row r="1930" spans="1:17">
      <c r="A1930" s="51" t="s">
        <v>5383</v>
      </c>
      <c r="B1930" s="51">
        <f t="shared" si="152"/>
        <v>3</v>
      </c>
      <c r="C1930" s="51">
        <f t="shared" si="153"/>
        <v>744</v>
      </c>
      <c r="D1930" s="51" t="s">
        <v>237</v>
      </c>
      <c r="E1930" s="54" t="str">
        <f t="shared" si="154"/>
        <v>029461</v>
      </c>
      <c r="F1930" s="51" t="e">
        <f>VLOOKUP(E1930,#REF!,8,FALSE)</f>
        <v>#REF!</v>
      </c>
      <c r="G1930" s="51" t="e">
        <f>VLOOKUP(E1930,#REF!,9,FALSE)</f>
        <v>#REF!</v>
      </c>
      <c r="H1930" s="52">
        <v>8238</v>
      </c>
      <c r="I1930" s="51" t="s">
        <v>238</v>
      </c>
      <c r="J1930" s="53">
        <v>17.600000000000001</v>
      </c>
      <c r="K1930" s="53">
        <v>8.0000049999999998</v>
      </c>
      <c r="L1930" s="53">
        <v>14.113106102150537</v>
      </c>
      <c r="M1930" s="53">
        <v>14.084916569892474</v>
      </c>
      <c r="N1930" s="53">
        <f t="shared" si="155"/>
        <v>10479.177928000001</v>
      </c>
      <c r="O1930" s="53" t="e">
        <f>VLOOKUP(E1930,#REF!,29,FALSE)</f>
        <v>#REF!</v>
      </c>
      <c r="P1930" s="53" t="e">
        <f t="shared" si="156"/>
        <v>#REF!</v>
      </c>
      <c r="Q1930" s="53">
        <v>2.8189532258062582E-2</v>
      </c>
    </row>
    <row r="1931" spans="1:17">
      <c r="A1931" s="51" t="s">
        <v>5383</v>
      </c>
      <c r="B1931" s="51">
        <f t="shared" si="152"/>
        <v>3</v>
      </c>
      <c r="C1931" s="51">
        <f t="shared" si="153"/>
        <v>744</v>
      </c>
      <c r="D1931" s="51" t="s">
        <v>1278</v>
      </c>
      <c r="E1931" s="54" t="str">
        <f t="shared" si="154"/>
        <v>030642</v>
      </c>
      <c r="F1931" s="51" t="e">
        <f>VLOOKUP(E1931,#REF!,8,FALSE)</f>
        <v>#REF!</v>
      </c>
      <c r="G1931" s="51" t="e">
        <f>VLOOKUP(E1931,#REF!,9,FALSE)</f>
        <v>#REF!</v>
      </c>
      <c r="H1931" s="52">
        <v>895103</v>
      </c>
      <c r="I1931" s="51" t="s">
        <v>5007</v>
      </c>
      <c r="J1931" s="53">
        <v>17.11</v>
      </c>
      <c r="K1931" s="53">
        <v>16.5</v>
      </c>
      <c r="L1931" s="53">
        <v>15.616453836021504</v>
      </c>
      <c r="M1931" s="53">
        <v>15.616453836021504</v>
      </c>
      <c r="N1931" s="53">
        <f t="shared" si="155"/>
        <v>11618.641653999999</v>
      </c>
      <c r="O1931" s="53" t="e">
        <f>VLOOKUP(E1931,#REF!,29,FALSE)</f>
        <v>#REF!</v>
      </c>
      <c r="P1931" s="53" t="e">
        <f t="shared" si="156"/>
        <v>#REF!</v>
      </c>
      <c r="Q1931" s="53">
        <v>0</v>
      </c>
    </row>
    <row r="1932" spans="1:17">
      <c r="A1932" s="51" t="s">
        <v>5383</v>
      </c>
      <c r="B1932" s="51">
        <f t="shared" si="152"/>
        <v>3</v>
      </c>
      <c r="C1932" s="51">
        <f t="shared" si="153"/>
        <v>744</v>
      </c>
      <c r="D1932" s="51" t="s">
        <v>660</v>
      </c>
      <c r="E1932" s="54" t="str">
        <f t="shared" si="154"/>
        <v>030199</v>
      </c>
      <c r="F1932" s="51" t="e">
        <f>VLOOKUP(E1932,#REF!,8,FALSE)</f>
        <v>#REF!</v>
      </c>
      <c r="G1932" s="51" t="e">
        <f>VLOOKUP(E1932,#REF!,9,FALSE)</f>
        <v>#REF!</v>
      </c>
      <c r="H1932" s="52">
        <v>8647</v>
      </c>
      <c r="I1932" s="51" t="s">
        <v>5008</v>
      </c>
      <c r="J1932" s="53">
        <v>27</v>
      </c>
      <c r="K1932" s="53">
        <v>19</v>
      </c>
      <c r="L1932" s="53">
        <v>0</v>
      </c>
      <c r="M1932" s="53">
        <v>0</v>
      </c>
      <c r="N1932" s="53">
        <f t="shared" si="155"/>
        <v>0</v>
      </c>
      <c r="O1932" s="53" t="e">
        <f>VLOOKUP(E1932,#REF!,29,FALSE)</f>
        <v>#REF!</v>
      </c>
      <c r="P1932" s="53" t="e">
        <f t="shared" si="156"/>
        <v>#REF!</v>
      </c>
      <c r="Q1932" s="53">
        <v>0</v>
      </c>
    </row>
    <row r="1933" spans="1:17">
      <c r="A1933" s="51" t="s">
        <v>5383</v>
      </c>
      <c r="B1933" s="51">
        <f t="shared" si="152"/>
        <v>3</v>
      </c>
      <c r="C1933" s="51">
        <f t="shared" si="153"/>
        <v>744</v>
      </c>
      <c r="D1933" s="51" t="s">
        <v>1949</v>
      </c>
      <c r="E1933" s="54" t="str">
        <f t="shared" si="154"/>
        <v>031485</v>
      </c>
      <c r="F1933" s="51" t="e">
        <f>VLOOKUP(E1933,#REF!,8,FALSE)</f>
        <v>#REF!</v>
      </c>
      <c r="G1933" s="51" t="e">
        <f>VLOOKUP(E1933,#REF!,9,FALSE)</f>
        <v>#REF!</v>
      </c>
      <c r="H1933" s="52">
        <v>895301</v>
      </c>
      <c r="I1933" s="51" t="s">
        <v>1950</v>
      </c>
      <c r="J1933" s="53">
        <v>14.6</v>
      </c>
      <c r="K1933" s="53">
        <v>13.500005</v>
      </c>
      <c r="L1933" s="53">
        <v>4.5505627043010755</v>
      </c>
      <c r="M1933" s="53">
        <v>4.5505626760752689</v>
      </c>
      <c r="N1933" s="53">
        <f t="shared" si="155"/>
        <v>3385.6186309999998</v>
      </c>
      <c r="O1933" s="53" t="e">
        <f>VLOOKUP(E1933,#REF!,29,FALSE)</f>
        <v>#REF!</v>
      </c>
      <c r="P1933" s="53" t="e">
        <f t="shared" si="156"/>
        <v>#REF!</v>
      </c>
      <c r="Q1933" s="53">
        <v>2.822580683876426E-8</v>
      </c>
    </row>
    <row r="1934" spans="1:17">
      <c r="A1934" s="51" t="s">
        <v>5383</v>
      </c>
      <c r="B1934" s="51">
        <f t="shared" si="152"/>
        <v>3</v>
      </c>
      <c r="C1934" s="51">
        <f t="shared" si="153"/>
        <v>744</v>
      </c>
      <c r="D1934" s="51" t="s">
        <v>1947</v>
      </c>
      <c r="E1934" s="54" t="str">
        <f t="shared" si="154"/>
        <v>031483</v>
      </c>
      <c r="F1934" s="51" t="e">
        <f>VLOOKUP(E1934,#REF!,8,FALSE)</f>
        <v>#REF!</v>
      </c>
      <c r="G1934" s="51" t="e">
        <f>VLOOKUP(E1934,#REF!,9,FALSE)</f>
        <v>#REF!</v>
      </c>
      <c r="H1934" s="52">
        <v>895302</v>
      </c>
      <c r="I1934" s="51" t="s">
        <v>1948</v>
      </c>
      <c r="J1934" s="53">
        <v>13.9</v>
      </c>
      <c r="K1934" s="53">
        <v>13</v>
      </c>
      <c r="L1934" s="53">
        <v>3.9426113602150537</v>
      </c>
      <c r="M1934" s="53">
        <v>3.9426113454301079</v>
      </c>
      <c r="N1934" s="53">
        <f t="shared" si="155"/>
        <v>2933.3028410000002</v>
      </c>
      <c r="O1934" s="53" t="e">
        <f>VLOOKUP(E1934,#REF!,29,FALSE)</f>
        <v>#REF!</v>
      </c>
      <c r="P1934" s="53" t="e">
        <f t="shared" si="156"/>
        <v>#REF!</v>
      </c>
      <c r="Q1934" s="53">
        <v>1.4784945740816072E-8</v>
      </c>
    </row>
    <row r="1935" spans="1:17">
      <c r="A1935" s="51" t="s">
        <v>5383</v>
      </c>
      <c r="B1935" s="51">
        <f t="shared" si="152"/>
        <v>3</v>
      </c>
      <c r="C1935" s="51">
        <f t="shared" si="153"/>
        <v>744</v>
      </c>
      <c r="D1935" s="51" t="s">
        <v>1955</v>
      </c>
      <c r="E1935" s="54" t="str">
        <f t="shared" si="154"/>
        <v>031484</v>
      </c>
      <c r="F1935" s="51" t="e">
        <f>VLOOKUP(E1935,#REF!,8,FALSE)</f>
        <v>#REF!</v>
      </c>
      <c r="G1935" s="51" t="e">
        <f>VLOOKUP(E1935,#REF!,9,FALSE)</f>
        <v>#REF!</v>
      </c>
      <c r="H1935" s="52">
        <v>896908</v>
      </c>
      <c r="I1935" s="51" t="s">
        <v>1956</v>
      </c>
      <c r="J1935" s="53">
        <v>8.1</v>
      </c>
      <c r="K1935" s="53">
        <v>7.5999970000000001</v>
      </c>
      <c r="L1935" s="53">
        <v>2.4433269852150534</v>
      </c>
      <c r="M1935" s="53">
        <v>2.4433270107526881</v>
      </c>
      <c r="N1935" s="53">
        <f t="shared" si="155"/>
        <v>1817.835296</v>
      </c>
      <c r="O1935" s="53" t="e">
        <f>VLOOKUP(E1935,#REF!,29,FALSE)</f>
        <v>#REF!</v>
      </c>
      <c r="P1935" s="53" t="e">
        <f t="shared" si="156"/>
        <v>#REF!</v>
      </c>
      <c r="Q1935" s="53">
        <v>0</v>
      </c>
    </row>
    <row r="1936" spans="1:17">
      <c r="A1936" s="51" t="s">
        <v>5383</v>
      </c>
      <c r="B1936" s="51">
        <f t="shared" si="152"/>
        <v>3</v>
      </c>
      <c r="C1936" s="51">
        <f t="shared" si="153"/>
        <v>744</v>
      </c>
      <c r="D1936" s="51" t="s">
        <v>2366</v>
      </c>
      <c r="E1936" s="54" t="str">
        <f t="shared" si="154"/>
        <v>031813</v>
      </c>
      <c r="F1936" s="51" t="e">
        <f>VLOOKUP(E1936,#REF!,8,FALSE)</f>
        <v>#REF!</v>
      </c>
      <c r="G1936" s="51" t="e">
        <f>VLOOKUP(E1936,#REF!,9,FALSE)</f>
        <v>#REF!</v>
      </c>
      <c r="H1936" s="52">
        <v>899705</v>
      </c>
      <c r="I1936" s="51" t="s">
        <v>2367</v>
      </c>
      <c r="J1936" s="53">
        <v>9.6999999999999993</v>
      </c>
      <c r="K1936" s="53">
        <v>8.8235740000000007</v>
      </c>
      <c r="L1936" s="53">
        <v>2.8737405416666664</v>
      </c>
      <c r="M1936" s="53">
        <v>2.8737405577956987</v>
      </c>
      <c r="N1936" s="53">
        <f t="shared" si="155"/>
        <v>2138.0629749999998</v>
      </c>
      <c r="O1936" s="53" t="e">
        <f>VLOOKUP(E1936,#REF!,29,FALSE)</f>
        <v>#REF!</v>
      </c>
      <c r="P1936" s="53" t="e">
        <f t="shared" si="156"/>
        <v>#REF!</v>
      </c>
      <c r="Q1936" s="53">
        <v>0</v>
      </c>
    </row>
    <row r="1937" spans="1:17">
      <c r="A1937" s="51" t="s">
        <v>5383</v>
      </c>
      <c r="B1937" s="51">
        <f t="shared" si="152"/>
        <v>3</v>
      </c>
      <c r="C1937" s="51">
        <f t="shared" si="153"/>
        <v>744</v>
      </c>
      <c r="D1937" s="51" t="s">
        <v>2368</v>
      </c>
      <c r="E1937" s="54" t="str">
        <f t="shared" si="154"/>
        <v>031814</v>
      </c>
      <c r="F1937" s="51" t="e">
        <f>VLOOKUP(E1937,#REF!,8,FALSE)</f>
        <v>#REF!</v>
      </c>
      <c r="G1937" s="51" t="e">
        <f>VLOOKUP(E1937,#REF!,9,FALSE)</f>
        <v>#REF!</v>
      </c>
      <c r="H1937" s="52">
        <v>900173</v>
      </c>
      <c r="I1937" s="51" t="s">
        <v>2369</v>
      </c>
      <c r="J1937" s="53">
        <v>13.2</v>
      </c>
      <c r="K1937" s="53">
        <v>11.545741</v>
      </c>
      <c r="L1937" s="53">
        <v>3.7588174771505378</v>
      </c>
      <c r="M1937" s="53">
        <v>3.7588174690860212</v>
      </c>
      <c r="N1937" s="53">
        <f t="shared" si="155"/>
        <v>2796.5601969999998</v>
      </c>
      <c r="O1937" s="53" t="e">
        <f>VLOOKUP(E1937,#REF!,29,FALSE)</f>
        <v>#REF!</v>
      </c>
      <c r="P1937" s="53" t="e">
        <f t="shared" si="156"/>
        <v>#REF!</v>
      </c>
      <c r="Q1937" s="53">
        <v>8.0645164142810908E-9</v>
      </c>
    </row>
    <row r="1938" spans="1:17">
      <c r="A1938" s="51" t="s">
        <v>5383</v>
      </c>
      <c r="B1938" s="51">
        <f t="shared" si="152"/>
        <v>3</v>
      </c>
      <c r="C1938" s="51">
        <f t="shared" si="153"/>
        <v>744</v>
      </c>
      <c r="D1938" s="51" t="s">
        <v>1953</v>
      </c>
      <c r="E1938" s="54" t="str">
        <f t="shared" si="154"/>
        <v>031482</v>
      </c>
      <c r="F1938" s="51" t="e">
        <f>VLOOKUP(E1938,#REF!,8,FALSE)</f>
        <v>#REF!</v>
      </c>
      <c r="G1938" s="51" t="e">
        <f>VLOOKUP(E1938,#REF!,9,FALSE)</f>
        <v>#REF!</v>
      </c>
      <c r="H1938" s="52">
        <v>895304</v>
      </c>
      <c r="I1938" s="51" t="s">
        <v>1954</v>
      </c>
      <c r="J1938" s="53">
        <v>9.1</v>
      </c>
      <c r="K1938" s="53">
        <v>7.9499300000000002</v>
      </c>
      <c r="L1938" s="53">
        <v>2.9939596344086019</v>
      </c>
      <c r="M1938" s="53">
        <v>2.9939595913978496</v>
      </c>
      <c r="N1938" s="53">
        <f t="shared" si="155"/>
        <v>2227.505936</v>
      </c>
      <c r="O1938" s="53" t="e">
        <f>VLOOKUP(E1938,#REF!,29,FALSE)</f>
        <v>#REF!</v>
      </c>
      <c r="P1938" s="53" t="e">
        <f t="shared" si="156"/>
        <v>#REF!</v>
      </c>
      <c r="Q1938" s="53">
        <v>4.301075257958033E-8</v>
      </c>
    </row>
    <row r="1939" spans="1:17">
      <c r="A1939" s="51" t="s">
        <v>5383</v>
      </c>
      <c r="B1939" s="51">
        <f t="shared" si="152"/>
        <v>3</v>
      </c>
      <c r="C1939" s="51">
        <f t="shared" si="153"/>
        <v>744</v>
      </c>
      <c r="D1939" s="51" t="s">
        <v>2364</v>
      </c>
      <c r="E1939" s="54" t="str">
        <f t="shared" si="154"/>
        <v>031815</v>
      </c>
      <c r="F1939" s="51" t="e">
        <f>VLOOKUP(E1939,#REF!,8,FALSE)</f>
        <v>#REF!</v>
      </c>
      <c r="G1939" s="51" t="e">
        <f>VLOOKUP(E1939,#REF!,9,FALSE)</f>
        <v>#REF!</v>
      </c>
      <c r="H1939" s="52">
        <v>899727</v>
      </c>
      <c r="I1939" s="51" t="s">
        <v>2365</v>
      </c>
      <c r="J1939" s="53">
        <v>11</v>
      </c>
      <c r="K1939" s="53">
        <v>10.043863</v>
      </c>
      <c r="L1939" s="53">
        <v>3.473495373655914</v>
      </c>
      <c r="M1939" s="53">
        <v>3.4734953709677421</v>
      </c>
      <c r="N1939" s="53">
        <f t="shared" si="155"/>
        <v>2584.2805560000002</v>
      </c>
      <c r="O1939" s="53" t="e">
        <f>VLOOKUP(E1939,#REF!,29,FALSE)</f>
        <v>#REF!</v>
      </c>
      <c r="P1939" s="53" t="e">
        <f t="shared" si="156"/>
        <v>#REF!</v>
      </c>
      <c r="Q1939" s="53">
        <v>2.6881717306139921E-9</v>
      </c>
    </row>
    <row r="1940" spans="1:17">
      <c r="A1940" s="51" t="s">
        <v>5383</v>
      </c>
      <c r="B1940" s="51">
        <f t="shared" si="152"/>
        <v>3</v>
      </c>
      <c r="C1940" s="51">
        <f t="shared" si="153"/>
        <v>744</v>
      </c>
      <c r="D1940" s="51" t="s">
        <v>2362</v>
      </c>
      <c r="E1940" s="54" t="str">
        <f t="shared" si="154"/>
        <v>031816</v>
      </c>
      <c r="F1940" s="51" t="e">
        <f>VLOOKUP(E1940,#REF!,8,FALSE)</f>
        <v>#REF!</v>
      </c>
      <c r="G1940" s="51" t="e">
        <f>VLOOKUP(E1940,#REF!,9,FALSE)</f>
        <v>#REF!</v>
      </c>
      <c r="H1940" s="52">
        <v>900175</v>
      </c>
      <c r="I1940" s="51" t="s">
        <v>2363</v>
      </c>
      <c r="J1940" s="53">
        <v>9.5</v>
      </c>
      <c r="K1940" s="53">
        <v>8.7297060000000002</v>
      </c>
      <c r="L1940" s="53">
        <v>2.0340822338709676</v>
      </c>
      <c r="M1940" s="53">
        <v>2.0340822190860215</v>
      </c>
      <c r="N1940" s="53">
        <f t="shared" si="155"/>
        <v>1513.3571709999999</v>
      </c>
      <c r="O1940" s="53" t="e">
        <f>VLOOKUP(E1940,#REF!,29,FALSE)</f>
        <v>#REF!</v>
      </c>
      <c r="P1940" s="53" t="e">
        <f t="shared" si="156"/>
        <v>#REF!</v>
      </c>
      <c r="Q1940" s="53">
        <v>1.478494604642585E-8</v>
      </c>
    </row>
    <row r="1941" spans="1:17">
      <c r="A1941" s="51" t="s">
        <v>5383</v>
      </c>
      <c r="B1941" s="51">
        <f t="shared" si="152"/>
        <v>3</v>
      </c>
      <c r="C1941" s="51">
        <f t="shared" si="153"/>
        <v>744</v>
      </c>
      <c r="D1941" s="51" t="s">
        <v>2360</v>
      </c>
      <c r="E1941" s="54" t="str">
        <f t="shared" si="154"/>
        <v>031817</v>
      </c>
      <c r="F1941" s="51" t="e">
        <f>VLOOKUP(E1941,#REF!,8,FALSE)</f>
        <v>#REF!</v>
      </c>
      <c r="G1941" s="51" t="e">
        <f>VLOOKUP(E1941,#REF!,9,FALSE)</f>
        <v>#REF!</v>
      </c>
      <c r="H1941" s="52">
        <v>900736</v>
      </c>
      <c r="I1941" s="51" t="s">
        <v>2361</v>
      </c>
      <c r="J1941" s="53">
        <v>10.199999999999999</v>
      </c>
      <c r="K1941" s="53">
        <v>9.1000010000000007</v>
      </c>
      <c r="L1941" s="53">
        <v>3.3827451290322581</v>
      </c>
      <c r="M1941" s="53">
        <v>3.3827451115591396</v>
      </c>
      <c r="N1941" s="53">
        <f t="shared" si="155"/>
        <v>2516.7623629999998</v>
      </c>
      <c r="O1941" s="53" t="e">
        <f>VLOOKUP(E1941,#REF!,29,FALSE)</f>
        <v>#REF!</v>
      </c>
      <c r="P1941" s="53" t="e">
        <f t="shared" si="156"/>
        <v>#REF!</v>
      </c>
      <c r="Q1941" s="53">
        <v>1.7473118693869179E-8</v>
      </c>
    </row>
    <row r="1942" spans="1:17">
      <c r="A1942" s="51" t="s">
        <v>5383</v>
      </c>
      <c r="B1942" s="51">
        <f t="shared" si="152"/>
        <v>3</v>
      </c>
      <c r="C1942" s="51">
        <f t="shared" si="153"/>
        <v>744</v>
      </c>
      <c r="D1942" s="51" t="s">
        <v>2668</v>
      </c>
      <c r="E1942" s="54" t="str">
        <f t="shared" si="154"/>
        <v>030094</v>
      </c>
      <c r="F1942" s="51" t="e">
        <f>VLOOKUP(E1942,#REF!,8,FALSE)</f>
        <v>#REF!</v>
      </c>
      <c r="G1942" s="51" t="e">
        <f>VLOOKUP(E1942,#REF!,9,FALSE)</f>
        <v>#REF!</v>
      </c>
      <c r="H1942" s="52">
        <v>8686</v>
      </c>
      <c r="I1942" s="51" t="s">
        <v>2667</v>
      </c>
      <c r="J1942" s="53">
        <v>17.899999999999999</v>
      </c>
      <c r="K1942" s="53">
        <v>9.3000050000000005</v>
      </c>
      <c r="L1942" s="53">
        <v>0.71012911424731184</v>
      </c>
      <c r="M1942" s="53">
        <v>0</v>
      </c>
      <c r="N1942" s="53">
        <f t="shared" si="155"/>
        <v>0</v>
      </c>
      <c r="O1942" s="53" t="e">
        <f>VLOOKUP(E1942,#REF!,29,FALSE)</f>
        <v>#REF!</v>
      </c>
      <c r="P1942" s="53" t="e">
        <f t="shared" si="156"/>
        <v>#REF!</v>
      </c>
      <c r="Q1942" s="53">
        <v>0.71012911424731184</v>
      </c>
    </row>
    <row r="1943" spans="1:17">
      <c r="A1943" s="51" t="s">
        <v>5383</v>
      </c>
      <c r="B1943" s="51">
        <f t="shared" si="152"/>
        <v>3</v>
      </c>
      <c r="C1943" s="51">
        <f t="shared" si="153"/>
        <v>744</v>
      </c>
      <c r="D1943" s="51" t="s">
        <v>2448</v>
      </c>
      <c r="E1943" s="54" t="str">
        <f t="shared" si="154"/>
        <v>032320</v>
      </c>
      <c r="F1943" s="51" t="e">
        <f>VLOOKUP(E1943,#REF!,8,FALSE)</f>
        <v>#REF!</v>
      </c>
      <c r="G1943" s="51" t="e">
        <f>VLOOKUP(E1943,#REF!,9,FALSE)</f>
        <v>#REF!</v>
      </c>
      <c r="H1943" s="52">
        <v>909384</v>
      </c>
      <c r="I1943" s="51" t="s">
        <v>5009</v>
      </c>
      <c r="J1943" s="53">
        <v>8.4</v>
      </c>
      <c r="K1943" s="53">
        <v>8.4</v>
      </c>
      <c r="L1943" s="53">
        <v>7.8880536129032253</v>
      </c>
      <c r="M1943" s="53">
        <v>7.8880536129032253</v>
      </c>
      <c r="N1943" s="53">
        <f t="shared" si="155"/>
        <v>5868.7118879999998</v>
      </c>
      <c r="O1943" s="53" t="e">
        <f>VLOOKUP(E1943,#REF!,29,FALSE)</f>
        <v>#REF!</v>
      </c>
      <c r="P1943" s="53" t="e">
        <f t="shared" si="156"/>
        <v>#REF!</v>
      </c>
      <c r="Q1943" s="53">
        <v>0</v>
      </c>
    </row>
    <row r="1944" spans="1:17">
      <c r="A1944" s="51" t="s">
        <v>5383</v>
      </c>
      <c r="B1944" s="51">
        <f t="shared" si="152"/>
        <v>3</v>
      </c>
      <c r="C1944" s="51">
        <f t="shared" si="153"/>
        <v>744</v>
      </c>
      <c r="D1944" s="51" t="s">
        <v>2457</v>
      </c>
      <c r="E1944" s="54" t="str">
        <f t="shared" si="154"/>
        <v>032322</v>
      </c>
      <c r="F1944" s="51" t="e">
        <f>VLOOKUP(E1944,#REF!,8,FALSE)</f>
        <v>#REF!</v>
      </c>
      <c r="G1944" s="51" t="e">
        <f>VLOOKUP(E1944,#REF!,9,FALSE)</f>
        <v>#REF!</v>
      </c>
      <c r="H1944" s="52">
        <v>909832</v>
      </c>
      <c r="I1944" s="51" t="s">
        <v>5010</v>
      </c>
      <c r="J1944" s="53">
        <v>8.4</v>
      </c>
      <c r="K1944" s="53">
        <v>8.4</v>
      </c>
      <c r="L1944" s="53">
        <v>8.1313271666666669</v>
      </c>
      <c r="M1944" s="53">
        <v>8.1313271666666669</v>
      </c>
      <c r="N1944" s="53">
        <f t="shared" si="155"/>
        <v>6049.7074119999997</v>
      </c>
      <c r="O1944" s="53" t="e">
        <f>VLOOKUP(E1944,#REF!,29,FALSE)</f>
        <v>#REF!</v>
      </c>
      <c r="P1944" s="53" t="e">
        <f t="shared" si="156"/>
        <v>#REF!</v>
      </c>
      <c r="Q1944" s="53">
        <v>0</v>
      </c>
    </row>
    <row r="1945" spans="1:17">
      <c r="A1945" s="51" t="s">
        <v>5383</v>
      </c>
      <c r="B1945" s="51">
        <f t="shared" si="152"/>
        <v>3</v>
      </c>
      <c r="C1945" s="51">
        <f t="shared" si="153"/>
        <v>744</v>
      </c>
      <c r="D1945" s="51" t="s">
        <v>2442</v>
      </c>
      <c r="E1945" s="54" t="str">
        <f t="shared" si="154"/>
        <v>032316</v>
      </c>
      <c r="F1945" s="51" t="e">
        <f>VLOOKUP(E1945,#REF!,8,FALSE)</f>
        <v>#REF!</v>
      </c>
      <c r="G1945" s="51" t="e">
        <f>VLOOKUP(E1945,#REF!,9,FALSE)</f>
        <v>#REF!</v>
      </c>
      <c r="H1945" s="52">
        <v>909288</v>
      </c>
      <c r="I1945" s="51" t="s">
        <v>5011</v>
      </c>
      <c r="J1945" s="53">
        <v>8.4</v>
      </c>
      <c r="K1945" s="53">
        <v>8.4</v>
      </c>
      <c r="L1945" s="53">
        <v>7.3211045618279575</v>
      </c>
      <c r="M1945" s="53">
        <v>7.3211045618279575</v>
      </c>
      <c r="N1945" s="53">
        <f t="shared" si="155"/>
        <v>5446.9017940000003</v>
      </c>
      <c r="O1945" s="53" t="e">
        <f>VLOOKUP(E1945,#REF!,29,FALSE)</f>
        <v>#REF!</v>
      </c>
      <c r="P1945" s="53" t="e">
        <f t="shared" si="156"/>
        <v>#REF!</v>
      </c>
      <c r="Q1945" s="53">
        <v>0</v>
      </c>
    </row>
    <row r="1946" spans="1:17">
      <c r="A1946" s="51" t="s">
        <v>5383</v>
      </c>
      <c r="B1946" s="51">
        <f t="shared" si="152"/>
        <v>3</v>
      </c>
      <c r="C1946" s="51">
        <f t="shared" si="153"/>
        <v>744</v>
      </c>
      <c r="D1946" s="51" t="s">
        <v>2440</v>
      </c>
      <c r="E1946" s="54" t="str">
        <f t="shared" si="154"/>
        <v>032317</v>
      </c>
      <c r="F1946" s="51" t="e">
        <f>VLOOKUP(E1946,#REF!,8,FALSE)</f>
        <v>#REF!</v>
      </c>
      <c r="G1946" s="51" t="e">
        <f>VLOOKUP(E1946,#REF!,9,FALSE)</f>
        <v>#REF!</v>
      </c>
      <c r="H1946" s="52">
        <v>909306</v>
      </c>
      <c r="I1946" s="51" t="s">
        <v>5012</v>
      </c>
      <c r="J1946" s="53">
        <v>8.4</v>
      </c>
      <c r="K1946" s="53">
        <v>8.4</v>
      </c>
      <c r="L1946" s="53">
        <v>8.1191141276881726</v>
      </c>
      <c r="M1946" s="53">
        <v>8.1191141276881726</v>
      </c>
      <c r="N1946" s="53">
        <f t="shared" si="155"/>
        <v>6040.6209110000009</v>
      </c>
      <c r="O1946" s="53" t="e">
        <f>VLOOKUP(E1946,#REF!,29,FALSE)</f>
        <v>#REF!</v>
      </c>
      <c r="P1946" s="53" t="e">
        <f t="shared" si="156"/>
        <v>#REF!</v>
      </c>
      <c r="Q1946" s="53">
        <v>0</v>
      </c>
    </row>
    <row r="1947" spans="1:17">
      <c r="A1947" s="51" t="s">
        <v>5383</v>
      </c>
      <c r="B1947" s="51">
        <f t="shared" si="152"/>
        <v>3</v>
      </c>
      <c r="C1947" s="51">
        <f t="shared" si="153"/>
        <v>744</v>
      </c>
      <c r="D1947" s="51" t="s">
        <v>2444</v>
      </c>
      <c r="E1947" s="54" t="str">
        <f t="shared" si="154"/>
        <v>032318</v>
      </c>
      <c r="F1947" s="51" t="e">
        <f>VLOOKUP(E1947,#REF!,8,FALSE)</f>
        <v>#REF!</v>
      </c>
      <c r="G1947" s="51" t="e">
        <f>VLOOKUP(E1947,#REF!,9,FALSE)</f>
        <v>#REF!</v>
      </c>
      <c r="H1947" s="52">
        <v>909289</v>
      </c>
      <c r="I1947" s="51" t="s">
        <v>5013</v>
      </c>
      <c r="J1947" s="53">
        <v>8.4</v>
      </c>
      <c r="K1947" s="53">
        <v>8.4</v>
      </c>
      <c r="L1947" s="53">
        <v>8.1577705107526874</v>
      </c>
      <c r="M1947" s="53">
        <v>8.1577705107526874</v>
      </c>
      <c r="N1947" s="53">
        <f t="shared" si="155"/>
        <v>6069.3812599999992</v>
      </c>
      <c r="O1947" s="53" t="e">
        <f>VLOOKUP(E1947,#REF!,29,FALSE)</f>
        <v>#REF!</v>
      </c>
      <c r="P1947" s="53" t="e">
        <f t="shared" si="156"/>
        <v>#REF!</v>
      </c>
      <c r="Q1947" s="53">
        <v>0</v>
      </c>
    </row>
    <row r="1948" spans="1:17">
      <c r="A1948" s="51" t="s">
        <v>5383</v>
      </c>
      <c r="B1948" s="51">
        <f t="shared" si="152"/>
        <v>3</v>
      </c>
      <c r="C1948" s="51">
        <f t="shared" si="153"/>
        <v>744</v>
      </c>
      <c r="D1948" s="51" t="s">
        <v>2446</v>
      </c>
      <c r="E1948" s="54" t="str">
        <f t="shared" si="154"/>
        <v>032319</v>
      </c>
      <c r="F1948" s="51" t="e">
        <f>VLOOKUP(E1948,#REF!,8,FALSE)</f>
        <v>#REF!</v>
      </c>
      <c r="G1948" s="51" t="e">
        <f>VLOOKUP(E1948,#REF!,9,FALSE)</f>
        <v>#REF!</v>
      </c>
      <c r="H1948" s="52">
        <v>909833</v>
      </c>
      <c r="I1948" s="51" t="s">
        <v>5014</v>
      </c>
      <c r="J1948" s="53">
        <v>8.4</v>
      </c>
      <c r="K1948" s="53">
        <v>8.4</v>
      </c>
      <c r="L1948" s="53">
        <v>7.8934664516129036</v>
      </c>
      <c r="M1948" s="53">
        <v>7.8934664516129036</v>
      </c>
      <c r="N1948" s="53">
        <f t="shared" si="155"/>
        <v>5872.7390400000004</v>
      </c>
      <c r="O1948" s="53" t="e">
        <f>VLOOKUP(E1948,#REF!,29,FALSE)</f>
        <v>#REF!</v>
      </c>
      <c r="P1948" s="53" t="e">
        <f t="shared" si="156"/>
        <v>#REF!</v>
      </c>
      <c r="Q1948" s="53">
        <v>0</v>
      </c>
    </row>
    <row r="1949" spans="1:17">
      <c r="A1949" s="51" t="s">
        <v>5383</v>
      </c>
      <c r="B1949" s="51">
        <f t="shared" si="152"/>
        <v>3</v>
      </c>
      <c r="C1949" s="51">
        <f t="shared" si="153"/>
        <v>744</v>
      </c>
      <c r="D1949" s="51" t="s">
        <v>2450</v>
      </c>
      <c r="E1949" s="54" t="str">
        <f t="shared" si="154"/>
        <v>032321</v>
      </c>
      <c r="F1949" s="51" t="e">
        <f>VLOOKUP(E1949,#REF!,8,FALSE)</f>
        <v>#REF!</v>
      </c>
      <c r="G1949" s="51" t="e">
        <f>VLOOKUP(E1949,#REF!,9,FALSE)</f>
        <v>#REF!</v>
      </c>
      <c r="H1949" s="52">
        <v>909385</v>
      </c>
      <c r="I1949" s="51" t="s">
        <v>5015</v>
      </c>
      <c r="J1949" s="53">
        <v>8.4</v>
      </c>
      <c r="K1949" s="53">
        <v>8.4</v>
      </c>
      <c r="L1949" s="53">
        <v>8.005053543010753</v>
      </c>
      <c r="M1949" s="53">
        <v>8.005053543010753</v>
      </c>
      <c r="N1949" s="53">
        <f t="shared" si="155"/>
        <v>5955.7598360000002</v>
      </c>
      <c r="O1949" s="53" t="e">
        <f>VLOOKUP(E1949,#REF!,29,FALSE)</f>
        <v>#REF!</v>
      </c>
      <c r="P1949" s="53" t="e">
        <f t="shared" si="156"/>
        <v>#REF!</v>
      </c>
      <c r="Q1949" s="53">
        <v>0</v>
      </c>
    </row>
    <row r="1950" spans="1:17">
      <c r="A1950" s="51" t="s">
        <v>5383</v>
      </c>
      <c r="B1950" s="51">
        <f t="shared" si="152"/>
        <v>3</v>
      </c>
      <c r="C1950" s="51">
        <f t="shared" si="153"/>
        <v>744</v>
      </c>
      <c r="D1950" s="51" t="s">
        <v>2665</v>
      </c>
      <c r="E1950" s="54" t="str">
        <f t="shared" si="154"/>
        <v>028112</v>
      </c>
      <c r="F1950" s="51" t="e">
        <f>VLOOKUP(E1950,#REF!,8,FALSE)</f>
        <v>#REF!</v>
      </c>
      <c r="G1950" s="51" t="e">
        <f>VLOOKUP(E1950,#REF!,9,FALSE)</f>
        <v>#REF!</v>
      </c>
      <c r="H1950" s="52">
        <v>545</v>
      </c>
      <c r="I1950" s="51" t="s">
        <v>5016</v>
      </c>
      <c r="J1950" s="53">
        <v>16.600000000000001</v>
      </c>
      <c r="K1950" s="53">
        <v>15.300022999999999</v>
      </c>
      <c r="L1950" s="53">
        <v>0.14512339381720429</v>
      </c>
      <c r="M1950" s="53">
        <v>0</v>
      </c>
      <c r="N1950" s="53">
        <f t="shared" si="155"/>
        <v>0</v>
      </c>
      <c r="O1950" s="53" t="e">
        <f>VLOOKUP(E1950,#REF!,29,FALSE)</f>
        <v>#REF!</v>
      </c>
      <c r="P1950" s="53" t="e">
        <f t="shared" si="156"/>
        <v>#REF!</v>
      </c>
      <c r="Q1950" s="53">
        <v>0.14512339381720429</v>
      </c>
    </row>
    <row r="1951" spans="1:17">
      <c r="A1951" s="51" t="s">
        <v>5383</v>
      </c>
      <c r="B1951" s="51">
        <f t="shared" si="152"/>
        <v>3</v>
      </c>
      <c r="C1951" s="51">
        <f t="shared" si="153"/>
        <v>744</v>
      </c>
      <c r="D1951" s="51" t="s">
        <v>662</v>
      </c>
      <c r="E1951" s="54" t="str">
        <f t="shared" si="154"/>
        <v>030043</v>
      </c>
      <c r="F1951" s="51" t="e">
        <f>VLOOKUP(E1951,#REF!,8,FALSE)</f>
        <v>#REF!</v>
      </c>
      <c r="G1951" s="51" t="e">
        <f>VLOOKUP(E1951,#REF!,9,FALSE)</f>
        <v>#REF!</v>
      </c>
      <c r="H1951" s="52">
        <v>8638</v>
      </c>
      <c r="I1951" s="51" t="s">
        <v>5017</v>
      </c>
      <c r="J1951" s="53">
        <v>32</v>
      </c>
      <c r="K1951" s="53">
        <v>34</v>
      </c>
      <c r="L1951" s="53">
        <v>1.4283485147849464</v>
      </c>
      <c r="M1951" s="53">
        <v>1.4283485147849464</v>
      </c>
      <c r="N1951" s="53">
        <f t="shared" si="155"/>
        <v>1062.6912950000001</v>
      </c>
      <c r="O1951" s="53" t="e">
        <f>VLOOKUP(E1951,#REF!,29,FALSE)</f>
        <v>#REF!</v>
      </c>
      <c r="P1951" s="53" t="e">
        <f t="shared" si="156"/>
        <v>#REF!</v>
      </c>
      <c r="Q1951" s="53">
        <v>0</v>
      </c>
    </row>
    <row r="1952" spans="1:17">
      <c r="A1952" s="51" t="s">
        <v>5383</v>
      </c>
      <c r="B1952" s="51">
        <f t="shared" si="152"/>
        <v>3</v>
      </c>
      <c r="C1952" s="51">
        <f t="shared" si="153"/>
        <v>744</v>
      </c>
      <c r="D1952" s="51" t="s">
        <v>2224</v>
      </c>
      <c r="E1952" s="54" t="str">
        <f t="shared" si="154"/>
        <v>031802</v>
      </c>
      <c r="F1952" s="51" t="e">
        <f>VLOOKUP(E1952,#REF!,8,FALSE)</f>
        <v>#REF!</v>
      </c>
      <c r="G1952" s="51" t="e">
        <f>VLOOKUP(E1952,#REF!,9,FALSE)</f>
        <v>#REF!</v>
      </c>
      <c r="H1952" s="52">
        <v>909109</v>
      </c>
      <c r="I1952" s="51" t="s">
        <v>5018</v>
      </c>
      <c r="J1952" s="53">
        <v>11.4</v>
      </c>
      <c r="K1952" s="53">
        <v>11.399997000000001</v>
      </c>
      <c r="L1952" s="53">
        <v>8.3201656182795709</v>
      </c>
      <c r="M1952" s="53">
        <v>8.3201656747311823</v>
      </c>
      <c r="N1952" s="53">
        <f t="shared" si="155"/>
        <v>6190.203262</v>
      </c>
      <c r="O1952" s="53" t="e">
        <f>VLOOKUP(E1952,#REF!,29,FALSE)</f>
        <v>#REF!</v>
      </c>
      <c r="P1952" s="53" t="e">
        <f t="shared" si="156"/>
        <v>#REF!</v>
      </c>
      <c r="Q1952" s="53">
        <v>0</v>
      </c>
    </row>
    <row r="1953" spans="1:17">
      <c r="A1953" s="51" t="s">
        <v>5383</v>
      </c>
      <c r="B1953" s="51">
        <f t="shared" si="152"/>
        <v>3</v>
      </c>
      <c r="C1953" s="51">
        <f t="shared" si="153"/>
        <v>744</v>
      </c>
      <c r="D1953" s="51" t="s">
        <v>1611</v>
      </c>
      <c r="E1953" s="54" t="str">
        <f t="shared" si="154"/>
        <v>030902</v>
      </c>
      <c r="F1953" s="51" t="e">
        <f>VLOOKUP(E1953,#REF!,8,FALSE)</f>
        <v>#REF!</v>
      </c>
      <c r="G1953" s="51" t="e">
        <f>VLOOKUP(E1953,#REF!,9,FALSE)</f>
        <v>#REF!</v>
      </c>
      <c r="H1953" s="52">
        <v>889873</v>
      </c>
      <c r="I1953" s="51" t="s">
        <v>5019</v>
      </c>
      <c r="J1953" s="53">
        <v>13.1</v>
      </c>
      <c r="K1953" s="53">
        <v>12.100001000000001</v>
      </c>
      <c r="L1953" s="53">
        <v>8.5069094301075268</v>
      </c>
      <c r="M1953" s="53">
        <v>8.1451226169354847</v>
      </c>
      <c r="N1953" s="53">
        <f t="shared" si="155"/>
        <v>6059.9712270000009</v>
      </c>
      <c r="O1953" s="53" t="e">
        <f>VLOOKUP(E1953,#REF!,29,FALSE)</f>
        <v>#REF!</v>
      </c>
      <c r="P1953" s="53" t="e">
        <f t="shared" si="156"/>
        <v>#REF!</v>
      </c>
      <c r="Q1953" s="53">
        <v>0.36178681317204259</v>
      </c>
    </row>
    <row r="1954" spans="1:17">
      <c r="A1954" s="51" t="s">
        <v>5383</v>
      </c>
      <c r="B1954" s="51">
        <f t="shared" si="152"/>
        <v>3</v>
      </c>
      <c r="C1954" s="51">
        <f t="shared" si="153"/>
        <v>744</v>
      </c>
      <c r="D1954" s="51" t="s">
        <v>1619</v>
      </c>
      <c r="E1954" s="54" t="str">
        <f t="shared" si="154"/>
        <v>030914</v>
      </c>
      <c r="F1954" s="51" t="e">
        <f>VLOOKUP(E1954,#REF!,8,FALSE)</f>
        <v>#REF!</v>
      </c>
      <c r="G1954" s="51" t="e">
        <f>VLOOKUP(E1954,#REF!,9,FALSE)</f>
        <v>#REF!</v>
      </c>
      <c r="H1954" s="52">
        <v>889874</v>
      </c>
      <c r="I1954" s="51" t="s">
        <v>5020</v>
      </c>
      <c r="J1954" s="53">
        <v>11.8</v>
      </c>
      <c r="K1954" s="53">
        <v>11.4</v>
      </c>
      <c r="L1954" s="53">
        <v>8.6303301505376346</v>
      </c>
      <c r="M1954" s="53">
        <v>8.6303300752688159</v>
      </c>
      <c r="N1954" s="53">
        <f t="shared" si="155"/>
        <v>6420.9655759999987</v>
      </c>
      <c r="O1954" s="53" t="e">
        <f>VLOOKUP(E1954,#REF!,29,FALSE)</f>
        <v>#REF!</v>
      </c>
      <c r="P1954" s="53" t="e">
        <f t="shared" si="156"/>
        <v>#REF!</v>
      </c>
      <c r="Q1954" s="53">
        <v>7.5268818236704693E-8</v>
      </c>
    </row>
    <row r="1955" spans="1:17">
      <c r="A1955" s="51" t="s">
        <v>5383</v>
      </c>
      <c r="B1955" s="51">
        <f t="shared" si="152"/>
        <v>3</v>
      </c>
      <c r="C1955" s="51">
        <f t="shared" si="153"/>
        <v>744</v>
      </c>
      <c r="D1955" s="51" t="s">
        <v>1188</v>
      </c>
      <c r="E1955" s="54" t="str">
        <f t="shared" si="154"/>
        <v>030660</v>
      </c>
      <c r="F1955" s="51" t="e">
        <f>VLOOKUP(E1955,#REF!,8,FALSE)</f>
        <v>#REF!</v>
      </c>
      <c r="G1955" s="51" t="e">
        <f>VLOOKUP(E1955,#REF!,9,FALSE)</f>
        <v>#REF!</v>
      </c>
      <c r="H1955" s="52">
        <v>890670</v>
      </c>
      <c r="I1955" s="51" t="s">
        <v>5021</v>
      </c>
      <c r="J1955" s="53">
        <v>6.6</v>
      </c>
      <c r="K1955" s="53">
        <v>7.5000030000000004</v>
      </c>
      <c r="L1955" s="53">
        <v>4.0875152177419354</v>
      </c>
      <c r="M1955" s="53">
        <v>4.0875151693548384</v>
      </c>
      <c r="N1955" s="53">
        <f t="shared" si="155"/>
        <v>3041.1112859999998</v>
      </c>
      <c r="O1955" s="53" t="e">
        <f>VLOOKUP(E1955,#REF!,29,FALSE)</f>
        <v>#REF!</v>
      </c>
      <c r="P1955" s="53" t="e">
        <f t="shared" si="156"/>
        <v>#REF!</v>
      </c>
      <c r="Q1955" s="53">
        <v>4.8387097263247434E-8</v>
      </c>
    </row>
    <row r="1956" spans="1:17">
      <c r="A1956" s="51" t="s">
        <v>5383</v>
      </c>
      <c r="B1956" s="51">
        <f t="shared" si="152"/>
        <v>3</v>
      </c>
      <c r="C1956" s="51">
        <f t="shared" si="153"/>
        <v>744</v>
      </c>
      <c r="D1956" s="51" t="s">
        <v>481</v>
      </c>
      <c r="E1956" s="54" t="str">
        <f t="shared" si="154"/>
        <v>029717</v>
      </c>
      <c r="F1956" s="51" t="e">
        <f>VLOOKUP(E1956,#REF!,8,FALSE)</f>
        <v>#REF!</v>
      </c>
      <c r="G1956" s="51" t="e">
        <f>VLOOKUP(E1956,#REF!,9,FALSE)</f>
        <v>#REF!</v>
      </c>
      <c r="H1956" s="52">
        <v>8492</v>
      </c>
      <c r="I1956" s="51" t="s">
        <v>5022</v>
      </c>
      <c r="J1956" s="53">
        <v>12.6</v>
      </c>
      <c r="K1956" s="53">
        <v>18.999998999999999</v>
      </c>
      <c r="L1956" s="53">
        <v>3.9767462365591394E-2</v>
      </c>
      <c r="M1956" s="53">
        <v>3.976745430107527E-2</v>
      </c>
      <c r="N1956" s="53">
        <f t="shared" si="155"/>
        <v>29.586986</v>
      </c>
      <c r="O1956" s="53" t="e">
        <f>VLOOKUP(E1956,#REF!,29,FALSE)</f>
        <v>#REF!</v>
      </c>
      <c r="P1956" s="53" t="e">
        <f t="shared" si="156"/>
        <v>#REF!</v>
      </c>
      <c r="Q1956" s="53">
        <v>8.0645161277719234E-9</v>
      </c>
    </row>
    <row r="1957" spans="1:17">
      <c r="A1957" s="51" t="s">
        <v>5383</v>
      </c>
      <c r="B1957" s="51">
        <f t="shared" si="152"/>
        <v>3</v>
      </c>
      <c r="C1957" s="51">
        <f t="shared" si="153"/>
        <v>744</v>
      </c>
      <c r="D1957" s="51" t="s">
        <v>2480</v>
      </c>
      <c r="E1957" s="54" t="str">
        <f t="shared" si="154"/>
        <v>032349</v>
      </c>
      <c r="F1957" s="51" t="e">
        <f>VLOOKUP(E1957,#REF!,8,FALSE)</f>
        <v>#REF!</v>
      </c>
      <c r="G1957" s="51" t="e">
        <f>VLOOKUP(E1957,#REF!,9,FALSE)</f>
        <v>#REF!</v>
      </c>
      <c r="H1957" s="52">
        <v>909502</v>
      </c>
      <c r="I1957" s="51" t="s">
        <v>5023</v>
      </c>
      <c r="J1957" s="53">
        <v>11.7</v>
      </c>
      <c r="K1957" s="53">
        <v>11.7</v>
      </c>
      <c r="L1957" s="53">
        <v>10.12833709811828</v>
      </c>
      <c r="M1957" s="53">
        <v>10.12833709811828</v>
      </c>
      <c r="N1957" s="53">
        <f t="shared" si="155"/>
        <v>7535.4828010000001</v>
      </c>
      <c r="O1957" s="53" t="e">
        <f>VLOOKUP(E1957,#REF!,29,FALSE)</f>
        <v>#REF!</v>
      </c>
      <c r="P1957" s="53" t="e">
        <f t="shared" si="156"/>
        <v>#REF!</v>
      </c>
      <c r="Q1957" s="53">
        <v>0</v>
      </c>
    </row>
    <row r="1958" spans="1:17">
      <c r="A1958" s="51" t="s">
        <v>5383</v>
      </c>
      <c r="B1958" s="51">
        <f t="shared" si="152"/>
        <v>3</v>
      </c>
      <c r="C1958" s="51">
        <f t="shared" si="153"/>
        <v>744</v>
      </c>
      <c r="D1958" s="51" t="s">
        <v>2482</v>
      </c>
      <c r="E1958" s="54" t="str">
        <f t="shared" si="154"/>
        <v>032350</v>
      </c>
      <c r="F1958" s="51" t="e">
        <f>VLOOKUP(E1958,#REF!,8,FALSE)</f>
        <v>#REF!</v>
      </c>
      <c r="G1958" s="51" t="e">
        <f>VLOOKUP(E1958,#REF!,9,FALSE)</f>
        <v>#REF!</v>
      </c>
      <c r="H1958" s="52">
        <v>909543</v>
      </c>
      <c r="I1958" s="51" t="s">
        <v>5024</v>
      </c>
      <c r="J1958" s="53">
        <v>13.2</v>
      </c>
      <c r="K1958" s="53">
        <v>13.2</v>
      </c>
      <c r="L1958" s="53">
        <v>10.310158154569892</v>
      </c>
      <c r="M1958" s="53">
        <v>10.310158154569892</v>
      </c>
      <c r="N1958" s="53">
        <f t="shared" si="155"/>
        <v>7670.7576669999999</v>
      </c>
      <c r="O1958" s="53" t="e">
        <f>VLOOKUP(E1958,#REF!,29,FALSE)</f>
        <v>#REF!</v>
      </c>
      <c r="P1958" s="53" t="e">
        <f t="shared" si="156"/>
        <v>#REF!</v>
      </c>
      <c r="Q1958" s="53">
        <v>0</v>
      </c>
    </row>
    <row r="1959" spans="1:17">
      <c r="A1959" s="51" t="s">
        <v>5383</v>
      </c>
      <c r="B1959" s="51">
        <f t="shared" si="152"/>
        <v>3</v>
      </c>
      <c r="C1959" s="51">
        <f t="shared" si="153"/>
        <v>744</v>
      </c>
      <c r="D1959" s="51" t="s">
        <v>2484</v>
      </c>
      <c r="E1959" s="54" t="str">
        <f t="shared" si="154"/>
        <v>032351</v>
      </c>
      <c r="F1959" s="51" t="e">
        <f>VLOOKUP(E1959,#REF!,8,FALSE)</f>
        <v>#REF!</v>
      </c>
      <c r="G1959" s="51" t="e">
        <f>VLOOKUP(E1959,#REF!,9,FALSE)</f>
        <v>#REF!</v>
      </c>
      <c r="H1959" s="52">
        <v>909544</v>
      </c>
      <c r="I1959" s="51" t="s">
        <v>5025</v>
      </c>
      <c r="J1959" s="53">
        <v>10.8</v>
      </c>
      <c r="K1959" s="53">
        <v>10.8</v>
      </c>
      <c r="L1959" s="53">
        <v>9.1763267069892471</v>
      </c>
      <c r="M1959" s="53">
        <v>9.1763267069892471</v>
      </c>
      <c r="N1959" s="53">
        <f t="shared" si="155"/>
        <v>6827.1870699999999</v>
      </c>
      <c r="O1959" s="53" t="e">
        <f>VLOOKUP(E1959,#REF!,29,FALSE)</f>
        <v>#REF!</v>
      </c>
      <c r="P1959" s="53" t="e">
        <f t="shared" si="156"/>
        <v>#REF!</v>
      </c>
      <c r="Q1959" s="53">
        <v>0</v>
      </c>
    </row>
    <row r="1960" spans="1:17">
      <c r="A1960" s="51" t="s">
        <v>5383</v>
      </c>
      <c r="B1960" s="51">
        <f t="shared" si="152"/>
        <v>3</v>
      </c>
      <c r="C1960" s="51">
        <f t="shared" si="153"/>
        <v>744</v>
      </c>
      <c r="D1960" s="51" t="s">
        <v>477</v>
      </c>
      <c r="E1960" s="54" t="str">
        <f t="shared" si="154"/>
        <v>029718</v>
      </c>
      <c r="F1960" s="51" t="e">
        <f>VLOOKUP(E1960,#REF!,8,FALSE)</f>
        <v>#REF!</v>
      </c>
      <c r="G1960" s="51" t="e">
        <f>VLOOKUP(E1960,#REF!,9,FALSE)</f>
        <v>#REF!</v>
      </c>
      <c r="H1960" s="52">
        <v>8470</v>
      </c>
      <c r="I1960" s="51" t="s">
        <v>5026</v>
      </c>
      <c r="J1960" s="53">
        <v>23.8</v>
      </c>
      <c r="K1960" s="53">
        <v>21.999998999999999</v>
      </c>
      <c r="L1960" s="53">
        <v>29.391838149193546</v>
      </c>
      <c r="M1960" s="53">
        <v>28.968926630376345</v>
      </c>
      <c r="N1960" s="53">
        <f t="shared" si="155"/>
        <v>21552.881412999999</v>
      </c>
      <c r="O1960" s="53" t="e">
        <f>VLOOKUP(E1960,#REF!,29,FALSE)</f>
        <v>#REF!</v>
      </c>
      <c r="P1960" s="53" t="e">
        <f t="shared" si="156"/>
        <v>#REF!</v>
      </c>
      <c r="Q1960" s="53">
        <v>0.42291151881720429</v>
      </c>
    </row>
    <row r="1961" spans="1:17">
      <c r="A1961" s="51" t="s">
        <v>5383</v>
      </c>
      <c r="B1961" s="51">
        <f t="shared" si="152"/>
        <v>3</v>
      </c>
      <c r="C1961" s="51">
        <f t="shared" si="153"/>
        <v>744</v>
      </c>
      <c r="D1961" s="51" t="s">
        <v>930</v>
      </c>
      <c r="E1961" s="54" t="str">
        <f t="shared" si="154"/>
        <v>030317</v>
      </c>
      <c r="F1961" s="51" t="e">
        <f>VLOOKUP(E1961,#REF!,8,FALSE)</f>
        <v>#REF!</v>
      </c>
      <c r="G1961" s="51" t="e">
        <f>VLOOKUP(E1961,#REF!,9,FALSE)</f>
        <v>#REF!</v>
      </c>
      <c r="H1961" s="52">
        <v>20025</v>
      </c>
      <c r="I1961" s="51" t="s">
        <v>5027</v>
      </c>
      <c r="J1961" s="53">
        <v>10.94</v>
      </c>
      <c r="K1961" s="53">
        <v>10</v>
      </c>
      <c r="L1961" s="53">
        <v>8.9871933494623644</v>
      </c>
      <c r="M1961" s="53">
        <v>8.9871933494623644</v>
      </c>
      <c r="N1961" s="53">
        <f t="shared" si="155"/>
        <v>6686.4718519999988</v>
      </c>
      <c r="O1961" s="53" t="e">
        <f>VLOOKUP(E1961,#REF!,29,FALSE)</f>
        <v>#REF!</v>
      </c>
      <c r="P1961" s="53" t="e">
        <f t="shared" si="156"/>
        <v>#REF!</v>
      </c>
      <c r="Q1961" s="53">
        <v>0</v>
      </c>
    </row>
    <row r="1962" spans="1:17">
      <c r="A1962" s="51" t="s">
        <v>5383</v>
      </c>
      <c r="B1962" s="51">
        <f t="shared" si="152"/>
        <v>3</v>
      </c>
      <c r="C1962" s="51">
        <f t="shared" si="153"/>
        <v>744</v>
      </c>
      <c r="D1962" s="51" t="s">
        <v>687</v>
      </c>
      <c r="E1962" s="54" t="str">
        <f t="shared" si="154"/>
        <v>030054</v>
      </c>
      <c r="F1962" s="51" t="e">
        <f>VLOOKUP(E1962,#REF!,8,FALSE)</f>
        <v>#REF!</v>
      </c>
      <c r="G1962" s="51" t="e">
        <f>VLOOKUP(E1962,#REF!,9,FALSE)</f>
        <v>#REF!</v>
      </c>
      <c r="H1962" s="52">
        <v>8773</v>
      </c>
      <c r="I1962" s="51" t="s">
        <v>688</v>
      </c>
      <c r="J1962" s="53">
        <v>98.7</v>
      </c>
      <c r="K1962" s="53">
        <v>96.000005000000002</v>
      </c>
      <c r="L1962" s="53">
        <v>188.66279489650537</v>
      </c>
      <c r="M1962" s="53">
        <v>188.66279485080645</v>
      </c>
      <c r="N1962" s="53">
        <f t="shared" si="155"/>
        <v>140365.11936899999</v>
      </c>
      <c r="O1962" s="53" t="e">
        <f>VLOOKUP(E1962,#REF!,29,FALSE)</f>
        <v>#REF!</v>
      </c>
      <c r="P1962" s="53" t="e">
        <f t="shared" si="156"/>
        <v>#REF!</v>
      </c>
      <c r="Q1962" s="53">
        <v>4.5698920642876975E-8</v>
      </c>
    </row>
    <row r="1963" spans="1:17">
      <c r="A1963" s="51" t="s">
        <v>5383</v>
      </c>
      <c r="B1963" s="51">
        <f t="shared" si="152"/>
        <v>3</v>
      </c>
      <c r="C1963" s="51">
        <f t="shared" si="153"/>
        <v>744</v>
      </c>
      <c r="D1963" s="51" t="s">
        <v>1088</v>
      </c>
      <c r="E1963" s="54" t="str">
        <f t="shared" si="154"/>
        <v>030661</v>
      </c>
      <c r="F1963" s="51" t="e">
        <f>VLOOKUP(E1963,#REF!,8,FALSE)</f>
        <v>#REF!</v>
      </c>
      <c r="G1963" s="51" t="e">
        <f>VLOOKUP(E1963,#REF!,9,FALSE)</f>
        <v>#REF!</v>
      </c>
      <c r="H1963" s="52">
        <v>890669</v>
      </c>
      <c r="I1963" s="51" t="s">
        <v>5028</v>
      </c>
      <c r="J1963" s="53">
        <v>8.6999999999999993</v>
      </c>
      <c r="K1963" s="53">
        <v>9.699999</v>
      </c>
      <c r="L1963" s="53">
        <v>5.4629093655913978</v>
      </c>
      <c r="M1963" s="53">
        <v>5.4629093629032264</v>
      </c>
      <c r="N1963" s="53">
        <f t="shared" si="155"/>
        <v>4064.4045660000006</v>
      </c>
      <c r="O1963" s="53" t="e">
        <f>VLOOKUP(E1963,#REF!,29,FALSE)</f>
        <v>#REF!</v>
      </c>
      <c r="P1963" s="53" t="e">
        <f t="shared" si="156"/>
        <v>#REF!</v>
      </c>
      <c r="Q1963" s="53">
        <v>2.6881717306139921E-9</v>
      </c>
    </row>
    <row r="1964" spans="1:17">
      <c r="A1964" s="51" t="s">
        <v>5383</v>
      </c>
      <c r="B1964" s="51">
        <f t="shared" si="152"/>
        <v>3</v>
      </c>
      <c r="C1964" s="51">
        <f t="shared" si="153"/>
        <v>744</v>
      </c>
      <c r="D1964" s="51" t="s">
        <v>1617</v>
      </c>
      <c r="E1964" s="54" t="str">
        <f t="shared" si="154"/>
        <v>031025</v>
      </c>
      <c r="F1964" s="51" t="e">
        <f>VLOOKUP(E1964,#REF!,8,FALSE)</f>
        <v>#REF!</v>
      </c>
      <c r="G1964" s="51" t="e">
        <f>VLOOKUP(E1964,#REF!,9,FALSE)</f>
        <v>#REF!</v>
      </c>
      <c r="H1964" s="52">
        <v>889898</v>
      </c>
      <c r="I1964" s="51" t="s">
        <v>5029</v>
      </c>
      <c r="J1964" s="53">
        <v>10.9</v>
      </c>
      <c r="K1964" s="53">
        <v>9.6999999999999993</v>
      </c>
      <c r="L1964" s="53">
        <v>8.9919035873655915</v>
      </c>
      <c r="M1964" s="53">
        <v>8.2948513131720425</v>
      </c>
      <c r="N1964" s="53">
        <f t="shared" si="155"/>
        <v>6171.369377</v>
      </c>
      <c r="O1964" s="53" t="e">
        <f>VLOOKUP(E1964,#REF!,29,FALSE)</f>
        <v>#REF!</v>
      </c>
      <c r="P1964" s="53" t="e">
        <f t="shared" si="156"/>
        <v>#REF!</v>
      </c>
      <c r="Q1964" s="53">
        <v>0.69705227419354809</v>
      </c>
    </row>
    <row r="1965" spans="1:17">
      <c r="A1965" s="51" t="s">
        <v>5383</v>
      </c>
      <c r="B1965" s="51">
        <f t="shared" si="152"/>
        <v>3</v>
      </c>
      <c r="C1965" s="51">
        <f t="shared" si="153"/>
        <v>744</v>
      </c>
      <c r="D1965" s="51" t="s">
        <v>1640</v>
      </c>
      <c r="E1965" s="54" t="str">
        <f t="shared" si="154"/>
        <v>031026</v>
      </c>
      <c r="F1965" s="51" t="e">
        <f>VLOOKUP(E1965,#REF!,8,FALSE)</f>
        <v>#REF!</v>
      </c>
      <c r="G1965" s="51" t="e">
        <f>VLOOKUP(E1965,#REF!,9,FALSE)</f>
        <v>#REF!</v>
      </c>
      <c r="H1965" s="52">
        <v>889899</v>
      </c>
      <c r="I1965" s="51" t="s">
        <v>5030</v>
      </c>
      <c r="J1965" s="53">
        <v>9.6999999999999993</v>
      </c>
      <c r="K1965" s="53">
        <v>9</v>
      </c>
      <c r="L1965" s="53">
        <v>7.0995955013440861</v>
      </c>
      <c r="M1965" s="53">
        <v>6.8283549771505374</v>
      </c>
      <c r="N1965" s="53">
        <f t="shared" si="155"/>
        <v>5080.2961029999997</v>
      </c>
      <c r="O1965" s="53" t="e">
        <f>VLOOKUP(E1965,#REF!,29,FALSE)</f>
        <v>#REF!</v>
      </c>
      <c r="P1965" s="53" t="e">
        <f t="shared" si="156"/>
        <v>#REF!</v>
      </c>
      <c r="Q1965" s="53">
        <v>0.27124052419354872</v>
      </c>
    </row>
    <row r="1966" spans="1:17">
      <c r="A1966" s="51" t="s">
        <v>5383</v>
      </c>
      <c r="B1966" s="51">
        <f t="shared" si="152"/>
        <v>3</v>
      </c>
      <c r="C1966" s="51">
        <f t="shared" si="153"/>
        <v>744</v>
      </c>
      <c r="D1966" s="51" t="s">
        <v>980</v>
      </c>
      <c r="E1966" s="54" t="str">
        <f t="shared" si="154"/>
        <v>030283</v>
      </c>
      <c r="F1966" s="51" t="e">
        <f>VLOOKUP(E1966,#REF!,8,FALSE)</f>
        <v>#REF!</v>
      </c>
      <c r="G1966" s="51" t="e">
        <f>VLOOKUP(E1966,#REF!,9,FALSE)</f>
        <v>#REF!</v>
      </c>
      <c r="H1966" s="52">
        <v>20011</v>
      </c>
      <c r="I1966" s="51" t="s">
        <v>5031</v>
      </c>
      <c r="J1966" s="53">
        <v>13.4</v>
      </c>
      <c r="K1966" s="53">
        <v>13</v>
      </c>
      <c r="L1966" s="53">
        <v>10.406445599462366</v>
      </c>
      <c r="M1966" s="53">
        <v>10.406445599462366</v>
      </c>
      <c r="N1966" s="53">
        <f t="shared" si="155"/>
        <v>7742.3955260000002</v>
      </c>
      <c r="O1966" s="53" t="e">
        <f>VLOOKUP(E1966,#REF!,29,FALSE)</f>
        <v>#REF!</v>
      </c>
      <c r="P1966" s="53" t="e">
        <f t="shared" si="156"/>
        <v>#REF!</v>
      </c>
      <c r="Q1966" s="53">
        <v>0</v>
      </c>
    </row>
    <row r="1967" spans="1:17">
      <c r="A1967" s="51" t="s">
        <v>5383</v>
      </c>
      <c r="B1967" s="51">
        <f t="shared" si="152"/>
        <v>3</v>
      </c>
      <c r="C1967" s="51">
        <f t="shared" si="153"/>
        <v>744</v>
      </c>
      <c r="D1967" s="51" t="s">
        <v>1517</v>
      </c>
      <c r="E1967" s="54" t="str">
        <f t="shared" si="154"/>
        <v>030841</v>
      </c>
      <c r="F1967" s="51" t="e">
        <f>VLOOKUP(E1967,#REF!,8,FALSE)</f>
        <v>#REF!</v>
      </c>
      <c r="G1967" s="51" t="e">
        <f>VLOOKUP(E1967,#REF!,9,FALSE)</f>
        <v>#REF!</v>
      </c>
      <c r="H1967" s="52">
        <v>893283</v>
      </c>
      <c r="I1967" s="51" t="s">
        <v>1518</v>
      </c>
      <c r="J1967" s="53">
        <v>12.8</v>
      </c>
      <c r="K1967" s="53">
        <v>12</v>
      </c>
      <c r="L1967" s="53">
        <v>8.5967108884408603</v>
      </c>
      <c r="M1967" s="53">
        <v>8.5967108884408603</v>
      </c>
      <c r="N1967" s="53">
        <f t="shared" si="155"/>
        <v>6395.9529009999997</v>
      </c>
      <c r="O1967" s="53" t="e">
        <f>VLOOKUP(E1967,#REF!,29,FALSE)</f>
        <v>#REF!</v>
      </c>
      <c r="P1967" s="53" t="e">
        <f t="shared" si="156"/>
        <v>#REF!</v>
      </c>
      <c r="Q1967" s="53">
        <v>0</v>
      </c>
    </row>
    <row r="1968" spans="1:17">
      <c r="A1968" s="51" t="s">
        <v>5383</v>
      </c>
      <c r="B1968" s="51">
        <f t="shared" si="152"/>
        <v>3</v>
      </c>
      <c r="C1968" s="51">
        <f t="shared" si="153"/>
        <v>744</v>
      </c>
      <c r="D1968" s="51" t="s">
        <v>1112</v>
      </c>
      <c r="E1968" s="54" t="str">
        <f t="shared" si="154"/>
        <v>027787</v>
      </c>
      <c r="F1968" s="51" t="e">
        <f>VLOOKUP(E1968,#REF!,8,FALSE)</f>
        <v>#REF!</v>
      </c>
      <c r="G1968" s="51" t="e">
        <f>VLOOKUP(E1968,#REF!,9,FALSE)</f>
        <v>#REF!</v>
      </c>
      <c r="H1968" s="52">
        <v>888135</v>
      </c>
      <c r="I1968" s="51" t="s">
        <v>5032</v>
      </c>
      <c r="J1968" s="53">
        <v>21.2</v>
      </c>
      <c r="K1968" s="53">
        <v>22.3</v>
      </c>
      <c r="L1968" s="53">
        <v>0</v>
      </c>
      <c r="M1968" s="53">
        <v>0</v>
      </c>
      <c r="N1968" s="53">
        <f t="shared" si="155"/>
        <v>0</v>
      </c>
      <c r="O1968" s="53" t="e">
        <f>VLOOKUP(E1968,#REF!,29,FALSE)</f>
        <v>#REF!</v>
      </c>
      <c r="P1968" s="53" t="e">
        <f t="shared" si="156"/>
        <v>#REF!</v>
      </c>
      <c r="Q1968" s="53">
        <v>0</v>
      </c>
    </row>
    <row r="1969" spans="1:17">
      <c r="A1969" s="51" t="s">
        <v>5383</v>
      </c>
      <c r="B1969" s="51">
        <f t="shared" si="152"/>
        <v>3</v>
      </c>
      <c r="C1969" s="51">
        <f t="shared" si="153"/>
        <v>744</v>
      </c>
      <c r="D1969" s="51" t="s">
        <v>890</v>
      </c>
      <c r="E1969" s="54" t="str">
        <f t="shared" si="154"/>
        <v>030285</v>
      </c>
      <c r="F1969" s="51" t="e">
        <f>VLOOKUP(E1969,#REF!,8,FALSE)</f>
        <v>#REF!</v>
      </c>
      <c r="G1969" s="51" t="e">
        <f>VLOOKUP(E1969,#REF!,9,FALSE)</f>
        <v>#REF!</v>
      </c>
      <c r="H1969" s="52">
        <v>8912</v>
      </c>
      <c r="I1969" s="51" t="s">
        <v>889</v>
      </c>
      <c r="J1969" s="53">
        <v>12.37</v>
      </c>
      <c r="K1969" s="53">
        <v>12</v>
      </c>
      <c r="L1969" s="53">
        <v>6.0047667365591391</v>
      </c>
      <c r="M1969" s="53">
        <v>6.0047667365591391</v>
      </c>
      <c r="N1969" s="53">
        <f t="shared" si="155"/>
        <v>4467.5464519999996</v>
      </c>
      <c r="O1969" s="53" t="e">
        <f>VLOOKUP(E1969,#REF!,29,FALSE)</f>
        <v>#REF!</v>
      </c>
      <c r="P1969" s="53" t="e">
        <f t="shared" si="156"/>
        <v>#REF!</v>
      </c>
      <c r="Q1969" s="53">
        <v>0</v>
      </c>
    </row>
    <row r="1970" spans="1:17">
      <c r="A1970" s="51" t="s">
        <v>5383</v>
      </c>
      <c r="B1970" s="51">
        <f t="shared" si="152"/>
        <v>3</v>
      </c>
      <c r="C1970" s="51">
        <f t="shared" si="153"/>
        <v>744</v>
      </c>
      <c r="D1970" s="51" t="s">
        <v>887</v>
      </c>
      <c r="E1970" s="54" t="str">
        <f t="shared" si="154"/>
        <v>030284</v>
      </c>
      <c r="F1970" s="51" t="e">
        <f>VLOOKUP(E1970,#REF!,8,FALSE)</f>
        <v>#REF!</v>
      </c>
      <c r="G1970" s="51" t="e">
        <f>VLOOKUP(E1970,#REF!,9,FALSE)</f>
        <v>#REF!</v>
      </c>
      <c r="H1970" s="52">
        <v>8910</v>
      </c>
      <c r="I1970" s="51" t="s">
        <v>886</v>
      </c>
      <c r="J1970" s="53">
        <v>12.08</v>
      </c>
      <c r="K1970" s="53">
        <v>12</v>
      </c>
      <c r="L1970" s="53">
        <v>6.6680175927419354</v>
      </c>
      <c r="M1970" s="53">
        <v>6.6680175927419354</v>
      </c>
      <c r="N1970" s="53">
        <f t="shared" si="155"/>
        <v>4961.0050890000002</v>
      </c>
      <c r="O1970" s="53" t="e">
        <f>VLOOKUP(E1970,#REF!,29,FALSE)</f>
        <v>#REF!</v>
      </c>
      <c r="P1970" s="53" t="e">
        <f t="shared" si="156"/>
        <v>#REF!</v>
      </c>
      <c r="Q1970" s="53">
        <v>0</v>
      </c>
    </row>
    <row r="1971" spans="1:17">
      <c r="A1971" s="51" t="s">
        <v>5383</v>
      </c>
      <c r="B1971" s="51">
        <f t="shared" si="152"/>
        <v>3</v>
      </c>
      <c r="C1971" s="51">
        <f t="shared" si="153"/>
        <v>744</v>
      </c>
      <c r="D1971" s="51" t="s">
        <v>1027</v>
      </c>
      <c r="E1971" s="54" t="str">
        <f t="shared" si="154"/>
        <v>030281</v>
      </c>
      <c r="F1971" s="51" t="e">
        <f>VLOOKUP(E1971,#REF!,8,FALSE)</f>
        <v>#REF!</v>
      </c>
      <c r="G1971" s="51" t="e">
        <f>VLOOKUP(E1971,#REF!,9,FALSE)</f>
        <v>#REF!</v>
      </c>
      <c r="H1971" s="52">
        <v>8892</v>
      </c>
      <c r="I1971" s="51" t="s">
        <v>1026</v>
      </c>
      <c r="J1971" s="53">
        <v>12.73</v>
      </c>
      <c r="K1971" s="53">
        <v>12</v>
      </c>
      <c r="L1971" s="53">
        <v>6.146302372311828</v>
      </c>
      <c r="M1971" s="53">
        <v>6.146302372311828</v>
      </c>
      <c r="N1971" s="53">
        <f t="shared" si="155"/>
        <v>4572.8489650000001</v>
      </c>
      <c r="O1971" s="53" t="e">
        <f>VLOOKUP(E1971,#REF!,29,FALSE)</f>
        <v>#REF!</v>
      </c>
      <c r="P1971" s="53" t="e">
        <f t="shared" si="156"/>
        <v>#REF!</v>
      </c>
      <c r="Q1971" s="53">
        <v>0</v>
      </c>
    </row>
    <row r="1972" spans="1:17">
      <c r="A1972" s="51" t="s">
        <v>5383</v>
      </c>
      <c r="B1972" s="51">
        <f t="shared" si="152"/>
        <v>3</v>
      </c>
      <c r="C1972" s="51">
        <f t="shared" si="153"/>
        <v>744</v>
      </c>
      <c r="D1972" s="51" t="s">
        <v>884</v>
      </c>
      <c r="E1972" s="54" t="str">
        <f t="shared" si="154"/>
        <v>030290</v>
      </c>
      <c r="F1972" s="51" t="e">
        <f>VLOOKUP(E1972,#REF!,8,FALSE)</f>
        <v>#REF!</v>
      </c>
      <c r="G1972" s="51" t="e">
        <f>VLOOKUP(E1972,#REF!,9,FALSE)</f>
        <v>#REF!</v>
      </c>
      <c r="H1972" s="52">
        <v>8922</v>
      </c>
      <c r="I1972" s="51" t="s">
        <v>883</v>
      </c>
      <c r="J1972" s="53">
        <v>13.11</v>
      </c>
      <c r="K1972" s="53">
        <v>13</v>
      </c>
      <c r="L1972" s="53">
        <v>6.8978886317204307</v>
      </c>
      <c r="M1972" s="53">
        <v>6.8978886317204307</v>
      </c>
      <c r="N1972" s="53">
        <f t="shared" si="155"/>
        <v>5132.0291420000003</v>
      </c>
      <c r="O1972" s="53" t="e">
        <f>VLOOKUP(E1972,#REF!,29,FALSE)</f>
        <v>#REF!</v>
      </c>
      <c r="P1972" s="53" t="e">
        <f t="shared" si="156"/>
        <v>#REF!</v>
      </c>
      <c r="Q1972" s="53">
        <v>0</v>
      </c>
    </row>
    <row r="1973" spans="1:17">
      <c r="A1973" s="51" t="s">
        <v>5383</v>
      </c>
      <c r="B1973" s="51">
        <f t="shared" si="152"/>
        <v>3</v>
      </c>
      <c r="C1973" s="51">
        <f t="shared" si="153"/>
        <v>744</v>
      </c>
      <c r="D1973" s="51" t="s">
        <v>1786</v>
      </c>
      <c r="E1973" s="54" t="str">
        <f t="shared" si="154"/>
        <v>031337</v>
      </c>
      <c r="F1973" s="51" t="e">
        <f>VLOOKUP(E1973,#REF!,8,FALSE)</f>
        <v>#REF!</v>
      </c>
      <c r="G1973" s="51" t="e">
        <f>VLOOKUP(E1973,#REF!,9,FALSE)</f>
        <v>#REF!</v>
      </c>
      <c r="H1973" s="52">
        <v>896469</v>
      </c>
      <c r="I1973" s="51" t="s">
        <v>1787</v>
      </c>
      <c r="J1973" s="53">
        <v>16.100000000000001</v>
      </c>
      <c r="K1973" s="53">
        <v>15.5</v>
      </c>
      <c r="L1973" s="53">
        <v>13.561438521505377</v>
      </c>
      <c r="M1973" s="53">
        <v>13.561438521505377</v>
      </c>
      <c r="N1973" s="53">
        <f t="shared" si="155"/>
        <v>10089.71026</v>
      </c>
      <c r="O1973" s="53" t="e">
        <f>VLOOKUP(E1973,#REF!,29,FALSE)</f>
        <v>#REF!</v>
      </c>
      <c r="P1973" s="53" t="e">
        <f t="shared" si="156"/>
        <v>#REF!</v>
      </c>
      <c r="Q1973" s="53">
        <v>0</v>
      </c>
    </row>
    <row r="1974" spans="1:17">
      <c r="A1974" s="51" t="s">
        <v>5383</v>
      </c>
      <c r="B1974" s="51">
        <f t="shared" si="152"/>
        <v>3</v>
      </c>
      <c r="C1974" s="51">
        <f t="shared" si="153"/>
        <v>744</v>
      </c>
      <c r="D1974" s="51" t="s">
        <v>1002</v>
      </c>
      <c r="E1974" s="54" t="str">
        <f t="shared" si="154"/>
        <v>030389</v>
      </c>
      <c r="F1974" s="51" t="e">
        <f>VLOOKUP(E1974,#REF!,8,FALSE)</f>
        <v>#REF!</v>
      </c>
      <c r="G1974" s="51" t="e">
        <f>VLOOKUP(E1974,#REF!,9,FALSE)</f>
        <v>#REF!</v>
      </c>
      <c r="H1974" s="52">
        <v>20065</v>
      </c>
      <c r="I1974" s="51" t="s">
        <v>1001</v>
      </c>
      <c r="J1974" s="53">
        <v>8.3800000000000008</v>
      </c>
      <c r="K1974" s="53">
        <v>8</v>
      </c>
      <c r="L1974" s="53">
        <v>5.5134161922043008</v>
      </c>
      <c r="M1974" s="53">
        <v>5.5134161922043008</v>
      </c>
      <c r="N1974" s="53">
        <f t="shared" si="155"/>
        <v>4101.9816469999996</v>
      </c>
      <c r="O1974" s="53" t="e">
        <f>VLOOKUP(E1974,#REF!,29,FALSE)</f>
        <v>#REF!</v>
      </c>
      <c r="P1974" s="53" t="e">
        <f t="shared" si="156"/>
        <v>#REF!</v>
      </c>
      <c r="Q1974" s="53">
        <v>0</v>
      </c>
    </row>
    <row r="1975" spans="1:17">
      <c r="A1975" s="51" t="s">
        <v>5383</v>
      </c>
      <c r="B1975" s="51">
        <f t="shared" si="152"/>
        <v>3</v>
      </c>
      <c r="C1975" s="51">
        <f t="shared" si="153"/>
        <v>744</v>
      </c>
      <c r="D1975" s="51" t="s">
        <v>518</v>
      </c>
      <c r="E1975" s="54" t="str">
        <f t="shared" si="154"/>
        <v>029654</v>
      </c>
      <c r="F1975" s="51" t="e">
        <f>VLOOKUP(E1975,#REF!,8,FALSE)</f>
        <v>#REF!</v>
      </c>
      <c r="G1975" s="51" t="e">
        <f>VLOOKUP(E1975,#REF!,9,FALSE)</f>
        <v>#REF!</v>
      </c>
      <c r="H1975" s="52">
        <v>8569</v>
      </c>
      <c r="I1975" s="51" t="s">
        <v>5033</v>
      </c>
      <c r="J1975" s="53">
        <v>122.9</v>
      </c>
      <c r="K1975" s="53">
        <v>119.000001</v>
      </c>
      <c r="L1975" s="53">
        <v>8.8768817204301078E-4</v>
      </c>
      <c r="M1975" s="53">
        <v>8.6690322580645158E-4</v>
      </c>
      <c r="N1975" s="53">
        <f t="shared" si="155"/>
        <v>0.64497599999999999</v>
      </c>
      <c r="O1975" s="53" t="e">
        <f>VLOOKUP(E1975,#REF!,29,FALSE)</f>
        <v>#REF!</v>
      </c>
      <c r="P1975" s="53" t="e">
        <f t="shared" si="156"/>
        <v>#REF!</v>
      </c>
      <c r="Q1975" s="53">
        <v>2.0784946236559186E-5</v>
      </c>
    </row>
    <row r="1976" spans="1:17">
      <c r="A1976" s="51" t="s">
        <v>5383</v>
      </c>
      <c r="B1976" s="51">
        <f t="shared" si="152"/>
        <v>3</v>
      </c>
      <c r="C1976" s="51">
        <f t="shared" si="153"/>
        <v>744</v>
      </c>
      <c r="D1976" s="51" t="s">
        <v>1421</v>
      </c>
      <c r="E1976" s="54" t="str">
        <f t="shared" si="154"/>
        <v>030800</v>
      </c>
      <c r="F1976" s="51" t="e">
        <f>VLOOKUP(E1976,#REF!,8,FALSE)</f>
        <v>#REF!</v>
      </c>
      <c r="G1976" s="51" t="e">
        <f>VLOOKUP(E1976,#REF!,9,FALSE)</f>
        <v>#REF!</v>
      </c>
      <c r="H1976" s="52">
        <v>888069</v>
      </c>
      <c r="I1976" s="51" t="s">
        <v>5034</v>
      </c>
      <c r="J1976" s="53">
        <v>489.6</v>
      </c>
      <c r="K1976" s="53">
        <v>449.99999600000001</v>
      </c>
      <c r="L1976" s="53">
        <v>1.0182850403225807</v>
      </c>
      <c r="M1976" s="53">
        <v>1.0010192578825305</v>
      </c>
      <c r="N1976" s="53">
        <f t="shared" si="155"/>
        <v>744.75832786460273</v>
      </c>
      <c r="O1976" s="53" t="e">
        <f>VLOOKUP(E1976,#REF!,29,FALSE)</f>
        <v>#REF!</v>
      </c>
      <c r="P1976" s="53" t="e">
        <f t="shared" si="156"/>
        <v>#REF!</v>
      </c>
      <c r="Q1976" s="53">
        <v>1.7265782440050059E-2</v>
      </c>
    </row>
    <row r="1977" spans="1:17">
      <c r="A1977" s="51" t="s">
        <v>5383</v>
      </c>
      <c r="B1977" s="51">
        <f t="shared" si="152"/>
        <v>3</v>
      </c>
      <c r="C1977" s="51">
        <f t="shared" si="153"/>
        <v>744</v>
      </c>
      <c r="D1977" s="51" t="s">
        <v>768</v>
      </c>
      <c r="E1977" s="54" t="str">
        <f t="shared" si="154"/>
        <v>030202</v>
      </c>
      <c r="F1977" s="51" t="e">
        <f>VLOOKUP(E1977,#REF!,8,FALSE)</f>
        <v>#REF!</v>
      </c>
      <c r="G1977" s="51" t="e">
        <f>VLOOKUP(E1977,#REF!,9,FALSE)</f>
        <v>#REF!</v>
      </c>
      <c r="H1977" s="52">
        <v>888071</v>
      </c>
      <c r="I1977" s="51" t="s">
        <v>5385</v>
      </c>
      <c r="J1977" s="53">
        <v>301.60000000000002</v>
      </c>
      <c r="K1977" s="53">
        <v>225.00000299999999</v>
      </c>
      <c r="L1977" s="53">
        <v>0</v>
      </c>
      <c r="M1977" s="53">
        <v>0</v>
      </c>
      <c r="N1977" s="53">
        <f t="shared" si="155"/>
        <v>0</v>
      </c>
      <c r="O1977" s="53" t="e">
        <f>VLOOKUP(E1977,#REF!,29,FALSE)</f>
        <v>#REF!</v>
      </c>
      <c r="P1977" s="53" t="e">
        <f t="shared" si="156"/>
        <v>#REF!</v>
      </c>
      <c r="Q1977" s="53">
        <v>0</v>
      </c>
    </row>
    <row r="1978" spans="1:17">
      <c r="A1978" s="51" t="s">
        <v>5383</v>
      </c>
      <c r="B1978" s="51">
        <f t="shared" si="152"/>
        <v>3</v>
      </c>
      <c r="C1978" s="51">
        <f t="shared" si="153"/>
        <v>744</v>
      </c>
      <c r="D1978" s="51" t="s">
        <v>768</v>
      </c>
      <c r="E1978" s="54" t="str">
        <f t="shared" si="154"/>
        <v>030202</v>
      </c>
      <c r="F1978" s="51" t="e">
        <f>VLOOKUP(E1978,#REF!,8,FALSE)</f>
        <v>#REF!</v>
      </c>
      <c r="G1978" s="51" t="e">
        <f>VLOOKUP(E1978,#REF!,9,FALSE)</f>
        <v>#REF!</v>
      </c>
      <c r="H1978" s="52">
        <v>940548</v>
      </c>
      <c r="I1978" s="51" t="s">
        <v>5381</v>
      </c>
      <c r="J1978" s="53">
        <v>1</v>
      </c>
      <c r="K1978" s="53">
        <v>0.71879300000000002</v>
      </c>
      <c r="L1978" s="53">
        <v>0</v>
      </c>
      <c r="M1978" s="53">
        <v>0</v>
      </c>
      <c r="N1978" s="53">
        <f t="shared" si="155"/>
        <v>0</v>
      </c>
      <c r="O1978" s="53" t="e">
        <f>VLOOKUP(E1978,#REF!,29,FALSE)</f>
        <v>#REF!</v>
      </c>
      <c r="P1978" s="53" t="e">
        <f t="shared" si="156"/>
        <v>#REF!</v>
      </c>
      <c r="Q1978" s="53">
        <v>0</v>
      </c>
    </row>
    <row r="1979" spans="1:17">
      <c r="A1979" s="51" t="s">
        <v>5383</v>
      </c>
      <c r="B1979" s="51">
        <f t="shared" si="152"/>
        <v>3</v>
      </c>
      <c r="C1979" s="51">
        <f t="shared" si="153"/>
        <v>744</v>
      </c>
      <c r="D1979" s="51" t="s">
        <v>772</v>
      </c>
      <c r="E1979" s="54" t="str">
        <f t="shared" si="154"/>
        <v>030203</v>
      </c>
      <c r="F1979" s="51" t="e">
        <f>VLOOKUP(E1979,#REF!,8,FALSE)</f>
        <v>#REF!</v>
      </c>
      <c r="G1979" s="51" t="e">
        <f>VLOOKUP(E1979,#REF!,9,FALSE)</f>
        <v>#REF!</v>
      </c>
      <c r="H1979" s="52">
        <v>888148</v>
      </c>
      <c r="I1979" s="51" t="s">
        <v>5386</v>
      </c>
      <c r="J1979" s="53">
        <v>305.89999999999998</v>
      </c>
      <c r="K1979" s="53">
        <v>225.00000299999999</v>
      </c>
      <c r="L1979" s="53">
        <v>0</v>
      </c>
      <c r="M1979" s="53">
        <v>0</v>
      </c>
      <c r="N1979" s="53">
        <f t="shared" si="155"/>
        <v>0</v>
      </c>
      <c r="O1979" s="53" t="e">
        <f>VLOOKUP(E1979,#REF!,29,FALSE)</f>
        <v>#REF!</v>
      </c>
      <c r="P1979" s="53" t="e">
        <f t="shared" si="156"/>
        <v>#REF!</v>
      </c>
      <c r="Q1979" s="53">
        <v>0</v>
      </c>
    </row>
    <row r="1980" spans="1:17">
      <c r="A1980" s="51" t="s">
        <v>5383</v>
      </c>
      <c r="B1980" s="51">
        <f t="shared" si="152"/>
        <v>3</v>
      </c>
      <c r="C1980" s="51">
        <f t="shared" si="153"/>
        <v>744</v>
      </c>
      <c r="D1980" s="51" t="s">
        <v>772</v>
      </c>
      <c r="E1980" s="54" t="str">
        <f t="shared" si="154"/>
        <v>030203</v>
      </c>
      <c r="F1980" s="51" t="e">
        <f>VLOOKUP(E1980,#REF!,8,FALSE)</f>
        <v>#REF!</v>
      </c>
      <c r="G1980" s="51" t="e">
        <f>VLOOKUP(E1980,#REF!,9,FALSE)</f>
        <v>#REF!</v>
      </c>
      <c r="H1980" s="52">
        <v>940568</v>
      </c>
      <c r="I1980" s="51" t="s">
        <v>5038</v>
      </c>
      <c r="J1980" s="53">
        <v>1</v>
      </c>
      <c r="K1980" s="53">
        <v>0.71879300000000002</v>
      </c>
      <c r="L1980" s="53">
        <v>0</v>
      </c>
      <c r="M1980" s="53">
        <v>0</v>
      </c>
      <c r="N1980" s="53">
        <f t="shared" si="155"/>
        <v>0</v>
      </c>
      <c r="O1980" s="53" t="e">
        <f>VLOOKUP(E1980,#REF!,29,FALSE)</f>
        <v>#REF!</v>
      </c>
      <c r="P1980" s="53" t="e">
        <f t="shared" si="156"/>
        <v>#REF!</v>
      </c>
      <c r="Q1980" s="53">
        <v>0</v>
      </c>
    </row>
    <row r="1981" spans="1:17">
      <c r="A1981" s="51" t="s">
        <v>5383</v>
      </c>
      <c r="B1981" s="51">
        <f t="shared" si="152"/>
        <v>3</v>
      </c>
      <c r="C1981" s="51">
        <f t="shared" si="153"/>
        <v>744</v>
      </c>
      <c r="D1981" s="51" t="s">
        <v>1417</v>
      </c>
      <c r="E1981" s="54" t="str">
        <f t="shared" si="154"/>
        <v>030768</v>
      </c>
      <c r="F1981" s="51" t="e">
        <f>VLOOKUP(E1981,#REF!,8,FALSE)</f>
        <v>#REF!</v>
      </c>
      <c r="G1981" s="51" t="e">
        <f>VLOOKUP(E1981,#REF!,9,FALSE)</f>
        <v>#REF!</v>
      </c>
      <c r="H1981" s="52">
        <v>892105</v>
      </c>
      <c r="I1981" s="51" t="s">
        <v>1418</v>
      </c>
      <c r="J1981" s="53">
        <v>12.5</v>
      </c>
      <c r="K1981" s="53">
        <v>13.800001</v>
      </c>
      <c r="L1981" s="53">
        <v>9.3631530134408596</v>
      </c>
      <c r="M1981" s="53">
        <v>9.3631530443548385</v>
      </c>
      <c r="N1981" s="53">
        <f t="shared" si="155"/>
        <v>6966.1858649999995</v>
      </c>
      <c r="O1981" s="53" t="e">
        <f>VLOOKUP(E1981,#REF!,29,FALSE)</f>
        <v>#REF!</v>
      </c>
      <c r="P1981" s="53" t="e">
        <f t="shared" si="156"/>
        <v>#REF!</v>
      </c>
      <c r="Q1981" s="53">
        <v>0</v>
      </c>
    </row>
    <row r="1982" spans="1:17">
      <c r="A1982" s="51" t="s">
        <v>5383</v>
      </c>
      <c r="B1982" s="51">
        <f t="shared" si="152"/>
        <v>3</v>
      </c>
      <c r="C1982" s="51">
        <f t="shared" si="153"/>
        <v>744</v>
      </c>
      <c r="D1982" s="51" t="s">
        <v>747</v>
      </c>
      <c r="E1982" s="54" t="str">
        <f t="shared" si="154"/>
        <v>030196</v>
      </c>
      <c r="F1982" s="51" t="e">
        <f>VLOOKUP(E1982,#REF!,8,FALSE)</f>
        <v>#REF!</v>
      </c>
      <c r="G1982" s="51" t="e">
        <f>VLOOKUP(E1982,#REF!,9,FALSE)</f>
        <v>#REF!</v>
      </c>
      <c r="H1982" s="52">
        <v>888150</v>
      </c>
      <c r="I1982" s="51" t="s">
        <v>5387</v>
      </c>
      <c r="J1982" s="53">
        <v>112.2</v>
      </c>
      <c r="K1982" s="53">
        <v>98.000000999999997</v>
      </c>
      <c r="L1982" s="53">
        <v>0</v>
      </c>
      <c r="M1982" s="53">
        <v>0</v>
      </c>
      <c r="N1982" s="53">
        <f t="shared" si="155"/>
        <v>0</v>
      </c>
      <c r="O1982" s="53" t="e">
        <f>VLOOKUP(E1982,#REF!,29,FALSE)</f>
        <v>#REF!</v>
      </c>
      <c r="P1982" s="53" t="e">
        <f t="shared" si="156"/>
        <v>#REF!</v>
      </c>
      <c r="Q1982" s="53">
        <v>0</v>
      </c>
    </row>
    <row r="1983" spans="1:17">
      <c r="A1983" s="51" t="s">
        <v>5383</v>
      </c>
      <c r="B1983" s="51">
        <f t="shared" si="152"/>
        <v>3</v>
      </c>
      <c r="C1983" s="51">
        <f t="shared" si="153"/>
        <v>744</v>
      </c>
      <c r="D1983" s="51" t="s">
        <v>747</v>
      </c>
      <c r="E1983" s="54" t="str">
        <f t="shared" si="154"/>
        <v>030196</v>
      </c>
      <c r="F1983" s="51" t="e">
        <f>VLOOKUP(E1983,#REF!,8,FALSE)</f>
        <v>#REF!</v>
      </c>
      <c r="G1983" s="51" t="e">
        <f>VLOOKUP(E1983,#REF!,9,FALSE)</f>
        <v>#REF!</v>
      </c>
      <c r="H1983" s="52">
        <v>940588</v>
      </c>
      <c r="I1983" s="51" t="s">
        <v>5382</v>
      </c>
      <c r="J1983" s="53">
        <v>20</v>
      </c>
      <c r="K1983" s="53">
        <v>14.37584</v>
      </c>
      <c r="L1983" s="53">
        <v>0</v>
      </c>
      <c r="M1983" s="53">
        <v>0</v>
      </c>
      <c r="N1983" s="53">
        <f t="shared" si="155"/>
        <v>0</v>
      </c>
      <c r="O1983" s="53" t="e">
        <f>VLOOKUP(E1983,#REF!,29,FALSE)</f>
        <v>#REF!</v>
      </c>
      <c r="P1983" s="53" t="e">
        <f t="shared" si="156"/>
        <v>#REF!</v>
      </c>
      <c r="Q1983" s="53">
        <v>0</v>
      </c>
    </row>
    <row r="1984" spans="1:17">
      <c r="A1984" s="51" t="s">
        <v>5383</v>
      </c>
      <c r="B1984" s="51">
        <f t="shared" si="152"/>
        <v>3</v>
      </c>
      <c r="C1984" s="51">
        <f t="shared" si="153"/>
        <v>744</v>
      </c>
      <c r="D1984" s="51" t="s">
        <v>1106</v>
      </c>
      <c r="E1984" s="54" t="str">
        <f t="shared" si="154"/>
        <v>030454</v>
      </c>
      <c r="F1984" s="51" t="e">
        <f>VLOOKUP(E1984,#REF!,8,FALSE)</f>
        <v>#REF!</v>
      </c>
      <c r="G1984" s="51" t="e">
        <f>VLOOKUP(E1984,#REF!,9,FALSE)</f>
        <v>#REF!</v>
      </c>
      <c r="H1984" s="52">
        <v>888114</v>
      </c>
      <c r="I1984" s="51" t="s">
        <v>5040</v>
      </c>
      <c r="J1984" s="53">
        <v>8.8000000000000007</v>
      </c>
      <c r="K1984" s="53">
        <v>9.3000000000000007</v>
      </c>
      <c r="L1984" s="53">
        <v>6.5912694381720431</v>
      </c>
      <c r="M1984" s="53">
        <v>6.5912694126344089</v>
      </c>
      <c r="N1984" s="53">
        <f t="shared" si="155"/>
        <v>4903.9044430000004</v>
      </c>
      <c r="O1984" s="53" t="e">
        <f>VLOOKUP(E1984,#REF!,29,FALSE)</f>
        <v>#REF!</v>
      </c>
      <c r="P1984" s="53" t="e">
        <f t="shared" si="156"/>
        <v>#REF!</v>
      </c>
      <c r="Q1984" s="53">
        <v>2.5537634496930711E-8</v>
      </c>
    </row>
    <row r="1985" spans="1:17">
      <c r="A1985" s="51" t="s">
        <v>5383</v>
      </c>
      <c r="B1985" s="51">
        <f t="shared" si="152"/>
        <v>3</v>
      </c>
      <c r="C1985" s="51">
        <f t="shared" si="153"/>
        <v>744</v>
      </c>
      <c r="D1985" s="51" t="s">
        <v>1496</v>
      </c>
      <c r="E1985" s="54" t="str">
        <f t="shared" si="154"/>
        <v>030303</v>
      </c>
      <c r="F1985" s="51" t="e">
        <f>VLOOKUP(E1985,#REF!,8,FALSE)</f>
        <v>#REF!</v>
      </c>
      <c r="G1985" s="51" t="e">
        <f>VLOOKUP(E1985,#REF!,9,FALSE)</f>
        <v>#REF!</v>
      </c>
      <c r="H1985" s="52">
        <v>20004</v>
      </c>
      <c r="I1985" s="51" t="s">
        <v>5041</v>
      </c>
      <c r="J1985" s="53">
        <v>12.8</v>
      </c>
      <c r="K1985" s="53">
        <v>0.1</v>
      </c>
      <c r="L1985" s="53">
        <v>2.0002416747311829</v>
      </c>
      <c r="M1985" s="53">
        <v>1.5626891129032257E-2</v>
      </c>
      <c r="N1985" s="53">
        <f t="shared" si="155"/>
        <v>11.626407</v>
      </c>
      <c r="O1985" s="53" t="e">
        <f>VLOOKUP(E1985,#REF!,29,FALSE)</f>
        <v>#REF!</v>
      </c>
      <c r="P1985" s="53" t="e">
        <f t="shared" si="156"/>
        <v>#REF!</v>
      </c>
      <c r="Q1985" s="53">
        <v>1.9846147836021506</v>
      </c>
    </row>
    <row r="1986" spans="1:17">
      <c r="A1986" s="51" t="s">
        <v>5383</v>
      </c>
      <c r="B1986" s="51">
        <f t="shared" si="152"/>
        <v>3</v>
      </c>
      <c r="C1986" s="51">
        <f t="shared" si="153"/>
        <v>744</v>
      </c>
      <c r="D1986" s="51" t="s">
        <v>921</v>
      </c>
      <c r="E1986" s="54" t="str">
        <f t="shared" si="154"/>
        <v>030339</v>
      </c>
      <c r="F1986" s="51" t="e">
        <f>VLOOKUP(E1986,#REF!,8,FALSE)</f>
        <v>#REF!</v>
      </c>
      <c r="G1986" s="51" t="e">
        <f>VLOOKUP(E1986,#REF!,9,FALSE)</f>
        <v>#REF!</v>
      </c>
      <c r="H1986" s="52">
        <v>20038</v>
      </c>
      <c r="I1986" s="51" t="s">
        <v>5042</v>
      </c>
      <c r="J1986" s="53">
        <v>22.84</v>
      </c>
      <c r="K1986" s="53">
        <v>22</v>
      </c>
      <c r="L1986" s="53">
        <v>14.945149892473118</v>
      </c>
      <c r="M1986" s="53">
        <v>14.945149892473118</v>
      </c>
      <c r="N1986" s="53">
        <f t="shared" si="155"/>
        <v>11119.19152</v>
      </c>
      <c r="O1986" s="53" t="e">
        <f>VLOOKUP(E1986,#REF!,29,FALSE)</f>
        <v>#REF!</v>
      </c>
      <c r="P1986" s="53" t="e">
        <f t="shared" si="156"/>
        <v>#REF!</v>
      </c>
      <c r="Q1986" s="53">
        <v>0</v>
      </c>
    </row>
    <row r="1987" spans="1:17">
      <c r="A1987" s="51" t="s">
        <v>5383</v>
      </c>
      <c r="B1987" s="51">
        <f t="shared" ref="B1987:B2050" si="157">MONTH(A1987)</f>
        <v>3</v>
      </c>
      <c r="C1987" s="51">
        <f t="shared" ref="C1987:C2050" si="158">VLOOKUP(B1987,T:V,3,FALSE)</f>
        <v>744</v>
      </c>
      <c r="D1987" s="51" t="s">
        <v>1258</v>
      </c>
      <c r="E1987" s="54" t="str">
        <f t="shared" ref="E1987:E2050" si="159">RIGHT(LEFT(D1987,16),6)</f>
        <v>030506</v>
      </c>
      <c r="F1987" s="51" t="e">
        <f>VLOOKUP(E1987,#REF!,8,FALSE)</f>
        <v>#REF!</v>
      </c>
      <c r="G1987" s="51" t="e">
        <f>VLOOKUP(E1987,#REF!,9,FALSE)</f>
        <v>#REF!</v>
      </c>
      <c r="H1987" s="52">
        <v>890758</v>
      </c>
      <c r="I1987" s="51" t="s">
        <v>1259</v>
      </c>
      <c r="J1987" s="53">
        <v>16.100000000000001</v>
      </c>
      <c r="K1987" s="53">
        <v>14.7</v>
      </c>
      <c r="L1987" s="53">
        <v>11.247466236559138</v>
      </c>
      <c r="M1987" s="53">
        <v>11.247466236559138</v>
      </c>
      <c r="N1987" s="53">
        <f t="shared" ref="N1987:N2050" si="160">M1987*C1987</f>
        <v>8368.1148799999992</v>
      </c>
      <c r="O1987" s="53" t="e">
        <f>VLOOKUP(E1987,#REF!,29,FALSE)</f>
        <v>#REF!</v>
      </c>
      <c r="P1987" s="53" t="e">
        <f t="shared" ref="P1987:P2050" si="161">N1987*O1987</f>
        <v>#REF!</v>
      </c>
      <c r="Q1987" s="53">
        <v>0</v>
      </c>
    </row>
    <row r="1988" spans="1:17">
      <c r="A1988" s="51" t="s">
        <v>5383</v>
      </c>
      <c r="B1988" s="51">
        <f t="shared" si="157"/>
        <v>3</v>
      </c>
      <c r="C1988" s="51">
        <f t="shared" si="158"/>
        <v>744</v>
      </c>
      <c r="D1988" s="51" t="s">
        <v>1752</v>
      </c>
      <c r="E1988" s="54" t="str">
        <f t="shared" si="159"/>
        <v>031336</v>
      </c>
      <c r="F1988" s="51" t="e">
        <f>VLOOKUP(E1988,#REF!,8,FALSE)</f>
        <v>#REF!</v>
      </c>
      <c r="G1988" s="51" t="e">
        <f>VLOOKUP(E1988,#REF!,9,FALSE)</f>
        <v>#REF!</v>
      </c>
      <c r="H1988" s="52">
        <v>896284</v>
      </c>
      <c r="I1988" s="51" t="s">
        <v>5043</v>
      </c>
      <c r="J1988" s="53">
        <v>12.7</v>
      </c>
      <c r="K1988" s="53">
        <v>12.5</v>
      </c>
      <c r="L1988" s="53">
        <v>8.9973643467741944</v>
      </c>
      <c r="M1988" s="53">
        <v>8.9973643467741944</v>
      </c>
      <c r="N1988" s="53">
        <f t="shared" si="160"/>
        <v>6694.0390740000003</v>
      </c>
      <c r="O1988" s="53" t="e">
        <f>VLOOKUP(E1988,#REF!,29,FALSE)</f>
        <v>#REF!</v>
      </c>
      <c r="P1988" s="53" t="e">
        <f t="shared" si="161"/>
        <v>#REF!</v>
      </c>
      <c r="Q1988" s="53">
        <v>0</v>
      </c>
    </row>
    <row r="1989" spans="1:17">
      <c r="A1989" s="51" t="s">
        <v>5383</v>
      </c>
      <c r="B1989" s="51">
        <f t="shared" si="157"/>
        <v>3</v>
      </c>
      <c r="C1989" s="51">
        <f t="shared" si="158"/>
        <v>744</v>
      </c>
      <c r="D1989" s="51" t="s">
        <v>1630</v>
      </c>
      <c r="E1989" s="54" t="str">
        <f t="shared" si="159"/>
        <v>030889</v>
      </c>
      <c r="F1989" s="51" t="e">
        <f>VLOOKUP(E1989,#REF!,8,FALSE)</f>
        <v>#REF!</v>
      </c>
      <c r="G1989" s="51" t="e">
        <f>VLOOKUP(E1989,#REF!,9,FALSE)</f>
        <v>#REF!</v>
      </c>
      <c r="H1989" s="52">
        <v>889780</v>
      </c>
      <c r="I1989" s="51" t="s">
        <v>5044</v>
      </c>
      <c r="J1989" s="53">
        <v>13.7</v>
      </c>
      <c r="K1989" s="53">
        <v>15.100001000000001</v>
      </c>
      <c r="L1989" s="53">
        <v>8.9973635779569889</v>
      </c>
      <c r="M1989" s="53">
        <v>8.9973635967741927</v>
      </c>
      <c r="N1989" s="53">
        <f t="shared" si="160"/>
        <v>6694.0385159999996</v>
      </c>
      <c r="O1989" s="53" t="e">
        <f>VLOOKUP(E1989,#REF!,29,FALSE)</f>
        <v>#REF!</v>
      </c>
      <c r="P1989" s="53" t="e">
        <f t="shared" si="161"/>
        <v>#REF!</v>
      </c>
      <c r="Q1989" s="53">
        <v>0</v>
      </c>
    </row>
    <row r="1990" spans="1:17">
      <c r="A1990" s="51" t="s">
        <v>5383</v>
      </c>
      <c r="B1990" s="51">
        <f t="shared" si="157"/>
        <v>3</v>
      </c>
      <c r="C1990" s="51">
        <f t="shared" si="158"/>
        <v>744</v>
      </c>
      <c r="D1990" s="51" t="s">
        <v>875</v>
      </c>
      <c r="E1990" s="54" t="str">
        <f t="shared" si="159"/>
        <v>030301</v>
      </c>
      <c r="F1990" s="51" t="e">
        <f>VLOOKUP(E1990,#REF!,8,FALSE)</f>
        <v>#REF!</v>
      </c>
      <c r="G1990" s="51" t="e">
        <f>VLOOKUP(E1990,#REF!,9,FALSE)</f>
        <v>#REF!</v>
      </c>
      <c r="H1990" s="52">
        <v>20040</v>
      </c>
      <c r="I1990" s="51" t="s">
        <v>5045</v>
      </c>
      <c r="J1990" s="53">
        <v>13.58</v>
      </c>
      <c r="K1990" s="53">
        <v>13</v>
      </c>
      <c r="L1990" s="53">
        <v>8.0875554206989246</v>
      </c>
      <c r="M1990" s="53">
        <v>8.0875554206989246</v>
      </c>
      <c r="N1990" s="53">
        <f t="shared" si="160"/>
        <v>6017.1412330000003</v>
      </c>
      <c r="O1990" s="53" t="e">
        <f>VLOOKUP(E1990,#REF!,29,FALSE)</f>
        <v>#REF!</v>
      </c>
      <c r="P1990" s="53" t="e">
        <f t="shared" si="161"/>
        <v>#REF!</v>
      </c>
      <c r="Q1990" s="53">
        <v>0</v>
      </c>
    </row>
    <row r="1991" spans="1:17">
      <c r="A1991" s="51" t="s">
        <v>5383</v>
      </c>
      <c r="B1991" s="51">
        <f t="shared" si="157"/>
        <v>3</v>
      </c>
      <c r="C1991" s="51">
        <f t="shared" si="158"/>
        <v>744</v>
      </c>
      <c r="D1991" s="51" t="s">
        <v>872</v>
      </c>
      <c r="E1991" s="54" t="str">
        <f t="shared" si="159"/>
        <v>030310</v>
      </c>
      <c r="F1991" s="51" t="e">
        <f>VLOOKUP(E1991,#REF!,8,FALSE)</f>
        <v>#REF!</v>
      </c>
      <c r="G1991" s="51" t="e">
        <f>VLOOKUP(E1991,#REF!,9,FALSE)</f>
        <v>#REF!</v>
      </c>
      <c r="H1991" s="52">
        <v>20041</v>
      </c>
      <c r="I1991" s="51" t="s">
        <v>5046</v>
      </c>
      <c r="J1991" s="53">
        <v>13.91</v>
      </c>
      <c r="K1991" s="53">
        <v>13</v>
      </c>
      <c r="L1991" s="53">
        <v>7.5279070739247311</v>
      </c>
      <c r="M1991" s="53">
        <v>7.5279070739247311</v>
      </c>
      <c r="N1991" s="53">
        <f t="shared" si="160"/>
        <v>5600.7628629999999</v>
      </c>
      <c r="O1991" s="53" t="e">
        <f>VLOOKUP(E1991,#REF!,29,FALSE)</f>
        <v>#REF!</v>
      </c>
      <c r="P1991" s="53" t="e">
        <f t="shared" si="161"/>
        <v>#REF!</v>
      </c>
      <c r="Q1991" s="53">
        <v>0</v>
      </c>
    </row>
    <row r="1992" spans="1:17">
      <c r="A1992" s="51" t="s">
        <v>5383</v>
      </c>
      <c r="B1992" s="51">
        <f t="shared" si="157"/>
        <v>3</v>
      </c>
      <c r="C1992" s="51">
        <f t="shared" si="158"/>
        <v>744</v>
      </c>
      <c r="D1992" s="51" t="s">
        <v>836</v>
      </c>
      <c r="E1992" s="54" t="str">
        <f t="shared" si="159"/>
        <v>030311</v>
      </c>
      <c r="F1992" s="51" t="e">
        <f>VLOOKUP(E1992,#REF!,8,FALSE)</f>
        <v>#REF!</v>
      </c>
      <c r="G1992" s="51" t="e">
        <f>VLOOKUP(E1992,#REF!,9,FALSE)</f>
        <v>#REF!</v>
      </c>
      <c r="H1992" s="52">
        <v>20042</v>
      </c>
      <c r="I1992" s="51" t="s">
        <v>5047</v>
      </c>
      <c r="J1992" s="53">
        <v>13.74</v>
      </c>
      <c r="K1992" s="53">
        <v>13</v>
      </c>
      <c r="L1992" s="53">
        <v>6.9101092513440863</v>
      </c>
      <c r="M1992" s="53">
        <v>6.9101092513440863</v>
      </c>
      <c r="N1992" s="53">
        <f t="shared" si="160"/>
        <v>5141.1212830000004</v>
      </c>
      <c r="O1992" s="53" t="e">
        <f>VLOOKUP(E1992,#REF!,29,FALSE)</f>
        <v>#REF!</v>
      </c>
      <c r="P1992" s="53" t="e">
        <f t="shared" si="161"/>
        <v>#REF!</v>
      </c>
      <c r="Q1992" s="53">
        <v>0</v>
      </c>
    </row>
    <row r="1993" spans="1:17">
      <c r="A1993" s="51" t="s">
        <v>5383</v>
      </c>
      <c r="B1993" s="51">
        <f t="shared" si="157"/>
        <v>3</v>
      </c>
      <c r="C1993" s="51">
        <f t="shared" si="158"/>
        <v>744</v>
      </c>
      <c r="D1993" s="51" t="s">
        <v>866</v>
      </c>
      <c r="E1993" s="54" t="str">
        <f t="shared" si="159"/>
        <v>030302</v>
      </c>
      <c r="F1993" s="51" t="e">
        <f>VLOOKUP(E1993,#REF!,8,FALSE)</f>
        <v>#REF!</v>
      </c>
      <c r="G1993" s="51" t="e">
        <f>VLOOKUP(E1993,#REF!,9,FALSE)</f>
        <v>#REF!</v>
      </c>
      <c r="H1993" s="52">
        <v>20044</v>
      </c>
      <c r="I1993" s="51" t="s">
        <v>5048</v>
      </c>
      <c r="J1993" s="53">
        <v>14.31</v>
      </c>
      <c r="K1993" s="53">
        <v>14</v>
      </c>
      <c r="L1993" s="53">
        <v>7.144245077956989</v>
      </c>
      <c r="M1993" s="53">
        <v>7.144245077956989</v>
      </c>
      <c r="N1993" s="53">
        <f t="shared" si="160"/>
        <v>5315.318338</v>
      </c>
      <c r="O1993" s="53" t="e">
        <f>VLOOKUP(E1993,#REF!,29,FALSE)</f>
        <v>#REF!</v>
      </c>
      <c r="P1993" s="53" t="e">
        <f t="shared" si="161"/>
        <v>#REF!</v>
      </c>
      <c r="Q1993" s="53">
        <v>0</v>
      </c>
    </row>
    <row r="1994" spans="1:17">
      <c r="A1994" s="51" t="s">
        <v>5383</v>
      </c>
      <c r="B1994" s="51">
        <f t="shared" si="157"/>
        <v>3</v>
      </c>
      <c r="C1994" s="51">
        <f t="shared" si="158"/>
        <v>744</v>
      </c>
      <c r="D1994" s="51" t="s">
        <v>878</v>
      </c>
      <c r="E1994" s="54" t="str">
        <f t="shared" si="159"/>
        <v>030300</v>
      </c>
      <c r="F1994" s="51" t="e">
        <f>VLOOKUP(E1994,#REF!,8,FALSE)</f>
        <v>#REF!</v>
      </c>
      <c r="G1994" s="51" t="e">
        <f>VLOOKUP(E1994,#REF!,9,FALSE)</f>
        <v>#REF!</v>
      </c>
      <c r="H1994" s="52">
        <v>20043</v>
      </c>
      <c r="I1994" s="51" t="s">
        <v>5049</v>
      </c>
      <c r="J1994" s="53">
        <v>13.1</v>
      </c>
      <c r="K1994" s="53">
        <v>13</v>
      </c>
      <c r="L1994" s="53">
        <v>6.2556049422043012</v>
      </c>
      <c r="M1994" s="53">
        <v>6.2556049422043012</v>
      </c>
      <c r="N1994" s="53">
        <f t="shared" si="160"/>
        <v>4654.1700769999998</v>
      </c>
      <c r="O1994" s="53" t="e">
        <f>VLOOKUP(E1994,#REF!,29,FALSE)</f>
        <v>#REF!</v>
      </c>
      <c r="P1994" s="53" t="e">
        <f t="shared" si="161"/>
        <v>#REF!</v>
      </c>
      <c r="Q1994" s="53">
        <v>0</v>
      </c>
    </row>
    <row r="1995" spans="1:17">
      <c r="A1995" s="51" t="s">
        <v>5383</v>
      </c>
      <c r="B1995" s="51">
        <f t="shared" si="157"/>
        <v>3</v>
      </c>
      <c r="C1995" s="51">
        <f t="shared" si="158"/>
        <v>744</v>
      </c>
      <c r="D1995" s="51" t="s">
        <v>632</v>
      </c>
      <c r="E1995" s="54" t="str">
        <f t="shared" si="159"/>
        <v>030040</v>
      </c>
      <c r="F1995" s="51" t="e">
        <f>VLOOKUP(E1995,#REF!,8,FALSE)</f>
        <v>#REF!</v>
      </c>
      <c r="G1995" s="51" t="e">
        <f>VLOOKUP(E1995,#REF!,9,FALSE)</f>
        <v>#REF!</v>
      </c>
      <c r="H1995" s="52">
        <v>8653</v>
      </c>
      <c r="I1995" s="51" t="s">
        <v>633</v>
      </c>
      <c r="J1995" s="53">
        <v>18.600000000000001</v>
      </c>
      <c r="K1995" s="53">
        <v>27</v>
      </c>
      <c r="L1995" s="53">
        <v>2.1505376344086019E-8</v>
      </c>
      <c r="M1995" s="53">
        <v>2.1505376344086019E-8</v>
      </c>
      <c r="N1995" s="53">
        <f t="shared" si="160"/>
        <v>1.5999999999999999E-5</v>
      </c>
      <c r="O1995" s="53" t="e">
        <f>VLOOKUP(E1995,#REF!,29,FALSE)</f>
        <v>#REF!</v>
      </c>
      <c r="P1995" s="53" t="e">
        <f t="shared" si="161"/>
        <v>#REF!</v>
      </c>
      <c r="Q1995" s="53">
        <v>0</v>
      </c>
    </row>
    <row r="1996" spans="1:17">
      <c r="A1996" s="51" t="s">
        <v>5383</v>
      </c>
      <c r="B1996" s="51">
        <f t="shared" si="157"/>
        <v>3</v>
      </c>
      <c r="C1996" s="51">
        <f t="shared" si="158"/>
        <v>744</v>
      </c>
      <c r="D1996" s="51" t="s">
        <v>1755</v>
      </c>
      <c r="E1996" s="54" t="str">
        <f t="shared" si="159"/>
        <v>031352</v>
      </c>
      <c r="F1996" s="51" t="e">
        <f>VLOOKUP(E1996,#REF!,8,FALSE)</f>
        <v>#REF!</v>
      </c>
      <c r="G1996" s="51" t="e">
        <f>VLOOKUP(E1996,#REF!,9,FALSE)</f>
        <v>#REF!</v>
      </c>
      <c r="H1996" s="52">
        <v>896248</v>
      </c>
      <c r="I1996" s="51" t="s">
        <v>5050</v>
      </c>
      <c r="J1996" s="53">
        <v>11.5</v>
      </c>
      <c r="K1996" s="53">
        <v>11.4</v>
      </c>
      <c r="L1996" s="53">
        <v>8.2553697379032247</v>
      </c>
      <c r="M1996" s="53">
        <v>8.2553697379032247</v>
      </c>
      <c r="N1996" s="53">
        <f t="shared" si="160"/>
        <v>6141.9950849999996</v>
      </c>
      <c r="O1996" s="53" t="e">
        <f>VLOOKUP(E1996,#REF!,29,FALSE)</f>
        <v>#REF!</v>
      </c>
      <c r="P1996" s="53" t="e">
        <f t="shared" si="161"/>
        <v>#REF!</v>
      </c>
      <c r="Q1996" s="53">
        <v>0</v>
      </c>
    </row>
    <row r="1997" spans="1:17">
      <c r="A1997" s="51" t="s">
        <v>5383</v>
      </c>
      <c r="B1997" s="51">
        <f t="shared" si="157"/>
        <v>3</v>
      </c>
      <c r="C1997" s="51">
        <f t="shared" si="158"/>
        <v>744</v>
      </c>
      <c r="D1997" s="51" t="s">
        <v>860</v>
      </c>
      <c r="E1997" s="54" t="str">
        <f t="shared" si="159"/>
        <v>030318</v>
      </c>
      <c r="F1997" s="51" t="e">
        <f>VLOOKUP(E1997,#REF!,8,FALSE)</f>
        <v>#REF!</v>
      </c>
      <c r="G1997" s="51" t="e">
        <f>VLOOKUP(E1997,#REF!,9,FALSE)</f>
        <v>#REF!</v>
      </c>
      <c r="H1997" s="52">
        <v>20020</v>
      </c>
      <c r="I1997" s="51" t="s">
        <v>5051</v>
      </c>
      <c r="J1997" s="53">
        <v>12.43</v>
      </c>
      <c r="K1997" s="53">
        <v>12</v>
      </c>
      <c r="L1997" s="53">
        <v>12.066064329301076</v>
      </c>
      <c r="M1997" s="53">
        <v>12.066064329301076</v>
      </c>
      <c r="N1997" s="53">
        <f t="shared" si="160"/>
        <v>8977.1518610000003</v>
      </c>
      <c r="O1997" s="53" t="e">
        <f>VLOOKUP(E1997,#REF!,29,FALSE)</f>
        <v>#REF!</v>
      </c>
      <c r="P1997" s="53" t="e">
        <f t="shared" si="161"/>
        <v>#REF!</v>
      </c>
      <c r="Q1997" s="53">
        <v>0</v>
      </c>
    </row>
    <row r="1998" spans="1:17">
      <c r="A1998" s="51" t="s">
        <v>5383</v>
      </c>
      <c r="B1998" s="51">
        <f t="shared" si="157"/>
        <v>3</v>
      </c>
      <c r="C1998" s="51">
        <f t="shared" si="158"/>
        <v>744</v>
      </c>
      <c r="D1998" s="51" t="s">
        <v>858</v>
      </c>
      <c r="E1998" s="54" t="str">
        <f t="shared" si="159"/>
        <v>030305</v>
      </c>
      <c r="F1998" s="51" t="e">
        <f>VLOOKUP(E1998,#REF!,8,FALSE)</f>
        <v>#REF!</v>
      </c>
      <c r="G1998" s="51" t="e">
        <f>VLOOKUP(E1998,#REF!,9,FALSE)</f>
        <v>#REF!</v>
      </c>
      <c r="H1998" s="52">
        <v>20013</v>
      </c>
      <c r="I1998" s="51" t="s">
        <v>5052</v>
      </c>
      <c r="J1998" s="53">
        <v>10.97</v>
      </c>
      <c r="K1998" s="53">
        <v>10</v>
      </c>
      <c r="L1998" s="53">
        <v>11.200097721774194</v>
      </c>
      <c r="M1998" s="53">
        <v>11.200097721774194</v>
      </c>
      <c r="N1998" s="53">
        <f t="shared" si="160"/>
        <v>8332.8727049999998</v>
      </c>
      <c r="O1998" s="53" t="e">
        <f>VLOOKUP(E1998,#REF!,29,FALSE)</f>
        <v>#REF!</v>
      </c>
      <c r="P1998" s="53" t="e">
        <f t="shared" si="161"/>
        <v>#REF!</v>
      </c>
      <c r="Q1998" s="53">
        <v>0</v>
      </c>
    </row>
    <row r="1999" spans="1:17">
      <c r="A1999" s="51" t="s">
        <v>5383</v>
      </c>
      <c r="B1999" s="51">
        <f t="shared" si="157"/>
        <v>3</v>
      </c>
      <c r="C1999" s="51">
        <f t="shared" si="158"/>
        <v>744</v>
      </c>
      <c r="D1999" s="51" t="s">
        <v>1489</v>
      </c>
      <c r="E1999" s="54" t="str">
        <f t="shared" si="159"/>
        <v>030271</v>
      </c>
      <c r="F1999" s="51" t="e">
        <f>VLOOKUP(E1999,#REF!,8,FALSE)</f>
        <v>#REF!</v>
      </c>
      <c r="G1999" s="51" t="e">
        <f>VLOOKUP(E1999,#REF!,9,FALSE)</f>
        <v>#REF!</v>
      </c>
      <c r="H1999" s="52">
        <v>20003</v>
      </c>
      <c r="I1999" s="51" t="s">
        <v>5053</v>
      </c>
      <c r="J1999" s="53">
        <v>15.1</v>
      </c>
      <c r="K1999" s="53">
        <v>0.1</v>
      </c>
      <c r="L1999" s="53">
        <v>0.36992556720430109</v>
      </c>
      <c r="M1999" s="53">
        <v>2.4498440860215055E-3</v>
      </c>
      <c r="N1999" s="53">
        <f t="shared" si="160"/>
        <v>1.8226840000000002</v>
      </c>
      <c r="O1999" s="53" t="e">
        <f>VLOOKUP(E1999,#REF!,29,FALSE)</f>
        <v>#REF!</v>
      </c>
      <c r="P1999" s="53" t="e">
        <f t="shared" si="161"/>
        <v>#REF!</v>
      </c>
      <c r="Q1999" s="53">
        <v>0.36747572311827958</v>
      </c>
    </row>
    <row r="2000" spans="1:17">
      <c r="A2000" s="51" t="s">
        <v>5383</v>
      </c>
      <c r="B2000" s="51">
        <f t="shared" si="157"/>
        <v>3</v>
      </c>
      <c r="C2000" s="51">
        <f t="shared" si="158"/>
        <v>744</v>
      </c>
      <c r="D2000" s="51" t="s">
        <v>635</v>
      </c>
      <c r="E2000" s="54" t="str">
        <f t="shared" si="159"/>
        <v>030004</v>
      </c>
      <c r="F2000" s="51" t="e">
        <f>VLOOKUP(E2000,#REF!,8,FALSE)</f>
        <v>#REF!</v>
      </c>
      <c r="G2000" s="51" t="e">
        <f>VLOOKUP(E2000,#REF!,9,FALSE)</f>
        <v>#REF!</v>
      </c>
      <c r="H2000" s="52">
        <v>8630</v>
      </c>
      <c r="I2000" s="51" t="s">
        <v>5054</v>
      </c>
      <c r="J2000" s="53">
        <v>15</v>
      </c>
      <c r="K2000" s="53">
        <v>11</v>
      </c>
      <c r="L2000" s="53">
        <v>1.0791857822580646</v>
      </c>
      <c r="M2000" s="53">
        <v>0</v>
      </c>
      <c r="N2000" s="53">
        <f t="shared" si="160"/>
        <v>0</v>
      </c>
      <c r="O2000" s="53" t="e">
        <f>VLOOKUP(E2000,#REF!,29,FALSE)</f>
        <v>#REF!</v>
      </c>
      <c r="P2000" s="53" t="e">
        <f t="shared" si="161"/>
        <v>#REF!</v>
      </c>
      <c r="Q2000" s="53">
        <v>1.0791857822580646</v>
      </c>
    </row>
    <row r="2001" spans="1:17">
      <c r="A2001" s="51" t="s">
        <v>5383</v>
      </c>
      <c r="B2001" s="51">
        <f t="shared" si="157"/>
        <v>3</v>
      </c>
      <c r="C2001" s="51">
        <f t="shared" si="158"/>
        <v>744</v>
      </c>
      <c r="D2001" s="51" t="s">
        <v>959</v>
      </c>
      <c r="E2001" s="54" t="str">
        <f t="shared" si="159"/>
        <v>030279</v>
      </c>
      <c r="F2001" s="51" t="e">
        <f>VLOOKUP(E2001,#REF!,8,FALSE)</f>
        <v>#REF!</v>
      </c>
      <c r="G2001" s="51" t="e">
        <f>VLOOKUP(E2001,#REF!,9,FALSE)</f>
        <v>#REF!</v>
      </c>
      <c r="H2001" s="52">
        <v>891362</v>
      </c>
      <c r="I2001" s="51" t="s">
        <v>5055</v>
      </c>
      <c r="J2001" s="53">
        <v>11.09</v>
      </c>
      <c r="K2001" s="53">
        <v>11</v>
      </c>
      <c r="L2001" s="53">
        <v>3.3614708830645164</v>
      </c>
      <c r="M2001" s="53">
        <v>3.3614708830645164</v>
      </c>
      <c r="N2001" s="53">
        <f t="shared" si="160"/>
        <v>2500.9343370000001</v>
      </c>
      <c r="O2001" s="53" t="e">
        <f>VLOOKUP(E2001,#REF!,29,FALSE)</f>
        <v>#REF!</v>
      </c>
      <c r="P2001" s="53" t="e">
        <f t="shared" si="161"/>
        <v>#REF!</v>
      </c>
      <c r="Q2001" s="53">
        <v>0</v>
      </c>
    </row>
    <row r="2002" spans="1:17">
      <c r="A2002" s="51" t="s">
        <v>5383</v>
      </c>
      <c r="B2002" s="51">
        <f t="shared" si="157"/>
        <v>3</v>
      </c>
      <c r="C2002" s="51">
        <f t="shared" si="158"/>
        <v>744</v>
      </c>
      <c r="D2002" s="51" t="s">
        <v>928</v>
      </c>
      <c r="E2002" s="54" t="str">
        <f t="shared" si="159"/>
        <v>030294</v>
      </c>
      <c r="F2002" s="51" t="e">
        <f>VLOOKUP(E2002,#REF!,8,FALSE)</f>
        <v>#REF!</v>
      </c>
      <c r="G2002" s="51" t="e">
        <f>VLOOKUP(E2002,#REF!,9,FALSE)</f>
        <v>#REF!</v>
      </c>
      <c r="H2002" s="52">
        <v>20061</v>
      </c>
      <c r="I2002" s="51" t="s">
        <v>5056</v>
      </c>
      <c r="J2002" s="53">
        <v>12.09</v>
      </c>
      <c r="K2002" s="53">
        <v>12</v>
      </c>
      <c r="L2002" s="53">
        <v>4.3295982096774193</v>
      </c>
      <c r="M2002" s="53">
        <v>4.3295982096774193</v>
      </c>
      <c r="N2002" s="53">
        <f t="shared" si="160"/>
        <v>3221.2210679999998</v>
      </c>
      <c r="O2002" s="53" t="e">
        <f>VLOOKUP(E2002,#REF!,29,FALSE)</f>
        <v>#REF!</v>
      </c>
      <c r="P2002" s="53" t="e">
        <f t="shared" si="161"/>
        <v>#REF!</v>
      </c>
      <c r="Q2002" s="53">
        <v>0</v>
      </c>
    </row>
    <row r="2003" spans="1:17">
      <c r="A2003" s="51" t="s">
        <v>5383</v>
      </c>
      <c r="B2003" s="51">
        <f t="shared" si="157"/>
        <v>3</v>
      </c>
      <c r="C2003" s="51">
        <f t="shared" si="158"/>
        <v>744</v>
      </c>
      <c r="D2003" s="51" t="s">
        <v>2827</v>
      </c>
      <c r="E2003" s="54" t="str">
        <f t="shared" si="159"/>
        <v>033129</v>
      </c>
      <c r="F2003" s="51" t="e">
        <f>VLOOKUP(E2003,#REF!,8,FALSE)</f>
        <v>#REF!</v>
      </c>
      <c r="G2003" s="51" t="e">
        <f>VLOOKUP(E2003,#REF!,9,FALSE)</f>
        <v>#REF!</v>
      </c>
      <c r="H2003" s="52">
        <v>909884</v>
      </c>
      <c r="I2003" s="51" t="s">
        <v>5057</v>
      </c>
      <c r="J2003" s="53">
        <v>8.8000000000000007</v>
      </c>
      <c r="K2003" s="53">
        <v>8.8000000000000007</v>
      </c>
      <c r="L2003" s="53">
        <v>6.3333811008064522</v>
      </c>
      <c r="M2003" s="53">
        <v>6.3333811008064522</v>
      </c>
      <c r="N2003" s="53">
        <f t="shared" si="160"/>
        <v>4712.0355390000004</v>
      </c>
      <c r="O2003" s="53" t="e">
        <f>VLOOKUP(E2003,#REF!,29,FALSE)</f>
        <v>#REF!</v>
      </c>
      <c r="P2003" s="53" t="e">
        <f t="shared" si="161"/>
        <v>#REF!</v>
      </c>
      <c r="Q2003" s="53">
        <v>0</v>
      </c>
    </row>
    <row r="2004" spans="1:17">
      <c r="A2004" s="51" t="s">
        <v>5383</v>
      </c>
      <c r="B2004" s="51">
        <f t="shared" si="157"/>
        <v>3</v>
      </c>
      <c r="C2004" s="51">
        <f t="shared" si="158"/>
        <v>744</v>
      </c>
      <c r="D2004" s="51" t="s">
        <v>2829</v>
      </c>
      <c r="E2004" s="54" t="str">
        <f t="shared" si="159"/>
        <v>033130</v>
      </c>
      <c r="F2004" s="51" t="e">
        <f>VLOOKUP(E2004,#REF!,8,FALSE)</f>
        <v>#REF!</v>
      </c>
      <c r="G2004" s="51" t="e">
        <f>VLOOKUP(E2004,#REF!,9,FALSE)</f>
        <v>#REF!</v>
      </c>
      <c r="H2004" s="52">
        <v>909883</v>
      </c>
      <c r="I2004" s="51" t="s">
        <v>5058</v>
      </c>
      <c r="J2004" s="53">
        <v>8.8000000000000007</v>
      </c>
      <c r="K2004" s="53">
        <v>8.8000000000000007</v>
      </c>
      <c r="L2004" s="53">
        <v>5.7871188306451611</v>
      </c>
      <c r="M2004" s="53">
        <v>5.7871188306451611</v>
      </c>
      <c r="N2004" s="53">
        <f t="shared" si="160"/>
        <v>4305.6164099999996</v>
      </c>
      <c r="O2004" s="53" t="e">
        <f>VLOOKUP(E2004,#REF!,29,FALSE)</f>
        <v>#REF!</v>
      </c>
      <c r="P2004" s="53" t="e">
        <f t="shared" si="161"/>
        <v>#REF!</v>
      </c>
      <c r="Q2004" s="53">
        <v>0</v>
      </c>
    </row>
    <row r="2005" spans="1:17">
      <c r="A2005" s="51" t="s">
        <v>5383</v>
      </c>
      <c r="B2005" s="51">
        <f t="shared" si="157"/>
        <v>3</v>
      </c>
      <c r="C2005" s="51">
        <f t="shared" si="158"/>
        <v>744</v>
      </c>
      <c r="D2005" s="51" t="s">
        <v>2790</v>
      </c>
      <c r="E2005" s="54" t="str">
        <f t="shared" si="159"/>
        <v>033131</v>
      </c>
      <c r="F2005" s="51" t="e">
        <f>VLOOKUP(E2005,#REF!,8,FALSE)</f>
        <v>#REF!</v>
      </c>
      <c r="G2005" s="51" t="e">
        <f>VLOOKUP(E2005,#REF!,9,FALSE)</f>
        <v>#REF!</v>
      </c>
      <c r="H2005" s="52">
        <v>909885</v>
      </c>
      <c r="I2005" s="51" t="s">
        <v>5059</v>
      </c>
      <c r="J2005" s="53">
        <v>8.8000000000000007</v>
      </c>
      <c r="K2005" s="53">
        <v>8.8000000000000007</v>
      </c>
      <c r="L2005" s="53">
        <v>6.3814496330645163</v>
      </c>
      <c r="M2005" s="53">
        <v>6.3814496330645163</v>
      </c>
      <c r="N2005" s="53">
        <f t="shared" si="160"/>
        <v>4747.7985269999999</v>
      </c>
      <c r="O2005" s="53" t="e">
        <f>VLOOKUP(E2005,#REF!,29,FALSE)</f>
        <v>#REF!</v>
      </c>
      <c r="P2005" s="53" t="e">
        <f t="shared" si="161"/>
        <v>#REF!</v>
      </c>
      <c r="Q2005" s="53">
        <v>0</v>
      </c>
    </row>
    <row r="2006" spans="1:17">
      <c r="A2006" s="51" t="s">
        <v>5383</v>
      </c>
      <c r="B2006" s="51">
        <f t="shared" si="157"/>
        <v>3</v>
      </c>
      <c r="C2006" s="51">
        <f t="shared" si="158"/>
        <v>744</v>
      </c>
      <c r="D2006" s="51" t="s">
        <v>2825</v>
      </c>
      <c r="E2006" s="54" t="str">
        <f t="shared" si="159"/>
        <v>033132</v>
      </c>
      <c r="F2006" s="51" t="e">
        <f>VLOOKUP(E2006,#REF!,8,FALSE)</f>
        <v>#REF!</v>
      </c>
      <c r="G2006" s="51" t="e">
        <f>VLOOKUP(E2006,#REF!,9,FALSE)</f>
        <v>#REF!</v>
      </c>
      <c r="H2006" s="52">
        <v>909886</v>
      </c>
      <c r="I2006" s="51" t="s">
        <v>5060</v>
      </c>
      <c r="J2006" s="53">
        <v>8.8000000000000007</v>
      </c>
      <c r="K2006" s="53">
        <v>8.8000000000000007</v>
      </c>
      <c r="L2006" s="53">
        <v>7.3904402365591393</v>
      </c>
      <c r="M2006" s="53">
        <v>7.3904402365591393</v>
      </c>
      <c r="N2006" s="53">
        <f t="shared" si="160"/>
        <v>5498.4875359999996</v>
      </c>
      <c r="O2006" s="53" t="e">
        <f>VLOOKUP(E2006,#REF!,29,FALSE)</f>
        <v>#REF!</v>
      </c>
      <c r="P2006" s="53" t="e">
        <f t="shared" si="161"/>
        <v>#REF!</v>
      </c>
      <c r="Q2006" s="53">
        <v>0</v>
      </c>
    </row>
    <row r="2007" spans="1:17">
      <c r="A2007" s="51" t="s">
        <v>5383</v>
      </c>
      <c r="B2007" s="51">
        <f t="shared" si="157"/>
        <v>3</v>
      </c>
      <c r="C2007" s="51">
        <f t="shared" si="158"/>
        <v>744</v>
      </c>
      <c r="D2007" s="51" t="s">
        <v>2823</v>
      </c>
      <c r="E2007" s="54" t="str">
        <f t="shared" si="159"/>
        <v>033133</v>
      </c>
      <c r="F2007" s="51" t="e">
        <f>VLOOKUP(E2007,#REF!,8,FALSE)</f>
        <v>#REF!</v>
      </c>
      <c r="G2007" s="51" t="e">
        <f>VLOOKUP(E2007,#REF!,9,FALSE)</f>
        <v>#REF!</v>
      </c>
      <c r="H2007" s="52">
        <v>909887</v>
      </c>
      <c r="I2007" s="51" t="s">
        <v>5061</v>
      </c>
      <c r="J2007" s="53">
        <v>8.8000000000000007</v>
      </c>
      <c r="K2007" s="53">
        <v>8.8000000000000007</v>
      </c>
      <c r="L2007" s="53">
        <v>7.2965184139784949</v>
      </c>
      <c r="M2007" s="53">
        <v>7.2965184139784949</v>
      </c>
      <c r="N2007" s="53">
        <f t="shared" si="160"/>
        <v>5428.6097</v>
      </c>
      <c r="O2007" s="53" t="e">
        <f>VLOOKUP(E2007,#REF!,29,FALSE)</f>
        <v>#REF!</v>
      </c>
      <c r="P2007" s="53" t="e">
        <f t="shared" si="161"/>
        <v>#REF!</v>
      </c>
      <c r="Q2007" s="53">
        <v>0</v>
      </c>
    </row>
    <row r="2008" spans="1:17">
      <c r="A2008" s="51" t="s">
        <v>5383</v>
      </c>
      <c r="B2008" s="51">
        <f t="shared" si="157"/>
        <v>3</v>
      </c>
      <c r="C2008" s="51">
        <f t="shared" si="158"/>
        <v>744</v>
      </c>
      <c r="D2008" s="51" t="s">
        <v>2821</v>
      </c>
      <c r="E2008" s="54" t="str">
        <f t="shared" si="159"/>
        <v>033127</v>
      </c>
      <c r="F2008" s="51" t="e">
        <f>VLOOKUP(E2008,#REF!,8,FALSE)</f>
        <v>#REF!</v>
      </c>
      <c r="G2008" s="51" t="e">
        <f>VLOOKUP(E2008,#REF!,9,FALSE)</f>
        <v>#REF!</v>
      </c>
      <c r="H2008" s="52">
        <v>909881</v>
      </c>
      <c r="I2008" s="51" t="s">
        <v>5062</v>
      </c>
      <c r="J2008" s="53">
        <v>8.8000000000000007</v>
      </c>
      <c r="K2008" s="53">
        <v>8.8000000000000007</v>
      </c>
      <c r="L2008" s="53">
        <v>7.5981134381720432</v>
      </c>
      <c r="M2008" s="53">
        <v>7.5981134381720432</v>
      </c>
      <c r="N2008" s="53">
        <f t="shared" si="160"/>
        <v>5652.9963980000002</v>
      </c>
      <c r="O2008" s="53" t="e">
        <f>VLOOKUP(E2008,#REF!,29,FALSE)</f>
        <v>#REF!</v>
      </c>
      <c r="P2008" s="53" t="e">
        <f t="shared" si="161"/>
        <v>#REF!</v>
      </c>
      <c r="Q2008" s="53">
        <v>0</v>
      </c>
    </row>
    <row r="2009" spans="1:17">
      <c r="A2009" s="51" t="s">
        <v>5383</v>
      </c>
      <c r="B2009" s="51">
        <f t="shared" si="157"/>
        <v>3</v>
      </c>
      <c r="C2009" s="51">
        <f t="shared" si="158"/>
        <v>744</v>
      </c>
      <c r="D2009" s="51" t="s">
        <v>2831</v>
      </c>
      <c r="E2009" s="54" t="str">
        <f t="shared" si="159"/>
        <v>033128</v>
      </c>
      <c r="F2009" s="51" t="e">
        <f>VLOOKUP(E2009,#REF!,8,FALSE)</f>
        <v>#REF!</v>
      </c>
      <c r="G2009" s="51" t="e">
        <f>VLOOKUP(E2009,#REF!,9,FALSE)</f>
        <v>#REF!</v>
      </c>
      <c r="H2009" s="52">
        <v>909882</v>
      </c>
      <c r="I2009" s="51" t="s">
        <v>5063</v>
      </c>
      <c r="J2009" s="53">
        <v>8.8000000000000007</v>
      </c>
      <c r="K2009" s="53">
        <v>8.8000000000000007</v>
      </c>
      <c r="L2009" s="53">
        <v>6.7327162499999993</v>
      </c>
      <c r="M2009" s="53">
        <v>6.7327162499999993</v>
      </c>
      <c r="N2009" s="53">
        <f t="shared" si="160"/>
        <v>5009.1408899999997</v>
      </c>
      <c r="O2009" s="53" t="e">
        <f>VLOOKUP(E2009,#REF!,29,FALSE)</f>
        <v>#REF!</v>
      </c>
      <c r="P2009" s="53" t="e">
        <f t="shared" si="161"/>
        <v>#REF!</v>
      </c>
      <c r="Q2009" s="53">
        <v>0</v>
      </c>
    </row>
    <row r="2010" spans="1:17">
      <c r="A2010" s="51" t="s">
        <v>5383</v>
      </c>
      <c r="B2010" s="51">
        <f t="shared" si="157"/>
        <v>3</v>
      </c>
      <c r="C2010" s="51">
        <f t="shared" si="158"/>
        <v>744</v>
      </c>
      <c r="D2010" s="51" t="s">
        <v>1185</v>
      </c>
      <c r="E2010" s="54" t="str">
        <f t="shared" si="159"/>
        <v>030549</v>
      </c>
      <c r="F2010" s="51" t="e">
        <f>VLOOKUP(E2010,#REF!,8,FALSE)</f>
        <v>#REF!</v>
      </c>
      <c r="G2010" s="51" t="e">
        <f>VLOOKUP(E2010,#REF!,9,FALSE)</f>
        <v>#REF!</v>
      </c>
      <c r="H2010" s="52">
        <v>890622</v>
      </c>
      <c r="I2010" s="51" t="s">
        <v>5388</v>
      </c>
      <c r="J2010" s="53">
        <v>12.8</v>
      </c>
      <c r="K2010" s="53">
        <v>14.9</v>
      </c>
      <c r="L2010" s="53">
        <v>11.245322014784946</v>
      </c>
      <c r="M2010" s="53">
        <v>11.245322038978495</v>
      </c>
      <c r="N2010" s="53">
        <f t="shared" si="160"/>
        <v>8366.5195970000004</v>
      </c>
      <c r="O2010" s="53" t="e">
        <f>VLOOKUP(E2010,#REF!,29,FALSE)</f>
        <v>#REF!</v>
      </c>
      <c r="P2010" s="53" t="e">
        <f t="shared" si="161"/>
        <v>#REF!</v>
      </c>
      <c r="Q2010" s="53">
        <v>0</v>
      </c>
    </row>
    <row r="2011" spans="1:17">
      <c r="A2011" s="51" t="s">
        <v>5383</v>
      </c>
      <c r="B2011" s="51">
        <f t="shared" si="157"/>
        <v>3</v>
      </c>
      <c r="C2011" s="51">
        <f t="shared" si="158"/>
        <v>744</v>
      </c>
      <c r="D2011" s="51" t="s">
        <v>445</v>
      </c>
      <c r="E2011" s="54" t="str">
        <f t="shared" si="159"/>
        <v>001609</v>
      </c>
      <c r="F2011" s="51" t="e">
        <f>VLOOKUP(E2011,#REF!,8,FALSE)</f>
        <v>#REF!</v>
      </c>
      <c r="G2011" s="51" t="e">
        <f>VLOOKUP(E2011,#REF!,9,FALSE)</f>
        <v>#REF!</v>
      </c>
      <c r="H2011" s="52">
        <v>8339</v>
      </c>
      <c r="I2011" s="51" t="s">
        <v>5065</v>
      </c>
      <c r="J2011" s="53">
        <v>28.3</v>
      </c>
      <c r="K2011" s="53">
        <v>19.999997</v>
      </c>
      <c r="L2011" s="53">
        <v>5.6173118279569889E-2</v>
      </c>
      <c r="M2011" s="53">
        <v>3.9698310483870972E-2</v>
      </c>
      <c r="N2011" s="53">
        <f t="shared" si="160"/>
        <v>29.535543000000004</v>
      </c>
      <c r="O2011" s="53" t="e">
        <f>VLOOKUP(E2011,#REF!,29,FALSE)</f>
        <v>#REF!</v>
      </c>
      <c r="P2011" s="53" t="e">
        <f t="shared" si="161"/>
        <v>#REF!</v>
      </c>
      <c r="Q2011" s="53">
        <v>1.6474807795698924E-2</v>
      </c>
    </row>
    <row r="2012" spans="1:17">
      <c r="A2012" s="51" t="s">
        <v>5383</v>
      </c>
      <c r="B2012" s="51">
        <f t="shared" si="157"/>
        <v>3</v>
      </c>
      <c r="C2012" s="51">
        <f t="shared" si="158"/>
        <v>744</v>
      </c>
      <c r="D2012" s="51" t="s">
        <v>855</v>
      </c>
      <c r="E2012" s="54" t="str">
        <f t="shared" si="159"/>
        <v>030286</v>
      </c>
      <c r="F2012" s="51" t="e">
        <f>VLOOKUP(E2012,#REF!,8,FALSE)</f>
        <v>#REF!</v>
      </c>
      <c r="G2012" s="51" t="e">
        <f>VLOOKUP(E2012,#REF!,9,FALSE)</f>
        <v>#REF!</v>
      </c>
      <c r="H2012" s="52">
        <v>20053</v>
      </c>
      <c r="I2012" s="51" t="s">
        <v>5066</v>
      </c>
      <c r="J2012" s="53">
        <v>9.1999999999999993</v>
      </c>
      <c r="K2012" s="53">
        <v>9</v>
      </c>
      <c r="L2012" s="53">
        <v>5.648690786290322</v>
      </c>
      <c r="M2012" s="53">
        <v>5.648690786290322</v>
      </c>
      <c r="N2012" s="53">
        <f t="shared" si="160"/>
        <v>4202.6259449999998</v>
      </c>
      <c r="O2012" s="53" t="e">
        <f>VLOOKUP(E2012,#REF!,29,FALSE)</f>
        <v>#REF!</v>
      </c>
      <c r="P2012" s="53" t="e">
        <f t="shared" si="161"/>
        <v>#REF!</v>
      </c>
      <c r="Q2012" s="53">
        <v>0</v>
      </c>
    </row>
    <row r="2013" spans="1:17">
      <c r="A2013" s="51" t="s">
        <v>5383</v>
      </c>
      <c r="B2013" s="51">
        <f t="shared" si="157"/>
        <v>3</v>
      </c>
      <c r="C2013" s="51">
        <f t="shared" si="158"/>
        <v>744</v>
      </c>
      <c r="D2013" s="51" t="s">
        <v>1109</v>
      </c>
      <c r="E2013" s="54" t="str">
        <f t="shared" si="159"/>
        <v>030449</v>
      </c>
      <c r="F2013" s="51" t="e">
        <f>VLOOKUP(E2013,#REF!,8,FALSE)</f>
        <v>#REF!</v>
      </c>
      <c r="G2013" s="51" t="e">
        <f>VLOOKUP(E2013,#REF!,9,FALSE)</f>
        <v>#REF!</v>
      </c>
      <c r="H2013" s="52">
        <v>888113</v>
      </c>
      <c r="I2013" s="51" t="s">
        <v>1110</v>
      </c>
      <c r="J2013" s="53">
        <v>9.3000000000000007</v>
      </c>
      <c r="K2013" s="53">
        <v>10.3</v>
      </c>
      <c r="L2013" s="53">
        <v>5.8651153373655918</v>
      </c>
      <c r="M2013" s="53">
        <v>5.8651152634408596</v>
      </c>
      <c r="N2013" s="53">
        <f t="shared" si="160"/>
        <v>4363.6457559999999</v>
      </c>
      <c r="O2013" s="53" t="e">
        <f>VLOOKUP(E2013,#REF!,29,FALSE)</f>
        <v>#REF!</v>
      </c>
      <c r="P2013" s="53" t="e">
        <f t="shared" si="161"/>
        <v>#REF!</v>
      </c>
      <c r="Q2013" s="53">
        <v>7.3924731760178148E-8</v>
      </c>
    </row>
    <row r="2014" spans="1:17">
      <c r="A2014" s="51" t="s">
        <v>5383</v>
      </c>
      <c r="B2014" s="51">
        <f t="shared" si="157"/>
        <v>3</v>
      </c>
      <c r="C2014" s="51">
        <f t="shared" si="158"/>
        <v>744</v>
      </c>
      <c r="D2014" s="51" t="s">
        <v>852</v>
      </c>
      <c r="E2014" s="54" t="str">
        <f t="shared" si="159"/>
        <v>030319</v>
      </c>
      <c r="F2014" s="51" t="e">
        <f>VLOOKUP(E2014,#REF!,8,FALSE)</f>
        <v>#REF!</v>
      </c>
      <c r="G2014" s="51" t="e">
        <f>VLOOKUP(E2014,#REF!,9,FALSE)</f>
        <v>#REF!</v>
      </c>
      <c r="H2014" s="52">
        <v>20024</v>
      </c>
      <c r="I2014" s="51" t="s">
        <v>5067</v>
      </c>
      <c r="J2014" s="53">
        <v>11.8</v>
      </c>
      <c r="K2014" s="53">
        <v>11</v>
      </c>
      <c r="L2014" s="53">
        <v>12.334264270161292</v>
      </c>
      <c r="M2014" s="53">
        <v>12.334264270161292</v>
      </c>
      <c r="N2014" s="53">
        <f t="shared" si="160"/>
        <v>9176.6926170000006</v>
      </c>
      <c r="O2014" s="53" t="e">
        <f>VLOOKUP(E2014,#REF!,29,FALSE)</f>
        <v>#REF!</v>
      </c>
      <c r="P2014" s="53" t="e">
        <f t="shared" si="161"/>
        <v>#REF!</v>
      </c>
      <c r="Q2014" s="53">
        <v>0</v>
      </c>
    </row>
    <row r="2015" spans="1:17">
      <c r="A2015" s="51" t="s">
        <v>5383</v>
      </c>
      <c r="B2015" s="51">
        <f t="shared" si="157"/>
        <v>3</v>
      </c>
      <c r="C2015" s="51">
        <f t="shared" si="158"/>
        <v>744</v>
      </c>
      <c r="D2015" s="51" t="s">
        <v>394</v>
      </c>
      <c r="E2015" s="54" t="str">
        <f t="shared" si="159"/>
        <v>001946</v>
      </c>
      <c r="F2015" s="51" t="e">
        <f>VLOOKUP(E2015,#REF!,8,FALSE)</f>
        <v>#REF!</v>
      </c>
      <c r="G2015" s="51" t="e">
        <f>VLOOKUP(E2015,#REF!,9,FALSE)</f>
        <v>#REF!</v>
      </c>
      <c r="H2015" s="52">
        <v>8771</v>
      </c>
      <c r="I2015" s="51" t="s">
        <v>5068</v>
      </c>
      <c r="J2015" s="53">
        <v>69.8</v>
      </c>
      <c r="K2015" s="53">
        <v>69.000003000000007</v>
      </c>
      <c r="L2015" s="53">
        <v>0</v>
      </c>
      <c r="M2015" s="53">
        <v>0</v>
      </c>
      <c r="N2015" s="53">
        <f t="shared" si="160"/>
        <v>0</v>
      </c>
      <c r="O2015" s="53" t="e">
        <f>VLOOKUP(E2015,#REF!,29,FALSE)</f>
        <v>#REF!</v>
      </c>
      <c r="P2015" s="53" t="e">
        <f t="shared" si="161"/>
        <v>#REF!</v>
      </c>
      <c r="Q2015" s="53">
        <v>0</v>
      </c>
    </row>
    <row r="2016" spans="1:17">
      <c r="A2016" s="51" t="s">
        <v>5383</v>
      </c>
      <c r="B2016" s="51">
        <f t="shared" si="157"/>
        <v>3</v>
      </c>
      <c r="C2016" s="51">
        <f t="shared" si="158"/>
        <v>744</v>
      </c>
      <c r="D2016" s="51" t="s">
        <v>1382</v>
      </c>
      <c r="E2016" s="54" t="str">
        <f t="shared" si="159"/>
        <v>030561</v>
      </c>
      <c r="F2016" s="51" t="e">
        <f>VLOOKUP(E2016,#REF!,8,FALSE)</f>
        <v>#REF!</v>
      </c>
      <c r="G2016" s="51" t="e">
        <f>VLOOKUP(E2016,#REF!,9,FALSE)</f>
        <v>#REF!</v>
      </c>
      <c r="H2016" s="52">
        <v>8994</v>
      </c>
      <c r="I2016" s="51" t="s">
        <v>5069</v>
      </c>
      <c r="J2016" s="53">
        <v>15.2</v>
      </c>
      <c r="K2016" s="53">
        <v>17.3</v>
      </c>
      <c r="L2016" s="53">
        <v>9.5734059139784937E-3</v>
      </c>
      <c r="M2016" s="53">
        <v>9.5734059139784937E-3</v>
      </c>
      <c r="N2016" s="53">
        <f t="shared" si="160"/>
        <v>7.1226139999999996</v>
      </c>
      <c r="O2016" s="53" t="e">
        <f>VLOOKUP(E2016,#REF!,29,FALSE)</f>
        <v>#REF!</v>
      </c>
      <c r="P2016" s="53" t="e">
        <f t="shared" si="161"/>
        <v>#REF!</v>
      </c>
      <c r="Q2016" s="53">
        <v>0</v>
      </c>
    </row>
    <row r="2017" spans="1:17">
      <c r="A2017" s="51" t="s">
        <v>5383</v>
      </c>
      <c r="B2017" s="51">
        <f t="shared" si="157"/>
        <v>3</v>
      </c>
      <c r="C2017" s="51">
        <f t="shared" si="158"/>
        <v>744</v>
      </c>
      <c r="D2017" s="51" t="s">
        <v>1484</v>
      </c>
      <c r="E2017" s="54" t="str">
        <f t="shared" si="159"/>
        <v>030856</v>
      </c>
      <c r="F2017" s="51" t="e">
        <f>VLOOKUP(E2017,#REF!,8,FALSE)</f>
        <v>#REF!</v>
      </c>
      <c r="G2017" s="51" t="e">
        <f>VLOOKUP(E2017,#REF!,9,FALSE)</f>
        <v>#REF!</v>
      </c>
      <c r="H2017" s="52">
        <v>893446</v>
      </c>
      <c r="I2017" s="51" t="s">
        <v>5070</v>
      </c>
      <c r="J2017" s="53">
        <v>9</v>
      </c>
      <c r="K2017" s="53">
        <v>9</v>
      </c>
      <c r="L2017" s="53">
        <v>7.634516619623656</v>
      </c>
      <c r="M2017" s="53">
        <v>7.634516619623656</v>
      </c>
      <c r="N2017" s="53">
        <f t="shared" si="160"/>
        <v>5680.0803649999998</v>
      </c>
      <c r="O2017" s="53" t="e">
        <f>VLOOKUP(E2017,#REF!,29,FALSE)</f>
        <v>#REF!</v>
      </c>
      <c r="P2017" s="53" t="e">
        <f t="shared" si="161"/>
        <v>#REF!</v>
      </c>
      <c r="Q2017" s="53">
        <v>0</v>
      </c>
    </row>
    <row r="2018" spans="1:17">
      <c r="A2018" s="51" t="s">
        <v>5383</v>
      </c>
      <c r="B2018" s="51">
        <f t="shared" si="157"/>
        <v>3</v>
      </c>
      <c r="C2018" s="51">
        <f t="shared" si="158"/>
        <v>744</v>
      </c>
      <c r="D2018" s="51" t="s">
        <v>1386</v>
      </c>
      <c r="E2018" s="54" t="str">
        <f t="shared" si="159"/>
        <v>028111</v>
      </c>
      <c r="F2018" s="51" t="e">
        <f>VLOOKUP(E2018,#REF!,8,FALSE)</f>
        <v>#REF!</v>
      </c>
      <c r="G2018" s="51" t="e">
        <f>VLOOKUP(E2018,#REF!,9,FALSE)</f>
        <v>#REF!</v>
      </c>
      <c r="H2018" s="52">
        <v>888490</v>
      </c>
      <c r="I2018" s="51" t="s">
        <v>1385</v>
      </c>
      <c r="J2018" s="53">
        <v>17.5</v>
      </c>
      <c r="K2018" s="53">
        <v>13.817311999999999</v>
      </c>
      <c r="L2018" s="53">
        <v>15.249591077956989</v>
      </c>
      <c r="M2018" s="53">
        <v>0</v>
      </c>
      <c r="N2018" s="53">
        <f t="shared" si="160"/>
        <v>0</v>
      </c>
      <c r="O2018" s="53" t="e">
        <f>VLOOKUP(E2018,#REF!,29,FALSE)</f>
        <v>#REF!</v>
      </c>
      <c r="P2018" s="53" t="e">
        <f t="shared" si="161"/>
        <v>#REF!</v>
      </c>
      <c r="Q2018" s="53">
        <v>15.249591077956989</v>
      </c>
    </row>
    <row r="2019" spans="1:17">
      <c r="A2019" s="51" t="s">
        <v>5383</v>
      </c>
      <c r="B2019" s="51">
        <f t="shared" si="157"/>
        <v>3</v>
      </c>
      <c r="C2019" s="51">
        <f t="shared" si="158"/>
        <v>744</v>
      </c>
      <c r="D2019" s="51" t="s">
        <v>338</v>
      </c>
      <c r="E2019" s="54" t="str">
        <f t="shared" si="159"/>
        <v>029561</v>
      </c>
      <c r="F2019" s="51" t="e">
        <f>VLOOKUP(E2019,#REF!,8,FALSE)</f>
        <v>#REF!</v>
      </c>
      <c r="G2019" s="51" t="e">
        <f>VLOOKUP(E2019,#REF!,9,FALSE)</f>
        <v>#REF!</v>
      </c>
      <c r="H2019" s="52">
        <v>8418</v>
      </c>
      <c r="I2019" s="51" t="s">
        <v>339</v>
      </c>
      <c r="J2019" s="53">
        <v>46.5</v>
      </c>
      <c r="K2019" s="53">
        <v>45.999999000000003</v>
      </c>
      <c r="L2019" s="53">
        <v>0</v>
      </c>
      <c r="M2019" s="53">
        <v>0</v>
      </c>
      <c r="N2019" s="53">
        <f t="shared" si="160"/>
        <v>0</v>
      </c>
      <c r="O2019" s="53" t="e">
        <f>VLOOKUP(E2019,#REF!,29,FALSE)</f>
        <v>#REF!</v>
      </c>
      <c r="P2019" s="53" t="e">
        <f t="shared" si="161"/>
        <v>#REF!</v>
      </c>
      <c r="Q2019" s="53">
        <v>0</v>
      </c>
    </row>
    <row r="2020" spans="1:17">
      <c r="A2020" s="51" t="s">
        <v>5383</v>
      </c>
      <c r="B2020" s="51">
        <f t="shared" si="157"/>
        <v>3</v>
      </c>
      <c r="C2020" s="51">
        <f t="shared" si="158"/>
        <v>744</v>
      </c>
      <c r="D2020" s="51" t="s">
        <v>3151</v>
      </c>
      <c r="E2020" s="54" t="str">
        <f t="shared" si="159"/>
        <v>029758</v>
      </c>
      <c r="F2020" s="51" t="e">
        <f>VLOOKUP(E2020,#REF!,8,FALSE)</f>
        <v>#REF!</v>
      </c>
      <c r="G2020" s="51" t="e">
        <f>VLOOKUP(E2020,#REF!,9,FALSE)</f>
        <v>#REF!</v>
      </c>
      <c r="H2020" s="52">
        <v>908877</v>
      </c>
      <c r="I2020" s="51" t="s">
        <v>5071</v>
      </c>
      <c r="J2020" s="53">
        <v>0.54600000000000004</v>
      </c>
      <c r="K2020" s="53">
        <v>0.48</v>
      </c>
      <c r="L2020" s="53">
        <v>0.82551322311827957</v>
      </c>
      <c r="M2020" s="53">
        <v>0.82551322311827957</v>
      </c>
      <c r="N2020" s="53">
        <f t="shared" si="160"/>
        <v>614.18183799999997</v>
      </c>
      <c r="O2020" s="53" t="e">
        <f>VLOOKUP(E2020,#REF!,29,FALSE)</f>
        <v>#REF!</v>
      </c>
      <c r="P2020" s="53" t="e">
        <f t="shared" si="161"/>
        <v>#REF!</v>
      </c>
      <c r="Q2020" s="53">
        <v>0</v>
      </c>
    </row>
    <row r="2021" spans="1:17">
      <c r="A2021" s="51" t="s">
        <v>5383</v>
      </c>
      <c r="B2021" s="51">
        <f t="shared" si="157"/>
        <v>3</v>
      </c>
      <c r="C2021" s="51">
        <f t="shared" si="158"/>
        <v>744</v>
      </c>
      <c r="D2021" s="51" t="s">
        <v>3151</v>
      </c>
      <c r="E2021" s="54" t="str">
        <f t="shared" si="159"/>
        <v>029758</v>
      </c>
      <c r="F2021" s="51" t="e">
        <f>VLOOKUP(E2021,#REF!,8,FALSE)</f>
        <v>#REF!</v>
      </c>
      <c r="G2021" s="51" t="e">
        <f>VLOOKUP(E2021,#REF!,9,FALSE)</f>
        <v>#REF!</v>
      </c>
      <c r="H2021" s="52">
        <v>913271</v>
      </c>
      <c r="I2021" s="51" t="s">
        <v>5072</v>
      </c>
      <c r="J2021" s="53">
        <v>0.36399999999999999</v>
      </c>
      <c r="K2021" s="53">
        <v>0.32</v>
      </c>
      <c r="L2021" s="53">
        <v>0.55034213306451607</v>
      </c>
      <c r="M2021" s="53">
        <v>0.55034213306451607</v>
      </c>
      <c r="N2021" s="53">
        <f t="shared" si="160"/>
        <v>409.45454699999993</v>
      </c>
      <c r="O2021" s="53" t="e">
        <f>VLOOKUP(E2021,#REF!,29,FALSE)</f>
        <v>#REF!</v>
      </c>
      <c r="P2021" s="53" t="e">
        <f t="shared" si="161"/>
        <v>#REF!</v>
      </c>
      <c r="Q2021" s="53">
        <v>0</v>
      </c>
    </row>
    <row r="2022" spans="1:17">
      <c r="A2022" s="51" t="s">
        <v>5383</v>
      </c>
      <c r="B2022" s="51">
        <f t="shared" si="157"/>
        <v>3</v>
      </c>
      <c r="C2022" s="51">
        <f t="shared" si="158"/>
        <v>744</v>
      </c>
      <c r="D2022" s="51" t="s">
        <v>1117</v>
      </c>
      <c r="E2022" s="54" t="str">
        <f t="shared" si="159"/>
        <v>030443</v>
      </c>
      <c r="F2022" s="51" t="e">
        <f>VLOOKUP(E2022,#REF!,8,FALSE)</f>
        <v>#REF!</v>
      </c>
      <c r="G2022" s="51" t="e">
        <f>VLOOKUP(E2022,#REF!,9,FALSE)</f>
        <v>#REF!</v>
      </c>
      <c r="H2022" s="52">
        <v>888111</v>
      </c>
      <c r="I2022" s="51" t="s">
        <v>1118</v>
      </c>
      <c r="J2022" s="53">
        <v>13.8</v>
      </c>
      <c r="K2022" s="53">
        <v>12.200003000000001</v>
      </c>
      <c r="L2022" s="53">
        <v>9.0995687379032262</v>
      </c>
      <c r="M2022" s="53">
        <v>8.3389889301075257</v>
      </c>
      <c r="N2022" s="53">
        <f t="shared" si="160"/>
        <v>6204.2077639999989</v>
      </c>
      <c r="O2022" s="53" t="e">
        <f>VLOOKUP(E2022,#REF!,29,FALSE)</f>
        <v>#REF!</v>
      </c>
      <c r="P2022" s="53" t="e">
        <f t="shared" si="161"/>
        <v>#REF!</v>
      </c>
      <c r="Q2022" s="53">
        <v>0.76057980779569945</v>
      </c>
    </row>
    <row r="2023" spans="1:17">
      <c r="A2023" s="51" t="s">
        <v>5383</v>
      </c>
      <c r="B2023" s="51">
        <f t="shared" si="157"/>
        <v>3</v>
      </c>
      <c r="C2023" s="51">
        <f t="shared" si="158"/>
        <v>744</v>
      </c>
      <c r="D2023" s="51" t="s">
        <v>2143</v>
      </c>
      <c r="E2023" s="54" t="str">
        <f t="shared" si="159"/>
        <v>031736</v>
      </c>
      <c r="F2023" s="51" t="e">
        <f>VLOOKUP(E2023,#REF!,8,FALSE)</f>
        <v>#REF!</v>
      </c>
      <c r="G2023" s="51" t="e">
        <f>VLOOKUP(E2023,#REF!,9,FALSE)</f>
        <v>#REF!</v>
      </c>
      <c r="H2023" s="52">
        <v>909391</v>
      </c>
      <c r="I2023" s="51" t="s">
        <v>5073</v>
      </c>
      <c r="J2023" s="53">
        <v>14.5</v>
      </c>
      <c r="K2023" s="53">
        <v>13.6</v>
      </c>
      <c r="L2023" s="53">
        <v>5.4140726693548391</v>
      </c>
      <c r="M2023" s="53">
        <v>5.2638888387096774</v>
      </c>
      <c r="N2023" s="53">
        <f t="shared" si="160"/>
        <v>3916.3332959999998</v>
      </c>
      <c r="O2023" s="53" t="e">
        <f>VLOOKUP(E2023,#REF!,29,FALSE)</f>
        <v>#REF!</v>
      </c>
      <c r="P2023" s="53" t="e">
        <f t="shared" si="161"/>
        <v>#REF!</v>
      </c>
      <c r="Q2023" s="53">
        <v>0.15018383064516189</v>
      </c>
    </row>
    <row r="2024" spans="1:17">
      <c r="A2024" s="51" t="s">
        <v>5383</v>
      </c>
      <c r="B2024" s="51">
        <f t="shared" si="157"/>
        <v>3</v>
      </c>
      <c r="C2024" s="51">
        <f t="shared" si="158"/>
        <v>744</v>
      </c>
      <c r="D2024" s="51" t="s">
        <v>2146</v>
      </c>
      <c r="E2024" s="54" t="str">
        <f t="shared" si="159"/>
        <v>031698</v>
      </c>
      <c r="F2024" s="51" t="e">
        <f>VLOOKUP(E2024,#REF!,8,FALSE)</f>
        <v>#REF!</v>
      </c>
      <c r="G2024" s="51" t="e">
        <f>VLOOKUP(E2024,#REF!,9,FALSE)</f>
        <v>#REF!</v>
      </c>
      <c r="H2024" s="52">
        <v>909379</v>
      </c>
      <c r="I2024" s="51" t="s">
        <v>5074</v>
      </c>
      <c r="J2024" s="53">
        <v>13</v>
      </c>
      <c r="K2024" s="53">
        <v>12.5</v>
      </c>
      <c r="L2024" s="53">
        <v>4.7158126438172037</v>
      </c>
      <c r="M2024" s="53">
        <v>4.7004013844086021</v>
      </c>
      <c r="N2024" s="53">
        <f t="shared" si="160"/>
        <v>3497.09863</v>
      </c>
      <c r="O2024" s="53" t="e">
        <f>VLOOKUP(E2024,#REF!,29,FALSE)</f>
        <v>#REF!</v>
      </c>
      <c r="P2024" s="53" t="e">
        <f t="shared" si="161"/>
        <v>#REF!</v>
      </c>
      <c r="Q2024" s="53">
        <v>1.5411259408601934E-2</v>
      </c>
    </row>
    <row r="2025" spans="1:17">
      <c r="A2025" s="51" t="s">
        <v>5383</v>
      </c>
      <c r="B2025" s="51">
        <f t="shared" si="157"/>
        <v>3</v>
      </c>
      <c r="C2025" s="51">
        <f t="shared" si="158"/>
        <v>744</v>
      </c>
      <c r="D2025" s="51" t="s">
        <v>850</v>
      </c>
      <c r="E2025" s="54" t="str">
        <f t="shared" si="159"/>
        <v>030288</v>
      </c>
      <c r="F2025" s="51" t="e">
        <f>VLOOKUP(E2025,#REF!,8,FALSE)</f>
        <v>#REF!</v>
      </c>
      <c r="G2025" s="51" t="e">
        <f>VLOOKUP(E2025,#REF!,9,FALSE)</f>
        <v>#REF!</v>
      </c>
      <c r="H2025" s="52">
        <v>20039</v>
      </c>
      <c r="I2025" s="51" t="s">
        <v>5075</v>
      </c>
      <c r="J2025" s="53">
        <v>10.84</v>
      </c>
      <c r="K2025" s="53">
        <v>10</v>
      </c>
      <c r="L2025" s="53">
        <v>8.5338472405913972</v>
      </c>
      <c r="M2025" s="53">
        <v>8.5338472405913972</v>
      </c>
      <c r="N2025" s="53">
        <f t="shared" si="160"/>
        <v>6349.1823469999999</v>
      </c>
      <c r="O2025" s="53" t="e">
        <f>VLOOKUP(E2025,#REF!,29,FALSE)</f>
        <v>#REF!</v>
      </c>
      <c r="P2025" s="53" t="e">
        <f t="shared" si="161"/>
        <v>#REF!</v>
      </c>
      <c r="Q2025" s="53">
        <v>0</v>
      </c>
    </row>
    <row r="2026" spans="1:17">
      <c r="A2026" s="51" t="s">
        <v>5383</v>
      </c>
      <c r="B2026" s="51">
        <f t="shared" si="157"/>
        <v>3</v>
      </c>
      <c r="C2026" s="51">
        <f t="shared" si="158"/>
        <v>744</v>
      </c>
      <c r="D2026" s="51" t="s">
        <v>2933</v>
      </c>
      <c r="E2026" s="54" t="str">
        <f t="shared" si="159"/>
        <v>034777</v>
      </c>
      <c r="F2026" s="51" t="e">
        <f>VLOOKUP(E2026,#REF!,8,FALSE)</f>
        <v>#REF!</v>
      </c>
      <c r="G2026" s="51" t="e">
        <f>VLOOKUP(E2026,#REF!,9,FALSE)</f>
        <v>#REF!</v>
      </c>
      <c r="H2026" s="52">
        <v>910735</v>
      </c>
      <c r="I2026" s="51" t="s">
        <v>2934</v>
      </c>
      <c r="J2026" s="53">
        <v>9.6999999999999993</v>
      </c>
      <c r="K2026" s="53">
        <v>9.6999999999999993</v>
      </c>
      <c r="L2026" s="53">
        <v>8.2238041559139781</v>
      </c>
      <c r="M2026" s="53">
        <v>8.2238041559139781</v>
      </c>
      <c r="N2026" s="53">
        <f t="shared" si="160"/>
        <v>6118.5102919999999</v>
      </c>
      <c r="O2026" s="53" t="e">
        <f>VLOOKUP(E2026,#REF!,29,FALSE)</f>
        <v>#REF!</v>
      </c>
      <c r="P2026" s="53" t="e">
        <f t="shared" si="161"/>
        <v>#REF!</v>
      </c>
      <c r="Q2026" s="53">
        <v>0</v>
      </c>
    </row>
    <row r="2027" spans="1:17">
      <c r="A2027" s="51" t="s">
        <v>5383</v>
      </c>
      <c r="B2027" s="51">
        <f t="shared" si="157"/>
        <v>3</v>
      </c>
      <c r="C2027" s="51">
        <f t="shared" si="158"/>
        <v>744</v>
      </c>
      <c r="D2027" s="51" t="s">
        <v>1114</v>
      </c>
      <c r="E2027" s="54" t="str">
        <f t="shared" si="159"/>
        <v>030671</v>
      </c>
      <c r="F2027" s="51" t="e">
        <f>VLOOKUP(E2027,#REF!,8,FALSE)</f>
        <v>#REF!</v>
      </c>
      <c r="G2027" s="51" t="e">
        <f>VLOOKUP(E2027,#REF!,9,FALSE)</f>
        <v>#REF!</v>
      </c>
      <c r="H2027" s="52">
        <v>890668</v>
      </c>
      <c r="I2027" s="51" t="s">
        <v>5076</v>
      </c>
      <c r="J2027" s="53">
        <v>10.3</v>
      </c>
      <c r="K2027" s="53">
        <v>10.100001000000001</v>
      </c>
      <c r="L2027" s="53">
        <v>6.5576566169354846</v>
      </c>
      <c r="M2027" s="53">
        <v>6.5576566384408608</v>
      </c>
      <c r="N2027" s="53">
        <f t="shared" si="160"/>
        <v>4878.8965390000003</v>
      </c>
      <c r="O2027" s="53" t="e">
        <f>VLOOKUP(E2027,#REF!,29,FALSE)</f>
        <v>#REF!</v>
      </c>
      <c r="P2027" s="53" t="e">
        <f t="shared" si="161"/>
        <v>#REF!</v>
      </c>
      <c r="Q2027" s="53">
        <v>0</v>
      </c>
    </row>
    <row r="2028" spans="1:17">
      <c r="A2028" s="51" t="s">
        <v>5383</v>
      </c>
      <c r="B2028" s="51">
        <f t="shared" si="157"/>
        <v>3</v>
      </c>
      <c r="C2028" s="51">
        <f t="shared" si="158"/>
        <v>744</v>
      </c>
      <c r="D2028" s="51" t="s">
        <v>2433</v>
      </c>
      <c r="E2028" s="54" t="str">
        <f t="shared" si="159"/>
        <v>032352</v>
      </c>
      <c r="F2028" s="51" t="e">
        <f>VLOOKUP(E2028,#REF!,8,FALSE)</f>
        <v>#REF!</v>
      </c>
      <c r="G2028" s="51" t="e">
        <f>VLOOKUP(E2028,#REF!,9,FALSE)</f>
        <v>#REF!</v>
      </c>
      <c r="H2028" s="52">
        <v>910131</v>
      </c>
      <c r="I2028" s="51" t="s">
        <v>2434</v>
      </c>
      <c r="J2028" s="53">
        <v>11</v>
      </c>
      <c r="K2028" s="53">
        <v>11</v>
      </c>
      <c r="L2028" s="53">
        <v>10.115983099462365</v>
      </c>
      <c r="M2028" s="53">
        <v>10.115983099462365</v>
      </c>
      <c r="N2028" s="53">
        <f t="shared" si="160"/>
        <v>7526.2914259999998</v>
      </c>
      <c r="O2028" s="53" t="e">
        <f>VLOOKUP(E2028,#REF!,29,FALSE)</f>
        <v>#REF!</v>
      </c>
      <c r="P2028" s="53" t="e">
        <f t="shared" si="161"/>
        <v>#REF!</v>
      </c>
      <c r="Q2028" s="53">
        <v>0</v>
      </c>
    </row>
    <row r="2029" spans="1:17">
      <c r="A2029" s="51" t="s">
        <v>5383</v>
      </c>
      <c r="B2029" s="51">
        <f t="shared" si="157"/>
        <v>3</v>
      </c>
      <c r="C2029" s="51">
        <f t="shared" si="158"/>
        <v>744</v>
      </c>
      <c r="D2029" s="51" t="s">
        <v>2431</v>
      </c>
      <c r="E2029" s="54" t="str">
        <f t="shared" si="159"/>
        <v>032353</v>
      </c>
      <c r="F2029" s="51" t="e">
        <f>VLOOKUP(E2029,#REF!,8,FALSE)</f>
        <v>#REF!</v>
      </c>
      <c r="G2029" s="51" t="e">
        <f>VLOOKUP(E2029,#REF!,9,FALSE)</f>
        <v>#REF!</v>
      </c>
      <c r="H2029" s="52">
        <v>910113</v>
      </c>
      <c r="I2029" s="51" t="s">
        <v>2432</v>
      </c>
      <c r="J2029" s="53">
        <v>10.1</v>
      </c>
      <c r="K2029" s="53">
        <v>10.1</v>
      </c>
      <c r="L2029" s="53">
        <v>9.5578953588709687</v>
      </c>
      <c r="M2029" s="53">
        <v>9.5578953588709687</v>
      </c>
      <c r="N2029" s="53">
        <f t="shared" si="160"/>
        <v>7111.0741470000012</v>
      </c>
      <c r="O2029" s="53" t="e">
        <f>VLOOKUP(E2029,#REF!,29,FALSE)</f>
        <v>#REF!</v>
      </c>
      <c r="P2029" s="53" t="e">
        <f t="shared" si="161"/>
        <v>#REF!</v>
      </c>
      <c r="Q2029" s="53">
        <v>0</v>
      </c>
    </row>
    <row r="2030" spans="1:17">
      <c r="A2030" s="51" t="s">
        <v>5383</v>
      </c>
      <c r="B2030" s="51">
        <f t="shared" si="157"/>
        <v>3</v>
      </c>
      <c r="C2030" s="51">
        <f t="shared" si="158"/>
        <v>744</v>
      </c>
      <c r="D2030" s="51" t="s">
        <v>1256</v>
      </c>
      <c r="E2030" s="54" t="str">
        <f t="shared" si="159"/>
        <v>030608</v>
      </c>
      <c r="F2030" s="51" t="e">
        <f>VLOOKUP(E2030,#REF!,8,FALSE)</f>
        <v>#REF!</v>
      </c>
      <c r="G2030" s="51" t="e">
        <f>VLOOKUP(E2030,#REF!,9,FALSE)</f>
        <v>#REF!</v>
      </c>
      <c r="H2030" s="52">
        <v>20077</v>
      </c>
      <c r="I2030" s="51" t="s">
        <v>5077</v>
      </c>
      <c r="J2030" s="53">
        <v>6.8</v>
      </c>
      <c r="K2030" s="53">
        <v>6.8</v>
      </c>
      <c r="L2030" s="53">
        <v>5.7106155752688172</v>
      </c>
      <c r="M2030" s="53">
        <v>5.7106155752688172</v>
      </c>
      <c r="N2030" s="53">
        <f t="shared" si="160"/>
        <v>4248.6979879999999</v>
      </c>
      <c r="O2030" s="53" t="e">
        <f>VLOOKUP(E2030,#REF!,29,FALSE)</f>
        <v>#REF!</v>
      </c>
      <c r="P2030" s="53" t="e">
        <f t="shared" si="161"/>
        <v>#REF!</v>
      </c>
      <c r="Q2030" s="53">
        <v>0</v>
      </c>
    </row>
    <row r="2031" spans="1:17">
      <c r="A2031" s="51" t="s">
        <v>5383</v>
      </c>
      <c r="B2031" s="51">
        <f t="shared" si="157"/>
        <v>3</v>
      </c>
      <c r="C2031" s="51">
        <f t="shared" si="158"/>
        <v>744</v>
      </c>
      <c r="D2031" s="51" t="s">
        <v>1261</v>
      </c>
      <c r="E2031" s="54" t="str">
        <f t="shared" si="159"/>
        <v>030518</v>
      </c>
      <c r="F2031" s="51" t="e">
        <f>VLOOKUP(E2031,#REF!,8,FALSE)</f>
        <v>#REF!</v>
      </c>
      <c r="G2031" s="51" t="e">
        <f>VLOOKUP(E2031,#REF!,9,FALSE)</f>
        <v>#REF!</v>
      </c>
      <c r="H2031" s="52">
        <v>889721</v>
      </c>
      <c r="I2031" s="51" t="s">
        <v>1260</v>
      </c>
      <c r="J2031" s="53">
        <v>9.6999999999999993</v>
      </c>
      <c r="K2031" s="53">
        <v>18.7</v>
      </c>
      <c r="L2031" s="53">
        <v>1.7485358870967742E-2</v>
      </c>
      <c r="M2031" s="53">
        <v>1.7485358870967742E-2</v>
      </c>
      <c r="N2031" s="53">
        <f t="shared" si="160"/>
        <v>13.009107</v>
      </c>
      <c r="O2031" s="53" t="e">
        <f>VLOOKUP(E2031,#REF!,29,FALSE)</f>
        <v>#REF!</v>
      </c>
      <c r="P2031" s="53" t="e">
        <f t="shared" si="161"/>
        <v>#REF!</v>
      </c>
      <c r="Q2031" s="53">
        <v>0</v>
      </c>
    </row>
    <row r="2032" spans="1:17">
      <c r="A2032" s="51" t="s">
        <v>5383</v>
      </c>
      <c r="B2032" s="51">
        <f t="shared" si="157"/>
        <v>3</v>
      </c>
      <c r="C2032" s="51">
        <f t="shared" si="158"/>
        <v>744</v>
      </c>
      <c r="D2032" s="51" t="s">
        <v>1387</v>
      </c>
      <c r="E2032" s="54" t="str">
        <f t="shared" si="159"/>
        <v>030793</v>
      </c>
      <c r="F2032" s="51" t="e">
        <f>VLOOKUP(E2032,#REF!,8,FALSE)</f>
        <v>#REF!</v>
      </c>
      <c r="G2032" s="51" t="e">
        <f>VLOOKUP(E2032,#REF!,9,FALSE)</f>
        <v>#REF!</v>
      </c>
      <c r="H2032" s="52">
        <v>892102</v>
      </c>
      <c r="I2032" s="51" t="s">
        <v>1388</v>
      </c>
      <c r="J2032" s="53">
        <v>12.4</v>
      </c>
      <c r="K2032" s="53">
        <v>11.799999</v>
      </c>
      <c r="L2032" s="53">
        <v>9.5681090497311825</v>
      </c>
      <c r="M2032" s="53">
        <v>9.438394302419356</v>
      </c>
      <c r="N2032" s="53">
        <f t="shared" si="160"/>
        <v>7022.1653610000012</v>
      </c>
      <c r="O2032" s="53" t="e">
        <f>VLOOKUP(E2032,#REF!,29,FALSE)</f>
        <v>#REF!</v>
      </c>
      <c r="P2032" s="53" t="e">
        <f t="shared" si="161"/>
        <v>#REF!</v>
      </c>
      <c r="Q2032" s="53">
        <v>0.12971474731182786</v>
      </c>
    </row>
    <row r="2033" spans="1:17">
      <c r="A2033" s="51" t="s">
        <v>5383</v>
      </c>
      <c r="B2033" s="51">
        <f t="shared" si="157"/>
        <v>3</v>
      </c>
      <c r="C2033" s="51">
        <f t="shared" si="158"/>
        <v>744</v>
      </c>
      <c r="D2033" s="51" t="s">
        <v>735</v>
      </c>
      <c r="E2033" s="54" t="str">
        <f t="shared" si="159"/>
        <v>030120</v>
      </c>
      <c r="F2033" s="51" t="e">
        <f>VLOOKUP(E2033,#REF!,8,FALSE)</f>
        <v>#REF!</v>
      </c>
      <c r="G2033" s="51" t="e">
        <f>VLOOKUP(E2033,#REF!,9,FALSE)</f>
        <v>#REF!</v>
      </c>
      <c r="H2033" s="52">
        <v>888048</v>
      </c>
      <c r="I2033" s="51" t="s">
        <v>736</v>
      </c>
      <c r="J2033" s="53">
        <v>109.2</v>
      </c>
      <c r="K2033" s="53">
        <v>104</v>
      </c>
      <c r="L2033" s="53">
        <v>0</v>
      </c>
      <c r="M2033" s="53">
        <v>0</v>
      </c>
      <c r="N2033" s="53">
        <f t="shared" si="160"/>
        <v>0</v>
      </c>
      <c r="O2033" s="53" t="e">
        <f>VLOOKUP(E2033,#REF!,29,FALSE)</f>
        <v>#REF!</v>
      </c>
      <c r="P2033" s="53" t="e">
        <f t="shared" si="161"/>
        <v>#REF!</v>
      </c>
      <c r="Q2033" s="53">
        <v>0</v>
      </c>
    </row>
    <row r="2034" spans="1:17">
      <c r="A2034" s="51" t="s">
        <v>5383</v>
      </c>
      <c r="B2034" s="51">
        <f t="shared" si="157"/>
        <v>3</v>
      </c>
      <c r="C2034" s="51">
        <f t="shared" si="158"/>
        <v>744</v>
      </c>
      <c r="D2034" s="51" t="s">
        <v>332</v>
      </c>
      <c r="E2034" s="54" t="str">
        <f t="shared" si="159"/>
        <v>028584</v>
      </c>
      <c r="F2034" s="51" t="e">
        <f>VLOOKUP(E2034,#REF!,8,FALSE)</f>
        <v>#REF!</v>
      </c>
      <c r="G2034" s="51" t="e">
        <f>VLOOKUP(E2034,#REF!,9,FALSE)</f>
        <v>#REF!</v>
      </c>
      <c r="H2034" s="52">
        <v>8412</v>
      </c>
      <c r="I2034" s="51" t="s">
        <v>333</v>
      </c>
      <c r="J2034" s="53">
        <v>84.7</v>
      </c>
      <c r="K2034" s="53">
        <v>83.999996999999993</v>
      </c>
      <c r="L2034" s="53">
        <v>0</v>
      </c>
      <c r="M2034" s="53">
        <v>0</v>
      </c>
      <c r="N2034" s="53">
        <f t="shared" si="160"/>
        <v>0</v>
      </c>
      <c r="O2034" s="53" t="e">
        <f>VLOOKUP(E2034,#REF!,29,FALSE)</f>
        <v>#REF!</v>
      </c>
      <c r="P2034" s="53" t="e">
        <f t="shared" si="161"/>
        <v>#REF!</v>
      </c>
      <c r="Q2034" s="53">
        <v>0</v>
      </c>
    </row>
    <row r="2035" spans="1:17">
      <c r="A2035" s="51" t="s">
        <v>5383</v>
      </c>
      <c r="B2035" s="51">
        <f t="shared" si="157"/>
        <v>3</v>
      </c>
      <c r="C2035" s="51">
        <f t="shared" si="158"/>
        <v>744</v>
      </c>
      <c r="D2035" s="51" t="s">
        <v>1398</v>
      </c>
      <c r="E2035" s="54" t="str">
        <f t="shared" si="159"/>
        <v>030776</v>
      </c>
      <c r="F2035" s="51" t="e">
        <f>VLOOKUP(E2035,#REF!,8,FALSE)</f>
        <v>#REF!</v>
      </c>
      <c r="G2035" s="51" t="e">
        <f>VLOOKUP(E2035,#REF!,9,FALSE)</f>
        <v>#REF!</v>
      </c>
      <c r="H2035" s="52">
        <v>892106</v>
      </c>
      <c r="I2035" s="51" t="s">
        <v>1399</v>
      </c>
      <c r="J2035" s="53">
        <v>11.4</v>
      </c>
      <c r="K2035" s="53">
        <v>13.100001000000001</v>
      </c>
      <c r="L2035" s="53">
        <v>8.0994400255376355</v>
      </c>
      <c r="M2035" s="53">
        <v>8.0994400658602164</v>
      </c>
      <c r="N2035" s="53">
        <f t="shared" si="160"/>
        <v>6025.9834090000013</v>
      </c>
      <c r="O2035" s="53" t="e">
        <f>VLOOKUP(E2035,#REF!,29,FALSE)</f>
        <v>#REF!</v>
      </c>
      <c r="P2035" s="53" t="e">
        <f t="shared" si="161"/>
        <v>#REF!</v>
      </c>
      <c r="Q2035" s="53">
        <v>0</v>
      </c>
    </row>
    <row r="2036" spans="1:17">
      <c r="A2036" s="51" t="s">
        <v>5383</v>
      </c>
      <c r="B2036" s="51">
        <f t="shared" si="157"/>
        <v>3</v>
      </c>
      <c r="C2036" s="51">
        <f t="shared" si="158"/>
        <v>744</v>
      </c>
      <c r="D2036" s="51" t="s">
        <v>847</v>
      </c>
      <c r="E2036" s="54" t="str">
        <f t="shared" si="159"/>
        <v>030324</v>
      </c>
      <c r="F2036" s="51" t="e">
        <f>VLOOKUP(E2036,#REF!,8,FALSE)</f>
        <v>#REF!</v>
      </c>
      <c r="G2036" s="51" t="e">
        <f>VLOOKUP(E2036,#REF!,9,FALSE)</f>
        <v>#REF!</v>
      </c>
      <c r="H2036" s="52">
        <v>20032</v>
      </c>
      <c r="I2036" s="51" t="s">
        <v>5078</v>
      </c>
      <c r="J2036" s="53">
        <v>11.05</v>
      </c>
      <c r="K2036" s="53">
        <v>11</v>
      </c>
      <c r="L2036" s="53">
        <v>9.2927882997311837</v>
      </c>
      <c r="M2036" s="53">
        <v>9.2927882997311837</v>
      </c>
      <c r="N2036" s="53">
        <f t="shared" si="160"/>
        <v>6913.834495000001</v>
      </c>
      <c r="O2036" s="53" t="e">
        <f>VLOOKUP(E2036,#REF!,29,FALSE)</f>
        <v>#REF!</v>
      </c>
      <c r="P2036" s="53" t="e">
        <f t="shared" si="161"/>
        <v>#REF!</v>
      </c>
      <c r="Q2036" s="53">
        <v>0</v>
      </c>
    </row>
    <row r="2037" spans="1:17">
      <c r="A2037" s="51" t="s">
        <v>5383</v>
      </c>
      <c r="B2037" s="51">
        <f t="shared" si="157"/>
        <v>3</v>
      </c>
      <c r="C2037" s="51">
        <f t="shared" si="158"/>
        <v>744</v>
      </c>
      <c r="D2037" s="51" t="s">
        <v>463</v>
      </c>
      <c r="E2037" s="54" t="str">
        <f t="shared" si="159"/>
        <v>029642</v>
      </c>
      <c r="F2037" s="51" t="e">
        <f>VLOOKUP(E2037,#REF!,8,FALSE)</f>
        <v>#REF!</v>
      </c>
      <c r="G2037" s="51" t="e">
        <f>VLOOKUP(E2037,#REF!,9,FALSE)</f>
        <v>#REF!</v>
      </c>
      <c r="H2037" s="52">
        <v>8578</v>
      </c>
      <c r="I2037" s="51" t="s">
        <v>464</v>
      </c>
      <c r="J2037" s="53">
        <v>7.3</v>
      </c>
      <c r="K2037" s="53">
        <v>11.999995</v>
      </c>
      <c r="L2037" s="53">
        <v>3.2259404556451612</v>
      </c>
      <c r="M2037" s="53">
        <v>3.2259404731182797</v>
      </c>
      <c r="N2037" s="53">
        <f t="shared" si="160"/>
        <v>2400.0997120000002</v>
      </c>
      <c r="O2037" s="53" t="e">
        <f>VLOOKUP(E2037,#REF!,29,FALSE)</f>
        <v>#REF!</v>
      </c>
      <c r="P2037" s="53" t="e">
        <f t="shared" si="161"/>
        <v>#REF!</v>
      </c>
      <c r="Q2037" s="53">
        <v>0</v>
      </c>
    </row>
    <row r="2038" spans="1:17">
      <c r="A2038" s="51" t="s">
        <v>5383</v>
      </c>
      <c r="B2038" s="51">
        <f t="shared" si="157"/>
        <v>3</v>
      </c>
      <c r="C2038" s="51">
        <f t="shared" si="158"/>
        <v>744</v>
      </c>
      <c r="D2038" s="51" t="s">
        <v>2849</v>
      </c>
      <c r="E2038" s="54" t="str">
        <f t="shared" si="159"/>
        <v>033193</v>
      </c>
      <c r="F2038" s="51" t="e">
        <f>VLOOKUP(E2038,#REF!,8,FALSE)</f>
        <v>#REF!</v>
      </c>
      <c r="G2038" s="51" t="e">
        <f>VLOOKUP(E2038,#REF!,9,FALSE)</f>
        <v>#REF!</v>
      </c>
      <c r="H2038" s="52">
        <v>909761</v>
      </c>
      <c r="I2038" s="51" t="s">
        <v>5079</v>
      </c>
      <c r="J2038" s="53">
        <v>8.4</v>
      </c>
      <c r="K2038" s="53">
        <v>8.4</v>
      </c>
      <c r="L2038" s="53">
        <v>9.5036531975806451</v>
      </c>
      <c r="M2038" s="53">
        <v>9.5036531975806451</v>
      </c>
      <c r="N2038" s="53">
        <f t="shared" si="160"/>
        <v>7070.717979</v>
      </c>
      <c r="O2038" s="53" t="e">
        <f>VLOOKUP(E2038,#REF!,29,FALSE)</f>
        <v>#REF!</v>
      </c>
      <c r="P2038" s="53" t="e">
        <f t="shared" si="161"/>
        <v>#REF!</v>
      </c>
      <c r="Q2038" s="53">
        <v>0</v>
      </c>
    </row>
    <row r="2039" spans="1:17">
      <c r="A2039" s="51" t="s">
        <v>5383</v>
      </c>
      <c r="B2039" s="51">
        <f t="shared" si="157"/>
        <v>3</v>
      </c>
      <c r="C2039" s="51">
        <f t="shared" si="158"/>
        <v>744</v>
      </c>
      <c r="D2039" s="51" t="s">
        <v>2876</v>
      </c>
      <c r="E2039" s="54" t="str">
        <f t="shared" si="159"/>
        <v>033185</v>
      </c>
      <c r="F2039" s="51" t="e">
        <f>VLOOKUP(E2039,#REF!,8,FALSE)</f>
        <v>#REF!</v>
      </c>
      <c r="G2039" s="51" t="e">
        <f>VLOOKUP(E2039,#REF!,9,FALSE)</f>
        <v>#REF!</v>
      </c>
      <c r="H2039" s="52">
        <v>910730</v>
      </c>
      <c r="I2039" s="51" t="s">
        <v>2877</v>
      </c>
      <c r="J2039" s="53">
        <v>8.4</v>
      </c>
      <c r="K2039" s="53">
        <v>8.4</v>
      </c>
      <c r="L2039" s="53">
        <v>10.088200790322579</v>
      </c>
      <c r="M2039" s="53">
        <v>10.088200790322579</v>
      </c>
      <c r="N2039" s="53">
        <f t="shared" si="160"/>
        <v>7505.6213879999987</v>
      </c>
      <c r="O2039" s="53" t="e">
        <f>VLOOKUP(E2039,#REF!,29,FALSE)</f>
        <v>#REF!</v>
      </c>
      <c r="P2039" s="53" t="e">
        <f t="shared" si="161"/>
        <v>#REF!</v>
      </c>
      <c r="Q2039" s="53">
        <v>0</v>
      </c>
    </row>
    <row r="2040" spans="1:17">
      <c r="A2040" s="51" t="s">
        <v>5383</v>
      </c>
      <c r="B2040" s="51">
        <f t="shared" si="157"/>
        <v>3</v>
      </c>
      <c r="C2040" s="51">
        <f t="shared" si="158"/>
        <v>744</v>
      </c>
      <c r="D2040" s="51" t="s">
        <v>2874</v>
      </c>
      <c r="E2040" s="54" t="str">
        <f t="shared" si="159"/>
        <v>033186</v>
      </c>
      <c r="F2040" s="51" t="e">
        <f>VLOOKUP(E2040,#REF!,8,FALSE)</f>
        <v>#REF!</v>
      </c>
      <c r="G2040" s="51" t="e">
        <f>VLOOKUP(E2040,#REF!,9,FALSE)</f>
        <v>#REF!</v>
      </c>
      <c r="H2040" s="52">
        <v>910671</v>
      </c>
      <c r="I2040" s="51" t="s">
        <v>2875</v>
      </c>
      <c r="J2040" s="53">
        <v>8.4</v>
      </c>
      <c r="K2040" s="53">
        <v>8.4</v>
      </c>
      <c r="L2040" s="53">
        <v>10.120601735215054</v>
      </c>
      <c r="M2040" s="53">
        <v>10.120601735215054</v>
      </c>
      <c r="N2040" s="53">
        <f t="shared" si="160"/>
        <v>7529.727691</v>
      </c>
      <c r="O2040" s="53" t="e">
        <f>VLOOKUP(E2040,#REF!,29,FALSE)</f>
        <v>#REF!</v>
      </c>
      <c r="P2040" s="53" t="e">
        <f t="shared" si="161"/>
        <v>#REF!</v>
      </c>
      <c r="Q2040" s="53">
        <v>0</v>
      </c>
    </row>
    <row r="2041" spans="1:17">
      <c r="A2041" s="51" t="s">
        <v>5383</v>
      </c>
      <c r="B2041" s="51">
        <f t="shared" si="157"/>
        <v>3</v>
      </c>
      <c r="C2041" s="51">
        <f t="shared" si="158"/>
        <v>744</v>
      </c>
      <c r="D2041" s="51" t="s">
        <v>2864</v>
      </c>
      <c r="E2041" s="54" t="str">
        <f t="shared" si="159"/>
        <v>033187</v>
      </c>
      <c r="F2041" s="51" t="e">
        <f>VLOOKUP(E2041,#REF!,8,FALSE)</f>
        <v>#REF!</v>
      </c>
      <c r="G2041" s="51" t="e">
        <f>VLOOKUP(E2041,#REF!,9,FALSE)</f>
        <v>#REF!</v>
      </c>
      <c r="H2041" s="52">
        <v>910672</v>
      </c>
      <c r="I2041" s="51" t="s">
        <v>2865</v>
      </c>
      <c r="J2041" s="53">
        <v>8.4</v>
      </c>
      <c r="K2041" s="53">
        <v>8.4</v>
      </c>
      <c r="L2041" s="53">
        <v>10.002102206989248</v>
      </c>
      <c r="M2041" s="53">
        <v>10.002102206989248</v>
      </c>
      <c r="N2041" s="53">
        <f t="shared" si="160"/>
        <v>7441.564042</v>
      </c>
      <c r="O2041" s="53" t="e">
        <f>VLOOKUP(E2041,#REF!,29,FALSE)</f>
        <v>#REF!</v>
      </c>
      <c r="P2041" s="53" t="e">
        <f t="shared" si="161"/>
        <v>#REF!</v>
      </c>
      <c r="Q2041" s="53">
        <v>0</v>
      </c>
    </row>
    <row r="2042" spans="1:17">
      <c r="A2042" s="51" t="s">
        <v>5383</v>
      </c>
      <c r="B2042" s="51">
        <f t="shared" si="157"/>
        <v>3</v>
      </c>
      <c r="C2042" s="51">
        <f t="shared" si="158"/>
        <v>744</v>
      </c>
      <c r="D2042" s="51" t="s">
        <v>2841</v>
      </c>
      <c r="E2042" s="54" t="str">
        <f t="shared" si="159"/>
        <v>033188</v>
      </c>
      <c r="F2042" s="51" t="e">
        <f>VLOOKUP(E2042,#REF!,8,FALSE)</f>
        <v>#REF!</v>
      </c>
      <c r="G2042" s="51" t="e">
        <f>VLOOKUP(E2042,#REF!,9,FALSE)</f>
        <v>#REF!</v>
      </c>
      <c r="H2042" s="52">
        <v>909757</v>
      </c>
      <c r="I2042" s="51" t="s">
        <v>5080</v>
      </c>
      <c r="J2042" s="53">
        <v>8.4</v>
      </c>
      <c r="K2042" s="53">
        <v>8.4</v>
      </c>
      <c r="L2042" s="53">
        <v>9.7777363454301085</v>
      </c>
      <c r="M2042" s="53">
        <v>9.7777363454301085</v>
      </c>
      <c r="N2042" s="53">
        <f t="shared" si="160"/>
        <v>7274.6358410000012</v>
      </c>
      <c r="O2042" s="53" t="e">
        <f>VLOOKUP(E2042,#REF!,29,FALSE)</f>
        <v>#REF!</v>
      </c>
      <c r="P2042" s="53" t="e">
        <f t="shared" si="161"/>
        <v>#REF!</v>
      </c>
      <c r="Q2042" s="53">
        <v>0</v>
      </c>
    </row>
    <row r="2043" spans="1:17">
      <c r="A2043" s="51" t="s">
        <v>5383</v>
      </c>
      <c r="B2043" s="51">
        <f t="shared" si="157"/>
        <v>3</v>
      </c>
      <c r="C2043" s="51">
        <f t="shared" si="158"/>
        <v>744</v>
      </c>
      <c r="D2043" s="51" t="s">
        <v>2843</v>
      </c>
      <c r="E2043" s="54" t="str">
        <f t="shared" si="159"/>
        <v>033189</v>
      </c>
      <c r="F2043" s="51" t="e">
        <f>VLOOKUP(E2043,#REF!,8,FALSE)</f>
        <v>#REF!</v>
      </c>
      <c r="G2043" s="51" t="e">
        <f>VLOOKUP(E2043,#REF!,9,FALSE)</f>
        <v>#REF!</v>
      </c>
      <c r="H2043" s="52">
        <v>909758</v>
      </c>
      <c r="I2043" s="51" t="s">
        <v>5081</v>
      </c>
      <c r="J2043" s="53">
        <v>8.4</v>
      </c>
      <c r="K2043" s="53">
        <v>8.4</v>
      </c>
      <c r="L2043" s="53">
        <v>9.7338004072580642</v>
      </c>
      <c r="M2043" s="53">
        <v>9.7338004072580642</v>
      </c>
      <c r="N2043" s="53">
        <f t="shared" si="160"/>
        <v>7241.9475029999994</v>
      </c>
      <c r="O2043" s="53" t="e">
        <f>VLOOKUP(E2043,#REF!,29,FALSE)</f>
        <v>#REF!</v>
      </c>
      <c r="P2043" s="53" t="e">
        <f t="shared" si="161"/>
        <v>#REF!</v>
      </c>
      <c r="Q2043" s="53">
        <v>0</v>
      </c>
    </row>
    <row r="2044" spans="1:17">
      <c r="A2044" s="51" t="s">
        <v>5383</v>
      </c>
      <c r="B2044" s="51">
        <f t="shared" si="157"/>
        <v>3</v>
      </c>
      <c r="C2044" s="51">
        <f t="shared" si="158"/>
        <v>744</v>
      </c>
      <c r="D2044" s="51" t="s">
        <v>2845</v>
      </c>
      <c r="E2044" s="54" t="str">
        <f t="shared" si="159"/>
        <v>033190</v>
      </c>
      <c r="F2044" s="51" t="e">
        <f>VLOOKUP(E2044,#REF!,8,FALSE)</f>
        <v>#REF!</v>
      </c>
      <c r="G2044" s="51" t="e">
        <f>VLOOKUP(E2044,#REF!,9,FALSE)</f>
        <v>#REF!</v>
      </c>
      <c r="H2044" s="52">
        <v>909759</v>
      </c>
      <c r="I2044" s="51" t="s">
        <v>5082</v>
      </c>
      <c r="J2044" s="53">
        <v>8.4</v>
      </c>
      <c r="K2044" s="53">
        <v>8.4</v>
      </c>
      <c r="L2044" s="53">
        <v>9.8244713010752687</v>
      </c>
      <c r="M2044" s="53">
        <v>9.8244713010752687</v>
      </c>
      <c r="N2044" s="53">
        <f t="shared" si="160"/>
        <v>7309.4066480000001</v>
      </c>
      <c r="O2044" s="53" t="e">
        <f>VLOOKUP(E2044,#REF!,29,FALSE)</f>
        <v>#REF!</v>
      </c>
      <c r="P2044" s="53" t="e">
        <f t="shared" si="161"/>
        <v>#REF!</v>
      </c>
      <c r="Q2044" s="53">
        <v>0</v>
      </c>
    </row>
    <row r="2045" spans="1:17">
      <c r="A2045" s="51" t="s">
        <v>5383</v>
      </c>
      <c r="B2045" s="51">
        <f t="shared" si="157"/>
        <v>3</v>
      </c>
      <c r="C2045" s="51">
        <f t="shared" si="158"/>
        <v>744</v>
      </c>
      <c r="D2045" s="51" t="s">
        <v>2847</v>
      </c>
      <c r="E2045" s="54" t="str">
        <f t="shared" si="159"/>
        <v>033192</v>
      </c>
      <c r="F2045" s="51" t="e">
        <f>VLOOKUP(E2045,#REF!,8,FALSE)</f>
        <v>#REF!</v>
      </c>
      <c r="G2045" s="51" t="e">
        <f>VLOOKUP(E2045,#REF!,9,FALSE)</f>
        <v>#REF!</v>
      </c>
      <c r="H2045" s="52">
        <v>909760</v>
      </c>
      <c r="I2045" s="51" t="s">
        <v>5083</v>
      </c>
      <c r="J2045" s="53">
        <v>8.4</v>
      </c>
      <c r="K2045" s="53">
        <v>8.4</v>
      </c>
      <c r="L2045" s="53">
        <v>9.3669691384408598</v>
      </c>
      <c r="M2045" s="53">
        <v>9.3669691384408598</v>
      </c>
      <c r="N2045" s="53">
        <f t="shared" si="160"/>
        <v>6969.0250390000001</v>
      </c>
      <c r="O2045" s="53" t="e">
        <f>VLOOKUP(E2045,#REF!,29,FALSE)</f>
        <v>#REF!</v>
      </c>
      <c r="P2045" s="53" t="e">
        <f t="shared" si="161"/>
        <v>#REF!</v>
      </c>
      <c r="Q2045" s="53">
        <v>0</v>
      </c>
    </row>
    <row r="2046" spans="1:17">
      <c r="A2046" s="51" t="s">
        <v>5383</v>
      </c>
      <c r="B2046" s="51">
        <f t="shared" si="157"/>
        <v>3</v>
      </c>
      <c r="C2046" s="51">
        <f t="shared" si="158"/>
        <v>744</v>
      </c>
      <c r="D2046" s="51" t="s">
        <v>845</v>
      </c>
      <c r="E2046" s="54" t="str">
        <f t="shared" si="159"/>
        <v>030322</v>
      </c>
      <c r="F2046" s="51" t="e">
        <f>VLOOKUP(E2046,#REF!,8,FALSE)</f>
        <v>#REF!</v>
      </c>
      <c r="G2046" s="51" t="e">
        <f>VLOOKUP(E2046,#REF!,9,FALSE)</f>
        <v>#REF!</v>
      </c>
      <c r="H2046" s="52">
        <v>20023</v>
      </c>
      <c r="I2046" s="51" t="s">
        <v>5084</v>
      </c>
      <c r="J2046" s="53">
        <v>12.27</v>
      </c>
      <c r="K2046" s="53">
        <v>12</v>
      </c>
      <c r="L2046" s="53">
        <v>12.435586053763441</v>
      </c>
      <c r="M2046" s="53">
        <v>12.435586053763441</v>
      </c>
      <c r="N2046" s="53">
        <f t="shared" si="160"/>
        <v>9252.076024</v>
      </c>
      <c r="O2046" s="53" t="e">
        <f>VLOOKUP(E2046,#REF!,29,FALSE)</f>
        <v>#REF!</v>
      </c>
      <c r="P2046" s="53" t="e">
        <f t="shared" si="161"/>
        <v>#REF!</v>
      </c>
      <c r="Q2046" s="53">
        <v>0</v>
      </c>
    </row>
    <row r="2047" spans="1:17">
      <c r="A2047" s="51" t="s">
        <v>5383</v>
      </c>
      <c r="B2047" s="51">
        <f t="shared" si="157"/>
        <v>3</v>
      </c>
      <c r="C2047" s="51">
        <f t="shared" si="158"/>
        <v>744</v>
      </c>
      <c r="D2047" s="51" t="s">
        <v>1938</v>
      </c>
      <c r="E2047" s="54" t="str">
        <f t="shared" si="159"/>
        <v>031509</v>
      </c>
      <c r="F2047" s="51" t="e">
        <f>VLOOKUP(E2047,#REF!,8,FALSE)</f>
        <v>#REF!</v>
      </c>
      <c r="G2047" s="51" t="e">
        <f>VLOOKUP(E2047,#REF!,9,FALSE)</f>
        <v>#REF!</v>
      </c>
      <c r="H2047" s="52">
        <v>896925</v>
      </c>
      <c r="I2047" s="51" t="s">
        <v>1939</v>
      </c>
      <c r="J2047" s="53">
        <v>7.1</v>
      </c>
      <c r="K2047" s="53">
        <v>7.0999970000000001</v>
      </c>
      <c r="L2047" s="53">
        <v>6.0416375913978495</v>
      </c>
      <c r="M2047" s="53">
        <v>6.0416375443548391</v>
      </c>
      <c r="N2047" s="53">
        <f t="shared" si="160"/>
        <v>4494.978333</v>
      </c>
      <c r="O2047" s="53" t="e">
        <f>VLOOKUP(E2047,#REF!,29,FALSE)</f>
        <v>#REF!</v>
      </c>
      <c r="P2047" s="53" t="e">
        <f t="shared" si="161"/>
        <v>#REF!</v>
      </c>
      <c r="Q2047" s="53">
        <v>4.7043010786720876E-8</v>
      </c>
    </row>
    <row r="2048" spans="1:17">
      <c r="A2048" s="51" t="s">
        <v>5383</v>
      </c>
      <c r="B2048" s="51">
        <f t="shared" si="157"/>
        <v>3</v>
      </c>
      <c r="C2048" s="51">
        <f t="shared" si="158"/>
        <v>744</v>
      </c>
      <c r="D2048" s="51" t="s">
        <v>1096</v>
      </c>
      <c r="E2048" s="54" t="str">
        <f t="shared" si="159"/>
        <v>030460</v>
      </c>
      <c r="F2048" s="51" t="e">
        <f>VLOOKUP(E2048,#REF!,8,FALSE)</f>
        <v>#REF!</v>
      </c>
      <c r="G2048" s="51" t="e">
        <f>VLOOKUP(E2048,#REF!,9,FALSE)</f>
        <v>#REF!</v>
      </c>
      <c r="H2048" s="52">
        <v>890659</v>
      </c>
      <c r="I2048" s="51" t="s">
        <v>5085</v>
      </c>
      <c r="J2048" s="53">
        <v>4.2</v>
      </c>
      <c r="K2048" s="53">
        <v>4.2000010000000003</v>
      </c>
      <c r="L2048" s="53">
        <v>3.0132414704301076</v>
      </c>
      <c r="M2048" s="53">
        <v>3.013241428763441</v>
      </c>
      <c r="N2048" s="53">
        <f t="shared" si="160"/>
        <v>2241.851623</v>
      </c>
      <c r="O2048" s="53" t="e">
        <f>VLOOKUP(E2048,#REF!,29,FALSE)</f>
        <v>#REF!</v>
      </c>
      <c r="P2048" s="53" t="e">
        <f t="shared" si="161"/>
        <v>#REF!</v>
      </c>
      <c r="Q2048" s="53">
        <v>4.1666666714273335E-8</v>
      </c>
    </row>
    <row r="2049" spans="1:17">
      <c r="A2049" s="51" t="s">
        <v>5383</v>
      </c>
      <c r="B2049" s="51">
        <f t="shared" si="157"/>
        <v>3</v>
      </c>
      <c r="C2049" s="51">
        <f t="shared" si="158"/>
        <v>744</v>
      </c>
      <c r="D2049" s="51" t="s">
        <v>1586</v>
      </c>
      <c r="E2049" s="54" t="str">
        <f t="shared" si="159"/>
        <v>030901</v>
      </c>
      <c r="F2049" s="51" t="e">
        <f>VLOOKUP(E2049,#REF!,8,FALSE)</f>
        <v>#REF!</v>
      </c>
      <c r="G2049" s="51" t="e">
        <f>VLOOKUP(E2049,#REF!,9,FALSE)</f>
        <v>#REF!</v>
      </c>
      <c r="H2049" s="52">
        <v>889891</v>
      </c>
      <c r="I2049" s="51" t="s">
        <v>1587</v>
      </c>
      <c r="J2049" s="53">
        <v>11</v>
      </c>
      <c r="K2049" s="53">
        <v>11</v>
      </c>
      <c r="L2049" s="53">
        <v>7.1985040241935483</v>
      </c>
      <c r="M2049" s="53">
        <v>7.1985040631720434</v>
      </c>
      <c r="N2049" s="53">
        <f t="shared" si="160"/>
        <v>5355.6870230000004</v>
      </c>
      <c r="O2049" s="53" t="e">
        <f>VLOOKUP(E2049,#REF!,29,FALSE)</f>
        <v>#REF!</v>
      </c>
      <c r="P2049" s="53" t="e">
        <f t="shared" si="161"/>
        <v>#REF!</v>
      </c>
      <c r="Q2049" s="53">
        <v>0</v>
      </c>
    </row>
    <row r="2050" spans="1:17">
      <c r="A2050" s="51" t="s">
        <v>5383</v>
      </c>
      <c r="B2050" s="51">
        <f t="shared" si="157"/>
        <v>3</v>
      </c>
      <c r="C2050" s="51">
        <f t="shared" si="158"/>
        <v>744</v>
      </c>
      <c r="D2050" s="51" t="s">
        <v>631</v>
      </c>
      <c r="E2050" s="54" t="str">
        <f t="shared" si="159"/>
        <v>029999</v>
      </c>
      <c r="F2050" s="51" t="e">
        <f>VLOOKUP(E2050,#REF!,8,FALSE)</f>
        <v>#REF!</v>
      </c>
      <c r="G2050" s="51" t="e">
        <f>VLOOKUP(E2050,#REF!,9,FALSE)</f>
        <v>#REF!</v>
      </c>
      <c r="H2050" s="52">
        <v>8656</v>
      </c>
      <c r="I2050" s="51" t="s">
        <v>2549</v>
      </c>
      <c r="J2050" s="53">
        <v>50.3</v>
      </c>
      <c r="K2050" s="53">
        <v>59.099999999999994</v>
      </c>
      <c r="L2050" s="53">
        <v>25.678439991935488</v>
      </c>
      <c r="M2050" s="53">
        <v>25.678439991935488</v>
      </c>
      <c r="N2050" s="53">
        <f t="shared" si="160"/>
        <v>19104.759354000002</v>
      </c>
      <c r="O2050" s="53" t="e">
        <f>VLOOKUP(E2050,#REF!,29,FALSE)</f>
        <v>#REF!</v>
      </c>
      <c r="P2050" s="53" t="e">
        <f t="shared" si="161"/>
        <v>#REF!</v>
      </c>
      <c r="Q2050" s="53">
        <v>0</v>
      </c>
    </row>
    <row r="2051" spans="1:17">
      <c r="A2051" s="51" t="s">
        <v>5383</v>
      </c>
      <c r="B2051" s="51">
        <f t="shared" ref="B2051:B2114" si="162">MONTH(A2051)</f>
        <v>3</v>
      </c>
      <c r="C2051" s="51">
        <f t="shared" ref="C2051:C2114" si="163">VLOOKUP(B2051,T:V,3,FALSE)</f>
        <v>744</v>
      </c>
      <c r="D2051" s="51" t="s">
        <v>1389</v>
      </c>
      <c r="E2051" s="54" t="str">
        <f t="shared" ref="E2051:E2114" si="164">RIGHT(LEFT(D2051,16),6)</f>
        <v>030827</v>
      </c>
      <c r="F2051" s="51" t="e">
        <f>VLOOKUP(E2051,#REF!,8,FALSE)</f>
        <v>#REF!</v>
      </c>
      <c r="G2051" s="51" t="e">
        <f>VLOOKUP(E2051,#REF!,9,FALSE)</f>
        <v>#REF!</v>
      </c>
      <c r="H2051" s="52">
        <v>892107</v>
      </c>
      <c r="I2051" s="51" t="s">
        <v>1390</v>
      </c>
      <c r="J2051" s="53">
        <v>9</v>
      </c>
      <c r="K2051" s="53">
        <v>8.9000039999999991</v>
      </c>
      <c r="L2051" s="53">
        <v>4.0631599596774199</v>
      </c>
      <c r="M2051" s="53">
        <v>4.0631599354838706</v>
      </c>
      <c r="N2051" s="53">
        <f t="shared" ref="N2051:N2114" si="165">M2051*C2051</f>
        <v>3022.9909919999996</v>
      </c>
      <c r="O2051" s="53" t="e">
        <f>VLOOKUP(E2051,#REF!,29,FALSE)</f>
        <v>#REF!</v>
      </c>
      <c r="P2051" s="53" t="e">
        <f t="shared" ref="P2051:P2114" si="166">N2051*O2051</f>
        <v>#REF!</v>
      </c>
      <c r="Q2051" s="53">
        <v>2.4193548631623717E-8</v>
      </c>
    </row>
    <row r="2052" spans="1:17">
      <c r="A2052" s="51" t="s">
        <v>5383</v>
      </c>
      <c r="B2052" s="51">
        <f t="shared" si="162"/>
        <v>3</v>
      </c>
      <c r="C2052" s="51">
        <f t="shared" si="163"/>
        <v>744</v>
      </c>
      <c r="D2052" s="51" t="s">
        <v>547</v>
      </c>
      <c r="E2052" s="54" t="str">
        <f t="shared" si="164"/>
        <v>029700</v>
      </c>
      <c r="F2052" s="51" t="e">
        <f>VLOOKUP(E2052,#REF!,8,FALSE)</f>
        <v>#REF!</v>
      </c>
      <c r="G2052" s="51" t="e">
        <f>VLOOKUP(E2052,#REF!,9,FALSE)</f>
        <v>#REF!</v>
      </c>
      <c r="H2052" s="52">
        <v>8903</v>
      </c>
      <c r="I2052" s="51" t="s">
        <v>5086</v>
      </c>
      <c r="J2052" s="53">
        <v>340.7</v>
      </c>
      <c r="K2052" s="53">
        <v>314.99999700000001</v>
      </c>
      <c r="L2052" s="53">
        <v>0</v>
      </c>
      <c r="M2052" s="53">
        <v>0</v>
      </c>
      <c r="N2052" s="53">
        <f t="shared" si="165"/>
        <v>0</v>
      </c>
      <c r="O2052" s="53" t="e">
        <f>VLOOKUP(E2052,#REF!,29,FALSE)</f>
        <v>#REF!</v>
      </c>
      <c r="P2052" s="53" t="e">
        <f t="shared" si="166"/>
        <v>#REF!</v>
      </c>
      <c r="Q2052" s="53">
        <v>0</v>
      </c>
    </row>
    <row r="2053" spans="1:17">
      <c r="A2053" s="51" t="s">
        <v>5383</v>
      </c>
      <c r="B2053" s="51">
        <f t="shared" si="162"/>
        <v>3</v>
      </c>
      <c r="C2053" s="51">
        <f t="shared" si="163"/>
        <v>744</v>
      </c>
      <c r="D2053" s="51" t="s">
        <v>732</v>
      </c>
      <c r="E2053" s="54" t="str">
        <f t="shared" si="164"/>
        <v>030098</v>
      </c>
      <c r="F2053" s="51" t="e">
        <f>VLOOKUP(E2053,#REF!,8,FALSE)</f>
        <v>#REF!</v>
      </c>
      <c r="G2053" s="51" t="e">
        <f>VLOOKUP(E2053,#REF!,9,FALSE)</f>
        <v>#REF!</v>
      </c>
      <c r="H2053" s="52">
        <v>888070</v>
      </c>
      <c r="I2053" s="51" t="s">
        <v>5087</v>
      </c>
      <c r="J2053" s="53">
        <v>298.8</v>
      </c>
      <c r="K2053" s="53">
        <v>276.000001</v>
      </c>
      <c r="L2053" s="53">
        <v>0</v>
      </c>
      <c r="M2053" s="53">
        <v>0</v>
      </c>
      <c r="N2053" s="53">
        <f t="shared" si="165"/>
        <v>0</v>
      </c>
      <c r="O2053" s="53" t="e">
        <f>VLOOKUP(E2053,#REF!,29,FALSE)</f>
        <v>#REF!</v>
      </c>
      <c r="P2053" s="53" t="e">
        <f t="shared" si="166"/>
        <v>#REF!</v>
      </c>
      <c r="Q2053" s="53">
        <v>0</v>
      </c>
    </row>
    <row r="2054" spans="1:17">
      <c r="A2054" s="51" t="s">
        <v>5383</v>
      </c>
      <c r="B2054" s="51">
        <f t="shared" si="162"/>
        <v>3</v>
      </c>
      <c r="C2054" s="51">
        <f t="shared" si="163"/>
        <v>744</v>
      </c>
      <c r="D2054" s="51" t="s">
        <v>553</v>
      </c>
      <c r="E2054" s="54" t="str">
        <f t="shared" si="164"/>
        <v>029720</v>
      </c>
      <c r="F2054" s="51" t="e">
        <f>VLOOKUP(E2054,#REF!,8,FALSE)</f>
        <v>#REF!</v>
      </c>
      <c r="G2054" s="51" t="e">
        <f>VLOOKUP(E2054,#REF!,9,FALSE)</f>
        <v>#REF!</v>
      </c>
      <c r="H2054" s="52">
        <v>8904</v>
      </c>
      <c r="I2054" s="51" t="s">
        <v>5088</v>
      </c>
      <c r="J2054" s="53">
        <v>645.29999999999995</v>
      </c>
      <c r="K2054" s="53">
        <v>615.00000399999999</v>
      </c>
      <c r="L2054" s="53">
        <v>0</v>
      </c>
      <c r="M2054" s="53">
        <v>0</v>
      </c>
      <c r="N2054" s="53">
        <f t="shared" si="165"/>
        <v>0</v>
      </c>
      <c r="O2054" s="53" t="e">
        <f>VLOOKUP(E2054,#REF!,29,FALSE)</f>
        <v>#REF!</v>
      </c>
      <c r="P2054" s="53" t="e">
        <f t="shared" si="166"/>
        <v>#REF!</v>
      </c>
      <c r="Q2054" s="53">
        <v>0</v>
      </c>
    </row>
    <row r="2055" spans="1:17">
      <c r="A2055" s="51" t="s">
        <v>5383</v>
      </c>
      <c r="B2055" s="51">
        <f t="shared" si="162"/>
        <v>3</v>
      </c>
      <c r="C2055" s="51">
        <f t="shared" si="163"/>
        <v>744</v>
      </c>
      <c r="D2055" s="51" t="s">
        <v>1342</v>
      </c>
      <c r="E2055" s="54" t="str">
        <f t="shared" si="164"/>
        <v>030830</v>
      </c>
      <c r="F2055" s="51" t="e">
        <f>VLOOKUP(E2055,#REF!,8,FALSE)</f>
        <v>#REF!</v>
      </c>
      <c r="G2055" s="51" t="e">
        <f>VLOOKUP(E2055,#REF!,9,FALSE)</f>
        <v>#REF!</v>
      </c>
      <c r="H2055" s="52">
        <v>892109</v>
      </c>
      <c r="I2055" s="51" t="s">
        <v>1343</v>
      </c>
      <c r="J2055" s="53">
        <v>7.8</v>
      </c>
      <c r="K2055" s="53">
        <v>9.1000010000000007</v>
      </c>
      <c r="L2055" s="53">
        <v>3.0222608575268817</v>
      </c>
      <c r="M2055" s="53">
        <v>3.0222609663978495</v>
      </c>
      <c r="N2055" s="53">
        <f t="shared" si="165"/>
        <v>2248.5621590000001</v>
      </c>
      <c r="O2055" s="53" t="e">
        <f>VLOOKUP(E2055,#REF!,29,FALSE)</f>
        <v>#REF!</v>
      </c>
      <c r="P2055" s="53" t="e">
        <f t="shared" si="166"/>
        <v>#REF!</v>
      </c>
      <c r="Q2055" s="53">
        <v>0</v>
      </c>
    </row>
    <row r="2056" spans="1:17">
      <c r="A2056" s="51" t="s">
        <v>5383</v>
      </c>
      <c r="B2056" s="51">
        <f t="shared" si="162"/>
        <v>3</v>
      </c>
      <c r="C2056" s="51">
        <f t="shared" si="163"/>
        <v>744</v>
      </c>
      <c r="D2056" s="51" t="s">
        <v>843</v>
      </c>
      <c r="E2056" s="54" t="str">
        <f t="shared" si="164"/>
        <v>030323</v>
      </c>
      <c r="F2056" s="51" t="e">
        <f>VLOOKUP(E2056,#REF!,8,FALSE)</f>
        <v>#REF!</v>
      </c>
      <c r="G2056" s="51" t="e">
        <f>VLOOKUP(E2056,#REF!,9,FALSE)</f>
        <v>#REF!</v>
      </c>
      <c r="H2056" s="52">
        <v>20019</v>
      </c>
      <c r="I2056" s="51" t="s">
        <v>5089</v>
      </c>
      <c r="J2056" s="53">
        <v>2.73</v>
      </c>
      <c r="K2056" s="53">
        <v>2</v>
      </c>
      <c r="L2056" s="53">
        <v>3.0056063037634404</v>
      </c>
      <c r="M2056" s="53">
        <v>3.0056063037634404</v>
      </c>
      <c r="N2056" s="53">
        <f t="shared" si="165"/>
        <v>2236.1710899999998</v>
      </c>
      <c r="O2056" s="53" t="e">
        <f>VLOOKUP(E2056,#REF!,29,FALSE)</f>
        <v>#REF!</v>
      </c>
      <c r="P2056" s="53" t="e">
        <f t="shared" si="166"/>
        <v>#REF!</v>
      </c>
      <c r="Q2056" s="53">
        <v>0</v>
      </c>
    </row>
    <row r="2057" spans="1:17">
      <c r="A2057" s="51" t="s">
        <v>5383</v>
      </c>
      <c r="B2057" s="51">
        <f t="shared" si="162"/>
        <v>3</v>
      </c>
      <c r="C2057" s="51">
        <f t="shared" si="163"/>
        <v>744</v>
      </c>
      <c r="D2057" s="51" t="s">
        <v>310</v>
      </c>
      <c r="E2057" s="54" t="str">
        <f t="shared" si="164"/>
        <v>028655</v>
      </c>
      <c r="F2057" s="51" t="e">
        <f>VLOOKUP(E2057,#REF!,8,FALSE)</f>
        <v>#REF!</v>
      </c>
      <c r="G2057" s="51" t="e">
        <f>VLOOKUP(E2057,#REF!,9,FALSE)</f>
        <v>#REF!</v>
      </c>
      <c r="H2057" s="52">
        <v>8433</v>
      </c>
      <c r="I2057" s="51" t="s">
        <v>311</v>
      </c>
      <c r="J2057" s="53">
        <v>27.8</v>
      </c>
      <c r="K2057" s="53">
        <v>27</v>
      </c>
      <c r="L2057" s="53">
        <v>0</v>
      </c>
      <c r="M2057" s="53">
        <v>0</v>
      </c>
      <c r="N2057" s="53">
        <f t="shared" si="165"/>
        <v>0</v>
      </c>
      <c r="O2057" s="53" t="e">
        <f>VLOOKUP(E2057,#REF!,29,FALSE)</f>
        <v>#REF!</v>
      </c>
      <c r="P2057" s="53" t="e">
        <f t="shared" si="166"/>
        <v>#REF!</v>
      </c>
      <c r="Q2057" s="53">
        <v>0</v>
      </c>
    </row>
    <row r="2058" spans="1:17">
      <c r="A2058" s="51" t="s">
        <v>5383</v>
      </c>
      <c r="B2058" s="51">
        <f t="shared" si="162"/>
        <v>3</v>
      </c>
      <c r="C2058" s="51">
        <f t="shared" si="163"/>
        <v>744</v>
      </c>
      <c r="D2058" s="51" t="s">
        <v>312</v>
      </c>
      <c r="E2058" s="54" t="str">
        <f t="shared" si="164"/>
        <v>029556</v>
      </c>
      <c r="F2058" s="51" t="e">
        <f>VLOOKUP(E2058,#REF!,8,FALSE)</f>
        <v>#REF!</v>
      </c>
      <c r="G2058" s="51" t="e">
        <f>VLOOKUP(E2058,#REF!,9,FALSE)</f>
        <v>#REF!</v>
      </c>
      <c r="H2058" s="52">
        <v>8434</v>
      </c>
      <c r="I2058" s="51" t="s">
        <v>313</v>
      </c>
      <c r="J2058" s="53">
        <v>29.5</v>
      </c>
      <c r="K2058" s="53">
        <v>28.999997</v>
      </c>
      <c r="L2058" s="53">
        <v>0</v>
      </c>
      <c r="M2058" s="53">
        <v>0</v>
      </c>
      <c r="N2058" s="53">
        <f t="shared" si="165"/>
        <v>0</v>
      </c>
      <c r="O2058" s="53" t="e">
        <f>VLOOKUP(E2058,#REF!,29,FALSE)</f>
        <v>#REF!</v>
      </c>
      <c r="P2058" s="53" t="e">
        <f t="shared" si="166"/>
        <v>#REF!</v>
      </c>
      <c r="Q2058" s="53">
        <v>0</v>
      </c>
    </row>
    <row r="2059" spans="1:17">
      <c r="A2059" s="51" t="s">
        <v>5383</v>
      </c>
      <c r="B2059" s="51">
        <f t="shared" si="162"/>
        <v>3</v>
      </c>
      <c r="C2059" s="51">
        <f t="shared" si="163"/>
        <v>744</v>
      </c>
      <c r="D2059" s="51" t="s">
        <v>2283</v>
      </c>
      <c r="E2059" s="54" t="str">
        <f t="shared" si="164"/>
        <v>029655</v>
      </c>
      <c r="F2059" s="51" t="e">
        <f>VLOOKUP(E2059,#REF!,8,FALSE)</f>
        <v>#REF!</v>
      </c>
      <c r="G2059" s="51" t="e">
        <f>VLOOKUP(E2059,#REF!,9,FALSE)</f>
        <v>#REF!</v>
      </c>
      <c r="H2059" s="52">
        <v>8371</v>
      </c>
      <c r="I2059" s="51" t="s">
        <v>5090</v>
      </c>
      <c r="J2059" s="53">
        <v>12.1</v>
      </c>
      <c r="K2059" s="53">
        <v>10.000007</v>
      </c>
      <c r="L2059" s="53">
        <v>0.85844088172043009</v>
      </c>
      <c r="M2059" s="53">
        <v>0.82706308137424855</v>
      </c>
      <c r="N2059" s="53">
        <f t="shared" si="165"/>
        <v>615.33493254244092</v>
      </c>
      <c r="O2059" s="53" t="e">
        <f>VLOOKUP(E2059,#REF!,29,FALSE)</f>
        <v>#REF!</v>
      </c>
      <c r="P2059" s="53" t="e">
        <f t="shared" si="166"/>
        <v>#REF!</v>
      </c>
      <c r="Q2059" s="53">
        <v>3.1377800346181588E-2</v>
      </c>
    </row>
    <row r="2060" spans="1:17">
      <c r="A2060" s="51" t="s">
        <v>5383</v>
      </c>
      <c r="B2060" s="51">
        <f t="shared" si="162"/>
        <v>3</v>
      </c>
      <c r="C2060" s="51">
        <f t="shared" si="163"/>
        <v>744</v>
      </c>
      <c r="D2060" s="51" t="s">
        <v>159</v>
      </c>
      <c r="E2060" s="54" t="str">
        <f t="shared" si="164"/>
        <v>029767</v>
      </c>
      <c r="F2060" s="51" t="e">
        <f>VLOOKUP(E2060,#REF!,8,FALSE)</f>
        <v>#REF!</v>
      </c>
      <c r="G2060" s="51" t="e">
        <f>VLOOKUP(E2060,#REF!,9,FALSE)</f>
        <v>#REF!</v>
      </c>
      <c r="H2060" s="52">
        <v>8581</v>
      </c>
      <c r="I2060" s="51" t="s">
        <v>5091</v>
      </c>
      <c r="J2060" s="53">
        <v>262.39999999999998</v>
      </c>
      <c r="K2060" s="53">
        <v>226.999999</v>
      </c>
      <c r="L2060" s="53">
        <v>234.74163636962365</v>
      </c>
      <c r="M2060" s="53">
        <v>234.74163599193548</v>
      </c>
      <c r="N2060" s="53">
        <f t="shared" si="165"/>
        <v>174647.77717799999</v>
      </c>
      <c r="O2060" s="53" t="e">
        <f>VLOOKUP(E2060,#REF!,29,FALSE)</f>
        <v>#REF!</v>
      </c>
      <c r="P2060" s="53" t="e">
        <f t="shared" si="166"/>
        <v>#REF!</v>
      </c>
      <c r="Q2060" s="53">
        <v>3.7768819232931942E-7</v>
      </c>
    </row>
    <row r="2061" spans="1:17">
      <c r="A2061" s="51" t="s">
        <v>5383</v>
      </c>
      <c r="B2061" s="51">
        <f t="shared" si="162"/>
        <v>3</v>
      </c>
      <c r="C2061" s="51">
        <f t="shared" si="163"/>
        <v>744</v>
      </c>
      <c r="D2061" s="51" t="s">
        <v>1225</v>
      </c>
      <c r="E2061" s="54" t="str">
        <f t="shared" si="164"/>
        <v>030726</v>
      </c>
      <c r="F2061" s="51" t="e">
        <f>VLOOKUP(E2061,#REF!,8,FALSE)</f>
        <v>#REF!</v>
      </c>
      <c r="G2061" s="51" t="e">
        <f>VLOOKUP(E2061,#REF!,9,FALSE)</f>
        <v>#REF!</v>
      </c>
      <c r="H2061" s="52">
        <v>890757</v>
      </c>
      <c r="I2061" s="51" t="s">
        <v>5092</v>
      </c>
      <c r="J2061" s="53">
        <v>16.399999999999999</v>
      </c>
      <c r="K2061" s="53">
        <v>15.8</v>
      </c>
      <c r="L2061" s="53">
        <v>17.026503125000001</v>
      </c>
      <c r="M2061" s="53">
        <v>17.026503125000001</v>
      </c>
      <c r="N2061" s="53">
        <f t="shared" si="165"/>
        <v>12667.718325000002</v>
      </c>
      <c r="O2061" s="53" t="e">
        <f>VLOOKUP(E2061,#REF!,29,FALSE)</f>
        <v>#REF!</v>
      </c>
      <c r="P2061" s="53" t="e">
        <f t="shared" si="166"/>
        <v>#REF!</v>
      </c>
      <c r="Q2061" s="53">
        <v>0</v>
      </c>
    </row>
    <row r="2062" spans="1:17">
      <c r="A2062" s="51" t="s">
        <v>5383</v>
      </c>
      <c r="B2062" s="51">
        <f t="shared" si="162"/>
        <v>3</v>
      </c>
      <c r="C2062" s="51">
        <f t="shared" si="163"/>
        <v>744</v>
      </c>
      <c r="D2062" s="51" t="s">
        <v>2778</v>
      </c>
      <c r="E2062" s="54" t="str">
        <f t="shared" si="164"/>
        <v>032545</v>
      </c>
      <c r="F2062" s="51" t="e">
        <f>VLOOKUP(E2062,#REF!,8,FALSE)</f>
        <v>#REF!</v>
      </c>
      <c r="G2062" s="51" t="e">
        <f>VLOOKUP(E2062,#REF!,9,FALSE)</f>
        <v>#REF!</v>
      </c>
      <c r="H2062" s="52">
        <v>909105</v>
      </c>
      <c r="I2062" s="51" t="s">
        <v>5093</v>
      </c>
      <c r="J2062" s="53">
        <v>23.3</v>
      </c>
      <c r="K2062" s="53">
        <v>22.700001</v>
      </c>
      <c r="L2062" s="53">
        <v>2.1547694543010754</v>
      </c>
      <c r="M2062" s="53">
        <v>3.1118154173148671E-3</v>
      </c>
      <c r="N2062" s="53">
        <f t="shared" si="165"/>
        <v>2.3151906704822611</v>
      </c>
      <c r="O2062" s="53" t="e">
        <f>VLOOKUP(E2062,#REF!,29,FALSE)</f>
        <v>#REF!</v>
      </c>
      <c r="P2062" s="53" t="e">
        <f t="shared" si="166"/>
        <v>#REF!</v>
      </c>
      <c r="Q2062" s="53">
        <v>2.1516576388837607</v>
      </c>
    </row>
    <row r="2063" spans="1:17">
      <c r="A2063" s="51" t="s">
        <v>5383</v>
      </c>
      <c r="B2063" s="51">
        <f t="shared" si="162"/>
        <v>3</v>
      </c>
      <c r="C2063" s="51">
        <f t="shared" si="163"/>
        <v>744</v>
      </c>
      <c r="D2063" s="51" t="s">
        <v>2428</v>
      </c>
      <c r="E2063" s="54" t="str">
        <f t="shared" si="164"/>
        <v>032355</v>
      </c>
      <c r="F2063" s="51" t="e">
        <f>VLOOKUP(E2063,#REF!,8,FALSE)</f>
        <v>#REF!</v>
      </c>
      <c r="G2063" s="51" t="e">
        <f>VLOOKUP(E2063,#REF!,9,FALSE)</f>
        <v>#REF!</v>
      </c>
      <c r="H2063" s="52">
        <v>909584</v>
      </c>
      <c r="I2063" s="51" t="s">
        <v>5094</v>
      </c>
      <c r="J2063" s="53">
        <v>10.6</v>
      </c>
      <c r="K2063" s="53">
        <v>10.6</v>
      </c>
      <c r="L2063" s="53">
        <v>9.5469153911290316</v>
      </c>
      <c r="M2063" s="53">
        <v>9.5469153911290316</v>
      </c>
      <c r="N2063" s="53">
        <f t="shared" si="165"/>
        <v>7102.9050509999997</v>
      </c>
      <c r="O2063" s="53" t="e">
        <f>VLOOKUP(E2063,#REF!,29,FALSE)</f>
        <v>#REF!</v>
      </c>
      <c r="P2063" s="53" t="e">
        <f t="shared" si="166"/>
        <v>#REF!</v>
      </c>
      <c r="Q2063" s="53">
        <v>0</v>
      </c>
    </row>
    <row r="2064" spans="1:17">
      <c r="A2064" s="51" t="s">
        <v>5383</v>
      </c>
      <c r="B2064" s="51">
        <f t="shared" si="162"/>
        <v>3</v>
      </c>
      <c r="C2064" s="51">
        <f t="shared" si="163"/>
        <v>744</v>
      </c>
      <c r="D2064" s="51" t="s">
        <v>382</v>
      </c>
      <c r="E2064" s="54" t="str">
        <f t="shared" si="164"/>
        <v>028288</v>
      </c>
      <c r="F2064" s="51" t="e">
        <f>VLOOKUP(E2064,#REF!,8,FALSE)</f>
        <v>#REF!</v>
      </c>
      <c r="G2064" s="51" t="e">
        <f>VLOOKUP(E2064,#REF!,9,FALSE)</f>
        <v>#REF!</v>
      </c>
      <c r="H2064" s="52">
        <v>8483</v>
      </c>
      <c r="I2064" s="51" t="s">
        <v>5095</v>
      </c>
      <c r="J2064" s="53">
        <v>11.7</v>
      </c>
      <c r="K2064" s="53">
        <v>10</v>
      </c>
      <c r="L2064" s="53">
        <v>0.29876752688172042</v>
      </c>
      <c r="M2064" s="53">
        <v>0.25535685887096771</v>
      </c>
      <c r="N2064" s="53">
        <f t="shared" si="165"/>
        <v>189.98550299999997</v>
      </c>
      <c r="O2064" s="53" t="e">
        <f>VLOOKUP(E2064,#REF!,29,FALSE)</f>
        <v>#REF!</v>
      </c>
      <c r="P2064" s="53" t="e">
        <f t="shared" si="166"/>
        <v>#REF!</v>
      </c>
      <c r="Q2064" s="53">
        <v>4.3410668010752697E-2</v>
      </c>
    </row>
    <row r="2065" spans="1:17">
      <c r="A2065" s="51" t="s">
        <v>5383</v>
      </c>
      <c r="B2065" s="51">
        <f t="shared" si="162"/>
        <v>3</v>
      </c>
      <c r="C2065" s="51">
        <f t="shared" si="163"/>
        <v>744</v>
      </c>
      <c r="D2065" s="51" t="s">
        <v>170</v>
      </c>
      <c r="E2065" s="54" t="str">
        <f t="shared" si="164"/>
        <v>029268</v>
      </c>
      <c r="F2065" s="51" t="e">
        <f>VLOOKUP(E2065,#REF!,8,FALSE)</f>
        <v>#REF!</v>
      </c>
      <c r="G2065" s="51" t="e">
        <f>VLOOKUP(E2065,#REF!,9,FALSE)</f>
        <v>#REF!</v>
      </c>
      <c r="H2065" s="52">
        <v>8276</v>
      </c>
      <c r="I2065" s="51" t="s">
        <v>5096</v>
      </c>
      <c r="J2065" s="53">
        <v>30.7</v>
      </c>
      <c r="K2065" s="53">
        <v>26.999998000000001</v>
      </c>
      <c r="L2065" s="53">
        <v>6.0309331693548378</v>
      </c>
      <c r="M2065" s="53">
        <v>6.0309332150537625</v>
      </c>
      <c r="N2065" s="53">
        <f t="shared" si="165"/>
        <v>4487.0143119999993</v>
      </c>
      <c r="O2065" s="53" t="e">
        <f>VLOOKUP(E2065,#REF!,29,FALSE)</f>
        <v>#REF!</v>
      </c>
      <c r="P2065" s="53" t="e">
        <f t="shared" si="166"/>
        <v>#REF!</v>
      </c>
      <c r="Q2065" s="53">
        <v>0</v>
      </c>
    </row>
    <row r="2066" spans="1:17">
      <c r="A2066" s="51" t="s">
        <v>5383</v>
      </c>
      <c r="B2066" s="51">
        <f t="shared" si="162"/>
        <v>3</v>
      </c>
      <c r="C2066" s="51">
        <f t="shared" si="163"/>
        <v>744</v>
      </c>
      <c r="D2066" s="51" t="s">
        <v>840</v>
      </c>
      <c r="E2066" s="54" t="str">
        <f t="shared" si="164"/>
        <v>030369</v>
      </c>
      <c r="F2066" s="51" t="e">
        <f>VLOOKUP(E2066,#REF!,8,FALSE)</f>
        <v>#REF!</v>
      </c>
      <c r="G2066" s="51" t="e">
        <f>VLOOKUP(E2066,#REF!,9,FALSE)</f>
        <v>#REF!</v>
      </c>
      <c r="H2066" s="52">
        <v>20056</v>
      </c>
      <c r="I2066" s="51" t="s">
        <v>5097</v>
      </c>
      <c r="J2066" s="53">
        <v>9.02</v>
      </c>
      <c r="K2066" s="53">
        <v>9</v>
      </c>
      <c r="L2066" s="53">
        <v>5.8837485255376345</v>
      </c>
      <c r="M2066" s="53">
        <v>5.8837485255376345</v>
      </c>
      <c r="N2066" s="53">
        <f t="shared" si="165"/>
        <v>4377.5089029999999</v>
      </c>
      <c r="O2066" s="53" t="e">
        <f>VLOOKUP(E2066,#REF!,29,FALSE)</f>
        <v>#REF!</v>
      </c>
      <c r="P2066" s="53" t="e">
        <f t="shared" si="166"/>
        <v>#REF!</v>
      </c>
      <c r="Q2066" s="53">
        <v>0</v>
      </c>
    </row>
    <row r="2067" spans="1:17">
      <c r="A2067" s="51" t="s">
        <v>5383</v>
      </c>
      <c r="B2067" s="51">
        <f t="shared" si="162"/>
        <v>3</v>
      </c>
      <c r="C2067" s="51">
        <f t="shared" si="163"/>
        <v>744</v>
      </c>
      <c r="D2067" s="51" t="s">
        <v>163</v>
      </c>
      <c r="E2067" s="54" t="str">
        <f t="shared" si="164"/>
        <v>002903</v>
      </c>
      <c r="F2067" s="51" t="e">
        <f>VLOOKUP(E2067,#REF!,8,FALSE)</f>
        <v>#REF!</v>
      </c>
      <c r="G2067" s="51" t="e">
        <f>VLOOKUP(E2067,#REF!,9,FALSE)</f>
        <v>#REF!</v>
      </c>
      <c r="H2067" s="52">
        <v>8399</v>
      </c>
      <c r="I2067" s="51" t="s">
        <v>164</v>
      </c>
      <c r="J2067" s="53">
        <v>12.9</v>
      </c>
      <c r="K2067" s="53">
        <v>12.000003</v>
      </c>
      <c r="L2067" s="53">
        <v>0</v>
      </c>
      <c r="M2067" s="53">
        <v>0</v>
      </c>
      <c r="N2067" s="53">
        <f t="shared" si="165"/>
        <v>0</v>
      </c>
      <c r="O2067" s="53" t="e">
        <f>VLOOKUP(E2067,#REF!,29,FALSE)</f>
        <v>#REF!</v>
      </c>
      <c r="P2067" s="53" t="e">
        <f t="shared" si="166"/>
        <v>#REF!</v>
      </c>
      <c r="Q2067" s="53">
        <v>0</v>
      </c>
    </row>
    <row r="2068" spans="1:17">
      <c r="A2068" s="51" t="s">
        <v>5383</v>
      </c>
      <c r="B2068" s="51">
        <f t="shared" si="162"/>
        <v>3</v>
      </c>
      <c r="C2068" s="51">
        <f t="shared" si="163"/>
        <v>744</v>
      </c>
      <c r="D2068" s="51" t="s">
        <v>1085</v>
      </c>
      <c r="E2068" s="54" t="str">
        <f t="shared" si="164"/>
        <v>030469</v>
      </c>
      <c r="F2068" s="51" t="e">
        <f>VLOOKUP(E2068,#REF!,8,FALSE)</f>
        <v>#REF!</v>
      </c>
      <c r="G2068" s="51" t="e">
        <f>VLOOKUP(E2068,#REF!,9,FALSE)</f>
        <v>#REF!</v>
      </c>
      <c r="H2068" s="52">
        <v>890656</v>
      </c>
      <c r="I2068" s="51" t="s">
        <v>5098</v>
      </c>
      <c r="J2068" s="53">
        <v>8.1</v>
      </c>
      <c r="K2068" s="53">
        <v>8.9000029999999999</v>
      </c>
      <c r="L2068" s="53">
        <v>5.7663922997311827</v>
      </c>
      <c r="M2068" s="53">
        <v>5.7663922782258066</v>
      </c>
      <c r="N2068" s="53">
        <f t="shared" si="165"/>
        <v>4290.1958549999999</v>
      </c>
      <c r="O2068" s="53" t="e">
        <f>VLOOKUP(E2068,#REF!,29,FALSE)</f>
        <v>#REF!</v>
      </c>
      <c r="P2068" s="53" t="e">
        <f t="shared" si="166"/>
        <v>#REF!</v>
      </c>
      <c r="Q2068" s="53">
        <v>2.1505376289790165E-8</v>
      </c>
    </row>
    <row r="2069" spans="1:17">
      <c r="A2069" s="51" t="s">
        <v>5383</v>
      </c>
      <c r="B2069" s="51">
        <f t="shared" si="162"/>
        <v>3</v>
      </c>
      <c r="C2069" s="51">
        <f t="shared" si="163"/>
        <v>744</v>
      </c>
      <c r="D2069" s="51" t="s">
        <v>1090</v>
      </c>
      <c r="E2069" s="54" t="str">
        <f t="shared" si="164"/>
        <v>030477</v>
      </c>
      <c r="F2069" s="51" t="e">
        <f>VLOOKUP(E2069,#REF!,8,FALSE)</f>
        <v>#REF!</v>
      </c>
      <c r="G2069" s="51" t="e">
        <f>VLOOKUP(E2069,#REF!,9,FALSE)</f>
        <v>#REF!</v>
      </c>
      <c r="H2069" s="52">
        <v>890658</v>
      </c>
      <c r="I2069" s="51" t="s">
        <v>5099</v>
      </c>
      <c r="J2069" s="53">
        <v>7.5</v>
      </c>
      <c r="K2069" s="53">
        <v>8.0000009999999993</v>
      </c>
      <c r="L2069" s="53">
        <v>5.5629842244623653</v>
      </c>
      <c r="M2069" s="53">
        <v>5.5629842325268815</v>
      </c>
      <c r="N2069" s="53">
        <f t="shared" si="165"/>
        <v>4138.8602689999998</v>
      </c>
      <c r="O2069" s="53" t="e">
        <f>VLOOKUP(E2069,#REF!,29,FALSE)</f>
        <v>#REF!</v>
      </c>
      <c r="P2069" s="53" t="e">
        <f t="shared" si="166"/>
        <v>#REF!</v>
      </c>
      <c r="Q2069" s="53">
        <v>0</v>
      </c>
    </row>
    <row r="2070" spans="1:17">
      <c r="A2070" s="51" t="s">
        <v>5383</v>
      </c>
      <c r="B2070" s="51">
        <f t="shared" si="162"/>
        <v>3</v>
      </c>
      <c r="C2070" s="51">
        <f t="shared" si="163"/>
        <v>744</v>
      </c>
      <c r="D2070" s="51" t="s">
        <v>1104</v>
      </c>
      <c r="E2070" s="54" t="str">
        <f t="shared" si="164"/>
        <v>030468</v>
      </c>
      <c r="F2070" s="51" t="e">
        <f>VLOOKUP(E2070,#REF!,8,FALSE)</f>
        <v>#REF!</v>
      </c>
      <c r="G2070" s="51" t="e">
        <f>VLOOKUP(E2070,#REF!,9,FALSE)</f>
        <v>#REF!</v>
      </c>
      <c r="H2070" s="52">
        <v>890657</v>
      </c>
      <c r="I2070" s="51" t="s">
        <v>5100</v>
      </c>
      <c r="J2070" s="53">
        <v>8.6</v>
      </c>
      <c r="K2070" s="53">
        <v>9.4999970000000005</v>
      </c>
      <c r="L2070" s="53">
        <v>5.0944159247311829</v>
      </c>
      <c r="M2070" s="53">
        <v>5.0944158373655917</v>
      </c>
      <c r="N2070" s="53">
        <f t="shared" si="165"/>
        <v>3790.2453830000004</v>
      </c>
      <c r="O2070" s="53" t="e">
        <f>VLOOKUP(E2070,#REF!,29,FALSE)</f>
        <v>#REF!</v>
      </c>
      <c r="P2070" s="53" t="e">
        <f t="shared" si="166"/>
        <v>#REF!</v>
      </c>
      <c r="Q2070" s="53">
        <v>8.7365591635687217E-8</v>
      </c>
    </row>
    <row r="2071" spans="1:17">
      <c r="A2071" s="51" t="s">
        <v>5383</v>
      </c>
      <c r="B2071" s="51">
        <f t="shared" si="162"/>
        <v>3</v>
      </c>
      <c r="C2071" s="51">
        <f t="shared" si="163"/>
        <v>744</v>
      </c>
      <c r="D2071" s="51" t="s">
        <v>1498</v>
      </c>
      <c r="E2071" s="54" t="str">
        <f t="shared" si="164"/>
        <v>030843</v>
      </c>
      <c r="F2071" s="51" t="e">
        <f>VLOOKUP(E2071,#REF!,8,FALSE)</f>
        <v>#REF!</v>
      </c>
      <c r="G2071" s="51" t="e">
        <f>VLOOKUP(E2071,#REF!,9,FALSE)</f>
        <v>#REF!</v>
      </c>
      <c r="H2071" s="52">
        <v>893342</v>
      </c>
      <c r="I2071" s="51" t="s">
        <v>1499</v>
      </c>
      <c r="J2071" s="53">
        <v>14.4</v>
      </c>
      <c r="K2071" s="53">
        <v>13.9</v>
      </c>
      <c r="L2071" s="53">
        <v>9.2885252836021515</v>
      </c>
      <c r="M2071" s="53">
        <v>9.2885252836021515</v>
      </c>
      <c r="N2071" s="53">
        <f t="shared" si="165"/>
        <v>6910.6628110000011</v>
      </c>
      <c r="O2071" s="53" t="e">
        <f>VLOOKUP(E2071,#REF!,29,FALSE)</f>
        <v>#REF!</v>
      </c>
      <c r="P2071" s="53" t="e">
        <f t="shared" si="166"/>
        <v>#REF!</v>
      </c>
      <c r="Q2071" s="53">
        <v>0</v>
      </c>
    </row>
    <row r="2072" spans="1:17">
      <c r="A2072" s="51" t="s">
        <v>5383</v>
      </c>
      <c r="B2072" s="51">
        <f t="shared" si="162"/>
        <v>3</v>
      </c>
      <c r="C2072" s="51">
        <f t="shared" si="163"/>
        <v>744</v>
      </c>
      <c r="D2072" s="51" t="s">
        <v>863</v>
      </c>
      <c r="E2072" s="54" t="str">
        <f t="shared" si="164"/>
        <v>030416</v>
      </c>
      <c r="F2072" s="51" t="e">
        <f>VLOOKUP(E2072,#REF!,8,FALSE)</f>
        <v>#REF!</v>
      </c>
      <c r="G2072" s="51" t="e">
        <f>VLOOKUP(E2072,#REF!,9,FALSE)</f>
        <v>#REF!</v>
      </c>
      <c r="H2072" s="52">
        <v>20036</v>
      </c>
      <c r="I2072" s="51" t="s">
        <v>5101</v>
      </c>
      <c r="J2072" s="53">
        <v>21.86</v>
      </c>
      <c r="K2072" s="53">
        <v>21</v>
      </c>
      <c r="L2072" s="53">
        <v>13.836561647849463</v>
      </c>
      <c r="M2072" s="53">
        <v>13.836561647849463</v>
      </c>
      <c r="N2072" s="53">
        <f t="shared" si="165"/>
        <v>10294.401866</v>
      </c>
      <c r="O2072" s="53" t="e">
        <f>VLOOKUP(E2072,#REF!,29,FALSE)</f>
        <v>#REF!</v>
      </c>
      <c r="P2072" s="53" t="e">
        <f t="shared" si="166"/>
        <v>#REF!</v>
      </c>
      <c r="Q2072" s="53">
        <v>0</v>
      </c>
    </row>
    <row r="2073" spans="1:17">
      <c r="A2073" s="51" t="s">
        <v>5383</v>
      </c>
      <c r="B2073" s="51">
        <f t="shared" si="162"/>
        <v>3</v>
      </c>
      <c r="C2073" s="51">
        <f t="shared" si="163"/>
        <v>744</v>
      </c>
      <c r="D2073" s="51" t="s">
        <v>905</v>
      </c>
      <c r="E2073" s="54" t="str">
        <f t="shared" si="164"/>
        <v>030417</v>
      </c>
      <c r="F2073" s="51" t="e">
        <f>VLOOKUP(E2073,#REF!,8,FALSE)</f>
        <v>#REF!</v>
      </c>
      <c r="G2073" s="51" t="e">
        <f>VLOOKUP(E2073,#REF!,9,FALSE)</f>
        <v>#REF!</v>
      </c>
      <c r="H2073" s="52">
        <v>20037</v>
      </c>
      <c r="I2073" s="51" t="s">
        <v>5102</v>
      </c>
      <c r="J2073" s="53">
        <v>21.07</v>
      </c>
      <c r="K2073" s="53">
        <v>21</v>
      </c>
      <c r="L2073" s="53">
        <v>11.42805125672043</v>
      </c>
      <c r="M2073" s="53">
        <v>11.42805125672043</v>
      </c>
      <c r="N2073" s="53">
        <f t="shared" si="165"/>
        <v>8502.4701349999996</v>
      </c>
      <c r="O2073" s="53" t="e">
        <f>VLOOKUP(E2073,#REF!,29,FALSE)</f>
        <v>#REF!</v>
      </c>
      <c r="P2073" s="53" t="e">
        <f t="shared" si="166"/>
        <v>#REF!</v>
      </c>
      <c r="Q2073" s="53">
        <v>0</v>
      </c>
    </row>
    <row r="2074" spans="1:17">
      <c r="A2074" s="51" t="s">
        <v>5383</v>
      </c>
      <c r="B2074" s="51">
        <f t="shared" si="162"/>
        <v>3</v>
      </c>
      <c r="C2074" s="51">
        <f t="shared" si="163"/>
        <v>744</v>
      </c>
      <c r="D2074" s="51" t="s">
        <v>1216</v>
      </c>
      <c r="E2074" s="54" t="str">
        <f t="shared" si="164"/>
        <v>030497</v>
      </c>
      <c r="F2074" s="51" t="e">
        <f>VLOOKUP(E2074,#REF!,8,FALSE)</f>
        <v>#REF!</v>
      </c>
      <c r="G2074" s="51" t="e">
        <f>VLOOKUP(E2074,#REF!,9,FALSE)</f>
        <v>#REF!</v>
      </c>
      <c r="H2074" s="52">
        <v>890756</v>
      </c>
      <c r="I2074" s="51" t="s">
        <v>5103</v>
      </c>
      <c r="J2074" s="53">
        <v>15</v>
      </c>
      <c r="K2074" s="53">
        <v>15</v>
      </c>
      <c r="L2074" s="53">
        <v>9.2181516236559133</v>
      </c>
      <c r="M2074" s="53">
        <v>9.2181516236559133</v>
      </c>
      <c r="N2074" s="53">
        <f t="shared" si="165"/>
        <v>6858.3048079999999</v>
      </c>
      <c r="O2074" s="53" t="e">
        <f>VLOOKUP(E2074,#REF!,29,FALSE)</f>
        <v>#REF!</v>
      </c>
      <c r="P2074" s="53" t="e">
        <f t="shared" si="166"/>
        <v>#REF!</v>
      </c>
      <c r="Q2074" s="53">
        <v>0</v>
      </c>
    </row>
    <row r="2075" spans="1:17">
      <c r="A2075" s="51" t="s">
        <v>5383</v>
      </c>
      <c r="B2075" s="51">
        <f t="shared" si="162"/>
        <v>3</v>
      </c>
      <c r="C2075" s="51">
        <f t="shared" si="163"/>
        <v>744</v>
      </c>
      <c r="D2075" s="51" t="s">
        <v>1102</v>
      </c>
      <c r="E2075" s="54" t="str">
        <f t="shared" si="164"/>
        <v>030515</v>
      </c>
      <c r="F2075" s="51" t="e">
        <f>VLOOKUP(E2075,#REF!,8,FALSE)</f>
        <v>#REF!</v>
      </c>
      <c r="G2075" s="51" t="e">
        <f>VLOOKUP(E2075,#REF!,9,FALSE)</f>
        <v>#REF!</v>
      </c>
      <c r="H2075" s="52">
        <v>890937</v>
      </c>
      <c r="I2075" s="51" t="s">
        <v>5104</v>
      </c>
      <c r="J2075" s="53">
        <v>15.1</v>
      </c>
      <c r="K2075" s="53">
        <v>13.199997</v>
      </c>
      <c r="L2075" s="53">
        <v>9.5754919018817208</v>
      </c>
      <c r="M2075" s="53">
        <v>8.6770019287634419</v>
      </c>
      <c r="N2075" s="53">
        <f t="shared" si="165"/>
        <v>6455.6894350000011</v>
      </c>
      <c r="O2075" s="53" t="e">
        <f>VLOOKUP(E2075,#REF!,29,FALSE)</f>
        <v>#REF!</v>
      </c>
      <c r="P2075" s="53" t="e">
        <f t="shared" si="166"/>
        <v>#REF!</v>
      </c>
      <c r="Q2075" s="53">
        <v>0.89848997311827916</v>
      </c>
    </row>
    <row r="2076" spans="1:17">
      <c r="A2076" s="51" t="s">
        <v>5383</v>
      </c>
      <c r="B2076" s="51">
        <f t="shared" si="162"/>
        <v>3</v>
      </c>
      <c r="C2076" s="51">
        <f t="shared" si="163"/>
        <v>744</v>
      </c>
      <c r="D2076" s="51" t="s">
        <v>1099</v>
      </c>
      <c r="E2076" s="54" t="str">
        <f t="shared" si="164"/>
        <v>030516</v>
      </c>
      <c r="F2076" s="51" t="e">
        <f>VLOOKUP(E2076,#REF!,8,FALSE)</f>
        <v>#REF!</v>
      </c>
      <c r="G2076" s="51" t="e">
        <f>VLOOKUP(E2076,#REF!,9,FALSE)</f>
        <v>#REF!</v>
      </c>
      <c r="H2076" s="52">
        <v>890938</v>
      </c>
      <c r="I2076" s="51" t="s">
        <v>5105</v>
      </c>
      <c r="J2076" s="53">
        <v>14.9</v>
      </c>
      <c r="K2076" s="53">
        <v>12.599997</v>
      </c>
      <c r="L2076" s="53">
        <v>9.2874951827956984</v>
      </c>
      <c r="M2076" s="53">
        <v>8.1413136008064519</v>
      </c>
      <c r="N2076" s="53">
        <f t="shared" si="165"/>
        <v>6057.1373190000004</v>
      </c>
      <c r="O2076" s="53" t="e">
        <f>VLOOKUP(E2076,#REF!,29,FALSE)</f>
        <v>#REF!</v>
      </c>
      <c r="P2076" s="53" t="e">
        <f t="shared" si="166"/>
        <v>#REF!</v>
      </c>
      <c r="Q2076" s="53">
        <v>1.1461815819892462</v>
      </c>
    </row>
    <row r="2077" spans="1:17">
      <c r="A2077" s="51" t="s">
        <v>5383</v>
      </c>
      <c r="B2077" s="51">
        <f t="shared" si="162"/>
        <v>3</v>
      </c>
      <c r="C2077" s="51">
        <f t="shared" si="163"/>
        <v>744</v>
      </c>
      <c r="D2077" s="51" t="s">
        <v>1146</v>
      </c>
      <c r="E2077" s="54" t="str">
        <f t="shared" si="164"/>
        <v>030527</v>
      </c>
      <c r="F2077" s="51" t="e">
        <f>VLOOKUP(E2077,#REF!,8,FALSE)</f>
        <v>#REF!</v>
      </c>
      <c r="G2077" s="51" t="e">
        <f>VLOOKUP(E2077,#REF!,9,FALSE)</f>
        <v>#REF!</v>
      </c>
      <c r="H2077" s="52">
        <v>890939</v>
      </c>
      <c r="I2077" s="51" t="s">
        <v>5106</v>
      </c>
      <c r="J2077" s="53">
        <v>14.1</v>
      </c>
      <c r="K2077" s="53">
        <v>11.8</v>
      </c>
      <c r="L2077" s="53">
        <v>8.0462630591397861</v>
      </c>
      <c r="M2077" s="53">
        <v>6.9802155618279578</v>
      </c>
      <c r="N2077" s="53">
        <f t="shared" si="165"/>
        <v>5193.2803780000004</v>
      </c>
      <c r="O2077" s="53" t="e">
        <f>VLOOKUP(E2077,#REF!,29,FALSE)</f>
        <v>#REF!</v>
      </c>
      <c r="P2077" s="53" t="e">
        <f t="shared" si="166"/>
        <v>#REF!</v>
      </c>
      <c r="Q2077" s="53">
        <v>1.0660474973118279</v>
      </c>
    </row>
    <row r="2078" spans="1:17">
      <c r="A2078" s="51" t="s">
        <v>5383</v>
      </c>
      <c r="B2078" s="51">
        <f t="shared" si="162"/>
        <v>3</v>
      </c>
      <c r="C2078" s="51">
        <f t="shared" si="163"/>
        <v>744</v>
      </c>
      <c r="D2078" s="51" t="s">
        <v>1143</v>
      </c>
      <c r="E2078" s="54" t="str">
        <f t="shared" si="164"/>
        <v>030551</v>
      </c>
      <c r="F2078" s="51" t="e">
        <f>VLOOKUP(E2078,#REF!,8,FALSE)</f>
        <v>#REF!</v>
      </c>
      <c r="G2078" s="51" t="e">
        <f>VLOOKUP(E2078,#REF!,9,FALSE)</f>
        <v>#REF!</v>
      </c>
      <c r="H2078" s="52">
        <v>890940</v>
      </c>
      <c r="I2078" s="51" t="s">
        <v>5107</v>
      </c>
      <c r="J2078" s="53">
        <v>14</v>
      </c>
      <c r="K2078" s="53">
        <v>11.2</v>
      </c>
      <c r="L2078" s="53">
        <v>7.8048729717741931</v>
      </c>
      <c r="M2078" s="53">
        <v>6.4724325470430104</v>
      </c>
      <c r="N2078" s="53">
        <f t="shared" si="165"/>
        <v>4815.4898149999999</v>
      </c>
      <c r="O2078" s="53" t="e">
        <f>VLOOKUP(E2078,#REF!,29,FALSE)</f>
        <v>#REF!</v>
      </c>
      <c r="P2078" s="53" t="e">
        <f t="shared" si="166"/>
        <v>#REF!</v>
      </c>
      <c r="Q2078" s="53">
        <v>1.3324404247311823</v>
      </c>
    </row>
    <row r="2079" spans="1:17">
      <c r="A2079" s="51" t="s">
        <v>5383</v>
      </c>
      <c r="B2079" s="51">
        <f t="shared" si="162"/>
        <v>3</v>
      </c>
      <c r="C2079" s="51">
        <f t="shared" si="163"/>
        <v>744</v>
      </c>
      <c r="D2079" s="51" t="s">
        <v>2652</v>
      </c>
      <c r="E2079" s="54" t="str">
        <f t="shared" si="164"/>
        <v>030065</v>
      </c>
      <c r="F2079" s="51" t="e">
        <f>VLOOKUP(E2079,#REF!,8,FALSE)</f>
        <v>#REF!</v>
      </c>
      <c r="G2079" s="51" t="e">
        <f>VLOOKUP(E2079,#REF!,9,FALSE)</f>
        <v>#REF!</v>
      </c>
      <c r="H2079" s="52">
        <v>8603</v>
      </c>
      <c r="I2079" s="51" t="s">
        <v>2651</v>
      </c>
      <c r="J2079" s="53">
        <v>9.6999999999999993</v>
      </c>
      <c r="K2079" s="53">
        <v>9.3999799999999993</v>
      </c>
      <c r="L2079" s="53">
        <v>3.6670967741935484E-2</v>
      </c>
      <c r="M2079" s="53">
        <v>3.6670967741935484E-2</v>
      </c>
      <c r="N2079" s="53">
        <f t="shared" si="165"/>
        <v>27.283200000000001</v>
      </c>
      <c r="O2079" s="53" t="e">
        <f>VLOOKUP(E2079,#REF!,29,FALSE)</f>
        <v>#REF!</v>
      </c>
      <c r="P2079" s="53" t="e">
        <f t="shared" si="166"/>
        <v>#REF!</v>
      </c>
      <c r="Q2079" s="53">
        <v>0</v>
      </c>
    </row>
    <row r="2080" spans="1:17">
      <c r="A2080" s="51" t="s">
        <v>5383</v>
      </c>
      <c r="B2080" s="51">
        <f t="shared" si="162"/>
        <v>3</v>
      </c>
      <c r="C2080" s="51">
        <f t="shared" si="163"/>
        <v>744</v>
      </c>
      <c r="D2080" s="51" t="s">
        <v>923</v>
      </c>
      <c r="E2080" s="54" t="str">
        <f t="shared" si="164"/>
        <v>030341</v>
      </c>
      <c r="F2080" s="51" t="e">
        <f>VLOOKUP(E2080,#REF!,8,FALSE)</f>
        <v>#REF!</v>
      </c>
      <c r="G2080" s="51" t="e">
        <f>VLOOKUP(E2080,#REF!,9,FALSE)</f>
        <v>#REF!</v>
      </c>
      <c r="H2080" s="52">
        <v>20029</v>
      </c>
      <c r="I2080" s="51" t="s">
        <v>5108</v>
      </c>
      <c r="J2080" s="53">
        <v>16.61</v>
      </c>
      <c r="K2080" s="53">
        <v>16</v>
      </c>
      <c r="L2080" s="53">
        <v>11.479431073924731</v>
      </c>
      <c r="M2080" s="53">
        <v>11.479431073924731</v>
      </c>
      <c r="N2080" s="53">
        <f t="shared" si="165"/>
        <v>8540.6967189999996</v>
      </c>
      <c r="O2080" s="53" t="e">
        <f>VLOOKUP(E2080,#REF!,29,FALSE)</f>
        <v>#REF!</v>
      </c>
      <c r="P2080" s="53" t="e">
        <f t="shared" si="166"/>
        <v>#REF!</v>
      </c>
      <c r="Q2080" s="53">
        <v>0</v>
      </c>
    </row>
    <row r="2081" spans="1:17">
      <c r="A2081" s="51" t="s">
        <v>5383</v>
      </c>
      <c r="B2081" s="51">
        <f t="shared" si="162"/>
        <v>3</v>
      </c>
      <c r="C2081" s="51">
        <f t="shared" si="163"/>
        <v>744</v>
      </c>
      <c r="D2081" s="51" t="s">
        <v>1183</v>
      </c>
      <c r="E2081" s="54" t="str">
        <f t="shared" si="164"/>
        <v>030536</v>
      </c>
      <c r="F2081" s="51" t="e">
        <f>VLOOKUP(E2081,#REF!,8,FALSE)</f>
        <v>#REF!</v>
      </c>
      <c r="G2081" s="51" t="e">
        <f>VLOOKUP(E2081,#REF!,9,FALSE)</f>
        <v>#REF!</v>
      </c>
      <c r="H2081" s="52">
        <v>890621</v>
      </c>
      <c r="I2081" s="51" t="s">
        <v>5109</v>
      </c>
      <c r="J2081" s="53">
        <v>11.3</v>
      </c>
      <c r="K2081" s="53">
        <v>14.000000999999999</v>
      </c>
      <c r="L2081" s="53">
        <v>10.498071979838711</v>
      </c>
      <c r="M2081" s="53">
        <v>10.498071985215054</v>
      </c>
      <c r="N2081" s="53">
        <f t="shared" si="165"/>
        <v>7810.5655569999999</v>
      </c>
      <c r="O2081" s="53" t="e">
        <f>VLOOKUP(E2081,#REF!,29,FALSE)</f>
        <v>#REF!</v>
      </c>
      <c r="P2081" s="53" t="e">
        <f t="shared" si="166"/>
        <v>#REF!</v>
      </c>
      <c r="Q2081" s="53">
        <v>0</v>
      </c>
    </row>
    <row r="2082" spans="1:17">
      <c r="A2082" s="51" t="s">
        <v>5383</v>
      </c>
      <c r="B2082" s="51">
        <f t="shared" si="162"/>
        <v>3</v>
      </c>
      <c r="C2082" s="51">
        <f t="shared" si="163"/>
        <v>744</v>
      </c>
      <c r="D2082" s="51" t="s">
        <v>1230</v>
      </c>
      <c r="E2082" s="54" t="str">
        <f t="shared" si="164"/>
        <v>030625</v>
      </c>
      <c r="F2082" s="51" t="e">
        <f>VLOOKUP(E2082,#REF!,8,FALSE)</f>
        <v>#REF!</v>
      </c>
      <c r="G2082" s="51" t="e">
        <f>VLOOKUP(E2082,#REF!,9,FALSE)</f>
        <v>#REF!</v>
      </c>
      <c r="H2082" s="52">
        <v>890774</v>
      </c>
      <c r="I2082" s="51" t="s">
        <v>5110</v>
      </c>
      <c r="J2082" s="53">
        <v>9.6999999999999993</v>
      </c>
      <c r="K2082" s="53">
        <v>8.1</v>
      </c>
      <c r="L2082" s="53">
        <v>7.6682815806451607</v>
      </c>
      <c r="M2082" s="53">
        <v>7.6682815806451607</v>
      </c>
      <c r="N2082" s="53">
        <f t="shared" si="165"/>
        <v>5705.2014959999997</v>
      </c>
      <c r="O2082" s="53" t="e">
        <f>VLOOKUP(E2082,#REF!,29,FALSE)</f>
        <v>#REF!</v>
      </c>
      <c r="P2082" s="53" t="e">
        <f t="shared" si="166"/>
        <v>#REF!</v>
      </c>
      <c r="Q2082" s="53">
        <v>0</v>
      </c>
    </row>
    <row r="2083" spans="1:17">
      <c r="A2083" s="51" t="s">
        <v>5383</v>
      </c>
      <c r="B2083" s="51">
        <f t="shared" si="162"/>
        <v>3</v>
      </c>
      <c r="C2083" s="51">
        <f t="shared" si="163"/>
        <v>744</v>
      </c>
      <c r="D2083" s="51" t="s">
        <v>1234</v>
      </c>
      <c r="E2083" s="54" t="str">
        <f t="shared" si="164"/>
        <v>030609</v>
      </c>
      <c r="F2083" s="51" t="e">
        <f>VLOOKUP(E2083,#REF!,8,FALSE)</f>
        <v>#REF!</v>
      </c>
      <c r="G2083" s="51" t="e">
        <f>VLOOKUP(E2083,#REF!,9,FALSE)</f>
        <v>#REF!</v>
      </c>
      <c r="H2083" s="52">
        <v>890775</v>
      </c>
      <c r="I2083" s="51" t="s">
        <v>5111</v>
      </c>
      <c r="J2083" s="53">
        <v>13.5</v>
      </c>
      <c r="K2083" s="53">
        <v>13.5</v>
      </c>
      <c r="L2083" s="53">
        <v>10.339272853494624</v>
      </c>
      <c r="M2083" s="53">
        <v>10.339272853494624</v>
      </c>
      <c r="N2083" s="53">
        <f t="shared" si="165"/>
        <v>7692.419003</v>
      </c>
      <c r="O2083" s="53" t="e">
        <f>VLOOKUP(E2083,#REF!,29,FALSE)</f>
        <v>#REF!</v>
      </c>
      <c r="P2083" s="53" t="e">
        <f t="shared" si="166"/>
        <v>#REF!</v>
      </c>
      <c r="Q2083" s="53">
        <v>0</v>
      </c>
    </row>
    <row r="2084" spans="1:17">
      <c r="A2084" s="51" t="s">
        <v>5383</v>
      </c>
      <c r="B2084" s="51">
        <f t="shared" si="162"/>
        <v>3</v>
      </c>
      <c r="C2084" s="51">
        <f t="shared" si="163"/>
        <v>744</v>
      </c>
      <c r="D2084" s="51" t="s">
        <v>1232</v>
      </c>
      <c r="E2084" s="54" t="str">
        <f t="shared" si="164"/>
        <v>030615</v>
      </c>
      <c r="F2084" s="51" t="e">
        <f>VLOOKUP(E2084,#REF!,8,FALSE)</f>
        <v>#REF!</v>
      </c>
      <c r="G2084" s="51" t="e">
        <f>VLOOKUP(E2084,#REF!,9,FALSE)</f>
        <v>#REF!</v>
      </c>
      <c r="H2084" s="52">
        <v>890776</v>
      </c>
      <c r="I2084" s="51" t="s">
        <v>5112</v>
      </c>
      <c r="J2084" s="53">
        <v>12.7</v>
      </c>
      <c r="K2084" s="53">
        <v>12.7</v>
      </c>
      <c r="L2084" s="53">
        <v>11.300378912634409</v>
      </c>
      <c r="M2084" s="53">
        <v>11.300378912634409</v>
      </c>
      <c r="N2084" s="53">
        <f t="shared" si="165"/>
        <v>8407.4819110000008</v>
      </c>
      <c r="O2084" s="53" t="e">
        <f>VLOOKUP(E2084,#REF!,29,FALSE)</f>
        <v>#REF!</v>
      </c>
      <c r="P2084" s="53" t="e">
        <f t="shared" si="166"/>
        <v>#REF!</v>
      </c>
      <c r="Q2084" s="53">
        <v>0</v>
      </c>
    </row>
    <row r="2085" spans="1:17">
      <c r="A2085" s="51" t="s">
        <v>5383</v>
      </c>
      <c r="B2085" s="51">
        <f t="shared" si="162"/>
        <v>3</v>
      </c>
      <c r="C2085" s="51">
        <f t="shared" si="163"/>
        <v>744</v>
      </c>
      <c r="D2085" s="51" t="s">
        <v>449</v>
      </c>
      <c r="E2085" s="54" t="str">
        <f t="shared" si="164"/>
        <v>027709</v>
      </c>
      <c r="F2085" s="51" t="e">
        <f>VLOOKUP(E2085,#REF!,8,FALSE)</f>
        <v>#REF!</v>
      </c>
      <c r="G2085" s="51" t="e">
        <f>VLOOKUP(E2085,#REF!,9,FALSE)</f>
        <v>#REF!</v>
      </c>
      <c r="H2085" s="52">
        <v>8577</v>
      </c>
      <c r="I2085" s="51" t="s">
        <v>5113</v>
      </c>
      <c r="J2085" s="53">
        <v>12.9</v>
      </c>
      <c r="K2085" s="53">
        <v>23</v>
      </c>
      <c r="L2085" s="53">
        <v>0</v>
      </c>
      <c r="M2085" s="53">
        <v>0</v>
      </c>
      <c r="N2085" s="53">
        <f t="shared" si="165"/>
        <v>0</v>
      </c>
      <c r="O2085" s="53" t="e">
        <f>VLOOKUP(E2085,#REF!,29,FALSE)</f>
        <v>#REF!</v>
      </c>
      <c r="P2085" s="53" t="e">
        <f t="shared" si="166"/>
        <v>#REF!</v>
      </c>
      <c r="Q2085" s="53">
        <v>0</v>
      </c>
    </row>
    <row r="2086" spans="1:17">
      <c r="A2086" s="51" t="s">
        <v>5383</v>
      </c>
      <c r="B2086" s="51">
        <f t="shared" si="162"/>
        <v>3</v>
      </c>
      <c r="C2086" s="51">
        <f t="shared" si="163"/>
        <v>744</v>
      </c>
      <c r="D2086" s="51" t="s">
        <v>293</v>
      </c>
      <c r="E2086" s="54" t="str">
        <f t="shared" si="164"/>
        <v>028648</v>
      </c>
      <c r="F2086" s="51" t="e">
        <f>VLOOKUP(E2086,#REF!,8,FALSE)</f>
        <v>#REF!</v>
      </c>
      <c r="G2086" s="51" t="e">
        <f>VLOOKUP(E2086,#REF!,9,FALSE)</f>
        <v>#REF!</v>
      </c>
      <c r="H2086" s="52">
        <v>8312</v>
      </c>
      <c r="I2086" s="51" t="s">
        <v>294</v>
      </c>
      <c r="J2086" s="53">
        <v>11.7</v>
      </c>
      <c r="K2086" s="53">
        <v>10</v>
      </c>
      <c r="L2086" s="53">
        <v>9.4601206451612896</v>
      </c>
      <c r="M2086" s="53">
        <v>8.0855731895161291</v>
      </c>
      <c r="N2086" s="53">
        <f t="shared" si="165"/>
        <v>6015.6664529999998</v>
      </c>
      <c r="O2086" s="53" t="e">
        <f>VLOOKUP(E2086,#REF!,29,FALSE)</f>
        <v>#REF!</v>
      </c>
      <c r="P2086" s="53" t="e">
        <f t="shared" si="166"/>
        <v>#REF!</v>
      </c>
      <c r="Q2086" s="53">
        <v>1.3745474556451611</v>
      </c>
    </row>
    <row r="2087" spans="1:17">
      <c r="A2087" s="51" t="s">
        <v>5383</v>
      </c>
      <c r="B2087" s="51">
        <f t="shared" si="162"/>
        <v>3</v>
      </c>
      <c r="C2087" s="51">
        <f t="shared" si="163"/>
        <v>744</v>
      </c>
      <c r="D2087" s="51" t="s">
        <v>900</v>
      </c>
      <c r="E2087" s="54" t="str">
        <f t="shared" si="164"/>
        <v>030381</v>
      </c>
      <c r="F2087" s="51" t="e">
        <f>VLOOKUP(E2087,#REF!,8,FALSE)</f>
        <v>#REF!</v>
      </c>
      <c r="G2087" s="51" t="e">
        <f>VLOOKUP(E2087,#REF!,9,FALSE)</f>
        <v>#REF!</v>
      </c>
      <c r="H2087" s="52">
        <v>20052</v>
      </c>
      <c r="I2087" s="51" t="s">
        <v>5114</v>
      </c>
      <c r="J2087" s="53">
        <v>9.98</v>
      </c>
      <c r="K2087" s="53">
        <v>9</v>
      </c>
      <c r="L2087" s="53">
        <v>6.4837887540322585</v>
      </c>
      <c r="M2087" s="53">
        <v>6.4837887540322585</v>
      </c>
      <c r="N2087" s="53">
        <f t="shared" si="165"/>
        <v>4823.9388330000002</v>
      </c>
      <c r="O2087" s="53" t="e">
        <f>VLOOKUP(E2087,#REF!,29,FALSE)</f>
        <v>#REF!</v>
      </c>
      <c r="P2087" s="53" t="e">
        <f t="shared" si="166"/>
        <v>#REF!</v>
      </c>
      <c r="Q2087" s="53">
        <v>0</v>
      </c>
    </row>
    <row r="2088" spans="1:17">
      <c r="A2088" s="51" t="s">
        <v>5383</v>
      </c>
      <c r="B2088" s="51">
        <f t="shared" si="162"/>
        <v>3</v>
      </c>
      <c r="C2088" s="51">
        <f t="shared" si="163"/>
        <v>744</v>
      </c>
      <c r="D2088" s="51" t="s">
        <v>918</v>
      </c>
      <c r="E2088" s="54" t="str">
        <f t="shared" si="164"/>
        <v>030330</v>
      </c>
      <c r="F2088" s="51" t="e">
        <f>VLOOKUP(E2088,#REF!,8,FALSE)</f>
        <v>#REF!</v>
      </c>
      <c r="G2088" s="51" t="e">
        <f>VLOOKUP(E2088,#REF!,9,FALSE)</f>
        <v>#REF!</v>
      </c>
      <c r="H2088" s="52">
        <v>8993</v>
      </c>
      <c r="I2088" s="51" t="s">
        <v>5115</v>
      </c>
      <c r="J2088" s="53">
        <v>9.2200000000000006</v>
      </c>
      <c r="K2088" s="53">
        <v>9</v>
      </c>
      <c r="L2088" s="53">
        <v>5.8267216586021506</v>
      </c>
      <c r="M2088" s="53">
        <v>5.8267216586021506</v>
      </c>
      <c r="N2088" s="53">
        <f t="shared" si="165"/>
        <v>4335.0809140000001</v>
      </c>
      <c r="O2088" s="53" t="e">
        <f>VLOOKUP(E2088,#REF!,29,FALSE)</f>
        <v>#REF!</v>
      </c>
      <c r="P2088" s="53" t="e">
        <f t="shared" si="166"/>
        <v>#REF!</v>
      </c>
      <c r="Q2088" s="53">
        <v>0</v>
      </c>
    </row>
    <row r="2089" spans="1:17">
      <c r="A2089" s="51" t="s">
        <v>5383</v>
      </c>
      <c r="B2089" s="51">
        <f t="shared" si="162"/>
        <v>3</v>
      </c>
      <c r="C2089" s="51">
        <f t="shared" si="163"/>
        <v>744</v>
      </c>
      <c r="D2089" s="51" t="s">
        <v>1741</v>
      </c>
      <c r="E2089" s="54" t="str">
        <f t="shared" si="164"/>
        <v>031346</v>
      </c>
      <c r="F2089" s="51" t="e">
        <f>VLOOKUP(E2089,#REF!,8,FALSE)</f>
        <v>#REF!</v>
      </c>
      <c r="G2089" s="51" t="e">
        <f>VLOOKUP(E2089,#REF!,9,FALSE)</f>
        <v>#REF!</v>
      </c>
      <c r="H2089" s="52">
        <v>896550</v>
      </c>
      <c r="I2089" s="51" t="s">
        <v>5116</v>
      </c>
      <c r="J2089" s="53">
        <v>15</v>
      </c>
      <c r="K2089" s="53">
        <v>15</v>
      </c>
      <c r="L2089" s="53">
        <v>12.798183083333333</v>
      </c>
      <c r="M2089" s="53">
        <v>12.798183083333333</v>
      </c>
      <c r="N2089" s="53">
        <f t="shared" si="165"/>
        <v>9521.8482139999996</v>
      </c>
      <c r="O2089" s="53" t="e">
        <f>VLOOKUP(E2089,#REF!,29,FALSE)</f>
        <v>#REF!</v>
      </c>
      <c r="P2089" s="53" t="e">
        <f t="shared" si="166"/>
        <v>#REF!</v>
      </c>
      <c r="Q2089" s="53">
        <v>0</v>
      </c>
    </row>
    <row r="2090" spans="1:17">
      <c r="A2090" s="51" t="s">
        <v>5383</v>
      </c>
      <c r="B2090" s="51">
        <f t="shared" si="162"/>
        <v>3</v>
      </c>
      <c r="C2090" s="51">
        <f t="shared" si="163"/>
        <v>744</v>
      </c>
      <c r="D2090" s="51" t="s">
        <v>1735</v>
      </c>
      <c r="E2090" s="54" t="str">
        <f t="shared" si="164"/>
        <v>031365</v>
      </c>
      <c r="F2090" s="51" t="e">
        <f>VLOOKUP(E2090,#REF!,8,FALSE)</f>
        <v>#REF!</v>
      </c>
      <c r="G2090" s="51" t="e">
        <f>VLOOKUP(E2090,#REF!,9,FALSE)</f>
        <v>#REF!</v>
      </c>
      <c r="H2090" s="52">
        <v>896544</v>
      </c>
      <c r="I2090" s="51" t="s">
        <v>5117</v>
      </c>
      <c r="J2090" s="53">
        <v>6.6</v>
      </c>
      <c r="K2090" s="53">
        <v>6.6</v>
      </c>
      <c r="L2090" s="53">
        <v>5.7276652983870973</v>
      </c>
      <c r="M2090" s="53">
        <v>5.7276652983870973</v>
      </c>
      <c r="N2090" s="53">
        <f t="shared" si="165"/>
        <v>4261.3829820000001</v>
      </c>
      <c r="O2090" s="53" t="e">
        <f>VLOOKUP(E2090,#REF!,29,FALSE)</f>
        <v>#REF!</v>
      </c>
      <c r="P2090" s="53" t="e">
        <f t="shared" si="166"/>
        <v>#REF!</v>
      </c>
      <c r="Q2090" s="53">
        <v>0</v>
      </c>
    </row>
    <row r="2091" spans="1:17">
      <c r="A2091" s="51" t="s">
        <v>5383</v>
      </c>
      <c r="B2091" s="51">
        <f t="shared" si="162"/>
        <v>3</v>
      </c>
      <c r="C2091" s="51">
        <f t="shared" si="163"/>
        <v>744</v>
      </c>
      <c r="D2091" s="51" t="s">
        <v>1743</v>
      </c>
      <c r="E2091" s="54" t="str">
        <f t="shared" si="164"/>
        <v>031363</v>
      </c>
      <c r="F2091" s="51" t="e">
        <f>VLOOKUP(E2091,#REF!,8,FALSE)</f>
        <v>#REF!</v>
      </c>
      <c r="G2091" s="51" t="e">
        <f>VLOOKUP(E2091,#REF!,9,FALSE)</f>
        <v>#REF!</v>
      </c>
      <c r="H2091" s="52">
        <v>896547</v>
      </c>
      <c r="I2091" s="51" t="s">
        <v>5118</v>
      </c>
      <c r="J2091" s="53">
        <v>14.7</v>
      </c>
      <c r="K2091" s="53">
        <v>14.7</v>
      </c>
      <c r="L2091" s="53">
        <v>13.162904736559138</v>
      </c>
      <c r="M2091" s="53">
        <v>13.162904736559138</v>
      </c>
      <c r="N2091" s="53">
        <f t="shared" si="165"/>
        <v>9793.2011239999993</v>
      </c>
      <c r="O2091" s="53" t="e">
        <f>VLOOKUP(E2091,#REF!,29,FALSE)</f>
        <v>#REF!</v>
      </c>
      <c r="P2091" s="53" t="e">
        <f t="shared" si="166"/>
        <v>#REF!</v>
      </c>
      <c r="Q2091" s="53">
        <v>0</v>
      </c>
    </row>
    <row r="2092" spans="1:17">
      <c r="A2092" s="51" t="s">
        <v>5383</v>
      </c>
      <c r="B2092" s="51">
        <f t="shared" si="162"/>
        <v>3</v>
      </c>
      <c r="C2092" s="51">
        <f t="shared" si="163"/>
        <v>744</v>
      </c>
      <c r="D2092" s="51" t="s">
        <v>1737</v>
      </c>
      <c r="E2092" s="54" t="str">
        <f t="shared" si="164"/>
        <v>031354</v>
      </c>
      <c r="F2092" s="51" t="e">
        <f>VLOOKUP(E2092,#REF!,8,FALSE)</f>
        <v>#REF!</v>
      </c>
      <c r="G2092" s="51" t="e">
        <f>VLOOKUP(E2092,#REF!,9,FALSE)</f>
        <v>#REF!</v>
      </c>
      <c r="H2092" s="52">
        <v>896548</v>
      </c>
      <c r="I2092" s="51" t="s">
        <v>5119</v>
      </c>
      <c r="J2092" s="53">
        <v>14.4</v>
      </c>
      <c r="K2092" s="53">
        <v>14.4</v>
      </c>
      <c r="L2092" s="53">
        <v>11.931568549731182</v>
      </c>
      <c r="M2092" s="53">
        <v>11.931568549731182</v>
      </c>
      <c r="N2092" s="53">
        <f t="shared" si="165"/>
        <v>8877.0870009999999</v>
      </c>
      <c r="O2092" s="53" t="e">
        <f>VLOOKUP(E2092,#REF!,29,FALSE)</f>
        <v>#REF!</v>
      </c>
      <c r="P2092" s="53" t="e">
        <f t="shared" si="166"/>
        <v>#REF!</v>
      </c>
      <c r="Q2092" s="53">
        <v>0</v>
      </c>
    </row>
    <row r="2093" spans="1:17">
      <c r="A2093" s="51" t="s">
        <v>5383</v>
      </c>
      <c r="B2093" s="51">
        <f t="shared" si="162"/>
        <v>3</v>
      </c>
      <c r="C2093" s="51">
        <f t="shared" si="163"/>
        <v>744</v>
      </c>
      <c r="D2093" s="51" t="s">
        <v>1739</v>
      </c>
      <c r="E2093" s="54" t="str">
        <f t="shared" si="164"/>
        <v>031370</v>
      </c>
      <c r="F2093" s="51" t="e">
        <f>VLOOKUP(E2093,#REF!,8,FALSE)</f>
        <v>#REF!</v>
      </c>
      <c r="G2093" s="51" t="e">
        <f>VLOOKUP(E2093,#REF!,9,FALSE)</f>
        <v>#REF!</v>
      </c>
      <c r="H2093" s="52">
        <v>896549</v>
      </c>
      <c r="I2093" s="51" t="s">
        <v>5120</v>
      </c>
      <c r="J2093" s="53">
        <v>14</v>
      </c>
      <c r="K2093" s="53">
        <v>14</v>
      </c>
      <c r="L2093" s="53">
        <v>11.975383813172044</v>
      </c>
      <c r="M2093" s="53">
        <v>11.975383813172044</v>
      </c>
      <c r="N2093" s="53">
        <f t="shared" si="165"/>
        <v>8909.6855570000007</v>
      </c>
      <c r="O2093" s="53" t="e">
        <f>VLOOKUP(E2093,#REF!,29,FALSE)</f>
        <v>#REF!</v>
      </c>
      <c r="P2093" s="53" t="e">
        <f t="shared" si="166"/>
        <v>#REF!</v>
      </c>
      <c r="Q2093" s="53">
        <v>0</v>
      </c>
    </row>
    <row r="2094" spans="1:17">
      <c r="A2094" s="51" t="s">
        <v>5383</v>
      </c>
      <c r="B2094" s="51">
        <f t="shared" si="162"/>
        <v>3</v>
      </c>
      <c r="C2094" s="51">
        <f t="shared" si="163"/>
        <v>744</v>
      </c>
      <c r="D2094" s="51" t="s">
        <v>1745</v>
      </c>
      <c r="E2094" s="54" t="str">
        <f t="shared" si="164"/>
        <v>031353</v>
      </c>
      <c r="F2094" s="51" t="e">
        <f>VLOOKUP(E2094,#REF!,8,FALSE)</f>
        <v>#REF!</v>
      </c>
      <c r="G2094" s="51" t="e">
        <f>VLOOKUP(E2094,#REF!,9,FALSE)</f>
        <v>#REF!</v>
      </c>
      <c r="H2094" s="52">
        <v>896564</v>
      </c>
      <c r="I2094" s="51" t="s">
        <v>5121</v>
      </c>
      <c r="J2094" s="53">
        <v>15.1</v>
      </c>
      <c r="K2094" s="53">
        <v>15.1</v>
      </c>
      <c r="L2094" s="53">
        <v>12.094657205645163</v>
      </c>
      <c r="M2094" s="53">
        <v>12.094657205645163</v>
      </c>
      <c r="N2094" s="53">
        <f t="shared" si="165"/>
        <v>8998.4249610000006</v>
      </c>
      <c r="O2094" s="53" t="e">
        <f>VLOOKUP(E2094,#REF!,29,FALSE)</f>
        <v>#REF!</v>
      </c>
      <c r="P2094" s="53" t="e">
        <f t="shared" si="166"/>
        <v>#REF!</v>
      </c>
      <c r="Q2094" s="53">
        <v>0</v>
      </c>
    </row>
    <row r="2095" spans="1:17">
      <c r="A2095" s="51" t="s">
        <v>5383</v>
      </c>
      <c r="B2095" s="51">
        <f t="shared" si="162"/>
        <v>3</v>
      </c>
      <c r="C2095" s="51">
        <f t="shared" si="163"/>
        <v>744</v>
      </c>
      <c r="D2095" s="51" t="s">
        <v>1747</v>
      </c>
      <c r="E2095" s="54" t="str">
        <f t="shared" si="164"/>
        <v>031422</v>
      </c>
      <c r="F2095" s="51" t="e">
        <f>VLOOKUP(E2095,#REF!,8,FALSE)</f>
        <v>#REF!</v>
      </c>
      <c r="G2095" s="51" t="e">
        <f>VLOOKUP(E2095,#REF!,9,FALSE)</f>
        <v>#REF!</v>
      </c>
      <c r="H2095" s="52">
        <v>896551</v>
      </c>
      <c r="I2095" s="51" t="s">
        <v>5122</v>
      </c>
      <c r="J2095" s="53">
        <v>14.9</v>
      </c>
      <c r="K2095" s="53">
        <v>14.9</v>
      </c>
      <c r="L2095" s="53">
        <v>13.507807655913979</v>
      </c>
      <c r="M2095" s="53">
        <v>13.507807655913979</v>
      </c>
      <c r="N2095" s="53">
        <f t="shared" si="165"/>
        <v>10049.808896</v>
      </c>
      <c r="O2095" s="53" t="e">
        <f>VLOOKUP(E2095,#REF!,29,FALSE)</f>
        <v>#REF!</v>
      </c>
      <c r="P2095" s="53" t="e">
        <f t="shared" si="166"/>
        <v>#REF!</v>
      </c>
      <c r="Q2095" s="53">
        <v>0</v>
      </c>
    </row>
    <row r="2096" spans="1:17">
      <c r="A2096" s="51" t="s">
        <v>5383</v>
      </c>
      <c r="B2096" s="51">
        <f t="shared" si="162"/>
        <v>3</v>
      </c>
      <c r="C2096" s="51">
        <f t="shared" si="163"/>
        <v>744</v>
      </c>
      <c r="D2096" s="51" t="s">
        <v>2040</v>
      </c>
      <c r="E2096" s="54" t="str">
        <f t="shared" si="164"/>
        <v>031739</v>
      </c>
      <c r="F2096" s="51" t="e">
        <f>VLOOKUP(E2096,#REF!,8,FALSE)</f>
        <v>#REF!</v>
      </c>
      <c r="G2096" s="51" t="e">
        <f>VLOOKUP(E2096,#REF!,9,FALSE)</f>
        <v>#REF!</v>
      </c>
      <c r="H2096" s="52">
        <v>904177</v>
      </c>
      <c r="I2096" s="51" t="s">
        <v>5123</v>
      </c>
      <c r="J2096" s="53">
        <v>20.2</v>
      </c>
      <c r="K2096" s="53">
        <v>22.8</v>
      </c>
      <c r="L2096" s="53">
        <v>4.6802903225806455E-3</v>
      </c>
      <c r="M2096" s="53">
        <v>4.6802903225806455E-3</v>
      </c>
      <c r="N2096" s="53">
        <f t="shared" si="165"/>
        <v>3.4821360000000001</v>
      </c>
      <c r="O2096" s="53" t="e">
        <f>VLOOKUP(E2096,#REF!,29,FALSE)</f>
        <v>#REF!</v>
      </c>
      <c r="P2096" s="53" t="e">
        <f t="shared" si="166"/>
        <v>#REF!</v>
      </c>
      <c r="Q2096" s="53">
        <v>0</v>
      </c>
    </row>
    <row r="2097" spans="1:17">
      <c r="A2097" s="51" t="s">
        <v>5383</v>
      </c>
      <c r="B2097" s="51">
        <f t="shared" si="162"/>
        <v>3</v>
      </c>
      <c r="C2097" s="51">
        <f t="shared" si="163"/>
        <v>744</v>
      </c>
      <c r="D2097" s="51" t="s">
        <v>539</v>
      </c>
      <c r="E2097" s="54" t="str">
        <f t="shared" si="164"/>
        <v>027243</v>
      </c>
      <c r="F2097" s="51" t="e">
        <f>VLOOKUP(E2097,#REF!,8,FALSE)</f>
        <v>#REF!</v>
      </c>
      <c r="G2097" s="51" t="e">
        <f>VLOOKUP(E2097,#REF!,9,FALSE)</f>
        <v>#REF!</v>
      </c>
      <c r="H2097" s="52">
        <v>8063</v>
      </c>
      <c r="I2097" s="51" t="s">
        <v>5124</v>
      </c>
      <c r="J2097" s="53">
        <v>401.2</v>
      </c>
      <c r="K2097" s="53">
        <v>245.70000099999999</v>
      </c>
      <c r="L2097" s="53">
        <v>277.02682198252688</v>
      </c>
      <c r="M2097" s="53">
        <v>63.363805354838711</v>
      </c>
      <c r="N2097" s="53">
        <f t="shared" si="165"/>
        <v>47142.671183999999</v>
      </c>
      <c r="O2097" s="53" t="e">
        <f>VLOOKUP(E2097,#REF!,29,FALSE)</f>
        <v>#REF!</v>
      </c>
      <c r="P2097" s="53" t="e">
        <f t="shared" si="166"/>
        <v>#REF!</v>
      </c>
      <c r="Q2097" s="53">
        <v>213.66301662768817</v>
      </c>
    </row>
    <row r="2098" spans="1:17">
      <c r="A2098" s="51" t="s">
        <v>5383</v>
      </c>
      <c r="B2098" s="51">
        <f t="shared" si="162"/>
        <v>3</v>
      </c>
      <c r="C2098" s="51">
        <f t="shared" si="163"/>
        <v>744</v>
      </c>
      <c r="D2098" s="51" t="s">
        <v>1434</v>
      </c>
      <c r="E2098" s="54" t="str">
        <f t="shared" si="164"/>
        <v>030834</v>
      </c>
      <c r="F2098" s="51" t="e">
        <f>VLOOKUP(E2098,#REF!,8,FALSE)</f>
        <v>#REF!</v>
      </c>
      <c r="G2098" s="51" t="e">
        <f>VLOOKUP(E2098,#REF!,9,FALSE)</f>
        <v>#REF!</v>
      </c>
      <c r="H2098" s="52">
        <v>893424</v>
      </c>
      <c r="I2098" s="51" t="s">
        <v>1435</v>
      </c>
      <c r="J2098" s="53">
        <v>16</v>
      </c>
      <c r="K2098" s="53">
        <v>16</v>
      </c>
      <c r="L2098" s="53">
        <v>10.677909092741936</v>
      </c>
      <c r="M2098" s="53">
        <v>10.677909092741936</v>
      </c>
      <c r="N2098" s="53">
        <f t="shared" si="165"/>
        <v>7944.3643650000004</v>
      </c>
      <c r="O2098" s="53" t="e">
        <f>VLOOKUP(E2098,#REF!,29,FALSE)</f>
        <v>#REF!</v>
      </c>
      <c r="P2098" s="53" t="e">
        <f t="shared" si="166"/>
        <v>#REF!</v>
      </c>
      <c r="Q2098" s="53">
        <v>0</v>
      </c>
    </row>
    <row r="2099" spans="1:17">
      <c r="A2099" s="51" t="s">
        <v>5383</v>
      </c>
      <c r="B2099" s="51">
        <f t="shared" si="162"/>
        <v>3</v>
      </c>
      <c r="C2099" s="51">
        <f t="shared" si="163"/>
        <v>744</v>
      </c>
      <c r="D2099" s="51" t="s">
        <v>1728</v>
      </c>
      <c r="E2099" s="54" t="str">
        <f t="shared" si="164"/>
        <v>031361</v>
      </c>
      <c r="F2099" s="51" t="e">
        <f>VLOOKUP(E2099,#REF!,8,FALSE)</f>
        <v>#REF!</v>
      </c>
      <c r="G2099" s="51" t="e">
        <f>VLOOKUP(E2099,#REF!,9,FALSE)</f>
        <v>#REF!</v>
      </c>
      <c r="H2099" s="52">
        <v>896528</v>
      </c>
      <c r="I2099" s="51" t="s">
        <v>5125</v>
      </c>
      <c r="J2099" s="53">
        <v>14.8</v>
      </c>
      <c r="K2099" s="53">
        <v>14.3</v>
      </c>
      <c r="L2099" s="53">
        <v>7.6288940927419358</v>
      </c>
      <c r="M2099" s="53">
        <v>7.6288940927419358</v>
      </c>
      <c r="N2099" s="53">
        <f t="shared" si="165"/>
        <v>5675.8972050000002</v>
      </c>
      <c r="O2099" s="53" t="e">
        <f>VLOOKUP(E2099,#REF!,29,FALSE)</f>
        <v>#REF!</v>
      </c>
      <c r="P2099" s="53" t="e">
        <f t="shared" si="166"/>
        <v>#REF!</v>
      </c>
      <c r="Q2099" s="53">
        <v>0</v>
      </c>
    </row>
    <row r="2100" spans="1:17">
      <c r="A2100" s="51" t="s">
        <v>5383</v>
      </c>
      <c r="B2100" s="51">
        <f t="shared" si="162"/>
        <v>3</v>
      </c>
      <c r="C2100" s="51">
        <f t="shared" si="163"/>
        <v>744</v>
      </c>
      <c r="D2100" s="51" t="s">
        <v>1717</v>
      </c>
      <c r="E2100" s="54" t="str">
        <f t="shared" si="164"/>
        <v>031417</v>
      </c>
      <c r="F2100" s="51" t="e">
        <f>VLOOKUP(E2100,#REF!,8,FALSE)</f>
        <v>#REF!</v>
      </c>
      <c r="G2100" s="51" t="e">
        <f>VLOOKUP(E2100,#REF!,9,FALSE)</f>
        <v>#REF!</v>
      </c>
      <c r="H2100" s="52">
        <v>896344</v>
      </c>
      <c r="I2100" s="51" t="s">
        <v>1718</v>
      </c>
      <c r="J2100" s="53">
        <v>15.8</v>
      </c>
      <c r="K2100" s="53">
        <v>13.2</v>
      </c>
      <c r="L2100" s="53">
        <v>6.2327901760752695</v>
      </c>
      <c r="M2100" s="53">
        <v>6.2327901760752695</v>
      </c>
      <c r="N2100" s="53">
        <f t="shared" si="165"/>
        <v>4637.1958910000003</v>
      </c>
      <c r="O2100" s="53" t="e">
        <f>VLOOKUP(E2100,#REF!,29,FALSE)</f>
        <v>#REF!</v>
      </c>
      <c r="P2100" s="53" t="e">
        <f t="shared" si="166"/>
        <v>#REF!</v>
      </c>
      <c r="Q2100" s="53">
        <v>0</v>
      </c>
    </row>
    <row r="2101" spans="1:17">
      <c r="A2101" s="51" t="s">
        <v>5383</v>
      </c>
      <c r="B2101" s="51">
        <f t="shared" si="162"/>
        <v>3</v>
      </c>
      <c r="C2101" s="51">
        <f t="shared" si="163"/>
        <v>744</v>
      </c>
      <c r="D2101" s="51" t="s">
        <v>1730</v>
      </c>
      <c r="E2101" s="54" t="str">
        <f t="shared" si="164"/>
        <v>031367</v>
      </c>
      <c r="F2101" s="51" t="e">
        <f>VLOOKUP(E2101,#REF!,8,FALSE)</f>
        <v>#REF!</v>
      </c>
      <c r="G2101" s="51" t="e">
        <f>VLOOKUP(E2101,#REF!,9,FALSE)</f>
        <v>#REF!</v>
      </c>
      <c r="H2101" s="52">
        <v>896527</v>
      </c>
      <c r="I2101" s="51" t="s">
        <v>5126</v>
      </c>
      <c r="J2101" s="53">
        <v>15.1</v>
      </c>
      <c r="K2101" s="53">
        <v>15.1</v>
      </c>
      <c r="L2101" s="53">
        <v>9.7240862715053762</v>
      </c>
      <c r="M2101" s="53">
        <v>9.7240862715053762</v>
      </c>
      <c r="N2101" s="53">
        <f t="shared" si="165"/>
        <v>7234.7201859999996</v>
      </c>
      <c r="O2101" s="53" t="e">
        <f>VLOOKUP(E2101,#REF!,29,FALSE)</f>
        <v>#REF!</v>
      </c>
      <c r="P2101" s="53" t="e">
        <f t="shared" si="166"/>
        <v>#REF!</v>
      </c>
      <c r="Q2101" s="53">
        <v>0</v>
      </c>
    </row>
    <row r="2102" spans="1:17">
      <c r="A2102" s="51" t="s">
        <v>5383</v>
      </c>
      <c r="B2102" s="51">
        <f t="shared" si="162"/>
        <v>3</v>
      </c>
      <c r="C2102" s="51">
        <f t="shared" si="163"/>
        <v>744</v>
      </c>
      <c r="D2102" s="51" t="s">
        <v>1721</v>
      </c>
      <c r="E2102" s="54" t="str">
        <f t="shared" si="164"/>
        <v>031366</v>
      </c>
      <c r="F2102" s="51" t="e">
        <f>VLOOKUP(E2102,#REF!,8,FALSE)</f>
        <v>#REF!</v>
      </c>
      <c r="G2102" s="51" t="e">
        <f>VLOOKUP(E2102,#REF!,9,FALSE)</f>
        <v>#REF!</v>
      </c>
      <c r="H2102" s="52">
        <v>896526</v>
      </c>
      <c r="I2102" s="51" t="s">
        <v>5127</v>
      </c>
      <c r="J2102" s="53">
        <v>15.7</v>
      </c>
      <c r="K2102" s="53">
        <v>15.6</v>
      </c>
      <c r="L2102" s="53">
        <v>9.0184653790322589</v>
      </c>
      <c r="M2102" s="53">
        <v>9.0184653790322589</v>
      </c>
      <c r="N2102" s="53">
        <f t="shared" si="165"/>
        <v>6709.7382420000004</v>
      </c>
      <c r="O2102" s="53" t="e">
        <f>VLOOKUP(E2102,#REF!,29,FALSE)</f>
        <v>#REF!</v>
      </c>
      <c r="P2102" s="53" t="e">
        <f t="shared" si="166"/>
        <v>#REF!</v>
      </c>
      <c r="Q2102" s="53">
        <v>0</v>
      </c>
    </row>
    <row r="2103" spans="1:17">
      <c r="A2103" s="51" t="s">
        <v>5383</v>
      </c>
      <c r="B2103" s="51">
        <f t="shared" si="162"/>
        <v>3</v>
      </c>
      <c r="C2103" s="51">
        <f t="shared" si="163"/>
        <v>744</v>
      </c>
      <c r="D2103" s="51" t="s">
        <v>1715</v>
      </c>
      <c r="E2103" s="54" t="str">
        <f t="shared" si="164"/>
        <v>031388</v>
      </c>
      <c r="F2103" s="51" t="e">
        <f>VLOOKUP(E2103,#REF!,8,FALSE)</f>
        <v>#REF!</v>
      </c>
      <c r="G2103" s="51" t="e">
        <f>VLOOKUP(E2103,#REF!,9,FALSE)</f>
        <v>#REF!</v>
      </c>
      <c r="H2103" s="52">
        <v>896044</v>
      </c>
      <c r="I2103" s="51" t="s">
        <v>5128</v>
      </c>
      <c r="J2103" s="53">
        <v>16</v>
      </c>
      <c r="K2103" s="53">
        <v>14.1</v>
      </c>
      <c r="L2103" s="53">
        <v>5.5836495026881723</v>
      </c>
      <c r="M2103" s="53">
        <v>5.5836495026881723</v>
      </c>
      <c r="N2103" s="53">
        <f t="shared" si="165"/>
        <v>4154.2352300000002</v>
      </c>
      <c r="O2103" s="53" t="e">
        <f>VLOOKUP(E2103,#REF!,29,FALSE)</f>
        <v>#REF!</v>
      </c>
      <c r="P2103" s="53" t="e">
        <f t="shared" si="166"/>
        <v>#REF!</v>
      </c>
      <c r="Q2103" s="53">
        <v>0</v>
      </c>
    </row>
    <row r="2104" spans="1:17">
      <c r="A2104" s="51" t="s">
        <v>5383</v>
      </c>
      <c r="B2104" s="51">
        <f t="shared" si="162"/>
        <v>3</v>
      </c>
      <c r="C2104" s="51">
        <f t="shared" si="163"/>
        <v>744</v>
      </c>
      <c r="D2104" s="51" t="s">
        <v>1713</v>
      </c>
      <c r="E2104" s="54" t="str">
        <f t="shared" si="164"/>
        <v>031414</v>
      </c>
      <c r="F2104" s="51" t="e">
        <f>VLOOKUP(E2104,#REF!,8,FALSE)</f>
        <v>#REF!</v>
      </c>
      <c r="G2104" s="51" t="e">
        <f>VLOOKUP(E2104,#REF!,9,FALSE)</f>
        <v>#REF!</v>
      </c>
      <c r="H2104" s="52">
        <v>896025</v>
      </c>
      <c r="I2104" s="51" t="s">
        <v>1714</v>
      </c>
      <c r="J2104" s="53">
        <v>16.899999999999999</v>
      </c>
      <c r="K2104" s="53">
        <v>15.3</v>
      </c>
      <c r="L2104" s="53">
        <v>7.1489806733870962</v>
      </c>
      <c r="M2104" s="53">
        <v>7.1489806733870962</v>
      </c>
      <c r="N2104" s="53">
        <f t="shared" si="165"/>
        <v>5318.8416209999996</v>
      </c>
      <c r="O2104" s="53" t="e">
        <f>VLOOKUP(E2104,#REF!,29,FALSE)</f>
        <v>#REF!</v>
      </c>
      <c r="P2104" s="53" t="e">
        <f t="shared" si="166"/>
        <v>#REF!</v>
      </c>
      <c r="Q2104" s="53">
        <v>0</v>
      </c>
    </row>
    <row r="2105" spans="1:17">
      <c r="A2105" s="51" t="s">
        <v>5383</v>
      </c>
      <c r="B2105" s="51">
        <f t="shared" si="162"/>
        <v>3</v>
      </c>
      <c r="C2105" s="51">
        <f t="shared" si="163"/>
        <v>744</v>
      </c>
      <c r="D2105" s="51" t="s">
        <v>1709</v>
      </c>
      <c r="E2105" s="54" t="str">
        <f t="shared" si="164"/>
        <v>031368</v>
      </c>
      <c r="F2105" s="51" t="e">
        <f>VLOOKUP(E2105,#REF!,8,FALSE)</f>
        <v>#REF!</v>
      </c>
      <c r="G2105" s="51" t="e">
        <f>VLOOKUP(E2105,#REF!,9,FALSE)</f>
        <v>#REF!</v>
      </c>
      <c r="H2105" s="52">
        <v>896546</v>
      </c>
      <c r="I2105" s="51" t="s">
        <v>5129</v>
      </c>
      <c r="J2105" s="53">
        <v>14.9</v>
      </c>
      <c r="K2105" s="53">
        <v>14.7</v>
      </c>
      <c r="L2105" s="53">
        <v>8.5748942284946246</v>
      </c>
      <c r="M2105" s="53">
        <v>8.5748942284946246</v>
      </c>
      <c r="N2105" s="53">
        <f t="shared" si="165"/>
        <v>6379.7213060000004</v>
      </c>
      <c r="O2105" s="53" t="e">
        <f>VLOOKUP(E2105,#REF!,29,FALSE)</f>
        <v>#REF!</v>
      </c>
      <c r="P2105" s="53" t="e">
        <f t="shared" si="166"/>
        <v>#REF!</v>
      </c>
      <c r="Q2105" s="53">
        <v>0</v>
      </c>
    </row>
    <row r="2106" spans="1:17">
      <c r="A2106" s="51" t="s">
        <v>5383</v>
      </c>
      <c r="B2106" s="51">
        <f t="shared" si="162"/>
        <v>3</v>
      </c>
      <c r="C2106" s="51">
        <f t="shared" si="163"/>
        <v>744</v>
      </c>
      <c r="D2106" s="51" t="s">
        <v>1707</v>
      </c>
      <c r="E2106" s="54" t="str">
        <f t="shared" si="164"/>
        <v>031416</v>
      </c>
      <c r="F2106" s="51" t="e">
        <f>VLOOKUP(E2106,#REF!,8,FALSE)</f>
        <v>#REF!</v>
      </c>
      <c r="G2106" s="51" t="e">
        <f>VLOOKUP(E2106,#REF!,9,FALSE)</f>
        <v>#REF!</v>
      </c>
      <c r="H2106" s="52">
        <v>896087</v>
      </c>
      <c r="I2106" s="51" t="s">
        <v>1708</v>
      </c>
      <c r="J2106" s="53">
        <v>16.2</v>
      </c>
      <c r="K2106" s="53">
        <v>15</v>
      </c>
      <c r="L2106" s="53">
        <v>7.6982168319892477</v>
      </c>
      <c r="M2106" s="53">
        <v>7.6982168319892477</v>
      </c>
      <c r="N2106" s="53">
        <f t="shared" si="165"/>
        <v>5727.4733230000002</v>
      </c>
      <c r="O2106" s="53" t="e">
        <f>VLOOKUP(E2106,#REF!,29,FALSE)</f>
        <v>#REF!</v>
      </c>
      <c r="P2106" s="53" t="e">
        <f t="shared" si="166"/>
        <v>#REF!</v>
      </c>
      <c r="Q2106" s="53">
        <v>0</v>
      </c>
    </row>
    <row r="2107" spans="1:17">
      <c r="A2107" s="51" t="s">
        <v>5383</v>
      </c>
      <c r="B2107" s="51">
        <f t="shared" si="162"/>
        <v>3</v>
      </c>
      <c r="C2107" s="51">
        <f t="shared" si="163"/>
        <v>744</v>
      </c>
      <c r="D2107" s="51" t="s">
        <v>1705</v>
      </c>
      <c r="E2107" s="54" t="str">
        <f t="shared" si="164"/>
        <v>031392</v>
      </c>
      <c r="F2107" s="51" t="e">
        <f>VLOOKUP(E2107,#REF!,8,FALSE)</f>
        <v>#REF!</v>
      </c>
      <c r="G2107" s="51" t="e">
        <f>VLOOKUP(E2107,#REF!,9,FALSE)</f>
        <v>#REF!</v>
      </c>
      <c r="H2107" s="52">
        <v>896089</v>
      </c>
      <c r="I2107" s="51" t="s">
        <v>1706</v>
      </c>
      <c r="J2107" s="53">
        <v>17.399999999999999</v>
      </c>
      <c r="K2107" s="53">
        <v>15.3</v>
      </c>
      <c r="L2107" s="53">
        <v>6.2900627634408597</v>
      </c>
      <c r="M2107" s="53">
        <v>6.2900627634408597</v>
      </c>
      <c r="N2107" s="53">
        <f t="shared" si="165"/>
        <v>4679.8066959999996</v>
      </c>
      <c r="O2107" s="53" t="e">
        <f>VLOOKUP(E2107,#REF!,29,FALSE)</f>
        <v>#REF!</v>
      </c>
      <c r="P2107" s="53" t="e">
        <f t="shared" si="166"/>
        <v>#REF!</v>
      </c>
      <c r="Q2107" s="53">
        <v>0</v>
      </c>
    </row>
    <row r="2108" spans="1:17">
      <c r="A2108" s="51" t="s">
        <v>5383</v>
      </c>
      <c r="B2108" s="51">
        <f t="shared" si="162"/>
        <v>3</v>
      </c>
      <c r="C2108" s="51">
        <f t="shared" si="163"/>
        <v>744</v>
      </c>
      <c r="D2108" s="51" t="s">
        <v>2769</v>
      </c>
      <c r="E2108" s="54" t="str">
        <f t="shared" si="164"/>
        <v>032013</v>
      </c>
      <c r="F2108" s="51" t="e">
        <f>VLOOKUP(E2108,#REF!,8,FALSE)</f>
        <v>#REF!</v>
      </c>
      <c r="G2108" s="51" t="e">
        <f>VLOOKUP(E2108,#REF!,9,FALSE)</f>
        <v>#REF!</v>
      </c>
      <c r="H2108" s="52">
        <v>901795</v>
      </c>
      <c r="I2108" s="51" t="s">
        <v>5130</v>
      </c>
      <c r="J2108" s="53">
        <v>9</v>
      </c>
      <c r="K2108" s="53">
        <v>9.6999999999999993</v>
      </c>
      <c r="L2108" s="53">
        <v>2.7375180255376343</v>
      </c>
      <c r="M2108" s="53">
        <v>2.7375180618279571</v>
      </c>
      <c r="N2108" s="53">
        <f t="shared" si="165"/>
        <v>2036.713438</v>
      </c>
      <c r="O2108" s="53" t="e">
        <f>VLOOKUP(E2108,#REF!,29,FALSE)</f>
        <v>#REF!</v>
      </c>
      <c r="P2108" s="53" t="e">
        <f t="shared" si="166"/>
        <v>#REF!</v>
      </c>
      <c r="Q2108" s="53">
        <v>0</v>
      </c>
    </row>
    <row r="2109" spans="1:17">
      <c r="A2109" s="51" t="s">
        <v>5383</v>
      </c>
      <c r="B2109" s="51">
        <f t="shared" si="162"/>
        <v>3</v>
      </c>
      <c r="C2109" s="51">
        <f t="shared" si="163"/>
        <v>744</v>
      </c>
      <c r="D2109" s="51" t="s">
        <v>2330</v>
      </c>
      <c r="E2109" s="54" t="str">
        <f t="shared" si="164"/>
        <v>031810</v>
      </c>
      <c r="F2109" s="51" t="e">
        <f>VLOOKUP(E2109,#REF!,8,FALSE)</f>
        <v>#REF!</v>
      </c>
      <c r="G2109" s="51" t="e">
        <f>VLOOKUP(E2109,#REF!,9,FALSE)</f>
        <v>#REF!</v>
      </c>
      <c r="H2109" s="52">
        <v>904069</v>
      </c>
      <c r="I2109" s="51" t="s">
        <v>5131</v>
      </c>
      <c r="J2109" s="53">
        <v>17.3</v>
      </c>
      <c r="K2109" s="53">
        <v>17.199997</v>
      </c>
      <c r="L2109" s="53">
        <v>0.26033187365591398</v>
      </c>
      <c r="M2109" s="53">
        <v>0.26033187499999999</v>
      </c>
      <c r="N2109" s="53">
        <f t="shared" si="165"/>
        <v>193.686915</v>
      </c>
      <c r="O2109" s="53" t="e">
        <f>VLOOKUP(E2109,#REF!,29,FALSE)</f>
        <v>#REF!</v>
      </c>
      <c r="P2109" s="53" t="e">
        <f t="shared" si="166"/>
        <v>#REF!</v>
      </c>
      <c r="Q2109" s="53">
        <v>0</v>
      </c>
    </row>
    <row r="2110" spans="1:17">
      <c r="A2110" s="51" t="s">
        <v>5383</v>
      </c>
      <c r="B2110" s="51">
        <f t="shared" si="162"/>
        <v>3</v>
      </c>
      <c r="C2110" s="51">
        <f t="shared" si="163"/>
        <v>744</v>
      </c>
      <c r="D2110" s="51" t="s">
        <v>2327</v>
      </c>
      <c r="E2110" s="54" t="str">
        <f t="shared" si="164"/>
        <v>031811</v>
      </c>
      <c r="F2110" s="51" t="e">
        <f>VLOOKUP(E2110,#REF!,8,FALSE)</f>
        <v>#REF!</v>
      </c>
      <c r="G2110" s="51" t="e">
        <f>VLOOKUP(E2110,#REF!,9,FALSE)</f>
        <v>#REF!</v>
      </c>
      <c r="H2110" s="52">
        <v>904070</v>
      </c>
      <c r="I2110" s="51" t="s">
        <v>5132</v>
      </c>
      <c r="J2110" s="53">
        <v>13.1</v>
      </c>
      <c r="K2110" s="53">
        <v>12.899998999999999</v>
      </c>
      <c r="L2110" s="53">
        <v>0.19118096102150536</v>
      </c>
      <c r="M2110" s="53">
        <v>0.19118097983870969</v>
      </c>
      <c r="N2110" s="53">
        <f t="shared" si="165"/>
        <v>142.23864900000001</v>
      </c>
      <c r="O2110" s="53" t="e">
        <f>VLOOKUP(E2110,#REF!,29,FALSE)</f>
        <v>#REF!</v>
      </c>
      <c r="P2110" s="53" t="e">
        <f t="shared" si="166"/>
        <v>#REF!</v>
      </c>
      <c r="Q2110" s="53">
        <v>0</v>
      </c>
    </row>
    <row r="2111" spans="1:17">
      <c r="A2111" s="51" t="s">
        <v>5383</v>
      </c>
      <c r="B2111" s="51">
        <f t="shared" si="162"/>
        <v>3</v>
      </c>
      <c r="C2111" s="51">
        <f t="shared" si="163"/>
        <v>744</v>
      </c>
      <c r="D2111" s="51" t="s">
        <v>2050</v>
      </c>
      <c r="E2111" s="54" t="str">
        <f t="shared" si="164"/>
        <v>029116</v>
      </c>
      <c r="F2111" s="51" t="e">
        <f>VLOOKUP(E2111,#REF!,8,FALSE)</f>
        <v>#REF!</v>
      </c>
      <c r="G2111" s="51" t="e">
        <f>VLOOKUP(E2111,#REF!,9,FALSE)</f>
        <v>#REF!</v>
      </c>
      <c r="H2111" s="52">
        <v>893843</v>
      </c>
      <c r="I2111" s="51" t="s">
        <v>5133</v>
      </c>
      <c r="J2111" s="53">
        <v>16.7</v>
      </c>
      <c r="K2111" s="53">
        <v>10.018757000000001</v>
      </c>
      <c r="L2111" s="53">
        <v>0.37478656048387099</v>
      </c>
      <c r="M2111" s="53">
        <v>0</v>
      </c>
      <c r="N2111" s="53">
        <f t="shared" si="165"/>
        <v>0</v>
      </c>
      <c r="O2111" s="53" t="e">
        <f>VLOOKUP(E2111,#REF!,29,FALSE)</f>
        <v>#REF!</v>
      </c>
      <c r="P2111" s="53" t="e">
        <f t="shared" si="166"/>
        <v>#REF!</v>
      </c>
      <c r="Q2111" s="53">
        <v>0.37478656048387099</v>
      </c>
    </row>
    <row r="2112" spans="1:17">
      <c r="A2112" s="51" t="s">
        <v>5383</v>
      </c>
      <c r="B2112" s="51">
        <f t="shared" si="162"/>
        <v>3</v>
      </c>
      <c r="C2112" s="51">
        <f t="shared" si="163"/>
        <v>744</v>
      </c>
      <c r="D2112" s="51" t="s">
        <v>2100</v>
      </c>
      <c r="E2112" s="54" t="str">
        <f t="shared" si="164"/>
        <v>031747</v>
      </c>
      <c r="F2112" s="51" t="e">
        <f>VLOOKUP(E2112,#REF!,8,FALSE)</f>
        <v>#REF!</v>
      </c>
      <c r="G2112" s="51" t="e">
        <f>VLOOKUP(E2112,#REF!,9,FALSE)</f>
        <v>#REF!</v>
      </c>
      <c r="H2112" s="52">
        <v>906764</v>
      </c>
      <c r="I2112" s="51" t="s">
        <v>5134</v>
      </c>
      <c r="J2112" s="53">
        <v>14.1</v>
      </c>
      <c r="K2112" s="53">
        <v>13.300001</v>
      </c>
      <c r="L2112" s="53">
        <v>0</v>
      </c>
      <c r="M2112" s="53">
        <v>0</v>
      </c>
      <c r="N2112" s="53">
        <f t="shared" si="165"/>
        <v>0</v>
      </c>
      <c r="O2112" s="53" t="e">
        <f>VLOOKUP(E2112,#REF!,29,FALSE)</f>
        <v>#REF!</v>
      </c>
      <c r="P2112" s="53" t="e">
        <f t="shared" si="166"/>
        <v>#REF!</v>
      </c>
      <c r="Q2112" s="53">
        <v>0</v>
      </c>
    </row>
    <row r="2113" spans="1:17">
      <c r="A2113" s="51" t="s">
        <v>5383</v>
      </c>
      <c r="B2113" s="51">
        <f t="shared" si="162"/>
        <v>3</v>
      </c>
      <c r="C2113" s="51">
        <f t="shared" si="163"/>
        <v>744</v>
      </c>
      <c r="D2113" s="51" t="s">
        <v>1925</v>
      </c>
      <c r="E2113" s="54" t="str">
        <f t="shared" si="164"/>
        <v>031603</v>
      </c>
      <c r="F2113" s="51" t="e">
        <f>VLOOKUP(E2113,#REF!,8,FALSE)</f>
        <v>#REF!</v>
      </c>
      <c r="G2113" s="51" t="e">
        <f>VLOOKUP(E2113,#REF!,9,FALSE)</f>
        <v>#REF!</v>
      </c>
      <c r="H2113" s="52">
        <v>896950</v>
      </c>
      <c r="I2113" s="51" t="s">
        <v>5135</v>
      </c>
      <c r="J2113" s="53">
        <v>15.5</v>
      </c>
      <c r="K2113" s="53">
        <v>15.399998999999999</v>
      </c>
      <c r="L2113" s="53">
        <v>7.34384641532258</v>
      </c>
      <c r="M2113" s="53">
        <v>7.3438463319892469</v>
      </c>
      <c r="N2113" s="53">
        <f t="shared" si="165"/>
        <v>5463.8216709999997</v>
      </c>
      <c r="O2113" s="53" t="e">
        <f>VLOOKUP(E2113,#REF!,29,FALSE)</f>
        <v>#REF!</v>
      </c>
      <c r="P2113" s="53" t="e">
        <f t="shared" si="166"/>
        <v>#REF!</v>
      </c>
      <c r="Q2113" s="53">
        <v>8.3333333428546671E-8</v>
      </c>
    </row>
    <row r="2114" spans="1:17">
      <c r="A2114" s="51" t="s">
        <v>5383</v>
      </c>
      <c r="B2114" s="51">
        <f t="shared" si="162"/>
        <v>3</v>
      </c>
      <c r="C2114" s="51">
        <f t="shared" si="163"/>
        <v>744</v>
      </c>
      <c r="D2114" s="51" t="s">
        <v>1429</v>
      </c>
      <c r="E2114" s="54" t="str">
        <f t="shared" si="164"/>
        <v>030849</v>
      </c>
      <c r="F2114" s="51" t="e">
        <f>VLOOKUP(E2114,#REF!,8,FALSE)</f>
        <v>#REF!</v>
      </c>
      <c r="G2114" s="51" t="e">
        <f>VLOOKUP(E2114,#REF!,9,FALSE)</f>
        <v>#REF!</v>
      </c>
      <c r="H2114" s="52">
        <v>893427</v>
      </c>
      <c r="I2114" s="51" t="s">
        <v>1430</v>
      </c>
      <c r="J2114" s="53">
        <v>15.3</v>
      </c>
      <c r="K2114" s="53">
        <v>14.8</v>
      </c>
      <c r="L2114" s="53">
        <v>9.3695310174731183</v>
      </c>
      <c r="M2114" s="53">
        <v>9.3695310174731183</v>
      </c>
      <c r="N2114" s="53">
        <f t="shared" si="165"/>
        <v>6970.9310770000002</v>
      </c>
      <c r="O2114" s="53" t="e">
        <f>VLOOKUP(E2114,#REF!,29,FALSE)</f>
        <v>#REF!</v>
      </c>
      <c r="P2114" s="53" t="e">
        <f t="shared" si="166"/>
        <v>#REF!</v>
      </c>
      <c r="Q2114" s="53">
        <v>0</v>
      </c>
    </row>
    <row r="2115" spans="1:17">
      <c r="A2115" s="51" t="s">
        <v>5383</v>
      </c>
      <c r="B2115" s="51">
        <f t="shared" ref="B2115:B2178" si="167">MONTH(A2115)</f>
        <v>3</v>
      </c>
      <c r="C2115" s="51">
        <f t="shared" ref="C2115:C2178" si="168">VLOOKUP(B2115,T:V,3,FALSE)</f>
        <v>744</v>
      </c>
      <c r="D2115" s="51" t="s">
        <v>2133</v>
      </c>
      <c r="E2115" s="54" t="str">
        <f t="shared" ref="E2115:E2178" si="169">RIGHT(LEFT(D2115,16),6)</f>
        <v>031761</v>
      </c>
      <c r="F2115" s="51" t="e">
        <f>VLOOKUP(E2115,#REF!,8,FALSE)</f>
        <v>#REF!</v>
      </c>
      <c r="G2115" s="51" t="e">
        <f>VLOOKUP(E2115,#REF!,9,FALSE)</f>
        <v>#REF!</v>
      </c>
      <c r="H2115" s="52">
        <v>908907</v>
      </c>
      <c r="I2115" s="51" t="s">
        <v>5136</v>
      </c>
      <c r="J2115" s="53">
        <v>12.4</v>
      </c>
      <c r="K2115" s="53">
        <v>11.600004</v>
      </c>
      <c r="L2115" s="53">
        <v>0</v>
      </c>
      <c r="M2115" s="53">
        <v>0</v>
      </c>
      <c r="N2115" s="53">
        <f t="shared" ref="N2115:N2178" si="170">M2115*C2115</f>
        <v>0</v>
      </c>
      <c r="O2115" s="53" t="e">
        <f>VLOOKUP(E2115,#REF!,29,FALSE)</f>
        <v>#REF!</v>
      </c>
      <c r="P2115" s="53" t="e">
        <f t="shared" ref="P2115:P2178" si="171">N2115*O2115</f>
        <v>#REF!</v>
      </c>
      <c r="Q2115" s="53">
        <v>0</v>
      </c>
    </row>
    <row r="2116" spans="1:17">
      <c r="A2116" s="51" t="s">
        <v>5383</v>
      </c>
      <c r="B2116" s="51">
        <f t="shared" si="167"/>
        <v>3</v>
      </c>
      <c r="C2116" s="51">
        <f t="shared" si="168"/>
        <v>744</v>
      </c>
      <c r="D2116" s="51" t="s">
        <v>2131</v>
      </c>
      <c r="E2116" s="54" t="str">
        <f t="shared" si="169"/>
        <v>031762</v>
      </c>
      <c r="F2116" s="51" t="e">
        <f>VLOOKUP(E2116,#REF!,8,FALSE)</f>
        <v>#REF!</v>
      </c>
      <c r="G2116" s="51" t="e">
        <f>VLOOKUP(E2116,#REF!,9,FALSE)</f>
        <v>#REF!</v>
      </c>
      <c r="H2116" s="52">
        <v>908534</v>
      </c>
      <c r="I2116" s="51" t="s">
        <v>5137</v>
      </c>
      <c r="J2116" s="53">
        <v>11.9</v>
      </c>
      <c r="K2116" s="53">
        <v>11.399997000000001</v>
      </c>
      <c r="L2116" s="53">
        <v>0</v>
      </c>
      <c r="M2116" s="53">
        <v>0</v>
      </c>
      <c r="N2116" s="53">
        <f t="shared" si="170"/>
        <v>0</v>
      </c>
      <c r="O2116" s="53" t="e">
        <f>VLOOKUP(E2116,#REF!,29,FALSE)</f>
        <v>#REF!</v>
      </c>
      <c r="P2116" s="53" t="e">
        <f t="shared" si="171"/>
        <v>#REF!</v>
      </c>
      <c r="Q2116" s="53">
        <v>0</v>
      </c>
    </row>
    <row r="2117" spans="1:17">
      <c r="A2117" s="51" t="s">
        <v>5383</v>
      </c>
      <c r="B2117" s="51">
        <f t="shared" si="167"/>
        <v>3</v>
      </c>
      <c r="C2117" s="51">
        <f t="shared" si="168"/>
        <v>744</v>
      </c>
      <c r="D2117" s="51" t="s">
        <v>2121</v>
      </c>
      <c r="E2117" s="54" t="str">
        <f t="shared" si="169"/>
        <v>031763</v>
      </c>
      <c r="F2117" s="51" t="e">
        <f>VLOOKUP(E2117,#REF!,8,FALSE)</f>
        <v>#REF!</v>
      </c>
      <c r="G2117" s="51" t="e">
        <f>VLOOKUP(E2117,#REF!,9,FALSE)</f>
        <v>#REF!</v>
      </c>
      <c r="H2117" s="52">
        <v>906153</v>
      </c>
      <c r="I2117" s="51" t="s">
        <v>5138</v>
      </c>
      <c r="J2117" s="53">
        <v>14.2</v>
      </c>
      <c r="K2117" s="53">
        <v>12.599996000000001</v>
      </c>
      <c r="L2117" s="53">
        <v>0</v>
      </c>
      <c r="M2117" s="53">
        <v>0</v>
      </c>
      <c r="N2117" s="53">
        <f t="shared" si="170"/>
        <v>0</v>
      </c>
      <c r="O2117" s="53" t="e">
        <f>VLOOKUP(E2117,#REF!,29,FALSE)</f>
        <v>#REF!</v>
      </c>
      <c r="P2117" s="53" t="e">
        <f t="shared" si="171"/>
        <v>#REF!</v>
      </c>
      <c r="Q2117" s="53">
        <v>0</v>
      </c>
    </row>
    <row r="2118" spans="1:17">
      <c r="A2118" s="51" t="s">
        <v>5383</v>
      </c>
      <c r="B2118" s="51">
        <f t="shared" si="167"/>
        <v>3</v>
      </c>
      <c r="C2118" s="51">
        <f t="shared" si="168"/>
        <v>744</v>
      </c>
      <c r="D2118" s="51" t="s">
        <v>2123</v>
      </c>
      <c r="E2118" s="54" t="str">
        <f t="shared" si="169"/>
        <v>031764</v>
      </c>
      <c r="F2118" s="51" t="e">
        <f>VLOOKUP(E2118,#REF!,8,FALSE)</f>
        <v>#REF!</v>
      </c>
      <c r="G2118" s="51" t="e">
        <f>VLOOKUP(E2118,#REF!,9,FALSE)</f>
        <v>#REF!</v>
      </c>
      <c r="H2118" s="52">
        <v>906154</v>
      </c>
      <c r="I2118" s="51" t="s">
        <v>5139</v>
      </c>
      <c r="J2118" s="53">
        <v>13.6</v>
      </c>
      <c r="K2118" s="53">
        <v>13.5</v>
      </c>
      <c r="L2118" s="53">
        <v>0</v>
      </c>
      <c r="M2118" s="53">
        <v>0</v>
      </c>
      <c r="N2118" s="53">
        <f t="shared" si="170"/>
        <v>0</v>
      </c>
      <c r="O2118" s="53" t="e">
        <f>VLOOKUP(E2118,#REF!,29,FALSE)</f>
        <v>#REF!</v>
      </c>
      <c r="P2118" s="53" t="e">
        <f t="shared" si="171"/>
        <v>#REF!</v>
      </c>
      <c r="Q2118" s="53">
        <v>0</v>
      </c>
    </row>
    <row r="2119" spans="1:17">
      <c r="A2119" s="51" t="s">
        <v>5383</v>
      </c>
      <c r="B2119" s="51">
        <f t="shared" si="167"/>
        <v>3</v>
      </c>
      <c r="C2119" s="51">
        <f t="shared" si="168"/>
        <v>744</v>
      </c>
      <c r="D2119" s="51" t="s">
        <v>1749</v>
      </c>
      <c r="E2119" s="54" t="str">
        <f t="shared" si="169"/>
        <v>031364</v>
      </c>
      <c r="F2119" s="51" t="e">
        <f>VLOOKUP(E2119,#REF!,8,FALSE)</f>
        <v>#REF!</v>
      </c>
      <c r="G2119" s="51" t="e">
        <f>VLOOKUP(E2119,#REF!,9,FALSE)</f>
        <v>#REF!</v>
      </c>
      <c r="H2119" s="52">
        <v>896545</v>
      </c>
      <c r="I2119" s="51" t="s">
        <v>1750</v>
      </c>
      <c r="J2119" s="53">
        <v>16.2</v>
      </c>
      <c r="K2119" s="53">
        <v>16</v>
      </c>
      <c r="L2119" s="53">
        <v>9.8992139959677417</v>
      </c>
      <c r="M2119" s="53">
        <v>9.8992139959677417</v>
      </c>
      <c r="N2119" s="53">
        <f t="shared" si="170"/>
        <v>7365.0152129999997</v>
      </c>
      <c r="O2119" s="53" t="e">
        <f>VLOOKUP(E2119,#REF!,29,FALSE)</f>
        <v>#REF!</v>
      </c>
      <c r="P2119" s="53" t="e">
        <f t="shared" si="171"/>
        <v>#REF!</v>
      </c>
      <c r="Q2119" s="53">
        <v>0</v>
      </c>
    </row>
    <row r="2120" spans="1:17">
      <c r="A2120" s="51" t="s">
        <v>5383</v>
      </c>
      <c r="B2120" s="51">
        <f t="shared" si="167"/>
        <v>3</v>
      </c>
      <c r="C2120" s="51">
        <f t="shared" si="168"/>
        <v>744</v>
      </c>
      <c r="D2120" s="51" t="s">
        <v>1732</v>
      </c>
      <c r="E2120" s="54" t="str">
        <f t="shared" si="169"/>
        <v>031362</v>
      </c>
      <c r="F2120" s="51" t="e">
        <f>VLOOKUP(E2120,#REF!,8,FALSE)</f>
        <v>#REF!</v>
      </c>
      <c r="G2120" s="51" t="e">
        <f>VLOOKUP(E2120,#REF!,9,FALSE)</f>
        <v>#REF!</v>
      </c>
      <c r="H2120" s="52">
        <v>896525</v>
      </c>
      <c r="I2120" s="51" t="s">
        <v>5140</v>
      </c>
      <c r="J2120" s="53">
        <v>16.600000000000001</v>
      </c>
      <c r="K2120" s="53">
        <v>15.9</v>
      </c>
      <c r="L2120" s="53">
        <v>9.5196495120967732</v>
      </c>
      <c r="M2120" s="53">
        <v>9.5196495120967732</v>
      </c>
      <c r="N2120" s="53">
        <f t="shared" si="170"/>
        <v>7082.619236999999</v>
      </c>
      <c r="O2120" s="53" t="e">
        <f>VLOOKUP(E2120,#REF!,29,FALSE)</f>
        <v>#REF!</v>
      </c>
      <c r="P2120" s="53" t="e">
        <f t="shared" si="171"/>
        <v>#REF!</v>
      </c>
      <c r="Q2120" s="53">
        <v>0</v>
      </c>
    </row>
    <row r="2121" spans="1:17">
      <c r="A2121" s="51" t="s">
        <v>5383</v>
      </c>
      <c r="B2121" s="51">
        <f t="shared" si="167"/>
        <v>3</v>
      </c>
      <c r="C2121" s="51">
        <f t="shared" si="168"/>
        <v>744</v>
      </c>
      <c r="D2121" s="51" t="s">
        <v>1724</v>
      </c>
      <c r="E2121" s="54" t="str">
        <f t="shared" si="169"/>
        <v>031886</v>
      </c>
      <c r="F2121" s="51" t="e">
        <f>VLOOKUP(E2121,#REF!,8,FALSE)</f>
        <v>#REF!</v>
      </c>
      <c r="G2121" s="51" t="e">
        <f>VLOOKUP(E2121,#REF!,9,FALSE)</f>
        <v>#REF!</v>
      </c>
      <c r="H2121" s="52">
        <v>896524</v>
      </c>
      <c r="I2121" s="51" t="s">
        <v>5141</v>
      </c>
      <c r="J2121" s="53">
        <v>16.7</v>
      </c>
      <c r="K2121" s="53">
        <v>16.7</v>
      </c>
      <c r="L2121" s="53">
        <v>9.787437893817204</v>
      </c>
      <c r="M2121" s="53">
        <v>9.787437893817204</v>
      </c>
      <c r="N2121" s="53">
        <f t="shared" si="170"/>
        <v>7281.8537929999993</v>
      </c>
      <c r="O2121" s="53" t="e">
        <f>VLOOKUP(E2121,#REF!,29,FALSE)</f>
        <v>#REF!</v>
      </c>
      <c r="P2121" s="53" t="e">
        <f t="shared" si="171"/>
        <v>#REF!</v>
      </c>
      <c r="Q2121" s="53">
        <v>0</v>
      </c>
    </row>
    <row r="2122" spans="1:17">
      <c r="A2122" s="51" t="s">
        <v>5383</v>
      </c>
      <c r="B2122" s="51">
        <f t="shared" si="167"/>
        <v>3</v>
      </c>
      <c r="C2122" s="51">
        <f t="shared" si="168"/>
        <v>744</v>
      </c>
      <c r="D2122" s="51" t="s">
        <v>3160</v>
      </c>
      <c r="E2122" s="54" t="str">
        <f t="shared" si="169"/>
        <v>031429</v>
      </c>
      <c r="F2122" s="51" t="e">
        <f>VLOOKUP(E2122,#REF!,8,FALSE)</f>
        <v>#REF!</v>
      </c>
      <c r="G2122" s="51" t="e">
        <f>VLOOKUP(E2122,#REF!,9,FALSE)</f>
        <v>#REF!</v>
      </c>
      <c r="H2122" s="52">
        <v>907107</v>
      </c>
      <c r="I2122" s="51" t="s">
        <v>3161</v>
      </c>
      <c r="J2122" s="53">
        <v>0.64</v>
      </c>
      <c r="K2122" s="53">
        <v>0.55000000000000004</v>
      </c>
      <c r="L2122" s="53">
        <v>3.1388709677419357E-2</v>
      </c>
      <c r="M2122" s="53">
        <v>3.1388709677419357E-2</v>
      </c>
      <c r="N2122" s="53">
        <f t="shared" si="170"/>
        <v>23.353200000000001</v>
      </c>
      <c r="O2122" s="53" t="e">
        <f>VLOOKUP(E2122,#REF!,29,FALSE)</f>
        <v>#REF!</v>
      </c>
      <c r="P2122" s="53" t="e">
        <f t="shared" si="171"/>
        <v>#REF!</v>
      </c>
      <c r="Q2122" s="53">
        <v>0</v>
      </c>
    </row>
    <row r="2123" spans="1:17">
      <c r="A2123" s="51" t="s">
        <v>5383</v>
      </c>
      <c r="B2123" s="51">
        <f t="shared" si="167"/>
        <v>3</v>
      </c>
      <c r="C2123" s="51">
        <f t="shared" si="168"/>
        <v>744</v>
      </c>
      <c r="D2123" s="51" t="s">
        <v>2345</v>
      </c>
      <c r="E2123" s="54" t="str">
        <f t="shared" si="169"/>
        <v>031818</v>
      </c>
      <c r="F2123" s="51" t="e">
        <f>VLOOKUP(E2123,#REF!,8,FALSE)</f>
        <v>#REF!</v>
      </c>
      <c r="G2123" s="51" t="e">
        <f>VLOOKUP(E2123,#REF!,9,FALSE)</f>
        <v>#REF!</v>
      </c>
      <c r="H2123" s="52">
        <v>899082</v>
      </c>
      <c r="I2123" s="51" t="s">
        <v>5142</v>
      </c>
      <c r="J2123" s="53">
        <v>17.2</v>
      </c>
      <c r="K2123" s="53">
        <v>15.300001</v>
      </c>
      <c r="L2123" s="53">
        <v>11.898577377688174</v>
      </c>
      <c r="M2123" s="53">
        <v>10.971595190860215</v>
      </c>
      <c r="N2123" s="53">
        <f t="shared" si="170"/>
        <v>8162.866822</v>
      </c>
      <c r="O2123" s="53" t="e">
        <f>VLOOKUP(E2123,#REF!,29,FALSE)</f>
        <v>#REF!</v>
      </c>
      <c r="P2123" s="53" t="e">
        <f t="shared" si="171"/>
        <v>#REF!</v>
      </c>
      <c r="Q2123" s="53">
        <v>0.9269821868279583</v>
      </c>
    </row>
    <row r="2124" spans="1:17">
      <c r="A2124" s="51" t="s">
        <v>5383</v>
      </c>
      <c r="B2124" s="51">
        <f t="shared" si="167"/>
        <v>3</v>
      </c>
      <c r="C2124" s="51">
        <f t="shared" si="168"/>
        <v>744</v>
      </c>
      <c r="D2124" s="51" t="s">
        <v>2339</v>
      </c>
      <c r="E2124" s="54" t="str">
        <f t="shared" si="169"/>
        <v>031819</v>
      </c>
      <c r="F2124" s="51" t="e">
        <f>VLOOKUP(E2124,#REF!,8,FALSE)</f>
        <v>#REF!</v>
      </c>
      <c r="G2124" s="51" t="e">
        <f>VLOOKUP(E2124,#REF!,9,FALSE)</f>
        <v>#REF!</v>
      </c>
      <c r="H2124" s="52">
        <v>899092</v>
      </c>
      <c r="I2124" s="51" t="s">
        <v>5143</v>
      </c>
      <c r="J2124" s="53">
        <v>15.5</v>
      </c>
      <c r="K2124" s="53">
        <v>14.200003000000001</v>
      </c>
      <c r="L2124" s="53">
        <v>11.543398670698924</v>
      </c>
      <c r="M2124" s="53">
        <v>10.962312120967741</v>
      </c>
      <c r="N2124" s="53">
        <f t="shared" si="170"/>
        <v>8155.9602179999993</v>
      </c>
      <c r="O2124" s="53" t="e">
        <f>VLOOKUP(E2124,#REF!,29,FALSE)</f>
        <v>#REF!</v>
      </c>
      <c r="P2124" s="53" t="e">
        <f t="shared" si="171"/>
        <v>#REF!</v>
      </c>
      <c r="Q2124" s="53">
        <v>0.58108654973118246</v>
      </c>
    </row>
    <row r="2125" spans="1:17">
      <c r="A2125" s="51" t="s">
        <v>5383</v>
      </c>
      <c r="B2125" s="51">
        <f t="shared" si="167"/>
        <v>3</v>
      </c>
      <c r="C2125" s="51">
        <f t="shared" si="168"/>
        <v>744</v>
      </c>
      <c r="D2125" s="51" t="s">
        <v>2343</v>
      </c>
      <c r="E2125" s="54" t="str">
        <f t="shared" si="169"/>
        <v>031820</v>
      </c>
      <c r="F2125" s="51" t="e">
        <f>VLOOKUP(E2125,#REF!,8,FALSE)</f>
        <v>#REF!</v>
      </c>
      <c r="G2125" s="51" t="e">
        <f>VLOOKUP(E2125,#REF!,9,FALSE)</f>
        <v>#REF!</v>
      </c>
      <c r="H2125" s="52">
        <v>899093</v>
      </c>
      <c r="I2125" s="51" t="s">
        <v>5144</v>
      </c>
      <c r="J2125" s="53">
        <v>15.2</v>
      </c>
      <c r="K2125" s="53">
        <v>14.499995999999999</v>
      </c>
      <c r="L2125" s="53">
        <v>13.215542022849462</v>
      </c>
      <c r="M2125" s="53">
        <v>13.068357177419355</v>
      </c>
      <c r="N2125" s="53">
        <f t="shared" si="170"/>
        <v>9722.8577399999995</v>
      </c>
      <c r="O2125" s="53" t="e">
        <f>VLOOKUP(E2125,#REF!,29,FALSE)</f>
        <v>#REF!</v>
      </c>
      <c r="P2125" s="53" t="e">
        <f t="shared" si="171"/>
        <v>#REF!</v>
      </c>
      <c r="Q2125" s="53">
        <v>0.14718484543010818</v>
      </c>
    </row>
    <row r="2126" spans="1:17">
      <c r="A2126" s="51" t="s">
        <v>5383</v>
      </c>
      <c r="B2126" s="51">
        <f t="shared" si="167"/>
        <v>3</v>
      </c>
      <c r="C2126" s="51">
        <f t="shared" si="168"/>
        <v>744</v>
      </c>
      <c r="D2126" s="51" t="s">
        <v>2341</v>
      </c>
      <c r="E2126" s="54" t="str">
        <f t="shared" si="169"/>
        <v>031821</v>
      </c>
      <c r="F2126" s="51" t="e">
        <f>VLOOKUP(E2126,#REF!,8,FALSE)</f>
        <v>#REF!</v>
      </c>
      <c r="G2126" s="51" t="e">
        <f>VLOOKUP(E2126,#REF!,9,FALSE)</f>
        <v>#REF!</v>
      </c>
      <c r="H2126" s="52">
        <v>899095</v>
      </c>
      <c r="I2126" s="51" t="s">
        <v>5145</v>
      </c>
      <c r="J2126" s="53">
        <v>15.7</v>
      </c>
      <c r="K2126" s="53">
        <v>14.599996000000001</v>
      </c>
      <c r="L2126" s="53">
        <v>13.641577041666666</v>
      </c>
      <c r="M2126" s="53">
        <v>13.150110502688172</v>
      </c>
      <c r="N2126" s="53">
        <f t="shared" si="170"/>
        <v>9783.6822140000004</v>
      </c>
      <c r="O2126" s="53" t="e">
        <f>VLOOKUP(E2126,#REF!,29,FALSE)</f>
        <v>#REF!</v>
      </c>
      <c r="P2126" s="53" t="e">
        <f t="shared" si="171"/>
        <v>#REF!</v>
      </c>
      <c r="Q2126" s="53">
        <v>0.49146653897849329</v>
      </c>
    </row>
    <row r="2127" spans="1:17">
      <c r="A2127" s="51" t="s">
        <v>5383</v>
      </c>
      <c r="B2127" s="51">
        <f t="shared" si="167"/>
        <v>3</v>
      </c>
      <c r="C2127" s="51">
        <f t="shared" si="168"/>
        <v>744</v>
      </c>
      <c r="D2127" s="51" t="s">
        <v>2337</v>
      </c>
      <c r="E2127" s="54" t="str">
        <f t="shared" si="169"/>
        <v>031822</v>
      </c>
      <c r="F2127" s="51" t="e">
        <f>VLOOKUP(E2127,#REF!,8,FALSE)</f>
        <v>#REF!</v>
      </c>
      <c r="G2127" s="51" t="e">
        <f>VLOOKUP(E2127,#REF!,9,FALSE)</f>
        <v>#REF!</v>
      </c>
      <c r="H2127" s="52">
        <v>899677</v>
      </c>
      <c r="I2127" s="51" t="s">
        <v>5146</v>
      </c>
      <c r="J2127" s="53">
        <v>18.600000000000001</v>
      </c>
      <c r="K2127" s="53">
        <v>15.699997</v>
      </c>
      <c r="L2127" s="53">
        <v>13.915160724462366</v>
      </c>
      <c r="M2127" s="53">
        <v>12.175493397849461</v>
      </c>
      <c r="N2127" s="53">
        <f t="shared" si="170"/>
        <v>9058.5670879999998</v>
      </c>
      <c r="O2127" s="53" t="e">
        <f>VLOOKUP(E2127,#REF!,29,FALSE)</f>
        <v>#REF!</v>
      </c>
      <c r="P2127" s="53" t="e">
        <f t="shared" si="171"/>
        <v>#REF!</v>
      </c>
      <c r="Q2127" s="53">
        <v>1.7396673266129041</v>
      </c>
    </row>
    <row r="2128" spans="1:17">
      <c r="A2128" s="51" t="s">
        <v>5383</v>
      </c>
      <c r="B2128" s="51">
        <f t="shared" si="167"/>
        <v>3</v>
      </c>
      <c r="C2128" s="51">
        <f t="shared" si="168"/>
        <v>744</v>
      </c>
      <c r="D2128" s="51" t="s">
        <v>2347</v>
      </c>
      <c r="E2128" s="54" t="str">
        <f t="shared" si="169"/>
        <v>031823</v>
      </c>
      <c r="F2128" s="51" t="e">
        <f>VLOOKUP(E2128,#REF!,8,FALSE)</f>
        <v>#REF!</v>
      </c>
      <c r="G2128" s="51" t="e">
        <f>VLOOKUP(E2128,#REF!,9,FALSE)</f>
        <v>#REF!</v>
      </c>
      <c r="H2128" s="52">
        <v>899127</v>
      </c>
      <c r="I2128" s="51" t="s">
        <v>5147</v>
      </c>
      <c r="J2128" s="53">
        <v>15.2</v>
      </c>
      <c r="K2128" s="53">
        <v>13.299999</v>
      </c>
      <c r="L2128" s="53">
        <v>11.698495130376346</v>
      </c>
      <c r="M2128" s="53">
        <v>10.610839321236559</v>
      </c>
      <c r="N2128" s="53">
        <f t="shared" si="170"/>
        <v>7894.4644550000003</v>
      </c>
      <c r="O2128" s="53" t="e">
        <f>VLOOKUP(E2128,#REF!,29,FALSE)</f>
        <v>#REF!</v>
      </c>
      <c r="P2128" s="53" t="e">
        <f t="shared" si="171"/>
        <v>#REF!</v>
      </c>
      <c r="Q2128" s="53">
        <v>1.0876558091397854</v>
      </c>
    </row>
    <row r="2129" spans="1:17">
      <c r="A2129" s="51" t="s">
        <v>5383</v>
      </c>
      <c r="B2129" s="51">
        <f t="shared" si="167"/>
        <v>3</v>
      </c>
      <c r="C2129" s="51">
        <f t="shared" si="168"/>
        <v>744</v>
      </c>
      <c r="D2129" s="51" t="s">
        <v>2335</v>
      </c>
      <c r="E2129" s="54" t="str">
        <f t="shared" si="169"/>
        <v>031824</v>
      </c>
      <c r="F2129" s="51" t="e">
        <f>VLOOKUP(E2129,#REF!,8,FALSE)</f>
        <v>#REF!</v>
      </c>
      <c r="G2129" s="51" t="e">
        <f>VLOOKUP(E2129,#REF!,9,FALSE)</f>
        <v>#REF!</v>
      </c>
      <c r="H2129" s="52">
        <v>899700</v>
      </c>
      <c r="I2129" s="51" t="s">
        <v>5148</v>
      </c>
      <c r="J2129" s="53">
        <v>13</v>
      </c>
      <c r="K2129" s="53">
        <v>10.700005000000001</v>
      </c>
      <c r="L2129" s="53">
        <v>11.19120471908602</v>
      </c>
      <c r="M2129" s="53">
        <v>9.5483693239247316</v>
      </c>
      <c r="N2129" s="53">
        <f t="shared" si="170"/>
        <v>7103.9867770000001</v>
      </c>
      <c r="O2129" s="53" t="e">
        <f>VLOOKUP(E2129,#REF!,29,FALSE)</f>
        <v>#REF!</v>
      </c>
      <c r="P2129" s="53" t="e">
        <f t="shared" si="171"/>
        <v>#REF!</v>
      </c>
      <c r="Q2129" s="53">
        <v>1.6428353951612891</v>
      </c>
    </row>
    <row r="2130" spans="1:17">
      <c r="A2130" s="51" t="s">
        <v>5383</v>
      </c>
      <c r="B2130" s="51">
        <f t="shared" si="167"/>
        <v>3</v>
      </c>
      <c r="C2130" s="51">
        <f t="shared" si="168"/>
        <v>744</v>
      </c>
      <c r="D2130" s="51" t="s">
        <v>2333</v>
      </c>
      <c r="E2130" s="54" t="str">
        <f t="shared" si="169"/>
        <v>031825</v>
      </c>
      <c r="F2130" s="51" t="e">
        <f>VLOOKUP(E2130,#REF!,8,FALSE)</f>
        <v>#REF!</v>
      </c>
      <c r="G2130" s="51" t="e">
        <f>VLOOKUP(E2130,#REF!,9,FALSE)</f>
        <v>#REF!</v>
      </c>
      <c r="H2130" s="52">
        <v>899370</v>
      </c>
      <c r="I2130" s="51" t="s">
        <v>5149</v>
      </c>
      <c r="J2130" s="53">
        <v>11.7</v>
      </c>
      <c r="K2130" s="53">
        <v>9.5000009999999993</v>
      </c>
      <c r="L2130" s="53">
        <v>8.0582508239247304</v>
      </c>
      <c r="M2130" s="53">
        <v>6.782507669354839</v>
      </c>
      <c r="N2130" s="53">
        <f t="shared" si="170"/>
        <v>5046.1857060000002</v>
      </c>
      <c r="O2130" s="53" t="e">
        <f>VLOOKUP(E2130,#REF!,29,FALSE)</f>
        <v>#REF!</v>
      </c>
      <c r="P2130" s="53" t="e">
        <f t="shared" si="171"/>
        <v>#REF!</v>
      </c>
      <c r="Q2130" s="53">
        <v>1.2757431545698921</v>
      </c>
    </row>
    <row r="2131" spans="1:17">
      <c r="A2131" s="51" t="s">
        <v>5383</v>
      </c>
      <c r="B2131" s="51">
        <f t="shared" si="167"/>
        <v>3</v>
      </c>
      <c r="C2131" s="51">
        <f t="shared" si="168"/>
        <v>744</v>
      </c>
      <c r="D2131" s="51" t="s">
        <v>1333</v>
      </c>
      <c r="E2131" s="54" t="str">
        <f t="shared" si="169"/>
        <v>030912</v>
      </c>
      <c r="F2131" s="51" t="e">
        <f>VLOOKUP(E2131,#REF!,8,FALSE)</f>
        <v>#REF!</v>
      </c>
      <c r="G2131" s="51" t="e">
        <f>VLOOKUP(E2131,#REF!,9,FALSE)</f>
        <v>#REF!</v>
      </c>
      <c r="H2131" s="52">
        <v>892121</v>
      </c>
      <c r="I2131" s="51" t="s">
        <v>5150</v>
      </c>
      <c r="J2131" s="53">
        <v>11.1</v>
      </c>
      <c r="K2131" s="53">
        <v>12.9</v>
      </c>
      <c r="L2131" s="53">
        <v>4.6274013924731179</v>
      </c>
      <c r="M2131" s="53">
        <v>4.6274014018817207</v>
      </c>
      <c r="N2131" s="53">
        <f t="shared" si="170"/>
        <v>3442.7866430000004</v>
      </c>
      <c r="O2131" s="53" t="e">
        <f>VLOOKUP(E2131,#REF!,29,FALSE)</f>
        <v>#REF!</v>
      </c>
      <c r="P2131" s="53" t="e">
        <f t="shared" si="171"/>
        <v>#REF!</v>
      </c>
      <c r="Q2131" s="53">
        <v>0</v>
      </c>
    </row>
    <row r="2132" spans="1:17">
      <c r="A2132" s="51" t="s">
        <v>5383</v>
      </c>
      <c r="B2132" s="51">
        <f t="shared" si="167"/>
        <v>3</v>
      </c>
      <c r="C2132" s="51">
        <f t="shared" si="168"/>
        <v>744</v>
      </c>
      <c r="D2132" s="51" t="s">
        <v>1336</v>
      </c>
      <c r="E2132" s="54" t="str">
        <f t="shared" si="169"/>
        <v>030911</v>
      </c>
      <c r="F2132" s="51" t="e">
        <f>VLOOKUP(E2132,#REF!,8,FALSE)</f>
        <v>#REF!</v>
      </c>
      <c r="G2132" s="51" t="e">
        <f>VLOOKUP(E2132,#REF!,9,FALSE)</f>
        <v>#REF!</v>
      </c>
      <c r="H2132" s="52">
        <v>892253</v>
      </c>
      <c r="I2132" s="51" t="s">
        <v>5151</v>
      </c>
      <c r="J2132" s="53">
        <v>10.8</v>
      </c>
      <c r="K2132" s="53">
        <v>12.100001000000001</v>
      </c>
      <c r="L2132" s="53">
        <v>3.9156647392473118</v>
      </c>
      <c r="M2132" s="53">
        <v>3.915664809139785</v>
      </c>
      <c r="N2132" s="53">
        <f t="shared" si="170"/>
        <v>2913.2546179999999</v>
      </c>
      <c r="O2132" s="53" t="e">
        <f>VLOOKUP(E2132,#REF!,29,FALSE)</f>
        <v>#REF!</v>
      </c>
      <c r="P2132" s="53" t="e">
        <f t="shared" si="171"/>
        <v>#REF!</v>
      </c>
      <c r="Q2132" s="53">
        <v>0</v>
      </c>
    </row>
    <row r="2133" spans="1:17">
      <c r="A2133" s="51" t="s">
        <v>5383</v>
      </c>
      <c r="B2133" s="51">
        <f t="shared" si="167"/>
        <v>3</v>
      </c>
      <c r="C2133" s="51">
        <f t="shared" si="168"/>
        <v>744</v>
      </c>
      <c r="D2133" s="51" t="s">
        <v>307</v>
      </c>
      <c r="E2133" s="54" t="str">
        <f t="shared" si="169"/>
        <v>026847</v>
      </c>
      <c r="F2133" s="51" t="e">
        <f>VLOOKUP(E2133,#REF!,8,FALSE)</f>
        <v>#REF!</v>
      </c>
      <c r="G2133" s="51" t="e">
        <f>VLOOKUP(E2133,#REF!,9,FALSE)</f>
        <v>#REF!</v>
      </c>
      <c r="H2133" s="52">
        <v>8413</v>
      </c>
      <c r="I2133" s="51" t="s">
        <v>5152</v>
      </c>
      <c r="J2133" s="53">
        <v>29</v>
      </c>
      <c r="K2133" s="53">
        <v>28.000001000000001</v>
      </c>
      <c r="L2133" s="53">
        <v>7.9596774193548391E-3</v>
      </c>
      <c r="M2133" s="53">
        <v>7.6852016129032256E-3</v>
      </c>
      <c r="N2133" s="53">
        <f t="shared" si="170"/>
        <v>5.7177899999999999</v>
      </c>
      <c r="O2133" s="53" t="e">
        <f>VLOOKUP(E2133,#REF!,29,FALSE)</f>
        <v>#REF!</v>
      </c>
      <c r="P2133" s="53" t="e">
        <f t="shared" si="171"/>
        <v>#REF!</v>
      </c>
      <c r="Q2133" s="53">
        <v>2.7447580645161262E-4</v>
      </c>
    </row>
    <row r="2134" spans="1:17">
      <c r="A2134" s="51" t="s">
        <v>5383</v>
      </c>
      <c r="B2134" s="51">
        <f t="shared" si="167"/>
        <v>3</v>
      </c>
      <c r="C2134" s="51">
        <f t="shared" si="168"/>
        <v>744</v>
      </c>
      <c r="D2134" s="51" t="s">
        <v>1222</v>
      </c>
      <c r="E2134" s="54" t="str">
        <f t="shared" si="169"/>
        <v>028975</v>
      </c>
      <c r="F2134" s="51" t="e">
        <f>VLOOKUP(E2134,#REF!,8,FALSE)</f>
        <v>#REF!</v>
      </c>
      <c r="G2134" s="51" t="e">
        <f>VLOOKUP(E2134,#REF!,9,FALSE)</f>
        <v>#REF!</v>
      </c>
      <c r="H2134" s="52">
        <v>8045</v>
      </c>
      <c r="I2134" s="51" t="s">
        <v>5153</v>
      </c>
      <c r="J2134" s="53">
        <v>26.9</v>
      </c>
      <c r="K2134" s="53">
        <v>33.4</v>
      </c>
      <c r="L2134" s="53">
        <v>0</v>
      </c>
      <c r="M2134" s="53">
        <v>0</v>
      </c>
      <c r="N2134" s="53">
        <f t="shared" si="170"/>
        <v>0</v>
      </c>
      <c r="O2134" s="53" t="e">
        <f>VLOOKUP(E2134,#REF!,29,FALSE)</f>
        <v>#REF!</v>
      </c>
      <c r="P2134" s="53" t="e">
        <f t="shared" si="171"/>
        <v>#REF!</v>
      </c>
      <c r="Q2134" s="53">
        <v>0</v>
      </c>
    </row>
    <row r="2135" spans="1:17">
      <c r="A2135" s="51" t="s">
        <v>5383</v>
      </c>
      <c r="B2135" s="51">
        <f t="shared" si="167"/>
        <v>3</v>
      </c>
      <c r="C2135" s="51">
        <f t="shared" si="168"/>
        <v>744</v>
      </c>
      <c r="D2135" s="51" t="s">
        <v>1228</v>
      </c>
      <c r="E2135" s="54" t="str">
        <f t="shared" si="169"/>
        <v>030725</v>
      </c>
      <c r="F2135" s="51" t="e">
        <f>VLOOKUP(E2135,#REF!,8,FALSE)</f>
        <v>#REF!</v>
      </c>
      <c r="G2135" s="51" t="e">
        <f>VLOOKUP(E2135,#REF!,9,FALSE)</f>
        <v>#REF!</v>
      </c>
      <c r="H2135" s="52">
        <v>890748</v>
      </c>
      <c r="I2135" s="51" t="s">
        <v>5154</v>
      </c>
      <c r="J2135" s="53">
        <v>15.6</v>
      </c>
      <c r="K2135" s="53">
        <v>15.2</v>
      </c>
      <c r="L2135" s="53">
        <v>17.106994485215054</v>
      </c>
      <c r="M2135" s="53">
        <v>17.106994485215054</v>
      </c>
      <c r="N2135" s="53">
        <f t="shared" si="170"/>
        <v>12727.603897000001</v>
      </c>
      <c r="O2135" s="53" t="e">
        <f>VLOOKUP(E2135,#REF!,29,FALSE)</f>
        <v>#REF!</v>
      </c>
      <c r="P2135" s="53" t="e">
        <f t="shared" si="171"/>
        <v>#REF!</v>
      </c>
      <c r="Q2135" s="53">
        <v>0</v>
      </c>
    </row>
    <row r="2136" spans="1:17">
      <c r="A2136" s="51" t="s">
        <v>5383</v>
      </c>
      <c r="B2136" s="51">
        <f t="shared" si="167"/>
        <v>3</v>
      </c>
      <c r="C2136" s="51">
        <f t="shared" si="168"/>
        <v>744</v>
      </c>
      <c r="D2136" s="51" t="s">
        <v>594</v>
      </c>
      <c r="E2136" s="54" t="str">
        <f t="shared" si="169"/>
        <v>026869</v>
      </c>
      <c r="F2136" s="51" t="e">
        <f>VLOOKUP(E2136,#REF!,8,FALSE)</f>
        <v>#REF!</v>
      </c>
      <c r="G2136" s="51" t="e">
        <f>VLOOKUP(E2136,#REF!,9,FALSE)</f>
        <v>#REF!</v>
      </c>
      <c r="H2136" s="52">
        <v>8663</v>
      </c>
      <c r="I2136" s="51" t="s">
        <v>5155</v>
      </c>
      <c r="J2136" s="53">
        <v>12.2</v>
      </c>
      <c r="K2136" s="53">
        <v>8</v>
      </c>
      <c r="L2136" s="53">
        <v>0</v>
      </c>
      <c r="M2136" s="53">
        <v>0</v>
      </c>
      <c r="N2136" s="53">
        <f t="shared" si="170"/>
        <v>0</v>
      </c>
      <c r="O2136" s="53" t="e">
        <f>VLOOKUP(E2136,#REF!,29,FALSE)</f>
        <v>#REF!</v>
      </c>
      <c r="P2136" s="53" t="e">
        <f t="shared" si="171"/>
        <v>#REF!</v>
      </c>
      <c r="Q2136" s="53">
        <v>0</v>
      </c>
    </row>
    <row r="2137" spans="1:17">
      <c r="A2137" s="51" t="s">
        <v>5383</v>
      </c>
      <c r="B2137" s="51">
        <f t="shared" si="167"/>
        <v>3</v>
      </c>
      <c r="C2137" s="51">
        <f t="shared" si="168"/>
        <v>744</v>
      </c>
      <c r="D2137" s="51" t="s">
        <v>1150</v>
      </c>
      <c r="E2137" s="54" t="str">
        <f t="shared" si="169"/>
        <v>030456</v>
      </c>
      <c r="F2137" s="51" t="e">
        <f>VLOOKUP(E2137,#REF!,8,FALSE)</f>
        <v>#REF!</v>
      </c>
      <c r="G2137" s="51" t="e">
        <f>VLOOKUP(E2137,#REF!,9,FALSE)</f>
        <v>#REF!</v>
      </c>
      <c r="H2137" s="52">
        <v>888108</v>
      </c>
      <c r="I2137" s="51" t="s">
        <v>5156</v>
      </c>
      <c r="J2137" s="53">
        <v>13.5</v>
      </c>
      <c r="K2137" s="53">
        <v>13.199997</v>
      </c>
      <c r="L2137" s="53">
        <v>7.6772813454301083</v>
      </c>
      <c r="M2137" s="53">
        <v>7.6772813400537636</v>
      </c>
      <c r="N2137" s="53">
        <f t="shared" si="170"/>
        <v>5711.8973169999999</v>
      </c>
      <c r="O2137" s="53" t="e">
        <f>VLOOKUP(E2137,#REF!,29,FALSE)</f>
        <v>#REF!</v>
      </c>
      <c r="P2137" s="53" t="e">
        <f t="shared" si="171"/>
        <v>#REF!</v>
      </c>
      <c r="Q2137" s="53">
        <v>5.3763446836670991E-9</v>
      </c>
    </row>
    <row r="2138" spans="1:17">
      <c r="A2138" s="51" t="s">
        <v>5383</v>
      </c>
      <c r="B2138" s="51">
        <f t="shared" si="167"/>
        <v>3</v>
      </c>
      <c r="C2138" s="51">
        <f t="shared" si="168"/>
        <v>744</v>
      </c>
      <c r="D2138" s="51" t="s">
        <v>2793</v>
      </c>
      <c r="E2138" s="54" t="str">
        <f t="shared" si="169"/>
        <v>033782</v>
      </c>
      <c r="F2138" s="51" t="e">
        <f>VLOOKUP(E2138,#REF!,8,FALSE)</f>
        <v>#REF!</v>
      </c>
      <c r="G2138" s="51" t="e">
        <f>VLOOKUP(E2138,#REF!,9,FALSE)</f>
        <v>#REF!</v>
      </c>
      <c r="H2138" s="52">
        <v>909749</v>
      </c>
      <c r="I2138" s="51" t="s">
        <v>2794</v>
      </c>
      <c r="J2138" s="53">
        <v>8</v>
      </c>
      <c r="K2138" s="53">
        <v>7.5</v>
      </c>
      <c r="L2138" s="53">
        <v>9.2091334758064516</v>
      </c>
      <c r="M2138" s="53">
        <v>9.2091334758064516</v>
      </c>
      <c r="N2138" s="53">
        <f t="shared" si="170"/>
        <v>6851.5953060000002</v>
      </c>
      <c r="O2138" s="53" t="e">
        <f>VLOOKUP(E2138,#REF!,29,FALSE)</f>
        <v>#REF!</v>
      </c>
      <c r="P2138" s="53" t="e">
        <f t="shared" si="171"/>
        <v>#REF!</v>
      </c>
      <c r="Q2138" s="53">
        <v>0</v>
      </c>
    </row>
    <row r="2139" spans="1:17">
      <c r="A2139" s="51" t="s">
        <v>5383</v>
      </c>
      <c r="B2139" s="51">
        <f t="shared" si="167"/>
        <v>3</v>
      </c>
      <c r="C2139" s="51">
        <f t="shared" si="168"/>
        <v>744</v>
      </c>
      <c r="D2139" s="51" t="s">
        <v>2809</v>
      </c>
      <c r="E2139" s="54" t="str">
        <f t="shared" si="169"/>
        <v>033784</v>
      </c>
      <c r="F2139" s="51" t="e">
        <f>VLOOKUP(E2139,#REF!,8,FALSE)</f>
        <v>#REF!</v>
      </c>
      <c r="G2139" s="51" t="e">
        <f>VLOOKUP(E2139,#REF!,9,FALSE)</f>
        <v>#REF!</v>
      </c>
      <c r="H2139" s="52">
        <v>909778</v>
      </c>
      <c r="I2139" s="51" t="s">
        <v>2810</v>
      </c>
      <c r="J2139" s="53">
        <v>8</v>
      </c>
      <c r="K2139" s="53">
        <v>7.5</v>
      </c>
      <c r="L2139" s="53">
        <v>9.2454559717741933</v>
      </c>
      <c r="M2139" s="53">
        <v>9.2454559717741933</v>
      </c>
      <c r="N2139" s="53">
        <f t="shared" si="170"/>
        <v>6878.6192430000001</v>
      </c>
      <c r="O2139" s="53" t="e">
        <f>VLOOKUP(E2139,#REF!,29,FALSE)</f>
        <v>#REF!</v>
      </c>
      <c r="P2139" s="53" t="e">
        <f t="shared" si="171"/>
        <v>#REF!</v>
      </c>
      <c r="Q2139" s="53">
        <v>0</v>
      </c>
    </row>
    <row r="2140" spans="1:17">
      <c r="A2140" s="51" t="s">
        <v>5383</v>
      </c>
      <c r="B2140" s="51">
        <f t="shared" si="167"/>
        <v>3</v>
      </c>
      <c r="C2140" s="51">
        <f t="shared" si="168"/>
        <v>744</v>
      </c>
      <c r="D2140" s="51" t="s">
        <v>2424</v>
      </c>
      <c r="E2140" s="54" t="str">
        <f t="shared" si="169"/>
        <v>032367</v>
      </c>
      <c r="F2140" s="51" t="e">
        <f>VLOOKUP(E2140,#REF!,8,FALSE)</f>
        <v>#REF!</v>
      </c>
      <c r="G2140" s="51" t="e">
        <f>VLOOKUP(E2140,#REF!,9,FALSE)</f>
        <v>#REF!</v>
      </c>
      <c r="H2140" s="52">
        <v>908210</v>
      </c>
      <c r="I2140" s="51" t="s">
        <v>5157</v>
      </c>
      <c r="J2140" s="53">
        <v>15.2</v>
      </c>
      <c r="K2140" s="53">
        <v>15.2</v>
      </c>
      <c r="L2140" s="53">
        <v>0</v>
      </c>
      <c r="M2140" s="53">
        <v>0</v>
      </c>
      <c r="N2140" s="53">
        <f t="shared" si="170"/>
        <v>0</v>
      </c>
      <c r="O2140" s="53" t="e">
        <f>VLOOKUP(E2140,#REF!,29,FALSE)</f>
        <v>#REF!</v>
      </c>
      <c r="P2140" s="53" t="e">
        <f t="shared" si="171"/>
        <v>#REF!</v>
      </c>
      <c r="Q2140" s="53">
        <v>0</v>
      </c>
    </row>
    <row r="2141" spans="1:17">
      <c r="A2141" s="51" t="s">
        <v>5383</v>
      </c>
      <c r="B2141" s="51">
        <f t="shared" si="167"/>
        <v>3</v>
      </c>
      <c r="C2141" s="51">
        <f t="shared" si="168"/>
        <v>744</v>
      </c>
      <c r="D2141" s="51" t="s">
        <v>925</v>
      </c>
      <c r="E2141" s="54" t="str">
        <f t="shared" si="169"/>
        <v>030306</v>
      </c>
      <c r="F2141" s="51" t="e">
        <f>VLOOKUP(E2141,#REF!,8,FALSE)</f>
        <v>#REF!</v>
      </c>
      <c r="G2141" s="51" t="e">
        <f>VLOOKUP(E2141,#REF!,9,FALSE)</f>
        <v>#REF!</v>
      </c>
      <c r="H2141" s="52">
        <v>20012</v>
      </c>
      <c r="I2141" s="51" t="s">
        <v>5158</v>
      </c>
      <c r="J2141" s="53">
        <v>11.33</v>
      </c>
      <c r="K2141" s="53">
        <v>11</v>
      </c>
      <c r="L2141" s="53">
        <v>10.637162712365591</v>
      </c>
      <c r="M2141" s="53">
        <v>10.637162712365591</v>
      </c>
      <c r="N2141" s="53">
        <f t="shared" si="170"/>
        <v>7914.0490579999996</v>
      </c>
      <c r="O2141" s="53" t="e">
        <f>VLOOKUP(E2141,#REF!,29,FALSE)</f>
        <v>#REF!</v>
      </c>
      <c r="P2141" s="53" t="e">
        <f t="shared" si="171"/>
        <v>#REF!</v>
      </c>
      <c r="Q2141" s="53">
        <v>0</v>
      </c>
    </row>
    <row r="2142" spans="1:17">
      <c r="A2142" s="51" t="s">
        <v>5383</v>
      </c>
      <c r="B2142" s="51">
        <f t="shared" si="167"/>
        <v>3</v>
      </c>
      <c r="C2142" s="51">
        <f t="shared" si="168"/>
        <v>744</v>
      </c>
      <c r="D2142" s="51" t="s">
        <v>1218</v>
      </c>
      <c r="E2142" s="54" t="str">
        <f t="shared" si="169"/>
        <v>030546</v>
      </c>
      <c r="F2142" s="51" t="e">
        <f>VLOOKUP(E2142,#REF!,8,FALSE)</f>
        <v>#REF!</v>
      </c>
      <c r="G2142" s="51" t="e">
        <f>VLOOKUP(E2142,#REF!,9,FALSE)</f>
        <v>#REF!</v>
      </c>
      <c r="H2142" s="52">
        <v>890773</v>
      </c>
      <c r="I2142" s="51" t="s">
        <v>5159</v>
      </c>
      <c r="J2142" s="53">
        <v>17.5</v>
      </c>
      <c r="K2142" s="53">
        <v>15.3</v>
      </c>
      <c r="L2142" s="53">
        <v>11.852720592741935</v>
      </c>
      <c r="M2142" s="53">
        <v>11.852720592741935</v>
      </c>
      <c r="N2142" s="53">
        <f t="shared" si="170"/>
        <v>8818.424121</v>
      </c>
      <c r="O2142" s="53" t="e">
        <f>VLOOKUP(E2142,#REF!,29,FALSE)</f>
        <v>#REF!</v>
      </c>
      <c r="P2142" s="53" t="e">
        <f t="shared" si="171"/>
        <v>#REF!</v>
      </c>
      <c r="Q2142" s="53">
        <v>0</v>
      </c>
    </row>
    <row r="2143" spans="1:17">
      <c r="A2143" s="51" t="s">
        <v>5383</v>
      </c>
      <c r="B2143" s="51">
        <f t="shared" si="167"/>
        <v>3</v>
      </c>
      <c r="C2143" s="51">
        <f t="shared" si="168"/>
        <v>744</v>
      </c>
      <c r="D2143" s="51" t="s">
        <v>2949</v>
      </c>
      <c r="E2143" s="54" t="str">
        <f t="shared" si="169"/>
        <v>032462</v>
      </c>
      <c r="F2143" s="51" t="e">
        <f>VLOOKUP(E2143,#REF!,8,FALSE)</f>
        <v>#REF!</v>
      </c>
      <c r="G2143" s="51" t="e">
        <f>VLOOKUP(E2143,#REF!,9,FALSE)</f>
        <v>#REF!</v>
      </c>
      <c r="H2143" s="52">
        <v>910707</v>
      </c>
      <c r="I2143" s="51" t="s">
        <v>2950</v>
      </c>
      <c r="J2143" s="53">
        <v>16.100000000000001</v>
      </c>
      <c r="K2143" s="53">
        <v>13.5</v>
      </c>
      <c r="L2143" s="53">
        <v>13.980468786290322</v>
      </c>
      <c r="M2143" s="53">
        <v>13.980468786290322</v>
      </c>
      <c r="N2143" s="53">
        <f t="shared" si="170"/>
        <v>10401.468777</v>
      </c>
      <c r="O2143" s="53" t="e">
        <f>VLOOKUP(E2143,#REF!,29,FALSE)</f>
        <v>#REF!</v>
      </c>
      <c r="P2143" s="53" t="e">
        <f t="shared" si="171"/>
        <v>#REF!</v>
      </c>
      <c r="Q2143" s="53">
        <v>0</v>
      </c>
    </row>
    <row r="2144" spans="1:17">
      <c r="A2144" s="51" t="s">
        <v>5383</v>
      </c>
      <c r="B2144" s="51">
        <f t="shared" si="167"/>
        <v>3</v>
      </c>
      <c r="C2144" s="51">
        <f t="shared" si="168"/>
        <v>744</v>
      </c>
      <c r="D2144" s="51" t="s">
        <v>2951</v>
      </c>
      <c r="E2144" s="54" t="str">
        <f t="shared" si="169"/>
        <v>032465</v>
      </c>
      <c r="F2144" s="51" t="e">
        <f>VLOOKUP(E2144,#REF!,8,FALSE)</f>
        <v>#REF!</v>
      </c>
      <c r="G2144" s="51" t="e">
        <f>VLOOKUP(E2144,#REF!,9,FALSE)</f>
        <v>#REF!</v>
      </c>
      <c r="H2144" s="52">
        <v>910708</v>
      </c>
      <c r="I2144" s="51" t="s">
        <v>2952</v>
      </c>
      <c r="J2144" s="53">
        <v>13.2</v>
      </c>
      <c r="K2144" s="53">
        <v>11.8</v>
      </c>
      <c r="L2144" s="53">
        <v>12.093109873655916</v>
      </c>
      <c r="M2144" s="53">
        <v>12.093109873655916</v>
      </c>
      <c r="N2144" s="53">
        <f t="shared" si="170"/>
        <v>8997.2737460000008</v>
      </c>
      <c r="O2144" s="53" t="e">
        <f>VLOOKUP(E2144,#REF!,29,FALSE)</f>
        <v>#REF!</v>
      </c>
      <c r="P2144" s="53" t="e">
        <f t="shared" si="171"/>
        <v>#REF!</v>
      </c>
      <c r="Q2144" s="53">
        <v>0</v>
      </c>
    </row>
    <row r="2145" spans="1:17">
      <c r="A2145" s="51" t="s">
        <v>5383</v>
      </c>
      <c r="B2145" s="51">
        <f t="shared" si="167"/>
        <v>3</v>
      </c>
      <c r="C2145" s="51">
        <f t="shared" si="168"/>
        <v>744</v>
      </c>
      <c r="D2145" s="51" t="s">
        <v>2953</v>
      </c>
      <c r="E2145" s="54" t="str">
        <f t="shared" si="169"/>
        <v>032466</v>
      </c>
      <c r="F2145" s="51" t="e">
        <f>VLOOKUP(E2145,#REF!,8,FALSE)</f>
        <v>#REF!</v>
      </c>
      <c r="G2145" s="51" t="e">
        <f>VLOOKUP(E2145,#REF!,9,FALSE)</f>
        <v>#REF!</v>
      </c>
      <c r="H2145" s="52">
        <v>910709</v>
      </c>
      <c r="I2145" s="51" t="s">
        <v>2954</v>
      </c>
      <c r="J2145" s="53">
        <v>13.2</v>
      </c>
      <c r="K2145" s="53">
        <v>10.8</v>
      </c>
      <c r="L2145" s="53">
        <v>11.444632482526881</v>
      </c>
      <c r="M2145" s="53">
        <v>11.444632482526881</v>
      </c>
      <c r="N2145" s="53">
        <f t="shared" si="170"/>
        <v>8514.8065669999996</v>
      </c>
      <c r="O2145" s="53" t="e">
        <f>VLOOKUP(E2145,#REF!,29,FALSE)</f>
        <v>#REF!</v>
      </c>
      <c r="P2145" s="53" t="e">
        <f t="shared" si="171"/>
        <v>#REF!</v>
      </c>
      <c r="Q2145" s="53">
        <v>0</v>
      </c>
    </row>
    <row r="2146" spans="1:17">
      <c r="A2146" s="51" t="s">
        <v>5383</v>
      </c>
      <c r="B2146" s="51">
        <f t="shared" si="167"/>
        <v>3</v>
      </c>
      <c r="C2146" s="51">
        <f t="shared" si="168"/>
        <v>744</v>
      </c>
      <c r="D2146" s="51" t="s">
        <v>2962</v>
      </c>
      <c r="E2146" s="54" t="str">
        <f t="shared" si="169"/>
        <v>032467</v>
      </c>
      <c r="F2146" s="51" t="e">
        <f>VLOOKUP(E2146,#REF!,8,FALSE)</f>
        <v>#REF!</v>
      </c>
      <c r="G2146" s="51" t="e">
        <f>VLOOKUP(E2146,#REF!,9,FALSE)</f>
        <v>#REF!</v>
      </c>
      <c r="H2146" s="52">
        <v>910710</v>
      </c>
      <c r="I2146" s="51" t="s">
        <v>2963</v>
      </c>
      <c r="J2146" s="53">
        <v>14.4</v>
      </c>
      <c r="K2146" s="53">
        <v>12.8</v>
      </c>
      <c r="L2146" s="53">
        <v>12.534743553763441</v>
      </c>
      <c r="M2146" s="53">
        <v>12.534743553763441</v>
      </c>
      <c r="N2146" s="53">
        <f t="shared" si="170"/>
        <v>9325.8492040000001</v>
      </c>
      <c r="O2146" s="53" t="e">
        <f>VLOOKUP(E2146,#REF!,29,FALSE)</f>
        <v>#REF!</v>
      </c>
      <c r="P2146" s="53" t="e">
        <f t="shared" si="171"/>
        <v>#REF!</v>
      </c>
      <c r="Q2146" s="53">
        <v>0</v>
      </c>
    </row>
    <row r="2147" spans="1:17">
      <c r="A2147" s="51" t="s">
        <v>5383</v>
      </c>
      <c r="B2147" s="51">
        <f t="shared" si="167"/>
        <v>3</v>
      </c>
      <c r="C2147" s="51">
        <f t="shared" si="168"/>
        <v>744</v>
      </c>
      <c r="D2147" s="51" t="s">
        <v>2982</v>
      </c>
      <c r="E2147" s="54" t="str">
        <f t="shared" si="169"/>
        <v>032468</v>
      </c>
      <c r="F2147" s="51" t="e">
        <f>VLOOKUP(E2147,#REF!,8,FALSE)</f>
        <v>#REF!</v>
      </c>
      <c r="G2147" s="51" t="e">
        <f>VLOOKUP(E2147,#REF!,9,FALSE)</f>
        <v>#REF!</v>
      </c>
      <c r="H2147" s="52">
        <v>910711</v>
      </c>
      <c r="I2147" s="51" t="s">
        <v>2983</v>
      </c>
      <c r="J2147" s="53">
        <v>14.1</v>
      </c>
      <c r="K2147" s="53">
        <v>12.6</v>
      </c>
      <c r="L2147" s="53">
        <v>12.971579370967744</v>
      </c>
      <c r="M2147" s="53">
        <v>12.971579370967744</v>
      </c>
      <c r="N2147" s="53">
        <f t="shared" si="170"/>
        <v>9650.8550520000008</v>
      </c>
      <c r="O2147" s="53" t="e">
        <f>VLOOKUP(E2147,#REF!,29,FALSE)</f>
        <v>#REF!</v>
      </c>
      <c r="P2147" s="53" t="e">
        <f t="shared" si="171"/>
        <v>#REF!</v>
      </c>
      <c r="Q2147" s="53">
        <v>0</v>
      </c>
    </row>
    <row r="2148" spans="1:17">
      <c r="A2148" s="51" t="s">
        <v>5383</v>
      </c>
      <c r="B2148" s="51">
        <f t="shared" si="167"/>
        <v>3</v>
      </c>
      <c r="C2148" s="51">
        <f t="shared" si="168"/>
        <v>744</v>
      </c>
      <c r="D2148" s="51" t="s">
        <v>2978</v>
      </c>
      <c r="E2148" s="54" t="str">
        <f t="shared" si="169"/>
        <v>032470</v>
      </c>
      <c r="F2148" s="51" t="e">
        <f>VLOOKUP(E2148,#REF!,8,FALSE)</f>
        <v>#REF!</v>
      </c>
      <c r="G2148" s="51" t="e">
        <f>VLOOKUP(E2148,#REF!,9,FALSE)</f>
        <v>#REF!</v>
      </c>
      <c r="H2148" s="52">
        <v>910713</v>
      </c>
      <c r="I2148" s="51" t="s">
        <v>2979</v>
      </c>
      <c r="J2148" s="53">
        <v>15.5</v>
      </c>
      <c r="K2148" s="53">
        <v>12</v>
      </c>
      <c r="L2148" s="53">
        <v>12.243596725806452</v>
      </c>
      <c r="M2148" s="53">
        <v>12.243596725806452</v>
      </c>
      <c r="N2148" s="53">
        <f t="shared" si="170"/>
        <v>9109.2359639999995</v>
      </c>
      <c r="O2148" s="53" t="e">
        <f>VLOOKUP(E2148,#REF!,29,FALSE)</f>
        <v>#REF!</v>
      </c>
      <c r="P2148" s="53" t="e">
        <f t="shared" si="171"/>
        <v>#REF!</v>
      </c>
      <c r="Q2148" s="53">
        <v>0</v>
      </c>
    </row>
    <row r="2149" spans="1:17">
      <c r="A2149" s="51" t="s">
        <v>5383</v>
      </c>
      <c r="B2149" s="51">
        <f t="shared" si="167"/>
        <v>3</v>
      </c>
      <c r="C2149" s="51">
        <f t="shared" si="168"/>
        <v>744</v>
      </c>
      <c r="D2149" s="51" t="s">
        <v>2976</v>
      </c>
      <c r="E2149" s="54" t="str">
        <f t="shared" si="169"/>
        <v>032471</v>
      </c>
      <c r="F2149" s="51" t="e">
        <f>VLOOKUP(E2149,#REF!,8,FALSE)</f>
        <v>#REF!</v>
      </c>
      <c r="G2149" s="51" t="e">
        <f>VLOOKUP(E2149,#REF!,9,FALSE)</f>
        <v>#REF!</v>
      </c>
      <c r="H2149" s="52">
        <v>910678</v>
      </c>
      <c r="I2149" s="51" t="s">
        <v>2977</v>
      </c>
      <c r="J2149" s="53">
        <v>15.8</v>
      </c>
      <c r="K2149" s="53">
        <v>13.1</v>
      </c>
      <c r="L2149" s="53">
        <v>13.342520619623656</v>
      </c>
      <c r="M2149" s="53">
        <v>13.342520619623656</v>
      </c>
      <c r="N2149" s="53">
        <f t="shared" si="170"/>
        <v>9926.835341</v>
      </c>
      <c r="O2149" s="53" t="e">
        <f>VLOOKUP(E2149,#REF!,29,FALSE)</f>
        <v>#REF!</v>
      </c>
      <c r="P2149" s="53" t="e">
        <f t="shared" si="171"/>
        <v>#REF!</v>
      </c>
      <c r="Q2149" s="53">
        <v>0</v>
      </c>
    </row>
    <row r="2150" spans="1:17">
      <c r="A2150" s="51" t="s">
        <v>5383</v>
      </c>
      <c r="B2150" s="51">
        <f t="shared" si="167"/>
        <v>3</v>
      </c>
      <c r="C2150" s="51">
        <f t="shared" si="168"/>
        <v>744</v>
      </c>
      <c r="D2150" s="51" t="s">
        <v>2980</v>
      </c>
      <c r="E2150" s="54" t="str">
        <f t="shared" si="169"/>
        <v>032469</v>
      </c>
      <c r="F2150" s="51" t="e">
        <f>VLOOKUP(E2150,#REF!,8,FALSE)</f>
        <v>#REF!</v>
      </c>
      <c r="G2150" s="51" t="e">
        <f>VLOOKUP(E2150,#REF!,9,FALSE)</f>
        <v>#REF!</v>
      </c>
      <c r="H2150" s="52">
        <v>910712</v>
      </c>
      <c r="I2150" s="51" t="s">
        <v>2981</v>
      </c>
      <c r="J2150" s="53">
        <v>14.1</v>
      </c>
      <c r="K2150" s="53">
        <v>12.7</v>
      </c>
      <c r="L2150" s="53">
        <v>12.574278481182795</v>
      </c>
      <c r="M2150" s="53">
        <v>12.574278481182795</v>
      </c>
      <c r="N2150" s="53">
        <f t="shared" si="170"/>
        <v>9355.2631899999997</v>
      </c>
      <c r="O2150" s="53" t="e">
        <f>VLOOKUP(E2150,#REF!,29,FALSE)</f>
        <v>#REF!</v>
      </c>
      <c r="P2150" s="53" t="e">
        <f t="shared" si="171"/>
        <v>#REF!</v>
      </c>
      <c r="Q2150" s="53">
        <v>0</v>
      </c>
    </row>
    <row r="2151" spans="1:17">
      <c r="A2151" s="51" t="s">
        <v>5383</v>
      </c>
      <c r="B2151" s="51">
        <f t="shared" si="167"/>
        <v>3</v>
      </c>
      <c r="C2151" s="51">
        <f t="shared" si="168"/>
        <v>744</v>
      </c>
      <c r="D2151" s="51" t="s">
        <v>1893</v>
      </c>
      <c r="E2151" s="54" t="str">
        <f t="shared" si="169"/>
        <v>031537</v>
      </c>
      <c r="F2151" s="51" t="e">
        <f>VLOOKUP(E2151,#REF!,8,FALSE)</f>
        <v>#REF!</v>
      </c>
      <c r="G2151" s="51" t="e">
        <f>VLOOKUP(E2151,#REF!,9,FALSE)</f>
        <v>#REF!</v>
      </c>
      <c r="H2151" s="52">
        <v>896942</v>
      </c>
      <c r="I2151" s="51" t="s">
        <v>5160</v>
      </c>
      <c r="J2151" s="53">
        <v>12.2</v>
      </c>
      <c r="K2151" s="53">
        <v>12.2</v>
      </c>
      <c r="L2151" s="53">
        <v>10.434649443548388</v>
      </c>
      <c r="M2151" s="53">
        <v>10.434649485215054</v>
      </c>
      <c r="N2151" s="53">
        <f t="shared" si="170"/>
        <v>7763.3792170000006</v>
      </c>
      <c r="O2151" s="53" t="e">
        <f>VLOOKUP(E2151,#REF!,29,FALSE)</f>
        <v>#REF!</v>
      </c>
      <c r="P2151" s="53" t="e">
        <f t="shared" si="171"/>
        <v>#REF!</v>
      </c>
      <c r="Q2151" s="53">
        <v>0</v>
      </c>
    </row>
    <row r="2152" spans="1:17">
      <c r="A2152" s="51" t="s">
        <v>5383</v>
      </c>
      <c r="B2152" s="51">
        <f t="shared" si="167"/>
        <v>3</v>
      </c>
      <c r="C2152" s="51">
        <f t="shared" si="168"/>
        <v>744</v>
      </c>
      <c r="D2152" s="51" t="s">
        <v>1887</v>
      </c>
      <c r="E2152" s="54" t="str">
        <f t="shared" si="169"/>
        <v>031540</v>
      </c>
      <c r="F2152" s="51" t="e">
        <f>VLOOKUP(E2152,#REF!,8,FALSE)</f>
        <v>#REF!</v>
      </c>
      <c r="G2152" s="51" t="e">
        <f>VLOOKUP(E2152,#REF!,9,FALSE)</f>
        <v>#REF!</v>
      </c>
      <c r="H2152" s="52">
        <v>896941</v>
      </c>
      <c r="I2152" s="51" t="s">
        <v>5161</v>
      </c>
      <c r="J2152" s="53">
        <v>10.7</v>
      </c>
      <c r="K2152" s="53">
        <v>9.9000029999999999</v>
      </c>
      <c r="L2152" s="53">
        <v>9.236179541666667</v>
      </c>
      <c r="M2152" s="53">
        <v>9.2361795389784955</v>
      </c>
      <c r="N2152" s="53">
        <f t="shared" si="170"/>
        <v>6871.7175770000003</v>
      </c>
      <c r="O2152" s="53" t="e">
        <f>VLOOKUP(E2152,#REF!,29,FALSE)</f>
        <v>#REF!</v>
      </c>
      <c r="P2152" s="53" t="e">
        <f t="shared" si="171"/>
        <v>#REF!</v>
      </c>
      <c r="Q2152" s="53">
        <v>2.6881717306139921E-9</v>
      </c>
    </row>
    <row r="2153" spans="1:17">
      <c r="A2153" s="51" t="s">
        <v>5383</v>
      </c>
      <c r="B2153" s="51">
        <f t="shared" si="167"/>
        <v>3</v>
      </c>
      <c r="C2153" s="51">
        <f t="shared" si="168"/>
        <v>744</v>
      </c>
      <c r="D2153" s="51" t="s">
        <v>1884</v>
      </c>
      <c r="E2153" s="54" t="str">
        <f t="shared" si="169"/>
        <v>031560</v>
      </c>
      <c r="F2153" s="51" t="e">
        <f>VLOOKUP(E2153,#REF!,8,FALSE)</f>
        <v>#REF!</v>
      </c>
      <c r="G2153" s="51" t="e">
        <f>VLOOKUP(E2153,#REF!,9,FALSE)</f>
        <v>#REF!</v>
      </c>
      <c r="H2153" s="52">
        <v>896940</v>
      </c>
      <c r="I2153" s="51" t="s">
        <v>5162</v>
      </c>
      <c r="J2153" s="53">
        <v>11.5</v>
      </c>
      <c r="K2153" s="53">
        <v>11</v>
      </c>
      <c r="L2153" s="53">
        <v>8.8453573145161286</v>
      </c>
      <c r="M2153" s="53">
        <v>8.8453573346774181</v>
      </c>
      <c r="N2153" s="53">
        <f t="shared" si="170"/>
        <v>6580.9458569999988</v>
      </c>
      <c r="O2153" s="53" t="e">
        <f>VLOOKUP(E2153,#REF!,29,FALSE)</f>
        <v>#REF!</v>
      </c>
      <c r="P2153" s="53" t="e">
        <f t="shared" si="171"/>
        <v>#REF!</v>
      </c>
      <c r="Q2153" s="53">
        <v>0</v>
      </c>
    </row>
    <row r="2154" spans="1:17">
      <c r="A2154" s="51" t="s">
        <v>5383</v>
      </c>
      <c r="B2154" s="51">
        <f t="shared" si="167"/>
        <v>3</v>
      </c>
      <c r="C2154" s="51">
        <f t="shared" si="168"/>
        <v>744</v>
      </c>
      <c r="D2154" s="51" t="s">
        <v>1890</v>
      </c>
      <c r="E2154" s="54" t="str">
        <f t="shared" si="169"/>
        <v>031574</v>
      </c>
      <c r="F2154" s="51" t="e">
        <f>VLOOKUP(E2154,#REF!,8,FALSE)</f>
        <v>#REF!</v>
      </c>
      <c r="G2154" s="51" t="e">
        <f>VLOOKUP(E2154,#REF!,9,FALSE)</f>
        <v>#REF!</v>
      </c>
      <c r="H2154" s="52">
        <v>896943</v>
      </c>
      <c r="I2154" s="51" t="s">
        <v>5163</v>
      </c>
      <c r="J2154" s="53">
        <v>11.2</v>
      </c>
      <c r="K2154" s="53">
        <v>10.500000999999999</v>
      </c>
      <c r="L2154" s="53">
        <v>9.5651701357526875</v>
      </c>
      <c r="M2154" s="53">
        <v>9.5651701801075273</v>
      </c>
      <c r="N2154" s="53">
        <f t="shared" si="170"/>
        <v>7116.4866140000004</v>
      </c>
      <c r="O2154" s="53" t="e">
        <f>VLOOKUP(E2154,#REF!,29,FALSE)</f>
        <v>#REF!</v>
      </c>
      <c r="P2154" s="53" t="e">
        <f t="shared" si="171"/>
        <v>#REF!</v>
      </c>
      <c r="Q2154" s="53">
        <v>0</v>
      </c>
    </row>
    <row r="2155" spans="1:17">
      <c r="A2155" s="51" t="s">
        <v>5383</v>
      </c>
      <c r="B2155" s="51">
        <f t="shared" si="167"/>
        <v>3</v>
      </c>
      <c r="C2155" s="51">
        <f t="shared" si="168"/>
        <v>744</v>
      </c>
      <c r="D2155" s="51" t="s">
        <v>2380</v>
      </c>
      <c r="E2155" s="54" t="str">
        <f t="shared" si="169"/>
        <v>032360</v>
      </c>
      <c r="F2155" s="51" t="e">
        <f>VLOOKUP(E2155,#REF!,8,FALSE)</f>
        <v>#REF!</v>
      </c>
      <c r="G2155" s="51" t="e">
        <f>VLOOKUP(E2155,#REF!,9,FALSE)</f>
        <v>#REF!</v>
      </c>
      <c r="H2155" s="52">
        <v>910191</v>
      </c>
      <c r="I2155" s="51" t="s">
        <v>5164</v>
      </c>
      <c r="J2155" s="53">
        <v>11.6</v>
      </c>
      <c r="K2155" s="53">
        <v>11.6</v>
      </c>
      <c r="L2155" s="53">
        <v>10.283034412634409</v>
      </c>
      <c r="M2155" s="53">
        <v>10.283034412634409</v>
      </c>
      <c r="N2155" s="53">
        <f t="shared" si="170"/>
        <v>7650.5776030000006</v>
      </c>
      <c r="O2155" s="53" t="e">
        <f>VLOOKUP(E2155,#REF!,29,FALSE)</f>
        <v>#REF!</v>
      </c>
      <c r="P2155" s="53" t="e">
        <f t="shared" si="171"/>
        <v>#REF!</v>
      </c>
      <c r="Q2155" s="53">
        <v>0</v>
      </c>
    </row>
    <row r="2156" spans="1:17">
      <c r="A2156" s="51" t="s">
        <v>5383</v>
      </c>
      <c r="B2156" s="51">
        <f t="shared" si="167"/>
        <v>3</v>
      </c>
      <c r="C2156" s="51">
        <f t="shared" si="168"/>
        <v>744</v>
      </c>
      <c r="D2156" s="51" t="s">
        <v>2376</v>
      </c>
      <c r="E2156" s="54" t="str">
        <f t="shared" si="169"/>
        <v>032361</v>
      </c>
      <c r="F2156" s="51" t="e">
        <f>VLOOKUP(E2156,#REF!,8,FALSE)</f>
        <v>#REF!</v>
      </c>
      <c r="G2156" s="51" t="e">
        <f>VLOOKUP(E2156,#REF!,9,FALSE)</f>
        <v>#REF!</v>
      </c>
      <c r="H2156" s="52">
        <v>910129</v>
      </c>
      <c r="I2156" s="51" t="s">
        <v>5165</v>
      </c>
      <c r="J2156" s="53">
        <v>11</v>
      </c>
      <c r="K2156" s="53">
        <v>11</v>
      </c>
      <c r="L2156" s="53">
        <v>10.686342577956989</v>
      </c>
      <c r="M2156" s="53">
        <v>10.686342577956989</v>
      </c>
      <c r="N2156" s="53">
        <f t="shared" si="170"/>
        <v>7950.6388779999997</v>
      </c>
      <c r="O2156" s="53" t="e">
        <f>VLOOKUP(E2156,#REF!,29,FALSE)</f>
        <v>#REF!</v>
      </c>
      <c r="P2156" s="53" t="e">
        <f t="shared" si="171"/>
        <v>#REF!</v>
      </c>
      <c r="Q2156" s="53">
        <v>0</v>
      </c>
    </row>
    <row r="2157" spans="1:17">
      <c r="A2157" s="51" t="s">
        <v>5383</v>
      </c>
      <c r="B2157" s="51">
        <f t="shared" si="167"/>
        <v>3</v>
      </c>
      <c r="C2157" s="51">
        <f t="shared" si="168"/>
        <v>744</v>
      </c>
      <c r="D2157" s="51" t="s">
        <v>1344</v>
      </c>
      <c r="E2157" s="54" t="str">
        <f t="shared" si="169"/>
        <v>030802</v>
      </c>
      <c r="F2157" s="51" t="e">
        <f>VLOOKUP(E2157,#REF!,8,FALSE)</f>
        <v>#REF!</v>
      </c>
      <c r="G2157" s="51" t="e">
        <f>VLOOKUP(E2157,#REF!,9,FALSE)</f>
        <v>#REF!</v>
      </c>
      <c r="H2157" s="52">
        <v>892114</v>
      </c>
      <c r="I2157" s="51" t="s">
        <v>1345</v>
      </c>
      <c r="J2157" s="53">
        <v>10.6</v>
      </c>
      <c r="K2157" s="53">
        <v>8.9000039999999991</v>
      </c>
      <c r="L2157" s="53">
        <v>8.0582525309139772</v>
      </c>
      <c r="M2157" s="53">
        <v>7.0135342930107525</v>
      </c>
      <c r="N2157" s="53">
        <f t="shared" si="170"/>
        <v>5218.0695139999998</v>
      </c>
      <c r="O2157" s="53" t="e">
        <f>VLOOKUP(E2157,#REF!,29,FALSE)</f>
        <v>#REF!</v>
      </c>
      <c r="P2157" s="53" t="e">
        <f t="shared" si="171"/>
        <v>#REF!</v>
      </c>
      <c r="Q2157" s="53">
        <v>1.0447182379032256</v>
      </c>
    </row>
    <row r="2158" spans="1:17">
      <c r="A2158" s="51" t="s">
        <v>5383</v>
      </c>
      <c r="B2158" s="51">
        <f t="shared" si="167"/>
        <v>3</v>
      </c>
      <c r="C2158" s="51">
        <f t="shared" si="168"/>
        <v>744</v>
      </c>
      <c r="D2158" s="51" t="s">
        <v>898</v>
      </c>
      <c r="E2158" s="54" t="str">
        <f t="shared" si="169"/>
        <v>030314</v>
      </c>
      <c r="F2158" s="51" t="e">
        <f>VLOOKUP(E2158,#REF!,8,FALSE)</f>
        <v>#REF!</v>
      </c>
      <c r="G2158" s="51" t="e">
        <f>VLOOKUP(E2158,#REF!,9,FALSE)</f>
        <v>#REF!</v>
      </c>
      <c r="H2158" s="52">
        <v>20028</v>
      </c>
      <c r="I2158" s="51" t="s">
        <v>5166</v>
      </c>
      <c r="J2158" s="53">
        <v>7.46</v>
      </c>
      <c r="K2158" s="53">
        <v>7</v>
      </c>
      <c r="L2158" s="53">
        <v>7.1332233723118277</v>
      </c>
      <c r="M2158" s="53">
        <v>7.1332233723118277</v>
      </c>
      <c r="N2158" s="53">
        <f t="shared" si="170"/>
        <v>5307.1181889999998</v>
      </c>
      <c r="O2158" s="53" t="e">
        <f>VLOOKUP(E2158,#REF!,29,FALSE)</f>
        <v>#REF!</v>
      </c>
      <c r="P2158" s="53" t="e">
        <f t="shared" si="171"/>
        <v>#REF!</v>
      </c>
      <c r="Q2158" s="53">
        <v>0</v>
      </c>
    </row>
    <row r="2159" spans="1:17">
      <c r="A2159" s="51" t="s">
        <v>5383</v>
      </c>
      <c r="B2159" s="51">
        <f t="shared" si="167"/>
        <v>3</v>
      </c>
      <c r="C2159" s="51">
        <f t="shared" si="168"/>
        <v>744</v>
      </c>
      <c r="D2159" s="51" t="s">
        <v>2854</v>
      </c>
      <c r="E2159" s="54" t="str">
        <f t="shared" si="169"/>
        <v>034384</v>
      </c>
      <c r="F2159" s="51" t="e">
        <f>VLOOKUP(E2159,#REF!,8,FALSE)</f>
        <v>#REF!</v>
      </c>
      <c r="G2159" s="51" t="e">
        <f>VLOOKUP(E2159,#REF!,9,FALSE)</f>
        <v>#REF!</v>
      </c>
      <c r="H2159" s="52">
        <v>909889</v>
      </c>
      <c r="I2159" s="51" t="s">
        <v>2855</v>
      </c>
      <c r="J2159" s="53">
        <v>7.8</v>
      </c>
      <c r="K2159" s="53">
        <v>7.8</v>
      </c>
      <c r="L2159" s="53">
        <v>7.8392549435483874</v>
      </c>
      <c r="M2159" s="53">
        <v>7.8392549435483874</v>
      </c>
      <c r="N2159" s="53">
        <f t="shared" si="170"/>
        <v>5832.4056780000001</v>
      </c>
      <c r="O2159" s="53" t="e">
        <f>VLOOKUP(E2159,#REF!,29,FALSE)</f>
        <v>#REF!</v>
      </c>
      <c r="P2159" s="53" t="e">
        <f t="shared" si="171"/>
        <v>#REF!</v>
      </c>
      <c r="Q2159" s="53">
        <v>0</v>
      </c>
    </row>
    <row r="2160" spans="1:17">
      <c r="A2160" s="51" t="s">
        <v>5383</v>
      </c>
      <c r="B2160" s="51">
        <f t="shared" si="167"/>
        <v>3</v>
      </c>
      <c r="C2160" s="51">
        <f t="shared" si="168"/>
        <v>744</v>
      </c>
      <c r="D2160" s="51" t="s">
        <v>1148</v>
      </c>
      <c r="E2160" s="54" t="str">
        <f t="shared" si="169"/>
        <v>030455</v>
      </c>
      <c r="F2160" s="51" t="e">
        <f>VLOOKUP(E2160,#REF!,8,FALSE)</f>
        <v>#REF!</v>
      </c>
      <c r="G2160" s="51" t="e">
        <f>VLOOKUP(E2160,#REF!,9,FALSE)</f>
        <v>#REF!</v>
      </c>
      <c r="H2160" s="52">
        <v>888107</v>
      </c>
      <c r="I2160" s="51" t="s">
        <v>1149</v>
      </c>
      <c r="J2160" s="53">
        <v>12.6</v>
      </c>
      <c r="K2160" s="53">
        <v>12.500003</v>
      </c>
      <c r="L2160" s="53">
        <v>8.4423430725806448</v>
      </c>
      <c r="M2160" s="53">
        <v>8.4423431236559132</v>
      </c>
      <c r="N2160" s="53">
        <f t="shared" si="170"/>
        <v>6281.1032839999998</v>
      </c>
      <c r="O2160" s="53" t="e">
        <f>VLOOKUP(E2160,#REF!,29,FALSE)</f>
        <v>#REF!</v>
      </c>
      <c r="P2160" s="53" t="e">
        <f t="shared" si="171"/>
        <v>#REF!</v>
      </c>
      <c r="Q2160" s="53">
        <v>0</v>
      </c>
    </row>
    <row r="2161" spans="1:17">
      <c r="A2161" s="51" t="s">
        <v>5383</v>
      </c>
      <c r="B2161" s="51">
        <f t="shared" si="167"/>
        <v>3</v>
      </c>
      <c r="C2161" s="51">
        <f t="shared" si="168"/>
        <v>744</v>
      </c>
      <c r="D2161" s="51" t="s">
        <v>3149</v>
      </c>
      <c r="E2161" s="54" t="str">
        <f t="shared" si="169"/>
        <v>035446</v>
      </c>
      <c r="F2161" s="51" t="e">
        <f>VLOOKUP(E2161,#REF!,8,FALSE)</f>
        <v>#REF!</v>
      </c>
      <c r="G2161" s="51" t="e">
        <f>VLOOKUP(E2161,#REF!,9,FALSE)</f>
        <v>#REF!</v>
      </c>
      <c r="H2161" s="52">
        <v>899696</v>
      </c>
      <c r="I2161" s="51" t="s">
        <v>3148</v>
      </c>
      <c r="J2161" s="53">
        <v>1.37</v>
      </c>
      <c r="K2161" s="53">
        <v>1.23</v>
      </c>
      <c r="L2161" s="53">
        <v>1.1414437244623656</v>
      </c>
      <c r="M2161" s="53">
        <v>1.1414437244623656</v>
      </c>
      <c r="N2161" s="53">
        <f t="shared" si="170"/>
        <v>849.23413100000005</v>
      </c>
      <c r="O2161" s="53" t="e">
        <f>VLOOKUP(E2161,#REF!,29,FALSE)</f>
        <v>#REF!</v>
      </c>
      <c r="P2161" s="53" t="e">
        <f t="shared" si="171"/>
        <v>#REF!</v>
      </c>
      <c r="Q2161" s="53">
        <v>0</v>
      </c>
    </row>
    <row r="2162" spans="1:17">
      <c r="A2162" s="51" t="s">
        <v>5383</v>
      </c>
      <c r="B2162" s="51">
        <f t="shared" si="167"/>
        <v>3</v>
      </c>
      <c r="C2162" s="51">
        <f t="shared" si="168"/>
        <v>744</v>
      </c>
      <c r="D2162" s="51" t="s">
        <v>1442</v>
      </c>
      <c r="E2162" s="54" t="str">
        <f t="shared" si="169"/>
        <v>030864</v>
      </c>
      <c r="F2162" s="51" t="e">
        <f>VLOOKUP(E2162,#REF!,8,FALSE)</f>
        <v>#REF!</v>
      </c>
      <c r="G2162" s="51" t="e">
        <f>VLOOKUP(E2162,#REF!,9,FALSE)</f>
        <v>#REF!</v>
      </c>
      <c r="H2162" s="52">
        <v>893422</v>
      </c>
      <c r="I2162" s="51" t="s">
        <v>5167</v>
      </c>
      <c r="J2162" s="53">
        <v>15.7</v>
      </c>
      <c r="K2162" s="53">
        <v>15.7</v>
      </c>
      <c r="L2162" s="53">
        <v>9.4065585994623646</v>
      </c>
      <c r="M2162" s="53">
        <v>9.4065585994623646</v>
      </c>
      <c r="N2162" s="53">
        <f t="shared" si="170"/>
        <v>6998.479597999999</v>
      </c>
      <c r="O2162" s="53" t="e">
        <f>VLOOKUP(E2162,#REF!,29,FALSE)</f>
        <v>#REF!</v>
      </c>
      <c r="P2162" s="53" t="e">
        <f t="shared" si="171"/>
        <v>#REF!</v>
      </c>
      <c r="Q2162" s="53">
        <v>0</v>
      </c>
    </row>
    <row r="2163" spans="1:17">
      <c r="A2163" s="51" t="s">
        <v>5383</v>
      </c>
      <c r="B2163" s="51">
        <f t="shared" si="167"/>
        <v>3</v>
      </c>
      <c r="C2163" s="51">
        <f t="shared" si="168"/>
        <v>744</v>
      </c>
      <c r="D2163" s="51" t="s">
        <v>2836</v>
      </c>
      <c r="E2163" s="54" t="str">
        <f t="shared" si="169"/>
        <v>034388</v>
      </c>
      <c r="F2163" s="51" t="e">
        <f>VLOOKUP(E2163,#REF!,8,FALSE)</f>
        <v>#REF!</v>
      </c>
      <c r="G2163" s="51" t="e">
        <f>VLOOKUP(E2163,#REF!,9,FALSE)</f>
        <v>#REF!</v>
      </c>
      <c r="H2163" s="52">
        <v>909890</v>
      </c>
      <c r="I2163" s="51" t="s">
        <v>2837</v>
      </c>
      <c r="J2163" s="53">
        <v>7.8</v>
      </c>
      <c r="K2163" s="53">
        <v>7.8</v>
      </c>
      <c r="L2163" s="53">
        <v>7.618222380376344</v>
      </c>
      <c r="M2163" s="53">
        <v>7.618222380376344</v>
      </c>
      <c r="N2163" s="53">
        <f t="shared" si="170"/>
        <v>5667.9574510000002</v>
      </c>
      <c r="O2163" s="53" t="e">
        <f>VLOOKUP(E2163,#REF!,29,FALSE)</f>
        <v>#REF!</v>
      </c>
      <c r="P2163" s="53" t="e">
        <f t="shared" si="171"/>
        <v>#REF!</v>
      </c>
      <c r="Q2163" s="53">
        <v>0</v>
      </c>
    </row>
    <row r="2164" spans="1:17">
      <c r="A2164" s="51" t="s">
        <v>5383</v>
      </c>
      <c r="B2164" s="51">
        <f t="shared" si="167"/>
        <v>3</v>
      </c>
      <c r="C2164" s="51">
        <f t="shared" si="168"/>
        <v>744</v>
      </c>
      <c r="D2164" s="51" t="s">
        <v>1211</v>
      </c>
      <c r="E2164" s="54" t="str">
        <f t="shared" si="169"/>
        <v>030526</v>
      </c>
      <c r="F2164" s="51" t="e">
        <f>VLOOKUP(E2164,#REF!,8,FALSE)</f>
        <v>#REF!</v>
      </c>
      <c r="G2164" s="51" t="e">
        <f>VLOOKUP(E2164,#REF!,9,FALSE)</f>
        <v>#REF!</v>
      </c>
      <c r="H2164" s="52">
        <v>888638</v>
      </c>
      <c r="I2164" s="51" t="s">
        <v>5168</v>
      </c>
      <c r="J2164" s="53">
        <v>5.2</v>
      </c>
      <c r="K2164" s="53">
        <v>5.2</v>
      </c>
      <c r="L2164" s="53">
        <v>4.2149032258064514</v>
      </c>
      <c r="M2164" s="53">
        <v>4.2149032258064514</v>
      </c>
      <c r="N2164" s="53">
        <f t="shared" si="170"/>
        <v>3135.8879999999999</v>
      </c>
      <c r="O2164" s="53" t="e">
        <f>VLOOKUP(E2164,#REF!,29,FALSE)</f>
        <v>#REF!</v>
      </c>
      <c r="P2164" s="53" t="e">
        <f t="shared" si="171"/>
        <v>#REF!</v>
      </c>
      <c r="Q2164" s="53">
        <v>0</v>
      </c>
    </row>
    <row r="2165" spans="1:17">
      <c r="A2165" s="51" t="s">
        <v>5383</v>
      </c>
      <c r="B2165" s="51">
        <f t="shared" si="167"/>
        <v>3</v>
      </c>
      <c r="C2165" s="51">
        <f t="shared" si="168"/>
        <v>744</v>
      </c>
      <c r="D2165" s="51" t="s">
        <v>869</v>
      </c>
      <c r="E2165" s="54" t="str">
        <f t="shared" si="169"/>
        <v>030292</v>
      </c>
      <c r="F2165" s="51" t="e">
        <f>VLOOKUP(E2165,#REF!,8,FALSE)</f>
        <v>#REF!</v>
      </c>
      <c r="G2165" s="51" t="e">
        <f>VLOOKUP(E2165,#REF!,9,FALSE)</f>
        <v>#REF!</v>
      </c>
      <c r="H2165" s="52">
        <v>20046</v>
      </c>
      <c r="I2165" s="51" t="s">
        <v>5169</v>
      </c>
      <c r="J2165" s="53">
        <v>13.71</v>
      </c>
      <c r="K2165" s="53">
        <v>13</v>
      </c>
      <c r="L2165" s="53">
        <v>7.1273801075268821</v>
      </c>
      <c r="M2165" s="53">
        <v>7.1273801075268821</v>
      </c>
      <c r="N2165" s="53">
        <f t="shared" si="170"/>
        <v>5302.7708000000002</v>
      </c>
      <c r="O2165" s="53" t="e">
        <f>VLOOKUP(E2165,#REF!,29,FALSE)</f>
        <v>#REF!</v>
      </c>
      <c r="P2165" s="53" t="e">
        <f t="shared" si="171"/>
        <v>#REF!</v>
      </c>
      <c r="Q2165" s="53">
        <v>0</v>
      </c>
    </row>
    <row r="2166" spans="1:17">
      <c r="A2166" s="51" t="s">
        <v>5383</v>
      </c>
      <c r="B2166" s="51">
        <f t="shared" si="167"/>
        <v>3</v>
      </c>
      <c r="C2166" s="51">
        <f t="shared" si="168"/>
        <v>744</v>
      </c>
      <c r="D2166" s="51" t="s">
        <v>914</v>
      </c>
      <c r="E2166" s="54" t="str">
        <f t="shared" si="169"/>
        <v>030308</v>
      </c>
      <c r="F2166" s="51" t="e">
        <f>VLOOKUP(E2166,#REF!,8,FALSE)</f>
        <v>#REF!</v>
      </c>
      <c r="G2166" s="51" t="e">
        <f>VLOOKUP(E2166,#REF!,9,FALSE)</f>
        <v>#REF!</v>
      </c>
      <c r="H2166" s="52">
        <v>20047</v>
      </c>
      <c r="I2166" s="51" t="s">
        <v>5170</v>
      </c>
      <c r="J2166" s="53">
        <v>12.76</v>
      </c>
      <c r="K2166" s="53">
        <v>12</v>
      </c>
      <c r="L2166" s="53">
        <v>6.0231059717741937</v>
      </c>
      <c r="M2166" s="53">
        <v>6.0231059717741937</v>
      </c>
      <c r="N2166" s="53">
        <f t="shared" si="170"/>
        <v>4481.1908430000003</v>
      </c>
      <c r="O2166" s="53" t="e">
        <f>VLOOKUP(E2166,#REF!,29,FALSE)</f>
        <v>#REF!</v>
      </c>
      <c r="P2166" s="53" t="e">
        <f t="shared" si="171"/>
        <v>#REF!</v>
      </c>
      <c r="Q2166" s="53">
        <v>0</v>
      </c>
    </row>
    <row r="2167" spans="1:17">
      <c r="A2167" s="51" t="s">
        <v>5383</v>
      </c>
      <c r="B2167" s="51">
        <f t="shared" si="167"/>
        <v>3</v>
      </c>
      <c r="C2167" s="51">
        <f t="shared" si="168"/>
        <v>744</v>
      </c>
      <c r="D2167" s="51" t="s">
        <v>911</v>
      </c>
      <c r="E2167" s="54" t="str">
        <f t="shared" si="169"/>
        <v>030293</v>
      </c>
      <c r="F2167" s="51" t="e">
        <f>VLOOKUP(E2167,#REF!,8,FALSE)</f>
        <v>#REF!</v>
      </c>
      <c r="G2167" s="51" t="e">
        <f>VLOOKUP(E2167,#REF!,9,FALSE)</f>
        <v>#REF!</v>
      </c>
      <c r="H2167" s="52">
        <v>20048</v>
      </c>
      <c r="I2167" s="51" t="s">
        <v>910</v>
      </c>
      <c r="J2167" s="53">
        <v>12.51</v>
      </c>
      <c r="K2167" s="53">
        <v>12</v>
      </c>
      <c r="L2167" s="53">
        <v>6.402304502688172</v>
      </c>
      <c r="M2167" s="53">
        <v>6.402304502688172</v>
      </c>
      <c r="N2167" s="53">
        <f t="shared" si="170"/>
        <v>4763.3145500000001</v>
      </c>
      <c r="O2167" s="53" t="e">
        <f>VLOOKUP(E2167,#REF!,29,FALSE)</f>
        <v>#REF!</v>
      </c>
      <c r="P2167" s="53" t="e">
        <f t="shared" si="171"/>
        <v>#REF!</v>
      </c>
      <c r="Q2167" s="53">
        <v>0</v>
      </c>
    </row>
    <row r="2168" spans="1:17">
      <c r="A2168" s="51" t="s">
        <v>5383</v>
      </c>
      <c r="B2168" s="51">
        <f t="shared" si="167"/>
        <v>3</v>
      </c>
      <c r="C2168" s="51">
        <f t="shared" si="168"/>
        <v>744</v>
      </c>
      <c r="D2168" s="51" t="s">
        <v>908</v>
      </c>
      <c r="E2168" s="54" t="str">
        <f t="shared" si="169"/>
        <v>030307</v>
      </c>
      <c r="F2168" s="51" t="e">
        <f>VLOOKUP(E2168,#REF!,8,FALSE)</f>
        <v>#REF!</v>
      </c>
      <c r="G2168" s="51" t="e">
        <f>VLOOKUP(E2168,#REF!,9,FALSE)</f>
        <v>#REF!</v>
      </c>
      <c r="H2168" s="52">
        <v>20049</v>
      </c>
      <c r="I2168" s="51" t="s">
        <v>907</v>
      </c>
      <c r="J2168" s="53">
        <v>12.31</v>
      </c>
      <c r="K2168" s="53">
        <v>12</v>
      </c>
      <c r="L2168" s="53">
        <v>5.7937344758064517</v>
      </c>
      <c r="M2168" s="53">
        <v>5.7937344758064517</v>
      </c>
      <c r="N2168" s="53">
        <f t="shared" si="170"/>
        <v>4310.53845</v>
      </c>
      <c r="O2168" s="53" t="e">
        <f>VLOOKUP(E2168,#REF!,29,FALSE)</f>
        <v>#REF!</v>
      </c>
      <c r="P2168" s="53" t="e">
        <f t="shared" si="171"/>
        <v>#REF!</v>
      </c>
      <c r="Q2168" s="53">
        <v>0</v>
      </c>
    </row>
    <row r="2169" spans="1:17">
      <c r="A2169" s="51" t="s">
        <v>5383</v>
      </c>
      <c r="B2169" s="51">
        <f t="shared" si="167"/>
        <v>3</v>
      </c>
      <c r="C2169" s="51">
        <f t="shared" si="168"/>
        <v>744</v>
      </c>
      <c r="D2169" s="51" t="s">
        <v>881</v>
      </c>
      <c r="E2169" s="54" t="str">
        <f t="shared" si="169"/>
        <v>030378</v>
      </c>
      <c r="F2169" s="51" t="e">
        <f>VLOOKUP(E2169,#REF!,8,FALSE)</f>
        <v>#REF!</v>
      </c>
      <c r="G2169" s="51" t="e">
        <f>VLOOKUP(E2169,#REF!,9,FALSE)</f>
        <v>#REF!</v>
      </c>
      <c r="H2169" s="52">
        <v>20050</v>
      </c>
      <c r="I2169" s="51" t="s">
        <v>880</v>
      </c>
      <c r="J2169" s="53">
        <v>12.41</v>
      </c>
      <c r="K2169" s="53">
        <v>12</v>
      </c>
      <c r="L2169" s="53">
        <v>6.0410551962365586</v>
      </c>
      <c r="M2169" s="53">
        <v>6.0410551962365586</v>
      </c>
      <c r="N2169" s="53">
        <f t="shared" si="170"/>
        <v>4494.5450659999997</v>
      </c>
      <c r="O2169" s="53" t="e">
        <f>VLOOKUP(E2169,#REF!,29,FALSE)</f>
        <v>#REF!</v>
      </c>
      <c r="P2169" s="53" t="e">
        <f t="shared" si="171"/>
        <v>#REF!</v>
      </c>
      <c r="Q2169" s="53">
        <v>0</v>
      </c>
    </row>
    <row r="2170" spans="1:17">
      <c r="A2170" s="51" t="s">
        <v>5383</v>
      </c>
      <c r="B2170" s="51">
        <f t="shared" si="167"/>
        <v>3</v>
      </c>
      <c r="C2170" s="51">
        <f t="shared" si="168"/>
        <v>744</v>
      </c>
      <c r="D2170" s="51" t="s">
        <v>903</v>
      </c>
      <c r="E2170" s="54" t="str">
        <f t="shared" si="169"/>
        <v>030304</v>
      </c>
      <c r="F2170" s="51" t="e">
        <f>VLOOKUP(E2170,#REF!,8,FALSE)</f>
        <v>#REF!</v>
      </c>
      <c r="G2170" s="51" t="e">
        <f>VLOOKUP(E2170,#REF!,9,FALSE)</f>
        <v>#REF!</v>
      </c>
      <c r="H2170" s="52">
        <v>20051</v>
      </c>
      <c r="I2170" s="51" t="s">
        <v>902</v>
      </c>
      <c r="J2170" s="53">
        <v>12.29</v>
      </c>
      <c r="K2170" s="53">
        <v>12</v>
      </c>
      <c r="L2170" s="53">
        <v>5.3094417392473119</v>
      </c>
      <c r="M2170" s="53">
        <v>5.3094417392473119</v>
      </c>
      <c r="N2170" s="53">
        <f t="shared" si="170"/>
        <v>3950.2246540000001</v>
      </c>
      <c r="O2170" s="53" t="e">
        <f>VLOOKUP(E2170,#REF!,29,FALSE)</f>
        <v>#REF!</v>
      </c>
      <c r="P2170" s="53" t="e">
        <f t="shared" si="171"/>
        <v>#REF!</v>
      </c>
      <c r="Q2170" s="53">
        <v>0</v>
      </c>
    </row>
    <row r="2171" spans="1:17">
      <c r="A2171" s="51" t="s">
        <v>5383</v>
      </c>
      <c r="B2171" s="51">
        <f t="shared" si="167"/>
        <v>3</v>
      </c>
      <c r="C2171" s="51">
        <f t="shared" si="168"/>
        <v>744</v>
      </c>
      <c r="D2171" s="51" t="s">
        <v>591</v>
      </c>
      <c r="E2171" s="54" t="str">
        <f t="shared" si="169"/>
        <v>030006</v>
      </c>
      <c r="F2171" s="51" t="e">
        <f>VLOOKUP(E2171,#REF!,8,FALSE)</f>
        <v>#REF!</v>
      </c>
      <c r="G2171" s="51" t="e">
        <f>VLOOKUP(E2171,#REF!,9,FALSE)</f>
        <v>#REF!</v>
      </c>
      <c r="H2171" s="52">
        <v>8657</v>
      </c>
      <c r="I2171" s="51" t="s">
        <v>5171</v>
      </c>
      <c r="J2171" s="53">
        <v>39.299999999999997</v>
      </c>
      <c r="K2171" s="53">
        <v>26</v>
      </c>
      <c r="L2171" s="53">
        <v>17.621001533602151</v>
      </c>
      <c r="M2171" s="53">
        <v>0</v>
      </c>
      <c r="N2171" s="53">
        <f t="shared" si="170"/>
        <v>0</v>
      </c>
      <c r="O2171" s="53" t="e">
        <f>VLOOKUP(E2171,#REF!,29,FALSE)</f>
        <v>#REF!</v>
      </c>
      <c r="P2171" s="53" t="e">
        <f t="shared" si="171"/>
        <v>#REF!</v>
      </c>
      <c r="Q2171" s="53">
        <v>17.621001533602151</v>
      </c>
    </row>
    <row r="2172" spans="1:17">
      <c r="A2172" s="51" t="s">
        <v>5383</v>
      </c>
      <c r="B2172" s="51">
        <f t="shared" si="167"/>
        <v>3</v>
      </c>
      <c r="C2172" s="51">
        <f t="shared" si="168"/>
        <v>744</v>
      </c>
      <c r="D2172" s="51" t="s">
        <v>1339</v>
      </c>
      <c r="E2172" s="54" t="str">
        <f t="shared" si="169"/>
        <v>030916</v>
      </c>
      <c r="F2172" s="51" t="e">
        <f>VLOOKUP(E2172,#REF!,8,FALSE)</f>
        <v>#REF!</v>
      </c>
      <c r="G2172" s="51" t="e">
        <f>VLOOKUP(E2172,#REF!,9,FALSE)</f>
        <v>#REF!</v>
      </c>
      <c r="H2172" s="52">
        <v>892326</v>
      </c>
      <c r="I2172" s="51" t="s">
        <v>1340</v>
      </c>
      <c r="J2172" s="53">
        <v>5.7</v>
      </c>
      <c r="K2172" s="53">
        <v>6.4000029999999999</v>
      </c>
      <c r="L2172" s="53">
        <v>1.4799862002688171</v>
      </c>
      <c r="M2172" s="53">
        <v>1.4799862553763441</v>
      </c>
      <c r="N2172" s="53">
        <f t="shared" si="170"/>
        <v>1101.109774</v>
      </c>
      <c r="O2172" s="53" t="e">
        <f>VLOOKUP(E2172,#REF!,29,FALSE)</f>
        <v>#REF!</v>
      </c>
      <c r="P2172" s="53" t="e">
        <f t="shared" si="171"/>
        <v>#REF!</v>
      </c>
      <c r="Q2172" s="53">
        <v>0</v>
      </c>
    </row>
    <row r="2173" spans="1:17">
      <c r="A2173" s="51" t="s">
        <v>5383</v>
      </c>
      <c r="B2173" s="51">
        <f t="shared" si="167"/>
        <v>3</v>
      </c>
      <c r="C2173" s="51">
        <f t="shared" si="168"/>
        <v>744</v>
      </c>
      <c r="D2173" s="51" t="s">
        <v>545</v>
      </c>
      <c r="E2173" s="54" t="str">
        <f t="shared" si="169"/>
        <v>029719</v>
      </c>
      <c r="F2173" s="51" t="e">
        <f>VLOOKUP(E2173,#REF!,8,FALSE)</f>
        <v>#REF!</v>
      </c>
      <c r="G2173" s="51" t="e">
        <f>VLOOKUP(E2173,#REF!,9,FALSE)</f>
        <v>#REF!</v>
      </c>
      <c r="H2173" s="52">
        <v>8909</v>
      </c>
      <c r="I2173" s="51" t="s">
        <v>544</v>
      </c>
      <c r="J2173" s="53">
        <v>269.10000000000002</v>
      </c>
      <c r="K2173" s="53">
        <v>265</v>
      </c>
      <c r="L2173" s="53">
        <v>0</v>
      </c>
      <c r="M2173" s="53">
        <v>0</v>
      </c>
      <c r="N2173" s="53">
        <f t="shared" si="170"/>
        <v>0</v>
      </c>
      <c r="O2173" s="53" t="e">
        <f>VLOOKUP(E2173,#REF!,29,FALSE)</f>
        <v>#REF!</v>
      </c>
      <c r="P2173" s="53" t="e">
        <f t="shared" si="171"/>
        <v>#REF!</v>
      </c>
      <c r="Q2173" s="53">
        <v>0</v>
      </c>
    </row>
    <row r="2174" spans="1:17">
      <c r="A2174" s="51" t="s">
        <v>5383</v>
      </c>
      <c r="B2174" s="51">
        <f t="shared" si="167"/>
        <v>3</v>
      </c>
      <c r="C2174" s="51">
        <f t="shared" si="168"/>
        <v>744</v>
      </c>
      <c r="D2174" s="51" t="s">
        <v>896</v>
      </c>
      <c r="E2174" s="54" t="str">
        <f t="shared" si="169"/>
        <v>028857</v>
      </c>
      <c r="F2174" s="51" t="e">
        <f>VLOOKUP(E2174,#REF!,8,FALSE)</f>
        <v>#REF!</v>
      </c>
      <c r="G2174" s="51" t="e">
        <f>VLOOKUP(E2174,#REF!,9,FALSE)</f>
        <v>#REF!</v>
      </c>
      <c r="H2174" s="52">
        <v>888684</v>
      </c>
      <c r="I2174" s="51" t="s">
        <v>5172</v>
      </c>
      <c r="J2174" s="53">
        <v>10.69</v>
      </c>
      <c r="K2174" s="53">
        <v>10</v>
      </c>
      <c r="L2174" s="53">
        <v>4.9463510134408599</v>
      </c>
      <c r="M2174" s="53">
        <v>4.9463510134408599</v>
      </c>
      <c r="N2174" s="53">
        <f t="shared" si="170"/>
        <v>3680.0851539999999</v>
      </c>
      <c r="O2174" s="53" t="e">
        <f>VLOOKUP(E2174,#REF!,29,FALSE)</f>
        <v>#REF!</v>
      </c>
      <c r="P2174" s="53" t="e">
        <f t="shared" si="171"/>
        <v>#REF!</v>
      </c>
      <c r="Q2174" s="53">
        <v>0</v>
      </c>
    </row>
    <row r="2175" spans="1:17">
      <c r="A2175" s="51" t="s">
        <v>5383</v>
      </c>
      <c r="B2175" s="51">
        <f t="shared" si="167"/>
        <v>3</v>
      </c>
      <c r="C2175" s="51">
        <f t="shared" si="168"/>
        <v>744</v>
      </c>
      <c r="D2175" s="51" t="s">
        <v>893</v>
      </c>
      <c r="E2175" s="54" t="str">
        <f t="shared" si="169"/>
        <v>030373</v>
      </c>
      <c r="F2175" s="51" t="e">
        <f>VLOOKUP(E2175,#REF!,8,FALSE)</f>
        <v>#REF!</v>
      </c>
      <c r="G2175" s="51" t="e">
        <f>VLOOKUP(E2175,#REF!,9,FALSE)</f>
        <v>#REF!</v>
      </c>
      <c r="H2175" s="52">
        <v>889182</v>
      </c>
      <c r="I2175" s="51" t="s">
        <v>5173</v>
      </c>
      <c r="J2175" s="53">
        <v>6.58</v>
      </c>
      <c r="K2175" s="53">
        <v>6</v>
      </c>
      <c r="L2175" s="53">
        <v>3.2105898897849463</v>
      </c>
      <c r="M2175" s="53">
        <v>3.2105898897849463</v>
      </c>
      <c r="N2175" s="53">
        <f t="shared" si="170"/>
        <v>2388.6788780000002</v>
      </c>
      <c r="O2175" s="53" t="e">
        <f>VLOOKUP(E2175,#REF!,29,FALSE)</f>
        <v>#REF!</v>
      </c>
      <c r="P2175" s="53" t="e">
        <f t="shared" si="171"/>
        <v>#REF!</v>
      </c>
      <c r="Q2175" s="53">
        <v>0</v>
      </c>
    </row>
    <row r="2176" spans="1:17">
      <c r="A2176" s="51" t="s">
        <v>5383</v>
      </c>
      <c r="B2176" s="51">
        <f t="shared" si="167"/>
        <v>3</v>
      </c>
      <c r="C2176" s="51">
        <f t="shared" si="168"/>
        <v>744</v>
      </c>
      <c r="D2176" s="51" t="s">
        <v>1439</v>
      </c>
      <c r="E2176" s="54" t="str">
        <f t="shared" si="169"/>
        <v>030753</v>
      </c>
      <c r="F2176" s="51" t="e">
        <f>VLOOKUP(E2176,#REF!,8,FALSE)</f>
        <v>#REF!</v>
      </c>
      <c r="G2176" s="51" t="e">
        <f>VLOOKUP(E2176,#REF!,9,FALSE)</f>
        <v>#REF!</v>
      </c>
      <c r="H2176" s="52">
        <v>893402</v>
      </c>
      <c r="I2176" s="51" t="s">
        <v>5174</v>
      </c>
      <c r="J2176" s="53">
        <v>13.6</v>
      </c>
      <c r="K2176" s="53">
        <v>13.6</v>
      </c>
      <c r="L2176" s="53">
        <v>9.7605479341397849</v>
      </c>
      <c r="M2176" s="53">
        <v>9.7605479341397849</v>
      </c>
      <c r="N2176" s="53">
        <f t="shared" si="170"/>
        <v>7261.8476629999996</v>
      </c>
      <c r="O2176" s="53" t="e">
        <f>VLOOKUP(E2176,#REF!,29,FALSE)</f>
        <v>#REF!</v>
      </c>
      <c r="P2176" s="53" t="e">
        <f t="shared" si="171"/>
        <v>#REF!</v>
      </c>
      <c r="Q2176" s="53">
        <v>0</v>
      </c>
    </row>
    <row r="2177" spans="1:17">
      <c r="A2177" s="51" t="s">
        <v>5383</v>
      </c>
      <c r="B2177" s="51">
        <f t="shared" si="167"/>
        <v>3</v>
      </c>
      <c r="C2177" s="51">
        <f t="shared" si="168"/>
        <v>744</v>
      </c>
      <c r="D2177" s="51" t="s">
        <v>1236</v>
      </c>
      <c r="E2177" s="54" t="str">
        <f t="shared" si="169"/>
        <v>030544</v>
      </c>
      <c r="F2177" s="51" t="e">
        <f>VLOOKUP(E2177,#REF!,8,FALSE)</f>
        <v>#REF!</v>
      </c>
      <c r="G2177" s="51" t="e">
        <f>VLOOKUP(E2177,#REF!,9,FALSE)</f>
        <v>#REF!</v>
      </c>
      <c r="H2177" s="52">
        <v>890777</v>
      </c>
      <c r="I2177" s="51" t="s">
        <v>5175</v>
      </c>
      <c r="J2177" s="53">
        <v>13.9</v>
      </c>
      <c r="K2177" s="53">
        <v>13.9</v>
      </c>
      <c r="L2177" s="53">
        <v>9.5805204018817207</v>
      </c>
      <c r="M2177" s="53">
        <v>9.5805204018817207</v>
      </c>
      <c r="N2177" s="53">
        <f t="shared" si="170"/>
        <v>7127.9071789999998</v>
      </c>
      <c r="O2177" s="53" t="e">
        <f>VLOOKUP(E2177,#REF!,29,FALSE)</f>
        <v>#REF!</v>
      </c>
      <c r="P2177" s="53" t="e">
        <f t="shared" si="171"/>
        <v>#REF!</v>
      </c>
      <c r="Q2177" s="53">
        <v>0</v>
      </c>
    </row>
    <row r="2178" spans="1:17">
      <c r="A2178" s="51" t="s">
        <v>5383</v>
      </c>
      <c r="B2178" s="51">
        <f t="shared" si="167"/>
        <v>3</v>
      </c>
      <c r="C2178" s="51">
        <f t="shared" si="168"/>
        <v>744</v>
      </c>
      <c r="D2178" s="51" t="s">
        <v>208</v>
      </c>
      <c r="E2178" s="54" t="str">
        <f t="shared" si="169"/>
        <v>028014</v>
      </c>
      <c r="F2178" s="51" t="e">
        <f>VLOOKUP(E2178,#REF!,8,FALSE)</f>
        <v>#REF!</v>
      </c>
      <c r="G2178" s="51" t="e">
        <f>VLOOKUP(E2178,#REF!,9,FALSE)</f>
        <v>#REF!</v>
      </c>
      <c r="H2178" s="52">
        <v>8575</v>
      </c>
      <c r="I2178" s="51" t="s">
        <v>2309</v>
      </c>
      <c r="J2178" s="53">
        <v>205.6</v>
      </c>
      <c r="K2178" s="53">
        <v>141.00000700000001</v>
      </c>
      <c r="L2178" s="53">
        <v>117.51449084408601</v>
      </c>
      <c r="M2178" s="53">
        <v>87.500339153225809</v>
      </c>
      <c r="N2178" s="53">
        <f t="shared" si="170"/>
        <v>65100.252330000003</v>
      </c>
      <c r="O2178" s="53" t="e">
        <f>VLOOKUP(E2178,#REF!,29,FALSE)</f>
        <v>#REF!</v>
      </c>
      <c r="P2178" s="53" t="e">
        <f t="shared" si="171"/>
        <v>#REF!</v>
      </c>
      <c r="Q2178" s="53">
        <v>30.014151690860203</v>
      </c>
    </row>
    <row r="2179" spans="1:17">
      <c r="A2179" s="51" t="s">
        <v>5383</v>
      </c>
      <c r="B2179" s="51">
        <f t="shared" ref="B2179:B2242" si="172">MONTH(A2179)</f>
        <v>3</v>
      </c>
      <c r="C2179" s="51">
        <f t="shared" ref="C2179:C2242" si="173">VLOOKUP(B2179,T:V,3,FALSE)</f>
        <v>744</v>
      </c>
      <c r="D2179" s="51" t="s">
        <v>501</v>
      </c>
      <c r="E2179" s="54" t="str">
        <f t="shared" ref="E2179:E2242" si="174">RIGHT(LEFT(D2179,16),6)</f>
        <v>028326</v>
      </c>
      <c r="F2179" s="51" t="e">
        <f>VLOOKUP(E2179,#REF!,8,FALSE)</f>
        <v>#REF!</v>
      </c>
      <c r="G2179" s="51" t="e">
        <f>VLOOKUP(E2179,#REF!,9,FALSE)</f>
        <v>#REF!</v>
      </c>
      <c r="H2179" s="52">
        <v>8277</v>
      </c>
      <c r="I2179" s="51" t="s">
        <v>500</v>
      </c>
      <c r="J2179" s="53">
        <v>38</v>
      </c>
      <c r="K2179" s="53">
        <v>37.999994999999998</v>
      </c>
      <c r="L2179" s="53">
        <v>0</v>
      </c>
      <c r="M2179" s="53">
        <v>0</v>
      </c>
      <c r="N2179" s="53">
        <f t="shared" ref="N2179:N2242" si="175">M2179*C2179</f>
        <v>0</v>
      </c>
      <c r="O2179" s="53" t="e">
        <f>VLOOKUP(E2179,#REF!,29,FALSE)</f>
        <v>#REF!</v>
      </c>
      <c r="P2179" s="53" t="e">
        <f t="shared" ref="P2179:P2242" si="176">N2179*O2179</f>
        <v>#REF!</v>
      </c>
      <c r="Q2179" s="53">
        <v>0</v>
      </c>
    </row>
    <row r="2180" spans="1:17">
      <c r="A2180" s="51" t="s">
        <v>5383</v>
      </c>
      <c r="B2180" s="51">
        <f t="shared" si="172"/>
        <v>3</v>
      </c>
      <c r="C2180" s="51">
        <f t="shared" si="173"/>
        <v>744</v>
      </c>
      <c r="D2180" s="51" t="s">
        <v>185</v>
      </c>
      <c r="E2180" s="54" t="str">
        <f t="shared" si="174"/>
        <v>028358</v>
      </c>
      <c r="F2180" s="51" t="e">
        <f>VLOOKUP(E2180,#REF!,8,FALSE)</f>
        <v>#REF!</v>
      </c>
      <c r="G2180" s="51" t="e">
        <f>VLOOKUP(E2180,#REF!,9,FALSE)</f>
        <v>#REF!</v>
      </c>
      <c r="H2180" s="52">
        <v>8411</v>
      </c>
      <c r="I2180" s="51" t="s">
        <v>5176</v>
      </c>
      <c r="J2180" s="53">
        <v>205.8</v>
      </c>
      <c r="K2180" s="53">
        <v>140.99999800000001</v>
      </c>
      <c r="L2180" s="53">
        <v>0</v>
      </c>
      <c r="M2180" s="53">
        <v>0</v>
      </c>
      <c r="N2180" s="53">
        <f t="shared" si="175"/>
        <v>0</v>
      </c>
      <c r="O2180" s="53" t="e">
        <f>VLOOKUP(E2180,#REF!,29,FALSE)</f>
        <v>#REF!</v>
      </c>
      <c r="P2180" s="53" t="e">
        <f t="shared" si="176"/>
        <v>#REF!</v>
      </c>
      <c r="Q2180" s="53">
        <v>0</v>
      </c>
    </row>
    <row r="2181" spans="1:17">
      <c r="A2181" s="51" t="s">
        <v>5383</v>
      </c>
      <c r="B2181" s="51">
        <f t="shared" si="172"/>
        <v>3</v>
      </c>
      <c r="C2181" s="51">
        <f t="shared" si="173"/>
        <v>744</v>
      </c>
      <c r="D2181" s="51" t="s">
        <v>412</v>
      </c>
      <c r="E2181" s="54" t="str">
        <f t="shared" si="174"/>
        <v>028029</v>
      </c>
      <c r="F2181" s="51" t="e">
        <f>VLOOKUP(E2181,#REF!,8,FALSE)</f>
        <v>#REF!</v>
      </c>
      <c r="G2181" s="51" t="e">
        <f>VLOOKUP(E2181,#REF!,9,FALSE)</f>
        <v>#REF!</v>
      </c>
      <c r="H2181" s="52">
        <v>8761</v>
      </c>
      <c r="I2181" s="51" t="s">
        <v>5177</v>
      </c>
      <c r="J2181" s="53">
        <v>674.3</v>
      </c>
      <c r="K2181" s="53">
        <v>200.000001</v>
      </c>
      <c r="L2181" s="53">
        <v>575.29221325537628</v>
      </c>
      <c r="M2181" s="53">
        <v>177.8230519422043</v>
      </c>
      <c r="N2181" s="53">
        <f t="shared" si="175"/>
        <v>132300.350645</v>
      </c>
      <c r="O2181" s="53" t="e">
        <f>VLOOKUP(E2181,#REF!,29,FALSE)</f>
        <v>#REF!</v>
      </c>
      <c r="P2181" s="53" t="e">
        <f t="shared" si="176"/>
        <v>#REF!</v>
      </c>
      <c r="Q2181" s="53">
        <v>397.46916131317204</v>
      </c>
    </row>
    <row r="2182" spans="1:17">
      <c r="A2182" s="51" t="s">
        <v>5383</v>
      </c>
      <c r="B2182" s="51">
        <f t="shared" si="172"/>
        <v>3</v>
      </c>
      <c r="C2182" s="51">
        <f t="shared" si="173"/>
        <v>744</v>
      </c>
      <c r="D2182" s="51" t="s">
        <v>318</v>
      </c>
      <c r="E2182" s="54" t="str">
        <f t="shared" si="174"/>
        <v>029562</v>
      </c>
      <c r="F2182" s="51" t="e">
        <f>VLOOKUP(E2182,#REF!,8,FALSE)</f>
        <v>#REF!</v>
      </c>
      <c r="G2182" s="51" t="e">
        <f>VLOOKUP(E2182,#REF!,9,FALSE)</f>
        <v>#REF!</v>
      </c>
      <c r="H2182" s="52">
        <v>8419</v>
      </c>
      <c r="I2182" s="51" t="s">
        <v>317</v>
      </c>
      <c r="J2182" s="53">
        <v>70.400000000000006</v>
      </c>
      <c r="K2182" s="53">
        <v>69.999995999999996</v>
      </c>
      <c r="L2182" s="53">
        <v>0</v>
      </c>
      <c r="M2182" s="53">
        <v>0</v>
      </c>
      <c r="N2182" s="53">
        <f t="shared" si="175"/>
        <v>0</v>
      </c>
      <c r="O2182" s="53" t="e">
        <f>VLOOKUP(E2182,#REF!,29,FALSE)</f>
        <v>#REF!</v>
      </c>
      <c r="P2182" s="53" t="e">
        <f t="shared" si="176"/>
        <v>#REF!</v>
      </c>
      <c r="Q2182" s="53">
        <v>0</v>
      </c>
    </row>
    <row r="2183" spans="1:17">
      <c r="A2183" s="51" t="s">
        <v>5383</v>
      </c>
      <c r="B2183" s="51">
        <f t="shared" si="172"/>
        <v>3</v>
      </c>
      <c r="C2183" s="51">
        <f t="shared" si="173"/>
        <v>744</v>
      </c>
      <c r="D2183" s="51" t="s">
        <v>494</v>
      </c>
      <c r="E2183" s="54" t="str">
        <f t="shared" si="174"/>
        <v>029641</v>
      </c>
      <c r="F2183" s="51" t="e">
        <f>VLOOKUP(E2183,#REF!,8,FALSE)</f>
        <v>#REF!</v>
      </c>
      <c r="G2183" s="51" t="e">
        <f>VLOOKUP(E2183,#REF!,9,FALSE)</f>
        <v>#REF!</v>
      </c>
      <c r="H2183" s="52">
        <v>8566</v>
      </c>
      <c r="I2183" s="51" t="s">
        <v>495</v>
      </c>
      <c r="J2183" s="53">
        <v>123.8</v>
      </c>
      <c r="K2183" s="53">
        <v>123.000001</v>
      </c>
      <c r="L2183" s="53">
        <v>2.1816302002688173</v>
      </c>
      <c r="M2183" s="53">
        <v>2.150790139784946</v>
      </c>
      <c r="N2183" s="53">
        <f t="shared" si="175"/>
        <v>1600.1878639999998</v>
      </c>
      <c r="O2183" s="53" t="e">
        <f>VLOOKUP(E2183,#REF!,29,FALSE)</f>
        <v>#REF!</v>
      </c>
      <c r="P2183" s="53" t="e">
        <f t="shared" si="176"/>
        <v>#REF!</v>
      </c>
      <c r="Q2183" s="53">
        <v>3.0840060483871019E-2</v>
      </c>
    </row>
    <row r="2184" spans="1:17">
      <c r="A2184" s="51" t="s">
        <v>5383</v>
      </c>
      <c r="B2184" s="51">
        <f t="shared" si="172"/>
        <v>3</v>
      </c>
      <c r="C2184" s="51">
        <f t="shared" si="173"/>
        <v>744</v>
      </c>
      <c r="D2184" s="51" t="s">
        <v>491</v>
      </c>
      <c r="E2184" s="54" t="str">
        <f t="shared" si="174"/>
        <v>029638</v>
      </c>
      <c r="F2184" s="51" t="e">
        <f>VLOOKUP(E2184,#REF!,8,FALSE)</f>
        <v>#REF!</v>
      </c>
      <c r="G2184" s="51" t="e">
        <f>VLOOKUP(E2184,#REF!,9,FALSE)</f>
        <v>#REF!</v>
      </c>
      <c r="H2184" s="52">
        <v>8565</v>
      </c>
      <c r="I2184" s="51" t="s">
        <v>5178</v>
      </c>
      <c r="J2184" s="53">
        <v>123.9</v>
      </c>
      <c r="K2184" s="53">
        <v>123.000001</v>
      </c>
      <c r="L2184" s="53">
        <v>8.5876786290322582E-2</v>
      </c>
      <c r="M2184" s="53">
        <v>0</v>
      </c>
      <c r="N2184" s="53">
        <f t="shared" si="175"/>
        <v>0</v>
      </c>
      <c r="O2184" s="53" t="e">
        <f>VLOOKUP(E2184,#REF!,29,FALSE)</f>
        <v>#REF!</v>
      </c>
      <c r="P2184" s="53" t="e">
        <f t="shared" si="176"/>
        <v>#REF!</v>
      </c>
      <c r="Q2184" s="53">
        <v>8.5876786290322582E-2</v>
      </c>
    </row>
    <row r="2185" spans="1:17">
      <c r="A2185" s="51" t="s">
        <v>5383</v>
      </c>
      <c r="B2185" s="51">
        <f t="shared" si="172"/>
        <v>3</v>
      </c>
      <c r="C2185" s="51">
        <f t="shared" si="173"/>
        <v>744</v>
      </c>
      <c r="D2185" s="51" t="s">
        <v>188</v>
      </c>
      <c r="E2185" s="54" t="str">
        <f t="shared" si="174"/>
        <v>027888</v>
      </c>
      <c r="F2185" s="51" t="e">
        <f>VLOOKUP(E2185,#REF!,8,FALSE)</f>
        <v>#REF!</v>
      </c>
      <c r="G2185" s="51" t="e">
        <f>VLOOKUP(E2185,#REF!,9,FALSE)</f>
        <v>#REF!</v>
      </c>
      <c r="H2185" s="52">
        <v>8286</v>
      </c>
      <c r="I2185" s="51" t="s">
        <v>2281</v>
      </c>
      <c r="J2185" s="53">
        <v>986.6</v>
      </c>
      <c r="K2185" s="53">
        <v>704.00000699999998</v>
      </c>
      <c r="L2185" s="53">
        <v>674.91311827956986</v>
      </c>
      <c r="M2185" s="53">
        <v>492.12639088037639</v>
      </c>
      <c r="N2185" s="53">
        <f t="shared" si="175"/>
        <v>366142.03481500002</v>
      </c>
      <c r="O2185" s="53" t="e">
        <f>VLOOKUP(E2185,#REF!,29,FALSE)</f>
        <v>#REF!</v>
      </c>
      <c r="P2185" s="53" t="e">
        <f t="shared" si="176"/>
        <v>#REF!</v>
      </c>
      <c r="Q2185" s="53">
        <v>182.7867273991935</v>
      </c>
    </row>
    <row r="2186" spans="1:17">
      <c r="A2186" s="51" t="s">
        <v>5383</v>
      </c>
      <c r="B2186" s="51">
        <f t="shared" si="172"/>
        <v>3</v>
      </c>
      <c r="C2186" s="51">
        <f t="shared" si="173"/>
        <v>744</v>
      </c>
      <c r="D2186" s="51" t="s">
        <v>1577</v>
      </c>
      <c r="E2186" s="54" t="str">
        <f t="shared" si="174"/>
        <v>030898</v>
      </c>
      <c r="F2186" s="51" t="e">
        <f>VLOOKUP(E2186,#REF!,8,FALSE)</f>
        <v>#REF!</v>
      </c>
      <c r="G2186" s="51" t="e">
        <f>VLOOKUP(E2186,#REF!,9,FALSE)</f>
        <v>#REF!</v>
      </c>
      <c r="H2186" s="52">
        <v>889895</v>
      </c>
      <c r="I2186" s="51" t="s">
        <v>1578</v>
      </c>
      <c r="J2186" s="53">
        <v>17.5</v>
      </c>
      <c r="K2186" s="53">
        <v>13.499999000000001</v>
      </c>
      <c r="L2186" s="53">
        <v>12.838300737903227</v>
      </c>
      <c r="M2186" s="53">
        <v>12.838300697580644</v>
      </c>
      <c r="N2186" s="53">
        <f t="shared" si="175"/>
        <v>9551.6957189999994</v>
      </c>
      <c r="O2186" s="53" t="e">
        <f>VLOOKUP(E2186,#REF!,29,FALSE)</f>
        <v>#REF!</v>
      </c>
      <c r="P2186" s="53" t="e">
        <f t="shared" si="176"/>
        <v>#REF!</v>
      </c>
      <c r="Q2186" s="53">
        <v>4.0322582071405455E-8</v>
      </c>
    </row>
    <row r="2187" spans="1:17">
      <c r="A2187" s="51" t="s">
        <v>5383</v>
      </c>
      <c r="B2187" s="51">
        <f t="shared" si="172"/>
        <v>3</v>
      </c>
      <c r="C2187" s="51">
        <f t="shared" si="173"/>
        <v>744</v>
      </c>
      <c r="D2187" s="51" t="s">
        <v>176</v>
      </c>
      <c r="E2187" s="54" t="str">
        <f t="shared" si="174"/>
        <v>027975</v>
      </c>
      <c r="F2187" s="51" t="e">
        <f>VLOOKUP(E2187,#REF!,8,FALSE)</f>
        <v>#REF!</v>
      </c>
      <c r="G2187" s="51" t="e">
        <f>VLOOKUP(E2187,#REF!,9,FALSE)</f>
        <v>#REF!</v>
      </c>
      <c r="H2187" s="52">
        <v>8409</v>
      </c>
      <c r="I2187" s="51" t="s">
        <v>5179</v>
      </c>
      <c r="J2187" s="53">
        <v>335.8</v>
      </c>
      <c r="K2187" s="53">
        <v>126.999999</v>
      </c>
      <c r="L2187" s="53">
        <v>211.68549287096775</v>
      </c>
      <c r="M2187" s="53">
        <v>81.32861111021505</v>
      </c>
      <c r="N2187" s="53">
        <f t="shared" si="175"/>
        <v>60508.486665999997</v>
      </c>
      <c r="O2187" s="53" t="e">
        <f>VLOOKUP(E2187,#REF!,29,FALSE)</f>
        <v>#REF!</v>
      </c>
      <c r="P2187" s="53" t="e">
        <f t="shared" si="176"/>
        <v>#REF!</v>
      </c>
      <c r="Q2187" s="53">
        <v>130.35688176075269</v>
      </c>
    </row>
    <row r="2188" spans="1:17">
      <c r="A2188" s="51" t="s">
        <v>5383</v>
      </c>
      <c r="B2188" s="51">
        <f t="shared" si="172"/>
        <v>3</v>
      </c>
      <c r="C2188" s="51">
        <f t="shared" si="173"/>
        <v>744</v>
      </c>
      <c r="D2188" s="51" t="s">
        <v>1436</v>
      </c>
      <c r="E2188" s="54" t="str">
        <f t="shared" si="174"/>
        <v>030080</v>
      </c>
      <c r="F2188" s="51" t="e">
        <f>VLOOKUP(E2188,#REF!,8,FALSE)</f>
        <v>#REF!</v>
      </c>
      <c r="G2188" s="51" t="e">
        <f>VLOOKUP(E2188,#REF!,9,FALSE)</f>
        <v>#REF!</v>
      </c>
      <c r="H2188" s="52">
        <v>891622</v>
      </c>
      <c r="I2188" s="51" t="s">
        <v>5180</v>
      </c>
      <c r="J2188" s="53">
        <v>26.6</v>
      </c>
      <c r="K2188" s="53">
        <v>24.799992</v>
      </c>
      <c r="L2188" s="53">
        <v>1.7181615725806452</v>
      </c>
      <c r="M2188" s="53">
        <v>0.48878395833333332</v>
      </c>
      <c r="N2188" s="53">
        <f t="shared" si="175"/>
        <v>363.65526499999999</v>
      </c>
      <c r="O2188" s="53" t="e">
        <f>VLOOKUP(E2188,#REF!,29,FALSE)</f>
        <v>#REF!</v>
      </c>
      <c r="P2188" s="53" t="e">
        <f t="shared" si="176"/>
        <v>#REF!</v>
      </c>
      <c r="Q2188" s="53">
        <v>1.2293776142473118</v>
      </c>
    </row>
    <row r="2189" spans="1:17">
      <c r="A2189" s="51" t="s">
        <v>5383</v>
      </c>
      <c r="B2189" s="51">
        <f t="shared" si="172"/>
        <v>3</v>
      </c>
      <c r="C2189" s="51">
        <f t="shared" si="173"/>
        <v>744</v>
      </c>
      <c r="D2189" s="51" t="s">
        <v>2808</v>
      </c>
      <c r="E2189" s="54" t="str">
        <f t="shared" si="174"/>
        <v>034085</v>
      </c>
      <c r="F2189" s="51" t="e">
        <f>VLOOKUP(E2189,#REF!,8,FALSE)</f>
        <v>#REF!</v>
      </c>
      <c r="G2189" s="51" t="e">
        <f>VLOOKUP(E2189,#REF!,9,FALSE)</f>
        <v>#REF!</v>
      </c>
      <c r="H2189" s="52">
        <v>909587</v>
      </c>
      <c r="I2189" s="51" t="s">
        <v>5181</v>
      </c>
      <c r="J2189" s="53">
        <v>6.7</v>
      </c>
      <c r="K2189" s="53">
        <v>6.7</v>
      </c>
      <c r="L2189" s="53">
        <v>7.8032382459677425</v>
      </c>
      <c r="M2189" s="53">
        <v>7.8032382459677425</v>
      </c>
      <c r="N2189" s="53">
        <f t="shared" si="175"/>
        <v>5805.6092550000003</v>
      </c>
      <c r="O2189" s="53" t="e">
        <f>VLOOKUP(E2189,#REF!,29,FALSE)</f>
        <v>#REF!</v>
      </c>
      <c r="P2189" s="53" t="e">
        <f t="shared" si="176"/>
        <v>#REF!</v>
      </c>
      <c r="Q2189" s="53">
        <v>0</v>
      </c>
    </row>
    <row r="2190" spans="1:17">
      <c r="A2190" s="51" t="s">
        <v>5383</v>
      </c>
      <c r="B2190" s="51">
        <f t="shared" si="172"/>
        <v>3</v>
      </c>
      <c r="C2190" s="51">
        <f t="shared" si="173"/>
        <v>744</v>
      </c>
      <c r="D2190" s="51" t="s">
        <v>2839</v>
      </c>
      <c r="E2190" s="54" t="str">
        <f t="shared" si="174"/>
        <v>032892</v>
      </c>
      <c r="F2190" s="51" t="e">
        <f>VLOOKUP(E2190,#REF!,8,FALSE)</f>
        <v>#REF!</v>
      </c>
      <c r="G2190" s="51" t="e">
        <f>VLOOKUP(E2190,#REF!,9,FALSE)</f>
        <v>#REF!</v>
      </c>
      <c r="H2190" s="52">
        <v>908531</v>
      </c>
      <c r="I2190" s="51" t="s">
        <v>5182</v>
      </c>
      <c r="J2190" s="53">
        <v>8.4</v>
      </c>
      <c r="K2190" s="53">
        <v>8.4</v>
      </c>
      <c r="L2190" s="53">
        <v>9.5101075295698934</v>
      </c>
      <c r="M2190" s="53">
        <v>9.5101075295698934</v>
      </c>
      <c r="N2190" s="53">
        <f t="shared" si="175"/>
        <v>7075.5200020000011</v>
      </c>
      <c r="O2190" s="53" t="e">
        <f>VLOOKUP(E2190,#REF!,29,FALSE)</f>
        <v>#REF!</v>
      </c>
      <c r="P2190" s="53" t="e">
        <f t="shared" si="176"/>
        <v>#REF!</v>
      </c>
      <c r="Q2190" s="53">
        <v>0</v>
      </c>
    </row>
    <row r="2191" spans="1:17">
      <c r="A2191" s="51" t="s">
        <v>5383</v>
      </c>
      <c r="B2191" s="51">
        <f t="shared" si="172"/>
        <v>3</v>
      </c>
      <c r="C2191" s="51">
        <f t="shared" si="173"/>
        <v>744</v>
      </c>
      <c r="D2191" s="51" t="s">
        <v>2851</v>
      </c>
      <c r="E2191" s="54" t="str">
        <f t="shared" si="174"/>
        <v>032893</v>
      </c>
      <c r="F2191" s="51" t="e">
        <f>VLOOKUP(E2191,#REF!,8,FALSE)</f>
        <v>#REF!</v>
      </c>
      <c r="G2191" s="51" t="e">
        <f>VLOOKUP(E2191,#REF!,9,FALSE)</f>
        <v>#REF!</v>
      </c>
      <c r="H2191" s="52">
        <v>908532</v>
      </c>
      <c r="I2191" s="51" t="s">
        <v>5183</v>
      </c>
      <c r="J2191" s="53">
        <v>8.4</v>
      </c>
      <c r="K2191" s="53">
        <v>8.4</v>
      </c>
      <c r="L2191" s="53">
        <v>9.0355593776881715</v>
      </c>
      <c r="M2191" s="53">
        <v>9.0355593776881715</v>
      </c>
      <c r="N2191" s="53">
        <f t="shared" si="175"/>
        <v>6722.456177</v>
      </c>
      <c r="O2191" s="53" t="e">
        <f>VLOOKUP(E2191,#REF!,29,FALSE)</f>
        <v>#REF!</v>
      </c>
      <c r="P2191" s="53" t="e">
        <f t="shared" si="176"/>
        <v>#REF!</v>
      </c>
      <c r="Q2191" s="53">
        <v>0</v>
      </c>
    </row>
    <row r="2192" spans="1:17">
      <c r="A2192" s="51" t="s">
        <v>5383</v>
      </c>
      <c r="B2192" s="51">
        <f t="shared" si="172"/>
        <v>3</v>
      </c>
      <c r="C2192" s="51">
        <f t="shared" si="173"/>
        <v>744</v>
      </c>
      <c r="D2192" s="51" t="s">
        <v>2410</v>
      </c>
      <c r="E2192" s="54" t="str">
        <f t="shared" si="174"/>
        <v>032311</v>
      </c>
      <c r="F2192" s="51" t="e">
        <f>VLOOKUP(E2192,#REF!,8,FALSE)</f>
        <v>#REF!</v>
      </c>
      <c r="G2192" s="51" t="e">
        <f>VLOOKUP(E2192,#REF!,9,FALSE)</f>
        <v>#REF!</v>
      </c>
      <c r="H2192" s="52">
        <v>908803</v>
      </c>
      <c r="I2192" s="51" t="s">
        <v>5184</v>
      </c>
      <c r="J2192" s="53">
        <v>6.9</v>
      </c>
      <c r="K2192" s="53">
        <v>6.7</v>
      </c>
      <c r="L2192" s="53">
        <v>7.2772435147849466</v>
      </c>
      <c r="M2192" s="53">
        <v>7.2772435147849466</v>
      </c>
      <c r="N2192" s="53">
        <f t="shared" si="175"/>
        <v>5414.2691750000004</v>
      </c>
      <c r="O2192" s="53" t="e">
        <f>VLOOKUP(E2192,#REF!,29,FALSE)</f>
        <v>#REF!</v>
      </c>
      <c r="P2192" s="53" t="e">
        <f t="shared" si="176"/>
        <v>#REF!</v>
      </c>
      <c r="Q2192" s="53">
        <v>0</v>
      </c>
    </row>
    <row r="2193" spans="1:17">
      <c r="A2193" s="51" t="s">
        <v>5383</v>
      </c>
      <c r="B2193" s="51">
        <f t="shared" si="172"/>
        <v>3</v>
      </c>
      <c r="C2193" s="51">
        <f t="shared" si="173"/>
        <v>744</v>
      </c>
      <c r="D2193" s="51" t="s">
        <v>2861</v>
      </c>
      <c r="E2193" s="54" t="str">
        <f t="shared" si="174"/>
        <v>034310</v>
      </c>
      <c r="F2193" s="51" t="e">
        <f>VLOOKUP(E2193,#REF!,8,FALSE)</f>
        <v>#REF!</v>
      </c>
      <c r="G2193" s="51" t="e">
        <f>VLOOKUP(E2193,#REF!,9,FALSE)</f>
        <v>#REF!</v>
      </c>
      <c r="H2193" s="52">
        <v>910578</v>
      </c>
      <c r="I2193" s="51" t="s">
        <v>5185</v>
      </c>
      <c r="J2193" s="53">
        <v>9.4</v>
      </c>
      <c r="K2193" s="53">
        <v>9.4</v>
      </c>
      <c r="L2193" s="53">
        <v>8.9633476034946238</v>
      </c>
      <c r="M2193" s="53">
        <v>8.9633476034946238</v>
      </c>
      <c r="N2193" s="53">
        <f t="shared" si="175"/>
        <v>6668.7306170000002</v>
      </c>
      <c r="O2193" s="53" t="e">
        <f>VLOOKUP(E2193,#REF!,29,FALSE)</f>
        <v>#REF!</v>
      </c>
      <c r="P2193" s="53" t="e">
        <f t="shared" si="176"/>
        <v>#REF!</v>
      </c>
      <c r="Q2193" s="53">
        <v>0</v>
      </c>
    </row>
    <row r="2194" spans="1:17">
      <c r="A2194" s="51" t="s">
        <v>5383</v>
      </c>
      <c r="B2194" s="51">
        <f t="shared" si="172"/>
        <v>3</v>
      </c>
      <c r="C2194" s="51">
        <f t="shared" si="173"/>
        <v>744</v>
      </c>
      <c r="D2194" s="51" t="s">
        <v>2869</v>
      </c>
      <c r="E2194" s="54" t="str">
        <f t="shared" si="174"/>
        <v>034309</v>
      </c>
      <c r="F2194" s="51" t="e">
        <f>VLOOKUP(E2194,#REF!,8,FALSE)</f>
        <v>#REF!</v>
      </c>
      <c r="G2194" s="51" t="e">
        <f>VLOOKUP(E2194,#REF!,9,FALSE)</f>
        <v>#REF!</v>
      </c>
      <c r="H2194" s="52">
        <v>910577</v>
      </c>
      <c r="I2194" s="51" t="s">
        <v>5186</v>
      </c>
      <c r="J2194" s="53">
        <v>9.4</v>
      </c>
      <c r="K2194" s="53">
        <v>9.4</v>
      </c>
      <c r="L2194" s="53">
        <v>8.6784165389784942</v>
      </c>
      <c r="M2194" s="53">
        <v>8.6784165389784942</v>
      </c>
      <c r="N2194" s="53">
        <f t="shared" si="175"/>
        <v>6456.7419049999999</v>
      </c>
      <c r="O2194" s="53" t="e">
        <f>VLOOKUP(E2194,#REF!,29,FALSE)</f>
        <v>#REF!</v>
      </c>
      <c r="P2194" s="53" t="e">
        <f t="shared" si="176"/>
        <v>#REF!</v>
      </c>
      <c r="Q2194" s="53">
        <v>0</v>
      </c>
    </row>
    <row r="2195" spans="1:17">
      <c r="A2195" s="51" t="s">
        <v>5383</v>
      </c>
      <c r="B2195" s="51">
        <f t="shared" si="172"/>
        <v>3</v>
      </c>
      <c r="C2195" s="51">
        <f t="shared" si="173"/>
        <v>744</v>
      </c>
      <c r="D2195" s="51" t="s">
        <v>2884</v>
      </c>
      <c r="E2195" s="54" t="str">
        <f t="shared" si="174"/>
        <v>033569</v>
      </c>
      <c r="F2195" s="51" t="e">
        <f>VLOOKUP(E2195,#REF!,8,FALSE)</f>
        <v>#REF!</v>
      </c>
      <c r="G2195" s="51" t="e">
        <f>VLOOKUP(E2195,#REF!,9,FALSE)</f>
        <v>#REF!</v>
      </c>
      <c r="H2195" s="52">
        <v>910576</v>
      </c>
      <c r="I2195" s="51" t="s">
        <v>5187</v>
      </c>
      <c r="J2195" s="53">
        <v>6.3</v>
      </c>
      <c r="K2195" s="53">
        <v>6.3</v>
      </c>
      <c r="L2195" s="53">
        <v>5.7389624852150529</v>
      </c>
      <c r="M2195" s="53">
        <v>5.7389624852150529</v>
      </c>
      <c r="N2195" s="53">
        <f t="shared" si="175"/>
        <v>4269.7880889999997</v>
      </c>
      <c r="O2195" s="53" t="e">
        <f>VLOOKUP(E2195,#REF!,29,FALSE)</f>
        <v>#REF!</v>
      </c>
      <c r="P2195" s="53" t="e">
        <f t="shared" si="176"/>
        <v>#REF!</v>
      </c>
      <c r="Q2195" s="53">
        <v>0</v>
      </c>
    </row>
    <row r="2196" spans="1:17">
      <c r="A2196" s="51" t="s">
        <v>5383</v>
      </c>
      <c r="B2196" s="51">
        <f t="shared" si="172"/>
        <v>3</v>
      </c>
      <c r="C2196" s="51">
        <f t="shared" si="173"/>
        <v>744</v>
      </c>
      <c r="D2196" s="51" t="s">
        <v>2833</v>
      </c>
      <c r="E2196" s="54" t="str">
        <f t="shared" si="174"/>
        <v>034437</v>
      </c>
      <c r="F2196" s="51" t="e">
        <f>VLOOKUP(E2196,#REF!,8,FALSE)</f>
        <v>#REF!</v>
      </c>
      <c r="G2196" s="51" t="e">
        <f>VLOOKUP(E2196,#REF!,9,FALSE)</f>
        <v>#REF!</v>
      </c>
      <c r="H2196" s="52">
        <v>908972</v>
      </c>
      <c r="I2196" s="51" t="s">
        <v>5188</v>
      </c>
      <c r="J2196" s="53">
        <v>8.6999999999999993</v>
      </c>
      <c r="K2196" s="53">
        <v>8.6999999999999993</v>
      </c>
      <c r="L2196" s="53">
        <v>8.1828874986559139</v>
      </c>
      <c r="M2196" s="53">
        <v>8.1828874986559139</v>
      </c>
      <c r="N2196" s="53">
        <f t="shared" si="175"/>
        <v>6088.0682989999996</v>
      </c>
      <c r="O2196" s="53" t="e">
        <f>VLOOKUP(E2196,#REF!,29,FALSE)</f>
        <v>#REF!</v>
      </c>
      <c r="P2196" s="53" t="e">
        <f t="shared" si="176"/>
        <v>#REF!</v>
      </c>
      <c r="Q2196" s="53">
        <v>0</v>
      </c>
    </row>
    <row r="2197" spans="1:17">
      <c r="A2197" s="51" t="s">
        <v>5383</v>
      </c>
      <c r="B2197" s="51">
        <f t="shared" si="172"/>
        <v>3</v>
      </c>
      <c r="C2197" s="51">
        <f t="shared" si="173"/>
        <v>744</v>
      </c>
      <c r="D2197" s="51" t="s">
        <v>2856</v>
      </c>
      <c r="E2197" s="54" t="str">
        <f t="shared" si="174"/>
        <v>034333</v>
      </c>
      <c r="F2197" s="51" t="e">
        <f>VLOOKUP(E2197,#REF!,8,FALSE)</f>
        <v>#REF!</v>
      </c>
      <c r="G2197" s="51" t="e">
        <f>VLOOKUP(E2197,#REF!,9,FALSE)</f>
        <v>#REF!</v>
      </c>
      <c r="H2197" s="52">
        <v>908971</v>
      </c>
      <c r="I2197" s="51" t="s">
        <v>5189</v>
      </c>
      <c r="J2197" s="53">
        <v>8.6999999999999993</v>
      </c>
      <c r="K2197" s="53">
        <v>8.6999999999999993</v>
      </c>
      <c r="L2197" s="53">
        <v>8.9492479677419361</v>
      </c>
      <c r="M2197" s="53">
        <v>8.9492479677419361</v>
      </c>
      <c r="N2197" s="53">
        <f t="shared" si="175"/>
        <v>6658.2404880000004</v>
      </c>
      <c r="O2197" s="53" t="e">
        <f>VLOOKUP(E2197,#REF!,29,FALSE)</f>
        <v>#REF!</v>
      </c>
      <c r="P2197" s="53" t="e">
        <f t="shared" si="176"/>
        <v>#REF!</v>
      </c>
      <c r="Q2197" s="53">
        <v>0</v>
      </c>
    </row>
    <row r="2198" spans="1:17">
      <c r="A2198" s="51" t="s">
        <v>5383</v>
      </c>
      <c r="B2198" s="51">
        <f t="shared" si="172"/>
        <v>3</v>
      </c>
      <c r="C2198" s="51">
        <f t="shared" si="173"/>
        <v>744</v>
      </c>
      <c r="D2198" s="51" t="s">
        <v>2804</v>
      </c>
      <c r="E2198" s="54" t="str">
        <f t="shared" si="174"/>
        <v>034086</v>
      </c>
      <c r="F2198" s="51" t="e">
        <f>VLOOKUP(E2198,#REF!,8,FALSE)</f>
        <v>#REF!</v>
      </c>
      <c r="G2198" s="51" t="e">
        <f>VLOOKUP(E2198,#REF!,9,FALSE)</f>
        <v>#REF!</v>
      </c>
      <c r="H2198" s="52">
        <v>909775</v>
      </c>
      <c r="I2198" s="51" t="s">
        <v>5190</v>
      </c>
      <c r="J2198" s="53">
        <v>6.7</v>
      </c>
      <c r="K2198" s="53">
        <v>6.7</v>
      </c>
      <c r="L2198" s="53">
        <v>7.8258637755376341</v>
      </c>
      <c r="M2198" s="53">
        <v>7.8258637755376341</v>
      </c>
      <c r="N2198" s="53">
        <f t="shared" si="175"/>
        <v>5822.4426489999996</v>
      </c>
      <c r="O2198" s="53" t="e">
        <f>VLOOKUP(E2198,#REF!,29,FALSE)</f>
        <v>#REF!</v>
      </c>
      <c r="P2198" s="53" t="e">
        <f t="shared" si="176"/>
        <v>#REF!</v>
      </c>
      <c r="Q2198" s="53">
        <v>0</v>
      </c>
    </row>
    <row r="2199" spans="1:17">
      <c r="A2199" s="51" t="s">
        <v>5383</v>
      </c>
      <c r="B2199" s="51">
        <f t="shared" si="172"/>
        <v>3</v>
      </c>
      <c r="C2199" s="51">
        <f t="shared" si="173"/>
        <v>744</v>
      </c>
      <c r="D2199" s="51" t="s">
        <v>2007</v>
      </c>
      <c r="E2199" s="54" t="str">
        <f t="shared" si="174"/>
        <v>031826</v>
      </c>
      <c r="F2199" s="51" t="e">
        <f>VLOOKUP(E2199,#REF!,8,FALSE)</f>
        <v>#REF!</v>
      </c>
      <c r="G2199" s="51" t="e">
        <f>VLOOKUP(E2199,#REF!,9,FALSE)</f>
        <v>#REF!</v>
      </c>
      <c r="H2199" s="52">
        <v>909110</v>
      </c>
      <c r="I2199" s="51" t="s">
        <v>5191</v>
      </c>
      <c r="J2199" s="53">
        <v>11.9</v>
      </c>
      <c r="K2199" s="53">
        <v>11.600004</v>
      </c>
      <c r="L2199" s="53">
        <v>9.3625954784946241</v>
      </c>
      <c r="M2199" s="53">
        <v>9.3625954556451614</v>
      </c>
      <c r="N2199" s="53">
        <f t="shared" si="175"/>
        <v>6965.7710189999998</v>
      </c>
      <c r="O2199" s="53" t="e">
        <f>VLOOKUP(E2199,#REF!,29,FALSE)</f>
        <v>#REF!</v>
      </c>
      <c r="P2199" s="53" t="e">
        <f t="shared" si="176"/>
        <v>#REF!</v>
      </c>
      <c r="Q2199" s="53">
        <v>2.2849462766316719E-8</v>
      </c>
    </row>
    <row r="2200" spans="1:17">
      <c r="A2200" s="51" t="s">
        <v>5383</v>
      </c>
      <c r="B2200" s="51">
        <f t="shared" si="172"/>
        <v>3</v>
      </c>
      <c r="C2200" s="51">
        <f t="shared" si="173"/>
        <v>744</v>
      </c>
      <c r="D2200" s="51" t="s">
        <v>2014</v>
      </c>
      <c r="E2200" s="54" t="str">
        <f t="shared" si="174"/>
        <v>031645</v>
      </c>
      <c r="F2200" s="51" t="e">
        <f>VLOOKUP(E2200,#REF!,8,FALSE)</f>
        <v>#REF!</v>
      </c>
      <c r="G2200" s="51" t="e">
        <f>VLOOKUP(E2200,#REF!,9,FALSE)</f>
        <v>#REF!</v>
      </c>
      <c r="H2200" s="52">
        <v>911352</v>
      </c>
      <c r="I2200" s="51" t="s">
        <v>5192</v>
      </c>
      <c r="J2200" s="53">
        <v>14.3</v>
      </c>
      <c r="K2200" s="53">
        <v>6.759722</v>
      </c>
      <c r="L2200" s="53">
        <v>10.921088959677419</v>
      </c>
      <c r="M2200" s="53">
        <v>5.3514375241935479</v>
      </c>
      <c r="N2200" s="53">
        <f t="shared" si="175"/>
        <v>3981.4695179999994</v>
      </c>
      <c r="O2200" s="53" t="e">
        <f>VLOOKUP(E2200,#REF!,29,FALSE)</f>
        <v>#REF!</v>
      </c>
      <c r="P2200" s="53" t="e">
        <f t="shared" si="176"/>
        <v>#REF!</v>
      </c>
      <c r="Q2200" s="53">
        <v>5.5696514354838715</v>
      </c>
    </row>
    <row r="2201" spans="1:17">
      <c r="A2201" s="51" t="s">
        <v>5383</v>
      </c>
      <c r="B2201" s="51">
        <f t="shared" si="172"/>
        <v>3</v>
      </c>
      <c r="C2201" s="51">
        <f t="shared" si="173"/>
        <v>744</v>
      </c>
      <c r="D2201" s="51" t="s">
        <v>2023</v>
      </c>
      <c r="E2201" s="54" t="str">
        <f t="shared" si="174"/>
        <v>031697</v>
      </c>
      <c r="F2201" s="51" t="e">
        <f>VLOOKUP(E2201,#REF!,8,FALSE)</f>
        <v>#REF!</v>
      </c>
      <c r="G2201" s="51" t="e">
        <f>VLOOKUP(E2201,#REF!,9,FALSE)</f>
        <v>#REF!</v>
      </c>
      <c r="H2201" s="52">
        <v>910992</v>
      </c>
      <c r="I2201" s="51" t="s">
        <v>5193</v>
      </c>
      <c r="J2201" s="53">
        <v>10.3</v>
      </c>
      <c r="K2201" s="53">
        <v>5.2702450000000001</v>
      </c>
      <c r="L2201" s="53">
        <v>7.2280548575268808</v>
      </c>
      <c r="M2201" s="53">
        <v>3.8337762177419354</v>
      </c>
      <c r="N2201" s="53">
        <f t="shared" si="175"/>
        <v>2852.329506</v>
      </c>
      <c r="O2201" s="53" t="e">
        <f>VLOOKUP(E2201,#REF!,29,FALSE)</f>
        <v>#REF!</v>
      </c>
      <c r="P2201" s="53" t="e">
        <f t="shared" si="176"/>
        <v>#REF!</v>
      </c>
      <c r="Q2201" s="53">
        <v>3.3942786397849458</v>
      </c>
    </row>
    <row r="2202" spans="1:17">
      <c r="A2202" s="51" t="s">
        <v>5383</v>
      </c>
      <c r="B2202" s="51">
        <f t="shared" si="172"/>
        <v>3</v>
      </c>
      <c r="C2202" s="51">
        <f t="shared" si="173"/>
        <v>744</v>
      </c>
      <c r="D2202" s="51" t="s">
        <v>2019</v>
      </c>
      <c r="E2202" s="54" t="str">
        <f t="shared" si="174"/>
        <v>031643</v>
      </c>
      <c r="F2202" s="51" t="e">
        <f>VLOOKUP(E2202,#REF!,8,FALSE)</f>
        <v>#REF!</v>
      </c>
      <c r="G2202" s="51" t="e">
        <f>VLOOKUP(E2202,#REF!,9,FALSE)</f>
        <v>#REF!</v>
      </c>
      <c r="H2202" s="52">
        <v>910973</v>
      </c>
      <c r="I2202" s="51" t="s">
        <v>5194</v>
      </c>
      <c r="J2202" s="53">
        <v>11.3</v>
      </c>
      <c r="K2202" s="53">
        <v>5.790082</v>
      </c>
      <c r="L2202" s="53">
        <v>7.8660453266129027</v>
      </c>
      <c r="M2202" s="53">
        <v>4.1780576397849467</v>
      </c>
      <c r="N2202" s="53">
        <f t="shared" si="175"/>
        <v>3108.4748840000002</v>
      </c>
      <c r="O2202" s="53" t="e">
        <f>VLOOKUP(E2202,#REF!,29,FALSE)</f>
        <v>#REF!</v>
      </c>
      <c r="P2202" s="53" t="e">
        <f t="shared" si="176"/>
        <v>#REF!</v>
      </c>
      <c r="Q2202" s="53">
        <v>3.6879876868279564</v>
      </c>
    </row>
    <row r="2203" spans="1:17">
      <c r="A2203" s="51" t="s">
        <v>5383</v>
      </c>
      <c r="B2203" s="51">
        <f t="shared" si="172"/>
        <v>3</v>
      </c>
      <c r="C2203" s="51">
        <f t="shared" si="173"/>
        <v>744</v>
      </c>
      <c r="D2203" s="51" t="s">
        <v>1486</v>
      </c>
      <c r="E2203" s="54" t="str">
        <f t="shared" si="174"/>
        <v>030860</v>
      </c>
      <c r="F2203" s="51" t="e">
        <f>VLOOKUP(E2203,#REF!,8,FALSE)</f>
        <v>#REF!</v>
      </c>
      <c r="G2203" s="51" t="e">
        <f>VLOOKUP(E2203,#REF!,9,FALSE)</f>
        <v>#REF!</v>
      </c>
      <c r="H2203" s="52">
        <v>893325</v>
      </c>
      <c r="I2203" s="51" t="s">
        <v>5195</v>
      </c>
      <c r="J2203" s="53">
        <v>13.2</v>
      </c>
      <c r="K2203" s="53">
        <v>13.2</v>
      </c>
      <c r="L2203" s="53">
        <v>11.000356239247312</v>
      </c>
      <c r="M2203" s="53">
        <v>11.000356239247312</v>
      </c>
      <c r="N2203" s="53">
        <f t="shared" si="175"/>
        <v>8184.265042</v>
      </c>
      <c r="O2203" s="53" t="e">
        <f>VLOOKUP(E2203,#REF!,29,FALSE)</f>
        <v>#REF!</v>
      </c>
      <c r="P2203" s="53" t="e">
        <f t="shared" si="176"/>
        <v>#REF!</v>
      </c>
      <c r="Q2203" s="53">
        <v>0</v>
      </c>
    </row>
    <row r="2204" spans="1:17">
      <c r="A2204" s="51" t="s">
        <v>5383</v>
      </c>
      <c r="B2204" s="51">
        <f t="shared" si="172"/>
        <v>3</v>
      </c>
      <c r="C2204" s="51">
        <f t="shared" si="173"/>
        <v>744</v>
      </c>
      <c r="D2204" s="51" t="s">
        <v>211</v>
      </c>
      <c r="E2204" s="54" t="str">
        <f t="shared" si="174"/>
        <v>027974</v>
      </c>
      <c r="F2204" s="51" t="e">
        <f>VLOOKUP(E2204,#REF!,8,FALSE)</f>
        <v>#REF!</v>
      </c>
      <c r="G2204" s="51" t="e">
        <f>VLOOKUP(E2204,#REF!,9,FALSE)</f>
        <v>#REF!</v>
      </c>
      <c r="H2204" s="52">
        <v>8298</v>
      </c>
      <c r="I2204" s="51" t="s">
        <v>210</v>
      </c>
      <c r="J2204" s="53">
        <v>9.6</v>
      </c>
      <c r="K2204" s="53">
        <v>5.8600019999999997</v>
      </c>
      <c r="L2204" s="53">
        <v>4.826109942204301</v>
      </c>
      <c r="M2204" s="53">
        <v>2.9459389032258061</v>
      </c>
      <c r="N2204" s="53">
        <f t="shared" si="175"/>
        <v>2191.7785439999998</v>
      </c>
      <c r="O2204" s="53" t="e">
        <f>VLOOKUP(E2204,#REF!,29,FALSE)</f>
        <v>#REF!</v>
      </c>
      <c r="P2204" s="53" t="e">
        <f t="shared" si="176"/>
        <v>#REF!</v>
      </c>
      <c r="Q2204" s="53">
        <v>1.8801710389784951</v>
      </c>
    </row>
    <row r="2205" spans="1:17">
      <c r="A2205" s="51" t="s">
        <v>5383</v>
      </c>
      <c r="B2205" s="51">
        <f t="shared" si="172"/>
        <v>3</v>
      </c>
      <c r="C2205" s="51">
        <f t="shared" si="173"/>
        <v>744</v>
      </c>
      <c r="D2205" s="51" t="s">
        <v>637</v>
      </c>
      <c r="E2205" s="54" t="str">
        <f t="shared" si="174"/>
        <v>029775</v>
      </c>
      <c r="F2205" s="51" t="e">
        <f>VLOOKUP(E2205,#REF!,8,FALSE)</f>
        <v>#REF!</v>
      </c>
      <c r="G2205" s="51" t="e">
        <f>VLOOKUP(E2205,#REF!,9,FALSE)</f>
        <v>#REF!</v>
      </c>
      <c r="H2205" s="52">
        <v>8611</v>
      </c>
      <c r="I2205" s="51" t="s">
        <v>5196</v>
      </c>
      <c r="J2205" s="53">
        <v>13</v>
      </c>
      <c r="K2205" s="53">
        <v>11</v>
      </c>
      <c r="L2205" s="53">
        <v>1.1653205564516129</v>
      </c>
      <c r="M2205" s="53">
        <v>0</v>
      </c>
      <c r="N2205" s="53">
        <f t="shared" si="175"/>
        <v>0</v>
      </c>
      <c r="O2205" s="53" t="e">
        <f>VLOOKUP(E2205,#REF!,29,FALSE)</f>
        <v>#REF!</v>
      </c>
      <c r="P2205" s="53" t="e">
        <f t="shared" si="176"/>
        <v>#REF!</v>
      </c>
      <c r="Q2205" s="53">
        <v>1.1653205564516129</v>
      </c>
    </row>
    <row r="2206" spans="1:17">
      <c r="A2206" s="51" t="s">
        <v>5383</v>
      </c>
      <c r="B2206" s="51">
        <f t="shared" si="172"/>
        <v>3</v>
      </c>
      <c r="C2206" s="51">
        <f t="shared" si="173"/>
        <v>744</v>
      </c>
      <c r="D2206" s="51" t="s">
        <v>304</v>
      </c>
      <c r="E2206" s="54" t="str">
        <f t="shared" si="174"/>
        <v>028401</v>
      </c>
      <c r="F2206" s="51" t="e">
        <f>VLOOKUP(E2206,#REF!,8,FALSE)</f>
        <v>#REF!</v>
      </c>
      <c r="G2206" s="51" t="e">
        <f>VLOOKUP(E2206,#REF!,9,FALSE)</f>
        <v>#REF!</v>
      </c>
      <c r="H2206" s="52">
        <v>8415</v>
      </c>
      <c r="I2206" s="51" t="s">
        <v>5197</v>
      </c>
      <c r="J2206" s="53">
        <v>14.9</v>
      </c>
      <c r="K2206" s="53">
        <v>10.934843000000001</v>
      </c>
      <c r="L2206" s="53">
        <v>0</v>
      </c>
      <c r="M2206" s="53">
        <v>0</v>
      </c>
      <c r="N2206" s="53">
        <f t="shared" si="175"/>
        <v>0</v>
      </c>
      <c r="O2206" s="53" t="e">
        <f>VLOOKUP(E2206,#REF!,29,FALSE)</f>
        <v>#REF!</v>
      </c>
      <c r="P2206" s="53" t="e">
        <f t="shared" si="176"/>
        <v>#REF!</v>
      </c>
      <c r="Q2206" s="53">
        <v>0</v>
      </c>
    </row>
    <row r="2207" spans="1:17">
      <c r="A2207" s="51" t="s">
        <v>5383</v>
      </c>
      <c r="B2207" s="51">
        <f t="shared" si="172"/>
        <v>3</v>
      </c>
      <c r="C2207" s="51">
        <f t="shared" si="173"/>
        <v>744</v>
      </c>
      <c r="D2207" s="51" t="s">
        <v>1604</v>
      </c>
      <c r="E2207" s="54" t="str">
        <f t="shared" si="174"/>
        <v>030943</v>
      </c>
      <c r="F2207" s="51" t="e">
        <f>VLOOKUP(E2207,#REF!,8,FALSE)</f>
        <v>#REF!</v>
      </c>
      <c r="G2207" s="51" t="e">
        <f>VLOOKUP(E2207,#REF!,9,FALSE)</f>
        <v>#REF!</v>
      </c>
      <c r="H2207" s="52">
        <v>890380</v>
      </c>
      <c r="I2207" s="51" t="s">
        <v>5198</v>
      </c>
      <c r="J2207" s="53">
        <v>16.899999999999999</v>
      </c>
      <c r="K2207" s="53">
        <v>15.500003</v>
      </c>
      <c r="L2207" s="53">
        <v>11.421656461021506</v>
      </c>
      <c r="M2207" s="53">
        <v>10.858901379032257</v>
      </c>
      <c r="N2207" s="53">
        <f t="shared" si="175"/>
        <v>8079.0226259999999</v>
      </c>
      <c r="O2207" s="53" t="e">
        <f>VLOOKUP(E2207,#REF!,29,FALSE)</f>
        <v>#REF!</v>
      </c>
      <c r="P2207" s="53" t="e">
        <f t="shared" si="176"/>
        <v>#REF!</v>
      </c>
      <c r="Q2207" s="53">
        <v>0.56275508198924862</v>
      </c>
    </row>
    <row r="2208" spans="1:17">
      <c r="A2208" s="51" t="s">
        <v>5383</v>
      </c>
      <c r="B2208" s="51">
        <f t="shared" si="172"/>
        <v>3</v>
      </c>
      <c r="C2208" s="51">
        <f t="shared" si="173"/>
        <v>744</v>
      </c>
      <c r="D2208" s="51" t="s">
        <v>1595</v>
      </c>
      <c r="E2208" s="54" t="str">
        <f t="shared" si="174"/>
        <v>031010</v>
      </c>
      <c r="F2208" s="51" t="e">
        <f>VLOOKUP(E2208,#REF!,8,FALSE)</f>
        <v>#REF!</v>
      </c>
      <c r="G2208" s="51" t="e">
        <f>VLOOKUP(E2208,#REF!,9,FALSE)</f>
        <v>#REF!</v>
      </c>
      <c r="H2208" s="52">
        <v>890382</v>
      </c>
      <c r="I2208" s="51" t="s">
        <v>5199</v>
      </c>
      <c r="J2208" s="53">
        <v>17.8</v>
      </c>
      <c r="K2208" s="53">
        <v>15.500003</v>
      </c>
      <c r="L2208" s="53">
        <v>14.528440543010753</v>
      </c>
      <c r="M2208" s="53">
        <v>13.114220931451614</v>
      </c>
      <c r="N2208" s="53">
        <f t="shared" si="175"/>
        <v>9756.9803730000003</v>
      </c>
      <c r="O2208" s="53" t="e">
        <f>VLOOKUP(E2208,#REF!,29,FALSE)</f>
        <v>#REF!</v>
      </c>
      <c r="P2208" s="53" t="e">
        <f t="shared" si="176"/>
        <v>#REF!</v>
      </c>
      <c r="Q2208" s="53">
        <v>1.4142196115591394</v>
      </c>
    </row>
    <row r="2209" spans="1:17">
      <c r="A2209" s="51" t="s">
        <v>5383</v>
      </c>
      <c r="B2209" s="51">
        <f t="shared" si="172"/>
        <v>3</v>
      </c>
      <c r="C2209" s="51">
        <f t="shared" si="173"/>
        <v>744</v>
      </c>
      <c r="D2209" s="51" t="s">
        <v>1254</v>
      </c>
      <c r="E2209" s="54" t="str">
        <f t="shared" si="174"/>
        <v>030476</v>
      </c>
      <c r="F2209" s="51" t="e">
        <f>VLOOKUP(E2209,#REF!,8,FALSE)</f>
        <v>#REF!</v>
      </c>
      <c r="G2209" s="51" t="e">
        <f>VLOOKUP(E2209,#REF!,9,FALSE)</f>
        <v>#REF!</v>
      </c>
      <c r="H2209" s="52">
        <v>890778</v>
      </c>
      <c r="I2209" s="51" t="s">
        <v>5200</v>
      </c>
      <c r="J2209" s="53">
        <v>10.1</v>
      </c>
      <c r="K2209" s="53">
        <v>10.1</v>
      </c>
      <c r="L2209" s="53">
        <v>8.8130092755376346</v>
      </c>
      <c r="M2209" s="53">
        <v>8.8130092755376346</v>
      </c>
      <c r="N2209" s="53">
        <f t="shared" si="175"/>
        <v>6556.878901</v>
      </c>
      <c r="O2209" s="53" t="e">
        <f>VLOOKUP(E2209,#REF!,29,FALSE)</f>
        <v>#REF!</v>
      </c>
      <c r="P2209" s="53" t="e">
        <f t="shared" si="176"/>
        <v>#REF!</v>
      </c>
      <c r="Q2209" s="53">
        <v>0</v>
      </c>
    </row>
    <row r="2210" spans="1:17">
      <c r="A2210" s="51" t="s">
        <v>5383</v>
      </c>
      <c r="B2210" s="51">
        <f t="shared" si="172"/>
        <v>3</v>
      </c>
      <c r="C2210" s="51">
        <f t="shared" si="173"/>
        <v>744</v>
      </c>
      <c r="D2210" s="51" t="s">
        <v>2102</v>
      </c>
      <c r="E2210" s="54" t="str">
        <f t="shared" si="174"/>
        <v>031766</v>
      </c>
      <c r="F2210" s="51" t="e">
        <f>VLOOKUP(E2210,#REF!,8,FALSE)</f>
        <v>#REF!</v>
      </c>
      <c r="G2210" s="51" t="e">
        <f>VLOOKUP(E2210,#REF!,9,FALSE)</f>
        <v>#REF!</v>
      </c>
      <c r="H2210" s="52">
        <v>907839</v>
      </c>
      <c r="I2210" s="51" t="s">
        <v>5201</v>
      </c>
      <c r="J2210" s="53">
        <v>16</v>
      </c>
      <c r="K2210" s="53">
        <v>14.899997000000001</v>
      </c>
      <c r="L2210" s="53">
        <v>0</v>
      </c>
      <c r="M2210" s="53">
        <v>0</v>
      </c>
      <c r="N2210" s="53">
        <f t="shared" si="175"/>
        <v>0</v>
      </c>
      <c r="O2210" s="53" t="e">
        <f>VLOOKUP(E2210,#REF!,29,FALSE)</f>
        <v>#REF!</v>
      </c>
      <c r="P2210" s="53" t="e">
        <f t="shared" si="176"/>
        <v>#REF!</v>
      </c>
      <c r="Q2210" s="53">
        <v>0</v>
      </c>
    </row>
    <row r="2211" spans="1:17">
      <c r="A2211" s="51" t="s">
        <v>5383</v>
      </c>
      <c r="B2211" s="51">
        <f t="shared" si="172"/>
        <v>3</v>
      </c>
      <c r="C2211" s="51">
        <f t="shared" si="173"/>
        <v>744</v>
      </c>
      <c r="D2211" s="51" t="s">
        <v>2418</v>
      </c>
      <c r="E2211" s="54" t="str">
        <f t="shared" si="174"/>
        <v>032366</v>
      </c>
      <c r="F2211" s="51" t="e">
        <f>VLOOKUP(E2211,#REF!,8,FALSE)</f>
        <v>#REF!</v>
      </c>
      <c r="G2211" s="51" t="e">
        <f>VLOOKUP(E2211,#REF!,9,FALSE)</f>
        <v>#REF!</v>
      </c>
      <c r="H2211" s="52">
        <v>908209</v>
      </c>
      <c r="I2211" s="51" t="s">
        <v>5202</v>
      </c>
      <c r="J2211" s="53">
        <v>13.6</v>
      </c>
      <c r="K2211" s="53">
        <v>13.6</v>
      </c>
      <c r="L2211" s="53">
        <v>0</v>
      </c>
      <c r="M2211" s="53">
        <v>0</v>
      </c>
      <c r="N2211" s="53">
        <f t="shared" si="175"/>
        <v>0</v>
      </c>
      <c r="O2211" s="53" t="e">
        <f>VLOOKUP(E2211,#REF!,29,FALSE)</f>
        <v>#REF!</v>
      </c>
      <c r="P2211" s="53" t="e">
        <f t="shared" si="176"/>
        <v>#REF!</v>
      </c>
      <c r="Q2211" s="53">
        <v>0</v>
      </c>
    </row>
    <row r="2212" spans="1:17">
      <c r="A2212" s="51" t="s">
        <v>5383</v>
      </c>
      <c r="B2212" s="51">
        <f t="shared" si="172"/>
        <v>3</v>
      </c>
      <c r="C2212" s="51">
        <f t="shared" si="173"/>
        <v>744</v>
      </c>
      <c r="D2212" s="51" t="s">
        <v>1601</v>
      </c>
      <c r="E2212" s="54" t="str">
        <f t="shared" si="174"/>
        <v>030946</v>
      </c>
      <c r="F2212" s="51" t="e">
        <f>VLOOKUP(E2212,#REF!,8,FALSE)</f>
        <v>#REF!</v>
      </c>
      <c r="G2212" s="51" t="e">
        <f>VLOOKUP(E2212,#REF!,9,FALSE)</f>
        <v>#REF!</v>
      </c>
      <c r="H2212" s="52">
        <v>890388</v>
      </c>
      <c r="I2212" s="51" t="s">
        <v>5203</v>
      </c>
      <c r="J2212" s="53">
        <v>14.8</v>
      </c>
      <c r="K2212" s="53">
        <v>12.700004</v>
      </c>
      <c r="L2212" s="53">
        <v>11.26394124327957</v>
      </c>
      <c r="M2212" s="53">
        <v>10.01945871639785</v>
      </c>
      <c r="N2212" s="53">
        <f t="shared" si="175"/>
        <v>7454.4772849999999</v>
      </c>
      <c r="O2212" s="53" t="e">
        <f>VLOOKUP(E2212,#REF!,29,FALSE)</f>
        <v>#REF!</v>
      </c>
      <c r="P2212" s="53" t="e">
        <f t="shared" si="176"/>
        <v>#REF!</v>
      </c>
      <c r="Q2212" s="53">
        <v>1.2444825268817199</v>
      </c>
    </row>
    <row r="2213" spans="1:17">
      <c r="A2213" s="51" t="s">
        <v>5383</v>
      </c>
      <c r="B2213" s="51">
        <f t="shared" si="172"/>
        <v>3</v>
      </c>
      <c r="C2213" s="51">
        <f t="shared" si="173"/>
        <v>744</v>
      </c>
      <c r="D2213" s="51" t="s">
        <v>646</v>
      </c>
      <c r="E2213" s="54" t="str">
        <f t="shared" si="174"/>
        <v>030063</v>
      </c>
      <c r="F2213" s="51" t="e">
        <f>VLOOKUP(E2213,#REF!,8,FALSE)</f>
        <v>#REF!</v>
      </c>
      <c r="G2213" s="51" t="e">
        <f>VLOOKUP(E2213,#REF!,9,FALSE)</f>
        <v>#REF!</v>
      </c>
      <c r="H2213" s="52">
        <v>8660</v>
      </c>
      <c r="I2213" s="51" t="s">
        <v>5204</v>
      </c>
      <c r="J2213" s="53">
        <v>19.899999999999999</v>
      </c>
      <c r="K2213" s="53">
        <v>21</v>
      </c>
      <c r="L2213" s="53">
        <v>7.4472220887096778</v>
      </c>
      <c r="M2213" s="53">
        <v>7.4472220887096778</v>
      </c>
      <c r="N2213" s="53">
        <f t="shared" si="175"/>
        <v>5540.7332340000003</v>
      </c>
      <c r="O2213" s="53" t="e">
        <f>VLOOKUP(E2213,#REF!,29,FALSE)</f>
        <v>#REF!</v>
      </c>
      <c r="P2213" s="53" t="e">
        <f t="shared" si="176"/>
        <v>#REF!</v>
      </c>
      <c r="Q2213" s="53">
        <v>0</v>
      </c>
    </row>
    <row r="2214" spans="1:17">
      <c r="A2214" s="51" t="s">
        <v>5383</v>
      </c>
      <c r="B2214" s="51">
        <f t="shared" si="172"/>
        <v>3</v>
      </c>
      <c r="C2214" s="51">
        <f t="shared" si="173"/>
        <v>744</v>
      </c>
      <c r="D2214" s="51" t="s">
        <v>1482</v>
      </c>
      <c r="E2214" s="54" t="str">
        <f t="shared" si="174"/>
        <v>002958</v>
      </c>
      <c r="F2214" s="51" t="e">
        <f>VLOOKUP(E2214,#REF!,8,FALSE)</f>
        <v>#REF!</v>
      </c>
      <c r="G2214" s="51" t="e">
        <f>VLOOKUP(E2214,#REF!,9,FALSE)</f>
        <v>#REF!</v>
      </c>
      <c r="H2214" s="52">
        <v>524</v>
      </c>
      <c r="I2214" s="51" t="s">
        <v>1483</v>
      </c>
      <c r="J2214" s="53">
        <v>17.100000000000001</v>
      </c>
      <c r="K2214" s="53">
        <v>15.999980000000001</v>
      </c>
      <c r="L2214" s="53">
        <v>3.8709677419354835E-5</v>
      </c>
      <c r="M2214" s="53">
        <v>3.8709677419354835E-5</v>
      </c>
      <c r="N2214" s="53">
        <f t="shared" si="175"/>
        <v>2.8799999999999996E-2</v>
      </c>
      <c r="O2214" s="53" t="e">
        <f>VLOOKUP(E2214,#REF!,29,FALSE)</f>
        <v>#REF!</v>
      </c>
      <c r="P2214" s="53" t="e">
        <f t="shared" si="176"/>
        <v>#REF!</v>
      </c>
      <c r="Q2214" s="53">
        <v>0</v>
      </c>
    </row>
    <row r="2215" spans="1:17">
      <c r="A2215" s="51" t="s">
        <v>5383</v>
      </c>
      <c r="B2215" s="51">
        <f t="shared" si="172"/>
        <v>3</v>
      </c>
      <c r="C2215" s="51">
        <f t="shared" si="173"/>
        <v>744</v>
      </c>
      <c r="D2215" s="51" t="s">
        <v>625</v>
      </c>
      <c r="E2215" s="54" t="str">
        <f t="shared" si="174"/>
        <v>030046</v>
      </c>
      <c r="F2215" s="51" t="e">
        <f>VLOOKUP(E2215,#REF!,8,FALSE)</f>
        <v>#REF!</v>
      </c>
      <c r="G2215" s="51" t="e">
        <f>VLOOKUP(E2215,#REF!,9,FALSE)</f>
        <v>#REF!</v>
      </c>
      <c r="H2215" s="52">
        <v>8665</v>
      </c>
      <c r="I2215" s="51" t="s">
        <v>5205</v>
      </c>
      <c r="J2215" s="53">
        <v>0</v>
      </c>
      <c r="K2215" s="53">
        <v>12</v>
      </c>
      <c r="L2215" s="53">
        <v>0</v>
      </c>
      <c r="M2215" s="53">
        <v>0</v>
      </c>
      <c r="N2215" s="53">
        <f t="shared" si="175"/>
        <v>0</v>
      </c>
      <c r="O2215" s="53" t="e">
        <f>VLOOKUP(E2215,#REF!,29,FALSE)</f>
        <v>#REF!</v>
      </c>
      <c r="P2215" s="53" t="e">
        <f t="shared" si="176"/>
        <v>#REF!</v>
      </c>
      <c r="Q2215" s="53">
        <v>0</v>
      </c>
    </row>
    <row r="2216" spans="1:17">
      <c r="A2216" s="51" t="s">
        <v>5383</v>
      </c>
      <c r="B2216" s="51">
        <f t="shared" si="172"/>
        <v>3</v>
      </c>
      <c r="C2216" s="51">
        <f t="shared" si="173"/>
        <v>744</v>
      </c>
      <c r="D2216" s="51" t="s">
        <v>628</v>
      </c>
      <c r="E2216" s="54" t="str">
        <f t="shared" si="174"/>
        <v>030034</v>
      </c>
      <c r="F2216" s="51" t="e">
        <f>VLOOKUP(E2216,#REF!,8,FALSE)</f>
        <v>#REF!</v>
      </c>
      <c r="G2216" s="51" t="e">
        <f>VLOOKUP(E2216,#REF!,9,FALSE)</f>
        <v>#REF!</v>
      </c>
      <c r="H2216" s="52">
        <v>8664</v>
      </c>
      <c r="I2216" s="51" t="s">
        <v>629</v>
      </c>
      <c r="J2216" s="53">
        <v>18.100000000000001</v>
      </c>
      <c r="K2216" s="53">
        <v>7</v>
      </c>
      <c r="L2216" s="53">
        <v>20.864845118279568</v>
      </c>
      <c r="M2216" s="53">
        <v>0</v>
      </c>
      <c r="N2216" s="53">
        <f t="shared" si="175"/>
        <v>0</v>
      </c>
      <c r="O2216" s="53" t="e">
        <f>VLOOKUP(E2216,#REF!,29,FALSE)</f>
        <v>#REF!</v>
      </c>
      <c r="P2216" s="53" t="e">
        <f t="shared" si="176"/>
        <v>#REF!</v>
      </c>
      <c r="Q2216" s="53">
        <v>20.864845118279568</v>
      </c>
    </row>
    <row r="2217" spans="1:17">
      <c r="A2217" s="51" t="s">
        <v>5383</v>
      </c>
      <c r="B2217" s="51">
        <f t="shared" si="172"/>
        <v>3</v>
      </c>
      <c r="C2217" s="51">
        <f t="shared" si="173"/>
        <v>744</v>
      </c>
      <c r="D2217" s="51" t="s">
        <v>2426</v>
      </c>
      <c r="E2217" s="54" t="str">
        <f t="shared" si="174"/>
        <v>032339</v>
      </c>
      <c r="F2217" s="51" t="e">
        <f>VLOOKUP(E2217,#REF!,8,FALSE)</f>
        <v>#REF!</v>
      </c>
      <c r="G2217" s="51" t="e">
        <f>VLOOKUP(E2217,#REF!,9,FALSE)</f>
        <v>#REF!</v>
      </c>
      <c r="H2217" s="52">
        <v>909557</v>
      </c>
      <c r="I2217" s="51" t="s">
        <v>2427</v>
      </c>
      <c r="J2217" s="53">
        <v>6</v>
      </c>
      <c r="K2217" s="53">
        <v>6</v>
      </c>
      <c r="L2217" s="53">
        <v>8.1138120954301076</v>
      </c>
      <c r="M2217" s="53">
        <v>8.1138120954301076</v>
      </c>
      <c r="N2217" s="53">
        <f t="shared" si="175"/>
        <v>6036.6761990000005</v>
      </c>
      <c r="O2217" s="53" t="e">
        <f>VLOOKUP(E2217,#REF!,29,FALSE)</f>
        <v>#REF!</v>
      </c>
      <c r="P2217" s="53" t="e">
        <f t="shared" si="176"/>
        <v>#REF!</v>
      </c>
      <c r="Q2217" s="53">
        <v>0</v>
      </c>
    </row>
    <row r="2218" spans="1:17">
      <c r="A2218" s="51" t="s">
        <v>5383</v>
      </c>
      <c r="B2218" s="51">
        <f t="shared" si="172"/>
        <v>3</v>
      </c>
      <c r="C2218" s="51">
        <f t="shared" si="173"/>
        <v>744</v>
      </c>
      <c r="D2218" s="51" t="s">
        <v>2412</v>
      </c>
      <c r="E2218" s="54" t="str">
        <f t="shared" si="174"/>
        <v>032340</v>
      </c>
      <c r="F2218" s="51" t="e">
        <f>VLOOKUP(E2218,#REF!,8,FALSE)</f>
        <v>#REF!</v>
      </c>
      <c r="G2218" s="51" t="e">
        <f>VLOOKUP(E2218,#REF!,9,FALSE)</f>
        <v>#REF!</v>
      </c>
      <c r="H2218" s="52">
        <v>909773</v>
      </c>
      <c r="I2218" s="51" t="s">
        <v>2413</v>
      </c>
      <c r="J2218" s="53">
        <v>6</v>
      </c>
      <c r="K2218" s="53">
        <v>6</v>
      </c>
      <c r="L2218" s="53">
        <v>7.8372032150537638</v>
      </c>
      <c r="M2218" s="53">
        <v>7.8372032150537638</v>
      </c>
      <c r="N2218" s="53">
        <f t="shared" si="175"/>
        <v>5830.8791920000003</v>
      </c>
      <c r="O2218" s="53" t="e">
        <f>VLOOKUP(E2218,#REF!,29,FALSE)</f>
        <v>#REF!</v>
      </c>
      <c r="P2218" s="53" t="e">
        <f t="shared" si="176"/>
        <v>#REF!</v>
      </c>
      <c r="Q2218" s="53">
        <v>0</v>
      </c>
    </row>
    <row r="2219" spans="1:17">
      <c r="A2219" s="51" t="s">
        <v>5383</v>
      </c>
      <c r="B2219" s="51">
        <f t="shared" si="172"/>
        <v>3</v>
      </c>
      <c r="C2219" s="51">
        <f t="shared" si="173"/>
        <v>744</v>
      </c>
      <c r="D2219" s="51" t="s">
        <v>2422</v>
      </c>
      <c r="E2219" s="54" t="str">
        <f t="shared" si="174"/>
        <v>032341</v>
      </c>
      <c r="F2219" s="51" t="e">
        <f>VLOOKUP(E2219,#REF!,8,FALSE)</f>
        <v>#REF!</v>
      </c>
      <c r="G2219" s="51" t="e">
        <f>VLOOKUP(E2219,#REF!,9,FALSE)</f>
        <v>#REF!</v>
      </c>
      <c r="H2219" s="52">
        <v>909748</v>
      </c>
      <c r="I2219" s="51" t="s">
        <v>2423</v>
      </c>
      <c r="J2219" s="53">
        <v>6</v>
      </c>
      <c r="K2219" s="53">
        <v>6</v>
      </c>
      <c r="L2219" s="53">
        <v>7.7480086169354836</v>
      </c>
      <c r="M2219" s="53">
        <v>7.7480086169354836</v>
      </c>
      <c r="N2219" s="53">
        <f t="shared" si="175"/>
        <v>5764.518411</v>
      </c>
      <c r="O2219" s="53" t="e">
        <f>VLOOKUP(E2219,#REF!,29,FALSE)</f>
        <v>#REF!</v>
      </c>
      <c r="P2219" s="53" t="e">
        <f t="shared" si="176"/>
        <v>#REF!</v>
      </c>
      <c r="Q2219" s="53">
        <v>0</v>
      </c>
    </row>
    <row r="2220" spans="1:17">
      <c r="A2220" s="51" t="s">
        <v>5383</v>
      </c>
      <c r="B2220" s="51">
        <f t="shared" si="172"/>
        <v>3</v>
      </c>
      <c r="C2220" s="51">
        <f t="shared" si="173"/>
        <v>744</v>
      </c>
      <c r="D2220" s="51" t="s">
        <v>1476</v>
      </c>
      <c r="E2220" s="54" t="str">
        <f t="shared" si="174"/>
        <v>030833</v>
      </c>
      <c r="F2220" s="51" t="e">
        <f>VLOOKUP(E2220,#REF!,8,FALSE)</f>
        <v>#REF!</v>
      </c>
      <c r="G2220" s="51" t="e">
        <f>VLOOKUP(E2220,#REF!,9,FALSE)</f>
        <v>#REF!</v>
      </c>
      <c r="H2220" s="52">
        <v>893445</v>
      </c>
      <c r="I2220" s="51" t="s">
        <v>1477</v>
      </c>
      <c r="J2220" s="53">
        <v>13.8</v>
      </c>
      <c r="K2220" s="53">
        <v>13.8</v>
      </c>
      <c r="L2220" s="53">
        <v>10.245125833333335</v>
      </c>
      <c r="M2220" s="53">
        <v>10.245125833333335</v>
      </c>
      <c r="N2220" s="53">
        <f t="shared" si="175"/>
        <v>7622.3736200000012</v>
      </c>
      <c r="O2220" s="53" t="e">
        <f>VLOOKUP(E2220,#REF!,29,FALSE)</f>
        <v>#REF!</v>
      </c>
      <c r="P2220" s="53" t="e">
        <f t="shared" si="176"/>
        <v>#REF!</v>
      </c>
      <c r="Q2220" s="53">
        <v>0</v>
      </c>
    </row>
    <row r="2221" spans="1:17">
      <c r="A2221" s="51" t="s">
        <v>5383</v>
      </c>
      <c r="B2221" s="51">
        <f t="shared" si="172"/>
        <v>3</v>
      </c>
      <c r="C2221" s="51">
        <f t="shared" si="173"/>
        <v>744</v>
      </c>
      <c r="D2221" s="51" t="s">
        <v>1129</v>
      </c>
      <c r="E2221" s="54" t="str">
        <f t="shared" si="174"/>
        <v>030595</v>
      </c>
      <c r="F2221" s="51" t="e">
        <f>VLOOKUP(E2221,#REF!,8,FALSE)</f>
        <v>#REF!</v>
      </c>
      <c r="G2221" s="51" t="e">
        <f>VLOOKUP(E2221,#REF!,9,FALSE)</f>
        <v>#REF!</v>
      </c>
      <c r="H2221" s="52">
        <v>904194</v>
      </c>
      <c r="I2221" s="51" t="s">
        <v>5206</v>
      </c>
      <c r="J2221" s="53">
        <v>14.6</v>
      </c>
      <c r="K2221" s="53">
        <v>13.5</v>
      </c>
      <c r="L2221" s="53">
        <v>10.621107741935484</v>
      </c>
      <c r="M2221" s="53">
        <v>10.180344102150537</v>
      </c>
      <c r="N2221" s="53">
        <f t="shared" si="175"/>
        <v>7574.176011999999</v>
      </c>
      <c r="O2221" s="53" t="e">
        <f>VLOOKUP(E2221,#REF!,29,FALSE)</f>
        <v>#REF!</v>
      </c>
      <c r="P2221" s="53" t="e">
        <f t="shared" si="176"/>
        <v>#REF!</v>
      </c>
      <c r="Q2221" s="53">
        <v>0.4407636397849462</v>
      </c>
    </row>
    <row r="2222" spans="1:17">
      <c r="A2222" s="51" t="s">
        <v>5383</v>
      </c>
      <c r="B2222" s="51">
        <f t="shared" si="172"/>
        <v>3</v>
      </c>
      <c r="C2222" s="51">
        <f t="shared" si="173"/>
        <v>744</v>
      </c>
      <c r="D2222" s="51" t="s">
        <v>1610</v>
      </c>
      <c r="E2222" s="54" t="str">
        <f t="shared" si="174"/>
        <v>030944</v>
      </c>
      <c r="F2222" s="51" t="e">
        <f>VLOOKUP(E2222,#REF!,8,FALSE)</f>
        <v>#REF!</v>
      </c>
      <c r="G2222" s="51" t="e">
        <f>VLOOKUP(E2222,#REF!,9,FALSE)</f>
        <v>#REF!</v>
      </c>
      <c r="H2222" s="52">
        <v>890378</v>
      </c>
      <c r="I2222" s="51" t="s">
        <v>5207</v>
      </c>
      <c r="J2222" s="53">
        <v>17.899999999999999</v>
      </c>
      <c r="K2222" s="53">
        <v>15.900003999999999</v>
      </c>
      <c r="L2222" s="53">
        <v>12.023137397849462</v>
      </c>
      <c r="M2222" s="53">
        <v>11.070665549731183</v>
      </c>
      <c r="N2222" s="53">
        <f t="shared" si="175"/>
        <v>8236.5751689999997</v>
      </c>
      <c r="O2222" s="53" t="e">
        <f>VLOOKUP(E2222,#REF!,29,FALSE)</f>
        <v>#REF!</v>
      </c>
      <c r="P2222" s="53" t="e">
        <f t="shared" si="176"/>
        <v>#REF!</v>
      </c>
      <c r="Q2222" s="53">
        <v>0.95247184811827912</v>
      </c>
    </row>
    <row r="2223" spans="1:17">
      <c r="A2223" s="51" t="s">
        <v>5383</v>
      </c>
      <c r="B2223" s="51">
        <f t="shared" si="172"/>
        <v>3</v>
      </c>
      <c r="C2223" s="51">
        <f t="shared" si="173"/>
        <v>744</v>
      </c>
      <c r="D2223" s="51" t="s">
        <v>2096</v>
      </c>
      <c r="E2223" s="54" t="str">
        <f t="shared" si="174"/>
        <v>031758</v>
      </c>
      <c r="F2223" s="51" t="e">
        <f>VLOOKUP(E2223,#REF!,8,FALSE)</f>
        <v>#REF!</v>
      </c>
      <c r="G2223" s="51" t="e">
        <f>VLOOKUP(E2223,#REF!,9,FALSE)</f>
        <v>#REF!</v>
      </c>
      <c r="H2223" s="52">
        <v>909383</v>
      </c>
      <c r="I2223" s="51" t="s">
        <v>5208</v>
      </c>
      <c r="J2223" s="53">
        <v>14</v>
      </c>
      <c r="K2223" s="53">
        <v>12.700001</v>
      </c>
      <c r="L2223" s="53">
        <v>13.317731205645162</v>
      </c>
      <c r="M2223" s="53">
        <v>12.081085779569893</v>
      </c>
      <c r="N2223" s="53">
        <f t="shared" si="175"/>
        <v>8988.3278200000004</v>
      </c>
      <c r="O2223" s="53" t="e">
        <f>VLOOKUP(E2223,#REF!,29,FALSE)</f>
        <v>#REF!</v>
      </c>
      <c r="P2223" s="53" t="e">
        <f t="shared" si="176"/>
        <v>#REF!</v>
      </c>
      <c r="Q2223" s="53">
        <v>1.2366454260752684</v>
      </c>
    </row>
    <row r="2224" spans="1:17">
      <c r="A2224" s="51" t="s">
        <v>5383</v>
      </c>
      <c r="B2224" s="51">
        <f t="shared" si="172"/>
        <v>3</v>
      </c>
      <c r="C2224" s="51">
        <f t="shared" si="173"/>
        <v>744</v>
      </c>
      <c r="D2224" s="51" t="s">
        <v>2106</v>
      </c>
      <c r="E2224" s="54" t="str">
        <f t="shared" si="174"/>
        <v>031770</v>
      </c>
      <c r="F2224" s="51" t="e">
        <f>VLOOKUP(E2224,#REF!,8,FALSE)</f>
        <v>#REF!</v>
      </c>
      <c r="G2224" s="51" t="e">
        <f>VLOOKUP(E2224,#REF!,9,FALSE)</f>
        <v>#REF!</v>
      </c>
      <c r="H2224" s="52">
        <v>910083</v>
      </c>
      <c r="I2224" s="51" t="s">
        <v>5209</v>
      </c>
      <c r="J2224" s="53">
        <v>6</v>
      </c>
      <c r="K2224" s="53">
        <v>5.3000090000000002</v>
      </c>
      <c r="L2224" s="53">
        <v>6.001484571236559</v>
      </c>
      <c r="M2224" s="53">
        <v>5.3013204758064516</v>
      </c>
      <c r="N2224" s="53">
        <f t="shared" si="175"/>
        <v>3944.1824339999998</v>
      </c>
      <c r="O2224" s="53" t="e">
        <f>VLOOKUP(E2224,#REF!,29,FALSE)</f>
        <v>#REF!</v>
      </c>
      <c r="P2224" s="53" t="e">
        <f t="shared" si="176"/>
        <v>#REF!</v>
      </c>
      <c r="Q2224" s="53">
        <v>0.70016409543010805</v>
      </c>
    </row>
    <row r="2225" spans="1:17">
      <c r="A2225" s="51" t="s">
        <v>5383</v>
      </c>
      <c r="B2225" s="51">
        <f t="shared" si="172"/>
        <v>3</v>
      </c>
      <c r="C2225" s="51">
        <f t="shared" si="173"/>
        <v>744</v>
      </c>
      <c r="D2225" s="51" t="s">
        <v>2104</v>
      </c>
      <c r="E2225" s="54" t="str">
        <f t="shared" si="174"/>
        <v>031771</v>
      </c>
      <c r="F2225" s="51" t="e">
        <f>VLOOKUP(E2225,#REF!,8,FALSE)</f>
        <v>#REF!</v>
      </c>
      <c r="G2225" s="51" t="e">
        <f>VLOOKUP(E2225,#REF!,9,FALSE)</f>
        <v>#REF!</v>
      </c>
      <c r="H2225" s="52">
        <v>909792</v>
      </c>
      <c r="I2225" s="51" t="s">
        <v>5210</v>
      </c>
      <c r="J2225" s="53">
        <v>13.7</v>
      </c>
      <c r="K2225" s="53">
        <v>12.899996</v>
      </c>
      <c r="L2225" s="53">
        <v>13.498500862903226</v>
      </c>
      <c r="M2225" s="53">
        <v>12.710263313172044</v>
      </c>
      <c r="N2225" s="53">
        <f t="shared" si="175"/>
        <v>9456.4359050000003</v>
      </c>
      <c r="O2225" s="53" t="e">
        <f>VLOOKUP(E2225,#REF!,29,FALSE)</f>
        <v>#REF!</v>
      </c>
      <c r="P2225" s="53" t="e">
        <f t="shared" si="176"/>
        <v>#REF!</v>
      </c>
      <c r="Q2225" s="53">
        <v>0.78823754973118365</v>
      </c>
    </row>
    <row r="2226" spans="1:17">
      <c r="A2226" s="51" t="s">
        <v>5383</v>
      </c>
      <c r="B2226" s="51">
        <f t="shared" si="172"/>
        <v>3</v>
      </c>
      <c r="C2226" s="51">
        <f t="shared" si="173"/>
        <v>744</v>
      </c>
      <c r="D2226" s="51" t="s">
        <v>2936</v>
      </c>
      <c r="E2226" s="54" t="str">
        <f t="shared" si="174"/>
        <v>032526</v>
      </c>
      <c r="F2226" s="51" t="e">
        <f>VLOOKUP(E2226,#REF!,8,FALSE)</f>
        <v>#REF!</v>
      </c>
      <c r="G2226" s="51" t="e">
        <f>VLOOKUP(E2226,#REF!,9,FALSE)</f>
        <v>#REF!</v>
      </c>
      <c r="H2226" s="52">
        <v>910679</v>
      </c>
      <c r="I2226" s="51" t="s">
        <v>2937</v>
      </c>
      <c r="J2226" s="53">
        <v>13.1</v>
      </c>
      <c r="K2226" s="53">
        <v>13.1</v>
      </c>
      <c r="L2226" s="53">
        <v>13.887438637096773</v>
      </c>
      <c r="M2226" s="53">
        <v>13.887438637096773</v>
      </c>
      <c r="N2226" s="53">
        <f t="shared" si="175"/>
        <v>10332.254346</v>
      </c>
      <c r="O2226" s="53" t="e">
        <f>VLOOKUP(E2226,#REF!,29,FALSE)</f>
        <v>#REF!</v>
      </c>
      <c r="P2226" s="53" t="e">
        <f t="shared" si="176"/>
        <v>#REF!</v>
      </c>
      <c r="Q2226" s="53">
        <v>0</v>
      </c>
    </row>
    <row r="2227" spans="1:17">
      <c r="A2227" s="51" t="s">
        <v>5383</v>
      </c>
      <c r="B2227" s="51">
        <f t="shared" si="172"/>
        <v>3</v>
      </c>
      <c r="C2227" s="51">
        <f t="shared" si="173"/>
        <v>744</v>
      </c>
      <c r="D2227" s="51" t="s">
        <v>2938</v>
      </c>
      <c r="E2227" s="54" t="str">
        <f t="shared" si="174"/>
        <v>032527</v>
      </c>
      <c r="F2227" s="51" t="e">
        <f>VLOOKUP(E2227,#REF!,8,FALSE)</f>
        <v>#REF!</v>
      </c>
      <c r="G2227" s="51" t="e">
        <f>VLOOKUP(E2227,#REF!,9,FALSE)</f>
        <v>#REF!</v>
      </c>
      <c r="H2227" s="52">
        <v>910680</v>
      </c>
      <c r="I2227" s="51" t="s">
        <v>2939</v>
      </c>
      <c r="J2227" s="53">
        <v>14.5</v>
      </c>
      <c r="K2227" s="53">
        <v>14.5</v>
      </c>
      <c r="L2227" s="53">
        <v>16.815856475806452</v>
      </c>
      <c r="M2227" s="53">
        <v>16.815856475806452</v>
      </c>
      <c r="N2227" s="53">
        <f t="shared" si="175"/>
        <v>12510.997218</v>
      </c>
      <c r="O2227" s="53" t="e">
        <f>VLOOKUP(E2227,#REF!,29,FALSE)</f>
        <v>#REF!</v>
      </c>
      <c r="P2227" s="53" t="e">
        <f t="shared" si="176"/>
        <v>#REF!</v>
      </c>
      <c r="Q2227" s="53">
        <v>0</v>
      </c>
    </row>
    <row r="2228" spans="1:17">
      <c r="A2228" s="51" t="s">
        <v>5383</v>
      </c>
      <c r="B2228" s="51">
        <f t="shared" si="172"/>
        <v>3</v>
      </c>
      <c r="C2228" s="51">
        <f t="shared" si="173"/>
        <v>744</v>
      </c>
      <c r="D2228" s="51" t="s">
        <v>2960</v>
      </c>
      <c r="E2228" s="54" t="str">
        <f t="shared" si="174"/>
        <v>032531</v>
      </c>
      <c r="F2228" s="51" t="e">
        <f>VLOOKUP(E2228,#REF!,8,FALSE)</f>
        <v>#REF!</v>
      </c>
      <c r="G2228" s="51" t="e">
        <f>VLOOKUP(E2228,#REF!,9,FALSE)</f>
        <v>#REF!</v>
      </c>
      <c r="H2228" s="52">
        <v>910714</v>
      </c>
      <c r="I2228" s="51" t="s">
        <v>5211</v>
      </c>
      <c r="J2228" s="53">
        <v>13.4</v>
      </c>
      <c r="K2228" s="53">
        <v>13.2</v>
      </c>
      <c r="L2228" s="53">
        <v>13.054579311827958</v>
      </c>
      <c r="M2228" s="53">
        <v>13.054579311827958</v>
      </c>
      <c r="N2228" s="53">
        <f t="shared" si="175"/>
        <v>9712.6070080000009</v>
      </c>
      <c r="O2228" s="53" t="e">
        <f>VLOOKUP(E2228,#REF!,29,FALSE)</f>
        <v>#REF!</v>
      </c>
      <c r="P2228" s="53" t="e">
        <f t="shared" si="176"/>
        <v>#REF!</v>
      </c>
      <c r="Q2228" s="53">
        <v>0</v>
      </c>
    </row>
    <row r="2229" spans="1:17">
      <c r="A2229" s="51" t="s">
        <v>5383</v>
      </c>
      <c r="B2229" s="51">
        <f t="shared" si="172"/>
        <v>3</v>
      </c>
      <c r="C2229" s="51">
        <f t="shared" si="173"/>
        <v>744</v>
      </c>
      <c r="D2229" s="51" t="s">
        <v>1935</v>
      </c>
      <c r="E2229" s="54" t="str">
        <f t="shared" si="174"/>
        <v>031563</v>
      </c>
      <c r="F2229" s="51" t="e">
        <f>VLOOKUP(E2229,#REF!,8,FALSE)</f>
        <v>#REF!</v>
      </c>
      <c r="G2229" s="51" t="e">
        <f>VLOOKUP(E2229,#REF!,9,FALSE)</f>
        <v>#REF!</v>
      </c>
      <c r="H2229" s="52">
        <v>896926</v>
      </c>
      <c r="I2229" s="51" t="s">
        <v>5212</v>
      </c>
      <c r="J2229" s="53">
        <v>17</v>
      </c>
      <c r="K2229" s="53">
        <v>15.500003</v>
      </c>
      <c r="L2229" s="53">
        <v>12.708616842741934</v>
      </c>
      <c r="M2229" s="53">
        <v>12.011378864247312</v>
      </c>
      <c r="N2229" s="53">
        <f t="shared" si="175"/>
        <v>8936.4658749999999</v>
      </c>
      <c r="O2229" s="53" t="e">
        <f>VLOOKUP(E2229,#REF!,29,FALSE)</f>
        <v>#REF!</v>
      </c>
      <c r="P2229" s="53" t="e">
        <f t="shared" si="176"/>
        <v>#REF!</v>
      </c>
      <c r="Q2229" s="53">
        <v>0.69723797849462332</v>
      </c>
    </row>
    <row r="2230" spans="1:17">
      <c r="A2230" s="51" t="s">
        <v>5383</v>
      </c>
      <c r="B2230" s="51">
        <f t="shared" si="172"/>
        <v>3</v>
      </c>
      <c r="C2230" s="51">
        <f t="shared" si="173"/>
        <v>744</v>
      </c>
      <c r="D2230" s="51" t="s">
        <v>1592</v>
      </c>
      <c r="E2230" s="54" t="str">
        <f t="shared" si="174"/>
        <v>030925</v>
      </c>
      <c r="F2230" s="51" t="e">
        <f>VLOOKUP(E2230,#REF!,8,FALSE)</f>
        <v>#REF!</v>
      </c>
      <c r="G2230" s="51" t="e">
        <f>VLOOKUP(E2230,#REF!,9,FALSE)</f>
        <v>#REF!</v>
      </c>
      <c r="H2230" s="52">
        <v>889897</v>
      </c>
      <c r="I2230" s="51" t="s">
        <v>5213</v>
      </c>
      <c r="J2230" s="53">
        <v>8.6999999999999993</v>
      </c>
      <c r="K2230" s="53">
        <v>6.4</v>
      </c>
      <c r="L2230" s="53">
        <v>5.6948967526881722</v>
      </c>
      <c r="M2230" s="53">
        <v>5.6948967244623656</v>
      </c>
      <c r="N2230" s="53">
        <f t="shared" si="175"/>
        <v>4237.0031630000003</v>
      </c>
      <c r="O2230" s="53" t="e">
        <f>VLOOKUP(E2230,#REF!,29,FALSE)</f>
        <v>#REF!</v>
      </c>
      <c r="P2230" s="53" t="e">
        <f t="shared" si="176"/>
        <v>#REF!</v>
      </c>
      <c r="Q2230" s="53">
        <v>2.8225806227544703E-8</v>
      </c>
    </row>
    <row r="2231" spans="1:17">
      <c r="A2231" s="51" t="s">
        <v>5383</v>
      </c>
      <c r="B2231" s="51">
        <f t="shared" si="172"/>
        <v>3</v>
      </c>
      <c r="C2231" s="51">
        <f t="shared" si="173"/>
        <v>744</v>
      </c>
      <c r="D2231" s="51" t="s">
        <v>1123</v>
      </c>
      <c r="E2231" s="54" t="str">
        <f t="shared" si="174"/>
        <v>030514</v>
      </c>
      <c r="F2231" s="51" t="e">
        <f>VLOOKUP(E2231,#REF!,8,FALSE)</f>
        <v>#REF!</v>
      </c>
      <c r="G2231" s="51" t="e">
        <f>VLOOKUP(E2231,#REF!,9,FALSE)</f>
        <v>#REF!</v>
      </c>
      <c r="H2231" s="52">
        <v>890941</v>
      </c>
      <c r="I2231" s="51" t="s">
        <v>5214</v>
      </c>
      <c r="J2231" s="53">
        <v>14.5</v>
      </c>
      <c r="K2231" s="53">
        <v>10.900003</v>
      </c>
      <c r="L2231" s="53">
        <v>9.4247548293010741</v>
      </c>
      <c r="M2231" s="53">
        <v>7.3441307768817206</v>
      </c>
      <c r="N2231" s="53">
        <f t="shared" si="175"/>
        <v>5464.0332980000003</v>
      </c>
      <c r="O2231" s="53" t="e">
        <f>VLOOKUP(E2231,#REF!,29,FALSE)</f>
        <v>#REF!</v>
      </c>
      <c r="P2231" s="53" t="e">
        <f t="shared" si="176"/>
        <v>#REF!</v>
      </c>
      <c r="Q2231" s="53">
        <v>2.080624052419354</v>
      </c>
    </row>
    <row r="2232" spans="1:17">
      <c r="A2232" s="51" t="s">
        <v>5383</v>
      </c>
      <c r="B2232" s="51">
        <f t="shared" si="172"/>
        <v>3</v>
      </c>
      <c r="C2232" s="51">
        <f t="shared" si="173"/>
        <v>744</v>
      </c>
      <c r="D2232" s="51" t="s">
        <v>1473</v>
      </c>
      <c r="E2232" s="54" t="str">
        <f t="shared" si="174"/>
        <v>030828</v>
      </c>
      <c r="F2232" s="51" t="e">
        <f>VLOOKUP(E2232,#REF!,8,FALSE)</f>
        <v>#REF!</v>
      </c>
      <c r="G2232" s="51" t="e">
        <f>VLOOKUP(E2232,#REF!,9,FALSE)</f>
        <v>#REF!</v>
      </c>
      <c r="H2232" s="52">
        <v>893428</v>
      </c>
      <c r="I2232" s="51" t="s">
        <v>1474</v>
      </c>
      <c r="J2232" s="53">
        <v>9</v>
      </c>
      <c r="K2232" s="53">
        <v>9</v>
      </c>
      <c r="L2232" s="53">
        <v>5.1744026747311826</v>
      </c>
      <c r="M2232" s="53">
        <v>5.1744026747311826</v>
      </c>
      <c r="N2232" s="53">
        <f t="shared" si="175"/>
        <v>3849.7555899999998</v>
      </c>
      <c r="O2232" s="53" t="e">
        <f>VLOOKUP(E2232,#REF!,29,FALSE)</f>
        <v>#REF!</v>
      </c>
      <c r="P2232" s="53" t="e">
        <f t="shared" si="176"/>
        <v>#REF!</v>
      </c>
      <c r="Q2232" s="53">
        <v>0</v>
      </c>
    </row>
    <row r="2233" spans="1:17">
      <c r="A2233" s="51" t="s">
        <v>5383</v>
      </c>
      <c r="B2233" s="51">
        <f t="shared" si="172"/>
        <v>3</v>
      </c>
      <c r="C2233" s="51">
        <f t="shared" si="173"/>
        <v>744</v>
      </c>
      <c r="D2233" s="51" t="s">
        <v>2785</v>
      </c>
      <c r="E2233" s="54" t="str">
        <f t="shared" si="174"/>
        <v>033144</v>
      </c>
      <c r="F2233" s="51" t="e">
        <f>VLOOKUP(E2233,#REF!,8,FALSE)</f>
        <v>#REF!</v>
      </c>
      <c r="G2233" s="51" t="e">
        <f>VLOOKUP(E2233,#REF!,9,FALSE)</f>
        <v>#REF!</v>
      </c>
      <c r="H2233" s="52">
        <v>908982</v>
      </c>
      <c r="I2233" s="51" t="s">
        <v>2786</v>
      </c>
      <c r="J2233" s="53">
        <v>15.2</v>
      </c>
      <c r="K2233" s="53">
        <v>14.499997</v>
      </c>
      <c r="L2233" s="53">
        <v>8.3520390860215059</v>
      </c>
      <c r="M2233" s="53">
        <v>8.3520390954301078</v>
      </c>
      <c r="N2233" s="53">
        <f t="shared" si="175"/>
        <v>6213.9170869999998</v>
      </c>
      <c r="O2233" s="53" t="e">
        <f>VLOOKUP(E2233,#REF!,29,FALSE)</f>
        <v>#REF!</v>
      </c>
      <c r="P2233" s="53" t="e">
        <f t="shared" si="176"/>
        <v>#REF!</v>
      </c>
      <c r="Q2233" s="53">
        <v>0</v>
      </c>
    </row>
    <row r="2234" spans="1:17">
      <c r="A2234" s="51" t="s">
        <v>5383</v>
      </c>
      <c r="B2234" s="51">
        <f t="shared" si="172"/>
        <v>3</v>
      </c>
      <c r="C2234" s="51">
        <f t="shared" si="173"/>
        <v>744</v>
      </c>
      <c r="D2234" s="51" t="s">
        <v>2780</v>
      </c>
      <c r="E2234" s="54" t="str">
        <f t="shared" si="174"/>
        <v>033143</v>
      </c>
      <c r="F2234" s="51" t="e">
        <f>VLOOKUP(E2234,#REF!,8,FALSE)</f>
        <v>#REF!</v>
      </c>
      <c r="G2234" s="51" t="e">
        <f>VLOOKUP(E2234,#REF!,9,FALSE)</f>
        <v>#REF!</v>
      </c>
      <c r="H2234" s="52">
        <v>908983</v>
      </c>
      <c r="I2234" s="51" t="s">
        <v>2781</v>
      </c>
      <c r="J2234" s="53">
        <v>15.2</v>
      </c>
      <c r="K2234" s="53">
        <v>13.1</v>
      </c>
      <c r="L2234" s="53">
        <v>8.5858712056451605</v>
      </c>
      <c r="M2234" s="53">
        <v>8.5858711760752691</v>
      </c>
      <c r="N2234" s="53">
        <f t="shared" si="175"/>
        <v>6387.8881550000006</v>
      </c>
      <c r="O2234" s="53" t="e">
        <f>VLOOKUP(E2234,#REF!,29,FALSE)</f>
        <v>#REF!</v>
      </c>
      <c r="P2234" s="53" t="e">
        <f t="shared" si="176"/>
        <v>#REF!</v>
      </c>
      <c r="Q2234" s="53">
        <v>2.9569892704071257E-8</v>
      </c>
    </row>
    <row r="2235" spans="1:17">
      <c r="A2235" s="51" t="s">
        <v>5383</v>
      </c>
      <c r="B2235" s="51">
        <f t="shared" si="172"/>
        <v>3</v>
      </c>
      <c r="C2235" s="51">
        <f t="shared" si="173"/>
        <v>744</v>
      </c>
      <c r="D2235" s="51" t="s">
        <v>2738</v>
      </c>
      <c r="E2235" s="54" t="str">
        <f t="shared" si="174"/>
        <v>033136</v>
      </c>
      <c r="F2235" s="51" t="e">
        <f>VLOOKUP(E2235,#REF!,8,FALSE)</f>
        <v>#REF!</v>
      </c>
      <c r="G2235" s="51" t="e">
        <f>VLOOKUP(E2235,#REF!,9,FALSE)</f>
        <v>#REF!</v>
      </c>
      <c r="H2235" s="52">
        <v>908984</v>
      </c>
      <c r="I2235" s="51" t="s">
        <v>2739</v>
      </c>
      <c r="J2235" s="53">
        <v>15.2</v>
      </c>
      <c r="K2235" s="53">
        <v>13.699999</v>
      </c>
      <c r="L2235" s="53">
        <v>8.1402902956989251</v>
      </c>
      <c r="M2235" s="53">
        <v>8.1402903333333327</v>
      </c>
      <c r="N2235" s="53">
        <f t="shared" si="175"/>
        <v>6056.3760079999993</v>
      </c>
      <c r="O2235" s="53" t="e">
        <f>VLOOKUP(E2235,#REF!,29,FALSE)</f>
        <v>#REF!</v>
      </c>
      <c r="P2235" s="53" t="e">
        <f t="shared" si="176"/>
        <v>#REF!</v>
      </c>
      <c r="Q2235" s="53">
        <v>0</v>
      </c>
    </row>
    <row r="2236" spans="1:17">
      <c r="A2236" s="51" t="s">
        <v>5383</v>
      </c>
      <c r="B2236" s="51">
        <f t="shared" si="172"/>
        <v>3</v>
      </c>
      <c r="C2236" s="51">
        <f t="shared" si="173"/>
        <v>744</v>
      </c>
      <c r="D2236" s="51" t="s">
        <v>2751</v>
      </c>
      <c r="E2236" s="54" t="str">
        <f t="shared" si="174"/>
        <v>033141</v>
      </c>
      <c r="F2236" s="51" t="e">
        <f>VLOOKUP(E2236,#REF!,8,FALSE)</f>
        <v>#REF!</v>
      </c>
      <c r="G2236" s="51" t="e">
        <f>VLOOKUP(E2236,#REF!,9,FALSE)</f>
        <v>#REF!</v>
      </c>
      <c r="H2236" s="52">
        <v>908985</v>
      </c>
      <c r="I2236" s="51" t="s">
        <v>2752</v>
      </c>
      <c r="J2236" s="53">
        <v>15</v>
      </c>
      <c r="K2236" s="53">
        <v>12.399998999999999</v>
      </c>
      <c r="L2236" s="53">
        <v>8.1077062997311824</v>
      </c>
      <c r="M2236" s="53">
        <v>6.9476849583333333</v>
      </c>
      <c r="N2236" s="53">
        <f t="shared" si="175"/>
        <v>5169.0776089999999</v>
      </c>
      <c r="O2236" s="53" t="e">
        <f>VLOOKUP(E2236,#REF!,29,FALSE)</f>
        <v>#REF!</v>
      </c>
      <c r="P2236" s="53" t="e">
        <f t="shared" si="176"/>
        <v>#REF!</v>
      </c>
      <c r="Q2236" s="53">
        <v>1.1600213413978495</v>
      </c>
    </row>
    <row r="2237" spans="1:17">
      <c r="A2237" s="51" t="s">
        <v>5383</v>
      </c>
      <c r="B2237" s="51">
        <f t="shared" si="172"/>
        <v>3</v>
      </c>
      <c r="C2237" s="51">
        <f t="shared" si="173"/>
        <v>744</v>
      </c>
      <c r="D2237" s="51" t="s">
        <v>2753</v>
      </c>
      <c r="E2237" s="54" t="str">
        <f t="shared" si="174"/>
        <v>033140</v>
      </c>
      <c r="F2237" s="51" t="e">
        <f>VLOOKUP(E2237,#REF!,8,FALSE)</f>
        <v>#REF!</v>
      </c>
      <c r="G2237" s="51" t="e">
        <f>VLOOKUP(E2237,#REF!,9,FALSE)</f>
        <v>#REF!</v>
      </c>
      <c r="H2237" s="52">
        <v>908986</v>
      </c>
      <c r="I2237" s="51" t="s">
        <v>2754</v>
      </c>
      <c r="J2237" s="53">
        <v>15</v>
      </c>
      <c r="K2237" s="53">
        <v>13.200005000000001</v>
      </c>
      <c r="L2237" s="53">
        <v>8.1373153104838707</v>
      </c>
      <c r="M2237" s="53">
        <v>8.1373153938172056</v>
      </c>
      <c r="N2237" s="53">
        <f t="shared" si="175"/>
        <v>6054.1626530000012</v>
      </c>
      <c r="O2237" s="53" t="e">
        <f>VLOOKUP(E2237,#REF!,29,FALSE)</f>
        <v>#REF!</v>
      </c>
      <c r="P2237" s="53" t="e">
        <f t="shared" si="176"/>
        <v>#REF!</v>
      </c>
      <c r="Q2237" s="53">
        <v>0</v>
      </c>
    </row>
    <row r="2238" spans="1:17">
      <c r="A2238" s="51" t="s">
        <v>5383</v>
      </c>
      <c r="B2238" s="51">
        <f t="shared" si="172"/>
        <v>3</v>
      </c>
      <c r="C2238" s="51">
        <f t="shared" si="173"/>
        <v>744</v>
      </c>
      <c r="D2238" s="51" t="s">
        <v>2758</v>
      </c>
      <c r="E2238" s="54" t="str">
        <f t="shared" si="174"/>
        <v>033139</v>
      </c>
      <c r="F2238" s="51" t="e">
        <f>VLOOKUP(E2238,#REF!,8,FALSE)</f>
        <v>#REF!</v>
      </c>
      <c r="G2238" s="51" t="e">
        <f>VLOOKUP(E2238,#REF!,9,FALSE)</f>
        <v>#REF!</v>
      </c>
      <c r="H2238" s="52">
        <v>908987</v>
      </c>
      <c r="I2238" s="51" t="s">
        <v>2759</v>
      </c>
      <c r="J2238" s="53">
        <v>15.4</v>
      </c>
      <c r="K2238" s="53">
        <v>11.599999</v>
      </c>
      <c r="L2238" s="53">
        <v>8.1411805228494618</v>
      </c>
      <c r="M2238" s="53">
        <v>6.3567676908602149</v>
      </c>
      <c r="N2238" s="53">
        <f t="shared" si="175"/>
        <v>4729.4351619999998</v>
      </c>
      <c r="O2238" s="53" t="e">
        <f>VLOOKUP(E2238,#REF!,29,FALSE)</f>
        <v>#REF!</v>
      </c>
      <c r="P2238" s="53" t="e">
        <f t="shared" si="176"/>
        <v>#REF!</v>
      </c>
      <c r="Q2238" s="53">
        <v>1.7844128319892472</v>
      </c>
    </row>
    <row r="2239" spans="1:17">
      <c r="A2239" s="51" t="s">
        <v>5383</v>
      </c>
      <c r="B2239" s="51">
        <f t="shared" si="172"/>
        <v>3</v>
      </c>
      <c r="C2239" s="51">
        <f t="shared" si="173"/>
        <v>744</v>
      </c>
      <c r="D2239" s="51" t="s">
        <v>2420</v>
      </c>
      <c r="E2239" s="54" t="str">
        <f t="shared" si="174"/>
        <v>032368</v>
      </c>
      <c r="F2239" s="51" t="e">
        <f>VLOOKUP(E2239,#REF!,8,FALSE)</f>
        <v>#REF!</v>
      </c>
      <c r="G2239" s="51" t="e">
        <f>VLOOKUP(E2239,#REF!,9,FALSE)</f>
        <v>#REF!</v>
      </c>
      <c r="H2239" s="52">
        <v>909382</v>
      </c>
      <c r="I2239" s="51" t="s">
        <v>5215</v>
      </c>
      <c r="J2239" s="53">
        <v>9.1999999999999993</v>
      </c>
      <c r="K2239" s="53">
        <v>9.1999999999999993</v>
      </c>
      <c r="L2239" s="53">
        <v>0</v>
      </c>
      <c r="M2239" s="53">
        <v>0</v>
      </c>
      <c r="N2239" s="53">
        <f t="shared" si="175"/>
        <v>0</v>
      </c>
      <c r="O2239" s="53" t="e">
        <f>VLOOKUP(E2239,#REF!,29,FALSE)</f>
        <v>#REF!</v>
      </c>
      <c r="P2239" s="53" t="e">
        <f t="shared" si="176"/>
        <v>#REF!</v>
      </c>
      <c r="Q2239" s="53">
        <v>0</v>
      </c>
    </row>
    <row r="2240" spans="1:17">
      <c r="A2240" s="51" t="s">
        <v>5383</v>
      </c>
      <c r="B2240" s="51">
        <f t="shared" si="172"/>
        <v>3</v>
      </c>
      <c r="C2240" s="51">
        <f t="shared" si="173"/>
        <v>744</v>
      </c>
      <c r="D2240" s="51" t="s">
        <v>1711</v>
      </c>
      <c r="E2240" s="54" t="str">
        <f t="shared" si="174"/>
        <v>031394</v>
      </c>
      <c r="F2240" s="51" t="e">
        <f>VLOOKUP(E2240,#REF!,8,FALSE)</f>
        <v>#REF!</v>
      </c>
      <c r="G2240" s="51" t="e">
        <f>VLOOKUP(E2240,#REF!,9,FALSE)</f>
        <v>#REF!</v>
      </c>
      <c r="H2240" s="52">
        <v>896026</v>
      </c>
      <c r="I2240" s="51" t="s">
        <v>1712</v>
      </c>
      <c r="J2240" s="53">
        <v>16</v>
      </c>
      <c r="K2240" s="53">
        <v>13.4</v>
      </c>
      <c r="L2240" s="53">
        <v>6.9606375577956987</v>
      </c>
      <c r="M2240" s="53">
        <v>6.9606375577956987</v>
      </c>
      <c r="N2240" s="53">
        <f t="shared" si="175"/>
        <v>5178.7143429999996</v>
      </c>
      <c r="O2240" s="53" t="e">
        <f>VLOOKUP(E2240,#REF!,29,FALSE)</f>
        <v>#REF!</v>
      </c>
      <c r="P2240" s="53" t="e">
        <f t="shared" si="176"/>
        <v>#REF!</v>
      </c>
      <c r="Q2240" s="53">
        <v>0</v>
      </c>
    </row>
    <row r="2241" spans="1:17">
      <c r="A2241" s="51" t="s">
        <v>5383</v>
      </c>
      <c r="B2241" s="51">
        <f t="shared" si="172"/>
        <v>3</v>
      </c>
      <c r="C2241" s="51">
        <f t="shared" si="173"/>
        <v>744</v>
      </c>
      <c r="D2241" s="51" t="s">
        <v>1719</v>
      </c>
      <c r="E2241" s="54" t="str">
        <f t="shared" si="174"/>
        <v>031393</v>
      </c>
      <c r="F2241" s="51" t="e">
        <f>VLOOKUP(E2241,#REF!,8,FALSE)</f>
        <v>#REF!</v>
      </c>
      <c r="G2241" s="51" t="e">
        <f>VLOOKUP(E2241,#REF!,9,FALSE)</f>
        <v>#REF!</v>
      </c>
      <c r="H2241" s="52">
        <v>895942</v>
      </c>
      <c r="I2241" s="51" t="s">
        <v>1720</v>
      </c>
      <c r="J2241" s="53">
        <v>16</v>
      </c>
      <c r="K2241" s="53">
        <v>13.6</v>
      </c>
      <c r="L2241" s="53">
        <v>6.5362869838709683</v>
      </c>
      <c r="M2241" s="53">
        <v>6.5362869838709683</v>
      </c>
      <c r="N2241" s="53">
        <f t="shared" si="175"/>
        <v>4862.9975160000004</v>
      </c>
      <c r="O2241" s="53" t="e">
        <f>VLOOKUP(E2241,#REF!,29,FALSE)</f>
        <v>#REF!</v>
      </c>
      <c r="P2241" s="53" t="e">
        <f t="shared" si="176"/>
        <v>#REF!</v>
      </c>
      <c r="Q2241" s="53">
        <v>0</v>
      </c>
    </row>
    <row r="2242" spans="1:17">
      <c r="A2242" s="51" t="s">
        <v>5383</v>
      </c>
      <c r="B2242" s="51">
        <f t="shared" si="172"/>
        <v>3</v>
      </c>
      <c r="C2242" s="51">
        <f t="shared" si="173"/>
        <v>744</v>
      </c>
      <c r="D2242" s="51" t="s">
        <v>2110</v>
      </c>
      <c r="E2242" s="54" t="str">
        <f t="shared" si="174"/>
        <v>031749</v>
      </c>
      <c r="F2242" s="51" t="e">
        <f>VLOOKUP(E2242,#REF!,8,FALSE)</f>
        <v>#REF!</v>
      </c>
      <c r="G2242" s="51" t="e">
        <f>VLOOKUP(E2242,#REF!,9,FALSE)</f>
        <v>#REF!</v>
      </c>
      <c r="H2242" s="52">
        <v>907804</v>
      </c>
      <c r="I2242" s="51" t="s">
        <v>5216</v>
      </c>
      <c r="J2242" s="53">
        <v>9.4</v>
      </c>
      <c r="K2242" s="53">
        <v>8.2000010000000003</v>
      </c>
      <c r="L2242" s="53">
        <v>0</v>
      </c>
      <c r="M2242" s="53">
        <v>0</v>
      </c>
      <c r="N2242" s="53">
        <f t="shared" si="175"/>
        <v>0</v>
      </c>
      <c r="O2242" s="53" t="e">
        <f>VLOOKUP(E2242,#REF!,29,FALSE)</f>
        <v>#REF!</v>
      </c>
      <c r="P2242" s="53" t="e">
        <f t="shared" si="176"/>
        <v>#REF!</v>
      </c>
      <c r="Q2242" s="53">
        <v>0</v>
      </c>
    </row>
    <row r="2243" spans="1:17">
      <c r="A2243" s="51" t="s">
        <v>5383</v>
      </c>
      <c r="B2243" s="51">
        <f t="shared" ref="B2243:B2306" si="177">MONTH(A2243)</f>
        <v>3</v>
      </c>
      <c r="C2243" s="51">
        <f t="shared" ref="C2243:C2306" si="178">VLOOKUP(B2243,T:V,3,FALSE)</f>
        <v>744</v>
      </c>
      <c r="D2243" s="51" t="s">
        <v>2091</v>
      </c>
      <c r="E2243" s="54" t="str">
        <f t="shared" ref="E2243:E2306" si="179">RIGHT(LEFT(D2243,16),6)</f>
        <v>031746</v>
      </c>
      <c r="F2243" s="51" t="e">
        <f>VLOOKUP(E2243,#REF!,8,FALSE)</f>
        <v>#REF!</v>
      </c>
      <c r="G2243" s="51" t="e">
        <f>VLOOKUP(E2243,#REF!,9,FALSE)</f>
        <v>#REF!</v>
      </c>
      <c r="H2243" s="52">
        <v>907803</v>
      </c>
      <c r="I2243" s="51" t="s">
        <v>5217</v>
      </c>
      <c r="J2243" s="53">
        <v>9</v>
      </c>
      <c r="K2243" s="53">
        <v>8.2000010000000003</v>
      </c>
      <c r="L2243" s="53">
        <v>0</v>
      </c>
      <c r="M2243" s="53">
        <v>0</v>
      </c>
      <c r="N2243" s="53">
        <f t="shared" ref="N2243:N2306" si="180">M2243*C2243</f>
        <v>0</v>
      </c>
      <c r="O2243" s="53" t="e">
        <f>VLOOKUP(E2243,#REF!,29,FALSE)</f>
        <v>#REF!</v>
      </c>
      <c r="P2243" s="53" t="e">
        <f t="shared" ref="P2243:P2306" si="181">N2243*O2243</f>
        <v>#REF!</v>
      </c>
      <c r="Q2243" s="53">
        <v>0</v>
      </c>
    </row>
    <row r="2244" spans="1:17">
      <c r="A2244" s="51" t="s">
        <v>5383</v>
      </c>
      <c r="B2244" s="51">
        <f t="shared" si="177"/>
        <v>3</v>
      </c>
      <c r="C2244" s="51">
        <f t="shared" si="178"/>
        <v>744</v>
      </c>
      <c r="D2244" s="51" t="s">
        <v>2415</v>
      </c>
      <c r="E2244" s="54" t="str">
        <f t="shared" si="179"/>
        <v>032365</v>
      </c>
      <c r="F2244" s="51" t="e">
        <f>VLOOKUP(E2244,#REF!,8,FALSE)</f>
        <v>#REF!</v>
      </c>
      <c r="G2244" s="51" t="e">
        <f>VLOOKUP(E2244,#REF!,9,FALSE)</f>
        <v>#REF!</v>
      </c>
      <c r="H2244" s="52">
        <v>909805</v>
      </c>
      <c r="I2244" s="51" t="s">
        <v>5218</v>
      </c>
      <c r="J2244" s="53">
        <v>14.2</v>
      </c>
      <c r="K2244" s="53">
        <v>14.2</v>
      </c>
      <c r="L2244" s="53">
        <v>0</v>
      </c>
      <c r="M2244" s="53">
        <v>0</v>
      </c>
      <c r="N2244" s="53">
        <f t="shared" si="180"/>
        <v>0</v>
      </c>
      <c r="O2244" s="53" t="e">
        <f>VLOOKUP(E2244,#REF!,29,FALSE)</f>
        <v>#REF!</v>
      </c>
      <c r="P2244" s="53" t="e">
        <f t="shared" si="181"/>
        <v>#REF!</v>
      </c>
      <c r="Q2244" s="53">
        <v>0</v>
      </c>
    </row>
    <row r="2245" spans="1:17">
      <c r="A2245" s="51" t="s">
        <v>5383</v>
      </c>
      <c r="B2245" s="51">
        <f t="shared" si="177"/>
        <v>3</v>
      </c>
      <c r="C2245" s="51">
        <f t="shared" si="178"/>
        <v>744</v>
      </c>
      <c r="D2245" s="51" t="s">
        <v>2743</v>
      </c>
      <c r="E2245" s="54" t="str">
        <f t="shared" si="179"/>
        <v>033138</v>
      </c>
      <c r="F2245" s="51" t="e">
        <f>VLOOKUP(E2245,#REF!,8,FALSE)</f>
        <v>#REF!</v>
      </c>
      <c r="G2245" s="51" t="e">
        <f>VLOOKUP(E2245,#REF!,9,FALSE)</f>
        <v>#REF!</v>
      </c>
      <c r="H2245" s="52">
        <v>909014</v>
      </c>
      <c r="I2245" s="51" t="s">
        <v>5219</v>
      </c>
      <c r="J2245" s="53">
        <v>15.3</v>
      </c>
      <c r="K2245" s="53">
        <v>14.499997</v>
      </c>
      <c r="L2245" s="53">
        <v>8.9198074650537631</v>
      </c>
      <c r="M2245" s="53">
        <v>8.9198074327956984</v>
      </c>
      <c r="N2245" s="53">
        <f t="shared" si="180"/>
        <v>6636.33673</v>
      </c>
      <c r="O2245" s="53" t="e">
        <f>VLOOKUP(E2245,#REF!,29,FALSE)</f>
        <v>#REF!</v>
      </c>
      <c r="P2245" s="53" t="e">
        <f t="shared" si="181"/>
        <v>#REF!</v>
      </c>
      <c r="Q2245" s="53">
        <v>3.2258064434685249E-8</v>
      </c>
    </row>
    <row r="2246" spans="1:17">
      <c r="A2246" s="51" t="s">
        <v>5383</v>
      </c>
      <c r="B2246" s="51">
        <f t="shared" si="177"/>
        <v>3</v>
      </c>
      <c r="C2246" s="51">
        <f t="shared" si="178"/>
        <v>744</v>
      </c>
      <c r="D2246" s="51" t="s">
        <v>2796</v>
      </c>
      <c r="E2246" s="54" t="str">
        <f t="shared" si="179"/>
        <v>033588</v>
      </c>
      <c r="F2246" s="51" t="e">
        <f>VLOOKUP(E2246,#REF!,8,FALSE)</f>
        <v>#REF!</v>
      </c>
      <c r="G2246" s="51" t="e">
        <f>VLOOKUP(E2246,#REF!,9,FALSE)</f>
        <v>#REF!</v>
      </c>
      <c r="H2246" s="52">
        <v>909506</v>
      </c>
      <c r="I2246" s="51" t="s">
        <v>5220</v>
      </c>
      <c r="J2246" s="53">
        <v>3.7</v>
      </c>
      <c r="K2246" s="53">
        <v>3.7</v>
      </c>
      <c r="L2246" s="53">
        <v>4.7193736760752687</v>
      </c>
      <c r="M2246" s="53">
        <v>4.7193736760752687</v>
      </c>
      <c r="N2246" s="53">
        <f t="shared" si="180"/>
        <v>3511.214015</v>
      </c>
      <c r="O2246" s="53" t="e">
        <f>VLOOKUP(E2246,#REF!,29,FALSE)</f>
        <v>#REF!</v>
      </c>
      <c r="P2246" s="53" t="e">
        <f t="shared" si="181"/>
        <v>#REF!</v>
      </c>
      <c r="Q2246" s="53">
        <v>0</v>
      </c>
    </row>
    <row r="2247" spans="1:17">
      <c r="A2247" s="51" t="s">
        <v>5383</v>
      </c>
      <c r="B2247" s="51">
        <f t="shared" si="177"/>
        <v>3</v>
      </c>
      <c r="C2247" s="51">
        <f t="shared" si="178"/>
        <v>744</v>
      </c>
      <c r="D2247" s="51" t="s">
        <v>489</v>
      </c>
      <c r="E2247" s="54" t="str">
        <f t="shared" si="179"/>
        <v>029664</v>
      </c>
      <c r="F2247" s="51" t="e">
        <f>VLOOKUP(E2247,#REF!,8,FALSE)</f>
        <v>#REF!</v>
      </c>
      <c r="G2247" s="51" t="e">
        <f>VLOOKUP(E2247,#REF!,9,FALSE)</f>
        <v>#REF!</v>
      </c>
      <c r="H2247" s="52">
        <v>8563</v>
      </c>
      <c r="I2247" s="51" t="s">
        <v>490</v>
      </c>
      <c r="J2247" s="53">
        <v>121.5</v>
      </c>
      <c r="K2247" s="53">
        <v>120.999999</v>
      </c>
      <c r="L2247" s="53">
        <v>137.67769523118278</v>
      </c>
      <c r="M2247" s="53">
        <v>137.66713450806452</v>
      </c>
      <c r="N2247" s="53">
        <f t="shared" si="180"/>
        <v>102424.34807400001</v>
      </c>
      <c r="O2247" s="53" t="e">
        <f>VLOOKUP(E2247,#REF!,29,FALSE)</f>
        <v>#REF!</v>
      </c>
      <c r="P2247" s="53" t="e">
        <f t="shared" si="181"/>
        <v>#REF!</v>
      </c>
      <c r="Q2247" s="53">
        <v>1.0560723118287178E-2</v>
      </c>
    </row>
    <row r="2248" spans="1:17">
      <c r="A2248" s="51" t="s">
        <v>5383</v>
      </c>
      <c r="B2248" s="51">
        <f t="shared" si="177"/>
        <v>3</v>
      </c>
      <c r="C2248" s="51">
        <f t="shared" si="178"/>
        <v>744</v>
      </c>
      <c r="D2248" s="51" t="s">
        <v>2974</v>
      </c>
      <c r="E2248" s="54" t="str">
        <f t="shared" si="179"/>
        <v>033752</v>
      </c>
      <c r="F2248" s="51" t="e">
        <f>VLOOKUP(E2248,#REF!,8,FALSE)</f>
        <v>#REF!</v>
      </c>
      <c r="G2248" s="51" t="e">
        <f>VLOOKUP(E2248,#REF!,9,FALSE)</f>
        <v>#REF!</v>
      </c>
      <c r="H2248" s="52">
        <v>908483</v>
      </c>
      <c r="I2248" s="51" t="s">
        <v>5221</v>
      </c>
      <c r="J2248" s="53">
        <v>15.2</v>
      </c>
      <c r="K2248" s="53">
        <v>14.4</v>
      </c>
      <c r="L2248" s="53">
        <v>10.771438286290323</v>
      </c>
      <c r="M2248" s="53">
        <v>10.771438286290323</v>
      </c>
      <c r="N2248" s="53">
        <f t="shared" si="180"/>
        <v>8013.9500850000004</v>
      </c>
      <c r="O2248" s="53" t="e">
        <f>VLOOKUP(E2248,#REF!,29,FALSE)</f>
        <v>#REF!</v>
      </c>
      <c r="P2248" s="53" t="e">
        <f t="shared" si="181"/>
        <v>#REF!</v>
      </c>
      <c r="Q2248" s="53">
        <v>0</v>
      </c>
    </row>
    <row r="2249" spans="1:17">
      <c r="A2249" s="51" t="s">
        <v>5383</v>
      </c>
      <c r="B2249" s="51">
        <f t="shared" si="177"/>
        <v>3</v>
      </c>
      <c r="C2249" s="51">
        <f t="shared" si="178"/>
        <v>744</v>
      </c>
      <c r="D2249" s="51" t="s">
        <v>1964</v>
      </c>
      <c r="E2249" s="54" t="str">
        <f t="shared" si="179"/>
        <v>029994</v>
      </c>
      <c r="F2249" s="51" t="e">
        <f>VLOOKUP(E2249,#REF!,8,FALSE)</f>
        <v>#REF!</v>
      </c>
      <c r="G2249" s="51" t="e">
        <f>VLOOKUP(E2249,#REF!,9,FALSE)</f>
        <v>#REF!</v>
      </c>
      <c r="H2249" s="52">
        <v>8545</v>
      </c>
      <c r="I2249" s="51" t="s">
        <v>1963</v>
      </c>
      <c r="J2249" s="53">
        <v>2.2999999999999998</v>
      </c>
      <c r="K2249" s="53">
        <v>10.557581000000001</v>
      </c>
      <c r="L2249" s="53">
        <v>0</v>
      </c>
      <c r="M2249" s="53">
        <v>0</v>
      </c>
      <c r="N2249" s="53">
        <f t="shared" si="180"/>
        <v>0</v>
      </c>
      <c r="O2249" s="53" t="e">
        <f>VLOOKUP(E2249,#REF!,29,FALSE)</f>
        <v>#REF!</v>
      </c>
      <c r="P2249" s="53" t="e">
        <f t="shared" si="181"/>
        <v>#REF!</v>
      </c>
      <c r="Q2249" s="53">
        <v>0</v>
      </c>
    </row>
    <row r="2250" spans="1:17">
      <c r="A2250" s="51" t="s">
        <v>5383</v>
      </c>
      <c r="B2250" s="51">
        <f t="shared" si="177"/>
        <v>3</v>
      </c>
      <c r="C2250" s="51">
        <f t="shared" si="178"/>
        <v>744</v>
      </c>
      <c r="D2250" s="51" t="s">
        <v>1966</v>
      </c>
      <c r="E2250" s="54" t="str">
        <f t="shared" si="179"/>
        <v>031702</v>
      </c>
      <c r="F2250" s="51" t="e">
        <f>VLOOKUP(E2250,#REF!,8,FALSE)</f>
        <v>#REF!</v>
      </c>
      <c r="G2250" s="51" t="e">
        <f>VLOOKUP(E2250,#REF!,9,FALSE)</f>
        <v>#REF!</v>
      </c>
      <c r="H2250" s="52">
        <v>895149</v>
      </c>
      <c r="I2250" s="51" t="s">
        <v>1967</v>
      </c>
      <c r="J2250" s="53">
        <v>2.5</v>
      </c>
      <c r="K2250" s="53">
        <v>14.693954</v>
      </c>
      <c r="L2250" s="53">
        <v>0</v>
      </c>
      <c r="M2250" s="53">
        <v>0</v>
      </c>
      <c r="N2250" s="53">
        <f t="shared" si="180"/>
        <v>0</v>
      </c>
      <c r="O2250" s="53" t="e">
        <f>VLOOKUP(E2250,#REF!,29,FALSE)</f>
        <v>#REF!</v>
      </c>
      <c r="P2250" s="53" t="e">
        <f t="shared" si="181"/>
        <v>#REF!</v>
      </c>
      <c r="Q2250" s="53">
        <v>0</v>
      </c>
    </row>
    <row r="2251" spans="1:17">
      <c r="A2251" s="51" t="s">
        <v>5383</v>
      </c>
      <c r="B2251" s="51">
        <f t="shared" si="177"/>
        <v>3</v>
      </c>
      <c r="C2251" s="51">
        <f t="shared" si="178"/>
        <v>744</v>
      </c>
      <c r="D2251" s="51" t="s">
        <v>1598</v>
      </c>
      <c r="E2251" s="54" t="str">
        <f t="shared" si="179"/>
        <v>030945</v>
      </c>
      <c r="F2251" s="51" t="e">
        <f>VLOOKUP(E2251,#REF!,8,FALSE)</f>
        <v>#REF!</v>
      </c>
      <c r="G2251" s="51" t="e">
        <f>VLOOKUP(E2251,#REF!,9,FALSE)</f>
        <v>#REF!</v>
      </c>
      <c r="H2251" s="52">
        <v>890384</v>
      </c>
      <c r="I2251" s="51" t="s">
        <v>5223</v>
      </c>
      <c r="J2251" s="53">
        <v>17.100000000000001</v>
      </c>
      <c r="K2251" s="53">
        <v>15.000007</v>
      </c>
      <c r="L2251" s="53">
        <v>12.902036034946235</v>
      </c>
      <c r="M2251" s="53">
        <v>11.731818237903227</v>
      </c>
      <c r="N2251" s="53">
        <f t="shared" si="180"/>
        <v>8728.472769</v>
      </c>
      <c r="O2251" s="53" t="e">
        <f>VLOOKUP(E2251,#REF!,29,FALSE)</f>
        <v>#REF!</v>
      </c>
      <c r="P2251" s="53" t="e">
        <f t="shared" si="181"/>
        <v>#REF!</v>
      </c>
      <c r="Q2251" s="53">
        <v>1.1702177970430097</v>
      </c>
    </row>
    <row r="2252" spans="1:17">
      <c r="A2252" s="51" t="s">
        <v>5383</v>
      </c>
      <c r="B2252" s="51">
        <f t="shared" si="177"/>
        <v>3</v>
      </c>
      <c r="C2252" s="51">
        <f t="shared" si="178"/>
        <v>744</v>
      </c>
      <c r="D2252" s="51" t="s">
        <v>135</v>
      </c>
      <c r="E2252" s="54" t="str">
        <f t="shared" si="179"/>
        <v>028654</v>
      </c>
      <c r="F2252" s="51" t="e">
        <f>VLOOKUP(E2252,#REF!,8,FALSE)</f>
        <v>#REF!</v>
      </c>
      <c r="G2252" s="51" t="e">
        <f>VLOOKUP(E2252,#REF!,9,FALSE)</f>
        <v>#REF!</v>
      </c>
      <c r="H2252" s="52">
        <v>8300</v>
      </c>
      <c r="I2252" s="51" t="s">
        <v>5224</v>
      </c>
      <c r="J2252" s="53">
        <v>22.2</v>
      </c>
      <c r="K2252" s="53">
        <v>21.999991999999999</v>
      </c>
      <c r="L2252" s="53">
        <v>1.5549895161290322E-2</v>
      </c>
      <c r="M2252" s="53">
        <v>0</v>
      </c>
      <c r="N2252" s="53">
        <f t="shared" si="180"/>
        <v>0</v>
      </c>
      <c r="O2252" s="53" t="e">
        <f>VLOOKUP(E2252,#REF!,29,FALSE)</f>
        <v>#REF!</v>
      </c>
      <c r="P2252" s="53" t="e">
        <f t="shared" si="181"/>
        <v>#REF!</v>
      </c>
      <c r="Q2252" s="53">
        <v>1.5549895161290322E-2</v>
      </c>
    </row>
    <row r="2253" spans="1:17">
      <c r="A2253" s="51" t="s">
        <v>5383</v>
      </c>
      <c r="B2253" s="51">
        <f t="shared" si="177"/>
        <v>3</v>
      </c>
      <c r="C2253" s="51">
        <f t="shared" si="178"/>
        <v>744</v>
      </c>
      <c r="D2253" s="51" t="s">
        <v>2967</v>
      </c>
      <c r="E2253" s="54" t="str">
        <f t="shared" si="179"/>
        <v>033919</v>
      </c>
      <c r="F2253" s="51" t="e">
        <f>VLOOKUP(E2253,#REF!,8,FALSE)</f>
        <v>#REF!</v>
      </c>
      <c r="G2253" s="51" t="e">
        <f>VLOOKUP(E2253,#REF!,9,FALSE)</f>
        <v>#REF!</v>
      </c>
      <c r="H2253" s="52">
        <v>910683</v>
      </c>
      <c r="I2253" s="51" t="s">
        <v>5225</v>
      </c>
      <c r="J2253" s="53">
        <v>8.6999999999999993</v>
      </c>
      <c r="K2253" s="53">
        <v>8.6999999999999993</v>
      </c>
      <c r="L2253" s="53">
        <v>8.4486139623655916</v>
      </c>
      <c r="M2253" s="53">
        <v>8.4486139623655916</v>
      </c>
      <c r="N2253" s="53">
        <f t="shared" si="180"/>
        <v>6285.7687880000003</v>
      </c>
      <c r="O2253" s="53" t="e">
        <f>VLOOKUP(E2253,#REF!,29,FALSE)</f>
        <v>#REF!</v>
      </c>
      <c r="P2253" s="53" t="e">
        <f t="shared" si="181"/>
        <v>#REF!</v>
      </c>
      <c r="Q2253" s="53">
        <v>0</v>
      </c>
    </row>
    <row r="2254" spans="1:17">
      <c r="A2254" s="51" t="s">
        <v>5383</v>
      </c>
      <c r="B2254" s="51">
        <f t="shared" si="177"/>
        <v>3</v>
      </c>
      <c r="C2254" s="51">
        <f t="shared" si="178"/>
        <v>744</v>
      </c>
      <c r="D2254" s="51" t="s">
        <v>2895</v>
      </c>
      <c r="E2254" s="54" t="str">
        <f t="shared" si="179"/>
        <v>033999</v>
      </c>
      <c r="F2254" s="51" t="e">
        <f>VLOOKUP(E2254,#REF!,8,FALSE)</f>
        <v>#REF!</v>
      </c>
      <c r="G2254" s="51" t="e">
        <f>VLOOKUP(E2254,#REF!,9,FALSE)</f>
        <v>#REF!</v>
      </c>
      <c r="H2254" s="52">
        <v>910688</v>
      </c>
      <c r="I2254" s="51" t="s">
        <v>5226</v>
      </c>
      <c r="J2254" s="53">
        <v>8.5</v>
      </c>
      <c r="K2254" s="53">
        <v>8.5</v>
      </c>
      <c r="L2254" s="53">
        <v>8.7747114946236557</v>
      </c>
      <c r="M2254" s="53">
        <v>8.7747114946236557</v>
      </c>
      <c r="N2254" s="53">
        <f t="shared" si="180"/>
        <v>6528.3853520000002</v>
      </c>
      <c r="O2254" s="53" t="e">
        <f>VLOOKUP(E2254,#REF!,29,FALSE)</f>
        <v>#REF!</v>
      </c>
      <c r="P2254" s="53" t="e">
        <f t="shared" si="181"/>
        <v>#REF!</v>
      </c>
      <c r="Q2254" s="53">
        <v>0</v>
      </c>
    </row>
    <row r="2255" spans="1:17">
      <c r="A2255" s="51" t="s">
        <v>5383</v>
      </c>
      <c r="B2255" s="51">
        <f t="shared" si="177"/>
        <v>3</v>
      </c>
      <c r="C2255" s="51">
        <f t="shared" si="178"/>
        <v>744</v>
      </c>
      <c r="D2255" s="51" t="s">
        <v>2956</v>
      </c>
      <c r="E2255" s="54" t="str">
        <f t="shared" si="179"/>
        <v>033917</v>
      </c>
      <c r="F2255" s="51" t="e">
        <f>VLOOKUP(E2255,#REF!,8,FALSE)</f>
        <v>#REF!</v>
      </c>
      <c r="G2255" s="51" t="e">
        <f>VLOOKUP(E2255,#REF!,9,FALSE)</f>
        <v>#REF!</v>
      </c>
      <c r="H2255" s="52">
        <v>910719</v>
      </c>
      <c r="I2255" s="51" t="s">
        <v>5227</v>
      </c>
      <c r="J2255" s="53">
        <v>8.6999999999999993</v>
      </c>
      <c r="K2255" s="53">
        <v>8.6999999999999993</v>
      </c>
      <c r="L2255" s="53">
        <v>8.3517659112903218</v>
      </c>
      <c r="M2255" s="53">
        <v>8.3517659112903218</v>
      </c>
      <c r="N2255" s="53">
        <f t="shared" si="180"/>
        <v>6213.7138379999997</v>
      </c>
      <c r="O2255" s="53" t="e">
        <f>VLOOKUP(E2255,#REF!,29,FALSE)</f>
        <v>#REF!</v>
      </c>
      <c r="P2255" s="53" t="e">
        <f t="shared" si="181"/>
        <v>#REF!</v>
      </c>
      <c r="Q2255" s="53">
        <v>0</v>
      </c>
    </row>
    <row r="2256" spans="1:17">
      <c r="A2256" s="51" t="s">
        <v>5383</v>
      </c>
      <c r="B2256" s="51">
        <f t="shared" si="177"/>
        <v>3</v>
      </c>
      <c r="C2256" s="51">
        <f t="shared" si="178"/>
        <v>744</v>
      </c>
      <c r="D2256" s="51" t="s">
        <v>2958</v>
      </c>
      <c r="E2256" s="54" t="str">
        <f t="shared" si="179"/>
        <v>033920</v>
      </c>
      <c r="F2256" s="51" t="e">
        <f>VLOOKUP(E2256,#REF!,8,FALSE)</f>
        <v>#REF!</v>
      </c>
      <c r="G2256" s="51" t="e">
        <f>VLOOKUP(E2256,#REF!,9,FALSE)</f>
        <v>#REF!</v>
      </c>
      <c r="H2256" s="52">
        <v>910720</v>
      </c>
      <c r="I2256" s="51" t="s">
        <v>5228</v>
      </c>
      <c r="J2256" s="53">
        <v>8.6999999999999993</v>
      </c>
      <c r="K2256" s="53">
        <v>8.6999999999999993</v>
      </c>
      <c r="L2256" s="53">
        <v>8.362913184139785</v>
      </c>
      <c r="M2256" s="53">
        <v>8.362913184139785</v>
      </c>
      <c r="N2256" s="53">
        <f t="shared" si="180"/>
        <v>6222.0074089999998</v>
      </c>
      <c r="O2256" s="53" t="e">
        <f>VLOOKUP(E2256,#REF!,29,FALSE)</f>
        <v>#REF!</v>
      </c>
      <c r="P2256" s="53" t="e">
        <f t="shared" si="181"/>
        <v>#REF!</v>
      </c>
      <c r="Q2256" s="53">
        <v>0</v>
      </c>
    </row>
    <row r="2257" spans="1:17">
      <c r="A2257" s="51" t="s">
        <v>5383</v>
      </c>
      <c r="B2257" s="51">
        <f t="shared" si="177"/>
        <v>3</v>
      </c>
      <c r="C2257" s="51">
        <f t="shared" si="178"/>
        <v>744</v>
      </c>
      <c r="D2257" s="51" t="s">
        <v>2969</v>
      </c>
      <c r="E2257" s="54" t="str">
        <f t="shared" si="179"/>
        <v>033918</v>
      </c>
      <c r="F2257" s="51" t="e">
        <f>VLOOKUP(E2257,#REF!,8,FALSE)</f>
        <v>#REF!</v>
      </c>
      <c r="G2257" s="51" t="e">
        <f>VLOOKUP(E2257,#REF!,9,FALSE)</f>
        <v>#REF!</v>
      </c>
      <c r="H2257" s="52">
        <v>910721</v>
      </c>
      <c r="I2257" s="51" t="s">
        <v>5229</v>
      </c>
      <c r="J2257" s="53">
        <v>8.6999999999999993</v>
      </c>
      <c r="K2257" s="53">
        <v>8.6999999999999993</v>
      </c>
      <c r="L2257" s="53">
        <v>8.2079981505376356</v>
      </c>
      <c r="M2257" s="53">
        <v>8.2079981505376356</v>
      </c>
      <c r="N2257" s="53">
        <f t="shared" si="180"/>
        <v>6106.7506240000012</v>
      </c>
      <c r="O2257" s="53" t="e">
        <f>VLOOKUP(E2257,#REF!,29,FALSE)</f>
        <v>#REF!</v>
      </c>
      <c r="P2257" s="53" t="e">
        <f t="shared" si="181"/>
        <v>#REF!</v>
      </c>
      <c r="Q2257" s="53">
        <v>0</v>
      </c>
    </row>
    <row r="2258" spans="1:17">
      <c r="A2258" s="51" t="s">
        <v>5383</v>
      </c>
      <c r="B2258" s="51">
        <f t="shared" si="177"/>
        <v>3</v>
      </c>
      <c r="C2258" s="51">
        <f t="shared" si="178"/>
        <v>744</v>
      </c>
      <c r="D2258" s="51" t="s">
        <v>2911</v>
      </c>
      <c r="E2258" s="54" t="str">
        <f t="shared" si="179"/>
        <v>033928</v>
      </c>
      <c r="F2258" s="51" t="e">
        <f>VLOOKUP(E2258,#REF!,8,FALSE)</f>
        <v>#REF!</v>
      </c>
      <c r="G2258" s="51" t="e">
        <f>VLOOKUP(E2258,#REF!,9,FALSE)</f>
        <v>#REF!</v>
      </c>
      <c r="H2258" s="52">
        <v>910723</v>
      </c>
      <c r="I2258" s="51" t="s">
        <v>2912</v>
      </c>
      <c r="J2258" s="53">
        <v>8.6999999999999993</v>
      </c>
      <c r="K2258" s="53">
        <v>8.6999999999999993</v>
      </c>
      <c r="L2258" s="53">
        <v>9.1061319704301074</v>
      </c>
      <c r="M2258" s="53">
        <v>9.1061319704301074</v>
      </c>
      <c r="N2258" s="53">
        <f t="shared" si="180"/>
        <v>6774.9621859999997</v>
      </c>
      <c r="O2258" s="53" t="e">
        <f>VLOOKUP(E2258,#REF!,29,FALSE)</f>
        <v>#REF!</v>
      </c>
      <c r="P2258" s="53" t="e">
        <f t="shared" si="181"/>
        <v>#REF!</v>
      </c>
      <c r="Q2258" s="53">
        <v>0</v>
      </c>
    </row>
    <row r="2259" spans="1:17">
      <c r="A2259" s="51" t="s">
        <v>5383</v>
      </c>
      <c r="B2259" s="51">
        <f t="shared" si="177"/>
        <v>3</v>
      </c>
      <c r="C2259" s="51">
        <f t="shared" si="178"/>
        <v>744</v>
      </c>
      <c r="D2259" s="51" t="s">
        <v>2913</v>
      </c>
      <c r="E2259" s="54" t="str">
        <f t="shared" si="179"/>
        <v>033929</v>
      </c>
      <c r="F2259" s="51" t="e">
        <f>VLOOKUP(E2259,#REF!,8,FALSE)</f>
        <v>#REF!</v>
      </c>
      <c r="G2259" s="51" t="e">
        <f>VLOOKUP(E2259,#REF!,9,FALSE)</f>
        <v>#REF!</v>
      </c>
      <c r="H2259" s="52">
        <v>910724</v>
      </c>
      <c r="I2259" s="51" t="s">
        <v>2914</v>
      </c>
      <c r="J2259" s="53">
        <v>8.6999999999999993</v>
      </c>
      <c r="K2259" s="53">
        <v>8.6999999999999993</v>
      </c>
      <c r="L2259" s="53">
        <v>9.2837907325268816</v>
      </c>
      <c r="M2259" s="53">
        <v>9.2837907325268816</v>
      </c>
      <c r="N2259" s="53">
        <f t="shared" si="180"/>
        <v>6907.1403049999999</v>
      </c>
      <c r="O2259" s="53" t="e">
        <f>VLOOKUP(E2259,#REF!,29,FALSE)</f>
        <v>#REF!</v>
      </c>
      <c r="P2259" s="53" t="e">
        <f t="shared" si="181"/>
        <v>#REF!</v>
      </c>
      <c r="Q2259" s="53">
        <v>0</v>
      </c>
    </row>
    <row r="2260" spans="1:17">
      <c r="A2260" s="51" t="s">
        <v>5383</v>
      </c>
      <c r="B2260" s="51">
        <f t="shared" si="177"/>
        <v>3</v>
      </c>
      <c r="C2260" s="51">
        <f t="shared" si="178"/>
        <v>744</v>
      </c>
      <c r="D2260" s="51" t="s">
        <v>2924</v>
      </c>
      <c r="E2260" s="54" t="str">
        <f t="shared" si="179"/>
        <v>033930</v>
      </c>
      <c r="F2260" s="51" t="e">
        <f>VLOOKUP(E2260,#REF!,8,FALSE)</f>
        <v>#REF!</v>
      </c>
      <c r="G2260" s="51" t="e">
        <f>VLOOKUP(E2260,#REF!,9,FALSE)</f>
        <v>#REF!</v>
      </c>
      <c r="H2260" s="52">
        <v>910725</v>
      </c>
      <c r="I2260" s="51" t="s">
        <v>2925</v>
      </c>
      <c r="J2260" s="53">
        <v>8.6999999999999993</v>
      </c>
      <c r="K2260" s="53">
        <v>8.6999999999999993</v>
      </c>
      <c r="L2260" s="53">
        <v>9.1903077701612901</v>
      </c>
      <c r="M2260" s="53">
        <v>9.1903077701612901</v>
      </c>
      <c r="N2260" s="53">
        <f t="shared" si="180"/>
        <v>6837.5889809999999</v>
      </c>
      <c r="O2260" s="53" t="e">
        <f>VLOOKUP(E2260,#REF!,29,FALSE)</f>
        <v>#REF!</v>
      </c>
      <c r="P2260" s="53" t="e">
        <f t="shared" si="181"/>
        <v>#REF!</v>
      </c>
      <c r="Q2260" s="53">
        <v>0</v>
      </c>
    </row>
    <row r="2261" spans="1:17">
      <c r="A2261" s="51" t="s">
        <v>5383</v>
      </c>
      <c r="B2261" s="51">
        <f t="shared" si="177"/>
        <v>3</v>
      </c>
      <c r="C2261" s="51">
        <f t="shared" si="178"/>
        <v>744</v>
      </c>
      <c r="D2261" s="51" t="s">
        <v>2915</v>
      </c>
      <c r="E2261" s="54" t="str">
        <f t="shared" si="179"/>
        <v>033931</v>
      </c>
      <c r="F2261" s="51" t="e">
        <f>VLOOKUP(E2261,#REF!,8,FALSE)</f>
        <v>#REF!</v>
      </c>
      <c r="G2261" s="51" t="e">
        <f>VLOOKUP(E2261,#REF!,9,FALSE)</f>
        <v>#REF!</v>
      </c>
      <c r="H2261" s="52">
        <v>910726</v>
      </c>
      <c r="I2261" s="51" t="s">
        <v>2916</v>
      </c>
      <c r="J2261" s="53">
        <v>8.6999999999999993</v>
      </c>
      <c r="K2261" s="53">
        <v>8.6999999999999993</v>
      </c>
      <c r="L2261" s="53">
        <v>9.195533198924732</v>
      </c>
      <c r="M2261" s="53">
        <v>9.195533198924732</v>
      </c>
      <c r="N2261" s="53">
        <f t="shared" si="180"/>
        <v>6841.4767000000002</v>
      </c>
      <c r="O2261" s="53" t="e">
        <f>VLOOKUP(E2261,#REF!,29,FALSE)</f>
        <v>#REF!</v>
      </c>
      <c r="P2261" s="53" t="e">
        <f t="shared" si="181"/>
        <v>#REF!</v>
      </c>
      <c r="Q2261" s="53">
        <v>0</v>
      </c>
    </row>
    <row r="2262" spans="1:17">
      <c r="A2262" s="51" t="s">
        <v>5383</v>
      </c>
      <c r="B2262" s="51">
        <f t="shared" si="177"/>
        <v>3</v>
      </c>
      <c r="C2262" s="51">
        <f t="shared" si="178"/>
        <v>744</v>
      </c>
      <c r="D2262" s="51" t="s">
        <v>2897</v>
      </c>
      <c r="E2262" s="54" t="str">
        <f t="shared" si="179"/>
        <v>034000</v>
      </c>
      <c r="F2262" s="51" t="e">
        <f>VLOOKUP(E2262,#REF!,8,FALSE)</f>
        <v>#REF!</v>
      </c>
      <c r="G2262" s="51" t="e">
        <f>VLOOKUP(E2262,#REF!,9,FALSE)</f>
        <v>#REF!</v>
      </c>
      <c r="H2262" s="52">
        <v>910727</v>
      </c>
      <c r="I2262" s="51" t="s">
        <v>5230</v>
      </c>
      <c r="J2262" s="53">
        <v>8.5</v>
      </c>
      <c r="K2262" s="53">
        <v>8.5</v>
      </c>
      <c r="L2262" s="53">
        <v>8.918842135752687</v>
      </c>
      <c r="M2262" s="53">
        <v>8.918842135752687</v>
      </c>
      <c r="N2262" s="53">
        <f t="shared" si="180"/>
        <v>6635.6185489999989</v>
      </c>
      <c r="O2262" s="53" t="e">
        <f>VLOOKUP(E2262,#REF!,29,FALSE)</f>
        <v>#REF!</v>
      </c>
      <c r="P2262" s="53" t="e">
        <f t="shared" si="181"/>
        <v>#REF!</v>
      </c>
      <c r="Q2262" s="53">
        <v>0</v>
      </c>
    </row>
    <row r="2263" spans="1:17">
      <c r="A2263" s="51" t="s">
        <v>5383</v>
      </c>
      <c r="B2263" s="51">
        <f t="shared" si="177"/>
        <v>3</v>
      </c>
      <c r="C2263" s="51">
        <f t="shared" si="178"/>
        <v>744</v>
      </c>
      <c r="D2263" s="51" t="s">
        <v>2899</v>
      </c>
      <c r="E2263" s="54" t="str">
        <f t="shared" si="179"/>
        <v>033990</v>
      </c>
      <c r="F2263" s="51" t="e">
        <f>VLOOKUP(E2263,#REF!,8,FALSE)</f>
        <v>#REF!</v>
      </c>
      <c r="G2263" s="51" t="e">
        <f>VLOOKUP(E2263,#REF!,9,FALSE)</f>
        <v>#REF!</v>
      </c>
      <c r="H2263" s="52">
        <v>910728</v>
      </c>
      <c r="I2263" s="51" t="s">
        <v>5231</v>
      </c>
      <c r="J2263" s="53">
        <v>8.5</v>
      </c>
      <c r="K2263" s="53">
        <v>8.5</v>
      </c>
      <c r="L2263" s="53">
        <v>8.912920518817204</v>
      </c>
      <c r="M2263" s="53">
        <v>8.912920518817204</v>
      </c>
      <c r="N2263" s="53">
        <f t="shared" si="180"/>
        <v>6631.2128659999998</v>
      </c>
      <c r="O2263" s="53" t="e">
        <f>VLOOKUP(E2263,#REF!,29,FALSE)</f>
        <v>#REF!</v>
      </c>
      <c r="P2263" s="53" t="e">
        <f t="shared" si="181"/>
        <v>#REF!</v>
      </c>
      <c r="Q2263" s="53">
        <v>0</v>
      </c>
    </row>
    <row r="2264" spans="1:17">
      <c r="A2264" s="51" t="s">
        <v>5383</v>
      </c>
      <c r="B2264" s="51">
        <f t="shared" si="177"/>
        <v>3</v>
      </c>
      <c r="C2264" s="51">
        <f t="shared" si="178"/>
        <v>744</v>
      </c>
      <c r="D2264" s="51" t="s">
        <v>2901</v>
      </c>
      <c r="E2264" s="54" t="str">
        <f t="shared" si="179"/>
        <v>033991</v>
      </c>
      <c r="F2264" s="51" t="e">
        <f>VLOOKUP(E2264,#REF!,8,FALSE)</f>
        <v>#REF!</v>
      </c>
      <c r="G2264" s="51" t="e">
        <f>VLOOKUP(E2264,#REF!,9,FALSE)</f>
        <v>#REF!</v>
      </c>
      <c r="H2264" s="52">
        <v>910729</v>
      </c>
      <c r="I2264" s="51" t="s">
        <v>5232</v>
      </c>
      <c r="J2264" s="53">
        <v>8.5</v>
      </c>
      <c r="K2264" s="53">
        <v>8.5</v>
      </c>
      <c r="L2264" s="53">
        <v>8.9119193427419354</v>
      </c>
      <c r="M2264" s="53">
        <v>8.9119193427419354</v>
      </c>
      <c r="N2264" s="53">
        <f t="shared" si="180"/>
        <v>6630.4679909999995</v>
      </c>
      <c r="O2264" s="53" t="e">
        <f>VLOOKUP(E2264,#REF!,29,FALSE)</f>
        <v>#REF!</v>
      </c>
      <c r="P2264" s="53" t="e">
        <f t="shared" si="181"/>
        <v>#REF!</v>
      </c>
      <c r="Q2264" s="53">
        <v>0</v>
      </c>
    </row>
    <row r="2265" spans="1:17">
      <c r="A2265" s="51" t="s">
        <v>5383</v>
      </c>
      <c r="B2265" s="51">
        <f t="shared" si="177"/>
        <v>3</v>
      </c>
      <c r="C2265" s="51">
        <f t="shared" si="178"/>
        <v>744</v>
      </c>
      <c r="D2265" s="51" t="s">
        <v>5233</v>
      </c>
      <c r="E2265" s="54" t="str">
        <f t="shared" si="179"/>
        <v>028140</v>
      </c>
      <c r="F2265" s="51" t="e">
        <f>VLOOKUP(E2265,#REF!,8,FALSE)</f>
        <v>#REF!</v>
      </c>
      <c r="G2265" s="51" t="e">
        <f>VLOOKUP(E2265,#REF!,9,FALSE)</f>
        <v>#REF!</v>
      </c>
      <c r="H2265" s="52">
        <v>8087</v>
      </c>
      <c r="I2265" s="51" t="s">
        <v>5234</v>
      </c>
      <c r="J2265" s="53">
        <v>2.2999999999999998</v>
      </c>
      <c r="K2265" s="53">
        <v>2.000003</v>
      </c>
      <c r="L2265" s="53">
        <v>0.40690717741935484</v>
      </c>
      <c r="M2265" s="53">
        <v>2.2911401881720431E-2</v>
      </c>
      <c r="N2265" s="53">
        <f t="shared" si="180"/>
        <v>17.046082999999999</v>
      </c>
      <c r="O2265" s="53" t="e">
        <f>VLOOKUP(E2265,#REF!,29,FALSE)</f>
        <v>#REF!</v>
      </c>
      <c r="P2265" s="53" t="e">
        <f t="shared" si="181"/>
        <v>#REF!</v>
      </c>
      <c r="Q2265" s="53">
        <v>0.38399577553763442</v>
      </c>
    </row>
    <row r="2266" spans="1:17">
      <c r="A2266" s="51" t="s">
        <v>5383</v>
      </c>
      <c r="B2266" s="51">
        <f t="shared" si="177"/>
        <v>3</v>
      </c>
      <c r="C2266" s="51">
        <f t="shared" si="178"/>
        <v>744</v>
      </c>
      <c r="D2266" s="51" t="s">
        <v>2756</v>
      </c>
      <c r="E2266" s="54" t="str">
        <f t="shared" si="179"/>
        <v>034046</v>
      </c>
      <c r="F2266" s="51" t="e">
        <f>VLOOKUP(E2266,#REF!,8,FALSE)</f>
        <v>#REF!</v>
      </c>
      <c r="G2266" s="51" t="e">
        <f>VLOOKUP(E2266,#REF!,9,FALSE)</f>
        <v>#REF!</v>
      </c>
      <c r="H2266" s="52">
        <v>909106</v>
      </c>
      <c r="I2266" s="51" t="s">
        <v>2757</v>
      </c>
      <c r="J2266" s="53">
        <v>6.8</v>
      </c>
      <c r="K2266" s="53">
        <v>6.2000029999999997</v>
      </c>
      <c r="L2266" s="53">
        <v>2.8884986559139785</v>
      </c>
      <c r="M2266" s="53">
        <v>1.8310374336654597E-2</v>
      </c>
      <c r="N2266" s="53">
        <f t="shared" si="180"/>
        <v>13.62291850647102</v>
      </c>
      <c r="O2266" s="53" t="e">
        <f>VLOOKUP(E2266,#REF!,29,FALSE)</f>
        <v>#REF!</v>
      </c>
      <c r="P2266" s="53" t="e">
        <f t="shared" si="181"/>
        <v>#REF!</v>
      </c>
      <c r="Q2266" s="53">
        <v>2.8701882815773243</v>
      </c>
    </row>
    <row r="2267" spans="1:17">
      <c r="A2267" s="51" t="s">
        <v>5383</v>
      </c>
      <c r="B2267" s="51">
        <f t="shared" si="177"/>
        <v>3</v>
      </c>
      <c r="C2267" s="51">
        <f t="shared" si="178"/>
        <v>744</v>
      </c>
      <c r="D2267" s="51" t="s">
        <v>2892</v>
      </c>
      <c r="E2267" s="54" t="str">
        <f t="shared" si="179"/>
        <v>034074</v>
      </c>
      <c r="F2267" s="51" t="e">
        <f>VLOOKUP(E2267,#REF!,8,FALSE)</f>
        <v>#REF!</v>
      </c>
      <c r="G2267" s="51" t="e">
        <f>VLOOKUP(E2267,#REF!,9,FALSE)</f>
        <v>#REF!</v>
      </c>
      <c r="H2267" s="52">
        <v>910687</v>
      </c>
      <c r="I2267" s="51" t="s">
        <v>5235</v>
      </c>
      <c r="J2267" s="53">
        <v>8.1999999999999993</v>
      </c>
      <c r="K2267" s="53">
        <v>8.1999999999999993</v>
      </c>
      <c r="L2267" s="53">
        <v>9.3133799260752692</v>
      </c>
      <c r="M2267" s="53">
        <v>9.3133799260752692</v>
      </c>
      <c r="N2267" s="53">
        <f t="shared" si="180"/>
        <v>6929.154665</v>
      </c>
      <c r="O2267" s="53" t="e">
        <f>VLOOKUP(E2267,#REF!,29,FALSE)</f>
        <v>#REF!</v>
      </c>
      <c r="P2267" s="53" t="e">
        <f t="shared" si="181"/>
        <v>#REF!</v>
      </c>
      <c r="Q2267" s="53">
        <v>0</v>
      </c>
    </row>
    <row r="2268" spans="1:17">
      <c r="A2268" s="51" t="s">
        <v>5383</v>
      </c>
      <c r="B2268" s="51">
        <f t="shared" si="177"/>
        <v>3</v>
      </c>
      <c r="C2268" s="51">
        <f t="shared" si="178"/>
        <v>744</v>
      </c>
      <c r="D2268" s="51" t="s">
        <v>2879</v>
      </c>
      <c r="E2268" s="54" t="str">
        <f t="shared" si="179"/>
        <v>034073</v>
      </c>
      <c r="F2268" s="51" t="e">
        <f>VLOOKUP(E2268,#REF!,8,FALSE)</f>
        <v>#REF!</v>
      </c>
      <c r="G2268" s="51" t="e">
        <f>VLOOKUP(E2268,#REF!,9,FALSE)</f>
        <v>#REF!</v>
      </c>
      <c r="H2268" s="52">
        <v>910722</v>
      </c>
      <c r="I2268" s="51" t="s">
        <v>5236</v>
      </c>
      <c r="J2268" s="53">
        <v>8.1999999999999993</v>
      </c>
      <c r="K2268" s="53">
        <v>8.1999999999999993</v>
      </c>
      <c r="L2268" s="53">
        <v>8.8989515779569892</v>
      </c>
      <c r="M2268" s="53">
        <v>8.8989515779569892</v>
      </c>
      <c r="N2268" s="53">
        <f t="shared" si="180"/>
        <v>6620.819974</v>
      </c>
      <c r="O2268" s="53" t="e">
        <f>VLOOKUP(E2268,#REF!,29,FALSE)</f>
        <v>#REF!</v>
      </c>
      <c r="P2268" s="53" t="e">
        <f t="shared" si="181"/>
        <v>#REF!</v>
      </c>
      <c r="Q2268" s="53">
        <v>0</v>
      </c>
    </row>
    <row r="2269" spans="1:17">
      <c r="A2269" s="51" t="s">
        <v>5383</v>
      </c>
      <c r="B2269" s="51">
        <f t="shared" si="177"/>
        <v>3</v>
      </c>
      <c r="C2269" s="51">
        <f t="shared" si="178"/>
        <v>744</v>
      </c>
      <c r="D2269" s="51" t="s">
        <v>2542</v>
      </c>
      <c r="E2269" s="54" t="str">
        <f t="shared" si="179"/>
        <v>033667</v>
      </c>
      <c r="F2269" s="51" t="e">
        <f>VLOOKUP(E2269,#REF!,8,FALSE)</f>
        <v>#REF!</v>
      </c>
      <c r="G2269" s="51" t="e">
        <f>VLOOKUP(E2269,#REF!,9,FALSE)</f>
        <v>#REF!</v>
      </c>
      <c r="H2269" s="52">
        <v>907432</v>
      </c>
      <c r="I2269" s="51" t="s">
        <v>5237</v>
      </c>
      <c r="J2269" s="53">
        <v>16.7</v>
      </c>
      <c r="K2269" s="53">
        <v>15.399996</v>
      </c>
      <c r="L2269" s="53">
        <v>0</v>
      </c>
      <c r="M2269" s="53">
        <v>0</v>
      </c>
      <c r="N2269" s="53">
        <f t="shared" si="180"/>
        <v>0</v>
      </c>
      <c r="O2269" s="53" t="e">
        <f>VLOOKUP(E2269,#REF!,29,FALSE)</f>
        <v>#REF!</v>
      </c>
      <c r="P2269" s="53" t="e">
        <f t="shared" si="181"/>
        <v>#REF!</v>
      </c>
      <c r="Q2269" s="53">
        <v>0</v>
      </c>
    </row>
    <row r="2270" spans="1:17">
      <c r="A2270" s="51" t="s">
        <v>5383</v>
      </c>
      <c r="B2270" s="51">
        <f t="shared" si="177"/>
        <v>3</v>
      </c>
      <c r="C2270" s="51">
        <f t="shared" si="178"/>
        <v>744</v>
      </c>
      <c r="D2270" s="51" t="s">
        <v>2557</v>
      </c>
      <c r="E2270" s="54" t="str">
        <f t="shared" si="179"/>
        <v>033631</v>
      </c>
      <c r="F2270" s="51" t="e">
        <f>VLOOKUP(E2270,#REF!,8,FALSE)</f>
        <v>#REF!</v>
      </c>
      <c r="G2270" s="51" t="e">
        <f>VLOOKUP(E2270,#REF!,9,FALSE)</f>
        <v>#REF!</v>
      </c>
      <c r="H2270" s="52">
        <v>908344</v>
      </c>
      <c r="I2270" s="51" t="s">
        <v>2558</v>
      </c>
      <c r="J2270" s="53">
        <v>13.8</v>
      </c>
      <c r="K2270" s="53">
        <v>13.749997</v>
      </c>
      <c r="L2270" s="53">
        <v>11.448080676075268</v>
      </c>
      <c r="M2270" s="53">
        <v>11.448080650537635</v>
      </c>
      <c r="N2270" s="53">
        <f t="shared" si="180"/>
        <v>8517.3720040000007</v>
      </c>
      <c r="O2270" s="53" t="e">
        <f>VLOOKUP(E2270,#REF!,29,FALSE)</f>
        <v>#REF!</v>
      </c>
      <c r="P2270" s="53" t="e">
        <f t="shared" si="181"/>
        <v>#REF!</v>
      </c>
      <c r="Q2270" s="53">
        <v>2.5537633274491597E-8</v>
      </c>
    </row>
    <row r="2271" spans="1:17">
      <c r="A2271" s="51" t="s">
        <v>5383</v>
      </c>
      <c r="B2271" s="51">
        <f t="shared" si="177"/>
        <v>3</v>
      </c>
      <c r="C2271" s="51">
        <f t="shared" si="178"/>
        <v>744</v>
      </c>
      <c r="D2271" s="51" t="s">
        <v>2588</v>
      </c>
      <c r="E2271" s="54" t="str">
        <f t="shared" si="179"/>
        <v>031888</v>
      </c>
      <c r="F2271" s="51" t="e">
        <f>VLOOKUP(E2271,#REF!,8,FALSE)</f>
        <v>#REF!</v>
      </c>
      <c r="G2271" s="51" t="e">
        <f>VLOOKUP(E2271,#REF!,9,FALSE)</f>
        <v>#REF!</v>
      </c>
      <c r="H2271" s="52">
        <v>909378</v>
      </c>
      <c r="I2271" s="51" t="s">
        <v>5238</v>
      </c>
      <c r="J2271" s="53">
        <v>507.2</v>
      </c>
      <c r="K2271" s="53">
        <v>484.4</v>
      </c>
      <c r="L2271" s="53">
        <v>500.47782422446238</v>
      </c>
      <c r="M2271" s="53">
        <v>308.99163183332462</v>
      </c>
      <c r="N2271" s="53">
        <f t="shared" si="180"/>
        <v>229889.77408399351</v>
      </c>
      <c r="O2271" s="53" t="e">
        <f>VLOOKUP(E2271,#REF!,29,FALSE)</f>
        <v>#REF!</v>
      </c>
      <c r="P2271" s="53" t="e">
        <f t="shared" si="181"/>
        <v>#REF!</v>
      </c>
      <c r="Q2271" s="53">
        <v>191.48619239113776</v>
      </c>
    </row>
    <row r="2272" spans="1:17">
      <c r="A2272" s="51" t="s">
        <v>5383</v>
      </c>
      <c r="B2272" s="51">
        <f t="shared" si="177"/>
        <v>3</v>
      </c>
      <c r="C2272" s="51">
        <f t="shared" si="178"/>
        <v>744</v>
      </c>
      <c r="D2272" s="51" t="s">
        <v>2566</v>
      </c>
      <c r="E2272" s="54" t="str">
        <f t="shared" si="179"/>
        <v>033633</v>
      </c>
      <c r="F2272" s="51" t="e">
        <f>VLOOKUP(E2272,#REF!,8,FALSE)</f>
        <v>#REF!</v>
      </c>
      <c r="G2272" s="51" t="e">
        <f>VLOOKUP(E2272,#REF!,9,FALSE)</f>
        <v>#REF!</v>
      </c>
      <c r="H2272" s="52">
        <v>909477</v>
      </c>
      <c r="I2272" s="51" t="s">
        <v>2567</v>
      </c>
      <c r="J2272" s="53">
        <v>15.2</v>
      </c>
      <c r="K2272" s="53">
        <v>13.4</v>
      </c>
      <c r="L2272" s="53">
        <v>10.782221139784946</v>
      </c>
      <c r="M2272" s="53">
        <v>9.8532877970430111</v>
      </c>
      <c r="N2272" s="53">
        <f t="shared" si="180"/>
        <v>7330.8461210000005</v>
      </c>
      <c r="O2272" s="53" t="e">
        <f>VLOOKUP(E2272,#REF!,29,FALSE)</f>
        <v>#REF!</v>
      </c>
      <c r="P2272" s="53" t="e">
        <f t="shared" si="181"/>
        <v>#REF!</v>
      </c>
      <c r="Q2272" s="53">
        <v>0.9289333427419364</v>
      </c>
    </row>
    <row r="2273" spans="1:17">
      <c r="A2273" s="51" t="s">
        <v>5383</v>
      </c>
      <c r="B2273" s="51">
        <f t="shared" si="177"/>
        <v>3</v>
      </c>
      <c r="C2273" s="51">
        <f t="shared" si="178"/>
        <v>744</v>
      </c>
      <c r="D2273" s="51" t="s">
        <v>2610</v>
      </c>
      <c r="E2273" s="54" t="str">
        <f t="shared" si="179"/>
        <v>033621</v>
      </c>
      <c r="F2273" s="51" t="e">
        <f>VLOOKUP(E2273,#REF!,8,FALSE)</f>
        <v>#REF!</v>
      </c>
      <c r="G2273" s="51" t="e">
        <f>VLOOKUP(E2273,#REF!,9,FALSE)</f>
        <v>#REF!</v>
      </c>
      <c r="H2273" s="52">
        <v>909498</v>
      </c>
      <c r="I2273" s="51" t="s">
        <v>2611</v>
      </c>
      <c r="J2273" s="53">
        <v>15.5</v>
      </c>
      <c r="K2273" s="53">
        <v>14.2</v>
      </c>
      <c r="L2273" s="53">
        <v>6.8753682500000002</v>
      </c>
      <c r="M2273" s="53">
        <v>6.6670595000000006</v>
      </c>
      <c r="N2273" s="53">
        <f t="shared" si="180"/>
        <v>4960.2922680000001</v>
      </c>
      <c r="O2273" s="53" t="e">
        <f>VLOOKUP(E2273,#REF!,29,FALSE)</f>
        <v>#REF!</v>
      </c>
      <c r="P2273" s="53" t="e">
        <f t="shared" si="181"/>
        <v>#REF!</v>
      </c>
      <c r="Q2273" s="53">
        <v>0.20830875000000001</v>
      </c>
    </row>
    <row r="2274" spans="1:17">
      <c r="A2274" s="51" t="s">
        <v>5383</v>
      </c>
      <c r="B2274" s="51">
        <f t="shared" si="177"/>
        <v>3</v>
      </c>
      <c r="C2274" s="51">
        <f t="shared" si="178"/>
        <v>744</v>
      </c>
      <c r="D2274" s="51" t="s">
        <v>2608</v>
      </c>
      <c r="E2274" s="54" t="str">
        <f t="shared" si="179"/>
        <v>033622</v>
      </c>
      <c r="F2274" s="51" t="e">
        <f>VLOOKUP(E2274,#REF!,8,FALSE)</f>
        <v>#REF!</v>
      </c>
      <c r="G2274" s="51" t="e">
        <f>VLOOKUP(E2274,#REF!,9,FALSE)</f>
        <v>#REF!</v>
      </c>
      <c r="H2274" s="52">
        <v>909523</v>
      </c>
      <c r="I2274" s="51" t="s">
        <v>2609</v>
      </c>
      <c r="J2274" s="53">
        <v>15</v>
      </c>
      <c r="K2274" s="53">
        <v>11.299999</v>
      </c>
      <c r="L2274" s="53">
        <v>5.5313610268817204</v>
      </c>
      <c r="M2274" s="53">
        <v>5.0357961841397847</v>
      </c>
      <c r="N2274" s="53">
        <f t="shared" si="180"/>
        <v>3746.6323609999999</v>
      </c>
      <c r="O2274" s="53" t="e">
        <f>VLOOKUP(E2274,#REF!,29,FALSE)</f>
        <v>#REF!</v>
      </c>
      <c r="P2274" s="53" t="e">
        <f t="shared" si="181"/>
        <v>#REF!</v>
      </c>
      <c r="Q2274" s="53">
        <v>0.4955648427419358</v>
      </c>
    </row>
    <row r="2275" spans="1:17">
      <c r="A2275" s="51" t="s">
        <v>5383</v>
      </c>
      <c r="B2275" s="51">
        <f t="shared" si="177"/>
        <v>3</v>
      </c>
      <c r="C2275" s="51">
        <f t="shared" si="178"/>
        <v>744</v>
      </c>
      <c r="D2275" s="51" t="s">
        <v>2616</v>
      </c>
      <c r="E2275" s="54" t="str">
        <f t="shared" si="179"/>
        <v>033619</v>
      </c>
      <c r="F2275" s="51" t="e">
        <f>VLOOKUP(E2275,#REF!,8,FALSE)</f>
        <v>#REF!</v>
      </c>
      <c r="G2275" s="51" t="e">
        <f>VLOOKUP(E2275,#REF!,9,FALSE)</f>
        <v>#REF!</v>
      </c>
      <c r="H2275" s="52">
        <v>909524</v>
      </c>
      <c r="I2275" s="51" t="s">
        <v>2617</v>
      </c>
      <c r="J2275" s="53">
        <v>15.3</v>
      </c>
      <c r="K2275" s="53">
        <v>13.499993</v>
      </c>
      <c r="L2275" s="53">
        <v>4.884772166666667</v>
      </c>
      <c r="M2275" s="53">
        <v>4.7143951411290326</v>
      </c>
      <c r="N2275" s="53">
        <f t="shared" si="180"/>
        <v>3507.5099850000001</v>
      </c>
      <c r="O2275" s="53" t="e">
        <f>VLOOKUP(E2275,#REF!,29,FALSE)</f>
        <v>#REF!</v>
      </c>
      <c r="P2275" s="53" t="e">
        <f t="shared" si="181"/>
        <v>#REF!</v>
      </c>
      <c r="Q2275" s="53">
        <v>0.17037702553763437</v>
      </c>
    </row>
    <row r="2276" spans="1:17">
      <c r="A2276" s="51" t="s">
        <v>5383</v>
      </c>
      <c r="B2276" s="51">
        <f t="shared" si="177"/>
        <v>3</v>
      </c>
      <c r="C2276" s="51">
        <f t="shared" si="178"/>
        <v>744</v>
      </c>
      <c r="D2276" s="51" t="s">
        <v>2602</v>
      </c>
      <c r="E2276" s="54" t="str">
        <f t="shared" si="179"/>
        <v>033620</v>
      </c>
      <c r="F2276" s="51" t="e">
        <f>VLOOKUP(E2276,#REF!,8,FALSE)</f>
        <v>#REF!</v>
      </c>
      <c r="G2276" s="51" t="e">
        <f>VLOOKUP(E2276,#REF!,9,FALSE)</f>
        <v>#REF!</v>
      </c>
      <c r="H2276" s="52">
        <v>909525</v>
      </c>
      <c r="I2276" s="51" t="s">
        <v>2603</v>
      </c>
      <c r="J2276" s="53">
        <v>15.1</v>
      </c>
      <c r="K2276" s="53">
        <v>12.899998999999999</v>
      </c>
      <c r="L2276" s="53">
        <v>5.2974598091397844</v>
      </c>
      <c r="M2276" s="53">
        <v>5.0497174610215056</v>
      </c>
      <c r="N2276" s="53">
        <f t="shared" si="180"/>
        <v>3756.9897910000004</v>
      </c>
      <c r="O2276" s="53" t="e">
        <f>VLOOKUP(E2276,#REF!,29,FALSE)</f>
        <v>#REF!</v>
      </c>
      <c r="P2276" s="53" t="e">
        <f t="shared" si="181"/>
        <v>#REF!</v>
      </c>
      <c r="Q2276" s="53">
        <v>0.2477423481182795</v>
      </c>
    </row>
    <row r="2277" spans="1:17">
      <c r="A2277" s="51" t="s">
        <v>5383</v>
      </c>
      <c r="B2277" s="51">
        <f t="shared" si="177"/>
        <v>3</v>
      </c>
      <c r="C2277" s="51">
        <f t="shared" si="178"/>
        <v>744</v>
      </c>
      <c r="D2277" s="51" t="s">
        <v>2600</v>
      </c>
      <c r="E2277" s="54" t="str">
        <f t="shared" si="179"/>
        <v>033623</v>
      </c>
      <c r="F2277" s="51" t="e">
        <f>VLOOKUP(E2277,#REF!,8,FALSE)</f>
        <v>#REF!</v>
      </c>
      <c r="G2277" s="51" t="e">
        <f>VLOOKUP(E2277,#REF!,9,FALSE)</f>
        <v>#REF!</v>
      </c>
      <c r="H2277" s="52">
        <v>909526</v>
      </c>
      <c r="I2277" s="51" t="s">
        <v>2601</v>
      </c>
      <c r="J2277" s="53">
        <v>13.2</v>
      </c>
      <c r="K2277" s="53">
        <v>10.300007000000001</v>
      </c>
      <c r="L2277" s="53">
        <v>5.7821865927419358</v>
      </c>
      <c r="M2277" s="53">
        <v>5.3302207365591396</v>
      </c>
      <c r="N2277" s="53">
        <f t="shared" si="180"/>
        <v>3965.6842280000001</v>
      </c>
      <c r="O2277" s="53" t="e">
        <f>VLOOKUP(E2277,#REF!,29,FALSE)</f>
        <v>#REF!</v>
      </c>
      <c r="P2277" s="53" t="e">
        <f t="shared" si="181"/>
        <v>#REF!</v>
      </c>
      <c r="Q2277" s="53">
        <v>0.45196585618279561</v>
      </c>
    </row>
    <row r="2278" spans="1:17">
      <c r="A2278" s="51" t="s">
        <v>5383</v>
      </c>
      <c r="B2278" s="51">
        <f t="shared" si="177"/>
        <v>3</v>
      </c>
      <c r="C2278" s="51">
        <f t="shared" si="178"/>
        <v>744</v>
      </c>
      <c r="D2278" s="51" t="s">
        <v>2606</v>
      </c>
      <c r="E2278" s="54" t="str">
        <f t="shared" si="179"/>
        <v>033624</v>
      </c>
      <c r="F2278" s="51" t="e">
        <f>VLOOKUP(E2278,#REF!,8,FALSE)</f>
        <v>#REF!</v>
      </c>
      <c r="G2278" s="51" t="e">
        <f>VLOOKUP(E2278,#REF!,9,FALSE)</f>
        <v>#REF!</v>
      </c>
      <c r="H2278" s="52">
        <v>909527</v>
      </c>
      <c r="I2278" s="51" t="s">
        <v>2607</v>
      </c>
      <c r="J2278" s="53">
        <v>14.8</v>
      </c>
      <c r="K2278" s="53">
        <v>11.900001</v>
      </c>
      <c r="L2278" s="53">
        <v>5.2231929489247308</v>
      </c>
      <c r="M2278" s="53">
        <v>4.8676487943548388</v>
      </c>
      <c r="N2278" s="53">
        <f t="shared" si="180"/>
        <v>3621.5307029999999</v>
      </c>
      <c r="O2278" s="53" t="e">
        <f>VLOOKUP(E2278,#REF!,29,FALSE)</f>
        <v>#REF!</v>
      </c>
      <c r="P2278" s="53" t="e">
        <f t="shared" si="181"/>
        <v>#REF!</v>
      </c>
      <c r="Q2278" s="53">
        <v>0.35554415456989263</v>
      </c>
    </row>
    <row r="2279" spans="1:17">
      <c r="A2279" s="51" t="s">
        <v>5383</v>
      </c>
      <c r="B2279" s="51">
        <f t="shared" si="177"/>
        <v>3</v>
      </c>
      <c r="C2279" s="51">
        <f t="shared" si="178"/>
        <v>744</v>
      </c>
      <c r="D2279" s="51" t="s">
        <v>2604</v>
      </c>
      <c r="E2279" s="54" t="str">
        <f t="shared" si="179"/>
        <v>033618</v>
      </c>
      <c r="F2279" s="51" t="e">
        <f>VLOOKUP(E2279,#REF!,8,FALSE)</f>
        <v>#REF!</v>
      </c>
      <c r="G2279" s="51" t="e">
        <f>VLOOKUP(E2279,#REF!,9,FALSE)</f>
        <v>#REF!</v>
      </c>
      <c r="H2279" s="52">
        <v>909528</v>
      </c>
      <c r="I2279" s="51" t="s">
        <v>2605</v>
      </c>
      <c r="J2279" s="53">
        <v>14.3</v>
      </c>
      <c r="K2279" s="53">
        <v>13.800003</v>
      </c>
      <c r="L2279" s="53">
        <v>6.2019970524193555</v>
      </c>
      <c r="M2279" s="53">
        <v>6.2019969489247311</v>
      </c>
      <c r="N2279" s="53">
        <f t="shared" si="180"/>
        <v>4614.2857299999996</v>
      </c>
      <c r="O2279" s="53" t="e">
        <f>VLOOKUP(E2279,#REF!,29,FALSE)</f>
        <v>#REF!</v>
      </c>
      <c r="P2279" s="53" t="e">
        <f t="shared" si="181"/>
        <v>#REF!</v>
      </c>
      <c r="Q2279" s="53">
        <v>1.034946244642494E-7</v>
      </c>
    </row>
    <row r="2280" spans="1:17">
      <c r="A2280" s="51" t="s">
        <v>5383</v>
      </c>
      <c r="B2280" s="51">
        <f t="shared" si="177"/>
        <v>3</v>
      </c>
      <c r="C2280" s="51">
        <f t="shared" si="178"/>
        <v>744</v>
      </c>
      <c r="D2280" s="51" t="s">
        <v>2574</v>
      </c>
      <c r="E2280" s="54" t="str">
        <f t="shared" si="179"/>
        <v>033625</v>
      </c>
      <c r="F2280" s="51" t="e">
        <f>VLOOKUP(E2280,#REF!,8,FALSE)</f>
        <v>#REF!</v>
      </c>
      <c r="G2280" s="51" t="e">
        <f>VLOOKUP(E2280,#REF!,9,FALSE)</f>
        <v>#REF!</v>
      </c>
      <c r="H2280" s="52">
        <v>909529</v>
      </c>
      <c r="I2280" s="51" t="s">
        <v>2575</v>
      </c>
      <c r="J2280" s="53">
        <v>5.0999999999999996</v>
      </c>
      <c r="K2280" s="53">
        <v>4.5</v>
      </c>
      <c r="L2280" s="53">
        <v>2.1045464032258066</v>
      </c>
      <c r="M2280" s="53">
        <v>2.0311651612903225</v>
      </c>
      <c r="N2280" s="53">
        <f t="shared" si="180"/>
        <v>1511.18688</v>
      </c>
      <c r="O2280" s="53" t="e">
        <f>VLOOKUP(E2280,#REF!,29,FALSE)</f>
        <v>#REF!</v>
      </c>
      <c r="P2280" s="53" t="e">
        <f t="shared" si="181"/>
        <v>#REF!</v>
      </c>
      <c r="Q2280" s="53">
        <v>7.3381241935483857E-2</v>
      </c>
    </row>
    <row r="2281" spans="1:17">
      <c r="A2281" s="51" t="s">
        <v>5383</v>
      </c>
      <c r="B2281" s="51">
        <f t="shared" si="177"/>
        <v>3</v>
      </c>
      <c r="C2281" s="51">
        <f t="shared" si="178"/>
        <v>744</v>
      </c>
      <c r="D2281" s="51" t="s">
        <v>2572</v>
      </c>
      <c r="E2281" s="54" t="str">
        <f t="shared" si="179"/>
        <v>033666</v>
      </c>
      <c r="F2281" s="51" t="e">
        <f>VLOOKUP(E2281,#REF!,8,FALSE)</f>
        <v>#REF!</v>
      </c>
      <c r="G2281" s="51" t="e">
        <f>VLOOKUP(E2281,#REF!,9,FALSE)</f>
        <v>#REF!</v>
      </c>
      <c r="H2281" s="52">
        <v>909530</v>
      </c>
      <c r="I2281" s="51" t="s">
        <v>5239</v>
      </c>
      <c r="J2281" s="53">
        <v>15.3</v>
      </c>
      <c r="K2281" s="53">
        <v>14.399993</v>
      </c>
      <c r="L2281" s="53">
        <v>12.129638943548388</v>
      </c>
      <c r="M2281" s="53">
        <v>11.833969536290324</v>
      </c>
      <c r="N2281" s="53">
        <f t="shared" si="180"/>
        <v>8804.4733350000006</v>
      </c>
      <c r="O2281" s="53" t="e">
        <f>VLOOKUP(E2281,#REF!,29,FALSE)</f>
        <v>#REF!</v>
      </c>
      <c r="P2281" s="53" t="e">
        <f t="shared" si="181"/>
        <v>#REF!</v>
      </c>
      <c r="Q2281" s="53">
        <v>0.29566940725806401</v>
      </c>
    </row>
    <row r="2282" spans="1:17">
      <c r="A2282" s="51" t="s">
        <v>5383</v>
      </c>
      <c r="B2282" s="51">
        <f t="shared" si="177"/>
        <v>3</v>
      </c>
      <c r="C2282" s="51">
        <f t="shared" si="178"/>
        <v>744</v>
      </c>
      <c r="D2282" s="51" t="s">
        <v>2577</v>
      </c>
      <c r="E2282" s="54" t="str">
        <f t="shared" si="179"/>
        <v>033628</v>
      </c>
      <c r="F2282" s="51" t="e">
        <f>VLOOKUP(E2282,#REF!,8,FALSE)</f>
        <v>#REF!</v>
      </c>
      <c r="G2282" s="51" t="e">
        <f>VLOOKUP(E2282,#REF!,9,FALSE)</f>
        <v>#REF!</v>
      </c>
      <c r="H2282" s="52">
        <v>909531</v>
      </c>
      <c r="I2282" s="51" t="s">
        <v>2578</v>
      </c>
      <c r="J2282" s="53">
        <v>14.6</v>
      </c>
      <c r="K2282" s="53">
        <v>13.800003</v>
      </c>
      <c r="L2282" s="53">
        <v>8.7004713897849459</v>
      </c>
      <c r="M2282" s="53">
        <v>8.5247341075268803</v>
      </c>
      <c r="N2282" s="53">
        <f t="shared" si="180"/>
        <v>6342.4021759999987</v>
      </c>
      <c r="O2282" s="53" t="e">
        <f>VLOOKUP(E2282,#REF!,29,FALSE)</f>
        <v>#REF!</v>
      </c>
      <c r="P2282" s="53" t="e">
        <f t="shared" si="181"/>
        <v>#REF!</v>
      </c>
      <c r="Q2282" s="53">
        <v>0.17573728225806551</v>
      </c>
    </row>
    <row r="2283" spans="1:17">
      <c r="A2283" s="51" t="s">
        <v>5383</v>
      </c>
      <c r="B2283" s="51">
        <f t="shared" si="177"/>
        <v>3</v>
      </c>
      <c r="C2283" s="51">
        <f t="shared" si="178"/>
        <v>744</v>
      </c>
      <c r="D2283" s="51" t="s">
        <v>2563</v>
      </c>
      <c r="E2283" s="54" t="str">
        <f t="shared" si="179"/>
        <v>033629</v>
      </c>
      <c r="F2283" s="51" t="e">
        <f>VLOOKUP(E2283,#REF!,8,FALSE)</f>
        <v>#REF!</v>
      </c>
      <c r="G2283" s="51" t="e">
        <f>VLOOKUP(E2283,#REF!,9,FALSE)</f>
        <v>#REF!</v>
      </c>
      <c r="H2283" s="52">
        <v>909532</v>
      </c>
      <c r="I2283" s="51" t="s">
        <v>2564</v>
      </c>
      <c r="J2283" s="53">
        <v>15.5</v>
      </c>
      <c r="K2283" s="53">
        <v>13.4</v>
      </c>
      <c r="L2283" s="53">
        <v>10.098324495967743</v>
      </c>
      <c r="M2283" s="53">
        <v>9.0496994623655915</v>
      </c>
      <c r="N2283" s="53">
        <f t="shared" si="180"/>
        <v>6732.9764000000005</v>
      </c>
      <c r="O2283" s="53" t="e">
        <f>VLOOKUP(E2283,#REF!,29,FALSE)</f>
        <v>#REF!</v>
      </c>
      <c r="P2283" s="53" t="e">
        <f t="shared" si="181"/>
        <v>#REF!</v>
      </c>
      <c r="Q2283" s="53">
        <v>1.0486250336021516</v>
      </c>
    </row>
    <row r="2284" spans="1:17">
      <c r="A2284" s="51" t="s">
        <v>5383</v>
      </c>
      <c r="B2284" s="51">
        <f t="shared" si="177"/>
        <v>3</v>
      </c>
      <c r="C2284" s="51">
        <f t="shared" si="178"/>
        <v>744</v>
      </c>
      <c r="D2284" s="51" t="s">
        <v>2560</v>
      </c>
      <c r="E2284" s="54" t="str">
        <f t="shared" si="179"/>
        <v>033630</v>
      </c>
      <c r="F2284" s="51" t="e">
        <f>VLOOKUP(E2284,#REF!,8,FALSE)</f>
        <v>#REF!</v>
      </c>
      <c r="G2284" s="51" t="e">
        <f>VLOOKUP(E2284,#REF!,9,FALSE)</f>
        <v>#REF!</v>
      </c>
      <c r="H2284" s="52">
        <v>909533</v>
      </c>
      <c r="I2284" s="51" t="s">
        <v>2561</v>
      </c>
      <c r="J2284" s="53">
        <v>14.1</v>
      </c>
      <c r="K2284" s="53">
        <v>13.800003</v>
      </c>
      <c r="L2284" s="53">
        <v>12.299086845430109</v>
      </c>
      <c r="M2284" s="53">
        <v>12.299086881720431</v>
      </c>
      <c r="N2284" s="53">
        <f t="shared" si="180"/>
        <v>9150.5206400000006</v>
      </c>
      <c r="O2284" s="53" t="e">
        <f>VLOOKUP(E2284,#REF!,29,FALSE)</f>
        <v>#REF!</v>
      </c>
      <c r="P2284" s="53" t="e">
        <f t="shared" si="181"/>
        <v>#REF!</v>
      </c>
      <c r="Q2284" s="53">
        <v>0</v>
      </c>
    </row>
    <row r="2285" spans="1:17">
      <c r="A2285" s="51" t="s">
        <v>5383</v>
      </c>
      <c r="B2285" s="51">
        <f t="shared" si="177"/>
        <v>3</v>
      </c>
      <c r="C2285" s="51">
        <f t="shared" si="178"/>
        <v>744</v>
      </c>
      <c r="D2285" s="51" t="s">
        <v>2569</v>
      </c>
      <c r="E2285" s="54" t="str">
        <f t="shared" si="179"/>
        <v>033632</v>
      </c>
      <c r="F2285" s="51" t="e">
        <f>VLOOKUP(E2285,#REF!,8,FALSE)</f>
        <v>#REF!</v>
      </c>
      <c r="G2285" s="51" t="e">
        <f>VLOOKUP(E2285,#REF!,9,FALSE)</f>
        <v>#REF!</v>
      </c>
      <c r="H2285" s="52">
        <v>909534</v>
      </c>
      <c r="I2285" s="51" t="s">
        <v>2570</v>
      </c>
      <c r="J2285" s="53">
        <v>16.3</v>
      </c>
      <c r="K2285" s="53">
        <v>14.099997</v>
      </c>
      <c r="L2285" s="53">
        <v>11.699051267473118</v>
      </c>
      <c r="M2285" s="53">
        <v>10.490441985215055</v>
      </c>
      <c r="N2285" s="53">
        <f t="shared" si="180"/>
        <v>7804.8888370000013</v>
      </c>
      <c r="O2285" s="53" t="e">
        <f>VLOOKUP(E2285,#REF!,29,FALSE)</f>
        <v>#REF!</v>
      </c>
      <c r="P2285" s="53" t="e">
        <f t="shared" si="181"/>
        <v>#REF!</v>
      </c>
      <c r="Q2285" s="53">
        <v>1.2086092822580643</v>
      </c>
    </row>
    <row r="2286" spans="1:17">
      <c r="A2286" s="51" t="s">
        <v>5383</v>
      </c>
      <c r="B2286" s="51">
        <f t="shared" si="177"/>
        <v>3</v>
      </c>
      <c r="C2286" s="51">
        <f t="shared" si="178"/>
        <v>744</v>
      </c>
      <c r="D2286" s="51" t="s">
        <v>2520</v>
      </c>
      <c r="E2286" s="54" t="str">
        <f t="shared" si="179"/>
        <v>033642</v>
      </c>
      <c r="F2286" s="51" t="e">
        <f>VLOOKUP(E2286,#REF!,8,FALSE)</f>
        <v>#REF!</v>
      </c>
      <c r="G2286" s="51" t="e">
        <f>VLOOKUP(E2286,#REF!,9,FALSE)</f>
        <v>#REF!</v>
      </c>
      <c r="H2286" s="52">
        <v>909552</v>
      </c>
      <c r="I2286" s="51" t="s">
        <v>2521</v>
      </c>
      <c r="J2286" s="53">
        <v>10.8</v>
      </c>
      <c r="K2286" s="53">
        <v>9.9999959999999994</v>
      </c>
      <c r="L2286" s="53">
        <v>8.5216617822580645</v>
      </c>
      <c r="M2286" s="53">
        <v>8.5216618185483881</v>
      </c>
      <c r="N2286" s="53">
        <f t="shared" si="180"/>
        <v>6340.1163930000012</v>
      </c>
      <c r="O2286" s="53" t="e">
        <f>VLOOKUP(E2286,#REF!,29,FALSE)</f>
        <v>#REF!</v>
      </c>
      <c r="P2286" s="53" t="e">
        <f t="shared" si="181"/>
        <v>#REF!</v>
      </c>
      <c r="Q2286" s="53">
        <v>0</v>
      </c>
    </row>
    <row r="2287" spans="1:17">
      <c r="A2287" s="51" t="s">
        <v>5383</v>
      </c>
      <c r="B2287" s="51">
        <f t="shared" si="177"/>
        <v>3</v>
      </c>
      <c r="C2287" s="51">
        <f t="shared" si="178"/>
        <v>744</v>
      </c>
      <c r="D2287" s="51" t="s">
        <v>2527</v>
      </c>
      <c r="E2287" s="54" t="str">
        <f t="shared" si="179"/>
        <v>033663</v>
      </c>
      <c r="F2287" s="51" t="e">
        <f>VLOOKUP(E2287,#REF!,8,FALSE)</f>
        <v>#REF!</v>
      </c>
      <c r="G2287" s="51" t="e">
        <f>VLOOKUP(E2287,#REF!,9,FALSE)</f>
        <v>#REF!</v>
      </c>
      <c r="H2287" s="52">
        <v>909553</v>
      </c>
      <c r="I2287" s="51" t="s">
        <v>2528</v>
      </c>
      <c r="J2287" s="53">
        <v>17.7</v>
      </c>
      <c r="K2287" s="53">
        <v>16.099999</v>
      </c>
      <c r="L2287" s="53">
        <v>11.295039771505376</v>
      </c>
      <c r="M2287" s="53">
        <v>11.295039782258065</v>
      </c>
      <c r="N2287" s="53">
        <f t="shared" si="180"/>
        <v>8403.5095980000006</v>
      </c>
      <c r="O2287" s="53" t="e">
        <f>VLOOKUP(E2287,#REF!,29,FALSE)</f>
        <v>#REF!</v>
      </c>
      <c r="P2287" s="53" t="e">
        <f t="shared" si="181"/>
        <v>#REF!</v>
      </c>
      <c r="Q2287" s="53">
        <v>0</v>
      </c>
    </row>
    <row r="2288" spans="1:17">
      <c r="A2288" s="51" t="s">
        <v>5383</v>
      </c>
      <c r="B2288" s="51">
        <f t="shared" si="177"/>
        <v>3</v>
      </c>
      <c r="C2288" s="51">
        <f t="shared" si="178"/>
        <v>744</v>
      </c>
      <c r="D2288" s="51" t="s">
        <v>2514</v>
      </c>
      <c r="E2288" s="54" t="str">
        <f t="shared" si="179"/>
        <v>033647</v>
      </c>
      <c r="F2288" s="51" t="e">
        <f>VLOOKUP(E2288,#REF!,8,FALSE)</f>
        <v>#REF!</v>
      </c>
      <c r="G2288" s="51" t="e">
        <f>VLOOKUP(E2288,#REF!,9,FALSE)</f>
        <v>#REF!</v>
      </c>
      <c r="H2288" s="52">
        <v>909573</v>
      </c>
      <c r="I2288" s="51" t="s">
        <v>2515</v>
      </c>
      <c r="J2288" s="53">
        <v>9.1999999999999993</v>
      </c>
      <c r="K2288" s="53">
        <v>8.3999989999999993</v>
      </c>
      <c r="L2288" s="53">
        <v>5.5778570483870968</v>
      </c>
      <c r="M2288" s="53">
        <v>5.5778570806451615</v>
      </c>
      <c r="N2288" s="53">
        <f t="shared" si="180"/>
        <v>4149.9256679999999</v>
      </c>
      <c r="O2288" s="53" t="e">
        <f>VLOOKUP(E2288,#REF!,29,FALSE)</f>
        <v>#REF!</v>
      </c>
      <c r="P2288" s="53" t="e">
        <f t="shared" si="181"/>
        <v>#REF!</v>
      </c>
      <c r="Q2288" s="53">
        <v>0</v>
      </c>
    </row>
    <row r="2289" spans="1:17">
      <c r="A2289" s="51" t="s">
        <v>5383</v>
      </c>
      <c r="B2289" s="51">
        <f t="shared" si="177"/>
        <v>3</v>
      </c>
      <c r="C2289" s="51">
        <f t="shared" si="178"/>
        <v>744</v>
      </c>
      <c r="D2289" s="51" t="s">
        <v>2518</v>
      </c>
      <c r="E2289" s="54" t="str">
        <f t="shared" si="179"/>
        <v>033645</v>
      </c>
      <c r="F2289" s="51" t="e">
        <f>VLOOKUP(E2289,#REF!,8,FALSE)</f>
        <v>#REF!</v>
      </c>
      <c r="G2289" s="51" t="e">
        <f>VLOOKUP(E2289,#REF!,9,FALSE)</f>
        <v>#REF!</v>
      </c>
      <c r="H2289" s="52">
        <v>909574</v>
      </c>
      <c r="I2289" s="51" t="s">
        <v>2519</v>
      </c>
      <c r="J2289" s="53">
        <v>9.1</v>
      </c>
      <c r="K2289" s="53">
        <v>8.3999989999999993</v>
      </c>
      <c r="L2289" s="53">
        <v>5.3765699811827963</v>
      </c>
      <c r="M2289" s="53">
        <v>5.3765700430107524</v>
      </c>
      <c r="N2289" s="53">
        <f t="shared" si="180"/>
        <v>4000.1681119999998</v>
      </c>
      <c r="O2289" s="53" t="e">
        <f>VLOOKUP(E2289,#REF!,29,FALSE)</f>
        <v>#REF!</v>
      </c>
      <c r="P2289" s="53" t="e">
        <f t="shared" si="181"/>
        <v>#REF!</v>
      </c>
      <c r="Q2289" s="53">
        <v>0</v>
      </c>
    </row>
    <row r="2290" spans="1:17">
      <c r="A2290" s="51" t="s">
        <v>5383</v>
      </c>
      <c r="B2290" s="51">
        <f t="shared" si="177"/>
        <v>3</v>
      </c>
      <c r="C2290" s="51">
        <f t="shared" si="178"/>
        <v>744</v>
      </c>
      <c r="D2290" s="51" t="s">
        <v>2524</v>
      </c>
      <c r="E2290" s="54" t="str">
        <f t="shared" si="179"/>
        <v>033644</v>
      </c>
      <c r="F2290" s="51" t="e">
        <f>VLOOKUP(E2290,#REF!,8,FALSE)</f>
        <v>#REF!</v>
      </c>
      <c r="G2290" s="51" t="e">
        <f>VLOOKUP(E2290,#REF!,9,FALSE)</f>
        <v>#REF!</v>
      </c>
      <c r="H2290" s="52">
        <v>909575</v>
      </c>
      <c r="I2290" s="51" t="s">
        <v>2525</v>
      </c>
      <c r="J2290" s="53">
        <v>9.3000000000000007</v>
      </c>
      <c r="K2290" s="53">
        <v>8.6999960000000005</v>
      </c>
      <c r="L2290" s="53">
        <v>5.8323844717741942</v>
      </c>
      <c r="M2290" s="53">
        <v>5.8323844381720429</v>
      </c>
      <c r="N2290" s="53">
        <f t="shared" si="180"/>
        <v>4339.294022</v>
      </c>
      <c r="O2290" s="53" t="e">
        <f>VLOOKUP(E2290,#REF!,29,FALSE)</f>
        <v>#REF!</v>
      </c>
      <c r="P2290" s="53" t="e">
        <f t="shared" si="181"/>
        <v>#REF!</v>
      </c>
      <c r="Q2290" s="53">
        <v>3.36021509112118E-8</v>
      </c>
    </row>
    <row r="2291" spans="1:17">
      <c r="A2291" s="51" t="s">
        <v>5383</v>
      </c>
      <c r="B2291" s="51">
        <f t="shared" si="177"/>
        <v>3</v>
      </c>
      <c r="C2291" s="51">
        <f t="shared" si="178"/>
        <v>744</v>
      </c>
      <c r="D2291" s="51" t="s">
        <v>2522</v>
      </c>
      <c r="E2291" s="54" t="str">
        <f t="shared" si="179"/>
        <v>033640</v>
      </c>
      <c r="F2291" s="51" t="e">
        <f>VLOOKUP(E2291,#REF!,8,FALSE)</f>
        <v>#REF!</v>
      </c>
      <c r="G2291" s="51" t="e">
        <f>VLOOKUP(E2291,#REF!,9,FALSE)</f>
        <v>#REF!</v>
      </c>
      <c r="H2291" s="52">
        <v>909577</v>
      </c>
      <c r="I2291" s="51" t="s">
        <v>2523</v>
      </c>
      <c r="J2291" s="53">
        <v>10.1</v>
      </c>
      <c r="K2291" s="53">
        <v>9.7000010000000003</v>
      </c>
      <c r="L2291" s="53">
        <v>7.0808439086021506</v>
      </c>
      <c r="M2291" s="53">
        <v>7.0808438991935487</v>
      </c>
      <c r="N2291" s="53">
        <f t="shared" si="180"/>
        <v>5268.1478610000004</v>
      </c>
      <c r="O2291" s="53" t="e">
        <f>VLOOKUP(E2291,#REF!,29,FALSE)</f>
        <v>#REF!</v>
      </c>
      <c r="P2291" s="53" t="e">
        <f t="shared" si="181"/>
        <v>#REF!</v>
      </c>
      <c r="Q2291" s="53">
        <v>9.4086016683685295E-9</v>
      </c>
    </row>
    <row r="2292" spans="1:17">
      <c r="A2292" s="51" t="s">
        <v>5383</v>
      </c>
      <c r="B2292" s="51">
        <f t="shared" si="177"/>
        <v>3</v>
      </c>
      <c r="C2292" s="51">
        <f t="shared" si="178"/>
        <v>744</v>
      </c>
      <c r="D2292" s="51" t="s">
        <v>2591</v>
      </c>
      <c r="E2292" s="54" t="str">
        <f t="shared" si="179"/>
        <v>033665</v>
      </c>
      <c r="F2292" s="51" t="e">
        <f>VLOOKUP(E2292,#REF!,8,FALSE)</f>
        <v>#REF!</v>
      </c>
      <c r="G2292" s="51" t="e">
        <f>VLOOKUP(E2292,#REF!,9,FALSE)</f>
        <v>#REF!</v>
      </c>
      <c r="H2292" s="52">
        <v>909578</v>
      </c>
      <c r="I2292" s="51" t="s">
        <v>2592</v>
      </c>
      <c r="J2292" s="53">
        <v>17.5</v>
      </c>
      <c r="K2292" s="53">
        <v>15.499993</v>
      </c>
      <c r="L2292" s="53">
        <v>10.876881842741936</v>
      </c>
      <c r="M2292" s="53">
        <v>10.87688186155914</v>
      </c>
      <c r="N2292" s="53">
        <f t="shared" si="180"/>
        <v>8092.4001049999997</v>
      </c>
      <c r="O2292" s="53" t="e">
        <f>VLOOKUP(E2292,#REF!,29,FALSE)</f>
        <v>#REF!</v>
      </c>
      <c r="P2292" s="53" t="e">
        <f t="shared" si="181"/>
        <v>#REF!</v>
      </c>
      <c r="Q2292" s="53">
        <v>0</v>
      </c>
    </row>
    <row r="2293" spans="1:17">
      <c r="A2293" s="51" t="s">
        <v>5383</v>
      </c>
      <c r="B2293" s="51">
        <f t="shared" si="177"/>
        <v>3</v>
      </c>
      <c r="C2293" s="51">
        <f t="shared" si="178"/>
        <v>744</v>
      </c>
      <c r="D2293" s="51" t="s">
        <v>2585</v>
      </c>
      <c r="E2293" s="54" t="str">
        <f t="shared" si="179"/>
        <v>033664</v>
      </c>
      <c r="F2293" s="51" t="e">
        <f>VLOOKUP(E2293,#REF!,8,FALSE)</f>
        <v>#REF!</v>
      </c>
      <c r="G2293" s="51" t="e">
        <f>VLOOKUP(E2293,#REF!,9,FALSE)</f>
        <v>#REF!</v>
      </c>
      <c r="H2293" s="52">
        <v>909579</v>
      </c>
      <c r="I2293" s="51" t="s">
        <v>2586</v>
      </c>
      <c r="J2293" s="53">
        <v>18.7</v>
      </c>
      <c r="K2293" s="53">
        <v>17.199998999999998</v>
      </c>
      <c r="L2293" s="53">
        <v>10.936277442204302</v>
      </c>
      <c r="M2293" s="53">
        <v>10.936277413978495</v>
      </c>
      <c r="N2293" s="53">
        <f t="shared" si="180"/>
        <v>8136.5903959999996</v>
      </c>
      <c r="O2293" s="53" t="e">
        <f>VLOOKUP(E2293,#REF!,29,FALSE)</f>
        <v>#REF!</v>
      </c>
      <c r="P2293" s="53" t="e">
        <f t="shared" si="181"/>
        <v>#REF!</v>
      </c>
      <c r="Q2293" s="53">
        <v>2.8225807449983817E-8</v>
      </c>
    </row>
    <row r="2294" spans="1:17">
      <c r="A2294" s="51" t="s">
        <v>5383</v>
      </c>
      <c r="B2294" s="51">
        <f t="shared" si="177"/>
        <v>3</v>
      </c>
      <c r="C2294" s="51">
        <f t="shared" si="178"/>
        <v>744</v>
      </c>
      <c r="D2294" s="51" t="s">
        <v>2544</v>
      </c>
      <c r="E2294" s="54" t="str">
        <f t="shared" si="179"/>
        <v>033648</v>
      </c>
      <c r="F2294" s="51" t="e">
        <f>VLOOKUP(E2294,#REF!,8,FALSE)</f>
        <v>#REF!</v>
      </c>
      <c r="G2294" s="51" t="e">
        <f>VLOOKUP(E2294,#REF!,9,FALSE)</f>
        <v>#REF!</v>
      </c>
      <c r="H2294" s="52">
        <v>911671</v>
      </c>
      <c r="I2294" s="51" t="s">
        <v>5240</v>
      </c>
      <c r="J2294" s="53">
        <v>15.6</v>
      </c>
      <c r="K2294" s="53">
        <v>9.0000029999999995</v>
      </c>
      <c r="L2294" s="53">
        <v>15.349992108870968</v>
      </c>
      <c r="M2294" s="53">
        <v>9.1798999153225811</v>
      </c>
      <c r="N2294" s="53">
        <f t="shared" si="180"/>
        <v>6829.8455370000001</v>
      </c>
      <c r="O2294" s="53" t="e">
        <f>VLOOKUP(E2294,#REF!,29,FALSE)</f>
        <v>#REF!</v>
      </c>
      <c r="P2294" s="53" t="e">
        <f t="shared" si="181"/>
        <v>#REF!</v>
      </c>
      <c r="Q2294" s="53">
        <v>6.1700921935483874</v>
      </c>
    </row>
    <row r="2295" spans="1:17">
      <c r="A2295" s="51" t="s">
        <v>5383</v>
      </c>
      <c r="B2295" s="51">
        <f t="shared" si="177"/>
        <v>3</v>
      </c>
      <c r="C2295" s="51">
        <f t="shared" si="178"/>
        <v>744</v>
      </c>
      <c r="D2295" s="51" t="s">
        <v>2539</v>
      </c>
      <c r="E2295" s="54" t="str">
        <f t="shared" si="179"/>
        <v>033652</v>
      </c>
      <c r="F2295" s="51" t="e">
        <f>VLOOKUP(E2295,#REF!,8,FALSE)</f>
        <v>#REF!</v>
      </c>
      <c r="G2295" s="51" t="e">
        <f>VLOOKUP(E2295,#REF!,9,FALSE)</f>
        <v>#REF!</v>
      </c>
      <c r="H2295" s="52">
        <v>911952</v>
      </c>
      <c r="I2295" s="51" t="s">
        <v>5241</v>
      </c>
      <c r="J2295" s="53">
        <v>15.4</v>
      </c>
      <c r="K2295" s="53">
        <v>9.7000010000000003</v>
      </c>
      <c r="L2295" s="53">
        <v>15.036055344086021</v>
      </c>
      <c r="M2295" s="53">
        <v>9.8174048736559154</v>
      </c>
      <c r="N2295" s="53">
        <f t="shared" si="180"/>
        <v>7304.1492260000014</v>
      </c>
      <c r="O2295" s="53" t="e">
        <f>VLOOKUP(E2295,#REF!,29,FALSE)</f>
        <v>#REF!</v>
      </c>
      <c r="P2295" s="53" t="e">
        <f t="shared" si="181"/>
        <v>#REF!</v>
      </c>
      <c r="Q2295" s="53">
        <v>5.2186504704301075</v>
      </c>
    </row>
    <row r="2296" spans="1:17">
      <c r="A2296" s="51" t="s">
        <v>5383</v>
      </c>
      <c r="B2296" s="51">
        <f t="shared" si="177"/>
        <v>3</v>
      </c>
      <c r="C2296" s="51">
        <f t="shared" si="178"/>
        <v>744</v>
      </c>
      <c r="D2296" s="51" t="s">
        <v>2537</v>
      </c>
      <c r="E2296" s="54" t="str">
        <f t="shared" si="179"/>
        <v>033650</v>
      </c>
      <c r="F2296" s="51" t="e">
        <f>VLOOKUP(E2296,#REF!,8,FALSE)</f>
        <v>#REF!</v>
      </c>
      <c r="G2296" s="51" t="e">
        <f>VLOOKUP(E2296,#REF!,9,FALSE)</f>
        <v>#REF!</v>
      </c>
      <c r="H2296" s="52">
        <v>911972</v>
      </c>
      <c r="I2296" s="51" t="s">
        <v>5242</v>
      </c>
      <c r="J2296" s="53">
        <v>16</v>
      </c>
      <c r="K2296" s="53">
        <v>9.8000030000000002</v>
      </c>
      <c r="L2296" s="53">
        <v>15.820816301075268</v>
      </c>
      <c r="M2296" s="53">
        <v>10.044928021505376</v>
      </c>
      <c r="N2296" s="53">
        <f t="shared" si="180"/>
        <v>7473.4264479999993</v>
      </c>
      <c r="O2296" s="53" t="e">
        <f>VLOOKUP(E2296,#REF!,29,FALSE)</f>
        <v>#REF!</v>
      </c>
      <c r="P2296" s="53" t="e">
        <f t="shared" si="181"/>
        <v>#REF!</v>
      </c>
      <c r="Q2296" s="53">
        <v>5.7758882795698918</v>
      </c>
    </row>
    <row r="2297" spans="1:17">
      <c r="A2297" s="51" t="s">
        <v>5383</v>
      </c>
      <c r="B2297" s="51">
        <f t="shared" si="177"/>
        <v>3</v>
      </c>
      <c r="C2297" s="51">
        <f t="shared" si="178"/>
        <v>744</v>
      </c>
      <c r="D2297" s="51" t="s">
        <v>2546</v>
      </c>
      <c r="E2297" s="54" t="str">
        <f t="shared" si="179"/>
        <v>033649</v>
      </c>
      <c r="F2297" s="51" t="e">
        <f>VLOOKUP(E2297,#REF!,8,FALSE)</f>
        <v>#REF!</v>
      </c>
      <c r="G2297" s="51" t="e">
        <f>VLOOKUP(E2297,#REF!,9,FALSE)</f>
        <v>#REF!</v>
      </c>
      <c r="H2297" s="52">
        <v>911973</v>
      </c>
      <c r="I2297" s="51" t="s">
        <v>5243</v>
      </c>
      <c r="J2297" s="53">
        <v>15.5</v>
      </c>
      <c r="K2297" s="53">
        <v>9.2000039999999998</v>
      </c>
      <c r="L2297" s="53">
        <v>15.055780420698925</v>
      </c>
      <c r="M2297" s="53">
        <v>9.2634192647849467</v>
      </c>
      <c r="N2297" s="53">
        <f t="shared" si="180"/>
        <v>6891.9839330000004</v>
      </c>
      <c r="O2297" s="53" t="e">
        <f>VLOOKUP(E2297,#REF!,29,FALSE)</f>
        <v>#REF!</v>
      </c>
      <c r="P2297" s="53" t="e">
        <f t="shared" si="181"/>
        <v>#REF!</v>
      </c>
      <c r="Q2297" s="53">
        <v>5.7923611559139774</v>
      </c>
    </row>
    <row r="2298" spans="1:17">
      <c r="A2298" s="51" t="s">
        <v>5383</v>
      </c>
      <c r="B2298" s="51">
        <f t="shared" si="177"/>
        <v>3</v>
      </c>
      <c r="C2298" s="51">
        <f t="shared" si="178"/>
        <v>744</v>
      </c>
      <c r="D2298" s="51" t="s">
        <v>2940</v>
      </c>
      <c r="E2298" s="54" t="str">
        <f t="shared" si="179"/>
        <v>034883</v>
      </c>
      <c r="F2298" s="51" t="e">
        <f>VLOOKUP(E2298,#REF!,8,FALSE)</f>
        <v>#REF!</v>
      </c>
      <c r="G2298" s="51" t="e">
        <f>VLOOKUP(E2298,#REF!,9,FALSE)</f>
        <v>#REF!</v>
      </c>
      <c r="H2298" s="52">
        <v>910681</v>
      </c>
      <c r="I2298" s="51" t="s">
        <v>5244</v>
      </c>
      <c r="J2298" s="53">
        <v>13.4</v>
      </c>
      <c r="K2298" s="53">
        <v>13.4</v>
      </c>
      <c r="L2298" s="53">
        <v>13.480811700268818</v>
      </c>
      <c r="M2298" s="53">
        <v>13.480811700268818</v>
      </c>
      <c r="N2298" s="53">
        <f t="shared" si="180"/>
        <v>10029.723905000001</v>
      </c>
      <c r="O2298" s="53" t="e">
        <f>VLOOKUP(E2298,#REF!,29,FALSE)</f>
        <v>#REF!</v>
      </c>
      <c r="P2298" s="53" t="e">
        <f t="shared" si="181"/>
        <v>#REF!</v>
      </c>
      <c r="Q2298" s="53">
        <v>0</v>
      </c>
    </row>
    <row r="2299" spans="1:17">
      <c r="A2299" s="51" t="s">
        <v>5383</v>
      </c>
      <c r="B2299" s="51">
        <f t="shared" si="177"/>
        <v>3</v>
      </c>
      <c r="C2299" s="51">
        <f t="shared" si="178"/>
        <v>744</v>
      </c>
      <c r="D2299" s="51" t="s">
        <v>2502</v>
      </c>
      <c r="E2299" s="54" t="str">
        <f t="shared" si="179"/>
        <v>033634</v>
      </c>
      <c r="F2299" s="51" t="e">
        <f>VLOOKUP(E2299,#REF!,8,FALSE)</f>
        <v>#REF!</v>
      </c>
      <c r="G2299" s="51" t="e">
        <f>VLOOKUP(E2299,#REF!,9,FALSE)</f>
        <v>#REF!</v>
      </c>
      <c r="H2299" s="52">
        <v>909549</v>
      </c>
      <c r="I2299" s="51" t="s">
        <v>5245</v>
      </c>
      <c r="J2299" s="53">
        <v>13.3</v>
      </c>
      <c r="K2299" s="53">
        <v>11.400008</v>
      </c>
      <c r="L2299" s="53">
        <v>10.455132412634409</v>
      </c>
      <c r="M2299" s="53">
        <v>9.2895519139784941</v>
      </c>
      <c r="N2299" s="53">
        <f t="shared" si="180"/>
        <v>6911.4266239999997</v>
      </c>
      <c r="O2299" s="53" t="e">
        <f>VLOOKUP(E2299,#REF!,29,FALSE)</f>
        <v>#REF!</v>
      </c>
      <c r="P2299" s="53" t="e">
        <f t="shared" si="181"/>
        <v>#REF!</v>
      </c>
      <c r="Q2299" s="53">
        <v>1.1655804986559146</v>
      </c>
    </row>
    <row r="2300" spans="1:17">
      <c r="A2300" s="51" t="s">
        <v>5383</v>
      </c>
      <c r="B2300" s="51">
        <f t="shared" si="177"/>
        <v>3</v>
      </c>
      <c r="C2300" s="51">
        <f t="shared" si="178"/>
        <v>744</v>
      </c>
      <c r="D2300" s="51" t="s">
        <v>2498</v>
      </c>
      <c r="E2300" s="54" t="str">
        <f t="shared" si="179"/>
        <v>033636</v>
      </c>
      <c r="F2300" s="51" t="e">
        <f>VLOOKUP(E2300,#REF!,8,FALSE)</f>
        <v>#REF!</v>
      </c>
      <c r="G2300" s="51" t="e">
        <f>VLOOKUP(E2300,#REF!,9,FALSE)</f>
        <v>#REF!</v>
      </c>
      <c r="H2300" s="52">
        <v>909550</v>
      </c>
      <c r="I2300" s="51" t="s">
        <v>5246</v>
      </c>
      <c r="J2300" s="53">
        <v>12.6</v>
      </c>
      <c r="K2300" s="53">
        <v>10.300007000000001</v>
      </c>
      <c r="L2300" s="53">
        <v>7.8006385954301072</v>
      </c>
      <c r="M2300" s="53">
        <v>6.6101126760752686</v>
      </c>
      <c r="N2300" s="53">
        <f t="shared" si="180"/>
        <v>4917.9238310000001</v>
      </c>
      <c r="O2300" s="53" t="e">
        <f>VLOOKUP(E2300,#REF!,29,FALSE)</f>
        <v>#REF!</v>
      </c>
      <c r="P2300" s="53" t="e">
        <f t="shared" si="181"/>
        <v>#REF!</v>
      </c>
      <c r="Q2300" s="53">
        <v>1.1905259193548385</v>
      </c>
    </row>
    <row r="2301" spans="1:17">
      <c r="A2301" s="51" t="s">
        <v>5383</v>
      </c>
      <c r="B2301" s="51">
        <f t="shared" si="177"/>
        <v>3</v>
      </c>
      <c r="C2301" s="51">
        <f t="shared" si="178"/>
        <v>744</v>
      </c>
      <c r="D2301" s="51" t="s">
        <v>2494</v>
      </c>
      <c r="E2301" s="54" t="str">
        <f t="shared" si="179"/>
        <v>033635</v>
      </c>
      <c r="F2301" s="51" t="e">
        <f>VLOOKUP(E2301,#REF!,8,FALSE)</f>
        <v>#REF!</v>
      </c>
      <c r="G2301" s="51" t="e">
        <f>VLOOKUP(E2301,#REF!,9,FALSE)</f>
        <v>#REF!</v>
      </c>
      <c r="H2301" s="52">
        <v>909551</v>
      </c>
      <c r="I2301" s="51" t="s">
        <v>5247</v>
      </c>
      <c r="J2301" s="53">
        <v>13.3</v>
      </c>
      <c r="K2301" s="53">
        <v>11.799996999999999</v>
      </c>
      <c r="L2301" s="53">
        <v>9.3885730524193551</v>
      </c>
      <c r="M2301" s="53">
        <v>8.634586764784947</v>
      </c>
      <c r="N2301" s="53">
        <f t="shared" si="180"/>
        <v>6424.1325530000004</v>
      </c>
      <c r="O2301" s="53" t="e">
        <f>VLOOKUP(E2301,#REF!,29,FALSE)</f>
        <v>#REF!</v>
      </c>
      <c r="P2301" s="53" t="e">
        <f t="shared" si="181"/>
        <v>#REF!</v>
      </c>
      <c r="Q2301" s="53">
        <v>0.75398628763440767</v>
      </c>
    </row>
    <row r="2302" spans="1:17">
      <c r="A2302" s="51" t="s">
        <v>5383</v>
      </c>
      <c r="B2302" s="51">
        <f t="shared" si="177"/>
        <v>3</v>
      </c>
      <c r="C2302" s="51">
        <f t="shared" si="178"/>
        <v>744</v>
      </c>
      <c r="D2302" s="51" t="s">
        <v>2496</v>
      </c>
      <c r="E2302" s="54" t="str">
        <f t="shared" si="179"/>
        <v>033637</v>
      </c>
      <c r="F2302" s="51" t="e">
        <f>VLOOKUP(E2302,#REF!,8,FALSE)</f>
        <v>#REF!</v>
      </c>
      <c r="G2302" s="51" t="e">
        <f>VLOOKUP(E2302,#REF!,9,FALSE)</f>
        <v>#REF!</v>
      </c>
      <c r="H2302" s="52">
        <v>909571</v>
      </c>
      <c r="I2302" s="51" t="s">
        <v>5248</v>
      </c>
      <c r="J2302" s="53">
        <v>8.4</v>
      </c>
      <c r="K2302" s="53">
        <v>7.0999990000000004</v>
      </c>
      <c r="L2302" s="53">
        <v>6.8671536303763441</v>
      </c>
      <c r="M2302" s="53">
        <v>6.0168267943548379</v>
      </c>
      <c r="N2302" s="53">
        <f t="shared" si="180"/>
        <v>4476.5191349999996</v>
      </c>
      <c r="O2302" s="53" t="e">
        <f>VLOOKUP(E2302,#REF!,29,FALSE)</f>
        <v>#REF!</v>
      </c>
      <c r="P2302" s="53" t="e">
        <f t="shared" si="181"/>
        <v>#REF!</v>
      </c>
      <c r="Q2302" s="53">
        <v>0.85032683602150638</v>
      </c>
    </row>
    <row r="2303" spans="1:17">
      <c r="A2303" s="51" t="s">
        <v>5383</v>
      </c>
      <c r="B2303" s="51">
        <f t="shared" si="177"/>
        <v>3</v>
      </c>
      <c r="C2303" s="51">
        <f t="shared" si="178"/>
        <v>744</v>
      </c>
      <c r="D2303" s="51" t="s">
        <v>2500</v>
      </c>
      <c r="E2303" s="54" t="str">
        <f t="shared" si="179"/>
        <v>033639</v>
      </c>
      <c r="F2303" s="51" t="e">
        <f>VLOOKUP(E2303,#REF!,8,FALSE)</f>
        <v>#REF!</v>
      </c>
      <c r="G2303" s="51" t="e">
        <f>VLOOKUP(E2303,#REF!,9,FALSE)</f>
        <v>#REF!</v>
      </c>
      <c r="H2303" s="52">
        <v>909572</v>
      </c>
      <c r="I2303" s="51" t="s">
        <v>5249</v>
      </c>
      <c r="J2303" s="53">
        <v>9.3000000000000007</v>
      </c>
      <c r="K2303" s="53">
        <v>7.5</v>
      </c>
      <c r="L2303" s="53">
        <v>7.4767063373655906</v>
      </c>
      <c r="M2303" s="53">
        <v>6.2502930322580639</v>
      </c>
      <c r="N2303" s="53">
        <f t="shared" si="180"/>
        <v>4650.2180159999998</v>
      </c>
      <c r="O2303" s="53" t="e">
        <f>VLOOKUP(E2303,#REF!,29,FALSE)</f>
        <v>#REF!</v>
      </c>
      <c r="P2303" s="53" t="e">
        <f t="shared" si="181"/>
        <v>#REF!</v>
      </c>
      <c r="Q2303" s="53">
        <v>1.2264133051075266</v>
      </c>
    </row>
    <row r="2304" spans="1:17">
      <c r="A2304" s="51" t="s">
        <v>5383</v>
      </c>
      <c r="B2304" s="51">
        <f t="shared" si="177"/>
        <v>3</v>
      </c>
      <c r="C2304" s="51">
        <f t="shared" si="178"/>
        <v>744</v>
      </c>
      <c r="D2304" s="51" t="s">
        <v>2812</v>
      </c>
      <c r="E2304" s="54" t="str">
        <f t="shared" si="179"/>
        <v>033608</v>
      </c>
      <c r="F2304" s="51" t="e">
        <f>VLOOKUP(E2304,#REF!,8,FALSE)</f>
        <v>#REF!</v>
      </c>
      <c r="G2304" s="51" t="e">
        <f>VLOOKUP(E2304,#REF!,9,FALSE)</f>
        <v>#REF!</v>
      </c>
      <c r="H2304" s="52">
        <v>909777</v>
      </c>
      <c r="I2304" s="51" t="s">
        <v>5250</v>
      </c>
      <c r="J2304" s="53">
        <v>1.2</v>
      </c>
      <c r="K2304" s="53">
        <v>1.2</v>
      </c>
      <c r="L2304" s="53">
        <v>0.6702712392473118</v>
      </c>
      <c r="M2304" s="53">
        <v>0.6702712392473118</v>
      </c>
      <c r="N2304" s="53">
        <f t="shared" si="180"/>
        <v>498.681802</v>
      </c>
      <c r="O2304" s="53" t="e">
        <f>VLOOKUP(E2304,#REF!,29,FALSE)</f>
        <v>#REF!</v>
      </c>
      <c r="P2304" s="53" t="e">
        <f t="shared" si="181"/>
        <v>#REF!</v>
      </c>
      <c r="Q2304" s="53">
        <v>0</v>
      </c>
    </row>
    <row r="2305" spans="1:17">
      <c r="A2305" s="51" t="s">
        <v>5383</v>
      </c>
      <c r="B2305" s="51">
        <f t="shared" si="177"/>
        <v>3</v>
      </c>
      <c r="C2305" s="51">
        <f t="shared" si="178"/>
        <v>744</v>
      </c>
      <c r="D2305" s="51" t="s">
        <v>5251</v>
      </c>
      <c r="E2305" s="54" t="str">
        <f t="shared" si="179"/>
        <v>034745</v>
      </c>
      <c r="F2305" s="51" t="e">
        <f>VLOOKUP(E2305,#REF!,8,FALSE)</f>
        <v>#REF!</v>
      </c>
      <c r="G2305" s="51" t="e">
        <f>VLOOKUP(E2305,#REF!,9,FALSE)</f>
        <v>#REF!</v>
      </c>
      <c r="H2305" s="52">
        <v>910732</v>
      </c>
      <c r="I2305" s="51" t="s">
        <v>5252</v>
      </c>
      <c r="J2305" s="53">
        <v>5.4</v>
      </c>
      <c r="K2305" s="53">
        <v>5.4</v>
      </c>
      <c r="L2305" s="53">
        <v>5.1403588924731185</v>
      </c>
      <c r="M2305" s="53">
        <v>5.1403588924731185</v>
      </c>
      <c r="N2305" s="53">
        <f t="shared" si="180"/>
        <v>3824.4270160000001</v>
      </c>
      <c r="O2305" s="53" t="e">
        <f>VLOOKUP(E2305,#REF!,29,FALSE)</f>
        <v>#REF!</v>
      </c>
      <c r="P2305" s="53" t="e">
        <f t="shared" si="181"/>
        <v>#REF!</v>
      </c>
      <c r="Q2305" s="53">
        <v>0</v>
      </c>
    </row>
    <row r="2306" spans="1:17">
      <c r="A2306" s="51" t="s">
        <v>5383</v>
      </c>
      <c r="B2306" s="51">
        <f t="shared" si="177"/>
        <v>3</v>
      </c>
      <c r="C2306" s="51">
        <f t="shared" si="178"/>
        <v>744</v>
      </c>
      <c r="D2306" s="51" t="s">
        <v>5253</v>
      </c>
      <c r="E2306" s="54" t="str">
        <f t="shared" si="179"/>
        <v>034746</v>
      </c>
      <c r="F2306" s="51" t="e">
        <f>VLOOKUP(E2306,#REF!,8,FALSE)</f>
        <v>#REF!</v>
      </c>
      <c r="G2306" s="51" t="e">
        <f>VLOOKUP(E2306,#REF!,9,FALSE)</f>
        <v>#REF!</v>
      </c>
      <c r="H2306" s="52">
        <v>910733</v>
      </c>
      <c r="I2306" s="51" t="s">
        <v>5254</v>
      </c>
      <c r="J2306" s="53">
        <v>5.4</v>
      </c>
      <c r="K2306" s="53">
        <v>5.4</v>
      </c>
      <c r="L2306" s="53">
        <v>5.1243046586021501</v>
      </c>
      <c r="M2306" s="53">
        <v>5.1243046586021501</v>
      </c>
      <c r="N2306" s="53">
        <f t="shared" si="180"/>
        <v>3812.4826659999999</v>
      </c>
      <c r="O2306" s="53" t="e">
        <f>VLOOKUP(E2306,#REF!,29,FALSE)</f>
        <v>#REF!</v>
      </c>
      <c r="P2306" s="53" t="e">
        <f t="shared" si="181"/>
        <v>#REF!</v>
      </c>
      <c r="Q2306" s="53">
        <v>0</v>
      </c>
    </row>
    <row r="2307" spans="1:17">
      <c r="A2307" s="51" t="s">
        <v>5383</v>
      </c>
      <c r="B2307" s="51">
        <f t="shared" ref="B2307:B2370" si="182">MONTH(A2307)</f>
        <v>3</v>
      </c>
      <c r="C2307" s="51">
        <f t="shared" ref="C2307:C2370" si="183">VLOOKUP(B2307,T:V,3,FALSE)</f>
        <v>744</v>
      </c>
      <c r="D2307" s="51" t="s">
        <v>5255</v>
      </c>
      <c r="E2307" s="54" t="str">
        <f t="shared" ref="E2307:E2370" si="184">RIGHT(LEFT(D2307,16),6)</f>
        <v>034747</v>
      </c>
      <c r="F2307" s="51" t="e">
        <f>VLOOKUP(E2307,#REF!,8,FALSE)</f>
        <v>#REF!</v>
      </c>
      <c r="G2307" s="51" t="e">
        <f>VLOOKUP(E2307,#REF!,9,FALSE)</f>
        <v>#REF!</v>
      </c>
      <c r="H2307" s="52">
        <v>910734</v>
      </c>
      <c r="I2307" s="51" t="s">
        <v>5256</v>
      </c>
      <c r="J2307" s="53">
        <v>5.4</v>
      </c>
      <c r="K2307" s="53">
        <v>5.4</v>
      </c>
      <c r="L2307" s="53">
        <v>5.0231785873655914</v>
      </c>
      <c r="M2307" s="53">
        <v>5.0231785873655914</v>
      </c>
      <c r="N2307" s="53">
        <f t="shared" ref="N2307:N2370" si="185">M2307*C2307</f>
        <v>3737.2448690000001</v>
      </c>
      <c r="O2307" s="53" t="e">
        <f>VLOOKUP(E2307,#REF!,29,FALSE)</f>
        <v>#REF!</v>
      </c>
      <c r="P2307" s="53" t="e">
        <f t="shared" ref="P2307:P2370" si="186">N2307*O2307</f>
        <v>#REF!</v>
      </c>
      <c r="Q2307" s="53">
        <v>0</v>
      </c>
    </row>
    <row r="2308" spans="1:17">
      <c r="A2308" s="51" t="s">
        <v>5383</v>
      </c>
      <c r="B2308" s="51">
        <f t="shared" si="182"/>
        <v>3</v>
      </c>
      <c r="C2308" s="51">
        <f t="shared" si="183"/>
        <v>744</v>
      </c>
      <c r="D2308" s="51" t="s">
        <v>2516</v>
      </c>
      <c r="E2308" s="54" t="str">
        <f t="shared" si="184"/>
        <v>033643</v>
      </c>
      <c r="F2308" s="51" t="e">
        <f>VLOOKUP(E2308,#REF!,8,FALSE)</f>
        <v>#REF!</v>
      </c>
      <c r="G2308" s="51" t="e">
        <f>VLOOKUP(E2308,#REF!,9,FALSE)</f>
        <v>#REF!</v>
      </c>
      <c r="H2308" s="52">
        <v>909576</v>
      </c>
      <c r="I2308" s="51" t="s">
        <v>2517</v>
      </c>
      <c r="J2308" s="53">
        <v>10.199999999999999</v>
      </c>
      <c r="K2308" s="53">
        <v>9.6</v>
      </c>
      <c r="L2308" s="53">
        <v>7.3453081626344092</v>
      </c>
      <c r="M2308" s="53">
        <v>7.3453081612903226</v>
      </c>
      <c r="N2308" s="53">
        <f t="shared" si="185"/>
        <v>5464.9092719999999</v>
      </c>
      <c r="O2308" s="53" t="e">
        <f>VLOOKUP(E2308,#REF!,29,FALSE)</f>
        <v>#REF!</v>
      </c>
      <c r="P2308" s="53" t="e">
        <f t="shared" si="186"/>
        <v>#REF!</v>
      </c>
      <c r="Q2308" s="53">
        <v>1.3440864765265535E-9</v>
      </c>
    </row>
    <row r="2309" spans="1:17">
      <c r="A2309" s="51" t="s">
        <v>5383</v>
      </c>
      <c r="B2309" s="51">
        <f t="shared" si="182"/>
        <v>3</v>
      </c>
      <c r="C2309" s="51">
        <f t="shared" si="183"/>
        <v>744</v>
      </c>
      <c r="D2309" s="51" t="s">
        <v>2595</v>
      </c>
      <c r="E2309" s="54" t="str">
        <f t="shared" si="184"/>
        <v>033627</v>
      </c>
      <c r="F2309" s="51" t="e">
        <f>VLOOKUP(E2309,#REF!,8,FALSE)</f>
        <v>#REF!</v>
      </c>
      <c r="G2309" s="51" t="e">
        <f>VLOOKUP(E2309,#REF!,9,FALSE)</f>
        <v>#REF!</v>
      </c>
      <c r="H2309" s="52">
        <v>909750</v>
      </c>
      <c r="I2309" s="51" t="s">
        <v>2596</v>
      </c>
      <c r="J2309" s="53">
        <v>12.2</v>
      </c>
      <c r="K2309" s="53">
        <v>7.2738160000000001</v>
      </c>
      <c r="L2309" s="53">
        <v>10.708116940860215</v>
      </c>
      <c r="M2309" s="53">
        <v>10.708116865591398</v>
      </c>
      <c r="N2309" s="53">
        <f t="shared" si="185"/>
        <v>7966.8389480000005</v>
      </c>
      <c r="O2309" s="53" t="e">
        <f>VLOOKUP(E2309,#REF!,29,FALSE)</f>
        <v>#REF!</v>
      </c>
      <c r="P2309" s="53" t="e">
        <f t="shared" si="186"/>
        <v>#REF!</v>
      </c>
      <c r="Q2309" s="53">
        <v>7.5268818236704693E-8</v>
      </c>
    </row>
    <row r="2310" spans="1:17">
      <c r="A2310" s="51" t="s">
        <v>5383</v>
      </c>
      <c r="B2310" s="51">
        <f t="shared" si="182"/>
        <v>3</v>
      </c>
      <c r="C2310" s="51">
        <f t="shared" si="183"/>
        <v>744</v>
      </c>
      <c r="D2310" s="51" t="s">
        <v>2593</v>
      </c>
      <c r="E2310" s="54" t="str">
        <f t="shared" si="184"/>
        <v>033626</v>
      </c>
      <c r="F2310" s="51" t="e">
        <f>VLOOKUP(E2310,#REF!,8,FALSE)</f>
        <v>#REF!</v>
      </c>
      <c r="G2310" s="51" t="e">
        <f>VLOOKUP(E2310,#REF!,9,FALSE)</f>
        <v>#REF!</v>
      </c>
      <c r="H2310" s="52">
        <v>909779</v>
      </c>
      <c r="I2310" s="51" t="s">
        <v>2594</v>
      </c>
      <c r="J2310" s="53">
        <v>12.1</v>
      </c>
      <c r="K2310" s="53">
        <v>8.8988189999999996</v>
      </c>
      <c r="L2310" s="53">
        <v>10.012917161290321</v>
      </c>
      <c r="M2310" s="53">
        <v>10.012917196236559</v>
      </c>
      <c r="N2310" s="53">
        <f t="shared" si="185"/>
        <v>7449.6103940000003</v>
      </c>
      <c r="O2310" s="53" t="e">
        <f>VLOOKUP(E2310,#REF!,29,FALSE)</f>
        <v>#REF!</v>
      </c>
      <c r="P2310" s="53" t="e">
        <f t="shared" si="186"/>
        <v>#REF!</v>
      </c>
      <c r="Q2310" s="53">
        <v>0</v>
      </c>
    </row>
    <row r="2311" spans="1:17">
      <c r="A2311" s="51" t="s">
        <v>5383</v>
      </c>
      <c r="B2311" s="51">
        <f t="shared" si="182"/>
        <v>3</v>
      </c>
      <c r="C2311" s="51">
        <f t="shared" si="183"/>
        <v>744</v>
      </c>
      <c r="D2311" s="51" t="s">
        <v>2887</v>
      </c>
      <c r="E2311" s="54" t="str">
        <f t="shared" si="184"/>
        <v>034305</v>
      </c>
      <c r="F2311" s="51" t="e">
        <f>VLOOKUP(E2311,#REF!,8,FALSE)</f>
        <v>#REF!</v>
      </c>
      <c r="G2311" s="51" t="e">
        <f>VLOOKUP(E2311,#REF!,9,FALSE)</f>
        <v>#REF!</v>
      </c>
      <c r="H2311" s="52">
        <v>912489</v>
      </c>
      <c r="I2311" s="51" t="s">
        <v>2888</v>
      </c>
      <c r="J2311" s="53">
        <v>6.2</v>
      </c>
      <c r="K2311" s="53">
        <v>6.2</v>
      </c>
      <c r="L2311" s="53">
        <v>6.5667897903225798</v>
      </c>
      <c r="M2311" s="53">
        <v>6.5667897903225798</v>
      </c>
      <c r="N2311" s="53">
        <f t="shared" si="185"/>
        <v>4885.6916039999996</v>
      </c>
      <c r="O2311" s="53" t="e">
        <f>VLOOKUP(E2311,#REF!,29,FALSE)</f>
        <v>#REF!</v>
      </c>
      <c r="P2311" s="53" t="e">
        <f t="shared" si="186"/>
        <v>#REF!</v>
      </c>
      <c r="Q2311" s="53">
        <v>0</v>
      </c>
    </row>
    <row r="2312" spans="1:17">
      <c r="A2312" s="51" t="s">
        <v>5383</v>
      </c>
      <c r="B2312" s="51">
        <f t="shared" si="182"/>
        <v>3</v>
      </c>
      <c r="C2312" s="51">
        <f t="shared" si="183"/>
        <v>744</v>
      </c>
      <c r="D2312" s="51" t="s">
        <v>3188</v>
      </c>
      <c r="E2312" s="54" t="str">
        <f t="shared" si="184"/>
        <v>029411</v>
      </c>
      <c r="F2312" s="51" t="e">
        <f>VLOOKUP(E2312,#REF!,8,FALSE)</f>
        <v>#REF!</v>
      </c>
      <c r="G2312" s="51" t="e">
        <f>VLOOKUP(E2312,#REF!,9,FALSE)</f>
        <v>#REF!</v>
      </c>
      <c r="H2312" s="52">
        <v>913331</v>
      </c>
      <c r="I2312" s="51" t="s">
        <v>5257</v>
      </c>
      <c r="J2312" s="53">
        <v>2.6</v>
      </c>
      <c r="K2312" s="53">
        <v>2.34</v>
      </c>
      <c r="L2312" s="53">
        <v>1.4555272177419356</v>
      </c>
      <c r="M2312" s="53">
        <v>1.4555272177419356</v>
      </c>
      <c r="N2312" s="53">
        <f t="shared" si="185"/>
        <v>1082.9122500000001</v>
      </c>
      <c r="O2312" s="53" t="e">
        <f>VLOOKUP(E2312,#REF!,29,FALSE)</f>
        <v>#REF!</v>
      </c>
      <c r="P2312" s="53" t="e">
        <f t="shared" si="186"/>
        <v>#REF!</v>
      </c>
      <c r="Q2312" s="53">
        <v>0</v>
      </c>
    </row>
    <row r="2313" spans="1:17">
      <c r="A2313" s="51" t="s">
        <v>5383</v>
      </c>
      <c r="B2313" s="51">
        <f t="shared" si="182"/>
        <v>3</v>
      </c>
      <c r="C2313" s="51">
        <f t="shared" si="183"/>
        <v>744</v>
      </c>
      <c r="D2313" s="51" t="s">
        <v>3117</v>
      </c>
      <c r="E2313" s="54" t="str">
        <f t="shared" si="184"/>
        <v>034438</v>
      </c>
      <c r="F2313" s="51" t="e">
        <f>VLOOKUP(E2313,#REF!,8,FALSE)</f>
        <v>#REF!</v>
      </c>
      <c r="G2313" s="51" t="e">
        <f>VLOOKUP(E2313,#REF!,9,FALSE)</f>
        <v>#REF!</v>
      </c>
      <c r="H2313" s="52">
        <v>913371</v>
      </c>
      <c r="I2313" s="51" t="s">
        <v>5258</v>
      </c>
      <c r="J2313" s="53">
        <v>4.43</v>
      </c>
      <c r="K2313" s="53">
        <v>3.89</v>
      </c>
      <c r="L2313" s="53">
        <v>7.2260805940860209</v>
      </c>
      <c r="M2313" s="53">
        <v>7.2260805940860209</v>
      </c>
      <c r="N2313" s="53">
        <f t="shared" si="185"/>
        <v>5376.2039619999996</v>
      </c>
      <c r="O2313" s="53" t="e">
        <f>VLOOKUP(E2313,#REF!,29,FALSE)</f>
        <v>#REF!</v>
      </c>
      <c r="P2313" s="53" t="e">
        <f t="shared" si="186"/>
        <v>#REF!</v>
      </c>
      <c r="Q2313" s="53">
        <v>0</v>
      </c>
    </row>
    <row r="2314" spans="1:17">
      <c r="A2314" s="51" t="s">
        <v>5383</v>
      </c>
      <c r="B2314" s="51">
        <f t="shared" si="182"/>
        <v>3</v>
      </c>
      <c r="C2314" s="51">
        <f t="shared" si="183"/>
        <v>744</v>
      </c>
      <c r="D2314" s="51" t="s">
        <v>3135</v>
      </c>
      <c r="E2314" s="54" t="str">
        <f t="shared" si="184"/>
        <v>035745</v>
      </c>
      <c r="F2314" s="51" t="e">
        <f>VLOOKUP(E2314,#REF!,8,FALSE)</f>
        <v>#REF!</v>
      </c>
      <c r="G2314" s="51" t="e">
        <f>VLOOKUP(E2314,#REF!,9,FALSE)</f>
        <v>#REF!</v>
      </c>
      <c r="H2314" s="52">
        <v>913372</v>
      </c>
      <c r="I2314" s="51" t="s">
        <v>3136</v>
      </c>
      <c r="J2314" s="53">
        <v>1.07</v>
      </c>
      <c r="K2314" s="53">
        <v>0.96</v>
      </c>
      <c r="L2314" s="53">
        <v>0.58752293413978496</v>
      </c>
      <c r="M2314" s="53">
        <v>0.58752293413978496</v>
      </c>
      <c r="N2314" s="53">
        <f t="shared" si="185"/>
        <v>437.11706300000003</v>
      </c>
      <c r="O2314" s="53" t="e">
        <f>VLOOKUP(E2314,#REF!,29,FALSE)</f>
        <v>#REF!</v>
      </c>
      <c r="P2314" s="53" t="e">
        <f t="shared" si="186"/>
        <v>#REF!</v>
      </c>
      <c r="Q2314" s="53">
        <v>0</v>
      </c>
    </row>
    <row r="2315" spans="1:17">
      <c r="A2315" s="51" t="s">
        <v>5383</v>
      </c>
      <c r="B2315" s="51">
        <f t="shared" si="182"/>
        <v>3</v>
      </c>
      <c r="C2315" s="51">
        <f t="shared" si="183"/>
        <v>744</v>
      </c>
      <c r="D2315" s="51" t="s">
        <v>1900</v>
      </c>
      <c r="E2315" s="54" t="str">
        <f t="shared" si="184"/>
        <v>031518</v>
      </c>
      <c r="F2315" s="51" t="e">
        <f>VLOOKUP(E2315,#REF!,8,FALSE)</f>
        <v>#REF!</v>
      </c>
      <c r="G2315" s="51" t="e">
        <f>VLOOKUP(E2315,#REF!,9,FALSE)</f>
        <v>#REF!</v>
      </c>
      <c r="H2315" s="52">
        <v>896953</v>
      </c>
      <c r="I2315" s="51" t="s">
        <v>5259</v>
      </c>
      <c r="J2315" s="53">
        <v>7.4</v>
      </c>
      <c r="K2315" s="53">
        <v>7.3000030000000002</v>
      </c>
      <c r="L2315" s="53">
        <v>4.5655208319892475</v>
      </c>
      <c r="M2315" s="53">
        <v>4.5655208817204302</v>
      </c>
      <c r="N2315" s="53">
        <f t="shared" si="185"/>
        <v>3396.7475360000003</v>
      </c>
      <c r="O2315" s="53" t="e">
        <f>VLOOKUP(E2315,#REF!,29,FALSE)</f>
        <v>#REF!</v>
      </c>
      <c r="P2315" s="53" t="e">
        <f t="shared" si="186"/>
        <v>#REF!</v>
      </c>
      <c r="Q2315" s="53">
        <v>0</v>
      </c>
    </row>
    <row r="2316" spans="1:17">
      <c r="A2316" s="51" t="s">
        <v>5383</v>
      </c>
      <c r="B2316" s="51">
        <f t="shared" si="182"/>
        <v>3</v>
      </c>
      <c r="C2316" s="51">
        <f t="shared" si="183"/>
        <v>744</v>
      </c>
      <c r="D2316" s="51" t="s">
        <v>2129</v>
      </c>
      <c r="E2316" s="54" t="str">
        <f t="shared" si="184"/>
        <v>031767</v>
      </c>
      <c r="F2316" s="51" t="e">
        <f>VLOOKUP(E2316,#REF!,8,FALSE)</f>
        <v>#REF!</v>
      </c>
      <c r="G2316" s="51" t="e">
        <f>VLOOKUP(E2316,#REF!,9,FALSE)</f>
        <v>#REF!</v>
      </c>
      <c r="H2316" s="52">
        <v>906762</v>
      </c>
      <c r="I2316" s="51" t="s">
        <v>5260</v>
      </c>
      <c r="J2316" s="53">
        <v>9</v>
      </c>
      <c r="K2316" s="53">
        <v>8.7999989999999997</v>
      </c>
      <c r="L2316" s="53">
        <v>0</v>
      </c>
      <c r="M2316" s="53">
        <v>0</v>
      </c>
      <c r="N2316" s="53">
        <f t="shared" si="185"/>
        <v>0</v>
      </c>
      <c r="O2316" s="53" t="e">
        <f>VLOOKUP(E2316,#REF!,29,FALSE)</f>
        <v>#REF!</v>
      </c>
      <c r="P2316" s="53" t="e">
        <f t="shared" si="186"/>
        <v>#REF!</v>
      </c>
      <c r="Q2316" s="53">
        <v>0</v>
      </c>
    </row>
    <row r="2317" spans="1:17">
      <c r="A2317" s="51" t="s">
        <v>5383</v>
      </c>
      <c r="B2317" s="51">
        <f t="shared" si="182"/>
        <v>3</v>
      </c>
      <c r="C2317" s="51">
        <f t="shared" si="183"/>
        <v>744</v>
      </c>
      <c r="D2317" s="51" t="s">
        <v>5261</v>
      </c>
      <c r="E2317" s="54" t="str">
        <f t="shared" si="184"/>
        <v>034161</v>
      </c>
      <c r="F2317" s="51" t="e">
        <f>VLOOKUP(E2317,#REF!,8,FALSE)</f>
        <v>#REF!</v>
      </c>
      <c r="G2317" s="51" t="e">
        <f>VLOOKUP(E2317,#REF!,9,FALSE)</f>
        <v>#REF!</v>
      </c>
      <c r="H2317" s="52">
        <v>910736</v>
      </c>
      <c r="I2317" s="51" t="s">
        <v>2930</v>
      </c>
      <c r="J2317" s="53">
        <v>5.3</v>
      </c>
      <c r="K2317" s="53">
        <v>5.3</v>
      </c>
      <c r="L2317" s="53">
        <v>5.9014265564516135</v>
      </c>
      <c r="M2317" s="53">
        <v>5.9014265564516135</v>
      </c>
      <c r="N2317" s="53">
        <f t="shared" si="185"/>
        <v>4390.6613580000003</v>
      </c>
      <c r="O2317" s="53" t="e">
        <f>VLOOKUP(E2317,#REF!,29,FALSE)</f>
        <v>#REF!</v>
      </c>
      <c r="P2317" s="53" t="e">
        <f t="shared" si="186"/>
        <v>#REF!</v>
      </c>
      <c r="Q2317" s="53">
        <v>0</v>
      </c>
    </row>
    <row r="2318" spans="1:17">
      <c r="A2318" s="51" t="s">
        <v>5383</v>
      </c>
      <c r="B2318" s="51">
        <f t="shared" si="182"/>
        <v>3</v>
      </c>
      <c r="C2318" s="51">
        <f t="shared" si="183"/>
        <v>744</v>
      </c>
      <c r="D2318" s="51" t="s">
        <v>5262</v>
      </c>
      <c r="E2318" s="54" t="str">
        <f t="shared" si="184"/>
        <v>034162</v>
      </c>
      <c r="F2318" s="51" t="e">
        <f>VLOOKUP(E2318,#REF!,8,FALSE)</f>
        <v>#REF!</v>
      </c>
      <c r="G2318" s="51" t="e">
        <f>VLOOKUP(E2318,#REF!,9,FALSE)</f>
        <v>#REF!</v>
      </c>
      <c r="H2318" s="52">
        <v>910737</v>
      </c>
      <c r="I2318" s="51" t="s">
        <v>2923</v>
      </c>
      <c r="J2318" s="53">
        <v>5.3</v>
      </c>
      <c r="K2318" s="53">
        <v>5.3</v>
      </c>
      <c r="L2318" s="53">
        <v>5.8733805564516128</v>
      </c>
      <c r="M2318" s="53">
        <v>5.8733805564516128</v>
      </c>
      <c r="N2318" s="53">
        <f t="shared" si="185"/>
        <v>4369.795134</v>
      </c>
      <c r="O2318" s="53" t="e">
        <f>VLOOKUP(E2318,#REF!,29,FALSE)</f>
        <v>#REF!</v>
      </c>
      <c r="P2318" s="53" t="e">
        <f t="shared" si="186"/>
        <v>#REF!</v>
      </c>
      <c r="Q2318" s="53">
        <v>0</v>
      </c>
    </row>
    <row r="2319" spans="1:17">
      <c r="A2319" s="51" t="s">
        <v>5383</v>
      </c>
      <c r="B2319" s="51">
        <f t="shared" si="182"/>
        <v>3</v>
      </c>
      <c r="C2319" s="51">
        <f t="shared" si="183"/>
        <v>744</v>
      </c>
      <c r="D2319" s="51" t="s">
        <v>5263</v>
      </c>
      <c r="E2319" s="54" t="str">
        <f t="shared" si="184"/>
        <v>034163</v>
      </c>
      <c r="F2319" s="51" t="e">
        <f>VLOOKUP(E2319,#REF!,8,FALSE)</f>
        <v>#REF!</v>
      </c>
      <c r="G2319" s="51" t="e">
        <f>VLOOKUP(E2319,#REF!,9,FALSE)</f>
        <v>#REF!</v>
      </c>
      <c r="H2319" s="52">
        <v>910738</v>
      </c>
      <c r="I2319" s="51" t="s">
        <v>2883</v>
      </c>
      <c r="J2319" s="53">
        <v>5.3</v>
      </c>
      <c r="K2319" s="53">
        <v>5.3</v>
      </c>
      <c r="L2319" s="53">
        <v>5.848336487903226</v>
      </c>
      <c r="M2319" s="53">
        <v>5.848336487903226</v>
      </c>
      <c r="N2319" s="53">
        <f t="shared" si="185"/>
        <v>4351.1623470000004</v>
      </c>
      <c r="O2319" s="53" t="e">
        <f>VLOOKUP(E2319,#REF!,29,FALSE)</f>
        <v>#REF!</v>
      </c>
      <c r="P2319" s="53" t="e">
        <f t="shared" si="186"/>
        <v>#REF!</v>
      </c>
      <c r="Q2319" s="53">
        <v>0</v>
      </c>
    </row>
    <row r="2320" spans="1:17">
      <c r="A2320" s="51" t="s">
        <v>5383</v>
      </c>
      <c r="B2320" s="51">
        <f t="shared" si="182"/>
        <v>3</v>
      </c>
      <c r="C2320" s="51">
        <f t="shared" si="183"/>
        <v>744</v>
      </c>
      <c r="D2320" s="51" t="s">
        <v>3185</v>
      </c>
      <c r="E2320" s="54" t="str">
        <f t="shared" si="184"/>
        <v>034743</v>
      </c>
      <c r="F2320" s="51" t="e">
        <f>VLOOKUP(E2320,#REF!,8,FALSE)</f>
        <v>#REF!</v>
      </c>
      <c r="G2320" s="51" t="e">
        <f>VLOOKUP(E2320,#REF!,9,FALSE)</f>
        <v>#REF!</v>
      </c>
      <c r="H2320" s="52">
        <v>913312</v>
      </c>
      <c r="I2320" s="51" t="s">
        <v>3186</v>
      </c>
      <c r="J2320" s="53">
        <v>1.69</v>
      </c>
      <c r="K2320" s="53">
        <v>1.52</v>
      </c>
      <c r="L2320" s="53">
        <v>0.47514110215053762</v>
      </c>
      <c r="M2320" s="53">
        <v>0.47514110215053762</v>
      </c>
      <c r="N2320" s="53">
        <f t="shared" si="185"/>
        <v>353.50497999999999</v>
      </c>
      <c r="O2320" s="53" t="e">
        <f>VLOOKUP(E2320,#REF!,29,FALSE)</f>
        <v>#REF!</v>
      </c>
      <c r="P2320" s="53" t="e">
        <f t="shared" si="186"/>
        <v>#REF!</v>
      </c>
      <c r="Q2320" s="53">
        <v>0</v>
      </c>
    </row>
    <row r="2321" spans="1:17">
      <c r="A2321" s="51" t="s">
        <v>5383</v>
      </c>
      <c r="B2321" s="51">
        <f t="shared" si="182"/>
        <v>3</v>
      </c>
      <c r="C2321" s="51">
        <f t="shared" si="183"/>
        <v>744</v>
      </c>
      <c r="D2321" s="51" t="s">
        <v>3146</v>
      </c>
      <c r="E2321" s="54" t="str">
        <f t="shared" si="184"/>
        <v>032516</v>
      </c>
      <c r="F2321" s="51" t="e">
        <f>VLOOKUP(E2321,#REF!,8,FALSE)</f>
        <v>#REF!</v>
      </c>
      <c r="G2321" s="51" t="e">
        <f>VLOOKUP(E2321,#REF!,9,FALSE)</f>
        <v>#REF!</v>
      </c>
      <c r="H2321" s="52">
        <v>913314</v>
      </c>
      <c r="I2321" s="51" t="s">
        <v>5264</v>
      </c>
      <c r="J2321" s="53">
        <v>2.5499999999999998</v>
      </c>
      <c r="K2321" s="53">
        <v>1.7</v>
      </c>
      <c r="L2321" s="53">
        <v>0.49139854838709679</v>
      </c>
      <c r="M2321" s="53">
        <v>0.49139854838709679</v>
      </c>
      <c r="N2321" s="53">
        <f t="shared" si="185"/>
        <v>365.60052000000002</v>
      </c>
      <c r="O2321" s="53" t="e">
        <f>VLOOKUP(E2321,#REF!,29,FALSE)</f>
        <v>#REF!</v>
      </c>
      <c r="P2321" s="53" t="e">
        <f t="shared" si="186"/>
        <v>#REF!</v>
      </c>
      <c r="Q2321" s="53">
        <v>0</v>
      </c>
    </row>
    <row r="2322" spans="1:17">
      <c r="A2322" s="51" t="s">
        <v>5383</v>
      </c>
      <c r="B2322" s="51">
        <f t="shared" si="182"/>
        <v>3</v>
      </c>
      <c r="C2322" s="51">
        <f t="shared" si="183"/>
        <v>744</v>
      </c>
      <c r="D2322" s="51" t="s">
        <v>1797</v>
      </c>
      <c r="E2322" s="54" t="str">
        <f t="shared" si="184"/>
        <v>031433</v>
      </c>
      <c r="F2322" s="51" t="e">
        <f>VLOOKUP(E2322,#REF!,8,FALSE)</f>
        <v>#REF!</v>
      </c>
      <c r="G2322" s="51" t="e">
        <f>VLOOKUP(E2322,#REF!,9,FALSE)</f>
        <v>#REF!</v>
      </c>
      <c r="H2322" s="52">
        <v>896585</v>
      </c>
      <c r="I2322" s="51" t="s">
        <v>5265</v>
      </c>
      <c r="J2322" s="53">
        <v>3.1</v>
      </c>
      <c r="K2322" s="53">
        <v>2.6</v>
      </c>
      <c r="L2322" s="53">
        <v>2.0441402446236561</v>
      </c>
      <c r="M2322" s="53">
        <v>2.0441402446236561</v>
      </c>
      <c r="N2322" s="53">
        <f t="shared" si="185"/>
        <v>1520.8403420000002</v>
      </c>
      <c r="O2322" s="53" t="e">
        <f>VLOOKUP(E2322,#REF!,29,FALSE)</f>
        <v>#REF!</v>
      </c>
      <c r="P2322" s="53" t="e">
        <f t="shared" si="186"/>
        <v>#REF!</v>
      </c>
      <c r="Q2322" s="53">
        <v>0</v>
      </c>
    </row>
    <row r="2323" spans="1:17">
      <c r="A2323" s="51" t="s">
        <v>5383</v>
      </c>
      <c r="B2323" s="51">
        <f t="shared" si="182"/>
        <v>3</v>
      </c>
      <c r="C2323" s="51">
        <f t="shared" si="183"/>
        <v>744</v>
      </c>
      <c r="D2323" s="51" t="s">
        <v>1799</v>
      </c>
      <c r="E2323" s="54" t="str">
        <f t="shared" si="184"/>
        <v>031435</v>
      </c>
      <c r="F2323" s="51" t="e">
        <f>VLOOKUP(E2323,#REF!,8,FALSE)</f>
        <v>#REF!</v>
      </c>
      <c r="G2323" s="51" t="e">
        <f>VLOOKUP(E2323,#REF!,9,FALSE)</f>
        <v>#REF!</v>
      </c>
      <c r="H2323" s="52">
        <v>896586</v>
      </c>
      <c r="I2323" s="51" t="s">
        <v>5266</v>
      </c>
      <c r="J2323" s="53">
        <v>5.0999999999999996</v>
      </c>
      <c r="K2323" s="53">
        <v>4.9000000000000004</v>
      </c>
      <c r="L2323" s="53">
        <v>4.0935880349462366</v>
      </c>
      <c r="M2323" s="53">
        <v>4.0935880349462366</v>
      </c>
      <c r="N2323" s="53">
        <f t="shared" si="185"/>
        <v>3045.6294980000002</v>
      </c>
      <c r="O2323" s="53" t="e">
        <f>VLOOKUP(E2323,#REF!,29,FALSE)</f>
        <v>#REF!</v>
      </c>
      <c r="P2323" s="53" t="e">
        <f t="shared" si="186"/>
        <v>#REF!</v>
      </c>
      <c r="Q2323" s="53">
        <v>0</v>
      </c>
    </row>
    <row r="2324" spans="1:17">
      <c r="A2324" s="51" t="s">
        <v>5383</v>
      </c>
      <c r="B2324" s="51">
        <f t="shared" si="182"/>
        <v>3</v>
      </c>
      <c r="C2324" s="51">
        <f t="shared" si="183"/>
        <v>744</v>
      </c>
      <c r="D2324" s="51" t="s">
        <v>2384</v>
      </c>
      <c r="E2324" s="54" t="str">
        <f t="shared" si="184"/>
        <v>032315</v>
      </c>
      <c r="F2324" s="51" t="e">
        <f>VLOOKUP(E2324,#REF!,8,FALSE)</f>
        <v>#REF!</v>
      </c>
      <c r="G2324" s="51" t="e">
        <f>VLOOKUP(E2324,#REF!,9,FALSE)</f>
        <v>#REF!</v>
      </c>
      <c r="H2324" s="52">
        <v>908777</v>
      </c>
      <c r="I2324" s="51" t="s">
        <v>2385</v>
      </c>
      <c r="J2324" s="53">
        <v>5.9</v>
      </c>
      <c r="K2324" s="53">
        <v>5.9</v>
      </c>
      <c r="L2324" s="53">
        <v>6.8156161008064524</v>
      </c>
      <c r="M2324" s="53">
        <v>6.8156161008064524</v>
      </c>
      <c r="N2324" s="53">
        <f t="shared" si="185"/>
        <v>5070.8183790000003</v>
      </c>
      <c r="O2324" s="53" t="e">
        <f>VLOOKUP(E2324,#REF!,29,FALSE)</f>
        <v>#REF!</v>
      </c>
      <c r="P2324" s="53" t="e">
        <f t="shared" si="186"/>
        <v>#REF!</v>
      </c>
      <c r="Q2324" s="53">
        <v>0</v>
      </c>
    </row>
    <row r="2325" spans="1:17">
      <c r="A2325" s="51" t="s">
        <v>5383</v>
      </c>
      <c r="B2325" s="51">
        <f t="shared" si="182"/>
        <v>3</v>
      </c>
      <c r="C2325" s="51">
        <f t="shared" si="183"/>
        <v>744</v>
      </c>
      <c r="D2325" s="51" t="s">
        <v>2388</v>
      </c>
      <c r="E2325" s="54" t="str">
        <f t="shared" si="184"/>
        <v>032312</v>
      </c>
      <c r="F2325" s="51" t="e">
        <f>VLOOKUP(E2325,#REF!,8,FALSE)</f>
        <v>#REF!</v>
      </c>
      <c r="G2325" s="51" t="e">
        <f>VLOOKUP(E2325,#REF!,9,FALSE)</f>
        <v>#REF!</v>
      </c>
      <c r="H2325" s="52">
        <v>908800</v>
      </c>
      <c r="I2325" s="51" t="s">
        <v>2389</v>
      </c>
      <c r="J2325" s="53">
        <v>5.9</v>
      </c>
      <c r="K2325" s="53">
        <v>5.9</v>
      </c>
      <c r="L2325" s="53">
        <v>6.8738310564516132</v>
      </c>
      <c r="M2325" s="53">
        <v>6.8738310564516132</v>
      </c>
      <c r="N2325" s="53">
        <f t="shared" si="185"/>
        <v>5114.130306</v>
      </c>
      <c r="O2325" s="53" t="e">
        <f>VLOOKUP(E2325,#REF!,29,FALSE)</f>
        <v>#REF!</v>
      </c>
      <c r="P2325" s="53" t="e">
        <f t="shared" si="186"/>
        <v>#REF!</v>
      </c>
      <c r="Q2325" s="53">
        <v>0</v>
      </c>
    </row>
    <row r="2326" spans="1:17">
      <c r="A2326" s="51" t="s">
        <v>5383</v>
      </c>
      <c r="B2326" s="51">
        <f t="shared" si="182"/>
        <v>3</v>
      </c>
      <c r="C2326" s="51">
        <f t="shared" si="183"/>
        <v>744</v>
      </c>
      <c r="D2326" s="51" t="s">
        <v>2390</v>
      </c>
      <c r="E2326" s="54" t="str">
        <f t="shared" si="184"/>
        <v>032313</v>
      </c>
      <c r="F2326" s="51" t="e">
        <f>VLOOKUP(E2326,#REF!,8,FALSE)</f>
        <v>#REF!</v>
      </c>
      <c r="G2326" s="51" t="e">
        <f>VLOOKUP(E2326,#REF!,9,FALSE)</f>
        <v>#REF!</v>
      </c>
      <c r="H2326" s="52">
        <v>908801</v>
      </c>
      <c r="I2326" s="51" t="s">
        <v>2391</v>
      </c>
      <c r="J2326" s="53">
        <v>5.9</v>
      </c>
      <c r="K2326" s="53">
        <v>5.9</v>
      </c>
      <c r="L2326" s="53">
        <v>6.7875256249999998</v>
      </c>
      <c r="M2326" s="53">
        <v>6.7875256249999998</v>
      </c>
      <c r="N2326" s="53">
        <f t="shared" si="185"/>
        <v>5049.919065</v>
      </c>
      <c r="O2326" s="53" t="e">
        <f>VLOOKUP(E2326,#REF!,29,FALSE)</f>
        <v>#REF!</v>
      </c>
      <c r="P2326" s="53" t="e">
        <f t="shared" si="186"/>
        <v>#REF!</v>
      </c>
      <c r="Q2326" s="53">
        <v>0</v>
      </c>
    </row>
    <row r="2327" spans="1:17">
      <c r="A2327" s="51" t="s">
        <v>5383</v>
      </c>
      <c r="B2327" s="51">
        <f t="shared" si="182"/>
        <v>3</v>
      </c>
      <c r="C2327" s="51">
        <f t="shared" si="183"/>
        <v>744</v>
      </c>
      <c r="D2327" s="51" t="s">
        <v>2553</v>
      </c>
      <c r="E2327" s="54" t="str">
        <f t="shared" si="184"/>
        <v>032282</v>
      </c>
      <c r="F2327" s="51" t="e">
        <f>VLOOKUP(E2327,#REF!,8,FALSE)</f>
        <v>#REF!</v>
      </c>
      <c r="G2327" s="51" t="e">
        <f>VLOOKUP(E2327,#REF!,9,FALSE)</f>
        <v>#REF!</v>
      </c>
      <c r="H2327" s="52">
        <v>909774</v>
      </c>
      <c r="I2327" s="51" t="s">
        <v>2554</v>
      </c>
      <c r="J2327" s="53">
        <v>323.5</v>
      </c>
      <c r="K2327" s="53">
        <v>294.50000299999999</v>
      </c>
      <c r="L2327" s="53">
        <v>165.43430598521505</v>
      </c>
      <c r="M2327" s="53">
        <v>59.771245731021793</v>
      </c>
      <c r="N2327" s="53">
        <f t="shared" si="185"/>
        <v>44469.806823880215</v>
      </c>
      <c r="O2327" s="53" t="e">
        <f>VLOOKUP(E2327,#REF!,29,FALSE)</f>
        <v>#REF!</v>
      </c>
      <c r="P2327" s="53" t="e">
        <f t="shared" si="186"/>
        <v>#REF!</v>
      </c>
      <c r="Q2327" s="53">
        <v>105.66306025419325</v>
      </c>
    </row>
    <row r="2328" spans="1:17">
      <c r="A2328" s="51" t="s">
        <v>5383</v>
      </c>
      <c r="B2328" s="51">
        <f t="shared" si="182"/>
        <v>3</v>
      </c>
      <c r="C2328" s="51">
        <f t="shared" si="183"/>
        <v>744</v>
      </c>
      <c r="D2328" s="51" t="s">
        <v>1940</v>
      </c>
      <c r="E2328" s="54" t="str">
        <f t="shared" si="184"/>
        <v>031511</v>
      </c>
      <c r="F2328" s="51" t="e">
        <f>VLOOKUP(E2328,#REF!,8,FALSE)</f>
        <v>#REF!</v>
      </c>
      <c r="G2328" s="51" t="e">
        <f>VLOOKUP(E2328,#REF!,9,FALSE)</f>
        <v>#REF!</v>
      </c>
      <c r="H2328" s="52">
        <v>896965</v>
      </c>
      <c r="I2328" s="51" t="s">
        <v>5267</v>
      </c>
      <c r="J2328" s="53">
        <v>4.9000000000000004</v>
      </c>
      <c r="K2328" s="53">
        <v>4.6999959999999996</v>
      </c>
      <c r="L2328" s="53">
        <v>3.4178252204301076</v>
      </c>
      <c r="M2328" s="53">
        <v>3.3983103252688172</v>
      </c>
      <c r="N2328" s="53">
        <f t="shared" si="185"/>
        <v>2528.3428819999999</v>
      </c>
      <c r="O2328" s="53" t="e">
        <f>VLOOKUP(E2328,#REF!,29,FALSE)</f>
        <v>#REF!</v>
      </c>
      <c r="P2328" s="53" t="e">
        <f t="shared" si="186"/>
        <v>#REF!</v>
      </c>
      <c r="Q2328" s="53">
        <v>1.9514895161290662E-2</v>
      </c>
    </row>
    <row r="2329" spans="1:17">
      <c r="A2329" s="51" t="s">
        <v>5383</v>
      </c>
      <c r="B2329" s="51">
        <f t="shared" si="182"/>
        <v>3</v>
      </c>
      <c r="C2329" s="51">
        <f t="shared" si="183"/>
        <v>744</v>
      </c>
      <c r="D2329" s="51" t="s">
        <v>2055</v>
      </c>
      <c r="E2329" s="54" t="str">
        <f t="shared" si="184"/>
        <v>031606</v>
      </c>
      <c r="F2329" s="51" t="e">
        <f>VLOOKUP(E2329,#REF!,8,FALSE)</f>
        <v>#REF!</v>
      </c>
      <c r="G2329" s="51" t="e">
        <f>VLOOKUP(E2329,#REF!,9,FALSE)</f>
        <v>#REF!</v>
      </c>
      <c r="H2329" s="52">
        <v>908889</v>
      </c>
      <c r="I2329" s="51" t="s">
        <v>2056</v>
      </c>
      <c r="J2329" s="53">
        <v>7.4</v>
      </c>
      <c r="K2329" s="53">
        <v>7.1999959999999996</v>
      </c>
      <c r="L2329" s="53">
        <v>4.2847119072580648</v>
      </c>
      <c r="M2329" s="53">
        <v>4.2847118830645163</v>
      </c>
      <c r="N2329" s="53">
        <f t="shared" si="185"/>
        <v>3187.8256410000004</v>
      </c>
      <c r="O2329" s="53" t="e">
        <f>VLOOKUP(E2329,#REF!,29,FALSE)</f>
        <v>#REF!</v>
      </c>
      <c r="P2329" s="53" t="e">
        <f t="shared" si="186"/>
        <v>#REF!</v>
      </c>
      <c r="Q2329" s="53">
        <v>2.4193548631623717E-8</v>
      </c>
    </row>
    <row r="2330" spans="1:17">
      <c r="A2330" s="51" t="s">
        <v>5383</v>
      </c>
      <c r="B2330" s="51">
        <f t="shared" si="182"/>
        <v>3</v>
      </c>
      <c r="C2330" s="51">
        <f t="shared" si="183"/>
        <v>744</v>
      </c>
      <c r="D2330" s="51" t="s">
        <v>1805</v>
      </c>
      <c r="E2330" s="54" t="str">
        <f t="shared" si="184"/>
        <v>031434</v>
      </c>
      <c r="F2330" s="51" t="e">
        <f>VLOOKUP(E2330,#REF!,8,FALSE)</f>
        <v>#REF!</v>
      </c>
      <c r="G2330" s="51" t="e">
        <f>VLOOKUP(E2330,#REF!,9,FALSE)</f>
        <v>#REF!</v>
      </c>
      <c r="H2330" s="52">
        <v>895130</v>
      </c>
      <c r="I2330" s="51" t="s">
        <v>5268</v>
      </c>
      <c r="J2330" s="53">
        <v>2.2000000000000002</v>
      </c>
      <c r="K2330" s="53">
        <v>1.9</v>
      </c>
      <c r="L2330" s="53">
        <v>1.0826656720430108</v>
      </c>
      <c r="M2330" s="53">
        <v>1.0826656720430108</v>
      </c>
      <c r="N2330" s="53">
        <f t="shared" si="185"/>
        <v>805.50326000000007</v>
      </c>
      <c r="O2330" s="53" t="e">
        <f>VLOOKUP(E2330,#REF!,29,FALSE)</f>
        <v>#REF!</v>
      </c>
      <c r="P2330" s="53" t="e">
        <f t="shared" si="186"/>
        <v>#REF!</v>
      </c>
      <c r="Q2330" s="53">
        <v>0</v>
      </c>
    </row>
    <row r="2331" spans="1:17">
      <c r="A2331" s="51" t="s">
        <v>5383</v>
      </c>
      <c r="B2331" s="51">
        <f t="shared" si="182"/>
        <v>3</v>
      </c>
      <c r="C2331" s="51">
        <f t="shared" si="183"/>
        <v>744</v>
      </c>
      <c r="D2331" s="51" t="s">
        <v>1691</v>
      </c>
      <c r="E2331" s="54" t="str">
        <f t="shared" si="184"/>
        <v>031431</v>
      </c>
      <c r="F2331" s="51" t="e">
        <f>VLOOKUP(E2331,#REF!,8,FALSE)</f>
        <v>#REF!</v>
      </c>
      <c r="G2331" s="51" t="e">
        <f>VLOOKUP(E2331,#REF!,9,FALSE)</f>
        <v>#REF!</v>
      </c>
      <c r="H2331" s="52">
        <v>896591</v>
      </c>
      <c r="I2331" s="51" t="s">
        <v>5269</v>
      </c>
      <c r="J2331" s="53">
        <v>4.2</v>
      </c>
      <c r="K2331" s="53">
        <v>3.7</v>
      </c>
      <c r="L2331" s="53">
        <v>1.8696375107526881</v>
      </c>
      <c r="M2331" s="53">
        <v>1.8696375107526881</v>
      </c>
      <c r="N2331" s="53">
        <f t="shared" si="185"/>
        <v>1391.0103079999999</v>
      </c>
      <c r="O2331" s="53" t="e">
        <f>VLOOKUP(E2331,#REF!,29,FALSE)</f>
        <v>#REF!</v>
      </c>
      <c r="P2331" s="53" t="e">
        <f t="shared" si="186"/>
        <v>#REF!</v>
      </c>
      <c r="Q2331" s="53">
        <v>0</v>
      </c>
    </row>
    <row r="2332" spans="1:17">
      <c r="A2332" s="51" t="s">
        <v>5383</v>
      </c>
      <c r="B2332" s="51">
        <f t="shared" si="182"/>
        <v>3</v>
      </c>
      <c r="C2332" s="51">
        <f t="shared" si="183"/>
        <v>744</v>
      </c>
      <c r="D2332" s="51" t="s">
        <v>5270</v>
      </c>
      <c r="E2332" s="54" t="str">
        <f t="shared" si="184"/>
        <v>032323</v>
      </c>
      <c r="F2332" s="51" t="e">
        <f>VLOOKUP(E2332,#REF!,8,FALSE)</f>
        <v>#REF!</v>
      </c>
      <c r="G2332" s="51" t="e">
        <f>VLOOKUP(E2332,#REF!,9,FALSE)</f>
        <v>#REF!</v>
      </c>
      <c r="H2332" s="52">
        <v>908798</v>
      </c>
      <c r="I2332" s="51" t="s">
        <v>5271</v>
      </c>
      <c r="J2332" s="53">
        <v>1.8</v>
      </c>
      <c r="K2332" s="53">
        <v>1.8</v>
      </c>
      <c r="L2332" s="53">
        <v>1.8842726061827957</v>
      </c>
      <c r="M2332" s="53">
        <v>1.8842726061827957</v>
      </c>
      <c r="N2332" s="53">
        <f t="shared" si="185"/>
        <v>1401.898819</v>
      </c>
      <c r="O2332" s="53" t="e">
        <f>VLOOKUP(E2332,#REF!,29,FALSE)</f>
        <v>#REF!</v>
      </c>
      <c r="P2332" s="53" t="e">
        <f t="shared" si="186"/>
        <v>#REF!</v>
      </c>
      <c r="Q2332" s="53">
        <v>0</v>
      </c>
    </row>
    <row r="2333" spans="1:17">
      <c r="A2333" s="51" t="s">
        <v>5383</v>
      </c>
      <c r="B2333" s="51">
        <f t="shared" si="182"/>
        <v>3</v>
      </c>
      <c r="C2333" s="51">
        <f t="shared" si="183"/>
        <v>744</v>
      </c>
      <c r="D2333" s="51" t="s">
        <v>3157</v>
      </c>
      <c r="E2333" s="54" t="str">
        <f t="shared" si="184"/>
        <v>033893</v>
      </c>
      <c r="F2333" s="51" t="e">
        <f>VLOOKUP(E2333,#REF!,8,FALSE)</f>
        <v>#REF!</v>
      </c>
      <c r="G2333" s="51" t="e">
        <f>VLOOKUP(E2333,#REF!,9,FALSE)</f>
        <v>#REF!</v>
      </c>
      <c r="H2333" s="52">
        <v>913291</v>
      </c>
      <c r="I2333" s="51" t="s">
        <v>5272</v>
      </c>
      <c r="J2333" s="53">
        <v>10.92</v>
      </c>
      <c r="K2333" s="53">
        <v>9.82</v>
      </c>
      <c r="L2333" s="53">
        <v>8.7869832889784956</v>
      </c>
      <c r="M2333" s="53">
        <v>8.7869832889784956</v>
      </c>
      <c r="N2333" s="53">
        <f t="shared" si="185"/>
        <v>6537.5155670000004</v>
      </c>
      <c r="O2333" s="53" t="e">
        <f>VLOOKUP(E2333,#REF!,29,FALSE)</f>
        <v>#REF!</v>
      </c>
      <c r="P2333" s="53" t="e">
        <f t="shared" si="186"/>
        <v>#REF!</v>
      </c>
      <c r="Q2333" s="53">
        <v>0</v>
      </c>
    </row>
    <row r="2334" spans="1:17">
      <c r="A2334" s="51" t="s">
        <v>5383</v>
      </c>
      <c r="B2334" s="51">
        <f t="shared" si="182"/>
        <v>3</v>
      </c>
      <c r="C2334" s="51">
        <f t="shared" si="183"/>
        <v>744</v>
      </c>
      <c r="D2334" s="51" t="s">
        <v>2580</v>
      </c>
      <c r="E2334" s="54" t="str">
        <f t="shared" si="184"/>
        <v>033380</v>
      </c>
      <c r="F2334" s="51" t="e">
        <f>VLOOKUP(E2334,#REF!,8,FALSE)</f>
        <v>#REF!</v>
      </c>
      <c r="G2334" s="51" t="e">
        <f>VLOOKUP(E2334,#REF!,9,FALSE)</f>
        <v>#REF!</v>
      </c>
      <c r="H2334" s="52">
        <v>909410</v>
      </c>
      <c r="I2334" s="51" t="s">
        <v>2581</v>
      </c>
      <c r="J2334" s="53">
        <v>11.4</v>
      </c>
      <c r="K2334" s="53">
        <v>7.9999989999999999</v>
      </c>
      <c r="L2334" s="53">
        <v>1.950742741935484E-2</v>
      </c>
      <c r="M2334" s="53">
        <v>0</v>
      </c>
      <c r="N2334" s="53">
        <f t="shared" si="185"/>
        <v>0</v>
      </c>
      <c r="O2334" s="53" t="e">
        <f>VLOOKUP(E2334,#REF!,29,FALSE)</f>
        <v>#REF!</v>
      </c>
      <c r="P2334" s="53" t="e">
        <f t="shared" si="186"/>
        <v>#REF!</v>
      </c>
      <c r="Q2334" s="53">
        <v>1.950742741935484E-2</v>
      </c>
    </row>
    <row r="2335" spans="1:17">
      <c r="A2335" s="51" t="s">
        <v>5383</v>
      </c>
      <c r="B2335" s="51">
        <f t="shared" si="182"/>
        <v>3</v>
      </c>
      <c r="C2335" s="51">
        <f t="shared" si="183"/>
        <v>744</v>
      </c>
      <c r="D2335" s="51" t="s">
        <v>2867</v>
      </c>
      <c r="E2335" s="54" t="str">
        <f t="shared" si="184"/>
        <v>034387</v>
      </c>
      <c r="F2335" s="51" t="e">
        <f>VLOOKUP(E2335,#REF!,8,FALSE)</f>
        <v>#REF!</v>
      </c>
      <c r="G2335" s="51" t="e">
        <f>VLOOKUP(E2335,#REF!,9,FALSE)</f>
        <v>#REF!</v>
      </c>
      <c r="H2335" s="52">
        <v>910731</v>
      </c>
      <c r="I2335" s="51" t="s">
        <v>2868</v>
      </c>
      <c r="J2335" s="53">
        <v>7.8</v>
      </c>
      <c r="K2335" s="53">
        <v>7.8</v>
      </c>
      <c r="L2335" s="53">
        <v>8.2031852956989244</v>
      </c>
      <c r="M2335" s="53">
        <v>8.2031852956989244</v>
      </c>
      <c r="N2335" s="53">
        <f t="shared" si="185"/>
        <v>6103.16986</v>
      </c>
      <c r="O2335" s="53" t="e">
        <f>VLOOKUP(E2335,#REF!,29,FALSE)</f>
        <v>#REF!</v>
      </c>
      <c r="P2335" s="53" t="e">
        <f t="shared" si="186"/>
        <v>#REF!</v>
      </c>
      <c r="Q2335" s="53">
        <v>0</v>
      </c>
    </row>
    <row r="2336" spans="1:17">
      <c r="A2336" s="51" t="s">
        <v>5383</v>
      </c>
      <c r="B2336" s="51">
        <f t="shared" si="182"/>
        <v>3</v>
      </c>
      <c r="C2336" s="51">
        <f t="shared" si="183"/>
        <v>744</v>
      </c>
      <c r="D2336" s="51" t="s">
        <v>1757</v>
      </c>
      <c r="E2336" s="54" t="str">
        <f t="shared" si="184"/>
        <v>031432</v>
      </c>
      <c r="F2336" s="51" t="e">
        <f>VLOOKUP(E2336,#REF!,8,FALSE)</f>
        <v>#REF!</v>
      </c>
      <c r="G2336" s="51" t="e">
        <f>VLOOKUP(E2336,#REF!,9,FALSE)</f>
        <v>#REF!</v>
      </c>
      <c r="H2336" s="52">
        <v>896555</v>
      </c>
      <c r="I2336" s="51" t="s">
        <v>5273</v>
      </c>
      <c r="J2336" s="53">
        <v>5.0999999999999996</v>
      </c>
      <c r="K2336" s="53">
        <v>5.0999999999999996</v>
      </c>
      <c r="L2336" s="53">
        <v>3.168903514784946</v>
      </c>
      <c r="M2336" s="53">
        <v>3.168903514784946</v>
      </c>
      <c r="N2336" s="53">
        <f t="shared" si="185"/>
        <v>2357.6642149999998</v>
      </c>
      <c r="O2336" s="53" t="e">
        <f>VLOOKUP(E2336,#REF!,29,FALSE)</f>
        <v>#REF!</v>
      </c>
      <c r="P2336" s="53" t="e">
        <f t="shared" si="186"/>
        <v>#REF!</v>
      </c>
      <c r="Q2336" s="53">
        <v>0</v>
      </c>
    </row>
    <row r="2337" spans="1:17">
      <c r="A2337" s="51" t="s">
        <v>5383</v>
      </c>
      <c r="B2337" s="51">
        <f t="shared" si="182"/>
        <v>3</v>
      </c>
      <c r="C2337" s="51">
        <f t="shared" si="183"/>
        <v>744</v>
      </c>
      <c r="D2337" s="51" t="s">
        <v>1759</v>
      </c>
      <c r="E2337" s="54" t="str">
        <f t="shared" si="184"/>
        <v>031459</v>
      </c>
      <c r="F2337" s="51" t="e">
        <f>VLOOKUP(E2337,#REF!,8,FALSE)</f>
        <v>#REF!</v>
      </c>
      <c r="G2337" s="51" t="e">
        <f>VLOOKUP(E2337,#REF!,9,FALSE)</f>
        <v>#REF!</v>
      </c>
      <c r="H2337" s="52">
        <v>896556</v>
      </c>
      <c r="I2337" s="51" t="s">
        <v>5274</v>
      </c>
      <c r="J2337" s="53">
        <v>4.7</v>
      </c>
      <c r="K2337" s="53">
        <v>4.7</v>
      </c>
      <c r="L2337" s="53">
        <v>2.5098721572580645</v>
      </c>
      <c r="M2337" s="53">
        <v>2.5098721572580645</v>
      </c>
      <c r="N2337" s="53">
        <f t="shared" si="185"/>
        <v>1867.344885</v>
      </c>
      <c r="O2337" s="53" t="e">
        <f>VLOOKUP(E2337,#REF!,29,FALSE)</f>
        <v>#REF!</v>
      </c>
      <c r="P2337" s="53" t="e">
        <f t="shared" si="186"/>
        <v>#REF!</v>
      </c>
      <c r="Q2337" s="53">
        <v>0</v>
      </c>
    </row>
    <row r="2338" spans="1:17">
      <c r="A2338" s="51" t="s">
        <v>5383</v>
      </c>
      <c r="B2338" s="51">
        <f t="shared" si="182"/>
        <v>3</v>
      </c>
      <c r="C2338" s="51">
        <f t="shared" si="183"/>
        <v>744</v>
      </c>
      <c r="D2338" s="51" t="s">
        <v>1700</v>
      </c>
      <c r="E2338" s="54" t="str">
        <f t="shared" si="184"/>
        <v>031447</v>
      </c>
      <c r="F2338" s="51" t="e">
        <f>VLOOKUP(E2338,#REF!,8,FALSE)</f>
        <v>#REF!</v>
      </c>
      <c r="G2338" s="51" t="e">
        <f>VLOOKUP(E2338,#REF!,9,FALSE)</f>
        <v>#REF!</v>
      </c>
      <c r="H2338" s="52">
        <v>896557</v>
      </c>
      <c r="I2338" s="51" t="s">
        <v>5275</v>
      </c>
      <c r="J2338" s="53">
        <v>4.5999999999999996</v>
      </c>
      <c r="K2338" s="53">
        <v>4.5999999999999996</v>
      </c>
      <c r="L2338" s="53">
        <v>3.0152326357526884</v>
      </c>
      <c r="M2338" s="53">
        <v>3.0152326357526884</v>
      </c>
      <c r="N2338" s="53">
        <f t="shared" si="185"/>
        <v>2243.3330810000002</v>
      </c>
      <c r="O2338" s="53" t="e">
        <f>VLOOKUP(E2338,#REF!,29,FALSE)</f>
        <v>#REF!</v>
      </c>
      <c r="P2338" s="53" t="e">
        <f t="shared" si="186"/>
        <v>#REF!</v>
      </c>
      <c r="Q2338" s="53">
        <v>0</v>
      </c>
    </row>
    <row r="2339" spans="1:17">
      <c r="A2339" s="51" t="s">
        <v>5383</v>
      </c>
      <c r="B2339" s="51">
        <f t="shared" si="182"/>
        <v>3</v>
      </c>
      <c r="C2339" s="51">
        <f t="shared" si="183"/>
        <v>744</v>
      </c>
      <c r="D2339" s="51" t="s">
        <v>1702</v>
      </c>
      <c r="E2339" s="54" t="str">
        <f t="shared" si="184"/>
        <v>031458</v>
      </c>
      <c r="F2339" s="51" t="e">
        <f>VLOOKUP(E2339,#REF!,8,FALSE)</f>
        <v>#REF!</v>
      </c>
      <c r="G2339" s="51" t="e">
        <f>VLOOKUP(E2339,#REF!,9,FALSE)</f>
        <v>#REF!</v>
      </c>
      <c r="H2339" s="52">
        <v>896588</v>
      </c>
      <c r="I2339" s="51" t="s">
        <v>5276</v>
      </c>
      <c r="J2339" s="53">
        <v>4.2</v>
      </c>
      <c r="K2339" s="53">
        <v>4.2</v>
      </c>
      <c r="L2339" s="53">
        <v>2.8244732365591401</v>
      </c>
      <c r="M2339" s="53">
        <v>2.8244732365591401</v>
      </c>
      <c r="N2339" s="53">
        <f t="shared" si="185"/>
        <v>2101.4080880000001</v>
      </c>
      <c r="O2339" s="53" t="e">
        <f>VLOOKUP(E2339,#REF!,29,FALSE)</f>
        <v>#REF!</v>
      </c>
      <c r="P2339" s="53" t="e">
        <f t="shared" si="186"/>
        <v>#REF!</v>
      </c>
      <c r="Q2339" s="53">
        <v>0</v>
      </c>
    </row>
    <row r="2340" spans="1:17">
      <c r="A2340" s="51" t="s">
        <v>5383</v>
      </c>
      <c r="B2340" s="51">
        <f t="shared" si="182"/>
        <v>3</v>
      </c>
      <c r="C2340" s="51">
        <f t="shared" si="183"/>
        <v>744</v>
      </c>
      <c r="D2340" s="51" t="s">
        <v>2995</v>
      </c>
      <c r="E2340" s="54" t="str">
        <f t="shared" si="184"/>
        <v>027263</v>
      </c>
      <c r="F2340" s="51" t="e">
        <f>VLOOKUP(E2340,#REF!,8,FALSE)</f>
        <v>#REF!</v>
      </c>
      <c r="G2340" s="51" t="e">
        <f>VLOOKUP(E2340,#REF!,9,FALSE)</f>
        <v>#REF!</v>
      </c>
      <c r="H2340" s="52">
        <v>399</v>
      </c>
      <c r="I2340" s="51" t="s">
        <v>2996</v>
      </c>
      <c r="J2340" s="53">
        <v>100.7</v>
      </c>
      <c r="K2340" s="53">
        <v>100.000001</v>
      </c>
      <c r="L2340" s="53">
        <v>11.307955946236559</v>
      </c>
      <c r="M2340" s="53">
        <v>0.27175120430107524</v>
      </c>
      <c r="N2340" s="53">
        <f t="shared" si="185"/>
        <v>202.18289599999997</v>
      </c>
      <c r="O2340" s="53" t="e">
        <f>VLOOKUP(E2340,#REF!,29,FALSE)</f>
        <v>#REF!</v>
      </c>
      <c r="P2340" s="53" t="e">
        <f t="shared" si="186"/>
        <v>#REF!</v>
      </c>
      <c r="Q2340" s="53">
        <v>11.036204741935483</v>
      </c>
    </row>
    <row r="2341" spans="1:17">
      <c r="A2341" s="51" t="s">
        <v>5383</v>
      </c>
      <c r="B2341" s="51">
        <f t="shared" si="182"/>
        <v>3</v>
      </c>
      <c r="C2341" s="51">
        <f t="shared" si="183"/>
        <v>744</v>
      </c>
      <c r="D2341" s="51" t="s">
        <v>3653</v>
      </c>
      <c r="E2341" s="54" t="str">
        <f t="shared" si="184"/>
        <v>028225</v>
      </c>
      <c r="F2341" s="51" t="e">
        <f>VLOOKUP(E2341,#REF!,8,FALSE)</f>
        <v>#REF!</v>
      </c>
      <c r="G2341" s="51" t="e">
        <f>VLOOKUP(E2341,#REF!,9,FALSE)</f>
        <v>#REF!</v>
      </c>
      <c r="H2341" s="52">
        <v>8373</v>
      </c>
      <c r="I2341" s="51" t="s">
        <v>5277</v>
      </c>
      <c r="J2341" s="53">
        <v>181.3</v>
      </c>
      <c r="K2341" s="53">
        <v>90</v>
      </c>
      <c r="L2341" s="53">
        <v>116.68671034946237</v>
      </c>
      <c r="M2341" s="53">
        <v>0.36660907258064518</v>
      </c>
      <c r="N2341" s="53">
        <f t="shared" si="185"/>
        <v>272.75715000000002</v>
      </c>
      <c r="O2341" s="53" t="e">
        <f>VLOOKUP(E2341,#REF!,29,FALSE)</f>
        <v>#REF!</v>
      </c>
      <c r="P2341" s="53" t="e">
        <f t="shared" si="186"/>
        <v>#REF!</v>
      </c>
      <c r="Q2341" s="53">
        <v>116.32010127688172</v>
      </c>
    </row>
    <row r="2342" spans="1:17">
      <c r="A2342" s="51" t="s">
        <v>5383</v>
      </c>
      <c r="B2342" s="51">
        <f t="shared" si="182"/>
        <v>3</v>
      </c>
      <c r="C2342" s="51">
        <f t="shared" si="183"/>
        <v>744</v>
      </c>
      <c r="D2342" s="51" t="s">
        <v>2679</v>
      </c>
      <c r="E2342" s="54" t="str">
        <f t="shared" si="184"/>
        <v>031268</v>
      </c>
      <c r="F2342" s="51" t="e">
        <f>VLOOKUP(E2342,#REF!,8,FALSE)</f>
        <v>#REF!</v>
      </c>
      <c r="G2342" s="51" t="e">
        <f>VLOOKUP(E2342,#REF!,9,FALSE)</f>
        <v>#REF!</v>
      </c>
      <c r="H2342" s="52">
        <v>895043</v>
      </c>
      <c r="I2342" s="51" t="s">
        <v>2680</v>
      </c>
      <c r="J2342" s="53">
        <v>30.9</v>
      </c>
      <c r="K2342" s="53">
        <v>30.899995000000001</v>
      </c>
      <c r="L2342" s="53">
        <v>11.888444426075269</v>
      </c>
      <c r="M2342" s="53">
        <v>0.98229088774349049</v>
      </c>
      <c r="N2342" s="53">
        <f t="shared" si="185"/>
        <v>730.82442048115695</v>
      </c>
      <c r="O2342" s="53" t="e">
        <f>VLOOKUP(E2342,#REF!,29,FALSE)</f>
        <v>#REF!</v>
      </c>
      <c r="P2342" s="53" t="e">
        <f t="shared" si="186"/>
        <v>#REF!</v>
      </c>
      <c r="Q2342" s="53">
        <v>10.906153538331777</v>
      </c>
    </row>
    <row r="2343" spans="1:17">
      <c r="A2343" s="51" t="s">
        <v>5383</v>
      </c>
      <c r="B2343" s="51">
        <f t="shared" si="182"/>
        <v>3</v>
      </c>
      <c r="C2343" s="51">
        <f t="shared" si="183"/>
        <v>744</v>
      </c>
      <c r="D2343" s="51" t="s">
        <v>2704</v>
      </c>
      <c r="E2343" s="54" t="str">
        <f t="shared" si="184"/>
        <v>032228</v>
      </c>
      <c r="F2343" s="51" t="e">
        <f>VLOOKUP(E2343,#REF!,8,FALSE)</f>
        <v>#REF!</v>
      </c>
      <c r="G2343" s="51" t="e">
        <f>VLOOKUP(E2343,#REF!,9,FALSE)</f>
        <v>#REF!</v>
      </c>
      <c r="H2343" s="52">
        <v>912534</v>
      </c>
      <c r="I2343" s="51" t="s">
        <v>2705</v>
      </c>
      <c r="J2343" s="53">
        <v>867</v>
      </c>
      <c r="K2343" s="53">
        <v>867.00000399999999</v>
      </c>
      <c r="L2343" s="53">
        <v>0</v>
      </c>
      <c r="M2343" s="53">
        <v>0</v>
      </c>
      <c r="N2343" s="53">
        <f t="shared" si="185"/>
        <v>0</v>
      </c>
      <c r="O2343" s="53" t="e">
        <f>VLOOKUP(E2343,#REF!,29,FALSE)</f>
        <v>#REF!</v>
      </c>
      <c r="P2343" s="53" t="e">
        <f t="shared" si="186"/>
        <v>#REF!</v>
      </c>
      <c r="Q2343" s="53">
        <v>0</v>
      </c>
    </row>
    <row r="2344" spans="1:17">
      <c r="A2344" s="51" t="s">
        <v>5383</v>
      </c>
      <c r="B2344" s="51">
        <f t="shared" si="182"/>
        <v>3</v>
      </c>
      <c r="C2344" s="51">
        <f t="shared" si="183"/>
        <v>744</v>
      </c>
      <c r="D2344" s="51" t="s">
        <v>3114</v>
      </c>
      <c r="E2344" s="54" t="str">
        <f t="shared" si="184"/>
        <v>035743</v>
      </c>
      <c r="F2344" s="51" t="e">
        <f>VLOOKUP(E2344,#REF!,8,FALSE)</f>
        <v>#REF!</v>
      </c>
      <c r="G2344" s="51" t="e">
        <f>VLOOKUP(E2344,#REF!,9,FALSE)</f>
        <v>#REF!</v>
      </c>
      <c r="H2344" s="52">
        <v>913297</v>
      </c>
      <c r="I2344" s="51" t="s">
        <v>3115</v>
      </c>
      <c r="J2344" s="53">
        <v>0.61</v>
      </c>
      <c r="K2344" s="53">
        <v>0.52</v>
      </c>
      <c r="L2344" s="53">
        <v>4.5245419354838702E-2</v>
      </c>
      <c r="M2344" s="53">
        <v>4.5245419354838702E-2</v>
      </c>
      <c r="N2344" s="53">
        <f t="shared" si="185"/>
        <v>33.662591999999997</v>
      </c>
      <c r="O2344" s="53" t="e">
        <f>VLOOKUP(E2344,#REF!,29,FALSE)</f>
        <v>#REF!</v>
      </c>
      <c r="P2344" s="53" t="e">
        <f t="shared" si="186"/>
        <v>#REF!</v>
      </c>
      <c r="Q2344" s="53">
        <v>0</v>
      </c>
    </row>
    <row r="2345" spans="1:17">
      <c r="A2345" s="51" t="s">
        <v>5383</v>
      </c>
      <c r="B2345" s="51">
        <f t="shared" si="182"/>
        <v>3</v>
      </c>
      <c r="C2345" s="51">
        <f t="shared" si="183"/>
        <v>744</v>
      </c>
      <c r="D2345" s="51" t="s">
        <v>3168</v>
      </c>
      <c r="E2345" s="54" t="str">
        <f t="shared" si="184"/>
        <v>035120</v>
      </c>
      <c r="F2345" s="51" t="e">
        <f>VLOOKUP(E2345,#REF!,8,FALSE)</f>
        <v>#REF!</v>
      </c>
      <c r="G2345" s="51" t="e">
        <f>VLOOKUP(E2345,#REF!,9,FALSE)</f>
        <v>#REF!</v>
      </c>
      <c r="H2345" s="52">
        <v>913313</v>
      </c>
      <c r="I2345" s="51" t="s">
        <v>3169</v>
      </c>
      <c r="J2345" s="53">
        <v>2.2599999999999998</v>
      </c>
      <c r="K2345" s="53">
        <v>1.67</v>
      </c>
      <c r="L2345" s="53">
        <v>0.61375354838709673</v>
      </c>
      <c r="M2345" s="53">
        <v>0.61375354838709673</v>
      </c>
      <c r="N2345" s="53">
        <f t="shared" si="185"/>
        <v>456.63263999999998</v>
      </c>
      <c r="O2345" s="53" t="e">
        <f>VLOOKUP(E2345,#REF!,29,FALSE)</f>
        <v>#REF!</v>
      </c>
      <c r="P2345" s="53" t="e">
        <f t="shared" si="186"/>
        <v>#REF!</v>
      </c>
      <c r="Q2345" s="53">
        <v>0</v>
      </c>
    </row>
    <row r="2346" spans="1:17">
      <c r="A2346" s="51" t="s">
        <v>5383</v>
      </c>
      <c r="B2346" s="51">
        <f t="shared" si="182"/>
        <v>3</v>
      </c>
      <c r="C2346" s="51">
        <f t="shared" si="183"/>
        <v>744</v>
      </c>
      <c r="D2346" s="51" t="s">
        <v>2890</v>
      </c>
      <c r="E2346" s="54" t="str">
        <f t="shared" si="184"/>
        <v>034107</v>
      </c>
      <c r="F2346" s="51" t="e">
        <f>VLOOKUP(E2346,#REF!,8,FALSE)</f>
        <v>#REF!</v>
      </c>
      <c r="G2346" s="51" t="e">
        <f>VLOOKUP(E2346,#REF!,9,FALSE)</f>
        <v>#REF!</v>
      </c>
      <c r="H2346" s="52">
        <v>910685</v>
      </c>
      <c r="I2346" s="51" t="s">
        <v>2891</v>
      </c>
      <c r="J2346" s="53">
        <v>1.3</v>
      </c>
      <c r="K2346" s="53">
        <v>1.3</v>
      </c>
      <c r="L2346" s="53">
        <v>1.5185587930107527</v>
      </c>
      <c r="M2346" s="53">
        <v>1.5185587930107527</v>
      </c>
      <c r="N2346" s="53">
        <f t="shared" si="185"/>
        <v>1129.807742</v>
      </c>
      <c r="O2346" s="53" t="e">
        <f>VLOOKUP(E2346,#REF!,29,FALSE)</f>
        <v>#REF!</v>
      </c>
      <c r="P2346" s="53" t="e">
        <f t="shared" si="186"/>
        <v>#REF!</v>
      </c>
      <c r="Q2346" s="53">
        <v>0</v>
      </c>
    </row>
    <row r="2347" spans="1:17">
      <c r="A2347" s="51" t="s">
        <v>5383</v>
      </c>
      <c r="B2347" s="51">
        <f t="shared" si="182"/>
        <v>3</v>
      </c>
      <c r="C2347" s="51">
        <f t="shared" si="183"/>
        <v>744</v>
      </c>
      <c r="D2347" s="51" t="s">
        <v>3176</v>
      </c>
      <c r="E2347" s="54" t="str">
        <f t="shared" si="184"/>
        <v>029120</v>
      </c>
      <c r="F2347" s="51" t="e">
        <f>VLOOKUP(E2347,#REF!,8,FALSE)</f>
        <v>#REF!</v>
      </c>
      <c r="G2347" s="51" t="e">
        <f>VLOOKUP(E2347,#REF!,9,FALSE)</f>
        <v>#REF!</v>
      </c>
      <c r="H2347" s="52">
        <v>913298</v>
      </c>
      <c r="I2347" s="51" t="s">
        <v>3177</v>
      </c>
      <c r="J2347" s="53">
        <v>3.04</v>
      </c>
      <c r="K2347" s="53">
        <v>2.73</v>
      </c>
      <c r="L2347" s="53">
        <v>1.3640629032258065</v>
      </c>
      <c r="M2347" s="53">
        <v>1.3640629032258065</v>
      </c>
      <c r="N2347" s="53">
        <f t="shared" si="185"/>
        <v>1014.8628</v>
      </c>
      <c r="O2347" s="53" t="e">
        <f>VLOOKUP(E2347,#REF!,29,FALSE)</f>
        <v>#REF!</v>
      </c>
      <c r="P2347" s="53" t="e">
        <f t="shared" si="186"/>
        <v>#REF!</v>
      </c>
      <c r="Q2347" s="53">
        <v>0</v>
      </c>
    </row>
    <row r="2348" spans="1:17">
      <c r="A2348" s="51" t="s">
        <v>5383</v>
      </c>
      <c r="B2348" s="51">
        <f t="shared" si="182"/>
        <v>3</v>
      </c>
      <c r="C2348" s="51">
        <f t="shared" si="183"/>
        <v>744</v>
      </c>
      <c r="D2348" s="51" t="s">
        <v>1614</v>
      </c>
      <c r="E2348" s="54" t="str">
        <f t="shared" si="184"/>
        <v>030929</v>
      </c>
      <c r="F2348" s="51" t="e">
        <f>VLOOKUP(E2348,#REF!,8,FALSE)</f>
        <v>#REF!</v>
      </c>
      <c r="G2348" s="51" t="e">
        <f>VLOOKUP(E2348,#REF!,9,FALSE)</f>
        <v>#REF!</v>
      </c>
      <c r="H2348" s="52">
        <v>889871</v>
      </c>
      <c r="I2348" s="51" t="s">
        <v>1613</v>
      </c>
      <c r="J2348" s="53">
        <v>14.1</v>
      </c>
      <c r="K2348" s="53">
        <v>11.699999</v>
      </c>
      <c r="L2348" s="53">
        <v>3.9496482715053762</v>
      </c>
      <c r="M2348" s="53">
        <v>3.949648307795699</v>
      </c>
      <c r="N2348" s="53">
        <f t="shared" si="185"/>
        <v>2938.5383409999999</v>
      </c>
      <c r="O2348" s="53" t="e">
        <f>VLOOKUP(E2348,#REF!,29,FALSE)</f>
        <v>#REF!</v>
      </c>
      <c r="P2348" s="53" t="e">
        <f t="shared" si="186"/>
        <v>#REF!</v>
      </c>
      <c r="Q2348" s="53">
        <v>0</v>
      </c>
    </row>
    <row r="2349" spans="1:17">
      <c r="A2349" s="51" t="s">
        <v>5383</v>
      </c>
      <c r="B2349" s="51">
        <f t="shared" si="182"/>
        <v>3</v>
      </c>
      <c r="C2349" s="51">
        <f t="shared" si="183"/>
        <v>744</v>
      </c>
      <c r="D2349" s="51" t="s">
        <v>1616</v>
      </c>
      <c r="E2349" s="54" t="str">
        <f t="shared" si="184"/>
        <v>030907</v>
      </c>
      <c r="F2349" s="51" t="e">
        <f>VLOOKUP(E2349,#REF!,8,FALSE)</f>
        <v>#REF!</v>
      </c>
      <c r="G2349" s="51" t="e">
        <f>VLOOKUP(E2349,#REF!,9,FALSE)</f>
        <v>#REF!</v>
      </c>
      <c r="H2349" s="52">
        <v>889872</v>
      </c>
      <c r="I2349" s="51" t="s">
        <v>1579</v>
      </c>
      <c r="J2349" s="53">
        <v>10.6</v>
      </c>
      <c r="K2349" s="53">
        <v>8.6999969999999998</v>
      </c>
      <c r="L2349" s="53">
        <v>6.7722916209677422</v>
      </c>
      <c r="M2349" s="53">
        <v>6.772291612903226</v>
      </c>
      <c r="N2349" s="53">
        <f t="shared" si="185"/>
        <v>5038.5849600000001</v>
      </c>
      <c r="O2349" s="53" t="e">
        <f>VLOOKUP(E2349,#REF!,29,FALSE)</f>
        <v>#REF!</v>
      </c>
      <c r="P2349" s="53" t="e">
        <f t="shared" si="186"/>
        <v>#REF!</v>
      </c>
      <c r="Q2349" s="53">
        <v>8.0645164142810908E-9</v>
      </c>
    </row>
    <row r="2350" spans="1:17">
      <c r="A2350" s="51" t="s">
        <v>5383</v>
      </c>
      <c r="B2350" s="51">
        <f t="shared" si="182"/>
        <v>3</v>
      </c>
      <c r="C2350" s="51">
        <f t="shared" si="183"/>
        <v>744</v>
      </c>
      <c r="D2350" s="51" t="s">
        <v>1633</v>
      </c>
      <c r="E2350" s="54" t="str">
        <f t="shared" si="184"/>
        <v>030930</v>
      </c>
      <c r="F2350" s="51" t="e">
        <f>VLOOKUP(E2350,#REF!,8,FALSE)</f>
        <v>#REF!</v>
      </c>
      <c r="G2350" s="51" t="e">
        <f>VLOOKUP(E2350,#REF!,9,FALSE)</f>
        <v>#REF!</v>
      </c>
      <c r="H2350" s="52">
        <v>889886</v>
      </c>
      <c r="I2350" s="51" t="s">
        <v>1634</v>
      </c>
      <c r="J2350" s="53">
        <v>13.6</v>
      </c>
      <c r="K2350" s="53">
        <v>11.200004</v>
      </c>
      <c r="L2350" s="53">
        <v>7.5457756115591401</v>
      </c>
      <c r="M2350" s="53">
        <v>7.5457756572580648</v>
      </c>
      <c r="N2350" s="53">
        <f t="shared" si="185"/>
        <v>5614.0570889999999</v>
      </c>
      <c r="O2350" s="53" t="e">
        <f>VLOOKUP(E2350,#REF!,29,FALSE)</f>
        <v>#REF!</v>
      </c>
      <c r="P2350" s="53" t="e">
        <f t="shared" si="186"/>
        <v>#REF!</v>
      </c>
      <c r="Q2350" s="53">
        <v>0</v>
      </c>
    </row>
    <row r="2351" spans="1:17">
      <c r="A2351" s="51" t="s">
        <v>5383</v>
      </c>
      <c r="B2351" s="51">
        <f t="shared" si="182"/>
        <v>3</v>
      </c>
      <c r="C2351" s="51">
        <f t="shared" si="183"/>
        <v>744</v>
      </c>
      <c r="D2351" s="51" t="s">
        <v>1570</v>
      </c>
      <c r="E2351" s="54" t="str">
        <f t="shared" si="184"/>
        <v>030927</v>
      </c>
      <c r="F2351" s="51" t="e">
        <f>VLOOKUP(E2351,#REF!,8,FALSE)</f>
        <v>#REF!</v>
      </c>
      <c r="G2351" s="51" t="e">
        <f>VLOOKUP(E2351,#REF!,9,FALSE)</f>
        <v>#REF!</v>
      </c>
      <c r="H2351" s="52">
        <v>889893</v>
      </c>
      <c r="I2351" s="51" t="s">
        <v>5278</v>
      </c>
      <c r="J2351" s="53">
        <v>10.199999999999999</v>
      </c>
      <c r="K2351" s="53">
        <v>8.2000039999999998</v>
      </c>
      <c r="L2351" s="53">
        <v>3.9266415900537632</v>
      </c>
      <c r="M2351" s="53">
        <v>3.9266415309139786</v>
      </c>
      <c r="N2351" s="53">
        <f t="shared" si="185"/>
        <v>2921.4212990000001</v>
      </c>
      <c r="O2351" s="53" t="e">
        <f>VLOOKUP(E2351,#REF!,29,FALSE)</f>
        <v>#REF!</v>
      </c>
      <c r="P2351" s="53" t="e">
        <f t="shared" si="186"/>
        <v>#REF!</v>
      </c>
      <c r="Q2351" s="53">
        <v>5.9139784796922957E-8</v>
      </c>
    </row>
    <row r="2352" spans="1:17">
      <c r="A2352" s="51" t="s">
        <v>5383</v>
      </c>
      <c r="B2352" s="51">
        <f t="shared" si="182"/>
        <v>3</v>
      </c>
      <c r="C2352" s="51">
        <f t="shared" si="183"/>
        <v>744</v>
      </c>
      <c r="D2352" s="51" t="s">
        <v>1580</v>
      </c>
      <c r="E2352" s="54" t="str">
        <f t="shared" si="184"/>
        <v>030921</v>
      </c>
      <c r="F2352" s="51" t="e">
        <f>VLOOKUP(E2352,#REF!,8,FALSE)</f>
        <v>#REF!</v>
      </c>
      <c r="G2352" s="51" t="e">
        <f>VLOOKUP(E2352,#REF!,9,FALSE)</f>
        <v>#REF!</v>
      </c>
      <c r="H2352" s="52">
        <v>889894</v>
      </c>
      <c r="I2352" s="51" t="s">
        <v>5279</v>
      </c>
      <c r="J2352" s="53">
        <v>9.6999999999999993</v>
      </c>
      <c r="K2352" s="53">
        <v>7.8999990000000002</v>
      </c>
      <c r="L2352" s="53">
        <v>2.7575455483870965</v>
      </c>
      <c r="M2352" s="53">
        <v>2.7575455940860216</v>
      </c>
      <c r="N2352" s="53">
        <f t="shared" si="185"/>
        <v>2051.613922</v>
      </c>
      <c r="O2352" s="53" t="e">
        <f>VLOOKUP(E2352,#REF!,29,FALSE)</f>
        <v>#REF!</v>
      </c>
      <c r="P2352" s="53" t="e">
        <f t="shared" si="186"/>
        <v>#REF!</v>
      </c>
      <c r="Q2352" s="53">
        <v>0</v>
      </c>
    </row>
    <row r="2353" spans="1:17">
      <c r="A2353" s="51" t="s">
        <v>5383</v>
      </c>
      <c r="B2353" s="51">
        <f t="shared" si="182"/>
        <v>3</v>
      </c>
      <c r="C2353" s="51">
        <f t="shared" si="183"/>
        <v>744</v>
      </c>
      <c r="D2353" s="51" t="s">
        <v>196</v>
      </c>
      <c r="E2353" s="54" t="str">
        <f t="shared" si="184"/>
        <v>028612</v>
      </c>
      <c r="F2353" s="51" t="e">
        <f>VLOOKUP(E2353,#REF!,8,FALSE)</f>
        <v>#REF!</v>
      </c>
      <c r="G2353" s="51" t="e">
        <f>VLOOKUP(E2353,#REF!,9,FALSE)</f>
        <v>#REF!</v>
      </c>
      <c r="H2353" s="52">
        <v>8302</v>
      </c>
      <c r="I2353" s="51" t="s">
        <v>197</v>
      </c>
      <c r="J2353" s="53">
        <v>19.7</v>
      </c>
      <c r="K2353" s="53">
        <v>19.000003</v>
      </c>
      <c r="L2353" s="53">
        <v>0</v>
      </c>
      <c r="M2353" s="53">
        <v>0</v>
      </c>
      <c r="N2353" s="53">
        <f t="shared" si="185"/>
        <v>0</v>
      </c>
      <c r="O2353" s="53" t="e">
        <f>VLOOKUP(E2353,#REF!,29,FALSE)</f>
        <v>#REF!</v>
      </c>
      <c r="P2353" s="53" t="e">
        <f t="shared" si="186"/>
        <v>#REF!</v>
      </c>
      <c r="Q2353" s="53">
        <v>0</v>
      </c>
    </row>
    <row r="2354" spans="1:17">
      <c r="A2354" s="51" t="s">
        <v>5383</v>
      </c>
      <c r="B2354" s="51">
        <f t="shared" si="182"/>
        <v>3</v>
      </c>
      <c r="C2354" s="51">
        <f t="shared" si="183"/>
        <v>744</v>
      </c>
      <c r="D2354" s="51" t="s">
        <v>3184</v>
      </c>
      <c r="E2354" s="54" t="str">
        <f t="shared" si="184"/>
        <v>034495</v>
      </c>
      <c r="F2354" s="51" t="e">
        <f>VLOOKUP(E2354,#REF!,8,FALSE)</f>
        <v>#REF!</v>
      </c>
      <c r="G2354" s="51" t="e">
        <f>VLOOKUP(E2354,#REF!,9,FALSE)</f>
        <v>#REF!</v>
      </c>
      <c r="H2354" s="52">
        <v>913296</v>
      </c>
      <c r="I2354" s="51" t="s">
        <v>3183</v>
      </c>
      <c r="J2354" s="53">
        <v>5.22</v>
      </c>
      <c r="K2354" s="53">
        <v>4.67</v>
      </c>
      <c r="L2354" s="53">
        <v>0</v>
      </c>
      <c r="M2354" s="53">
        <v>0</v>
      </c>
      <c r="N2354" s="53">
        <f t="shared" si="185"/>
        <v>0</v>
      </c>
      <c r="O2354" s="53" t="e">
        <f>VLOOKUP(E2354,#REF!,29,FALSE)</f>
        <v>#REF!</v>
      </c>
      <c r="P2354" s="53" t="e">
        <f t="shared" si="186"/>
        <v>#REF!</v>
      </c>
      <c r="Q2354" s="53">
        <v>0</v>
      </c>
    </row>
    <row r="2355" spans="1:17">
      <c r="A2355" s="51" t="s">
        <v>5383</v>
      </c>
      <c r="B2355" s="51">
        <f t="shared" si="182"/>
        <v>3</v>
      </c>
      <c r="C2355" s="51">
        <f t="shared" si="183"/>
        <v>744</v>
      </c>
      <c r="D2355" s="51" t="s">
        <v>3129</v>
      </c>
      <c r="E2355" s="54" t="str">
        <f t="shared" si="184"/>
        <v>031956</v>
      </c>
      <c r="F2355" s="51" t="e">
        <f>VLOOKUP(E2355,#REF!,8,FALSE)</f>
        <v>#REF!</v>
      </c>
      <c r="G2355" s="51" t="e">
        <f>VLOOKUP(E2355,#REF!,9,FALSE)</f>
        <v>#REF!</v>
      </c>
      <c r="H2355" s="52">
        <v>913318</v>
      </c>
      <c r="I2355" s="51" t="s">
        <v>3130</v>
      </c>
      <c r="J2355" s="53">
        <v>4.5999999999999996</v>
      </c>
      <c r="K2355" s="53">
        <v>4.04</v>
      </c>
      <c r="L2355" s="53">
        <v>0.88928637903225805</v>
      </c>
      <c r="M2355" s="53">
        <v>0.88928637903225805</v>
      </c>
      <c r="N2355" s="53">
        <f t="shared" si="185"/>
        <v>661.62906599999997</v>
      </c>
      <c r="O2355" s="53" t="e">
        <f>VLOOKUP(E2355,#REF!,29,FALSE)</f>
        <v>#REF!</v>
      </c>
      <c r="P2355" s="53" t="e">
        <f t="shared" si="186"/>
        <v>#REF!</v>
      </c>
      <c r="Q2355" s="53">
        <v>0</v>
      </c>
    </row>
    <row r="2356" spans="1:17">
      <c r="A2356" s="51" t="s">
        <v>5383</v>
      </c>
      <c r="B2356" s="51">
        <f t="shared" si="182"/>
        <v>3</v>
      </c>
      <c r="C2356" s="51">
        <f t="shared" si="183"/>
        <v>744</v>
      </c>
      <c r="D2356" s="51" t="s">
        <v>3124</v>
      </c>
      <c r="E2356" s="54" t="str">
        <f t="shared" si="184"/>
        <v>033228</v>
      </c>
      <c r="F2356" s="51" t="e">
        <f>VLOOKUP(E2356,#REF!,8,FALSE)</f>
        <v>#REF!</v>
      </c>
      <c r="G2356" s="51" t="e">
        <f>VLOOKUP(E2356,#REF!,9,FALSE)</f>
        <v>#REF!</v>
      </c>
      <c r="H2356" s="52">
        <v>913317</v>
      </c>
      <c r="I2356" s="51" t="s">
        <v>3123</v>
      </c>
      <c r="J2356" s="53">
        <v>1.78</v>
      </c>
      <c r="K2356" s="53">
        <v>1.57</v>
      </c>
      <c r="L2356" s="53">
        <v>0.98243172043010762</v>
      </c>
      <c r="M2356" s="53">
        <v>0.98243172043010762</v>
      </c>
      <c r="N2356" s="53">
        <f t="shared" si="185"/>
        <v>730.92920000000004</v>
      </c>
      <c r="O2356" s="53" t="e">
        <f>VLOOKUP(E2356,#REF!,29,FALSE)</f>
        <v>#REF!</v>
      </c>
      <c r="P2356" s="53" t="e">
        <f t="shared" si="186"/>
        <v>#REF!</v>
      </c>
      <c r="Q2356" s="53">
        <v>0</v>
      </c>
    </row>
    <row r="2357" spans="1:17">
      <c r="A2357" s="51" t="s">
        <v>5383</v>
      </c>
      <c r="B2357" s="51">
        <f t="shared" si="182"/>
        <v>3</v>
      </c>
      <c r="C2357" s="51">
        <f t="shared" si="183"/>
        <v>744</v>
      </c>
      <c r="D2357" s="51" t="s">
        <v>2872</v>
      </c>
      <c r="E2357" s="54" t="str">
        <f t="shared" si="184"/>
        <v>032544</v>
      </c>
      <c r="F2357" s="51" t="e">
        <f>VLOOKUP(E2357,#REF!,8,FALSE)</f>
        <v>#REF!</v>
      </c>
      <c r="G2357" s="51" t="e">
        <f>VLOOKUP(E2357,#REF!,9,FALSE)</f>
        <v>#REF!</v>
      </c>
      <c r="H2357" s="52">
        <v>910686</v>
      </c>
      <c r="I2357" s="51" t="s">
        <v>2873</v>
      </c>
      <c r="J2357" s="53">
        <v>7.1</v>
      </c>
      <c r="K2357" s="53">
        <v>7.1</v>
      </c>
      <c r="L2357" s="53">
        <v>6.3903561720430107</v>
      </c>
      <c r="M2357" s="53">
        <v>6.3903561720430107</v>
      </c>
      <c r="N2357" s="53">
        <f t="shared" si="185"/>
        <v>4754.4249920000002</v>
      </c>
      <c r="O2357" s="53" t="e">
        <f>VLOOKUP(E2357,#REF!,29,FALSE)</f>
        <v>#REF!</v>
      </c>
      <c r="P2357" s="53" t="e">
        <f t="shared" si="186"/>
        <v>#REF!</v>
      </c>
      <c r="Q2357" s="53">
        <v>0</v>
      </c>
    </row>
    <row r="2358" spans="1:17">
      <c r="A2358" s="51" t="s">
        <v>5383</v>
      </c>
      <c r="B2358" s="51">
        <f t="shared" si="182"/>
        <v>3</v>
      </c>
      <c r="C2358" s="51">
        <f t="shared" si="183"/>
        <v>744</v>
      </c>
      <c r="D2358" s="51" t="s">
        <v>3121</v>
      </c>
      <c r="E2358" s="54" t="str">
        <f t="shared" si="184"/>
        <v>030600</v>
      </c>
      <c r="F2358" s="51" t="e">
        <f>VLOOKUP(E2358,#REF!,8,FALSE)</f>
        <v>#REF!</v>
      </c>
      <c r="G2358" s="51" t="e">
        <f>VLOOKUP(E2358,#REF!,9,FALSE)</f>
        <v>#REF!</v>
      </c>
      <c r="H2358" s="52">
        <v>913333</v>
      </c>
      <c r="I2358" s="51" t="s">
        <v>5281</v>
      </c>
      <c r="J2358" s="53">
        <v>7.2</v>
      </c>
      <c r="K2358" s="53">
        <v>6.48</v>
      </c>
      <c r="L2358" s="53">
        <v>5.8634823064516137</v>
      </c>
      <c r="M2358" s="53">
        <v>5.8634823064516137</v>
      </c>
      <c r="N2358" s="53">
        <f t="shared" si="185"/>
        <v>4362.4308360000005</v>
      </c>
      <c r="O2358" s="53" t="e">
        <f>VLOOKUP(E2358,#REF!,29,FALSE)</f>
        <v>#REF!</v>
      </c>
      <c r="P2358" s="53" t="e">
        <f t="shared" si="186"/>
        <v>#REF!</v>
      </c>
      <c r="Q2358" s="53">
        <v>0</v>
      </c>
    </row>
    <row r="2359" spans="1:17">
      <c r="A2359" s="51" t="s">
        <v>5383</v>
      </c>
      <c r="B2359" s="51">
        <f t="shared" si="182"/>
        <v>3</v>
      </c>
      <c r="C2359" s="51">
        <f t="shared" si="183"/>
        <v>744</v>
      </c>
      <c r="D2359" s="51" t="s">
        <v>3118</v>
      </c>
      <c r="E2359" s="54" t="str">
        <f t="shared" si="184"/>
        <v>031107</v>
      </c>
      <c r="F2359" s="51" t="e">
        <f>VLOOKUP(E2359,#REF!,8,FALSE)</f>
        <v>#REF!</v>
      </c>
      <c r="G2359" s="51" t="e">
        <f>VLOOKUP(E2359,#REF!,9,FALSE)</f>
        <v>#REF!</v>
      </c>
      <c r="H2359" s="52">
        <v>910865</v>
      </c>
      <c r="I2359" s="51" t="s">
        <v>5282</v>
      </c>
      <c r="J2359" s="53">
        <v>5.81</v>
      </c>
      <c r="K2359" s="53">
        <v>5.23</v>
      </c>
      <c r="L2359" s="53">
        <v>0</v>
      </c>
      <c r="M2359" s="53">
        <v>0</v>
      </c>
      <c r="N2359" s="53">
        <f t="shared" si="185"/>
        <v>0</v>
      </c>
      <c r="O2359" s="53" t="e">
        <f>VLOOKUP(E2359,#REF!,29,FALSE)</f>
        <v>#REF!</v>
      </c>
      <c r="P2359" s="53" t="e">
        <f t="shared" si="186"/>
        <v>#REF!</v>
      </c>
      <c r="Q2359" s="53">
        <v>0</v>
      </c>
    </row>
    <row r="2360" spans="1:17">
      <c r="A2360" s="51" t="s">
        <v>5383</v>
      </c>
      <c r="B2360" s="51">
        <f t="shared" si="182"/>
        <v>3</v>
      </c>
      <c r="C2360" s="51">
        <f t="shared" si="183"/>
        <v>744</v>
      </c>
      <c r="D2360" s="51" t="s">
        <v>3154</v>
      </c>
      <c r="E2360" s="54" t="str">
        <f t="shared" si="184"/>
        <v>035096</v>
      </c>
      <c r="F2360" s="51" t="e">
        <f>VLOOKUP(E2360,#REF!,8,FALSE)</f>
        <v>#REF!</v>
      </c>
      <c r="G2360" s="51" t="e">
        <f>VLOOKUP(E2360,#REF!,9,FALSE)</f>
        <v>#REF!</v>
      </c>
      <c r="H2360" s="52">
        <v>913311</v>
      </c>
      <c r="I2360" s="51" t="s">
        <v>3155</v>
      </c>
      <c r="J2360" s="53">
        <v>3.2</v>
      </c>
      <c r="K2360" s="53">
        <v>2.88</v>
      </c>
      <c r="L2360" s="53">
        <v>1.3961409677419354</v>
      </c>
      <c r="M2360" s="53">
        <v>1.3961409677419354</v>
      </c>
      <c r="N2360" s="53">
        <f t="shared" si="185"/>
        <v>1038.7288799999999</v>
      </c>
      <c r="O2360" s="53" t="e">
        <f>VLOOKUP(E2360,#REF!,29,FALSE)</f>
        <v>#REF!</v>
      </c>
      <c r="P2360" s="53" t="e">
        <f t="shared" si="186"/>
        <v>#REF!</v>
      </c>
      <c r="Q2360" s="53">
        <v>0</v>
      </c>
    </row>
    <row r="2361" spans="1:17">
      <c r="A2361" s="51" t="s">
        <v>5383</v>
      </c>
      <c r="B2361" s="51">
        <f t="shared" si="182"/>
        <v>3</v>
      </c>
      <c r="C2361" s="51">
        <f t="shared" si="183"/>
        <v>744</v>
      </c>
      <c r="D2361" s="51" t="s">
        <v>3143</v>
      </c>
      <c r="E2361" s="54" t="str">
        <f t="shared" si="184"/>
        <v>035742</v>
      </c>
      <c r="F2361" s="51" t="e">
        <f>VLOOKUP(E2361,#REF!,8,FALSE)</f>
        <v>#REF!</v>
      </c>
      <c r="G2361" s="51" t="e">
        <f>VLOOKUP(E2361,#REF!,9,FALSE)</f>
        <v>#REF!</v>
      </c>
      <c r="H2361" s="52">
        <v>913316</v>
      </c>
      <c r="I2361" s="51" t="s">
        <v>3144</v>
      </c>
      <c r="J2361" s="53">
        <v>0.64</v>
      </c>
      <c r="K2361" s="53">
        <v>0.54</v>
      </c>
      <c r="L2361" s="53">
        <v>0.82547020161290319</v>
      </c>
      <c r="M2361" s="53">
        <v>0.82547020161290319</v>
      </c>
      <c r="N2361" s="53">
        <f t="shared" si="185"/>
        <v>614.14982999999995</v>
      </c>
      <c r="O2361" s="53" t="e">
        <f>VLOOKUP(E2361,#REF!,29,FALSE)</f>
        <v>#REF!</v>
      </c>
      <c r="P2361" s="53" t="e">
        <f t="shared" si="186"/>
        <v>#REF!</v>
      </c>
      <c r="Q2361" s="53">
        <v>0</v>
      </c>
    </row>
    <row r="2362" spans="1:17">
      <c r="A2362" s="51" t="s">
        <v>5383</v>
      </c>
      <c r="B2362" s="51">
        <f t="shared" si="182"/>
        <v>3</v>
      </c>
      <c r="C2362" s="51">
        <f t="shared" si="183"/>
        <v>744</v>
      </c>
      <c r="D2362" s="51" t="s">
        <v>3140</v>
      </c>
      <c r="E2362" s="54" t="str">
        <f t="shared" si="184"/>
        <v>035113</v>
      </c>
      <c r="F2362" s="51" t="e">
        <f>VLOOKUP(E2362,#REF!,8,FALSE)</f>
        <v>#REF!</v>
      </c>
      <c r="G2362" s="51" t="e">
        <f>VLOOKUP(E2362,#REF!,9,FALSE)</f>
        <v>#REF!</v>
      </c>
      <c r="H2362" s="52">
        <v>913332</v>
      </c>
      <c r="I2362" s="51" t="s">
        <v>5283</v>
      </c>
      <c r="J2362" s="53">
        <v>7.42</v>
      </c>
      <c r="K2362" s="53">
        <v>6.68</v>
      </c>
      <c r="L2362" s="53">
        <v>12.027154053763441</v>
      </c>
      <c r="M2362" s="53">
        <v>12.027154053763441</v>
      </c>
      <c r="N2362" s="53">
        <f t="shared" si="185"/>
        <v>8948.2026160000005</v>
      </c>
      <c r="O2362" s="53" t="e">
        <f>VLOOKUP(E2362,#REF!,29,FALSE)</f>
        <v>#REF!</v>
      </c>
      <c r="P2362" s="53" t="e">
        <f t="shared" si="186"/>
        <v>#REF!</v>
      </c>
      <c r="Q2362" s="53">
        <v>0</v>
      </c>
    </row>
    <row r="2363" spans="1:17">
      <c r="A2363" s="51" t="s">
        <v>5383</v>
      </c>
      <c r="B2363" s="51">
        <f t="shared" si="182"/>
        <v>3</v>
      </c>
      <c r="C2363" s="51">
        <f t="shared" si="183"/>
        <v>744</v>
      </c>
      <c r="D2363" s="51" t="s">
        <v>232</v>
      </c>
      <c r="E2363" s="54" t="str">
        <f t="shared" si="184"/>
        <v>002127</v>
      </c>
      <c r="F2363" s="51" t="e">
        <f>VLOOKUP(E2363,#REF!,8,FALSE)</f>
        <v>#REF!</v>
      </c>
      <c r="G2363" s="51" t="e">
        <f>VLOOKUP(E2363,#REF!,9,FALSE)</f>
        <v>#REF!</v>
      </c>
      <c r="H2363" s="52">
        <v>227</v>
      </c>
      <c r="I2363" s="51" t="s">
        <v>5284</v>
      </c>
      <c r="J2363" s="53">
        <v>886.8</v>
      </c>
      <c r="K2363" s="53">
        <v>0</v>
      </c>
      <c r="L2363" s="53">
        <v>783.78861090725809</v>
      </c>
      <c r="M2363" s="53">
        <v>0</v>
      </c>
      <c r="N2363" s="53">
        <f t="shared" si="185"/>
        <v>0</v>
      </c>
      <c r="O2363" s="53" t="e">
        <f>VLOOKUP(E2363,#REF!,29,FALSE)</f>
        <v>#REF!</v>
      </c>
      <c r="P2363" s="53" t="e">
        <f t="shared" si="186"/>
        <v>#REF!</v>
      </c>
      <c r="Q2363" s="53">
        <v>783.78861090725809</v>
      </c>
    </row>
    <row r="2364" spans="1:17">
      <c r="A2364" s="51" t="s">
        <v>5383</v>
      </c>
      <c r="B2364" s="51">
        <f t="shared" si="182"/>
        <v>3</v>
      </c>
      <c r="C2364" s="51">
        <f t="shared" si="183"/>
        <v>744</v>
      </c>
      <c r="D2364" s="51" t="s">
        <v>260</v>
      </c>
      <c r="E2364" s="54" t="str">
        <f t="shared" si="184"/>
        <v>001356</v>
      </c>
      <c r="F2364" s="51" t="e">
        <f>VLOOKUP(E2364,#REF!,8,FALSE)</f>
        <v>#REF!</v>
      </c>
      <c r="G2364" s="51" t="e">
        <f>VLOOKUP(E2364,#REF!,9,FALSE)</f>
        <v>#REF!</v>
      </c>
      <c r="H2364" s="52">
        <v>352</v>
      </c>
      <c r="I2364" s="51" t="s">
        <v>261</v>
      </c>
      <c r="J2364" s="53">
        <v>547.1</v>
      </c>
      <c r="K2364" s="53">
        <v>0</v>
      </c>
      <c r="L2364" s="53">
        <v>306.52446576209678</v>
      </c>
      <c r="M2364" s="53">
        <v>0</v>
      </c>
      <c r="N2364" s="53">
        <f t="shared" si="185"/>
        <v>0</v>
      </c>
      <c r="O2364" s="53" t="e">
        <f>VLOOKUP(E2364,#REF!,29,FALSE)</f>
        <v>#REF!</v>
      </c>
      <c r="P2364" s="53" t="e">
        <f t="shared" si="186"/>
        <v>#REF!</v>
      </c>
      <c r="Q2364" s="53">
        <v>306.52446576209678</v>
      </c>
    </row>
    <row r="2365" spans="1:17">
      <c r="A2365" s="51" t="s">
        <v>5383</v>
      </c>
      <c r="B2365" s="51">
        <f t="shared" si="182"/>
        <v>3</v>
      </c>
      <c r="C2365" s="51">
        <f t="shared" si="183"/>
        <v>744</v>
      </c>
      <c r="D2365" s="51" t="s">
        <v>325</v>
      </c>
      <c r="E2365" s="54" t="str">
        <f t="shared" si="184"/>
        <v>000630</v>
      </c>
      <c r="F2365" s="51" t="e">
        <f>VLOOKUP(E2365,#REF!,8,FALSE)</f>
        <v>#REF!</v>
      </c>
      <c r="G2365" s="51" t="e">
        <f>VLOOKUP(E2365,#REF!,9,FALSE)</f>
        <v>#REF!</v>
      </c>
      <c r="H2365" s="52">
        <v>353</v>
      </c>
      <c r="I2365" s="51" t="s">
        <v>326</v>
      </c>
      <c r="J2365" s="53">
        <v>260.8</v>
      </c>
      <c r="K2365" s="53">
        <v>0</v>
      </c>
      <c r="L2365" s="53">
        <v>100.89264449731184</v>
      </c>
      <c r="M2365" s="53">
        <v>0</v>
      </c>
      <c r="N2365" s="53">
        <f t="shared" si="185"/>
        <v>0</v>
      </c>
      <c r="O2365" s="53" t="e">
        <f>VLOOKUP(E2365,#REF!,29,FALSE)</f>
        <v>#REF!</v>
      </c>
      <c r="P2365" s="53" t="e">
        <f t="shared" si="186"/>
        <v>#REF!</v>
      </c>
      <c r="Q2365" s="53">
        <v>100.89264449731184</v>
      </c>
    </row>
    <row r="2366" spans="1:17">
      <c r="A2366" s="51" t="s">
        <v>5383</v>
      </c>
      <c r="B2366" s="51">
        <f t="shared" si="182"/>
        <v>3</v>
      </c>
      <c r="C2366" s="51">
        <f t="shared" si="183"/>
        <v>744</v>
      </c>
      <c r="D2366" s="51" t="s">
        <v>3124</v>
      </c>
      <c r="E2366" s="54" t="str">
        <f t="shared" si="184"/>
        <v>033228</v>
      </c>
      <c r="F2366" s="51" t="e">
        <f>VLOOKUP(E2366,#REF!,8,FALSE)</f>
        <v>#REF!</v>
      </c>
      <c r="G2366" s="51" t="e">
        <f>VLOOKUP(E2366,#REF!,9,FALSE)</f>
        <v>#REF!</v>
      </c>
      <c r="H2366" s="52">
        <v>368</v>
      </c>
      <c r="I2366" s="51" t="s">
        <v>259</v>
      </c>
      <c r="J2366" s="53">
        <v>134.80000000000001</v>
      </c>
      <c r="K2366" s="53">
        <v>0</v>
      </c>
      <c r="L2366" s="53">
        <v>106.41755996102151</v>
      </c>
      <c r="M2366" s="53">
        <v>0</v>
      </c>
      <c r="N2366" s="53">
        <f t="shared" si="185"/>
        <v>0</v>
      </c>
      <c r="O2366" s="53" t="e">
        <f>VLOOKUP(E2366,#REF!,29,FALSE)</f>
        <v>#REF!</v>
      </c>
      <c r="P2366" s="53" t="e">
        <f t="shared" si="186"/>
        <v>#REF!</v>
      </c>
      <c r="Q2366" s="53">
        <v>106.41755996102151</v>
      </c>
    </row>
    <row r="2367" spans="1:17">
      <c r="A2367" s="51" t="s">
        <v>5383</v>
      </c>
      <c r="B2367" s="51">
        <f t="shared" si="182"/>
        <v>3</v>
      </c>
      <c r="C2367" s="51">
        <f t="shared" si="183"/>
        <v>744</v>
      </c>
      <c r="D2367" s="51" t="s">
        <v>2623</v>
      </c>
      <c r="E2367" s="54" t="str">
        <f t="shared" si="184"/>
        <v>001096</v>
      </c>
      <c r="F2367" s="51" t="e">
        <f>VLOOKUP(E2367,#REF!,8,FALSE)</f>
        <v>#REF!</v>
      </c>
      <c r="G2367" s="51" t="e">
        <f>VLOOKUP(E2367,#REF!,9,FALSE)</f>
        <v>#REF!</v>
      </c>
      <c r="H2367" s="52">
        <v>409</v>
      </c>
      <c r="I2367" s="51" t="s">
        <v>2624</v>
      </c>
      <c r="J2367" s="53">
        <v>136.6</v>
      </c>
      <c r="K2367" s="53">
        <v>51.034242999999996</v>
      </c>
      <c r="L2367" s="53">
        <v>218.45534900268819</v>
      </c>
      <c r="M2367" s="53">
        <v>0</v>
      </c>
      <c r="N2367" s="53">
        <f t="shared" si="185"/>
        <v>0</v>
      </c>
      <c r="O2367" s="53" t="e">
        <f>VLOOKUP(E2367,#REF!,29,FALSE)</f>
        <v>#REF!</v>
      </c>
      <c r="P2367" s="53" t="e">
        <f t="shared" si="186"/>
        <v>#REF!</v>
      </c>
      <c r="Q2367" s="53">
        <v>218.45534900268819</v>
      </c>
    </row>
    <row r="2368" spans="1:17">
      <c r="A2368" s="51" t="s">
        <v>5383</v>
      </c>
      <c r="B2368" s="51">
        <f t="shared" si="182"/>
        <v>3</v>
      </c>
      <c r="C2368" s="51">
        <f t="shared" si="183"/>
        <v>744</v>
      </c>
      <c r="D2368" s="51" t="s">
        <v>3121</v>
      </c>
      <c r="E2368" s="54" t="str">
        <f t="shared" si="184"/>
        <v>030600</v>
      </c>
      <c r="F2368" s="51" t="e">
        <f>VLOOKUP(E2368,#REF!,8,FALSE)</f>
        <v>#REF!</v>
      </c>
      <c r="G2368" s="51" t="e">
        <f>VLOOKUP(E2368,#REF!,9,FALSE)</f>
        <v>#REF!</v>
      </c>
      <c r="H2368" s="52">
        <v>414</v>
      </c>
      <c r="I2368" s="51" t="s">
        <v>240</v>
      </c>
      <c r="J2368" s="53">
        <v>740.5</v>
      </c>
      <c r="K2368" s="53">
        <v>0</v>
      </c>
      <c r="L2368" s="53">
        <v>382.42181529973112</v>
      </c>
      <c r="M2368" s="53">
        <v>0</v>
      </c>
      <c r="N2368" s="53">
        <f t="shared" si="185"/>
        <v>0</v>
      </c>
      <c r="O2368" s="53" t="e">
        <f>VLOOKUP(E2368,#REF!,29,FALSE)</f>
        <v>#REF!</v>
      </c>
      <c r="P2368" s="53" t="e">
        <f t="shared" si="186"/>
        <v>#REF!</v>
      </c>
      <c r="Q2368" s="53">
        <v>382.42181529973112</v>
      </c>
    </row>
    <row r="2369" spans="1:17">
      <c r="A2369" s="51" t="s">
        <v>5383</v>
      </c>
      <c r="B2369" s="51">
        <f t="shared" si="182"/>
        <v>3</v>
      </c>
      <c r="C2369" s="51">
        <f t="shared" si="183"/>
        <v>744</v>
      </c>
      <c r="D2369" s="51" t="s">
        <v>263</v>
      </c>
      <c r="E2369" s="54" t="str">
        <f t="shared" si="184"/>
        <v>001401</v>
      </c>
      <c r="F2369" s="51" t="e">
        <f>VLOOKUP(E2369,#REF!,8,FALSE)</f>
        <v>#REF!</v>
      </c>
      <c r="G2369" s="51" t="e">
        <f>VLOOKUP(E2369,#REF!,9,FALSE)</f>
        <v>#REF!</v>
      </c>
      <c r="H2369" s="52">
        <v>450</v>
      </c>
      <c r="I2369" s="51" t="s">
        <v>264</v>
      </c>
      <c r="J2369" s="53">
        <v>87.8</v>
      </c>
      <c r="K2369" s="53">
        <v>0</v>
      </c>
      <c r="L2369" s="53">
        <v>56.881186209677416</v>
      </c>
      <c r="M2369" s="53">
        <v>0</v>
      </c>
      <c r="N2369" s="53">
        <f t="shared" si="185"/>
        <v>0</v>
      </c>
      <c r="O2369" s="53" t="e">
        <f>VLOOKUP(E2369,#REF!,29,FALSE)</f>
        <v>#REF!</v>
      </c>
      <c r="P2369" s="53" t="e">
        <f t="shared" si="186"/>
        <v>#REF!</v>
      </c>
      <c r="Q2369" s="53">
        <v>56.881186209677416</v>
      </c>
    </row>
    <row r="2370" spans="1:17">
      <c r="A2370" s="51" t="s">
        <v>5383</v>
      </c>
      <c r="B2370" s="51">
        <f t="shared" si="182"/>
        <v>3</v>
      </c>
      <c r="C2370" s="51">
        <f t="shared" si="183"/>
        <v>744</v>
      </c>
      <c r="D2370" s="51" t="s">
        <v>823</v>
      </c>
      <c r="E2370" s="54" t="str">
        <f t="shared" si="184"/>
        <v>002293</v>
      </c>
      <c r="F2370" s="51" t="e">
        <f>VLOOKUP(E2370,#REF!,8,FALSE)</f>
        <v>#REF!</v>
      </c>
      <c r="G2370" s="51" t="e">
        <f>VLOOKUP(E2370,#REF!,9,FALSE)</f>
        <v>#REF!</v>
      </c>
      <c r="H2370" s="52">
        <v>508</v>
      </c>
      <c r="I2370" s="51" t="s">
        <v>5285</v>
      </c>
      <c r="J2370" s="53">
        <v>9.4</v>
      </c>
      <c r="K2370" s="53">
        <v>0</v>
      </c>
      <c r="L2370" s="53">
        <v>11.450739047043012</v>
      </c>
      <c r="M2370" s="53">
        <v>0</v>
      </c>
      <c r="N2370" s="53">
        <f t="shared" si="185"/>
        <v>0</v>
      </c>
      <c r="O2370" s="53" t="e">
        <f>VLOOKUP(E2370,#REF!,29,FALSE)</f>
        <v>#REF!</v>
      </c>
      <c r="P2370" s="53" t="e">
        <f t="shared" si="186"/>
        <v>#REF!</v>
      </c>
      <c r="Q2370" s="53">
        <v>11.450739047043012</v>
      </c>
    </row>
    <row r="2371" spans="1:17">
      <c r="A2371" s="51" t="s">
        <v>5383</v>
      </c>
      <c r="B2371" s="51">
        <f t="shared" ref="B2371:B2434" si="187">MONTH(A2371)</f>
        <v>3</v>
      </c>
      <c r="C2371" s="51">
        <f t="shared" ref="C2371:C2434" si="188">VLOOKUP(B2371,T:V,3,FALSE)</f>
        <v>744</v>
      </c>
      <c r="D2371" s="51" t="s">
        <v>230</v>
      </c>
      <c r="E2371" s="54" t="str">
        <f t="shared" ref="E2371:E2434" si="189">RIGHT(LEFT(D2371,16),6)</f>
        <v>027968</v>
      </c>
      <c r="F2371" s="51" t="e">
        <f>VLOOKUP(E2371,#REF!,8,FALSE)</f>
        <v>#REF!</v>
      </c>
      <c r="G2371" s="51" t="e">
        <f>VLOOKUP(E2371,#REF!,9,FALSE)</f>
        <v>#REF!</v>
      </c>
      <c r="H2371" s="52">
        <v>8056</v>
      </c>
      <c r="I2371" s="51" t="s">
        <v>231</v>
      </c>
      <c r="J2371" s="53">
        <v>56.1</v>
      </c>
      <c r="K2371" s="53">
        <v>0</v>
      </c>
      <c r="L2371" s="53">
        <v>23.031763173387095</v>
      </c>
      <c r="M2371" s="53">
        <v>0</v>
      </c>
      <c r="N2371" s="53">
        <f t="shared" ref="N2371:N2434" si="190">M2371*C2371</f>
        <v>0</v>
      </c>
      <c r="O2371" s="53" t="e">
        <f>VLOOKUP(E2371,#REF!,29,FALSE)</f>
        <v>#REF!</v>
      </c>
      <c r="P2371" s="53" t="e">
        <f t="shared" ref="P2371:P2434" si="191">N2371*O2371</f>
        <v>#REF!</v>
      </c>
      <c r="Q2371" s="53">
        <v>23.031763173387095</v>
      </c>
    </row>
    <row r="2372" spans="1:17">
      <c r="A2372" s="51" t="s">
        <v>5383</v>
      </c>
      <c r="B2372" s="51">
        <f t="shared" si="187"/>
        <v>3</v>
      </c>
      <c r="C2372" s="51">
        <f t="shared" si="188"/>
        <v>744</v>
      </c>
      <c r="D2372" s="51" t="s">
        <v>359</v>
      </c>
      <c r="E2372" s="54" t="str">
        <f t="shared" si="189"/>
        <v>027556</v>
      </c>
      <c r="F2372" s="51" t="e">
        <f>VLOOKUP(E2372,#REF!,8,FALSE)</f>
        <v>#REF!</v>
      </c>
      <c r="G2372" s="51" t="e">
        <f>VLOOKUP(E2372,#REF!,9,FALSE)</f>
        <v>#REF!</v>
      </c>
      <c r="H2372" s="52">
        <v>8119</v>
      </c>
      <c r="I2372" s="51" t="s">
        <v>360</v>
      </c>
      <c r="J2372" s="53">
        <v>372.8</v>
      </c>
      <c r="K2372" s="53">
        <v>0</v>
      </c>
      <c r="L2372" s="53">
        <v>262.18264695161287</v>
      </c>
      <c r="M2372" s="53">
        <v>0</v>
      </c>
      <c r="N2372" s="53">
        <f t="shared" si="190"/>
        <v>0</v>
      </c>
      <c r="O2372" s="53" t="e">
        <f>VLOOKUP(E2372,#REF!,29,FALSE)</f>
        <v>#REF!</v>
      </c>
      <c r="P2372" s="53" t="e">
        <f t="shared" si="191"/>
        <v>#REF!</v>
      </c>
      <c r="Q2372" s="53">
        <v>262.18264695161287</v>
      </c>
    </row>
    <row r="2373" spans="1:17">
      <c r="A2373" s="51" t="s">
        <v>5383</v>
      </c>
      <c r="B2373" s="51">
        <f t="shared" si="187"/>
        <v>3</v>
      </c>
      <c r="C2373" s="51">
        <f t="shared" si="188"/>
        <v>744</v>
      </c>
      <c r="D2373" s="51" t="s">
        <v>361</v>
      </c>
      <c r="E2373" s="54" t="str">
        <f t="shared" si="189"/>
        <v>001146</v>
      </c>
      <c r="F2373" s="51" t="e">
        <f>VLOOKUP(E2373,#REF!,8,FALSE)</f>
        <v>#REF!</v>
      </c>
      <c r="G2373" s="51" t="e">
        <f>VLOOKUP(E2373,#REF!,9,FALSE)</f>
        <v>#REF!</v>
      </c>
      <c r="H2373" s="52">
        <v>8145</v>
      </c>
      <c r="I2373" s="51" t="s">
        <v>5286</v>
      </c>
      <c r="J2373" s="53">
        <v>207.9</v>
      </c>
      <c r="K2373" s="53">
        <v>0</v>
      </c>
      <c r="L2373" s="53">
        <v>88.361393059139786</v>
      </c>
      <c r="M2373" s="53">
        <v>0</v>
      </c>
      <c r="N2373" s="53">
        <f t="shared" si="190"/>
        <v>0</v>
      </c>
      <c r="O2373" s="53" t="e">
        <f>VLOOKUP(E2373,#REF!,29,FALSE)</f>
        <v>#REF!</v>
      </c>
      <c r="P2373" s="53" t="e">
        <f t="shared" si="191"/>
        <v>#REF!</v>
      </c>
      <c r="Q2373" s="53">
        <v>88.361393059139786</v>
      </c>
    </row>
    <row r="2374" spans="1:17">
      <c r="A2374" s="51" t="s">
        <v>5383</v>
      </c>
      <c r="B2374" s="51">
        <f t="shared" si="187"/>
        <v>3</v>
      </c>
      <c r="C2374" s="51">
        <f t="shared" si="188"/>
        <v>744</v>
      </c>
      <c r="D2374" s="51" t="s">
        <v>270</v>
      </c>
      <c r="E2374" s="54" t="str">
        <f t="shared" si="189"/>
        <v>001304</v>
      </c>
      <c r="F2374" s="51" t="e">
        <f>VLOOKUP(E2374,#REF!,8,FALSE)</f>
        <v>#REF!</v>
      </c>
      <c r="G2374" s="51" t="e">
        <f>VLOOKUP(E2374,#REF!,9,FALSE)</f>
        <v>#REF!</v>
      </c>
      <c r="H2374" s="52">
        <v>8289</v>
      </c>
      <c r="I2374" s="51" t="s">
        <v>5287</v>
      </c>
      <c r="J2374" s="53">
        <v>365.036</v>
      </c>
      <c r="K2374" s="53">
        <v>0</v>
      </c>
      <c r="L2374" s="53">
        <v>516.66735052150534</v>
      </c>
      <c r="M2374" s="53">
        <v>0</v>
      </c>
      <c r="N2374" s="53">
        <f t="shared" si="190"/>
        <v>0</v>
      </c>
      <c r="O2374" s="53" t="e">
        <f>VLOOKUP(E2374,#REF!,29,FALSE)</f>
        <v>#REF!</v>
      </c>
      <c r="P2374" s="53" t="e">
        <f t="shared" si="191"/>
        <v>#REF!</v>
      </c>
      <c r="Q2374" s="53">
        <v>516.66735052150534</v>
      </c>
    </row>
    <row r="2375" spans="1:17">
      <c r="A2375" s="51" t="s">
        <v>5383</v>
      </c>
      <c r="B2375" s="51">
        <f t="shared" si="187"/>
        <v>3</v>
      </c>
      <c r="C2375" s="51">
        <f t="shared" si="188"/>
        <v>744</v>
      </c>
      <c r="D2375" s="51" t="s">
        <v>270</v>
      </c>
      <c r="E2375" s="54" t="str">
        <f t="shared" si="189"/>
        <v>001304</v>
      </c>
      <c r="F2375" s="51" t="e">
        <f>VLOOKUP(E2375,#REF!,8,FALSE)</f>
        <v>#REF!</v>
      </c>
      <c r="G2375" s="51" t="e">
        <f>VLOOKUP(E2375,#REF!,9,FALSE)</f>
        <v>#REF!</v>
      </c>
      <c r="H2375" s="52">
        <v>8291</v>
      </c>
      <c r="I2375" s="51" t="s">
        <v>5288</v>
      </c>
      <c r="J2375" s="53">
        <v>35.003</v>
      </c>
      <c r="K2375" s="53">
        <v>0</v>
      </c>
      <c r="L2375" s="53">
        <v>49.543444548387093</v>
      </c>
      <c r="M2375" s="53">
        <v>0</v>
      </c>
      <c r="N2375" s="53">
        <f t="shared" si="190"/>
        <v>0</v>
      </c>
      <c r="O2375" s="53" t="e">
        <f>VLOOKUP(E2375,#REF!,29,FALSE)</f>
        <v>#REF!</v>
      </c>
      <c r="P2375" s="53" t="e">
        <f t="shared" si="191"/>
        <v>#REF!</v>
      </c>
      <c r="Q2375" s="53">
        <v>49.543444548387093</v>
      </c>
    </row>
    <row r="2376" spans="1:17">
      <c r="A2376" s="51" t="s">
        <v>5383</v>
      </c>
      <c r="B2376" s="51">
        <f t="shared" si="187"/>
        <v>3</v>
      </c>
      <c r="C2376" s="51">
        <f t="shared" si="188"/>
        <v>744</v>
      </c>
      <c r="D2376" s="51" t="s">
        <v>167</v>
      </c>
      <c r="E2376" s="54" t="str">
        <f t="shared" si="189"/>
        <v>002176</v>
      </c>
      <c r="F2376" s="51" t="e">
        <f>VLOOKUP(E2376,#REF!,8,FALSE)</f>
        <v>#REF!</v>
      </c>
      <c r="G2376" s="51" t="e">
        <f>VLOOKUP(E2376,#REF!,9,FALSE)</f>
        <v>#REF!</v>
      </c>
      <c r="H2376" s="52">
        <v>8292</v>
      </c>
      <c r="I2376" s="51" t="s">
        <v>5289</v>
      </c>
      <c r="J2376" s="53">
        <v>56.018000000000001</v>
      </c>
      <c r="K2376" s="53">
        <v>0</v>
      </c>
      <c r="L2376" s="53">
        <v>32.573532055107528</v>
      </c>
      <c r="M2376" s="53">
        <v>0</v>
      </c>
      <c r="N2376" s="53">
        <f t="shared" si="190"/>
        <v>0</v>
      </c>
      <c r="O2376" s="53" t="e">
        <f>VLOOKUP(E2376,#REF!,29,FALSE)</f>
        <v>#REF!</v>
      </c>
      <c r="P2376" s="53" t="e">
        <f t="shared" si="191"/>
        <v>#REF!</v>
      </c>
      <c r="Q2376" s="53">
        <v>32.573532055107528</v>
      </c>
    </row>
    <row r="2377" spans="1:17">
      <c r="A2377" s="51" t="s">
        <v>5383</v>
      </c>
      <c r="B2377" s="51">
        <f t="shared" si="187"/>
        <v>3</v>
      </c>
      <c r="C2377" s="51">
        <f t="shared" si="188"/>
        <v>744</v>
      </c>
      <c r="D2377" s="51" t="s">
        <v>167</v>
      </c>
      <c r="E2377" s="54" t="str">
        <f t="shared" si="189"/>
        <v>002176</v>
      </c>
      <c r="F2377" s="51" t="e">
        <f>VLOOKUP(E2377,#REF!,8,FALSE)</f>
        <v>#REF!</v>
      </c>
      <c r="G2377" s="51" t="e">
        <f>VLOOKUP(E2377,#REF!,9,FALSE)</f>
        <v>#REF!</v>
      </c>
      <c r="H2377" s="52">
        <v>8293</v>
      </c>
      <c r="I2377" s="51" t="s">
        <v>5290</v>
      </c>
      <c r="J2377" s="53">
        <v>11.882</v>
      </c>
      <c r="K2377" s="53">
        <v>0</v>
      </c>
      <c r="L2377" s="53">
        <v>6.9095371249999999</v>
      </c>
      <c r="M2377" s="53">
        <v>0</v>
      </c>
      <c r="N2377" s="53">
        <f t="shared" si="190"/>
        <v>0</v>
      </c>
      <c r="O2377" s="53" t="e">
        <f>VLOOKUP(E2377,#REF!,29,FALSE)</f>
        <v>#REF!</v>
      </c>
      <c r="P2377" s="53" t="e">
        <f t="shared" si="191"/>
        <v>#REF!</v>
      </c>
      <c r="Q2377" s="53">
        <v>6.9095371249999999</v>
      </c>
    </row>
    <row r="2378" spans="1:17">
      <c r="A2378" s="51" t="s">
        <v>5383</v>
      </c>
      <c r="B2378" s="51">
        <f t="shared" si="187"/>
        <v>3</v>
      </c>
      <c r="C2378" s="51">
        <f t="shared" si="188"/>
        <v>744</v>
      </c>
      <c r="D2378" s="51" t="s">
        <v>199</v>
      </c>
      <c r="E2378" s="54" t="str">
        <f t="shared" si="189"/>
        <v>000718</v>
      </c>
      <c r="F2378" s="51" t="e">
        <f>VLOOKUP(E2378,#REF!,8,FALSE)</f>
        <v>#REF!</v>
      </c>
      <c r="G2378" s="51" t="e">
        <f>VLOOKUP(E2378,#REF!,9,FALSE)</f>
        <v>#REF!</v>
      </c>
      <c r="H2378" s="52">
        <v>8306</v>
      </c>
      <c r="I2378" s="51" t="s">
        <v>200</v>
      </c>
      <c r="J2378" s="53">
        <v>61.8</v>
      </c>
      <c r="K2378" s="53">
        <v>0</v>
      </c>
      <c r="L2378" s="53">
        <v>33.480204516129035</v>
      </c>
      <c r="M2378" s="53">
        <v>0</v>
      </c>
      <c r="N2378" s="53">
        <f t="shared" si="190"/>
        <v>0</v>
      </c>
      <c r="O2378" s="53" t="e">
        <f>VLOOKUP(E2378,#REF!,29,FALSE)</f>
        <v>#REF!</v>
      </c>
      <c r="P2378" s="53" t="e">
        <f t="shared" si="191"/>
        <v>#REF!</v>
      </c>
      <c r="Q2378" s="53">
        <v>33.480204516129035</v>
      </c>
    </row>
    <row r="2379" spans="1:17">
      <c r="A2379" s="51" t="s">
        <v>5383</v>
      </c>
      <c r="B2379" s="51">
        <f t="shared" si="187"/>
        <v>3</v>
      </c>
      <c r="C2379" s="51">
        <f t="shared" si="188"/>
        <v>744</v>
      </c>
      <c r="D2379" s="51" t="s">
        <v>346</v>
      </c>
      <c r="E2379" s="54" t="str">
        <f t="shared" si="189"/>
        <v>028995</v>
      </c>
      <c r="F2379" s="51" t="e">
        <f>VLOOKUP(E2379,#REF!,8,FALSE)</f>
        <v>#REF!</v>
      </c>
      <c r="G2379" s="51" t="e">
        <f>VLOOKUP(E2379,#REF!,9,FALSE)</f>
        <v>#REF!</v>
      </c>
      <c r="H2379" s="52">
        <v>8395</v>
      </c>
      <c r="I2379" s="51" t="s">
        <v>347</v>
      </c>
      <c r="J2379" s="53">
        <v>23.06</v>
      </c>
      <c r="K2379" s="53">
        <v>0</v>
      </c>
      <c r="L2379" s="53">
        <v>20.896371512096774</v>
      </c>
      <c r="M2379" s="53">
        <v>0</v>
      </c>
      <c r="N2379" s="53">
        <f t="shared" si="190"/>
        <v>0</v>
      </c>
      <c r="O2379" s="53" t="e">
        <f>VLOOKUP(E2379,#REF!,29,FALSE)</f>
        <v>#REF!</v>
      </c>
      <c r="P2379" s="53" t="e">
        <f t="shared" si="191"/>
        <v>#REF!</v>
      </c>
      <c r="Q2379" s="53">
        <v>20.896371512096774</v>
      </c>
    </row>
    <row r="2380" spans="1:17">
      <c r="A2380" s="51" t="s">
        <v>5383</v>
      </c>
      <c r="B2380" s="51">
        <f t="shared" si="187"/>
        <v>3</v>
      </c>
      <c r="C2380" s="51">
        <f t="shared" si="188"/>
        <v>744</v>
      </c>
      <c r="D2380" s="51" t="s">
        <v>301</v>
      </c>
      <c r="E2380" s="54" t="str">
        <f t="shared" si="189"/>
        <v>028380</v>
      </c>
      <c r="F2380" s="51" t="e">
        <f>VLOOKUP(E2380,#REF!,8,FALSE)</f>
        <v>#REF!</v>
      </c>
      <c r="G2380" s="51" t="e">
        <f>VLOOKUP(E2380,#REF!,9,FALSE)</f>
        <v>#REF!</v>
      </c>
      <c r="H2380" s="52">
        <v>8422</v>
      </c>
      <c r="I2380" s="51" t="s">
        <v>5389</v>
      </c>
      <c r="J2380" s="53">
        <v>15.58</v>
      </c>
      <c r="K2380" s="53">
        <v>0</v>
      </c>
      <c r="L2380" s="53">
        <v>21.646831942204301</v>
      </c>
      <c r="M2380" s="53">
        <v>0</v>
      </c>
      <c r="N2380" s="53">
        <f t="shared" si="190"/>
        <v>0</v>
      </c>
      <c r="O2380" s="53" t="e">
        <f>VLOOKUP(E2380,#REF!,29,FALSE)</f>
        <v>#REF!</v>
      </c>
      <c r="P2380" s="53" t="e">
        <f t="shared" si="191"/>
        <v>#REF!</v>
      </c>
      <c r="Q2380" s="53">
        <v>21.646831942204301</v>
      </c>
    </row>
    <row r="2381" spans="1:17">
      <c r="A2381" s="51" t="s">
        <v>5383</v>
      </c>
      <c r="B2381" s="51">
        <f t="shared" si="187"/>
        <v>3</v>
      </c>
      <c r="C2381" s="51">
        <f t="shared" si="188"/>
        <v>744</v>
      </c>
      <c r="D2381" s="51" t="s">
        <v>340</v>
      </c>
      <c r="E2381" s="54" t="str">
        <f t="shared" si="189"/>
        <v>028805</v>
      </c>
      <c r="F2381" s="51" t="e">
        <f>VLOOKUP(E2381,#REF!,8,FALSE)</f>
        <v>#REF!</v>
      </c>
      <c r="G2381" s="51" t="e">
        <f>VLOOKUP(E2381,#REF!,9,FALSE)</f>
        <v>#REF!</v>
      </c>
      <c r="H2381" s="52">
        <v>8423</v>
      </c>
      <c r="I2381" s="51" t="s">
        <v>341</v>
      </c>
      <c r="J2381" s="53">
        <v>10.75</v>
      </c>
      <c r="K2381" s="53">
        <v>0</v>
      </c>
      <c r="L2381" s="53">
        <v>13.174492409946236</v>
      </c>
      <c r="M2381" s="53">
        <v>0</v>
      </c>
      <c r="N2381" s="53">
        <f t="shared" si="190"/>
        <v>0</v>
      </c>
      <c r="O2381" s="53" t="e">
        <f>VLOOKUP(E2381,#REF!,29,FALSE)</f>
        <v>#REF!</v>
      </c>
      <c r="P2381" s="53" t="e">
        <f t="shared" si="191"/>
        <v>#REF!</v>
      </c>
      <c r="Q2381" s="53">
        <v>13.174492409946236</v>
      </c>
    </row>
    <row r="2382" spans="1:17">
      <c r="A2382" s="51" t="s">
        <v>5383</v>
      </c>
      <c r="B2382" s="51">
        <f t="shared" si="187"/>
        <v>3</v>
      </c>
      <c r="C2382" s="51">
        <f t="shared" si="188"/>
        <v>744</v>
      </c>
      <c r="D2382" s="51" t="s">
        <v>327</v>
      </c>
      <c r="E2382" s="54" t="str">
        <f t="shared" si="189"/>
        <v>028804</v>
      </c>
      <c r="F2382" s="51" t="e">
        <f>VLOOKUP(E2382,#REF!,8,FALSE)</f>
        <v>#REF!</v>
      </c>
      <c r="G2382" s="51" t="e">
        <f>VLOOKUP(E2382,#REF!,9,FALSE)</f>
        <v>#REF!</v>
      </c>
      <c r="H2382" s="52">
        <v>8424</v>
      </c>
      <c r="I2382" s="51" t="s">
        <v>328</v>
      </c>
      <c r="J2382" s="53">
        <v>12.71</v>
      </c>
      <c r="K2382" s="53">
        <v>0</v>
      </c>
      <c r="L2382" s="53">
        <v>15.273316838709679</v>
      </c>
      <c r="M2382" s="53">
        <v>0</v>
      </c>
      <c r="N2382" s="53">
        <f t="shared" si="190"/>
        <v>0</v>
      </c>
      <c r="O2382" s="53" t="e">
        <f>VLOOKUP(E2382,#REF!,29,FALSE)</f>
        <v>#REF!</v>
      </c>
      <c r="P2382" s="53" t="e">
        <f t="shared" si="191"/>
        <v>#REF!</v>
      </c>
      <c r="Q2382" s="53">
        <v>15.273316838709679</v>
      </c>
    </row>
    <row r="2383" spans="1:17">
      <c r="A2383" s="51" t="s">
        <v>5383</v>
      </c>
      <c r="B2383" s="51">
        <f t="shared" si="187"/>
        <v>3</v>
      </c>
      <c r="C2383" s="51">
        <f t="shared" si="188"/>
        <v>744</v>
      </c>
      <c r="D2383" s="51" t="s">
        <v>297</v>
      </c>
      <c r="E2383" s="54" t="str">
        <f t="shared" si="189"/>
        <v>028388</v>
      </c>
      <c r="F2383" s="51" t="e">
        <f>VLOOKUP(E2383,#REF!,8,FALSE)</f>
        <v>#REF!</v>
      </c>
      <c r="G2383" s="51" t="e">
        <f>VLOOKUP(E2383,#REF!,9,FALSE)</f>
        <v>#REF!</v>
      </c>
      <c r="H2383" s="52">
        <v>8426</v>
      </c>
      <c r="I2383" s="51" t="s">
        <v>298</v>
      </c>
      <c r="J2383" s="53">
        <v>19.079999999999998</v>
      </c>
      <c r="K2383" s="53">
        <v>0</v>
      </c>
      <c r="L2383" s="53">
        <v>16.238012416666667</v>
      </c>
      <c r="M2383" s="53">
        <v>0</v>
      </c>
      <c r="N2383" s="53">
        <f t="shared" si="190"/>
        <v>0</v>
      </c>
      <c r="O2383" s="53" t="e">
        <f>VLOOKUP(E2383,#REF!,29,FALSE)</f>
        <v>#REF!</v>
      </c>
      <c r="P2383" s="53" t="e">
        <f t="shared" si="191"/>
        <v>#REF!</v>
      </c>
      <c r="Q2383" s="53">
        <v>16.238012416666667</v>
      </c>
    </row>
    <row r="2384" spans="1:17">
      <c r="A2384" s="51" t="s">
        <v>5383</v>
      </c>
      <c r="B2384" s="51">
        <f t="shared" si="187"/>
        <v>3</v>
      </c>
      <c r="C2384" s="51">
        <f t="shared" si="188"/>
        <v>744</v>
      </c>
      <c r="D2384" s="51" t="s">
        <v>354</v>
      </c>
      <c r="E2384" s="54" t="str">
        <f t="shared" si="189"/>
        <v>029560</v>
      </c>
      <c r="F2384" s="51" t="e">
        <f>VLOOKUP(E2384,#REF!,8,FALSE)</f>
        <v>#REF!</v>
      </c>
      <c r="G2384" s="51" t="e">
        <f>VLOOKUP(E2384,#REF!,9,FALSE)</f>
        <v>#REF!</v>
      </c>
      <c r="H2384" s="52">
        <v>8427</v>
      </c>
      <c r="I2384" s="51" t="s">
        <v>355</v>
      </c>
      <c r="J2384" s="53">
        <v>1.1299999999999999</v>
      </c>
      <c r="K2384" s="53">
        <v>0</v>
      </c>
      <c r="L2384" s="53">
        <v>0.2801191935483871</v>
      </c>
      <c r="M2384" s="53">
        <v>0</v>
      </c>
      <c r="N2384" s="53">
        <f t="shared" si="190"/>
        <v>0</v>
      </c>
      <c r="O2384" s="53" t="e">
        <f>VLOOKUP(E2384,#REF!,29,FALSE)</f>
        <v>#REF!</v>
      </c>
      <c r="P2384" s="53" t="e">
        <f t="shared" si="191"/>
        <v>#REF!</v>
      </c>
      <c r="Q2384" s="53">
        <v>0.2801191935483871</v>
      </c>
    </row>
    <row r="2385" spans="1:17">
      <c r="A2385" s="51" t="s">
        <v>5383</v>
      </c>
      <c r="B2385" s="51">
        <f t="shared" si="187"/>
        <v>3</v>
      </c>
      <c r="C2385" s="51">
        <f t="shared" si="188"/>
        <v>744</v>
      </c>
      <c r="D2385" s="51" t="s">
        <v>363</v>
      </c>
      <c r="E2385" s="54" t="str">
        <f t="shared" si="189"/>
        <v>000042</v>
      </c>
      <c r="F2385" s="51" t="e">
        <f>VLOOKUP(E2385,#REF!,8,FALSE)</f>
        <v>#REF!</v>
      </c>
      <c r="G2385" s="51" t="e">
        <f>VLOOKUP(E2385,#REF!,9,FALSE)</f>
        <v>#REF!</v>
      </c>
      <c r="H2385" s="52">
        <v>8429</v>
      </c>
      <c r="I2385" s="51" t="s">
        <v>5292</v>
      </c>
      <c r="J2385" s="53">
        <v>181.9</v>
      </c>
      <c r="K2385" s="53">
        <v>0</v>
      </c>
      <c r="L2385" s="53">
        <v>145.36644004704303</v>
      </c>
      <c r="M2385" s="53">
        <v>0</v>
      </c>
      <c r="N2385" s="53">
        <f t="shared" si="190"/>
        <v>0</v>
      </c>
      <c r="O2385" s="53" t="e">
        <f>VLOOKUP(E2385,#REF!,29,FALSE)</f>
        <v>#REF!</v>
      </c>
      <c r="P2385" s="53" t="e">
        <f t="shared" si="191"/>
        <v>#REF!</v>
      </c>
      <c r="Q2385" s="53">
        <v>145.36644004704303</v>
      </c>
    </row>
    <row r="2386" spans="1:17">
      <c r="A2386" s="51" t="s">
        <v>5383</v>
      </c>
      <c r="B2386" s="51">
        <f t="shared" si="187"/>
        <v>3</v>
      </c>
      <c r="C2386" s="51">
        <f t="shared" si="188"/>
        <v>744</v>
      </c>
      <c r="D2386" s="51" t="s">
        <v>342</v>
      </c>
      <c r="E2386" s="54" t="str">
        <f t="shared" si="189"/>
        <v>027196</v>
      </c>
      <c r="F2386" s="51" t="e">
        <f>VLOOKUP(E2386,#REF!,8,FALSE)</f>
        <v>#REF!</v>
      </c>
      <c r="G2386" s="51" t="e">
        <f>VLOOKUP(E2386,#REF!,9,FALSE)</f>
        <v>#REF!</v>
      </c>
      <c r="H2386" s="52">
        <v>8430</v>
      </c>
      <c r="I2386" s="51" t="s">
        <v>5293</v>
      </c>
      <c r="J2386" s="53">
        <v>41.2</v>
      </c>
      <c r="K2386" s="53">
        <v>0</v>
      </c>
      <c r="L2386" s="53">
        <v>31.802800700268818</v>
      </c>
      <c r="M2386" s="53">
        <v>0</v>
      </c>
      <c r="N2386" s="53">
        <f t="shared" si="190"/>
        <v>0</v>
      </c>
      <c r="O2386" s="53" t="e">
        <f>VLOOKUP(E2386,#REF!,29,FALSE)</f>
        <v>#REF!</v>
      </c>
      <c r="P2386" s="53" t="e">
        <f t="shared" si="191"/>
        <v>#REF!</v>
      </c>
      <c r="Q2386" s="53">
        <v>31.802800700268818</v>
      </c>
    </row>
    <row r="2387" spans="1:17">
      <c r="A2387" s="51" t="s">
        <v>5383</v>
      </c>
      <c r="B2387" s="51">
        <f t="shared" si="187"/>
        <v>3</v>
      </c>
      <c r="C2387" s="51">
        <f t="shared" si="188"/>
        <v>744</v>
      </c>
      <c r="D2387" s="51" t="s">
        <v>560</v>
      </c>
      <c r="E2387" s="54" t="str">
        <f t="shared" si="189"/>
        <v>001006</v>
      </c>
      <c r="F2387" s="51" t="e">
        <f>VLOOKUP(E2387,#REF!,8,FALSE)</f>
        <v>#REF!</v>
      </c>
      <c r="G2387" s="51" t="e">
        <f>VLOOKUP(E2387,#REF!,9,FALSE)</f>
        <v>#REF!</v>
      </c>
      <c r="H2387" s="52">
        <v>8443</v>
      </c>
      <c r="I2387" s="51" t="s">
        <v>5294</v>
      </c>
      <c r="J2387" s="53">
        <v>84.6</v>
      </c>
      <c r="K2387" s="53">
        <v>0</v>
      </c>
      <c r="L2387" s="53">
        <v>84.459943544354843</v>
      </c>
      <c r="M2387" s="53">
        <v>0</v>
      </c>
      <c r="N2387" s="53">
        <f t="shared" si="190"/>
        <v>0</v>
      </c>
      <c r="O2387" s="53" t="e">
        <f>VLOOKUP(E2387,#REF!,29,FALSE)</f>
        <v>#REF!</v>
      </c>
      <c r="P2387" s="53" t="e">
        <f t="shared" si="191"/>
        <v>#REF!</v>
      </c>
      <c r="Q2387" s="53">
        <v>84.459943544354843</v>
      </c>
    </row>
    <row r="2388" spans="1:17">
      <c r="A2388" s="51" t="s">
        <v>5383</v>
      </c>
      <c r="B2388" s="51">
        <f t="shared" si="187"/>
        <v>3</v>
      </c>
      <c r="C2388" s="51">
        <f t="shared" si="188"/>
        <v>744</v>
      </c>
      <c r="D2388" s="51" t="s">
        <v>283</v>
      </c>
      <c r="E2388" s="54" t="str">
        <f t="shared" si="189"/>
        <v>000012</v>
      </c>
      <c r="F2388" s="51" t="e">
        <f>VLOOKUP(E2388,#REF!,8,FALSE)</f>
        <v>#REF!</v>
      </c>
      <c r="G2388" s="51" t="e">
        <f>VLOOKUP(E2388,#REF!,9,FALSE)</f>
        <v>#REF!</v>
      </c>
      <c r="H2388" s="52">
        <v>8452</v>
      </c>
      <c r="I2388" s="51" t="s">
        <v>284</v>
      </c>
      <c r="J2388" s="53">
        <v>47.5</v>
      </c>
      <c r="K2388" s="53">
        <v>0</v>
      </c>
      <c r="L2388" s="53">
        <v>15.608729194892474</v>
      </c>
      <c r="M2388" s="53">
        <v>0</v>
      </c>
      <c r="N2388" s="53">
        <f t="shared" si="190"/>
        <v>0</v>
      </c>
      <c r="O2388" s="53" t="e">
        <f>VLOOKUP(E2388,#REF!,29,FALSE)</f>
        <v>#REF!</v>
      </c>
      <c r="P2388" s="53" t="e">
        <f t="shared" si="191"/>
        <v>#REF!</v>
      </c>
      <c r="Q2388" s="53">
        <v>15.608729194892474</v>
      </c>
    </row>
    <row r="2389" spans="1:17">
      <c r="A2389" s="51" t="s">
        <v>5383</v>
      </c>
      <c r="B2389" s="51">
        <f t="shared" si="187"/>
        <v>3</v>
      </c>
      <c r="C2389" s="51">
        <f t="shared" si="188"/>
        <v>744</v>
      </c>
      <c r="D2389" s="51" t="s">
        <v>461</v>
      </c>
      <c r="E2389" s="54" t="str">
        <f t="shared" si="189"/>
        <v>029376</v>
      </c>
      <c r="F2389" s="51" t="e">
        <f>VLOOKUP(E2389,#REF!,8,FALSE)</f>
        <v>#REF!</v>
      </c>
      <c r="G2389" s="51" t="e">
        <f>VLOOKUP(E2389,#REF!,9,FALSE)</f>
        <v>#REF!</v>
      </c>
      <c r="H2389" s="52">
        <v>8494</v>
      </c>
      <c r="I2389" s="51" t="s">
        <v>460</v>
      </c>
      <c r="J2389" s="53">
        <v>22.43</v>
      </c>
      <c r="K2389" s="53">
        <v>0</v>
      </c>
      <c r="L2389" s="53">
        <v>20.439380376344086</v>
      </c>
      <c r="M2389" s="53">
        <v>0</v>
      </c>
      <c r="N2389" s="53">
        <f t="shared" si="190"/>
        <v>0</v>
      </c>
      <c r="O2389" s="53" t="e">
        <f>VLOOKUP(E2389,#REF!,29,FALSE)</f>
        <v>#REF!</v>
      </c>
      <c r="P2389" s="53" t="e">
        <f t="shared" si="191"/>
        <v>#REF!</v>
      </c>
      <c r="Q2389" s="53">
        <v>20.439380376344086</v>
      </c>
    </row>
    <row r="2390" spans="1:17">
      <c r="A2390" s="51" t="s">
        <v>5383</v>
      </c>
      <c r="B2390" s="51">
        <f t="shared" si="187"/>
        <v>3</v>
      </c>
      <c r="C2390" s="51">
        <f t="shared" si="188"/>
        <v>744</v>
      </c>
      <c r="D2390" s="51" t="s">
        <v>374</v>
      </c>
      <c r="E2390" s="54" t="str">
        <f t="shared" si="189"/>
        <v>028567</v>
      </c>
      <c r="F2390" s="51" t="e">
        <f>VLOOKUP(E2390,#REF!,8,FALSE)</f>
        <v>#REF!</v>
      </c>
      <c r="G2390" s="51" t="e">
        <f>VLOOKUP(E2390,#REF!,9,FALSE)</f>
        <v>#REF!</v>
      </c>
      <c r="H2390" s="52">
        <v>8504</v>
      </c>
      <c r="I2390" s="51" t="s">
        <v>5295</v>
      </c>
      <c r="J2390" s="53">
        <v>148.19999999999999</v>
      </c>
      <c r="K2390" s="53">
        <v>0</v>
      </c>
      <c r="L2390" s="53">
        <v>79.305814754032255</v>
      </c>
      <c r="M2390" s="53">
        <v>0</v>
      </c>
      <c r="N2390" s="53">
        <f t="shared" si="190"/>
        <v>0</v>
      </c>
      <c r="O2390" s="53" t="e">
        <f>VLOOKUP(E2390,#REF!,29,FALSE)</f>
        <v>#REF!</v>
      </c>
      <c r="P2390" s="53" t="e">
        <f t="shared" si="191"/>
        <v>#REF!</v>
      </c>
      <c r="Q2390" s="53">
        <v>79.305814754032255</v>
      </c>
    </row>
    <row r="2391" spans="1:17">
      <c r="A2391" s="51" t="s">
        <v>5383</v>
      </c>
      <c r="B2391" s="51">
        <f t="shared" si="187"/>
        <v>3</v>
      </c>
      <c r="C2391" s="51">
        <f t="shared" si="188"/>
        <v>744</v>
      </c>
      <c r="D2391" s="51" t="s">
        <v>172</v>
      </c>
      <c r="E2391" s="54" t="str">
        <f t="shared" si="189"/>
        <v>029453</v>
      </c>
      <c r="F2391" s="51" t="e">
        <f>VLOOKUP(E2391,#REF!,8,FALSE)</f>
        <v>#REF!</v>
      </c>
      <c r="G2391" s="51" t="e">
        <f>VLOOKUP(E2391,#REF!,9,FALSE)</f>
        <v>#REF!</v>
      </c>
      <c r="H2391" s="52">
        <v>8540</v>
      </c>
      <c r="I2391" s="51" t="s">
        <v>5296</v>
      </c>
      <c r="J2391" s="53">
        <v>28.797999999999998</v>
      </c>
      <c r="K2391" s="53">
        <v>0</v>
      </c>
      <c r="L2391" s="53">
        <v>26.366243329301074</v>
      </c>
      <c r="M2391" s="53">
        <v>0</v>
      </c>
      <c r="N2391" s="53">
        <f t="shared" si="190"/>
        <v>0</v>
      </c>
      <c r="O2391" s="53" t="e">
        <f>VLOOKUP(E2391,#REF!,29,FALSE)</f>
        <v>#REF!</v>
      </c>
      <c r="P2391" s="53" t="e">
        <f t="shared" si="191"/>
        <v>#REF!</v>
      </c>
      <c r="Q2391" s="53">
        <v>26.366243329301074</v>
      </c>
    </row>
    <row r="2392" spans="1:17">
      <c r="A2392" s="51" t="s">
        <v>5383</v>
      </c>
      <c r="B2392" s="51">
        <f t="shared" si="187"/>
        <v>3</v>
      </c>
      <c r="C2392" s="51">
        <f t="shared" si="188"/>
        <v>744</v>
      </c>
      <c r="D2392" s="51" t="s">
        <v>172</v>
      </c>
      <c r="E2392" s="54" t="str">
        <f t="shared" si="189"/>
        <v>029453</v>
      </c>
      <c r="F2392" s="51" t="e">
        <f>VLOOKUP(E2392,#REF!,8,FALSE)</f>
        <v>#REF!</v>
      </c>
      <c r="G2392" s="51" t="e">
        <f>VLOOKUP(E2392,#REF!,9,FALSE)</f>
        <v>#REF!</v>
      </c>
      <c r="H2392" s="52">
        <v>8541</v>
      </c>
      <c r="I2392" s="51" t="s">
        <v>5297</v>
      </c>
      <c r="J2392" s="53">
        <v>12.705</v>
      </c>
      <c r="K2392" s="53">
        <v>0</v>
      </c>
      <c r="L2392" s="53">
        <v>11.632166194892473</v>
      </c>
      <c r="M2392" s="53">
        <v>0</v>
      </c>
      <c r="N2392" s="53">
        <f t="shared" si="190"/>
        <v>0</v>
      </c>
      <c r="O2392" s="53" t="e">
        <f>VLOOKUP(E2392,#REF!,29,FALSE)</f>
        <v>#REF!</v>
      </c>
      <c r="P2392" s="53" t="e">
        <f t="shared" si="191"/>
        <v>#REF!</v>
      </c>
      <c r="Q2392" s="53">
        <v>11.632166194892473</v>
      </c>
    </row>
    <row r="2393" spans="1:17">
      <c r="A2393" s="51" t="s">
        <v>5383</v>
      </c>
      <c r="B2393" s="51">
        <f t="shared" si="187"/>
        <v>3</v>
      </c>
      <c r="C2393" s="51">
        <f t="shared" si="188"/>
        <v>744</v>
      </c>
      <c r="D2393" s="51" t="s">
        <v>172</v>
      </c>
      <c r="E2393" s="54" t="str">
        <f t="shared" si="189"/>
        <v>029453</v>
      </c>
      <c r="F2393" s="51" t="e">
        <f>VLOOKUP(E2393,#REF!,8,FALSE)</f>
        <v>#REF!</v>
      </c>
      <c r="G2393" s="51" t="e">
        <f>VLOOKUP(E2393,#REF!,9,FALSE)</f>
        <v>#REF!</v>
      </c>
      <c r="H2393" s="52">
        <v>8548</v>
      </c>
      <c r="I2393" s="51" t="s">
        <v>5298</v>
      </c>
      <c r="J2393" s="53">
        <v>43.197000000000003</v>
      </c>
      <c r="K2393" s="53">
        <v>0</v>
      </c>
      <c r="L2393" s="53">
        <v>39.549364987903225</v>
      </c>
      <c r="M2393" s="53">
        <v>0</v>
      </c>
      <c r="N2393" s="53">
        <f t="shared" si="190"/>
        <v>0</v>
      </c>
      <c r="O2393" s="53" t="e">
        <f>VLOOKUP(E2393,#REF!,29,FALSE)</f>
        <v>#REF!</v>
      </c>
      <c r="P2393" s="53" t="e">
        <f t="shared" si="191"/>
        <v>#REF!</v>
      </c>
      <c r="Q2393" s="53">
        <v>39.549364987903225</v>
      </c>
    </row>
    <row r="2394" spans="1:17">
      <c r="A2394" s="51" t="s">
        <v>5383</v>
      </c>
      <c r="B2394" s="51">
        <f t="shared" si="187"/>
        <v>3</v>
      </c>
      <c r="C2394" s="51">
        <f t="shared" si="188"/>
        <v>744</v>
      </c>
      <c r="D2394" s="51" t="s">
        <v>147</v>
      </c>
      <c r="E2394" s="54" t="str">
        <f t="shared" si="189"/>
        <v>029454</v>
      </c>
      <c r="F2394" s="51" t="e">
        <f>VLOOKUP(E2394,#REF!,8,FALSE)</f>
        <v>#REF!</v>
      </c>
      <c r="G2394" s="51" t="e">
        <f>VLOOKUP(E2394,#REF!,9,FALSE)</f>
        <v>#REF!</v>
      </c>
      <c r="H2394" s="52">
        <v>8542</v>
      </c>
      <c r="I2394" s="51" t="s">
        <v>5299</v>
      </c>
      <c r="J2394" s="53">
        <v>48.8</v>
      </c>
      <c r="K2394" s="53">
        <v>0</v>
      </c>
      <c r="L2394" s="53">
        <v>40.488142276881725</v>
      </c>
      <c r="M2394" s="53">
        <v>0</v>
      </c>
      <c r="N2394" s="53">
        <f t="shared" si="190"/>
        <v>0</v>
      </c>
      <c r="O2394" s="53" t="e">
        <f>VLOOKUP(E2394,#REF!,29,FALSE)</f>
        <v>#REF!</v>
      </c>
      <c r="P2394" s="53" t="e">
        <f t="shared" si="191"/>
        <v>#REF!</v>
      </c>
      <c r="Q2394" s="53">
        <v>40.488142276881725</v>
      </c>
    </row>
    <row r="2395" spans="1:17">
      <c r="A2395" s="51" t="s">
        <v>5383</v>
      </c>
      <c r="B2395" s="51">
        <f t="shared" si="187"/>
        <v>3</v>
      </c>
      <c r="C2395" s="51">
        <f t="shared" si="188"/>
        <v>744</v>
      </c>
      <c r="D2395" s="51" t="s">
        <v>153</v>
      </c>
      <c r="E2395" s="54" t="str">
        <f t="shared" si="189"/>
        <v>029458</v>
      </c>
      <c r="F2395" s="51" t="e">
        <f>VLOOKUP(E2395,#REF!,8,FALSE)</f>
        <v>#REF!</v>
      </c>
      <c r="G2395" s="51" t="e">
        <f>VLOOKUP(E2395,#REF!,9,FALSE)</f>
        <v>#REF!</v>
      </c>
      <c r="H2395" s="52">
        <v>8543</v>
      </c>
      <c r="I2395" s="51" t="s">
        <v>5300</v>
      </c>
      <c r="J2395" s="53">
        <v>191.3</v>
      </c>
      <c r="K2395" s="53">
        <v>0</v>
      </c>
      <c r="L2395" s="53">
        <v>197.17942672177421</v>
      </c>
      <c r="M2395" s="53">
        <v>0</v>
      </c>
      <c r="N2395" s="53">
        <f t="shared" si="190"/>
        <v>0</v>
      </c>
      <c r="O2395" s="53" t="e">
        <f>VLOOKUP(E2395,#REF!,29,FALSE)</f>
        <v>#REF!</v>
      </c>
      <c r="P2395" s="53" t="e">
        <f t="shared" si="191"/>
        <v>#REF!</v>
      </c>
      <c r="Q2395" s="53">
        <v>197.17942672177421</v>
      </c>
    </row>
    <row r="2396" spans="1:17">
      <c r="A2396" s="51" t="s">
        <v>5383</v>
      </c>
      <c r="B2396" s="51">
        <f t="shared" si="187"/>
        <v>3</v>
      </c>
      <c r="C2396" s="51">
        <f t="shared" si="188"/>
        <v>744</v>
      </c>
      <c r="D2396" s="51" t="s">
        <v>156</v>
      </c>
      <c r="E2396" s="54" t="str">
        <f t="shared" si="189"/>
        <v>029459</v>
      </c>
      <c r="F2396" s="51" t="e">
        <f>VLOOKUP(E2396,#REF!,8,FALSE)</f>
        <v>#REF!</v>
      </c>
      <c r="G2396" s="51" t="e">
        <f>VLOOKUP(E2396,#REF!,9,FALSE)</f>
        <v>#REF!</v>
      </c>
      <c r="H2396" s="52">
        <v>8553</v>
      </c>
      <c r="I2396" s="51" t="s">
        <v>5301</v>
      </c>
      <c r="J2396" s="53">
        <v>30.4</v>
      </c>
      <c r="K2396" s="53">
        <v>0</v>
      </c>
      <c r="L2396" s="53">
        <v>14.625596029569891</v>
      </c>
      <c r="M2396" s="53">
        <v>0</v>
      </c>
      <c r="N2396" s="53">
        <f t="shared" si="190"/>
        <v>0</v>
      </c>
      <c r="O2396" s="53" t="e">
        <f>VLOOKUP(E2396,#REF!,29,FALSE)</f>
        <v>#REF!</v>
      </c>
      <c r="P2396" s="53" t="e">
        <f t="shared" si="191"/>
        <v>#REF!</v>
      </c>
      <c r="Q2396" s="53">
        <v>14.625596029569891</v>
      </c>
    </row>
    <row r="2397" spans="1:17">
      <c r="A2397" s="51" t="s">
        <v>5383</v>
      </c>
      <c r="B2397" s="51">
        <f t="shared" si="187"/>
        <v>3</v>
      </c>
      <c r="C2397" s="51">
        <f t="shared" si="188"/>
        <v>744</v>
      </c>
      <c r="D2397" s="51" t="s">
        <v>392</v>
      </c>
      <c r="E2397" s="54" t="str">
        <f t="shared" si="189"/>
        <v>028562</v>
      </c>
      <c r="F2397" s="51" t="e">
        <f>VLOOKUP(E2397,#REF!,8,FALSE)</f>
        <v>#REF!</v>
      </c>
      <c r="G2397" s="51" t="e">
        <f>VLOOKUP(E2397,#REF!,9,FALSE)</f>
        <v>#REF!</v>
      </c>
      <c r="H2397" s="52">
        <v>8554</v>
      </c>
      <c r="I2397" s="51" t="s">
        <v>5302</v>
      </c>
      <c r="J2397" s="53">
        <v>41.7</v>
      </c>
      <c r="K2397" s="53">
        <v>0</v>
      </c>
      <c r="L2397" s="53">
        <v>7.1626981559139784</v>
      </c>
      <c r="M2397" s="53">
        <v>0</v>
      </c>
      <c r="N2397" s="53">
        <f t="shared" si="190"/>
        <v>0</v>
      </c>
      <c r="O2397" s="53" t="e">
        <f>VLOOKUP(E2397,#REF!,29,FALSE)</f>
        <v>#REF!</v>
      </c>
      <c r="P2397" s="53" t="e">
        <f t="shared" si="191"/>
        <v>#REF!</v>
      </c>
      <c r="Q2397" s="53">
        <v>7.1626981559139784</v>
      </c>
    </row>
    <row r="2398" spans="1:17">
      <c r="A2398" s="51" t="s">
        <v>5383</v>
      </c>
      <c r="B2398" s="51">
        <f t="shared" si="187"/>
        <v>3</v>
      </c>
      <c r="C2398" s="51">
        <f t="shared" si="188"/>
        <v>744</v>
      </c>
      <c r="D2398" s="51" t="s">
        <v>377</v>
      </c>
      <c r="E2398" s="54" t="str">
        <f t="shared" si="189"/>
        <v>028564</v>
      </c>
      <c r="F2398" s="51" t="e">
        <f>VLOOKUP(E2398,#REF!,8,FALSE)</f>
        <v>#REF!</v>
      </c>
      <c r="G2398" s="51" t="e">
        <f>VLOOKUP(E2398,#REF!,9,FALSE)</f>
        <v>#REF!</v>
      </c>
      <c r="H2398" s="52">
        <v>8596</v>
      </c>
      <c r="I2398" s="51" t="s">
        <v>5303</v>
      </c>
      <c r="J2398" s="53">
        <v>22.82</v>
      </c>
      <c r="K2398" s="53">
        <v>0</v>
      </c>
      <c r="L2398" s="53">
        <v>19.32039478763441</v>
      </c>
      <c r="M2398" s="53">
        <v>0</v>
      </c>
      <c r="N2398" s="53">
        <f t="shared" si="190"/>
        <v>0</v>
      </c>
      <c r="O2398" s="53" t="e">
        <f>VLOOKUP(E2398,#REF!,29,FALSE)</f>
        <v>#REF!</v>
      </c>
      <c r="P2398" s="53" t="e">
        <f t="shared" si="191"/>
        <v>#REF!</v>
      </c>
      <c r="Q2398" s="53">
        <v>19.32039478763441</v>
      </c>
    </row>
    <row r="2399" spans="1:17">
      <c r="A2399" s="51" t="s">
        <v>5383</v>
      </c>
      <c r="B2399" s="51">
        <f t="shared" si="187"/>
        <v>3</v>
      </c>
      <c r="C2399" s="51">
        <f t="shared" si="188"/>
        <v>744</v>
      </c>
      <c r="D2399" s="51" t="s">
        <v>377</v>
      </c>
      <c r="E2399" s="54" t="str">
        <f t="shared" si="189"/>
        <v>028564</v>
      </c>
      <c r="F2399" s="51" t="e">
        <f>VLOOKUP(E2399,#REF!,8,FALSE)</f>
        <v>#REF!</v>
      </c>
      <c r="G2399" s="51" t="e">
        <f>VLOOKUP(E2399,#REF!,9,FALSE)</f>
        <v>#REF!</v>
      </c>
      <c r="H2399" s="52">
        <v>8597</v>
      </c>
      <c r="I2399" s="51" t="s">
        <v>5304</v>
      </c>
      <c r="J2399" s="53">
        <v>22.82</v>
      </c>
      <c r="K2399" s="53">
        <v>0</v>
      </c>
      <c r="L2399" s="53">
        <v>19.32039478763441</v>
      </c>
      <c r="M2399" s="53">
        <v>0</v>
      </c>
      <c r="N2399" s="53">
        <f t="shared" si="190"/>
        <v>0</v>
      </c>
      <c r="O2399" s="53" t="e">
        <f>VLOOKUP(E2399,#REF!,29,FALSE)</f>
        <v>#REF!</v>
      </c>
      <c r="P2399" s="53" t="e">
        <f t="shared" si="191"/>
        <v>#REF!</v>
      </c>
      <c r="Q2399" s="53">
        <v>19.32039478763441</v>
      </c>
    </row>
    <row r="2400" spans="1:17">
      <c r="A2400" s="51" t="s">
        <v>5383</v>
      </c>
      <c r="B2400" s="51">
        <f t="shared" si="187"/>
        <v>3</v>
      </c>
      <c r="C2400" s="51">
        <f t="shared" si="188"/>
        <v>744</v>
      </c>
      <c r="D2400" s="51" t="s">
        <v>142</v>
      </c>
      <c r="E2400" s="54" t="str">
        <f t="shared" si="189"/>
        <v>029457</v>
      </c>
      <c r="F2400" s="51" t="e">
        <f>VLOOKUP(E2400,#REF!,8,FALSE)</f>
        <v>#REF!</v>
      </c>
      <c r="G2400" s="51" t="e">
        <f>VLOOKUP(E2400,#REF!,9,FALSE)</f>
        <v>#REF!</v>
      </c>
      <c r="H2400" s="52">
        <v>8629</v>
      </c>
      <c r="I2400" s="51" t="s">
        <v>5305</v>
      </c>
      <c r="J2400" s="53">
        <v>36.6</v>
      </c>
      <c r="K2400" s="53">
        <v>0</v>
      </c>
      <c r="L2400" s="53">
        <v>36.541325419354841</v>
      </c>
      <c r="M2400" s="53">
        <v>0</v>
      </c>
      <c r="N2400" s="53">
        <f t="shared" si="190"/>
        <v>0</v>
      </c>
      <c r="O2400" s="53" t="e">
        <f>VLOOKUP(E2400,#REF!,29,FALSE)</f>
        <v>#REF!</v>
      </c>
      <c r="P2400" s="53" t="e">
        <f t="shared" si="191"/>
        <v>#REF!</v>
      </c>
      <c r="Q2400" s="53">
        <v>36.541325419354841</v>
      </c>
    </row>
    <row r="2401" spans="1:17">
      <c r="A2401" s="51" t="s">
        <v>5383</v>
      </c>
      <c r="B2401" s="51">
        <f t="shared" si="187"/>
        <v>3</v>
      </c>
      <c r="C2401" s="51">
        <f t="shared" si="188"/>
        <v>744</v>
      </c>
      <c r="D2401" s="51" t="s">
        <v>484</v>
      </c>
      <c r="E2401" s="54" t="str">
        <f t="shared" si="189"/>
        <v>028755</v>
      </c>
      <c r="F2401" s="51" t="e">
        <f>VLOOKUP(E2401,#REF!,8,FALSE)</f>
        <v>#REF!</v>
      </c>
      <c r="G2401" s="51" t="e">
        <f>VLOOKUP(E2401,#REF!,9,FALSE)</f>
        <v>#REF!</v>
      </c>
      <c r="H2401" s="52">
        <v>8670</v>
      </c>
      <c r="I2401" s="51" t="s">
        <v>485</v>
      </c>
      <c r="J2401" s="53">
        <v>7.77</v>
      </c>
      <c r="K2401" s="53">
        <v>0</v>
      </c>
      <c r="L2401" s="53">
        <v>1.1722652056451612</v>
      </c>
      <c r="M2401" s="53">
        <v>0</v>
      </c>
      <c r="N2401" s="53">
        <f t="shared" si="190"/>
        <v>0</v>
      </c>
      <c r="O2401" s="53" t="e">
        <f>VLOOKUP(E2401,#REF!,29,FALSE)</f>
        <v>#REF!</v>
      </c>
      <c r="P2401" s="53" t="e">
        <f t="shared" si="191"/>
        <v>#REF!</v>
      </c>
      <c r="Q2401" s="53">
        <v>1.1722652056451612</v>
      </c>
    </row>
    <row r="2402" spans="1:17">
      <c r="A2402" s="51" t="s">
        <v>5383</v>
      </c>
      <c r="B2402" s="51">
        <f t="shared" si="187"/>
        <v>3</v>
      </c>
      <c r="C2402" s="51">
        <f t="shared" si="188"/>
        <v>744</v>
      </c>
      <c r="D2402" s="51" t="s">
        <v>180</v>
      </c>
      <c r="E2402" s="54" t="str">
        <f t="shared" si="189"/>
        <v>029455</v>
      </c>
      <c r="F2402" s="51" t="e">
        <f>VLOOKUP(E2402,#REF!,8,FALSE)</f>
        <v>#REF!</v>
      </c>
      <c r="G2402" s="51" t="e">
        <f>VLOOKUP(E2402,#REF!,9,FALSE)</f>
        <v>#REF!</v>
      </c>
      <c r="H2402" s="52">
        <v>8709</v>
      </c>
      <c r="I2402" s="51" t="s">
        <v>5306</v>
      </c>
      <c r="J2402" s="53">
        <v>39</v>
      </c>
      <c r="K2402" s="53">
        <v>0</v>
      </c>
      <c r="L2402" s="53">
        <v>45.734325580645162</v>
      </c>
      <c r="M2402" s="53">
        <v>0</v>
      </c>
      <c r="N2402" s="53">
        <f t="shared" si="190"/>
        <v>0</v>
      </c>
      <c r="O2402" s="53" t="e">
        <f>VLOOKUP(E2402,#REF!,29,FALSE)</f>
        <v>#REF!</v>
      </c>
      <c r="P2402" s="53" t="e">
        <f t="shared" si="191"/>
        <v>#REF!</v>
      </c>
      <c r="Q2402" s="53">
        <v>45.734325580645162</v>
      </c>
    </row>
    <row r="2403" spans="1:17">
      <c r="A2403" s="51" t="s">
        <v>5383</v>
      </c>
      <c r="B2403" s="51">
        <f t="shared" si="187"/>
        <v>3</v>
      </c>
      <c r="C2403" s="51">
        <f t="shared" si="188"/>
        <v>744</v>
      </c>
      <c r="D2403" s="51" t="s">
        <v>550</v>
      </c>
      <c r="E2403" s="54" t="str">
        <f t="shared" si="189"/>
        <v>028355</v>
      </c>
      <c r="F2403" s="51" t="e">
        <f>VLOOKUP(E2403,#REF!,8,FALSE)</f>
        <v>#REF!</v>
      </c>
      <c r="G2403" s="51" t="e">
        <f>VLOOKUP(E2403,#REF!,9,FALSE)</f>
        <v>#REF!</v>
      </c>
      <c r="H2403" s="52">
        <v>8711</v>
      </c>
      <c r="I2403" s="51" t="s">
        <v>5307</v>
      </c>
      <c r="J2403" s="53">
        <v>178.8</v>
      </c>
      <c r="K2403" s="53">
        <v>0</v>
      </c>
      <c r="L2403" s="53">
        <v>47.587811104838714</v>
      </c>
      <c r="M2403" s="53">
        <v>0</v>
      </c>
      <c r="N2403" s="53">
        <f t="shared" si="190"/>
        <v>0</v>
      </c>
      <c r="O2403" s="53" t="e">
        <f>VLOOKUP(E2403,#REF!,29,FALSE)</f>
        <v>#REF!</v>
      </c>
      <c r="P2403" s="53" t="e">
        <f t="shared" si="191"/>
        <v>#REF!</v>
      </c>
      <c r="Q2403" s="53">
        <v>47.587811104838714</v>
      </c>
    </row>
    <row r="2404" spans="1:17">
      <c r="A2404" s="51" t="s">
        <v>5383</v>
      </c>
      <c r="B2404" s="51">
        <f t="shared" si="187"/>
        <v>3</v>
      </c>
      <c r="C2404" s="51">
        <f t="shared" si="188"/>
        <v>744</v>
      </c>
      <c r="D2404" s="51" t="s">
        <v>330</v>
      </c>
      <c r="E2404" s="54" t="str">
        <f t="shared" si="189"/>
        <v>028807</v>
      </c>
      <c r="F2404" s="51" t="e">
        <f>VLOOKUP(E2404,#REF!,8,FALSE)</f>
        <v>#REF!</v>
      </c>
      <c r="G2404" s="51" t="e">
        <f>VLOOKUP(E2404,#REF!,9,FALSE)</f>
        <v>#REF!</v>
      </c>
      <c r="H2404" s="52">
        <v>8720</v>
      </c>
      <c r="I2404" s="51" t="s">
        <v>329</v>
      </c>
      <c r="J2404" s="53">
        <v>12.04</v>
      </c>
      <c r="K2404" s="53">
        <v>0</v>
      </c>
      <c r="L2404" s="53">
        <v>10.961617142473118</v>
      </c>
      <c r="M2404" s="53">
        <v>0</v>
      </c>
      <c r="N2404" s="53">
        <f t="shared" si="190"/>
        <v>0</v>
      </c>
      <c r="O2404" s="53" t="e">
        <f>VLOOKUP(E2404,#REF!,29,FALSE)</f>
        <v>#REF!</v>
      </c>
      <c r="P2404" s="53" t="e">
        <f t="shared" si="191"/>
        <v>#REF!</v>
      </c>
      <c r="Q2404" s="53">
        <v>10.961617142473118</v>
      </c>
    </row>
    <row r="2405" spans="1:17">
      <c r="A2405" s="51" t="s">
        <v>5383</v>
      </c>
      <c r="B2405" s="51">
        <f t="shared" si="187"/>
        <v>3</v>
      </c>
      <c r="C2405" s="51">
        <f t="shared" si="188"/>
        <v>744</v>
      </c>
      <c r="D2405" s="51" t="s">
        <v>241</v>
      </c>
      <c r="E2405" s="54" t="str">
        <f t="shared" si="189"/>
        <v>028803</v>
      </c>
      <c r="F2405" s="51" t="e">
        <f>VLOOKUP(E2405,#REF!,8,FALSE)</f>
        <v>#REF!</v>
      </c>
      <c r="G2405" s="51" t="e">
        <f>VLOOKUP(E2405,#REF!,9,FALSE)</f>
        <v>#REF!</v>
      </c>
      <c r="H2405" s="52">
        <v>8736</v>
      </c>
      <c r="I2405" s="51" t="s">
        <v>242</v>
      </c>
      <c r="J2405" s="53">
        <v>17.09</v>
      </c>
      <c r="K2405" s="53">
        <v>0</v>
      </c>
      <c r="L2405" s="53">
        <v>15.302380637096773</v>
      </c>
      <c r="M2405" s="53">
        <v>0</v>
      </c>
      <c r="N2405" s="53">
        <f t="shared" si="190"/>
        <v>0</v>
      </c>
      <c r="O2405" s="53" t="e">
        <f>VLOOKUP(E2405,#REF!,29,FALSE)</f>
        <v>#REF!</v>
      </c>
      <c r="P2405" s="53" t="e">
        <f t="shared" si="191"/>
        <v>#REF!</v>
      </c>
      <c r="Q2405" s="53">
        <v>15.302380637096773</v>
      </c>
    </row>
    <row r="2406" spans="1:17">
      <c r="A2406" s="51" t="s">
        <v>5383</v>
      </c>
      <c r="B2406" s="51">
        <f t="shared" si="187"/>
        <v>3</v>
      </c>
      <c r="C2406" s="51">
        <f t="shared" si="188"/>
        <v>744</v>
      </c>
      <c r="D2406" s="51" t="s">
        <v>455</v>
      </c>
      <c r="E2406" s="54" t="str">
        <f t="shared" si="189"/>
        <v>027729</v>
      </c>
      <c r="F2406" s="51" t="e">
        <f>VLOOKUP(E2406,#REF!,8,FALSE)</f>
        <v>#REF!</v>
      </c>
      <c r="G2406" s="51" t="e">
        <f>VLOOKUP(E2406,#REF!,9,FALSE)</f>
        <v>#REF!</v>
      </c>
      <c r="H2406" s="52">
        <v>8747</v>
      </c>
      <c r="I2406" s="51" t="s">
        <v>456</v>
      </c>
      <c r="J2406" s="53">
        <v>5.39</v>
      </c>
      <c r="K2406" s="53">
        <v>0</v>
      </c>
      <c r="L2406" s="53">
        <v>4.4983752620967739</v>
      </c>
      <c r="M2406" s="53">
        <v>0</v>
      </c>
      <c r="N2406" s="53">
        <f t="shared" si="190"/>
        <v>0</v>
      </c>
      <c r="O2406" s="53" t="e">
        <f>VLOOKUP(E2406,#REF!,29,FALSE)</f>
        <v>#REF!</v>
      </c>
      <c r="P2406" s="53" t="e">
        <f t="shared" si="191"/>
        <v>#REF!</v>
      </c>
      <c r="Q2406" s="53">
        <v>4.4983752620967739</v>
      </c>
    </row>
    <row r="2407" spans="1:17">
      <c r="A2407" s="51" t="s">
        <v>5383</v>
      </c>
      <c r="B2407" s="51">
        <f t="shared" si="187"/>
        <v>3</v>
      </c>
      <c r="C2407" s="51">
        <f t="shared" si="188"/>
        <v>744</v>
      </c>
      <c r="D2407" s="51" t="s">
        <v>226</v>
      </c>
      <c r="E2407" s="54" t="str">
        <f t="shared" si="189"/>
        <v>029066</v>
      </c>
      <c r="F2407" s="51" t="e">
        <f>VLOOKUP(E2407,#REF!,8,FALSE)</f>
        <v>#REF!</v>
      </c>
      <c r="G2407" s="51" t="e">
        <f>VLOOKUP(E2407,#REF!,9,FALSE)</f>
        <v>#REF!</v>
      </c>
      <c r="H2407" s="52">
        <v>8788</v>
      </c>
      <c r="I2407" s="51" t="s">
        <v>227</v>
      </c>
      <c r="J2407" s="53">
        <v>12.37</v>
      </c>
      <c r="K2407" s="53">
        <v>0</v>
      </c>
      <c r="L2407" s="53">
        <v>10.44046853360215</v>
      </c>
      <c r="M2407" s="53">
        <v>0</v>
      </c>
      <c r="N2407" s="53">
        <f t="shared" si="190"/>
        <v>0</v>
      </c>
      <c r="O2407" s="53" t="e">
        <f>VLOOKUP(E2407,#REF!,29,FALSE)</f>
        <v>#REF!</v>
      </c>
      <c r="P2407" s="53" t="e">
        <f t="shared" si="191"/>
        <v>#REF!</v>
      </c>
      <c r="Q2407" s="53">
        <v>10.44046853360215</v>
      </c>
    </row>
    <row r="2408" spans="1:17">
      <c r="A2408" s="51" t="s">
        <v>5383</v>
      </c>
      <c r="B2408" s="51">
        <f t="shared" si="187"/>
        <v>3</v>
      </c>
      <c r="C2408" s="51">
        <f t="shared" si="188"/>
        <v>744</v>
      </c>
      <c r="D2408" s="51" t="s">
        <v>468</v>
      </c>
      <c r="E2408" s="54" t="str">
        <f t="shared" si="189"/>
        <v>029049</v>
      </c>
      <c r="F2408" s="51" t="e">
        <f>VLOOKUP(E2408,#REF!,8,FALSE)</f>
        <v>#REF!</v>
      </c>
      <c r="G2408" s="51" t="e">
        <f>VLOOKUP(E2408,#REF!,9,FALSE)</f>
        <v>#REF!</v>
      </c>
      <c r="H2408" s="52">
        <v>8789</v>
      </c>
      <c r="I2408" s="51" t="s">
        <v>467</v>
      </c>
      <c r="J2408" s="53">
        <v>13.92</v>
      </c>
      <c r="K2408" s="53">
        <v>0</v>
      </c>
      <c r="L2408" s="53">
        <v>11.092600806451614</v>
      </c>
      <c r="M2408" s="53">
        <v>0</v>
      </c>
      <c r="N2408" s="53">
        <f t="shared" si="190"/>
        <v>0</v>
      </c>
      <c r="O2408" s="53" t="e">
        <f>VLOOKUP(E2408,#REF!,29,FALSE)</f>
        <v>#REF!</v>
      </c>
      <c r="P2408" s="53" t="e">
        <f t="shared" si="191"/>
        <v>#REF!</v>
      </c>
      <c r="Q2408" s="53">
        <v>11.092600806451614</v>
      </c>
    </row>
    <row r="2409" spans="1:17">
      <c r="A2409" s="51" t="s">
        <v>5383</v>
      </c>
      <c r="B2409" s="51">
        <f t="shared" si="187"/>
        <v>3</v>
      </c>
      <c r="C2409" s="51">
        <f t="shared" si="188"/>
        <v>744</v>
      </c>
      <c r="D2409" s="51" t="s">
        <v>558</v>
      </c>
      <c r="E2409" s="54" t="str">
        <f t="shared" si="189"/>
        <v>028863</v>
      </c>
      <c r="F2409" s="51" t="e">
        <f>VLOOKUP(E2409,#REF!,8,FALSE)</f>
        <v>#REF!</v>
      </c>
      <c r="G2409" s="51" t="e">
        <f>VLOOKUP(E2409,#REF!,9,FALSE)</f>
        <v>#REF!</v>
      </c>
      <c r="H2409" s="52">
        <v>8828</v>
      </c>
      <c r="I2409" s="51" t="s">
        <v>5308</v>
      </c>
      <c r="J2409" s="53">
        <v>256.88099999999997</v>
      </c>
      <c r="K2409" s="53">
        <v>0</v>
      </c>
      <c r="L2409" s="53">
        <v>312.39288810483873</v>
      </c>
      <c r="M2409" s="53">
        <v>0</v>
      </c>
      <c r="N2409" s="53">
        <f t="shared" si="190"/>
        <v>0</v>
      </c>
      <c r="O2409" s="53" t="e">
        <f>VLOOKUP(E2409,#REF!,29,FALSE)</f>
        <v>#REF!</v>
      </c>
      <c r="P2409" s="53" t="e">
        <f t="shared" si="191"/>
        <v>#REF!</v>
      </c>
      <c r="Q2409" s="53">
        <v>312.39288810483873</v>
      </c>
    </row>
    <row r="2410" spans="1:17">
      <c r="A2410" s="51" t="s">
        <v>5383</v>
      </c>
      <c r="B2410" s="51">
        <f t="shared" si="187"/>
        <v>3</v>
      </c>
      <c r="C2410" s="51">
        <f t="shared" si="188"/>
        <v>744</v>
      </c>
      <c r="D2410" s="51" t="s">
        <v>452</v>
      </c>
      <c r="E2410" s="54" t="str">
        <f t="shared" si="189"/>
        <v>029652</v>
      </c>
      <c r="F2410" s="51" t="e">
        <f>VLOOKUP(E2410,#REF!,8,FALSE)</f>
        <v>#REF!</v>
      </c>
      <c r="G2410" s="51" t="e">
        <f>VLOOKUP(E2410,#REF!,9,FALSE)</f>
        <v>#REF!</v>
      </c>
      <c r="H2410" s="52">
        <v>8879</v>
      </c>
      <c r="I2410" s="51" t="s">
        <v>453</v>
      </c>
      <c r="J2410" s="53">
        <v>18.420000000000002</v>
      </c>
      <c r="K2410" s="53">
        <v>0</v>
      </c>
      <c r="L2410" s="53">
        <v>8.5006233158602154</v>
      </c>
      <c r="M2410" s="53">
        <v>0</v>
      </c>
      <c r="N2410" s="53">
        <f t="shared" si="190"/>
        <v>0</v>
      </c>
      <c r="O2410" s="53" t="e">
        <f>VLOOKUP(E2410,#REF!,29,FALSE)</f>
        <v>#REF!</v>
      </c>
      <c r="P2410" s="53" t="e">
        <f t="shared" si="191"/>
        <v>#REF!</v>
      </c>
      <c r="Q2410" s="53">
        <v>8.5006233158602154</v>
      </c>
    </row>
    <row r="2411" spans="1:17">
      <c r="A2411" s="51" t="s">
        <v>5383</v>
      </c>
      <c r="B2411" s="51">
        <f t="shared" si="187"/>
        <v>3</v>
      </c>
      <c r="C2411" s="51">
        <f t="shared" si="188"/>
        <v>744</v>
      </c>
      <c r="D2411" s="51" t="s">
        <v>389</v>
      </c>
      <c r="E2411" s="54" t="str">
        <f t="shared" si="189"/>
        <v>029597</v>
      </c>
      <c r="F2411" s="51" t="e">
        <f>VLOOKUP(E2411,#REF!,8,FALSE)</f>
        <v>#REF!</v>
      </c>
      <c r="G2411" s="51" t="e">
        <f>VLOOKUP(E2411,#REF!,9,FALSE)</f>
        <v>#REF!</v>
      </c>
      <c r="H2411" s="52">
        <v>8887</v>
      </c>
      <c r="I2411" s="51" t="s">
        <v>390</v>
      </c>
      <c r="J2411" s="53">
        <v>154.9</v>
      </c>
      <c r="K2411" s="53">
        <v>0</v>
      </c>
      <c r="L2411" s="53">
        <v>229.95326541129032</v>
      </c>
      <c r="M2411" s="53">
        <v>0</v>
      </c>
      <c r="N2411" s="53">
        <f t="shared" si="190"/>
        <v>0</v>
      </c>
      <c r="O2411" s="53" t="e">
        <f>VLOOKUP(E2411,#REF!,29,FALSE)</f>
        <v>#REF!</v>
      </c>
      <c r="P2411" s="53" t="e">
        <f t="shared" si="191"/>
        <v>#REF!</v>
      </c>
      <c r="Q2411" s="53">
        <v>229.95326541129032</v>
      </c>
    </row>
    <row r="2412" spans="1:17">
      <c r="A2412" s="51" t="s">
        <v>5383</v>
      </c>
      <c r="B2412" s="51">
        <f t="shared" si="187"/>
        <v>3</v>
      </c>
      <c r="C2412" s="51">
        <f t="shared" si="188"/>
        <v>744</v>
      </c>
      <c r="D2412" s="51" t="s">
        <v>458</v>
      </c>
      <c r="E2412" s="54" t="str">
        <f t="shared" si="189"/>
        <v>029666</v>
      </c>
      <c r="F2412" s="51" t="e">
        <f>VLOOKUP(E2412,#REF!,8,FALSE)</f>
        <v>#REF!</v>
      </c>
      <c r="G2412" s="51" t="e">
        <f>VLOOKUP(E2412,#REF!,9,FALSE)</f>
        <v>#REF!</v>
      </c>
      <c r="H2412" s="52">
        <v>8926</v>
      </c>
      <c r="I2412" s="51" t="s">
        <v>459</v>
      </c>
      <c r="J2412" s="53">
        <v>3.29</v>
      </c>
      <c r="K2412" s="53">
        <v>0</v>
      </c>
      <c r="L2412" s="53">
        <v>1.3853465322580647</v>
      </c>
      <c r="M2412" s="53">
        <v>0</v>
      </c>
      <c r="N2412" s="53">
        <f t="shared" si="190"/>
        <v>0</v>
      </c>
      <c r="O2412" s="53" t="e">
        <f>VLOOKUP(E2412,#REF!,29,FALSE)</f>
        <v>#REF!</v>
      </c>
      <c r="P2412" s="53" t="e">
        <f t="shared" si="191"/>
        <v>#REF!</v>
      </c>
      <c r="Q2412" s="53">
        <v>1.3853465322580647</v>
      </c>
    </row>
    <row r="2413" spans="1:17">
      <c r="A2413" s="51" t="s">
        <v>5383</v>
      </c>
      <c r="B2413" s="51">
        <f t="shared" si="187"/>
        <v>3</v>
      </c>
      <c r="C2413" s="51">
        <f t="shared" si="188"/>
        <v>744</v>
      </c>
      <c r="D2413" s="51" t="s">
        <v>567</v>
      </c>
      <c r="E2413" s="54" t="str">
        <f t="shared" si="189"/>
        <v>029707</v>
      </c>
      <c r="F2413" s="51" t="e">
        <f>VLOOKUP(E2413,#REF!,8,FALSE)</f>
        <v>#REF!</v>
      </c>
      <c r="G2413" s="51" t="e">
        <f>VLOOKUP(E2413,#REF!,9,FALSE)</f>
        <v>#REF!</v>
      </c>
      <c r="H2413" s="52">
        <v>8944</v>
      </c>
      <c r="I2413" s="51" t="s">
        <v>5309</v>
      </c>
      <c r="J2413" s="53">
        <v>2218</v>
      </c>
      <c r="K2413" s="53">
        <v>0</v>
      </c>
      <c r="L2413" s="53">
        <v>2000.3127785403226</v>
      </c>
      <c r="M2413" s="53">
        <v>0</v>
      </c>
      <c r="N2413" s="53">
        <f t="shared" si="190"/>
        <v>0</v>
      </c>
      <c r="O2413" s="53" t="e">
        <f>VLOOKUP(E2413,#REF!,29,FALSE)</f>
        <v>#REF!</v>
      </c>
      <c r="P2413" s="53" t="e">
        <f t="shared" si="191"/>
        <v>#REF!</v>
      </c>
      <c r="Q2413" s="53">
        <v>2000.3127785403226</v>
      </c>
    </row>
    <row r="2414" spans="1:17">
      <c r="A2414" s="51" t="s">
        <v>5383</v>
      </c>
      <c r="B2414" s="51">
        <f t="shared" si="187"/>
        <v>3</v>
      </c>
      <c r="C2414" s="51">
        <f t="shared" si="188"/>
        <v>744</v>
      </c>
      <c r="D2414" s="51" t="s">
        <v>567</v>
      </c>
      <c r="E2414" s="54" t="str">
        <f t="shared" si="189"/>
        <v>029707</v>
      </c>
      <c r="F2414" s="51" t="e">
        <f>VLOOKUP(E2414,#REF!,8,FALSE)</f>
        <v>#REF!</v>
      </c>
      <c r="G2414" s="51" t="e">
        <f>VLOOKUP(E2414,#REF!,9,FALSE)</f>
        <v>#REF!</v>
      </c>
      <c r="H2414" s="52">
        <v>894102</v>
      </c>
      <c r="I2414" s="51" t="s">
        <v>5310</v>
      </c>
      <c r="J2414" s="53">
        <v>206.2</v>
      </c>
      <c r="K2414" s="53">
        <v>0</v>
      </c>
      <c r="L2414" s="53">
        <v>278.17583155241931</v>
      </c>
      <c r="M2414" s="53">
        <v>0</v>
      </c>
      <c r="N2414" s="53">
        <f t="shared" si="190"/>
        <v>0</v>
      </c>
      <c r="O2414" s="53" t="e">
        <f>VLOOKUP(E2414,#REF!,29,FALSE)</f>
        <v>#REF!</v>
      </c>
      <c r="P2414" s="53" t="e">
        <f t="shared" si="191"/>
        <v>#REF!</v>
      </c>
      <c r="Q2414" s="53">
        <v>278.17583155241931</v>
      </c>
    </row>
    <row r="2415" spans="1:17">
      <c r="A2415" s="51" t="s">
        <v>5383</v>
      </c>
      <c r="B2415" s="51">
        <f t="shared" si="187"/>
        <v>3</v>
      </c>
      <c r="C2415" s="51">
        <f t="shared" si="188"/>
        <v>744</v>
      </c>
      <c r="D2415" s="51" t="s">
        <v>150</v>
      </c>
      <c r="E2415" s="54" t="str">
        <f t="shared" si="189"/>
        <v>029456</v>
      </c>
      <c r="F2415" s="51" t="e">
        <f>VLOOKUP(E2415,#REF!,8,FALSE)</f>
        <v>#REF!</v>
      </c>
      <c r="G2415" s="51" t="e">
        <f>VLOOKUP(E2415,#REF!,9,FALSE)</f>
        <v>#REF!</v>
      </c>
      <c r="H2415" s="52">
        <v>8972</v>
      </c>
      <c r="I2415" s="51" t="s">
        <v>5311</v>
      </c>
      <c r="J2415" s="53">
        <v>41.1</v>
      </c>
      <c r="K2415" s="53">
        <v>0</v>
      </c>
      <c r="L2415" s="53">
        <v>15.020322521505378</v>
      </c>
      <c r="M2415" s="53">
        <v>0</v>
      </c>
      <c r="N2415" s="53">
        <f t="shared" si="190"/>
        <v>0</v>
      </c>
      <c r="O2415" s="53" t="e">
        <f>VLOOKUP(E2415,#REF!,29,FALSE)</f>
        <v>#REF!</v>
      </c>
      <c r="P2415" s="53" t="e">
        <f t="shared" si="191"/>
        <v>#REF!</v>
      </c>
      <c r="Q2415" s="53">
        <v>15.020322521505378</v>
      </c>
    </row>
    <row r="2416" spans="1:17">
      <c r="A2416" s="51" t="s">
        <v>5383</v>
      </c>
      <c r="B2416" s="51">
        <f t="shared" si="187"/>
        <v>3</v>
      </c>
      <c r="C2416" s="51">
        <f t="shared" si="188"/>
        <v>744</v>
      </c>
      <c r="D2416" s="51" t="s">
        <v>1126</v>
      </c>
      <c r="E2416" s="54" t="str">
        <f t="shared" si="189"/>
        <v>028673</v>
      </c>
      <c r="F2416" s="51" t="e">
        <f>VLOOKUP(E2416,#REF!,8,FALSE)</f>
        <v>#REF!</v>
      </c>
      <c r="G2416" s="51" t="e">
        <f>VLOOKUP(E2416,#REF!,9,FALSE)</f>
        <v>#REF!</v>
      </c>
      <c r="H2416" s="52">
        <v>8979</v>
      </c>
      <c r="I2416" s="51" t="s">
        <v>5312</v>
      </c>
      <c r="J2416" s="53">
        <v>14.1</v>
      </c>
      <c r="K2416" s="53">
        <v>0</v>
      </c>
      <c r="L2416" s="53">
        <v>7.7479529838709684</v>
      </c>
      <c r="M2416" s="53">
        <v>0</v>
      </c>
      <c r="N2416" s="53">
        <f t="shared" si="190"/>
        <v>0</v>
      </c>
      <c r="O2416" s="53" t="e">
        <f>VLOOKUP(E2416,#REF!,29,FALSE)</f>
        <v>#REF!</v>
      </c>
      <c r="P2416" s="53" t="e">
        <f t="shared" si="191"/>
        <v>#REF!</v>
      </c>
      <c r="Q2416" s="53">
        <v>7.7479529838709684</v>
      </c>
    </row>
    <row r="2417" spans="1:17">
      <c r="A2417" s="51" t="s">
        <v>5383</v>
      </c>
      <c r="B2417" s="51">
        <f t="shared" si="187"/>
        <v>3</v>
      </c>
      <c r="C2417" s="51">
        <f t="shared" si="188"/>
        <v>744</v>
      </c>
      <c r="D2417" s="51" t="s">
        <v>1093</v>
      </c>
      <c r="E2417" s="54" t="str">
        <f t="shared" si="189"/>
        <v>030272</v>
      </c>
      <c r="F2417" s="51" t="e">
        <f>VLOOKUP(E2417,#REF!,8,FALSE)</f>
        <v>#REF!</v>
      </c>
      <c r="G2417" s="51" t="e">
        <f>VLOOKUP(E2417,#REF!,9,FALSE)</f>
        <v>#REF!</v>
      </c>
      <c r="H2417" s="52">
        <v>888171</v>
      </c>
      <c r="I2417" s="51" t="s">
        <v>1094</v>
      </c>
      <c r="J2417" s="53">
        <v>22</v>
      </c>
      <c r="K2417" s="53">
        <v>0</v>
      </c>
      <c r="L2417" s="53">
        <v>18.914534119623656</v>
      </c>
      <c r="M2417" s="53">
        <v>0</v>
      </c>
      <c r="N2417" s="53">
        <f t="shared" si="190"/>
        <v>0</v>
      </c>
      <c r="O2417" s="53" t="e">
        <f>VLOOKUP(E2417,#REF!,29,FALSE)</f>
        <v>#REF!</v>
      </c>
      <c r="P2417" s="53" t="e">
        <f t="shared" si="191"/>
        <v>#REF!</v>
      </c>
      <c r="Q2417" s="53">
        <v>18.914534119623656</v>
      </c>
    </row>
    <row r="2418" spans="1:17">
      <c r="A2418" s="51" t="s">
        <v>5383</v>
      </c>
      <c r="B2418" s="51">
        <f t="shared" si="187"/>
        <v>3</v>
      </c>
      <c r="C2418" s="51">
        <f t="shared" si="188"/>
        <v>744</v>
      </c>
      <c r="D2418" s="51" t="s">
        <v>408</v>
      </c>
      <c r="E2418" s="54" t="str">
        <f t="shared" si="189"/>
        <v>029598</v>
      </c>
      <c r="F2418" s="51" t="e">
        <f>VLOOKUP(E2418,#REF!,8,FALSE)</f>
        <v>#REF!</v>
      </c>
      <c r="G2418" s="51" t="e">
        <f>VLOOKUP(E2418,#REF!,9,FALSE)</f>
        <v>#REF!</v>
      </c>
      <c r="H2418" s="52">
        <v>888270</v>
      </c>
      <c r="I2418" s="51" t="s">
        <v>5313</v>
      </c>
      <c r="J2418" s="53">
        <v>96.873000000000005</v>
      </c>
      <c r="K2418" s="53">
        <v>0</v>
      </c>
      <c r="L2418" s="53">
        <v>138.16257983064517</v>
      </c>
      <c r="M2418" s="53">
        <v>0</v>
      </c>
      <c r="N2418" s="53">
        <f t="shared" si="190"/>
        <v>0</v>
      </c>
      <c r="O2418" s="53" t="e">
        <f>VLOOKUP(E2418,#REF!,29,FALSE)</f>
        <v>#REF!</v>
      </c>
      <c r="P2418" s="53" t="e">
        <f t="shared" si="191"/>
        <v>#REF!</v>
      </c>
      <c r="Q2418" s="53">
        <v>138.16257983064517</v>
      </c>
    </row>
    <row r="2419" spans="1:17">
      <c r="A2419" s="51" t="s">
        <v>5383</v>
      </c>
      <c r="B2419" s="51">
        <f t="shared" si="187"/>
        <v>3</v>
      </c>
      <c r="C2419" s="51">
        <f t="shared" si="188"/>
        <v>744</v>
      </c>
      <c r="D2419" s="51" t="s">
        <v>408</v>
      </c>
      <c r="E2419" s="54" t="str">
        <f t="shared" si="189"/>
        <v>029598</v>
      </c>
      <c r="F2419" s="51" t="e">
        <f>VLOOKUP(E2419,#REF!,8,FALSE)</f>
        <v>#REF!</v>
      </c>
      <c r="G2419" s="51" t="e">
        <f>VLOOKUP(E2419,#REF!,9,FALSE)</f>
        <v>#REF!</v>
      </c>
      <c r="H2419" s="52">
        <v>888271</v>
      </c>
      <c r="I2419" s="51" t="s">
        <v>5314</v>
      </c>
      <c r="J2419" s="53">
        <v>100.827</v>
      </c>
      <c r="K2419" s="53">
        <v>0</v>
      </c>
      <c r="L2419" s="53">
        <v>143.80186882123655</v>
      </c>
      <c r="M2419" s="53">
        <v>0</v>
      </c>
      <c r="N2419" s="53">
        <f t="shared" si="190"/>
        <v>0</v>
      </c>
      <c r="O2419" s="53" t="e">
        <f>VLOOKUP(E2419,#REF!,29,FALSE)</f>
        <v>#REF!</v>
      </c>
      <c r="P2419" s="53" t="e">
        <f t="shared" si="191"/>
        <v>#REF!</v>
      </c>
      <c r="Q2419" s="53">
        <v>143.80186882123655</v>
      </c>
    </row>
    <row r="2420" spans="1:17">
      <c r="A2420" s="51" t="s">
        <v>5383</v>
      </c>
      <c r="B2420" s="51">
        <f t="shared" si="187"/>
        <v>3</v>
      </c>
      <c r="C2420" s="51">
        <f t="shared" si="188"/>
        <v>744</v>
      </c>
      <c r="D2420" s="51" t="s">
        <v>542</v>
      </c>
      <c r="E2420" s="54" t="str">
        <f t="shared" si="189"/>
        <v>028761</v>
      </c>
      <c r="F2420" s="51" t="e">
        <f>VLOOKUP(E2420,#REF!,8,FALSE)</f>
        <v>#REF!</v>
      </c>
      <c r="G2420" s="51" t="e">
        <f>VLOOKUP(E2420,#REF!,9,FALSE)</f>
        <v>#REF!</v>
      </c>
      <c r="H2420" s="52">
        <v>888272</v>
      </c>
      <c r="I2420" s="51" t="s">
        <v>5315</v>
      </c>
      <c r="J2420" s="53">
        <v>36.4</v>
      </c>
      <c r="K2420" s="53">
        <v>0</v>
      </c>
      <c r="L2420" s="53">
        <v>30.926681041666665</v>
      </c>
      <c r="M2420" s="53">
        <v>0</v>
      </c>
      <c r="N2420" s="53">
        <f t="shared" si="190"/>
        <v>0</v>
      </c>
      <c r="O2420" s="53" t="e">
        <f>VLOOKUP(E2420,#REF!,29,FALSE)</f>
        <v>#REF!</v>
      </c>
      <c r="P2420" s="53" t="e">
        <f t="shared" si="191"/>
        <v>#REF!</v>
      </c>
      <c r="Q2420" s="53">
        <v>30.926681041666665</v>
      </c>
    </row>
    <row r="2421" spans="1:17">
      <c r="A2421" s="51" t="s">
        <v>5383</v>
      </c>
      <c r="B2421" s="51">
        <f t="shared" si="187"/>
        <v>3</v>
      </c>
      <c r="C2421" s="51">
        <f t="shared" si="188"/>
        <v>744</v>
      </c>
      <c r="D2421" s="51" t="s">
        <v>1191</v>
      </c>
      <c r="E2421" s="54" t="str">
        <f t="shared" si="189"/>
        <v>030312</v>
      </c>
      <c r="F2421" s="51" t="e">
        <f>VLOOKUP(E2421,#REF!,8,FALSE)</f>
        <v>#REF!</v>
      </c>
      <c r="G2421" s="51" t="e">
        <f>VLOOKUP(E2421,#REF!,9,FALSE)</f>
        <v>#REF!</v>
      </c>
      <c r="H2421" s="52">
        <v>888528</v>
      </c>
      <c r="I2421" s="51" t="s">
        <v>1192</v>
      </c>
      <c r="J2421" s="53">
        <v>7.02</v>
      </c>
      <c r="K2421" s="53">
        <v>0</v>
      </c>
      <c r="L2421" s="53">
        <v>3.7770533642473119</v>
      </c>
      <c r="M2421" s="53">
        <v>0</v>
      </c>
      <c r="N2421" s="53">
        <f t="shared" si="190"/>
        <v>0</v>
      </c>
      <c r="O2421" s="53" t="e">
        <f>VLOOKUP(E2421,#REF!,29,FALSE)</f>
        <v>#REF!</v>
      </c>
      <c r="P2421" s="53" t="e">
        <f t="shared" si="191"/>
        <v>#REF!</v>
      </c>
      <c r="Q2421" s="53">
        <v>3.7770533642473119</v>
      </c>
    </row>
    <row r="2422" spans="1:17">
      <c r="A2422" s="51" t="s">
        <v>5383</v>
      </c>
      <c r="B2422" s="51">
        <f t="shared" si="187"/>
        <v>3</v>
      </c>
      <c r="C2422" s="51">
        <f t="shared" si="188"/>
        <v>744</v>
      </c>
      <c r="D2422" s="51" t="s">
        <v>1140</v>
      </c>
      <c r="E2422" s="54" t="str">
        <f t="shared" si="189"/>
        <v>030338</v>
      </c>
      <c r="F2422" s="51" t="e">
        <f>VLOOKUP(E2422,#REF!,8,FALSE)</f>
        <v>#REF!</v>
      </c>
      <c r="G2422" s="51" t="e">
        <f>VLOOKUP(E2422,#REF!,9,FALSE)</f>
        <v>#REF!</v>
      </c>
      <c r="H2422" s="52">
        <v>888924</v>
      </c>
      <c r="I2422" s="51" t="s">
        <v>1141</v>
      </c>
      <c r="J2422" s="53">
        <v>11.1</v>
      </c>
      <c r="K2422" s="53">
        <v>0</v>
      </c>
      <c r="L2422" s="53">
        <v>2.8010384556451613</v>
      </c>
      <c r="M2422" s="53">
        <v>0</v>
      </c>
      <c r="N2422" s="53">
        <f t="shared" si="190"/>
        <v>0</v>
      </c>
      <c r="O2422" s="53" t="e">
        <f>VLOOKUP(E2422,#REF!,29,FALSE)</f>
        <v>#REF!</v>
      </c>
      <c r="P2422" s="53" t="e">
        <f t="shared" si="191"/>
        <v>#REF!</v>
      </c>
      <c r="Q2422" s="53">
        <v>2.8010384556451613</v>
      </c>
    </row>
    <row r="2423" spans="1:17">
      <c r="A2423" s="51" t="s">
        <v>5383</v>
      </c>
      <c r="B2423" s="51">
        <f t="shared" si="187"/>
        <v>3</v>
      </c>
      <c r="C2423" s="51">
        <f t="shared" si="188"/>
        <v>744</v>
      </c>
      <c r="D2423" s="51" t="s">
        <v>556</v>
      </c>
      <c r="E2423" s="54" t="str">
        <f t="shared" si="189"/>
        <v>028354</v>
      </c>
      <c r="F2423" s="51" t="e">
        <f>VLOOKUP(E2423,#REF!,8,FALSE)</f>
        <v>#REF!</v>
      </c>
      <c r="G2423" s="51" t="e">
        <f>VLOOKUP(E2423,#REF!,9,FALSE)</f>
        <v>#REF!</v>
      </c>
      <c r="H2423" s="52">
        <v>889213</v>
      </c>
      <c r="I2423" s="51" t="s">
        <v>5316</v>
      </c>
      <c r="J2423" s="53">
        <v>427.2</v>
      </c>
      <c r="K2423" s="53">
        <v>0</v>
      </c>
      <c r="L2423" s="53">
        <v>153.65412482123656</v>
      </c>
      <c r="M2423" s="53">
        <v>0</v>
      </c>
      <c r="N2423" s="53">
        <f t="shared" si="190"/>
        <v>0</v>
      </c>
      <c r="O2423" s="53" t="e">
        <f>VLOOKUP(E2423,#REF!,29,FALSE)</f>
        <v>#REF!</v>
      </c>
      <c r="P2423" s="53" t="e">
        <f t="shared" si="191"/>
        <v>#REF!</v>
      </c>
      <c r="Q2423" s="53">
        <v>153.65412482123656</v>
      </c>
    </row>
    <row r="2424" spans="1:17">
      <c r="A2424" s="51" t="s">
        <v>5383</v>
      </c>
      <c r="B2424" s="51">
        <f t="shared" si="187"/>
        <v>3</v>
      </c>
      <c r="C2424" s="51">
        <f t="shared" si="188"/>
        <v>744</v>
      </c>
      <c r="D2424" s="51" t="s">
        <v>1194</v>
      </c>
      <c r="E2424" s="54" t="str">
        <f t="shared" si="189"/>
        <v>030458</v>
      </c>
      <c r="F2424" s="51" t="e">
        <f>VLOOKUP(E2424,#REF!,8,FALSE)</f>
        <v>#REF!</v>
      </c>
      <c r="G2424" s="51" t="e">
        <f>VLOOKUP(E2424,#REF!,9,FALSE)</f>
        <v>#REF!</v>
      </c>
      <c r="H2424" s="52">
        <v>889462</v>
      </c>
      <c r="I2424" s="51" t="s">
        <v>5317</v>
      </c>
      <c r="J2424" s="53">
        <v>10.56</v>
      </c>
      <c r="K2424" s="53">
        <v>0</v>
      </c>
      <c r="L2424" s="53">
        <v>5.1487372002688172</v>
      </c>
      <c r="M2424" s="53">
        <v>0</v>
      </c>
      <c r="N2424" s="53">
        <f t="shared" si="190"/>
        <v>0</v>
      </c>
      <c r="O2424" s="53" t="e">
        <f>VLOOKUP(E2424,#REF!,29,FALSE)</f>
        <v>#REF!</v>
      </c>
      <c r="P2424" s="53" t="e">
        <f t="shared" si="191"/>
        <v>#REF!</v>
      </c>
      <c r="Q2424" s="53">
        <v>5.1487372002688172</v>
      </c>
    </row>
    <row r="2425" spans="1:17">
      <c r="A2425" s="51" t="s">
        <v>5383</v>
      </c>
      <c r="B2425" s="51">
        <f t="shared" si="187"/>
        <v>3</v>
      </c>
      <c r="C2425" s="51">
        <f t="shared" si="188"/>
        <v>744</v>
      </c>
      <c r="D2425" s="51" t="s">
        <v>575</v>
      </c>
      <c r="E2425" s="54" t="str">
        <f t="shared" si="189"/>
        <v>029736</v>
      </c>
      <c r="F2425" s="51" t="e">
        <f>VLOOKUP(E2425,#REF!,8,FALSE)</f>
        <v>#REF!</v>
      </c>
      <c r="G2425" s="51" t="e">
        <f>VLOOKUP(E2425,#REF!,9,FALSE)</f>
        <v>#REF!</v>
      </c>
      <c r="H2425" s="52">
        <v>890337</v>
      </c>
      <c r="I2425" s="51" t="s">
        <v>5318</v>
      </c>
      <c r="J2425" s="53">
        <v>1995.8</v>
      </c>
      <c r="K2425" s="53">
        <v>0</v>
      </c>
      <c r="L2425" s="53">
        <v>2432.4510644879033</v>
      </c>
      <c r="M2425" s="53">
        <v>0</v>
      </c>
      <c r="N2425" s="53">
        <f t="shared" si="190"/>
        <v>0</v>
      </c>
      <c r="O2425" s="53" t="e">
        <f>VLOOKUP(E2425,#REF!,29,FALSE)</f>
        <v>#REF!</v>
      </c>
      <c r="P2425" s="53" t="e">
        <f t="shared" si="191"/>
        <v>#REF!</v>
      </c>
      <c r="Q2425" s="53">
        <v>2432.4510644879033</v>
      </c>
    </row>
    <row r="2426" spans="1:17">
      <c r="A2426" s="51" t="s">
        <v>5383</v>
      </c>
      <c r="B2426" s="51">
        <f t="shared" si="187"/>
        <v>3</v>
      </c>
      <c r="C2426" s="51">
        <f t="shared" si="188"/>
        <v>744</v>
      </c>
      <c r="D2426" s="51" t="s">
        <v>575</v>
      </c>
      <c r="E2426" s="54" t="str">
        <f t="shared" si="189"/>
        <v>029736</v>
      </c>
      <c r="F2426" s="51" t="e">
        <f>VLOOKUP(E2426,#REF!,8,FALSE)</f>
        <v>#REF!</v>
      </c>
      <c r="G2426" s="51" t="e">
        <f>VLOOKUP(E2426,#REF!,9,FALSE)</f>
        <v>#REF!</v>
      </c>
      <c r="H2426" s="52">
        <v>891284</v>
      </c>
      <c r="I2426" s="51" t="s">
        <v>5319</v>
      </c>
      <c r="J2426" s="53">
        <v>215.8</v>
      </c>
      <c r="K2426" s="53">
        <v>0</v>
      </c>
      <c r="L2426" s="53">
        <v>316.75930981989245</v>
      </c>
      <c r="M2426" s="53">
        <v>0</v>
      </c>
      <c r="N2426" s="53">
        <f t="shared" si="190"/>
        <v>0</v>
      </c>
      <c r="O2426" s="53" t="e">
        <f>VLOOKUP(E2426,#REF!,29,FALSE)</f>
        <v>#REF!</v>
      </c>
      <c r="P2426" s="53" t="e">
        <f t="shared" si="191"/>
        <v>#REF!</v>
      </c>
      <c r="Q2426" s="53">
        <v>316.75930981989245</v>
      </c>
    </row>
    <row r="2427" spans="1:17">
      <c r="A2427" s="51" t="s">
        <v>5383</v>
      </c>
      <c r="B2427" s="51">
        <f t="shared" si="187"/>
        <v>3</v>
      </c>
      <c r="C2427" s="51">
        <f t="shared" si="188"/>
        <v>744</v>
      </c>
      <c r="D2427" s="51" t="s">
        <v>1668</v>
      </c>
      <c r="E2427" s="54" t="str">
        <f t="shared" si="189"/>
        <v>031186</v>
      </c>
      <c r="F2427" s="51" t="e">
        <f>VLOOKUP(E2427,#REF!,8,FALSE)</f>
        <v>#REF!</v>
      </c>
      <c r="G2427" s="51" t="e">
        <f>VLOOKUP(E2427,#REF!,9,FALSE)</f>
        <v>#REF!</v>
      </c>
      <c r="H2427" s="52">
        <v>890999</v>
      </c>
      <c r="I2427" s="51" t="s">
        <v>5320</v>
      </c>
      <c r="J2427" s="53">
        <v>129.69999999999999</v>
      </c>
      <c r="K2427" s="53">
        <v>0</v>
      </c>
      <c r="L2427" s="53">
        <v>172.35674070026883</v>
      </c>
      <c r="M2427" s="53">
        <v>0</v>
      </c>
      <c r="N2427" s="53">
        <f t="shared" si="190"/>
        <v>0</v>
      </c>
      <c r="O2427" s="53" t="e">
        <f>VLOOKUP(E2427,#REF!,29,FALSE)</f>
        <v>#REF!</v>
      </c>
      <c r="P2427" s="53" t="e">
        <f t="shared" si="191"/>
        <v>#REF!</v>
      </c>
      <c r="Q2427" s="53">
        <v>172.35674070026883</v>
      </c>
    </row>
    <row r="2428" spans="1:17">
      <c r="A2428" s="51" t="s">
        <v>5383</v>
      </c>
      <c r="B2428" s="51">
        <f t="shared" si="187"/>
        <v>3</v>
      </c>
      <c r="C2428" s="51">
        <f t="shared" si="188"/>
        <v>744</v>
      </c>
      <c r="D2428" s="51" t="s">
        <v>1293</v>
      </c>
      <c r="E2428" s="54" t="str">
        <f t="shared" si="189"/>
        <v>026792</v>
      </c>
      <c r="F2428" s="51" t="e">
        <f>VLOOKUP(E2428,#REF!,8,FALSE)</f>
        <v>#REF!</v>
      </c>
      <c r="G2428" s="51" t="e">
        <f>VLOOKUP(E2428,#REF!,9,FALSE)</f>
        <v>#REF!</v>
      </c>
      <c r="H2428" s="52">
        <v>891001</v>
      </c>
      <c r="I2428" s="51" t="s">
        <v>1294</v>
      </c>
      <c r="J2428" s="53">
        <v>22</v>
      </c>
      <c r="K2428" s="53">
        <v>0</v>
      </c>
      <c r="L2428" s="53">
        <v>31.901742637096774</v>
      </c>
      <c r="M2428" s="53">
        <v>0</v>
      </c>
      <c r="N2428" s="53">
        <f t="shared" si="190"/>
        <v>0</v>
      </c>
      <c r="O2428" s="53" t="e">
        <f>VLOOKUP(E2428,#REF!,29,FALSE)</f>
        <v>#REF!</v>
      </c>
      <c r="P2428" s="53" t="e">
        <f t="shared" si="191"/>
        <v>#REF!</v>
      </c>
      <c r="Q2428" s="53">
        <v>31.901742637096774</v>
      </c>
    </row>
    <row r="2429" spans="1:17">
      <c r="A2429" s="51" t="s">
        <v>5383</v>
      </c>
      <c r="B2429" s="51">
        <f t="shared" si="187"/>
        <v>3</v>
      </c>
      <c r="C2429" s="51">
        <f t="shared" si="188"/>
        <v>744</v>
      </c>
      <c r="D2429" s="51" t="s">
        <v>1060</v>
      </c>
      <c r="E2429" s="54" t="str">
        <f t="shared" si="189"/>
        <v>030415</v>
      </c>
      <c r="F2429" s="51" t="e">
        <f>VLOOKUP(E2429,#REF!,8,FALSE)</f>
        <v>#REF!</v>
      </c>
      <c r="G2429" s="51" t="e">
        <f>VLOOKUP(E2429,#REF!,9,FALSE)</f>
        <v>#REF!</v>
      </c>
      <c r="H2429" s="52">
        <v>891063</v>
      </c>
      <c r="I2429" s="51" t="s">
        <v>1061</v>
      </c>
      <c r="J2429" s="53">
        <v>86.3</v>
      </c>
      <c r="K2429" s="53">
        <v>0</v>
      </c>
      <c r="L2429" s="53">
        <v>41.513522620967741</v>
      </c>
      <c r="M2429" s="53">
        <v>0</v>
      </c>
      <c r="N2429" s="53">
        <f t="shared" si="190"/>
        <v>0</v>
      </c>
      <c r="O2429" s="53" t="e">
        <f>VLOOKUP(E2429,#REF!,29,FALSE)</f>
        <v>#REF!</v>
      </c>
      <c r="P2429" s="53" t="e">
        <f t="shared" si="191"/>
        <v>#REF!</v>
      </c>
      <c r="Q2429" s="53">
        <v>41.513522620967741</v>
      </c>
    </row>
    <row r="2430" spans="1:17">
      <c r="A2430" s="51" t="s">
        <v>5383</v>
      </c>
      <c r="B2430" s="51">
        <f t="shared" si="187"/>
        <v>3</v>
      </c>
      <c r="C2430" s="51">
        <f t="shared" si="188"/>
        <v>744</v>
      </c>
      <c r="D2430" s="51" t="s">
        <v>1040</v>
      </c>
      <c r="E2430" s="54" t="str">
        <f t="shared" si="189"/>
        <v>029434</v>
      </c>
      <c r="F2430" s="51" t="e">
        <f>VLOOKUP(E2430,#REF!,8,FALSE)</f>
        <v>#REF!</v>
      </c>
      <c r="G2430" s="51" t="e">
        <f>VLOOKUP(E2430,#REF!,9,FALSE)</f>
        <v>#REF!</v>
      </c>
      <c r="H2430" s="52">
        <v>892762</v>
      </c>
      <c r="I2430" s="51" t="s">
        <v>5321</v>
      </c>
      <c r="J2430" s="53">
        <v>7.27</v>
      </c>
      <c r="K2430" s="53">
        <v>0</v>
      </c>
      <c r="L2430" s="53">
        <v>14.95577625</v>
      </c>
      <c r="M2430" s="53">
        <v>0</v>
      </c>
      <c r="N2430" s="53">
        <f t="shared" si="190"/>
        <v>0</v>
      </c>
      <c r="O2430" s="53" t="e">
        <f>VLOOKUP(E2430,#REF!,29,FALSE)</f>
        <v>#REF!</v>
      </c>
      <c r="P2430" s="53" t="e">
        <f t="shared" si="191"/>
        <v>#REF!</v>
      </c>
      <c r="Q2430" s="53">
        <v>14.95577625</v>
      </c>
    </row>
    <row r="2431" spans="1:17">
      <c r="A2431" s="51" t="s">
        <v>5383</v>
      </c>
      <c r="B2431" s="51">
        <f t="shared" si="187"/>
        <v>3</v>
      </c>
      <c r="C2431" s="51">
        <f t="shared" si="188"/>
        <v>744</v>
      </c>
      <c r="D2431" s="51" t="s">
        <v>1053</v>
      </c>
      <c r="E2431" s="54" t="str">
        <f t="shared" si="189"/>
        <v>030385</v>
      </c>
      <c r="F2431" s="51" t="e">
        <f>VLOOKUP(E2431,#REF!,8,FALSE)</f>
        <v>#REF!</v>
      </c>
      <c r="G2431" s="51" t="e">
        <f>VLOOKUP(E2431,#REF!,9,FALSE)</f>
        <v>#REF!</v>
      </c>
      <c r="H2431" s="52">
        <v>893062</v>
      </c>
      <c r="I2431" s="51" t="s">
        <v>1054</v>
      </c>
      <c r="J2431" s="53">
        <v>153.1</v>
      </c>
      <c r="K2431" s="53">
        <v>0</v>
      </c>
      <c r="L2431" s="53">
        <v>196.60597150134407</v>
      </c>
      <c r="M2431" s="53">
        <v>0</v>
      </c>
      <c r="N2431" s="53">
        <f t="shared" si="190"/>
        <v>0</v>
      </c>
      <c r="O2431" s="53" t="e">
        <f>VLOOKUP(E2431,#REF!,29,FALSE)</f>
        <v>#REF!</v>
      </c>
      <c r="P2431" s="53" t="e">
        <f t="shared" si="191"/>
        <v>#REF!</v>
      </c>
      <c r="Q2431" s="53">
        <v>196.60597150134407</v>
      </c>
    </row>
    <row r="2432" spans="1:17">
      <c r="A2432" s="51" t="s">
        <v>5383</v>
      </c>
      <c r="B2432" s="51">
        <f t="shared" si="187"/>
        <v>3</v>
      </c>
      <c r="C2432" s="51">
        <f t="shared" si="188"/>
        <v>744</v>
      </c>
      <c r="D2432" s="51" t="s">
        <v>1046</v>
      </c>
      <c r="E2432" s="54" t="str">
        <f t="shared" si="189"/>
        <v>030422</v>
      </c>
      <c r="F2432" s="51" t="e">
        <f>VLOOKUP(E2432,#REF!,8,FALSE)</f>
        <v>#REF!</v>
      </c>
      <c r="G2432" s="51" t="e">
        <f>VLOOKUP(E2432,#REF!,9,FALSE)</f>
        <v>#REF!</v>
      </c>
      <c r="H2432" s="52">
        <v>894622</v>
      </c>
      <c r="I2432" s="51" t="s">
        <v>5322</v>
      </c>
      <c r="J2432" s="53">
        <v>178.1</v>
      </c>
      <c r="K2432" s="53">
        <v>0</v>
      </c>
      <c r="L2432" s="53">
        <v>229.69966540725807</v>
      </c>
      <c r="M2432" s="53">
        <v>0</v>
      </c>
      <c r="N2432" s="53">
        <f t="shared" si="190"/>
        <v>0</v>
      </c>
      <c r="O2432" s="53" t="e">
        <f>VLOOKUP(E2432,#REF!,29,FALSE)</f>
        <v>#REF!</v>
      </c>
      <c r="P2432" s="53" t="e">
        <f t="shared" si="191"/>
        <v>#REF!</v>
      </c>
      <c r="Q2432" s="53">
        <v>229.69966540725807</v>
      </c>
    </row>
    <row r="2433" spans="1:17">
      <c r="A2433" s="51" t="s">
        <v>5383</v>
      </c>
      <c r="B2433" s="51">
        <f t="shared" si="187"/>
        <v>3</v>
      </c>
      <c r="C2433" s="51">
        <f t="shared" si="188"/>
        <v>744</v>
      </c>
      <c r="D2433" s="51" t="s">
        <v>1049</v>
      </c>
      <c r="E2433" s="54" t="str">
        <f t="shared" si="189"/>
        <v>029721</v>
      </c>
      <c r="F2433" s="51" t="e">
        <f>VLOOKUP(E2433,#REF!,8,FALSE)</f>
        <v>#REF!</v>
      </c>
      <c r="G2433" s="51" t="e">
        <f>VLOOKUP(E2433,#REF!,9,FALSE)</f>
        <v>#REF!</v>
      </c>
      <c r="H2433" s="52">
        <v>894623</v>
      </c>
      <c r="I2433" s="51" t="s">
        <v>1050</v>
      </c>
      <c r="J2433" s="53">
        <v>17.170000000000002</v>
      </c>
      <c r="K2433" s="53">
        <v>0</v>
      </c>
      <c r="L2433" s="53">
        <v>19.39938247983871</v>
      </c>
      <c r="M2433" s="53">
        <v>0</v>
      </c>
      <c r="N2433" s="53">
        <f t="shared" si="190"/>
        <v>0</v>
      </c>
      <c r="O2433" s="53" t="e">
        <f>VLOOKUP(E2433,#REF!,29,FALSE)</f>
        <v>#REF!</v>
      </c>
      <c r="P2433" s="53" t="e">
        <f t="shared" si="191"/>
        <v>#REF!</v>
      </c>
      <c r="Q2433" s="53">
        <v>19.39938247983871</v>
      </c>
    </row>
    <row r="2434" spans="1:17">
      <c r="A2434" s="51" t="s">
        <v>5383</v>
      </c>
      <c r="B2434" s="51">
        <f t="shared" si="187"/>
        <v>3</v>
      </c>
      <c r="C2434" s="51">
        <f t="shared" si="188"/>
        <v>744</v>
      </c>
      <c r="D2434" s="51" t="s">
        <v>1297</v>
      </c>
      <c r="E2434" s="54" t="str">
        <f t="shared" si="189"/>
        <v>030557</v>
      </c>
      <c r="F2434" s="51" t="e">
        <f>VLOOKUP(E2434,#REF!,8,FALSE)</f>
        <v>#REF!</v>
      </c>
      <c r="G2434" s="51" t="e">
        <f>VLOOKUP(E2434,#REF!,9,FALSE)</f>
        <v>#REF!</v>
      </c>
      <c r="H2434" s="52">
        <v>894624</v>
      </c>
      <c r="I2434" s="51" t="s">
        <v>1298</v>
      </c>
      <c r="J2434" s="53">
        <v>930.7</v>
      </c>
      <c r="K2434" s="53">
        <v>0</v>
      </c>
      <c r="L2434" s="53">
        <v>1635.2623975819893</v>
      </c>
      <c r="M2434" s="53">
        <v>0</v>
      </c>
      <c r="N2434" s="53">
        <f t="shared" si="190"/>
        <v>0</v>
      </c>
      <c r="O2434" s="53" t="e">
        <f>VLOOKUP(E2434,#REF!,29,FALSE)</f>
        <v>#REF!</v>
      </c>
      <c r="P2434" s="53" t="e">
        <f t="shared" si="191"/>
        <v>#REF!</v>
      </c>
      <c r="Q2434" s="53">
        <v>1635.2623975819893</v>
      </c>
    </row>
    <row r="2435" spans="1:17">
      <c r="A2435" s="51" t="s">
        <v>5383</v>
      </c>
      <c r="B2435" s="51">
        <f t="shared" ref="B2435:B2498" si="192">MONTH(A2435)</f>
        <v>3</v>
      </c>
      <c r="C2435" s="51">
        <f t="shared" ref="C2435:C2498" si="193">VLOOKUP(B2435,T:V,3,FALSE)</f>
        <v>744</v>
      </c>
      <c r="D2435" s="51" t="s">
        <v>1043</v>
      </c>
      <c r="E2435" s="54" t="str">
        <f t="shared" ref="E2435:E2498" si="194">RIGHT(LEFT(D2435,16),6)</f>
        <v>029436</v>
      </c>
      <c r="F2435" s="51" t="e">
        <f>VLOOKUP(E2435,#REF!,8,FALSE)</f>
        <v>#REF!</v>
      </c>
      <c r="G2435" s="51" t="e">
        <f>VLOOKUP(E2435,#REF!,9,FALSE)</f>
        <v>#REF!</v>
      </c>
      <c r="H2435" s="52">
        <v>894625</v>
      </c>
      <c r="I2435" s="51" t="s">
        <v>5323</v>
      </c>
      <c r="J2435" s="53">
        <v>7.76</v>
      </c>
      <c r="K2435" s="53">
        <v>0</v>
      </c>
      <c r="L2435" s="53">
        <v>13.772484326612902</v>
      </c>
      <c r="M2435" s="53">
        <v>0</v>
      </c>
      <c r="N2435" s="53">
        <f t="shared" ref="N2435:N2498" si="195">M2435*C2435</f>
        <v>0</v>
      </c>
      <c r="O2435" s="53" t="e">
        <f>VLOOKUP(E2435,#REF!,29,FALSE)</f>
        <v>#REF!</v>
      </c>
      <c r="P2435" s="53" t="e">
        <f t="shared" ref="P2435:P2498" si="196">N2435*O2435</f>
        <v>#REF!</v>
      </c>
      <c r="Q2435" s="53">
        <v>13.772484326612902</v>
      </c>
    </row>
    <row r="2436" spans="1:17">
      <c r="A2436" s="51" t="s">
        <v>5383</v>
      </c>
      <c r="B2436" s="51">
        <f t="shared" si="192"/>
        <v>3</v>
      </c>
      <c r="C2436" s="51">
        <f t="shared" si="193"/>
        <v>744</v>
      </c>
      <c r="D2436" s="51" t="s">
        <v>1057</v>
      </c>
      <c r="E2436" s="54" t="str">
        <f t="shared" si="194"/>
        <v>029435</v>
      </c>
      <c r="F2436" s="51" t="e">
        <f>VLOOKUP(E2436,#REF!,8,FALSE)</f>
        <v>#REF!</v>
      </c>
      <c r="G2436" s="51" t="e">
        <f>VLOOKUP(E2436,#REF!,9,FALSE)</f>
        <v>#REF!</v>
      </c>
      <c r="H2436" s="52">
        <v>894626</v>
      </c>
      <c r="I2436" s="51" t="s">
        <v>5324</v>
      </c>
      <c r="J2436" s="53">
        <v>9.1</v>
      </c>
      <c r="K2436" s="53">
        <v>0</v>
      </c>
      <c r="L2436" s="53">
        <v>15.603284599462365</v>
      </c>
      <c r="M2436" s="53">
        <v>0</v>
      </c>
      <c r="N2436" s="53">
        <f t="shared" si="195"/>
        <v>0</v>
      </c>
      <c r="O2436" s="53" t="e">
        <f>VLOOKUP(E2436,#REF!,29,FALSE)</f>
        <v>#REF!</v>
      </c>
      <c r="P2436" s="53" t="e">
        <f t="shared" si="196"/>
        <v>#REF!</v>
      </c>
      <c r="Q2436" s="53">
        <v>15.603284599462365</v>
      </c>
    </row>
    <row r="2437" spans="1:17">
      <c r="A2437" s="51" t="s">
        <v>5383</v>
      </c>
      <c r="B2437" s="51">
        <f t="shared" si="192"/>
        <v>3</v>
      </c>
      <c r="C2437" s="51">
        <f t="shared" si="193"/>
        <v>744</v>
      </c>
      <c r="D2437" s="51" t="s">
        <v>1033</v>
      </c>
      <c r="E2437" s="54" t="str">
        <f t="shared" si="194"/>
        <v>030354</v>
      </c>
      <c r="F2437" s="51" t="e">
        <f>VLOOKUP(E2437,#REF!,8,FALSE)</f>
        <v>#REF!</v>
      </c>
      <c r="G2437" s="51" t="e">
        <f>VLOOKUP(E2437,#REF!,9,FALSE)</f>
        <v>#REF!</v>
      </c>
      <c r="H2437" s="52">
        <v>894627</v>
      </c>
      <c r="I2437" s="51" t="s">
        <v>5325</v>
      </c>
      <c r="J2437" s="53">
        <v>4418.8999999999996</v>
      </c>
      <c r="K2437" s="53">
        <v>0</v>
      </c>
      <c r="L2437" s="53">
        <v>8874.5377171424734</v>
      </c>
      <c r="M2437" s="53">
        <v>0</v>
      </c>
      <c r="N2437" s="53">
        <f t="shared" si="195"/>
        <v>0</v>
      </c>
      <c r="O2437" s="53" t="e">
        <f>VLOOKUP(E2437,#REF!,29,FALSE)</f>
        <v>#REF!</v>
      </c>
      <c r="P2437" s="53" t="e">
        <f t="shared" si="196"/>
        <v>#REF!</v>
      </c>
      <c r="Q2437" s="53">
        <v>8874.5377171424734</v>
      </c>
    </row>
    <row r="2438" spans="1:17">
      <c r="A2438" s="51" t="s">
        <v>5383</v>
      </c>
      <c r="B2438" s="51">
        <f t="shared" si="192"/>
        <v>3</v>
      </c>
      <c r="C2438" s="51">
        <f t="shared" si="193"/>
        <v>744</v>
      </c>
      <c r="D2438" s="51" t="s">
        <v>1033</v>
      </c>
      <c r="E2438" s="54" t="str">
        <f t="shared" si="194"/>
        <v>030354</v>
      </c>
      <c r="F2438" s="51" t="e">
        <f>VLOOKUP(E2438,#REF!,8,FALSE)</f>
        <v>#REF!</v>
      </c>
      <c r="G2438" s="51" t="e">
        <f>VLOOKUP(E2438,#REF!,9,FALSE)</f>
        <v>#REF!</v>
      </c>
      <c r="H2438" s="52">
        <v>894628</v>
      </c>
      <c r="I2438" s="51" t="s">
        <v>5326</v>
      </c>
      <c r="J2438" s="53">
        <v>152.1</v>
      </c>
      <c r="K2438" s="53">
        <v>0</v>
      </c>
      <c r="L2438" s="53">
        <v>198.18007106048387</v>
      </c>
      <c r="M2438" s="53">
        <v>0</v>
      </c>
      <c r="N2438" s="53">
        <f t="shared" si="195"/>
        <v>0</v>
      </c>
      <c r="O2438" s="53" t="e">
        <f>VLOOKUP(E2438,#REF!,29,FALSE)</f>
        <v>#REF!</v>
      </c>
      <c r="P2438" s="53" t="e">
        <f t="shared" si="196"/>
        <v>#REF!</v>
      </c>
      <c r="Q2438" s="53">
        <v>198.18007106048387</v>
      </c>
    </row>
    <row r="2439" spans="1:17">
      <c r="A2439" s="51" t="s">
        <v>5383</v>
      </c>
      <c r="B2439" s="51">
        <f t="shared" si="192"/>
        <v>3</v>
      </c>
      <c r="C2439" s="51">
        <f t="shared" si="193"/>
        <v>744</v>
      </c>
      <c r="D2439" s="51" t="s">
        <v>2139</v>
      </c>
      <c r="E2439" s="54" t="str">
        <f t="shared" si="194"/>
        <v>031042</v>
      </c>
      <c r="F2439" s="51" t="e">
        <f>VLOOKUP(E2439,#REF!,8,FALSE)</f>
        <v>#REF!</v>
      </c>
      <c r="G2439" s="51" t="e">
        <f>VLOOKUP(E2439,#REF!,9,FALSE)</f>
        <v>#REF!</v>
      </c>
      <c r="H2439" s="52">
        <v>894642</v>
      </c>
      <c r="I2439" s="51" t="s">
        <v>2140</v>
      </c>
      <c r="J2439" s="53">
        <v>7.27</v>
      </c>
      <c r="K2439" s="53">
        <v>0</v>
      </c>
      <c r="L2439" s="53">
        <v>8.671156197580645</v>
      </c>
      <c r="M2439" s="53">
        <v>0</v>
      </c>
      <c r="N2439" s="53">
        <f t="shared" si="195"/>
        <v>0</v>
      </c>
      <c r="O2439" s="53" t="e">
        <f>VLOOKUP(E2439,#REF!,29,FALSE)</f>
        <v>#REF!</v>
      </c>
      <c r="P2439" s="53" t="e">
        <f t="shared" si="196"/>
        <v>#REF!</v>
      </c>
      <c r="Q2439" s="53">
        <v>8.671156197580645</v>
      </c>
    </row>
    <row r="2440" spans="1:17">
      <c r="A2440" s="51" t="s">
        <v>5383</v>
      </c>
      <c r="B2440" s="51">
        <f t="shared" si="192"/>
        <v>3</v>
      </c>
      <c r="C2440" s="51">
        <f t="shared" si="193"/>
        <v>744</v>
      </c>
      <c r="D2440" s="51" t="s">
        <v>2053</v>
      </c>
      <c r="E2440" s="54" t="str">
        <f t="shared" si="194"/>
        <v>029648</v>
      </c>
      <c r="F2440" s="51" t="e">
        <f>VLOOKUP(E2440,#REF!,8,FALSE)</f>
        <v>#REF!</v>
      </c>
      <c r="G2440" s="51" t="e">
        <f>VLOOKUP(E2440,#REF!,9,FALSE)</f>
        <v>#REF!</v>
      </c>
      <c r="H2440" s="52">
        <v>895154</v>
      </c>
      <c r="I2440" s="51" t="s">
        <v>2054</v>
      </c>
      <c r="J2440" s="53">
        <v>12.91</v>
      </c>
      <c r="K2440" s="53">
        <v>0</v>
      </c>
      <c r="L2440" s="53">
        <v>6.7419196451612899</v>
      </c>
      <c r="M2440" s="53">
        <v>0</v>
      </c>
      <c r="N2440" s="53">
        <f t="shared" si="195"/>
        <v>0</v>
      </c>
      <c r="O2440" s="53" t="e">
        <f>VLOOKUP(E2440,#REF!,29,FALSE)</f>
        <v>#REF!</v>
      </c>
      <c r="P2440" s="53" t="e">
        <f t="shared" si="196"/>
        <v>#REF!</v>
      </c>
      <c r="Q2440" s="53">
        <v>6.7419196451612899</v>
      </c>
    </row>
    <row r="2441" spans="1:17">
      <c r="A2441" s="51" t="s">
        <v>5383</v>
      </c>
      <c r="B2441" s="51">
        <f t="shared" si="192"/>
        <v>3</v>
      </c>
      <c r="C2441" s="51">
        <f t="shared" si="193"/>
        <v>744</v>
      </c>
      <c r="D2441" s="51" t="s">
        <v>5327</v>
      </c>
      <c r="E2441" s="54" t="str">
        <f t="shared" si="194"/>
        <v>027250</v>
      </c>
      <c r="F2441" s="51" t="e">
        <f>VLOOKUP(E2441,#REF!,8,FALSE)</f>
        <v>#REF!</v>
      </c>
      <c r="G2441" s="51" t="e">
        <f>VLOOKUP(E2441,#REF!,9,FALSE)</f>
        <v>#REF!</v>
      </c>
      <c r="H2441" s="52">
        <v>895561</v>
      </c>
      <c r="I2441" s="51" t="s">
        <v>5328</v>
      </c>
      <c r="J2441" s="53">
        <v>150</v>
      </c>
      <c r="K2441" s="53">
        <v>145</v>
      </c>
      <c r="L2441" s="53">
        <v>56.386176393817209</v>
      </c>
      <c r="M2441" s="53">
        <v>51.112822385339904</v>
      </c>
      <c r="N2441" s="53">
        <f t="shared" si="195"/>
        <v>38027.939854692886</v>
      </c>
      <c r="O2441" s="53" t="e">
        <f>VLOOKUP(E2441,#REF!,29,FALSE)</f>
        <v>#REF!</v>
      </c>
      <c r="P2441" s="53" t="e">
        <f t="shared" si="196"/>
        <v>#REF!</v>
      </c>
      <c r="Q2441" s="53">
        <v>5.2733540084773072</v>
      </c>
    </row>
    <row r="2442" spans="1:17">
      <c r="A2442" s="51" t="s">
        <v>5383</v>
      </c>
      <c r="B2442" s="51">
        <f t="shared" si="192"/>
        <v>3</v>
      </c>
      <c r="C2442" s="51">
        <f t="shared" si="193"/>
        <v>744</v>
      </c>
      <c r="D2442" s="51" t="s">
        <v>2734</v>
      </c>
      <c r="E2442" s="54" t="str">
        <f t="shared" si="194"/>
        <v>030263</v>
      </c>
      <c r="F2442" s="51" t="e">
        <f>VLOOKUP(E2442,#REF!,8,FALSE)</f>
        <v>#REF!</v>
      </c>
      <c r="G2442" s="51" t="e">
        <f>VLOOKUP(E2442,#REF!,9,FALSE)</f>
        <v>#REF!</v>
      </c>
      <c r="H2442" s="52">
        <v>896124</v>
      </c>
      <c r="I2442" s="51" t="s">
        <v>2733</v>
      </c>
      <c r="J2442" s="53">
        <v>3.54</v>
      </c>
      <c r="K2442" s="53">
        <v>0</v>
      </c>
      <c r="L2442" s="53">
        <v>0.71359300268817205</v>
      </c>
      <c r="M2442" s="53">
        <v>0</v>
      </c>
      <c r="N2442" s="53">
        <f t="shared" si="195"/>
        <v>0</v>
      </c>
      <c r="O2442" s="53" t="e">
        <f>VLOOKUP(E2442,#REF!,29,FALSE)</f>
        <v>#REF!</v>
      </c>
      <c r="P2442" s="53" t="e">
        <f t="shared" si="196"/>
        <v>#REF!</v>
      </c>
      <c r="Q2442" s="53">
        <v>0.71359300268817205</v>
      </c>
    </row>
    <row r="2443" spans="1:17">
      <c r="A2443" s="51" t="s">
        <v>5383</v>
      </c>
      <c r="B2443" s="51">
        <f t="shared" si="192"/>
        <v>3</v>
      </c>
      <c r="C2443" s="51">
        <f t="shared" si="193"/>
        <v>744</v>
      </c>
      <c r="D2443" s="51" t="s">
        <v>2155</v>
      </c>
      <c r="E2443" s="54" t="str">
        <f t="shared" si="194"/>
        <v>030794</v>
      </c>
      <c r="F2443" s="51" t="e">
        <f>VLOOKUP(E2443,#REF!,8,FALSE)</f>
        <v>#REF!</v>
      </c>
      <c r="G2443" s="51" t="e">
        <f>VLOOKUP(E2443,#REF!,9,FALSE)</f>
        <v>#REF!</v>
      </c>
      <c r="H2443" s="52">
        <v>896554</v>
      </c>
      <c r="I2443" s="51" t="s">
        <v>5329</v>
      </c>
      <c r="J2443" s="53">
        <v>2.33</v>
      </c>
      <c r="K2443" s="53">
        <v>0</v>
      </c>
      <c r="L2443" s="53">
        <v>0.85183112903225799</v>
      </c>
      <c r="M2443" s="53">
        <v>0</v>
      </c>
      <c r="N2443" s="53">
        <f t="shared" si="195"/>
        <v>0</v>
      </c>
      <c r="O2443" s="53" t="e">
        <f>VLOOKUP(E2443,#REF!,29,FALSE)</f>
        <v>#REF!</v>
      </c>
      <c r="P2443" s="53" t="e">
        <f t="shared" si="196"/>
        <v>#REF!</v>
      </c>
      <c r="Q2443" s="53">
        <v>0.85183112903225799</v>
      </c>
    </row>
    <row r="2444" spans="1:17">
      <c r="A2444" s="51" t="s">
        <v>5383</v>
      </c>
      <c r="B2444" s="51">
        <f t="shared" si="192"/>
        <v>3</v>
      </c>
      <c r="C2444" s="51">
        <f t="shared" si="193"/>
        <v>744</v>
      </c>
      <c r="D2444" s="51" t="s">
        <v>723</v>
      </c>
      <c r="E2444" s="54" t="str">
        <f t="shared" si="194"/>
        <v>030923</v>
      </c>
      <c r="F2444" s="51" t="e">
        <f>VLOOKUP(E2444,#REF!,8,FALSE)</f>
        <v>#REF!</v>
      </c>
      <c r="G2444" s="51" t="e">
        <f>VLOOKUP(E2444,#REF!,9,FALSE)</f>
        <v>#REF!</v>
      </c>
      <c r="H2444" s="52">
        <v>896927</v>
      </c>
      <c r="I2444" s="51" t="s">
        <v>5330</v>
      </c>
      <c r="J2444" s="53">
        <v>120.68</v>
      </c>
      <c r="K2444" s="53">
        <v>0</v>
      </c>
      <c r="L2444" s="53">
        <v>87.437685666666667</v>
      </c>
      <c r="M2444" s="53">
        <v>0</v>
      </c>
      <c r="N2444" s="53">
        <f t="shared" si="195"/>
        <v>0</v>
      </c>
      <c r="O2444" s="53" t="e">
        <f>VLOOKUP(E2444,#REF!,29,FALSE)</f>
        <v>#REF!</v>
      </c>
      <c r="P2444" s="53" t="e">
        <f t="shared" si="196"/>
        <v>#REF!</v>
      </c>
      <c r="Q2444" s="53">
        <v>87.437685666666667</v>
      </c>
    </row>
    <row r="2445" spans="1:17">
      <c r="A2445" s="51" t="s">
        <v>5383</v>
      </c>
      <c r="B2445" s="51">
        <f t="shared" si="192"/>
        <v>3</v>
      </c>
      <c r="C2445" s="51">
        <f t="shared" si="193"/>
        <v>744</v>
      </c>
      <c r="D2445" s="51" t="s">
        <v>723</v>
      </c>
      <c r="E2445" s="54" t="str">
        <f t="shared" si="194"/>
        <v>030923</v>
      </c>
      <c r="F2445" s="51" t="e">
        <f>VLOOKUP(E2445,#REF!,8,FALSE)</f>
        <v>#REF!</v>
      </c>
      <c r="G2445" s="51" t="e">
        <f>VLOOKUP(E2445,#REF!,9,FALSE)</f>
        <v>#REF!</v>
      </c>
      <c r="H2445" s="52">
        <v>910654</v>
      </c>
      <c r="I2445" s="51" t="s">
        <v>5331</v>
      </c>
      <c r="J2445" s="53">
        <v>51.72</v>
      </c>
      <c r="K2445" s="53">
        <v>0</v>
      </c>
      <c r="L2445" s="53">
        <v>37.473293884408598</v>
      </c>
      <c r="M2445" s="53">
        <v>0</v>
      </c>
      <c r="N2445" s="53">
        <f t="shared" si="195"/>
        <v>0</v>
      </c>
      <c r="O2445" s="53" t="e">
        <f>VLOOKUP(E2445,#REF!,29,FALSE)</f>
        <v>#REF!</v>
      </c>
      <c r="P2445" s="53" t="e">
        <f t="shared" si="196"/>
        <v>#REF!</v>
      </c>
      <c r="Q2445" s="53">
        <v>37.473293884408598</v>
      </c>
    </row>
    <row r="2446" spans="1:17">
      <c r="A2446" s="51" t="s">
        <v>5383</v>
      </c>
      <c r="B2446" s="51">
        <f t="shared" si="192"/>
        <v>3</v>
      </c>
      <c r="C2446" s="51">
        <f t="shared" si="193"/>
        <v>744</v>
      </c>
      <c r="D2446" s="51" t="s">
        <v>1836</v>
      </c>
      <c r="E2446" s="54" t="str">
        <f t="shared" si="194"/>
        <v>029180</v>
      </c>
      <c r="F2446" s="51" t="e">
        <f>VLOOKUP(E2446,#REF!,8,FALSE)</f>
        <v>#REF!</v>
      </c>
      <c r="G2446" s="51" t="e">
        <f>VLOOKUP(E2446,#REF!,9,FALSE)</f>
        <v>#REF!</v>
      </c>
      <c r="H2446" s="52">
        <v>897406</v>
      </c>
      <c r="I2446" s="51" t="s">
        <v>5332</v>
      </c>
      <c r="J2446" s="53">
        <v>10.14</v>
      </c>
      <c r="K2446" s="53">
        <v>0</v>
      </c>
      <c r="L2446" s="53">
        <v>6.6223274193548383</v>
      </c>
      <c r="M2446" s="53">
        <v>0</v>
      </c>
      <c r="N2446" s="53">
        <f t="shared" si="195"/>
        <v>0</v>
      </c>
      <c r="O2446" s="53" t="e">
        <f>VLOOKUP(E2446,#REF!,29,FALSE)</f>
        <v>#REF!</v>
      </c>
      <c r="P2446" s="53" t="e">
        <f t="shared" si="196"/>
        <v>#REF!</v>
      </c>
      <c r="Q2446" s="53">
        <v>6.6223274193548383</v>
      </c>
    </row>
    <row r="2447" spans="1:17">
      <c r="A2447" s="51" t="s">
        <v>5383</v>
      </c>
      <c r="B2447" s="51">
        <f t="shared" si="192"/>
        <v>3</v>
      </c>
      <c r="C2447" s="51">
        <f t="shared" si="193"/>
        <v>744</v>
      </c>
      <c r="D2447" s="51" t="s">
        <v>2731</v>
      </c>
      <c r="E2447" s="54" t="str">
        <f t="shared" si="194"/>
        <v>030723</v>
      </c>
      <c r="F2447" s="51" t="e">
        <f>VLOOKUP(E2447,#REF!,8,FALSE)</f>
        <v>#REF!</v>
      </c>
      <c r="G2447" s="51" t="e">
        <f>VLOOKUP(E2447,#REF!,9,FALSE)</f>
        <v>#REF!</v>
      </c>
      <c r="H2447" s="52">
        <v>897775</v>
      </c>
      <c r="I2447" s="51" t="s">
        <v>5333</v>
      </c>
      <c r="J2447" s="53">
        <v>5.13</v>
      </c>
      <c r="K2447" s="53">
        <v>0</v>
      </c>
      <c r="L2447" s="53">
        <v>1.9119656505376343</v>
      </c>
      <c r="M2447" s="53">
        <v>0</v>
      </c>
      <c r="N2447" s="53">
        <f t="shared" si="195"/>
        <v>0</v>
      </c>
      <c r="O2447" s="53" t="e">
        <f>VLOOKUP(E2447,#REF!,29,FALSE)</f>
        <v>#REF!</v>
      </c>
      <c r="P2447" s="53" t="e">
        <f t="shared" si="196"/>
        <v>#REF!</v>
      </c>
      <c r="Q2447" s="53">
        <v>1.9119656505376343</v>
      </c>
    </row>
    <row r="2448" spans="1:17">
      <c r="A2448" s="51" t="s">
        <v>5383</v>
      </c>
      <c r="B2448" s="51">
        <f t="shared" si="192"/>
        <v>3</v>
      </c>
      <c r="C2448" s="51">
        <f t="shared" si="193"/>
        <v>744</v>
      </c>
      <c r="D2448" s="51" t="s">
        <v>3092</v>
      </c>
      <c r="E2448" s="54" t="str">
        <f t="shared" si="194"/>
        <v>000735</v>
      </c>
      <c r="F2448" s="51" t="e">
        <f>VLOOKUP(E2448,#REF!,8,FALSE)</f>
        <v>#REF!</v>
      </c>
      <c r="G2448" s="51" t="e">
        <f>VLOOKUP(E2448,#REF!,9,FALSE)</f>
        <v>#REF!</v>
      </c>
      <c r="H2448" s="52">
        <v>898152</v>
      </c>
      <c r="I2448" s="51" t="s">
        <v>5334</v>
      </c>
      <c r="J2448" s="53">
        <v>6.13</v>
      </c>
      <c r="K2448" s="53">
        <v>0</v>
      </c>
      <c r="L2448" s="53">
        <v>2.0046629731182799</v>
      </c>
      <c r="M2448" s="53">
        <v>0</v>
      </c>
      <c r="N2448" s="53">
        <f t="shared" si="195"/>
        <v>0</v>
      </c>
      <c r="O2448" s="53" t="e">
        <f>VLOOKUP(E2448,#REF!,29,FALSE)</f>
        <v>#REF!</v>
      </c>
      <c r="P2448" s="53" t="e">
        <f t="shared" si="196"/>
        <v>#REF!</v>
      </c>
      <c r="Q2448" s="53">
        <v>2.0046629731182799</v>
      </c>
    </row>
    <row r="2449" spans="1:17">
      <c r="A2449" s="51" t="s">
        <v>5383</v>
      </c>
      <c r="B2449" s="51">
        <f t="shared" si="192"/>
        <v>3</v>
      </c>
      <c r="C2449" s="51">
        <f t="shared" si="193"/>
        <v>744</v>
      </c>
      <c r="D2449" s="51" t="s">
        <v>1853</v>
      </c>
      <c r="E2449" s="54" t="str">
        <f t="shared" si="194"/>
        <v>030572</v>
      </c>
      <c r="F2449" s="51" t="e">
        <f>VLOOKUP(E2449,#REF!,8,FALSE)</f>
        <v>#REF!</v>
      </c>
      <c r="G2449" s="51" t="e">
        <f>VLOOKUP(E2449,#REF!,9,FALSE)</f>
        <v>#REF!</v>
      </c>
      <c r="H2449" s="52">
        <v>898607</v>
      </c>
      <c r="I2449" s="51" t="s">
        <v>5335</v>
      </c>
      <c r="J2449" s="53">
        <v>3</v>
      </c>
      <c r="K2449" s="53">
        <v>0</v>
      </c>
      <c r="L2449" s="53">
        <v>1.3159592123655914</v>
      </c>
      <c r="M2449" s="53">
        <v>0</v>
      </c>
      <c r="N2449" s="53">
        <f t="shared" si="195"/>
        <v>0</v>
      </c>
      <c r="O2449" s="53" t="e">
        <f>VLOOKUP(E2449,#REF!,29,FALSE)</f>
        <v>#REF!</v>
      </c>
      <c r="P2449" s="53" t="e">
        <f t="shared" si="196"/>
        <v>#REF!</v>
      </c>
      <c r="Q2449" s="53">
        <v>1.3159592123655914</v>
      </c>
    </row>
    <row r="2450" spans="1:17">
      <c r="A2450" s="51" t="s">
        <v>5383</v>
      </c>
      <c r="B2450" s="51">
        <f t="shared" si="192"/>
        <v>3</v>
      </c>
      <c r="C2450" s="51">
        <f t="shared" si="193"/>
        <v>744</v>
      </c>
      <c r="D2450" s="51" t="s">
        <v>1820</v>
      </c>
      <c r="E2450" s="54" t="str">
        <f t="shared" si="194"/>
        <v>031401</v>
      </c>
      <c r="F2450" s="51" t="e">
        <f>VLOOKUP(E2450,#REF!,8,FALSE)</f>
        <v>#REF!</v>
      </c>
      <c r="G2450" s="51" t="e">
        <f>VLOOKUP(E2450,#REF!,9,FALSE)</f>
        <v>#REF!</v>
      </c>
      <c r="H2450" s="52">
        <v>898926</v>
      </c>
      <c r="I2450" s="51" t="s">
        <v>5336</v>
      </c>
      <c r="J2450" s="53">
        <v>22.9</v>
      </c>
      <c r="K2450" s="53">
        <v>0</v>
      </c>
      <c r="L2450" s="53">
        <v>44.129100225806447</v>
      </c>
      <c r="M2450" s="53">
        <v>0</v>
      </c>
      <c r="N2450" s="53">
        <f t="shared" si="195"/>
        <v>0</v>
      </c>
      <c r="O2450" s="53" t="e">
        <f>VLOOKUP(E2450,#REF!,29,FALSE)</f>
        <v>#REF!</v>
      </c>
      <c r="P2450" s="53" t="e">
        <f t="shared" si="196"/>
        <v>#REF!</v>
      </c>
      <c r="Q2450" s="53">
        <v>44.129100225806447</v>
      </c>
    </row>
    <row r="2451" spans="1:17">
      <c r="A2451" s="51" t="s">
        <v>5383</v>
      </c>
      <c r="B2451" s="51">
        <f t="shared" si="192"/>
        <v>3</v>
      </c>
      <c r="C2451" s="51">
        <f t="shared" si="193"/>
        <v>744</v>
      </c>
      <c r="D2451" s="51" t="s">
        <v>1833</v>
      </c>
      <c r="E2451" s="54" t="str">
        <f t="shared" si="194"/>
        <v>029734</v>
      </c>
      <c r="F2451" s="51" t="e">
        <f>VLOOKUP(E2451,#REF!,8,FALSE)</f>
        <v>#REF!</v>
      </c>
      <c r="G2451" s="51" t="e">
        <f>VLOOKUP(E2451,#REF!,9,FALSE)</f>
        <v>#REF!</v>
      </c>
      <c r="H2451" s="52">
        <v>898927</v>
      </c>
      <c r="I2451" s="51" t="s">
        <v>5337</v>
      </c>
      <c r="J2451" s="53">
        <v>14.05</v>
      </c>
      <c r="K2451" s="53">
        <v>0</v>
      </c>
      <c r="L2451" s="53">
        <v>14.697518111559139</v>
      </c>
      <c r="M2451" s="53">
        <v>0</v>
      </c>
      <c r="N2451" s="53">
        <f t="shared" si="195"/>
        <v>0</v>
      </c>
      <c r="O2451" s="53" t="e">
        <f>VLOOKUP(E2451,#REF!,29,FALSE)</f>
        <v>#REF!</v>
      </c>
      <c r="P2451" s="53" t="e">
        <f t="shared" si="196"/>
        <v>#REF!</v>
      </c>
      <c r="Q2451" s="53">
        <v>14.697518111559139</v>
      </c>
    </row>
    <row r="2452" spans="1:17">
      <c r="A2452" s="51" t="s">
        <v>5383</v>
      </c>
      <c r="B2452" s="51">
        <f t="shared" si="192"/>
        <v>3</v>
      </c>
      <c r="C2452" s="51">
        <f t="shared" si="193"/>
        <v>744</v>
      </c>
      <c r="D2452" s="51" t="s">
        <v>1839</v>
      </c>
      <c r="E2452" s="54" t="str">
        <f t="shared" si="194"/>
        <v>029733</v>
      </c>
      <c r="F2452" s="51" t="e">
        <f>VLOOKUP(E2452,#REF!,8,FALSE)</f>
        <v>#REF!</v>
      </c>
      <c r="G2452" s="51" t="e">
        <f>VLOOKUP(E2452,#REF!,9,FALSE)</f>
        <v>#REF!</v>
      </c>
      <c r="H2452" s="52">
        <v>898928</v>
      </c>
      <c r="I2452" s="51" t="s">
        <v>5338</v>
      </c>
      <c r="J2452" s="53">
        <v>17.850000000000001</v>
      </c>
      <c r="K2452" s="53">
        <v>0</v>
      </c>
      <c r="L2452" s="53">
        <v>29.468876783602148</v>
      </c>
      <c r="M2452" s="53">
        <v>0</v>
      </c>
      <c r="N2452" s="53">
        <f t="shared" si="195"/>
        <v>0</v>
      </c>
      <c r="O2452" s="53" t="e">
        <f>VLOOKUP(E2452,#REF!,29,FALSE)</f>
        <v>#REF!</v>
      </c>
      <c r="P2452" s="53" t="e">
        <f t="shared" si="196"/>
        <v>#REF!</v>
      </c>
      <c r="Q2452" s="53">
        <v>29.468876783602148</v>
      </c>
    </row>
    <row r="2453" spans="1:17">
      <c r="A2453" s="51" t="s">
        <v>5383</v>
      </c>
      <c r="B2453" s="51">
        <f t="shared" si="192"/>
        <v>3</v>
      </c>
      <c r="C2453" s="51">
        <f t="shared" si="193"/>
        <v>744</v>
      </c>
      <c r="D2453" s="51" t="s">
        <v>2211</v>
      </c>
      <c r="E2453" s="54" t="str">
        <f t="shared" si="194"/>
        <v>031575</v>
      </c>
      <c r="F2453" s="51" t="e">
        <f>VLOOKUP(E2453,#REF!,8,FALSE)</f>
        <v>#REF!</v>
      </c>
      <c r="G2453" s="51" t="e">
        <f>VLOOKUP(E2453,#REF!,9,FALSE)</f>
        <v>#REF!</v>
      </c>
      <c r="H2453" s="52">
        <v>898953</v>
      </c>
      <c r="I2453" s="51" t="s">
        <v>5339</v>
      </c>
      <c r="J2453" s="53">
        <v>8.9</v>
      </c>
      <c r="K2453" s="53">
        <v>0</v>
      </c>
      <c r="L2453" s="53">
        <v>8.2419123185483869</v>
      </c>
      <c r="M2453" s="53">
        <v>0</v>
      </c>
      <c r="N2453" s="53">
        <f t="shared" si="195"/>
        <v>0</v>
      </c>
      <c r="O2453" s="53" t="e">
        <f>VLOOKUP(E2453,#REF!,29,FALSE)</f>
        <v>#REF!</v>
      </c>
      <c r="P2453" s="53" t="e">
        <f t="shared" si="196"/>
        <v>#REF!</v>
      </c>
      <c r="Q2453" s="53">
        <v>8.2419123185483869</v>
      </c>
    </row>
    <row r="2454" spans="1:17">
      <c r="A2454" s="51" t="s">
        <v>5383</v>
      </c>
      <c r="B2454" s="51">
        <f t="shared" si="192"/>
        <v>3</v>
      </c>
      <c r="C2454" s="51">
        <f t="shared" si="193"/>
        <v>744</v>
      </c>
      <c r="D2454" s="51" t="s">
        <v>1856</v>
      </c>
      <c r="E2454" s="54" t="str">
        <f t="shared" si="194"/>
        <v>028607</v>
      </c>
      <c r="F2454" s="51" t="e">
        <f>VLOOKUP(E2454,#REF!,8,FALSE)</f>
        <v>#REF!</v>
      </c>
      <c r="G2454" s="51" t="e">
        <f>VLOOKUP(E2454,#REF!,9,FALSE)</f>
        <v>#REF!</v>
      </c>
      <c r="H2454" s="52">
        <v>898954</v>
      </c>
      <c r="I2454" s="51" t="s">
        <v>5340</v>
      </c>
      <c r="J2454" s="53">
        <v>13.1</v>
      </c>
      <c r="K2454" s="53">
        <v>0</v>
      </c>
      <c r="L2454" s="53">
        <v>7.2070014838709673</v>
      </c>
      <c r="M2454" s="53">
        <v>0</v>
      </c>
      <c r="N2454" s="53">
        <f t="shared" si="195"/>
        <v>0</v>
      </c>
      <c r="O2454" s="53" t="e">
        <f>VLOOKUP(E2454,#REF!,29,FALSE)</f>
        <v>#REF!</v>
      </c>
      <c r="P2454" s="53" t="e">
        <f t="shared" si="196"/>
        <v>#REF!</v>
      </c>
      <c r="Q2454" s="53">
        <v>7.2070014838709673</v>
      </c>
    </row>
    <row r="2455" spans="1:17">
      <c r="A2455" s="51" t="s">
        <v>5383</v>
      </c>
      <c r="B2455" s="51">
        <f t="shared" si="192"/>
        <v>3</v>
      </c>
      <c r="C2455" s="51">
        <f t="shared" si="193"/>
        <v>744</v>
      </c>
      <c r="D2455" s="51" t="s">
        <v>2032</v>
      </c>
      <c r="E2455" s="54" t="str">
        <f t="shared" si="194"/>
        <v>029663</v>
      </c>
      <c r="F2455" s="51" t="e">
        <f>VLOOKUP(E2455,#REF!,8,FALSE)</f>
        <v>#REF!</v>
      </c>
      <c r="G2455" s="51" t="e">
        <f>VLOOKUP(E2455,#REF!,9,FALSE)</f>
        <v>#REF!</v>
      </c>
      <c r="H2455" s="52">
        <v>899672</v>
      </c>
      <c r="I2455" s="51" t="s">
        <v>5341</v>
      </c>
      <c r="J2455" s="53">
        <v>6.55</v>
      </c>
      <c r="K2455" s="53">
        <v>0</v>
      </c>
      <c r="L2455" s="53">
        <v>6.9625553655913981</v>
      </c>
      <c r="M2455" s="53">
        <v>0</v>
      </c>
      <c r="N2455" s="53">
        <f t="shared" si="195"/>
        <v>0</v>
      </c>
      <c r="O2455" s="53" t="e">
        <f>VLOOKUP(E2455,#REF!,29,FALSE)</f>
        <v>#REF!</v>
      </c>
      <c r="P2455" s="53" t="e">
        <f t="shared" si="196"/>
        <v>#REF!</v>
      </c>
      <c r="Q2455" s="53">
        <v>6.9625553655913981</v>
      </c>
    </row>
    <row r="2456" spans="1:17">
      <c r="A2456" s="51" t="s">
        <v>5383</v>
      </c>
      <c r="B2456" s="51">
        <f t="shared" si="192"/>
        <v>3</v>
      </c>
      <c r="C2456" s="51">
        <f t="shared" si="193"/>
        <v>744</v>
      </c>
      <c r="D2456" s="51" t="s">
        <v>3060</v>
      </c>
      <c r="E2456" s="54" t="str">
        <f t="shared" si="194"/>
        <v>032525</v>
      </c>
      <c r="F2456" s="51" t="e">
        <f>VLOOKUP(E2456,#REF!,8,FALSE)</f>
        <v>#REF!</v>
      </c>
      <c r="G2456" s="51" t="e">
        <f>VLOOKUP(E2456,#REF!,9,FALSE)</f>
        <v>#REF!</v>
      </c>
      <c r="H2456" s="52">
        <v>900778</v>
      </c>
      <c r="I2456" s="51" t="s">
        <v>5342</v>
      </c>
      <c r="J2456" s="53">
        <v>2.9</v>
      </c>
      <c r="K2456" s="53">
        <v>2.2999999999999998</v>
      </c>
      <c r="L2456" s="53">
        <v>1.4674596774193549E-4</v>
      </c>
      <c r="M2456" s="53">
        <v>0</v>
      </c>
      <c r="N2456" s="53">
        <f t="shared" si="195"/>
        <v>0</v>
      </c>
      <c r="O2456" s="53" t="e">
        <f>VLOOKUP(E2456,#REF!,29,FALSE)</f>
        <v>#REF!</v>
      </c>
      <c r="P2456" s="53" t="e">
        <f t="shared" si="196"/>
        <v>#REF!</v>
      </c>
      <c r="Q2456" s="53">
        <v>1.4674596774193549E-4</v>
      </c>
    </row>
    <row r="2457" spans="1:17">
      <c r="A2457" s="51" t="s">
        <v>5383</v>
      </c>
      <c r="B2457" s="51">
        <f t="shared" si="192"/>
        <v>3</v>
      </c>
      <c r="C2457" s="51">
        <f t="shared" si="193"/>
        <v>744</v>
      </c>
      <c r="D2457" s="51" t="s">
        <v>3101</v>
      </c>
      <c r="E2457" s="54" t="str">
        <f t="shared" si="194"/>
        <v>000659</v>
      </c>
      <c r="F2457" s="51" t="e">
        <f>VLOOKUP(E2457,#REF!,8,FALSE)</f>
        <v>#REF!</v>
      </c>
      <c r="G2457" s="51" t="e">
        <f>VLOOKUP(E2457,#REF!,9,FALSE)</f>
        <v>#REF!</v>
      </c>
      <c r="H2457" s="52">
        <v>904121</v>
      </c>
      <c r="I2457" s="51" t="s">
        <v>5343</v>
      </c>
      <c r="J2457" s="53">
        <v>9.0500000000000007</v>
      </c>
      <c r="K2457" s="53">
        <v>0</v>
      </c>
      <c r="L2457" s="53">
        <v>13.376615603494624</v>
      </c>
      <c r="M2457" s="53">
        <v>0</v>
      </c>
      <c r="N2457" s="53">
        <f t="shared" si="195"/>
        <v>0</v>
      </c>
      <c r="O2457" s="53" t="e">
        <f>VLOOKUP(E2457,#REF!,29,FALSE)</f>
        <v>#REF!</v>
      </c>
      <c r="P2457" s="53" t="e">
        <f t="shared" si="196"/>
        <v>#REF!</v>
      </c>
      <c r="Q2457" s="53">
        <v>13.376615603494624</v>
      </c>
    </row>
    <row r="2458" spans="1:17">
      <c r="A2458" s="51" t="s">
        <v>5383</v>
      </c>
      <c r="B2458" s="51">
        <f t="shared" si="192"/>
        <v>3</v>
      </c>
      <c r="C2458" s="51">
        <f t="shared" si="193"/>
        <v>744</v>
      </c>
      <c r="D2458" s="51" t="s">
        <v>2697</v>
      </c>
      <c r="E2458" s="54" t="str">
        <f t="shared" si="194"/>
        <v>029222</v>
      </c>
      <c r="F2458" s="51" t="e">
        <f>VLOOKUP(E2458,#REF!,8,FALSE)</f>
        <v>#REF!</v>
      </c>
      <c r="G2458" s="51" t="e">
        <f>VLOOKUP(E2458,#REF!,9,FALSE)</f>
        <v>#REF!</v>
      </c>
      <c r="H2458" s="52">
        <v>905215</v>
      </c>
      <c r="I2458" s="51" t="s">
        <v>5344</v>
      </c>
      <c r="J2458" s="53">
        <v>5.25</v>
      </c>
      <c r="K2458" s="53">
        <v>0</v>
      </c>
      <c r="L2458" s="53">
        <v>3.2946142137096772</v>
      </c>
      <c r="M2458" s="53">
        <v>0</v>
      </c>
      <c r="N2458" s="53">
        <f t="shared" si="195"/>
        <v>0</v>
      </c>
      <c r="O2458" s="53" t="e">
        <f>VLOOKUP(E2458,#REF!,29,FALSE)</f>
        <v>#REF!</v>
      </c>
      <c r="P2458" s="53" t="e">
        <f t="shared" si="196"/>
        <v>#REF!</v>
      </c>
      <c r="Q2458" s="53">
        <v>3.2946142137096772</v>
      </c>
    </row>
    <row r="2459" spans="1:17">
      <c r="A2459" s="51" t="s">
        <v>5383</v>
      </c>
      <c r="B2459" s="51">
        <f t="shared" si="192"/>
        <v>3</v>
      </c>
      <c r="C2459" s="51">
        <f t="shared" si="193"/>
        <v>744</v>
      </c>
      <c r="D2459" s="51" t="s">
        <v>3057</v>
      </c>
      <c r="E2459" s="54" t="str">
        <f t="shared" si="194"/>
        <v>029686</v>
      </c>
      <c r="F2459" s="51" t="e">
        <f>VLOOKUP(E2459,#REF!,8,FALSE)</f>
        <v>#REF!</v>
      </c>
      <c r="G2459" s="51" t="e">
        <f>VLOOKUP(E2459,#REF!,9,FALSE)</f>
        <v>#REF!</v>
      </c>
      <c r="H2459" s="52">
        <v>906139</v>
      </c>
      <c r="I2459" s="51" t="s">
        <v>5345</v>
      </c>
      <c r="J2459" s="53">
        <v>2.92</v>
      </c>
      <c r="K2459" s="53">
        <v>0</v>
      </c>
      <c r="L2459" s="53">
        <v>2.4448985282258064</v>
      </c>
      <c r="M2459" s="53">
        <v>0</v>
      </c>
      <c r="N2459" s="53">
        <f t="shared" si="195"/>
        <v>0</v>
      </c>
      <c r="O2459" s="53" t="e">
        <f>VLOOKUP(E2459,#REF!,29,FALSE)</f>
        <v>#REF!</v>
      </c>
      <c r="P2459" s="53" t="e">
        <f t="shared" si="196"/>
        <v>#REF!</v>
      </c>
      <c r="Q2459" s="53">
        <v>2.4448985282258064</v>
      </c>
    </row>
    <row r="2460" spans="1:17">
      <c r="A2460" s="51" t="s">
        <v>5383</v>
      </c>
      <c r="B2460" s="51">
        <f t="shared" si="192"/>
        <v>3</v>
      </c>
      <c r="C2460" s="51">
        <f t="shared" si="193"/>
        <v>744</v>
      </c>
      <c r="D2460" s="51" t="s">
        <v>2690</v>
      </c>
      <c r="E2460" s="54" t="str">
        <f t="shared" si="194"/>
        <v>031324</v>
      </c>
      <c r="F2460" s="51" t="e">
        <f>VLOOKUP(E2460,#REF!,8,FALSE)</f>
        <v>#REF!</v>
      </c>
      <c r="G2460" s="51" t="e">
        <f>VLOOKUP(E2460,#REF!,9,FALSE)</f>
        <v>#REF!</v>
      </c>
      <c r="H2460" s="52">
        <v>906795</v>
      </c>
      <c r="I2460" s="51" t="s">
        <v>5346</v>
      </c>
      <c r="J2460" s="53">
        <v>14.74</v>
      </c>
      <c r="K2460" s="53">
        <v>0</v>
      </c>
      <c r="L2460" s="53">
        <v>8.6570803696236567</v>
      </c>
      <c r="M2460" s="53">
        <v>0</v>
      </c>
      <c r="N2460" s="53">
        <f t="shared" si="195"/>
        <v>0</v>
      </c>
      <c r="O2460" s="53" t="e">
        <f>VLOOKUP(E2460,#REF!,29,FALSE)</f>
        <v>#REF!</v>
      </c>
      <c r="P2460" s="53" t="e">
        <f t="shared" si="196"/>
        <v>#REF!</v>
      </c>
      <c r="Q2460" s="53">
        <v>8.6570803696236567</v>
      </c>
    </row>
    <row r="2461" spans="1:17">
      <c r="A2461" s="51" t="s">
        <v>5383</v>
      </c>
      <c r="B2461" s="51">
        <f t="shared" si="192"/>
        <v>3</v>
      </c>
      <c r="C2461" s="51">
        <f t="shared" si="193"/>
        <v>744</v>
      </c>
      <c r="D2461" s="51" t="s">
        <v>2058</v>
      </c>
      <c r="E2461" s="54" t="str">
        <f t="shared" si="194"/>
        <v>031207</v>
      </c>
      <c r="F2461" s="51" t="e">
        <f>VLOOKUP(E2461,#REF!,8,FALSE)</f>
        <v>#REF!</v>
      </c>
      <c r="G2461" s="51" t="e">
        <f>VLOOKUP(E2461,#REF!,9,FALSE)</f>
        <v>#REF!</v>
      </c>
      <c r="H2461" s="52">
        <v>908271</v>
      </c>
      <c r="I2461" s="51" t="s">
        <v>5347</v>
      </c>
      <c r="J2461" s="53">
        <v>12.87</v>
      </c>
      <c r="K2461" s="53">
        <v>0</v>
      </c>
      <c r="L2461" s="53">
        <v>19.535065540322581</v>
      </c>
      <c r="M2461" s="53">
        <v>0</v>
      </c>
      <c r="N2461" s="53">
        <f t="shared" si="195"/>
        <v>0</v>
      </c>
      <c r="O2461" s="53" t="e">
        <f>VLOOKUP(E2461,#REF!,29,FALSE)</f>
        <v>#REF!</v>
      </c>
      <c r="P2461" s="53" t="e">
        <f t="shared" si="196"/>
        <v>#REF!</v>
      </c>
      <c r="Q2461" s="53">
        <v>19.535065540322581</v>
      </c>
    </row>
    <row r="2462" spans="1:17">
      <c r="A2462" s="51" t="s">
        <v>5383</v>
      </c>
      <c r="B2462" s="51">
        <f t="shared" si="192"/>
        <v>3</v>
      </c>
      <c r="C2462" s="51">
        <f t="shared" si="193"/>
        <v>744</v>
      </c>
      <c r="D2462" s="51" t="s">
        <v>2717</v>
      </c>
      <c r="E2462" s="54" t="str">
        <f t="shared" si="194"/>
        <v>028426</v>
      </c>
      <c r="F2462" s="51" t="e">
        <f>VLOOKUP(E2462,#REF!,8,FALSE)</f>
        <v>#REF!</v>
      </c>
      <c r="G2462" s="51" t="e">
        <f>VLOOKUP(E2462,#REF!,9,FALSE)</f>
        <v>#REF!</v>
      </c>
      <c r="H2462" s="52">
        <v>908768</v>
      </c>
      <c r="I2462" s="51" t="s">
        <v>5348</v>
      </c>
      <c r="J2462" s="53">
        <v>4.66</v>
      </c>
      <c r="K2462" s="53">
        <v>0</v>
      </c>
      <c r="L2462" s="53">
        <v>3.6198488306451617</v>
      </c>
      <c r="M2462" s="53">
        <v>0</v>
      </c>
      <c r="N2462" s="53">
        <f t="shared" si="195"/>
        <v>0</v>
      </c>
      <c r="O2462" s="53" t="e">
        <f>VLOOKUP(E2462,#REF!,29,FALSE)</f>
        <v>#REF!</v>
      </c>
      <c r="P2462" s="53" t="e">
        <f t="shared" si="196"/>
        <v>#REF!</v>
      </c>
      <c r="Q2462" s="53">
        <v>3.6198488306451617</v>
      </c>
    </row>
    <row r="2463" spans="1:17">
      <c r="A2463" s="51" t="s">
        <v>5383</v>
      </c>
      <c r="B2463" s="51">
        <f t="shared" si="192"/>
        <v>3</v>
      </c>
      <c r="C2463" s="51">
        <f t="shared" si="193"/>
        <v>744</v>
      </c>
      <c r="D2463" s="51" t="s">
        <v>2724</v>
      </c>
      <c r="E2463" s="54" t="str">
        <f t="shared" si="194"/>
        <v>028749</v>
      </c>
      <c r="F2463" s="51" t="e">
        <f>VLOOKUP(E2463,#REF!,8,FALSE)</f>
        <v>#REF!</v>
      </c>
      <c r="G2463" s="51" t="e">
        <f>VLOOKUP(E2463,#REF!,9,FALSE)</f>
        <v>#REF!</v>
      </c>
      <c r="H2463" s="52">
        <v>908769</v>
      </c>
      <c r="I2463" s="51" t="s">
        <v>5349</v>
      </c>
      <c r="J2463" s="53">
        <v>4.99</v>
      </c>
      <c r="K2463" s="53">
        <v>0</v>
      </c>
      <c r="L2463" s="53">
        <v>2.9472316182795697</v>
      </c>
      <c r="M2463" s="53">
        <v>0</v>
      </c>
      <c r="N2463" s="53">
        <f t="shared" si="195"/>
        <v>0</v>
      </c>
      <c r="O2463" s="53" t="e">
        <f>VLOOKUP(E2463,#REF!,29,FALSE)</f>
        <v>#REF!</v>
      </c>
      <c r="P2463" s="53" t="e">
        <f t="shared" si="196"/>
        <v>#REF!</v>
      </c>
      <c r="Q2463" s="53">
        <v>2.9472316182795697</v>
      </c>
    </row>
    <row r="2464" spans="1:17">
      <c r="A2464" s="51" t="s">
        <v>5383</v>
      </c>
      <c r="B2464" s="51">
        <f t="shared" si="192"/>
        <v>3</v>
      </c>
      <c r="C2464" s="51">
        <f t="shared" si="193"/>
        <v>744</v>
      </c>
      <c r="D2464" s="51" t="s">
        <v>2727</v>
      </c>
      <c r="E2464" s="54" t="str">
        <f t="shared" si="194"/>
        <v>028781</v>
      </c>
      <c r="F2464" s="51" t="e">
        <f>VLOOKUP(E2464,#REF!,8,FALSE)</f>
        <v>#REF!</v>
      </c>
      <c r="G2464" s="51" t="e">
        <f>VLOOKUP(E2464,#REF!,9,FALSE)</f>
        <v>#REF!</v>
      </c>
      <c r="H2464" s="52">
        <v>908774</v>
      </c>
      <c r="I2464" s="51" t="s">
        <v>5350</v>
      </c>
      <c r="J2464" s="53">
        <v>7.14</v>
      </c>
      <c r="K2464" s="53">
        <v>0</v>
      </c>
      <c r="L2464" s="53">
        <v>2.6968070900537633</v>
      </c>
      <c r="M2464" s="53">
        <v>0</v>
      </c>
      <c r="N2464" s="53">
        <f t="shared" si="195"/>
        <v>0</v>
      </c>
      <c r="O2464" s="53" t="e">
        <f>VLOOKUP(E2464,#REF!,29,FALSE)</f>
        <v>#REF!</v>
      </c>
      <c r="P2464" s="53" t="e">
        <f t="shared" si="196"/>
        <v>#REF!</v>
      </c>
      <c r="Q2464" s="53">
        <v>2.6968070900537633</v>
      </c>
    </row>
    <row r="2465" spans="1:17">
      <c r="A2465" s="51" t="s">
        <v>5383</v>
      </c>
      <c r="B2465" s="51">
        <f t="shared" si="192"/>
        <v>3</v>
      </c>
      <c r="C2465" s="51">
        <f t="shared" si="193"/>
        <v>744</v>
      </c>
      <c r="D2465" s="51" t="s">
        <v>2729</v>
      </c>
      <c r="E2465" s="54" t="str">
        <f t="shared" si="194"/>
        <v>028735</v>
      </c>
      <c r="F2465" s="51" t="e">
        <f>VLOOKUP(E2465,#REF!,8,FALSE)</f>
        <v>#REF!</v>
      </c>
      <c r="G2465" s="51" t="e">
        <f>VLOOKUP(E2465,#REF!,9,FALSE)</f>
        <v>#REF!</v>
      </c>
      <c r="H2465" s="52">
        <v>908775</v>
      </c>
      <c r="I2465" s="51" t="s">
        <v>2728</v>
      </c>
      <c r="J2465" s="53">
        <v>6.51</v>
      </c>
      <c r="K2465" s="53">
        <v>0</v>
      </c>
      <c r="L2465" s="53">
        <v>3.7872040376344085</v>
      </c>
      <c r="M2465" s="53">
        <v>0</v>
      </c>
      <c r="N2465" s="53">
        <f t="shared" si="195"/>
        <v>0</v>
      </c>
      <c r="O2465" s="53" t="e">
        <f>VLOOKUP(E2465,#REF!,29,FALSE)</f>
        <v>#REF!</v>
      </c>
      <c r="P2465" s="53" t="e">
        <f t="shared" si="196"/>
        <v>#REF!</v>
      </c>
      <c r="Q2465" s="53">
        <v>3.7872040376344085</v>
      </c>
    </row>
    <row r="2466" spans="1:17">
      <c r="A2466" s="51" t="s">
        <v>5383</v>
      </c>
      <c r="B2466" s="51">
        <f t="shared" si="192"/>
        <v>3</v>
      </c>
      <c r="C2466" s="51">
        <f t="shared" si="193"/>
        <v>744</v>
      </c>
      <c r="D2466" s="51" t="s">
        <v>2219</v>
      </c>
      <c r="E2466" s="54" t="str">
        <f t="shared" si="194"/>
        <v>031059</v>
      </c>
      <c r="F2466" s="51" t="e">
        <f>VLOOKUP(E2466,#REF!,8,FALSE)</f>
        <v>#REF!</v>
      </c>
      <c r="G2466" s="51" t="e">
        <f>VLOOKUP(E2466,#REF!,9,FALSE)</f>
        <v>#REF!</v>
      </c>
      <c r="H2466" s="52">
        <v>908899</v>
      </c>
      <c r="I2466" s="51" t="s">
        <v>5351</v>
      </c>
      <c r="J2466" s="53">
        <v>3.4</v>
      </c>
      <c r="K2466" s="53">
        <v>0</v>
      </c>
      <c r="L2466" s="53">
        <v>0.59056838709677417</v>
      </c>
      <c r="M2466" s="53">
        <v>0</v>
      </c>
      <c r="N2466" s="53">
        <f t="shared" si="195"/>
        <v>0</v>
      </c>
      <c r="O2466" s="53" t="e">
        <f>VLOOKUP(E2466,#REF!,29,FALSE)</f>
        <v>#REF!</v>
      </c>
      <c r="P2466" s="53" t="e">
        <f t="shared" si="196"/>
        <v>#REF!</v>
      </c>
      <c r="Q2466" s="53">
        <v>0.59056838709677417</v>
      </c>
    </row>
    <row r="2467" spans="1:17">
      <c r="A2467" s="51" t="s">
        <v>5383</v>
      </c>
      <c r="B2467" s="51">
        <f t="shared" si="192"/>
        <v>3</v>
      </c>
      <c r="C2467" s="51">
        <f t="shared" si="193"/>
        <v>744</v>
      </c>
      <c r="D2467" s="51" t="s">
        <v>2230</v>
      </c>
      <c r="E2467" s="54" t="str">
        <f t="shared" si="194"/>
        <v>031598</v>
      </c>
      <c r="F2467" s="51" t="e">
        <f>VLOOKUP(E2467,#REF!,8,FALSE)</f>
        <v>#REF!</v>
      </c>
      <c r="G2467" s="51" t="e">
        <f>VLOOKUP(E2467,#REF!,9,FALSE)</f>
        <v>#REF!</v>
      </c>
      <c r="H2467" s="52">
        <v>908902</v>
      </c>
      <c r="I2467" s="51" t="s">
        <v>5352</v>
      </c>
      <c r="J2467" s="53">
        <v>12.34</v>
      </c>
      <c r="K2467" s="53">
        <v>0</v>
      </c>
      <c r="L2467" s="53">
        <v>7.15097688172043</v>
      </c>
      <c r="M2467" s="53">
        <v>0</v>
      </c>
      <c r="N2467" s="53">
        <f t="shared" si="195"/>
        <v>0</v>
      </c>
      <c r="O2467" s="53" t="e">
        <f>VLOOKUP(E2467,#REF!,29,FALSE)</f>
        <v>#REF!</v>
      </c>
      <c r="P2467" s="53" t="e">
        <f t="shared" si="196"/>
        <v>#REF!</v>
      </c>
      <c r="Q2467" s="53">
        <v>7.15097688172043</v>
      </c>
    </row>
    <row r="2468" spans="1:17">
      <c r="A2468" s="51" t="s">
        <v>5383</v>
      </c>
      <c r="B2468" s="51">
        <f t="shared" si="192"/>
        <v>3</v>
      </c>
      <c r="C2468" s="51">
        <f t="shared" si="193"/>
        <v>744</v>
      </c>
      <c r="D2468" s="51" t="s">
        <v>1994</v>
      </c>
      <c r="E2468" s="54" t="str">
        <f t="shared" si="194"/>
        <v>031444</v>
      </c>
      <c r="F2468" s="51" t="e">
        <f>VLOOKUP(E2468,#REF!,8,FALSE)</f>
        <v>#REF!</v>
      </c>
      <c r="G2468" s="51" t="e">
        <f>VLOOKUP(E2468,#REF!,9,FALSE)</f>
        <v>#REF!</v>
      </c>
      <c r="H2468" s="52">
        <v>908948</v>
      </c>
      <c r="I2468" s="51" t="s">
        <v>1995</v>
      </c>
      <c r="J2468" s="53">
        <v>430.4</v>
      </c>
      <c r="K2468" s="53">
        <v>0</v>
      </c>
      <c r="L2468" s="53">
        <v>614.79436969354833</v>
      </c>
      <c r="M2468" s="53">
        <v>0</v>
      </c>
      <c r="N2468" s="53">
        <f t="shared" si="195"/>
        <v>0</v>
      </c>
      <c r="O2468" s="53" t="e">
        <f>VLOOKUP(E2468,#REF!,29,FALSE)</f>
        <v>#REF!</v>
      </c>
      <c r="P2468" s="53" t="e">
        <f t="shared" si="196"/>
        <v>#REF!</v>
      </c>
      <c r="Q2468" s="53">
        <v>614.79436969354833</v>
      </c>
    </row>
    <row r="2469" spans="1:17">
      <c r="A2469" s="51" t="s">
        <v>5383</v>
      </c>
      <c r="B2469" s="51">
        <f t="shared" si="192"/>
        <v>3</v>
      </c>
      <c r="C2469" s="51">
        <f t="shared" si="193"/>
        <v>744</v>
      </c>
      <c r="D2469" s="51" t="s">
        <v>2136</v>
      </c>
      <c r="E2469" s="54" t="str">
        <f t="shared" si="194"/>
        <v>030950</v>
      </c>
      <c r="F2469" s="51" t="e">
        <f>VLOOKUP(E2469,#REF!,8,FALSE)</f>
        <v>#REF!</v>
      </c>
      <c r="G2469" s="51" t="e">
        <f>VLOOKUP(E2469,#REF!,9,FALSE)</f>
        <v>#REF!</v>
      </c>
      <c r="H2469" s="52">
        <v>908951</v>
      </c>
      <c r="I2469" s="51" t="s">
        <v>2135</v>
      </c>
      <c r="J2469" s="53">
        <v>5.25</v>
      </c>
      <c r="K2469" s="53">
        <v>0</v>
      </c>
      <c r="L2469" s="53">
        <v>1.4445069852150538</v>
      </c>
      <c r="M2469" s="53">
        <v>0</v>
      </c>
      <c r="N2469" s="53">
        <f t="shared" si="195"/>
        <v>0</v>
      </c>
      <c r="O2469" s="53" t="e">
        <f>VLOOKUP(E2469,#REF!,29,FALSE)</f>
        <v>#REF!</v>
      </c>
      <c r="P2469" s="53" t="e">
        <f t="shared" si="196"/>
        <v>#REF!</v>
      </c>
      <c r="Q2469" s="53">
        <v>1.4445069852150538</v>
      </c>
    </row>
    <row r="2470" spans="1:17">
      <c r="A2470" s="51" t="s">
        <v>5383</v>
      </c>
      <c r="B2470" s="51">
        <f t="shared" si="192"/>
        <v>3</v>
      </c>
      <c r="C2470" s="51">
        <f t="shared" si="193"/>
        <v>744</v>
      </c>
      <c r="D2470" s="51" t="s">
        <v>2720</v>
      </c>
      <c r="E2470" s="54" t="str">
        <f t="shared" si="194"/>
        <v>030575</v>
      </c>
      <c r="F2470" s="51" t="e">
        <f>VLOOKUP(E2470,#REF!,8,FALSE)</f>
        <v>#REF!</v>
      </c>
      <c r="G2470" s="51" t="e">
        <f>VLOOKUP(E2470,#REF!,9,FALSE)</f>
        <v>#REF!</v>
      </c>
      <c r="H2470" s="52">
        <v>909015</v>
      </c>
      <c r="I2470" s="51" t="s">
        <v>5353</v>
      </c>
      <c r="J2470" s="53">
        <v>3.37</v>
      </c>
      <c r="K2470" s="53">
        <v>0</v>
      </c>
      <c r="L2470" s="53">
        <v>1.0969679462365591</v>
      </c>
      <c r="M2470" s="53">
        <v>0</v>
      </c>
      <c r="N2470" s="53">
        <f t="shared" si="195"/>
        <v>0</v>
      </c>
      <c r="O2470" s="53" t="e">
        <f>VLOOKUP(E2470,#REF!,29,FALSE)</f>
        <v>#REF!</v>
      </c>
      <c r="P2470" s="53" t="e">
        <f t="shared" si="196"/>
        <v>#REF!</v>
      </c>
      <c r="Q2470" s="53">
        <v>1.0969679462365591</v>
      </c>
    </row>
    <row r="2471" spans="1:17">
      <c r="A2471" s="51" t="s">
        <v>5383</v>
      </c>
      <c r="B2471" s="51">
        <f t="shared" si="192"/>
        <v>3</v>
      </c>
      <c r="C2471" s="51">
        <f t="shared" si="193"/>
        <v>744</v>
      </c>
      <c r="D2471" s="51" t="s">
        <v>1817</v>
      </c>
      <c r="E2471" s="54" t="str">
        <f t="shared" si="194"/>
        <v>031428</v>
      </c>
      <c r="F2471" s="51" t="e">
        <f>VLOOKUP(E2471,#REF!,8,FALSE)</f>
        <v>#REF!</v>
      </c>
      <c r="G2471" s="51" t="e">
        <f>VLOOKUP(E2471,#REF!,9,FALSE)</f>
        <v>#REF!</v>
      </c>
      <c r="H2471" s="52">
        <v>909016</v>
      </c>
      <c r="I2471" s="51" t="s">
        <v>5354</v>
      </c>
      <c r="J2471" s="53">
        <v>242.8</v>
      </c>
      <c r="K2471" s="53">
        <v>0</v>
      </c>
      <c r="L2471" s="53">
        <v>295.57155754704297</v>
      </c>
      <c r="M2471" s="53">
        <v>0</v>
      </c>
      <c r="N2471" s="53">
        <f t="shared" si="195"/>
        <v>0</v>
      </c>
      <c r="O2471" s="53" t="e">
        <f>VLOOKUP(E2471,#REF!,29,FALSE)</f>
        <v>#REF!</v>
      </c>
      <c r="P2471" s="53" t="e">
        <f t="shared" si="196"/>
        <v>#REF!</v>
      </c>
      <c r="Q2471" s="53">
        <v>295.57155754704297</v>
      </c>
    </row>
    <row r="2472" spans="1:17">
      <c r="A2472" s="51" t="s">
        <v>5383</v>
      </c>
      <c r="B2472" s="51">
        <f t="shared" si="192"/>
        <v>3</v>
      </c>
      <c r="C2472" s="51">
        <f t="shared" si="193"/>
        <v>744</v>
      </c>
      <c r="D2472" s="51" t="s">
        <v>1811</v>
      </c>
      <c r="E2472" s="54" t="str">
        <f t="shared" si="194"/>
        <v>031327</v>
      </c>
      <c r="F2472" s="51" t="e">
        <f>VLOOKUP(E2472,#REF!,8,FALSE)</f>
        <v>#REF!</v>
      </c>
      <c r="G2472" s="51" t="e">
        <f>VLOOKUP(E2472,#REF!,9,FALSE)</f>
        <v>#REF!</v>
      </c>
      <c r="H2472" s="52">
        <v>909031</v>
      </c>
      <c r="I2472" s="51" t="s">
        <v>5355</v>
      </c>
      <c r="J2472" s="53">
        <v>19.3</v>
      </c>
      <c r="K2472" s="53">
        <v>0</v>
      </c>
      <c r="L2472" s="53">
        <v>24.266474805107528</v>
      </c>
      <c r="M2472" s="53">
        <v>0</v>
      </c>
      <c r="N2472" s="53">
        <f t="shared" si="195"/>
        <v>0</v>
      </c>
      <c r="O2472" s="53" t="e">
        <f>VLOOKUP(E2472,#REF!,29,FALSE)</f>
        <v>#REF!</v>
      </c>
      <c r="P2472" s="53" t="e">
        <f t="shared" si="196"/>
        <v>#REF!</v>
      </c>
      <c r="Q2472" s="53">
        <v>24.266474805107528</v>
      </c>
    </row>
    <row r="2473" spans="1:17">
      <c r="A2473" s="51" t="s">
        <v>5383</v>
      </c>
      <c r="B2473" s="51">
        <f t="shared" si="192"/>
        <v>3</v>
      </c>
      <c r="C2473" s="51">
        <f t="shared" si="193"/>
        <v>744</v>
      </c>
      <c r="D2473" s="51" t="s">
        <v>3088</v>
      </c>
      <c r="E2473" s="54" t="str">
        <f t="shared" si="194"/>
        <v>029122</v>
      </c>
      <c r="F2473" s="51" t="e">
        <f>VLOOKUP(E2473,#REF!,8,FALSE)</f>
        <v>#REF!</v>
      </c>
      <c r="G2473" s="51" t="e">
        <f>VLOOKUP(E2473,#REF!,9,FALSE)</f>
        <v>#REF!</v>
      </c>
      <c r="H2473" s="52">
        <v>909069</v>
      </c>
      <c r="I2473" s="51" t="s">
        <v>5356</v>
      </c>
      <c r="J2473" s="53">
        <v>23.9</v>
      </c>
      <c r="K2473" s="53">
        <v>7.7</v>
      </c>
      <c r="L2473" s="53">
        <v>2.8452688172043012E-2</v>
      </c>
      <c r="M2473" s="53">
        <v>0</v>
      </c>
      <c r="N2473" s="53">
        <f t="shared" si="195"/>
        <v>0</v>
      </c>
      <c r="O2473" s="53" t="e">
        <f>VLOOKUP(E2473,#REF!,29,FALSE)</f>
        <v>#REF!</v>
      </c>
      <c r="P2473" s="53" t="e">
        <f t="shared" si="196"/>
        <v>#REF!</v>
      </c>
      <c r="Q2473" s="53">
        <v>2.8452688172043012E-2</v>
      </c>
    </row>
    <row r="2474" spans="1:17">
      <c r="A2474" s="51" t="s">
        <v>5383</v>
      </c>
      <c r="B2474" s="51">
        <f t="shared" si="192"/>
        <v>3</v>
      </c>
      <c r="C2474" s="51">
        <f t="shared" si="193"/>
        <v>744</v>
      </c>
      <c r="D2474" s="51" t="s">
        <v>3090</v>
      </c>
      <c r="E2474" s="54" t="str">
        <f t="shared" si="194"/>
        <v>035109</v>
      </c>
      <c r="F2474" s="51" t="e">
        <f>VLOOKUP(E2474,#REF!,8,FALSE)</f>
        <v>#REF!</v>
      </c>
      <c r="G2474" s="51" t="e">
        <f>VLOOKUP(E2474,#REF!,9,FALSE)</f>
        <v>#REF!</v>
      </c>
      <c r="H2474" s="52">
        <v>909101</v>
      </c>
      <c r="I2474" s="51" t="s">
        <v>3089</v>
      </c>
      <c r="J2474" s="53">
        <v>13.7</v>
      </c>
      <c r="K2474" s="53">
        <v>11</v>
      </c>
      <c r="L2474" s="53">
        <v>2.1413978494623655E-2</v>
      </c>
      <c r="M2474" s="53">
        <v>2.896145034424642E-4</v>
      </c>
      <c r="N2474" s="53">
        <f t="shared" si="195"/>
        <v>0.21547319056119335</v>
      </c>
      <c r="O2474" s="53" t="e">
        <f>VLOOKUP(E2474,#REF!,29,FALSE)</f>
        <v>#REF!</v>
      </c>
      <c r="P2474" s="53" t="e">
        <f t="shared" si="196"/>
        <v>#REF!</v>
      </c>
      <c r="Q2474" s="53">
        <v>2.1124363991181193E-2</v>
      </c>
    </row>
    <row r="2475" spans="1:17">
      <c r="A2475" s="51" t="s">
        <v>5383</v>
      </c>
      <c r="B2475" s="51">
        <f t="shared" si="192"/>
        <v>3</v>
      </c>
      <c r="C2475" s="51">
        <f t="shared" si="193"/>
        <v>744</v>
      </c>
      <c r="D2475" s="51" t="s">
        <v>3081</v>
      </c>
      <c r="E2475" s="54" t="str">
        <f t="shared" si="194"/>
        <v>035103</v>
      </c>
      <c r="F2475" s="51" t="e">
        <f>VLOOKUP(E2475,#REF!,8,FALSE)</f>
        <v>#REF!</v>
      </c>
      <c r="G2475" s="51" t="e">
        <f>VLOOKUP(E2475,#REF!,9,FALSE)</f>
        <v>#REF!</v>
      </c>
      <c r="H2475" s="52">
        <v>909103</v>
      </c>
      <c r="I2475" s="51" t="s">
        <v>5357</v>
      </c>
      <c r="J2475" s="53">
        <v>4.5</v>
      </c>
      <c r="K2475" s="53">
        <v>3.4000010000000001</v>
      </c>
      <c r="L2475" s="53">
        <v>3.1782613548387095</v>
      </c>
      <c r="M2475" s="53">
        <v>0</v>
      </c>
      <c r="N2475" s="53">
        <f t="shared" si="195"/>
        <v>0</v>
      </c>
      <c r="O2475" s="53" t="e">
        <f>VLOOKUP(E2475,#REF!,29,FALSE)</f>
        <v>#REF!</v>
      </c>
      <c r="P2475" s="53" t="e">
        <f t="shared" si="196"/>
        <v>#REF!</v>
      </c>
      <c r="Q2475" s="53">
        <v>3.1782613548387095</v>
      </c>
    </row>
    <row r="2476" spans="1:17">
      <c r="A2476" s="51" t="s">
        <v>5383</v>
      </c>
      <c r="B2476" s="51">
        <f t="shared" si="192"/>
        <v>3</v>
      </c>
      <c r="C2476" s="51">
        <f t="shared" si="193"/>
        <v>744</v>
      </c>
      <c r="D2476" s="51" t="s">
        <v>3085</v>
      </c>
      <c r="E2476" s="54" t="str">
        <f t="shared" si="194"/>
        <v>035073</v>
      </c>
      <c r="F2476" s="51" t="e">
        <f>VLOOKUP(E2476,#REF!,8,FALSE)</f>
        <v>#REF!</v>
      </c>
      <c r="G2476" s="51" t="e">
        <f>VLOOKUP(E2476,#REF!,9,FALSE)</f>
        <v>#REF!</v>
      </c>
      <c r="H2476" s="52">
        <v>909104</v>
      </c>
      <c r="I2476" s="51" t="s">
        <v>3086</v>
      </c>
      <c r="J2476" s="53">
        <v>18.8</v>
      </c>
      <c r="K2476" s="53">
        <v>13.699999</v>
      </c>
      <c r="L2476" s="53">
        <v>0</v>
      </c>
      <c r="M2476" s="53">
        <v>0</v>
      </c>
      <c r="N2476" s="53">
        <f t="shared" si="195"/>
        <v>0</v>
      </c>
      <c r="O2476" s="53" t="e">
        <f>VLOOKUP(E2476,#REF!,29,FALSE)</f>
        <v>#REF!</v>
      </c>
      <c r="P2476" s="53" t="e">
        <f t="shared" si="196"/>
        <v>#REF!</v>
      </c>
      <c r="Q2476" s="53">
        <v>0</v>
      </c>
    </row>
    <row r="2477" spans="1:17">
      <c r="A2477" s="51" t="s">
        <v>5383</v>
      </c>
      <c r="B2477" s="51">
        <f t="shared" si="192"/>
        <v>3</v>
      </c>
      <c r="C2477" s="51">
        <f t="shared" si="193"/>
        <v>744</v>
      </c>
      <c r="D2477" s="51" t="s">
        <v>2598</v>
      </c>
      <c r="E2477" s="54" t="str">
        <f t="shared" si="194"/>
        <v>033386</v>
      </c>
      <c r="F2477" s="51" t="e">
        <f>VLOOKUP(E2477,#REF!,8,FALSE)</f>
        <v>#REF!</v>
      </c>
      <c r="G2477" s="51" t="e">
        <f>VLOOKUP(E2477,#REF!,9,FALSE)</f>
        <v>#REF!</v>
      </c>
      <c r="H2477" s="52">
        <v>909431</v>
      </c>
      <c r="I2477" s="51" t="s">
        <v>5358</v>
      </c>
      <c r="J2477" s="53">
        <v>14.08</v>
      </c>
      <c r="K2477" s="53">
        <v>0</v>
      </c>
      <c r="L2477" s="53">
        <v>8.9441741438172038</v>
      </c>
      <c r="M2477" s="53">
        <v>0</v>
      </c>
      <c r="N2477" s="53">
        <f t="shared" si="195"/>
        <v>0</v>
      </c>
      <c r="O2477" s="53" t="e">
        <f>VLOOKUP(E2477,#REF!,29,FALSE)</f>
        <v>#REF!</v>
      </c>
      <c r="P2477" s="53" t="e">
        <f t="shared" si="196"/>
        <v>#REF!</v>
      </c>
      <c r="Q2477" s="53">
        <v>8.9441741438172038</v>
      </c>
    </row>
    <row r="2478" spans="1:17">
      <c r="A2478" s="51" t="s">
        <v>5383</v>
      </c>
      <c r="B2478" s="51">
        <f t="shared" si="192"/>
        <v>3</v>
      </c>
      <c r="C2478" s="51">
        <f t="shared" si="193"/>
        <v>744</v>
      </c>
      <c r="D2478" s="51" t="s">
        <v>2712</v>
      </c>
      <c r="E2478" s="54" t="str">
        <f t="shared" si="194"/>
        <v>032163</v>
      </c>
      <c r="F2478" s="51" t="e">
        <f>VLOOKUP(E2478,#REF!,8,FALSE)</f>
        <v>#REF!</v>
      </c>
      <c r="G2478" s="51" t="e">
        <f>VLOOKUP(E2478,#REF!,9,FALSE)</f>
        <v>#REF!</v>
      </c>
      <c r="H2478" s="52">
        <v>909503</v>
      </c>
      <c r="I2478" s="51" t="s">
        <v>5359</v>
      </c>
      <c r="J2478" s="53">
        <v>19.02</v>
      </c>
      <c r="K2478" s="53">
        <v>0</v>
      </c>
      <c r="L2478" s="53">
        <v>17.514828147849464</v>
      </c>
      <c r="M2478" s="53">
        <v>0</v>
      </c>
      <c r="N2478" s="53">
        <f t="shared" si="195"/>
        <v>0</v>
      </c>
      <c r="O2478" s="53" t="e">
        <f>VLOOKUP(E2478,#REF!,29,FALSE)</f>
        <v>#REF!</v>
      </c>
      <c r="P2478" s="53" t="e">
        <f t="shared" si="196"/>
        <v>#REF!</v>
      </c>
      <c r="Q2478" s="53">
        <v>17.514828147849464</v>
      </c>
    </row>
    <row r="2479" spans="1:17">
      <c r="A2479" s="51" t="s">
        <v>5383</v>
      </c>
      <c r="B2479" s="51">
        <f t="shared" si="192"/>
        <v>3</v>
      </c>
      <c r="C2479" s="51">
        <f t="shared" si="193"/>
        <v>744</v>
      </c>
      <c r="D2479" s="51" t="s">
        <v>2676</v>
      </c>
      <c r="E2479" s="54" t="str">
        <f t="shared" si="194"/>
        <v>029261</v>
      </c>
      <c r="F2479" s="51" t="e">
        <f>VLOOKUP(E2479,#REF!,8,FALSE)</f>
        <v>#REF!</v>
      </c>
      <c r="G2479" s="51" t="e">
        <f>VLOOKUP(E2479,#REF!,9,FALSE)</f>
        <v>#REF!</v>
      </c>
      <c r="H2479" s="52">
        <v>909507</v>
      </c>
      <c r="I2479" s="51" t="s">
        <v>2677</v>
      </c>
      <c r="J2479" s="53">
        <v>19.739999999999998</v>
      </c>
      <c r="K2479" s="53">
        <v>0</v>
      </c>
      <c r="L2479" s="53">
        <v>16.16467056048387</v>
      </c>
      <c r="M2479" s="53">
        <v>0</v>
      </c>
      <c r="N2479" s="53">
        <f t="shared" si="195"/>
        <v>0</v>
      </c>
      <c r="O2479" s="53" t="e">
        <f>VLOOKUP(E2479,#REF!,29,FALSE)</f>
        <v>#REF!</v>
      </c>
      <c r="P2479" s="53" t="e">
        <f t="shared" si="196"/>
        <v>#REF!</v>
      </c>
      <c r="Q2479" s="53">
        <v>16.16467056048387</v>
      </c>
    </row>
    <row r="2480" spans="1:17">
      <c r="A2480" s="51" t="s">
        <v>5383</v>
      </c>
      <c r="B2480" s="51">
        <f t="shared" si="192"/>
        <v>3</v>
      </c>
      <c r="C2480" s="51">
        <f t="shared" si="193"/>
        <v>744</v>
      </c>
      <c r="D2480" s="51" t="s">
        <v>2693</v>
      </c>
      <c r="E2480" s="54" t="str">
        <f t="shared" si="194"/>
        <v>032923</v>
      </c>
      <c r="F2480" s="51" t="e">
        <f>VLOOKUP(E2480,#REF!,8,FALSE)</f>
        <v>#REF!</v>
      </c>
      <c r="G2480" s="51" t="e">
        <f>VLOOKUP(E2480,#REF!,9,FALSE)</f>
        <v>#REF!</v>
      </c>
      <c r="H2480" s="52">
        <v>909510</v>
      </c>
      <c r="I2480" s="51" t="s">
        <v>2694</v>
      </c>
      <c r="J2480" s="53">
        <v>21</v>
      </c>
      <c r="K2480" s="53">
        <v>0</v>
      </c>
      <c r="L2480" s="53">
        <v>23.333640690860218</v>
      </c>
      <c r="M2480" s="53">
        <v>0</v>
      </c>
      <c r="N2480" s="53">
        <f t="shared" si="195"/>
        <v>0</v>
      </c>
      <c r="O2480" s="53" t="e">
        <f>VLOOKUP(E2480,#REF!,29,FALSE)</f>
        <v>#REF!</v>
      </c>
      <c r="P2480" s="53" t="e">
        <f t="shared" si="196"/>
        <v>#REF!</v>
      </c>
      <c r="Q2480" s="53">
        <v>23.333640690860218</v>
      </c>
    </row>
    <row r="2481" spans="1:17">
      <c r="A2481" s="51" t="s">
        <v>5383</v>
      </c>
      <c r="B2481" s="51">
        <f t="shared" si="192"/>
        <v>3</v>
      </c>
      <c r="C2481" s="51">
        <f t="shared" si="193"/>
        <v>744</v>
      </c>
      <c r="D2481" s="51" t="s">
        <v>2706</v>
      </c>
      <c r="E2481" s="54" t="str">
        <f t="shared" si="194"/>
        <v>033465</v>
      </c>
      <c r="F2481" s="51" t="e">
        <f>VLOOKUP(E2481,#REF!,8,FALSE)</f>
        <v>#REF!</v>
      </c>
      <c r="G2481" s="51" t="e">
        <f>VLOOKUP(E2481,#REF!,9,FALSE)</f>
        <v>#REF!</v>
      </c>
      <c r="H2481" s="52">
        <v>909554</v>
      </c>
      <c r="I2481" s="51" t="s">
        <v>2707</v>
      </c>
      <c r="J2481" s="53">
        <v>15.54</v>
      </c>
      <c r="K2481" s="53">
        <v>0</v>
      </c>
      <c r="L2481" s="53">
        <v>12.233725680107527</v>
      </c>
      <c r="M2481" s="53">
        <v>0</v>
      </c>
      <c r="N2481" s="53">
        <f t="shared" si="195"/>
        <v>0</v>
      </c>
      <c r="O2481" s="53" t="e">
        <f>VLOOKUP(E2481,#REF!,29,FALSE)</f>
        <v>#REF!</v>
      </c>
      <c r="P2481" s="53" t="e">
        <f t="shared" si="196"/>
        <v>#REF!</v>
      </c>
      <c r="Q2481" s="53">
        <v>12.233725680107527</v>
      </c>
    </row>
    <row r="2482" spans="1:17">
      <c r="A2482" s="51" t="s">
        <v>5383</v>
      </c>
      <c r="B2482" s="51">
        <f t="shared" si="192"/>
        <v>3</v>
      </c>
      <c r="C2482" s="51">
        <f t="shared" si="193"/>
        <v>744</v>
      </c>
      <c r="D2482" s="51" t="s">
        <v>2682</v>
      </c>
      <c r="E2482" s="54" t="str">
        <f t="shared" si="194"/>
        <v>032922</v>
      </c>
      <c r="F2482" s="51" t="e">
        <f>VLOOKUP(E2482,#REF!,8,FALSE)</f>
        <v>#REF!</v>
      </c>
      <c r="G2482" s="51" t="e">
        <f>VLOOKUP(E2482,#REF!,9,FALSE)</f>
        <v>#REF!</v>
      </c>
      <c r="H2482" s="52">
        <v>909583</v>
      </c>
      <c r="I2482" s="51" t="s">
        <v>5360</v>
      </c>
      <c r="J2482" s="53">
        <v>1.4</v>
      </c>
      <c r="K2482" s="53">
        <v>0</v>
      </c>
      <c r="L2482" s="53">
        <v>0.9339031706989247</v>
      </c>
      <c r="M2482" s="53">
        <v>0</v>
      </c>
      <c r="N2482" s="53">
        <f t="shared" si="195"/>
        <v>0</v>
      </c>
      <c r="O2482" s="53" t="e">
        <f>VLOOKUP(E2482,#REF!,29,FALSE)</f>
        <v>#REF!</v>
      </c>
      <c r="P2482" s="53" t="e">
        <f t="shared" si="196"/>
        <v>#REF!</v>
      </c>
      <c r="Q2482" s="53">
        <v>0.9339031706989247</v>
      </c>
    </row>
    <row r="2483" spans="1:17">
      <c r="A2483" s="51" t="s">
        <v>5383</v>
      </c>
      <c r="B2483" s="51">
        <f t="shared" si="192"/>
        <v>3</v>
      </c>
      <c r="C2483" s="51">
        <f t="shared" si="193"/>
        <v>744</v>
      </c>
      <c r="D2483" s="51" t="s">
        <v>3075</v>
      </c>
      <c r="E2483" s="54" t="str">
        <f t="shared" si="194"/>
        <v>029044</v>
      </c>
      <c r="F2483" s="51" t="e">
        <f>VLOOKUP(E2483,#REF!,8,FALSE)</f>
        <v>#REF!</v>
      </c>
      <c r="G2483" s="51" t="e">
        <f>VLOOKUP(E2483,#REF!,9,FALSE)</f>
        <v>#REF!</v>
      </c>
      <c r="H2483" s="52">
        <v>909788</v>
      </c>
      <c r="I2483" s="51" t="s">
        <v>5361</v>
      </c>
      <c r="J2483" s="53">
        <v>6.62</v>
      </c>
      <c r="K2483" s="53">
        <v>0</v>
      </c>
      <c r="L2483" s="53">
        <v>5.861945764784946</v>
      </c>
      <c r="M2483" s="53">
        <v>0</v>
      </c>
      <c r="N2483" s="53">
        <f t="shared" si="195"/>
        <v>0</v>
      </c>
      <c r="O2483" s="53" t="e">
        <f>VLOOKUP(E2483,#REF!,29,FALSE)</f>
        <v>#REF!</v>
      </c>
      <c r="P2483" s="53" t="e">
        <f t="shared" si="196"/>
        <v>#REF!</v>
      </c>
      <c r="Q2483" s="53">
        <v>5.861945764784946</v>
      </c>
    </row>
    <row r="2484" spans="1:17">
      <c r="A2484" s="51" t="s">
        <v>5383</v>
      </c>
      <c r="B2484" s="51">
        <f t="shared" si="192"/>
        <v>3</v>
      </c>
      <c r="C2484" s="51">
        <f t="shared" si="193"/>
        <v>744</v>
      </c>
      <c r="D2484" s="51" t="s">
        <v>2673</v>
      </c>
      <c r="E2484" s="54" t="str">
        <f t="shared" si="194"/>
        <v>029260</v>
      </c>
      <c r="F2484" s="51" t="e">
        <f>VLOOKUP(E2484,#REF!,8,FALSE)</f>
        <v>#REF!</v>
      </c>
      <c r="G2484" s="51" t="e">
        <f>VLOOKUP(E2484,#REF!,9,FALSE)</f>
        <v>#REF!</v>
      </c>
      <c r="H2484" s="52">
        <v>909791</v>
      </c>
      <c r="I2484" s="51" t="s">
        <v>2674</v>
      </c>
      <c r="J2484" s="53">
        <v>13.82</v>
      </c>
      <c r="K2484" s="53">
        <v>0</v>
      </c>
      <c r="L2484" s="53">
        <v>10.900928708333334</v>
      </c>
      <c r="M2484" s="53">
        <v>0</v>
      </c>
      <c r="N2484" s="53">
        <f t="shared" si="195"/>
        <v>0</v>
      </c>
      <c r="O2484" s="53" t="e">
        <f>VLOOKUP(E2484,#REF!,29,FALSE)</f>
        <v>#REF!</v>
      </c>
      <c r="P2484" s="53" t="e">
        <f t="shared" si="196"/>
        <v>#REF!</v>
      </c>
      <c r="Q2484" s="53">
        <v>10.900928708333334</v>
      </c>
    </row>
    <row r="2485" spans="1:17">
      <c r="A2485" s="51" t="s">
        <v>5383</v>
      </c>
      <c r="B2485" s="51">
        <f t="shared" si="192"/>
        <v>3</v>
      </c>
      <c r="C2485" s="51">
        <f t="shared" si="193"/>
        <v>744</v>
      </c>
      <c r="D2485" s="51" t="s">
        <v>3067</v>
      </c>
      <c r="E2485" s="54" t="str">
        <f t="shared" si="194"/>
        <v>030573</v>
      </c>
      <c r="F2485" s="51" t="e">
        <f>VLOOKUP(E2485,#REF!,8,FALSE)</f>
        <v>#REF!</v>
      </c>
      <c r="G2485" s="51" t="e">
        <f>VLOOKUP(E2485,#REF!,9,FALSE)</f>
        <v>#REF!</v>
      </c>
      <c r="H2485" s="52">
        <v>910095</v>
      </c>
      <c r="I2485" s="51" t="s">
        <v>5362</v>
      </c>
      <c r="J2485" s="53">
        <v>6.02</v>
      </c>
      <c r="K2485" s="53">
        <v>0</v>
      </c>
      <c r="L2485" s="53">
        <v>11.908131298387097</v>
      </c>
      <c r="M2485" s="53">
        <v>0</v>
      </c>
      <c r="N2485" s="53">
        <f t="shared" si="195"/>
        <v>0</v>
      </c>
      <c r="O2485" s="53" t="e">
        <f>VLOOKUP(E2485,#REF!,29,FALSE)</f>
        <v>#REF!</v>
      </c>
      <c r="P2485" s="53" t="e">
        <f t="shared" si="196"/>
        <v>#REF!</v>
      </c>
      <c r="Q2485" s="53">
        <v>11.908131298387097</v>
      </c>
    </row>
    <row r="2486" spans="1:17">
      <c r="A2486" s="51" t="s">
        <v>5383</v>
      </c>
      <c r="B2486" s="51">
        <f t="shared" si="192"/>
        <v>3</v>
      </c>
      <c r="C2486" s="51">
        <f t="shared" si="193"/>
        <v>744</v>
      </c>
      <c r="D2486" s="51" t="s">
        <v>2214</v>
      </c>
      <c r="E2486" s="54" t="str">
        <f t="shared" si="194"/>
        <v>030887</v>
      </c>
      <c r="F2486" s="51" t="e">
        <f>VLOOKUP(E2486,#REF!,8,FALSE)</f>
        <v>#REF!</v>
      </c>
      <c r="G2486" s="51" t="e">
        <f>VLOOKUP(E2486,#REF!,9,FALSE)</f>
        <v>#REF!</v>
      </c>
      <c r="H2486" s="52">
        <v>910212</v>
      </c>
      <c r="I2486" s="51" t="s">
        <v>5363</v>
      </c>
      <c r="J2486" s="53">
        <v>4.8</v>
      </c>
      <c r="K2486" s="53">
        <v>0</v>
      </c>
      <c r="L2486" s="53">
        <v>1.6622848642473118</v>
      </c>
      <c r="M2486" s="53">
        <v>0</v>
      </c>
      <c r="N2486" s="53">
        <f t="shared" si="195"/>
        <v>0</v>
      </c>
      <c r="O2486" s="53" t="e">
        <f>VLOOKUP(E2486,#REF!,29,FALSE)</f>
        <v>#REF!</v>
      </c>
      <c r="P2486" s="53" t="e">
        <f t="shared" si="196"/>
        <v>#REF!</v>
      </c>
      <c r="Q2486" s="53">
        <v>1.6622848642473118</v>
      </c>
    </row>
    <row r="2487" spans="1:17">
      <c r="A2487" s="51" t="s">
        <v>5383</v>
      </c>
      <c r="B2487" s="51">
        <f t="shared" si="192"/>
        <v>3</v>
      </c>
      <c r="C2487" s="51">
        <f t="shared" si="193"/>
        <v>744</v>
      </c>
      <c r="D2487" s="51" t="s">
        <v>3095</v>
      </c>
      <c r="E2487" s="54" t="str">
        <f t="shared" si="194"/>
        <v>032513</v>
      </c>
      <c r="F2487" s="51" t="e">
        <f>VLOOKUP(E2487,#REF!,8,FALSE)</f>
        <v>#REF!</v>
      </c>
      <c r="G2487" s="51" t="e">
        <f>VLOOKUP(E2487,#REF!,9,FALSE)</f>
        <v>#REF!</v>
      </c>
      <c r="H2487" s="52">
        <v>910451</v>
      </c>
      <c r="I2487" s="51" t="s">
        <v>5364</v>
      </c>
      <c r="J2487" s="53">
        <v>2.4700000000000002</v>
      </c>
      <c r="K2487" s="53">
        <v>0</v>
      </c>
      <c r="L2487" s="53">
        <v>3.5198431209677419</v>
      </c>
      <c r="M2487" s="53">
        <v>0</v>
      </c>
      <c r="N2487" s="53">
        <f t="shared" si="195"/>
        <v>0</v>
      </c>
      <c r="O2487" s="53" t="e">
        <f>VLOOKUP(E2487,#REF!,29,FALSE)</f>
        <v>#REF!</v>
      </c>
      <c r="P2487" s="53" t="e">
        <f t="shared" si="196"/>
        <v>#REF!</v>
      </c>
      <c r="Q2487" s="53">
        <v>3.5198431209677419</v>
      </c>
    </row>
    <row r="2488" spans="1:17">
      <c r="A2488" s="51" t="s">
        <v>5383</v>
      </c>
      <c r="B2488" s="51">
        <f t="shared" si="192"/>
        <v>3</v>
      </c>
      <c r="C2488" s="51">
        <f t="shared" si="193"/>
        <v>744</v>
      </c>
      <c r="D2488" s="51" t="s">
        <v>3105</v>
      </c>
      <c r="E2488" s="54" t="str">
        <f t="shared" si="194"/>
        <v>032511</v>
      </c>
      <c r="F2488" s="51" t="e">
        <f>VLOOKUP(E2488,#REF!,8,FALSE)</f>
        <v>#REF!</v>
      </c>
      <c r="G2488" s="51" t="e">
        <f>VLOOKUP(E2488,#REF!,9,FALSE)</f>
        <v>#REF!</v>
      </c>
      <c r="H2488" s="52">
        <v>910956</v>
      </c>
      <c r="I2488" s="51" t="s">
        <v>5365</v>
      </c>
      <c r="J2488" s="53">
        <v>6.22</v>
      </c>
      <c r="K2488" s="53">
        <v>0</v>
      </c>
      <c r="L2488" s="53">
        <v>4.1487918064516132</v>
      </c>
      <c r="M2488" s="53">
        <v>0</v>
      </c>
      <c r="N2488" s="53">
        <f t="shared" si="195"/>
        <v>0</v>
      </c>
      <c r="O2488" s="53" t="e">
        <f>VLOOKUP(E2488,#REF!,29,FALSE)</f>
        <v>#REF!</v>
      </c>
      <c r="P2488" s="53" t="e">
        <f t="shared" si="196"/>
        <v>#REF!</v>
      </c>
      <c r="Q2488" s="53">
        <v>4.1487918064516132</v>
      </c>
    </row>
    <row r="2489" spans="1:17">
      <c r="A2489" s="51" t="s">
        <v>5383</v>
      </c>
      <c r="B2489" s="51">
        <f t="shared" si="192"/>
        <v>3</v>
      </c>
      <c r="C2489" s="51">
        <f t="shared" si="193"/>
        <v>744</v>
      </c>
      <c r="D2489" s="51" t="s">
        <v>3341</v>
      </c>
      <c r="E2489" s="54" t="str">
        <f t="shared" si="194"/>
        <v>034207</v>
      </c>
      <c r="F2489" s="51" t="e">
        <f>VLOOKUP(E2489,#REF!,8,FALSE)</f>
        <v>#REF!</v>
      </c>
      <c r="G2489" s="51" t="e">
        <f>VLOOKUP(E2489,#REF!,9,FALSE)</f>
        <v>#REF!</v>
      </c>
      <c r="H2489" s="52">
        <v>912483</v>
      </c>
      <c r="I2489" s="51" t="s">
        <v>3342</v>
      </c>
      <c r="J2489" s="53">
        <v>8</v>
      </c>
      <c r="K2489" s="53">
        <v>7.9</v>
      </c>
      <c r="L2489" s="53">
        <v>6.8577348454301079</v>
      </c>
      <c r="M2489" s="53">
        <v>6.7720131438172047</v>
      </c>
      <c r="N2489" s="53">
        <f t="shared" si="195"/>
        <v>5038.3777790000004</v>
      </c>
      <c r="O2489" s="53" t="e">
        <f>VLOOKUP(E2489,#REF!,29,FALSE)</f>
        <v>#REF!</v>
      </c>
      <c r="P2489" s="53" t="e">
        <f t="shared" si="196"/>
        <v>#REF!</v>
      </c>
      <c r="Q2489" s="53">
        <v>8.5721701612903156E-2</v>
      </c>
    </row>
    <row r="2490" spans="1:17">
      <c r="A2490" s="51" t="s">
        <v>5383</v>
      </c>
      <c r="B2490" s="51">
        <f t="shared" si="192"/>
        <v>3</v>
      </c>
      <c r="C2490" s="51">
        <f t="shared" si="193"/>
        <v>744</v>
      </c>
      <c r="D2490" s="51" t="s">
        <v>3343</v>
      </c>
      <c r="E2490" s="54" t="str">
        <f t="shared" si="194"/>
        <v>034208</v>
      </c>
      <c r="F2490" s="51" t="e">
        <f>VLOOKUP(E2490,#REF!,8,FALSE)</f>
        <v>#REF!</v>
      </c>
      <c r="G2490" s="51" t="e">
        <f>VLOOKUP(E2490,#REF!,9,FALSE)</f>
        <v>#REF!</v>
      </c>
      <c r="H2490" s="52">
        <v>912485</v>
      </c>
      <c r="I2490" s="51" t="s">
        <v>3344</v>
      </c>
      <c r="J2490" s="53">
        <v>7.9</v>
      </c>
      <c r="K2490" s="53">
        <v>7.9</v>
      </c>
      <c r="L2490" s="53">
        <v>6.1045375591397848</v>
      </c>
      <c r="M2490" s="53">
        <v>6.1045375403225801</v>
      </c>
      <c r="N2490" s="53">
        <f t="shared" si="195"/>
        <v>4541.7759299999998</v>
      </c>
      <c r="O2490" s="53" t="e">
        <f>VLOOKUP(E2490,#REF!,29,FALSE)</f>
        <v>#REF!</v>
      </c>
      <c r="P2490" s="53" t="e">
        <f t="shared" si="196"/>
        <v>#REF!</v>
      </c>
      <c r="Q2490" s="53">
        <v>1.8817204559176173E-8</v>
      </c>
    </row>
    <row r="2491" spans="1:17">
      <c r="A2491" s="51" t="s">
        <v>5383</v>
      </c>
      <c r="B2491" s="51">
        <f t="shared" si="192"/>
        <v>3</v>
      </c>
      <c r="C2491" s="51">
        <f t="shared" si="193"/>
        <v>744</v>
      </c>
      <c r="D2491" s="51" t="s">
        <v>3339</v>
      </c>
      <c r="E2491" s="54" t="str">
        <f t="shared" si="194"/>
        <v>034206</v>
      </c>
      <c r="F2491" s="51" t="e">
        <f>VLOOKUP(E2491,#REF!,8,FALSE)</f>
        <v>#REF!</v>
      </c>
      <c r="G2491" s="51" t="e">
        <f>VLOOKUP(E2491,#REF!,9,FALSE)</f>
        <v>#REF!</v>
      </c>
      <c r="H2491" s="52">
        <v>912518</v>
      </c>
      <c r="I2491" s="51" t="s">
        <v>3340</v>
      </c>
      <c r="J2491" s="53">
        <v>4</v>
      </c>
      <c r="K2491" s="53">
        <v>4</v>
      </c>
      <c r="L2491" s="53">
        <v>3.5085368548387095</v>
      </c>
      <c r="M2491" s="53">
        <v>3.5085368158602153</v>
      </c>
      <c r="N2491" s="53">
        <f t="shared" si="195"/>
        <v>2610.3513910000001</v>
      </c>
      <c r="O2491" s="53" t="e">
        <f>VLOOKUP(E2491,#REF!,29,FALSE)</f>
        <v>#REF!</v>
      </c>
      <c r="P2491" s="53" t="e">
        <f t="shared" si="196"/>
        <v>#REF!</v>
      </c>
      <c r="Q2491" s="53">
        <v>3.8978494372439783E-8</v>
      </c>
    </row>
    <row r="2492" spans="1:17">
      <c r="A2492" s="51" t="s">
        <v>5383</v>
      </c>
      <c r="B2492" s="51">
        <f t="shared" si="192"/>
        <v>3</v>
      </c>
      <c r="C2492" s="51">
        <f t="shared" si="193"/>
        <v>744</v>
      </c>
      <c r="D2492" s="51" t="s">
        <v>3173</v>
      </c>
      <c r="E2492" s="54" t="str">
        <f t="shared" si="194"/>
        <v>034966</v>
      </c>
      <c r="F2492" s="51" t="e">
        <f>VLOOKUP(E2492,#REF!,8,FALSE)</f>
        <v>#REF!</v>
      </c>
      <c r="G2492" s="51" t="e">
        <f>VLOOKUP(E2492,#REF!,9,FALSE)</f>
        <v>#REF!</v>
      </c>
      <c r="H2492" s="52">
        <v>913315</v>
      </c>
      <c r="I2492" s="51" t="s">
        <v>3174</v>
      </c>
      <c r="J2492" s="53">
        <v>18.97</v>
      </c>
      <c r="K2492" s="53">
        <v>16.93</v>
      </c>
      <c r="L2492" s="53">
        <v>21.927800461021505</v>
      </c>
      <c r="M2492" s="53">
        <v>21.927800461021505</v>
      </c>
      <c r="N2492" s="53">
        <f t="shared" si="195"/>
        <v>16314.283543</v>
      </c>
      <c r="O2492" s="53" t="e">
        <f>VLOOKUP(E2492,#REF!,29,FALSE)</f>
        <v>#REF!</v>
      </c>
      <c r="P2492" s="53" t="e">
        <f t="shared" si="196"/>
        <v>#REF!</v>
      </c>
      <c r="Q2492" s="53">
        <v>0</v>
      </c>
    </row>
    <row r="2493" spans="1:17">
      <c r="A2493" s="51" t="s">
        <v>5383</v>
      </c>
      <c r="B2493" s="51">
        <f t="shared" si="192"/>
        <v>3</v>
      </c>
      <c r="C2493" s="51">
        <f t="shared" si="193"/>
        <v>744</v>
      </c>
      <c r="D2493" s="51" t="s">
        <v>3366</v>
      </c>
      <c r="E2493" s="54" t="str">
        <f t="shared" si="194"/>
        <v>000331</v>
      </c>
      <c r="F2493" s="51" t="e">
        <f>VLOOKUP(E2493,#REF!,8,FALSE)</f>
        <v>#REF!</v>
      </c>
      <c r="G2493" s="51" t="e">
        <f>VLOOKUP(E2493,#REF!,9,FALSE)</f>
        <v>#REF!</v>
      </c>
      <c r="H2493" s="52">
        <v>913553</v>
      </c>
      <c r="I2493" s="51" t="s">
        <v>5366</v>
      </c>
      <c r="J2493" s="53">
        <v>8.5950000000000006</v>
      </c>
      <c r="K2493" s="53">
        <v>0</v>
      </c>
      <c r="L2493" s="53">
        <v>7.0479391559139781</v>
      </c>
      <c r="M2493" s="53">
        <v>0</v>
      </c>
      <c r="N2493" s="53">
        <f t="shared" si="195"/>
        <v>0</v>
      </c>
      <c r="O2493" s="53" t="e">
        <f>VLOOKUP(E2493,#REF!,29,FALSE)</f>
        <v>#REF!</v>
      </c>
      <c r="P2493" s="53" t="e">
        <f t="shared" si="196"/>
        <v>#REF!</v>
      </c>
      <c r="Q2493" s="53">
        <v>7.0479391559139781</v>
      </c>
    </row>
    <row r="2494" spans="1:17">
      <c r="A2494" s="51" t="s">
        <v>5383</v>
      </c>
      <c r="B2494" s="51">
        <f t="shared" si="192"/>
        <v>3</v>
      </c>
      <c r="C2494" s="51">
        <f t="shared" si="193"/>
        <v>744</v>
      </c>
      <c r="D2494" s="51" t="s">
        <v>3036</v>
      </c>
      <c r="E2494" s="54" t="str">
        <f t="shared" si="194"/>
        <v>032162</v>
      </c>
      <c r="F2494" s="51" t="e">
        <f>VLOOKUP(E2494,#REF!,8,FALSE)</f>
        <v>#REF!</v>
      </c>
      <c r="G2494" s="51" t="e">
        <f>VLOOKUP(E2494,#REF!,9,FALSE)</f>
        <v>#REF!</v>
      </c>
      <c r="H2494" s="52">
        <v>913911</v>
      </c>
      <c r="I2494" s="51" t="s">
        <v>5367</v>
      </c>
      <c r="J2494" s="53">
        <v>1.94</v>
      </c>
      <c r="K2494" s="53">
        <v>0</v>
      </c>
      <c r="L2494" s="53">
        <v>0.6370522392473118</v>
      </c>
      <c r="M2494" s="53">
        <v>0</v>
      </c>
      <c r="N2494" s="53">
        <f t="shared" si="195"/>
        <v>0</v>
      </c>
      <c r="O2494" s="53" t="e">
        <f>VLOOKUP(E2494,#REF!,29,FALSE)</f>
        <v>#REF!</v>
      </c>
      <c r="P2494" s="53" t="e">
        <f t="shared" si="196"/>
        <v>#REF!</v>
      </c>
      <c r="Q2494" s="53">
        <v>0.6370522392473118</v>
      </c>
    </row>
    <row r="2495" spans="1:17">
      <c r="A2495" s="51" t="s">
        <v>5383</v>
      </c>
      <c r="B2495" s="51">
        <f t="shared" si="192"/>
        <v>3</v>
      </c>
      <c r="C2495" s="51">
        <f t="shared" si="193"/>
        <v>744</v>
      </c>
      <c r="D2495" s="51" t="s">
        <v>3346</v>
      </c>
      <c r="E2495" s="54" t="str">
        <f t="shared" si="194"/>
        <v>033841</v>
      </c>
      <c r="F2495" s="51" t="e">
        <f>VLOOKUP(E2495,#REF!,8,FALSE)</f>
        <v>#REF!</v>
      </c>
      <c r="G2495" s="51" t="e">
        <f>VLOOKUP(E2495,#REF!,9,FALSE)</f>
        <v>#REF!</v>
      </c>
      <c r="H2495" s="52">
        <v>915345</v>
      </c>
      <c r="I2495" s="51" t="s">
        <v>5368</v>
      </c>
      <c r="J2495" s="53">
        <v>14.6</v>
      </c>
      <c r="K2495" s="53">
        <v>9.8999989999999993</v>
      </c>
      <c r="L2495" s="53">
        <v>7.8401244153225802</v>
      </c>
      <c r="M2495" s="53">
        <v>5.5108295537634406</v>
      </c>
      <c r="N2495" s="53">
        <f t="shared" si="195"/>
        <v>4100.0571879999998</v>
      </c>
      <c r="O2495" s="53" t="e">
        <f>VLOOKUP(E2495,#REF!,29,FALSE)</f>
        <v>#REF!</v>
      </c>
      <c r="P2495" s="53" t="e">
        <f t="shared" si="196"/>
        <v>#REF!</v>
      </c>
      <c r="Q2495" s="53">
        <v>2.32929486155914</v>
      </c>
    </row>
    <row r="2496" spans="1:17">
      <c r="A2496" s="51" t="s">
        <v>5383</v>
      </c>
      <c r="B2496" s="51">
        <f t="shared" si="192"/>
        <v>3</v>
      </c>
      <c r="C2496" s="51">
        <f t="shared" si="193"/>
        <v>744</v>
      </c>
      <c r="D2496" s="51" t="s">
        <v>3348</v>
      </c>
      <c r="E2496" s="54" t="str">
        <f t="shared" si="194"/>
        <v>033842</v>
      </c>
      <c r="F2496" s="51" t="e">
        <f>VLOOKUP(E2496,#REF!,8,FALSE)</f>
        <v>#REF!</v>
      </c>
      <c r="G2496" s="51" t="e">
        <f>VLOOKUP(E2496,#REF!,9,FALSE)</f>
        <v>#REF!</v>
      </c>
      <c r="H2496" s="52">
        <v>915346</v>
      </c>
      <c r="I2496" s="51" t="s">
        <v>5369</v>
      </c>
      <c r="J2496" s="53">
        <v>16.399999999999999</v>
      </c>
      <c r="K2496" s="53">
        <v>9.8999989999999993</v>
      </c>
      <c r="L2496" s="53">
        <v>7.0005963615591398</v>
      </c>
      <c r="M2496" s="53">
        <v>4.3806450994623658</v>
      </c>
      <c r="N2496" s="53">
        <f t="shared" si="195"/>
        <v>3259.1999540000002</v>
      </c>
      <c r="O2496" s="53" t="e">
        <f>VLOOKUP(E2496,#REF!,29,FALSE)</f>
        <v>#REF!</v>
      </c>
      <c r="P2496" s="53" t="e">
        <f t="shared" si="196"/>
        <v>#REF!</v>
      </c>
      <c r="Q2496" s="53">
        <v>2.619951262096774</v>
      </c>
    </row>
    <row r="2497" spans="1:17">
      <c r="A2497" s="51" t="s">
        <v>5383</v>
      </c>
      <c r="B2497" s="51">
        <f t="shared" si="192"/>
        <v>3</v>
      </c>
      <c r="C2497" s="51">
        <f t="shared" si="193"/>
        <v>744</v>
      </c>
      <c r="D2497" s="51" t="s">
        <v>3350</v>
      </c>
      <c r="E2497" s="54" t="str">
        <f t="shared" si="194"/>
        <v>033843</v>
      </c>
      <c r="F2497" s="51" t="e">
        <f>VLOOKUP(E2497,#REF!,8,FALSE)</f>
        <v>#REF!</v>
      </c>
      <c r="G2497" s="51" t="e">
        <f>VLOOKUP(E2497,#REF!,9,FALSE)</f>
        <v>#REF!</v>
      </c>
      <c r="H2497" s="52">
        <v>915347</v>
      </c>
      <c r="I2497" s="51" t="s">
        <v>5370</v>
      </c>
      <c r="J2497" s="53">
        <v>14.6</v>
      </c>
      <c r="K2497" s="53">
        <v>9.8999989999999993</v>
      </c>
      <c r="L2497" s="53">
        <v>5.1161467903225804</v>
      </c>
      <c r="M2497" s="53">
        <v>3.5961435685483871</v>
      </c>
      <c r="N2497" s="53">
        <f t="shared" si="195"/>
        <v>2675.5308150000001</v>
      </c>
      <c r="O2497" s="53" t="e">
        <f>VLOOKUP(E2497,#REF!,29,FALSE)</f>
        <v>#REF!</v>
      </c>
      <c r="P2497" s="53" t="e">
        <f t="shared" si="196"/>
        <v>#REF!</v>
      </c>
      <c r="Q2497" s="53">
        <v>1.5200032217741934</v>
      </c>
    </row>
    <row r="2498" spans="1:17">
      <c r="A2498" s="51" t="s">
        <v>5383</v>
      </c>
      <c r="B2498" s="51">
        <f t="shared" si="192"/>
        <v>3</v>
      </c>
      <c r="C2498" s="51">
        <f t="shared" si="193"/>
        <v>744</v>
      </c>
      <c r="D2498" s="51" t="s">
        <v>3360</v>
      </c>
      <c r="E2498" s="54" t="str">
        <f t="shared" si="194"/>
        <v>037577</v>
      </c>
      <c r="F2498" s="51" t="e">
        <f>VLOOKUP(E2498,#REF!,8,FALSE)</f>
        <v>#REF!</v>
      </c>
      <c r="G2498" s="51" t="e">
        <f>VLOOKUP(E2498,#REF!,9,FALSE)</f>
        <v>#REF!</v>
      </c>
      <c r="H2498" s="52">
        <v>915368</v>
      </c>
      <c r="I2498" s="51" t="s">
        <v>5371</v>
      </c>
      <c r="J2498" s="53">
        <v>16.399999999999999</v>
      </c>
      <c r="K2498" s="53">
        <v>9.8999989999999993</v>
      </c>
      <c r="L2498" s="53">
        <v>8.1105595591397854</v>
      </c>
      <c r="M2498" s="53">
        <v>5.0752080322580646</v>
      </c>
      <c r="N2498" s="53">
        <f t="shared" si="195"/>
        <v>3775.954776</v>
      </c>
      <c r="O2498" s="53" t="e">
        <f>VLOOKUP(E2498,#REF!,29,FALSE)</f>
        <v>#REF!</v>
      </c>
      <c r="P2498" s="53" t="e">
        <f t="shared" si="196"/>
        <v>#REF!</v>
      </c>
      <c r="Q2498" s="53">
        <v>3.0353515268817208</v>
      </c>
    </row>
    <row r="2499" spans="1:17">
      <c r="A2499" s="51" t="s">
        <v>5383</v>
      </c>
      <c r="B2499" s="51">
        <f t="shared" ref="B2499:B2562" si="197">MONTH(A2499)</f>
        <v>3</v>
      </c>
      <c r="C2499" s="51">
        <f t="shared" ref="C2499:C2562" si="198">VLOOKUP(B2499,T:V,3,FALSE)</f>
        <v>744</v>
      </c>
      <c r="D2499" s="51" t="s">
        <v>3356</v>
      </c>
      <c r="E2499" s="54" t="str">
        <f t="shared" ref="E2499:E2562" si="199">RIGHT(LEFT(D2499,16),6)</f>
        <v>037588</v>
      </c>
      <c r="F2499" s="51" t="e">
        <f>VLOOKUP(E2499,#REF!,8,FALSE)</f>
        <v>#REF!</v>
      </c>
      <c r="G2499" s="51" t="e">
        <f>VLOOKUP(E2499,#REF!,9,FALSE)</f>
        <v>#REF!</v>
      </c>
      <c r="H2499" s="52">
        <v>915369</v>
      </c>
      <c r="I2499" s="51" t="s">
        <v>5372</v>
      </c>
      <c r="J2499" s="53">
        <v>16.399999999999999</v>
      </c>
      <c r="K2499" s="53">
        <v>9.8999989999999993</v>
      </c>
      <c r="L2499" s="53">
        <v>2.8624529301075268</v>
      </c>
      <c r="M2499" s="53">
        <v>1.7911889193548387</v>
      </c>
      <c r="N2499" s="53">
        <f t="shared" ref="N2499:N2562" si="200">M2499*C2499</f>
        <v>1332.644556</v>
      </c>
      <c r="O2499" s="53" t="e">
        <f>VLOOKUP(E2499,#REF!,29,FALSE)</f>
        <v>#REF!</v>
      </c>
      <c r="P2499" s="53" t="e">
        <f t="shared" ref="P2499:P2562" si="201">N2499*O2499</f>
        <v>#REF!</v>
      </c>
      <c r="Q2499" s="53">
        <v>1.0712640107526883</v>
      </c>
    </row>
    <row r="2500" spans="1:17">
      <c r="A2500" s="51" t="s">
        <v>5383</v>
      </c>
      <c r="B2500" s="51">
        <f t="shared" si="197"/>
        <v>3</v>
      </c>
      <c r="C2500" s="51">
        <f t="shared" si="198"/>
        <v>744</v>
      </c>
      <c r="D2500" s="51" t="s">
        <v>3358</v>
      </c>
      <c r="E2500" s="54" t="str">
        <f t="shared" si="199"/>
        <v>037589</v>
      </c>
      <c r="F2500" s="51" t="e">
        <f>VLOOKUP(E2500,#REF!,8,FALSE)</f>
        <v>#REF!</v>
      </c>
      <c r="G2500" s="51" t="e">
        <f>VLOOKUP(E2500,#REF!,9,FALSE)</f>
        <v>#REF!</v>
      </c>
      <c r="H2500" s="52">
        <v>915370</v>
      </c>
      <c r="I2500" s="51" t="s">
        <v>5373</v>
      </c>
      <c r="J2500" s="53">
        <v>16.399999999999999</v>
      </c>
      <c r="K2500" s="53">
        <v>9.8999989999999993</v>
      </c>
      <c r="L2500" s="53">
        <v>4.7410483602150544</v>
      </c>
      <c r="M2500" s="53">
        <v>2.9667258534946237</v>
      </c>
      <c r="N2500" s="53">
        <f t="shared" si="200"/>
        <v>2207.2440350000002</v>
      </c>
      <c r="O2500" s="53" t="e">
        <f>VLOOKUP(E2500,#REF!,29,FALSE)</f>
        <v>#REF!</v>
      </c>
      <c r="P2500" s="53" t="e">
        <f t="shared" si="201"/>
        <v>#REF!</v>
      </c>
      <c r="Q2500" s="53">
        <v>1.7743225067204302</v>
      </c>
    </row>
    <row r="2501" spans="1:17">
      <c r="A2501" s="51" t="s">
        <v>5383</v>
      </c>
      <c r="B2501" s="51">
        <f t="shared" si="197"/>
        <v>3</v>
      </c>
      <c r="C2501" s="51">
        <f t="shared" si="198"/>
        <v>744</v>
      </c>
      <c r="D2501" s="51" t="s">
        <v>3352</v>
      </c>
      <c r="E2501" s="54" t="str">
        <f t="shared" si="199"/>
        <v>033844</v>
      </c>
      <c r="F2501" s="51" t="e">
        <f>VLOOKUP(E2501,#REF!,8,FALSE)</f>
        <v>#REF!</v>
      </c>
      <c r="G2501" s="51" t="e">
        <f>VLOOKUP(E2501,#REF!,9,FALSE)</f>
        <v>#REF!</v>
      </c>
      <c r="H2501" s="52">
        <v>915391</v>
      </c>
      <c r="I2501" s="51" t="s">
        <v>5374</v>
      </c>
      <c r="J2501" s="53">
        <v>16.399999999999999</v>
      </c>
      <c r="K2501" s="53">
        <v>9.8999989999999993</v>
      </c>
      <c r="L2501" s="53">
        <v>7.1459281518817201</v>
      </c>
      <c r="M2501" s="53">
        <v>4.4715869233870968</v>
      </c>
      <c r="N2501" s="53">
        <f t="shared" si="200"/>
        <v>3326.8606709999999</v>
      </c>
      <c r="O2501" s="53" t="e">
        <f>VLOOKUP(E2501,#REF!,29,FALSE)</f>
        <v>#REF!</v>
      </c>
      <c r="P2501" s="53" t="e">
        <f t="shared" si="201"/>
        <v>#REF!</v>
      </c>
      <c r="Q2501" s="53">
        <v>2.6743412284946233</v>
      </c>
    </row>
    <row r="2502" spans="1:17">
      <c r="A2502" s="51" t="s">
        <v>5383</v>
      </c>
      <c r="B2502" s="51">
        <f t="shared" si="197"/>
        <v>3</v>
      </c>
      <c r="C2502" s="51">
        <f t="shared" si="198"/>
        <v>744</v>
      </c>
      <c r="D2502" s="51" t="s">
        <v>3354</v>
      </c>
      <c r="E2502" s="54" t="str">
        <f t="shared" si="199"/>
        <v>033845</v>
      </c>
      <c r="F2502" s="51" t="e">
        <f>VLOOKUP(E2502,#REF!,8,FALSE)</f>
        <v>#REF!</v>
      </c>
      <c r="G2502" s="51" t="e">
        <f>VLOOKUP(E2502,#REF!,9,FALSE)</f>
        <v>#REF!</v>
      </c>
      <c r="H2502" s="52">
        <v>915392</v>
      </c>
      <c r="I2502" s="51" t="s">
        <v>5375</v>
      </c>
      <c r="J2502" s="53">
        <v>16.399999999999999</v>
      </c>
      <c r="K2502" s="53">
        <v>0</v>
      </c>
      <c r="L2502" s="53">
        <v>5.7887871948924738</v>
      </c>
      <c r="M2502" s="53">
        <v>0</v>
      </c>
      <c r="N2502" s="53">
        <f t="shared" si="200"/>
        <v>0</v>
      </c>
      <c r="O2502" s="53" t="e">
        <f>VLOOKUP(E2502,#REF!,29,FALSE)</f>
        <v>#REF!</v>
      </c>
      <c r="P2502" s="53" t="e">
        <f t="shared" si="201"/>
        <v>#REF!</v>
      </c>
      <c r="Q2502" s="53">
        <v>5.7887871948924738</v>
      </c>
    </row>
    <row r="2503" spans="1:17">
      <c r="A2503" s="51" t="s">
        <v>5383</v>
      </c>
      <c r="B2503" s="51">
        <f t="shared" si="197"/>
        <v>3</v>
      </c>
      <c r="C2503" s="51">
        <f t="shared" si="198"/>
        <v>744</v>
      </c>
      <c r="D2503" s="51" t="s">
        <v>3378</v>
      </c>
      <c r="E2503" s="54" t="str">
        <f t="shared" si="199"/>
        <v>033469</v>
      </c>
      <c r="F2503" s="51" t="e">
        <f>VLOOKUP(E2503,#REF!,8,FALSE)</f>
        <v>#REF!</v>
      </c>
      <c r="G2503" s="51" t="e">
        <f>VLOOKUP(E2503,#REF!,9,FALSE)</f>
        <v>#REF!</v>
      </c>
      <c r="H2503" s="52">
        <v>915671</v>
      </c>
      <c r="I2503" s="51" t="s">
        <v>3379</v>
      </c>
      <c r="J2503" s="53">
        <v>7.5</v>
      </c>
      <c r="K2503" s="53">
        <v>6.8</v>
      </c>
      <c r="L2503" s="53">
        <v>7.1715195255376338</v>
      </c>
      <c r="M2503" s="53">
        <v>7.1715195188172043</v>
      </c>
      <c r="N2503" s="53">
        <f t="shared" si="200"/>
        <v>5335.6105219999999</v>
      </c>
      <c r="O2503" s="53" t="e">
        <f>VLOOKUP(E2503,#REF!,29,FALSE)</f>
        <v>#REF!</v>
      </c>
      <c r="P2503" s="53" t="e">
        <f t="shared" si="201"/>
        <v>#REF!</v>
      </c>
      <c r="Q2503" s="53">
        <v>6.720429937754537E-9</v>
      </c>
    </row>
    <row r="2504" spans="1:17">
      <c r="A2504" s="51" t="s">
        <v>5383</v>
      </c>
      <c r="B2504" s="51">
        <f t="shared" si="197"/>
        <v>3</v>
      </c>
      <c r="C2504" s="51">
        <f t="shared" si="198"/>
        <v>744</v>
      </c>
      <c r="D2504" s="51" t="s">
        <v>3380</v>
      </c>
      <c r="E2504" s="54" t="str">
        <f t="shared" si="199"/>
        <v>033470</v>
      </c>
      <c r="F2504" s="51" t="e">
        <f>VLOOKUP(E2504,#REF!,8,FALSE)</f>
        <v>#REF!</v>
      </c>
      <c r="G2504" s="51" t="e">
        <f>VLOOKUP(E2504,#REF!,9,FALSE)</f>
        <v>#REF!</v>
      </c>
      <c r="H2504" s="52">
        <v>915691</v>
      </c>
      <c r="I2504" s="51" t="s">
        <v>3381</v>
      </c>
      <c r="J2504" s="53">
        <v>7.5</v>
      </c>
      <c r="K2504" s="53">
        <v>6.8</v>
      </c>
      <c r="L2504" s="53">
        <v>6.9991413870967749</v>
      </c>
      <c r="M2504" s="53">
        <v>6.9991413870967749</v>
      </c>
      <c r="N2504" s="53">
        <f t="shared" si="200"/>
        <v>5207.3611920000003</v>
      </c>
      <c r="O2504" s="53" t="e">
        <f>VLOOKUP(E2504,#REF!,29,FALSE)</f>
        <v>#REF!</v>
      </c>
      <c r="P2504" s="53" t="e">
        <f t="shared" si="201"/>
        <v>#REF!</v>
      </c>
      <c r="Q2504" s="53">
        <v>0</v>
      </c>
    </row>
    <row r="2505" spans="1:17">
      <c r="A2505" s="51" t="s">
        <v>5383</v>
      </c>
      <c r="B2505" s="51">
        <f t="shared" si="197"/>
        <v>3</v>
      </c>
      <c r="C2505" s="51">
        <f t="shared" si="198"/>
        <v>744</v>
      </c>
      <c r="D2505" s="51" t="s">
        <v>3382</v>
      </c>
      <c r="E2505" s="54" t="str">
        <f t="shared" si="199"/>
        <v>033471</v>
      </c>
      <c r="F2505" s="51" t="e">
        <f>VLOOKUP(E2505,#REF!,8,FALSE)</f>
        <v>#REF!</v>
      </c>
      <c r="G2505" s="51" t="e">
        <f>VLOOKUP(E2505,#REF!,9,FALSE)</f>
        <v>#REF!</v>
      </c>
      <c r="H2505" s="52">
        <v>915711</v>
      </c>
      <c r="I2505" s="51" t="s">
        <v>3383</v>
      </c>
      <c r="J2505" s="53">
        <v>7.5</v>
      </c>
      <c r="K2505" s="53">
        <v>6.8</v>
      </c>
      <c r="L2505" s="53">
        <v>7.0808566532258066</v>
      </c>
      <c r="M2505" s="53">
        <v>7.0808566491935485</v>
      </c>
      <c r="N2505" s="53">
        <f t="shared" si="200"/>
        <v>5268.1573470000003</v>
      </c>
      <c r="O2505" s="53" t="e">
        <f>VLOOKUP(E2505,#REF!,29,FALSE)</f>
        <v>#REF!</v>
      </c>
      <c r="P2505" s="53" t="e">
        <f t="shared" si="201"/>
        <v>#REF!</v>
      </c>
      <c r="Q2505" s="53">
        <v>4.0322582071405454E-9</v>
      </c>
    </row>
    <row r="2506" spans="1:17">
      <c r="A2506" s="51" t="s">
        <v>5383</v>
      </c>
      <c r="B2506" s="51">
        <f t="shared" si="197"/>
        <v>3</v>
      </c>
      <c r="C2506" s="51">
        <f t="shared" si="198"/>
        <v>744</v>
      </c>
      <c r="D2506" s="51" t="s">
        <v>3384</v>
      </c>
      <c r="E2506" s="54" t="str">
        <f t="shared" si="199"/>
        <v>033473</v>
      </c>
      <c r="F2506" s="51" t="e">
        <f>VLOOKUP(E2506,#REF!,8,FALSE)</f>
        <v>#REF!</v>
      </c>
      <c r="G2506" s="51" t="e">
        <f>VLOOKUP(E2506,#REF!,9,FALSE)</f>
        <v>#REF!</v>
      </c>
      <c r="H2506" s="52">
        <v>915731</v>
      </c>
      <c r="I2506" s="51" t="s">
        <v>3385</v>
      </c>
      <c r="J2506" s="53">
        <v>7.5</v>
      </c>
      <c r="K2506" s="53">
        <v>6.8</v>
      </c>
      <c r="L2506" s="53">
        <v>7.1682273790322588</v>
      </c>
      <c r="M2506" s="53">
        <v>7.1682273938172045</v>
      </c>
      <c r="N2506" s="53">
        <f t="shared" si="200"/>
        <v>5333.1611810000004</v>
      </c>
      <c r="O2506" s="53" t="e">
        <f>VLOOKUP(E2506,#REF!,29,FALSE)</f>
        <v>#REF!</v>
      </c>
      <c r="P2506" s="53" t="e">
        <f t="shared" si="201"/>
        <v>#REF!</v>
      </c>
      <c r="Q2506" s="53">
        <v>0</v>
      </c>
    </row>
    <row r="2507" spans="1:17">
      <c r="A2507" s="51" t="s">
        <v>5383</v>
      </c>
      <c r="B2507" s="51">
        <f t="shared" si="197"/>
        <v>3</v>
      </c>
      <c r="C2507" s="51">
        <f t="shared" si="198"/>
        <v>744</v>
      </c>
      <c r="D2507" s="51" t="s">
        <v>3392</v>
      </c>
      <c r="E2507" s="54" t="str">
        <f t="shared" si="199"/>
        <v>036985</v>
      </c>
      <c r="F2507" s="51" t="e">
        <f>VLOOKUP(E2507,#REF!,8,FALSE)</f>
        <v>#REF!</v>
      </c>
      <c r="G2507" s="51" t="e">
        <f>VLOOKUP(E2507,#REF!,9,FALSE)</f>
        <v>#REF!</v>
      </c>
      <c r="H2507" s="52">
        <v>917896</v>
      </c>
      <c r="I2507" s="51" t="s">
        <v>5376</v>
      </c>
      <c r="J2507" s="53">
        <v>19.3</v>
      </c>
      <c r="K2507" s="53">
        <v>17.700001</v>
      </c>
      <c r="L2507" s="53">
        <v>12.945964751344086</v>
      </c>
      <c r="M2507" s="53">
        <v>12.307281518817204</v>
      </c>
      <c r="N2507" s="53">
        <f t="shared" si="200"/>
        <v>9156.6174499999997</v>
      </c>
      <c r="O2507" s="53" t="e">
        <f>VLOOKUP(E2507,#REF!,29,FALSE)</f>
        <v>#REF!</v>
      </c>
      <c r="P2507" s="53" t="e">
        <f t="shared" si="201"/>
        <v>#REF!</v>
      </c>
      <c r="Q2507" s="53">
        <v>0.63868323252688086</v>
      </c>
    </row>
    <row r="2508" spans="1:17">
      <c r="A2508" s="51" t="s">
        <v>5383</v>
      </c>
      <c r="B2508" s="51">
        <f t="shared" si="197"/>
        <v>3</v>
      </c>
      <c r="C2508" s="51">
        <f t="shared" si="198"/>
        <v>744</v>
      </c>
      <c r="D2508" s="51" t="s">
        <v>3394</v>
      </c>
      <c r="E2508" s="54" t="str">
        <f t="shared" si="199"/>
        <v>036981</v>
      </c>
      <c r="F2508" s="51" t="e">
        <f>VLOOKUP(E2508,#REF!,8,FALSE)</f>
        <v>#REF!</v>
      </c>
      <c r="G2508" s="51" t="e">
        <f>VLOOKUP(E2508,#REF!,9,FALSE)</f>
        <v>#REF!</v>
      </c>
      <c r="H2508" s="52">
        <v>917913</v>
      </c>
      <c r="I2508" s="51" t="s">
        <v>5377</v>
      </c>
      <c r="J2508" s="53">
        <v>18.7</v>
      </c>
      <c r="K2508" s="53">
        <v>17.899999000000001</v>
      </c>
      <c r="L2508" s="53">
        <v>13.715504071236559</v>
      </c>
      <c r="M2508" s="53">
        <v>13.609271912634409</v>
      </c>
      <c r="N2508" s="53">
        <f t="shared" si="200"/>
        <v>10125.298303</v>
      </c>
      <c r="O2508" s="53" t="e">
        <f>VLOOKUP(E2508,#REF!,29,FALSE)</f>
        <v>#REF!</v>
      </c>
      <c r="P2508" s="53" t="e">
        <f t="shared" si="201"/>
        <v>#REF!</v>
      </c>
      <c r="Q2508" s="53">
        <v>0.10623215860215091</v>
      </c>
    </row>
    <row r="2509" spans="1:17">
      <c r="A2509" s="51" t="s">
        <v>5383</v>
      </c>
      <c r="B2509" s="51">
        <f t="shared" si="197"/>
        <v>3</v>
      </c>
      <c r="C2509" s="51">
        <f t="shared" si="198"/>
        <v>744</v>
      </c>
      <c r="D2509" s="51" t="s">
        <v>3082</v>
      </c>
      <c r="E2509" s="54" t="str">
        <f t="shared" si="199"/>
        <v>029045</v>
      </c>
      <c r="F2509" s="51" t="e">
        <f>VLOOKUP(E2509,#REF!,8,FALSE)</f>
        <v>#REF!</v>
      </c>
      <c r="G2509" s="51" t="e">
        <f>VLOOKUP(E2509,#REF!,9,FALSE)</f>
        <v>#REF!</v>
      </c>
      <c r="H2509" s="52">
        <v>918788</v>
      </c>
      <c r="I2509" s="51" t="s">
        <v>5378</v>
      </c>
      <c r="J2509" s="53">
        <v>6.37</v>
      </c>
      <c r="K2509" s="53">
        <v>0</v>
      </c>
      <c r="L2509" s="53">
        <v>5.8579656478494622</v>
      </c>
      <c r="M2509" s="53">
        <v>0</v>
      </c>
      <c r="N2509" s="53">
        <f t="shared" si="200"/>
        <v>0</v>
      </c>
      <c r="O2509" s="53" t="e">
        <f>VLOOKUP(E2509,#REF!,29,FALSE)</f>
        <v>#REF!</v>
      </c>
      <c r="P2509" s="53" t="e">
        <f t="shared" si="201"/>
        <v>#REF!</v>
      </c>
      <c r="Q2509" s="53">
        <v>5.8579656478494622</v>
      </c>
    </row>
    <row r="2510" spans="1:17">
      <c r="A2510" s="51" t="s">
        <v>5383</v>
      </c>
      <c r="B2510" s="51">
        <f t="shared" si="197"/>
        <v>3</v>
      </c>
      <c r="C2510" s="51">
        <f t="shared" si="198"/>
        <v>744</v>
      </c>
      <c r="D2510" s="51" t="s">
        <v>3046</v>
      </c>
      <c r="E2510" s="54" t="str">
        <f t="shared" si="199"/>
        <v>034865</v>
      </c>
      <c r="F2510" s="51" t="e">
        <f>VLOOKUP(E2510,#REF!,8,FALSE)</f>
        <v>#REF!</v>
      </c>
      <c r="G2510" s="51" t="e">
        <f>VLOOKUP(E2510,#REF!,9,FALSE)</f>
        <v>#REF!</v>
      </c>
      <c r="H2510" s="52">
        <v>923445</v>
      </c>
      <c r="I2510" s="51" t="s">
        <v>5379</v>
      </c>
      <c r="J2510" s="53">
        <v>5.32</v>
      </c>
      <c r="K2510" s="53">
        <v>0</v>
      </c>
      <c r="L2510" s="53">
        <v>3.4712065954301075</v>
      </c>
      <c r="M2510" s="53">
        <v>0</v>
      </c>
      <c r="N2510" s="53">
        <f t="shared" si="200"/>
        <v>0</v>
      </c>
      <c r="O2510" s="53" t="e">
        <f>VLOOKUP(E2510,#REF!,29,FALSE)</f>
        <v>#REF!</v>
      </c>
      <c r="P2510" s="53" t="e">
        <f t="shared" si="201"/>
        <v>#REF!</v>
      </c>
      <c r="Q2510" s="53">
        <v>3.4712065954301075</v>
      </c>
    </row>
    <row r="2511" spans="1:17">
      <c r="A2511" s="51" t="s">
        <v>5383</v>
      </c>
      <c r="B2511" s="51">
        <f t="shared" si="197"/>
        <v>3</v>
      </c>
      <c r="C2511" s="51">
        <f t="shared" si="198"/>
        <v>744</v>
      </c>
      <c r="D2511" s="51" t="s">
        <v>3371</v>
      </c>
      <c r="E2511" s="54" t="str">
        <f t="shared" si="199"/>
        <v>033606</v>
      </c>
      <c r="F2511" s="51" t="e">
        <f>VLOOKUP(E2511,#REF!,8,FALSE)</f>
        <v>#REF!</v>
      </c>
      <c r="G2511" s="51" t="e">
        <f>VLOOKUP(E2511,#REF!,9,FALSE)</f>
        <v>#REF!</v>
      </c>
      <c r="H2511" s="52">
        <v>918039</v>
      </c>
      <c r="I2511" s="51" t="s">
        <v>3372</v>
      </c>
      <c r="J2511" s="53">
        <v>9.6</v>
      </c>
      <c r="K2511" s="53">
        <v>8.6</v>
      </c>
      <c r="L2511" s="53">
        <v>0</v>
      </c>
      <c r="M2511" s="53">
        <v>0</v>
      </c>
      <c r="N2511" s="53">
        <f t="shared" si="200"/>
        <v>0</v>
      </c>
      <c r="O2511" s="53" t="e">
        <f>VLOOKUP(E2511,#REF!,29,FALSE)</f>
        <v>#REF!</v>
      </c>
      <c r="P2511" s="53" t="e">
        <f t="shared" si="201"/>
        <v>#REF!</v>
      </c>
      <c r="Q2511" s="53">
        <v>0</v>
      </c>
    </row>
    <row r="2512" spans="1:17">
      <c r="A2512" s="51" t="s">
        <v>5383</v>
      </c>
      <c r="B2512" s="51">
        <f t="shared" si="197"/>
        <v>3</v>
      </c>
      <c r="C2512" s="51">
        <f t="shared" si="198"/>
        <v>744</v>
      </c>
      <c r="D2512" s="51" t="s">
        <v>3373</v>
      </c>
      <c r="E2512" s="54" t="str">
        <f t="shared" si="199"/>
        <v>034160</v>
      </c>
      <c r="F2512" s="51" t="e">
        <f>VLOOKUP(E2512,#REF!,8,FALSE)</f>
        <v>#REF!</v>
      </c>
      <c r="G2512" s="51" t="e">
        <f>VLOOKUP(E2512,#REF!,9,FALSE)</f>
        <v>#REF!</v>
      </c>
      <c r="H2512" s="52">
        <v>918040</v>
      </c>
      <c r="I2512" s="51" t="s">
        <v>3374</v>
      </c>
      <c r="J2512" s="53">
        <v>9.6</v>
      </c>
      <c r="K2512" s="53">
        <v>8.7999989999999997</v>
      </c>
      <c r="L2512" s="53">
        <v>0</v>
      </c>
      <c r="M2512" s="53">
        <v>0</v>
      </c>
      <c r="N2512" s="53">
        <f t="shared" si="200"/>
        <v>0</v>
      </c>
      <c r="O2512" s="53" t="e">
        <f>VLOOKUP(E2512,#REF!,29,FALSE)</f>
        <v>#REF!</v>
      </c>
      <c r="P2512" s="53" t="e">
        <f t="shared" si="201"/>
        <v>#REF!</v>
      </c>
      <c r="Q2512" s="53">
        <v>0</v>
      </c>
    </row>
    <row r="2513" spans="1:17">
      <c r="A2513" s="51" t="s">
        <v>5383</v>
      </c>
      <c r="B2513" s="51">
        <f t="shared" si="197"/>
        <v>3</v>
      </c>
      <c r="C2513" s="51">
        <f t="shared" si="198"/>
        <v>744</v>
      </c>
      <c r="D2513" s="51" t="s">
        <v>3078</v>
      </c>
      <c r="E2513" s="54" t="str">
        <f t="shared" si="199"/>
        <v>035085</v>
      </c>
      <c r="F2513" s="51" t="e">
        <f>VLOOKUP(E2513,#REF!,8,FALSE)</f>
        <v>#REF!</v>
      </c>
      <c r="G2513" s="51" t="e">
        <f>VLOOKUP(E2513,#REF!,9,FALSE)</f>
        <v>#REF!</v>
      </c>
      <c r="H2513" s="52">
        <v>909102</v>
      </c>
      <c r="I2513" s="51" t="s">
        <v>3079</v>
      </c>
      <c r="J2513" s="53">
        <v>43.1</v>
      </c>
      <c r="K2513" s="53">
        <v>0</v>
      </c>
      <c r="L2513" s="53">
        <v>0</v>
      </c>
      <c r="M2513" s="53">
        <v>0</v>
      </c>
      <c r="N2513" s="53">
        <f t="shared" si="200"/>
        <v>0</v>
      </c>
      <c r="O2513" s="53" t="e">
        <f>VLOOKUP(E2513,#REF!,29,FALSE)</f>
        <v>#REF!</v>
      </c>
      <c r="P2513" s="53" t="e">
        <f t="shared" si="201"/>
        <v>#REF!</v>
      </c>
      <c r="Q2513" s="53">
        <v>0</v>
      </c>
    </row>
    <row r="2514" spans="1:17">
      <c r="A2514" s="51" t="s">
        <v>5383</v>
      </c>
      <c r="B2514" s="51">
        <f t="shared" si="197"/>
        <v>3</v>
      </c>
      <c r="C2514" s="51">
        <f t="shared" si="198"/>
        <v>744</v>
      </c>
      <c r="D2514" s="51" t="s">
        <v>3364</v>
      </c>
      <c r="E2514" s="54" t="str">
        <f t="shared" si="199"/>
        <v>038158</v>
      </c>
      <c r="F2514" s="51" t="e">
        <f>VLOOKUP(E2514,#REF!,8,FALSE)</f>
        <v>#REF!</v>
      </c>
      <c r="G2514" s="51" t="e">
        <f>VLOOKUP(E2514,#REF!,9,FALSE)</f>
        <v>#REF!</v>
      </c>
      <c r="H2514" s="52">
        <v>917875</v>
      </c>
      <c r="I2514" s="51" t="s">
        <v>5390</v>
      </c>
      <c r="J2514" s="53">
        <v>0.91</v>
      </c>
      <c r="K2514" s="53">
        <v>0</v>
      </c>
      <c r="L2514" s="53">
        <v>0.10564143145161289</v>
      </c>
      <c r="M2514" s="53">
        <v>0</v>
      </c>
      <c r="N2514" s="53">
        <f t="shared" si="200"/>
        <v>0</v>
      </c>
      <c r="O2514" s="53" t="e">
        <f>VLOOKUP(E2514,#REF!,29,FALSE)</f>
        <v>#REF!</v>
      </c>
      <c r="P2514" s="53" t="e">
        <f t="shared" si="201"/>
        <v>#REF!</v>
      </c>
      <c r="Q2514" s="53">
        <v>0.10564143145161289</v>
      </c>
    </row>
    <row r="2515" spans="1:17">
      <c r="A2515" s="51" t="s">
        <v>5383</v>
      </c>
      <c r="B2515" s="51">
        <f t="shared" si="197"/>
        <v>3</v>
      </c>
      <c r="C2515" s="51">
        <f t="shared" si="198"/>
        <v>744</v>
      </c>
      <c r="D2515" s="51" t="s">
        <v>3375</v>
      </c>
      <c r="E2515" s="54" t="str">
        <f t="shared" si="199"/>
        <v>034105</v>
      </c>
      <c r="F2515" s="51" t="e">
        <f>VLOOKUP(E2515,#REF!,8,FALSE)</f>
        <v>#REF!</v>
      </c>
      <c r="G2515" s="51" t="e">
        <f>VLOOKUP(E2515,#REF!,9,FALSE)</f>
        <v>#REF!</v>
      </c>
      <c r="H2515" s="52">
        <v>918041</v>
      </c>
      <c r="I2515" s="51" t="s">
        <v>3376</v>
      </c>
      <c r="J2515" s="53">
        <v>9.6999999999999993</v>
      </c>
      <c r="K2515" s="53">
        <v>8.7999989999999997</v>
      </c>
      <c r="L2515" s="53">
        <v>0</v>
      </c>
      <c r="M2515" s="53">
        <v>0</v>
      </c>
      <c r="N2515" s="53">
        <f t="shared" si="200"/>
        <v>0</v>
      </c>
      <c r="O2515" s="53" t="e">
        <f>VLOOKUP(E2515,#REF!,29,FALSE)</f>
        <v>#REF!</v>
      </c>
      <c r="P2515" s="53" t="e">
        <f t="shared" si="201"/>
        <v>#REF!</v>
      </c>
      <c r="Q2515" s="53">
        <v>0</v>
      </c>
    </row>
    <row r="2516" spans="1:17">
      <c r="A2516" s="51" t="s">
        <v>5391</v>
      </c>
      <c r="B2516" s="51">
        <f t="shared" si="197"/>
        <v>4</v>
      </c>
      <c r="C2516" s="51">
        <f t="shared" si="198"/>
        <v>720</v>
      </c>
      <c r="D2516" s="51" t="s">
        <v>3126</v>
      </c>
      <c r="E2516" s="54" t="str">
        <f t="shared" si="199"/>
        <v>029644</v>
      </c>
      <c r="F2516" s="51" t="e">
        <f>VLOOKUP(E2516,#REF!,8,FALSE)</f>
        <v>#REF!</v>
      </c>
      <c r="G2516" s="51" t="e">
        <f>VLOOKUP(E2516,#REF!,9,FALSE)</f>
        <v>#REF!</v>
      </c>
      <c r="H2516" s="52">
        <v>897205</v>
      </c>
      <c r="I2516" s="51" t="s">
        <v>4824</v>
      </c>
      <c r="J2516" s="53">
        <v>0.68</v>
      </c>
      <c r="K2516" s="53">
        <v>0.59</v>
      </c>
      <c r="L2516" s="53">
        <v>0.34085409999999999</v>
      </c>
      <c r="M2516" s="53">
        <v>0.34085409999999999</v>
      </c>
      <c r="N2516" s="53">
        <f t="shared" si="200"/>
        <v>245.414952</v>
      </c>
      <c r="O2516" s="53" t="e">
        <f>VLOOKUP(E2516,#REF!,29,FALSE)</f>
        <v>#REF!</v>
      </c>
      <c r="P2516" s="53" t="e">
        <f t="shared" si="201"/>
        <v>#REF!</v>
      </c>
      <c r="Q2516" s="53">
        <v>0</v>
      </c>
    </row>
    <row r="2517" spans="1:17">
      <c r="A2517" s="51" t="s">
        <v>5391</v>
      </c>
      <c r="B2517" s="51">
        <f t="shared" si="197"/>
        <v>4</v>
      </c>
      <c r="C2517" s="51">
        <f t="shared" si="198"/>
        <v>720</v>
      </c>
      <c r="D2517" s="51" t="s">
        <v>3179</v>
      </c>
      <c r="E2517" s="54" t="str">
        <f t="shared" si="199"/>
        <v>030845</v>
      </c>
      <c r="F2517" s="51" t="e">
        <f>VLOOKUP(E2517,#REF!,8,FALSE)</f>
        <v>#REF!</v>
      </c>
      <c r="G2517" s="51" t="e">
        <f>VLOOKUP(E2517,#REF!,9,FALSE)</f>
        <v>#REF!</v>
      </c>
      <c r="H2517" s="52">
        <v>908251</v>
      </c>
      <c r="I2517" s="51" t="s">
        <v>4825</v>
      </c>
      <c r="J2517" s="53">
        <v>0.73</v>
      </c>
      <c r="K2517" s="53">
        <v>0.66</v>
      </c>
      <c r="L2517" s="53">
        <v>3.7400799999999998E-2</v>
      </c>
      <c r="M2517" s="53">
        <v>3.7400799999999998E-2</v>
      </c>
      <c r="N2517" s="53">
        <f t="shared" si="200"/>
        <v>26.928576</v>
      </c>
      <c r="O2517" s="53" t="e">
        <f>VLOOKUP(E2517,#REF!,29,FALSE)</f>
        <v>#REF!</v>
      </c>
      <c r="P2517" s="53" t="e">
        <f t="shared" si="201"/>
        <v>#REF!</v>
      </c>
      <c r="Q2517" s="53">
        <v>0</v>
      </c>
    </row>
    <row r="2518" spans="1:17">
      <c r="A2518" s="51" t="s">
        <v>5391</v>
      </c>
      <c r="B2518" s="51">
        <f t="shared" si="197"/>
        <v>4</v>
      </c>
      <c r="C2518" s="51">
        <f t="shared" si="198"/>
        <v>720</v>
      </c>
      <c r="D2518" s="51" t="s">
        <v>3138</v>
      </c>
      <c r="E2518" s="54" t="str">
        <f t="shared" si="199"/>
        <v>035733</v>
      </c>
      <c r="F2518" s="51" t="e">
        <f>VLOOKUP(E2518,#REF!,8,FALSE)</f>
        <v>#REF!</v>
      </c>
      <c r="G2518" s="51" t="e">
        <f>VLOOKUP(E2518,#REF!,9,FALSE)</f>
        <v>#REF!</v>
      </c>
      <c r="H2518" s="52">
        <v>911351</v>
      </c>
      <c r="I2518" s="51" t="s">
        <v>4826</v>
      </c>
      <c r="J2518" s="53">
        <v>1.35</v>
      </c>
      <c r="K2518" s="53">
        <v>1.21</v>
      </c>
      <c r="L2518" s="53">
        <v>1.7713549097222221</v>
      </c>
      <c r="M2518" s="53">
        <v>1.7713549097222221</v>
      </c>
      <c r="N2518" s="53">
        <f t="shared" si="200"/>
        <v>1275.3755349999999</v>
      </c>
      <c r="O2518" s="53" t="e">
        <f>VLOOKUP(E2518,#REF!,29,FALSE)</f>
        <v>#REF!</v>
      </c>
      <c r="P2518" s="53" t="e">
        <f t="shared" si="201"/>
        <v>#REF!</v>
      </c>
      <c r="Q2518" s="53">
        <v>0</v>
      </c>
    </row>
    <row r="2519" spans="1:17">
      <c r="A2519" s="51" t="s">
        <v>5391</v>
      </c>
      <c r="B2519" s="51">
        <f t="shared" si="197"/>
        <v>4</v>
      </c>
      <c r="C2519" s="51">
        <f t="shared" si="198"/>
        <v>720</v>
      </c>
      <c r="D2519" s="51" t="s">
        <v>3111</v>
      </c>
      <c r="E2519" s="54" t="str">
        <f t="shared" si="199"/>
        <v>035747</v>
      </c>
      <c r="F2519" s="51" t="e">
        <f>VLOOKUP(E2519,#REF!,8,FALSE)</f>
        <v>#REF!</v>
      </c>
      <c r="G2519" s="51" t="e">
        <f>VLOOKUP(E2519,#REF!,9,FALSE)</f>
        <v>#REF!</v>
      </c>
      <c r="H2519" s="52">
        <v>913231</v>
      </c>
      <c r="I2519" s="51" t="s">
        <v>4827</v>
      </c>
      <c r="J2519" s="53">
        <v>1.47</v>
      </c>
      <c r="K2519" s="53">
        <v>1.32</v>
      </c>
      <c r="L2519" s="53">
        <v>2.0429973861111113</v>
      </c>
      <c r="M2519" s="53">
        <v>2.0429973861111113</v>
      </c>
      <c r="N2519" s="53">
        <f t="shared" si="200"/>
        <v>1470.958118</v>
      </c>
      <c r="O2519" s="53" t="e">
        <f>VLOOKUP(E2519,#REF!,29,FALSE)</f>
        <v>#REF!</v>
      </c>
      <c r="P2519" s="53" t="e">
        <f t="shared" si="201"/>
        <v>#REF!</v>
      </c>
      <c r="Q2519" s="53">
        <v>0</v>
      </c>
    </row>
    <row r="2520" spans="1:17">
      <c r="A2520" s="51" t="s">
        <v>5391</v>
      </c>
      <c r="B2520" s="51">
        <f t="shared" si="197"/>
        <v>4</v>
      </c>
      <c r="C2520" s="51">
        <f t="shared" si="198"/>
        <v>720</v>
      </c>
      <c r="D2520" s="51" t="s">
        <v>950</v>
      </c>
      <c r="E2520" s="54" t="str">
        <f t="shared" si="199"/>
        <v>030316</v>
      </c>
      <c r="F2520" s="51" t="e">
        <f>VLOOKUP(E2520,#REF!,8,FALSE)</f>
        <v>#REF!</v>
      </c>
      <c r="G2520" s="51" t="e">
        <f>VLOOKUP(E2520,#REF!,9,FALSE)</f>
        <v>#REF!</v>
      </c>
      <c r="H2520" s="52">
        <v>20027</v>
      </c>
      <c r="I2520" s="51" t="s">
        <v>4828</v>
      </c>
      <c r="J2520" s="53">
        <v>4.28</v>
      </c>
      <c r="K2520" s="53">
        <v>4</v>
      </c>
      <c r="L2520" s="53">
        <v>3.4063606930555554</v>
      </c>
      <c r="M2520" s="53">
        <v>3.4063606930555554</v>
      </c>
      <c r="N2520" s="53">
        <f t="shared" si="200"/>
        <v>2452.5796989999999</v>
      </c>
      <c r="O2520" s="53" t="e">
        <f>VLOOKUP(E2520,#REF!,29,FALSE)</f>
        <v>#REF!</v>
      </c>
      <c r="P2520" s="53" t="e">
        <f t="shared" si="201"/>
        <v>#REF!</v>
      </c>
      <c r="Q2520" s="53">
        <v>0</v>
      </c>
    </row>
    <row r="2521" spans="1:17">
      <c r="A2521" s="51" t="s">
        <v>5391</v>
      </c>
      <c r="B2521" s="51">
        <f t="shared" si="197"/>
        <v>4</v>
      </c>
      <c r="C2521" s="51">
        <f t="shared" si="198"/>
        <v>720</v>
      </c>
      <c r="D2521" s="51" t="s">
        <v>973</v>
      </c>
      <c r="E2521" s="54" t="str">
        <f t="shared" si="199"/>
        <v>030320</v>
      </c>
      <c r="F2521" s="51" t="e">
        <f>VLOOKUP(E2521,#REF!,8,FALSE)</f>
        <v>#REF!</v>
      </c>
      <c r="G2521" s="51" t="e">
        <f>VLOOKUP(E2521,#REF!,9,FALSE)</f>
        <v>#REF!</v>
      </c>
      <c r="H2521" s="52">
        <v>20030</v>
      </c>
      <c r="I2521" s="51" t="s">
        <v>4829</v>
      </c>
      <c r="J2521" s="53">
        <v>3.97</v>
      </c>
      <c r="K2521" s="53">
        <v>3</v>
      </c>
      <c r="L2521" s="53">
        <v>2.7709966430555557</v>
      </c>
      <c r="M2521" s="53">
        <v>2.7709966430555557</v>
      </c>
      <c r="N2521" s="53">
        <f t="shared" si="200"/>
        <v>1995.1175830000002</v>
      </c>
      <c r="O2521" s="53" t="e">
        <f>VLOOKUP(E2521,#REF!,29,FALSE)</f>
        <v>#REF!</v>
      </c>
      <c r="P2521" s="53" t="e">
        <f t="shared" si="201"/>
        <v>#REF!</v>
      </c>
      <c r="Q2521" s="53">
        <v>0</v>
      </c>
    </row>
    <row r="2522" spans="1:17">
      <c r="A2522" s="51" t="s">
        <v>5391</v>
      </c>
      <c r="B2522" s="51">
        <f t="shared" si="197"/>
        <v>4</v>
      </c>
      <c r="C2522" s="51">
        <f t="shared" si="198"/>
        <v>720</v>
      </c>
      <c r="D2522" s="51" t="s">
        <v>1154</v>
      </c>
      <c r="E2522" s="54" t="str">
        <f t="shared" si="199"/>
        <v>030437</v>
      </c>
      <c r="F2522" s="51" t="e">
        <f>VLOOKUP(E2522,#REF!,8,FALSE)</f>
        <v>#REF!</v>
      </c>
      <c r="G2522" s="51" t="e">
        <f>VLOOKUP(E2522,#REF!,9,FALSE)</f>
        <v>#REF!</v>
      </c>
      <c r="H2522" s="52">
        <v>888101</v>
      </c>
      <c r="I2522" s="51" t="s">
        <v>1155</v>
      </c>
      <c r="J2522" s="53">
        <v>14.7</v>
      </c>
      <c r="K2522" s="53">
        <v>10.999999000000001</v>
      </c>
      <c r="L2522" s="53">
        <v>12.487383222222222</v>
      </c>
      <c r="M2522" s="53">
        <v>12.487383220833332</v>
      </c>
      <c r="N2522" s="53">
        <f t="shared" si="200"/>
        <v>8990.9159189999991</v>
      </c>
      <c r="O2522" s="53" t="e">
        <f>VLOOKUP(E2522,#REF!,29,FALSE)</f>
        <v>#REF!</v>
      </c>
      <c r="P2522" s="53" t="e">
        <f t="shared" si="201"/>
        <v>#REF!</v>
      </c>
      <c r="Q2522" s="53">
        <v>1.3888893590774386E-9</v>
      </c>
    </row>
    <row r="2523" spans="1:17">
      <c r="A2523" s="51" t="s">
        <v>5391</v>
      </c>
      <c r="B2523" s="51">
        <f t="shared" si="197"/>
        <v>4</v>
      </c>
      <c r="C2523" s="51">
        <f t="shared" si="198"/>
        <v>720</v>
      </c>
      <c r="D2523" s="51" t="s">
        <v>1152</v>
      </c>
      <c r="E2523" s="54" t="str">
        <f t="shared" si="199"/>
        <v>030448</v>
      </c>
      <c r="F2523" s="51" t="e">
        <f>VLOOKUP(E2523,#REF!,8,FALSE)</f>
        <v>#REF!</v>
      </c>
      <c r="G2523" s="51" t="e">
        <f>VLOOKUP(E2523,#REF!,9,FALSE)</f>
        <v>#REF!</v>
      </c>
      <c r="H2523" s="52">
        <v>888103</v>
      </c>
      <c r="I2523" s="51" t="s">
        <v>1153</v>
      </c>
      <c r="J2523" s="53">
        <v>11.2</v>
      </c>
      <c r="K2523" s="53">
        <v>11.099999</v>
      </c>
      <c r="L2523" s="53">
        <v>9.4278599652777775</v>
      </c>
      <c r="M2523" s="53">
        <v>9.4278599833333327</v>
      </c>
      <c r="N2523" s="53">
        <f t="shared" si="200"/>
        <v>6788.0591879999993</v>
      </c>
      <c r="O2523" s="53" t="e">
        <f>VLOOKUP(E2523,#REF!,29,FALSE)</f>
        <v>#REF!</v>
      </c>
      <c r="P2523" s="53" t="e">
        <f t="shared" si="201"/>
        <v>#REF!</v>
      </c>
      <c r="Q2523" s="53">
        <v>0</v>
      </c>
    </row>
    <row r="2524" spans="1:17">
      <c r="A2524" s="51" t="s">
        <v>5391</v>
      </c>
      <c r="B2524" s="51">
        <f t="shared" si="197"/>
        <v>4</v>
      </c>
      <c r="C2524" s="51">
        <f t="shared" si="198"/>
        <v>720</v>
      </c>
      <c r="D2524" s="51" t="s">
        <v>1241</v>
      </c>
      <c r="E2524" s="54" t="str">
        <f t="shared" si="199"/>
        <v>030490</v>
      </c>
      <c r="F2524" s="51" t="e">
        <f>VLOOKUP(E2524,#REF!,8,FALSE)</f>
        <v>#REF!</v>
      </c>
      <c r="G2524" s="51" t="e">
        <f>VLOOKUP(E2524,#REF!,9,FALSE)</f>
        <v>#REF!</v>
      </c>
      <c r="H2524" s="52">
        <v>890751</v>
      </c>
      <c r="I2524" s="51" t="s">
        <v>1242</v>
      </c>
      <c r="J2524" s="53">
        <v>10.1</v>
      </c>
      <c r="K2524" s="53">
        <v>10.1</v>
      </c>
      <c r="L2524" s="53">
        <v>8.9907945555555564</v>
      </c>
      <c r="M2524" s="53">
        <v>8.9907945555555564</v>
      </c>
      <c r="N2524" s="53">
        <f t="shared" si="200"/>
        <v>6473.372080000001</v>
      </c>
      <c r="O2524" s="53" t="e">
        <f>VLOOKUP(E2524,#REF!,29,FALSE)</f>
        <v>#REF!</v>
      </c>
      <c r="P2524" s="53" t="e">
        <f t="shared" si="201"/>
        <v>#REF!</v>
      </c>
      <c r="Q2524" s="53">
        <v>0</v>
      </c>
    </row>
    <row r="2525" spans="1:17">
      <c r="A2525" s="51" t="s">
        <v>5391</v>
      </c>
      <c r="B2525" s="51">
        <f t="shared" si="197"/>
        <v>4</v>
      </c>
      <c r="C2525" s="51">
        <f t="shared" si="198"/>
        <v>720</v>
      </c>
      <c r="D2525" s="51" t="s">
        <v>1249</v>
      </c>
      <c r="E2525" s="54" t="str">
        <f t="shared" si="199"/>
        <v>030495</v>
      </c>
      <c r="F2525" s="51" t="e">
        <f>VLOOKUP(E2525,#REF!,8,FALSE)</f>
        <v>#REF!</v>
      </c>
      <c r="G2525" s="51" t="e">
        <f>VLOOKUP(E2525,#REF!,9,FALSE)</f>
        <v>#REF!</v>
      </c>
      <c r="H2525" s="52">
        <v>890750</v>
      </c>
      <c r="I2525" s="51" t="s">
        <v>4830</v>
      </c>
      <c r="J2525" s="53">
        <v>15.5</v>
      </c>
      <c r="K2525" s="53">
        <v>13.9</v>
      </c>
      <c r="L2525" s="53">
        <v>9.1804611486111103</v>
      </c>
      <c r="M2525" s="53">
        <v>9.1804611486111103</v>
      </c>
      <c r="N2525" s="53">
        <f t="shared" si="200"/>
        <v>6609.9320269999998</v>
      </c>
      <c r="O2525" s="53" t="e">
        <f>VLOOKUP(E2525,#REF!,29,FALSE)</f>
        <v>#REF!</v>
      </c>
      <c r="P2525" s="53" t="e">
        <f t="shared" si="201"/>
        <v>#REF!</v>
      </c>
      <c r="Q2525" s="53">
        <v>0</v>
      </c>
    </row>
    <row r="2526" spans="1:17">
      <c r="A2526" s="51" t="s">
        <v>5391</v>
      </c>
      <c r="B2526" s="51">
        <f t="shared" si="197"/>
        <v>4</v>
      </c>
      <c r="C2526" s="51">
        <f t="shared" si="198"/>
        <v>720</v>
      </c>
      <c r="D2526" s="51" t="s">
        <v>1243</v>
      </c>
      <c r="E2526" s="54" t="str">
        <f t="shared" si="199"/>
        <v>030727</v>
      </c>
      <c r="F2526" s="51" t="e">
        <f>VLOOKUP(E2526,#REF!,8,FALSE)</f>
        <v>#REF!</v>
      </c>
      <c r="G2526" s="51" t="e">
        <f>VLOOKUP(E2526,#REF!,9,FALSE)</f>
        <v>#REF!</v>
      </c>
      <c r="H2526" s="52">
        <v>890747</v>
      </c>
      <c r="I2526" s="51" t="s">
        <v>4831</v>
      </c>
      <c r="J2526" s="53">
        <v>15.7</v>
      </c>
      <c r="K2526" s="53">
        <v>15</v>
      </c>
      <c r="L2526" s="53">
        <v>14.576871081944445</v>
      </c>
      <c r="M2526" s="53">
        <v>14.576871081944445</v>
      </c>
      <c r="N2526" s="53">
        <f t="shared" si="200"/>
        <v>10495.347179</v>
      </c>
      <c r="O2526" s="53" t="e">
        <f>VLOOKUP(E2526,#REF!,29,FALSE)</f>
        <v>#REF!</v>
      </c>
      <c r="P2526" s="53" t="e">
        <f t="shared" si="201"/>
        <v>#REF!</v>
      </c>
      <c r="Q2526" s="53">
        <v>0</v>
      </c>
    </row>
    <row r="2527" spans="1:17">
      <c r="A2527" s="51" t="s">
        <v>5391</v>
      </c>
      <c r="B2527" s="51">
        <f t="shared" si="197"/>
        <v>4</v>
      </c>
      <c r="C2527" s="51">
        <f t="shared" si="198"/>
        <v>720</v>
      </c>
      <c r="D2527" s="51" t="s">
        <v>1519</v>
      </c>
      <c r="E2527" s="54" t="str">
        <f t="shared" si="199"/>
        <v>030732</v>
      </c>
      <c r="F2527" s="51" t="e">
        <f>VLOOKUP(E2527,#REF!,8,FALSE)</f>
        <v>#REF!</v>
      </c>
      <c r="G2527" s="51" t="e">
        <f>VLOOKUP(E2527,#REF!,9,FALSE)</f>
        <v>#REF!</v>
      </c>
      <c r="H2527" s="52">
        <v>893282</v>
      </c>
      <c r="I2527" s="51" t="s">
        <v>1520</v>
      </c>
      <c r="J2527" s="53">
        <v>6</v>
      </c>
      <c r="K2527" s="53">
        <v>6</v>
      </c>
      <c r="L2527" s="53">
        <v>3.908288622222222</v>
      </c>
      <c r="M2527" s="53">
        <v>3.908288622222222</v>
      </c>
      <c r="N2527" s="53">
        <f t="shared" si="200"/>
        <v>2813.9678079999999</v>
      </c>
      <c r="O2527" s="53" t="e">
        <f>VLOOKUP(E2527,#REF!,29,FALSE)</f>
        <v>#REF!</v>
      </c>
      <c r="P2527" s="53" t="e">
        <f t="shared" si="201"/>
        <v>#REF!</v>
      </c>
      <c r="Q2527" s="53">
        <v>0</v>
      </c>
    </row>
    <row r="2528" spans="1:17">
      <c r="A2528" s="51" t="s">
        <v>5391</v>
      </c>
      <c r="B2528" s="51">
        <f t="shared" si="197"/>
        <v>4</v>
      </c>
      <c r="C2528" s="51">
        <f t="shared" si="198"/>
        <v>720</v>
      </c>
      <c r="D2528" s="51" t="s">
        <v>1461</v>
      </c>
      <c r="E2528" s="54" t="str">
        <f t="shared" si="199"/>
        <v>030738</v>
      </c>
      <c r="F2528" s="51" t="e">
        <f>VLOOKUP(E2528,#REF!,8,FALSE)</f>
        <v>#REF!</v>
      </c>
      <c r="G2528" s="51" t="e">
        <f>VLOOKUP(E2528,#REF!,9,FALSE)</f>
        <v>#REF!</v>
      </c>
      <c r="H2528" s="52">
        <v>893324</v>
      </c>
      <c r="I2528" s="51" t="s">
        <v>1462</v>
      </c>
      <c r="J2528" s="53">
        <v>13.5</v>
      </c>
      <c r="K2528" s="53">
        <v>13.5</v>
      </c>
      <c r="L2528" s="53">
        <v>10.940451404166668</v>
      </c>
      <c r="M2528" s="53">
        <v>10.940451404166668</v>
      </c>
      <c r="N2528" s="53">
        <f t="shared" si="200"/>
        <v>7877.125011000001</v>
      </c>
      <c r="O2528" s="53" t="e">
        <f>VLOOKUP(E2528,#REF!,29,FALSE)</f>
        <v>#REF!</v>
      </c>
      <c r="P2528" s="53" t="e">
        <f t="shared" si="201"/>
        <v>#REF!</v>
      </c>
      <c r="Q2528" s="53">
        <v>0</v>
      </c>
    </row>
    <row r="2529" spans="1:17">
      <c r="A2529" s="51" t="s">
        <v>5391</v>
      </c>
      <c r="B2529" s="51">
        <f t="shared" si="197"/>
        <v>4</v>
      </c>
      <c r="C2529" s="51">
        <f t="shared" si="198"/>
        <v>720</v>
      </c>
      <c r="D2529" s="51" t="s">
        <v>1505</v>
      </c>
      <c r="E2529" s="54" t="str">
        <f t="shared" si="199"/>
        <v>030739</v>
      </c>
      <c r="F2529" s="51" t="e">
        <f>VLOOKUP(E2529,#REF!,8,FALSE)</f>
        <v>#REF!</v>
      </c>
      <c r="G2529" s="51" t="e">
        <f>VLOOKUP(E2529,#REF!,9,FALSE)</f>
        <v>#REF!</v>
      </c>
      <c r="H2529" s="52">
        <v>893362</v>
      </c>
      <c r="I2529" s="51" t="s">
        <v>4832</v>
      </c>
      <c r="J2529" s="53">
        <v>10.5</v>
      </c>
      <c r="K2529" s="53">
        <v>10.5</v>
      </c>
      <c r="L2529" s="53">
        <v>8.3632043694444445</v>
      </c>
      <c r="M2529" s="53">
        <v>8.3632043694444445</v>
      </c>
      <c r="N2529" s="53">
        <f t="shared" si="200"/>
        <v>6021.5071459999999</v>
      </c>
      <c r="O2529" s="53" t="e">
        <f>VLOOKUP(E2529,#REF!,29,FALSE)</f>
        <v>#REF!</v>
      </c>
      <c r="P2529" s="53" t="e">
        <f t="shared" si="201"/>
        <v>#REF!</v>
      </c>
      <c r="Q2529" s="53">
        <v>0</v>
      </c>
    </row>
    <row r="2530" spans="1:17">
      <c r="A2530" s="51" t="s">
        <v>5391</v>
      </c>
      <c r="B2530" s="51">
        <f t="shared" si="197"/>
        <v>4</v>
      </c>
      <c r="C2530" s="51">
        <f t="shared" si="198"/>
        <v>720</v>
      </c>
      <c r="D2530" s="51" t="s">
        <v>1448</v>
      </c>
      <c r="E2530" s="54" t="str">
        <f t="shared" si="199"/>
        <v>030752</v>
      </c>
      <c r="F2530" s="51" t="e">
        <f>VLOOKUP(E2530,#REF!,8,FALSE)</f>
        <v>#REF!</v>
      </c>
      <c r="G2530" s="51" t="e">
        <f>VLOOKUP(E2530,#REF!,9,FALSE)</f>
        <v>#REF!</v>
      </c>
      <c r="H2530" s="52">
        <v>893423</v>
      </c>
      <c r="I2530" s="51" t="s">
        <v>1449</v>
      </c>
      <c r="J2530" s="53">
        <v>13.7</v>
      </c>
      <c r="K2530" s="53">
        <v>13.7</v>
      </c>
      <c r="L2530" s="53">
        <v>9.7972331902777778</v>
      </c>
      <c r="M2530" s="53">
        <v>9.7972331902777778</v>
      </c>
      <c r="N2530" s="53">
        <f t="shared" si="200"/>
        <v>7054.0078970000004</v>
      </c>
      <c r="O2530" s="53" t="e">
        <f>VLOOKUP(E2530,#REF!,29,FALSE)</f>
        <v>#REF!</v>
      </c>
      <c r="P2530" s="53" t="e">
        <f t="shared" si="201"/>
        <v>#REF!</v>
      </c>
      <c r="Q2530" s="53">
        <v>0</v>
      </c>
    </row>
    <row r="2531" spans="1:17">
      <c r="A2531" s="51" t="s">
        <v>5391</v>
      </c>
      <c r="B2531" s="51">
        <f t="shared" si="197"/>
        <v>4</v>
      </c>
      <c r="C2531" s="51">
        <f t="shared" si="198"/>
        <v>720</v>
      </c>
      <c r="D2531" s="51" t="s">
        <v>1356</v>
      </c>
      <c r="E2531" s="54" t="str">
        <f t="shared" si="199"/>
        <v>030778</v>
      </c>
      <c r="F2531" s="51" t="e">
        <f>VLOOKUP(E2531,#REF!,8,FALSE)</f>
        <v>#REF!</v>
      </c>
      <c r="G2531" s="51" t="e">
        <f>VLOOKUP(E2531,#REF!,9,FALSE)</f>
        <v>#REF!</v>
      </c>
      <c r="H2531" s="52">
        <v>892110</v>
      </c>
      <c r="I2531" s="51" t="s">
        <v>4833</v>
      </c>
      <c r="J2531" s="53">
        <v>10.4</v>
      </c>
      <c r="K2531" s="53">
        <v>13.199999</v>
      </c>
      <c r="L2531" s="53">
        <v>8.1513650208333335</v>
      </c>
      <c r="M2531" s="53">
        <v>8.1513649749999999</v>
      </c>
      <c r="N2531" s="53">
        <f t="shared" si="200"/>
        <v>5868.982782</v>
      </c>
      <c r="O2531" s="53" t="e">
        <f>VLOOKUP(E2531,#REF!,29,FALSE)</f>
        <v>#REF!</v>
      </c>
      <c r="P2531" s="53" t="e">
        <f t="shared" si="201"/>
        <v>#REF!</v>
      </c>
      <c r="Q2531" s="53">
        <v>4.5833333691310448E-8</v>
      </c>
    </row>
    <row r="2532" spans="1:17">
      <c r="A2532" s="51" t="s">
        <v>5391</v>
      </c>
      <c r="B2532" s="51">
        <f t="shared" si="197"/>
        <v>4</v>
      </c>
      <c r="C2532" s="51">
        <f t="shared" si="198"/>
        <v>720</v>
      </c>
      <c r="D2532" s="51" t="s">
        <v>1423</v>
      </c>
      <c r="E2532" s="54" t="str">
        <f t="shared" si="199"/>
        <v>030779</v>
      </c>
      <c r="F2532" s="51" t="e">
        <f>VLOOKUP(E2532,#REF!,8,FALSE)</f>
        <v>#REF!</v>
      </c>
      <c r="G2532" s="51" t="e">
        <f>VLOOKUP(E2532,#REF!,9,FALSE)</f>
        <v>#REF!</v>
      </c>
      <c r="H2532" s="52">
        <v>892082</v>
      </c>
      <c r="I2532" s="51" t="s">
        <v>1424</v>
      </c>
      <c r="J2532" s="53">
        <v>10.3</v>
      </c>
      <c r="K2532" s="53">
        <v>13.9</v>
      </c>
      <c r="L2532" s="53">
        <v>8.5608548319444449</v>
      </c>
      <c r="M2532" s="53">
        <v>8.5608548041666666</v>
      </c>
      <c r="N2532" s="53">
        <f t="shared" si="200"/>
        <v>6163.8154589999995</v>
      </c>
      <c r="O2532" s="53" t="e">
        <f>VLOOKUP(E2532,#REF!,29,FALSE)</f>
        <v>#REF!</v>
      </c>
      <c r="P2532" s="53" t="e">
        <f t="shared" si="201"/>
        <v>#REF!</v>
      </c>
      <c r="Q2532" s="53">
        <v>2.7777777076052088E-8</v>
      </c>
    </row>
    <row r="2533" spans="1:17">
      <c r="A2533" s="51" t="s">
        <v>5391</v>
      </c>
      <c r="B2533" s="51">
        <f t="shared" si="197"/>
        <v>4</v>
      </c>
      <c r="C2533" s="51">
        <f t="shared" si="198"/>
        <v>720</v>
      </c>
      <c r="D2533" s="51" t="s">
        <v>1407</v>
      </c>
      <c r="E2533" s="54" t="str">
        <f t="shared" si="199"/>
        <v>030792</v>
      </c>
      <c r="F2533" s="51" t="e">
        <f>VLOOKUP(E2533,#REF!,8,FALSE)</f>
        <v>#REF!</v>
      </c>
      <c r="G2533" s="51" t="e">
        <f>VLOOKUP(E2533,#REF!,9,FALSE)</f>
        <v>#REF!</v>
      </c>
      <c r="H2533" s="52">
        <v>892084</v>
      </c>
      <c r="I2533" s="51" t="s">
        <v>1408</v>
      </c>
      <c r="J2533" s="53">
        <v>16.600000000000001</v>
      </c>
      <c r="K2533" s="53">
        <v>14.299996999999999</v>
      </c>
      <c r="L2533" s="53">
        <v>12.730321590277777</v>
      </c>
      <c r="M2533" s="53">
        <v>11.384134615277778</v>
      </c>
      <c r="N2533" s="53">
        <f t="shared" si="200"/>
        <v>8196.5769230000005</v>
      </c>
      <c r="O2533" s="53" t="e">
        <f>VLOOKUP(E2533,#REF!,29,FALSE)</f>
        <v>#REF!</v>
      </c>
      <c r="P2533" s="53" t="e">
        <f t="shared" si="201"/>
        <v>#REF!</v>
      </c>
      <c r="Q2533" s="53">
        <v>1.346186974999998</v>
      </c>
    </row>
    <row r="2534" spans="1:17">
      <c r="A2534" s="51" t="s">
        <v>5391</v>
      </c>
      <c r="B2534" s="51">
        <f t="shared" si="197"/>
        <v>4</v>
      </c>
      <c r="C2534" s="51">
        <f t="shared" si="198"/>
        <v>720</v>
      </c>
      <c r="D2534" s="51" t="s">
        <v>1405</v>
      </c>
      <c r="E2534" s="54" t="str">
        <f t="shared" si="199"/>
        <v>030837</v>
      </c>
      <c r="F2534" s="51" t="e">
        <f>VLOOKUP(E2534,#REF!,8,FALSE)</f>
        <v>#REF!</v>
      </c>
      <c r="G2534" s="51" t="e">
        <f>VLOOKUP(E2534,#REF!,9,FALSE)</f>
        <v>#REF!</v>
      </c>
      <c r="H2534" s="52">
        <v>892083</v>
      </c>
      <c r="I2534" s="51" t="s">
        <v>1406</v>
      </c>
      <c r="J2534" s="53">
        <v>11.2</v>
      </c>
      <c r="K2534" s="53">
        <v>9.6999960000000005</v>
      </c>
      <c r="L2534" s="53">
        <v>9.6222772763888891</v>
      </c>
      <c r="M2534" s="53">
        <v>8.6509571722222223</v>
      </c>
      <c r="N2534" s="53">
        <f t="shared" si="200"/>
        <v>6228.6891640000003</v>
      </c>
      <c r="O2534" s="53" t="e">
        <f>VLOOKUP(E2534,#REF!,29,FALSE)</f>
        <v>#REF!</v>
      </c>
      <c r="P2534" s="53" t="e">
        <f t="shared" si="201"/>
        <v>#REF!</v>
      </c>
      <c r="Q2534" s="53">
        <v>0.9713201041666657</v>
      </c>
    </row>
    <row r="2535" spans="1:17">
      <c r="A2535" s="51" t="s">
        <v>5391</v>
      </c>
      <c r="B2535" s="51">
        <f t="shared" si="197"/>
        <v>4</v>
      </c>
      <c r="C2535" s="51">
        <f t="shared" si="198"/>
        <v>720</v>
      </c>
      <c r="D2535" s="51" t="s">
        <v>1769</v>
      </c>
      <c r="E2535" s="54" t="str">
        <f t="shared" si="199"/>
        <v>031335</v>
      </c>
      <c r="F2535" s="51" t="e">
        <f>VLOOKUP(E2535,#REF!,8,FALSE)</f>
        <v>#REF!</v>
      </c>
      <c r="G2535" s="51" t="e">
        <f>VLOOKUP(E2535,#REF!,9,FALSE)</f>
        <v>#REF!</v>
      </c>
      <c r="H2535" s="52">
        <v>896347</v>
      </c>
      <c r="I2535" s="51" t="s">
        <v>4834</v>
      </c>
      <c r="J2535" s="53">
        <v>12.4</v>
      </c>
      <c r="K2535" s="53">
        <v>12.2</v>
      </c>
      <c r="L2535" s="53">
        <v>10.618290416666667</v>
      </c>
      <c r="M2535" s="53">
        <v>10.618290416666667</v>
      </c>
      <c r="N2535" s="53">
        <f t="shared" si="200"/>
        <v>7645.169100000001</v>
      </c>
      <c r="O2535" s="53" t="e">
        <f>VLOOKUP(E2535,#REF!,29,FALSE)</f>
        <v>#REF!</v>
      </c>
      <c r="P2535" s="53" t="e">
        <f t="shared" si="201"/>
        <v>#REF!</v>
      </c>
      <c r="Q2535" s="53">
        <v>0</v>
      </c>
    </row>
    <row r="2536" spans="1:17">
      <c r="A2536" s="51" t="s">
        <v>5391</v>
      </c>
      <c r="B2536" s="51">
        <f t="shared" si="197"/>
        <v>4</v>
      </c>
      <c r="C2536" s="51">
        <f t="shared" si="198"/>
        <v>720</v>
      </c>
      <c r="D2536" s="51" t="s">
        <v>1698</v>
      </c>
      <c r="E2536" s="54" t="str">
        <f t="shared" si="199"/>
        <v>031338</v>
      </c>
      <c r="F2536" s="51" t="e">
        <f>VLOOKUP(E2536,#REF!,8,FALSE)</f>
        <v>#REF!</v>
      </c>
      <c r="G2536" s="51" t="e">
        <f>VLOOKUP(E2536,#REF!,9,FALSE)</f>
        <v>#REF!</v>
      </c>
      <c r="H2536" s="52">
        <v>896467</v>
      </c>
      <c r="I2536" s="51" t="s">
        <v>1699</v>
      </c>
      <c r="J2536" s="53">
        <v>16.7</v>
      </c>
      <c r="K2536" s="53">
        <v>16.100000000000001</v>
      </c>
      <c r="L2536" s="53">
        <v>14.065670211111112</v>
      </c>
      <c r="M2536" s="53">
        <v>14.065670211111112</v>
      </c>
      <c r="N2536" s="53">
        <f t="shared" si="200"/>
        <v>10127.282552000001</v>
      </c>
      <c r="O2536" s="53" t="e">
        <f>VLOOKUP(E2536,#REF!,29,FALSE)</f>
        <v>#REF!</v>
      </c>
      <c r="P2536" s="53" t="e">
        <f t="shared" si="201"/>
        <v>#REF!</v>
      </c>
      <c r="Q2536" s="53">
        <v>0</v>
      </c>
    </row>
    <row r="2537" spans="1:17">
      <c r="A2537" s="51" t="s">
        <v>5391</v>
      </c>
      <c r="B2537" s="51">
        <f t="shared" si="197"/>
        <v>4</v>
      </c>
      <c r="C2537" s="51">
        <f t="shared" si="198"/>
        <v>720</v>
      </c>
      <c r="D2537" s="51" t="s">
        <v>1793</v>
      </c>
      <c r="E2537" s="54" t="str">
        <f t="shared" si="199"/>
        <v>031341</v>
      </c>
      <c r="F2537" s="51" t="e">
        <f>VLOOKUP(E2537,#REF!,8,FALSE)</f>
        <v>#REF!</v>
      </c>
      <c r="G2537" s="51" t="e">
        <f>VLOOKUP(E2537,#REF!,9,FALSE)</f>
        <v>#REF!</v>
      </c>
      <c r="H2537" s="52">
        <v>896552</v>
      </c>
      <c r="I2537" s="51" t="s">
        <v>1794</v>
      </c>
      <c r="J2537" s="53">
        <v>10.1</v>
      </c>
      <c r="K2537" s="53">
        <v>10.1</v>
      </c>
      <c r="L2537" s="53">
        <v>9.47262995</v>
      </c>
      <c r="M2537" s="53">
        <v>9.47262995</v>
      </c>
      <c r="N2537" s="53">
        <f t="shared" si="200"/>
        <v>6820.2935639999996</v>
      </c>
      <c r="O2537" s="53" t="e">
        <f>VLOOKUP(E2537,#REF!,29,FALSE)</f>
        <v>#REF!</v>
      </c>
      <c r="P2537" s="53" t="e">
        <f t="shared" si="201"/>
        <v>#REF!</v>
      </c>
      <c r="Q2537" s="53">
        <v>0</v>
      </c>
    </row>
    <row r="2538" spans="1:17">
      <c r="A2538" s="51" t="s">
        <v>5391</v>
      </c>
      <c r="B2538" s="51">
        <f t="shared" si="197"/>
        <v>4</v>
      </c>
      <c r="C2538" s="51">
        <f t="shared" si="198"/>
        <v>720</v>
      </c>
      <c r="D2538" s="51" t="s">
        <v>1762</v>
      </c>
      <c r="E2538" s="54" t="str">
        <f t="shared" si="199"/>
        <v>031342</v>
      </c>
      <c r="F2538" s="51" t="e">
        <f>VLOOKUP(E2538,#REF!,8,FALSE)</f>
        <v>#REF!</v>
      </c>
      <c r="G2538" s="51" t="e">
        <f>VLOOKUP(E2538,#REF!,9,FALSE)</f>
        <v>#REF!</v>
      </c>
      <c r="H2538" s="52">
        <v>896247</v>
      </c>
      <c r="I2538" s="51" t="s">
        <v>4835</v>
      </c>
      <c r="J2538" s="53">
        <v>10.9</v>
      </c>
      <c r="K2538" s="53">
        <v>10.8</v>
      </c>
      <c r="L2538" s="53">
        <v>9.1214679222222212</v>
      </c>
      <c r="M2538" s="53">
        <v>9.1214679222222212</v>
      </c>
      <c r="N2538" s="53">
        <f t="shared" si="200"/>
        <v>6567.4569039999997</v>
      </c>
      <c r="O2538" s="53" t="e">
        <f>VLOOKUP(E2538,#REF!,29,FALSE)</f>
        <v>#REF!</v>
      </c>
      <c r="P2538" s="53" t="e">
        <f t="shared" si="201"/>
        <v>#REF!</v>
      </c>
      <c r="Q2538" s="53">
        <v>0</v>
      </c>
    </row>
    <row r="2539" spans="1:17">
      <c r="A2539" s="51" t="s">
        <v>5391</v>
      </c>
      <c r="B2539" s="51">
        <f t="shared" si="197"/>
        <v>4</v>
      </c>
      <c r="C2539" s="51">
        <f t="shared" si="198"/>
        <v>720</v>
      </c>
      <c r="D2539" s="51" t="s">
        <v>1795</v>
      </c>
      <c r="E2539" s="54" t="str">
        <f t="shared" si="199"/>
        <v>031343</v>
      </c>
      <c r="F2539" s="51" t="e">
        <f>VLOOKUP(E2539,#REF!,8,FALSE)</f>
        <v>#REF!</v>
      </c>
      <c r="G2539" s="51" t="e">
        <f>VLOOKUP(E2539,#REF!,9,FALSE)</f>
        <v>#REF!</v>
      </c>
      <c r="H2539" s="52">
        <v>893943</v>
      </c>
      <c r="I2539" s="51" t="s">
        <v>1796</v>
      </c>
      <c r="J2539" s="53">
        <v>14.6</v>
      </c>
      <c r="K2539" s="53">
        <v>14.6</v>
      </c>
      <c r="L2539" s="53">
        <v>13.861932029166665</v>
      </c>
      <c r="M2539" s="53">
        <v>13.861932029166665</v>
      </c>
      <c r="N2539" s="53">
        <f t="shared" si="200"/>
        <v>9980.5910609999992</v>
      </c>
      <c r="O2539" s="53" t="e">
        <f>VLOOKUP(E2539,#REF!,29,FALSE)</f>
        <v>#REF!</v>
      </c>
      <c r="P2539" s="53" t="e">
        <f t="shared" si="201"/>
        <v>#REF!</v>
      </c>
      <c r="Q2539" s="53">
        <v>0</v>
      </c>
    </row>
    <row r="2540" spans="1:17">
      <c r="A2540" s="51" t="s">
        <v>5391</v>
      </c>
      <c r="B2540" s="51">
        <f t="shared" si="197"/>
        <v>4</v>
      </c>
      <c r="C2540" s="51">
        <f t="shared" si="198"/>
        <v>720</v>
      </c>
      <c r="D2540" s="51" t="s">
        <v>1771</v>
      </c>
      <c r="E2540" s="54" t="str">
        <f t="shared" si="199"/>
        <v>031344</v>
      </c>
      <c r="F2540" s="51" t="e">
        <f>VLOOKUP(E2540,#REF!,8,FALSE)</f>
        <v>#REF!</v>
      </c>
      <c r="G2540" s="51" t="e">
        <f>VLOOKUP(E2540,#REF!,9,FALSE)</f>
        <v>#REF!</v>
      </c>
      <c r="H2540" s="52">
        <v>896246</v>
      </c>
      <c r="I2540" s="51" t="s">
        <v>4836</v>
      </c>
      <c r="J2540" s="53">
        <v>12.1</v>
      </c>
      <c r="K2540" s="53">
        <v>11.9</v>
      </c>
      <c r="L2540" s="53">
        <v>10.138934594444445</v>
      </c>
      <c r="M2540" s="53">
        <v>10.138934594444445</v>
      </c>
      <c r="N2540" s="53">
        <f t="shared" si="200"/>
        <v>7300.0329080000001</v>
      </c>
      <c r="O2540" s="53" t="e">
        <f>VLOOKUP(E2540,#REF!,29,FALSE)</f>
        <v>#REF!</v>
      </c>
      <c r="P2540" s="53" t="e">
        <f t="shared" si="201"/>
        <v>#REF!</v>
      </c>
      <c r="Q2540" s="53">
        <v>0</v>
      </c>
    </row>
    <row r="2541" spans="1:17">
      <c r="A2541" s="51" t="s">
        <v>5391</v>
      </c>
      <c r="B2541" s="51">
        <f t="shared" si="197"/>
        <v>4</v>
      </c>
      <c r="C2541" s="51">
        <f t="shared" si="198"/>
        <v>720</v>
      </c>
      <c r="D2541" s="51" t="s">
        <v>1791</v>
      </c>
      <c r="E2541" s="54" t="str">
        <f t="shared" si="199"/>
        <v>031356</v>
      </c>
      <c r="F2541" s="51" t="e">
        <f>VLOOKUP(E2541,#REF!,8,FALSE)</f>
        <v>#REF!</v>
      </c>
      <c r="G2541" s="51" t="e">
        <f>VLOOKUP(E2541,#REF!,9,FALSE)</f>
        <v>#REF!</v>
      </c>
      <c r="H2541" s="52">
        <v>896553</v>
      </c>
      <c r="I2541" s="51" t="s">
        <v>1792</v>
      </c>
      <c r="J2541" s="53">
        <v>8.9</v>
      </c>
      <c r="K2541" s="53">
        <v>8.9</v>
      </c>
      <c r="L2541" s="53">
        <v>7.6010222083333332</v>
      </c>
      <c r="M2541" s="53">
        <v>7.6010222083333332</v>
      </c>
      <c r="N2541" s="53">
        <f t="shared" si="200"/>
        <v>5472.7359900000001</v>
      </c>
      <c r="O2541" s="53" t="e">
        <f>VLOOKUP(E2541,#REF!,29,FALSE)</f>
        <v>#REF!</v>
      </c>
      <c r="P2541" s="53" t="e">
        <f t="shared" si="201"/>
        <v>#REF!</v>
      </c>
      <c r="Q2541" s="53">
        <v>0</v>
      </c>
    </row>
    <row r="2542" spans="1:17">
      <c r="A2542" s="51" t="s">
        <v>5391</v>
      </c>
      <c r="B2542" s="51">
        <f t="shared" si="197"/>
        <v>4</v>
      </c>
      <c r="C2542" s="51">
        <f t="shared" si="198"/>
        <v>720</v>
      </c>
      <c r="D2542" s="51" t="s">
        <v>2081</v>
      </c>
      <c r="E2542" s="54" t="str">
        <f t="shared" si="199"/>
        <v>031519</v>
      </c>
      <c r="F2542" s="51" t="e">
        <f>VLOOKUP(E2542,#REF!,8,FALSE)</f>
        <v>#REF!</v>
      </c>
      <c r="G2542" s="51" t="e">
        <f>VLOOKUP(E2542,#REF!,9,FALSE)</f>
        <v>#REF!</v>
      </c>
      <c r="H2542" s="52">
        <v>909107</v>
      </c>
      <c r="I2542" s="51" t="s">
        <v>5384</v>
      </c>
      <c r="J2542" s="53">
        <v>9.4</v>
      </c>
      <c r="K2542" s="53">
        <v>7.0999990000000004</v>
      </c>
      <c r="L2542" s="53">
        <v>7.5378695027777782</v>
      </c>
      <c r="M2542" s="53">
        <v>5.9103313374999997</v>
      </c>
      <c r="N2542" s="53">
        <f t="shared" si="200"/>
        <v>4255.4385629999997</v>
      </c>
      <c r="O2542" s="53" t="e">
        <f>VLOOKUP(E2542,#REF!,29,FALSE)</f>
        <v>#REF!</v>
      </c>
      <c r="P2542" s="53" t="e">
        <f t="shared" si="201"/>
        <v>#REF!</v>
      </c>
      <c r="Q2542" s="53">
        <v>1.6275381652777785</v>
      </c>
    </row>
    <row r="2543" spans="1:17">
      <c r="A2543" s="51" t="s">
        <v>5391</v>
      </c>
      <c r="B2543" s="51">
        <f t="shared" si="197"/>
        <v>4</v>
      </c>
      <c r="C2543" s="51">
        <f t="shared" si="198"/>
        <v>720</v>
      </c>
      <c r="D2543" s="51" t="s">
        <v>1942</v>
      </c>
      <c r="E2543" s="54" t="str">
        <f t="shared" si="199"/>
        <v>031523</v>
      </c>
      <c r="F2543" s="51" t="e">
        <f>VLOOKUP(E2543,#REF!,8,FALSE)</f>
        <v>#REF!</v>
      </c>
      <c r="G2543" s="51" t="e">
        <f>VLOOKUP(E2543,#REF!,9,FALSE)</f>
        <v>#REF!</v>
      </c>
      <c r="H2543" s="52">
        <v>896264</v>
      </c>
      <c r="I2543" s="51" t="s">
        <v>4838</v>
      </c>
      <c r="J2543" s="53">
        <v>4.3</v>
      </c>
      <c r="K2543" s="53">
        <v>3.8999920000000001</v>
      </c>
      <c r="L2543" s="53">
        <v>3.6701458875000004</v>
      </c>
      <c r="M2543" s="53">
        <v>3.6701459874999998</v>
      </c>
      <c r="N2543" s="53">
        <f t="shared" si="200"/>
        <v>2642.5051109999999</v>
      </c>
      <c r="O2543" s="53" t="e">
        <f>VLOOKUP(E2543,#REF!,29,FALSE)</f>
        <v>#REF!</v>
      </c>
      <c r="P2543" s="53" t="e">
        <f t="shared" si="201"/>
        <v>#REF!</v>
      </c>
      <c r="Q2543" s="53">
        <v>0</v>
      </c>
    </row>
    <row r="2544" spans="1:17">
      <c r="A2544" s="51" t="s">
        <v>5391</v>
      </c>
      <c r="B2544" s="51">
        <f t="shared" si="197"/>
        <v>4</v>
      </c>
      <c r="C2544" s="51">
        <f t="shared" si="198"/>
        <v>720</v>
      </c>
      <c r="D2544" s="51" t="s">
        <v>2079</v>
      </c>
      <c r="E2544" s="54" t="str">
        <f t="shared" si="199"/>
        <v>031524</v>
      </c>
      <c r="F2544" s="51" t="e">
        <f>VLOOKUP(E2544,#REF!,8,FALSE)</f>
        <v>#REF!</v>
      </c>
      <c r="G2544" s="51" t="e">
        <f>VLOOKUP(E2544,#REF!,9,FALSE)</f>
        <v>#REF!</v>
      </c>
      <c r="H2544" s="52">
        <v>909108</v>
      </c>
      <c r="I2544" s="51" t="s">
        <v>4839</v>
      </c>
      <c r="J2544" s="53">
        <v>9.4</v>
      </c>
      <c r="K2544" s="53">
        <v>5.4999960000000003</v>
      </c>
      <c r="L2544" s="53">
        <v>7.0886317430555552</v>
      </c>
      <c r="M2544" s="53">
        <v>4.3055606680555556</v>
      </c>
      <c r="N2544" s="53">
        <f t="shared" si="200"/>
        <v>3100.0036810000001</v>
      </c>
      <c r="O2544" s="53" t="e">
        <f>VLOOKUP(E2544,#REF!,29,FALSE)</f>
        <v>#REF!</v>
      </c>
      <c r="P2544" s="53" t="e">
        <f t="shared" si="201"/>
        <v>#REF!</v>
      </c>
      <c r="Q2544" s="53">
        <v>2.7830710749999992</v>
      </c>
    </row>
    <row r="2545" spans="1:17">
      <c r="A2545" s="51" t="s">
        <v>5391</v>
      </c>
      <c r="B2545" s="51">
        <f t="shared" si="197"/>
        <v>4</v>
      </c>
      <c r="C2545" s="51">
        <f t="shared" si="198"/>
        <v>720</v>
      </c>
      <c r="D2545" s="51" t="s">
        <v>2172</v>
      </c>
      <c r="E2545" s="54" t="str">
        <f t="shared" si="199"/>
        <v>031667</v>
      </c>
      <c r="F2545" s="51" t="e">
        <f>VLOOKUP(E2545,#REF!,8,FALSE)</f>
        <v>#REF!</v>
      </c>
      <c r="G2545" s="51" t="e">
        <f>VLOOKUP(E2545,#REF!,9,FALSE)</f>
        <v>#REF!</v>
      </c>
      <c r="H2545" s="52">
        <v>897987</v>
      </c>
      <c r="I2545" s="51" t="s">
        <v>4840</v>
      </c>
      <c r="J2545" s="53">
        <v>10.7</v>
      </c>
      <c r="K2545" s="53">
        <v>7.8000059999999998</v>
      </c>
      <c r="L2545" s="53">
        <v>7.306239936111111</v>
      </c>
      <c r="M2545" s="53">
        <v>5.5288891291666671</v>
      </c>
      <c r="N2545" s="53">
        <f t="shared" si="200"/>
        <v>3980.8001730000001</v>
      </c>
      <c r="O2545" s="53" t="e">
        <f>VLOOKUP(E2545,#REF!,29,FALSE)</f>
        <v>#REF!</v>
      </c>
      <c r="P2545" s="53" t="e">
        <f t="shared" si="201"/>
        <v>#REF!</v>
      </c>
      <c r="Q2545" s="53">
        <v>1.7773508069444441</v>
      </c>
    </row>
    <row r="2546" spans="1:17">
      <c r="A2546" s="51" t="s">
        <v>5391</v>
      </c>
      <c r="B2546" s="51">
        <f t="shared" si="197"/>
        <v>4</v>
      </c>
      <c r="C2546" s="51">
        <f t="shared" si="198"/>
        <v>720</v>
      </c>
      <c r="D2546" s="51" t="s">
        <v>2661</v>
      </c>
      <c r="E2546" s="54" t="str">
        <f t="shared" si="199"/>
        <v>032081</v>
      </c>
      <c r="F2546" s="51" t="e">
        <f>VLOOKUP(E2546,#REF!,8,FALSE)</f>
        <v>#REF!</v>
      </c>
      <c r="G2546" s="51" t="e">
        <f>VLOOKUP(E2546,#REF!,9,FALSE)</f>
        <v>#REF!</v>
      </c>
      <c r="H2546" s="52">
        <v>909586</v>
      </c>
      <c r="I2546" s="51" t="s">
        <v>4841</v>
      </c>
      <c r="J2546" s="53">
        <v>14.1</v>
      </c>
      <c r="K2546" s="53">
        <v>9.9000039999999991</v>
      </c>
      <c r="L2546" s="53">
        <v>12.4286780875</v>
      </c>
      <c r="M2546" s="53">
        <v>9.0588689652777781</v>
      </c>
      <c r="N2546" s="53">
        <f t="shared" si="200"/>
        <v>6522.385655</v>
      </c>
      <c r="O2546" s="53" t="e">
        <f>VLOOKUP(E2546,#REF!,29,FALSE)</f>
        <v>#REF!</v>
      </c>
      <c r="P2546" s="53" t="e">
        <f t="shared" si="201"/>
        <v>#REF!</v>
      </c>
      <c r="Q2546" s="53">
        <v>3.3698091222222222</v>
      </c>
    </row>
    <row r="2547" spans="1:17">
      <c r="A2547" s="51" t="s">
        <v>5391</v>
      </c>
      <c r="B2547" s="51">
        <f t="shared" si="197"/>
        <v>4</v>
      </c>
      <c r="C2547" s="51">
        <f t="shared" si="198"/>
        <v>720</v>
      </c>
      <c r="D2547" s="51" t="s">
        <v>2656</v>
      </c>
      <c r="E2547" s="54" t="str">
        <f t="shared" si="199"/>
        <v>032082</v>
      </c>
      <c r="F2547" s="51" t="e">
        <f>VLOOKUP(E2547,#REF!,8,FALSE)</f>
        <v>#REF!</v>
      </c>
      <c r="G2547" s="51" t="e">
        <f>VLOOKUP(E2547,#REF!,9,FALSE)</f>
        <v>#REF!</v>
      </c>
      <c r="H2547" s="52">
        <v>909555</v>
      </c>
      <c r="I2547" s="51" t="s">
        <v>4842</v>
      </c>
      <c r="J2547" s="53">
        <v>15.2</v>
      </c>
      <c r="K2547" s="53">
        <v>9.9999939999999992</v>
      </c>
      <c r="L2547" s="53">
        <v>12.730085301388888</v>
      </c>
      <c r="M2547" s="53">
        <v>8.6940120694444438</v>
      </c>
      <c r="N2547" s="53">
        <f t="shared" si="200"/>
        <v>6259.68869</v>
      </c>
      <c r="O2547" s="53" t="e">
        <f>VLOOKUP(E2547,#REF!,29,FALSE)</f>
        <v>#REF!</v>
      </c>
      <c r="P2547" s="53" t="e">
        <f t="shared" si="201"/>
        <v>#REF!</v>
      </c>
      <c r="Q2547" s="53">
        <v>4.0360732319444432</v>
      </c>
    </row>
    <row r="2548" spans="1:17">
      <c r="A2548" s="51" t="s">
        <v>5391</v>
      </c>
      <c r="B2548" s="51">
        <f t="shared" si="197"/>
        <v>4</v>
      </c>
      <c r="C2548" s="51">
        <f t="shared" si="198"/>
        <v>720</v>
      </c>
      <c r="D2548" s="51" t="s">
        <v>2658</v>
      </c>
      <c r="E2548" s="54" t="str">
        <f t="shared" si="199"/>
        <v>032083</v>
      </c>
      <c r="F2548" s="51" t="e">
        <f>VLOOKUP(E2548,#REF!,8,FALSE)</f>
        <v>#REF!</v>
      </c>
      <c r="G2548" s="51" t="e">
        <f>VLOOKUP(E2548,#REF!,9,FALSE)</f>
        <v>#REF!</v>
      </c>
      <c r="H2548" s="52">
        <v>909556</v>
      </c>
      <c r="I2548" s="51" t="s">
        <v>4843</v>
      </c>
      <c r="J2548" s="53">
        <v>13.9</v>
      </c>
      <c r="K2548" s="53">
        <v>9.800001</v>
      </c>
      <c r="L2548" s="53">
        <v>11.214816355555556</v>
      </c>
      <c r="M2548" s="53">
        <v>8.2079792749999996</v>
      </c>
      <c r="N2548" s="53">
        <f t="shared" si="200"/>
        <v>5909.7450779999999</v>
      </c>
      <c r="O2548" s="53" t="e">
        <f>VLOOKUP(E2548,#REF!,29,FALSE)</f>
        <v>#REF!</v>
      </c>
      <c r="P2548" s="53" t="e">
        <f t="shared" si="201"/>
        <v>#REF!</v>
      </c>
      <c r="Q2548" s="53">
        <v>3.006837080555556</v>
      </c>
    </row>
    <row r="2549" spans="1:17">
      <c r="A2549" s="51" t="s">
        <v>5391</v>
      </c>
      <c r="B2549" s="51">
        <f t="shared" si="197"/>
        <v>4</v>
      </c>
      <c r="C2549" s="51">
        <f t="shared" si="198"/>
        <v>720</v>
      </c>
      <c r="D2549" s="51" t="s">
        <v>2486</v>
      </c>
      <c r="E2549" s="54" t="str">
        <f t="shared" si="199"/>
        <v>032342</v>
      </c>
      <c r="F2549" s="51" t="e">
        <f>VLOOKUP(E2549,#REF!,8,FALSE)</f>
        <v>#REF!</v>
      </c>
      <c r="G2549" s="51" t="e">
        <f>VLOOKUP(E2549,#REF!,9,FALSE)</f>
        <v>#REF!</v>
      </c>
      <c r="H2549" s="52">
        <v>909535</v>
      </c>
      <c r="I2549" s="51" t="s">
        <v>4844</v>
      </c>
      <c r="J2549" s="53">
        <v>5.9</v>
      </c>
      <c r="K2549" s="53">
        <v>5.9</v>
      </c>
      <c r="L2549" s="53">
        <v>6.0145666013888883</v>
      </c>
      <c r="M2549" s="53">
        <v>6.0145666013888883</v>
      </c>
      <c r="N2549" s="53">
        <f t="shared" si="200"/>
        <v>4330.4879529999998</v>
      </c>
      <c r="O2549" s="53" t="e">
        <f>VLOOKUP(E2549,#REF!,29,FALSE)</f>
        <v>#REF!</v>
      </c>
      <c r="P2549" s="53" t="e">
        <f t="shared" si="201"/>
        <v>#REF!</v>
      </c>
      <c r="Q2549" s="53">
        <v>0</v>
      </c>
    </row>
    <row r="2550" spans="1:17">
      <c r="A2550" s="51" t="s">
        <v>5391</v>
      </c>
      <c r="B2550" s="51">
        <f t="shared" si="197"/>
        <v>4</v>
      </c>
      <c r="C2550" s="51">
        <f t="shared" si="198"/>
        <v>720</v>
      </c>
      <c r="D2550" s="51" t="s">
        <v>2488</v>
      </c>
      <c r="E2550" s="54" t="str">
        <f t="shared" si="199"/>
        <v>032343</v>
      </c>
      <c r="F2550" s="51" t="e">
        <f>VLOOKUP(E2550,#REF!,8,FALSE)</f>
        <v>#REF!</v>
      </c>
      <c r="G2550" s="51" t="e">
        <f>VLOOKUP(E2550,#REF!,9,FALSE)</f>
        <v>#REF!</v>
      </c>
      <c r="H2550" s="52">
        <v>910155</v>
      </c>
      <c r="I2550" s="51" t="s">
        <v>4845</v>
      </c>
      <c r="J2550" s="53">
        <v>13.1</v>
      </c>
      <c r="K2550" s="53">
        <v>13.1</v>
      </c>
      <c r="L2550" s="53">
        <v>12.694924143055555</v>
      </c>
      <c r="M2550" s="53">
        <v>12.694924143055555</v>
      </c>
      <c r="N2550" s="53">
        <f t="shared" si="200"/>
        <v>9140.3453829999999</v>
      </c>
      <c r="O2550" s="53" t="e">
        <f>VLOOKUP(E2550,#REF!,29,FALSE)</f>
        <v>#REF!</v>
      </c>
      <c r="P2550" s="53" t="e">
        <f t="shared" si="201"/>
        <v>#REF!</v>
      </c>
      <c r="Q2550" s="53">
        <v>0</v>
      </c>
    </row>
    <row r="2551" spans="1:17">
      <c r="A2551" s="51" t="s">
        <v>5391</v>
      </c>
      <c r="B2551" s="51">
        <f t="shared" si="197"/>
        <v>4</v>
      </c>
      <c r="C2551" s="51">
        <f t="shared" si="198"/>
        <v>720</v>
      </c>
      <c r="D2551" s="51" t="s">
        <v>2394</v>
      </c>
      <c r="E2551" s="54" t="str">
        <f t="shared" si="199"/>
        <v>032344</v>
      </c>
      <c r="F2551" s="51" t="e">
        <f>VLOOKUP(E2551,#REF!,8,FALSE)</f>
        <v>#REF!</v>
      </c>
      <c r="G2551" s="51" t="e">
        <f>VLOOKUP(E2551,#REF!,9,FALSE)</f>
        <v>#REF!</v>
      </c>
      <c r="H2551" s="52">
        <v>909499</v>
      </c>
      <c r="I2551" s="51" t="s">
        <v>4846</v>
      </c>
      <c r="J2551" s="53">
        <v>11.6</v>
      </c>
      <c r="K2551" s="53">
        <v>11.6</v>
      </c>
      <c r="L2551" s="53">
        <v>10.458342122222223</v>
      </c>
      <c r="M2551" s="53">
        <v>10.458342122222223</v>
      </c>
      <c r="N2551" s="53">
        <f t="shared" si="200"/>
        <v>7530.0063280000013</v>
      </c>
      <c r="O2551" s="53" t="e">
        <f>VLOOKUP(E2551,#REF!,29,FALSE)</f>
        <v>#REF!</v>
      </c>
      <c r="P2551" s="53" t="e">
        <f t="shared" si="201"/>
        <v>#REF!</v>
      </c>
      <c r="Q2551" s="53">
        <v>0</v>
      </c>
    </row>
    <row r="2552" spans="1:17">
      <c r="A2552" s="51" t="s">
        <v>5391</v>
      </c>
      <c r="B2552" s="51">
        <f t="shared" si="197"/>
        <v>4</v>
      </c>
      <c r="C2552" s="51">
        <f t="shared" si="198"/>
        <v>720</v>
      </c>
      <c r="D2552" s="51" t="s">
        <v>2398</v>
      </c>
      <c r="E2552" s="54" t="str">
        <f t="shared" si="199"/>
        <v>032345</v>
      </c>
      <c r="F2552" s="51" t="e">
        <f>VLOOKUP(E2552,#REF!,8,FALSE)</f>
        <v>#REF!</v>
      </c>
      <c r="G2552" s="51" t="e">
        <f>VLOOKUP(E2552,#REF!,9,FALSE)</f>
        <v>#REF!</v>
      </c>
      <c r="H2552" s="52">
        <v>909536</v>
      </c>
      <c r="I2552" s="51" t="s">
        <v>4847</v>
      </c>
      <c r="J2552" s="53">
        <v>9</v>
      </c>
      <c r="K2552" s="53">
        <v>9</v>
      </c>
      <c r="L2552" s="53">
        <v>8.762168923611112</v>
      </c>
      <c r="M2552" s="53">
        <v>8.762168923611112</v>
      </c>
      <c r="N2552" s="53">
        <f t="shared" si="200"/>
        <v>6308.761625000001</v>
      </c>
      <c r="O2552" s="53" t="e">
        <f>VLOOKUP(E2552,#REF!,29,FALSE)</f>
        <v>#REF!</v>
      </c>
      <c r="P2552" s="53" t="e">
        <f t="shared" si="201"/>
        <v>#REF!</v>
      </c>
      <c r="Q2552" s="53">
        <v>0</v>
      </c>
    </row>
    <row r="2553" spans="1:17">
      <c r="A2553" s="51" t="s">
        <v>5391</v>
      </c>
      <c r="B2553" s="51">
        <f t="shared" si="197"/>
        <v>4</v>
      </c>
      <c r="C2553" s="51">
        <f t="shared" si="198"/>
        <v>720</v>
      </c>
      <c r="D2553" s="51" t="s">
        <v>2382</v>
      </c>
      <c r="E2553" s="54" t="str">
        <f t="shared" si="199"/>
        <v>032346</v>
      </c>
      <c r="F2553" s="51" t="e">
        <f>VLOOKUP(E2553,#REF!,8,FALSE)</f>
        <v>#REF!</v>
      </c>
      <c r="G2553" s="51" t="e">
        <f>VLOOKUP(E2553,#REF!,9,FALSE)</f>
        <v>#REF!</v>
      </c>
      <c r="H2553" s="52">
        <v>909537</v>
      </c>
      <c r="I2553" s="51" t="s">
        <v>4848</v>
      </c>
      <c r="J2553" s="53">
        <v>13.5</v>
      </c>
      <c r="K2553" s="53">
        <v>13.5</v>
      </c>
      <c r="L2553" s="53">
        <v>12.858771538888888</v>
      </c>
      <c r="M2553" s="53">
        <v>12.858771538888888</v>
      </c>
      <c r="N2553" s="53">
        <f t="shared" si="200"/>
        <v>9258.3155079999997</v>
      </c>
      <c r="O2553" s="53" t="e">
        <f>VLOOKUP(E2553,#REF!,29,FALSE)</f>
        <v>#REF!</v>
      </c>
      <c r="P2553" s="53" t="e">
        <f t="shared" si="201"/>
        <v>#REF!</v>
      </c>
      <c r="Q2553" s="53">
        <v>0</v>
      </c>
    </row>
    <row r="2554" spans="1:17">
      <c r="A2554" s="51" t="s">
        <v>5391</v>
      </c>
      <c r="B2554" s="51">
        <f t="shared" si="197"/>
        <v>4</v>
      </c>
      <c r="C2554" s="51">
        <f t="shared" si="198"/>
        <v>720</v>
      </c>
      <c r="D2554" s="51" t="s">
        <v>2400</v>
      </c>
      <c r="E2554" s="54" t="str">
        <f t="shared" si="199"/>
        <v>032347</v>
      </c>
      <c r="F2554" s="51" t="e">
        <f>VLOOKUP(E2554,#REF!,8,FALSE)</f>
        <v>#REF!</v>
      </c>
      <c r="G2554" s="51" t="e">
        <f>VLOOKUP(E2554,#REF!,9,FALSE)</f>
        <v>#REF!</v>
      </c>
      <c r="H2554" s="52">
        <v>909538</v>
      </c>
      <c r="I2554" s="51" t="s">
        <v>4849</v>
      </c>
      <c r="J2554" s="53">
        <v>7.7</v>
      </c>
      <c r="K2554" s="53">
        <v>7.7</v>
      </c>
      <c r="L2554" s="53">
        <v>8.2551778916666656</v>
      </c>
      <c r="M2554" s="53">
        <v>8.2551778916666656</v>
      </c>
      <c r="N2554" s="53">
        <f t="shared" si="200"/>
        <v>5943.7280819999996</v>
      </c>
      <c r="O2554" s="53" t="e">
        <f>VLOOKUP(E2554,#REF!,29,FALSE)</f>
        <v>#REF!</v>
      </c>
      <c r="P2554" s="53" t="e">
        <f t="shared" si="201"/>
        <v>#REF!</v>
      </c>
      <c r="Q2554" s="53">
        <v>0</v>
      </c>
    </row>
    <row r="2555" spans="1:17">
      <c r="A2555" s="51" t="s">
        <v>5391</v>
      </c>
      <c r="B2555" s="51">
        <f t="shared" si="197"/>
        <v>4</v>
      </c>
      <c r="C2555" s="51">
        <f t="shared" si="198"/>
        <v>720</v>
      </c>
      <c r="D2555" s="51" t="s">
        <v>2386</v>
      </c>
      <c r="E2555" s="54" t="str">
        <f t="shared" si="199"/>
        <v>032348</v>
      </c>
      <c r="F2555" s="51" t="e">
        <f>VLOOKUP(E2555,#REF!,8,FALSE)</f>
        <v>#REF!</v>
      </c>
      <c r="G2555" s="51" t="e">
        <f>VLOOKUP(E2555,#REF!,9,FALSE)</f>
        <v>#REF!</v>
      </c>
      <c r="H2555" s="52">
        <v>909539</v>
      </c>
      <c r="I2555" s="51" t="s">
        <v>4850</v>
      </c>
      <c r="J2555" s="53">
        <v>7.9</v>
      </c>
      <c r="K2555" s="53">
        <v>7.9</v>
      </c>
      <c r="L2555" s="53">
        <v>8.5166623319444454</v>
      </c>
      <c r="M2555" s="53">
        <v>8.5166623319444454</v>
      </c>
      <c r="N2555" s="53">
        <f t="shared" si="200"/>
        <v>6131.9968790000003</v>
      </c>
      <c r="O2555" s="53" t="e">
        <f>VLOOKUP(E2555,#REF!,29,FALSE)</f>
        <v>#REF!</v>
      </c>
      <c r="P2555" s="53" t="e">
        <f t="shared" si="201"/>
        <v>#REF!</v>
      </c>
      <c r="Q2555" s="53">
        <v>0</v>
      </c>
    </row>
    <row r="2556" spans="1:17">
      <c r="A2556" s="51" t="s">
        <v>5391</v>
      </c>
      <c r="B2556" s="51">
        <f t="shared" si="197"/>
        <v>4</v>
      </c>
      <c r="C2556" s="51">
        <f t="shared" si="198"/>
        <v>720</v>
      </c>
      <c r="D2556" s="51" t="s">
        <v>2407</v>
      </c>
      <c r="E2556" s="54" t="str">
        <f t="shared" si="199"/>
        <v>032357</v>
      </c>
      <c r="F2556" s="51" t="e">
        <f>VLOOKUP(E2556,#REF!,8,FALSE)</f>
        <v>#REF!</v>
      </c>
      <c r="G2556" s="51" t="e">
        <f>VLOOKUP(E2556,#REF!,9,FALSE)</f>
        <v>#REF!</v>
      </c>
      <c r="H2556" s="52">
        <v>910134</v>
      </c>
      <c r="I2556" s="51" t="s">
        <v>4851</v>
      </c>
      <c r="J2556" s="53">
        <v>13.6</v>
      </c>
      <c r="K2556" s="53">
        <v>13.6</v>
      </c>
      <c r="L2556" s="53">
        <v>13.460281377777779</v>
      </c>
      <c r="M2556" s="53">
        <v>13.460281377777779</v>
      </c>
      <c r="N2556" s="53">
        <f t="shared" si="200"/>
        <v>9691.4025920000004</v>
      </c>
      <c r="O2556" s="53" t="e">
        <f>VLOOKUP(E2556,#REF!,29,FALSE)</f>
        <v>#REF!</v>
      </c>
      <c r="P2556" s="53" t="e">
        <f t="shared" si="201"/>
        <v>#REF!</v>
      </c>
      <c r="Q2556" s="53">
        <v>0</v>
      </c>
    </row>
    <row r="2557" spans="1:17">
      <c r="A2557" s="51" t="s">
        <v>5391</v>
      </c>
      <c r="B2557" s="51">
        <f t="shared" si="197"/>
        <v>4</v>
      </c>
      <c r="C2557" s="51">
        <f t="shared" si="198"/>
        <v>720</v>
      </c>
      <c r="D2557" s="51" t="s">
        <v>2405</v>
      </c>
      <c r="E2557" s="54" t="str">
        <f t="shared" si="199"/>
        <v>032358</v>
      </c>
      <c r="F2557" s="51" t="e">
        <f>VLOOKUP(E2557,#REF!,8,FALSE)</f>
        <v>#REF!</v>
      </c>
      <c r="G2557" s="51" t="e">
        <f>VLOOKUP(E2557,#REF!,9,FALSE)</f>
        <v>#REF!</v>
      </c>
      <c r="H2557" s="52">
        <v>910136</v>
      </c>
      <c r="I2557" s="51" t="s">
        <v>4852</v>
      </c>
      <c r="J2557" s="53">
        <v>13.6</v>
      </c>
      <c r="K2557" s="53">
        <v>13.6</v>
      </c>
      <c r="L2557" s="53">
        <v>10.752032068055556</v>
      </c>
      <c r="M2557" s="53">
        <v>10.752032068055556</v>
      </c>
      <c r="N2557" s="53">
        <f t="shared" si="200"/>
        <v>7741.4630889999999</v>
      </c>
      <c r="O2557" s="53" t="e">
        <f>VLOOKUP(E2557,#REF!,29,FALSE)</f>
        <v>#REF!</v>
      </c>
      <c r="P2557" s="53" t="e">
        <f t="shared" si="201"/>
        <v>#REF!</v>
      </c>
      <c r="Q2557" s="53">
        <v>0</v>
      </c>
    </row>
    <row r="2558" spans="1:17">
      <c r="A2558" s="51" t="s">
        <v>5391</v>
      </c>
      <c r="B2558" s="51">
        <f t="shared" si="197"/>
        <v>4</v>
      </c>
      <c r="C2558" s="51">
        <f t="shared" si="198"/>
        <v>720</v>
      </c>
      <c r="D2558" s="51" t="s">
        <v>2403</v>
      </c>
      <c r="E2558" s="54" t="str">
        <f t="shared" si="199"/>
        <v>032359</v>
      </c>
      <c r="F2558" s="51" t="e">
        <f>VLOOKUP(E2558,#REF!,8,FALSE)</f>
        <v>#REF!</v>
      </c>
      <c r="G2558" s="51" t="e">
        <f>VLOOKUP(E2558,#REF!,9,FALSE)</f>
        <v>#REF!</v>
      </c>
      <c r="H2558" s="52">
        <v>910138</v>
      </c>
      <c r="I2558" s="51" t="s">
        <v>4853</v>
      </c>
      <c r="J2558" s="53">
        <v>13.6</v>
      </c>
      <c r="K2558" s="53">
        <v>13.6</v>
      </c>
      <c r="L2558" s="53">
        <v>7.8798230513888887</v>
      </c>
      <c r="M2558" s="53">
        <v>7.8798230513888887</v>
      </c>
      <c r="N2558" s="53">
        <f t="shared" si="200"/>
        <v>5673.472597</v>
      </c>
      <c r="O2558" s="53" t="e">
        <f>VLOOKUP(E2558,#REF!,29,FALSE)</f>
        <v>#REF!</v>
      </c>
      <c r="P2558" s="53" t="e">
        <f t="shared" si="201"/>
        <v>#REF!</v>
      </c>
      <c r="Q2558" s="53">
        <v>0</v>
      </c>
    </row>
    <row r="2559" spans="1:17">
      <c r="A2559" s="51" t="s">
        <v>5391</v>
      </c>
      <c r="B2559" s="51">
        <f t="shared" si="197"/>
        <v>4</v>
      </c>
      <c r="C2559" s="51">
        <f t="shared" si="198"/>
        <v>720</v>
      </c>
      <c r="D2559" s="51" t="s">
        <v>945</v>
      </c>
      <c r="E2559" s="54" t="str">
        <f t="shared" si="199"/>
        <v>030282</v>
      </c>
      <c r="F2559" s="51" t="e">
        <f>VLOOKUP(E2559,#REF!,8,FALSE)</f>
        <v>#REF!</v>
      </c>
      <c r="G2559" s="51" t="e">
        <f>VLOOKUP(E2559,#REF!,9,FALSE)</f>
        <v>#REF!</v>
      </c>
      <c r="H2559" s="52">
        <v>20062</v>
      </c>
      <c r="I2559" s="51" t="s">
        <v>4854</v>
      </c>
      <c r="J2559" s="53">
        <v>11.6</v>
      </c>
      <c r="K2559" s="53">
        <v>11</v>
      </c>
      <c r="L2559" s="53">
        <v>6.3642903069444436</v>
      </c>
      <c r="M2559" s="53">
        <v>6.3642903069444436</v>
      </c>
      <c r="N2559" s="53">
        <f t="shared" si="200"/>
        <v>4582.2890209999996</v>
      </c>
      <c r="O2559" s="53" t="e">
        <f>VLOOKUP(E2559,#REF!,29,FALSE)</f>
        <v>#REF!</v>
      </c>
      <c r="P2559" s="53" t="e">
        <f t="shared" si="201"/>
        <v>#REF!</v>
      </c>
      <c r="Q2559" s="53">
        <v>0</v>
      </c>
    </row>
    <row r="2560" spans="1:17">
      <c r="A2560" s="51" t="s">
        <v>5391</v>
      </c>
      <c r="B2560" s="51">
        <f t="shared" si="197"/>
        <v>4</v>
      </c>
      <c r="C2560" s="51">
        <f t="shared" si="198"/>
        <v>720</v>
      </c>
      <c r="D2560" s="51" t="s">
        <v>976</v>
      </c>
      <c r="E2560" s="54" t="str">
        <f t="shared" si="199"/>
        <v>030295</v>
      </c>
      <c r="F2560" s="51" t="e">
        <f>VLOOKUP(E2560,#REF!,8,FALSE)</f>
        <v>#REF!</v>
      </c>
      <c r="G2560" s="51" t="e">
        <f>VLOOKUP(E2560,#REF!,9,FALSE)</f>
        <v>#REF!</v>
      </c>
      <c r="H2560" s="52">
        <v>889183</v>
      </c>
      <c r="I2560" s="51" t="s">
        <v>4855</v>
      </c>
      <c r="J2560" s="53">
        <v>8.26</v>
      </c>
      <c r="K2560" s="53">
        <v>8</v>
      </c>
      <c r="L2560" s="53">
        <v>5.8568466875</v>
      </c>
      <c r="M2560" s="53">
        <v>5.8568466875</v>
      </c>
      <c r="N2560" s="53">
        <f t="shared" si="200"/>
        <v>4216.929615</v>
      </c>
      <c r="O2560" s="53" t="e">
        <f>VLOOKUP(E2560,#REF!,29,FALSE)</f>
        <v>#REF!</v>
      </c>
      <c r="P2560" s="53" t="e">
        <f t="shared" si="201"/>
        <v>#REF!</v>
      </c>
      <c r="Q2560" s="53">
        <v>0</v>
      </c>
    </row>
    <row r="2561" spans="1:17">
      <c r="A2561" s="51" t="s">
        <v>5391</v>
      </c>
      <c r="B2561" s="51">
        <f t="shared" si="197"/>
        <v>4</v>
      </c>
      <c r="C2561" s="51">
        <f t="shared" si="198"/>
        <v>720</v>
      </c>
      <c r="D2561" s="51" t="s">
        <v>933</v>
      </c>
      <c r="E2561" s="54" t="str">
        <f t="shared" si="199"/>
        <v>030299</v>
      </c>
      <c r="F2561" s="51" t="e">
        <f>VLOOKUP(E2561,#REF!,8,FALSE)</f>
        <v>#REF!</v>
      </c>
      <c r="G2561" s="51" t="e">
        <f>VLOOKUP(E2561,#REF!,9,FALSE)</f>
        <v>#REF!</v>
      </c>
      <c r="H2561" s="52">
        <v>20034</v>
      </c>
      <c r="I2561" s="51" t="s">
        <v>4856</v>
      </c>
      <c r="J2561" s="53">
        <v>19.79</v>
      </c>
      <c r="K2561" s="53">
        <v>19</v>
      </c>
      <c r="L2561" s="53">
        <v>10.024625818055556</v>
      </c>
      <c r="M2561" s="53">
        <v>10.024625818055556</v>
      </c>
      <c r="N2561" s="53">
        <f t="shared" si="200"/>
        <v>7217.7305890000007</v>
      </c>
      <c r="O2561" s="53" t="e">
        <f>VLOOKUP(E2561,#REF!,29,FALSE)</f>
        <v>#REF!</v>
      </c>
      <c r="P2561" s="53" t="e">
        <f t="shared" si="201"/>
        <v>#REF!</v>
      </c>
      <c r="Q2561" s="53">
        <v>0</v>
      </c>
    </row>
    <row r="2562" spans="1:17">
      <c r="A2562" s="51" t="s">
        <v>5391</v>
      </c>
      <c r="B2562" s="51">
        <f t="shared" si="197"/>
        <v>4</v>
      </c>
      <c r="C2562" s="51">
        <f t="shared" si="198"/>
        <v>720</v>
      </c>
      <c r="D2562" s="51" t="s">
        <v>2927</v>
      </c>
      <c r="E2562" s="54" t="str">
        <f t="shared" si="199"/>
        <v>033686</v>
      </c>
      <c r="F2562" s="51" t="e">
        <f>VLOOKUP(E2562,#REF!,8,FALSE)</f>
        <v>#REF!</v>
      </c>
      <c r="G2562" s="51" t="e">
        <f>VLOOKUP(E2562,#REF!,9,FALSE)</f>
        <v>#REF!</v>
      </c>
      <c r="H2562" s="52">
        <v>910082</v>
      </c>
      <c r="I2562" s="51" t="s">
        <v>4857</v>
      </c>
      <c r="J2562" s="53">
        <v>15.3</v>
      </c>
      <c r="K2562" s="53">
        <v>12.2</v>
      </c>
      <c r="L2562" s="53">
        <v>5.8088686222222226</v>
      </c>
      <c r="M2562" s="53">
        <v>5.8088686222222226</v>
      </c>
      <c r="N2562" s="53">
        <f t="shared" si="200"/>
        <v>4182.3854080000001</v>
      </c>
      <c r="O2562" s="53" t="e">
        <f>VLOOKUP(E2562,#REF!,29,FALSE)</f>
        <v>#REF!</v>
      </c>
      <c r="P2562" s="53" t="e">
        <f t="shared" si="201"/>
        <v>#REF!</v>
      </c>
      <c r="Q2562" s="53">
        <v>0</v>
      </c>
    </row>
    <row r="2563" spans="1:17">
      <c r="A2563" s="51" t="s">
        <v>5391</v>
      </c>
      <c r="B2563" s="51">
        <f t="shared" ref="B2563:B2626" si="202">MONTH(A2563)</f>
        <v>4</v>
      </c>
      <c r="C2563" s="51">
        <f t="shared" ref="C2563:C2626" si="203">VLOOKUP(B2563,T:V,3,FALSE)</f>
        <v>720</v>
      </c>
      <c r="D2563" s="51" t="s">
        <v>1354</v>
      </c>
      <c r="E2563" s="54" t="str">
        <f t="shared" ref="E2563:E2626" si="204">RIGHT(LEFT(D2563,16),6)</f>
        <v>030838</v>
      </c>
      <c r="F2563" s="51" t="e">
        <f>VLOOKUP(E2563,#REF!,8,FALSE)</f>
        <v>#REF!</v>
      </c>
      <c r="G2563" s="51" t="e">
        <f>VLOOKUP(E2563,#REF!,9,FALSE)</f>
        <v>#REF!</v>
      </c>
      <c r="H2563" s="52">
        <v>892119</v>
      </c>
      <c r="I2563" s="51" t="s">
        <v>1355</v>
      </c>
      <c r="J2563" s="53">
        <v>14.2</v>
      </c>
      <c r="K2563" s="53">
        <v>14.8</v>
      </c>
      <c r="L2563" s="53">
        <v>8.0957186305555542</v>
      </c>
      <c r="M2563" s="53">
        <v>8.0957186624999995</v>
      </c>
      <c r="N2563" s="53">
        <f t="shared" ref="N2563:N2626" si="205">M2563*C2563</f>
        <v>5828.9174370000001</v>
      </c>
      <c r="O2563" s="53" t="e">
        <f>VLOOKUP(E2563,#REF!,29,FALSE)</f>
        <v>#REF!</v>
      </c>
      <c r="P2563" s="53" t="e">
        <f t="shared" ref="P2563:P2626" si="206">N2563*O2563</f>
        <v>#REF!</v>
      </c>
      <c r="Q2563" s="53">
        <v>0</v>
      </c>
    </row>
    <row r="2564" spans="1:17">
      <c r="A2564" s="51" t="s">
        <v>5391</v>
      </c>
      <c r="B2564" s="51">
        <f t="shared" si="202"/>
        <v>4</v>
      </c>
      <c r="C2564" s="51">
        <f t="shared" si="203"/>
        <v>720</v>
      </c>
      <c r="D2564" s="51" t="s">
        <v>968</v>
      </c>
      <c r="E2564" s="54" t="str">
        <f t="shared" si="204"/>
        <v>030121</v>
      </c>
      <c r="F2564" s="51" t="e">
        <f>VLOOKUP(E2564,#REF!,8,FALSE)</f>
        <v>#REF!</v>
      </c>
      <c r="G2564" s="51" t="e">
        <f>VLOOKUP(E2564,#REF!,9,FALSE)</f>
        <v>#REF!</v>
      </c>
      <c r="H2564" s="52">
        <v>8958</v>
      </c>
      <c r="I2564" s="51" t="s">
        <v>4858</v>
      </c>
      <c r="J2564" s="53">
        <v>6.92</v>
      </c>
      <c r="K2564" s="53">
        <v>6</v>
      </c>
      <c r="L2564" s="53">
        <v>4.528571354166667</v>
      </c>
      <c r="M2564" s="53">
        <v>4.528571354166667</v>
      </c>
      <c r="N2564" s="53">
        <f t="shared" si="205"/>
        <v>3260.5713750000004</v>
      </c>
      <c r="O2564" s="53" t="e">
        <f>VLOOKUP(E2564,#REF!,29,FALSE)</f>
        <v>#REF!</v>
      </c>
      <c r="P2564" s="53" t="e">
        <f t="shared" si="206"/>
        <v>#REF!</v>
      </c>
      <c r="Q2564" s="53">
        <v>0</v>
      </c>
    </row>
    <row r="2565" spans="1:17">
      <c r="A2565" s="51" t="s">
        <v>5391</v>
      </c>
      <c r="B2565" s="51">
        <f t="shared" si="202"/>
        <v>4</v>
      </c>
      <c r="C2565" s="51">
        <f t="shared" si="203"/>
        <v>720</v>
      </c>
      <c r="D2565" s="51" t="s">
        <v>956</v>
      </c>
      <c r="E2565" s="54" t="str">
        <f t="shared" si="204"/>
        <v>030333</v>
      </c>
      <c r="F2565" s="51" t="e">
        <f>VLOOKUP(E2565,#REF!,8,FALSE)</f>
        <v>#REF!</v>
      </c>
      <c r="G2565" s="51" t="e">
        <f>VLOOKUP(E2565,#REF!,9,FALSE)</f>
        <v>#REF!</v>
      </c>
      <c r="H2565" s="52">
        <v>8983</v>
      </c>
      <c r="I2565" s="51" t="s">
        <v>4859</v>
      </c>
      <c r="J2565" s="53">
        <v>6.56</v>
      </c>
      <c r="K2565" s="53">
        <v>6</v>
      </c>
      <c r="L2565" s="53">
        <v>8.9349743694444435</v>
      </c>
      <c r="M2565" s="53">
        <v>8.9349743694444435</v>
      </c>
      <c r="N2565" s="53">
        <f t="shared" si="205"/>
        <v>6433.1815459999989</v>
      </c>
      <c r="O2565" s="53" t="e">
        <f>VLOOKUP(E2565,#REF!,29,FALSE)</f>
        <v>#REF!</v>
      </c>
      <c r="P2565" s="53" t="e">
        <f t="shared" si="206"/>
        <v>#REF!</v>
      </c>
      <c r="Q2565" s="53">
        <v>0</v>
      </c>
    </row>
    <row r="2566" spans="1:17">
      <c r="A2566" s="51" t="s">
        <v>5391</v>
      </c>
      <c r="B2566" s="51">
        <f t="shared" si="202"/>
        <v>4</v>
      </c>
      <c r="C2566" s="51">
        <f t="shared" si="203"/>
        <v>720</v>
      </c>
      <c r="D2566" s="51" t="s">
        <v>965</v>
      </c>
      <c r="E2566" s="54" t="str">
        <f t="shared" si="204"/>
        <v>030340</v>
      </c>
      <c r="F2566" s="51" t="e">
        <f>VLOOKUP(E2566,#REF!,8,FALSE)</f>
        <v>#REF!</v>
      </c>
      <c r="G2566" s="51" t="e">
        <f>VLOOKUP(E2566,#REF!,9,FALSE)</f>
        <v>#REF!</v>
      </c>
      <c r="H2566" s="52">
        <v>20064</v>
      </c>
      <c r="I2566" s="51" t="s">
        <v>4860</v>
      </c>
      <c r="J2566" s="53">
        <v>11.75</v>
      </c>
      <c r="K2566" s="53">
        <v>11</v>
      </c>
      <c r="L2566" s="53">
        <v>8.0178186930555544</v>
      </c>
      <c r="M2566" s="53">
        <v>8.0178186930555544</v>
      </c>
      <c r="N2566" s="53">
        <f t="shared" si="205"/>
        <v>5772.8294589999996</v>
      </c>
      <c r="O2566" s="53" t="e">
        <f>VLOOKUP(E2566,#REF!,29,FALSE)</f>
        <v>#REF!</v>
      </c>
      <c r="P2566" s="53" t="e">
        <f t="shared" si="206"/>
        <v>#REF!</v>
      </c>
      <c r="Q2566" s="53">
        <v>0</v>
      </c>
    </row>
    <row r="2567" spans="1:17">
      <c r="A2567" s="51" t="s">
        <v>5391</v>
      </c>
      <c r="B2567" s="51">
        <f t="shared" si="202"/>
        <v>4</v>
      </c>
      <c r="C2567" s="51">
        <f t="shared" si="203"/>
        <v>720</v>
      </c>
      <c r="D2567" s="51" t="s">
        <v>1074</v>
      </c>
      <c r="E2567" s="54" t="str">
        <f t="shared" si="204"/>
        <v>030498</v>
      </c>
      <c r="F2567" s="51" t="e">
        <f>VLOOKUP(E2567,#REF!,8,FALSE)</f>
        <v>#REF!</v>
      </c>
      <c r="G2567" s="51" t="e">
        <f>VLOOKUP(E2567,#REF!,9,FALSE)</f>
        <v>#REF!</v>
      </c>
      <c r="H2567" s="52">
        <v>890655</v>
      </c>
      <c r="I2567" s="51" t="s">
        <v>4861</v>
      </c>
      <c r="J2567" s="53">
        <v>12.3</v>
      </c>
      <c r="K2567" s="53">
        <v>14</v>
      </c>
      <c r="L2567" s="53">
        <v>8.6588601555555549</v>
      </c>
      <c r="M2567" s="53">
        <v>8.6588602125000005</v>
      </c>
      <c r="N2567" s="53">
        <f t="shared" si="205"/>
        <v>6234.3793530000003</v>
      </c>
      <c r="O2567" s="53" t="e">
        <f>VLOOKUP(E2567,#REF!,29,FALSE)</f>
        <v>#REF!</v>
      </c>
      <c r="P2567" s="53" t="e">
        <f t="shared" si="206"/>
        <v>#REF!</v>
      </c>
      <c r="Q2567" s="53">
        <v>0</v>
      </c>
    </row>
    <row r="2568" spans="1:17">
      <c r="A2568" s="51" t="s">
        <v>5391</v>
      </c>
      <c r="B2568" s="51">
        <f t="shared" si="202"/>
        <v>4</v>
      </c>
      <c r="C2568" s="51">
        <f t="shared" si="203"/>
        <v>720</v>
      </c>
      <c r="D2568" s="51" t="s">
        <v>1263</v>
      </c>
      <c r="E2568" s="54" t="str">
        <f t="shared" si="204"/>
        <v>030500</v>
      </c>
      <c r="F2568" s="51" t="e">
        <f>VLOOKUP(E2568,#REF!,8,FALSE)</f>
        <v>#REF!</v>
      </c>
      <c r="G2568" s="51" t="e">
        <f>VLOOKUP(E2568,#REF!,9,FALSE)</f>
        <v>#REF!</v>
      </c>
      <c r="H2568" s="52">
        <v>890752</v>
      </c>
      <c r="I2568" s="51" t="s">
        <v>4862</v>
      </c>
      <c r="J2568" s="53">
        <v>15</v>
      </c>
      <c r="K2568" s="53">
        <v>14</v>
      </c>
      <c r="L2568" s="53">
        <v>8.5873172597222229</v>
      </c>
      <c r="M2568" s="53">
        <v>8.5873172597222229</v>
      </c>
      <c r="N2568" s="53">
        <f t="shared" si="205"/>
        <v>6182.8684270000003</v>
      </c>
      <c r="O2568" s="53" t="e">
        <f>VLOOKUP(E2568,#REF!,29,FALSE)</f>
        <v>#REF!</v>
      </c>
      <c r="P2568" s="53" t="e">
        <f t="shared" si="206"/>
        <v>#REF!</v>
      </c>
      <c r="Q2568" s="53">
        <v>0</v>
      </c>
    </row>
    <row r="2569" spans="1:17">
      <c r="A2569" s="51" t="s">
        <v>5391</v>
      </c>
      <c r="B2569" s="51">
        <f t="shared" si="202"/>
        <v>4</v>
      </c>
      <c r="C2569" s="51">
        <f t="shared" si="203"/>
        <v>720</v>
      </c>
      <c r="D2569" s="51" t="s">
        <v>1264</v>
      </c>
      <c r="E2569" s="54" t="str">
        <f t="shared" si="204"/>
        <v>030501</v>
      </c>
      <c r="F2569" s="51" t="e">
        <f>VLOOKUP(E2569,#REF!,8,FALSE)</f>
        <v>#REF!</v>
      </c>
      <c r="G2569" s="51" t="e">
        <f>VLOOKUP(E2569,#REF!,9,FALSE)</f>
        <v>#REF!</v>
      </c>
      <c r="H2569" s="52">
        <v>8984</v>
      </c>
      <c r="I2569" s="51" t="s">
        <v>1265</v>
      </c>
      <c r="J2569" s="53">
        <v>8.4</v>
      </c>
      <c r="K2569" s="53">
        <v>8.4</v>
      </c>
      <c r="L2569" s="53">
        <v>8.8443109416666665</v>
      </c>
      <c r="M2569" s="53">
        <v>8.8443109416666665</v>
      </c>
      <c r="N2569" s="53">
        <f t="shared" si="205"/>
        <v>6367.9038780000001</v>
      </c>
      <c r="O2569" s="53" t="e">
        <f>VLOOKUP(E2569,#REF!,29,FALSE)</f>
        <v>#REF!</v>
      </c>
      <c r="P2569" s="53" t="e">
        <f t="shared" si="206"/>
        <v>#REF!</v>
      </c>
      <c r="Q2569" s="53">
        <v>0</v>
      </c>
    </row>
    <row r="2570" spans="1:17">
      <c r="A2570" s="51" t="s">
        <v>5391</v>
      </c>
      <c r="B2570" s="51">
        <f t="shared" si="202"/>
        <v>4</v>
      </c>
      <c r="C2570" s="51">
        <f t="shared" si="203"/>
        <v>720</v>
      </c>
      <c r="D2570" s="51" t="s">
        <v>1072</v>
      </c>
      <c r="E2570" s="54" t="str">
        <f t="shared" si="204"/>
        <v>030505</v>
      </c>
      <c r="F2570" s="51" t="e">
        <f>VLOOKUP(E2570,#REF!,8,FALSE)</f>
        <v>#REF!</v>
      </c>
      <c r="G2570" s="51" t="e">
        <f>VLOOKUP(E2570,#REF!,9,FALSE)</f>
        <v>#REF!</v>
      </c>
      <c r="H2570" s="52">
        <v>891926</v>
      </c>
      <c r="I2570" s="51" t="s">
        <v>4863</v>
      </c>
      <c r="J2570" s="53">
        <v>12.1</v>
      </c>
      <c r="K2570" s="53">
        <v>13.2</v>
      </c>
      <c r="L2570" s="53">
        <v>9.4843031527777768</v>
      </c>
      <c r="M2570" s="53">
        <v>9.4843032638888882</v>
      </c>
      <c r="N2570" s="53">
        <f t="shared" si="205"/>
        <v>6828.6983499999997</v>
      </c>
      <c r="O2570" s="53" t="e">
        <f>VLOOKUP(E2570,#REF!,29,FALSE)</f>
        <v>#REF!</v>
      </c>
      <c r="P2570" s="53" t="e">
        <f t="shared" si="206"/>
        <v>#REF!</v>
      </c>
      <c r="Q2570" s="53">
        <v>0</v>
      </c>
    </row>
    <row r="2571" spans="1:17">
      <c r="A2571" s="51" t="s">
        <v>5391</v>
      </c>
      <c r="B2571" s="51">
        <f t="shared" si="202"/>
        <v>4</v>
      </c>
      <c r="C2571" s="51">
        <f t="shared" si="203"/>
        <v>720</v>
      </c>
      <c r="D2571" s="51" t="s">
        <v>1067</v>
      </c>
      <c r="E2571" s="54" t="str">
        <f t="shared" si="204"/>
        <v>030507</v>
      </c>
      <c r="F2571" s="51" t="e">
        <f>VLOOKUP(E2571,#REF!,8,FALSE)</f>
        <v>#REF!</v>
      </c>
      <c r="G2571" s="51" t="e">
        <f>VLOOKUP(E2571,#REF!,9,FALSE)</f>
        <v>#REF!</v>
      </c>
      <c r="H2571" s="52">
        <v>890654</v>
      </c>
      <c r="I2571" s="51" t="s">
        <v>4864</v>
      </c>
      <c r="J2571" s="53">
        <v>13.7</v>
      </c>
      <c r="K2571" s="53">
        <v>13.600001000000001</v>
      </c>
      <c r="L2571" s="53">
        <v>9.5645739694444458</v>
      </c>
      <c r="M2571" s="53">
        <v>9.5645740013888894</v>
      </c>
      <c r="N2571" s="53">
        <f t="shared" si="205"/>
        <v>6886.493281</v>
      </c>
      <c r="O2571" s="53" t="e">
        <f>VLOOKUP(E2571,#REF!,29,FALSE)</f>
        <v>#REF!</v>
      </c>
      <c r="P2571" s="53" t="e">
        <f t="shared" si="206"/>
        <v>#REF!</v>
      </c>
      <c r="Q2571" s="53">
        <v>0</v>
      </c>
    </row>
    <row r="2572" spans="1:17">
      <c r="A2572" s="51" t="s">
        <v>5391</v>
      </c>
      <c r="B2572" s="51">
        <f t="shared" si="202"/>
        <v>4</v>
      </c>
      <c r="C2572" s="51">
        <f t="shared" si="203"/>
        <v>720</v>
      </c>
      <c r="D2572" s="51" t="s">
        <v>1168</v>
      </c>
      <c r="E2572" s="54" t="str">
        <f t="shared" si="204"/>
        <v>030508</v>
      </c>
      <c r="F2572" s="51" t="e">
        <f>VLOOKUP(E2572,#REF!,8,FALSE)</f>
        <v>#REF!</v>
      </c>
      <c r="G2572" s="51" t="e">
        <f>VLOOKUP(E2572,#REF!,9,FALSE)</f>
        <v>#REF!</v>
      </c>
      <c r="H2572" s="52">
        <v>890651</v>
      </c>
      <c r="I2572" s="51" t="s">
        <v>4865</v>
      </c>
      <c r="J2572" s="53">
        <v>11.5</v>
      </c>
      <c r="K2572" s="53">
        <v>13.5</v>
      </c>
      <c r="L2572" s="53">
        <v>7.6312920194444445</v>
      </c>
      <c r="M2572" s="53">
        <v>7.6312920374999997</v>
      </c>
      <c r="N2572" s="53">
        <f t="shared" si="205"/>
        <v>5494.5302670000001</v>
      </c>
      <c r="O2572" s="53" t="e">
        <f>VLOOKUP(E2572,#REF!,29,FALSE)</f>
        <v>#REF!</v>
      </c>
      <c r="P2572" s="53" t="e">
        <f t="shared" si="206"/>
        <v>#REF!</v>
      </c>
      <c r="Q2572" s="53">
        <v>0</v>
      </c>
    </row>
    <row r="2573" spans="1:17">
      <c r="A2573" s="51" t="s">
        <v>5391</v>
      </c>
      <c r="B2573" s="51">
        <f t="shared" si="202"/>
        <v>4</v>
      </c>
      <c r="C2573" s="51">
        <f t="shared" si="203"/>
        <v>720</v>
      </c>
      <c r="D2573" s="51" t="s">
        <v>1156</v>
      </c>
      <c r="E2573" s="54" t="str">
        <f t="shared" si="204"/>
        <v>030511</v>
      </c>
      <c r="F2573" s="51" t="e">
        <f>VLOOKUP(E2573,#REF!,8,FALSE)</f>
        <v>#REF!</v>
      </c>
      <c r="G2573" s="51" t="e">
        <f>VLOOKUP(E2573,#REF!,9,FALSE)</f>
        <v>#REF!</v>
      </c>
      <c r="H2573" s="52">
        <v>890625</v>
      </c>
      <c r="I2573" s="51" t="s">
        <v>4866</v>
      </c>
      <c r="J2573" s="53">
        <v>13.9</v>
      </c>
      <c r="K2573" s="53">
        <v>13.800001</v>
      </c>
      <c r="L2573" s="53">
        <v>10.729558680555556</v>
      </c>
      <c r="M2573" s="53">
        <v>10.729558702777778</v>
      </c>
      <c r="N2573" s="53">
        <f t="shared" si="205"/>
        <v>7725.2822660000002</v>
      </c>
      <c r="O2573" s="53" t="e">
        <f>VLOOKUP(E2573,#REF!,29,FALSE)</f>
        <v>#REF!</v>
      </c>
      <c r="P2573" s="53" t="e">
        <f t="shared" si="206"/>
        <v>#REF!</v>
      </c>
      <c r="Q2573" s="53">
        <v>0</v>
      </c>
    </row>
    <row r="2574" spans="1:17">
      <c r="A2574" s="51" t="s">
        <v>5391</v>
      </c>
      <c r="B2574" s="51">
        <f t="shared" si="202"/>
        <v>4</v>
      </c>
      <c r="C2574" s="51">
        <f t="shared" si="203"/>
        <v>720</v>
      </c>
      <c r="D2574" s="51" t="s">
        <v>1198</v>
      </c>
      <c r="E2574" s="54" t="str">
        <f t="shared" si="204"/>
        <v>030512</v>
      </c>
      <c r="F2574" s="51" t="e">
        <f>VLOOKUP(E2574,#REF!,8,FALSE)</f>
        <v>#REF!</v>
      </c>
      <c r="G2574" s="51" t="e">
        <f>VLOOKUP(E2574,#REF!,9,FALSE)</f>
        <v>#REF!</v>
      </c>
      <c r="H2574" s="52">
        <v>890623</v>
      </c>
      <c r="I2574" s="51" t="s">
        <v>4867</v>
      </c>
      <c r="J2574" s="53">
        <v>5.2</v>
      </c>
      <c r="K2574" s="53">
        <v>5.7</v>
      </c>
      <c r="L2574" s="53">
        <v>3.8096306347222222</v>
      </c>
      <c r="M2574" s="53">
        <v>3.8096306083333333</v>
      </c>
      <c r="N2574" s="53">
        <f t="shared" si="205"/>
        <v>2742.9340379999999</v>
      </c>
      <c r="O2574" s="53" t="e">
        <f>VLOOKUP(E2574,#REF!,29,FALSE)</f>
        <v>#REF!</v>
      </c>
      <c r="P2574" s="53" t="e">
        <f t="shared" si="206"/>
        <v>#REF!</v>
      </c>
      <c r="Q2574" s="53">
        <v>2.6388888980161734E-8</v>
      </c>
    </row>
    <row r="2575" spans="1:17">
      <c r="A2575" s="51" t="s">
        <v>5391</v>
      </c>
      <c r="B2575" s="51">
        <f t="shared" si="202"/>
        <v>4</v>
      </c>
      <c r="C2575" s="51">
        <f t="shared" si="203"/>
        <v>720</v>
      </c>
      <c r="D2575" s="51" t="s">
        <v>1170</v>
      </c>
      <c r="E2575" s="54" t="str">
        <f t="shared" si="204"/>
        <v>030513</v>
      </c>
      <c r="F2575" s="51" t="e">
        <f>VLOOKUP(E2575,#REF!,8,FALSE)</f>
        <v>#REF!</v>
      </c>
      <c r="G2575" s="51" t="e">
        <f>VLOOKUP(E2575,#REF!,9,FALSE)</f>
        <v>#REF!</v>
      </c>
      <c r="H2575" s="52">
        <v>890652</v>
      </c>
      <c r="I2575" s="51" t="s">
        <v>4868</v>
      </c>
      <c r="J2575" s="53">
        <v>10.4</v>
      </c>
      <c r="K2575" s="53">
        <v>14.3</v>
      </c>
      <c r="L2575" s="53">
        <v>6.771352436111111</v>
      </c>
      <c r="M2575" s="53">
        <v>6.7713523902777775</v>
      </c>
      <c r="N2575" s="53">
        <f t="shared" si="205"/>
        <v>4875.3737209999999</v>
      </c>
      <c r="O2575" s="53" t="e">
        <f>VLOOKUP(E2575,#REF!,29,FALSE)</f>
        <v>#REF!</v>
      </c>
      <c r="P2575" s="53" t="e">
        <f t="shared" si="206"/>
        <v>#REF!</v>
      </c>
      <c r="Q2575" s="53">
        <v>4.5833333691310448E-8</v>
      </c>
    </row>
    <row r="2576" spans="1:17">
      <c r="A2576" s="51" t="s">
        <v>5391</v>
      </c>
      <c r="B2576" s="51">
        <f t="shared" si="202"/>
        <v>4</v>
      </c>
      <c r="C2576" s="51">
        <f t="shared" si="203"/>
        <v>720</v>
      </c>
      <c r="D2576" s="51" t="s">
        <v>1165</v>
      </c>
      <c r="E2576" s="54" t="str">
        <f t="shared" si="204"/>
        <v>030519</v>
      </c>
      <c r="F2576" s="51" t="e">
        <f>VLOOKUP(E2576,#REF!,8,FALSE)</f>
        <v>#REF!</v>
      </c>
      <c r="G2576" s="51" t="e">
        <f>VLOOKUP(E2576,#REF!,9,FALSE)</f>
        <v>#REF!</v>
      </c>
      <c r="H2576" s="52">
        <v>890626</v>
      </c>
      <c r="I2576" s="51" t="s">
        <v>4869</v>
      </c>
      <c r="J2576" s="53">
        <v>12.8</v>
      </c>
      <c r="K2576" s="53">
        <v>11.8</v>
      </c>
      <c r="L2576" s="53">
        <v>10.196585490277778</v>
      </c>
      <c r="M2576" s="53">
        <v>10.196585434722222</v>
      </c>
      <c r="N2576" s="53">
        <f t="shared" si="205"/>
        <v>7341.5415129999992</v>
      </c>
      <c r="O2576" s="53" t="e">
        <f>VLOOKUP(E2576,#REF!,29,FALSE)</f>
        <v>#REF!</v>
      </c>
      <c r="P2576" s="53" t="e">
        <f t="shared" si="206"/>
        <v>#REF!</v>
      </c>
      <c r="Q2576" s="53">
        <v>5.5555555415291259E-8</v>
      </c>
    </row>
    <row r="2577" spans="1:17">
      <c r="A2577" s="51" t="s">
        <v>5391</v>
      </c>
      <c r="B2577" s="51">
        <f t="shared" si="202"/>
        <v>4</v>
      </c>
      <c r="C2577" s="51">
        <f t="shared" si="203"/>
        <v>720</v>
      </c>
      <c r="D2577" s="51" t="s">
        <v>1081</v>
      </c>
      <c r="E2577" s="54" t="str">
        <f t="shared" si="204"/>
        <v>030520</v>
      </c>
      <c r="F2577" s="51" t="e">
        <f>VLOOKUP(E2577,#REF!,8,FALSE)</f>
        <v>#REF!</v>
      </c>
      <c r="G2577" s="51" t="e">
        <f>VLOOKUP(E2577,#REF!,9,FALSE)</f>
        <v>#REF!</v>
      </c>
      <c r="H2577" s="52">
        <v>890653</v>
      </c>
      <c r="I2577" s="51" t="s">
        <v>4870</v>
      </c>
      <c r="J2577" s="53">
        <v>12.9</v>
      </c>
      <c r="K2577" s="53">
        <v>14.399998999999999</v>
      </c>
      <c r="L2577" s="53">
        <v>8.50444055</v>
      </c>
      <c r="M2577" s="53">
        <v>8.5044404486111116</v>
      </c>
      <c r="N2577" s="53">
        <f t="shared" si="205"/>
        <v>6123.1971229999999</v>
      </c>
      <c r="O2577" s="53" t="e">
        <f>VLOOKUP(E2577,#REF!,29,FALSE)</f>
        <v>#REF!</v>
      </c>
      <c r="P2577" s="53" t="e">
        <f t="shared" si="206"/>
        <v>#REF!</v>
      </c>
      <c r="Q2577" s="53">
        <v>1.0138888910660171E-7</v>
      </c>
    </row>
    <row r="2578" spans="1:17">
      <c r="A2578" s="51" t="s">
        <v>5391</v>
      </c>
      <c r="B2578" s="51">
        <f t="shared" si="202"/>
        <v>4</v>
      </c>
      <c r="C2578" s="51">
        <f t="shared" si="203"/>
        <v>720</v>
      </c>
      <c r="D2578" s="51" t="s">
        <v>1161</v>
      </c>
      <c r="E2578" s="54" t="str">
        <f t="shared" si="204"/>
        <v>030537</v>
      </c>
      <c r="F2578" s="51" t="e">
        <f>VLOOKUP(E2578,#REF!,8,FALSE)</f>
        <v>#REF!</v>
      </c>
      <c r="G2578" s="51" t="e">
        <f>VLOOKUP(E2578,#REF!,9,FALSE)</f>
        <v>#REF!</v>
      </c>
      <c r="H2578" s="52">
        <v>890628</v>
      </c>
      <c r="I2578" s="51" t="s">
        <v>4871</v>
      </c>
      <c r="J2578" s="53">
        <v>13.5</v>
      </c>
      <c r="K2578" s="53">
        <v>12.800001</v>
      </c>
      <c r="L2578" s="53">
        <v>10.730693349999999</v>
      </c>
      <c r="M2578" s="53">
        <v>10.730693276388889</v>
      </c>
      <c r="N2578" s="53">
        <f t="shared" si="205"/>
        <v>7726.0991590000003</v>
      </c>
      <c r="O2578" s="53" t="e">
        <f>VLOOKUP(E2578,#REF!,29,FALSE)</f>
        <v>#REF!</v>
      </c>
      <c r="P2578" s="53" t="e">
        <f t="shared" si="206"/>
        <v>#REF!</v>
      </c>
      <c r="Q2578" s="53">
        <v>7.3611110767362536E-8</v>
      </c>
    </row>
    <row r="2579" spans="1:17">
      <c r="A2579" s="51" t="s">
        <v>5391</v>
      </c>
      <c r="B2579" s="51">
        <f t="shared" si="202"/>
        <v>4</v>
      </c>
      <c r="C2579" s="51">
        <f t="shared" si="203"/>
        <v>720</v>
      </c>
      <c r="D2579" s="51" t="s">
        <v>1163</v>
      </c>
      <c r="E2579" s="54" t="str">
        <f t="shared" si="204"/>
        <v>030545</v>
      </c>
      <c r="F2579" s="51" t="e">
        <f>VLOOKUP(E2579,#REF!,8,FALSE)</f>
        <v>#REF!</v>
      </c>
      <c r="G2579" s="51" t="e">
        <f>VLOOKUP(E2579,#REF!,9,FALSE)</f>
        <v>#REF!</v>
      </c>
      <c r="H2579" s="52">
        <v>890627</v>
      </c>
      <c r="I2579" s="51" t="s">
        <v>4872</v>
      </c>
      <c r="J2579" s="53">
        <v>13.9</v>
      </c>
      <c r="K2579" s="53">
        <v>13.800001</v>
      </c>
      <c r="L2579" s="53">
        <v>10.738627230555556</v>
      </c>
      <c r="M2579" s="53">
        <v>10.738627270833334</v>
      </c>
      <c r="N2579" s="53">
        <f t="shared" si="205"/>
        <v>7731.811635</v>
      </c>
      <c r="O2579" s="53" t="e">
        <f>VLOOKUP(E2579,#REF!,29,FALSE)</f>
        <v>#REF!</v>
      </c>
      <c r="P2579" s="53" t="e">
        <f t="shared" si="206"/>
        <v>#REF!</v>
      </c>
      <c r="Q2579" s="53">
        <v>0</v>
      </c>
    </row>
    <row r="2580" spans="1:17">
      <c r="A2580" s="51" t="s">
        <v>5391</v>
      </c>
      <c r="B2580" s="51">
        <f t="shared" si="202"/>
        <v>4</v>
      </c>
      <c r="C2580" s="51">
        <f t="shared" si="203"/>
        <v>720</v>
      </c>
      <c r="D2580" s="51" t="s">
        <v>1076</v>
      </c>
      <c r="E2580" s="54" t="str">
        <f t="shared" si="204"/>
        <v>030547</v>
      </c>
      <c r="F2580" s="51" t="e">
        <f>VLOOKUP(E2580,#REF!,8,FALSE)</f>
        <v>#REF!</v>
      </c>
      <c r="G2580" s="51" t="e">
        <f>VLOOKUP(E2580,#REF!,9,FALSE)</f>
        <v>#REF!</v>
      </c>
      <c r="H2580" s="52">
        <v>891943</v>
      </c>
      <c r="I2580" s="51" t="s">
        <v>4873</v>
      </c>
      <c r="J2580" s="53">
        <v>11.9</v>
      </c>
      <c r="K2580" s="53">
        <v>12.800006</v>
      </c>
      <c r="L2580" s="53">
        <v>8.8844191666666656</v>
      </c>
      <c r="M2580" s="53">
        <v>8.8844191666666656</v>
      </c>
      <c r="N2580" s="53">
        <f t="shared" si="205"/>
        <v>6396.7817999999988</v>
      </c>
      <c r="O2580" s="53" t="e">
        <f>VLOOKUP(E2580,#REF!,29,FALSE)</f>
        <v>#REF!</v>
      </c>
      <c r="P2580" s="53" t="e">
        <f t="shared" si="206"/>
        <v>#REF!</v>
      </c>
      <c r="Q2580" s="53">
        <v>0</v>
      </c>
    </row>
    <row r="2581" spans="1:17">
      <c r="A2581" s="51" t="s">
        <v>5391</v>
      </c>
      <c r="B2581" s="51">
        <f t="shared" si="202"/>
        <v>4</v>
      </c>
      <c r="C2581" s="51">
        <f t="shared" si="203"/>
        <v>720</v>
      </c>
      <c r="D2581" s="51" t="s">
        <v>1083</v>
      </c>
      <c r="E2581" s="54" t="str">
        <f t="shared" si="204"/>
        <v>030548</v>
      </c>
      <c r="F2581" s="51" t="e">
        <f>VLOOKUP(E2581,#REF!,8,FALSE)</f>
        <v>#REF!</v>
      </c>
      <c r="G2581" s="51" t="e">
        <f>VLOOKUP(E2581,#REF!,9,FALSE)</f>
        <v>#REF!</v>
      </c>
      <c r="H2581" s="52">
        <v>891944</v>
      </c>
      <c r="I2581" s="51" t="s">
        <v>4874</v>
      </c>
      <c r="J2581" s="53">
        <v>12.3</v>
      </c>
      <c r="K2581" s="53">
        <v>12.500003</v>
      </c>
      <c r="L2581" s="53">
        <v>9.5195375930555564</v>
      </c>
      <c r="M2581" s="53">
        <v>9.5195376374999991</v>
      </c>
      <c r="N2581" s="53">
        <f t="shared" si="205"/>
        <v>6854.067098999999</v>
      </c>
      <c r="O2581" s="53" t="e">
        <f>VLOOKUP(E2581,#REF!,29,FALSE)</f>
        <v>#REF!</v>
      </c>
      <c r="P2581" s="53" t="e">
        <f t="shared" si="206"/>
        <v>#REF!</v>
      </c>
      <c r="Q2581" s="53">
        <v>0</v>
      </c>
    </row>
    <row r="2582" spans="1:17">
      <c r="A2582" s="51" t="s">
        <v>5391</v>
      </c>
      <c r="B2582" s="51">
        <f t="shared" si="202"/>
        <v>4</v>
      </c>
      <c r="C2582" s="51">
        <f t="shared" si="203"/>
        <v>720</v>
      </c>
      <c r="D2582" s="51" t="s">
        <v>1196</v>
      </c>
      <c r="E2582" s="54" t="str">
        <f t="shared" si="204"/>
        <v>030552</v>
      </c>
      <c r="F2582" s="51" t="e">
        <f>VLOOKUP(E2582,#REF!,8,FALSE)</f>
        <v>#REF!</v>
      </c>
      <c r="G2582" s="51" t="e">
        <f>VLOOKUP(E2582,#REF!,9,FALSE)</f>
        <v>#REF!</v>
      </c>
      <c r="H2582" s="52">
        <v>890629</v>
      </c>
      <c r="I2582" s="51" t="s">
        <v>4875</v>
      </c>
      <c r="J2582" s="53">
        <v>13.7</v>
      </c>
      <c r="K2582" s="53">
        <v>13.600001000000001</v>
      </c>
      <c r="L2582" s="53">
        <v>10.168049806944445</v>
      </c>
      <c r="M2582" s="53">
        <v>10.168049805555556</v>
      </c>
      <c r="N2582" s="53">
        <f t="shared" si="205"/>
        <v>7320.9958600000009</v>
      </c>
      <c r="O2582" s="53" t="e">
        <f>VLOOKUP(E2582,#REF!,29,FALSE)</f>
        <v>#REF!</v>
      </c>
      <c r="P2582" s="53" t="e">
        <f t="shared" si="206"/>
        <v>#REF!</v>
      </c>
      <c r="Q2582" s="53">
        <v>1.3888893590774386E-9</v>
      </c>
    </row>
    <row r="2583" spans="1:17">
      <c r="A2583" s="51" t="s">
        <v>5391</v>
      </c>
      <c r="B2583" s="51">
        <f t="shared" si="202"/>
        <v>4</v>
      </c>
      <c r="C2583" s="51">
        <f t="shared" si="203"/>
        <v>720</v>
      </c>
      <c r="D2583" s="51" t="s">
        <v>1069</v>
      </c>
      <c r="E2583" s="54" t="str">
        <f t="shared" si="204"/>
        <v>030622</v>
      </c>
      <c r="F2583" s="51" t="e">
        <f>VLOOKUP(E2583,#REF!,8,FALSE)</f>
        <v>#REF!</v>
      </c>
      <c r="G2583" s="51" t="e">
        <f>VLOOKUP(E2583,#REF!,9,FALSE)</f>
        <v>#REF!</v>
      </c>
      <c r="H2583" s="52">
        <v>890458</v>
      </c>
      <c r="I2583" s="51" t="s">
        <v>1070</v>
      </c>
      <c r="J2583" s="53">
        <v>12.9</v>
      </c>
      <c r="K2583" s="53">
        <v>12.300001</v>
      </c>
      <c r="L2583" s="53">
        <v>8.4617386819444445</v>
      </c>
      <c r="M2583" s="53">
        <v>8.4617386902777785</v>
      </c>
      <c r="N2583" s="53">
        <f t="shared" si="205"/>
        <v>6092.4518570000009</v>
      </c>
      <c r="O2583" s="53" t="e">
        <f>VLOOKUP(E2583,#REF!,29,FALSE)</f>
        <v>#REF!</v>
      </c>
      <c r="P2583" s="53" t="e">
        <f t="shared" si="206"/>
        <v>#REF!</v>
      </c>
      <c r="Q2583" s="53">
        <v>0</v>
      </c>
    </row>
    <row r="2584" spans="1:17">
      <c r="A2584" s="51" t="s">
        <v>5391</v>
      </c>
      <c r="B2584" s="51">
        <f t="shared" si="202"/>
        <v>4</v>
      </c>
      <c r="C2584" s="51">
        <f t="shared" si="203"/>
        <v>720</v>
      </c>
      <c r="D2584" s="51" t="s">
        <v>1201</v>
      </c>
      <c r="E2584" s="54" t="str">
        <f t="shared" si="204"/>
        <v>030672</v>
      </c>
      <c r="F2584" s="51" t="e">
        <f>VLOOKUP(E2584,#REF!,8,FALSE)</f>
        <v>#REF!</v>
      </c>
      <c r="G2584" s="51" t="e">
        <f>VLOOKUP(E2584,#REF!,9,FALSE)</f>
        <v>#REF!</v>
      </c>
      <c r="H2584" s="52">
        <v>890624</v>
      </c>
      <c r="I2584" s="51" t="s">
        <v>4876</v>
      </c>
      <c r="J2584" s="53">
        <v>9.8000000000000007</v>
      </c>
      <c r="K2584" s="53">
        <v>9.8000030000000002</v>
      </c>
      <c r="L2584" s="53">
        <v>6.947253381944444</v>
      </c>
      <c r="M2584" s="53">
        <v>6.9472533402777774</v>
      </c>
      <c r="N2584" s="53">
        <f t="shared" si="205"/>
        <v>5002.0224049999997</v>
      </c>
      <c r="O2584" s="53" t="e">
        <f>VLOOKUP(E2584,#REF!,29,FALSE)</f>
        <v>#REF!</v>
      </c>
      <c r="P2584" s="53" t="e">
        <f t="shared" si="206"/>
        <v>#REF!</v>
      </c>
      <c r="Q2584" s="53">
        <v>4.1666666877265219E-8</v>
      </c>
    </row>
    <row r="2585" spans="1:17">
      <c r="A2585" s="51" t="s">
        <v>5391</v>
      </c>
      <c r="B2585" s="51">
        <f t="shared" si="202"/>
        <v>4</v>
      </c>
      <c r="C2585" s="51">
        <f t="shared" si="203"/>
        <v>720</v>
      </c>
      <c r="D2585" s="51" t="s">
        <v>2392</v>
      </c>
      <c r="E2585" s="54" t="str">
        <f t="shared" si="204"/>
        <v>030699</v>
      </c>
      <c r="F2585" s="51" t="e">
        <f>VLOOKUP(E2585,#REF!,8,FALSE)</f>
        <v>#REF!</v>
      </c>
      <c r="G2585" s="51" t="e">
        <f>VLOOKUP(E2585,#REF!,9,FALSE)</f>
        <v>#REF!</v>
      </c>
      <c r="H2585" s="52">
        <v>909541</v>
      </c>
      <c r="I2585" s="51" t="s">
        <v>4877</v>
      </c>
      <c r="J2585" s="53">
        <v>8.3000000000000007</v>
      </c>
      <c r="K2585" s="53">
        <v>8.3000000000000007</v>
      </c>
      <c r="L2585" s="53">
        <v>7.8483646402777776</v>
      </c>
      <c r="M2585" s="53">
        <v>7.8483646402777776</v>
      </c>
      <c r="N2585" s="53">
        <f t="shared" si="205"/>
        <v>5650.8225409999995</v>
      </c>
      <c r="O2585" s="53" t="e">
        <f>VLOOKUP(E2585,#REF!,29,FALSE)</f>
        <v>#REF!</v>
      </c>
      <c r="P2585" s="53" t="e">
        <f t="shared" si="206"/>
        <v>#REF!</v>
      </c>
      <c r="Q2585" s="53">
        <v>0</v>
      </c>
    </row>
    <row r="2586" spans="1:17">
      <c r="A2586" s="51" t="s">
        <v>5391</v>
      </c>
      <c r="B2586" s="51">
        <f t="shared" si="202"/>
        <v>4</v>
      </c>
      <c r="C2586" s="51">
        <f t="shared" si="203"/>
        <v>720</v>
      </c>
      <c r="D2586" s="51" t="s">
        <v>2396</v>
      </c>
      <c r="E2586" s="54" t="str">
        <f t="shared" si="204"/>
        <v>030701</v>
      </c>
      <c r="F2586" s="51" t="e">
        <f>VLOOKUP(E2586,#REF!,8,FALSE)</f>
        <v>#REF!</v>
      </c>
      <c r="G2586" s="51" t="e">
        <f>VLOOKUP(E2586,#REF!,9,FALSE)</f>
        <v>#REF!</v>
      </c>
      <c r="H2586" s="52">
        <v>909540</v>
      </c>
      <c r="I2586" s="51" t="s">
        <v>4878</v>
      </c>
      <c r="J2586" s="53">
        <v>9.6</v>
      </c>
      <c r="K2586" s="53">
        <v>9.6</v>
      </c>
      <c r="L2586" s="53">
        <v>9.0524009291666676</v>
      </c>
      <c r="M2586" s="53">
        <v>9.0524009291666676</v>
      </c>
      <c r="N2586" s="53">
        <f t="shared" si="205"/>
        <v>6517.728669000001</v>
      </c>
      <c r="O2586" s="53" t="e">
        <f>VLOOKUP(E2586,#REF!,29,FALSE)</f>
        <v>#REF!</v>
      </c>
      <c r="P2586" s="53" t="e">
        <f t="shared" si="206"/>
        <v>#REF!</v>
      </c>
      <c r="Q2586" s="53">
        <v>0</v>
      </c>
    </row>
    <row r="2587" spans="1:17">
      <c r="A2587" s="51" t="s">
        <v>5391</v>
      </c>
      <c r="B2587" s="51">
        <f t="shared" si="202"/>
        <v>4</v>
      </c>
      <c r="C2587" s="51">
        <f t="shared" si="203"/>
        <v>720</v>
      </c>
      <c r="D2587" s="51" t="s">
        <v>1446</v>
      </c>
      <c r="E2587" s="54" t="str">
        <f t="shared" si="204"/>
        <v>030831</v>
      </c>
      <c r="F2587" s="51" t="e">
        <f>VLOOKUP(E2587,#REF!,8,FALSE)</f>
        <v>#REF!</v>
      </c>
      <c r="G2587" s="51" t="e">
        <f>VLOOKUP(E2587,#REF!,9,FALSE)</f>
        <v>#REF!</v>
      </c>
      <c r="H2587" s="52">
        <v>893222</v>
      </c>
      <c r="I2587" s="51" t="s">
        <v>1447</v>
      </c>
      <c r="J2587" s="53">
        <v>13.1</v>
      </c>
      <c r="K2587" s="53">
        <v>13.1</v>
      </c>
      <c r="L2587" s="53">
        <v>10.29570587638889</v>
      </c>
      <c r="M2587" s="53">
        <v>10.29570587638889</v>
      </c>
      <c r="N2587" s="53">
        <f t="shared" si="205"/>
        <v>7412.9082310000013</v>
      </c>
      <c r="O2587" s="53" t="e">
        <f>VLOOKUP(E2587,#REF!,29,FALSE)</f>
        <v>#REF!</v>
      </c>
      <c r="P2587" s="53" t="e">
        <f t="shared" si="206"/>
        <v>#REF!</v>
      </c>
      <c r="Q2587" s="53">
        <v>0</v>
      </c>
    </row>
    <row r="2588" spans="1:17">
      <c r="A2588" s="51" t="s">
        <v>5391</v>
      </c>
      <c r="B2588" s="51">
        <f t="shared" si="202"/>
        <v>4</v>
      </c>
      <c r="C2588" s="51">
        <f t="shared" si="203"/>
        <v>720</v>
      </c>
      <c r="D2588" s="51" t="s">
        <v>1450</v>
      </c>
      <c r="E2588" s="54" t="str">
        <f t="shared" si="204"/>
        <v>030832</v>
      </c>
      <c r="F2588" s="51" t="e">
        <f>VLOOKUP(E2588,#REF!,8,FALSE)</f>
        <v>#REF!</v>
      </c>
      <c r="G2588" s="51" t="e">
        <f>VLOOKUP(E2588,#REF!,9,FALSE)</f>
        <v>#REF!</v>
      </c>
      <c r="H2588" s="52">
        <v>893266</v>
      </c>
      <c r="I2588" s="51" t="s">
        <v>4879</v>
      </c>
      <c r="J2588" s="53">
        <v>16.3</v>
      </c>
      <c r="K2588" s="53">
        <v>13.8</v>
      </c>
      <c r="L2588" s="53">
        <v>13.419594461111112</v>
      </c>
      <c r="M2588" s="53">
        <v>13.419594461111112</v>
      </c>
      <c r="N2588" s="53">
        <f t="shared" si="205"/>
        <v>9662.1080120000006</v>
      </c>
      <c r="O2588" s="53" t="e">
        <f>VLOOKUP(E2588,#REF!,29,FALSE)</f>
        <v>#REF!</v>
      </c>
      <c r="P2588" s="53" t="e">
        <f t="shared" si="206"/>
        <v>#REF!</v>
      </c>
      <c r="Q2588" s="53">
        <v>0</v>
      </c>
    </row>
    <row r="2589" spans="1:17">
      <c r="A2589" s="51" t="s">
        <v>5391</v>
      </c>
      <c r="B2589" s="51">
        <f t="shared" si="202"/>
        <v>4</v>
      </c>
      <c r="C2589" s="51">
        <f t="shared" si="203"/>
        <v>720</v>
      </c>
      <c r="D2589" s="51" t="s">
        <v>1635</v>
      </c>
      <c r="E2589" s="54" t="str">
        <f t="shared" si="204"/>
        <v>030876</v>
      </c>
      <c r="F2589" s="51" t="e">
        <f>VLOOKUP(E2589,#REF!,8,FALSE)</f>
        <v>#REF!</v>
      </c>
      <c r="G2589" s="51" t="e">
        <f>VLOOKUP(E2589,#REF!,9,FALSE)</f>
        <v>#REF!</v>
      </c>
      <c r="H2589" s="52">
        <v>889887</v>
      </c>
      <c r="I2589" s="51" t="s">
        <v>4880</v>
      </c>
      <c r="J2589" s="53">
        <v>15.3</v>
      </c>
      <c r="K2589" s="53">
        <v>14.000003</v>
      </c>
      <c r="L2589" s="53">
        <v>11.950526227777777</v>
      </c>
      <c r="M2589" s="53">
        <v>11.351585186111111</v>
      </c>
      <c r="N2589" s="53">
        <f t="shared" si="205"/>
        <v>8173.1413339999999</v>
      </c>
      <c r="O2589" s="53" t="e">
        <f>VLOOKUP(E2589,#REF!,29,FALSE)</f>
        <v>#REF!</v>
      </c>
      <c r="P2589" s="53" t="e">
        <f t="shared" si="206"/>
        <v>#REF!</v>
      </c>
      <c r="Q2589" s="53">
        <v>0.5989410416666664</v>
      </c>
    </row>
    <row r="2590" spans="1:17">
      <c r="A2590" s="51" t="s">
        <v>5391</v>
      </c>
      <c r="B2590" s="51">
        <f t="shared" si="202"/>
        <v>4</v>
      </c>
      <c r="C2590" s="51">
        <f t="shared" si="203"/>
        <v>720</v>
      </c>
      <c r="D2590" s="51" t="s">
        <v>1555</v>
      </c>
      <c r="E2590" s="54" t="str">
        <f t="shared" si="204"/>
        <v>030895</v>
      </c>
      <c r="F2590" s="51" t="e">
        <f>VLOOKUP(E2590,#REF!,8,FALSE)</f>
        <v>#REF!</v>
      </c>
      <c r="G2590" s="51" t="e">
        <f>VLOOKUP(E2590,#REF!,9,FALSE)</f>
        <v>#REF!</v>
      </c>
      <c r="H2590" s="52">
        <v>889866</v>
      </c>
      <c r="I2590" s="51" t="s">
        <v>1556</v>
      </c>
      <c r="J2590" s="53">
        <v>13.5</v>
      </c>
      <c r="K2590" s="53">
        <v>13.499999000000001</v>
      </c>
      <c r="L2590" s="53">
        <v>9.8126074361111115</v>
      </c>
      <c r="M2590" s="53">
        <v>9.8126074180555563</v>
      </c>
      <c r="N2590" s="53">
        <f t="shared" si="205"/>
        <v>7065.0773410000002</v>
      </c>
      <c r="O2590" s="53" t="e">
        <f>VLOOKUP(E2590,#REF!,29,FALSE)</f>
        <v>#REF!</v>
      </c>
      <c r="P2590" s="53" t="e">
        <f t="shared" si="206"/>
        <v>#REF!</v>
      </c>
      <c r="Q2590" s="53">
        <v>1.8055555352071273E-8</v>
      </c>
    </row>
    <row r="2591" spans="1:17">
      <c r="A2591" s="51" t="s">
        <v>5391</v>
      </c>
      <c r="B2591" s="51">
        <f t="shared" si="202"/>
        <v>4</v>
      </c>
      <c r="C2591" s="51">
        <f t="shared" si="203"/>
        <v>720</v>
      </c>
      <c r="D2591" s="51" t="s">
        <v>1549</v>
      </c>
      <c r="E2591" s="54" t="str">
        <f t="shared" si="204"/>
        <v>030897</v>
      </c>
      <c r="F2591" s="51" t="e">
        <f>VLOOKUP(E2591,#REF!,8,FALSE)</f>
        <v>#REF!</v>
      </c>
      <c r="G2591" s="51" t="e">
        <f>VLOOKUP(E2591,#REF!,9,FALSE)</f>
        <v>#REF!</v>
      </c>
      <c r="H2591" s="52">
        <v>889868</v>
      </c>
      <c r="I2591" s="51" t="s">
        <v>4881</v>
      </c>
      <c r="J2591" s="53">
        <v>15.8</v>
      </c>
      <c r="K2591" s="53">
        <v>13.499999000000001</v>
      </c>
      <c r="L2591" s="53">
        <v>10.025308344444444</v>
      </c>
      <c r="M2591" s="53">
        <v>10.025308401388889</v>
      </c>
      <c r="N2591" s="53">
        <f t="shared" si="205"/>
        <v>7218.222049</v>
      </c>
      <c r="O2591" s="53" t="e">
        <f>VLOOKUP(E2591,#REF!,29,FALSE)</f>
        <v>#REF!</v>
      </c>
      <c r="P2591" s="53" t="e">
        <f t="shared" si="206"/>
        <v>#REF!</v>
      </c>
      <c r="Q2591" s="53">
        <v>0</v>
      </c>
    </row>
    <row r="2592" spans="1:17">
      <c r="A2592" s="51" t="s">
        <v>5391</v>
      </c>
      <c r="B2592" s="51">
        <f t="shared" si="202"/>
        <v>4</v>
      </c>
      <c r="C2592" s="51">
        <f t="shared" si="203"/>
        <v>720</v>
      </c>
      <c r="D2592" s="51" t="s">
        <v>1575</v>
      </c>
      <c r="E2592" s="54" t="str">
        <f t="shared" si="204"/>
        <v>030900</v>
      </c>
      <c r="F2592" s="51" t="e">
        <f>VLOOKUP(E2592,#REF!,8,FALSE)</f>
        <v>#REF!</v>
      </c>
      <c r="G2592" s="51" t="e">
        <f>VLOOKUP(E2592,#REF!,9,FALSE)</f>
        <v>#REF!</v>
      </c>
      <c r="H2592" s="52">
        <v>889888</v>
      </c>
      <c r="I2592" s="51" t="s">
        <v>4882</v>
      </c>
      <c r="J2592" s="53">
        <v>10.3</v>
      </c>
      <c r="K2592" s="53">
        <v>9.5000040000000006</v>
      </c>
      <c r="L2592" s="53">
        <v>7.6234132305555553</v>
      </c>
      <c r="M2592" s="53">
        <v>7.2990916486111104</v>
      </c>
      <c r="N2592" s="53">
        <f t="shared" si="205"/>
        <v>5255.3459869999997</v>
      </c>
      <c r="O2592" s="53" t="e">
        <f>VLOOKUP(E2592,#REF!,29,FALSE)</f>
        <v>#REF!</v>
      </c>
      <c r="P2592" s="53" t="e">
        <f t="shared" si="206"/>
        <v>#REF!</v>
      </c>
      <c r="Q2592" s="53">
        <v>0.32432158194444455</v>
      </c>
    </row>
    <row r="2593" spans="1:17">
      <c r="A2593" s="51" t="s">
        <v>5391</v>
      </c>
      <c r="B2593" s="51">
        <f t="shared" si="202"/>
        <v>4</v>
      </c>
      <c r="C2593" s="51">
        <f t="shared" si="203"/>
        <v>720</v>
      </c>
      <c r="D2593" s="51" t="s">
        <v>1553</v>
      </c>
      <c r="E2593" s="54" t="str">
        <f t="shared" si="204"/>
        <v>030915</v>
      </c>
      <c r="F2593" s="51" t="e">
        <f>VLOOKUP(E2593,#REF!,8,FALSE)</f>
        <v>#REF!</v>
      </c>
      <c r="G2593" s="51" t="e">
        <f>VLOOKUP(E2593,#REF!,9,FALSE)</f>
        <v>#REF!</v>
      </c>
      <c r="H2593" s="52">
        <v>896984</v>
      </c>
      <c r="I2593" s="51" t="s">
        <v>4883</v>
      </c>
      <c r="J2593" s="53">
        <v>9.6</v>
      </c>
      <c r="K2593" s="53">
        <v>9.2999960000000002</v>
      </c>
      <c r="L2593" s="53">
        <v>5.1660074416666664</v>
      </c>
      <c r="M2593" s="53">
        <v>5.1660074152777771</v>
      </c>
      <c r="N2593" s="53">
        <f t="shared" si="205"/>
        <v>3719.5253389999993</v>
      </c>
      <c r="O2593" s="53" t="e">
        <f>VLOOKUP(E2593,#REF!,29,FALSE)</f>
        <v>#REF!</v>
      </c>
      <c r="P2593" s="53" t="e">
        <f t="shared" si="206"/>
        <v>#REF!</v>
      </c>
      <c r="Q2593" s="53">
        <v>2.6388888980161734E-8</v>
      </c>
    </row>
    <row r="2594" spans="1:17">
      <c r="A2594" s="51" t="s">
        <v>5391</v>
      </c>
      <c r="B2594" s="51">
        <f t="shared" si="202"/>
        <v>4</v>
      </c>
      <c r="C2594" s="51">
        <f t="shared" si="203"/>
        <v>720</v>
      </c>
      <c r="D2594" s="51" t="s">
        <v>1567</v>
      </c>
      <c r="E2594" s="54" t="str">
        <f t="shared" si="204"/>
        <v>030931</v>
      </c>
      <c r="F2594" s="51" t="e">
        <f>VLOOKUP(E2594,#REF!,8,FALSE)</f>
        <v>#REF!</v>
      </c>
      <c r="G2594" s="51" t="e">
        <f>VLOOKUP(E2594,#REF!,9,FALSE)</f>
        <v>#REF!</v>
      </c>
      <c r="H2594" s="52">
        <v>889849</v>
      </c>
      <c r="I2594" s="51" t="s">
        <v>1568</v>
      </c>
      <c r="J2594" s="53">
        <v>13.7</v>
      </c>
      <c r="K2594" s="53">
        <v>13.299999</v>
      </c>
      <c r="L2594" s="53">
        <v>9.5647997527777768</v>
      </c>
      <c r="M2594" s="53">
        <v>9.5647997555555566</v>
      </c>
      <c r="N2594" s="53">
        <f t="shared" si="205"/>
        <v>6886.6558240000004</v>
      </c>
      <c r="O2594" s="53" t="e">
        <f>VLOOKUP(E2594,#REF!,29,FALSE)</f>
        <v>#REF!</v>
      </c>
      <c r="P2594" s="53" t="e">
        <f t="shared" si="206"/>
        <v>#REF!</v>
      </c>
      <c r="Q2594" s="53">
        <v>0</v>
      </c>
    </row>
    <row r="2595" spans="1:17">
      <c r="A2595" s="51" t="s">
        <v>5391</v>
      </c>
      <c r="B2595" s="51">
        <f t="shared" si="202"/>
        <v>4</v>
      </c>
      <c r="C2595" s="51">
        <f t="shared" si="203"/>
        <v>720</v>
      </c>
      <c r="D2595" s="51" t="s">
        <v>1565</v>
      </c>
      <c r="E2595" s="54" t="str">
        <f t="shared" si="204"/>
        <v>030932</v>
      </c>
      <c r="F2595" s="51" t="e">
        <f>VLOOKUP(E2595,#REF!,8,FALSE)</f>
        <v>#REF!</v>
      </c>
      <c r="G2595" s="51" t="e">
        <f>VLOOKUP(E2595,#REF!,9,FALSE)</f>
        <v>#REF!</v>
      </c>
      <c r="H2595" s="52">
        <v>889848</v>
      </c>
      <c r="I2595" s="51" t="s">
        <v>4884</v>
      </c>
      <c r="J2595" s="53">
        <v>14.5</v>
      </c>
      <c r="K2595" s="53">
        <v>14.400001</v>
      </c>
      <c r="L2595" s="53">
        <v>10.632961073611112</v>
      </c>
      <c r="M2595" s="53">
        <v>10.632961148611111</v>
      </c>
      <c r="N2595" s="53">
        <f t="shared" si="205"/>
        <v>7655.732027</v>
      </c>
      <c r="O2595" s="53" t="e">
        <f>VLOOKUP(E2595,#REF!,29,FALSE)</f>
        <v>#REF!</v>
      </c>
      <c r="P2595" s="53" t="e">
        <f t="shared" si="206"/>
        <v>#REF!</v>
      </c>
      <c r="Q2595" s="53">
        <v>0</v>
      </c>
    </row>
    <row r="2596" spans="1:17">
      <c r="A2596" s="51" t="s">
        <v>5391</v>
      </c>
      <c r="B2596" s="51">
        <f t="shared" si="202"/>
        <v>4</v>
      </c>
      <c r="C2596" s="51">
        <f t="shared" si="203"/>
        <v>720</v>
      </c>
      <c r="D2596" s="51" t="s">
        <v>1561</v>
      </c>
      <c r="E2596" s="54" t="str">
        <f t="shared" si="204"/>
        <v>030933</v>
      </c>
      <c r="F2596" s="51" t="e">
        <f>VLOOKUP(E2596,#REF!,8,FALSE)</f>
        <v>#REF!</v>
      </c>
      <c r="G2596" s="51" t="e">
        <f>VLOOKUP(E2596,#REF!,9,FALSE)</f>
        <v>#REF!</v>
      </c>
      <c r="H2596" s="52">
        <v>889846</v>
      </c>
      <c r="I2596" s="51" t="s">
        <v>4885</v>
      </c>
      <c r="J2596" s="53">
        <v>14.5</v>
      </c>
      <c r="K2596" s="53">
        <v>14</v>
      </c>
      <c r="L2596" s="53">
        <v>10.285412925000001</v>
      </c>
      <c r="M2596" s="53">
        <v>10.285412855555554</v>
      </c>
      <c r="N2596" s="53">
        <f t="shared" si="205"/>
        <v>7405.4972559999987</v>
      </c>
      <c r="O2596" s="53" t="e">
        <f>VLOOKUP(E2596,#REF!,29,FALSE)</f>
        <v>#REF!</v>
      </c>
      <c r="P2596" s="53" t="e">
        <f t="shared" si="206"/>
        <v>#REF!</v>
      </c>
      <c r="Q2596" s="53">
        <v>6.9444445216504397E-8</v>
      </c>
    </row>
    <row r="2597" spans="1:17">
      <c r="A2597" s="51" t="s">
        <v>5391</v>
      </c>
      <c r="B2597" s="51">
        <f t="shared" si="202"/>
        <v>4</v>
      </c>
      <c r="C2597" s="51">
        <f t="shared" si="203"/>
        <v>720</v>
      </c>
      <c r="D2597" s="51" t="s">
        <v>1563</v>
      </c>
      <c r="E2597" s="54" t="str">
        <f t="shared" si="204"/>
        <v>030934</v>
      </c>
      <c r="F2597" s="51" t="e">
        <f>VLOOKUP(E2597,#REF!,8,FALSE)</f>
        <v>#REF!</v>
      </c>
      <c r="G2597" s="51" t="e">
        <f>VLOOKUP(E2597,#REF!,9,FALSE)</f>
        <v>#REF!</v>
      </c>
      <c r="H2597" s="52">
        <v>889845</v>
      </c>
      <c r="I2597" s="51" t="s">
        <v>4886</v>
      </c>
      <c r="J2597" s="53">
        <v>14.2</v>
      </c>
      <c r="K2597" s="53">
        <v>13.900001</v>
      </c>
      <c r="L2597" s="53">
        <v>10.270678840277778</v>
      </c>
      <c r="M2597" s="53">
        <v>10.270678809722224</v>
      </c>
      <c r="N2597" s="53">
        <f t="shared" si="205"/>
        <v>7394.8887430000013</v>
      </c>
      <c r="O2597" s="53" t="e">
        <f>VLOOKUP(E2597,#REF!,29,FALSE)</f>
        <v>#REF!</v>
      </c>
      <c r="P2597" s="53" t="e">
        <f t="shared" si="206"/>
        <v>#REF!</v>
      </c>
      <c r="Q2597" s="53">
        <v>3.055555453101988E-8</v>
      </c>
    </row>
    <row r="2598" spans="1:17">
      <c r="A2598" s="51" t="s">
        <v>5391</v>
      </c>
      <c r="B2598" s="51">
        <f t="shared" si="202"/>
        <v>4</v>
      </c>
      <c r="C2598" s="51">
        <f t="shared" si="203"/>
        <v>720</v>
      </c>
      <c r="D2598" s="51" t="s">
        <v>1627</v>
      </c>
      <c r="E2598" s="54" t="str">
        <f t="shared" si="204"/>
        <v>031015</v>
      </c>
      <c r="F2598" s="51" t="e">
        <f>VLOOKUP(E2598,#REF!,8,FALSE)</f>
        <v>#REF!</v>
      </c>
      <c r="G2598" s="51" t="e">
        <f>VLOOKUP(E2598,#REF!,9,FALSE)</f>
        <v>#REF!</v>
      </c>
      <c r="H2598" s="52">
        <v>889900</v>
      </c>
      <c r="I2598" s="51" t="s">
        <v>4887</v>
      </c>
      <c r="J2598" s="53">
        <v>14.5</v>
      </c>
      <c r="K2598" s="53">
        <v>13.599996000000001</v>
      </c>
      <c r="L2598" s="53">
        <v>11.351279493055555</v>
      </c>
      <c r="M2598" s="53">
        <v>11.052190890277778</v>
      </c>
      <c r="N2598" s="53">
        <f t="shared" si="205"/>
        <v>7957.5774410000004</v>
      </c>
      <c r="O2598" s="53" t="e">
        <f>VLOOKUP(E2598,#REF!,29,FALSE)</f>
        <v>#REF!</v>
      </c>
      <c r="P2598" s="53" t="e">
        <f t="shared" si="206"/>
        <v>#REF!</v>
      </c>
      <c r="Q2598" s="53">
        <v>0.29908860277777699</v>
      </c>
    </row>
    <row r="2599" spans="1:17">
      <c r="A2599" s="51" t="s">
        <v>5391</v>
      </c>
      <c r="B2599" s="51">
        <f t="shared" si="202"/>
        <v>4</v>
      </c>
      <c r="C2599" s="51">
        <f t="shared" si="203"/>
        <v>720</v>
      </c>
      <c r="D2599" s="51" t="s">
        <v>2203</v>
      </c>
      <c r="E2599" s="54" t="str">
        <f t="shared" si="204"/>
        <v>031665</v>
      </c>
      <c r="F2599" s="51" t="e">
        <f>VLOOKUP(E2599,#REF!,8,FALSE)</f>
        <v>#REF!</v>
      </c>
      <c r="G2599" s="51" t="e">
        <f>VLOOKUP(E2599,#REF!,9,FALSE)</f>
        <v>#REF!</v>
      </c>
      <c r="H2599" s="52">
        <v>908886</v>
      </c>
      <c r="I2599" s="51" t="s">
        <v>4888</v>
      </c>
      <c r="J2599" s="53">
        <v>9</v>
      </c>
      <c r="K2599" s="53">
        <v>8.9999959999999994</v>
      </c>
      <c r="L2599" s="53">
        <v>8.8825052444444452</v>
      </c>
      <c r="M2599" s="53">
        <v>8.8825051555555561</v>
      </c>
      <c r="N2599" s="53">
        <f t="shared" si="205"/>
        <v>6395.4037120000003</v>
      </c>
      <c r="O2599" s="53" t="e">
        <f>VLOOKUP(E2599,#REF!,29,FALSE)</f>
        <v>#REF!</v>
      </c>
      <c r="P2599" s="53" t="e">
        <f t="shared" si="206"/>
        <v>#REF!</v>
      </c>
      <c r="Q2599" s="53">
        <v>8.888888866446602E-8</v>
      </c>
    </row>
    <row r="2600" spans="1:17">
      <c r="A2600" s="51" t="s">
        <v>5391</v>
      </c>
      <c r="B2600" s="51">
        <f t="shared" si="202"/>
        <v>4</v>
      </c>
      <c r="C2600" s="51">
        <f t="shared" si="203"/>
        <v>720</v>
      </c>
      <c r="D2600" s="51" t="s">
        <v>2358</v>
      </c>
      <c r="E2600" s="54" t="str">
        <f t="shared" si="204"/>
        <v>031812</v>
      </c>
      <c r="F2600" s="51" t="e">
        <f>VLOOKUP(E2600,#REF!,8,FALSE)</f>
        <v>#REF!</v>
      </c>
      <c r="G2600" s="51" t="e">
        <f>VLOOKUP(E2600,#REF!,9,FALSE)</f>
        <v>#REF!</v>
      </c>
      <c r="H2600" s="52">
        <v>904074</v>
      </c>
      <c r="I2600" s="51" t="s">
        <v>2359</v>
      </c>
      <c r="J2600" s="53">
        <v>18.5</v>
      </c>
      <c r="K2600" s="53">
        <v>18.499998999999999</v>
      </c>
      <c r="L2600" s="53">
        <v>11.681874113888888</v>
      </c>
      <c r="M2600" s="53">
        <v>11.681874087500001</v>
      </c>
      <c r="N2600" s="53">
        <f t="shared" si="205"/>
        <v>8410.9493430000002</v>
      </c>
      <c r="O2600" s="53" t="e">
        <f>VLOOKUP(E2600,#REF!,29,FALSE)</f>
        <v>#REF!</v>
      </c>
      <c r="P2600" s="53" t="e">
        <f t="shared" si="206"/>
        <v>#REF!</v>
      </c>
      <c r="Q2600" s="53">
        <v>2.6388887716974651E-8</v>
      </c>
    </row>
    <row r="2601" spans="1:17">
      <c r="A2601" s="51" t="s">
        <v>5391</v>
      </c>
      <c r="B2601" s="51">
        <f t="shared" si="202"/>
        <v>4</v>
      </c>
      <c r="C2601" s="51">
        <f t="shared" si="203"/>
        <v>720</v>
      </c>
      <c r="D2601" s="51" t="s">
        <v>2188</v>
      </c>
      <c r="E2601" s="54" t="str">
        <f t="shared" si="204"/>
        <v>031887</v>
      </c>
      <c r="F2601" s="51" t="e">
        <f>VLOOKUP(E2601,#REF!,8,FALSE)</f>
        <v>#REF!</v>
      </c>
      <c r="G2601" s="51" t="e">
        <f>VLOOKUP(E2601,#REF!,9,FALSE)</f>
        <v>#REF!</v>
      </c>
      <c r="H2601" s="52">
        <v>911051</v>
      </c>
      <c r="I2601" s="51" t="s">
        <v>4889</v>
      </c>
      <c r="J2601" s="53">
        <v>11.4</v>
      </c>
      <c r="K2601" s="53">
        <v>10.500004000000001</v>
      </c>
      <c r="L2601" s="53">
        <v>9.7098865583333342</v>
      </c>
      <c r="M2601" s="53">
        <v>9.2839234861111102</v>
      </c>
      <c r="N2601" s="53">
        <f t="shared" si="205"/>
        <v>6684.4249099999997</v>
      </c>
      <c r="O2601" s="53" t="e">
        <f>VLOOKUP(E2601,#REF!,29,FALSE)</f>
        <v>#REF!</v>
      </c>
      <c r="P2601" s="53" t="e">
        <f t="shared" si="206"/>
        <v>#REF!</v>
      </c>
      <c r="Q2601" s="53">
        <v>0.42596307222222296</v>
      </c>
    </row>
    <row r="2602" spans="1:17">
      <c r="A2602" s="51" t="s">
        <v>5391</v>
      </c>
      <c r="B2602" s="51">
        <f t="shared" si="202"/>
        <v>4</v>
      </c>
      <c r="C2602" s="51">
        <f t="shared" si="203"/>
        <v>720</v>
      </c>
      <c r="D2602" s="51" t="s">
        <v>942</v>
      </c>
      <c r="E2602" s="54" t="str">
        <f t="shared" si="204"/>
        <v>030348</v>
      </c>
      <c r="F2602" s="51" t="e">
        <f>VLOOKUP(E2602,#REF!,8,FALSE)</f>
        <v>#REF!</v>
      </c>
      <c r="G2602" s="51" t="e">
        <f>VLOOKUP(E2602,#REF!,9,FALSE)</f>
        <v>#REF!</v>
      </c>
      <c r="H2602" s="52">
        <v>8957</v>
      </c>
      <c r="I2602" s="51" t="s">
        <v>4890</v>
      </c>
      <c r="J2602" s="53">
        <v>11.33</v>
      </c>
      <c r="K2602" s="53">
        <v>11</v>
      </c>
      <c r="L2602" s="53">
        <v>11.006787270833334</v>
      </c>
      <c r="M2602" s="53">
        <v>11.006787270833334</v>
      </c>
      <c r="N2602" s="53">
        <f t="shared" si="205"/>
        <v>7924.8868350000002</v>
      </c>
      <c r="O2602" s="53" t="e">
        <f>VLOOKUP(E2602,#REF!,29,FALSE)</f>
        <v>#REF!</v>
      </c>
      <c r="P2602" s="53" t="e">
        <f t="shared" si="206"/>
        <v>#REF!</v>
      </c>
      <c r="Q2602" s="53">
        <v>0</v>
      </c>
    </row>
    <row r="2603" spans="1:17">
      <c r="A2603" s="51" t="s">
        <v>5391</v>
      </c>
      <c r="B2603" s="51">
        <f t="shared" si="202"/>
        <v>4</v>
      </c>
      <c r="C2603" s="51">
        <f t="shared" si="203"/>
        <v>720</v>
      </c>
      <c r="D2603" s="51" t="s">
        <v>939</v>
      </c>
      <c r="E2603" s="54" t="str">
        <f t="shared" si="204"/>
        <v>030349</v>
      </c>
      <c r="F2603" s="51" t="e">
        <f>VLOOKUP(E2603,#REF!,8,FALSE)</f>
        <v>#REF!</v>
      </c>
      <c r="G2603" s="51" t="e">
        <f>VLOOKUP(E2603,#REF!,9,FALSE)</f>
        <v>#REF!</v>
      </c>
      <c r="H2603" s="52">
        <v>8900</v>
      </c>
      <c r="I2603" s="51" t="s">
        <v>4891</v>
      </c>
      <c r="J2603" s="53">
        <v>11.33</v>
      </c>
      <c r="K2603" s="53">
        <v>11</v>
      </c>
      <c r="L2603" s="53">
        <v>11.29535081388889</v>
      </c>
      <c r="M2603" s="53">
        <v>11.29535081388889</v>
      </c>
      <c r="N2603" s="53">
        <f t="shared" si="205"/>
        <v>8132.6525860000002</v>
      </c>
      <c r="O2603" s="53" t="e">
        <f>VLOOKUP(E2603,#REF!,29,FALSE)</f>
        <v>#REF!</v>
      </c>
      <c r="P2603" s="53" t="e">
        <f t="shared" si="206"/>
        <v>#REF!</v>
      </c>
      <c r="Q2603" s="53">
        <v>0</v>
      </c>
    </row>
    <row r="2604" spans="1:17">
      <c r="A2604" s="51" t="s">
        <v>5391</v>
      </c>
      <c r="B2604" s="51">
        <f t="shared" si="202"/>
        <v>4</v>
      </c>
      <c r="C2604" s="51">
        <f t="shared" si="203"/>
        <v>720</v>
      </c>
      <c r="D2604" s="51" t="s">
        <v>936</v>
      </c>
      <c r="E2604" s="54" t="str">
        <f t="shared" si="204"/>
        <v>030350</v>
      </c>
      <c r="F2604" s="51" t="e">
        <f>VLOOKUP(E2604,#REF!,8,FALSE)</f>
        <v>#REF!</v>
      </c>
      <c r="G2604" s="51" t="e">
        <f>VLOOKUP(E2604,#REF!,9,FALSE)</f>
        <v>#REF!</v>
      </c>
      <c r="H2604" s="52">
        <v>8854</v>
      </c>
      <c r="I2604" s="51" t="s">
        <v>4892</v>
      </c>
      <c r="J2604" s="53">
        <v>11.33</v>
      </c>
      <c r="K2604" s="53">
        <v>11</v>
      </c>
      <c r="L2604" s="53">
        <v>10.941603181944444</v>
      </c>
      <c r="M2604" s="53">
        <v>10.941603181944444</v>
      </c>
      <c r="N2604" s="53">
        <f t="shared" si="205"/>
        <v>7877.954291</v>
      </c>
      <c r="O2604" s="53" t="e">
        <f>VLOOKUP(E2604,#REF!,29,FALSE)</f>
        <v>#REF!</v>
      </c>
      <c r="P2604" s="53" t="e">
        <f t="shared" si="206"/>
        <v>#REF!</v>
      </c>
      <c r="Q2604" s="53">
        <v>0</v>
      </c>
    </row>
    <row r="2605" spans="1:17">
      <c r="A2605" s="51" t="s">
        <v>5391</v>
      </c>
      <c r="B2605" s="51">
        <f t="shared" si="202"/>
        <v>4</v>
      </c>
      <c r="C2605" s="51">
        <f t="shared" si="203"/>
        <v>720</v>
      </c>
      <c r="D2605" s="51" t="s">
        <v>1171</v>
      </c>
      <c r="E2605" s="54" t="str">
        <f t="shared" si="204"/>
        <v>030457</v>
      </c>
      <c r="F2605" s="51" t="e">
        <f>VLOOKUP(E2605,#REF!,8,FALSE)</f>
        <v>#REF!</v>
      </c>
      <c r="G2605" s="51" t="e">
        <f>VLOOKUP(E2605,#REF!,9,FALSE)</f>
        <v>#REF!</v>
      </c>
      <c r="H2605" s="52">
        <v>890647</v>
      </c>
      <c r="I2605" s="51" t="s">
        <v>4893</v>
      </c>
      <c r="J2605" s="53">
        <v>13.1</v>
      </c>
      <c r="K2605" s="53">
        <v>13.100002999999999</v>
      </c>
      <c r="L2605" s="53">
        <v>11.611656858333335</v>
      </c>
      <c r="M2605" s="53">
        <v>11.611656852777777</v>
      </c>
      <c r="N2605" s="53">
        <f t="shared" si="205"/>
        <v>8360.3929339999995</v>
      </c>
      <c r="O2605" s="53" t="e">
        <f>VLOOKUP(E2605,#REF!,29,FALSE)</f>
        <v>#REF!</v>
      </c>
      <c r="P2605" s="53" t="e">
        <f t="shared" si="206"/>
        <v>#REF!</v>
      </c>
      <c r="Q2605" s="53">
        <v>5.5555574363097545E-9</v>
      </c>
    </row>
    <row r="2606" spans="1:17">
      <c r="A2606" s="51" t="s">
        <v>5391</v>
      </c>
      <c r="B2606" s="51">
        <f t="shared" si="202"/>
        <v>4</v>
      </c>
      <c r="C2606" s="51">
        <f t="shared" si="203"/>
        <v>720</v>
      </c>
      <c r="D2606" s="51" t="s">
        <v>1173</v>
      </c>
      <c r="E2606" s="54" t="str">
        <f t="shared" si="204"/>
        <v>030461</v>
      </c>
      <c r="F2606" s="51" t="e">
        <f>VLOOKUP(E2606,#REF!,8,FALSE)</f>
        <v>#REF!</v>
      </c>
      <c r="G2606" s="51" t="e">
        <f>VLOOKUP(E2606,#REF!,9,FALSE)</f>
        <v>#REF!</v>
      </c>
      <c r="H2606" s="52">
        <v>890649</v>
      </c>
      <c r="I2606" s="51" t="s">
        <v>4894</v>
      </c>
      <c r="J2606" s="53">
        <v>13</v>
      </c>
      <c r="K2606" s="53">
        <v>13</v>
      </c>
      <c r="L2606" s="53">
        <v>13.158172677777777</v>
      </c>
      <c r="M2606" s="53">
        <v>13.15817271111111</v>
      </c>
      <c r="N2606" s="53">
        <f t="shared" si="205"/>
        <v>9473.8843519999991</v>
      </c>
      <c r="O2606" s="53" t="e">
        <f>VLOOKUP(E2606,#REF!,29,FALSE)</f>
        <v>#REF!</v>
      </c>
      <c r="P2606" s="53" t="e">
        <f t="shared" si="206"/>
        <v>#REF!</v>
      </c>
      <c r="Q2606" s="53">
        <v>0</v>
      </c>
    </row>
    <row r="2607" spans="1:17">
      <c r="A2607" s="51" t="s">
        <v>5391</v>
      </c>
      <c r="B2607" s="51">
        <f t="shared" si="202"/>
        <v>4</v>
      </c>
      <c r="C2607" s="51">
        <f t="shared" si="203"/>
        <v>720</v>
      </c>
      <c r="D2607" s="51" t="s">
        <v>1175</v>
      </c>
      <c r="E2607" s="54" t="str">
        <f t="shared" si="204"/>
        <v>030462</v>
      </c>
      <c r="F2607" s="51" t="e">
        <f>VLOOKUP(E2607,#REF!,8,FALSE)</f>
        <v>#REF!</v>
      </c>
      <c r="G2607" s="51" t="e">
        <f>VLOOKUP(E2607,#REF!,9,FALSE)</f>
        <v>#REF!</v>
      </c>
      <c r="H2607" s="52">
        <v>890648</v>
      </c>
      <c r="I2607" s="51" t="s">
        <v>4895</v>
      </c>
      <c r="J2607" s="53">
        <v>11.5</v>
      </c>
      <c r="K2607" s="53">
        <v>12.900003</v>
      </c>
      <c r="L2607" s="53">
        <v>11.756683909722224</v>
      </c>
      <c r="M2607" s="53">
        <v>11.756683966666666</v>
      </c>
      <c r="N2607" s="53">
        <f t="shared" si="205"/>
        <v>8464.8124559999997</v>
      </c>
      <c r="O2607" s="53" t="e">
        <f>VLOOKUP(E2607,#REF!,29,FALSE)</f>
        <v>#REF!</v>
      </c>
      <c r="P2607" s="53" t="e">
        <f t="shared" si="206"/>
        <v>#REF!</v>
      </c>
      <c r="Q2607" s="53">
        <v>0</v>
      </c>
    </row>
    <row r="2608" spans="1:17">
      <c r="A2608" s="51" t="s">
        <v>5391</v>
      </c>
      <c r="B2608" s="51">
        <f t="shared" si="202"/>
        <v>4</v>
      </c>
      <c r="C2608" s="51">
        <f t="shared" si="203"/>
        <v>720</v>
      </c>
      <c r="D2608" s="51" t="s">
        <v>1159</v>
      </c>
      <c r="E2608" s="54" t="str">
        <f t="shared" si="204"/>
        <v>030480</v>
      </c>
      <c r="F2608" s="51" t="e">
        <f>VLOOKUP(E2608,#REF!,8,FALSE)</f>
        <v>#REF!</v>
      </c>
      <c r="G2608" s="51" t="e">
        <f>VLOOKUP(E2608,#REF!,9,FALSE)</f>
        <v>#REF!</v>
      </c>
      <c r="H2608" s="52">
        <v>890650</v>
      </c>
      <c r="I2608" s="51" t="s">
        <v>4896</v>
      </c>
      <c r="J2608" s="53">
        <v>12.3</v>
      </c>
      <c r="K2608" s="53">
        <v>13.699997</v>
      </c>
      <c r="L2608" s="53">
        <v>13.623081727777778</v>
      </c>
      <c r="M2608" s="53">
        <v>13.623081736111113</v>
      </c>
      <c r="N2608" s="53">
        <f t="shared" si="205"/>
        <v>9808.6188500000007</v>
      </c>
      <c r="O2608" s="53" t="e">
        <f>VLOOKUP(E2608,#REF!,29,FALSE)</f>
        <v>#REF!</v>
      </c>
      <c r="P2608" s="53" t="e">
        <f t="shared" si="206"/>
        <v>#REF!</v>
      </c>
      <c r="Q2608" s="53">
        <v>0</v>
      </c>
    </row>
    <row r="2609" spans="1:17">
      <c r="A2609" s="51" t="s">
        <v>5391</v>
      </c>
      <c r="B2609" s="51">
        <f t="shared" si="202"/>
        <v>4</v>
      </c>
      <c r="C2609" s="51">
        <f t="shared" si="203"/>
        <v>720</v>
      </c>
      <c r="D2609" s="51" t="s">
        <v>1456</v>
      </c>
      <c r="E2609" s="54" t="str">
        <f t="shared" si="204"/>
        <v>030819</v>
      </c>
      <c r="F2609" s="51" t="e">
        <f>VLOOKUP(E2609,#REF!,8,FALSE)</f>
        <v>#REF!</v>
      </c>
      <c r="G2609" s="51" t="e">
        <f>VLOOKUP(E2609,#REF!,9,FALSE)</f>
        <v>#REF!</v>
      </c>
      <c r="H2609" s="52">
        <v>893442</v>
      </c>
      <c r="I2609" s="51" t="s">
        <v>1457</v>
      </c>
      <c r="J2609" s="53">
        <v>13.2</v>
      </c>
      <c r="K2609" s="53">
        <v>13.2</v>
      </c>
      <c r="L2609" s="53">
        <v>12.723702604166666</v>
      </c>
      <c r="M2609" s="53">
        <v>12.723702604166666</v>
      </c>
      <c r="N2609" s="53">
        <f t="shared" si="205"/>
        <v>9161.0658750000002</v>
      </c>
      <c r="O2609" s="53" t="e">
        <f>VLOOKUP(E2609,#REF!,29,FALSE)</f>
        <v>#REF!</v>
      </c>
      <c r="P2609" s="53" t="e">
        <f t="shared" si="206"/>
        <v>#REF!</v>
      </c>
      <c r="Q2609" s="53">
        <v>0</v>
      </c>
    </row>
    <row r="2610" spans="1:17">
      <c r="A2610" s="51" t="s">
        <v>5391</v>
      </c>
      <c r="B2610" s="51">
        <f t="shared" si="202"/>
        <v>4</v>
      </c>
      <c r="C2610" s="51">
        <f t="shared" si="203"/>
        <v>720</v>
      </c>
      <c r="D2610" s="51" t="s">
        <v>1459</v>
      </c>
      <c r="E2610" s="54" t="str">
        <f t="shared" si="204"/>
        <v>030840</v>
      </c>
      <c r="F2610" s="51" t="e">
        <f>VLOOKUP(E2610,#REF!,8,FALSE)</f>
        <v>#REF!</v>
      </c>
      <c r="G2610" s="51" t="e">
        <f>VLOOKUP(E2610,#REF!,9,FALSE)</f>
        <v>#REF!</v>
      </c>
      <c r="H2610" s="52">
        <v>893323</v>
      </c>
      <c r="I2610" s="51" t="s">
        <v>4897</v>
      </c>
      <c r="J2610" s="53">
        <v>12.9</v>
      </c>
      <c r="K2610" s="53">
        <v>12.9</v>
      </c>
      <c r="L2610" s="53">
        <v>13.1790459875</v>
      </c>
      <c r="M2610" s="53">
        <v>13.1790459875</v>
      </c>
      <c r="N2610" s="53">
        <f t="shared" si="205"/>
        <v>9488.9131109999998</v>
      </c>
      <c r="O2610" s="53" t="e">
        <f>VLOOKUP(E2610,#REF!,29,FALSE)</f>
        <v>#REF!</v>
      </c>
      <c r="P2610" s="53" t="e">
        <f t="shared" si="206"/>
        <v>#REF!</v>
      </c>
      <c r="Q2610" s="53">
        <v>0</v>
      </c>
    </row>
    <row r="2611" spans="1:17">
      <c r="A2611" s="51" t="s">
        <v>5391</v>
      </c>
      <c r="B2611" s="51">
        <f t="shared" si="202"/>
        <v>4</v>
      </c>
      <c r="C2611" s="51">
        <f t="shared" si="203"/>
        <v>720</v>
      </c>
      <c r="D2611" s="51" t="s">
        <v>1453</v>
      </c>
      <c r="E2611" s="54" t="str">
        <f t="shared" si="204"/>
        <v>030842</v>
      </c>
      <c r="F2611" s="51" t="e">
        <f>VLOOKUP(E2611,#REF!,8,FALSE)</f>
        <v>#REF!</v>
      </c>
      <c r="G2611" s="51" t="e">
        <f>VLOOKUP(E2611,#REF!,9,FALSE)</f>
        <v>#REF!</v>
      </c>
      <c r="H2611" s="52">
        <v>893444</v>
      </c>
      <c r="I2611" s="51" t="s">
        <v>1454</v>
      </c>
      <c r="J2611" s="53">
        <v>10.6</v>
      </c>
      <c r="K2611" s="53">
        <v>10.6</v>
      </c>
      <c r="L2611" s="53">
        <v>9.5326134986111111</v>
      </c>
      <c r="M2611" s="53">
        <v>9.5326134986111111</v>
      </c>
      <c r="N2611" s="53">
        <f t="shared" si="205"/>
        <v>6863.4817190000003</v>
      </c>
      <c r="O2611" s="53" t="e">
        <f>VLOOKUP(E2611,#REF!,29,FALSE)</f>
        <v>#REF!</v>
      </c>
      <c r="P2611" s="53" t="e">
        <f t="shared" si="206"/>
        <v>#REF!</v>
      </c>
      <c r="Q2611" s="53">
        <v>0</v>
      </c>
    </row>
    <row r="2612" spans="1:17">
      <c r="A2612" s="51" t="s">
        <v>5391</v>
      </c>
      <c r="B2612" s="51">
        <f t="shared" si="202"/>
        <v>4</v>
      </c>
      <c r="C2612" s="51">
        <f t="shared" si="203"/>
        <v>720</v>
      </c>
      <c r="D2612" s="51" t="s">
        <v>1903</v>
      </c>
      <c r="E2612" s="54" t="str">
        <f t="shared" si="204"/>
        <v>031487</v>
      </c>
      <c r="F2612" s="51" t="e">
        <f>VLOOKUP(E2612,#REF!,8,FALSE)</f>
        <v>#REF!</v>
      </c>
      <c r="G2612" s="51" t="e">
        <f>VLOOKUP(E2612,#REF!,9,FALSE)</f>
        <v>#REF!</v>
      </c>
      <c r="H2612" s="52">
        <v>896787</v>
      </c>
      <c r="I2612" s="51" t="s">
        <v>4898</v>
      </c>
      <c r="J2612" s="53">
        <v>13.2</v>
      </c>
      <c r="K2612" s="53">
        <v>8.2999989999999997</v>
      </c>
      <c r="L2612" s="53">
        <v>12.896350847222223</v>
      </c>
      <c r="M2612" s="53">
        <v>8.4178992333333333</v>
      </c>
      <c r="N2612" s="53">
        <f t="shared" si="205"/>
        <v>6060.8874480000004</v>
      </c>
      <c r="O2612" s="53" t="e">
        <f>VLOOKUP(E2612,#REF!,29,FALSE)</f>
        <v>#REF!</v>
      </c>
      <c r="P2612" s="53" t="e">
        <f t="shared" si="206"/>
        <v>#REF!</v>
      </c>
      <c r="Q2612" s="53">
        <v>4.4784516138888888</v>
      </c>
    </row>
    <row r="2613" spans="1:17">
      <c r="A2613" s="51" t="s">
        <v>5391</v>
      </c>
      <c r="B2613" s="51">
        <f t="shared" si="202"/>
        <v>4</v>
      </c>
      <c r="C2613" s="51">
        <f t="shared" si="203"/>
        <v>720</v>
      </c>
      <c r="D2613" s="51" t="s">
        <v>1898</v>
      </c>
      <c r="E2613" s="54" t="str">
        <f t="shared" si="204"/>
        <v>031510</v>
      </c>
      <c r="F2613" s="51" t="e">
        <f>VLOOKUP(E2613,#REF!,8,FALSE)</f>
        <v>#REF!</v>
      </c>
      <c r="G2613" s="51" t="e">
        <f>VLOOKUP(E2613,#REF!,9,FALSE)</f>
        <v>#REF!</v>
      </c>
      <c r="H2613" s="52">
        <v>896785</v>
      </c>
      <c r="I2613" s="51" t="s">
        <v>4899</v>
      </c>
      <c r="J2613" s="53">
        <v>4.5</v>
      </c>
      <c r="K2613" s="53">
        <v>2.800001</v>
      </c>
      <c r="L2613" s="53">
        <v>4.6234561763888884</v>
      </c>
      <c r="M2613" s="53">
        <v>2.9863805097222222</v>
      </c>
      <c r="N2613" s="53">
        <f t="shared" si="205"/>
        <v>2150.1939670000002</v>
      </c>
      <c r="O2613" s="53" t="e">
        <f>VLOOKUP(E2613,#REF!,29,FALSE)</f>
        <v>#REF!</v>
      </c>
      <c r="P2613" s="53" t="e">
        <f t="shared" si="206"/>
        <v>#REF!</v>
      </c>
      <c r="Q2613" s="53">
        <v>1.6370756666666662</v>
      </c>
    </row>
    <row r="2614" spans="1:17">
      <c r="A2614" s="51" t="s">
        <v>5391</v>
      </c>
      <c r="B2614" s="51">
        <f t="shared" si="202"/>
        <v>4</v>
      </c>
      <c r="C2614" s="51">
        <f t="shared" si="203"/>
        <v>720</v>
      </c>
      <c r="D2614" s="51" t="s">
        <v>2165</v>
      </c>
      <c r="E2614" s="54" t="str">
        <f t="shared" si="204"/>
        <v>031647</v>
      </c>
      <c r="F2614" s="51" t="e">
        <f>VLOOKUP(E2614,#REF!,8,FALSE)</f>
        <v>#REF!</v>
      </c>
      <c r="G2614" s="51" t="e">
        <f>VLOOKUP(E2614,#REF!,9,FALSE)</f>
        <v>#REF!</v>
      </c>
      <c r="H2614" s="52">
        <v>907433</v>
      </c>
      <c r="I2614" s="51" t="s">
        <v>4900</v>
      </c>
      <c r="J2614" s="53">
        <v>8.9</v>
      </c>
      <c r="K2614" s="53">
        <v>7.8999969999999999</v>
      </c>
      <c r="L2614" s="53">
        <v>8.4390924999999992</v>
      </c>
      <c r="M2614" s="53">
        <v>7.7761644749999999</v>
      </c>
      <c r="N2614" s="53">
        <f t="shared" si="205"/>
        <v>5598.8384219999998</v>
      </c>
      <c r="O2614" s="53" t="e">
        <f>VLOOKUP(E2614,#REF!,29,FALSE)</f>
        <v>#REF!</v>
      </c>
      <c r="P2614" s="53" t="e">
        <f t="shared" si="206"/>
        <v>#REF!</v>
      </c>
      <c r="Q2614" s="53">
        <v>0.66292802500000036</v>
      </c>
    </row>
    <row r="2615" spans="1:17">
      <c r="A2615" s="51" t="s">
        <v>5391</v>
      </c>
      <c r="B2615" s="51">
        <f t="shared" si="202"/>
        <v>4</v>
      </c>
      <c r="C2615" s="51">
        <f t="shared" si="203"/>
        <v>720</v>
      </c>
      <c r="D2615" s="51" t="s">
        <v>2167</v>
      </c>
      <c r="E2615" s="54" t="str">
        <f t="shared" si="204"/>
        <v>031696</v>
      </c>
      <c r="F2615" s="51" t="e">
        <f>VLOOKUP(E2615,#REF!,8,FALSE)</f>
        <v>#REF!</v>
      </c>
      <c r="G2615" s="51" t="e">
        <f>VLOOKUP(E2615,#REF!,9,FALSE)</f>
        <v>#REF!</v>
      </c>
      <c r="H2615" s="52">
        <v>910100</v>
      </c>
      <c r="I2615" s="51" t="s">
        <v>4901</v>
      </c>
      <c r="J2615" s="53">
        <v>13.2</v>
      </c>
      <c r="K2615" s="53">
        <v>12.299996999999999</v>
      </c>
      <c r="L2615" s="53">
        <v>12.605380255555556</v>
      </c>
      <c r="M2615" s="53">
        <v>12.19325891388889</v>
      </c>
      <c r="N2615" s="53">
        <f t="shared" si="205"/>
        <v>8779.1464180000003</v>
      </c>
      <c r="O2615" s="53" t="e">
        <f>VLOOKUP(E2615,#REF!,29,FALSE)</f>
        <v>#REF!</v>
      </c>
      <c r="P2615" s="53" t="e">
        <f t="shared" si="206"/>
        <v>#REF!</v>
      </c>
      <c r="Q2615" s="53">
        <v>0.41212134166666553</v>
      </c>
    </row>
    <row r="2616" spans="1:17">
      <c r="A2616" s="51" t="s">
        <v>5391</v>
      </c>
      <c r="B2616" s="51">
        <f t="shared" si="202"/>
        <v>4</v>
      </c>
      <c r="C2616" s="51">
        <f t="shared" si="203"/>
        <v>720</v>
      </c>
      <c r="D2616" s="51" t="s">
        <v>2186</v>
      </c>
      <c r="E2616" s="54" t="str">
        <f t="shared" si="204"/>
        <v>031699</v>
      </c>
      <c r="F2616" s="51" t="e">
        <f>VLOOKUP(E2616,#REF!,8,FALSE)</f>
        <v>#REF!</v>
      </c>
      <c r="G2616" s="51" t="e">
        <f>VLOOKUP(E2616,#REF!,9,FALSE)</f>
        <v>#REF!</v>
      </c>
      <c r="H2616" s="52">
        <v>908781</v>
      </c>
      <c r="I2616" s="51" t="s">
        <v>4902</v>
      </c>
      <c r="J2616" s="53">
        <v>4.4000000000000004</v>
      </c>
      <c r="K2616" s="53">
        <v>3.3000039999999999</v>
      </c>
      <c r="L2616" s="53">
        <v>3.6030566777777779</v>
      </c>
      <c r="M2616" s="53">
        <v>2.8052120583333333</v>
      </c>
      <c r="N2616" s="53">
        <f t="shared" si="205"/>
        <v>2019.752682</v>
      </c>
      <c r="O2616" s="53" t="e">
        <f>VLOOKUP(E2616,#REF!,29,FALSE)</f>
        <v>#REF!</v>
      </c>
      <c r="P2616" s="53" t="e">
        <f t="shared" si="206"/>
        <v>#REF!</v>
      </c>
      <c r="Q2616" s="53">
        <v>0.7978446194444444</v>
      </c>
    </row>
    <row r="2617" spans="1:17">
      <c r="A2617" s="51" t="s">
        <v>5391</v>
      </c>
      <c r="B2617" s="51">
        <f t="shared" si="202"/>
        <v>4</v>
      </c>
      <c r="C2617" s="51">
        <f t="shared" si="203"/>
        <v>720</v>
      </c>
      <c r="D2617" s="51" t="s">
        <v>2182</v>
      </c>
      <c r="E2617" s="54" t="str">
        <f t="shared" si="204"/>
        <v>031700</v>
      </c>
      <c r="F2617" s="51" t="e">
        <f>VLOOKUP(E2617,#REF!,8,FALSE)</f>
        <v>#REF!</v>
      </c>
      <c r="G2617" s="51" t="e">
        <f>VLOOKUP(E2617,#REF!,9,FALSE)</f>
        <v>#REF!</v>
      </c>
      <c r="H2617" s="52">
        <v>910154</v>
      </c>
      <c r="I2617" s="51" t="s">
        <v>4903</v>
      </c>
      <c r="J2617" s="53">
        <v>10.1</v>
      </c>
      <c r="K2617" s="53">
        <v>9.6999999999999993</v>
      </c>
      <c r="L2617" s="53">
        <v>9.5458524083333334</v>
      </c>
      <c r="M2617" s="53">
        <v>9.5169512902777775</v>
      </c>
      <c r="N2617" s="53">
        <f t="shared" si="205"/>
        <v>6852.2049289999995</v>
      </c>
      <c r="O2617" s="53" t="e">
        <f>VLOOKUP(E2617,#REF!,29,FALSE)</f>
        <v>#REF!</v>
      </c>
      <c r="P2617" s="53" t="e">
        <f t="shared" si="206"/>
        <v>#REF!</v>
      </c>
      <c r="Q2617" s="53">
        <v>2.8901118055555092E-2</v>
      </c>
    </row>
    <row r="2618" spans="1:17">
      <c r="A2618" s="51" t="s">
        <v>5391</v>
      </c>
      <c r="B2618" s="51">
        <f t="shared" si="202"/>
        <v>4</v>
      </c>
      <c r="C2618" s="51">
        <f t="shared" si="203"/>
        <v>720</v>
      </c>
      <c r="D2618" s="51" t="s">
        <v>2180</v>
      </c>
      <c r="E2618" s="54" t="str">
        <f t="shared" si="204"/>
        <v>031719</v>
      </c>
      <c r="F2618" s="51" t="e">
        <f>VLOOKUP(E2618,#REF!,8,FALSE)</f>
        <v>#REF!</v>
      </c>
      <c r="G2618" s="51" t="e">
        <f>VLOOKUP(E2618,#REF!,9,FALSE)</f>
        <v>#REF!</v>
      </c>
      <c r="H2618" s="52">
        <v>906776</v>
      </c>
      <c r="I2618" s="51" t="s">
        <v>4904</v>
      </c>
      <c r="J2618" s="53">
        <v>4.5</v>
      </c>
      <c r="K2618" s="53">
        <v>4.2999989999999997</v>
      </c>
      <c r="L2618" s="53">
        <v>4.3109050875000001</v>
      </c>
      <c r="M2618" s="53">
        <v>4.276190401388889</v>
      </c>
      <c r="N2618" s="53">
        <f t="shared" si="205"/>
        <v>3078.8570890000001</v>
      </c>
      <c r="O2618" s="53" t="e">
        <f>VLOOKUP(E2618,#REF!,29,FALSE)</f>
        <v>#REF!</v>
      </c>
      <c r="P2618" s="53" t="e">
        <f t="shared" si="206"/>
        <v>#REF!</v>
      </c>
      <c r="Q2618" s="53">
        <v>3.4714686111110872E-2</v>
      </c>
    </row>
    <row r="2619" spans="1:17">
      <c r="A2619" s="51" t="s">
        <v>5391</v>
      </c>
      <c r="B2619" s="51">
        <f t="shared" si="202"/>
        <v>4</v>
      </c>
      <c r="C2619" s="51">
        <f t="shared" si="203"/>
        <v>720</v>
      </c>
      <c r="D2619" s="51" t="s">
        <v>2355</v>
      </c>
      <c r="E2619" s="54" t="str">
        <f t="shared" si="204"/>
        <v>031805</v>
      </c>
      <c r="F2619" s="51" t="e">
        <f>VLOOKUP(E2619,#REF!,8,FALSE)</f>
        <v>#REF!</v>
      </c>
      <c r="G2619" s="51" t="e">
        <f>VLOOKUP(E2619,#REF!,9,FALSE)</f>
        <v>#REF!</v>
      </c>
      <c r="H2619" s="52">
        <v>904073</v>
      </c>
      <c r="I2619" s="51" t="s">
        <v>2356</v>
      </c>
      <c r="J2619" s="53">
        <v>11.8</v>
      </c>
      <c r="K2619" s="53">
        <v>9.5999990000000004</v>
      </c>
      <c r="L2619" s="53">
        <v>10.938927166666668</v>
      </c>
      <c r="M2619" s="53">
        <v>9.2383986472222226</v>
      </c>
      <c r="N2619" s="53">
        <f t="shared" si="205"/>
        <v>6651.6470260000006</v>
      </c>
      <c r="O2619" s="53" t="e">
        <f>VLOOKUP(E2619,#REF!,29,FALSE)</f>
        <v>#REF!</v>
      </c>
      <c r="P2619" s="53" t="e">
        <f t="shared" si="206"/>
        <v>#REF!</v>
      </c>
      <c r="Q2619" s="53">
        <v>1.7005285194444455</v>
      </c>
    </row>
    <row r="2620" spans="1:17">
      <c r="A2620" s="51" t="s">
        <v>5391</v>
      </c>
      <c r="B2620" s="51">
        <f t="shared" si="202"/>
        <v>4</v>
      </c>
      <c r="C2620" s="51">
        <f t="shared" si="203"/>
        <v>720</v>
      </c>
      <c r="D2620" s="51" t="s">
        <v>2353</v>
      </c>
      <c r="E2620" s="54" t="str">
        <f t="shared" si="204"/>
        <v>031806</v>
      </c>
      <c r="F2620" s="51" t="e">
        <f>VLOOKUP(E2620,#REF!,8,FALSE)</f>
        <v>#REF!</v>
      </c>
      <c r="G2620" s="51" t="e">
        <f>VLOOKUP(E2620,#REF!,9,FALSE)</f>
        <v>#REF!</v>
      </c>
      <c r="H2620" s="52">
        <v>904064</v>
      </c>
      <c r="I2620" s="51" t="s">
        <v>2354</v>
      </c>
      <c r="J2620" s="53">
        <v>14.6</v>
      </c>
      <c r="K2620" s="53">
        <v>10.800003</v>
      </c>
      <c r="L2620" s="53">
        <v>13.550159716666666</v>
      </c>
      <c r="M2620" s="53">
        <v>10.405147080555556</v>
      </c>
      <c r="N2620" s="53">
        <f t="shared" si="205"/>
        <v>7491.7058980000002</v>
      </c>
      <c r="O2620" s="53" t="e">
        <f>VLOOKUP(E2620,#REF!,29,FALSE)</f>
        <v>#REF!</v>
      </c>
      <c r="P2620" s="53" t="e">
        <f t="shared" si="206"/>
        <v>#REF!</v>
      </c>
      <c r="Q2620" s="53">
        <v>3.1450126361111113</v>
      </c>
    </row>
    <row r="2621" spans="1:17">
      <c r="A2621" s="51" t="s">
        <v>5391</v>
      </c>
      <c r="B2621" s="51">
        <f t="shared" si="202"/>
        <v>4</v>
      </c>
      <c r="C2621" s="51">
        <f t="shared" si="203"/>
        <v>720</v>
      </c>
      <c r="D2621" s="51" t="s">
        <v>962</v>
      </c>
      <c r="E2621" s="54" t="str">
        <f t="shared" si="204"/>
        <v>030296</v>
      </c>
      <c r="F2621" s="51" t="e">
        <f>VLOOKUP(E2621,#REF!,8,FALSE)</f>
        <v>#REF!</v>
      </c>
      <c r="G2621" s="51" t="e">
        <f>VLOOKUP(E2621,#REF!,9,FALSE)</f>
        <v>#REF!</v>
      </c>
      <c r="H2621" s="52">
        <v>20033</v>
      </c>
      <c r="I2621" s="51" t="s">
        <v>4905</v>
      </c>
      <c r="J2621" s="53">
        <v>10.5</v>
      </c>
      <c r="K2621" s="53">
        <v>10</v>
      </c>
      <c r="L2621" s="53">
        <v>3.9571709305555558</v>
      </c>
      <c r="M2621" s="53">
        <v>3.9571709305555558</v>
      </c>
      <c r="N2621" s="53">
        <f t="shared" si="205"/>
        <v>2849.1630700000001</v>
      </c>
      <c r="O2621" s="53" t="e">
        <f>VLOOKUP(E2621,#REF!,29,FALSE)</f>
        <v>#REF!</v>
      </c>
      <c r="P2621" s="53" t="e">
        <f t="shared" si="206"/>
        <v>#REF!</v>
      </c>
      <c r="Q2621" s="53">
        <v>0</v>
      </c>
    </row>
    <row r="2622" spans="1:17">
      <c r="A2622" s="51" t="s">
        <v>5391</v>
      </c>
      <c r="B2622" s="51">
        <f t="shared" si="202"/>
        <v>4</v>
      </c>
      <c r="C2622" s="51">
        <f t="shared" si="203"/>
        <v>720</v>
      </c>
      <c r="D2622" s="51" t="s">
        <v>2815</v>
      </c>
      <c r="E2622" s="54" t="str">
        <f t="shared" si="204"/>
        <v>034120</v>
      </c>
      <c r="F2622" s="51" t="e">
        <f>VLOOKUP(E2622,#REF!,8,FALSE)</f>
        <v>#REF!</v>
      </c>
      <c r="G2622" s="51" t="e">
        <f>VLOOKUP(E2622,#REF!,9,FALSE)</f>
        <v>#REF!</v>
      </c>
      <c r="H2622" s="52">
        <v>909767</v>
      </c>
      <c r="I2622" s="51" t="s">
        <v>2816</v>
      </c>
      <c r="J2622" s="53">
        <v>8.8000000000000007</v>
      </c>
      <c r="K2622" s="53">
        <v>8.6</v>
      </c>
      <c r="L2622" s="53">
        <v>8.2439577819444434</v>
      </c>
      <c r="M2622" s="53">
        <v>8.2439577819444434</v>
      </c>
      <c r="N2622" s="53">
        <f t="shared" si="205"/>
        <v>5935.6496029999989</v>
      </c>
      <c r="O2622" s="53" t="e">
        <f>VLOOKUP(E2622,#REF!,29,FALSE)</f>
        <v>#REF!</v>
      </c>
      <c r="P2622" s="53" t="e">
        <f t="shared" si="206"/>
        <v>#REF!</v>
      </c>
      <c r="Q2622" s="53">
        <v>0</v>
      </c>
    </row>
    <row r="2623" spans="1:17">
      <c r="A2623" s="51" t="s">
        <v>5391</v>
      </c>
      <c r="B2623" s="51">
        <f t="shared" si="202"/>
        <v>4</v>
      </c>
      <c r="C2623" s="51">
        <f t="shared" si="203"/>
        <v>720</v>
      </c>
      <c r="D2623" s="51" t="s">
        <v>2799</v>
      </c>
      <c r="E2623" s="54" t="str">
        <f t="shared" si="204"/>
        <v>034153</v>
      </c>
      <c r="F2623" s="51" t="e">
        <f>VLOOKUP(E2623,#REF!,8,FALSE)</f>
        <v>#REF!</v>
      </c>
      <c r="G2623" s="51" t="e">
        <f>VLOOKUP(E2623,#REF!,9,FALSE)</f>
        <v>#REF!</v>
      </c>
      <c r="H2623" s="52">
        <v>909768</v>
      </c>
      <c r="I2623" s="51" t="s">
        <v>4906</v>
      </c>
      <c r="J2623" s="53">
        <v>5</v>
      </c>
      <c r="K2623" s="53">
        <v>5</v>
      </c>
      <c r="L2623" s="53">
        <v>4.7670484152777783</v>
      </c>
      <c r="M2623" s="53">
        <v>4.7670484152777783</v>
      </c>
      <c r="N2623" s="53">
        <f t="shared" si="205"/>
        <v>3432.2748590000006</v>
      </c>
      <c r="O2623" s="53" t="e">
        <f>VLOOKUP(E2623,#REF!,29,FALSE)</f>
        <v>#REF!</v>
      </c>
      <c r="P2623" s="53" t="e">
        <f t="shared" si="206"/>
        <v>#REF!</v>
      </c>
      <c r="Q2623" s="53">
        <v>0</v>
      </c>
    </row>
    <row r="2624" spans="1:17">
      <c r="A2624" s="51" t="s">
        <v>5391</v>
      </c>
      <c r="B2624" s="51">
        <f t="shared" si="202"/>
        <v>4</v>
      </c>
      <c r="C2624" s="51">
        <f t="shared" si="203"/>
        <v>720</v>
      </c>
      <c r="D2624" s="51" t="s">
        <v>2806</v>
      </c>
      <c r="E2624" s="54" t="str">
        <f t="shared" si="204"/>
        <v>032926</v>
      </c>
      <c r="F2624" s="51" t="e">
        <f>VLOOKUP(E2624,#REF!,8,FALSE)</f>
        <v>#REF!</v>
      </c>
      <c r="G2624" s="51" t="e">
        <f>VLOOKUP(E2624,#REF!,9,FALSE)</f>
        <v>#REF!</v>
      </c>
      <c r="H2624" s="52">
        <v>909504</v>
      </c>
      <c r="I2624" s="51" t="s">
        <v>2805</v>
      </c>
      <c r="J2624" s="53">
        <v>6.9</v>
      </c>
      <c r="K2624" s="53">
        <v>6.7</v>
      </c>
      <c r="L2624" s="53">
        <v>5.9400954361111111</v>
      </c>
      <c r="M2624" s="53">
        <v>5.9400954361111111</v>
      </c>
      <c r="N2624" s="53">
        <f t="shared" si="205"/>
        <v>4276.8687140000002</v>
      </c>
      <c r="O2624" s="53" t="e">
        <f>VLOOKUP(E2624,#REF!,29,FALSE)</f>
        <v>#REF!</v>
      </c>
      <c r="P2624" s="53" t="e">
        <f t="shared" si="206"/>
        <v>#REF!</v>
      </c>
      <c r="Q2624" s="53">
        <v>0</v>
      </c>
    </row>
    <row r="2625" spans="1:17">
      <c r="A2625" s="51" t="s">
        <v>5391</v>
      </c>
      <c r="B2625" s="51">
        <f t="shared" si="202"/>
        <v>4</v>
      </c>
      <c r="C2625" s="51">
        <f t="shared" si="203"/>
        <v>720</v>
      </c>
      <c r="D2625" s="51" t="s">
        <v>2965</v>
      </c>
      <c r="E2625" s="54" t="str">
        <f t="shared" si="204"/>
        <v>034184</v>
      </c>
      <c r="F2625" s="51" t="e">
        <f>VLOOKUP(E2625,#REF!,8,FALSE)</f>
        <v>#REF!</v>
      </c>
      <c r="G2625" s="51" t="e">
        <f>VLOOKUP(E2625,#REF!,9,FALSE)</f>
        <v>#REF!</v>
      </c>
      <c r="H2625" s="52">
        <v>910706</v>
      </c>
      <c r="I2625" s="51" t="s">
        <v>4907</v>
      </c>
      <c r="J2625" s="53">
        <v>9.1999999999999993</v>
      </c>
      <c r="K2625" s="53">
        <v>9.1999999999999993</v>
      </c>
      <c r="L2625" s="53">
        <v>8.0167924430555555</v>
      </c>
      <c r="M2625" s="53">
        <v>8.0167924430555555</v>
      </c>
      <c r="N2625" s="53">
        <f t="shared" si="205"/>
        <v>5772.0905590000002</v>
      </c>
      <c r="O2625" s="53" t="e">
        <f>VLOOKUP(E2625,#REF!,29,FALSE)</f>
        <v>#REF!</v>
      </c>
      <c r="P2625" s="53" t="e">
        <f t="shared" si="206"/>
        <v>#REF!</v>
      </c>
      <c r="Q2625" s="53">
        <v>0</v>
      </c>
    </row>
    <row r="2626" spans="1:17">
      <c r="A2626" s="51" t="s">
        <v>5391</v>
      </c>
      <c r="B2626" s="51">
        <f t="shared" si="202"/>
        <v>4</v>
      </c>
      <c r="C2626" s="51">
        <f t="shared" si="203"/>
        <v>720</v>
      </c>
      <c r="D2626" s="51" t="s">
        <v>657</v>
      </c>
      <c r="E2626" s="54" t="str">
        <f t="shared" si="204"/>
        <v>030048</v>
      </c>
      <c r="F2626" s="51" t="e">
        <f>VLOOKUP(E2626,#REF!,8,FALSE)</f>
        <v>#REF!</v>
      </c>
      <c r="G2626" s="51" t="e">
        <f>VLOOKUP(E2626,#REF!,9,FALSE)</f>
        <v>#REF!</v>
      </c>
      <c r="H2626" s="52">
        <v>8639</v>
      </c>
      <c r="I2626" s="51" t="s">
        <v>658</v>
      </c>
      <c r="J2626" s="53">
        <v>4.0999999999999996</v>
      </c>
      <c r="K2626" s="53">
        <v>24</v>
      </c>
      <c r="L2626" s="53">
        <v>2.916666666666667E-5</v>
      </c>
      <c r="M2626" s="53">
        <v>2.916666666666667E-5</v>
      </c>
      <c r="N2626" s="53">
        <f t="shared" si="205"/>
        <v>2.1000000000000001E-2</v>
      </c>
      <c r="O2626" s="53" t="e">
        <f>VLOOKUP(E2626,#REF!,29,FALSE)</f>
        <v>#REF!</v>
      </c>
      <c r="P2626" s="53" t="e">
        <f t="shared" si="206"/>
        <v>#REF!</v>
      </c>
      <c r="Q2626" s="53">
        <v>0</v>
      </c>
    </row>
    <row r="2627" spans="1:17">
      <c r="A2627" s="51" t="s">
        <v>5391</v>
      </c>
      <c r="B2627" s="51">
        <f t="shared" ref="B2627:B2690" si="207">MONTH(A2627)</f>
        <v>4</v>
      </c>
      <c r="C2627" s="51">
        <f t="shared" ref="C2627:C2690" si="208">VLOOKUP(B2627,T:V,3,FALSE)</f>
        <v>720</v>
      </c>
      <c r="D2627" s="51" t="s">
        <v>403</v>
      </c>
      <c r="E2627" s="54" t="str">
        <f t="shared" ref="E2627:E2690" si="209">RIGHT(LEFT(D2627,16),6)</f>
        <v>029588</v>
      </c>
      <c r="F2627" s="51" t="e">
        <f>VLOOKUP(E2627,#REF!,8,FALSE)</f>
        <v>#REF!</v>
      </c>
      <c r="G2627" s="51" t="e">
        <f>VLOOKUP(E2627,#REF!,9,FALSE)</f>
        <v>#REF!</v>
      </c>
      <c r="H2627" s="52">
        <v>8348</v>
      </c>
      <c r="I2627" s="51" t="s">
        <v>4908</v>
      </c>
      <c r="J2627" s="53">
        <v>25</v>
      </c>
      <c r="K2627" s="53">
        <v>22.000003</v>
      </c>
      <c r="L2627" s="53">
        <v>38.113142322222224</v>
      </c>
      <c r="M2627" s="53">
        <v>34.816913262500002</v>
      </c>
      <c r="N2627" s="53">
        <f t="shared" ref="N2627:N2690" si="210">M2627*C2627</f>
        <v>25068.177549</v>
      </c>
      <c r="O2627" s="53" t="e">
        <f>VLOOKUP(E2627,#REF!,29,FALSE)</f>
        <v>#REF!</v>
      </c>
      <c r="P2627" s="53" t="e">
        <f t="shared" ref="P2627:P2690" si="211">N2627*O2627</f>
        <v>#REF!</v>
      </c>
      <c r="Q2627" s="53">
        <v>3.2962290597222212</v>
      </c>
    </row>
    <row r="2628" spans="1:17">
      <c r="A2628" s="51" t="s">
        <v>5391</v>
      </c>
      <c r="B2628" s="51">
        <f t="shared" si="207"/>
        <v>4</v>
      </c>
      <c r="C2628" s="51">
        <f t="shared" si="208"/>
        <v>720</v>
      </c>
      <c r="D2628" s="51" t="s">
        <v>654</v>
      </c>
      <c r="E2628" s="54" t="str">
        <f t="shared" si="209"/>
        <v>030025</v>
      </c>
      <c r="F2628" s="51" t="e">
        <f>VLOOKUP(E2628,#REF!,8,FALSE)</f>
        <v>#REF!</v>
      </c>
      <c r="G2628" s="51" t="e">
        <f>VLOOKUP(E2628,#REF!,9,FALSE)</f>
        <v>#REF!</v>
      </c>
      <c r="H2628" s="52">
        <v>8654</v>
      </c>
      <c r="I2628" s="51" t="s">
        <v>4909</v>
      </c>
      <c r="J2628" s="53">
        <v>36</v>
      </c>
      <c r="K2628" s="53">
        <v>27</v>
      </c>
      <c r="L2628" s="53">
        <v>17.991537358333332</v>
      </c>
      <c r="M2628" s="53">
        <v>14.007554380555556</v>
      </c>
      <c r="N2628" s="53">
        <f t="shared" si="210"/>
        <v>10085.439154</v>
      </c>
      <c r="O2628" s="53" t="e">
        <f>VLOOKUP(E2628,#REF!,29,FALSE)</f>
        <v>#REF!</v>
      </c>
      <c r="P2628" s="53" t="e">
        <f t="shared" si="211"/>
        <v>#REF!</v>
      </c>
      <c r="Q2628" s="53">
        <v>3.9839829777777771</v>
      </c>
    </row>
    <row r="2629" spans="1:17">
      <c r="A2629" s="51" t="s">
        <v>5391</v>
      </c>
      <c r="B2629" s="51">
        <f t="shared" si="207"/>
        <v>4</v>
      </c>
      <c r="C2629" s="51">
        <f t="shared" si="208"/>
        <v>720</v>
      </c>
      <c r="D2629" s="51" t="s">
        <v>643</v>
      </c>
      <c r="E2629" s="54" t="str">
        <f t="shared" si="209"/>
        <v>030033</v>
      </c>
      <c r="F2629" s="51" t="e">
        <f>VLOOKUP(E2629,#REF!,8,FALSE)</f>
        <v>#REF!</v>
      </c>
      <c r="G2629" s="51" t="e">
        <f>VLOOKUP(E2629,#REF!,9,FALSE)</f>
        <v>#REF!</v>
      </c>
      <c r="H2629" s="52">
        <v>8658</v>
      </c>
      <c r="I2629" s="51" t="s">
        <v>4910</v>
      </c>
      <c r="J2629" s="53">
        <v>21.9</v>
      </c>
      <c r="K2629" s="53">
        <v>15</v>
      </c>
      <c r="L2629" s="53">
        <v>24.207201683333334</v>
      </c>
      <c r="M2629" s="53">
        <v>24.082077995833334</v>
      </c>
      <c r="N2629" s="53">
        <f t="shared" si="210"/>
        <v>17339.096157</v>
      </c>
      <c r="O2629" s="53" t="e">
        <f>VLOOKUP(E2629,#REF!,29,FALSE)</f>
        <v>#REF!</v>
      </c>
      <c r="P2629" s="53" t="e">
        <f t="shared" si="211"/>
        <v>#REF!</v>
      </c>
      <c r="Q2629" s="53">
        <v>0.12512368750000052</v>
      </c>
    </row>
    <row r="2630" spans="1:17">
      <c r="A2630" s="51" t="s">
        <v>5391</v>
      </c>
      <c r="B2630" s="51">
        <f t="shared" si="207"/>
        <v>4</v>
      </c>
      <c r="C2630" s="51">
        <f t="shared" si="208"/>
        <v>720</v>
      </c>
      <c r="D2630" s="51" t="s">
        <v>670</v>
      </c>
      <c r="E2630" s="54" t="str">
        <f t="shared" si="209"/>
        <v>030039</v>
      </c>
      <c r="F2630" s="51" t="e">
        <f>VLOOKUP(E2630,#REF!,8,FALSE)</f>
        <v>#REF!</v>
      </c>
      <c r="G2630" s="51" t="e">
        <f>VLOOKUP(E2630,#REF!,9,FALSE)</f>
        <v>#REF!</v>
      </c>
      <c r="H2630" s="52">
        <v>8655</v>
      </c>
      <c r="I2630" s="51" t="s">
        <v>669</v>
      </c>
      <c r="J2630" s="53">
        <v>24.5</v>
      </c>
      <c r="K2630" s="53">
        <v>27</v>
      </c>
      <c r="L2630" s="53">
        <v>0.42160411388888885</v>
      </c>
      <c r="M2630" s="53">
        <v>0.42160411388888885</v>
      </c>
      <c r="N2630" s="53">
        <f t="shared" si="210"/>
        <v>303.55496199999999</v>
      </c>
      <c r="O2630" s="53" t="e">
        <f>VLOOKUP(E2630,#REF!,29,FALSE)</f>
        <v>#REF!</v>
      </c>
      <c r="P2630" s="53" t="e">
        <f t="shared" si="211"/>
        <v>#REF!</v>
      </c>
      <c r="Q2630" s="53">
        <v>0</v>
      </c>
    </row>
    <row r="2631" spans="1:17">
      <c r="A2631" s="51" t="s">
        <v>5391</v>
      </c>
      <c r="B2631" s="51">
        <f t="shared" si="207"/>
        <v>4</v>
      </c>
      <c r="C2631" s="51">
        <f t="shared" si="208"/>
        <v>720</v>
      </c>
      <c r="D2631" s="51" t="s">
        <v>822</v>
      </c>
      <c r="E2631" s="54" t="str">
        <f t="shared" si="209"/>
        <v>030355</v>
      </c>
      <c r="F2631" s="51" t="e">
        <f>VLOOKUP(E2631,#REF!,8,FALSE)</f>
        <v>#REF!</v>
      </c>
      <c r="G2631" s="51" t="e">
        <f>VLOOKUP(E2631,#REF!,9,FALSE)</f>
        <v>#REF!</v>
      </c>
      <c r="H2631" s="52">
        <v>8885</v>
      </c>
      <c r="I2631" s="51" t="s">
        <v>2702</v>
      </c>
      <c r="J2631" s="53">
        <v>20.100000000000001</v>
      </c>
      <c r="K2631" s="53">
        <v>16.200006999999999</v>
      </c>
      <c r="L2631" s="53">
        <v>23.251466458333333</v>
      </c>
      <c r="M2631" s="53">
        <v>14.652260781944445</v>
      </c>
      <c r="N2631" s="53">
        <f t="shared" si="210"/>
        <v>10549.627763</v>
      </c>
      <c r="O2631" s="53" t="e">
        <f>VLOOKUP(E2631,#REF!,29,FALSE)</f>
        <v>#REF!</v>
      </c>
      <c r="P2631" s="53" t="e">
        <f t="shared" si="211"/>
        <v>#REF!</v>
      </c>
      <c r="Q2631" s="53">
        <v>8.5992056763888893</v>
      </c>
    </row>
    <row r="2632" spans="1:17">
      <c r="A2632" s="51" t="s">
        <v>5391</v>
      </c>
      <c r="B2632" s="51">
        <f t="shared" si="207"/>
        <v>4</v>
      </c>
      <c r="C2632" s="51">
        <f t="shared" si="208"/>
        <v>720</v>
      </c>
      <c r="D2632" s="51" t="s">
        <v>1828</v>
      </c>
      <c r="E2632" s="54" t="str">
        <f t="shared" si="209"/>
        <v>028219</v>
      </c>
      <c r="F2632" s="51" t="e">
        <f>VLOOKUP(E2632,#REF!,8,FALSE)</f>
        <v>#REF!</v>
      </c>
      <c r="G2632" s="51" t="e">
        <f>VLOOKUP(E2632,#REF!,9,FALSE)</f>
        <v>#REF!</v>
      </c>
      <c r="H2632" s="52">
        <v>8301</v>
      </c>
      <c r="I2632" s="51" t="s">
        <v>707</v>
      </c>
      <c r="J2632" s="53">
        <v>40.9</v>
      </c>
      <c r="K2632" s="53">
        <v>25.399996999999999</v>
      </c>
      <c r="L2632" s="53">
        <v>49.104473430555551</v>
      </c>
      <c r="M2632" s="53">
        <v>38.000795841666665</v>
      </c>
      <c r="N2632" s="53">
        <f t="shared" si="210"/>
        <v>27360.573005999999</v>
      </c>
      <c r="O2632" s="53" t="e">
        <f>VLOOKUP(E2632,#REF!,29,FALSE)</f>
        <v>#REF!</v>
      </c>
      <c r="P2632" s="53" t="e">
        <f t="shared" si="211"/>
        <v>#REF!</v>
      </c>
      <c r="Q2632" s="53">
        <v>11.103677588888887</v>
      </c>
    </row>
    <row r="2633" spans="1:17">
      <c r="A2633" s="51" t="s">
        <v>5391</v>
      </c>
      <c r="B2633" s="51">
        <f t="shared" si="207"/>
        <v>4</v>
      </c>
      <c r="C2633" s="51">
        <f t="shared" si="208"/>
        <v>720</v>
      </c>
      <c r="D2633" s="51" t="s">
        <v>1239</v>
      </c>
      <c r="E2633" s="54" t="str">
        <f t="shared" si="209"/>
        <v>029193</v>
      </c>
      <c r="F2633" s="51" t="e">
        <f>VLOOKUP(E2633,#REF!,8,FALSE)</f>
        <v>#REF!</v>
      </c>
      <c r="G2633" s="51" t="e">
        <f>VLOOKUP(E2633,#REF!,9,FALSE)</f>
        <v>#REF!</v>
      </c>
      <c r="H2633" s="52">
        <v>8838</v>
      </c>
      <c r="I2633" s="51" t="s">
        <v>1238</v>
      </c>
      <c r="J2633" s="53">
        <v>17.899999999999999</v>
      </c>
      <c r="K2633" s="53">
        <v>47.423775999999997</v>
      </c>
      <c r="L2633" s="53">
        <v>27.478587581944446</v>
      </c>
      <c r="M2633" s="53">
        <v>27.478587581944446</v>
      </c>
      <c r="N2633" s="53">
        <f t="shared" si="210"/>
        <v>19784.583059000001</v>
      </c>
      <c r="O2633" s="53" t="e">
        <f>VLOOKUP(E2633,#REF!,29,FALSE)</f>
        <v>#REF!</v>
      </c>
      <c r="P2633" s="53" t="e">
        <f t="shared" si="211"/>
        <v>#REF!</v>
      </c>
      <c r="Q2633" s="53">
        <v>0</v>
      </c>
    </row>
    <row r="2634" spans="1:17">
      <c r="A2634" s="51" t="s">
        <v>5391</v>
      </c>
      <c r="B2634" s="51">
        <f t="shared" si="207"/>
        <v>4</v>
      </c>
      <c r="C2634" s="51">
        <f t="shared" si="208"/>
        <v>720</v>
      </c>
      <c r="D2634" s="51" t="s">
        <v>665</v>
      </c>
      <c r="E2634" s="54" t="str">
        <f t="shared" si="209"/>
        <v>029670</v>
      </c>
      <c r="F2634" s="51" t="e">
        <f>VLOOKUP(E2634,#REF!,8,FALSE)</f>
        <v>#REF!</v>
      </c>
      <c r="G2634" s="51" t="e">
        <f>VLOOKUP(E2634,#REF!,9,FALSE)</f>
        <v>#REF!</v>
      </c>
      <c r="H2634" s="52">
        <v>8469</v>
      </c>
      <c r="I2634" s="51" t="s">
        <v>4911</v>
      </c>
      <c r="J2634" s="53">
        <v>37.799999999999997</v>
      </c>
      <c r="K2634" s="53">
        <v>25</v>
      </c>
      <c r="L2634" s="53">
        <v>33.340529701388888</v>
      </c>
      <c r="M2634" s="53">
        <v>33.003945831944442</v>
      </c>
      <c r="N2634" s="53">
        <f t="shared" si="210"/>
        <v>23762.840999</v>
      </c>
      <c r="O2634" s="53" t="e">
        <f>VLOOKUP(E2634,#REF!,29,FALSE)</f>
        <v>#REF!</v>
      </c>
      <c r="P2634" s="53" t="e">
        <f t="shared" si="211"/>
        <v>#REF!</v>
      </c>
      <c r="Q2634" s="53">
        <v>0.33658386944444424</v>
      </c>
    </row>
    <row r="2635" spans="1:17">
      <c r="A2635" s="51" t="s">
        <v>5391</v>
      </c>
      <c r="B2635" s="51">
        <f t="shared" si="207"/>
        <v>4</v>
      </c>
      <c r="C2635" s="51">
        <f t="shared" si="208"/>
        <v>720</v>
      </c>
      <c r="D2635" s="51" t="s">
        <v>613</v>
      </c>
      <c r="E2635" s="54" t="str">
        <f t="shared" si="209"/>
        <v>030037</v>
      </c>
      <c r="F2635" s="51" t="e">
        <f>VLOOKUP(E2635,#REF!,8,FALSE)</f>
        <v>#REF!</v>
      </c>
      <c r="G2635" s="51" t="e">
        <f>VLOOKUP(E2635,#REF!,9,FALSE)</f>
        <v>#REF!</v>
      </c>
      <c r="H2635" s="52">
        <v>8652</v>
      </c>
      <c r="I2635" s="51" t="s">
        <v>4912</v>
      </c>
      <c r="J2635" s="53">
        <v>32.299999999999997</v>
      </c>
      <c r="K2635" s="53">
        <v>27</v>
      </c>
      <c r="L2635" s="53">
        <v>16.883803484722222</v>
      </c>
      <c r="M2635" s="53">
        <v>14.650899965277777</v>
      </c>
      <c r="N2635" s="53">
        <f t="shared" si="210"/>
        <v>10548.647975</v>
      </c>
      <c r="O2635" s="53" t="e">
        <f>VLOOKUP(E2635,#REF!,29,FALSE)</f>
        <v>#REF!</v>
      </c>
      <c r="P2635" s="53" t="e">
        <f t="shared" si="211"/>
        <v>#REF!</v>
      </c>
      <c r="Q2635" s="53">
        <v>2.2329035194444438</v>
      </c>
    </row>
    <row r="2636" spans="1:17">
      <c r="A2636" s="51" t="s">
        <v>5391</v>
      </c>
      <c r="B2636" s="51">
        <f t="shared" si="207"/>
        <v>4</v>
      </c>
      <c r="C2636" s="51">
        <f t="shared" si="208"/>
        <v>720</v>
      </c>
      <c r="D2636" s="51" t="s">
        <v>1842</v>
      </c>
      <c r="E2636" s="54" t="str">
        <f t="shared" si="209"/>
        <v>030104</v>
      </c>
      <c r="F2636" s="51" t="e">
        <f>VLOOKUP(E2636,#REF!,8,FALSE)</f>
        <v>#REF!</v>
      </c>
      <c r="G2636" s="51" t="e">
        <f>VLOOKUP(E2636,#REF!,9,FALSE)</f>
        <v>#REF!</v>
      </c>
      <c r="H2636" s="52">
        <v>8681</v>
      </c>
      <c r="I2636" s="51" t="s">
        <v>4913</v>
      </c>
      <c r="J2636" s="53">
        <v>24.7</v>
      </c>
      <c r="K2636" s="53">
        <v>15.299996</v>
      </c>
      <c r="L2636" s="53">
        <v>8.6272935833333335</v>
      </c>
      <c r="M2636" s="53">
        <v>4.1963175925832399</v>
      </c>
      <c r="N2636" s="53">
        <f t="shared" si="210"/>
        <v>3021.3486666599329</v>
      </c>
      <c r="O2636" s="53" t="e">
        <f>VLOOKUP(E2636,#REF!,29,FALSE)</f>
        <v>#REF!</v>
      </c>
      <c r="P2636" s="53" t="e">
        <f t="shared" si="211"/>
        <v>#REF!</v>
      </c>
      <c r="Q2636" s="53">
        <v>4.4309759907500945</v>
      </c>
    </row>
    <row r="2637" spans="1:17">
      <c r="A2637" s="51" t="s">
        <v>5391</v>
      </c>
      <c r="B2637" s="51">
        <f t="shared" si="207"/>
        <v>4</v>
      </c>
      <c r="C2637" s="51">
        <f t="shared" si="208"/>
        <v>720</v>
      </c>
      <c r="D2637" s="51" t="s">
        <v>1859</v>
      </c>
      <c r="E2637" s="54" t="str">
        <f t="shared" si="209"/>
        <v>030115</v>
      </c>
      <c r="F2637" s="51" t="e">
        <f>VLOOKUP(E2637,#REF!,8,FALSE)</f>
        <v>#REF!</v>
      </c>
      <c r="G2637" s="51" t="e">
        <f>VLOOKUP(E2637,#REF!,9,FALSE)</f>
        <v>#REF!</v>
      </c>
      <c r="H2637" s="52">
        <v>893482</v>
      </c>
      <c r="I2637" s="51" t="s">
        <v>664</v>
      </c>
      <c r="J2637" s="53">
        <v>19.600000000000001</v>
      </c>
      <c r="K2637" s="53">
        <v>9.9999959999999994</v>
      </c>
      <c r="L2637" s="53">
        <v>30.726621524999999</v>
      </c>
      <c r="M2637" s="53">
        <v>14.408923286531408</v>
      </c>
      <c r="N2637" s="53">
        <f t="shared" si="210"/>
        <v>10374.424766302614</v>
      </c>
      <c r="O2637" s="53" t="e">
        <f>VLOOKUP(E2637,#REF!,29,FALSE)</f>
        <v>#REF!</v>
      </c>
      <c r="P2637" s="53" t="e">
        <f t="shared" si="211"/>
        <v>#REF!</v>
      </c>
      <c r="Q2637" s="53">
        <v>16.317698238468591</v>
      </c>
    </row>
    <row r="2638" spans="1:17">
      <c r="A2638" s="51" t="s">
        <v>5391</v>
      </c>
      <c r="B2638" s="51">
        <f t="shared" si="207"/>
        <v>4</v>
      </c>
      <c r="C2638" s="51">
        <f t="shared" si="208"/>
        <v>720</v>
      </c>
      <c r="D2638" s="51" t="s">
        <v>667</v>
      </c>
      <c r="E2638" s="54" t="str">
        <f t="shared" si="209"/>
        <v>030038</v>
      </c>
      <c r="F2638" s="51" t="e">
        <f>VLOOKUP(E2638,#REF!,8,FALSE)</f>
        <v>#REF!</v>
      </c>
      <c r="G2638" s="51" t="e">
        <f>VLOOKUP(E2638,#REF!,9,FALSE)</f>
        <v>#REF!</v>
      </c>
      <c r="H2638" s="52">
        <v>8651</v>
      </c>
      <c r="I2638" s="51" t="s">
        <v>668</v>
      </c>
      <c r="J2638" s="53">
        <v>22.2</v>
      </c>
      <c r="K2638" s="53">
        <v>27</v>
      </c>
      <c r="L2638" s="53">
        <v>15.296082891666666</v>
      </c>
      <c r="M2638" s="53">
        <v>15.296082891666666</v>
      </c>
      <c r="N2638" s="53">
        <f t="shared" si="210"/>
        <v>11013.179682</v>
      </c>
      <c r="O2638" s="53" t="e">
        <f>VLOOKUP(E2638,#REF!,29,FALSE)</f>
        <v>#REF!</v>
      </c>
      <c r="P2638" s="53" t="e">
        <f t="shared" si="211"/>
        <v>#REF!</v>
      </c>
      <c r="Q2638" s="53">
        <v>0</v>
      </c>
    </row>
    <row r="2639" spans="1:17">
      <c r="A2639" s="51" t="s">
        <v>5391</v>
      </c>
      <c r="B2639" s="51">
        <f t="shared" si="207"/>
        <v>4</v>
      </c>
      <c r="C2639" s="51">
        <f t="shared" si="208"/>
        <v>720</v>
      </c>
      <c r="D2639" s="51" t="s">
        <v>400</v>
      </c>
      <c r="E2639" s="54" t="str">
        <f t="shared" si="209"/>
        <v>028605</v>
      </c>
      <c r="F2639" s="51" t="e">
        <f>VLOOKUP(E2639,#REF!,8,FALSE)</f>
        <v>#REF!</v>
      </c>
      <c r="G2639" s="51" t="e">
        <f>VLOOKUP(E2639,#REF!,9,FALSE)</f>
        <v>#REF!</v>
      </c>
      <c r="H2639" s="52">
        <v>8764</v>
      </c>
      <c r="I2639" s="51" t="s">
        <v>4914</v>
      </c>
      <c r="J2639" s="53">
        <v>9.1</v>
      </c>
      <c r="K2639" s="53">
        <v>11.000003</v>
      </c>
      <c r="L2639" s="53">
        <v>0</v>
      </c>
      <c r="M2639" s="53">
        <v>0</v>
      </c>
      <c r="N2639" s="53">
        <f t="shared" si="210"/>
        <v>0</v>
      </c>
      <c r="O2639" s="53" t="e">
        <f>VLOOKUP(E2639,#REF!,29,FALSE)</f>
        <v>#REF!</v>
      </c>
      <c r="P2639" s="53" t="e">
        <f t="shared" si="211"/>
        <v>#REF!</v>
      </c>
      <c r="Q2639" s="53">
        <v>0</v>
      </c>
    </row>
    <row r="2640" spans="1:17">
      <c r="A2640" s="51" t="s">
        <v>5391</v>
      </c>
      <c r="B2640" s="51">
        <f t="shared" si="207"/>
        <v>4</v>
      </c>
      <c r="C2640" s="51">
        <f t="shared" si="208"/>
        <v>720</v>
      </c>
      <c r="D2640" s="51" t="s">
        <v>1282</v>
      </c>
      <c r="E2640" s="54" t="str">
        <f t="shared" si="209"/>
        <v>027913</v>
      </c>
      <c r="F2640" s="51" t="e">
        <f>VLOOKUP(E2640,#REF!,8,FALSE)</f>
        <v>#REF!</v>
      </c>
      <c r="G2640" s="51" t="e">
        <f>VLOOKUP(E2640,#REF!,9,FALSE)</f>
        <v>#REF!</v>
      </c>
      <c r="H2640" s="52">
        <v>8791</v>
      </c>
      <c r="I2640" s="51" t="s">
        <v>4915</v>
      </c>
      <c r="J2640" s="53">
        <v>0</v>
      </c>
      <c r="K2640" s="53">
        <v>11.7</v>
      </c>
      <c r="L2640" s="53">
        <v>0</v>
      </c>
      <c r="M2640" s="53">
        <v>0</v>
      </c>
      <c r="N2640" s="53">
        <f t="shared" si="210"/>
        <v>0</v>
      </c>
      <c r="O2640" s="53" t="e">
        <f>VLOOKUP(E2640,#REF!,29,FALSE)</f>
        <v>#REF!</v>
      </c>
      <c r="P2640" s="53" t="e">
        <f t="shared" si="211"/>
        <v>#REF!</v>
      </c>
      <c r="Q2640" s="53">
        <v>0</v>
      </c>
    </row>
    <row r="2641" spans="1:17">
      <c r="A2641" s="51" t="s">
        <v>5391</v>
      </c>
      <c r="B2641" s="51">
        <f t="shared" si="207"/>
        <v>4</v>
      </c>
      <c r="C2641" s="51">
        <f t="shared" si="208"/>
        <v>720</v>
      </c>
      <c r="D2641" s="51" t="s">
        <v>603</v>
      </c>
      <c r="E2641" s="54" t="str">
        <f t="shared" si="209"/>
        <v>028051</v>
      </c>
      <c r="F2641" s="51" t="e">
        <f>VLOOKUP(E2641,#REF!,8,FALSE)</f>
        <v>#REF!</v>
      </c>
      <c r="G2641" s="51" t="e">
        <f>VLOOKUP(E2641,#REF!,9,FALSE)</f>
        <v>#REF!</v>
      </c>
      <c r="H2641" s="52">
        <v>8637</v>
      </c>
      <c r="I2641" s="51" t="s">
        <v>602</v>
      </c>
      <c r="J2641" s="53">
        <v>0</v>
      </c>
      <c r="K2641" s="53">
        <v>16</v>
      </c>
      <c r="L2641" s="53">
        <v>0</v>
      </c>
      <c r="M2641" s="53">
        <v>0</v>
      </c>
      <c r="N2641" s="53">
        <f t="shared" si="210"/>
        <v>0</v>
      </c>
      <c r="O2641" s="53" t="e">
        <f>VLOOKUP(E2641,#REF!,29,FALSE)</f>
        <v>#REF!</v>
      </c>
      <c r="P2641" s="53" t="e">
        <f t="shared" si="211"/>
        <v>#REF!</v>
      </c>
      <c r="Q2641" s="53">
        <v>0</v>
      </c>
    </row>
    <row r="2642" spans="1:17">
      <c r="A2642" s="51" t="s">
        <v>5391</v>
      </c>
      <c r="B2642" s="51">
        <f t="shared" si="207"/>
        <v>4</v>
      </c>
      <c r="C2642" s="51">
        <f t="shared" si="208"/>
        <v>720</v>
      </c>
      <c r="D2642" s="51" t="s">
        <v>322</v>
      </c>
      <c r="E2642" s="54" t="str">
        <f t="shared" si="209"/>
        <v>028094</v>
      </c>
      <c r="F2642" s="51" t="e">
        <f>VLOOKUP(E2642,#REF!,8,FALSE)</f>
        <v>#REF!</v>
      </c>
      <c r="G2642" s="51" t="e">
        <f>VLOOKUP(E2642,#REF!,9,FALSE)</f>
        <v>#REF!</v>
      </c>
      <c r="H2642" s="52">
        <v>8352</v>
      </c>
      <c r="I2642" s="51" t="s">
        <v>323</v>
      </c>
      <c r="J2642" s="53">
        <v>22.6</v>
      </c>
      <c r="K2642" s="53">
        <v>8.8999989999999993</v>
      </c>
      <c r="L2642" s="53">
        <v>1.5445577777777777</v>
      </c>
      <c r="M2642" s="53">
        <v>0.60825498333333339</v>
      </c>
      <c r="N2642" s="53">
        <f t="shared" si="210"/>
        <v>437.94358800000003</v>
      </c>
      <c r="O2642" s="53" t="e">
        <f>VLOOKUP(E2642,#REF!,29,FALSE)</f>
        <v>#REF!</v>
      </c>
      <c r="P2642" s="53" t="e">
        <f t="shared" si="211"/>
        <v>#REF!</v>
      </c>
      <c r="Q2642" s="53">
        <v>0.93630279444444431</v>
      </c>
    </row>
    <row r="2643" spans="1:17">
      <c r="A2643" s="51" t="s">
        <v>5391</v>
      </c>
      <c r="B2643" s="51">
        <f t="shared" si="207"/>
        <v>4</v>
      </c>
      <c r="C2643" s="51">
        <f t="shared" si="208"/>
        <v>720</v>
      </c>
      <c r="D2643" s="51" t="s">
        <v>193</v>
      </c>
      <c r="E2643" s="54" t="str">
        <f t="shared" si="209"/>
        <v>028221</v>
      </c>
      <c r="F2643" s="51" t="e">
        <f>VLOOKUP(E2643,#REF!,8,FALSE)</f>
        <v>#REF!</v>
      </c>
      <c r="G2643" s="51" t="e">
        <f>VLOOKUP(E2643,#REF!,9,FALSE)</f>
        <v>#REF!</v>
      </c>
      <c r="H2643" s="52">
        <v>8400</v>
      </c>
      <c r="I2643" s="51" t="s">
        <v>194</v>
      </c>
      <c r="J2643" s="53">
        <v>23.3</v>
      </c>
      <c r="K2643" s="53">
        <v>19.000003</v>
      </c>
      <c r="L2643" s="53">
        <v>13.334237777777778</v>
      </c>
      <c r="M2643" s="53">
        <v>13.334237851388888</v>
      </c>
      <c r="N2643" s="53">
        <f t="shared" si="210"/>
        <v>9600.651253</v>
      </c>
      <c r="O2643" s="53" t="e">
        <f>VLOOKUP(E2643,#REF!,29,FALSE)</f>
        <v>#REF!</v>
      </c>
      <c r="P2643" s="53" t="e">
        <f t="shared" si="211"/>
        <v>#REF!</v>
      </c>
      <c r="Q2643" s="53">
        <v>0</v>
      </c>
    </row>
    <row r="2644" spans="1:17">
      <c r="A2644" s="51" t="s">
        <v>5391</v>
      </c>
      <c r="B2644" s="51">
        <f t="shared" si="207"/>
        <v>4</v>
      </c>
      <c r="C2644" s="51">
        <f t="shared" si="208"/>
        <v>720</v>
      </c>
      <c r="D2644" s="51" t="s">
        <v>1252</v>
      </c>
      <c r="E2644" s="54" t="str">
        <f t="shared" si="209"/>
        <v>028458</v>
      </c>
      <c r="F2644" s="51" t="e">
        <f>VLOOKUP(E2644,#REF!,8,FALSE)</f>
        <v>#REF!</v>
      </c>
      <c r="G2644" s="51" t="e">
        <f>VLOOKUP(E2644,#REF!,9,FALSE)</f>
        <v>#REF!</v>
      </c>
      <c r="H2644" s="52">
        <v>8719</v>
      </c>
      <c r="I2644" s="51" t="s">
        <v>1253</v>
      </c>
      <c r="J2644" s="53">
        <v>12.9</v>
      </c>
      <c r="K2644" s="53">
        <v>7</v>
      </c>
      <c r="L2644" s="53">
        <v>18.187318333333334</v>
      </c>
      <c r="M2644" s="53">
        <v>13.313488852777777</v>
      </c>
      <c r="N2644" s="53">
        <f t="shared" si="210"/>
        <v>9585.7119739999998</v>
      </c>
      <c r="O2644" s="53" t="e">
        <f>VLOOKUP(E2644,#REF!,29,FALSE)</f>
        <v>#REF!</v>
      </c>
      <c r="P2644" s="53" t="e">
        <f t="shared" si="211"/>
        <v>#REF!</v>
      </c>
      <c r="Q2644" s="53">
        <v>4.8738294805555551</v>
      </c>
    </row>
    <row r="2645" spans="1:17">
      <c r="A2645" s="51" t="s">
        <v>5391</v>
      </c>
      <c r="B2645" s="51">
        <f t="shared" si="207"/>
        <v>4</v>
      </c>
      <c r="C2645" s="51">
        <f t="shared" si="208"/>
        <v>720</v>
      </c>
      <c r="D2645" s="51" t="s">
        <v>370</v>
      </c>
      <c r="E2645" s="54" t="str">
        <f t="shared" si="209"/>
        <v>029665</v>
      </c>
      <c r="F2645" s="51" t="e">
        <f>VLOOKUP(E2645,#REF!,8,FALSE)</f>
        <v>#REF!</v>
      </c>
      <c r="G2645" s="51" t="e">
        <f>VLOOKUP(E2645,#REF!,9,FALSE)</f>
        <v>#REF!</v>
      </c>
      <c r="H2645" s="52">
        <v>8649</v>
      </c>
      <c r="I2645" s="51" t="s">
        <v>652</v>
      </c>
      <c r="J2645" s="53">
        <v>24.1</v>
      </c>
      <c r="K2645" s="53">
        <v>31.000001000000001</v>
      </c>
      <c r="L2645" s="53">
        <v>12.672691111111112</v>
      </c>
      <c r="M2645" s="53">
        <v>12.672691120833333</v>
      </c>
      <c r="N2645" s="53">
        <f t="shared" si="210"/>
        <v>9124.3376069999995</v>
      </c>
      <c r="O2645" s="53" t="e">
        <f>VLOOKUP(E2645,#REF!,29,FALSE)</f>
        <v>#REF!</v>
      </c>
      <c r="P2645" s="53" t="e">
        <f t="shared" si="211"/>
        <v>#REF!</v>
      </c>
      <c r="Q2645" s="53">
        <v>0</v>
      </c>
    </row>
    <row r="2646" spans="1:17">
      <c r="A2646" s="51" t="s">
        <v>5391</v>
      </c>
      <c r="B2646" s="51">
        <f t="shared" si="207"/>
        <v>4</v>
      </c>
      <c r="C2646" s="51">
        <f t="shared" si="208"/>
        <v>720</v>
      </c>
      <c r="D2646" s="51" t="s">
        <v>616</v>
      </c>
      <c r="E2646" s="54" t="str">
        <f t="shared" si="209"/>
        <v>029713</v>
      </c>
      <c r="F2646" s="51" t="e">
        <f>VLOOKUP(E2646,#REF!,8,FALSE)</f>
        <v>#REF!</v>
      </c>
      <c r="G2646" s="51" t="e">
        <f>VLOOKUP(E2646,#REF!,9,FALSE)</f>
        <v>#REF!</v>
      </c>
      <c r="H2646" s="52">
        <v>8499</v>
      </c>
      <c r="I2646" s="51" t="s">
        <v>617</v>
      </c>
      <c r="J2646" s="53">
        <v>34.6</v>
      </c>
      <c r="K2646" s="53">
        <v>22</v>
      </c>
      <c r="L2646" s="53">
        <v>44.764586188888892</v>
      </c>
      <c r="M2646" s="53">
        <v>44.764586188888892</v>
      </c>
      <c r="N2646" s="53">
        <f t="shared" si="210"/>
        <v>32230.502056000001</v>
      </c>
      <c r="O2646" s="53" t="e">
        <f>VLOOKUP(E2646,#REF!,29,FALSE)</f>
        <v>#REF!</v>
      </c>
      <c r="P2646" s="53" t="e">
        <f t="shared" si="211"/>
        <v>#REF!</v>
      </c>
      <c r="Q2646" s="53">
        <v>0</v>
      </c>
    </row>
    <row r="2647" spans="1:17">
      <c r="A2647" s="51" t="s">
        <v>5391</v>
      </c>
      <c r="B2647" s="51">
        <f t="shared" si="207"/>
        <v>4</v>
      </c>
      <c r="C2647" s="51">
        <f t="shared" si="208"/>
        <v>720</v>
      </c>
      <c r="D2647" s="51" t="s">
        <v>607</v>
      </c>
      <c r="E2647" s="54" t="str">
        <f t="shared" si="209"/>
        <v>030024</v>
      </c>
      <c r="F2647" s="51" t="e">
        <f>VLOOKUP(E2647,#REF!,8,FALSE)</f>
        <v>#REF!</v>
      </c>
      <c r="G2647" s="51" t="e">
        <f>VLOOKUP(E2647,#REF!,9,FALSE)</f>
        <v>#REF!</v>
      </c>
      <c r="H2647" s="52">
        <v>8650</v>
      </c>
      <c r="I2647" s="51" t="s">
        <v>608</v>
      </c>
      <c r="J2647" s="53">
        <v>31.7</v>
      </c>
      <c r="K2647" s="53">
        <v>22</v>
      </c>
      <c r="L2647" s="53">
        <v>49.857012965277782</v>
      </c>
      <c r="M2647" s="53">
        <v>34.601081561111108</v>
      </c>
      <c r="N2647" s="53">
        <f t="shared" si="210"/>
        <v>24912.778724</v>
      </c>
      <c r="O2647" s="53" t="e">
        <f>VLOOKUP(E2647,#REF!,29,FALSE)</f>
        <v>#REF!</v>
      </c>
      <c r="P2647" s="53" t="e">
        <f t="shared" si="211"/>
        <v>#REF!</v>
      </c>
      <c r="Q2647" s="53">
        <v>15.255931404166672</v>
      </c>
    </row>
    <row r="2648" spans="1:17">
      <c r="A2648" s="51" t="s">
        <v>5391</v>
      </c>
      <c r="B2648" s="51">
        <f t="shared" si="207"/>
        <v>4</v>
      </c>
      <c r="C2648" s="51">
        <f t="shared" si="208"/>
        <v>720</v>
      </c>
      <c r="D2648" s="51" t="s">
        <v>619</v>
      </c>
      <c r="E2648" s="54" t="str">
        <f t="shared" si="209"/>
        <v>030036</v>
      </c>
      <c r="F2648" s="51" t="e">
        <f>VLOOKUP(E2648,#REF!,8,FALSE)</f>
        <v>#REF!</v>
      </c>
      <c r="G2648" s="51" t="e">
        <f>VLOOKUP(E2648,#REF!,9,FALSE)</f>
        <v>#REF!</v>
      </c>
      <c r="H2648" s="52">
        <v>8498</v>
      </c>
      <c r="I2648" s="51" t="s">
        <v>4916</v>
      </c>
      <c r="J2648" s="53">
        <v>15.4</v>
      </c>
      <c r="K2648" s="53">
        <v>12.599962</v>
      </c>
      <c r="L2648" s="53">
        <v>11.727815555555557</v>
      </c>
      <c r="M2648" s="53">
        <v>8.4667156158035173</v>
      </c>
      <c r="N2648" s="53">
        <f t="shared" si="210"/>
        <v>6096.0352433785329</v>
      </c>
      <c r="O2648" s="53" t="e">
        <f>VLOOKUP(E2648,#REF!,29,FALSE)</f>
        <v>#REF!</v>
      </c>
      <c r="P2648" s="53" t="e">
        <f t="shared" si="211"/>
        <v>#REF!</v>
      </c>
      <c r="Q2648" s="53">
        <v>3.2610999397520382</v>
      </c>
    </row>
    <row r="2649" spans="1:17">
      <c r="A2649" s="51" t="s">
        <v>5391</v>
      </c>
      <c r="B2649" s="51">
        <f t="shared" si="207"/>
        <v>4</v>
      </c>
      <c r="C2649" s="51">
        <f t="shared" si="208"/>
        <v>720</v>
      </c>
      <c r="D2649" s="51" t="s">
        <v>640</v>
      </c>
      <c r="E2649" s="54" t="str">
        <f t="shared" si="209"/>
        <v>030047</v>
      </c>
      <c r="F2649" s="51" t="e">
        <f>VLOOKUP(E2649,#REF!,8,FALSE)</f>
        <v>#REF!</v>
      </c>
      <c r="G2649" s="51" t="e">
        <f>VLOOKUP(E2649,#REF!,9,FALSE)</f>
        <v>#REF!</v>
      </c>
      <c r="H2649" s="52">
        <v>8648</v>
      </c>
      <c r="I2649" s="51" t="s">
        <v>4917</v>
      </c>
      <c r="J2649" s="53">
        <v>42.1</v>
      </c>
      <c r="K2649" s="53">
        <v>34</v>
      </c>
      <c r="L2649" s="53">
        <v>6.2585288888888888</v>
      </c>
      <c r="M2649" s="53">
        <v>6.2585288888888888</v>
      </c>
      <c r="N2649" s="53">
        <f t="shared" si="210"/>
        <v>4506.1408000000001</v>
      </c>
      <c r="O2649" s="53" t="e">
        <f>VLOOKUP(E2649,#REF!,29,FALSE)</f>
        <v>#REF!</v>
      </c>
      <c r="P2649" s="53" t="e">
        <f t="shared" si="211"/>
        <v>#REF!</v>
      </c>
      <c r="Q2649" s="53">
        <v>0</v>
      </c>
    </row>
    <row r="2650" spans="1:17">
      <c r="A2650" s="51" t="s">
        <v>5391</v>
      </c>
      <c r="B2650" s="51">
        <f t="shared" si="207"/>
        <v>4</v>
      </c>
      <c r="C2650" s="51">
        <f t="shared" si="208"/>
        <v>720</v>
      </c>
      <c r="D2650" s="51" t="s">
        <v>1247</v>
      </c>
      <c r="E2650" s="54" t="str">
        <f t="shared" si="209"/>
        <v>030453</v>
      </c>
      <c r="F2650" s="51" t="e">
        <f>VLOOKUP(E2650,#REF!,8,FALSE)</f>
        <v>#REF!</v>
      </c>
      <c r="G2650" s="51" t="e">
        <f>VLOOKUP(E2650,#REF!,9,FALSE)</f>
        <v>#REF!</v>
      </c>
      <c r="H2650" s="52">
        <v>8964</v>
      </c>
      <c r="I2650" s="51" t="s">
        <v>1248</v>
      </c>
      <c r="J2650" s="53">
        <v>25.4</v>
      </c>
      <c r="K2650" s="53">
        <v>24.4</v>
      </c>
      <c r="L2650" s="53">
        <v>30.902339100000003</v>
      </c>
      <c r="M2650" s="53">
        <v>29.685711568055559</v>
      </c>
      <c r="N2650" s="53">
        <f t="shared" si="210"/>
        <v>21373.712329000002</v>
      </c>
      <c r="O2650" s="53" t="e">
        <f>VLOOKUP(E2650,#REF!,29,FALSE)</f>
        <v>#REF!</v>
      </c>
      <c r="P2650" s="53" t="e">
        <f t="shared" si="211"/>
        <v>#REF!</v>
      </c>
      <c r="Q2650" s="53">
        <v>1.2166275319444442</v>
      </c>
    </row>
    <row r="2651" spans="1:17">
      <c r="A2651" s="51" t="s">
        <v>5391</v>
      </c>
      <c r="B2651" s="51">
        <f t="shared" si="207"/>
        <v>4</v>
      </c>
      <c r="C2651" s="51">
        <f t="shared" si="208"/>
        <v>720</v>
      </c>
      <c r="D2651" s="51" t="s">
        <v>1403</v>
      </c>
      <c r="E2651" s="54" t="str">
        <f t="shared" si="209"/>
        <v>030769</v>
      </c>
      <c r="F2651" s="51" t="e">
        <f>VLOOKUP(E2651,#REF!,8,FALSE)</f>
        <v>#REF!</v>
      </c>
      <c r="G2651" s="51" t="e">
        <f>VLOOKUP(E2651,#REF!,9,FALSE)</f>
        <v>#REF!</v>
      </c>
      <c r="H2651" s="52">
        <v>888068</v>
      </c>
      <c r="I2651" s="51" t="s">
        <v>4918</v>
      </c>
      <c r="J2651" s="53">
        <v>430.2</v>
      </c>
      <c r="K2651" s="53">
        <v>416.39999899999998</v>
      </c>
      <c r="L2651" s="53">
        <v>466.40891198055556</v>
      </c>
      <c r="M2651" s="53">
        <v>70.42483190555555</v>
      </c>
      <c r="N2651" s="53">
        <f t="shared" si="210"/>
        <v>50705.878971999999</v>
      </c>
      <c r="O2651" s="53" t="e">
        <f>VLOOKUP(E2651,#REF!,29,FALSE)</f>
        <v>#REF!</v>
      </c>
      <c r="P2651" s="53" t="e">
        <f t="shared" si="211"/>
        <v>#REF!</v>
      </c>
      <c r="Q2651" s="53">
        <v>395.98408007500007</v>
      </c>
    </row>
    <row r="2652" spans="1:17">
      <c r="A2652" s="51" t="s">
        <v>5391</v>
      </c>
      <c r="B2652" s="51">
        <f t="shared" si="207"/>
        <v>4</v>
      </c>
      <c r="C2652" s="51">
        <f t="shared" si="208"/>
        <v>720</v>
      </c>
      <c r="D2652" s="51" t="s">
        <v>397</v>
      </c>
      <c r="E2652" s="54" t="str">
        <f t="shared" si="209"/>
        <v>028615</v>
      </c>
      <c r="F2652" s="51" t="e">
        <f>VLOOKUP(E2652,#REF!,8,FALSE)</f>
        <v>#REF!</v>
      </c>
      <c r="G2652" s="51" t="e">
        <f>VLOOKUP(E2652,#REF!,9,FALSE)</f>
        <v>#REF!</v>
      </c>
      <c r="H2652" s="52">
        <v>8760</v>
      </c>
      <c r="I2652" s="51" t="s">
        <v>398</v>
      </c>
      <c r="J2652" s="53">
        <v>19</v>
      </c>
      <c r="K2652" s="53">
        <v>4.9999989999999999</v>
      </c>
      <c r="L2652" s="53">
        <v>1.2232956944444444E-2</v>
      </c>
      <c r="M2652" s="53">
        <v>0</v>
      </c>
      <c r="N2652" s="53">
        <f t="shared" si="210"/>
        <v>0</v>
      </c>
      <c r="O2652" s="53" t="e">
        <f>VLOOKUP(E2652,#REF!,29,FALSE)</f>
        <v>#REF!</v>
      </c>
      <c r="P2652" s="53" t="e">
        <f t="shared" si="211"/>
        <v>#REF!</v>
      </c>
      <c r="Q2652" s="53">
        <v>1.2232956944444444E-2</v>
      </c>
    </row>
    <row r="2653" spans="1:17">
      <c r="A2653" s="51" t="s">
        <v>5391</v>
      </c>
      <c r="B2653" s="51">
        <f t="shared" si="207"/>
        <v>4</v>
      </c>
      <c r="C2653" s="51">
        <f t="shared" si="208"/>
        <v>720</v>
      </c>
      <c r="D2653" s="51" t="s">
        <v>356</v>
      </c>
      <c r="E2653" s="54" t="str">
        <f t="shared" si="209"/>
        <v>029554</v>
      </c>
      <c r="F2653" s="51" t="e">
        <f>VLOOKUP(E2653,#REF!,8,FALSE)</f>
        <v>#REF!</v>
      </c>
      <c r="G2653" s="51" t="e">
        <f>VLOOKUP(E2653,#REF!,9,FALSE)</f>
        <v>#REF!</v>
      </c>
      <c r="H2653" s="52">
        <v>8420</v>
      </c>
      <c r="I2653" s="51" t="s">
        <v>4919</v>
      </c>
      <c r="J2653" s="53">
        <v>101.4</v>
      </c>
      <c r="K2653" s="53">
        <v>101.000001</v>
      </c>
      <c r="L2653" s="53">
        <v>3.8867937499999998E-2</v>
      </c>
      <c r="M2653" s="53">
        <v>8.1271152777777789E-3</v>
      </c>
      <c r="N2653" s="53">
        <f t="shared" si="210"/>
        <v>5.8515230000000011</v>
      </c>
      <c r="O2653" s="53" t="e">
        <f>VLOOKUP(E2653,#REF!,29,FALSE)</f>
        <v>#REF!</v>
      </c>
      <c r="P2653" s="53" t="e">
        <f t="shared" si="211"/>
        <v>#REF!</v>
      </c>
      <c r="Q2653" s="53">
        <v>3.0740822222222224E-2</v>
      </c>
    </row>
    <row r="2654" spans="1:17">
      <c r="A2654" s="51" t="s">
        <v>5391</v>
      </c>
      <c r="B2654" s="51">
        <f t="shared" si="207"/>
        <v>4</v>
      </c>
      <c r="C2654" s="51">
        <f t="shared" si="208"/>
        <v>720</v>
      </c>
      <c r="D2654" s="51" t="s">
        <v>351</v>
      </c>
      <c r="E2654" s="54" t="str">
        <f t="shared" si="209"/>
        <v>029555</v>
      </c>
      <c r="F2654" s="51" t="e">
        <f>VLOOKUP(E2654,#REF!,8,FALSE)</f>
        <v>#REF!</v>
      </c>
      <c r="G2654" s="51" t="e">
        <f>VLOOKUP(E2654,#REF!,9,FALSE)</f>
        <v>#REF!</v>
      </c>
      <c r="H2654" s="52">
        <v>8421</v>
      </c>
      <c r="I2654" s="51" t="s">
        <v>4920</v>
      </c>
      <c r="J2654" s="53">
        <v>101.4</v>
      </c>
      <c r="K2654" s="53">
        <v>101.000001</v>
      </c>
      <c r="L2654" s="53">
        <v>8.4509944444444447E-3</v>
      </c>
      <c r="M2654" s="53">
        <v>0</v>
      </c>
      <c r="N2654" s="53">
        <f t="shared" si="210"/>
        <v>0</v>
      </c>
      <c r="O2654" s="53" t="e">
        <f>VLOOKUP(E2654,#REF!,29,FALSE)</f>
        <v>#REF!</v>
      </c>
      <c r="P2654" s="53" t="e">
        <f t="shared" si="211"/>
        <v>#REF!</v>
      </c>
      <c r="Q2654" s="53">
        <v>8.4509944444444447E-3</v>
      </c>
    </row>
    <row r="2655" spans="1:17">
      <c r="A2655" s="51" t="s">
        <v>5391</v>
      </c>
      <c r="B2655" s="51">
        <f t="shared" si="207"/>
        <v>4</v>
      </c>
      <c r="C2655" s="51">
        <f t="shared" si="208"/>
        <v>720</v>
      </c>
      <c r="D2655" s="51" t="s">
        <v>508</v>
      </c>
      <c r="E2655" s="54" t="str">
        <f t="shared" si="209"/>
        <v>000612</v>
      </c>
      <c r="F2655" s="51" t="e">
        <f>VLOOKUP(E2655,#REF!,8,FALSE)</f>
        <v>#REF!</v>
      </c>
      <c r="G2655" s="51" t="e">
        <f>VLOOKUP(E2655,#REF!,9,FALSE)</f>
        <v>#REF!</v>
      </c>
      <c r="H2655" s="52">
        <v>8574</v>
      </c>
      <c r="I2655" s="51" t="s">
        <v>509</v>
      </c>
      <c r="J2655" s="53">
        <v>123.6</v>
      </c>
      <c r="K2655" s="53">
        <v>119.00000300000001</v>
      </c>
      <c r="L2655" s="53">
        <v>0</v>
      </c>
      <c r="M2655" s="53">
        <v>0</v>
      </c>
      <c r="N2655" s="53">
        <f t="shared" si="210"/>
        <v>0</v>
      </c>
      <c r="O2655" s="53" t="e">
        <f>VLOOKUP(E2655,#REF!,29,FALSE)</f>
        <v>#REF!</v>
      </c>
      <c r="P2655" s="53" t="e">
        <f t="shared" si="211"/>
        <v>#REF!</v>
      </c>
      <c r="Q2655" s="53">
        <v>0</v>
      </c>
    </row>
    <row r="2656" spans="1:17">
      <c r="A2656" s="51" t="s">
        <v>5391</v>
      </c>
      <c r="B2656" s="51">
        <f t="shared" si="207"/>
        <v>4</v>
      </c>
      <c r="C2656" s="51">
        <f t="shared" si="208"/>
        <v>720</v>
      </c>
      <c r="D2656" s="51" t="s">
        <v>385</v>
      </c>
      <c r="E2656" s="54" t="str">
        <f t="shared" si="209"/>
        <v>029587</v>
      </c>
      <c r="F2656" s="51" t="e">
        <f>VLOOKUP(E2656,#REF!,8,FALSE)</f>
        <v>#REF!</v>
      </c>
      <c r="G2656" s="51" t="e">
        <f>VLOOKUP(E2656,#REF!,9,FALSE)</f>
        <v>#REF!</v>
      </c>
      <c r="H2656" s="52">
        <v>8770</v>
      </c>
      <c r="I2656" s="51" t="s">
        <v>4921</v>
      </c>
      <c r="J2656" s="53">
        <v>201.50399999999999</v>
      </c>
      <c r="K2656" s="53">
        <v>199.99999700000001</v>
      </c>
      <c r="L2656" s="53">
        <v>173.59413581111113</v>
      </c>
      <c r="M2656" s="53">
        <v>173.59413583888889</v>
      </c>
      <c r="N2656" s="53">
        <f t="shared" si="210"/>
        <v>124987.777804</v>
      </c>
      <c r="O2656" s="53" t="e">
        <f>VLOOKUP(E2656,#REF!,29,FALSE)</f>
        <v>#REF!</v>
      </c>
      <c r="P2656" s="53" t="e">
        <f t="shared" si="211"/>
        <v>#REF!</v>
      </c>
      <c r="Q2656" s="53">
        <v>0</v>
      </c>
    </row>
    <row r="2657" spans="1:17">
      <c r="A2657" s="51" t="s">
        <v>5391</v>
      </c>
      <c r="B2657" s="51">
        <f t="shared" si="207"/>
        <v>4</v>
      </c>
      <c r="C2657" s="51">
        <f t="shared" si="208"/>
        <v>720</v>
      </c>
      <c r="D2657" s="51" t="s">
        <v>2917</v>
      </c>
      <c r="E2657" s="54" t="str">
        <f t="shared" si="209"/>
        <v>034158</v>
      </c>
      <c r="F2657" s="51" t="e">
        <f>VLOOKUP(E2657,#REF!,8,FALSE)</f>
        <v>#REF!</v>
      </c>
      <c r="G2657" s="51" t="e">
        <f>VLOOKUP(E2657,#REF!,9,FALSE)</f>
        <v>#REF!</v>
      </c>
      <c r="H2657" s="52">
        <v>910684</v>
      </c>
      <c r="I2657" s="51" t="s">
        <v>4922</v>
      </c>
      <c r="J2657" s="53">
        <v>5</v>
      </c>
      <c r="K2657" s="53">
        <v>5</v>
      </c>
      <c r="L2657" s="53">
        <v>4.6015977263888894</v>
      </c>
      <c r="M2657" s="53">
        <v>4.6015977263888894</v>
      </c>
      <c r="N2657" s="53">
        <f t="shared" si="210"/>
        <v>3313.1503630000002</v>
      </c>
      <c r="O2657" s="53" t="e">
        <f>VLOOKUP(E2657,#REF!,29,FALSE)</f>
        <v>#REF!</v>
      </c>
      <c r="P2657" s="53" t="e">
        <f t="shared" si="211"/>
        <v>#REF!</v>
      </c>
      <c r="Q2657" s="53">
        <v>0</v>
      </c>
    </row>
    <row r="2658" spans="1:17">
      <c r="A2658" s="51" t="s">
        <v>5391</v>
      </c>
      <c r="B2658" s="51">
        <f t="shared" si="207"/>
        <v>4</v>
      </c>
      <c r="C2658" s="51">
        <f t="shared" si="208"/>
        <v>720</v>
      </c>
      <c r="D2658" s="51" t="s">
        <v>214</v>
      </c>
      <c r="E2658" s="54" t="str">
        <f t="shared" si="209"/>
        <v>027952</v>
      </c>
      <c r="F2658" s="51" t="e">
        <f>VLOOKUP(E2658,#REF!,8,FALSE)</f>
        <v>#REF!</v>
      </c>
      <c r="G2658" s="51" t="e">
        <f>VLOOKUP(E2658,#REF!,9,FALSE)</f>
        <v>#REF!</v>
      </c>
      <c r="H2658" s="52">
        <v>8407</v>
      </c>
      <c r="I2658" s="51" t="s">
        <v>2306</v>
      </c>
      <c r="J2658" s="53">
        <v>343</v>
      </c>
      <c r="K2658" s="53">
        <v>277.99999400000002</v>
      </c>
      <c r="L2658" s="53">
        <v>129.25044484027777</v>
      </c>
      <c r="M2658" s="53">
        <v>103.25908134027777</v>
      </c>
      <c r="N2658" s="53">
        <f t="shared" si="210"/>
        <v>74346.538564999995</v>
      </c>
      <c r="O2658" s="53" t="e">
        <f>VLOOKUP(E2658,#REF!,29,FALSE)</f>
        <v>#REF!</v>
      </c>
      <c r="P2658" s="53" t="e">
        <f t="shared" si="211"/>
        <v>#REF!</v>
      </c>
      <c r="Q2658" s="53">
        <v>25.991363499999999</v>
      </c>
    </row>
    <row r="2659" spans="1:17">
      <c r="A2659" s="51" t="s">
        <v>5391</v>
      </c>
      <c r="B2659" s="51">
        <f t="shared" si="207"/>
        <v>4</v>
      </c>
      <c r="C2659" s="51">
        <f t="shared" si="208"/>
        <v>720</v>
      </c>
      <c r="D2659" s="51" t="s">
        <v>997</v>
      </c>
      <c r="E2659" s="54" t="str">
        <f t="shared" si="209"/>
        <v>030336</v>
      </c>
      <c r="F2659" s="51" t="e">
        <f>VLOOKUP(E2659,#REF!,8,FALSE)</f>
        <v>#REF!</v>
      </c>
      <c r="G2659" s="51" t="e">
        <f>VLOOKUP(E2659,#REF!,9,FALSE)</f>
        <v>#REF!</v>
      </c>
      <c r="H2659" s="52">
        <v>20066</v>
      </c>
      <c r="I2659" s="51" t="s">
        <v>996</v>
      </c>
      <c r="J2659" s="53">
        <v>11.14</v>
      </c>
      <c r="K2659" s="53">
        <v>11</v>
      </c>
      <c r="L2659" s="53">
        <v>5.4631915347222222</v>
      </c>
      <c r="M2659" s="53">
        <v>5.4631915347222222</v>
      </c>
      <c r="N2659" s="53">
        <f t="shared" si="210"/>
        <v>3933.4979050000002</v>
      </c>
      <c r="O2659" s="53" t="e">
        <f>VLOOKUP(E2659,#REF!,29,FALSE)</f>
        <v>#REF!</v>
      </c>
      <c r="P2659" s="53" t="e">
        <f t="shared" si="211"/>
        <v>#REF!</v>
      </c>
      <c r="Q2659" s="53">
        <v>0</v>
      </c>
    </row>
    <row r="2660" spans="1:17">
      <c r="A2660" s="51" t="s">
        <v>5391</v>
      </c>
      <c r="B2660" s="51">
        <f t="shared" si="207"/>
        <v>4</v>
      </c>
      <c r="C2660" s="51">
        <f t="shared" si="208"/>
        <v>720</v>
      </c>
      <c r="D2660" s="51" t="s">
        <v>2232</v>
      </c>
      <c r="E2660" s="54" t="str">
        <f t="shared" si="209"/>
        <v>031801</v>
      </c>
      <c r="F2660" s="51" t="e">
        <f>VLOOKUP(E2660,#REF!,8,FALSE)</f>
        <v>#REF!</v>
      </c>
      <c r="G2660" s="51" t="e">
        <f>VLOOKUP(E2660,#REF!,9,FALSE)</f>
        <v>#REF!</v>
      </c>
      <c r="H2660" s="52">
        <v>908867</v>
      </c>
      <c r="I2660" s="51" t="s">
        <v>4924</v>
      </c>
      <c r="J2660" s="53">
        <v>11.3</v>
      </c>
      <c r="K2660" s="53">
        <v>11.299996999999999</v>
      </c>
      <c r="L2660" s="53">
        <v>9.101555880555555</v>
      </c>
      <c r="M2660" s="53">
        <v>9.1015558527777767</v>
      </c>
      <c r="N2660" s="53">
        <f t="shared" si="210"/>
        <v>6553.1202139999996</v>
      </c>
      <c r="O2660" s="53" t="e">
        <f>VLOOKUP(E2660,#REF!,29,FALSE)</f>
        <v>#REF!</v>
      </c>
      <c r="P2660" s="53" t="e">
        <f t="shared" si="211"/>
        <v>#REF!</v>
      </c>
      <c r="Q2660" s="53">
        <v>2.7777778339239175E-8</v>
      </c>
    </row>
    <row r="2661" spans="1:17">
      <c r="A2661" s="51" t="s">
        <v>5391</v>
      </c>
      <c r="B2661" s="51">
        <f t="shared" si="207"/>
        <v>4</v>
      </c>
      <c r="C2661" s="51">
        <f t="shared" si="208"/>
        <v>720</v>
      </c>
      <c r="D2661" s="51" t="s">
        <v>2163</v>
      </c>
      <c r="E2661" s="54" t="str">
        <f t="shared" si="209"/>
        <v>031646</v>
      </c>
      <c r="F2661" s="51" t="e">
        <f>VLOOKUP(E2661,#REF!,8,FALSE)</f>
        <v>#REF!</v>
      </c>
      <c r="G2661" s="51" t="e">
        <f>VLOOKUP(E2661,#REF!,9,FALSE)</f>
        <v>#REF!</v>
      </c>
      <c r="H2661" s="52">
        <v>908552</v>
      </c>
      <c r="I2661" s="51" t="s">
        <v>4925</v>
      </c>
      <c r="J2661" s="53">
        <v>7.4</v>
      </c>
      <c r="K2661" s="53">
        <v>6</v>
      </c>
      <c r="L2661" s="53">
        <v>6.9218272694444449</v>
      </c>
      <c r="M2661" s="53">
        <v>5.8260346680555557</v>
      </c>
      <c r="N2661" s="53">
        <f t="shared" si="210"/>
        <v>4194.7449610000003</v>
      </c>
      <c r="O2661" s="53" t="e">
        <f>VLOOKUP(E2661,#REF!,29,FALSE)</f>
        <v>#REF!</v>
      </c>
      <c r="P2661" s="53" t="e">
        <f t="shared" si="211"/>
        <v>#REF!</v>
      </c>
      <c r="Q2661" s="53">
        <v>1.0957926013888886</v>
      </c>
    </row>
    <row r="2662" spans="1:17">
      <c r="A2662" s="51" t="s">
        <v>5391</v>
      </c>
      <c r="B2662" s="51">
        <f t="shared" si="207"/>
        <v>4</v>
      </c>
      <c r="C2662" s="51">
        <f t="shared" si="208"/>
        <v>720</v>
      </c>
      <c r="D2662" s="51" t="s">
        <v>2184</v>
      </c>
      <c r="E2662" s="54" t="str">
        <f t="shared" si="209"/>
        <v>031705</v>
      </c>
      <c r="F2662" s="51" t="e">
        <f>VLOOKUP(E2662,#REF!,8,FALSE)</f>
        <v>#REF!</v>
      </c>
      <c r="G2662" s="51" t="e">
        <f>VLOOKUP(E2662,#REF!,9,FALSE)</f>
        <v>#REF!</v>
      </c>
      <c r="H2662" s="52">
        <v>909376</v>
      </c>
      <c r="I2662" s="51" t="s">
        <v>4926</v>
      </c>
      <c r="J2662" s="53">
        <v>7.3</v>
      </c>
      <c r="K2662" s="53">
        <v>5.8</v>
      </c>
      <c r="L2662" s="53">
        <v>6.6253565055555557</v>
      </c>
      <c r="M2662" s="53">
        <v>5.4644586388888889</v>
      </c>
      <c r="N2662" s="53">
        <f t="shared" si="210"/>
        <v>3934.4102200000002</v>
      </c>
      <c r="O2662" s="53" t="e">
        <f>VLOOKUP(E2662,#REF!,29,FALSE)</f>
        <v>#REF!</v>
      </c>
      <c r="P2662" s="53" t="e">
        <f t="shared" si="211"/>
        <v>#REF!</v>
      </c>
      <c r="Q2662" s="53">
        <v>1.1608978666666663</v>
      </c>
    </row>
    <row r="2663" spans="1:17">
      <c r="A2663" s="51" t="s">
        <v>5391</v>
      </c>
      <c r="B2663" s="51">
        <f t="shared" si="207"/>
        <v>4</v>
      </c>
      <c r="C2663" s="51">
        <f t="shared" si="208"/>
        <v>720</v>
      </c>
      <c r="D2663" s="51" t="s">
        <v>2176</v>
      </c>
      <c r="E2663" s="54" t="str">
        <f t="shared" si="209"/>
        <v>031653</v>
      </c>
      <c r="F2663" s="51" t="e">
        <f>VLOOKUP(E2663,#REF!,8,FALSE)</f>
        <v>#REF!</v>
      </c>
      <c r="G2663" s="51" t="e">
        <f>VLOOKUP(E2663,#REF!,9,FALSE)</f>
        <v>#REF!</v>
      </c>
      <c r="H2663" s="52">
        <v>908779</v>
      </c>
      <c r="I2663" s="51" t="s">
        <v>4927</v>
      </c>
      <c r="J2663" s="53">
        <v>7.5</v>
      </c>
      <c r="K2663" s="53">
        <v>6.900004</v>
      </c>
      <c r="L2663" s="53">
        <v>6.9298802083333335</v>
      </c>
      <c r="M2663" s="53">
        <v>6.6183022986111117</v>
      </c>
      <c r="N2663" s="53">
        <f t="shared" si="210"/>
        <v>4765.1776550000004</v>
      </c>
      <c r="O2663" s="53" t="e">
        <f>VLOOKUP(E2663,#REF!,29,FALSE)</f>
        <v>#REF!</v>
      </c>
      <c r="P2663" s="53" t="e">
        <f t="shared" si="211"/>
        <v>#REF!</v>
      </c>
      <c r="Q2663" s="53">
        <v>0.31157790972222177</v>
      </c>
    </row>
    <row r="2664" spans="1:17">
      <c r="A2664" s="51" t="s">
        <v>5391</v>
      </c>
      <c r="B2664" s="51">
        <f t="shared" si="207"/>
        <v>4</v>
      </c>
      <c r="C2664" s="51">
        <f t="shared" si="208"/>
        <v>720</v>
      </c>
      <c r="D2664" s="51" t="s">
        <v>2169</v>
      </c>
      <c r="E2664" s="54" t="str">
        <f t="shared" si="209"/>
        <v>031663</v>
      </c>
      <c r="F2664" s="51" t="e">
        <f>VLOOKUP(E2664,#REF!,8,FALSE)</f>
        <v>#REF!</v>
      </c>
      <c r="G2664" s="51" t="e">
        <f>VLOOKUP(E2664,#REF!,9,FALSE)</f>
        <v>#REF!</v>
      </c>
      <c r="H2664" s="52">
        <v>906777</v>
      </c>
      <c r="I2664" s="51" t="s">
        <v>4928</v>
      </c>
      <c r="J2664" s="53">
        <v>7.5</v>
      </c>
      <c r="K2664" s="53">
        <v>6</v>
      </c>
      <c r="L2664" s="53">
        <v>7.1348237277777775</v>
      </c>
      <c r="M2664" s="53">
        <v>5.9252410513888893</v>
      </c>
      <c r="N2664" s="53">
        <f t="shared" si="210"/>
        <v>4266.1735570000001</v>
      </c>
      <c r="O2664" s="53" t="e">
        <f>VLOOKUP(E2664,#REF!,29,FALSE)</f>
        <v>#REF!</v>
      </c>
      <c r="P2664" s="53" t="e">
        <f t="shared" si="211"/>
        <v>#REF!</v>
      </c>
      <c r="Q2664" s="53">
        <v>1.2095826763888884</v>
      </c>
    </row>
    <row r="2665" spans="1:17">
      <c r="A2665" s="51" t="s">
        <v>5391</v>
      </c>
      <c r="B2665" s="51">
        <f t="shared" si="207"/>
        <v>4</v>
      </c>
      <c r="C2665" s="51">
        <f t="shared" si="208"/>
        <v>720</v>
      </c>
      <c r="D2665" s="51" t="s">
        <v>2190</v>
      </c>
      <c r="E2665" s="54" t="str">
        <f t="shared" si="209"/>
        <v>031701</v>
      </c>
      <c r="F2665" s="51" t="e">
        <f>VLOOKUP(E2665,#REF!,8,FALSE)</f>
        <v>#REF!</v>
      </c>
      <c r="G2665" s="51" t="e">
        <f>VLOOKUP(E2665,#REF!,9,FALSE)</f>
        <v>#REF!</v>
      </c>
      <c r="H2665" s="52">
        <v>908908</v>
      </c>
      <c r="I2665" s="51" t="s">
        <v>4929</v>
      </c>
      <c r="J2665" s="53">
        <v>4.4000000000000004</v>
      </c>
      <c r="K2665" s="53">
        <v>3.3999959999999998</v>
      </c>
      <c r="L2665" s="53">
        <v>3.982005193055556</v>
      </c>
      <c r="M2665" s="53">
        <v>3.194187197222222</v>
      </c>
      <c r="N2665" s="53">
        <f t="shared" si="210"/>
        <v>2299.8147819999999</v>
      </c>
      <c r="O2665" s="53" t="e">
        <f>VLOOKUP(E2665,#REF!,29,FALSE)</f>
        <v>#REF!</v>
      </c>
      <c r="P2665" s="53" t="e">
        <f t="shared" si="211"/>
        <v>#REF!</v>
      </c>
      <c r="Q2665" s="53">
        <v>0.78781799583333367</v>
      </c>
    </row>
    <row r="2666" spans="1:17">
      <c r="A2666" s="51" t="s">
        <v>5391</v>
      </c>
      <c r="B2666" s="51">
        <f t="shared" si="207"/>
        <v>4</v>
      </c>
      <c r="C2666" s="51">
        <f t="shared" si="208"/>
        <v>720</v>
      </c>
      <c r="D2666" s="51" t="s">
        <v>2205</v>
      </c>
      <c r="E2666" s="54" t="str">
        <f t="shared" si="209"/>
        <v>031644</v>
      </c>
      <c r="F2666" s="51" t="e">
        <f>VLOOKUP(E2666,#REF!,8,FALSE)</f>
        <v>#REF!</v>
      </c>
      <c r="G2666" s="51" t="e">
        <f>VLOOKUP(E2666,#REF!,9,FALSE)</f>
        <v>#REF!</v>
      </c>
      <c r="H2666" s="52">
        <v>908869</v>
      </c>
      <c r="I2666" s="51" t="s">
        <v>2206</v>
      </c>
      <c r="J2666" s="53">
        <v>10.1</v>
      </c>
      <c r="K2666" s="53">
        <v>9.2999989999999997</v>
      </c>
      <c r="L2666" s="53">
        <v>8.588218048611111</v>
      </c>
      <c r="M2666" s="53">
        <v>8.5882180750000003</v>
      </c>
      <c r="N2666" s="53">
        <f t="shared" si="210"/>
        <v>6183.517014</v>
      </c>
      <c r="O2666" s="53" t="e">
        <f>VLOOKUP(E2666,#REF!,29,FALSE)</f>
        <v>#REF!</v>
      </c>
      <c r="P2666" s="53" t="e">
        <f t="shared" si="211"/>
        <v>#REF!</v>
      </c>
      <c r="Q2666" s="53">
        <v>0</v>
      </c>
    </row>
    <row r="2667" spans="1:17">
      <c r="A2667" s="51" t="s">
        <v>5391</v>
      </c>
      <c r="B2667" s="51">
        <f t="shared" si="207"/>
        <v>4</v>
      </c>
      <c r="C2667" s="51">
        <f t="shared" si="208"/>
        <v>720</v>
      </c>
      <c r="D2667" s="51" t="s">
        <v>2195</v>
      </c>
      <c r="E2667" s="54" t="str">
        <f t="shared" si="209"/>
        <v>031627</v>
      </c>
      <c r="F2667" s="51" t="e">
        <f>VLOOKUP(E2667,#REF!,8,FALSE)</f>
        <v>#REF!</v>
      </c>
      <c r="G2667" s="51" t="e">
        <f>VLOOKUP(E2667,#REF!,9,FALSE)</f>
        <v>#REF!</v>
      </c>
      <c r="H2667" s="52">
        <v>908870</v>
      </c>
      <c r="I2667" s="51" t="s">
        <v>2196</v>
      </c>
      <c r="J2667" s="53">
        <v>6</v>
      </c>
      <c r="K2667" s="53">
        <v>6</v>
      </c>
      <c r="L2667" s="53">
        <v>5.6083374749999999</v>
      </c>
      <c r="M2667" s="53">
        <v>5.6083374138888891</v>
      </c>
      <c r="N2667" s="53">
        <f t="shared" si="210"/>
        <v>4038.0029380000001</v>
      </c>
      <c r="O2667" s="53" t="e">
        <f>VLOOKUP(E2667,#REF!,29,FALSE)</f>
        <v>#REF!</v>
      </c>
      <c r="P2667" s="53" t="e">
        <f t="shared" si="211"/>
        <v>#REF!</v>
      </c>
      <c r="Q2667" s="53">
        <v>6.1111110956820394E-8</v>
      </c>
    </row>
    <row r="2668" spans="1:17">
      <c r="A2668" s="51" t="s">
        <v>5391</v>
      </c>
      <c r="B2668" s="51">
        <f t="shared" si="207"/>
        <v>4</v>
      </c>
      <c r="C2668" s="51">
        <f t="shared" si="208"/>
        <v>720</v>
      </c>
      <c r="D2668" s="51" t="s">
        <v>2199</v>
      </c>
      <c r="E2668" s="54" t="str">
        <f t="shared" si="209"/>
        <v>031621</v>
      </c>
      <c r="F2668" s="51" t="e">
        <f>VLOOKUP(E2668,#REF!,8,FALSE)</f>
        <v>#REF!</v>
      </c>
      <c r="G2668" s="51" t="e">
        <f>VLOOKUP(E2668,#REF!,9,FALSE)</f>
        <v>#REF!</v>
      </c>
      <c r="H2668" s="52">
        <v>908891</v>
      </c>
      <c r="I2668" s="51" t="s">
        <v>2200</v>
      </c>
      <c r="J2668" s="53">
        <v>4.3</v>
      </c>
      <c r="K2668" s="53">
        <v>4.2999989999999997</v>
      </c>
      <c r="L2668" s="53">
        <v>4.5157227097222217</v>
      </c>
      <c r="M2668" s="53">
        <v>4.5157226736111111</v>
      </c>
      <c r="N2668" s="53">
        <f t="shared" si="210"/>
        <v>3251.3203250000001</v>
      </c>
      <c r="O2668" s="53" t="e">
        <f>VLOOKUP(E2668,#REF!,29,FALSE)</f>
        <v>#REF!</v>
      </c>
      <c r="P2668" s="53" t="e">
        <f t="shared" si="211"/>
        <v>#REF!</v>
      </c>
      <c r="Q2668" s="53">
        <v>3.6111110704142546E-8</v>
      </c>
    </row>
    <row r="2669" spans="1:17">
      <c r="A2669" s="51" t="s">
        <v>5391</v>
      </c>
      <c r="B2669" s="51">
        <f t="shared" si="207"/>
        <v>4</v>
      </c>
      <c r="C2669" s="51">
        <f t="shared" si="208"/>
        <v>720</v>
      </c>
      <c r="D2669" s="51" t="s">
        <v>2193</v>
      </c>
      <c r="E2669" s="54" t="str">
        <f t="shared" si="209"/>
        <v>031579</v>
      </c>
      <c r="F2669" s="51" t="e">
        <f>VLOOKUP(E2669,#REF!,8,FALSE)</f>
        <v>#REF!</v>
      </c>
      <c r="G2669" s="51" t="e">
        <f>VLOOKUP(E2669,#REF!,9,FALSE)</f>
        <v>#REF!</v>
      </c>
      <c r="H2669" s="52">
        <v>908892</v>
      </c>
      <c r="I2669" s="51" t="s">
        <v>2194</v>
      </c>
      <c r="J2669" s="53">
        <v>9.6999999999999993</v>
      </c>
      <c r="K2669" s="53">
        <v>9.199999</v>
      </c>
      <c r="L2669" s="53">
        <v>8.8847627652777774</v>
      </c>
      <c r="M2669" s="53">
        <v>8.884762818055556</v>
      </c>
      <c r="N2669" s="53">
        <f t="shared" si="210"/>
        <v>6397.0292290000007</v>
      </c>
      <c r="O2669" s="53" t="e">
        <f>VLOOKUP(E2669,#REF!,29,FALSE)</f>
        <v>#REF!</v>
      </c>
      <c r="P2669" s="53" t="e">
        <f t="shared" si="211"/>
        <v>#REF!</v>
      </c>
      <c r="Q2669" s="53">
        <v>0</v>
      </c>
    </row>
    <row r="2670" spans="1:17">
      <c r="A2670" s="51" t="s">
        <v>5391</v>
      </c>
      <c r="B2670" s="51">
        <f t="shared" si="207"/>
        <v>4</v>
      </c>
      <c r="C2670" s="51">
        <f t="shared" si="208"/>
        <v>720</v>
      </c>
      <c r="D2670" s="51" t="s">
        <v>2197</v>
      </c>
      <c r="E2670" s="54" t="str">
        <f t="shared" si="209"/>
        <v>031611</v>
      </c>
      <c r="F2670" s="51" t="e">
        <f>VLOOKUP(E2670,#REF!,8,FALSE)</f>
        <v>#REF!</v>
      </c>
      <c r="G2670" s="51" t="e">
        <f>VLOOKUP(E2670,#REF!,9,FALSE)</f>
        <v>#REF!</v>
      </c>
      <c r="H2670" s="52">
        <v>908893</v>
      </c>
      <c r="I2670" s="51" t="s">
        <v>2198</v>
      </c>
      <c r="J2670" s="53">
        <v>6.5</v>
      </c>
      <c r="K2670" s="53">
        <v>6.5000010000000001</v>
      </c>
      <c r="L2670" s="53">
        <v>5.5611405763888895</v>
      </c>
      <c r="M2670" s="53">
        <v>5.5611404722222222</v>
      </c>
      <c r="N2670" s="53">
        <f t="shared" si="210"/>
        <v>4004.0211399999998</v>
      </c>
      <c r="O2670" s="53" t="e">
        <f>VLOOKUP(E2670,#REF!,29,FALSE)</f>
        <v>#REF!</v>
      </c>
      <c r="P2670" s="53" t="e">
        <f t="shared" si="211"/>
        <v>#REF!</v>
      </c>
      <c r="Q2670" s="53">
        <v>1.0416666719316305E-7</v>
      </c>
    </row>
    <row r="2671" spans="1:17">
      <c r="A2671" s="51" t="s">
        <v>5391</v>
      </c>
      <c r="B2671" s="51">
        <f t="shared" si="207"/>
        <v>4</v>
      </c>
      <c r="C2671" s="51">
        <f t="shared" si="208"/>
        <v>720</v>
      </c>
      <c r="D2671" s="51" t="s">
        <v>2175</v>
      </c>
      <c r="E2671" s="54" t="str">
        <f t="shared" si="209"/>
        <v>031607</v>
      </c>
      <c r="F2671" s="51" t="e">
        <f>VLOOKUP(E2671,#REF!,8,FALSE)</f>
        <v>#REF!</v>
      </c>
      <c r="G2671" s="51" t="e">
        <f>VLOOKUP(E2671,#REF!,9,FALSE)</f>
        <v>#REF!</v>
      </c>
      <c r="H2671" s="52">
        <v>898006</v>
      </c>
      <c r="I2671" s="51" t="s">
        <v>4930</v>
      </c>
      <c r="J2671" s="53">
        <v>12.8</v>
      </c>
      <c r="K2671" s="53">
        <v>12.500003</v>
      </c>
      <c r="L2671" s="53">
        <v>9.3126290402777769</v>
      </c>
      <c r="M2671" s="53">
        <v>9.3126290680555552</v>
      </c>
      <c r="N2671" s="53">
        <f t="shared" si="210"/>
        <v>6705.0929289999995</v>
      </c>
      <c r="O2671" s="53" t="e">
        <f>VLOOKUP(E2671,#REF!,29,FALSE)</f>
        <v>#REF!</v>
      </c>
      <c r="P2671" s="53" t="e">
        <f t="shared" si="211"/>
        <v>#REF!</v>
      </c>
      <c r="Q2671" s="53">
        <v>0</v>
      </c>
    </row>
    <row r="2672" spans="1:17">
      <c r="A2672" s="51" t="s">
        <v>5391</v>
      </c>
      <c r="B2672" s="51">
        <f t="shared" si="207"/>
        <v>4</v>
      </c>
      <c r="C2672" s="51">
        <f t="shared" si="208"/>
        <v>720</v>
      </c>
      <c r="D2672" s="51" t="s">
        <v>2201</v>
      </c>
      <c r="E2672" s="54" t="str">
        <f t="shared" si="209"/>
        <v>031651</v>
      </c>
      <c r="F2672" s="51" t="e">
        <f>VLOOKUP(E2672,#REF!,8,FALSE)</f>
        <v>#REF!</v>
      </c>
      <c r="G2672" s="51" t="e">
        <f>VLOOKUP(E2672,#REF!,9,FALSE)</f>
        <v>#REF!</v>
      </c>
      <c r="H2672" s="52">
        <v>908894</v>
      </c>
      <c r="I2672" s="51" t="s">
        <v>4931</v>
      </c>
      <c r="J2672" s="53">
        <v>15.2</v>
      </c>
      <c r="K2672" s="53">
        <v>13.600006</v>
      </c>
      <c r="L2672" s="53">
        <v>12.848908940277779</v>
      </c>
      <c r="M2672" s="53">
        <v>12.848908844444445</v>
      </c>
      <c r="N2672" s="53">
        <f t="shared" si="210"/>
        <v>9251.2143680000008</v>
      </c>
      <c r="O2672" s="53" t="e">
        <f>VLOOKUP(E2672,#REF!,29,FALSE)</f>
        <v>#REF!</v>
      </c>
      <c r="P2672" s="53" t="e">
        <f t="shared" si="211"/>
        <v>#REF!</v>
      </c>
      <c r="Q2672" s="53">
        <v>9.5833332933479034E-8</v>
      </c>
    </row>
    <row r="2673" spans="1:17">
      <c r="A2673" s="51" t="s">
        <v>5391</v>
      </c>
      <c r="B2673" s="51">
        <f t="shared" si="207"/>
        <v>4</v>
      </c>
      <c r="C2673" s="51">
        <f t="shared" si="208"/>
        <v>720</v>
      </c>
      <c r="D2673" s="51" t="s">
        <v>2766</v>
      </c>
      <c r="E2673" s="54" t="str">
        <f t="shared" si="209"/>
        <v>032011</v>
      </c>
      <c r="F2673" s="51" t="e">
        <f>VLOOKUP(E2673,#REF!,8,FALSE)</f>
        <v>#REF!</v>
      </c>
      <c r="G2673" s="51" t="e">
        <f>VLOOKUP(E2673,#REF!,9,FALSE)</f>
        <v>#REF!</v>
      </c>
      <c r="H2673" s="52">
        <v>905233</v>
      </c>
      <c r="I2673" s="51" t="s">
        <v>4932</v>
      </c>
      <c r="J2673" s="53">
        <v>10.199999999999999</v>
      </c>
      <c r="K2673" s="53">
        <v>9.9000039999999991</v>
      </c>
      <c r="L2673" s="53">
        <v>4.7883209597222223</v>
      </c>
      <c r="M2673" s="53">
        <v>4.7883210430555554</v>
      </c>
      <c r="N2673" s="53">
        <f t="shared" si="210"/>
        <v>3447.5911510000001</v>
      </c>
      <c r="O2673" s="53" t="e">
        <f>VLOOKUP(E2673,#REF!,29,FALSE)</f>
        <v>#REF!</v>
      </c>
      <c r="P2673" s="53" t="e">
        <f t="shared" si="211"/>
        <v>#REF!</v>
      </c>
      <c r="Q2673" s="53">
        <v>0</v>
      </c>
    </row>
    <row r="2674" spans="1:17">
      <c r="A2674" s="51" t="s">
        <v>5391</v>
      </c>
      <c r="B2674" s="51">
        <f t="shared" si="207"/>
        <v>4</v>
      </c>
      <c r="C2674" s="51">
        <f t="shared" si="208"/>
        <v>720</v>
      </c>
      <c r="D2674" s="51" t="s">
        <v>2749</v>
      </c>
      <c r="E2674" s="54" t="str">
        <f t="shared" si="209"/>
        <v>033682</v>
      </c>
      <c r="F2674" s="51" t="e">
        <f>VLOOKUP(E2674,#REF!,8,FALSE)</f>
        <v>#REF!</v>
      </c>
      <c r="G2674" s="51" t="e">
        <f>VLOOKUP(E2674,#REF!,9,FALSE)</f>
        <v>#REF!</v>
      </c>
      <c r="H2674" s="52">
        <v>908976</v>
      </c>
      <c r="I2674" s="51" t="s">
        <v>4933</v>
      </c>
      <c r="J2674" s="53">
        <v>15.4</v>
      </c>
      <c r="K2674" s="53">
        <v>12.399998999999999</v>
      </c>
      <c r="L2674" s="53">
        <v>7.2626184375000005</v>
      </c>
      <c r="M2674" s="53">
        <v>7.2626184958333333</v>
      </c>
      <c r="N2674" s="53">
        <f t="shared" si="210"/>
        <v>5229.085317</v>
      </c>
      <c r="O2674" s="53" t="e">
        <f>VLOOKUP(E2674,#REF!,29,FALSE)</f>
        <v>#REF!</v>
      </c>
      <c r="P2674" s="53" t="e">
        <f t="shared" si="211"/>
        <v>#REF!</v>
      </c>
      <c r="Q2674" s="53">
        <v>0</v>
      </c>
    </row>
    <row r="2675" spans="1:17">
      <c r="A2675" s="51" t="s">
        <v>5391</v>
      </c>
      <c r="B2675" s="51">
        <f t="shared" si="207"/>
        <v>4</v>
      </c>
      <c r="C2675" s="51">
        <f t="shared" si="208"/>
        <v>720</v>
      </c>
      <c r="D2675" s="51" t="s">
        <v>2763</v>
      </c>
      <c r="E2675" s="54" t="str">
        <f t="shared" si="209"/>
        <v>033683</v>
      </c>
      <c r="F2675" s="51" t="e">
        <f>VLOOKUP(E2675,#REF!,8,FALSE)</f>
        <v>#REF!</v>
      </c>
      <c r="G2675" s="51" t="e">
        <f>VLOOKUP(E2675,#REF!,9,FALSE)</f>
        <v>#REF!</v>
      </c>
      <c r="H2675" s="52">
        <v>908981</v>
      </c>
      <c r="I2675" s="51" t="s">
        <v>4934</v>
      </c>
      <c r="J2675" s="53">
        <v>14.9</v>
      </c>
      <c r="K2675" s="53">
        <v>12.700001</v>
      </c>
      <c r="L2675" s="53">
        <v>7.7978024888888893</v>
      </c>
      <c r="M2675" s="53">
        <v>7.7978024888888893</v>
      </c>
      <c r="N2675" s="53">
        <f t="shared" si="210"/>
        <v>5614.4177920000002</v>
      </c>
      <c r="O2675" s="53" t="e">
        <f>VLOOKUP(E2675,#REF!,29,FALSE)</f>
        <v>#REF!</v>
      </c>
      <c r="P2675" s="53" t="e">
        <f t="shared" si="211"/>
        <v>#REF!</v>
      </c>
      <c r="Q2675" s="53">
        <v>0</v>
      </c>
    </row>
    <row r="2676" spans="1:17">
      <c r="A2676" s="51" t="s">
        <v>5391</v>
      </c>
      <c r="B2676" s="51">
        <f t="shared" si="207"/>
        <v>4</v>
      </c>
      <c r="C2676" s="51">
        <f t="shared" si="208"/>
        <v>720</v>
      </c>
      <c r="D2676" s="51" t="s">
        <v>2773</v>
      </c>
      <c r="E2676" s="54" t="str">
        <f t="shared" si="209"/>
        <v>033684</v>
      </c>
      <c r="F2676" s="51" t="e">
        <f>VLOOKUP(E2676,#REF!,8,FALSE)</f>
        <v>#REF!</v>
      </c>
      <c r="G2676" s="51" t="e">
        <f>VLOOKUP(E2676,#REF!,9,FALSE)</f>
        <v>#REF!</v>
      </c>
      <c r="H2676" s="52">
        <v>908978</v>
      </c>
      <c r="I2676" s="51" t="s">
        <v>4935</v>
      </c>
      <c r="J2676" s="53">
        <v>15.7</v>
      </c>
      <c r="K2676" s="53">
        <v>12.799996999999999</v>
      </c>
      <c r="L2676" s="53">
        <v>7.3518041472222215</v>
      </c>
      <c r="M2676" s="53">
        <v>7.3518040333333339</v>
      </c>
      <c r="N2676" s="53">
        <f t="shared" si="210"/>
        <v>5293.2989040000002</v>
      </c>
      <c r="O2676" s="53" t="e">
        <f>VLOOKUP(E2676,#REF!,29,FALSE)</f>
        <v>#REF!</v>
      </c>
      <c r="P2676" s="53" t="e">
        <f t="shared" si="211"/>
        <v>#REF!</v>
      </c>
      <c r="Q2676" s="53">
        <v>1.1388888828555032E-7</v>
      </c>
    </row>
    <row r="2677" spans="1:17">
      <c r="A2677" s="51" t="s">
        <v>5391</v>
      </c>
      <c r="B2677" s="51">
        <f t="shared" si="207"/>
        <v>4</v>
      </c>
      <c r="C2677" s="51">
        <f t="shared" si="208"/>
        <v>720</v>
      </c>
      <c r="D2677" s="51" t="s">
        <v>2745</v>
      </c>
      <c r="E2677" s="54" t="str">
        <f t="shared" si="209"/>
        <v>033675</v>
      </c>
      <c r="F2677" s="51" t="e">
        <f>VLOOKUP(E2677,#REF!,8,FALSE)</f>
        <v>#REF!</v>
      </c>
      <c r="G2677" s="51" t="e">
        <f>VLOOKUP(E2677,#REF!,9,FALSE)</f>
        <v>#REF!</v>
      </c>
      <c r="H2677" s="52">
        <v>909012</v>
      </c>
      <c r="I2677" s="51" t="s">
        <v>4936</v>
      </c>
      <c r="J2677" s="53">
        <v>17.3</v>
      </c>
      <c r="K2677" s="53">
        <v>12.799996999999999</v>
      </c>
      <c r="L2677" s="53">
        <v>9.751336658333333</v>
      </c>
      <c r="M2677" s="53">
        <v>9.7513366749999992</v>
      </c>
      <c r="N2677" s="53">
        <f t="shared" si="210"/>
        <v>7020.9624059999996</v>
      </c>
      <c r="O2677" s="53" t="e">
        <f>VLOOKUP(E2677,#REF!,29,FALSE)</f>
        <v>#REF!</v>
      </c>
      <c r="P2677" s="53" t="e">
        <f t="shared" si="211"/>
        <v>#REF!</v>
      </c>
      <c r="Q2677" s="53">
        <v>0</v>
      </c>
    </row>
    <row r="2678" spans="1:17">
      <c r="A2678" s="51" t="s">
        <v>5391</v>
      </c>
      <c r="B2678" s="51">
        <f t="shared" si="207"/>
        <v>4</v>
      </c>
      <c r="C2678" s="51">
        <f t="shared" si="208"/>
        <v>720</v>
      </c>
      <c r="D2678" s="51" t="s">
        <v>2741</v>
      </c>
      <c r="E2678" s="54" t="str">
        <f t="shared" si="209"/>
        <v>033673</v>
      </c>
      <c r="F2678" s="51" t="e">
        <f>VLOOKUP(E2678,#REF!,8,FALSE)</f>
        <v>#REF!</v>
      </c>
      <c r="G2678" s="51" t="e">
        <f>VLOOKUP(E2678,#REF!,9,FALSE)</f>
        <v>#REF!</v>
      </c>
      <c r="H2678" s="52">
        <v>909011</v>
      </c>
      <c r="I2678" s="51" t="s">
        <v>4937</v>
      </c>
      <c r="J2678" s="53">
        <v>17.3</v>
      </c>
      <c r="K2678" s="53">
        <v>12.799996999999999</v>
      </c>
      <c r="L2678" s="53">
        <v>10.167104890277779</v>
      </c>
      <c r="M2678" s="53">
        <v>10.167104912500001</v>
      </c>
      <c r="N2678" s="53">
        <f t="shared" si="210"/>
        <v>7320.3155370000004</v>
      </c>
      <c r="O2678" s="53" t="e">
        <f>VLOOKUP(E2678,#REF!,29,FALSE)</f>
        <v>#REF!</v>
      </c>
      <c r="P2678" s="53" t="e">
        <f t="shared" si="211"/>
        <v>#REF!</v>
      </c>
      <c r="Q2678" s="53">
        <v>0</v>
      </c>
    </row>
    <row r="2679" spans="1:17">
      <c r="A2679" s="51" t="s">
        <v>5391</v>
      </c>
      <c r="B2679" s="51">
        <f t="shared" si="207"/>
        <v>4</v>
      </c>
      <c r="C2679" s="51">
        <f t="shared" si="208"/>
        <v>720</v>
      </c>
      <c r="D2679" s="51" t="s">
        <v>2747</v>
      </c>
      <c r="E2679" s="54" t="str">
        <f t="shared" si="209"/>
        <v>033680</v>
      </c>
      <c r="F2679" s="51" t="e">
        <f>VLOOKUP(E2679,#REF!,8,FALSE)</f>
        <v>#REF!</v>
      </c>
      <c r="G2679" s="51" t="e">
        <f>VLOOKUP(E2679,#REF!,9,FALSE)</f>
        <v>#REF!</v>
      </c>
      <c r="H2679" s="52">
        <v>908946</v>
      </c>
      <c r="I2679" s="51" t="s">
        <v>4938</v>
      </c>
      <c r="J2679" s="53">
        <v>18.3</v>
      </c>
      <c r="K2679" s="53">
        <v>13.500004000000001</v>
      </c>
      <c r="L2679" s="53">
        <v>9.5692633791666672</v>
      </c>
      <c r="M2679" s="53">
        <v>9.5692633972222225</v>
      </c>
      <c r="N2679" s="53">
        <f t="shared" si="210"/>
        <v>6889.8696460000001</v>
      </c>
      <c r="O2679" s="53" t="e">
        <f>VLOOKUP(E2679,#REF!,29,FALSE)</f>
        <v>#REF!</v>
      </c>
      <c r="P2679" s="53" t="e">
        <f t="shared" si="211"/>
        <v>#REF!</v>
      </c>
      <c r="Q2679" s="53">
        <v>0</v>
      </c>
    </row>
    <row r="2680" spans="1:17">
      <c r="A2680" s="51" t="s">
        <v>5391</v>
      </c>
      <c r="B2680" s="51">
        <f t="shared" si="207"/>
        <v>4</v>
      </c>
      <c r="C2680" s="51">
        <f t="shared" si="208"/>
        <v>720</v>
      </c>
      <c r="D2680" s="51" t="s">
        <v>2771</v>
      </c>
      <c r="E2680" s="54" t="str">
        <f t="shared" si="209"/>
        <v>033685</v>
      </c>
      <c r="F2680" s="51" t="e">
        <f>VLOOKUP(E2680,#REF!,8,FALSE)</f>
        <v>#REF!</v>
      </c>
      <c r="G2680" s="51" t="e">
        <f>VLOOKUP(E2680,#REF!,9,FALSE)</f>
        <v>#REF!</v>
      </c>
      <c r="H2680" s="52">
        <v>908979</v>
      </c>
      <c r="I2680" s="51" t="s">
        <v>4939</v>
      </c>
      <c r="J2680" s="53">
        <v>18.100000000000001</v>
      </c>
      <c r="K2680" s="53">
        <v>13.200006</v>
      </c>
      <c r="L2680" s="53">
        <v>10.040257847222222</v>
      </c>
      <c r="M2680" s="53">
        <v>10.040257779166668</v>
      </c>
      <c r="N2680" s="53">
        <f t="shared" si="210"/>
        <v>7228.9856010000003</v>
      </c>
      <c r="O2680" s="53" t="e">
        <f>VLOOKUP(E2680,#REF!,29,FALSE)</f>
        <v>#REF!</v>
      </c>
      <c r="P2680" s="53" t="e">
        <f t="shared" si="211"/>
        <v>#REF!</v>
      </c>
      <c r="Q2680" s="53">
        <v>6.8055554594239863E-8</v>
      </c>
    </row>
    <row r="2681" spans="1:17">
      <c r="A2681" s="51" t="s">
        <v>5391</v>
      </c>
      <c r="B2681" s="51">
        <f t="shared" si="207"/>
        <v>4</v>
      </c>
      <c r="C2681" s="51">
        <f t="shared" si="208"/>
        <v>720</v>
      </c>
      <c r="D2681" s="51" t="s">
        <v>1778</v>
      </c>
      <c r="E2681" s="54" t="str">
        <f t="shared" si="209"/>
        <v>031355</v>
      </c>
      <c r="F2681" s="51" t="e">
        <f>VLOOKUP(E2681,#REF!,8,FALSE)</f>
        <v>#REF!</v>
      </c>
      <c r="G2681" s="51" t="e">
        <f>VLOOKUP(E2681,#REF!,9,FALSE)</f>
        <v>#REF!</v>
      </c>
      <c r="H2681" s="52">
        <v>896468</v>
      </c>
      <c r="I2681" s="51" t="s">
        <v>4940</v>
      </c>
      <c r="J2681" s="53">
        <v>14.7</v>
      </c>
      <c r="K2681" s="53">
        <v>14.7</v>
      </c>
      <c r="L2681" s="53">
        <v>13.628425951388888</v>
      </c>
      <c r="M2681" s="53">
        <v>13.628425951388888</v>
      </c>
      <c r="N2681" s="53">
        <f t="shared" si="210"/>
        <v>9812.4666849999994</v>
      </c>
      <c r="O2681" s="53" t="e">
        <f>VLOOKUP(E2681,#REF!,29,FALSE)</f>
        <v>#REF!</v>
      </c>
      <c r="P2681" s="53" t="e">
        <f t="shared" si="211"/>
        <v>#REF!</v>
      </c>
      <c r="Q2681" s="53">
        <v>0</v>
      </c>
    </row>
    <row r="2682" spans="1:17">
      <c r="A2682" s="51" t="s">
        <v>5391</v>
      </c>
      <c r="B2682" s="51">
        <f t="shared" si="207"/>
        <v>4</v>
      </c>
      <c r="C2682" s="51">
        <f t="shared" si="208"/>
        <v>720</v>
      </c>
      <c r="D2682" s="51" t="s">
        <v>2478</v>
      </c>
      <c r="E2682" s="54" t="str">
        <f t="shared" si="209"/>
        <v>032354</v>
      </c>
      <c r="F2682" s="51" t="e">
        <f>VLOOKUP(E2682,#REF!,8,FALSE)</f>
        <v>#REF!</v>
      </c>
      <c r="G2682" s="51" t="e">
        <f>VLOOKUP(E2682,#REF!,9,FALSE)</f>
        <v>#REF!</v>
      </c>
      <c r="H2682" s="52">
        <v>909500</v>
      </c>
      <c r="I2682" s="51" t="s">
        <v>4941</v>
      </c>
      <c r="J2682" s="53">
        <v>9.1</v>
      </c>
      <c r="K2682" s="53">
        <v>9.1</v>
      </c>
      <c r="L2682" s="53">
        <v>9.955520912499999</v>
      </c>
      <c r="M2682" s="53">
        <v>9.955520912499999</v>
      </c>
      <c r="N2682" s="53">
        <f t="shared" si="210"/>
        <v>7167.9750569999997</v>
      </c>
      <c r="O2682" s="53" t="e">
        <f>VLOOKUP(E2682,#REF!,29,FALSE)</f>
        <v>#REF!</v>
      </c>
      <c r="P2682" s="53" t="e">
        <f t="shared" si="211"/>
        <v>#REF!</v>
      </c>
      <c r="Q2682" s="53">
        <v>0</v>
      </c>
    </row>
    <row r="2683" spans="1:17">
      <c r="A2683" s="51" t="s">
        <v>5391</v>
      </c>
      <c r="B2683" s="51">
        <f t="shared" si="207"/>
        <v>4</v>
      </c>
      <c r="C2683" s="51">
        <f t="shared" si="208"/>
        <v>720</v>
      </c>
      <c r="D2683" s="51" t="s">
        <v>1626</v>
      </c>
      <c r="E2683" s="54" t="str">
        <f t="shared" si="209"/>
        <v>030920</v>
      </c>
      <c r="F2683" s="51" t="e">
        <f>VLOOKUP(E2683,#REF!,8,FALSE)</f>
        <v>#REF!</v>
      </c>
      <c r="G2683" s="51" t="e">
        <f>VLOOKUP(E2683,#REF!,9,FALSE)</f>
        <v>#REF!</v>
      </c>
      <c r="H2683" s="52">
        <v>889870</v>
      </c>
      <c r="I2683" s="51" t="s">
        <v>4942</v>
      </c>
      <c r="J2683" s="53">
        <v>11.8</v>
      </c>
      <c r="K2683" s="53">
        <v>8.7000010000000003</v>
      </c>
      <c r="L2683" s="53">
        <v>7.1968887263888881</v>
      </c>
      <c r="M2683" s="53">
        <v>7.1968887111111108</v>
      </c>
      <c r="N2683" s="53">
        <f t="shared" si="210"/>
        <v>5181.7598719999996</v>
      </c>
      <c r="O2683" s="53" t="e">
        <f>VLOOKUP(E2683,#REF!,29,FALSE)</f>
        <v>#REF!</v>
      </c>
      <c r="P2683" s="53" t="e">
        <f t="shared" si="211"/>
        <v>#REF!</v>
      </c>
      <c r="Q2683" s="53">
        <v>1.5277777897103481E-8</v>
      </c>
    </row>
    <row r="2684" spans="1:17">
      <c r="A2684" s="51" t="s">
        <v>5391</v>
      </c>
      <c r="B2684" s="51">
        <f t="shared" si="207"/>
        <v>4</v>
      </c>
      <c r="C2684" s="51">
        <f t="shared" si="208"/>
        <v>720</v>
      </c>
      <c r="D2684" s="51" t="s">
        <v>2459</v>
      </c>
      <c r="E2684" s="54" t="str">
        <f t="shared" si="209"/>
        <v>030702</v>
      </c>
      <c r="F2684" s="51" t="e">
        <f>VLOOKUP(E2684,#REF!,8,FALSE)</f>
        <v>#REF!</v>
      </c>
      <c r="G2684" s="51" t="e">
        <f>VLOOKUP(E2684,#REF!,9,FALSE)</f>
        <v>#REF!</v>
      </c>
      <c r="H2684" s="52">
        <v>909501</v>
      </c>
      <c r="I2684" s="51" t="s">
        <v>4943</v>
      </c>
      <c r="J2684" s="53">
        <v>12</v>
      </c>
      <c r="K2684" s="53">
        <v>12</v>
      </c>
      <c r="L2684" s="53">
        <v>10.871758630555556</v>
      </c>
      <c r="M2684" s="53">
        <v>10.871758630555556</v>
      </c>
      <c r="N2684" s="53">
        <f t="shared" si="210"/>
        <v>7827.6662140000008</v>
      </c>
      <c r="O2684" s="53" t="e">
        <f>VLOOKUP(E2684,#REF!,29,FALSE)</f>
        <v>#REF!</v>
      </c>
      <c r="P2684" s="53" t="e">
        <f t="shared" si="211"/>
        <v>#REF!</v>
      </c>
      <c r="Q2684" s="53">
        <v>0</v>
      </c>
    </row>
    <row r="2685" spans="1:17">
      <c r="A2685" s="51" t="s">
        <v>5391</v>
      </c>
      <c r="B2685" s="51">
        <f t="shared" si="207"/>
        <v>4</v>
      </c>
      <c r="C2685" s="51">
        <f t="shared" si="208"/>
        <v>720</v>
      </c>
      <c r="D2685" s="51" t="s">
        <v>1137</v>
      </c>
      <c r="E2685" s="54" t="str">
        <f t="shared" si="209"/>
        <v>030582</v>
      </c>
      <c r="F2685" s="51" t="e">
        <f>VLOOKUP(E2685,#REF!,8,FALSE)</f>
        <v>#REF!</v>
      </c>
      <c r="G2685" s="51" t="e">
        <f>VLOOKUP(E2685,#REF!,9,FALSE)</f>
        <v>#REF!</v>
      </c>
      <c r="H2685" s="52">
        <v>904193</v>
      </c>
      <c r="I2685" s="51" t="s">
        <v>4944</v>
      </c>
      <c r="J2685" s="53">
        <v>14.1</v>
      </c>
      <c r="K2685" s="53">
        <v>13.100002999999999</v>
      </c>
      <c r="L2685" s="53">
        <v>11.163184481944445</v>
      </c>
      <c r="M2685" s="53">
        <v>11.163184470833333</v>
      </c>
      <c r="N2685" s="53">
        <f t="shared" si="210"/>
        <v>8037.4928189999991</v>
      </c>
      <c r="O2685" s="53" t="e">
        <f>VLOOKUP(E2685,#REF!,29,FALSE)</f>
        <v>#REF!</v>
      </c>
      <c r="P2685" s="53" t="e">
        <f t="shared" si="211"/>
        <v>#REF!</v>
      </c>
      <c r="Q2685" s="53">
        <v>1.1111111083058253E-8</v>
      </c>
    </row>
    <row r="2686" spans="1:17">
      <c r="A2686" s="51" t="s">
        <v>5391</v>
      </c>
      <c r="B2686" s="51">
        <f t="shared" si="207"/>
        <v>4</v>
      </c>
      <c r="C2686" s="51">
        <f t="shared" si="208"/>
        <v>720</v>
      </c>
      <c r="D2686" s="51" t="s">
        <v>1134</v>
      </c>
      <c r="E2686" s="54" t="str">
        <f t="shared" si="209"/>
        <v>030596</v>
      </c>
      <c r="F2686" s="51" t="e">
        <f>VLOOKUP(E2686,#REF!,8,FALSE)</f>
        <v>#REF!</v>
      </c>
      <c r="G2686" s="51" t="e">
        <f>VLOOKUP(E2686,#REF!,9,FALSE)</f>
        <v>#REF!</v>
      </c>
      <c r="H2686" s="52">
        <v>904195</v>
      </c>
      <c r="I2686" s="51" t="s">
        <v>4945</v>
      </c>
      <c r="J2686" s="53">
        <v>15.5</v>
      </c>
      <c r="K2686" s="53">
        <v>14</v>
      </c>
      <c r="L2686" s="53">
        <v>10.288098477777778</v>
      </c>
      <c r="M2686" s="53">
        <v>10.288098498611111</v>
      </c>
      <c r="N2686" s="53">
        <f t="shared" si="210"/>
        <v>7407.4309190000004</v>
      </c>
      <c r="O2686" s="53" t="e">
        <f>VLOOKUP(E2686,#REF!,29,FALSE)</f>
        <v>#REF!</v>
      </c>
      <c r="P2686" s="53" t="e">
        <f t="shared" si="211"/>
        <v>#REF!</v>
      </c>
      <c r="Q2686" s="53">
        <v>0</v>
      </c>
    </row>
    <row r="2687" spans="1:17">
      <c r="A2687" s="51" t="s">
        <v>5391</v>
      </c>
      <c r="B2687" s="51">
        <f t="shared" si="207"/>
        <v>4</v>
      </c>
      <c r="C2687" s="51">
        <f t="shared" si="208"/>
        <v>720</v>
      </c>
      <c r="D2687" s="51" t="s">
        <v>1583</v>
      </c>
      <c r="E2687" s="54" t="str">
        <f t="shared" si="209"/>
        <v>030926</v>
      </c>
      <c r="F2687" s="51" t="e">
        <f>VLOOKUP(E2687,#REF!,8,FALSE)</f>
        <v>#REF!</v>
      </c>
      <c r="G2687" s="51" t="e">
        <f>VLOOKUP(E2687,#REF!,9,FALSE)</f>
        <v>#REF!</v>
      </c>
      <c r="H2687" s="52">
        <v>889890</v>
      </c>
      <c r="I2687" s="51" t="s">
        <v>4946</v>
      </c>
      <c r="J2687" s="53">
        <v>14.8</v>
      </c>
      <c r="K2687" s="53">
        <v>12.199999</v>
      </c>
      <c r="L2687" s="53">
        <v>10.834669251388888</v>
      </c>
      <c r="M2687" s="53">
        <v>10.834669188888888</v>
      </c>
      <c r="N2687" s="53">
        <f t="shared" si="210"/>
        <v>7800.961816</v>
      </c>
      <c r="O2687" s="53" t="e">
        <f>VLOOKUP(E2687,#REF!,29,FALSE)</f>
        <v>#REF!</v>
      </c>
      <c r="P2687" s="53" t="e">
        <f t="shared" si="211"/>
        <v>#REF!</v>
      </c>
      <c r="Q2687" s="53">
        <v>6.249999968430428E-8</v>
      </c>
    </row>
    <row r="2688" spans="1:17">
      <c r="A2688" s="51" t="s">
        <v>5391</v>
      </c>
      <c r="B2688" s="51">
        <f t="shared" si="207"/>
        <v>4</v>
      </c>
      <c r="C2688" s="51">
        <f t="shared" si="208"/>
        <v>720</v>
      </c>
      <c r="D2688" s="51" t="s">
        <v>2152</v>
      </c>
      <c r="E2688" s="54" t="str">
        <f t="shared" si="209"/>
        <v>030639</v>
      </c>
      <c r="F2688" s="51" t="e">
        <f>VLOOKUP(E2688,#REF!,8,FALSE)</f>
        <v>#REF!</v>
      </c>
      <c r="G2688" s="51" t="e">
        <f>VLOOKUP(E2688,#REF!,9,FALSE)</f>
        <v>#REF!</v>
      </c>
      <c r="H2688" s="52">
        <v>905213</v>
      </c>
      <c r="I2688" s="51" t="s">
        <v>4947</v>
      </c>
      <c r="J2688" s="53">
        <v>17.8</v>
      </c>
      <c r="K2688" s="53">
        <v>12.700001</v>
      </c>
      <c r="L2688" s="53">
        <v>9.9250178666666677</v>
      </c>
      <c r="M2688" s="53">
        <v>9.9250178180555562</v>
      </c>
      <c r="N2688" s="53">
        <f t="shared" si="210"/>
        <v>7146.0128290000002</v>
      </c>
      <c r="O2688" s="53" t="e">
        <f>VLOOKUP(E2688,#REF!,29,FALSE)</f>
        <v>#REF!</v>
      </c>
      <c r="P2688" s="53" t="e">
        <f t="shared" si="211"/>
        <v>#REF!</v>
      </c>
      <c r="Q2688" s="53">
        <v>4.8611111146278239E-8</v>
      </c>
    </row>
    <row r="2689" spans="1:17">
      <c r="A2689" s="51" t="s">
        <v>5391</v>
      </c>
      <c r="B2689" s="51">
        <f t="shared" si="207"/>
        <v>4</v>
      </c>
      <c r="C2689" s="51">
        <f t="shared" si="208"/>
        <v>720</v>
      </c>
      <c r="D2689" s="51" t="s">
        <v>2372</v>
      </c>
      <c r="E2689" s="54" t="str">
        <f t="shared" si="209"/>
        <v>032356</v>
      </c>
      <c r="F2689" s="51" t="e">
        <f>VLOOKUP(E2689,#REF!,8,FALSE)</f>
        <v>#REF!</v>
      </c>
      <c r="G2689" s="51" t="e">
        <f>VLOOKUP(E2689,#REF!,9,FALSE)</f>
        <v>#REF!</v>
      </c>
      <c r="H2689" s="52">
        <v>909585</v>
      </c>
      <c r="I2689" s="51" t="s">
        <v>4948</v>
      </c>
      <c r="J2689" s="53">
        <v>11.5</v>
      </c>
      <c r="K2689" s="53">
        <v>11.3</v>
      </c>
      <c r="L2689" s="53">
        <v>10.961120180555556</v>
      </c>
      <c r="M2689" s="53">
        <v>10.961120180555556</v>
      </c>
      <c r="N2689" s="53">
        <f t="shared" si="210"/>
        <v>7892.0065299999997</v>
      </c>
      <c r="O2689" s="53" t="e">
        <f>VLOOKUP(E2689,#REF!,29,FALSE)</f>
        <v>#REF!</v>
      </c>
      <c r="P2689" s="53" t="e">
        <f t="shared" si="211"/>
        <v>#REF!</v>
      </c>
      <c r="Q2689" s="53">
        <v>0</v>
      </c>
    </row>
    <row r="2690" spans="1:17">
      <c r="A2690" s="51" t="s">
        <v>5391</v>
      </c>
      <c r="B2690" s="51">
        <f t="shared" si="207"/>
        <v>4</v>
      </c>
      <c r="C2690" s="51">
        <f t="shared" si="208"/>
        <v>720</v>
      </c>
      <c r="D2690" s="51" t="s">
        <v>2920</v>
      </c>
      <c r="E2690" s="54" t="str">
        <f t="shared" si="209"/>
        <v>034736</v>
      </c>
      <c r="F2690" s="51" t="e">
        <f>VLOOKUP(E2690,#REF!,8,FALSE)</f>
        <v>#REF!</v>
      </c>
      <c r="G2690" s="51" t="e">
        <f>VLOOKUP(E2690,#REF!,9,FALSE)</f>
        <v>#REF!</v>
      </c>
      <c r="H2690" s="52">
        <v>910715</v>
      </c>
      <c r="I2690" s="51" t="s">
        <v>4949</v>
      </c>
      <c r="J2690" s="53">
        <v>15.4</v>
      </c>
      <c r="K2690" s="53">
        <v>15.2</v>
      </c>
      <c r="L2690" s="53">
        <v>13.01162167361111</v>
      </c>
      <c r="M2690" s="53">
        <v>13.01162167361111</v>
      </c>
      <c r="N2690" s="53">
        <f t="shared" si="210"/>
        <v>9368.3676049999995</v>
      </c>
      <c r="O2690" s="53" t="e">
        <f>VLOOKUP(E2690,#REF!,29,FALSE)</f>
        <v>#REF!</v>
      </c>
      <c r="P2690" s="53" t="e">
        <f t="shared" si="211"/>
        <v>#REF!</v>
      </c>
      <c r="Q2690" s="53">
        <v>0</v>
      </c>
    </row>
    <row r="2691" spans="1:17">
      <c r="A2691" s="51" t="s">
        <v>5391</v>
      </c>
      <c r="B2691" s="51">
        <f t="shared" ref="B2691:B2754" si="212">MONTH(A2691)</f>
        <v>4</v>
      </c>
      <c r="C2691" s="51">
        <f t="shared" ref="C2691:C2754" si="213">VLOOKUP(B2691,T:V,3,FALSE)</f>
        <v>720</v>
      </c>
      <c r="D2691" s="51" t="s">
        <v>2944</v>
      </c>
      <c r="E2691" s="54" t="str">
        <f t="shared" ref="E2691:E2754" si="214">RIGHT(LEFT(D2691,16),6)</f>
        <v>034742</v>
      </c>
      <c r="F2691" s="51" t="e">
        <f>VLOOKUP(E2691,#REF!,8,FALSE)</f>
        <v>#REF!</v>
      </c>
      <c r="G2691" s="51" t="e">
        <f>VLOOKUP(E2691,#REF!,9,FALSE)</f>
        <v>#REF!</v>
      </c>
      <c r="H2691" s="52">
        <v>910716</v>
      </c>
      <c r="I2691" s="51" t="s">
        <v>2945</v>
      </c>
      <c r="J2691" s="53">
        <v>14.1</v>
      </c>
      <c r="K2691" s="53">
        <v>13.9</v>
      </c>
      <c r="L2691" s="53">
        <v>11.706041719444444</v>
      </c>
      <c r="M2691" s="53">
        <v>11.706041719444444</v>
      </c>
      <c r="N2691" s="53">
        <f t="shared" ref="N2691:N2754" si="215">M2691*C2691</f>
        <v>8428.3500380000005</v>
      </c>
      <c r="O2691" s="53" t="e">
        <f>VLOOKUP(E2691,#REF!,29,FALSE)</f>
        <v>#REF!</v>
      </c>
      <c r="P2691" s="53" t="e">
        <f t="shared" ref="P2691:P2754" si="216">N2691*O2691</f>
        <v>#REF!</v>
      </c>
      <c r="Q2691" s="53">
        <v>0</v>
      </c>
    </row>
    <row r="2692" spans="1:17">
      <c r="A2692" s="51" t="s">
        <v>5391</v>
      </c>
      <c r="B2692" s="51">
        <f t="shared" si="212"/>
        <v>4</v>
      </c>
      <c r="C2692" s="51">
        <f t="shared" si="213"/>
        <v>720</v>
      </c>
      <c r="D2692" s="51" t="s">
        <v>2942</v>
      </c>
      <c r="E2692" s="54" t="str">
        <f t="shared" si="214"/>
        <v>034738</v>
      </c>
      <c r="F2692" s="51" t="e">
        <f>VLOOKUP(E2692,#REF!,8,FALSE)</f>
        <v>#REF!</v>
      </c>
      <c r="G2692" s="51" t="e">
        <f>VLOOKUP(E2692,#REF!,9,FALSE)</f>
        <v>#REF!</v>
      </c>
      <c r="H2692" s="52">
        <v>910682</v>
      </c>
      <c r="I2692" s="51" t="s">
        <v>4950</v>
      </c>
      <c r="J2692" s="53">
        <v>15.4</v>
      </c>
      <c r="K2692" s="53">
        <v>15.2</v>
      </c>
      <c r="L2692" s="53">
        <v>13.326824748611113</v>
      </c>
      <c r="M2692" s="53">
        <v>13.326824748611113</v>
      </c>
      <c r="N2692" s="53">
        <f t="shared" si="215"/>
        <v>9595.3138190000009</v>
      </c>
      <c r="O2692" s="53" t="e">
        <f>VLOOKUP(E2692,#REF!,29,FALSE)</f>
        <v>#REF!</v>
      </c>
      <c r="P2692" s="53" t="e">
        <f t="shared" si="216"/>
        <v>#REF!</v>
      </c>
      <c r="Q2692" s="53">
        <v>0</v>
      </c>
    </row>
    <row r="2693" spans="1:17">
      <c r="A2693" s="51" t="s">
        <v>5391</v>
      </c>
      <c r="B2693" s="51">
        <f t="shared" si="212"/>
        <v>4</v>
      </c>
      <c r="C2693" s="51">
        <f t="shared" si="213"/>
        <v>720</v>
      </c>
      <c r="D2693" s="51" t="s">
        <v>1574</v>
      </c>
      <c r="E2693" s="54" t="str">
        <f t="shared" si="214"/>
        <v>030924</v>
      </c>
      <c r="F2693" s="51" t="e">
        <f>VLOOKUP(E2693,#REF!,8,FALSE)</f>
        <v>#REF!</v>
      </c>
      <c r="G2693" s="51" t="e">
        <f>VLOOKUP(E2693,#REF!,9,FALSE)</f>
        <v>#REF!</v>
      </c>
      <c r="H2693" s="52">
        <v>889892</v>
      </c>
      <c r="I2693" s="51" t="s">
        <v>4951</v>
      </c>
      <c r="J2693" s="53">
        <v>9.6</v>
      </c>
      <c r="K2693" s="53">
        <v>7.5</v>
      </c>
      <c r="L2693" s="53">
        <v>6.5486043277777775</v>
      </c>
      <c r="M2693" s="53">
        <v>6.5486043361111115</v>
      </c>
      <c r="N2693" s="53">
        <f t="shared" si="215"/>
        <v>4714.9951220000003</v>
      </c>
      <c r="O2693" s="53" t="e">
        <f>VLOOKUP(E2693,#REF!,29,FALSE)</f>
        <v>#REF!</v>
      </c>
      <c r="P2693" s="53" t="e">
        <f t="shared" si="216"/>
        <v>#REF!</v>
      </c>
      <c r="Q2693" s="53">
        <v>0</v>
      </c>
    </row>
    <row r="2694" spans="1:17">
      <c r="A2694" s="51" t="s">
        <v>5391</v>
      </c>
      <c r="B2694" s="51">
        <f t="shared" si="212"/>
        <v>4</v>
      </c>
      <c r="C2694" s="51">
        <f t="shared" si="213"/>
        <v>720</v>
      </c>
      <c r="D2694" s="51" t="s">
        <v>2931</v>
      </c>
      <c r="E2694" s="54" t="str">
        <f t="shared" si="214"/>
        <v>034717</v>
      </c>
      <c r="F2694" s="51" t="e">
        <f>VLOOKUP(E2694,#REF!,8,FALSE)</f>
        <v>#REF!</v>
      </c>
      <c r="G2694" s="51" t="e">
        <f>VLOOKUP(E2694,#REF!,9,FALSE)</f>
        <v>#REF!</v>
      </c>
      <c r="H2694" s="52">
        <v>910717</v>
      </c>
      <c r="I2694" s="51" t="s">
        <v>2932</v>
      </c>
      <c r="J2694" s="53">
        <v>14.4</v>
      </c>
      <c r="K2694" s="53">
        <v>14.2</v>
      </c>
      <c r="L2694" s="53">
        <v>12.825478301388888</v>
      </c>
      <c r="M2694" s="53">
        <v>12.825478301388888</v>
      </c>
      <c r="N2694" s="53">
        <f t="shared" si="215"/>
        <v>9234.3443769999994</v>
      </c>
      <c r="O2694" s="53" t="e">
        <f>VLOOKUP(E2694,#REF!,29,FALSE)</f>
        <v>#REF!</v>
      </c>
      <c r="P2694" s="53" t="e">
        <f t="shared" si="216"/>
        <v>#REF!</v>
      </c>
      <c r="Q2694" s="53">
        <v>0</v>
      </c>
    </row>
    <row r="2695" spans="1:17">
      <c r="A2695" s="51" t="s">
        <v>5391</v>
      </c>
      <c r="B2695" s="51">
        <f t="shared" si="212"/>
        <v>4</v>
      </c>
      <c r="C2695" s="51">
        <f t="shared" si="213"/>
        <v>720</v>
      </c>
      <c r="D2695" s="51" t="s">
        <v>1916</v>
      </c>
      <c r="E2695" s="54" t="str">
        <f t="shared" si="214"/>
        <v>031581</v>
      </c>
      <c r="F2695" s="51" t="e">
        <f>VLOOKUP(E2695,#REF!,8,FALSE)</f>
        <v>#REF!</v>
      </c>
      <c r="G2695" s="51" t="e">
        <f>VLOOKUP(E2695,#REF!,9,FALSE)</f>
        <v>#REF!</v>
      </c>
      <c r="H2695" s="52">
        <v>896944</v>
      </c>
      <c r="I2695" s="51" t="s">
        <v>4952</v>
      </c>
      <c r="J2695" s="53">
        <v>15</v>
      </c>
      <c r="K2695" s="53">
        <v>14.700001</v>
      </c>
      <c r="L2695" s="53">
        <v>10.355597825</v>
      </c>
      <c r="M2695" s="53">
        <v>10.355597823611111</v>
      </c>
      <c r="N2695" s="53">
        <f t="shared" si="215"/>
        <v>7456.0304329999999</v>
      </c>
      <c r="O2695" s="53" t="e">
        <f>VLOOKUP(E2695,#REF!,29,FALSE)</f>
        <v>#REF!</v>
      </c>
      <c r="P2695" s="53" t="e">
        <f t="shared" si="216"/>
        <v>#REF!</v>
      </c>
      <c r="Q2695" s="53">
        <v>1.3888893590774386E-9</v>
      </c>
    </row>
    <row r="2696" spans="1:17">
      <c r="A2696" s="51" t="s">
        <v>5391</v>
      </c>
      <c r="B2696" s="51">
        <f t="shared" si="212"/>
        <v>4</v>
      </c>
      <c r="C2696" s="51">
        <f t="shared" si="213"/>
        <v>720</v>
      </c>
      <c r="D2696" s="51" t="s">
        <v>1913</v>
      </c>
      <c r="E2696" s="54" t="str">
        <f t="shared" si="214"/>
        <v>031580</v>
      </c>
      <c r="F2696" s="51" t="e">
        <f>VLOOKUP(E2696,#REF!,8,FALSE)</f>
        <v>#REF!</v>
      </c>
      <c r="G2696" s="51" t="e">
        <f>VLOOKUP(E2696,#REF!,9,FALSE)</f>
        <v>#REF!</v>
      </c>
      <c r="H2696" s="52">
        <v>896947</v>
      </c>
      <c r="I2696" s="51" t="s">
        <v>4953</v>
      </c>
      <c r="J2696" s="53">
        <v>13.4</v>
      </c>
      <c r="K2696" s="53">
        <v>13.4</v>
      </c>
      <c r="L2696" s="53">
        <v>8.1920435625000003</v>
      </c>
      <c r="M2696" s="53">
        <v>8.192043538888889</v>
      </c>
      <c r="N2696" s="53">
        <f t="shared" si="215"/>
        <v>5898.2713480000002</v>
      </c>
      <c r="O2696" s="53" t="e">
        <f>VLOOKUP(E2696,#REF!,29,FALSE)</f>
        <v>#REF!</v>
      </c>
      <c r="P2696" s="53" t="e">
        <f t="shared" si="216"/>
        <v>#REF!</v>
      </c>
      <c r="Q2696" s="53">
        <v>2.3611110262006859E-8</v>
      </c>
    </row>
    <row r="2697" spans="1:17">
      <c r="A2697" s="51" t="s">
        <v>5391</v>
      </c>
      <c r="B2697" s="51">
        <f t="shared" si="212"/>
        <v>4</v>
      </c>
      <c r="C2697" s="51">
        <f t="shared" si="213"/>
        <v>720</v>
      </c>
      <c r="D2697" s="51" t="s">
        <v>1907</v>
      </c>
      <c r="E2697" s="54" t="str">
        <f t="shared" si="214"/>
        <v>031520</v>
      </c>
      <c r="F2697" s="51" t="e">
        <f>VLOOKUP(E2697,#REF!,8,FALSE)</f>
        <v>#REF!</v>
      </c>
      <c r="G2697" s="51" t="e">
        <f>VLOOKUP(E2697,#REF!,9,FALSE)</f>
        <v>#REF!</v>
      </c>
      <c r="H2697" s="52">
        <v>896964</v>
      </c>
      <c r="I2697" s="51" t="s">
        <v>4954</v>
      </c>
      <c r="J2697" s="53">
        <v>14.2</v>
      </c>
      <c r="K2697" s="53">
        <v>14.199999</v>
      </c>
      <c r="L2697" s="53">
        <v>9.3862658138888886</v>
      </c>
      <c r="M2697" s="53">
        <v>9.3862658833333334</v>
      </c>
      <c r="N2697" s="53">
        <f t="shared" si="215"/>
        <v>6758.1114360000001</v>
      </c>
      <c r="O2697" s="53" t="e">
        <f>VLOOKUP(E2697,#REF!,29,FALSE)</f>
        <v>#REF!</v>
      </c>
      <c r="P2697" s="53" t="e">
        <f t="shared" si="216"/>
        <v>#REF!</v>
      </c>
      <c r="Q2697" s="53">
        <v>0</v>
      </c>
    </row>
    <row r="2698" spans="1:17">
      <c r="A2698" s="51" t="s">
        <v>5391</v>
      </c>
      <c r="B2698" s="51">
        <f t="shared" si="212"/>
        <v>4</v>
      </c>
      <c r="C2698" s="51">
        <f t="shared" si="213"/>
        <v>720</v>
      </c>
      <c r="D2698" s="51" t="s">
        <v>1910</v>
      </c>
      <c r="E2698" s="54" t="str">
        <f t="shared" si="214"/>
        <v>031538</v>
      </c>
      <c r="F2698" s="51" t="e">
        <f>VLOOKUP(E2698,#REF!,8,FALSE)</f>
        <v>#REF!</v>
      </c>
      <c r="G2698" s="51" t="e">
        <f>VLOOKUP(E2698,#REF!,9,FALSE)</f>
        <v>#REF!</v>
      </c>
      <c r="H2698" s="52">
        <v>896948</v>
      </c>
      <c r="I2698" s="51" t="s">
        <v>4955</v>
      </c>
      <c r="J2698" s="53">
        <v>14.1</v>
      </c>
      <c r="K2698" s="53">
        <v>14.100004</v>
      </c>
      <c r="L2698" s="53">
        <v>9.128817330555556</v>
      </c>
      <c r="M2698" s="53">
        <v>9.1288173583333325</v>
      </c>
      <c r="N2698" s="53">
        <f t="shared" si="215"/>
        <v>6572.748497999999</v>
      </c>
      <c r="O2698" s="53" t="e">
        <f>VLOOKUP(E2698,#REF!,29,FALSE)</f>
        <v>#REF!</v>
      </c>
      <c r="P2698" s="53" t="e">
        <f t="shared" si="216"/>
        <v>#REF!</v>
      </c>
      <c r="Q2698" s="53">
        <v>0</v>
      </c>
    </row>
    <row r="2699" spans="1:17">
      <c r="A2699" s="51" t="s">
        <v>5391</v>
      </c>
      <c r="B2699" s="51">
        <f t="shared" si="212"/>
        <v>4</v>
      </c>
      <c r="C2699" s="51">
        <f t="shared" si="213"/>
        <v>720</v>
      </c>
      <c r="D2699" s="51" t="s">
        <v>1922</v>
      </c>
      <c r="E2699" s="54" t="str">
        <f t="shared" si="214"/>
        <v>031597</v>
      </c>
      <c r="F2699" s="51" t="e">
        <f>VLOOKUP(E2699,#REF!,8,FALSE)</f>
        <v>#REF!</v>
      </c>
      <c r="G2699" s="51" t="e">
        <f>VLOOKUP(E2699,#REF!,9,FALSE)</f>
        <v>#REF!</v>
      </c>
      <c r="H2699" s="52">
        <v>896949</v>
      </c>
      <c r="I2699" s="51" t="s">
        <v>4956</v>
      </c>
      <c r="J2699" s="53">
        <v>14.9</v>
      </c>
      <c r="K2699" s="53">
        <v>14.800001</v>
      </c>
      <c r="L2699" s="53">
        <v>10.404477643055555</v>
      </c>
      <c r="M2699" s="53">
        <v>10.404477691666667</v>
      </c>
      <c r="N2699" s="53">
        <f t="shared" si="215"/>
        <v>7491.2239380000001</v>
      </c>
      <c r="O2699" s="53" t="e">
        <f>VLOOKUP(E2699,#REF!,29,FALSE)</f>
        <v>#REF!</v>
      </c>
      <c r="P2699" s="53" t="e">
        <f t="shared" si="216"/>
        <v>#REF!</v>
      </c>
      <c r="Q2699" s="53">
        <v>0</v>
      </c>
    </row>
    <row r="2700" spans="1:17">
      <c r="A2700" s="51" t="s">
        <v>5391</v>
      </c>
      <c r="B2700" s="51">
        <f t="shared" si="212"/>
        <v>4</v>
      </c>
      <c r="C2700" s="51">
        <f t="shared" si="213"/>
        <v>720</v>
      </c>
      <c r="D2700" s="51" t="s">
        <v>1928</v>
      </c>
      <c r="E2700" s="54" t="str">
        <f t="shared" si="214"/>
        <v>031662</v>
      </c>
      <c r="F2700" s="51" t="e">
        <f>VLOOKUP(E2700,#REF!,8,FALSE)</f>
        <v>#REF!</v>
      </c>
      <c r="G2700" s="51" t="e">
        <f>VLOOKUP(E2700,#REF!,9,FALSE)</f>
        <v>#REF!</v>
      </c>
      <c r="H2700" s="52">
        <v>896951</v>
      </c>
      <c r="I2700" s="51" t="s">
        <v>4957</v>
      </c>
      <c r="J2700" s="53">
        <v>12.3</v>
      </c>
      <c r="K2700" s="53">
        <v>14.000004000000001</v>
      </c>
      <c r="L2700" s="53">
        <v>8.8485826902777784</v>
      </c>
      <c r="M2700" s="53">
        <v>8.8485826208333336</v>
      </c>
      <c r="N2700" s="53">
        <f t="shared" si="215"/>
        <v>6370.9794870000005</v>
      </c>
      <c r="O2700" s="53" t="e">
        <f>VLOOKUP(E2700,#REF!,29,FALSE)</f>
        <v>#REF!</v>
      </c>
      <c r="P2700" s="53" t="e">
        <f t="shared" si="216"/>
        <v>#REF!</v>
      </c>
      <c r="Q2700" s="53">
        <v>6.9444445216504397E-8</v>
      </c>
    </row>
    <row r="2701" spans="1:17">
      <c r="A2701" s="51" t="s">
        <v>5391</v>
      </c>
      <c r="B2701" s="51">
        <f t="shared" si="212"/>
        <v>4</v>
      </c>
      <c r="C2701" s="51">
        <f t="shared" si="213"/>
        <v>720</v>
      </c>
      <c r="D2701" s="51" t="s">
        <v>1919</v>
      </c>
      <c r="E2701" s="54" t="str">
        <f t="shared" si="214"/>
        <v>031661</v>
      </c>
      <c r="F2701" s="51" t="e">
        <f>VLOOKUP(E2701,#REF!,8,FALSE)</f>
        <v>#REF!</v>
      </c>
      <c r="G2701" s="51" t="e">
        <f>VLOOKUP(E2701,#REF!,9,FALSE)</f>
        <v>#REF!</v>
      </c>
      <c r="H2701" s="52">
        <v>896952</v>
      </c>
      <c r="I2701" s="51" t="s">
        <v>4958</v>
      </c>
      <c r="J2701" s="53">
        <v>11.6</v>
      </c>
      <c r="K2701" s="53">
        <v>13.4</v>
      </c>
      <c r="L2701" s="53">
        <v>8.1152419541666667</v>
      </c>
      <c r="M2701" s="53">
        <v>8.1152418986111119</v>
      </c>
      <c r="N2701" s="53">
        <f t="shared" si="215"/>
        <v>5842.9741670000003</v>
      </c>
      <c r="O2701" s="53" t="e">
        <f>VLOOKUP(E2701,#REF!,29,FALSE)</f>
        <v>#REF!</v>
      </c>
      <c r="P2701" s="53" t="e">
        <f t="shared" si="216"/>
        <v>#REF!</v>
      </c>
      <c r="Q2701" s="53">
        <v>5.5555555415291259E-8</v>
      </c>
    </row>
    <row r="2702" spans="1:17">
      <c r="A2702" s="51" t="s">
        <v>5391</v>
      </c>
      <c r="B2702" s="51">
        <f t="shared" si="212"/>
        <v>4</v>
      </c>
      <c r="C2702" s="51">
        <f t="shared" si="213"/>
        <v>720</v>
      </c>
      <c r="D2702" s="51" t="s">
        <v>2946</v>
      </c>
      <c r="E2702" s="54" t="str">
        <f t="shared" si="214"/>
        <v>034739</v>
      </c>
      <c r="F2702" s="51" t="e">
        <f>VLOOKUP(E2702,#REF!,8,FALSE)</f>
        <v>#REF!</v>
      </c>
      <c r="G2702" s="51" t="e">
        <f>VLOOKUP(E2702,#REF!,9,FALSE)</f>
        <v>#REF!</v>
      </c>
      <c r="H2702" s="52">
        <v>910718</v>
      </c>
      <c r="I2702" s="51" t="s">
        <v>4959</v>
      </c>
      <c r="J2702" s="53">
        <v>14.5</v>
      </c>
      <c r="K2702" s="53">
        <v>14.3</v>
      </c>
      <c r="L2702" s="53">
        <v>12.231926859722222</v>
      </c>
      <c r="M2702" s="53">
        <v>12.231926859722222</v>
      </c>
      <c r="N2702" s="53">
        <f t="shared" si="215"/>
        <v>8806.9873389999993</v>
      </c>
      <c r="O2702" s="53" t="e">
        <f>VLOOKUP(E2702,#REF!,29,FALSE)</f>
        <v>#REF!</v>
      </c>
      <c r="P2702" s="53" t="e">
        <f t="shared" si="216"/>
        <v>#REF!</v>
      </c>
      <c r="Q2702" s="53">
        <v>0</v>
      </c>
    </row>
    <row r="2703" spans="1:17">
      <c r="A2703" s="51" t="s">
        <v>5391</v>
      </c>
      <c r="B2703" s="51">
        <f t="shared" si="212"/>
        <v>4</v>
      </c>
      <c r="C2703" s="51">
        <f t="shared" si="213"/>
        <v>720</v>
      </c>
      <c r="D2703" s="51" t="s">
        <v>1431</v>
      </c>
      <c r="E2703" s="54" t="str">
        <f t="shared" si="214"/>
        <v>030804</v>
      </c>
      <c r="F2703" s="51" t="e">
        <f>VLOOKUP(E2703,#REF!,8,FALSE)</f>
        <v>#REF!</v>
      </c>
      <c r="G2703" s="51" t="e">
        <f>VLOOKUP(E2703,#REF!,9,FALSE)</f>
        <v>#REF!</v>
      </c>
      <c r="H2703" s="52">
        <v>893382</v>
      </c>
      <c r="I2703" s="51" t="s">
        <v>4960</v>
      </c>
      <c r="J2703" s="53">
        <v>14.3</v>
      </c>
      <c r="K2703" s="53">
        <v>14.3</v>
      </c>
      <c r="L2703" s="53">
        <v>9.7365192847222222</v>
      </c>
      <c r="M2703" s="53">
        <v>9.7365192847222222</v>
      </c>
      <c r="N2703" s="53">
        <f t="shared" si="215"/>
        <v>7010.293885</v>
      </c>
      <c r="O2703" s="53" t="e">
        <f>VLOOKUP(E2703,#REF!,29,FALSE)</f>
        <v>#REF!</v>
      </c>
      <c r="P2703" s="53" t="e">
        <f t="shared" si="216"/>
        <v>#REF!</v>
      </c>
      <c r="Q2703" s="53">
        <v>0</v>
      </c>
    </row>
    <row r="2704" spans="1:17">
      <c r="A2704" s="51" t="s">
        <v>5391</v>
      </c>
      <c r="B2704" s="51">
        <f t="shared" si="212"/>
        <v>4</v>
      </c>
      <c r="C2704" s="51">
        <f t="shared" si="213"/>
        <v>720</v>
      </c>
      <c r="D2704" s="51" t="s">
        <v>2064</v>
      </c>
      <c r="E2704" s="54" t="str">
        <f t="shared" si="214"/>
        <v>031666</v>
      </c>
      <c r="F2704" s="51" t="e">
        <f>VLOOKUP(E2704,#REF!,8,FALSE)</f>
        <v>#REF!</v>
      </c>
      <c r="G2704" s="51" t="e">
        <f>VLOOKUP(E2704,#REF!,9,FALSE)</f>
        <v>#REF!</v>
      </c>
      <c r="H2704" s="52">
        <v>904143</v>
      </c>
      <c r="I2704" s="51" t="s">
        <v>4961</v>
      </c>
      <c r="J2704" s="53">
        <v>12.9</v>
      </c>
      <c r="K2704" s="53">
        <v>11.000006000000001</v>
      </c>
      <c r="L2704" s="53">
        <v>8.0725292250000003</v>
      </c>
      <c r="M2704" s="53">
        <v>8.0725291791666667</v>
      </c>
      <c r="N2704" s="53">
        <f t="shared" si="215"/>
        <v>5812.2210089999999</v>
      </c>
      <c r="O2704" s="53" t="e">
        <f>VLOOKUP(E2704,#REF!,29,FALSE)</f>
        <v>#REF!</v>
      </c>
      <c r="P2704" s="53" t="e">
        <f t="shared" si="216"/>
        <v>#REF!</v>
      </c>
      <c r="Q2704" s="53">
        <v>4.5833333691310448E-8</v>
      </c>
    </row>
    <row r="2705" spans="1:17">
      <c r="A2705" s="51" t="s">
        <v>5391</v>
      </c>
      <c r="B2705" s="51">
        <f t="shared" si="212"/>
        <v>4</v>
      </c>
      <c r="C2705" s="51">
        <f t="shared" si="213"/>
        <v>720</v>
      </c>
      <c r="D2705" s="51" t="s">
        <v>2776</v>
      </c>
      <c r="E2705" s="54" t="str">
        <f t="shared" si="214"/>
        <v>033479</v>
      </c>
      <c r="F2705" s="51" t="e">
        <f>VLOOKUP(E2705,#REF!,8,FALSE)</f>
        <v>#REF!</v>
      </c>
      <c r="G2705" s="51" t="e">
        <f>VLOOKUP(E2705,#REF!,9,FALSE)</f>
        <v>#REF!</v>
      </c>
      <c r="H2705" s="52">
        <v>901937</v>
      </c>
      <c r="I2705" s="51" t="s">
        <v>4962</v>
      </c>
      <c r="J2705" s="53">
        <v>11.7</v>
      </c>
      <c r="K2705" s="53">
        <v>8.5999970000000001</v>
      </c>
      <c r="L2705" s="53">
        <v>7.3293583805555551</v>
      </c>
      <c r="M2705" s="53">
        <v>7.3293583430555547</v>
      </c>
      <c r="N2705" s="53">
        <f t="shared" si="215"/>
        <v>5277.1380069999996</v>
      </c>
      <c r="O2705" s="53" t="e">
        <f>VLOOKUP(E2705,#REF!,29,FALSE)</f>
        <v>#REF!</v>
      </c>
      <c r="P2705" s="53" t="e">
        <f t="shared" si="216"/>
        <v>#REF!</v>
      </c>
      <c r="Q2705" s="53">
        <v>3.750000006321999E-8</v>
      </c>
    </row>
    <row r="2706" spans="1:17">
      <c r="A2706" s="51" t="s">
        <v>5391</v>
      </c>
      <c r="B2706" s="51">
        <f t="shared" si="212"/>
        <v>4</v>
      </c>
      <c r="C2706" s="51">
        <f t="shared" si="213"/>
        <v>720</v>
      </c>
      <c r="D2706" s="51" t="s">
        <v>1120</v>
      </c>
      <c r="E2706" s="54" t="str">
        <f t="shared" si="214"/>
        <v>030585</v>
      </c>
      <c r="F2706" s="51" t="e">
        <f>VLOOKUP(E2706,#REF!,8,FALSE)</f>
        <v>#REF!</v>
      </c>
      <c r="G2706" s="51" t="e">
        <f>VLOOKUP(E2706,#REF!,9,FALSE)</f>
        <v>#REF!</v>
      </c>
      <c r="H2706" s="52">
        <v>904175</v>
      </c>
      <c r="I2706" s="51" t="s">
        <v>4963</v>
      </c>
      <c r="J2706" s="53">
        <v>15.2</v>
      </c>
      <c r="K2706" s="53">
        <v>13.100002999999999</v>
      </c>
      <c r="L2706" s="53">
        <v>13.130510062499999</v>
      </c>
      <c r="M2706" s="53">
        <v>13.130510048611111</v>
      </c>
      <c r="N2706" s="53">
        <f t="shared" si="215"/>
        <v>9453.9672350000001</v>
      </c>
      <c r="O2706" s="53" t="e">
        <f>VLOOKUP(E2706,#REF!,29,FALSE)</f>
        <v>#REF!</v>
      </c>
      <c r="P2706" s="53" t="e">
        <f t="shared" si="216"/>
        <v>#REF!</v>
      </c>
      <c r="Q2706" s="53">
        <v>1.3888888538026044E-8</v>
      </c>
    </row>
    <row r="2707" spans="1:17">
      <c r="A2707" s="51" t="s">
        <v>5391</v>
      </c>
      <c r="B2707" s="51">
        <f t="shared" si="212"/>
        <v>4</v>
      </c>
      <c r="C2707" s="51">
        <f t="shared" si="213"/>
        <v>720</v>
      </c>
      <c r="D2707" s="51" t="s">
        <v>1131</v>
      </c>
      <c r="E2707" s="54" t="str">
        <f t="shared" si="214"/>
        <v>030584</v>
      </c>
      <c r="F2707" s="51" t="e">
        <f>VLOOKUP(E2707,#REF!,8,FALSE)</f>
        <v>#REF!</v>
      </c>
      <c r="G2707" s="51" t="e">
        <f>VLOOKUP(E2707,#REF!,9,FALSE)</f>
        <v>#REF!</v>
      </c>
      <c r="H2707" s="52">
        <v>904176</v>
      </c>
      <c r="I2707" s="51" t="s">
        <v>4964</v>
      </c>
      <c r="J2707" s="53">
        <v>15.5</v>
      </c>
      <c r="K2707" s="53">
        <v>14.1</v>
      </c>
      <c r="L2707" s="53">
        <v>11.095317615277777</v>
      </c>
      <c r="M2707" s="53">
        <v>11.095317670833333</v>
      </c>
      <c r="N2707" s="53">
        <f t="shared" si="215"/>
        <v>7988.6287229999998</v>
      </c>
      <c r="O2707" s="53" t="e">
        <f>VLOOKUP(E2707,#REF!,29,FALSE)</f>
        <v>#REF!</v>
      </c>
      <c r="P2707" s="53" t="e">
        <f t="shared" si="216"/>
        <v>#REF!</v>
      </c>
      <c r="Q2707" s="53">
        <v>0</v>
      </c>
    </row>
    <row r="2708" spans="1:17">
      <c r="A2708" s="51" t="s">
        <v>5391</v>
      </c>
      <c r="B2708" s="51">
        <f t="shared" si="212"/>
        <v>4</v>
      </c>
      <c r="C2708" s="51">
        <f t="shared" si="213"/>
        <v>720</v>
      </c>
      <c r="D2708" s="51" t="s">
        <v>1589</v>
      </c>
      <c r="E2708" s="54" t="str">
        <f t="shared" si="214"/>
        <v>030918</v>
      </c>
      <c r="F2708" s="51" t="e">
        <f>VLOOKUP(E2708,#REF!,8,FALSE)</f>
        <v>#REF!</v>
      </c>
      <c r="G2708" s="51" t="e">
        <f>VLOOKUP(E2708,#REF!,9,FALSE)</f>
        <v>#REF!</v>
      </c>
      <c r="H2708" s="52">
        <v>889896</v>
      </c>
      <c r="I2708" s="51" t="s">
        <v>4965</v>
      </c>
      <c r="J2708" s="53">
        <v>6</v>
      </c>
      <c r="K2708" s="53">
        <v>5.1000069999999997</v>
      </c>
      <c r="L2708" s="53">
        <v>4.3900137416666665</v>
      </c>
      <c r="M2708" s="53">
        <v>4.3900136833333328</v>
      </c>
      <c r="N2708" s="53">
        <f t="shared" si="215"/>
        <v>3160.8098519999994</v>
      </c>
      <c r="O2708" s="53" t="e">
        <f>VLOOKUP(E2708,#REF!,29,FALSE)</f>
        <v>#REF!</v>
      </c>
      <c r="P2708" s="53" t="e">
        <f t="shared" si="216"/>
        <v>#REF!</v>
      </c>
      <c r="Q2708" s="53">
        <v>5.8333333501852596E-8</v>
      </c>
    </row>
    <row r="2709" spans="1:17">
      <c r="A2709" s="51" t="s">
        <v>5391</v>
      </c>
      <c r="B2709" s="51">
        <f t="shared" si="212"/>
        <v>4</v>
      </c>
      <c r="C2709" s="51">
        <f t="shared" si="213"/>
        <v>720</v>
      </c>
      <c r="D2709" s="51" t="s">
        <v>1970</v>
      </c>
      <c r="E2709" s="54" t="str">
        <f t="shared" si="214"/>
        <v>031750</v>
      </c>
      <c r="F2709" s="51" t="e">
        <f>VLOOKUP(E2709,#REF!,8,FALSE)</f>
        <v>#REF!</v>
      </c>
      <c r="G2709" s="51" t="e">
        <f>VLOOKUP(E2709,#REF!,9,FALSE)</f>
        <v>#REF!</v>
      </c>
      <c r="H2709" s="52">
        <v>901834</v>
      </c>
      <c r="I2709" s="51" t="s">
        <v>4966</v>
      </c>
      <c r="J2709" s="53">
        <v>12.8</v>
      </c>
      <c r="K2709" s="53">
        <v>10.500004000000001</v>
      </c>
      <c r="L2709" s="53">
        <v>9.2970285527777783</v>
      </c>
      <c r="M2709" s="53">
        <v>7.9169231458333327</v>
      </c>
      <c r="N2709" s="53">
        <f t="shared" si="215"/>
        <v>5700.1846649999998</v>
      </c>
      <c r="O2709" s="53" t="e">
        <f>VLOOKUP(E2709,#REF!,29,FALSE)</f>
        <v>#REF!</v>
      </c>
      <c r="P2709" s="53" t="e">
        <f t="shared" si="216"/>
        <v>#REF!</v>
      </c>
      <c r="Q2709" s="53">
        <v>1.3801054069444452</v>
      </c>
    </row>
    <row r="2710" spans="1:17">
      <c r="A2710" s="51" t="s">
        <v>5391</v>
      </c>
      <c r="B2710" s="51">
        <f t="shared" si="212"/>
        <v>4</v>
      </c>
      <c r="C2710" s="51">
        <f t="shared" si="213"/>
        <v>720</v>
      </c>
      <c r="D2710" s="51" t="s">
        <v>1968</v>
      </c>
      <c r="E2710" s="54" t="str">
        <f t="shared" si="214"/>
        <v>031759</v>
      </c>
      <c r="F2710" s="51" t="e">
        <f>VLOOKUP(E2710,#REF!,8,FALSE)</f>
        <v>#REF!</v>
      </c>
      <c r="G2710" s="51" t="e">
        <f>VLOOKUP(E2710,#REF!,9,FALSE)</f>
        <v>#REF!</v>
      </c>
      <c r="H2710" s="52">
        <v>901918</v>
      </c>
      <c r="I2710" s="51" t="s">
        <v>4967</v>
      </c>
      <c r="J2710" s="53">
        <v>13.7</v>
      </c>
      <c r="K2710" s="53">
        <v>11.800003999999999</v>
      </c>
      <c r="L2710" s="53">
        <v>10.507190673611111</v>
      </c>
      <c r="M2710" s="53">
        <v>9.3946582472222229</v>
      </c>
      <c r="N2710" s="53">
        <f t="shared" si="215"/>
        <v>6764.1539380000004</v>
      </c>
      <c r="O2710" s="53" t="e">
        <f>VLOOKUP(E2710,#REF!,29,FALSE)</f>
        <v>#REF!</v>
      </c>
      <c r="P2710" s="53" t="e">
        <f t="shared" si="216"/>
        <v>#REF!</v>
      </c>
      <c r="Q2710" s="53">
        <v>1.1125324263888881</v>
      </c>
    </row>
    <row r="2711" spans="1:17">
      <c r="A2711" s="51" t="s">
        <v>5391</v>
      </c>
      <c r="B2711" s="51">
        <f t="shared" si="212"/>
        <v>4</v>
      </c>
      <c r="C2711" s="51">
        <f t="shared" si="213"/>
        <v>720</v>
      </c>
      <c r="D2711" s="51" t="s">
        <v>1972</v>
      </c>
      <c r="E2711" s="54" t="str">
        <f t="shared" si="214"/>
        <v>031757</v>
      </c>
      <c r="F2711" s="51" t="e">
        <f>VLOOKUP(E2711,#REF!,8,FALSE)</f>
        <v>#REF!</v>
      </c>
      <c r="G2711" s="51" t="e">
        <f>VLOOKUP(E2711,#REF!,9,FALSE)</f>
        <v>#REF!</v>
      </c>
      <c r="H2711" s="52">
        <v>901919</v>
      </c>
      <c r="I2711" s="51" t="s">
        <v>4968</v>
      </c>
      <c r="J2711" s="53">
        <v>12</v>
      </c>
      <c r="K2711" s="53">
        <v>10.600001000000001</v>
      </c>
      <c r="L2711" s="53">
        <v>9.5642294875000005</v>
      </c>
      <c r="M2711" s="53">
        <v>8.7701580583333332</v>
      </c>
      <c r="N2711" s="53">
        <f t="shared" si="215"/>
        <v>6314.5138019999995</v>
      </c>
      <c r="O2711" s="53" t="e">
        <f>VLOOKUP(E2711,#REF!,29,FALSE)</f>
        <v>#REF!</v>
      </c>
      <c r="P2711" s="53" t="e">
        <f t="shared" si="216"/>
        <v>#REF!</v>
      </c>
      <c r="Q2711" s="53">
        <v>0.79407142916666595</v>
      </c>
    </row>
    <row r="2712" spans="1:17">
      <c r="A2712" s="51" t="s">
        <v>5391</v>
      </c>
      <c r="B2712" s="51">
        <f t="shared" si="212"/>
        <v>4</v>
      </c>
      <c r="C2712" s="51">
        <f t="shared" si="213"/>
        <v>720</v>
      </c>
      <c r="D2712" s="51" t="s">
        <v>1960</v>
      </c>
      <c r="E2712" s="54" t="str">
        <f t="shared" si="214"/>
        <v>031765</v>
      </c>
      <c r="F2712" s="51" t="e">
        <f>VLOOKUP(E2712,#REF!,8,FALSE)</f>
        <v>#REF!</v>
      </c>
      <c r="G2712" s="51" t="e">
        <f>VLOOKUP(E2712,#REF!,9,FALSE)</f>
        <v>#REF!</v>
      </c>
      <c r="H2712" s="52">
        <v>903385</v>
      </c>
      <c r="I2712" s="51" t="s">
        <v>4969</v>
      </c>
      <c r="J2712" s="53">
        <v>11.8</v>
      </c>
      <c r="K2712" s="53">
        <v>10.500004000000001</v>
      </c>
      <c r="L2712" s="53">
        <v>9.2446993777777777</v>
      </c>
      <c r="M2712" s="53">
        <v>8.5395116027777771</v>
      </c>
      <c r="N2712" s="53">
        <f t="shared" si="215"/>
        <v>6148.4483539999992</v>
      </c>
      <c r="O2712" s="53" t="e">
        <f>VLOOKUP(E2712,#REF!,29,FALSE)</f>
        <v>#REF!</v>
      </c>
      <c r="P2712" s="53" t="e">
        <f t="shared" si="216"/>
        <v>#REF!</v>
      </c>
      <c r="Q2712" s="53">
        <v>0.70518777500000041</v>
      </c>
    </row>
    <row r="2713" spans="1:17">
      <c r="A2713" s="51" t="s">
        <v>5391</v>
      </c>
      <c r="B2713" s="51">
        <f t="shared" si="212"/>
        <v>4</v>
      </c>
      <c r="C2713" s="51">
        <f t="shared" si="213"/>
        <v>720</v>
      </c>
      <c r="D2713" s="51" t="s">
        <v>2761</v>
      </c>
      <c r="E2713" s="54" t="str">
        <f t="shared" si="214"/>
        <v>032012</v>
      </c>
      <c r="F2713" s="51" t="e">
        <f>VLOOKUP(E2713,#REF!,8,FALSE)</f>
        <v>#REF!</v>
      </c>
      <c r="G2713" s="51" t="e">
        <f>VLOOKUP(E2713,#REF!,9,FALSE)</f>
        <v>#REF!</v>
      </c>
      <c r="H2713" s="52">
        <v>906645</v>
      </c>
      <c r="I2713" s="51" t="s">
        <v>4970</v>
      </c>
      <c r="J2713" s="53">
        <v>13.2</v>
      </c>
      <c r="K2713" s="53">
        <v>12.799996999999999</v>
      </c>
      <c r="L2713" s="53">
        <v>6.1930700972222228</v>
      </c>
      <c r="M2713" s="53">
        <v>6.1930700750000005</v>
      </c>
      <c r="N2713" s="53">
        <f t="shared" si="215"/>
        <v>4459.0104540000002</v>
      </c>
      <c r="O2713" s="53" t="e">
        <f>VLOOKUP(E2713,#REF!,29,FALSE)</f>
        <v>#REF!</v>
      </c>
      <c r="P2713" s="53" t="e">
        <f t="shared" si="216"/>
        <v>#REF!</v>
      </c>
      <c r="Q2713" s="53">
        <v>2.2222222166116505E-8</v>
      </c>
    </row>
    <row r="2714" spans="1:17">
      <c r="A2714" s="51" t="s">
        <v>5391</v>
      </c>
      <c r="B2714" s="51">
        <f t="shared" si="212"/>
        <v>4</v>
      </c>
      <c r="C2714" s="51">
        <f t="shared" si="213"/>
        <v>720</v>
      </c>
      <c r="D2714" s="51" t="s">
        <v>1444</v>
      </c>
      <c r="E2714" s="54" t="str">
        <f t="shared" si="214"/>
        <v>030731</v>
      </c>
      <c r="F2714" s="51" t="e">
        <f>VLOOKUP(E2714,#REF!,8,FALSE)</f>
        <v>#REF!</v>
      </c>
      <c r="G2714" s="51" t="e">
        <f>VLOOKUP(E2714,#REF!,9,FALSE)</f>
        <v>#REF!</v>
      </c>
      <c r="H2714" s="52">
        <v>893462</v>
      </c>
      <c r="I2714" s="51" t="s">
        <v>4971</v>
      </c>
      <c r="J2714" s="53">
        <v>8.1999999999999993</v>
      </c>
      <c r="K2714" s="53">
        <v>8.1999999999999993</v>
      </c>
      <c r="L2714" s="53">
        <v>6.0337810194444454</v>
      </c>
      <c r="M2714" s="53">
        <v>6.0337810194444454</v>
      </c>
      <c r="N2714" s="53">
        <f t="shared" si="215"/>
        <v>4344.3223340000004</v>
      </c>
      <c r="O2714" s="53" t="e">
        <f>VLOOKUP(E2714,#REF!,29,FALSE)</f>
        <v>#REF!</v>
      </c>
      <c r="P2714" s="53" t="e">
        <f t="shared" si="216"/>
        <v>#REF!</v>
      </c>
      <c r="Q2714" s="53">
        <v>0</v>
      </c>
    </row>
    <row r="2715" spans="1:17">
      <c r="A2715" s="51" t="s">
        <v>5391</v>
      </c>
      <c r="B2715" s="51">
        <f t="shared" si="212"/>
        <v>4</v>
      </c>
      <c r="C2715" s="51">
        <f t="shared" si="213"/>
        <v>720</v>
      </c>
      <c r="D2715" s="51" t="s">
        <v>2208</v>
      </c>
      <c r="E2715" s="54" t="str">
        <f t="shared" si="214"/>
        <v>030979</v>
      </c>
      <c r="F2715" s="51" t="e">
        <f>VLOOKUP(E2715,#REF!,8,FALSE)</f>
        <v>#REF!</v>
      </c>
      <c r="G2715" s="51" t="e">
        <f>VLOOKUP(E2715,#REF!,9,FALSE)</f>
        <v>#REF!</v>
      </c>
      <c r="H2715" s="52">
        <v>893022</v>
      </c>
      <c r="I2715" s="51" t="s">
        <v>2209</v>
      </c>
      <c r="J2715" s="53">
        <v>14.9</v>
      </c>
      <c r="K2715" s="53">
        <v>7.3999959999999998</v>
      </c>
      <c r="L2715" s="53">
        <v>4.7117650597222225</v>
      </c>
      <c r="M2715" s="53">
        <v>0.69531851571481873</v>
      </c>
      <c r="N2715" s="53">
        <f t="shared" si="215"/>
        <v>500.62933131466946</v>
      </c>
      <c r="O2715" s="53" t="e">
        <f>VLOOKUP(E2715,#REF!,29,FALSE)</f>
        <v>#REF!</v>
      </c>
      <c r="P2715" s="53" t="e">
        <f t="shared" si="216"/>
        <v>#REF!</v>
      </c>
      <c r="Q2715" s="53">
        <v>4.0164465440074038</v>
      </c>
    </row>
    <row r="2716" spans="1:17">
      <c r="A2716" s="51" t="s">
        <v>5391</v>
      </c>
      <c r="B2716" s="51">
        <f t="shared" si="212"/>
        <v>4</v>
      </c>
      <c r="C2716" s="51">
        <f t="shared" si="213"/>
        <v>720</v>
      </c>
      <c r="D2716" s="51" t="s">
        <v>1409</v>
      </c>
      <c r="E2716" s="54" t="str">
        <f t="shared" si="214"/>
        <v>030803</v>
      </c>
      <c r="F2716" s="51" t="e">
        <f>VLOOKUP(E2716,#REF!,8,FALSE)</f>
        <v>#REF!</v>
      </c>
      <c r="G2716" s="51" t="e">
        <f>VLOOKUP(E2716,#REF!,9,FALSE)</f>
        <v>#REF!</v>
      </c>
      <c r="H2716" s="52">
        <v>892118</v>
      </c>
      <c r="I2716" s="51" t="s">
        <v>1410</v>
      </c>
      <c r="J2716" s="53">
        <v>5.8</v>
      </c>
      <c r="K2716" s="53">
        <v>4.8999990000000002</v>
      </c>
      <c r="L2716" s="53">
        <v>3.6166292125000004</v>
      </c>
      <c r="M2716" s="53">
        <v>3.171792388888889</v>
      </c>
      <c r="N2716" s="53">
        <f t="shared" si="215"/>
        <v>2283.6905200000001</v>
      </c>
      <c r="O2716" s="53" t="e">
        <f>VLOOKUP(E2716,#REF!,29,FALSE)</f>
        <v>#REF!</v>
      </c>
      <c r="P2716" s="53" t="e">
        <f t="shared" si="216"/>
        <v>#REF!</v>
      </c>
      <c r="Q2716" s="53">
        <v>0.44483682361111127</v>
      </c>
    </row>
    <row r="2717" spans="1:17">
      <c r="A2717" s="51" t="s">
        <v>5391</v>
      </c>
      <c r="B2717" s="51">
        <f t="shared" si="212"/>
        <v>4</v>
      </c>
      <c r="C2717" s="51">
        <f t="shared" si="213"/>
        <v>720</v>
      </c>
      <c r="D2717" s="51" t="s">
        <v>465</v>
      </c>
      <c r="E2717" s="54" t="str">
        <f t="shared" si="214"/>
        <v>000912</v>
      </c>
      <c r="F2717" s="51" t="e">
        <f>VLOOKUP(E2717,#REF!,8,FALSE)</f>
        <v>#REF!</v>
      </c>
      <c r="G2717" s="51" t="e">
        <f>VLOOKUP(E2717,#REF!,9,FALSE)</f>
        <v>#REF!</v>
      </c>
      <c r="H2717" s="52">
        <v>553</v>
      </c>
      <c r="I2717" s="51" t="s">
        <v>466</v>
      </c>
      <c r="J2717" s="53">
        <v>13.1</v>
      </c>
      <c r="K2717" s="53">
        <v>6.9999989999999999</v>
      </c>
      <c r="L2717" s="53">
        <v>9.519702493055556</v>
      </c>
      <c r="M2717" s="53">
        <v>5.0868632319444442</v>
      </c>
      <c r="N2717" s="53">
        <f t="shared" si="215"/>
        <v>3662.5415269999999</v>
      </c>
      <c r="O2717" s="53" t="e">
        <f>VLOOKUP(E2717,#REF!,29,FALSE)</f>
        <v>#REF!</v>
      </c>
      <c r="P2717" s="53" t="e">
        <f t="shared" si="216"/>
        <v>#REF!</v>
      </c>
      <c r="Q2717" s="53">
        <v>4.4328392611111118</v>
      </c>
    </row>
    <row r="2718" spans="1:17">
      <c r="A2718" s="51" t="s">
        <v>5391</v>
      </c>
      <c r="B2718" s="51">
        <f t="shared" si="212"/>
        <v>4</v>
      </c>
      <c r="C2718" s="51">
        <f t="shared" si="213"/>
        <v>720</v>
      </c>
      <c r="D2718" s="51" t="s">
        <v>2783</v>
      </c>
      <c r="E2718" s="54" t="str">
        <f t="shared" si="214"/>
        <v>032010</v>
      </c>
      <c r="F2718" s="51" t="e">
        <f>VLOOKUP(E2718,#REF!,8,FALSE)</f>
        <v>#REF!</v>
      </c>
      <c r="G2718" s="51" t="e">
        <f>VLOOKUP(E2718,#REF!,9,FALSE)</f>
        <v>#REF!</v>
      </c>
      <c r="H2718" s="52">
        <v>906175</v>
      </c>
      <c r="I2718" s="51" t="s">
        <v>4972</v>
      </c>
      <c r="J2718" s="53">
        <v>14</v>
      </c>
      <c r="K2718" s="53">
        <v>13.599996000000001</v>
      </c>
      <c r="L2718" s="53">
        <v>6.9439071361111111</v>
      </c>
      <c r="M2718" s="53">
        <v>6.9439071138888888</v>
      </c>
      <c r="N2718" s="53">
        <f t="shared" si="215"/>
        <v>4999.6131219999997</v>
      </c>
      <c r="O2718" s="53" t="e">
        <f>VLOOKUP(E2718,#REF!,29,FALSE)</f>
        <v>#REF!</v>
      </c>
      <c r="P2718" s="53" t="e">
        <f t="shared" si="216"/>
        <v>#REF!</v>
      </c>
      <c r="Q2718" s="53">
        <v>2.2222222166116505E-8</v>
      </c>
    </row>
    <row r="2719" spans="1:17">
      <c r="A2719" s="51" t="s">
        <v>5391</v>
      </c>
      <c r="B2719" s="51">
        <f t="shared" si="212"/>
        <v>4</v>
      </c>
      <c r="C2719" s="51">
        <f t="shared" si="213"/>
        <v>720</v>
      </c>
      <c r="D2719" s="51" t="s">
        <v>1273</v>
      </c>
      <c r="E2719" s="54" t="str">
        <f t="shared" si="214"/>
        <v>030503</v>
      </c>
      <c r="F2719" s="51" t="e">
        <f>VLOOKUP(E2719,#REF!,8,FALSE)</f>
        <v>#REF!</v>
      </c>
      <c r="G2719" s="51" t="e">
        <f>VLOOKUP(E2719,#REF!,9,FALSE)</f>
        <v>#REF!</v>
      </c>
      <c r="H2719" s="52">
        <v>890749</v>
      </c>
      <c r="I2719" s="51" t="s">
        <v>4973</v>
      </c>
      <c r="J2719" s="53">
        <v>15.5</v>
      </c>
      <c r="K2719" s="53">
        <v>14.5</v>
      </c>
      <c r="L2719" s="53">
        <v>7.9017938402777785</v>
      </c>
      <c r="M2719" s="53">
        <v>7.9017938402777785</v>
      </c>
      <c r="N2719" s="53">
        <f t="shared" si="215"/>
        <v>5689.2915650000004</v>
      </c>
      <c r="O2719" s="53" t="e">
        <f>VLOOKUP(E2719,#REF!,29,FALSE)</f>
        <v>#REF!</v>
      </c>
      <c r="P2719" s="53" t="e">
        <f t="shared" si="216"/>
        <v>#REF!</v>
      </c>
      <c r="Q2719" s="53">
        <v>0</v>
      </c>
    </row>
    <row r="2720" spans="1:17">
      <c r="A2720" s="51" t="s">
        <v>5391</v>
      </c>
      <c r="B2720" s="51">
        <f t="shared" si="212"/>
        <v>4</v>
      </c>
      <c r="C2720" s="51">
        <f t="shared" si="213"/>
        <v>720</v>
      </c>
      <c r="D2720" s="51" t="s">
        <v>1267</v>
      </c>
      <c r="E2720" s="54" t="str">
        <f t="shared" si="214"/>
        <v>030499</v>
      </c>
      <c r="F2720" s="51" t="e">
        <f>VLOOKUP(E2720,#REF!,8,FALSE)</f>
        <v>#REF!</v>
      </c>
      <c r="G2720" s="51" t="e">
        <f>VLOOKUP(E2720,#REF!,9,FALSE)</f>
        <v>#REF!</v>
      </c>
      <c r="H2720" s="52">
        <v>890761</v>
      </c>
      <c r="I2720" s="51" t="s">
        <v>4974</v>
      </c>
      <c r="J2720" s="53">
        <v>15.2</v>
      </c>
      <c r="K2720" s="53">
        <v>15.2</v>
      </c>
      <c r="L2720" s="53">
        <v>12.007413473611111</v>
      </c>
      <c r="M2720" s="53">
        <v>12.007413473611111</v>
      </c>
      <c r="N2720" s="53">
        <f t="shared" si="215"/>
        <v>8645.3377010000004</v>
      </c>
      <c r="O2720" s="53" t="e">
        <f>VLOOKUP(E2720,#REF!,29,FALSE)</f>
        <v>#REF!</v>
      </c>
      <c r="P2720" s="53" t="e">
        <f t="shared" si="216"/>
        <v>#REF!</v>
      </c>
      <c r="Q2720" s="53">
        <v>0</v>
      </c>
    </row>
    <row r="2721" spans="1:17">
      <c r="A2721" s="51" t="s">
        <v>5391</v>
      </c>
      <c r="B2721" s="51">
        <f t="shared" si="212"/>
        <v>4</v>
      </c>
      <c r="C2721" s="51">
        <f t="shared" si="213"/>
        <v>720</v>
      </c>
      <c r="D2721" s="51" t="s">
        <v>1270</v>
      </c>
      <c r="E2721" s="54" t="str">
        <f t="shared" si="214"/>
        <v>030504</v>
      </c>
      <c r="F2721" s="51" t="e">
        <f>VLOOKUP(E2721,#REF!,8,FALSE)</f>
        <v>#REF!</v>
      </c>
      <c r="G2721" s="51" t="e">
        <f>VLOOKUP(E2721,#REF!,9,FALSE)</f>
        <v>#REF!</v>
      </c>
      <c r="H2721" s="52">
        <v>890760</v>
      </c>
      <c r="I2721" s="51" t="s">
        <v>4975</v>
      </c>
      <c r="J2721" s="53">
        <v>16.100000000000001</v>
      </c>
      <c r="K2721" s="53">
        <v>15</v>
      </c>
      <c r="L2721" s="53">
        <v>10.3748828</v>
      </c>
      <c r="M2721" s="53">
        <v>10.3748828</v>
      </c>
      <c r="N2721" s="53">
        <f t="shared" si="215"/>
        <v>7469.9156160000002</v>
      </c>
      <c r="O2721" s="53" t="e">
        <f>VLOOKUP(E2721,#REF!,29,FALSE)</f>
        <v>#REF!</v>
      </c>
      <c r="P2721" s="53" t="e">
        <f t="shared" si="216"/>
        <v>#REF!</v>
      </c>
      <c r="Q2721" s="53">
        <v>0</v>
      </c>
    </row>
    <row r="2722" spans="1:17">
      <c r="A2722" s="51" t="s">
        <v>5391</v>
      </c>
      <c r="B2722" s="51">
        <f t="shared" si="212"/>
        <v>4</v>
      </c>
      <c r="C2722" s="51">
        <f t="shared" si="213"/>
        <v>720</v>
      </c>
      <c r="D2722" s="51" t="s">
        <v>1178</v>
      </c>
      <c r="E2722" s="54" t="str">
        <f t="shared" si="214"/>
        <v>030509</v>
      </c>
      <c r="F2722" s="51" t="e">
        <f>VLOOKUP(E2722,#REF!,8,FALSE)</f>
        <v>#REF!</v>
      </c>
      <c r="G2722" s="51" t="e">
        <f>VLOOKUP(E2722,#REF!,9,FALSE)</f>
        <v>#REF!</v>
      </c>
      <c r="H2722" s="52">
        <v>891945</v>
      </c>
      <c r="I2722" s="51" t="s">
        <v>1179</v>
      </c>
      <c r="J2722" s="53">
        <v>12.4</v>
      </c>
      <c r="K2722" s="53">
        <v>13.699999</v>
      </c>
      <c r="L2722" s="53">
        <v>9.2352897041666662</v>
      </c>
      <c r="M2722" s="53">
        <v>9.2352897222222214</v>
      </c>
      <c r="N2722" s="53">
        <f t="shared" si="215"/>
        <v>6649.4085999999998</v>
      </c>
      <c r="O2722" s="53" t="e">
        <f>VLOOKUP(E2722,#REF!,29,FALSE)</f>
        <v>#REF!</v>
      </c>
      <c r="P2722" s="53" t="e">
        <f t="shared" si="216"/>
        <v>#REF!</v>
      </c>
      <c r="Q2722" s="53">
        <v>0</v>
      </c>
    </row>
    <row r="2723" spans="1:17">
      <c r="A2723" s="51" t="s">
        <v>5391</v>
      </c>
      <c r="B2723" s="51">
        <f t="shared" si="212"/>
        <v>4</v>
      </c>
      <c r="C2723" s="51">
        <f t="shared" si="213"/>
        <v>720</v>
      </c>
      <c r="D2723" s="51" t="s">
        <v>948</v>
      </c>
      <c r="E2723" s="54" t="str">
        <f t="shared" si="214"/>
        <v>030351</v>
      </c>
      <c r="F2723" s="51" t="e">
        <f>VLOOKUP(E2723,#REF!,8,FALSE)</f>
        <v>#REF!</v>
      </c>
      <c r="G2723" s="51" t="e">
        <f>VLOOKUP(E2723,#REF!,9,FALSE)</f>
        <v>#REF!</v>
      </c>
      <c r="H2723" s="52">
        <v>20045</v>
      </c>
      <c r="I2723" s="51" t="s">
        <v>947</v>
      </c>
      <c r="J2723" s="53">
        <v>3.16</v>
      </c>
      <c r="K2723" s="53">
        <v>3</v>
      </c>
      <c r="L2723" s="53">
        <v>1.4437241597222223</v>
      </c>
      <c r="M2723" s="53">
        <v>1.4437241597222223</v>
      </c>
      <c r="N2723" s="53">
        <f t="shared" si="215"/>
        <v>1039.481395</v>
      </c>
      <c r="O2723" s="53" t="e">
        <f>VLOOKUP(E2723,#REF!,29,FALSE)</f>
        <v>#REF!</v>
      </c>
      <c r="P2723" s="53" t="e">
        <f t="shared" si="216"/>
        <v>#REF!</v>
      </c>
      <c r="Q2723" s="53">
        <v>0</v>
      </c>
    </row>
    <row r="2724" spans="1:17">
      <c r="A2724" s="51" t="s">
        <v>5391</v>
      </c>
      <c r="B2724" s="51">
        <f t="shared" si="212"/>
        <v>4</v>
      </c>
      <c r="C2724" s="51">
        <f t="shared" si="213"/>
        <v>720</v>
      </c>
      <c r="D2724" s="51" t="s">
        <v>953</v>
      </c>
      <c r="E2724" s="54" t="str">
        <f t="shared" si="214"/>
        <v>030352</v>
      </c>
      <c r="F2724" s="51" t="e">
        <f>VLOOKUP(E2724,#REF!,8,FALSE)</f>
        <v>#REF!</v>
      </c>
      <c r="G2724" s="51" t="e">
        <f>VLOOKUP(E2724,#REF!,9,FALSE)</f>
        <v>#REF!</v>
      </c>
      <c r="H2724" s="52">
        <v>20014</v>
      </c>
      <c r="I2724" s="51" t="s">
        <v>4976</v>
      </c>
      <c r="J2724" s="53">
        <v>9.3699999999999992</v>
      </c>
      <c r="K2724" s="53">
        <v>9</v>
      </c>
      <c r="L2724" s="53">
        <v>4.3292449361111105</v>
      </c>
      <c r="M2724" s="53">
        <v>4.3292449361111105</v>
      </c>
      <c r="N2724" s="53">
        <f t="shared" si="215"/>
        <v>3117.0563539999994</v>
      </c>
      <c r="O2724" s="53" t="e">
        <f>VLOOKUP(E2724,#REF!,29,FALSE)</f>
        <v>#REF!</v>
      </c>
      <c r="P2724" s="53" t="e">
        <f t="shared" si="216"/>
        <v>#REF!</v>
      </c>
      <c r="Q2724" s="53">
        <v>0</v>
      </c>
    </row>
    <row r="2725" spans="1:17">
      <c r="A2725" s="51" t="s">
        <v>5391</v>
      </c>
      <c r="B2725" s="51">
        <f t="shared" si="212"/>
        <v>4</v>
      </c>
      <c r="C2725" s="51">
        <f t="shared" si="213"/>
        <v>720</v>
      </c>
      <c r="D2725" s="51" t="s">
        <v>1021</v>
      </c>
      <c r="E2725" s="54" t="str">
        <f t="shared" si="214"/>
        <v>030331</v>
      </c>
      <c r="F2725" s="51" t="e">
        <f>VLOOKUP(E2725,#REF!,8,FALSE)</f>
        <v>#REF!</v>
      </c>
      <c r="G2725" s="51" t="e">
        <f>VLOOKUP(E2725,#REF!,9,FALSE)</f>
        <v>#REF!</v>
      </c>
      <c r="H2725" s="52">
        <v>20015</v>
      </c>
      <c r="I2725" s="51" t="s">
        <v>4977</v>
      </c>
      <c r="J2725" s="53">
        <v>9.5399999999999991</v>
      </c>
      <c r="K2725" s="53">
        <v>9</v>
      </c>
      <c r="L2725" s="53">
        <v>4.8553970944444451</v>
      </c>
      <c r="M2725" s="53">
        <v>4.8553970944444451</v>
      </c>
      <c r="N2725" s="53">
        <f t="shared" si="215"/>
        <v>3495.8859080000007</v>
      </c>
      <c r="O2725" s="53" t="e">
        <f>VLOOKUP(E2725,#REF!,29,FALSE)</f>
        <v>#REF!</v>
      </c>
      <c r="P2725" s="53" t="e">
        <f t="shared" si="216"/>
        <v>#REF!</v>
      </c>
      <c r="Q2725" s="53">
        <v>0</v>
      </c>
    </row>
    <row r="2726" spans="1:17">
      <c r="A2726" s="51" t="s">
        <v>5391</v>
      </c>
      <c r="B2726" s="51">
        <f t="shared" si="212"/>
        <v>4</v>
      </c>
      <c r="C2726" s="51">
        <f t="shared" si="213"/>
        <v>720</v>
      </c>
      <c r="D2726" s="51" t="s">
        <v>1018</v>
      </c>
      <c r="E2726" s="54" t="str">
        <f t="shared" si="214"/>
        <v>030332</v>
      </c>
      <c r="F2726" s="51" t="e">
        <f>VLOOKUP(E2726,#REF!,8,FALSE)</f>
        <v>#REF!</v>
      </c>
      <c r="G2726" s="51" t="e">
        <f>VLOOKUP(E2726,#REF!,9,FALSE)</f>
        <v>#REF!</v>
      </c>
      <c r="H2726" s="52">
        <v>20016</v>
      </c>
      <c r="I2726" s="51" t="s">
        <v>4978</v>
      </c>
      <c r="J2726" s="53">
        <v>8.31</v>
      </c>
      <c r="K2726" s="53">
        <v>8</v>
      </c>
      <c r="L2726" s="53">
        <v>4.3326730305555552</v>
      </c>
      <c r="M2726" s="53">
        <v>4.3326730305555552</v>
      </c>
      <c r="N2726" s="53">
        <f t="shared" si="215"/>
        <v>3119.5245819999996</v>
      </c>
      <c r="O2726" s="53" t="e">
        <f>VLOOKUP(E2726,#REF!,29,FALSE)</f>
        <v>#REF!</v>
      </c>
      <c r="P2726" s="53" t="e">
        <f t="shared" si="216"/>
        <v>#REF!</v>
      </c>
      <c r="Q2726" s="53">
        <v>0</v>
      </c>
    </row>
    <row r="2727" spans="1:17">
      <c r="A2727" s="51" t="s">
        <v>5391</v>
      </c>
      <c r="B2727" s="51">
        <f t="shared" si="212"/>
        <v>4</v>
      </c>
      <c r="C2727" s="51">
        <f t="shared" si="213"/>
        <v>720</v>
      </c>
      <c r="D2727" s="51" t="s">
        <v>1015</v>
      </c>
      <c r="E2727" s="54" t="str">
        <f t="shared" si="214"/>
        <v>030329</v>
      </c>
      <c r="F2727" s="51" t="e">
        <f>VLOOKUP(E2727,#REF!,8,FALSE)</f>
        <v>#REF!</v>
      </c>
      <c r="G2727" s="51" t="e">
        <f>VLOOKUP(E2727,#REF!,9,FALSE)</f>
        <v>#REF!</v>
      </c>
      <c r="H2727" s="52">
        <v>20017</v>
      </c>
      <c r="I2727" s="51" t="s">
        <v>4979</v>
      </c>
      <c r="J2727" s="53">
        <v>8.5500000000000007</v>
      </c>
      <c r="K2727" s="53">
        <v>8</v>
      </c>
      <c r="L2727" s="53">
        <v>4.1084776583333333</v>
      </c>
      <c r="M2727" s="53">
        <v>4.1084776583333333</v>
      </c>
      <c r="N2727" s="53">
        <f t="shared" si="215"/>
        <v>2958.1039139999998</v>
      </c>
      <c r="O2727" s="53" t="e">
        <f>VLOOKUP(E2727,#REF!,29,FALSE)</f>
        <v>#REF!</v>
      </c>
      <c r="P2727" s="53" t="e">
        <f t="shared" si="216"/>
        <v>#REF!</v>
      </c>
      <c r="Q2727" s="53">
        <v>0</v>
      </c>
    </row>
    <row r="2728" spans="1:17">
      <c r="A2728" s="51" t="s">
        <v>5391</v>
      </c>
      <c r="B2728" s="51">
        <f t="shared" si="212"/>
        <v>4</v>
      </c>
      <c r="C2728" s="51">
        <f t="shared" si="213"/>
        <v>720</v>
      </c>
      <c r="D2728" s="51" t="s">
        <v>1012</v>
      </c>
      <c r="E2728" s="54" t="str">
        <f t="shared" si="214"/>
        <v>030309</v>
      </c>
      <c r="F2728" s="51" t="e">
        <f>VLOOKUP(E2728,#REF!,8,FALSE)</f>
        <v>#REF!</v>
      </c>
      <c r="G2728" s="51" t="e">
        <f>VLOOKUP(E2728,#REF!,9,FALSE)</f>
        <v>#REF!</v>
      </c>
      <c r="H2728" s="52">
        <v>20018</v>
      </c>
      <c r="I2728" s="51" t="s">
        <v>4980</v>
      </c>
      <c r="J2728" s="53">
        <v>9.09</v>
      </c>
      <c r="K2728" s="53">
        <v>9</v>
      </c>
      <c r="L2728" s="53">
        <v>4.9370987125000001</v>
      </c>
      <c r="M2728" s="53">
        <v>4.9370987125000001</v>
      </c>
      <c r="N2728" s="53">
        <f t="shared" si="215"/>
        <v>3554.7110729999999</v>
      </c>
      <c r="O2728" s="53" t="e">
        <f>VLOOKUP(E2728,#REF!,29,FALSE)</f>
        <v>#REF!</v>
      </c>
      <c r="P2728" s="53" t="e">
        <f t="shared" si="216"/>
        <v>#REF!</v>
      </c>
      <c r="Q2728" s="53">
        <v>0</v>
      </c>
    </row>
    <row r="2729" spans="1:17">
      <c r="A2729" s="51" t="s">
        <v>5391</v>
      </c>
      <c r="B2729" s="51">
        <f t="shared" si="212"/>
        <v>4</v>
      </c>
      <c r="C2729" s="51">
        <f t="shared" si="213"/>
        <v>720</v>
      </c>
      <c r="D2729" s="51" t="s">
        <v>1181</v>
      </c>
      <c r="E2729" s="54" t="str">
        <f t="shared" si="214"/>
        <v>030502</v>
      </c>
      <c r="F2729" s="51" t="e">
        <f>VLOOKUP(E2729,#REF!,8,FALSE)</f>
        <v>#REF!</v>
      </c>
      <c r="G2729" s="51" t="e">
        <f>VLOOKUP(E2729,#REF!,9,FALSE)</f>
        <v>#REF!</v>
      </c>
      <c r="H2729" s="52">
        <v>890277</v>
      </c>
      <c r="I2729" s="51" t="s">
        <v>1182</v>
      </c>
      <c r="J2729" s="53">
        <v>8.8000000000000007</v>
      </c>
      <c r="K2729" s="53">
        <v>9.1000029999999992</v>
      </c>
      <c r="L2729" s="53">
        <v>6.9727311291666663</v>
      </c>
      <c r="M2729" s="53">
        <v>6.9727311041666669</v>
      </c>
      <c r="N2729" s="53">
        <f t="shared" si="215"/>
        <v>5020.366395</v>
      </c>
      <c r="O2729" s="53" t="e">
        <f>VLOOKUP(E2729,#REF!,29,FALSE)</f>
        <v>#REF!</v>
      </c>
      <c r="P2729" s="53" t="e">
        <f t="shared" si="216"/>
        <v>#REF!</v>
      </c>
      <c r="Q2729" s="53">
        <v>2.4999999621084297E-8</v>
      </c>
    </row>
    <row r="2730" spans="1:17">
      <c r="A2730" s="51" t="s">
        <v>5391</v>
      </c>
      <c r="B2730" s="51">
        <f t="shared" si="212"/>
        <v>4</v>
      </c>
      <c r="C2730" s="51">
        <f t="shared" si="213"/>
        <v>720</v>
      </c>
      <c r="D2730" s="51" t="s">
        <v>1009</v>
      </c>
      <c r="E2730" s="54" t="str">
        <f t="shared" si="214"/>
        <v>030343</v>
      </c>
      <c r="F2730" s="51" t="e">
        <f>VLOOKUP(E2730,#REF!,8,FALSE)</f>
        <v>#REF!</v>
      </c>
      <c r="G2730" s="51" t="e">
        <f>VLOOKUP(E2730,#REF!,9,FALSE)</f>
        <v>#REF!</v>
      </c>
      <c r="H2730" s="52">
        <v>8855</v>
      </c>
      <c r="I2730" s="51" t="s">
        <v>4981</v>
      </c>
      <c r="J2730" s="53">
        <v>3.29</v>
      </c>
      <c r="K2730" s="53">
        <v>3</v>
      </c>
      <c r="L2730" s="53">
        <v>3.1555550569444444</v>
      </c>
      <c r="M2730" s="53">
        <v>3.1555550569444444</v>
      </c>
      <c r="N2730" s="53">
        <f t="shared" si="215"/>
        <v>2271.9996409999999</v>
      </c>
      <c r="O2730" s="53" t="e">
        <f>VLOOKUP(E2730,#REF!,29,FALSE)</f>
        <v>#REF!</v>
      </c>
      <c r="P2730" s="53" t="e">
        <f t="shared" si="216"/>
        <v>#REF!</v>
      </c>
      <c r="Q2730" s="53">
        <v>0</v>
      </c>
    </row>
    <row r="2731" spans="1:17">
      <c r="A2731" s="51" t="s">
        <v>5391</v>
      </c>
      <c r="B2731" s="51">
        <f t="shared" si="212"/>
        <v>4</v>
      </c>
      <c r="C2731" s="51">
        <f t="shared" si="213"/>
        <v>720</v>
      </c>
      <c r="D2731" s="51" t="s">
        <v>1275</v>
      </c>
      <c r="E2731" s="54" t="str">
        <f t="shared" si="214"/>
        <v>030478</v>
      </c>
      <c r="F2731" s="51" t="e">
        <f>VLOOKUP(E2731,#REF!,8,FALSE)</f>
        <v>#REF!</v>
      </c>
      <c r="G2731" s="51" t="e">
        <f>VLOOKUP(E2731,#REF!,9,FALSE)</f>
        <v>#REF!</v>
      </c>
      <c r="H2731" s="52">
        <v>888228</v>
      </c>
      <c r="I2731" s="51" t="s">
        <v>4982</v>
      </c>
      <c r="J2731" s="53">
        <v>8</v>
      </c>
      <c r="K2731" s="53">
        <v>7.9</v>
      </c>
      <c r="L2731" s="53">
        <v>7.0430071916666668</v>
      </c>
      <c r="M2731" s="53">
        <v>7.0430071916666668</v>
      </c>
      <c r="N2731" s="53">
        <f t="shared" si="215"/>
        <v>5070.9651780000004</v>
      </c>
      <c r="O2731" s="53" t="e">
        <f>VLOOKUP(E2731,#REF!,29,FALSE)</f>
        <v>#REF!</v>
      </c>
      <c r="P2731" s="53" t="e">
        <f t="shared" si="216"/>
        <v>#REF!</v>
      </c>
      <c r="Q2731" s="53">
        <v>0</v>
      </c>
    </row>
    <row r="2732" spans="1:17">
      <c r="A2732" s="51" t="s">
        <v>5391</v>
      </c>
      <c r="B2732" s="51">
        <f t="shared" si="212"/>
        <v>4</v>
      </c>
      <c r="C2732" s="51">
        <f t="shared" si="213"/>
        <v>720</v>
      </c>
      <c r="D2732" s="51" t="s">
        <v>1007</v>
      </c>
      <c r="E2732" s="54" t="str">
        <f t="shared" si="214"/>
        <v>030334</v>
      </c>
      <c r="F2732" s="51" t="e">
        <f>VLOOKUP(E2732,#REF!,8,FALSE)</f>
        <v>#REF!</v>
      </c>
      <c r="G2732" s="51" t="e">
        <f>VLOOKUP(E2732,#REF!,9,FALSE)</f>
        <v>#REF!</v>
      </c>
      <c r="H2732" s="52">
        <v>8856</v>
      </c>
      <c r="I2732" s="51" t="s">
        <v>4983</v>
      </c>
      <c r="J2732" s="53">
        <v>5.55</v>
      </c>
      <c r="K2732" s="53">
        <v>5</v>
      </c>
      <c r="L2732" s="53">
        <v>5.1079371208333333</v>
      </c>
      <c r="M2732" s="53">
        <v>5.1079371208333333</v>
      </c>
      <c r="N2732" s="53">
        <f t="shared" si="215"/>
        <v>3677.714727</v>
      </c>
      <c r="O2732" s="53" t="e">
        <f>VLOOKUP(E2732,#REF!,29,FALSE)</f>
        <v>#REF!</v>
      </c>
      <c r="P2732" s="53" t="e">
        <f t="shared" si="216"/>
        <v>#REF!</v>
      </c>
      <c r="Q2732" s="53">
        <v>0</v>
      </c>
    </row>
    <row r="2733" spans="1:17">
      <c r="A2733" s="51" t="s">
        <v>5391</v>
      </c>
      <c r="B2733" s="51">
        <f t="shared" si="212"/>
        <v>4</v>
      </c>
      <c r="C2733" s="51">
        <f t="shared" si="213"/>
        <v>720</v>
      </c>
      <c r="D2733" s="51" t="s">
        <v>405</v>
      </c>
      <c r="E2733" s="54" t="str">
        <f t="shared" si="214"/>
        <v>028058</v>
      </c>
      <c r="F2733" s="51" t="e">
        <f>VLOOKUP(E2733,#REF!,8,FALSE)</f>
        <v>#REF!</v>
      </c>
      <c r="G2733" s="51" t="e">
        <f>VLOOKUP(E2733,#REF!,9,FALSE)</f>
        <v>#REF!</v>
      </c>
      <c r="H2733" s="52">
        <v>8497</v>
      </c>
      <c r="I2733" s="51" t="s">
        <v>406</v>
      </c>
      <c r="J2733" s="53">
        <v>35.6</v>
      </c>
      <c r="K2733" s="53">
        <v>23.800003</v>
      </c>
      <c r="L2733" s="53">
        <v>45.076794336111114</v>
      </c>
      <c r="M2733" s="53">
        <v>38.457555274248364</v>
      </c>
      <c r="N2733" s="53">
        <f t="shared" si="215"/>
        <v>27689.439797458821</v>
      </c>
      <c r="O2733" s="53" t="e">
        <f>VLOOKUP(E2733,#REF!,29,FALSE)</f>
        <v>#REF!</v>
      </c>
      <c r="P2733" s="53" t="e">
        <f t="shared" si="216"/>
        <v>#REF!</v>
      </c>
      <c r="Q2733" s="53">
        <v>6.619239061862749</v>
      </c>
    </row>
    <row r="2734" spans="1:17">
      <c r="A2734" s="51" t="s">
        <v>5391</v>
      </c>
      <c r="B2734" s="51">
        <f t="shared" si="212"/>
        <v>4</v>
      </c>
      <c r="C2734" s="51">
        <f t="shared" si="213"/>
        <v>720</v>
      </c>
      <c r="D2734" s="51" t="s">
        <v>1945</v>
      </c>
      <c r="E2734" s="54" t="str">
        <f t="shared" si="214"/>
        <v>031477</v>
      </c>
      <c r="F2734" s="51" t="e">
        <f>VLOOKUP(E2734,#REF!,8,FALSE)</f>
        <v>#REF!</v>
      </c>
      <c r="G2734" s="51" t="e">
        <f>VLOOKUP(E2734,#REF!,9,FALSE)</f>
        <v>#REF!</v>
      </c>
      <c r="H2734" s="52">
        <v>896788</v>
      </c>
      <c r="I2734" s="51" t="s">
        <v>4984</v>
      </c>
      <c r="J2734" s="53">
        <v>3.5</v>
      </c>
      <c r="K2734" s="53">
        <v>2.1</v>
      </c>
      <c r="L2734" s="53">
        <v>3.4630671541666667</v>
      </c>
      <c r="M2734" s="53">
        <v>2.1569740569444442</v>
      </c>
      <c r="N2734" s="53">
        <f t="shared" si="215"/>
        <v>1553.0213209999999</v>
      </c>
      <c r="O2734" s="53" t="e">
        <f>VLOOKUP(E2734,#REF!,29,FALSE)</f>
        <v>#REF!</v>
      </c>
      <c r="P2734" s="53" t="e">
        <f t="shared" si="216"/>
        <v>#REF!</v>
      </c>
      <c r="Q2734" s="53">
        <v>1.3060930972222224</v>
      </c>
    </row>
    <row r="2735" spans="1:17">
      <c r="A2735" s="51" t="s">
        <v>5391</v>
      </c>
      <c r="B2735" s="51">
        <f t="shared" si="212"/>
        <v>4</v>
      </c>
      <c r="C2735" s="51">
        <f t="shared" si="213"/>
        <v>720</v>
      </c>
      <c r="D2735" s="51" t="s">
        <v>2455</v>
      </c>
      <c r="E2735" s="54" t="str">
        <f t="shared" si="214"/>
        <v>030700</v>
      </c>
      <c r="F2735" s="51" t="e">
        <f>VLOOKUP(E2735,#REF!,8,FALSE)</f>
        <v>#REF!</v>
      </c>
      <c r="G2735" s="51" t="e">
        <f>VLOOKUP(E2735,#REF!,9,FALSE)</f>
        <v>#REF!</v>
      </c>
      <c r="H2735" s="52">
        <v>909542</v>
      </c>
      <c r="I2735" s="51" t="s">
        <v>4985</v>
      </c>
      <c r="J2735" s="53">
        <v>10.3</v>
      </c>
      <c r="K2735" s="53">
        <v>10.3</v>
      </c>
      <c r="L2735" s="53">
        <v>11.638606970833333</v>
      </c>
      <c r="M2735" s="53">
        <v>11.638606970833333</v>
      </c>
      <c r="N2735" s="53">
        <f t="shared" si="215"/>
        <v>8379.7970189999996</v>
      </c>
      <c r="O2735" s="53" t="e">
        <f>VLOOKUP(E2735,#REF!,29,FALSE)</f>
        <v>#REF!</v>
      </c>
      <c r="P2735" s="53" t="e">
        <f t="shared" si="216"/>
        <v>#REF!</v>
      </c>
      <c r="Q2735" s="53">
        <v>0</v>
      </c>
    </row>
    <row r="2736" spans="1:17">
      <c r="A2736" s="51" t="s">
        <v>5391</v>
      </c>
      <c r="B2736" s="51">
        <f t="shared" si="212"/>
        <v>4</v>
      </c>
      <c r="C2736" s="51">
        <f t="shared" si="213"/>
        <v>720</v>
      </c>
      <c r="D2736" s="51" t="s">
        <v>497</v>
      </c>
      <c r="E2736" s="54" t="str">
        <f t="shared" si="214"/>
        <v>029705</v>
      </c>
      <c r="F2736" s="51" t="e">
        <f>VLOOKUP(E2736,#REF!,8,FALSE)</f>
        <v>#REF!</v>
      </c>
      <c r="G2736" s="51" t="e">
        <f>VLOOKUP(E2736,#REF!,9,FALSE)</f>
        <v>#REF!</v>
      </c>
      <c r="H2736" s="52">
        <v>8564</v>
      </c>
      <c r="I2736" s="51" t="s">
        <v>4986</v>
      </c>
      <c r="J2736" s="53">
        <v>120.8</v>
      </c>
      <c r="K2736" s="53">
        <v>119.999999</v>
      </c>
      <c r="L2736" s="53">
        <v>5.2600387499999998E-2</v>
      </c>
      <c r="M2736" s="53">
        <v>0</v>
      </c>
      <c r="N2736" s="53">
        <f t="shared" si="215"/>
        <v>0</v>
      </c>
      <c r="O2736" s="53" t="e">
        <f>VLOOKUP(E2736,#REF!,29,FALSE)</f>
        <v>#REF!</v>
      </c>
      <c r="P2736" s="53" t="e">
        <f t="shared" si="216"/>
        <v>#REF!</v>
      </c>
      <c r="Q2736" s="53">
        <v>5.2600387499999998E-2</v>
      </c>
    </row>
    <row r="2737" spans="1:17">
      <c r="A2737" s="51" t="s">
        <v>5391</v>
      </c>
      <c r="B2737" s="51">
        <f t="shared" si="212"/>
        <v>4</v>
      </c>
      <c r="C2737" s="51">
        <f t="shared" si="213"/>
        <v>720</v>
      </c>
      <c r="D2737" s="51" t="s">
        <v>505</v>
      </c>
      <c r="E2737" s="54" t="str">
        <f t="shared" si="214"/>
        <v>029668</v>
      </c>
      <c r="F2737" s="51" t="e">
        <f>VLOOKUP(E2737,#REF!,8,FALSE)</f>
        <v>#REF!</v>
      </c>
      <c r="G2737" s="51" t="e">
        <f>VLOOKUP(E2737,#REF!,9,FALSE)</f>
        <v>#REF!</v>
      </c>
      <c r="H2737" s="52">
        <v>8567</v>
      </c>
      <c r="I2737" s="51" t="s">
        <v>4781</v>
      </c>
      <c r="J2737" s="53">
        <v>120.8</v>
      </c>
      <c r="K2737" s="53">
        <v>119.999999</v>
      </c>
      <c r="L2737" s="53">
        <v>5.2085975E-2</v>
      </c>
      <c r="M2737" s="53">
        <v>0</v>
      </c>
      <c r="N2737" s="53">
        <f t="shared" si="215"/>
        <v>0</v>
      </c>
      <c r="O2737" s="53" t="e">
        <f>VLOOKUP(E2737,#REF!,29,FALSE)</f>
        <v>#REF!</v>
      </c>
      <c r="P2737" s="53" t="e">
        <f t="shared" si="216"/>
        <v>#REF!</v>
      </c>
      <c r="Q2737" s="53">
        <v>5.2085975E-2</v>
      </c>
    </row>
    <row r="2738" spans="1:17">
      <c r="A2738" s="51" t="s">
        <v>5391</v>
      </c>
      <c r="B2738" s="51">
        <f t="shared" si="212"/>
        <v>4</v>
      </c>
      <c r="C2738" s="51">
        <f t="shared" si="213"/>
        <v>720</v>
      </c>
      <c r="D2738" s="51" t="s">
        <v>511</v>
      </c>
      <c r="E2738" s="54" t="str">
        <f t="shared" si="214"/>
        <v>029653</v>
      </c>
      <c r="F2738" s="51" t="e">
        <f>VLOOKUP(E2738,#REF!,8,FALSE)</f>
        <v>#REF!</v>
      </c>
      <c r="G2738" s="51" t="e">
        <f>VLOOKUP(E2738,#REF!,9,FALSE)</f>
        <v>#REF!</v>
      </c>
      <c r="H2738" s="52">
        <v>8573</v>
      </c>
      <c r="I2738" s="51" t="s">
        <v>512</v>
      </c>
      <c r="J2738" s="53">
        <v>105.3</v>
      </c>
      <c r="K2738" s="53">
        <v>105.000004</v>
      </c>
      <c r="L2738" s="53">
        <v>0</v>
      </c>
      <c r="M2738" s="53">
        <v>0</v>
      </c>
      <c r="N2738" s="53">
        <f t="shared" si="215"/>
        <v>0</v>
      </c>
      <c r="O2738" s="53" t="e">
        <f>VLOOKUP(E2738,#REF!,29,FALSE)</f>
        <v>#REF!</v>
      </c>
      <c r="P2738" s="53" t="e">
        <f t="shared" si="216"/>
        <v>#REF!</v>
      </c>
      <c r="Q2738" s="53">
        <v>0</v>
      </c>
    </row>
    <row r="2739" spans="1:17">
      <c r="A2739" s="51" t="s">
        <v>5391</v>
      </c>
      <c r="B2739" s="51">
        <f t="shared" si="212"/>
        <v>4</v>
      </c>
      <c r="C2739" s="51">
        <f t="shared" si="213"/>
        <v>720</v>
      </c>
      <c r="D2739" s="51" t="s">
        <v>513</v>
      </c>
      <c r="E2739" s="54" t="str">
        <f t="shared" si="214"/>
        <v>029639</v>
      </c>
      <c r="F2739" s="51" t="e">
        <f>VLOOKUP(E2739,#REF!,8,FALSE)</f>
        <v>#REF!</v>
      </c>
      <c r="G2739" s="51" t="e">
        <f>VLOOKUP(E2739,#REF!,9,FALSE)</f>
        <v>#REF!</v>
      </c>
      <c r="H2739" s="52">
        <v>8572</v>
      </c>
      <c r="I2739" s="51" t="s">
        <v>514</v>
      </c>
      <c r="J2739" s="53">
        <v>109.3</v>
      </c>
      <c r="K2739" s="53">
        <v>108.99999699999999</v>
      </c>
      <c r="L2739" s="53">
        <v>0</v>
      </c>
      <c r="M2739" s="53">
        <v>0</v>
      </c>
      <c r="N2739" s="53">
        <f t="shared" si="215"/>
        <v>0</v>
      </c>
      <c r="O2739" s="53" t="e">
        <f>VLOOKUP(E2739,#REF!,29,FALSE)</f>
        <v>#REF!</v>
      </c>
      <c r="P2739" s="53" t="e">
        <f t="shared" si="216"/>
        <v>#REF!</v>
      </c>
      <c r="Q2739" s="53">
        <v>0</v>
      </c>
    </row>
    <row r="2740" spans="1:17">
      <c r="A2740" s="51" t="s">
        <v>5391</v>
      </c>
      <c r="B2740" s="51">
        <f t="shared" si="212"/>
        <v>4</v>
      </c>
      <c r="C2740" s="51">
        <f t="shared" si="213"/>
        <v>720</v>
      </c>
      <c r="D2740" s="51" t="s">
        <v>246</v>
      </c>
      <c r="E2740" s="54" t="str">
        <f t="shared" si="214"/>
        <v>029460</v>
      </c>
      <c r="F2740" s="51" t="e">
        <f>VLOOKUP(E2740,#REF!,8,FALSE)</f>
        <v>#REF!</v>
      </c>
      <c r="G2740" s="51" t="e">
        <f>VLOOKUP(E2740,#REF!,9,FALSE)</f>
        <v>#REF!</v>
      </c>
      <c r="H2740" s="52">
        <v>8417</v>
      </c>
      <c r="I2740" s="51" t="s">
        <v>4987</v>
      </c>
      <c r="J2740" s="53">
        <v>65.3</v>
      </c>
      <c r="K2740" s="53">
        <v>64.999994000000001</v>
      </c>
      <c r="L2740" s="53">
        <v>0</v>
      </c>
      <c r="M2740" s="53">
        <v>0</v>
      </c>
      <c r="N2740" s="53">
        <f t="shared" si="215"/>
        <v>0</v>
      </c>
      <c r="O2740" s="53" t="e">
        <f>VLOOKUP(E2740,#REF!,29,FALSE)</f>
        <v>#REF!</v>
      </c>
      <c r="P2740" s="53" t="e">
        <f t="shared" si="216"/>
        <v>#REF!</v>
      </c>
      <c r="Q2740" s="53">
        <v>0</v>
      </c>
    </row>
    <row r="2741" spans="1:17">
      <c r="A2741" s="51" t="s">
        <v>5391</v>
      </c>
      <c r="B2741" s="51">
        <f t="shared" si="212"/>
        <v>4</v>
      </c>
      <c r="C2741" s="51">
        <f t="shared" si="213"/>
        <v>720</v>
      </c>
      <c r="D2741" s="51" t="s">
        <v>1509</v>
      </c>
      <c r="E2741" s="54" t="str">
        <f t="shared" si="214"/>
        <v>030863</v>
      </c>
      <c r="F2741" s="51" t="e">
        <f>VLOOKUP(E2741,#REF!,8,FALSE)</f>
        <v>#REF!</v>
      </c>
      <c r="G2741" s="51" t="e">
        <f>VLOOKUP(E2741,#REF!,9,FALSE)</f>
        <v>#REF!</v>
      </c>
      <c r="H2741" s="52">
        <v>889974</v>
      </c>
      <c r="I2741" s="51" t="s">
        <v>1510</v>
      </c>
      <c r="J2741" s="53">
        <v>15.1</v>
      </c>
      <c r="K2741" s="53">
        <v>15</v>
      </c>
      <c r="L2741" s="53">
        <v>18.74038315138889</v>
      </c>
      <c r="M2741" s="53">
        <v>18.616274636111111</v>
      </c>
      <c r="N2741" s="53">
        <f t="shared" si="215"/>
        <v>13403.717737999999</v>
      </c>
      <c r="O2741" s="53" t="e">
        <f>VLOOKUP(E2741,#REF!,29,FALSE)</f>
        <v>#REF!</v>
      </c>
      <c r="P2741" s="53" t="e">
        <f t="shared" si="216"/>
        <v>#REF!</v>
      </c>
      <c r="Q2741" s="53">
        <v>0.12410851527777898</v>
      </c>
    </row>
    <row r="2742" spans="1:17">
      <c r="A2742" s="51" t="s">
        <v>5391</v>
      </c>
      <c r="B2742" s="51">
        <f t="shared" si="212"/>
        <v>4</v>
      </c>
      <c r="C2742" s="51">
        <f t="shared" si="213"/>
        <v>720</v>
      </c>
      <c r="D2742" s="51" t="s">
        <v>2472</v>
      </c>
      <c r="E2742" s="54" t="str">
        <f t="shared" si="214"/>
        <v>032326</v>
      </c>
      <c r="F2742" s="51" t="e">
        <f>VLOOKUP(E2742,#REF!,8,FALSE)</f>
        <v>#REF!</v>
      </c>
      <c r="G2742" s="51" t="e">
        <f>VLOOKUP(E2742,#REF!,9,FALSE)</f>
        <v>#REF!</v>
      </c>
      <c r="H2742" s="52">
        <v>909381</v>
      </c>
      <c r="I2742" s="51" t="s">
        <v>4988</v>
      </c>
      <c r="J2742" s="53">
        <v>5.9</v>
      </c>
      <c r="K2742" s="53">
        <v>5.9</v>
      </c>
      <c r="L2742" s="53">
        <v>6.199655158333333</v>
      </c>
      <c r="M2742" s="53">
        <v>6.199655158333333</v>
      </c>
      <c r="N2742" s="53">
        <f t="shared" si="215"/>
        <v>4463.751714</v>
      </c>
      <c r="O2742" s="53" t="e">
        <f>VLOOKUP(E2742,#REF!,29,FALSE)</f>
        <v>#REF!</v>
      </c>
      <c r="P2742" s="53" t="e">
        <f t="shared" si="216"/>
        <v>#REF!</v>
      </c>
      <c r="Q2742" s="53">
        <v>0</v>
      </c>
    </row>
    <row r="2743" spans="1:17">
      <c r="A2743" s="51" t="s">
        <v>5391</v>
      </c>
      <c r="B2743" s="51">
        <f t="shared" si="212"/>
        <v>4</v>
      </c>
      <c r="C2743" s="51">
        <f t="shared" si="213"/>
        <v>720</v>
      </c>
      <c r="D2743" s="51" t="s">
        <v>2470</v>
      </c>
      <c r="E2743" s="54" t="str">
        <f t="shared" si="214"/>
        <v>032327</v>
      </c>
      <c r="F2743" s="51" t="e">
        <f>VLOOKUP(E2743,#REF!,8,FALSE)</f>
        <v>#REF!</v>
      </c>
      <c r="G2743" s="51" t="e">
        <f>VLOOKUP(E2743,#REF!,9,FALSE)</f>
        <v>#REF!</v>
      </c>
      <c r="H2743" s="52">
        <v>909765</v>
      </c>
      <c r="I2743" s="51" t="s">
        <v>4989</v>
      </c>
      <c r="J2743" s="53">
        <v>5.9</v>
      </c>
      <c r="K2743" s="53">
        <v>5.9</v>
      </c>
      <c r="L2743" s="53">
        <v>7.1174166722222232</v>
      </c>
      <c r="M2743" s="53">
        <v>7.1174166722222232</v>
      </c>
      <c r="N2743" s="53">
        <f t="shared" si="215"/>
        <v>5124.5400040000004</v>
      </c>
      <c r="O2743" s="53" t="e">
        <f>VLOOKUP(E2743,#REF!,29,FALSE)</f>
        <v>#REF!</v>
      </c>
      <c r="P2743" s="53" t="e">
        <f t="shared" si="216"/>
        <v>#REF!</v>
      </c>
      <c r="Q2743" s="53">
        <v>0</v>
      </c>
    </row>
    <row r="2744" spans="1:17">
      <c r="A2744" s="51" t="s">
        <v>5391</v>
      </c>
      <c r="B2744" s="51">
        <f t="shared" si="212"/>
        <v>4</v>
      </c>
      <c r="C2744" s="51">
        <f t="shared" si="213"/>
        <v>720</v>
      </c>
      <c r="D2744" s="51" t="s">
        <v>2468</v>
      </c>
      <c r="E2744" s="54" t="str">
        <f t="shared" si="214"/>
        <v>032328</v>
      </c>
      <c r="F2744" s="51" t="e">
        <f>VLOOKUP(E2744,#REF!,8,FALSE)</f>
        <v>#REF!</v>
      </c>
      <c r="G2744" s="51" t="e">
        <f>VLOOKUP(E2744,#REF!,9,FALSE)</f>
        <v>#REF!</v>
      </c>
      <c r="H2744" s="52">
        <v>909766</v>
      </c>
      <c r="I2744" s="51" t="s">
        <v>4990</v>
      </c>
      <c r="J2744" s="53">
        <v>5.9</v>
      </c>
      <c r="K2744" s="53">
        <v>5.9</v>
      </c>
      <c r="L2744" s="53">
        <v>7.2414759305555565</v>
      </c>
      <c r="M2744" s="53">
        <v>7.2414759305555565</v>
      </c>
      <c r="N2744" s="53">
        <f t="shared" si="215"/>
        <v>5213.8626700000004</v>
      </c>
      <c r="O2744" s="53" t="e">
        <f>VLOOKUP(E2744,#REF!,29,FALSE)</f>
        <v>#REF!</v>
      </c>
      <c r="P2744" s="53" t="e">
        <f t="shared" si="216"/>
        <v>#REF!</v>
      </c>
      <c r="Q2744" s="53">
        <v>0</v>
      </c>
    </row>
    <row r="2745" spans="1:17">
      <c r="A2745" s="51" t="s">
        <v>5391</v>
      </c>
      <c r="B2745" s="51">
        <f t="shared" si="212"/>
        <v>4</v>
      </c>
      <c r="C2745" s="51">
        <f t="shared" si="213"/>
        <v>720</v>
      </c>
      <c r="D2745" s="51" t="s">
        <v>2476</v>
      </c>
      <c r="E2745" s="54" t="str">
        <f t="shared" si="214"/>
        <v>032329</v>
      </c>
      <c r="F2745" s="51" t="e">
        <f>VLOOKUP(E2745,#REF!,8,FALSE)</f>
        <v>#REF!</v>
      </c>
      <c r="G2745" s="51" t="e">
        <f>VLOOKUP(E2745,#REF!,9,FALSE)</f>
        <v>#REF!</v>
      </c>
      <c r="H2745" s="52">
        <v>909745</v>
      </c>
      <c r="I2745" s="51" t="s">
        <v>4991</v>
      </c>
      <c r="J2745" s="53">
        <v>5.9</v>
      </c>
      <c r="K2745" s="53">
        <v>5.9</v>
      </c>
      <c r="L2745" s="53">
        <v>6.8204674250000004</v>
      </c>
      <c r="M2745" s="53">
        <v>6.8204674250000004</v>
      </c>
      <c r="N2745" s="53">
        <f t="shared" si="215"/>
        <v>4910.7365460000001</v>
      </c>
      <c r="O2745" s="53" t="e">
        <f>VLOOKUP(E2745,#REF!,29,FALSE)</f>
        <v>#REF!</v>
      </c>
      <c r="P2745" s="53" t="e">
        <f t="shared" si="216"/>
        <v>#REF!</v>
      </c>
      <c r="Q2745" s="53">
        <v>0</v>
      </c>
    </row>
    <row r="2746" spans="1:17">
      <c r="A2746" s="51" t="s">
        <v>5391</v>
      </c>
      <c r="B2746" s="51">
        <f t="shared" si="212"/>
        <v>4</v>
      </c>
      <c r="C2746" s="51">
        <f t="shared" si="213"/>
        <v>720</v>
      </c>
      <c r="D2746" s="51" t="s">
        <v>2474</v>
      </c>
      <c r="E2746" s="54" t="str">
        <f t="shared" si="214"/>
        <v>032330</v>
      </c>
      <c r="F2746" s="51" t="e">
        <f>VLOOKUP(E2746,#REF!,8,FALSE)</f>
        <v>#REF!</v>
      </c>
      <c r="G2746" s="51" t="e">
        <f>VLOOKUP(E2746,#REF!,9,FALSE)</f>
        <v>#REF!</v>
      </c>
      <c r="H2746" s="52">
        <v>909746</v>
      </c>
      <c r="I2746" s="51" t="s">
        <v>4992</v>
      </c>
      <c r="J2746" s="53">
        <v>5.9</v>
      </c>
      <c r="K2746" s="53">
        <v>5.9</v>
      </c>
      <c r="L2746" s="53">
        <v>7.2980599999999995</v>
      </c>
      <c r="M2746" s="53">
        <v>7.2980599999999995</v>
      </c>
      <c r="N2746" s="53">
        <f t="shared" si="215"/>
        <v>5254.6031999999996</v>
      </c>
      <c r="O2746" s="53" t="e">
        <f>VLOOKUP(E2746,#REF!,29,FALSE)</f>
        <v>#REF!</v>
      </c>
      <c r="P2746" s="53" t="e">
        <f t="shared" si="216"/>
        <v>#REF!</v>
      </c>
      <c r="Q2746" s="53">
        <v>0</v>
      </c>
    </row>
    <row r="2747" spans="1:17">
      <c r="A2747" s="51" t="s">
        <v>5391</v>
      </c>
      <c r="B2747" s="51">
        <f t="shared" si="212"/>
        <v>4</v>
      </c>
      <c r="C2747" s="51">
        <f t="shared" si="213"/>
        <v>720</v>
      </c>
      <c r="D2747" s="51" t="s">
        <v>978</v>
      </c>
      <c r="E2747" s="54" t="str">
        <f t="shared" si="214"/>
        <v>030328</v>
      </c>
      <c r="F2747" s="51" t="e">
        <f>VLOOKUP(E2747,#REF!,8,FALSE)</f>
        <v>#REF!</v>
      </c>
      <c r="G2747" s="51" t="e">
        <f>VLOOKUP(E2747,#REF!,9,FALSE)</f>
        <v>#REF!</v>
      </c>
      <c r="H2747" s="52">
        <v>20026</v>
      </c>
      <c r="I2747" s="51" t="s">
        <v>4993</v>
      </c>
      <c r="J2747" s="53">
        <v>8.48</v>
      </c>
      <c r="K2747" s="53">
        <v>8</v>
      </c>
      <c r="L2747" s="53">
        <v>6.8309874833333337</v>
      </c>
      <c r="M2747" s="53">
        <v>6.8309874833333337</v>
      </c>
      <c r="N2747" s="53">
        <f t="shared" si="215"/>
        <v>4918.3109880000002</v>
      </c>
      <c r="O2747" s="53" t="e">
        <f>VLOOKUP(E2747,#REF!,29,FALSE)</f>
        <v>#REF!</v>
      </c>
      <c r="P2747" s="53" t="e">
        <f t="shared" si="216"/>
        <v>#REF!</v>
      </c>
      <c r="Q2747" s="53">
        <v>0</v>
      </c>
    </row>
    <row r="2748" spans="1:17">
      <c r="A2748" s="51" t="s">
        <v>5391</v>
      </c>
      <c r="B2748" s="51">
        <f t="shared" si="212"/>
        <v>4</v>
      </c>
      <c r="C2748" s="51">
        <f t="shared" si="213"/>
        <v>720</v>
      </c>
      <c r="D2748" s="51" t="s">
        <v>1848</v>
      </c>
      <c r="E2748" s="54" t="str">
        <f t="shared" si="214"/>
        <v>030095</v>
      </c>
      <c r="F2748" s="51" t="e">
        <f>VLOOKUP(E2748,#REF!,8,FALSE)</f>
        <v>#REF!</v>
      </c>
      <c r="G2748" s="51" t="e">
        <f>VLOOKUP(E2748,#REF!,9,FALSE)</f>
        <v>#REF!</v>
      </c>
      <c r="H2748" s="52">
        <v>892646</v>
      </c>
      <c r="I2748" s="51" t="s">
        <v>1849</v>
      </c>
      <c r="J2748" s="53">
        <v>7.4</v>
      </c>
      <c r="K2748" s="53">
        <v>10.6</v>
      </c>
      <c r="L2748" s="53">
        <v>3.4324188694444446</v>
      </c>
      <c r="M2748" s="53">
        <v>3.4324188694444446</v>
      </c>
      <c r="N2748" s="53">
        <f t="shared" si="215"/>
        <v>2471.341586</v>
      </c>
      <c r="O2748" s="53" t="e">
        <f>VLOOKUP(E2748,#REF!,29,FALSE)</f>
        <v>#REF!</v>
      </c>
      <c r="P2748" s="53" t="e">
        <f t="shared" si="216"/>
        <v>#REF!</v>
      </c>
      <c r="Q2748" s="53">
        <v>0</v>
      </c>
    </row>
    <row r="2749" spans="1:17">
      <c r="A2749" s="51" t="s">
        <v>5391</v>
      </c>
      <c r="B2749" s="51">
        <f t="shared" si="212"/>
        <v>4</v>
      </c>
      <c r="C2749" s="51">
        <f t="shared" si="213"/>
        <v>720</v>
      </c>
      <c r="D2749" s="51" t="s">
        <v>1850</v>
      </c>
      <c r="E2749" s="54" t="str">
        <f t="shared" si="214"/>
        <v>031445</v>
      </c>
      <c r="F2749" s="51" t="e">
        <f>VLOOKUP(E2749,#REF!,8,FALSE)</f>
        <v>#REF!</v>
      </c>
      <c r="G2749" s="51" t="e">
        <f>VLOOKUP(E2749,#REF!,9,FALSE)</f>
        <v>#REF!</v>
      </c>
      <c r="H2749" s="52">
        <v>895701</v>
      </c>
      <c r="I2749" s="51" t="s">
        <v>1851</v>
      </c>
      <c r="J2749" s="53">
        <v>13.3</v>
      </c>
      <c r="K2749" s="53">
        <v>11.300001</v>
      </c>
      <c r="L2749" s="53">
        <v>5.998466336111111</v>
      </c>
      <c r="M2749" s="53">
        <v>0.13642483700153685</v>
      </c>
      <c r="N2749" s="53">
        <f t="shared" si="215"/>
        <v>98.225882641106523</v>
      </c>
      <c r="O2749" s="53" t="e">
        <f>VLOOKUP(E2749,#REF!,29,FALSE)</f>
        <v>#REF!</v>
      </c>
      <c r="P2749" s="53" t="e">
        <f t="shared" si="216"/>
        <v>#REF!</v>
      </c>
      <c r="Q2749" s="53">
        <v>5.8620414991095746</v>
      </c>
    </row>
    <row r="2750" spans="1:17">
      <c r="A2750" s="51" t="s">
        <v>5391</v>
      </c>
      <c r="B2750" s="51">
        <f t="shared" si="212"/>
        <v>4</v>
      </c>
      <c r="C2750" s="51">
        <f t="shared" si="213"/>
        <v>720</v>
      </c>
      <c r="D2750" s="51" t="s">
        <v>999</v>
      </c>
      <c r="E2750" s="54" t="str">
        <f t="shared" si="214"/>
        <v>030342</v>
      </c>
      <c r="F2750" s="51" t="e">
        <f>VLOOKUP(E2750,#REF!,8,FALSE)</f>
        <v>#REF!</v>
      </c>
      <c r="G2750" s="51" t="e">
        <f>VLOOKUP(E2750,#REF!,9,FALSE)</f>
        <v>#REF!</v>
      </c>
      <c r="H2750" s="52">
        <v>20031</v>
      </c>
      <c r="I2750" s="51" t="s">
        <v>4994</v>
      </c>
      <c r="J2750" s="53">
        <v>13.6</v>
      </c>
      <c r="K2750" s="53">
        <v>13</v>
      </c>
      <c r="L2750" s="53">
        <v>9.6532480652777775</v>
      </c>
      <c r="M2750" s="53">
        <v>9.6532480652777775</v>
      </c>
      <c r="N2750" s="53">
        <f t="shared" si="215"/>
        <v>6950.3386069999997</v>
      </c>
      <c r="O2750" s="53" t="e">
        <f>VLOOKUP(E2750,#REF!,29,FALSE)</f>
        <v>#REF!</v>
      </c>
      <c r="P2750" s="53" t="e">
        <f t="shared" si="216"/>
        <v>#REF!</v>
      </c>
      <c r="Q2750" s="53">
        <v>0</v>
      </c>
    </row>
    <row r="2751" spans="1:17">
      <c r="A2751" s="51" t="s">
        <v>5391</v>
      </c>
      <c r="B2751" s="51">
        <f t="shared" si="212"/>
        <v>4</v>
      </c>
      <c r="C2751" s="51">
        <f t="shared" si="213"/>
        <v>720</v>
      </c>
      <c r="D2751" s="51" t="s">
        <v>2817</v>
      </c>
      <c r="E2751" s="54" t="str">
        <f t="shared" si="214"/>
        <v>033757</v>
      </c>
      <c r="F2751" s="51" t="e">
        <f>VLOOKUP(E2751,#REF!,8,FALSE)</f>
        <v>#REF!</v>
      </c>
      <c r="G2751" s="51" t="e">
        <f>VLOOKUP(E2751,#REF!,9,FALSE)</f>
        <v>#REF!</v>
      </c>
      <c r="H2751" s="52">
        <v>909580</v>
      </c>
      <c r="I2751" s="51" t="s">
        <v>2818</v>
      </c>
      <c r="J2751" s="53">
        <v>9.1999999999999993</v>
      </c>
      <c r="K2751" s="53">
        <v>9.1999999999999993</v>
      </c>
      <c r="L2751" s="53">
        <v>3.7013605708333337</v>
      </c>
      <c r="M2751" s="53">
        <v>3.7013605708333337</v>
      </c>
      <c r="N2751" s="53">
        <f t="shared" si="215"/>
        <v>2664.9796110000002</v>
      </c>
      <c r="O2751" s="53" t="e">
        <f>VLOOKUP(E2751,#REF!,29,FALSE)</f>
        <v>#REF!</v>
      </c>
      <c r="P2751" s="53" t="e">
        <f t="shared" si="216"/>
        <v>#REF!</v>
      </c>
      <c r="Q2751" s="53">
        <v>0</v>
      </c>
    </row>
    <row r="2752" spans="1:17">
      <c r="A2752" s="51" t="s">
        <v>5391</v>
      </c>
      <c r="B2752" s="51">
        <f t="shared" si="212"/>
        <v>4</v>
      </c>
      <c r="C2752" s="51">
        <f t="shared" si="213"/>
        <v>720</v>
      </c>
      <c r="D2752" s="51" t="s">
        <v>2801</v>
      </c>
      <c r="E2752" s="54" t="str">
        <f t="shared" si="214"/>
        <v>033777</v>
      </c>
      <c r="F2752" s="51" t="e">
        <f>VLOOKUP(E2752,#REF!,8,FALSE)</f>
        <v>#REF!</v>
      </c>
      <c r="G2752" s="51" t="e">
        <f>VLOOKUP(E2752,#REF!,9,FALSE)</f>
        <v>#REF!</v>
      </c>
      <c r="H2752" s="52">
        <v>909743</v>
      </c>
      <c r="I2752" s="51" t="s">
        <v>2802</v>
      </c>
      <c r="J2752" s="53">
        <v>6.1</v>
      </c>
      <c r="K2752" s="53">
        <v>6.1</v>
      </c>
      <c r="L2752" s="53">
        <v>4.6938169291666672</v>
      </c>
      <c r="M2752" s="53">
        <v>4.6938169291666672</v>
      </c>
      <c r="N2752" s="53">
        <f t="shared" si="215"/>
        <v>3379.5481890000005</v>
      </c>
      <c r="O2752" s="53" t="e">
        <f>VLOOKUP(E2752,#REF!,29,FALSE)</f>
        <v>#REF!</v>
      </c>
      <c r="P2752" s="53" t="e">
        <f t="shared" si="216"/>
        <v>#REF!</v>
      </c>
      <c r="Q2752" s="53">
        <v>0</v>
      </c>
    </row>
    <row r="2753" spans="1:17">
      <c r="A2753" s="51" t="s">
        <v>5391</v>
      </c>
      <c r="B2753" s="51">
        <f t="shared" si="212"/>
        <v>4</v>
      </c>
      <c r="C2753" s="51">
        <f t="shared" si="213"/>
        <v>720</v>
      </c>
      <c r="D2753" s="51" t="s">
        <v>2819</v>
      </c>
      <c r="E2753" s="54" t="str">
        <f t="shared" si="214"/>
        <v>033759</v>
      </c>
      <c r="F2753" s="51" t="e">
        <f>VLOOKUP(E2753,#REF!,8,FALSE)</f>
        <v>#REF!</v>
      </c>
      <c r="G2753" s="51" t="e">
        <f>VLOOKUP(E2753,#REF!,9,FALSE)</f>
        <v>#REF!</v>
      </c>
      <c r="H2753" s="52">
        <v>909744</v>
      </c>
      <c r="I2753" s="51" t="s">
        <v>2820</v>
      </c>
      <c r="J2753" s="53">
        <v>9.1999999999999993</v>
      </c>
      <c r="K2753" s="53">
        <v>9.1999999999999993</v>
      </c>
      <c r="L2753" s="53">
        <v>6.1129392222222227</v>
      </c>
      <c r="M2753" s="53">
        <v>6.1129392222222227</v>
      </c>
      <c r="N2753" s="53">
        <f t="shared" si="215"/>
        <v>4401.3162400000001</v>
      </c>
      <c r="O2753" s="53" t="e">
        <f>VLOOKUP(E2753,#REF!,29,FALSE)</f>
        <v>#REF!</v>
      </c>
      <c r="P2753" s="53" t="e">
        <f t="shared" si="216"/>
        <v>#REF!</v>
      </c>
      <c r="Q2753" s="53">
        <v>0</v>
      </c>
    </row>
    <row r="2754" spans="1:17">
      <c r="A2754" s="51" t="s">
        <v>5391</v>
      </c>
      <c r="B2754" s="51">
        <f t="shared" si="212"/>
        <v>4</v>
      </c>
      <c r="C2754" s="51">
        <f t="shared" si="213"/>
        <v>720</v>
      </c>
      <c r="D2754" s="51" t="s">
        <v>470</v>
      </c>
      <c r="E2754" s="54" t="str">
        <f t="shared" si="214"/>
        <v>029636</v>
      </c>
      <c r="F2754" s="51" t="e">
        <f>VLOOKUP(E2754,#REF!,8,FALSE)</f>
        <v>#REF!</v>
      </c>
      <c r="G2754" s="51" t="e">
        <f>VLOOKUP(E2754,#REF!,9,FALSE)</f>
        <v>#REF!</v>
      </c>
      <c r="H2754" s="52">
        <v>8579</v>
      </c>
      <c r="I2754" s="51" t="s">
        <v>471</v>
      </c>
      <c r="J2754" s="53">
        <v>18.600000000000001</v>
      </c>
      <c r="K2754" s="53">
        <v>11.499997</v>
      </c>
      <c r="L2754" s="53">
        <v>23.199493333333333</v>
      </c>
      <c r="M2754" s="53">
        <v>13.640507770833334</v>
      </c>
      <c r="N2754" s="53">
        <f t="shared" si="215"/>
        <v>9821.1655950000004</v>
      </c>
      <c r="O2754" s="53" t="e">
        <f>VLOOKUP(E2754,#REF!,29,FALSE)</f>
        <v>#REF!</v>
      </c>
      <c r="P2754" s="53" t="e">
        <f t="shared" si="216"/>
        <v>#REF!</v>
      </c>
      <c r="Q2754" s="53">
        <v>9.5589855625000002</v>
      </c>
    </row>
    <row r="2755" spans="1:17">
      <c r="A2755" s="51" t="s">
        <v>5391</v>
      </c>
      <c r="B2755" s="51">
        <f t="shared" ref="B2755:B2818" si="217">MONTH(A2755)</f>
        <v>4</v>
      </c>
      <c r="C2755" s="51">
        <f t="shared" ref="C2755:C2818" si="218">VLOOKUP(B2755,T:V,3,FALSE)</f>
        <v>720</v>
      </c>
      <c r="D2755" s="51" t="s">
        <v>1415</v>
      </c>
      <c r="E2755" s="54" t="str">
        <f t="shared" ref="E2755:E2818" si="219">RIGHT(LEFT(D2755,16),6)</f>
        <v>030269</v>
      </c>
      <c r="F2755" s="51" t="e">
        <f>VLOOKUP(E2755,#REF!,8,FALSE)</f>
        <v>#REF!</v>
      </c>
      <c r="G2755" s="51" t="e">
        <f>VLOOKUP(E2755,#REF!,9,FALSE)</f>
        <v>#REF!</v>
      </c>
      <c r="H2755" s="52">
        <v>888487</v>
      </c>
      <c r="I2755" s="51" t="s">
        <v>4995</v>
      </c>
      <c r="J2755" s="53">
        <v>12.8</v>
      </c>
      <c r="K2755" s="53">
        <v>7.9999989999999999</v>
      </c>
      <c r="L2755" s="53">
        <v>14.207878602777777</v>
      </c>
      <c r="M2755" s="53">
        <v>4.7630143222132082</v>
      </c>
      <c r="N2755" s="53">
        <f t="shared" ref="N2755:N2818" si="220">M2755*C2755</f>
        <v>3429.3703119935099</v>
      </c>
      <c r="O2755" s="53" t="e">
        <f>VLOOKUP(E2755,#REF!,29,FALSE)</f>
        <v>#REF!</v>
      </c>
      <c r="P2755" s="53" t="e">
        <f t="shared" ref="P2755:P2818" si="221">N2755*O2755</f>
        <v>#REF!</v>
      </c>
      <c r="Q2755" s="53">
        <v>9.4448642805645697</v>
      </c>
    </row>
    <row r="2756" spans="1:17">
      <c r="A2756" s="51" t="s">
        <v>5391</v>
      </c>
      <c r="B2756" s="51">
        <f t="shared" si="217"/>
        <v>4</v>
      </c>
      <c r="C2756" s="51">
        <f t="shared" si="218"/>
        <v>720</v>
      </c>
      <c r="D2756" s="51" t="s">
        <v>610</v>
      </c>
      <c r="E2756" s="54" t="str">
        <f t="shared" si="219"/>
        <v>027768</v>
      </c>
      <c r="F2756" s="51" t="e">
        <f>VLOOKUP(E2756,#REF!,8,FALSE)</f>
        <v>#REF!</v>
      </c>
      <c r="G2756" s="51" t="e">
        <f>VLOOKUP(E2756,#REF!,9,FALSE)</f>
        <v>#REF!</v>
      </c>
      <c r="H2756" s="52">
        <v>8661</v>
      </c>
      <c r="I2756" s="51" t="s">
        <v>4996</v>
      </c>
      <c r="J2756" s="53">
        <v>5.3120000000000003</v>
      </c>
      <c r="K2756" s="53">
        <v>5.42</v>
      </c>
      <c r="L2756" s="53">
        <v>1.0775638111111112</v>
      </c>
      <c r="M2756" s="53">
        <v>1.0775638111111112</v>
      </c>
      <c r="N2756" s="53">
        <f t="shared" si="220"/>
        <v>775.84594400000003</v>
      </c>
      <c r="O2756" s="53" t="e">
        <f>VLOOKUP(E2756,#REF!,29,FALSE)</f>
        <v>#REF!</v>
      </c>
      <c r="P2756" s="53" t="e">
        <f t="shared" si="221"/>
        <v>#REF!</v>
      </c>
      <c r="Q2756" s="53">
        <v>0</v>
      </c>
    </row>
    <row r="2757" spans="1:17">
      <c r="A2757" s="51" t="s">
        <v>5391</v>
      </c>
      <c r="B2757" s="51">
        <f t="shared" si="217"/>
        <v>4</v>
      </c>
      <c r="C2757" s="51">
        <f t="shared" si="218"/>
        <v>720</v>
      </c>
      <c r="D2757" s="51" t="s">
        <v>610</v>
      </c>
      <c r="E2757" s="54" t="str">
        <f t="shared" si="219"/>
        <v>027768</v>
      </c>
      <c r="F2757" s="51" t="e">
        <f>VLOOKUP(E2757,#REF!,8,FALSE)</f>
        <v>#REF!</v>
      </c>
      <c r="G2757" s="51" t="e">
        <f>VLOOKUP(E2757,#REF!,9,FALSE)</f>
        <v>#REF!</v>
      </c>
      <c r="H2757" s="52">
        <v>8662</v>
      </c>
      <c r="I2757" s="51" t="s">
        <v>4997</v>
      </c>
      <c r="J2757" s="53">
        <v>14.288</v>
      </c>
      <c r="K2757" s="53">
        <v>14.58</v>
      </c>
      <c r="L2757" s="53">
        <v>2.8986864097222225</v>
      </c>
      <c r="M2757" s="53">
        <v>2.8986864097222225</v>
      </c>
      <c r="N2757" s="53">
        <f t="shared" si="220"/>
        <v>2087.0542150000001</v>
      </c>
      <c r="O2757" s="53" t="e">
        <f>VLOOKUP(E2757,#REF!,29,FALSE)</f>
        <v>#REF!</v>
      </c>
      <c r="P2757" s="53" t="e">
        <f t="shared" si="221"/>
        <v>#REF!</v>
      </c>
      <c r="Q2757" s="53">
        <v>0</v>
      </c>
    </row>
    <row r="2758" spans="1:17">
      <c r="A2758" s="51" t="s">
        <v>5391</v>
      </c>
      <c r="B2758" s="51">
        <f t="shared" si="217"/>
        <v>4</v>
      </c>
      <c r="C2758" s="51">
        <f t="shared" si="218"/>
        <v>720</v>
      </c>
      <c r="D2758" s="51" t="s">
        <v>1024</v>
      </c>
      <c r="E2758" s="54" t="str">
        <f t="shared" si="219"/>
        <v>030289</v>
      </c>
      <c r="F2758" s="51" t="e">
        <f>VLOOKUP(E2758,#REF!,8,FALSE)</f>
        <v>#REF!</v>
      </c>
      <c r="G2758" s="51" t="e">
        <f>VLOOKUP(E2758,#REF!,9,FALSE)</f>
        <v>#REF!</v>
      </c>
      <c r="H2758" s="52">
        <v>20067</v>
      </c>
      <c r="I2758" s="51" t="s">
        <v>4998</v>
      </c>
      <c r="J2758" s="53">
        <v>7.84</v>
      </c>
      <c r="K2758" s="53">
        <v>7</v>
      </c>
      <c r="L2758" s="53">
        <v>4.7150065277777777</v>
      </c>
      <c r="M2758" s="53">
        <v>4.7150065277777777</v>
      </c>
      <c r="N2758" s="53">
        <f t="shared" si="220"/>
        <v>3394.8047000000001</v>
      </c>
      <c r="O2758" s="53" t="e">
        <f>VLOOKUP(E2758,#REF!,29,FALSE)</f>
        <v>#REF!</v>
      </c>
      <c r="P2758" s="53" t="e">
        <f t="shared" si="221"/>
        <v>#REF!</v>
      </c>
      <c r="Q2758" s="53">
        <v>0</v>
      </c>
    </row>
    <row r="2759" spans="1:17">
      <c r="A2759" s="51" t="s">
        <v>5391</v>
      </c>
      <c r="B2759" s="51">
        <f t="shared" si="217"/>
        <v>4</v>
      </c>
      <c r="C2759" s="51">
        <f t="shared" si="218"/>
        <v>720</v>
      </c>
      <c r="D2759" s="51" t="s">
        <v>994</v>
      </c>
      <c r="E2759" s="54" t="str">
        <f t="shared" si="219"/>
        <v>030372</v>
      </c>
      <c r="F2759" s="51" t="e">
        <f>VLOOKUP(E2759,#REF!,8,FALSE)</f>
        <v>#REF!</v>
      </c>
      <c r="G2759" s="51" t="e">
        <f>VLOOKUP(E2759,#REF!,9,FALSE)</f>
        <v>#REF!</v>
      </c>
      <c r="H2759" s="52">
        <v>889184</v>
      </c>
      <c r="I2759" s="51" t="s">
        <v>4999</v>
      </c>
      <c r="J2759" s="53">
        <v>13.01</v>
      </c>
      <c r="K2759" s="53">
        <v>13</v>
      </c>
      <c r="L2759" s="53">
        <v>7.013929684722223</v>
      </c>
      <c r="M2759" s="53">
        <v>7.013929684722223</v>
      </c>
      <c r="N2759" s="53">
        <f t="shared" si="220"/>
        <v>5050.0293730000003</v>
      </c>
      <c r="O2759" s="53" t="e">
        <f>VLOOKUP(E2759,#REF!,29,FALSE)</f>
        <v>#REF!</v>
      </c>
      <c r="P2759" s="53" t="e">
        <f t="shared" si="221"/>
        <v>#REF!</v>
      </c>
      <c r="Q2759" s="53">
        <v>0</v>
      </c>
    </row>
    <row r="2760" spans="1:17">
      <c r="A2760" s="51" t="s">
        <v>5391</v>
      </c>
      <c r="B2760" s="51">
        <f t="shared" si="217"/>
        <v>4</v>
      </c>
      <c r="C2760" s="51">
        <f t="shared" si="218"/>
        <v>720</v>
      </c>
      <c r="D2760" s="51" t="s">
        <v>991</v>
      </c>
      <c r="E2760" s="54" t="str">
        <f t="shared" si="219"/>
        <v>030356</v>
      </c>
      <c r="F2760" s="51" t="e">
        <f>VLOOKUP(E2760,#REF!,8,FALSE)</f>
        <v>#REF!</v>
      </c>
      <c r="G2760" s="51" t="e">
        <f>VLOOKUP(E2760,#REF!,9,FALSE)</f>
        <v>#REF!</v>
      </c>
      <c r="H2760" s="52">
        <v>888953</v>
      </c>
      <c r="I2760" s="51" t="s">
        <v>5000</v>
      </c>
      <c r="J2760" s="53">
        <v>18.03</v>
      </c>
      <c r="K2760" s="53">
        <v>18</v>
      </c>
      <c r="L2760" s="53">
        <v>8.7000448833333337</v>
      </c>
      <c r="M2760" s="53">
        <v>8.7000448833333337</v>
      </c>
      <c r="N2760" s="53">
        <f t="shared" si="220"/>
        <v>6264.0323160000007</v>
      </c>
      <c r="O2760" s="53" t="e">
        <f>VLOOKUP(E2760,#REF!,29,FALSE)</f>
        <v>#REF!</v>
      </c>
      <c r="P2760" s="53" t="e">
        <f t="shared" si="221"/>
        <v>#REF!</v>
      </c>
      <c r="Q2760" s="53">
        <v>0</v>
      </c>
    </row>
    <row r="2761" spans="1:17">
      <c r="A2761" s="51" t="s">
        <v>5391</v>
      </c>
      <c r="B2761" s="51">
        <f t="shared" si="217"/>
        <v>4</v>
      </c>
      <c r="C2761" s="51">
        <f t="shared" si="218"/>
        <v>720</v>
      </c>
      <c r="D2761" s="51" t="s">
        <v>988</v>
      </c>
      <c r="E2761" s="54" t="str">
        <f t="shared" si="219"/>
        <v>030321</v>
      </c>
      <c r="F2761" s="51" t="e">
        <f>VLOOKUP(E2761,#REF!,8,FALSE)</f>
        <v>#REF!</v>
      </c>
      <c r="G2761" s="51" t="e">
        <f>VLOOKUP(E2761,#REF!,9,FALSE)</f>
        <v>#REF!</v>
      </c>
      <c r="H2761" s="52">
        <v>20022</v>
      </c>
      <c r="I2761" s="51" t="s">
        <v>5001</v>
      </c>
      <c r="J2761" s="53">
        <v>13.95</v>
      </c>
      <c r="K2761" s="53">
        <v>13</v>
      </c>
      <c r="L2761" s="53">
        <v>10.928024681944445</v>
      </c>
      <c r="M2761" s="53">
        <v>10.928024681944445</v>
      </c>
      <c r="N2761" s="53">
        <f t="shared" si="220"/>
        <v>7868.1777710000006</v>
      </c>
      <c r="O2761" s="53" t="e">
        <f>VLOOKUP(E2761,#REF!,29,FALSE)</f>
        <v>#REF!</v>
      </c>
      <c r="P2761" s="53" t="e">
        <f t="shared" si="221"/>
        <v>#REF!</v>
      </c>
      <c r="Q2761" s="53">
        <v>0</v>
      </c>
    </row>
    <row r="2762" spans="1:17">
      <c r="A2762" s="51" t="s">
        <v>5391</v>
      </c>
      <c r="B2762" s="51">
        <f t="shared" si="217"/>
        <v>4</v>
      </c>
      <c r="C2762" s="51">
        <f t="shared" si="218"/>
        <v>720</v>
      </c>
      <c r="D2762" s="51" t="s">
        <v>916</v>
      </c>
      <c r="E2762" s="54" t="str">
        <f t="shared" si="219"/>
        <v>030315</v>
      </c>
      <c r="F2762" s="51" t="e">
        <f>VLOOKUP(E2762,#REF!,8,FALSE)</f>
        <v>#REF!</v>
      </c>
      <c r="G2762" s="51" t="e">
        <f>VLOOKUP(E2762,#REF!,9,FALSE)</f>
        <v>#REF!</v>
      </c>
      <c r="H2762" s="52">
        <v>20021</v>
      </c>
      <c r="I2762" s="51" t="s">
        <v>5002</v>
      </c>
      <c r="J2762" s="53">
        <v>5.04</v>
      </c>
      <c r="K2762" s="53">
        <v>5</v>
      </c>
      <c r="L2762" s="53">
        <v>4.4463025555555555</v>
      </c>
      <c r="M2762" s="53">
        <v>4.4463025555555555</v>
      </c>
      <c r="N2762" s="53">
        <f t="shared" si="220"/>
        <v>3201.3378400000001</v>
      </c>
      <c r="O2762" s="53" t="e">
        <f>VLOOKUP(E2762,#REF!,29,FALSE)</f>
        <v>#REF!</v>
      </c>
      <c r="P2762" s="53" t="e">
        <f t="shared" si="221"/>
        <v>#REF!</v>
      </c>
      <c r="Q2762" s="53">
        <v>0</v>
      </c>
    </row>
    <row r="2763" spans="1:17">
      <c r="A2763" s="51" t="s">
        <v>5391</v>
      </c>
      <c r="B2763" s="51">
        <f t="shared" si="217"/>
        <v>4</v>
      </c>
      <c r="C2763" s="51">
        <f t="shared" si="218"/>
        <v>720</v>
      </c>
      <c r="D2763" s="51" t="s">
        <v>1491</v>
      </c>
      <c r="E2763" s="54" t="str">
        <f t="shared" si="219"/>
        <v>030734</v>
      </c>
      <c r="F2763" s="51" t="e">
        <f>VLOOKUP(E2763,#REF!,8,FALSE)</f>
        <v>#REF!</v>
      </c>
      <c r="G2763" s="51" t="e">
        <f>VLOOKUP(E2763,#REF!,9,FALSE)</f>
        <v>#REF!</v>
      </c>
      <c r="H2763" s="52">
        <v>893224</v>
      </c>
      <c r="I2763" s="51" t="s">
        <v>5003</v>
      </c>
      <c r="J2763" s="53">
        <v>11.5</v>
      </c>
      <c r="K2763" s="53">
        <v>11.5</v>
      </c>
      <c r="L2763" s="53">
        <v>9.5597272611111119</v>
      </c>
      <c r="M2763" s="53">
        <v>9.5597272611111119</v>
      </c>
      <c r="N2763" s="53">
        <f t="shared" si="220"/>
        <v>6883.0036280000004</v>
      </c>
      <c r="O2763" s="53" t="e">
        <f>VLOOKUP(E2763,#REF!,29,FALSE)</f>
        <v>#REF!</v>
      </c>
      <c r="P2763" s="53" t="e">
        <f t="shared" si="221"/>
        <v>#REF!</v>
      </c>
      <c r="Q2763" s="53">
        <v>0</v>
      </c>
    </row>
    <row r="2764" spans="1:17">
      <c r="A2764" s="51" t="s">
        <v>5391</v>
      </c>
      <c r="B2764" s="51">
        <f t="shared" si="217"/>
        <v>4</v>
      </c>
      <c r="C2764" s="51">
        <f t="shared" si="218"/>
        <v>720</v>
      </c>
      <c r="D2764" s="51" t="s">
        <v>1584</v>
      </c>
      <c r="E2764" s="54" t="str">
        <f t="shared" si="219"/>
        <v>030894</v>
      </c>
      <c r="F2764" s="51" t="e">
        <f>VLOOKUP(E2764,#REF!,8,FALSE)</f>
        <v>#REF!</v>
      </c>
      <c r="G2764" s="51" t="e">
        <f>VLOOKUP(E2764,#REF!,9,FALSE)</f>
        <v>#REF!</v>
      </c>
      <c r="H2764" s="52">
        <v>889889</v>
      </c>
      <c r="I2764" s="51" t="s">
        <v>5004</v>
      </c>
      <c r="J2764" s="53">
        <v>8</v>
      </c>
      <c r="K2764" s="53">
        <v>8.800001</v>
      </c>
      <c r="L2764" s="53">
        <v>7.4170147236111106</v>
      </c>
      <c r="M2764" s="53">
        <v>7.4170146583333336</v>
      </c>
      <c r="N2764" s="53">
        <f t="shared" si="220"/>
        <v>5340.2505540000002</v>
      </c>
      <c r="O2764" s="53" t="e">
        <f>VLOOKUP(E2764,#REF!,29,FALSE)</f>
        <v>#REF!</v>
      </c>
      <c r="P2764" s="53" t="e">
        <f t="shared" si="221"/>
        <v>#REF!</v>
      </c>
      <c r="Q2764" s="53">
        <v>6.5277777139272078E-8</v>
      </c>
    </row>
    <row r="2765" spans="1:17">
      <c r="A2765" s="51" t="s">
        <v>5391</v>
      </c>
      <c r="B2765" s="51">
        <f t="shared" si="217"/>
        <v>4</v>
      </c>
      <c r="C2765" s="51">
        <f t="shared" si="218"/>
        <v>720</v>
      </c>
      <c r="D2765" s="51" t="s">
        <v>3171</v>
      </c>
      <c r="E2765" s="54" t="str">
        <f t="shared" si="219"/>
        <v>031677</v>
      </c>
      <c r="F2765" s="51" t="e">
        <f>VLOOKUP(E2765,#REF!,8,FALSE)</f>
        <v>#REF!</v>
      </c>
      <c r="G2765" s="51" t="e">
        <f>VLOOKUP(E2765,#REF!,9,FALSE)</f>
        <v>#REF!</v>
      </c>
      <c r="H2765" s="52">
        <v>894966</v>
      </c>
      <c r="I2765" s="51" t="s">
        <v>5005</v>
      </c>
      <c r="J2765" s="53">
        <v>0.79</v>
      </c>
      <c r="K2765" s="53">
        <v>0.51</v>
      </c>
      <c r="L2765" s="53">
        <v>0.93580246805555556</v>
      </c>
      <c r="M2765" s="53">
        <v>0.93580246805555556</v>
      </c>
      <c r="N2765" s="53">
        <f t="shared" si="220"/>
        <v>673.77777700000001</v>
      </c>
      <c r="O2765" s="53" t="e">
        <f>VLOOKUP(E2765,#REF!,29,FALSE)</f>
        <v>#REF!</v>
      </c>
      <c r="P2765" s="53" t="e">
        <f t="shared" si="221"/>
        <v>#REF!</v>
      </c>
      <c r="Q2765" s="53">
        <v>0</v>
      </c>
    </row>
    <row r="2766" spans="1:17">
      <c r="A2766" s="51" t="s">
        <v>5391</v>
      </c>
      <c r="B2766" s="51">
        <f t="shared" si="217"/>
        <v>4</v>
      </c>
      <c r="C2766" s="51">
        <f t="shared" si="218"/>
        <v>720</v>
      </c>
      <c r="D2766" s="51" t="s">
        <v>1514</v>
      </c>
      <c r="E2766" s="54" t="str">
        <f t="shared" si="219"/>
        <v>030751</v>
      </c>
      <c r="F2766" s="51" t="e">
        <f>VLOOKUP(E2766,#REF!,8,FALSE)</f>
        <v>#REF!</v>
      </c>
      <c r="G2766" s="51" t="e">
        <f>VLOOKUP(E2766,#REF!,9,FALSE)</f>
        <v>#REF!</v>
      </c>
      <c r="H2766" s="52">
        <v>893363</v>
      </c>
      <c r="I2766" s="51" t="s">
        <v>5006</v>
      </c>
      <c r="J2766" s="53">
        <v>15.5</v>
      </c>
      <c r="K2766" s="53">
        <v>15.5</v>
      </c>
      <c r="L2766" s="53">
        <v>14.565257381944445</v>
      </c>
      <c r="M2766" s="53">
        <v>14.565257381944445</v>
      </c>
      <c r="N2766" s="53">
        <f t="shared" si="220"/>
        <v>10486.985315</v>
      </c>
      <c r="O2766" s="53" t="e">
        <f>VLOOKUP(E2766,#REF!,29,FALSE)</f>
        <v>#REF!</v>
      </c>
      <c r="P2766" s="53" t="e">
        <f t="shared" si="221"/>
        <v>#REF!</v>
      </c>
      <c r="Q2766" s="53">
        <v>0</v>
      </c>
    </row>
    <row r="2767" spans="1:17">
      <c r="A2767" s="51" t="s">
        <v>5391</v>
      </c>
      <c r="B2767" s="51">
        <f t="shared" si="217"/>
        <v>4</v>
      </c>
      <c r="C2767" s="51">
        <f t="shared" si="218"/>
        <v>720</v>
      </c>
      <c r="D2767" s="51" t="s">
        <v>237</v>
      </c>
      <c r="E2767" s="54" t="str">
        <f t="shared" si="219"/>
        <v>029461</v>
      </c>
      <c r="F2767" s="51" t="e">
        <f>VLOOKUP(E2767,#REF!,8,FALSE)</f>
        <v>#REF!</v>
      </c>
      <c r="G2767" s="51" t="e">
        <f>VLOOKUP(E2767,#REF!,9,FALSE)</f>
        <v>#REF!</v>
      </c>
      <c r="H2767" s="52">
        <v>8238</v>
      </c>
      <c r="I2767" s="51" t="s">
        <v>238</v>
      </c>
      <c r="J2767" s="53">
        <v>17.600000000000001</v>
      </c>
      <c r="K2767" s="53">
        <v>8.0000020000000003</v>
      </c>
      <c r="L2767" s="53">
        <v>15.865351472222223</v>
      </c>
      <c r="M2767" s="53">
        <v>15.863962305555555</v>
      </c>
      <c r="N2767" s="53">
        <f t="shared" si="220"/>
        <v>11422.05286</v>
      </c>
      <c r="O2767" s="53" t="e">
        <f>VLOOKUP(E2767,#REF!,29,FALSE)</f>
        <v>#REF!</v>
      </c>
      <c r="P2767" s="53" t="e">
        <f t="shared" si="221"/>
        <v>#REF!</v>
      </c>
      <c r="Q2767" s="53">
        <v>1.3891666666672286E-3</v>
      </c>
    </row>
    <row r="2768" spans="1:17">
      <c r="A2768" s="51" t="s">
        <v>5391</v>
      </c>
      <c r="B2768" s="51">
        <f t="shared" si="217"/>
        <v>4</v>
      </c>
      <c r="C2768" s="51">
        <f t="shared" si="218"/>
        <v>720</v>
      </c>
      <c r="D2768" s="51" t="s">
        <v>1278</v>
      </c>
      <c r="E2768" s="54" t="str">
        <f t="shared" si="219"/>
        <v>030642</v>
      </c>
      <c r="F2768" s="51" t="e">
        <f>VLOOKUP(E2768,#REF!,8,FALSE)</f>
        <v>#REF!</v>
      </c>
      <c r="G2768" s="51" t="e">
        <f>VLOOKUP(E2768,#REF!,9,FALSE)</f>
        <v>#REF!</v>
      </c>
      <c r="H2768" s="52">
        <v>895103</v>
      </c>
      <c r="I2768" s="51" t="s">
        <v>5007</v>
      </c>
      <c r="J2768" s="53">
        <v>17.11</v>
      </c>
      <c r="K2768" s="53">
        <v>16.5</v>
      </c>
      <c r="L2768" s="53">
        <v>14.584339377777777</v>
      </c>
      <c r="M2768" s="53">
        <v>14.584339377777777</v>
      </c>
      <c r="N2768" s="53">
        <f t="shared" si="220"/>
        <v>10500.724351999999</v>
      </c>
      <c r="O2768" s="53" t="e">
        <f>VLOOKUP(E2768,#REF!,29,FALSE)</f>
        <v>#REF!</v>
      </c>
      <c r="P2768" s="53" t="e">
        <f t="shared" si="221"/>
        <v>#REF!</v>
      </c>
      <c r="Q2768" s="53">
        <v>0</v>
      </c>
    </row>
    <row r="2769" spans="1:17">
      <c r="A2769" s="51" t="s">
        <v>5391</v>
      </c>
      <c r="B2769" s="51">
        <f t="shared" si="217"/>
        <v>4</v>
      </c>
      <c r="C2769" s="51">
        <f t="shared" si="218"/>
        <v>720</v>
      </c>
      <c r="D2769" s="51" t="s">
        <v>660</v>
      </c>
      <c r="E2769" s="54" t="str">
        <f t="shared" si="219"/>
        <v>030199</v>
      </c>
      <c r="F2769" s="51" t="e">
        <f>VLOOKUP(E2769,#REF!,8,FALSE)</f>
        <v>#REF!</v>
      </c>
      <c r="G2769" s="51" t="e">
        <f>VLOOKUP(E2769,#REF!,9,FALSE)</f>
        <v>#REF!</v>
      </c>
      <c r="H2769" s="52">
        <v>8647</v>
      </c>
      <c r="I2769" s="51" t="s">
        <v>5008</v>
      </c>
      <c r="J2769" s="53">
        <v>27</v>
      </c>
      <c r="K2769" s="53">
        <v>19</v>
      </c>
      <c r="L2769" s="53">
        <v>21.852148066666668</v>
      </c>
      <c r="M2769" s="53">
        <v>21.852148066666668</v>
      </c>
      <c r="N2769" s="53">
        <f t="shared" si="220"/>
        <v>15733.546608000001</v>
      </c>
      <c r="O2769" s="53" t="e">
        <f>VLOOKUP(E2769,#REF!,29,FALSE)</f>
        <v>#REF!</v>
      </c>
      <c r="P2769" s="53" t="e">
        <f t="shared" si="221"/>
        <v>#REF!</v>
      </c>
      <c r="Q2769" s="53">
        <v>0</v>
      </c>
    </row>
    <row r="2770" spans="1:17">
      <c r="A2770" s="51" t="s">
        <v>5391</v>
      </c>
      <c r="B2770" s="51">
        <f t="shared" si="217"/>
        <v>4</v>
      </c>
      <c r="C2770" s="51">
        <f t="shared" si="218"/>
        <v>720</v>
      </c>
      <c r="D2770" s="51" t="s">
        <v>1949</v>
      </c>
      <c r="E2770" s="54" t="str">
        <f t="shared" si="219"/>
        <v>031485</v>
      </c>
      <c r="F2770" s="51" t="e">
        <f>VLOOKUP(E2770,#REF!,8,FALSE)</f>
        <v>#REF!</v>
      </c>
      <c r="G2770" s="51" t="e">
        <f>VLOOKUP(E2770,#REF!,9,FALSE)</f>
        <v>#REF!</v>
      </c>
      <c r="H2770" s="52">
        <v>895301</v>
      </c>
      <c r="I2770" s="51" t="s">
        <v>1950</v>
      </c>
      <c r="J2770" s="53">
        <v>14.6</v>
      </c>
      <c r="K2770" s="53">
        <v>13.500000999999999</v>
      </c>
      <c r="L2770" s="53">
        <v>7.1072653569444446</v>
      </c>
      <c r="M2770" s="53">
        <v>7.1072654263888886</v>
      </c>
      <c r="N2770" s="53">
        <f t="shared" si="220"/>
        <v>5117.2311069999996</v>
      </c>
      <c r="O2770" s="53" t="e">
        <f>VLOOKUP(E2770,#REF!,29,FALSE)</f>
        <v>#REF!</v>
      </c>
      <c r="P2770" s="53" t="e">
        <f t="shared" si="221"/>
        <v>#REF!</v>
      </c>
      <c r="Q2770" s="53">
        <v>0</v>
      </c>
    </row>
    <row r="2771" spans="1:17">
      <c r="A2771" s="51" t="s">
        <v>5391</v>
      </c>
      <c r="B2771" s="51">
        <f t="shared" si="217"/>
        <v>4</v>
      </c>
      <c r="C2771" s="51">
        <f t="shared" si="218"/>
        <v>720</v>
      </c>
      <c r="D2771" s="51" t="s">
        <v>1947</v>
      </c>
      <c r="E2771" s="54" t="str">
        <f t="shared" si="219"/>
        <v>031483</v>
      </c>
      <c r="F2771" s="51" t="e">
        <f>VLOOKUP(E2771,#REF!,8,FALSE)</f>
        <v>#REF!</v>
      </c>
      <c r="G2771" s="51" t="e">
        <f>VLOOKUP(E2771,#REF!,9,FALSE)</f>
        <v>#REF!</v>
      </c>
      <c r="H2771" s="52">
        <v>895302</v>
      </c>
      <c r="I2771" s="51" t="s">
        <v>1948</v>
      </c>
      <c r="J2771" s="53">
        <v>13.9</v>
      </c>
      <c r="K2771" s="53">
        <v>13.000000999999999</v>
      </c>
      <c r="L2771" s="53">
        <v>5.5223097583333329</v>
      </c>
      <c r="M2771" s="53">
        <v>5.5223097624999999</v>
      </c>
      <c r="N2771" s="53">
        <f t="shared" si="220"/>
        <v>3976.0630289999999</v>
      </c>
      <c r="O2771" s="53" t="e">
        <f>VLOOKUP(E2771,#REF!,29,FALSE)</f>
        <v>#REF!</v>
      </c>
      <c r="P2771" s="53" t="e">
        <f t="shared" si="221"/>
        <v>#REF!</v>
      </c>
      <c r="Q2771" s="53">
        <v>0</v>
      </c>
    </row>
    <row r="2772" spans="1:17">
      <c r="A2772" s="51" t="s">
        <v>5391</v>
      </c>
      <c r="B2772" s="51">
        <f t="shared" si="217"/>
        <v>4</v>
      </c>
      <c r="C2772" s="51">
        <f t="shared" si="218"/>
        <v>720</v>
      </c>
      <c r="D2772" s="51" t="s">
        <v>1955</v>
      </c>
      <c r="E2772" s="54" t="str">
        <f t="shared" si="219"/>
        <v>031484</v>
      </c>
      <c r="F2772" s="51" t="e">
        <f>VLOOKUP(E2772,#REF!,8,FALSE)</f>
        <v>#REF!</v>
      </c>
      <c r="G2772" s="51" t="e">
        <f>VLOOKUP(E2772,#REF!,9,FALSE)</f>
        <v>#REF!</v>
      </c>
      <c r="H2772" s="52">
        <v>896908</v>
      </c>
      <c r="I2772" s="51" t="s">
        <v>1956</v>
      </c>
      <c r="J2772" s="53">
        <v>8.1</v>
      </c>
      <c r="K2772" s="53">
        <v>7.5999990000000004</v>
      </c>
      <c r="L2772" s="53">
        <v>3.842098452777778</v>
      </c>
      <c r="M2772" s="53">
        <v>3.8420984305555552</v>
      </c>
      <c r="N2772" s="53">
        <f t="shared" si="220"/>
        <v>2766.3108699999998</v>
      </c>
      <c r="O2772" s="53" t="e">
        <f>VLOOKUP(E2772,#REF!,29,FALSE)</f>
        <v>#REF!</v>
      </c>
      <c r="P2772" s="53" t="e">
        <f t="shared" si="221"/>
        <v>#REF!</v>
      </c>
      <c r="Q2772" s="53">
        <v>2.2222222797710047E-8</v>
      </c>
    </row>
    <row r="2773" spans="1:17">
      <c r="A2773" s="51" t="s">
        <v>5391</v>
      </c>
      <c r="B2773" s="51">
        <f t="shared" si="217"/>
        <v>4</v>
      </c>
      <c r="C2773" s="51">
        <f t="shared" si="218"/>
        <v>720</v>
      </c>
      <c r="D2773" s="51" t="s">
        <v>2366</v>
      </c>
      <c r="E2773" s="54" t="str">
        <f t="shared" si="219"/>
        <v>031813</v>
      </c>
      <c r="F2773" s="51" t="e">
        <f>VLOOKUP(E2773,#REF!,8,FALSE)</f>
        <v>#REF!</v>
      </c>
      <c r="G2773" s="51" t="e">
        <f>VLOOKUP(E2773,#REF!,9,FALSE)</f>
        <v>#REF!</v>
      </c>
      <c r="H2773" s="52">
        <v>899705</v>
      </c>
      <c r="I2773" s="51" t="s">
        <v>2367</v>
      </c>
      <c r="J2773" s="53">
        <v>9.6999999999999993</v>
      </c>
      <c r="K2773" s="53">
        <v>8.8235749999999999</v>
      </c>
      <c r="L2773" s="53">
        <v>4.2705853375</v>
      </c>
      <c r="M2773" s="53">
        <v>4.2705852722222222</v>
      </c>
      <c r="N2773" s="53">
        <f t="shared" si="220"/>
        <v>3074.8213959999998</v>
      </c>
      <c r="O2773" s="53" t="e">
        <f>VLOOKUP(E2773,#REF!,29,FALSE)</f>
        <v>#REF!</v>
      </c>
      <c r="P2773" s="53" t="e">
        <f t="shared" si="221"/>
        <v>#REF!</v>
      </c>
      <c r="Q2773" s="53">
        <v>6.5277777770865623E-8</v>
      </c>
    </row>
    <row r="2774" spans="1:17">
      <c r="A2774" s="51" t="s">
        <v>5391</v>
      </c>
      <c r="B2774" s="51">
        <f t="shared" si="217"/>
        <v>4</v>
      </c>
      <c r="C2774" s="51">
        <f t="shared" si="218"/>
        <v>720</v>
      </c>
      <c r="D2774" s="51" t="s">
        <v>2368</v>
      </c>
      <c r="E2774" s="54" t="str">
        <f t="shared" si="219"/>
        <v>031814</v>
      </c>
      <c r="F2774" s="51" t="e">
        <f>VLOOKUP(E2774,#REF!,8,FALSE)</f>
        <v>#REF!</v>
      </c>
      <c r="G2774" s="51" t="e">
        <f>VLOOKUP(E2774,#REF!,9,FALSE)</f>
        <v>#REF!</v>
      </c>
      <c r="H2774" s="52">
        <v>900173</v>
      </c>
      <c r="I2774" s="51" t="s">
        <v>2369</v>
      </c>
      <c r="J2774" s="53">
        <v>13.2</v>
      </c>
      <c r="K2774" s="53">
        <v>11.545738999999999</v>
      </c>
      <c r="L2774" s="53">
        <v>6.5648723152777775</v>
      </c>
      <c r="M2774" s="53">
        <v>6.5648723250000005</v>
      </c>
      <c r="N2774" s="53">
        <f t="shared" si="220"/>
        <v>4726.7080740000001</v>
      </c>
      <c r="O2774" s="53" t="e">
        <f>VLOOKUP(E2774,#REF!,29,FALSE)</f>
        <v>#REF!</v>
      </c>
      <c r="P2774" s="53" t="e">
        <f t="shared" si="221"/>
        <v>#REF!</v>
      </c>
      <c r="Q2774" s="53">
        <v>0</v>
      </c>
    </row>
    <row r="2775" spans="1:17">
      <c r="A2775" s="51" t="s">
        <v>5391</v>
      </c>
      <c r="B2775" s="51">
        <f t="shared" si="217"/>
        <v>4</v>
      </c>
      <c r="C2775" s="51">
        <f t="shared" si="218"/>
        <v>720</v>
      </c>
      <c r="D2775" s="51" t="s">
        <v>1953</v>
      </c>
      <c r="E2775" s="54" t="str">
        <f t="shared" si="219"/>
        <v>031482</v>
      </c>
      <c r="F2775" s="51" t="e">
        <f>VLOOKUP(E2775,#REF!,8,FALSE)</f>
        <v>#REF!</v>
      </c>
      <c r="G2775" s="51" t="e">
        <f>VLOOKUP(E2775,#REF!,9,FALSE)</f>
        <v>#REF!</v>
      </c>
      <c r="H2775" s="52">
        <v>895304</v>
      </c>
      <c r="I2775" s="51" t="s">
        <v>1954</v>
      </c>
      <c r="J2775" s="53">
        <v>9.1</v>
      </c>
      <c r="K2775" s="53">
        <v>7.9499279999999999</v>
      </c>
      <c r="L2775" s="53">
        <v>4.8949221194444448</v>
      </c>
      <c r="M2775" s="53">
        <v>4.8949220430555558</v>
      </c>
      <c r="N2775" s="53">
        <f t="shared" si="220"/>
        <v>3524.343871</v>
      </c>
      <c r="O2775" s="53" t="e">
        <f>VLOOKUP(E2775,#REF!,29,FALSE)</f>
        <v>#REF!</v>
      </c>
      <c r="P2775" s="53" t="e">
        <f t="shared" si="221"/>
        <v>#REF!</v>
      </c>
      <c r="Q2775" s="53">
        <v>7.6388888853923865E-8</v>
      </c>
    </row>
    <row r="2776" spans="1:17">
      <c r="A2776" s="51" t="s">
        <v>5391</v>
      </c>
      <c r="B2776" s="51">
        <f t="shared" si="217"/>
        <v>4</v>
      </c>
      <c r="C2776" s="51">
        <f t="shared" si="218"/>
        <v>720</v>
      </c>
      <c r="D2776" s="51" t="s">
        <v>2364</v>
      </c>
      <c r="E2776" s="54" t="str">
        <f t="shared" si="219"/>
        <v>031815</v>
      </c>
      <c r="F2776" s="51" t="e">
        <f>VLOOKUP(E2776,#REF!,8,FALSE)</f>
        <v>#REF!</v>
      </c>
      <c r="G2776" s="51" t="e">
        <f>VLOOKUP(E2776,#REF!,9,FALSE)</f>
        <v>#REF!</v>
      </c>
      <c r="H2776" s="52">
        <v>899727</v>
      </c>
      <c r="I2776" s="51" t="s">
        <v>2365</v>
      </c>
      <c r="J2776" s="53">
        <v>11</v>
      </c>
      <c r="K2776" s="53">
        <v>10.043861</v>
      </c>
      <c r="L2776" s="53">
        <v>5.0569278291666668</v>
      </c>
      <c r="M2776" s="53">
        <v>5.0569278555555561</v>
      </c>
      <c r="N2776" s="53">
        <f t="shared" si="220"/>
        <v>3640.9880560000006</v>
      </c>
      <c r="O2776" s="53" t="e">
        <f>VLOOKUP(E2776,#REF!,29,FALSE)</f>
        <v>#REF!</v>
      </c>
      <c r="P2776" s="53" t="e">
        <f t="shared" si="221"/>
        <v>#REF!</v>
      </c>
      <c r="Q2776" s="53">
        <v>0</v>
      </c>
    </row>
    <row r="2777" spans="1:17">
      <c r="A2777" s="51" t="s">
        <v>5391</v>
      </c>
      <c r="B2777" s="51">
        <f t="shared" si="217"/>
        <v>4</v>
      </c>
      <c r="C2777" s="51">
        <f t="shared" si="218"/>
        <v>720</v>
      </c>
      <c r="D2777" s="51" t="s">
        <v>2362</v>
      </c>
      <c r="E2777" s="54" t="str">
        <f t="shared" si="219"/>
        <v>031816</v>
      </c>
      <c r="F2777" s="51" t="e">
        <f>VLOOKUP(E2777,#REF!,8,FALSE)</f>
        <v>#REF!</v>
      </c>
      <c r="G2777" s="51" t="e">
        <f>VLOOKUP(E2777,#REF!,9,FALSE)</f>
        <v>#REF!</v>
      </c>
      <c r="H2777" s="52">
        <v>900175</v>
      </c>
      <c r="I2777" s="51" t="s">
        <v>2363</v>
      </c>
      <c r="J2777" s="53">
        <v>9.5</v>
      </c>
      <c r="K2777" s="53">
        <v>8.7297100000000007</v>
      </c>
      <c r="L2777" s="53">
        <v>3.964776263888889</v>
      </c>
      <c r="M2777" s="53">
        <v>3.964776301388889</v>
      </c>
      <c r="N2777" s="53">
        <f t="shared" si="220"/>
        <v>2854.6389370000002</v>
      </c>
      <c r="O2777" s="53" t="e">
        <f>VLOOKUP(E2777,#REF!,29,FALSE)</f>
        <v>#REF!</v>
      </c>
      <c r="P2777" s="53" t="e">
        <f t="shared" si="221"/>
        <v>#REF!</v>
      </c>
      <c r="Q2777" s="53">
        <v>0</v>
      </c>
    </row>
    <row r="2778" spans="1:17">
      <c r="A2778" s="51" t="s">
        <v>5391</v>
      </c>
      <c r="B2778" s="51">
        <f t="shared" si="217"/>
        <v>4</v>
      </c>
      <c r="C2778" s="51">
        <f t="shared" si="218"/>
        <v>720</v>
      </c>
      <c r="D2778" s="51" t="s">
        <v>2360</v>
      </c>
      <c r="E2778" s="54" t="str">
        <f t="shared" si="219"/>
        <v>031817</v>
      </c>
      <c r="F2778" s="51" t="e">
        <f>VLOOKUP(E2778,#REF!,8,FALSE)</f>
        <v>#REF!</v>
      </c>
      <c r="G2778" s="51" t="e">
        <f>VLOOKUP(E2778,#REF!,9,FALSE)</f>
        <v>#REF!</v>
      </c>
      <c r="H2778" s="52">
        <v>900736</v>
      </c>
      <c r="I2778" s="51" t="s">
        <v>2361</v>
      </c>
      <c r="J2778" s="53">
        <v>10.199999999999999</v>
      </c>
      <c r="K2778" s="53">
        <v>9.0999970000000001</v>
      </c>
      <c r="L2778" s="53">
        <v>5.2921179888888892</v>
      </c>
      <c r="M2778" s="53">
        <v>5.2921180583333332</v>
      </c>
      <c r="N2778" s="53">
        <f t="shared" si="220"/>
        <v>3810.325002</v>
      </c>
      <c r="O2778" s="53" t="e">
        <f>VLOOKUP(E2778,#REF!,29,FALSE)</f>
        <v>#REF!</v>
      </c>
      <c r="P2778" s="53" t="e">
        <f t="shared" si="221"/>
        <v>#REF!</v>
      </c>
      <c r="Q2778" s="53">
        <v>0</v>
      </c>
    </row>
    <row r="2779" spans="1:17">
      <c r="A2779" s="51" t="s">
        <v>5391</v>
      </c>
      <c r="B2779" s="51">
        <f t="shared" si="217"/>
        <v>4</v>
      </c>
      <c r="C2779" s="51">
        <f t="shared" si="218"/>
        <v>720</v>
      </c>
      <c r="D2779" s="51" t="s">
        <v>2668</v>
      </c>
      <c r="E2779" s="54" t="str">
        <f t="shared" si="219"/>
        <v>030094</v>
      </c>
      <c r="F2779" s="51" t="e">
        <f>VLOOKUP(E2779,#REF!,8,FALSE)</f>
        <v>#REF!</v>
      </c>
      <c r="G2779" s="51" t="e">
        <f>VLOOKUP(E2779,#REF!,9,FALSE)</f>
        <v>#REF!</v>
      </c>
      <c r="H2779" s="52">
        <v>8686</v>
      </c>
      <c r="I2779" s="51" t="s">
        <v>2667</v>
      </c>
      <c r="J2779" s="53">
        <v>17.899999999999999</v>
      </c>
      <c r="K2779" s="53">
        <v>9.3000080000000001</v>
      </c>
      <c r="L2779" s="53">
        <v>19.471124387500002</v>
      </c>
      <c r="M2779" s="53">
        <v>8.5616470986111111</v>
      </c>
      <c r="N2779" s="53">
        <f t="shared" si="220"/>
        <v>6164.3859110000003</v>
      </c>
      <c r="O2779" s="53" t="e">
        <f>VLOOKUP(E2779,#REF!,29,FALSE)</f>
        <v>#REF!</v>
      </c>
      <c r="P2779" s="53" t="e">
        <f t="shared" si="221"/>
        <v>#REF!</v>
      </c>
      <c r="Q2779" s="53">
        <v>10.90947728888889</v>
      </c>
    </row>
    <row r="2780" spans="1:17">
      <c r="A2780" s="51" t="s">
        <v>5391</v>
      </c>
      <c r="B2780" s="51">
        <f t="shared" si="217"/>
        <v>4</v>
      </c>
      <c r="C2780" s="51">
        <f t="shared" si="218"/>
        <v>720</v>
      </c>
      <c r="D2780" s="51" t="s">
        <v>2448</v>
      </c>
      <c r="E2780" s="54" t="str">
        <f t="shared" si="219"/>
        <v>032320</v>
      </c>
      <c r="F2780" s="51" t="e">
        <f>VLOOKUP(E2780,#REF!,8,FALSE)</f>
        <v>#REF!</v>
      </c>
      <c r="G2780" s="51" t="e">
        <f>VLOOKUP(E2780,#REF!,9,FALSE)</f>
        <v>#REF!</v>
      </c>
      <c r="H2780" s="52">
        <v>909384</v>
      </c>
      <c r="I2780" s="51" t="s">
        <v>5009</v>
      </c>
      <c r="J2780" s="53">
        <v>8.4</v>
      </c>
      <c r="K2780" s="53">
        <v>8.4</v>
      </c>
      <c r="L2780" s="53">
        <v>5.7614669430555558</v>
      </c>
      <c r="M2780" s="53">
        <v>5.7614669430555558</v>
      </c>
      <c r="N2780" s="53">
        <f t="shared" si="220"/>
        <v>4148.2561990000004</v>
      </c>
      <c r="O2780" s="53" t="e">
        <f>VLOOKUP(E2780,#REF!,29,FALSE)</f>
        <v>#REF!</v>
      </c>
      <c r="P2780" s="53" t="e">
        <f t="shared" si="221"/>
        <v>#REF!</v>
      </c>
      <c r="Q2780" s="53">
        <v>0</v>
      </c>
    </row>
    <row r="2781" spans="1:17">
      <c r="A2781" s="51" t="s">
        <v>5391</v>
      </c>
      <c r="B2781" s="51">
        <f t="shared" si="217"/>
        <v>4</v>
      </c>
      <c r="C2781" s="51">
        <f t="shared" si="218"/>
        <v>720</v>
      </c>
      <c r="D2781" s="51" t="s">
        <v>2457</v>
      </c>
      <c r="E2781" s="54" t="str">
        <f t="shared" si="219"/>
        <v>032322</v>
      </c>
      <c r="F2781" s="51" t="e">
        <f>VLOOKUP(E2781,#REF!,8,FALSE)</f>
        <v>#REF!</v>
      </c>
      <c r="G2781" s="51" t="e">
        <f>VLOOKUP(E2781,#REF!,9,FALSE)</f>
        <v>#REF!</v>
      </c>
      <c r="H2781" s="52">
        <v>909832</v>
      </c>
      <c r="I2781" s="51" t="s">
        <v>5010</v>
      </c>
      <c r="J2781" s="53">
        <v>8.4</v>
      </c>
      <c r="K2781" s="53">
        <v>8.4</v>
      </c>
      <c r="L2781" s="53">
        <v>6.1104661444444446</v>
      </c>
      <c r="M2781" s="53">
        <v>6.1104661444444446</v>
      </c>
      <c r="N2781" s="53">
        <f t="shared" si="220"/>
        <v>4399.5356240000001</v>
      </c>
      <c r="O2781" s="53" t="e">
        <f>VLOOKUP(E2781,#REF!,29,FALSE)</f>
        <v>#REF!</v>
      </c>
      <c r="P2781" s="53" t="e">
        <f t="shared" si="221"/>
        <v>#REF!</v>
      </c>
      <c r="Q2781" s="53">
        <v>0</v>
      </c>
    </row>
    <row r="2782" spans="1:17">
      <c r="A2782" s="51" t="s">
        <v>5391</v>
      </c>
      <c r="B2782" s="51">
        <f t="shared" si="217"/>
        <v>4</v>
      </c>
      <c r="C2782" s="51">
        <f t="shared" si="218"/>
        <v>720</v>
      </c>
      <c r="D2782" s="51" t="s">
        <v>2442</v>
      </c>
      <c r="E2782" s="54" t="str">
        <f t="shared" si="219"/>
        <v>032316</v>
      </c>
      <c r="F2782" s="51" t="e">
        <f>VLOOKUP(E2782,#REF!,8,FALSE)</f>
        <v>#REF!</v>
      </c>
      <c r="G2782" s="51" t="e">
        <f>VLOOKUP(E2782,#REF!,9,FALSE)</f>
        <v>#REF!</v>
      </c>
      <c r="H2782" s="52">
        <v>909288</v>
      </c>
      <c r="I2782" s="51" t="s">
        <v>5011</v>
      </c>
      <c r="J2782" s="53">
        <v>8.4</v>
      </c>
      <c r="K2782" s="53">
        <v>8.4</v>
      </c>
      <c r="L2782" s="53">
        <v>5.9472748041666668</v>
      </c>
      <c r="M2782" s="53">
        <v>5.9472748041666668</v>
      </c>
      <c r="N2782" s="53">
        <f t="shared" si="220"/>
        <v>4282.037859</v>
      </c>
      <c r="O2782" s="53" t="e">
        <f>VLOOKUP(E2782,#REF!,29,FALSE)</f>
        <v>#REF!</v>
      </c>
      <c r="P2782" s="53" t="e">
        <f t="shared" si="221"/>
        <v>#REF!</v>
      </c>
      <c r="Q2782" s="53">
        <v>0</v>
      </c>
    </row>
    <row r="2783" spans="1:17">
      <c r="A2783" s="51" t="s">
        <v>5391</v>
      </c>
      <c r="B2783" s="51">
        <f t="shared" si="217"/>
        <v>4</v>
      </c>
      <c r="C2783" s="51">
        <f t="shared" si="218"/>
        <v>720</v>
      </c>
      <c r="D2783" s="51" t="s">
        <v>2440</v>
      </c>
      <c r="E2783" s="54" t="str">
        <f t="shared" si="219"/>
        <v>032317</v>
      </c>
      <c r="F2783" s="51" t="e">
        <f>VLOOKUP(E2783,#REF!,8,FALSE)</f>
        <v>#REF!</v>
      </c>
      <c r="G2783" s="51" t="e">
        <f>VLOOKUP(E2783,#REF!,9,FALSE)</f>
        <v>#REF!</v>
      </c>
      <c r="H2783" s="52">
        <v>909306</v>
      </c>
      <c r="I2783" s="51" t="s">
        <v>5012</v>
      </c>
      <c r="J2783" s="53">
        <v>8.4</v>
      </c>
      <c r="K2783" s="53">
        <v>8.4</v>
      </c>
      <c r="L2783" s="53">
        <v>6.1670188972222224</v>
      </c>
      <c r="M2783" s="53">
        <v>6.1670188972222224</v>
      </c>
      <c r="N2783" s="53">
        <f t="shared" si="220"/>
        <v>4440.2536060000002</v>
      </c>
      <c r="O2783" s="53" t="e">
        <f>VLOOKUP(E2783,#REF!,29,FALSE)</f>
        <v>#REF!</v>
      </c>
      <c r="P2783" s="53" t="e">
        <f t="shared" si="221"/>
        <v>#REF!</v>
      </c>
      <c r="Q2783" s="53">
        <v>0</v>
      </c>
    </row>
    <row r="2784" spans="1:17">
      <c r="A2784" s="51" t="s">
        <v>5391</v>
      </c>
      <c r="B2784" s="51">
        <f t="shared" si="217"/>
        <v>4</v>
      </c>
      <c r="C2784" s="51">
        <f t="shared" si="218"/>
        <v>720</v>
      </c>
      <c r="D2784" s="51" t="s">
        <v>2444</v>
      </c>
      <c r="E2784" s="54" t="str">
        <f t="shared" si="219"/>
        <v>032318</v>
      </c>
      <c r="F2784" s="51" t="e">
        <f>VLOOKUP(E2784,#REF!,8,FALSE)</f>
        <v>#REF!</v>
      </c>
      <c r="G2784" s="51" t="e">
        <f>VLOOKUP(E2784,#REF!,9,FALSE)</f>
        <v>#REF!</v>
      </c>
      <c r="H2784" s="52">
        <v>909289</v>
      </c>
      <c r="I2784" s="51" t="s">
        <v>5013</v>
      </c>
      <c r="J2784" s="53">
        <v>8.4</v>
      </c>
      <c r="K2784" s="53">
        <v>8.4</v>
      </c>
      <c r="L2784" s="53">
        <v>6.334234806944445</v>
      </c>
      <c r="M2784" s="53">
        <v>6.334234806944445</v>
      </c>
      <c r="N2784" s="53">
        <f t="shared" si="220"/>
        <v>4560.6490610000001</v>
      </c>
      <c r="O2784" s="53" t="e">
        <f>VLOOKUP(E2784,#REF!,29,FALSE)</f>
        <v>#REF!</v>
      </c>
      <c r="P2784" s="53" t="e">
        <f t="shared" si="221"/>
        <v>#REF!</v>
      </c>
      <c r="Q2784" s="53">
        <v>0</v>
      </c>
    </row>
    <row r="2785" spans="1:17">
      <c r="A2785" s="51" t="s">
        <v>5391</v>
      </c>
      <c r="B2785" s="51">
        <f t="shared" si="217"/>
        <v>4</v>
      </c>
      <c r="C2785" s="51">
        <f t="shared" si="218"/>
        <v>720</v>
      </c>
      <c r="D2785" s="51" t="s">
        <v>2446</v>
      </c>
      <c r="E2785" s="54" t="str">
        <f t="shared" si="219"/>
        <v>032319</v>
      </c>
      <c r="F2785" s="51" t="e">
        <f>VLOOKUP(E2785,#REF!,8,FALSE)</f>
        <v>#REF!</v>
      </c>
      <c r="G2785" s="51" t="e">
        <f>VLOOKUP(E2785,#REF!,9,FALSE)</f>
        <v>#REF!</v>
      </c>
      <c r="H2785" s="52">
        <v>909833</v>
      </c>
      <c r="I2785" s="51" t="s">
        <v>5014</v>
      </c>
      <c r="J2785" s="53">
        <v>8.4</v>
      </c>
      <c r="K2785" s="53">
        <v>8.4</v>
      </c>
      <c r="L2785" s="53">
        <v>5.9658444902777772</v>
      </c>
      <c r="M2785" s="53">
        <v>5.9658444902777772</v>
      </c>
      <c r="N2785" s="53">
        <f t="shared" si="220"/>
        <v>4295.4080329999997</v>
      </c>
      <c r="O2785" s="53" t="e">
        <f>VLOOKUP(E2785,#REF!,29,FALSE)</f>
        <v>#REF!</v>
      </c>
      <c r="P2785" s="53" t="e">
        <f t="shared" si="221"/>
        <v>#REF!</v>
      </c>
      <c r="Q2785" s="53">
        <v>0</v>
      </c>
    </row>
    <row r="2786" spans="1:17">
      <c r="A2786" s="51" t="s">
        <v>5391</v>
      </c>
      <c r="B2786" s="51">
        <f t="shared" si="217"/>
        <v>4</v>
      </c>
      <c r="C2786" s="51">
        <f t="shared" si="218"/>
        <v>720</v>
      </c>
      <c r="D2786" s="51" t="s">
        <v>2450</v>
      </c>
      <c r="E2786" s="54" t="str">
        <f t="shared" si="219"/>
        <v>032321</v>
      </c>
      <c r="F2786" s="51" t="e">
        <f>VLOOKUP(E2786,#REF!,8,FALSE)</f>
        <v>#REF!</v>
      </c>
      <c r="G2786" s="51" t="e">
        <f>VLOOKUP(E2786,#REF!,9,FALSE)</f>
        <v>#REF!</v>
      </c>
      <c r="H2786" s="52">
        <v>909385</v>
      </c>
      <c r="I2786" s="51" t="s">
        <v>5015</v>
      </c>
      <c r="J2786" s="53">
        <v>8.4</v>
      </c>
      <c r="K2786" s="53">
        <v>8.4</v>
      </c>
      <c r="L2786" s="53">
        <v>6.0894510055555555</v>
      </c>
      <c r="M2786" s="53">
        <v>6.0894510055555555</v>
      </c>
      <c r="N2786" s="53">
        <f t="shared" si="220"/>
        <v>4384.404724</v>
      </c>
      <c r="O2786" s="53" t="e">
        <f>VLOOKUP(E2786,#REF!,29,FALSE)</f>
        <v>#REF!</v>
      </c>
      <c r="P2786" s="53" t="e">
        <f t="shared" si="221"/>
        <v>#REF!</v>
      </c>
      <c r="Q2786" s="53">
        <v>0</v>
      </c>
    </row>
    <row r="2787" spans="1:17">
      <c r="A2787" s="51" t="s">
        <v>5391</v>
      </c>
      <c r="B2787" s="51">
        <f t="shared" si="217"/>
        <v>4</v>
      </c>
      <c r="C2787" s="51">
        <f t="shared" si="218"/>
        <v>720</v>
      </c>
      <c r="D2787" s="51" t="s">
        <v>2665</v>
      </c>
      <c r="E2787" s="54" t="str">
        <f t="shared" si="219"/>
        <v>028112</v>
      </c>
      <c r="F2787" s="51" t="e">
        <f>VLOOKUP(E2787,#REF!,8,FALSE)</f>
        <v>#REF!</v>
      </c>
      <c r="G2787" s="51" t="e">
        <f>VLOOKUP(E2787,#REF!,9,FALSE)</f>
        <v>#REF!</v>
      </c>
      <c r="H2787" s="52">
        <v>545</v>
      </c>
      <c r="I2787" s="51" t="s">
        <v>5016</v>
      </c>
      <c r="J2787" s="53">
        <v>16.600000000000001</v>
      </c>
      <c r="K2787" s="53">
        <v>15.300023999999999</v>
      </c>
      <c r="L2787" s="53">
        <v>16.689158656944446</v>
      </c>
      <c r="M2787" s="53">
        <v>16.689158656944446</v>
      </c>
      <c r="N2787" s="53">
        <f t="shared" si="220"/>
        <v>12016.194233000002</v>
      </c>
      <c r="O2787" s="53" t="e">
        <f>VLOOKUP(E2787,#REF!,29,FALSE)</f>
        <v>#REF!</v>
      </c>
      <c r="P2787" s="53" t="e">
        <f t="shared" si="221"/>
        <v>#REF!</v>
      </c>
      <c r="Q2787" s="53">
        <v>0</v>
      </c>
    </row>
    <row r="2788" spans="1:17">
      <c r="A2788" s="51" t="s">
        <v>5391</v>
      </c>
      <c r="B2788" s="51">
        <f t="shared" si="217"/>
        <v>4</v>
      </c>
      <c r="C2788" s="51">
        <f t="shared" si="218"/>
        <v>720</v>
      </c>
      <c r="D2788" s="51" t="s">
        <v>662</v>
      </c>
      <c r="E2788" s="54" t="str">
        <f t="shared" si="219"/>
        <v>030043</v>
      </c>
      <c r="F2788" s="51" t="e">
        <f>VLOOKUP(E2788,#REF!,8,FALSE)</f>
        <v>#REF!</v>
      </c>
      <c r="G2788" s="51" t="e">
        <f>VLOOKUP(E2788,#REF!,9,FALSE)</f>
        <v>#REF!</v>
      </c>
      <c r="H2788" s="52">
        <v>8638</v>
      </c>
      <c r="I2788" s="51" t="s">
        <v>5017</v>
      </c>
      <c r="J2788" s="53">
        <v>32</v>
      </c>
      <c r="K2788" s="53">
        <v>34</v>
      </c>
      <c r="L2788" s="53">
        <v>34.391470474999998</v>
      </c>
      <c r="M2788" s="53">
        <v>34.391470474999998</v>
      </c>
      <c r="N2788" s="53">
        <f t="shared" si="220"/>
        <v>24761.858742</v>
      </c>
      <c r="O2788" s="53" t="e">
        <f>VLOOKUP(E2788,#REF!,29,FALSE)</f>
        <v>#REF!</v>
      </c>
      <c r="P2788" s="53" t="e">
        <f t="shared" si="221"/>
        <v>#REF!</v>
      </c>
      <c r="Q2788" s="53">
        <v>0</v>
      </c>
    </row>
    <row r="2789" spans="1:17">
      <c r="A2789" s="51" t="s">
        <v>5391</v>
      </c>
      <c r="B2789" s="51">
        <f t="shared" si="217"/>
        <v>4</v>
      </c>
      <c r="C2789" s="51">
        <f t="shared" si="218"/>
        <v>720</v>
      </c>
      <c r="D2789" s="51" t="s">
        <v>2224</v>
      </c>
      <c r="E2789" s="54" t="str">
        <f t="shared" si="219"/>
        <v>031802</v>
      </c>
      <c r="F2789" s="51" t="e">
        <f>VLOOKUP(E2789,#REF!,8,FALSE)</f>
        <v>#REF!</v>
      </c>
      <c r="G2789" s="51" t="e">
        <f>VLOOKUP(E2789,#REF!,9,FALSE)</f>
        <v>#REF!</v>
      </c>
      <c r="H2789" s="52">
        <v>909109</v>
      </c>
      <c r="I2789" s="51" t="s">
        <v>5018</v>
      </c>
      <c r="J2789" s="53">
        <v>11.4</v>
      </c>
      <c r="K2789" s="53">
        <v>11.4</v>
      </c>
      <c r="L2789" s="53">
        <v>9.9802191527777779</v>
      </c>
      <c r="M2789" s="53">
        <v>9.9802190833333331</v>
      </c>
      <c r="N2789" s="53">
        <f t="shared" si="220"/>
        <v>7185.75774</v>
      </c>
      <c r="O2789" s="53" t="e">
        <f>VLOOKUP(E2789,#REF!,29,FALSE)</f>
        <v>#REF!</v>
      </c>
      <c r="P2789" s="53" t="e">
        <f t="shared" si="221"/>
        <v>#REF!</v>
      </c>
      <c r="Q2789" s="53">
        <v>6.9444443953317307E-8</v>
      </c>
    </row>
    <row r="2790" spans="1:17">
      <c r="A2790" s="51" t="s">
        <v>5391</v>
      </c>
      <c r="B2790" s="51">
        <f t="shared" si="217"/>
        <v>4</v>
      </c>
      <c r="C2790" s="51">
        <f t="shared" si="218"/>
        <v>720</v>
      </c>
      <c r="D2790" s="51" t="s">
        <v>1611</v>
      </c>
      <c r="E2790" s="54" t="str">
        <f t="shared" si="219"/>
        <v>030902</v>
      </c>
      <c r="F2790" s="51" t="e">
        <f>VLOOKUP(E2790,#REF!,8,FALSE)</f>
        <v>#REF!</v>
      </c>
      <c r="G2790" s="51" t="e">
        <f>VLOOKUP(E2790,#REF!,9,FALSE)</f>
        <v>#REF!</v>
      </c>
      <c r="H2790" s="52">
        <v>889873</v>
      </c>
      <c r="I2790" s="51" t="s">
        <v>5019</v>
      </c>
      <c r="J2790" s="53">
        <v>13.1</v>
      </c>
      <c r="K2790" s="53">
        <v>12.1</v>
      </c>
      <c r="L2790" s="53">
        <v>8.2884487361111123</v>
      </c>
      <c r="M2790" s="53">
        <v>7.9473088805555552</v>
      </c>
      <c r="N2790" s="53">
        <f t="shared" si="220"/>
        <v>5722.0623939999996</v>
      </c>
      <c r="O2790" s="53" t="e">
        <f>VLOOKUP(E2790,#REF!,29,FALSE)</f>
        <v>#REF!</v>
      </c>
      <c r="P2790" s="53" t="e">
        <f t="shared" si="221"/>
        <v>#REF!</v>
      </c>
      <c r="Q2790" s="53">
        <v>0.34113985555555676</v>
      </c>
    </row>
    <row r="2791" spans="1:17">
      <c r="A2791" s="51" t="s">
        <v>5391</v>
      </c>
      <c r="B2791" s="51">
        <f t="shared" si="217"/>
        <v>4</v>
      </c>
      <c r="C2791" s="51">
        <f t="shared" si="218"/>
        <v>720</v>
      </c>
      <c r="D2791" s="51" t="s">
        <v>1619</v>
      </c>
      <c r="E2791" s="54" t="str">
        <f t="shared" si="219"/>
        <v>030914</v>
      </c>
      <c r="F2791" s="51" t="e">
        <f>VLOOKUP(E2791,#REF!,8,FALSE)</f>
        <v>#REF!</v>
      </c>
      <c r="G2791" s="51" t="e">
        <f>VLOOKUP(E2791,#REF!,9,FALSE)</f>
        <v>#REF!</v>
      </c>
      <c r="H2791" s="52">
        <v>889874</v>
      </c>
      <c r="I2791" s="51" t="s">
        <v>5020</v>
      </c>
      <c r="J2791" s="53">
        <v>11.8</v>
      </c>
      <c r="K2791" s="53">
        <v>11.399997000000001</v>
      </c>
      <c r="L2791" s="53">
        <v>8.2141736180555558</v>
      </c>
      <c r="M2791" s="53">
        <v>8.2141735874999995</v>
      </c>
      <c r="N2791" s="53">
        <f t="shared" si="220"/>
        <v>5914.2049829999996</v>
      </c>
      <c r="O2791" s="53" t="e">
        <f>VLOOKUP(E2791,#REF!,29,FALSE)</f>
        <v>#REF!</v>
      </c>
      <c r="P2791" s="53" t="e">
        <f t="shared" si="221"/>
        <v>#REF!</v>
      </c>
      <c r="Q2791" s="53">
        <v>3.0555555794206963E-8</v>
      </c>
    </row>
    <row r="2792" spans="1:17">
      <c r="A2792" s="51" t="s">
        <v>5391</v>
      </c>
      <c r="B2792" s="51">
        <f t="shared" si="217"/>
        <v>4</v>
      </c>
      <c r="C2792" s="51">
        <f t="shared" si="218"/>
        <v>720</v>
      </c>
      <c r="D2792" s="51" t="s">
        <v>1188</v>
      </c>
      <c r="E2792" s="54" t="str">
        <f t="shared" si="219"/>
        <v>030660</v>
      </c>
      <c r="F2792" s="51" t="e">
        <f>VLOOKUP(E2792,#REF!,8,FALSE)</f>
        <v>#REF!</v>
      </c>
      <c r="G2792" s="51" t="e">
        <f>VLOOKUP(E2792,#REF!,9,FALSE)</f>
        <v>#REF!</v>
      </c>
      <c r="H2792" s="52">
        <v>890670</v>
      </c>
      <c r="I2792" s="51" t="s">
        <v>5021</v>
      </c>
      <c r="J2792" s="53">
        <v>6.6</v>
      </c>
      <c r="K2792" s="53">
        <v>7.5</v>
      </c>
      <c r="L2792" s="53">
        <v>4.6984213819444438</v>
      </c>
      <c r="M2792" s="53">
        <v>4.6984214375000004</v>
      </c>
      <c r="N2792" s="53">
        <f t="shared" si="220"/>
        <v>3382.8634350000002</v>
      </c>
      <c r="O2792" s="53" t="e">
        <f>VLOOKUP(E2792,#REF!,29,FALSE)</f>
        <v>#REF!</v>
      </c>
      <c r="P2792" s="53" t="e">
        <f t="shared" si="221"/>
        <v>#REF!</v>
      </c>
      <c r="Q2792" s="53">
        <v>0</v>
      </c>
    </row>
    <row r="2793" spans="1:17">
      <c r="A2793" s="51" t="s">
        <v>5391</v>
      </c>
      <c r="B2793" s="51">
        <f t="shared" si="217"/>
        <v>4</v>
      </c>
      <c r="C2793" s="51">
        <f t="shared" si="218"/>
        <v>720</v>
      </c>
      <c r="D2793" s="51" t="s">
        <v>481</v>
      </c>
      <c r="E2793" s="54" t="str">
        <f t="shared" si="219"/>
        <v>029717</v>
      </c>
      <c r="F2793" s="51" t="e">
        <f>VLOOKUP(E2793,#REF!,8,FALSE)</f>
        <v>#REF!</v>
      </c>
      <c r="G2793" s="51" t="e">
        <f>VLOOKUP(E2793,#REF!,9,FALSE)</f>
        <v>#REF!</v>
      </c>
      <c r="H2793" s="52">
        <v>8492</v>
      </c>
      <c r="I2793" s="51" t="s">
        <v>5022</v>
      </c>
      <c r="J2793" s="53">
        <v>12.6</v>
      </c>
      <c r="K2793" s="53">
        <v>19</v>
      </c>
      <c r="L2793" s="53">
        <v>19.544789980555556</v>
      </c>
      <c r="M2793" s="53">
        <v>19.544790004166668</v>
      </c>
      <c r="N2793" s="53">
        <f t="shared" si="220"/>
        <v>14072.248803</v>
      </c>
      <c r="O2793" s="53" t="e">
        <f>VLOOKUP(E2793,#REF!,29,FALSE)</f>
        <v>#REF!</v>
      </c>
      <c r="P2793" s="53" t="e">
        <f t="shared" si="221"/>
        <v>#REF!</v>
      </c>
      <c r="Q2793" s="53">
        <v>0</v>
      </c>
    </row>
    <row r="2794" spans="1:17">
      <c r="A2794" s="51" t="s">
        <v>5391</v>
      </c>
      <c r="B2794" s="51">
        <f t="shared" si="217"/>
        <v>4</v>
      </c>
      <c r="C2794" s="51">
        <f t="shared" si="218"/>
        <v>720</v>
      </c>
      <c r="D2794" s="51" t="s">
        <v>2480</v>
      </c>
      <c r="E2794" s="54" t="str">
        <f t="shared" si="219"/>
        <v>032349</v>
      </c>
      <c r="F2794" s="51" t="e">
        <f>VLOOKUP(E2794,#REF!,8,FALSE)</f>
        <v>#REF!</v>
      </c>
      <c r="G2794" s="51" t="e">
        <f>VLOOKUP(E2794,#REF!,9,FALSE)</f>
        <v>#REF!</v>
      </c>
      <c r="H2794" s="52">
        <v>909502</v>
      </c>
      <c r="I2794" s="51" t="s">
        <v>5023</v>
      </c>
      <c r="J2794" s="53">
        <v>11.7</v>
      </c>
      <c r="K2794" s="53">
        <v>11.7</v>
      </c>
      <c r="L2794" s="53">
        <v>12.335609365277778</v>
      </c>
      <c r="M2794" s="53">
        <v>12.335609365277778</v>
      </c>
      <c r="N2794" s="53">
        <f t="shared" si="220"/>
        <v>8881.6387429999995</v>
      </c>
      <c r="O2794" s="53" t="e">
        <f>VLOOKUP(E2794,#REF!,29,FALSE)</f>
        <v>#REF!</v>
      </c>
      <c r="P2794" s="53" t="e">
        <f t="shared" si="221"/>
        <v>#REF!</v>
      </c>
      <c r="Q2794" s="53">
        <v>0</v>
      </c>
    </row>
    <row r="2795" spans="1:17">
      <c r="A2795" s="51" t="s">
        <v>5391</v>
      </c>
      <c r="B2795" s="51">
        <f t="shared" si="217"/>
        <v>4</v>
      </c>
      <c r="C2795" s="51">
        <f t="shared" si="218"/>
        <v>720</v>
      </c>
      <c r="D2795" s="51" t="s">
        <v>2482</v>
      </c>
      <c r="E2795" s="54" t="str">
        <f t="shared" si="219"/>
        <v>032350</v>
      </c>
      <c r="F2795" s="51" t="e">
        <f>VLOOKUP(E2795,#REF!,8,FALSE)</f>
        <v>#REF!</v>
      </c>
      <c r="G2795" s="51" t="e">
        <f>VLOOKUP(E2795,#REF!,9,FALSE)</f>
        <v>#REF!</v>
      </c>
      <c r="H2795" s="52">
        <v>909543</v>
      </c>
      <c r="I2795" s="51" t="s">
        <v>5024</v>
      </c>
      <c r="J2795" s="53">
        <v>13.2</v>
      </c>
      <c r="K2795" s="53">
        <v>13.2</v>
      </c>
      <c r="L2795" s="53">
        <v>13.289310908333333</v>
      </c>
      <c r="M2795" s="53">
        <v>13.289310908333333</v>
      </c>
      <c r="N2795" s="53">
        <f t="shared" si="220"/>
        <v>9568.3038539999998</v>
      </c>
      <c r="O2795" s="53" t="e">
        <f>VLOOKUP(E2795,#REF!,29,FALSE)</f>
        <v>#REF!</v>
      </c>
      <c r="P2795" s="53" t="e">
        <f t="shared" si="221"/>
        <v>#REF!</v>
      </c>
      <c r="Q2795" s="53">
        <v>0</v>
      </c>
    </row>
    <row r="2796" spans="1:17">
      <c r="A2796" s="51" t="s">
        <v>5391</v>
      </c>
      <c r="B2796" s="51">
        <f t="shared" si="217"/>
        <v>4</v>
      </c>
      <c r="C2796" s="51">
        <f t="shared" si="218"/>
        <v>720</v>
      </c>
      <c r="D2796" s="51" t="s">
        <v>2484</v>
      </c>
      <c r="E2796" s="54" t="str">
        <f t="shared" si="219"/>
        <v>032351</v>
      </c>
      <c r="F2796" s="51" t="e">
        <f>VLOOKUP(E2796,#REF!,8,FALSE)</f>
        <v>#REF!</v>
      </c>
      <c r="G2796" s="51" t="e">
        <f>VLOOKUP(E2796,#REF!,9,FALSE)</f>
        <v>#REF!</v>
      </c>
      <c r="H2796" s="52">
        <v>909544</v>
      </c>
      <c r="I2796" s="51" t="s">
        <v>5025</v>
      </c>
      <c r="J2796" s="53">
        <v>10.8</v>
      </c>
      <c r="K2796" s="53">
        <v>10.8</v>
      </c>
      <c r="L2796" s="53">
        <v>11.613086990277777</v>
      </c>
      <c r="M2796" s="53">
        <v>11.613086990277777</v>
      </c>
      <c r="N2796" s="53">
        <f t="shared" si="220"/>
        <v>8361.4226330000001</v>
      </c>
      <c r="O2796" s="53" t="e">
        <f>VLOOKUP(E2796,#REF!,29,FALSE)</f>
        <v>#REF!</v>
      </c>
      <c r="P2796" s="53" t="e">
        <f t="shared" si="221"/>
        <v>#REF!</v>
      </c>
      <c r="Q2796" s="53">
        <v>0</v>
      </c>
    </row>
    <row r="2797" spans="1:17">
      <c r="A2797" s="51" t="s">
        <v>5391</v>
      </c>
      <c r="B2797" s="51">
        <f t="shared" si="217"/>
        <v>4</v>
      </c>
      <c r="C2797" s="51">
        <f t="shared" si="218"/>
        <v>720</v>
      </c>
      <c r="D2797" s="51" t="s">
        <v>477</v>
      </c>
      <c r="E2797" s="54" t="str">
        <f t="shared" si="219"/>
        <v>029718</v>
      </c>
      <c r="F2797" s="51" t="e">
        <f>VLOOKUP(E2797,#REF!,8,FALSE)</f>
        <v>#REF!</v>
      </c>
      <c r="G2797" s="51" t="e">
        <f>VLOOKUP(E2797,#REF!,9,FALSE)</f>
        <v>#REF!</v>
      </c>
      <c r="H2797" s="52">
        <v>8470</v>
      </c>
      <c r="I2797" s="51" t="s">
        <v>5026</v>
      </c>
      <c r="J2797" s="53">
        <v>23.8</v>
      </c>
      <c r="K2797" s="53">
        <v>22.000001000000001</v>
      </c>
      <c r="L2797" s="53">
        <v>47.00724245138889</v>
      </c>
      <c r="M2797" s="53">
        <v>47.007242448611116</v>
      </c>
      <c r="N2797" s="53">
        <f t="shared" si="220"/>
        <v>33845.214563000001</v>
      </c>
      <c r="O2797" s="53" t="e">
        <f>VLOOKUP(E2797,#REF!,29,FALSE)</f>
        <v>#REF!</v>
      </c>
      <c r="P2797" s="53" t="e">
        <f t="shared" si="221"/>
        <v>#REF!</v>
      </c>
      <c r="Q2797" s="53">
        <v>2.7777787181548773E-9</v>
      </c>
    </row>
    <row r="2798" spans="1:17">
      <c r="A2798" s="51" t="s">
        <v>5391</v>
      </c>
      <c r="B2798" s="51">
        <f t="shared" si="217"/>
        <v>4</v>
      </c>
      <c r="C2798" s="51">
        <f t="shared" si="218"/>
        <v>720</v>
      </c>
      <c r="D2798" s="51" t="s">
        <v>930</v>
      </c>
      <c r="E2798" s="54" t="str">
        <f t="shared" si="219"/>
        <v>030317</v>
      </c>
      <c r="F2798" s="51" t="e">
        <f>VLOOKUP(E2798,#REF!,8,FALSE)</f>
        <v>#REF!</v>
      </c>
      <c r="G2798" s="51" t="e">
        <f>VLOOKUP(E2798,#REF!,9,FALSE)</f>
        <v>#REF!</v>
      </c>
      <c r="H2798" s="52">
        <v>20025</v>
      </c>
      <c r="I2798" s="51" t="s">
        <v>5027</v>
      </c>
      <c r="J2798" s="53">
        <v>10.94</v>
      </c>
      <c r="K2798" s="53">
        <v>10</v>
      </c>
      <c r="L2798" s="53">
        <v>8.5966174750000004</v>
      </c>
      <c r="M2798" s="53">
        <v>8.5966174750000004</v>
      </c>
      <c r="N2798" s="53">
        <f t="shared" si="220"/>
        <v>6189.564582</v>
      </c>
      <c r="O2798" s="53" t="e">
        <f>VLOOKUP(E2798,#REF!,29,FALSE)</f>
        <v>#REF!</v>
      </c>
      <c r="P2798" s="53" t="e">
        <f t="shared" si="221"/>
        <v>#REF!</v>
      </c>
      <c r="Q2798" s="53">
        <v>0</v>
      </c>
    </row>
    <row r="2799" spans="1:17">
      <c r="A2799" s="51" t="s">
        <v>5391</v>
      </c>
      <c r="B2799" s="51">
        <f t="shared" si="217"/>
        <v>4</v>
      </c>
      <c r="C2799" s="51">
        <f t="shared" si="218"/>
        <v>720</v>
      </c>
      <c r="D2799" s="51" t="s">
        <v>687</v>
      </c>
      <c r="E2799" s="54" t="str">
        <f t="shared" si="219"/>
        <v>030054</v>
      </c>
      <c r="F2799" s="51" t="e">
        <f>VLOOKUP(E2799,#REF!,8,FALSE)</f>
        <v>#REF!</v>
      </c>
      <c r="G2799" s="51" t="e">
        <f>VLOOKUP(E2799,#REF!,9,FALSE)</f>
        <v>#REF!</v>
      </c>
      <c r="H2799" s="52">
        <v>8773</v>
      </c>
      <c r="I2799" s="51" t="s">
        <v>688</v>
      </c>
      <c r="J2799" s="53">
        <v>98.7</v>
      </c>
      <c r="K2799" s="53">
        <v>96.000004000000004</v>
      </c>
      <c r="L2799" s="53">
        <v>177.59238582083333</v>
      </c>
      <c r="M2799" s="53">
        <v>177.38477845694445</v>
      </c>
      <c r="N2799" s="53">
        <f t="shared" si="220"/>
        <v>127717.04048900001</v>
      </c>
      <c r="O2799" s="53" t="e">
        <f>VLOOKUP(E2799,#REF!,29,FALSE)</f>
        <v>#REF!</v>
      </c>
      <c r="P2799" s="53" t="e">
        <f t="shared" si="221"/>
        <v>#REF!</v>
      </c>
      <c r="Q2799" s="53">
        <v>0.20760736388888795</v>
      </c>
    </row>
    <row r="2800" spans="1:17">
      <c r="A2800" s="51" t="s">
        <v>5391</v>
      </c>
      <c r="B2800" s="51">
        <f t="shared" si="217"/>
        <v>4</v>
      </c>
      <c r="C2800" s="51">
        <f t="shared" si="218"/>
        <v>720</v>
      </c>
      <c r="D2800" s="51" t="s">
        <v>1088</v>
      </c>
      <c r="E2800" s="54" t="str">
        <f t="shared" si="219"/>
        <v>030661</v>
      </c>
      <c r="F2800" s="51" t="e">
        <f>VLOOKUP(E2800,#REF!,8,FALSE)</f>
        <v>#REF!</v>
      </c>
      <c r="G2800" s="51" t="e">
        <f>VLOOKUP(E2800,#REF!,9,FALSE)</f>
        <v>#REF!</v>
      </c>
      <c r="H2800" s="52">
        <v>890669</v>
      </c>
      <c r="I2800" s="51" t="s">
        <v>5028</v>
      </c>
      <c r="J2800" s="53">
        <v>8.6999999999999993</v>
      </c>
      <c r="K2800" s="53">
        <v>9.6999969999999998</v>
      </c>
      <c r="L2800" s="53">
        <v>6.1417741513888888</v>
      </c>
      <c r="M2800" s="53">
        <v>6.141774158333333</v>
      </c>
      <c r="N2800" s="53">
        <f t="shared" si="220"/>
        <v>4422.0773939999999</v>
      </c>
      <c r="O2800" s="53" t="e">
        <f>VLOOKUP(E2800,#REF!,29,FALSE)</f>
        <v>#REF!</v>
      </c>
      <c r="P2800" s="53" t="e">
        <f t="shared" si="221"/>
        <v>#REF!</v>
      </c>
      <c r="Q2800" s="53">
        <v>0</v>
      </c>
    </row>
    <row r="2801" spans="1:17">
      <c r="A2801" s="51" t="s">
        <v>5391</v>
      </c>
      <c r="B2801" s="51">
        <f t="shared" si="217"/>
        <v>4</v>
      </c>
      <c r="C2801" s="51">
        <f t="shared" si="218"/>
        <v>720</v>
      </c>
      <c r="D2801" s="51" t="s">
        <v>1617</v>
      </c>
      <c r="E2801" s="54" t="str">
        <f t="shared" si="219"/>
        <v>031025</v>
      </c>
      <c r="F2801" s="51" t="e">
        <f>VLOOKUP(E2801,#REF!,8,FALSE)</f>
        <v>#REF!</v>
      </c>
      <c r="G2801" s="51" t="e">
        <f>VLOOKUP(E2801,#REF!,9,FALSE)</f>
        <v>#REF!</v>
      </c>
      <c r="H2801" s="52">
        <v>889898</v>
      </c>
      <c r="I2801" s="51" t="s">
        <v>5029</v>
      </c>
      <c r="J2801" s="53">
        <v>10.9</v>
      </c>
      <c r="K2801" s="53">
        <v>9.7000010000000003</v>
      </c>
      <c r="L2801" s="53">
        <v>9.9107914347222223</v>
      </c>
      <c r="M2801" s="53">
        <v>9.1555911847222227</v>
      </c>
      <c r="N2801" s="53">
        <f t="shared" si="220"/>
        <v>6592.0256530000006</v>
      </c>
      <c r="O2801" s="53" t="e">
        <f>VLOOKUP(E2801,#REF!,29,FALSE)</f>
        <v>#REF!</v>
      </c>
      <c r="P2801" s="53" t="e">
        <f t="shared" si="221"/>
        <v>#REF!</v>
      </c>
      <c r="Q2801" s="53">
        <v>0.75520025000000079</v>
      </c>
    </row>
    <row r="2802" spans="1:17">
      <c r="A2802" s="51" t="s">
        <v>5391</v>
      </c>
      <c r="B2802" s="51">
        <f t="shared" si="217"/>
        <v>4</v>
      </c>
      <c r="C2802" s="51">
        <f t="shared" si="218"/>
        <v>720</v>
      </c>
      <c r="D2802" s="51" t="s">
        <v>1640</v>
      </c>
      <c r="E2802" s="54" t="str">
        <f t="shared" si="219"/>
        <v>031026</v>
      </c>
      <c r="F2802" s="51" t="e">
        <f>VLOOKUP(E2802,#REF!,8,FALSE)</f>
        <v>#REF!</v>
      </c>
      <c r="G2802" s="51" t="e">
        <f>VLOOKUP(E2802,#REF!,9,FALSE)</f>
        <v>#REF!</v>
      </c>
      <c r="H2802" s="52">
        <v>889899</v>
      </c>
      <c r="I2802" s="51" t="s">
        <v>5030</v>
      </c>
      <c r="J2802" s="53">
        <v>9.6999999999999993</v>
      </c>
      <c r="K2802" s="53">
        <v>9.0000009999999993</v>
      </c>
      <c r="L2802" s="53">
        <v>7.9321931472222218</v>
      </c>
      <c r="M2802" s="53">
        <v>7.640061888888888</v>
      </c>
      <c r="N2802" s="53">
        <f t="shared" si="220"/>
        <v>5500.8445599999995</v>
      </c>
      <c r="O2802" s="53" t="e">
        <f>VLOOKUP(E2802,#REF!,29,FALSE)</f>
        <v>#REF!</v>
      </c>
      <c r="P2802" s="53" t="e">
        <f t="shared" si="221"/>
        <v>#REF!</v>
      </c>
      <c r="Q2802" s="53">
        <v>0.29213125833333353</v>
      </c>
    </row>
    <row r="2803" spans="1:17">
      <c r="A2803" s="51" t="s">
        <v>5391</v>
      </c>
      <c r="B2803" s="51">
        <f t="shared" si="217"/>
        <v>4</v>
      </c>
      <c r="C2803" s="51">
        <f t="shared" si="218"/>
        <v>720</v>
      </c>
      <c r="D2803" s="51" t="s">
        <v>980</v>
      </c>
      <c r="E2803" s="54" t="str">
        <f t="shared" si="219"/>
        <v>030283</v>
      </c>
      <c r="F2803" s="51" t="e">
        <f>VLOOKUP(E2803,#REF!,8,FALSE)</f>
        <v>#REF!</v>
      </c>
      <c r="G2803" s="51" t="e">
        <f>VLOOKUP(E2803,#REF!,9,FALSE)</f>
        <v>#REF!</v>
      </c>
      <c r="H2803" s="52">
        <v>20011</v>
      </c>
      <c r="I2803" s="51" t="s">
        <v>5031</v>
      </c>
      <c r="J2803" s="53">
        <v>13.4</v>
      </c>
      <c r="K2803" s="53">
        <v>13</v>
      </c>
      <c r="L2803" s="53">
        <v>12.248363138888887</v>
      </c>
      <c r="M2803" s="53">
        <v>12.248363138888887</v>
      </c>
      <c r="N2803" s="53">
        <f t="shared" si="220"/>
        <v>8818.8214599999992</v>
      </c>
      <c r="O2803" s="53" t="e">
        <f>VLOOKUP(E2803,#REF!,29,FALSE)</f>
        <v>#REF!</v>
      </c>
      <c r="P2803" s="53" t="e">
        <f t="shared" si="221"/>
        <v>#REF!</v>
      </c>
      <c r="Q2803" s="53">
        <v>0</v>
      </c>
    </row>
    <row r="2804" spans="1:17">
      <c r="A2804" s="51" t="s">
        <v>5391</v>
      </c>
      <c r="B2804" s="51">
        <f t="shared" si="217"/>
        <v>4</v>
      </c>
      <c r="C2804" s="51">
        <f t="shared" si="218"/>
        <v>720</v>
      </c>
      <c r="D2804" s="51" t="s">
        <v>1517</v>
      </c>
      <c r="E2804" s="54" t="str">
        <f t="shared" si="219"/>
        <v>030841</v>
      </c>
      <c r="F2804" s="51" t="e">
        <f>VLOOKUP(E2804,#REF!,8,FALSE)</f>
        <v>#REF!</v>
      </c>
      <c r="G2804" s="51" t="e">
        <f>VLOOKUP(E2804,#REF!,9,FALSE)</f>
        <v>#REF!</v>
      </c>
      <c r="H2804" s="52">
        <v>893283</v>
      </c>
      <c r="I2804" s="51" t="s">
        <v>1518</v>
      </c>
      <c r="J2804" s="53">
        <v>12.8</v>
      </c>
      <c r="K2804" s="53">
        <v>12</v>
      </c>
      <c r="L2804" s="53">
        <v>10.242879927777777</v>
      </c>
      <c r="M2804" s="53">
        <v>10.242879927777777</v>
      </c>
      <c r="N2804" s="53">
        <f t="shared" si="220"/>
        <v>7374.8735479999996</v>
      </c>
      <c r="O2804" s="53" t="e">
        <f>VLOOKUP(E2804,#REF!,29,FALSE)</f>
        <v>#REF!</v>
      </c>
      <c r="P2804" s="53" t="e">
        <f t="shared" si="221"/>
        <v>#REF!</v>
      </c>
      <c r="Q2804" s="53">
        <v>0</v>
      </c>
    </row>
    <row r="2805" spans="1:17">
      <c r="A2805" s="51" t="s">
        <v>5391</v>
      </c>
      <c r="B2805" s="51">
        <f t="shared" si="217"/>
        <v>4</v>
      </c>
      <c r="C2805" s="51">
        <f t="shared" si="218"/>
        <v>720</v>
      </c>
      <c r="D2805" s="51" t="s">
        <v>1112</v>
      </c>
      <c r="E2805" s="54" t="str">
        <f t="shared" si="219"/>
        <v>027787</v>
      </c>
      <c r="F2805" s="51" t="e">
        <f>VLOOKUP(E2805,#REF!,8,FALSE)</f>
        <v>#REF!</v>
      </c>
      <c r="G2805" s="51" t="e">
        <f>VLOOKUP(E2805,#REF!,9,FALSE)</f>
        <v>#REF!</v>
      </c>
      <c r="H2805" s="52">
        <v>888135</v>
      </c>
      <c r="I2805" s="51" t="s">
        <v>5032</v>
      </c>
      <c r="J2805" s="53">
        <v>21.2</v>
      </c>
      <c r="K2805" s="53">
        <v>22.299999</v>
      </c>
      <c r="L2805" s="53">
        <v>3.9106355555555554</v>
      </c>
      <c r="M2805" s="53">
        <v>3.9106355444444443</v>
      </c>
      <c r="N2805" s="53">
        <f t="shared" si="220"/>
        <v>2815.657592</v>
      </c>
      <c r="O2805" s="53" t="e">
        <f>VLOOKUP(E2805,#REF!,29,FALSE)</f>
        <v>#REF!</v>
      </c>
      <c r="P2805" s="53" t="e">
        <f t="shared" si="221"/>
        <v>#REF!</v>
      </c>
      <c r="Q2805" s="53">
        <v>1.1111111083058253E-8</v>
      </c>
    </row>
    <row r="2806" spans="1:17">
      <c r="A2806" s="51" t="s">
        <v>5391</v>
      </c>
      <c r="B2806" s="51">
        <f t="shared" si="217"/>
        <v>4</v>
      </c>
      <c r="C2806" s="51">
        <f t="shared" si="218"/>
        <v>720</v>
      </c>
      <c r="D2806" s="51" t="s">
        <v>890</v>
      </c>
      <c r="E2806" s="54" t="str">
        <f t="shared" si="219"/>
        <v>030285</v>
      </c>
      <c r="F2806" s="51" t="e">
        <f>VLOOKUP(E2806,#REF!,8,FALSE)</f>
        <v>#REF!</v>
      </c>
      <c r="G2806" s="51" t="e">
        <f>VLOOKUP(E2806,#REF!,9,FALSE)</f>
        <v>#REF!</v>
      </c>
      <c r="H2806" s="52">
        <v>8912</v>
      </c>
      <c r="I2806" s="51" t="s">
        <v>889</v>
      </c>
      <c r="J2806" s="53">
        <v>12.37</v>
      </c>
      <c r="K2806" s="53">
        <v>12</v>
      </c>
      <c r="L2806" s="53">
        <v>6.6132713527777769</v>
      </c>
      <c r="M2806" s="53">
        <v>6.6132713527777769</v>
      </c>
      <c r="N2806" s="53">
        <f t="shared" si="220"/>
        <v>4761.5553739999996</v>
      </c>
      <c r="O2806" s="53" t="e">
        <f>VLOOKUP(E2806,#REF!,29,FALSE)</f>
        <v>#REF!</v>
      </c>
      <c r="P2806" s="53" t="e">
        <f t="shared" si="221"/>
        <v>#REF!</v>
      </c>
      <c r="Q2806" s="53">
        <v>0</v>
      </c>
    </row>
    <row r="2807" spans="1:17">
      <c r="A2807" s="51" t="s">
        <v>5391</v>
      </c>
      <c r="B2807" s="51">
        <f t="shared" si="217"/>
        <v>4</v>
      </c>
      <c r="C2807" s="51">
        <f t="shared" si="218"/>
        <v>720</v>
      </c>
      <c r="D2807" s="51" t="s">
        <v>887</v>
      </c>
      <c r="E2807" s="54" t="str">
        <f t="shared" si="219"/>
        <v>030284</v>
      </c>
      <c r="F2807" s="51" t="e">
        <f>VLOOKUP(E2807,#REF!,8,FALSE)</f>
        <v>#REF!</v>
      </c>
      <c r="G2807" s="51" t="e">
        <f>VLOOKUP(E2807,#REF!,9,FALSE)</f>
        <v>#REF!</v>
      </c>
      <c r="H2807" s="52">
        <v>8910</v>
      </c>
      <c r="I2807" s="51" t="s">
        <v>886</v>
      </c>
      <c r="J2807" s="53">
        <v>12.08</v>
      </c>
      <c r="K2807" s="53">
        <v>12</v>
      </c>
      <c r="L2807" s="53">
        <v>6.9661660791666664</v>
      </c>
      <c r="M2807" s="53">
        <v>6.9661660791666664</v>
      </c>
      <c r="N2807" s="53">
        <f t="shared" si="220"/>
        <v>5015.6395769999999</v>
      </c>
      <c r="O2807" s="53" t="e">
        <f>VLOOKUP(E2807,#REF!,29,FALSE)</f>
        <v>#REF!</v>
      </c>
      <c r="P2807" s="53" t="e">
        <f t="shared" si="221"/>
        <v>#REF!</v>
      </c>
      <c r="Q2807" s="53">
        <v>0</v>
      </c>
    </row>
    <row r="2808" spans="1:17">
      <c r="A2808" s="51" t="s">
        <v>5391</v>
      </c>
      <c r="B2808" s="51">
        <f t="shared" si="217"/>
        <v>4</v>
      </c>
      <c r="C2808" s="51">
        <f t="shared" si="218"/>
        <v>720</v>
      </c>
      <c r="D2808" s="51" t="s">
        <v>1027</v>
      </c>
      <c r="E2808" s="54" t="str">
        <f t="shared" si="219"/>
        <v>030281</v>
      </c>
      <c r="F2808" s="51" t="e">
        <f>VLOOKUP(E2808,#REF!,8,FALSE)</f>
        <v>#REF!</v>
      </c>
      <c r="G2808" s="51" t="e">
        <f>VLOOKUP(E2808,#REF!,9,FALSE)</f>
        <v>#REF!</v>
      </c>
      <c r="H2808" s="52">
        <v>8892</v>
      </c>
      <c r="I2808" s="51" t="s">
        <v>1026</v>
      </c>
      <c r="J2808" s="53">
        <v>12.73</v>
      </c>
      <c r="K2808" s="53">
        <v>12</v>
      </c>
      <c r="L2808" s="53">
        <v>6.5500311930555553</v>
      </c>
      <c r="M2808" s="53">
        <v>6.5500311930555553</v>
      </c>
      <c r="N2808" s="53">
        <f t="shared" si="220"/>
        <v>4716.0224589999998</v>
      </c>
      <c r="O2808" s="53" t="e">
        <f>VLOOKUP(E2808,#REF!,29,FALSE)</f>
        <v>#REF!</v>
      </c>
      <c r="P2808" s="53" t="e">
        <f t="shared" si="221"/>
        <v>#REF!</v>
      </c>
      <c r="Q2808" s="53">
        <v>0</v>
      </c>
    </row>
    <row r="2809" spans="1:17">
      <c r="A2809" s="51" t="s">
        <v>5391</v>
      </c>
      <c r="B2809" s="51">
        <f t="shared" si="217"/>
        <v>4</v>
      </c>
      <c r="C2809" s="51">
        <f t="shared" si="218"/>
        <v>720</v>
      </c>
      <c r="D2809" s="51" t="s">
        <v>884</v>
      </c>
      <c r="E2809" s="54" t="str">
        <f t="shared" si="219"/>
        <v>030290</v>
      </c>
      <c r="F2809" s="51" t="e">
        <f>VLOOKUP(E2809,#REF!,8,FALSE)</f>
        <v>#REF!</v>
      </c>
      <c r="G2809" s="51" t="e">
        <f>VLOOKUP(E2809,#REF!,9,FALSE)</f>
        <v>#REF!</v>
      </c>
      <c r="H2809" s="52">
        <v>8922</v>
      </c>
      <c r="I2809" s="51" t="s">
        <v>883</v>
      </c>
      <c r="J2809" s="53">
        <v>13.11</v>
      </c>
      <c r="K2809" s="53">
        <v>13</v>
      </c>
      <c r="L2809" s="53">
        <v>7.2610359722222215</v>
      </c>
      <c r="M2809" s="53">
        <v>7.2610359722222215</v>
      </c>
      <c r="N2809" s="53">
        <f t="shared" si="220"/>
        <v>5227.9458999999997</v>
      </c>
      <c r="O2809" s="53" t="e">
        <f>VLOOKUP(E2809,#REF!,29,FALSE)</f>
        <v>#REF!</v>
      </c>
      <c r="P2809" s="53" t="e">
        <f t="shared" si="221"/>
        <v>#REF!</v>
      </c>
      <c r="Q2809" s="53">
        <v>0</v>
      </c>
    </row>
    <row r="2810" spans="1:17">
      <c r="A2810" s="51" t="s">
        <v>5391</v>
      </c>
      <c r="B2810" s="51">
        <f t="shared" si="217"/>
        <v>4</v>
      </c>
      <c r="C2810" s="51">
        <f t="shared" si="218"/>
        <v>720</v>
      </c>
      <c r="D2810" s="51" t="s">
        <v>1786</v>
      </c>
      <c r="E2810" s="54" t="str">
        <f t="shared" si="219"/>
        <v>031337</v>
      </c>
      <c r="F2810" s="51" t="e">
        <f>VLOOKUP(E2810,#REF!,8,FALSE)</f>
        <v>#REF!</v>
      </c>
      <c r="G2810" s="51" t="e">
        <f>VLOOKUP(E2810,#REF!,9,FALSE)</f>
        <v>#REF!</v>
      </c>
      <c r="H2810" s="52">
        <v>896469</v>
      </c>
      <c r="I2810" s="51" t="s">
        <v>1787</v>
      </c>
      <c r="J2810" s="53">
        <v>16.100000000000001</v>
      </c>
      <c r="K2810" s="53">
        <v>15.5</v>
      </c>
      <c r="L2810" s="53">
        <v>12.284817290277779</v>
      </c>
      <c r="M2810" s="53">
        <v>12.284817290277779</v>
      </c>
      <c r="N2810" s="53">
        <f t="shared" si="220"/>
        <v>8845.0684490000003</v>
      </c>
      <c r="O2810" s="53" t="e">
        <f>VLOOKUP(E2810,#REF!,29,FALSE)</f>
        <v>#REF!</v>
      </c>
      <c r="P2810" s="53" t="e">
        <f t="shared" si="221"/>
        <v>#REF!</v>
      </c>
      <c r="Q2810" s="53">
        <v>0</v>
      </c>
    </row>
    <row r="2811" spans="1:17">
      <c r="A2811" s="51" t="s">
        <v>5391</v>
      </c>
      <c r="B2811" s="51">
        <f t="shared" si="217"/>
        <v>4</v>
      </c>
      <c r="C2811" s="51">
        <f t="shared" si="218"/>
        <v>720</v>
      </c>
      <c r="D2811" s="51" t="s">
        <v>1002</v>
      </c>
      <c r="E2811" s="54" t="str">
        <f t="shared" si="219"/>
        <v>030389</v>
      </c>
      <c r="F2811" s="51" t="e">
        <f>VLOOKUP(E2811,#REF!,8,FALSE)</f>
        <v>#REF!</v>
      </c>
      <c r="G2811" s="51" t="e">
        <f>VLOOKUP(E2811,#REF!,9,FALSE)</f>
        <v>#REF!</v>
      </c>
      <c r="H2811" s="52">
        <v>20065</v>
      </c>
      <c r="I2811" s="51" t="s">
        <v>1001</v>
      </c>
      <c r="J2811" s="53">
        <v>8.3800000000000008</v>
      </c>
      <c r="K2811" s="53">
        <v>8</v>
      </c>
      <c r="L2811" s="53">
        <v>6.1473716000000005</v>
      </c>
      <c r="M2811" s="53">
        <v>6.1473716000000005</v>
      </c>
      <c r="N2811" s="53">
        <f t="shared" si="220"/>
        <v>4426.1075520000004</v>
      </c>
      <c r="O2811" s="53" t="e">
        <f>VLOOKUP(E2811,#REF!,29,FALSE)</f>
        <v>#REF!</v>
      </c>
      <c r="P2811" s="53" t="e">
        <f t="shared" si="221"/>
        <v>#REF!</v>
      </c>
      <c r="Q2811" s="53">
        <v>0</v>
      </c>
    </row>
    <row r="2812" spans="1:17">
      <c r="A2812" s="51" t="s">
        <v>5391</v>
      </c>
      <c r="B2812" s="51">
        <f t="shared" si="217"/>
        <v>4</v>
      </c>
      <c r="C2812" s="51">
        <f t="shared" si="218"/>
        <v>720</v>
      </c>
      <c r="D2812" s="51" t="s">
        <v>518</v>
      </c>
      <c r="E2812" s="54" t="str">
        <f t="shared" si="219"/>
        <v>029654</v>
      </c>
      <c r="F2812" s="51" t="e">
        <f>VLOOKUP(E2812,#REF!,8,FALSE)</f>
        <v>#REF!</v>
      </c>
      <c r="G2812" s="51" t="e">
        <f>VLOOKUP(E2812,#REF!,9,FALSE)</f>
        <v>#REF!</v>
      </c>
      <c r="H2812" s="52">
        <v>8569</v>
      </c>
      <c r="I2812" s="51" t="s">
        <v>5033</v>
      </c>
      <c r="J2812" s="53">
        <v>122.9</v>
      </c>
      <c r="K2812" s="53">
        <v>119.000001</v>
      </c>
      <c r="L2812" s="53">
        <v>0.36371641805555555</v>
      </c>
      <c r="M2812" s="53">
        <v>0</v>
      </c>
      <c r="N2812" s="53">
        <f t="shared" si="220"/>
        <v>0</v>
      </c>
      <c r="O2812" s="53" t="e">
        <f>VLOOKUP(E2812,#REF!,29,FALSE)</f>
        <v>#REF!</v>
      </c>
      <c r="P2812" s="53" t="e">
        <f t="shared" si="221"/>
        <v>#REF!</v>
      </c>
      <c r="Q2812" s="53">
        <v>0.36371641805555555</v>
      </c>
    </row>
    <row r="2813" spans="1:17">
      <c r="A2813" s="51" t="s">
        <v>5391</v>
      </c>
      <c r="B2813" s="51">
        <f t="shared" si="217"/>
        <v>4</v>
      </c>
      <c r="C2813" s="51">
        <f t="shared" si="218"/>
        <v>720</v>
      </c>
      <c r="D2813" s="51" t="s">
        <v>1421</v>
      </c>
      <c r="E2813" s="54" t="str">
        <f t="shared" si="219"/>
        <v>030800</v>
      </c>
      <c r="F2813" s="51" t="e">
        <f>VLOOKUP(E2813,#REF!,8,FALSE)</f>
        <v>#REF!</v>
      </c>
      <c r="G2813" s="51" t="e">
        <f>VLOOKUP(E2813,#REF!,9,FALSE)</f>
        <v>#REF!</v>
      </c>
      <c r="H2813" s="52">
        <v>888069</v>
      </c>
      <c r="I2813" s="51" t="s">
        <v>5034</v>
      </c>
      <c r="J2813" s="53">
        <v>489.6</v>
      </c>
      <c r="K2813" s="53">
        <v>450</v>
      </c>
      <c r="L2813" s="53">
        <v>228.74426447500002</v>
      </c>
      <c r="M2813" s="53">
        <v>160.1283697373994</v>
      </c>
      <c r="N2813" s="53">
        <f t="shared" si="220"/>
        <v>115292.42621092756</v>
      </c>
      <c r="O2813" s="53" t="e">
        <f>VLOOKUP(E2813,#REF!,29,FALSE)</f>
        <v>#REF!</v>
      </c>
      <c r="P2813" s="53" t="e">
        <f t="shared" si="221"/>
        <v>#REF!</v>
      </c>
      <c r="Q2813" s="53">
        <v>68.615894737600598</v>
      </c>
    </row>
    <row r="2814" spans="1:17">
      <c r="A2814" s="51" t="s">
        <v>5391</v>
      </c>
      <c r="B2814" s="51">
        <f t="shared" si="217"/>
        <v>4</v>
      </c>
      <c r="C2814" s="51">
        <f t="shared" si="218"/>
        <v>720</v>
      </c>
      <c r="D2814" s="51" t="s">
        <v>768</v>
      </c>
      <c r="E2814" s="54" t="str">
        <f t="shared" si="219"/>
        <v>030202</v>
      </c>
      <c r="F2814" s="51" t="e">
        <f>VLOOKUP(E2814,#REF!,8,FALSE)</f>
        <v>#REF!</v>
      </c>
      <c r="G2814" s="51" t="e">
        <f>VLOOKUP(E2814,#REF!,9,FALSE)</f>
        <v>#REF!</v>
      </c>
      <c r="H2814" s="52">
        <v>888071</v>
      </c>
      <c r="I2814" s="51" t="s">
        <v>5385</v>
      </c>
      <c r="J2814" s="53">
        <v>301.60000000000002</v>
      </c>
      <c r="K2814" s="53">
        <v>225.00000399999999</v>
      </c>
      <c r="L2814" s="53">
        <v>1.9076598624999999</v>
      </c>
      <c r="M2814" s="53">
        <v>0</v>
      </c>
      <c r="N2814" s="53">
        <f t="shared" si="220"/>
        <v>0</v>
      </c>
      <c r="O2814" s="53" t="e">
        <f>VLOOKUP(E2814,#REF!,29,FALSE)</f>
        <v>#REF!</v>
      </c>
      <c r="P2814" s="53" t="e">
        <f t="shared" si="221"/>
        <v>#REF!</v>
      </c>
      <c r="Q2814" s="53">
        <v>1.9076598624999999</v>
      </c>
    </row>
    <row r="2815" spans="1:17">
      <c r="A2815" s="51" t="s">
        <v>5391</v>
      </c>
      <c r="B2815" s="51">
        <f t="shared" si="217"/>
        <v>4</v>
      </c>
      <c r="C2815" s="51">
        <f t="shared" si="218"/>
        <v>720</v>
      </c>
      <c r="D2815" s="51" t="s">
        <v>768</v>
      </c>
      <c r="E2815" s="54" t="str">
        <f t="shared" si="219"/>
        <v>030202</v>
      </c>
      <c r="F2815" s="51" t="e">
        <f>VLOOKUP(E2815,#REF!,8,FALSE)</f>
        <v>#REF!</v>
      </c>
      <c r="G2815" s="51" t="e">
        <f>VLOOKUP(E2815,#REF!,9,FALSE)</f>
        <v>#REF!</v>
      </c>
      <c r="H2815" s="52">
        <v>940548</v>
      </c>
      <c r="I2815" s="51" t="s">
        <v>5381</v>
      </c>
      <c r="J2815" s="53">
        <v>1</v>
      </c>
      <c r="K2815" s="53">
        <v>0.69296000000000002</v>
      </c>
      <c r="L2815" s="53">
        <v>7.4478152777777782E-3</v>
      </c>
      <c r="M2815" s="53">
        <v>3.7265743535118E-3</v>
      </c>
      <c r="N2815" s="53">
        <f t="shared" si="220"/>
        <v>2.6831335345284959</v>
      </c>
      <c r="O2815" s="53" t="e">
        <f>VLOOKUP(E2815,#REF!,29,FALSE)</f>
        <v>#REF!</v>
      </c>
      <c r="P2815" s="53" t="e">
        <f t="shared" si="221"/>
        <v>#REF!</v>
      </c>
      <c r="Q2815" s="53">
        <v>3.7212409242659782E-3</v>
      </c>
    </row>
    <row r="2816" spans="1:17">
      <c r="A2816" s="51" t="s">
        <v>5391</v>
      </c>
      <c r="B2816" s="51">
        <f t="shared" si="217"/>
        <v>4</v>
      </c>
      <c r="C2816" s="51">
        <f t="shared" si="218"/>
        <v>720</v>
      </c>
      <c r="D2816" s="51" t="s">
        <v>772</v>
      </c>
      <c r="E2816" s="54" t="str">
        <f t="shared" si="219"/>
        <v>030203</v>
      </c>
      <c r="F2816" s="51" t="e">
        <f>VLOOKUP(E2816,#REF!,8,FALSE)</f>
        <v>#REF!</v>
      </c>
      <c r="G2816" s="51" t="e">
        <f>VLOOKUP(E2816,#REF!,9,FALSE)</f>
        <v>#REF!</v>
      </c>
      <c r="H2816" s="52">
        <v>888148</v>
      </c>
      <c r="I2816" s="51" t="s">
        <v>5386</v>
      </c>
      <c r="J2816" s="53">
        <v>305.89999999999998</v>
      </c>
      <c r="K2816" s="53">
        <v>225.00000399999999</v>
      </c>
      <c r="L2816" s="53">
        <v>1.6798275861111112</v>
      </c>
      <c r="M2816" s="53">
        <v>0.34366089166666669</v>
      </c>
      <c r="N2816" s="53">
        <f t="shared" si="220"/>
        <v>247.43584200000001</v>
      </c>
      <c r="O2816" s="53" t="e">
        <f>VLOOKUP(E2816,#REF!,29,FALSE)</f>
        <v>#REF!</v>
      </c>
      <c r="P2816" s="53" t="e">
        <f t="shared" si="221"/>
        <v>#REF!</v>
      </c>
      <c r="Q2816" s="53">
        <v>1.3361666944444446</v>
      </c>
    </row>
    <row r="2817" spans="1:17">
      <c r="A2817" s="51" t="s">
        <v>5391</v>
      </c>
      <c r="B2817" s="51">
        <f t="shared" si="217"/>
        <v>4</v>
      </c>
      <c r="C2817" s="51">
        <f t="shared" si="218"/>
        <v>720</v>
      </c>
      <c r="D2817" s="51" t="s">
        <v>772</v>
      </c>
      <c r="E2817" s="54" t="str">
        <f t="shared" si="219"/>
        <v>030203</v>
      </c>
      <c r="F2817" s="51" t="e">
        <f>VLOOKUP(E2817,#REF!,8,FALSE)</f>
        <v>#REF!</v>
      </c>
      <c r="G2817" s="51" t="e">
        <f>VLOOKUP(E2817,#REF!,9,FALSE)</f>
        <v>#REF!</v>
      </c>
      <c r="H2817" s="52">
        <v>940568</v>
      </c>
      <c r="I2817" s="51" t="s">
        <v>5038</v>
      </c>
      <c r="J2817" s="53">
        <v>1</v>
      </c>
      <c r="K2817" s="53">
        <v>0.69296000000000002</v>
      </c>
      <c r="L2817" s="53">
        <v>1.3836409722222222E-2</v>
      </c>
      <c r="M2817" s="53">
        <v>4.9305555555555552E-3</v>
      </c>
      <c r="N2817" s="53">
        <f t="shared" si="220"/>
        <v>3.55</v>
      </c>
      <c r="O2817" s="53" t="e">
        <f>VLOOKUP(E2817,#REF!,29,FALSE)</f>
        <v>#REF!</v>
      </c>
      <c r="P2817" s="53" t="e">
        <f t="shared" si="221"/>
        <v>#REF!</v>
      </c>
      <c r="Q2817" s="53">
        <v>8.9058541666666678E-3</v>
      </c>
    </row>
    <row r="2818" spans="1:17">
      <c r="A2818" s="51" t="s">
        <v>5391</v>
      </c>
      <c r="B2818" s="51">
        <f t="shared" si="217"/>
        <v>4</v>
      </c>
      <c r="C2818" s="51">
        <f t="shared" si="218"/>
        <v>720</v>
      </c>
      <c r="D2818" s="51" t="s">
        <v>1417</v>
      </c>
      <c r="E2818" s="54" t="str">
        <f t="shared" si="219"/>
        <v>030768</v>
      </c>
      <c r="F2818" s="51" t="e">
        <f>VLOOKUP(E2818,#REF!,8,FALSE)</f>
        <v>#REF!</v>
      </c>
      <c r="G2818" s="51" t="e">
        <f>VLOOKUP(E2818,#REF!,9,FALSE)</f>
        <v>#REF!</v>
      </c>
      <c r="H2818" s="52">
        <v>892105</v>
      </c>
      <c r="I2818" s="51" t="s">
        <v>1418</v>
      </c>
      <c r="J2818" s="53">
        <v>12.5</v>
      </c>
      <c r="K2818" s="53">
        <v>13.799999</v>
      </c>
      <c r="L2818" s="53">
        <v>10.481604387500001</v>
      </c>
      <c r="M2818" s="53">
        <v>10.481604461111111</v>
      </c>
      <c r="N2818" s="53">
        <f t="shared" si="220"/>
        <v>7546.755212</v>
      </c>
      <c r="O2818" s="53" t="e">
        <f>VLOOKUP(E2818,#REF!,29,FALSE)</f>
        <v>#REF!</v>
      </c>
      <c r="P2818" s="53" t="e">
        <f t="shared" si="221"/>
        <v>#REF!</v>
      </c>
      <c r="Q2818" s="53">
        <v>0</v>
      </c>
    </row>
    <row r="2819" spans="1:17">
      <c r="A2819" s="51" t="s">
        <v>5391</v>
      </c>
      <c r="B2819" s="51">
        <f t="shared" ref="B2819:B2882" si="222">MONTH(A2819)</f>
        <v>4</v>
      </c>
      <c r="C2819" s="51">
        <f t="shared" ref="C2819:C2882" si="223">VLOOKUP(B2819,T:V,3,FALSE)</f>
        <v>720</v>
      </c>
      <c r="D2819" s="51" t="s">
        <v>747</v>
      </c>
      <c r="E2819" s="54" t="str">
        <f t="shared" ref="E2819:E2882" si="224">RIGHT(LEFT(D2819,16),6)</f>
        <v>030196</v>
      </c>
      <c r="F2819" s="51" t="e">
        <f>VLOOKUP(E2819,#REF!,8,FALSE)</f>
        <v>#REF!</v>
      </c>
      <c r="G2819" s="51" t="e">
        <f>VLOOKUP(E2819,#REF!,9,FALSE)</f>
        <v>#REF!</v>
      </c>
      <c r="H2819" s="52">
        <v>888150</v>
      </c>
      <c r="I2819" s="51" t="s">
        <v>5387</v>
      </c>
      <c r="J2819" s="53">
        <v>112.2</v>
      </c>
      <c r="K2819" s="53">
        <v>97.999999000000003</v>
      </c>
      <c r="L2819" s="53">
        <v>0.80734347499999992</v>
      </c>
      <c r="M2819" s="53">
        <v>0</v>
      </c>
      <c r="N2819" s="53">
        <f t="shared" ref="N2819:N2882" si="225">M2819*C2819</f>
        <v>0</v>
      </c>
      <c r="O2819" s="53" t="e">
        <f>VLOOKUP(E2819,#REF!,29,FALSE)</f>
        <v>#REF!</v>
      </c>
      <c r="P2819" s="53" t="e">
        <f t="shared" ref="P2819:P2882" si="226">N2819*O2819</f>
        <v>#REF!</v>
      </c>
      <c r="Q2819" s="53">
        <v>0.80734347499999992</v>
      </c>
    </row>
    <row r="2820" spans="1:17">
      <c r="A2820" s="51" t="s">
        <v>5391</v>
      </c>
      <c r="B2820" s="51">
        <f t="shared" si="222"/>
        <v>4</v>
      </c>
      <c r="C2820" s="51">
        <f t="shared" si="223"/>
        <v>720</v>
      </c>
      <c r="D2820" s="51" t="s">
        <v>747</v>
      </c>
      <c r="E2820" s="54" t="str">
        <f t="shared" si="224"/>
        <v>030196</v>
      </c>
      <c r="F2820" s="51" t="e">
        <f>VLOOKUP(E2820,#REF!,8,FALSE)</f>
        <v>#REF!</v>
      </c>
      <c r="G2820" s="51" t="e">
        <f>VLOOKUP(E2820,#REF!,9,FALSE)</f>
        <v>#REF!</v>
      </c>
      <c r="H2820" s="52">
        <v>940588</v>
      </c>
      <c r="I2820" s="51" t="s">
        <v>5382</v>
      </c>
      <c r="J2820" s="53">
        <v>20</v>
      </c>
      <c r="K2820" s="53">
        <v>13.859221</v>
      </c>
      <c r="L2820" s="53">
        <v>0.17194928611111113</v>
      </c>
      <c r="M2820" s="53">
        <v>0</v>
      </c>
      <c r="N2820" s="53">
        <f t="shared" si="225"/>
        <v>0</v>
      </c>
      <c r="O2820" s="53" t="e">
        <f>VLOOKUP(E2820,#REF!,29,FALSE)</f>
        <v>#REF!</v>
      </c>
      <c r="P2820" s="53" t="e">
        <f t="shared" si="226"/>
        <v>#REF!</v>
      </c>
      <c r="Q2820" s="53">
        <v>0.17194928611111113</v>
      </c>
    </row>
    <row r="2821" spans="1:17">
      <c r="A2821" s="51" t="s">
        <v>5391</v>
      </c>
      <c r="B2821" s="51">
        <f t="shared" si="222"/>
        <v>4</v>
      </c>
      <c r="C2821" s="51">
        <f t="shared" si="223"/>
        <v>720</v>
      </c>
      <c r="D2821" s="51" t="s">
        <v>1106</v>
      </c>
      <c r="E2821" s="54" t="str">
        <f t="shared" si="224"/>
        <v>030454</v>
      </c>
      <c r="F2821" s="51" t="e">
        <f>VLOOKUP(E2821,#REF!,8,FALSE)</f>
        <v>#REF!</v>
      </c>
      <c r="G2821" s="51" t="e">
        <f>VLOOKUP(E2821,#REF!,9,FALSE)</f>
        <v>#REF!</v>
      </c>
      <c r="H2821" s="52">
        <v>888114</v>
      </c>
      <c r="I2821" s="51" t="s">
        <v>5040</v>
      </c>
      <c r="J2821" s="53">
        <v>8.8000000000000007</v>
      </c>
      <c r="K2821" s="53">
        <v>9.3000000000000007</v>
      </c>
      <c r="L2821" s="53">
        <v>6.4632519708333334</v>
      </c>
      <c r="M2821" s="53">
        <v>6.4632519472222221</v>
      </c>
      <c r="N2821" s="53">
        <f t="shared" si="225"/>
        <v>4653.5414019999998</v>
      </c>
      <c r="O2821" s="53" t="e">
        <f>VLOOKUP(E2821,#REF!,29,FALSE)</f>
        <v>#REF!</v>
      </c>
      <c r="P2821" s="53" t="e">
        <f t="shared" si="226"/>
        <v>#REF!</v>
      </c>
      <c r="Q2821" s="53">
        <v>2.3611111525193942E-8</v>
      </c>
    </row>
    <row r="2822" spans="1:17">
      <c r="A2822" s="51" t="s">
        <v>5391</v>
      </c>
      <c r="B2822" s="51">
        <f t="shared" si="222"/>
        <v>4</v>
      </c>
      <c r="C2822" s="51">
        <f t="shared" si="223"/>
        <v>720</v>
      </c>
      <c r="D2822" s="51" t="s">
        <v>1496</v>
      </c>
      <c r="E2822" s="54" t="str">
        <f t="shared" si="224"/>
        <v>030303</v>
      </c>
      <c r="F2822" s="51" t="e">
        <f>VLOOKUP(E2822,#REF!,8,FALSE)</f>
        <v>#REF!</v>
      </c>
      <c r="G2822" s="51" t="e">
        <f>VLOOKUP(E2822,#REF!,9,FALSE)</f>
        <v>#REF!</v>
      </c>
      <c r="H2822" s="52">
        <v>20004</v>
      </c>
      <c r="I2822" s="51" t="s">
        <v>5041</v>
      </c>
      <c r="J2822" s="53">
        <v>12.8</v>
      </c>
      <c r="K2822" s="53">
        <v>0.1</v>
      </c>
      <c r="L2822" s="53">
        <v>16.484206497222221</v>
      </c>
      <c r="M2822" s="53">
        <v>0.12878285416666665</v>
      </c>
      <c r="N2822" s="53">
        <f t="shared" si="225"/>
        <v>92.723654999999994</v>
      </c>
      <c r="O2822" s="53" t="e">
        <f>VLOOKUP(E2822,#REF!,29,FALSE)</f>
        <v>#REF!</v>
      </c>
      <c r="P2822" s="53" t="e">
        <f t="shared" si="226"/>
        <v>#REF!</v>
      </c>
      <c r="Q2822" s="53">
        <v>16.355423643055556</v>
      </c>
    </row>
    <row r="2823" spans="1:17">
      <c r="A2823" s="51" t="s">
        <v>5391</v>
      </c>
      <c r="B2823" s="51">
        <f t="shared" si="222"/>
        <v>4</v>
      </c>
      <c r="C2823" s="51">
        <f t="shared" si="223"/>
        <v>720</v>
      </c>
      <c r="D2823" s="51" t="s">
        <v>921</v>
      </c>
      <c r="E2823" s="54" t="str">
        <f t="shared" si="224"/>
        <v>030339</v>
      </c>
      <c r="F2823" s="51" t="e">
        <f>VLOOKUP(E2823,#REF!,8,FALSE)</f>
        <v>#REF!</v>
      </c>
      <c r="G2823" s="51" t="e">
        <f>VLOOKUP(E2823,#REF!,9,FALSE)</f>
        <v>#REF!</v>
      </c>
      <c r="H2823" s="52">
        <v>20038</v>
      </c>
      <c r="I2823" s="51" t="s">
        <v>5042</v>
      </c>
      <c r="J2823" s="53">
        <v>22.84</v>
      </c>
      <c r="K2823" s="53">
        <v>22</v>
      </c>
      <c r="L2823" s="53">
        <v>15.418455177777776</v>
      </c>
      <c r="M2823" s="53">
        <v>15.418455177777776</v>
      </c>
      <c r="N2823" s="53">
        <f t="shared" si="225"/>
        <v>11101.287727999999</v>
      </c>
      <c r="O2823" s="53" t="e">
        <f>VLOOKUP(E2823,#REF!,29,FALSE)</f>
        <v>#REF!</v>
      </c>
      <c r="P2823" s="53" t="e">
        <f t="shared" si="226"/>
        <v>#REF!</v>
      </c>
      <c r="Q2823" s="53">
        <v>0</v>
      </c>
    </row>
    <row r="2824" spans="1:17">
      <c r="A2824" s="51" t="s">
        <v>5391</v>
      </c>
      <c r="B2824" s="51">
        <f t="shared" si="222"/>
        <v>4</v>
      </c>
      <c r="C2824" s="51">
        <f t="shared" si="223"/>
        <v>720</v>
      </c>
      <c r="D2824" s="51" t="s">
        <v>1258</v>
      </c>
      <c r="E2824" s="54" t="str">
        <f t="shared" si="224"/>
        <v>030506</v>
      </c>
      <c r="F2824" s="51" t="e">
        <f>VLOOKUP(E2824,#REF!,8,FALSE)</f>
        <v>#REF!</v>
      </c>
      <c r="G2824" s="51" t="e">
        <f>VLOOKUP(E2824,#REF!,9,FALSE)</f>
        <v>#REF!</v>
      </c>
      <c r="H2824" s="52">
        <v>890758</v>
      </c>
      <c r="I2824" s="51" t="s">
        <v>1259</v>
      </c>
      <c r="J2824" s="53">
        <v>16.100000000000001</v>
      </c>
      <c r="K2824" s="53">
        <v>14.7</v>
      </c>
      <c r="L2824" s="53">
        <v>11.131874626388889</v>
      </c>
      <c r="M2824" s="53">
        <v>11.131874626388889</v>
      </c>
      <c r="N2824" s="53">
        <f t="shared" si="225"/>
        <v>8014.9497309999997</v>
      </c>
      <c r="O2824" s="53" t="e">
        <f>VLOOKUP(E2824,#REF!,29,FALSE)</f>
        <v>#REF!</v>
      </c>
      <c r="P2824" s="53" t="e">
        <f t="shared" si="226"/>
        <v>#REF!</v>
      </c>
      <c r="Q2824" s="53">
        <v>0</v>
      </c>
    </row>
    <row r="2825" spans="1:17">
      <c r="A2825" s="51" t="s">
        <v>5391</v>
      </c>
      <c r="B2825" s="51">
        <f t="shared" si="222"/>
        <v>4</v>
      </c>
      <c r="C2825" s="51">
        <f t="shared" si="223"/>
        <v>720</v>
      </c>
      <c r="D2825" s="51" t="s">
        <v>1752</v>
      </c>
      <c r="E2825" s="54" t="str">
        <f t="shared" si="224"/>
        <v>031336</v>
      </c>
      <c r="F2825" s="51" t="e">
        <f>VLOOKUP(E2825,#REF!,8,FALSE)</f>
        <v>#REF!</v>
      </c>
      <c r="G2825" s="51" t="e">
        <f>VLOOKUP(E2825,#REF!,9,FALSE)</f>
        <v>#REF!</v>
      </c>
      <c r="H2825" s="52">
        <v>896284</v>
      </c>
      <c r="I2825" s="51" t="s">
        <v>5043</v>
      </c>
      <c r="J2825" s="53">
        <v>12.7</v>
      </c>
      <c r="K2825" s="53">
        <v>12.5</v>
      </c>
      <c r="L2825" s="53">
        <v>9.5458063430555544</v>
      </c>
      <c r="M2825" s="53">
        <v>9.5458063430555544</v>
      </c>
      <c r="N2825" s="53">
        <f t="shared" si="225"/>
        <v>6872.9805669999996</v>
      </c>
      <c r="O2825" s="53" t="e">
        <f>VLOOKUP(E2825,#REF!,29,FALSE)</f>
        <v>#REF!</v>
      </c>
      <c r="P2825" s="53" t="e">
        <f t="shared" si="226"/>
        <v>#REF!</v>
      </c>
      <c r="Q2825" s="53">
        <v>0</v>
      </c>
    </row>
    <row r="2826" spans="1:17">
      <c r="A2826" s="51" t="s">
        <v>5391</v>
      </c>
      <c r="B2826" s="51">
        <f t="shared" si="222"/>
        <v>4</v>
      </c>
      <c r="C2826" s="51">
        <f t="shared" si="223"/>
        <v>720</v>
      </c>
      <c r="D2826" s="51" t="s">
        <v>1630</v>
      </c>
      <c r="E2826" s="54" t="str">
        <f t="shared" si="224"/>
        <v>030889</v>
      </c>
      <c r="F2826" s="51" t="e">
        <f>VLOOKUP(E2826,#REF!,8,FALSE)</f>
        <v>#REF!</v>
      </c>
      <c r="G2826" s="51" t="e">
        <f>VLOOKUP(E2826,#REF!,9,FALSE)</f>
        <v>#REF!</v>
      </c>
      <c r="H2826" s="52">
        <v>889780</v>
      </c>
      <c r="I2826" s="51" t="s">
        <v>5044</v>
      </c>
      <c r="J2826" s="53">
        <v>13.7</v>
      </c>
      <c r="K2826" s="53">
        <v>15.099999</v>
      </c>
      <c r="L2826" s="53">
        <v>10.020161006944445</v>
      </c>
      <c r="M2826" s="53">
        <v>10.02016107361111</v>
      </c>
      <c r="N2826" s="53">
        <f t="shared" si="225"/>
        <v>7214.5159729999996</v>
      </c>
      <c r="O2826" s="53" t="e">
        <f>VLOOKUP(E2826,#REF!,29,FALSE)</f>
        <v>#REF!</v>
      </c>
      <c r="P2826" s="53" t="e">
        <f t="shared" si="226"/>
        <v>#REF!</v>
      </c>
      <c r="Q2826" s="53">
        <v>0</v>
      </c>
    </row>
    <row r="2827" spans="1:17">
      <c r="A2827" s="51" t="s">
        <v>5391</v>
      </c>
      <c r="B2827" s="51">
        <f t="shared" si="222"/>
        <v>4</v>
      </c>
      <c r="C2827" s="51">
        <f t="shared" si="223"/>
        <v>720</v>
      </c>
      <c r="D2827" s="51" t="s">
        <v>875</v>
      </c>
      <c r="E2827" s="54" t="str">
        <f t="shared" si="224"/>
        <v>030301</v>
      </c>
      <c r="F2827" s="51" t="e">
        <f>VLOOKUP(E2827,#REF!,8,FALSE)</f>
        <v>#REF!</v>
      </c>
      <c r="G2827" s="51" t="e">
        <f>VLOOKUP(E2827,#REF!,9,FALSE)</f>
        <v>#REF!</v>
      </c>
      <c r="H2827" s="52">
        <v>20040</v>
      </c>
      <c r="I2827" s="51" t="s">
        <v>5045</v>
      </c>
      <c r="J2827" s="53">
        <v>13.58</v>
      </c>
      <c r="K2827" s="53">
        <v>13</v>
      </c>
      <c r="L2827" s="53">
        <v>9.1150993375000002</v>
      </c>
      <c r="M2827" s="53">
        <v>9.1150993375000002</v>
      </c>
      <c r="N2827" s="53">
        <f t="shared" si="225"/>
        <v>6562.8715229999998</v>
      </c>
      <c r="O2827" s="53" t="e">
        <f>VLOOKUP(E2827,#REF!,29,FALSE)</f>
        <v>#REF!</v>
      </c>
      <c r="P2827" s="53" t="e">
        <f t="shared" si="226"/>
        <v>#REF!</v>
      </c>
      <c r="Q2827" s="53">
        <v>0</v>
      </c>
    </row>
    <row r="2828" spans="1:17">
      <c r="A2828" s="51" t="s">
        <v>5391</v>
      </c>
      <c r="B2828" s="51">
        <f t="shared" si="222"/>
        <v>4</v>
      </c>
      <c r="C2828" s="51">
        <f t="shared" si="223"/>
        <v>720</v>
      </c>
      <c r="D2828" s="51" t="s">
        <v>872</v>
      </c>
      <c r="E2828" s="54" t="str">
        <f t="shared" si="224"/>
        <v>030310</v>
      </c>
      <c r="F2828" s="51" t="e">
        <f>VLOOKUP(E2828,#REF!,8,FALSE)</f>
        <v>#REF!</v>
      </c>
      <c r="G2828" s="51" t="e">
        <f>VLOOKUP(E2828,#REF!,9,FALSE)</f>
        <v>#REF!</v>
      </c>
      <c r="H2828" s="52">
        <v>20041</v>
      </c>
      <c r="I2828" s="51" t="s">
        <v>5046</v>
      </c>
      <c r="J2828" s="53">
        <v>13.91</v>
      </c>
      <c r="K2828" s="53">
        <v>13</v>
      </c>
      <c r="L2828" s="53">
        <v>8.9271257055555555</v>
      </c>
      <c r="M2828" s="53">
        <v>8.9271257055555555</v>
      </c>
      <c r="N2828" s="53">
        <f t="shared" si="225"/>
        <v>6427.5305079999998</v>
      </c>
      <c r="O2828" s="53" t="e">
        <f>VLOOKUP(E2828,#REF!,29,FALSE)</f>
        <v>#REF!</v>
      </c>
      <c r="P2828" s="53" t="e">
        <f t="shared" si="226"/>
        <v>#REF!</v>
      </c>
      <c r="Q2828" s="53">
        <v>0</v>
      </c>
    </row>
    <row r="2829" spans="1:17">
      <c r="A2829" s="51" t="s">
        <v>5391</v>
      </c>
      <c r="B2829" s="51">
        <f t="shared" si="222"/>
        <v>4</v>
      </c>
      <c r="C2829" s="51">
        <f t="shared" si="223"/>
        <v>720</v>
      </c>
      <c r="D2829" s="51" t="s">
        <v>836</v>
      </c>
      <c r="E2829" s="54" t="str">
        <f t="shared" si="224"/>
        <v>030311</v>
      </c>
      <c r="F2829" s="51" t="e">
        <f>VLOOKUP(E2829,#REF!,8,FALSE)</f>
        <v>#REF!</v>
      </c>
      <c r="G2829" s="51" t="e">
        <f>VLOOKUP(E2829,#REF!,9,FALSE)</f>
        <v>#REF!</v>
      </c>
      <c r="H2829" s="52">
        <v>20042</v>
      </c>
      <c r="I2829" s="51" t="s">
        <v>5047</v>
      </c>
      <c r="J2829" s="53">
        <v>13.74</v>
      </c>
      <c r="K2829" s="53">
        <v>13</v>
      </c>
      <c r="L2829" s="53">
        <v>8.4036014819444436</v>
      </c>
      <c r="M2829" s="53">
        <v>8.4036014819444436</v>
      </c>
      <c r="N2829" s="53">
        <f t="shared" si="225"/>
        <v>6050.5930669999998</v>
      </c>
      <c r="O2829" s="53" t="e">
        <f>VLOOKUP(E2829,#REF!,29,FALSE)</f>
        <v>#REF!</v>
      </c>
      <c r="P2829" s="53" t="e">
        <f t="shared" si="226"/>
        <v>#REF!</v>
      </c>
      <c r="Q2829" s="53">
        <v>0</v>
      </c>
    </row>
    <row r="2830" spans="1:17">
      <c r="A2830" s="51" t="s">
        <v>5391</v>
      </c>
      <c r="B2830" s="51">
        <f t="shared" si="222"/>
        <v>4</v>
      </c>
      <c r="C2830" s="51">
        <f t="shared" si="223"/>
        <v>720</v>
      </c>
      <c r="D2830" s="51" t="s">
        <v>866</v>
      </c>
      <c r="E2830" s="54" t="str">
        <f t="shared" si="224"/>
        <v>030302</v>
      </c>
      <c r="F2830" s="51" t="e">
        <f>VLOOKUP(E2830,#REF!,8,FALSE)</f>
        <v>#REF!</v>
      </c>
      <c r="G2830" s="51" t="e">
        <f>VLOOKUP(E2830,#REF!,9,FALSE)</f>
        <v>#REF!</v>
      </c>
      <c r="H2830" s="52">
        <v>20044</v>
      </c>
      <c r="I2830" s="51" t="s">
        <v>5048</v>
      </c>
      <c r="J2830" s="53">
        <v>14.31</v>
      </c>
      <c r="K2830" s="53">
        <v>14</v>
      </c>
      <c r="L2830" s="53">
        <v>8.5245164972222209</v>
      </c>
      <c r="M2830" s="53">
        <v>8.5245164972222209</v>
      </c>
      <c r="N2830" s="53">
        <f t="shared" si="225"/>
        <v>6137.6518779999988</v>
      </c>
      <c r="O2830" s="53" t="e">
        <f>VLOOKUP(E2830,#REF!,29,FALSE)</f>
        <v>#REF!</v>
      </c>
      <c r="P2830" s="53" t="e">
        <f t="shared" si="226"/>
        <v>#REF!</v>
      </c>
      <c r="Q2830" s="53">
        <v>0</v>
      </c>
    </row>
    <row r="2831" spans="1:17">
      <c r="A2831" s="51" t="s">
        <v>5391</v>
      </c>
      <c r="B2831" s="51">
        <f t="shared" si="222"/>
        <v>4</v>
      </c>
      <c r="C2831" s="51">
        <f t="shared" si="223"/>
        <v>720</v>
      </c>
      <c r="D2831" s="51" t="s">
        <v>878</v>
      </c>
      <c r="E2831" s="54" t="str">
        <f t="shared" si="224"/>
        <v>030300</v>
      </c>
      <c r="F2831" s="51" t="e">
        <f>VLOOKUP(E2831,#REF!,8,FALSE)</f>
        <v>#REF!</v>
      </c>
      <c r="G2831" s="51" t="e">
        <f>VLOOKUP(E2831,#REF!,9,FALSE)</f>
        <v>#REF!</v>
      </c>
      <c r="H2831" s="52">
        <v>20043</v>
      </c>
      <c r="I2831" s="51" t="s">
        <v>5049</v>
      </c>
      <c r="J2831" s="53">
        <v>13.1</v>
      </c>
      <c r="K2831" s="53">
        <v>13</v>
      </c>
      <c r="L2831" s="53">
        <v>7.1140624486111115</v>
      </c>
      <c r="M2831" s="53">
        <v>7.1140624486111115</v>
      </c>
      <c r="N2831" s="53">
        <f t="shared" si="225"/>
        <v>5122.1249630000002</v>
      </c>
      <c r="O2831" s="53" t="e">
        <f>VLOOKUP(E2831,#REF!,29,FALSE)</f>
        <v>#REF!</v>
      </c>
      <c r="P2831" s="53" t="e">
        <f t="shared" si="226"/>
        <v>#REF!</v>
      </c>
      <c r="Q2831" s="53">
        <v>0</v>
      </c>
    </row>
    <row r="2832" spans="1:17">
      <c r="A2832" s="51" t="s">
        <v>5391</v>
      </c>
      <c r="B2832" s="51">
        <f t="shared" si="222"/>
        <v>4</v>
      </c>
      <c r="C2832" s="51">
        <f t="shared" si="223"/>
        <v>720</v>
      </c>
      <c r="D2832" s="51" t="s">
        <v>632</v>
      </c>
      <c r="E2832" s="54" t="str">
        <f t="shared" si="224"/>
        <v>030040</v>
      </c>
      <c r="F2832" s="51" t="e">
        <f>VLOOKUP(E2832,#REF!,8,FALSE)</f>
        <v>#REF!</v>
      </c>
      <c r="G2832" s="51" t="e">
        <f>VLOOKUP(E2832,#REF!,9,FALSE)</f>
        <v>#REF!</v>
      </c>
      <c r="H2832" s="52">
        <v>8653</v>
      </c>
      <c r="I2832" s="51" t="s">
        <v>633</v>
      </c>
      <c r="J2832" s="53">
        <v>18.600000000000001</v>
      </c>
      <c r="K2832" s="53">
        <v>27</v>
      </c>
      <c r="L2832" s="53">
        <v>14.39737708611111</v>
      </c>
      <c r="M2832" s="53">
        <v>14.39737708611111</v>
      </c>
      <c r="N2832" s="53">
        <f t="shared" si="225"/>
        <v>10366.111502</v>
      </c>
      <c r="O2832" s="53" t="e">
        <f>VLOOKUP(E2832,#REF!,29,FALSE)</f>
        <v>#REF!</v>
      </c>
      <c r="P2832" s="53" t="e">
        <f t="shared" si="226"/>
        <v>#REF!</v>
      </c>
      <c r="Q2832" s="53">
        <v>0</v>
      </c>
    </row>
    <row r="2833" spans="1:17">
      <c r="A2833" s="51" t="s">
        <v>5391</v>
      </c>
      <c r="B2833" s="51">
        <f t="shared" si="222"/>
        <v>4</v>
      </c>
      <c r="C2833" s="51">
        <f t="shared" si="223"/>
        <v>720</v>
      </c>
      <c r="D2833" s="51" t="s">
        <v>1755</v>
      </c>
      <c r="E2833" s="54" t="str">
        <f t="shared" si="224"/>
        <v>031352</v>
      </c>
      <c r="F2833" s="51" t="e">
        <f>VLOOKUP(E2833,#REF!,8,FALSE)</f>
        <v>#REF!</v>
      </c>
      <c r="G2833" s="51" t="e">
        <f>VLOOKUP(E2833,#REF!,9,FALSE)</f>
        <v>#REF!</v>
      </c>
      <c r="H2833" s="52">
        <v>896248</v>
      </c>
      <c r="I2833" s="51" t="s">
        <v>5050</v>
      </c>
      <c r="J2833" s="53">
        <v>11.5</v>
      </c>
      <c r="K2833" s="53">
        <v>11.4</v>
      </c>
      <c r="L2833" s="53">
        <v>9.0571717319444449</v>
      </c>
      <c r="M2833" s="53">
        <v>9.0571717319444449</v>
      </c>
      <c r="N2833" s="53">
        <f t="shared" si="225"/>
        <v>6521.1636470000003</v>
      </c>
      <c r="O2833" s="53" t="e">
        <f>VLOOKUP(E2833,#REF!,29,FALSE)</f>
        <v>#REF!</v>
      </c>
      <c r="P2833" s="53" t="e">
        <f t="shared" si="226"/>
        <v>#REF!</v>
      </c>
      <c r="Q2833" s="53">
        <v>0</v>
      </c>
    </row>
    <row r="2834" spans="1:17">
      <c r="A2834" s="51" t="s">
        <v>5391</v>
      </c>
      <c r="B2834" s="51">
        <f t="shared" si="222"/>
        <v>4</v>
      </c>
      <c r="C2834" s="51">
        <f t="shared" si="223"/>
        <v>720</v>
      </c>
      <c r="D2834" s="51" t="s">
        <v>860</v>
      </c>
      <c r="E2834" s="54" t="str">
        <f t="shared" si="224"/>
        <v>030318</v>
      </c>
      <c r="F2834" s="51" t="e">
        <f>VLOOKUP(E2834,#REF!,8,FALSE)</f>
        <v>#REF!</v>
      </c>
      <c r="G2834" s="51" t="e">
        <f>VLOOKUP(E2834,#REF!,9,FALSE)</f>
        <v>#REF!</v>
      </c>
      <c r="H2834" s="52">
        <v>20020</v>
      </c>
      <c r="I2834" s="51" t="s">
        <v>5051</v>
      </c>
      <c r="J2834" s="53">
        <v>12.43</v>
      </c>
      <c r="K2834" s="53">
        <v>12</v>
      </c>
      <c r="L2834" s="53">
        <v>12.287436743055554</v>
      </c>
      <c r="M2834" s="53">
        <v>12.287436743055554</v>
      </c>
      <c r="N2834" s="53">
        <f t="shared" si="225"/>
        <v>8846.9544549999991</v>
      </c>
      <c r="O2834" s="53" t="e">
        <f>VLOOKUP(E2834,#REF!,29,FALSE)</f>
        <v>#REF!</v>
      </c>
      <c r="P2834" s="53" t="e">
        <f t="shared" si="226"/>
        <v>#REF!</v>
      </c>
      <c r="Q2834" s="53">
        <v>0</v>
      </c>
    </row>
    <row r="2835" spans="1:17">
      <c r="A2835" s="51" t="s">
        <v>5391</v>
      </c>
      <c r="B2835" s="51">
        <f t="shared" si="222"/>
        <v>4</v>
      </c>
      <c r="C2835" s="51">
        <f t="shared" si="223"/>
        <v>720</v>
      </c>
      <c r="D2835" s="51" t="s">
        <v>858</v>
      </c>
      <c r="E2835" s="54" t="str">
        <f t="shared" si="224"/>
        <v>030305</v>
      </c>
      <c r="F2835" s="51" t="e">
        <f>VLOOKUP(E2835,#REF!,8,FALSE)</f>
        <v>#REF!</v>
      </c>
      <c r="G2835" s="51" t="e">
        <f>VLOOKUP(E2835,#REF!,9,FALSE)</f>
        <v>#REF!</v>
      </c>
      <c r="H2835" s="52">
        <v>20013</v>
      </c>
      <c r="I2835" s="51" t="s">
        <v>5052</v>
      </c>
      <c r="J2835" s="53">
        <v>10.97</v>
      </c>
      <c r="K2835" s="53">
        <v>10</v>
      </c>
      <c r="L2835" s="53">
        <v>12.038970425</v>
      </c>
      <c r="M2835" s="53">
        <v>12.038970425</v>
      </c>
      <c r="N2835" s="53">
        <f t="shared" si="225"/>
        <v>8668.0587059999998</v>
      </c>
      <c r="O2835" s="53" t="e">
        <f>VLOOKUP(E2835,#REF!,29,FALSE)</f>
        <v>#REF!</v>
      </c>
      <c r="P2835" s="53" t="e">
        <f t="shared" si="226"/>
        <v>#REF!</v>
      </c>
      <c r="Q2835" s="53">
        <v>0</v>
      </c>
    </row>
    <row r="2836" spans="1:17">
      <c r="A2836" s="51" t="s">
        <v>5391</v>
      </c>
      <c r="B2836" s="51">
        <f t="shared" si="222"/>
        <v>4</v>
      </c>
      <c r="C2836" s="51">
        <f t="shared" si="223"/>
        <v>720</v>
      </c>
      <c r="D2836" s="51" t="s">
        <v>1489</v>
      </c>
      <c r="E2836" s="54" t="str">
        <f t="shared" si="224"/>
        <v>030271</v>
      </c>
      <c r="F2836" s="51" t="e">
        <f>VLOOKUP(E2836,#REF!,8,FALSE)</f>
        <v>#REF!</v>
      </c>
      <c r="G2836" s="51" t="e">
        <f>VLOOKUP(E2836,#REF!,9,FALSE)</f>
        <v>#REF!</v>
      </c>
      <c r="H2836" s="52">
        <v>20003</v>
      </c>
      <c r="I2836" s="51" t="s">
        <v>5053</v>
      </c>
      <c r="J2836" s="53">
        <v>15.1</v>
      </c>
      <c r="K2836" s="53">
        <v>0.1</v>
      </c>
      <c r="L2836" s="53">
        <v>18.43093686111111</v>
      </c>
      <c r="M2836" s="53">
        <v>0.12205919444444445</v>
      </c>
      <c r="N2836" s="53">
        <f t="shared" si="225"/>
        <v>87.882620000000003</v>
      </c>
      <c r="O2836" s="53" t="e">
        <f>VLOOKUP(E2836,#REF!,29,FALSE)</f>
        <v>#REF!</v>
      </c>
      <c r="P2836" s="53" t="e">
        <f t="shared" si="226"/>
        <v>#REF!</v>
      </c>
      <c r="Q2836" s="53">
        <v>18.308877666666667</v>
      </c>
    </row>
    <row r="2837" spans="1:17">
      <c r="A2837" s="51" t="s">
        <v>5391</v>
      </c>
      <c r="B2837" s="51">
        <f t="shared" si="222"/>
        <v>4</v>
      </c>
      <c r="C2837" s="51">
        <f t="shared" si="223"/>
        <v>720</v>
      </c>
      <c r="D2837" s="51" t="s">
        <v>635</v>
      </c>
      <c r="E2837" s="54" t="str">
        <f t="shared" si="224"/>
        <v>030004</v>
      </c>
      <c r="F2837" s="51" t="e">
        <f>VLOOKUP(E2837,#REF!,8,FALSE)</f>
        <v>#REF!</v>
      </c>
      <c r="G2837" s="51" t="e">
        <f>VLOOKUP(E2837,#REF!,9,FALSE)</f>
        <v>#REF!</v>
      </c>
      <c r="H2837" s="52">
        <v>8630</v>
      </c>
      <c r="I2837" s="51" t="s">
        <v>5054</v>
      </c>
      <c r="J2837" s="53">
        <v>15</v>
      </c>
      <c r="K2837" s="53">
        <v>11</v>
      </c>
      <c r="L2837" s="53">
        <v>18.347143104166665</v>
      </c>
      <c r="M2837" s="53">
        <v>18.347143104166665</v>
      </c>
      <c r="N2837" s="53">
        <f t="shared" si="225"/>
        <v>13209.943034999998</v>
      </c>
      <c r="O2837" s="53" t="e">
        <f>VLOOKUP(E2837,#REF!,29,FALSE)</f>
        <v>#REF!</v>
      </c>
      <c r="P2837" s="53" t="e">
        <f t="shared" si="226"/>
        <v>#REF!</v>
      </c>
      <c r="Q2837" s="53">
        <v>0</v>
      </c>
    </row>
    <row r="2838" spans="1:17">
      <c r="A2838" s="51" t="s">
        <v>5391</v>
      </c>
      <c r="B2838" s="51">
        <f t="shared" si="222"/>
        <v>4</v>
      </c>
      <c r="C2838" s="51">
        <f t="shared" si="223"/>
        <v>720</v>
      </c>
      <c r="D2838" s="51" t="s">
        <v>959</v>
      </c>
      <c r="E2838" s="54" t="str">
        <f t="shared" si="224"/>
        <v>030279</v>
      </c>
      <c r="F2838" s="51" t="e">
        <f>VLOOKUP(E2838,#REF!,8,FALSE)</f>
        <v>#REF!</v>
      </c>
      <c r="G2838" s="51" t="e">
        <f>VLOOKUP(E2838,#REF!,9,FALSE)</f>
        <v>#REF!</v>
      </c>
      <c r="H2838" s="52">
        <v>891362</v>
      </c>
      <c r="I2838" s="51" t="s">
        <v>5055</v>
      </c>
      <c r="J2838" s="53">
        <v>11.09</v>
      </c>
      <c r="K2838" s="53">
        <v>11</v>
      </c>
      <c r="L2838" s="53">
        <v>4.6385741152777777</v>
      </c>
      <c r="M2838" s="53">
        <v>4.6385741152777777</v>
      </c>
      <c r="N2838" s="53">
        <f t="shared" si="225"/>
        <v>3339.7733629999998</v>
      </c>
      <c r="O2838" s="53" t="e">
        <f>VLOOKUP(E2838,#REF!,29,FALSE)</f>
        <v>#REF!</v>
      </c>
      <c r="P2838" s="53" t="e">
        <f t="shared" si="226"/>
        <v>#REF!</v>
      </c>
      <c r="Q2838" s="53">
        <v>0</v>
      </c>
    </row>
    <row r="2839" spans="1:17">
      <c r="A2839" s="51" t="s">
        <v>5391</v>
      </c>
      <c r="B2839" s="51">
        <f t="shared" si="222"/>
        <v>4</v>
      </c>
      <c r="C2839" s="51">
        <f t="shared" si="223"/>
        <v>720</v>
      </c>
      <c r="D2839" s="51" t="s">
        <v>928</v>
      </c>
      <c r="E2839" s="54" t="str">
        <f t="shared" si="224"/>
        <v>030294</v>
      </c>
      <c r="F2839" s="51" t="e">
        <f>VLOOKUP(E2839,#REF!,8,FALSE)</f>
        <v>#REF!</v>
      </c>
      <c r="G2839" s="51" t="e">
        <f>VLOOKUP(E2839,#REF!,9,FALSE)</f>
        <v>#REF!</v>
      </c>
      <c r="H2839" s="52">
        <v>20061</v>
      </c>
      <c r="I2839" s="51" t="s">
        <v>5056</v>
      </c>
      <c r="J2839" s="53">
        <v>12.09</v>
      </c>
      <c r="K2839" s="53">
        <v>12</v>
      </c>
      <c r="L2839" s="53">
        <v>5.8762348013888897</v>
      </c>
      <c r="M2839" s="53">
        <v>5.8762348013888897</v>
      </c>
      <c r="N2839" s="53">
        <f t="shared" si="225"/>
        <v>4230.8890570000003</v>
      </c>
      <c r="O2839" s="53" t="e">
        <f>VLOOKUP(E2839,#REF!,29,FALSE)</f>
        <v>#REF!</v>
      </c>
      <c r="P2839" s="53" t="e">
        <f t="shared" si="226"/>
        <v>#REF!</v>
      </c>
      <c r="Q2839" s="53">
        <v>0</v>
      </c>
    </row>
    <row r="2840" spans="1:17">
      <c r="A2840" s="51" t="s">
        <v>5391</v>
      </c>
      <c r="B2840" s="51">
        <f t="shared" si="222"/>
        <v>4</v>
      </c>
      <c r="C2840" s="51">
        <f t="shared" si="223"/>
        <v>720</v>
      </c>
      <c r="D2840" s="51" t="s">
        <v>2827</v>
      </c>
      <c r="E2840" s="54" t="str">
        <f t="shared" si="224"/>
        <v>033129</v>
      </c>
      <c r="F2840" s="51" t="e">
        <f>VLOOKUP(E2840,#REF!,8,FALSE)</f>
        <v>#REF!</v>
      </c>
      <c r="G2840" s="51" t="e">
        <f>VLOOKUP(E2840,#REF!,9,FALSE)</f>
        <v>#REF!</v>
      </c>
      <c r="H2840" s="52">
        <v>909884</v>
      </c>
      <c r="I2840" s="51" t="s">
        <v>5057</v>
      </c>
      <c r="J2840" s="53">
        <v>8.8000000000000007</v>
      </c>
      <c r="K2840" s="53">
        <v>8.8000000000000007</v>
      </c>
      <c r="L2840" s="53">
        <v>7.1689418652777777</v>
      </c>
      <c r="M2840" s="53">
        <v>7.1689418652777777</v>
      </c>
      <c r="N2840" s="53">
        <f t="shared" si="225"/>
        <v>5161.6381430000001</v>
      </c>
      <c r="O2840" s="53" t="e">
        <f>VLOOKUP(E2840,#REF!,29,FALSE)</f>
        <v>#REF!</v>
      </c>
      <c r="P2840" s="53" t="e">
        <f t="shared" si="226"/>
        <v>#REF!</v>
      </c>
      <c r="Q2840" s="53">
        <v>0</v>
      </c>
    </row>
    <row r="2841" spans="1:17">
      <c r="A2841" s="51" t="s">
        <v>5391</v>
      </c>
      <c r="B2841" s="51">
        <f t="shared" si="222"/>
        <v>4</v>
      </c>
      <c r="C2841" s="51">
        <f t="shared" si="223"/>
        <v>720</v>
      </c>
      <c r="D2841" s="51" t="s">
        <v>2829</v>
      </c>
      <c r="E2841" s="54" t="str">
        <f t="shared" si="224"/>
        <v>033130</v>
      </c>
      <c r="F2841" s="51" t="e">
        <f>VLOOKUP(E2841,#REF!,8,FALSE)</f>
        <v>#REF!</v>
      </c>
      <c r="G2841" s="51" t="e">
        <f>VLOOKUP(E2841,#REF!,9,FALSE)</f>
        <v>#REF!</v>
      </c>
      <c r="H2841" s="52">
        <v>909883</v>
      </c>
      <c r="I2841" s="51" t="s">
        <v>5058</v>
      </c>
      <c r="J2841" s="53">
        <v>8.8000000000000007</v>
      </c>
      <c r="K2841" s="53">
        <v>8.8000000000000007</v>
      </c>
      <c r="L2841" s="53">
        <v>6.9333851486111104</v>
      </c>
      <c r="M2841" s="53">
        <v>6.9333851486111104</v>
      </c>
      <c r="N2841" s="53">
        <f t="shared" si="225"/>
        <v>4992.0373069999996</v>
      </c>
      <c r="O2841" s="53" t="e">
        <f>VLOOKUP(E2841,#REF!,29,FALSE)</f>
        <v>#REF!</v>
      </c>
      <c r="P2841" s="53" t="e">
        <f t="shared" si="226"/>
        <v>#REF!</v>
      </c>
      <c r="Q2841" s="53">
        <v>0</v>
      </c>
    </row>
    <row r="2842" spans="1:17">
      <c r="A2842" s="51" t="s">
        <v>5391</v>
      </c>
      <c r="B2842" s="51">
        <f t="shared" si="222"/>
        <v>4</v>
      </c>
      <c r="C2842" s="51">
        <f t="shared" si="223"/>
        <v>720</v>
      </c>
      <c r="D2842" s="51" t="s">
        <v>2790</v>
      </c>
      <c r="E2842" s="54" t="str">
        <f t="shared" si="224"/>
        <v>033131</v>
      </c>
      <c r="F2842" s="51" t="e">
        <f>VLOOKUP(E2842,#REF!,8,FALSE)</f>
        <v>#REF!</v>
      </c>
      <c r="G2842" s="51" t="e">
        <f>VLOOKUP(E2842,#REF!,9,FALSE)</f>
        <v>#REF!</v>
      </c>
      <c r="H2842" s="52">
        <v>909885</v>
      </c>
      <c r="I2842" s="51" t="s">
        <v>5059</v>
      </c>
      <c r="J2842" s="53">
        <v>8.8000000000000007</v>
      </c>
      <c r="K2842" s="53">
        <v>8.8000000000000007</v>
      </c>
      <c r="L2842" s="53">
        <v>8.3015353972222226</v>
      </c>
      <c r="M2842" s="53">
        <v>8.3015353972222226</v>
      </c>
      <c r="N2842" s="53">
        <f t="shared" si="225"/>
        <v>5977.1054860000004</v>
      </c>
      <c r="O2842" s="53" t="e">
        <f>VLOOKUP(E2842,#REF!,29,FALSE)</f>
        <v>#REF!</v>
      </c>
      <c r="P2842" s="53" t="e">
        <f t="shared" si="226"/>
        <v>#REF!</v>
      </c>
      <c r="Q2842" s="53">
        <v>0</v>
      </c>
    </row>
    <row r="2843" spans="1:17">
      <c r="A2843" s="51" t="s">
        <v>5391</v>
      </c>
      <c r="B2843" s="51">
        <f t="shared" si="222"/>
        <v>4</v>
      </c>
      <c r="C2843" s="51">
        <f t="shared" si="223"/>
        <v>720</v>
      </c>
      <c r="D2843" s="51" t="s">
        <v>2825</v>
      </c>
      <c r="E2843" s="54" t="str">
        <f t="shared" si="224"/>
        <v>033132</v>
      </c>
      <c r="F2843" s="51" t="e">
        <f>VLOOKUP(E2843,#REF!,8,FALSE)</f>
        <v>#REF!</v>
      </c>
      <c r="G2843" s="51" t="e">
        <f>VLOOKUP(E2843,#REF!,9,FALSE)</f>
        <v>#REF!</v>
      </c>
      <c r="H2843" s="52">
        <v>909886</v>
      </c>
      <c r="I2843" s="51" t="s">
        <v>5060</v>
      </c>
      <c r="J2843" s="53">
        <v>8.8000000000000007</v>
      </c>
      <c r="K2843" s="53">
        <v>8.8000000000000007</v>
      </c>
      <c r="L2843" s="53">
        <v>8.4551921180555567</v>
      </c>
      <c r="M2843" s="53">
        <v>8.4551921180555567</v>
      </c>
      <c r="N2843" s="53">
        <f t="shared" si="225"/>
        <v>6087.7383250000012</v>
      </c>
      <c r="O2843" s="53" t="e">
        <f>VLOOKUP(E2843,#REF!,29,FALSE)</f>
        <v>#REF!</v>
      </c>
      <c r="P2843" s="53" t="e">
        <f t="shared" si="226"/>
        <v>#REF!</v>
      </c>
      <c r="Q2843" s="53">
        <v>0</v>
      </c>
    </row>
    <row r="2844" spans="1:17">
      <c r="A2844" s="51" t="s">
        <v>5391</v>
      </c>
      <c r="B2844" s="51">
        <f t="shared" si="222"/>
        <v>4</v>
      </c>
      <c r="C2844" s="51">
        <f t="shared" si="223"/>
        <v>720</v>
      </c>
      <c r="D2844" s="51" t="s">
        <v>2823</v>
      </c>
      <c r="E2844" s="54" t="str">
        <f t="shared" si="224"/>
        <v>033133</v>
      </c>
      <c r="F2844" s="51" t="e">
        <f>VLOOKUP(E2844,#REF!,8,FALSE)</f>
        <v>#REF!</v>
      </c>
      <c r="G2844" s="51" t="e">
        <f>VLOOKUP(E2844,#REF!,9,FALSE)</f>
        <v>#REF!</v>
      </c>
      <c r="H2844" s="52">
        <v>909887</v>
      </c>
      <c r="I2844" s="51" t="s">
        <v>5061</v>
      </c>
      <c r="J2844" s="53">
        <v>8.8000000000000007</v>
      </c>
      <c r="K2844" s="53">
        <v>8.8000000000000007</v>
      </c>
      <c r="L2844" s="53">
        <v>8.3686353972222225</v>
      </c>
      <c r="M2844" s="53">
        <v>8.3686353972222225</v>
      </c>
      <c r="N2844" s="53">
        <f t="shared" si="225"/>
        <v>6025.4174860000003</v>
      </c>
      <c r="O2844" s="53" t="e">
        <f>VLOOKUP(E2844,#REF!,29,FALSE)</f>
        <v>#REF!</v>
      </c>
      <c r="P2844" s="53" t="e">
        <f t="shared" si="226"/>
        <v>#REF!</v>
      </c>
      <c r="Q2844" s="53">
        <v>0</v>
      </c>
    </row>
    <row r="2845" spans="1:17">
      <c r="A2845" s="51" t="s">
        <v>5391</v>
      </c>
      <c r="B2845" s="51">
        <f t="shared" si="222"/>
        <v>4</v>
      </c>
      <c r="C2845" s="51">
        <f t="shared" si="223"/>
        <v>720</v>
      </c>
      <c r="D2845" s="51" t="s">
        <v>2821</v>
      </c>
      <c r="E2845" s="54" t="str">
        <f t="shared" si="224"/>
        <v>033127</v>
      </c>
      <c r="F2845" s="51" t="e">
        <f>VLOOKUP(E2845,#REF!,8,FALSE)</f>
        <v>#REF!</v>
      </c>
      <c r="G2845" s="51" t="e">
        <f>VLOOKUP(E2845,#REF!,9,FALSE)</f>
        <v>#REF!</v>
      </c>
      <c r="H2845" s="52">
        <v>909881</v>
      </c>
      <c r="I2845" s="51" t="s">
        <v>5062</v>
      </c>
      <c r="J2845" s="53">
        <v>8.8000000000000007</v>
      </c>
      <c r="K2845" s="53">
        <v>8.8000000000000007</v>
      </c>
      <c r="L2845" s="53">
        <v>8.3053962180555558</v>
      </c>
      <c r="M2845" s="53">
        <v>8.3053962180555558</v>
      </c>
      <c r="N2845" s="53">
        <f t="shared" si="225"/>
        <v>5979.8852770000003</v>
      </c>
      <c r="O2845" s="53" t="e">
        <f>VLOOKUP(E2845,#REF!,29,FALSE)</f>
        <v>#REF!</v>
      </c>
      <c r="P2845" s="53" t="e">
        <f t="shared" si="226"/>
        <v>#REF!</v>
      </c>
      <c r="Q2845" s="53">
        <v>0</v>
      </c>
    </row>
    <row r="2846" spans="1:17">
      <c r="A2846" s="51" t="s">
        <v>5391</v>
      </c>
      <c r="B2846" s="51">
        <f t="shared" si="222"/>
        <v>4</v>
      </c>
      <c r="C2846" s="51">
        <f t="shared" si="223"/>
        <v>720</v>
      </c>
      <c r="D2846" s="51" t="s">
        <v>2831</v>
      </c>
      <c r="E2846" s="54" t="str">
        <f t="shared" si="224"/>
        <v>033128</v>
      </c>
      <c r="F2846" s="51" t="e">
        <f>VLOOKUP(E2846,#REF!,8,FALSE)</f>
        <v>#REF!</v>
      </c>
      <c r="G2846" s="51" t="e">
        <f>VLOOKUP(E2846,#REF!,9,FALSE)</f>
        <v>#REF!</v>
      </c>
      <c r="H2846" s="52">
        <v>909882</v>
      </c>
      <c r="I2846" s="51" t="s">
        <v>5063</v>
      </c>
      <c r="J2846" s="53">
        <v>8.8000000000000007</v>
      </c>
      <c r="K2846" s="53">
        <v>8.8000000000000007</v>
      </c>
      <c r="L2846" s="53">
        <v>7.8978398430555554</v>
      </c>
      <c r="M2846" s="53">
        <v>7.8978398430555554</v>
      </c>
      <c r="N2846" s="53">
        <f t="shared" si="225"/>
        <v>5686.4446870000002</v>
      </c>
      <c r="O2846" s="53" t="e">
        <f>VLOOKUP(E2846,#REF!,29,FALSE)</f>
        <v>#REF!</v>
      </c>
      <c r="P2846" s="53" t="e">
        <f t="shared" si="226"/>
        <v>#REF!</v>
      </c>
      <c r="Q2846" s="53">
        <v>0</v>
      </c>
    </row>
    <row r="2847" spans="1:17">
      <c r="A2847" s="51" t="s">
        <v>5391</v>
      </c>
      <c r="B2847" s="51">
        <f t="shared" si="222"/>
        <v>4</v>
      </c>
      <c r="C2847" s="51">
        <f t="shared" si="223"/>
        <v>720</v>
      </c>
      <c r="D2847" s="51" t="s">
        <v>1185</v>
      </c>
      <c r="E2847" s="54" t="str">
        <f t="shared" si="224"/>
        <v>030549</v>
      </c>
      <c r="F2847" s="51" t="e">
        <f>VLOOKUP(E2847,#REF!,8,FALSE)</f>
        <v>#REF!</v>
      </c>
      <c r="G2847" s="51" t="e">
        <f>VLOOKUP(E2847,#REF!,9,FALSE)</f>
        <v>#REF!</v>
      </c>
      <c r="H2847" s="52">
        <v>890622</v>
      </c>
      <c r="I2847" s="51" t="s">
        <v>5388</v>
      </c>
      <c r="J2847" s="53">
        <v>12.8</v>
      </c>
      <c r="K2847" s="53">
        <v>14.900001</v>
      </c>
      <c r="L2847" s="53">
        <v>11.688555070833333</v>
      </c>
      <c r="M2847" s="53">
        <v>11.688555018055556</v>
      </c>
      <c r="N2847" s="53">
        <f t="shared" si="225"/>
        <v>8415.7596130000002</v>
      </c>
      <c r="O2847" s="53" t="e">
        <f>VLOOKUP(E2847,#REF!,29,FALSE)</f>
        <v>#REF!</v>
      </c>
      <c r="P2847" s="53" t="e">
        <f t="shared" si="226"/>
        <v>#REF!</v>
      </c>
      <c r="Q2847" s="53">
        <v>5.2777777960323468E-8</v>
      </c>
    </row>
    <row r="2848" spans="1:17">
      <c r="A2848" s="51" t="s">
        <v>5391</v>
      </c>
      <c r="B2848" s="51">
        <f t="shared" si="222"/>
        <v>4</v>
      </c>
      <c r="C2848" s="51">
        <f t="shared" si="223"/>
        <v>720</v>
      </c>
      <c r="D2848" s="51" t="s">
        <v>445</v>
      </c>
      <c r="E2848" s="54" t="str">
        <f t="shared" si="224"/>
        <v>001609</v>
      </c>
      <c r="F2848" s="51" t="e">
        <f>VLOOKUP(E2848,#REF!,8,FALSE)</f>
        <v>#REF!</v>
      </c>
      <c r="G2848" s="51" t="e">
        <f>VLOOKUP(E2848,#REF!,9,FALSE)</f>
        <v>#REF!</v>
      </c>
      <c r="H2848" s="52">
        <v>8339</v>
      </c>
      <c r="I2848" s="51" t="s">
        <v>5065</v>
      </c>
      <c r="J2848" s="53">
        <v>28.3</v>
      </c>
      <c r="K2848" s="53">
        <v>20</v>
      </c>
      <c r="L2848" s="53">
        <v>33.016511111111107</v>
      </c>
      <c r="M2848" s="53">
        <v>28.27127059861111</v>
      </c>
      <c r="N2848" s="53">
        <f t="shared" si="225"/>
        <v>20355.314831</v>
      </c>
      <c r="O2848" s="53" t="e">
        <f>VLOOKUP(E2848,#REF!,29,FALSE)</f>
        <v>#REF!</v>
      </c>
      <c r="P2848" s="53" t="e">
        <f t="shared" si="226"/>
        <v>#REF!</v>
      </c>
      <c r="Q2848" s="53">
        <v>4.7452405124999988</v>
      </c>
    </row>
    <row r="2849" spans="1:17">
      <c r="A2849" s="51" t="s">
        <v>5391</v>
      </c>
      <c r="B2849" s="51">
        <f t="shared" si="222"/>
        <v>4</v>
      </c>
      <c r="C2849" s="51">
        <f t="shared" si="223"/>
        <v>720</v>
      </c>
      <c r="D2849" s="51" t="s">
        <v>855</v>
      </c>
      <c r="E2849" s="54" t="str">
        <f t="shared" si="224"/>
        <v>030286</v>
      </c>
      <c r="F2849" s="51" t="e">
        <f>VLOOKUP(E2849,#REF!,8,FALSE)</f>
        <v>#REF!</v>
      </c>
      <c r="G2849" s="51" t="e">
        <f>VLOOKUP(E2849,#REF!,9,FALSE)</f>
        <v>#REF!</v>
      </c>
      <c r="H2849" s="52">
        <v>20053</v>
      </c>
      <c r="I2849" s="51" t="s">
        <v>5066</v>
      </c>
      <c r="J2849" s="53">
        <v>9.1999999999999993</v>
      </c>
      <c r="K2849" s="53">
        <v>9</v>
      </c>
      <c r="L2849" s="53">
        <v>8.5700425180555566</v>
      </c>
      <c r="M2849" s="53">
        <v>8.5700425180555566</v>
      </c>
      <c r="N2849" s="53">
        <f t="shared" si="225"/>
        <v>6170.4306130000004</v>
      </c>
      <c r="O2849" s="53" t="e">
        <f>VLOOKUP(E2849,#REF!,29,FALSE)</f>
        <v>#REF!</v>
      </c>
      <c r="P2849" s="53" t="e">
        <f t="shared" si="226"/>
        <v>#REF!</v>
      </c>
      <c r="Q2849" s="53">
        <v>0</v>
      </c>
    </row>
    <row r="2850" spans="1:17">
      <c r="A2850" s="51" t="s">
        <v>5391</v>
      </c>
      <c r="B2850" s="51">
        <f t="shared" si="222"/>
        <v>4</v>
      </c>
      <c r="C2850" s="51">
        <f t="shared" si="223"/>
        <v>720</v>
      </c>
      <c r="D2850" s="51" t="s">
        <v>1109</v>
      </c>
      <c r="E2850" s="54" t="str">
        <f t="shared" si="224"/>
        <v>030449</v>
      </c>
      <c r="F2850" s="51" t="e">
        <f>VLOOKUP(E2850,#REF!,8,FALSE)</f>
        <v>#REF!</v>
      </c>
      <c r="G2850" s="51" t="e">
        <f>VLOOKUP(E2850,#REF!,9,FALSE)</f>
        <v>#REF!</v>
      </c>
      <c r="H2850" s="52">
        <v>888113</v>
      </c>
      <c r="I2850" s="51" t="s">
        <v>1110</v>
      </c>
      <c r="J2850" s="53">
        <v>9.3000000000000007</v>
      </c>
      <c r="K2850" s="53">
        <v>10.300003</v>
      </c>
      <c r="L2850" s="53">
        <v>9.0608546694444456</v>
      </c>
      <c r="M2850" s="53">
        <v>9.0608546944444441</v>
      </c>
      <c r="N2850" s="53">
        <f t="shared" si="225"/>
        <v>6523.81538</v>
      </c>
      <c r="O2850" s="53" t="e">
        <f>VLOOKUP(E2850,#REF!,29,FALSE)</f>
        <v>#REF!</v>
      </c>
      <c r="P2850" s="53" t="e">
        <f t="shared" si="226"/>
        <v>#REF!</v>
      </c>
      <c r="Q2850" s="53">
        <v>0</v>
      </c>
    </row>
    <row r="2851" spans="1:17">
      <c r="A2851" s="51" t="s">
        <v>5391</v>
      </c>
      <c r="B2851" s="51">
        <f t="shared" si="222"/>
        <v>4</v>
      </c>
      <c r="C2851" s="51">
        <f t="shared" si="223"/>
        <v>720</v>
      </c>
      <c r="D2851" s="51" t="s">
        <v>852</v>
      </c>
      <c r="E2851" s="54" t="str">
        <f t="shared" si="224"/>
        <v>030319</v>
      </c>
      <c r="F2851" s="51" t="e">
        <f>VLOOKUP(E2851,#REF!,8,FALSE)</f>
        <v>#REF!</v>
      </c>
      <c r="G2851" s="51" t="e">
        <f>VLOOKUP(E2851,#REF!,9,FALSE)</f>
        <v>#REF!</v>
      </c>
      <c r="H2851" s="52">
        <v>20024</v>
      </c>
      <c r="I2851" s="51" t="s">
        <v>5067</v>
      </c>
      <c r="J2851" s="53">
        <v>11.8</v>
      </c>
      <c r="K2851" s="53">
        <v>11</v>
      </c>
      <c r="L2851" s="53">
        <v>12.320549833333333</v>
      </c>
      <c r="M2851" s="53">
        <v>12.320549833333333</v>
      </c>
      <c r="N2851" s="53">
        <f t="shared" si="225"/>
        <v>8870.7958799999997</v>
      </c>
      <c r="O2851" s="53" t="e">
        <f>VLOOKUP(E2851,#REF!,29,FALSE)</f>
        <v>#REF!</v>
      </c>
      <c r="P2851" s="53" t="e">
        <f t="shared" si="226"/>
        <v>#REF!</v>
      </c>
      <c r="Q2851" s="53">
        <v>0</v>
      </c>
    </row>
    <row r="2852" spans="1:17">
      <c r="A2852" s="51" t="s">
        <v>5391</v>
      </c>
      <c r="B2852" s="51">
        <f t="shared" si="222"/>
        <v>4</v>
      </c>
      <c r="C2852" s="51">
        <f t="shared" si="223"/>
        <v>720</v>
      </c>
      <c r="D2852" s="51" t="s">
        <v>394</v>
      </c>
      <c r="E2852" s="54" t="str">
        <f t="shared" si="224"/>
        <v>001946</v>
      </c>
      <c r="F2852" s="51" t="e">
        <f>VLOOKUP(E2852,#REF!,8,FALSE)</f>
        <v>#REF!</v>
      </c>
      <c r="G2852" s="51" t="e">
        <f>VLOOKUP(E2852,#REF!,9,FALSE)</f>
        <v>#REF!</v>
      </c>
      <c r="H2852" s="52">
        <v>8771</v>
      </c>
      <c r="I2852" s="51" t="s">
        <v>5068</v>
      </c>
      <c r="J2852" s="53">
        <v>69.8</v>
      </c>
      <c r="K2852" s="53">
        <v>69</v>
      </c>
      <c r="L2852" s="53">
        <v>0</v>
      </c>
      <c r="M2852" s="53">
        <v>0</v>
      </c>
      <c r="N2852" s="53">
        <f t="shared" si="225"/>
        <v>0</v>
      </c>
      <c r="O2852" s="53" t="e">
        <f>VLOOKUP(E2852,#REF!,29,FALSE)</f>
        <v>#REF!</v>
      </c>
      <c r="P2852" s="53" t="e">
        <f t="shared" si="226"/>
        <v>#REF!</v>
      </c>
      <c r="Q2852" s="53">
        <v>0</v>
      </c>
    </row>
    <row r="2853" spans="1:17">
      <c r="A2853" s="51" t="s">
        <v>5391</v>
      </c>
      <c r="B2853" s="51">
        <f t="shared" si="222"/>
        <v>4</v>
      </c>
      <c r="C2853" s="51">
        <f t="shared" si="223"/>
        <v>720</v>
      </c>
      <c r="D2853" s="51" t="s">
        <v>1382</v>
      </c>
      <c r="E2853" s="54" t="str">
        <f t="shared" si="224"/>
        <v>030561</v>
      </c>
      <c r="F2853" s="51" t="e">
        <f>VLOOKUP(E2853,#REF!,8,FALSE)</f>
        <v>#REF!</v>
      </c>
      <c r="G2853" s="51" t="e">
        <f>VLOOKUP(E2853,#REF!,9,FALSE)</f>
        <v>#REF!</v>
      </c>
      <c r="H2853" s="52">
        <v>8994</v>
      </c>
      <c r="I2853" s="51" t="s">
        <v>5069</v>
      </c>
      <c r="J2853" s="53">
        <v>15.2</v>
      </c>
      <c r="K2853" s="53">
        <v>17.3</v>
      </c>
      <c r="L2853" s="53">
        <v>22.270860329166666</v>
      </c>
      <c r="M2853" s="53">
        <v>20.716024944444445</v>
      </c>
      <c r="N2853" s="53">
        <f t="shared" si="225"/>
        <v>14915.537960000001</v>
      </c>
      <c r="O2853" s="53" t="e">
        <f>VLOOKUP(E2853,#REF!,29,FALSE)</f>
        <v>#REF!</v>
      </c>
      <c r="P2853" s="53" t="e">
        <f t="shared" si="226"/>
        <v>#REF!</v>
      </c>
      <c r="Q2853" s="53">
        <v>1.5548353847222238</v>
      </c>
    </row>
    <row r="2854" spans="1:17">
      <c r="A2854" s="51" t="s">
        <v>5391</v>
      </c>
      <c r="B2854" s="51">
        <f t="shared" si="222"/>
        <v>4</v>
      </c>
      <c r="C2854" s="51">
        <f t="shared" si="223"/>
        <v>720</v>
      </c>
      <c r="D2854" s="51" t="s">
        <v>1484</v>
      </c>
      <c r="E2854" s="54" t="str">
        <f t="shared" si="224"/>
        <v>030856</v>
      </c>
      <c r="F2854" s="51" t="e">
        <f>VLOOKUP(E2854,#REF!,8,FALSE)</f>
        <v>#REF!</v>
      </c>
      <c r="G2854" s="51" t="e">
        <f>VLOOKUP(E2854,#REF!,9,FALSE)</f>
        <v>#REF!</v>
      </c>
      <c r="H2854" s="52">
        <v>893446</v>
      </c>
      <c r="I2854" s="51" t="s">
        <v>5070</v>
      </c>
      <c r="J2854" s="53">
        <v>9</v>
      </c>
      <c r="K2854" s="53">
        <v>9</v>
      </c>
      <c r="L2854" s="53">
        <v>9.3836143972222228</v>
      </c>
      <c r="M2854" s="53">
        <v>9.3836143972222228</v>
      </c>
      <c r="N2854" s="53">
        <f t="shared" si="225"/>
        <v>6756.2023660000004</v>
      </c>
      <c r="O2854" s="53" t="e">
        <f>VLOOKUP(E2854,#REF!,29,FALSE)</f>
        <v>#REF!</v>
      </c>
      <c r="P2854" s="53" t="e">
        <f t="shared" si="226"/>
        <v>#REF!</v>
      </c>
      <c r="Q2854" s="53">
        <v>0</v>
      </c>
    </row>
    <row r="2855" spans="1:17">
      <c r="A2855" s="51" t="s">
        <v>5391</v>
      </c>
      <c r="B2855" s="51">
        <f t="shared" si="222"/>
        <v>4</v>
      </c>
      <c r="C2855" s="51">
        <f t="shared" si="223"/>
        <v>720</v>
      </c>
      <c r="D2855" s="51" t="s">
        <v>1386</v>
      </c>
      <c r="E2855" s="54" t="str">
        <f t="shared" si="224"/>
        <v>028111</v>
      </c>
      <c r="F2855" s="51" t="e">
        <f>VLOOKUP(E2855,#REF!,8,FALSE)</f>
        <v>#REF!</v>
      </c>
      <c r="G2855" s="51" t="e">
        <f>VLOOKUP(E2855,#REF!,9,FALSE)</f>
        <v>#REF!</v>
      </c>
      <c r="H2855" s="52">
        <v>888490</v>
      </c>
      <c r="I2855" s="51" t="s">
        <v>1385</v>
      </c>
      <c r="J2855" s="53">
        <v>17.5</v>
      </c>
      <c r="K2855" s="53">
        <v>13.817316999999999</v>
      </c>
      <c r="L2855" s="53">
        <v>24.036464906944445</v>
      </c>
      <c r="M2855" s="53">
        <v>1.7114171509002669</v>
      </c>
      <c r="N2855" s="53">
        <f t="shared" si="225"/>
        <v>1232.2203486481922</v>
      </c>
      <c r="O2855" s="53" t="e">
        <f>VLOOKUP(E2855,#REF!,29,FALSE)</f>
        <v>#REF!</v>
      </c>
      <c r="P2855" s="53" t="e">
        <f t="shared" si="226"/>
        <v>#REF!</v>
      </c>
      <c r="Q2855" s="53">
        <v>22.325047756044178</v>
      </c>
    </row>
    <row r="2856" spans="1:17">
      <c r="A2856" s="51" t="s">
        <v>5391</v>
      </c>
      <c r="B2856" s="51">
        <f t="shared" si="222"/>
        <v>4</v>
      </c>
      <c r="C2856" s="51">
        <f t="shared" si="223"/>
        <v>720</v>
      </c>
      <c r="D2856" s="51" t="s">
        <v>338</v>
      </c>
      <c r="E2856" s="54" t="str">
        <f t="shared" si="224"/>
        <v>029561</v>
      </c>
      <c r="F2856" s="51" t="e">
        <f>VLOOKUP(E2856,#REF!,8,FALSE)</f>
        <v>#REF!</v>
      </c>
      <c r="G2856" s="51" t="e">
        <f>VLOOKUP(E2856,#REF!,9,FALSE)</f>
        <v>#REF!</v>
      </c>
      <c r="H2856" s="52">
        <v>8418</v>
      </c>
      <c r="I2856" s="51" t="s">
        <v>339</v>
      </c>
      <c r="J2856" s="53">
        <v>46.5</v>
      </c>
      <c r="K2856" s="53">
        <v>46.000000999999997</v>
      </c>
      <c r="L2856" s="53">
        <v>0</v>
      </c>
      <c r="M2856" s="53">
        <v>0</v>
      </c>
      <c r="N2856" s="53">
        <f t="shared" si="225"/>
        <v>0</v>
      </c>
      <c r="O2856" s="53" t="e">
        <f>VLOOKUP(E2856,#REF!,29,FALSE)</f>
        <v>#REF!</v>
      </c>
      <c r="P2856" s="53" t="e">
        <f t="shared" si="226"/>
        <v>#REF!</v>
      </c>
      <c r="Q2856" s="53">
        <v>0</v>
      </c>
    </row>
    <row r="2857" spans="1:17">
      <c r="A2857" s="51" t="s">
        <v>5391</v>
      </c>
      <c r="B2857" s="51">
        <f t="shared" si="222"/>
        <v>4</v>
      </c>
      <c r="C2857" s="51">
        <f t="shared" si="223"/>
        <v>720</v>
      </c>
      <c r="D2857" s="51" t="s">
        <v>3151</v>
      </c>
      <c r="E2857" s="54" t="str">
        <f t="shared" si="224"/>
        <v>029758</v>
      </c>
      <c r="F2857" s="51" t="e">
        <f>VLOOKUP(E2857,#REF!,8,FALSE)</f>
        <v>#REF!</v>
      </c>
      <c r="G2857" s="51" t="e">
        <f>VLOOKUP(E2857,#REF!,9,FALSE)</f>
        <v>#REF!</v>
      </c>
      <c r="H2857" s="52">
        <v>908877</v>
      </c>
      <c r="I2857" s="51" t="s">
        <v>5071</v>
      </c>
      <c r="J2857" s="53">
        <v>0.54600000000000004</v>
      </c>
      <c r="K2857" s="53">
        <v>0.48</v>
      </c>
      <c r="L2857" s="53">
        <v>0.82775458333333329</v>
      </c>
      <c r="M2857" s="53">
        <v>0.82775458333333329</v>
      </c>
      <c r="N2857" s="53">
        <f t="shared" si="225"/>
        <v>595.98329999999999</v>
      </c>
      <c r="O2857" s="53" t="e">
        <f>VLOOKUP(E2857,#REF!,29,FALSE)</f>
        <v>#REF!</v>
      </c>
      <c r="P2857" s="53" t="e">
        <f t="shared" si="226"/>
        <v>#REF!</v>
      </c>
      <c r="Q2857" s="53">
        <v>0</v>
      </c>
    </row>
    <row r="2858" spans="1:17">
      <c r="A2858" s="51" t="s">
        <v>5391</v>
      </c>
      <c r="B2858" s="51">
        <f t="shared" si="222"/>
        <v>4</v>
      </c>
      <c r="C2858" s="51">
        <f t="shared" si="223"/>
        <v>720</v>
      </c>
      <c r="D2858" s="51" t="s">
        <v>3151</v>
      </c>
      <c r="E2858" s="54" t="str">
        <f t="shared" si="224"/>
        <v>029758</v>
      </c>
      <c r="F2858" s="51" t="e">
        <f>VLOOKUP(E2858,#REF!,8,FALSE)</f>
        <v>#REF!</v>
      </c>
      <c r="G2858" s="51" t="e">
        <f>VLOOKUP(E2858,#REF!,9,FALSE)</f>
        <v>#REF!</v>
      </c>
      <c r="H2858" s="52">
        <v>913271</v>
      </c>
      <c r="I2858" s="51" t="s">
        <v>5072</v>
      </c>
      <c r="J2858" s="53">
        <v>0.36399999999999999</v>
      </c>
      <c r="K2858" s="53">
        <v>0.32</v>
      </c>
      <c r="L2858" s="53">
        <v>0.5518364</v>
      </c>
      <c r="M2858" s="53">
        <v>0.5518364</v>
      </c>
      <c r="N2858" s="53">
        <f t="shared" si="225"/>
        <v>397.32220799999999</v>
      </c>
      <c r="O2858" s="53" t="e">
        <f>VLOOKUP(E2858,#REF!,29,FALSE)</f>
        <v>#REF!</v>
      </c>
      <c r="P2858" s="53" t="e">
        <f t="shared" si="226"/>
        <v>#REF!</v>
      </c>
      <c r="Q2858" s="53">
        <v>0</v>
      </c>
    </row>
    <row r="2859" spans="1:17">
      <c r="A2859" s="51" t="s">
        <v>5391</v>
      </c>
      <c r="B2859" s="51">
        <f t="shared" si="222"/>
        <v>4</v>
      </c>
      <c r="C2859" s="51">
        <f t="shared" si="223"/>
        <v>720</v>
      </c>
      <c r="D2859" s="51" t="s">
        <v>1117</v>
      </c>
      <c r="E2859" s="54" t="str">
        <f t="shared" si="224"/>
        <v>030443</v>
      </c>
      <c r="F2859" s="51" t="e">
        <f>VLOOKUP(E2859,#REF!,8,FALSE)</f>
        <v>#REF!</v>
      </c>
      <c r="G2859" s="51" t="e">
        <f>VLOOKUP(E2859,#REF!,9,FALSE)</f>
        <v>#REF!</v>
      </c>
      <c r="H2859" s="52">
        <v>888111</v>
      </c>
      <c r="I2859" s="51" t="s">
        <v>1118</v>
      </c>
      <c r="J2859" s="53">
        <v>13.8</v>
      </c>
      <c r="K2859" s="53">
        <v>12.200003000000001</v>
      </c>
      <c r="L2859" s="53">
        <v>10.507722673611111</v>
      </c>
      <c r="M2859" s="53">
        <v>9.6432237013888891</v>
      </c>
      <c r="N2859" s="53">
        <f t="shared" si="225"/>
        <v>6943.1210650000003</v>
      </c>
      <c r="O2859" s="53" t="e">
        <f>VLOOKUP(E2859,#REF!,29,FALSE)</f>
        <v>#REF!</v>
      </c>
      <c r="P2859" s="53" t="e">
        <f t="shared" si="226"/>
        <v>#REF!</v>
      </c>
      <c r="Q2859" s="53">
        <v>0.86449897222222238</v>
      </c>
    </row>
    <row r="2860" spans="1:17">
      <c r="A2860" s="51" t="s">
        <v>5391</v>
      </c>
      <c r="B2860" s="51">
        <f t="shared" si="222"/>
        <v>4</v>
      </c>
      <c r="C2860" s="51">
        <f t="shared" si="223"/>
        <v>720</v>
      </c>
      <c r="D2860" s="51" t="s">
        <v>2143</v>
      </c>
      <c r="E2860" s="54" t="str">
        <f t="shared" si="224"/>
        <v>031736</v>
      </c>
      <c r="F2860" s="51" t="e">
        <f>VLOOKUP(E2860,#REF!,8,FALSE)</f>
        <v>#REF!</v>
      </c>
      <c r="G2860" s="51" t="e">
        <f>VLOOKUP(E2860,#REF!,9,FALSE)</f>
        <v>#REF!</v>
      </c>
      <c r="H2860" s="52">
        <v>909391</v>
      </c>
      <c r="I2860" s="51" t="s">
        <v>5073</v>
      </c>
      <c r="J2860" s="53">
        <v>14.5</v>
      </c>
      <c r="K2860" s="53">
        <v>13.600004</v>
      </c>
      <c r="L2860" s="53">
        <v>6.5570066944444445</v>
      </c>
      <c r="M2860" s="53">
        <v>6.3842435166666673</v>
      </c>
      <c r="N2860" s="53">
        <f t="shared" si="225"/>
        <v>4596.6553320000003</v>
      </c>
      <c r="O2860" s="53" t="e">
        <f>VLOOKUP(E2860,#REF!,29,FALSE)</f>
        <v>#REF!</v>
      </c>
      <c r="P2860" s="53" t="e">
        <f t="shared" si="226"/>
        <v>#REF!</v>
      </c>
      <c r="Q2860" s="53">
        <v>0.1727631777777775</v>
      </c>
    </row>
    <row r="2861" spans="1:17">
      <c r="A2861" s="51" t="s">
        <v>5391</v>
      </c>
      <c r="B2861" s="51">
        <f t="shared" si="222"/>
        <v>4</v>
      </c>
      <c r="C2861" s="51">
        <f t="shared" si="223"/>
        <v>720</v>
      </c>
      <c r="D2861" s="51" t="s">
        <v>2146</v>
      </c>
      <c r="E2861" s="54" t="str">
        <f t="shared" si="224"/>
        <v>031698</v>
      </c>
      <c r="F2861" s="51" t="e">
        <f>VLOOKUP(E2861,#REF!,8,FALSE)</f>
        <v>#REF!</v>
      </c>
      <c r="G2861" s="51" t="e">
        <f>VLOOKUP(E2861,#REF!,9,FALSE)</f>
        <v>#REF!</v>
      </c>
      <c r="H2861" s="52">
        <v>909379</v>
      </c>
      <c r="I2861" s="51" t="s">
        <v>5074</v>
      </c>
      <c r="J2861" s="53">
        <v>13</v>
      </c>
      <c r="K2861" s="53">
        <v>12.500003</v>
      </c>
      <c r="L2861" s="53">
        <v>6.2465321527777773</v>
      </c>
      <c r="M2861" s="53">
        <v>6.2350297305555547</v>
      </c>
      <c r="N2861" s="53">
        <f t="shared" si="225"/>
        <v>4489.2214059999997</v>
      </c>
      <c r="O2861" s="53" t="e">
        <f>VLOOKUP(E2861,#REF!,29,FALSE)</f>
        <v>#REF!</v>
      </c>
      <c r="P2861" s="53" t="e">
        <f t="shared" si="226"/>
        <v>#REF!</v>
      </c>
      <c r="Q2861" s="53">
        <v>1.1502422222222069E-2</v>
      </c>
    </row>
    <row r="2862" spans="1:17">
      <c r="A2862" s="51" t="s">
        <v>5391</v>
      </c>
      <c r="B2862" s="51">
        <f t="shared" si="222"/>
        <v>4</v>
      </c>
      <c r="C2862" s="51">
        <f t="shared" si="223"/>
        <v>720</v>
      </c>
      <c r="D2862" s="51" t="s">
        <v>850</v>
      </c>
      <c r="E2862" s="54" t="str">
        <f t="shared" si="224"/>
        <v>030288</v>
      </c>
      <c r="F2862" s="51" t="e">
        <f>VLOOKUP(E2862,#REF!,8,FALSE)</f>
        <v>#REF!</v>
      </c>
      <c r="G2862" s="51" t="e">
        <f>VLOOKUP(E2862,#REF!,9,FALSE)</f>
        <v>#REF!</v>
      </c>
      <c r="H2862" s="52">
        <v>20039</v>
      </c>
      <c r="I2862" s="51" t="s">
        <v>5075</v>
      </c>
      <c r="J2862" s="53">
        <v>10.84</v>
      </c>
      <c r="K2862" s="53">
        <v>10</v>
      </c>
      <c r="L2862" s="53">
        <v>8.7822147624999989</v>
      </c>
      <c r="M2862" s="53">
        <v>8.7822147624999989</v>
      </c>
      <c r="N2862" s="53">
        <f t="shared" si="225"/>
        <v>6323.1946289999996</v>
      </c>
      <c r="O2862" s="53" t="e">
        <f>VLOOKUP(E2862,#REF!,29,FALSE)</f>
        <v>#REF!</v>
      </c>
      <c r="P2862" s="53" t="e">
        <f t="shared" si="226"/>
        <v>#REF!</v>
      </c>
      <c r="Q2862" s="53">
        <v>0</v>
      </c>
    </row>
    <row r="2863" spans="1:17">
      <c r="A2863" s="51" t="s">
        <v>5391</v>
      </c>
      <c r="B2863" s="51">
        <f t="shared" si="222"/>
        <v>4</v>
      </c>
      <c r="C2863" s="51">
        <f t="shared" si="223"/>
        <v>720</v>
      </c>
      <c r="D2863" s="51" t="s">
        <v>2933</v>
      </c>
      <c r="E2863" s="54" t="str">
        <f t="shared" si="224"/>
        <v>034777</v>
      </c>
      <c r="F2863" s="51" t="e">
        <f>VLOOKUP(E2863,#REF!,8,FALSE)</f>
        <v>#REF!</v>
      </c>
      <c r="G2863" s="51" t="e">
        <f>VLOOKUP(E2863,#REF!,9,FALSE)</f>
        <v>#REF!</v>
      </c>
      <c r="H2863" s="52">
        <v>910735</v>
      </c>
      <c r="I2863" s="51" t="s">
        <v>2934</v>
      </c>
      <c r="J2863" s="53">
        <v>9.6999999999999993</v>
      </c>
      <c r="K2863" s="53">
        <v>9.6999999999999993</v>
      </c>
      <c r="L2863" s="53">
        <v>9.2876294430555557</v>
      </c>
      <c r="M2863" s="53">
        <v>9.2876294430555557</v>
      </c>
      <c r="N2863" s="53">
        <f t="shared" si="225"/>
        <v>6687.0931989999999</v>
      </c>
      <c r="O2863" s="53" t="e">
        <f>VLOOKUP(E2863,#REF!,29,FALSE)</f>
        <v>#REF!</v>
      </c>
      <c r="P2863" s="53" t="e">
        <f t="shared" si="226"/>
        <v>#REF!</v>
      </c>
      <c r="Q2863" s="53">
        <v>0</v>
      </c>
    </row>
    <row r="2864" spans="1:17">
      <c r="A2864" s="51" t="s">
        <v>5391</v>
      </c>
      <c r="B2864" s="51">
        <f t="shared" si="222"/>
        <v>4</v>
      </c>
      <c r="C2864" s="51">
        <f t="shared" si="223"/>
        <v>720</v>
      </c>
      <c r="D2864" s="51" t="s">
        <v>1114</v>
      </c>
      <c r="E2864" s="54" t="str">
        <f t="shared" si="224"/>
        <v>030671</v>
      </c>
      <c r="F2864" s="51" t="e">
        <f>VLOOKUP(E2864,#REF!,8,FALSE)</f>
        <v>#REF!</v>
      </c>
      <c r="G2864" s="51" t="e">
        <f>VLOOKUP(E2864,#REF!,9,FALSE)</f>
        <v>#REF!</v>
      </c>
      <c r="H2864" s="52">
        <v>890668</v>
      </c>
      <c r="I2864" s="51" t="s">
        <v>5076</v>
      </c>
      <c r="J2864" s="53">
        <v>10.3</v>
      </c>
      <c r="K2864" s="53">
        <v>10.100002999999999</v>
      </c>
      <c r="L2864" s="53">
        <v>7.4893671097222221</v>
      </c>
      <c r="M2864" s="53">
        <v>7.4893671597222227</v>
      </c>
      <c r="N2864" s="53">
        <f t="shared" si="225"/>
        <v>5392.3443550000002</v>
      </c>
      <c r="O2864" s="53" t="e">
        <f>VLOOKUP(E2864,#REF!,29,FALSE)</f>
        <v>#REF!</v>
      </c>
      <c r="P2864" s="53" t="e">
        <f t="shared" si="226"/>
        <v>#REF!</v>
      </c>
      <c r="Q2864" s="53">
        <v>0</v>
      </c>
    </row>
    <row r="2865" spans="1:17">
      <c r="A2865" s="51" t="s">
        <v>5391</v>
      </c>
      <c r="B2865" s="51">
        <f t="shared" si="222"/>
        <v>4</v>
      </c>
      <c r="C2865" s="51">
        <f t="shared" si="223"/>
        <v>720</v>
      </c>
      <c r="D2865" s="51" t="s">
        <v>2433</v>
      </c>
      <c r="E2865" s="54" t="str">
        <f t="shared" si="224"/>
        <v>032352</v>
      </c>
      <c r="F2865" s="51" t="e">
        <f>VLOOKUP(E2865,#REF!,8,FALSE)</f>
        <v>#REF!</v>
      </c>
      <c r="G2865" s="51" t="e">
        <f>VLOOKUP(E2865,#REF!,9,FALSE)</f>
        <v>#REF!</v>
      </c>
      <c r="H2865" s="52">
        <v>910131</v>
      </c>
      <c r="I2865" s="51" t="s">
        <v>2434</v>
      </c>
      <c r="J2865" s="53">
        <v>11</v>
      </c>
      <c r="K2865" s="53">
        <v>11</v>
      </c>
      <c r="L2865" s="53">
        <v>10.156388348611111</v>
      </c>
      <c r="M2865" s="53">
        <v>10.156388348611111</v>
      </c>
      <c r="N2865" s="53">
        <f t="shared" si="225"/>
        <v>7312.5996110000006</v>
      </c>
      <c r="O2865" s="53" t="e">
        <f>VLOOKUP(E2865,#REF!,29,FALSE)</f>
        <v>#REF!</v>
      </c>
      <c r="P2865" s="53" t="e">
        <f t="shared" si="226"/>
        <v>#REF!</v>
      </c>
      <c r="Q2865" s="53">
        <v>0</v>
      </c>
    </row>
    <row r="2866" spans="1:17">
      <c r="A2866" s="51" t="s">
        <v>5391</v>
      </c>
      <c r="B2866" s="51">
        <f t="shared" si="222"/>
        <v>4</v>
      </c>
      <c r="C2866" s="51">
        <f t="shared" si="223"/>
        <v>720</v>
      </c>
      <c r="D2866" s="51" t="s">
        <v>2431</v>
      </c>
      <c r="E2866" s="54" t="str">
        <f t="shared" si="224"/>
        <v>032353</v>
      </c>
      <c r="F2866" s="51" t="e">
        <f>VLOOKUP(E2866,#REF!,8,FALSE)</f>
        <v>#REF!</v>
      </c>
      <c r="G2866" s="51" t="e">
        <f>VLOOKUP(E2866,#REF!,9,FALSE)</f>
        <v>#REF!</v>
      </c>
      <c r="H2866" s="52">
        <v>910113</v>
      </c>
      <c r="I2866" s="51" t="s">
        <v>2432</v>
      </c>
      <c r="J2866" s="53">
        <v>10.1</v>
      </c>
      <c r="K2866" s="53">
        <v>10.1</v>
      </c>
      <c r="L2866" s="53">
        <v>10.169710819444445</v>
      </c>
      <c r="M2866" s="53">
        <v>10.169710819444445</v>
      </c>
      <c r="N2866" s="53">
        <f t="shared" si="225"/>
        <v>7322.1917900000008</v>
      </c>
      <c r="O2866" s="53" t="e">
        <f>VLOOKUP(E2866,#REF!,29,FALSE)</f>
        <v>#REF!</v>
      </c>
      <c r="P2866" s="53" t="e">
        <f t="shared" si="226"/>
        <v>#REF!</v>
      </c>
      <c r="Q2866" s="53">
        <v>0</v>
      </c>
    </row>
    <row r="2867" spans="1:17">
      <c r="A2867" s="51" t="s">
        <v>5391</v>
      </c>
      <c r="B2867" s="51">
        <f t="shared" si="222"/>
        <v>4</v>
      </c>
      <c r="C2867" s="51">
        <f t="shared" si="223"/>
        <v>720</v>
      </c>
      <c r="D2867" s="51" t="s">
        <v>1256</v>
      </c>
      <c r="E2867" s="54" t="str">
        <f t="shared" si="224"/>
        <v>030608</v>
      </c>
      <c r="F2867" s="51" t="e">
        <f>VLOOKUP(E2867,#REF!,8,FALSE)</f>
        <v>#REF!</v>
      </c>
      <c r="G2867" s="51" t="e">
        <f>VLOOKUP(E2867,#REF!,9,FALSE)</f>
        <v>#REF!</v>
      </c>
      <c r="H2867" s="52">
        <v>20077</v>
      </c>
      <c r="I2867" s="51" t="s">
        <v>5077</v>
      </c>
      <c r="J2867" s="53">
        <v>6.8</v>
      </c>
      <c r="K2867" s="53">
        <v>6.8</v>
      </c>
      <c r="L2867" s="53">
        <v>5.9584293527777783</v>
      </c>
      <c r="M2867" s="53">
        <v>5.9584293527777783</v>
      </c>
      <c r="N2867" s="53">
        <f t="shared" si="225"/>
        <v>4290.0691340000003</v>
      </c>
      <c r="O2867" s="53" t="e">
        <f>VLOOKUP(E2867,#REF!,29,FALSE)</f>
        <v>#REF!</v>
      </c>
      <c r="P2867" s="53" t="e">
        <f t="shared" si="226"/>
        <v>#REF!</v>
      </c>
      <c r="Q2867" s="53">
        <v>0</v>
      </c>
    </row>
    <row r="2868" spans="1:17">
      <c r="A2868" s="51" t="s">
        <v>5391</v>
      </c>
      <c r="B2868" s="51">
        <f t="shared" si="222"/>
        <v>4</v>
      </c>
      <c r="C2868" s="51">
        <f t="shared" si="223"/>
        <v>720</v>
      </c>
      <c r="D2868" s="51" t="s">
        <v>1261</v>
      </c>
      <c r="E2868" s="54" t="str">
        <f t="shared" si="224"/>
        <v>030518</v>
      </c>
      <c r="F2868" s="51" t="e">
        <f>VLOOKUP(E2868,#REF!,8,FALSE)</f>
        <v>#REF!</v>
      </c>
      <c r="G2868" s="51" t="e">
        <f>VLOOKUP(E2868,#REF!,9,FALSE)</f>
        <v>#REF!</v>
      </c>
      <c r="H2868" s="52">
        <v>889721</v>
      </c>
      <c r="I2868" s="51" t="s">
        <v>1260</v>
      </c>
      <c r="J2868" s="53">
        <v>9.6999999999999993</v>
      </c>
      <c r="K2868" s="53">
        <v>18.7</v>
      </c>
      <c r="L2868" s="53">
        <v>10.739632191666667</v>
      </c>
      <c r="M2868" s="53">
        <v>10.739632191666667</v>
      </c>
      <c r="N2868" s="53">
        <f t="shared" si="225"/>
        <v>7732.5351780000001</v>
      </c>
      <c r="O2868" s="53" t="e">
        <f>VLOOKUP(E2868,#REF!,29,FALSE)</f>
        <v>#REF!</v>
      </c>
      <c r="P2868" s="53" t="e">
        <f t="shared" si="226"/>
        <v>#REF!</v>
      </c>
      <c r="Q2868" s="53">
        <v>0</v>
      </c>
    </row>
    <row r="2869" spans="1:17">
      <c r="A2869" s="51" t="s">
        <v>5391</v>
      </c>
      <c r="B2869" s="51">
        <f t="shared" si="222"/>
        <v>4</v>
      </c>
      <c r="C2869" s="51">
        <f t="shared" si="223"/>
        <v>720</v>
      </c>
      <c r="D2869" s="51" t="s">
        <v>1387</v>
      </c>
      <c r="E2869" s="54" t="str">
        <f t="shared" si="224"/>
        <v>030793</v>
      </c>
      <c r="F2869" s="51" t="e">
        <f>VLOOKUP(E2869,#REF!,8,FALSE)</f>
        <v>#REF!</v>
      </c>
      <c r="G2869" s="51" t="e">
        <f>VLOOKUP(E2869,#REF!,9,FALSE)</f>
        <v>#REF!</v>
      </c>
      <c r="H2869" s="52">
        <v>892102</v>
      </c>
      <c r="I2869" s="51" t="s">
        <v>1388</v>
      </c>
      <c r="J2869" s="53">
        <v>12.4</v>
      </c>
      <c r="K2869" s="53">
        <v>11.8</v>
      </c>
      <c r="L2869" s="53">
        <v>10.166352218055556</v>
      </c>
      <c r="M2869" s="53">
        <v>10.042879384722223</v>
      </c>
      <c r="N2869" s="53">
        <f t="shared" si="225"/>
        <v>7230.8731570000009</v>
      </c>
      <c r="O2869" s="53" t="e">
        <f>VLOOKUP(E2869,#REF!,29,FALSE)</f>
        <v>#REF!</v>
      </c>
      <c r="P2869" s="53" t="e">
        <f t="shared" si="226"/>
        <v>#REF!</v>
      </c>
      <c r="Q2869" s="53">
        <v>0.12347283333333381</v>
      </c>
    </row>
    <row r="2870" spans="1:17">
      <c r="A2870" s="51" t="s">
        <v>5391</v>
      </c>
      <c r="B2870" s="51">
        <f t="shared" si="222"/>
        <v>4</v>
      </c>
      <c r="C2870" s="51">
        <f t="shared" si="223"/>
        <v>720</v>
      </c>
      <c r="D2870" s="51" t="s">
        <v>735</v>
      </c>
      <c r="E2870" s="54" t="str">
        <f t="shared" si="224"/>
        <v>030120</v>
      </c>
      <c r="F2870" s="51" t="e">
        <f>VLOOKUP(E2870,#REF!,8,FALSE)</f>
        <v>#REF!</v>
      </c>
      <c r="G2870" s="51" t="e">
        <f>VLOOKUP(E2870,#REF!,9,FALSE)</f>
        <v>#REF!</v>
      </c>
      <c r="H2870" s="52">
        <v>888048</v>
      </c>
      <c r="I2870" s="51" t="s">
        <v>736</v>
      </c>
      <c r="J2870" s="53">
        <v>109.2</v>
      </c>
      <c r="K2870" s="53">
        <v>103.999994</v>
      </c>
      <c r="L2870" s="53">
        <v>0</v>
      </c>
      <c r="M2870" s="53">
        <v>0</v>
      </c>
      <c r="N2870" s="53">
        <f t="shared" si="225"/>
        <v>0</v>
      </c>
      <c r="O2870" s="53" t="e">
        <f>VLOOKUP(E2870,#REF!,29,FALSE)</f>
        <v>#REF!</v>
      </c>
      <c r="P2870" s="53" t="e">
        <f t="shared" si="226"/>
        <v>#REF!</v>
      </c>
      <c r="Q2870" s="53">
        <v>0</v>
      </c>
    </row>
    <row r="2871" spans="1:17">
      <c r="A2871" s="51" t="s">
        <v>5391</v>
      </c>
      <c r="B2871" s="51">
        <f t="shared" si="222"/>
        <v>4</v>
      </c>
      <c r="C2871" s="51">
        <f t="shared" si="223"/>
        <v>720</v>
      </c>
      <c r="D2871" s="51" t="s">
        <v>332</v>
      </c>
      <c r="E2871" s="54" t="str">
        <f t="shared" si="224"/>
        <v>028584</v>
      </c>
      <c r="F2871" s="51" t="e">
        <f>VLOOKUP(E2871,#REF!,8,FALSE)</f>
        <v>#REF!</v>
      </c>
      <c r="G2871" s="51" t="e">
        <f>VLOOKUP(E2871,#REF!,9,FALSE)</f>
        <v>#REF!</v>
      </c>
      <c r="H2871" s="52">
        <v>8412</v>
      </c>
      <c r="I2871" s="51" t="s">
        <v>333</v>
      </c>
      <c r="J2871" s="53">
        <v>84.7</v>
      </c>
      <c r="K2871" s="53">
        <v>83.999995999999996</v>
      </c>
      <c r="L2871" s="53">
        <v>0</v>
      </c>
      <c r="M2871" s="53">
        <v>0</v>
      </c>
      <c r="N2871" s="53">
        <f t="shared" si="225"/>
        <v>0</v>
      </c>
      <c r="O2871" s="53" t="e">
        <f>VLOOKUP(E2871,#REF!,29,FALSE)</f>
        <v>#REF!</v>
      </c>
      <c r="P2871" s="53" t="e">
        <f t="shared" si="226"/>
        <v>#REF!</v>
      </c>
      <c r="Q2871" s="53">
        <v>0</v>
      </c>
    </row>
    <row r="2872" spans="1:17">
      <c r="A2872" s="51" t="s">
        <v>5391</v>
      </c>
      <c r="B2872" s="51">
        <f t="shared" si="222"/>
        <v>4</v>
      </c>
      <c r="C2872" s="51">
        <f t="shared" si="223"/>
        <v>720</v>
      </c>
      <c r="D2872" s="51" t="s">
        <v>1398</v>
      </c>
      <c r="E2872" s="54" t="str">
        <f t="shared" si="224"/>
        <v>030776</v>
      </c>
      <c r="F2872" s="51" t="e">
        <f>VLOOKUP(E2872,#REF!,8,FALSE)</f>
        <v>#REF!</v>
      </c>
      <c r="G2872" s="51" t="e">
        <f>VLOOKUP(E2872,#REF!,9,FALSE)</f>
        <v>#REF!</v>
      </c>
      <c r="H2872" s="52">
        <v>892106</v>
      </c>
      <c r="I2872" s="51" t="s">
        <v>1399</v>
      </c>
      <c r="J2872" s="53">
        <v>11.4</v>
      </c>
      <c r="K2872" s="53">
        <v>13.100004</v>
      </c>
      <c r="L2872" s="53">
        <v>9.0470785722222224</v>
      </c>
      <c r="M2872" s="53">
        <v>9.0470786402777783</v>
      </c>
      <c r="N2872" s="53">
        <f t="shared" si="225"/>
        <v>6513.8966210000008</v>
      </c>
      <c r="O2872" s="53" t="e">
        <f>VLOOKUP(E2872,#REF!,29,FALSE)</f>
        <v>#REF!</v>
      </c>
      <c r="P2872" s="53" t="e">
        <f t="shared" si="226"/>
        <v>#REF!</v>
      </c>
      <c r="Q2872" s="53">
        <v>0</v>
      </c>
    </row>
    <row r="2873" spans="1:17">
      <c r="A2873" s="51" t="s">
        <v>5391</v>
      </c>
      <c r="B2873" s="51">
        <f t="shared" si="222"/>
        <v>4</v>
      </c>
      <c r="C2873" s="51">
        <f t="shared" si="223"/>
        <v>720</v>
      </c>
      <c r="D2873" s="51" t="s">
        <v>847</v>
      </c>
      <c r="E2873" s="54" t="str">
        <f t="shared" si="224"/>
        <v>030324</v>
      </c>
      <c r="F2873" s="51" t="e">
        <f>VLOOKUP(E2873,#REF!,8,FALSE)</f>
        <v>#REF!</v>
      </c>
      <c r="G2873" s="51" t="e">
        <f>VLOOKUP(E2873,#REF!,9,FALSE)</f>
        <v>#REF!</v>
      </c>
      <c r="H2873" s="52">
        <v>20032</v>
      </c>
      <c r="I2873" s="51" t="s">
        <v>5078</v>
      </c>
      <c r="J2873" s="53">
        <v>11.05</v>
      </c>
      <c r="K2873" s="53">
        <v>11</v>
      </c>
      <c r="L2873" s="53">
        <v>9.8278946166666667</v>
      </c>
      <c r="M2873" s="53">
        <v>9.8278946166666667</v>
      </c>
      <c r="N2873" s="53">
        <f t="shared" si="225"/>
        <v>7076.084124</v>
      </c>
      <c r="O2873" s="53" t="e">
        <f>VLOOKUP(E2873,#REF!,29,FALSE)</f>
        <v>#REF!</v>
      </c>
      <c r="P2873" s="53" t="e">
        <f t="shared" si="226"/>
        <v>#REF!</v>
      </c>
      <c r="Q2873" s="53">
        <v>0</v>
      </c>
    </row>
    <row r="2874" spans="1:17">
      <c r="A2874" s="51" t="s">
        <v>5391</v>
      </c>
      <c r="B2874" s="51">
        <f t="shared" si="222"/>
        <v>4</v>
      </c>
      <c r="C2874" s="51">
        <f t="shared" si="223"/>
        <v>720</v>
      </c>
      <c r="D2874" s="51" t="s">
        <v>463</v>
      </c>
      <c r="E2874" s="54" t="str">
        <f t="shared" si="224"/>
        <v>029642</v>
      </c>
      <c r="F2874" s="51" t="e">
        <f>VLOOKUP(E2874,#REF!,8,FALSE)</f>
        <v>#REF!</v>
      </c>
      <c r="G2874" s="51" t="e">
        <f>VLOOKUP(E2874,#REF!,9,FALSE)</f>
        <v>#REF!</v>
      </c>
      <c r="H2874" s="52">
        <v>8578</v>
      </c>
      <c r="I2874" s="51" t="s">
        <v>464</v>
      </c>
      <c r="J2874" s="53">
        <v>7.3</v>
      </c>
      <c r="K2874" s="53">
        <v>11.999997</v>
      </c>
      <c r="L2874" s="53">
        <v>14.19396051111111</v>
      </c>
      <c r="M2874" s="53">
        <v>14.193960430555554</v>
      </c>
      <c r="N2874" s="53">
        <f t="shared" si="225"/>
        <v>10219.65151</v>
      </c>
      <c r="O2874" s="53" t="e">
        <f>VLOOKUP(E2874,#REF!,29,FALSE)</f>
        <v>#REF!</v>
      </c>
      <c r="P2874" s="53" t="e">
        <f t="shared" si="226"/>
        <v>#REF!</v>
      </c>
      <c r="Q2874" s="53">
        <v>8.0555555036375563E-8</v>
      </c>
    </row>
    <row r="2875" spans="1:17">
      <c r="A2875" s="51" t="s">
        <v>5391</v>
      </c>
      <c r="B2875" s="51">
        <f t="shared" si="222"/>
        <v>4</v>
      </c>
      <c r="C2875" s="51">
        <f t="shared" si="223"/>
        <v>720</v>
      </c>
      <c r="D2875" s="51" t="s">
        <v>2849</v>
      </c>
      <c r="E2875" s="54" t="str">
        <f t="shared" si="224"/>
        <v>033193</v>
      </c>
      <c r="F2875" s="51" t="e">
        <f>VLOOKUP(E2875,#REF!,8,FALSE)</f>
        <v>#REF!</v>
      </c>
      <c r="G2875" s="51" t="e">
        <f>VLOOKUP(E2875,#REF!,9,FALSE)</f>
        <v>#REF!</v>
      </c>
      <c r="H2875" s="52">
        <v>909761</v>
      </c>
      <c r="I2875" s="51" t="s">
        <v>5079</v>
      </c>
      <c r="J2875" s="53">
        <v>8.4</v>
      </c>
      <c r="K2875" s="53">
        <v>8.4</v>
      </c>
      <c r="L2875" s="53">
        <v>7.925502013888889</v>
      </c>
      <c r="M2875" s="53">
        <v>7.925502013888889</v>
      </c>
      <c r="N2875" s="53">
        <f t="shared" si="225"/>
        <v>5706.3614500000003</v>
      </c>
      <c r="O2875" s="53" t="e">
        <f>VLOOKUP(E2875,#REF!,29,FALSE)</f>
        <v>#REF!</v>
      </c>
      <c r="P2875" s="53" t="e">
        <f t="shared" si="226"/>
        <v>#REF!</v>
      </c>
      <c r="Q2875" s="53">
        <v>0</v>
      </c>
    </row>
    <row r="2876" spans="1:17">
      <c r="A2876" s="51" t="s">
        <v>5391</v>
      </c>
      <c r="B2876" s="51">
        <f t="shared" si="222"/>
        <v>4</v>
      </c>
      <c r="C2876" s="51">
        <f t="shared" si="223"/>
        <v>720</v>
      </c>
      <c r="D2876" s="51" t="s">
        <v>2876</v>
      </c>
      <c r="E2876" s="54" t="str">
        <f t="shared" si="224"/>
        <v>033185</v>
      </c>
      <c r="F2876" s="51" t="e">
        <f>VLOOKUP(E2876,#REF!,8,FALSE)</f>
        <v>#REF!</v>
      </c>
      <c r="G2876" s="51" t="e">
        <f>VLOOKUP(E2876,#REF!,9,FALSE)</f>
        <v>#REF!</v>
      </c>
      <c r="H2876" s="52">
        <v>910730</v>
      </c>
      <c r="I2876" s="51" t="s">
        <v>2877</v>
      </c>
      <c r="J2876" s="53">
        <v>8.4</v>
      </c>
      <c r="K2876" s="53">
        <v>8.4</v>
      </c>
      <c r="L2876" s="53">
        <v>8.5146963694444437</v>
      </c>
      <c r="M2876" s="53">
        <v>8.5146963694444437</v>
      </c>
      <c r="N2876" s="53">
        <f t="shared" si="225"/>
        <v>6130.5813859999998</v>
      </c>
      <c r="O2876" s="53" t="e">
        <f>VLOOKUP(E2876,#REF!,29,FALSE)</f>
        <v>#REF!</v>
      </c>
      <c r="P2876" s="53" t="e">
        <f t="shared" si="226"/>
        <v>#REF!</v>
      </c>
      <c r="Q2876" s="53">
        <v>0</v>
      </c>
    </row>
    <row r="2877" spans="1:17">
      <c r="A2877" s="51" t="s">
        <v>5391</v>
      </c>
      <c r="B2877" s="51">
        <f t="shared" si="222"/>
        <v>4</v>
      </c>
      <c r="C2877" s="51">
        <f t="shared" si="223"/>
        <v>720</v>
      </c>
      <c r="D2877" s="51" t="s">
        <v>2874</v>
      </c>
      <c r="E2877" s="54" t="str">
        <f t="shared" si="224"/>
        <v>033186</v>
      </c>
      <c r="F2877" s="51" t="e">
        <f>VLOOKUP(E2877,#REF!,8,FALSE)</f>
        <v>#REF!</v>
      </c>
      <c r="G2877" s="51" t="e">
        <f>VLOOKUP(E2877,#REF!,9,FALSE)</f>
        <v>#REF!</v>
      </c>
      <c r="H2877" s="52">
        <v>910671</v>
      </c>
      <c r="I2877" s="51" t="s">
        <v>2875</v>
      </c>
      <c r="J2877" s="53">
        <v>8.4</v>
      </c>
      <c r="K2877" s="53">
        <v>8.4</v>
      </c>
      <c r="L2877" s="53">
        <v>7.860456602777778</v>
      </c>
      <c r="M2877" s="53">
        <v>7.860456602777778</v>
      </c>
      <c r="N2877" s="53">
        <f t="shared" si="225"/>
        <v>5659.5287539999999</v>
      </c>
      <c r="O2877" s="53" t="e">
        <f>VLOOKUP(E2877,#REF!,29,FALSE)</f>
        <v>#REF!</v>
      </c>
      <c r="P2877" s="53" t="e">
        <f t="shared" si="226"/>
        <v>#REF!</v>
      </c>
      <c r="Q2877" s="53">
        <v>0</v>
      </c>
    </row>
    <row r="2878" spans="1:17">
      <c r="A2878" s="51" t="s">
        <v>5391</v>
      </c>
      <c r="B2878" s="51">
        <f t="shared" si="222"/>
        <v>4</v>
      </c>
      <c r="C2878" s="51">
        <f t="shared" si="223"/>
        <v>720</v>
      </c>
      <c r="D2878" s="51" t="s">
        <v>2864</v>
      </c>
      <c r="E2878" s="54" t="str">
        <f t="shared" si="224"/>
        <v>033187</v>
      </c>
      <c r="F2878" s="51" t="e">
        <f>VLOOKUP(E2878,#REF!,8,FALSE)</f>
        <v>#REF!</v>
      </c>
      <c r="G2878" s="51" t="e">
        <f>VLOOKUP(E2878,#REF!,9,FALSE)</f>
        <v>#REF!</v>
      </c>
      <c r="H2878" s="52">
        <v>910672</v>
      </c>
      <c r="I2878" s="51" t="s">
        <v>2865</v>
      </c>
      <c r="J2878" s="53">
        <v>8.4</v>
      </c>
      <c r="K2878" s="53">
        <v>8.4</v>
      </c>
      <c r="L2878" s="53">
        <v>8.3591565791666671</v>
      </c>
      <c r="M2878" s="53">
        <v>8.3591565791666671</v>
      </c>
      <c r="N2878" s="53">
        <f t="shared" si="225"/>
        <v>6018.5927369999999</v>
      </c>
      <c r="O2878" s="53" t="e">
        <f>VLOOKUP(E2878,#REF!,29,FALSE)</f>
        <v>#REF!</v>
      </c>
      <c r="P2878" s="53" t="e">
        <f t="shared" si="226"/>
        <v>#REF!</v>
      </c>
      <c r="Q2878" s="53">
        <v>0</v>
      </c>
    </row>
    <row r="2879" spans="1:17">
      <c r="A2879" s="51" t="s">
        <v>5391</v>
      </c>
      <c r="B2879" s="51">
        <f t="shared" si="222"/>
        <v>4</v>
      </c>
      <c r="C2879" s="51">
        <f t="shared" si="223"/>
        <v>720</v>
      </c>
      <c r="D2879" s="51" t="s">
        <v>2841</v>
      </c>
      <c r="E2879" s="54" t="str">
        <f t="shared" si="224"/>
        <v>033188</v>
      </c>
      <c r="F2879" s="51" t="e">
        <f>VLOOKUP(E2879,#REF!,8,FALSE)</f>
        <v>#REF!</v>
      </c>
      <c r="G2879" s="51" t="e">
        <f>VLOOKUP(E2879,#REF!,9,FALSE)</f>
        <v>#REF!</v>
      </c>
      <c r="H2879" s="52">
        <v>909757</v>
      </c>
      <c r="I2879" s="51" t="s">
        <v>5080</v>
      </c>
      <c r="J2879" s="53">
        <v>8.4</v>
      </c>
      <c r="K2879" s="53">
        <v>8.4</v>
      </c>
      <c r="L2879" s="53">
        <v>8.2680601944444447</v>
      </c>
      <c r="M2879" s="53">
        <v>8.2680601944444447</v>
      </c>
      <c r="N2879" s="53">
        <f t="shared" si="225"/>
        <v>5953.0033400000002</v>
      </c>
      <c r="O2879" s="53" t="e">
        <f>VLOOKUP(E2879,#REF!,29,FALSE)</f>
        <v>#REF!</v>
      </c>
      <c r="P2879" s="53" t="e">
        <f t="shared" si="226"/>
        <v>#REF!</v>
      </c>
      <c r="Q2879" s="53">
        <v>0</v>
      </c>
    </row>
    <row r="2880" spans="1:17">
      <c r="A2880" s="51" t="s">
        <v>5391</v>
      </c>
      <c r="B2880" s="51">
        <f t="shared" si="222"/>
        <v>4</v>
      </c>
      <c r="C2880" s="51">
        <f t="shared" si="223"/>
        <v>720</v>
      </c>
      <c r="D2880" s="51" t="s">
        <v>2843</v>
      </c>
      <c r="E2880" s="54" t="str">
        <f t="shared" si="224"/>
        <v>033189</v>
      </c>
      <c r="F2880" s="51" t="e">
        <f>VLOOKUP(E2880,#REF!,8,FALSE)</f>
        <v>#REF!</v>
      </c>
      <c r="G2880" s="51" t="e">
        <f>VLOOKUP(E2880,#REF!,9,FALSE)</f>
        <v>#REF!</v>
      </c>
      <c r="H2880" s="52">
        <v>909758</v>
      </c>
      <c r="I2880" s="51" t="s">
        <v>5081</v>
      </c>
      <c r="J2880" s="53">
        <v>8.4</v>
      </c>
      <c r="K2880" s="53">
        <v>8.4</v>
      </c>
      <c r="L2880" s="53">
        <v>8.2446510194444453</v>
      </c>
      <c r="M2880" s="53">
        <v>8.2446510194444453</v>
      </c>
      <c r="N2880" s="53">
        <f t="shared" si="225"/>
        <v>5936.1487340000003</v>
      </c>
      <c r="O2880" s="53" t="e">
        <f>VLOOKUP(E2880,#REF!,29,FALSE)</f>
        <v>#REF!</v>
      </c>
      <c r="P2880" s="53" t="e">
        <f t="shared" si="226"/>
        <v>#REF!</v>
      </c>
      <c r="Q2880" s="53">
        <v>0</v>
      </c>
    </row>
    <row r="2881" spans="1:17">
      <c r="A2881" s="51" t="s">
        <v>5391</v>
      </c>
      <c r="B2881" s="51">
        <f t="shared" si="222"/>
        <v>4</v>
      </c>
      <c r="C2881" s="51">
        <f t="shared" si="223"/>
        <v>720</v>
      </c>
      <c r="D2881" s="51" t="s">
        <v>2845</v>
      </c>
      <c r="E2881" s="54" t="str">
        <f t="shared" si="224"/>
        <v>033190</v>
      </c>
      <c r="F2881" s="51" t="e">
        <f>VLOOKUP(E2881,#REF!,8,FALSE)</f>
        <v>#REF!</v>
      </c>
      <c r="G2881" s="51" t="e">
        <f>VLOOKUP(E2881,#REF!,9,FALSE)</f>
        <v>#REF!</v>
      </c>
      <c r="H2881" s="52">
        <v>909759</v>
      </c>
      <c r="I2881" s="51" t="s">
        <v>5082</v>
      </c>
      <c r="J2881" s="53">
        <v>8.4</v>
      </c>
      <c r="K2881" s="53">
        <v>8.4</v>
      </c>
      <c r="L2881" s="53">
        <v>8.3419140847222231</v>
      </c>
      <c r="M2881" s="53">
        <v>8.3419140847222231</v>
      </c>
      <c r="N2881" s="53">
        <f t="shared" si="225"/>
        <v>6006.1781410000003</v>
      </c>
      <c r="O2881" s="53" t="e">
        <f>VLOOKUP(E2881,#REF!,29,FALSE)</f>
        <v>#REF!</v>
      </c>
      <c r="P2881" s="53" t="e">
        <f t="shared" si="226"/>
        <v>#REF!</v>
      </c>
      <c r="Q2881" s="53">
        <v>0</v>
      </c>
    </row>
    <row r="2882" spans="1:17">
      <c r="A2882" s="51" t="s">
        <v>5391</v>
      </c>
      <c r="B2882" s="51">
        <f t="shared" si="222"/>
        <v>4</v>
      </c>
      <c r="C2882" s="51">
        <f t="shared" si="223"/>
        <v>720</v>
      </c>
      <c r="D2882" s="51" t="s">
        <v>2847</v>
      </c>
      <c r="E2882" s="54" t="str">
        <f t="shared" si="224"/>
        <v>033192</v>
      </c>
      <c r="F2882" s="51" t="e">
        <f>VLOOKUP(E2882,#REF!,8,FALSE)</f>
        <v>#REF!</v>
      </c>
      <c r="G2882" s="51" t="e">
        <f>VLOOKUP(E2882,#REF!,9,FALSE)</f>
        <v>#REF!</v>
      </c>
      <c r="H2882" s="52">
        <v>909760</v>
      </c>
      <c r="I2882" s="51" t="s">
        <v>5083</v>
      </c>
      <c r="J2882" s="53">
        <v>8.4</v>
      </c>
      <c r="K2882" s="53">
        <v>8.4</v>
      </c>
      <c r="L2882" s="53">
        <v>7.836389561111111</v>
      </c>
      <c r="M2882" s="53">
        <v>7.836389561111111</v>
      </c>
      <c r="N2882" s="53">
        <f t="shared" si="225"/>
        <v>5642.200484</v>
      </c>
      <c r="O2882" s="53" t="e">
        <f>VLOOKUP(E2882,#REF!,29,FALSE)</f>
        <v>#REF!</v>
      </c>
      <c r="P2882" s="53" t="e">
        <f t="shared" si="226"/>
        <v>#REF!</v>
      </c>
      <c r="Q2882" s="53">
        <v>0</v>
      </c>
    </row>
    <row r="2883" spans="1:17">
      <c r="A2883" s="51" t="s">
        <v>5391</v>
      </c>
      <c r="B2883" s="51">
        <f t="shared" ref="B2883:B2946" si="227">MONTH(A2883)</f>
        <v>4</v>
      </c>
      <c r="C2883" s="51">
        <f t="shared" ref="C2883:C2946" si="228">VLOOKUP(B2883,T:V,3,FALSE)</f>
        <v>720</v>
      </c>
      <c r="D2883" s="51" t="s">
        <v>845</v>
      </c>
      <c r="E2883" s="54" t="str">
        <f t="shared" ref="E2883:E2946" si="229">RIGHT(LEFT(D2883,16),6)</f>
        <v>030322</v>
      </c>
      <c r="F2883" s="51" t="e">
        <f>VLOOKUP(E2883,#REF!,8,FALSE)</f>
        <v>#REF!</v>
      </c>
      <c r="G2883" s="51" t="e">
        <f>VLOOKUP(E2883,#REF!,9,FALSE)</f>
        <v>#REF!</v>
      </c>
      <c r="H2883" s="52">
        <v>20023</v>
      </c>
      <c r="I2883" s="51" t="s">
        <v>5084</v>
      </c>
      <c r="J2883" s="53">
        <v>12.27</v>
      </c>
      <c r="K2883" s="53">
        <v>12</v>
      </c>
      <c r="L2883" s="53">
        <v>12.115212806944443</v>
      </c>
      <c r="M2883" s="53">
        <v>12.115212806944443</v>
      </c>
      <c r="N2883" s="53">
        <f t="shared" ref="N2883:N2946" si="230">M2883*C2883</f>
        <v>8722.9532209999998</v>
      </c>
      <c r="O2883" s="53" t="e">
        <f>VLOOKUP(E2883,#REF!,29,FALSE)</f>
        <v>#REF!</v>
      </c>
      <c r="P2883" s="53" t="e">
        <f t="shared" ref="P2883:P2946" si="231">N2883*O2883</f>
        <v>#REF!</v>
      </c>
      <c r="Q2883" s="53">
        <v>0</v>
      </c>
    </row>
    <row r="2884" spans="1:17">
      <c r="A2884" s="51" t="s">
        <v>5391</v>
      </c>
      <c r="B2884" s="51">
        <f t="shared" si="227"/>
        <v>4</v>
      </c>
      <c r="C2884" s="51">
        <f t="shared" si="228"/>
        <v>720</v>
      </c>
      <c r="D2884" s="51" t="s">
        <v>1938</v>
      </c>
      <c r="E2884" s="54" t="str">
        <f t="shared" si="229"/>
        <v>031509</v>
      </c>
      <c r="F2884" s="51" t="e">
        <f>VLOOKUP(E2884,#REF!,8,FALSE)</f>
        <v>#REF!</v>
      </c>
      <c r="G2884" s="51" t="e">
        <f>VLOOKUP(E2884,#REF!,9,FALSE)</f>
        <v>#REF!</v>
      </c>
      <c r="H2884" s="52">
        <v>896925</v>
      </c>
      <c r="I2884" s="51" t="s">
        <v>1939</v>
      </c>
      <c r="J2884" s="53">
        <v>7.1</v>
      </c>
      <c r="K2884" s="53">
        <v>7.1000009999999998</v>
      </c>
      <c r="L2884" s="53">
        <v>8.3714566972222233</v>
      </c>
      <c r="M2884" s="53">
        <v>8.3714568416666673</v>
      </c>
      <c r="N2884" s="53">
        <f t="shared" si="230"/>
        <v>6027.448926</v>
      </c>
      <c r="O2884" s="53" t="e">
        <f>VLOOKUP(E2884,#REF!,29,FALSE)</f>
        <v>#REF!</v>
      </c>
      <c r="P2884" s="53" t="e">
        <f t="shared" si="231"/>
        <v>#REF!</v>
      </c>
      <c r="Q2884" s="53">
        <v>0</v>
      </c>
    </row>
    <row r="2885" spans="1:17">
      <c r="A2885" s="51" t="s">
        <v>5391</v>
      </c>
      <c r="B2885" s="51">
        <f t="shared" si="227"/>
        <v>4</v>
      </c>
      <c r="C2885" s="51">
        <f t="shared" si="228"/>
        <v>720</v>
      </c>
      <c r="D2885" s="51" t="s">
        <v>1096</v>
      </c>
      <c r="E2885" s="54" t="str">
        <f t="shared" si="229"/>
        <v>030460</v>
      </c>
      <c r="F2885" s="51" t="e">
        <f>VLOOKUP(E2885,#REF!,8,FALSE)</f>
        <v>#REF!</v>
      </c>
      <c r="G2885" s="51" t="e">
        <f>VLOOKUP(E2885,#REF!,9,FALSE)</f>
        <v>#REF!</v>
      </c>
      <c r="H2885" s="52">
        <v>890659</v>
      </c>
      <c r="I2885" s="51" t="s">
        <v>5085</v>
      </c>
      <c r="J2885" s="53">
        <v>4.2</v>
      </c>
      <c r="K2885" s="53">
        <v>4.2000010000000003</v>
      </c>
      <c r="L2885" s="53">
        <v>4.2030839430555558</v>
      </c>
      <c r="M2885" s="53">
        <v>4.2030839249999996</v>
      </c>
      <c r="N2885" s="53">
        <f t="shared" si="230"/>
        <v>3026.2204259999999</v>
      </c>
      <c r="O2885" s="53" t="e">
        <f>VLOOKUP(E2885,#REF!,29,FALSE)</f>
        <v>#REF!</v>
      </c>
      <c r="P2885" s="53" t="e">
        <f t="shared" si="231"/>
        <v>#REF!</v>
      </c>
      <c r="Q2885" s="53">
        <v>1.8055555983664818E-8</v>
      </c>
    </row>
    <row r="2886" spans="1:17">
      <c r="A2886" s="51" t="s">
        <v>5391</v>
      </c>
      <c r="B2886" s="51">
        <f t="shared" si="227"/>
        <v>4</v>
      </c>
      <c r="C2886" s="51">
        <f t="shared" si="228"/>
        <v>720</v>
      </c>
      <c r="D2886" s="51" t="s">
        <v>1586</v>
      </c>
      <c r="E2886" s="54" t="str">
        <f t="shared" si="229"/>
        <v>030901</v>
      </c>
      <c r="F2886" s="51" t="e">
        <f>VLOOKUP(E2886,#REF!,8,FALSE)</f>
        <v>#REF!</v>
      </c>
      <c r="G2886" s="51" t="e">
        <f>VLOOKUP(E2886,#REF!,9,FALSE)</f>
        <v>#REF!</v>
      </c>
      <c r="H2886" s="52">
        <v>889891</v>
      </c>
      <c r="I2886" s="51" t="s">
        <v>1587</v>
      </c>
      <c r="J2886" s="53">
        <v>11</v>
      </c>
      <c r="K2886" s="53">
        <v>11.000000999999999</v>
      </c>
      <c r="L2886" s="53">
        <v>9.9456840819444459</v>
      </c>
      <c r="M2886" s="53">
        <v>9.9456839472222232</v>
      </c>
      <c r="N2886" s="53">
        <f t="shared" si="230"/>
        <v>7160.8924420000003</v>
      </c>
      <c r="O2886" s="53" t="e">
        <f>VLOOKUP(E2886,#REF!,29,FALSE)</f>
        <v>#REF!</v>
      </c>
      <c r="P2886" s="53" t="e">
        <f t="shared" si="231"/>
        <v>#REF!</v>
      </c>
      <c r="Q2886" s="53">
        <v>1.3472222235577646E-7</v>
      </c>
    </row>
    <row r="2887" spans="1:17">
      <c r="A2887" s="51" t="s">
        <v>5391</v>
      </c>
      <c r="B2887" s="51">
        <f t="shared" si="227"/>
        <v>4</v>
      </c>
      <c r="C2887" s="51">
        <f t="shared" si="228"/>
        <v>720</v>
      </c>
      <c r="D2887" s="51" t="s">
        <v>631</v>
      </c>
      <c r="E2887" s="54" t="str">
        <f t="shared" si="229"/>
        <v>029999</v>
      </c>
      <c r="F2887" s="51" t="e">
        <f>VLOOKUP(E2887,#REF!,8,FALSE)</f>
        <v>#REF!</v>
      </c>
      <c r="G2887" s="51" t="e">
        <f>VLOOKUP(E2887,#REF!,9,FALSE)</f>
        <v>#REF!</v>
      </c>
      <c r="H2887" s="52">
        <v>8656</v>
      </c>
      <c r="I2887" s="51" t="s">
        <v>2549</v>
      </c>
      <c r="J2887" s="53">
        <v>50.3</v>
      </c>
      <c r="K2887" s="53">
        <v>59.100003000000001</v>
      </c>
      <c r="L2887" s="53">
        <v>64.148002081944455</v>
      </c>
      <c r="M2887" s="53">
        <v>64.148002081944455</v>
      </c>
      <c r="N2887" s="53">
        <f t="shared" si="230"/>
        <v>46186.56149900001</v>
      </c>
      <c r="O2887" s="53" t="e">
        <f>VLOOKUP(E2887,#REF!,29,FALSE)</f>
        <v>#REF!</v>
      </c>
      <c r="P2887" s="53" t="e">
        <f t="shared" si="231"/>
        <v>#REF!</v>
      </c>
      <c r="Q2887" s="53">
        <v>0</v>
      </c>
    </row>
    <row r="2888" spans="1:17">
      <c r="A2888" s="51" t="s">
        <v>5391</v>
      </c>
      <c r="B2888" s="51">
        <f t="shared" si="227"/>
        <v>4</v>
      </c>
      <c r="C2888" s="51">
        <f t="shared" si="228"/>
        <v>720</v>
      </c>
      <c r="D2888" s="51" t="s">
        <v>1389</v>
      </c>
      <c r="E2888" s="54" t="str">
        <f t="shared" si="229"/>
        <v>030827</v>
      </c>
      <c r="F2888" s="51" t="e">
        <f>VLOOKUP(E2888,#REF!,8,FALSE)</f>
        <v>#REF!</v>
      </c>
      <c r="G2888" s="51" t="e">
        <f>VLOOKUP(E2888,#REF!,9,FALSE)</f>
        <v>#REF!</v>
      </c>
      <c r="H2888" s="52">
        <v>892107</v>
      </c>
      <c r="I2888" s="51" t="s">
        <v>1390</v>
      </c>
      <c r="J2888" s="53">
        <v>9</v>
      </c>
      <c r="K2888" s="53">
        <v>8.9000029999999999</v>
      </c>
      <c r="L2888" s="53">
        <v>4.7644626277777773</v>
      </c>
      <c r="M2888" s="53">
        <v>4.764462605555555</v>
      </c>
      <c r="N2888" s="53">
        <f t="shared" si="230"/>
        <v>3430.4130759999998</v>
      </c>
      <c r="O2888" s="53" t="e">
        <f>VLOOKUP(E2888,#REF!,29,FALSE)</f>
        <v>#REF!</v>
      </c>
      <c r="P2888" s="53" t="e">
        <f t="shared" si="231"/>
        <v>#REF!</v>
      </c>
      <c r="Q2888" s="53">
        <v>2.2222222166116505E-8</v>
      </c>
    </row>
    <row r="2889" spans="1:17">
      <c r="A2889" s="51" t="s">
        <v>5391</v>
      </c>
      <c r="B2889" s="51">
        <f t="shared" si="227"/>
        <v>4</v>
      </c>
      <c r="C2889" s="51">
        <f t="shared" si="228"/>
        <v>720</v>
      </c>
      <c r="D2889" s="51" t="s">
        <v>547</v>
      </c>
      <c r="E2889" s="54" t="str">
        <f t="shared" si="229"/>
        <v>029700</v>
      </c>
      <c r="F2889" s="51" t="e">
        <f>VLOOKUP(E2889,#REF!,8,FALSE)</f>
        <v>#REF!</v>
      </c>
      <c r="G2889" s="51" t="e">
        <f>VLOOKUP(E2889,#REF!,9,FALSE)</f>
        <v>#REF!</v>
      </c>
      <c r="H2889" s="52">
        <v>8903</v>
      </c>
      <c r="I2889" s="51" t="s">
        <v>5086</v>
      </c>
      <c r="J2889" s="53">
        <v>340.7</v>
      </c>
      <c r="K2889" s="53">
        <v>314.999999</v>
      </c>
      <c r="L2889" s="53">
        <v>5.8000288250000001</v>
      </c>
      <c r="M2889" s="53">
        <v>0</v>
      </c>
      <c r="N2889" s="53">
        <f t="shared" si="230"/>
        <v>0</v>
      </c>
      <c r="O2889" s="53" t="e">
        <f>VLOOKUP(E2889,#REF!,29,FALSE)</f>
        <v>#REF!</v>
      </c>
      <c r="P2889" s="53" t="e">
        <f t="shared" si="231"/>
        <v>#REF!</v>
      </c>
      <c r="Q2889" s="53">
        <v>5.8000288250000001</v>
      </c>
    </row>
    <row r="2890" spans="1:17">
      <c r="A2890" s="51" t="s">
        <v>5391</v>
      </c>
      <c r="B2890" s="51">
        <f t="shared" si="227"/>
        <v>4</v>
      </c>
      <c r="C2890" s="51">
        <f t="shared" si="228"/>
        <v>720</v>
      </c>
      <c r="D2890" s="51" t="s">
        <v>732</v>
      </c>
      <c r="E2890" s="54" t="str">
        <f t="shared" si="229"/>
        <v>030098</v>
      </c>
      <c r="F2890" s="51" t="e">
        <f>VLOOKUP(E2890,#REF!,8,FALSE)</f>
        <v>#REF!</v>
      </c>
      <c r="G2890" s="51" t="e">
        <f>VLOOKUP(E2890,#REF!,9,FALSE)</f>
        <v>#REF!</v>
      </c>
      <c r="H2890" s="52">
        <v>888070</v>
      </c>
      <c r="I2890" s="51" t="s">
        <v>5087</v>
      </c>
      <c r="J2890" s="53">
        <v>298.8</v>
      </c>
      <c r="K2890" s="53">
        <v>276.00000299999999</v>
      </c>
      <c r="L2890" s="53">
        <v>0</v>
      </c>
      <c r="M2890" s="53">
        <v>0</v>
      </c>
      <c r="N2890" s="53">
        <f t="shared" si="230"/>
        <v>0</v>
      </c>
      <c r="O2890" s="53" t="e">
        <f>VLOOKUP(E2890,#REF!,29,FALSE)</f>
        <v>#REF!</v>
      </c>
      <c r="P2890" s="53" t="e">
        <f t="shared" si="231"/>
        <v>#REF!</v>
      </c>
      <c r="Q2890" s="53">
        <v>0</v>
      </c>
    </row>
    <row r="2891" spans="1:17">
      <c r="A2891" s="51" t="s">
        <v>5391</v>
      </c>
      <c r="B2891" s="51">
        <f t="shared" si="227"/>
        <v>4</v>
      </c>
      <c r="C2891" s="51">
        <f t="shared" si="228"/>
        <v>720</v>
      </c>
      <c r="D2891" s="51" t="s">
        <v>553</v>
      </c>
      <c r="E2891" s="54" t="str">
        <f t="shared" si="229"/>
        <v>029720</v>
      </c>
      <c r="F2891" s="51" t="e">
        <f>VLOOKUP(E2891,#REF!,8,FALSE)</f>
        <v>#REF!</v>
      </c>
      <c r="G2891" s="51" t="e">
        <f>VLOOKUP(E2891,#REF!,9,FALSE)</f>
        <v>#REF!</v>
      </c>
      <c r="H2891" s="52">
        <v>8904</v>
      </c>
      <c r="I2891" s="51" t="s">
        <v>5088</v>
      </c>
      <c r="J2891" s="53">
        <v>645.29999999999995</v>
      </c>
      <c r="K2891" s="53">
        <v>615.000001</v>
      </c>
      <c r="L2891" s="53">
        <v>0</v>
      </c>
      <c r="M2891" s="53">
        <v>0</v>
      </c>
      <c r="N2891" s="53">
        <f t="shared" si="230"/>
        <v>0</v>
      </c>
      <c r="O2891" s="53" t="e">
        <f>VLOOKUP(E2891,#REF!,29,FALSE)</f>
        <v>#REF!</v>
      </c>
      <c r="P2891" s="53" t="e">
        <f t="shared" si="231"/>
        <v>#REF!</v>
      </c>
      <c r="Q2891" s="53">
        <v>0</v>
      </c>
    </row>
    <row r="2892" spans="1:17">
      <c r="A2892" s="51" t="s">
        <v>5391</v>
      </c>
      <c r="B2892" s="51">
        <f t="shared" si="227"/>
        <v>4</v>
      </c>
      <c r="C2892" s="51">
        <f t="shared" si="228"/>
        <v>720</v>
      </c>
      <c r="D2892" s="51" t="s">
        <v>1342</v>
      </c>
      <c r="E2892" s="54" t="str">
        <f t="shared" si="229"/>
        <v>030830</v>
      </c>
      <c r="F2892" s="51" t="e">
        <f>VLOOKUP(E2892,#REF!,8,FALSE)</f>
        <v>#REF!</v>
      </c>
      <c r="G2892" s="51" t="e">
        <f>VLOOKUP(E2892,#REF!,9,FALSE)</f>
        <v>#REF!</v>
      </c>
      <c r="H2892" s="52">
        <v>892109</v>
      </c>
      <c r="I2892" s="51" t="s">
        <v>1343</v>
      </c>
      <c r="J2892" s="53">
        <v>7.8</v>
      </c>
      <c r="K2892" s="53">
        <v>9.1000040000000002</v>
      </c>
      <c r="L2892" s="53">
        <v>3.7007714319444447</v>
      </c>
      <c r="M2892" s="53">
        <v>3.7007713944444447</v>
      </c>
      <c r="N2892" s="53">
        <f t="shared" si="230"/>
        <v>2664.5554040000002</v>
      </c>
      <c r="O2892" s="53" t="e">
        <f>VLOOKUP(E2892,#REF!,29,FALSE)</f>
        <v>#REF!</v>
      </c>
      <c r="P2892" s="53" t="e">
        <f t="shared" si="231"/>
        <v>#REF!</v>
      </c>
      <c r="Q2892" s="53">
        <v>3.750000006321999E-8</v>
      </c>
    </row>
    <row r="2893" spans="1:17">
      <c r="A2893" s="51" t="s">
        <v>5391</v>
      </c>
      <c r="B2893" s="51">
        <f t="shared" si="227"/>
        <v>4</v>
      </c>
      <c r="C2893" s="51">
        <f t="shared" si="228"/>
        <v>720</v>
      </c>
      <c r="D2893" s="51" t="s">
        <v>843</v>
      </c>
      <c r="E2893" s="54" t="str">
        <f t="shared" si="229"/>
        <v>030323</v>
      </c>
      <c r="F2893" s="51" t="e">
        <f>VLOOKUP(E2893,#REF!,8,FALSE)</f>
        <v>#REF!</v>
      </c>
      <c r="G2893" s="51" t="e">
        <f>VLOOKUP(E2893,#REF!,9,FALSE)</f>
        <v>#REF!</v>
      </c>
      <c r="H2893" s="52">
        <v>20019</v>
      </c>
      <c r="I2893" s="51" t="s">
        <v>5089</v>
      </c>
      <c r="J2893" s="53">
        <v>2.73</v>
      </c>
      <c r="K2893" s="53">
        <v>2</v>
      </c>
      <c r="L2893" s="53">
        <v>2.7455703805555558</v>
      </c>
      <c r="M2893" s="53">
        <v>2.7455703805555558</v>
      </c>
      <c r="N2893" s="53">
        <f t="shared" si="230"/>
        <v>1976.8106740000003</v>
      </c>
      <c r="O2893" s="53" t="e">
        <f>VLOOKUP(E2893,#REF!,29,FALSE)</f>
        <v>#REF!</v>
      </c>
      <c r="P2893" s="53" t="e">
        <f t="shared" si="231"/>
        <v>#REF!</v>
      </c>
      <c r="Q2893" s="53">
        <v>0</v>
      </c>
    </row>
    <row r="2894" spans="1:17">
      <c r="A2894" s="51" t="s">
        <v>5391</v>
      </c>
      <c r="B2894" s="51">
        <f t="shared" si="227"/>
        <v>4</v>
      </c>
      <c r="C2894" s="51">
        <f t="shared" si="228"/>
        <v>720</v>
      </c>
      <c r="D2894" s="51" t="s">
        <v>310</v>
      </c>
      <c r="E2894" s="54" t="str">
        <f t="shared" si="229"/>
        <v>028655</v>
      </c>
      <c r="F2894" s="51" t="e">
        <f>VLOOKUP(E2894,#REF!,8,FALSE)</f>
        <v>#REF!</v>
      </c>
      <c r="G2894" s="51" t="e">
        <f>VLOOKUP(E2894,#REF!,9,FALSE)</f>
        <v>#REF!</v>
      </c>
      <c r="H2894" s="52">
        <v>8433</v>
      </c>
      <c r="I2894" s="51" t="s">
        <v>311</v>
      </c>
      <c r="J2894" s="53">
        <v>27.8</v>
      </c>
      <c r="K2894" s="53">
        <v>26.999997</v>
      </c>
      <c r="L2894" s="53">
        <v>0</v>
      </c>
      <c r="M2894" s="53">
        <v>0</v>
      </c>
      <c r="N2894" s="53">
        <f t="shared" si="230"/>
        <v>0</v>
      </c>
      <c r="O2894" s="53" t="e">
        <f>VLOOKUP(E2894,#REF!,29,FALSE)</f>
        <v>#REF!</v>
      </c>
      <c r="P2894" s="53" t="e">
        <f t="shared" si="231"/>
        <v>#REF!</v>
      </c>
      <c r="Q2894" s="53">
        <v>0</v>
      </c>
    </row>
    <row r="2895" spans="1:17">
      <c r="A2895" s="51" t="s">
        <v>5391</v>
      </c>
      <c r="B2895" s="51">
        <f t="shared" si="227"/>
        <v>4</v>
      </c>
      <c r="C2895" s="51">
        <f t="shared" si="228"/>
        <v>720</v>
      </c>
      <c r="D2895" s="51" t="s">
        <v>312</v>
      </c>
      <c r="E2895" s="54" t="str">
        <f t="shared" si="229"/>
        <v>029556</v>
      </c>
      <c r="F2895" s="51" t="e">
        <f>VLOOKUP(E2895,#REF!,8,FALSE)</f>
        <v>#REF!</v>
      </c>
      <c r="G2895" s="51" t="e">
        <f>VLOOKUP(E2895,#REF!,9,FALSE)</f>
        <v>#REF!</v>
      </c>
      <c r="H2895" s="52">
        <v>8434</v>
      </c>
      <c r="I2895" s="51" t="s">
        <v>313</v>
      </c>
      <c r="J2895" s="53">
        <v>29.5</v>
      </c>
      <c r="K2895" s="53">
        <v>28.999998999999999</v>
      </c>
      <c r="L2895" s="53">
        <v>1.7331861111111113E-3</v>
      </c>
      <c r="M2895" s="53">
        <v>0</v>
      </c>
      <c r="N2895" s="53">
        <f t="shared" si="230"/>
        <v>0</v>
      </c>
      <c r="O2895" s="53" t="e">
        <f>VLOOKUP(E2895,#REF!,29,FALSE)</f>
        <v>#REF!</v>
      </c>
      <c r="P2895" s="53" t="e">
        <f t="shared" si="231"/>
        <v>#REF!</v>
      </c>
      <c r="Q2895" s="53">
        <v>1.7331861111111113E-3</v>
      </c>
    </row>
    <row r="2896" spans="1:17">
      <c r="A2896" s="51" t="s">
        <v>5391</v>
      </c>
      <c r="B2896" s="51">
        <f t="shared" si="227"/>
        <v>4</v>
      </c>
      <c r="C2896" s="51">
        <f t="shared" si="228"/>
        <v>720</v>
      </c>
      <c r="D2896" s="51" t="s">
        <v>2283</v>
      </c>
      <c r="E2896" s="54" t="str">
        <f t="shared" si="229"/>
        <v>029655</v>
      </c>
      <c r="F2896" s="51" t="e">
        <f>VLOOKUP(E2896,#REF!,8,FALSE)</f>
        <v>#REF!</v>
      </c>
      <c r="G2896" s="51" t="e">
        <f>VLOOKUP(E2896,#REF!,9,FALSE)</f>
        <v>#REF!</v>
      </c>
      <c r="H2896" s="52">
        <v>8371</v>
      </c>
      <c r="I2896" s="51" t="s">
        <v>5090</v>
      </c>
      <c r="J2896" s="53">
        <v>12.1</v>
      </c>
      <c r="K2896" s="53">
        <v>10.000007</v>
      </c>
      <c r="L2896" s="53">
        <v>17.030193016666665</v>
      </c>
      <c r="M2896" s="53">
        <v>16.369957408789606</v>
      </c>
      <c r="N2896" s="53">
        <f t="shared" si="230"/>
        <v>11786.369334328516</v>
      </c>
      <c r="O2896" s="53" t="e">
        <f>VLOOKUP(E2896,#REF!,29,FALSE)</f>
        <v>#REF!</v>
      </c>
      <c r="P2896" s="53" t="e">
        <f t="shared" si="231"/>
        <v>#REF!</v>
      </c>
      <c r="Q2896" s="53">
        <v>0.66023560787706026</v>
      </c>
    </row>
    <row r="2897" spans="1:17">
      <c r="A2897" s="51" t="s">
        <v>5391</v>
      </c>
      <c r="B2897" s="51">
        <f t="shared" si="227"/>
        <v>4</v>
      </c>
      <c r="C2897" s="51">
        <f t="shared" si="228"/>
        <v>720</v>
      </c>
      <c r="D2897" s="51" t="s">
        <v>159</v>
      </c>
      <c r="E2897" s="54" t="str">
        <f t="shared" si="229"/>
        <v>029767</v>
      </c>
      <c r="F2897" s="51" t="e">
        <f>VLOOKUP(E2897,#REF!,8,FALSE)</f>
        <v>#REF!</v>
      </c>
      <c r="G2897" s="51" t="e">
        <f>VLOOKUP(E2897,#REF!,9,FALSE)</f>
        <v>#REF!</v>
      </c>
      <c r="H2897" s="52">
        <v>8581</v>
      </c>
      <c r="I2897" s="51" t="s">
        <v>5091</v>
      </c>
      <c r="J2897" s="53">
        <v>262.39999999999998</v>
      </c>
      <c r="K2897" s="53">
        <v>226.99999700000001</v>
      </c>
      <c r="L2897" s="53">
        <v>280.31986795</v>
      </c>
      <c r="M2897" s="53">
        <v>280.31986759583333</v>
      </c>
      <c r="N2897" s="53">
        <f t="shared" si="230"/>
        <v>201830.304669</v>
      </c>
      <c r="O2897" s="53" t="e">
        <f>VLOOKUP(E2897,#REF!,29,FALSE)</f>
        <v>#REF!</v>
      </c>
      <c r="P2897" s="53" t="e">
        <f t="shared" si="231"/>
        <v>#REF!</v>
      </c>
      <c r="Q2897" s="53">
        <v>3.5416665519328994E-7</v>
      </c>
    </row>
    <row r="2898" spans="1:17">
      <c r="A2898" s="51" t="s">
        <v>5391</v>
      </c>
      <c r="B2898" s="51">
        <f t="shared" si="227"/>
        <v>4</v>
      </c>
      <c r="C2898" s="51">
        <f t="shared" si="228"/>
        <v>720</v>
      </c>
      <c r="D2898" s="51" t="s">
        <v>1225</v>
      </c>
      <c r="E2898" s="54" t="str">
        <f t="shared" si="229"/>
        <v>030726</v>
      </c>
      <c r="F2898" s="51" t="e">
        <f>VLOOKUP(E2898,#REF!,8,FALSE)</f>
        <v>#REF!</v>
      </c>
      <c r="G2898" s="51" t="e">
        <f>VLOOKUP(E2898,#REF!,9,FALSE)</f>
        <v>#REF!</v>
      </c>
      <c r="H2898" s="52">
        <v>890757</v>
      </c>
      <c r="I2898" s="51" t="s">
        <v>5092</v>
      </c>
      <c r="J2898" s="53">
        <v>16.399999999999999</v>
      </c>
      <c r="K2898" s="53">
        <v>15.8</v>
      </c>
      <c r="L2898" s="53">
        <v>14.626167737499999</v>
      </c>
      <c r="M2898" s="53">
        <v>14.626167737499999</v>
      </c>
      <c r="N2898" s="53">
        <f t="shared" si="230"/>
        <v>10530.840770999999</v>
      </c>
      <c r="O2898" s="53" t="e">
        <f>VLOOKUP(E2898,#REF!,29,FALSE)</f>
        <v>#REF!</v>
      </c>
      <c r="P2898" s="53" t="e">
        <f t="shared" si="231"/>
        <v>#REF!</v>
      </c>
      <c r="Q2898" s="53">
        <v>0</v>
      </c>
    </row>
    <row r="2899" spans="1:17">
      <c r="A2899" s="51" t="s">
        <v>5391</v>
      </c>
      <c r="B2899" s="51">
        <f t="shared" si="227"/>
        <v>4</v>
      </c>
      <c r="C2899" s="51">
        <f t="shared" si="228"/>
        <v>720</v>
      </c>
      <c r="D2899" s="51" t="s">
        <v>2778</v>
      </c>
      <c r="E2899" s="54" t="str">
        <f t="shared" si="229"/>
        <v>032545</v>
      </c>
      <c r="F2899" s="51" t="e">
        <f>VLOOKUP(E2899,#REF!,8,FALSE)</f>
        <v>#REF!</v>
      </c>
      <c r="G2899" s="51" t="e">
        <f>VLOOKUP(E2899,#REF!,9,FALSE)</f>
        <v>#REF!</v>
      </c>
      <c r="H2899" s="52">
        <v>909105</v>
      </c>
      <c r="I2899" s="51" t="s">
        <v>5093</v>
      </c>
      <c r="J2899" s="53">
        <v>23.3</v>
      </c>
      <c r="K2899" s="53">
        <v>22.700002999999999</v>
      </c>
      <c r="L2899" s="53">
        <v>0.64687730138888888</v>
      </c>
      <c r="M2899" s="53">
        <v>8.5107258815369624E-4</v>
      </c>
      <c r="N2899" s="53">
        <f t="shared" si="230"/>
        <v>0.61277226347066127</v>
      </c>
      <c r="O2899" s="53" t="e">
        <f>VLOOKUP(E2899,#REF!,29,FALSE)</f>
        <v>#REF!</v>
      </c>
      <c r="P2899" s="53" t="e">
        <f t="shared" si="231"/>
        <v>#REF!</v>
      </c>
      <c r="Q2899" s="53">
        <v>0.64602622880073524</v>
      </c>
    </row>
    <row r="2900" spans="1:17">
      <c r="A2900" s="51" t="s">
        <v>5391</v>
      </c>
      <c r="B2900" s="51">
        <f t="shared" si="227"/>
        <v>4</v>
      </c>
      <c r="C2900" s="51">
        <f t="shared" si="228"/>
        <v>720</v>
      </c>
      <c r="D2900" s="51" t="s">
        <v>2428</v>
      </c>
      <c r="E2900" s="54" t="str">
        <f t="shared" si="229"/>
        <v>032355</v>
      </c>
      <c r="F2900" s="51" t="e">
        <f>VLOOKUP(E2900,#REF!,8,FALSE)</f>
        <v>#REF!</v>
      </c>
      <c r="G2900" s="51" t="e">
        <f>VLOOKUP(E2900,#REF!,9,FALSE)</f>
        <v>#REF!</v>
      </c>
      <c r="H2900" s="52">
        <v>909584</v>
      </c>
      <c r="I2900" s="51" t="s">
        <v>5094</v>
      </c>
      <c r="J2900" s="53">
        <v>10.6</v>
      </c>
      <c r="K2900" s="53">
        <v>10.6</v>
      </c>
      <c r="L2900" s="53">
        <v>10.561245784722221</v>
      </c>
      <c r="M2900" s="53">
        <v>10.561245784722221</v>
      </c>
      <c r="N2900" s="53">
        <f t="shared" si="230"/>
        <v>7604.0969649999988</v>
      </c>
      <c r="O2900" s="53" t="e">
        <f>VLOOKUP(E2900,#REF!,29,FALSE)</f>
        <v>#REF!</v>
      </c>
      <c r="P2900" s="53" t="e">
        <f t="shared" si="231"/>
        <v>#REF!</v>
      </c>
      <c r="Q2900" s="53">
        <v>0</v>
      </c>
    </row>
    <row r="2901" spans="1:17">
      <c r="A2901" s="51" t="s">
        <v>5391</v>
      </c>
      <c r="B2901" s="51">
        <f t="shared" si="227"/>
        <v>4</v>
      </c>
      <c r="C2901" s="51">
        <f t="shared" si="228"/>
        <v>720</v>
      </c>
      <c r="D2901" s="51" t="s">
        <v>382</v>
      </c>
      <c r="E2901" s="54" t="str">
        <f t="shared" si="229"/>
        <v>028288</v>
      </c>
      <c r="F2901" s="51" t="e">
        <f>VLOOKUP(E2901,#REF!,8,FALSE)</f>
        <v>#REF!</v>
      </c>
      <c r="G2901" s="51" t="e">
        <f>VLOOKUP(E2901,#REF!,9,FALSE)</f>
        <v>#REF!</v>
      </c>
      <c r="H2901" s="52">
        <v>8483</v>
      </c>
      <c r="I2901" s="51" t="s">
        <v>5095</v>
      </c>
      <c r="J2901" s="53">
        <v>11.7</v>
      </c>
      <c r="K2901" s="53">
        <v>10.000000999999999</v>
      </c>
      <c r="L2901" s="53">
        <v>8.0000695555555552</v>
      </c>
      <c r="M2901" s="53">
        <v>8.0000694791666653</v>
      </c>
      <c r="N2901" s="53">
        <f t="shared" si="230"/>
        <v>5760.0500249999986</v>
      </c>
      <c r="O2901" s="53" t="e">
        <f>VLOOKUP(E2901,#REF!,29,FALSE)</f>
        <v>#REF!</v>
      </c>
      <c r="P2901" s="53" t="e">
        <f t="shared" si="231"/>
        <v>#REF!</v>
      </c>
      <c r="Q2901" s="53">
        <v>7.638888948551741E-8</v>
      </c>
    </row>
    <row r="2902" spans="1:17">
      <c r="A2902" s="51" t="s">
        <v>5391</v>
      </c>
      <c r="B2902" s="51">
        <f t="shared" si="227"/>
        <v>4</v>
      </c>
      <c r="C2902" s="51">
        <f t="shared" si="228"/>
        <v>720</v>
      </c>
      <c r="D2902" s="51" t="s">
        <v>170</v>
      </c>
      <c r="E2902" s="54" t="str">
        <f t="shared" si="229"/>
        <v>029268</v>
      </c>
      <c r="F2902" s="51" t="e">
        <f>VLOOKUP(E2902,#REF!,8,FALSE)</f>
        <v>#REF!</v>
      </c>
      <c r="G2902" s="51" t="e">
        <f>VLOOKUP(E2902,#REF!,9,FALSE)</f>
        <v>#REF!</v>
      </c>
      <c r="H2902" s="52">
        <v>8276</v>
      </c>
      <c r="I2902" s="51" t="s">
        <v>5096</v>
      </c>
      <c r="J2902" s="53">
        <v>30.7</v>
      </c>
      <c r="K2902" s="53">
        <v>27</v>
      </c>
      <c r="L2902" s="53">
        <v>26.608287580555555</v>
      </c>
      <c r="M2902" s="53">
        <v>26.60828528888889</v>
      </c>
      <c r="N2902" s="53">
        <f t="shared" si="230"/>
        <v>19157.965408</v>
      </c>
      <c r="O2902" s="53" t="e">
        <f>VLOOKUP(E2902,#REF!,29,FALSE)</f>
        <v>#REF!</v>
      </c>
      <c r="P2902" s="53" t="e">
        <f t="shared" si="231"/>
        <v>#REF!</v>
      </c>
      <c r="Q2902" s="53">
        <v>2.2916666643545288E-6</v>
      </c>
    </row>
    <row r="2903" spans="1:17">
      <c r="A2903" s="51" t="s">
        <v>5391</v>
      </c>
      <c r="B2903" s="51">
        <f t="shared" si="227"/>
        <v>4</v>
      </c>
      <c r="C2903" s="51">
        <f t="shared" si="228"/>
        <v>720</v>
      </c>
      <c r="D2903" s="51" t="s">
        <v>840</v>
      </c>
      <c r="E2903" s="54" t="str">
        <f t="shared" si="229"/>
        <v>030369</v>
      </c>
      <c r="F2903" s="51" t="e">
        <f>VLOOKUP(E2903,#REF!,8,FALSE)</f>
        <v>#REF!</v>
      </c>
      <c r="G2903" s="51" t="e">
        <f>VLOOKUP(E2903,#REF!,9,FALSE)</f>
        <v>#REF!</v>
      </c>
      <c r="H2903" s="52">
        <v>20056</v>
      </c>
      <c r="I2903" s="51" t="s">
        <v>5097</v>
      </c>
      <c r="J2903" s="53">
        <v>9.02</v>
      </c>
      <c r="K2903" s="53">
        <v>9</v>
      </c>
      <c r="L2903" s="53">
        <v>5.5056315500000004</v>
      </c>
      <c r="M2903" s="53">
        <v>5.5056315500000004</v>
      </c>
      <c r="N2903" s="53">
        <f t="shared" si="230"/>
        <v>3964.0547160000001</v>
      </c>
      <c r="O2903" s="53" t="e">
        <f>VLOOKUP(E2903,#REF!,29,FALSE)</f>
        <v>#REF!</v>
      </c>
      <c r="P2903" s="53" t="e">
        <f t="shared" si="231"/>
        <v>#REF!</v>
      </c>
      <c r="Q2903" s="53">
        <v>0</v>
      </c>
    </row>
    <row r="2904" spans="1:17">
      <c r="A2904" s="51" t="s">
        <v>5391</v>
      </c>
      <c r="B2904" s="51">
        <f t="shared" si="227"/>
        <v>4</v>
      </c>
      <c r="C2904" s="51">
        <f t="shared" si="228"/>
        <v>720</v>
      </c>
      <c r="D2904" s="51" t="s">
        <v>163</v>
      </c>
      <c r="E2904" s="54" t="str">
        <f t="shared" si="229"/>
        <v>002903</v>
      </c>
      <c r="F2904" s="51" t="e">
        <f>VLOOKUP(E2904,#REF!,8,FALSE)</f>
        <v>#REF!</v>
      </c>
      <c r="G2904" s="51" t="e">
        <f>VLOOKUP(E2904,#REF!,9,FALSE)</f>
        <v>#REF!</v>
      </c>
      <c r="H2904" s="52">
        <v>8399</v>
      </c>
      <c r="I2904" s="51" t="s">
        <v>164</v>
      </c>
      <c r="J2904" s="53">
        <v>12.9</v>
      </c>
      <c r="K2904" s="53">
        <v>12.000004000000001</v>
      </c>
      <c r="L2904" s="53">
        <v>9.3415077777777764</v>
      </c>
      <c r="M2904" s="53">
        <v>9.3415077916666664</v>
      </c>
      <c r="N2904" s="53">
        <f t="shared" si="230"/>
        <v>6725.8856100000003</v>
      </c>
      <c r="O2904" s="53" t="e">
        <f>VLOOKUP(E2904,#REF!,29,FALSE)</f>
        <v>#REF!</v>
      </c>
      <c r="P2904" s="53" t="e">
        <f t="shared" si="231"/>
        <v>#REF!</v>
      </c>
      <c r="Q2904" s="53">
        <v>0</v>
      </c>
    </row>
    <row r="2905" spans="1:17">
      <c r="A2905" s="51" t="s">
        <v>5391</v>
      </c>
      <c r="B2905" s="51">
        <f t="shared" si="227"/>
        <v>4</v>
      </c>
      <c r="C2905" s="51">
        <f t="shared" si="228"/>
        <v>720</v>
      </c>
      <c r="D2905" s="51" t="s">
        <v>1085</v>
      </c>
      <c r="E2905" s="54" t="str">
        <f t="shared" si="229"/>
        <v>030469</v>
      </c>
      <c r="F2905" s="51" t="e">
        <f>VLOOKUP(E2905,#REF!,8,FALSE)</f>
        <v>#REF!</v>
      </c>
      <c r="G2905" s="51" t="e">
        <f>VLOOKUP(E2905,#REF!,9,FALSE)</f>
        <v>#REF!</v>
      </c>
      <c r="H2905" s="52">
        <v>890656</v>
      </c>
      <c r="I2905" s="51" t="s">
        <v>5098</v>
      </c>
      <c r="J2905" s="53">
        <v>8.1</v>
      </c>
      <c r="K2905" s="53">
        <v>8.9</v>
      </c>
      <c r="L2905" s="53">
        <v>7.688909329166667</v>
      </c>
      <c r="M2905" s="53">
        <v>7.6889092888888895</v>
      </c>
      <c r="N2905" s="53">
        <f t="shared" si="230"/>
        <v>5536.0146880000002</v>
      </c>
      <c r="O2905" s="53" t="e">
        <f>VLOOKUP(E2905,#REF!,29,FALSE)</f>
        <v>#REF!</v>
      </c>
      <c r="P2905" s="53" t="e">
        <f t="shared" si="231"/>
        <v>#REF!</v>
      </c>
      <c r="Q2905" s="53">
        <v>4.0277777518187781E-8</v>
      </c>
    </row>
    <row r="2906" spans="1:17">
      <c r="A2906" s="51" t="s">
        <v>5391</v>
      </c>
      <c r="B2906" s="51">
        <f t="shared" si="227"/>
        <v>4</v>
      </c>
      <c r="C2906" s="51">
        <f t="shared" si="228"/>
        <v>720</v>
      </c>
      <c r="D2906" s="51" t="s">
        <v>1090</v>
      </c>
      <c r="E2906" s="54" t="str">
        <f t="shared" si="229"/>
        <v>030477</v>
      </c>
      <c r="F2906" s="51" t="e">
        <f>VLOOKUP(E2906,#REF!,8,FALSE)</f>
        <v>#REF!</v>
      </c>
      <c r="G2906" s="51" t="e">
        <f>VLOOKUP(E2906,#REF!,9,FALSE)</f>
        <v>#REF!</v>
      </c>
      <c r="H2906" s="52">
        <v>890658</v>
      </c>
      <c r="I2906" s="51" t="s">
        <v>5099</v>
      </c>
      <c r="J2906" s="53">
        <v>7.5</v>
      </c>
      <c r="K2906" s="53">
        <v>8.0000009999999993</v>
      </c>
      <c r="L2906" s="53">
        <v>7.2398945055555552</v>
      </c>
      <c r="M2906" s="53">
        <v>7.2398944569444437</v>
      </c>
      <c r="N2906" s="53">
        <f t="shared" si="230"/>
        <v>5212.7240089999996</v>
      </c>
      <c r="O2906" s="53" t="e">
        <f>VLOOKUP(E2906,#REF!,29,FALSE)</f>
        <v>#REF!</v>
      </c>
      <c r="P2906" s="53" t="e">
        <f t="shared" si="231"/>
        <v>#REF!</v>
      </c>
      <c r="Q2906" s="53">
        <v>4.8611111146278239E-8</v>
      </c>
    </row>
    <row r="2907" spans="1:17">
      <c r="A2907" s="51" t="s">
        <v>5391</v>
      </c>
      <c r="B2907" s="51">
        <f t="shared" si="227"/>
        <v>4</v>
      </c>
      <c r="C2907" s="51">
        <f t="shared" si="228"/>
        <v>720</v>
      </c>
      <c r="D2907" s="51" t="s">
        <v>1104</v>
      </c>
      <c r="E2907" s="54" t="str">
        <f t="shared" si="229"/>
        <v>030468</v>
      </c>
      <c r="F2907" s="51" t="e">
        <f>VLOOKUP(E2907,#REF!,8,FALSE)</f>
        <v>#REF!</v>
      </c>
      <c r="G2907" s="51" t="e">
        <f>VLOOKUP(E2907,#REF!,9,FALSE)</f>
        <v>#REF!</v>
      </c>
      <c r="H2907" s="52">
        <v>890657</v>
      </c>
      <c r="I2907" s="51" t="s">
        <v>5100</v>
      </c>
      <c r="J2907" s="53">
        <v>8.6</v>
      </c>
      <c r="K2907" s="53">
        <v>9.5</v>
      </c>
      <c r="L2907" s="53">
        <v>6.4302427944444442</v>
      </c>
      <c r="M2907" s="53">
        <v>6.4302428458333338</v>
      </c>
      <c r="N2907" s="53">
        <f t="shared" si="230"/>
        <v>4629.7748490000004</v>
      </c>
      <c r="O2907" s="53" t="e">
        <f>VLOOKUP(E2907,#REF!,29,FALSE)</f>
        <v>#REF!</v>
      </c>
      <c r="P2907" s="53" t="e">
        <f t="shared" si="231"/>
        <v>#REF!</v>
      </c>
      <c r="Q2907" s="53">
        <v>0</v>
      </c>
    </row>
    <row r="2908" spans="1:17">
      <c r="A2908" s="51" t="s">
        <v>5391</v>
      </c>
      <c r="B2908" s="51">
        <f t="shared" si="227"/>
        <v>4</v>
      </c>
      <c r="C2908" s="51">
        <f t="shared" si="228"/>
        <v>720</v>
      </c>
      <c r="D2908" s="51" t="s">
        <v>1498</v>
      </c>
      <c r="E2908" s="54" t="str">
        <f t="shared" si="229"/>
        <v>030843</v>
      </c>
      <c r="F2908" s="51" t="e">
        <f>VLOOKUP(E2908,#REF!,8,FALSE)</f>
        <v>#REF!</v>
      </c>
      <c r="G2908" s="51" t="e">
        <f>VLOOKUP(E2908,#REF!,9,FALSE)</f>
        <v>#REF!</v>
      </c>
      <c r="H2908" s="52">
        <v>893342</v>
      </c>
      <c r="I2908" s="51" t="s">
        <v>1499</v>
      </c>
      <c r="J2908" s="53">
        <v>14.4</v>
      </c>
      <c r="K2908" s="53">
        <v>13.9</v>
      </c>
      <c r="L2908" s="53">
        <v>10.037421399999999</v>
      </c>
      <c r="M2908" s="53">
        <v>10.037421399999999</v>
      </c>
      <c r="N2908" s="53">
        <f t="shared" si="230"/>
        <v>7226.9434079999992</v>
      </c>
      <c r="O2908" s="53" t="e">
        <f>VLOOKUP(E2908,#REF!,29,FALSE)</f>
        <v>#REF!</v>
      </c>
      <c r="P2908" s="53" t="e">
        <f t="shared" si="231"/>
        <v>#REF!</v>
      </c>
      <c r="Q2908" s="53">
        <v>0</v>
      </c>
    </row>
    <row r="2909" spans="1:17">
      <c r="A2909" s="51" t="s">
        <v>5391</v>
      </c>
      <c r="B2909" s="51">
        <f t="shared" si="227"/>
        <v>4</v>
      </c>
      <c r="C2909" s="51">
        <f t="shared" si="228"/>
        <v>720</v>
      </c>
      <c r="D2909" s="51" t="s">
        <v>863</v>
      </c>
      <c r="E2909" s="54" t="str">
        <f t="shared" si="229"/>
        <v>030416</v>
      </c>
      <c r="F2909" s="51" t="e">
        <f>VLOOKUP(E2909,#REF!,8,FALSE)</f>
        <v>#REF!</v>
      </c>
      <c r="G2909" s="51" t="e">
        <f>VLOOKUP(E2909,#REF!,9,FALSE)</f>
        <v>#REF!</v>
      </c>
      <c r="H2909" s="52">
        <v>20036</v>
      </c>
      <c r="I2909" s="51" t="s">
        <v>5101</v>
      </c>
      <c r="J2909" s="53">
        <v>21.86</v>
      </c>
      <c r="K2909" s="53">
        <v>21</v>
      </c>
      <c r="L2909" s="53">
        <v>14.142862925000001</v>
      </c>
      <c r="M2909" s="53">
        <v>14.142862925000001</v>
      </c>
      <c r="N2909" s="53">
        <f t="shared" si="230"/>
        <v>10182.861306000001</v>
      </c>
      <c r="O2909" s="53" t="e">
        <f>VLOOKUP(E2909,#REF!,29,FALSE)</f>
        <v>#REF!</v>
      </c>
      <c r="P2909" s="53" t="e">
        <f t="shared" si="231"/>
        <v>#REF!</v>
      </c>
      <c r="Q2909" s="53">
        <v>0</v>
      </c>
    </row>
    <row r="2910" spans="1:17">
      <c r="A2910" s="51" t="s">
        <v>5391</v>
      </c>
      <c r="B2910" s="51">
        <f t="shared" si="227"/>
        <v>4</v>
      </c>
      <c r="C2910" s="51">
        <f t="shared" si="228"/>
        <v>720</v>
      </c>
      <c r="D2910" s="51" t="s">
        <v>905</v>
      </c>
      <c r="E2910" s="54" t="str">
        <f t="shared" si="229"/>
        <v>030417</v>
      </c>
      <c r="F2910" s="51" t="e">
        <f>VLOOKUP(E2910,#REF!,8,FALSE)</f>
        <v>#REF!</v>
      </c>
      <c r="G2910" s="51" t="e">
        <f>VLOOKUP(E2910,#REF!,9,FALSE)</f>
        <v>#REF!</v>
      </c>
      <c r="H2910" s="52">
        <v>20037</v>
      </c>
      <c r="I2910" s="51" t="s">
        <v>5102</v>
      </c>
      <c r="J2910" s="53">
        <v>21.07</v>
      </c>
      <c r="K2910" s="53">
        <v>21</v>
      </c>
      <c r="L2910" s="53">
        <v>12.238777143055556</v>
      </c>
      <c r="M2910" s="53">
        <v>12.238777143055556</v>
      </c>
      <c r="N2910" s="53">
        <f t="shared" si="230"/>
        <v>8811.919543</v>
      </c>
      <c r="O2910" s="53" t="e">
        <f>VLOOKUP(E2910,#REF!,29,FALSE)</f>
        <v>#REF!</v>
      </c>
      <c r="P2910" s="53" t="e">
        <f t="shared" si="231"/>
        <v>#REF!</v>
      </c>
      <c r="Q2910" s="53">
        <v>0</v>
      </c>
    </row>
    <row r="2911" spans="1:17">
      <c r="A2911" s="51" t="s">
        <v>5391</v>
      </c>
      <c r="B2911" s="51">
        <f t="shared" si="227"/>
        <v>4</v>
      </c>
      <c r="C2911" s="51">
        <f t="shared" si="228"/>
        <v>720</v>
      </c>
      <c r="D2911" s="51" t="s">
        <v>1216</v>
      </c>
      <c r="E2911" s="54" t="str">
        <f t="shared" si="229"/>
        <v>030497</v>
      </c>
      <c r="F2911" s="51" t="e">
        <f>VLOOKUP(E2911,#REF!,8,FALSE)</f>
        <v>#REF!</v>
      </c>
      <c r="G2911" s="51" t="e">
        <f>VLOOKUP(E2911,#REF!,9,FALSE)</f>
        <v>#REF!</v>
      </c>
      <c r="H2911" s="52">
        <v>890756</v>
      </c>
      <c r="I2911" s="51" t="s">
        <v>5103</v>
      </c>
      <c r="J2911" s="53">
        <v>15</v>
      </c>
      <c r="K2911" s="53">
        <v>15</v>
      </c>
      <c r="L2911" s="53">
        <v>11.295132055555555</v>
      </c>
      <c r="M2911" s="53">
        <v>11.295132055555555</v>
      </c>
      <c r="N2911" s="53">
        <f t="shared" si="230"/>
        <v>8132.4950799999997</v>
      </c>
      <c r="O2911" s="53" t="e">
        <f>VLOOKUP(E2911,#REF!,29,FALSE)</f>
        <v>#REF!</v>
      </c>
      <c r="P2911" s="53" t="e">
        <f t="shared" si="231"/>
        <v>#REF!</v>
      </c>
      <c r="Q2911" s="53">
        <v>0</v>
      </c>
    </row>
    <row r="2912" spans="1:17">
      <c r="A2912" s="51" t="s">
        <v>5391</v>
      </c>
      <c r="B2912" s="51">
        <f t="shared" si="227"/>
        <v>4</v>
      </c>
      <c r="C2912" s="51">
        <f t="shared" si="228"/>
        <v>720</v>
      </c>
      <c r="D2912" s="51" t="s">
        <v>1102</v>
      </c>
      <c r="E2912" s="54" t="str">
        <f t="shared" si="229"/>
        <v>030515</v>
      </c>
      <c r="F2912" s="51" t="e">
        <f>VLOOKUP(E2912,#REF!,8,FALSE)</f>
        <v>#REF!</v>
      </c>
      <c r="G2912" s="51" t="e">
        <f>VLOOKUP(E2912,#REF!,9,FALSE)</f>
        <v>#REF!</v>
      </c>
      <c r="H2912" s="52">
        <v>890937</v>
      </c>
      <c r="I2912" s="51" t="s">
        <v>5104</v>
      </c>
      <c r="J2912" s="53">
        <v>15.1</v>
      </c>
      <c r="K2912" s="53">
        <v>13.199999</v>
      </c>
      <c r="L2912" s="53">
        <v>11.404138458333334</v>
      </c>
      <c r="M2912" s="53">
        <v>11.404138348611111</v>
      </c>
      <c r="N2912" s="53">
        <f t="shared" si="230"/>
        <v>8210.9796110000007</v>
      </c>
      <c r="O2912" s="53" t="e">
        <f>VLOOKUP(E2912,#REF!,29,FALSE)</f>
        <v>#REF!</v>
      </c>
      <c r="P2912" s="53" t="e">
        <f t="shared" si="231"/>
        <v>#REF!</v>
      </c>
      <c r="Q2912" s="53">
        <v>1.0972222147150509E-7</v>
      </c>
    </row>
    <row r="2913" spans="1:17">
      <c r="A2913" s="51" t="s">
        <v>5391</v>
      </c>
      <c r="B2913" s="51">
        <f t="shared" si="227"/>
        <v>4</v>
      </c>
      <c r="C2913" s="51">
        <f t="shared" si="228"/>
        <v>720</v>
      </c>
      <c r="D2913" s="51" t="s">
        <v>1099</v>
      </c>
      <c r="E2913" s="54" t="str">
        <f t="shared" si="229"/>
        <v>030516</v>
      </c>
      <c r="F2913" s="51" t="e">
        <f>VLOOKUP(E2913,#REF!,8,FALSE)</f>
        <v>#REF!</v>
      </c>
      <c r="G2913" s="51" t="e">
        <f>VLOOKUP(E2913,#REF!,9,FALSE)</f>
        <v>#REF!</v>
      </c>
      <c r="H2913" s="52">
        <v>890938</v>
      </c>
      <c r="I2913" s="51" t="s">
        <v>5105</v>
      </c>
      <c r="J2913" s="53">
        <v>14.9</v>
      </c>
      <c r="K2913" s="53">
        <v>12.599999</v>
      </c>
      <c r="L2913" s="53">
        <v>11.008026816666668</v>
      </c>
      <c r="M2913" s="53">
        <v>11.008026698611111</v>
      </c>
      <c r="N2913" s="53">
        <f t="shared" si="230"/>
        <v>7925.7792230000005</v>
      </c>
      <c r="O2913" s="53" t="e">
        <f>VLOOKUP(E2913,#REF!,29,FALSE)</f>
        <v>#REF!</v>
      </c>
      <c r="P2913" s="53" t="e">
        <f t="shared" si="231"/>
        <v>#REF!</v>
      </c>
      <c r="Q2913" s="53">
        <v>1.1805555636278264E-7</v>
      </c>
    </row>
    <row r="2914" spans="1:17">
      <c r="A2914" s="51" t="s">
        <v>5391</v>
      </c>
      <c r="B2914" s="51">
        <f t="shared" si="227"/>
        <v>4</v>
      </c>
      <c r="C2914" s="51">
        <f t="shared" si="228"/>
        <v>720</v>
      </c>
      <c r="D2914" s="51" t="s">
        <v>1146</v>
      </c>
      <c r="E2914" s="54" t="str">
        <f t="shared" si="229"/>
        <v>030527</v>
      </c>
      <c r="F2914" s="51" t="e">
        <f>VLOOKUP(E2914,#REF!,8,FALSE)</f>
        <v>#REF!</v>
      </c>
      <c r="G2914" s="51" t="e">
        <f>VLOOKUP(E2914,#REF!,9,FALSE)</f>
        <v>#REF!</v>
      </c>
      <c r="H2914" s="52">
        <v>890939</v>
      </c>
      <c r="I2914" s="51" t="s">
        <v>5106</v>
      </c>
      <c r="J2914" s="53">
        <v>14.1</v>
      </c>
      <c r="K2914" s="53">
        <v>11.8</v>
      </c>
      <c r="L2914" s="53">
        <v>9.55989568888889</v>
      </c>
      <c r="M2914" s="53">
        <v>9.5598957819444443</v>
      </c>
      <c r="N2914" s="53">
        <f t="shared" si="230"/>
        <v>6883.1249630000002</v>
      </c>
      <c r="O2914" s="53" t="e">
        <f>VLOOKUP(E2914,#REF!,29,FALSE)</f>
        <v>#REF!</v>
      </c>
      <c r="P2914" s="53" t="e">
        <f t="shared" si="231"/>
        <v>#REF!</v>
      </c>
      <c r="Q2914" s="53">
        <v>0</v>
      </c>
    </row>
    <row r="2915" spans="1:17">
      <c r="A2915" s="51" t="s">
        <v>5391</v>
      </c>
      <c r="B2915" s="51">
        <f t="shared" si="227"/>
        <v>4</v>
      </c>
      <c r="C2915" s="51">
        <f t="shared" si="228"/>
        <v>720</v>
      </c>
      <c r="D2915" s="51" t="s">
        <v>1143</v>
      </c>
      <c r="E2915" s="54" t="str">
        <f t="shared" si="229"/>
        <v>030551</v>
      </c>
      <c r="F2915" s="51" t="e">
        <f>VLOOKUP(E2915,#REF!,8,FALSE)</f>
        <v>#REF!</v>
      </c>
      <c r="G2915" s="51" t="e">
        <f>VLOOKUP(E2915,#REF!,9,FALSE)</f>
        <v>#REF!</v>
      </c>
      <c r="H2915" s="52">
        <v>890940</v>
      </c>
      <c r="I2915" s="51" t="s">
        <v>5107</v>
      </c>
      <c r="J2915" s="53">
        <v>14</v>
      </c>
      <c r="K2915" s="53">
        <v>11.199999</v>
      </c>
      <c r="L2915" s="53">
        <v>9.5032860375000006</v>
      </c>
      <c r="M2915" s="53">
        <v>9.5032860569444448</v>
      </c>
      <c r="N2915" s="53">
        <f t="shared" si="230"/>
        <v>6842.3659610000004</v>
      </c>
      <c r="O2915" s="53" t="e">
        <f>VLOOKUP(E2915,#REF!,29,FALSE)</f>
        <v>#REF!</v>
      </c>
      <c r="P2915" s="53" t="e">
        <f t="shared" si="231"/>
        <v>#REF!</v>
      </c>
      <c r="Q2915" s="53">
        <v>0</v>
      </c>
    </row>
    <row r="2916" spans="1:17">
      <c r="A2916" s="51" t="s">
        <v>5391</v>
      </c>
      <c r="B2916" s="51">
        <f t="shared" si="227"/>
        <v>4</v>
      </c>
      <c r="C2916" s="51">
        <f t="shared" si="228"/>
        <v>720</v>
      </c>
      <c r="D2916" s="51" t="s">
        <v>2652</v>
      </c>
      <c r="E2916" s="54" t="str">
        <f t="shared" si="229"/>
        <v>030065</v>
      </c>
      <c r="F2916" s="51" t="e">
        <f>VLOOKUP(E2916,#REF!,8,FALSE)</f>
        <v>#REF!</v>
      </c>
      <c r="G2916" s="51" t="e">
        <f>VLOOKUP(E2916,#REF!,9,FALSE)</f>
        <v>#REF!</v>
      </c>
      <c r="H2916" s="52">
        <v>8603</v>
      </c>
      <c r="I2916" s="51" t="s">
        <v>2651</v>
      </c>
      <c r="J2916" s="53">
        <v>9.6999999999999993</v>
      </c>
      <c r="K2916" s="53">
        <v>9.3999780000000008</v>
      </c>
      <c r="L2916" s="53">
        <v>1.4900800000000001</v>
      </c>
      <c r="M2916" s="53">
        <v>1.4900800000000001</v>
      </c>
      <c r="N2916" s="53">
        <f t="shared" si="230"/>
        <v>1072.8576</v>
      </c>
      <c r="O2916" s="53" t="e">
        <f>VLOOKUP(E2916,#REF!,29,FALSE)</f>
        <v>#REF!</v>
      </c>
      <c r="P2916" s="53" t="e">
        <f t="shared" si="231"/>
        <v>#REF!</v>
      </c>
      <c r="Q2916" s="53">
        <v>0</v>
      </c>
    </row>
    <row r="2917" spans="1:17">
      <c r="A2917" s="51" t="s">
        <v>5391</v>
      </c>
      <c r="B2917" s="51">
        <f t="shared" si="227"/>
        <v>4</v>
      </c>
      <c r="C2917" s="51">
        <f t="shared" si="228"/>
        <v>720</v>
      </c>
      <c r="D2917" s="51" t="s">
        <v>923</v>
      </c>
      <c r="E2917" s="54" t="str">
        <f t="shared" si="229"/>
        <v>030341</v>
      </c>
      <c r="F2917" s="51" t="e">
        <f>VLOOKUP(E2917,#REF!,8,FALSE)</f>
        <v>#REF!</v>
      </c>
      <c r="G2917" s="51" t="e">
        <f>VLOOKUP(E2917,#REF!,9,FALSE)</f>
        <v>#REF!</v>
      </c>
      <c r="H2917" s="52">
        <v>20029</v>
      </c>
      <c r="I2917" s="51" t="s">
        <v>5108</v>
      </c>
      <c r="J2917" s="53">
        <v>16.61</v>
      </c>
      <c r="K2917" s="53">
        <v>16</v>
      </c>
      <c r="L2917" s="53">
        <v>11.948959811111111</v>
      </c>
      <c r="M2917" s="53">
        <v>11.948959811111111</v>
      </c>
      <c r="N2917" s="53">
        <f t="shared" si="230"/>
        <v>8603.251064</v>
      </c>
      <c r="O2917" s="53" t="e">
        <f>VLOOKUP(E2917,#REF!,29,FALSE)</f>
        <v>#REF!</v>
      </c>
      <c r="P2917" s="53" t="e">
        <f t="shared" si="231"/>
        <v>#REF!</v>
      </c>
      <c r="Q2917" s="53">
        <v>0</v>
      </c>
    </row>
    <row r="2918" spans="1:17">
      <c r="A2918" s="51" t="s">
        <v>5391</v>
      </c>
      <c r="B2918" s="51">
        <f t="shared" si="227"/>
        <v>4</v>
      </c>
      <c r="C2918" s="51">
        <f t="shared" si="228"/>
        <v>720</v>
      </c>
      <c r="D2918" s="51" t="s">
        <v>1183</v>
      </c>
      <c r="E2918" s="54" t="str">
        <f t="shared" si="229"/>
        <v>030536</v>
      </c>
      <c r="F2918" s="51" t="e">
        <f>VLOOKUP(E2918,#REF!,8,FALSE)</f>
        <v>#REF!</v>
      </c>
      <c r="G2918" s="51" t="e">
        <f>VLOOKUP(E2918,#REF!,9,FALSE)</f>
        <v>#REF!</v>
      </c>
      <c r="H2918" s="52">
        <v>890621</v>
      </c>
      <c r="I2918" s="51" t="s">
        <v>5109</v>
      </c>
      <c r="J2918" s="53">
        <v>11.3</v>
      </c>
      <c r="K2918" s="53">
        <v>14</v>
      </c>
      <c r="L2918" s="53">
        <v>10.790962434722221</v>
      </c>
      <c r="M2918" s="53">
        <v>10.790962394444445</v>
      </c>
      <c r="N2918" s="53">
        <f t="shared" si="230"/>
        <v>7769.492924000001</v>
      </c>
      <c r="O2918" s="53" t="e">
        <f>VLOOKUP(E2918,#REF!,29,FALSE)</f>
        <v>#REF!</v>
      </c>
      <c r="P2918" s="53" t="e">
        <f t="shared" si="231"/>
        <v>#REF!</v>
      </c>
      <c r="Q2918" s="53">
        <v>4.0277777518187781E-8</v>
      </c>
    </row>
    <row r="2919" spans="1:17">
      <c r="A2919" s="51" t="s">
        <v>5391</v>
      </c>
      <c r="B2919" s="51">
        <f t="shared" si="227"/>
        <v>4</v>
      </c>
      <c r="C2919" s="51">
        <f t="shared" si="228"/>
        <v>720</v>
      </c>
      <c r="D2919" s="51" t="s">
        <v>1230</v>
      </c>
      <c r="E2919" s="54" t="str">
        <f t="shared" si="229"/>
        <v>030625</v>
      </c>
      <c r="F2919" s="51" t="e">
        <f>VLOOKUP(E2919,#REF!,8,FALSE)</f>
        <v>#REF!</v>
      </c>
      <c r="G2919" s="51" t="e">
        <f>VLOOKUP(E2919,#REF!,9,FALSE)</f>
        <v>#REF!</v>
      </c>
      <c r="H2919" s="52">
        <v>890774</v>
      </c>
      <c r="I2919" s="51" t="s">
        <v>5110</v>
      </c>
      <c r="J2919" s="53">
        <v>9.6999999999999993</v>
      </c>
      <c r="K2919" s="53">
        <v>8.1</v>
      </c>
      <c r="L2919" s="53">
        <v>9.1188002888888899</v>
      </c>
      <c r="M2919" s="53">
        <v>9.1188002888888899</v>
      </c>
      <c r="N2919" s="53">
        <f t="shared" si="230"/>
        <v>6565.5362080000004</v>
      </c>
      <c r="O2919" s="53" t="e">
        <f>VLOOKUP(E2919,#REF!,29,FALSE)</f>
        <v>#REF!</v>
      </c>
      <c r="P2919" s="53" t="e">
        <f t="shared" si="231"/>
        <v>#REF!</v>
      </c>
      <c r="Q2919" s="53">
        <v>0</v>
      </c>
    </row>
    <row r="2920" spans="1:17">
      <c r="A2920" s="51" t="s">
        <v>5391</v>
      </c>
      <c r="B2920" s="51">
        <f t="shared" si="227"/>
        <v>4</v>
      </c>
      <c r="C2920" s="51">
        <f t="shared" si="228"/>
        <v>720</v>
      </c>
      <c r="D2920" s="51" t="s">
        <v>1234</v>
      </c>
      <c r="E2920" s="54" t="str">
        <f t="shared" si="229"/>
        <v>030609</v>
      </c>
      <c r="F2920" s="51" t="e">
        <f>VLOOKUP(E2920,#REF!,8,FALSE)</f>
        <v>#REF!</v>
      </c>
      <c r="G2920" s="51" t="e">
        <f>VLOOKUP(E2920,#REF!,9,FALSE)</f>
        <v>#REF!</v>
      </c>
      <c r="H2920" s="52">
        <v>890775</v>
      </c>
      <c r="I2920" s="51" t="s">
        <v>5111</v>
      </c>
      <c r="J2920" s="53">
        <v>13.5</v>
      </c>
      <c r="K2920" s="53">
        <v>13.5</v>
      </c>
      <c r="L2920" s="53">
        <v>12.084916369444445</v>
      </c>
      <c r="M2920" s="53">
        <v>12.084916369444445</v>
      </c>
      <c r="N2920" s="53">
        <f t="shared" si="230"/>
        <v>8701.1397859999997</v>
      </c>
      <c r="O2920" s="53" t="e">
        <f>VLOOKUP(E2920,#REF!,29,FALSE)</f>
        <v>#REF!</v>
      </c>
      <c r="P2920" s="53" t="e">
        <f t="shared" si="231"/>
        <v>#REF!</v>
      </c>
      <c r="Q2920" s="53">
        <v>0</v>
      </c>
    </row>
    <row r="2921" spans="1:17">
      <c r="A2921" s="51" t="s">
        <v>5391</v>
      </c>
      <c r="B2921" s="51">
        <f t="shared" si="227"/>
        <v>4</v>
      </c>
      <c r="C2921" s="51">
        <f t="shared" si="228"/>
        <v>720</v>
      </c>
      <c r="D2921" s="51" t="s">
        <v>1232</v>
      </c>
      <c r="E2921" s="54" t="str">
        <f t="shared" si="229"/>
        <v>030615</v>
      </c>
      <c r="F2921" s="51" t="e">
        <f>VLOOKUP(E2921,#REF!,8,FALSE)</f>
        <v>#REF!</v>
      </c>
      <c r="G2921" s="51" t="e">
        <f>VLOOKUP(E2921,#REF!,9,FALSE)</f>
        <v>#REF!</v>
      </c>
      <c r="H2921" s="52">
        <v>890776</v>
      </c>
      <c r="I2921" s="51" t="s">
        <v>5112</v>
      </c>
      <c r="J2921" s="53">
        <v>12.7</v>
      </c>
      <c r="K2921" s="53">
        <v>12.7</v>
      </c>
      <c r="L2921" s="53">
        <v>12.768473030555555</v>
      </c>
      <c r="M2921" s="53">
        <v>12.768473030555555</v>
      </c>
      <c r="N2921" s="53">
        <f t="shared" si="230"/>
        <v>9193.3005819999998</v>
      </c>
      <c r="O2921" s="53" t="e">
        <f>VLOOKUP(E2921,#REF!,29,FALSE)</f>
        <v>#REF!</v>
      </c>
      <c r="P2921" s="53" t="e">
        <f t="shared" si="231"/>
        <v>#REF!</v>
      </c>
      <c r="Q2921" s="53">
        <v>0</v>
      </c>
    </row>
    <row r="2922" spans="1:17">
      <c r="A2922" s="51" t="s">
        <v>5391</v>
      </c>
      <c r="B2922" s="51">
        <f t="shared" si="227"/>
        <v>4</v>
      </c>
      <c r="C2922" s="51">
        <f t="shared" si="228"/>
        <v>720</v>
      </c>
      <c r="D2922" s="51" t="s">
        <v>449</v>
      </c>
      <c r="E2922" s="54" t="str">
        <f t="shared" si="229"/>
        <v>027709</v>
      </c>
      <c r="F2922" s="51" t="e">
        <f>VLOOKUP(E2922,#REF!,8,FALSE)</f>
        <v>#REF!</v>
      </c>
      <c r="G2922" s="51" t="e">
        <f>VLOOKUP(E2922,#REF!,9,FALSE)</f>
        <v>#REF!</v>
      </c>
      <c r="H2922" s="52">
        <v>8577</v>
      </c>
      <c r="I2922" s="51" t="s">
        <v>5113</v>
      </c>
      <c r="J2922" s="53">
        <v>12.9</v>
      </c>
      <c r="K2922" s="53">
        <v>22.999998999999999</v>
      </c>
      <c r="L2922" s="53">
        <v>2.1349202777777777E-2</v>
      </c>
      <c r="M2922" s="53">
        <v>2.1349204166666667E-2</v>
      </c>
      <c r="N2922" s="53">
        <f t="shared" si="230"/>
        <v>15.371427000000001</v>
      </c>
      <c r="O2922" s="53" t="e">
        <f>VLOOKUP(E2922,#REF!,29,FALSE)</f>
        <v>#REF!</v>
      </c>
      <c r="P2922" s="53" t="e">
        <f t="shared" si="231"/>
        <v>#REF!</v>
      </c>
      <c r="Q2922" s="53">
        <v>0</v>
      </c>
    </row>
    <row r="2923" spans="1:17">
      <c r="A2923" s="51" t="s">
        <v>5391</v>
      </c>
      <c r="B2923" s="51">
        <f t="shared" si="227"/>
        <v>4</v>
      </c>
      <c r="C2923" s="51">
        <f t="shared" si="228"/>
        <v>720</v>
      </c>
      <c r="D2923" s="51" t="s">
        <v>293</v>
      </c>
      <c r="E2923" s="54" t="str">
        <f t="shared" si="229"/>
        <v>028648</v>
      </c>
      <c r="F2923" s="51" t="e">
        <f>VLOOKUP(E2923,#REF!,8,FALSE)</f>
        <v>#REF!</v>
      </c>
      <c r="G2923" s="51" t="e">
        <f>VLOOKUP(E2923,#REF!,9,FALSE)</f>
        <v>#REF!</v>
      </c>
      <c r="H2923" s="52">
        <v>8312</v>
      </c>
      <c r="I2923" s="51" t="s">
        <v>294</v>
      </c>
      <c r="J2923" s="53">
        <v>11.7</v>
      </c>
      <c r="K2923" s="53">
        <v>9.9999990000000007</v>
      </c>
      <c r="L2923" s="53">
        <v>10.672604249999999</v>
      </c>
      <c r="M2923" s="53">
        <v>9.121883044444445</v>
      </c>
      <c r="N2923" s="53">
        <f t="shared" si="230"/>
        <v>6567.7557919999999</v>
      </c>
      <c r="O2923" s="53" t="e">
        <f>VLOOKUP(E2923,#REF!,29,FALSE)</f>
        <v>#REF!</v>
      </c>
      <c r="P2923" s="53" t="e">
        <f t="shared" si="231"/>
        <v>#REF!</v>
      </c>
      <c r="Q2923" s="53">
        <v>1.5507212055555555</v>
      </c>
    </row>
    <row r="2924" spans="1:17">
      <c r="A2924" s="51" t="s">
        <v>5391</v>
      </c>
      <c r="B2924" s="51">
        <f t="shared" si="227"/>
        <v>4</v>
      </c>
      <c r="C2924" s="51">
        <f t="shared" si="228"/>
        <v>720</v>
      </c>
      <c r="D2924" s="51" t="s">
        <v>900</v>
      </c>
      <c r="E2924" s="54" t="str">
        <f t="shared" si="229"/>
        <v>030381</v>
      </c>
      <c r="F2924" s="51" t="e">
        <f>VLOOKUP(E2924,#REF!,8,FALSE)</f>
        <v>#REF!</v>
      </c>
      <c r="G2924" s="51" t="e">
        <f>VLOOKUP(E2924,#REF!,9,FALSE)</f>
        <v>#REF!</v>
      </c>
      <c r="H2924" s="52">
        <v>20052</v>
      </c>
      <c r="I2924" s="51" t="s">
        <v>5114</v>
      </c>
      <c r="J2924" s="53">
        <v>9.98</v>
      </c>
      <c r="K2924" s="53">
        <v>9</v>
      </c>
      <c r="L2924" s="53">
        <v>9.6625243291666667</v>
      </c>
      <c r="M2924" s="53">
        <v>9.6625243291666667</v>
      </c>
      <c r="N2924" s="53">
        <f t="shared" si="230"/>
        <v>6957.0175170000002</v>
      </c>
      <c r="O2924" s="53" t="e">
        <f>VLOOKUP(E2924,#REF!,29,FALSE)</f>
        <v>#REF!</v>
      </c>
      <c r="P2924" s="53" t="e">
        <f t="shared" si="231"/>
        <v>#REF!</v>
      </c>
      <c r="Q2924" s="53">
        <v>0</v>
      </c>
    </row>
    <row r="2925" spans="1:17">
      <c r="A2925" s="51" t="s">
        <v>5391</v>
      </c>
      <c r="B2925" s="51">
        <f t="shared" si="227"/>
        <v>4</v>
      </c>
      <c r="C2925" s="51">
        <f t="shared" si="228"/>
        <v>720</v>
      </c>
      <c r="D2925" s="51" t="s">
        <v>918</v>
      </c>
      <c r="E2925" s="54" t="str">
        <f t="shared" si="229"/>
        <v>030330</v>
      </c>
      <c r="F2925" s="51" t="e">
        <f>VLOOKUP(E2925,#REF!,8,FALSE)</f>
        <v>#REF!</v>
      </c>
      <c r="G2925" s="51" t="e">
        <f>VLOOKUP(E2925,#REF!,9,FALSE)</f>
        <v>#REF!</v>
      </c>
      <c r="H2925" s="52">
        <v>8993</v>
      </c>
      <c r="I2925" s="51" t="s">
        <v>5115</v>
      </c>
      <c r="J2925" s="53">
        <v>9.2200000000000006</v>
      </c>
      <c r="K2925" s="53">
        <v>9</v>
      </c>
      <c r="L2925" s="53">
        <v>8.3296984611111107</v>
      </c>
      <c r="M2925" s="53">
        <v>8.3296984611111107</v>
      </c>
      <c r="N2925" s="53">
        <f t="shared" si="230"/>
        <v>5997.3828919999996</v>
      </c>
      <c r="O2925" s="53" t="e">
        <f>VLOOKUP(E2925,#REF!,29,FALSE)</f>
        <v>#REF!</v>
      </c>
      <c r="P2925" s="53" t="e">
        <f t="shared" si="231"/>
        <v>#REF!</v>
      </c>
      <c r="Q2925" s="53">
        <v>0</v>
      </c>
    </row>
    <row r="2926" spans="1:17">
      <c r="A2926" s="51" t="s">
        <v>5391</v>
      </c>
      <c r="B2926" s="51">
        <f t="shared" si="227"/>
        <v>4</v>
      </c>
      <c r="C2926" s="51">
        <f t="shared" si="228"/>
        <v>720</v>
      </c>
      <c r="D2926" s="51" t="s">
        <v>1741</v>
      </c>
      <c r="E2926" s="54" t="str">
        <f t="shared" si="229"/>
        <v>031346</v>
      </c>
      <c r="F2926" s="51" t="e">
        <f>VLOOKUP(E2926,#REF!,8,FALSE)</f>
        <v>#REF!</v>
      </c>
      <c r="G2926" s="51" t="e">
        <f>VLOOKUP(E2926,#REF!,9,FALSE)</f>
        <v>#REF!</v>
      </c>
      <c r="H2926" s="52">
        <v>896550</v>
      </c>
      <c r="I2926" s="51" t="s">
        <v>5116</v>
      </c>
      <c r="J2926" s="53">
        <v>15</v>
      </c>
      <c r="K2926" s="53">
        <v>15</v>
      </c>
      <c r="L2926" s="53">
        <v>11.139042551388888</v>
      </c>
      <c r="M2926" s="53">
        <v>11.139042551388888</v>
      </c>
      <c r="N2926" s="53">
        <f t="shared" si="230"/>
        <v>8020.1106369999998</v>
      </c>
      <c r="O2926" s="53" t="e">
        <f>VLOOKUP(E2926,#REF!,29,FALSE)</f>
        <v>#REF!</v>
      </c>
      <c r="P2926" s="53" t="e">
        <f t="shared" si="231"/>
        <v>#REF!</v>
      </c>
      <c r="Q2926" s="53">
        <v>0</v>
      </c>
    </row>
    <row r="2927" spans="1:17">
      <c r="A2927" s="51" t="s">
        <v>5391</v>
      </c>
      <c r="B2927" s="51">
        <f t="shared" si="227"/>
        <v>4</v>
      </c>
      <c r="C2927" s="51">
        <f t="shared" si="228"/>
        <v>720</v>
      </c>
      <c r="D2927" s="51" t="s">
        <v>1735</v>
      </c>
      <c r="E2927" s="54" t="str">
        <f t="shared" si="229"/>
        <v>031365</v>
      </c>
      <c r="F2927" s="51" t="e">
        <f>VLOOKUP(E2927,#REF!,8,FALSE)</f>
        <v>#REF!</v>
      </c>
      <c r="G2927" s="51" t="e">
        <f>VLOOKUP(E2927,#REF!,9,FALSE)</f>
        <v>#REF!</v>
      </c>
      <c r="H2927" s="52">
        <v>896544</v>
      </c>
      <c r="I2927" s="51" t="s">
        <v>5117</v>
      </c>
      <c r="J2927" s="53">
        <v>6.6</v>
      </c>
      <c r="K2927" s="53">
        <v>6.6</v>
      </c>
      <c r="L2927" s="53">
        <v>4.8731361125000001</v>
      </c>
      <c r="M2927" s="53">
        <v>4.8731361125000001</v>
      </c>
      <c r="N2927" s="53">
        <f t="shared" si="230"/>
        <v>3508.6580010000002</v>
      </c>
      <c r="O2927" s="53" t="e">
        <f>VLOOKUP(E2927,#REF!,29,FALSE)</f>
        <v>#REF!</v>
      </c>
      <c r="P2927" s="53" t="e">
        <f t="shared" si="231"/>
        <v>#REF!</v>
      </c>
      <c r="Q2927" s="53">
        <v>0</v>
      </c>
    </row>
    <row r="2928" spans="1:17">
      <c r="A2928" s="51" t="s">
        <v>5391</v>
      </c>
      <c r="B2928" s="51">
        <f t="shared" si="227"/>
        <v>4</v>
      </c>
      <c r="C2928" s="51">
        <f t="shared" si="228"/>
        <v>720</v>
      </c>
      <c r="D2928" s="51" t="s">
        <v>1743</v>
      </c>
      <c r="E2928" s="54" t="str">
        <f t="shared" si="229"/>
        <v>031363</v>
      </c>
      <c r="F2928" s="51" t="e">
        <f>VLOOKUP(E2928,#REF!,8,FALSE)</f>
        <v>#REF!</v>
      </c>
      <c r="G2928" s="51" t="e">
        <f>VLOOKUP(E2928,#REF!,9,FALSE)</f>
        <v>#REF!</v>
      </c>
      <c r="H2928" s="52">
        <v>896547</v>
      </c>
      <c r="I2928" s="51" t="s">
        <v>5118</v>
      </c>
      <c r="J2928" s="53">
        <v>14.7</v>
      </c>
      <c r="K2928" s="53">
        <v>14.7</v>
      </c>
      <c r="L2928" s="53">
        <v>11.43207437361111</v>
      </c>
      <c r="M2928" s="53">
        <v>11.43207437361111</v>
      </c>
      <c r="N2928" s="53">
        <f t="shared" si="230"/>
        <v>8231.0935489999993</v>
      </c>
      <c r="O2928" s="53" t="e">
        <f>VLOOKUP(E2928,#REF!,29,FALSE)</f>
        <v>#REF!</v>
      </c>
      <c r="P2928" s="53" t="e">
        <f t="shared" si="231"/>
        <v>#REF!</v>
      </c>
      <c r="Q2928" s="53">
        <v>0</v>
      </c>
    </row>
    <row r="2929" spans="1:17">
      <c r="A2929" s="51" t="s">
        <v>5391</v>
      </c>
      <c r="B2929" s="51">
        <f t="shared" si="227"/>
        <v>4</v>
      </c>
      <c r="C2929" s="51">
        <f t="shared" si="228"/>
        <v>720</v>
      </c>
      <c r="D2929" s="51" t="s">
        <v>1737</v>
      </c>
      <c r="E2929" s="54" t="str">
        <f t="shared" si="229"/>
        <v>031354</v>
      </c>
      <c r="F2929" s="51" t="e">
        <f>VLOOKUP(E2929,#REF!,8,FALSE)</f>
        <v>#REF!</v>
      </c>
      <c r="G2929" s="51" t="e">
        <f>VLOOKUP(E2929,#REF!,9,FALSE)</f>
        <v>#REF!</v>
      </c>
      <c r="H2929" s="52">
        <v>896548</v>
      </c>
      <c r="I2929" s="51" t="s">
        <v>5119</v>
      </c>
      <c r="J2929" s="53">
        <v>14.4</v>
      </c>
      <c r="K2929" s="53">
        <v>14.4</v>
      </c>
      <c r="L2929" s="53">
        <v>10.237897709722223</v>
      </c>
      <c r="M2929" s="53">
        <v>10.237897709722223</v>
      </c>
      <c r="N2929" s="53">
        <f t="shared" si="230"/>
        <v>7371.2863510000006</v>
      </c>
      <c r="O2929" s="53" t="e">
        <f>VLOOKUP(E2929,#REF!,29,FALSE)</f>
        <v>#REF!</v>
      </c>
      <c r="P2929" s="53" t="e">
        <f t="shared" si="231"/>
        <v>#REF!</v>
      </c>
      <c r="Q2929" s="53">
        <v>0</v>
      </c>
    </row>
    <row r="2930" spans="1:17">
      <c r="A2930" s="51" t="s">
        <v>5391</v>
      </c>
      <c r="B2930" s="51">
        <f t="shared" si="227"/>
        <v>4</v>
      </c>
      <c r="C2930" s="51">
        <f t="shared" si="228"/>
        <v>720</v>
      </c>
      <c r="D2930" s="51" t="s">
        <v>1739</v>
      </c>
      <c r="E2930" s="54" t="str">
        <f t="shared" si="229"/>
        <v>031370</v>
      </c>
      <c r="F2930" s="51" t="e">
        <f>VLOOKUP(E2930,#REF!,8,FALSE)</f>
        <v>#REF!</v>
      </c>
      <c r="G2930" s="51" t="e">
        <f>VLOOKUP(E2930,#REF!,9,FALSE)</f>
        <v>#REF!</v>
      </c>
      <c r="H2930" s="52">
        <v>896549</v>
      </c>
      <c r="I2930" s="51" t="s">
        <v>5120</v>
      </c>
      <c r="J2930" s="53">
        <v>14</v>
      </c>
      <c r="K2930" s="53">
        <v>14</v>
      </c>
      <c r="L2930" s="53">
        <v>10.183461530555556</v>
      </c>
      <c r="M2930" s="53">
        <v>10.183461530555556</v>
      </c>
      <c r="N2930" s="53">
        <f t="shared" si="230"/>
        <v>7332.0923020000009</v>
      </c>
      <c r="O2930" s="53" t="e">
        <f>VLOOKUP(E2930,#REF!,29,FALSE)</f>
        <v>#REF!</v>
      </c>
      <c r="P2930" s="53" t="e">
        <f t="shared" si="231"/>
        <v>#REF!</v>
      </c>
      <c r="Q2930" s="53">
        <v>0</v>
      </c>
    </row>
    <row r="2931" spans="1:17">
      <c r="A2931" s="51" t="s">
        <v>5391</v>
      </c>
      <c r="B2931" s="51">
        <f t="shared" si="227"/>
        <v>4</v>
      </c>
      <c r="C2931" s="51">
        <f t="shared" si="228"/>
        <v>720</v>
      </c>
      <c r="D2931" s="51" t="s">
        <v>1745</v>
      </c>
      <c r="E2931" s="54" t="str">
        <f t="shared" si="229"/>
        <v>031353</v>
      </c>
      <c r="F2931" s="51" t="e">
        <f>VLOOKUP(E2931,#REF!,8,FALSE)</f>
        <v>#REF!</v>
      </c>
      <c r="G2931" s="51" t="e">
        <f>VLOOKUP(E2931,#REF!,9,FALSE)</f>
        <v>#REF!</v>
      </c>
      <c r="H2931" s="52">
        <v>896564</v>
      </c>
      <c r="I2931" s="51" t="s">
        <v>5121</v>
      </c>
      <c r="J2931" s="53">
        <v>15.1</v>
      </c>
      <c r="K2931" s="53">
        <v>15.1</v>
      </c>
      <c r="L2931" s="53">
        <v>10.720807293055556</v>
      </c>
      <c r="M2931" s="53">
        <v>10.720807293055556</v>
      </c>
      <c r="N2931" s="53">
        <f t="shared" si="230"/>
        <v>7718.9812510000002</v>
      </c>
      <c r="O2931" s="53" t="e">
        <f>VLOOKUP(E2931,#REF!,29,FALSE)</f>
        <v>#REF!</v>
      </c>
      <c r="P2931" s="53" t="e">
        <f t="shared" si="231"/>
        <v>#REF!</v>
      </c>
      <c r="Q2931" s="53">
        <v>0</v>
      </c>
    </row>
    <row r="2932" spans="1:17">
      <c r="A2932" s="51" t="s">
        <v>5391</v>
      </c>
      <c r="B2932" s="51">
        <f t="shared" si="227"/>
        <v>4</v>
      </c>
      <c r="C2932" s="51">
        <f t="shared" si="228"/>
        <v>720</v>
      </c>
      <c r="D2932" s="51" t="s">
        <v>1747</v>
      </c>
      <c r="E2932" s="54" t="str">
        <f t="shared" si="229"/>
        <v>031422</v>
      </c>
      <c r="F2932" s="51" t="e">
        <f>VLOOKUP(E2932,#REF!,8,FALSE)</f>
        <v>#REF!</v>
      </c>
      <c r="G2932" s="51" t="e">
        <f>VLOOKUP(E2932,#REF!,9,FALSE)</f>
        <v>#REF!</v>
      </c>
      <c r="H2932" s="52">
        <v>896551</v>
      </c>
      <c r="I2932" s="51" t="s">
        <v>5122</v>
      </c>
      <c r="J2932" s="53">
        <v>14.9</v>
      </c>
      <c r="K2932" s="53">
        <v>14.9</v>
      </c>
      <c r="L2932" s="53">
        <v>10.454390127777778</v>
      </c>
      <c r="M2932" s="53">
        <v>10.454390127777778</v>
      </c>
      <c r="N2932" s="53">
        <f t="shared" si="230"/>
        <v>7527.1608919999999</v>
      </c>
      <c r="O2932" s="53" t="e">
        <f>VLOOKUP(E2932,#REF!,29,FALSE)</f>
        <v>#REF!</v>
      </c>
      <c r="P2932" s="53" t="e">
        <f t="shared" si="231"/>
        <v>#REF!</v>
      </c>
      <c r="Q2932" s="53">
        <v>0</v>
      </c>
    </row>
    <row r="2933" spans="1:17">
      <c r="A2933" s="51" t="s">
        <v>5391</v>
      </c>
      <c r="B2933" s="51">
        <f t="shared" si="227"/>
        <v>4</v>
      </c>
      <c r="C2933" s="51">
        <f t="shared" si="228"/>
        <v>720</v>
      </c>
      <c r="D2933" s="51" t="s">
        <v>2040</v>
      </c>
      <c r="E2933" s="54" t="str">
        <f t="shared" si="229"/>
        <v>031739</v>
      </c>
      <c r="F2933" s="51" t="e">
        <f>VLOOKUP(E2933,#REF!,8,FALSE)</f>
        <v>#REF!</v>
      </c>
      <c r="G2933" s="51" t="e">
        <f>VLOOKUP(E2933,#REF!,9,FALSE)</f>
        <v>#REF!</v>
      </c>
      <c r="H2933" s="52">
        <v>904177</v>
      </c>
      <c r="I2933" s="51" t="s">
        <v>5123</v>
      </c>
      <c r="J2933" s="53">
        <v>20.2</v>
      </c>
      <c r="K2933" s="53">
        <v>22.800004000000001</v>
      </c>
      <c r="L2933" s="53">
        <v>14.975314784722222</v>
      </c>
      <c r="M2933" s="53">
        <v>14.975314784722222</v>
      </c>
      <c r="N2933" s="53">
        <f t="shared" si="230"/>
        <v>10782.226645000001</v>
      </c>
      <c r="O2933" s="53" t="e">
        <f>VLOOKUP(E2933,#REF!,29,FALSE)</f>
        <v>#REF!</v>
      </c>
      <c r="P2933" s="53" t="e">
        <f t="shared" si="231"/>
        <v>#REF!</v>
      </c>
      <c r="Q2933" s="53">
        <v>0</v>
      </c>
    </row>
    <row r="2934" spans="1:17">
      <c r="A2934" s="51" t="s">
        <v>5391</v>
      </c>
      <c r="B2934" s="51">
        <f t="shared" si="227"/>
        <v>4</v>
      </c>
      <c r="C2934" s="51">
        <f t="shared" si="228"/>
        <v>720</v>
      </c>
      <c r="D2934" s="51" t="s">
        <v>539</v>
      </c>
      <c r="E2934" s="54" t="str">
        <f t="shared" si="229"/>
        <v>027243</v>
      </c>
      <c r="F2934" s="51" t="e">
        <f>VLOOKUP(E2934,#REF!,8,FALSE)</f>
        <v>#REF!</v>
      </c>
      <c r="G2934" s="51" t="e">
        <f>VLOOKUP(E2934,#REF!,9,FALSE)</f>
        <v>#REF!</v>
      </c>
      <c r="H2934" s="52">
        <v>8063</v>
      </c>
      <c r="I2934" s="51" t="s">
        <v>5124</v>
      </c>
      <c r="J2934" s="53">
        <v>401.2</v>
      </c>
      <c r="K2934" s="53">
        <v>245.70000300000001</v>
      </c>
      <c r="L2934" s="53">
        <v>158.87553035972223</v>
      </c>
      <c r="M2934" s="53">
        <v>0</v>
      </c>
      <c r="N2934" s="53">
        <f t="shared" si="230"/>
        <v>0</v>
      </c>
      <c r="O2934" s="53" t="e">
        <f>VLOOKUP(E2934,#REF!,29,FALSE)</f>
        <v>#REF!</v>
      </c>
      <c r="P2934" s="53" t="e">
        <f t="shared" si="231"/>
        <v>#REF!</v>
      </c>
      <c r="Q2934" s="53">
        <v>158.87553035972223</v>
      </c>
    </row>
    <row r="2935" spans="1:17">
      <c r="A2935" s="51" t="s">
        <v>5391</v>
      </c>
      <c r="B2935" s="51">
        <f t="shared" si="227"/>
        <v>4</v>
      </c>
      <c r="C2935" s="51">
        <f t="shared" si="228"/>
        <v>720</v>
      </c>
      <c r="D2935" s="51" t="s">
        <v>1434</v>
      </c>
      <c r="E2935" s="54" t="str">
        <f t="shared" si="229"/>
        <v>030834</v>
      </c>
      <c r="F2935" s="51" t="e">
        <f>VLOOKUP(E2935,#REF!,8,FALSE)</f>
        <v>#REF!</v>
      </c>
      <c r="G2935" s="51" t="e">
        <f>VLOOKUP(E2935,#REF!,9,FALSE)</f>
        <v>#REF!</v>
      </c>
      <c r="H2935" s="52">
        <v>893424</v>
      </c>
      <c r="I2935" s="51" t="s">
        <v>1435</v>
      </c>
      <c r="J2935" s="53">
        <v>16</v>
      </c>
      <c r="K2935" s="53">
        <v>16</v>
      </c>
      <c r="L2935" s="53">
        <v>12.112618606944446</v>
      </c>
      <c r="M2935" s="53">
        <v>12.112618606944446</v>
      </c>
      <c r="N2935" s="53">
        <f t="shared" si="230"/>
        <v>8721.0853970000007</v>
      </c>
      <c r="O2935" s="53" t="e">
        <f>VLOOKUP(E2935,#REF!,29,FALSE)</f>
        <v>#REF!</v>
      </c>
      <c r="P2935" s="53" t="e">
        <f t="shared" si="231"/>
        <v>#REF!</v>
      </c>
      <c r="Q2935" s="53">
        <v>0</v>
      </c>
    </row>
    <row r="2936" spans="1:17">
      <c r="A2936" s="51" t="s">
        <v>5391</v>
      </c>
      <c r="B2936" s="51">
        <f t="shared" si="227"/>
        <v>4</v>
      </c>
      <c r="C2936" s="51">
        <f t="shared" si="228"/>
        <v>720</v>
      </c>
      <c r="D2936" s="51" t="s">
        <v>1728</v>
      </c>
      <c r="E2936" s="54" t="str">
        <f t="shared" si="229"/>
        <v>031361</v>
      </c>
      <c r="F2936" s="51" t="e">
        <f>VLOOKUP(E2936,#REF!,8,FALSE)</f>
        <v>#REF!</v>
      </c>
      <c r="G2936" s="51" t="e">
        <f>VLOOKUP(E2936,#REF!,9,FALSE)</f>
        <v>#REF!</v>
      </c>
      <c r="H2936" s="52">
        <v>896528</v>
      </c>
      <c r="I2936" s="51" t="s">
        <v>5125</v>
      </c>
      <c r="J2936" s="53">
        <v>14.8</v>
      </c>
      <c r="K2936" s="53">
        <v>14.3</v>
      </c>
      <c r="L2936" s="53">
        <v>9.207263818055555</v>
      </c>
      <c r="M2936" s="53">
        <v>9.207263818055555</v>
      </c>
      <c r="N2936" s="53">
        <f t="shared" si="230"/>
        <v>6629.2299489999996</v>
      </c>
      <c r="O2936" s="53" t="e">
        <f>VLOOKUP(E2936,#REF!,29,FALSE)</f>
        <v>#REF!</v>
      </c>
      <c r="P2936" s="53" t="e">
        <f t="shared" si="231"/>
        <v>#REF!</v>
      </c>
      <c r="Q2936" s="53">
        <v>0</v>
      </c>
    </row>
    <row r="2937" spans="1:17">
      <c r="A2937" s="51" t="s">
        <v>5391</v>
      </c>
      <c r="B2937" s="51">
        <f t="shared" si="227"/>
        <v>4</v>
      </c>
      <c r="C2937" s="51">
        <f t="shared" si="228"/>
        <v>720</v>
      </c>
      <c r="D2937" s="51" t="s">
        <v>1717</v>
      </c>
      <c r="E2937" s="54" t="str">
        <f t="shared" si="229"/>
        <v>031417</v>
      </c>
      <c r="F2937" s="51" t="e">
        <f>VLOOKUP(E2937,#REF!,8,FALSE)</f>
        <v>#REF!</v>
      </c>
      <c r="G2937" s="51" t="e">
        <f>VLOOKUP(E2937,#REF!,9,FALSE)</f>
        <v>#REF!</v>
      </c>
      <c r="H2937" s="52">
        <v>896344</v>
      </c>
      <c r="I2937" s="51" t="s">
        <v>1718</v>
      </c>
      <c r="J2937" s="53">
        <v>15.8</v>
      </c>
      <c r="K2937" s="53">
        <v>13.2</v>
      </c>
      <c r="L2937" s="53">
        <v>9.6158272791666661</v>
      </c>
      <c r="M2937" s="53">
        <v>9.6158272791666661</v>
      </c>
      <c r="N2937" s="53">
        <f t="shared" si="230"/>
        <v>6923.3956409999992</v>
      </c>
      <c r="O2937" s="53" t="e">
        <f>VLOOKUP(E2937,#REF!,29,FALSE)</f>
        <v>#REF!</v>
      </c>
      <c r="P2937" s="53" t="e">
        <f t="shared" si="231"/>
        <v>#REF!</v>
      </c>
      <c r="Q2937" s="53">
        <v>0</v>
      </c>
    </row>
    <row r="2938" spans="1:17">
      <c r="A2938" s="51" t="s">
        <v>5391</v>
      </c>
      <c r="B2938" s="51">
        <f t="shared" si="227"/>
        <v>4</v>
      </c>
      <c r="C2938" s="51">
        <f t="shared" si="228"/>
        <v>720</v>
      </c>
      <c r="D2938" s="51" t="s">
        <v>1730</v>
      </c>
      <c r="E2938" s="54" t="str">
        <f t="shared" si="229"/>
        <v>031367</v>
      </c>
      <c r="F2938" s="51" t="e">
        <f>VLOOKUP(E2938,#REF!,8,FALSE)</f>
        <v>#REF!</v>
      </c>
      <c r="G2938" s="51" t="e">
        <f>VLOOKUP(E2938,#REF!,9,FALSE)</f>
        <v>#REF!</v>
      </c>
      <c r="H2938" s="52">
        <v>896527</v>
      </c>
      <c r="I2938" s="51" t="s">
        <v>5126</v>
      </c>
      <c r="J2938" s="53">
        <v>15.1</v>
      </c>
      <c r="K2938" s="53">
        <v>15.1</v>
      </c>
      <c r="L2938" s="53">
        <v>10.988745241666667</v>
      </c>
      <c r="M2938" s="53">
        <v>10.988745241666667</v>
      </c>
      <c r="N2938" s="53">
        <f t="shared" si="230"/>
        <v>7911.8965740000003</v>
      </c>
      <c r="O2938" s="53" t="e">
        <f>VLOOKUP(E2938,#REF!,29,FALSE)</f>
        <v>#REF!</v>
      </c>
      <c r="P2938" s="53" t="e">
        <f t="shared" si="231"/>
        <v>#REF!</v>
      </c>
      <c r="Q2938" s="53">
        <v>0</v>
      </c>
    </row>
    <row r="2939" spans="1:17">
      <c r="A2939" s="51" t="s">
        <v>5391</v>
      </c>
      <c r="B2939" s="51">
        <f t="shared" si="227"/>
        <v>4</v>
      </c>
      <c r="C2939" s="51">
        <f t="shared" si="228"/>
        <v>720</v>
      </c>
      <c r="D2939" s="51" t="s">
        <v>1721</v>
      </c>
      <c r="E2939" s="54" t="str">
        <f t="shared" si="229"/>
        <v>031366</v>
      </c>
      <c r="F2939" s="51" t="e">
        <f>VLOOKUP(E2939,#REF!,8,FALSE)</f>
        <v>#REF!</v>
      </c>
      <c r="G2939" s="51" t="e">
        <f>VLOOKUP(E2939,#REF!,9,FALSE)</f>
        <v>#REF!</v>
      </c>
      <c r="H2939" s="52">
        <v>896526</v>
      </c>
      <c r="I2939" s="51" t="s">
        <v>5127</v>
      </c>
      <c r="J2939" s="53">
        <v>15.7</v>
      </c>
      <c r="K2939" s="53">
        <v>15.6</v>
      </c>
      <c r="L2939" s="53">
        <v>11.312549255555554</v>
      </c>
      <c r="M2939" s="53">
        <v>11.312549255555554</v>
      </c>
      <c r="N2939" s="53">
        <f t="shared" si="230"/>
        <v>8145.0354639999987</v>
      </c>
      <c r="O2939" s="53" t="e">
        <f>VLOOKUP(E2939,#REF!,29,FALSE)</f>
        <v>#REF!</v>
      </c>
      <c r="P2939" s="53" t="e">
        <f t="shared" si="231"/>
        <v>#REF!</v>
      </c>
      <c r="Q2939" s="53">
        <v>0</v>
      </c>
    </row>
    <row r="2940" spans="1:17">
      <c r="A2940" s="51" t="s">
        <v>5391</v>
      </c>
      <c r="B2940" s="51">
        <f t="shared" si="227"/>
        <v>4</v>
      </c>
      <c r="C2940" s="51">
        <f t="shared" si="228"/>
        <v>720</v>
      </c>
      <c r="D2940" s="51" t="s">
        <v>1715</v>
      </c>
      <c r="E2940" s="54" t="str">
        <f t="shared" si="229"/>
        <v>031388</v>
      </c>
      <c r="F2940" s="51" t="e">
        <f>VLOOKUP(E2940,#REF!,8,FALSE)</f>
        <v>#REF!</v>
      </c>
      <c r="G2940" s="51" t="e">
        <f>VLOOKUP(E2940,#REF!,9,FALSE)</f>
        <v>#REF!</v>
      </c>
      <c r="H2940" s="52">
        <v>896044</v>
      </c>
      <c r="I2940" s="51" t="s">
        <v>5128</v>
      </c>
      <c r="J2940" s="53">
        <v>16</v>
      </c>
      <c r="K2940" s="53">
        <v>14.1</v>
      </c>
      <c r="L2940" s="53">
        <v>9.2236413361111111</v>
      </c>
      <c r="M2940" s="53">
        <v>9.2236413361111111</v>
      </c>
      <c r="N2940" s="53">
        <f t="shared" si="230"/>
        <v>6641.0217620000003</v>
      </c>
      <c r="O2940" s="53" t="e">
        <f>VLOOKUP(E2940,#REF!,29,FALSE)</f>
        <v>#REF!</v>
      </c>
      <c r="P2940" s="53" t="e">
        <f t="shared" si="231"/>
        <v>#REF!</v>
      </c>
      <c r="Q2940" s="53">
        <v>0</v>
      </c>
    </row>
    <row r="2941" spans="1:17">
      <c r="A2941" s="51" t="s">
        <v>5391</v>
      </c>
      <c r="B2941" s="51">
        <f t="shared" si="227"/>
        <v>4</v>
      </c>
      <c r="C2941" s="51">
        <f t="shared" si="228"/>
        <v>720</v>
      </c>
      <c r="D2941" s="51" t="s">
        <v>1713</v>
      </c>
      <c r="E2941" s="54" t="str">
        <f t="shared" si="229"/>
        <v>031414</v>
      </c>
      <c r="F2941" s="51" t="e">
        <f>VLOOKUP(E2941,#REF!,8,FALSE)</f>
        <v>#REF!</v>
      </c>
      <c r="G2941" s="51" t="e">
        <f>VLOOKUP(E2941,#REF!,9,FALSE)</f>
        <v>#REF!</v>
      </c>
      <c r="H2941" s="52">
        <v>896025</v>
      </c>
      <c r="I2941" s="51" t="s">
        <v>1714</v>
      </c>
      <c r="J2941" s="53">
        <v>16.899999999999999</v>
      </c>
      <c r="K2941" s="53">
        <v>15.3</v>
      </c>
      <c r="L2941" s="53">
        <v>9.7031192652777776</v>
      </c>
      <c r="M2941" s="53">
        <v>9.7031192652777776</v>
      </c>
      <c r="N2941" s="53">
        <f t="shared" si="230"/>
        <v>6986.2458710000001</v>
      </c>
      <c r="O2941" s="53" t="e">
        <f>VLOOKUP(E2941,#REF!,29,FALSE)</f>
        <v>#REF!</v>
      </c>
      <c r="P2941" s="53" t="e">
        <f t="shared" si="231"/>
        <v>#REF!</v>
      </c>
      <c r="Q2941" s="53">
        <v>0</v>
      </c>
    </row>
    <row r="2942" spans="1:17">
      <c r="A2942" s="51" t="s">
        <v>5391</v>
      </c>
      <c r="B2942" s="51">
        <f t="shared" si="227"/>
        <v>4</v>
      </c>
      <c r="C2942" s="51">
        <f t="shared" si="228"/>
        <v>720</v>
      </c>
      <c r="D2942" s="51" t="s">
        <v>1709</v>
      </c>
      <c r="E2942" s="54" t="str">
        <f t="shared" si="229"/>
        <v>031368</v>
      </c>
      <c r="F2942" s="51" t="e">
        <f>VLOOKUP(E2942,#REF!,8,FALSE)</f>
        <v>#REF!</v>
      </c>
      <c r="G2942" s="51" t="e">
        <f>VLOOKUP(E2942,#REF!,9,FALSE)</f>
        <v>#REF!</v>
      </c>
      <c r="H2942" s="52">
        <v>896546</v>
      </c>
      <c r="I2942" s="51" t="s">
        <v>5129</v>
      </c>
      <c r="J2942" s="53">
        <v>14.9</v>
      </c>
      <c r="K2942" s="53">
        <v>14.7</v>
      </c>
      <c r="L2942" s="53">
        <v>11.053735845833334</v>
      </c>
      <c r="M2942" s="53">
        <v>11.053735845833334</v>
      </c>
      <c r="N2942" s="53">
        <f t="shared" si="230"/>
        <v>7958.6898090000004</v>
      </c>
      <c r="O2942" s="53" t="e">
        <f>VLOOKUP(E2942,#REF!,29,FALSE)</f>
        <v>#REF!</v>
      </c>
      <c r="P2942" s="53" t="e">
        <f t="shared" si="231"/>
        <v>#REF!</v>
      </c>
      <c r="Q2942" s="53">
        <v>0</v>
      </c>
    </row>
    <row r="2943" spans="1:17">
      <c r="A2943" s="51" t="s">
        <v>5391</v>
      </c>
      <c r="B2943" s="51">
        <f t="shared" si="227"/>
        <v>4</v>
      </c>
      <c r="C2943" s="51">
        <f t="shared" si="228"/>
        <v>720</v>
      </c>
      <c r="D2943" s="51" t="s">
        <v>1707</v>
      </c>
      <c r="E2943" s="54" t="str">
        <f t="shared" si="229"/>
        <v>031416</v>
      </c>
      <c r="F2943" s="51" t="e">
        <f>VLOOKUP(E2943,#REF!,8,FALSE)</f>
        <v>#REF!</v>
      </c>
      <c r="G2943" s="51" t="e">
        <f>VLOOKUP(E2943,#REF!,9,FALSE)</f>
        <v>#REF!</v>
      </c>
      <c r="H2943" s="52">
        <v>896087</v>
      </c>
      <c r="I2943" s="51" t="s">
        <v>1708</v>
      </c>
      <c r="J2943" s="53">
        <v>16.2</v>
      </c>
      <c r="K2943" s="53">
        <v>15</v>
      </c>
      <c r="L2943" s="53">
        <v>10.953620870833333</v>
      </c>
      <c r="M2943" s="53">
        <v>10.953620870833333</v>
      </c>
      <c r="N2943" s="53">
        <f t="shared" si="230"/>
        <v>7886.607027</v>
      </c>
      <c r="O2943" s="53" t="e">
        <f>VLOOKUP(E2943,#REF!,29,FALSE)</f>
        <v>#REF!</v>
      </c>
      <c r="P2943" s="53" t="e">
        <f t="shared" si="231"/>
        <v>#REF!</v>
      </c>
      <c r="Q2943" s="53">
        <v>0</v>
      </c>
    </row>
    <row r="2944" spans="1:17">
      <c r="A2944" s="51" t="s">
        <v>5391</v>
      </c>
      <c r="B2944" s="51">
        <f t="shared" si="227"/>
        <v>4</v>
      </c>
      <c r="C2944" s="51">
        <f t="shared" si="228"/>
        <v>720</v>
      </c>
      <c r="D2944" s="51" t="s">
        <v>1705</v>
      </c>
      <c r="E2944" s="54" t="str">
        <f t="shared" si="229"/>
        <v>031392</v>
      </c>
      <c r="F2944" s="51" t="e">
        <f>VLOOKUP(E2944,#REF!,8,FALSE)</f>
        <v>#REF!</v>
      </c>
      <c r="G2944" s="51" t="e">
        <f>VLOOKUP(E2944,#REF!,9,FALSE)</f>
        <v>#REF!</v>
      </c>
      <c r="H2944" s="52">
        <v>896089</v>
      </c>
      <c r="I2944" s="51" t="s">
        <v>1706</v>
      </c>
      <c r="J2944" s="53">
        <v>17.399999999999999</v>
      </c>
      <c r="K2944" s="53">
        <v>15.3</v>
      </c>
      <c r="L2944" s="53">
        <v>10.255629470833334</v>
      </c>
      <c r="M2944" s="53">
        <v>10.255629470833334</v>
      </c>
      <c r="N2944" s="53">
        <f t="shared" si="230"/>
        <v>7384.0532190000004</v>
      </c>
      <c r="O2944" s="53" t="e">
        <f>VLOOKUP(E2944,#REF!,29,FALSE)</f>
        <v>#REF!</v>
      </c>
      <c r="P2944" s="53" t="e">
        <f t="shared" si="231"/>
        <v>#REF!</v>
      </c>
      <c r="Q2944" s="53">
        <v>0</v>
      </c>
    </row>
    <row r="2945" spans="1:17">
      <c r="A2945" s="51" t="s">
        <v>5391</v>
      </c>
      <c r="B2945" s="51">
        <f t="shared" si="227"/>
        <v>4</v>
      </c>
      <c r="C2945" s="51">
        <f t="shared" si="228"/>
        <v>720</v>
      </c>
      <c r="D2945" s="51" t="s">
        <v>2769</v>
      </c>
      <c r="E2945" s="54" t="str">
        <f t="shared" si="229"/>
        <v>032013</v>
      </c>
      <c r="F2945" s="51" t="e">
        <f>VLOOKUP(E2945,#REF!,8,FALSE)</f>
        <v>#REF!</v>
      </c>
      <c r="G2945" s="51" t="e">
        <f>VLOOKUP(E2945,#REF!,9,FALSE)</f>
        <v>#REF!</v>
      </c>
      <c r="H2945" s="52">
        <v>901795</v>
      </c>
      <c r="I2945" s="51" t="s">
        <v>5130</v>
      </c>
      <c r="J2945" s="53">
        <v>9</v>
      </c>
      <c r="K2945" s="53">
        <v>9.699999</v>
      </c>
      <c r="L2945" s="53">
        <v>4.1262122805555554</v>
      </c>
      <c r="M2945" s="53">
        <v>4.1262122888888886</v>
      </c>
      <c r="N2945" s="53">
        <f t="shared" si="230"/>
        <v>2970.872848</v>
      </c>
      <c r="O2945" s="53" t="e">
        <f>VLOOKUP(E2945,#REF!,29,FALSE)</f>
        <v>#REF!</v>
      </c>
      <c r="P2945" s="53" t="e">
        <f t="shared" si="231"/>
        <v>#REF!</v>
      </c>
      <c r="Q2945" s="53">
        <v>0</v>
      </c>
    </row>
    <row r="2946" spans="1:17">
      <c r="A2946" s="51" t="s">
        <v>5391</v>
      </c>
      <c r="B2946" s="51">
        <f t="shared" si="227"/>
        <v>4</v>
      </c>
      <c r="C2946" s="51">
        <f t="shared" si="228"/>
        <v>720</v>
      </c>
      <c r="D2946" s="51" t="s">
        <v>2330</v>
      </c>
      <c r="E2946" s="54" t="str">
        <f t="shared" si="229"/>
        <v>031810</v>
      </c>
      <c r="F2946" s="51" t="e">
        <f>VLOOKUP(E2946,#REF!,8,FALSE)</f>
        <v>#REF!</v>
      </c>
      <c r="G2946" s="51" t="e">
        <f>VLOOKUP(E2946,#REF!,9,FALSE)</f>
        <v>#REF!</v>
      </c>
      <c r="H2946" s="52">
        <v>904069</v>
      </c>
      <c r="I2946" s="51" t="s">
        <v>5131</v>
      </c>
      <c r="J2946" s="53">
        <v>17.3</v>
      </c>
      <c r="K2946" s="53">
        <v>17.199998999999998</v>
      </c>
      <c r="L2946" s="53">
        <v>9.6183946041666672</v>
      </c>
      <c r="M2946" s="53">
        <v>9.6183945902777772</v>
      </c>
      <c r="N2946" s="53">
        <f t="shared" si="230"/>
        <v>6925.2441049999998</v>
      </c>
      <c r="O2946" s="53" t="e">
        <f>VLOOKUP(E2946,#REF!,29,FALSE)</f>
        <v>#REF!</v>
      </c>
      <c r="P2946" s="53" t="e">
        <f t="shared" si="231"/>
        <v>#REF!</v>
      </c>
      <c r="Q2946" s="53">
        <v>1.3888889801213129E-8</v>
      </c>
    </row>
    <row r="2947" spans="1:17">
      <c r="A2947" s="51" t="s">
        <v>5391</v>
      </c>
      <c r="B2947" s="51">
        <f t="shared" ref="B2947:B3010" si="232">MONTH(A2947)</f>
        <v>4</v>
      </c>
      <c r="C2947" s="51">
        <f t="shared" ref="C2947:C3010" si="233">VLOOKUP(B2947,T:V,3,FALSE)</f>
        <v>720</v>
      </c>
      <c r="D2947" s="51" t="s">
        <v>2327</v>
      </c>
      <c r="E2947" s="54" t="str">
        <f t="shared" ref="E2947:E3010" si="234">RIGHT(LEFT(D2947,16),6)</f>
        <v>031811</v>
      </c>
      <c r="F2947" s="51" t="e">
        <f>VLOOKUP(E2947,#REF!,8,FALSE)</f>
        <v>#REF!</v>
      </c>
      <c r="G2947" s="51" t="e">
        <f>VLOOKUP(E2947,#REF!,9,FALSE)</f>
        <v>#REF!</v>
      </c>
      <c r="H2947" s="52">
        <v>904070</v>
      </c>
      <c r="I2947" s="51" t="s">
        <v>5132</v>
      </c>
      <c r="J2947" s="53">
        <v>13.1</v>
      </c>
      <c r="K2947" s="53">
        <v>12.900001</v>
      </c>
      <c r="L2947" s="53">
        <v>7.0077031208333338</v>
      </c>
      <c r="M2947" s="53">
        <v>7.0077031708333326</v>
      </c>
      <c r="N2947" s="53">
        <f t="shared" ref="N2947:N3010" si="235">M2947*C2947</f>
        <v>5045.5462829999997</v>
      </c>
      <c r="O2947" s="53" t="e">
        <f>VLOOKUP(E2947,#REF!,29,FALSE)</f>
        <v>#REF!</v>
      </c>
      <c r="P2947" s="53" t="e">
        <f t="shared" ref="P2947:P3010" si="236">N2947*O2947</f>
        <v>#REF!</v>
      </c>
      <c r="Q2947" s="53">
        <v>0</v>
      </c>
    </row>
    <row r="2948" spans="1:17">
      <c r="A2948" s="51" t="s">
        <v>5391</v>
      </c>
      <c r="B2948" s="51">
        <f t="shared" si="232"/>
        <v>4</v>
      </c>
      <c r="C2948" s="51">
        <f t="shared" si="233"/>
        <v>720</v>
      </c>
      <c r="D2948" s="51" t="s">
        <v>2050</v>
      </c>
      <c r="E2948" s="54" t="str">
        <f t="shared" si="234"/>
        <v>029116</v>
      </c>
      <c r="F2948" s="51" t="e">
        <f>VLOOKUP(E2948,#REF!,8,FALSE)</f>
        <v>#REF!</v>
      </c>
      <c r="G2948" s="51" t="e">
        <f>VLOOKUP(E2948,#REF!,9,FALSE)</f>
        <v>#REF!</v>
      </c>
      <c r="H2948" s="52">
        <v>893843</v>
      </c>
      <c r="I2948" s="51" t="s">
        <v>5133</v>
      </c>
      <c r="J2948" s="53">
        <v>16.7</v>
      </c>
      <c r="K2948" s="53">
        <v>10.01876</v>
      </c>
      <c r="L2948" s="53">
        <v>19.384694640277779</v>
      </c>
      <c r="M2948" s="53">
        <v>7.4338345239072652</v>
      </c>
      <c r="N2948" s="53">
        <f t="shared" si="235"/>
        <v>5352.3608572132307</v>
      </c>
      <c r="O2948" s="53" t="e">
        <f>VLOOKUP(E2948,#REF!,29,FALSE)</f>
        <v>#REF!</v>
      </c>
      <c r="P2948" s="53" t="e">
        <f t="shared" si="236"/>
        <v>#REF!</v>
      </c>
      <c r="Q2948" s="53">
        <v>11.950860116370514</v>
      </c>
    </row>
    <row r="2949" spans="1:17">
      <c r="A2949" s="51" t="s">
        <v>5391</v>
      </c>
      <c r="B2949" s="51">
        <f t="shared" si="232"/>
        <v>4</v>
      </c>
      <c r="C2949" s="51">
        <f t="shared" si="233"/>
        <v>720</v>
      </c>
      <c r="D2949" s="51" t="s">
        <v>2100</v>
      </c>
      <c r="E2949" s="54" t="str">
        <f t="shared" si="234"/>
        <v>031747</v>
      </c>
      <c r="F2949" s="51" t="e">
        <f>VLOOKUP(E2949,#REF!,8,FALSE)</f>
        <v>#REF!</v>
      </c>
      <c r="G2949" s="51" t="e">
        <f>VLOOKUP(E2949,#REF!,9,FALSE)</f>
        <v>#REF!</v>
      </c>
      <c r="H2949" s="52">
        <v>906764</v>
      </c>
      <c r="I2949" s="51" t="s">
        <v>5134</v>
      </c>
      <c r="J2949" s="53">
        <v>14.1</v>
      </c>
      <c r="K2949" s="53">
        <v>13.300001</v>
      </c>
      <c r="L2949" s="53">
        <v>0.20955782361111111</v>
      </c>
      <c r="M2949" s="53">
        <v>0.20519615138888889</v>
      </c>
      <c r="N2949" s="53">
        <f t="shared" si="235"/>
        <v>147.741229</v>
      </c>
      <c r="O2949" s="53" t="e">
        <f>VLOOKUP(E2949,#REF!,29,FALSE)</f>
        <v>#REF!</v>
      </c>
      <c r="P2949" s="53" t="e">
        <f t="shared" si="236"/>
        <v>#REF!</v>
      </c>
      <c r="Q2949" s="53">
        <v>4.3616722222222081E-3</v>
      </c>
    </row>
    <row r="2950" spans="1:17">
      <c r="A2950" s="51" t="s">
        <v>5391</v>
      </c>
      <c r="B2950" s="51">
        <f t="shared" si="232"/>
        <v>4</v>
      </c>
      <c r="C2950" s="51">
        <f t="shared" si="233"/>
        <v>720</v>
      </c>
      <c r="D2950" s="51" t="s">
        <v>1925</v>
      </c>
      <c r="E2950" s="54" t="str">
        <f t="shared" si="234"/>
        <v>031603</v>
      </c>
      <c r="F2950" s="51" t="e">
        <f>VLOOKUP(E2950,#REF!,8,FALSE)</f>
        <v>#REF!</v>
      </c>
      <c r="G2950" s="51" t="e">
        <f>VLOOKUP(E2950,#REF!,9,FALSE)</f>
        <v>#REF!</v>
      </c>
      <c r="H2950" s="52">
        <v>896950</v>
      </c>
      <c r="I2950" s="51" t="s">
        <v>5135</v>
      </c>
      <c r="J2950" s="53">
        <v>15.5</v>
      </c>
      <c r="K2950" s="53">
        <v>15.399998999999999</v>
      </c>
      <c r="L2950" s="53">
        <v>10.464100190277778</v>
      </c>
      <c r="M2950" s="53">
        <v>10.464100226388888</v>
      </c>
      <c r="N2950" s="53">
        <f t="shared" si="235"/>
        <v>7534.1521629999997</v>
      </c>
      <c r="O2950" s="53" t="e">
        <f>VLOOKUP(E2950,#REF!,29,FALSE)</f>
        <v>#REF!</v>
      </c>
      <c r="P2950" s="53" t="e">
        <f t="shared" si="236"/>
        <v>#REF!</v>
      </c>
      <c r="Q2950" s="53">
        <v>0</v>
      </c>
    </row>
    <row r="2951" spans="1:17">
      <c r="A2951" s="51" t="s">
        <v>5391</v>
      </c>
      <c r="B2951" s="51">
        <f t="shared" si="232"/>
        <v>4</v>
      </c>
      <c r="C2951" s="51">
        <f t="shared" si="233"/>
        <v>720</v>
      </c>
      <c r="D2951" s="51" t="s">
        <v>1429</v>
      </c>
      <c r="E2951" s="54" t="str">
        <f t="shared" si="234"/>
        <v>030849</v>
      </c>
      <c r="F2951" s="51" t="e">
        <f>VLOOKUP(E2951,#REF!,8,FALSE)</f>
        <v>#REF!</v>
      </c>
      <c r="G2951" s="51" t="e">
        <f>VLOOKUP(E2951,#REF!,9,FALSE)</f>
        <v>#REF!</v>
      </c>
      <c r="H2951" s="52">
        <v>893427</v>
      </c>
      <c r="I2951" s="51" t="s">
        <v>1430</v>
      </c>
      <c r="J2951" s="53">
        <v>15.3</v>
      </c>
      <c r="K2951" s="53">
        <v>14.8</v>
      </c>
      <c r="L2951" s="53">
        <v>9.5015671388888894</v>
      </c>
      <c r="M2951" s="53">
        <v>9.5015671388888894</v>
      </c>
      <c r="N2951" s="53">
        <f t="shared" si="235"/>
        <v>6841.1283400000002</v>
      </c>
      <c r="O2951" s="53" t="e">
        <f>VLOOKUP(E2951,#REF!,29,FALSE)</f>
        <v>#REF!</v>
      </c>
      <c r="P2951" s="53" t="e">
        <f t="shared" si="236"/>
        <v>#REF!</v>
      </c>
      <c r="Q2951" s="53">
        <v>0</v>
      </c>
    </row>
    <row r="2952" spans="1:17">
      <c r="A2952" s="51" t="s">
        <v>5391</v>
      </c>
      <c r="B2952" s="51">
        <f t="shared" si="232"/>
        <v>4</v>
      </c>
      <c r="C2952" s="51">
        <f t="shared" si="233"/>
        <v>720</v>
      </c>
      <c r="D2952" s="51" t="s">
        <v>2133</v>
      </c>
      <c r="E2952" s="54" t="str">
        <f t="shared" si="234"/>
        <v>031761</v>
      </c>
      <c r="F2952" s="51" t="e">
        <f>VLOOKUP(E2952,#REF!,8,FALSE)</f>
        <v>#REF!</v>
      </c>
      <c r="G2952" s="51" t="e">
        <f>VLOOKUP(E2952,#REF!,9,FALSE)</f>
        <v>#REF!</v>
      </c>
      <c r="H2952" s="52">
        <v>908907</v>
      </c>
      <c r="I2952" s="51" t="s">
        <v>5136</v>
      </c>
      <c r="J2952" s="53">
        <v>12.4</v>
      </c>
      <c r="K2952" s="53">
        <v>11.600002999999999</v>
      </c>
      <c r="L2952" s="53">
        <v>0.20464883611111112</v>
      </c>
      <c r="M2952" s="53">
        <v>0.19873686666666665</v>
      </c>
      <c r="N2952" s="53">
        <f t="shared" si="235"/>
        <v>143.09054399999999</v>
      </c>
      <c r="O2952" s="53" t="e">
        <f>VLOOKUP(E2952,#REF!,29,FALSE)</f>
        <v>#REF!</v>
      </c>
      <c r="P2952" s="53" t="e">
        <f t="shared" si="236"/>
        <v>#REF!</v>
      </c>
      <c r="Q2952" s="53">
        <v>5.9119694444444487E-3</v>
      </c>
    </row>
    <row r="2953" spans="1:17">
      <c r="A2953" s="51" t="s">
        <v>5391</v>
      </c>
      <c r="B2953" s="51">
        <f t="shared" si="232"/>
        <v>4</v>
      </c>
      <c r="C2953" s="51">
        <f t="shared" si="233"/>
        <v>720</v>
      </c>
      <c r="D2953" s="51" t="s">
        <v>2131</v>
      </c>
      <c r="E2953" s="54" t="str">
        <f t="shared" si="234"/>
        <v>031762</v>
      </c>
      <c r="F2953" s="51" t="e">
        <f>VLOOKUP(E2953,#REF!,8,FALSE)</f>
        <v>#REF!</v>
      </c>
      <c r="G2953" s="51" t="e">
        <f>VLOOKUP(E2953,#REF!,9,FALSE)</f>
        <v>#REF!</v>
      </c>
      <c r="H2953" s="52">
        <v>908534</v>
      </c>
      <c r="I2953" s="51" t="s">
        <v>5137</v>
      </c>
      <c r="J2953" s="53">
        <v>11.9</v>
      </c>
      <c r="K2953" s="53">
        <v>11.4</v>
      </c>
      <c r="L2953" s="53">
        <v>0.13705204583333333</v>
      </c>
      <c r="M2953" s="53">
        <v>0.13629383055555555</v>
      </c>
      <c r="N2953" s="53">
        <f t="shared" si="235"/>
        <v>98.131557999999998</v>
      </c>
      <c r="O2953" s="53" t="e">
        <f>VLOOKUP(E2953,#REF!,29,FALSE)</f>
        <v>#REF!</v>
      </c>
      <c r="P2953" s="53" t="e">
        <f t="shared" si="236"/>
        <v>#REF!</v>
      </c>
      <c r="Q2953" s="53">
        <v>7.5821527777778874E-4</v>
      </c>
    </row>
    <row r="2954" spans="1:17">
      <c r="A2954" s="51" t="s">
        <v>5391</v>
      </c>
      <c r="B2954" s="51">
        <f t="shared" si="232"/>
        <v>4</v>
      </c>
      <c r="C2954" s="51">
        <f t="shared" si="233"/>
        <v>720</v>
      </c>
      <c r="D2954" s="51" t="s">
        <v>2121</v>
      </c>
      <c r="E2954" s="54" t="str">
        <f t="shared" si="234"/>
        <v>031763</v>
      </c>
      <c r="F2954" s="51" t="e">
        <f>VLOOKUP(E2954,#REF!,8,FALSE)</f>
        <v>#REF!</v>
      </c>
      <c r="G2954" s="51" t="e">
        <f>VLOOKUP(E2954,#REF!,9,FALSE)</f>
        <v>#REF!</v>
      </c>
      <c r="H2954" s="52">
        <v>906153</v>
      </c>
      <c r="I2954" s="51" t="s">
        <v>5138</v>
      </c>
      <c r="J2954" s="53">
        <v>14.2</v>
      </c>
      <c r="K2954" s="53">
        <v>12.599997</v>
      </c>
      <c r="L2954" s="53">
        <v>0.2346813597222222</v>
      </c>
      <c r="M2954" s="53">
        <v>0.21616904861111111</v>
      </c>
      <c r="N2954" s="53">
        <f t="shared" si="235"/>
        <v>155.641715</v>
      </c>
      <c r="O2954" s="53" t="e">
        <f>VLOOKUP(E2954,#REF!,29,FALSE)</f>
        <v>#REF!</v>
      </c>
      <c r="P2954" s="53" t="e">
        <f t="shared" si="236"/>
        <v>#REF!</v>
      </c>
      <c r="Q2954" s="53">
        <v>1.8512311111111086E-2</v>
      </c>
    </row>
    <row r="2955" spans="1:17">
      <c r="A2955" s="51" t="s">
        <v>5391</v>
      </c>
      <c r="B2955" s="51">
        <f t="shared" si="232"/>
        <v>4</v>
      </c>
      <c r="C2955" s="51">
        <f t="shared" si="233"/>
        <v>720</v>
      </c>
      <c r="D2955" s="51" t="s">
        <v>2123</v>
      </c>
      <c r="E2955" s="54" t="str">
        <f t="shared" si="234"/>
        <v>031764</v>
      </c>
      <c r="F2955" s="51" t="e">
        <f>VLOOKUP(E2955,#REF!,8,FALSE)</f>
        <v>#REF!</v>
      </c>
      <c r="G2955" s="51" t="e">
        <f>VLOOKUP(E2955,#REF!,9,FALSE)</f>
        <v>#REF!</v>
      </c>
      <c r="H2955" s="52">
        <v>906154</v>
      </c>
      <c r="I2955" s="51" t="s">
        <v>5139</v>
      </c>
      <c r="J2955" s="53">
        <v>13.6</v>
      </c>
      <c r="K2955" s="53">
        <v>13.500000999999999</v>
      </c>
      <c r="L2955" s="53">
        <v>0.13234442361111112</v>
      </c>
      <c r="M2955" s="53">
        <v>0.13234441388888887</v>
      </c>
      <c r="N2955" s="53">
        <f t="shared" si="235"/>
        <v>95.287977999999995</v>
      </c>
      <c r="O2955" s="53" t="e">
        <f>VLOOKUP(E2955,#REF!,29,FALSE)</f>
        <v>#REF!</v>
      </c>
      <c r="P2955" s="53" t="e">
        <f t="shared" si="236"/>
        <v>#REF!</v>
      </c>
      <c r="Q2955" s="53">
        <v>9.7222222371505679E-9</v>
      </c>
    </row>
    <row r="2956" spans="1:17">
      <c r="A2956" s="51" t="s">
        <v>5391</v>
      </c>
      <c r="B2956" s="51">
        <f t="shared" si="232"/>
        <v>4</v>
      </c>
      <c r="C2956" s="51">
        <f t="shared" si="233"/>
        <v>720</v>
      </c>
      <c r="D2956" s="51" t="s">
        <v>1749</v>
      </c>
      <c r="E2956" s="54" t="str">
        <f t="shared" si="234"/>
        <v>031364</v>
      </c>
      <c r="F2956" s="51" t="e">
        <f>VLOOKUP(E2956,#REF!,8,FALSE)</f>
        <v>#REF!</v>
      </c>
      <c r="G2956" s="51" t="e">
        <f>VLOOKUP(E2956,#REF!,9,FALSE)</f>
        <v>#REF!</v>
      </c>
      <c r="H2956" s="52">
        <v>896545</v>
      </c>
      <c r="I2956" s="51" t="s">
        <v>1750</v>
      </c>
      <c r="J2956" s="53">
        <v>16.2</v>
      </c>
      <c r="K2956" s="53">
        <v>16</v>
      </c>
      <c r="L2956" s="53">
        <v>11.289633063888889</v>
      </c>
      <c r="M2956" s="53">
        <v>11.289633063888889</v>
      </c>
      <c r="N2956" s="53">
        <f t="shared" si="235"/>
        <v>8128.5358059999999</v>
      </c>
      <c r="O2956" s="53" t="e">
        <f>VLOOKUP(E2956,#REF!,29,FALSE)</f>
        <v>#REF!</v>
      </c>
      <c r="P2956" s="53" t="e">
        <f t="shared" si="236"/>
        <v>#REF!</v>
      </c>
      <c r="Q2956" s="53">
        <v>0</v>
      </c>
    </row>
    <row r="2957" spans="1:17">
      <c r="A2957" s="51" t="s">
        <v>5391</v>
      </c>
      <c r="B2957" s="51">
        <f t="shared" si="232"/>
        <v>4</v>
      </c>
      <c r="C2957" s="51">
        <f t="shared" si="233"/>
        <v>720</v>
      </c>
      <c r="D2957" s="51" t="s">
        <v>1732</v>
      </c>
      <c r="E2957" s="54" t="str">
        <f t="shared" si="234"/>
        <v>031362</v>
      </c>
      <c r="F2957" s="51" t="e">
        <f>VLOOKUP(E2957,#REF!,8,FALSE)</f>
        <v>#REF!</v>
      </c>
      <c r="G2957" s="51" t="e">
        <f>VLOOKUP(E2957,#REF!,9,FALSE)</f>
        <v>#REF!</v>
      </c>
      <c r="H2957" s="52">
        <v>896525</v>
      </c>
      <c r="I2957" s="51" t="s">
        <v>5140</v>
      </c>
      <c r="J2957" s="53">
        <v>16.600000000000001</v>
      </c>
      <c r="K2957" s="53">
        <v>15.9</v>
      </c>
      <c r="L2957" s="53">
        <v>11.389107898611112</v>
      </c>
      <c r="M2957" s="53">
        <v>11.389107898611112</v>
      </c>
      <c r="N2957" s="53">
        <f t="shared" si="235"/>
        <v>8200.1576870000008</v>
      </c>
      <c r="O2957" s="53" t="e">
        <f>VLOOKUP(E2957,#REF!,29,FALSE)</f>
        <v>#REF!</v>
      </c>
      <c r="P2957" s="53" t="e">
        <f t="shared" si="236"/>
        <v>#REF!</v>
      </c>
      <c r="Q2957" s="53">
        <v>0</v>
      </c>
    </row>
    <row r="2958" spans="1:17">
      <c r="A2958" s="51" t="s">
        <v>5391</v>
      </c>
      <c r="B2958" s="51">
        <f t="shared" si="232"/>
        <v>4</v>
      </c>
      <c r="C2958" s="51">
        <f t="shared" si="233"/>
        <v>720</v>
      </c>
      <c r="D2958" s="51" t="s">
        <v>1724</v>
      </c>
      <c r="E2958" s="54" t="str">
        <f t="shared" si="234"/>
        <v>031886</v>
      </c>
      <c r="F2958" s="51" t="e">
        <f>VLOOKUP(E2958,#REF!,8,FALSE)</f>
        <v>#REF!</v>
      </c>
      <c r="G2958" s="51" t="e">
        <f>VLOOKUP(E2958,#REF!,9,FALSE)</f>
        <v>#REF!</v>
      </c>
      <c r="H2958" s="52">
        <v>896524</v>
      </c>
      <c r="I2958" s="51" t="s">
        <v>5141</v>
      </c>
      <c r="J2958" s="53">
        <v>16.7</v>
      </c>
      <c r="K2958" s="53">
        <v>16.7</v>
      </c>
      <c r="L2958" s="53">
        <v>11.450242581944444</v>
      </c>
      <c r="M2958" s="53">
        <v>11.450242581944444</v>
      </c>
      <c r="N2958" s="53">
        <f t="shared" si="235"/>
        <v>8244.1746590000002</v>
      </c>
      <c r="O2958" s="53" t="e">
        <f>VLOOKUP(E2958,#REF!,29,FALSE)</f>
        <v>#REF!</v>
      </c>
      <c r="P2958" s="53" t="e">
        <f t="shared" si="236"/>
        <v>#REF!</v>
      </c>
      <c r="Q2958" s="53">
        <v>0</v>
      </c>
    </row>
    <row r="2959" spans="1:17">
      <c r="A2959" s="51" t="s">
        <v>5391</v>
      </c>
      <c r="B2959" s="51">
        <f t="shared" si="232"/>
        <v>4</v>
      </c>
      <c r="C2959" s="51">
        <f t="shared" si="233"/>
        <v>720</v>
      </c>
      <c r="D2959" s="51" t="s">
        <v>3160</v>
      </c>
      <c r="E2959" s="54" t="str">
        <f t="shared" si="234"/>
        <v>031429</v>
      </c>
      <c r="F2959" s="51" t="e">
        <f>VLOOKUP(E2959,#REF!,8,FALSE)</f>
        <v>#REF!</v>
      </c>
      <c r="G2959" s="51" t="e">
        <f>VLOOKUP(E2959,#REF!,9,FALSE)</f>
        <v>#REF!</v>
      </c>
      <c r="H2959" s="52">
        <v>907107</v>
      </c>
      <c r="I2959" s="51" t="s">
        <v>3161</v>
      </c>
      <c r="J2959" s="53">
        <v>0.64</v>
      </c>
      <c r="K2959" s="53">
        <v>0.55000000000000004</v>
      </c>
      <c r="L2959" s="53">
        <v>6.5374999999999999E-3</v>
      </c>
      <c r="M2959" s="53">
        <v>6.5374999999999999E-3</v>
      </c>
      <c r="N2959" s="53">
        <f t="shared" si="235"/>
        <v>4.7069999999999999</v>
      </c>
      <c r="O2959" s="53" t="e">
        <f>VLOOKUP(E2959,#REF!,29,FALSE)</f>
        <v>#REF!</v>
      </c>
      <c r="P2959" s="53" t="e">
        <f t="shared" si="236"/>
        <v>#REF!</v>
      </c>
      <c r="Q2959" s="53">
        <v>0</v>
      </c>
    </row>
    <row r="2960" spans="1:17">
      <c r="A2960" s="51" t="s">
        <v>5391</v>
      </c>
      <c r="B2960" s="51">
        <f t="shared" si="232"/>
        <v>4</v>
      </c>
      <c r="C2960" s="51">
        <f t="shared" si="233"/>
        <v>720</v>
      </c>
      <c r="D2960" s="51" t="s">
        <v>2345</v>
      </c>
      <c r="E2960" s="54" t="str">
        <f t="shared" si="234"/>
        <v>031818</v>
      </c>
      <c r="F2960" s="51" t="e">
        <f>VLOOKUP(E2960,#REF!,8,FALSE)</f>
        <v>#REF!</v>
      </c>
      <c r="G2960" s="51" t="e">
        <f>VLOOKUP(E2960,#REF!,9,FALSE)</f>
        <v>#REF!</v>
      </c>
      <c r="H2960" s="52">
        <v>899082</v>
      </c>
      <c r="I2960" s="51" t="s">
        <v>5142</v>
      </c>
      <c r="J2960" s="53">
        <v>17.2</v>
      </c>
      <c r="K2960" s="53">
        <v>15.300001</v>
      </c>
      <c r="L2960" s="53">
        <v>10.474460336111111</v>
      </c>
      <c r="M2960" s="53">
        <v>10.474460323611112</v>
      </c>
      <c r="N2960" s="53">
        <f t="shared" si="235"/>
        <v>7541.611433</v>
      </c>
      <c r="O2960" s="53" t="e">
        <f>VLOOKUP(E2960,#REF!,29,FALSE)</f>
        <v>#REF!</v>
      </c>
      <c r="P2960" s="53" t="e">
        <f t="shared" si="236"/>
        <v>#REF!</v>
      </c>
      <c r="Q2960" s="53">
        <v>1.2500000442135692E-8</v>
      </c>
    </row>
    <row r="2961" spans="1:17">
      <c r="A2961" s="51" t="s">
        <v>5391</v>
      </c>
      <c r="B2961" s="51">
        <f t="shared" si="232"/>
        <v>4</v>
      </c>
      <c r="C2961" s="51">
        <f t="shared" si="233"/>
        <v>720</v>
      </c>
      <c r="D2961" s="51" t="s">
        <v>2339</v>
      </c>
      <c r="E2961" s="54" t="str">
        <f t="shared" si="234"/>
        <v>031819</v>
      </c>
      <c r="F2961" s="51" t="e">
        <f>VLOOKUP(E2961,#REF!,8,FALSE)</f>
        <v>#REF!</v>
      </c>
      <c r="G2961" s="51" t="e">
        <f>VLOOKUP(E2961,#REF!,9,FALSE)</f>
        <v>#REF!</v>
      </c>
      <c r="H2961" s="52">
        <v>899092</v>
      </c>
      <c r="I2961" s="51" t="s">
        <v>5143</v>
      </c>
      <c r="J2961" s="53">
        <v>15.5</v>
      </c>
      <c r="K2961" s="53">
        <v>14.199997</v>
      </c>
      <c r="L2961" s="53">
        <v>10.243493665277779</v>
      </c>
      <c r="M2961" s="53">
        <v>10.243493687499999</v>
      </c>
      <c r="N2961" s="53">
        <f t="shared" si="235"/>
        <v>7375.315454999999</v>
      </c>
      <c r="O2961" s="53" t="e">
        <f>VLOOKUP(E2961,#REF!,29,FALSE)</f>
        <v>#REF!</v>
      </c>
      <c r="P2961" s="53" t="e">
        <f t="shared" si="236"/>
        <v>#REF!</v>
      </c>
      <c r="Q2961" s="53">
        <v>0</v>
      </c>
    </row>
    <row r="2962" spans="1:17">
      <c r="A2962" s="51" t="s">
        <v>5391</v>
      </c>
      <c r="B2962" s="51">
        <f t="shared" si="232"/>
        <v>4</v>
      </c>
      <c r="C2962" s="51">
        <f t="shared" si="233"/>
        <v>720</v>
      </c>
      <c r="D2962" s="51" t="s">
        <v>2343</v>
      </c>
      <c r="E2962" s="54" t="str">
        <f t="shared" si="234"/>
        <v>031820</v>
      </c>
      <c r="F2962" s="51" t="e">
        <f>VLOOKUP(E2962,#REF!,8,FALSE)</f>
        <v>#REF!</v>
      </c>
      <c r="G2962" s="51" t="e">
        <f>VLOOKUP(E2962,#REF!,9,FALSE)</f>
        <v>#REF!</v>
      </c>
      <c r="H2962" s="52">
        <v>899093</v>
      </c>
      <c r="I2962" s="51" t="s">
        <v>5144</v>
      </c>
      <c r="J2962" s="53">
        <v>15.2</v>
      </c>
      <c r="K2962" s="53">
        <v>14.499997</v>
      </c>
      <c r="L2962" s="53">
        <v>11.760044945833334</v>
      </c>
      <c r="M2962" s="53">
        <v>11.760044938888889</v>
      </c>
      <c r="N2962" s="53">
        <f t="shared" si="235"/>
        <v>8467.2323560000004</v>
      </c>
      <c r="O2962" s="53" t="e">
        <f>VLOOKUP(E2962,#REF!,29,FALSE)</f>
        <v>#REF!</v>
      </c>
      <c r="P2962" s="53" t="e">
        <f t="shared" si="236"/>
        <v>#REF!</v>
      </c>
      <c r="Q2962" s="53">
        <v>6.944444269013022E-9</v>
      </c>
    </row>
    <row r="2963" spans="1:17">
      <c r="A2963" s="51" t="s">
        <v>5391</v>
      </c>
      <c r="B2963" s="51">
        <f t="shared" si="232"/>
        <v>4</v>
      </c>
      <c r="C2963" s="51">
        <f t="shared" si="233"/>
        <v>720</v>
      </c>
      <c r="D2963" s="51" t="s">
        <v>2341</v>
      </c>
      <c r="E2963" s="54" t="str">
        <f t="shared" si="234"/>
        <v>031821</v>
      </c>
      <c r="F2963" s="51" t="e">
        <f>VLOOKUP(E2963,#REF!,8,FALSE)</f>
        <v>#REF!</v>
      </c>
      <c r="G2963" s="51" t="e">
        <f>VLOOKUP(E2963,#REF!,9,FALSE)</f>
        <v>#REF!</v>
      </c>
      <c r="H2963" s="52">
        <v>899095</v>
      </c>
      <c r="I2963" s="51" t="s">
        <v>5145</v>
      </c>
      <c r="J2963" s="53">
        <v>15.7</v>
      </c>
      <c r="K2963" s="53">
        <v>14.599997</v>
      </c>
      <c r="L2963" s="53">
        <v>11.847160988888888</v>
      </c>
      <c r="M2963" s="53">
        <v>11.847160940277778</v>
      </c>
      <c r="N2963" s="53">
        <f t="shared" si="235"/>
        <v>8529.9558770000003</v>
      </c>
      <c r="O2963" s="53" t="e">
        <f>VLOOKUP(E2963,#REF!,29,FALSE)</f>
        <v>#REF!</v>
      </c>
      <c r="P2963" s="53" t="e">
        <f t="shared" si="236"/>
        <v>#REF!</v>
      </c>
      <c r="Q2963" s="53">
        <v>4.8611109883091156E-8</v>
      </c>
    </row>
    <row r="2964" spans="1:17">
      <c r="A2964" s="51" t="s">
        <v>5391</v>
      </c>
      <c r="B2964" s="51">
        <f t="shared" si="232"/>
        <v>4</v>
      </c>
      <c r="C2964" s="51">
        <f t="shared" si="233"/>
        <v>720</v>
      </c>
      <c r="D2964" s="51" t="s">
        <v>2337</v>
      </c>
      <c r="E2964" s="54" t="str">
        <f t="shared" si="234"/>
        <v>031822</v>
      </c>
      <c r="F2964" s="51" t="e">
        <f>VLOOKUP(E2964,#REF!,8,FALSE)</f>
        <v>#REF!</v>
      </c>
      <c r="G2964" s="51" t="e">
        <f>VLOOKUP(E2964,#REF!,9,FALSE)</f>
        <v>#REF!</v>
      </c>
      <c r="H2964" s="52">
        <v>899677</v>
      </c>
      <c r="I2964" s="51" t="s">
        <v>5146</v>
      </c>
      <c r="J2964" s="53">
        <v>18.600000000000001</v>
      </c>
      <c r="K2964" s="53">
        <v>15.699996000000001</v>
      </c>
      <c r="L2964" s="53">
        <v>12.264375294444443</v>
      </c>
      <c r="M2964" s="53">
        <v>12.2643752875</v>
      </c>
      <c r="N2964" s="53">
        <f t="shared" si="235"/>
        <v>8830.3502069999995</v>
      </c>
      <c r="O2964" s="53" t="e">
        <f>VLOOKUP(E2964,#REF!,29,FALSE)</f>
        <v>#REF!</v>
      </c>
      <c r="P2964" s="53" t="e">
        <f t="shared" si="236"/>
        <v>#REF!</v>
      </c>
      <c r="Q2964" s="53">
        <v>6.944444269013022E-9</v>
      </c>
    </row>
    <row r="2965" spans="1:17">
      <c r="A2965" s="51" t="s">
        <v>5391</v>
      </c>
      <c r="B2965" s="51">
        <f t="shared" si="232"/>
        <v>4</v>
      </c>
      <c r="C2965" s="51">
        <f t="shared" si="233"/>
        <v>720</v>
      </c>
      <c r="D2965" s="51" t="s">
        <v>2347</v>
      </c>
      <c r="E2965" s="54" t="str">
        <f t="shared" si="234"/>
        <v>031823</v>
      </c>
      <c r="F2965" s="51" t="e">
        <f>VLOOKUP(E2965,#REF!,8,FALSE)</f>
        <v>#REF!</v>
      </c>
      <c r="G2965" s="51" t="e">
        <f>VLOOKUP(E2965,#REF!,9,FALSE)</f>
        <v>#REF!</v>
      </c>
      <c r="H2965" s="52">
        <v>899127</v>
      </c>
      <c r="I2965" s="51" t="s">
        <v>5147</v>
      </c>
      <c r="J2965" s="53">
        <v>15.2</v>
      </c>
      <c r="K2965" s="53">
        <v>13.299999</v>
      </c>
      <c r="L2965" s="53">
        <v>9.9192692611111113</v>
      </c>
      <c r="M2965" s="53">
        <v>9.91926922361111</v>
      </c>
      <c r="N2965" s="53">
        <f t="shared" si="235"/>
        <v>7141.8738409999987</v>
      </c>
      <c r="O2965" s="53" t="e">
        <f>VLOOKUP(E2965,#REF!,29,FALSE)</f>
        <v>#REF!</v>
      </c>
      <c r="P2965" s="53" t="e">
        <f t="shared" si="236"/>
        <v>#REF!</v>
      </c>
      <c r="Q2965" s="53">
        <v>3.750000006321999E-8</v>
      </c>
    </row>
    <row r="2966" spans="1:17">
      <c r="A2966" s="51" t="s">
        <v>5391</v>
      </c>
      <c r="B2966" s="51">
        <f t="shared" si="232"/>
        <v>4</v>
      </c>
      <c r="C2966" s="51">
        <f t="shared" si="233"/>
        <v>720</v>
      </c>
      <c r="D2966" s="51" t="s">
        <v>2335</v>
      </c>
      <c r="E2966" s="54" t="str">
        <f t="shared" si="234"/>
        <v>031824</v>
      </c>
      <c r="F2966" s="51" t="e">
        <f>VLOOKUP(E2966,#REF!,8,FALSE)</f>
        <v>#REF!</v>
      </c>
      <c r="G2966" s="51" t="e">
        <f>VLOOKUP(E2966,#REF!,9,FALSE)</f>
        <v>#REF!</v>
      </c>
      <c r="H2966" s="52">
        <v>899700</v>
      </c>
      <c r="I2966" s="51" t="s">
        <v>5148</v>
      </c>
      <c r="J2966" s="53">
        <v>13</v>
      </c>
      <c r="K2966" s="53">
        <v>10.700003000000001</v>
      </c>
      <c r="L2966" s="53">
        <v>9.6470442999999992</v>
      </c>
      <c r="M2966" s="53">
        <v>9.6470442527777784</v>
      </c>
      <c r="N2966" s="53">
        <f t="shared" si="235"/>
        <v>6945.8718620000009</v>
      </c>
      <c r="O2966" s="53" t="e">
        <f>VLOOKUP(E2966,#REF!,29,FALSE)</f>
        <v>#REF!</v>
      </c>
      <c r="P2966" s="53" t="e">
        <f t="shared" si="236"/>
        <v>#REF!</v>
      </c>
      <c r="Q2966" s="53">
        <v>4.7222221787200802E-8</v>
      </c>
    </row>
    <row r="2967" spans="1:17">
      <c r="A2967" s="51" t="s">
        <v>5391</v>
      </c>
      <c r="B2967" s="51">
        <f t="shared" si="232"/>
        <v>4</v>
      </c>
      <c r="C2967" s="51">
        <f t="shared" si="233"/>
        <v>720</v>
      </c>
      <c r="D2967" s="51" t="s">
        <v>2333</v>
      </c>
      <c r="E2967" s="54" t="str">
        <f t="shared" si="234"/>
        <v>031825</v>
      </c>
      <c r="F2967" s="51" t="e">
        <f>VLOOKUP(E2967,#REF!,8,FALSE)</f>
        <v>#REF!</v>
      </c>
      <c r="G2967" s="51" t="e">
        <f>VLOOKUP(E2967,#REF!,9,FALSE)</f>
        <v>#REF!</v>
      </c>
      <c r="H2967" s="52">
        <v>899370</v>
      </c>
      <c r="I2967" s="51" t="s">
        <v>5149</v>
      </c>
      <c r="J2967" s="53">
        <v>11.7</v>
      </c>
      <c r="K2967" s="53">
        <v>9.5</v>
      </c>
      <c r="L2967" s="53">
        <v>6.9180621111111114</v>
      </c>
      <c r="M2967" s="53">
        <v>6.9180620708333338</v>
      </c>
      <c r="N2967" s="53">
        <f t="shared" si="235"/>
        <v>4981.0046910000001</v>
      </c>
      <c r="O2967" s="53" t="e">
        <f>VLOOKUP(E2967,#REF!,29,FALSE)</f>
        <v>#REF!</v>
      </c>
      <c r="P2967" s="53" t="e">
        <f t="shared" si="236"/>
        <v>#REF!</v>
      </c>
      <c r="Q2967" s="53">
        <v>4.0277777518187781E-8</v>
      </c>
    </row>
    <row r="2968" spans="1:17">
      <c r="A2968" s="51" t="s">
        <v>5391</v>
      </c>
      <c r="B2968" s="51">
        <f t="shared" si="232"/>
        <v>4</v>
      </c>
      <c r="C2968" s="51">
        <f t="shared" si="233"/>
        <v>720</v>
      </c>
      <c r="D2968" s="51" t="s">
        <v>1333</v>
      </c>
      <c r="E2968" s="54" t="str">
        <f t="shared" si="234"/>
        <v>030912</v>
      </c>
      <c r="F2968" s="51" t="e">
        <f>VLOOKUP(E2968,#REF!,8,FALSE)</f>
        <v>#REF!</v>
      </c>
      <c r="G2968" s="51" t="e">
        <f>VLOOKUP(E2968,#REF!,9,FALSE)</f>
        <v>#REF!</v>
      </c>
      <c r="H2968" s="52">
        <v>892121</v>
      </c>
      <c r="I2968" s="51" t="s">
        <v>5150</v>
      </c>
      <c r="J2968" s="53">
        <v>11.1</v>
      </c>
      <c r="K2968" s="53">
        <v>12.9</v>
      </c>
      <c r="L2968" s="53">
        <v>6.4726483097222225</v>
      </c>
      <c r="M2968" s="53">
        <v>6.4726482625000008</v>
      </c>
      <c r="N2968" s="53">
        <f t="shared" si="235"/>
        <v>4660.3067490000003</v>
      </c>
      <c r="O2968" s="53" t="e">
        <f>VLOOKUP(E2968,#REF!,29,FALSE)</f>
        <v>#REF!</v>
      </c>
      <c r="P2968" s="53" t="e">
        <f t="shared" si="236"/>
        <v>#REF!</v>
      </c>
      <c r="Q2968" s="53">
        <v>4.7222221787200802E-8</v>
      </c>
    </row>
    <row r="2969" spans="1:17">
      <c r="A2969" s="51" t="s">
        <v>5391</v>
      </c>
      <c r="B2969" s="51">
        <f t="shared" si="232"/>
        <v>4</v>
      </c>
      <c r="C2969" s="51">
        <f t="shared" si="233"/>
        <v>720</v>
      </c>
      <c r="D2969" s="51" t="s">
        <v>1336</v>
      </c>
      <c r="E2969" s="54" t="str">
        <f t="shared" si="234"/>
        <v>030911</v>
      </c>
      <c r="F2969" s="51" t="e">
        <f>VLOOKUP(E2969,#REF!,8,FALSE)</f>
        <v>#REF!</v>
      </c>
      <c r="G2969" s="51" t="e">
        <f>VLOOKUP(E2969,#REF!,9,FALSE)</f>
        <v>#REF!</v>
      </c>
      <c r="H2969" s="52">
        <v>892253</v>
      </c>
      <c r="I2969" s="51" t="s">
        <v>5151</v>
      </c>
      <c r="J2969" s="53">
        <v>10.8</v>
      </c>
      <c r="K2969" s="53">
        <v>12.1</v>
      </c>
      <c r="L2969" s="53">
        <v>5.3333221902777783</v>
      </c>
      <c r="M2969" s="53">
        <v>5.3333222013888895</v>
      </c>
      <c r="N2969" s="53">
        <f t="shared" si="235"/>
        <v>3839.9919850000006</v>
      </c>
      <c r="O2969" s="53" t="e">
        <f>VLOOKUP(E2969,#REF!,29,FALSE)</f>
        <v>#REF!</v>
      </c>
      <c r="P2969" s="53" t="e">
        <f t="shared" si="236"/>
        <v>#REF!</v>
      </c>
      <c r="Q2969" s="53">
        <v>0</v>
      </c>
    </row>
    <row r="2970" spans="1:17">
      <c r="A2970" s="51" t="s">
        <v>5391</v>
      </c>
      <c r="B2970" s="51">
        <f t="shared" si="232"/>
        <v>4</v>
      </c>
      <c r="C2970" s="51">
        <f t="shared" si="233"/>
        <v>720</v>
      </c>
      <c r="D2970" s="51" t="s">
        <v>307</v>
      </c>
      <c r="E2970" s="54" t="str">
        <f t="shared" si="234"/>
        <v>026847</v>
      </c>
      <c r="F2970" s="51" t="e">
        <f>VLOOKUP(E2970,#REF!,8,FALSE)</f>
        <v>#REF!</v>
      </c>
      <c r="G2970" s="51" t="e">
        <f>VLOOKUP(E2970,#REF!,9,FALSE)</f>
        <v>#REF!</v>
      </c>
      <c r="H2970" s="52">
        <v>8413</v>
      </c>
      <c r="I2970" s="51" t="s">
        <v>5152</v>
      </c>
      <c r="J2970" s="53">
        <v>29</v>
      </c>
      <c r="K2970" s="53">
        <v>27.999997</v>
      </c>
      <c r="L2970" s="53">
        <v>24.546561666666666</v>
      </c>
      <c r="M2970" s="53">
        <v>24.546561718055557</v>
      </c>
      <c r="N2970" s="53">
        <f t="shared" si="235"/>
        <v>17673.524437</v>
      </c>
      <c r="O2970" s="53" t="e">
        <f>VLOOKUP(E2970,#REF!,29,FALSE)</f>
        <v>#REF!</v>
      </c>
      <c r="P2970" s="53" t="e">
        <f t="shared" si="236"/>
        <v>#REF!</v>
      </c>
      <c r="Q2970" s="53">
        <v>0</v>
      </c>
    </row>
    <row r="2971" spans="1:17">
      <c r="A2971" s="51" t="s">
        <v>5391</v>
      </c>
      <c r="B2971" s="51">
        <f t="shared" si="232"/>
        <v>4</v>
      </c>
      <c r="C2971" s="51">
        <f t="shared" si="233"/>
        <v>720</v>
      </c>
      <c r="D2971" s="51" t="s">
        <v>1222</v>
      </c>
      <c r="E2971" s="54" t="str">
        <f t="shared" si="234"/>
        <v>028975</v>
      </c>
      <c r="F2971" s="51" t="e">
        <f>VLOOKUP(E2971,#REF!,8,FALSE)</f>
        <v>#REF!</v>
      </c>
      <c r="G2971" s="51" t="e">
        <f>VLOOKUP(E2971,#REF!,9,FALSE)</f>
        <v>#REF!</v>
      </c>
      <c r="H2971" s="52">
        <v>8045</v>
      </c>
      <c r="I2971" s="51" t="s">
        <v>5153</v>
      </c>
      <c r="J2971" s="53">
        <v>26.9</v>
      </c>
      <c r="K2971" s="53">
        <v>33.4</v>
      </c>
      <c r="L2971" s="53">
        <v>3.1459007972222222</v>
      </c>
      <c r="M2971" s="53">
        <v>3.1459007972222222</v>
      </c>
      <c r="N2971" s="53">
        <f t="shared" si="235"/>
        <v>2265.0485739999999</v>
      </c>
      <c r="O2971" s="53" t="e">
        <f>VLOOKUP(E2971,#REF!,29,FALSE)</f>
        <v>#REF!</v>
      </c>
      <c r="P2971" s="53" t="e">
        <f t="shared" si="236"/>
        <v>#REF!</v>
      </c>
      <c r="Q2971" s="53">
        <v>0</v>
      </c>
    </row>
    <row r="2972" spans="1:17">
      <c r="A2972" s="51" t="s">
        <v>5391</v>
      </c>
      <c r="B2972" s="51">
        <f t="shared" si="232"/>
        <v>4</v>
      </c>
      <c r="C2972" s="51">
        <f t="shared" si="233"/>
        <v>720</v>
      </c>
      <c r="D2972" s="51" t="s">
        <v>1228</v>
      </c>
      <c r="E2972" s="54" t="str">
        <f t="shared" si="234"/>
        <v>030725</v>
      </c>
      <c r="F2972" s="51" t="e">
        <f>VLOOKUP(E2972,#REF!,8,FALSE)</f>
        <v>#REF!</v>
      </c>
      <c r="G2972" s="51" t="e">
        <f>VLOOKUP(E2972,#REF!,9,FALSE)</f>
        <v>#REF!</v>
      </c>
      <c r="H2972" s="52">
        <v>890748</v>
      </c>
      <c r="I2972" s="51" t="s">
        <v>5154</v>
      </c>
      <c r="J2972" s="53">
        <v>15.6</v>
      </c>
      <c r="K2972" s="53">
        <v>15.2</v>
      </c>
      <c r="L2972" s="53">
        <v>15.796432829166665</v>
      </c>
      <c r="M2972" s="53">
        <v>15.796432829166665</v>
      </c>
      <c r="N2972" s="53">
        <f t="shared" si="235"/>
        <v>11373.431637</v>
      </c>
      <c r="O2972" s="53" t="e">
        <f>VLOOKUP(E2972,#REF!,29,FALSE)</f>
        <v>#REF!</v>
      </c>
      <c r="P2972" s="53" t="e">
        <f t="shared" si="236"/>
        <v>#REF!</v>
      </c>
      <c r="Q2972" s="53">
        <v>0</v>
      </c>
    </row>
    <row r="2973" spans="1:17">
      <c r="A2973" s="51" t="s">
        <v>5391</v>
      </c>
      <c r="B2973" s="51">
        <f t="shared" si="232"/>
        <v>4</v>
      </c>
      <c r="C2973" s="51">
        <f t="shared" si="233"/>
        <v>720</v>
      </c>
      <c r="D2973" s="51" t="s">
        <v>594</v>
      </c>
      <c r="E2973" s="54" t="str">
        <f t="shared" si="234"/>
        <v>026869</v>
      </c>
      <c r="F2973" s="51" t="e">
        <f>VLOOKUP(E2973,#REF!,8,FALSE)</f>
        <v>#REF!</v>
      </c>
      <c r="G2973" s="51" t="e">
        <f>VLOOKUP(E2973,#REF!,9,FALSE)</f>
        <v>#REF!</v>
      </c>
      <c r="H2973" s="52">
        <v>8663</v>
      </c>
      <c r="I2973" s="51" t="s">
        <v>5155</v>
      </c>
      <c r="J2973" s="53">
        <v>12.2</v>
      </c>
      <c r="K2973" s="53">
        <v>8</v>
      </c>
      <c r="L2973" s="53">
        <v>0</v>
      </c>
      <c r="M2973" s="53">
        <v>0</v>
      </c>
      <c r="N2973" s="53">
        <f t="shared" si="235"/>
        <v>0</v>
      </c>
      <c r="O2973" s="53" t="e">
        <f>VLOOKUP(E2973,#REF!,29,FALSE)</f>
        <v>#REF!</v>
      </c>
      <c r="P2973" s="53" t="e">
        <f t="shared" si="236"/>
        <v>#REF!</v>
      </c>
      <c r="Q2973" s="53">
        <v>0</v>
      </c>
    </row>
    <row r="2974" spans="1:17">
      <c r="A2974" s="51" t="s">
        <v>5391</v>
      </c>
      <c r="B2974" s="51">
        <f t="shared" si="232"/>
        <v>4</v>
      </c>
      <c r="C2974" s="51">
        <f t="shared" si="233"/>
        <v>720</v>
      </c>
      <c r="D2974" s="51" t="s">
        <v>1150</v>
      </c>
      <c r="E2974" s="54" t="str">
        <f t="shared" si="234"/>
        <v>030456</v>
      </c>
      <c r="F2974" s="51" t="e">
        <f>VLOOKUP(E2974,#REF!,8,FALSE)</f>
        <v>#REF!</v>
      </c>
      <c r="G2974" s="51" t="e">
        <f>VLOOKUP(E2974,#REF!,9,FALSE)</f>
        <v>#REF!</v>
      </c>
      <c r="H2974" s="52">
        <v>888108</v>
      </c>
      <c r="I2974" s="51" t="s">
        <v>5156</v>
      </c>
      <c r="J2974" s="53">
        <v>13.5</v>
      </c>
      <c r="K2974" s="53">
        <v>13.199997</v>
      </c>
      <c r="L2974" s="53">
        <v>9.0152971527777765</v>
      </c>
      <c r="M2974" s="53">
        <v>9.0152972402777785</v>
      </c>
      <c r="N2974" s="53">
        <f t="shared" si="235"/>
        <v>6491.0140130000009</v>
      </c>
      <c r="O2974" s="53" t="e">
        <f>VLOOKUP(E2974,#REF!,29,FALSE)</f>
        <v>#REF!</v>
      </c>
      <c r="P2974" s="53" t="e">
        <f t="shared" si="236"/>
        <v>#REF!</v>
      </c>
      <c r="Q2974" s="53">
        <v>0</v>
      </c>
    </row>
    <row r="2975" spans="1:17">
      <c r="A2975" s="51" t="s">
        <v>5391</v>
      </c>
      <c r="B2975" s="51">
        <f t="shared" si="232"/>
        <v>4</v>
      </c>
      <c r="C2975" s="51">
        <f t="shared" si="233"/>
        <v>720</v>
      </c>
      <c r="D2975" s="51" t="s">
        <v>2793</v>
      </c>
      <c r="E2975" s="54" t="str">
        <f t="shared" si="234"/>
        <v>033782</v>
      </c>
      <c r="F2975" s="51" t="e">
        <f>VLOOKUP(E2975,#REF!,8,FALSE)</f>
        <v>#REF!</v>
      </c>
      <c r="G2975" s="51" t="e">
        <f>VLOOKUP(E2975,#REF!,9,FALSE)</f>
        <v>#REF!</v>
      </c>
      <c r="H2975" s="52">
        <v>909749</v>
      </c>
      <c r="I2975" s="51" t="s">
        <v>2794</v>
      </c>
      <c r="J2975" s="53">
        <v>8</v>
      </c>
      <c r="K2975" s="53">
        <v>7.5</v>
      </c>
      <c r="L2975" s="53">
        <v>6.6865968027777773</v>
      </c>
      <c r="M2975" s="53">
        <v>6.6865968027777773</v>
      </c>
      <c r="N2975" s="53">
        <f t="shared" si="235"/>
        <v>4814.349698</v>
      </c>
      <c r="O2975" s="53" t="e">
        <f>VLOOKUP(E2975,#REF!,29,FALSE)</f>
        <v>#REF!</v>
      </c>
      <c r="P2975" s="53" t="e">
        <f t="shared" si="236"/>
        <v>#REF!</v>
      </c>
      <c r="Q2975" s="53">
        <v>0</v>
      </c>
    </row>
    <row r="2976" spans="1:17">
      <c r="A2976" s="51" t="s">
        <v>5391</v>
      </c>
      <c r="B2976" s="51">
        <f t="shared" si="232"/>
        <v>4</v>
      </c>
      <c r="C2976" s="51">
        <f t="shared" si="233"/>
        <v>720</v>
      </c>
      <c r="D2976" s="51" t="s">
        <v>2809</v>
      </c>
      <c r="E2976" s="54" t="str">
        <f t="shared" si="234"/>
        <v>033784</v>
      </c>
      <c r="F2976" s="51" t="e">
        <f>VLOOKUP(E2976,#REF!,8,FALSE)</f>
        <v>#REF!</v>
      </c>
      <c r="G2976" s="51" t="e">
        <f>VLOOKUP(E2976,#REF!,9,FALSE)</f>
        <v>#REF!</v>
      </c>
      <c r="H2976" s="52">
        <v>909778</v>
      </c>
      <c r="I2976" s="51" t="s">
        <v>2810</v>
      </c>
      <c r="J2976" s="53">
        <v>8</v>
      </c>
      <c r="K2976" s="53">
        <v>7.5</v>
      </c>
      <c r="L2976" s="53">
        <v>6.724075909722222</v>
      </c>
      <c r="M2976" s="53">
        <v>6.724075909722222</v>
      </c>
      <c r="N2976" s="53">
        <f t="shared" si="235"/>
        <v>4841.3346549999997</v>
      </c>
      <c r="O2976" s="53" t="e">
        <f>VLOOKUP(E2976,#REF!,29,FALSE)</f>
        <v>#REF!</v>
      </c>
      <c r="P2976" s="53" t="e">
        <f t="shared" si="236"/>
        <v>#REF!</v>
      </c>
      <c r="Q2976" s="53">
        <v>0</v>
      </c>
    </row>
    <row r="2977" spans="1:17">
      <c r="A2977" s="51" t="s">
        <v>5391</v>
      </c>
      <c r="B2977" s="51">
        <f t="shared" si="232"/>
        <v>4</v>
      </c>
      <c r="C2977" s="51">
        <f t="shared" si="233"/>
        <v>720</v>
      </c>
      <c r="D2977" s="51" t="s">
        <v>2424</v>
      </c>
      <c r="E2977" s="54" t="str">
        <f t="shared" si="234"/>
        <v>032367</v>
      </c>
      <c r="F2977" s="51" t="e">
        <f>VLOOKUP(E2977,#REF!,8,FALSE)</f>
        <v>#REF!</v>
      </c>
      <c r="G2977" s="51" t="e">
        <f>VLOOKUP(E2977,#REF!,9,FALSE)</f>
        <v>#REF!</v>
      </c>
      <c r="H2977" s="52">
        <v>908210</v>
      </c>
      <c r="I2977" s="51" t="s">
        <v>5157</v>
      </c>
      <c r="J2977" s="53">
        <v>15.2</v>
      </c>
      <c r="K2977" s="53">
        <v>15.2</v>
      </c>
      <c r="L2977" s="53">
        <v>0.38105988611111108</v>
      </c>
      <c r="M2977" s="53">
        <v>0.38105988611111108</v>
      </c>
      <c r="N2977" s="53">
        <f t="shared" si="235"/>
        <v>274.36311799999999</v>
      </c>
      <c r="O2977" s="53" t="e">
        <f>VLOOKUP(E2977,#REF!,29,FALSE)</f>
        <v>#REF!</v>
      </c>
      <c r="P2977" s="53" t="e">
        <f t="shared" si="236"/>
        <v>#REF!</v>
      </c>
      <c r="Q2977" s="53">
        <v>0</v>
      </c>
    </row>
    <row r="2978" spans="1:17">
      <c r="A2978" s="51" t="s">
        <v>5391</v>
      </c>
      <c r="B2978" s="51">
        <f t="shared" si="232"/>
        <v>4</v>
      </c>
      <c r="C2978" s="51">
        <f t="shared" si="233"/>
        <v>720</v>
      </c>
      <c r="D2978" s="51" t="s">
        <v>925</v>
      </c>
      <c r="E2978" s="54" t="str">
        <f t="shared" si="234"/>
        <v>030306</v>
      </c>
      <c r="F2978" s="51" t="e">
        <f>VLOOKUP(E2978,#REF!,8,FALSE)</f>
        <v>#REF!</v>
      </c>
      <c r="G2978" s="51" t="e">
        <f>VLOOKUP(E2978,#REF!,9,FALSE)</f>
        <v>#REF!</v>
      </c>
      <c r="H2978" s="52">
        <v>20012</v>
      </c>
      <c r="I2978" s="51" t="s">
        <v>5158</v>
      </c>
      <c r="J2978" s="53">
        <v>11.33</v>
      </c>
      <c r="K2978" s="53">
        <v>11</v>
      </c>
      <c r="L2978" s="53">
        <v>11.508372601388889</v>
      </c>
      <c r="M2978" s="53">
        <v>11.508372601388889</v>
      </c>
      <c r="N2978" s="53">
        <f t="shared" si="235"/>
        <v>8286.0282729999999</v>
      </c>
      <c r="O2978" s="53" t="e">
        <f>VLOOKUP(E2978,#REF!,29,FALSE)</f>
        <v>#REF!</v>
      </c>
      <c r="P2978" s="53" t="e">
        <f t="shared" si="236"/>
        <v>#REF!</v>
      </c>
      <c r="Q2978" s="53">
        <v>0</v>
      </c>
    </row>
    <row r="2979" spans="1:17">
      <c r="A2979" s="51" t="s">
        <v>5391</v>
      </c>
      <c r="B2979" s="51">
        <f t="shared" si="232"/>
        <v>4</v>
      </c>
      <c r="C2979" s="51">
        <f t="shared" si="233"/>
        <v>720</v>
      </c>
      <c r="D2979" s="51" t="s">
        <v>1218</v>
      </c>
      <c r="E2979" s="54" t="str">
        <f t="shared" si="234"/>
        <v>030546</v>
      </c>
      <c r="F2979" s="51" t="e">
        <f>VLOOKUP(E2979,#REF!,8,FALSE)</f>
        <v>#REF!</v>
      </c>
      <c r="G2979" s="51" t="e">
        <f>VLOOKUP(E2979,#REF!,9,FALSE)</f>
        <v>#REF!</v>
      </c>
      <c r="H2979" s="52">
        <v>890773</v>
      </c>
      <c r="I2979" s="51" t="s">
        <v>5159</v>
      </c>
      <c r="J2979" s="53">
        <v>17.5</v>
      </c>
      <c r="K2979" s="53">
        <v>15.3</v>
      </c>
      <c r="L2979" s="53">
        <v>12.455687743055556</v>
      </c>
      <c r="M2979" s="53">
        <v>12.455687743055556</v>
      </c>
      <c r="N2979" s="53">
        <f t="shared" si="235"/>
        <v>8968.0951750000004</v>
      </c>
      <c r="O2979" s="53" t="e">
        <f>VLOOKUP(E2979,#REF!,29,FALSE)</f>
        <v>#REF!</v>
      </c>
      <c r="P2979" s="53" t="e">
        <f t="shared" si="236"/>
        <v>#REF!</v>
      </c>
      <c r="Q2979" s="53">
        <v>0</v>
      </c>
    </row>
    <row r="2980" spans="1:17">
      <c r="A2980" s="51" t="s">
        <v>5391</v>
      </c>
      <c r="B2980" s="51">
        <f t="shared" si="232"/>
        <v>4</v>
      </c>
      <c r="C2980" s="51">
        <f t="shared" si="233"/>
        <v>720</v>
      </c>
      <c r="D2980" s="51" t="s">
        <v>2949</v>
      </c>
      <c r="E2980" s="54" t="str">
        <f t="shared" si="234"/>
        <v>032462</v>
      </c>
      <c r="F2980" s="51" t="e">
        <f>VLOOKUP(E2980,#REF!,8,FALSE)</f>
        <v>#REF!</v>
      </c>
      <c r="G2980" s="51" t="e">
        <f>VLOOKUP(E2980,#REF!,9,FALSE)</f>
        <v>#REF!</v>
      </c>
      <c r="H2980" s="52">
        <v>910707</v>
      </c>
      <c r="I2980" s="51" t="s">
        <v>2950</v>
      </c>
      <c r="J2980" s="53">
        <v>16.100000000000001</v>
      </c>
      <c r="K2980" s="53">
        <v>13.5</v>
      </c>
      <c r="L2980" s="53">
        <v>12.848918077777777</v>
      </c>
      <c r="M2980" s="53">
        <v>12.848918077777777</v>
      </c>
      <c r="N2980" s="53">
        <f t="shared" si="235"/>
        <v>9251.2210159999995</v>
      </c>
      <c r="O2980" s="53" t="e">
        <f>VLOOKUP(E2980,#REF!,29,FALSE)</f>
        <v>#REF!</v>
      </c>
      <c r="P2980" s="53" t="e">
        <f t="shared" si="236"/>
        <v>#REF!</v>
      </c>
      <c r="Q2980" s="53">
        <v>0</v>
      </c>
    </row>
    <row r="2981" spans="1:17">
      <c r="A2981" s="51" t="s">
        <v>5391</v>
      </c>
      <c r="B2981" s="51">
        <f t="shared" si="232"/>
        <v>4</v>
      </c>
      <c r="C2981" s="51">
        <f t="shared" si="233"/>
        <v>720</v>
      </c>
      <c r="D2981" s="51" t="s">
        <v>2951</v>
      </c>
      <c r="E2981" s="54" t="str">
        <f t="shared" si="234"/>
        <v>032465</v>
      </c>
      <c r="F2981" s="51" t="e">
        <f>VLOOKUP(E2981,#REF!,8,FALSE)</f>
        <v>#REF!</v>
      </c>
      <c r="G2981" s="51" t="e">
        <f>VLOOKUP(E2981,#REF!,9,FALSE)</f>
        <v>#REF!</v>
      </c>
      <c r="H2981" s="52">
        <v>910708</v>
      </c>
      <c r="I2981" s="51" t="s">
        <v>2952</v>
      </c>
      <c r="J2981" s="53">
        <v>13.2</v>
      </c>
      <c r="K2981" s="53">
        <v>11.8</v>
      </c>
      <c r="L2981" s="53">
        <v>10.982371277777778</v>
      </c>
      <c r="M2981" s="53">
        <v>10.982371277777778</v>
      </c>
      <c r="N2981" s="53">
        <f t="shared" si="235"/>
        <v>7907.3073199999999</v>
      </c>
      <c r="O2981" s="53" t="e">
        <f>VLOOKUP(E2981,#REF!,29,FALSE)</f>
        <v>#REF!</v>
      </c>
      <c r="P2981" s="53" t="e">
        <f t="shared" si="236"/>
        <v>#REF!</v>
      </c>
      <c r="Q2981" s="53">
        <v>0</v>
      </c>
    </row>
    <row r="2982" spans="1:17">
      <c r="A2982" s="51" t="s">
        <v>5391</v>
      </c>
      <c r="B2982" s="51">
        <f t="shared" si="232"/>
        <v>4</v>
      </c>
      <c r="C2982" s="51">
        <f t="shared" si="233"/>
        <v>720</v>
      </c>
      <c r="D2982" s="51" t="s">
        <v>2953</v>
      </c>
      <c r="E2982" s="54" t="str">
        <f t="shared" si="234"/>
        <v>032466</v>
      </c>
      <c r="F2982" s="51" t="e">
        <f>VLOOKUP(E2982,#REF!,8,FALSE)</f>
        <v>#REF!</v>
      </c>
      <c r="G2982" s="51" t="e">
        <f>VLOOKUP(E2982,#REF!,9,FALSE)</f>
        <v>#REF!</v>
      </c>
      <c r="H2982" s="52">
        <v>910709</v>
      </c>
      <c r="I2982" s="51" t="s">
        <v>2954</v>
      </c>
      <c r="J2982" s="53">
        <v>13.2</v>
      </c>
      <c r="K2982" s="53">
        <v>10.8</v>
      </c>
      <c r="L2982" s="53">
        <v>10.4883411875</v>
      </c>
      <c r="M2982" s="53">
        <v>10.4883411875</v>
      </c>
      <c r="N2982" s="53">
        <f t="shared" si="235"/>
        <v>7551.6056549999994</v>
      </c>
      <c r="O2982" s="53" t="e">
        <f>VLOOKUP(E2982,#REF!,29,FALSE)</f>
        <v>#REF!</v>
      </c>
      <c r="P2982" s="53" t="e">
        <f t="shared" si="236"/>
        <v>#REF!</v>
      </c>
      <c r="Q2982" s="53">
        <v>0</v>
      </c>
    </row>
    <row r="2983" spans="1:17">
      <c r="A2983" s="51" t="s">
        <v>5391</v>
      </c>
      <c r="B2983" s="51">
        <f t="shared" si="232"/>
        <v>4</v>
      </c>
      <c r="C2983" s="51">
        <f t="shared" si="233"/>
        <v>720</v>
      </c>
      <c r="D2983" s="51" t="s">
        <v>2962</v>
      </c>
      <c r="E2983" s="54" t="str">
        <f t="shared" si="234"/>
        <v>032467</v>
      </c>
      <c r="F2983" s="51" t="e">
        <f>VLOOKUP(E2983,#REF!,8,FALSE)</f>
        <v>#REF!</v>
      </c>
      <c r="G2983" s="51" t="e">
        <f>VLOOKUP(E2983,#REF!,9,FALSE)</f>
        <v>#REF!</v>
      </c>
      <c r="H2983" s="52">
        <v>910710</v>
      </c>
      <c r="I2983" s="51" t="s">
        <v>2963</v>
      </c>
      <c r="J2983" s="53">
        <v>14.4</v>
      </c>
      <c r="K2983" s="53">
        <v>12.8</v>
      </c>
      <c r="L2983" s="53">
        <v>11.559787627777778</v>
      </c>
      <c r="M2983" s="53">
        <v>11.559787627777778</v>
      </c>
      <c r="N2983" s="53">
        <f t="shared" si="235"/>
        <v>8323.0470920000007</v>
      </c>
      <c r="O2983" s="53" t="e">
        <f>VLOOKUP(E2983,#REF!,29,FALSE)</f>
        <v>#REF!</v>
      </c>
      <c r="P2983" s="53" t="e">
        <f t="shared" si="236"/>
        <v>#REF!</v>
      </c>
      <c r="Q2983" s="53">
        <v>0</v>
      </c>
    </row>
    <row r="2984" spans="1:17">
      <c r="A2984" s="51" t="s">
        <v>5391</v>
      </c>
      <c r="B2984" s="51">
        <f t="shared" si="232"/>
        <v>4</v>
      </c>
      <c r="C2984" s="51">
        <f t="shared" si="233"/>
        <v>720</v>
      </c>
      <c r="D2984" s="51" t="s">
        <v>2982</v>
      </c>
      <c r="E2984" s="54" t="str">
        <f t="shared" si="234"/>
        <v>032468</v>
      </c>
      <c r="F2984" s="51" t="e">
        <f>VLOOKUP(E2984,#REF!,8,FALSE)</f>
        <v>#REF!</v>
      </c>
      <c r="G2984" s="51" t="e">
        <f>VLOOKUP(E2984,#REF!,9,FALSE)</f>
        <v>#REF!</v>
      </c>
      <c r="H2984" s="52">
        <v>910711</v>
      </c>
      <c r="I2984" s="51" t="s">
        <v>2983</v>
      </c>
      <c r="J2984" s="53">
        <v>14.1</v>
      </c>
      <c r="K2984" s="53">
        <v>12.6</v>
      </c>
      <c r="L2984" s="53">
        <v>11.857382590277778</v>
      </c>
      <c r="M2984" s="53">
        <v>11.857382590277778</v>
      </c>
      <c r="N2984" s="53">
        <f t="shared" si="235"/>
        <v>8537.3154649999997</v>
      </c>
      <c r="O2984" s="53" t="e">
        <f>VLOOKUP(E2984,#REF!,29,FALSE)</f>
        <v>#REF!</v>
      </c>
      <c r="P2984" s="53" t="e">
        <f t="shared" si="236"/>
        <v>#REF!</v>
      </c>
      <c r="Q2984" s="53">
        <v>0</v>
      </c>
    </row>
    <row r="2985" spans="1:17">
      <c r="A2985" s="51" t="s">
        <v>5391</v>
      </c>
      <c r="B2985" s="51">
        <f t="shared" si="232"/>
        <v>4</v>
      </c>
      <c r="C2985" s="51">
        <f t="shared" si="233"/>
        <v>720</v>
      </c>
      <c r="D2985" s="51" t="s">
        <v>2978</v>
      </c>
      <c r="E2985" s="54" t="str">
        <f t="shared" si="234"/>
        <v>032470</v>
      </c>
      <c r="F2985" s="51" t="e">
        <f>VLOOKUP(E2985,#REF!,8,FALSE)</f>
        <v>#REF!</v>
      </c>
      <c r="G2985" s="51" t="e">
        <f>VLOOKUP(E2985,#REF!,9,FALSE)</f>
        <v>#REF!</v>
      </c>
      <c r="H2985" s="52">
        <v>910713</v>
      </c>
      <c r="I2985" s="51" t="s">
        <v>2979</v>
      </c>
      <c r="J2985" s="53">
        <v>15.5</v>
      </c>
      <c r="K2985" s="53">
        <v>12</v>
      </c>
      <c r="L2985" s="53">
        <v>11.2803450375</v>
      </c>
      <c r="M2985" s="53">
        <v>11.2803450375</v>
      </c>
      <c r="N2985" s="53">
        <f t="shared" si="235"/>
        <v>8121.8484269999999</v>
      </c>
      <c r="O2985" s="53" t="e">
        <f>VLOOKUP(E2985,#REF!,29,FALSE)</f>
        <v>#REF!</v>
      </c>
      <c r="P2985" s="53" t="e">
        <f t="shared" si="236"/>
        <v>#REF!</v>
      </c>
      <c r="Q2985" s="53">
        <v>0</v>
      </c>
    </row>
    <row r="2986" spans="1:17">
      <c r="A2986" s="51" t="s">
        <v>5391</v>
      </c>
      <c r="B2986" s="51">
        <f t="shared" si="232"/>
        <v>4</v>
      </c>
      <c r="C2986" s="51">
        <f t="shared" si="233"/>
        <v>720</v>
      </c>
      <c r="D2986" s="51" t="s">
        <v>2976</v>
      </c>
      <c r="E2986" s="54" t="str">
        <f t="shared" si="234"/>
        <v>032471</v>
      </c>
      <c r="F2986" s="51" t="e">
        <f>VLOOKUP(E2986,#REF!,8,FALSE)</f>
        <v>#REF!</v>
      </c>
      <c r="G2986" s="51" t="e">
        <f>VLOOKUP(E2986,#REF!,9,FALSE)</f>
        <v>#REF!</v>
      </c>
      <c r="H2986" s="52">
        <v>910678</v>
      </c>
      <c r="I2986" s="51" t="s">
        <v>2977</v>
      </c>
      <c r="J2986" s="53">
        <v>15.8</v>
      </c>
      <c r="K2986" s="53">
        <v>13.1</v>
      </c>
      <c r="L2986" s="53">
        <v>12.095596052777779</v>
      </c>
      <c r="M2986" s="53">
        <v>12.095596052777779</v>
      </c>
      <c r="N2986" s="53">
        <f t="shared" si="235"/>
        <v>8708.8291580000005</v>
      </c>
      <c r="O2986" s="53" t="e">
        <f>VLOOKUP(E2986,#REF!,29,FALSE)</f>
        <v>#REF!</v>
      </c>
      <c r="P2986" s="53" t="e">
        <f t="shared" si="236"/>
        <v>#REF!</v>
      </c>
      <c r="Q2986" s="53">
        <v>0</v>
      </c>
    </row>
    <row r="2987" spans="1:17">
      <c r="A2987" s="51" t="s">
        <v>5391</v>
      </c>
      <c r="B2987" s="51">
        <f t="shared" si="232"/>
        <v>4</v>
      </c>
      <c r="C2987" s="51">
        <f t="shared" si="233"/>
        <v>720</v>
      </c>
      <c r="D2987" s="51" t="s">
        <v>2980</v>
      </c>
      <c r="E2987" s="54" t="str">
        <f t="shared" si="234"/>
        <v>032469</v>
      </c>
      <c r="F2987" s="51" t="e">
        <f>VLOOKUP(E2987,#REF!,8,FALSE)</f>
        <v>#REF!</v>
      </c>
      <c r="G2987" s="51" t="e">
        <f>VLOOKUP(E2987,#REF!,9,FALSE)</f>
        <v>#REF!</v>
      </c>
      <c r="H2987" s="52">
        <v>910712</v>
      </c>
      <c r="I2987" s="51" t="s">
        <v>2981</v>
      </c>
      <c r="J2987" s="53">
        <v>14.1</v>
      </c>
      <c r="K2987" s="53">
        <v>12.7</v>
      </c>
      <c r="L2987" s="53">
        <v>11.695406872222222</v>
      </c>
      <c r="M2987" s="53">
        <v>11.695406872222222</v>
      </c>
      <c r="N2987" s="53">
        <f t="shared" si="235"/>
        <v>8420.6929479999999</v>
      </c>
      <c r="O2987" s="53" t="e">
        <f>VLOOKUP(E2987,#REF!,29,FALSE)</f>
        <v>#REF!</v>
      </c>
      <c r="P2987" s="53" t="e">
        <f t="shared" si="236"/>
        <v>#REF!</v>
      </c>
      <c r="Q2987" s="53">
        <v>0</v>
      </c>
    </row>
    <row r="2988" spans="1:17">
      <c r="A2988" s="51" t="s">
        <v>5391</v>
      </c>
      <c r="B2988" s="51">
        <f t="shared" si="232"/>
        <v>4</v>
      </c>
      <c r="C2988" s="51">
        <f t="shared" si="233"/>
        <v>720</v>
      </c>
      <c r="D2988" s="51" t="s">
        <v>1893</v>
      </c>
      <c r="E2988" s="54" t="str">
        <f t="shared" si="234"/>
        <v>031537</v>
      </c>
      <c r="F2988" s="51" t="e">
        <f>VLOOKUP(E2988,#REF!,8,FALSE)</f>
        <v>#REF!</v>
      </c>
      <c r="G2988" s="51" t="e">
        <f>VLOOKUP(E2988,#REF!,9,FALSE)</f>
        <v>#REF!</v>
      </c>
      <c r="H2988" s="52">
        <v>896942</v>
      </c>
      <c r="I2988" s="51" t="s">
        <v>5160</v>
      </c>
      <c r="J2988" s="53">
        <v>12.2</v>
      </c>
      <c r="K2988" s="53">
        <v>12.199997</v>
      </c>
      <c r="L2988" s="53">
        <v>8.2219467458333337</v>
      </c>
      <c r="M2988" s="53">
        <v>8.2219468347222211</v>
      </c>
      <c r="N2988" s="53">
        <f t="shared" si="235"/>
        <v>5919.8017209999989</v>
      </c>
      <c r="O2988" s="53" t="e">
        <f>VLOOKUP(E2988,#REF!,29,FALSE)</f>
        <v>#REF!</v>
      </c>
      <c r="P2988" s="53" t="e">
        <f t="shared" si="236"/>
        <v>#REF!</v>
      </c>
      <c r="Q2988" s="53">
        <v>0</v>
      </c>
    </row>
    <row r="2989" spans="1:17">
      <c r="A2989" s="51" t="s">
        <v>5391</v>
      </c>
      <c r="B2989" s="51">
        <f t="shared" si="232"/>
        <v>4</v>
      </c>
      <c r="C2989" s="51">
        <f t="shared" si="233"/>
        <v>720</v>
      </c>
      <c r="D2989" s="51" t="s">
        <v>1887</v>
      </c>
      <c r="E2989" s="54" t="str">
        <f t="shared" si="234"/>
        <v>031540</v>
      </c>
      <c r="F2989" s="51" t="e">
        <f>VLOOKUP(E2989,#REF!,8,FALSE)</f>
        <v>#REF!</v>
      </c>
      <c r="G2989" s="51" t="e">
        <f>VLOOKUP(E2989,#REF!,9,FALSE)</f>
        <v>#REF!</v>
      </c>
      <c r="H2989" s="52">
        <v>896941</v>
      </c>
      <c r="I2989" s="51" t="s">
        <v>5161</v>
      </c>
      <c r="J2989" s="53">
        <v>10.7</v>
      </c>
      <c r="K2989" s="53">
        <v>9.9000029999999999</v>
      </c>
      <c r="L2989" s="53">
        <v>7.4945821944444448</v>
      </c>
      <c r="M2989" s="53">
        <v>7.4945820722222232</v>
      </c>
      <c r="N2989" s="53">
        <f t="shared" si="235"/>
        <v>5396.0990920000004</v>
      </c>
      <c r="O2989" s="53" t="e">
        <f>VLOOKUP(E2989,#REF!,29,FALSE)</f>
        <v>#REF!</v>
      </c>
      <c r="P2989" s="53" t="e">
        <f t="shared" si="236"/>
        <v>#REF!</v>
      </c>
      <c r="Q2989" s="53">
        <v>1.2222222191364079E-7</v>
      </c>
    </row>
    <row r="2990" spans="1:17">
      <c r="A2990" s="51" t="s">
        <v>5391</v>
      </c>
      <c r="B2990" s="51">
        <f t="shared" si="232"/>
        <v>4</v>
      </c>
      <c r="C2990" s="51">
        <f t="shared" si="233"/>
        <v>720</v>
      </c>
      <c r="D2990" s="51" t="s">
        <v>1884</v>
      </c>
      <c r="E2990" s="54" t="str">
        <f t="shared" si="234"/>
        <v>031560</v>
      </c>
      <c r="F2990" s="51" t="e">
        <f>VLOOKUP(E2990,#REF!,8,FALSE)</f>
        <v>#REF!</v>
      </c>
      <c r="G2990" s="51" t="e">
        <f>VLOOKUP(E2990,#REF!,9,FALSE)</f>
        <v>#REF!</v>
      </c>
      <c r="H2990" s="52">
        <v>896940</v>
      </c>
      <c r="I2990" s="51" t="s">
        <v>5162</v>
      </c>
      <c r="J2990" s="53">
        <v>11.5</v>
      </c>
      <c r="K2990" s="53">
        <v>11</v>
      </c>
      <c r="L2990" s="53">
        <v>7.1025100611111105</v>
      </c>
      <c r="M2990" s="53">
        <v>7.1025100333333331</v>
      </c>
      <c r="N2990" s="53">
        <f t="shared" si="235"/>
        <v>5113.8072240000001</v>
      </c>
      <c r="O2990" s="53" t="e">
        <f>VLOOKUP(E2990,#REF!,29,FALSE)</f>
        <v>#REF!</v>
      </c>
      <c r="P2990" s="53" t="e">
        <f t="shared" si="236"/>
        <v>#REF!</v>
      </c>
      <c r="Q2990" s="53">
        <v>2.7777777076052088E-8</v>
      </c>
    </row>
    <row r="2991" spans="1:17">
      <c r="A2991" s="51" t="s">
        <v>5391</v>
      </c>
      <c r="B2991" s="51">
        <f t="shared" si="232"/>
        <v>4</v>
      </c>
      <c r="C2991" s="51">
        <f t="shared" si="233"/>
        <v>720</v>
      </c>
      <c r="D2991" s="51" t="s">
        <v>1890</v>
      </c>
      <c r="E2991" s="54" t="str">
        <f t="shared" si="234"/>
        <v>031574</v>
      </c>
      <c r="F2991" s="51" t="e">
        <f>VLOOKUP(E2991,#REF!,8,FALSE)</f>
        <v>#REF!</v>
      </c>
      <c r="G2991" s="51" t="e">
        <f>VLOOKUP(E2991,#REF!,9,FALSE)</f>
        <v>#REF!</v>
      </c>
      <c r="H2991" s="52">
        <v>896943</v>
      </c>
      <c r="I2991" s="51" t="s">
        <v>5163</v>
      </c>
      <c r="J2991" s="53">
        <v>11.2</v>
      </c>
      <c r="K2991" s="53">
        <v>10.500000999999999</v>
      </c>
      <c r="L2991" s="53">
        <v>8.38096465138889</v>
      </c>
      <c r="M2991" s="53">
        <v>8.3809646250000007</v>
      </c>
      <c r="N2991" s="53">
        <f t="shared" si="235"/>
        <v>6034.2945300000001</v>
      </c>
      <c r="O2991" s="53" t="e">
        <f>VLOOKUP(E2991,#REF!,29,FALSE)</f>
        <v>#REF!</v>
      </c>
      <c r="P2991" s="53" t="e">
        <f t="shared" si="236"/>
        <v>#REF!</v>
      </c>
      <c r="Q2991" s="53">
        <v>2.6388888980161734E-8</v>
      </c>
    </row>
    <row r="2992" spans="1:17">
      <c r="A2992" s="51" t="s">
        <v>5391</v>
      </c>
      <c r="B2992" s="51">
        <f t="shared" si="232"/>
        <v>4</v>
      </c>
      <c r="C2992" s="51">
        <f t="shared" si="233"/>
        <v>720</v>
      </c>
      <c r="D2992" s="51" t="s">
        <v>2380</v>
      </c>
      <c r="E2992" s="54" t="str">
        <f t="shared" si="234"/>
        <v>032360</v>
      </c>
      <c r="F2992" s="51" t="e">
        <f>VLOOKUP(E2992,#REF!,8,FALSE)</f>
        <v>#REF!</v>
      </c>
      <c r="G2992" s="51" t="e">
        <f>VLOOKUP(E2992,#REF!,9,FALSE)</f>
        <v>#REF!</v>
      </c>
      <c r="H2992" s="52">
        <v>910191</v>
      </c>
      <c r="I2992" s="51" t="s">
        <v>5164</v>
      </c>
      <c r="J2992" s="53">
        <v>11.6</v>
      </c>
      <c r="K2992" s="53">
        <v>11.6</v>
      </c>
      <c r="L2992" s="53">
        <v>8.8414728</v>
      </c>
      <c r="M2992" s="53">
        <v>8.8414728</v>
      </c>
      <c r="N2992" s="53">
        <f t="shared" si="235"/>
        <v>6365.8604160000004</v>
      </c>
      <c r="O2992" s="53" t="e">
        <f>VLOOKUP(E2992,#REF!,29,FALSE)</f>
        <v>#REF!</v>
      </c>
      <c r="P2992" s="53" t="e">
        <f t="shared" si="236"/>
        <v>#REF!</v>
      </c>
      <c r="Q2992" s="53">
        <v>0</v>
      </c>
    </row>
    <row r="2993" spans="1:17">
      <c r="A2993" s="51" t="s">
        <v>5391</v>
      </c>
      <c r="B2993" s="51">
        <f t="shared" si="232"/>
        <v>4</v>
      </c>
      <c r="C2993" s="51">
        <f t="shared" si="233"/>
        <v>720</v>
      </c>
      <c r="D2993" s="51" t="s">
        <v>2376</v>
      </c>
      <c r="E2993" s="54" t="str">
        <f t="shared" si="234"/>
        <v>032361</v>
      </c>
      <c r="F2993" s="51" t="e">
        <f>VLOOKUP(E2993,#REF!,8,FALSE)</f>
        <v>#REF!</v>
      </c>
      <c r="G2993" s="51" t="e">
        <f>VLOOKUP(E2993,#REF!,9,FALSE)</f>
        <v>#REF!</v>
      </c>
      <c r="H2993" s="52">
        <v>910129</v>
      </c>
      <c r="I2993" s="51" t="s">
        <v>5165</v>
      </c>
      <c r="J2993" s="53">
        <v>11</v>
      </c>
      <c r="K2993" s="53">
        <v>11</v>
      </c>
      <c r="L2993" s="53">
        <v>9.3725516861111107</v>
      </c>
      <c r="M2993" s="53">
        <v>9.3725516861111107</v>
      </c>
      <c r="N2993" s="53">
        <f t="shared" si="235"/>
        <v>6748.2372139999998</v>
      </c>
      <c r="O2993" s="53" t="e">
        <f>VLOOKUP(E2993,#REF!,29,FALSE)</f>
        <v>#REF!</v>
      </c>
      <c r="P2993" s="53" t="e">
        <f t="shared" si="236"/>
        <v>#REF!</v>
      </c>
      <c r="Q2993" s="53">
        <v>0</v>
      </c>
    </row>
    <row r="2994" spans="1:17">
      <c r="A2994" s="51" t="s">
        <v>5391</v>
      </c>
      <c r="B2994" s="51">
        <f t="shared" si="232"/>
        <v>4</v>
      </c>
      <c r="C2994" s="51">
        <f t="shared" si="233"/>
        <v>720</v>
      </c>
      <c r="D2994" s="51" t="s">
        <v>1344</v>
      </c>
      <c r="E2994" s="54" t="str">
        <f t="shared" si="234"/>
        <v>030802</v>
      </c>
      <c r="F2994" s="51" t="e">
        <f>VLOOKUP(E2994,#REF!,8,FALSE)</f>
        <v>#REF!</v>
      </c>
      <c r="G2994" s="51" t="e">
        <f>VLOOKUP(E2994,#REF!,9,FALSE)</f>
        <v>#REF!</v>
      </c>
      <c r="H2994" s="52">
        <v>892114</v>
      </c>
      <c r="I2994" s="51" t="s">
        <v>1345</v>
      </c>
      <c r="J2994" s="53">
        <v>10.6</v>
      </c>
      <c r="K2994" s="53">
        <v>8.9000029999999999</v>
      </c>
      <c r="L2994" s="53">
        <v>8.7369717388888901</v>
      </c>
      <c r="M2994" s="53">
        <v>7.6151420166666668</v>
      </c>
      <c r="N2994" s="53">
        <f t="shared" si="235"/>
        <v>5482.9022519999999</v>
      </c>
      <c r="O2994" s="53" t="e">
        <f>VLOOKUP(E2994,#REF!,29,FALSE)</f>
        <v>#REF!</v>
      </c>
      <c r="P2994" s="53" t="e">
        <f t="shared" si="236"/>
        <v>#REF!</v>
      </c>
      <c r="Q2994" s="53">
        <v>1.1218297222222229</v>
      </c>
    </row>
    <row r="2995" spans="1:17">
      <c r="A2995" s="51" t="s">
        <v>5391</v>
      </c>
      <c r="B2995" s="51">
        <f t="shared" si="232"/>
        <v>4</v>
      </c>
      <c r="C2995" s="51">
        <f t="shared" si="233"/>
        <v>720</v>
      </c>
      <c r="D2995" s="51" t="s">
        <v>898</v>
      </c>
      <c r="E2995" s="54" t="str">
        <f t="shared" si="234"/>
        <v>030314</v>
      </c>
      <c r="F2995" s="51" t="e">
        <f>VLOOKUP(E2995,#REF!,8,FALSE)</f>
        <v>#REF!</v>
      </c>
      <c r="G2995" s="51" t="e">
        <f>VLOOKUP(E2995,#REF!,9,FALSE)</f>
        <v>#REF!</v>
      </c>
      <c r="H2995" s="52">
        <v>20028</v>
      </c>
      <c r="I2995" s="51" t="s">
        <v>5166</v>
      </c>
      <c r="J2995" s="53">
        <v>7.46</v>
      </c>
      <c r="K2995" s="53">
        <v>7</v>
      </c>
      <c r="L2995" s="53">
        <v>7.2412177583333337</v>
      </c>
      <c r="M2995" s="53">
        <v>7.2412177583333337</v>
      </c>
      <c r="N2995" s="53">
        <f t="shared" si="235"/>
        <v>5213.676786</v>
      </c>
      <c r="O2995" s="53" t="e">
        <f>VLOOKUP(E2995,#REF!,29,FALSE)</f>
        <v>#REF!</v>
      </c>
      <c r="P2995" s="53" t="e">
        <f t="shared" si="236"/>
        <v>#REF!</v>
      </c>
      <c r="Q2995" s="53">
        <v>0</v>
      </c>
    </row>
    <row r="2996" spans="1:17">
      <c r="A2996" s="51" t="s">
        <v>5391</v>
      </c>
      <c r="B2996" s="51">
        <f t="shared" si="232"/>
        <v>4</v>
      </c>
      <c r="C2996" s="51">
        <f t="shared" si="233"/>
        <v>720</v>
      </c>
      <c r="D2996" s="51" t="s">
        <v>2854</v>
      </c>
      <c r="E2996" s="54" t="str">
        <f t="shared" si="234"/>
        <v>034384</v>
      </c>
      <c r="F2996" s="51" t="e">
        <f>VLOOKUP(E2996,#REF!,8,FALSE)</f>
        <v>#REF!</v>
      </c>
      <c r="G2996" s="51" t="e">
        <f>VLOOKUP(E2996,#REF!,9,FALSE)</f>
        <v>#REF!</v>
      </c>
      <c r="H2996" s="52">
        <v>909889</v>
      </c>
      <c r="I2996" s="51" t="s">
        <v>2855</v>
      </c>
      <c r="J2996" s="53">
        <v>7.8</v>
      </c>
      <c r="K2996" s="53">
        <v>7.8</v>
      </c>
      <c r="L2996" s="53">
        <v>7.6860374527777786</v>
      </c>
      <c r="M2996" s="53">
        <v>7.6860374527777786</v>
      </c>
      <c r="N2996" s="53">
        <f t="shared" si="235"/>
        <v>5533.9469660000004</v>
      </c>
      <c r="O2996" s="53" t="e">
        <f>VLOOKUP(E2996,#REF!,29,FALSE)</f>
        <v>#REF!</v>
      </c>
      <c r="P2996" s="53" t="e">
        <f t="shared" si="236"/>
        <v>#REF!</v>
      </c>
      <c r="Q2996" s="53">
        <v>0</v>
      </c>
    </row>
    <row r="2997" spans="1:17">
      <c r="A2997" s="51" t="s">
        <v>5391</v>
      </c>
      <c r="B2997" s="51">
        <f t="shared" si="232"/>
        <v>4</v>
      </c>
      <c r="C2997" s="51">
        <f t="shared" si="233"/>
        <v>720</v>
      </c>
      <c r="D2997" s="51" t="s">
        <v>1148</v>
      </c>
      <c r="E2997" s="54" t="str">
        <f t="shared" si="234"/>
        <v>030455</v>
      </c>
      <c r="F2997" s="51" t="e">
        <f>VLOOKUP(E2997,#REF!,8,FALSE)</f>
        <v>#REF!</v>
      </c>
      <c r="G2997" s="51" t="e">
        <f>VLOOKUP(E2997,#REF!,9,FALSE)</f>
        <v>#REF!</v>
      </c>
      <c r="H2997" s="52">
        <v>888107</v>
      </c>
      <c r="I2997" s="51" t="s">
        <v>1149</v>
      </c>
      <c r="J2997" s="53">
        <v>12.6</v>
      </c>
      <c r="K2997" s="53">
        <v>12.499999000000001</v>
      </c>
      <c r="L2997" s="53">
        <v>9.7349357666666663</v>
      </c>
      <c r="M2997" s="53">
        <v>9.7349358236111119</v>
      </c>
      <c r="N2997" s="53">
        <f t="shared" si="235"/>
        <v>7009.1537930000004</v>
      </c>
      <c r="O2997" s="53" t="e">
        <f>VLOOKUP(E2997,#REF!,29,FALSE)</f>
        <v>#REF!</v>
      </c>
      <c r="P2997" s="53" t="e">
        <f t="shared" si="236"/>
        <v>#REF!</v>
      </c>
      <c r="Q2997" s="53">
        <v>0</v>
      </c>
    </row>
    <row r="2998" spans="1:17">
      <c r="A2998" s="51" t="s">
        <v>5391</v>
      </c>
      <c r="B2998" s="51">
        <f t="shared" si="232"/>
        <v>4</v>
      </c>
      <c r="C2998" s="51">
        <f t="shared" si="233"/>
        <v>720</v>
      </c>
      <c r="D2998" s="51" t="s">
        <v>3149</v>
      </c>
      <c r="E2998" s="54" t="str">
        <f t="shared" si="234"/>
        <v>035446</v>
      </c>
      <c r="F2998" s="51" t="e">
        <f>VLOOKUP(E2998,#REF!,8,FALSE)</f>
        <v>#REF!</v>
      </c>
      <c r="G2998" s="51" t="e">
        <f>VLOOKUP(E2998,#REF!,9,FALSE)</f>
        <v>#REF!</v>
      </c>
      <c r="H2998" s="52">
        <v>899696</v>
      </c>
      <c r="I2998" s="51" t="s">
        <v>3148</v>
      </c>
      <c r="J2998" s="53">
        <v>1.37</v>
      </c>
      <c r="K2998" s="53">
        <v>1.23</v>
      </c>
      <c r="L2998" s="53">
        <v>1.2280784847222221</v>
      </c>
      <c r="M2998" s="53">
        <v>1.2280784847222221</v>
      </c>
      <c r="N2998" s="53">
        <f t="shared" si="235"/>
        <v>884.21650899999997</v>
      </c>
      <c r="O2998" s="53" t="e">
        <f>VLOOKUP(E2998,#REF!,29,FALSE)</f>
        <v>#REF!</v>
      </c>
      <c r="P2998" s="53" t="e">
        <f t="shared" si="236"/>
        <v>#REF!</v>
      </c>
      <c r="Q2998" s="53">
        <v>0</v>
      </c>
    </row>
    <row r="2999" spans="1:17">
      <c r="A2999" s="51" t="s">
        <v>5391</v>
      </c>
      <c r="B2999" s="51">
        <f t="shared" si="232"/>
        <v>4</v>
      </c>
      <c r="C2999" s="51">
        <f t="shared" si="233"/>
        <v>720</v>
      </c>
      <c r="D2999" s="51" t="s">
        <v>1442</v>
      </c>
      <c r="E2999" s="54" t="str">
        <f t="shared" si="234"/>
        <v>030864</v>
      </c>
      <c r="F2999" s="51" t="e">
        <f>VLOOKUP(E2999,#REF!,8,FALSE)</f>
        <v>#REF!</v>
      </c>
      <c r="G2999" s="51" t="e">
        <f>VLOOKUP(E2999,#REF!,9,FALSE)</f>
        <v>#REF!</v>
      </c>
      <c r="H2999" s="52">
        <v>893422</v>
      </c>
      <c r="I2999" s="51" t="s">
        <v>5167</v>
      </c>
      <c r="J2999" s="53">
        <v>15.7</v>
      </c>
      <c r="K2999" s="53">
        <v>15.7</v>
      </c>
      <c r="L2999" s="53">
        <v>11.122396534722222</v>
      </c>
      <c r="M2999" s="53">
        <v>11.122396534722222</v>
      </c>
      <c r="N2999" s="53">
        <f t="shared" si="235"/>
        <v>8008.125505</v>
      </c>
      <c r="O2999" s="53" t="e">
        <f>VLOOKUP(E2999,#REF!,29,FALSE)</f>
        <v>#REF!</v>
      </c>
      <c r="P2999" s="53" t="e">
        <f t="shared" si="236"/>
        <v>#REF!</v>
      </c>
      <c r="Q2999" s="53">
        <v>0</v>
      </c>
    </row>
    <row r="3000" spans="1:17">
      <c r="A3000" s="51" t="s">
        <v>5391</v>
      </c>
      <c r="B3000" s="51">
        <f t="shared" si="232"/>
        <v>4</v>
      </c>
      <c r="C3000" s="51">
        <f t="shared" si="233"/>
        <v>720</v>
      </c>
      <c r="D3000" s="51" t="s">
        <v>2836</v>
      </c>
      <c r="E3000" s="54" t="str">
        <f t="shared" si="234"/>
        <v>034388</v>
      </c>
      <c r="F3000" s="51" t="e">
        <f>VLOOKUP(E3000,#REF!,8,FALSE)</f>
        <v>#REF!</v>
      </c>
      <c r="G3000" s="51" t="e">
        <f>VLOOKUP(E3000,#REF!,9,FALSE)</f>
        <v>#REF!</v>
      </c>
      <c r="H3000" s="52">
        <v>909890</v>
      </c>
      <c r="I3000" s="51" t="s">
        <v>2837</v>
      </c>
      <c r="J3000" s="53">
        <v>7.8</v>
      </c>
      <c r="K3000" s="53">
        <v>7.8</v>
      </c>
      <c r="L3000" s="53">
        <v>7.8537287430555551</v>
      </c>
      <c r="M3000" s="53">
        <v>7.8537287430555551</v>
      </c>
      <c r="N3000" s="53">
        <f t="shared" si="235"/>
        <v>5654.6846949999999</v>
      </c>
      <c r="O3000" s="53" t="e">
        <f>VLOOKUP(E3000,#REF!,29,FALSE)</f>
        <v>#REF!</v>
      </c>
      <c r="P3000" s="53" t="e">
        <f t="shared" si="236"/>
        <v>#REF!</v>
      </c>
      <c r="Q3000" s="53">
        <v>0</v>
      </c>
    </row>
    <row r="3001" spans="1:17">
      <c r="A3001" s="51" t="s">
        <v>5391</v>
      </c>
      <c r="B3001" s="51">
        <f t="shared" si="232"/>
        <v>4</v>
      </c>
      <c r="C3001" s="51">
        <f t="shared" si="233"/>
        <v>720</v>
      </c>
      <c r="D3001" s="51" t="s">
        <v>1211</v>
      </c>
      <c r="E3001" s="54" t="str">
        <f t="shared" si="234"/>
        <v>030526</v>
      </c>
      <c r="F3001" s="51" t="e">
        <f>VLOOKUP(E3001,#REF!,8,FALSE)</f>
        <v>#REF!</v>
      </c>
      <c r="G3001" s="51" t="e">
        <f>VLOOKUP(E3001,#REF!,9,FALSE)</f>
        <v>#REF!</v>
      </c>
      <c r="H3001" s="52">
        <v>888638</v>
      </c>
      <c r="I3001" s="51" t="s">
        <v>5168</v>
      </c>
      <c r="J3001" s="53">
        <v>5.2</v>
      </c>
      <c r="K3001" s="53">
        <v>5.2</v>
      </c>
      <c r="L3001" s="53">
        <v>2.2539154166666666</v>
      </c>
      <c r="M3001" s="53">
        <v>2.2539154166666666</v>
      </c>
      <c r="N3001" s="53">
        <f t="shared" si="235"/>
        <v>1622.8190999999999</v>
      </c>
      <c r="O3001" s="53" t="e">
        <f>VLOOKUP(E3001,#REF!,29,FALSE)</f>
        <v>#REF!</v>
      </c>
      <c r="P3001" s="53" t="e">
        <f t="shared" si="236"/>
        <v>#REF!</v>
      </c>
      <c r="Q3001" s="53">
        <v>0</v>
      </c>
    </row>
    <row r="3002" spans="1:17">
      <c r="A3002" s="51" t="s">
        <v>5391</v>
      </c>
      <c r="B3002" s="51">
        <f t="shared" si="232"/>
        <v>4</v>
      </c>
      <c r="C3002" s="51">
        <f t="shared" si="233"/>
        <v>720</v>
      </c>
      <c r="D3002" s="51" t="s">
        <v>869</v>
      </c>
      <c r="E3002" s="54" t="str">
        <f t="shared" si="234"/>
        <v>030292</v>
      </c>
      <c r="F3002" s="51" t="e">
        <f>VLOOKUP(E3002,#REF!,8,FALSE)</f>
        <v>#REF!</v>
      </c>
      <c r="G3002" s="51" t="e">
        <f>VLOOKUP(E3002,#REF!,9,FALSE)</f>
        <v>#REF!</v>
      </c>
      <c r="H3002" s="52">
        <v>20046</v>
      </c>
      <c r="I3002" s="51" t="s">
        <v>5169</v>
      </c>
      <c r="J3002" s="53">
        <v>13.71</v>
      </c>
      <c r="K3002" s="53">
        <v>13</v>
      </c>
      <c r="L3002" s="53">
        <v>8.1483964930555555</v>
      </c>
      <c r="M3002" s="53">
        <v>8.1483964930555555</v>
      </c>
      <c r="N3002" s="53">
        <f t="shared" si="235"/>
        <v>5866.8454750000001</v>
      </c>
      <c r="O3002" s="53" t="e">
        <f>VLOOKUP(E3002,#REF!,29,FALSE)</f>
        <v>#REF!</v>
      </c>
      <c r="P3002" s="53" t="e">
        <f t="shared" si="236"/>
        <v>#REF!</v>
      </c>
      <c r="Q3002" s="53">
        <v>0</v>
      </c>
    </row>
    <row r="3003" spans="1:17">
      <c r="A3003" s="51" t="s">
        <v>5391</v>
      </c>
      <c r="B3003" s="51">
        <f t="shared" si="232"/>
        <v>4</v>
      </c>
      <c r="C3003" s="51">
        <f t="shared" si="233"/>
        <v>720</v>
      </c>
      <c r="D3003" s="51" t="s">
        <v>914</v>
      </c>
      <c r="E3003" s="54" t="str">
        <f t="shared" si="234"/>
        <v>030308</v>
      </c>
      <c r="F3003" s="51" t="e">
        <f>VLOOKUP(E3003,#REF!,8,FALSE)</f>
        <v>#REF!</v>
      </c>
      <c r="G3003" s="51" t="e">
        <f>VLOOKUP(E3003,#REF!,9,FALSE)</f>
        <v>#REF!</v>
      </c>
      <c r="H3003" s="52">
        <v>20047</v>
      </c>
      <c r="I3003" s="51" t="s">
        <v>5170</v>
      </c>
      <c r="J3003" s="53">
        <v>12.76</v>
      </c>
      <c r="K3003" s="53">
        <v>12</v>
      </c>
      <c r="L3003" s="53">
        <v>7.0574560055555553</v>
      </c>
      <c r="M3003" s="53">
        <v>7.0574560055555553</v>
      </c>
      <c r="N3003" s="53">
        <f t="shared" si="235"/>
        <v>5081.368324</v>
      </c>
      <c r="O3003" s="53" t="e">
        <f>VLOOKUP(E3003,#REF!,29,FALSE)</f>
        <v>#REF!</v>
      </c>
      <c r="P3003" s="53" t="e">
        <f t="shared" si="236"/>
        <v>#REF!</v>
      </c>
      <c r="Q3003" s="53">
        <v>0</v>
      </c>
    </row>
    <row r="3004" spans="1:17">
      <c r="A3004" s="51" t="s">
        <v>5391</v>
      </c>
      <c r="B3004" s="51">
        <f t="shared" si="232"/>
        <v>4</v>
      </c>
      <c r="C3004" s="51">
        <f t="shared" si="233"/>
        <v>720</v>
      </c>
      <c r="D3004" s="51" t="s">
        <v>911</v>
      </c>
      <c r="E3004" s="54" t="str">
        <f t="shared" si="234"/>
        <v>030293</v>
      </c>
      <c r="F3004" s="51" t="e">
        <f>VLOOKUP(E3004,#REF!,8,FALSE)</f>
        <v>#REF!</v>
      </c>
      <c r="G3004" s="51" t="e">
        <f>VLOOKUP(E3004,#REF!,9,FALSE)</f>
        <v>#REF!</v>
      </c>
      <c r="H3004" s="52">
        <v>20048</v>
      </c>
      <c r="I3004" s="51" t="s">
        <v>910</v>
      </c>
      <c r="J3004" s="53">
        <v>12.51</v>
      </c>
      <c r="K3004" s="53">
        <v>12</v>
      </c>
      <c r="L3004" s="53">
        <v>7.4366582541666668</v>
      </c>
      <c r="M3004" s="53">
        <v>7.4366582541666668</v>
      </c>
      <c r="N3004" s="53">
        <f t="shared" si="235"/>
        <v>5354.393943</v>
      </c>
      <c r="O3004" s="53" t="e">
        <f>VLOOKUP(E3004,#REF!,29,FALSE)</f>
        <v>#REF!</v>
      </c>
      <c r="P3004" s="53" t="e">
        <f t="shared" si="236"/>
        <v>#REF!</v>
      </c>
      <c r="Q3004" s="53">
        <v>0</v>
      </c>
    </row>
    <row r="3005" spans="1:17">
      <c r="A3005" s="51" t="s">
        <v>5391</v>
      </c>
      <c r="B3005" s="51">
        <f t="shared" si="232"/>
        <v>4</v>
      </c>
      <c r="C3005" s="51">
        <f t="shared" si="233"/>
        <v>720</v>
      </c>
      <c r="D3005" s="51" t="s">
        <v>908</v>
      </c>
      <c r="E3005" s="54" t="str">
        <f t="shared" si="234"/>
        <v>030307</v>
      </c>
      <c r="F3005" s="51" t="e">
        <f>VLOOKUP(E3005,#REF!,8,FALSE)</f>
        <v>#REF!</v>
      </c>
      <c r="G3005" s="51" t="e">
        <f>VLOOKUP(E3005,#REF!,9,FALSE)</f>
        <v>#REF!</v>
      </c>
      <c r="H3005" s="52">
        <v>20049</v>
      </c>
      <c r="I3005" s="51" t="s">
        <v>907</v>
      </c>
      <c r="J3005" s="53">
        <v>12.31</v>
      </c>
      <c r="K3005" s="53">
        <v>12</v>
      </c>
      <c r="L3005" s="53">
        <v>6.4916661569444454</v>
      </c>
      <c r="M3005" s="53">
        <v>6.4916661569444454</v>
      </c>
      <c r="N3005" s="53">
        <f t="shared" si="235"/>
        <v>4673.9996330000004</v>
      </c>
      <c r="O3005" s="53" t="e">
        <f>VLOOKUP(E3005,#REF!,29,FALSE)</f>
        <v>#REF!</v>
      </c>
      <c r="P3005" s="53" t="e">
        <f t="shared" si="236"/>
        <v>#REF!</v>
      </c>
      <c r="Q3005" s="53">
        <v>0</v>
      </c>
    </row>
    <row r="3006" spans="1:17">
      <c r="A3006" s="51" t="s">
        <v>5391</v>
      </c>
      <c r="B3006" s="51">
        <f t="shared" si="232"/>
        <v>4</v>
      </c>
      <c r="C3006" s="51">
        <f t="shared" si="233"/>
        <v>720</v>
      </c>
      <c r="D3006" s="51" t="s">
        <v>881</v>
      </c>
      <c r="E3006" s="54" t="str">
        <f t="shared" si="234"/>
        <v>030378</v>
      </c>
      <c r="F3006" s="51" t="e">
        <f>VLOOKUP(E3006,#REF!,8,FALSE)</f>
        <v>#REF!</v>
      </c>
      <c r="G3006" s="51" t="e">
        <f>VLOOKUP(E3006,#REF!,9,FALSE)</f>
        <v>#REF!</v>
      </c>
      <c r="H3006" s="52">
        <v>20050</v>
      </c>
      <c r="I3006" s="51" t="s">
        <v>880</v>
      </c>
      <c r="J3006" s="53">
        <v>12.41</v>
      </c>
      <c r="K3006" s="53">
        <v>12</v>
      </c>
      <c r="L3006" s="53">
        <v>7.0310627777777777</v>
      </c>
      <c r="M3006" s="53">
        <v>7.0310627777777777</v>
      </c>
      <c r="N3006" s="53">
        <f t="shared" si="235"/>
        <v>5062.3652000000002</v>
      </c>
      <c r="O3006" s="53" t="e">
        <f>VLOOKUP(E3006,#REF!,29,FALSE)</f>
        <v>#REF!</v>
      </c>
      <c r="P3006" s="53" t="e">
        <f t="shared" si="236"/>
        <v>#REF!</v>
      </c>
      <c r="Q3006" s="53">
        <v>0</v>
      </c>
    </row>
    <row r="3007" spans="1:17">
      <c r="A3007" s="51" t="s">
        <v>5391</v>
      </c>
      <c r="B3007" s="51">
        <f t="shared" si="232"/>
        <v>4</v>
      </c>
      <c r="C3007" s="51">
        <f t="shared" si="233"/>
        <v>720</v>
      </c>
      <c r="D3007" s="51" t="s">
        <v>903</v>
      </c>
      <c r="E3007" s="54" t="str">
        <f t="shared" si="234"/>
        <v>030304</v>
      </c>
      <c r="F3007" s="51" t="e">
        <f>VLOOKUP(E3007,#REF!,8,FALSE)</f>
        <v>#REF!</v>
      </c>
      <c r="G3007" s="51" t="e">
        <f>VLOOKUP(E3007,#REF!,9,FALSE)</f>
        <v>#REF!</v>
      </c>
      <c r="H3007" s="52">
        <v>20051</v>
      </c>
      <c r="I3007" s="51" t="s">
        <v>902</v>
      </c>
      <c r="J3007" s="53">
        <v>12.29</v>
      </c>
      <c r="K3007" s="53">
        <v>12</v>
      </c>
      <c r="L3007" s="53">
        <v>6.0044509805555561</v>
      </c>
      <c r="M3007" s="53">
        <v>6.0044509805555561</v>
      </c>
      <c r="N3007" s="53">
        <f t="shared" si="235"/>
        <v>4323.2047060000004</v>
      </c>
      <c r="O3007" s="53" t="e">
        <f>VLOOKUP(E3007,#REF!,29,FALSE)</f>
        <v>#REF!</v>
      </c>
      <c r="P3007" s="53" t="e">
        <f t="shared" si="236"/>
        <v>#REF!</v>
      </c>
      <c r="Q3007" s="53">
        <v>0</v>
      </c>
    </row>
    <row r="3008" spans="1:17">
      <c r="A3008" s="51" t="s">
        <v>5391</v>
      </c>
      <c r="B3008" s="51">
        <f t="shared" si="232"/>
        <v>4</v>
      </c>
      <c r="C3008" s="51">
        <f t="shared" si="233"/>
        <v>720</v>
      </c>
      <c r="D3008" s="51" t="s">
        <v>591</v>
      </c>
      <c r="E3008" s="54" t="str">
        <f t="shared" si="234"/>
        <v>030006</v>
      </c>
      <c r="F3008" s="51" t="e">
        <f>VLOOKUP(E3008,#REF!,8,FALSE)</f>
        <v>#REF!</v>
      </c>
      <c r="G3008" s="51" t="e">
        <f>VLOOKUP(E3008,#REF!,9,FALSE)</f>
        <v>#REF!</v>
      </c>
      <c r="H3008" s="52">
        <v>8657</v>
      </c>
      <c r="I3008" s="51" t="s">
        <v>5171</v>
      </c>
      <c r="J3008" s="53">
        <v>39.299999999999997</v>
      </c>
      <c r="K3008" s="53">
        <v>26</v>
      </c>
      <c r="L3008" s="53">
        <v>42.795274608333337</v>
      </c>
      <c r="M3008" s="53">
        <v>29.39066332083333</v>
      </c>
      <c r="N3008" s="53">
        <f t="shared" si="235"/>
        <v>21161.277590999998</v>
      </c>
      <c r="O3008" s="53" t="e">
        <f>VLOOKUP(E3008,#REF!,29,FALSE)</f>
        <v>#REF!</v>
      </c>
      <c r="P3008" s="53" t="e">
        <f t="shared" si="236"/>
        <v>#REF!</v>
      </c>
      <c r="Q3008" s="53">
        <v>13.404611287500003</v>
      </c>
    </row>
    <row r="3009" spans="1:17">
      <c r="A3009" s="51" t="s">
        <v>5391</v>
      </c>
      <c r="B3009" s="51">
        <f t="shared" si="232"/>
        <v>4</v>
      </c>
      <c r="C3009" s="51">
        <f t="shared" si="233"/>
        <v>720</v>
      </c>
      <c r="D3009" s="51" t="s">
        <v>1339</v>
      </c>
      <c r="E3009" s="54" t="str">
        <f t="shared" si="234"/>
        <v>030916</v>
      </c>
      <c r="F3009" s="51" t="e">
        <f>VLOOKUP(E3009,#REF!,8,FALSE)</f>
        <v>#REF!</v>
      </c>
      <c r="G3009" s="51" t="e">
        <f>VLOOKUP(E3009,#REF!,9,FALSE)</f>
        <v>#REF!</v>
      </c>
      <c r="H3009" s="52">
        <v>892326</v>
      </c>
      <c r="I3009" s="51" t="s">
        <v>1340</v>
      </c>
      <c r="J3009" s="53">
        <v>5.7</v>
      </c>
      <c r="K3009" s="53">
        <v>6.4</v>
      </c>
      <c r="L3009" s="53">
        <v>2.5927501347222224</v>
      </c>
      <c r="M3009" s="53">
        <v>2.5927500861111112</v>
      </c>
      <c r="N3009" s="53">
        <f t="shared" si="235"/>
        <v>1866.780062</v>
      </c>
      <c r="O3009" s="53" t="e">
        <f>VLOOKUP(E3009,#REF!,29,FALSE)</f>
        <v>#REF!</v>
      </c>
      <c r="P3009" s="53" t="e">
        <f t="shared" si="236"/>
        <v>#REF!</v>
      </c>
      <c r="Q3009" s="53">
        <v>4.8611111146278239E-8</v>
      </c>
    </row>
    <row r="3010" spans="1:17">
      <c r="A3010" s="51" t="s">
        <v>5391</v>
      </c>
      <c r="B3010" s="51">
        <f t="shared" si="232"/>
        <v>4</v>
      </c>
      <c r="C3010" s="51">
        <f t="shared" si="233"/>
        <v>720</v>
      </c>
      <c r="D3010" s="51" t="s">
        <v>545</v>
      </c>
      <c r="E3010" s="54" t="str">
        <f t="shared" si="234"/>
        <v>029719</v>
      </c>
      <c r="F3010" s="51" t="e">
        <f>VLOOKUP(E3010,#REF!,8,FALSE)</f>
        <v>#REF!</v>
      </c>
      <c r="G3010" s="51" t="e">
        <f>VLOOKUP(E3010,#REF!,9,FALSE)</f>
        <v>#REF!</v>
      </c>
      <c r="H3010" s="52">
        <v>8909</v>
      </c>
      <c r="I3010" s="51" t="s">
        <v>544</v>
      </c>
      <c r="J3010" s="53">
        <v>269.10000000000002</v>
      </c>
      <c r="K3010" s="53">
        <v>265</v>
      </c>
      <c r="L3010" s="53">
        <v>6.1951847222222224E-3</v>
      </c>
      <c r="M3010" s="53">
        <v>0</v>
      </c>
      <c r="N3010" s="53">
        <f t="shared" si="235"/>
        <v>0</v>
      </c>
      <c r="O3010" s="53" t="e">
        <f>VLOOKUP(E3010,#REF!,29,FALSE)</f>
        <v>#REF!</v>
      </c>
      <c r="P3010" s="53" t="e">
        <f t="shared" si="236"/>
        <v>#REF!</v>
      </c>
      <c r="Q3010" s="53">
        <v>6.1951847222222224E-3</v>
      </c>
    </row>
    <row r="3011" spans="1:17">
      <c r="A3011" s="51" t="s">
        <v>5391</v>
      </c>
      <c r="B3011" s="51">
        <f t="shared" ref="B3011:B3074" si="237">MONTH(A3011)</f>
        <v>4</v>
      </c>
      <c r="C3011" s="51">
        <f t="shared" ref="C3011:C3074" si="238">VLOOKUP(B3011,T:V,3,FALSE)</f>
        <v>720</v>
      </c>
      <c r="D3011" s="51" t="s">
        <v>896</v>
      </c>
      <c r="E3011" s="54" t="str">
        <f t="shared" ref="E3011:E3074" si="239">RIGHT(LEFT(D3011,16),6)</f>
        <v>028857</v>
      </c>
      <c r="F3011" s="51" t="e">
        <f>VLOOKUP(E3011,#REF!,8,FALSE)</f>
        <v>#REF!</v>
      </c>
      <c r="G3011" s="51" t="e">
        <f>VLOOKUP(E3011,#REF!,9,FALSE)</f>
        <v>#REF!</v>
      </c>
      <c r="H3011" s="52">
        <v>888684</v>
      </c>
      <c r="I3011" s="51" t="s">
        <v>5172</v>
      </c>
      <c r="J3011" s="53">
        <v>10.69</v>
      </c>
      <c r="K3011" s="53">
        <v>10</v>
      </c>
      <c r="L3011" s="53">
        <v>6.2469602847222223</v>
      </c>
      <c r="M3011" s="53">
        <v>6.2469602847222223</v>
      </c>
      <c r="N3011" s="53">
        <f t="shared" ref="N3011:N3074" si="240">M3011*C3011</f>
        <v>4497.8114050000004</v>
      </c>
      <c r="O3011" s="53" t="e">
        <f>VLOOKUP(E3011,#REF!,29,FALSE)</f>
        <v>#REF!</v>
      </c>
      <c r="P3011" s="53" t="e">
        <f t="shared" ref="P3011:P3074" si="241">N3011*O3011</f>
        <v>#REF!</v>
      </c>
      <c r="Q3011" s="53">
        <v>0</v>
      </c>
    </row>
    <row r="3012" spans="1:17">
      <c r="A3012" s="51" t="s">
        <v>5391</v>
      </c>
      <c r="B3012" s="51">
        <f t="shared" si="237"/>
        <v>4</v>
      </c>
      <c r="C3012" s="51">
        <f t="shared" si="238"/>
        <v>720</v>
      </c>
      <c r="D3012" s="51" t="s">
        <v>893</v>
      </c>
      <c r="E3012" s="54" t="str">
        <f t="shared" si="239"/>
        <v>030373</v>
      </c>
      <c r="F3012" s="51" t="e">
        <f>VLOOKUP(E3012,#REF!,8,FALSE)</f>
        <v>#REF!</v>
      </c>
      <c r="G3012" s="51" t="e">
        <f>VLOOKUP(E3012,#REF!,9,FALSE)</f>
        <v>#REF!</v>
      </c>
      <c r="H3012" s="52">
        <v>889182</v>
      </c>
      <c r="I3012" s="51" t="s">
        <v>5173</v>
      </c>
      <c r="J3012" s="53">
        <v>6.58</v>
      </c>
      <c r="K3012" s="53">
        <v>6</v>
      </c>
      <c r="L3012" s="53">
        <v>4.1297350027777773</v>
      </c>
      <c r="M3012" s="53">
        <v>4.1297350027777773</v>
      </c>
      <c r="N3012" s="53">
        <f t="shared" si="240"/>
        <v>2973.4092019999998</v>
      </c>
      <c r="O3012" s="53" t="e">
        <f>VLOOKUP(E3012,#REF!,29,FALSE)</f>
        <v>#REF!</v>
      </c>
      <c r="P3012" s="53" t="e">
        <f t="shared" si="241"/>
        <v>#REF!</v>
      </c>
      <c r="Q3012" s="53">
        <v>0</v>
      </c>
    </row>
    <row r="3013" spans="1:17">
      <c r="A3013" s="51" t="s">
        <v>5391</v>
      </c>
      <c r="B3013" s="51">
        <f t="shared" si="237"/>
        <v>4</v>
      </c>
      <c r="C3013" s="51">
        <f t="shared" si="238"/>
        <v>720</v>
      </c>
      <c r="D3013" s="51" t="s">
        <v>1439</v>
      </c>
      <c r="E3013" s="54" t="str">
        <f t="shared" si="239"/>
        <v>030753</v>
      </c>
      <c r="F3013" s="51" t="e">
        <f>VLOOKUP(E3013,#REF!,8,FALSE)</f>
        <v>#REF!</v>
      </c>
      <c r="G3013" s="51" t="e">
        <f>VLOOKUP(E3013,#REF!,9,FALSE)</f>
        <v>#REF!</v>
      </c>
      <c r="H3013" s="52">
        <v>893402</v>
      </c>
      <c r="I3013" s="51" t="s">
        <v>5174</v>
      </c>
      <c r="J3013" s="53">
        <v>13.6</v>
      </c>
      <c r="K3013" s="53">
        <v>13.6</v>
      </c>
      <c r="L3013" s="53">
        <v>11.087328229166667</v>
      </c>
      <c r="M3013" s="53">
        <v>11.087328229166667</v>
      </c>
      <c r="N3013" s="53">
        <f t="shared" si="240"/>
        <v>7982.8763250000002</v>
      </c>
      <c r="O3013" s="53" t="e">
        <f>VLOOKUP(E3013,#REF!,29,FALSE)</f>
        <v>#REF!</v>
      </c>
      <c r="P3013" s="53" t="e">
        <f t="shared" si="241"/>
        <v>#REF!</v>
      </c>
      <c r="Q3013" s="53">
        <v>0</v>
      </c>
    </row>
    <row r="3014" spans="1:17">
      <c r="A3014" s="51" t="s">
        <v>5391</v>
      </c>
      <c r="B3014" s="51">
        <f t="shared" si="237"/>
        <v>4</v>
      </c>
      <c r="C3014" s="51">
        <f t="shared" si="238"/>
        <v>720</v>
      </c>
      <c r="D3014" s="51" t="s">
        <v>1236</v>
      </c>
      <c r="E3014" s="54" t="str">
        <f t="shared" si="239"/>
        <v>030544</v>
      </c>
      <c r="F3014" s="51" t="e">
        <f>VLOOKUP(E3014,#REF!,8,FALSE)</f>
        <v>#REF!</v>
      </c>
      <c r="G3014" s="51" t="e">
        <f>VLOOKUP(E3014,#REF!,9,FALSE)</f>
        <v>#REF!</v>
      </c>
      <c r="H3014" s="52">
        <v>890777</v>
      </c>
      <c r="I3014" s="51" t="s">
        <v>5175</v>
      </c>
      <c r="J3014" s="53">
        <v>13.9</v>
      </c>
      <c r="K3014" s="53">
        <v>13.9</v>
      </c>
      <c r="L3014" s="53">
        <v>10.301386894444445</v>
      </c>
      <c r="M3014" s="53">
        <v>10.301386894444445</v>
      </c>
      <c r="N3014" s="53">
        <f t="shared" si="240"/>
        <v>7416.9985640000004</v>
      </c>
      <c r="O3014" s="53" t="e">
        <f>VLOOKUP(E3014,#REF!,29,FALSE)</f>
        <v>#REF!</v>
      </c>
      <c r="P3014" s="53" t="e">
        <f t="shared" si="241"/>
        <v>#REF!</v>
      </c>
      <c r="Q3014" s="53">
        <v>0</v>
      </c>
    </row>
    <row r="3015" spans="1:17">
      <c r="A3015" s="51" t="s">
        <v>5391</v>
      </c>
      <c r="B3015" s="51">
        <f t="shared" si="237"/>
        <v>4</v>
      </c>
      <c r="C3015" s="51">
        <f t="shared" si="238"/>
        <v>720</v>
      </c>
      <c r="D3015" s="51" t="s">
        <v>208</v>
      </c>
      <c r="E3015" s="54" t="str">
        <f t="shared" si="239"/>
        <v>028014</v>
      </c>
      <c r="F3015" s="51" t="e">
        <f>VLOOKUP(E3015,#REF!,8,FALSE)</f>
        <v>#REF!</v>
      </c>
      <c r="G3015" s="51" t="e">
        <f>VLOOKUP(E3015,#REF!,9,FALSE)</f>
        <v>#REF!</v>
      </c>
      <c r="H3015" s="52">
        <v>8575</v>
      </c>
      <c r="I3015" s="51" t="s">
        <v>2309</v>
      </c>
      <c r="J3015" s="53">
        <v>205.6</v>
      </c>
      <c r="K3015" s="53">
        <v>141.00000399999999</v>
      </c>
      <c r="L3015" s="53">
        <v>192.6675120388889</v>
      </c>
      <c r="M3015" s="53">
        <v>148.40824753055554</v>
      </c>
      <c r="N3015" s="53">
        <f t="shared" si="240"/>
        <v>106853.938222</v>
      </c>
      <c r="O3015" s="53" t="e">
        <f>VLOOKUP(E3015,#REF!,29,FALSE)</f>
        <v>#REF!</v>
      </c>
      <c r="P3015" s="53" t="e">
        <f t="shared" si="241"/>
        <v>#REF!</v>
      </c>
      <c r="Q3015" s="53">
        <v>44.259264508333338</v>
      </c>
    </row>
    <row r="3016" spans="1:17">
      <c r="A3016" s="51" t="s">
        <v>5391</v>
      </c>
      <c r="B3016" s="51">
        <f t="shared" si="237"/>
        <v>4</v>
      </c>
      <c r="C3016" s="51">
        <f t="shared" si="238"/>
        <v>720</v>
      </c>
      <c r="D3016" s="51" t="s">
        <v>501</v>
      </c>
      <c r="E3016" s="54" t="str">
        <f t="shared" si="239"/>
        <v>028326</v>
      </c>
      <c r="F3016" s="51" t="e">
        <f>VLOOKUP(E3016,#REF!,8,FALSE)</f>
        <v>#REF!</v>
      </c>
      <c r="G3016" s="51" t="e">
        <f>VLOOKUP(E3016,#REF!,9,FALSE)</f>
        <v>#REF!</v>
      </c>
      <c r="H3016" s="52">
        <v>8277</v>
      </c>
      <c r="I3016" s="51" t="s">
        <v>500</v>
      </c>
      <c r="J3016" s="53">
        <v>38</v>
      </c>
      <c r="K3016" s="53">
        <v>38</v>
      </c>
      <c r="L3016" s="53">
        <v>0</v>
      </c>
      <c r="M3016" s="53">
        <v>0</v>
      </c>
      <c r="N3016" s="53">
        <f t="shared" si="240"/>
        <v>0</v>
      </c>
      <c r="O3016" s="53" t="e">
        <f>VLOOKUP(E3016,#REF!,29,FALSE)</f>
        <v>#REF!</v>
      </c>
      <c r="P3016" s="53" t="e">
        <f t="shared" si="241"/>
        <v>#REF!</v>
      </c>
      <c r="Q3016" s="53">
        <v>0</v>
      </c>
    </row>
    <row r="3017" spans="1:17">
      <c r="A3017" s="51" t="s">
        <v>5391</v>
      </c>
      <c r="B3017" s="51">
        <f t="shared" si="237"/>
        <v>4</v>
      </c>
      <c r="C3017" s="51">
        <f t="shared" si="238"/>
        <v>720</v>
      </c>
      <c r="D3017" s="51" t="s">
        <v>185</v>
      </c>
      <c r="E3017" s="54" t="str">
        <f t="shared" si="239"/>
        <v>028358</v>
      </c>
      <c r="F3017" s="51" t="e">
        <f>VLOOKUP(E3017,#REF!,8,FALSE)</f>
        <v>#REF!</v>
      </c>
      <c r="G3017" s="51" t="e">
        <f>VLOOKUP(E3017,#REF!,9,FALSE)</f>
        <v>#REF!</v>
      </c>
      <c r="H3017" s="52">
        <v>8411</v>
      </c>
      <c r="I3017" s="51" t="s">
        <v>5176</v>
      </c>
      <c r="J3017" s="53">
        <v>205.8</v>
      </c>
      <c r="K3017" s="53">
        <v>140.99999600000001</v>
      </c>
      <c r="L3017" s="53">
        <v>0.14341617222222222</v>
      </c>
      <c r="M3017" s="53">
        <v>0</v>
      </c>
      <c r="N3017" s="53">
        <f t="shared" si="240"/>
        <v>0</v>
      </c>
      <c r="O3017" s="53" t="e">
        <f>VLOOKUP(E3017,#REF!,29,FALSE)</f>
        <v>#REF!</v>
      </c>
      <c r="P3017" s="53" t="e">
        <f t="shared" si="241"/>
        <v>#REF!</v>
      </c>
      <c r="Q3017" s="53">
        <v>0.14341617222222222</v>
      </c>
    </row>
    <row r="3018" spans="1:17">
      <c r="A3018" s="51" t="s">
        <v>5391</v>
      </c>
      <c r="B3018" s="51">
        <f t="shared" si="237"/>
        <v>4</v>
      </c>
      <c r="C3018" s="51">
        <f t="shared" si="238"/>
        <v>720</v>
      </c>
      <c r="D3018" s="51" t="s">
        <v>412</v>
      </c>
      <c r="E3018" s="54" t="str">
        <f t="shared" si="239"/>
        <v>028029</v>
      </c>
      <c r="F3018" s="51" t="e">
        <f>VLOOKUP(E3018,#REF!,8,FALSE)</f>
        <v>#REF!</v>
      </c>
      <c r="G3018" s="51" t="e">
        <f>VLOOKUP(E3018,#REF!,9,FALSE)</f>
        <v>#REF!</v>
      </c>
      <c r="H3018" s="52">
        <v>8761</v>
      </c>
      <c r="I3018" s="51" t="s">
        <v>5177</v>
      </c>
      <c r="J3018" s="53">
        <v>674.3</v>
      </c>
      <c r="K3018" s="53">
        <v>199.999999</v>
      </c>
      <c r="L3018" s="53">
        <v>402.30893825138889</v>
      </c>
      <c r="M3018" s="53">
        <v>121.93991201944444</v>
      </c>
      <c r="N3018" s="53">
        <f t="shared" si="240"/>
        <v>87796.736653999993</v>
      </c>
      <c r="O3018" s="53" t="e">
        <f>VLOOKUP(E3018,#REF!,29,FALSE)</f>
        <v>#REF!</v>
      </c>
      <c r="P3018" s="53" t="e">
        <f t="shared" si="241"/>
        <v>#REF!</v>
      </c>
      <c r="Q3018" s="53">
        <v>280.36902623194442</v>
      </c>
    </row>
    <row r="3019" spans="1:17">
      <c r="A3019" s="51" t="s">
        <v>5391</v>
      </c>
      <c r="B3019" s="51">
        <f t="shared" si="237"/>
        <v>4</v>
      </c>
      <c r="C3019" s="51">
        <f t="shared" si="238"/>
        <v>720</v>
      </c>
      <c r="D3019" s="51" t="s">
        <v>318</v>
      </c>
      <c r="E3019" s="54" t="str">
        <f t="shared" si="239"/>
        <v>029562</v>
      </c>
      <c r="F3019" s="51" t="e">
        <f>VLOOKUP(E3019,#REF!,8,FALSE)</f>
        <v>#REF!</v>
      </c>
      <c r="G3019" s="51" t="e">
        <f>VLOOKUP(E3019,#REF!,9,FALSE)</f>
        <v>#REF!</v>
      </c>
      <c r="H3019" s="52">
        <v>8419</v>
      </c>
      <c r="I3019" s="51" t="s">
        <v>317</v>
      </c>
      <c r="J3019" s="53">
        <v>70.400000000000006</v>
      </c>
      <c r="K3019" s="53">
        <v>70.000000999999997</v>
      </c>
      <c r="L3019" s="53">
        <v>0</v>
      </c>
      <c r="M3019" s="53">
        <v>0</v>
      </c>
      <c r="N3019" s="53">
        <f t="shared" si="240"/>
        <v>0</v>
      </c>
      <c r="O3019" s="53" t="e">
        <f>VLOOKUP(E3019,#REF!,29,FALSE)</f>
        <v>#REF!</v>
      </c>
      <c r="P3019" s="53" t="e">
        <f t="shared" si="241"/>
        <v>#REF!</v>
      </c>
      <c r="Q3019" s="53">
        <v>0</v>
      </c>
    </row>
    <row r="3020" spans="1:17">
      <c r="A3020" s="51" t="s">
        <v>5391</v>
      </c>
      <c r="B3020" s="51">
        <f t="shared" si="237"/>
        <v>4</v>
      </c>
      <c r="C3020" s="51">
        <f t="shared" si="238"/>
        <v>720</v>
      </c>
      <c r="D3020" s="51" t="s">
        <v>494</v>
      </c>
      <c r="E3020" s="54" t="str">
        <f t="shared" si="239"/>
        <v>029641</v>
      </c>
      <c r="F3020" s="51" t="e">
        <f>VLOOKUP(E3020,#REF!,8,FALSE)</f>
        <v>#REF!</v>
      </c>
      <c r="G3020" s="51" t="e">
        <f>VLOOKUP(E3020,#REF!,9,FALSE)</f>
        <v>#REF!</v>
      </c>
      <c r="H3020" s="52">
        <v>8566</v>
      </c>
      <c r="I3020" s="51" t="s">
        <v>495</v>
      </c>
      <c r="J3020" s="53">
        <v>123.8</v>
      </c>
      <c r="K3020" s="53">
        <v>122.99999699999999</v>
      </c>
      <c r="L3020" s="53">
        <v>3.4051337986111112</v>
      </c>
      <c r="M3020" s="53">
        <v>3.4039910305555554</v>
      </c>
      <c r="N3020" s="53">
        <f t="shared" si="240"/>
        <v>2450.8735419999998</v>
      </c>
      <c r="O3020" s="53" t="e">
        <f>VLOOKUP(E3020,#REF!,29,FALSE)</f>
        <v>#REF!</v>
      </c>
      <c r="P3020" s="53" t="e">
        <f t="shared" si="241"/>
        <v>#REF!</v>
      </c>
      <c r="Q3020" s="53">
        <v>1.1427680555559365E-3</v>
      </c>
    </row>
    <row r="3021" spans="1:17">
      <c r="A3021" s="51" t="s">
        <v>5391</v>
      </c>
      <c r="B3021" s="51">
        <f t="shared" si="237"/>
        <v>4</v>
      </c>
      <c r="C3021" s="51">
        <f t="shared" si="238"/>
        <v>720</v>
      </c>
      <c r="D3021" s="51" t="s">
        <v>491</v>
      </c>
      <c r="E3021" s="54" t="str">
        <f t="shared" si="239"/>
        <v>029638</v>
      </c>
      <c r="F3021" s="51" t="e">
        <f>VLOOKUP(E3021,#REF!,8,FALSE)</f>
        <v>#REF!</v>
      </c>
      <c r="G3021" s="51" t="e">
        <f>VLOOKUP(E3021,#REF!,9,FALSE)</f>
        <v>#REF!</v>
      </c>
      <c r="H3021" s="52">
        <v>8565</v>
      </c>
      <c r="I3021" s="51" t="s">
        <v>5178</v>
      </c>
      <c r="J3021" s="53">
        <v>123.9</v>
      </c>
      <c r="K3021" s="53">
        <v>122.99999699999999</v>
      </c>
      <c r="L3021" s="53">
        <v>0</v>
      </c>
      <c r="M3021" s="53">
        <v>0</v>
      </c>
      <c r="N3021" s="53">
        <f t="shared" si="240"/>
        <v>0</v>
      </c>
      <c r="O3021" s="53" t="e">
        <f>VLOOKUP(E3021,#REF!,29,FALSE)</f>
        <v>#REF!</v>
      </c>
      <c r="P3021" s="53" t="e">
        <f t="shared" si="241"/>
        <v>#REF!</v>
      </c>
      <c r="Q3021" s="53">
        <v>0</v>
      </c>
    </row>
    <row r="3022" spans="1:17">
      <c r="A3022" s="51" t="s">
        <v>5391</v>
      </c>
      <c r="B3022" s="51">
        <f t="shared" si="237"/>
        <v>4</v>
      </c>
      <c r="C3022" s="51">
        <f t="shared" si="238"/>
        <v>720</v>
      </c>
      <c r="D3022" s="51" t="s">
        <v>188</v>
      </c>
      <c r="E3022" s="54" t="str">
        <f t="shared" si="239"/>
        <v>027888</v>
      </c>
      <c r="F3022" s="51" t="e">
        <f>VLOOKUP(E3022,#REF!,8,FALSE)</f>
        <v>#REF!</v>
      </c>
      <c r="G3022" s="51" t="e">
        <f>VLOOKUP(E3022,#REF!,9,FALSE)</f>
        <v>#REF!</v>
      </c>
      <c r="H3022" s="52">
        <v>8286</v>
      </c>
      <c r="I3022" s="51" t="s">
        <v>2281</v>
      </c>
      <c r="J3022" s="53">
        <v>986.6</v>
      </c>
      <c r="K3022" s="53">
        <v>704.00000199999999</v>
      </c>
      <c r="L3022" s="53">
        <v>664.04442499999993</v>
      </c>
      <c r="M3022" s="53">
        <v>496.35226547083334</v>
      </c>
      <c r="N3022" s="53">
        <f t="shared" si="240"/>
        <v>357373.631139</v>
      </c>
      <c r="O3022" s="53" t="e">
        <f>VLOOKUP(E3022,#REF!,29,FALSE)</f>
        <v>#REF!</v>
      </c>
      <c r="P3022" s="53" t="e">
        <f t="shared" si="241"/>
        <v>#REF!</v>
      </c>
      <c r="Q3022" s="53">
        <v>167.69215952916662</v>
      </c>
    </row>
    <row r="3023" spans="1:17">
      <c r="A3023" s="51" t="s">
        <v>5391</v>
      </c>
      <c r="B3023" s="51">
        <f t="shared" si="237"/>
        <v>4</v>
      </c>
      <c r="C3023" s="51">
        <f t="shared" si="238"/>
        <v>720</v>
      </c>
      <c r="D3023" s="51" t="s">
        <v>1577</v>
      </c>
      <c r="E3023" s="54" t="str">
        <f t="shared" si="239"/>
        <v>030898</v>
      </c>
      <c r="F3023" s="51" t="e">
        <f>VLOOKUP(E3023,#REF!,8,FALSE)</f>
        <v>#REF!</v>
      </c>
      <c r="G3023" s="51" t="e">
        <f>VLOOKUP(E3023,#REF!,9,FALSE)</f>
        <v>#REF!</v>
      </c>
      <c r="H3023" s="52">
        <v>889895</v>
      </c>
      <c r="I3023" s="51" t="s">
        <v>1578</v>
      </c>
      <c r="J3023" s="53">
        <v>17.5</v>
      </c>
      <c r="K3023" s="53">
        <v>13.499999000000001</v>
      </c>
      <c r="L3023" s="53">
        <v>13.078788770833333</v>
      </c>
      <c r="M3023" s="53">
        <v>13.078788706944446</v>
      </c>
      <c r="N3023" s="53">
        <f t="shared" si="240"/>
        <v>9416.7278690000003</v>
      </c>
      <c r="O3023" s="53" t="e">
        <f>VLOOKUP(E3023,#REF!,29,FALSE)</f>
        <v>#REF!</v>
      </c>
      <c r="P3023" s="53" t="e">
        <f t="shared" si="241"/>
        <v>#REF!</v>
      </c>
      <c r="Q3023" s="53">
        <v>6.3888887780194634E-8</v>
      </c>
    </row>
    <row r="3024" spans="1:17">
      <c r="A3024" s="51" t="s">
        <v>5391</v>
      </c>
      <c r="B3024" s="51">
        <f t="shared" si="237"/>
        <v>4</v>
      </c>
      <c r="C3024" s="51">
        <f t="shared" si="238"/>
        <v>720</v>
      </c>
      <c r="D3024" s="51" t="s">
        <v>176</v>
      </c>
      <c r="E3024" s="54" t="str">
        <f t="shared" si="239"/>
        <v>027975</v>
      </c>
      <c r="F3024" s="51" t="e">
        <f>VLOOKUP(E3024,#REF!,8,FALSE)</f>
        <v>#REF!</v>
      </c>
      <c r="G3024" s="51" t="e">
        <f>VLOOKUP(E3024,#REF!,9,FALSE)</f>
        <v>#REF!</v>
      </c>
      <c r="H3024" s="52">
        <v>8409</v>
      </c>
      <c r="I3024" s="51" t="s">
        <v>5179</v>
      </c>
      <c r="J3024" s="53">
        <v>335.8</v>
      </c>
      <c r="K3024" s="53">
        <v>126.999999</v>
      </c>
      <c r="L3024" s="53">
        <v>142.14250655000001</v>
      </c>
      <c r="M3024" s="53">
        <v>47.54009443333333</v>
      </c>
      <c r="N3024" s="53">
        <f t="shared" si="240"/>
        <v>34228.867992</v>
      </c>
      <c r="O3024" s="53" t="e">
        <f>VLOOKUP(E3024,#REF!,29,FALSE)</f>
        <v>#REF!</v>
      </c>
      <c r="P3024" s="53" t="e">
        <f t="shared" si="241"/>
        <v>#REF!</v>
      </c>
      <c r="Q3024" s="53">
        <v>94.60241211666667</v>
      </c>
    </row>
    <row r="3025" spans="1:17">
      <c r="A3025" s="51" t="s">
        <v>5391</v>
      </c>
      <c r="B3025" s="51">
        <f t="shared" si="237"/>
        <v>4</v>
      </c>
      <c r="C3025" s="51">
        <f t="shared" si="238"/>
        <v>720</v>
      </c>
      <c r="D3025" s="51" t="s">
        <v>1436</v>
      </c>
      <c r="E3025" s="54" t="str">
        <f t="shared" si="239"/>
        <v>030080</v>
      </c>
      <c r="F3025" s="51" t="e">
        <f>VLOOKUP(E3025,#REF!,8,FALSE)</f>
        <v>#REF!</v>
      </c>
      <c r="G3025" s="51" t="e">
        <f>VLOOKUP(E3025,#REF!,9,FALSE)</f>
        <v>#REF!</v>
      </c>
      <c r="H3025" s="52">
        <v>891622</v>
      </c>
      <c r="I3025" s="51" t="s">
        <v>5180</v>
      </c>
      <c r="J3025" s="53">
        <v>26.6</v>
      </c>
      <c r="K3025" s="53">
        <v>24.799990000000001</v>
      </c>
      <c r="L3025" s="53">
        <v>32.680308126388887</v>
      </c>
      <c r="M3025" s="53">
        <v>29.189688391666667</v>
      </c>
      <c r="N3025" s="53">
        <f t="shared" si="240"/>
        <v>21016.575642</v>
      </c>
      <c r="O3025" s="53" t="e">
        <f>VLOOKUP(E3025,#REF!,29,FALSE)</f>
        <v>#REF!</v>
      </c>
      <c r="P3025" s="53" t="e">
        <f t="shared" si="241"/>
        <v>#REF!</v>
      </c>
      <c r="Q3025" s="53">
        <v>3.4906197347222232</v>
      </c>
    </row>
    <row r="3026" spans="1:17">
      <c r="A3026" s="51" t="s">
        <v>5391</v>
      </c>
      <c r="B3026" s="51">
        <f t="shared" si="237"/>
        <v>4</v>
      </c>
      <c r="C3026" s="51">
        <f t="shared" si="238"/>
        <v>720</v>
      </c>
      <c r="D3026" s="51" t="s">
        <v>2808</v>
      </c>
      <c r="E3026" s="54" t="str">
        <f t="shared" si="239"/>
        <v>034085</v>
      </c>
      <c r="F3026" s="51" t="e">
        <f>VLOOKUP(E3026,#REF!,8,FALSE)</f>
        <v>#REF!</v>
      </c>
      <c r="G3026" s="51" t="e">
        <f>VLOOKUP(E3026,#REF!,9,FALSE)</f>
        <v>#REF!</v>
      </c>
      <c r="H3026" s="52">
        <v>909587</v>
      </c>
      <c r="I3026" s="51" t="s">
        <v>5181</v>
      </c>
      <c r="J3026" s="53">
        <v>6.7</v>
      </c>
      <c r="K3026" s="53">
        <v>6.7</v>
      </c>
      <c r="L3026" s="53">
        <v>7.6516617861111111</v>
      </c>
      <c r="M3026" s="53">
        <v>7.6516617861111111</v>
      </c>
      <c r="N3026" s="53">
        <f t="shared" si="240"/>
        <v>5509.1964859999998</v>
      </c>
      <c r="O3026" s="53" t="e">
        <f>VLOOKUP(E3026,#REF!,29,FALSE)</f>
        <v>#REF!</v>
      </c>
      <c r="P3026" s="53" t="e">
        <f t="shared" si="241"/>
        <v>#REF!</v>
      </c>
      <c r="Q3026" s="53">
        <v>0</v>
      </c>
    </row>
    <row r="3027" spans="1:17">
      <c r="A3027" s="51" t="s">
        <v>5391</v>
      </c>
      <c r="B3027" s="51">
        <f t="shared" si="237"/>
        <v>4</v>
      </c>
      <c r="C3027" s="51">
        <f t="shared" si="238"/>
        <v>720</v>
      </c>
      <c r="D3027" s="51" t="s">
        <v>2839</v>
      </c>
      <c r="E3027" s="54" t="str">
        <f t="shared" si="239"/>
        <v>032892</v>
      </c>
      <c r="F3027" s="51" t="e">
        <f>VLOOKUP(E3027,#REF!,8,FALSE)</f>
        <v>#REF!</v>
      </c>
      <c r="G3027" s="51" t="e">
        <f>VLOOKUP(E3027,#REF!,9,FALSE)</f>
        <v>#REF!</v>
      </c>
      <c r="H3027" s="52">
        <v>908531</v>
      </c>
      <c r="I3027" s="51" t="s">
        <v>5182</v>
      </c>
      <c r="J3027" s="53">
        <v>8.4</v>
      </c>
      <c r="K3027" s="53">
        <v>8.4</v>
      </c>
      <c r="L3027" s="53">
        <v>7.1367656138888886</v>
      </c>
      <c r="M3027" s="53">
        <v>7.1367656138888886</v>
      </c>
      <c r="N3027" s="53">
        <f t="shared" si="240"/>
        <v>5138.4712419999996</v>
      </c>
      <c r="O3027" s="53" t="e">
        <f>VLOOKUP(E3027,#REF!,29,FALSE)</f>
        <v>#REF!</v>
      </c>
      <c r="P3027" s="53" t="e">
        <f t="shared" si="241"/>
        <v>#REF!</v>
      </c>
      <c r="Q3027" s="53">
        <v>0</v>
      </c>
    </row>
    <row r="3028" spans="1:17">
      <c r="A3028" s="51" t="s">
        <v>5391</v>
      </c>
      <c r="B3028" s="51">
        <f t="shared" si="237"/>
        <v>4</v>
      </c>
      <c r="C3028" s="51">
        <f t="shared" si="238"/>
        <v>720</v>
      </c>
      <c r="D3028" s="51" t="s">
        <v>2851</v>
      </c>
      <c r="E3028" s="54" t="str">
        <f t="shared" si="239"/>
        <v>032893</v>
      </c>
      <c r="F3028" s="51" t="e">
        <f>VLOOKUP(E3028,#REF!,8,FALSE)</f>
        <v>#REF!</v>
      </c>
      <c r="G3028" s="51" t="e">
        <f>VLOOKUP(E3028,#REF!,9,FALSE)</f>
        <v>#REF!</v>
      </c>
      <c r="H3028" s="52">
        <v>908532</v>
      </c>
      <c r="I3028" s="51" t="s">
        <v>5183</v>
      </c>
      <c r="J3028" s="53">
        <v>8.4</v>
      </c>
      <c r="K3028" s="53">
        <v>8.4</v>
      </c>
      <c r="L3028" s="53">
        <v>6.9235595430555552</v>
      </c>
      <c r="M3028" s="53">
        <v>6.9235595430555552</v>
      </c>
      <c r="N3028" s="53">
        <f t="shared" si="240"/>
        <v>4984.9628709999997</v>
      </c>
      <c r="O3028" s="53" t="e">
        <f>VLOOKUP(E3028,#REF!,29,FALSE)</f>
        <v>#REF!</v>
      </c>
      <c r="P3028" s="53" t="e">
        <f t="shared" si="241"/>
        <v>#REF!</v>
      </c>
      <c r="Q3028" s="53">
        <v>0</v>
      </c>
    </row>
    <row r="3029" spans="1:17">
      <c r="A3029" s="51" t="s">
        <v>5391</v>
      </c>
      <c r="B3029" s="51">
        <f t="shared" si="237"/>
        <v>4</v>
      </c>
      <c r="C3029" s="51">
        <f t="shared" si="238"/>
        <v>720</v>
      </c>
      <c r="D3029" s="51" t="s">
        <v>2410</v>
      </c>
      <c r="E3029" s="54" t="str">
        <f t="shared" si="239"/>
        <v>032311</v>
      </c>
      <c r="F3029" s="51" t="e">
        <f>VLOOKUP(E3029,#REF!,8,FALSE)</f>
        <v>#REF!</v>
      </c>
      <c r="G3029" s="51" t="e">
        <f>VLOOKUP(E3029,#REF!,9,FALSE)</f>
        <v>#REF!</v>
      </c>
      <c r="H3029" s="52">
        <v>908803</v>
      </c>
      <c r="I3029" s="51" t="s">
        <v>5184</v>
      </c>
      <c r="J3029" s="53">
        <v>6.9</v>
      </c>
      <c r="K3029" s="53">
        <v>6.7</v>
      </c>
      <c r="L3029" s="53">
        <v>6.7177465152777778</v>
      </c>
      <c r="M3029" s="53">
        <v>6.7177465152777778</v>
      </c>
      <c r="N3029" s="53">
        <f t="shared" si="240"/>
        <v>4836.7774909999998</v>
      </c>
      <c r="O3029" s="53" t="e">
        <f>VLOOKUP(E3029,#REF!,29,FALSE)</f>
        <v>#REF!</v>
      </c>
      <c r="P3029" s="53" t="e">
        <f t="shared" si="241"/>
        <v>#REF!</v>
      </c>
      <c r="Q3029" s="53">
        <v>0</v>
      </c>
    </row>
    <row r="3030" spans="1:17">
      <c r="A3030" s="51" t="s">
        <v>5391</v>
      </c>
      <c r="B3030" s="51">
        <f t="shared" si="237"/>
        <v>4</v>
      </c>
      <c r="C3030" s="51">
        <f t="shared" si="238"/>
        <v>720</v>
      </c>
      <c r="D3030" s="51" t="s">
        <v>2861</v>
      </c>
      <c r="E3030" s="54" t="str">
        <f t="shared" si="239"/>
        <v>034310</v>
      </c>
      <c r="F3030" s="51" t="e">
        <f>VLOOKUP(E3030,#REF!,8,FALSE)</f>
        <v>#REF!</v>
      </c>
      <c r="G3030" s="51" t="e">
        <f>VLOOKUP(E3030,#REF!,9,FALSE)</f>
        <v>#REF!</v>
      </c>
      <c r="H3030" s="52">
        <v>910578</v>
      </c>
      <c r="I3030" s="51" t="s">
        <v>5185</v>
      </c>
      <c r="J3030" s="53">
        <v>9.4</v>
      </c>
      <c r="K3030" s="53">
        <v>9.4</v>
      </c>
      <c r="L3030" s="53">
        <v>8.8633030625</v>
      </c>
      <c r="M3030" s="53">
        <v>8.8633030625</v>
      </c>
      <c r="N3030" s="53">
        <f t="shared" si="240"/>
        <v>6381.5782049999998</v>
      </c>
      <c r="O3030" s="53" t="e">
        <f>VLOOKUP(E3030,#REF!,29,FALSE)</f>
        <v>#REF!</v>
      </c>
      <c r="P3030" s="53" t="e">
        <f t="shared" si="241"/>
        <v>#REF!</v>
      </c>
      <c r="Q3030" s="53">
        <v>0</v>
      </c>
    </row>
    <row r="3031" spans="1:17">
      <c r="A3031" s="51" t="s">
        <v>5391</v>
      </c>
      <c r="B3031" s="51">
        <f t="shared" si="237"/>
        <v>4</v>
      </c>
      <c r="C3031" s="51">
        <f t="shared" si="238"/>
        <v>720</v>
      </c>
      <c r="D3031" s="51" t="s">
        <v>2869</v>
      </c>
      <c r="E3031" s="54" t="str">
        <f t="shared" si="239"/>
        <v>034309</v>
      </c>
      <c r="F3031" s="51" t="e">
        <f>VLOOKUP(E3031,#REF!,8,FALSE)</f>
        <v>#REF!</v>
      </c>
      <c r="G3031" s="51" t="e">
        <f>VLOOKUP(E3031,#REF!,9,FALSE)</f>
        <v>#REF!</v>
      </c>
      <c r="H3031" s="52">
        <v>910577</v>
      </c>
      <c r="I3031" s="51" t="s">
        <v>5186</v>
      </c>
      <c r="J3031" s="53">
        <v>9.4</v>
      </c>
      <c r="K3031" s="53">
        <v>9.4</v>
      </c>
      <c r="L3031" s="53">
        <v>8.7253780569444448</v>
      </c>
      <c r="M3031" s="53">
        <v>8.7253780569444448</v>
      </c>
      <c r="N3031" s="53">
        <f t="shared" si="240"/>
        <v>6282.2722010000007</v>
      </c>
      <c r="O3031" s="53" t="e">
        <f>VLOOKUP(E3031,#REF!,29,FALSE)</f>
        <v>#REF!</v>
      </c>
      <c r="P3031" s="53" t="e">
        <f t="shared" si="241"/>
        <v>#REF!</v>
      </c>
      <c r="Q3031" s="53">
        <v>0</v>
      </c>
    </row>
    <row r="3032" spans="1:17">
      <c r="A3032" s="51" t="s">
        <v>5391</v>
      </c>
      <c r="B3032" s="51">
        <f t="shared" si="237"/>
        <v>4</v>
      </c>
      <c r="C3032" s="51">
        <f t="shared" si="238"/>
        <v>720</v>
      </c>
      <c r="D3032" s="51" t="s">
        <v>2884</v>
      </c>
      <c r="E3032" s="54" t="str">
        <f t="shared" si="239"/>
        <v>033569</v>
      </c>
      <c r="F3032" s="51" t="e">
        <f>VLOOKUP(E3032,#REF!,8,FALSE)</f>
        <v>#REF!</v>
      </c>
      <c r="G3032" s="51" t="e">
        <f>VLOOKUP(E3032,#REF!,9,FALSE)</f>
        <v>#REF!</v>
      </c>
      <c r="H3032" s="52">
        <v>910576</v>
      </c>
      <c r="I3032" s="51" t="s">
        <v>5187</v>
      </c>
      <c r="J3032" s="53">
        <v>6.3</v>
      </c>
      <c r="K3032" s="53">
        <v>6.3</v>
      </c>
      <c r="L3032" s="53">
        <v>5.5858125222222217</v>
      </c>
      <c r="M3032" s="53">
        <v>5.5858125222222217</v>
      </c>
      <c r="N3032" s="53">
        <f t="shared" si="240"/>
        <v>4021.7850159999998</v>
      </c>
      <c r="O3032" s="53" t="e">
        <f>VLOOKUP(E3032,#REF!,29,FALSE)</f>
        <v>#REF!</v>
      </c>
      <c r="P3032" s="53" t="e">
        <f t="shared" si="241"/>
        <v>#REF!</v>
      </c>
      <c r="Q3032" s="53">
        <v>0</v>
      </c>
    </row>
    <row r="3033" spans="1:17">
      <c r="A3033" s="51" t="s">
        <v>5391</v>
      </c>
      <c r="B3033" s="51">
        <f t="shared" si="237"/>
        <v>4</v>
      </c>
      <c r="C3033" s="51">
        <f t="shared" si="238"/>
        <v>720</v>
      </c>
      <c r="D3033" s="51" t="s">
        <v>2833</v>
      </c>
      <c r="E3033" s="54" t="str">
        <f t="shared" si="239"/>
        <v>034437</v>
      </c>
      <c r="F3033" s="51" t="e">
        <f>VLOOKUP(E3033,#REF!,8,FALSE)</f>
        <v>#REF!</v>
      </c>
      <c r="G3033" s="51" t="e">
        <f>VLOOKUP(E3033,#REF!,9,FALSE)</f>
        <v>#REF!</v>
      </c>
      <c r="H3033" s="52">
        <v>908972</v>
      </c>
      <c r="I3033" s="51" t="s">
        <v>5188</v>
      </c>
      <c r="J3033" s="53">
        <v>8.6999999999999993</v>
      </c>
      <c r="K3033" s="53">
        <v>8.6999999999999993</v>
      </c>
      <c r="L3033" s="53">
        <v>6.0956879513888893</v>
      </c>
      <c r="M3033" s="53">
        <v>6.0956879513888893</v>
      </c>
      <c r="N3033" s="53">
        <f t="shared" si="240"/>
        <v>4388.8953250000004</v>
      </c>
      <c r="O3033" s="53" t="e">
        <f>VLOOKUP(E3033,#REF!,29,FALSE)</f>
        <v>#REF!</v>
      </c>
      <c r="P3033" s="53" t="e">
        <f t="shared" si="241"/>
        <v>#REF!</v>
      </c>
      <c r="Q3033" s="53">
        <v>0</v>
      </c>
    </row>
    <row r="3034" spans="1:17">
      <c r="A3034" s="51" t="s">
        <v>5391</v>
      </c>
      <c r="B3034" s="51">
        <f t="shared" si="237"/>
        <v>4</v>
      </c>
      <c r="C3034" s="51">
        <f t="shared" si="238"/>
        <v>720</v>
      </c>
      <c r="D3034" s="51" t="s">
        <v>2856</v>
      </c>
      <c r="E3034" s="54" t="str">
        <f t="shared" si="239"/>
        <v>034333</v>
      </c>
      <c r="F3034" s="51" t="e">
        <f>VLOOKUP(E3034,#REF!,8,FALSE)</f>
        <v>#REF!</v>
      </c>
      <c r="G3034" s="51" t="e">
        <f>VLOOKUP(E3034,#REF!,9,FALSE)</f>
        <v>#REF!</v>
      </c>
      <c r="H3034" s="52">
        <v>908971</v>
      </c>
      <c r="I3034" s="51" t="s">
        <v>5189</v>
      </c>
      <c r="J3034" s="53">
        <v>8.6999999999999993</v>
      </c>
      <c r="K3034" s="53">
        <v>8.6999999999999993</v>
      </c>
      <c r="L3034" s="53">
        <v>6.8942331027777781</v>
      </c>
      <c r="M3034" s="53">
        <v>6.8942331027777781</v>
      </c>
      <c r="N3034" s="53">
        <f t="shared" si="240"/>
        <v>4963.8478340000001</v>
      </c>
      <c r="O3034" s="53" t="e">
        <f>VLOOKUP(E3034,#REF!,29,FALSE)</f>
        <v>#REF!</v>
      </c>
      <c r="P3034" s="53" t="e">
        <f t="shared" si="241"/>
        <v>#REF!</v>
      </c>
      <c r="Q3034" s="53">
        <v>0</v>
      </c>
    </row>
    <row r="3035" spans="1:17">
      <c r="A3035" s="51" t="s">
        <v>5391</v>
      </c>
      <c r="B3035" s="51">
        <f t="shared" si="237"/>
        <v>4</v>
      </c>
      <c r="C3035" s="51">
        <f t="shared" si="238"/>
        <v>720</v>
      </c>
      <c r="D3035" s="51" t="s">
        <v>2804</v>
      </c>
      <c r="E3035" s="54" t="str">
        <f t="shared" si="239"/>
        <v>034086</v>
      </c>
      <c r="F3035" s="51" t="e">
        <f>VLOOKUP(E3035,#REF!,8,FALSE)</f>
        <v>#REF!</v>
      </c>
      <c r="G3035" s="51" t="e">
        <f>VLOOKUP(E3035,#REF!,9,FALSE)</f>
        <v>#REF!</v>
      </c>
      <c r="H3035" s="52">
        <v>909775</v>
      </c>
      <c r="I3035" s="51" t="s">
        <v>5190</v>
      </c>
      <c r="J3035" s="53">
        <v>6.7</v>
      </c>
      <c r="K3035" s="53">
        <v>6.7</v>
      </c>
      <c r="L3035" s="53">
        <v>7.5687697416666664</v>
      </c>
      <c r="M3035" s="53">
        <v>7.5687697416666664</v>
      </c>
      <c r="N3035" s="53">
        <f t="shared" si="240"/>
        <v>5449.5142139999998</v>
      </c>
      <c r="O3035" s="53" t="e">
        <f>VLOOKUP(E3035,#REF!,29,FALSE)</f>
        <v>#REF!</v>
      </c>
      <c r="P3035" s="53" t="e">
        <f t="shared" si="241"/>
        <v>#REF!</v>
      </c>
      <c r="Q3035" s="53">
        <v>0</v>
      </c>
    </row>
    <row r="3036" spans="1:17">
      <c r="A3036" s="51" t="s">
        <v>5391</v>
      </c>
      <c r="B3036" s="51">
        <f t="shared" si="237"/>
        <v>4</v>
      </c>
      <c r="C3036" s="51">
        <f t="shared" si="238"/>
        <v>720</v>
      </c>
      <c r="D3036" s="51" t="s">
        <v>2007</v>
      </c>
      <c r="E3036" s="54" t="str">
        <f t="shared" si="239"/>
        <v>031826</v>
      </c>
      <c r="F3036" s="51" t="e">
        <f>VLOOKUP(E3036,#REF!,8,FALSE)</f>
        <v>#REF!</v>
      </c>
      <c r="G3036" s="51" t="e">
        <f>VLOOKUP(E3036,#REF!,9,FALSE)</f>
        <v>#REF!</v>
      </c>
      <c r="H3036" s="52">
        <v>909110</v>
      </c>
      <c r="I3036" s="51" t="s">
        <v>5191</v>
      </c>
      <c r="J3036" s="53">
        <v>11.9</v>
      </c>
      <c r="K3036" s="53">
        <v>11.600002999999999</v>
      </c>
      <c r="L3036" s="53">
        <v>11.081982806944445</v>
      </c>
      <c r="M3036" s="53">
        <v>11.081982913888888</v>
      </c>
      <c r="N3036" s="53">
        <f t="shared" si="240"/>
        <v>7979.0276979999999</v>
      </c>
      <c r="O3036" s="53" t="e">
        <f>VLOOKUP(E3036,#REF!,29,FALSE)</f>
        <v>#REF!</v>
      </c>
      <c r="P3036" s="53" t="e">
        <f t="shared" si="241"/>
        <v>#REF!</v>
      </c>
      <c r="Q3036" s="53">
        <v>0</v>
      </c>
    </row>
    <row r="3037" spans="1:17">
      <c r="A3037" s="51" t="s">
        <v>5391</v>
      </c>
      <c r="B3037" s="51">
        <f t="shared" si="237"/>
        <v>4</v>
      </c>
      <c r="C3037" s="51">
        <f t="shared" si="238"/>
        <v>720</v>
      </c>
      <c r="D3037" s="51" t="s">
        <v>2014</v>
      </c>
      <c r="E3037" s="54" t="str">
        <f t="shared" si="239"/>
        <v>031645</v>
      </c>
      <c r="F3037" s="51" t="e">
        <f>VLOOKUP(E3037,#REF!,8,FALSE)</f>
        <v>#REF!</v>
      </c>
      <c r="G3037" s="51" t="e">
        <f>VLOOKUP(E3037,#REF!,9,FALSE)</f>
        <v>#REF!</v>
      </c>
      <c r="H3037" s="52">
        <v>911352</v>
      </c>
      <c r="I3037" s="51" t="s">
        <v>5192</v>
      </c>
      <c r="J3037" s="53">
        <v>14.3</v>
      </c>
      <c r="K3037" s="53">
        <v>6.759722</v>
      </c>
      <c r="L3037" s="53">
        <v>12.937348068055556</v>
      </c>
      <c r="M3037" s="53">
        <v>12.642042394444443</v>
      </c>
      <c r="N3037" s="53">
        <f t="shared" si="240"/>
        <v>9102.2705239999996</v>
      </c>
      <c r="O3037" s="53" t="e">
        <f>VLOOKUP(E3037,#REF!,29,FALSE)</f>
        <v>#REF!</v>
      </c>
      <c r="P3037" s="53" t="e">
        <f t="shared" si="241"/>
        <v>#REF!</v>
      </c>
      <c r="Q3037" s="53">
        <v>0.29530567361111176</v>
      </c>
    </row>
    <row r="3038" spans="1:17">
      <c r="A3038" s="51" t="s">
        <v>5391</v>
      </c>
      <c r="B3038" s="51">
        <f t="shared" si="237"/>
        <v>4</v>
      </c>
      <c r="C3038" s="51">
        <f t="shared" si="238"/>
        <v>720</v>
      </c>
      <c r="D3038" s="51" t="s">
        <v>2023</v>
      </c>
      <c r="E3038" s="54" t="str">
        <f t="shared" si="239"/>
        <v>031697</v>
      </c>
      <c r="F3038" s="51" t="e">
        <f>VLOOKUP(E3038,#REF!,8,FALSE)</f>
        <v>#REF!</v>
      </c>
      <c r="G3038" s="51" t="e">
        <f>VLOOKUP(E3038,#REF!,9,FALSE)</f>
        <v>#REF!</v>
      </c>
      <c r="H3038" s="52">
        <v>910992</v>
      </c>
      <c r="I3038" s="51" t="s">
        <v>5193</v>
      </c>
      <c r="J3038" s="53">
        <v>10.3</v>
      </c>
      <c r="K3038" s="53">
        <v>5.2702530000000003</v>
      </c>
      <c r="L3038" s="53">
        <v>8.3780764291666667</v>
      </c>
      <c r="M3038" s="53">
        <v>8.3780764361111117</v>
      </c>
      <c r="N3038" s="53">
        <f t="shared" si="240"/>
        <v>6032.2150340000007</v>
      </c>
      <c r="O3038" s="53" t="e">
        <f>VLOOKUP(E3038,#REF!,29,FALSE)</f>
        <v>#REF!</v>
      </c>
      <c r="P3038" s="53" t="e">
        <f t="shared" si="241"/>
        <v>#REF!</v>
      </c>
      <c r="Q3038" s="53">
        <v>0</v>
      </c>
    </row>
    <row r="3039" spans="1:17">
      <c r="A3039" s="51" t="s">
        <v>5391</v>
      </c>
      <c r="B3039" s="51">
        <f t="shared" si="237"/>
        <v>4</v>
      </c>
      <c r="C3039" s="51">
        <f t="shared" si="238"/>
        <v>720</v>
      </c>
      <c r="D3039" s="51" t="s">
        <v>2019</v>
      </c>
      <c r="E3039" s="54" t="str">
        <f t="shared" si="239"/>
        <v>031643</v>
      </c>
      <c r="F3039" s="51" t="e">
        <f>VLOOKUP(E3039,#REF!,8,FALSE)</f>
        <v>#REF!</v>
      </c>
      <c r="G3039" s="51" t="e">
        <f>VLOOKUP(E3039,#REF!,9,FALSE)</f>
        <v>#REF!</v>
      </c>
      <c r="H3039" s="52">
        <v>910973</v>
      </c>
      <c r="I3039" s="51" t="s">
        <v>5194</v>
      </c>
      <c r="J3039" s="53">
        <v>11.3</v>
      </c>
      <c r="K3039" s="53">
        <v>5.790082</v>
      </c>
      <c r="L3039" s="53">
        <v>9.189136116666667</v>
      </c>
      <c r="M3039" s="53">
        <v>9.1891361416666673</v>
      </c>
      <c r="N3039" s="53">
        <f t="shared" si="240"/>
        <v>6616.1780220000001</v>
      </c>
      <c r="O3039" s="53" t="e">
        <f>VLOOKUP(E3039,#REF!,29,FALSE)</f>
        <v>#REF!</v>
      </c>
      <c r="P3039" s="53" t="e">
        <f t="shared" si="241"/>
        <v>#REF!</v>
      </c>
      <c r="Q3039" s="53">
        <v>0</v>
      </c>
    </row>
    <row r="3040" spans="1:17">
      <c r="A3040" s="51" t="s">
        <v>5391</v>
      </c>
      <c r="B3040" s="51">
        <f t="shared" si="237"/>
        <v>4</v>
      </c>
      <c r="C3040" s="51">
        <f t="shared" si="238"/>
        <v>720</v>
      </c>
      <c r="D3040" s="51" t="s">
        <v>1486</v>
      </c>
      <c r="E3040" s="54" t="str">
        <f t="shared" si="239"/>
        <v>030860</v>
      </c>
      <c r="F3040" s="51" t="e">
        <f>VLOOKUP(E3040,#REF!,8,FALSE)</f>
        <v>#REF!</v>
      </c>
      <c r="G3040" s="51" t="e">
        <f>VLOOKUP(E3040,#REF!,9,FALSE)</f>
        <v>#REF!</v>
      </c>
      <c r="H3040" s="52">
        <v>893325</v>
      </c>
      <c r="I3040" s="51" t="s">
        <v>5195</v>
      </c>
      <c r="J3040" s="53">
        <v>13.2</v>
      </c>
      <c r="K3040" s="53">
        <v>13.2</v>
      </c>
      <c r="L3040" s="53">
        <v>11.367835229166667</v>
      </c>
      <c r="M3040" s="53">
        <v>11.367835229166667</v>
      </c>
      <c r="N3040" s="53">
        <f t="shared" si="240"/>
        <v>8184.8413650000002</v>
      </c>
      <c r="O3040" s="53" t="e">
        <f>VLOOKUP(E3040,#REF!,29,FALSE)</f>
        <v>#REF!</v>
      </c>
      <c r="P3040" s="53" t="e">
        <f t="shared" si="241"/>
        <v>#REF!</v>
      </c>
      <c r="Q3040" s="53">
        <v>0</v>
      </c>
    </row>
    <row r="3041" spans="1:17">
      <c r="A3041" s="51" t="s">
        <v>5391</v>
      </c>
      <c r="B3041" s="51">
        <f t="shared" si="237"/>
        <v>4</v>
      </c>
      <c r="C3041" s="51">
        <f t="shared" si="238"/>
        <v>720</v>
      </c>
      <c r="D3041" s="51" t="s">
        <v>211</v>
      </c>
      <c r="E3041" s="54" t="str">
        <f t="shared" si="239"/>
        <v>027974</v>
      </c>
      <c r="F3041" s="51" t="e">
        <f>VLOOKUP(E3041,#REF!,8,FALSE)</f>
        <v>#REF!</v>
      </c>
      <c r="G3041" s="51" t="e">
        <f>VLOOKUP(E3041,#REF!,9,FALSE)</f>
        <v>#REF!</v>
      </c>
      <c r="H3041" s="52">
        <v>8298</v>
      </c>
      <c r="I3041" s="51" t="s">
        <v>210</v>
      </c>
      <c r="J3041" s="53">
        <v>9.6</v>
      </c>
      <c r="K3041" s="53">
        <v>5.8599990000000002</v>
      </c>
      <c r="L3041" s="53">
        <v>1.6821675597222221</v>
      </c>
      <c r="M3041" s="53">
        <v>1.6821675680555555</v>
      </c>
      <c r="N3041" s="53">
        <f t="shared" si="240"/>
        <v>1211.1606489999999</v>
      </c>
      <c r="O3041" s="53" t="e">
        <f>VLOOKUP(E3041,#REF!,29,FALSE)</f>
        <v>#REF!</v>
      </c>
      <c r="P3041" s="53" t="e">
        <f t="shared" si="241"/>
        <v>#REF!</v>
      </c>
      <c r="Q3041" s="53">
        <v>0</v>
      </c>
    </row>
    <row r="3042" spans="1:17">
      <c r="A3042" s="51" t="s">
        <v>5391</v>
      </c>
      <c r="B3042" s="51">
        <f t="shared" si="237"/>
        <v>4</v>
      </c>
      <c r="C3042" s="51">
        <f t="shared" si="238"/>
        <v>720</v>
      </c>
      <c r="D3042" s="51" t="s">
        <v>637</v>
      </c>
      <c r="E3042" s="54" t="str">
        <f t="shared" si="239"/>
        <v>029775</v>
      </c>
      <c r="F3042" s="51" t="e">
        <f>VLOOKUP(E3042,#REF!,8,FALSE)</f>
        <v>#REF!</v>
      </c>
      <c r="G3042" s="51" t="e">
        <f>VLOOKUP(E3042,#REF!,9,FALSE)</f>
        <v>#REF!</v>
      </c>
      <c r="H3042" s="52">
        <v>8611</v>
      </c>
      <c r="I3042" s="51" t="s">
        <v>5196</v>
      </c>
      <c r="J3042" s="53">
        <v>13</v>
      </c>
      <c r="K3042" s="53">
        <v>11</v>
      </c>
      <c r="L3042" s="53">
        <v>15.219435851388887</v>
      </c>
      <c r="M3042" s="53">
        <v>15.219435851388887</v>
      </c>
      <c r="N3042" s="53">
        <f t="shared" si="240"/>
        <v>10957.993812999999</v>
      </c>
      <c r="O3042" s="53" t="e">
        <f>VLOOKUP(E3042,#REF!,29,FALSE)</f>
        <v>#REF!</v>
      </c>
      <c r="P3042" s="53" t="e">
        <f t="shared" si="241"/>
        <v>#REF!</v>
      </c>
      <c r="Q3042" s="53">
        <v>0</v>
      </c>
    </row>
    <row r="3043" spans="1:17">
      <c r="A3043" s="51" t="s">
        <v>5391</v>
      </c>
      <c r="B3043" s="51">
        <f t="shared" si="237"/>
        <v>4</v>
      </c>
      <c r="C3043" s="51">
        <f t="shared" si="238"/>
        <v>720</v>
      </c>
      <c r="D3043" s="51" t="s">
        <v>304</v>
      </c>
      <c r="E3043" s="54" t="str">
        <f t="shared" si="239"/>
        <v>028401</v>
      </c>
      <c r="F3043" s="51" t="e">
        <f>VLOOKUP(E3043,#REF!,8,FALSE)</f>
        <v>#REF!</v>
      </c>
      <c r="G3043" s="51" t="e">
        <f>VLOOKUP(E3043,#REF!,9,FALSE)</f>
        <v>#REF!</v>
      </c>
      <c r="H3043" s="52">
        <v>8415</v>
      </c>
      <c r="I3043" s="51" t="s">
        <v>5197</v>
      </c>
      <c r="J3043" s="53">
        <v>14.9</v>
      </c>
      <c r="K3043" s="53">
        <v>10.934843000000001</v>
      </c>
      <c r="L3043" s="53">
        <v>10.954274530555555</v>
      </c>
      <c r="M3043" s="53">
        <v>8.0391458291666673</v>
      </c>
      <c r="N3043" s="53">
        <f t="shared" si="240"/>
        <v>5788.1849970000003</v>
      </c>
      <c r="O3043" s="53" t="e">
        <f>VLOOKUP(E3043,#REF!,29,FALSE)</f>
        <v>#REF!</v>
      </c>
      <c r="P3043" s="53" t="e">
        <f t="shared" si="241"/>
        <v>#REF!</v>
      </c>
      <c r="Q3043" s="53">
        <v>2.915128701388888</v>
      </c>
    </row>
    <row r="3044" spans="1:17">
      <c r="A3044" s="51" t="s">
        <v>5391</v>
      </c>
      <c r="B3044" s="51">
        <f t="shared" si="237"/>
        <v>4</v>
      </c>
      <c r="C3044" s="51">
        <f t="shared" si="238"/>
        <v>720</v>
      </c>
      <c r="D3044" s="51" t="s">
        <v>1604</v>
      </c>
      <c r="E3044" s="54" t="str">
        <f t="shared" si="239"/>
        <v>030943</v>
      </c>
      <c r="F3044" s="51" t="e">
        <f>VLOOKUP(E3044,#REF!,8,FALSE)</f>
        <v>#REF!</v>
      </c>
      <c r="G3044" s="51" t="e">
        <f>VLOOKUP(E3044,#REF!,9,FALSE)</f>
        <v>#REF!</v>
      </c>
      <c r="H3044" s="52">
        <v>890380</v>
      </c>
      <c r="I3044" s="51" t="s">
        <v>5198</v>
      </c>
      <c r="J3044" s="53">
        <v>16.899999999999999</v>
      </c>
      <c r="K3044" s="53">
        <v>15.500004000000001</v>
      </c>
      <c r="L3044" s="53">
        <v>11.589994251388889</v>
      </c>
      <c r="M3044" s="53">
        <v>11.034714750000001</v>
      </c>
      <c r="N3044" s="53">
        <f t="shared" si="240"/>
        <v>7944.9946200000004</v>
      </c>
      <c r="O3044" s="53" t="e">
        <f>VLOOKUP(E3044,#REF!,29,FALSE)</f>
        <v>#REF!</v>
      </c>
      <c r="P3044" s="53" t="e">
        <f t="shared" si="241"/>
        <v>#REF!</v>
      </c>
      <c r="Q3044" s="53">
        <v>0.55527950138888904</v>
      </c>
    </row>
    <row r="3045" spans="1:17">
      <c r="A3045" s="51" t="s">
        <v>5391</v>
      </c>
      <c r="B3045" s="51">
        <f t="shared" si="237"/>
        <v>4</v>
      </c>
      <c r="C3045" s="51">
        <f t="shared" si="238"/>
        <v>720</v>
      </c>
      <c r="D3045" s="51" t="s">
        <v>1595</v>
      </c>
      <c r="E3045" s="54" t="str">
        <f t="shared" si="239"/>
        <v>031010</v>
      </c>
      <c r="F3045" s="51" t="e">
        <f>VLOOKUP(E3045,#REF!,8,FALSE)</f>
        <v>#REF!</v>
      </c>
      <c r="G3045" s="51" t="e">
        <f>VLOOKUP(E3045,#REF!,9,FALSE)</f>
        <v>#REF!</v>
      </c>
      <c r="H3045" s="52">
        <v>890382</v>
      </c>
      <c r="I3045" s="51" t="s">
        <v>5199</v>
      </c>
      <c r="J3045" s="53">
        <v>17.8</v>
      </c>
      <c r="K3045" s="53">
        <v>15.500004000000001</v>
      </c>
      <c r="L3045" s="53">
        <v>14.16443093888889</v>
      </c>
      <c r="M3045" s="53">
        <v>12.803942118055556</v>
      </c>
      <c r="N3045" s="53">
        <f t="shared" si="240"/>
        <v>9218.8383250000006</v>
      </c>
      <c r="O3045" s="53" t="e">
        <f>VLOOKUP(E3045,#REF!,29,FALSE)</f>
        <v>#REF!</v>
      </c>
      <c r="P3045" s="53" t="e">
        <f t="shared" si="241"/>
        <v>#REF!</v>
      </c>
      <c r="Q3045" s="53">
        <v>1.3604888208333326</v>
      </c>
    </row>
    <row r="3046" spans="1:17">
      <c r="A3046" s="51" t="s">
        <v>5391</v>
      </c>
      <c r="B3046" s="51">
        <f t="shared" si="237"/>
        <v>4</v>
      </c>
      <c r="C3046" s="51">
        <f t="shared" si="238"/>
        <v>720</v>
      </c>
      <c r="D3046" s="51" t="s">
        <v>1254</v>
      </c>
      <c r="E3046" s="54" t="str">
        <f t="shared" si="239"/>
        <v>030476</v>
      </c>
      <c r="F3046" s="51" t="e">
        <f>VLOOKUP(E3046,#REF!,8,FALSE)</f>
        <v>#REF!</v>
      </c>
      <c r="G3046" s="51" t="e">
        <f>VLOOKUP(E3046,#REF!,9,FALSE)</f>
        <v>#REF!</v>
      </c>
      <c r="H3046" s="52">
        <v>890778</v>
      </c>
      <c r="I3046" s="51" t="s">
        <v>5200</v>
      </c>
      <c r="J3046" s="53">
        <v>10.1</v>
      </c>
      <c r="K3046" s="53">
        <v>10.1</v>
      </c>
      <c r="L3046" s="53">
        <v>9.6388190402777791</v>
      </c>
      <c r="M3046" s="53">
        <v>9.6388190402777791</v>
      </c>
      <c r="N3046" s="53">
        <f t="shared" si="240"/>
        <v>6939.9497090000013</v>
      </c>
      <c r="O3046" s="53" t="e">
        <f>VLOOKUP(E3046,#REF!,29,FALSE)</f>
        <v>#REF!</v>
      </c>
      <c r="P3046" s="53" t="e">
        <f t="shared" si="241"/>
        <v>#REF!</v>
      </c>
      <c r="Q3046" s="53">
        <v>0</v>
      </c>
    </row>
    <row r="3047" spans="1:17">
      <c r="A3047" s="51" t="s">
        <v>5391</v>
      </c>
      <c r="B3047" s="51">
        <f t="shared" si="237"/>
        <v>4</v>
      </c>
      <c r="C3047" s="51">
        <f t="shared" si="238"/>
        <v>720</v>
      </c>
      <c r="D3047" s="51" t="s">
        <v>2102</v>
      </c>
      <c r="E3047" s="54" t="str">
        <f t="shared" si="239"/>
        <v>031766</v>
      </c>
      <c r="F3047" s="51" t="e">
        <f>VLOOKUP(E3047,#REF!,8,FALSE)</f>
        <v>#REF!</v>
      </c>
      <c r="G3047" s="51" t="e">
        <f>VLOOKUP(E3047,#REF!,9,FALSE)</f>
        <v>#REF!</v>
      </c>
      <c r="H3047" s="52">
        <v>907839</v>
      </c>
      <c r="I3047" s="51" t="s">
        <v>5201</v>
      </c>
      <c r="J3047" s="53">
        <v>16</v>
      </c>
      <c r="K3047" s="53">
        <v>14.899994</v>
      </c>
      <c r="L3047" s="53">
        <v>0.37458495694444444</v>
      </c>
      <c r="M3047" s="53">
        <v>0.36211722638888888</v>
      </c>
      <c r="N3047" s="53">
        <f t="shared" si="240"/>
        <v>260.724403</v>
      </c>
      <c r="O3047" s="53" t="e">
        <f>VLOOKUP(E3047,#REF!,29,FALSE)</f>
        <v>#REF!</v>
      </c>
      <c r="P3047" s="53" t="e">
        <f t="shared" si="241"/>
        <v>#REF!</v>
      </c>
      <c r="Q3047" s="53">
        <v>1.2467730555555553E-2</v>
      </c>
    </row>
    <row r="3048" spans="1:17">
      <c r="A3048" s="51" t="s">
        <v>5391</v>
      </c>
      <c r="B3048" s="51">
        <f t="shared" si="237"/>
        <v>4</v>
      </c>
      <c r="C3048" s="51">
        <f t="shared" si="238"/>
        <v>720</v>
      </c>
      <c r="D3048" s="51" t="s">
        <v>2418</v>
      </c>
      <c r="E3048" s="54" t="str">
        <f t="shared" si="239"/>
        <v>032366</v>
      </c>
      <c r="F3048" s="51" t="e">
        <f>VLOOKUP(E3048,#REF!,8,FALSE)</f>
        <v>#REF!</v>
      </c>
      <c r="G3048" s="51" t="e">
        <f>VLOOKUP(E3048,#REF!,9,FALSE)</f>
        <v>#REF!</v>
      </c>
      <c r="H3048" s="52">
        <v>908209</v>
      </c>
      <c r="I3048" s="51" t="s">
        <v>5202</v>
      </c>
      <c r="J3048" s="53">
        <v>13.6</v>
      </c>
      <c r="K3048" s="53">
        <v>13.6</v>
      </c>
      <c r="L3048" s="53">
        <v>0.23976445416666664</v>
      </c>
      <c r="M3048" s="53">
        <v>0.23976445416666664</v>
      </c>
      <c r="N3048" s="53">
        <f t="shared" si="240"/>
        <v>172.63040699999999</v>
      </c>
      <c r="O3048" s="53" t="e">
        <f>VLOOKUP(E3048,#REF!,29,FALSE)</f>
        <v>#REF!</v>
      </c>
      <c r="P3048" s="53" t="e">
        <f t="shared" si="241"/>
        <v>#REF!</v>
      </c>
      <c r="Q3048" s="53">
        <v>0</v>
      </c>
    </row>
    <row r="3049" spans="1:17">
      <c r="A3049" s="51" t="s">
        <v>5391</v>
      </c>
      <c r="B3049" s="51">
        <f t="shared" si="237"/>
        <v>4</v>
      </c>
      <c r="C3049" s="51">
        <f t="shared" si="238"/>
        <v>720</v>
      </c>
      <c r="D3049" s="51" t="s">
        <v>1601</v>
      </c>
      <c r="E3049" s="54" t="str">
        <f t="shared" si="239"/>
        <v>030946</v>
      </c>
      <c r="F3049" s="51" t="e">
        <f>VLOOKUP(E3049,#REF!,8,FALSE)</f>
        <v>#REF!</v>
      </c>
      <c r="G3049" s="51" t="e">
        <f>VLOOKUP(E3049,#REF!,9,FALSE)</f>
        <v>#REF!</v>
      </c>
      <c r="H3049" s="52">
        <v>890388</v>
      </c>
      <c r="I3049" s="51" t="s">
        <v>5203</v>
      </c>
      <c r="J3049" s="53">
        <v>14.8</v>
      </c>
      <c r="K3049" s="53">
        <v>12.7</v>
      </c>
      <c r="L3049" s="53">
        <v>10.539607098611111</v>
      </c>
      <c r="M3049" s="53">
        <v>9.3885645097222223</v>
      </c>
      <c r="N3049" s="53">
        <f t="shared" si="240"/>
        <v>6759.766447</v>
      </c>
      <c r="O3049" s="53" t="e">
        <f>VLOOKUP(E3049,#REF!,29,FALSE)</f>
        <v>#REF!</v>
      </c>
      <c r="P3049" s="53" t="e">
        <f t="shared" si="241"/>
        <v>#REF!</v>
      </c>
      <c r="Q3049" s="53">
        <v>1.1510425888888891</v>
      </c>
    </row>
    <row r="3050" spans="1:17">
      <c r="A3050" s="51" t="s">
        <v>5391</v>
      </c>
      <c r="B3050" s="51">
        <f t="shared" si="237"/>
        <v>4</v>
      </c>
      <c r="C3050" s="51">
        <f t="shared" si="238"/>
        <v>720</v>
      </c>
      <c r="D3050" s="51" t="s">
        <v>646</v>
      </c>
      <c r="E3050" s="54" t="str">
        <f t="shared" si="239"/>
        <v>030063</v>
      </c>
      <c r="F3050" s="51" t="e">
        <f>VLOOKUP(E3050,#REF!,8,FALSE)</f>
        <v>#REF!</v>
      </c>
      <c r="G3050" s="51" t="e">
        <f>VLOOKUP(E3050,#REF!,9,FALSE)</f>
        <v>#REF!</v>
      </c>
      <c r="H3050" s="52">
        <v>8660</v>
      </c>
      <c r="I3050" s="51" t="s">
        <v>5204</v>
      </c>
      <c r="J3050" s="53">
        <v>19.899999999999999</v>
      </c>
      <c r="K3050" s="53">
        <v>21</v>
      </c>
      <c r="L3050" s="53">
        <v>20.540989424999999</v>
      </c>
      <c r="M3050" s="53">
        <v>20.540989424999999</v>
      </c>
      <c r="N3050" s="53">
        <f t="shared" si="240"/>
        <v>14789.512386</v>
      </c>
      <c r="O3050" s="53" t="e">
        <f>VLOOKUP(E3050,#REF!,29,FALSE)</f>
        <v>#REF!</v>
      </c>
      <c r="P3050" s="53" t="e">
        <f t="shared" si="241"/>
        <v>#REF!</v>
      </c>
      <c r="Q3050" s="53">
        <v>0</v>
      </c>
    </row>
    <row r="3051" spans="1:17">
      <c r="A3051" s="51" t="s">
        <v>5391</v>
      </c>
      <c r="B3051" s="51">
        <f t="shared" si="237"/>
        <v>4</v>
      </c>
      <c r="C3051" s="51">
        <f t="shared" si="238"/>
        <v>720</v>
      </c>
      <c r="D3051" s="51" t="s">
        <v>1482</v>
      </c>
      <c r="E3051" s="54" t="str">
        <f t="shared" si="239"/>
        <v>002958</v>
      </c>
      <c r="F3051" s="51" t="e">
        <f>VLOOKUP(E3051,#REF!,8,FALSE)</f>
        <v>#REF!</v>
      </c>
      <c r="G3051" s="51" t="e">
        <f>VLOOKUP(E3051,#REF!,9,FALSE)</f>
        <v>#REF!</v>
      </c>
      <c r="H3051" s="52">
        <v>524</v>
      </c>
      <c r="I3051" s="51" t="s">
        <v>1483</v>
      </c>
      <c r="J3051" s="53">
        <v>17.100000000000001</v>
      </c>
      <c r="K3051" s="53">
        <v>15.999979</v>
      </c>
      <c r="L3051" s="53">
        <v>17.665493333333334</v>
      </c>
      <c r="M3051" s="53">
        <v>13.412561747222222</v>
      </c>
      <c r="N3051" s="53">
        <f t="shared" si="240"/>
        <v>9657.0444580000003</v>
      </c>
      <c r="O3051" s="53" t="e">
        <f>VLOOKUP(E3051,#REF!,29,FALSE)</f>
        <v>#REF!</v>
      </c>
      <c r="P3051" s="53" t="e">
        <f t="shared" si="241"/>
        <v>#REF!</v>
      </c>
      <c r="Q3051" s="53">
        <v>4.2529315861111092</v>
      </c>
    </row>
    <row r="3052" spans="1:17">
      <c r="A3052" s="51" t="s">
        <v>5391</v>
      </c>
      <c r="B3052" s="51">
        <f t="shared" si="237"/>
        <v>4</v>
      </c>
      <c r="C3052" s="51">
        <f t="shared" si="238"/>
        <v>720</v>
      </c>
      <c r="D3052" s="51" t="s">
        <v>625</v>
      </c>
      <c r="E3052" s="54" t="str">
        <f t="shared" si="239"/>
        <v>030046</v>
      </c>
      <c r="F3052" s="51" t="e">
        <f>VLOOKUP(E3052,#REF!,8,FALSE)</f>
        <v>#REF!</v>
      </c>
      <c r="G3052" s="51" t="e">
        <f>VLOOKUP(E3052,#REF!,9,FALSE)</f>
        <v>#REF!</v>
      </c>
      <c r="H3052" s="52">
        <v>8665</v>
      </c>
      <c r="I3052" s="51" t="s">
        <v>5205</v>
      </c>
      <c r="J3052" s="53">
        <v>0</v>
      </c>
      <c r="K3052" s="53">
        <v>12</v>
      </c>
      <c r="L3052" s="53">
        <v>0</v>
      </c>
      <c r="M3052" s="53">
        <v>0</v>
      </c>
      <c r="N3052" s="53">
        <f t="shared" si="240"/>
        <v>0</v>
      </c>
      <c r="O3052" s="53" t="e">
        <f>VLOOKUP(E3052,#REF!,29,FALSE)</f>
        <v>#REF!</v>
      </c>
      <c r="P3052" s="53" t="e">
        <f t="shared" si="241"/>
        <v>#REF!</v>
      </c>
      <c r="Q3052" s="53">
        <v>0</v>
      </c>
    </row>
    <row r="3053" spans="1:17">
      <c r="A3053" s="51" t="s">
        <v>5391</v>
      </c>
      <c r="B3053" s="51">
        <f t="shared" si="237"/>
        <v>4</v>
      </c>
      <c r="C3053" s="51">
        <f t="shared" si="238"/>
        <v>720</v>
      </c>
      <c r="D3053" s="51" t="s">
        <v>628</v>
      </c>
      <c r="E3053" s="54" t="str">
        <f t="shared" si="239"/>
        <v>030034</v>
      </c>
      <c r="F3053" s="51" t="e">
        <f>VLOOKUP(E3053,#REF!,8,FALSE)</f>
        <v>#REF!</v>
      </c>
      <c r="G3053" s="51" t="e">
        <f>VLOOKUP(E3053,#REF!,9,FALSE)</f>
        <v>#REF!</v>
      </c>
      <c r="H3053" s="52">
        <v>8664</v>
      </c>
      <c r="I3053" s="51" t="s">
        <v>629</v>
      </c>
      <c r="J3053" s="53">
        <v>18.100000000000001</v>
      </c>
      <c r="K3053" s="53">
        <v>7</v>
      </c>
      <c r="L3053" s="53">
        <v>24.116290691666663</v>
      </c>
      <c r="M3053" s="53">
        <v>23.611111512499999</v>
      </c>
      <c r="N3053" s="53">
        <f t="shared" si="240"/>
        <v>17000.000289</v>
      </c>
      <c r="O3053" s="53" t="e">
        <f>VLOOKUP(E3053,#REF!,29,FALSE)</f>
        <v>#REF!</v>
      </c>
      <c r="P3053" s="53" t="e">
        <f t="shared" si="241"/>
        <v>#REF!</v>
      </c>
      <c r="Q3053" s="53">
        <v>0.50517917916666499</v>
      </c>
    </row>
    <row r="3054" spans="1:17">
      <c r="A3054" s="51" t="s">
        <v>5391</v>
      </c>
      <c r="B3054" s="51">
        <f t="shared" si="237"/>
        <v>4</v>
      </c>
      <c r="C3054" s="51">
        <f t="shared" si="238"/>
        <v>720</v>
      </c>
      <c r="D3054" s="51" t="s">
        <v>2426</v>
      </c>
      <c r="E3054" s="54" t="str">
        <f t="shared" si="239"/>
        <v>032339</v>
      </c>
      <c r="F3054" s="51" t="e">
        <f>VLOOKUP(E3054,#REF!,8,FALSE)</f>
        <v>#REF!</v>
      </c>
      <c r="G3054" s="51" t="e">
        <f>VLOOKUP(E3054,#REF!,9,FALSE)</f>
        <v>#REF!</v>
      </c>
      <c r="H3054" s="52">
        <v>909557</v>
      </c>
      <c r="I3054" s="51" t="s">
        <v>2427</v>
      </c>
      <c r="J3054" s="53">
        <v>6</v>
      </c>
      <c r="K3054" s="53">
        <v>6</v>
      </c>
      <c r="L3054" s="53">
        <v>6.9006582402777781</v>
      </c>
      <c r="M3054" s="53">
        <v>6.9006582402777781</v>
      </c>
      <c r="N3054" s="53">
        <f t="shared" si="240"/>
        <v>4968.4739330000002</v>
      </c>
      <c r="O3054" s="53" t="e">
        <f>VLOOKUP(E3054,#REF!,29,FALSE)</f>
        <v>#REF!</v>
      </c>
      <c r="P3054" s="53" t="e">
        <f t="shared" si="241"/>
        <v>#REF!</v>
      </c>
      <c r="Q3054" s="53">
        <v>0</v>
      </c>
    </row>
    <row r="3055" spans="1:17">
      <c r="A3055" s="51" t="s">
        <v>5391</v>
      </c>
      <c r="B3055" s="51">
        <f t="shared" si="237"/>
        <v>4</v>
      </c>
      <c r="C3055" s="51">
        <f t="shared" si="238"/>
        <v>720</v>
      </c>
      <c r="D3055" s="51" t="s">
        <v>2412</v>
      </c>
      <c r="E3055" s="54" t="str">
        <f t="shared" si="239"/>
        <v>032340</v>
      </c>
      <c r="F3055" s="51" t="e">
        <f>VLOOKUP(E3055,#REF!,8,FALSE)</f>
        <v>#REF!</v>
      </c>
      <c r="G3055" s="51" t="e">
        <f>VLOOKUP(E3055,#REF!,9,FALSE)</f>
        <v>#REF!</v>
      </c>
      <c r="H3055" s="52">
        <v>909773</v>
      </c>
      <c r="I3055" s="51" t="s">
        <v>2413</v>
      </c>
      <c r="J3055" s="53">
        <v>6</v>
      </c>
      <c r="K3055" s="53">
        <v>6</v>
      </c>
      <c r="L3055" s="53">
        <v>6.5466547083333326</v>
      </c>
      <c r="M3055" s="53">
        <v>6.5466547083333326</v>
      </c>
      <c r="N3055" s="53">
        <f t="shared" si="240"/>
        <v>4713.5913899999996</v>
      </c>
      <c r="O3055" s="53" t="e">
        <f>VLOOKUP(E3055,#REF!,29,FALSE)</f>
        <v>#REF!</v>
      </c>
      <c r="P3055" s="53" t="e">
        <f t="shared" si="241"/>
        <v>#REF!</v>
      </c>
      <c r="Q3055" s="53">
        <v>0</v>
      </c>
    </row>
    <row r="3056" spans="1:17">
      <c r="A3056" s="51" t="s">
        <v>5391</v>
      </c>
      <c r="B3056" s="51">
        <f t="shared" si="237"/>
        <v>4</v>
      </c>
      <c r="C3056" s="51">
        <f t="shared" si="238"/>
        <v>720</v>
      </c>
      <c r="D3056" s="51" t="s">
        <v>2422</v>
      </c>
      <c r="E3056" s="54" t="str">
        <f t="shared" si="239"/>
        <v>032341</v>
      </c>
      <c r="F3056" s="51" t="e">
        <f>VLOOKUP(E3056,#REF!,8,FALSE)</f>
        <v>#REF!</v>
      </c>
      <c r="G3056" s="51" t="e">
        <f>VLOOKUP(E3056,#REF!,9,FALSE)</f>
        <v>#REF!</v>
      </c>
      <c r="H3056" s="52">
        <v>909748</v>
      </c>
      <c r="I3056" s="51" t="s">
        <v>2423</v>
      </c>
      <c r="J3056" s="53">
        <v>6</v>
      </c>
      <c r="K3056" s="53">
        <v>6</v>
      </c>
      <c r="L3056" s="53">
        <v>6.5992954486111115</v>
      </c>
      <c r="M3056" s="53">
        <v>6.5992954486111115</v>
      </c>
      <c r="N3056" s="53">
        <f t="shared" si="240"/>
        <v>4751.4927230000003</v>
      </c>
      <c r="O3056" s="53" t="e">
        <f>VLOOKUP(E3056,#REF!,29,FALSE)</f>
        <v>#REF!</v>
      </c>
      <c r="P3056" s="53" t="e">
        <f t="shared" si="241"/>
        <v>#REF!</v>
      </c>
      <c r="Q3056" s="53">
        <v>0</v>
      </c>
    </row>
    <row r="3057" spans="1:17">
      <c r="A3057" s="51" t="s">
        <v>5391</v>
      </c>
      <c r="B3057" s="51">
        <f t="shared" si="237"/>
        <v>4</v>
      </c>
      <c r="C3057" s="51">
        <f t="shared" si="238"/>
        <v>720</v>
      </c>
      <c r="D3057" s="51" t="s">
        <v>1476</v>
      </c>
      <c r="E3057" s="54" t="str">
        <f t="shared" si="239"/>
        <v>030833</v>
      </c>
      <c r="F3057" s="51" t="e">
        <f>VLOOKUP(E3057,#REF!,8,FALSE)</f>
        <v>#REF!</v>
      </c>
      <c r="G3057" s="51" t="e">
        <f>VLOOKUP(E3057,#REF!,9,FALSE)</f>
        <v>#REF!</v>
      </c>
      <c r="H3057" s="52">
        <v>893445</v>
      </c>
      <c r="I3057" s="51" t="s">
        <v>1477</v>
      </c>
      <c r="J3057" s="53">
        <v>13.8</v>
      </c>
      <c r="K3057" s="53">
        <v>13.8</v>
      </c>
      <c r="L3057" s="53">
        <v>12.998680954166666</v>
      </c>
      <c r="M3057" s="53">
        <v>12.998680954166666</v>
      </c>
      <c r="N3057" s="53">
        <f t="shared" si="240"/>
        <v>9359.050287</v>
      </c>
      <c r="O3057" s="53" t="e">
        <f>VLOOKUP(E3057,#REF!,29,FALSE)</f>
        <v>#REF!</v>
      </c>
      <c r="P3057" s="53" t="e">
        <f t="shared" si="241"/>
        <v>#REF!</v>
      </c>
      <c r="Q3057" s="53">
        <v>0</v>
      </c>
    </row>
    <row r="3058" spans="1:17">
      <c r="A3058" s="51" t="s">
        <v>5391</v>
      </c>
      <c r="B3058" s="51">
        <f t="shared" si="237"/>
        <v>4</v>
      </c>
      <c r="C3058" s="51">
        <f t="shared" si="238"/>
        <v>720</v>
      </c>
      <c r="D3058" s="51" t="s">
        <v>1129</v>
      </c>
      <c r="E3058" s="54" t="str">
        <f t="shared" si="239"/>
        <v>030595</v>
      </c>
      <c r="F3058" s="51" t="e">
        <f>VLOOKUP(E3058,#REF!,8,FALSE)</f>
        <v>#REF!</v>
      </c>
      <c r="G3058" s="51" t="e">
        <f>VLOOKUP(E3058,#REF!,9,FALSE)</f>
        <v>#REF!</v>
      </c>
      <c r="H3058" s="52">
        <v>904194</v>
      </c>
      <c r="I3058" s="51" t="s">
        <v>5206</v>
      </c>
      <c r="J3058" s="53">
        <v>14.6</v>
      </c>
      <c r="K3058" s="53">
        <v>13.5</v>
      </c>
      <c r="L3058" s="53">
        <v>12.654386541666668</v>
      </c>
      <c r="M3058" s="53">
        <v>12.65438652638889</v>
      </c>
      <c r="N3058" s="53">
        <f t="shared" si="240"/>
        <v>9111.1582990000006</v>
      </c>
      <c r="O3058" s="53" t="e">
        <f>VLOOKUP(E3058,#REF!,29,FALSE)</f>
        <v>#REF!</v>
      </c>
      <c r="P3058" s="53" t="e">
        <f t="shared" si="241"/>
        <v>#REF!</v>
      </c>
      <c r="Q3058" s="53">
        <v>1.5277777897103481E-8</v>
      </c>
    </row>
    <row r="3059" spans="1:17">
      <c r="A3059" s="51" t="s">
        <v>5391</v>
      </c>
      <c r="B3059" s="51">
        <f t="shared" si="237"/>
        <v>4</v>
      </c>
      <c r="C3059" s="51">
        <f t="shared" si="238"/>
        <v>720</v>
      </c>
      <c r="D3059" s="51" t="s">
        <v>1610</v>
      </c>
      <c r="E3059" s="54" t="str">
        <f t="shared" si="239"/>
        <v>030944</v>
      </c>
      <c r="F3059" s="51" t="e">
        <f>VLOOKUP(E3059,#REF!,8,FALSE)</f>
        <v>#REF!</v>
      </c>
      <c r="G3059" s="51" t="e">
        <f>VLOOKUP(E3059,#REF!,9,FALSE)</f>
        <v>#REF!</v>
      </c>
      <c r="H3059" s="52">
        <v>890378</v>
      </c>
      <c r="I3059" s="51" t="s">
        <v>5207</v>
      </c>
      <c r="J3059" s="53">
        <v>17.899999999999999</v>
      </c>
      <c r="K3059" s="53">
        <v>15.899996</v>
      </c>
      <c r="L3059" s="53">
        <v>11.967963204166667</v>
      </c>
      <c r="M3059" s="53">
        <v>11.035626744444444</v>
      </c>
      <c r="N3059" s="53">
        <f t="shared" si="240"/>
        <v>7945.6512560000001</v>
      </c>
      <c r="O3059" s="53" t="e">
        <f>VLOOKUP(E3059,#REF!,29,FALSE)</f>
        <v>#REF!</v>
      </c>
      <c r="P3059" s="53" t="e">
        <f t="shared" si="241"/>
        <v>#REF!</v>
      </c>
      <c r="Q3059" s="53">
        <v>0.93233645972222168</v>
      </c>
    </row>
    <row r="3060" spans="1:17">
      <c r="A3060" s="51" t="s">
        <v>5391</v>
      </c>
      <c r="B3060" s="51">
        <f t="shared" si="237"/>
        <v>4</v>
      </c>
      <c r="C3060" s="51">
        <f t="shared" si="238"/>
        <v>720</v>
      </c>
      <c r="D3060" s="51" t="s">
        <v>2096</v>
      </c>
      <c r="E3060" s="54" t="str">
        <f t="shared" si="239"/>
        <v>031758</v>
      </c>
      <c r="F3060" s="51" t="e">
        <f>VLOOKUP(E3060,#REF!,8,FALSE)</f>
        <v>#REF!</v>
      </c>
      <c r="G3060" s="51" t="e">
        <f>VLOOKUP(E3060,#REF!,9,FALSE)</f>
        <v>#REF!</v>
      </c>
      <c r="H3060" s="52">
        <v>909383</v>
      </c>
      <c r="I3060" s="51" t="s">
        <v>5208</v>
      </c>
      <c r="J3060" s="53">
        <v>14</v>
      </c>
      <c r="K3060" s="53">
        <v>12.700001</v>
      </c>
      <c r="L3060" s="53">
        <v>12.201817448611111</v>
      </c>
      <c r="M3060" s="53">
        <v>12.201685320833333</v>
      </c>
      <c r="N3060" s="53">
        <f t="shared" si="240"/>
        <v>8785.2134310000001</v>
      </c>
      <c r="O3060" s="53" t="e">
        <f>VLOOKUP(E3060,#REF!,29,FALSE)</f>
        <v>#REF!</v>
      </c>
      <c r="P3060" s="53" t="e">
        <f t="shared" si="241"/>
        <v>#REF!</v>
      </c>
      <c r="Q3060" s="53">
        <v>1.3212777777830018E-4</v>
      </c>
    </row>
    <row r="3061" spans="1:17">
      <c r="A3061" s="51" t="s">
        <v>5391</v>
      </c>
      <c r="B3061" s="51">
        <f t="shared" si="237"/>
        <v>4</v>
      </c>
      <c r="C3061" s="51">
        <f t="shared" si="238"/>
        <v>720</v>
      </c>
      <c r="D3061" s="51" t="s">
        <v>2106</v>
      </c>
      <c r="E3061" s="54" t="str">
        <f t="shared" si="239"/>
        <v>031770</v>
      </c>
      <c r="F3061" s="51" t="e">
        <f>VLOOKUP(E3061,#REF!,8,FALSE)</f>
        <v>#REF!</v>
      </c>
      <c r="G3061" s="51" t="e">
        <f>VLOOKUP(E3061,#REF!,9,FALSE)</f>
        <v>#REF!</v>
      </c>
      <c r="H3061" s="52">
        <v>910083</v>
      </c>
      <c r="I3061" s="51" t="s">
        <v>5209</v>
      </c>
      <c r="J3061" s="53">
        <v>6</v>
      </c>
      <c r="K3061" s="53">
        <v>5.3000080000000001</v>
      </c>
      <c r="L3061" s="53">
        <v>5.3681594513888893</v>
      </c>
      <c r="M3061" s="53">
        <v>5.3680038208333336</v>
      </c>
      <c r="N3061" s="53">
        <f t="shared" si="240"/>
        <v>3864.962751</v>
      </c>
      <c r="O3061" s="53" t="e">
        <f>VLOOKUP(E3061,#REF!,29,FALSE)</f>
        <v>#REF!</v>
      </c>
      <c r="P3061" s="53" t="e">
        <f t="shared" si="241"/>
        <v>#REF!</v>
      </c>
      <c r="Q3061" s="53">
        <v>1.5563055555579315E-4</v>
      </c>
    </row>
    <row r="3062" spans="1:17">
      <c r="A3062" s="51" t="s">
        <v>5391</v>
      </c>
      <c r="B3062" s="51">
        <f t="shared" si="237"/>
        <v>4</v>
      </c>
      <c r="C3062" s="51">
        <f t="shared" si="238"/>
        <v>720</v>
      </c>
      <c r="D3062" s="51" t="s">
        <v>2104</v>
      </c>
      <c r="E3062" s="54" t="str">
        <f t="shared" si="239"/>
        <v>031771</v>
      </c>
      <c r="F3062" s="51" t="e">
        <f>VLOOKUP(E3062,#REF!,8,FALSE)</f>
        <v>#REF!</v>
      </c>
      <c r="G3062" s="51" t="e">
        <f>VLOOKUP(E3062,#REF!,9,FALSE)</f>
        <v>#REF!</v>
      </c>
      <c r="H3062" s="52">
        <v>909792</v>
      </c>
      <c r="I3062" s="51" t="s">
        <v>5210</v>
      </c>
      <c r="J3062" s="53">
        <v>13.7</v>
      </c>
      <c r="K3062" s="53">
        <v>12.899996</v>
      </c>
      <c r="L3062" s="53">
        <v>12.248498952777776</v>
      </c>
      <c r="M3062" s="53">
        <v>12.248418047222223</v>
      </c>
      <c r="N3062" s="53">
        <f t="shared" si="240"/>
        <v>8818.8609940000006</v>
      </c>
      <c r="O3062" s="53" t="e">
        <f>VLOOKUP(E3062,#REF!,29,FALSE)</f>
        <v>#REF!</v>
      </c>
      <c r="P3062" s="53" t="e">
        <f t="shared" si="241"/>
        <v>#REF!</v>
      </c>
      <c r="Q3062" s="53">
        <v>8.0905555554030187E-5</v>
      </c>
    </row>
    <row r="3063" spans="1:17">
      <c r="A3063" s="51" t="s">
        <v>5391</v>
      </c>
      <c r="B3063" s="51">
        <f t="shared" si="237"/>
        <v>4</v>
      </c>
      <c r="C3063" s="51">
        <f t="shared" si="238"/>
        <v>720</v>
      </c>
      <c r="D3063" s="51" t="s">
        <v>2936</v>
      </c>
      <c r="E3063" s="54" t="str">
        <f t="shared" si="239"/>
        <v>032526</v>
      </c>
      <c r="F3063" s="51" t="e">
        <f>VLOOKUP(E3063,#REF!,8,FALSE)</f>
        <v>#REF!</v>
      </c>
      <c r="G3063" s="51" t="e">
        <f>VLOOKUP(E3063,#REF!,9,FALSE)</f>
        <v>#REF!</v>
      </c>
      <c r="H3063" s="52">
        <v>910679</v>
      </c>
      <c r="I3063" s="51" t="s">
        <v>2937</v>
      </c>
      <c r="J3063" s="53">
        <v>13.1</v>
      </c>
      <c r="K3063" s="53">
        <v>13.1</v>
      </c>
      <c r="L3063" s="53">
        <v>12.671077408333334</v>
      </c>
      <c r="M3063" s="53">
        <v>12.671077408333334</v>
      </c>
      <c r="N3063" s="53">
        <f t="shared" si="240"/>
        <v>9123.1757340000004</v>
      </c>
      <c r="O3063" s="53" t="e">
        <f>VLOOKUP(E3063,#REF!,29,FALSE)</f>
        <v>#REF!</v>
      </c>
      <c r="P3063" s="53" t="e">
        <f t="shared" si="241"/>
        <v>#REF!</v>
      </c>
      <c r="Q3063" s="53">
        <v>0</v>
      </c>
    </row>
    <row r="3064" spans="1:17">
      <c r="A3064" s="51" t="s">
        <v>5391</v>
      </c>
      <c r="B3064" s="51">
        <f t="shared" si="237"/>
        <v>4</v>
      </c>
      <c r="C3064" s="51">
        <f t="shared" si="238"/>
        <v>720</v>
      </c>
      <c r="D3064" s="51" t="s">
        <v>2938</v>
      </c>
      <c r="E3064" s="54" t="str">
        <f t="shared" si="239"/>
        <v>032527</v>
      </c>
      <c r="F3064" s="51" t="e">
        <f>VLOOKUP(E3064,#REF!,8,FALSE)</f>
        <v>#REF!</v>
      </c>
      <c r="G3064" s="51" t="e">
        <f>VLOOKUP(E3064,#REF!,9,FALSE)</f>
        <v>#REF!</v>
      </c>
      <c r="H3064" s="52">
        <v>910680</v>
      </c>
      <c r="I3064" s="51" t="s">
        <v>2939</v>
      </c>
      <c r="J3064" s="53">
        <v>14.5</v>
      </c>
      <c r="K3064" s="53">
        <v>14.5</v>
      </c>
      <c r="L3064" s="53">
        <v>15.8903410875</v>
      </c>
      <c r="M3064" s="53">
        <v>15.8903410875</v>
      </c>
      <c r="N3064" s="53">
        <f t="shared" si="240"/>
        <v>11441.045582999999</v>
      </c>
      <c r="O3064" s="53" t="e">
        <f>VLOOKUP(E3064,#REF!,29,FALSE)</f>
        <v>#REF!</v>
      </c>
      <c r="P3064" s="53" t="e">
        <f t="shared" si="241"/>
        <v>#REF!</v>
      </c>
      <c r="Q3064" s="53">
        <v>0</v>
      </c>
    </row>
    <row r="3065" spans="1:17">
      <c r="A3065" s="51" t="s">
        <v>5391</v>
      </c>
      <c r="B3065" s="51">
        <f t="shared" si="237"/>
        <v>4</v>
      </c>
      <c r="C3065" s="51">
        <f t="shared" si="238"/>
        <v>720</v>
      </c>
      <c r="D3065" s="51" t="s">
        <v>2960</v>
      </c>
      <c r="E3065" s="54" t="str">
        <f t="shared" si="239"/>
        <v>032531</v>
      </c>
      <c r="F3065" s="51" t="e">
        <f>VLOOKUP(E3065,#REF!,8,FALSE)</f>
        <v>#REF!</v>
      </c>
      <c r="G3065" s="51" t="e">
        <f>VLOOKUP(E3065,#REF!,9,FALSE)</f>
        <v>#REF!</v>
      </c>
      <c r="H3065" s="52">
        <v>910714</v>
      </c>
      <c r="I3065" s="51" t="s">
        <v>5211</v>
      </c>
      <c r="J3065" s="53">
        <v>13.4</v>
      </c>
      <c r="K3065" s="53">
        <v>13.2</v>
      </c>
      <c r="L3065" s="53">
        <v>11.289661730555554</v>
      </c>
      <c r="M3065" s="53">
        <v>11.289661730555554</v>
      </c>
      <c r="N3065" s="53">
        <f t="shared" si="240"/>
        <v>8128.5564459999996</v>
      </c>
      <c r="O3065" s="53" t="e">
        <f>VLOOKUP(E3065,#REF!,29,FALSE)</f>
        <v>#REF!</v>
      </c>
      <c r="P3065" s="53" t="e">
        <f t="shared" si="241"/>
        <v>#REF!</v>
      </c>
      <c r="Q3065" s="53">
        <v>0</v>
      </c>
    </row>
    <row r="3066" spans="1:17">
      <c r="A3066" s="51" t="s">
        <v>5391</v>
      </c>
      <c r="B3066" s="51">
        <f t="shared" si="237"/>
        <v>4</v>
      </c>
      <c r="C3066" s="51">
        <f t="shared" si="238"/>
        <v>720</v>
      </c>
      <c r="D3066" s="51" t="s">
        <v>1935</v>
      </c>
      <c r="E3066" s="54" t="str">
        <f t="shared" si="239"/>
        <v>031563</v>
      </c>
      <c r="F3066" s="51" t="e">
        <f>VLOOKUP(E3066,#REF!,8,FALSE)</f>
        <v>#REF!</v>
      </c>
      <c r="G3066" s="51" t="e">
        <f>VLOOKUP(E3066,#REF!,9,FALSE)</f>
        <v>#REF!</v>
      </c>
      <c r="H3066" s="52">
        <v>896926</v>
      </c>
      <c r="I3066" s="51" t="s">
        <v>5212</v>
      </c>
      <c r="J3066" s="53">
        <v>17</v>
      </c>
      <c r="K3066" s="53">
        <v>15.500000999999999</v>
      </c>
      <c r="L3066" s="53">
        <v>12.57297952361111</v>
      </c>
      <c r="M3066" s="53">
        <v>11.900186754166667</v>
      </c>
      <c r="N3066" s="53">
        <f t="shared" si="240"/>
        <v>8568.1344630000003</v>
      </c>
      <c r="O3066" s="53" t="e">
        <f>VLOOKUP(E3066,#REF!,29,FALSE)</f>
        <v>#REF!</v>
      </c>
      <c r="P3066" s="53" t="e">
        <f t="shared" si="241"/>
        <v>#REF!</v>
      </c>
      <c r="Q3066" s="53">
        <v>0.67279276944444366</v>
      </c>
    </row>
    <row r="3067" spans="1:17">
      <c r="A3067" s="51" t="s">
        <v>5391</v>
      </c>
      <c r="B3067" s="51">
        <f t="shared" si="237"/>
        <v>4</v>
      </c>
      <c r="C3067" s="51">
        <f t="shared" si="238"/>
        <v>720</v>
      </c>
      <c r="D3067" s="51" t="s">
        <v>1592</v>
      </c>
      <c r="E3067" s="54" t="str">
        <f t="shared" si="239"/>
        <v>030925</v>
      </c>
      <c r="F3067" s="51" t="e">
        <f>VLOOKUP(E3067,#REF!,8,FALSE)</f>
        <v>#REF!</v>
      </c>
      <c r="G3067" s="51" t="e">
        <f>VLOOKUP(E3067,#REF!,9,FALSE)</f>
        <v>#REF!</v>
      </c>
      <c r="H3067" s="52">
        <v>889897</v>
      </c>
      <c r="I3067" s="51" t="s">
        <v>5213</v>
      </c>
      <c r="J3067" s="53">
        <v>8.6999999999999993</v>
      </c>
      <c r="K3067" s="53">
        <v>6.4000009999999996</v>
      </c>
      <c r="L3067" s="53">
        <v>5.6295187013888883</v>
      </c>
      <c r="M3067" s="53">
        <v>5.6295186708333338</v>
      </c>
      <c r="N3067" s="53">
        <f t="shared" si="240"/>
        <v>4053.2534430000005</v>
      </c>
      <c r="O3067" s="53" t="e">
        <f>VLOOKUP(E3067,#REF!,29,FALSE)</f>
        <v>#REF!</v>
      </c>
      <c r="P3067" s="53" t="e">
        <f t="shared" si="241"/>
        <v>#REF!</v>
      </c>
      <c r="Q3067" s="53">
        <v>3.0555555162613424E-8</v>
      </c>
    </row>
    <row r="3068" spans="1:17">
      <c r="A3068" s="51" t="s">
        <v>5391</v>
      </c>
      <c r="B3068" s="51">
        <f t="shared" si="237"/>
        <v>4</v>
      </c>
      <c r="C3068" s="51">
        <f t="shared" si="238"/>
        <v>720</v>
      </c>
      <c r="D3068" s="51" t="s">
        <v>1123</v>
      </c>
      <c r="E3068" s="54" t="str">
        <f t="shared" si="239"/>
        <v>030514</v>
      </c>
      <c r="F3068" s="51" t="e">
        <f>VLOOKUP(E3068,#REF!,8,FALSE)</f>
        <v>#REF!</v>
      </c>
      <c r="G3068" s="51" t="e">
        <f>VLOOKUP(E3068,#REF!,9,FALSE)</f>
        <v>#REF!</v>
      </c>
      <c r="H3068" s="52">
        <v>890941</v>
      </c>
      <c r="I3068" s="51" t="s">
        <v>5214</v>
      </c>
      <c r="J3068" s="53">
        <v>14.5</v>
      </c>
      <c r="K3068" s="53">
        <v>10.900001</v>
      </c>
      <c r="L3068" s="53">
        <v>10.901678708333334</v>
      </c>
      <c r="M3068" s="53">
        <v>10.901678701388889</v>
      </c>
      <c r="N3068" s="53">
        <f t="shared" si="240"/>
        <v>7849.2086650000001</v>
      </c>
      <c r="O3068" s="53" t="e">
        <f>VLOOKUP(E3068,#REF!,29,FALSE)</f>
        <v>#REF!</v>
      </c>
      <c r="P3068" s="53" t="e">
        <f t="shared" si="241"/>
        <v>#REF!</v>
      </c>
      <c r="Q3068" s="53">
        <v>6.944444269013022E-9</v>
      </c>
    </row>
    <row r="3069" spans="1:17">
      <c r="A3069" s="51" t="s">
        <v>5391</v>
      </c>
      <c r="B3069" s="51">
        <f t="shared" si="237"/>
        <v>4</v>
      </c>
      <c r="C3069" s="51">
        <f t="shared" si="238"/>
        <v>720</v>
      </c>
      <c r="D3069" s="51" t="s">
        <v>1473</v>
      </c>
      <c r="E3069" s="54" t="str">
        <f t="shared" si="239"/>
        <v>030828</v>
      </c>
      <c r="F3069" s="51" t="e">
        <f>VLOOKUP(E3069,#REF!,8,FALSE)</f>
        <v>#REF!</v>
      </c>
      <c r="G3069" s="51" t="e">
        <f>VLOOKUP(E3069,#REF!,9,FALSE)</f>
        <v>#REF!</v>
      </c>
      <c r="H3069" s="52">
        <v>893428</v>
      </c>
      <c r="I3069" s="51" t="s">
        <v>1474</v>
      </c>
      <c r="J3069" s="53">
        <v>9</v>
      </c>
      <c r="K3069" s="53">
        <v>9</v>
      </c>
      <c r="L3069" s="53">
        <v>5.9726545611111117</v>
      </c>
      <c r="M3069" s="53">
        <v>5.9726545611111117</v>
      </c>
      <c r="N3069" s="53">
        <f t="shared" si="240"/>
        <v>4300.3112840000003</v>
      </c>
      <c r="O3069" s="53" t="e">
        <f>VLOOKUP(E3069,#REF!,29,FALSE)</f>
        <v>#REF!</v>
      </c>
      <c r="P3069" s="53" t="e">
        <f t="shared" si="241"/>
        <v>#REF!</v>
      </c>
      <c r="Q3069" s="53">
        <v>0</v>
      </c>
    </row>
    <row r="3070" spans="1:17">
      <c r="A3070" s="51" t="s">
        <v>5391</v>
      </c>
      <c r="B3070" s="51">
        <f t="shared" si="237"/>
        <v>4</v>
      </c>
      <c r="C3070" s="51">
        <f t="shared" si="238"/>
        <v>720</v>
      </c>
      <c r="D3070" s="51" t="s">
        <v>2785</v>
      </c>
      <c r="E3070" s="54" t="str">
        <f t="shared" si="239"/>
        <v>033144</v>
      </c>
      <c r="F3070" s="51" t="e">
        <f>VLOOKUP(E3070,#REF!,8,FALSE)</f>
        <v>#REF!</v>
      </c>
      <c r="G3070" s="51" t="e">
        <f>VLOOKUP(E3070,#REF!,9,FALSE)</f>
        <v>#REF!</v>
      </c>
      <c r="H3070" s="52">
        <v>908982</v>
      </c>
      <c r="I3070" s="51" t="s">
        <v>2786</v>
      </c>
      <c r="J3070" s="53">
        <v>15.2</v>
      </c>
      <c r="K3070" s="53">
        <v>14.500000999999999</v>
      </c>
      <c r="L3070" s="53">
        <v>11.209118547222223</v>
      </c>
      <c r="M3070" s="53">
        <v>11.209118587500001</v>
      </c>
      <c r="N3070" s="53">
        <f t="shared" si="240"/>
        <v>8070.565383000001</v>
      </c>
      <c r="O3070" s="53" t="e">
        <f>VLOOKUP(E3070,#REF!,29,FALSE)</f>
        <v>#REF!</v>
      </c>
      <c r="P3070" s="53" t="e">
        <f t="shared" si="241"/>
        <v>#REF!</v>
      </c>
      <c r="Q3070" s="53">
        <v>0</v>
      </c>
    </row>
    <row r="3071" spans="1:17">
      <c r="A3071" s="51" t="s">
        <v>5391</v>
      </c>
      <c r="B3071" s="51">
        <f t="shared" si="237"/>
        <v>4</v>
      </c>
      <c r="C3071" s="51">
        <f t="shared" si="238"/>
        <v>720</v>
      </c>
      <c r="D3071" s="51" t="s">
        <v>2780</v>
      </c>
      <c r="E3071" s="54" t="str">
        <f t="shared" si="239"/>
        <v>033143</v>
      </c>
      <c r="F3071" s="51" t="e">
        <f>VLOOKUP(E3071,#REF!,8,FALSE)</f>
        <v>#REF!</v>
      </c>
      <c r="G3071" s="51" t="e">
        <f>VLOOKUP(E3071,#REF!,9,FALSE)</f>
        <v>#REF!</v>
      </c>
      <c r="H3071" s="52">
        <v>908983</v>
      </c>
      <c r="I3071" s="51" t="s">
        <v>2781</v>
      </c>
      <c r="J3071" s="53">
        <v>15.2</v>
      </c>
      <c r="K3071" s="53">
        <v>13.099999</v>
      </c>
      <c r="L3071" s="53">
        <v>11.169512336111111</v>
      </c>
      <c r="M3071" s="53">
        <v>11.169512344444446</v>
      </c>
      <c r="N3071" s="53">
        <f t="shared" si="240"/>
        <v>8042.0488880000012</v>
      </c>
      <c r="O3071" s="53" t="e">
        <f>VLOOKUP(E3071,#REF!,29,FALSE)</f>
        <v>#REF!</v>
      </c>
      <c r="P3071" s="53" t="e">
        <f t="shared" si="241"/>
        <v>#REF!</v>
      </c>
      <c r="Q3071" s="53">
        <v>0</v>
      </c>
    </row>
    <row r="3072" spans="1:17">
      <c r="A3072" s="51" t="s">
        <v>5391</v>
      </c>
      <c r="B3072" s="51">
        <f t="shared" si="237"/>
        <v>4</v>
      </c>
      <c r="C3072" s="51">
        <f t="shared" si="238"/>
        <v>720</v>
      </c>
      <c r="D3072" s="51" t="s">
        <v>2738</v>
      </c>
      <c r="E3072" s="54" t="str">
        <f t="shared" si="239"/>
        <v>033136</v>
      </c>
      <c r="F3072" s="51" t="e">
        <f>VLOOKUP(E3072,#REF!,8,FALSE)</f>
        <v>#REF!</v>
      </c>
      <c r="G3072" s="51" t="e">
        <f>VLOOKUP(E3072,#REF!,9,FALSE)</f>
        <v>#REF!</v>
      </c>
      <c r="H3072" s="52">
        <v>908984</v>
      </c>
      <c r="I3072" s="51" t="s">
        <v>2739</v>
      </c>
      <c r="J3072" s="53">
        <v>15.2</v>
      </c>
      <c r="K3072" s="53">
        <v>13.700001</v>
      </c>
      <c r="L3072" s="53">
        <v>11.104675005555556</v>
      </c>
      <c r="M3072" s="53">
        <v>11.104674906944444</v>
      </c>
      <c r="N3072" s="53">
        <f t="shared" si="240"/>
        <v>7995.365933</v>
      </c>
      <c r="O3072" s="53" t="e">
        <f>VLOOKUP(E3072,#REF!,29,FALSE)</f>
        <v>#REF!</v>
      </c>
      <c r="P3072" s="53" t="e">
        <f t="shared" si="241"/>
        <v>#REF!</v>
      </c>
      <c r="Q3072" s="53">
        <v>9.8611111651633922E-8</v>
      </c>
    </row>
    <row r="3073" spans="1:17">
      <c r="A3073" s="51" t="s">
        <v>5391</v>
      </c>
      <c r="B3073" s="51">
        <f t="shared" si="237"/>
        <v>4</v>
      </c>
      <c r="C3073" s="51">
        <f t="shared" si="238"/>
        <v>720</v>
      </c>
      <c r="D3073" s="51" t="s">
        <v>2751</v>
      </c>
      <c r="E3073" s="54" t="str">
        <f t="shared" si="239"/>
        <v>033141</v>
      </c>
      <c r="F3073" s="51" t="e">
        <f>VLOOKUP(E3073,#REF!,8,FALSE)</f>
        <v>#REF!</v>
      </c>
      <c r="G3073" s="51" t="e">
        <f>VLOOKUP(E3073,#REF!,9,FALSE)</f>
        <v>#REF!</v>
      </c>
      <c r="H3073" s="52">
        <v>908985</v>
      </c>
      <c r="I3073" s="51" t="s">
        <v>2752</v>
      </c>
      <c r="J3073" s="53">
        <v>15</v>
      </c>
      <c r="K3073" s="53">
        <v>12.399998999999999</v>
      </c>
      <c r="L3073" s="53">
        <v>11.113097284722222</v>
      </c>
      <c r="M3073" s="53">
        <v>9.5367037805555555</v>
      </c>
      <c r="N3073" s="53">
        <f t="shared" si="240"/>
        <v>6866.4267220000002</v>
      </c>
      <c r="O3073" s="53" t="e">
        <f>VLOOKUP(E3073,#REF!,29,FALSE)</f>
        <v>#REF!</v>
      </c>
      <c r="P3073" s="53" t="e">
        <f t="shared" si="241"/>
        <v>#REF!</v>
      </c>
      <c r="Q3073" s="53">
        <v>1.5763935041666666</v>
      </c>
    </row>
    <row r="3074" spans="1:17">
      <c r="A3074" s="51" t="s">
        <v>5391</v>
      </c>
      <c r="B3074" s="51">
        <f t="shared" si="237"/>
        <v>4</v>
      </c>
      <c r="C3074" s="51">
        <f t="shared" si="238"/>
        <v>720</v>
      </c>
      <c r="D3074" s="51" t="s">
        <v>2753</v>
      </c>
      <c r="E3074" s="54" t="str">
        <f t="shared" si="239"/>
        <v>033140</v>
      </c>
      <c r="F3074" s="51" t="e">
        <f>VLOOKUP(E3074,#REF!,8,FALSE)</f>
        <v>#REF!</v>
      </c>
      <c r="G3074" s="51" t="e">
        <f>VLOOKUP(E3074,#REF!,9,FALSE)</f>
        <v>#REF!</v>
      </c>
      <c r="H3074" s="52">
        <v>908986</v>
      </c>
      <c r="I3074" s="51" t="s">
        <v>2754</v>
      </c>
      <c r="J3074" s="53">
        <v>15</v>
      </c>
      <c r="K3074" s="53">
        <v>13.200006</v>
      </c>
      <c r="L3074" s="53">
        <v>10.809139193055556</v>
      </c>
      <c r="M3074" s="53">
        <v>10.809139209722222</v>
      </c>
      <c r="N3074" s="53">
        <f t="shared" si="240"/>
        <v>7782.5802309999999</v>
      </c>
      <c r="O3074" s="53" t="e">
        <f>VLOOKUP(E3074,#REF!,29,FALSE)</f>
        <v>#REF!</v>
      </c>
      <c r="P3074" s="53" t="e">
        <f t="shared" si="241"/>
        <v>#REF!</v>
      </c>
      <c r="Q3074" s="53">
        <v>0</v>
      </c>
    </row>
    <row r="3075" spans="1:17">
      <c r="A3075" s="51" t="s">
        <v>5391</v>
      </c>
      <c r="B3075" s="51">
        <f t="shared" ref="B3075:B3138" si="242">MONTH(A3075)</f>
        <v>4</v>
      </c>
      <c r="C3075" s="51">
        <f t="shared" ref="C3075:C3138" si="243">VLOOKUP(B3075,T:V,3,FALSE)</f>
        <v>720</v>
      </c>
      <c r="D3075" s="51" t="s">
        <v>2758</v>
      </c>
      <c r="E3075" s="54" t="str">
        <f t="shared" ref="E3075:E3138" si="244">RIGHT(LEFT(D3075,16),6)</f>
        <v>033139</v>
      </c>
      <c r="F3075" s="51" t="e">
        <f>VLOOKUP(E3075,#REF!,8,FALSE)</f>
        <v>#REF!</v>
      </c>
      <c r="G3075" s="51" t="e">
        <f>VLOOKUP(E3075,#REF!,9,FALSE)</f>
        <v>#REF!</v>
      </c>
      <c r="H3075" s="52">
        <v>908987</v>
      </c>
      <c r="I3075" s="51" t="s">
        <v>2759</v>
      </c>
      <c r="J3075" s="53">
        <v>15.4</v>
      </c>
      <c r="K3075" s="53">
        <v>11.600006</v>
      </c>
      <c r="L3075" s="53">
        <v>11.02303112361111</v>
      </c>
      <c r="M3075" s="53">
        <v>8.6192864319444453</v>
      </c>
      <c r="N3075" s="53">
        <f t="shared" ref="N3075:N3138" si="245">M3075*C3075</f>
        <v>6205.8862310000004</v>
      </c>
      <c r="O3075" s="53" t="e">
        <f>VLOOKUP(E3075,#REF!,29,FALSE)</f>
        <v>#REF!</v>
      </c>
      <c r="P3075" s="53" t="e">
        <f t="shared" ref="P3075:P3138" si="246">N3075*O3075</f>
        <v>#REF!</v>
      </c>
      <c r="Q3075" s="53">
        <v>2.4037446916666658</v>
      </c>
    </row>
    <row r="3076" spans="1:17">
      <c r="A3076" s="51" t="s">
        <v>5391</v>
      </c>
      <c r="B3076" s="51">
        <f t="shared" si="242"/>
        <v>4</v>
      </c>
      <c r="C3076" s="51">
        <f t="shared" si="243"/>
        <v>720</v>
      </c>
      <c r="D3076" s="51" t="s">
        <v>2420</v>
      </c>
      <c r="E3076" s="54" t="str">
        <f t="shared" si="244"/>
        <v>032368</v>
      </c>
      <c r="F3076" s="51" t="e">
        <f>VLOOKUP(E3076,#REF!,8,FALSE)</f>
        <v>#REF!</v>
      </c>
      <c r="G3076" s="51" t="e">
        <f>VLOOKUP(E3076,#REF!,9,FALSE)</f>
        <v>#REF!</v>
      </c>
      <c r="H3076" s="52">
        <v>909382</v>
      </c>
      <c r="I3076" s="51" t="s">
        <v>5215</v>
      </c>
      <c r="J3076" s="53">
        <v>9.1999999999999993</v>
      </c>
      <c r="K3076" s="53">
        <v>9.1999999999999993</v>
      </c>
      <c r="L3076" s="53">
        <v>0.15777823888888889</v>
      </c>
      <c r="M3076" s="53">
        <v>0.15777823888888889</v>
      </c>
      <c r="N3076" s="53">
        <f t="shared" si="245"/>
        <v>113.60033200000001</v>
      </c>
      <c r="O3076" s="53" t="e">
        <f>VLOOKUP(E3076,#REF!,29,FALSE)</f>
        <v>#REF!</v>
      </c>
      <c r="P3076" s="53" t="e">
        <f t="shared" si="246"/>
        <v>#REF!</v>
      </c>
      <c r="Q3076" s="53">
        <v>0</v>
      </c>
    </row>
    <row r="3077" spans="1:17">
      <c r="A3077" s="51" t="s">
        <v>5391</v>
      </c>
      <c r="B3077" s="51">
        <f t="shared" si="242"/>
        <v>4</v>
      </c>
      <c r="C3077" s="51">
        <f t="shared" si="243"/>
        <v>720</v>
      </c>
      <c r="D3077" s="51" t="s">
        <v>1711</v>
      </c>
      <c r="E3077" s="54" t="str">
        <f t="shared" si="244"/>
        <v>031394</v>
      </c>
      <c r="F3077" s="51" t="e">
        <f>VLOOKUP(E3077,#REF!,8,FALSE)</f>
        <v>#REF!</v>
      </c>
      <c r="G3077" s="51" t="e">
        <f>VLOOKUP(E3077,#REF!,9,FALSE)</f>
        <v>#REF!</v>
      </c>
      <c r="H3077" s="52">
        <v>896026</v>
      </c>
      <c r="I3077" s="51" t="s">
        <v>1712</v>
      </c>
      <c r="J3077" s="53">
        <v>16</v>
      </c>
      <c r="K3077" s="53">
        <v>13.4</v>
      </c>
      <c r="L3077" s="53">
        <v>9.5951059416666666</v>
      </c>
      <c r="M3077" s="53">
        <v>9.5951059416666666</v>
      </c>
      <c r="N3077" s="53">
        <f t="shared" si="245"/>
        <v>6908.4762780000001</v>
      </c>
      <c r="O3077" s="53" t="e">
        <f>VLOOKUP(E3077,#REF!,29,FALSE)</f>
        <v>#REF!</v>
      </c>
      <c r="P3077" s="53" t="e">
        <f t="shared" si="246"/>
        <v>#REF!</v>
      </c>
      <c r="Q3077" s="53">
        <v>0</v>
      </c>
    </row>
    <row r="3078" spans="1:17">
      <c r="A3078" s="51" t="s">
        <v>5391</v>
      </c>
      <c r="B3078" s="51">
        <f t="shared" si="242"/>
        <v>4</v>
      </c>
      <c r="C3078" s="51">
        <f t="shared" si="243"/>
        <v>720</v>
      </c>
      <c r="D3078" s="51" t="s">
        <v>1719</v>
      </c>
      <c r="E3078" s="54" t="str">
        <f t="shared" si="244"/>
        <v>031393</v>
      </c>
      <c r="F3078" s="51" t="e">
        <f>VLOOKUP(E3078,#REF!,8,FALSE)</f>
        <v>#REF!</v>
      </c>
      <c r="G3078" s="51" t="e">
        <f>VLOOKUP(E3078,#REF!,9,FALSE)</f>
        <v>#REF!</v>
      </c>
      <c r="H3078" s="52">
        <v>895942</v>
      </c>
      <c r="I3078" s="51" t="s">
        <v>1720</v>
      </c>
      <c r="J3078" s="53">
        <v>16</v>
      </c>
      <c r="K3078" s="53">
        <v>13.6</v>
      </c>
      <c r="L3078" s="53">
        <v>9.5496356638888891</v>
      </c>
      <c r="M3078" s="53">
        <v>9.5496356638888891</v>
      </c>
      <c r="N3078" s="53">
        <f t="shared" si="245"/>
        <v>6875.7376780000004</v>
      </c>
      <c r="O3078" s="53" t="e">
        <f>VLOOKUP(E3078,#REF!,29,FALSE)</f>
        <v>#REF!</v>
      </c>
      <c r="P3078" s="53" t="e">
        <f t="shared" si="246"/>
        <v>#REF!</v>
      </c>
      <c r="Q3078" s="53">
        <v>0</v>
      </c>
    </row>
    <row r="3079" spans="1:17">
      <c r="A3079" s="51" t="s">
        <v>5391</v>
      </c>
      <c r="B3079" s="51">
        <f t="shared" si="242"/>
        <v>4</v>
      </c>
      <c r="C3079" s="51">
        <f t="shared" si="243"/>
        <v>720</v>
      </c>
      <c r="D3079" s="51" t="s">
        <v>2110</v>
      </c>
      <c r="E3079" s="54" t="str">
        <f t="shared" si="244"/>
        <v>031749</v>
      </c>
      <c r="F3079" s="51" t="e">
        <f>VLOOKUP(E3079,#REF!,8,FALSE)</f>
        <v>#REF!</v>
      </c>
      <c r="G3079" s="51" t="e">
        <f>VLOOKUP(E3079,#REF!,9,FALSE)</f>
        <v>#REF!</v>
      </c>
      <c r="H3079" s="52">
        <v>907804</v>
      </c>
      <c r="I3079" s="51" t="s">
        <v>5216</v>
      </c>
      <c r="J3079" s="53">
        <v>9.4</v>
      </c>
      <c r="K3079" s="53">
        <v>8.2000010000000003</v>
      </c>
      <c r="L3079" s="53">
        <v>7.3805555555555561E-6</v>
      </c>
      <c r="M3079" s="53">
        <v>6.6819444444444443E-6</v>
      </c>
      <c r="N3079" s="53">
        <f t="shared" si="245"/>
        <v>4.8110000000000002E-3</v>
      </c>
      <c r="O3079" s="53" t="e">
        <f>VLOOKUP(E3079,#REF!,29,FALSE)</f>
        <v>#REF!</v>
      </c>
      <c r="P3079" s="53" t="e">
        <f t="shared" si="246"/>
        <v>#REF!</v>
      </c>
      <c r="Q3079" s="53">
        <v>6.9861111111111107E-7</v>
      </c>
    </row>
    <row r="3080" spans="1:17">
      <c r="A3080" s="51" t="s">
        <v>5391</v>
      </c>
      <c r="B3080" s="51">
        <f t="shared" si="242"/>
        <v>4</v>
      </c>
      <c r="C3080" s="51">
        <f t="shared" si="243"/>
        <v>720</v>
      </c>
      <c r="D3080" s="51" t="s">
        <v>2091</v>
      </c>
      <c r="E3080" s="54" t="str">
        <f t="shared" si="244"/>
        <v>031746</v>
      </c>
      <c r="F3080" s="51" t="e">
        <f>VLOOKUP(E3080,#REF!,8,FALSE)</f>
        <v>#REF!</v>
      </c>
      <c r="G3080" s="51" t="e">
        <f>VLOOKUP(E3080,#REF!,9,FALSE)</f>
        <v>#REF!</v>
      </c>
      <c r="H3080" s="52">
        <v>907803</v>
      </c>
      <c r="I3080" s="51" t="s">
        <v>5217</v>
      </c>
      <c r="J3080" s="53">
        <v>9</v>
      </c>
      <c r="K3080" s="53">
        <v>8.2000010000000003</v>
      </c>
      <c r="L3080" s="53">
        <v>0.38755115694444442</v>
      </c>
      <c r="M3080" s="53">
        <v>0.3665500069444444</v>
      </c>
      <c r="N3080" s="53">
        <f t="shared" si="245"/>
        <v>263.91600499999998</v>
      </c>
      <c r="O3080" s="53" t="e">
        <f>VLOOKUP(E3080,#REF!,29,FALSE)</f>
        <v>#REF!</v>
      </c>
      <c r="P3080" s="53" t="e">
        <f t="shared" si="246"/>
        <v>#REF!</v>
      </c>
      <c r="Q3080" s="53">
        <v>2.1001150000000024E-2</v>
      </c>
    </row>
    <row r="3081" spans="1:17">
      <c r="A3081" s="51" t="s">
        <v>5391</v>
      </c>
      <c r="B3081" s="51">
        <f t="shared" si="242"/>
        <v>4</v>
      </c>
      <c r="C3081" s="51">
        <f t="shared" si="243"/>
        <v>720</v>
      </c>
      <c r="D3081" s="51" t="s">
        <v>2415</v>
      </c>
      <c r="E3081" s="54" t="str">
        <f t="shared" si="244"/>
        <v>032365</v>
      </c>
      <c r="F3081" s="51" t="e">
        <f>VLOOKUP(E3081,#REF!,8,FALSE)</f>
        <v>#REF!</v>
      </c>
      <c r="G3081" s="51" t="e">
        <f>VLOOKUP(E3081,#REF!,9,FALSE)</f>
        <v>#REF!</v>
      </c>
      <c r="H3081" s="52">
        <v>909805</v>
      </c>
      <c r="I3081" s="51" t="s">
        <v>5218</v>
      </c>
      <c r="J3081" s="53">
        <v>14.2</v>
      </c>
      <c r="K3081" s="53">
        <v>14.2</v>
      </c>
      <c r="L3081" s="53">
        <v>0.17740660833333333</v>
      </c>
      <c r="M3081" s="53">
        <v>0.17740660833333333</v>
      </c>
      <c r="N3081" s="53">
        <f t="shared" si="245"/>
        <v>127.73275799999999</v>
      </c>
      <c r="O3081" s="53" t="e">
        <f>VLOOKUP(E3081,#REF!,29,FALSE)</f>
        <v>#REF!</v>
      </c>
      <c r="P3081" s="53" t="e">
        <f t="shared" si="246"/>
        <v>#REF!</v>
      </c>
      <c r="Q3081" s="53">
        <v>0</v>
      </c>
    </row>
    <row r="3082" spans="1:17">
      <c r="A3082" s="51" t="s">
        <v>5391</v>
      </c>
      <c r="B3082" s="51">
        <f t="shared" si="242"/>
        <v>4</v>
      </c>
      <c r="C3082" s="51">
        <f t="shared" si="243"/>
        <v>720</v>
      </c>
      <c r="D3082" s="51" t="s">
        <v>2743</v>
      </c>
      <c r="E3082" s="54" t="str">
        <f t="shared" si="244"/>
        <v>033138</v>
      </c>
      <c r="F3082" s="51" t="e">
        <f>VLOOKUP(E3082,#REF!,8,FALSE)</f>
        <v>#REF!</v>
      </c>
      <c r="G3082" s="51" t="e">
        <f>VLOOKUP(E3082,#REF!,9,FALSE)</f>
        <v>#REF!</v>
      </c>
      <c r="H3082" s="52">
        <v>909014</v>
      </c>
      <c r="I3082" s="51" t="s">
        <v>5219</v>
      </c>
      <c r="J3082" s="53">
        <v>15.3</v>
      </c>
      <c r="K3082" s="53">
        <v>14.500000999999999</v>
      </c>
      <c r="L3082" s="53">
        <v>10.927335873611112</v>
      </c>
      <c r="M3082" s="53">
        <v>10.927335904166666</v>
      </c>
      <c r="N3082" s="53">
        <f t="shared" si="245"/>
        <v>7867.6818509999994</v>
      </c>
      <c r="O3082" s="53" t="e">
        <f>VLOOKUP(E3082,#REF!,29,FALSE)</f>
        <v>#REF!</v>
      </c>
      <c r="P3082" s="53" t="e">
        <f t="shared" si="246"/>
        <v>#REF!</v>
      </c>
      <c r="Q3082" s="53">
        <v>0</v>
      </c>
    </row>
    <row r="3083" spans="1:17">
      <c r="A3083" s="51" t="s">
        <v>5391</v>
      </c>
      <c r="B3083" s="51">
        <f t="shared" si="242"/>
        <v>4</v>
      </c>
      <c r="C3083" s="51">
        <f t="shared" si="243"/>
        <v>720</v>
      </c>
      <c r="D3083" s="51" t="s">
        <v>2796</v>
      </c>
      <c r="E3083" s="54" t="str">
        <f t="shared" si="244"/>
        <v>033588</v>
      </c>
      <c r="F3083" s="51" t="e">
        <f>VLOOKUP(E3083,#REF!,8,FALSE)</f>
        <v>#REF!</v>
      </c>
      <c r="G3083" s="51" t="e">
        <f>VLOOKUP(E3083,#REF!,9,FALSE)</f>
        <v>#REF!</v>
      </c>
      <c r="H3083" s="52">
        <v>909506</v>
      </c>
      <c r="I3083" s="51" t="s">
        <v>5220</v>
      </c>
      <c r="J3083" s="53">
        <v>3.7</v>
      </c>
      <c r="K3083" s="53">
        <v>3.7</v>
      </c>
      <c r="L3083" s="53">
        <v>3.5737453069444447</v>
      </c>
      <c r="M3083" s="53">
        <v>3.5737453069444447</v>
      </c>
      <c r="N3083" s="53">
        <f t="shared" si="245"/>
        <v>2573.0966210000001</v>
      </c>
      <c r="O3083" s="53" t="e">
        <f>VLOOKUP(E3083,#REF!,29,FALSE)</f>
        <v>#REF!</v>
      </c>
      <c r="P3083" s="53" t="e">
        <f t="shared" si="246"/>
        <v>#REF!</v>
      </c>
      <c r="Q3083" s="53">
        <v>0</v>
      </c>
    </row>
    <row r="3084" spans="1:17">
      <c r="A3084" s="51" t="s">
        <v>5391</v>
      </c>
      <c r="B3084" s="51">
        <f t="shared" si="242"/>
        <v>4</v>
      </c>
      <c r="C3084" s="51">
        <f t="shared" si="243"/>
        <v>720</v>
      </c>
      <c r="D3084" s="51" t="s">
        <v>489</v>
      </c>
      <c r="E3084" s="54" t="str">
        <f t="shared" si="244"/>
        <v>029664</v>
      </c>
      <c r="F3084" s="51" t="e">
        <f>VLOOKUP(E3084,#REF!,8,FALSE)</f>
        <v>#REF!</v>
      </c>
      <c r="G3084" s="51" t="e">
        <f>VLOOKUP(E3084,#REF!,9,FALSE)</f>
        <v>#REF!</v>
      </c>
      <c r="H3084" s="52">
        <v>8563</v>
      </c>
      <c r="I3084" s="51" t="s">
        <v>490</v>
      </c>
      <c r="J3084" s="53">
        <v>121.5</v>
      </c>
      <c r="K3084" s="53">
        <v>120.999996</v>
      </c>
      <c r="L3084" s="53">
        <v>90.233654663888885</v>
      </c>
      <c r="M3084" s="53">
        <v>90.199586351388888</v>
      </c>
      <c r="N3084" s="53">
        <f t="shared" si="245"/>
        <v>64943.702172999998</v>
      </c>
      <c r="O3084" s="53" t="e">
        <f>VLOOKUP(E3084,#REF!,29,FALSE)</f>
        <v>#REF!</v>
      </c>
      <c r="P3084" s="53" t="e">
        <f t="shared" si="246"/>
        <v>#REF!</v>
      </c>
      <c r="Q3084" s="53">
        <v>3.4068312499999191E-2</v>
      </c>
    </row>
    <row r="3085" spans="1:17">
      <c r="A3085" s="51" t="s">
        <v>5391</v>
      </c>
      <c r="B3085" s="51">
        <f t="shared" si="242"/>
        <v>4</v>
      </c>
      <c r="C3085" s="51">
        <f t="shared" si="243"/>
        <v>720</v>
      </c>
      <c r="D3085" s="51" t="s">
        <v>2974</v>
      </c>
      <c r="E3085" s="54" t="str">
        <f t="shared" si="244"/>
        <v>033752</v>
      </c>
      <c r="F3085" s="51" t="e">
        <f>VLOOKUP(E3085,#REF!,8,FALSE)</f>
        <v>#REF!</v>
      </c>
      <c r="G3085" s="51" t="e">
        <f>VLOOKUP(E3085,#REF!,9,FALSE)</f>
        <v>#REF!</v>
      </c>
      <c r="H3085" s="52">
        <v>908483</v>
      </c>
      <c r="I3085" s="51" t="s">
        <v>5221</v>
      </c>
      <c r="J3085" s="53">
        <v>15.2</v>
      </c>
      <c r="K3085" s="53">
        <v>14.4</v>
      </c>
      <c r="L3085" s="53">
        <v>11.011827230555555</v>
      </c>
      <c r="M3085" s="53">
        <v>11.011827230555555</v>
      </c>
      <c r="N3085" s="53">
        <f t="shared" si="245"/>
        <v>7928.5156059999999</v>
      </c>
      <c r="O3085" s="53" t="e">
        <f>VLOOKUP(E3085,#REF!,29,FALSE)</f>
        <v>#REF!</v>
      </c>
      <c r="P3085" s="53" t="e">
        <f t="shared" si="246"/>
        <v>#REF!</v>
      </c>
      <c r="Q3085" s="53">
        <v>0</v>
      </c>
    </row>
    <row r="3086" spans="1:17">
      <c r="A3086" s="51" t="s">
        <v>5391</v>
      </c>
      <c r="B3086" s="51">
        <f t="shared" si="242"/>
        <v>4</v>
      </c>
      <c r="C3086" s="51">
        <f t="shared" si="243"/>
        <v>720</v>
      </c>
      <c r="D3086" s="51" t="s">
        <v>1964</v>
      </c>
      <c r="E3086" s="54" t="str">
        <f t="shared" si="244"/>
        <v>029994</v>
      </c>
      <c r="F3086" s="51" t="e">
        <f>VLOOKUP(E3086,#REF!,8,FALSE)</f>
        <v>#REF!</v>
      </c>
      <c r="G3086" s="51" t="e">
        <f>VLOOKUP(E3086,#REF!,9,FALSE)</f>
        <v>#REF!</v>
      </c>
      <c r="H3086" s="52">
        <v>8545</v>
      </c>
      <c r="I3086" s="51" t="s">
        <v>1963</v>
      </c>
      <c r="J3086" s="53">
        <v>2.2999999999999998</v>
      </c>
      <c r="K3086" s="53">
        <v>10.557579</v>
      </c>
      <c r="L3086" s="53">
        <v>0</v>
      </c>
      <c r="M3086" s="53">
        <v>0</v>
      </c>
      <c r="N3086" s="53">
        <f t="shared" si="245"/>
        <v>0</v>
      </c>
      <c r="O3086" s="53" t="e">
        <f>VLOOKUP(E3086,#REF!,29,FALSE)</f>
        <v>#REF!</v>
      </c>
      <c r="P3086" s="53" t="e">
        <f t="shared" si="246"/>
        <v>#REF!</v>
      </c>
      <c r="Q3086" s="53">
        <v>0</v>
      </c>
    </row>
    <row r="3087" spans="1:17">
      <c r="A3087" s="51" t="s">
        <v>5391</v>
      </c>
      <c r="B3087" s="51">
        <f t="shared" si="242"/>
        <v>4</v>
      </c>
      <c r="C3087" s="51">
        <f t="shared" si="243"/>
        <v>720</v>
      </c>
      <c r="D3087" s="51" t="s">
        <v>1966</v>
      </c>
      <c r="E3087" s="54" t="str">
        <f t="shared" si="244"/>
        <v>031702</v>
      </c>
      <c r="F3087" s="51" t="e">
        <f>VLOOKUP(E3087,#REF!,8,FALSE)</f>
        <v>#REF!</v>
      </c>
      <c r="G3087" s="51" t="e">
        <f>VLOOKUP(E3087,#REF!,9,FALSE)</f>
        <v>#REF!</v>
      </c>
      <c r="H3087" s="52">
        <v>895149</v>
      </c>
      <c r="I3087" s="51" t="s">
        <v>1967</v>
      </c>
      <c r="J3087" s="53">
        <v>2.5</v>
      </c>
      <c r="K3087" s="53">
        <v>14.693951</v>
      </c>
      <c r="L3087" s="53">
        <v>0</v>
      </c>
      <c r="M3087" s="53">
        <v>0</v>
      </c>
      <c r="N3087" s="53">
        <f t="shared" si="245"/>
        <v>0</v>
      </c>
      <c r="O3087" s="53" t="e">
        <f>VLOOKUP(E3087,#REF!,29,FALSE)</f>
        <v>#REF!</v>
      </c>
      <c r="P3087" s="53" t="e">
        <f t="shared" si="246"/>
        <v>#REF!</v>
      </c>
      <c r="Q3087" s="53">
        <v>0</v>
      </c>
    </row>
    <row r="3088" spans="1:17">
      <c r="A3088" s="51" t="s">
        <v>5391</v>
      </c>
      <c r="B3088" s="51">
        <f t="shared" si="242"/>
        <v>4</v>
      </c>
      <c r="C3088" s="51">
        <f t="shared" si="243"/>
        <v>720</v>
      </c>
      <c r="D3088" s="51" t="s">
        <v>1598</v>
      </c>
      <c r="E3088" s="54" t="str">
        <f t="shared" si="244"/>
        <v>030945</v>
      </c>
      <c r="F3088" s="51" t="e">
        <f>VLOOKUP(E3088,#REF!,8,FALSE)</f>
        <v>#REF!</v>
      </c>
      <c r="G3088" s="51" t="e">
        <f>VLOOKUP(E3088,#REF!,9,FALSE)</f>
        <v>#REF!</v>
      </c>
      <c r="H3088" s="52">
        <v>890384</v>
      </c>
      <c r="I3088" s="51" t="s">
        <v>5223</v>
      </c>
      <c r="J3088" s="53">
        <v>17.100000000000001</v>
      </c>
      <c r="K3088" s="53">
        <v>15.000007</v>
      </c>
      <c r="L3088" s="53">
        <v>13.1789005125</v>
      </c>
      <c r="M3088" s="53">
        <v>12.000720002777777</v>
      </c>
      <c r="N3088" s="53">
        <f t="shared" si="245"/>
        <v>8640.5184019999997</v>
      </c>
      <c r="O3088" s="53" t="e">
        <f>VLOOKUP(E3088,#REF!,29,FALSE)</f>
        <v>#REF!</v>
      </c>
      <c r="P3088" s="53" t="e">
        <f t="shared" si="246"/>
        <v>#REF!</v>
      </c>
      <c r="Q3088" s="53">
        <v>1.1781805097222231</v>
      </c>
    </row>
    <row r="3089" spans="1:17">
      <c r="A3089" s="51" t="s">
        <v>5391</v>
      </c>
      <c r="B3089" s="51">
        <f t="shared" si="242"/>
        <v>4</v>
      </c>
      <c r="C3089" s="51">
        <f t="shared" si="243"/>
        <v>720</v>
      </c>
      <c r="D3089" s="51" t="s">
        <v>135</v>
      </c>
      <c r="E3089" s="54" t="str">
        <f t="shared" si="244"/>
        <v>028654</v>
      </c>
      <c r="F3089" s="51" t="e">
        <f>VLOOKUP(E3089,#REF!,8,FALSE)</f>
        <v>#REF!</v>
      </c>
      <c r="G3089" s="51" t="e">
        <f>VLOOKUP(E3089,#REF!,9,FALSE)</f>
        <v>#REF!</v>
      </c>
      <c r="H3089" s="52">
        <v>8300</v>
      </c>
      <c r="I3089" s="51" t="s">
        <v>5224</v>
      </c>
      <c r="J3089" s="53">
        <v>22.2</v>
      </c>
      <c r="K3089" s="53">
        <v>21.999990999999998</v>
      </c>
      <c r="L3089" s="53">
        <v>5.143881944444444E-3</v>
      </c>
      <c r="M3089" s="53">
        <v>0</v>
      </c>
      <c r="N3089" s="53">
        <f t="shared" si="245"/>
        <v>0</v>
      </c>
      <c r="O3089" s="53" t="e">
        <f>VLOOKUP(E3089,#REF!,29,FALSE)</f>
        <v>#REF!</v>
      </c>
      <c r="P3089" s="53" t="e">
        <f t="shared" si="246"/>
        <v>#REF!</v>
      </c>
      <c r="Q3089" s="53">
        <v>5.143881944444444E-3</v>
      </c>
    </row>
    <row r="3090" spans="1:17">
      <c r="A3090" s="51" t="s">
        <v>5391</v>
      </c>
      <c r="B3090" s="51">
        <f t="shared" si="242"/>
        <v>4</v>
      </c>
      <c r="C3090" s="51">
        <f t="shared" si="243"/>
        <v>720</v>
      </c>
      <c r="D3090" s="51" t="s">
        <v>2967</v>
      </c>
      <c r="E3090" s="54" t="str">
        <f t="shared" si="244"/>
        <v>033919</v>
      </c>
      <c r="F3090" s="51" t="e">
        <f>VLOOKUP(E3090,#REF!,8,FALSE)</f>
        <v>#REF!</v>
      </c>
      <c r="G3090" s="51" t="e">
        <f>VLOOKUP(E3090,#REF!,9,FALSE)</f>
        <v>#REF!</v>
      </c>
      <c r="H3090" s="52">
        <v>910683</v>
      </c>
      <c r="I3090" s="51" t="s">
        <v>5225</v>
      </c>
      <c r="J3090" s="53">
        <v>8.6999999999999993</v>
      </c>
      <c r="K3090" s="53">
        <v>8.6999999999999993</v>
      </c>
      <c r="L3090" s="53">
        <v>8.7632501555555553</v>
      </c>
      <c r="M3090" s="53">
        <v>8.7632501555555553</v>
      </c>
      <c r="N3090" s="53">
        <f t="shared" si="245"/>
        <v>6309.5401119999997</v>
      </c>
      <c r="O3090" s="53" t="e">
        <f>VLOOKUP(E3090,#REF!,29,FALSE)</f>
        <v>#REF!</v>
      </c>
      <c r="P3090" s="53" t="e">
        <f t="shared" si="246"/>
        <v>#REF!</v>
      </c>
      <c r="Q3090" s="53">
        <v>0</v>
      </c>
    </row>
    <row r="3091" spans="1:17">
      <c r="A3091" s="51" t="s">
        <v>5391</v>
      </c>
      <c r="B3091" s="51">
        <f t="shared" si="242"/>
        <v>4</v>
      </c>
      <c r="C3091" s="51">
        <f t="shared" si="243"/>
        <v>720</v>
      </c>
      <c r="D3091" s="51" t="s">
        <v>2895</v>
      </c>
      <c r="E3091" s="54" t="str">
        <f t="shared" si="244"/>
        <v>033999</v>
      </c>
      <c r="F3091" s="51" t="e">
        <f>VLOOKUP(E3091,#REF!,8,FALSE)</f>
        <v>#REF!</v>
      </c>
      <c r="G3091" s="51" t="e">
        <f>VLOOKUP(E3091,#REF!,9,FALSE)</f>
        <v>#REF!</v>
      </c>
      <c r="H3091" s="52">
        <v>910688</v>
      </c>
      <c r="I3091" s="51" t="s">
        <v>5226</v>
      </c>
      <c r="J3091" s="53">
        <v>8.5</v>
      </c>
      <c r="K3091" s="53">
        <v>8.5</v>
      </c>
      <c r="L3091" s="53">
        <v>7.667562209722222</v>
      </c>
      <c r="M3091" s="53">
        <v>7.667562209722222</v>
      </c>
      <c r="N3091" s="53">
        <f t="shared" si="245"/>
        <v>5520.6447909999997</v>
      </c>
      <c r="O3091" s="53" t="e">
        <f>VLOOKUP(E3091,#REF!,29,FALSE)</f>
        <v>#REF!</v>
      </c>
      <c r="P3091" s="53" t="e">
        <f t="shared" si="246"/>
        <v>#REF!</v>
      </c>
      <c r="Q3091" s="53">
        <v>0</v>
      </c>
    </row>
    <row r="3092" spans="1:17">
      <c r="A3092" s="51" t="s">
        <v>5391</v>
      </c>
      <c r="B3092" s="51">
        <f t="shared" si="242"/>
        <v>4</v>
      </c>
      <c r="C3092" s="51">
        <f t="shared" si="243"/>
        <v>720</v>
      </c>
      <c r="D3092" s="51" t="s">
        <v>2956</v>
      </c>
      <c r="E3092" s="54" t="str">
        <f t="shared" si="244"/>
        <v>033917</v>
      </c>
      <c r="F3092" s="51" t="e">
        <f>VLOOKUP(E3092,#REF!,8,FALSE)</f>
        <v>#REF!</v>
      </c>
      <c r="G3092" s="51" t="e">
        <f>VLOOKUP(E3092,#REF!,9,FALSE)</f>
        <v>#REF!</v>
      </c>
      <c r="H3092" s="52">
        <v>910719</v>
      </c>
      <c r="I3092" s="51" t="s">
        <v>5227</v>
      </c>
      <c r="J3092" s="53">
        <v>8.6999999999999993</v>
      </c>
      <c r="K3092" s="53">
        <v>8.6999999999999993</v>
      </c>
      <c r="L3092" s="53">
        <v>8.8068903763888891</v>
      </c>
      <c r="M3092" s="53">
        <v>8.8068903763888891</v>
      </c>
      <c r="N3092" s="53">
        <f t="shared" si="245"/>
        <v>6340.9610709999997</v>
      </c>
      <c r="O3092" s="53" t="e">
        <f>VLOOKUP(E3092,#REF!,29,FALSE)</f>
        <v>#REF!</v>
      </c>
      <c r="P3092" s="53" t="e">
        <f t="shared" si="246"/>
        <v>#REF!</v>
      </c>
      <c r="Q3092" s="53">
        <v>0</v>
      </c>
    </row>
    <row r="3093" spans="1:17">
      <c r="A3093" s="51" t="s">
        <v>5391</v>
      </c>
      <c r="B3093" s="51">
        <f t="shared" si="242"/>
        <v>4</v>
      </c>
      <c r="C3093" s="51">
        <f t="shared" si="243"/>
        <v>720</v>
      </c>
      <c r="D3093" s="51" t="s">
        <v>2958</v>
      </c>
      <c r="E3093" s="54" t="str">
        <f t="shared" si="244"/>
        <v>033920</v>
      </c>
      <c r="F3093" s="51" t="e">
        <f>VLOOKUP(E3093,#REF!,8,FALSE)</f>
        <v>#REF!</v>
      </c>
      <c r="G3093" s="51" t="e">
        <f>VLOOKUP(E3093,#REF!,9,FALSE)</f>
        <v>#REF!</v>
      </c>
      <c r="H3093" s="52">
        <v>910720</v>
      </c>
      <c r="I3093" s="51" t="s">
        <v>5228</v>
      </c>
      <c r="J3093" s="53">
        <v>8.6999999999999993</v>
      </c>
      <c r="K3093" s="53">
        <v>8.6999999999999993</v>
      </c>
      <c r="L3093" s="53">
        <v>8.8080488472222225</v>
      </c>
      <c r="M3093" s="53">
        <v>8.8080488472222225</v>
      </c>
      <c r="N3093" s="53">
        <f t="shared" si="245"/>
        <v>6341.7951700000003</v>
      </c>
      <c r="O3093" s="53" t="e">
        <f>VLOOKUP(E3093,#REF!,29,FALSE)</f>
        <v>#REF!</v>
      </c>
      <c r="P3093" s="53" t="e">
        <f t="shared" si="246"/>
        <v>#REF!</v>
      </c>
      <c r="Q3093" s="53">
        <v>0</v>
      </c>
    </row>
    <row r="3094" spans="1:17">
      <c r="A3094" s="51" t="s">
        <v>5391</v>
      </c>
      <c r="B3094" s="51">
        <f t="shared" si="242"/>
        <v>4</v>
      </c>
      <c r="C3094" s="51">
        <f t="shared" si="243"/>
        <v>720</v>
      </c>
      <c r="D3094" s="51" t="s">
        <v>2969</v>
      </c>
      <c r="E3094" s="54" t="str">
        <f t="shared" si="244"/>
        <v>033918</v>
      </c>
      <c r="F3094" s="51" t="e">
        <f>VLOOKUP(E3094,#REF!,8,FALSE)</f>
        <v>#REF!</v>
      </c>
      <c r="G3094" s="51" t="e">
        <f>VLOOKUP(E3094,#REF!,9,FALSE)</f>
        <v>#REF!</v>
      </c>
      <c r="H3094" s="52">
        <v>910721</v>
      </c>
      <c r="I3094" s="51" t="s">
        <v>5229</v>
      </c>
      <c r="J3094" s="53">
        <v>8.6999999999999993</v>
      </c>
      <c r="K3094" s="53">
        <v>8.6999999999999993</v>
      </c>
      <c r="L3094" s="53">
        <v>8.746367284722222</v>
      </c>
      <c r="M3094" s="53">
        <v>8.746367284722222</v>
      </c>
      <c r="N3094" s="53">
        <f t="shared" si="245"/>
        <v>6297.3844449999997</v>
      </c>
      <c r="O3094" s="53" t="e">
        <f>VLOOKUP(E3094,#REF!,29,FALSE)</f>
        <v>#REF!</v>
      </c>
      <c r="P3094" s="53" t="e">
        <f t="shared" si="246"/>
        <v>#REF!</v>
      </c>
      <c r="Q3094" s="53">
        <v>0</v>
      </c>
    </row>
    <row r="3095" spans="1:17">
      <c r="A3095" s="51" t="s">
        <v>5391</v>
      </c>
      <c r="B3095" s="51">
        <f t="shared" si="242"/>
        <v>4</v>
      </c>
      <c r="C3095" s="51">
        <f t="shared" si="243"/>
        <v>720</v>
      </c>
      <c r="D3095" s="51" t="s">
        <v>2911</v>
      </c>
      <c r="E3095" s="54" t="str">
        <f t="shared" si="244"/>
        <v>033928</v>
      </c>
      <c r="F3095" s="51" t="e">
        <f>VLOOKUP(E3095,#REF!,8,FALSE)</f>
        <v>#REF!</v>
      </c>
      <c r="G3095" s="51" t="e">
        <f>VLOOKUP(E3095,#REF!,9,FALSE)</f>
        <v>#REF!</v>
      </c>
      <c r="H3095" s="52">
        <v>910723</v>
      </c>
      <c r="I3095" s="51" t="s">
        <v>2912</v>
      </c>
      <c r="J3095" s="53">
        <v>8.6999999999999993</v>
      </c>
      <c r="K3095" s="53">
        <v>8.6999999999999993</v>
      </c>
      <c r="L3095" s="53">
        <v>7.6157769819444452</v>
      </c>
      <c r="M3095" s="53">
        <v>7.6157769819444452</v>
      </c>
      <c r="N3095" s="53">
        <f t="shared" si="245"/>
        <v>5483.3594270000003</v>
      </c>
      <c r="O3095" s="53" t="e">
        <f>VLOOKUP(E3095,#REF!,29,FALSE)</f>
        <v>#REF!</v>
      </c>
      <c r="P3095" s="53" t="e">
        <f t="shared" si="246"/>
        <v>#REF!</v>
      </c>
      <c r="Q3095" s="53">
        <v>0</v>
      </c>
    </row>
    <row r="3096" spans="1:17">
      <c r="A3096" s="51" t="s">
        <v>5391</v>
      </c>
      <c r="B3096" s="51">
        <f t="shared" si="242"/>
        <v>4</v>
      </c>
      <c r="C3096" s="51">
        <f t="shared" si="243"/>
        <v>720</v>
      </c>
      <c r="D3096" s="51" t="s">
        <v>2913</v>
      </c>
      <c r="E3096" s="54" t="str">
        <f t="shared" si="244"/>
        <v>033929</v>
      </c>
      <c r="F3096" s="51" t="e">
        <f>VLOOKUP(E3096,#REF!,8,FALSE)</f>
        <v>#REF!</v>
      </c>
      <c r="G3096" s="51" t="e">
        <f>VLOOKUP(E3096,#REF!,9,FALSE)</f>
        <v>#REF!</v>
      </c>
      <c r="H3096" s="52">
        <v>910724</v>
      </c>
      <c r="I3096" s="51" t="s">
        <v>2914</v>
      </c>
      <c r="J3096" s="53">
        <v>8.6999999999999993</v>
      </c>
      <c r="K3096" s="53">
        <v>8.6999999999999993</v>
      </c>
      <c r="L3096" s="53">
        <v>7.5655910374999999</v>
      </c>
      <c r="M3096" s="53">
        <v>7.5655910374999999</v>
      </c>
      <c r="N3096" s="53">
        <f t="shared" si="245"/>
        <v>5447.225547</v>
      </c>
      <c r="O3096" s="53" t="e">
        <f>VLOOKUP(E3096,#REF!,29,FALSE)</f>
        <v>#REF!</v>
      </c>
      <c r="P3096" s="53" t="e">
        <f t="shared" si="246"/>
        <v>#REF!</v>
      </c>
      <c r="Q3096" s="53">
        <v>0</v>
      </c>
    </row>
    <row r="3097" spans="1:17">
      <c r="A3097" s="51" t="s">
        <v>5391</v>
      </c>
      <c r="B3097" s="51">
        <f t="shared" si="242"/>
        <v>4</v>
      </c>
      <c r="C3097" s="51">
        <f t="shared" si="243"/>
        <v>720</v>
      </c>
      <c r="D3097" s="51" t="s">
        <v>2924</v>
      </c>
      <c r="E3097" s="54" t="str">
        <f t="shared" si="244"/>
        <v>033930</v>
      </c>
      <c r="F3097" s="51" t="e">
        <f>VLOOKUP(E3097,#REF!,8,FALSE)</f>
        <v>#REF!</v>
      </c>
      <c r="G3097" s="51" t="e">
        <f>VLOOKUP(E3097,#REF!,9,FALSE)</f>
        <v>#REF!</v>
      </c>
      <c r="H3097" s="52">
        <v>910725</v>
      </c>
      <c r="I3097" s="51" t="s">
        <v>2925</v>
      </c>
      <c r="J3097" s="53">
        <v>8.6999999999999993</v>
      </c>
      <c r="K3097" s="53">
        <v>8.6999999999999993</v>
      </c>
      <c r="L3097" s="53">
        <v>7.577612969444445</v>
      </c>
      <c r="M3097" s="53">
        <v>7.577612969444445</v>
      </c>
      <c r="N3097" s="53">
        <f t="shared" si="245"/>
        <v>5455.8813380000001</v>
      </c>
      <c r="O3097" s="53" t="e">
        <f>VLOOKUP(E3097,#REF!,29,FALSE)</f>
        <v>#REF!</v>
      </c>
      <c r="P3097" s="53" t="e">
        <f t="shared" si="246"/>
        <v>#REF!</v>
      </c>
      <c r="Q3097" s="53">
        <v>0</v>
      </c>
    </row>
    <row r="3098" spans="1:17">
      <c r="A3098" s="51" t="s">
        <v>5391</v>
      </c>
      <c r="B3098" s="51">
        <f t="shared" si="242"/>
        <v>4</v>
      </c>
      <c r="C3098" s="51">
        <f t="shared" si="243"/>
        <v>720</v>
      </c>
      <c r="D3098" s="51" t="s">
        <v>2915</v>
      </c>
      <c r="E3098" s="54" t="str">
        <f t="shared" si="244"/>
        <v>033931</v>
      </c>
      <c r="F3098" s="51" t="e">
        <f>VLOOKUP(E3098,#REF!,8,FALSE)</f>
        <v>#REF!</v>
      </c>
      <c r="G3098" s="51" t="e">
        <f>VLOOKUP(E3098,#REF!,9,FALSE)</f>
        <v>#REF!</v>
      </c>
      <c r="H3098" s="52">
        <v>910726</v>
      </c>
      <c r="I3098" s="51" t="s">
        <v>2916</v>
      </c>
      <c r="J3098" s="53">
        <v>8.6999999999999993</v>
      </c>
      <c r="K3098" s="53">
        <v>8.6999999999999993</v>
      </c>
      <c r="L3098" s="53">
        <v>7.5317320055555559</v>
      </c>
      <c r="M3098" s="53">
        <v>7.5317320055555559</v>
      </c>
      <c r="N3098" s="53">
        <f t="shared" si="245"/>
        <v>5422.8470440000001</v>
      </c>
      <c r="O3098" s="53" t="e">
        <f>VLOOKUP(E3098,#REF!,29,FALSE)</f>
        <v>#REF!</v>
      </c>
      <c r="P3098" s="53" t="e">
        <f t="shared" si="246"/>
        <v>#REF!</v>
      </c>
      <c r="Q3098" s="53">
        <v>0</v>
      </c>
    </row>
    <row r="3099" spans="1:17">
      <c r="A3099" s="51" t="s">
        <v>5391</v>
      </c>
      <c r="B3099" s="51">
        <f t="shared" si="242"/>
        <v>4</v>
      </c>
      <c r="C3099" s="51">
        <f t="shared" si="243"/>
        <v>720</v>
      </c>
      <c r="D3099" s="51" t="s">
        <v>2897</v>
      </c>
      <c r="E3099" s="54" t="str">
        <f t="shared" si="244"/>
        <v>034000</v>
      </c>
      <c r="F3099" s="51" t="e">
        <f>VLOOKUP(E3099,#REF!,8,FALSE)</f>
        <v>#REF!</v>
      </c>
      <c r="G3099" s="51" t="e">
        <f>VLOOKUP(E3099,#REF!,9,FALSE)</f>
        <v>#REF!</v>
      </c>
      <c r="H3099" s="52">
        <v>910727</v>
      </c>
      <c r="I3099" s="51" t="s">
        <v>5230</v>
      </c>
      <c r="J3099" s="53">
        <v>8.5</v>
      </c>
      <c r="K3099" s="53">
        <v>8.5</v>
      </c>
      <c r="L3099" s="53">
        <v>7.9449657263888893</v>
      </c>
      <c r="M3099" s="53">
        <v>7.9449657263888893</v>
      </c>
      <c r="N3099" s="53">
        <f t="shared" si="245"/>
        <v>5720.3753230000002</v>
      </c>
      <c r="O3099" s="53" t="e">
        <f>VLOOKUP(E3099,#REF!,29,FALSE)</f>
        <v>#REF!</v>
      </c>
      <c r="P3099" s="53" t="e">
        <f t="shared" si="246"/>
        <v>#REF!</v>
      </c>
      <c r="Q3099" s="53">
        <v>0</v>
      </c>
    </row>
    <row r="3100" spans="1:17">
      <c r="A3100" s="51" t="s">
        <v>5391</v>
      </c>
      <c r="B3100" s="51">
        <f t="shared" si="242"/>
        <v>4</v>
      </c>
      <c r="C3100" s="51">
        <f t="shared" si="243"/>
        <v>720</v>
      </c>
      <c r="D3100" s="51" t="s">
        <v>2899</v>
      </c>
      <c r="E3100" s="54" t="str">
        <f t="shared" si="244"/>
        <v>033990</v>
      </c>
      <c r="F3100" s="51" t="e">
        <f>VLOOKUP(E3100,#REF!,8,FALSE)</f>
        <v>#REF!</v>
      </c>
      <c r="G3100" s="51" t="e">
        <f>VLOOKUP(E3100,#REF!,9,FALSE)</f>
        <v>#REF!</v>
      </c>
      <c r="H3100" s="52">
        <v>910728</v>
      </c>
      <c r="I3100" s="51" t="s">
        <v>5231</v>
      </c>
      <c r="J3100" s="53">
        <v>8.5</v>
      </c>
      <c r="K3100" s="53">
        <v>8.5</v>
      </c>
      <c r="L3100" s="53">
        <v>7.9736172361111102</v>
      </c>
      <c r="M3100" s="53">
        <v>7.9736172361111102</v>
      </c>
      <c r="N3100" s="53">
        <f t="shared" si="245"/>
        <v>5741.0044099999996</v>
      </c>
      <c r="O3100" s="53" t="e">
        <f>VLOOKUP(E3100,#REF!,29,FALSE)</f>
        <v>#REF!</v>
      </c>
      <c r="P3100" s="53" t="e">
        <f t="shared" si="246"/>
        <v>#REF!</v>
      </c>
      <c r="Q3100" s="53">
        <v>0</v>
      </c>
    </row>
    <row r="3101" spans="1:17">
      <c r="A3101" s="51" t="s">
        <v>5391</v>
      </c>
      <c r="B3101" s="51">
        <f t="shared" si="242"/>
        <v>4</v>
      </c>
      <c r="C3101" s="51">
        <f t="shared" si="243"/>
        <v>720</v>
      </c>
      <c r="D3101" s="51" t="s">
        <v>2901</v>
      </c>
      <c r="E3101" s="54" t="str">
        <f t="shared" si="244"/>
        <v>033991</v>
      </c>
      <c r="F3101" s="51" t="e">
        <f>VLOOKUP(E3101,#REF!,8,FALSE)</f>
        <v>#REF!</v>
      </c>
      <c r="G3101" s="51" t="e">
        <f>VLOOKUP(E3101,#REF!,9,FALSE)</f>
        <v>#REF!</v>
      </c>
      <c r="H3101" s="52">
        <v>910729</v>
      </c>
      <c r="I3101" s="51" t="s">
        <v>5232</v>
      </c>
      <c r="J3101" s="53">
        <v>8.5</v>
      </c>
      <c r="K3101" s="53">
        <v>8.5</v>
      </c>
      <c r="L3101" s="53">
        <v>7.9847112013888895</v>
      </c>
      <c r="M3101" s="53">
        <v>7.9847112013888895</v>
      </c>
      <c r="N3101" s="53">
        <f t="shared" si="245"/>
        <v>5748.9920650000004</v>
      </c>
      <c r="O3101" s="53" t="e">
        <f>VLOOKUP(E3101,#REF!,29,FALSE)</f>
        <v>#REF!</v>
      </c>
      <c r="P3101" s="53" t="e">
        <f t="shared" si="246"/>
        <v>#REF!</v>
      </c>
      <c r="Q3101" s="53">
        <v>0</v>
      </c>
    </row>
    <row r="3102" spans="1:17">
      <c r="A3102" s="51" t="s">
        <v>5391</v>
      </c>
      <c r="B3102" s="51">
        <f t="shared" si="242"/>
        <v>4</v>
      </c>
      <c r="C3102" s="51">
        <f t="shared" si="243"/>
        <v>720</v>
      </c>
      <c r="D3102" s="51" t="s">
        <v>5233</v>
      </c>
      <c r="E3102" s="54" t="str">
        <f t="shared" si="244"/>
        <v>028140</v>
      </c>
      <c r="F3102" s="51" t="e">
        <f>VLOOKUP(E3102,#REF!,8,FALSE)</f>
        <v>#REF!</v>
      </c>
      <c r="G3102" s="51" t="e">
        <f>VLOOKUP(E3102,#REF!,9,FALSE)</f>
        <v>#REF!</v>
      </c>
      <c r="H3102" s="52">
        <v>8087</v>
      </c>
      <c r="I3102" s="51" t="s">
        <v>5234</v>
      </c>
      <c r="J3102" s="53">
        <v>2.2999999999999998</v>
      </c>
      <c r="K3102" s="53">
        <v>2.0000040000000001</v>
      </c>
      <c r="L3102" s="53">
        <v>0.38474624999999996</v>
      </c>
      <c r="M3102" s="53">
        <v>0</v>
      </c>
      <c r="N3102" s="53">
        <f t="shared" si="245"/>
        <v>0</v>
      </c>
      <c r="O3102" s="53" t="e">
        <f>VLOOKUP(E3102,#REF!,29,FALSE)</f>
        <v>#REF!</v>
      </c>
      <c r="P3102" s="53" t="e">
        <f t="shared" si="246"/>
        <v>#REF!</v>
      </c>
      <c r="Q3102" s="53">
        <v>0.38474624999999996</v>
      </c>
    </row>
    <row r="3103" spans="1:17">
      <c r="A3103" s="51" t="s">
        <v>5391</v>
      </c>
      <c r="B3103" s="51">
        <f t="shared" si="242"/>
        <v>4</v>
      </c>
      <c r="C3103" s="51">
        <f t="shared" si="243"/>
        <v>720</v>
      </c>
      <c r="D3103" s="51" t="s">
        <v>2756</v>
      </c>
      <c r="E3103" s="54" t="str">
        <f t="shared" si="244"/>
        <v>034046</v>
      </c>
      <c r="F3103" s="51" t="e">
        <f>VLOOKUP(E3103,#REF!,8,FALSE)</f>
        <v>#REF!</v>
      </c>
      <c r="G3103" s="51" t="e">
        <f>VLOOKUP(E3103,#REF!,9,FALSE)</f>
        <v>#REF!</v>
      </c>
      <c r="H3103" s="52">
        <v>909106</v>
      </c>
      <c r="I3103" s="51" t="s">
        <v>2757</v>
      </c>
      <c r="J3103" s="53">
        <v>6.8</v>
      </c>
      <c r="K3103" s="53">
        <v>6.2000060000000001</v>
      </c>
      <c r="L3103" s="53">
        <v>3.4911908333333335</v>
      </c>
      <c r="M3103" s="53">
        <v>2.8493757339852894E-2</v>
      </c>
      <c r="N3103" s="53">
        <f t="shared" si="245"/>
        <v>20.515505284694083</v>
      </c>
      <c r="O3103" s="53" t="e">
        <f>VLOOKUP(E3103,#REF!,29,FALSE)</f>
        <v>#REF!</v>
      </c>
      <c r="P3103" s="53" t="e">
        <f t="shared" si="246"/>
        <v>#REF!</v>
      </c>
      <c r="Q3103" s="53">
        <v>3.4626970759934808</v>
      </c>
    </row>
    <row r="3104" spans="1:17">
      <c r="A3104" s="51" t="s">
        <v>5391</v>
      </c>
      <c r="B3104" s="51">
        <f t="shared" si="242"/>
        <v>4</v>
      </c>
      <c r="C3104" s="51">
        <f t="shared" si="243"/>
        <v>720</v>
      </c>
      <c r="D3104" s="51" t="s">
        <v>2892</v>
      </c>
      <c r="E3104" s="54" t="str">
        <f t="shared" si="244"/>
        <v>034074</v>
      </c>
      <c r="F3104" s="51" t="e">
        <f>VLOOKUP(E3104,#REF!,8,FALSE)</f>
        <v>#REF!</v>
      </c>
      <c r="G3104" s="51" t="e">
        <f>VLOOKUP(E3104,#REF!,9,FALSE)</f>
        <v>#REF!</v>
      </c>
      <c r="H3104" s="52">
        <v>910687</v>
      </c>
      <c r="I3104" s="51" t="s">
        <v>5235</v>
      </c>
      <c r="J3104" s="53">
        <v>8.1999999999999993</v>
      </c>
      <c r="K3104" s="53">
        <v>8.1999999999999993</v>
      </c>
      <c r="L3104" s="53">
        <v>9.3226104194444446</v>
      </c>
      <c r="M3104" s="53">
        <v>9.3226104194444446</v>
      </c>
      <c r="N3104" s="53">
        <f t="shared" si="245"/>
        <v>6712.2795020000003</v>
      </c>
      <c r="O3104" s="53" t="e">
        <f>VLOOKUP(E3104,#REF!,29,FALSE)</f>
        <v>#REF!</v>
      </c>
      <c r="P3104" s="53" t="e">
        <f t="shared" si="246"/>
        <v>#REF!</v>
      </c>
      <c r="Q3104" s="53">
        <v>0</v>
      </c>
    </row>
    <row r="3105" spans="1:17">
      <c r="A3105" s="51" t="s">
        <v>5391</v>
      </c>
      <c r="B3105" s="51">
        <f t="shared" si="242"/>
        <v>4</v>
      </c>
      <c r="C3105" s="51">
        <f t="shared" si="243"/>
        <v>720</v>
      </c>
      <c r="D3105" s="51" t="s">
        <v>2879</v>
      </c>
      <c r="E3105" s="54" t="str">
        <f t="shared" si="244"/>
        <v>034073</v>
      </c>
      <c r="F3105" s="51" t="e">
        <f>VLOOKUP(E3105,#REF!,8,FALSE)</f>
        <v>#REF!</v>
      </c>
      <c r="G3105" s="51" t="e">
        <f>VLOOKUP(E3105,#REF!,9,FALSE)</f>
        <v>#REF!</v>
      </c>
      <c r="H3105" s="52">
        <v>910722</v>
      </c>
      <c r="I3105" s="51" t="s">
        <v>5236</v>
      </c>
      <c r="J3105" s="53">
        <v>8.1999999999999993</v>
      </c>
      <c r="K3105" s="53">
        <v>8.1999999999999993</v>
      </c>
      <c r="L3105" s="53">
        <v>8.7778709652777778</v>
      </c>
      <c r="M3105" s="53">
        <v>8.7778709652777778</v>
      </c>
      <c r="N3105" s="53">
        <f t="shared" si="245"/>
        <v>6320.0670950000003</v>
      </c>
      <c r="O3105" s="53" t="e">
        <f>VLOOKUP(E3105,#REF!,29,FALSE)</f>
        <v>#REF!</v>
      </c>
      <c r="P3105" s="53" t="e">
        <f t="shared" si="246"/>
        <v>#REF!</v>
      </c>
      <c r="Q3105" s="53">
        <v>0</v>
      </c>
    </row>
    <row r="3106" spans="1:17">
      <c r="A3106" s="51" t="s">
        <v>5391</v>
      </c>
      <c r="B3106" s="51">
        <f t="shared" si="242"/>
        <v>4</v>
      </c>
      <c r="C3106" s="51">
        <f t="shared" si="243"/>
        <v>720</v>
      </c>
      <c r="D3106" s="51" t="s">
        <v>2542</v>
      </c>
      <c r="E3106" s="54" t="str">
        <f t="shared" si="244"/>
        <v>033667</v>
      </c>
      <c r="F3106" s="51" t="e">
        <f>VLOOKUP(E3106,#REF!,8,FALSE)</f>
        <v>#REF!</v>
      </c>
      <c r="G3106" s="51" t="e">
        <f>VLOOKUP(E3106,#REF!,9,FALSE)</f>
        <v>#REF!</v>
      </c>
      <c r="H3106" s="52">
        <v>907432</v>
      </c>
      <c r="I3106" s="51" t="s">
        <v>5237</v>
      </c>
      <c r="J3106" s="53">
        <v>16.7</v>
      </c>
      <c r="K3106" s="53">
        <v>15.399997000000001</v>
      </c>
      <c r="L3106" s="53">
        <v>0.23287826944444445</v>
      </c>
      <c r="M3106" s="53">
        <v>0.22292865277777779</v>
      </c>
      <c r="N3106" s="53">
        <f t="shared" si="245"/>
        <v>160.50863000000001</v>
      </c>
      <c r="O3106" s="53" t="e">
        <f>VLOOKUP(E3106,#REF!,29,FALSE)</f>
        <v>#REF!</v>
      </c>
      <c r="P3106" s="53" t="e">
        <f t="shared" si="246"/>
        <v>#REF!</v>
      </c>
      <c r="Q3106" s="53">
        <v>9.9496166666666695E-3</v>
      </c>
    </row>
    <row r="3107" spans="1:17">
      <c r="A3107" s="51" t="s">
        <v>5391</v>
      </c>
      <c r="B3107" s="51">
        <f t="shared" si="242"/>
        <v>4</v>
      </c>
      <c r="C3107" s="51">
        <f t="shared" si="243"/>
        <v>720</v>
      </c>
      <c r="D3107" s="51" t="s">
        <v>2557</v>
      </c>
      <c r="E3107" s="54" t="str">
        <f t="shared" si="244"/>
        <v>033631</v>
      </c>
      <c r="F3107" s="51" t="e">
        <f>VLOOKUP(E3107,#REF!,8,FALSE)</f>
        <v>#REF!</v>
      </c>
      <c r="G3107" s="51" t="e">
        <f>VLOOKUP(E3107,#REF!,9,FALSE)</f>
        <v>#REF!</v>
      </c>
      <c r="H3107" s="52">
        <v>908344</v>
      </c>
      <c r="I3107" s="51" t="s">
        <v>2558</v>
      </c>
      <c r="J3107" s="53">
        <v>13.8</v>
      </c>
      <c r="K3107" s="53">
        <v>13.749999000000001</v>
      </c>
      <c r="L3107" s="53">
        <v>11.741050616666666</v>
      </c>
      <c r="M3107" s="53">
        <v>11.741050631944445</v>
      </c>
      <c r="N3107" s="53">
        <f t="shared" si="245"/>
        <v>8453.5564549999999</v>
      </c>
      <c r="O3107" s="53" t="e">
        <f>VLOOKUP(E3107,#REF!,29,FALSE)</f>
        <v>#REF!</v>
      </c>
      <c r="P3107" s="53" t="e">
        <f t="shared" si="246"/>
        <v>#REF!</v>
      </c>
      <c r="Q3107" s="53">
        <v>0</v>
      </c>
    </row>
    <row r="3108" spans="1:17">
      <c r="A3108" s="51" t="s">
        <v>5391</v>
      </c>
      <c r="B3108" s="51">
        <f t="shared" si="242"/>
        <v>4</v>
      </c>
      <c r="C3108" s="51">
        <f t="shared" si="243"/>
        <v>720</v>
      </c>
      <c r="D3108" s="51" t="s">
        <v>2588</v>
      </c>
      <c r="E3108" s="54" t="str">
        <f t="shared" si="244"/>
        <v>031888</v>
      </c>
      <c r="F3108" s="51" t="e">
        <f>VLOOKUP(E3108,#REF!,8,FALSE)</f>
        <v>#REF!</v>
      </c>
      <c r="G3108" s="51" t="e">
        <f>VLOOKUP(E3108,#REF!,9,FALSE)</f>
        <v>#REF!</v>
      </c>
      <c r="H3108" s="52">
        <v>909378</v>
      </c>
      <c r="I3108" s="51" t="s">
        <v>5238</v>
      </c>
      <c r="J3108" s="53">
        <v>507.2</v>
      </c>
      <c r="K3108" s="53">
        <v>484.39999599999999</v>
      </c>
      <c r="L3108" s="53">
        <v>419.63740842361108</v>
      </c>
      <c r="M3108" s="53">
        <v>221.26260929198924</v>
      </c>
      <c r="N3108" s="53">
        <f t="shared" si="245"/>
        <v>159309.07869023224</v>
      </c>
      <c r="O3108" s="53" t="e">
        <f>VLOOKUP(E3108,#REF!,29,FALSE)</f>
        <v>#REF!</v>
      </c>
      <c r="P3108" s="53" t="e">
        <f t="shared" si="246"/>
        <v>#REF!</v>
      </c>
      <c r="Q3108" s="53">
        <v>198.37479913162184</v>
      </c>
    </row>
    <row r="3109" spans="1:17">
      <c r="A3109" s="51" t="s">
        <v>5391</v>
      </c>
      <c r="B3109" s="51">
        <f t="shared" si="242"/>
        <v>4</v>
      </c>
      <c r="C3109" s="51">
        <f t="shared" si="243"/>
        <v>720</v>
      </c>
      <c r="D3109" s="51" t="s">
        <v>2566</v>
      </c>
      <c r="E3109" s="54" t="str">
        <f t="shared" si="244"/>
        <v>033633</v>
      </c>
      <c r="F3109" s="51" t="e">
        <f>VLOOKUP(E3109,#REF!,8,FALSE)</f>
        <v>#REF!</v>
      </c>
      <c r="G3109" s="51" t="e">
        <f>VLOOKUP(E3109,#REF!,9,FALSE)</f>
        <v>#REF!</v>
      </c>
      <c r="H3109" s="52">
        <v>909477</v>
      </c>
      <c r="I3109" s="51" t="s">
        <v>2567</v>
      </c>
      <c r="J3109" s="53">
        <v>15.2</v>
      </c>
      <c r="K3109" s="53">
        <v>13.400003</v>
      </c>
      <c r="L3109" s="53">
        <v>11.218805304166667</v>
      </c>
      <c r="M3109" s="53">
        <v>10.266932120833333</v>
      </c>
      <c r="N3109" s="53">
        <f t="shared" si="245"/>
        <v>7392.1911270000001</v>
      </c>
      <c r="O3109" s="53" t="e">
        <f>VLOOKUP(E3109,#REF!,29,FALSE)</f>
        <v>#REF!</v>
      </c>
      <c r="P3109" s="53" t="e">
        <f t="shared" si="246"/>
        <v>#REF!</v>
      </c>
      <c r="Q3109" s="53">
        <v>0.95187318333333271</v>
      </c>
    </row>
    <row r="3110" spans="1:17">
      <c r="A3110" s="51" t="s">
        <v>5391</v>
      </c>
      <c r="B3110" s="51">
        <f t="shared" si="242"/>
        <v>4</v>
      </c>
      <c r="C3110" s="51">
        <f t="shared" si="243"/>
        <v>720</v>
      </c>
      <c r="D3110" s="51" t="s">
        <v>2610</v>
      </c>
      <c r="E3110" s="54" t="str">
        <f t="shared" si="244"/>
        <v>033621</v>
      </c>
      <c r="F3110" s="51" t="e">
        <f>VLOOKUP(E3110,#REF!,8,FALSE)</f>
        <v>#REF!</v>
      </c>
      <c r="G3110" s="51" t="e">
        <f>VLOOKUP(E3110,#REF!,9,FALSE)</f>
        <v>#REF!</v>
      </c>
      <c r="H3110" s="52">
        <v>909498</v>
      </c>
      <c r="I3110" s="51" t="s">
        <v>2611</v>
      </c>
      <c r="J3110" s="53">
        <v>15.5</v>
      </c>
      <c r="K3110" s="53">
        <v>14.199999</v>
      </c>
      <c r="L3110" s="53">
        <v>11.855591030555555</v>
      </c>
      <c r="M3110" s="53">
        <v>11.406335676388888</v>
      </c>
      <c r="N3110" s="53">
        <f t="shared" si="245"/>
        <v>8212.5616869999994</v>
      </c>
      <c r="O3110" s="53" t="e">
        <f>VLOOKUP(E3110,#REF!,29,FALSE)</f>
        <v>#REF!</v>
      </c>
      <c r="P3110" s="53" t="e">
        <f t="shared" si="246"/>
        <v>#REF!</v>
      </c>
      <c r="Q3110" s="53">
        <v>0.44925535416666662</v>
      </c>
    </row>
    <row r="3111" spans="1:17">
      <c r="A3111" s="51" t="s">
        <v>5391</v>
      </c>
      <c r="B3111" s="51">
        <f t="shared" si="242"/>
        <v>4</v>
      </c>
      <c r="C3111" s="51">
        <f t="shared" si="243"/>
        <v>720</v>
      </c>
      <c r="D3111" s="51" t="s">
        <v>2608</v>
      </c>
      <c r="E3111" s="54" t="str">
        <f t="shared" si="244"/>
        <v>033622</v>
      </c>
      <c r="F3111" s="51" t="e">
        <f>VLOOKUP(E3111,#REF!,8,FALSE)</f>
        <v>#REF!</v>
      </c>
      <c r="G3111" s="51" t="e">
        <f>VLOOKUP(E3111,#REF!,9,FALSE)</f>
        <v>#REF!</v>
      </c>
      <c r="H3111" s="52">
        <v>909523</v>
      </c>
      <c r="I3111" s="51" t="s">
        <v>2609</v>
      </c>
      <c r="J3111" s="53">
        <v>15</v>
      </c>
      <c r="K3111" s="53">
        <v>11.299996</v>
      </c>
      <c r="L3111" s="53">
        <v>9.554740243055555</v>
      </c>
      <c r="M3111" s="53">
        <v>7.6034026041666669</v>
      </c>
      <c r="N3111" s="53">
        <f t="shared" si="245"/>
        <v>5474.4498750000002</v>
      </c>
      <c r="O3111" s="53" t="e">
        <f>VLOOKUP(E3111,#REF!,29,FALSE)</f>
        <v>#REF!</v>
      </c>
      <c r="P3111" s="53" t="e">
        <f t="shared" si="246"/>
        <v>#REF!</v>
      </c>
      <c r="Q3111" s="53">
        <v>1.9513376388888888</v>
      </c>
    </row>
    <row r="3112" spans="1:17">
      <c r="A3112" s="51" t="s">
        <v>5391</v>
      </c>
      <c r="B3112" s="51">
        <f t="shared" si="242"/>
        <v>4</v>
      </c>
      <c r="C3112" s="51">
        <f t="shared" si="243"/>
        <v>720</v>
      </c>
      <c r="D3112" s="51" t="s">
        <v>2616</v>
      </c>
      <c r="E3112" s="54" t="str">
        <f t="shared" si="244"/>
        <v>033619</v>
      </c>
      <c r="F3112" s="51" t="e">
        <f>VLOOKUP(E3112,#REF!,8,FALSE)</f>
        <v>#REF!</v>
      </c>
      <c r="G3112" s="51" t="e">
        <f>VLOOKUP(E3112,#REF!,9,FALSE)</f>
        <v>#REF!</v>
      </c>
      <c r="H3112" s="52">
        <v>909524</v>
      </c>
      <c r="I3112" s="51" t="s">
        <v>2617</v>
      </c>
      <c r="J3112" s="53">
        <v>15.3</v>
      </c>
      <c r="K3112" s="53">
        <v>13.499995999999999</v>
      </c>
      <c r="L3112" s="53">
        <v>9.0558609263888883</v>
      </c>
      <c r="M3112" s="53">
        <v>8.3435865416666672</v>
      </c>
      <c r="N3112" s="53">
        <f t="shared" si="245"/>
        <v>6007.3823100000009</v>
      </c>
      <c r="O3112" s="53" t="e">
        <f>VLOOKUP(E3112,#REF!,29,FALSE)</f>
        <v>#REF!</v>
      </c>
      <c r="P3112" s="53" t="e">
        <f t="shared" si="246"/>
        <v>#REF!</v>
      </c>
      <c r="Q3112" s="53">
        <v>0.71227438472222204</v>
      </c>
    </row>
    <row r="3113" spans="1:17">
      <c r="A3113" s="51" t="s">
        <v>5391</v>
      </c>
      <c r="B3113" s="51">
        <f t="shared" si="242"/>
        <v>4</v>
      </c>
      <c r="C3113" s="51">
        <f t="shared" si="243"/>
        <v>720</v>
      </c>
      <c r="D3113" s="51" t="s">
        <v>2602</v>
      </c>
      <c r="E3113" s="54" t="str">
        <f t="shared" si="244"/>
        <v>033620</v>
      </c>
      <c r="F3113" s="51" t="e">
        <f>VLOOKUP(E3113,#REF!,8,FALSE)</f>
        <v>#REF!</v>
      </c>
      <c r="G3113" s="51" t="e">
        <f>VLOOKUP(E3113,#REF!,9,FALSE)</f>
        <v>#REF!</v>
      </c>
      <c r="H3113" s="52">
        <v>909525</v>
      </c>
      <c r="I3113" s="51" t="s">
        <v>2603</v>
      </c>
      <c r="J3113" s="53">
        <v>15.1</v>
      </c>
      <c r="K3113" s="53">
        <v>12.900001</v>
      </c>
      <c r="L3113" s="53">
        <v>9.9492334361111112</v>
      </c>
      <c r="M3113" s="53">
        <v>8.8388508249999997</v>
      </c>
      <c r="N3113" s="53">
        <f t="shared" si="245"/>
        <v>6363.9725939999998</v>
      </c>
      <c r="O3113" s="53" t="e">
        <f>VLOOKUP(E3113,#REF!,29,FALSE)</f>
        <v>#REF!</v>
      </c>
      <c r="P3113" s="53" t="e">
        <f t="shared" si="246"/>
        <v>#REF!</v>
      </c>
      <c r="Q3113" s="53">
        <v>1.1103826111111113</v>
      </c>
    </row>
    <row r="3114" spans="1:17">
      <c r="A3114" s="51" t="s">
        <v>5391</v>
      </c>
      <c r="B3114" s="51">
        <f t="shared" si="242"/>
        <v>4</v>
      </c>
      <c r="C3114" s="51">
        <f t="shared" si="243"/>
        <v>720</v>
      </c>
      <c r="D3114" s="51" t="s">
        <v>2600</v>
      </c>
      <c r="E3114" s="54" t="str">
        <f t="shared" si="244"/>
        <v>033623</v>
      </c>
      <c r="F3114" s="51" t="e">
        <f>VLOOKUP(E3114,#REF!,8,FALSE)</f>
        <v>#REF!</v>
      </c>
      <c r="G3114" s="51" t="e">
        <f>VLOOKUP(E3114,#REF!,9,FALSE)</f>
        <v>#REF!</v>
      </c>
      <c r="H3114" s="52">
        <v>909526</v>
      </c>
      <c r="I3114" s="51" t="s">
        <v>2601</v>
      </c>
      <c r="J3114" s="53">
        <v>13.2</v>
      </c>
      <c r="K3114" s="53">
        <v>10.299999</v>
      </c>
      <c r="L3114" s="53">
        <v>9.8155306513888902</v>
      </c>
      <c r="M3114" s="53">
        <v>8.1496184194444439</v>
      </c>
      <c r="N3114" s="53">
        <f t="shared" si="245"/>
        <v>5867.7252619999999</v>
      </c>
      <c r="O3114" s="53" t="e">
        <f>VLOOKUP(E3114,#REF!,29,FALSE)</f>
        <v>#REF!</v>
      </c>
      <c r="P3114" s="53" t="e">
        <f t="shared" si="246"/>
        <v>#REF!</v>
      </c>
      <c r="Q3114" s="53">
        <v>1.665912231944445</v>
      </c>
    </row>
    <row r="3115" spans="1:17">
      <c r="A3115" s="51" t="s">
        <v>5391</v>
      </c>
      <c r="B3115" s="51">
        <f t="shared" si="242"/>
        <v>4</v>
      </c>
      <c r="C3115" s="51">
        <f t="shared" si="243"/>
        <v>720</v>
      </c>
      <c r="D3115" s="51" t="s">
        <v>2606</v>
      </c>
      <c r="E3115" s="54" t="str">
        <f t="shared" si="244"/>
        <v>033624</v>
      </c>
      <c r="F3115" s="51" t="e">
        <f>VLOOKUP(E3115,#REF!,8,FALSE)</f>
        <v>#REF!</v>
      </c>
      <c r="G3115" s="51" t="e">
        <f>VLOOKUP(E3115,#REF!,9,FALSE)</f>
        <v>#REF!</v>
      </c>
      <c r="H3115" s="52">
        <v>909527</v>
      </c>
      <c r="I3115" s="51" t="s">
        <v>2607</v>
      </c>
      <c r="J3115" s="53">
        <v>14.8</v>
      </c>
      <c r="K3115" s="53">
        <v>11.899997000000001</v>
      </c>
      <c r="L3115" s="53">
        <v>9.8295618861111116</v>
      </c>
      <c r="M3115" s="53">
        <v>8.3626382375000006</v>
      </c>
      <c r="N3115" s="53">
        <f t="shared" si="245"/>
        <v>6021.0995310000008</v>
      </c>
      <c r="O3115" s="53" t="e">
        <f>VLOOKUP(E3115,#REF!,29,FALSE)</f>
        <v>#REF!</v>
      </c>
      <c r="P3115" s="53" t="e">
        <f t="shared" si="246"/>
        <v>#REF!</v>
      </c>
      <c r="Q3115" s="53">
        <v>1.4669236486111117</v>
      </c>
    </row>
    <row r="3116" spans="1:17">
      <c r="A3116" s="51" t="s">
        <v>5391</v>
      </c>
      <c r="B3116" s="51">
        <f t="shared" si="242"/>
        <v>4</v>
      </c>
      <c r="C3116" s="51">
        <f t="shared" si="243"/>
        <v>720</v>
      </c>
      <c r="D3116" s="51" t="s">
        <v>2604</v>
      </c>
      <c r="E3116" s="54" t="str">
        <f t="shared" si="244"/>
        <v>033618</v>
      </c>
      <c r="F3116" s="51" t="e">
        <f>VLOOKUP(E3116,#REF!,8,FALSE)</f>
        <v>#REF!</v>
      </c>
      <c r="G3116" s="51" t="e">
        <f>VLOOKUP(E3116,#REF!,9,FALSE)</f>
        <v>#REF!</v>
      </c>
      <c r="H3116" s="52">
        <v>909528</v>
      </c>
      <c r="I3116" s="51" t="s">
        <v>2605</v>
      </c>
      <c r="J3116" s="53">
        <v>14.3</v>
      </c>
      <c r="K3116" s="53">
        <v>13.799999</v>
      </c>
      <c r="L3116" s="53">
        <v>10.317950568055556</v>
      </c>
      <c r="M3116" s="53">
        <v>10.317950426388888</v>
      </c>
      <c r="N3116" s="53">
        <f t="shared" si="245"/>
        <v>7428.9243069999993</v>
      </c>
      <c r="O3116" s="53" t="e">
        <f>VLOOKUP(E3116,#REF!,29,FALSE)</f>
        <v>#REF!</v>
      </c>
      <c r="P3116" s="53" t="e">
        <f t="shared" si="246"/>
        <v>#REF!</v>
      </c>
      <c r="Q3116" s="53">
        <v>1.416666666247895E-7</v>
      </c>
    </row>
    <row r="3117" spans="1:17">
      <c r="A3117" s="51" t="s">
        <v>5391</v>
      </c>
      <c r="B3117" s="51">
        <f t="shared" si="242"/>
        <v>4</v>
      </c>
      <c r="C3117" s="51">
        <f t="shared" si="243"/>
        <v>720</v>
      </c>
      <c r="D3117" s="51" t="s">
        <v>2574</v>
      </c>
      <c r="E3117" s="54" t="str">
        <f t="shared" si="244"/>
        <v>033625</v>
      </c>
      <c r="F3117" s="51" t="e">
        <f>VLOOKUP(E3117,#REF!,8,FALSE)</f>
        <v>#REF!</v>
      </c>
      <c r="G3117" s="51" t="e">
        <f>VLOOKUP(E3117,#REF!,9,FALSE)</f>
        <v>#REF!</v>
      </c>
      <c r="H3117" s="52">
        <v>909529</v>
      </c>
      <c r="I3117" s="51" t="s">
        <v>2575</v>
      </c>
      <c r="J3117" s="53">
        <v>5.0999999999999996</v>
      </c>
      <c r="K3117" s="53">
        <v>4.5000010000000001</v>
      </c>
      <c r="L3117" s="53">
        <v>3.7700236569444447</v>
      </c>
      <c r="M3117" s="53">
        <v>3.5680097027777777</v>
      </c>
      <c r="N3117" s="53">
        <f t="shared" si="245"/>
        <v>2568.9669859999999</v>
      </c>
      <c r="O3117" s="53" t="e">
        <f>VLOOKUP(E3117,#REF!,29,FALSE)</f>
        <v>#REF!</v>
      </c>
      <c r="P3117" s="53" t="e">
        <f t="shared" si="246"/>
        <v>#REF!</v>
      </c>
      <c r="Q3117" s="53">
        <v>0.20201395416666704</v>
      </c>
    </row>
    <row r="3118" spans="1:17">
      <c r="A3118" s="51" t="s">
        <v>5391</v>
      </c>
      <c r="B3118" s="51">
        <f t="shared" si="242"/>
        <v>4</v>
      </c>
      <c r="C3118" s="51">
        <f t="shared" si="243"/>
        <v>720</v>
      </c>
      <c r="D3118" s="51" t="s">
        <v>2572</v>
      </c>
      <c r="E3118" s="54" t="str">
        <f t="shared" si="244"/>
        <v>033666</v>
      </c>
      <c r="F3118" s="51" t="e">
        <f>VLOOKUP(E3118,#REF!,8,FALSE)</f>
        <v>#REF!</v>
      </c>
      <c r="G3118" s="51" t="e">
        <f>VLOOKUP(E3118,#REF!,9,FALSE)</f>
        <v>#REF!</v>
      </c>
      <c r="H3118" s="52">
        <v>909530</v>
      </c>
      <c r="I3118" s="51" t="s">
        <v>5239</v>
      </c>
      <c r="J3118" s="53">
        <v>15.3</v>
      </c>
      <c r="K3118" s="53">
        <v>14.399994</v>
      </c>
      <c r="L3118" s="53">
        <v>12.983321405555555</v>
      </c>
      <c r="M3118" s="53">
        <v>12.983321452777778</v>
      </c>
      <c r="N3118" s="53">
        <f t="shared" si="245"/>
        <v>9347.991446</v>
      </c>
      <c r="O3118" s="53" t="e">
        <f>VLOOKUP(E3118,#REF!,29,FALSE)</f>
        <v>#REF!</v>
      </c>
      <c r="P3118" s="53" t="e">
        <f t="shared" si="246"/>
        <v>#REF!</v>
      </c>
      <c r="Q3118" s="53">
        <v>0</v>
      </c>
    </row>
    <row r="3119" spans="1:17">
      <c r="A3119" s="51" t="s">
        <v>5391</v>
      </c>
      <c r="B3119" s="51">
        <f t="shared" si="242"/>
        <v>4</v>
      </c>
      <c r="C3119" s="51">
        <f t="shared" si="243"/>
        <v>720</v>
      </c>
      <c r="D3119" s="51" t="s">
        <v>2577</v>
      </c>
      <c r="E3119" s="54" t="str">
        <f t="shared" si="244"/>
        <v>033628</v>
      </c>
      <c r="F3119" s="51" t="e">
        <f>VLOOKUP(E3119,#REF!,8,FALSE)</f>
        <v>#REF!</v>
      </c>
      <c r="G3119" s="51" t="e">
        <f>VLOOKUP(E3119,#REF!,9,FALSE)</f>
        <v>#REF!</v>
      </c>
      <c r="H3119" s="52">
        <v>909531</v>
      </c>
      <c r="I3119" s="51" t="s">
        <v>2578</v>
      </c>
      <c r="J3119" s="53">
        <v>14.6</v>
      </c>
      <c r="K3119" s="53">
        <v>13.799999</v>
      </c>
      <c r="L3119" s="53">
        <v>10.040129758333332</v>
      </c>
      <c r="M3119" s="53">
        <v>10.040129802777777</v>
      </c>
      <c r="N3119" s="53">
        <f t="shared" si="245"/>
        <v>7228.8934579999996</v>
      </c>
      <c r="O3119" s="53" t="e">
        <f>VLOOKUP(E3119,#REF!,29,FALSE)</f>
        <v>#REF!</v>
      </c>
      <c r="P3119" s="53" t="e">
        <f t="shared" si="246"/>
        <v>#REF!</v>
      </c>
      <c r="Q3119" s="53">
        <v>0</v>
      </c>
    </row>
    <row r="3120" spans="1:17">
      <c r="A3120" s="51" t="s">
        <v>5391</v>
      </c>
      <c r="B3120" s="51">
        <f t="shared" si="242"/>
        <v>4</v>
      </c>
      <c r="C3120" s="51">
        <f t="shared" si="243"/>
        <v>720</v>
      </c>
      <c r="D3120" s="51" t="s">
        <v>2563</v>
      </c>
      <c r="E3120" s="54" t="str">
        <f t="shared" si="244"/>
        <v>033629</v>
      </c>
      <c r="F3120" s="51" t="e">
        <f>VLOOKUP(E3120,#REF!,8,FALSE)</f>
        <v>#REF!</v>
      </c>
      <c r="G3120" s="51" t="e">
        <f>VLOOKUP(E3120,#REF!,9,FALSE)</f>
        <v>#REF!</v>
      </c>
      <c r="H3120" s="52">
        <v>909532</v>
      </c>
      <c r="I3120" s="51" t="s">
        <v>2564</v>
      </c>
      <c r="J3120" s="53">
        <v>15.5</v>
      </c>
      <c r="K3120" s="53">
        <v>13.400003</v>
      </c>
      <c r="L3120" s="53">
        <v>10.297801861111111</v>
      </c>
      <c r="M3120" s="53">
        <v>9.2416708819444437</v>
      </c>
      <c r="N3120" s="53">
        <f t="shared" si="245"/>
        <v>6654.0030349999997</v>
      </c>
      <c r="O3120" s="53" t="e">
        <f>VLOOKUP(E3120,#REF!,29,FALSE)</f>
        <v>#REF!</v>
      </c>
      <c r="P3120" s="53" t="e">
        <f t="shared" si="246"/>
        <v>#REF!</v>
      </c>
      <c r="Q3120" s="53">
        <v>1.0561309791666671</v>
      </c>
    </row>
    <row r="3121" spans="1:17">
      <c r="A3121" s="51" t="s">
        <v>5391</v>
      </c>
      <c r="B3121" s="51">
        <f t="shared" si="242"/>
        <v>4</v>
      </c>
      <c r="C3121" s="51">
        <f t="shared" si="243"/>
        <v>720</v>
      </c>
      <c r="D3121" s="51" t="s">
        <v>2560</v>
      </c>
      <c r="E3121" s="54" t="str">
        <f t="shared" si="244"/>
        <v>033630</v>
      </c>
      <c r="F3121" s="51" t="e">
        <f>VLOOKUP(E3121,#REF!,8,FALSE)</f>
        <v>#REF!</v>
      </c>
      <c r="G3121" s="51" t="e">
        <f>VLOOKUP(E3121,#REF!,9,FALSE)</f>
        <v>#REF!</v>
      </c>
      <c r="H3121" s="52">
        <v>909533</v>
      </c>
      <c r="I3121" s="51" t="s">
        <v>2561</v>
      </c>
      <c r="J3121" s="53">
        <v>14.1</v>
      </c>
      <c r="K3121" s="53">
        <v>13.799999</v>
      </c>
      <c r="L3121" s="53">
        <v>12.241609480555555</v>
      </c>
      <c r="M3121" s="53">
        <v>12.241609429166667</v>
      </c>
      <c r="N3121" s="53">
        <f t="shared" si="245"/>
        <v>8813.9587890000003</v>
      </c>
      <c r="O3121" s="53" t="e">
        <f>VLOOKUP(E3121,#REF!,29,FALSE)</f>
        <v>#REF!</v>
      </c>
      <c r="P3121" s="53" t="e">
        <f t="shared" si="246"/>
        <v>#REF!</v>
      </c>
      <c r="Q3121" s="53">
        <v>5.138888860124603E-8</v>
      </c>
    </row>
    <row r="3122" spans="1:17">
      <c r="A3122" s="51" t="s">
        <v>5391</v>
      </c>
      <c r="B3122" s="51">
        <f t="shared" si="242"/>
        <v>4</v>
      </c>
      <c r="C3122" s="51">
        <f t="shared" si="243"/>
        <v>720</v>
      </c>
      <c r="D3122" s="51" t="s">
        <v>2569</v>
      </c>
      <c r="E3122" s="54" t="str">
        <f t="shared" si="244"/>
        <v>033632</v>
      </c>
      <c r="F3122" s="51" t="e">
        <f>VLOOKUP(E3122,#REF!,8,FALSE)</f>
        <v>#REF!</v>
      </c>
      <c r="G3122" s="51" t="e">
        <f>VLOOKUP(E3122,#REF!,9,FALSE)</f>
        <v>#REF!</v>
      </c>
      <c r="H3122" s="52">
        <v>909534</v>
      </c>
      <c r="I3122" s="51" t="s">
        <v>2570</v>
      </c>
      <c r="J3122" s="53">
        <v>16.3</v>
      </c>
      <c r="K3122" s="53">
        <v>14.099999</v>
      </c>
      <c r="L3122" s="53">
        <v>12.578488430555556</v>
      </c>
      <c r="M3122" s="53">
        <v>11.2951683125</v>
      </c>
      <c r="N3122" s="53">
        <f t="shared" si="245"/>
        <v>8132.5211849999996</v>
      </c>
      <c r="O3122" s="53" t="e">
        <f>VLOOKUP(E3122,#REF!,29,FALSE)</f>
        <v>#REF!</v>
      </c>
      <c r="P3122" s="53" t="e">
        <f t="shared" si="246"/>
        <v>#REF!</v>
      </c>
      <c r="Q3122" s="53">
        <v>1.283320118055556</v>
      </c>
    </row>
    <row r="3123" spans="1:17">
      <c r="A3123" s="51" t="s">
        <v>5391</v>
      </c>
      <c r="B3123" s="51">
        <f t="shared" si="242"/>
        <v>4</v>
      </c>
      <c r="C3123" s="51">
        <f t="shared" si="243"/>
        <v>720</v>
      </c>
      <c r="D3123" s="51" t="s">
        <v>2520</v>
      </c>
      <c r="E3123" s="54" t="str">
        <f t="shared" si="244"/>
        <v>033642</v>
      </c>
      <c r="F3123" s="51" t="e">
        <f>VLOOKUP(E3123,#REF!,8,FALSE)</f>
        <v>#REF!</v>
      </c>
      <c r="G3123" s="51" t="e">
        <f>VLOOKUP(E3123,#REF!,9,FALSE)</f>
        <v>#REF!</v>
      </c>
      <c r="H3123" s="52">
        <v>909552</v>
      </c>
      <c r="I3123" s="51" t="s">
        <v>2521</v>
      </c>
      <c r="J3123" s="53">
        <v>10.8</v>
      </c>
      <c r="K3123" s="53">
        <v>9.9999990000000007</v>
      </c>
      <c r="L3123" s="53">
        <v>10.264297002777777</v>
      </c>
      <c r="M3123" s="53">
        <v>10.264296968055556</v>
      </c>
      <c r="N3123" s="53">
        <f t="shared" si="245"/>
        <v>7390.2938169999998</v>
      </c>
      <c r="O3123" s="53" t="e">
        <f>VLOOKUP(E3123,#REF!,29,FALSE)</f>
        <v>#REF!</v>
      </c>
      <c r="P3123" s="53" t="e">
        <f t="shared" si="246"/>
        <v>#REF!</v>
      </c>
      <c r="Q3123" s="53">
        <v>3.4722222608252198E-8</v>
      </c>
    </row>
    <row r="3124" spans="1:17">
      <c r="A3124" s="51" t="s">
        <v>5391</v>
      </c>
      <c r="B3124" s="51">
        <f t="shared" si="242"/>
        <v>4</v>
      </c>
      <c r="C3124" s="51">
        <f t="shared" si="243"/>
        <v>720</v>
      </c>
      <c r="D3124" s="51" t="s">
        <v>2527</v>
      </c>
      <c r="E3124" s="54" t="str">
        <f t="shared" si="244"/>
        <v>033663</v>
      </c>
      <c r="F3124" s="51" t="e">
        <f>VLOOKUP(E3124,#REF!,8,FALSE)</f>
        <v>#REF!</v>
      </c>
      <c r="G3124" s="51" t="e">
        <f>VLOOKUP(E3124,#REF!,9,FALSE)</f>
        <v>#REF!</v>
      </c>
      <c r="H3124" s="52">
        <v>909553</v>
      </c>
      <c r="I3124" s="51" t="s">
        <v>2528</v>
      </c>
      <c r="J3124" s="53">
        <v>17.7</v>
      </c>
      <c r="K3124" s="53">
        <v>16.099993999999999</v>
      </c>
      <c r="L3124" s="53">
        <v>12.631276288888888</v>
      </c>
      <c r="M3124" s="53">
        <v>12.63127627361111</v>
      </c>
      <c r="N3124" s="53">
        <f t="shared" si="245"/>
        <v>9094.5189169999994</v>
      </c>
      <c r="O3124" s="53" t="e">
        <f>VLOOKUP(E3124,#REF!,29,FALSE)</f>
        <v>#REF!</v>
      </c>
      <c r="P3124" s="53" t="e">
        <f t="shared" si="246"/>
        <v>#REF!</v>
      </c>
      <c r="Q3124" s="53">
        <v>1.5277777897103481E-8</v>
      </c>
    </row>
    <row r="3125" spans="1:17">
      <c r="A3125" s="51" t="s">
        <v>5391</v>
      </c>
      <c r="B3125" s="51">
        <f t="shared" si="242"/>
        <v>4</v>
      </c>
      <c r="C3125" s="51">
        <f t="shared" si="243"/>
        <v>720</v>
      </c>
      <c r="D3125" s="51" t="s">
        <v>2514</v>
      </c>
      <c r="E3125" s="54" t="str">
        <f t="shared" si="244"/>
        <v>033647</v>
      </c>
      <c r="F3125" s="51" t="e">
        <f>VLOOKUP(E3125,#REF!,8,FALSE)</f>
        <v>#REF!</v>
      </c>
      <c r="G3125" s="51" t="e">
        <f>VLOOKUP(E3125,#REF!,9,FALSE)</f>
        <v>#REF!</v>
      </c>
      <c r="H3125" s="52">
        <v>909573</v>
      </c>
      <c r="I3125" s="51" t="s">
        <v>2515</v>
      </c>
      <c r="J3125" s="53">
        <v>9.1999999999999993</v>
      </c>
      <c r="K3125" s="53">
        <v>8.3999959999999998</v>
      </c>
      <c r="L3125" s="53">
        <v>6.5910489500000002</v>
      </c>
      <c r="M3125" s="53">
        <v>6.5910489222222219</v>
      </c>
      <c r="N3125" s="53">
        <f t="shared" si="245"/>
        <v>4745.5552239999997</v>
      </c>
      <c r="O3125" s="53" t="e">
        <f>VLOOKUP(E3125,#REF!,29,FALSE)</f>
        <v>#REF!</v>
      </c>
      <c r="P3125" s="53" t="e">
        <f t="shared" si="246"/>
        <v>#REF!</v>
      </c>
      <c r="Q3125" s="53">
        <v>2.7777778339239175E-8</v>
      </c>
    </row>
    <row r="3126" spans="1:17">
      <c r="A3126" s="51" t="s">
        <v>5391</v>
      </c>
      <c r="B3126" s="51">
        <f t="shared" si="242"/>
        <v>4</v>
      </c>
      <c r="C3126" s="51">
        <f t="shared" si="243"/>
        <v>720</v>
      </c>
      <c r="D3126" s="51" t="s">
        <v>2518</v>
      </c>
      <c r="E3126" s="54" t="str">
        <f t="shared" si="244"/>
        <v>033645</v>
      </c>
      <c r="F3126" s="51" t="e">
        <f>VLOOKUP(E3126,#REF!,8,FALSE)</f>
        <v>#REF!</v>
      </c>
      <c r="G3126" s="51" t="e">
        <f>VLOOKUP(E3126,#REF!,9,FALSE)</f>
        <v>#REF!</v>
      </c>
      <c r="H3126" s="52">
        <v>909574</v>
      </c>
      <c r="I3126" s="51" t="s">
        <v>2519</v>
      </c>
      <c r="J3126" s="53">
        <v>9.1</v>
      </c>
      <c r="K3126" s="53">
        <v>8.3999959999999998</v>
      </c>
      <c r="L3126" s="53">
        <v>6.3269506902777781</v>
      </c>
      <c r="M3126" s="53">
        <v>6.3269505444444452</v>
      </c>
      <c r="N3126" s="53">
        <f t="shared" si="245"/>
        <v>4555.4043920000004</v>
      </c>
      <c r="O3126" s="53" t="e">
        <f>VLOOKUP(E3126,#REF!,29,FALSE)</f>
        <v>#REF!</v>
      </c>
      <c r="P3126" s="53" t="e">
        <f t="shared" si="246"/>
        <v>#REF!</v>
      </c>
      <c r="Q3126" s="53">
        <v>1.4583333343883472E-7</v>
      </c>
    </row>
    <row r="3127" spans="1:17">
      <c r="A3127" s="51" t="s">
        <v>5391</v>
      </c>
      <c r="B3127" s="51">
        <f t="shared" si="242"/>
        <v>4</v>
      </c>
      <c r="C3127" s="51">
        <f t="shared" si="243"/>
        <v>720</v>
      </c>
      <c r="D3127" s="51" t="s">
        <v>2524</v>
      </c>
      <c r="E3127" s="54" t="str">
        <f t="shared" si="244"/>
        <v>033644</v>
      </c>
      <c r="F3127" s="51" t="e">
        <f>VLOOKUP(E3127,#REF!,8,FALSE)</f>
        <v>#REF!</v>
      </c>
      <c r="G3127" s="51" t="e">
        <f>VLOOKUP(E3127,#REF!,9,FALSE)</f>
        <v>#REF!</v>
      </c>
      <c r="H3127" s="52">
        <v>909575</v>
      </c>
      <c r="I3127" s="51" t="s">
        <v>2525</v>
      </c>
      <c r="J3127" s="53">
        <v>9.3000000000000007</v>
      </c>
      <c r="K3127" s="53">
        <v>8.7000039999999998</v>
      </c>
      <c r="L3127" s="53">
        <v>6.9384515402777778</v>
      </c>
      <c r="M3127" s="53">
        <v>6.9384515902777784</v>
      </c>
      <c r="N3127" s="53">
        <f t="shared" si="245"/>
        <v>4995.6851450000004</v>
      </c>
      <c r="O3127" s="53" t="e">
        <f>VLOOKUP(E3127,#REF!,29,FALSE)</f>
        <v>#REF!</v>
      </c>
      <c r="P3127" s="53" t="e">
        <f t="shared" si="246"/>
        <v>#REF!</v>
      </c>
      <c r="Q3127" s="53">
        <v>0</v>
      </c>
    </row>
    <row r="3128" spans="1:17">
      <c r="A3128" s="51" t="s">
        <v>5391</v>
      </c>
      <c r="B3128" s="51">
        <f t="shared" si="242"/>
        <v>4</v>
      </c>
      <c r="C3128" s="51">
        <f t="shared" si="243"/>
        <v>720</v>
      </c>
      <c r="D3128" s="51" t="s">
        <v>2522</v>
      </c>
      <c r="E3128" s="54" t="str">
        <f t="shared" si="244"/>
        <v>033640</v>
      </c>
      <c r="F3128" s="51" t="e">
        <f>VLOOKUP(E3128,#REF!,8,FALSE)</f>
        <v>#REF!</v>
      </c>
      <c r="G3128" s="51" t="e">
        <f>VLOOKUP(E3128,#REF!,9,FALSE)</f>
        <v>#REF!</v>
      </c>
      <c r="H3128" s="52">
        <v>909577</v>
      </c>
      <c r="I3128" s="51" t="s">
        <v>2523</v>
      </c>
      <c r="J3128" s="53">
        <v>10.1</v>
      </c>
      <c r="K3128" s="53">
        <v>9.7000010000000003</v>
      </c>
      <c r="L3128" s="53">
        <v>8.7978285569444452</v>
      </c>
      <c r="M3128" s="53">
        <v>8.7978283847222229</v>
      </c>
      <c r="N3128" s="53">
        <f t="shared" si="245"/>
        <v>6334.4364370000003</v>
      </c>
      <c r="O3128" s="53" t="e">
        <f>VLOOKUP(E3128,#REF!,29,FALSE)</f>
        <v>#REF!</v>
      </c>
      <c r="P3128" s="53" t="e">
        <f t="shared" si="246"/>
        <v>#REF!</v>
      </c>
      <c r="Q3128" s="53">
        <v>1.7222222241899644E-7</v>
      </c>
    </row>
    <row r="3129" spans="1:17">
      <c r="A3129" s="51" t="s">
        <v>5391</v>
      </c>
      <c r="B3129" s="51">
        <f t="shared" si="242"/>
        <v>4</v>
      </c>
      <c r="C3129" s="51">
        <f t="shared" si="243"/>
        <v>720</v>
      </c>
      <c r="D3129" s="51" t="s">
        <v>2591</v>
      </c>
      <c r="E3129" s="54" t="str">
        <f t="shared" si="244"/>
        <v>033665</v>
      </c>
      <c r="F3129" s="51" t="e">
        <f>VLOOKUP(E3129,#REF!,8,FALSE)</f>
        <v>#REF!</v>
      </c>
      <c r="G3129" s="51" t="e">
        <f>VLOOKUP(E3129,#REF!,9,FALSE)</f>
        <v>#REF!</v>
      </c>
      <c r="H3129" s="52">
        <v>909578</v>
      </c>
      <c r="I3129" s="51" t="s">
        <v>2592</v>
      </c>
      <c r="J3129" s="53">
        <v>17.5</v>
      </c>
      <c r="K3129" s="53">
        <v>15.499997</v>
      </c>
      <c r="L3129" s="53">
        <v>12.36978002638889</v>
      </c>
      <c r="M3129" s="53">
        <v>12.369780073611111</v>
      </c>
      <c r="N3129" s="53">
        <f t="shared" si="245"/>
        <v>8906.2416529999991</v>
      </c>
      <c r="O3129" s="53" t="e">
        <f>VLOOKUP(E3129,#REF!,29,FALSE)</f>
        <v>#REF!</v>
      </c>
      <c r="P3129" s="53" t="e">
        <f t="shared" si="246"/>
        <v>#REF!</v>
      </c>
      <c r="Q3129" s="53">
        <v>0</v>
      </c>
    </row>
    <row r="3130" spans="1:17">
      <c r="A3130" s="51" t="s">
        <v>5391</v>
      </c>
      <c r="B3130" s="51">
        <f t="shared" si="242"/>
        <v>4</v>
      </c>
      <c r="C3130" s="51">
        <f t="shared" si="243"/>
        <v>720</v>
      </c>
      <c r="D3130" s="51" t="s">
        <v>2585</v>
      </c>
      <c r="E3130" s="54" t="str">
        <f t="shared" si="244"/>
        <v>033664</v>
      </c>
      <c r="F3130" s="51" t="e">
        <f>VLOOKUP(E3130,#REF!,8,FALSE)</f>
        <v>#REF!</v>
      </c>
      <c r="G3130" s="51" t="e">
        <f>VLOOKUP(E3130,#REF!,9,FALSE)</f>
        <v>#REF!</v>
      </c>
      <c r="H3130" s="52">
        <v>909579</v>
      </c>
      <c r="I3130" s="51" t="s">
        <v>2586</v>
      </c>
      <c r="J3130" s="53">
        <v>18.7</v>
      </c>
      <c r="K3130" s="53">
        <v>17.199997</v>
      </c>
      <c r="L3130" s="53">
        <v>13.034038786111111</v>
      </c>
      <c r="M3130" s="53">
        <v>13.034038711111112</v>
      </c>
      <c r="N3130" s="53">
        <f t="shared" si="245"/>
        <v>9384.5078720000001</v>
      </c>
      <c r="O3130" s="53" t="e">
        <f>VLOOKUP(E3130,#REF!,29,FALSE)</f>
        <v>#REF!</v>
      </c>
      <c r="P3130" s="53" t="e">
        <f t="shared" si="246"/>
        <v>#REF!</v>
      </c>
      <c r="Q3130" s="53">
        <v>7.500000012643998E-8</v>
      </c>
    </row>
    <row r="3131" spans="1:17">
      <c r="A3131" s="51" t="s">
        <v>5391</v>
      </c>
      <c r="B3131" s="51">
        <f t="shared" si="242"/>
        <v>4</v>
      </c>
      <c r="C3131" s="51">
        <f t="shared" si="243"/>
        <v>720</v>
      </c>
      <c r="D3131" s="51" t="s">
        <v>2544</v>
      </c>
      <c r="E3131" s="54" t="str">
        <f t="shared" si="244"/>
        <v>033648</v>
      </c>
      <c r="F3131" s="51" t="e">
        <f>VLOOKUP(E3131,#REF!,8,FALSE)</f>
        <v>#REF!</v>
      </c>
      <c r="G3131" s="51" t="e">
        <f>VLOOKUP(E3131,#REF!,9,FALSE)</f>
        <v>#REF!</v>
      </c>
      <c r="H3131" s="52">
        <v>911671</v>
      </c>
      <c r="I3131" s="51" t="s">
        <v>5240</v>
      </c>
      <c r="J3131" s="53">
        <v>15.6</v>
      </c>
      <c r="K3131" s="53">
        <v>9.0000009999999993</v>
      </c>
      <c r="L3131" s="53">
        <v>15.428231068055556</v>
      </c>
      <c r="M3131" s="53">
        <v>9.2398914722222223</v>
      </c>
      <c r="N3131" s="53">
        <f t="shared" si="245"/>
        <v>6652.7218599999997</v>
      </c>
      <c r="O3131" s="53" t="e">
        <f>VLOOKUP(E3131,#REF!,29,FALSE)</f>
        <v>#REF!</v>
      </c>
      <c r="P3131" s="53" t="e">
        <f t="shared" si="246"/>
        <v>#REF!</v>
      </c>
      <c r="Q3131" s="53">
        <v>6.1883395958333347</v>
      </c>
    </row>
    <row r="3132" spans="1:17">
      <c r="A3132" s="51" t="s">
        <v>5391</v>
      </c>
      <c r="B3132" s="51">
        <f t="shared" si="242"/>
        <v>4</v>
      </c>
      <c r="C3132" s="51">
        <f t="shared" si="243"/>
        <v>720</v>
      </c>
      <c r="D3132" s="51" t="s">
        <v>2539</v>
      </c>
      <c r="E3132" s="54" t="str">
        <f t="shared" si="244"/>
        <v>033652</v>
      </c>
      <c r="F3132" s="51" t="e">
        <f>VLOOKUP(E3132,#REF!,8,FALSE)</f>
        <v>#REF!</v>
      </c>
      <c r="G3132" s="51" t="e">
        <f>VLOOKUP(E3132,#REF!,9,FALSE)</f>
        <v>#REF!</v>
      </c>
      <c r="H3132" s="52">
        <v>911952</v>
      </c>
      <c r="I3132" s="51" t="s">
        <v>5241</v>
      </c>
      <c r="J3132" s="53">
        <v>15.4</v>
      </c>
      <c r="K3132" s="53">
        <v>9.7000010000000003</v>
      </c>
      <c r="L3132" s="53">
        <v>14.769709631944446</v>
      </c>
      <c r="M3132" s="53">
        <v>9.6573018263888883</v>
      </c>
      <c r="N3132" s="53">
        <f t="shared" si="245"/>
        <v>6953.2573149999998</v>
      </c>
      <c r="O3132" s="53" t="e">
        <f>VLOOKUP(E3132,#REF!,29,FALSE)</f>
        <v>#REF!</v>
      </c>
      <c r="P3132" s="53" t="e">
        <f t="shared" si="246"/>
        <v>#REF!</v>
      </c>
      <c r="Q3132" s="53">
        <v>5.1124078055555566</v>
      </c>
    </row>
    <row r="3133" spans="1:17">
      <c r="A3133" s="51" t="s">
        <v>5391</v>
      </c>
      <c r="B3133" s="51">
        <f t="shared" si="242"/>
        <v>4</v>
      </c>
      <c r="C3133" s="51">
        <f t="shared" si="243"/>
        <v>720</v>
      </c>
      <c r="D3133" s="51" t="s">
        <v>2537</v>
      </c>
      <c r="E3133" s="54" t="str">
        <f t="shared" si="244"/>
        <v>033650</v>
      </c>
      <c r="F3133" s="51" t="e">
        <f>VLOOKUP(E3133,#REF!,8,FALSE)</f>
        <v>#REF!</v>
      </c>
      <c r="G3133" s="51" t="e">
        <f>VLOOKUP(E3133,#REF!,9,FALSE)</f>
        <v>#REF!</v>
      </c>
      <c r="H3133" s="52">
        <v>911972</v>
      </c>
      <c r="I3133" s="51" t="s">
        <v>5242</v>
      </c>
      <c r="J3133" s="53">
        <v>16</v>
      </c>
      <c r="K3133" s="53">
        <v>9.8000039999999995</v>
      </c>
      <c r="L3133" s="53">
        <v>14.951250855555557</v>
      </c>
      <c r="M3133" s="53">
        <v>9.5064107277777783</v>
      </c>
      <c r="N3133" s="53">
        <f t="shared" si="245"/>
        <v>6844.6157240000002</v>
      </c>
      <c r="O3133" s="53" t="e">
        <f>VLOOKUP(E3133,#REF!,29,FALSE)</f>
        <v>#REF!</v>
      </c>
      <c r="P3133" s="53" t="e">
        <f t="shared" si="246"/>
        <v>#REF!</v>
      </c>
      <c r="Q3133" s="53">
        <v>5.4448401277777787</v>
      </c>
    </row>
    <row r="3134" spans="1:17">
      <c r="A3134" s="51" t="s">
        <v>5391</v>
      </c>
      <c r="B3134" s="51">
        <f t="shared" si="242"/>
        <v>4</v>
      </c>
      <c r="C3134" s="51">
        <f t="shared" si="243"/>
        <v>720</v>
      </c>
      <c r="D3134" s="51" t="s">
        <v>2546</v>
      </c>
      <c r="E3134" s="54" t="str">
        <f t="shared" si="244"/>
        <v>033649</v>
      </c>
      <c r="F3134" s="51" t="e">
        <f>VLOOKUP(E3134,#REF!,8,FALSE)</f>
        <v>#REF!</v>
      </c>
      <c r="G3134" s="51" t="e">
        <f>VLOOKUP(E3134,#REF!,9,FALSE)</f>
        <v>#REF!</v>
      </c>
      <c r="H3134" s="52">
        <v>911973</v>
      </c>
      <c r="I3134" s="51" t="s">
        <v>5243</v>
      </c>
      <c r="J3134" s="53">
        <v>15.5</v>
      </c>
      <c r="K3134" s="53">
        <v>9.2000010000000003</v>
      </c>
      <c r="L3134" s="53">
        <v>15.194199858333334</v>
      </c>
      <c r="M3134" s="53">
        <v>9.3619598916666664</v>
      </c>
      <c r="N3134" s="53">
        <f t="shared" si="245"/>
        <v>6740.6111220000003</v>
      </c>
      <c r="O3134" s="53" t="e">
        <f>VLOOKUP(E3134,#REF!,29,FALSE)</f>
        <v>#REF!</v>
      </c>
      <c r="P3134" s="53" t="e">
        <f t="shared" si="246"/>
        <v>#REF!</v>
      </c>
      <c r="Q3134" s="53">
        <v>5.8322399666666671</v>
      </c>
    </row>
    <row r="3135" spans="1:17">
      <c r="A3135" s="51" t="s">
        <v>5391</v>
      </c>
      <c r="B3135" s="51">
        <f t="shared" si="242"/>
        <v>4</v>
      </c>
      <c r="C3135" s="51">
        <f t="shared" si="243"/>
        <v>720</v>
      </c>
      <c r="D3135" s="51" t="s">
        <v>2940</v>
      </c>
      <c r="E3135" s="54" t="str">
        <f t="shared" si="244"/>
        <v>034883</v>
      </c>
      <c r="F3135" s="51" t="e">
        <f>VLOOKUP(E3135,#REF!,8,FALSE)</f>
        <v>#REF!</v>
      </c>
      <c r="G3135" s="51" t="e">
        <f>VLOOKUP(E3135,#REF!,9,FALSE)</f>
        <v>#REF!</v>
      </c>
      <c r="H3135" s="52">
        <v>910681</v>
      </c>
      <c r="I3135" s="51" t="s">
        <v>5244</v>
      </c>
      <c r="J3135" s="53">
        <v>13.4</v>
      </c>
      <c r="K3135" s="53">
        <v>13.4</v>
      </c>
      <c r="L3135" s="53">
        <v>11.981822454166668</v>
      </c>
      <c r="M3135" s="53">
        <v>11.981822454166668</v>
      </c>
      <c r="N3135" s="53">
        <f t="shared" si="245"/>
        <v>8626.9121670000004</v>
      </c>
      <c r="O3135" s="53" t="e">
        <f>VLOOKUP(E3135,#REF!,29,FALSE)</f>
        <v>#REF!</v>
      </c>
      <c r="P3135" s="53" t="e">
        <f t="shared" si="246"/>
        <v>#REF!</v>
      </c>
      <c r="Q3135" s="53">
        <v>0</v>
      </c>
    </row>
    <row r="3136" spans="1:17">
      <c r="A3136" s="51" t="s">
        <v>5391</v>
      </c>
      <c r="B3136" s="51">
        <f t="shared" si="242"/>
        <v>4</v>
      </c>
      <c r="C3136" s="51">
        <f t="shared" si="243"/>
        <v>720</v>
      </c>
      <c r="D3136" s="51" t="s">
        <v>2502</v>
      </c>
      <c r="E3136" s="54" t="str">
        <f t="shared" si="244"/>
        <v>033634</v>
      </c>
      <c r="F3136" s="51" t="e">
        <f>VLOOKUP(E3136,#REF!,8,FALSE)</f>
        <v>#REF!</v>
      </c>
      <c r="G3136" s="51" t="e">
        <f>VLOOKUP(E3136,#REF!,9,FALSE)</f>
        <v>#REF!</v>
      </c>
      <c r="H3136" s="52">
        <v>909549</v>
      </c>
      <c r="I3136" s="51" t="s">
        <v>5245</v>
      </c>
      <c r="J3136" s="53">
        <v>13.3</v>
      </c>
      <c r="K3136" s="53">
        <v>11.400005999999999</v>
      </c>
      <c r="L3136" s="53">
        <v>11.738541506944443</v>
      </c>
      <c r="M3136" s="53">
        <v>10.444805520833333</v>
      </c>
      <c r="N3136" s="53">
        <f t="shared" si="245"/>
        <v>7520.259974999999</v>
      </c>
      <c r="O3136" s="53" t="e">
        <f>VLOOKUP(E3136,#REF!,29,FALSE)</f>
        <v>#REF!</v>
      </c>
      <c r="P3136" s="53" t="e">
        <f t="shared" si="246"/>
        <v>#REF!</v>
      </c>
      <c r="Q3136" s="53">
        <v>1.2937359861111102</v>
      </c>
    </row>
    <row r="3137" spans="1:17">
      <c r="A3137" s="51" t="s">
        <v>5391</v>
      </c>
      <c r="B3137" s="51">
        <f t="shared" si="242"/>
        <v>4</v>
      </c>
      <c r="C3137" s="51">
        <f t="shared" si="243"/>
        <v>720</v>
      </c>
      <c r="D3137" s="51" t="s">
        <v>2498</v>
      </c>
      <c r="E3137" s="54" t="str">
        <f t="shared" si="244"/>
        <v>033636</v>
      </c>
      <c r="F3137" s="51" t="e">
        <f>VLOOKUP(E3137,#REF!,8,FALSE)</f>
        <v>#REF!</v>
      </c>
      <c r="G3137" s="51" t="e">
        <f>VLOOKUP(E3137,#REF!,9,FALSE)</f>
        <v>#REF!</v>
      </c>
      <c r="H3137" s="52">
        <v>909550</v>
      </c>
      <c r="I3137" s="51" t="s">
        <v>5246</v>
      </c>
      <c r="J3137" s="53">
        <v>12.6</v>
      </c>
      <c r="K3137" s="53">
        <v>10.299999</v>
      </c>
      <c r="L3137" s="53">
        <v>10.538080365277777</v>
      </c>
      <c r="M3137" s="53">
        <v>8.9425407291666659</v>
      </c>
      <c r="N3137" s="53">
        <f t="shared" si="245"/>
        <v>6438.6293249999999</v>
      </c>
      <c r="O3137" s="53" t="e">
        <f>VLOOKUP(E3137,#REF!,29,FALSE)</f>
        <v>#REF!</v>
      </c>
      <c r="P3137" s="53" t="e">
        <f t="shared" si="246"/>
        <v>#REF!</v>
      </c>
      <c r="Q3137" s="53">
        <v>1.5955396361111107</v>
      </c>
    </row>
    <row r="3138" spans="1:17">
      <c r="A3138" s="51" t="s">
        <v>5391</v>
      </c>
      <c r="B3138" s="51">
        <f t="shared" si="242"/>
        <v>4</v>
      </c>
      <c r="C3138" s="51">
        <f t="shared" si="243"/>
        <v>720</v>
      </c>
      <c r="D3138" s="51" t="s">
        <v>2494</v>
      </c>
      <c r="E3138" s="54" t="str">
        <f t="shared" si="244"/>
        <v>033635</v>
      </c>
      <c r="F3138" s="51" t="e">
        <f>VLOOKUP(E3138,#REF!,8,FALSE)</f>
        <v>#REF!</v>
      </c>
      <c r="G3138" s="51" t="e">
        <f>VLOOKUP(E3138,#REF!,9,FALSE)</f>
        <v>#REF!</v>
      </c>
      <c r="H3138" s="52">
        <v>909551</v>
      </c>
      <c r="I3138" s="51" t="s">
        <v>5247</v>
      </c>
      <c r="J3138" s="53">
        <v>13.3</v>
      </c>
      <c r="K3138" s="53">
        <v>11.799999</v>
      </c>
      <c r="L3138" s="53">
        <v>10.9969739</v>
      </c>
      <c r="M3138" s="53">
        <v>10.128294143055555</v>
      </c>
      <c r="N3138" s="53">
        <f t="shared" si="245"/>
        <v>7292.3717829999996</v>
      </c>
      <c r="O3138" s="53" t="e">
        <f>VLOOKUP(E3138,#REF!,29,FALSE)</f>
        <v>#REF!</v>
      </c>
      <c r="P3138" s="53" t="e">
        <f t="shared" si="246"/>
        <v>#REF!</v>
      </c>
      <c r="Q3138" s="53">
        <v>0.86867975694444544</v>
      </c>
    </row>
    <row r="3139" spans="1:17">
      <c r="A3139" s="51" t="s">
        <v>5391</v>
      </c>
      <c r="B3139" s="51">
        <f t="shared" ref="B3139:B3202" si="247">MONTH(A3139)</f>
        <v>4</v>
      </c>
      <c r="C3139" s="51">
        <f t="shared" ref="C3139:C3202" si="248">VLOOKUP(B3139,T:V,3,FALSE)</f>
        <v>720</v>
      </c>
      <c r="D3139" s="51" t="s">
        <v>2496</v>
      </c>
      <c r="E3139" s="54" t="str">
        <f t="shared" ref="E3139:E3202" si="249">RIGHT(LEFT(D3139,16),6)</f>
        <v>033637</v>
      </c>
      <c r="F3139" s="51" t="e">
        <f>VLOOKUP(E3139,#REF!,8,FALSE)</f>
        <v>#REF!</v>
      </c>
      <c r="G3139" s="51" t="e">
        <f>VLOOKUP(E3139,#REF!,9,FALSE)</f>
        <v>#REF!</v>
      </c>
      <c r="H3139" s="52">
        <v>909571</v>
      </c>
      <c r="I3139" s="51" t="s">
        <v>5248</v>
      </c>
      <c r="J3139" s="53">
        <v>8.4</v>
      </c>
      <c r="K3139" s="53">
        <v>7.0999990000000004</v>
      </c>
      <c r="L3139" s="53">
        <v>7.8660086944444441</v>
      </c>
      <c r="M3139" s="53">
        <v>6.901860448611111</v>
      </c>
      <c r="N3139" s="53">
        <f t="shared" ref="N3139:N3202" si="250">M3139*C3139</f>
        <v>4969.3395229999996</v>
      </c>
      <c r="O3139" s="53" t="e">
        <f>VLOOKUP(E3139,#REF!,29,FALSE)</f>
        <v>#REF!</v>
      </c>
      <c r="P3139" s="53" t="e">
        <f t="shared" ref="P3139:P3202" si="251">N3139*O3139</f>
        <v>#REF!</v>
      </c>
      <c r="Q3139" s="53">
        <v>0.96414824583333336</v>
      </c>
    </row>
    <row r="3140" spans="1:17">
      <c r="A3140" s="51" t="s">
        <v>5391</v>
      </c>
      <c r="B3140" s="51">
        <f t="shared" si="247"/>
        <v>4</v>
      </c>
      <c r="C3140" s="51">
        <f t="shared" si="248"/>
        <v>720</v>
      </c>
      <c r="D3140" s="51" t="s">
        <v>2500</v>
      </c>
      <c r="E3140" s="54" t="str">
        <f t="shared" si="249"/>
        <v>033639</v>
      </c>
      <c r="F3140" s="51" t="e">
        <f>VLOOKUP(E3140,#REF!,8,FALSE)</f>
        <v>#REF!</v>
      </c>
      <c r="G3140" s="51" t="e">
        <f>VLOOKUP(E3140,#REF!,9,FALSE)</f>
        <v>#REF!</v>
      </c>
      <c r="H3140" s="52">
        <v>909572</v>
      </c>
      <c r="I3140" s="51" t="s">
        <v>5249</v>
      </c>
      <c r="J3140" s="53">
        <v>9.3000000000000007</v>
      </c>
      <c r="K3140" s="53">
        <v>7.5</v>
      </c>
      <c r="L3140" s="53">
        <v>8.2592410916666665</v>
      </c>
      <c r="M3140" s="53">
        <v>6.914347808333333</v>
      </c>
      <c r="N3140" s="53">
        <f t="shared" si="250"/>
        <v>4978.330422</v>
      </c>
      <c r="O3140" s="53" t="e">
        <f>VLOOKUP(E3140,#REF!,29,FALSE)</f>
        <v>#REF!</v>
      </c>
      <c r="P3140" s="53" t="e">
        <f t="shared" si="251"/>
        <v>#REF!</v>
      </c>
      <c r="Q3140" s="53">
        <v>1.3448932833333338</v>
      </c>
    </row>
    <row r="3141" spans="1:17">
      <c r="A3141" s="51" t="s">
        <v>5391</v>
      </c>
      <c r="B3141" s="51">
        <f t="shared" si="247"/>
        <v>4</v>
      </c>
      <c r="C3141" s="51">
        <f t="shared" si="248"/>
        <v>720</v>
      </c>
      <c r="D3141" s="51" t="s">
        <v>2812</v>
      </c>
      <c r="E3141" s="54" t="str">
        <f t="shared" si="249"/>
        <v>033608</v>
      </c>
      <c r="F3141" s="51" t="e">
        <f>VLOOKUP(E3141,#REF!,8,FALSE)</f>
        <v>#REF!</v>
      </c>
      <c r="G3141" s="51" t="e">
        <f>VLOOKUP(E3141,#REF!,9,FALSE)</f>
        <v>#REF!</v>
      </c>
      <c r="H3141" s="52">
        <v>909777</v>
      </c>
      <c r="I3141" s="51" t="s">
        <v>5250</v>
      </c>
      <c r="J3141" s="53">
        <v>1.2</v>
      </c>
      <c r="K3141" s="53">
        <v>1.2</v>
      </c>
      <c r="L3141" s="53">
        <v>0.59607234722222224</v>
      </c>
      <c r="M3141" s="53">
        <v>0.59607234722222224</v>
      </c>
      <c r="N3141" s="53">
        <f t="shared" si="250"/>
        <v>429.17209000000003</v>
      </c>
      <c r="O3141" s="53" t="e">
        <f>VLOOKUP(E3141,#REF!,29,FALSE)</f>
        <v>#REF!</v>
      </c>
      <c r="P3141" s="53" t="e">
        <f t="shared" si="251"/>
        <v>#REF!</v>
      </c>
      <c r="Q3141" s="53">
        <v>0</v>
      </c>
    </row>
    <row r="3142" spans="1:17">
      <c r="A3142" s="51" t="s">
        <v>5391</v>
      </c>
      <c r="B3142" s="51">
        <f t="shared" si="247"/>
        <v>4</v>
      </c>
      <c r="C3142" s="51">
        <f t="shared" si="248"/>
        <v>720</v>
      </c>
      <c r="D3142" s="51" t="s">
        <v>5251</v>
      </c>
      <c r="E3142" s="54" t="str">
        <f t="shared" si="249"/>
        <v>034745</v>
      </c>
      <c r="F3142" s="51" t="e">
        <f>VLOOKUP(E3142,#REF!,8,FALSE)</f>
        <v>#REF!</v>
      </c>
      <c r="G3142" s="51" t="e">
        <f>VLOOKUP(E3142,#REF!,9,FALSE)</f>
        <v>#REF!</v>
      </c>
      <c r="H3142" s="52">
        <v>910732</v>
      </c>
      <c r="I3142" s="51" t="s">
        <v>5252</v>
      </c>
      <c r="J3142" s="53">
        <v>5.4</v>
      </c>
      <c r="K3142" s="53">
        <v>5.4</v>
      </c>
      <c r="L3142" s="53">
        <v>6.1509050597222226</v>
      </c>
      <c r="M3142" s="53">
        <v>6.1509050597222226</v>
      </c>
      <c r="N3142" s="53">
        <f t="shared" si="250"/>
        <v>4428.6516430000001</v>
      </c>
      <c r="O3142" s="53" t="e">
        <f>VLOOKUP(E3142,#REF!,29,FALSE)</f>
        <v>#REF!</v>
      </c>
      <c r="P3142" s="53" t="e">
        <f t="shared" si="251"/>
        <v>#REF!</v>
      </c>
      <c r="Q3142" s="53">
        <v>0</v>
      </c>
    </row>
    <row r="3143" spans="1:17">
      <c r="A3143" s="51" t="s">
        <v>5391</v>
      </c>
      <c r="B3143" s="51">
        <f t="shared" si="247"/>
        <v>4</v>
      </c>
      <c r="C3143" s="51">
        <f t="shared" si="248"/>
        <v>720</v>
      </c>
      <c r="D3143" s="51" t="s">
        <v>5253</v>
      </c>
      <c r="E3143" s="54" t="str">
        <f t="shared" si="249"/>
        <v>034746</v>
      </c>
      <c r="F3143" s="51" t="e">
        <f>VLOOKUP(E3143,#REF!,8,FALSE)</f>
        <v>#REF!</v>
      </c>
      <c r="G3143" s="51" t="e">
        <f>VLOOKUP(E3143,#REF!,9,FALSE)</f>
        <v>#REF!</v>
      </c>
      <c r="H3143" s="52">
        <v>910733</v>
      </c>
      <c r="I3143" s="51" t="s">
        <v>5254</v>
      </c>
      <c r="J3143" s="53">
        <v>5.4</v>
      </c>
      <c r="K3143" s="53">
        <v>5.4</v>
      </c>
      <c r="L3143" s="53">
        <v>6.2233644152777776</v>
      </c>
      <c r="M3143" s="53">
        <v>6.2233644152777776</v>
      </c>
      <c r="N3143" s="53">
        <f t="shared" si="250"/>
        <v>4480.8223790000002</v>
      </c>
      <c r="O3143" s="53" t="e">
        <f>VLOOKUP(E3143,#REF!,29,FALSE)</f>
        <v>#REF!</v>
      </c>
      <c r="P3143" s="53" t="e">
        <f t="shared" si="251"/>
        <v>#REF!</v>
      </c>
      <c r="Q3143" s="53">
        <v>0</v>
      </c>
    </row>
    <row r="3144" spans="1:17">
      <c r="A3144" s="51" t="s">
        <v>5391</v>
      </c>
      <c r="B3144" s="51">
        <f t="shared" si="247"/>
        <v>4</v>
      </c>
      <c r="C3144" s="51">
        <f t="shared" si="248"/>
        <v>720</v>
      </c>
      <c r="D3144" s="51" t="s">
        <v>5255</v>
      </c>
      <c r="E3144" s="54" t="str">
        <f t="shared" si="249"/>
        <v>034747</v>
      </c>
      <c r="F3144" s="51" t="e">
        <f>VLOOKUP(E3144,#REF!,8,FALSE)</f>
        <v>#REF!</v>
      </c>
      <c r="G3144" s="51" t="e">
        <f>VLOOKUP(E3144,#REF!,9,FALSE)</f>
        <v>#REF!</v>
      </c>
      <c r="H3144" s="52">
        <v>910734</v>
      </c>
      <c r="I3144" s="51" t="s">
        <v>5256</v>
      </c>
      <c r="J3144" s="53">
        <v>5.4</v>
      </c>
      <c r="K3144" s="53">
        <v>5.4</v>
      </c>
      <c r="L3144" s="53">
        <v>6.2240947430555558</v>
      </c>
      <c r="M3144" s="53">
        <v>6.2240947430555558</v>
      </c>
      <c r="N3144" s="53">
        <f t="shared" si="250"/>
        <v>4481.348215</v>
      </c>
      <c r="O3144" s="53" t="e">
        <f>VLOOKUP(E3144,#REF!,29,FALSE)</f>
        <v>#REF!</v>
      </c>
      <c r="P3144" s="53" t="e">
        <f t="shared" si="251"/>
        <v>#REF!</v>
      </c>
      <c r="Q3144" s="53">
        <v>0</v>
      </c>
    </row>
    <row r="3145" spans="1:17">
      <c r="A3145" s="51" t="s">
        <v>5391</v>
      </c>
      <c r="B3145" s="51">
        <f t="shared" si="247"/>
        <v>4</v>
      </c>
      <c r="C3145" s="51">
        <f t="shared" si="248"/>
        <v>720</v>
      </c>
      <c r="D3145" s="51" t="s">
        <v>2516</v>
      </c>
      <c r="E3145" s="54" t="str">
        <f t="shared" si="249"/>
        <v>033643</v>
      </c>
      <c r="F3145" s="51" t="e">
        <f>VLOOKUP(E3145,#REF!,8,FALSE)</f>
        <v>#REF!</v>
      </c>
      <c r="G3145" s="51" t="e">
        <f>VLOOKUP(E3145,#REF!,9,FALSE)</f>
        <v>#REF!</v>
      </c>
      <c r="H3145" s="52">
        <v>909576</v>
      </c>
      <c r="I3145" s="51" t="s">
        <v>2517</v>
      </c>
      <c r="J3145" s="53">
        <v>10.199999999999999</v>
      </c>
      <c r="K3145" s="53">
        <v>9.5999970000000001</v>
      </c>
      <c r="L3145" s="53">
        <v>8.4325002333333341</v>
      </c>
      <c r="M3145" s="53">
        <v>8.4325001833333335</v>
      </c>
      <c r="N3145" s="53">
        <f t="shared" si="250"/>
        <v>6071.4001319999998</v>
      </c>
      <c r="O3145" s="53" t="e">
        <f>VLOOKUP(E3145,#REF!,29,FALSE)</f>
        <v>#REF!</v>
      </c>
      <c r="P3145" s="53" t="e">
        <f t="shared" si="251"/>
        <v>#REF!</v>
      </c>
      <c r="Q3145" s="53">
        <v>5.0000000505355676E-8</v>
      </c>
    </row>
    <row r="3146" spans="1:17">
      <c r="A3146" s="51" t="s">
        <v>5391</v>
      </c>
      <c r="B3146" s="51">
        <f t="shared" si="247"/>
        <v>4</v>
      </c>
      <c r="C3146" s="51">
        <f t="shared" si="248"/>
        <v>720</v>
      </c>
      <c r="D3146" s="51" t="s">
        <v>2595</v>
      </c>
      <c r="E3146" s="54" t="str">
        <f t="shared" si="249"/>
        <v>033627</v>
      </c>
      <c r="F3146" s="51" t="e">
        <f>VLOOKUP(E3146,#REF!,8,FALSE)</f>
        <v>#REF!</v>
      </c>
      <c r="G3146" s="51" t="e">
        <f>VLOOKUP(E3146,#REF!,9,FALSE)</f>
        <v>#REF!</v>
      </c>
      <c r="H3146" s="52">
        <v>909750</v>
      </c>
      <c r="I3146" s="51" t="s">
        <v>2596</v>
      </c>
      <c r="J3146" s="53">
        <v>12.2</v>
      </c>
      <c r="K3146" s="53">
        <v>7.2738170000000002</v>
      </c>
      <c r="L3146" s="53">
        <v>12.937055305555555</v>
      </c>
      <c r="M3146" s="53">
        <v>10.965069666666666</v>
      </c>
      <c r="N3146" s="53">
        <f t="shared" si="250"/>
        <v>7894.85016</v>
      </c>
      <c r="O3146" s="53" t="e">
        <f>VLOOKUP(E3146,#REF!,29,FALSE)</f>
        <v>#REF!</v>
      </c>
      <c r="P3146" s="53" t="e">
        <f t="shared" si="251"/>
        <v>#REF!</v>
      </c>
      <c r="Q3146" s="53">
        <v>1.9719856388888881</v>
      </c>
    </row>
    <row r="3147" spans="1:17">
      <c r="A3147" s="51" t="s">
        <v>5391</v>
      </c>
      <c r="B3147" s="51">
        <f t="shared" si="247"/>
        <v>4</v>
      </c>
      <c r="C3147" s="51">
        <f t="shared" si="248"/>
        <v>720</v>
      </c>
      <c r="D3147" s="51" t="s">
        <v>2593</v>
      </c>
      <c r="E3147" s="54" t="str">
        <f t="shared" si="249"/>
        <v>033626</v>
      </c>
      <c r="F3147" s="51" t="e">
        <f>VLOOKUP(E3147,#REF!,8,FALSE)</f>
        <v>#REF!</v>
      </c>
      <c r="G3147" s="51" t="e">
        <f>VLOOKUP(E3147,#REF!,9,FALSE)</f>
        <v>#REF!</v>
      </c>
      <c r="H3147" s="52">
        <v>909779</v>
      </c>
      <c r="I3147" s="51" t="s">
        <v>2594</v>
      </c>
      <c r="J3147" s="53">
        <v>12.1</v>
      </c>
      <c r="K3147" s="53">
        <v>8.8988169999999993</v>
      </c>
      <c r="L3147" s="53">
        <v>12.144985322222222</v>
      </c>
      <c r="M3147" s="53">
        <v>11.077834926388888</v>
      </c>
      <c r="N3147" s="53">
        <f t="shared" si="250"/>
        <v>7976.0411469999999</v>
      </c>
      <c r="O3147" s="53" t="e">
        <f>VLOOKUP(E3147,#REF!,29,FALSE)</f>
        <v>#REF!</v>
      </c>
      <c r="P3147" s="53" t="e">
        <f t="shared" si="251"/>
        <v>#REF!</v>
      </c>
      <c r="Q3147" s="53">
        <v>1.0671503958333335</v>
      </c>
    </row>
    <row r="3148" spans="1:17">
      <c r="A3148" s="51" t="s">
        <v>5391</v>
      </c>
      <c r="B3148" s="51">
        <f t="shared" si="247"/>
        <v>4</v>
      </c>
      <c r="C3148" s="51">
        <f t="shared" si="248"/>
        <v>720</v>
      </c>
      <c r="D3148" s="51" t="s">
        <v>2887</v>
      </c>
      <c r="E3148" s="54" t="str">
        <f t="shared" si="249"/>
        <v>034305</v>
      </c>
      <c r="F3148" s="51" t="e">
        <f>VLOOKUP(E3148,#REF!,8,FALSE)</f>
        <v>#REF!</v>
      </c>
      <c r="G3148" s="51" t="e">
        <f>VLOOKUP(E3148,#REF!,9,FALSE)</f>
        <v>#REF!</v>
      </c>
      <c r="H3148" s="52">
        <v>912489</v>
      </c>
      <c r="I3148" s="51" t="s">
        <v>2888</v>
      </c>
      <c r="J3148" s="53">
        <v>6.2</v>
      </c>
      <c r="K3148" s="53">
        <v>6.2</v>
      </c>
      <c r="L3148" s="53">
        <v>6.4319268361111108</v>
      </c>
      <c r="M3148" s="53">
        <v>6.4319268361111108</v>
      </c>
      <c r="N3148" s="53">
        <f t="shared" si="250"/>
        <v>4630.9873219999999</v>
      </c>
      <c r="O3148" s="53" t="e">
        <f>VLOOKUP(E3148,#REF!,29,FALSE)</f>
        <v>#REF!</v>
      </c>
      <c r="P3148" s="53" t="e">
        <f t="shared" si="251"/>
        <v>#REF!</v>
      </c>
      <c r="Q3148" s="53">
        <v>0</v>
      </c>
    </row>
    <row r="3149" spans="1:17">
      <c r="A3149" s="51" t="s">
        <v>5391</v>
      </c>
      <c r="B3149" s="51">
        <f t="shared" si="247"/>
        <v>4</v>
      </c>
      <c r="C3149" s="51">
        <f t="shared" si="248"/>
        <v>720</v>
      </c>
      <c r="D3149" s="51" t="s">
        <v>3188</v>
      </c>
      <c r="E3149" s="54" t="str">
        <f t="shared" si="249"/>
        <v>029411</v>
      </c>
      <c r="F3149" s="51" t="e">
        <f>VLOOKUP(E3149,#REF!,8,FALSE)</f>
        <v>#REF!</v>
      </c>
      <c r="G3149" s="51" t="e">
        <f>VLOOKUP(E3149,#REF!,9,FALSE)</f>
        <v>#REF!</v>
      </c>
      <c r="H3149" s="52">
        <v>913331</v>
      </c>
      <c r="I3149" s="51" t="s">
        <v>5257</v>
      </c>
      <c r="J3149" s="53">
        <v>2.6</v>
      </c>
      <c r="K3149" s="53">
        <v>2.34</v>
      </c>
      <c r="L3149" s="53">
        <v>0.72021104166666672</v>
      </c>
      <c r="M3149" s="53">
        <v>0.72021104166666672</v>
      </c>
      <c r="N3149" s="53">
        <f t="shared" si="250"/>
        <v>518.55195000000003</v>
      </c>
      <c r="O3149" s="53" t="e">
        <f>VLOOKUP(E3149,#REF!,29,FALSE)</f>
        <v>#REF!</v>
      </c>
      <c r="P3149" s="53" t="e">
        <f t="shared" si="251"/>
        <v>#REF!</v>
      </c>
      <c r="Q3149" s="53">
        <v>0</v>
      </c>
    </row>
    <row r="3150" spans="1:17">
      <c r="A3150" s="51" t="s">
        <v>5391</v>
      </c>
      <c r="B3150" s="51">
        <f t="shared" si="247"/>
        <v>4</v>
      </c>
      <c r="C3150" s="51">
        <f t="shared" si="248"/>
        <v>720</v>
      </c>
      <c r="D3150" s="51" t="s">
        <v>3117</v>
      </c>
      <c r="E3150" s="54" t="str">
        <f t="shared" si="249"/>
        <v>034438</v>
      </c>
      <c r="F3150" s="51" t="e">
        <f>VLOOKUP(E3150,#REF!,8,FALSE)</f>
        <v>#REF!</v>
      </c>
      <c r="G3150" s="51" t="e">
        <f>VLOOKUP(E3150,#REF!,9,FALSE)</f>
        <v>#REF!</v>
      </c>
      <c r="H3150" s="52">
        <v>913371</v>
      </c>
      <c r="I3150" s="51" t="s">
        <v>5258</v>
      </c>
      <c r="J3150" s="53">
        <v>4.43</v>
      </c>
      <c r="K3150" s="53">
        <v>3.89</v>
      </c>
      <c r="L3150" s="53">
        <v>3.8533897194444444</v>
      </c>
      <c r="M3150" s="53">
        <v>3.8533897194444444</v>
      </c>
      <c r="N3150" s="53">
        <f t="shared" si="250"/>
        <v>2774.4405980000001</v>
      </c>
      <c r="O3150" s="53" t="e">
        <f>VLOOKUP(E3150,#REF!,29,FALSE)</f>
        <v>#REF!</v>
      </c>
      <c r="P3150" s="53" t="e">
        <f t="shared" si="251"/>
        <v>#REF!</v>
      </c>
      <c r="Q3150" s="53">
        <v>0</v>
      </c>
    </row>
    <row r="3151" spans="1:17">
      <c r="A3151" s="51" t="s">
        <v>5391</v>
      </c>
      <c r="B3151" s="51">
        <f t="shared" si="247"/>
        <v>4</v>
      </c>
      <c r="C3151" s="51">
        <f t="shared" si="248"/>
        <v>720</v>
      </c>
      <c r="D3151" s="51" t="s">
        <v>3135</v>
      </c>
      <c r="E3151" s="54" t="str">
        <f t="shared" si="249"/>
        <v>035745</v>
      </c>
      <c r="F3151" s="51" t="e">
        <f>VLOOKUP(E3151,#REF!,8,FALSE)</f>
        <v>#REF!</v>
      </c>
      <c r="G3151" s="51" t="e">
        <f>VLOOKUP(E3151,#REF!,9,FALSE)</f>
        <v>#REF!</v>
      </c>
      <c r="H3151" s="52">
        <v>913372</v>
      </c>
      <c r="I3151" s="51" t="s">
        <v>3136</v>
      </c>
      <c r="J3151" s="53">
        <v>1.07</v>
      </c>
      <c r="K3151" s="53">
        <v>0.96</v>
      </c>
      <c r="L3151" s="53">
        <v>0.46055817499999996</v>
      </c>
      <c r="M3151" s="53">
        <v>0.46055817499999996</v>
      </c>
      <c r="N3151" s="53">
        <f t="shared" si="250"/>
        <v>331.60188599999998</v>
      </c>
      <c r="O3151" s="53" t="e">
        <f>VLOOKUP(E3151,#REF!,29,FALSE)</f>
        <v>#REF!</v>
      </c>
      <c r="P3151" s="53" t="e">
        <f t="shared" si="251"/>
        <v>#REF!</v>
      </c>
      <c r="Q3151" s="53">
        <v>0</v>
      </c>
    </row>
    <row r="3152" spans="1:17">
      <c r="A3152" s="51" t="s">
        <v>5391</v>
      </c>
      <c r="B3152" s="51">
        <f t="shared" si="247"/>
        <v>4</v>
      </c>
      <c r="C3152" s="51">
        <f t="shared" si="248"/>
        <v>720</v>
      </c>
      <c r="D3152" s="51" t="s">
        <v>1900</v>
      </c>
      <c r="E3152" s="54" t="str">
        <f t="shared" si="249"/>
        <v>031518</v>
      </c>
      <c r="F3152" s="51" t="e">
        <f>VLOOKUP(E3152,#REF!,8,FALSE)</f>
        <v>#REF!</v>
      </c>
      <c r="G3152" s="51" t="e">
        <f>VLOOKUP(E3152,#REF!,9,FALSE)</f>
        <v>#REF!</v>
      </c>
      <c r="H3152" s="52">
        <v>896953</v>
      </c>
      <c r="I3152" s="51" t="s">
        <v>5259</v>
      </c>
      <c r="J3152" s="53">
        <v>7.4</v>
      </c>
      <c r="K3152" s="53">
        <v>7.3000040000000004</v>
      </c>
      <c r="L3152" s="53">
        <v>4.428079426388889</v>
      </c>
      <c r="M3152" s="53">
        <v>4.4280793236111116</v>
      </c>
      <c r="N3152" s="53">
        <f t="shared" si="250"/>
        <v>3188.2171130000002</v>
      </c>
      <c r="O3152" s="53" t="e">
        <f>VLOOKUP(E3152,#REF!,29,FALSE)</f>
        <v>#REF!</v>
      </c>
      <c r="P3152" s="53" t="e">
        <f t="shared" si="251"/>
        <v>#REF!</v>
      </c>
      <c r="Q3152" s="53">
        <v>1.0277777783408561E-7</v>
      </c>
    </row>
    <row r="3153" spans="1:17">
      <c r="A3153" s="51" t="s">
        <v>5391</v>
      </c>
      <c r="B3153" s="51">
        <f t="shared" si="247"/>
        <v>4</v>
      </c>
      <c r="C3153" s="51">
        <f t="shared" si="248"/>
        <v>720</v>
      </c>
      <c r="D3153" s="51" t="s">
        <v>2129</v>
      </c>
      <c r="E3153" s="54" t="str">
        <f t="shared" si="249"/>
        <v>031767</v>
      </c>
      <c r="F3153" s="51" t="e">
        <f>VLOOKUP(E3153,#REF!,8,FALSE)</f>
        <v>#REF!</v>
      </c>
      <c r="G3153" s="51" t="e">
        <f>VLOOKUP(E3153,#REF!,9,FALSE)</f>
        <v>#REF!</v>
      </c>
      <c r="H3153" s="52">
        <v>906762</v>
      </c>
      <c r="I3153" s="51" t="s">
        <v>5260</v>
      </c>
      <c r="J3153" s="53">
        <v>9</v>
      </c>
      <c r="K3153" s="53">
        <v>8.8000030000000002</v>
      </c>
      <c r="L3153" s="53">
        <v>0.15456275138888889</v>
      </c>
      <c r="M3153" s="53">
        <v>0.15456274583333335</v>
      </c>
      <c r="N3153" s="53">
        <f t="shared" si="250"/>
        <v>111.285177</v>
      </c>
      <c r="O3153" s="53" t="e">
        <f>VLOOKUP(E3153,#REF!,29,FALSE)</f>
        <v>#REF!</v>
      </c>
      <c r="P3153" s="53" t="e">
        <f t="shared" si="251"/>
        <v>#REF!</v>
      </c>
      <c r="Q3153" s="53">
        <v>5.5555555415291263E-9</v>
      </c>
    </row>
    <row r="3154" spans="1:17">
      <c r="A3154" s="51" t="s">
        <v>5391</v>
      </c>
      <c r="B3154" s="51">
        <f t="shared" si="247"/>
        <v>4</v>
      </c>
      <c r="C3154" s="51">
        <f t="shared" si="248"/>
        <v>720</v>
      </c>
      <c r="D3154" s="51" t="s">
        <v>5261</v>
      </c>
      <c r="E3154" s="54" t="str">
        <f t="shared" si="249"/>
        <v>034161</v>
      </c>
      <c r="F3154" s="51" t="e">
        <f>VLOOKUP(E3154,#REF!,8,FALSE)</f>
        <v>#REF!</v>
      </c>
      <c r="G3154" s="51" t="e">
        <f>VLOOKUP(E3154,#REF!,9,FALSE)</f>
        <v>#REF!</v>
      </c>
      <c r="H3154" s="52">
        <v>910736</v>
      </c>
      <c r="I3154" s="51" t="s">
        <v>2930</v>
      </c>
      <c r="J3154" s="53">
        <v>5.3</v>
      </c>
      <c r="K3154" s="53">
        <v>5.3</v>
      </c>
      <c r="L3154" s="53">
        <v>6.3013335999999995</v>
      </c>
      <c r="M3154" s="53">
        <v>6.3013335999999995</v>
      </c>
      <c r="N3154" s="53">
        <f t="shared" si="250"/>
        <v>4536.9601919999996</v>
      </c>
      <c r="O3154" s="53" t="e">
        <f>VLOOKUP(E3154,#REF!,29,FALSE)</f>
        <v>#REF!</v>
      </c>
      <c r="P3154" s="53" t="e">
        <f t="shared" si="251"/>
        <v>#REF!</v>
      </c>
      <c r="Q3154" s="53">
        <v>0</v>
      </c>
    </row>
    <row r="3155" spans="1:17">
      <c r="A3155" s="51" t="s">
        <v>5391</v>
      </c>
      <c r="B3155" s="51">
        <f t="shared" si="247"/>
        <v>4</v>
      </c>
      <c r="C3155" s="51">
        <f t="shared" si="248"/>
        <v>720</v>
      </c>
      <c r="D3155" s="51" t="s">
        <v>5262</v>
      </c>
      <c r="E3155" s="54" t="str">
        <f t="shared" si="249"/>
        <v>034162</v>
      </c>
      <c r="F3155" s="51" t="e">
        <f>VLOOKUP(E3155,#REF!,8,FALSE)</f>
        <v>#REF!</v>
      </c>
      <c r="G3155" s="51" t="e">
        <f>VLOOKUP(E3155,#REF!,9,FALSE)</f>
        <v>#REF!</v>
      </c>
      <c r="H3155" s="52">
        <v>910737</v>
      </c>
      <c r="I3155" s="51" t="s">
        <v>2923</v>
      </c>
      <c r="J3155" s="53">
        <v>5.3</v>
      </c>
      <c r="K3155" s="53">
        <v>5.3</v>
      </c>
      <c r="L3155" s="53">
        <v>6.2621645374999995</v>
      </c>
      <c r="M3155" s="53">
        <v>6.2621645374999995</v>
      </c>
      <c r="N3155" s="53">
        <f t="shared" si="250"/>
        <v>4508.7584669999997</v>
      </c>
      <c r="O3155" s="53" t="e">
        <f>VLOOKUP(E3155,#REF!,29,FALSE)</f>
        <v>#REF!</v>
      </c>
      <c r="P3155" s="53" t="e">
        <f t="shared" si="251"/>
        <v>#REF!</v>
      </c>
      <c r="Q3155" s="53">
        <v>0</v>
      </c>
    </row>
    <row r="3156" spans="1:17">
      <c r="A3156" s="51" t="s">
        <v>5391</v>
      </c>
      <c r="B3156" s="51">
        <f t="shared" si="247"/>
        <v>4</v>
      </c>
      <c r="C3156" s="51">
        <f t="shared" si="248"/>
        <v>720</v>
      </c>
      <c r="D3156" s="51" t="s">
        <v>5263</v>
      </c>
      <c r="E3156" s="54" t="str">
        <f t="shared" si="249"/>
        <v>034163</v>
      </c>
      <c r="F3156" s="51" t="e">
        <f>VLOOKUP(E3156,#REF!,8,FALSE)</f>
        <v>#REF!</v>
      </c>
      <c r="G3156" s="51" t="e">
        <f>VLOOKUP(E3156,#REF!,9,FALSE)</f>
        <v>#REF!</v>
      </c>
      <c r="H3156" s="52">
        <v>910738</v>
      </c>
      <c r="I3156" s="51" t="s">
        <v>2883</v>
      </c>
      <c r="J3156" s="53">
        <v>5.3</v>
      </c>
      <c r="K3156" s="53">
        <v>5.3</v>
      </c>
      <c r="L3156" s="53">
        <v>6.2536712694444443</v>
      </c>
      <c r="M3156" s="53">
        <v>6.2536712694444443</v>
      </c>
      <c r="N3156" s="53">
        <f t="shared" si="250"/>
        <v>4502.6433139999999</v>
      </c>
      <c r="O3156" s="53" t="e">
        <f>VLOOKUP(E3156,#REF!,29,FALSE)</f>
        <v>#REF!</v>
      </c>
      <c r="P3156" s="53" t="e">
        <f t="shared" si="251"/>
        <v>#REF!</v>
      </c>
      <c r="Q3156" s="53">
        <v>0</v>
      </c>
    </row>
    <row r="3157" spans="1:17">
      <c r="A3157" s="51" t="s">
        <v>5391</v>
      </c>
      <c r="B3157" s="51">
        <f t="shared" si="247"/>
        <v>4</v>
      </c>
      <c r="C3157" s="51">
        <f t="shared" si="248"/>
        <v>720</v>
      </c>
      <c r="D3157" s="51" t="s">
        <v>3185</v>
      </c>
      <c r="E3157" s="54" t="str">
        <f t="shared" si="249"/>
        <v>034743</v>
      </c>
      <c r="F3157" s="51" t="e">
        <f>VLOOKUP(E3157,#REF!,8,FALSE)</f>
        <v>#REF!</v>
      </c>
      <c r="G3157" s="51" t="e">
        <f>VLOOKUP(E3157,#REF!,9,FALSE)</f>
        <v>#REF!</v>
      </c>
      <c r="H3157" s="52">
        <v>913312</v>
      </c>
      <c r="I3157" s="51" t="s">
        <v>3186</v>
      </c>
      <c r="J3157" s="53">
        <v>1.69</v>
      </c>
      <c r="K3157" s="53">
        <v>1.52</v>
      </c>
      <c r="L3157" s="53">
        <v>0.14359759166666666</v>
      </c>
      <c r="M3157" s="53">
        <v>0.14359759166666666</v>
      </c>
      <c r="N3157" s="53">
        <f t="shared" si="250"/>
        <v>103.390266</v>
      </c>
      <c r="O3157" s="53" t="e">
        <f>VLOOKUP(E3157,#REF!,29,FALSE)</f>
        <v>#REF!</v>
      </c>
      <c r="P3157" s="53" t="e">
        <f t="shared" si="251"/>
        <v>#REF!</v>
      </c>
      <c r="Q3157" s="53">
        <v>0</v>
      </c>
    </row>
    <row r="3158" spans="1:17">
      <c r="A3158" s="51" t="s">
        <v>5391</v>
      </c>
      <c r="B3158" s="51">
        <f t="shared" si="247"/>
        <v>4</v>
      </c>
      <c r="C3158" s="51">
        <f t="shared" si="248"/>
        <v>720</v>
      </c>
      <c r="D3158" s="51" t="s">
        <v>3146</v>
      </c>
      <c r="E3158" s="54" t="str">
        <f t="shared" si="249"/>
        <v>032516</v>
      </c>
      <c r="F3158" s="51" t="e">
        <f>VLOOKUP(E3158,#REF!,8,FALSE)</f>
        <v>#REF!</v>
      </c>
      <c r="G3158" s="51" t="e">
        <f>VLOOKUP(E3158,#REF!,9,FALSE)</f>
        <v>#REF!</v>
      </c>
      <c r="H3158" s="52">
        <v>913314</v>
      </c>
      <c r="I3158" s="51" t="s">
        <v>5264</v>
      </c>
      <c r="J3158" s="53">
        <v>2.5499999999999998</v>
      </c>
      <c r="K3158" s="53">
        <v>1.7</v>
      </c>
      <c r="L3158" s="53">
        <v>0.14483699999999999</v>
      </c>
      <c r="M3158" s="53">
        <v>0.14483699999999999</v>
      </c>
      <c r="N3158" s="53">
        <f t="shared" si="250"/>
        <v>104.28264</v>
      </c>
      <c r="O3158" s="53" t="e">
        <f>VLOOKUP(E3158,#REF!,29,FALSE)</f>
        <v>#REF!</v>
      </c>
      <c r="P3158" s="53" t="e">
        <f t="shared" si="251"/>
        <v>#REF!</v>
      </c>
      <c r="Q3158" s="53">
        <v>0</v>
      </c>
    </row>
    <row r="3159" spans="1:17">
      <c r="A3159" s="51" t="s">
        <v>5391</v>
      </c>
      <c r="B3159" s="51">
        <f t="shared" si="247"/>
        <v>4</v>
      </c>
      <c r="C3159" s="51">
        <f t="shared" si="248"/>
        <v>720</v>
      </c>
      <c r="D3159" s="51" t="s">
        <v>1797</v>
      </c>
      <c r="E3159" s="54" t="str">
        <f t="shared" si="249"/>
        <v>031433</v>
      </c>
      <c r="F3159" s="51" t="e">
        <f>VLOOKUP(E3159,#REF!,8,FALSE)</f>
        <v>#REF!</v>
      </c>
      <c r="G3159" s="51" t="e">
        <f>VLOOKUP(E3159,#REF!,9,FALSE)</f>
        <v>#REF!</v>
      </c>
      <c r="H3159" s="52">
        <v>896585</v>
      </c>
      <c r="I3159" s="51" t="s">
        <v>5265</v>
      </c>
      <c r="J3159" s="53">
        <v>3.1</v>
      </c>
      <c r="K3159" s="53">
        <v>2.6</v>
      </c>
      <c r="L3159" s="53">
        <v>2.0706094958333332</v>
      </c>
      <c r="M3159" s="53">
        <v>2.0706094958333332</v>
      </c>
      <c r="N3159" s="53">
        <f t="shared" si="250"/>
        <v>1490.838837</v>
      </c>
      <c r="O3159" s="53" t="e">
        <f>VLOOKUP(E3159,#REF!,29,FALSE)</f>
        <v>#REF!</v>
      </c>
      <c r="P3159" s="53" t="e">
        <f t="shared" si="251"/>
        <v>#REF!</v>
      </c>
      <c r="Q3159" s="53">
        <v>0</v>
      </c>
    </row>
    <row r="3160" spans="1:17">
      <c r="A3160" s="51" t="s">
        <v>5391</v>
      </c>
      <c r="B3160" s="51">
        <f t="shared" si="247"/>
        <v>4</v>
      </c>
      <c r="C3160" s="51">
        <f t="shared" si="248"/>
        <v>720</v>
      </c>
      <c r="D3160" s="51" t="s">
        <v>1799</v>
      </c>
      <c r="E3160" s="54" t="str">
        <f t="shared" si="249"/>
        <v>031435</v>
      </c>
      <c r="F3160" s="51" t="e">
        <f>VLOOKUP(E3160,#REF!,8,FALSE)</f>
        <v>#REF!</v>
      </c>
      <c r="G3160" s="51" t="e">
        <f>VLOOKUP(E3160,#REF!,9,FALSE)</f>
        <v>#REF!</v>
      </c>
      <c r="H3160" s="52">
        <v>896586</v>
      </c>
      <c r="I3160" s="51" t="s">
        <v>5266</v>
      </c>
      <c r="J3160" s="53">
        <v>5.0999999999999996</v>
      </c>
      <c r="K3160" s="53">
        <v>4.9000000000000004</v>
      </c>
      <c r="L3160" s="53">
        <v>4.321252884722222</v>
      </c>
      <c r="M3160" s="53">
        <v>4.321252884722222</v>
      </c>
      <c r="N3160" s="53">
        <f t="shared" si="250"/>
        <v>3111.3020769999998</v>
      </c>
      <c r="O3160" s="53" t="e">
        <f>VLOOKUP(E3160,#REF!,29,FALSE)</f>
        <v>#REF!</v>
      </c>
      <c r="P3160" s="53" t="e">
        <f t="shared" si="251"/>
        <v>#REF!</v>
      </c>
      <c r="Q3160" s="53">
        <v>0</v>
      </c>
    </row>
    <row r="3161" spans="1:17">
      <c r="A3161" s="51" t="s">
        <v>5391</v>
      </c>
      <c r="B3161" s="51">
        <f t="shared" si="247"/>
        <v>4</v>
      </c>
      <c r="C3161" s="51">
        <f t="shared" si="248"/>
        <v>720</v>
      </c>
      <c r="D3161" s="51" t="s">
        <v>2384</v>
      </c>
      <c r="E3161" s="54" t="str">
        <f t="shared" si="249"/>
        <v>032315</v>
      </c>
      <c r="F3161" s="51" t="e">
        <f>VLOOKUP(E3161,#REF!,8,FALSE)</f>
        <v>#REF!</v>
      </c>
      <c r="G3161" s="51" t="e">
        <f>VLOOKUP(E3161,#REF!,9,FALSE)</f>
        <v>#REF!</v>
      </c>
      <c r="H3161" s="52">
        <v>908777</v>
      </c>
      <c r="I3161" s="51" t="s">
        <v>2385</v>
      </c>
      <c r="J3161" s="53">
        <v>5.9</v>
      </c>
      <c r="K3161" s="53">
        <v>5.9</v>
      </c>
      <c r="L3161" s="53">
        <v>6.7942018569444445</v>
      </c>
      <c r="M3161" s="53">
        <v>6.7942018569444445</v>
      </c>
      <c r="N3161" s="53">
        <f t="shared" si="250"/>
        <v>4891.8253370000002</v>
      </c>
      <c r="O3161" s="53" t="e">
        <f>VLOOKUP(E3161,#REF!,29,FALSE)</f>
        <v>#REF!</v>
      </c>
      <c r="P3161" s="53" t="e">
        <f t="shared" si="251"/>
        <v>#REF!</v>
      </c>
      <c r="Q3161" s="53">
        <v>0</v>
      </c>
    </row>
    <row r="3162" spans="1:17">
      <c r="A3162" s="51" t="s">
        <v>5391</v>
      </c>
      <c r="B3162" s="51">
        <f t="shared" si="247"/>
        <v>4</v>
      </c>
      <c r="C3162" s="51">
        <f t="shared" si="248"/>
        <v>720</v>
      </c>
      <c r="D3162" s="51" t="s">
        <v>2388</v>
      </c>
      <c r="E3162" s="54" t="str">
        <f t="shared" si="249"/>
        <v>032312</v>
      </c>
      <c r="F3162" s="51" t="e">
        <f>VLOOKUP(E3162,#REF!,8,FALSE)</f>
        <v>#REF!</v>
      </c>
      <c r="G3162" s="51" t="e">
        <f>VLOOKUP(E3162,#REF!,9,FALSE)</f>
        <v>#REF!</v>
      </c>
      <c r="H3162" s="52">
        <v>908800</v>
      </c>
      <c r="I3162" s="51" t="s">
        <v>2389</v>
      </c>
      <c r="J3162" s="53">
        <v>5.9</v>
      </c>
      <c r="K3162" s="53">
        <v>5.9</v>
      </c>
      <c r="L3162" s="53">
        <v>6.8344397805555559</v>
      </c>
      <c r="M3162" s="53">
        <v>6.8344397805555559</v>
      </c>
      <c r="N3162" s="53">
        <f t="shared" si="250"/>
        <v>4920.7966420000002</v>
      </c>
      <c r="O3162" s="53" t="e">
        <f>VLOOKUP(E3162,#REF!,29,FALSE)</f>
        <v>#REF!</v>
      </c>
      <c r="P3162" s="53" t="e">
        <f t="shared" si="251"/>
        <v>#REF!</v>
      </c>
      <c r="Q3162" s="53">
        <v>0</v>
      </c>
    </row>
    <row r="3163" spans="1:17">
      <c r="A3163" s="51" t="s">
        <v>5391</v>
      </c>
      <c r="B3163" s="51">
        <f t="shared" si="247"/>
        <v>4</v>
      </c>
      <c r="C3163" s="51">
        <f t="shared" si="248"/>
        <v>720</v>
      </c>
      <c r="D3163" s="51" t="s">
        <v>2390</v>
      </c>
      <c r="E3163" s="54" t="str">
        <f t="shared" si="249"/>
        <v>032313</v>
      </c>
      <c r="F3163" s="51" t="e">
        <f>VLOOKUP(E3163,#REF!,8,FALSE)</f>
        <v>#REF!</v>
      </c>
      <c r="G3163" s="51" t="e">
        <f>VLOOKUP(E3163,#REF!,9,FALSE)</f>
        <v>#REF!</v>
      </c>
      <c r="H3163" s="52">
        <v>908801</v>
      </c>
      <c r="I3163" s="51" t="s">
        <v>2391</v>
      </c>
      <c r="J3163" s="53">
        <v>5.9</v>
      </c>
      <c r="K3163" s="53">
        <v>5.9</v>
      </c>
      <c r="L3163" s="53">
        <v>6.6087214583333331</v>
      </c>
      <c r="M3163" s="53">
        <v>6.6087214583333331</v>
      </c>
      <c r="N3163" s="53">
        <f t="shared" si="250"/>
        <v>4758.27945</v>
      </c>
      <c r="O3163" s="53" t="e">
        <f>VLOOKUP(E3163,#REF!,29,FALSE)</f>
        <v>#REF!</v>
      </c>
      <c r="P3163" s="53" t="e">
        <f t="shared" si="251"/>
        <v>#REF!</v>
      </c>
      <c r="Q3163" s="53">
        <v>0</v>
      </c>
    </row>
    <row r="3164" spans="1:17">
      <c r="A3164" s="51" t="s">
        <v>5391</v>
      </c>
      <c r="B3164" s="51">
        <f t="shared" si="247"/>
        <v>4</v>
      </c>
      <c r="C3164" s="51">
        <f t="shared" si="248"/>
        <v>720</v>
      </c>
      <c r="D3164" s="51" t="s">
        <v>2553</v>
      </c>
      <c r="E3164" s="54" t="str">
        <f t="shared" si="249"/>
        <v>032282</v>
      </c>
      <c r="F3164" s="51" t="e">
        <f>VLOOKUP(E3164,#REF!,8,FALSE)</f>
        <v>#REF!</v>
      </c>
      <c r="G3164" s="51" t="e">
        <f>VLOOKUP(E3164,#REF!,9,FALSE)</f>
        <v>#REF!</v>
      </c>
      <c r="H3164" s="52">
        <v>909774</v>
      </c>
      <c r="I3164" s="51" t="s">
        <v>2554</v>
      </c>
      <c r="J3164" s="53">
        <v>323.5</v>
      </c>
      <c r="K3164" s="53">
        <v>294.499999</v>
      </c>
      <c r="L3164" s="53">
        <v>300.05988446250001</v>
      </c>
      <c r="M3164" s="53">
        <v>119.93610308641402</v>
      </c>
      <c r="N3164" s="53">
        <f t="shared" si="250"/>
        <v>86353.994222218098</v>
      </c>
      <c r="O3164" s="53" t="e">
        <f>VLOOKUP(E3164,#REF!,29,FALSE)</f>
        <v>#REF!</v>
      </c>
      <c r="P3164" s="53" t="e">
        <f t="shared" si="251"/>
        <v>#REF!</v>
      </c>
      <c r="Q3164" s="53">
        <v>180.12378137608599</v>
      </c>
    </row>
    <row r="3165" spans="1:17">
      <c r="A3165" s="51" t="s">
        <v>5391</v>
      </c>
      <c r="B3165" s="51">
        <f t="shared" si="247"/>
        <v>4</v>
      </c>
      <c r="C3165" s="51">
        <f t="shared" si="248"/>
        <v>720</v>
      </c>
      <c r="D3165" s="51" t="s">
        <v>1940</v>
      </c>
      <c r="E3165" s="54" t="str">
        <f t="shared" si="249"/>
        <v>031511</v>
      </c>
      <c r="F3165" s="51" t="e">
        <f>VLOOKUP(E3165,#REF!,8,FALSE)</f>
        <v>#REF!</v>
      </c>
      <c r="G3165" s="51" t="e">
        <f>VLOOKUP(E3165,#REF!,9,FALSE)</f>
        <v>#REF!</v>
      </c>
      <c r="H3165" s="52">
        <v>896965</v>
      </c>
      <c r="I3165" s="51" t="s">
        <v>5267</v>
      </c>
      <c r="J3165" s="53">
        <v>4.9000000000000004</v>
      </c>
      <c r="K3165" s="53">
        <v>4.7</v>
      </c>
      <c r="L3165" s="53">
        <v>3.5071584472222224</v>
      </c>
      <c r="M3165" s="53">
        <v>3.4921259819444446</v>
      </c>
      <c r="N3165" s="53">
        <f t="shared" si="250"/>
        <v>2514.3307070000001</v>
      </c>
      <c r="O3165" s="53" t="e">
        <f>VLOOKUP(E3165,#REF!,29,FALSE)</f>
        <v>#REF!</v>
      </c>
      <c r="P3165" s="53" t="e">
        <f t="shared" si="251"/>
        <v>#REF!</v>
      </c>
      <c r="Q3165" s="53">
        <v>1.5032465277777697E-2</v>
      </c>
    </row>
    <row r="3166" spans="1:17">
      <c r="A3166" s="51" t="s">
        <v>5391</v>
      </c>
      <c r="B3166" s="51">
        <f t="shared" si="247"/>
        <v>4</v>
      </c>
      <c r="C3166" s="51">
        <f t="shared" si="248"/>
        <v>720</v>
      </c>
      <c r="D3166" s="51" t="s">
        <v>2055</v>
      </c>
      <c r="E3166" s="54" t="str">
        <f t="shared" si="249"/>
        <v>031606</v>
      </c>
      <c r="F3166" s="51" t="e">
        <f>VLOOKUP(E3166,#REF!,8,FALSE)</f>
        <v>#REF!</v>
      </c>
      <c r="G3166" s="51" t="e">
        <f>VLOOKUP(E3166,#REF!,9,FALSE)</f>
        <v>#REF!</v>
      </c>
      <c r="H3166" s="52">
        <v>908889</v>
      </c>
      <c r="I3166" s="51" t="s">
        <v>2056</v>
      </c>
      <c r="J3166" s="53">
        <v>7.4</v>
      </c>
      <c r="K3166" s="53">
        <v>7.1999930000000001</v>
      </c>
      <c r="L3166" s="53">
        <v>4.2778587875000005</v>
      </c>
      <c r="M3166" s="53">
        <v>4.2778587736111113</v>
      </c>
      <c r="N3166" s="53">
        <f t="shared" si="250"/>
        <v>3080.058317</v>
      </c>
      <c r="O3166" s="53" t="e">
        <f>VLOOKUP(E3166,#REF!,29,FALSE)</f>
        <v>#REF!</v>
      </c>
      <c r="P3166" s="53" t="e">
        <f t="shared" si="251"/>
        <v>#REF!</v>
      </c>
      <c r="Q3166" s="53">
        <v>1.3888889169619587E-8</v>
      </c>
    </row>
    <row r="3167" spans="1:17">
      <c r="A3167" s="51" t="s">
        <v>5391</v>
      </c>
      <c r="B3167" s="51">
        <f t="shared" si="247"/>
        <v>4</v>
      </c>
      <c r="C3167" s="51">
        <f t="shared" si="248"/>
        <v>720</v>
      </c>
      <c r="D3167" s="51" t="s">
        <v>1805</v>
      </c>
      <c r="E3167" s="54" t="str">
        <f t="shared" si="249"/>
        <v>031434</v>
      </c>
      <c r="F3167" s="51" t="e">
        <f>VLOOKUP(E3167,#REF!,8,FALSE)</f>
        <v>#REF!</v>
      </c>
      <c r="G3167" s="51" t="e">
        <f>VLOOKUP(E3167,#REF!,9,FALSE)</f>
        <v>#REF!</v>
      </c>
      <c r="H3167" s="52">
        <v>895130</v>
      </c>
      <c r="I3167" s="51" t="s">
        <v>5268</v>
      </c>
      <c r="J3167" s="53">
        <v>2.2000000000000002</v>
      </c>
      <c r="K3167" s="53">
        <v>1.9</v>
      </c>
      <c r="L3167" s="53">
        <v>1.0592041666666665</v>
      </c>
      <c r="M3167" s="53">
        <v>1.0592041666666665</v>
      </c>
      <c r="N3167" s="53">
        <f t="shared" si="250"/>
        <v>762.62699999999984</v>
      </c>
      <c r="O3167" s="53" t="e">
        <f>VLOOKUP(E3167,#REF!,29,FALSE)</f>
        <v>#REF!</v>
      </c>
      <c r="P3167" s="53" t="e">
        <f t="shared" si="251"/>
        <v>#REF!</v>
      </c>
      <c r="Q3167" s="53">
        <v>0</v>
      </c>
    </row>
    <row r="3168" spans="1:17">
      <c r="A3168" s="51" t="s">
        <v>5391</v>
      </c>
      <c r="B3168" s="51">
        <f t="shared" si="247"/>
        <v>4</v>
      </c>
      <c r="C3168" s="51">
        <f t="shared" si="248"/>
        <v>720</v>
      </c>
      <c r="D3168" s="51" t="s">
        <v>1691</v>
      </c>
      <c r="E3168" s="54" t="str">
        <f t="shared" si="249"/>
        <v>031431</v>
      </c>
      <c r="F3168" s="51" t="e">
        <f>VLOOKUP(E3168,#REF!,8,FALSE)</f>
        <v>#REF!</v>
      </c>
      <c r="G3168" s="51" t="e">
        <f>VLOOKUP(E3168,#REF!,9,FALSE)</f>
        <v>#REF!</v>
      </c>
      <c r="H3168" s="52">
        <v>896591</v>
      </c>
      <c r="I3168" s="51" t="s">
        <v>5269</v>
      </c>
      <c r="J3168" s="53">
        <v>4.2</v>
      </c>
      <c r="K3168" s="53">
        <v>3.7</v>
      </c>
      <c r="L3168" s="53">
        <v>1.6707645499999999</v>
      </c>
      <c r="M3168" s="53">
        <v>1.6707645499999999</v>
      </c>
      <c r="N3168" s="53">
        <f t="shared" si="250"/>
        <v>1202.950476</v>
      </c>
      <c r="O3168" s="53" t="e">
        <f>VLOOKUP(E3168,#REF!,29,FALSE)</f>
        <v>#REF!</v>
      </c>
      <c r="P3168" s="53" t="e">
        <f t="shared" si="251"/>
        <v>#REF!</v>
      </c>
      <c r="Q3168" s="53">
        <v>0</v>
      </c>
    </row>
    <row r="3169" spans="1:17">
      <c r="A3169" s="51" t="s">
        <v>5391</v>
      </c>
      <c r="B3169" s="51">
        <f t="shared" si="247"/>
        <v>4</v>
      </c>
      <c r="C3169" s="51">
        <f t="shared" si="248"/>
        <v>720</v>
      </c>
      <c r="D3169" s="51" t="s">
        <v>5270</v>
      </c>
      <c r="E3169" s="54" t="str">
        <f t="shared" si="249"/>
        <v>032323</v>
      </c>
      <c r="F3169" s="51" t="e">
        <f>VLOOKUP(E3169,#REF!,8,FALSE)</f>
        <v>#REF!</v>
      </c>
      <c r="G3169" s="51" t="e">
        <f>VLOOKUP(E3169,#REF!,9,FALSE)</f>
        <v>#REF!</v>
      </c>
      <c r="H3169" s="52">
        <v>908798</v>
      </c>
      <c r="I3169" s="51" t="s">
        <v>5271</v>
      </c>
      <c r="J3169" s="53">
        <v>1.8</v>
      </c>
      <c r="K3169" s="53">
        <v>1.8</v>
      </c>
      <c r="L3169" s="53">
        <v>1.4658315486111111</v>
      </c>
      <c r="M3169" s="53">
        <v>1.4658315486111111</v>
      </c>
      <c r="N3169" s="53">
        <f t="shared" si="250"/>
        <v>1055.398715</v>
      </c>
      <c r="O3169" s="53" t="e">
        <f>VLOOKUP(E3169,#REF!,29,FALSE)</f>
        <v>#REF!</v>
      </c>
      <c r="P3169" s="53" t="e">
        <f t="shared" si="251"/>
        <v>#REF!</v>
      </c>
      <c r="Q3169" s="53">
        <v>0</v>
      </c>
    </row>
    <row r="3170" spans="1:17">
      <c r="A3170" s="51" t="s">
        <v>5391</v>
      </c>
      <c r="B3170" s="51">
        <f t="shared" si="247"/>
        <v>4</v>
      </c>
      <c r="C3170" s="51">
        <f t="shared" si="248"/>
        <v>720</v>
      </c>
      <c r="D3170" s="51" t="s">
        <v>3157</v>
      </c>
      <c r="E3170" s="54" t="str">
        <f t="shared" si="249"/>
        <v>033893</v>
      </c>
      <c r="F3170" s="51" t="e">
        <f>VLOOKUP(E3170,#REF!,8,FALSE)</f>
        <v>#REF!</v>
      </c>
      <c r="G3170" s="51" t="e">
        <f>VLOOKUP(E3170,#REF!,9,FALSE)</f>
        <v>#REF!</v>
      </c>
      <c r="H3170" s="52">
        <v>913291</v>
      </c>
      <c r="I3170" s="51" t="s">
        <v>5272</v>
      </c>
      <c r="J3170" s="53">
        <v>10.92</v>
      </c>
      <c r="K3170" s="53">
        <v>9.82</v>
      </c>
      <c r="L3170" s="53">
        <v>7.3528391972222229</v>
      </c>
      <c r="M3170" s="53">
        <v>7.3528391972222229</v>
      </c>
      <c r="N3170" s="53">
        <f t="shared" si="250"/>
        <v>5294.0442220000004</v>
      </c>
      <c r="O3170" s="53" t="e">
        <f>VLOOKUP(E3170,#REF!,29,FALSE)</f>
        <v>#REF!</v>
      </c>
      <c r="P3170" s="53" t="e">
        <f t="shared" si="251"/>
        <v>#REF!</v>
      </c>
      <c r="Q3170" s="53">
        <v>0</v>
      </c>
    </row>
    <row r="3171" spans="1:17">
      <c r="A3171" s="51" t="s">
        <v>5391</v>
      </c>
      <c r="B3171" s="51">
        <f t="shared" si="247"/>
        <v>4</v>
      </c>
      <c r="C3171" s="51">
        <f t="shared" si="248"/>
        <v>720</v>
      </c>
      <c r="D3171" s="51" t="s">
        <v>2580</v>
      </c>
      <c r="E3171" s="54" t="str">
        <f t="shared" si="249"/>
        <v>033380</v>
      </c>
      <c r="F3171" s="51" t="e">
        <f>VLOOKUP(E3171,#REF!,8,FALSE)</f>
        <v>#REF!</v>
      </c>
      <c r="G3171" s="51" t="e">
        <f>VLOOKUP(E3171,#REF!,9,FALSE)</f>
        <v>#REF!</v>
      </c>
      <c r="H3171" s="52">
        <v>909410</v>
      </c>
      <c r="I3171" s="51" t="s">
        <v>2581</v>
      </c>
      <c r="J3171" s="53">
        <v>11.4</v>
      </c>
      <c r="K3171" s="53">
        <v>8</v>
      </c>
      <c r="L3171" s="53">
        <v>7.0639332000000001</v>
      </c>
      <c r="M3171" s="53">
        <v>2.3840152582181254E-2</v>
      </c>
      <c r="N3171" s="53">
        <f t="shared" si="250"/>
        <v>17.164909859170503</v>
      </c>
      <c r="O3171" s="53" t="e">
        <f>VLOOKUP(E3171,#REF!,29,FALSE)</f>
        <v>#REF!</v>
      </c>
      <c r="P3171" s="53" t="e">
        <f t="shared" si="251"/>
        <v>#REF!</v>
      </c>
      <c r="Q3171" s="53">
        <v>7.0400930474178187</v>
      </c>
    </row>
    <row r="3172" spans="1:17">
      <c r="A3172" s="51" t="s">
        <v>5391</v>
      </c>
      <c r="B3172" s="51">
        <f t="shared" si="247"/>
        <v>4</v>
      </c>
      <c r="C3172" s="51">
        <f t="shared" si="248"/>
        <v>720</v>
      </c>
      <c r="D3172" s="51" t="s">
        <v>2867</v>
      </c>
      <c r="E3172" s="54" t="str">
        <f t="shared" si="249"/>
        <v>034387</v>
      </c>
      <c r="F3172" s="51" t="e">
        <f>VLOOKUP(E3172,#REF!,8,FALSE)</f>
        <v>#REF!</v>
      </c>
      <c r="G3172" s="51" t="e">
        <f>VLOOKUP(E3172,#REF!,9,FALSE)</f>
        <v>#REF!</v>
      </c>
      <c r="H3172" s="52">
        <v>910731</v>
      </c>
      <c r="I3172" s="51" t="s">
        <v>2868</v>
      </c>
      <c r="J3172" s="53">
        <v>7.8</v>
      </c>
      <c r="K3172" s="53">
        <v>7.8</v>
      </c>
      <c r="L3172" s="53">
        <v>7.8406291111111113</v>
      </c>
      <c r="M3172" s="53">
        <v>7.8406291111111113</v>
      </c>
      <c r="N3172" s="53">
        <f t="shared" si="250"/>
        <v>5645.2529599999998</v>
      </c>
      <c r="O3172" s="53" t="e">
        <f>VLOOKUP(E3172,#REF!,29,FALSE)</f>
        <v>#REF!</v>
      </c>
      <c r="P3172" s="53" t="e">
        <f t="shared" si="251"/>
        <v>#REF!</v>
      </c>
      <c r="Q3172" s="53">
        <v>0</v>
      </c>
    </row>
    <row r="3173" spans="1:17">
      <c r="A3173" s="51" t="s">
        <v>5391</v>
      </c>
      <c r="B3173" s="51">
        <f t="shared" si="247"/>
        <v>4</v>
      </c>
      <c r="C3173" s="51">
        <f t="shared" si="248"/>
        <v>720</v>
      </c>
      <c r="D3173" s="51" t="s">
        <v>1757</v>
      </c>
      <c r="E3173" s="54" t="str">
        <f t="shared" si="249"/>
        <v>031432</v>
      </c>
      <c r="F3173" s="51" t="e">
        <f>VLOOKUP(E3173,#REF!,8,FALSE)</f>
        <v>#REF!</v>
      </c>
      <c r="G3173" s="51" t="e">
        <f>VLOOKUP(E3173,#REF!,9,FALSE)</f>
        <v>#REF!</v>
      </c>
      <c r="H3173" s="52">
        <v>896555</v>
      </c>
      <c r="I3173" s="51" t="s">
        <v>5273</v>
      </c>
      <c r="J3173" s="53">
        <v>5.0999999999999996</v>
      </c>
      <c r="K3173" s="53">
        <v>5.0999999999999996</v>
      </c>
      <c r="L3173" s="53">
        <v>2.9627959069444443</v>
      </c>
      <c r="M3173" s="53">
        <v>2.9627959069444443</v>
      </c>
      <c r="N3173" s="53">
        <f t="shared" si="250"/>
        <v>2133.2130529999999</v>
      </c>
      <c r="O3173" s="53" t="e">
        <f>VLOOKUP(E3173,#REF!,29,FALSE)</f>
        <v>#REF!</v>
      </c>
      <c r="P3173" s="53" t="e">
        <f t="shared" si="251"/>
        <v>#REF!</v>
      </c>
      <c r="Q3173" s="53">
        <v>0</v>
      </c>
    </row>
    <row r="3174" spans="1:17">
      <c r="A3174" s="51" t="s">
        <v>5391</v>
      </c>
      <c r="B3174" s="51">
        <f t="shared" si="247"/>
        <v>4</v>
      </c>
      <c r="C3174" s="51">
        <f t="shared" si="248"/>
        <v>720</v>
      </c>
      <c r="D3174" s="51" t="s">
        <v>1759</v>
      </c>
      <c r="E3174" s="54" t="str">
        <f t="shared" si="249"/>
        <v>031459</v>
      </c>
      <c r="F3174" s="51" t="e">
        <f>VLOOKUP(E3174,#REF!,8,FALSE)</f>
        <v>#REF!</v>
      </c>
      <c r="G3174" s="51" t="e">
        <f>VLOOKUP(E3174,#REF!,9,FALSE)</f>
        <v>#REF!</v>
      </c>
      <c r="H3174" s="52">
        <v>896556</v>
      </c>
      <c r="I3174" s="51" t="s">
        <v>5274</v>
      </c>
      <c r="J3174" s="53">
        <v>4.7</v>
      </c>
      <c r="K3174" s="53">
        <v>4.7</v>
      </c>
      <c r="L3174" s="53">
        <v>2.2166873861111114</v>
      </c>
      <c r="M3174" s="53">
        <v>2.2166873861111114</v>
      </c>
      <c r="N3174" s="53">
        <f t="shared" si="250"/>
        <v>1596.0149180000003</v>
      </c>
      <c r="O3174" s="53" t="e">
        <f>VLOOKUP(E3174,#REF!,29,FALSE)</f>
        <v>#REF!</v>
      </c>
      <c r="P3174" s="53" t="e">
        <f t="shared" si="251"/>
        <v>#REF!</v>
      </c>
      <c r="Q3174" s="53">
        <v>0</v>
      </c>
    </row>
    <row r="3175" spans="1:17">
      <c r="A3175" s="51" t="s">
        <v>5391</v>
      </c>
      <c r="B3175" s="51">
        <f t="shared" si="247"/>
        <v>4</v>
      </c>
      <c r="C3175" s="51">
        <f t="shared" si="248"/>
        <v>720</v>
      </c>
      <c r="D3175" s="51" t="s">
        <v>1700</v>
      </c>
      <c r="E3175" s="54" t="str">
        <f t="shared" si="249"/>
        <v>031447</v>
      </c>
      <c r="F3175" s="51" t="e">
        <f>VLOOKUP(E3175,#REF!,8,FALSE)</f>
        <v>#REF!</v>
      </c>
      <c r="G3175" s="51" t="e">
        <f>VLOOKUP(E3175,#REF!,9,FALSE)</f>
        <v>#REF!</v>
      </c>
      <c r="H3175" s="52">
        <v>896557</v>
      </c>
      <c r="I3175" s="51" t="s">
        <v>5275</v>
      </c>
      <c r="J3175" s="53">
        <v>4.5999999999999996</v>
      </c>
      <c r="K3175" s="53">
        <v>4.5999999999999996</v>
      </c>
      <c r="L3175" s="53">
        <v>2.7771636874999999</v>
      </c>
      <c r="M3175" s="53">
        <v>2.7771636874999999</v>
      </c>
      <c r="N3175" s="53">
        <f t="shared" si="250"/>
        <v>1999.557855</v>
      </c>
      <c r="O3175" s="53" t="e">
        <f>VLOOKUP(E3175,#REF!,29,FALSE)</f>
        <v>#REF!</v>
      </c>
      <c r="P3175" s="53" t="e">
        <f t="shared" si="251"/>
        <v>#REF!</v>
      </c>
      <c r="Q3175" s="53">
        <v>0</v>
      </c>
    </row>
    <row r="3176" spans="1:17">
      <c r="A3176" s="51" t="s">
        <v>5391</v>
      </c>
      <c r="B3176" s="51">
        <f t="shared" si="247"/>
        <v>4</v>
      </c>
      <c r="C3176" s="51">
        <f t="shared" si="248"/>
        <v>720</v>
      </c>
      <c r="D3176" s="51" t="s">
        <v>1702</v>
      </c>
      <c r="E3176" s="54" t="str">
        <f t="shared" si="249"/>
        <v>031458</v>
      </c>
      <c r="F3176" s="51" t="e">
        <f>VLOOKUP(E3176,#REF!,8,FALSE)</f>
        <v>#REF!</v>
      </c>
      <c r="G3176" s="51" t="e">
        <f>VLOOKUP(E3176,#REF!,9,FALSE)</f>
        <v>#REF!</v>
      </c>
      <c r="H3176" s="52">
        <v>896588</v>
      </c>
      <c r="I3176" s="51" t="s">
        <v>5276</v>
      </c>
      <c r="J3176" s="53">
        <v>4.2</v>
      </c>
      <c r="K3176" s="53">
        <v>4.2</v>
      </c>
      <c r="L3176" s="53">
        <v>2.7913775263888891</v>
      </c>
      <c r="M3176" s="53">
        <v>2.7913775263888891</v>
      </c>
      <c r="N3176" s="53">
        <f t="shared" si="250"/>
        <v>2009.7918190000003</v>
      </c>
      <c r="O3176" s="53" t="e">
        <f>VLOOKUP(E3176,#REF!,29,FALSE)</f>
        <v>#REF!</v>
      </c>
      <c r="P3176" s="53" t="e">
        <f t="shared" si="251"/>
        <v>#REF!</v>
      </c>
      <c r="Q3176" s="53">
        <v>0</v>
      </c>
    </row>
    <row r="3177" spans="1:17">
      <c r="A3177" s="51" t="s">
        <v>5391</v>
      </c>
      <c r="B3177" s="51">
        <f t="shared" si="247"/>
        <v>4</v>
      </c>
      <c r="C3177" s="51">
        <f t="shared" si="248"/>
        <v>720</v>
      </c>
      <c r="D3177" s="51" t="s">
        <v>2995</v>
      </c>
      <c r="E3177" s="54" t="str">
        <f t="shared" si="249"/>
        <v>027263</v>
      </c>
      <c r="F3177" s="51" t="e">
        <f>VLOOKUP(E3177,#REF!,8,FALSE)</f>
        <v>#REF!</v>
      </c>
      <c r="G3177" s="51" t="e">
        <f>VLOOKUP(E3177,#REF!,9,FALSE)</f>
        <v>#REF!</v>
      </c>
      <c r="H3177" s="52">
        <v>399</v>
      </c>
      <c r="I3177" s="51" t="s">
        <v>2996</v>
      </c>
      <c r="J3177" s="53">
        <v>100.7</v>
      </c>
      <c r="K3177" s="53">
        <v>100</v>
      </c>
      <c r="L3177" s="53">
        <v>139.37393004444445</v>
      </c>
      <c r="M3177" s="53">
        <v>0</v>
      </c>
      <c r="N3177" s="53">
        <f t="shared" si="250"/>
        <v>0</v>
      </c>
      <c r="O3177" s="53" t="e">
        <f>VLOOKUP(E3177,#REF!,29,FALSE)</f>
        <v>#REF!</v>
      </c>
      <c r="P3177" s="53" t="e">
        <f t="shared" si="251"/>
        <v>#REF!</v>
      </c>
      <c r="Q3177" s="53">
        <v>139.37393004444445</v>
      </c>
    </row>
    <row r="3178" spans="1:17">
      <c r="A3178" s="51" t="s">
        <v>5391</v>
      </c>
      <c r="B3178" s="51">
        <f t="shared" si="247"/>
        <v>4</v>
      </c>
      <c r="C3178" s="51">
        <f t="shared" si="248"/>
        <v>720</v>
      </c>
      <c r="D3178" s="51" t="s">
        <v>3653</v>
      </c>
      <c r="E3178" s="54" t="str">
        <f t="shared" si="249"/>
        <v>028225</v>
      </c>
      <c r="F3178" s="51" t="e">
        <f>VLOOKUP(E3178,#REF!,8,FALSE)</f>
        <v>#REF!</v>
      </c>
      <c r="G3178" s="51" t="e">
        <f>VLOOKUP(E3178,#REF!,9,FALSE)</f>
        <v>#REF!</v>
      </c>
      <c r="H3178" s="52">
        <v>8373</v>
      </c>
      <c r="I3178" s="51" t="s">
        <v>5277</v>
      </c>
      <c r="J3178" s="53">
        <v>181.3</v>
      </c>
      <c r="K3178" s="53">
        <v>90</v>
      </c>
      <c r="L3178" s="53">
        <v>119.17777295555555</v>
      </c>
      <c r="M3178" s="53">
        <v>0.66295139722222218</v>
      </c>
      <c r="N3178" s="53">
        <f t="shared" si="250"/>
        <v>477.32500599999997</v>
      </c>
      <c r="O3178" s="53" t="e">
        <f>VLOOKUP(E3178,#REF!,29,FALSE)</f>
        <v>#REF!</v>
      </c>
      <c r="P3178" s="53" t="e">
        <f t="shared" si="251"/>
        <v>#REF!</v>
      </c>
      <c r="Q3178" s="53">
        <v>118.51482155833334</v>
      </c>
    </row>
    <row r="3179" spans="1:17">
      <c r="A3179" s="51" t="s">
        <v>5391</v>
      </c>
      <c r="B3179" s="51">
        <f t="shared" si="247"/>
        <v>4</v>
      </c>
      <c r="C3179" s="51">
        <f t="shared" si="248"/>
        <v>720</v>
      </c>
      <c r="D3179" s="51" t="s">
        <v>2679</v>
      </c>
      <c r="E3179" s="54" t="str">
        <f t="shared" si="249"/>
        <v>031268</v>
      </c>
      <c r="F3179" s="51" t="e">
        <f>VLOOKUP(E3179,#REF!,8,FALSE)</f>
        <v>#REF!</v>
      </c>
      <c r="G3179" s="51" t="e">
        <f>VLOOKUP(E3179,#REF!,9,FALSE)</f>
        <v>#REF!</v>
      </c>
      <c r="H3179" s="52">
        <v>895043</v>
      </c>
      <c r="I3179" s="51" t="s">
        <v>2680</v>
      </c>
      <c r="J3179" s="53">
        <v>30.9</v>
      </c>
      <c r="K3179" s="53">
        <v>30.900003000000002</v>
      </c>
      <c r="L3179" s="53">
        <v>12.769820406944445</v>
      </c>
      <c r="M3179" s="53">
        <v>1.4783201228654068</v>
      </c>
      <c r="N3179" s="53">
        <f t="shared" si="250"/>
        <v>1064.3904884630929</v>
      </c>
      <c r="O3179" s="53" t="e">
        <f>VLOOKUP(E3179,#REF!,29,FALSE)</f>
        <v>#REF!</v>
      </c>
      <c r="P3179" s="53" t="e">
        <f t="shared" si="251"/>
        <v>#REF!</v>
      </c>
      <c r="Q3179" s="53">
        <v>11.291500284079039</v>
      </c>
    </row>
    <row r="3180" spans="1:17">
      <c r="A3180" s="51" t="s">
        <v>5391</v>
      </c>
      <c r="B3180" s="51">
        <f t="shared" si="247"/>
        <v>4</v>
      </c>
      <c r="C3180" s="51">
        <f t="shared" si="248"/>
        <v>720</v>
      </c>
      <c r="D3180" s="51" t="s">
        <v>2704</v>
      </c>
      <c r="E3180" s="54" t="str">
        <f t="shared" si="249"/>
        <v>032228</v>
      </c>
      <c r="F3180" s="51" t="e">
        <f>VLOOKUP(E3180,#REF!,8,FALSE)</f>
        <v>#REF!</v>
      </c>
      <c r="G3180" s="51" t="e">
        <f>VLOOKUP(E3180,#REF!,9,FALSE)</f>
        <v>#REF!</v>
      </c>
      <c r="H3180" s="52">
        <v>912534</v>
      </c>
      <c r="I3180" s="51" t="s">
        <v>2705</v>
      </c>
      <c r="J3180" s="53">
        <v>867</v>
      </c>
      <c r="K3180" s="53">
        <v>867.000001</v>
      </c>
      <c r="L3180" s="53">
        <v>0</v>
      </c>
      <c r="M3180" s="53">
        <v>0</v>
      </c>
      <c r="N3180" s="53">
        <f t="shared" si="250"/>
        <v>0</v>
      </c>
      <c r="O3180" s="53" t="e">
        <f>VLOOKUP(E3180,#REF!,29,FALSE)</f>
        <v>#REF!</v>
      </c>
      <c r="P3180" s="53" t="e">
        <f t="shared" si="251"/>
        <v>#REF!</v>
      </c>
      <c r="Q3180" s="53">
        <v>0</v>
      </c>
    </row>
    <row r="3181" spans="1:17">
      <c r="A3181" s="51" t="s">
        <v>5391</v>
      </c>
      <c r="B3181" s="51">
        <f t="shared" si="247"/>
        <v>4</v>
      </c>
      <c r="C3181" s="51">
        <f t="shared" si="248"/>
        <v>720</v>
      </c>
      <c r="D3181" s="51" t="s">
        <v>3114</v>
      </c>
      <c r="E3181" s="54" t="str">
        <f t="shared" si="249"/>
        <v>035743</v>
      </c>
      <c r="F3181" s="51" t="e">
        <f>VLOOKUP(E3181,#REF!,8,FALSE)</f>
        <v>#REF!</v>
      </c>
      <c r="G3181" s="51" t="e">
        <f>VLOOKUP(E3181,#REF!,9,FALSE)</f>
        <v>#REF!</v>
      </c>
      <c r="H3181" s="52">
        <v>913297</v>
      </c>
      <c r="I3181" s="51" t="s">
        <v>3115</v>
      </c>
      <c r="J3181" s="53">
        <v>0.61</v>
      </c>
      <c r="K3181" s="53">
        <v>0.52</v>
      </c>
      <c r="L3181" s="53">
        <v>1.94872E-2</v>
      </c>
      <c r="M3181" s="53">
        <v>1.94872E-2</v>
      </c>
      <c r="N3181" s="53">
        <f t="shared" si="250"/>
        <v>14.030784000000001</v>
      </c>
      <c r="O3181" s="53" t="e">
        <f>VLOOKUP(E3181,#REF!,29,FALSE)</f>
        <v>#REF!</v>
      </c>
      <c r="P3181" s="53" t="e">
        <f t="shared" si="251"/>
        <v>#REF!</v>
      </c>
      <c r="Q3181" s="53">
        <v>0</v>
      </c>
    </row>
    <row r="3182" spans="1:17">
      <c r="A3182" s="51" t="s">
        <v>5391</v>
      </c>
      <c r="B3182" s="51">
        <f t="shared" si="247"/>
        <v>4</v>
      </c>
      <c r="C3182" s="51">
        <f t="shared" si="248"/>
        <v>720</v>
      </c>
      <c r="D3182" s="51" t="s">
        <v>3168</v>
      </c>
      <c r="E3182" s="54" t="str">
        <f t="shared" si="249"/>
        <v>035120</v>
      </c>
      <c r="F3182" s="51" t="e">
        <f>VLOOKUP(E3182,#REF!,8,FALSE)</f>
        <v>#REF!</v>
      </c>
      <c r="G3182" s="51" t="e">
        <f>VLOOKUP(E3182,#REF!,9,FALSE)</f>
        <v>#REF!</v>
      </c>
      <c r="H3182" s="52">
        <v>913313</v>
      </c>
      <c r="I3182" s="51" t="s">
        <v>3169</v>
      </c>
      <c r="J3182" s="53">
        <v>2.2599999999999998</v>
      </c>
      <c r="K3182" s="53">
        <v>1.67</v>
      </c>
      <c r="L3182" s="53">
        <v>0.16903799999999999</v>
      </c>
      <c r="M3182" s="53">
        <v>0.16903799999999999</v>
      </c>
      <c r="N3182" s="53">
        <f t="shared" si="250"/>
        <v>121.70735999999999</v>
      </c>
      <c r="O3182" s="53" t="e">
        <f>VLOOKUP(E3182,#REF!,29,FALSE)</f>
        <v>#REF!</v>
      </c>
      <c r="P3182" s="53" t="e">
        <f t="shared" si="251"/>
        <v>#REF!</v>
      </c>
      <c r="Q3182" s="53">
        <v>0</v>
      </c>
    </row>
    <row r="3183" spans="1:17">
      <c r="A3183" s="51" t="s">
        <v>5391</v>
      </c>
      <c r="B3183" s="51">
        <f t="shared" si="247"/>
        <v>4</v>
      </c>
      <c r="C3183" s="51">
        <f t="shared" si="248"/>
        <v>720</v>
      </c>
      <c r="D3183" s="51" t="s">
        <v>2890</v>
      </c>
      <c r="E3183" s="54" t="str">
        <f t="shared" si="249"/>
        <v>034107</v>
      </c>
      <c r="F3183" s="51" t="e">
        <f>VLOOKUP(E3183,#REF!,8,FALSE)</f>
        <v>#REF!</v>
      </c>
      <c r="G3183" s="51" t="e">
        <f>VLOOKUP(E3183,#REF!,9,FALSE)</f>
        <v>#REF!</v>
      </c>
      <c r="H3183" s="52">
        <v>910685</v>
      </c>
      <c r="I3183" s="51" t="s">
        <v>2891</v>
      </c>
      <c r="J3183" s="53">
        <v>1.3</v>
      </c>
      <c r="K3183" s="53">
        <v>1.3</v>
      </c>
      <c r="L3183" s="53">
        <v>1.0725951972222223</v>
      </c>
      <c r="M3183" s="53">
        <v>1.0725951972222223</v>
      </c>
      <c r="N3183" s="53">
        <f t="shared" si="250"/>
        <v>772.26854200000002</v>
      </c>
      <c r="O3183" s="53" t="e">
        <f>VLOOKUP(E3183,#REF!,29,FALSE)</f>
        <v>#REF!</v>
      </c>
      <c r="P3183" s="53" t="e">
        <f t="shared" si="251"/>
        <v>#REF!</v>
      </c>
      <c r="Q3183" s="53">
        <v>0</v>
      </c>
    </row>
    <row r="3184" spans="1:17">
      <c r="A3184" s="51" t="s">
        <v>5391</v>
      </c>
      <c r="B3184" s="51">
        <f t="shared" si="247"/>
        <v>4</v>
      </c>
      <c r="C3184" s="51">
        <f t="shared" si="248"/>
        <v>720</v>
      </c>
      <c r="D3184" s="51" t="s">
        <v>3176</v>
      </c>
      <c r="E3184" s="54" t="str">
        <f t="shared" si="249"/>
        <v>029120</v>
      </c>
      <c r="F3184" s="51" t="e">
        <f>VLOOKUP(E3184,#REF!,8,FALSE)</f>
        <v>#REF!</v>
      </c>
      <c r="G3184" s="51" t="e">
        <f>VLOOKUP(E3184,#REF!,9,FALSE)</f>
        <v>#REF!</v>
      </c>
      <c r="H3184" s="52">
        <v>913298</v>
      </c>
      <c r="I3184" s="51" t="s">
        <v>3177</v>
      </c>
      <c r="J3184" s="53">
        <v>3.04</v>
      </c>
      <c r="K3184" s="53">
        <v>2.73</v>
      </c>
      <c r="L3184" s="53">
        <v>0.75061583333333337</v>
      </c>
      <c r="M3184" s="53">
        <v>0.75061583333333337</v>
      </c>
      <c r="N3184" s="53">
        <f t="shared" si="250"/>
        <v>540.4434</v>
      </c>
      <c r="O3184" s="53" t="e">
        <f>VLOOKUP(E3184,#REF!,29,FALSE)</f>
        <v>#REF!</v>
      </c>
      <c r="P3184" s="53" t="e">
        <f t="shared" si="251"/>
        <v>#REF!</v>
      </c>
      <c r="Q3184" s="53">
        <v>0</v>
      </c>
    </row>
    <row r="3185" spans="1:17">
      <c r="A3185" s="51" t="s">
        <v>5391</v>
      </c>
      <c r="B3185" s="51">
        <f t="shared" si="247"/>
        <v>4</v>
      </c>
      <c r="C3185" s="51">
        <f t="shared" si="248"/>
        <v>720</v>
      </c>
      <c r="D3185" s="51" t="s">
        <v>1614</v>
      </c>
      <c r="E3185" s="54" t="str">
        <f t="shared" si="249"/>
        <v>030929</v>
      </c>
      <c r="F3185" s="51" t="e">
        <f>VLOOKUP(E3185,#REF!,8,FALSE)</f>
        <v>#REF!</v>
      </c>
      <c r="G3185" s="51" t="e">
        <f>VLOOKUP(E3185,#REF!,9,FALSE)</f>
        <v>#REF!</v>
      </c>
      <c r="H3185" s="52">
        <v>889871</v>
      </c>
      <c r="I3185" s="51" t="s">
        <v>1613</v>
      </c>
      <c r="J3185" s="53">
        <v>14.1</v>
      </c>
      <c r="K3185" s="53">
        <v>11.699997</v>
      </c>
      <c r="L3185" s="53">
        <v>8.9227653486111098</v>
      </c>
      <c r="M3185" s="53">
        <v>8.9227653583333328</v>
      </c>
      <c r="N3185" s="53">
        <f t="shared" si="250"/>
        <v>6424.3910579999992</v>
      </c>
      <c r="O3185" s="53" t="e">
        <f>VLOOKUP(E3185,#REF!,29,FALSE)</f>
        <v>#REF!</v>
      </c>
      <c r="P3185" s="53" t="e">
        <f t="shared" si="251"/>
        <v>#REF!</v>
      </c>
      <c r="Q3185" s="53">
        <v>0</v>
      </c>
    </row>
    <row r="3186" spans="1:17">
      <c r="A3186" s="51" t="s">
        <v>5391</v>
      </c>
      <c r="B3186" s="51">
        <f t="shared" si="247"/>
        <v>4</v>
      </c>
      <c r="C3186" s="51">
        <f t="shared" si="248"/>
        <v>720</v>
      </c>
      <c r="D3186" s="51" t="s">
        <v>1616</v>
      </c>
      <c r="E3186" s="54" t="str">
        <f t="shared" si="249"/>
        <v>030907</v>
      </c>
      <c r="F3186" s="51" t="e">
        <f>VLOOKUP(E3186,#REF!,8,FALSE)</f>
        <v>#REF!</v>
      </c>
      <c r="G3186" s="51" t="e">
        <f>VLOOKUP(E3186,#REF!,9,FALSE)</f>
        <v>#REF!</v>
      </c>
      <c r="H3186" s="52">
        <v>889872</v>
      </c>
      <c r="I3186" s="51" t="s">
        <v>1579</v>
      </c>
      <c r="J3186" s="53">
        <v>10.6</v>
      </c>
      <c r="K3186" s="53">
        <v>8.699999</v>
      </c>
      <c r="L3186" s="53">
        <v>6.4855192361111111</v>
      </c>
      <c r="M3186" s="53">
        <v>6.4855191625000002</v>
      </c>
      <c r="N3186" s="53">
        <f t="shared" si="250"/>
        <v>4669.573797</v>
      </c>
      <c r="O3186" s="53" t="e">
        <f>VLOOKUP(E3186,#REF!,29,FALSE)</f>
        <v>#REF!</v>
      </c>
      <c r="P3186" s="53" t="e">
        <f t="shared" si="251"/>
        <v>#REF!</v>
      </c>
      <c r="Q3186" s="53">
        <v>7.3611110767362536E-8</v>
      </c>
    </row>
    <row r="3187" spans="1:17">
      <c r="A3187" s="51" t="s">
        <v>5391</v>
      </c>
      <c r="B3187" s="51">
        <f t="shared" si="247"/>
        <v>4</v>
      </c>
      <c r="C3187" s="51">
        <f t="shared" si="248"/>
        <v>720</v>
      </c>
      <c r="D3187" s="51" t="s">
        <v>1633</v>
      </c>
      <c r="E3187" s="54" t="str">
        <f t="shared" si="249"/>
        <v>030930</v>
      </c>
      <c r="F3187" s="51" t="e">
        <f>VLOOKUP(E3187,#REF!,8,FALSE)</f>
        <v>#REF!</v>
      </c>
      <c r="G3187" s="51" t="e">
        <f>VLOOKUP(E3187,#REF!,9,FALSE)</f>
        <v>#REF!</v>
      </c>
      <c r="H3187" s="52">
        <v>889886</v>
      </c>
      <c r="I3187" s="51" t="s">
        <v>1634</v>
      </c>
      <c r="J3187" s="53">
        <v>13.6</v>
      </c>
      <c r="K3187" s="53">
        <v>11.199999</v>
      </c>
      <c r="L3187" s="53">
        <v>7.9963251249999994</v>
      </c>
      <c r="M3187" s="53">
        <v>7.9963251152777781</v>
      </c>
      <c r="N3187" s="53">
        <f t="shared" si="250"/>
        <v>5757.3540830000002</v>
      </c>
      <c r="O3187" s="53" t="e">
        <f>VLOOKUP(E3187,#REF!,29,FALSE)</f>
        <v>#REF!</v>
      </c>
      <c r="P3187" s="53" t="e">
        <f t="shared" si="251"/>
        <v>#REF!</v>
      </c>
      <c r="Q3187" s="53">
        <v>9.7222217239808135E-9</v>
      </c>
    </row>
    <row r="3188" spans="1:17">
      <c r="A3188" s="51" t="s">
        <v>5391</v>
      </c>
      <c r="B3188" s="51">
        <f t="shared" si="247"/>
        <v>4</v>
      </c>
      <c r="C3188" s="51">
        <f t="shared" si="248"/>
        <v>720</v>
      </c>
      <c r="D3188" s="51" t="s">
        <v>1570</v>
      </c>
      <c r="E3188" s="54" t="str">
        <f t="shared" si="249"/>
        <v>030927</v>
      </c>
      <c r="F3188" s="51" t="e">
        <f>VLOOKUP(E3188,#REF!,8,FALSE)</f>
        <v>#REF!</v>
      </c>
      <c r="G3188" s="51" t="e">
        <f>VLOOKUP(E3188,#REF!,9,FALSE)</f>
        <v>#REF!</v>
      </c>
      <c r="H3188" s="52">
        <v>889893</v>
      </c>
      <c r="I3188" s="51" t="s">
        <v>5278</v>
      </c>
      <c r="J3188" s="53">
        <v>10.199999999999999</v>
      </c>
      <c r="K3188" s="53">
        <v>8.1999999999999993</v>
      </c>
      <c r="L3188" s="53">
        <v>6.216822947222223</v>
      </c>
      <c r="M3188" s="53">
        <v>6.2168229944444446</v>
      </c>
      <c r="N3188" s="53">
        <f t="shared" si="250"/>
        <v>4476.112556</v>
      </c>
      <c r="O3188" s="53" t="e">
        <f>VLOOKUP(E3188,#REF!,29,FALSE)</f>
        <v>#REF!</v>
      </c>
      <c r="P3188" s="53" t="e">
        <f t="shared" si="251"/>
        <v>#REF!</v>
      </c>
      <c r="Q3188" s="53">
        <v>0</v>
      </c>
    </row>
    <row r="3189" spans="1:17">
      <c r="A3189" s="51" t="s">
        <v>5391</v>
      </c>
      <c r="B3189" s="51">
        <f t="shared" si="247"/>
        <v>4</v>
      </c>
      <c r="C3189" s="51">
        <f t="shared" si="248"/>
        <v>720</v>
      </c>
      <c r="D3189" s="51" t="s">
        <v>1580</v>
      </c>
      <c r="E3189" s="54" t="str">
        <f t="shared" si="249"/>
        <v>030921</v>
      </c>
      <c r="F3189" s="51" t="e">
        <f>VLOOKUP(E3189,#REF!,8,FALSE)</f>
        <v>#REF!</v>
      </c>
      <c r="G3189" s="51" t="e">
        <f>VLOOKUP(E3189,#REF!,9,FALSE)</f>
        <v>#REF!</v>
      </c>
      <c r="H3189" s="52">
        <v>889894</v>
      </c>
      <c r="I3189" s="51" t="s">
        <v>5279</v>
      </c>
      <c r="J3189" s="53">
        <v>9.6999999999999993</v>
      </c>
      <c r="K3189" s="53">
        <v>7.9</v>
      </c>
      <c r="L3189" s="53">
        <v>5.8953261305555555</v>
      </c>
      <c r="M3189" s="53">
        <v>5.8953261402777777</v>
      </c>
      <c r="N3189" s="53">
        <f t="shared" si="250"/>
        <v>4244.6348209999996</v>
      </c>
      <c r="O3189" s="53" t="e">
        <f>VLOOKUP(E3189,#REF!,29,FALSE)</f>
        <v>#REF!</v>
      </c>
      <c r="P3189" s="53" t="e">
        <f t="shared" si="251"/>
        <v>#REF!</v>
      </c>
      <c r="Q3189" s="53">
        <v>0</v>
      </c>
    </row>
    <row r="3190" spans="1:17">
      <c r="A3190" s="51" t="s">
        <v>5391</v>
      </c>
      <c r="B3190" s="51">
        <f t="shared" si="247"/>
        <v>4</v>
      </c>
      <c r="C3190" s="51">
        <f t="shared" si="248"/>
        <v>720</v>
      </c>
      <c r="D3190" s="51" t="s">
        <v>196</v>
      </c>
      <c r="E3190" s="54" t="str">
        <f t="shared" si="249"/>
        <v>028612</v>
      </c>
      <c r="F3190" s="51" t="e">
        <f>VLOOKUP(E3190,#REF!,8,FALSE)</f>
        <v>#REF!</v>
      </c>
      <c r="G3190" s="51" t="e">
        <f>VLOOKUP(E3190,#REF!,9,FALSE)</f>
        <v>#REF!</v>
      </c>
      <c r="H3190" s="52">
        <v>8302</v>
      </c>
      <c r="I3190" s="51" t="s">
        <v>197</v>
      </c>
      <c r="J3190" s="53">
        <v>19.7</v>
      </c>
      <c r="K3190" s="53">
        <v>19.000001000000001</v>
      </c>
      <c r="L3190" s="53">
        <v>0</v>
      </c>
      <c r="M3190" s="53">
        <v>0</v>
      </c>
      <c r="N3190" s="53">
        <f t="shared" si="250"/>
        <v>0</v>
      </c>
      <c r="O3190" s="53" t="e">
        <f>VLOOKUP(E3190,#REF!,29,FALSE)</f>
        <v>#REF!</v>
      </c>
      <c r="P3190" s="53" t="e">
        <f t="shared" si="251"/>
        <v>#REF!</v>
      </c>
      <c r="Q3190" s="53">
        <v>0</v>
      </c>
    </row>
    <row r="3191" spans="1:17">
      <c r="A3191" s="51" t="s">
        <v>5391</v>
      </c>
      <c r="B3191" s="51">
        <f t="shared" si="247"/>
        <v>4</v>
      </c>
      <c r="C3191" s="51">
        <f t="shared" si="248"/>
        <v>720</v>
      </c>
      <c r="D3191" s="51" t="s">
        <v>3184</v>
      </c>
      <c r="E3191" s="54" t="str">
        <f t="shared" si="249"/>
        <v>034495</v>
      </c>
      <c r="F3191" s="51" t="e">
        <f>VLOOKUP(E3191,#REF!,8,FALSE)</f>
        <v>#REF!</v>
      </c>
      <c r="G3191" s="51" t="e">
        <f>VLOOKUP(E3191,#REF!,9,FALSE)</f>
        <v>#REF!</v>
      </c>
      <c r="H3191" s="52">
        <v>913296</v>
      </c>
      <c r="I3191" s="51" t="s">
        <v>3183</v>
      </c>
      <c r="J3191" s="53">
        <v>5.22</v>
      </c>
      <c r="K3191" s="53">
        <v>4.67</v>
      </c>
      <c r="L3191" s="53">
        <v>0</v>
      </c>
      <c r="M3191" s="53">
        <v>0</v>
      </c>
      <c r="N3191" s="53">
        <f t="shared" si="250"/>
        <v>0</v>
      </c>
      <c r="O3191" s="53" t="e">
        <f>VLOOKUP(E3191,#REF!,29,FALSE)</f>
        <v>#REF!</v>
      </c>
      <c r="P3191" s="53" t="e">
        <f t="shared" si="251"/>
        <v>#REF!</v>
      </c>
      <c r="Q3191" s="53">
        <v>0</v>
      </c>
    </row>
    <row r="3192" spans="1:17">
      <c r="A3192" s="51" t="s">
        <v>5391</v>
      </c>
      <c r="B3192" s="51">
        <f t="shared" si="247"/>
        <v>4</v>
      </c>
      <c r="C3192" s="51">
        <f t="shared" si="248"/>
        <v>720</v>
      </c>
      <c r="D3192" s="51" t="s">
        <v>3129</v>
      </c>
      <c r="E3192" s="54" t="str">
        <f t="shared" si="249"/>
        <v>031956</v>
      </c>
      <c r="F3192" s="51" t="e">
        <f>VLOOKUP(E3192,#REF!,8,FALSE)</f>
        <v>#REF!</v>
      </c>
      <c r="G3192" s="51" t="e">
        <f>VLOOKUP(E3192,#REF!,9,FALSE)</f>
        <v>#REF!</v>
      </c>
      <c r="H3192" s="52">
        <v>913318</v>
      </c>
      <c r="I3192" s="51" t="s">
        <v>3130</v>
      </c>
      <c r="J3192" s="53">
        <v>4.5999999999999996</v>
      </c>
      <c r="K3192" s="53">
        <v>4.04</v>
      </c>
      <c r="L3192" s="53">
        <v>0.62910287083333338</v>
      </c>
      <c r="M3192" s="53">
        <v>0.62910287083333338</v>
      </c>
      <c r="N3192" s="53">
        <f t="shared" si="250"/>
        <v>452.95406700000001</v>
      </c>
      <c r="O3192" s="53" t="e">
        <f>VLOOKUP(E3192,#REF!,29,FALSE)</f>
        <v>#REF!</v>
      </c>
      <c r="P3192" s="53" t="e">
        <f t="shared" si="251"/>
        <v>#REF!</v>
      </c>
      <c r="Q3192" s="53">
        <v>0</v>
      </c>
    </row>
    <row r="3193" spans="1:17">
      <c r="A3193" s="51" t="s">
        <v>5391</v>
      </c>
      <c r="B3193" s="51">
        <f t="shared" si="247"/>
        <v>4</v>
      </c>
      <c r="C3193" s="51">
        <f t="shared" si="248"/>
        <v>720</v>
      </c>
      <c r="D3193" s="51" t="s">
        <v>3124</v>
      </c>
      <c r="E3193" s="54" t="str">
        <f t="shared" si="249"/>
        <v>033228</v>
      </c>
      <c r="F3193" s="51" t="e">
        <f>VLOOKUP(E3193,#REF!,8,FALSE)</f>
        <v>#REF!</v>
      </c>
      <c r="G3193" s="51" t="e">
        <f>VLOOKUP(E3193,#REF!,9,FALSE)</f>
        <v>#REF!</v>
      </c>
      <c r="H3193" s="52">
        <v>913317</v>
      </c>
      <c r="I3193" s="51" t="s">
        <v>3123</v>
      </c>
      <c r="J3193" s="53">
        <v>1.78</v>
      </c>
      <c r="K3193" s="53">
        <v>1.57</v>
      </c>
      <c r="L3193" s="53">
        <v>0.610155</v>
      </c>
      <c r="M3193" s="53">
        <v>0.610155</v>
      </c>
      <c r="N3193" s="53">
        <f t="shared" si="250"/>
        <v>439.3116</v>
      </c>
      <c r="O3193" s="53" t="e">
        <f>VLOOKUP(E3193,#REF!,29,FALSE)</f>
        <v>#REF!</v>
      </c>
      <c r="P3193" s="53" t="e">
        <f t="shared" si="251"/>
        <v>#REF!</v>
      </c>
      <c r="Q3193" s="53">
        <v>0</v>
      </c>
    </row>
    <row r="3194" spans="1:17">
      <c r="A3194" s="51" t="s">
        <v>5391</v>
      </c>
      <c r="B3194" s="51">
        <f t="shared" si="247"/>
        <v>4</v>
      </c>
      <c r="C3194" s="51">
        <f t="shared" si="248"/>
        <v>720</v>
      </c>
      <c r="D3194" s="51" t="s">
        <v>2872</v>
      </c>
      <c r="E3194" s="54" t="str">
        <f t="shared" si="249"/>
        <v>032544</v>
      </c>
      <c r="F3194" s="51" t="e">
        <f>VLOOKUP(E3194,#REF!,8,FALSE)</f>
        <v>#REF!</v>
      </c>
      <c r="G3194" s="51" t="e">
        <f>VLOOKUP(E3194,#REF!,9,FALSE)</f>
        <v>#REF!</v>
      </c>
      <c r="H3194" s="52">
        <v>910686</v>
      </c>
      <c r="I3194" s="51" t="s">
        <v>2873</v>
      </c>
      <c r="J3194" s="53">
        <v>7.1</v>
      </c>
      <c r="K3194" s="53">
        <v>7.1</v>
      </c>
      <c r="L3194" s="53">
        <v>6.2897716694444448</v>
      </c>
      <c r="M3194" s="53">
        <v>6.2897716694444448</v>
      </c>
      <c r="N3194" s="53">
        <f t="shared" si="250"/>
        <v>4528.6356020000003</v>
      </c>
      <c r="O3194" s="53" t="e">
        <f>VLOOKUP(E3194,#REF!,29,FALSE)</f>
        <v>#REF!</v>
      </c>
      <c r="P3194" s="53" t="e">
        <f t="shared" si="251"/>
        <v>#REF!</v>
      </c>
      <c r="Q3194" s="53">
        <v>0</v>
      </c>
    </row>
    <row r="3195" spans="1:17">
      <c r="A3195" s="51" t="s">
        <v>5391</v>
      </c>
      <c r="B3195" s="51">
        <f t="shared" si="247"/>
        <v>4</v>
      </c>
      <c r="C3195" s="51">
        <f t="shared" si="248"/>
        <v>720</v>
      </c>
      <c r="D3195" s="51" t="s">
        <v>3121</v>
      </c>
      <c r="E3195" s="54" t="str">
        <f t="shared" si="249"/>
        <v>030600</v>
      </c>
      <c r="F3195" s="51" t="e">
        <f>VLOOKUP(E3195,#REF!,8,FALSE)</f>
        <v>#REF!</v>
      </c>
      <c r="G3195" s="51" t="e">
        <f>VLOOKUP(E3195,#REF!,9,FALSE)</f>
        <v>#REF!</v>
      </c>
      <c r="H3195" s="52">
        <v>913333</v>
      </c>
      <c r="I3195" s="51" t="s">
        <v>5281</v>
      </c>
      <c r="J3195" s="53">
        <v>7.2</v>
      </c>
      <c r="K3195" s="53">
        <v>6.48</v>
      </c>
      <c r="L3195" s="53">
        <v>5.4641066541666667</v>
      </c>
      <c r="M3195" s="53">
        <v>5.4641066541666667</v>
      </c>
      <c r="N3195" s="53">
        <f t="shared" si="250"/>
        <v>3934.1567909999999</v>
      </c>
      <c r="O3195" s="53" t="e">
        <f>VLOOKUP(E3195,#REF!,29,FALSE)</f>
        <v>#REF!</v>
      </c>
      <c r="P3195" s="53" t="e">
        <f t="shared" si="251"/>
        <v>#REF!</v>
      </c>
      <c r="Q3195" s="53">
        <v>0</v>
      </c>
    </row>
    <row r="3196" spans="1:17">
      <c r="A3196" s="51" t="s">
        <v>5391</v>
      </c>
      <c r="B3196" s="51">
        <f t="shared" si="247"/>
        <v>4</v>
      </c>
      <c r="C3196" s="51">
        <f t="shared" si="248"/>
        <v>720</v>
      </c>
      <c r="D3196" s="51" t="s">
        <v>3118</v>
      </c>
      <c r="E3196" s="54" t="str">
        <f t="shared" si="249"/>
        <v>031107</v>
      </c>
      <c r="F3196" s="51" t="e">
        <f>VLOOKUP(E3196,#REF!,8,FALSE)</f>
        <v>#REF!</v>
      </c>
      <c r="G3196" s="51" t="e">
        <f>VLOOKUP(E3196,#REF!,9,FALSE)</f>
        <v>#REF!</v>
      </c>
      <c r="H3196" s="52">
        <v>910865</v>
      </c>
      <c r="I3196" s="51" t="s">
        <v>5282</v>
      </c>
      <c r="J3196" s="53">
        <v>5.81</v>
      </c>
      <c r="K3196" s="53">
        <v>5.23</v>
      </c>
      <c r="L3196" s="53">
        <v>0</v>
      </c>
      <c r="M3196" s="53">
        <v>0</v>
      </c>
      <c r="N3196" s="53">
        <f t="shared" si="250"/>
        <v>0</v>
      </c>
      <c r="O3196" s="53" t="e">
        <f>VLOOKUP(E3196,#REF!,29,FALSE)</f>
        <v>#REF!</v>
      </c>
      <c r="P3196" s="53" t="e">
        <f t="shared" si="251"/>
        <v>#REF!</v>
      </c>
      <c r="Q3196" s="53">
        <v>0</v>
      </c>
    </row>
    <row r="3197" spans="1:17">
      <c r="A3197" s="51" t="s">
        <v>5391</v>
      </c>
      <c r="B3197" s="51">
        <f t="shared" si="247"/>
        <v>4</v>
      </c>
      <c r="C3197" s="51">
        <f t="shared" si="248"/>
        <v>720</v>
      </c>
      <c r="D3197" s="51" t="s">
        <v>3154</v>
      </c>
      <c r="E3197" s="54" t="str">
        <f t="shared" si="249"/>
        <v>035096</v>
      </c>
      <c r="F3197" s="51" t="e">
        <f>VLOOKUP(E3197,#REF!,8,FALSE)</f>
        <v>#REF!</v>
      </c>
      <c r="G3197" s="51" t="e">
        <f>VLOOKUP(E3197,#REF!,9,FALSE)</f>
        <v>#REF!</v>
      </c>
      <c r="H3197" s="52">
        <v>913311</v>
      </c>
      <c r="I3197" s="51" t="s">
        <v>3155</v>
      </c>
      <c r="J3197" s="53">
        <v>3.2</v>
      </c>
      <c r="K3197" s="53">
        <v>2.88</v>
      </c>
      <c r="L3197" s="53">
        <v>1.3762000000000001</v>
      </c>
      <c r="M3197" s="53">
        <v>1.3762000000000001</v>
      </c>
      <c r="N3197" s="53">
        <f t="shared" si="250"/>
        <v>990.86400000000003</v>
      </c>
      <c r="O3197" s="53" t="e">
        <f>VLOOKUP(E3197,#REF!,29,FALSE)</f>
        <v>#REF!</v>
      </c>
      <c r="P3197" s="53" t="e">
        <f t="shared" si="251"/>
        <v>#REF!</v>
      </c>
      <c r="Q3197" s="53">
        <v>0</v>
      </c>
    </row>
    <row r="3198" spans="1:17">
      <c r="A3198" s="51" t="s">
        <v>5391</v>
      </c>
      <c r="B3198" s="51">
        <f t="shared" si="247"/>
        <v>4</v>
      </c>
      <c r="C3198" s="51">
        <f t="shared" si="248"/>
        <v>720</v>
      </c>
      <c r="D3198" s="51" t="s">
        <v>3143</v>
      </c>
      <c r="E3198" s="54" t="str">
        <f t="shared" si="249"/>
        <v>035742</v>
      </c>
      <c r="F3198" s="51" t="e">
        <f>VLOOKUP(E3198,#REF!,8,FALSE)</f>
        <v>#REF!</v>
      </c>
      <c r="G3198" s="51" t="e">
        <f>VLOOKUP(E3198,#REF!,9,FALSE)</f>
        <v>#REF!</v>
      </c>
      <c r="H3198" s="52">
        <v>913316</v>
      </c>
      <c r="I3198" s="51" t="s">
        <v>3144</v>
      </c>
      <c r="J3198" s="53">
        <v>0.64</v>
      </c>
      <c r="K3198" s="53">
        <v>0.54</v>
      </c>
      <c r="L3198" s="53">
        <v>0.52118266666666668</v>
      </c>
      <c r="M3198" s="53">
        <v>0.52118266666666668</v>
      </c>
      <c r="N3198" s="53">
        <f t="shared" si="250"/>
        <v>375.25152000000003</v>
      </c>
      <c r="O3198" s="53" t="e">
        <f>VLOOKUP(E3198,#REF!,29,FALSE)</f>
        <v>#REF!</v>
      </c>
      <c r="P3198" s="53" t="e">
        <f t="shared" si="251"/>
        <v>#REF!</v>
      </c>
      <c r="Q3198" s="53">
        <v>0</v>
      </c>
    </row>
    <row r="3199" spans="1:17">
      <c r="A3199" s="51" t="s">
        <v>5391</v>
      </c>
      <c r="B3199" s="51">
        <f t="shared" si="247"/>
        <v>4</v>
      </c>
      <c r="C3199" s="51">
        <f t="shared" si="248"/>
        <v>720</v>
      </c>
      <c r="D3199" s="51" t="s">
        <v>3140</v>
      </c>
      <c r="E3199" s="54" t="str">
        <f t="shared" si="249"/>
        <v>035113</v>
      </c>
      <c r="F3199" s="51" t="e">
        <f>VLOOKUP(E3199,#REF!,8,FALSE)</f>
        <v>#REF!</v>
      </c>
      <c r="G3199" s="51" t="e">
        <f>VLOOKUP(E3199,#REF!,9,FALSE)</f>
        <v>#REF!</v>
      </c>
      <c r="H3199" s="52">
        <v>913332</v>
      </c>
      <c r="I3199" s="51" t="s">
        <v>5283</v>
      </c>
      <c r="J3199" s="53">
        <v>7.42</v>
      </c>
      <c r="K3199" s="53">
        <v>6.68</v>
      </c>
      <c r="L3199" s="53">
        <v>9.4493090513888891</v>
      </c>
      <c r="M3199" s="53">
        <v>9.4493090513888891</v>
      </c>
      <c r="N3199" s="53">
        <f t="shared" si="250"/>
        <v>6803.5025169999999</v>
      </c>
      <c r="O3199" s="53" t="e">
        <f>VLOOKUP(E3199,#REF!,29,FALSE)</f>
        <v>#REF!</v>
      </c>
      <c r="P3199" s="53" t="e">
        <f t="shared" si="251"/>
        <v>#REF!</v>
      </c>
      <c r="Q3199" s="53">
        <v>0</v>
      </c>
    </row>
    <row r="3200" spans="1:17">
      <c r="A3200" s="51" t="s">
        <v>5391</v>
      </c>
      <c r="B3200" s="51">
        <f t="shared" si="247"/>
        <v>4</v>
      </c>
      <c r="C3200" s="51">
        <f t="shared" si="248"/>
        <v>720</v>
      </c>
      <c r="D3200" s="51" t="s">
        <v>232</v>
      </c>
      <c r="E3200" s="54" t="str">
        <f t="shared" si="249"/>
        <v>002127</v>
      </c>
      <c r="F3200" s="51" t="e">
        <f>VLOOKUP(E3200,#REF!,8,FALSE)</f>
        <v>#REF!</v>
      </c>
      <c r="G3200" s="51" t="e">
        <f>VLOOKUP(E3200,#REF!,9,FALSE)</f>
        <v>#REF!</v>
      </c>
      <c r="H3200" s="52">
        <v>227</v>
      </c>
      <c r="I3200" s="51" t="s">
        <v>5284</v>
      </c>
      <c r="J3200" s="53">
        <v>886.8</v>
      </c>
      <c r="K3200" s="53">
        <v>0</v>
      </c>
      <c r="L3200" s="53">
        <v>749.49221662499997</v>
      </c>
      <c r="M3200" s="53">
        <v>0</v>
      </c>
      <c r="N3200" s="53">
        <f t="shared" si="250"/>
        <v>0</v>
      </c>
      <c r="O3200" s="53" t="e">
        <f>VLOOKUP(E3200,#REF!,29,FALSE)</f>
        <v>#REF!</v>
      </c>
      <c r="P3200" s="53" t="e">
        <f t="shared" si="251"/>
        <v>#REF!</v>
      </c>
      <c r="Q3200" s="53">
        <v>749.49221662499997</v>
      </c>
    </row>
    <row r="3201" spans="1:17">
      <c r="A3201" s="51" t="s">
        <v>5391</v>
      </c>
      <c r="B3201" s="51">
        <f t="shared" si="247"/>
        <v>4</v>
      </c>
      <c r="C3201" s="51">
        <f t="shared" si="248"/>
        <v>720</v>
      </c>
      <c r="D3201" s="51" t="s">
        <v>260</v>
      </c>
      <c r="E3201" s="54" t="str">
        <f t="shared" si="249"/>
        <v>001356</v>
      </c>
      <c r="F3201" s="51" t="e">
        <f>VLOOKUP(E3201,#REF!,8,FALSE)</f>
        <v>#REF!</v>
      </c>
      <c r="G3201" s="51" t="e">
        <f>VLOOKUP(E3201,#REF!,9,FALSE)</f>
        <v>#REF!</v>
      </c>
      <c r="H3201" s="52">
        <v>352</v>
      </c>
      <c r="I3201" s="51" t="s">
        <v>261</v>
      </c>
      <c r="J3201" s="53">
        <v>547.1</v>
      </c>
      <c r="K3201" s="53">
        <v>0</v>
      </c>
      <c r="L3201" s="53">
        <v>257.42130177499996</v>
      </c>
      <c r="M3201" s="53">
        <v>0</v>
      </c>
      <c r="N3201" s="53">
        <f t="shared" si="250"/>
        <v>0</v>
      </c>
      <c r="O3201" s="53" t="e">
        <f>VLOOKUP(E3201,#REF!,29,FALSE)</f>
        <v>#REF!</v>
      </c>
      <c r="P3201" s="53" t="e">
        <f t="shared" si="251"/>
        <v>#REF!</v>
      </c>
      <c r="Q3201" s="53">
        <v>257.42130177499996</v>
      </c>
    </row>
    <row r="3202" spans="1:17">
      <c r="A3202" s="51" t="s">
        <v>5391</v>
      </c>
      <c r="B3202" s="51">
        <f t="shared" si="247"/>
        <v>4</v>
      </c>
      <c r="C3202" s="51">
        <f t="shared" si="248"/>
        <v>720</v>
      </c>
      <c r="D3202" s="51" t="s">
        <v>325</v>
      </c>
      <c r="E3202" s="54" t="str">
        <f t="shared" si="249"/>
        <v>000630</v>
      </c>
      <c r="F3202" s="51" t="e">
        <f>VLOOKUP(E3202,#REF!,8,FALSE)</f>
        <v>#REF!</v>
      </c>
      <c r="G3202" s="51" t="e">
        <f>VLOOKUP(E3202,#REF!,9,FALSE)</f>
        <v>#REF!</v>
      </c>
      <c r="H3202" s="52">
        <v>353</v>
      </c>
      <c r="I3202" s="51" t="s">
        <v>326</v>
      </c>
      <c r="J3202" s="53">
        <v>260.8</v>
      </c>
      <c r="K3202" s="53">
        <v>0</v>
      </c>
      <c r="L3202" s="53">
        <v>35.727716206944443</v>
      </c>
      <c r="M3202" s="53">
        <v>0</v>
      </c>
      <c r="N3202" s="53">
        <f t="shared" si="250"/>
        <v>0</v>
      </c>
      <c r="O3202" s="53" t="e">
        <f>VLOOKUP(E3202,#REF!,29,FALSE)</f>
        <v>#REF!</v>
      </c>
      <c r="P3202" s="53" t="e">
        <f t="shared" si="251"/>
        <v>#REF!</v>
      </c>
      <c r="Q3202" s="53">
        <v>35.727716206944443</v>
      </c>
    </row>
    <row r="3203" spans="1:17">
      <c r="A3203" s="51" t="s">
        <v>5391</v>
      </c>
      <c r="B3203" s="51">
        <f t="shared" ref="B3203:B3266" si="252">MONTH(A3203)</f>
        <v>4</v>
      </c>
      <c r="C3203" s="51">
        <f t="shared" ref="C3203:C3266" si="253">VLOOKUP(B3203,T:V,3,FALSE)</f>
        <v>720</v>
      </c>
      <c r="D3203" s="51" t="s">
        <v>3124</v>
      </c>
      <c r="E3203" s="54" t="str">
        <f t="shared" ref="E3203:E3266" si="254">RIGHT(LEFT(D3203,16),6)</f>
        <v>033228</v>
      </c>
      <c r="F3203" s="51" t="e">
        <f>VLOOKUP(E3203,#REF!,8,FALSE)</f>
        <v>#REF!</v>
      </c>
      <c r="G3203" s="51" t="e">
        <f>VLOOKUP(E3203,#REF!,9,FALSE)</f>
        <v>#REF!</v>
      </c>
      <c r="H3203" s="52">
        <v>368</v>
      </c>
      <c r="I3203" s="51" t="s">
        <v>259</v>
      </c>
      <c r="J3203" s="53">
        <v>134.80000000000001</v>
      </c>
      <c r="K3203" s="53">
        <v>0</v>
      </c>
      <c r="L3203" s="53">
        <v>86.181580245833331</v>
      </c>
      <c r="M3203" s="53">
        <v>0</v>
      </c>
      <c r="N3203" s="53">
        <f t="shared" ref="N3203:N3266" si="255">M3203*C3203</f>
        <v>0</v>
      </c>
      <c r="O3203" s="53" t="e">
        <f>VLOOKUP(E3203,#REF!,29,FALSE)</f>
        <v>#REF!</v>
      </c>
      <c r="P3203" s="53" t="e">
        <f t="shared" ref="P3203:P3266" si="256">N3203*O3203</f>
        <v>#REF!</v>
      </c>
      <c r="Q3203" s="53">
        <v>86.181580245833331</v>
      </c>
    </row>
    <row r="3204" spans="1:17">
      <c r="A3204" s="51" t="s">
        <v>5391</v>
      </c>
      <c r="B3204" s="51">
        <f t="shared" si="252"/>
        <v>4</v>
      </c>
      <c r="C3204" s="51">
        <f t="shared" si="253"/>
        <v>720</v>
      </c>
      <c r="D3204" s="51" t="s">
        <v>2623</v>
      </c>
      <c r="E3204" s="54" t="str">
        <f t="shared" si="254"/>
        <v>001096</v>
      </c>
      <c r="F3204" s="51" t="e">
        <f>VLOOKUP(E3204,#REF!,8,FALSE)</f>
        <v>#REF!</v>
      </c>
      <c r="G3204" s="51" t="e">
        <f>VLOOKUP(E3204,#REF!,9,FALSE)</f>
        <v>#REF!</v>
      </c>
      <c r="H3204" s="52">
        <v>409</v>
      </c>
      <c r="I3204" s="51" t="s">
        <v>2624</v>
      </c>
      <c r="J3204" s="53">
        <v>136.6</v>
      </c>
      <c r="K3204" s="53">
        <v>49.200243999999998</v>
      </c>
      <c r="L3204" s="53">
        <v>217.99287563472222</v>
      </c>
      <c r="M3204" s="53">
        <v>0</v>
      </c>
      <c r="N3204" s="53">
        <f t="shared" si="255"/>
        <v>0</v>
      </c>
      <c r="O3204" s="53" t="e">
        <f>VLOOKUP(E3204,#REF!,29,FALSE)</f>
        <v>#REF!</v>
      </c>
      <c r="P3204" s="53" t="e">
        <f t="shared" si="256"/>
        <v>#REF!</v>
      </c>
      <c r="Q3204" s="53">
        <v>217.99287563472222</v>
      </c>
    </row>
    <row r="3205" spans="1:17">
      <c r="A3205" s="51" t="s">
        <v>5391</v>
      </c>
      <c r="B3205" s="51">
        <f t="shared" si="252"/>
        <v>4</v>
      </c>
      <c r="C3205" s="51">
        <f t="shared" si="253"/>
        <v>720</v>
      </c>
      <c r="D3205" s="51" t="s">
        <v>3121</v>
      </c>
      <c r="E3205" s="54" t="str">
        <f t="shared" si="254"/>
        <v>030600</v>
      </c>
      <c r="F3205" s="51" t="e">
        <f>VLOOKUP(E3205,#REF!,8,FALSE)</f>
        <v>#REF!</v>
      </c>
      <c r="G3205" s="51" t="e">
        <f>VLOOKUP(E3205,#REF!,9,FALSE)</f>
        <v>#REF!</v>
      </c>
      <c r="H3205" s="52">
        <v>414</v>
      </c>
      <c r="I3205" s="51" t="s">
        <v>240</v>
      </c>
      <c r="J3205" s="53">
        <v>740.5</v>
      </c>
      <c r="K3205" s="53">
        <v>0</v>
      </c>
      <c r="L3205" s="53">
        <v>246.82022634444445</v>
      </c>
      <c r="M3205" s="53">
        <v>0</v>
      </c>
      <c r="N3205" s="53">
        <f t="shared" si="255"/>
        <v>0</v>
      </c>
      <c r="O3205" s="53" t="e">
        <f>VLOOKUP(E3205,#REF!,29,FALSE)</f>
        <v>#REF!</v>
      </c>
      <c r="P3205" s="53" t="e">
        <f t="shared" si="256"/>
        <v>#REF!</v>
      </c>
      <c r="Q3205" s="53">
        <v>246.82022634444445</v>
      </c>
    </row>
    <row r="3206" spans="1:17">
      <c r="A3206" s="51" t="s">
        <v>5391</v>
      </c>
      <c r="B3206" s="51">
        <f t="shared" si="252"/>
        <v>4</v>
      </c>
      <c r="C3206" s="51">
        <f t="shared" si="253"/>
        <v>720</v>
      </c>
      <c r="D3206" s="51" t="s">
        <v>263</v>
      </c>
      <c r="E3206" s="54" t="str">
        <f t="shared" si="254"/>
        <v>001401</v>
      </c>
      <c r="F3206" s="51" t="e">
        <f>VLOOKUP(E3206,#REF!,8,FALSE)</f>
        <v>#REF!</v>
      </c>
      <c r="G3206" s="51" t="e">
        <f>VLOOKUP(E3206,#REF!,9,FALSE)</f>
        <v>#REF!</v>
      </c>
      <c r="H3206" s="52">
        <v>450</v>
      </c>
      <c r="I3206" s="51" t="s">
        <v>264</v>
      </c>
      <c r="J3206" s="53">
        <v>87.8</v>
      </c>
      <c r="K3206" s="53">
        <v>0</v>
      </c>
      <c r="L3206" s="53">
        <v>56.845152943055552</v>
      </c>
      <c r="M3206" s="53">
        <v>0</v>
      </c>
      <c r="N3206" s="53">
        <f t="shared" si="255"/>
        <v>0</v>
      </c>
      <c r="O3206" s="53" t="e">
        <f>VLOOKUP(E3206,#REF!,29,FALSE)</f>
        <v>#REF!</v>
      </c>
      <c r="P3206" s="53" t="e">
        <f t="shared" si="256"/>
        <v>#REF!</v>
      </c>
      <c r="Q3206" s="53">
        <v>56.845152943055552</v>
      </c>
    </row>
    <row r="3207" spans="1:17">
      <c r="A3207" s="51" t="s">
        <v>5391</v>
      </c>
      <c r="B3207" s="51">
        <f t="shared" si="252"/>
        <v>4</v>
      </c>
      <c r="C3207" s="51">
        <f t="shared" si="253"/>
        <v>720</v>
      </c>
      <c r="D3207" s="51" t="s">
        <v>823</v>
      </c>
      <c r="E3207" s="54" t="str">
        <f t="shared" si="254"/>
        <v>002293</v>
      </c>
      <c r="F3207" s="51" t="e">
        <f>VLOOKUP(E3207,#REF!,8,FALSE)</f>
        <v>#REF!</v>
      </c>
      <c r="G3207" s="51" t="e">
        <f>VLOOKUP(E3207,#REF!,9,FALSE)</f>
        <v>#REF!</v>
      </c>
      <c r="H3207" s="52">
        <v>508</v>
      </c>
      <c r="I3207" s="51" t="s">
        <v>5285</v>
      </c>
      <c r="J3207" s="53">
        <v>9.4</v>
      </c>
      <c r="K3207" s="53">
        <v>0</v>
      </c>
      <c r="L3207" s="53">
        <v>6.3492104958333329</v>
      </c>
      <c r="M3207" s="53">
        <v>0</v>
      </c>
      <c r="N3207" s="53">
        <f t="shared" si="255"/>
        <v>0</v>
      </c>
      <c r="O3207" s="53" t="e">
        <f>VLOOKUP(E3207,#REF!,29,FALSE)</f>
        <v>#REF!</v>
      </c>
      <c r="P3207" s="53" t="e">
        <f t="shared" si="256"/>
        <v>#REF!</v>
      </c>
      <c r="Q3207" s="53">
        <v>6.3492104958333329</v>
      </c>
    </row>
    <row r="3208" spans="1:17">
      <c r="A3208" s="51" t="s">
        <v>5391</v>
      </c>
      <c r="B3208" s="51">
        <f t="shared" si="252"/>
        <v>4</v>
      </c>
      <c r="C3208" s="51">
        <f t="shared" si="253"/>
        <v>720</v>
      </c>
      <c r="D3208" s="51" t="s">
        <v>230</v>
      </c>
      <c r="E3208" s="54" t="str">
        <f t="shared" si="254"/>
        <v>027968</v>
      </c>
      <c r="F3208" s="51" t="e">
        <f>VLOOKUP(E3208,#REF!,8,FALSE)</f>
        <v>#REF!</v>
      </c>
      <c r="G3208" s="51" t="e">
        <f>VLOOKUP(E3208,#REF!,9,FALSE)</f>
        <v>#REF!</v>
      </c>
      <c r="H3208" s="52">
        <v>8056</v>
      </c>
      <c r="I3208" s="51" t="s">
        <v>231</v>
      </c>
      <c r="J3208" s="53">
        <v>56.1</v>
      </c>
      <c r="K3208" s="53">
        <v>0</v>
      </c>
      <c r="L3208" s="53">
        <v>7.1591572791666662</v>
      </c>
      <c r="M3208" s="53">
        <v>0</v>
      </c>
      <c r="N3208" s="53">
        <f t="shared" si="255"/>
        <v>0</v>
      </c>
      <c r="O3208" s="53" t="e">
        <f>VLOOKUP(E3208,#REF!,29,FALSE)</f>
        <v>#REF!</v>
      </c>
      <c r="P3208" s="53" t="e">
        <f t="shared" si="256"/>
        <v>#REF!</v>
      </c>
      <c r="Q3208" s="53">
        <v>7.1591572791666662</v>
      </c>
    </row>
    <row r="3209" spans="1:17">
      <c r="A3209" s="51" t="s">
        <v>5391</v>
      </c>
      <c r="B3209" s="51">
        <f t="shared" si="252"/>
        <v>4</v>
      </c>
      <c r="C3209" s="51">
        <f t="shared" si="253"/>
        <v>720</v>
      </c>
      <c r="D3209" s="51" t="s">
        <v>359</v>
      </c>
      <c r="E3209" s="54" t="str">
        <f t="shared" si="254"/>
        <v>027556</v>
      </c>
      <c r="F3209" s="51" t="e">
        <f>VLOOKUP(E3209,#REF!,8,FALSE)</f>
        <v>#REF!</v>
      </c>
      <c r="G3209" s="51" t="e">
        <f>VLOOKUP(E3209,#REF!,9,FALSE)</f>
        <v>#REF!</v>
      </c>
      <c r="H3209" s="52">
        <v>8119</v>
      </c>
      <c r="I3209" s="51" t="s">
        <v>360</v>
      </c>
      <c r="J3209" s="53">
        <v>372.8</v>
      </c>
      <c r="K3209" s="53">
        <v>0</v>
      </c>
      <c r="L3209" s="53">
        <v>183.35219697777777</v>
      </c>
      <c r="M3209" s="53">
        <v>0</v>
      </c>
      <c r="N3209" s="53">
        <f t="shared" si="255"/>
        <v>0</v>
      </c>
      <c r="O3209" s="53" t="e">
        <f>VLOOKUP(E3209,#REF!,29,FALSE)</f>
        <v>#REF!</v>
      </c>
      <c r="P3209" s="53" t="e">
        <f t="shared" si="256"/>
        <v>#REF!</v>
      </c>
      <c r="Q3209" s="53">
        <v>183.35219697777777</v>
      </c>
    </row>
    <row r="3210" spans="1:17">
      <c r="A3210" s="51" t="s">
        <v>5391</v>
      </c>
      <c r="B3210" s="51">
        <f t="shared" si="252"/>
        <v>4</v>
      </c>
      <c r="C3210" s="51">
        <f t="shared" si="253"/>
        <v>720</v>
      </c>
      <c r="D3210" s="51" t="s">
        <v>361</v>
      </c>
      <c r="E3210" s="54" t="str">
        <f t="shared" si="254"/>
        <v>001146</v>
      </c>
      <c r="F3210" s="51" t="e">
        <f>VLOOKUP(E3210,#REF!,8,FALSE)</f>
        <v>#REF!</v>
      </c>
      <c r="G3210" s="51" t="e">
        <f>VLOOKUP(E3210,#REF!,9,FALSE)</f>
        <v>#REF!</v>
      </c>
      <c r="H3210" s="52">
        <v>8145</v>
      </c>
      <c r="I3210" s="51" t="s">
        <v>5286</v>
      </c>
      <c r="J3210" s="53">
        <v>207.9</v>
      </c>
      <c r="K3210" s="53">
        <v>0</v>
      </c>
      <c r="L3210" s="53">
        <v>68.554129081944438</v>
      </c>
      <c r="M3210" s="53">
        <v>0</v>
      </c>
      <c r="N3210" s="53">
        <f t="shared" si="255"/>
        <v>0</v>
      </c>
      <c r="O3210" s="53" t="e">
        <f>VLOOKUP(E3210,#REF!,29,FALSE)</f>
        <v>#REF!</v>
      </c>
      <c r="P3210" s="53" t="e">
        <f t="shared" si="256"/>
        <v>#REF!</v>
      </c>
      <c r="Q3210" s="53">
        <v>68.554129081944438</v>
      </c>
    </row>
    <row r="3211" spans="1:17">
      <c r="A3211" s="51" t="s">
        <v>5391</v>
      </c>
      <c r="B3211" s="51">
        <f t="shared" si="252"/>
        <v>4</v>
      </c>
      <c r="C3211" s="51">
        <f t="shared" si="253"/>
        <v>720</v>
      </c>
      <c r="D3211" s="51" t="s">
        <v>270</v>
      </c>
      <c r="E3211" s="54" t="str">
        <f t="shared" si="254"/>
        <v>001304</v>
      </c>
      <c r="F3211" s="51" t="e">
        <f>VLOOKUP(E3211,#REF!,8,FALSE)</f>
        <v>#REF!</v>
      </c>
      <c r="G3211" s="51" t="e">
        <f>VLOOKUP(E3211,#REF!,9,FALSE)</f>
        <v>#REF!</v>
      </c>
      <c r="H3211" s="52">
        <v>8289</v>
      </c>
      <c r="I3211" s="51" t="s">
        <v>5287</v>
      </c>
      <c r="J3211" s="53">
        <v>365.036</v>
      </c>
      <c r="K3211" s="53">
        <v>0</v>
      </c>
      <c r="L3211" s="53">
        <v>282.27989862777781</v>
      </c>
      <c r="M3211" s="53">
        <v>0</v>
      </c>
      <c r="N3211" s="53">
        <f t="shared" si="255"/>
        <v>0</v>
      </c>
      <c r="O3211" s="53" t="e">
        <f>VLOOKUP(E3211,#REF!,29,FALSE)</f>
        <v>#REF!</v>
      </c>
      <c r="P3211" s="53" t="e">
        <f t="shared" si="256"/>
        <v>#REF!</v>
      </c>
      <c r="Q3211" s="53">
        <v>282.27989862777781</v>
      </c>
    </row>
    <row r="3212" spans="1:17">
      <c r="A3212" s="51" t="s">
        <v>5391</v>
      </c>
      <c r="B3212" s="51">
        <f t="shared" si="252"/>
        <v>4</v>
      </c>
      <c r="C3212" s="51">
        <f t="shared" si="253"/>
        <v>720</v>
      </c>
      <c r="D3212" s="51" t="s">
        <v>270</v>
      </c>
      <c r="E3212" s="54" t="str">
        <f t="shared" si="254"/>
        <v>001304</v>
      </c>
      <c r="F3212" s="51" t="e">
        <f>VLOOKUP(E3212,#REF!,8,FALSE)</f>
        <v>#REF!</v>
      </c>
      <c r="G3212" s="51" t="e">
        <f>VLOOKUP(E3212,#REF!,9,FALSE)</f>
        <v>#REF!</v>
      </c>
      <c r="H3212" s="52">
        <v>8291</v>
      </c>
      <c r="I3212" s="51" t="s">
        <v>5288</v>
      </c>
      <c r="J3212" s="53">
        <v>35.003</v>
      </c>
      <c r="K3212" s="53">
        <v>0</v>
      </c>
      <c r="L3212" s="53">
        <v>27.067935480555555</v>
      </c>
      <c r="M3212" s="53">
        <v>0</v>
      </c>
      <c r="N3212" s="53">
        <f t="shared" si="255"/>
        <v>0</v>
      </c>
      <c r="O3212" s="53" t="e">
        <f>VLOOKUP(E3212,#REF!,29,FALSE)</f>
        <v>#REF!</v>
      </c>
      <c r="P3212" s="53" t="e">
        <f t="shared" si="256"/>
        <v>#REF!</v>
      </c>
      <c r="Q3212" s="53">
        <v>27.067935480555555</v>
      </c>
    </row>
    <row r="3213" spans="1:17">
      <c r="A3213" s="51" t="s">
        <v>5391</v>
      </c>
      <c r="B3213" s="51">
        <f t="shared" si="252"/>
        <v>4</v>
      </c>
      <c r="C3213" s="51">
        <f t="shared" si="253"/>
        <v>720</v>
      </c>
      <c r="D3213" s="51" t="s">
        <v>167</v>
      </c>
      <c r="E3213" s="54" t="str">
        <f t="shared" si="254"/>
        <v>002176</v>
      </c>
      <c r="F3213" s="51" t="e">
        <f>VLOOKUP(E3213,#REF!,8,FALSE)</f>
        <v>#REF!</v>
      </c>
      <c r="G3213" s="51" t="e">
        <f>VLOOKUP(E3213,#REF!,9,FALSE)</f>
        <v>#REF!</v>
      </c>
      <c r="H3213" s="52">
        <v>8292</v>
      </c>
      <c r="I3213" s="51" t="s">
        <v>5289</v>
      </c>
      <c r="J3213" s="53">
        <v>56.018000000000001</v>
      </c>
      <c r="K3213" s="53">
        <v>0</v>
      </c>
      <c r="L3213" s="53">
        <v>49.516415379166666</v>
      </c>
      <c r="M3213" s="53">
        <v>0</v>
      </c>
      <c r="N3213" s="53">
        <f t="shared" si="255"/>
        <v>0</v>
      </c>
      <c r="O3213" s="53" t="e">
        <f>VLOOKUP(E3213,#REF!,29,FALSE)</f>
        <v>#REF!</v>
      </c>
      <c r="P3213" s="53" t="e">
        <f t="shared" si="256"/>
        <v>#REF!</v>
      </c>
      <c r="Q3213" s="53">
        <v>49.516415379166666</v>
      </c>
    </row>
    <row r="3214" spans="1:17">
      <c r="A3214" s="51" t="s">
        <v>5391</v>
      </c>
      <c r="B3214" s="51">
        <f t="shared" si="252"/>
        <v>4</v>
      </c>
      <c r="C3214" s="51">
        <f t="shared" si="253"/>
        <v>720</v>
      </c>
      <c r="D3214" s="51" t="s">
        <v>167</v>
      </c>
      <c r="E3214" s="54" t="str">
        <f t="shared" si="254"/>
        <v>002176</v>
      </c>
      <c r="F3214" s="51" t="e">
        <f>VLOOKUP(E3214,#REF!,8,FALSE)</f>
        <v>#REF!</v>
      </c>
      <c r="G3214" s="51" t="e">
        <f>VLOOKUP(E3214,#REF!,9,FALSE)</f>
        <v>#REF!</v>
      </c>
      <c r="H3214" s="52">
        <v>8293</v>
      </c>
      <c r="I3214" s="51" t="s">
        <v>5290</v>
      </c>
      <c r="J3214" s="53">
        <v>11.882</v>
      </c>
      <c r="K3214" s="53">
        <v>0</v>
      </c>
      <c r="L3214" s="53">
        <v>10.503482079166666</v>
      </c>
      <c r="M3214" s="53">
        <v>0</v>
      </c>
      <c r="N3214" s="53">
        <f t="shared" si="255"/>
        <v>0</v>
      </c>
      <c r="O3214" s="53" t="e">
        <f>VLOOKUP(E3214,#REF!,29,FALSE)</f>
        <v>#REF!</v>
      </c>
      <c r="P3214" s="53" t="e">
        <f t="shared" si="256"/>
        <v>#REF!</v>
      </c>
      <c r="Q3214" s="53">
        <v>10.503482079166666</v>
      </c>
    </row>
    <row r="3215" spans="1:17">
      <c r="A3215" s="51" t="s">
        <v>5391</v>
      </c>
      <c r="B3215" s="51">
        <f t="shared" si="252"/>
        <v>4</v>
      </c>
      <c r="C3215" s="51">
        <f t="shared" si="253"/>
        <v>720</v>
      </c>
      <c r="D3215" s="51" t="s">
        <v>199</v>
      </c>
      <c r="E3215" s="54" t="str">
        <f t="shared" si="254"/>
        <v>000718</v>
      </c>
      <c r="F3215" s="51" t="e">
        <f>VLOOKUP(E3215,#REF!,8,FALSE)</f>
        <v>#REF!</v>
      </c>
      <c r="G3215" s="51" t="e">
        <f>VLOOKUP(E3215,#REF!,9,FALSE)</f>
        <v>#REF!</v>
      </c>
      <c r="H3215" s="52">
        <v>8306</v>
      </c>
      <c r="I3215" s="51" t="s">
        <v>200</v>
      </c>
      <c r="J3215" s="53">
        <v>61.8</v>
      </c>
      <c r="K3215" s="53">
        <v>0</v>
      </c>
      <c r="L3215" s="53">
        <v>8.1589931777777771</v>
      </c>
      <c r="M3215" s="53">
        <v>0</v>
      </c>
      <c r="N3215" s="53">
        <f t="shared" si="255"/>
        <v>0</v>
      </c>
      <c r="O3215" s="53" t="e">
        <f>VLOOKUP(E3215,#REF!,29,FALSE)</f>
        <v>#REF!</v>
      </c>
      <c r="P3215" s="53" t="e">
        <f t="shared" si="256"/>
        <v>#REF!</v>
      </c>
      <c r="Q3215" s="53">
        <v>8.1589931777777771</v>
      </c>
    </row>
    <row r="3216" spans="1:17">
      <c r="A3216" s="51" t="s">
        <v>5391</v>
      </c>
      <c r="B3216" s="51">
        <f t="shared" si="252"/>
        <v>4</v>
      </c>
      <c r="C3216" s="51">
        <f t="shared" si="253"/>
        <v>720</v>
      </c>
      <c r="D3216" s="51" t="s">
        <v>346</v>
      </c>
      <c r="E3216" s="54" t="str">
        <f t="shared" si="254"/>
        <v>028995</v>
      </c>
      <c r="F3216" s="51" t="e">
        <f>VLOOKUP(E3216,#REF!,8,FALSE)</f>
        <v>#REF!</v>
      </c>
      <c r="G3216" s="51" t="e">
        <f>VLOOKUP(E3216,#REF!,9,FALSE)</f>
        <v>#REF!</v>
      </c>
      <c r="H3216" s="52">
        <v>8395</v>
      </c>
      <c r="I3216" s="51" t="s">
        <v>347</v>
      </c>
      <c r="J3216" s="53">
        <v>23.06</v>
      </c>
      <c r="K3216" s="53">
        <v>0</v>
      </c>
      <c r="L3216" s="53">
        <v>16.142083487499999</v>
      </c>
      <c r="M3216" s="53">
        <v>0</v>
      </c>
      <c r="N3216" s="53">
        <f t="shared" si="255"/>
        <v>0</v>
      </c>
      <c r="O3216" s="53" t="e">
        <f>VLOOKUP(E3216,#REF!,29,FALSE)</f>
        <v>#REF!</v>
      </c>
      <c r="P3216" s="53" t="e">
        <f t="shared" si="256"/>
        <v>#REF!</v>
      </c>
      <c r="Q3216" s="53">
        <v>16.142083487499999</v>
      </c>
    </row>
    <row r="3217" spans="1:17">
      <c r="A3217" s="51" t="s">
        <v>5391</v>
      </c>
      <c r="B3217" s="51">
        <f t="shared" si="252"/>
        <v>4</v>
      </c>
      <c r="C3217" s="51">
        <f t="shared" si="253"/>
        <v>720</v>
      </c>
      <c r="D3217" s="51" t="s">
        <v>301</v>
      </c>
      <c r="E3217" s="54" t="str">
        <f t="shared" si="254"/>
        <v>028380</v>
      </c>
      <c r="F3217" s="51" t="e">
        <f>VLOOKUP(E3217,#REF!,8,FALSE)</f>
        <v>#REF!</v>
      </c>
      <c r="G3217" s="51" t="e">
        <f>VLOOKUP(E3217,#REF!,9,FALSE)</f>
        <v>#REF!</v>
      </c>
      <c r="H3217" s="52">
        <v>8422</v>
      </c>
      <c r="I3217" s="51" t="s">
        <v>5389</v>
      </c>
      <c r="J3217" s="53">
        <v>15.58</v>
      </c>
      <c r="K3217" s="53">
        <v>0</v>
      </c>
      <c r="L3217" s="53">
        <v>11.762397266666666</v>
      </c>
      <c r="M3217" s="53">
        <v>0</v>
      </c>
      <c r="N3217" s="53">
        <f t="shared" si="255"/>
        <v>0</v>
      </c>
      <c r="O3217" s="53" t="e">
        <f>VLOOKUP(E3217,#REF!,29,FALSE)</f>
        <v>#REF!</v>
      </c>
      <c r="P3217" s="53" t="e">
        <f t="shared" si="256"/>
        <v>#REF!</v>
      </c>
      <c r="Q3217" s="53">
        <v>11.762397266666666</v>
      </c>
    </row>
    <row r="3218" spans="1:17">
      <c r="A3218" s="51" t="s">
        <v>5391</v>
      </c>
      <c r="B3218" s="51">
        <f t="shared" si="252"/>
        <v>4</v>
      </c>
      <c r="C3218" s="51">
        <f t="shared" si="253"/>
        <v>720</v>
      </c>
      <c r="D3218" s="51" t="s">
        <v>340</v>
      </c>
      <c r="E3218" s="54" t="str">
        <f t="shared" si="254"/>
        <v>028805</v>
      </c>
      <c r="F3218" s="51" t="e">
        <f>VLOOKUP(E3218,#REF!,8,FALSE)</f>
        <v>#REF!</v>
      </c>
      <c r="G3218" s="51" t="e">
        <f>VLOOKUP(E3218,#REF!,9,FALSE)</f>
        <v>#REF!</v>
      </c>
      <c r="H3218" s="52">
        <v>8423</v>
      </c>
      <c r="I3218" s="51" t="s">
        <v>341</v>
      </c>
      <c r="J3218" s="53">
        <v>10.75</v>
      </c>
      <c r="K3218" s="53">
        <v>0</v>
      </c>
      <c r="L3218" s="53">
        <v>11.420044070833335</v>
      </c>
      <c r="M3218" s="53">
        <v>0</v>
      </c>
      <c r="N3218" s="53">
        <f t="shared" si="255"/>
        <v>0</v>
      </c>
      <c r="O3218" s="53" t="e">
        <f>VLOOKUP(E3218,#REF!,29,FALSE)</f>
        <v>#REF!</v>
      </c>
      <c r="P3218" s="53" t="e">
        <f t="shared" si="256"/>
        <v>#REF!</v>
      </c>
      <c r="Q3218" s="53">
        <v>11.420044070833335</v>
      </c>
    </row>
    <row r="3219" spans="1:17">
      <c r="A3219" s="51" t="s">
        <v>5391</v>
      </c>
      <c r="B3219" s="51">
        <f t="shared" si="252"/>
        <v>4</v>
      </c>
      <c r="C3219" s="51">
        <f t="shared" si="253"/>
        <v>720</v>
      </c>
      <c r="D3219" s="51" t="s">
        <v>327</v>
      </c>
      <c r="E3219" s="54" t="str">
        <f t="shared" si="254"/>
        <v>028804</v>
      </c>
      <c r="F3219" s="51" t="e">
        <f>VLOOKUP(E3219,#REF!,8,FALSE)</f>
        <v>#REF!</v>
      </c>
      <c r="G3219" s="51" t="e">
        <f>VLOOKUP(E3219,#REF!,9,FALSE)</f>
        <v>#REF!</v>
      </c>
      <c r="H3219" s="52">
        <v>8424</v>
      </c>
      <c r="I3219" s="51" t="s">
        <v>328</v>
      </c>
      <c r="J3219" s="53">
        <v>12.71</v>
      </c>
      <c r="K3219" s="53">
        <v>0</v>
      </c>
      <c r="L3219" s="53">
        <v>13.1757314875</v>
      </c>
      <c r="M3219" s="53">
        <v>0</v>
      </c>
      <c r="N3219" s="53">
        <f t="shared" si="255"/>
        <v>0</v>
      </c>
      <c r="O3219" s="53" t="e">
        <f>VLOOKUP(E3219,#REF!,29,FALSE)</f>
        <v>#REF!</v>
      </c>
      <c r="P3219" s="53" t="e">
        <f t="shared" si="256"/>
        <v>#REF!</v>
      </c>
      <c r="Q3219" s="53">
        <v>13.1757314875</v>
      </c>
    </row>
    <row r="3220" spans="1:17">
      <c r="A3220" s="51" t="s">
        <v>5391</v>
      </c>
      <c r="B3220" s="51">
        <f t="shared" si="252"/>
        <v>4</v>
      </c>
      <c r="C3220" s="51">
        <f t="shared" si="253"/>
        <v>720</v>
      </c>
      <c r="D3220" s="51" t="s">
        <v>297</v>
      </c>
      <c r="E3220" s="54" t="str">
        <f t="shared" si="254"/>
        <v>028388</v>
      </c>
      <c r="F3220" s="51" t="e">
        <f>VLOOKUP(E3220,#REF!,8,FALSE)</f>
        <v>#REF!</v>
      </c>
      <c r="G3220" s="51" t="e">
        <f>VLOOKUP(E3220,#REF!,9,FALSE)</f>
        <v>#REF!</v>
      </c>
      <c r="H3220" s="52">
        <v>8426</v>
      </c>
      <c r="I3220" s="51" t="s">
        <v>298</v>
      </c>
      <c r="J3220" s="53">
        <v>19.079999999999998</v>
      </c>
      <c r="K3220" s="53">
        <v>0</v>
      </c>
      <c r="L3220" s="53">
        <v>16.342373876388887</v>
      </c>
      <c r="M3220" s="53">
        <v>0</v>
      </c>
      <c r="N3220" s="53">
        <f t="shared" si="255"/>
        <v>0</v>
      </c>
      <c r="O3220" s="53" t="e">
        <f>VLOOKUP(E3220,#REF!,29,FALSE)</f>
        <v>#REF!</v>
      </c>
      <c r="P3220" s="53" t="e">
        <f t="shared" si="256"/>
        <v>#REF!</v>
      </c>
      <c r="Q3220" s="53">
        <v>16.342373876388887</v>
      </c>
    </row>
    <row r="3221" spans="1:17">
      <c r="A3221" s="51" t="s">
        <v>5391</v>
      </c>
      <c r="B3221" s="51">
        <f t="shared" si="252"/>
        <v>4</v>
      </c>
      <c r="C3221" s="51">
        <f t="shared" si="253"/>
        <v>720</v>
      </c>
      <c r="D3221" s="51" t="s">
        <v>354</v>
      </c>
      <c r="E3221" s="54" t="str">
        <f t="shared" si="254"/>
        <v>029560</v>
      </c>
      <c r="F3221" s="51" t="e">
        <f>VLOOKUP(E3221,#REF!,8,FALSE)</f>
        <v>#REF!</v>
      </c>
      <c r="G3221" s="51" t="e">
        <f>VLOOKUP(E3221,#REF!,9,FALSE)</f>
        <v>#REF!</v>
      </c>
      <c r="H3221" s="52">
        <v>8427</v>
      </c>
      <c r="I3221" s="51" t="s">
        <v>355</v>
      </c>
      <c r="J3221" s="53">
        <v>1.1299999999999999</v>
      </c>
      <c r="K3221" s="53">
        <v>0</v>
      </c>
      <c r="L3221" s="53">
        <v>0.1077465</v>
      </c>
      <c r="M3221" s="53">
        <v>0</v>
      </c>
      <c r="N3221" s="53">
        <f t="shared" si="255"/>
        <v>0</v>
      </c>
      <c r="O3221" s="53" t="e">
        <f>VLOOKUP(E3221,#REF!,29,FALSE)</f>
        <v>#REF!</v>
      </c>
      <c r="P3221" s="53" t="e">
        <f t="shared" si="256"/>
        <v>#REF!</v>
      </c>
      <c r="Q3221" s="53">
        <v>0.1077465</v>
      </c>
    </row>
    <row r="3222" spans="1:17">
      <c r="A3222" s="51" t="s">
        <v>5391</v>
      </c>
      <c r="B3222" s="51">
        <f t="shared" si="252"/>
        <v>4</v>
      </c>
      <c r="C3222" s="51">
        <f t="shared" si="253"/>
        <v>720</v>
      </c>
      <c r="D3222" s="51" t="s">
        <v>363</v>
      </c>
      <c r="E3222" s="54" t="str">
        <f t="shared" si="254"/>
        <v>000042</v>
      </c>
      <c r="F3222" s="51" t="e">
        <f>VLOOKUP(E3222,#REF!,8,FALSE)</f>
        <v>#REF!</v>
      </c>
      <c r="G3222" s="51" t="e">
        <f>VLOOKUP(E3222,#REF!,9,FALSE)</f>
        <v>#REF!</v>
      </c>
      <c r="H3222" s="52">
        <v>8429</v>
      </c>
      <c r="I3222" s="51" t="s">
        <v>5292</v>
      </c>
      <c r="J3222" s="53">
        <v>181.9</v>
      </c>
      <c r="K3222" s="53">
        <v>0</v>
      </c>
      <c r="L3222" s="53">
        <v>85.080870281944442</v>
      </c>
      <c r="M3222" s="53">
        <v>0</v>
      </c>
      <c r="N3222" s="53">
        <f t="shared" si="255"/>
        <v>0</v>
      </c>
      <c r="O3222" s="53" t="e">
        <f>VLOOKUP(E3222,#REF!,29,FALSE)</f>
        <v>#REF!</v>
      </c>
      <c r="P3222" s="53" t="e">
        <f t="shared" si="256"/>
        <v>#REF!</v>
      </c>
      <c r="Q3222" s="53">
        <v>85.080870281944442</v>
      </c>
    </row>
    <row r="3223" spans="1:17">
      <c r="A3223" s="51" t="s">
        <v>5391</v>
      </c>
      <c r="B3223" s="51">
        <f t="shared" si="252"/>
        <v>4</v>
      </c>
      <c r="C3223" s="51">
        <f t="shared" si="253"/>
        <v>720</v>
      </c>
      <c r="D3223" s="51" t="s">
        <v>342</v>
      </c>
      <c r="E3223" s="54" t="str">
        <f t="shared" si="254"/>
        <v>027196</v>
      </c>
      <c r="F3223" s="51" t="e">
        <f>VLOOKUP(E3223,#REF!,8,FALSE)</f>
        <v>#REF!</v>
      </c>
      <c r="G3223" s="51" t="e">
        <f>VLOOKUP(E3223,#REF!,9,FALSE)</f>
        <v>#REF!</v>
      </c>
      <c r="H3223" s="52">
        <v>8430</v>
      </c>
      <c r="I3223" s="51" t="s">
        <v>5293</v>
      </c>
      <c r="J3223" s="53">
        <v>41.2</v>
      </c>
      <c r="K3223" s="53">
        <v>0</v>
      </c>
      <c r="L3223" s="53">
        <v>21.894398916666667</v>
      </c>
      <c r="M3223" s="53">
        <v>0</v>
      </c>
      <c r="N3223" s="53">
        <f t="shared" si="255"/>
        <v>0</v>
      </c>
      <c r="O3223" s="53" t="e">
        <f>VLOOKUP(E3223,#REF!,29,FALSE)</f>
        <v>#REF!</v>
      </c>
      <c r="P3223" s="53" t="e">
        <f t="shared" si="256"/>
        <v>#REF!</v>
      </c>
      <c r="Q3223" s="53">
        <v>21.894398916666667</v>
      </c>
    </row>
    <row r="3224" spans="1:17">
      <c r="A3224" s="51" t="s">
        <v>5391</v>
      </c>
      <c r="B3224" s="51">
        <f t="shared" si="252"/>
        <v>4</v>
      </c>
      <c r="C3224" s="51">
        <f t="shared" si="253"/>
        <v>720</v>
      </c>
      <c r="D3224" s="51" t="s">
        <v>560</v>
      </c>
      <c r="E3224" s="54" t="str">
        <f t="shared" si="254"/>
        <v>001006</v>
      </c>
      <c r="F3224" s="51" t="e">
        <f>VLOOKUP(E3224,#REF!,8,FALSE)</f>
        <v>#REF!</v>
      </c>
      <c r="G3224" s="51" t="e">
        <f>VLOOKUP(E3224,#REF!,9,FALSE)</f>
        <v>#REF!</v>
      </c>
      <c r="H3224" s="52">
        <v>8443</v>
      </c>
      <c r="I3224" s="51" t="s">
        <v>5294</v>
      </c>
      <c r="J3224" s="53">
        <v>84.6</v>
      </c>
      <c r="K3224" s="53">
        <v>0</v>
      </c>
      <c r="L3224" s="53">
        <v>51.90078506388889</v>
      </c>
      <c r="M3224" s="53">
        <v>0</v>
      </c>
      <c r="N3224" s="53">
        <f t="shared" si="255"/>
        <v>0</v>
      </c>
      <c r="O3224" s="53" t="e">
        <f>VLOOKUP(E3224,#REF!,29,FALSE)</f>
        <v>#REF!</v>
      </c>
      <c r="P3224" s="53" t="e">
        <f t="shared" si="256"/>
        <v>#REF!</v>
      </c>
      <c r="Q3224" s="53">
        <v>51.90078506388889</v>
      </c>
    </row>
    <row r="3225" spans="1:17">
      <c r="A3225" s="51" t="s">
        <v>5391</v>
      </c>
      <c r="B3225" s="51">
        <f t="shared" si="252"/>
        <v>4</v>
      </c>
      <c r="C3225" s="51">
        <f t="shared" si="253"/>
        <v>720</v>
      </c>
      <c r="D3225" s="51" t="s">
        <v>283</v>
      </c>
      <c r="E3225" s="54" t="str">
        <f t="shared" si="254"/>
        <v>000012</v>
      </c>
      <c r="F3225" s="51" t="e">
        <f>VLOOKUP(E3225,#REF!,8,FALSE)</f>
        <v>#REF!</v>
      </c>
      <c r="G3225" s="51" t="e">
        <f>VLOOKUP(E3225,#REF!,9,FALSE)</f>
        <v>#REF!</v>
      </c>
      <c r="H3225" s="52">
        <v>8452</v>
      </c>
      <c r="I3225" s="51" t="s">
        <v>284</v>
      </c>
      <c r="J3225" s="53">
        <v>47.5</v>
      </c>
      <c r="K3225" s="53">
        <v>0</v>
      </c>
      <c r="L3225" s="53">
        <v>3.0520324444444449</v>
      </c>
      <c r="M3225" s="53">
        <v>0</v>
      </c>
      <c r="N3225" s="53">
        <f t="shared" si="255"/>
        <v>0</v>
      </c>
      <c r="O3225" s="53" t="e">
        <f>VLOOKUP(E3225,#REF!,29,FALSE)</f>
        <v>#REF!</v>
      </c>
      <c r="P3225" s="53" t="e">
        <f t="shared" si="256"/>
        <v>#REF!</v>
      </c>
      <c r="Q3225" s="53">
        <v>3.0520324444444449</v>
      </c>
    </row>
    <row r="3226" spans="1:17">
      <c r="A3226" s="51" t="s">
        <v>5391</v>
      </c>
      <c r="B3226" s="51">
        <f t="shared" si="252"/>
        <v>4</v>
      </c>
      <c r="C3226" s="51">
        <f t="shared" si="253"/>
        <v>720</v>
      </c>
      <c r="D3226" s="51" t="s">
        <v>461</v>
      </c>
      <c r="E3226" s="54" t="str">
        <f t="shared" si="254"/>
        <v>029376</v>
      </c>
      <c r="F3226" s="51" t="e">
        <f>VLOOKUP(E3226,#REF!,8,FALSE)</f>
        <v>#REF!</v>
      </c>
      <c r="G3226" s="51" t="e">
        <f>VLOOKUP(E3226,#REF!,9,FALSE)</f>
        <v>#REF!</v>
      </c>
      <c r="H3226" s="52">
        <v>8494</v>
      </c>
      <c r="I3226" s="51" t="s">
        <v>460</v>
      </c>
      <c r="J3226" s="53">
        <v>22.43</v>
      </c>
      <c r="K3226" s="53">
        <v>0</v>
      </c>
      <c r="L3226" s="53">
        <v>17.484448611111112</v>
      </c>
      <c r="M3226" s="53">
        <v>0</v>
      </c>
      <c r="N3226" s="53">
        <f t="shared" si="255"/>
        <v>0</v>
      </c>
      <c r="O3226" s="53" t="e">
        <f>VLOOKUP(E3226,#REF!,29,FALSE)</f>
        <v>#REF!</v>
      </c>
      <c r="P3226" s="53" t="e">
        <f t="shared" si="256"/>
        <v>#REF!</v>
      </c>
      <c r="Q3226" s="53">
        <v>17.484448611111112</v>
      </c>
    </row>
    <row r="3227" spans="1:17">
      <c r="A3227" s="51" t="s">
        <v>5391</v>
      </c>
      <c r="B3227" s="51">
        <f t="shared" si="252"/>
        <v>4</v>
      </c>
      <c r="C3227" s="51">
        <f t="shared" si="253"/>
        <v>720</v>
      </c>
      <c r="D3227" s="51" t="s">
        <v>374</v>
      </c>
      <c r="E3227" s="54" t="str">
        <f t="shared" si="254"/>
        <v>028567</v>
      </c>
      <c r="F3227" s="51" t="e">
        <f>VLOOKUP(E3227,#REF!,8,FALSE)</f>
        <v>#REF!</v>
      </c>
      <c r="G3227" s="51" t="e">
        <f>VLOOKUP(E3227,#REF!,9,FALSE)</f>
        <v>#REF!</v>
      </c>
      <c r="H3227" s="52">
        <v>8504</v>
      </c>
      <c r="I3227" s="51" t="s">
        <v>5295</v>
      </c>
      <c r="J3227" s="53">
        <v>148.19999999999999</v>
      </c>
      <c r="K3227" s="53">
        <v>0</v>
      </c>
      <c r="L3227" s="53">
        <v>42.891286002777782</v>
      </c>
      <c r="M3227" s="53">
        <v>0</v>
      </c>
      <c r="N3227" s="53">
        <f t="shared" si="255"/>
        <v>0</v>
      </c>
      <c r="O3227" s="53" t="e">
        <f>VLOOKUP(E3227,#REF!,29,FALSE)</f>
        <v>#REF!</v>
      </c>
      <c r="P3227" s="53" t="e">
        <f t="shared" si="256"/>
        <v>#REF!</v>
      </c>
      <c r="Q3227" s="53">
        <v>42.891286002777782</v>
      </c>
    </row>
    <row r="3228" spans="1:17">
      <c r="A3228" s="51" t="s">
        <v>5391</v>
      </c>
      <c r="B3228" s="51">
        <f t="shared" si="252"/>
        <v>4</v>
      </c>
      <c r="C3228" s="51">
        <f t="shared" si="253"/>
        <v>720</v>
      </c>
      <c r="D3228" s="51" t="s">
        <v>172</v>
      </c>
      <c r="E3228" s="54" t="str">
        <f t="shared" si="254"/>
        <v>029453</v>
      </c>
      <c r="F3228" s="51" t="e">
        <f>VLOOKUP(E3228,#REF!,8,FALSE)</f>
        <v>#REF!</v>
      </c>
      <c r="G3228" s="51" t="e">
        <f>VLOOKUP(E3228,#REF!,9,FALSE)</f>
        <v>#REF!</v>
      </c>
      <c r="H3228" s="52">
        <v>8540</v>
      </c>
      <c r="I3228" s="51" t="s">
        <v>5296</v>
      </c>
      <c r="J3228" s="53">
        <v>28.797999999999998</v>
      </c>
      <c r="K3228" s="53">
        <v>0</v>
      </c>
      <c r="L3228" s="53">
        <v>14.306950429166667</v>
      </c>
      <c r="M3228" s="53">
        <v>0</v>
      </c>
      <c r="N3228" s="53">
        <f t="shared" si="255"/>
        <v>0</v>
      </c>
      <c r="O3228" s="53" t="e">
        <f>VLOOKUP(E3228,#REF!,29,FALSE)</f>
        <v>#REF!</v>
      </c>
      <c r="P3228" s="53" t="e">
        <f t="shared" si="256"/>
        <v>#REF!</v>
      </c>
      <c r="Q3228" s="53">
        <v>14.306950429166667</v>
      </c>
    </row>
    <row r="3229" spans="1:17">
      <c r="A3229" s="51" t="s">
        <v>5391</v>
      </c>
      <c r="B3229" s="51">
        <f t="shared" si="252"/>
        <v>4</v>
      </c>
      <c r="C3229" s="51">
        <f t="shared" si="253"/>
        <v>720</v>
      </c>
      <c r="D3229" s="51" t="s">
        <v>172</v>
      </c>
      <c r="E3229" s="54" t="str">
        <f t="shared" si="254"/>
        <v>029453</v>
      </c>
      <c r="F3229" s="51" t="e">
        <f>VLOOKUP(E3229,#REF!,8,FALSE)</f>
        <v>#REF!</v>
      </c>
      <c r="G3229" s="51" t="e">
        <f>VLOOKUP(E3229,#REF!,9,FALSE)</f>
        <v>#REF!</v>
      </c>
      <c r="H3229" s="52">
        <v>8541</v>
      </c>
      <c r="I3229" s="51" t="s">
        <v>5297</v>
      </c>
      <c r="J3229" s="53">
        <v>12.705</v>
      </c>
      <c r="K3229" s="53">
        <v>0</v>
      </c>
      <c r="L3229" s="53">
        <v>6.3118899041666658</v>
      </c>
      <c r="M3229" s="53">
        <v>0</v>
      </c>
      <c r="N3229" s="53">
        <f t="shared" si="255"/>
        <v>0</v>
      </c>
      <c r="O3229" s="53" t="e">
        <f>VLOOKUP(E3229,#REF!,29,FALSE)</f>
        <v>#REF!</v>
      </c>
      <c r="P3229" s="53" t="e">
        <f t="shared" si="256"/>
        <v>#REF!</v>
      </c>
      <c r="Q3229" s="53">
        <v>6.3118899041666658</v>
      </c>
    </row>
    <row r="3230" spans="1:17">
      <c r="A3230" s="51" t="s">
        <v>5391</v>
      </c>
      <c r="B3230" s="51">
        <f t="shared" si="252"/>
        <v>4</v>
      </c>
      <c r="C3230" s="51">
        <f t="shared" si="253"/>
        <v>720</v>
      </c>
      <c r="D3230" s="51" t="s">
        <v>172</v>
      </c>
      <c r="E3230" s="54" t="str">
        <f t="shared" si="254"/>
        <v>029453</v>
      </c>
      <c r="F3230" s="51" t="e">
        <f>VLOOKUP(E3230,#REF!,8,FALSE)</f>
        <v>#REF!</v>
      </c>
      <c r="G3230" s="51" t="e">
        <f>VLOOKUP(E3230,#REF!,9,FALSE)</f>
        <v>#REF!</v>
      </c>
      <c r="H3230" s="52">
        <v>8548</v>
      </c>
      <c r="I3230" s="51" t="s">
        <v>5298</v>
      </c>
      <c r="J3230" s="53">
        <v>43.197000000000003</v>
      </c>
      <c r="K3230" s="53">
        <v>0</v>
      </c>
      <c r="L3230" s="53">
        <v>21.460425622222221</v>
      </c>
      <c r="M3230" s="53">
        <v>0</v>
      </c>
      <c r="N3230" s="53">
        <f t="shared" si="255"/>
        <v>0</v>
      </c>
      <c r="O3230" s="53" t="e">
        <f>VLOOKUP(E3230,#REF!,29,FALSE)</f>
        <v>#REF!</v>
      </c>
      <c r="P3230" s="53" t="e">
        <f t="shared" si="256"/>
        <v>#REF!</v>
      </c>
      <c r="Q3230" s="53">
        <v>21.460425622222221</v>
      </c>
    </row>
    <row r="3231" spans="1:17">
      <c r="A3231" s="51" t="s">
        <v>5391</v>
      </c>
      <c r="B3231" s="51">
        <f t="shared" si="252"/>
        <v>4</v>
      </c>
      <c r="C3231" s="51">
        <f t="shared" si="253"/>
        <v>720</v>
      </c>
      <c r="D3231" s="51" t="s">
        <v>147</v>
      </c>
      <c r="E3231" s="54" t="str">
        <f t="shared" si="254"/>
        <v>029454</v>
      </c>
      <c r="F3231" s="51" t="e">
        <f>VLOOKUP(E3231,#REF!,8,FALSE)</f>
        <v>#REF!</v>
      </c>
      <c r="G3231" s="51" t="e">
        <f>VLOOKUP(E3231,#REF!,9,FALSE)</f>
        <v>#REF!</v>
      </c>
      <c r="H3231" s="52">
        <v>8542</v>
      </c>
      <c r="I3231" s="51" t="s">
        <v>5299</v>
      </c>
      <c r="J3231" s="53">
        <v>48.8</v>
      </c>
      <c r="K3231" s="53">
        <v>0</v>
      </c>
      <c r="L3231" s="53">
        <v>35.941745179166666</v>
      </c>
      <c r="M3231" s="53">
        <v>0</v>
      </c>
      <c r="N3231" s="53">
        <f t="shared" si="255"/>
        <v>0</v>
      </c>
      <c r="O3231" s="53" t="e">
        <f>VLOOKUP(E3231,#REF!,29,FALSE)</f>
        <v>#REF!</v>
      </c>
      <c r="P3231" s="53" t="e">
        <f t="shared" si="256"/>
        <v>#REF!</v>
      </c>
      <c r="Q3231" s="53">
        <v>35.941745179166666</v>
      </c>
    </row>
    <row r="3232" spans="1:17">
      <c r="A3232" s="51" t="s">
        <v>5391</v>
      </c>
      <c r="B3232" s="51">
        <f t="shared" si="252"/>
        <v>4</v>
      </c>
      <c r="C3232" s="51">
        <f t="shared" si="253"/>
        <v>720</v>
      </c>
      <c r="D3232" s="51" t="s">
        <v>153</v>
      </c>
      <c r="E3232" s="54" t="str">
        <f t="shared" si="254"/>
        <v>029458</v>
      </c>
      <c r="F3232" s="51" t="e">
        <f>VLOOKUP(E3232,#REF!,8,FALSE)</f>
        <v>#REF!</v>
      </c>
      <c r="G3232" s="51" t="e">
        <f>VLOOKUP(E3232,#REF!,9,FALSE)</f>
        <v>#REF!</v>
      </c>
      <c r="H3232" s="52">
        <v>8543</v>
      </c>
      <c r="I3232" s="51" t="s">
        <v>5300</v>
      </c>
      <c r="J3232" s="53">
        <v>191.3</v>
      </c>
      <c r="K3232" s="53">
        <v>0</v>
      </c>
      <c r="L3232" s="53">
        <v>132.11615075</v>
      </c>
      <c r="M3232" s="53">
        <v>0</v>
      </c>
      <c r="N3232" s="53">
        <f t="shared" si="255"/>
        <v>0</v>
      </c>
      <c r="O3232" s="53" t="e">
        <f>VLOOKUP(E3232,#REF!,29,FALSE)</f>
        <v>#REF!</v>
      </c>
      <c r="P3232" s="53" t="e">
        <f t="shared" si="256"/>
        <v>#REF!</v>
      </c>
      <c r="Q3232" s="53">
        <v>132.11615075</v>
      </c>
    </row>
    <row r="3233" spans="1:17">
      <c r="A3233" s="51" t="s">
        <v>5391</v>
      </c>
      <c r="B3233" s="51">
        <f t="shared" si="252"/>
        <v>4</v>
      </c>
      <c r="C3233" s="51">
        <f t="shared" si="253"/>
        <v>720</v>
      </c>
      <c r="D3233" s="51" t="s">
        <v>156</v>
      </c>
      <c r="E3233" s="54" t="str">
        <f t="shared" si="254"/>
        <v>029459</v>
      </c>
      <c r="F3233" s="51" t="e">
        <f>VLOOKUP(E3233,#REF!,8,FALSE)</f>
        <v>#REF!</v>
      </c>
      <c r="G3233" s="51" t="e">
        <f>VLOOKUP(E3233,#REF!,9,FALSE)</f>
        <v>#REF!</v>
      </c>
      <c r="H3233" s="52">
        <v>8553</v>
      </c>
      <c r="I3233" s="51" t="s">
        <v>5301</v>
      </c>
      <c r="J3233" s="53">
        <v>30.4</v>
      </c>
      <c r="K3233" s="53">
        <v>0</v>
      </c>
      <c r="L3233" s="53">
        <v>13.269733211111111</v>
      </c>
      <c r="M3233" s="53">
        <v>0</v>
      </c>
      <c r="N3233" s="53">
        <f t="shared" si="255"/>
        <v>0</v>
      </c>
      <c r="O3233" s="53" t="e">
        <f>VLOOKUP(E3233,#REF!,29,FALSE)</f>
        <v>#REF!</v>
      </c>
      <c r="P3233" s="53" t="e">
        <f t="shared" si="256"/>
        <v>#REF!</v>
      </c>
      <c r="Q3233" s="53">
        <v>13.269733211111111</v>
      </c>
    </row>
    <row r="3234" spans="1:17">
      <c r="A3234" s="51" t="s">
        <v>5391</v>
      </c>
      <c r="B3234" s="51">
        <f t="shared" si="252"/>
        <v>4</v>
      </c>
      <c r="C3234" s="51">
        <f t="shared" si="253"/>
        <v>720</v>
      </c>
      <c r="D3234" s="51" t="s">
        <v>392</v>
      </c>
      <c r="E3234" s="54" t="str">
        <f t="shared" si="254"/>
        <v>028562</v>
      </c>
      <c r="F3234" s="51" t="e">
        <f>VLOOKUP(E3234,#REF!,8,FALSE)</f>
        <v>#REF!</v>
      </c>
      <c r="G3234" s="51" t="e">
        <f>VLOOKUP(E3234,#REF!,9,FALSE)</f>
        <v>#REF!</v>
      </c>
      <c r="H3234" s="52">
        <v>8554</v>
      </c>
      <c r="I3234" s="51" t="s">
        <v>5302</v>
      </c>
      <c r="J3234" s="53">
        <v>41.7</v>
      </c>
      <c r="K3234" s="53">
        <v>0</v>
      </c>
      <c r="L3234" s="53">
        <v>2.2403140902777778</v>
      </c>
      <c r="M3234" s="53">
        <v>0</v>
      </c>
      <c r="N3234" s="53">
        <f t="shared" si="255"/>
        <v>0</v>
      </c>
      <c r="O3234" s="53" t="e">
        <f>VLOOKUP(E3234,#REF!,29,FALSE)</f>
        <v>#REF!</v>
      </c>
      <c r="P3234" s="53" t="e">
        <f t="shared" si="256"/>
        <v>#REF!</v>
      </c>
      <c r="Q3234" s="53">
        <v>2.2403140902777778</v>
      </c>
    </row>
    <row r="3235" spans="1:17">
      <c r="A3235" s="51" t="s">
        <v>5391</v>
      </c>
      <c r="B3235" s="51">
        <f t="shared" si="252"/>
        <v>4</v>
      </c>
      <c r="C3235" s="51">
        <f t="shared" si="253"/>
        <v>720</v>
      </c>
      <c r="D3235" s="51" t="s">
        <v>377</v>
      </c>
      <c r="E3235" s="54" t="str">
        <f t="shared" si="254"/>
        <v>028564</v>
      </c>
      <c r="F3235" s="51" t="e">
        <f>VLOOKUP(E3235,#REF!,8,FALSE)</f>
        <v>#REF!</v>
      </c>
      <c r="G3235" s="51" t="e">
        <f>VLOOKUP(E3235,#REF!,9,FALSE)</f>
        <v>#REF!</v>
      </c>
      <c r="H3235" s="52">
        <v>8596</v>
      </c>
      <c r="I3235" s="51" t="s">
        <v>5303</v>
      </c>
      <c r="J3235" s="53">
        <v>22.82</v>
      </c>
      <c r="K3235" s="53">
        <v>0</v>
      </c>
      <c r="L3235" s="53">
        <v>5.8864416847222225</v>
      </c>
      <c r="M3235" s="53">
        <v>0</v>
      </c>
      <c r="N3235" s="53">
        <f t="shared" si="255"/>
        <v>0</v>
      </c>
      <c r="O3235" s="53" t="e">
        <f>VLOOKUP(E3235,#REF!,29,FALSE)</f>
        <v>#REF!</v>
      </c>
      <c r="P3235" s="53" t="e">
        <f t="shared" si="256"/>
        <v>#REF!</v>
      </c>
      <c r="Q3235" s="53">
        <v>5.8864416847222225</v>
      </c>
    </row>
    <row r="3236" spans="1:17">
      <c r="A3236" s="51" t="s">
        <v>5391</v>
      </c>
      <c r="B3236" s="51">
        <f t="shared" si="252"/>
        <v>4</v>
      </c>
      <c r="C3236" s="51">
        <f t="shared" si="253"/>
        <v>720</v>
      </c>
      <c r="D3236" s="51" t="s">
        <v>377</v>
      </c>
      <c r="E3236" s="54" t="str">
        <f t="shared" si="254"/>
        <v>028564</v>
      </c>
      <c r="F3236" s="51" t="e">
        <f>VLOOKUP(E3236,#REF!,8,FALSE)</f>
        <v>#REF!</v>
      </c>
      <c r="G3236" s="51" t="e">
        <f>VLOOKUP(E3236,#REF!,9,FALSE)</f>
        <v>#REF!</v>
      </c>
      <c r="H3236" s="52">
        <v>8597</v>
      </c>
      <c r="I3236" s="51" t="s">
        <v>5304</v>
      </c>
      <c r="J3236" s="53">
        <v>22.82</v>
      </c>
      <c r="K3236" s="53">
        <v>0</v>
      </c>
      <c r="L3236" s="53">
        <v>5.8864416847222225</v>
      </c>
      <c r="M3236" s="53">
        <v>0</v>
      </c>
      <c r="N3236" s="53">
        <f t="shared" si="255"/>
        <v>0</v>
      </c>
      <c r="O3236" s="53" t="e">
        <f>VLOOKUP(E3236,#REF!,29,FALSE)</f>
        <v>#REF!</v>
      </c>
      <c r="P3236" s="53" t="e">
        <f t="shared" si="256"/>
        <v>#REF!</v>
      </c>
      <c r="Q3236" s="53">
        <v>5.8864416847222225</v>
      </c>
    </row>
    <row r="3237" spans="1:17">
      <c r="A3237" s="51" t="s">
        <v>5391</v>
      </c>
      <c r="B3237" s="51">
        <f t="shared" si="252"/>
        <v>4</v>
      </c>
      <c r="C3237" s="51">
        <f t="shared" si="253"/>
        <v>720</v>
      </c>
      <c r="D3237" s="51" t="s">
        <v>142</v>
      </c>
      <c r="E3237" s="54" t="str">
        <f t="shared" si="254"/>
        <v>029457</v>
      </c>
      <c r="F3237" s="51" t="e">
        <f>VLOOKUP(E3237,#REF!,8,FALSE)</f>
        <v>#REF!</v>
      </c>
      <c r="G3237" s="51" t="e">
        <f>VLOOKUP(E3237,#REF!,9,FALSE)</f>
        <v>#REF!</v>
      </c>
      <c r="H3237" s="52">
        <v>8629</v>
      </c>
      <c r="I3237" s="51" t="s">
        <v>5305</v>
      </c>
      <c r="J3237" s="53">
        <v>36.6</v>
      </c>
      <c r="K3237" s="53">
        <v>0</v>
      </c>
      <c r="L3237" s="53">
        <v>26.101993999999998</v>
      </c>
      <c r="M3237" s="53">
        <v>0</v>
      </c>
      <c r="N3237" s="53">
        <f t="shared" si="255"/>
        <v>0</v>
      </c>
      <c r="O3237" s="53" t="e">
        <f>VLOOKUP(E3237,#REF!,29,FALSE)</f>
        <v>#REF!</v>
      </c>
      <c r="P3237" s="53" t="e">
        <f t="shared" si="256"/>
        <v>#REF!</v>
      </c>
      <c r="Q3237" s="53">
        <v>26.101993999999998</v>
      </c>
    </row>
    <row r="3238" spans="1:17">
      <c r="A3238" s="51" t="s">
        <v>5391</v>
      </c>
      <c r="B3238" s="51">
        <f t="shared" si="252"/>
        <v>4</v>
      </c>
      <c r="C3238" s="51">
        <f t="shared" si="253"/>
        <v>720</v>
      </c>
      <c r="D3238" s="51" t="s">
        <v>484</v>
      </c>
      <c r="E3238" s="54" t="str">
        <f t="shared" si="254"/>
        <v>028755</v>
      </c>
      <c r="F3238" s="51" t="e">
        <f>VLOOKUP(E3238,#REF!,8,FALSE)</f>
        <v>#REF!</v>
      </c>
      <c r="G3238" s="51" t="e">
        <f>VLOOKUP(E3238,#REF!,9,FALSE)</f>
        <v>#REF!</v>
      </c>
      <c r="H3238" s="52">
        <v>8670</v>
      </c>
      <c r="I3238" s="51" t="s">
        <v>485</v>
      </c>
      <c r="J3238" s="53">
        <v>7.77</v>
      </c>
      <c r="K3238" s="53">
        <v>0</v>
      </c>
      <c r="L3238" s="53">
        <v>0.20810082222222223</v>
      </c>
      <c r="M3238" s="53">
        <v>0</v>
      </c>
      <c r="N3238" s="53">
        <f t="shared" si="255"/>
        <v>0</v>
      </c>
      <c r="O3238" s="53" t="e">
        <f>VLOOKUP(E3238,#REF!,29,FALSE)</f>
        <v>#REF!</v>
      </c>
      <c r="P3238" s="53" t="e">
        <f t="shared" si="256"/>
        <v>#REF!</v>
      </c>
      <c r="Q3238" s="53">
        <v>0.20810082222222223</v>
      </c>
    </row>
    <row r="3239" spans="1:17">
      <c r="A3239" s="51" t="s">
        <v>5391</v>
      </c>
      <c r="B3239" s="51">
        <f t="shared" si="252"/>
        <v>4</v>
      </c>
      <c r="C3239" s="51">
        <f t="shared" si="253"/>
        <v>720</v>
      </c>
      <c r="D3239" s="51" t="s">
        <v>180</v>
      </c>
      <c r="E3239" s="54" t="str">
        <f t="shared" si="254"/>
        <v>029455</v>
      </c>
      <c r="F3239" s="51" t="e">
        <f>VLOOKUP(E3239,#REF!,8,FALSE)</f>
        <v>#REF!</v>
      </c>
      <c r="G3239" s="51" t="e">
        <f>VLOOKUP(E3239,#REF!,9,FALSE)</f>
        <v>#REF!</v>
      </c>
      <c r="H3239" s="52">
        <v>8709</v>
      </c>
      <c r="I3239" s="51" t="s">
        <v>5306</v>
      </c>
      <c r="J3239" s="53">
        <v>39</v>
      </c>
      <c r="K3239" s="53">
        <v>0</v>
      </c>
      <c r="L3239" s="53">
        <v>28.953679084722221</v>
      </c>
      <c r="M3239" s="53">
        <v>0</v>
      </c>
      <c r="N3239" s="53">
        <f t="shared" si="255"/>
        <v>0</v>
      </c>
      <c r="O3239" s="53" t="e">
        <f>VLOOKUP(E3239,#REF!,29,FALSE)</f>
        <v>#REF!</v>
      </c>
      <c r="P3239" s="53" t="e">
        <f t="shared" si="256"/>
        <v>#REF!</v>
      </c>
      <c r="Q3239" s="53">
        <v>28.953679084722221</v>
      </c>
    </row>
    <row r="3240" spans="1:17">
      <c r="A3240" s="51" t="s">
        <v>5391</v>
      </c>
      <c r="B3240" s="51">
        <f t="shared" si="252"/>
        <v>4</v>
      </c>
      <c r="C3240" s="51">
        <f t="shared" si="253"/>
        <v>720</v>
      </c>
      <c r="D3240" s="51" t="s">
        <v>550</v>
      </c>
      <c r="E3240" s="54" t="str">
        <f t="shared" si="254"/>
        <v>028355</v>
      </c>
      <c r="F3240" s="51" t="e">
        <f>VLOOKUP(E3240,#REF!,8,FALSE)</f>
        <v>#REF!</v>
      </c>
      <c r="G3240" s="51" t="e">
        <f>VLOOKUP(E3240,#REF!,9,FALSE)</f>
        <v>#REF!</v>
      </c>
      <c r="H3240" s="52">
        <v>8711</v>
      </c>
      <c r="I3240" s="51" t="s">
        <v>5307</v>
      </c>
      <c r="J3240" s="53">
        <v>178.8</v>
      </c>
      <c r="K3240" s="53">
        <v>0</v>
      </c>
      <c r="L3240" s="53">
        <v>47.671053484722222</v>
      </c>
      <c r="M3240" s="53">
        <v>0</v>
      </c>
      <c r="N3240" s="53">
        <f t="shared" si="255"/>
        <v>0</v>
      </c>
      <c r="O3240" s="53" t="e">
        <f>VLOOKUP(E3240,#REF!,29,FALSE)</f>
        <v>#REF!</v>
      </c>
      <c r="P3240" s="53" t="e">
        <f t="shared" si="256"/>
        <v>#REF!</v>
      </c>
      <c r="Q3240" s="53">
        <v>47.671053484722222</v>
      </c>
    </row>
    <row r="3241" spans="1:17">
      <c r="A3241" s="51" t="s">
        <v>5391</v>
      </c>
      <c r="B3241" s="51">
        <f t="shared" si="252"/>
        <v>4</v>
      </c>
      <c r="C3241" s="51">
        <f t="shared" si="253"/>
        <v>720</v>
      </c>
      <c r="D3241" s="51" t="s">
        <v>330</v>
      </c>
      <c r="E3241" s="54" t="str">
        <f t="shared" si="254"/>
        <v>028807</v>
      </c>
      <c r="F3241" s="51" t="e">
        <f>VLOOKUP(E3241,#REF!,8,FALSE)</f>
        <v>#REF!</v>
      </c>
      <c r="G3241" s="51" t="e">
        <f>VLOOKUP(E3241,#REF!,9,FALSE)</f>
        <v>#REF!</v>
      </c>
      <c r="H3241" s="52">
        <v>8720</v>
      </c>
      <c r="I3241" s="51" t="s">
        <v>329</v>
      </c>
      <c r="J3241" s="53">
        <v>12.04</v>
      </c>
      <c r="K3241" s="53">
        <v>0</v>
      </c>
      <c r="L3241" s="53">
        <v>6.5853492833333336</v>
      </c>
      <c r="M3241" s="53">
        <v>0</v>
      </c>
      <c r="N3241" s="53">
        <f t="shared" si="255"/>
        <v>0</v>
      </c>
      <c r="O3241" s="53" t="e">
        <f>VLOOKUP(E3241,#REF!,29,FALSE)</f>
        <v>#REF!</v>
      </c>
      <c r="P3241" s="53" t="e">
        <f t="shared" si="256"/>
        <v>#REF!</v>
      </c>
      <c r="Q3241" s="53">
        <v>6.5853492833333336</v>
      </c>
    </row>
    <row r="3242" spans="1:17">
      <c r="A3242" s="51" t="s">
        <v>5391</v>
      </c>
      <c r="B3242" s="51">
        <f t="shared" si="252"/>
        <v>4</v>
      </c>
      <c r="C3242" s="51">
        <f t="shared" si="253"/>
        <v>720</v>
      </c>
      <c r="D3242" s="51" t="s">
        <v>241</v>
      </c>
      <c r="E3242" s="54" t="str">
        <f t="shared" si="254"/>
        <v>028803</v>
      </c>
      <c r="F3242" s="51" t="e">
        <f>VLOOKUP(E3242,#REF!,8,FALSE)</f>
        <v>#REF!</v>
      </c>
      <c r="G3242" s="51" t="e">
        <f>VLOOKUP(E3242,#REF!,9,FALSE)</f>
        <v>#REF!</v>
      </c>
      <c r="H3242" s="52">
        <v>8736</v>
      </c>
      <c r="I3242" s="51" t="s">
        <v>242</v>
      </c>
      <c r="J3242" s="53">
        <v>17.09</v>
      </c>
      <c r="K3242" s="53">
        <v>0</v>
      </c>
      <c r="L3242" s="53">
        <v>10.382582573611112</v>
      </c>
      <c r="M3242" s="53">
        <v>0</v>
      </c>
      <c r="N3242" s="53">
        <f t="shared" si="255"/>
        <v>0</v>
      </c>
      <c r="O3242" s="53" t="e">
        <f>VLOOKUP(E3242,#REF!,29,FALSE)</f>
        <v>#REF!</v>
      </c>
      <c r="P3242" s="53" t="e">
        <f t="shared" si="256"/>
        <v>#REF!</v>
      </c>
      <c r="Q3242" s="53">
        <v>10.382582573611112</v>
      </c>
    </row>
    <row r="3243" spans="1:17">
      <c r="A3243" s="51" t="s">
        <v>5391</v>
      </c>
      <c r="B3243" s="51">
        <f t="shared" si="252"/>
        <v>4</v>
      </c>
      <c r="C3243" s="51">
        <f t="shared" si="253"/>
        <v>720</v>
      </c>
      <c r="D3243" s="51" t="s">
        <v>455</v>
      </c>
      <c r="E3243" s="54" t="str">
        <f t="shared" si="254"/>
        <v>027729</v>
      </c>
      <c r="F3243" s="51" t="e">
        <f>VLOOKUP(E3243,#REF!,8,FALSE)</f>
        <v>#REF!</v>
      </c>
      <c r="G3243" s="51" t="e">
        <f>VLOOKUP(E3243,#REF!,9,FALSE)</f>
        <v>#REF!</v>
      </c>
      <c r="H3243" s="52">
        <v>8747</v>
      </c>
      <c r="I3243" s="51" t="s">
        <v>456</v>
      </c>
      <c r="J3243" s="53">
        <v>5.39</v>
      </c>
      <c r="K3243" s="53">
        <v>0</v>
      </c>
      <c r="L3243" s="53">
        <v>4.1931327833333336</v>
      </c>
      <c r="M3243" s="53">
        <v>0</v>
      </c>
      <c r="N3243" s="53">
        <f t="shared" si="255"/>
        <v>0</v>
      </c>
      <c r="O3243" s="53" t="e">
        <f>VLOOKUP(E3243,#REF!,29,FALSE)</f>
        <v>#REF!</v>
      </c>
      <c r="P3243" s="53" t="e">
        <f t="shared" si="256"/>
        <v>#REF!</v>
      </c>
      <c r="Q3243" s="53">
        <v>4.1931327833333336</v>
      </c>
    </row>
    <row r="3244" spans="1:17">
      <c r="A3244" s="51" t="s">
        <v>5391</v>
      </c>
      <c r="B3244" s="51">
        <f t="shared" si="252"/>
        <v>4</v>
      </c>
      <c r="C3244" s="51">
        <f t="shared" si="253"/>
        <v>720</v>
      </c>
      <c r="D3244" s="51" t="s">
        <v>226</v>
      </c>
      <c r="E3244" s="54" t="str">
        <f t="shared" si="254"/>
        <v>029066</v>
      </c>
      <c r="F3244" s="51" t="e">
        <f>VLOOKUP(E3244,#REF!,8,FALSE)</f>
        <v>#REF!</v>
      </c>
      <c r="G3244" s="51" t="e">
        <f>VLOOKUP(E3244,#REF!,9,FALSE)</f>
        <v>#REF!</v>
      </c>
      <c r="H3244" s="52">
        <v>8788</v>
      </c>
      <c r="I3244" s="51" t="s">
        <v>227</v>
      </c>
      <c r="J3244" s="53">
        <v>12.37</v>
      </c>
      <c r="K3244" s="53">
        <v>0</v>
      </c>
      <c r="L3244" s="53">
        <v>7.4375783888888893</v>
      </c>
      <c r="M3244" s="53">
        <v>0</v>
      </c>
      <c r="N3244" s="53">
        <f t="shared" si="255"/>
        <v>0</v>
      </c>
      <c r="O3244" s="53" t="e">
        <f>VLOOKUP(E3244,#REF!,29,FALSE)</f>
        <v>#REF!</v>
      </c>
      <c r="P3244" s="53" t="e">
        <f t="shared" si="256"/>
        <v>#REF!</v>
      </c>
      <c r="Q3244" s="53">
        <v>7.4375783888888893</v>
      </c>
    </row>
    <row r="3245" spans="1:17">
      <c r="A3245" s="51" t="s">
        <v>5391</v>
      </c>
      <c r="B3245" s="51">
        <f t="shared" si="252"/>
        <v>4</v>
      </c>
      <c r="C3245" s="51">
        <f t="shared" si="253"/>
        <v>720</v>
      </c>
      <c r="D3245" s="51" t="s">
        <v>468</v>
      </c>
      <c r="E3245" s="54" t="str">
        <f t="shared" si="254"/>
        <v>029049</v>
      </c>
      <c r="F3245" s="51" t="e">
        <f>VLOOKUP(E3245,#REF!,8,FALSE)</f>
        <v>#REF!</v>
      </c>
      <c r="G3245" s="51" t="e">
        <f>VLOOKUP(E3245,#REF!,9,FALSE)</f>
        <v>#REF!</v>
      </c>
      <c r="H3245" s="52">
        <v>8789</v>
      </c>
      <c r="I3245" s="51" t="s">
        <v>467</v>
      </c>
      <c r="J3245" s="53">
        <v>13.92</v>
      </c>
      <c r="K3245" s="53">
        <v>0</v>
      </c>
      <c r="L3245" s="53">
        <v>3.3518683333333334</v>
      </c>
      <c r="M3245" s="53">
        <v>0</v>
      </c>
      <c r="N3245" s="53">
        <f t="shared" si="255"/>
        <v>0</v>
      </c>
      <c r="O3245" s="53" t="e">
        <f>VLOOKUP(E3245,#REF!,29,FALSE)</f>
        <v>#REF!</v>
      </c>
      <c r="P3245" s="53" t="e">
        <f t="shared" si="256"/>
        <v>#REF!</v>
      </c>
      <c r="Q3245" s="53">
        <v>3.3518683333333334</v>
      </c>
    </row>
    <row r="3246" spans="1:17">
      <c r="A3246" s="51" t="s">
        <v>5391</v>
      </c>
      <c r="B3246" s="51">
        <f t="shared" si="252"/>
        <v>4</v>
      </c>
      <c r="C3246" s="51">
        <f t="shared" si="253"/>
        <v>720</v>
      </c>
      <c r="D3246" s="51" t="s">
        <v>558</v>
      </c>
      <c r="E3246" s="54" t="str">
        <f t="shared" si="254"/>
        <v>028863</v>
      </c>
      <c r="F3246" s="51" t="e">
        <f>VLOOKUP(E3246,#REF!,8,FALSE)</f>
        <v>#REF!</v>
      </c>
      <c r="G3246" s="51" t="e">
        <f>VLOOKUP(E3246,#REF!,9,FALSE)</f>
        <v>#REF!</v>
      </c>
      <c r="H3246" s="52">
        <v>8828</v>
      </c>
      <c r="I3246" s="51" t="s">
        <v>5308</v>
      </c>
      <c r="J3246" s="53">
        <v>256.88099999999997</v>
      </c>
      <c r="K3246" s="53">
        <v>0</v>
      </c>
      <c r="L3246" s="53">
        <v>247.35554366388888</v>
      </c>
      <c r="M3246" s="53">
        <v>0</v>
      </c>
      <c r="N3246" s="53">
        <f t="shared" si="255"/>
        <v>0</v>
      </c>
      <c r="O3246" s="53" t="e">
        <f>VLOOKUP(E3246,#REF!,29,FALSE)</f>
        <v>#REF!</v>
      </c>
      <c r="P3246" s="53" t="e">
        <f t="shared" si="256"/>
        <v>#REF!</v>
      </c>
      <c r="Q3246" s="53">
        <v>247.35554366388888</v>
      </c>
    </row>
    <row r="3247" spans="1:17">
      <c r="A3247" s="51" t="s">
        <v>5391</v>
      </c>
      <c r="B3247" s="51">
        <f t="shared" si="252"/>
        <v>4</v>
      </c>
      <c r="C3247" s="51">
        <f t="shared" si="253"/>
        <v>720</v>
      </c>
      <c r="D3247" s="51" t="s">
        <v>452</v>
      </c>
      <c r="E3247" s="54" t="str">
        <f t="shared" si="254"/>
        <v>029652</v>
      </c>
      <c r="F3247" s="51" t="e">
        <f>VLOOKUP(E3247,#REF!,8,FALSE)</f>
        <v>#REF!</v>
      </c>
      <c r="G3247" s="51" t="e">
        <f>VLOOKUP(E3247,#REF!,9,FALSE)</f>
        <v>#REF!</v>
      </c>
      <c r="H3247" s="52">
        <v>8879</v>
      </c>
      <c r="I3247" s="51" t="s">
        <v>453</v>
      </c>
      <c r="J3247" s="53">
        <v>18.420000000000002</v>
      </c>
      <c r="K3247" s="53">
        <v>0</v>
      </c>
      <c r="L3247" s="53">
        <v>4.2481548944444443</v>
      </c>
      <c r="M3247" s="53">
        <v>0</v>
      </c>
      <c r="N3247" s="53">
        <f t="shared" si="255"/>
        <v>0</v>
      </c>
      <c r="O3247" s="53" t="e">
        <f>VLOOKUP(E3247,#REF!,29,FALSE)</f>
        <v>#REF!</v>
      </c>
      <c r="P3247" s="53" t="e">
        <f t="shared" si="256"/>
        <v>#REF!</v>
      </c>
      <c r="Q3247" s="53">
        <v>4.2481548944444443</v>
      </c>
    </row>
    <row r="3248" spans="1:17">
      <c r="A3248" s="51" t="s">
        <v>5391</v>
      </c>
      <c r="B3248" s="51">
        <f t="shared" si="252"/>
        <v>4</v>
      </c>
      <c r="C3248" s="51">
        <f t="shared" si="253"/>
        <v>720</v>
      </c>
      <c r="D3248" s="51" t="s">
        <v>389</v>
      </c>
      <c r="E3248" s="54" t="str">
        <f t="shared" si="254"/>
        <v>029597</v>
      </c>
      <c r="F3248" s="51" t="e">
        <f>VLOOKUP(E3248,#REF!,8,FALSE)</f>
        <v>#REF!</v>
      </c>
      <c r="G3248" s="51" t="e">
        <f>VLOOKUP(E3248,#REF!,9,FALSE)</f>
        <v>#REF!</v>
      </c>
      <c r="H3248" s="52">
        <v>8887</v>
      </c>
      <c r="I3248" s="51" t="s">
        <v>390</v>
      </c>
      <c r="J3248" s="53">
        <v>154.9</v>
      </c>
      <c r="K3248" s="53">
        <v>0</v>
      </c>
      <c r="L3248" s="53">
        <v>233.63689487916668</v>
      </c>
      <c r="M3248" s="53">
        <v>0</v>
      </c>
      <c r="N3248" s="53">
        <f t="shared" si="255"/>
        <v>0</v>
      </c>
      <c r="O3248" s="53" t="e">
        <f>VLOOKUP(E3248,#REF!,29,FALSE)</f>
        <v>#REF!</v>
      </c>
      <c r="P3248" s="53" t="e">
        <f t="shared" si="256"/>
        <v>#REF!</v>
      </c>
      <c r="Q3248" s="53">
        <v>233.63689487916668</v>
      </c>
    </row>
    <row r="3249" spans="1:17">
      <c r="A3249" s="51" t="s">
        <v>5391</v>
      </c>
      <c r="B3249" s="51">
        <f t="shared" si="252"/>
        <v>4</v>
      </c>
      <c r="C3249" s="51">
        <f t="shared" si="253"/>
        <v>720</v>
      </c>
      <c r="D3249" s="51" t="s">
        <v>458</v>
      </c>
      <c r="E3249" s="54" t="str">
        <f t="shared" si="254"/>
        <v>029666</v>
      </c>
      <c r="F3249" s="51" t="e">
        <f>VLOOKUP(E3249,#REF!,8,FALSE)</f>
        <v>#REF!</v>
      </c>
      <c r="G3249" s="51" t="e">
        <f>VLOOKUP(E3249,#REF!,9,FALSE)</f>
        <v>#REF!</v>
      </c>
      <c r="H3249" s="52">
        <v>8926</v>
      </c>
      <c r="I3249" s="51" t="s">
        <v>459</v>
      </c>
      <c r="J3249" s="53">
        <v>3.29</v>
      </c>
      <c r="K3249" s="53">
        <v>0</v>
      </c>
      <c r="L3249" s="53">
        <v>3.0176437791666664</v>
      </c>
      <c r="M3249" s="53">
        <v>0</v>
      </c>
      <c r="N3249" s="53">
        <f t="shared" si="255"/>
        <v>0</v>
      </c>
      <c r="O3249" s="53" t="e">
        <f>VLOOKUP(E3249,#REF!,29,FALSE)</f>
        <v>#REF!</v>
      </c>
      <c r="P3249" s="53" t="e">
        <f t="shared" si="256"/>
        <v>#REF!</v>
      </c>
      <c r="Q3249" s="53">
        <v>3.0176437791666664</v>
      </c>
    </row>
    <row r="3250" spans="1:17">
      <c r="A3250" s="51" t="s">
        <v>5391</v>
      </c>
      <c r="B3250" s="51">
        <f t="shared" si="252"/>
        <v>4</v>
      </c>
      <c r="C3250" s="51">
        <f t="shared" si="253"/>
        <v>720</v>
      </c>
      <c r="D3250" s="51" t="s">
        <v>567</v>
      </c>
      <c r="E3250" s="54" t="str">
        <f t="shared" si="254"/>
        <v>029707</v>
      </c>
      <c r="F3250" s="51" t="e">
        <f>VLOOKUP(E3250,#REF!,8,FALSE)</f>
        <v>#REF!</v>
      </c>
      <c r="G3250" s="51" t="e">
        <f>VLOOKUP(E3250,#REF!,9,FALSE)</f>
        <v>#REF!</v>
      </c>
      <c r="H3250" s="52">
        <v>8944</v>
      </c>
      <c r="I3250" s="51" t="s">
        <v>5309</v>
      </c>
      <c r="J3250" s="53">
        <v>2218</v>
      </c>
      <c r="K3250" s="53">
        <v>0</v>
      </c>
      <c r="L3250" s="53">
        <v>1965.9856010555554</v>
      </c>
      <c r="M3250" s="53">
        <v>0</v>
      </c>
      <c r="N3250" s="53">
        <f t="shared" si="255"/>
        <v>0</v>
      </c>
      <c r="O3250" s="53" t="e">
        <f>VLOOKUP(E3250,#REF!,29,FALSE)</f>
        <v>#REF!</v>
      </c>
      <c r="P3250" s="53" t="e">
        <f t="shared" si="256"/>
        <v>#REF!</v>
      </c>
      <c r="Q3250" s="53">
        <v>1965.9856010555554</v>
      </c>
    </row>
    <row r="3251" spans="1:17">
      <c r="A3251" s="51" t="s">
        <v>5391</v>
      </c>
      <c r="B3251" s="51">
        <f t="shared" si="252"/>
        <v>4</v>
      </c>
      <c r="C3251" s="51">
        <f t="shared" si="253"/>
        <v>720</v>
      </c>
      <c r="D3251" s="51" t="s">
        <v>567</v>
      </c>
      <c r="E3251" s="54" t="str">
        <f t="shared" si="254"/>
        <v>029707</v>
      </c>
      <c r="F3251" s="51" t="e">
        <f>VLOOKUP(E3251,#REF!,8,FALSE)</f>
        <v>#REF!</v>
      </c>
      <c r="G3251" s="51" t="e">
        <f>VLOOKUP(E3251,#REF!,9,FALSE)</f>
        <v>#REF!</v>
      </c>
      <c r="H3251" s="52">
        <v>894102</v>
      </c>
      <c r="I3251" s="51" t="s">
        <v>5310</v>
      </c>
      <c r="J3251" s="53">
        <v>206.2</v>
      </c>
      <c r="K3251" s="53">
        <v>0</v>
      </c>
      <c r="L3251" s="53">
        <v>231.94511590972223</v>
      </c>
      <c r="M3251" s="53">
        <v>0</v>
      </c>
      <c r="N3251" s="53">
        <f t="shared" si="255"/>
        <v>0</v>
      </c>
      <c r="O3251" s="53" t="e">
        <f>VLOOKUP(E3251,#REF!,29,FALSE)</f>
        <v>#REF!</v>
      </c>
      <c r="P3251" s="53" t="e">
        <f t="shared" si="256"/>
        <v>#REF!</v>
      </c>
      <c r="Q3251" s="53">
        <v>231.94511590972223</v>
      </c>
    </row>
    <row r="3252" spans="1:17">
      <c r="A3252" s="51" t="s">
        <v>5391</v>
      </c>
      <c r="B3252" s="51">
        <f t="shared" si="252"/>
        <v>4</v>
      </c>
      <c r="C3252" s="51">
        <f t="shared" si="253"/>
        <v>720</v>
      </c>
      <c r="D3252" s="51" t="s">
        <v>150</v>
      </c>
      <c r="E3252" s="54" t="str">
        <f t="shared" si="254"/>
        <v>029456</v>
      </c>
      <c r="F3252" s="51" t="e">
        <f>VLOOKUP(E3252,#REF!,8,FALSE)</f>
        <v>#REF!</v>
      </c>
      <c r="G3252" s="51" t="e">
        <f>VLOOKUP(E3252,#REF!,9,FALSE)</f>
        <v>#REF!</v>
      </c>
      <c r="H3252" s="52">
        <v>8972</v>
      </c>
      <c r="I3252" s="51" t="s">
        <v>5311</v>
      </c>
      <c r="J3252" s="53">
        <v>41.1</v>
      </c>
      <c r="K3252" s="53">
        <v>0</v>
      </c>
      <c r="L3252" s="53">
        <v>13.346373512500001</v>
      </c>
      <c r="M3252" s="53">
        <v>0</v>
      </c>
      <c r="N3252" s="53">
        <f t="shared" si="255"/>
        <v>0</v>
      </c>
      <c r="O3252" s="53" t="e">
        <f>VLOOKUP(E3252,#REF!,29,FALSE)</f>
        <v>#REF!</v>
      </c>
      <c r="P3252" s="53" t="e">
        <f t="shared" si="256"/>
        <v>#REF!</v>
      </c>
      <c r="Q3252" s="53">
        <v>13.346373512500001</v>
      </c>
    </row>
    <row r="3253" spans="1:17">
      <c r="A3253" s="51" t="s">
        <v>5391</v>
      </c>
      <c r="B3253" s="51">
        <f t="shared" si="252"/>
        <v>4</v>
      </c>
      <c r="C3253" s="51">
        <f t="shared" si="253"/>
        <v>720</v>
      </c>
      <c r="D3253" s="51" t="s">
        <v>1126</v>
      </c>
      <c r="E3253" s="54" t="str">
        <f t="shared" si="254"/>
        <v>028673</v>
      </c>
      <c r="F3253" s="51" t="e">
        <f>VLOOKUP(E3253,#REF!,8,FALSE)</f>
        <v>#REF!</v>
      </c>
      <c r="G3253" s="51" t="e">
        <f>VLOOKUP(E3253,#REF!,9,FALSE)</f>
        <v>#REF!</v>
      </c>
      <c r="H3253" s="52">
        <v>8979</v>
      </c>
      <c r="I3253" s="51" t="s">
        <v>5312</v>
      </c>
      <c r="J3253" s="53">
        <v>14.1</v>
      </c>
      <c r="K3253" s="53">
        <v>0</v>
      </c>
      <c r="L3253" s="53">
        <v>9.696625745833332</v>
      </c>
      <c r="M3253" s="53">
        <v>0</v>
      </c>
      <c r="N3253" s="53">
        <f t="shared" si="255"/>
        <v>0</v>
      </c>
      <c r="O3253" s="53" t="e">
        <f>VLOOKUP(E3253,#REF!,29,FALSE)</f>
        <v>#REF!</v>
      </c>
      <c r="P3253" s="53" t="e">
        <f t="shared" si="256"/>
        <v>#REF!</v>
      </c>
      <c r="Q3253" s="53">
        <v>9.696625745833332</v>
      </c>
    </row>
    <row r="3254" spans="1:17">
      <c r="A3254" s="51" t="s">
        <v>5391</v>
      </c>
      <c r="B3254" s="51">
        <f t="shared" si="252"/>
        <v>4</v>
      </c>
      <c r="C3254" s="51">
        <f t="shared" si="253"/>
        <v>720</v>
      </c>
      <c r="D3254" s="51" t="s">
        <v>1093</v>
      </c>
      <c r="E3254" s="54" t="str">
        <f t="shared" si="254"/>
        <v>030272</v>
      </c>
      <c r="F3254" s="51" t="e">
        <f>VLOOKUP(E3254,#REF!,8,FALSE)</f>
        <v>#REF!</v>
      </c>
      <c r="G3254" s="51" t="e">
        <f>VLOOKUP(E3254,#REF!,9,FALSE)</f>
        <v>#REF!</v>
      </c>
      <c r="H3254" s="52">
        <v>888171</v>
      </c>
      <c r="I3254" s="51" t="s">
        <v>1094</v>
      </c>
      <c r="J3254" s="53">
        <v>22</v>
      </c>
      <c r="K3254" s="53">
        <v>0</v>
      </c>
      <c r="L3254" s="53">
        <v>15.124384724999999</v>
      </c>
      <c r="M3254" s="53">
        <v>0</v>
      </c>
      <c r="N3254" s="53">
        <f t="shared" si="255"/>
        <v>0</v>
      </c>
      <c r="O3254" s="53" t="e">
        <f>VLOOKUP(E3254,#REF!,29,FALSE)</f>
        <v>#REF!</v>
      </c>
      <c r="P3254" s="53" t="e">
        <f t="shared" si="256"/>
        <v>#REF!</v>
      </c>
      <c r="Q3254" s="53">
        <v>15.124384724999999</v>
      </c>
    </row>
    <row r="3255" spans="1:17">
      <c r="A3255" s="51" t="s">
        <v>5391</v>
      </c>
      <c r="B3255" s="51">
        <f t="shared" si="252"/>
        <v>4</v>
      </c>
      <c r="C3255" s="51">
        <f t="shared" si="253"/>
        <v>720</v>
      </c>
      <c r="D3255" s="51" t="s">
        <v>408</v>
      </c>
      <c r="E3255" s="54" t="str">
        <f t="shared" si="254"/>
        <v>029598</v>
      </c>
      <c r="F3255" s="51" t="e">
        <f>VLOOKUP(E3255,#REF!,8,FALSE)</f>
        <v>#REF!</v>
      </c>
      <c r="G3255" s="51" t="e">
        <f>VLOOKUP(E3255,#REF!,9,FALSE)</f>
        <v>#REF!</v>
      </c>
      <c r="H3255" s="52">
        <v>888270</v>
      </c>
      <c r="I3255" s="51" t="s">
        <v>5313</v>
      </c>
      <c r="J3255" s="53">
        <v>96.873000000000005</v>
      </c>
      <c r="K3255" s="53">
        <v>0</v>
      </c>
      <c r="L3255" s="53">
        <v>61.696178775000007</v>
      </c>
      <c r="M3255" s="53">
        <v>0</v>
      </c>
      <c r="N3255" s="53">
        <f t="shared" si="255"/>
        <v>0</v>
      </c>
      <c r="O3255" s="53" t="e">
        <f>VLOOKUP(E3255,#REF!,29,FALSE)</f>
        <v>#REF!</v>
      </c>
      <c r="P3255" s="53" t="e">
        <f t="shared" si="256"/>
        <v>#REF!</v>
      </c>
      <c r="Q3255" s="53">
        <v>61.696178775000007</v>
      </c>
    </row>
    <row r="3256" spans="1:17">
      <c r="A3256" s="51" t="s">
        <v>5391</v>
      </c>
      <c r="B3256" s="51">
        <f t="shared" si="252"/>
        <v>4</v>
      </c>
      <c r="C3256" s="51">
        <f t="shared" si="253"/>
        <v>720</v>
      </c>
      <c r="D3256" s="51" t="s">
        <v>408</v>
      </c>
      <c r="E3256" s="54" t="str">
        <f t="shared" si="254"/>
        <v>029598</v>
      </c>
      <c r="F3256" s="51" t="e">
        <f>VLOOKUP(E3256,#REF!,8,FALSE)</f>
        <v>#REF!</v>
      </c>
      <c r="G3256" s="51" t="e">
        <f>VLOOKUP(E3256,#REF!,9,FALSE)</f>
        <v>#REF!</v>
      </c>
      <c r="H3256" s="52">
        <v>888271</v>
      </c>
      <c r="I3256" s="51" t="s">
        <v>5314</v>
      </c>
      <c r="J3256" s="53">
        <v>100.827</v>
      </c>
      <c r="K3256" s="53">
        <v>0</v>
      </c>
      <c r="L3256" s="53">
        <v>64.214390151388898</v>
      </c>
      <c r="M3256" s="53">
        <v>0</v>
      </c>
      <c r="N3256" s="53">
        <f t="shared" si="255"/>
        <v>0</v>
      </c>
      <c r="O3256" s="53" t="e">
        <f>VLOOKUP(E3256,#REF!,29,FALSE)</f>
        <v>#REF!</v>
      </c>
      <c r="P3256" s="53" t="e">
        <f t="shared" si="256"/>
        <v>#REF!</v>
      </c>
      <c r="Q3256" s="53">
        <v>64.214390151388898</v>
      </c>
    </row>
    <row r="3257" spans="1:17">
      <c r="A3257" s="51" t="s">
        <v>5391</v>
      </c>
      <c r="B3257" s="51">
        <f t="shared" si="252"/>
        <v>4</v>
      </c>
      <c r="C3257" s="51">
        <f t="shared" si="253"/>
        <v>720</v>
      </c>
      <c r="D3257" s="51" t="s">
        <v>542</v>
      </c>
      <c r="E3257" s="54" t="str">
        <f t="shared" si="254"/>
        <v>028761</v>
      </c>
      <c r="F3257" s="51" t="e">
        <f>VLOOKUP(E3257,#REF!,8,FALSE)</f>
        <v>#REF!</v>
      </c>
      <c r="G3257" s="51" t="e">
        <f>VLOOKUP(E3257,#REF!,9,FALSE)</f>
        <v>#REF!</v>
      </c>
      <c r="H3257" s="52">
        <v>888272</v>
      </c>
      <c r="I3257" s="51" t="s">
        <v>5315</v>
      </c>
      <c r="J3257" s="53">
        <v>36.4</v>
      </c>
      <c r="K3257" s="53">
        <v>0</v>
      </c>
      <c r="L3257" s="53">
        <v>21.741525879166666</v>
      </c>
      <c r="M3257" s="53">
        <v>0</v>
      </c>
      <c r="N3257" s="53">
        <f t="shared" si="255"/>
        <v>0</v>
      </c>
      <c r="O3257" s="53" t="e">
        <f>VLOOKUP(E3257,#REF!,29,FALSE)</f>
        <v>#REF!</v>
      </c>
      <c r="P3257" s="53" t="e">
        <f t="shared" si="256"/>
        <v>#REF!</v>
      </c>
      <c r="Q3257" s="53">
        <v>21.741525879166666</v>
      </c>
    </row>
    <row r="3258" spans="1:17">
      <c r="A3258" s="51" t="s">
        <v>5391</v>
      </c>
      <c r="B3258" s="51">
        <f t="shared" si="252"/>
        <v>4</v>
      </c>
      <c r="C3258" s="51">
        <f t="shared" si="253"/>
        <v>720</v>
      </c>
      <c r="D3258" s="51" t="s">
        <v>1191</v>
      </c>
      <c r="E3258" s="54" t="str">
        <f t="shared" si="254"/>
        <v>030312</v>
      </c>
      <c r="F3258" s="51" t="e">
        <f>VLOOKUP(E3258,#REF!,8,FALSE)</f>
        <v>#REF!</v>
      </c>
      <c r="G3258" s="51" t="e">
        <f>VLOOKUP(E3258,#REF!,9,FALSE)</f>
        <v>#REF!</v>
      </c>
      <c r="H3258" s="52">
        <v>888528</v>
      </c>
      <c r="I3258" s="51" t="s">
        <v>1192</v>
      </c>
      <c r="J3258" s="53">
        <v>7.02</v>
      </c>
      <c r="K3258" s="53">
        <v>0</v>
      </c>
      <c r="L3258" s="53">
        <v>3.265797190277778</v>
      </c>
      <c r="M3258" s="53">
        <v>0</v>
      </c>
      <c r="N3258" s="53">
        <f t="shared" si="255"/>
        <v>0</v>
      </c>
      <c r="O3258" s="53" t="e">
        <f>VLOOKUP(E3258,#REF!,29,FALSE)</f>
        <v>#REF!</v>
      </c>
      <c r="P3258" s="53" t="e">
        <f t="shared" si="256"/>
        <v>#REF!</v>
      </c>
      <c r="Q3258" s="53">
        <v>3.265797190277778</v>
      </c>
    </row>
    <row r="3259" spans="1:17">
      <c r="A3259" s="51" t="s">
        <v>5391</v>
      </c>
      <c r="B3259" s="51">
        <f t="shared" si="252"/>
        <v>4</v>
      </c>
      <c r="C3259" s="51">
        <f t="shared" si="253"/>
        <v>720</v>
      </c>
      <c r="D3259" s="51" t="s">
        <v>1140</v>
      </c>
      <c r="E3259" s="54" t="str">
        <f t="shared" si="254"/>
        <v>030338</v>
      </c>
      <c r="F3259" s="51" t="e">
        <f>VLOOKUP(E3259,#REF!,8,FALSE)</f>
        <v>#REF!</v>
      </c>
      <c r="G3259" s="51" t="e">
        <f>VLOOKUP(E3259,#REF!,9,FALSE)</f>
        <v>#REF!</v>
      </c>
      <c r="H3259" s="52">
        <v>888924</v>
      </c>
      <c r="I3259" s="51" t="s">
        <v>1141</v>
      </c>
      <c r="J3259" s="53">
        <v>11.1</v>
      </c>
      <c r="K3259" s="53">
        <v>0</v>
      </c>
      <c r="L3259" s="53">
        <v>0.69275231111111113</v>
      </c>
      <c r="M3259" s="53">
        <v>0</v>
      </c>
      <c r="N3259" s="53">
        <f t="shared" si="255"/>
        <v>0</v>
      </c>
      <c r="O3259" s="53" t="e">
        <f>VLOOKUP(E3259,#REF!,29,FALSE)</f>
        <v>#REF!</v>
      </c>
      <c r="P3259" s="53" t="e">
        <f t="shared" si="256"/>
        <v>#REF!</v>
      </c>
      <c r="Q3259" s="53">
        <v>0.69275231111111113</v>
      </c>
    </row>
    <row r="3260" spans="1:17">
      <c r="A3260" s="51" t="s">
        <v>5391</v>
      </c>
      <c r="B3260" s="51">
        <f t="shared" si="252"/>
        <v>4</v>
      </c>
      <c r="C3260" s="51">
        <f t="shared" si="253"/>
        <v>720</v>
      </c>
      <c r="D3260" s="51" t="s">
        <v>556</v>
      </c>
      <c r="E3260" s="54" t="str">
        <f t="shared" si="254"/>
        <v>028354</v>
      </c>
      <c r="F3260" s="51" t="e">
        <f>VLOOKUP(E3260,#REF!,8,FALSE)</f>
        <v>#REF!</v>
      </c>
      <c r="G3260" s="51" t="e">
        <f>VLOOKUP(E3260,#REF!,9,FALSE)</f>
        <v>#REF!</v>
      </c>
      <c r="H3260" s="52">
        <v>889213</v>
      </c>
      <c r="I3260" s="51" t="s">
        <v>5316</v>
      </c>
      <c r="J3260" s="53">
        <v>427.2</v>
      </c>
      <c r="K3260" s="53">
        <v>0</v>
      </c>
      <c r="L3260" s="53">
        <v>74.546767555555547</v>
      </c>
      <c r="M3260" s="53">
        <v>0</v>
      </c>
      <c r="N3260" s="53">
        <f t="shared" si="255"/>
        <v>0</v>
      </c>
      <c r="O3260" s="53" t="e">
        <f>VLOOKUP(E3260,#REF!,29,FALSE)</f>
        <v>#REF!</v>
      </c>
      <c r="P3260" s="53" t="e">
        <f t="shared" si="256"/>
        <v>#REF!</v>
      </c>
      <c r="Q3260" s="53">
        <v>74.546767555555547</v>
      </c>
    </row>
    <row r="3261" spans="1:17">
      <c r="A3261" s="51" t="s">
        <v>5391</v>
      </c>
      <c r="B3261" s="51">
        <f t="shared" si="252"/>
        <v>4</v>
      </c>
      <c r="C3261" s="51">
        <f t="shared" si="253"/>
        <v>720</v>
      </c>
      <c r="D3261" s="51" t="s">
        <v>1194</v>
      </c>
      <c r="E3261" s="54" t="str">
        <f t="shared" si="254"/>
        <v>030458</v>
      </c>
      <c r="F3261" s="51" t="e">
        <f>VLOOKUP(E3261,#REF!,8,FALSE)</f>
        <v>#REF!</v>
      </c>
      <c r="G3261" s="51" t="e">
        <f>VLOOKUP(E3261,#REF!,9,FALSE)</f>
        <v>#REF!</v>
      </c>
      <c r="H3261" s="52">
        <v>889462</v>
      </c>
      <c r="I3261" s="51" t="s">
        <v>5317</v>
      </c>
      <c r="J3261" s="53">
        <v>10.56</v>
      </c>
      <c r="K3261" s="53">
        <v>0</v>
      </c>
      <c r="L3261" s="53">
        <v>1.5172121888888888</v>
      </c>
      <c r="M3261" s="53">
        <v>0</v>
      </c>
      <c r="N3261" s="53">
        <f t="shared" si="255"/>
        <v>0</v>
      </c>
      <c r="O3261" s="53" t="e">
        <f>VLOOKUP(E3261,#REF!,29,FALSE)</f>
        <v>#REF!</v>
      </c>
      <c r="P3261" s="53" t="e">
        <f t="shared" si="256"/>
        <v>#REF!</v>
      </c>
      <c r="Q3261" s="53">
        <v>1.5172121888888888</v>
      </c>
    </row>
    <row r="3262" spans="1:17">
      <c r="A3262" s="51" t="s">
        <v>5391</v>
      </c>
      <c r="B3262" s="51">
        <f t="shared" si="252"/>
        <v>4</v>
      </c>
      <c r="C3262" s="51">
        <f t="shared" si="253"/>
        <v>720</v>
      </c>
      <c r="D3262" s="51" t="s">
        <v>575</v>
      </c>
      <c r="E3262" s="54" t="str">
        <f t="shared" si="254"/>
        <v>029736</v>
      </c>
      <c r="F3262" s="51" t="e">
        <f>VLOOKUP(E3262,#REF!,8,FALSE)</f>
        <v>#REF!</v>
      </c>
      <c r="G3262" s="51" t="e">
        <f>VLOOKUP(E3262,#REF!,9,FALSE)</f>
        <v>#REF!</v>
      </c>
      <c r="H3262" s="52">
        <v>890337</v>
      </c>
      <c r="I3262" s="51" t="s">
        <v>5318</v>
      </c>
      <c r="J3262" s="53">
        <v>1995.8</v>
      </c>
      <c r="K3262" s="53">
        <v>0</v>
      </c>
      <c r="L3262" s="53">
        <v>2313.8823893833332</v>
      </c>
      <c r="M3262" s="53">
        <v>0</v>
      </c>
      <c r="N3262" s="53">
        <f t="shared" si="255"/>
        <v>0</v>
      </c>
      <c r="O3262" s="53" t="e">
        <f>VLOOKUP(E3262,#REF!,29,FALSE)</f>
        <v>#REF!</v>
      </c>
      <c r="P3262" s="53" t="e">
        <f t="shared" si="256"/>
        <v>#REF!</v>
      </c>
      <c r="Q3262" s="53">
        <v>2313.8823893833332</v>
      </c>
    </row>
    <row r="3263" spans="1:17">
      <c r="A3263" s="51" t="s">
        <v>5391</v>
      </c>
      <c r="B3263" s="51">
        <f t="shared" si="252"/>
        <v>4</v>
      </c>
      <c r="C3263" s="51">
        <f t="shared" si="253"/>
        <v>720</v>
      </c>
      <c r="D3263" s="51" t="s">
        <v>575</v>
      </c>
      <c r="E3263" s="54" t="str">
        <f t="shared" si="254"/>
        <v>029736</v>
      </c>
      <c r="F3263" s="51" t="e">
        <f>VLOOKUP(E3263,#REF!,8,FALSE)</f>
        <v>#REF!</v>
      </c>
      <c r="G3263" s="51" t="e">
        <f>VLOOKUP(E3263,#REF!,9,FALSE)</f>
        <v>#REF!</v>
      </c>
      <c r="H3263" s="52">
        <v>891284</v>
      </c>
      <c r="I3263" s="51" t="s">
        <v>5319</v>
      </c>
      <c r="J3263" s="53">
        <v>215.8</v>
      </c>
      <c r="K3263" s="53">
        <v>0</v>
      </c>
      <c r="L3263" s="53">
        <v>326.53081328055555</v>
      </c>
      <c r="M3263" s="53">
        <v>0</v>
      </c>
      <c r="N3263" s="53">
        <f t="shared" si="255"/>
        <v>0</v>
      </c>
      <c r="O3263" s="53" t="e">
        <f>VLOOKUP(E3263,#REF!,29,FALSE)</f>
        <v>#REF!</v>
      </c>
      <c r="P3263" s="53" t="e">
        <f t="shared" si="256"/>
        <v>#REF!</v>
      </c>
      <c r="Q3263" s="53">
        <v>326.53081328055555</v>
      </c>
    </row>
    <row r="3264" spans="1:17">
      <c r="A3264" s="51" t="s">
        <v>5391</v>
      </c>
      <c r="B3264" s="51">
        <f t="shared" si="252"/>
        <v>4</v>
      </c>
      <c r="C3264" s="51">
        <f t="shared" si="253"/>
        <v>720</v>
      </c>
      <c r="D3264" s="51" t="s">
        <v>1668</v>
      </c>
      <c r="E3264" s="54" t="str">
        <f t="shared" si="254"/>
        <v>031186</v>
      </c>
      <c r="F3264" s="51" t="e">
        <f>VLOOKUP(E3264,#REF!,8,FALSE)</f>
        <v>#REF!</v>
      </c>
      <c r="G3264" s="51" t="e">
        <f>VLOOKUP(E3264,#REF!,9,FALSE)</f>
        <v>#REF!</v>
      </c>
      <c r="H3264" s="52">
        <v>890999</v>
      </c>
      <c r="I3264" s="51" t="s">
        <v>5320</v>
      </c>
      <c r="J3264" s="53">
        <v>129.69999999999999</v>
      </c>
      <c r="K3264" s="53">
        <v>0</v>
      </c>
      <c r="L3264" s="53">
        <v>174.4055931513889</v>
      </c>
      <c r="M3264" s="53">
        <v>0</v>
      </c>
      <c r="N3264" s="53">
        <f t="shared" si="255"/>
        <v>0</v>
      </c>
      <c r="O3264" s="53" t="e">
        <f>VLOOKUP(E3264,#REF!,29,FALSE)</f>
        <v>#REF!</v>
      </c>
      <c r="P3264" s="53" t="e">
        <f t="shared" si="256"/>
        <v>#REF!</v>
      </c>
      <c r="Q3264" s="53">
        <v>174.4055931513889</v>
      </c>
    </row>
    <row r="3265" spans="1:17">
      <c r="A3265" s="51" t="s">
        <v>5391</v>
      </c>
      <c r="B3265" s="51">
        <f t="shared" si="252"/>
        <v>4</v>
      </c>
      <c r="C3265" s="51">
        <f t="shared" si="253"/>
        <v>720</v>
      </c>
      <c r="D3265" s="51" t="s">
        <v>1293</v>
      </c>
      <c r="E3265" s="54" t="str">
        <f t="shared" si="254"/>
        <v>026792</v>
      </c>
      <c r="F3265" s="51" t="e">
        <f>VLOOKUP(E3265,#REF!,8,FALSE)</f>
        <v>#REF!</v>
      </c>
      <c r="G3265" s="51" t="e">
        <f>VLOOKUP(E3265,#REF!,9,FALSE)</f>
        <v>#REF!</v>
      </c>
      <c r="H3265" s="52">
        <v>891001</v>
      </c>
      <c r="I3265" s="51" t="s">
        <v>1294</v>
      </c>
      <c r="J3265" s="53">
        <v>22</v>
      </c>
      <c r="K3265" s="53">
        <v>0</v>
      </c>
      <c r="L3265" s="53">
        <v>30.709100658333334</v>
      </c>
      <c r="M3265" s="53">
        <v>0</v>
      </c>
      <c r="N3265" s="53">
        <f t="shared" si="255"/>
        <v>0</v>
      </c>
      <c r="O3265" s="53" t="e">
        <f>VLOOKUP(E3265,#REF!,29,FALSE)</f>
        <v>#REF!</v>
      </c>
      <c r="P3265" s="53" t="e">
        <f t="shared" si="256"/>
        <v>#REF!</v>
      </c>
      <c r="Q3265" s="53">
        <v>30.709100658333334</v>
      </c>
    </row>
    <row r="3266" spans="1:17">
      <c r="A3266" s="51" t="s">
        <v>5391</v>
      </c>
      <c r="B3266" s="51">
        <f t="shared" si="252"/>
        <v>4</v>
      </c>
      <c r="C3266" s="51">
        <f t="shared" si="253"/>
        <v>720</v>
      </c>
      <c r="D3266" s="51" t="s">
        <v>1060</v>
      </c>
      <c r="E3266" s="54" t="str">
        <f t="shared" si="254"/>
        <v>030415</v>
      </c>
      <c r="F3266" s="51" t="e">
        <f>VLOOKUP(E3266,#REF!,8,FALSE)</f>
        <v>#REF!</v>
      </c>
      <c r="G3266" s="51" t="e">
        <f>VLOOKUP(E3266,#REF!,9,FALSE)</f>
        <v>#REF!</v>
      </c>
      <c r="H3266" s="52">
        <v>891063</v>
      </c>
      <c r="I3266" s="51" t="s">
        <v>1061</v>
      </c>
      <c r="J3266" s="53">
        <v>86.3</v>
      </c>
      <c r="K3266" s="53">
        <v>0</v>
      </c>
      <c r="L3266" s="53">
        <v>15.117672441666668</v>
      </c>
      <c r="M3266" s="53">
        <v>0</v>
      </c>
      <c r="N3266" s="53">
        <f t="shared" si="255"/>
        <v>0</v>
      </c>
      <c r="O3266" s="53" t="e">
        <f>VLOOKUP(E3266,#REF!,29,FALSE)</f>
        <v>#REF!</v>
      </c>
      <c r="P3266" s="53" t="e">
        <f t="shared" si="256"/>
        <v>#REF!</v>
      </c>
      <c r="Q3266" s="53">
        <v>15.117672441666668</v>
      </c>
    </row>
    <row r="3267" spans="1:17">
      <c r="A3267" s="51" t="s">
        <v>5391</v>
      </c>
      <c r="B3267" s="51">
        <f t="shared" ref="B3267:B3330" si="257">MONTH(A3267)</f>
        <v>4</v>
      </c>
      <c r="C3267" s="51">
        <f t="shared" ref="C3267:C3330" si="258">VLOOKUP(B3267,T:V,3,FALSE)</f>
        <v>720</v>
      </c>
      <c r="D3267" s="51" t="s">
        <v>1040</v>
      </c>
      <c r="E3267" s="54" t="str">
        <f t="shared" ref="E3267:E3330" si="259">RIGHT(LEFT(D3267,16),6)</f>
        <v>029434</v>
      </c>
      <c r="F3267" s="51" t="e">
        <f>VLOOKUP(E3267,#REF!,8,FALSE)</f>
        <v>#REF!</v>
      </c>
      <c r="G3267" s="51" t="e">
        <f>VLOOKUP(E3267,#REF!,9,FALSE)</f>
        <v>#REF!</v>
      </c>
      <c r="H3267" s="52">
        <v>892762</v>
      </c>
      <c r="I3267" s="51" t="s">
        <v>5321</v>
      </c>
      <c r="J3267" s="53">
        <v>7.27</v>
      </c>
      <c r="K3267" s="53">
        <v>0</v>
      </c>
      <c r="L3267" s="53">
        <v>15.007342662500001</v>
      </c>
      <c r="M3267" s="53">
        <v>0</v>
      </c>
      <c r="N3267" s="53">
        <f t="shared" ref="N3267:N3330" si="260">M3267*C3267</f>
        <v>0</v>
      </c>
      <c r="O3267" s="53" t="e">
        <f>VLOOKUP(E3267,#REF!,29,FALSE)</f>
        <v>#REF!</v>
      </c>
      <c r="P3267" s="53" t="e">
        <f t="shared" ref="P3267:P3330" si="261">N3267*O3267</f>
        <v>#REF!</v>
      </c>
      <c r="Q3267" s="53">
        <v>15.007342662500001</v>
      </c>
    </row>
    <row r="3268" spans="1:17">
      <c r="A3268" s="51" t="s">
        <v>5391</v>
      </c>
      <c r="B3268" s="51">
        <f t="shared" si="257"/>
        <v>4</v>
      </c>
      <c r="C3268" s="51">
        <f t="shared" si="258"/>
        <v>720</v>
      </c>
      <c r="D3268" s="51" t="s">
        <v>1053</v>
      </c>
      <c r="E3268" s="54" t="str">
        <f t="shared" si="259"/>
        <v>030385</v>
      </c>
      <c r="F3268" s="51" t="e">
        <f>VLOOKUP(E3268,#REF!,8,FALSE)</f>
        <v>#REF!</v>
      </c>
      <c r="G3268" s="51" t="e">
        <f>VLOOKUP(E3268,#REF!,9,FALSE)</f>
        <v>#REF!</v>
      </c>
      <c r="H3268" s="52">
        <v>893062</v>
      </c>
      <c r="I3268" s="51" t="s">
        <v>1054</v>
      </c>
      <c r="J3268" s="53">
        <v>153.1</v>
      </c>
      <c r="K3268" s="53">
        <v>0</v>
      </c>
      <c r="L3268" s="53">
        <v>198.59854232500001</v>
      </c>
      <c r="M3268" s="53">
        <v>0</v>
      </c>
      <c r="N3268" s="53">
        <f t="shared" si="260"/>
        <v>0</v>
      </c>
      <c r="O3268" s="53" t="e">
        <f>VLOOKUP(E3268,#REF!,29,FALSE)</f>
        <v>#REF!</v>
      </c>
      <c r="P3268" s="53" t="e">
        <f t="shared" si="261"/>
        <v>#REF!</v>
      </c>
      <c r="Q3268" s="53">
        <v>198.59854232500001</v>
      </c>
    </row>
    <row r="3269" spans="1:17">
      <c r="A3269" s="51" t="s">
        <v>5391</v>
      </c>
      <c r="B3269" s="51">
        <f t="shared" si="257"/>
        <v>4</v>
      </c>
      <c r="C3269" s="51">
        <f t="shared" si="258"/>
        <v>720</v>
      </c>
      <c r="D3269" s="51" t="s">
        <v>1046</v>
      </c>
      <c r="E3269" s="54" t="str">
        <f t="shared" si="259"/>
        <v>030422</v>
      </c>
      <c r="F3269" s="51" t="e">
        <f>VLOOKUP(E3269,#REF!,8,FALSE)</f>
        <v>#REF!</v>
      </c>
      <c r="G3269" s="51" t="e">
        <f>VLOOKUP(E3269,#REF!,9,FALSE)</f>
        <v>#REF!</v>
      </c>
      <c r="H3269" s="52">
        <v>894622</v>
      </c>
      <c r="I3269" s="51" t="s">
        <v>5322</v>
      </c>
      <c r="J3269" s="53">
        <v>178.1</v>
      </c>
      <c r="K3269" s="53">
        <v>0</v>
      </c>
      <c r="L3269" s="53">
        <v>185.48953372083335</v>
      </c>
      <c r="M3269" s="53">
        <v>0</v>
      </c>
      <c r="N3269" s="53">
        <f t="shared" si="260"/>
        <v>0</v>
      </c>
      <c r="O3269" s="53" t="e">
        <f>VLOOKUP(E3269,#REF!,29,FALSE)</f>
        <v>#REF!</v>
      </c>
      <c r="P3269" s="53" t="e">
        <f t="shared" si="261"/>
        <v>#REF!</v>
      </c>
      <c r="Q3269" s="53">
        <v>185.48953372083335</v>
      </c>
    </row>
    <row r="3270" spans="1:17">
      <c r="A3270" s="51" t="s">
        <v>5391</v>
      </c>
      <c r="B3270" s="51">
        <f t="shared" si="257"/>
        <v>4</v>
      </c>
      <c r="C3270" s="51">
        <f t="shared" si="258"/>
        <v>720</v>
      </c>
      <c r="D3270" s="51" t="s">
        <v>1049</v>
      </c>
      <c r="E3270" s="54" t="str">
        <f t="shared" si="259"/>
        <v>029721</v>
      </c>
      <c r="F3270" s="51" t="e">
        <f>VLOOKUP(E3270,#REF!,8,FALSE)</f>
        <v>#REF!</v>
      </c>
      <c r="G3270" s="51" t="e">
        <f>VLOOKUP(E3270,#REF!,9,FALSE)</f>
        <v>#REF!</v>
      </c>
      <c r="H3270" s="52">
        <v>894623</v>
      </c>
      <c r="I3270" s="51" t="s">
        <v>1050</v>
      </c>
      <c r="J3270" s="53">
        <v>17.170000000000002</v>
      </c>
      <c r="K3270" s="53">
        <v>0</v>
      </c>
      <c r="L3270" s="53">
        <v>18.488400081944445</v>
      </c>
      <c r="M3270" s="53">
        <v>0</v>
      </c>
      <c r="N3270" s="53">
        <f t="shared" si="260"/>
        <v>0</v>
      </c>
      <c r="O3270" s="53" t="e">
        <f>VLOOKUP(E3270,#REF!,29,FALSE)</f>
        <v>#REF!</v>
      </c>
      <c r="P3270" s="53" t="e">
        <f t="shared" si="261"/>
        <v>#REF!</v>
      </c>
      <c r="Q3270" s="53">
        <v>18.488400081944445</v>
      </c>
    </row>
    <row r="3271" spans="1:17">
      <c r="A3271" s="51" t="s">
        <v>5391</v>
      </c>
      <c r="B3271" s="51">
        <f t="shared" si="257"/>
        <v>4</v>
      </c>
      <c r="C3271" s="51">
        <f t="shared" si="258"/>
        <v>720</v>
      </c>
      <c r="D3271" s="51" t="s">
        <v>1297</v>
      </c>
      <c r="E3271" s="54" t="str">
        <f t="shared" si="259"/>
        <v>030557</v>
      </c>
      <c r="F3271" s="51" t="e">
        <f>VLOOKUP(E3271,#REF!,8,FALSE)</f>
        <v>#REF!</v>
      </c>
      <c r="G3271" s="51" t="e">
        <f>VLOOKUP(E3271,#REF!,9,FALSE)</f>
        <v>#REF!</v>
      </c>
      <c r="H3271" s="52">
        <v>894624</v>
      </c>
      <c r="I3271" s="51" t="s">
        <v>1298</v>
      </c>
      <c r="J3271" s="53">
        <v>930.7</v>
      </c>
      <c r="K3271" s="53">
        <v>0</v>
      </c>
      <c r="L3271" s="53">
        <v>1411.70148625</v>
      </c>
      <c r="M3271" s="53">
        <v>0</v>
      </c>
      <c r="N3271" s="53">
        <f t="shared" si="260"/>
        <v>0</v>
      </c>
      <c r="O3271" s="53" t="e">
        <f>VLOOKUP(E3271,#REF!,29,FALSE)</f>
        <v>#REF!</v>
      </c>
      <c r="P3271" s="53" t="e">
        <f t="shared" si="261"/>
        <v>#REF!</v>
      </c>
      <c r="Q3271" s="53">
        <v>1411.70148625</v>
      </c>
    </row>
    <row r="3272" spans="1:17">
      <c r="A3272" s="51" t="s">
        <v>5391</v>
      </c>
      <c r="B3272" s="51">
        <f t="shared" si="257"/>
        <v>4</v>
      </c>
      <c r="C3272" s="51">
        <f t="shared" si="258"/>
        <v>720</v>
      </c>
      <c r="D3272" s="51" t="s">
        <v>1043</v>
      </c>
      <c r="E3272" s="54" t="str">
        <f t="shared" si="259"/>
        <v>029436</v>
      </c>
      <c r="F3272" s="51" t="e">
        <f>VLOOKUP(E3272,#REF!,8,FALSE)</f>
        <v>#REF!</v>
      </c>
      <c r="G3272" s="51" t="e">
        <f>VLOOKUP(E3272,#REF!,9,FALSE)</f>
        <v>#REF!</v>
      </c>
      <c r="H3272" s="52">
        <v>894625</v>
      </c>
      <c r="I3272" s="51" t="s">
        <v>5323</v>
      </c>
      <c r="J3272" s="53">
        <v>7.76</v>
      </c>
      <c r="K3272" s="53">
        <v>0</v>
      </c>
      <c r="L3272" s="53">
        <v>14.102894287500002</v>
      </c>
      <c r="M3272" s="53">
        <v>0</v>
      </c>
      <c r="N3272" s="53">
        <f t="shared" si="260"/>
        <v>0</v>
      </c>
      <c r="O3272" s="53" t="e">
        <f>VLOOKUP(E3272,#REF!,29,FALSE)</f>
        <v>#REF!</v>
      </c>
      <c r="P3272" s="53" t="e">
        <f t="shared" si="261"/>
        <v>#REF!</v>
      </c>
      <c r="Q3272" s="53">
        <v>14.102894287500002</v>
      </c>
    </row>
    <row r="3273" spans="1:17">
      <c r="A3273" s="51" t="s">
        <v>5391</v>
      </c>
      <c r="B3273" s="51">
        <f t="shared" si="257"/>
        <v>4</v>
      </c>
      <c r="C3273" s="51">
        <f t="shared" si="258"/>
        <v>720</v>
      </c>
      <c r="D3273" s="51" t="s">
        <v>1057</v>
      </c>
      <c r="E3273" s="54" t="str">
        <f t="shared" si="259"/>
        <v>029435</v>
      </c>
      <c r="F3273" s="51" t="e">
        <f>VLOOKUP(E3273,#REF!,8,FALSE)</f>
        <v>#REF!</v>
      </c>
      <c r="G3273" s="51" t="e">
        <f>VLOOKUP(E3273,#REF!,9,FALSE)</f>
        <v>#REF!</v>
      </c>
      <c r="H3273" s="52">
        <v>894626</v>
      </c>
      <c r="I3273" s="51" t="s">
        <v>5324</v>
      </c>
      <c r="J3273" s="53">
        <v>9.1</v>
      </c>
      <c r="K3273" s="53">
        <v>0</v>
      </c>
      <c r="L3273" s="53">
        <v>16.784979793055555</v>
      </c>
      <c r="M3273" s="53">
        <v>0</v>
      </c>
      <c r="N3273" s="53">
        <f t="shared" si="260"/>
        <v>0</v>
      </c>
      <c r="O3273" s="53" t="e">
        <f>VLOOKUP(E3273,#REF!,29,FALSE)</f>
        <v>#REF!</v>
      </c>
      <c r="P3273" s="53" t="e">
        <f t="shared" si="261"/>
        <v>#REF!</v>
      </c>
      <c r="Q3273" s="53">
        <v>16.784979793055555</v>
      </c>
    </row>
    <row r="3274" spans="1:17">
      <c r="A3274" s="51" t="s">
        <v>5391</v>
      </c>
      <c r="B3274" s="51">
        <f t="shared" si="257"/>
        <v>4</v>
      </c>
      <c r="C3274" s="51">
        <f t="shared" si="258"/>
        <v>720</v>
      </c>
      <c r="D3274" s="51" t="s">
        <v>1033</v>
      </c>
      <c r="E3274" s="54" t="str">
        <f t="shared" si="259"/>
        <v>030354</v>
      </c>
      <c r="F3274" s="51" t="e">
        <f>VLOOKUP(E3274,#REF!,8,FALSE)</f>
        <v>#REF!</v>
      </c>
      <c r="G3274" s="51" t="e">
        <f>VLOOKUP(E3274,#REF!,9,FALSE)</f>
        <v>#REF!</v>
      </c>
      <c r="H3274" s="52">
        <v>894627</v>
      </c>
      <c r="I3274" s="51" t="s">
        <v>5325</v>
      </c>
      <c r="J3274" s="53">
        <v>4418.8999999999996</v>
      </c>
      <c r="K3274" s="53">
        <v>0</v>
      </c>
      <c r="L3274" s="53">
        <v>8021.9854384375003</v>
      </c>
      <c r="M3274" s="53">
        <v>0</v>
      </c>
      <c r="N3274" s="53">
        <f t="shared" si="260"/>
        <v>0</v>
      </c>
      <c r="O3274" s="53" t="e">
        <f>VLOOKUP(E3274,#REF!,29,FALSE)</f>
        <v>#REF!</v>
      </c>
      <c r="P3274" s="53" t="e">
        <f t="shared" si="261"/>
        <v>#REF!</v>
      </c>
      <c r="Q3274" s="53">
        <v>8021.9854384375003</v>
      </c>
    </row>
    <row r="3275" spans="1:17">
      <c r="A3275" s="51" t="s">
        <v>5391</v>
      </c>
      <c r="B3275" s="51">
        <f t="shared" si="257"/>
        <v>4</v>
      </c>
      <c r="C3275" s="51">
        <f t="shared" si="258"/>
        <v>720</v>
      </c>
      <c r="D3275" s="51" t="s">
        <v>1033</v>
      </c>
      <c r="E3275" s="54" t="str">
        <f t="shared" si="259"/>
        <v>030354</v>
      </c>
      <c r="F3275" s="51" t="e">
        <f>VLOOKUP(E3275,#REF!,8,FALSE)</f>
        <v>#REF!</v>
      </c>
      <c r="G3275" s="51" t="e">
        <f>VLOOKUP(E3275,#REF!,9,FALSE)</f>
        <v>#REF!</v>
      </c>
      <c r="H3275" s="52">
        <v>894628</v>
      </c>
      <c r="I3275" s="51" t="s">
        <v>5326</v>
      </c>
      <c r="J3275" s="53">
        <v>152.1</v>
      </c>
      <c r="K3275" s="53">
        <v>0</v>
      </c>
      <c r="L3275" s="53">
        <v>192.31656245972223</v>
      </c>
      <c r="M3275" s="53">
        <v>0</v>
      </c>
      <c r="N3275" s="53">
        <f t="shared" si="260"/>
        <v>0</v>
      </c>
      <c r="O3275" s="53" t="e">
        <f>VLOOKUP(E3275,#REF!,29,FALSE)</f>
        <v>#REF!</v>
      </c>
      <c r="P3275" s="53" t="e">
        <f t="shared" si="261"/>
        <v>#REF!</v>
      </c>
      <c r="Q3275" s="53">
        <v>192.31656245972223</v>
      </c>
    </row>
    <row r="3276" spans="1:17">
      <c r="A3276" s="51" t="s">
        <v>5391</v>
      </c>
      <c r="B3276" s="51">
        <f t="shared" si="257"/>
        <v>4</v>
      </c>
      <c r="C3276" s="51">
        <f t="shared" si="258"/>
        <v>720</v>
      </c>
      <c r="D3276" s="51" t="s">
        <v>2139</v>
      </c>
      <c r="E3276" s="54" t="str">
        <f t="shared" si="259"/>
        <v>031042</v>
      </c>
      <c r="F3276" s="51" t="e">
        <f>VLOOKUP(E3276,#REF!,8,FALSE)</f>
        <v>#REF!</v>
      </c>
      <c r="G3276" s="51" t="e">
        <f>VLOOKUP(E3276,#REF!,9,FALSE)</f>
        <v>#REF!</v>
      </c>
      <c r="H3276" s="52">
        <v>894642</v>
      </c>
      <c r="I3276" s="51" t="s">
        <v>2140</v>
      </c>
      <c r="J3276" s="53">
        <v>7.27</v>
      </c>
      <c r="K3276" s="53">
        <v>0</v>
      </c>
      <c r="L3276" s="53">
        <v>6.457455498611111</v>
      </c>
      <c r="M3276" s="53">
        <v>0</v>
      </c>
      <c r="N3276" s="53">
        <f t="shared" si="260"/>
        <v>0</v>
      </c>
      <c r="O3276" s="53" t="e">
        <f>VLOOKUP(E3276,#REF!,29,FALSE)</f>
        <v>#REF!</v>
      </c>
      <c r="P3276" s="53" t="e">
        <f t="shared" si="261"/>
        <v>#REF!</v>
      </c>
      <c r="Q3276" s="53">
        <v>6.457455498611111</v>
      </c>
    </row>
    <row r="3277" spans="1:17">
      <c r="A3277" s="51" t="s">
        <v>5391</v>
      </c>
      <c r="B3277" s="51">
        <f t="shared" si="257"/>
        <v>4</v>
      </c>
      <c r="C3277" s="51">
        <f t="shared" si="258"/>
        <v>720</v>
      </c>
      <c r="D3277" s="51" t="s">
        <v>2053</v>
      </c>
      <c r="E3277" s="54" t="str">
        <f t="shared" si="259"/>
        <v>029648</v>
      </c>
      <c r="F3277" s="51" t="e">
        <f>VLOOKUP(E3277,#REF!,8,FALSE)</f>
        <v>#REF!</v>
      </c>
      <c r="G3277" s="51" t="e">
        <f>VLOOKUP(E3277,#REF!,9,FALSE)</f>
        <v>#REF!</v>
      </c>
      <c r="H3277" s="52">
        <v>895154</v>
      </c>
      <c r="I3277" s="51" t="s">
        <v>2054</v>
      </c>
      <c r="J3277" s="53">
        <v>12.91</v>
      </c>
      <c r="K3277" s="53">
        <v>0</v>
      </c>
      <c r="L3277" s="53">
        <v>6.3582995902777775</v>
      </c>
      <c r="M3277" s="53">
        <v>0</v>
      </c>
      <c r="N3277" s="53">
        <f t="shared" si="260"/>
        <v>0</v>
      </c>
      <c r="O3277" s="53" t="e">
        <f>VLOOKUP(E3277,#REF!,29,FALSE)</f>
        <v>#REF!</v>
      </c>
      <c r="P3277" s="53" t="e">
        <f t="shared" si="261"/>
        <v>#REF!</v>
      </c>
      <c r="Q3277" s="53">
        <v>6.3582995902777775</v>
      </c>
    </row>
    <row r="3278" spans="1:17">
      <c r="A3278" s="51" t="s">
        <v>5391</v>
      </c>
      <c r="B3278" s="51">
        <f t="shared" si="257"/>
        <v>4</v>
      </c>
      <c r="C3278" s="51">
        <f t="shared" si="258"/>
        <v>720</v>
      </c>
      <c r="D3278" s="51" t="s">
        <v>5327</v>
      </c>
      <c r="E3278" s="54" t="str">
        <f t="shared" si="259"/>
        <v>027250</v>
      </c>
      <c r="F3278" s="51" t="e">
        <f>VLOOKUP(E3278,#REF!,8,FALSE)</f>
        <v>#REF!</v>
      </c>
      <c r="G3278" s="51" t="e">
        <f>VLOOKUP(E3278,#REF!,9,FALSE)</f>
        <v>#REF!</v>
      </c>
      <c r="H3278" s="52">
        <v>895561</v>
      </c>
      <c r="I3278" s="51" t="s">
        <v>5328</v>
      </c>
      <c r="J3278" s="53">
        <v>150</v>
      </c>
      <c r="K3278" s="53">
        <v>145</v>
      </c>
      <c r="L3278" s="53">
        <v>74.335512756944439</v>
      </c>
      <c r="M3278" s="53">
        <v>55.041312463665783</v>
      </c>
      <c r="N3278" s="53">
        <f t="shared" si="260"/>
        <v>39629.744973839363</v>
      </c>
      <c r="O3278" s="53" t="e">
        <f>VLOOKUP(E3278,#REF!,29,FALSE)</f>
        <v>#REF!</v>
      </c>
      <c r="P3278" s="53" t="e">
        <f t="shared" si="261"/>
        <v>#REF!</v>
      </c>
      <c r="Q3278" s="53">
        <v>19.294200293278664</v>
      </c>
    </row>
    <row r="3279" spans="1:17">
      <c r="A3279" s="51" t="s">
        <v>5391</v>
      </c>
      <c r="B3279" s="51">
        <f t="shared" si="257"/>
        <v>4</v>
      </c>
      <c r="C3279" s="51">
        <f t="shared" si="258"/>
        <v>720</v>
      </c>
      <c r="D3279" s="51" t="s">
        <v>2734</v>
      </c>
      <c r="E3279" s="54" t="str">
        <f t="shared" si="259"/>
        <v>030263</v>
      </c>
      <c r="F3279" s="51" t="e">
        <f>VLOOKUP(E3279,#REF!,8,FALSE)</f>
        <v>#REF!</v>
      </c>
      <c r="G3279" s="51" t="e">
        <f>VLOOKUP(E3279,#REF!,9,FALSE)</f>
        <v>#REF!</v>
      </c>
      <c r="H3279" s="52">
        <v>896124</v>
      </c>
      <c r="I3279" s="51" t="s">
        <v>2733</v>
      </c>
      <c r="J3279" s="53">
        <v>3.54</v>
      </c>
      <c r="K3279" s="53">
        <v>0</v>
      </c>
      <c r="L3279" s="53">
        <v>0.55441508888888891</v>
      </c>
      <c r="M3279" s="53">
        <v>0</v>
      </c>
      <c r="N3279" s="53">
        <f t="shared" si="260"/>
        <v>0</v>
      </c>
      <c r="O3279" s="53" t="e">
        <f>VLOOKUP(E3279,#REF!,29,FALSE)</f>
        <v>#REF!</v>
      </c>
      <c r="P3279" s="53" t="e">
        <f t="shared" si="261"/>
        <v>#REF!</v>
      </c>
      <c r="Q3279" s="53">
        <v>0.55441508888888891</v>
      </c>
    </row>
    <row r="3280" spans="1:17">
      <c r="A3280" s="51" t="s">
        <v>5391</v>
      </c>
      <c r="B3280" s="51">
        <f t="shared" si="257"/>
        <v>4</v>
      </c>
      <c r="C3280" s="51">
        <f t="shared" si="258"/>
        <v>720</v>
      </c>
      <c r="D3280" s="51" t="s">
        <v>2155</v>
      </c>
      <c r="E3280" s="54" t="str">
        <f t="shared" si="259"/>
        <v>030794</v>
      </c>
      <c r="F3280" s="51" t="e">
        <f>VLOOKUP(E3280,#REF!,8,FALSE)</f>
        <v>#REF!</v>
      </c>
      <c r="G3280" s="51" t="e">
        <f>VLOOKUP(E3280,#REF!,9,FALSE)</f>
        <v>#REF!</v>
      </c>
      <c r="H3280" s="52">
        <v>896554</v>
      </c>
      <c r="I3280" s="51" t="s">
        <v>5329</v>
      </c>
      <c r="J3280" s="53">
        <v>2.36</v>
      </c>
      <c r="K3280" s="53">
        <v>0</v>
      </c>
      <c r="L3280" s="53">
        <v>0.33357900000000001</v>
      </c>
      <c r="M3280" s="53">
        <v>0</v>
      </c>
      <c r="N3280" s="53">
        <f t="shared" si="260"/>
        <v>0</v>
      </c>
      <c r="O3280" s="53" t="e">
        <f>VLOOKUP(E3280,#REF!,29,FALSE)</f>
        <v>#REF!</v>
      </c>
      <c r="P3280" s="53" t="e">
        <f t="shared" si="261"/>
        <v>#REF!</v>
      </c>
      <c r="Q3280" s="53">
        <v>0.33357900000000001</v>
      </c>
    </row>
    <row r="3281" spans="1:17">
      <c r="A3281" s="51" t="s">
        <v>5391</v>
      </c>
      <c r="B3281" s="51">
        <f t="shared" si="257"/>
        <v>4</v>
      </c>
      <c r="C3281" s="51">
        <f t="shared" si="258"/>
        <v>720</v>
      </c>
      <c r="D3281" s="51" t="s">
        <v>723</v>
      </c>
      <c r="E3281" s="54" t="str">
        <f t="shared" si="259"/>
        <v>030923</v>
      </c>
      <c r="F3281" s="51" t="e">
        <f>VLOOKUP(E3281,#REF!,8,FALSE)</f>
        <v>#REF!</v>
      </c>
      <c r="G3281" s="51" t="e">
        <f>VLOOKUP(E3281,#REF!,9,FALSE)</f>
        <v>#REF!</v>
      </c>
      <c r="H3281" s="52">
        <v>896927</v>
      </c>
      <c r="I3281" s="51" t="s">
        <v>5330</v>
      </c>
      <c r="J3281" s="53">
        <v>120.68</v>
      </c>
      <c r="K3281" s="53">
        <v>0</v>
      </c>
      <c r="L3281" s="53">
        <v>42.61034594583333</v>
      </c>
      <c r="M3281" s="53">
        <v>0</v>
      </c>
      <c r="N3281" s="53">
        <f t="shared" si="260"/>
        <v>0</v>
      </c>
      <c r="O3281" s="53" t="e">
        <f>VLOOKUP(E3281,#REF!,29,FALSE)</f>
        <v>#REF!</v>
      </c>
      <c r="P3281" s="53" t="e">
        <f t="shared" si="261"/>
        <v>#REF!</v>
      </c>
      <c r="Q3281" s="53">
        <v>42.61034594583333</v>
      </c>
    </row>
    <row r="3282" spans="1:17">
      <c r="A3282" s="51" t="s">
        <v>5391</v>
      </c>
      <c r="B3282" s="51">
        <f t="shared" si="257"/>
        <v>4</v>
      </c>
      <c r="C3282" s="51">
        <f t="shared" si="258"/>
        <v>720</v>
      </c>
      <c r="D3282" s="51" t="s">
        <v>723</v>
      </c>
      <c r="E3282" s="54" t="str">
        <f t="shared" si="259"/>
        <v>030923</v>
      </c>
      <c r="F3282" s="51" t="e">
        <f>VLOOKUP(E3282,#REF!,8,FALSE)</f>
        <v>#REF!</v>
      </c>
      <c r="G3282" s="51" t="e">
        <f>VLOOKUP(E3282,#REF!,9,FALSE)</f>
        <v>#REF!</v>
      </c>
      <c r="H3282" s="52">
        <v>910654</v>
      </c>
      <c r="I3282" s="51" t="s">
        <v>5331</v>
      </c>
      <c r="J3282" s="53">
        <v>51.72</v>
      </c>
      <c r="K3282" s="53">
        <v>0</v>
      </c>
      <c r="L3282" s="53">
        <v>18.261576854166666</v>
      </c>
      <c r="M3282" s="53">
        <v>0</v>
      </c>
      <c r="N3282" s="53">
        <f t="shared" si="260"/>
        <v>0</v>
      </c>
      <c r="O3282" s="53" t="e">
        <f>VLOOKUP(E3282,#REF!,29,FALSE)</f>
        <v>#REF!</v>
      </c>
      <c r="P3282" s="53" t="e">
        <f t="shared" si="261"/>
        <v>#REF!</v>
      </c>
      <c r="Q3282" s="53">
        <v>18.261576854166666</v>
      </c>
    </row>
    <row r="3283" spans="1:17">
      <c r="A3283" s="51" t="s">
        <v>5391</v>
      </c>
      <c r="B3283" s="51">
        <f t="shared" si="257"/>
        <v>4</v>
      </c>
      <c r="C3283" s="51">
        <f t="shared" si="258"/>
        <v>720</v>
      </c>
      <c r="D3283" s="51" t="s">
        <v>1836</v>
      </c>
      <c r="E3283" s="54" t="str">
        <f t="shared" si="259"/>
        <v>029180</v>
      </c>
      <c r="F3283" s="51" t="e">
        <f>VLOOKUP(E3283,#REF!,8,FALSE)</f>
        <v>#REF!</v>
      </c>
      <c r="G3283" s="51" t="e">
        <f>VLOOKUP(E3283,#REF!,9,FALSE)</f>
        <v>#REF!</v>
      </c>
      <c r="H3283" s="52">
        <v>897406</v>
      </c>
      <c r="I3283" s="51" t="s">
        <v>5332</v>
      </c>
      <c r="J3283" s="53">
        <v>10.14</v>
      </c>
      <c r="K3283" s="53">
        <v>0</v>
      </c>
      <c r="L3283" s="53">
        <v>1.9380783333333333</v>
      </c>
      <c r="M3283" s="53">
        <v>0</v>
      </c>
      <c r="N3283" s="53">
        <f t="shared" si="260"/>
        <v>0</v>
      </c>
      <c r="O3283" s="53" t="e">
        <f>VLOOKUP(E3283,#REF!,29,FALSE)</f>
        <v>#REF!</v>
      </c>
      <c r="P3283" s="53" t="e">
        <f t="shared" si="261"/>
        <v>#REF!</v>
      </c>
      <c r="Q3283" s="53">
        <v>1.9380783333333333</v>
      </c>
    </row>
    <row r="3284" spans="1:17">
      <c r="A3284" s="51" t="s">
        <v>5391</v>
      </c>
      <c r="B3284" s="51">
        <f t="shared" si="257"/>
        <v>4</v>
      </c>
      <c r="C3284" s="51">
        <f t="shared" si="258"/>
        <v>720</v>
      </c>
      <c r="D3284" s="51" t="s">
        <v>2731</v>
      </c>
      <c r="E3284" s="54" t="str">
        <f t="shared" si="259"/>
        <v>030723</v>
      </c>
      <c r="F3284" s="51" t="e">
        <f>VLOOKUP(E3284,#REF!,8,FALSE)</f>
        <v>#REF!</v>
      </c>
      <c r="G3284" s="51" t="e">
        <f>VLOOKUP(E3284,#REF!,9,FALSE)</f>
        <v>#REF!</v>
      </c>
      <c r="H3284" s="52">
        <v>897775</v>
      </c>
      <c r="I3284" s="51" t="s">
        <v>5333</v>
      </c>
      <c r="J3284" s="53">
        <v>5.13</v>
      </c>
      <c r="K3284" s="53">
        <v>0</v>
      </c>
      <c r="L3284" s="53">
        <v>0.53208286388888892</v>
      </c>
      <c r="M3284" s="53">
        <v>0</v>
      </c>
      <c r="N3284" s="53">
        <f t="shared" si="260"/>
        <v>0</v>
      </c>
      <c r="O3284" s="53" t="e">
        <f>VLOOKUP(E3284,#REF!,29,FALSE)</f>
        <v>#REF!</v>
      </c>
      <c r="P3284" s="53" t="e">
        <f t="shared" si="261"/>
        <v>#REF!</v>
      </c>
      <c r="Q3284" s="53">
        <v>0.53208286388888892</v>
      </c>
    </row>
    <row r="3285" spans="1:17">
      <c r="A3285" s="51" t="s">
        <v>5391</v>
      </c>
      <c r="B3285" s="51">
        <f t="shared" si="257"/>
        <v>4</v>
      </c>
      <c r="C3285" s="51">
        <f t="shared" si="258"/>
        <v>720</v>
      </c>
      <c r="D3285" s="51" t="s">
        <v>3092</v>
      </c>
      <c r="E3285" s="54" t="str">
        <f t="shared" si="259"/>
        <v>000735</v>
      </c>
      <c r="F3285" s="51" t="e">
        <f>VLOOKUP(E3285,#REF!,8,FALSE)</f>
        <v>#REF!</v>
      </c>
      <c r="G3285" s="51" t="e">
        <f>VLOOKUP(E3285,#REF!,9,FALSE)</f>
        <v>#REF!</v>
      </c>
      <c r="H3285" s="52">
        <v>898152</v>
      </c>
      <c r="I3285" s="51" t="s">
        <v>5334</v>
      </c>
      <c r="J3285" s="53">
        <v>6.13</v>
      </c>
      <c r="K3285" s="53">
        <v>0</v>
      </c>
      <c r="L3285" s="53">
        <v>0.96148529166666663</v>
      </c>
      <c r="M3285" s="53">
        <v>0</v>
      </c>
      <c r="N3285" s="53">
        <f t="shared" si="260"/>
        <v>0</v>
      </c>
      <c r="O3285" s="53" t="e">
        <f>VLOOKUP(E3285,#REF!,29,FALSE)</f>
        <v>#REF!</v>
      </c>
      <c r="P3285" s="53" t="e">
        <f t="shared" si="261"/>
        <v>#REF!</v>
      </c>
      <c r="Q3285" s="53">
        <v>0.96148529166666663</v>
      </c>
    </row>
    <row r="3286" spans="1:17">
      <c r="A3286" s="51" t="s">
        <v>5391</v>
      </c>
      <c r="B3286" s="51">
        <f t="shared" si="257"/>
        <v>4</v>
      </c>
      <c r="C3286" s="51">
        <f t="shared" si="258"/>
        <v>720</v>
      </c>
      <c r="D3286" s="51" t="s">
        <v>1853</v>
      </c>
      <c r="E3286" s="54" t="str">
        <f t="shared" si="259"/>
        <v>030572</v>
      </c>
      <c r="F3286" s="51" t="e">
        <f>VLOOKUP(E3286,#REF!,8,FALSE)</f>
        <v>#REF!</v>
      </c>
      <c r="G3286" s="51" t="e">
        <f>VLOOKUP(E3286,#REF!,9,FALSE)</f>
        <v>#REF!</v>
      </c>
      <c r="H3286" s="52">
        <v>898607</v>
      </c>
      <c r="I3286" s="51" t="s">
        <v>5335</v>
      </c>
      <c r="J3286" s="53">
        <v>3</v>
      </c>
      <c r="K3286" s="53">
        <v>0</v>
      </c>
      <c r="L3286" s="53">
        <v>2.1700108069444446</v>
      </c>
      <c r="M3286" s="53">
        <v>0</v>
      </c>
      <c r="N3286" s="53">
        <f t="shared" si="260"/>
        <v>0</v>
      </c>
      <c r="O3286" s="53" t="e">
        <f>VLOOKUP(E3286,#REF!,29,FALSE)</f>
        <v>#REF!</v>
      </c>
      <c r="P3286" s="53" t="e">
        <f t="shared" si="261"/>
        <v>#REF!</v>
      </c>
      <c r="Q3286" s="53">
        <v>2.1700108069444446</v>
      </c>
    </row>
    <row r="3287" spans="1:17">
      <c r="A3287" s="51" t="s">
        <v>5391</v>
      </c>
      <c r="B3287" s="51">
        <f t="shared" si="257"/>
        <v>4</v>
      </c>
      <c r="C3287" s="51">
        <f t="shared" si="258"/>
        <v>720</v>
      </c>
      <c r="D3287" s="51" t="s">
        <v>1820</v>
      </c>
      <c r="E3287" s="54" t="str">
        <f t="shared" si="259"/>
        <v>031401</v>
      </c>
      <c r="F3287" s="51" t="e">
        <f>VLOOKUP(E3287,#REF!,8,FALSE)</f>
        <v>#REF!</v>
      </c>
      <c r="G3287" s="51" t="e">
        <f>VLOOKUP(E3287,#REF!,9,FALSE)</f>
        <v>#REF!</v>
      </c>
      <c r="H3287" s="52">
        <v>898926</v>
      </c>
      <c r="I3287" s="51" t="s">
        <v>5336</v>
      </c>
      <c r="J3287" s="53">
        <v>22.9</v>
      </c>
      <c r="K3287" s="53">
        <v>0</v>
      </c>
      <c r="L3287" s="53">
        <v>42.313253090277776</v>
      </c>
      <c r="M3287" s="53">
        <v>0</v>
      </c>
      <c r="N3287" s="53">
        <f t="shared" si="260"/>
        <v>0</v>
      </c>
      <c r="O3287" s="53" t="e">
        <f>VLOOKUP(E3287,#REF!,29,FALSE)</f>
        <v>#REF!</v>
      </c>
      <c r="P3287" s="53" t="e">
        <f t="shared" si="261"/>
        <v>#REF!</v>
      </c>
      <c r="Q3287" s="53">
        <v>42.313253090277776</v>
      </c>
    </row>
    <row r="3288" spans="1:17">
      <c r="A3288" s="51" t="s">
        <v>5391</v>
      </c>
      <c r="B3288" s="51">
        <f t="shared" si="257"/>
        <v>4</v>
      </c>
      <c r="C3288" s="51">
        <f t="shared" si="258"/>
        <v>720</v>
      </c>
      <c r="D3288" s="51" t="s">
        <v>1833</v>
      </c>
      <c r="E3288" s="54" t="str">
        <f t="shared" si="259"/>
        <v>029734</v>
      </c>
      <c r="F3288" s="51" t="e">
        <f>VLOOKUP(E3288,#REF!,8,FALSE)</f>
        <v>#REF!</v>
      </c>
      <c r="G3288" s="51" t="e">
        <f>VLOOKUP(E3288,#REF!,9,FALSE)</f>
        <v>#REF!</v>
      </c>
      <c r="H3288" s="52">
        <v>898927</v>
      </c>
      <c r="I3288" s="51" t="s">
        <v>5337</v>
      </c>
      <c r="J3288" s="53">
        <v>14.05</v>
      </c>
      <c r="K3288" s="53">
        <v>0</v>
      </c>
      <c r="L3288" s="53">
        <v>18.408519009722223</v>
      </c>
      <c r="M3288" s="53">
        <v>0</v>
      </c>
      <c r="N3288" s="53">
        <f t="shared" si="260"/>
        <v>0</v>
      </c>
      <c r="O3288" s="53" t="e">
        <f>VLOOKUP(E3288,#REF!,29,FALSE)</f>
        <v>#REF!</v>
      </c>
      <c r="P3288" s="53" t="e">
        <f t="shared" si="261"/>
        <v>#REF!</v>
      </c>
      <c r="Q3288" s="53">
        <v>18.408519009722223</v>
      </c>
    </row>
    <row r="3289" spans="1:17">
      <c r="A3289" s="51" t="s">
        <v>5391</v>
      </c>
      <c r="B3289" s="51">
        <f t="shared" si="257"/>
        <v>4</v>
      </c>
      <c r="C3289" s="51">
        <f t="shared" si="258"/>
        <v>720</v>
      </c>
      <c r="D3289" s="51" t="s">
        <v>1839</v>
      </c>
      <c r="E3289" s="54" t="str">
        <f t="shared" si="259"/>
        <v>029733</v>
      </c>
      <c r="F3289" s="51" t="e">
        <f>VLOOKUP(E3289,#REF!,8,FALSE)</f>
        <v>#REF!</v>
      </c>
      <c r="G3289" s="51" t="e">
        <f>VLOOKUP(E3289,#REF!,9,FALSE)</f>
        <v>#REF!</v>
      </c>
      <c r="H3289" s="52">
        <v>898928</v>
      </c>
      <c r="I3289" s="51" t="s">
        <v>5338</v>
      </c>
      <c r="J3289" s="53">
        <v>17.850000000000001</v>
      </c>
      <c r="K3289" s="53">
        <v>0</v>
      </c>
      <c r="L3289" s="53">
        <v>29.35392640138889</v>
      </c>
      <c r="M3289" s="53">
        <v>0</v>
      </c>
      <c r="N3289" s="53">
        <f t="shared" si="260"/>
        <v>0</v>
      </c>
      <c r="O3289" s="53" t="e">
        <f>VLOOKUP(E3289,#REF!,29,FALSE)</f>
        <v>#REF!</v>
      </c>
      <c r="P3289" s="53" t="e">
        <f t="shared" si="261"/>
        <v>#REF!</v>
      </c>
      <c r="Q3289" s="53">
        <v>29.35392640138889</v>
      </c>
    </row>
    <row r="3290" spans="1:17">
      <c r="A3290" s="51" t="s">
        <v>5391</v>
      </c>
      <c r="B3290" s="51">
        <f t="shared" si="257"/>
        <v>4</v>
      </c>
      <c r="C3290" s="51">
        <f t="shared" si="258"/>
        <v>720</v>
      </c>
      <c r="D3290" s="51" t="s">
        <v>2211</v>
      </c>
      <c r="E3290" s="54" t="str">
        <f t="shared" si="259"/>
        <v>031575</v>
      </c>
      <c r="F3290" s="51" t="e">
        <f>VLOOKUP(E3290,#REF!,8,FALSE)</f>
        <v>#REF!</v>
      </c>
      <c r="G3290" s="51" t="e">
        <f>VLOOKUP(E3290,#REF!,9,FALSE)</f>
        <v>#REF!</v>
      </c>
      <c r="H3290" s="52">
        <v>898953</v>
      </c>
      <c r="I3290" s="51" t="s">
        <v>5339</v>
      </c>
      <c r="J3290" s="53">
        <v>8.9</v>
      </c>
      <c r="K3290" s="53">
        <v>0</v>
      </c>
      <c r="L3290" s="53">
        <v>5.4540508138888883</v>
      </c>
      <c r="M3290" s="53">
        <v>0</v>
      </c>
      <c r="N3290" s="53">
        <f t="shared" si="260"/>
        <v>0</v>
      </c>
      <c r="O3290" s="53" t="e">
        <f>VLOOKUP(E3290,#REF!,29,FALSE)</f>
        <v>#REF!</v>
      </c>
      <c r="P3290" s="53" t="e">
        <f t="shared" si="261"/>
        <v>#REF!</v>
      </c>
      <c r="Q3290" s="53">
        <v>5.4540508138888883</v>
      </c>
    </row>
    <row r="3291" spans="1:17">
      <c r="A3291" s="51" t="s">
        <v>5391</v>
      </c>
      <c r="B3291" s="51">
        <f t="shared" si="257"/>
        <v>4</v>
      </c>
      <c r="C3291" s="51">
        <f t="shared" si="258"/>
        <v>720</v>
      </c>
      <c r="D3291" s="51" t="s">
        <v>1856</v>
      </c>
      <c r="E3291" s="54" t="str">
        <f t="shared" si="259"/>
        <v>028607</v>
      </c>
      <c r="F3291" s="51" t="e">
        <f>VLOOKUP(E3291,#REF!,8,FALSE)</f>
        <v>#REF!</v>
      </c>
      <c r="G3291" s="51" t="e">
        <f>VLOOKUP(E3291,#REF!,9,FALSE)</f>
        <v>#REF!</v>
      </c>
      <c r="H3291" s="52">
        <v>898954</v>
      </c>
      <c r="I3291" s="51" t="s">
        <v>5340</v>
      </c>
      <c r="J3291" s="53">
        <v>13.1</v>
      </c>
      <c r="K3291" s="53">
        <v>0</v>
      </c>
      <c r="L3291" s="53">
        <v>10.194100633333333</v>
      </c>
      <c r="M3291" s="53">
        <v>0</v>
      </c>
      <c r="N3291" s="53">
        <f t="shared" si="260"/>
        <v>0</v>
      </c>
      <c r="O3291" s="53" t="e">
        <f>VLOOKUP(E3291,#REF!,29,FALSE)</f>
        <v>#REF!</v>
      </c>
      <c r="P3291" s="53" t="e">
        <f t="shared" si="261"/>
        <v>#REF!</v>
      </c>
      <c r="Q3291" s="53">
        <v>10.194100633333333</v>
      </c>
    </row>
    <row r="3292" spans="1:17">
      <c r="A3292" s="51" t="s">
        <v>5391</v>
      </c>
      <c r="B3292" s="51">
        <f t="shared" si="257"/>
        <v>4</v>
      </c>
      <c r="C3292" s="51">
        <f t="shared" si="258"/>
        <v>720</v>
      </c>
      <c r="D3292" s="51" t="s">
        <v>2032</v>
      </c>
      <c r="E3292" s="54" t="str">
        <f t="shared" si="259"/>
        <v>029663</v>
      </c>
      <c r="F3292" s="51" t="e">
        <f>VLOOKUP(E3292,#REF!,8,FALSE)</f>
        <v>#REF!</v>
      </c>
      <c r="G3292" s="51" t="e">
        <f>VLOOKUP(E3292,#REF!,9,FALSE)</f>
        <v>#REF!</v>
      </c>
      <c r="H3292" s="52">
        <v>899672</v>
      </c>
      <c r="I3292" s="51" t="s">
        <v>5341</v>
      </c>
      <c r="J3292" s="53">
        <v>6.55</v>
      </c>
      <c r="K3292" s="53">
        <v>0</v>
      </c>
      <c r="L3292" s="53">
        <v>2.9755518222222221</v>
      </c>
      <c r="M3292" s="53">
        <v>0</v>
      </c>
      <c r="N3292" s="53">
        <f t="shared" si="260"/>
        <v>0</v>
      </c>
      <c r="O3292" s="53" t="e">
        <f>VLOOKUP(E3292,#REF!,29,FALSE)</f>
        <v>#REF!</v>
      </c>
      <c r="P3292" s="53" t="e">
        <f t="shared" si="261"/>
        <v>#REF!</v>
      </c>
      <c r="Q3292" s="53">
        <v>2.9755518222222221</v>
      </c>
    </row>
    <row r="3293" spans="1:17">
      <c r="A3293" s="51" t="s">
        <v>5391</v>
      </c>
      <c r="B3293" s="51">
        <f t="shared" si="257"/>
        <v>4</v>
      </c>
      <c r="C3293" s="51">
        <f t="shared" si="258"/>
        <v>720</v>
      </c>
      <c r="D3293" s="51" t="s">
        <v>3060</v>
      </c>
      <c r="E3293" s="54" t="str">
        <f t="shared" si="259"/>
        <v>032525</v>
      </c>
      <c r="F3293" s="51" t="e">
        <f>VLOOKUP(E3293,#REF!,8,FALSE)</f>
        <v>#REF!</v>
      </c>
      <c r="G3293" s="51" t="e">
        <f>VLOOKUP(E3293,#REF!,9,FALSE)</f>
        <v>#REF!</v>
      </c>
      <c r="H3293" s="52">
        <v>900778</v>
      </c>
      <c r="I3293" s="51" t="s">
        <v>5342</v>
      </c>
      <c r="J3293" s="53">
        <v>2.9</v>
      </c>
      <c r="K3293" s="53">
        <v>2.300001</v>
      </c>
      <c r="L3293" s="53">
        <v>0.93192834861111118</v>
      </c>
      <c r="M3293" s="53">
        <v>0</v>
      </c>
      <c r="N3293" s="53">
        <f t="shared" si="260"/>
        <v>0</v>
      </c>
      <c r="O3293" s="53" t="e">
        <f>VLOOKUP(E3293,#REF!,29,FALSE)</f>
        <v>#REF!</v>
      </c>
      <c r="P3293" s="53" t="e">
        <f t="shared" si="261"/>
        <v>#REF!</v>
      </c>
      <c r="Q3293" s="53">
        <v>0.93192834861111118</v>
      </c>
    </row>
    <row r="3294" spans="1:17">
      <c r="A3294" s="51" t="s">
        <v>5391</v>
      </c>
      <c r="B3294" s="51">
        <f t="shared" si="257"/>
        <v>4</v>
      </c>
      <c r="C3294" s="51">
        <f t="shared" si="258"/>
        <v>720</v>
      </c>
      <c r="D3294" s="51" t="s">
        <v>3101</v>
      </c>
      <c r="E3294" s="54" t="str">
        <f t="shared" si="259"/>
        <v>000659</v>
      </c>
      <c r="F3294" s="51" t="e">
        <f>VLOOKUP(E3294,#REF!,8,FALSE)</f>
        <v>#REF!</v>
      </c>
      <c r="G3294" s="51" t="e">
        <f>VLOOKUP(E3294,#REF!,9,FALSE)</f>
        <v>#REF!</v>
      </c>
      <c r="H3294" s="52">
        <v>904121</v>
      </c>
      <c r="I3294" s="51" t="s">
        <v>5343</v>
      </c>
      <c r="J3294" s="53">
        <v>9.0500000000000007</v>
      </c>
      <c r="K3294" s="53">
        <v>0</v>
      </c>
      <c r="L3294" s="53">
        <v>11.066817215277778</v>
      </c>
      <c r="M3294" s="53">
        <v>0</v>
      </c>
      <c r="N3294" s="53">
        <f t="shared" si="260"/>
        <v>0</v>
      </c>
      <c r="O3294" s="53" t="e">
        <f>VLOOKUP(E3294,#REF!,29,FALSE)</f>
        <v>#REF!</v>
      </c>
      <c r="P3294" s="53" t="e">
        <f t="shared" si="261"/>
        <v>#REF!</v>
      </c>
      <c r="Q3294" s="53">
        <v>11.066817215277778</v>
      </c>
    </row>
    <row r="3295" spans="1:17">
      <c r="A3295" s="51" t="s">
        <v>5391</v>
      </c>
      <c r="B3295" s="51">
        <f t="shared" si="257"/>
        <v>4</v>
      </c>
      <c r="C3295" s="51">
        <f t="shared" si="258"/>
        <v>720</v>
      </c>
      <c r="D3295" s="51" t="s">
        <v>2697</v>
      </c>
      <c r="E3295" s="54" t="str">
        <f t="shared" si="259"/>
        <v>029222</v>
      </c>
      <c r="F3295" s="51" t="e">
        <f>VLOOKUP(E3295,#REF!,8,FALSE)</f>
        <v>#REF!</v>
      </c>
      <c r="G3295" s="51" t="e">
        <f>VLOOKUP(E3295,#REF!,9,FALSE)</f>
        <v>#REF!</v>
      </c>
      <c r="H3295" s="52">
        <v>905215</v>
      </c>
      <c r="I3295" s="51" t="s">
        <v>5344</v>
      </c>
      <c r="J3295" s="53">
        <v>5.25</v>
      </c>
      <c r="K3295" s="53">
        <v>0</v>
      </c>
      <c r="L3295" s="53">
        <v>1.8024453125</v>
      </c>
      <c r="M3295" s="53">
        <v>0</v>
      </c>
      <c r="N3295" s="53">
        <f t="shared" si="260"/>
        <v>0</v>
      </c>
      <c r="O3295" s="53" t="e">
        <f>VLOOKUP(E3295,#REF!,29,FALSE)</f>
        <v>#REF!</v>
      </c>
      <c r="P3295" s="53" t="e">
        <f t="shared" si="261"/>
        <v>#REF!</v>
      </c>
      <c r="Q3295" s="53">
        <v>1.8024453125</v>
      </c>
    </row>
    <row r="3296" spans="1:17">
      <c r="A3296" s="51" t="s">
        <v>5391</v>
      </c>
      <c r="B3296" s="51">
        <f t="shared" si="257"/>
        <v>4</v>
      </c>
      <c r="C3296" s="51">
        <f t="shared" si="258"/>
        <v>720</v>
      </c>
      <c r="D3296" s="51" t="s">
        <v>3057</v>
      </c>
      <c r="E3296" s="54" t="str">
        <f t="shared" si="259"/>
        <v>029686</v>
      </c>
      <c r="F3296" s="51" t="e">
        <f>VLOOKUP(E3296,#REF!,8,FALSE)</f>
        <v>#REF!</v>
      </c>
      <c r="G3296" s="51" t="e">
        <f>VLOOKUP(E3296,#REF!,9,FALSE)</f>
        <v>#REF!</v>
      </c>
      <c r="H3296" s="52">
        <v>906139</v>
      </c>
      <c r="I3296" s="51" t="s">
        <v>5345</v>
      </c>
      <c r="J3296" s="53">
        <v>2.92</v>
      </c>
      <c r="K3296" s="53">
        <v>0</v>
      </c>
      <c r="L3296" s="53">
        <v>1.7864324527777777</v>
      </c>
      <c r="M3296" s="53">
        <v>0</v>
      </c>
      <c r="N3296" s="53">
        <f t="shared" si="260"/>
        <v>0</v>
      </c>
      <c r="O3296" s="53" t="e">
        <f>VLOOKUP(E3296,#REF!,29,FALSE)</f>
        <v>#REF!</v>
      </c>
      <c r="P3296" s="53" t="e">
        <f t="shared" si="261"/>
        <v>#REF!</v>
      </c>
      <c r="Q3296" s="53">
        <v>1.7864324527777777</v>
      </c>
    </row>
    <row r="3297" spans="1:17">
      <c r="A3297" s="51" t="s">
        <v>5391</v>
      </c>
      <c r="B3297" s="51">
        <f t="shared" si="257"/>
        <v>4</v>
      </c>
      <c r="C3297" s="51">
        <f t="shared" si="258"/>
        <v>720</v>
      </c>
      <c r="D3297" s="51" t="s">
        <v>2690</v>
      </c>
      <c r="E3297" s="54" t="str">
        <f t="shared" si="259"/>
        <v>031324</v>
      </c>
      <c r="F3297" s="51" t="e">
        <f>VLOOKUP(E3297,#REF!,8,FALSE)</f>
        <v>#REF!</v>
      </c>
      <c r="G3297" s="51" t="e">
        <f>VLOOKUP(E3297,#REF!,9,FALSE)</f>
        <v>#REF!</v>
      </c>
      <c r="H3297" s="52">
        <v>906795</v>
      </c>
      <c r="I3297" s="51" t="s">
        <v>5346</v>
      </c>
      <c r="J3297" s="53">
        <v>14.74</v>
      </c>
      <c r="K3297" s="53">
        <v>0</v>
      </c>
      <c r="L3297" s="53">
        <v>2.7634261111111109</v>
      </c>
      <c r="M3297" s="53">
        <v>0</v>
      </c>
      <c r="N3297" s="53">
        <f t="shared" si="260"/>
        <v>0</v>
      </c>
      <c r="O3297" s="53" t="e">
        <f>VLOOKUP(E3297,#REF!,29,FALSE)</f>
        <v>#REF!</v>
      </c>
      <c r="P3297" s="53" t="e">
        <f t="shared" si="261"/>
        <v>#REF!</v>
      </c>
      <c r="Q3297" s="53">
        <v>2.7634261111111109</v>
      </c>
    </row>
    <row r="3298" spans="1:17">
      <c r="A3298" s="51" t="s">
        <v>5391</v>
      </c>
      <c r="B3298" s="51">
        <f t="shared" si="257"/>
        <v>4</v>
      </c>
      <c r="C3298" s="51">
        <f t="shared" si="258"/>
        <v>720</v>
      </c>
      <c r="D3298" s="51" t="s">
        <v>2058</v>
      </c>
      <c r="E3298" s="54" t="str">
        <f t="shared" si="259"/>
        <v>031207</v>
      </c>
      <c r="F3298" s="51" t="e">
        <f>VLOOKUP(E3298,#REF!,8,FALSE)</f>
        <v>#REF!</v>
      </c>
      <c r="G3298" s="51" t="e">
        <f>VLOOKUP(E3298,#REF!,9,FALSE)</f>
        <v>#REF!</v>
      </c>
      <c r="H3298" s="52">
        <v>908271</v>
      </c>
      <c r="I3298" s="51" t="s">
        <v>5347</v>
      </c>
      <c r="J3298" s="53">
        <v>12.87</v>
      </c>
      <c r="K3298" s="53">
        <v>0</v>
      </c>
      <c r="L3298" s="53">
        <v>8.6459429513888892</v>
      </c>
      <c r="M3298" s="53">
        <v>0</v>
      </c>
      <c r="N3298" s="53">
        <f t="shared" si="260"/>
        <v>0</v>
      </c>
      <c r="O3298" s="53" t="e">
        <f>VLOOKUP(E3298,#REF!,29,FALSE)</f>
        <v>#REF!</v>
      </c>
      <c r="P3298" s="53" t="e">
        <f t="shared" si="261"/>
        <v>#REF!</v>
      </c>
      <c r="Q3298" s="53">
        <v>8.6459429513888892</v>
      </c>
    </row>
    <row r="3299" spans="1:17">
      <c r="A3299" s="51" t="s">
        <v>5391</v>
      </c>
      <c r="B3299" s="51">
        <f t="shared" si="257"/>
        <v>4</v>
      </c>
      <c r="C3299" s="51">
        <f t="shared" si="258"/>
        <v>720</v>
      </c>
      <c r="D3299" s="51" t="s">
        <v>2717</v>
      </c>
      <c r="E3299" s="54" t="str">
        <f t="shared" si="259"/>
        <v>028426</v>
      </c>
      <c r="F3299" s="51" t="e">
        <f>VLOOKUP(E3299,#REF!,8,FALSE)</f>
        <v>#REF!</v>
      </c>
      <c r="G3299" s="51" t="e">
        <f>VLOOKUP(E3299,#REF!,9,FALSE)</f>
        <v>#REF!</v>
      </c>
      <c r="H3299" s="52">
        <v>908768</v>
      </c>
      <c r="I3299" s="51" t="s">
        <v>5348</v>
      </c>
      <c r="J3299" s="53">
        <v>4.66</v>
      </c>
      <c r="K3299" s="53">
        <v>0</v>
      </c>
      <c r="L3299" s="53">
        <v>2.5158830638888889</v>
      </c>
      <c r="M3299" s="53">
        <v>0</v>
      </c>
      <c r="N3299" s="53">
        <f t="shared" si="260"/>
        <v>0</v>
      </c>
      <c r="O3299" s="53" t="e">
        <f>VLOOKUP(E3299,#REF!,29,FALSE)</f>
        <v>#REF!</v>
      </c>
      <c r="P3299" s="53" t="e">
        <f t="shared" si="261"/>
        <v>#REF!</v>
      </c>
      <c r="Q3299" s="53">
        <v>2.5158830638888889</v>
      </c>
    </row>
    <row r="3300" spans="1:17">
      <c r="A3300" s="51" t="s">
        <v>5391</v>
      </c>
      <c r="B3300" s="51">
        <f t="shared" si="257"/>
        <v>4</v>
      </c>
      <c r="C3300" s="51">
        <f t="shared" si="258"/>
        <v>720</v>
      </c>
      <c r="D3300" s="51" t="s">
        <v>2724</v>
      </c>
      <c r="E3300" s="54" t="str">
        <f t="shared" si="259"/>
        <v>028749</v>
      </c>
      <c r="F3300" s="51" t="e">
        <f>VLOOKUP(E3300,#REF!,8,FALSE)</f>
        <v>#REF!</v>
      </c>
      <c r="G3300" s="51" t="e">
        <f>VLOOKUP(E3300,#REF!,9,FALSE)</f>
        <v>#REF!</v>
      </c>
      <c r="H3300" s="52">
        <v>908769</v>
      </c>
      <c r="I3300" s="51" t="s">
        <v>5349</v>
      </c>
      <c r="J3300" s="53">
        <v>4.99</v>
      </c>
      <c r="K3300" s="53">
        <v>0</v>
      </c>
      <c r="L3300" s="53">
        <v>2.0631189638888889</v>
      </c>
      <c r="M3300" s="53">
        <v>0</v>
      </c>
      <c r="N3300" s="53">
        <f t="shared" si="260"/>
        <v>0</v>
      </c>
      <c r="O3300" s="53" t="e">
        <f>VLOOKUP(E3300,#REF!,29,FALSE)</f>
        <v>#REF!</v>
      </c>
      <c r="P3300" s="53" t="e">
        <f t="shared" si="261"/>
        <v>#REF!</v>
      </c>
      <c r="Q3300" s="53">
        <v>2.0631189638888889</v>
      </c>
    </row>
    <row r="3301" spans="1:17">
      <c r="A3301" s="51" t="s">
        <v>5391</v>
      </c>
      <c r="B3301" s="51">
        <f t="shared" si="257"/>
        <v>4</v>
      </c>
      <c r="C3301" s="51">
        <f t="shared" si="258"/>
        <v>720</v>
      </c>
      <c r="D3301" s="51" t="s">
        <v>2727</v>
      </c>
      <c r="E3301" s="54" t="str">
        <f t="shared" si="259"/>
        <v>028781</v>
      </c>
      <c r="F3301" s="51" t="e">
        <f>VLOOKUP(E3301,#REF!,8,FALSE)</f>
        <v>#REF!</v>
      </c>
      <c r="G3301" s="51" t="e">
        <f>VLOOKUP(E3301,#REF!,9,FALSE)</f>
        <v>#REF!</v>
      </c>
      <c r="H3301" s="52">
        <v>908774</v>
      </c>
      <c r="I3301" s="51" t="s">
        <v>5350</v>
      </c>
      <c r="J3301" s="53">
        <v>7.14</v>
      </c>
      <c r="K3301" s="53">
        <v>0</v>
      </c>
      <c r="L3301" s="53">
        <v>3.4797624166666665</v>
      </c>
      <c r="M3301" s="53">
        <v>0</v>
      </c>
      <c r="N3301" s="53">
        <f t="shared" si="260"/>
        <v>0</v>
      </c>
      <c r="O3301" s="53" t="e">
        <f>VLOOKUP(E3301,#REF!,29,FALSE)</f>
        <v>#REF!</v>
      </c>
      <c r="P3301" s="53" t="e">
        <f t="shared" si="261"/>
        <v>#REF!</v>
      </c>
      <c r="Q3301" s="53">
        <v>3.4797624166666665</v>
      </c>
    </row>
    <row r="3302" spans="1:17">
      <c r="A3302" s="51" t="s">
        <v>5391</v>
      </c>
      <c r="B3302" s="51">
        <f t="shared" si="257"/>
        <v>4</v>
      </c>
      <c r="C3302" s="51">
        <f t="shared" si="258"/>
        <v>720</v>
      </c>
      <c r="D3302" s="51" t="s">
        <v>2729</v>
      </c>
      <c r="E3302" s="54" t="str">
        <f t="shared" si="259"/>
        <v>028735</v>
      </c>
      <c r="F3302" s="51" t="e">
        <f>VLOOKUP(E3302,#REF!,8,FALSE)</f>
        <v>#REF!</v>
      </c>
      <c r="G3302" s="51" t="e">
        <f>VLOOKUP(E3302,#REF!,9,FALSE)</f>
        <v>#REF!</v>
      </c>
      <c r="H3302" s="52">
        <v>908775</v>
      </c>
      <c r="I3302" s="51" t="s">
        <v>2728</v>
      </c>
      <c r="J3302" s="53">
        <v>6.51</v>
      </c>
      <c r="K3302" s="53">
        <v>0</v>
      </c>
      <c r="L3302" s="53">
        <v>2.9452050763888886</v>
      </c>
      <c r="M3302" s="53">
        <v>0</v>
      </c>
      <c r="N3302" s="53">
        <f t="shared" si="260"/>
        <v>0</v>
      </c>
      <c r="O3302" s="53" t="e">
        <f>VLOOKUP(E3302,#REF!,29,FALSE)</f>
        <v>#REF!</v>
      </c>
      <c r="P3302" s="53" t="e">
        <f t="shared" si="261"/>
        <v>#REF!</v>
      </c>
      <c r="Q3302" s="53">
        <v>2.9452050763888886</v>
      </c>
    </row>
    <row r="3303" spans="1:17">
      <c r="A3303" s="51" t="s">
        <v>5391</v>
      </c>
      <c r="B3303" s="51">
        <f t="shared" si="257"/>
        <v>4</v>
      </c>
      <c r="C3303" s="51">
        <f t="shared" si="258"/>
        <v>720</v>
      </c>
      <c r="D3303" s="51" t="s">
        <v>2219</v>
      </c>
      <c r="E3303" s="54" t="str">
        <f t="shared" si="259"/>
        <v>031059</v>
      </c>
      <c r="F3303" s="51" t="e">
        <f>VLOOKUP(E3303,#REF!,8,FALSE)</f>
        <v>#REF!</v>
      </c>
      <c r="G3303" s="51" t="e">
        <f>VLOOKUP(E3303,#REF!,9,FALSE)</f>
        <v>#REF!</v>
      </c>
      <c r="H3303" s="52">
        <v>908899</v>
      </c>
      <c r="I3303" s="51" t="s">
        <v>5351</v>
      </c>
      <c r="J3303" s="53">
        <v>3.4</v>
      </c>
      <c r="K3303" s="53">
        <v>0</v>
      </c>
      <c r="L3303" s="53">
        <v>0.19877600000000001</v>
      </c>
      <c r="M3303" s="53">
        <v>0</v>
      </c>
      <c r="N3303" s="53">
        <f t="shared" si="260"/>
        <v>0</v>
      </c>
      <c r="O3303" s="53" t="e">
        <f>VLOOKUP(E3303,#REF!,29,FALSE)</f>
        <v>#REF!</v>
      </c>
      <c r="P3303" s="53" t="e">
        <f t="shared" si="261"/>
        <v>#REF!</v>
      </c>
      <c r="Q3303" s="53">
        <v>0.19877600000000001</v>
      </c>
    </row>
    <row r="3304" spans="1:17">
      <c r="A3304" s="51" t="s">
        <v>5391</v>
      </c>
      <c r="B3304" s="51">
        <f t="shared" si="257"/>
        <v>4</v>
      </c>
      <c r="C3304" s="51">
        <f t="shared" si="258"/>
        <v>720</v>
      </c>
      <c r="D3304" s="51" t="s">
        <v>2230</v>
      </c>
      <c r="E3304" s="54" t="str">
        <f t="shared" si="259"/>
        <v>031598</v>
      </c>
      <c r="F3304" s="51" t="e">
        <f>VLOOKUP(E3304,#REF!,8,FALSE)</f>
        <v>#REF!</v>
      </c>
      <c r="G3304" s="51" t="e">
        <f>VLOOKUP(E3304,#REF!,9,FALSE)</f>
        <v>#REF!</v>
      </c>
      <c r="H3304" s="52">
        <v>908902</v>
      </c>
      <c r="I3304" s="51" t="s">
        <v>5352</v>
      </c>
      <c r="J3304" s="53">
        <v>12.34</v>
      </c>
      <c r="K3304" s="53">
        <v>0</v>
      </c>
      <c r="L3304" s="53">
        <v>3.4084283333333336</v>
      </c>
      <c r="M3304" s="53">
        <v>0</v>
      </c>
      <c r="N3304" s="53">
        <f t="shared" si="260"/>
        <v>0</v>
      </c>
      <c r="O3304" s="53" t="e">
        <f>VLOOKUP(E3304,#REF!,29,FALSE)</f>
        <v>#REF!</v>
      </c>
      <c r="P3304" s="53" t="e">
        <f t="shared" si="261"/>
        <v>#REF!</v>
      </c>
      <c r="Q3304" s="53">
        <v>3.4084283333333336</v>
      </c>
    </row>
    <row r="3305" spans="1:17">
      <c r="A3305" s="51" t="s">
        <v>5391</v>
      </c>
      <c r="B3305" s="51">
        <f t="shared" si="257"/>
        <v>4</v>
      </c>
      <c r="C3305" s="51">
        <f t="shared" si="258"/>
        <v>720</v>
      </c>
      <c r="D3305" s="51" t="s">
        <v>1994</v>
      </c>
      <c r="E3305" s="54" t="str">
        <f t="shared" si="259"/>
        <v>031444</v>
      </c>
      <c r="F3305" s="51" t="e">
        <f>VLOOKUP(E3305,#REF!,8,FALSE)</f>
        <v>#REF!</v>
      </c>
      <c r="G3305" s="51" t="e">
        <f>VLOOKUP(E3305,#REF!,9,FALSE)</f>
        <v>#REF!</v>
      </c>
      <c r="H3305" s="52">
        <v>908948</v>
      </c>
      <c r="I3305" s="51" t="s">
        <v>1995</v>
      </c>
      <c r="J3305" s="53">
        <v>430.4</v>
      </c>
      <c r="K3305" s="53">
        <v>0</v>
      </c>
      <c r="L3305" s="53">
        <v>586.02654104166663</v>
      </c>
      <c r="M3305" s="53">
        <v>0</v>
      </c>
      <c r="N3305" s="53">
        <f t="shared" si="260"/>
        <v>0</v>
      </c>
      <c r="O3305" s="53" t="e">
        <f>VLOOKUP(E3305,#REF!,29,FALSE)</f>
        <v>#REF!</v>
      </c>
      <c r="P3305" s="53" t="e">
        <f t="shared" si="261"/>
        <v>#REF!</v>
      </c>
      <c r="Q3305" s="53">
        <v>586.02654104166663</v>
      </c>
    </row>
    <row r="3306" spans="1:17">
      <c r="A3306" s="51" t="s">
        <v>5391</v>
      </c>
      <c r="B3306" s="51">
        <f t="shared" si="257"/>
        <v>4</v>
      </c>
      <c r="C3306" s="51">
        <f t="shared" si="258"/>
        <v>720</v>
      </c>
      <c r="D3306" s="51" t="s">
        <v>2136</v>
      </c>
      <c r="E3306" s="54" t="str">
        <f t="shared" si="259"/>
        <v>030950</v>
      </c>
      <c r="F3306" s="51" t="e">
        <f>VLOOKUP(E3306,#REF!,8,FALSE)</f>
        <v>#REF!</v>
      </c>
      <c r="G3306" s="51" t="e">
        <f>VLOOKUP(E3306,#REF!,9,FALSE)</f>
        <v>#REF!</v>
      </c>
      <c r="H3306" s="52">
        <v>908951</v>
      </c>
      <c r="I3306" s="51" t="s">
        <v>2135</v>
      </c>
      <c r="J3306" s="53">
        <v>5.25</v>
      </c>
      <c r="K3306" s="53">
        <v>0</v>
      </c>
      <c r="L3306" s="53">
        <v>0.14638498194444444</v>
      </c>
      <c r="M3306" s="53">
        <v>0</v>
      </c>
      <c r="N3306" s="53">
        <f t="shared" si="260"/>
        <v>0</v>
      </c>
      <c r="O3306" s="53" t="e">
        <f>VLOOKUP(E3306,#REF!,29,FALSE)</f>
        <v>#REF!</v>
      </c>
      <c r="P3306" s="53" t="e">
        <f t="shared" si="261"/>
        <v>#REF!</v>
      </c>
      <c r="Q3306" s="53">
        <v>0.14638498194444444</v>
      </c>
    </row>
    <row r="3307" spans="1:17">
      <c r="A3307" s="51" t="s">
        <v>5391</v>
      </c>
      <c r="B3307" s="51">
        <f t="shared" si="257"/>
        <v>4</v>
      </c>
      <c r="C3307" s="51">
        <f t="shared" si="258"/>
        <v>720</v>
      </c>
      <c r="D3307" s="51" t="s">
        <v>2720</v>
      </c>
      <c r="E3307" s="54" t="str">
        <f t="shared" si="259"/>
        <v>030575</v>
      </c>
      <c r="F3307" s="51" t="e">
        <f>VLOOKUP(E3307,#REF!,8,FALSE)</f>
        <v>#REF!</v>
      </c>
      <c r="G3307" s="51" t="e">
        <f>VLOOKUP(E3307,#REF!,9,FALSE)</f>
        <v>#REF!</v>
      </c>
      <c r="H3307" s="52">
        <v>909015</v>
      </c>
      <c r="I3307" s="51" t="s">
        <v>5353</v>
      </c>
      <c r="J3307" s="53">
        <v>3.37</v>
      </c>
      <c r="K3307" s="53">
        <v>0</v>
      </c>
      <c r="L3307" s="53">
        <v>0.49691658194444444</v>
      </c>
      <c r="M3307" s="53">
        <v>0</v>
      </c>
      <c r="N3307" s="53">
        <f t="shared" si="260"/>
        <v>0</v>
      </c>
      <c r="O3307" s="53" t="e">
        <f>VLOOKUP(E3307,#REF!,29,FALSE)</f>
        <v>#REF!</v>
      </c>
      <c r="P3307" s="53" t="e">
        <f t="shared" si="261"/>
        <v>#REF!</v>
      </c>
      <c r="Q3307" s="53">
        <v>0.49691658194444444</v>
      </c>
    </row>
    <row r="3308" spans="1:17">
      <c r="A3308" s="51" t="s">
        <v>5391</v>
      </c>
      <c r="B3308" s="51">
        <f t="shared" si="257"/>
        <v>4</v>
      </c>
      <c r="C3308" s="51">
        <f t="shared" si="258"/>
        <v>720</v>
      </c>
      <c r="D3308" s="51" t="s">
        <v>1817</v>
      </c>
      <c r="E3308" s="54" t="str">
        <f t="shared" si="259"/>
        <v>031428</v>
      </c>
      <c r="F3308" s="51" t="e">
        <f>VLOOKUP(E3308,#REF!,8,FALSE)</f>
        <v>#REF!</v>
      </c>
      <c r="G3308" s="51" t="e">
        <f>VLOOKUP(E3308,#REF!,9,FALSE)</f>
        <v>#REF!</v>
      </c>
      <c r="H3308" s="52">
        <v>909016</v>
      </c>
      <c r="I3308" s="51" t="s">
        <v>5354</v>
      </c>
      <c r="J3308" s="53">
        <v>242.8</v>
      </c>
      <c r="K3308" s="53">
        <v>0</v>
      </c>
      <c r="L3308" s="53">
        <v>221.46662753333334</v>
      </c>
      <c r="M3308" s="53">
        <v>0</v>
      </c>
      <c r="N3308" s="53">
        <f t="shared" si="260"/>
        <v>0</v>
      </c>
      <c r="O3308" s="53" t="e">
        <f>VLOOKUP(E3308,#REF!,29,FALSE)</f>
        <v>#REF!</v>
      </c>
      <c r="P3308" s="53" t="e">
        <f t="shared" si="261"/>
        <v>#REF!</v>
      </c>
      <c r="Q3308" s="53">
        <v>221.46662753333334</v>
      </c>
    </row>
    <row r="3309" spans="1:17">
      <c r="A3309" s="51" t="s">
        <v>5391</v>
      </c>
      <c r="B3309" s="51">
        <f t="shared" si="257"/>
        <v>4</v>
      </c>
      <c r="C3309" s="51">
        <f t="shared" si="258"/>
        <v>720</v>
      </c>
      <c r="D3309" s="51" t="s">
        <v>1811</v>
      </c>
      <c r="E3309" s="54" t="str">
        <f t="shared" si="259"/>
        <v>031327</v>
      </c>
      <c r="F3309" s="51" t="e">
        <f>VLOOKUP(E3309,#REF!,8,FALSE)</f>
        <v>#REF!</v>
      </c>
      <c r="G3309" s="51" t="e">
        <f>VLOOKUP(E3309,#REF!,9,FALSE)</f>
        <v>#REF!</v>
      </c>
      <c r="H3309" s="52">
        <v>909031</v>
      </c>
      <c r="I3309" s="51" t="s">
        <v>5355</v>
      </c>
      <c r="J3309" s="53">
        <v>19.3</v>
      </c>
      <c r="K3309" s="53">
        <v>0</v>
      </c>
      <c r="L3309" s="53">
        <v>13.8582099375</v>
      </c>
      <c r="M3309" s="53">
        <v>0</v>
      </c>
      <c r="N3309" s="53">
        <f t="shared" si="260"/>
        <v>0</v>
      </c>
      <c r="O3309" s="53" t="e">
        <f>VLOOKUP(E3309,#REF!,29,FALSE)</f>
        <v>#REF!</v>
      </c>
      <c r="P3309" s="53" t="e">
        <f t="shared" si="261"/>
        <v>#REF!</v>
      </c>
      <c r="Q3309" s="53">
        <v>13.8582099375</v>
      </c>
    </row>
    <row r="3310" spans="1:17">
      <c r="A3310" s="51" t="s">
        <v>5391</v>
      </c>
      <c r="B3310" s="51">
        <f t="shared" si="257"/>
        <v>4</v>
      </c>
      <c r="C3310" s="51">
        <f t="shared" si="258"/>
        <v>720</v>
      </c>
      <c r="D3310" s="51" t="s">
        <v>3088</v>
      </c>
      <c r="E3310" s="54" t="str">
        <f t="shared" si="259"/>
        <v>029122</v>
      </c>
      <c r="F3310" s="51" t="e">
        <f>VLOOKUP(E3310,#REF!,8,FALSE)</f>
        <v>#REF!</v>
      </c>
      <c r="G3310" s="51" t="e">
        <f>VLOOKUP(E3310,#REF!,9,FALSE)</f>
        <v>#REF!</v>
      </c>
      <c r="H3310" s="52">
        <v>909069</v>
      </c>
      <c r="I3310" s="51" t="s">
        <v>5356</v>
      </c>
      <c r="J3310" s="53">
        <v>23.9</v>
      </c>
      <c r="K3310" s="53">
        <v>7.7000010000000003</v>
      </c>
      <c r="L3310" s="53">
        <v>13.579347236111111</v>
      </c>
      <c r="M3310" s="53">
        <v>0.21548099382636776</v>
      </c>
      <c r="N3310" s="53">
        <f t="shared" si="260"/>
        <v>155.1463155549848</v>
      </c>
      <c r="O3310" s="53" t="e">
        <f>VLOOKUP(E3310,#REF!,29,FALSE)</f>
        <v>#REF!</v>
      </c>
      <c r="P3310" s="53" t="e">
        <f t="shared" si="261"/>
        <v>#REF!</v>
      </c>
      <c r="Q3310" s="53">
        <v>13.363866242284745</v>
      </c>
    </row>
    <row r="3311" spans="1:17">
      <c r="A3311" s="51" t="s">
        <v>5391</v>
      </c>
      <c r="B3311" s="51">
        <f t="shared" si="257"/>
        <v>4</v>
      </c>
      <c r="C3311" s="51">
        <f t="shared" si="258"/>
        <v>720</v>
      </c>
      <c r="D3311" s="51" t="s">
        <v>3090</v>
      </c>
      <c r="E3311" s="54" t="str">
        <f t="shared" si="259"/>
        <v>035109</v>
      </c>
      <c r="F3311" s="51" t="e">
        <f>VLOOKUP(E3311,#REF!,8,FALSE)</f>
        <v>#REF!</v>
      </c>
      <c r="G3311" s="51" t="e">
        <f>VLOOKUP(E3311,#REF!,9,FALSE)</f>
        <v>#REF!</v>
      </c>
      <c r="H3311" s="52">
        <v>909101</v>
      </c>
      <c r="I3311" s="51" t="s">
        <v>3089</v>
      </c>
      <c r="J3311" s="53">
        <v>13.7</v>
      </c>
      <c r="K3311" s="53">
        <v>11</v>
      </c>
      <c r="L3311" s="53">
        <v>0.4064666666666667</v>
      </c>
      <c r="M3311" s="53">
        <v>6.1599007458836494E-3</v>
      </c>
      <c r="N3311" s="53">
        <f t="shared" si="260"/>
        <v>4.4351285370362277</v>
      </c>
      <c r="O3311" s="53" t="e">
        <f>VLOOKUP(E3311,#REF!,29,FALSE)</f>
        <v>#REF!</v>
      </c>
      <c r="P3311" s="53" t="e">
        <f t="shared" si="261"/>
        <v>#REF!</v>
      </c>
      <c r="Q3311" s="53">
        <v>0.40030676592078301</v>
      </c>
    </row>
    <row r="3312" spans="1:17">
      <c r="A3312" s="51" t="s">
        <v>5391</v>
      </c>
      <c r="B3312" s="51">
        <f t="shared" si="257"/>
        <v>4</v>
      </c>
      <c r="C3312" s="51">
        <f t="shared" si="258"/>
        <v>720</v>
      </c>
      <c r="D3312" s="51" t="s">
        <v>3081</v>
      </c>
      <c r="E3312" s="54" t="str">
        <f t="shared" si="259"/>
        <v>035103</v>
      </c>
      <c r="F3312" s="51" t="e">
        <f>VLOOKUP(E3312,#REF!,8,FALSE)</f>
        <v>#REF!</v>
      </c>
      <c r="G3312" s="51" t="e">
        <f>VLOOKUP(E3312,#REF!,9,FALSE)</f>
        <v>#REF!</v>
      </c>
      <c r="H3312" s="52">
        <v>909103</v>
      </c>
      <c r="I3312" s="51" t="s">
        <v>5357</v>
      </c>
      <c r="J3312" s="53">
        <v>4.5</v>
      </c>
      <c r="K3312" s="53">
        <v>3.4</v>
      </c>
      <c r="L3312" s="53">
        <v>1.5931737930555556</v>
      </c>
      <c r="M3312" s="53">
        <v>0</v>
      </c>
      <c r="N3312" s="53">
        <f t="shared" si="260"/>
        <v>0</v>
      </c>
      <c r="O3312" s="53" t="e">
        <f>VLOOKUP(E3312,#REF!,29,FALSE)</f>
        <v>#REF!</v>
      </c>
      <c r="P3312" s="53" t="e">
        <f t="shared" si="261"/>
        <v>#REF!</v>
      </c>
      <c r="Q3312" s="53">
        <v>1.5931737930555556</v>
      </c>
    </row>
    <row r="3313" spans="1:17">
      <c r="A3313" s="51" t="s">
        <v>5391</v>
      </c>
      <c r="B3313" s="51">
        <f t="shared" si="257"/>
        <v>4</v>
      </c>
      <c r="C3313" s="51">
        <f t="shared" si="258"/>
        <v>720</v>
      </c>
      <c r="D3313" s="51" t="s">
        <v>3085</v>
      </c>
      <c r="E3313" s="54" t="str">
        <f t="shared" si="259"/>
        <v>035073</v>
      </c>
      <c r="F3313" s="51" t="e">
        <f>VLOOKUP(E3313,#REF!,8,FALSE)</f>
        <v>#REF!</v>
      </c>
      <c r="G3313" s="51" t="e">
        <f>VLOOKUP(E3313,#REF!,9,FALSE)</f>
        <v>#REF!</v>
      </c>
      <c r="H3313" s="52">
        <v>909104</v>
      </c>
      <c r="I3313" s="51" t="s">
        <v>3086</v>
      </c>
      <c r="J3313" s="53">
        <v>18.8</v>
      </c>
      <c r="K3313" s="53">
        <v>13.699999</v>
      </c>
      <c r="L3313" s="53">
        <v>16.040979820833336</v>
      </c>
      <c r="M3313" s="53">
        <v>0.31178545744579561</v>
      </c>
      <c r="N3313" s="53">
        <f t="shared" si="260"/>
        <v>224.48552936097283</v>
      </c>
      <c r="O3313" s="53" t="e">
        <f>VLOOKUP(E3313,#REF!,29,FALSE)</f>
        <v>#REF!</v>
      </c>
      <c r="P3313" s="53" t="e">
        <f t="shared" si="261"/>
        <v>#REF!</v>
      </c>
      <c r="Q3313" s="53">
        <v>15.729194363387538</v>
      </c>
    </row>
    <row r="3314" spans="1:17">
      <c r="A3314" s="51" t="s">
        <v>5391</v>
      </c>
      <c r="B3314" s="51">
        <f t="shared" si="257"/>
        <v>4</v>
      </c>
      <c r="C3314" s="51">
        <f t="shared" si="258"/>
        <v>720</v>
      </c>
      <c r="D3314" s="51" t="s">
        <v>2598</v>
      </c>
      <c r="E3314" s="54" t="str">
        <f t="shared" si="259"/>
        <v>033386</v>
      </c>
      <c r="F3314" s="51" t="e">
        <f>VLOOKUP(E3314,#REF!,8,FALSE)</f>
        <v>#REF!</v>
      </c>
      <c r="G3314" s="51" t="e">
        <f>VLOOKUP(E3314,#REF!,9,FALSE)</f>
        <v>#REF!</v>
      </c>
      <c r="H3314" s="52">
        <v>909431</v>
      </c>
      <c r="I3314" s="51" t="s">
        <v>5358</v>
      </c>
      <c r="J3314" s="53">
        <v>14.08</v>
      </c>
      <c r="K3314" s="53">
        <v>0</v>
      </c>
      <c r="L3314" s="53">
        <v>5.9858166749999997</v>
      </c>
      <c r="M3314" s="53">
        <v>0</v>
      </c>
      <c r="N3314" s="53">
        <f t="shared" si="260"/>
        <v>0</v>
      </c>
      <c r="O3314" s="53" t="e">
        <f>VLOOKUP(E3314,#REF!,29,FALSE)</f>
        <v>#REF!</v>
      </c>
      <c r="P3314" s="53" t="e">
        <f t="shared" si="261"/>
        <v>#REF!</v>
      </c>
      <c r="Q3314" s="53">
        <v>5.9858166749999997</v>
      </c>
    </row>
    <row r="3315" spans="1:17">
      <c r="A3315" s="51" t="s">
        <v>5391</v>
      </c>
      <c r="B3315" s="51">
        <f t="shared" si="257"/>
        <v>4</v>
      </c>
      <c r="C3315" s="51">
        <f t="shared" si="258"/>
        <v>720</v>
      </c>
      <c r="D3315" s="51" t="s">
        <v>2712</v>
      </c>
      <c r="E3315" s="54" t="str">
        <f t="shared" si="259"/>
        <v>032163</v>
      </c>
      <c r="F3315" s="51" t="e">
        <f>VLOOKUP(E3315,#REF!,8,FALSE)</f>
        <v>#REF!</v>
      </c>
      <c r="G3315" s="51" t="e">
        <f>VLOOKUP(E3315,#REF!,9,FALSE)</f>
        <v>#REF!</v>
      </c>
      <c r="H3315" s="52">
        <v>909503</v>
      </c>
      <c r="I3315" s="51" t="s">
        <v>5359</v>
      </c>
      <c r="J3315" s="53">
        <v>19.02</v>
      </c>
      <c r="K3315" s="53">
        <v>0</v>
      </c>
      <c r="L3315" s="53">
        <v>13.439133530555555</v>
      </c>
      <c r="M3315" s="53">
        <v>0</v>
      </c>
      <c r="N3315" s="53">
        <f t="shared" si="260"/>
        <v>0</v>
      </c>
      <c r="O3315" s="53" t="e">
        <f>VLOOKUP(E3315,#REF!,29,FALSE)</f>
        <v>#REF!</v>
      </c>
      <c r="P3315" s="53" t="e">
        <f t="shared" si="261"/>
        <v>#REF!</v>
      </c>
      <c r="Q3315" s="53">
        <v>13.439133530555555</v>
      </c>
    </row>
    <row r="3316" spans="1:17">
      <c r="A3316" s="51" t="s">
        <v>5391</v>
      </c>
      <c r="B3316" s="51">
        <f t="shared" si="257"/>
        <v>4</v>
      </c>
      <c r="C3316" s="51">
        <f t="shared" si="258"/>
        <v>720</v>
      </c>
      <c r="D3316" s="51" t="s">
        <v>2676</v>
      </c>
      <c r="E3316" s="54" t="str">
        <f t="shared" si="259"/>
        <v>029261</v>
      </c>
      <c r="F3316" s="51" t="e">
        <f>VLOOKUP(E3316,#REF!,8,FALSE)</f>
        <v>#REF!</v>
      </c>
      <c r="G3316" s="51" t="e">
        <f>VLOOKUP(E3316,#REF!,9,FALSE)</f>
        <v>#REF!</v>
      </c>
      <c r="H3316" s="52">
        <v>909507</v>
      </c>
      <c r="I3316" s="51" t="s">
        <v>2677</v>
      </c>
      <c r="J3316" s="53">
        <v>19.739999999999998</v>
      </c>
      <c r="K3316" s="53">
        <v>0</v>
      </c>
      <c r="L3316" s="53">
        <v>12.705738726388889</v>
      </c>
      <c r="M3316" s="53">
        <v>0</v>
      </c>
      <c r="N3316" s="53">
        <f t="shared" si="260"/>
        <v>0</v>
      </c>
      <c r="O3316" s="53" t="e">
        <f>VLOOKUP(E3316,#REF!,29,FALSE)</f>
        <v>#REF!</v>
      </c>
      <c r="P3316" s="53" t="e">
        <f t="shared" si="261"/>
        <v>#REF!</v>
      </c>
      <c r="Q3316" s="53">
        <v>12.705738726388889</v>
      </c>
    </row>
    <row r="3317" spans="1:17">
      <c r="A3317" s="51" t="s">
        <v>5391</v>
      </c>
      <c r="B3317" s="51">
        <f t="shared" si="257"/>
        <v>4</v>
      </c>
      <c r="C3317" s="51">
        <f t="shared" si="258"/>
        <v>720</v>
      </c>
      <c r="D3317" s="51" t="s">
        <v>2693</v>
      </c>
      <c r="E3317" s="54" t="str">
        <f t="shared" si="259"/>
        <v>032923</v>
      </c>
      <c r="F3317" s="51" t="e">
        <f>VLOOKUP(E3317,#REF!,8,FALSE)</f>
        <v>#REF!</v>
      </c>
      <c r="G3317" s="51" t="e">
        <f>VLOOKUP(E3317,#REF!,9,FALSE)</f>
        <v>#REF!</v>
      </c>
      <c r="H3317" s="52">
        <v>909510</v>
      </c>
      <c r="I3317" s="51" t="s">
        <v>2694</v>
      </c>
      <c r="J3317" s="53">
        <v>21</v>
      </c>
      <c r="K3317" s="53">
        <v>0</v>
      </c>
      <c r="L3317" s="53">
        <v>11.282010533333333</v>
      </c>
      <c r="M3317" s="53">
        <v>0</v>
      </c>
      <c r="N3317" s="53">
        <f t="shared" si="260"/>
        <v>0</v>
      </c>
      <c r="O3317" s="53" t="e">
        <f>VLOOKUP(E3317,#REF!,29,FALSE)</f>
        <v>#REF!</v>
      </c>
      <c r="P3317" s="53" t="e">
        <f t="shared" si="261"/>
        <v>#REF!</v>
      </c>
      <c r="Q3317" s="53">
        <v>11.282010533333333</v>
      </c>
    </row>
    <row r="3318" spans="1:17">
      <c r="A3318" s="51" t="s">
        <v>5391</v>
      </c>
      <c r="B3318" s="51">
        <f t="shared" si="257"/>
        <v>4</v>
      </c>
      <c r="C3318" s="51">
        <f t="shared" si="258"/>
        <v>720</v>
      </c>
      <c r="D3318" s="51" t="s">
        <v>2706</v>
      </c>
      <c r="E3318" s="54" t="str">
        <f t="shared" si="259"/>
        <v>033465</v>
      </c>
      <c r="F3318" s="51" t="e">
        <f>VLOOKUP(E3318,#REF!,8,FALSE)</f>
        <v>#REF!</v>
      </c>
      <c r="G3318" s="51" t="e">
        <f>VLOOKUP(E3318,#REF!,9,FALSE)</f>
        <v>#REF!</v>
      </c>
      <c r="H3318" s="52">
        <v>909554</v>
      </c>
      <c r="I3318" s="51" t="s">
        <v>2707</v>
      </c>
      <c r="J3318" s="53">
        <v>15.54</v>
      </c>
      <c r="K3318" s="53">
        <v>0</v>
      </c>
      <c r="L3318" s="53">
        <v>6.6063221930555551</v>
      </c>
      <c r="M3318" s="53">
        <v>0</v>
      </c>
      <c r="N3318" s="53">
        <f t="shared" si="260"/>
        <v>0</v>
      </c>
      <c r="O3318" s="53" t="e">
        <f>VLOOKUP(E3318,#REF!,29,FALSE)</f>
        <v>#REF!</v>
      </c>
      <c r="P3318" s="53" t="e">
        <f t="shared" si="261"/>
        <v>#REF!</v>
      </c>
      <c r="Q3318" s="53">
        <v>6.6063221930555551</v>
      </c>
    </row>
    <row r="3319" spans="1:17">
      <c r="A3319" s="51" t="s">
        <v>5391</v>
      </c>
      <c r="B3319" s="51">
        <f t="shared" si="257"/>
        <v>4</v>
      </c>
      <c r="C3319" s="51">
        <f t="shared" si="258"/>
        <v>720</v>
      </c>
      <c r="D3319" s="51" t="s">
        <v>2682</v>
      </c>
      <c r="E3319" s="54" t="str">
        <f t="shared" si="259"/>
        <v>032922</v>
      </c>
      <c r="F3319" s="51" t="e">
        <f>VLOOKUP(E3319,#REF!,8,FALSE)</f>
        <v>#REF!</v>
      </c>
      <c r="G3319" s="51" t="e">
        <f>VLOOKUP(E3319,#REF!,9,FALSE)</f>
        <v>#REF!</v>
      </c>
      <c r="H3319" s="52">
        <v>909583</v>
      </c>
      <c r="I3319" s="51" t="s">
        <v>5360</v>
      </c>
      <c r="J3319" s="53">
        <v>1.4</v>
      </c>
      <c r="K3319" s="53">
        <v>0</v>
      </c>
      <c r="L3319" s="53">
        <v>0.48224027638888894</v>
      </c>
      <c r="M3319" s="53">
        <v>0</v>
      </c>
      <c r="N3319" s="53">
        <f t="shared" si="260"/>
        <v>0</v>
      </c>
      <c r="O3319" s="53" t="e">
        <f>VLOOKUP(E3319,#REF!,29,FALSE)</f>
        <v>#REF!</v>
      </c>
      <c r="P3319" s="53" t="e">
        <f t="shared" si="261"/>
        <v>#REF!</v>
      </c>
      <c r="Q3319" s="53">
        <v>0.48224027638888894</v>
      </c>
    </row>
    <row r="3320" spans="1:17">
      <c r="A3320" s="51" t="s">
        <v>5391</v>
      </c>
      <c r="B3320" s="51">
        <f t="shared" si="257"/>
        <v>4</v>
      </c>
      <c r="C3320" s="51">
        <f t="shared" si="258"/>
        <v>720</v>
      </c>
      <c r="D3320" s="51" t="s">
        <v>3075</v>
      </c>
      <c r="E3320" s="54" t="str">
        <f t="shared" si="259"/>
        <v>029044</v>
      </c>
      <c r="F3320" s="51" t="e">
        <f>VLOOKUP(E3320,#REF!,8,FALSE)</f>
        <v>#REF!</v>
      </c>
      <c r="G3320" s="51" t="e">
        <f>VLOOKUP(E3320,#REF!,9,FALSE)</f>
        <v>#REF!</v>
      </c>
      <c r="H3320" s="52">
        <v>909788</v>
      </c>
      <c r="I3320" s="51" t="s">
        <v>5361</v>
      </c>
      <c r="J3320" s="53">
        <v>6.62</v>
      </c>
      <c r="K3320" s="53">
        <v>0</v>
      </c>
      <c r="L3320" s="53">
        <v>4.5016700611111116</v>
      </c>
      <c r="M3320" s="53">
        <v>0</v>
      </c>
      <c r="N3320" s="53">
        <f t="shared" si="260"/>
        <v>0</v>
      </c>
      <c r="O3320" s="53" t="e">
        <f>VLOOKUP(E3320,#REF!,29,FALSE)</f>
        <v>#REF!</v>
      </c>
      <c r="P3320" s="53" t="e">
        <f t="shared" si="261"/>
        <v>#REF!</v>
      </c>
      <c r="Q3320" s="53">
        <v>4.5016700611111116</v>
      </c>
    </row>
    <row r="3321" spans="1:17">
      <c r="A3321" s="51" t="s">
        <v>5391</v>
      </c>
      <c r="B3321" s="51">
        <f t="shared" si="257"/>
        <v>4</v>
      </c>
      <c r="C3321" s="51">
        <f t="shared" si="258"/>
        <v>720</v>
      </c>
      <c r="D3321" s="51" t="s">
        <v>2673</v>
      </c>
      <c r="E3321" s="54" t="str">
        <f t="shared" si="259"/>
        <v>029260</v>
      </c>
      <c r="F3321" s="51" t="e">
        <f>VLOOKUP(E3321,#REF!,8,FALSE)</f>
        <v>#REF!</v>
      </c>
      <c r="G3321" s="51" t="e">
        <f>VLOOKUP(E3321,#REF!,9,FALSE)</f>
        <v>#REF!</v>
      </c>
      <c r="H3321" s="52">
        <v>909791</v>
      </c>
      <c r="I3321" s="51" t="s">
        <v>2674</v>
      </c>
      <c r="J3321" s="53">
        <v>13.82</v>
      </c>
      <c r="K3321" s="53">
        <v>0</v>
      </c>
      <c r="L3321" s="53">
        <v>8.3781608138888899</v>
      </c>
      <c r="M3321" s="53">
        <v>0</v>
      </c>
      <c r="N3321" s="53">
        <f t="shared" si="260"/>
        <v>0</v>
      </c>
      <c r="O3321" s="53" t="e">
        <f>VLOOKUP(E3321,#REF!,29,FALSE)</f>
        <v>#REF!</v>
      </c>
      <c r="P3321" s="53" t="e">
        <f t="shared" si="261"/>
        <v>#REF!</v>
      </c>
      <c r="Q3321" s="53">
        <v>8.3781608138888899</v>
      </c>
    </row>
    <row r="3322" spans="1:17">
      <c r="A3322" s="51" t="s">
        <v>5391</v>
      </c>
      <c r="B3322" s="51">
        <f t="shared" si="257"/>
        <v>4</v>
      </c>
      <c r="C3322" s="51">
        <f t="shared" si="258"/>
        <v>720</v>
      </c>
      <c r="D3322" s="51" t="s">
        <v>3067</v>
      </c>
      <c r="E3322" s="54" t="str">
        <f t="shared" si="259"/>
        <v>030573</v>
      </c>
      <c r="F3322" s="51" t="e">
        <f>VLOOKUP(E3322,#REF!,8,FALSE)</f>
        <v>#REF!</v>
      </c>
      <c r="G3322" s="51" t="e">
        <f>VLOOKUP(E3322,#REF!,9,FALSE)</f>
        <v>#REF!</v>
      </c>
      <c r="H3322" s="52">
        <v>910095</v>
      </c>
      <c r="I3322" s="51" t="s">
        <v>5362</v>
      </c>
      <c r="J3322" s="53">
        <v>6.02</v>
      </c>
      <c r="K3322" s="53">
        <v>0</v>
      </c>
      <c r="L3322" s="53">
        <v>11.897109081944444</v>
      </c>
      <c r="M3322" s="53">
        <v>0</v>
      </c>
      <c r="N3322" s="53">
        <f t="shared" si="260"/>
        <v>0</v>
      </c>
      <c r="O3322" s="53" t="e">
        <f>VLOOKUP(E3322,#REF!,29,FALSE)</f>
        <v>#REF!</v>
      </c>
      <c r="P3322" s="53" t="e">
        <f t="shared" si="261"/>
        <v>#REF!</v>
      </c>
      <c r="Q3322" s="53">
        <v>11.897109081944444</v>
      </c>
    </row>
    <row r="3323" spans="1:17">
      <c r="A3323" s="51" t="s">
        <v>5391</v>
      </c>
      <c r="B3323" s="51">
        <f t="shared" si="257"/>
        <v>4</v>
      </c>
      <c r="C3323" s="51">
        <f t="shared" si="258"/>
        <v>720</v>
      </c>
      <c r="D3323" s="51" t="s">
        <v>2214</v>
      </c>
      <c r="E3323" s="54" t="str">
        <f t="shared" si="259"/>
        <v>030887</v>
      </c>
      <c r="F3323" s="51" t="e">
        <f>VLOOKUP(E3323,#REF!,8,FALSE)</f>
        <v>#REF!</v>
      </c>
      <c r="G3323" s="51" t="e">
        <f>VLOOKUP(E3323,#REF!,9,FALSE)</f>
        <v>#REF!</v>
      </c>
      <c r="H3323" s="52">
        <v>910212</v>
      </c>
      <c r="I3323" s="51" t="s">
        <v>5363</v>
      </c>
      <c r="J3323" s="53">
        <v>4.8</v>
      </c>
      <c r="K3323" s="53">
        <v>0</v>
      </c>
      <c r="L3323" s="53">
        <v>0.68777661944444446</v>
      </c>
      <c r="M3323" s="53">
        <v>0</v>
      </c>
      <c r="N3323" s="53">
        <f t="shared" si="260"/>
        <v>0</v>
      </c>
      <c r="O3323" s="53" t="e">
        <f>VLOOKUP(E3323,#REF!,29,FALSE)</f>
        <v>#REF!</v>
      </c>
      <c r="P3323" s="53" t="e">
        <f t="shared" si="261"/>
        <v>#REF!</v>
      </c>
      <c r="Q3323" s="53">
        <v>0.68777661944444446</v>
      </c>
    </row>
    <row r="3324" spans="1:17">
      <c r="A3324" s="51" t="s">
        <v>5391</v>
      </c>
      <c r="B3324" s="51">
        <f t="shared" si="257"/>
        <v>4</v>
      </c>
      <c r="C3324" s="51">
        <f t="shared" si="258"/>
        <v>720</v>
      </c>
      <c r="D3324" s="51" t="s">
        <v>3095</v>
      </c>
      <c r="E3324" s="54" t="str">
        <f t="shared" si="259"/>
        <v>032513</v>
      </c>
      <c r="F3324" s="51" t="e">
        <f>VLOOKUP(E3324,#REF!,8,FALSE)</f>
        <v>#REF!</v>
      </c>
      <c r="G3324" s="51" t="e">
        <f>VLOOKUP(E3324,#REF!,9,FALSE)</f>
        <v>#REF!</v>
      </c>
      <c r="H3324" s="52">
        <v>910451</v>
      </c>
      <c r="I3324" s="51" t="s">
        <v>5364</v>
      </c>
      <c r="J3324" s="53">
        <v>2.4700000000000002</v>
      </c>
      <c r="K3324" s="53">
        <v>0</v>
      </c>
      <c r="L3324" s="53">
        <v>2.0865733888888891</v>
      </c>
      <c r="M3324" s="53">
        <v>0</v>
      </c>
      <c r="N3324" s="53">
        <f t="shared" si="260"/>
        <v>0</v>
      </c>
      <c r="O3324" s="53" t="e">
        <f>VLOOKUP(E3324,#REF!,29,FALSE)</f>
        <v>#REF!</v>
      </c>
      <c r="P3324" s="53" t="e">
        <f t="shared" si="261"/>
        <v>#REF!</v>
      </c>
      <c r="Q3324" s="53">
        <v>2.0865733888888891</v>
      </c>
    </row>
    <row r="3325" spans="1:17">
      <c r="A3325" s="51" t="s">
        <v>5391</v>
      </c>
      <c r="B3325" s="51">
        <f t="shared" si="257"/>
        <v>4</v>
      </c>
      <c r="C3325" s="51">
        <f t="shared" si="258"/>
        <v>720</v>
      </c>
      <c r="D3325" s="51" t="s">
        <v>3105</v>
      </c>
      <c r="E3325" s="54" t="str">
        <f t="shared" si="259"/>
        <v>032511</v>
      </c>
      <c r="F3325" s="51" t="e">
        <f>VLOOKUP(E3325,#REF!,8,FALSE)</f>
        <v>#REF!</v>
      </c>
      <c r="G3325" s="51" t="e">
        <f>VLOOKUP(E3325,#REF!,9,FALSE)</f>
        <v>#REF!</v>
      </c>
      <c r="H3325" s="52">
        <v>910956</v>
      </c>
      <c r="I3325" s="51" t="s">
        <v>5365</v>
      </c>
      <c r="J3325" s="53">
        <v>6.22</v>
      </c>
      <c r="K3325" s="53">
        <v>0</v>
      </c>
      <c r="L3325" s="53">
        <v>2.323481215277778</v>
      </c>
      <c r="M3325" s="53">
        <v>0</v>
      </c>
      <c r="N3325" s="53">
        <f t="shared" si="260"/>
        <v>0</v>
      </c>
      <c r="O3325" s="53" t="e">
        <f>VLOOKUP(E3325,#REF!,29,FALSE)</f>
        <v>#REF!</v>
      </c>
      <c r="P3325" s="53" t="e">
        <f t="shared" si="261"/>
        <v>#REF!</v>
      </c>
      <c r="Q3325" s="53">
        <v>2.323481215277778</v>
      </c>
    </row>
    <row r="3326" spans="1:17">
      <c r="A3326" s="51" t="s">
        <v>5391</v>
      </c>
      <c r="B3326" s="51">
        <f t="shared" si="257"/>
        <v>4</v>
      </c>
      <c r="C3326" s="51">
        <f t="shared" si="258"/>
        <v>720</v>
      </c>
      <c r="D3326" s="51" t="s">
        <v>3341</v>
      </c>
      <c r="E3326" s="54" t="str">
        <f t="shared" si="259"/>
        <v>034207</v>
      </c>
      <c r="F3326" s="51" t="e">
        <f>VLOOKUP(E3326,#REF!,8,FALSE)</f>
        <v>#REF!</v>
      </c>
      <c r="G3326" s="51" t="e">
        <f>VLOOKUP(E3326,#REF!,9,FALSE)</f>
        <v>#REF!</v>
      </c>
      <c r="H3326" s="52">
        <v>912483</v>
      </c>
      <c r="I3326" s="51" t="s">
        <v>3342</v>
      </c>
      <c r="J3326" s="53">
        <v>8</v>
      </c>
      <c r="K3326" s="53">
        <v>7.9</v>
      </c>
      <c r="L3326" s="53">
        <v>7.0849446055555552</v>
      </c>
      <c r="M3326" s="53">
        <v>6.9963828055555561</v>
      </c>
      <c r="N3326" s="53">
        <f t="shared" si="260"/>
        <v>5037.3956200000002</v>
      </c>
      <c r="O3326" s="53" t="e">
        <f>VLOOKUP(E3326,#REF!,29,FALSE)</f>
        <v>#REF!</v>
      </c>
      <c r="P3326" s="53" t="e">
        <f t="shared" si="261"/>
        <v>#REF!</v>
      </c>
      <c r="Q3326" s="53">
        <v>8.8561799999999691E-2</v>
      </c>
    </row>
    <row r="3327" spans="1:17">
      <c r="A3327" s="51" t="s">
        <v>5391</v>
      </c>
      <c r="B3327" s="51">
        <f t="shared" si="257"/>
        <v>4</v>
      </c>
      <c r="C3327" s="51">
        <f t="shared" si="258"/>
        <v>720</v>
      </c>
      <c r="D3327" s="51" t="s">
        <v>3343</v>
      </c>
      <c r="E3327" s="54" t="str">
        <f t="shared" si="259"/>
        <v>034208</v>
      </c>
      <c r="F3327" s="51" t="e">
        <f>VLOOKUP(E3327,#REF!,8,FALSE)</f>
        <v>#REF!</v>
      </c>
      <c r="G3327" s="51" t="e">
        <f>VLOOKUP(E3327,#REF!,9,FALSE)</f>
        <v>#REF!</v>
      </c>
      <c r="H3327" s="52">
        <v>912485</v>
      </c>
      <c r="I3327" s="51" t="s">
        <v>3344</v>
      </c>
      <c r="J3327" s="53">
        <v>7.9</v>
      </c>
      <c r="K3327" s="53">
        <v>7.9</v>
      </c>
      <c r="L3327" s="53">
        <v>8.2612135291666675</v>
      </c>
      <c r="M3327" s="53">
        <v>8.2612135333333345</v>
      </c>
      <c r="N3327" s="53">
        <f t="shared" si="260"/>
        <v>5948.0737440000012</v>
      </c>
      <c r="O3327" s="53" t="e">
        <f>VLOOKUP(E3327,#REF!,29,FALSE)</f>
        <v>#REF!</v>
      </c>
      <c r="P3327" s="53" t="e">
        <f t="shared" si="261"/>
        <v>#REF!</v>
      </c>
      <c r="Q3327" s="53">
        <v>0</v>
      </c>
    </row>
    <row r="3328" spans="1:17">
      <c r="A3328" s="51" t="s">
        <v>5391</v>
      </c>
      <c r="B3328" s="51">
        <f t="shared" si="257"/>
        <v>4</v>
      </c>
      <c r="C3328" s="51">
        <f t="shared" si="258"/>
        <v>720</v>
      </c>
      <c r="D3328" s="51" t="s">
        <v>3339</v>
      </c>
      <c r="E3328" s="54" t="str">
        <f t="shared" si="259"/>
        <v>034206</v>
      </c>
      <c r="F3328" s="51" t="e">
        <f>VLOOKUP(E3328,#REF!,8,FALSE)</f>
        <v>#REF!</v>
      </c>
      <c r="G3328" s="51" t="e">
        <f>VLOOKUP(E3328,#REF!,9,FALSE)</f>
        <v>#REF!</v>
      </c>
      <c r="H3328" s="52">
        <v>912518</v>
      </c>
      <c r="I3328" s="51" t="s">
        <v>3340</v>
      </c>
      <c r="J3328" s="53">
        <v>4</v>
      </c>
      <c r="K3328" s="53">
        <v>4</v>
      </c>
      <c r="L3328" s="53">
        <v>4.2299540361111108</v>
      </c>
      <c r="M3328" s="53">
        <v>4.2299540374999998</v>
      </c>
      <c r="N3328" s="53">
        <f t="shared" si="260"/>
        <v>3045.5669069999999</v>
      </c>
      <c r="O3328" s="53" t="e">
        <f>VLOOKUP(E3328,#REF!,29,FALSE)</f>
        <v>#REF!</v>
      </c>
      <c r="P3328" s="53" t="e">
        <f t="shared" si="261"/>
        <v>#REF!</v>
      </c>
      <c r="Q3328" s="53">
        <v>0</v>
      </c>
    </row>
    <row r="3329" spans="1:17">
      <c r="A3329" s="51" t="s">
        <v>5391</v>
      </c>
      <c r="B3329" s="51">
        <f t="shared" si="257"/>
        <v>4</v>
      </c>
      <c r="C3329" s="51">
        <f t="shared" si="258"/>
        <v>720</v>
      </c>
      <c r="D3329" s="51" t="s">
        <v>3173</v>
      </c>
      <c r="E3329" s="54" t="str">
        <f t="shared" si="259"/>
        <v>034966</v>
      </c>
      <c r="F3329" s="51" t="e">
        <f>VLOOKUP(E3329,#REF!,8,FALSE)</f>
        <v>#REF!</v>
      </c>
      <c r="G3329" s="51" t="e">
        <f>VLOOKUP(E3329,#REF!,9,FALSE)</f>
        <v>#REF!</v>
      </c>
      <c r="H3329" s="52">
        <v>913315</v>
      </c>
      <c r="I3329" s="51" t="s">
        <v>3174</v>
      </c>
      <c r="J3329" s="53">
        <v>18.97</v>
      </c>
      <c r="K3329" s="53">
        <v>16.93</v>
      </c>
      <c r="L3329" s="53">
        <v>20.851333405555557</v>
      </c>
      <c r="M3329" s="53">
        <v>20.851333405555557</v>
      </c>
      <c r="N3329" s="53">
        <f t="shared" si="260"/>
        <v>15012.960052000002</v>
      </c>
      <c r="O3329" s="53" t="e">
        <f>VLOOKUP(E3329,#REF!,29,FALSE)</f>
        <v>#REF!</v>
      </c>
      <c r="P3329" s="53" t="e">
        <f t="shared" si="261"/>
        <v>#REF!</v>
      </c>
      <c r="Q3329" s="53">
        <v>0</v>
      </c>
    </row>
    <row r="3330" spans="1:17">
      <c r="A3330" s="51" t="s">
        <v>5391</v>
      </c>
      <c r="B3330" s="51">
        <f t="shared" si="257"/>
        <v>4</v>
      </c>
      <c r="C3330" s="51">
        <f t="shared" si="258"/>
        <v>720</v>
      </c>
      <c r="D3330" s="51" t="s">
        <v>3366</v>
      </c>
      <c r="E3330" s="54" t="str">
        <f t="shared" si="259"/>
        <v>000331</v>
      </c>
      <c r="F3330" s="51" t="e">
        <f>VLOOKUP(E3330,#REF!,8,FALSE)</f>
        <v>#REF!</v>
      </c>
      <c r="G3330" s="51" t="e">
        <f>VLOOKUP(E3330,#REF!,9,FALSE)</f>
        <v>#REF!</v>
      </c>
      <c r="H3330" s="52">
        <v>913553</v>
      </c>
      <c r="I3330" s="51" t="s">
        <v>5366</v>
      </c>
      <c r="J3330" s="53">
        <v>8.5950000000000006</v>
      </c>
      <c r="K3330" s="53">
        <v>0</v>
      </c>
      <c r="L3330" s="53">
        <v>6.6655829666666664</v>
      </c>
      <c r="M3330" s="53">
        <v>0</v>
      </c>
      <c r="N3330" s="53">
        <f t="shared" si="260"/>
        <v>0</v>
      </c>
      <c r="O3330" s="53" t="e">
        <f>VLOOKUP(E3330,#REF!,29,FALSE)</f>
        <v>#REF!</v>
      </c>
      <c r="P3330" s="53" t="e">
        <f t="shared" si="261"/>
        <v>#REF!</v>
      </c>
      <c r="Q3330" s="53">
        <v>6.6655829666666664</v>
      </c>
    </row>
    <row r="3331" spans="1:17">
      <c r="A3331" s="51" t="s">
        <v>5391</v>
      </c>
      <c r="B3331" s="51">
        <f t="shared" ref="B3331:B3394" si="262">MONTH(A3331)</f>
        <v>4</v>
      </c>
      <c r="C3331" s="51">
        <f t="shared" ref="C3331:C3394" si="263">VLOOKUP(B3331,T:V,3,FALSE)</f>
        <v>720</v>
      </c>
      <c r="D3331" s="51" t="s">
        <v>3036</v>
      </c>
      <c r="E3331" s="54" t="str">
        <f t="shared" ref="E3331:E3394" si="264">RIGHT(LEFT(D3331,16),6)</f>
        <v>032162</v>
      </c>
      <c r="F3331" s="51" t="e">
        <f>VLOOKUP(E3331,#REF!,8,FALSE)</f>
        <v>#REF!</v>
      </c>
      <c r="G3331" s="51" t="e">
        <f>VLOOKUP(E3331,#REF!,9,FALSE)</f>
        <v>#REF!</v>
      </c>
      <c r="H3331" s="52">
        <v>913911</v>
      </c>
      <c r="I3331" s="51" t="s">
        <v>5367</v>
      </c>
      <c r="J3331" s="53">
        <v>1.94</v>
      </c>
      <c r="K3331" s="53">
        <v>0</v>
      </c>
      <c r="L3331" s="53">
        <v>0.28534206388888889</v>
      </c>
      <c r="M3331" s="53">
        <v>0</v>
      </c>
      <c r="N3331" s="53">
        <f t="shared" ref="N3331:N3394" si="265">M3331*C3331</f>
        <v>0</v>
      </c>
      <c r="O3331" s="53" t="e">
        <f>VLOOKUP(E3331,#REF!,29,FALSE)</f>
        <v>#REF!</v>
      </c>
      <c r="P3331" s="53" t="e">
        <f t="shared" ref="P3331:P3394" si="266">N3331*O3331</f>
        <v>#REF!</v>
      </c>
      <c r="Q3331" s="53">
        <v>0.28534206388888889</v>
      </c>
    </row>
    <row r="3332" spans="1:17">
      <c r="A3332" s="51" t="s">
        <v>5391</v>
      </c>
      <c r="B3332" s="51">
        <f t="shared" si="262"/>
        <v>4</v>
      </c>
      <c r="C3332" s="51">
        <f t="shared" si="263"/>
        <v>720</v>
      </c>
      <c r="D3332" s="51" t="s">
        <v>3346</v>
      </c>
      <c r="E3332" s="54" t="str">
        <f t="shared" si="264"/>
        <v>033841</v>
      </c>
      <c r="F3332" s="51" t="e">
        <f>VLOOKUP(E3332,#REF!,8,FALSE)</f>
        <v>#REF!</v>
      </c>
      <c r="G3332" s="51" t="e">
        <f>VLOOKUP(E3332,#REF!,9,FALSE)</f>
        <v>#REF!</v>
      </c>
      <c r="H3332" s="52">
        <v>915345</v>
      </c>
      <c r="I3332" s="51" t="s">
        <v>5368</v>
      </c>
      <c r="J3332" s="53">
        <v>14.6</v>
      </c>
      <c r="K3332" s="53">
        <v>9.8999970000000008</v>
      </c>
      <c r="L3332" s="53">
        <v>6.8000187069444449</v>
      </c>
      <c r="M3332" s="53">
        <v>4.7865775861111111</v>
      </c>
      <c r="N3332" s="53">
        <f t="shared" si="265"/>
        <v>3446.3358619999999</v>
      </c>
      <c r="O3332" s="53" t="e">
        <f>VLOOKUP(E3332,#REF!,29,FALSE)</f>
        <v>#REF!</v>
      </c>
      <c r="P3332" s="53" t="e">
        <f t="shared" si="266"/>
        <v>#REF!</v>
      </c>
      <c r="Q3332" s="53">
        <v>2.0134411208333343</v>
      </c>
    </row>
    <row r="3333" spans="1:17">
      <c r="A3333" s="51" t="s">
        <v>5391</v>
      </c>
      <c r="B3333" s="51">
        <f t="shared" si="262"/>
        <v>4</v>
      </c>
      <c r="C3333" s="51">
        <f t="shared" si="263"/>
        <v>720</v>
      </c>
      <c r="D3333" s="51" t="s">
        <v>3348</v>
      </c>
      <c r="E3333" s="54" t="str">
        <f t="shared" si="264"/>
        <v>033842</v>
      </c>
      <c r="F3333" s="51" t="e">
        <f>VLOOKUP(E3333,#REF!,8,FALSE)</f>
        <v>#REF!</v>
      </c>
      <c r="G3333" s="51" t="e">
        <f>VLOOKUP(E3333,#REF!,9,FALSE)</f>
        <v>#REF!</v>
      </c>
      <c r="H3333" s="52">
        <v>915346</v>
      </c>
      <c r="I3333" s="51" t="s">
        <v>5369</v>
      </c>
      <c r="J3333" s="53">
        <v>16.399999999999999</v>
      </c>
      <c r="K3333" s="53">
        <v>9.8999970000000008</v>
      </c>
      <c r="L3333" s="53">
        <v>7.7311027124999994</v>
      </c>
      <c r="M3333" s="53">
        <v>4.844683779166667</v>
      </c>
      <c r="N3333" s="53">
        <f t="shared" si="265"/>
        <v>3488.1723210000005</v>
      </c>
      <c r="O3333" s="53" t="e">
        <f>VLOOKUP(E3333,#REF!,29,FALSE)</f>
        <v>#REF!</v>
      </c>
      <c r="P3333" s="53" t="e">
        <f t="shared" si="266"/>
        <v>#REF!</v>
      </c>
      <c r="Q3333" s="53">
        <v>2.8864189333333332</v>
      </c>
    </row>
    <row r="3334" spans="1:17">
      <c r="A3334" s="51" t="s">
        <v>5391</v>
      </c>
      <c r="B3334" s="51">
        <f t="shared" si="262"/>
        <v>4</v>
      </c>
      <c r="C3334" s="51">
        <f t="shared" si="263"/>
        <v>720</v>
      </c>
      <c r="D3334" s="51" t="s">
        <v>3350</v>
      </c>
      <c r="E3334" s="54" t="str">
        <f t="shared" si="264"/>
        <v>033843</v>
      </c>
      <c r="F3334" s="51" t="e">
        <f>VLOOKUP(E3334,#REF!,8,FALSE)</f>
        <v>#REF!</v>
      </c>
      <c r="G3334" s="51" t="e">
        <f>VLOOKUP(E3334,#REF!,9,FALSE)</f>
        <v>#REF!</v>
      </c>
      <c r="H3334" s="52">
        <v>915347</v>
      </c>
      <c r="I3334" s="51" t="s">
        <v>5370</v>
      </c>
      <c r="J3334" s="53">
        <v>14.6</v>
      </c>
      <c r="K3334" s="53">
        <v>9.8999970000000008</v>
      </c>
      <c r="L3334" s="53">
        <v>6.6617476083333331</v>
      </c>
      <c r="M3334" s="53">
        <v>4.6892477013888891</v>
      </c>
      <c r="N3334" s="53">
        <f t="shared" si="265"/>
        <v>3376.2583450000002</v>
      </c>
      <c r="O3334" s="53" t="e">
        <f>VLOOKUP(E3334,#REF!,29,FALSE)</f>
        <v>#REF!</v>
      </c>
      <c r="P3334" s="53" t="e">
        <f t="shared" si="266"/>
        <v>#REF!</v>
      </c>
      <c r="Q3334" s="53">
        <v>1.9724999069444442</v>
      </c>
    </row>
    <row r="3335" spans="1:17">
      <c r="A3335" s="51" t="s">
        <v>5391</v>
      </c>
      <c r="B3335" s="51">
        <f t="shared" si="262"/>
        <v>4</v>
      </c>
      <c r="C3335" s="51">
        <f t="shared" si="263"/>
        <v>720</v>
      </c>
      <c r="D3335" s="51" t="s">
        <v>3360</v>
      </c>
      <c r="E3335" s="54" t="str">
        <f t="shared" si="264"/>
        <v>037577</v>
      </c>
      <c r="F3335" s="51" t="e">
        <f>VLOOKUP(E3335,#REF!,8,FALSE)</f>
        <v>#REF!</v>
      </c>
      <c r="G3335" s="51" t="e">
        <f>VLOOKUP(E3335,#REF!,9,FALSE)</f>
        <v>#REF!</v>
      </c>
      <c r="H3335" s="52">
        <v>915368</v>
      </c>
      <c r="I3335" s="51" t="s">
        <v>5371</v>
      </c>
      <c r="J3335" s="53">
        <v>16.399999999999999</v>
      </c>
      <c r="K3335" s="53">
        <v>9.8999970000000008</v>
      </c>
      <c r="L3335" s="53">
        <v>9.2447784069444445</v>
      </c>
      <c r="M3335" s="53">
        <v>5.7932263472222223</v>
      </c>
      <c r="N3335" s="53">
        <f t="shared" si="265"/>
        <v>4171.1229700000004</v>
      </c>
      <c r="O3335" s="53" t="e">
        <f>VLOOKUP(E3335,#REF!,29,FALSE)</f>
        <v>#REF!</v>
      </c>
      <c r="P3335" s="53" t="e">
        <f t="shared" si="266"/>
        <v>#REF!</v>
      </c>
      <c r="Q3335" s="53">
        <v>3.4515520597222222</v>
      </c>
    </row>
    <row r="3336" spans="1:17">
      <c r="A3336" s="51" t="s">
        <v>5391</v>
      </c>
      <c r="B3336" s="51">
        <f t="shared" si="262"/>
        <v>4</v>
      </c>
      <c r="C3336" s="51">
        <f t="shared" si="263"/>
        <v>720</v>
      </c>
      <c r="D3336" s="51" t="s">
        <v>3356</v>
      </c>
      <c r="E3336" s="54" t="str">
        <f t="shared" si="264"/>
        <v>037588</v>
      </c>
      <c r="F3336" s="51" t="e">
        <f>VLOOKUP(E3336,#REF!,8,FALSE)</f>
        <v>#REF!</v>
      </c>
      <c r="G3336" s="51" t="e">
        <f>VLOOKUP(E3336,#REF!,9,FALSE)</f>
        <v>#REF!</v>
      </c>
      <c r="H3336" s="52">
        <v>915369</v>
      </c>
      <c r="I3336" s="51" t="s">
        <v>5372</v>
      </c>
      <c r="J3336" s="53">
        <v>16.399999999999999</v>
      </c>
      <c r="K3336" s="53">
        <v>9.8999970000000008</v>
      </c>
      <c r="L3336" s="53">
        <v>5.6248310180555556</v>
      </c>
      <c r="M3336" s="53">
        <v>3.5247917888888889</v>
      </c>
      <c r="N3336" s="53">
        <f t="shared" si="265"/>
        <v>2537.8500880000001</v>
      </c>
      <c r="O3336" s="53" t="e">
        <f>VLOOKUP(E3336,#REF!,29,FALSE)</f>
        <v>#REF!</v>
      </c>
      <c r="P3336" s="53" t="e">
        <f t="shared" si="266"/>
        <v>#REF!</v>
      </c>
      <c r="Q3336" s="53">
        <v>2.1000392291666667</v>
      </c>
    </row>
    <row r="3337" spans="1:17">
      <c r="A3337" s="51" t="s">
        <v>5391</v>
      </c>
      <c r="B3337" s="51">
        <f t="shared" si="262"/>
        <v>4</v>
      </c>
      <c r="C3337" s="51">
        <f t="shared" si="263"/>
        <v>720</v>
      </c>
      <c r="D3337" s="51" t="s">
        <v>3358</v>
      </c>
      <c r="E3337" s="54" t="str">
        <f t="shared" si="264"/>
        <v>037589</v>
      </c>
      <c r="F3337" s="51" t="e">
        <f>VLOOKUP(E3337,#REF!,8,FALSE)</f>
        <v>#REF!</v>
      </c>
      <c r="G3337" s="51" t="e">
        <f>VLOOKUP(E3337,#REF!,9,FALSE)</f>
        <v>#REF!</v>
      </c>
      <c r="H3337" s="52">
        <v>915370</v>
      </c>
      <c r="I3337" s="51" t="s">
        <v>5373</v>
      </c>
      <c r="J3337" s="53">
        <v>16.399999999999999</v>
      </c>
      <c r="K3337" s="53">
        <v>9.8999970000000008</v>
      </c>
      <c r="L3337" s="53">
        <v>7.1192875541666671</v>
      </c>
      <c r="M3337" s="53">
        <v>4.461290684722222</v>
      </c>
      <c r="N3337" s="53">
        <f t="shared" si="265"/>
        <v>3212.129293</v>
      </c>
      <c r="O3337" s="53" t="e">
        <f>VLOOKUP(E3337,#REF!,29,FALSE)</f>
        <v>#REF!</v>
      </c>
      <c r="P3337" s="53" t="e">
        <f t="shared" si="266"/>
        <v>#REF!</v>
      </c>
      <c r="Q3337" s="53">
        <v>2.6579968694444447</v>
      </c>
    </row>
    <row r="3338" spans="1:17">
      <c r="A3338" s="51" t="s">
        <v>5391</v>
      </c>
      <c r="B3338" s="51">
        <f t="shared" si="262"/>
        <v>4</v>
      </c>
      <c r="C3338" s="51">
        <f t="shared" si="263"/>
        <v>720</v>
      </c>
      <c r="D3338" s="51" t="s">
        <v>3352</v>
      </c>
      <c r="E3338" s="54" t="str">
        <f t="shared" si="264"/>
        <v>033844</v>
      </c>
      <c r="F3338" s="51" t="e">
        <f>VLOOKUP(E3338,#REF!,8,FALSE)</f>
        <v>#REF!</v>
      </c>
      <c r="G3338" s="51" t="e">
        <f>VLOOKUP(E3338,#REF!,9,FALSE)</f>
        <v>#REF!</v>
      </c>
      <c r="H3338" s="52">
        <v>915391</v>
      </c>
      <c r="I3338" s="51" t="s">
        <v>5374</v>
      </c>
      <c r="J3338" s="53">
        <v>16.399999999999999</v>
      </c>
      <c r="K3338" s="53">
        <v>9.8999970000000008</v>
      </c>
      <c r="L3338" s="53">
        <v>8.6875070222222224</v>
      </c>
      <c r="M3338" s="53">
        <v>5.4440131180555555</v>
      </c>
      <c r="N3338" s="53">
        <f t="shared" si="265"/>
        <v>3919.689445</v>
      </c>
      <c r="O3338" s="53" t="e">
        <f>VLOOKUP(E3338,#REF!,29,FALSE)</f>
        <v>#REF!</v>
      </c>
      <c r="P3338" s="53" t="e">
        <f t="shared" si="266"/>
        <v>#REF!</v>
      </c>
      <c r="Q3338" s="53">
        <v>3.2434939041666668</v>
      </c>
    </row>
    <row r="3339" spans="1:17">
      <c r="A3339" s="51" t="s">
        <v>5391</v>
      </c>
      <c r="B3339" s="51">
        <f t="shared" si="262"/>
        <v>4</v>
      </c>
      <c r="C3339" s="51">
        <f t="shared" si="263"/>
        <v>720</v>
      </c>
      <c r="D3339" s="51" t="s">
        <v>3354</v>
      </c>
      <c r="E3339" s="54" t="str">
        <f t="shared" si="264"/>
        <v>033845</v>
      </c>
      <c r="F3339" s="51" t="e">
        <f>VLOOKUP(E3339,#REF!,8,FALSE)</f>
        <v>#REF!</v>
      </c>
      <c r="G3339" s="51" t="e">
        <f>VLOOKUP(E3339,#REF!,9,FALSE)</f>
        <v>#REF!</v>
      </c>
      <c r="H3339" s="52">
        <v>915392</v>
      </c>
      <c r="I3339" s="51" t="s">
        <v>5375</v>
      </c>
      <c r="J3339" s="53">
        <v>16.399999999999999</v>
      </c>
      <c r="K3339" s="53">
        <v>0</v>
      </c>
      <c r="L3339" s="53">
        <v>8.8165550472222218</v>
      </c>
      <c r="M3339" s="53">
        <v>0</v>
      </c>
      <c r="N3339" s="53">
        <f t="shared" si="265"/>
        <v>0</v>
      </c>
      <c r="O3339" s="53" t="e">
        <f>VLOOKUP(E3339,#REF!,29,FALSE)</f>
        <v>#REF!</v>
      </c>
      <c r="P3339" s="53" t="e">
        <f t="shared" si="266"/>
        <v>#REF!</v>
      </c>
      <c r="Q3339" s="53">
        <v>8.8165550472222218</v>
      </c>
    </row>
    <row r="3340" spans="1:17">
      <c r="A3340" s="51" t="s">
        <v>5391</v>
      </c>
      <c r="B3340" s="51">
        <f t="shared" si="262"/>
        <v>4</v>
      </c>
      <c r="C3340" s="51">
        <f t="shared" si="263"/>
        <v>720</v>
      </c>
      <c r="D3340" s="51" t="s">
        <v>3378</v>
      </c>
      <c r="E3340" s="54" t="str">
        <f t="shared" si="264"/>
        <v>033469</v>
      </c>
      <c r="F3340" s="51" t="e">
        <f>VLOOKUP(E3340,#REF!,8,FALSE)</f>
        <v>#REF!</v>
      </c>
      <c r="G3340" s="51" t="e">
        <f>VLOOKUP(E3340,#REF!,9,FALSE)</f>
        <v>#REF!</v>
      </c>
      <c r="H3340" s="52">
        <v>915671</v>
      </c>
      <c r="I3340" s="51" t="s">
        <v>3379</v>
      </c>
      <c r="J3340" s="53">
        <v>7.5</v>
      </c>
      <c r="K3340" s="53">
        <v>6.8</v>
      </c>
      <c r="L3340" s="53">
        <v>5.4904077888888887</v>
      </c>
      <c r="M3340" s="53">
        <v>5.4904078055555559</v>
      </c>
      <c r="N3340" s="53">
        <f t="shared" si="265"/>
        <v>3953.0936200000001</v>
      </c>
      <c r="O3340" s="53" t="e">
        <f>VLOOKUP(E3340,#REF!,29,FALSE)</f>
        <v>#REF!</v>
      </c>
      <c r="P3340" s="53" t="e">
        <f t="shared" si="266"/>
        <v>#REF!</v>
      </c>
      <c r="Q3340" s="53">
        <v>0</v>
      </c>
    </row>
    <row r="3341" spans="1:17">
      <c r="A3341" s="51" t="s">
        <v>5391</v>
      </c>
      <c r="B3341" s="51">
        <f t="shared" si="262"/>
        <v>4</v>
      </c>
      <c r="C3341" s="51">
        <f t="shared" si="263"/>
        <v>720</v>
      </c>
      <c r="D3341" s="51" t="s">
        <v>3380</v>
      </c>
      <c r="E3341" s="54" t="str">
        <f t="shared" si="264"/>
        <v>033470</v>
      </c>
      <c r="F3341" s="51" t="e">
        <f>VLOOKUP(E3341,#REF!,8,FALSE)</f>
        <v>#REF!</v>
      </c>
      <c r="G3341" s="51" t="e">
        <f>VLOOKUP(E3341,#REF!,9,FALSE)</f>
        <v>#REF!</v>
      </c>
      <c r="H3341" s="52">
        <v>915691</v>
      </c>
      <c r="I3341" s="51" t="s">
        <v>3381</v>
      </c>
      <c r="J3341" s="53">
        <v>7.5</v>
      </c>
      <c r="K3341" s="53">
        <v>6.8</v>
      </c>
      <c r="L3341" s="53">
        <v>5.5393618</v>
      </c>
      <c r="M3341" s="53">
        <v>5.5393617791666667</v>
      </c>
      <c r="N3341" s="53">
        <f t="shared" si="265"/>
        <v>3988.3404810000002</v>
      </c>
      <c r="O3341" s="53" t="e">
        <f>VLOOKUP(E3341,#REF!,29,FALSE)</f>
        <v>#REF!</v>
      </c>
      <c r="P3341" s="53" t="e">
        <f t="shared" si="266"/>
        <v>#REF!</v>
      </c>
      <c r="Q3341" s="53">
        <v>2.0833332807039064E-8</v>
      </c>
    </row>
    <row r="3342" spans="1:17">
      <c r="A3342" s="51" t="s">
        <v>5391</v>
      </c>
      <c r="B3342" s="51">
        <f t="shared" si="262"/>
        <v>4</v>
      </c>
      <c r="C3342" s="51">
        <f t="shared" si="263"/>
        <v>720</v>
      </c>
      <c r="D3342" s="51" t="s">
        <v>3382</v>
      </c>
      <c r="E3342" s="54" t="str">
        <f t="shared" si="264"/>
        <v>033471</v>
      </c>
      <c r="F3342" s="51" t="e">
        <f>VLOOKUP(E3342,#REF!,8,FALSE)</f>
        <v>#REF!</v>
      </c>
      <c r="G3342" s="51" t="e">
        <f>VLOOKUP(E3342,#REF!,9,FALSE)</f>
        <v>#REF!</v>
      </c>
      <c r="H3342" s="52">
        <v>915711</v>
      </c>
      <c r="I3342" s="51" t="s">
        <v>3383</v>
      </c>
      <c r="J3342" s="53">
        <v>7.5</v>
      </c>
      <c r="K3342" s="53">
        <v>6.8</v>
      </c>
      <c r="L3342" s="53">
        <v>5.5081976069444449</v>
      </c>
      <c r="M3342" s="53">
        <v>5.5081976222222222</v>
      </c>
      <c r="N3342" s="53">
        <f t="shared" si="265"/>
        <v>3965.9022879999998</v>
      </c>
      <c r="O3342" s="53" t="e">
        <f>VLOOKUP(E3342,#REF!,29,FALSE)</f>
        <v>#REF!</v>
      </c>
      <c r="P3342" s="53" t="e">
        <f t="shared" si="266"/>
        <v>#REF!</v>
      </c>
      <c r="Q3342" s="53">
        <v>0</v>
      </c>
    </row>
    <row r="3343" spans="1:17">
      <c r="A3343" s="51" t="s">
        <v>5391</v>
      </c>
      <c r="B3343" s="51">
        <f t="shared" si="262"/>
        <v>4</v>
      </c>
      <c r="C3343" s="51">
        <f t="shared" si="263"/>
        <v>720</v>
      </c>
      <c r="D3343" s="51" t="s">
        <v>3384</v>
      </c>
      <c r="E3343" s="54" t="str">
        <f t="shared" si="264"/>
        <v>033473</v>
      </c>
      <c r="F3343" s="51" t="e">
        <f>VLOOKUP(E3343,#REF!,8,FALSE)</f>
        <v>#REF!</v>
      </c>
      <c r="G3343" s="51" t="e">
        <f>VLOOKUP(E3343,#REF!,9,FALSE)</f>
        <v>#REF!</v>
      </c>
      <c r="H3343" s="52">
        <v>915731</v>
      </c>
      <c r="I3343" s="51" t="s">
        <v>3385</v>
      </c>
      <c r="J3343" s="53">
        <v>7.5</v>
      </c>
      <c r="K3343" s="53">
        <v>6.8</v>
      </c>
      <c r="L3343" s="53">
        <v>5.5074670208333334</v>
      </c>
      <c r="M3343" s="53">
        <v>5.5074670333333335</v>
      </c>
      <c r="N3343" s="53">
        <f t="shared" si="265"/>
        <v>3965.376264</v>
      </c>
      <c r="O3343" s="53" t="e">
        <f>VLOOKUP(E3343,#REF!,29,FALSE)</f>
        <v>#REF!</v>
      </c>
      <c r="P3343" s="53" t="e">
        <f t="shared" si="266"/>
        <v>#REF!</v>
      </c>
      <c r="Q3343" s="53">
        <v>0</v>
      </c>
    </row>
    <row r="3344" spans="1:17">
      <c r="A3344" s="51" t="s">
        <v>5391</v>
      </c>
      <c r="B3344" s="51">
        <f t="shared" si="262"/>
        <v>4</v>
      </c>
      <c r="C3344" s="51">
        <f t="shared" si="263"/>
        <v>720</v>
      </c>
      <c r="D3344" s="51" t="s">
        <v>3392</v>
      </c>
      <c r="E3344" s="54" t="str">
        <f t="shared" si="264"/>
        <v>036985</v>
      </c>
      <c r="F3344" s="51" t="e">
        <f>VLOOKUP(E3344,#REF!,8,FALSE)</f>
        <v>#REF!</v>
      </c>
      <c r="G3344" s="51" t="e">
        <f>VLOOKUP(E3344,#REF!,9,FALSE)</f>
        <v>#REF!</v>
      </c>
      <c r="H3344" s="52">
        <v>917896</v>
      </c>
      <c r="I3344" s="51" t="s">
        <v>5376</v>
      </c>
      <c r="J3344" s="53">
        <v>19.3</v>
      </c>
      <c r="K3344" s="53">
        <v>17.7</v>
      </c>
      <c r="L3344" s="53">
        <v>12.905796820833332</v>
      </c>
      <c r="M3344" s="53">
        <v>12.286652259722223</v>
      </c>
      <c r="N3344" s="53">
        <f t="shared" si="265"/>
        <v>8846.3896270000005</v>
      </c>
      <c r="O3344" s="53" t="e">
        <f>VLOOKUP(E3344,#REF!,29,FALSE)</f>
        <v>#REF!</v>
      </c>
      <c r="P3344" s="53" t="e">
        <f t="shared" si="266"/>
        <v>#REF!</v>
      </c>
      <c r="Q3344" s="53">
        <v>0.61914456111110971</v>
      </c>
    </row>
    <row r="3345" spans="1:17">
      <c r="A3345" s="51" t="s">
        <v>5391</v>
      </c>
      <c r="B3345" s="51">
        <f t="shared" si="262"/>
        <v>4</v>
      </c>
      <c r="C3345" s="51">
        <f t="shared" si="263"/>
        <v>720</v>
      </c>
      <c r="D3345" s="51" t="s">
        <v>3394</v>
      </c>
      <c r="E3345" s="54" t="str">
        <f t="shared" si="264"/>
        <v>036981</v>
      </c>
      <c r="F3345" s="51" t="e">
        <f>VLOOKUP(E3345,#REF!,8,FALSE)</f>
        <v>#REF!</v>
      </c>
      <c r="G3345" s="51" t="e">
        <f>VLOOKUP(E3345,#REF!,9,FALSE)</f>
        <v>#REF!</v>
      </c>
      <c r="H3345" s="52">
        <v>917913</v>
      </c>
      <c r="I3345" s="51" t="s">
        <v>5377</v>
      </c>
      <c r="J3345" s="53">
        <v>18.7</v>
      </c>
      <c r="K3345" s="53">
        <v>17.899999000000001</v>
      </c>
      <c r="L3345" s="53">
        <v>12.740677059722222</v>
      </c>
      <c r="M3345" s="53">
        <v>12.660086769444444</v>
      </c>
      <c r="N3345" s="53">
        <f t="shared" si="265"/>
        <v>9115.2624739999992</v>
      </c>
      <c r="O3345" s="53" t="e">
        <f>VLOOKUP(E3345,#REF!,29,FALSE)</f>
        <v>#REF!</v>
      </c>
      <c r="P3345" s="53" t="e">
        <f t="shared" si="266"/>
        <v>#REF!</v>
      </c>
      <c r="Q3345" s="53">
        <v>8.0590290277778975E-2</v>
      </c>
    </row>
    <row r="3346" spans="1:17">
      <c r="A3346" s="51" t="s">
        <v>5391</v>
      </c>
      <c r="B3346" s="51">
        <f t="shared" si="262"/>
        <v>4</v>
      </c>
      <c r="C3346" s="51">
        <f t="shared" si="263"/>
        <v>720</v>
      </c>
      <c r="D3346" s="51" t="s">
        <v>3082</v>
      </c>
      <c r="E3346" s="54" t="str">
        <f t="shared" si="264"/>
        <v>029045</v>
      </c>
      <c r="F3346" s="51" t="e">
        <f>VLOOKUP(E3346,#REF!,8,FALSE)</f>
        <v>#REF!</v>
      </c>
      <c r="G3346" s="51" t="e">
        <f>VLOOKUP(E3346,#REF!,9,FALSE)</f>
        <v>#REF!</v>
      </c>
      <c r="H3346" s="52">
        <v>918788</v>
      </c>
      <c r="I3346" s="51" t="s">
        <v>5378</v>
      </c>
      <c r="J3346" s="53">
        <v>6.37</v>
      </c>
      <c r="K3346" s="53">
        <v>0</v>
      </c>
      <c r="L3346" s="53">
        <v>4.4485877333333335</v>
      </c>
      <c r="M3346" s="53">
        <v>0</v>
      </c>
      <c r="N3346" s="53">
        <f t="shared" si="265"/>
        <v>0</v>
      </c>
      <c r="O3346" s="53" t="e">
        <f>VLOOKUP(E3346,#REF!,29,FALSE)</f>
        <v>#REF!</v>
      </c>
      <c r="P3346" s="53" t="e">
        <f t="shared" si="266"/>
        <v>#REF!</v>
      </c>
      <c r="Q3346" s="53">
        <v>4.4485877333333335</v>
      </c>
    </row>
    <row r="3347" spans="1:17">
      <c r="A3347" s="51" t="s">
        <v>5391</v>
      </c>
      <c r="B3347" s="51">
        <f t="shared" si="262"/>
        <v>4</v>
      </c>
      <c r="C3347" s="51">
        <f t="shared" si="263"/>
        <v>720</v>
      </c>
      <c r="D3347" s="51" t="s">
        <v>3046</v>
      </c>
      <c r="E3347" s="54" t="str">
        <f t="shared" si="264"/>
        <v>034865</v>
      </c>
      <c r="F3347" s="51" t="e">
        <f>VLOOKUP(E3347,#REF!,8,FALSE)</f>
        <v>#REF!</v>
      </c>
      <c r="G3347" s="51" t="e">
        <f>VLOOKUP(E3347,#REF!,9,FALSE)</f>
        <v>#REF!</v>
      </c>
      <c r="H3347" s="52">
        <v>923445</v>
      </c>
      <c r="I3347" s="51" t="s">
        <v>5379</v>
      </c>
      <c r="J3347" s="53">
        <v>5.32</v>
      </c>
      <c r="K3347" s="53">
        <v>0</v>
      </c>
      <c r="L3347" s="53">
        <v>3.4727507194444445</v>
      </c>
      <c r="M3347" s="53">
        <v>0</v>
      </c>
      <c r="N3347" s="53">
        <f t="shared" si="265"/>
        <v>0</v>
      </c>
      <c r="O3347" s="53" t="e">
        <f>VLOOKUP(E3347,#REF!,29,FALSE)</f>
        <v>#REF!</v>
      </c>
      <c r="P3347" s="53" t="e">
        <f t="shared" si="266"/>
        <v>#REF!</v>
      </c>
      <c r="Q3347" s="53">
        <v>3.4727507194444445</v>
      </c>
    </row>
    <row r="3348" spans="1:17">
      <c r="A3348" s="51" t="s">
        <v>5391</v>
      </c>
      <c r="B3348" s="51">
        <f t="shared" si="262"/>
        <v>4</v>
      </c>
      <c r="C3348" s="51">
        <f t="shared" si="263"/>
        <v>720</v>
      </c>
      <c r="D3348" s="51" t="s">
        <v>3371</v>
      </c>
      <c r="E3348" s="54" t="str">
        <f t="shared" si="264"/>
        <v>033606</v>
      </c>
      <c r="F3348" s="51" t="e">
        <f>VLOOKUP(E3348,#REF!,8,FALSE)</f>
        <v>#REF!</v>
      </c>
      <c r="G3348" s="51" t="e">
        <f>VLOOKUP(E3348,#REF!,9,FALSE)</f>
        <v>#REF!</v>
      </c>
      <c r="H3348" s="52">
        <v>918039</v>
      </c>
      <c r="I3348" s="51" t="s">
        <v>3372</v>
      </c>
      <c r="J3348" s="53">
        <v>9.6</v>
      </c>
      <c r="K3348" s="53">
        <v>8.6000029999999992</v>
      </c>
      <c r="L3348" s="53">
        <v>0</v>
      </c>
      <c r="M3348" s="53">
        <v>0</v>
      </c>
      <c r="N3348" s="53">
        <f t="shared" si="265"/>
        <v>0</v>
      </c>
      <c r="O3348" s="53" t="e">
        <f>VLOOKUP(E3348,#REF!,29,FALSE)</f>
        <v>#REF!</v>
      </c>
      <c r="P3348" s="53" t="e">
        <f t="shared" si="266"/>
        <v>#REF!</v>
      </c>
      <c r="Q3348" s="53">
        <v>0</v>
      </c>
    </row>
    <row r="3349" spans="1:17">
      <c r="A3349" s="51" t="s">
        <v>5391</v>
      </c>
      <c r="B3349" s="51">
        <f t="shared" si="262"/>
        <v>4</v>
      </c>
      <c r="C3349" s="51">
        <f t="shared" si="263"/>
        <v>720</v>
      </c>
      <c r="D3349" s="51" t="s">
        <v>3373</v>
      </c>
      <c r="E3349" s="54" t="str">
        <f t="shared" si="264"/>
        <v>034160</v>
      </c>
      <c r="F3349" s="51" t="e">
        <f>VLOOKUP(E3349,#REF!,8,FALSE)</f>
        <v>#REF!</v>
      </c>
      <c r="G3349" s="51" t="e">
        <f>VLOOKUP(E3349,#REF!,9,FALSE)</f>
        <v>#REF!</v>
      </c>
      <c r="H3349" s="52">
        <v>918040</v>
      </c>
      <c r="I3349" s="51" t="s">
        <v>3374</v>
      </c>
      <c r="J3349" s="53">
        <v>9.6</v>
      </c>
      <c r="K3349" s="53">
        <v>8.8000000000000007</v>
      </c>
      <c r="L3349" s="53">
        <v>0</v>
      </c>
      <c r="M3349" s="53">
        <v>0</v>
      </c>
      <c r="N3349" s="53">
        <f t="shared" si="265"/>
        <v>0</v>
      </c>
      <c r="O3349" s="53" t="e">
        <f>VLOOKUP(E3349,#REF!,29,FALSE)</f>
        <v>#REF!</v>
      </c>
      <c r="P3349" s="53" t="e">
        <f t="shared" si="266"/>
        <v>#REF!</v>
      </c>
      <c r="Q3349" s="53">
        <v>0</v>
      </c>
    </row>
    <row r="3350" spans="1:17">
      <c r="A3350" s="51" t="s">
        <v>5391</v>
      </c>
      <c r="B3350" s="51">
        <f t="shared" si="262"/>
        <v>4</v>
      </c>
      <c r="C3350" s="51">
        <f t="shared" si="263"/>
        <v>720</v>
      </c>
      <c r="D3350" s="51" t="s">
        <v>3078</v>
      </c>
      <c r="E3350" s="54" t="str">
        <f t="shared" si="264"/>
        <v>035085</v>
      </c>
      <c r="F3350" s="51" t="e">
        <f>VLOOKUP(E3350,#REF!,8,FALSE)</f>
        <v>#REF!</v>
      </c>
      <c r="G3350" s="51" t="e">
        <f>VLOOKUP(E3350,#REF!,9,FALSE)</f>
        <v>#REF!</v>
      </c>
      <c r="H3350" s="52">
        <v>909102</v>
      </c>
      <c r="I3350" s="51" t="s">
        <v>3079</v>
      </c>
      <c r="J3350" s="53">
        <v>43.1</v>
      </c>
      <c r="K3350" s="53">
        <v>22.868589499999999</v>
      </c>
      <c r="L3350" s="53">
        <v>11.176239891666667</v>
      </c>
      <c r="M3350" s="53">
        <v>0.10851909104486472</v>
      </c>
      <c r="N3350" s="53">
        <f t="shared" si="265"/>
        <v>78.133745552302599</v>
      </c>
      <c r="O3350" s="53" t="e">
        <f>VLOOKUP(E3350,#REF!,29,FALSE)</f>
        <v>#REF!</v>
      </c>
      <c r="P3350" s="53" t="e">
        <f t="shared" si="266"/>
        <v>#REF!</v>
      </c>
      <c r="Q3350" s="53">
        <v>11.067720800621801</v>
      </c>
    </row>
    <row r="3351" spans="1:17">
      <c r="A3351" s="51" t="s">
        <v>5391</v>
      </c>
      <c r="B3351" s="51">
        <f t="shared" si="262"/>
        <v>4</v>
      </c>
      <c r="C3351" s="51">
        <f t="shared" si="263"/>
        <v>720</v>
      </c>
      <c r="D3351" s="51" t="s">
        <v>3364</v>
      </c>
      <c r="E3351" s="54" t="str">
        <f t="shared" si="264"/>
        <v>038158</v>
      </c>
      <c r="F3351" s="51" t="e">
        <f>VLOOKUP(E3351,#REF!,8,FALSE)</f>
        <v>#REF!</v>
      </c>
      <c r="G3351" s="51" t="e">
        <f>VLOOKUP(E3351,#REF!,9,FALSE)</f>
        <v>#REF!</v>
      </c>
      <c r="H3351" s="52">
        <v>917875</v>
      </c>
      <c r="I3351" s="51" t="s">
        <v>5390</v>
      </c>
      <c r="J3351" s="53">
        <v>0.91</v>
      </c>
      <c r="K3351" s="53">
        <v>0</v>
      </c>
      <c r="L3351" s="53">
        <v>0.34196895833333329</v>
      </c>
      <c r="M3351" s="53">
        <v>0</v>
      </c>
      <c r="N3351" s="53">
        <f t="shared" si="265"/>
        <v>0</v>
      </c>
      <c r="O3351" s="53" t="e">
        <f>VLOOKUP(E3351,#REF!,29,FALSE)</f>
        <v>#REF!</v>
      </c>
      <c r="P3351" s="53" t="e">
        <f t="shared" si="266"/>
        <v>#REF!</v>
      </c>
      <c r="Q3351" s="53">
        <v>0.34196895833333329</v>
      </c>
    </row>
    <row r="3352" spans="1:17">
      <c r="A3352" s="51" t="s">
        <v>5391</v>
      </c>
      <c r="B3352" s="51">
        <f t="shared" si="262"/>
        <v>4</v>
      </c>
      <c r="C3352" s="51">
        <f t="shared" si="263"/>
        <v>720</v>
      </c>
      <c r="D3352" s="51" t="s">
        <v>3375</v>
      </c>
      <c r="E3352" s="54" t="str">
        <f t="shared" si="264"/>
        <v>034105</v>
      </c>
      <c r="F3352" s="51" t="e">
        <f>VLOOKUP(E3352,#REF!,8,FALSE)</f>
        <v>#REF!</v>
      </c>
      <c r="G3352" s="51" t="e">
        <f>VLOOKUP(E3352,#REF!,9,FALSE)</f>
        <v>#REF!</v>
      </c>
      <c r="H3352" s="52">
        <v>918041</v>
      </c>
      <c r="I3352" s="51" t="s">
        <v>3376</v>
      </c>
      <c r="J3352" s="53">
        <v>9.6999999999999993</v>
      </c>
      <c r="K3352" s="53">
        <v>8.8000000000000007</v>
      </c>
      <c r="L3352" s="53">
        <v>0</v>
      </c>
      <c r="M3352" s="53">
        <v>0</v>
      </c>
      <c r="N3352" s="53">
        <f t="shared" si="265"/>
        <v>0</v>
      </c>
      <c r="O3352" s="53" t="e">
        <f>VLOOKUP(E3352,#REF!,29,FALSE)</f>
        <v>#REF!</v>
      </c>
      <c r="P3352" s="53" t="e">
        <f t="shared" si="266"/>
        <v>#REF!</v>
      </c>
      <c r="Q3352" s="53">
        <v>0</v>
      </c>
    </row>
    <row r="3353" spans="1:17">
      <c r="A3353" s="51" t="s">
        <v>5392</v>
      </c>
      <c r="B3353" s="51">
        <f t="shared" si="262"/>
        <v>5</v>
      </c>
      <c r="C3353" s="51">
        <f t="shared" si="263"/>
        <v>744</v>
      </c>
      <c r="D3353" s="51" t="s">
        <v>3126</v>
      </c>
      <c r="E3353" s="54" t="str">
        <f t="shared" si="264"/>
        <v>029644</v>
      </c>
      <c r="F3353" s="51" t="e">
        <f>VLOOKUP(E3353,#REF!,8,FALSE)</f>
        <v>#REF!</v>
      </c>
      <c r="G3353" s="51" t="e">
        <f>VLOOKUP(E3353,#REF!,9,FALSE)</f>
        <v>#REF!</v>
      </c>
      <c r="H3353" s="52">
        <v>897205</v>
      </c>
      <c r="I3353" s="51" t="s">
        <v>4824</v>
      </c>
      <c r="J3353" s="53">
        <v>0.68</v>
      </c>
      <c r="K3353" s="53">
        <v>0.59</v>
      </c>
      <c r="L3353" s="53">
        <v>0.22810512903225807</v>
      </c>
      <c r="M3353" s="53">
        <v>0.22810512903225807</v>
      </c>
      <c r="N3353" s="53">
        <f t="shared" si="265"/>
        <v>169.710216</v>
      </c>
      <c r="O3353" s="53" t="e">
        <f>VLOOKUP(E3353,#REF!,29,FALSE)</f>
        <v>#REF!</v>
      </c>
      <c r="P3353" s="53" t="e">
        <f t="shared" si="266"/>
        <v>#REF!</v>
      </c>
      <c r="Q3353" s="53">
        <v>0</v>
      </c>
    </row>
    <row r="3354" spans="1:17">
      <c r="A3354" s="51" t="s">
        <v>5392</v>
      </c>
      <c r="B3354" s="51">
        <f t="shared" si="262"/>
        <v>5</v>
      </c>
      <c r="C3354" s="51">
        <f t="shared" si="263"/>
        <v>744</v>
      </c>
      <c r="D3354" s="51" t="s">
        <v>3179</v>
      </c>
      <c r="E3354" s="54" t="str">
        <f t="shared" si="264"/>
        <v>030845</v>
      </c>
      <c r="F3354" s="51" t="e">
        <f>VLOOKUP(E3354,#REF!,8,FALSE)</f>
        <v>#REF!</v>
      </c>
      <c r="G3354" s="51" t="e">
        <f>VLOOKUP(E3354,#REF!,9,FALSE)</f>
        <v>#REF!</v>
      </c>
      <c r="H3354" s="52">
        <v>908251</v>
      </c>
      <c r="I3354" s="51" t="s">
        <v>4825</v>
      </c>
      <c r="J3354" s="53">
        <v>0.73</v>
      </c>
      <c r="K3354" s="53">
        <v>0.66</v>
      </c>
      <c r="L3354" s="53">
        <v>0.13799845161290322</v>
      </c>
      <c r="M3354" s="53">
        <v>0.13799845161290322</v>
      </c>
      <c r="N3354" s="53">
        <f t="shared" si="265"/>
        <v>102.67084799999999</v>
      </c>
      <c r="O3354" s="53" t="e">
        <f>VLOOKUP(E3354,#REF!,29,FALSE)</f>
        <v>#REF!</v>
      </c>
      <c r="P3354" s="53" t="e">
        <f t="shared" si="266"/>
        <v>#REF!</v>
      </c>
      <c r="Q3354" s="53">
        <v>0</v>
      </c>
    </row>
    <row r="3355" spans="1:17">
      <c r="A3355" s="51" t="s">
        <v>5392</v>
      </c>
      <c r="B3355" s="51">
        <f t="shared" si="262"/>
        <v>5</v>
      </c>
      <c r="C3355" s="51">
        <f t="shared" si="263"/>
        <v>744</v>
      </c>
      <c r="D3355" s="51" t="s">
        <v>3138</v>
      </c>
      <c r="E3355" s="54" t="str">
        <f t="shared" si="264"/>
        <v>035733</v>
      </c>
      <c r="F3355" s="51" t="e">
        <f>VLOOKUP(E3355,#REF!,8,FALSE)</f>
        <v>#REF!</v>
      </c>
      <c r="G3355" s="51" t="e">
        <f>VLOOKUP(E3355,#REF!,9,FALSE)</f>
        <v>#REF!</v>
      </c>
      <c r="H3355" s="52">
        <v>911351</v>
      </c>
      <c r="I3355" s="51" t="s">
        <v>4826</v>
      </c>
      <c r="J3355" s="53">
        <v>1.35</v>
      </c>
      <c r="K3355" s="53">
        <v>1.21</v>
      </c>
      <c r="L3355" s="53">
        <v>1.6592390255376344</v>
      </c>
      <c r="M3355" s="53">
        <v>1.6592390255376344</v>
      </c>
      <c r="N3355" s="53">
        <f t="shared" si="265"/>
        <v>1234.473835</v>
      </c>
      <c r="O3355" s="53" t="e">
        <f>VLOOKUP(E3355,#REF!,29,FALSE)</f>
        <v>#REF!</v>
      </c>
      <c r="P3355" s="53" t="e">
        <f t="shared" si="266"/>
        <v>#REF!</v>
      </c>
      <c r="Q3355" s="53">
        <v>0</v>
      </c>
    </row>
    <row r="3356" spans="1:17">
      <c r="A3356" s="51" t="s">
        <v>5392</v>
      </c>
      <c r="B3356" s="51">
        <f t="shared" si="262"/>
        <v>5</v>
      </c>
      <c r="C3356" s="51">
        <f t="shared" si="263"/>
        <v>744</v>
      </c>
      <c r="D3356" s="51" t="s">
        <v>3111</v>
      </c>
      <c r="E3356" s="54" t="str">
        <f t="shared" si="264"/>
        <v>035747</v>
      </c>
      <c r="F3356" s="51" t="e">
        <f>VLOOKUP(E3356,#REF!,8,FALSE)</f>
        <v>#REF!</v>
      </c>
      <c r="G3356" s="51" t="e">
        <f>VLOOKUP(E3356,#REF!,9,FALSE)</f>
        <v>#REF!</v>
      </c>
      <c r="H3356" s="52">
        <v>913231</v>
      </c>
      <c r="I3356" s="51" t="s">
        <v>4827</v>
      </c>
      <c r="J3356" s="53">
        <v>1.47</v>
      </c>
      <c r="K3356" s="53">
        <v>1.32</v>
      </c>
      <c r="L3356" s="53">
        <v>1.282041930107527</v>
      </c>
      <c r="M3356" s="53">
        <v>1.282041930107527</v>
      </c>
      <c r="N3356" s="53">
        <f t="shared" si="265"/>
        <v>953.83919600000013</v>
      </c>
      <c r="O3356" s="53" t="e">
        <f>VLOOKUP(E3356,#REF!,29,FALSE)</f>
        <v>#REF!</v>
      </c>
      <c r="P3356" s="53" t="e">
        <f t="shared" si="266"/>
        <v>#REF!</v>
      </c>
      <c r="Q3356" s="53">
        <v>0</v>
      </c>
    </row>
    <row r="3357" spans="1:17">
      <c r="A3357" s="51" t="s">
        <v>5392</v>
      </c>
      <c r="B3357" s="51">
        <f t="shared" si="262"/>
        <v>5</v>
      </c>
      <c r="C3357" s="51">
        <f t="shared" si="263"/>
        <v>744</v>
      </c>
      <c r="D3357" s="51" t="s">
        <v>950</v>
      </c>
      <c r="E3357" s="54" t="str">
        <f t="shared" si="264"/>
        <v>030316</v>
      </c>
      <c r="F3357" s="51" t="e">
        <f>VLOOKUP(E3357,#REF!,8,FALSE)</f>
        <v>#REF!</v>
      </c>
      <c r="G3357" s="51" t="e">
        <f>VLOOKUP(E3357,#REF!,9,FALSE)</f>
        <v>#REF!</v>
      </c>
      <c r="H3357" s="52">
        <v>20027</v>
      </c>
      <c r="I3357" s="51" t="s">
        <v>4828</v>
      </c>
      <c r="J3357" s="53">
        <v>4.28</v>
      </c>
      <c r="K3357" s="53">
        <v>4</v>
      </c>
      <c r="L3357" s="53">
        <v>3.873614069892473</v>
      </c>
      <c r="M3357" s="53">
        <v>3.873614069892473</v>
      </c>
      <c r="N3357" s="53">
        <f t="shared" si="265"/>
        <v>2881.9688679999999</v>
      </c>
      <c r="O3357" s="53" t="e">
        <f>VLOOKUP(E3357,#REF!,29,FALSE)</f>
        <v>#REF!</v>
      </c>
      <c r="P3357" s="53" t="e">
        <f t="shared" si="266"/>
        <v>#REF!</v>
      </c>
      <c r="Q3357" s="53">
        <v>0</v>
      </c>
    </row>
    <row r="3358" spans="1:17">
      <c r="A3358" s="51" t="s">
        <v>5392</v>
      </c>
      <c r="B3358" s="51">
        <f t="shared" si="262"/>
        <v>5</v>
      </c>
      <c r="C3358" s="51">
        <f t="shared" si="263"/>
        <v>744</v>
      </c>
      <c r="D3358" s="51" t="s">
        <v>973</v>
      </c>
      <c r="E3358" s="54" t="str">
        <f t="shared" si="264"/>
        <v>030320</v>
      </c>
      <c r="F3358" s="51" t="e">
        <f>VLOOKUP(E3358,#REF!,8,FALSE)</f>
        <v>#REF!</v>
      </c>
      <c r="G3358" s="51" t="e">
        <f>VLOOKUP(E3358,#REF!,9,FALSE)</f>
        <v>#REF!</v>
      </c>
      <c r="H3358" s="52">
        <v>20030</v>
      </c>
      <c r="I3358" s="51" t="s">
        <v>4829</v>
      </c>
      <c r="J3358" s="53">
        <v>3.97</v>
      </c>
      <c r="K3358" s="53">
        <v>3</v>
      </c>
      <c r="L3358" s="53">
        <v>3.3907038561827956</v>
      </c>
      <c r="M3358" s="53">
        <v>3.3907038561827956</v>
      </c>
      <c r="N3358" s="53">
        <f t="shared" si="265"/>
        <v>2522.683669</v>
      </c>
      <c r="O3358" s="53" t="e">
        <f>VLOOKUP(E3358,#REF!,29,FALSE)</f>
        <v>#REF!</v>
      </c>
      <c r="P3358" s="53" t="e">
        <f t="shared" si="266"/>
        <v>#REF!</v>
      </c>
      <c r="Q3358" s="53">
        <v>0</v>
      </c>
    </row>
    <row r="3359" spans="1:17">
      <c r="A3359" s="51" t="s">
        <v>5392</v>
      </c>
      <c r="B3359" s="51">
        <f t="shared" si="262"/>
        <v>5</v>
      </c>
      <c r="C3359" s="51">
        <f t="shared" si="263"/>
        <v>744</v>
      </c>
      <c r="D3359" s="51" t="s">
        <v>1154</v>
      </c>
      <c r="E3359" s="54" t="str">
        <f t="shared" si="264"/>
        <v>030437</v>
      </c>
      <c r="F3359" s="51" t="e">
        <f>VLOOKUP(E3359,#REF!,8,FALSE)</f>
        <v>#REF!</v>
      </c>
      <c r="G3359" s="51" t="e">
        <f>VLOOKUP(E3359,#REF!,9,FALSE)</f>
        <v>#REF!</v>
      </c>
      <c r="H3359" s="52">
        <v>888101</v>
      </c>
      <c r="I3359" s="51" t="s">
        <v>1155</v>
      </c>
      <c r="J3359" s="53">
        <v>14.7</v>
      </c>
      <c r="K3359" s="53">
        <v>11</v>
      </c>
      <c r="L3359" s="53">
        <v>13.925517282258065</v>
      </c>
      <c r="M3359" s="53">
        <v>13.925517287634408</v>
      </c>
      <c r="N3359" s="53">
        <f t="shared" si="265"/>
        <v>10360.584862</v>
      </c>
      <c r="O3359" s="53" t="e">
        <f>VLOOKUP(E3359,#REF!,29,FALSE)</f>
        <v>#REF!</v>
      </c>
      <c r="P3359" s="53" t="e">
        <f t="shared" si="266"/>
        <v>#REF!</v>
      </c>
      <c r="Q3359" s="53">
        <v>0</v>
      </c>
    </row>
    <row r="3360" spans="1:17">
      <c r="A3360" s="51" t="s">
        <v>5392</v>
      </c>
      <c r="B3360" s="51">
        <f t="shared" si="262"/>
        <v>5</v>
      </c>
      <c r="C3360" s="51">
        <f t="shared" si="263"/>
        <v>744</v>
      </c>
      <c r="D3360" s="51" t="s">
        <v>1152</v>
      </c>
      <c r="E3360" s="54" t="str">
        <f t="shared" si="264"/>
        <v>030448</v>
      </c>
      <c r="F3360" s="51" t="e">
        <f>VLOOKUP(E3360,#REF!,8,FALSE)</f>
        <v>#REF!</v>
      </c>
      <c r="G3360" s="51" t="e">
        <f>VLOOKUP(E3360,#REF!,9,FALSE)</f>
        <v>#REF!</v>
      </c>
      <c r="H3360" s="52">
        <v>888103</v>
      </c>
      <c r="I3360" s="51" t="s">
        <v>1153</v>
      </c>
      <c r="J3360" s="53">
        <v>11.2</v>
      </c>
      <c r="K3360" s="53">
        <v>11.099999</v>
      </c>
      <c r="L3360" s="53">
        <v>9.350722676075268</v>
      </c>
      <c r="M3360" s="53">
        <v>9.3507227029569897</v>
      </c>
      <c r="N3360" s="53">
        <f t="shared" si="265"/>
        <v>6956.9376910000001</v>
      </c>
      <c r="O3360" s="53" t="e">
        <f>VLOOKUP(E3360,#REF!,29,FALSE)</f>
        <v>#REF!</v>
      </c>
      <c r="P3360" s="53" t="e">
        <f t="shared" si="266"/>
        <v>#REF!</v>
      </c>
      <c r="Q3360" s="53">
        <v>0</v>
      </c>
    </row>
    <row r="3361" spans="1:17">
      <c r="A3361" s="51" t="s">
        <v>5392</v>
      </c>
      <c r="B3361" s="51">
        <f t="shared" si="262"/>
        <v>5</v>
      </c>
      <c r="C3361" s="51">
        <f t="shared" si="263"/>
        <v>744</v>
      </c>
      <c r="D3361" s="51" t="s">
        <v>1241</v>
      </c>
      <c r="E3361" s="54" t="str">
        <f t="shared" si="264"/>
        <v>030490</v>
      </c>
      <c r="F3361" s="51" t="e">
        <f>VLOOKUP(E3361,#REF!,8,FALSE)</f>
        <v>#REF!</v>
      </c>
      <c r="G3361" s="51" t="e">
        <f>VLOOKUP(E3361,#REF!,9,FALSE)</f>
        <v>#REF!</v>
      </c>
      <c r="H3361" s="52">
        <v>890751</v>
      </c>
      <c r="I3361" s="51" t="s">
        <v>1242</v>
      </c>
      <c r="J3361" s="53">
        <v>10.1</v>
      </c>
      <c r="K3361" s="53">
        <v>10.1</v>
      </c>
      <c r="L3361" s="53">
        <v>9.9697721169354843</v>
      </c>
      <c r="M3361" s="53">
        <v>9.9697721169354843</v>
      </c>
      <c r="N3361" s="53">
        <f t="shared" si="265"/>
        <v>7417.5104550000005</v>
      </c>
      <c r="O3361" s="53" t="e">
        <f>VLOOKUP(E3361,#REF!,29,FALSE)</f>
        <v>#REF!</v>
      </c>
      <c r="P3361" s="53" t="e">
        <f t="shared" si="266"/>
        <v>#REF!</v>
      </c>
      <c r="Q3361" s="53">
        <v>0</v>
      </c>
    </row>
    <row r="3362" spans="1:17">
      <c r="A3362" s="51" t="s">
        <v>5392</v>
      </c>
      <c r="B3362" s="51">
        <f t="shared" si="262"/>
        <v>5</v>
      </c>
      <c r="C3362" s="51">
        <f t="shared" si="263"/>
        <v>744</v>
      </c>
      <c r="D3362" s="51" t="s">
        <v>1249</v>
      </c>
      <c r="E3362" s="54" t="str">
        <f t="shared" si="264"/>
        <v>030495</v>
      </c>
      <c r="F3362" s="51" t="e">
        <f>VLOOKUP(E3362,#REF!,8,FALSE)</f>
        <v>#REF!</v>
      </c>
      <c r="G3362" s="51" t="e">
        <f>VLOOKUP(E3362,#REF!,9,FALSE)</f>
        <v>#REF!</v>
      </c>
      <c r="H3362" s="52">
        <v>890750</v>
      </c>
      <c r="I3362" s="51" t="s">
        <v>4830</v>
      </c>
      <c r="J3362" s="53">
        <v>15.5</v>
      </c>
      <c r="K3362" s="53">
        <v>13.9</v>
      </c>
      <c r="L3362" s="53">
        <v>10.336132256720431</v>
      </c>
      <c r="M3362" s="53">
        <v>10.336132256720431</v>
      </c>
      <c r="N3362" s="53">
        <f t="shared" si="265"/>
        <v>7690.0823990000008</v>
      </c>
      <c r="O3362" s="53" t="e">
        <f>VLOOKUP(E3362,#REF!,29,FALSE)</f>
        <v>#REF!</v>
      </c>
      <c r="P3362" s="53" t="e">
        <f t="shared" si="266"/>
        <v>#REF!</v>
      </c>
      <c r="Q3362" s="53">
        <v>0</v>
      </c>
    </row>
    <row r="3363" spans="1:17">
      <c r="A3363" s="51" t="s">
        <v>5392</v>
      </c>
      <c r="B3363" s="51">
        <f t="shared" si="262"/>
        <v>5</v>
      </c>
      <c r="C3363" s="51">
        <f t="shared" si="263"/>
        <v>744</v>
      </c>
      <c r="D3363" s="51" t="s">
        <v>1243</v>
      </c>
      <c r="E3363" s="54" t="str">
        <f t="shared" si="264"/>
        <v>030727</v>
      </c>
      <c r="F3363" s="51" t="e">
        <f>VLOOKUP(E3363,#REF!,8,FALSE)</f>
        <v>#REF!</v>
      </c>
      <c r="G3363" s="51" t="e">
        <f>VLOOKUP(E3363,#REF!,9,FALSE)</f>
        <v>#REF!</v>
      </c>
      <c r="H3363" s="52">
        <v>890747</v>
      </c>
      <c r="I3363" s="51" t="s">
        <v>4831</v>
      </c>
      <c r="J3363" s="53">
        <v>15.7</v>
      </c>
      <c r="K3363" s="53">
        <v>15</v>
      </c>
      <c r="L3363" s="53">
        <v>16.393087447580644</v>
      </c>
      <c r="M3363" s="53">
        <v>16.393087447580644</v>
      </c>
      <c r="N3363" s="53">
        <f t="shared" si="265"/>
        <v>12196.457060999999</v>
      </c>
      <c r="O3363" s="53" t="e">
        <f>VLOOKUP(E3363,#REF!,29,FALSE)</f>
        <v>#REF!</v>
      </c>
      <c r="P3363" s="53" t="e">
        <f t="shared" si="266"/>
        <v>#REF!</v>
      </c>
      <c r="Q3363" s="53">
        <v>0</v>
      </c>
    </row>
    <row r="3364" spans="1:17">
      <c r="A3364" s="51" t="s">
        <v>5392</v>
      </c>
      <c r="B3364" s="51">
        <f t="shared" si="262"/>
        <v>5</v>
      </c>
      <c r="C3364" s="51">
        <f t="shared" si="263"/>
        <v>744</v>
      </c>
      <c r="D3364" s="51" t="s">
        <v>1519</v>
      </c>
      <c r="E3364" s="54" t="str">
        <f t="shared" si="264"/>
        <v>030732</v>
      </c>
      <c r="F3364" s="51" t="e">
        <f>VLOOKUP(E3364,#REF!,8,FALSE)</f>
        <v>#REF!</v>
      </c>
      <c r="G3364" s="51" t="e">
        <f>VLOOKUP(E3364,#REF!,9,FALSE)</f>
        <v>#REF!</v>
      </c>
      <c r="H3364" s="52">
        <v>893282</v>
      </c>
      <c r="I3364" s="51" t="s">
        <v>1520</v>
      </c>
      <c r="J3364" s="53">
        <v>6</v>
      </c>
      <c r="K3364" s="53">
        <v>6</v>
      </c>
      <c r="L3364" s="53">
        <v>4.2820932930107531</v>
      </c>
      <c r="M3364" s="53">
        <v>4.2820932930107531</v>
      </c>
      <c r="N3364" s="53">
        <f t="shared" si="265"/>
        <v>3185.8774100000005</v>
      </c>
      <c r="O3364" s="53" t="e">
        <f>VLOOKUP(E3364,#REF!,29,FALSE)</f>
        <v>#REF!</v>
      </c>
      <c r="P3364" s="53" t="e">
        <f t="shared" si="266"/>
        <v>#REF!</v>
      </c>
      <c r="Q3364" s="53">
        <v>0</v>
      </c>
    </row>
    <row r="3365" spans="1:17">
      <c r="A3365" s="51" t="s">
        <v>5392</v>
      </c>
      <c r="B3365" s="51">
        <f t="shared" si="262"/>
        <v>5</v>
      </c>
      <c r="C3365" s="51">
        <f t="shared" si="263"/>
        <v>744</v>
      </c>
      <c r="D3365" s="51" t="s">
        <v>1461</v>
      </c>
      <c r="E3365" s="54" t="str">
        <f t="shared" si="264"/>
        <v>030738</v>
      </c>
      <c r="F3365" s="51" t="e">
        <f>VLOOKUP(E3365,#REF!,8,FALSE)</f>
        <v>#REF!</v>
      </c>
      <c r="G3365" s="51" t="e">
        <f>VLOOKUP(E3365,#REF!,9,FALSE)</f>
        <v>#REF!</v>
      </c>
      <c r="H3365" s="52">
        <v>893324</v>
      </c>
      <c r="I3365" s="51" t="s">
        <v>1462</v>
      </c>
      <c r="J3365" s="53">
        <v>13.5</v>
      </c>
      <c r="K3365" s="53">
        <v>13.5</v>
      </c>
      <c r="L3365" s="53">
        <v>11.994993169354837</v>
      </c>
      <c r="M3365" s="53">
        <v>11.994993169354837</v>
      </c>
      <c r="N3365" s="53">
        <f t="shared" si="265"/>
        <v>8924.2749179999992</v>
      </c>
      <c r="O3365" s="53" t="e">
        <f>VLOOKUP(E3365,#REF!,29,FALSE)</f>
        <v>#REF!</v>
      </c>
      <c r="P3365" s="53" t="e">
        <f t="shared" si="266"/>
        <v>#REF!</v>
      </c>
      <c r="Q3365" s="53">
        <v>0</v>
      </c>
    </row>
    <row r="3366" spans="1:17">
      <c r="A3366" s="51" t="s">
        <v>5392</v>
      </c>
      <c r="B3366" s="51">
        <f t="shared" si="262"/>
        <v>5</v>
      </c>
      <c r="C3366" s="51">
        <f t="shared" si="263"/>
        <v>744</v>
      </c>
      <c r="D3366" s="51" t="s">
        <v>1505</v>
      </c>
      <c r="E3366" s="54" t="str">
        <f t="shared" si="264"/>
        <v>030739</v>
      </c>
      <c r="F3366" s="51" t="e">
        <f>VLOOKUP(E3366,#REF!,8,FALSE)</f>
        <v>#REF!</v>
      </c>
      <c r="G3366" s="51" t="e">
        <f>VLOOKUP(E3366,#REF!,9,FALSE)</f>
        <v>#REF!</v>
      </c>
      <c r="H3366" s="52">
        <v>893362</v>
      </c>
      <c r="I3366" s="51" t="s">
        <v>4832</v>
      </c>
      <c r="J3366" s="53">
        <v>10.5</v>
      </c>
      <c r="K3366" s="53">
        <v>10.5</v>
      </c>
      <c r="L3366" s="53">
        <v>9.8036038669354841</v>
      </c>
      <c r="M3366" s="53">
        <v>9.8036038669354841</v>
      </c>
      <c r="N3366" s="53">
        <f t="shared" si="265"/>
        <v>7293.8812770000004</v>
      </c>
      <c r="O3366" s="53" t="e">
        <f>VLOOKUP(E3366,#REF!,29,FALSE)</f>
        <v>#REF!</v>
      </c>
      <c r="P3366" s="53" t="e">
        <f t="shared" si="266"/>
        <v>#REF!</v>
      </c>
      <c r="Q3366" s="53">
        <v>0</v>
      </c>
    </row>
    <row r="3367" spans="1:17">
      <c r="A3367" s="51" t="s">
        <v>5392</v>
      </c>
      <c r="B3367" s="51">
        <f t="shared" si="262"/>
        <v>5</v>
      </c>
      <c r="C3367" s="51">
        <f t="shared" si="263"/>
        <v>744</v>
      </c>
      <c r="D3367" s="51" t="s">
        <v>1448</v>
      </c>
      <c r="E3367" s="54" t="str">
        <f t="shared" si="264"/>
        <v>030752</v>
      </c>
      <c r="F3367" s="51" t="e">
        <f>VLOOKUP(E3367,#REF!,8,FALSE)</f>
        <v>#REF!</v>
      </c>
      <c r="G3367" s="51" t="e">
        <f>VLOOKUP(E3367,#REF!,9,FALSE)</f>
        <v>#REF!</v>
      </c>
      <c r="H3367" s="52">
        <v>893423</v>
      </c>
      <c r="I3367" s="51" t="s">
        <v>1449</v>
      </c>
      <c r="J3367" s="53">
        <v>13.7</v>
      </c>
      <c r="K3367" s="53">
        <v>13.7</v>
      </c>
      <c r="L3367" s="53">
        <v>10.73043790860215</v>
      </c>
      <c r="M3367" s="53">
        <v>10.73043790860215</v>
      </c>
      <c r="N3367" s="53">
        <f t="shared" si="265"/>
        <v>7983.445804</v>
      </c>
      <c r="O3367" s="53" t="e">
        <f>VLOOKUP(E3367,#REF!,29,FALSE)</f>
        <v>#REF!</v>
      </c>
      <c r="P3367" s="53" t="e">
        <f t="shared" si="266"/>
        <v>#REF!</v>
      </c>
      <c r="Q3367" s="53">
        <v>0</v>
      </c>
    </row>
    <row r="3368" spans="1:17">
      <c r="A3368" s="51" t="s">
        <v>5392</v>
      </c>
      <c r="B3368" s="51">
        <f t="shared" si="262"/>
        <v>5</v>
      </c>
      <c r="C3368" s="51">
        <f t="shared" si="263"/>
        <v>744</v>
      </c>
      <c r="D3368" s="51" t="s">
        <v>1356</v>
      </c>
      <c r="E3368" s="54" t="str">
        <f t="shared" si="264"/>
        <v>030778</v>
      </c>
      <c r="F3368" s="51" t="e">
        <f>VLOOKUP(E3368,#REF!,8,FALSE)</f>
        <v>#REF!</v>
      </c>
      <c r="G3368" s="51" t="e">
        <f>VLOOKUP(E3368,#REF!,9,FALSE)</f>
        <v>#REF!</v>
      </c>
      <c r="H3368" s="52">
        <v>892110</v>
      </c>
      <c r="I3368" s="51" t="s">
        <v>4833</v>
      </c>
      <c r="J3368" s="53">
        <v>10.4</v>
      </c>
      <c r="K3368" s="53">
        <v>13.199997</v>
      </c>
      <c r="L3368" s="53">
        <v>9.3219574233870972</v>
      </c>
      <c r="M3368" s="53">
        <v>9.3219573857526878</v>
      </c>
      <c r="N3368" s="53">
        <f t="shared" si="265"/>
        <v>6935.5362949999999</v>
      </c>
      <c r="O3368" s="53" t="e">
        <f>VLOOKUP(E3368,#REF!,29,FALSE)</f>
        <v>#REF!</v>
      </c>
      <c r="P3368" s="53" t="e">
        <f t="shared" si="266"/>
        <v>#REF!</v>
      </c>
      <c r="Q3368" s="53">
        <v>3.7634409118352346E-8</v>
      </c>
    </row>
    <row r="3369" spans="1:17">
      <c r="A3369" s="51" t="s">
        <v>5392</v>
      </c>
      <c r="B3369" s="51">
        <f t="shared" si="262"/>
        <v>5</v>
      </c>
      <c r="C3369" s="51">
        <f t="shared" si="263"/>
        <v>744</v>
      </c>
      <c r="D3369" s="51" t="s">
        <v>1423</v>
      </c>
      <c r="E3369" s="54" t="str">
        <f t="shared" si="264"/>
        <v>030779</v>
      </c>
      <c r="F3369" s="51" t="e">
        <f>VLOOKUP(E3369,#REF!,8,FALSE)</f>
        <v>#REF!</v>
      </c>
      <c r="G3369" s="51" t="e">
        <f>VLOOKUP(E3369,#REF!,9,FALSE)</f>
        <v>#REF!</v>
      </c>
      <c r="H3369" s="52">
        <v>892082</v>
      </c>
      <c r="I3369" s="51" t="s">
        <v>1424</v>
      </c>
      <c r="J3369" s="53">
        <v>10.3</v>
      </c>
      <c r="K3369" s="53">
        <v>13.899996</v>
      </c>
      <c r="L3369" s="53">
        <v>9.8154168145161282</v>
      </c>
      <c r="M3369" s="53">
        <v>9.8154168037634406</v>
      </c>
      <c r="N3369" s="53">
        <f t="shared" si="265"/>
        <v>7302.670102</v>
      </c>
      <c r="O3369" s="53" t="e">
        <f>VLOOKUP(E3369,#REF!,29,FALSE)</f>
        <v>#REF!</v>
      </c>
      <c r="P3369" s="53" t="e">
        <f t="shared" si="266"/>
        <v>#REF!</v>
      </c>
      <c r="Q3369" s="53">
        <v>1.0752688144895082E-8</v>
      </c>
    </row>
    <row r="3370" spans="1:17">
      <c r="A3370" s="51" t="s">
        <v>5392</v>
      </c>
      <c r="B3370" s="51">
        <f t="shared" si="262"/>
        <v>5</v>
      </c>
      <c r="C3370" s="51">
        <f t="shared" si="263"/>
        <v>744</v>
      </c>
      <c r="D3370" s="51" t="s">
        <v>1407</v>
      </c>
      <c r="E3370" s="54" t="str">
        <f t="shared" si="264"/>
        <v>030792</v>
      </c>
      <c r="F3370" s="51" t="e">
        <f>VLOOKUP(E3370,#REF!,8,FALSE)</f>
        <v>#REF!</v>
      </c>
      <c r="G3370" s="51" t="e">
        <f>VLOOKUP(E3370,#REF!,9,FALSE)</f>
        <v>#REF!</v>
      </c>
      <c r="H3370" s="52">
        <v>892084</v>
      </c>
      <c r="I3370" s="51" t="s">
        <v>1408</v>
      </c>
      <c r="J3370" s="53">
        <v>16.600000000000001</v>
      </c>
      <c r="K3370" s="53">
        <v>14.3</v>
      </c>
      <c r="L3370" s="53">
        <v>14.731236911290322</v>
      </c>
      <c r="M3370" s="53">
        <v>13.268109569892472</v>
      </c>
      <c r="N3370" s="53">
        <f t="shared" si="265"/>
        <v>9871.4735199999996</v>
      </c>
      <c r="O3370" s="53" t="e">
        <f>VLOOKUP(E3370,#REF!,29,FALSE)</f>
        <v>#REF!</v>
      </c>
      <c r="P3370" s="53" t="e">
        <f t="shared" si="266"/>
        <v>#REF!</v>
      </c>
      <c r="Q3370" s="53">
        <v>1.4631273413978507</v>
      </c>
    </row>
    <row r="3371" spans="1:17">
      <c r="A3371" s="51" t="s">
        <v>5392</v>
      </c>
      <c r="B3371" s="51">
        <f t="shared" si="262"/>
        <v>5</v>
      </c>
      <c r="C3371" s="51">
        <f t="shared" si="263"/>
        <v>744</v>
      </c>
      <c r="D3371" s="51" t="s">
        <v>1405</v>
      </c>
      <c r="E3371" s="54" t="str">
        <f t="shared" si="264"/>
        <v>030837</v>
      </c>
      <c r="F3371" s="51" t="e">
        <f>VLOOKUP(E3371,#REF!,8,FALSE)</f>
        <v>#REF!</v>
      </c>
      <c r="G3371" s="51" t="e">
        <f>VLOOKUP(E3371,#REF!,9,FALSE)</f>
        <v>#REF!</v>
      </c>
      <c r="H3371" s="52">
        <v>892083</v>
      </c>
      <c r="I3371" s="51" t="s">
        <v>1406</v>
      </c>
      <c r="J3371" s="53">
        <v>11.2</v>
      </c>
      <c r="K3371" s="53">
        <v>9.6999999999999993</v>
      </c>
      <c r="L3371" s="53">
        <v>10.887871861559139</v>
      </c>
      <c r="M3371" s="53">
        <v>9.8591305241935494</v>
      </c>
      <c r="N3371" s="53">
        <f t="shared" si="265"/>
        <v>7335.1931100000011</v>
      </c>
      <c r="O3371" s="53" t="e">
        <f>VLOOKUP(E3371,#REF!,29,FALSE)</f>
        <v>#REF!</v>
      </c>
      <c r="P3371" s="53" t="e">
        <f t="shared" si="266"/>
        <v>#REF!</v>
      </c>
      <c r="Q3371" s="53">
        <v>1.0287413373655907</v>
      </c>
    </row>
    <row r="3372" spans="1:17">
      <c r="A3372" s="51" t="s">
        <v>5392</v>
      </c>
      <c r="B3372" s="51">
        <f t="shared" si="262"/>
        <v>5</v>
      </c>
      <c r="C3372" s="51">
        <f t="shared" si="263"/>
        <v>744</v>
      </c>
      <c r="D3372" s="51" t="s">
        <v>1769</v>
      </c>
      <c r="E3372" s="54" t="str">
        <f t="shared" si="264"/>
        <v>031335</v>
      </c>
      <c r="F3372" s="51" t="e">
        <f>VLOOKUP(E3372,#REF!,8,FALSE)</f>
        <v>#REF!</v>
      </c>
      <c r="G3372" s="51" t="e">
        <f>VLOOKUP(E3372,#REF!,9,FALSE)</f>
        <v>#REF!</v>
      </c>
      <c r="H3372" s="52">
        <v>896347</v>
      </c>
      <c r="I3372" s="51" t="s">
        <v>4834</v>
      </c>
      <c r="J3372" s="53">
        <v>12.4</v>
      </c>
      <c r="K3372" s="53">
        <v>12.2</v>
      </c>
      <c r="L3372" s="53">
        <v>14.628203193548385</v>
      </c>
      <c r="M3372" s="53">
        <v>14.628203193548385</v>
      </c>
      <c r="N3372" s="53">
        <f t="shared" si="265"/>
        <v>10883.383175999999</v>
      </c>
      <c r="O3372" s="53" t="e">
        <f>VLOOKUP(E3372,#REF!,29,FALSE)</f>
        <v>#REF!</v>
      </c>
      <c r="P3372" s="53" t="e">
        <f t="shared" si="266"/>
        <v>#REF!</v>
      </c>
      <c r="Q3372" s="53">
        <v>0</v>
      </c>
    </row>
    <row r="3373" spans="1:17">
      <c r="A3373" s="51" t="s">
        <v>5392</v>
      </c>
      <c r="B3373" s="51">
        <f t="shared" si="262"/>
        <v>5</v>
      </c>
      <c r="C3373" s="51">
        <f t="shared" si="263"/>
        <v>744</v>
      </c>
      <c r="D3373" s="51" t="s">
        <v>1698</v>
      </c>
      <c r="E3373" s="54" t="str">
        <f t="shared" si="264"/>
        <v>031338</v>
      </c>
      <c r="F3373" s="51" t="e">
        <f>VLOOKUP(E3373,#REF!,8,FALSE)</f>
        <v>#REF!</v>
      </c>
      <c r="G3373" s="51" t="e">
        <f>VLOOKUP(E3373,#REF!,9,FALSE)</f>
        <v>#REF!</v>
      </c>
      <c r="H3373" s="52">
        <v>896467</v>
      </c>
      <c r="I3373" s="51" t="s">
        <v>1699</v>
      </c>
      <c r="J3373" s="53">
        <v>16.7</v>
      </c>
      <c r="K3373" s="53">
        <v>16.100000000000001</v>
      </c>
      <c r="L3373" s="53">
        <v>15.96783091263441</v>
      </c>
      <c r="M3373" s="53">
        <v>15.96783091263441</v>
      </c>
      <c r="N3373" s="53">
        <f t="shared" si="265"/>
        <v>11880.066199000001</v>
      </c>
      <c r="O3373" s="53" t="e">
        <f>VLOOKUP(E3373,#REF!,29,FALSE)</f>
        <v>#REF!</v>
      </c>
      <c r="P3373" s="53" t="e">
        <f t="shared" si="266"/>
        <v>#REF!</v>
      </c>
      <c r="Q3373" s="53">
        <v>0</v>
      </c>
    </row>
    <row r="3374" spans="1:17">
      <c r="A3374" s="51" t="s">
        <v>5392</v>
      </c>
      <c r="B3374" s="51">
        <f t="shared" si="262"/>
        <v>5</v>
      </c>
      <c r="C3374" s="51">
        <f t="shared" si="263"/>
        <v>744</v>
      </c>
      <c r="D3374" s="51" t="s">
        <v>1793</v>
      </c>
      <c r="E3374" s="54" t="str">
        <f t="shared" si="264"/>
        <v>031341</v>
      </c>
      <c r="F3374" s="51" t="e">
        <f>VLOOKUP(E3374,#REF!,8,FALSE)</f>
        <v>#REF!</v>
      </c>
      <c r="G3374" s="51" t="e">
        <f>VLOOKUP(E3374,#REF!,9,FALSE)</f>
        <v>#REF!</v>
      </c>
      <c r="H3374" s="52">
        <v>896552</v>
      </c>
      <c r="I3374" s="51" t="s">
        <v>1794</v>
      </c>
      <c r="J3374" s="53">
        <v>10.1</v>
      </c>
      <c r="K3374" s="53">
        <v>10.1</v>
      </c>
      <c r="L3374" s="53">
        <v>11.76687231451613</v>
      </c>
      <c r="M3374" s="53">
        <v>11.76687231451613</v>
      </c>
      <c r="N3374" s="53">
        <f t="shared" si="265"/>
        <v>8754.5530020000006</v>
      </c>
      <c r="O3374" s="53" t="e">
        <f>VLOOKUP(E3374,#REF!,29,FALSE)</f>
        <v>#REF!</v>
      </c>
      <c r="P3374" s="53" t="e">
        <f t="shared" si="266"/>
        <v>#REF!</v>
      </c>
      <c r="Q3374" s="53">
        <v>0</v>
      </c>
    </row>
    <row r="3375" spans="1:17">
      <c r="A3375" s="51" t="s">
        <v>5392</v>
      </c>
      <c r="B3375" s="51">
        <f t="shared" si="262"/>
        <v>5</v>
      </c>
      <c r="C3375" s="51">
        <f t="shared" si="263"/>
        <v>744</v>
      </c>
      <c r="D3375" s="51" t="s">
        <v>1762</v>
      </c>
      <c r="E3375" s="54" t="str">
        <f t="shared" si="264"/>
        <v>031342</v>
      </c>
      <c r="F3375" s="51" t="e">
        <f>VLOOKUP(E3375,#REF!,8,FALSE)</f>
        <v>#REF!</v>
      </c>
      <c r="G3375" s="51" t="e">
        <f>VLOOKUP(E3375,#REF!,9,FALSE)</f>
        <v>#REF!</v>
      </c>
      <c r="H3375" s="52">
        <v>896247</v>
      </c>
      <c r="I3375" s="51" t="s">
        <v>4835</v>
      </c>
      <c r="J3375" s="53">
        <v>10.9</v>
      </c>
      <c r="K3375" s="53">
        <v>10.8</v>
      </c>
      <c r="L3375" s="53">
        <v>9.967443852150538</v>
      </c>
      <c r="M3375" s="53">
        <v>9.967443852150538</v>
      </c>
      <c r="N3375" s="53">
        <f t="shared" si="265"/>
        <v>7415.7782260000004</v>
      </c>
      <c r="O3375" s="53" t="e">
        <f>VLOOKUP(E3375,#REF!,29,FALSE)</f>
        <v>#REF!</v>
      </c>
      <c r="P3375" s="53" t="e">
        <f t="shared" si="266"/>
        <v>#REF!</v>
      </c>
      <c r="Q3375" s="53">
        <v>0</v>
      </c>
    </row>
    <row r="3376" spans="1:17">
      <c r="A3376" s="51" t="s">
        <v>5392</v>
      </c>
      <c r="B3376" s="51">
        <f t="shared" si="262"/>
        <v>5</v>
      </c>
      <c r="C3376" s="51">
        <f t="shared" si="263"/>
        <v>744</v>
      </c>
      <c r="D3376" s="51" t="s">
        <v>1795</v>
      </c>
      <c r="E3376" s="54" t="str">
        <f t="shared" si="264"/>
        <v>031343</v>
      </c>
      <c r="F3376" s="51" t="e">
        <f>VLOOKUP(E3376,#REF!,8,FALSE)</f>
        <v>#REF!</v>
      </c>
      <c r="G3376" s="51" t="e">
        <f>VLOOKUP(E3376,#REF!,9,FALSE)</f>
        <v>#REF!</v>
      </c>
      <c r="H3376" s="52">
        <v>893943</v>
      </c>
      <c r="I3376" s="51" t="s">
        <v>1796</v>
      </c>
      <c r="J3376" s="53">
        <v>14.6</v>
      </c>
      <c r="K3376" s="53">
        <v>14.6</v>
      </c>
      <c r="L3376" s="53">
        <v>17.963382672043011</v>
      </c>
      <c r="M3376" s="53">
        <v>17.963382672043011</v>
      </c>
      <c r="N3376" s="53">
        <f t="shared" si="265"/>
        <v>13364.756708000001</v>
      </c>
      <c r="O3376" s="53" t="e">
        <f>VLOOKUP(E3376,#REF!,29,FALSE)</f>
        <v>#REF!</v>
      </c>
      <c r="P3376" s="53" t="e">
        <f t="shared" si="266"/>
        <v>#REF!</v>
      </c>
      <c r="Q3376" s="53">
        <v>0</v>
      </c>
    </row>
    <row r="3377" spans="1:17">
      <c r="A3377" s="51" t="s">
        <v>5392</v>
      </c>
      <c r="B3377" s="51">
        <f t="shared" si="262"/>
        <v>5</v>
      </c>
      <c r="C3377" s="51">
        <f t="shared" si="263"/>
        <v>744</v>
      </c>
      <c r="D3377" s="51" t="s">
        <v>1771</v>
      </c>
      <c r="E3377" s="54" t="str">
        <f t="shared" si="264"/>
        <v>031344</v>
      </c>
      <c r="F3377" s="51" t="e">
        <f>VLOOKUP(E3377,#REF!,8,FALSE)</f>
        <v>#REF!</v>
      </c>
      <c r="G3377" s="51" t="e">
        <f>VLOOKUP(E3377,#REF!,9,FALSE)</f>
        <v>#REF!</v>
      </c>
      <c r="H3377" s="52">
        <v>896246</v>
      </c>
      <c r="I3377" s="51" t="s">
        <v>4836</v>
      </c>
      <c r="J3377" s="53">
        <v>12.1</v>
      </c>
      <c r="K3377" s="53">
        <v>11.9</v>
      </c>
      <c r="L3377" s="53">
        <v>11.619404135752687</v>
      </c>
      <c r="M3377" s="53">
        <v>11.619404135752687</v>
      </c>
      <c r="N3377" s="53">
        <f t="shared" si="265"/>
        <v>8644.8366769999993</v>
      </c>
      <c r="O3377" s="53" t="e">
        <f>VLOOKUP(E3377,#REF!,29,FALSE)</f>
        <v>#REF!</v>
      </c>
      <c r="P3377" s="53" t="e">
        <f t="shared" si="266"/>
        <v>#REF!</v>
      </c>
      <c r="Q3377" s="53">
        <v>0</v>
      </c>
    </row>
    <row r="3378" spans="1:17">
      <c r="A3378" s="51" t="s">
        <v>5392</v>
      </c>
      <c r="B3378" s="51">
        <f t="shared" si="262"/>
        <v>5</v>
      </c>
      <c r="C3378" s="51">
        <f t="shared" si="263"/>
        <v>744</v>
      </c>
      <c r="D3378" s="51" t="s">
        <v>1791</v>
      </c>
      <c r="E3378" s="54" t="str">
        <f t="shared" si="264"/>
        <v>031356</v>
      </c>
      <c r="F3378" s="51" t="e">
        <f>VLOOKUP(E3378,#REF!,8,FALSE)</f>
        <v>#REF!</v>
      </c>
      <c r="G3378" s="51" t="e">
        <f>VLOOKUP(E3378,#REF!,9,FALSE)</f>
        <v>#REF!</v>
      </c>
      <c r="H3378" s="52">
        <v>896553</v>
      </c>
      <c r="I3378" s="51" t="s">
        <v>1792</v>
      </c>
      <c r="J3378" s="53">
        <v>8.9</v>
      </c>
      <c r="K3378" s="53">
        <v>8.9</v>
      </c>
      <c r="L3378" s="53">
        <v>9.2003791720430108</v>
      </c>
      <c r="M3378" s="53">
        <v>9.2003791720430108</v>
      </c>
      <c r="N3378" s="53">
        <f t="shared" si="265"/>
        <v>6845.0821040000001</v>
      </c>
      <c r="O3378" s="53" t="e">
        <f>VLOOKUP(E3378,#REF!,29,FALSE)</f>
        <v>#REF!</v>
      </c>
      <c r="P3378" s="53" t="e">
        <f t="shared" si="266"/>
        <v>#REF!</v>
      </c>
      <c r="Q3378" s="53">
        <v>0</v>
      </c>
    </row>
    <row r="3379" spans="1:17">
      <c r="A3379" s="51" t="s">
        <v>5392</v>
      </c>
      <c r="B3379" s="51">
        <f t="shared" si="262"/>
        <v>5</v>
      </c>
      <c r="C3379" s="51">
        <f t="shared" si="263"/>
        <v>744</v>
      </c>
      <c r="D3379" s="51" t="s">
        <v>2081</v>
      </c>
      <c r="E3379" s="54" t="str">
        <f t="shared" si="264"/>
        <v>031519</v>
      </c>
      <c r="F3379" s="51" t="e">
        <f>VLOOKUP(E3379,#REF!,8,FALSE)</f>
        <v>#REF!</v>
      </c>
      <c r="G3379" s="51" t="e">
        <f>VLOOKUP(E3379,#REF!,9,FALSE)</f>
        <v>#REF!</v>
      </c>
      <c r="H3379" s="52">
        <v>909107</v>
      </c>
      <c r="I3379" s="51" t="s">
        <v>5384</v>
      </c>
      <c r="J3379" s="53">
        <v>9.4</v>
      </c>
      <c r="K3379" s="53">
        <v>7.0999990000000004</v>
      </c>
      <c r="L3379" s="53">
        <v>9.864811892473119</v>
      </c>
      <c r="M3379" s="53">
        <v>7.7904244811827956</v>
      </c>
      <c r="N3379" s="53">
        <f t="shared" si="265"/>
        <v>5796.0758139999998</v>
      </c>
      <c r="O3379" s="53" t="e">
        <f>VLOOKUP(E3379,#REF!,29,FALSE)</f>
        <v>#REF!</v>
      </c>
      <c r="P3379" s="53" t="e">
        <f t="shared" si="266"/>
        <v>#REF!</v>
      </c>
      <c r="Q3379" s="53">
        <v>2.0743874112903229</v>
      </c>
    </row>
    <row r="3380" spans="1:17">
      <c r="A3380" s="51" t="s">
        <v>5392</v>
      </c>
      <c r="B3380" s="51">
        <f t="shared" si="262"/>
        <v>5</v>
      </c>
      <c r="C3380" s="51">
        <f t="shared" si="263"/>
        <v>744</v>
      </c>
      <c r="D3380" s="51" t="s">
        <v>1942</v>
      </c>
      <c r="E3380" s="54" t="str">
        <f t="shared" si="264"/>
        <v>031523</v>
      </c>
      <c r="F3380" s="51" t="e">
        <f>VLOOKUP(E3380,#REF!,8,FALSE)</f>
        <v>#REF!</v>
      </c>
      <c r="G3380" s="51" t="e">
        <f>VLOOKUP(E3380,#REF!,9,FALSE)</f>
        <v>#REF!</v>
      </c>
      <c r="H3380" s="52">
        <v>896264</v>
      </c>
      <c r="I3380" s="51" t="s">
        <v>4838</v>
      </c>
      <c r="J3380" s="53">
        <v>4.3</v>
      </c>
      <c r="K3380" s="53">
        <v>3.8999920000000001</v>
      </c>
      <c r="L3380" s="53">
        <v>3.7785518225806451</v>
      </c>
      <c r="M3380" s="53">
        <v>3.7785517715053762</v>
      </c>
      <c r="N3380" s="53">
        <f t="shared" si="265"/>
        <v>2811.242518</v>
      </c>
      <c r="O3380" s="53" t="e">
        <f>VLOOKUP(E3380,#REF!,29,FALSE)</f>
        <v>#REF!</v>
      </c>
      <c r="P3380" s="53" t="e">
        <f t="shared" si="266"/>
        <v>#REF!</v>
      </c>
      <c r="Q3380" s="53">
        <v>5.1075268993861422E-8</v>
      </c>
    </row>
    <row r="3381" spans="1:17">
      <c r="A3381" s="51" t="s">
        <v>5392</v>
      </c>
      <c r="B3381" s="51">
        <f t="shared" si="262"/>
        <v>5</v>
      </c>
      <c r="C3381" s="51">
        <f t="shared" si="263"/>
        <v>744</v>
      </c>
      <c r="D3381" s="51" t="s">
        <v>2079</v>
      </c>
      <c r="E3381" s="54" t="str">
        <f t="shared" si="264"/>
        <v>031524</v>
      </c>
      <c r="F3381" s="51" t="e">
        <f>VLOOKUP(E3381,#REF!,8,FALSE)</f>
        <v>#REF!</v>
      </c>
      <c r="G3381" s="51" t="e">
        <f>VLOOKUP(E3381,#REF!,9,FALSE)</f>
        <v>#REF!</v>
      </c>
      <c r="H3381" s="52">
        <v>909108</v>
      </c>
      <c r="I3381" s="51" t="s">
        <v>4839</v>
      </c>
      <c r="J3381" s="53">
        <v>9.4</v>
      </c>
      <c r="K3381" s="53">
        <v>5.4999989999999999</v>
      </c>
      <c r="L3381" s="53">
        <v>9.3227950336021497</v>
      </c>
      <c r="M3381" s="53">
        <v>5.7032547997311829</v>
      </c>
      <c r="N3381" s="53">
        <f t="shared" si="265"/>
        <v>4243.221571</v>
      </c>
      <c r="O3381" s="53" t="e">
        <f>VLOOKUP(E3381,#REF!,29,FALSE)</f>
        <v>#REF!</v>
      </c>
      <c r="P3381" s="53" t="e">
        <f t="shared" si="266"/>
        <v>#REF!</v>
      </c>
      <c r="Q3381" s="53">
        <v>3.6195402338709672</v>
      </c>
    </row>
    <row r="3382" spans="1:17">
      <c r="A3382" s="51" t="s">
        <v>5392</v>
      </c>
      <c r="B3382" s="51">
        <f t="shared" si="262"/>
        <v>5</v>
      </c>
      <c r="C3382" s="51">
        <f t="shared" si="263"/>
        <v>744</v>
      </c>
      <c r="D3382" s="51" t="s">
        <v>2172</v>
      </c>
      <c r="E3382" s="54" t="str">
        <f t="shared" si="264"/>
        <v>031667</v>
      </c>
      <c r="F3382" s="51" t="e">
        <f>VLOOKUP(E3382,#REF!,8,FALSE)</f>
        <v>#REF!</v>
      </c>
      <c r="G3382" s="51" t="e">
        <f>VLOOKUP(E3382,#REF!,9,FALSE)</f>
        <v>#REF!</v>
      </c>
      <c r="H3382" s="52">
        <v>897987</v>
      </c>
      <c r="I3382" s="51" t="s">
        <v>4840</v>
      </c>
      <c r="J3382" s="53">
        <v>10.7</v>
      </c>
      <c r="K3382" s="53">
        <v>7.8000030000000002</v>
      </c>
      <c r="L3382" s="53">
        <v>9.8633644798387099</v>
      </c>
      <c r="M3382" s="53">
        <v>7.5175782889784948</v>
      </c>
      <c r="N3382" s="53">
        <f t="shared" si="265"/>
        <v>5593.0782470000004</v>
      </c>
      <c r="O3382" s="53" t="e">
        <f>VLOOKUP(E3382,#REF!,29,FALSE)</f>
        <v>#REF!</v>
      </c>
      <c r="P3382" s="53" t="e">
        <f t="shared" si="266"/>
        <v>#REF!</v>
      </c>
      <c r="Q3382" s="53">
        <v>2.3457861908602147</v>
      </c>
    </row>
    <row r="3383" spans="1:17">
      <c r="A3383" s="51" t="s">
        <v>5392</v>
      </c>
      <c r="B3383" s="51">
        <f t="shared" si="262"/>
        <v>5</v>
      </c>
      <c r="C3383" s="51">
        <f t="shared" si="263"/>
        <v>744</v>
      </c>
      <c r="D3383" s="51" t="s">
        <v>2661</v>
      </c>
      <c r="E3383" s="54" t="str">
        <f t="shared" si="264"/>
        <v>032081</v>
      </c>
      <c r="F3383" s="51" t="e">
        <f>VLOOKUP(E3383,#REF!,8,FALSE)</f>
        <v>#REF!</v>
      </c>
      <c r="G3383" s="51" t="e">
        <f>VLOOKUP(E3383,#REF!,9,FALSE)</f>
        <v>#REF!</v>
      </c>
      <c r="H3383" s="52">
        <v>909586</v>
      </c>
      <c r="I3383" s="51" t="s">
        <v>4841</v>
      </c>
      <c r="J3383" s="53">
        <v>14.1</v>
      </c>
      <c r="K3383" s="53">
        <v>9.8999959999999998</v>
      </c>
      <c r="L3383" s="53">
        <v>11.737387661290324</v>
      </c>
      <c r="M3383" s="53">
        <v>8.6164672083333329</v>
      </c>
      <c r="N3383" s="53">
        <f t="shared" si="265"/>
        <v>6410.6516029999993</v>
      </c>
      <c r="O3383" s="53" t="e">
        <f>VLOOKUP(E3383,#REF!,29,FALSE)</f>
        <v>#REF!</v>
      </c>
      <c r="P3383" s="53" t="e">
        <f t="shared" si="266"/>
        <v>#REF!</v>
      </c>
      <c r="Q3383" s="53">
        <v>3.1209204529569892</v>
      </c>
    </row>
    <row r="3384" spans="1:17">
      <c r="A3384" s="51" t="s">
        <v>5392</v>
      </c>
      <c r="B3384" s="51">
        <f t="shared" si="262"/>
        <v>5</v>
      </c>
      <c r="C3384" s="51">
        <f t="shared" si="263"/>
        <v>744</v>
      </c>
      <c r="D3384" s="51" t="s">
        <v>2656</v>
      </c>
      <c r="E3384" s="54" t="str">
        <f t="shared" si="264"/>
        <v>032082</v>
      </c>
      <c r="F3384" s="51" t="e">
        <f>VLOOKUP(E3384,#REF!,8,FALSE)</f>
        <v>#REF!</v>
      </c>
      <c r="G3384" s="51" t="e">
        <f>VLOOKUP(E3384,#REF!,9,FALSE)</f>
        <v>#REF!</v>
      </c>
      <c r="H3384" s="52">
        <v>909555</v>
      </c>
      <c r="I3384" s="51" t="s">
        <v>4842</v>
      </c>
      <c r="J3384" s="53">
        <v>15.2</v>
      </c>
      <c r="K3384" s="53">
        <v>9.9999990000000007</v>
      </c>
      <c r="L3384" s="53">
        <v>13.317694360215054</v>
      </c>
      <c r="M3384" s="53">
        <v>1.9519097271505377</v>
      </c>
      <c r="N3384" s="53">
        <f t="shared" si="265"/>
        <v>1452.2208370000001</v>
      </c>
      <c r="O3384" s="53" t="e">
        <f>VLOOKUP(E3384,#REF!,29,FALSE)</f>
        <v>#REF!</v>
      </c>
      <c r="P3384" s="53" t="e">
        <f t="shared" si="266"/>
        <v>#REF!</v>
      </c>
      <c r="Q3384" s="53">
        <v>11.365784633064516</v>
      </c>
    </row>
    <row r="3385" spans="1:17">
      <c r="A3385" s="51" t="s">
        <v>5392</v>
      </c>
      <c r="B3385" s="51">
        <f t="shared" si="262"/>
        <v>5</v>
      </c>
      <c r="C3385" s="51">
        <f t="shared" si="263"/>
        <v>744</v>
      </c>
      <c r="D3385" s="51" t="s">
        <v>2658</v>
      </c>
      <c r="E3385" s="54" t="str">
        <f t="shared" si="264"/>
        <v>032083</v>
      </c>
      <c r="F3385" s="51" t="e">
        <f>VLOOKUP(E3385,#REF!,8,FALSE)</f>
        <v>#REF!</v>
      </c>
      <c r="G3385" s="51" t="e">
        <f>VLOOKUP(E3385,#REF!,9,FALSE)</f>
        <v>#REF!</v>
      </c>
      <c r="H3385" s="52">
        <v>909556</v>
      </c>
      <c r="I3385" s="51" t="s">
        <v>4843</v>
      </c>
      <c r="J3385" s="53">
        <v>13.9</v>
      </c>
      <c r="K3385" s="53">
        <v>9.8000000000000007</v>
      </c>
      <c r="L3385" s="53">
        <v>10.885233903225807</v>
      </c>
      <c r="M3385" s="53">
        <v>8.0240005913978489</v>
      </c>
      <c r="N3385" s="53">
        <f t="shared" si="265"/>
        <v>5969.8564399999996</v>
      </c>
      <c r="O3385" s="53" t="e">
        <f>VLOOKUP(E3385,#REF!,29,FALSE)</f>
        <v>#REF!</v>
      </c>
      <c r="P3385" s="53" t="e">
        <f t="shared" si="266"/>
        <v>#REF!</v>
      </c>
      <c r="Q3385" s="53">
        <v>2.861233311827958</v>
      </c>
    </row>
    <row r="3386" spans="1:17">
      <c r="A3386" s="51" t="s">
        <v>5392</v>
      </c>
      <c r="B3386" s="51">
        <f t="shared" si="262"/>
        <v>5</v>
      </c>
      <c r="C3386" s="51">
        <f t="shared" si="263"/>
        <v>744</v>
      </c>
      <c r="D3386" s="51" t="s">
        <v>2486</v>
      </c>
      <c r="E3386" s="54" t="str">
        <f t="shared" si="264"/>
        <v>032342</v>
      </c>
      <c r="F3386" s="51" t="e">
        <f>VLOOKUP(E3386,#REF!,8,FALSE)</f>
        <v>#REF!</v>
      </c>
      <c r="G3386" s="51" t="e">
        <f>VLOOKUP(E3386,#REF!,9,FALSE)</f>
        <v>#REF!</v>
      </c>
      <c r="H3386" s="52">
        <v>909535</v>
      </c>
      <c r="I3386" s="51" t="s">
        <v>4844</v>
      </c>
      <c r="J3386" s="53">
        <v>5.9</v>
      </c>
      <c r="K3386" s="53">
        <v>5.9</v>
      </c>
      <c r="L3386" s="53">
        <v>7.6272390255376346</v>
      </c>
      <c r="M3386" s="53">
        <v>7.6272390255376346</v>
      </c>
      <c r="N3386" s="53">
        <f t="shared" si="265"/>
        <v>5674.6658349999998</v>
      </c>
      <c r="O3386" s="53" t="e">
        <f>VLOOKUP(E3386,#REF!,29,FALSE)</f>
        <v>#REF!</v>
      </c>
      <c r="P3386" s="53" t="e">
        <f t="shared" si="266"/>
        <v>#REF!</v>
      </c>
      <c r="Q3386" s="53">
        <v>0</v>
      </c>
    </row>
    <row r="3387" spans="1:17">
      <c r="A3387" s="51" t="s">
        <v>5392</v>
      </c>
      <c r="B3387" s="51">
        <f t="shared" si="262"/>
        <v>5</v>
      </c>
      <c r="C3387" s="51">
        <f t="shared" si="263"/>
        <v>744</v>
      </c>
      <c r="D3387" s="51" t="s">
        <v>2488</v>
      </c>
      <c r="E3387" s="54" t="str">
        <f t="shared" si="264"/>
        <v>032343</v>
      </c>
      <c r="F3387" s="51" t="e">
        <f>VLOOKUP(E3387,#REF!,8,FALSE)</f>
        <v>#REF!</v>
      </c>
      <c r="G3387" s="51" t="e">
        <f>VLOOKUP(E3387,#REF!,9,FALSE)</f>
        <v>#REF!</v>
      </c>
      <c r="H3387" s="52">
        <v>910155</v>
      </c>
      <c r="I3387" s="51" t="s">
        <v>4845</v>
      </c>
      <c r="J3387" s="53">
        <v>13.1</v>
      </c>
      <c r="K3387" s="53">
        <v>13.1</v>
      </c>
      <c r="L3387" s="53">
        <v>15.881915715053763</v>
      </c>
      <c r="M3387" s="53">
        <v>15.881915715053763</v>
      </c>
      <c r="N3387" s="53">
        <f t="shared" si="265"/>
        <v>11816.145291999999</v>
      </c>
      <c r="O3387" s="53" t="e">
        <f>VLOOKUP(E3387,#REF!,29,FALSE)</f>
        <v>#REF!</v>
      </c>
      <c r="P3387" s="53" t="e">
        <f t="shared" si="266"/>
        <v>#REF!</v>
      </c>
      <c r="Q3387" s="53">
        <v>0</v>
      </c>
    </row>
    <row r="3388" spans="1:17">
      <c r="A3388" s="51" t="s">
        <v>5392</v>
      </c>
      <c r="B3388" s="51">
        <f t="shared" si="262"/>
        <v>5</v>
      </c>
      <c r="C3388" s="51">
        <f t="shared" si="263"/>
        <v>744</v>
      </c>
      <c r="D3388" s="51" t="s">
        <v>2394</v>
      </c>
      <c r="E3388" s="54" t="str">
        <f t="shared" si="264"/>
        <v>032344</v>
      </c>
      <c r="F3388" s="51" t="e">
        <f>VLOOKUP(E3388,#REF!,8,FALSE)</f>
        <v>#REF!</v>
      </c>
      <c r="G3388" s="51" t="e">
        <f>VLOOKUP(E3388,#REF!,9,FALSE)</f>
        <v>#REF!</v>
      </c>
      <c r="H3388" s="52">
        <v>909499</v>
      </c>
      <c r="I3388" s="51" t="s">
        <v>4846</v>
      </c>
      <c r="J3388" s="53">
        <v>11.6</v>
      </c>
      <c r="K3388" s="53">
        <v>11.6</v>
      </c>
      <c r="L3388" s="53">
        <v>13.887576751344087</v>
      </c>
      <c r="M3388" s="53">
        <v>13.887576751344087</v>
      </c>
      <c r="N3388" s="53">
        <f t="shared" si="265"/>
        <v>10332.357103</v>
      </c>
      <c r="O3388" s="53" t="e">
        <f>VLOOKUP(E3388,#REF!,29,FALSE)</f>
        <v>#REF!</v>
      </c>
      <c r="P3388" s="53" t="e">
        <f t="shared" si="266"/>
        <v>#REF!</v>
      </c>
      <c r="Q3388" s="53">
        <v>0</v>
      </c>
    </row>
    <row r="3389" spans="1:17">
      <c r="A3389" s="51" t="s">
        <v>5392</v>
      </c>
      <c r="B3389" s="51">
        <f t="shared" si="262"/>
        <v>5</v>
      </c>
      <c r="C3389" s="51">
        <f t="shared" si="263"/>
        <v>744</v>
      </c>
      <c r="D3389" s="51" t="s">
        <v>2398</v>
      </c>
      <c r="E3389" s="54" t="str">
        <f t="shared" si="264"/>
        <v>032345</v>
      </c>
      <c r="F3389" s="51" t="e">
        <f>VLOOKUP(E3389,#REF!,8,FALSE)</f>
        <v>#REF!</v>
      </c>
      <c r="G3389" s="51" t="e">
        <f>VLOOKUP(E3389,#REF!,9,FALSE)</f>
        <v>#REF!</v>
      </c>
      <c r="H3389" s="52">
        <v>909536</v>
      </c>
      <c r="I3389" s="51" t="s">
        <v>4847</v>
      </c>
      <c r="J3389" s="53">
        <v>9</v>
      </c>
      <c r="K3389" s="53">
        <v>9</v>
      </c>
      <c r="L3389" s="53">
        <v>11.466854198924732</v>
      </c>
      <c r="M3389" s="53">
        <v>11.466854198924732</v>
      </c>
      <c r="N3389" s="53">
        <f t="shared" si="265"/>
        <v>8531.3395240000009</v>
      </c>
      <c r="O3389" s="53" t="e">
        <f>VLOOKUP(E3389,#REF!,29,FALSE)</f>
        <v>#REF!</v>
      </c>
      <c r="P3389" s="53" t="e">
        <f t="shared" si="266"/>
        <v>#REF!</v>
      </c>
      <c r="Q3389" s="53">
        <v>0</v>
      </c>
    </row>
    <row r="3390" spans="1:17">
      <c r="A3390" s="51" t="s">
        <v>5392</v>
      </c>
      <c r="B3390" s="51">
        <f t="shared" si="262"/>
        <v>5</v>
      </c>
      <c r="C3390" s="51">
        <f t="shared" si="263"/>
        <v>744</v>
      </c>
      <c r="D3390" s="51" t="s">
        <v>2382</v>
      </c>
      <c r="E3390" s="54" t="str">
        <f t="shared" si="264"/>
        <v>032346</v>
      </c>
      <c r="F3390" s="51" t="e">
        <f>VLOOKUP(E3390,#REF!,8,FALSE)</f>
        <v>#REF!</v>
      </c>
      <c r="G3390" s="51" t="e">
        <f>VLOOKUP(E3390,#REF!,9,FALSE)</f>
        <v>#REF!</v>
      </c>
      <c r="H3390" s="52">
        <v>909537</v>
      </c>
      <c r="I3390" s="51" t="s">
        <v>4848</v>
      </c>
      <c r="J3390" s="53">
        <v>13.5</v>
      </c>
      <c r="K3390" s="53">
        <v>13.5</v>
      </c>
      <c r="L3390" s="53">
        <v>16.214232103494624</v>
      </c>
      <c r="M3390" s="53">
        <v>16.214232103494624</v>
      </c>
      <c r="N3390" s="53">
        <f t="shared" si="265"/>
        <v>12063.388685</v>
      </c>
      <c r="O3390" s="53" t="e">
        <f>VLOOKUP(E3390,#REF!,29,FALSE)</f>
        <v>#REF!</v>
      </c>
      <c r="P3390" s="53" t="e">
        <f t="shared" si="266"/>
        <v>#REF!</v>
      </c>
      <c r="Q3390" s="53">
        <v>0</v>
      </c>
    </row>
    <row r="3391" spans="1:17">
      <c r="A3391" s="51" t="s">
        <v>5392</v>
      </c>
      <c r="B3391" s="51">
        <f t="shared" si="262"/>
        <v>5</v>
      </c>
      <c r="C3391" s="51">
        <f t="shared" si="263"/>
        <v>744</v>
      </c>
      <c r="D3391" s="51" t="s">
        <v>2400</v>
      </c>
      <c r="E3391" s="54" t="str">
        <f t="shared" si="264"/>
        <v>032347</v>
      </c>
      <c r="F3391" s="51" t="e">
        <f>VLOOKUP(E3391,#REF!,8,FALSE)</f>
        <v>#REF!</v>
      </c>
      <c r="G3391" s="51" t="e">
        <f>VLOOKUP(E3391,#REF!,9,FALSE)</f>
        <v>#REF!</v>
      </c>
      <c r="H3391" s="52">
        <v>909538</v>
      </c>
      <c r="I3391" s="51" t="s">
        <v>4849</v>
      </c>
      <c r="J3391" s="53">
        <v>7.7</v>
      </c>
      <c r="K3391" s="53">
        <v>7.7</v>
      </c>
      <c r="L3391" s="53">
        <v>11.996700450268818</v>
      </c>
      <c r="M3391" s="53">
        <v>11.996700450268818</v>
      </c>
      <c r="N3391" s="53">
        <f t="shared" si="265"/>
        <v>8925.5451350000003</v>
      </c>
      <c r="O3391" s="53" t="e">
        <f>VLOOKUP(E3391,#REF!,29,FALSE)</f>
        <v>#REF!</v>
      </c>
      <c r="P3391" s="53" t="e">
        <f t="shared" si="266"/>
        <v>#REF!</v>
      </c>
      <c r="Q3391" s="53">
        <v>0</v>
      </c>
    </row>
    <row r="3392" spans="1:17">
      <c r="A3392" s="51" t="s">
        <v>5392</v>
      </c>
      <c r="B3392" s="51">
        <f t="shared" si="262"/>
        <v>5</v>
      </c>
      <c r="C3392" s="51">
        <f t="shared" si="263"/>
        <v>744</v>
      </c>
      <c r="D3392" s="51" t="s">
        <v>2386</v>
      </c>
      <c r="E3392" s="54" t="str">
        <f t="shared" si="264"/>
        <v>032348</v>
      </c>
      <c r="F3392" s="51" t="e">
        <f>VLOOKUP(E3392,#REF!,8,FALSE)</f>
        <v>#REF!</v>
      </c>
      <c r="G3392" s="51" t="e">
        <f>VLOOKUP(E3392,#REF!,9,FALSE)</f>
        <v>#REF!</v>
      </c>
      <c r="H3392" s="52">
        <v>909539</v>
      </c>
      <c r="I3392" s="51" t="s">
        <v>4850</v>
      </c>
      <c r="J3392" s="53">
        <v>7.9</v>
      </c>
      <c r="K3392" s="53">
        <v>7.9</v>
      </c>
      <c r="L3392" s="53">
        <v>10.587284622311827</v>
      </c>
      <c r="M3392" s="53">
        <v>10.587284622311827</v>
      </c>
      <c r="N3392" s="53">
        <f t="shared" si="265"/>
        <v>7876.9397589999999</v>
      </c>
      <c r="O3392" s="53" t="e">
        <f>VLOOKUP(E3392,#REF!,29,FALSE)</f>
        <v>#REF!</v>
      </c>
      <c r="P3392" s="53" t="e">
        <f t="shared" si="266"/>
        <v>#REF!</v>
      </c>
      <c r="Q3392" s="53">
        <v>0</v>
      </c>
    </row>
    <row r="3393" spans="1:17">
      <c r="A3393" s="51" t="s">
        <v>5392</v>
      </c>
      <c r="B3393" s="51">
        <f t="shared" si="262"/>
        <v>5</v>
      </c>
      <c r="C3393" s="51">
        <f t="shared" si="263"/>
        <v>744</v>
      </c>
      <c r="D3393" s="51" t="s">
        <v>2407</v>
      </c>
      <c r="E3393" s="54" t="str">
        <f t="shared" si="264"/>
        <v>032357</v>
      </c>
      <c r="F3393" s="51" t="e">
        <f>VLOOKUP(E3393,#REF!,8,FALSE)</f>
        <v>#REF!</v>
      </c>
      <c r="G3393" s="51" t="e">
        <f>VLOOKUP(E3393,#REF!,9,FALSE)</f>
        <v>#REF!</v>
      </c>
      <c r="H3393" s="52">
        <v>910134</v>
      </c>
      <c r="I3393" s="51" t="s">
        <v>4851</v>
      </c>
      <c r="J3393" s="53">
        <v>13.6</v>
      </c>
      <c r="K3393" s="53">
        <v>13.6</v>
      </c>
      <c r="L3393" s="53">
        <v>18.445818279569892</v>
      </c>
      <c r="M3393" s="53">
        <v>18.445818279569892</v>
      </c>
      <c r="N3393" s="53">
        <f t="shared" si="265"/>
        <v>13723.6888</v>
      </c>
      <c r="O3393" s="53" t="e">
        <f>VLOOKUP(E3393,#REF!,29,FALSE)</f>
        <v>#REF!</v>
      </c>
      <c r="P3393" s="53" t="e">
        <f t="shared" si="266"/>
        <v>#REF!</v>
      </c>
      <c r="Q3393" s="53">
        <v>0</v>
      </c>
    </row>
    <row r="3394" spans="1:17">
      <c r="A3394" s="51" t="s">
        <v>5392</v>
      </c>
      <c r="B3394" s="51">
        <f t="shared" si="262"/>
        <v>5</v>
      </c>
      <c r="C3394" s="51">
        <f t="shared" si="263"/>
        <v>744</v>
      </c>
      <c r="D3394" s="51" t="s">
        <v>2405</v>
      </c>
      <c r="E3394" s="54" t="str">
        <f t="shared" si="264"/>
        <v>032358</v>
      </c>
      <c r="F3394" s="51" t="e">
        <f>VLOOKUP(E3394,#REF!,8,FALSE)</f>
        <v>#REF!</v>
      </c>
      <c r="G3394" s="51" t="e">
        <f>VLOOKUP(E3394,#REF!,9,FALSE)</f>
        <v>#REF!</v>
      </c>
      <c r="H3394" s="52">
        <v>910136</v>
      </c>
      <c r="I3394" s="51" t="s">
        <v>4852</v>
      </c>
      <c r="J3394" s="53">
        <v>13.6</v>
      </c>
      <c r="K3394" s="53">
        <v>13.6</v>
      </c>
      <c r="L3394" s="53">
        <v>15.146318357526882</v>
      </c>
      <c r="M3394" s="53">
        <v>15.146318357526882</v>
      </c>
      <c r="N3394" s="53">
        <f t="shared" si="265"/>
        <v>11268.860858</v>
      </c>
      <c r="O3394" s="53" t="e">
        <f>VLOOKUP(E3394,#REF!,29,FALSE)</f>
        <v>#REF!</v>
      </c>
      <c r="P3394" s="53" t="e">
        <f t="shared" si="266"/>
        <v>#REF!</v>
      </c>
      <c r="Q3394" s="53">
        <v>0</v>
      </c>
    </row>
    <row r="3395" spans="1:17">
      <c r="A3395" s="51" t="s">
        <v>5392</v>
      </c>
      <c r="B3395" s="51">
        <f t="shared" ref="B3395:B3458" si="267">MONTH(A3395)</f>
        <v>5</v>
      </c>
      <c r="C3395" s="51">
        <f t="shared" ref="C3395:C3458" si="268">VLOOKUP(B3395,T:V,3,FALSE)</f>
        <v>744</v>
      </c>
      <c r="D3395" s="51" t="s">
        <v>2403</v>
      </c>
      <c r="E3395" s="54" t="str">
        <f t="shared" ref="E3395:E3458" si="269">RIGHT(LEFT(D3395,16),6)</f>
        <v>032359</v>
      </c>
      <c r="F3395" s="51" t="e">
        <f>VLOOKUP(E3395,#REF!,8,FALSE)</f>
        <v>#REF!</v>
      </c>
      <c r="G3395" s="51" t="e">
        <f>VLOOKUP(E3395,#REF!,9,FALSE)</f>
        <v>#REF!</v>
      </c>
      <c r="H3395" s="52">
        <v>910138</v>
      </c>
      <c r="I3395" s="51" t="s">
        <v>4853</v>
      </c>
      <c r="J3395" s="53">
        <v>13.6</v>
      </c>
      <c r="K3395" s="53">
        <v>13.6</v>
      </c>
      <c r="L3395" s="53">
        <v>11.467687655913979</v>
      </c>
      <c r="M3395" s="53">
        <v>11.467687655913979</v>
      </c>
      <c r="N3395" s="53">
        <f t="shared" ref="N3395:N3458" si="270">M3395*C3395</f>
        <v>8531.9596160000001</v>
      </c>
      <c r="O3395" s="53" t="e">
        <f>VLOOKUP(E3395,#REF!,29,FALSE)</f>
        <v>#REF!</v>
      </c>
      <c r="P3395" s="53" t="e">
        <f t="shared" ref="P3395:P3458" si="271">N3395*O3395</f>
        <v>#REF!</v>
      </c>
      <c r="Q3395" s="53">
        <v>0</v>
      </c>
    </row>
    <row r="3396" spans="1:17">
      <c r="A3396" s="51" t="s">
        <v>5392</v>
      </c>
      <c r="B3396" s="51">
        <f t="shared" si="267"/>
        <v>5</v>
      </c>
      <c r="C3396" s="51">
        <f t="shared" si="268"/>
        <v>744</v>
      </c>
      <c r="D3396" s="51" t="s">
        <v>945</v>
      </c>
      <c r="E3396" s="54" t="str">
        <f t="shared" si="269"/>
        <v>030282</v>
      </c>
      <c r="F3396" s="51" t="e">
        <f>VLOOKUP(E3396,#REF!,8,FALSE)</f>
        <v>#REF!</v>
      </c>
      <c r="G3396" s="51" t="e">
        <f>VLOOKUP(E3396,#REF!,9,FALSE)</f>
        <v>#REF!</v>
      </c>
      <c r="H3396" s="52">
        <v>20062</v>
      </c>
      <c r="I3396" s="51" t="s">
        <v>4854</v>
      </c>
      <c r="J3396" s="53">
        <v>11.6</v>
      </c>
      <c r="K3396" s="53">
        <v>11</v>
      </c>
      <c r="L3396" s="53">
        <v>5.4402993077956987</v>
      </c>
      <c r="M3396" s="53">
        <v>5.4402993077956987</v>
      </c>
      <c r="N3396" s="53">
        <f t="shared" si="270"/>
        <v>4047.5826849999999</v>
      </c>
      <c r="O3396" s="53" t="e">
        <f>VLOOKUP(E3396,#REF!,29,FALSE)</f>
        <v>#REF!</v>
      </c>
      <c r="P3396" s="53" t="e">
        <f t="shared" si="271"/>
        <v>#REF!</v>
      </c>
      <c r="Q3396" s="53">
        <v>0</v>
      </c>
    </row>
    <row r="3397" spans="1:17">
      <c r="A3397" s="51" t="s">
        <v>5392</v>
      </c>
      <c r="B3397" s="51">
        <f t="shared" si="267"/>
        <v>5</v>
      </c>
      <c r="C3397" s="51">
        <f t="shared" si="268"/>
        <v>744</v>
      </c>
      <c r="D3397" s="51" t="s">
        <v>976</v>
      </c>
      <c r="E3397" s="54" t="str">
        <f t="shared" si="269"/>
        <v>030295</v>
      </c>
      <c r="F3397" s="51" t="e">
        <f>VLOOKUP(E3397,#REF!,8,FALSE)</f>
        <v>#REF!</v>
      </c>
      <c r="G3397" s="51" t="e">
        <f>VLOOKUP(E3397,#REF!,9,FALSE)</f>
        <v>#REF!</v>
      </c>
      <c r="H3397" s="52">
        <v>889183</v>
      </c>
      <c r="I3397" s="51" t="s">
        <v>4855</v>
      </c>
      <c r="J3397" s="53">
        <v>8.26</v>
      </c>
      <c r="K3397" s="53">
        <v>8</v>
      </c>
      <c r="L3397" s="53">
        <v>4.7466331236559141</v>
      </c>
      <c r="M3397" s="53">
        <v>4.7466331236559141</v>
      </c>
      <c r="N3397" s="53">
        <f t="shared" si="270"/>
        <v>3531.4950440000002</v>
      </c>
      <c r="O3397" s="53" t="e">
        <f>VLOOKUP(E3397,#REF!,29,FALSE)</f>
        <v>#REF!</v>
      </c>
      <c r="P3397" s="53" t="e">
        <f t="shared" si="271"/>
        <v>#REF!</v>
      </c>
      <c r="Q3397" s="53">
        <v>0</v>
      </c>
    </row>
    <row r="3398" spans="1:17">
      <c r="A3398" s="51" t="s">
        <v>5392</v>
      </c>
      <c r="B3398" s="51">
        <f t="shared" si="267"/>
        <v>5</v>
      </c>
      <c r="C3398" s="51">
        <f t="shared" si="268"/>
        <v>744</v>
      </c>
      <c r="D3398" s="51" t="s">
        <v>933</v>
      </c>
      <c r="E3398" s="54" t="str">
        <f t="shared" si="269"/>
        <v>030299</v>
      </c>
      <c r="F3398" s="51" t="e">
        <f>VLOOKUP(E3398,#REF!,8,FALSE)</f>
        <v>#REF!</v>
      </c>
      <c r="G3398" s="51" t="e">
        <f>VLOOKUP(E3398,#REF!,9,FALSE)</f>
        <v>#REF!</v>
      </c>
      <c r="H3398" s="52">
        <v>20034</v>
      </c>
      <c r="I3398" s="51" t="s">
        <v>4856</v>
      </c>
      <c r="J3398" s="53">
        <v>19.79</v>
      </c>
      <c r="K3398" s="53">
        <v>19</v>
      </c>
      <c r="L3398" s="53">
        <v>8.3407885927419354</v>
      </c>
      <c r="M3398" s="53">
        <v>8.3407885927419354</v>
      </c>
      <c r="N3398" s="53">
        <f t="shared" si="270"/>
        <v>6205.5467129999997</v>
      </c>
      <c r="O3398" s="53" t="e">
        <f>VLOOKUP(E3398,#REF!,29,FALSE)</f>
        <v>#REF!</v>
      </c>
      <c r="P3398" s="53" t="e">
        <f t="shared" si="271"/>
        <v>#REF!</v>
      </c>
      <c r="Q3398" s="53">
        <v>0</v>
      </c>
    </row>
    <row r="3399" spans="1:17">
      <c r="A3399" s="51" t="s">
        <v>5392</v>
      </c>
      <c r="B3399" s="51">
        <f t="shared" si="267"/>
        <v>5</v>
      </c>
      <c r="C3399" s="51">
        <f t="shared" si="268"/>
        <v>744</v>
      </c>
      <c r="D3399" s="51" t="s">
        <v>2927</v>
      </c>
      <c r="E3399" s="54" t="str">
        <f t="shared" si="269"/>
        <v>033686</v>
      </c>
      <c r="F3399" s="51" t="e">
        <f>VLOOKUP(E3399,#REF!,8,FALSE)</f>
        <v>#REF!</v>
      </c>
      <c r="G3399" s="51" t="e">
        <f>VLOOKUP(E3399,#REF!,9,FALSE)</f>
        <v>#REF!</v>
      </c>
      <c r="H3399" s="52">
        <v>910082</v>
      </c>
      <c r="I3399" s="51" t="s">
        <v>4857</v>
      </c>
      <c r="J3399" s="53">
        <v>15.3</v>
      </c>
      <c r="K3399" s="53">
        <v>12.2</v>
      </c>
      <c r="L3399" s="53">
        <v>3.022366069892473</v>
      </c>
      <c r="M3399" s="53">
        <v>3.022366069892473</v>
      </c>
      <c r="N3399" s="53">
        <f t="shared" si="270"/>
        <v>2248.6403559999999</v>
      </c>
      <c r="O3399" s="53" t="e">
        <f>VLOOKUP(E3399,#REF!,29,FALSE)</f>
        <v>#REF!</v>
      </c>
      <c r="P3399" s="53" t="e">
        <f t="shared" si="271"/>
        <v>#REF!</v>
      </c>
      <c r="Q3399" s="53">
        <v>0</v>
      </c>
    </row>
    <row r="3400" spans="1:17">
      <c r="A3400" s="51" t="s">
        <v>5392</v>
      </c>
      <c r="B3400" s="51">
        <f t="shared" si="267"/>
        <v>5</v>
      </c>
      <c r="C3400" s="51">
        <f t="shared" si="268"/>
        <v>744</v>
      </c>
      <c r="D3400" s="51" t="s">
        <v>1354</v>
      </c>
      <c r="E3400" s="54" t="str">
        <f t="shared" si="269"/>
        <v>030838</v>
      </c>
      <c r="F3400" s="51" t="e">
        <f>VLOOKUP(E3400,#REF!,8,FALSE)</f>
        <v>#REF!</v>
      </c>
      <c r="G3400" s="51" t="e">
        <f>VLOOKUP(E3400,#REF!,9,FALSE)</f>
        <v>#REF!</v>
      </c>
      <c r="H3400" s="52">
        <v>892119</v>
      </c>
      <c r="I3400" s="51" t="s">
        <v>1355</v>
      </c>
      <c r="J3400" s="53">
        <v>14.2</v>
      </c>
      <c r="K3400" s="53">
        <v>14.800003</v>
      </c>
      <c r="L3400" s="53">
        <v>6.0926677634408604</v>
      </c>
      <c r="M3400" s="53">
        <v>6.0926678131720431</v>
      </c>
      <c r="N3400" s="53">
        <f t="shared" si="270"/>
        <v>4532.944853</v>
      </c>
      <c r="O3400" s="53" t="e">
        <f>VLOOKUP(E3400,#REF!,29,FALSE)</f>
        <v>#REF!</v>
      </c>
      <c r="P3400" s="53" t="e">
        <f t="shared" si="271"/>
        <v>#REF!</v>
      </c>
      <c r="Q3400" s="53">
        <v>0</v>
      </c>
    </row>
    <row r="3401" spans="1:17">
      <c r="A3401" s="51" t="s">
        <v>5392</v>
      </c>
      <c r="B3401" s="51">
        <f t="shared" si="267"/>
        <v>5</v>
      </c>
      <c r="C3401" s="51">
        <f t="shared" si="268"/>
        <v>744</v>
      </c>
      <c r="D3401" s="51" t="s">
        <v>968</v>
      </c>
      <c r="E3401" s="54" t="str">
        <f t="shared" si="269"/>
        <v>030121</v>
      </c>
      <c r="F3401" s="51" t="e">
        <f>VLOOKUP(E3401,#REF!,8,FALSE)</f>
        <v>#REF!</v>
      </c>
      <c r="G3401" s="51" t="e">
        <f>VLOOKUP(E3401,#REF!,9,FALSE)</f>
        <v>#REF!</v>
      </c>
      <c r="H3401" s="52">
        <v>8958</v>
      </c>
      <c r="I3401" s="51" t="s">
        <v>4858</v>
      </c>
      <c r="J3401" s="53">
        <v>6.92</v>
      </c>
      <c r="K3401" s="53">
        <v>6</v>
      </c>
      <c r="L3401" s="53">
        <v>4.0308715188172046</v>
      </c>
      <c r="M3401" s="53">
        <v>4.0308715188172046</v>
      </c>
      <c r="N3401" s="53">
        <f t="shared" si="270"/>
        <v>2998.9684100000004</v>
      </c>
      <c r="O3401" s="53" t="e">
        <f>VLOOKUP(E3401,#REF!,29,FALSE)</f>
        <v>#REF!</v>
      </c>
      <c r="P3401" s="53" t="e">
        <f t="shared" si="271"/>
        <v>#REF!</v>
      </c>
      <c r="Q3401" s="53">
        <v>0</v>
      </c>
    </row>
    <row r="3402" spans="1:17">
      <c r="A3402" s="51" t="s">
        <v>5392</v>
      </c>
      <c r="B3402" s="51">
        <f t="shared" si="267"/>
        <v>5</v>
      </c>
      <c r="C3402" s="51">
        <f t="shared" si="268"/>
        <v>744</v>
      </c>
      <c r="D3402" s="51" t="s">
        <v>956</v>
      </c>
      <c r="E3402" s="54" t="str">
        <f t="shared" si="269"/>
        <v>030333</v>
      </c>
      <c r="F3402" s="51" t="e">
        <f>VLOOKUP(E3402,#REF!,8,FALSE)</f>
        <v>#REF!</v>
      </c>
      <c r="G3402" s="51" t="e">
        <f>VLOOKUP(E3402,#REF!,9,FALSE)</f>
        <v>#REF!</v>
      </c>
      <c r="H3402" s="52">
        <v>8983</v>
      </c>
      <c r="I3402" s="51" t="s">
        <v>4859</v>
      </c>
      <c r="J3402" s="53">
        <v>6.56</v>
      </c>
      <c r="K3402" s="53">
        <v>6</v>
      </c>
      <c r="L3402" s="53">
        <v>10.747795627688172</v>
      </c>
      <c r="M3402" s="53">
        <v>10.747795627688172</v>
      </c>
      <c r="N3402" s="53">
        <f t="shared" si="270"/>
        <v>7996.3599469999999</v>
      </c>
      <c r="O3402" s="53" t="e">
        <f>VLOOKUP(E3402,#REF!,29,FALSE)</f>
        <v>#REF!</v>
      </c>
      <c r="P3402" s="53" t="e">
        <f t="shared" si="271"/>
        <v>#REF!</v>
      </c>
      <c r="Q3402" s="53">
        <v>0</v>
      </c>
    </row>
    <row r="3403" spans="1:17">
      <c r="A3403" s="51" t="s">
        <v>5392</v>
      </c>
      <c r="B3403" s="51">
        <f t="shared" si="267"/>
        <v>5</v>
      </c>
      <c r="C3403" s="51">
        <f t="shared" si="268"/>
        <v>744</v>
      </c>
      <c r="D3403" s="51" t="s">
        <v>965</v>
      </c>
      <c r="E3403" s="54" t="str">
        <f t="shared" si="269"/>
        <v>030340</v>
      </c>
      <c r="F3403" s="51" t="e">
        <f>VLOOKUP(E3403,#REF!,8,FALSE)</f>
        <v>#REF!</v>
      </c>
      <c r="G3403" s="51" t="e">
        <f>VLOOKUP(E3403,#REF!,9,FALSE)</f>
        <v>#REF!</v>
      </c>
      <c r="H3403" s="52">
        <v>20064</v>
      </c>
      <c r="I3403" s="51" t="s">
        <v>4860</v>
      </c>
      <c r="J3403" s="53">
        <v>11.75</v>
      </c>
      <c r="K3403" s="53">
        <v>11</v>
      </c>
      <c r="L3403" s="53">
        <v>6.7984079462365594</v>
      </c>
      <c r="M3403" s="53">
        <v>6.7984079462365594</v>
      </c>
      <c r="N3403" s="53">
        <f t="shared" si="270"/>
        <v>5058.0155119999999</v>
      </c>
      <c r="O3403" s="53" t="e">
        <f>VLOOKUP(E3403,#REF!,29,FALSE)</f>
        <v>#REF!</v>
      </c>
      <c r="P3403" s="53" t="e">
        <f t="shared" si="271"/>
        <v>#REF!</v>
      </c>
      <c r="Q3403" s="53">
        <v>0</v>
      </c>
    </row>
    <row r="3404" spans="1:17">
      <c r="A3404" s="51" t="s">
        <v>5392</v>
      </c>
      <c r="B3404" s="51">
        <f t="shared" si="267"/>
        <v>5</v>
      </c>
      <c r="C3404" s="51">
        <f t="shared" si="268"/>
        <v>744</v>
      </c>
      <c r="D3404" s="51" t="s">
        <v>1074</v>
      </c>
      <c r="E3404" s="54" t="str">
        <f t="shared" si="269"/>
        <v>030498</v>
      </c>
      <c r="F3404" s="51" t="e">
        <f>VLOOKUP(E3404,#REF!,8,FALSE)</f>
        <v>#REF!</v>
      </c>
      <c r="G3404" s="51" t="e">
        <f>VLOOKUP(E3404,#REF!,9,FALSE)</f>
        <v>#REF!</v>
      </c>
      <c r="H3404" s="52">
        <v>890655</v>
      </c>
      <c r="I3404" s="51" t="s">
        <v>4861</v>
      </c>
      <c r="J3404" s="53">
        <v>12.3</v>
      </c>
      <c r="K3404" s="53">
        <v>14.000000999999999</v>
      </c>
      <c r="L3404" s="53">
        <v>10.373959612903226</v>
      </c>
      <c r="M3404" s="53">
        <v>10.373959663978495</v>
      </c>
      <c r="N3404" s="53">
        <f t="shared" si="270"/>
        <v>7718.2259899999999</v>
      </c>
      <c r="O3404" s="53" t="e">
        <f>VLOOKUP(E3404,#REF!,29,FALSE)</f>
        <v>#REF!</v>
      </c>
      <c r="P3404" s="53" t="e">
        <f t="shared" si="271"/>
        <v>#REF!</v>
      </c>
      <c r="Q3404" s="53">
        <v>0</v>
      </c>
    </row>
    <row r="3405" spans="1:17">
      <c r="A3405" s="51" t="s">
        <v>5392</v>
      </c>
      <c r="B3405" s="51">
        <f t="shared" si="267"/>
        <v>5</v>
      </c>
      <c r="C3405" s="51">
        <f t="shared" si="268"/>
        <v>744</v>
      </c>
      <c r="D3405" s="51" t="s">
        <v>1263</v>
      </c>
      <c r="E3405" s="54" t="str">
        <f t="shared" si="269"/>
        <v>030500</v>
      </c>
      <c r="F3405" s="51" t="e">
        <f>VLOOKUP(E3405,#REF!,8,FALSE)</f>
        <v>#REF!</v>
      </c>
      <c r="G3405" s="51" t="e">
        <f>VLOOKUP(E3405,#REF!,9,FALSE)</f>
        <v>#REF!</v>
      </c>
      <c r="H3405" s="52">
        <v>890752</v>
      </c>
      <c r="I3405" s="51" t="s">
        <v>4862</v>
      </c>
      <c r="J3405" s="53">
        <v>15</v>
      </c>
      <c r="K3405" s="53">
        <v>14</v>
      </c>
      <c r="L3405" s="53">
        <v>10.330314904569892</v>
      </c>
      <c r="M3405" s="53">
        <v>10.330314904569892</v>
      </c>
      <c r="N3405" s="53">
        <f t="shared" si="270"/>
        <v>7685.7542889999995</v>
      </c>
      <c r="O3405" s="53" t="e">
        <f>VLOOKUP(E3405,#REF!,29,FALSE)</f>
        <v>#REF!</v>
      </c>
      <c r="P3405" s="53" t="e">
        <f t="shared" si="271"/>
        <v>#REF!</v>
      </c>
      <c r="Q3405" s="53">
        <v>0</v>
      </c>
    </row>
    <row r="3406" spans="1:17">
      <c r="A3406" s="51" t="s">
        <v>5392</v>
      </c>
      <c r="B3406" s="51">
        <f t="shared" si="267"/>
        <v>5</v>
      </c>
      <c r="C3406" s="51">
        <f t="shared" si="268"/>
        <v>744</v>
      </c>
      <c r="D3406" s="51" t="s">
        <v>1264</v>
      </c>
      <c r="E3406" s="54" t="str">
        <f t="shared" si="269"/>
        <v>030501</v>
      </c>
      <c r="F3406" s="51" t="e">
        <f>VLOOKUP(E3406,#REF!,8,FALSE)</f>
        <v>#REF!</v>
      </c>
      <c r="G3406" s="51" t="e">
        <f>VLOOKUP(E3406,#REF!,9,FALSE)</f>
        <v>#REF!</v>
      </c>
      <c r="H3406" s="52">
        <v>8984</v>
      </c>
      <c r="I3406" s="51" t="s">
        <v>1265</v>
      </c>
      <c r="J3406" s="53">
        <v>8.4</v>
      </c>
      <c r="K3406" s="53">
        <v>8.4</v>
      </c>
      <c r="L3406" s="53">
        <v>11.143691924731183</v>
      </c>
      <c r="M3406" s="53">
        <v>11.143691924731183</v>
      </c>
      <c r="N3406" s="53">
        <f t="shared" si="270"/>
        <v>8290.9067919999998</v>
      </c>
      <c r="O3406" s="53" t="e">
        <f>VLOOKUP(E3406,#REF!,29,FALSE)</f>
        <v>#REF!</v>
      </c>
      <c r="P3406" s="53" t="e">
        <f t="shared" si="271"/>
        <v>#REF!</v>
      </c>
      <c r="Q3406" s="53">
        <v>0</v>
      </c>
    </row>
    <row r="3407" spans="1:17">
      <c r="A3407" s="51" t="s">
        <v>5392</v>
      </c>
      <c r="B3407" s="51">
        <f t="shared" si="267"/>
        <v>5</v>
      </c>
      <c r="C3407" s="51">
        <f t="shared" si="268"/>
        <v>744</v>
      </c>
      <c r="D3407" s="51" t="s">
        <v>1072</v>
      </c>
      <c r="E3407" s="54" t="str">
        <f t="shared" si="269"/>
        <v>030505</v>
      </c>
      <c r="F3407" s="51" t="e">
        <f>VLOOKUP(E3407,#REF!,8,FALSE)</f>
        <v>#REF!</v>
      </c>
      <c r="G3407" s="51" t="e">
        <f>VLOOKUP(E3407,#REF!,9,FALSE)</f>
        <v>#REF!</v>
      </c>
      <c r="H3407" s="52">
        <v>891926</v>
      </c>
      <c r="I3407" s="51" t="s">
        <v>4863</v>
      </c>
      <c r="J3407" s="53">
        <v>12.1</v>
      </c>
      <c r="K3407" s="53">
        <v>13.199997</v>
      </c>
      <c r="L3407" s="53">
        <v>9.2186248010752685</v>
      </c>
      <c r="M3407" s="53">
        <v>9.2186248575268817</v>
      </c>
      <c r="N3407" s="53">
        <f t="shared" si="270"/>
        <v>6858.6568939999997</v>
      </c>
      <c r="O3407" s="53" t="e">
        <f>VLOOKUP(E3407,#REF!,29,FALSE)</f>
        <v>#REF!</v>
      </c>
      <c r="P3407" s="53" t="e">
        <f t="shared" si="271"/>
        <v>#REF!</v>
      </c>
      <c r="Q3407" s="53">
        <v>0</v>
      </c>
    </row>
    <row r="3408" spans="1:17">
      <c r="A3408" s="51" t="s">
        <v>5392</v>
      </c>
      <c r="B3408" s="51">
        <f t="shared" si="267"/>
        <v>5</v>
      </c>
      <c r="C3408" s="51">
        <f t="shared" si="268"/>
        <v>744</v>
      </c>
      <c r="D3408" s="51" t="s">
        <v>1067</v>
      </c>
      <c r="E3408" s="54" t="str">
        <f t="shared" si="269"/>
        <v>030507</v>
      </c>
      <c r="F3408" s="51" t="e">
        <f>VLOOKUP(E3408,#REF!,8,FALSE)</f>
        <v>#REF!</v>
      </c>
      <c r="G3408" s="51" t="e">
        <f>VLOOKUP(E3408,#REF!,9,FALSE)</f>
        <v>#REF!</v>
      </c>
      <c r="H3408" s="52">
        <v>890654</v>
      </c>
      <c r="I3408" s="51" t="s">
        <v>4864</v>
      </c>
      <c r="J3408" s="53">
        <v>13.7</v>
      </c>
      <c r="K3408" s="53">
        <v>13.600001000000001</v>
      </c>
      <c r="L3408" s="53">
        <v>11.62094141532258</v>
      </c>
      <c r="M3408" s="53">
        <v>11.620941446236559</v>
      </c>
      <c r="N3408" s="53">
        <f t="shared" si="270"/>
        <v>8645.9804359999998</v>
      </c>
      <c r="O3408" s="53" t="e">
        <f>VLOOKUP(E3408,#REF!,29,FALSE)</f>
        <v>#REF!</v>
      </c>
      <c r="P3408" s="53" t="e">
        <f t="shared" si="271"/>
        <v>#REF!</v>
      </c>
      <c r="Q3408" s="53">
        <v>0</v>
      </c>
    </row>
    <row r="3409" spans="1:17">
      <c r="A3409" s="51" t="s">
        <v>5392</v>
      </c>
      <c r="B3409" s="51">
        <f t="shared" si="267"/>
        <v>5</v>
      </c>
      <c r="C3409" s="51">
        <f t="shared" si="268"/>
        <v>744</v>
      </c>
      <c r="D3409" s="51" t="s">
        <v>1168</v>
      </c>
      <c r="E3409" s="54" t="str">
        <f t="shared" si="269"/>
        <v>030508</v>
      </c>
      <c r="F3409" s="51" t="e">
        <f>VLOOKUP(E3409,#REF!,8,FALSE)</f>
        <v>#REF!</v>
      </c>
      <c r="G3409" s="51" t="e">
        <f>VLOOKUP(E3409,#REF!,9,FALSE)</f>
        <v>#REF!</v>
      </c>
      <c r="H3409" s="52">
        <v>890651</v>
      </c>
      <c r="I3409" s="51" t="s">
        <v>4865</v>
      </c>
      <c r="J3409" s="53">
        <v>11.5</v>
      </c>
      <c r="K3409" s="53">
        <v>13.5</v>
      </c>
      <c r="L3409" s="53">
        <v>8.9468647634408605</v>
      </c>
      <c r="M3409" s="53">
        <v>8.9468647916666679</v>
      </c>
      <c r="N3409" s="53">
        <f t="shared" si="270"/>
        <v>6656.4674050000012</v>
      </c>
      <c r="O3409" s="53" t="e">
        <f>VLOOKUP(E3409,#REF!,29,FALSE)</f>
        <v>#REF!</v>
      </c>
      <c r="P3409" s="53" t="e">
        <f t="shared" si="271"/>
        <v>#REF!</v>
      </c>
      <c r="Q3409" s="53">
        <v>0</v>
      </c>
    </row>
    <row r="3410" spans="1:17">
      <c r="A3410" s="51" t="s">
        <v>5392</v>
      </c>
      <c r="B3410" s="51">
        <f t="shared" si="267"/>
        <v>5</v>
      </c>
      <c r="C3410" s="51">
        <f t="shared" si="268"/>
        <v>744</v>
      </c>
      <c r="D3410" s="51" t="s">
        <v>1156</v>
      </c>
      <c r="E3410" s="54" t="str">
        <f t="shared" si="269"/>
        <v>030511</v>
      </c>
      <c r="F3410" s="51" t="e">
        <f>VLOOKUP(E3410,#REF!,8,FALSE)</f>
        <v>#REF!</v>
      </c>
      <c r="G3410" s="51" t="e">
        <f>VLOOKUP(E3410,#REF!,9,FALSE)</f>
        <v>#REF!</v>
      </c>
      <c r="H3410" s="52">
        <v>890625</v>
      </c>
      <c r="I3410" s="51" t="s">
        <v>4866</v>
      </c>
      <c r="J3410" s="53">
        <v>13.9</v>
      </c>
      <c r="K3410" s="53">
        <v>13.800003999999999</v>
      </c>
      <c r="L3410" s="53">
        <v>12.09418265188172</v>
      </c>
      <c r="M3410" s="53">
        <v>12.094182661290324</v>
      </c>
      <c r="N3410" s="53">
        <f t="shared" si="270"/>
        <v>8998.0719000000008</v>
      </c>
      <c r="O3410" s="53" t="e">
        <f>VLOOKUP(E3410,#REF!,29,FALSE)</f>
        <v>#REF!</v>
      </c>
      <c r="P3410" s="53" t="e">
        <f t="shared" si="271"/>
        <v>#REF!</v>
      </c>
      <c r="Q3410" s="53">
        <v>0</v>
      </c>
    </row>
    <row r="3411" spans="1:17">
      <c r="A3411" s="51" t="s">
        <v>5392</v>
      </c>
      <c r="B3411" s="51">
        <f t="shared" si="267"/>
        <v>5</v>
      </c>
      <c r="C3411" s="51">
        <f t="shared" si="268"/>
        <v>744</v>
      </c>
      <c r="D3411" s="51" t="s">
        <v>1198</v>
      </c>
      <c r="E3411" s="54" t="str">
        <f t="shared" si="269"/>
        <v>030512</v>
      </c>
      <c r="F3411" s="51" t="e">
        <f>VLOOKUP(E3411,#REF!,8,FALSE)</f>
        <v>#REF!</v>
      </c>
      <c r="G3411" s="51" t="e">
        <f>VLOOKUP(E3411,#REF!,9,FALSE)</f>
        <v>#REF!</v>
      </c>
      <c r="H3411" s="52">
        <v>890623</v>
      </c>
      <c r="I3411" s="51" t="s">
        <v>4867</v>
      </c>
      <c r="J3411" s="53">
        <v>5.2</v>
      </c>
      <c r="K3411" s="53">
        <v>5.6999969999999998</v>
      </c>
      <c r="L3411" s="53">
        <v>4.0761767661290325</v>
      </c>
      <c r="M3411" s="53">
        <v>4.0761768091397848</v>
      </c>
      <c r="N3411" s="53">
        <f t="shared" si="270"/>
        <v>3032.6755459999999</v>
      </c>
      <c r="O3411" s="53" t="e">
        <f>VLOOKUP(E3411,#REF!,29,FALSE)</f>
        <v>#REF!</v>
      </c>
      <c r="P3411" s="53" t="e">
        <f t="shared" si="271"/>
        <v>#REF!</v>
      </c>
      <c r="Q3411" s="53">
        <v>0</v>
      </c>
    </row>
    <row r="3412" spans="1:17">
      <c r="A3412" s="51" t="s">
        <v>5392</v>
      </c>
      <c r="B3412" s="51">
        <f t="shared" si="267"/>
        <v>5</v>
      </c>
      <c r="C3412" s="51">
        <f t="shared" si="268"/>
        <v>744</v>
      </c>
      <c r="D3412" s="51" t="s">
        <v>1170</v>
      </c>
      <c r="E3412" s="54" t="str">
        <f t="shared" si="269"/>
        <v>030513</v>
      </c>
      <c r="F3412" s="51" t="e">
        <f>VLOOKUP(E3412,#REF!,8,FALSE)</f>
        <v>#REF!</v>
      </c>
      <c r="G3412" s="51" t="e">
        <f>VLOOKUP(E3412,#REF!,9,FALSE)</f>
        <v>#REF!</v>
      </c>
      <c r="H3412" s="52">
        <v>890652</v>
      </c>
      <c r="I3412" s="51" t="s">
        <v>4868</v>
      </c>
      <c r="J3412" s="53">
        <v>10.4</v>
      </c>
      <c r="K3412" s="53">
        <v>14.300003</v>
      </c>
      <c r="L3412" s="53">
        <v>7.8295789610215056</v>
      </c>
      <c r="M3412" s="53">
        <v>7.8295789610215056</v>
      </c>
      <c r="N3412" s="53">
        <f t="shared" si="270"/>
        <v>5825.2067470000002</v>
      </c>
      <c r="O3412" s="53" t="e">
        <f>VLOOKUP(E3412,#REF!,29,FALSE)</f>
        <v>#REF!</v>
      </c>
      <c r="P3412" s="53" t="e">
        <f t="shared" si="271"/>
        <v>#REF!</v>
      </c>
      <c r="Q3412" s="53">
        <v>0</v>
      </c>
    </row>
    <row r="3413" spans="1:17">
      <c r="A3413" s="51" t="s">
        <v>5392</v>
      </c>
      <c r="B3413" s="51">
        <f t="shared" si="267"/>
        <v>5</v>
      </c>
      <c r="C3413" s="51">
        <f t="shared" si="268"/>
        <v>744</v>
      </c>
      <c r="D3413" s="51" t="s">
        <v>1165</v>
      </c>
      <c r="E3413" s="54" t="str">
        <f t="shared" si="269"/>
        <v>030519</v>
      </c>
      <c r="F3413" s="51" t="e">
        <f>VLOOKUP(E3413,#REF!,8,FALSE)</f>
        <v>#REF!</v>
      </c>
      <c r="G3413" s="51" t="e">
        <f>VLOOKUP(E3413,#REF!,9,FALSE)</f>
        <v>#REF!</v>
      </c>
      <c r="H3413" s="52">
        <v>890626</v>
      </c>
      <c r="I3413" s="51" t="s">
        <v>4869</v>
      </c>
      <c r="J3413" s="53">
        <v>12.8</v>
      </c>
      <c r="K3413" s="53">
        <v>11.8</v>
      </c>
      <c r="L3413" s="53">
        <v>10.804755323924731</v>
      </c>
      <c r="M3413" s="53">
        <v>10.804755305107527</v>
      </c>
      <c r="N3413" s="53">
        <f t="shared" si="270"/>
        <v>8038.7379469999996</v>
      </c>
      <c r="O3413" s="53" t="e">
        <f>VLOOKUP(E3413,#REF!,29,FALSE)</f>
        <v>#REF!</v>
      </c>
      <c r="P3413" s="53" t="e">
        <f t="shared" si="271"/>
        <v>#REF!</v>
      </c>
      <c r="Q3413" s="53">
        <v>1.8817204559176173E-8</v>
      </c>
    </row>
    <row r="3414" spans="1:17">
      <c r="A3414" s="51" t="s">
        <v>5392</v>
      </c>
      <c r="B3414" s="51">
        <f t="shared" si="267"/>
        <v>5</v>
      </c>
      <c r="C3414" s="51">
        <f t="shared" si="268"/>
        <v>744</v>
      </c>
      <c r="D3414" s="51" t="s">
        <v>1081</v>
      </c>
      <c r="E3414" s="54" t="str">
        <f t="shared" si="269"/>
        <v>030520</v>
      </c>
      <c r="F3414" s="51" t="e">
        <f>VLOOKUP(E3414,#REF!,8,FALSE)</f>
        <v>#REF!</v>
      </c>
      <c r="G3414" s="51" t="e">
        <f>VLOOKUP(E3414,#REF!,9,FALSE)</f>
        <v>#REF!</v>
      </c>
      <c r="H3414" s="52">
        <v>890653</v>
      </c>
      <c r="I3414" s="51" t="s">
        <v>4870</v>
      </c>
      <c r="J3414" s="53">
        <v>12.9</v>
      </c>
      <c r="K3414" s="53">
        <v>14.4</v>
      </c>
      <c r="L3414" s="53">
        <v>10.745220673387097</v>
      </c>
      <c r="M3414" s="53">
        <v>10.745220708333333</v>
      </c>
      <c r="N3414" s="53">
        <f t="shared" si="270"/>
        <v>7994.4442069999996</v>
      </c>
      <c r="O3414" s="53" t="e">
        <f>VLOOKUP(E3414,#REF!,29,FALSE)</f>
        <v>#REF!</v>
      </c>
      <c r="P3414" s="53" t="e">
        <f t="shared" si="271"/>
        <v>#REF!</v>
      </c>
      <c r="Q3414" s="53">
        <v>0</v>
      </c>
    </row>
    <row r="3415" spans="1:17">
      <c r="A3415" s="51" t="s">
        <v>5392</v>
      </c>
      <c r="B3415" s="51">
        <f t="shared" si="267"/>
        <v>5</v>
      </c>
      <c r="C3415" s="51">
        <f t="shared" si="268"/>
        <v>744</v>
      </c>
      <c r="D3415" s="51" t="s">
        <v>1161</v>
      </c>
      <c r="E3415" s="54" t="str">
        <f t="shared" si="269"/>
        <v>030537</v>
      </c>
      <c r="F3415" s="51" t="e">
        <f>VLOOKUP(E3415,#REF!,8,FALSE)</f>
        <v>#REF!</v>
      </c>
      <c r="G3415" s="51" t="e">
        <f>VLOOKUP(E3415,#REF!,9,FALSE)</f>
        <v>#REF!</v>
      </c>
      <c r="H3415" s="52">
        <v>890628</v>
      </c>
      <c r="I3415" s="51" t="s">
        <v>4871</v>
      </c>
      <c r="J3415" s="53">
        <v>13.5</v>
      </c>
      <c r="K3415" s="53">
        <v>12.800001</v>
      </c>
      <c r="L3415" s="53">
        <v>10.562249071236559</v>
      </c>
      <c r="M3415" s="53">
        <v>10.562248998655914</v>
      </c>
      <c r="N3415" s="53">
        <f t="shared" si="270"/>
        <v>7858.313255</v>
      </c>
      <c r="O3415" s="53" t="e">
        <f>VLOOKUP(E3415,#REF!,29,FALSE)</f>
        <v>#REF!</v>
      </c>
      <c r="P3415" s="53" t="e">
        <f t="shared" si="271"/>
        <v>#REF!</v>
      </c>
      <c r="Q3415" s="53">
        <v>7.258064528365159E-8</v>
      </c>
    </row>
    <row r="3416" spans="1:17">
      <c r="A3416" s="51" t="s">
        <v>5392</v>
      </c>
      <c r="B3416" s="51">
        <f t="shared" si="267"/>
        <v>5</v>
      </c>
      <c r="C3416" s="51">
        <f t="shared" si="268"/>
        <v>744</v>
      </c>
      <c r="D3416" s="51" t="s">
        <v>1163</v>
      </c>
      <c r="E3416" s="54" t="str">
        <f t="shared" si="269"/>
        <v>030545</v>
      </c>
      <c r="F3416" s="51" t="e">
        <f>VLOOKUP(E3416,#REF!,8,FALSE)</f>
        <v>#REF!</v>
      </c>
      <c r="G3416" s="51" t="e">
        <f>VLOOKUP(E3416,#REF!,9,FALSE)</f>
        <v>#REF!</v>
      </c>
      <c r="H3416" s="52">
        <v>890627</v>
      </c>
      <c r="I3416" s="51" t="s">
        <v>4872</v>
      </c>
      <c r="J3416" s="53">
        <v>13.9</v>
      </c>
      <c r="K3416" s="53">
        <v>13.800003999999999</v>
      </c>
      <c r="L3416" s="53">
        <v>11.196119552419356</v>
      </c>
      <c r="M3416" s="53">
        <v>11.196119622311828</v>
      </c>
      <c r="N3416" s="53">
        <f t="shared" si="270"/>
        <v>8329.9129990000001</v>
      </c>
      <c r="O3416" s="53" t="e">
        <f>VLOOKUP(E3416,#REF!,29,FALSE)</f>
        <v>#REF!</v>
      </c>
      <c r="P3416" s="53" t="e">
        <f t="shared" si="271"/>
        <v>#REF!</v>
      </c>
      <c r="Q3416" s="53">
        <v>0</v>
      </c>
    </row>
    <row r="3417" spans="1:17">
      <c r="A3417" s="51" t="s">
        <v>5392</v>
      </c>
      <c r="B3417" s="51">
        <f t="shared" si="267"/>
        <v>5</v>
      </c>
      <c r="C3417" s="51">
        <f t="shared" si="268"/>
        <v>744</v>
      </c>
      <c r="D3417" s="51" t="s">
        <v>1076</v>
      </c>
      <c r="E3417" s="54" t="str">
        <f t="shared" si="269"/>
        <v>030547</v>
      </c>
      <c r="F3417" s="51" t="e">
        <f>VLOOKUP(E3417,#REF!,8,FALSE)</f>
        <v>#REF!</v>
      </c>
      <c r="G3417" s="51" t="e">
        <f>VLOOKUP(E3417,#REF!,9,FALSE)</f>
        <v>#REF!</v>
      </c>
      <c r="H3417" s="52">
        <v>891943</v>
      </c>
      <c r="I3417" s="51" t="s">
        <v>4873</v>
      </c>
      <c r="J3417" s="53">
        <v>11.9</v>
      </c>
      <c r="K3417" s="53">
        <v>12.800005000000001</v>
      </c>
      <c r="L3417" s="53">
        <v>10.249979076612902</v>
      </c>
      <c r="M3417" s="53">
        <v>10.249979057795699</v>
      </c>
      <c r="N3417" s="53">
        <f t="shared" si="270"/>
        <v>7625.9844189999994</v>
      </c>
      <c r="O3417" s="53" t="e">
        <f>VLOOKUP(E3417,#REF!,29,FALSE)</f>
        <v>#REF!</v>
      </c>
      <c r="P3417" s="53" t="e">
        <f t="shared" si="271"/>
        <v>#REF!</v>
      </c>
      <c r="Q3417" s="53">
        <v>1.8817203336737059E-8</v>
      </c>
    </row>
    <row r="3418" spans="1:17">
      <c r="A3418" s="51" t="s">
        <v>5392</v>
      </c>
      <c r="B3418" s="51">
        <f t="shared" si="267"/>
        <v>5</v>
      </c>
      <c r="C3418" s="51">
        <f t="shared" si="268"/>
        <v>744</v>
      </c>
      <c r="D3418" s="51" t="s">
        <v>1083</v>
      </c>
      <c r="E3418" s="54" t="str">
        <f t="shared" si="269"/>
        <v>030548</v>
      </c>
      <c r="F3418" s="51" t="e">
        <f>VLOOKUP(E3418,#REF!,8,FALSE)</f>
        <v>#REF!</v>
      </c>
      <c r="G3418" s="51" t="e">
        <f>VLOOKUP(E3418,#REF!,9,FALSE)</f>
        <v>#REF!</v>
      </c>
      <c r="H3418" s="52">
        <v>891944</v>
      </c>
      <c r="I3418" s="51" t="s">
        <v>4874</v>
      </c>
      <c r="J3418" s="53">
        <v>12.3</v>
      </c>
      <c r="K3418" s="53">
        <v>12.500005</v>
      </c>
      <c r="L3418" s="53">
        <v>11.174330569892474</v>
      </c>
      <c r="M3418" s="53">
        <v>11.174330583333333</v>
      </c>
      <c r="N3418" s="53">
        <f t="shared" si="270"/>
        <v>8313.7019540000001</v>
      </c>
      <c r="O3418" s="53" t="e">
        <f>VLOOKUP(E3418,#REF!,29,FALSE)</f>
        <v>#REF!</v>
      </c>
      <c r="P3418" s="53" t="e">
        <f t="shared" si="271"/>
        <v>#REF!</v>
      </c>
      <c r="Q3418" s="53">
        <v>0</v>
      </c>
    </row>
    <row r="3419" spans="1:17">
      <c r="A3419" s="51" t="s">
        <v>5392</v>
      </c>
      <c r="B3419" s="51">
        <f t="shared" si="267"/>
        <v>5</v>
      </c>
      <c r="C3419" s="51">
        <f t="shared" si="268"/>
        <v>744</v>
      </c>
      <c r="D3419" s="51" t="s">
        <v>1196</v>
      </c>
      <c r="E3419" s="54" t="str">
        <f t="shared" si="269"/>
        <v>030552</v>
      </c>
      <c r="F3419" s="51" t="e">
        <f>VLOOKUP(E3419,#REF!,8,FALSE)</f>
        <v>#REF!</v>
      </c>
      <c r="G3419" s="51" t="e">
        <f>VLOOKUP(E3419,#REF!,9,FALSE)</f>
        <v>#REF!</v>
      </c>
      <c r="H3419" s="52">
        <v>890629</v>
      </c>
      <c r="I3419" s="51" t="s">
        <v>4875</v>
      </c>
      <c r="J3419" s="53">
        <v>13.7</v>
      </c>
      <c r="K3419" s="53">
        <v>13.600001000000001</v>
      </c>
      <c r="L3419" s="53">
        <v>10.698568001344086</v>
      </c>
      <c r="M3419" s="53">
        <v>10.698567991935484</v>
      </c>
      <c r="N3419" s="53">
        <f t="shared" si="270"/>
        <v>7959.7345859999996</v>
      </c>
      <c r="O3419" s="53" t="e">
        <f>VLOOKUP(E3419,#REF!,29,FALSE)</f>
        <v>#REF!</v>
      </c>
      <c r="P3419" s="53" t="e">
        <f t="shared" si="271"/>
        <v>#REF!</v>
      </c>
      <c r="Q3419" s="53">
        <v>9.4086028908076453E-9</v>
      </c>
    </row>
    <row r="3420" spans="1:17">
      <c r="A3420" s="51" t="s">
        <v>5392</v>
      </c>
      <c r="B3420" s="51">
        <f t="shared" si="267"/>
        <v>5</v>
      </c>
      <c r="C3420" s="51">
        <f t="shared" si="268"/>
        <v>744</v>
      </c>
      <c r="D3420" s="51" t="s">
        <v>1069</v>
      </c>
      <c r="E3420" s="54" t="str">
        <f t="shared" si="269"/>
        <v>030622</v>
      </c>
      <c r="F3420" s="51" t="e">
        <f>VLOOKUP(E3420,#REF!,8,FALSE)</f>
        <v>#REF!</v>
      </c>
      <c r="G3420" s="51" t="e">
        <f>VLOOKUP(E3420,#REF!,9,FALSE)</f>
        <v>#REF!</v>
      </c>
      <c r="H3420" s="52">
        <v>890458</v>
      </c>
      <c r="I3420" s="51" t="s">
        <v>1070</v>
      </c>
      <c r="J3420" s="53">
        <v>12.9</v>
      </c>
      <c r="K3420" s="53">
        <v>12.300001</v>
      </c>
      <c r="L3420" s="53">
        <v>9.6214260577956985</v>
      </c>
      <c r="M3420" s="53">
        <v>9.62142600672043</v>
      </c>
      <c r="N3420" s="53">
        <f t="shared" si="270"/>
        <v>7158.3409490000004</v>
      </c>
      <c r="O3420" s="53" t="e">
        <f>VLOOKUP(E3420,#REF!,29,FALSE)</f>
        <v>#REF!</v>
      </c>
      <c r="P3420" s="53" t="e">
        <f t="shared" si="271"/>
        <v>#REF!</v>
      </c>
      <c r="Q3420" s="53">
        <v>5.1075267771422308E-8</v>
      </c>
    </row>
    <row r="3421" spans="1:17">
      <c r="A3421" s="51" t="s">
        <v>5392</v>
      </c>
      <c r="B3421" s="51">
        <f t="shared" si="267"/>
        <v>5</v>
      </c>
      <c r="C3421" s="51">
        <f t="shared" si="268"/>
        <v>744</v>
      </c>
      <c r="D3421" s="51" t="s">
        <v>1201</v>
      </c>
      <c r="E3421" s="54" t="str">
        <f t="shared" si="269"/>
        <v>030672</v>
      </c>
      <c r="F3421" s="51" t="e">
        <f>VLOOKUP(E3421,#REF!,8,FALSE)</f>
        <v>#REF!</v>
      </c>
      <c r="G3421" s="51" t="e">
        <f>VLOOKUP(E3421,#REF!,9,FALSE)</f>
        <v>#REF!</v>
      </c>
      <c r="H3421" s="52">
        <v>890624</v>
      </c>
      <c r="I3421" s="51" t="s">
        <v>4876</v>
      </c>
      <c r="J3421" s="53">
        <v>9.8000000000000007</v>
      </c>
      <c r="K3421" s="53">
        <v>9.8000000000000007</v>
      </c>
      <c r="L3421" s="53">
        <v>9.2170752204301074</v>
      </c>
      <c r="M3421" s="53">
        <v>9.2170752446236559</v>
      </c>
      <c r="N3421" s="53">
        <f t="shared" si="270"/>
        <v>6857.5039820000002</v>
      </c>
      <c r="O3421" s="53" t="e">
        <f>VLOOKUP(E3421,#REF!,29,FALSE)</f>
        <v>#REF!</v>
      </c>
      <c r="P3421" s="53" t="e">
        <f t="shared" si="271"/>
        <v>#REF!</v>
      </c>
      <c r="Q3421" s="53">
        <v>0</v>
      </c>
    </row>
    <row r="3422" spans="1:17">
      <c r="A3422" s="51" t="s">
        <v>5392</v>
      </c>
      <c r="B3422" s="51">
        <f t="shared" si="267"/>
        <v>5</v>
      </c>
      <c r="C3422" s="51">
        <f t="shared" si="268"/>
        <v>744</v>
      </c>
      <c r="D3422" s="51" t="s">
        <v>2392</v>
      </c>
      <c r="E3422" s="54" t="str">
        <f t="shared" si="269"/>
        <v>030699</v>
      </c>
      <c r="F3422" s="51" t="e">
        <f>VLOOKUP(E3422,#REF!,8,FALSE)</f>
        <v>#REF!</v>
      </c>
      <c r="G3422" s="51" t="e">
        <f>VLOOKUP(E3422,#REF!,9,FALSE)</f>
        <v>#REF!</v>
      </c>
      <c r="H3422" s="52">
        <v>909541</v>
      </c>
      <c r="I3422" s="51" t="s">
        <v>4877</v>
      </c>
      <c r="J3422" s="53">
        <v>8.3000000000000007</v>
      </c>
      <c r="K3422" s="53">
        <v>8.3000000000000007</v>
      </c>
      <c r="L3422" s="53">
        <v>8.0310723051075268</v>
      </c>
      <c r="M3422" s="53">
        <v>8.0310723051075268</v>
      </c>
      <c r="N3422" s="53">
        <f t="shared" si="270"/>
        <v>5975.1177950000001</v>
      </c>
      <c r="O3422" s="53" t="e">
        <f>VLOOKUP(E3422,#REF!,29,FALSE)</f>
        <v>#REF!</v>
      </c>
      <c r="P3422" s="53" t="e">
        <f t="shared" si="271"/>
        <v>#REF!</v>
      </c>
      <c r="Q3422" s="53">
        <v>0</v>
      </c>
    </row>
    <row r="3423" spans="1:17">
      <c r="A3423" s="51" t="s">
        <v>5392</v>
      </c>
      <c r="B3423" s="51">
        <f t="shared" si="267"/>
        <v>5</v>
      </c>
      <c r="C3423" s="51">
        <f t="shared" si="268"/>
        <v>744</v>
      </c>
      <c r="D3423" s="51" t="s">
        <v>2396</v>
      </c>
      <c r="E3423" s="54" t="str">
        <f t="shared" si="269"/>
        <v>030701</v>
      </c>
      <c r="F3423" s="51" t="e">
        <f>VLOOKUP(E3423,#REF!,8,FALSE)</f>
        <v>#REF!</v>
      </c>
      <c r="G3423" s="51" t="e">
        <f>VLOOKUP(E3423,#REF!,9,FALSE)</f>
        <v>#REF!</v>
      </c>
      <c r="H3423" s="52">
        <v>909540</v>
      </c>
      <c r="I3423" s="51" t="s">
        <v>4878</v>
      </c>
      <c r="J3423" s="53">
        <v>9.6</v>
      </c>
      <c r="K3423" s="53">
        <v>9.6</v>
      </c>
      <c r="L3423" s="53">
        <v>10.44959927016129</v>
      </c>
      <c r="M3423" s="53">
        <v>10.44959927016129</v>
      </c>
      <c r="N3423" s="53">
        <f t="shared" si="270"/>
        <v>7774.5018569999993</v>
      </c>
      <c r="O3423" s="53" t="e">
        <f>VLOOKUP(E3423,#REF!,29,FALSE)</f>
        <v>#REF!</v>
      </c>
      <c r="P3423" s="53" t="e">
        <f t="shared" si="271"/>
        <v>#REF!</v>
      </c>
      <c r="Q3423" s="53">
        <v>0</v>
      </c>
    </row>
    <row r="3424" spans="1:17">
      <c r="A3424" s="51" t="s">
        <v>5392</v>
      </c>
      <c r="B3424" s="51">
        <f t="shared" si="267"/>
        <v>5</v>
      </c>
      <c r="C3424" s="51">
        <f t="shared" si="268"/>
        <v>744</v>
      </c>
      <c r="D3424" s="51" t="s">
        <v>1446</v>
      </c>
      <c r="E3424" s="54" t="str">
        <f t="shared" si="269"/>
        <v>030831</v>
      </c>
      <c r="F3424" s="51" t="e">
        <f>VLOOKUP(E3424,#REF!,8,FALSE)</f>
        <v>#REF!</v>
      </c>
      <c r="G3424" s="51" t="e">
        <f>VLOOKUP(E3424,#REF!,9,FALSE)</f>
        <v>#REF!</v>
      </c>
      <c r="H3424" s="52">
        <v>893222</v>
      </c>
      <c r="I3424" s="51" t="s">
        <v>1447</v>
      </c>
      <c r="J3424" s="53">
        <v>13.1</v>
      </c>
      <c r="K3424" s="53">
        <v>13.1</v>
      </c>
      <c r="L3424" s="53">
        <v>13.240606927419355</v>
      </c>
      <c r="M3424" s="53">
        <v>13.240606927419355</v>
      </c>
      <c r="N3424" s="53">
        <f t="shared" si="270"/>
        <v>9851.0115540000006</v>
      </c>
      <c r="O3424" s="53" t="e">
        <f>VLOOKUP(E3424,#REF!,29,FALSE)</f>
        <v>#REF!</v>
      </c>
      <c r="P3424" s="53" t="e">
        <f t="shared" si="271"/>
        <v>#REF!</v>
      </c>
      <c r="Q3424" s="53">
        <v>0</v>
      </c>
    </row>
    <row r="3425" spans="1:17">
      <c r="A3425" s="51" t="s">
        <v>5392</v>
      </c>
      <c r="B3425" s="51">
        <f t="shared" si="267"/>
        <v>5</v>
      </c>
      <c r="C3425" s="51">
        <f t="shared" si="268"/>
        <v>744</v>
      </c>
      <c r="D3425" s="51" t="s">
        <v>1450</v>
      </c>
      <c r="E3425" s="54" t="str">
        <f t="shared" si="269"/>
        <v>030832</v>
      </c>
      <c r="F3425" s="51" t="e">
        <f>VLOOKUP(E3425,#REF!,8,FALSE)</f>
        <v>#REF!</v>
      </c>
      <c r="G3425" s="51" t="e">
        <f>VLOOKUP(E3425,#REF!,9,FALSE)</f>
        <v>#REF!</v>
      </c>
      <c r="H3425" s="52">
        <v>893266</v>
      </c>
      <c r="I3425" s="51" t="s">
        <v>4879</v>
      </c>
      <c r="J3425" s="53">
        <v>16.3</v>
      </c>
      <c r="K3425" s="53">
        <v>13.8</v>
      </c>
      <c r="L3425" s="53">
        <v>11.590388384408602</v>
      </c>
      <c r="M3425" s="53">
        <v>11.590388384408602</v>
      </c>
      <c r="N3425" s="53">
        <f t="shared" si="270"/>
        <v>8623.2489580000001</v>
      </c>
      <c r="O3425" s="53" t="e">
        <f>VLOOKUP(E3425,#REF!,29,FALSE)</f>
        <v>#REF!</v>
      </c>
      <c r="P3425" s="53" t="e">
        <f t="shared" si="271"/>
        <v>#REF!</v>
      </c>
      <c r="Q3425" s="53">
        <v>0</v>
      </c>
    </row>
    <row r="3426" spans="1:17">
      <c r="A3426" s="51" t="s">
        <v>5392</v>
      </c>
      <c r="B3426" s="51">
        <f t="shared" si="267"/>
        <v>5</v>
      </c>
      <c r="C3426" s="51">
        <f t="shared" si="268"/>
        <v>744</v>
      </c>
      <c r="D3426" s="51" t="s">
        <v>1635</v>
      </c>
      <c r="E3426" s="54" t="str">
        <f t="shared" si="269"/>
        <v>030876</v>
      </c>
      <c r="F3426" s="51" t="e">
        <f>VLOOKUP(E3426,#REF!,8,FALSE)</f>
        <v>#REF!</v>
      </c>
      <c r="G3426" s="51" t="e">
        <f>VLOOKUP(E3426,#REF!,9,FALSE)</f>
        <v>#REF!</v>
      </c>
      <c r="H3426" s="52">
        <v>889887</v>
      </c>
      <c r="I3426" s="51" t="s">
        <v>4880</v>
      </c>
      <c r="J3426" s="53">
        <v>15.3</v>
      </c>
      <c r="K3426" s="53">
        <v>14.000004000000001</v>
      </c>
      <c r="L3426" s="53">
        <v>13.564847294354838</v>
      </c>
      <c r="M3426" s="53">
        <v>12.977574237903225</v>
      </c>
      <c r="N3426" s="53">
        <f t="shared" si="270"/>
        <v>9655.3152329999994</v>
      </c>
      <c r="O3426" s="53" t="e">
        <f>VLOOKUP(E3426,#REF!,29,FALSE)</f>
        <v>#REF!</v>
      </c>
      <c r="P3426" s="53" t="e">
        <f t="shared" si="271"/>
        <v>#REF!</v>
      </c>
      <c r="Q3426" s="53">
        <v>0.58727305645161276</v>
      </c>
    </row>
    <row r="3427" spans="1:17">
      <c r="A3427" s="51" t="s">
        <v>5392</v>
      </c>
      <c r="B3427" s="51">
        <f t="shared" si="267"/>
        <v>5</v>
      </c>
      <c r="C3427" s="51">
        <f t="shared" si="268"/>
        <v>744</v>
      </c>
      <c r="D3427" s="51" t="s">
        <v>1555</v>
      </c>
      <c r="E3427" s="54" t="str">
        <f t="shared" si="269"/>
        <v>030895</v>
      </c>
      <c r="F3427" s="51" t="e">
        <f>VLOOKUP(E3427,#REF!,8,FALSE)</f>
        <v>#REF!</v>
      </c>
      <c r="G3427" s="51" t="e">
        <f>VLOOKUP(E3427,#REF!,9,FALSE)</f>
        <v>#REF!</v>
      </c>
      <c r="H3427" s="52">
        <v>889866</v>
      </c>
      <c r="I3427" s="51" t="s">
        <v>1556</v>
      </c>
      <c r="J3427" s="53">
        <v>13.5</v>
      </c>
      <c r="K3427" s="53">
        <v>13.499999000000001</v>
      </c>
      <c r="L3427" s="53">
        <v>8.3785125174731174</v>
      </c>
      <c r="M3427" s="53">
        <v>8.3785124502688166</v>
      </c>
      <c r="N3427" s="53">
        <f t="shared" si="270"/>
        <v>6233.6132629999993</v>
      </c>
      <c r="O3427" s="53" t="e">
        <f>VLOOKUP(E3427,#REF!,29,FALSE)</f>
        <v>#REF!</v>
      </c>
      <c r="P3427" s="53" t="e">
        <f t="shared" si="271"/>
        <v>#REF!</v>
      </c>
      <c r="Q3427" s="53">
        <v>6.7204300599984486E-8</v>
      </c>
    </row>
    <row r="3428" spans="1:17">
      <c r="A3428" s="51" t="s">
        <v>5392</v>
      </c>
      <c r="B3428" s="51">
        <f t="shared" si="267"/>
        <v>5</v>
      </c>
      <c r="C3428" s="51">
        <f t="shared" si="268"/>
        <v>744</v>
      </c>
      <c r="D3428" s="51" t="s">
        <v>1549</v>
      </c>
      <c r="E3428" s="54" t="str">
        <f t="shared" si="269"/>
        <v>030897</v>
      </c>
      <c r="F3428" s="51" t="e">
        <f>VLOOKUP(E3428,#REF!,8,FALSE)</f>
        <v>#REF!</v>
      </c>
      <c r="G3428" s="51" t="e">
        <f>VLOOKUP(E3428,#REF!,9,FALSE)</f>
        <v>#REF!</v>
      </c>
      <c r="H3428" s="52">
        <v>889868</v>
      </c>
      <c r="I3428" s="51" t="s">
        <v>4881</v>
      </c>
      <c r="J3428" s="53">
        <v>15.8</v>
      </c>
      <c r="K3428" s="53">
        <v>13.499999000000001</v>
      </c>
      <c r="L3428" s="53">
        <v>9.0342729852150541</v>
      </c>
      <c r="M3428" s="53">
        <v>8.0707102244623652</v>
      </c>
      <c r="N3428" s="53">
        <f t="shared" si="270"/>
        <v>6004.6084069999997</v>
      </c>
      <c r="O3428" s="53" t="e">
        <f>VLOOKUP(E3428,#REF!,29,FALSE)</f>
        <v>#REF!</v>
      </c>
      <c r="P3428" s="53" t="e">
        <f t="shared" si="271"/>
        <v>#REF!</v>
      </c>
      <c r="Q3428" s="53">
        <v>0.96356276075268898</v>
      </c>
    </row>
    <row r="3429" spans="1:17">
      <c r="A3429" s="51" t="s">
        <v>5392</v>
      </c>
      <c r="B3429" s="51">
        <f t="shared" si="267"/>
        <v>5</v>
      </c>
      <c r="C3429" s="51">
        <f t="shared" si="268"/>
        <v>744</v>
      </c>
      <c r="D3429" s="51" t="s">
        <v>1575</v>
      </c>
      <c r="E3429" s="54" t="str">
        <f t="shared" si="269"/>
        <v>030900</v>
      </c>
      <c r="F3429" s="51" t="e">
        <f>VLOOKUP(E3429,#REF!,8,FALSE)</f>
        <v>#REF!</v>
      </c>
      <c r="G3429" s="51" t="e">
        <f>VLOOKUP(E3429,#REF!,9,FALSE)</f>
        <v>#REF!</v>
      </c>
      <c r="H3429" s="52">
        <v>889888</v>
      </c>
      <c r="I3429" s="51" t="s">
        <v>4882</v>
      </c>
      <c r="J3429" s="53">
        <v>10.3</v>
      </c>
      <c r="K3429" s="53">
        <v>9.5000029999999995</v>
      </c>
      <c r="L3429" s="53">
        <v>9.6750388225806461</v>
      </c>
      <c r="M3429" s="53">
        <v>9.3299893709677413</v>
      </c>
      <c r="N3429" s="53">
        <f t="shared" si="270"/>
        <v>6941.5120919999999</v>
      </c>
      <c r="O3429" s="53" t="e">
        <f>VLOOKUP(E3429,#REF!,29,FALSE)</f>
        <v>#REF!</v>
      </c>
      <c r="P3429" s="53" t="e">
        <f t="shared" si="271"/>
        <v>#REF!</v>
      </c>
      <c r="Q3429" s="53">
        <v>0.34504945161290346</v>
      </c>
    </row>
    <row r="3430" spans="1:17">
      <c r="A3430" s="51" t="s">
        <v>5392</v>
      </c>
      <c r="B3430" s="51">
        <f t="shared" si="267"/>
        <v>5</v>
      </c>
      <c r="C3430" s="51">
        <f t="shared" si="268"/>
        <v>744</v>
      </c>
      <c r="D3430" s="51" t="s">
        <v>1553</v>
      </c>
      <c r="E3430" s="54" t="str">
        <f t="shared" si="269"/>
        <v>030915</v>
      </c>
      <c r="F3430" s="51" t="e">
        <f>VLOOKUP(E3430,#REF!,8,FALSE)</f>
        <v>#REF!</v>
      </c>
      <c r="G3430" s="51" t="e">
        <f>VLOOKUP(E3430,#REF!,9,FALSE)</f>
        <v>#REF!</v>
      </c>
      <c r="H3430" s="52">
        <v>896984</v>
      </c>
      <c r="I3430" s="51" t="s">
        <v>4883</v>
      </c>
      <c r="J3430" s="53">
        <v>9.6</v>
      </c>
      <c r="K3430" s="53">
        <v>9.3000000000000007</v>
      </c>
      <c r="L3430" s="53">
        <v>5.4460252311827952</v>
      </c>
      <c r="M3430" s="53">
        <v>5.4460252741935484</v>
      </c>
      <c r="N3430" s="53">
        <f t="shared" si="270"/>
        <v>4051.8428039999999</v>
      </c>
      <c r="O3430" s="53" t="e">
        <f>VLOOKUP(E3430,#REF!,29,FALSE)</f>
        <v>#REF!</v>
      </c>
      <c r="P3430" s="53" t="e">
        <f t="shared" si="271"/>
        <v>#REF!</v>
      </c>
      <c r="Q3430" s="53">
        <v>0</v>
      </c>
    </row>
    <row r="3431" spans="1:17">
      <c r="A3431" s="51" t="s">
        <v>5392</v>
      </c>
      <c r="B3431" s="51">
        <f t="shared" si="267"/>
        <v>5</v>
      </c>
      <c r="C3431" s="51">
        <f t="shared" si="268"/>
        <v>744</v>
      </c>
      <c r="D3431" s="51" t="s">
        <v>1567</v>
      </c>
      <c r="E3431" s="54" t="str">
        <f t="shared" si="269"/>
        <v>030931</v>
      </c>
      <c r="F3431" s="51" t="e">
        <f>VLOOKUP(E3431,#REF!,8,FALSE)</f>
        <v>#REF!</v>
      </c>
      <c r="G3431" s="51" t="e">
        <f>VLOOKUP(E3431,#REF!,9,FALSE)</f>
        <v>#REF!</v>
      </c>
      <c r="H3431" s="52">
        <v>889849</v>
      </c>
      <c r="I3431" s="51" t="s">
        <v>1568</v>
      </c>
      <c r="J3431" s="53">
        <v>13.7</v>
      </c>
      <c r="K3431" s="53">
        <v>13.300003999999999</v>
      </c>
      <c r="L3431" s="53">
        <v>10.690329754032257</v>
      </c>
      <c r="M3431" s="53">
        <v>10.690329784946236</v>
      </c>
      <c r="N3431" s="53">
        <f t="shared" si="270"/>
        <v>7953.6053599999996</v>
      </c>
      <c r="O3431" s="53" t="e">
        <f>VLOOKUP(E3431,#REF!,29,FALSE)</f>
        <v>#REF!</v>
      </c>
      <c r="P3431" s="53" t="e">
        <f t="shared" si="271"/>
        <v>#REF!</v>
      </c>
      <c r="Q3431" s="53">
        <v>0</v>
      </c>
    </row>
    <row r="3432" spans="1:17">
      <c r="A3432" s="51" t="s">
        <v>5392</v>
      </c>
      <c r="B3432" s="51">
        <f t="shared" si="267"/>
        <v>5</v>
      </c>
      <c r="C3432" s="51">
        <f t="shared" si="268"/>
        <v>744</v>
      </c>
      <c r="D3432" s="51" t="s">
        <v>1565</v>
      </c>
      <c r="E3432" s="54" t="str">
        <f t="shared" si="269"/>
        <v>030932</v>
      </c>
      <c r="F3432" s="51" t="e">
        <f>VLOOKUP(E3432,#REF!,8,FALSE)</f>
        <v>#REF!</v>
      </c>
      <c r="G3432" s="51" t="e">
        <f>VLOOKUP(E3432,#REF!,9,FALSE)</f>
        <v>#REF!</v>
      </c>
      <c r="H3432" s="52">
        <v>889848</v>
      </c>
      <c r="I3432" s="51" t="s">
        <v>4884</v>
      </c>
      <c r="J3432" s="53">
        <v>14.5</v>
      </c>
      <c r="K3432" s="53">
        <v>14.400003999999999</v>
      </c>
      <c r="L3432" s="53">
        <v>12.707344860215054</v>
      </c>
      <c r="M3432" s="53">
        <v>12.707344905913979</v>
      </c>
      <c r="N3432" s="53">
        <f t="shared" si="270"/>
        <v>9454.2646100000002</v>
      </c>
      <c r="O3432" s="53" t="e">
        <f>VLOOKUP(E3432,#REF!,29,FALSE)</f>
        <v>#REF!</v>
      </c>
      <c r="P3432" s="53" t="e">
        <f t="shared" si="271"/>
        <v>#REF!</v>
      </c>
      <c r="Q3432" s="53">
        <v>0</v>
      </c>
    </row>
    <row r="3433" spans="1:17">
      <c r="A3433" s="51" t="s">
        <v>5392</v>
      </c>
      <c r="B3433" s="51">
        <f t="shared" si="267"/>
        <v>5</v>
      </c>
      <c r="C3433" s="51">
        <f t="shared" si="268"/>
        <v>744</v>
      </c>
      <c r="D3433" s="51" t="s">
        <v>1561</v>
      </c>
      <c r="E3433" s="54" t="str">
        <f t="shared" si="269"/>
        <v>030933</v>
      </c>
      <c r="F3433" s="51" t="e">
        <f>VLOOKUP(E3433,#REF!,8,FALSE)</f>
        <v>#REF!</v>
      </c>
      <c r="G3433" s="51" t="e">
        <f>VLOOKUP(E3433,#REF!,9,FALSE)</f>
        <v>#REF!</v>
      </c>
      <c r="H3433" s="52">
        <v>889846</v>
      </c>
      <c r="I3433" s="51" t="s">
        <v>4885</v>
      </c>
      <c r="J3433" s="53">
        <v>14.5</v>
      </c>
      <c r="K3433" s="53">
        <v>14.000000999999999</v>
      </c>
      <c r="L3433" s="53">
        <v>11.73121255376344</v>
      </c>
      <c r="M3433" s="53">
        <v>11.731212459677421</v>
      </c>
      <c r="N3433" s="53">
        <f t="shared" si="270"/>
        <v>8728.0220700000009</v>
      </c>
      <c r="O3433" s="53" t="e">
        <f>VLOOKUP(E3433,#REF!,29,FALSE)</f>
        <v>#REF!</v>
      </c>
      <c r="P3433" s="53" t="e">
        <f t="shared" si="271"/>
        <v>#REF!</v>
      </c>
      <c r="Q3433" s="53">
        <v>9.4086019128563523E-8</v>
      </c>
    </row>
    <row r="3434" spans="1:17">
      <c r="A3434" s="51" t="s">
        <v>5392</v>
      </c>
      <c r="B3434" s="51">
        <f t="shared" si="267"/>
        <v>5</v>
      </c>
      <c r="C3434" s="51">
        <f t="shared" si="268"/>
        <v>744</v>
      </c>
      <c r="D3434" s="51" t="s">
        <v>1563</v>
      </c>
      <c r="E3434" s="54" t="str">
        <f t="shared" si="269"/>
        <v>030934</v>
      </c>
      <c r="F3434" s="51" t="e">
        <f>VLOOKUP(E3434,#REF!,8,FALSE)</f>
        <v>#REF!</v>
      </c>
      <c r="G3434" s="51" t="e">
        <f>VLOOKUP(E3434,#REF!,9,FALSE)</f>
        <v>#REF!</v>
      </c>
      <c r="H3434" s="52">
        <v>889845</v>
      </c>
      <c r="I3434" s="51" t="s">
        <v>4886</v>
      </c>
      <c r="J3434" s="53">
        <v>14.2</v>
      </c>
      <c r="K3434" s="53">
        <v>13.899998999999999</v>
      </c>
      <c r="L3434" s="53">
        <v>11.588805598118279</v>
      </c>
      <c r="M3434" s="53">
        <v>11.588805599462365</v>
      </c>
      <c r="N3434" s="53">
        <f t="shared" si="270"/>
        <v>8622.0713660000001</v>
      </c>
      <c r="O3434" s="53" t="e">
        <f>VLOOKUP(E3434,#REF!,29,FALSE)</f>
        <v>#REF!</v>
      </c>
      <c r="P3434" s="53" t="e">
        <f t="shared" si="271"/>
        <v>#REF!</v>
      </c>
      <c r="Q3434" s="53">
        <v>0</v>
      </c>
    </row>
    <row r="3435" spans="1:17">
      <c r="A3435" s="51" t="s">
        <v>5392</v>
      </c>
      <c r="B3435" s="51">
        <f t="shared" si="267"/>
        <v>5</v>
      </c>
      <c r="C3435" s="51">
        <f t="shared" si="268"/>
        <v>744</v>
      </c>
      <c r="D3435" s="51" t="s">
        <v>1627</v>
      </c>
      <c r="E3435" s="54" t="str">
        <f t="shared" si="269"/>
        <v>031015</v>
      </c>
      <c r="F3435" s="51" t="e">
        <f>VLOOKUP(E3435,#REF!,8,FALSE)</f>
        <v>#REF!</v>
      </c>
      <c r="G3435" s="51" t="e">
        <f>VLOOKUP(E3435,#REF!,9,FALSE)</f>
        <v>#REF!</v>
      </c>
      <c r="H3435" s="52">
        <v>889900</v>
      </c>
      <c r="I3435" s="51" t="s">
        <v>4887</v>
      </c>
      <c r="J3435" s="53">
        <v>14.5</v>
      </c>
      <c r="K3435" s="53">
        <v>13.6</v>
      </c>
      <c r="L3435" s="53">
        <v>13.733618009408602</v>
      </c>
      <c r="M3435" s="53">
        <v>13.467834235215054</v>
      </c>
      <c r="N3435" s="53">
        <f t="shared" si="270"/>
        <v>10020.068671000001</v>
      </c>
      <c r="O3435" s="53" t="e">
        <f>VLOOKUP(E3435,#REF!,29,FALSE)</f>
        <v>#REF!</v>
      </c>
      <c r="P3435" s="53" t="e">
        <f t="shared" si="271"/>
        <v>#REF!</v>
      </c>
      <c r="Q3435" s="53">
        <v>0.26578377419354604</v>
      </c>
    </row>
    <row r="3436" spans="1:17">
      <c r="A3436" s="51" t="s">
        <v>5392</v>
      </c>
      <c r="B3436" s="51">
        <f t="shared" si="267"/>
        <v>5</v>
      </c>
      <c r="C3436" s="51">
        <f t="shared" si="268"/>
        <v>744</v>
      </c>
      <c r="D3436" s="51" t="s">
        <v>2203</v>
      </c>
      <c r="E3436" s="54" t="str">
        <f t="shared" si="269"/>
        <v>031665</v>
      </c>
      <c r="F3436" s="51" t="e">
        <f>VLOOKUP(E3436,#REF!,8,FALSE)</f>
        <v>#REF!</v>
      </c>
      <c r="G3436" s="51" t="e">
        <f>VLOOKUP(E3436,#REF!,9,FALSE)</f>
        <v>#REF!</v>
      </c>
      <c r="H3436" s="52">
        <v>908886</v>
      </c>
      <c r="I3436" s="51" t="s">
        <v>4888</v>
      </c>
      <c r="J3436" s="53">
        <v>9</v>
      </c>
      <c r="K3436" s="53">
        <v>8.9999950000000002</v>
      </c>
      <c r="L3436" s="53">
        <v>10.410790275537634</v>
      </c>
      <c r="M3436" s="53">
        <v>10.410790303763441</v>
      </c>
      <c r="N3436" s="53">
        <f t="shared" si="270"/>
        <v>7745.6279860000004</v>
      </c>
      <c r="O3436" s="53" t="e">
        <f>VLOOKUP(E3436,#REF!,29,FALSE)</f>
        <v>#REF!</v>
      </c>
      <c r="P3436" s="53" t="e">
        <f t="shared" si="271"/>
        <v>#REF!</v>
      </c>
      <c r="Q3436" s="53">
        <v>0</v>
      </c>
    </row>
    <row r="3437" spans="1:17">
      <c r="A3437" s="51" t="s">
        <v>5392</v>
      </c>
      <c r="B3437" s="51">
        <f t="shared" si="267"/>
        <v>5</v>
      </c>
      <c r="C3437" s="51">
        <f t="shared" si="268"/>
        <v>744</v>
      </c>
      <c r="D3437" s="51" t="s">
        <v>2358</v>
      </c>
      <c r="E3437" s="54" t="str">
        <f t="shared" si="269"/>
        <v>031812</v>
      </c>
      <c r="F3437" s="51" t="e">
        <f>VLOOKUP(E3437,#REF!,8,FALSE)</f>
        <v>#REF!</v>
      </c>
      <c r="G3437" s="51" t="e">
        <f>VLOOKUP(E3437,#REF!,9,FALSE)</f>
        <v>#REF!</v>
      </c>
      <c r="H3437" s="52">
        <v>904074</v>
      </c>
      <c r="I3437" s="51" t="s">
        <v>2359</v>
      </c>
      <c r="J3437" s="53">
        <v>18.5</v>
      </c>
      <c r="K3437" s="53">
        <v>18.5</v>
      </c>
      <c r="L3437" s="53">
        <v>15.292812435483869</v>
      </c>
      <c r="M3437" s="53">
        <v>15.292812505376345</v>
      </c>
      <c r="N3437" s="53">
        <f t="shared" si="270"/>
        <v>11377.852504</v>
      </c>
      <c r="O3437" s="53" t="e">
        <f>VLOOKUP(E3437,#REF!,29,FALSE)</f>
        <v>#REF!</v>
      </c>
      <c r="P3437" s="53" t="e">
        <f t="shared" si="271"/>
        <v>#REF!</v>
      </c>
      <c r="Q3437" s="53">
        <v>0</v>
      </c>
    </row>
    <row r="3438" spans="1:17">
      <c r="A3438" s="51" t="s">
        <v>5392</v>
      </c>
      <c r="B3438" s="51">
        <f t="shared" si="267"/>
        <v>5</v>
      </c>
      <c r="C3438" s="51">
        <f t="shared" si="268"/>
        <v>744</v>
      </c>
      <c r="D3438" s="51" t="s">
        <v>2188</v>
      </c>
      <c r="E3438" s="54" t="str">
        <f t="shared" si="269"/>
        <v>031887</v>
      </c>
      <c r="F3438" s="51" t="e">
        <f>VLOOKUP(E3438,#REF!,8,FALSE)</f>
        <v>#REF!</v>
      </c>
      <c r="G3438" s="51" t="e">
        <f>VLOOKUP(E3438,#REF!,9,FALSE)</f>
        <v>#REF!</v>
      </c>
      <c r="H3438" s="52">
        <v>911051</v>
      </c>
      <c r="I3438" s="51" t="s">
        <v>4889</v>
      </c>
      <c r="J3438" s="53">
        <v>11.4</v>
      </c>
      <c r="K3438" s="53">
        <v>10.500000999999999</v>
      </c>
      <c r="L3438" s="53">
        <v>12.196011438172043</v>
      </c>
      <c r="M3438" s="53">
        <v>11.744762150537634</v>
      </c>
      <c r="N3438" s="53">
        <f t="shared" si="270"/>
        <v>8738.10304</v>
      </c>
      <c r="O3438" s="53" t="e">
        <f>VLOOKUP(E3438,#REF!,29,FALSE)</f>
        <v>#REF!</v>
      </c>
      <c r="P3438" s="53" t="e">
        <f t="shared" si="271"/>
        <v>#REF!</v>
      </c>
      <c r="Q3438" s="53">
        <v>0.45124928763440891</v>
      </c>
    </row>
    <row r="3439" spans="1:17">
      <c r="A3439" s="51" t="s">
        <v>5392</v>
      </c>
      <c r="B3439" s="51">
        <f t="shared" si="267"/>
        <v>5</v>
      </c>
      <c r="C3439" s="51">
        <f t="shared" si="268"/>
        <v>744</v>
      </c>
      <c r="D3439" s="51" t="s">
        <v>942</v>
      </c>
      <c r="E3439" s="54" t="str">
        <f t="shared" si="269"/>
        <v>030348</v>
      </c>
      <c r="F3439" s="51" t="e">
        <f>VLOOKUP(E3439,#REF!,8,FALSE)</f>
        <v>#REF!</v>
      </c>
      <c r="G3439" s="51" t="e">
        <f>VLOOKUP(E3439,#REF!,9,FALSE)</f>
        <v>#REF!</v>
      </c>
      <c r="H3439" s="52">
        <v>8957</v>
      </c>
      <c r="I3439" s="51" t="s">
        <v>4890</v>
      </c>
      <c r="J3439" s="53">
        <v>11.33</v>
      </c>
      <c r="K3439" s="53">
        <v>11</v>
      </c>
      <c r="L3439" s="53">
        <v>9.2567069798387092</v>
      </c>
      <c r="M3439" s="53">
        <v>9.2567069798387092</v>
      </c>
      <c r="N3439" s="53">
        <f t="shared" si="270"/>
        <v>6886.9899929999992</v>
      </c>
      <c r="O3439" s="53" t="e">
        <f>VLOOKUP(E3439,#REF!,29,FALSE)</f>
        <v>#REF!</v>
      </c>
      <c r="P3439" s="53" t="e">
        <f t="shared" si="271"/>
        <v>#REF!</v>
      </c>
      <c r="Q3439" s="53">
        <v>0</v>
      </c>
    </row>
    <row r="3440" spans="1:17">
      <c r="A3440" s="51" t="s">
        <v>5392</v>
      </c>
      <c r="B3440" s="51">
        <f t="shared" si="267"/>
        <v>5</v>
      </c>
      <c r="C3440" s="51">
        <f t="shared" si="268"/>
        <v>744</v>
      </c>
      <c r="D3440" s="51" t="s">
        <v>939</v>
      </c>
      <c r="E3440" s="54" t="str">
        <f t="shared" si="269"/>
        <v>030349</v>
      </c>
      <c r="F3440" s="51" t="e">
        <f>VLOOKUP(E3440,#REF!,8,FALSE)</f>
        <v>#REF!</v>
      </c>
      <c r="G3440" s="51" t="e">
        <f>VLOOKUP(E3440,#REF!,9,FALSE)</f>
        <v>#REF!</v>
      </c>
      <c r="H3440" s="52">
        <v>8900</v>
      </c>
      <c r="I3440" s="51" t="s">
        <v>4891</v>
      </c>
      <c r="J3440" s="53">
        <v>11.33</v>
      </c>
      <c r="K3440" s="53">
        <v>11</v>
      </c>
      <c r="L3440" s="53">
        <v>9.6047448749999997</v>
      </c>
      <c r="M3440" s="53">
        <v>9.6047448749999997</v>
      </c>
      <c r="N3440" s="53">
        <f t="shared" si="270"/>
        <v>7145.9301869999999</v>
      </c>
      <c r="O3440" s="53" t="e">
        <f>VLOOKUP(E3440,#REF!,29,FALSE)</f>
        <v>#REF!</v>
      </c>
      <c r="P3440" s="53" t="e">
        <f t="shared" si="271"/>
        <v>#REF!</v>
      </c>
      <c r="Q3440" s="53">
        <v>0</v>
      </c>
    </row>
    <row r="3441" spans="1:17">
      <c r="A3441" s="51" t="s">
        <v>5392</v>
      </c>
      <c r="B3441" s="51">
        <f t="shared" si="267"/>
        <v>5</v>
      </c>
      <c r="C3441" s="51">
        <f t="shared" si="268"/>
        <v>744</v>
      </c>
      <c r="D3441" s="51" t="s">
        <v>936</v>
      </c>
      <c r="E3441" s="54" t="str">
        <f t="shared" si="269"/>
        <v>030350</v>
      </c>
      <c r="F3441" s="51" t="e">
        <f>VLOOKUP(E3441,#REF!,8,FALSE)</f>
        <v>#REF!</v>
      </c>
      <c r="G3441" s="51" t="e">
        <f>VLOOKUP(E3441,#REF!,9,FALSE)</f>
        <v>#REF!</v>
      </c>
      <c r="H3441" s="52">
        <v>8854</v>
      </c>
      <c r="I3441" s="51" t="s">
        <v>4892</v>
      </c>
      <c r="J3441" s="53">
        <v>11.33</v>
      </c>
      <c r="K3441" s="53">
        <v>11</v>
      </c>
      <c r="L3441" s="53">
        <v>9.4794387607526893</v>
      </c>
      <c r="M3441" s="53">
        <v>9.4794387607526893</v>
      </c>
      <c r="N3441" s="53">
        <f t="shared" si="270"/>
        <v>7052.7024380000012</v>
      </c>
      <c r="O3441" s="53" t="e">
        <f>VLOOKUP(E3441,#REF!,29,FALSE)</f>
        <v>#REF!</v>
      </c>
      <c r="P3441" s="53" t="e">
        <f t="shared" si="271"/>
        <v>#REF!</v>
      </c>
      <c r="Q3441" s="53">
        <v>0</v>
      </c>
    </row>
    <row r="3442" spans="1:17">
      <c r="A3442" s="51" t="s">
        <v>5392</v>
      </c>
      <c r="B3442" s="51">
        <f t="shared" si="267"/>
        <v>5</v>
      </c>
      <c r="C3442" s="51">
        <f t="shared" si="268"/>
        <v>744</v>
      </c>
      <c r="D3442" s="51" t="s">
        <v>1171</v>
      </c>
      <c r="E3442" s="54" t="str">
        <f t="shared" si="269"/>
        <v>030457</v>
      </c>
      <c r="F3442" s="51" t="e">
        <f>VLOOKUP(E3442,#REF!,8,FALSE)</f>
        <v>#REF!</v>
      </c>
      <c r="G3442" s="51" t="e">
        <f>VLOOKUP(E3442,#REF!,9,FALSE)</f>
        <v>#REF!</v>
      </c>
      <c r="H3442" s="52">
        <v>890647</v>
      </c>
      <c r="I3442" s="51" t="s">
        <v>4893</v>
      </c>
      <c r="J3442" s="53">
        <v>13.1</v>
      </c>
      <c r="K3442" s="53">
        <v>13.100002999999999</v>
      </c>
      <c r="L3442" s="53">
        <v>8.365570850806451</v>
      </c>
      <c r="M3442" s="53">
        <v>8.3655708010752683</v>
      </c>
      <c r="N3442" s="53">
        <f t="shared" si="270"/>
        <v>6223.984676</v>
      </c>
      <c r="O3442" s="53" t="e">
        <f>VLOOKUP(E3442,#REF!,29,FALSE)</f>
        <v>#REF!</v>
      </c>
      <c r="P3442" s="53" t="e">
        <f t="shared" si="271"/>
        <v>#REF!</v>
      </c>
      <c r="Q3442" s="53">
        <v>4.9731182517334871E-8</v>
      </c>
    </row>
    <row r="3443" spans="1:17">
      <c r="A3443" s="51" t="s">
        <v>5392</v>
      </c>
      <c r="B3443" s="51">
        <f t="shared" si="267"/>
        <v>5</v>
      </c>
      <c r="C3443" s="51">
        <f t="shared" si="268"/>
        <v>744</v>
      </c>
      <c r="D3443" s="51" t="s">
        <v>1173</v>
      </c>
      <c r="E3443" s="54" t="str">
        <f t="shared" si="269"/>
        <v>030461</v>
      </c>
      <c r="F3443" s="51" t="e">
        <f>VLOOKUP(E3443,#REF!,8,FALSE)</f>
        <v>#REF!</v>
      </c>
      <c r="G3443" s="51" t="e">
        <f>VLOOKUP(E3443,#REF!,9,FALSE)</f>
        <v>#REF!</v>
      </c>
      <c r="H3443" s="52">
        <v>890649</v>
      </c>
      <c r="I3443" s="51" t="s">
        <v>4894</v>
      </c>
      <c r="J3443" s="53">
        <v>13</v>
      </c>
      <c r="K3443" s="53">
        <v>12.999999000000001</v>
      </c>
      <c r="L3443" s="53">
        <v>10.205826599462364</v>
      </c>
      <c r="M3443" s="53">
        <v>10.205826633064516</v>
      </c>
      <c r="N3443" s="53">
        <f t="shared" si="270"/>
        <v>7593.1350149999998</v>
      </c>
      <c r="O3443" s="53" t="e">
        <f>VLOOKUP(E3443,#REF!,29,FALSE)</f>
        <v>#REF!</v>
      </c>
      <c r="P3443" s="53" t="e">
        <f t="shared" si="271"/>
        <v>#REF!</v>
      </c>
      <c r="Q3443" s="53">
        <v>0</v>
      </c>
    </row>
    <row r="3444" spans="1:17">
      <c r="A3444" s="51" t="s">
        <v>5392</v>
      </c>
      <c r="B3444" s="51">
        <f t="shared" si="267"/>
        <v>5</v>
      </c>
      <c r="C3444" s="51">
        <f t="shared" si="268"/>
        <v>744</v>
      </c>
      <c r="D3444" s="51" t="s">
        <v>1175</v>
      </c>
      <c r="E3444" s="54" t="str">
        <f t="shared" si="269"/>
        <v>030462</v>
      </c>
      <c r="F3444" s="51" t="e">
        <f>VLOOKUP(E3444,#REF!,8,FALSE)</f>
        <v>#REF!</v>
      </c>
      <c r="G3444" s="51" t="e">
        <f>VLOOKUP(E3444,#REF!,9,FALSE)</f>
        <v>#REF!</v>
      </c>
      <c r="H3444" s="52">
        <v>890648</v>
      </c>
      <c r="I3444" s="51" t="s">
        <v>4895</v>
      </c>
      <c r="J3444" s="53">
        <v>11.5</v>
      </c>
      <c r="K3444" s="53">
        <v>12.900001</v>
      </c>
      <c r="L3444" s="53">
        <v>9.2283807553763442</v>
      </c>
      <c r="M3444" s="53">
        <v>9.2283807271505385</v>
      </c>
      <c r="N3444" s="53">
        <f t="shared" si="270"/>
        <v>6865.915261000001</v>
      </c>
      <c r="O3444" s="53" t="e">
        <f>VLOOKUP(E3444,#REF!,29,FALSE)</f>
        <v>#REF!</v>
      </c>
      <c r="P3444" s="53" t="e">
        <f t="shared" si="271"/>
        <v>#REF!</v>
      </c>
      <c r="Q3444" s="53">
        <v>2.8225806227544703E-8</v>
      </c>
    </row>
    <row r="3445" spans="1:17">
      <c r="A3445" s="51" t="s">
        <v>5392</v>
      </c>
      <c r="B3445" s="51">
        <f t="shared" si="267"/>
        <v>5</v>
      </c>
      <c r="C3445" s="51">
        <f t="shared" si="268"/>
        <v>744</v>
      </c>
      <c r="D3445" s="51" t="s">
        <v>1159</v>
      </c>
      <c r="E3445" s="54" t="str">
        <f t="shared" si="269"/>
        <v>030480</v>
      </c>
      <c r="F3445" s="51" t="e">
        <f>VLOOKUP(E3445,#REF!,8,FALSE)</f>
        <v>#REF!</v>
      </c>
      <c r="G3445" s="51" t="e">
        <f>VLOOKUP(E3445,#REF!,9,FALSE)</f>
        <v>#REF!</v>
      </c>
      <c r="H3445" s="52">
        <v>890650</v>
      </c>
      <c r="I3445" s="51" t="s">
        <v>4896</v>
      </c>
      <c r="J3445" s="53">
        <v>12.3</v>
      </c>
      <c r="K3445" s="53">
        <v>13.7</v>
      </c>
      <c r="L3445" s="53">
        <v>9.5978230887096778</v>
      </c>
      <c r="M3445" s="53">
        <v>9.5978230981182797</v>
      </c>
      <c r="N3445" s="53">
        <f t="shared" si="270"/>
        <v>7140.780385</v>
      </c>
      <c r="O3445" s="53" t="e">
        <f>VLOOKUP(E3445,#REF!,29,FALSE)</f>
        <v>#REF!</v>
      </c>
      <c r="P3445" s="53" t="e">
        <f t="shared" si="271"/>
        <v>#REF!</v>
      </c>
      <c r="Q3445" s="53">
        <v>0</v>
      </c>
    </row>
    <row r="3446" spans="1:17">
      <c r="A3446" s="51" t="s">
        <v>5392</v>
      </c>
      <c r="B3446" s="51">
        <f t="shared" si="267"/>
        <v>5</v>
      </c>
      <c r="C3446" s="51">
        <f t="shared" si="268"/>
        <v>744</v>
      </c>
      <c r="D3446" s="51" t="s">
        <v>1456</v>
      </c>
      <c r="E3446" s="54" t="str">
        <f t="shared" si="269"/>
        <v>030819</v>
      </c>
      <c r="F3446" s="51" t="e">
        <f>VLOOKUP(E3446,#REF!,8,FALSE)</f>
        <v>#REF!</v>
      </c>
      <c r="G3446" s="51" t="e">
        <f>VLOOKUP(E3446,#REF!,9,FALSE)</f>
        <v>#REF!</v>
      </c>
      <c r="H3446" s="52">
        <v>893442</v>
      </c>
      <c r="I3446" s="51" t="s">
        <v>1457</v>
      </c>
      <c r="J3446" s="53">
        <v>13.2</v>
      </c>
      <c r="K3446" s="53">
        <v>13.2</v>
      </c>
      <c r="L3446" s="53">
        <v>10.699592368279569</v>
      </c>
      <c r="M3446" s="53">
        <v>10.699592368279569</v>
      </c>
      <c r="N3446" s="53">
        <f t="shared" si="270"/>
        <v>7960.4967219999999</v>
      </c>
      <c r="O3446" s="53" t="e">
        <f>VLOOKUP(E3446,#REF!,29,FALSE)</f>
        <v>#REF!</v>
      </c>
      <c r="P3446" s="53" t="e">
        <f t="shared" si="271"/>
        <v>#REF!</v>
      </c>
      <c r="Q3446" s="53">
        <v>0</v>
      </c>
    </row>
    <row r="3447" spans="1:17">
      <c r="A3447" s="51" t="s">
        <v>5392</v>
      </c>
      <c r="B3447" s="51">
        <f t="shared" si="267"/>
        <v>5</v>
      </c>
      <c r="C3447" s="51">
        <f t="shared" si="268"/>
        <v>744</v>
      </c>
      <c r="D3447" s="51" t="s">
        <v>1459</v>
      </c>
      <c r="E3447" s="54" t="str">
        <f t="shared" si="269"/>
        <v>030840</v>
      </c>
      <c r="F3447" s="51" t="e">
        <f>VLOOKUP(E3447,#REF!,8,FALSE)</f>
        <v>#REF!</v>
      </c>
      <c r="G3447" s="51" t="e">
        <f>VLOOKUP(E3447,#REF!,9,FALSE)</f>
        <v>#REF!</v>
      </c>
      <c r="H3447" s="52">
        <v>893323</v>
      </c>
      <c r="I3447" s="51" t="s">
        <v>4897</v>
      </c>
      <c r="J3447" s="53">
        <v>12.9</v>
      </c>
      <c r="K3447" s="53">
        <v>12.9</v>
      </c>
      <c r="L3447" s="53">
        <v>12.420367880376345</v>
      </c>
      <c r="M3447" s="53">
        <v>12.420367880376345</v>
      </c>
      <c r="N3447" s="53">
        <f t="shared" si="270"/>
        <v>9240.7537030000003</v>
      </c>
      <c r="O3447" s="53" t="e">
        <f>VLOOKUP(E3447,#REF!,29,FALSE)</f>
        <v>#REF!</v>
      </c>
      <c r="P3447" s="53" t="e">
        <f t="shared" si="271"/>
        <v>#REF!</v>
      </c>
      <c r="Q3447" s="53">
        <v>0</v>
      </c>
    </row>
    <row r="3448" spans="1:17">
      <c r="A3448" s="51" t="s">
        <v>5392</v>
      </c>
      <c r="B3448" s="51">
        <f t="shared" si="267"/>
        <v>5</v>
      </c>
      <c r="C3448" s="51">
        <f t="shared" si="268"/>
        <v>744</v>
      </c>
      <c r="D3448" s="51" t="s">
        <v>1453</v>
      </c>
      <c r="E3448" s="54" t="str">
        <f t="shared" si="269"/>
        <v>030842</v>
      </c>
      <c r="F3448" s="51" t="e">
        <f>VLOOKUP(E3448,#REF!,8,FALSE)</f>
        <v>#REF!</v>
      </c>
      <c r="G3448" s="51" t="e">
        <f>VLOOKUP(E3448,#REF!,9,FALSE)</f>
        <v>#REF!</v>
      </c>
      <c r="H3448" s="52">
        <v>893444</v>
      </c>
      <c r="I3448" s="51" t="s">
        <v>1454</v>
      </c>
      <c r="J3448" s="53">
        <v>10.6</v>
      </c>
      <c r="K3448" s="53">
        <v>10.6</v>
      </c>
      <c r="L3448" s="53">
        <v>8.3953532096774204</v>
      </c>
      <c r="M3448" s="53">
        <v>8.3953532096774204</v>
      </c>
      <c r="N3448" s="53">
        <f t="shared" si="270"/>
        <v>6246.142788000001</v>
      </c>
      <c r="O3448" s="53" t="e">
        <f>VLOOKUP(E3448,#REF!,29,FALSE)</f>
        <v>#REF!</v>
      </c>
      <c r="P3448" s="53" t="e">
        <f t="shared" si="271"/>
        <v>#REF!</v>
      </c>
      <c r="Q3448" s="53">
        <v>0</v>
      </c>
    </row>
    <row r="3449" spans="1:17">
      <c r="A3449" s="51" t="s">
        <v>5392</v>
      </c>
      <c r="B3449" s="51">
        <f t="shared" si="267"/>
        <v>5</v>
      </c>
      <c r="C3449" s="51">
        <f t="shared" si="268"/>
        <v>744</v>
      </c>
      <c r="D3449" s="51" t="s">
        <v>1903</v>
      </c>
      <c r="E3449" s="54" t="str">
        <f t="shared" si="269"/>
        <v>031487</v>
      </c>
      <c r="F3449" s="51" t="e">
        <f>VLOOKUP(E3449,#REF!,8,FALSE)</f>
        <v>#REF!</v>
      </c>
      <c r="G3449" s="51" t="e">
        <f>VLOOKUP(E3449,#REF!,9,FALSE)</f>
        <v>#REF!</v>
      </c>
      <c r="H3449" s="52">
        <v>896787</v>
      </c>
      <c r="I3449" s="51" t="s">
        <v>4898</v>
      </c>
      <c r="J3449" s="53">
        <v>13.2</v>
      </c>
      <c r="K3449" s="53">
        <v>8.2999960000000002</v>
      </c>
      <c r="L3449" s="53">
        <v>11.220296255376343</v>
      </c>
      <c r="M3449" s="53">
        <v>7.3764969784946235</v>
      </c>
      <c r="N3449" s="53">
        <f t="shared" si="270"/>
        <v>5488.1137520000002</v>
      </c>
      <c r="O3449" s="53" t="e">
        <f>VLOOKUP(E3449,#REF!,29,FALSE)</f>
        <v>#REF!</v>
      </c>
      <c r="P3449" s="53" t="e">
        <f t="shared" si="271"/>
        <v>#REF!</v>
      </c>
      <c r="Q3449" s="53">
        <v>3.84379927688172</v>
      </c>
    </row>
    <row r="3450" spans="1:17">
      <c r="A3450" s="51" t="s">
        <v>5392</v>
      </c>
      <c r="B3450" s="51">
        <f t="shared" si="267"/>
        <v>5</v>
      </c>
      <c r="C3450" s="51">
        <f t="shared" si="268"/>
        <v>744</v>
      </c>
      <c r="D3450" s="51" t="s">
        <v>1898</v>
      </c>
      <c r="E3450" s="54" t="str">
        <f t="shared" si="269"/>
        <v>031510</v>
      </c>
      <c r="F3450" s="51" t="e">
        <f>VLOOKUP(E3450,#REF!,8,FALSE)</f>
        <v>#REF!</v>
      </c>
      <c r="G3450" s="51" t="e">
        <f>VLOOKUP(E3450,#REF!,9,FALSE)</f>
        <v>#REF!</v>
      </c>
      <c r="H3450" s="52">
        <v>896785</v>
      </c>
      <c r="I3450" s="51" t="s">
        <v>4899</v>
      </c>
      <c r="J3450" s="53">
        <v>4.5</v>
      </c>
      <c r="K3450" s="53">
        <v>2.8</v>
      </c>
      <c r="L3450" s="53">
        <v>3.8355085013440857</v>
      </c>
      <c r="M3450" s="53">
        <v>2.4952285672043009</v>
      </c>
      <c r="N3450" s="53">
        <f t="shared" si="270"/>
        <v>1856.4500539999999</v>
      </c>
      <c r="O3450" s="53" t="e">
        <f>VLOOKUP(E3450,#REF!,29,FALSE)</f>
        <v>#REF!</v>
      </c>
      <c r="P3450" s="53" t="e">
        <f t="shared" si="271"/>
        <v>#REF!</v>
      </c>
      <c r="Q3450" s="53">
        <v>1.3402799341397849</v>
      </c>
    </row>
    <row r="3451" spans="1:17">
      <c r="A3451" s="51" t="s">
        <v>5392</v>
      </c>
      <c r="B3451" s="51">
        <f t="shared" si="267"/>
        <v>5</v>
      </c>
      <c r="C3451" s="51">
        <f t="shared" si="268"/>
        <v>744</v>
      </c>
      <c r="D3451" s="51" t="s">
        <v>2165</v>
      </c>
      <c r="E3451" s="54" t="str">
        <f t="shared" si="269"/>
        <v>031647</v>
      </c>
      <c r="F3451" s="51" t="e">
        <f>VLOOKUP(E3451,#REF!,8,FALSE)</f>
        <v>#REF!</v>
      </c>
      <c r="G3451" s="51" t="e">
        <f>VLOOKUP(E3451,#REF!,9,FALSE)</f>
        <v>#REF!</v>
      </c>
      <c r="H3451" s="52">
        <v>907433</v>
      </c>
      <c r="I3451" s="51" t="s">
        <v>4900</v>
      </c>
      <c r="J3451" s="53">
        <v>8.9</v>
      </c>
      <c r="K3451" s="53">
        <v>7.9000009999999996</v>
      </c>
      <c r="L3451" s="53">
        <v>8.848553951612903</v>
      </c>
      <c r="M3451" s="53">
        <v>8.2120456787634417</v>
      </c>
      <c r="N3451" s="53">
        <f t="shared" si="270"/>
        <v>6109.761985000001</v>
      </c>
      <c r="O3451" s="53" t="e">
        <f>VLOOKUP(E3451,#REF!,29,FALSE)</f>
        <v>#REF!</v>
      </c>
      <c r="P3451" s="53" t="e">
        <f t="shared" si="271"/>
        <v>#REF!</v>
      </c>
      <c r="Q3451" s="53">
        <v>0.63650827284946188</v>
      </c>
    </row>
    <row r="3452" spans="1:17">
      <c r="A3452" s="51" t="s">
        <v>5392</v>
      </c>
      <c r="B3452" s="51">
        <f t="shared" si="267"/>
        <v>5</v>
      </c>
      <c r="C3452" s="51">
        <f t="shared" si="268"/>
        <v>744</v>
      </c>
      <c r="D3452" s="51" t="s">
        <v>2167</v>
      </c>
      <c r="E3452" s="54" t="str">
        <f t="shared" si="269"/>
        <v>031696</v>
      </c>
      <c r="F3452" s="51" t="e">
        <f>VLOOKUP(E3452,#REF!,8,FALSE)</f>
        <v>#REF!</v>
      </c>
      <c r="G3452" s="51" t="e">
        <f>VLOOKUP(E3452,#REF!,9,FALSE)</f>
        <v>#REF!</v>
      </c>
      <c r="H3452" s="52">
        <v>910100</v>
      </c>
      <c r="I3452" s="51" t="s">
        <v>4901</v>
      </c>
      <c r="J3452" s="53">
        <v>13.2</v>
      </c>
      <c r="K3452" s="53">
        <v>12.299999</v>
      </c>
      <c r="L3452" s="53">
        <v>13.076882821236559</v>
      </c>
      <c r="M3452" s="53">
        <v>12.740230043010753</v>
      </c>
      <c r="N3452" s="53">
        <f t="shared" si="270"/>
        <v>9478.7311520000003</v>
      </c>
      <c r="O3452" s="53" t="e">
        <f>VLOOKUP(E3452,#REF!,29,FALSE)</f>
        <v>#REF!</v>
      </c>
      <c r="P3452" s="53" t="e">
        <f t="shared" si="271"/>
        <v>#REF!</v>
      </c>
      <c r="Q3452" s="53">
        <v>0.33665277822580564</v>
      </c>
    </row>
    <row r="3453" spans="1:17">
      <c r="A3453" s="51" t="s">
        <v>5392</v>
      </c>
      <c r="B3453" s="51">
        <f t="shared" si="267"/>
        <v>5</v>
      </c>
      <c r="C3453" s="51">
        <f t="shared" si="268"/>
        <v>744</v>
      </c>
      <c r="D3453" s="51" t="s">
        <v>2186</v>
      </c>
      <c r="E3453" s="54" t="str">
        <f t="shared" si="269"/>
        <v>031699</v>
      </c>
      <c r="F3453" s="51" t="e">
        <f>VLOOKUP(E3453,#REF!,8,FALSE)</f>
        <v>#REF!</v>
      </c>
      <c r="G3453" s="51" t="e">
        <f>VLOOKUP(E3453,#REF!,9,FALSE)</f>
        <v>#REF!</v>
      </c>
      <c r="H3453" s="52">
        <v>908781</v>
      </c>
      <c r="I3453" s="51" t="s">
        <v>4902</v>
      </c>
      <c r="J3453" s="53">
        <v>4.4000000000000004</v>
      </c>
      <c r="K3453" s="53">
        <v>3.2999990000000001</v>
      </c>
      <c r="L3453" s="53">
        <v>4.4729754475806454</v>
      </c>
      <c r="M3453" s="53">
        <v>3.5075146505376344</v>
      </c>
      <c r="N3453" s="53">
        <f t="shared" si="270"/>
        <v>2609.5909000000001</v>
      </c>
      <c r="O3453" s="53" t="e">
        <f>VLOOKUP(E3453,#REF!,29,FALSE)</f>
        <v>#REF!</v>
      </c>
      <c r="P3453" s="53" t="e">
        <f t="shared" si="271"/>
        <v>#REF!</v>
      </c>
      <c r="Q3453" s="53">
        <v>0.96546079704301035</v>
      </c>
    </row>
    <row r="3454" spans="1:17">
      <c r="A3454" s="51" t="s">
        <v>5392</v>
      </c>
      <c r="B3454" s="51">
        <f t="shared" si="267"/>
        <v>5</v>
      </c>
      <c r="C3454" s="51">
        <f t="shared" si="268"/>
        <v>744</v>
      </c>
      <c r="D3454" s="51" t="s">
        <v>2182</v>
      </c>
      <c r="E3454" s="54" t="str">
        <f t="shared" si="269"/>
        <v>031700</v>
      </c>
      <c r="F3454" s="51" t="e">
        <f>VLOOKUP(E3454,#REF!,8,FALSE)</f>
        <v>#REF!</v>
      </c>
      <c r="G3454" s="51" t="e">
        <f>VLOOKUP(E3454,#REF!,9,FALSE)</f>
        <v>#REF!</v>
      </c>
      <c r="H3454" s="52">
        <v>910154</v>
      </c>
      <c r="I3454" s="51" t="s">
        <v>4903</v>
      </c>
      <c r="J3454" s="53">
        <v>10.1</v>
      </c>
      <c r="K3454" s="53">
        <v>9.7000010000000003</v>
      </c>
      <c r="L3454" s="53">
        <v>9.8341488440860214</v>
      </c>
      <c r="M3454" s="53">
        <v>9.834148788978494</v>
      </c>
      <c r="N3454" s="53">
        <f t="shared" si="270"/>
        <v>7316.6066989999999</v>
      </c>
      <c r="O3454" s="53" t="e">
        <f>VLOOKUP(E3454,#REF!,29,FALSE)</f>
        <v>#REF!</v>
      </c>
      <c r="P3454" s="53" t="e">
        <f t="shared" si="271"/>
        <v>#REF!</v>
      </c>
      <c r="Q3454" s="53">
        <v>5.5107527201001968E-8</v>
      </c>
    </row>
    <row r="3455" spans="1:17">
      <c r="A3455" s="51" t="s">
        <v>5392</v>
      </c>
      <c r="B3455" s="51">
        <f t="shared" si="267"/>
        <v>5</v>
      </c>
      <c r="C3455" s="51">
        <f t="shared" si="268"/>
        <v>744</v>
      </c>
      <c r="D3455" s="51" t="s">
        <v>2180</v>
      </c>
      <c r="E3455" s="54" t="str">
        <f t="shared" si="269"/>
        <v>031719</v>
      </c>
      <c r="F3455" s="51" t="e">
        <f>VLOOKUP(E3455,#REF!,8,FALSE)</f>
        <v>#REF!</v>
      </c>
      <c r="G3455" s="51" t="e">
        <f>VLOOKUP(E3455,#REF!,9,FALSE)</f>
        <v>#REF!</v>
      </c>
      <c r="H3455" s="52">
        <v>906776</v>
      </c>
      <c r="I3455" s="51" t="s">
        <v>4904</v>
      </c>
      <c r="J3455" s="53">
        <v>4.5</v>
      </c>
      <c r="K3455" s="53">
        <v>4.300001</v>
      </c>
      <c r="L3455" s="53">
        <v>4.5817312244623656</v>
      </c>
      <c r="M3455" s="53">
        <v>4.577491133064516</v>
      </c>
      <c r="N3455" s="53">
        <f t="shared" si="270"/>
        <v>3405.6534029999998</v>
      </c>
      <c r="O3455" s="53" t="e">
        <f>VLOOKUP(E3455,#REF!,29,FALSE)</f>
        <v>#REF!</v>
      </c>
      <c r="P3455" s="53" t="e">
        <f t="shared" si="271"/>
        <v>#REF!</v>
      </c>
      <c r="Q3455" s="53">
        <v>4.240091397849771E-3</v>
      </c>
    </row>
    <row r="3456" spans="1:17">
      <c r="A3456" s="51" t="s">
        <v>5392</v>
      </c>
      <c r="B3456" s="51">
        <f t="shared" si="267"/>
        <v>5</v>
      </c>
      <c r="C3456" s="51">
        <f t="shared" si="268"/>
        <v>744</v>
      </c>
      <c r="D3456" s="51" t="s">
        <v>2355</v>
      </c>
      <c r="E3456" s="54" t="str">
        <f t="shared" si="269"/>
        <v>031805</v>
      </c>
      <c r="F3456" s="51" t="e">
        <f>VLOOKUP(E3456,#REF!,8,FALSE)</f>
        <v>#REF!</v>
      </c>
      <c r="G3456" s="51" t="e">
        <f>VLOOKUP(E3456,#REF!,9,FALSE)</f>
        <v>#REF!</v>
      </c>
      <c r="H3456" s="52">
        <v>904073</v>
      </c>
      <c r="I3456" s="51" t="s">
        <v>2356</v>
      </c>
      <c r="J3456" s="53">
        <v>11.8</v>
      </c>
      <c r="K3456" s="53">
        <v>9.5999970000000001</v>
      </c>
      <c r="L3456" s="53">
        <v>11.968746720430108</v>
      </c>
      <c r="M3456" s="53">
        <v>10.18074710483871</v>
      </c>
      <c r="N3456" s="53">
        <f t="shared" si="270"/>
        <v>7574.4758460000003</v>
      </c>
      <c r="O3456" s="53" t="e">
        <f>VLOOKUP(E3456,#REF!,29,FALSE)</f>
        <v>#REF!</v>
      </c>
      <c r="P3456" s="53" t="e">
        <f t="shared" si="271"/>
        <v>#REF!</v>
      </c>
      <c r="Q3456" s="53">
        <v>1.7879996155913973</v>
      </c>
    </row>
    <row r="3457" spans="1:17">
      <c r="A3457" s="51" t="s">
        <v>5392</v>
      </c>
      <c r="B3457" s="51">
        <f t="shared" si="267"/>
        <v>5</v>
      </c>
      <c r="C3457" s="51">
        <f t="shared" si="268"/>
        <v>744</v>
      </c>
      <c r="D3457" s="51" t="s">
        <v>2353</v>
      </c>
      <c r="E3457" s="54" t="str">
        <f t="shared" si="269"/>
        <v>031806</v>
      </c>
      <c r="F3457" s="51" t="e">
        <f>VLOOKUP(E3457,#REF!,8,FALSE)</f>
        <v>#REF!</v>
      </c>
      <c r="G3457" s="51" t="e">
        <f>VLOOKUP(E3457,#REF!,9,FALSE)</f>
        <v>#REF!</v>
      </c>
      <c r="H3457" s="52">
        <v>904064</v>
      </c>
      <c r="I3457" s="51" t="s">
        <v>2354</v>
      </c>
      <c r="J3457" s="53">
        <v>14.6</v>
      </c>
      <c r="K3457" s="53">
        <v>10.8</v>
      </c>
      <c r="L3457" s="53">
        <v>14.566027466397848</v>
      </c>
      <c r="M3457" s="53">
        <v>11.265589434139786</v>
      </c>
      <c r="N3457" s="53">
        <f t="shared" si="270"/>
        <v>8381.5985390000005</v>
      </c>
      <c r="O3457" s="53" t="e">
        <f>VLOOKUP(E3457,#REF!,29,FALSE)</f>
        <v>#REF!</v>
      </c>
      <c r="P3457" s="53" t="e">
        <f t="shared" si="271"/>
        <v>#REF!</v>
      </c>
      <c r="Q3457" s="53">
        <v>3.3004380322580635</v>
      </c>
    </row>
    <row r="3458" spans="1:17">
      <c r="A3458" s="51" t="s">
        <v>5392</v>
      </c>
      <c r="B3458" s="51">
        <f t="shared" si="267"/>
        <v>5</v>
      </c>
      <c r="C3458" s="51">
        <f t="shared" si="268"/>
        <v>744</v>
      </c>
      <c r="D3458" s="51" t="s">
        <v>962</v>
      </c>
      <c r="E3458" s="54" t="str">
        <f t="shared" si="269"/>
        <v>030296</v>
      </c>
      <c r="F3458" s="51" t="e">
        <f>VLOOKUP(E3458,#REF!,8,FALSE)</f>
        <v>#REF!</v>
      </c>
      <c r="G3458" s="51" t="e">
        <f>VLOOKUP(E3458,#REF!,9,FALSE)</f>
        <v>#REF!</v>
      </c>
      <c r="H3458" s="52">
        <v>20033</v>
      </c>
      <c r="I3458" s="51" t="s">
        <v>4905</v>
      </c>
      <c r="J3458" s="53">
        <v>10.5</v>
      </c>
      <c r="K3458" s="53">
        <v>10</v>
      </c>
      <c r="L3458" s="53">
        <v>4.7313502244623651</v>
      </c>
      <c r="M3458" s="53">
        <v>4.7313502244623651</v>
      </c>
      <c r="N3458" s="53">
        <f t="shared" si="270"/>
        <v>3520.1245669999998</v>
      </c>
      <c r="O3458" s="53" t="e">
        <f>VLOOKUP(E3458,#REF!,29,FALSE)</f>
        <v>#REF!</v>
      </c>
      <c r="P3458" s="53" t="e">
        <f t="shared" si="271"/>
        <v>#REF!</v>
      </c>
      <c r="Q3458" s="53">
        <v>0</v>
      </c>
    </row>
    <row r="3459" spans="1:17">
      <c r="A3459" s="51" t="s">
        <v>5392</v>
      </c>
      <c r="B3459" s="51">
        <f t="shared" ref="B3459:B3522" si="272">MONTH(A3459)</f>
        <v>5</v>
      </c>
      <c r="C3459" s="51">
        <f t="shared" ref="C3459:C3522" si="273">VLOOKUP(B3459,T:V,3,FALSE)</f>
        <v>744</v>
      </c>
      <c r="D3459" s="51" t="s">
        <v>2815</v>
      </c>
      <c r="E3459" s="54" t="str">
        <f t="shared" ref="E3459:E3522" si="274">RIGHT(LEFT(D3459,16),6)</f>
        <v>034120</v>
      </c>
      <c r="F3459" s="51" t="e">
        <f>VLOOKUP(E3459,#REF!,8,FALSE)</f>
        <v>#REF!</v>
      </c>
      <c r="G3459" s="51" t="e">
        <f>VLOOKUP(E3459,#REF!,9,FALSE)</f>
        <v>#REF!</v>
      </c>
      <c r="H3459" s="52">
        <v>909767</v>
      </c>
      <c r="I3459" s="51" t="s">
        <v>2816</v>
      </c>
      <c r="J3459" s="53">
        <v>8.8000000000000007</v>
      </c>
      <c r="K3459" s="53">
        <v>8.6</v>
      </c>
      <c r="L3459" s="53">
        <v>8.7560030456989253</v>
      </c>
      <c r="M3459" s="53">
        <v>8.7560030456989253</v>
      </c>
      <c r="N3459" s="53">
        <f t="shared" ref="N3459:N3522" si="275">M3459*C3459</f>
        <v>6514.4662660000004</v>
      </c>
      <c r="O3459" s="53" t="e">
        <f>VLOOKUP(E3459,#REF!,29,FALSE)</f>
        <v>#REF!</v>
      </c>
      <c r="P3459" s="53" t="e">
        <f t="shared" ref="P3459:P3522" si="276">N3459*O3459</f>
        <v>#REF!</v>
      </c>
      <c r="Q3459" s="53">
        <v>0</v>
      </c>
    </row>
    <row r="3460" spans="1:17">
      <c r="A3460" s="51" t="s">
        <v>5392</v>
      </c>
      <c r="B3460" s="51">
        <f t="shared" si="272"/>
        <v>5</v>
      </c>
      <c r="C3460" s="51">
        <f t="shared" si="273"/>
        <v>744</v>
      </c>
      <c r="D3460" s="51" t="s">
        <v>2799</v>
      </c>
      <c r="E3460" s="54" t="str">
        <f t="shared" si="274"/>
        <v>034153</v>
      </c>
      <c r="F3460" s="51" t="e">
        <f>VLOOKUP(E3460,#REF!,8,FALSE)</f>
        <v>#REF!</v>
      </c>
      <c r="G3460" s="51" t="e">
        <f>VLOOKUP(E3460,#REF!,9,FALSE)</f>
        <v>#REF!</v>
      </c>
      <c r="H3460" s="52">
        <v>909768</v>
      </c>
      <c r="I3460" s="51" t="s">
        <v>4906</v>
      </c>
      <c r="J3460" s="53">
        <v>5</v>
      </c>
      <c r="K3460" s="53">
        <v>5</v>
      </c>
      <c r="L3460" s="53">
        <v>5.0464711330645162</v>
      </c>
      <c r="M3460" s="53">
        <v>5.0464711330645162</v>
      </c>
      <c r="N3460" s="53">
        <f t="shared" si="275"/>
        <v>3754.5745230000002</v>
      </c>
      <c r="O3460" s="53" t="e">
        <f>VLOOKUP(E3460,#REF!,29,FALSE)</f>
        <v>#REF!</v>
      </c>
      <c r="P3460" s="53" t="e">
        <f t="shared" si="276"/>
        <v>#REF!</v>
      </c>
      <c r="Q3460" s="53">
        <v>0</v>
      </c>
    </row>
    <row r="3461" spans="1:17">
      <c r="A3461" s="51" t="s">
        <v>5392</v>
      </c>
      <c r="B3461" s="51">
        <f t="shared" si="272"/>
        <v>5</v>
      </c>
      <c r="C3461" s="51">
        <f t="shared" si="273"/>
        <v>744</v>
      </c>
      <c r="D3461" s="51" t="s">
        <v>2806</v>
      </c>
      <c r="E3461" s="54" t="str">
        <f t="shared" si="274"/>
        <v>032926</v>
      </c>
      <c r="F3461" s="51" t="e">
        <f>VLOOKUP(E3461,#REF!,8,FALSE)</f>
        <v>#REF!</v>
      </c>
      <c r="G3461" s="51" t="e">
        <f>VLOOKUP(E3461,#REF!,9,FALSE)</f>
        <v>#REF!</v>
      </c>
      <c r="H3461" s="52">
        <v>909504</v>
      </c>
      <c r="I3461" s="51" t="s">
        <v>2805</v>
      </c>
      <c r="J3461" s="53">
        <v>6.9</v>
      </c>
      <c r="K3461" s="53">
        <v>6.7</v>
      </c>
      <c r="L3461" s="53">
        <v>4.9017413736559146</v>
      </c>
      <c r="M3461" s="53">
        <v>4.9017413736559146</v>
      </c>
      <c r="N3461" s="53">
        <f t="shared" si="275"/>
        <v>3646.8955820000006</v>
      </c>
      <c r="O3461" s="53" t="e">
        <f>VLOOKUP(E3461,#REF!,29,FALSE)</f>
        <v>#REF!</v>
      </c>
      <c r="P3461" s="53" t="e">
        <f t="shared" si="276"/>
        <v>#REF!</v>
      </c>
      <c r="Q3461" s="53">
        <v>0</v>
      </c>
    </row>
    <row r="3462" spans="1:17">
      <c r="A3462" s="51" t="s">
        <v>5392</v>
      </c>
      <c r="B3462" s="51">
        <f t="shared" si="272"/>
        <v>5</v>
      </c>
      <c r="C3462" s="51">
        <f t="shared" si="273"/>
        <v>744</v>
      </c>
      <c r="D3462" s="51" t="s">
        <v>2965</v>
      </c>
      <c r="E3462" s="54" t="str">
        <f t="shared" si="274"/>
        <v>034184</v>
      </c>
      <c r="F3462" s="51" t="e">
        <f>VLOOKUP(E3462,#REF!,8,FALSE)</f>
        <v>#REF!</v>
      </c>
      <c r="G3462" s="51" t="e">
        <f>VLOOKUP(E3462,#REF!,9,FALSE)</f>
        <v>#REF!</v>
      </c>
      <c r="H3462" s="52">
        <v>910706</v>
      </c>
      <c r="I3462" s="51" t="s">
        <v>4907</v>
      </c>
      <c r="J3462" s="53">
        <v>9.1999999999999993</v>
      </c>
      <c r="K3462" s="53">
        <v>9.1999999999999993</v>
      </c>
      <c r="L3462" s="53">
        <v>7.4406374811827964</v>
      </c>
      <c r="M3462" s="53">
        <v>7.4406374811827964</v>
      </c>
      <c r="N3462" s="53">
        <f t="shared" si="275"/>
        <v>5535.8342860000002</v>
      </c>
      <c r="O3462" s="53" t="e">
        <f>VLOOKUP(E3462,#REF!,29,FALSE)</f>
        <v>#REF!</v>
      </c>
      <c r="P3462" s="53" t="e">
        <f t="shared" si="276"/>
        <v>#REF!</v>
      </c>
      <c r="Q3462" s="53">
        <v>0</v>
      </c>
    </row>
    <row r="3463" spans="1:17">
      <c r="A3463" s="51" t="s">
        <v>5392</v>
      </c>
      <c r="B3463" s="51">
        <f t="shared" si="272"/>
        <v>5</v>
      </c>
      <c r="C3463" s="51">
        <f t="shared" si="273"/>
        <v>744</v>
      </c>
      <c r="D3463" s="51" t="s">
        <v>657</v>
      </c>
      <c r="E3463" s="54" t="str">
        <f t="shared" si="274"/>
        <v>030048</v>
      </c>
      <c r="F3463" s="51" t="e">
        <f>VLOOKUP(E3463,#REF!,8,FALSE)</f>
        <v>#REF!</v>
      </c>
      <c r="G3463" s="51" t="e">
        <f>VLOOKUP(E3463,#REF!,9,FALSE)</f>
        <v>#REF!</v>
      </c>
      <c r="H3463" s="52">
        <v>8639</v>
      </c>
      <c r="I3463" s="51" t="s">
        <v>658</v>
      </c>
      <c r="J3463" s="53">
        <v>4.0999999999999996</v>
      </c>
      <c r="K3463" s="53">
        <v>24</v>
      </c>
      <c r="L3463" s="53">
        <v>0</v>
      </c>
      <c r="M3463" s="53">
        <v>0</v>
      </c>
      <c r="N3463" s="53">
        <f t="shared" si="275"/>
        <v>0</v>
      </c>
      <c r="O3463" s="53" t="e">
        <f>VLOOKUP(E3463,#REF!,29,FALSE)</f>
        <v>#REF!</v>
      </c>
      <c r="P3463" s="53" t="e">
        <f t="shared" si="276"/>
        <v>#REF!</v>
      </c>
      <c r="Q3463" s="53">
        <v>0</v>
      </c>
    </row>
    <row r="3464" spans="1:17">
      <c r="A3464" s="51" t="s">
        <v>5392</v>
      </c>
      <c r="B3464" s="51">
        <f t="shared" si="272"/>
        <v>5</v>
      </c>
      <c r="C3464" s="51">
        <f t="shared" si="273"/>
        <v>744</v>
      </c>
      <c r="D3464" s="51" t="s">
        <v>403</v>
      </c>
      <c r="E3464" s="54" t="str">
        <f t="shared" si="274"/>
        <v>029588</v>
      </c>
      <c r="F3464" s="51" t="e">
        <f>VLOOKUP(E3464,#REF!,8,FALSE)</f>
        <v>#REF!</v>
      </c>
      <c r="G3464" s="51" t="e">
        <f>VLOOKUP(E3464,#REF!,9,FALSE)</f>
        <v>#REF!</v>
      </c>
      <c r="H3464" s="52">
        <v>8348</v>
      </c>
      <c r="I3464" s="51" t="s">
        <v>4908</v>
      </c>
      <c r="J3464" s="53">
        <v>25</v>
      </c>
      <c r="K3464" s="53">
        <v>22.000000999999997</v>
      </c>
      <c r="L3464" s="53">
        <v>37.654545196236562</v>
      </c>
      <c r="M3464" s="53">
        <v>37.536876487903228</v>
      </c>
      <c r="N3464" s="53">
        <f t="shared" si="275"/>
        <v>27927.436107000001</v>
      </c>
      <c r="O3464" s="53" t="e">
        <f>VLOOKUP(E3464,#REF!,29,FALSE)</f>
        <v>#REF!</v>
      </c>
      <c r="P3464" s="53" t="e">
        <f t="shared" si="276"/>
        <v>#REF!</v>
      </c>
      <c r="Q3464" s="53">
        <v>0.11766870833333243</v>
      </c>
    </row>
    <row r="3465" spans="1:17">
      <c r="A3465" s="51" t="s">
        <v>5392</v>
      </c>
      <c r="B3465" s="51">
        <f t="shared" si="272"/>
        <v>5</v>
      </c>
      <c r="C3465" s="51">
        <f t="shared" si="273"/>
        <v>744</v>
      </c>
      <c r="D3465" s="51" t="s">
        <v>654</v>
      </c>
      <c r="E3465" s="54" t="str">
        <f t="shared" si="274"/>
        <v>030025</v>
      </c>
      <c r="F3465" s="51" t="e">
        <f>VLOOKUP(E3465,#REF!,8,FALSE)</f>
        <v>#REF!</v>
      </c>
      <c r="G3465" s="51" t="e">
        <f>VLOOKUP(E3465,#REF!,9,FALSE)</f>
        <v>#REF!</v>
      </c>
      <c r="H3465" s="52">
        <v>8654</v>
      </c>
      <c r="I3465" s="51" t="s">
        <v>4909</v>
      </c>
      <c r="J3465" s="53">
        <v>36</v>
      </c>
      <c r="K3465" s="53">
        <v>27</v>
      </c>
      <c r="L3465" s="53">
        <v>52.849660549731176</v>
      </c>
      <c r="M3465" s="53">
        <v>41.442444915322582</v>
      </c>
      <c r="N3465" s="53">
        <f t="shared" si="275"/>
        <v>30833.179017000002</v>
      </c>
      <c r="O3465" s="53" t="e">
        <f>VLOOKUP(E3465,#REF!,29,FALSE)</f>
        <v>#REF!</v>
      </c>
      <c r="P3465" s="53" t="e">
        <f t="shared" si="276"/>
        <v>#REF!</v>
      </c>
      <c r="Q3465" s="53">
        <v>11.407215634408599</v>
      </c>
    </row>
    <row r="3466" spans="1:17">
      <c r="A3466" s="51" t="s">
        <v>5392</v>
      </c>
      <c r="B3466" s="51">
        <f t="shared" si="272"/>
        <v>5</v>
      </c>
      <c r="C3466" s="51">
        <f t="shared" si="273"/>
        <v>744</v>
      </c>
      <c r="D3466" s="51" t="s">
        <v>643</v>
      </c>
      <c r="E3466" s="54" t="str">
        <f t="shared" si="274"/>
        <v>030033</v>
      </c>
      <c r="F3466" s="51" t="e">
        <f>VLOOKUP(E3466,#REF!,8,FALSE)</f>
        <v>#REF!</v>
      </c>
      <c r="G3466" s="51" t="e">
        <f>VLOOKUP(E3466,#REF!,9,FALSE)</f>
        <v>#REF!</v>
      </c>
      <c r="H3466" s="52">
        <v>8658</v>
      </c>
      <c r="I3466" s="51" t="s">
        <v>4910</v>
      </c>
      <c r="J3466" s="53">
        <v>21.9</v>
      </c>
      <c r="K3466" s="53">
        <v>15</v>
      </c>
      <c r="L3466" s="53">
        <v>26.054016336021505</v>
      </c>
      <c r="M3466" s="53">
        <v>26.054016336021505</v>
      </c>
      <c r="N3466" s="53">
        <f t="shared" si="275"/>
        <v>19384.188153999999</v>
      </c>
      <c r="O3466" s="53" t="e">
        <f>VLOOKUP(E3466,#REF!,29,FALSE)</f>
        <v>#REF!</v>
      </c>
      <c r="P3466" s="53" t="e">
        <f t="shared" si="276"/>
        <v>#REF!</v>
      </c>
      <c r="Q3466" s="53">
        <v>0</v>
      </c>
    </row>
    <row r="3467" spans="1:17">
      <c r="A3467" s="51" t="s">
        <v>5392</v>
      </c>
      <c r="B3467" s="51">
        <f t="shared" si="272"/>
        <v>5</v>
      </c>
      <c r="C3467" s="51">
        <f t="shared" si="273"/>
        <v>744</v>
      </c>
      <c r="D3467" s="51" t="s">
        <v>670</v>
      </c>
      <c r="E3467" s="54" t="str">
        <f t="shared" si="274"/>
        <v>030039</v>
      </c>
      <c r="F3467" s="51" t="e">
        <f>VLOOKUP(E3467,#REF!,8,FALSE)</f>
        <v>#REF!</v>
      </c>
      <c r="G3467" s="51" t="e">
        <f>VLOOKUP(E3467,#REF!,9,FALSE)</f>
        <v>#REF!</v>
      </c>
      <c r="H3467" s="52">
        <v>8655</v>
      </c>
      <c r="I3467" s="51" t="s">
        <v>669</v>
      </c>
      <c r="J3467" s="53">
        <v>24.5</v>
      </c>
      <c r="K3467" s="53">
        <v>27</v>
      </c>
      <c r="L3467" s="53">
        <v>33.658992846774197</v>
      </c>
      <c r="M3467" s="53">
        <v>33.658992846774197</v>
      </c>
      <c r="N3467" s="53">
        <f t="shared" si="275"/>
        <v>25042.290678000001</v>
      </c>
      <c r="O3467" s="53" t="e">
        <f>VLOOKUP(E3467,#REF!,29,FALSE)</f>
        <v>#REF!</v>
      </c>
      <c r="P3467" s="53" t="e">
        <f t="shared" si="276"/>
        <v>#REF!</v>
      </c>
      <c r="Q3467" s="53">
        <v>0</v>
      </c>
    </row>
    <row r="3468" spans="1:17">
      <c r="A3468" s="51" t="s">
        <v>5392</v>
      </c>
      <c r="B3468" s="51">
        <f t="shared" si="272"/>
        <v>5</v>
      </c>
      <c r="C3468" s="51">
        <f t="shared" si="273"/>
        <v>744</v>
      </c>
      <c r="D3468" s="51" t="s">
        <v>822</v>
      </c>
      <c r="E3468" s="54" t="str">
        <f t="shared" si="274"/>
        <v>030355</v>
      </c>
      <c r="F3468" s="51" t="e">
        <f>VLOOKUP(E3468,#REF!,8,FALSE)</f>
        <v>#REF!</v>
      </c>
      <c r="G3468" s="51" t="e">
        <f>VLOOKUP(E3468,#REF!,9,FALSE)</f>
        <v>#REF!</v>
      </c>
      <c r="H3468" s="52">
        <v>8885</v>
      </c>
      <c r="I3468" s="51" t="s">
        <v>2702</v>
      </c>
      <c r="J3468" s="53">
        <v>20.100000000000001</v>
      </c>
      <c r="K3468" s="53">
        <v>16.200002999999999</v>
      </c>
      <c r="L3468" s="53">
        <v>17.296821805107527</v>
      </c>
      <c r="M3468" s="53">
        <v>11.690781700268818</v>
      </c>
      <c r="N3468" s="53">
        <f t="shared" si="275"/>
        <v>8697.9415850000005</v>
      </c>
      <c r="O3468" s="53" t="e">
        <f>VLOOKUP(E3468,#REF!,29,FALSE)</f>
        <v>#REF!</v>
      </c>
      <c r="P3468" s="53" t="e">
        <f t="shared" si="276"/>
        <v>#REF!</v>
      </c>
      <c r="Q3468" s="53">
        <v>5.6060401048387094</v>
      </c>
    </row>
    <row r="3469" spans="1:17">
      <c r="A3469" s="51" t="s">
        <v>5392</v>
      </c>
      <c r="B3469" s="51">
        <f t="shared" si="272"/>
        <v>5</v>
      </c>
      <c r="C3469" s="51">
        <f t="shared" si="273"/>
        <v>744</v>
      </c>
      <c r="D3469" s="51" t="s">
        <v>1828</v>
      </c>
      <c r="E3469" s="54" t="str">
        <f t="shared" si="274"/>
        <v>028219</v>
      </c>
      <c r="F3469" s="51" t="e">
        <f>VLOOKUP(E3469,#REF!,8,FALSE)</f>
        <v>#REF!</v>
      </c>
      <c r="G3469" s="51" t="e">
        <f>VLOOKUP(E3469,#REF!,9,FALSE)</f>
        <v>#REF!</v>
      </c>
      <c r="H3469" s="52">
        <v>8301</v>
      </c>
      <c r="I3469" s="51" t="s">
        <v>707</v>
      </c>
      <c r="J3469" s="53">
        <v>40.9</v>
      </c>
      <c r="K3469" s="53">
        <v>25.400004000000003</v>
      </c>
      <c r="L3469" s="53">
        <v>48.694773893817207</v>
      </c>
      <c r="M3469" s="53">
        <v>38.000710149193552</v>
      </c>
      <c r="N3469" s="53">
        <f t="shared" si="275"/>
        <v>28272.528351000001</v>
      </c>
      <c r="O3469" s="53" t="e">
        <f>VLOOKUP(E3469,#REF!,29,FALSE)</f>
        <v>#REF!</v>
      </c>
      <c r="P3469" s="53" t="e">
        <f t="shared" si="276"/>
        <v>#REF!</v>
      </c>
      <c r="Q3469" s="53">
        <v>10.694063744623657</v>
      </c>
    </row>
    <row r="3470" spans="1:17">
      <c r="A3470" s="51" t="s">
        <v>5392</v>
      </c>
      <c r="B3470" s="51">
        <f t="shared" si="272"/>
        <v>5</v>
      </c>
      <c r="C3470" s="51">
        <f t="shared" si="273"/>
        <v>744</v>
      </c>
      <c r="D3470" s="51" t="s">
        <v>1239</v>
      </c>
      <c r="E3470" s="54" t="str">
        <f t="shared" si="274"/>
        <v>029193</v>
      </c>
      <c r="F3470" s="51" t="e">
        <f>VLOOKUP(E3470,#REF!,8,FALSE)</f>
        <v>#REF!</v>
      </c>
      <c r="G3470" s="51" t="e">
        <f>VLOOKUP(E3470,#REF!,9,FALSE)</f>
        <v>#REF!</v>
      </c>
      <c r="H3470" s="52">
        <v>8838</v>
      </c>
      <c r="I3470" s="51" t="s">
        <v>1238</v>
      </c>
      <c r="J3470" s="53">
        <v>17.899999999999999</v>
      </c>
      <c r="K3470" s="53">
        <v>47.423777000000001</v>
      </c>
      <c r="L3470" s="53">
        <v>33.717770662634408</v>
      </c>
      <c r="M3470" s="53">
        <v>33.717770662634408</v>
      </c>
      <c r="N3470" s="53">
        <f t="shared" si="275"/>
        <v>25086.021373</v>
      </c>
      <c r="O3470" s="53" t="e">
        <f>VLOOKUP(E3470,#REF!,29,FALSE)</f>
        <v>#REF!</v>
      </c>
      <c r="P3470" s="53" t="e">
        <f t="shared" si="276"/>
        <v>#REF!</v>
      </c>
      <c r="Q3470" s="53">
        <v>0</v>
      </c>
    </row>
    <row r="3471" spans="1:17">
      <c r="A3471" s="51" t="s">
        <v>5392</v>
      </c>
      <c r="B3471" s="51">
        <f t="shared" si="272"/>
        <v>5</v>
      </c>
      <c r="C3471" s="51">
        <f t="shared" si="273"/>
        <v>744</v>
      </c>
      <c r="D3471" s="51" t="s">
        <v>665</v>
      </c>
      <c r="E3471" s="54" t="str">
        <f t="shared" si="274"/>
        <v>029670</v>
      </c>
      <c r="F3471" s="51" t="e">
        <f>VLOOKUP(E3471,#REF!,8,FALSE)</f>
        <v>#REF!</v>
      </c>
      <c r="G3471" s="51" t="e">
        <f>VLOOKUP(E3471,#REF!,9,FALSE)</f>
        <v>#REF!</v>
      </c>
      <c r="H3471" s="52">
        <v>8469</v>
      </c>
      <c r="I3471" s="51" t="s">
        <v>4911</v>
      </c>
      <c r="J3471" s="53">
        <v>37.799999999999997</v>
      </c>
      <c r="K3471" s="53">
        <v>25</v>
      </c>
      <c r="L3471" s="53">
        <v>38.863684173387099</v>
      </c>
      <c r="M3471" s="53">
        <v>38.416310626344085</v>
      </c>
      <c r="N3471" s="53">
        <f t="shared" si="275"/>
        <v>28581.735106</v>
      </c>
      <c r="O3471" s="53" t="e">
        <f>VLOOKUP(E3471,#REF!,29,FALSE)</f>
        <v>#REF!</v>
      </c>
      <c r="P3471" s="53" t="e">
        <f t="shared" si="276"/>
        <v>#REF!</v>
      </c>
      <c r="Q3471" s="53">
        <v>0.44737354704300997</v>
      </c>
    </row>
    <row r="3472" spans="1:17">
      <c r="A3472" s="51" t="s">
        <v>5392</v>
      </c>
      <c r="B3472" s="51">
        <f t="shared" si="272"/>
        <v>5</v>
      </c>
      <c r="C3472" s="51">
        <f t="shared" si="273"/>
        <v>744</v>
      </c>
      <c r="D3472" s="51" t="s">
        <v>613</v>
      </c>
      <c r="E3472" s="54" t="str">
        <f t="shared" si="274"/>
        <v>030037</v>
      </c>
      <c r="F3472" s="51" t="e">
        <f>VLOOKUP(E3472,#REF!,8,FALSE)</f>
        <v>#REF!</v>
      </c>
      <c r="G3472" s="51" t="e">
        <f>VLOOKUP(E3472,#REF!,9,FALSE)</f>
        <v>#REF!</v>
      </c>
      <c r="H3472" s="52">
        <v>8652</v>
      </c>
      <c r="I3472" s="51" t="s">
        <v>4912</v>
      </c>
      <c r="J3472" s="53">
        <v>32.299999999999997</v>
      </c>
      <c r="K3472" s="53">
        <v>27</v>
      </c>
      <c r="L3472" s="53">
        <v>31.753416107526881</v>
      </c>
      <c r="M3472" s="53">
        <v>27.751956115591398</v>
      </c>
      <c r="N3472" s="53">
        <f t="shared" si="275"/>
        <v>20647.45535</v>
      </c>
      <c r="O3472" s="53" t="e">
        <f>VLOOKUP(E3472,#REF!,29,FALSE)</f>
        <v>#REF!</v>
      </c>
      <c r="P3472" s="53" t="e">
        <f t="shared" si="276"/>
        <v>#REF!</v>
      </c>
      <c r="Q3472" s="53">
        <v>4.0014599919354819</v>
      </c>
    </row>
    <row r="3473" spans="1:17">
      <c r="A3473" s="51" t="s">
        <v>5392</v>
      </c>
      <c r="B3473" s="51">
        <f t="shared" si="272"/>
        <v>5</v>
      </c>
      <c r="C3473" s="51">
        <f t="shared" si="273"/>
        <v>744</v>
      </c>
      <c r="D3473" s="51" t="s">
        <v>1842</v>
      </c>
      <c r="E3473" s="54" t="str">
        <f t="shared" si="274"/>
        <v>030104</v>
      </c>
      <c r="F3473" s="51" t="e">
        <f>VLOOKUP(E3473,#REF!,8,FALSE)</f>
        <v>#REF!</v>
      </c>
      <c r="G3473" s="51" t="e">
        <f>VLOOKUP(E3473,#REF!,9,FALSE)</f>
        <v>#REF!</v>
      </c>
      <c r="H3473" s="52">
        <v>8681</v>
      </c>
      <c r="I3473" s="51" t="s">
        <v>4913</v>
      </c>
      <c r="J3473" s="53">
        <v>24.7</v>
      </c>
      <c r="K3473" s="53">
        <v>15.299999</v>
      </c>
      <c r="L3473" s="53">
        <v>35.88462949462366</v>
      </c>
      <c r="M3473" s="53">
        <v>19.041074208835791</v>
      </c>
      <c r="N3473" s="53">
        <f t="shared" si="275"/>
        <v>14166.559211373829</v>
      </c>
      <c r="O3473" s="53" t="e">
        <f>VLOOKUP(E3473,#REF!,29,FALSE)</f>
        <v>#REF!</v>
      </c>
      <c r="P3473" s="53" t="e">
        <f t="shared" si="276"/>
        <v>#REF!</v>
      </c>
      <c r="Q3473" s="53">
        <v>16.843555285787868</v>
      </c>
    </row>
    <row r="3474" spans="1:17">
      <c r="A3474" s="51" t="s">
        <v>5392</v>
      </c>
      <c r="B3474" s="51">
        <f t="shared" si="272"/>
        <v>5</v>
      </c>
      <c r="C3474" s="51">
        <f t="shared" si="273"/>
        <v>744</v>
      </c>
      <c r="D3474" s="51" t="s">
        <v>1859</v>
      </c>
      <c r="E3474" s="54" t="str">
        <f t="shared" si="274"/>
        <v>030115</v>
      </c>
      <c r="F3474" s="51" t="e">
        <f>VLOOKUP(E3474,#REF!,8,FALSE)</f>
        <v>#REF!</v>
      </c>
      <c r="G3474" s="51" t="e">
        <f>VLOOKUP(E3474,#REF!,9,FALSE)</f>
        <v>#REF!</v>
      </c>
      <c r="H3474" s="52">
        <v>893482</v>
      </c>
      <c r="I3474" s="51" t="s">
        <v>664</v>
      </c>
      <c r="J3474" s="53">
        <v>19.600000000000001</v>
      </c>
      <c r="K3474" s="53">
        <v>9.9999920000000007</v>
      </c>
      <c r="L3474" s="53">
        <v>35.84839693682796</v>
      </c>
      <c r="M3474" s="53">
        <v>14.046263609245047</v>
      </c>
      <c r="N3474" s="53">
        <f t="shared" si="275"/>
        <v>10450.420125278315</v>
      </c>
      <c r="O3474" s="53" t="e">
        <f>VLOOKUP(E3474,#REF!,29,FALSE)</f>
        <v>#REF!</v>
      </c>
      <c r="P3474" s="53" t="e">
        <f t="shared" si="276"/>
        <v>#REF!</v>
      </c>
      <c r="Q3474" s="53">
        <v>21.802133327582911</v>
      </c>
    </row>
    <row r="3475" spans="1:17">
      <c r="A3475" s="51" t="s">
        <v>5392</v>
      </c>
      <c r="B3475" s="51">
        <f t="shared" si="272"/>
        <v>5</v>
      </c>
      <c r="C3475" s="51">
        <f t="shared" si="273"/>
        <v>744</v>
      </c>
      <c r="D3475" s="51" t="s">
        <v>667</v>
      </c>
      <c r="E3475" s="54" t="str">
        <f t="shared" si="274"/>
        <v>030038</v>
      </c>
      <c r="F3475" s="51" t="e">
        <f>VLOOKUP(E3475,#REF!,8,FALSE)</f>
        <v>#REF!</v>
      </c>
      <c r="G3475" s="51" t="e">
        <f>VLOOKUP(E3475,#REF!,9,FALSE)</f>
        <v>#REF!</v>
      </c>
      <c r="H3475" s="52">
        <v>8651</v>
      </c>
      <c r="I3475" s="51" t="s">
        <v>668</v>
      </c>
      <c r="J3475" s="53">
        <v>22.2</v>
      </c>
      <c r="K3475" s="53">
        <v>27</v>
      </c>
      <c r="L3475" s="53">
        <v>22.35947942473118</v>
      </c>
      <c r="M3475" s="53">
        <v>22.35947942473118</v>
      </c>
      <c r="N3475" s="53">
        <f t="shared" si="275"/>
        <v>16635.452691999999</v>
      </c>
      <c r="O3475" s="53" t="e">
        <f>VLOOKUP(E3475,#REF!,29,FALSE)</f>
        <v>#REF!</v>
      </c>
      <c r="P3475" s="53" t="e">
        <f t="shared" si="276"/>
        <v>#REF!</v>
      </c>
      <c r="Q3475" s="53">
        <v>0</v>
      </c>
    </row>
    <row r="3476" spans="1:17">
      <c r="A3476" s="51" t="s">
        <v>5392</v>
      </c>
      <c r="B3476" s="51">
        <f t="shared" si="272"/>
        <v>5</v>
      </c>
      <c r="C3476" s="51">
        <f t="shared" si="273"/>
        <v>744</v>
      </c>
      <c r="D3476" s="51" t="s">
        <v>400</v>
      </c>
      <c r="E3476" s="54" t="str">
        <f t="shared" si="274"/>
        <v>028605</v>
      </c>
      <c r="F3476" s="51" t="e">
        <f>VLOOKUP(E3476,#REF!,8,FALSE)</f>
        <v>#REF!</v>
      </c>
      <c r="G3476" s="51" t="e">
        <f>VLOOKUP(E3476,#REF!,9,FALSE)</f>
        <v>#REF!</v>
      </c>
      <c r="H3476" s="52">
        <v>8764</v>
      </c>
      <c r="I3476" s="51" t="s">
        <v>4914</v>
      </c>
      <c r="J3476" s="53">
        <v>9.1</v>
      </c>
      <c r="K3476" s="53">
        <v>11.000000999999999</v>
      </c>
      <c r="L3476" s="53">
        <v>1.8508064516129032E-6</v>
      </c>
      <c r="M3476" s="53">
        <v>1.8575268817204301E-6</v>
      </c>
      <c r="N3476" s="53">
        <f t="shared" si="275"/>
        <v>1.382E-3</v>
      </c>
      <c r="O3476" s="53" t="e">
        <f>VLOOKUP(E3476,#REF!,29,FALSE)</f>
        <v>#REF!</v>
      </c>
      <c r="P3476" s="53" t="e">
        <f t="shared" si="276"/>
        <v>#REF!</v>
      </c>
      <c r="Q3476" s="53">
        <v>0</v>
      </c>
    </row>
    <row r="3477" spans="1:17">
      <c r="A3477" s="51" t="s">
        <v>5392</v>
      </c>
      <c r="B3477" s="51">
        <f t="shared" si="272"/>
        <v>5</v>
      </c>
      <c r="C3477" s="51">
        <f t="shared" si="273"/>
        <v>744</v>
      </c>
      <c r="D3477" s="51" t="s">
        <v>1282</v>
      </c>
      <c r="E3477" s="54" t="str">
        <f t="shared" si="274"/>
        <v>027913</v>
      </c>
      <c r="F3477" s="51" t="e">
        <f>VLOOKUP(E3477,#REF!,8,FALSE)</f>
        <v>#REF!</v>
      </c>
      <c r="G3477" s="51" t="e">
        <f>VLOOKUP(E3477,#REF!,9,FALSE)</f>
        <v>#REF!</v>
      </c>
      <c r="H3477" s="52">
        <v>8791</v>
      </c>
      <c r="I3477" s="51" t="s">
        <v>4915</v>
      </c>
      <c r="J3477" s="53">
        <v>0</v>
      </c>
      <c r="K3477" s="53">
        <v>11.7</v>
      </c>
      <c r="L3477" s="53">
        <v>0</v>
      </c>
      <c r="M3477" s="53">
        <v>0</v>
      </c>
      <c r="N3477" s="53">
        <f t="shared" si="275"/>
        <v>0</v>
      </c>
      <c r="O3477" s="53" t="e">
        <f>VLOOKUP(E3477,#REF!,29,FALSE)</f>
        <v>#REF!</v>
      </c>
      <c r="P3477" s="53" t="e">
        <f t="shared" si="276"/>
        <v>#REF!</v>
      </c>
      <c r="Q3477" s="53">
        <v>0</v>
      </c>
    </row>
    <row r="3478" spans="1:17">
      <c r="A3478" s="51" t="s">
        <v>5392</v>
      </c>
      <c r="B3478" s="51">
        <f t="shared" si="272"/>
        <v>5</v>
      </c>
      <c r="C3478" s="51">
        <f t="shared" si="273"/>
        <v>744</v>
      </c>
      <c r="D3478" s="51" t="s">
        <v>603</v>
      </c>
      <c r="E3478" s="54" t="str">
        <f t="shared" si="274"/>
        <v>028051</v>
      </c>
      <c r="F3478" s="51" t="e">
        <f>VLOOKUP(E3478,#REF!,8,FALSE)</f>
        <v>#REF!</v>
      </c>
      <c r="G3478" s="51" t="e">
        <f>VLOOKUP(E3478,#REF!,9,FALSE)</f>
        <v>#REF!</v>
      </c>
      <c r="H3478" s="52">
        <v>8637</v>
      </c>
      <c r="I3478" s="51" t="s">
        <v>602</v>
      </c>
      <c r="J3478" s="53">
        <v>0</v>
      </c>
      <c r="K3478" s="53">
        <v>16</v>
      </c>
      <c r="L3478" s="53">
        <v>1.4940827956989247E-2</v>
      </c>
      <c r="M3478" s="53">
        <v>1.4940827956989247E-2</v>
      </c>
      <c r="N3478" s="53">
        <f t="shared" si="275"/>
        <v>11.115976</v>
      </c>
      <c r="O3478" s="53" t="e">
        <f>VLOOKUP(E3478,#REF!,29,FALSE)</f>
        <v>#REF!</v>
      </c>
      <c r="P3478" s="53" t="e">
        <f t="shared" si="276"/>
        <v>#REF!</v>
      </c>
      <c r="Q3478" s="53">
        <v>0</v>
      </c>
    </row>
    <row r="3479" spans="1:17">
      <c r="A3479" s="51" t="s">
        <v>5392</v>
      </c>
      <c r="B3479" s="51">
        <f t="shared" si="272"/>
        <v>5</v>
      </c>
      <c r="C3479" s="51">
        <f t="shared" si="273"/>
        <v>744</v>
      </c>
      <c r="D3479" s="51" t="s">
        <v>322</v>
      </c>
      <c r="E3479" s="54" t="str">
        <f t="shared" si="274"/>
        <v>028094</v>
      </c>
      <c r="F3479" s="51" t="e">
        <f>VLOOKUP(E3479,#REF!,8,FALSE)</f>
        <v>#REF!</v>
      </c>
      <c r="G3479" s="51" t="e">
        <f>VLOOKUP(E3479,#REF!,9,FALSE)</f>
        <v>#REF!</v>
      </c>
      <c r="H3479" s="52">
        <v>8352</v>
      </c>
      <c r="I3479" s="51" t="s">
        <v>323</v>
      </c>
      <c r="J3479" s="53">
        <v>22.6</v>
      </c>
      <c r="K3479" s="53">
        <v>8.8999989999999993</v>
      </c>
      <c r="L3479" s="53">
        <v>25.386945161290324</v>
      </c>
      <c r="M3479" s="53">
        <v>19.087158588709677</v>
      </c>
      <c r="N3479" s="53">
        <f t="shared" si="275"/>
        <v>14200.84599</v>
      </c>
      <c r="O3479" s="53" t="e">
        <f>VLOOKUP(E3479,#REF!,29,FALSE)</f>
        <v>#REF!</v>
      </c>
      <c r="P3479" s="53" t="e">
        <f t="shared" si="276"/>
        <v>#REF!</v>
      </c>
      <c r="Q3479" s="53">
        <v>6.299786572580647</v>
      </c>
    </row>
    <row r="3480" spans="1:17">
      <c r="A3480" s="51" t="s">
        <v>5392</v>
      </c>
      <c r="B3480" s="51">
        <f t="shared" si="272"/>
        <v>5</v>
      </c>
      <c r="C3480" s="51">
        <f t="shared" si="273"/>
        <v>744</v>
      </c>
      <c r="D3480" s="51" t="s">
        <v>193</v>
      </c>
      <c r="E3480" s="54" t="str">
        <f t="shared" si="274"/>
        <v>028221</v>
      </c>
      <c r="F3480" s="51" t="e">
        <f>VLOOKUP(E3480,#REF!,8,FALSE)</f>
        <v>#REF!</v>
      </c>
      <c r="G3480" s="51" t="e">
        <f>VLOOKUP(E3480,#REF!,9,FALSE)</f>
        <v>#REF!</v>
      </c>
      <c r="H3480" s="52">
        <v>8400</v>
      </c>
      <c r="I3480" s="51" t="s">
        <v>194</v>
      </c>
      <c r="J3480" s="53">
        <v>23.3</v>
      </c>
      <c r="K3480" s="53">
        <v>18.999997</v>
      </c>
      <c r="L3480" s="53">
        <v>27.70140860215054</v>
      </c>
      <c r="M3480" s="53">
        <v>27.701408522849462</v>
      </c>
      <c r="N3480" s="53">
        <f t="shared" si="275"/>
        <v>20609.847941</v>
      </c>
      <c r="O3480" s="53" t="e">
        <f>VLOOKUP(E3480,#REF!,29,FALSE)</f>
        <v>#REF!</v>
      </c>
      <c r="P3480" s="53" t="e">
        <f t="shared" si="276"/>
        <v>#REF!</v>
      </c>
      <c r="Q3480" s="53">
        <v>7.9301077666284353E-8</v>
      </c>
    </row>
    <row r="3481" spans="1:17">
      <c r="A3481" s="51" t="s">
        <v>5392</v>
      </c>
      <c r="B3481" s="51">
        <f t="shared" si="272"/>
        <v>5</v>
      </c>
      <c r="C3481" s="51">
        <f t="shared" si="273"/>
        <v>744</v>
      </c>
      <c r="D3481" s="51" t="s">
        <v>1252</v>
      </c>
      <c r="E3481" s="54" t="str">
        <f t="shared" si="274"/>
        <v>028458</v>
      </c>
      <c r="F3481" s="51" t="e">
        <f>VLOOKUP(E3481,#REF!,8,FALSE)</f>
        <v>#REF!</v>
      </c>
      <c r="G3481" s="51" t="e">
        <f>VLOOKUP(E3481,#REF!,9,FALSE)</f>
        <v>#REF!</v>
      </c>
      <c r="H3481" s="52">
        <v>8719</v>
      </c>
      <c r="I3481" s="51" t="s">
        <v>1253</v>
      </c>
      <c r="J3481" s="53">
        <v>12.9</v>
      </c>
      <c r="K3481" s="53">
        <v>7</v>
      </c>
      <c r="L3481" s="53">
        <v>20.784806451612905</v>
      </c>
      <c r="M3481" s="53">
        <v>15.124500536290322</v>
      </c>
      <c r="N3481" s="53">
        <f t="shared" si="275"/>
        <v>11252.628398999999</v>
      </c>
      <c r="O3481" s="53" t="e">
        <f>VLOOKUP(E3481,#REF!,29,FALSE)</f>
        <v>#REF!</v>
      </c>
      <c r="P3481" s="53" t="e">
        <f t="shared" si="276"/>
        <v>#REF!</v>
      </c>
      <c r="Q3481" s="53">
        <v>5.6603059153225823</v>
      </c>
    </row>
    <row r="3482" spans="1:17">
      <c r="A3482" s="51" t="s">
        <v>5392</v>
      </c>
      <c r="B3482" s="51">
        <f t="shared" si="272"/>
        <v>5</v>
      </c>
      <c r="C3482" s="51">
        <f t="shared" si="273"/>
        <v>744</v>
      </c>
      <c r="D3482" s="51" t="s">
        <v>370</v>
      </c>
      <c r="E3482" s="54" t="str">
        <f t="shared" si="274"/>
        <v>029665</v>
      </c>
      <c r="F3482" s="51" t="e">
        <f>VLOOKUP(E3482,#REF!,8,FALSE)</f>
        <v>#REF!</v>
      </c>
      <c r="G3482" s="51" t="e">
        <f>VLOOKUP(E3482,#REF!,9,FALSE)</f>
        <v>#REF!</v>
      </c>
      <c r="H3482" s="52">
        <v>8649</v>
      </c>
      <c r="I3482" s="51" t="s">
        <v>652</v>
      </c>
      <c r="J3482" s="53">
        <v>24.1</v>
      </c>
      <c r="K3482" s="53">
        <v>31</v>
      </c>
      <c r="L3482" s="53">
        <v>36.288843010752686</v>
      </c>
      <c r="M3482" s="53">
        <v>36.288843096774194</v>
      </c>
      <c r="N3482" s="53">
        <f t="shared" si="275"/>
        <v>26998.899264</v>
      </c>
      <c r="O3482" s="53" t="e">
        <f>VLOOKUP(E3482,#REF!,29,FALSE)</f>
        <v>#REF!</v>
      </c>
      <c r="P3482" s="53" t="e">
        <f t="shared" si="276"/>
        <v>#REF!</v>
      </c>
      <c r="Q3482" s="53">
        <v>0</v>
      </c>
    </row>
    <row r="3483" spans="1:17">
      <c r="A3483" s="51" t="s">
        <v>5392</v>
      </c>
      <c r="B3483" s="51">
        <f t="shared" si="272"/>
        <v>5</v>
      </c>
      <c r="C3483" s="51">
        <f t="shared" si="273"/>
        <v>744</v>
      </c>
      <c r="D3483" s="51" t="s">
        <v>616</v>
      </c>
      <c r="E3483" s="54" t="str">
        <f t="shared" si="274"/>
        <v>029713</v>
      </c>
      <c r="F3483" s="51" t="e">
        <f>VLOOKUP(E3483,#REF!,8,FALSE)</f>
        <v>#REF!</v>
      </c>
      <c r="G3483" s="51" t="e">
        <f>VLOOKUP(E3483,#REF!,9,FALSE)</f>
        <v>#REF!</v>
      </c>
      <c r="H3483" s="52">
        <v>8499</v>
      </c>
      <c r="I3483" s="51" t="s">
        <v>617</v>
      </c>
      <c r="J3483" s="53">
        <v>34.6</v>
      </c>
      <c r="K3483" s="53">
        <v>22</v>
      </c>
      <c r="L3483" s="53">
        <v>48.657142087365592</v>
      </c>
      <c r="M3483" s="53">
        <v>48.657142087365592</v>
      </c>
      <c r="N3483" s="53">
        <f t="shared" si="275"/>
        <v>36200.913713000002</v>
      </c>
      <c r="O3483" s="53" t="e">
        <f>VLOOKUP(E3483,#REF!,29,FALSE)</f>
        <v>#REF!</v>
      </c>
      <c r="P3483" s="53" t="e">
        <f t="shared" si="276"/>
        <v>#REF!</v>
      </c>
      <c r="Q3483" s="53">
        <v>0</v>
      </c>
    </row>
    <row r="3484" spans="1:17">
      <c r="A3484" s="51" t="s">
        <v>5392</v>
      </c>
      <c r="B3484" s="51">
        <f t="shared" si="272"/>
        <v>5</v>
      </c>
      <c r="C3484" s="51">
        <f t="shared" si="273"/>
        <v>744</v>
      </c>
      <c r="D3484" s="51" t="s">
        <v>607</v>
      </c>
      <c r="E3484" s="54" t="str">
        <f t="shared" si="274"/>
        <v>030024</v>
      </c>
      <c r="F3484" s="51" t="e">
        <f>VLOOKUP(E3484,#REF!,8,FALSE)</f>
        <v>#REF!</v>
      </c>
      <c r="G3484" s="51" t="e">
        <f>VLOOKUP(E3484,#REF!,9,FALSE)</f>
        <v>#REF!</v>
      </c>
      <c r="H3484" s="52">
        <v>8650</v>
      </c>
      <c r="I3484" s="51" t="s">
        <v>608</v>
      </c>
      <c r="J3484" s="53">
        <v>31.7</v>
      </c>
      <c r="K3484" s="53">
        <v>22</v>
      </c>
      <c r="L3484" s="53">
        <v>48.127844278225808</v>
      </c>
      <c r="M3484" s="53">
        <v>33.401027592741933</v>
      </c>
      <c r="N3484" s="53">
        <f t="shared" si="275"/>
        <v>24850.364528999999</v>
      </c>
      <c r="O3484" s="53" t="e">
        <f>VLOOKUP(E3484,#REF!,29,FALSE)</f>
        <v>#REF!</v>
      </c>
      <c r="P3484" s="53" t="e">
        <f t="shared" si="276"/>
        <v>#REF!</v>
      </c>
      <c r="Q3484" s="53">
        <v>14.726816685483872</v>
      </c>
    </row>
    <row r="3485" spans="1:17">
      <c r="A3485" s="51" t="s">
        <v>5392</v>
      </c>
      <c r="B3485" s="51">
        <f t="shared" si="272"/>
        <v>5</v>
      </c>
      <c r="C3485" s="51">
        <f t="shared" si="273"/>
        <v>744</v>
      </c>
      <c r="D3485" s="51" t="s">
        <v>619</v>
      </c>
      <c r="E3485" s="54" t="str">
        <f t="shared" si="274"/>
        <v>030036</v>
      </c>
      <c r="F3485" s="51" t="e">
        <f>VLOOKUP(E3485,#REF!,8,FALSE)</f>
        <v>#REF!</v>
      </c>
      <c r="G3485" s="51" t="e">
        <f>VLOOKUP(E3485,#REF!,9,FALSE)</f>
        <v>#REF!</v>
      </c>
      <c r="H3485" s="52">
        <v>8498</v>
      </c>
      <c r="I3485" s="51" t="s">
        <v>4916</v>
      </c>
      <c r="J3485" s="53">
        <v>15.4</v>
      </c>
      <c r="K3485" s="53">
        <v>12.599965000000001</v>
      </c>
      <c r="L3485" s="53">
        <v>26.110481720430109</v>
      </c>
      <c r="M3485" s="53">
        <v>18.45902340695195</v>
      </c>
      <c r="N3485" s="53">
        <f t="shared" si="275"/>
        <v>13733.513414772251</v>
      </c>
      <c r="O3485" s="53" t="e">
        <f>VLOOKUP(E3485,#REF!,29,FALSE)</f>
        <v>#REF!</v>
      </c>
      <c r="P3485" s="53" t="e">
        <f t="shared" si="276"/>
        <v>#REF!</v>
      </c>
      <c r="Q3485" s="53">
        <v>7.6514583134781615</v>
      </c>
    </row>
    <row r="3486" spans="1:17">
      <c r="A3486" s="51" t="s">
        <v>5392</v>
      </c>
      <c r="B3486" s="51">
        <f t="shared" si="272"/>
        <v>5</v>
      </c>
      <c r="C3486" s="51">
        <f t="shared" si="273"/>
        <v>744</v>
      </c>
      <c r="D3486" s="51" t="s">
        <v>640</v>
      </c>
      <c r="E3486" s="54" t="str">
        <f t="shared" si="274"/>
        <v>030047</v>
      </c>
      <c r="F3486" s="51" t="e">
        <f>VLOOKUP(E3486,#REF!,8,FALSE)</f>
        <v>#REF!</v>
      </c>
      <c r="G3486" s="51" t="e">
        <f>VLOOKUP(E3486,#REF!,9,FALSE)</f>
        <v>#REF!</v>
      </c>
      <c r="H3486" s="52">
        <v>8648</v>
      </c>
      <c r="I3486" s="51" t="s">
        <v>4917</v>
      </c>
      <c r="J3486" s="53">
        <v>42.1</v>
      </c>
      <c r="K3486" s="53">
        <v>34</v>
      </c>
      <c r="L3486" s="53">
        <v>29.282836559139785</v>
      </c>
      <c r="M3486" s="53">
        <v>29.282836559139785</v>
      </c>
      <c r="N3486" s="53">
        <f t="shared" si="275"/>
        <v>21786.430400000001</v>
      </c>
      <c r="O3486" s="53" t="e">
        <f>VLOOKUP(E3486,#REF!,29,FALSE)</f>
        <v>#REF!</v>
      </c>
      <c r="P3486" s="53" t="e">
        <f t="shared" si="276"/>
        <v>#REF!</v>
      </c>
      <c r="Q3486" s="53">
        <v>0</v>
      </c>
    </row>
    <row r="3487" spans="1:17">
      <c r="A3487" s="51" t="s">
        <v>5392</v>
      </c>
      <c r="B3487" s="51">
        <f t="shared" si="272"/>
        <v>5</v>
      </c>
      <c r="C3487" s="51">
        <f t="shared" si="273"/>
        <v>744</v>
      </c>
      <c r="D3487" s="51" t="s">
        <v>1247</v>
      </c>
      <c r="E3487" s="54" t="str">
        <f t="shared" si="274"/>
        <v>030453</v>
      </c>
      <c r="F3487" s="51" t="e">
        <f>VLOOKUP(E3487,#REF!,8,FALSE)</f>
        <v>#REF!</v>
      </c>
      <c r="G3487" s="51" t="e">
        <f>VLOOKUP(E3487,#REF!,9,FALSE)</f>
        <v>#REF!</v>
      </c>
      <c r="H3487" s="52">
        <v>8964</v>
      </c>
      <c r="I3487" s="51" t="s">
        <v>1248</v>
      </c>
      <c r="J3487" s="53">
        <v>25.4</v>
      </c>
      <c r="K3487" s="53">
        <v>24.4</v>
      </c>
      <c r="L3487" s="53">
        <v>41.232711877688175</v>
      </c>
      <c r="M3487" s="53">
        <v>39.609376764784948</v>
      </c>
      <c r="N3487" s="53">
        <f t="shared" si="275"/>
        <v>29469.376313000001</v>
      </c>
      <c r="O3487" s="53" t="e">
        <f>VLOOKUP(E3487,#REF!,29,FALSE)</f>
        <v>#REF!</v>
      </c>
      <c r="P3487" s="53" t="e">
        <f t="shared" si="276"/>
        <v>#REF!</v>
      </c>
      <c r="Q3487" s="53">
        <v>1.6233351129032247</v>
      </c>
    </row>
    <row r="3488" spans="1:17">
      <c r="A3488" s="51" t="s">
        <v>5392</v>
      </c>
      <c r="B3488" s="51">
        <f t="shared" si="272"/>
        <v>5</v>
      </c>
      <c r="C3488" s="51">
        <f t="shared" si="273"/>
        <v>744</v>
      </c>
      <c r="D3488" s="51" t="s">
        <v>1403</v>
      </c>
      <c r="E3488" s="54" t="str">
        <f t="shared" si="274"/>
        <v>030769</v>
      </c>
      <c r="F3488" s="51" t="e">
        <f>VLOOKUP(E3488,#REF!,8,FALSE)</f>
        <v>#REF!</v>
      </c>
      <c r="G3488" s="51" t="e">
        <f>VLOOKUP(E3488,#REF!,9,FALSE)</f>
        <v>#REF!</v>
      </c>
      <c r="H3488" s="52">
        <v>888068</v>
      </c>
      <c r="I3488" s="51" t="s">
        <v>4918</v>
      </c>
      <c r="J3488" s="53">
        <v>430.2</v>
      </c>
      <c r="K3488" s="53">
        <v>416.4</v>
      </c>
      <c r="L3488" s="53">
        <v>337.44944329704299</v>
      </c>
      <c r="M3488" s="53">
        <v>157.19496034579774</v>
      </c>
      <c r="N3488" s="53">
        <f t="shared" si="275"/>
        <v>116953.05049727352</v>
      </c>
      <c r="O3488" s="53" t="e">
        <f>VLOOKUP(E3488,#REF!,29,FALSE)</f>
        <v>#REF!</v>
      </c>
      <c r="P3488" s="53" t="e">
        <f t="shared" si="276"/>
        <v>#REF!</v>
      </c>
      <c r="Q3488" s="53">
        <v>180.25448295124525</v>
      </c>
    </row>
    <row r="3489" spans="1:17">
      <c r="A3489" s="51" t="s">
        <v>5392</v>
      </c>
      <c r="B3489" s="51">
        <f t="shared" si="272"/>
        <v>5</v>
      </c>
      <c r="C3489" s="51">
        <f t="shared" si="273"/>
        <v>744</v>
      </c>
      <c r="D3489" s="51" t="s">
        <v>397</v>
      </c>
      <c r="E3489" s="54" t="str">
        <f t="shared" si="274"/>
        <v>028615</v>
      </c>
      <c r="F3489" s="51" t="e">
        <f>VLOOKUP(E3489,#REF!,8,FALSE)</f>
        <v>#REF!</v>
      </c>
      <c r="G3489" s="51" t="e">
        <f>VLOOKUP(E3489,#REF!,9,FALSE)</f>
        <v>#REF!</v>
      </c>
      <c r="H3489" s="52">
        <v>8760</v>
      </c>
      <c r="I3489" s="51" t="s">
        <v>398</v>
      </c>
      <c r="J3489" s="53">
        <v>19</v>
      </c>
      <c r="K3489" s="53">
        <v>4.9999989999999999</v>
      </c>
      <c r="L3489" s="53">
        <v>0.43566446102150541</v>
      </c>
      <c r="M3489" s="53">
        <v>9.9823827956989256E-2</v>
      </c>
      <c r="N3489" s="53">
        <f t="shared" si="275"/>
        <v>74.268928000000002</v>
      </c>
      <c r="O3489" s="53" t="e">
        <f>VLOOKUP(E3489,#REF!,29,FALSE)</f>
        <v>#REF!</v>
      </c>
      <c r="P3489" s="53" t="e">
        <f t="shared" si="276"/>
        <v>#REF!</v>
      </c>
      <c r="Q3489" s="53">
        <v>0.33584063306451611</v>
      </c>
    </row>
    <row r="3490" spans="1:17">
      <c r="A3490" s="51" t="s">
        <v>5392</v>
      </c>
      <c r="B3490" s="51">
        <f t="shared" si="272"/>
        <v>5</v>
      </c>
      <c r="C3490" s="51">
        <f t="shared" si="273"/>
        <v>744</v>
      </c>
      <c r="D3490" s="51" t="s">
        <v>356</v>
      </c>
      <c r="E3490" s="54" t="str">
        <f t="shared" si="274"/>
        <v>029554</v>
      </c>
      <c r="F3490" s="51" t="e">
        <f>VLOOKUP(E3490,#REF!,8,FALSE)</f>
        <v>#REF!</v>
      </c>
      <c r="G3490" s="51" t="e">
        <f>VLOOKUP(E3490,#REF!,9,FALSE)</f>
        <v>#REF!</v>
      </c>
      <c r="H3490" s="52">
        <v>8420</v>
      </c>
      <c r="I3490" s="51" t="s">
        <v>4919</v>
      </c>
      <c r="J3490" s="53">
        <v>101.4</v>
      </c>
      <c r="K3490" s="53">
        <v>101.000001</v>
      </c>
      <c r="L3490" s="53">
        <v>2.6192293225806451</v>
      </c>
      <c r="M3490" s="53">
        <v>2.5458077943548387</v>
      </c>
      <c r="N3490" s="53">
        <f t="shared" si="275"/>
        <v>1894.080999</v>
      </c>
      <c r="O3490" s="53" t="e">
        <f>VLOOKUP(E3490,#REF!,29,FALSE)</f>
        <v>#REF!</v>
      </c>
      <c r="P3490" s="53" t="e">
        <f t="shared" si="276"/>
        <v>#REF!</v>
      </c>
      <c r="Q3490" s="53">
        <v>7.3421528225806346E-2</v>
      </c>
    </row>
    <row r="3491" spans="1:17">
      <c r="A3491" s="51" t="s">
        <v>5392</v>
      </c>
      <c r="B3491" s="51">
        <f t="shared" si="272"/>
        <v>5</v>
      </c>
      <c r="C3491" s="51">
        <f t="shared" si="273"/>
        <v>744</v>
      </c>
      <c r="D3491" s="51" t="s">
        <v>351</v>
      </c>
      <c r="E3491" s="54" t="str">
        <f t="shared" si="274"/>
        <v>029555</v>
      </c>
      <c r="F3491" s="51" t="e">
        <f>VLOOKUP(E3491,#REF!,8,FALSE)</f>
        <v>#REF!</v>
      </c>
      <c r="G3491" s="51" t="e">
        <f>VLOOKUP(E3491,#REF!,9,FALSE)</f>
        <v>#REF!</v>
      </c>
      <c r="H3491" s="52">
        <v>8421</v>
      </c>
      <c r="I3491" s="51" t="s">
        <v>4920</v>
      </c>
      <c r="J3491" s="53">
        <v>101.4</v>
      </c>
      <c r="K3491" s="53">
        <v>101.000001</v>
      </c>
      <c r="L3491" s="53">
        <v>1.9360190456989246</v>
      </c>
      <c r="M3491" s="53">
        <v>1.9018277056451611</v>
      </c>
      <c r="N3491" s="53">
        <f t="shared" si="275"/>
        <v>1414.9598129999999</v>
      </c>
      <c r="O3491" s="53" t="e">
        <f>VLOOKUP(E3491,#REF!,29,FALSE)</f>
        <v>#REF!</v>
      </c>
      <c r="P3491" s="53" t="e">
        <f t="shared" si="276"/>
        <v>#REF!</v>
      </c>
      <c r="Q3491" s="53">
        <v>3.4191340053763439E-2</v>
      </c>
    </row>
    <row r="3492" spans="1:17">
      <c r="A3492" s="51" t="s">
        <v>5392</v>
      </c>
      <c r="B3492" s="51">
        <f t="shared" si="272"/>
        <v>5</v>
      </c>
      <c r="C3492" s="51">
        <f t="shared" si="273"/>
        <v>744</v>
      </c>
      <c r="D3492" s="51" t="s">
        <v>508</v>
      </c>
      <c r="E3492" s="54" t="str">
        <f t="shared" si="274"/>
        <v>000612</v>
      </c>
      <c r="F3492" s="51" t="e">
        <f>VLOOKUP(E3492,#REF!,8,FALSE)</f>
        <v>#REF!</v>
      </c>
      <c r="G3492" s="51" t="e">
        <f>VLOOKUP(E3492,#REF!,9,FALSE)</f>
        <v>#REF!</v>
      </c>
      <c r="H3492" s="52">
        <v>8574</v>
      </c>
      <c r="I3492" s="51" t="s">
        <v>509</v>
      </c>
      <c r="J3492" s="53">
        <v>123.6</v>
      </c>
      <c r="K3492" s="53">
        <v>119.00000300000001</v>
      </c>
      <c r="L3492" s="53">
        <v>4.9038491129032256</v>
      </c>
      <c r="M3492" s="53">
        <v>3.3209469852150537</v>
      </c>
      <c r="N3492" s="53">
        <f t="shared" si="275"/>
        <v>2470.7845569999999</v>
      </c>
      <c r="O3492" s="53" t="e">
        <f>VLOOKUP(E3492,#REF!,29,FALSE)</f>
        <v>#REF!</v>
      </c>
      <c r="P3492" s="53" t="e">
        <f t="shared" si="276"/>
        <v>#REF!</v>
      </c>
      <c r="Q3492" s="53">
        <v>1.5829021276881723</v>
      </c>
    </row>
    <row r="3493" spans="1:17">
      <c r="A3493" s="51" t="s">
        <v>5392</v>
      </c>
      <c r="B3493" s="51">
        <f t="shared" si="272"/>
        <v>5</v>
      </c>
      <c r="C3493" s="51">
        <f t="shared" si="273"/>
        <v>744</v>
      </c>
      <c r="D3493" s="51" t="s">
        <v>385</v>
      </c>
      <c r="E3493" s="54" t="str">
        <f t="shared" si="274"/>
        <v>029587</v>
      </c>
      <c r="F3493" s="51" t="e">
        <f>VLOOKUP(E3493,#REF!,8,FALSE)</f>
        <v>#REF!</v>
      </c>
      <c r="G3493" s="51" t="e">
        <f>VLOOKUP(E3493,#REF!,9,FALSE)</f>
        <v>#REF!</v>
      </c>
      <c r="H3493" s="52">
        <v>8770</v>
      </c>
      <c r="I3493" s="51" t="s">
        <v>4921</v>
      </c>
      <c r="J3493" s="53">
        <v>201.50399999999999</v>
      </c>
      <c r="K3493" s="53">
        <v>200.000001</v>
      </c>
      <c r="L3493" s="53">
        <v>157.45939112903224</v>
      </c>
      <c r="M3493" s="53">
        <v>157.45939121908603</v>
      </c>
      <c r="N3493" s="53">
        <f t="shared" si="275"/>
        <v>117149.78706700001</v>
      </c>
      <c r="O3493" s="53" t="e">
        <f>VLOOKUP(E3493,#REF!,29,FALSE)</f>
        <v>#REF!</v>
      </c>
      <c r="P3493" s="53" t="e">
        <f t="shared" si="276"/>
        <v>#REF!</v>
      </c>
      <c r="Q3493" s="53">
        <v>0</v>
      </c>
    </row>
    <row r="3494" spans="1:17">
      <c r="A3494" s="51" t="s">
        <v>5392</v>
      </c>
      <c r="B3494" s="51">
        <f t="shared" si="272"/>
        <v>5</v>
      </c>
      <c r="C3494" s="51">
        <f t="shared" si="273"/>
        <v>744</v>
      </c>
      <c r="D3494" s="51" t="s">
        <v>2917</v>
      </c>
      <c r="E3494" s="54" t="str">
        <f t="shared" si="274"/>
        <v>034158</v>
      </c>
      <c r="F3494" s="51" t="e">
        <f>VLOOKUP(E3494,#REF!,8,FALSE)</f>
        <v>#REF!</v>
      </c>
      <c r="G3494" s="51" t="e">
        <f>VLOOKUP(E3494,#REF!,9,FALSE)</f>
        <v>#REF!</v>
      </c>
      <c r="H3494" s="52">
        <v>910684</v>
      </c>
      <c r="I3494" s="51" t="s">
        <v>4922</v>
      </c>
      <c r="J3494" s="53">
        <v>5</v>
      </c>
      <c r="K3494" s="53">
        <v>5</v>
      </c>
      <c r="L3494" s="53">
        <v>4.7973614354838707</v>
      </c>
      <c r="M3494" s="53">
        <v>4.7973614354838707</v>
      </c>
      <c r="N3494" s="53">
        <f t="shared" si="275"/>
        <v>3569.2369079999999</v>
      </c>
      <c r="O3494" s="53" t="e">
        <f>VLOOKUP(E3494,#REF!,29,FALSE)</f>
        <v>#REF!</v>
      </c>
      <c r="P3494" s="53" t="e">
        <f t="shared" si="276"/>
        <v>#REF!</v>
      </c>
      <c r="Q3494" s="53">
        <v>0</v>
      </c>
    </row>
    <row r="3495" spans="1:17">
      <c r="A3495" s="51" t="s">
        <v>5392</v>
      </c>
      <c r="B3495" s="51">
        <f t="shared" si="272"/>
        <v>5</v>
      </c>
      <c r="C3495" s="51">
        <f t="shared" si="273"/>
        <v>744</v>
      </c>
      <c r="D3495" s="51" t="s">
        <v>214</v>
      </c>
      <c r="E3495" s="54" t="str">
        <f t="shared" si="274"/>
        <v>027952</v>
      </c>
      <c r="F3495" s="51" t="e">
        <f>VLOOKUP(E3495,#REF!,8,FALSE)</f>
        <v>#REF!</v>
      </c>
      <c r="G3495" s="51" t="e">
        <f>VLOOKUP(E3495,#REF!,9,FALSE)</f>
        <v>#REF!</v>
      </c>
      <c r="H3495" s="52">
        <v>8407</v>
      </c>
      <c r="I3495" s="51" t="s">
        <v>2306</v>
      </c>
      <c r="J3495" s="53">
        <v>343</v>
      </c>
      <c r="K3495" s="53">
        <v>277.99999700000001</v>
      </c>
      <c r="L3495" s="53">
        <v>108.86686564650537</v>
      </c>
      <c r="M3495" s="53">
        <v>88.190782736559143</v>
      </c>
      <c r="N3495" s="53">
        <f t="shared" si="275"/>
        <v>65613.942356</v>
      </c>
      <c r="O3495" s="53" t="e">
        <f>VLOOKUP(E3495,#REF!,29,FALSE)</f>
        <v>#REF!</v>
      </c>
      <c r="P3495" s="53" t="e">
        <f t="shared" si="276"/>
        <v>#REF!</v>
      </c>
      <c r="Q3495" s="53">
        <v>20.676082909946231</v>
      </c>
    </row>
    <row r="3496" spans="1:17">
      <c r="A3496" s="51" t="s">
        <v>5392</v>
      </c>
      <c r="B3496" s="51">
        <f t="shared" si="272"/>
        <v>5</v>
      </c>
      <c r="C3496" s="51">
        <f t="shared" si="273"/>
        <v>744</v>
      </c>
      <c r="D3496" s="51" t="s">
        <v>997</v>
      </c>
      <c r="E3496" s="54" t="str">
        <f t="shared" si="274"/>
        <v>030336</v>
      </c>
      <c r="F3496" s="51" t="e">
        <f>VLOOKUP(E3496,#REF!,8,FALSE)</f>
        <v>#REF!</v>
      </c>
      <c r="G3496" s="51" t="e">
        <f>VLOOKUP(E3496,#REF!,9,FALSE)</f>
        <v>#REF!</v>
      </c>
      <c r="H3496" s="52">
        <v>20066</v>
      </c>
      <c r="I3496" s="51" t="s">
        <v>996</v>
      </c>
      <c r="J3496" s="53">
        <v>11.14</v>
      </c>
      <c r="K3496" s="53">
        <v>11</v>
      </c>
      <c r="L3496" s="53">
        <v>3.5467166733870967</v>
      </c>
      <c r="M3496" s="53">
        <v>3.5467166733870967</v>
      </c>
      <c r="N3496" s="53">
        <f t="shared" si="275"/>
        <v>2638.7572049999999</v>
      </c>
      <c r="O3496" s="53" t="e">
        <f>VLOOKUP(E3496,#REF!,29,FALSE)</f>
        <v>#REF!</v>
      </c>
      <c r="P3496" s="53" t="e">
        <f t="shared" si="276"/>
        <v>#REF!</v>
      </c>
      <c r="Q3496" s="53">
        <v>0</v>
      </c>
    </row>
    <row r="3497" spans="1:17">
      <c r="A3497" s="51" t="s">
        <v>5392</v>
      </c>
      <c r="B3497" s="51">
        <f t="shared" si="272"/>
        <v>5</v>
      </c>
      <c r="C3497" s="51">
        <f t="shared" si="273"/>
        <v>744</v>
      </c>
      <c r="D3497" s="51" t="s">
        <v>2232</v>
      </c>
      <c r="E3497" s="54" t="str">
        <f t="shared" si="274"/>
        <v>031801</v>
      </c>
      <c r="F3497" s="51" t="e">
        <f>VLOOKUP(E3497,#REF!,8,FALSE)</f>
        <v>#REF!</v>
      </c>
      <c r="G3497" s="51" t="e">
        <f>VLOOKUP(E3497,#REF!,9,FALSE)</f>
        <v>#REF!</v>
      </c>
      <c r="H3497" s="52">
        <v>908867</v>
      </c>
      <c r="I3497" s="51" t="s">
        <v>4924</v>
      </c>
      <c r="J3497" s="53">
        <v>11.3</v>
      </c>
      <c r="K3497" s="53">
        <v>11.300003</v>
      </c>
      <c r="L3497" s="53">
        <v>10.361449779569893</v>
      </c>
      <c r="M3497" s="53">
        <v>10.36144979435484</v>
      </c>
      <c r="N3497" s="53">
        <f t="shared" si="275"/>
        <v>7708.9186470000013</v>
      </c>
      <c r="O3497" s="53" t="e">
        <f>VLOOKUP(E3497,#REF!,29,FALSE)</f>
        <v>#REF!</v>
      </c>
      <c r="P3497" s="53" t="e">
        <f t="shared" si="276"/>
        <v>#REF!</v>
      </c>
      <c r="Q3497" s="53">
        <v>0</v>
      </c>
    </row>
    <row r="3498" spans="1:17">
      <c r="A3498" s="51" t="s">
        <v>5392</v>
      </c>
      <c r="B3498" s="51">
        <f t="shared" si="272"/>
        <v>5</v>
      </c>
      <c r="C3498" s="51">
        <f t="shared" si="273"/>
        <v>744</v>
      </c>
      <c r="D3498" s="51" t="s">
        <v>2163</v>
      </c>
      <c r="E3498" s="54" t="str">
        <f t="shared" si="274"/>
        <v>031646</v>
      </c>
      <c r="F3498" s="51" t="e">
        <f>VLOOKUP(E3498,#REF!,8,FALSE)</f>
        <v>#REF!</v>
      </c>
      <c r="G3498" s="51" t="e">
        <f>VLOOKUP(E3498,#REF!,9,FALSE)</f>
        <v>#REF!</v>
      </c>
      <c r="H3498" s="52">
        <v>908552</v>
      </c>
      <c r="I3498" s="51" t="s">
        <v>4925</v>
      </c>
      <c r="J3498" s="53">
        <v>7.4</v>
      </c>
      <c r="K3498" s="53">
        <v>6.0000030000000004</v>
      </c>
      <c r="L3498" s="53">
        <v>7.3670780645161287</v>
      </c>
      <c r="M3498" s="53">
        <v>6.245351971774193</v>
      </c>
      <c r="N3498" s="53">
        <f t="shared" si="275"/>
        <v>4646.5418669999999</v>
      </c>
      <c r="O3498" s="53" t="e">
        <f>VLOOKUP(E3498,#REF!,29,FALSE)</f>
        <v>#REF!</v>
      </c>
      <c r="P3498" s="53" t="e">
        <f t="shared" si="276"/>
        <v>#REF!</v>
      </c>
      <c r="Q3498" s="53">
        <v>1.121726092741935</v>
      </c>
    </row>
    <row r="3499" spans="1:17">
      <c r="A3499" s="51" t="s">
        <v>5392</v>
      </c>
      <c r="B3499" s="51">
        <f t="shared" si="272"/>
        <v>5</v>
      </c>
      <c r="C3499" s="51">
        <f t="shared" si="273"/>
        <v>744</v>
      </c>
      <c r="D3499" s="51" t="s">
        <v>2184</v>
      </c>
      <c r="E3499" s="54" t="str">
        <f t="shared" si="274"/>
        <v>031705</v>
      </c>
      <c r="F3499" s="51" t="e">
        <f>VLOOKUP(E3499,#REF!,8,FALSE)</f>
        <v>#REF!</v>
      </c>
      <c r="G3499" s="51" t="e">
        <f>VLOOKUP(E3499,#REF!,9,FALSE)</f>
        <v>#REF!</v>
      </c>
      <c r="H3499" s="52">
        <v>909376</v>
      </c>
      <c r="I3499" s="51" t="s">
        <v>4926</v>
      </c>
      <c r="J3499" s="53">
        <v>7.3</v>
      </c>
      <c r="K3499" s="53">
        <v>5.8</v>
      </c>
      <c r="L3499" s="53">
        <v>7.1258199166666669</v>
      </c>
      <c r="M3499" s="53">
        <v>5.9194570779569888</v>
      </c>
      <c r="N3499" s="53">
        <f t="shared" si="275"/>
        <v>4404.0760659999996</v>
      </c>
      <c r="O3499" s="53" t="e">
        <f>VLOOKUP(E3499,#REF!,29,FALSE)</f>
        <v>#REF!</v>
      </c>
      <c r="P3499" s="53" t="e">
        <f t="shared" si="276"/>
        <v>#REF!</v>
      </c>
      <c r="Q3499" s="53">
        <v>1.2063628387096783</v>
      </c>
    </row>
    <row r="3500" spans="1:17">
      <c r="A3500" s="51" t="s">
        <v>5392</v>
      </c>
      <c r="B3500" s="51">
        <f t="shared" si="272"/>
        <v>5</v>
      </c>
      <c r="C3500" s="51">
        <f t="shared" si="273"/>
        <v>744</v>
      </c>
      <c r="D3500" s="51" t="s">
        <v>2176</v>
      </c>
      <c r="E3500" s="54" t="str">
        <f t="shared" si="274"/>
        <v>031653</v>
      </c>
      <c r="F3500" s="51" t="e">
        <f>VLOOKUP(E3500,#REF!,8,FALSE)</f>
        <v>#REF!</v>
      </c>
      <c r="G3500" s="51" t="e">
        <f>VLOOKUP(E3500,#REF!,9,FALSE)</f>
        <v>#REF!</v>
      </c>
      <c r="H3500" s="52">
        <v>908779</v>
      </c>
      <c r="I3500" s="51" t="s">
        <v>4927</v>
      </c>
      <c r="J3500" s="53">
        <v>7.5</v>
      </c>
      <c r="K3500" s="53">
        <v>6.9000050000000002</v>
      </c>
      <c r="L3500" s="53">
        <v>7.487727434139785</v>
      </c>
      <c r="M3500" s="53">
        <v>7.2024469489247318</v>
      </c>
      <c r="N3500" s="53">
        <f t="shared" si="275"/>
        <v>5358.6205300000001</v>
      </c>
      <c r="O3500" s="53" t="e">
        <f>VLOOKUP(E3500,#REF!,29,FALSE)</f>
        <v>#REF!</v>
      </c>
      <c r="P3500" s="53" t="e">
        <f t="shared" si="276"/>
        <v>#REF!</v>
      </c>
      <c r="Q3500" s="53">
        <v>0.28528048521505378</v>
      </c>
    </row>
    <row r="3501" spans="1:17">
      <c r="A3501" s="51" t="s">
        <v>5392</v>
      </c>
      <c r="B3501" s="51">
        <f t="shared" si="272"/>
        <v>5</v>
      </c>
      <c r="C3501" s="51">
        <f t="shared" si="273"/>
        <v>744</v>
      </c>
      <c r="D3501" s="51" t="s">
        <v>2169</v>
      </c>
      <c r="E3501" s="54" t="str">
        <f t="shared" si="274"/>
        <v>031663</v>
      </c>
      <c r="F3501" s="51" t="e">
        <f>VLOOKUP(E3501,#REF!,8,FALSE)</f>
        <v>#REF!</v>
      </c>
      <c r="G3501" s="51" t="e">
        <f>VLOOKUP(E3501,#REF!,9,FALSE)</f>
        <v>#REF!</v>
      </c>
      <c r="H3501" s="52">
        <v>906777</v>
      </c>
      <c r="I3501" s="51" t="s">
        <v>4928</v>
      </c>
      <c r="J3501" s="53">
        <v>7.5</v>
      </c>
      <c r="K3501" s="53">
        <v>6.0000030000000004</v>
      </c>
      <c r="L3501" s="53">
        <v>7.6977216827956996</v>
      </c>
      <c r="M3501" s="53">
        <v>6.4386424126344082</v>
      </c>
      <c r="N3501" s="53">
        <f t="shared" si="275"/>
        <v>4790.3499549999997</v>
      </c>
      <c r="O3501" s="53" t="e">
        <f>VLOOKUP(E3501,#REF!,29,FALSE)</f>
        <v>#REF!</v>
      </c>
      <c r="P3501" s="53" t="e">
        <f t="shared" si="276"/>
        <v>#REF!</v>
      </c>
      <c r="Q3501" s="53">
        <v>1.259079270161291</v>
      </c>
    </row>
    <row r="3502" spans="1:17">
      <c r="A3502" s="51" t="s">
        <v>5392</v>
      </c>
      <c r="B3502" s="51">
        <f t="shared" si="272"/>
        <v>5</v>
      </c>
      <c r="C3502" s="51">
        <f t="shared" si="273"/>
        <v>744</v>
      </c>
      <c r="D3502" s="51" t="s">
        <v>2190</v>
      </c>
      <c r="E3502" s="54" t="str">
        <f t="shared" si="274"/>
        <v>031701</v>
      </c>
      <c r="F3502" s="51" t="e">
        <f>VLOOKUP(E3502,#REF!,8,FALSE)</f>
        <v>#REF!</v>
      </c>
      <c r="G3502" s="51" t="e">
        <f>VLOOKUP(E3502,#REF!,9,FALSE)</f>
        <v>#REF!</v>
      </c>
      <c r="H3502" s="52">
        <v>908908</v>
      </c>
      <c r="I3502" s="51" t="s">
        <v>4929</v>
      </c>
      <c r="J3502" s="53">
        <v>4.4000000000000004</v>
      </c>
      <c r="K3502" s="53">
        <v>3.3999990000000002</v>
      </c>
      <c r="L3502" s="53">
        <v>4.3117016626344089</v>
      </c>
      <c r="M3502" s="53">
        <v>3.4835070551075269</v>
      </c>
      <c r="N3502" s="53">
        <f t="shared" si="275"/>
        <v>2591.729249</v>
      </c>
      <c r="O3502" s="53" t="e">
        <f>VLOOKUP(E3502,#REF!,29,FALSE)</f>
        <v>#REF!</v>
      </c>
      <c r="P3502" s="53" t="e">
        <f t="shared" si="276"/>
        <v>#REF!</v>
      </c>
      <c r="Q3502" s="53">
        <v>0.82819460752688201</v>
      </c>
    </row>
    <row r="3503" spans="1:17">
      <c r="A3503" s="51" t="s">
        <v>5392</v>
      </c>
      <c r="B3503" s="51">
        <f t="shared" si="272"/>
        <v>5</v>
      </c>
      <c r="C3503" s="51">
        <f t="shared" si="273"/>
        <v>744</v>
      </c>
      <c r="D3503" s="51" t="s">
        <v>2205</v>
      </c>
      <c r="E3503" s="54" t="str">
        <f t="shared" si="274"/>
        <v>031644</v>
      </c>
      <c r="F3503" s="51" t="e">
        <f>VLOOKUP(E3503,#REF!,8,FALSE)</f>
        <v>#REF!</v>
      </c>
      <c r="G3503" s="51" t="e">
        <f>VLOOKUP(E3503,#REF!,9,FALSE)</f>
        <v>#REF!</v>
      </c>
      <c r="H3503" s="52">
        <v>908869</v>
      </c>
      <c r="I3503" s="51" t="s">
        <v>2206</v>
      </c>
      <c r="J3503" s="53">
        <v>10.1</v>
      </c>
      <c r="K3503" s="53">
        <v>9.3000000000000007</v>
      </c>
      <c r="L3503" s="53">
        <v>6.9458743575268818</v>
      </c>
      <c r="M3503" s="53">
        <v>6.9458743252688171</v>
      </c>
      <c r="N3503" s="53">
        <f t="shared" si="275"/>
        <v>5167.7304979999999</v>
      </c>
      <c r="O3503" s="53" t="e">
        <f>VLOOKUP(E3503,#REF!,29,FALSE)</f>
        <v>#REF!</v>
      </c>
      <c r="P3503" s="53" t="e">
        <f t="shared" si="276"/>
        <v>#REF!</v>
      </c>
      <c r="Q3503" s="53">
        <v>3.2258064434685249E-8</v>
      </c>
    </row>
    <row r="3504" spans="1:17">
      <c r="A3504" s="51" t="s">
        <v>5392</v>
      </c>
      <c r="B3504" s="51">
        <f t="shared" si="272"/>
        <v>5</v>
      </c>
      <c r="C3504" s="51">
        <f t="shared" si="273"/>
        <v>744</v>
      </c>
      <c r="D3504" s="51" t="s">
        <v>2195</v>
      </c>
      <c r="E3504" s="54" t="str">
        <f t="shared" si="274"/>
        <v>031627</v>
      </c>
      <c r="F3504" s="51" t="e">
        <f>VLOOKUP(E3504,#REF!,8,FALSE)</f>
        <v>#REF!</v>
      </c>
      <c r="G3504" s="51" t="e">
        <f>VLOOKUP(E3504,#REF!,9,FALSE)</f>
        <v>#REF!</v>
      </c>
      <c r="H3504" s="52">
        <v>908870</v>
      </c>
      <c r="I3504" s="51" t="s">
        <v>2196</v>
      </c>
      <c r="J3504" s="53">
        <v>6</v>
      </c>
      <c r="K3504" s="53">
        <v>6.0000030000000004</v>
      </c>
      <c r="L3504" s="53">
        <v>4.8398701612903228</v>
      </c>
      <c r="M3504" s="53">
        <v>4.8398701303763438</v>
      </c>
      <c r="N3504" s="53">
        <f t="shared" si="275"/>
        <v>3600.8633769999997</v>
      </c>
      <c r="O3504" s="53" t="e">
        <f>VLOOKUP(E3504,#REF!,29,FALSE)</f>
        <v>#REF!</v>
      </c>
      <c r="P3504" s="53" t="e">
        <f t="shared" si="276"/>
        <v>#REF!</v>
      </c>
      <c r="Q3504" s="53">
        <v>3.0913978569378255E-8</v>
      </c>
    </row>
    <row r="3505" spans="1:17">
      <c r="A3505" s="51" t="s">
        <v>5392</v>
      </c>
      <c r="B3505" s="51">
        <f t="shared" si="272"/>
        <v>5</v>
      </c>
      <c r="C3505" s="51">
        <f t="shared" si="273"/>
        <v>744</v>
      </c>
      <c r="D3505" s="51" t="s">
        <v>2199</v>
      </c>
      <c r="E3505" s="54" t="str">
        <f t="shared" si="274"/>
        <v>031621</v>
      </c>
      <c r="F3505" s="51" t="e">
        <f>VLOOKUP(E3505,#REF!,8,FALSE)</f>
        <v>#REF!</v>
      </c>
      <c r="G3505" s="51" t="e">
        <f>VLOOKUP(E3505,#REF!,9,FALSE)</f>
        <v>#REF!</v>
      </c>
      <c r="H3505" s="52">
        <v>908891</v>
      </c>
      <c r="I3505" s="51" t="s">
        <v>2200</v>
      </c>
      <c r="J3505" s="53">
        <v>4.3</v>
      </c>
      <c r="K3505" s="53">
        <v>4.300001</v>
      </c>
      <c r="L3505" s="53">
        <v>3.5050961061827954</v>
      </c>
      <c r="M3505" s="53">
        <v>3.5050961129032254</v>
      </c>
      <c r="N3505" s="53">
        <f t="shared" si="275"/>
        <v>2607.7915079999998</v>
      </c>
      <c r="O3505" s="53" t="e">
        <f>VLOOKUP(E3505,#REF!,29,FALSE)</f>
        <v>#REF!</v>
      </c>
      <c r="P3505" s="53" t="e">
        <f t="shared" si="276"/>
        <v>#REF!</v>
      </c>
      <c r="Q3505" s="53">
        <v>0</v>
      </c>
    </row>
    <row r="3506" spans="1:17">
      <c r="A3506" s="51" t="s">
        <v>5392</v>
      </c>
      <c r="B3506" s="51">
        <f t="shared" si="272"/>
        <v>5</v>
      </c>
      <c r="C3506" s="51">
        <f t="shared" si="273"/>
        <v>744</v>
      </c>
      <c r="D3506" s="51" t="s">
        <v>2193</v>
      </c>
      <c r="E3506" s="54" t="str">
        <f t="shared" si="274"/>
        <v>031579</v>
      </c>
      <c r="F3506" s="51" t="e">
        <f>VLOOKUP(E3506,#REF!,8,FALSE)</f>
        <v>#REF!</v>
      </c>
      <c r="G3506" s="51" t="e">
        <f>VLOOKUP(E3506,#REF!,9,FALSE)</f>
        <v>#REF!</v>
      </c>
      <c r="H3506" s="52">
        <v>908892</v>
      </c>
      <c r="I3506" s="51" t="s">
        <v>2194</v>
      </c>
      <c r="J3506" s="53">
        <v>9.6999999999999993</v>
      </c>
      <c r="K3506" s="53">
        <v>9.1999960000000005</v>
      </c>
      <c r="L3506" s="53">
        <v>7.3045898454301073</v>
      </c>
      <c r="M3506" s="53">
        <v>7.3045899287634413</v>
      </c>
      <c r="N3506" s="53">
        <f t="shared" si="275"/>
        <v>5434.6149070000001</v>
      </c>
      <c r="O3506" s="53" t="e">
        <f>VLOOKUP(E3506,#REF!,29,FALSE)</f>
        <v>#REF!</v>
      </c>
      <c r="P3506" s="53" t="e">
        <f t="shared" si="276"/>
        <v>#REF!</v>
      </c>
      <c r="Q3506" s="53">
        <v>0</v>
      </c>
    </row>
    <row r="3507" spans="1:17">
      <c r="A3507" s="51" t="s">
        <v>5392</v>
      </c>
      <c r="B3507" s="51">
        <f t="shared" si="272"/>
        <v>5</v>
      </c>
      <c r="C3507" s="51">
        <f t="shared" si="273"/>
        <v>744</v>
      </c>
      <c r="D3507" s="51" t="s">
        <v>2197</v>
      </c>
      <c r="E3507" s="54" t="str">
        <f t="shared" si="274"/>
        <v>031611</v>
      </c>
      <c r="F3507" s="51" t="e">
        <f>VLOOKUP(E3507,#REF!,8,FALSE)</f>
        <v>#REF!</v>
      </c>
      <c r="G3507" s="51" t="e">
        <f>VLOOKUP(E3507,#REF!,9,FALSE)</f>
        <v>#REF!</v>
      </c>
      <c r="H3507" s="52">
        <v>908893</v>
      </c>
      <c r="I3507" s="51" t="s">
        <v>2198</v>
      </c>
      <c r="J3507" s="53">
        <v>6.5</v>
      </c>
      <c r="K3507" s="53">
        <v>6.5</v>
      </c>
      <c r="L3507" s="53">
        <v>4.4209476868279571</v>
      </c>
      <c r="M3507" s="53">
        <v>4.4209476801075267</v>
      </c>
      <c r="N3507" s="53">
        <f t="shared" si="275"/>
        <v>3289.185074</v>
      </c>
      <c r="O3507" s="53" t="e">
        <f>VLOOKUP(E3507,#REF!,29,FALSE)</f>
        <v>#REF!</v>
      </c>
      <c r="P3507" s="53" t="e">
        <f t="shared" si="276"/>
        <v>#REF!</v>
      </c>
      <c r="Q3507" s="53">
        <v>6.720429937754537E-9</v>
      </c>
    </row>
    <row r="3508" spans="1:17">
      <c r="A3508" s="51" t="s">
        <v>5392</v>
      </c>
      <c r="B3508" s="51">
        <f t="shared" si="272"/>
        <v>5</v>
      </c>
      <c r="C3508" s="51">
        <f t="shared" si="273"/>
        <v>744</v>
      </c>
      <c r="D3508" s="51" t="s">
        <v>2175</v>
      </c>
      <c r="E3508" s="54" t="str">
        <f t="shared" si="274"/>
        <v>031607</v>
      </c>
      <c r="F3508" s="51" t="e">
        <f>VLOOKUP(E3508,#REF!,8,FALSE)</f>
        <v>#REF!</v>
      </c>
      <c r="G3508" s="51" t="e">
        <f>VLOOKUP(E3508,#REF!,9,FALSE)</f>
        <v>#REF!</v>
      </c>
      <c r="H3508" s="52">
        <v>898006</v>
      </c>
      <c r="I3508" s="51" t="s">
        <v>4930</v>
      </c>
      <c r="J3508" s="53">
        <v>12.8</v>
      </c>
      <c r="K3508" s="53">
        <v>12.5</v>
      </c>
      <c r="L3508" s="53">
        <v>12.522288837365592</v>
      </c>
      <c r="M3508" s="53">
        <v>12.522288802419355</v>
      </c>
      <c r="N3508" s="53">
        <f t="shared" si="275"/>
        <v>9316.5828689999998</v>
      </c>
      <c r="O3508" s="53" t="e">
        <f>VLOOKUP(E3508,#REF!,29,FALSE)</f>
        <v>#REF!</v>
      </c>
      <c r="P3508" s="53" t="e">
        <f t="shared" si="276"/>
        <v>#REF!</v>
      </c>
      <c r="Q3508" s="53">
        <v>3.4946236165299244E-8</v>
      </c>
    </row>
    <row r="3509" spans="1:17">
      <c r="A3509" s="51" t="s">
        <v>5392</v>
      </c>
      <c r="B3509" s="51">
        <f t="shared" si="272"/>
        <v>5</v>
      </c>
      <c r="C3509" s="51">
        <f t="shared" si="273"/>
        <v>744</v>
      </c>
      <c r="D3509" s="51" t="s">
        <v>2201</v>
      </c>
      <c r="E3509" s="54" t="str">
        <f t="shared" si="274"/>
        <v>031651</v>
      </c>
      <c r="F3509" s="51" t="e">
        <f>VLOOKUP(E3509,#REF!,8,FALSE)</f>
        <v>#REF!</v>
      </c>
      <c r="G3509" s="51" t="e">
        <f>VLOOKUP(E3509,#REF!,9,FALSE)</f>
        <v>#REF!</v>
      </c>
      <c r="H3509" s="52">
        <v>908894</v>
      </c>
      <c r="I3509" s="51" t="s">
        <v>4931</v>
      </c>
      <c r="J3509" s="53">
        <v>15.2</v>
      </c>
      <c r="K3509" s="53">
        <v>13.599999</v>
      </c>
      <c r="L3509" s="53">
        <v>14.864995103494623</v>
      </c>
      <c r="M3509" s="53">
        <v>14.782190977150536</v>
      </c>
      <c r="N3509" s="53">
        <f t="shared" si="275"/>
        <v>10997.950086999999</v>
      </c>
      <c r="O3509" s="53" t="e">
        <f>VLOOKUP(E3509,#REF!,29,FALSE)</f>
        <v>#REF!</v>
      </c>
      <c r="P3509" s="53" t="e">
        <f t="shared" si="276"/>
        <v>#REF!</v>
      </c>
      <c r="Q3509" s="53">
        <v>8.2804126344086321E-2</v>
      </c>
    </row>
    <row r="3510" spans="1:17">
      <c r="A3510" s="51" t="s">
        <v>5392</v>
      </c>
      <c r="B3510" s="51">
        <f t="shared" si="272"/>
        <v>5</v>
      </c>
      <c r="C3510" s="51">
        <f t="shared" si="273"/>
        <v>744</v>
      </c>
      <c r="D3510" s="51" t="s">
        <v>2766</v>
      </c>
      <c r="E3510" s="54" t="str">
        <f t="shared" si="274"/>
        <v>032011</v>
      </c>
      <c r="F3510" s="51" t="e">
        <f>VLOOKUP(E3510,#REF!,8,FALSE)</f>
        <v>#REF!</v>
      </c>
      <c r="G3510" s="51" t="e">
        <f>VLOOKUP(E3510,#REF!,9,FALSE)</f>
        <v>#REF!</v>
      </c>
      <c r="H3510" s="52">
        <v>905233</v>
      </c>
      <c r="I3510" s="51" t="s">
        <v>4932</v>
      </c>
      <c r="J3510" s="53">
        <v>10.199999999999999</v>
      </c>
      <c r="K3510" s="53">
        <v>9.9000029999999999</v>
      </c>
      <c r="L3510" s="53">
        <v>4.4685501532258067</v>
      </c>
      <c r="M3510" s="53">
        <v>4.468550081989247</v>
      </c>
      <c r="N3510" s="53">
        <f t="shared" si="275"/>
        <v>3324.6012609999998</v>
      </c>
      <c r="O3510" s="53" t="e">
        <f>VLOOKUP(E3510,#REF!,29,FALSE)</f>
        <v>#REF!</v>
      </c>
      <c r="P3510" s="53" t="e">
        <f t="shared" si="276"/>
        <v>#REF!</v>
      </c>
      <c r="Q3510" s="53">
        <v>7.1236559418344589E-8</v>
      </c>
    </row>
    <row r="3511" spans="1:17">
      <c r="A3511" s="51" t="s">
        <v>5392</v>
      </c>
      <c r="B3511" s="51">
        <f t="shared" si="272"/>
        <v>5</v>
      </c>
      <c r="C3511" s="51">
        <f t="shared" si="273"/>
        <v>744</v>
      </c>
      <c r="D3511" s="51" t="s">
        <v>2749</v>
      </c>
      <c r="E3511" s="54" t="str">
        <f t="shared" si="274"/>
        <v>033682</v>
      </c>
      <c r="F3511" s="51" t="e">
        <f>VLOOKUP(E3511,#REF!,8,FALSE)</f>
        <v>#REF!</v>
      </c>
      <c r="G3511" s="51" t="e">
        <f>VLOOKUP(E3511,#REF!,9,FALSE)</f>
        <v>#REF!</v>
      </c>
      <c r="H3511" s="52">
        <v>908976</v>
      </c>
      <c r="I3511" s="51" t="s">
        <v>4933</v>
      </c>
      <c r="J3511" s="53">
        <v>15.4</v>
      </c>
      <c r="K3511" s="53">
        <v>12.399998999999999</v>
      </c>
      <c r="L3511" s="53">
        <v>3.6038490174731184</v>
      </c>
      <c r="M3511" s="53">
        <v>3.033956885752688</v>
      </c>
      <c r="N3511" s="53">
        <f t="shared" si="275"/>
        <v>2257.263923</v>
      </c>
      <c r="O3511" s="53" t="e">
        <f>VLOOKUP(E3511,#REF!,29,FALSE)</f>
        <v>#REF!</v>
      </c>
      <c r="P3511" s="53" t="e">
        <f t="shared" si="276"/>
        <v>#REF!</v>
      </c>
      <c r="Q3511" s="53">
        <v>0.56989213172043007</v>
      </c>
    </row>
    <row r="3512" spans="1:17">
      <c r="A3512" s="51" t="s">
        <v>5392</v>
      </c>
      <c r="B3512" s="51">
        <f t="shared" si="272"/>
        <v>5</v>
      </c>
      <c r="C3512" s="51">
        <f t="shared" si="273"/>
        <v>744</v>
      </c>
      <c r="D3512" s="51" t="s">
        <v>2763</v>
      </c>
      <c r="E3512" s="54" t="str">
        <f t="shared" si="274"/>
        <v>033683</v>
      </c>
      <c r="F3512" s="51" t="e">
        <f>VLOOKUP(E3512,#REF!,8,FALSE)</f>
        <v>#REF!</v>
      </c>
      <c r="G3512" s="51" t="e">
        <f>VLOOKUP(E3512,#REF!,9,FALSE)</f>
        <v>#REF!</v>
      </c>
      <c r="H3512" s="52">
        <v>908981</v>
      </c>
      <c r="I3512" s="51" t="s">
        <v>4934</v>
      </c>
      <c r="J3512" s="53">
        <v>14.9</v>
      </c>
      <c r="K3512" s="53">
        <v>12.699999</v>
      </c>
      <c r="L3512" s="53">
        <v>4.5845197500000001</v>
      </c>
      <c r="M3512" s="53">
        <v>4.584519794354839</v>
      </c>
      <c r="N3512" s="53">
        <f t="shared" si="275"/>
        <v>3410.8827270000002</v>
      </c>
      <c r="O3512" s="53" t="e">
        <f>VLOOKUP(E3512,#REF!,29,FALSE)</f>
        <v>#REF!</v>
      </c>
      <c r="P3512" s="53" t="e">
        <f t="shared" si="276"/>
        <v>#REF!</v>
      </c>
      <c r="Q3512" s="53">
        <v>0</v>
      </c>
    </row>
    <row r="3513" spans="1:17">
      <c r="A3513" s="51" t="s">
        <v>5392</v>
      </c>
      <c r="B3513" s="51">
        <f t="shared" si="272"/>
        <v>5</v>
      </c>
      <c r="C3513" s="51">
        <f t="shared" si="273"/>
        <v>744</v>
      </c>
      <c r="D3513" s="51" t="s">
        <v>2773</v>
      </c>
      <c r="E3513" s="54" t="str">
        <f t="shared" si="274"/>
        <v>033684</v>
      </c>
      <c r="F3513" s="51" t="e">
        <f>VLOOKUP(E3513,#REF!,8,FALSE)</f>
        <v>#REF!</v>
      </c>
      <c r="G3513" s="51" t="e">
        <f>VLOOKUP(E3513,#REF!,9,FALSE)</f>
        <v>#REF!</v>
      </c>
      <c r="H3513" s="52">
        <v>908978</v>
      </c>
      <c r="I3513" s="51" t="s">
        <v>4935</v>
      </c>
      <c r="J3513" s="53">
        <v>15.7</v>
      </c>
      <c r="K3513" s="53">
        <v>12.8</v>
      </c>
      <c r="L3513" s="53">
        <v>3.598553696236559</v>
      </c>
      <c r="M3513" s="53">
        <v>3.0674690188172042</v>
      </c>
      <c r="N3513" s="53">
        <f t="shared" si="275"/>
        <v>2282.19695</v>
      </c>
      <c r="O3513" s="53" t="e">
        <f>VLOOKUP(E3513,#REF!,29,FALSE)</f>
        <v>#REF!</v>
      </c>
      <c r="P3513" s="53" t="e">
        <f t="shared" si="276"/>
        <v>#REF!</v>
      </c>
      <c r="Q3513" s="53">
        <v>0.53108467741935472</v>
      </c>
    </row>
    <row r="3514" spans="1:17">
      <c r="A3514" s="51" t="s">
        <v>5392</v>
      </c>
      <c r="B3514" s="51">
        <f t="shared" si="272"/>
        <v>5</v>
      </c>
      <c r="C3514" s="51">
        <f t="shared" si="273"/>
        <v>744</v>
      </c>
      <c r="D3514" s="51" t="s">
        <v>2745</v>
      </c>
      <c r="E3514" s="54" t="str">
        <f t="shared" si="274"/>
        <v>033675</v>
      </c>
      <c r="F3514" s="51" t="e">
        <f>VLOOKUP(E3514,#REF!,8,FALSE)</f>
        <v>#REF!</v>
      </c>
      <c r="G3514" s="51" t="e">
        <f>VLOOKUP(E3514,#REF!,9,FALSE)</f>
        <v>#REF!</v>
      </c>
      <c r="H3514" s="52">
        <v>909012</v>
      </c>
      <c r="I3514" s="51" t="s">
        <v>4936</v>
      </c>
      <c r="J3514" s="53">
        <v>17.3</v>
      </c>
      <c r="K3514" s="53">
        <v>12.8</v>
      </c>
      <c r="L3514" s="53">
        <v>5.1336909341397847</v>
      </c>
      <c r="M3514" s="53">
        <v>3.9713255416666668</v>
      </c>
      <c r="N3514" s="53">
        <f t="shared" si="275"/>
        <v>2954.6662030000002</v>
      </c>
      <c r="O3514" s="53" t="e">
        <f>VLOOKUP(E3514,#REF!,29,FALSE)</f>
        <v>#REF!</v>
      </c>
      <c r="P3514" s="53" t="e">
        <f t="shared" si="276"/>
        <v>#REF!</v>
      </c>
      <c r="Q3514" s="53">
        <v>1.1623653924731179</v>
      </c>
    </row>
    <row r="3515" spans="1:17">
      <c r="A3515" s="51" t="s">
        <v>5392</v>
      </c>
      <c r="B3515" s="51">
        <f t="shared" si="272"/>
        <v>5</v>
      </c>
      <c r="C3515" s="51">
        <f t="shared" si="273"/>
        <v>744</v>
      </c>
      <c r="D3515" s="51" t="s">
        <v>2741</v>
      </c>
      <c r="E3515" s="54" t="str">
        <f t="shared" si="274"/>
        <v>033673</v>
      </c>
      <c r="F3515" s="51" t="e">
        <f>VLOOKUP(E3515,#REF!,8,FALSE)</f>
        <v>#REF!</v>
      </c>
      <c r="G3515" s="51" t="e">
        <f>VLOOKUP(E3515,#REF!,9,FALSE)</f>
        <v>#REF!</v>
      </c>
      <c r="H3515" s="52">
        <v>909011</v>
      </c>
      <c r="I3515" s="51" t="s">
        <v>4937</v>
      </c>
      <c r="J3515" s="53">
        <v>17.3</v>
      </c>
      <c r="K3515" s="53">
        <v>12.8</v>
      </c>
      <c r="L3515" s="53">
        <v>5.0348142620967744</v>
      </c>
      <c r="M3515" s="53">
        <v>3.8948364798387098</v>
      </c>
      <c r="N3515" s="53">
        <f t="shared" si="275"/>
        <v>2897.7583410000002</v>
      </c>
      <c r="O3515" s="53" t="e">
        <f>VLOOKUP(E3515,#REF!,29,FALSE)</f>
        <v>#REF!</v>
      </c>
      <c r="P3515" s="53" t="e">
        <f t="shared" si="276"/>
        <v>#REF!</v>
      </c>
      <c r="Q3515" s="53">
        <v>1.1399777822580646</v>
      </c>
    </row>
    <row r="3516" spans="1:17">
      <c r="A3516" s="51" t="s">
        <v>5392</v>
      </c>
      <c r="B3516" s="51">
        <f t="shared" si="272"/>
        <v>5</v>
      </c>
      <c r="C3516" s="51">
        <f t="shared" si="273"/>
        <v>744</v>
      </c>
      <c r="D3516" s="51" t="s">
        <v>2747</v>
      </c>
      <c r="E3516" s="54" t="str">
        <f t="shared" si="274"/>
        <v>033680</v>
      </c>
      <c r="F3516" s="51" t="e">
        <f>VLOOKUP(E3516,#REF!,8,FALSE)</f>
        <v>#REF!</v>
      </c>
      <c r="G3516" s="51" t="e">
        <f>VLOOKUP(E3516,#REF!,9,FALSE)</f>
        <v>#REF!</v>
      </c>
      <c r="H3516" s="52">
        <v>908946</v>
      </c>
      <c r="I3516" s="51" t="s">
        <v>4938</v>
      </c>
      <c r="J3516" s="53">
        <v>18.3</v>
      </c>
      <c r="K3516" s="53">
        <v>13.500004000000001</v>
      </c>
      <c r="L3516" s="53">
        <v>5.5998983655913976</v>
      </c>
      <c r="M3516" s="53">
        <v>4.3192152526881724</v>
      </c>
      <c r="N3516" s="53">
        <f t="shared" si="275"/>
        <v>3213.4961480000002</v>
      </c>
      <c r="O3516" s="53" t="e">
        <f>VLOOKUP(E3516,#REF!,29,FALSE)</f>
        <v>#REF!</v>
      </c>
      <c r="P3516" s="53" t="e">
        <f t="shared" si="276"/>
        <v>#REF!</v>
      </c>
      <c r="Q3516" s="53">
        <v>1.280683112903225</v>
      </c>
    </row>
    <row r="3517" spans="1:17">
      <c r="A3517" s="51" t="s">
        <v>5392</v>
      </c>
      <c r="B3517" s="51">
        <f t="shared" si="272"/>
        <v>5</v>
      </c>
      <c r="C3517" s="51">
        <f t="shared" si="273"/>
        <v>744</v>
      </c>
      <c r="D3517" s="51" t="s">
        <v>2771</v>
      </c>
      <c r="E3517" s="54" t="str">
        <f t="shared" si="274"/>
        <v>033685</v>
      </c>
      <c r="F3517" s="51" t="e">
        <f>VLOOKUP(E3517,#REF!,8,FALSE)</f>
        <v>#REF!</v>
      </c>
      <c r="G3517" s="51" t="e">
        <f>VLOOKUP(E3517,#REF!,9,FALSE)</f>
        <v>#REF!</v>
      </c>
      <c r="H3517" s="52">
        <v>908979</v>
      </c>
      <c r="I3517" s="51" t="s">
        <v>4939</v>
      </c>
      <c r="J3517" s="53">
        <v>18.100000000000001</v>
      </c>
      <c r="K3517" s="53">
        <v>13.200005000000001</v>
      </c>
      <c r="L3517" s="53">
        <v>5.8780295793010744</v>
      </c>
      <c r="M3517" s="53">
        <v>4.4819724301075272</v>
      </c>
      <c r="N3517" s="53">
        <f t="shared" si="275"/>
        <v>3334.5874880000001</v>
      </c>
      <c r="O3517" s="53" t="e">
        <f>VLOOKUP(E3517,#REF!,29,FALSE)</f>
        <v>#REF!</v>
      </c>
      <c r="P3517" s="53" t="e">
        <f t="shared" si="276"/>
        <v>#REF!</v>
      </c>
      <c r="Q3517" s="53">
        <v>1.3960571491935476</v>
      </c>
    </row>
    <row r="3518" spans="1:17">
      <c r="A3518" s="51" t="s">
        <v>5392</v>
      </c>
      <c r="B3518" s="51">
        <f t="shared" si="272"/>
        <v>5</v>
      </c>
      <c r="C3518" s="51">
        <f t="shared" si="273"/>
        <v>744</v>
      </c>
      <c r="D3518" s="51" t="s">
        <v>1778</v>
      </c>
      <c r="E3518" s="54" t="str">
        <f t="shared" si="274"/>
        <v>031355</v>
      </c>
      <c r="F3518" s="51" t="e">
        <f>VLOOKUP(E3518,#REF!,8,FALSE)</f>
        <v>#REF!</v>
      </c>
      <c r="G3518" s="51" t="e">
        <f>VLOOKUP(E3518,#REF!,9,FALSE)</f>
        <v>#REF!</v>
      </c>
      <c r="H3518" s="52">
        <v>896468</v>
      </c>
      <c r="I3518" s="51" t="s">
        <v>4940</v>
      </c>
      <c r="J3518" s="53">
        <v>14.7</v>
      </c>
      <c r="K3518" s="53">
        <v>14.7</v>
      </c>
      <c r="L3518" s="53">
        <v>15.776074249999999</v>
      </c>
      <c r="M3518" s="53">
        <v>15.776074249999999</v>
      </c>
      <c r="N3518" s="53">
        <f t="shared" si="275"/>
        <v>11737.399242</v>
      </c>
      <c r="O3518" s="53" t="e">
        <f>VLOOKUP(E3518,#REF!,29,FALSE)</f>
        <v>#REF!</v>
      </c>
      <c r="P3518" s="53" t="e">
        <f t="shared" si="276"/>
        <v>#REF!</v>
      </c>
      <c r="Q3518" s="53">
        <v>0</v>
      </c>
    </row>
    <row r="3519" spans="1:17">
      <c r="A3519" s="51" t="s">
        <v>5392</v>
      </c>
      <c r="B3519" s="51">
        <f t="shared" si="272"/>
        <v>5</v>
      </c>
      <c r="C3519" s="51">
        <f t="shared" si="273"/>
        <v>744</v>
      </c>
      <c r="D3519" s="51" t="s">
        <v>2478</v>
      </c>
      <c r="E3519" s="54" t="str">
        <f t="shared" si="274"/>
        <v>032354</v>
      </c>
      <c r="F3519" s="51" t="e">
        <f>VLOOKUP(E3519,#REF!,8,FALSE)</f>
        <v>#REF!</v>
      </c>
      <c r="G3519" s="51" t="e">
        <f>VLOOKUP(E3519,#REF!,9,FALSE)</f>
        <v>#REF!</v>
      </c>
      <c r="H3519" s="52">
        <v>909500</v>
      </c>
      <c r="I3519" s="51" t="s">
        <v>4941</v>
      </c>
      <c r="J3519" s="53">
        <v>9.1</v>
      </c>
      <c r="K3519" s="53">
        <v>9.1</v>
      </c>
      <c r="L3519" s="53">
        <v>10.429949655913978</v>
      </c>
      <c r="M3519" s="53">
        <v>10.429949655913978</v>
      </c>
      <c r="N3519" s="53">
        <f t="shared" si="275"/>
        <v>7759.8825439999991</v>
      </c>
      <c r="O3519" s="53" t="e">
        <f>VLOOKUP(E3519,#REF!,29,FALSE)</f>
        <v>#REF!</v>
      </c>
      <c r="P3519" s="53" t="e">
        <f t="shared" si="276"/>
        <v>#REF!</v>
      </c>
      <c r="Q3519" s="53">
        <v>0</v>
      </c>
    </row>
    <row r="3520" spans="1:17">
      <c r="A3520" s="51" t="s">
        <v>5392</v>
      </c>
      <c r="B3520" s="51">
        <f t="shared" si="272"/>
        <v>5</v>
      </c>
      <c r="C3520" s="51">
        <f t="shared" si="273"/>
        <v>744</v>
      </c>
      <c r="D3520" s="51" t="s">
        <v>1626</v>
      </c>
      <c r="E3520" s="54" t="str">
        <f t="shared" si="274"/>
        <v>030920</v>
      </c>
      <c r="F3520" s="51" t="e">
        <f>VLOOKUP(E3520,#REF!,8,FALSE)</f>
        <v>#REF!</v>
      </c>
      <c r="G3520" s="51" t="e">
        <f>VLOOKUP(E3520,#REF!,9,FALSE)</f>
        <v>#REF!</v>
      </c>
      <c r="H3520" s="52">
        <v>889870</v>
      </c>
      <c r="I3520" s="51" t="s">
        <v>4942</v>
      </c>
      <c r="J3520" s="53">
        <v>11.8</v>
      </c>
      <c r="K3520" s="53">
        <v>8.6999999999999993</v>
      </c>
      <c r="L3520" s="53">
        <v>5.8143498790322576</v>
      </c>
      <c r="M3520" s="53">
        <v>5.8143498817204309</v>
      </c>
      <c r="N3520" s="53">
        <f t="shared" si="275"/>
        <v>4325.8763120000003</v>
      </c>
      <c r="O3520" s="53" t="e">
        <f>VLOOKUP(E3520,#REF!,29,FALSE)</f>
        <v>#REF!</v>
      </c>
      <c r="P3520" s="53" t="e">
        <f t="shared" si="276"/>
        <v>#REF!</v>
      </c>
      <c r="Q3520" s="53">
        <v>0</v>
      </c>
    </row>
    <row r="3521" spans="1:17">
      <c r="A3521" s="51" t="s">
        <v>5392</v>
      </c>
      <c r="B3521" s="51">
        <f t="shared" si="272"/>
        <v>5</v>
      </c>
      <c r="C3521" s="51">
        <f t="shared" si="273"/>
        <v>744</v>
      </c>
      <c r="D3521" s="51" t="s">
        <v>2459</v>
      </c>
      <c r="E3521" s="54" t="str">
        <f t="shared" si="274"/>
        <v>030702</v>
      </c>
      <c r="F3521" s="51" t="e">
        <f>VLOOKUP(E3521,#REF!,8,FALSE)</f>
        <v>#REF!</v>
      </c>
      <c r="G3521" s="51" t="e">
        <f>VLOOKUP(E3521,#REF!,9,FALSE)</f>
        <v>#REF!</v>
      </c>
      <c r="H3521" s="52">
        <v>909501</v>
      </c>
      <c r="I3521" s="51" t="s">
        <v>4943</v>
      </c>
      <c r="J3521" s="53">
        <v>12</v>
      </c>
      <c r="K3521" s="53">
        <v>12</v>
      </c>
      <c r="L3521" s="53">
        <v>11.223276430107527</v>
      </c>
      <c r="M3521" s="53">
        <v>11.223276430107527</v>
      </c>
      <c r="N3521" s="53">
        <f t="shared" si="275"/>
        <v>8350.1176639999994</v>
      </c>
      <c r="O3521" s="53" t="e">
        <f>VLOOKUP(E3521,#REF!,29,FALSE)</f>
        <v>#REF!</v>
      </c>
      <c r="P3521" s="53" t="e">
        <f t="shared" si="276"/>
        <v>#REF!</v>
      </c>
      <c r="Q3521" s="53">
        <v>0</v>
      </c>
    </row>
    <row r="3522" spans="1:17">
      <c r="A3522" s="51" t="s">
        <v>5392</v>
      </c>
      <c r="B3522" s="51">
        <f t="shared" si="272"/>
        <v>5</v>
      </c>
      <c r="C3522" s="51">
        <f t="shared" si="273"/>
        <v>744</v>
      </c>
      <c r="D3522" s="51" t="s">
        <v>1137</v>
      </c>
      <c r="E3522" s="54" t="str">
        <f t="shared" si="274"/>
        <v>030582</v>
      </c>
      <c r="F3522" s="51" t="e">
        <f>VLOOKUP(E3522,#REF!,8,FALSE)</f>
        <v>#REF!</v>
      </c>
      <c r="G3522" s="51" t="e">
        <f>VLOOKUP(E3522,#REF!,9,FALSE)</f>
        <v>#REF!</v>
      </c>
      <c r="H3522" s="52">
        <v>904193</v>
      </c>
      <c r="I3522" s="51" t="s">
        <v>4944</v>
      </c>
      <c r="J3522" s="53">
        <v>14.1</v>
      </c>
      <c r="K3522" s="53">
        <v>13.100002999999999</v>
      </c>
      <c r="L3522" s="53">
        <v>7.2118987983870966</v>
      </c>
      <c r="M3522" s="53">
        <v>7.21189878360215</v>
      </c>
      <c r="N3522" s="53">
        <f t="shared" si="275"/>
        <v>5365.6526949999998</v>
      </c>
      <c r="O3522" s="53" t="e">
        <f>VLOOKUP(E3522,#REF!,29,FALSE)</f>
        <v>#REF!</v>
      </c>
      <c r="P3522" s="53" t="e">
        <f t="shared" si="276"/>
        <v>#REF!</v>
      </c>
      <c r="Q3522" s="53">
        <v>1.4784946352035629E-8</v>
      </c>
    </row>
    <row r="3523" spans="1:17">
      <c r="A3523" s="51" t="s">
        <v>5392</v>
      </c>
      <c r="B3523" s="51">
        <f t="shared" ref="B3523:B3586" si="277">MONTH(A3523)</f>
        <v>5</v>
      </c>
      <c r="C3523" s="51">
        <f t="shared" ref="C3523:C3586" si="278">VLOOKUP(B3523,T:V,3,FALSE)</f>
        <v>744</v>
      </c>
      <c r="D3523" s="51" t="s">
        <v>1134</v>
      </c>
      <c r="E3523" s="54" t="str">
        <f t="shared" ref="E3523:E3586" si="279">RIGHT(LEFT(D3523,16),6)</f>
        <v>030596</v>
      </c>
      <c r="F3523" s="51" t="e">
        <f>VLOOKUP(E3523,#REF!,8,FALSE)</f>
        <v>#REF!</v>
      </c>
      <c r="G3523" s="51" t="e">
        <f>VLOOKUP(E3523,#REF!,9,FALSE)</f>
        <v>#REF!</v>
      </c>
      <c r="H3523" s="52">
        <v>904195</v>
      </c>
      <c r="I3523" s="51" t="s">
        <v>4945</v>
      </c>
      <c r="J3523" s="53">
        <v>15.5</v>
      </c>
      <c r="K3523" s="53">
        <v>14.000000999999999</v>
      </c>
      <c r="L3523" s="53">
        <v>7.4816708763440865</v>
      </c>
      <c r="M3523" s="53">
        <v>7.481670913978494</v>
      </c>
      <c r="N3523" s="53">
        <f t="shared" ref="N3523:N3586" si="280">M3523*C3523</f>
        <v>5566.3631599999999</v>
      </c>
      <c r="O3523" s="53" t="e">
        <f>VLOOKUP(E3523,#REF!,29,FALSE)</f>
        <v>#REF!</v>
      </c>
      <c r="P3523" s="53" t="e">
        <f t="shared" ref="P3523:P3586" si="281">N3523*O3523</f>
        <v>#REF!</v>
      </c>
      <c r="Q3523" s="53">
        <v>0</v>
      </c>
    </row>
    <row r="3524" spans="1:17">
      <c r="A3524" s="51" t="s">
        <v>5392</v>
      </c>
      <c r="B3524" s="51">
        <f t="shared" si="277"/>
        <v>5</v>
      </c>
      <c r="C3524" s="51">
        <f t="shared" si="278"/>
        <v>744</v>
      </c>
      <c r="D3524" s="51" t="s">
        <v>1583</v>
      </c>
      <c r="E3524" s="54" t="str">
        <f t="shared" si="279"/>
        <v>030926</v>
      </c>
      <c r="F3524" s="51" t="e">
        <f>VLOOKUP(E3524,#REF!,8,FALSE)</f>
        <v>#REF!</v>
      </c>
      <c r="G3524" s="51" t="e">
        <f>VLOOKUP(E3524,#REF!,9,FALSE)</f>
        <v>#REF!</v>
      </c>
      <c r="H3524" s="52">
        <v>889890</v>
      </c>
      <c r="I3524" s="51" t="s">
        <v>4946</v>
      </c>
      <c r="J3524" s="53">
        <v>14.8</v>
      </c>
      <c r="K3524" s="53">
        <v>12.199999</v>
      </c>
      <c r="L3524" s="53">
        <v>7.7805496384408599</v>
      </c>
      <c r="M3524" s="53">
        <v>7.780549677419355</v>
      </c>
      <c r="N3524" s="53">
        <f t="shared" si="280"/>
        <v>5788.7289600000004</v>
      </c>
      <c r="O3524" s="53" t="e">
        <f>VLOOKUP(E3524,#REF!,29,FALSE)</f>
        <v>#REF!</v>
      </c>
      <c r="P3524" s="53" t="e">
        <f t="shared" si="281"/>
        <v>#REF!</v>
      </c>
      <c r="Q3524" s="53">
        <v>0</v>
      </c>
    </row>
    <row r="3525" spans="1:17">
      <c r="A3525" s="51" t="s">
        <v>5392</v>
      </c>
      <c r="B3525" s="51">
        <f t="shared" si="277"/>
        <v>5</v>
      </c>
      <c r="C3525" s="51">
        <f t="shared" si="278"/>
        <v>744</v>
      </c>
      <c r="D3525" s="51" t="s">
        <v>2152</v>
      </c>
      <c r="E3525" s="54" t="str">
        <f t="shared" si="279"/>
        <v>030639</v>
      </c>
      <c r="F3525" s="51" t="e">
        <f>VLOOKUP(E3525,#REF!,8,FALSE)</f>
        <v>#REF!</v>
      </c>
      <c r="G3525" s="51" t="e">
        <f>VLOOKUP(E3525,#REF!,9,FALSE)</f>
        <v>#REF!</v>
      </c>
      <c r="H3525" s="52">
        <v>905213</v>
      </c>
      <c r="I3525" s="51" t="s">
        <v>4947</v>
      </c>
      <c r="J3525" s="53">
        <v>17.8</v>
      </c>
      <c r="K3525" s="53">
        <v>12.700001</v>
      </c>
      <c r="L3525" s="53">
        <v>8.1186066935483865</v>
      </c>
      <c r="M3525" s="53">
        <v>8.118606642473118</v>
      </c>
      <c r="N3525" s="53">
        <f t="shared" si="280"/>
        <v>6040.2433419999998</v>
      </c>
      <c r="O3525" s="53" t="e">
        <f>VLOOKUP(E3525,#REF!,29,FALSE)</f>
        <v>#REF!</v>
      </c>
      <c r="P3525" s="53" t="e">
        <f t="shared" si="281"/>
        <v>#REF!</v>
      </c>
      <c r="Q3525" s="53">
        <v>5.1075268993861422E-8</v>
      </c>
    </row>
    <row r="3526" spans="1:17">
      <c r="A3526" s="51" t="s">
        <v>5392</v>
      </c>
      <c r="B3526" s="51">
        <f t="shared" si="277"/>
        <v>5</v>
      </c>
      <c r="C3526" s="51">
        <f t="shared" si="278"/>
        <v>744</v>
      </c>
      <c r="D3526" s="51" t="s">
        <v>2372</v>
      </c>
      <c r="E3526" s="54" t="str">
        <f t="shared" si="279"/>
        <v>032356</v>
      </c>
      <c r="F3526" s="51" t="e">
        <f>VLOOKUP(E3526,#REF!,8,FALSE)</f>
        <v>#REF!</v>
      </c>
      <c r="G3526" s="51" t="e">
        <f>VLOOKUP(E3526,#REF!,9,FALSE)</f>
        <v>#REF!</v>
      </c>
      <c r="H3526" s="52">
        <v>909585</v>
      </c>
      <c r="I3526" s="51" t="s">
        <v>4948</v>
      </c>
      <c r="J3526" s="53">
        <v>11.5</v>
      </c>
      <c r="K3526" s="53">
        <v>11.3</v>
      </c>
      <c r="L3526" s="53">
        <v>10.719984805107527</v>
      </c>
      <c r="M3526" s="53">
        <v>10.719984805107527</v>
      </c>
      <c r="N3526" s="53">
        <f t="shared" si="280"/>
        <v>7975.6686950000003</v>
      </c>
      <c r="O3526" s="53" t="e">
        <f>VLOOKUP(E3526,#REF!,29,FALSE)</f>
        <v>#REF!</v>
      </c>
      <c r="P3526" s="53" t="e">
        <f t="shared" si="281"/>
        <v>#REF!</v>
      </c>
      <c r="Q3526" s="53">
        <v>0</v>
      </c>
    </row>
    <row r="3527" spans="1:17">
      <c r="A3527" s="51" t="s">
        <v>5392</v>
      </c>
      <c r="B3527" s="51">
        <f t="shared" si="277"/>
        <v>5</v>
      </c>
      <c r="C3527" s="51">
        <f t="shared" si="278"/>
        <v>744</v>
      </c>
      <c r="D3527" s="51" t="s">
        <v>2920</v>
      </c>
      <c r="E3527" s="54" t="str">
        <f t="shared" si="279"/>
        <v>034736</v>
      </c>
      <c r="F3527" s="51" t="e">
        <f>VLOOKUP(E3527,#REF!,8,FALSE)</f>
        <v>#REF!</v>
      </c>
      <c r="G3527" s="51" t="e">
        <f>VLOOKUP(E3527,#REF!,9,FALSE)</f>
        <v>#REF!</v>
      </c>
      <c r="H3527" s="52">
        <v>910715</v>
      </c>
      <c r="I3527" s="51" t="s">
        <v>4949</v>
      </c>
      <c r="J3527" s="53">
        <v>15.4</v>
      </c>
      <c r="K3527" s="53">
        <v>15.2</v>
      </c>
      <c r="L3527" s="53">
        <v>14.681311129032258</v>
      </c>
      <c r="M3527" s="53">
        <v>14.681311129032258</v>
      </c>
      <c r="N3527" s="53">
        <f t="shared" si="280"/>
        <v>10922.895479999999</v>
      </c>
      <c r="O3527" s="53" t="e">
        <f>VLOOKUP(E3527,#REF!,29,FALSE)</f>
        <v>#REF!</v>
      </c>
      <c r="P3527" s="53" t="e">
        <f t="shared" si="281"/>
        <v>#REF!</v>
      </c>
      <c r="Q3527" s="53">
        <v>0</v>
      </c>
    </row>
    <row r="3528" spans="1:17">
      <c r="A3528" s="51" t="s">
        <v>5392</v>
      </c>
      <c r="B3528" s="51">
        <f t="shared" si="277"/>
        <v>5</v>
      </c>
      <c r="C3528" s="51">
        <f t="shared" si="278"/>
        <v>744</v>
      </c>
      <c r="D3528" s="51" t="s">
        <v>2944</v>
      </c>
      <c r="E3528" s="54" t="str">
        <f t="shared" si="279"/>
        <v>034742</v>
      </c>
      <c r="F3528" s="51" t="e">
        <f>VLOOKUP(E3528,#REF!,8,FALSE)</f>
        <v>#REF!</v>
      </c>
      <c r="G3528" s="51" t="e">
        <f>VLOOKUP(E3528,#REF!,9,FALSE)</f>
        <v>#REF!</v>
      </c>
      <c r="H3528" s="52">
        <v>910716</v>
      </c>
      <c r="I3528" s="51" t="s">
        <v>2945</v>
      </c>
      <c r="J3528" s="53">
        <v>14.1</v>
      </c>
      <c r="K3528" s="53">
        <v>13.9</v>
      </c>
      <c r="L3528" s="53">
        <v>13.867913034946236</v>
      </c>
      <c r="M3528" s="53">
        <v>13.867913034946236</v>
      </c>
      <c r="N3528" s="53">
        <f t="shared" si="280"/>
        <v>10317.727298</v>
      </c>
      <c r="O3528" s="53" t="e">
        <f>VLOOKUP(E3528,#REF!,29,FALSE)</f>
        <v>#REF!</v>
      </c>
      <c r="P3528" s="53" t="e">
        <f t="shared" si="281"/>
        <v>#REF!</v>
      </c>
      <c r="Q3528" s="53">
        <v>0</v>
      </c>
    </row>
    <row r="3529" spans="1:17">
      <c r="A3529" s="51" t="s">
        <v>5392</v>
      </c>
      <c r="B3529" s="51">
        <f t="shared" si="277"/>
        <v>5</v>
      </c>
      <c r="C3529" s="51">
        <f t="shared" si="278"/>
        <v>744</v>
      </c>
      <c r="D3529" s="51" t="s">
        <v>2942</v>
      </c>
      <c r="E3529" s="54" t="str">
        <f t="shared" si="279"/>
        <v>034738</v>
      </c>
      <c r="F3529" s="51" t="e">
        <f>VLOOKUP(E3529,#REF!,8,FALSE)</f>
        <v>#REF!</v>
      </c>
      <c r="G3529" s="51" t="e">
        <f>VLOOKUP(E3529,#REF!,9,FALSE)</f>
        <v>#REF!</v>
      </c>
      <c r="H3529" s="52">
        <v>910682</v>
      </c>
      <c r="I3529" s="51" t="s">
        <v>4950</v>
      </c>
      <c r="J3529" s="53">
        <v>15.4</v>
      </c>
      <c r="K3529" s="53">
        <v>15.2</v>
      </c>
      <c r="L3529" s="53">
        <v>15.467761306451614</v>
      </c>
      <c r="M3529" s="53">
        <v>15.467761306451614</v>
      </c>
      <c r="N3529" s="53">
        <f t="shared" si="280"/>
        <v>11508.014412</v>
      </c>
      <c r="O3529" s="53" t="e">
        <f>VLOOKUP(E3529,#REF!,29,FALSE)</f>
        <v>#REF!</v>
      </c>
      <c r="P3529" s="53" t="e">
        <f t="shared" si="281"/>
        <v>#REF!</v>
      </c>
      <c r="Q3529" s="53">
        <v>0</v>
      </c>
    </row>
    <row r="3530" spans="1:17">
      <c r="A3530" s="51" t="s">
        <v>5392</v>
      </c>
      <c r="B3530" s="51">
        <f t="shared" si="277"/>
        <v>5</v>
      </c>
      <c r="C3530" s="51">
        <f t="shared" si="278"/>
        <v>744</v>
      </c>
      <c r="D3530" s="51" t="s">
        <v>1574</v>
      </c>
      <c r="E3530" s="54" t="str">
        <f t="shared" si="279"/>
        <v>030924</v>
      </c>
      <c r="F3530" s="51" t="e">
        <f>VLOOKUP(E3530,#REF!,8,FALSE)</f>
        <v>#REF!</v>
      </c>
      <c r="G3530" s="51" t="e">
        <f>VLOOKUP(E3530,#REF!,9,FALSE)</f>
        <v>#REF!</v>
      </c>
      <c r="H3530" s="52">
        <v>889892</v>
      </c>
      <c r="I3530" s="51" t="s">
        <v>4951</v>
      </c>
      <c r="J3530" s="53">
        <v>9.6</v>
      </c>
      <c r="K3530" s="53">
        <v>7.5</v>
      </c>
      <c r="L3530" s="53">
        <v>5.0205164301075271</v>
      </c>
      <c r="M3530" s="53">
        <v>5.0205164005376339</v>
      </c>
      <c r="N3530" s="53">
        <f t="shared" si="280"/>
        <v>3735.2642019999998</v>
      </c>
      <c r="O3530" s="53" t="e">
        <f>VLOOKUP(E3530,#REF!,29,FALSE)</f>
        <v>#REF!</v>
      </c>
      <c r="P3530" s="53" t="e">
        <f t="shared" si="281"/>
        <v>#REF!</v>
      </c>
      <c r="Q3530" s="53">
        <v>2.9569892704071257E-8</v>
      </c>
    </row>
    <row r="3531" spans="1:17">
      <c r="A3531" s="51" t="s">
        <v>5392</v>
      </c>
      <c r="B3531" s="51">
        <f t="shared" si="277"/>
        <v>5</v>
      </c>
      <c r="C3531" s="51">
        <f t="shared" si="278"/>
        <v>744</v>
      </c>
      <c r="D3531" s="51" t="s">
        <v>2931</v>
      </c>
      <c r="E3531" s="54" t="str">
        <f t="shared" si="279"/>
        <v>034717</v>
      </c>
      <c r="F3531" s="51" t="e">
        <f>VLOOKUP(E3531,#REF!,8,FALSE)</f>
        <v>#REF!</v>
      </c>
      <c r="G3531" s="51" t="e">
        <f>VLOOKUP(E3531,#REF!,9,FALSE)</f>
        <v>#REF!</v>
      </c>
      <c r="H3531" s="52">
        <v>910717</v>
      </c>
      <c r="I3531" s="51" t="s">
        <v>2932</v>
      </c>
      <c r="J3531" s="53">
        <v>14.4</v>
      </c>
      <c r="K3531" s="53">
        <v>14.2</v>
      </c>
      <c r="L3531" s="53">
        <v>15.665703614247311</v>
      </c>
      <c r="M3531" s="53">
        <v>15.665703614247311</v>
      </c>
      <c r="N3531" s="53">
        <f t="shared" si="280"/>
        <v>11655.283488999999</v>
      </c>
      <c r="O3531" s="53" t="e">
        <f>VLOOKUP(E3531,#REF!,29,FALSE)</f>
        <v>#REF!</v>
      </c>
      <c r="P3531" s="53" t="e">
        <f t="shared" si="281"/>
        <v>#REF!</v>
      </c>
      <c r="Q3531" s="53">
        <v>0</v>
      </c>
    </row>
    <row r="3532" spans="1:17">
      <c r="A3532" s="51" t="s">
        <v>5392</v>
      </c>
      <c r="B3532" s="51">
        <f t="shared" si="277"/>
        <v>5</v>
      </c>
      <c r="C3532" s="51">
        <f t="shared" si="278"/>
        <v>744</v>
      </c>
      <c r="D3532" s="51" t="s">
        <v>1916</v>
      </c>
      <c r="E3532" s="54" t="str">
        <f t="shared" si="279"/>
        <v>031581</v>
      </c>
      <c r="F3532" s="51" t="e">
        <f>VLOOKUP(E3532,#REF!,8,FALSE)</f>
        <v>#REF!</v>
      </c>
      <c r="G3532" s="51" t="e">
        <f>VLOOKUP(E3532,#REF!,9,FALSE)</f>
        <v>#REF!</v>
      </c>
      <c r="H3532" s="52">
        <v>896944</v>
      </c>
      <c r="I3532" s="51" t="s">
        <v>4952</v>
      </c>
      <c r="J3532" s="53">
        <v>15</v>
      </c>
      <c r="K3532" s="53">
        <v>14.700001</v>
      </c>
      <c r="L3532" s="53">
        <v>17.137137428763442</v>
      </c>
      <c r="M3532" s="53">
        <v>17.137137392473118</v>
      </c>
      <c r="N3532" s="53">
        <f t="shared" si="280"/>
        <v>12750.030220000001</v>
      </c>
      <c r="O3532" s="53" t="e">
        <f>VLOOKUP(E3532,#REF!,29,FALSE)</f>
        <v>#REF!</v>
      </c>
      <c r="P3532" s="53" t="e">
        <f t="shared" si="281"/>
        <v>#REF!</v>
      </c>
      <c r="Q3532" s="53">
        <v>3.6290322641825795E-8</v>
      </c>
    </row>
    <row r="3533" spans="1:17">
      <c r="A3533" s="51" t="s">
        <v>5392</v>
      </c>
      <c r="B3533" s="51">
        <f t="shared" si="277"/>
        <v>5</v>
      </c>
      <c r="C3533" s="51">
        <f t="shared" si="278"/>
        <v>744</v>
      </c>
      <c r="D3533" s="51" t="s">
        <v>1913</v>
      </c>
      <c r="E3533" s="54" t="str">
        <f t="shared" si="279"/>
        <v>031580</v>
      </c>
      <c r="F3533" s="51" t="e">
        <f>VLOOKUP(E3533,#REF!,8,FALSE)</f>
        <v>#REF!</v>
      </c>
      <c r="G3533" s="51" t="e">
        <f>VLOOKUP(E3533,#REF!,9,FALSE)</f>
        <v>#REF!</v>
      </c>
      <c r="H3533" s="52">
        <v>896947</v>
      </c>
      <c r="I3533" s="51" t="s">
        <v>4953</v>
      </c>
      <c r="J3533" s="53">
        <v>13.4</v>
      </c>
      <c r="K3533" s="53">
        <v>13.4</v>
      </c>
      <c r="L3533" s="53">
        <v>13.784987193548387</v>
      </c>
      <c r="M3533" s="53">
        <v>13.784987293010753</v>
      </c>
      <c r="N3533" s="53">
        <f t="shared" si="280"/>
        <v>10256.030546</v>
      </c>
      <c r="O3533" s="53" t="e">
        <f>VLOOKUP(E3533,#REF!,29,FALSE)</f>
        <v>#REF!</v>
      </c>
      <c r="P3533" s="53" t="e">
        <f t="shared" si="281"/>
        <v>#REF!</v>
      </c>
      <c r="Q3533" s="53">
        <v>0</v>
      </c>
    </row>
    <row r="3534" spans="1:17">
      <c r="A3534" s="51" t="s">
        <v>5392</v>
      </c>
      <c r="B3534" s="51">
        <f t="shared" si="277"/>
        <v>5</v>
      </c>
      <c r="C3534" s="51">
        <f t="shared" si="278"/>
        <v>744</v>
      </c>
      <c r="D3534" s="51" t="s">
        <v>1907</v>
      </c>
      <c r="E3534" s="54" t="str">
        <f t="shared" si="279"/>
        <v>031520</v>
      </c>
      <c r="F3534" s="51" t="e">
        <f>VLOOKUP(E3534,#REF!,8,FALSE)</f>
        <v>#REF!</v>
      </c>
      <c r="G3534" s="51" t="e">
        <f>VLOOKUP(E3534,#REF!,9,FALSE)</f>
        <v>#REF!</v>
      </c>
      <c r="H3534" s="52">
        <v>896964</v>
      </c>
      <c r="I3534" s="51" t="s">
        <v>4954</v>
      </c>
      <c r="J3534" s="53">
        <v>14.2</v>
      </c>
      <c r="K3534" s="53">
        <v>14.2</v>
      </c>
      <c r="L3534" s="53">
        <v>15.907189447580645</v>
      </c>
      <c r="M3534" s="53">
        <v>15.907189463709678</v>
      </c>
      <c r="N3534" s="53">
        <f t="shared" si="280"/>
        <v>11834.948961</v>
      </c>
      <c r="O3534" s="53" t="e">
        <f>VLOOKUP(E3534,#REF!,29,FALSE)</f>
        <v>#REF!</v>
      </c>
      <c r="P3534" s="53" t="e">
        <f t="shared" si="281"/>
        <v>#REF!</v>
      </c>
      <c r="Q3534" s="53">
        <v>0</v>
      </c>
    </row>
    <row r="3535" spans="1:17">
      <c r="A3535" s="51" t="s">
        <v>5392</v>
      </c>
      <c r="B3535" s="51">
        <f t="shared" si="277"/>
        <v>5</v>
      </c>
      <c r="C3535" s="51">
        <f t="shared" si="278"/>
        <v>744</v>
      </c>
      <c r="D3535" s="51" t="s">
        <v>1910</v>
      </c>
      <c r="E3535" s="54" t="str">
        <f t="shared" si="279"/>
        <v>031538</v>
      </c>
      <c r="F3535" s="51" t="e">
        <f>VLOOKUP(E3535,#REF!,8,FALSE)</f>
        <v>#REF!</v>
      </c>
      <c r="G3535" s="51" t="e">
        <f>VLOOKUP(E3535,#REF!,9,FALSE)</f>
        <v>#REF!</v>
      </c>
      <c r="H3535" s="52">
        <v>896948</v>
      </c>
      <c r="I3535" s="51" t="s">
        <v>4955</v>
      </c>
      <c r="J3535" s="53">
        <v>14.1</v>
      </c>
      <c r="K3535" s="53">
        <v>14.100001000000001</v>
      </c>
      <c r="L3535" s="53">
        <v>16.83912503091398</v>
      </c>
      <c r="M3535" s="53">
        <v>16.839124965053763</v>
      </c>
      <c r="N3535" s="53">
        <f t="shared" si="280"/>
        <v>12528.308974</v>
      </c>
      <c r="O3535" s="53" t="e">
        <f>VLOOKUP(E3535,#REF!,29,FALSE)</f>
        <v>#REF!</v>
      </c>
      <c r="P3535" s="53" t="e">
        <f t="shared" si="281"/>
        <v>#REF!</v>
      </c>
      <c r="Q3535" s="53">
        <v>6.5860215345897056E-8</v>
      </c>
    </row>
    <row r="3536" spans="1:17">
      <c r="A3536" s="51" t="s">
        <v>5392</v>
      </c>
      <c r="B3536" s="51">
        <f t="shared" si="277"/>
        <v>5</v>
      </c>
      <c r="C3536" s="51">
        <f t="shared" si="278"/>
        <v>744</v>
      </c>
      <c r="D3536" s="51" t="s">
        <v>1922</v>
      </c>
      <c r="E3536" s="54" t="str">
        <f t="shared" si="279"/>
        <v>031597</v>
      </c>
      <c r="F3536" s="51" t="e">
        <f>VLOOKUP(E3536,#REF!,8,FALSE)</f>
        <v>#REF!</v>
      </c>
      <c r="G3536" s="51" t="e">
        <f>VLOOKUP(E3536,#REF!,9,FALSE)</f>
        <v>#REF!</v>
      </c>
      <c r="H3536" s="52">
        <v>896949</v>
      </c>
      <c r="I3536" s="51" t="s">
        <v>4956</v>
      </c>
      <c r="J3536" s="53">
        <v>14.9</v>
      </c>
      <c r="K3536" s="53">
        <v>14.800001</v>
      </c>
      <c r="L3536" s="53">
        <v>17.325723303763439</v>
      </c>
      <c r="M3536" s="53">
        <v>17.325723233870967</v>
      </c>
      <c r="N3536" s="53">
        <f t="shared" si="280"/>
        <v>12890.338086</v>
      </c>
      <c r="O3536" s="53" t="e">
        <f>VLOOKUP(E3536,#REF!,29,FALSE)</f>
        <v>#REF!</v>
      </c>
      <c r="P3536" s="53" t="e">
        <f t="shared" si="281"/>
        <v>#REF!</v>
      </c>
      <c r="Q3536" s="53">
        <v>6.9892472330598488E-8</v>
      </c>
    </row>
    <row r="3537" spans="1:17">
      <c r="A3537" s="51" t="s">
        <v>5392</v>
      </c>
      <c r="B3537" s="51">
        <f t="shared" si="277"/>
        <v>5</v>
      </c>
      <c r="C3537" s="51">
        <f t="shared" si="278"/>
        <v>744</v>
      </c>
      <c r="D3537" s="51" t="s">
        <v>1928</v>
      </c>
      <c r="E3537" s="54" t="str">
        <f t="shared" si="279"/>
        <v>031662</v>
      </c>
      <c r="F3537" s="51" t="e">
        <f>VLOOKUP(E3537,#REF!,8,FALSE)</f>
        <v>#REF!</v>
      </c>
      <c r="G3537" s="51" t="e">
        <f>VLOOKUP(E3537,#REF!,9,FALSE)</f>
        <v>#REF!</v>
      </c>
      <c r="H3537" s="52">
        <v>896951</v>
      </c>
      <c r="I3537" s="51" t="s">
        <v>4957</v>
      </c>
      <c r="J3537" s="53">
        <v>12.3</v>
      </c>
      <c r="K3537" s="53">
        <v>14.000004000000001</v>
      </c>
      <c r="L3537" s="53">
        <v>15.451487330645161</v>
      </c>
      <c r="M3537" s="53">
        <v>15.451487323924733</v>
      </c>
      <c r="N3537" s="53">
        <f t="shared" si="280"/>
        <v>11495.906569000001</v>
      </c>
      <c r="O3537" s="53" t="e">
        <f>VLOOKUP(E3537,#REF!,29,FALSE)</f>
        <v>#REF!</v>
      </c>
      <c r="P3537" s="53" t="e">
        <f t="shared" si="281"/>
        <v>#REF!</v>
      </c>
      <c r="Q3537" s="53">
        <v>6.720429937754537E-9</v>
      </c>
    </row>
    <row r="3538" spans="1:17">
      <c r="A3538" s="51" t="s">
        <v>5392</v>
      </c>
      <c r="B3538" s="51">
        <f t="shared" si="277"/>
        <v>5</v>
      </c>
      <c r="C3538" s="51">
        <f t="shared" si="278"/>
        <v>744</v>
      </c>
      <c r="D3538" s="51" t="s">
        <v>1919</v>
      </c>
      <c r="E3538" s="54" t="str">
        <f t="shared" si="279"/>
        <v>031661</v>
      </c>
      <c r="F3538" s="51" t="e">
        <f>VLOOKUP(E3538,#REF!,8,FALSE)</f>
        <v>#REF!</v>
      </c>
      <c r="G3538" s="51" t="e">
        <f>VLOOKUP(E3538,#REF!,9,FALSE)</f>
        <v>#REF!</v>
      </c>
      <c r="H3538" s="52">
        <v>896952</v>
      </c>
      <c r="I3538" s="51" t="s">
        <v>4958</v>
      </c>
      <c r="J3538" s="53">
        <v>11.6</v>
      </c>
      <c r="K3538" s="53">
        <v>13.4</v>
      </c>
      <c r="L3538" s="53">
        <v>13.258914686827957</v>
      </c>
      <c r="M3538" s="53">
        <v>13.258914670698925</v>
      </c>
      <c r="N3538" s="53">
        <f t="shared" si="280"/>
        <v>9864.6325149999993</v>
      </c>
      <c r="O3538" s="53" t="e">
        <f>VLOOKUP(E3538,#REF!,29,FALSE)</f>
        <v>#REF!</v>
      </c>
      <c r="P3538" s="53" t="e">
        <f t="shared" si="281"/>
        <v>#REF!</v>
      </c>
      <c r="Q3538" s="53">
        <v>1.6129032828562182E-8</v>
      </c>
    </row>
    <row r="3539" spans="1:17">
      <c r="A3539" s="51" t="s">
        <v>5392</v>
      </c>
      <c r="B3539" s="51">
        <f t="shared" si="277"/>
        <v>5</v>
      </c>
      <c r="C3539" s="51">
        <f t="shared" si="278"/>
        <v>744</v>
      </c>
      <c r="D3539" s="51" t="s">
        <v>2946</v>
      </c>
      <c r="E3539" s="54" t="str">
        <f t="shared" si="279"/>
        <v>034739</v>
      </c>
      <c r="F3539" s="51" t="e">
        <f>VLOOKUP(E3539,#REF!,8,FALSE)</f>
        <v>#REF!</v>
      </c>
      <c r="G3539" s="51" t="e">
        <f>VLOOKUP(E3539,#REF!,9,FALSE)</f>
        <v>#REF!</v>
      </c>
      <c r="H3539" s="52">
        <v>910718</v>
      </c>
      <c r="I3539" s="51" t="s">
        <v>4959</v>
      </c>
      <c r="J3539" s="53">
        <v>14.5</v>
      </c>
      <c r="K3539" s="53">
        <v>14.3</v>
      </c>
      <c r="L3539" s="53">
        <v>14.33554691263441</v>
      </c>
      <c r="M3539" s="53">
        <v>14.33554691263441</v>
      </c>
      <c r="N3539" s="53">
        <f t="shared" si="280"/>
        <v>10665.646903000001</v>
      </c>
      <c r="O3539" s="53" t="e">
        <f>VLOOKUP(E3539,#REF!,29,FALSE)</f>
        <v>#REF!</v>
      </c>
      <c r="P3539" s="53" t="e">
        <f t="shared" si="281"/>
        <v>#REF!</v>
      </c>
      <c r="Q3539" s="53">
        <v>0</v>
      </c>
    </row>
    <row r="3540" spans="1:17">
      <c r="A3540" s="51" t="s">
        <v>5392</v>
      </c>
      <c r="B3540" s="51">
        <f t="shared" si="277"/>
        <v>5</v>
      </c>
      <c r="C3540" s="51">
        <f t="shared" si="278"/>
        <v>744</v>
      </c>
      <c r="D3540" s="51" t="s">
        <v>1431</v>
      </c>
      <c r="E3540" s="54" t="str">
        <f t="shared" si="279"/>
        <v>030804</v>
      </c>
      <c r="F3540" s="51" t="e">
        <f>VLOOKUP(E3540,#REF!,8,FALSE)</f>
        <v>#REF!</v>
      </c>
      <c r="G3540" s="51" t="e">
        <f>VLOOKUP(E3540,#REF!,9,FALSE)</f>
        <v>#REF!</v>
      </c>
      <c r="H3540" s="52">
        <v>893382</v>
      </c>
      <c r="I3540" s="51" t="s">
        <v>4960</v>
      </c>
      <c r="J3540" s="53">
        <v>14.3</v>
      </c>
      <c r="K3540" s="53">
        <v>14.3</v>
      </c>
      <c r="L3540" s="53">
        <v>12.745144250000001</v>
      </c>
      <c r="M3540" s="53">
        <v>12.745144250000001</v>
      </c>
      <c r="N3540" s="53">
        <f t="shared" si="280"/>
        <v>9482.3873220000005</v>
      </c>
      <c r="O3540" s="53" t="e">
        <f>VLOOKUP(E3540,#REF!,29,FALSE)</f>
        <v>#REF!</v>
      </c>
      <c r="P3540" s="53" t="e">
        <f t="shared" si="281"/>
        <v>#REF!</v>
      </c>
      <c r="Q3540" s="53">
        <v>0</v>
      </c>
    </row>
    <row r="3541" spans="1:17">
      <c r="A3541" s="51" t="s">
        <v>5392</v>
      </c>
      <c r="B3541" s="51">
        <f t="shared" si="277"/>
        <v>5</v>
      </c>
      <c r="C3541" s="51">
        <f t="shared" si="278"/>
        <v>744</v>
      </c>
      <c r="D3541" s="51" t="s">
        <v>2064</v>
      </c>
      <c r="E3541" s="54" t="str">
        <f t="shared" si="279"/>
        <v>031666</v>
      </c>
      <c r="F3541" s="51" t="e">
        <f>VLOOKUP(E3541,#REF!,8,FALSE)</f>
        <v>#REF!</v>
      </c>
      <c r="G3541" s="51" t="e">
        <f>VLOOKUP(E3541,#REF!,9,FALSE)</f>
        <v>#REF!</v>
      </c>
      <c r="H3541" s="52">
        <v>904143</v>
      </c>
      <c r="I3541" s="51" t="s">
        <v>4961</v>
      </c>
      <c r="J3541" s="53">
        <v>12.9</v>
      </c>
      <c r="K3541" s="53">
        <v>11.000000999999999</v>
      </c>
      <c r="L3541" s="53">
        <v>5.9211909825268814</v>
      </c>
      <c r="M3541" s="53">
        <v>5.9211909395161291</v>
      </c>
      <c r="N3541" s="53">
        <f t="shared" si="280"/>
        <v>4405.366059</v>
      </c>
      <c r="O3541" s="53" t="e">
        <f>VLOOKUP(E3541,#REF!,29,FALSE)</f>
        <v>#REF!</v>
      </c>
      <c r="P3541" s="53" t="e">
        <f t="shared" si="281"/>
        <v>#REF!</v>
      </c>
      <c r="Q3541" s="53">
        <v>4.301075257958033E-8</v>
      </c>
    </row>
    <row r="3542" spans="1:17">
      <c r="A3542" s="51" t="s">
        <v>5392</v>
      </c>
      <c r="B3542" s="51">
        <f t="shared" si="277"/>
        <v>5</v>
      </c>
      <c r="C3542" s="51">
        <f t="shared" si="278"/>
        <v>744</v>
      </c>
      <c r="D3542" s="51" t="s">
        <v>2776</v>
      </c>
      <c r="E3542" s="54" t="str">
        <f t="shared" si="279"/>
        <v>033479</v>
      </c>
      <c r="F3542" s="51" t="e">
        <f>VLOOKUP(E3542,#REF!,8,FALSE)</f>
        <v>#REF!</v>
      </c>
      <c r="G3542" s="51" t="e">
        <f>VLOOKUP(E3542,#REF!,9,FALSE)</f>
        <v>#REF!</v>
      </c>
      <c r="H3542" s="52">
        <v>901937</v>
      </c>
      <c r="I3542" s="51" t="s">
        <v>4962</v>
      </c>
      <c r="J3542" s="53">
        <v>11.7</v>
      </c>
      <c r="K3542" s="53">
        <v>8.5999990000000004</v>
      </c>
      <c r="L3542" s="53">
        <v>4.2899136599462366</v>
      </c>
      <c r="M3542" s="53">
        <v>4.2899136989247308</v>
      </c>
      <c r="N3542" s="53">
        <f t="shared" si="280"/>
        <v>3191.6957919999995</v>
      </c>
      <c r="O3542" s="53" t="e">
        <f>VLOOKUP(E3542,#REF!,29,FALSE)</f>
        <v>#REF!</v>
      </c>
      <c r="P3542" s="53" t="e">
        <f t="shared" si="281"/>
        <v>#REF!</v>
      </c>
      <c r="Q3542" s="53">
        <v>0</v>
      </c>
    </row>
    <row r="3543" spans="1:17">
      <c r="A3543" s="51" t="s">
        <v>5392</v>
      </c>
      <c r="B3543" s="51">
        <f t="shared" si="277"/>
        <v>5</v>
      </c>
      <c r="C3543" s="51">
        <f t="shared" si="278"/>
        <v>744</v>
      </c>
      <c r="D3543" s="51" t="s">
        <v>1120</v>
      </c>
      <c r="E3543" s="54" t="str">
        <f t="shared" si="279"/>
        <v>030585</v>
      </c>
      <c r="F3543" s="51" t="e">
        <f>VLOOKUP(E3543,#REF!,8,FALSE)</f>
        <v>#REF!</v>
      </c>
      <c r="G3543" s="51" t="e">
        <f>VLOOKUP(E3543,#REF!,9,FALSE)</f>
        <v>#REF!</v>
      </c>
      <c r="H3543" s="52">
        <v>904175</v>
      </c>
      <c r="I3543" s="51" t="s">
        <v>4963</v>
      </c>
      <c r="J3543" s="53">
        <v>15.2</v>
      </c>
      <c r="K3543" s="53">
        <v>13.100002999999999</v>
      </c>
      <c r="L3543" s="53">
        <v>8.6344483333333333</v>
      </c>
      <c r="M3543" s="53">
        <v>8.634448383064516</v>
      </c>
      <c r="N3543" s="53">
        <f t="shared" si="280"/>
        <v>6424.0295969999997</v>
      </c>
      <c r="O3543" s="53" t="e">
        <f>VLOOKUP(E3543,#REF!,29,FALSE)</f>
        <v>#REF!</v>
      </c>
      <c r="P3543" s="53" t="e">
        <f t="shared" si="281"/>
        <v>#REF!</v>
      </c>
      <c r="Q3543" s="53">
        <v>0</v>
      </c>
    </row>
    <row r="3544" spans="1:17">
      <c r="A3544" s="51" t="s">
        <v>5392</v>
      </c>
      <c r="B3544" s="51">
        <f t="shared" si="277"/>
        <v>5</v>
      </c>
      <c r="C3544" s="51">
        <f t="shared" si="278"/>
        <v>744</v>
      </c>
      <c r="D3544" s="51" t="s">
        <v>1131</v>
      </c>
      <c r="E3544" s="54" t="str">
        <f t="shared" si="279"/>
        <v>030584</v>
      </c>
      <c r="F3544" s="51" t="e">
        <f>VLOOKUP(E3544,#REF!,8,FALSE)</f>
        <v>#REF!</v>
      </c>
      <c r="G3544" s="51" t="e">
        <f>VLOOKUP(E3544,#REF!,9,FALSE)</f>
        <v>#REF!</v>
      </c>
      <c r="H3544" s="52">
        <v>904176</v>
      </c>
      <c r="I3544" s="51" t="s">
        <v>4964</v>
      </c>
      <c r="J3544" s="53">
        <v>15.5</v>
      </c>
      <c r="K3544" s="53">
        <v>14.100001000000001</v>
      </c>
      <c r="L3544" s="53">
        <v>7.6235279919354841</v>
      </c>
      <c r="M3544" s="53">
        <v>7.6235279435483863</v>
      </c>
      <c r="N3544" s="53">
        <f t="shared" si="280"/>
        <v>5671.9047899999996</v>
      </c>
      <c r="O3544" s="53" t="e">
        <f>VLOOKUP(E3544,#REF!,29,FALSE)</f>
        <v>#REF!</v>
      </c>
      <c r="P3544" s="53" t="e">
        <f t="shared" si="281"/>
        <v>#REF!</v>
      </c>
      <c r="Q3544" s="53">
        <v>4.8387097263247434E-8</v>
      </c>
    </row>
    <row r="3545" spans="1:17">
      <c r="A3545" s="51" t="s">
        <v>5392</v>
      </c>
      <c r="B3545" s="51">
        <f t="shared" si="277"/>
        <v>5</v>
      </c>
      <c r="C3545" s="51">
        <f t="shared" si="278"/>
        <v>744</v>
      </c>
      <c r="D3545" s="51" t="s">
        <v>1589</v>
      </c>
      <c r="E3545" s="54" t="str">
        <f t="shared" si="279"/>
        <v>030918</v>
      </c>
      <c r="F3545" s="51" t="e">
        <f>VLOOKUP(E3545,#REF!,8,FALSE)</f>
        <v>#REF!</v>
      </c>
      <c r="G3545" s="51" t="e">
        <f>VLOOKUP(E3545,#REF!,9,FALSE)</f>
        <v>#REF!</v>
      </c>
      <c r="H3545" s="52">
        <v>889896</v>
      </c>
      <c r="I3545" s="51" t="s">
        <v>4965</v>
      </c>
      <c r="J3545" s="53">
        <v>6</v>
      </c>
      <c r="K3545" s="53">
        <v>5.0999990000000004</v>
      </c>
      <c r="L3545" s="53">
        <v>3.5122533064516133</v>
      </c>
      <c r="M3545" s="53">
        <v>3.5122533521505375</v>
      </c>
      <c r="N3545" s="53">
        <f t="shared" si="280"/>
        <v>2613.1164939999999</v>
      </c>
      <c r="O3545" s="53" t="e">
        <f>VLOOKUP(E3545,#REF!,29,FALSE)</f>
        <v>#REF!</v>
      </c>
      <c r="P3545" s="53" t="e">
        <f t="shared" si="281"/>
        <v>#REF!</v>
      </c>
      <c r="Q3545" s="53">
        <v>0</v>
      </c>
    </row>
    <row r="3546" spans="1:17">
      <c r="A3546" s="51" t="s">
        <v>5392</v>
      </c>
      <c r="B3546" s="51">
        <f t="shared" si="277"/>
        <v>5</v>
      </c>
      <c r="C3546" s="51">
        <f t="shared" si="278"/>
        <v>744</v>
      </c>
      <c r="D3546" s="51" t="s">
        <v>1970</v>
      </c>
      <c r="E3546" s="54" t="str">
        <f t="shared" si="279"/>
        <v>031750</v>
      </c>
      <c r="F3546" s="51" t="e">
        <f>VLOOKUP(E3546,#REF!,8,FALSE)</f>
        <v>#REF!</v>
      </c>
      <c r="G3546" s="51" t="e">
        <f>VLOOKUP(E3546,#REF!,9,FALSE)</f>
        <v>#REF!</v>
      </c>
      <c r="H3546" s="52">
        <v>901834</v>
      </c>
      <c r="I3546" s="51" t="s">
        <v>4966</v>
      </c>
      <c r="J3546" s="53">
        <v>12.8</v>
      </c>
      <c r="K3546" s="53">
        <v>10.500000999999999</v>
      </c>
      <c r="L3546" s="53">
        <v>8.7862355685483866</v>
      </c>
      <c r="M3546" s="53">
        <v>7.5357091532258069</v>
      </c>
      <c r="N3546" s="53">
        <f t="shared" si="280"/>
        <v>5606.5676100000001</v>
      </c>
      <c r="O3546" s="53" t="e">
        <f>VLOOKUP(E3546,#REF!,29,FALSE)</f>
        <v>#REF!</v>
      </c>
      <c r="P3546" s="53" t="e">
        <f t="shared" si="281"/>
        <v>#REF!</v>
      </c>
      <c r="Q3546" s="53">
        <v>1.2505264153225801</v>
      </c>
    </row>
    <row r="3547" spans="1:17">
      <c r="A3547" s="51" t="s">
        <v>5392</v>
      </c>
      <c r="B3547" s="51">
        <f t="shared" si="277"/>
        <v>5</v>
      </c>
      <c r="C3547" s="51">
        <f t="shared" si="278"/>
        <v>744</v>
      </c>
      <c r="D3547" s="51" t="s">
        <v>1968</v>
      </c>
      <c r="E3547" s="54" t="str">
        <f t="shared" si="279"/>
        <v>031759</v>
      </c>
      <c r="F3547" s="51" t="e">
        <f>VLOOKUP(E3547,#REF!,8,FALSE)</f>
        <v>#REF!</v>
      </c>
      <c r="G3547" s="51" t="e">
        <f>VLOOKUP(E3547,#REF!,9,FALSE)</f>
        <v>#REF!</v>
      </c>
      <c r="H3547" s="52">
        <v>901918</v>
      </c>
      <c r="I3547" s="51" t="s">
        <v>4967</v>
      </c>
      <c r="J3547" s="53">
        <v>13.7</v>
      </c>
      <c r="K3547" s="53">
        <v>11.799999</v>
      </c>
      <c r="L3547" s="53">
        <v>9.0983677150537634</v>
      </c>
      <c r="M3547" s="53">
        <v>8.1934497661290333</v>
      </c>
      <c r="N3547" s="53">
        <f t="shared" si="280"/>
        <v>6095.9266260000004</v>
      </c>
      <c r="O3547" s="53" t="e">
        <f>VLOOKUP(E3547,#REF!,29,FALSE)</f>
        <v>#REF!</v>
      </c>
      <c r="P3547" s="53" t="e">
        <f t="shared" si="281"/>
        <v>#REF!</v>
      </c>
      <c r="Q3547" s="53">
        <v>0.9049179489247311</v>
      </c>
    </row>
    <row r="3548" spans="1:17">
      <c r="A3548" s="51" t="s">
        <v>5392</v>
      </c>
      <c r="B3548" s="51">
        <f t="shared" si="277"/>
        <v>5</v>
      </c>
      <c r="C3548" s="51">
        <f t="shared" si="278"/>
        <v>744</v>
      </c>
      <c r="D3548" s="51" t="s">
        <v>1972</v>
      </c>
      <c r="E3548" s="54" t="str">
        <f t="shared" si="279"/>
        <v>031757</v>
      </c>
      <c r="F3548" s="51" t="e">
        <f>VLOOKUP(E3548,#REF!,8,FALSE)</f>
        <v>#REF!</v>
      </c>
      <c r="G3548" s="51" t="e">
        <f>VLOOKUP(E3548,#REF!,9,FALSE)</f>
        <v>#REF!</v>
      </c>
      <c r="H3548" s="52">
        <v>901919</v>
      </c>
      <c r="I3548" s="51" t="s">
        <v>4968</v>
      </c>
      <c r="J3548" s="53">
        <v>12</v>
      </c>
      <c r="K3548" s="53">
        <v>10.600001000000001</v>
      </c>
      <c r="L3548" s="53">
        <v>7.957268176075269</v>
      </c>
      <c r="M3548" s="53">
        <v>7.3490388454301074</v>
      </c>
      <c r="N3548" s="53">
        <f t="shared" si="280"/>
        <v>5467.6849009999996</v>
      </c>
      <c r="O3548" s="53" t="e">
        <f>VLOOKUP(E3548,#REF!,29,FALSE)</f>
        <v>#REF!</v>
      </c>
      <c r="P3548" s="53" t="e">
        <f t="shared" si="281"/>
        <v>#REF!</v>
      </c>
      <c r="Q3548" s="53">
        <v>0.60822933064516183</v>
      </c>
    </row>
    <row r="3549" spans="1:17">
      <c r="A3549" s="51" t="s">
        <v>5392</v>
      </c>
      <c r="B3549" s="51">
        <f t="shared" si="277"/>
        <v>5</v>
      </c>
      <c r="C3549" s="51">
        <f t="shared" si="278"/>
        <v>744</v>
      </c>
      <c r="D3549" s="51" t="s">
        <v>1960</v>
      </c>
      <c r="E3549" s="54" t="str">
        <f t="shared" si="279"/>
        <v>031765</v>
      </c>
      <c r="F3549" s="51" t="e">
        <f>VLOOKUP(E3549,#REF!,8,FALSE)</f>
        <v>#REF!</v>
      </c>
      <c r="G3549" s="51" t="e">
        <f>VLOOKUP(E3549,#REF!,9,FALSE)</f>
        <v>#REF!</v>
      </c>
      <c r="H3549" s="52">
        <v>903385</v>
      </c>
      <c r="I3549" s="51" t="s">
        <v>4969</v>
      </c>
      <c r="J3549" s="53">
        <v>11.8</v>
      </c>
      <c r="K3549" s="53">
        <v>10.500000999999999</v>
      </c>
      <c r="L3549" s="53">
        <v>7.7803658239247309</v>
      </c>
      <c r="M3549" s="53">
        <v>7.2385109959677418</v>
      </c>
      <c r="N3549" s="53">
        <f t="shared" si="280"/>
        <v>5385.4521809999997</v>
      </c>
      <c r="O3549" s="53" t="e">
        <f>VLOOKUP(E3549,#REF!,29,FALSE)</f>
        <v>#REF!</v>
      </c>
      <c r="P3549" s="53" t="e">
        <f t="shared" si="281"/>
        <v>#REF!</v>
      </c>
      <c r="Q3549" s="53">
        <v>0.54185482795698969</v>
      </c>
    </row>
    <row r="3550" spans="1:17">
      <c r="A3550" s="51" t="s">
        <v>5392</v>
      </c>
      <c r="B3550" s="51">
        <f t="shared" si="277"/>
        <v>5</v>
      </c>
      <c r="C3550" s="51">
        <f t="shared" si="278"/>
        <v>744</v>
      </c>
      <c r="D3550" s="51" t="s">
        <v>2761</v>
      </c>
      <c r="E3550" s="54" t="str">
        <f t="shared" si="279"/>
        <v>032012</v>
      </c>
      <c r="F3550" s="51" t="e">
        <f>VLOOKUP(E3550,#REF!,8,FALSE)</f>
        <v>#REF!</v>
      </c>
      <c r="G3550" s="51" t="e">
        <f>VLOOKUP(E3550,#REF!,9,FALSE)</f>
        <v>#REF!</v>
      </c>
      <c r="H3550" s="52">
        <v>906645</v>
      </c>
      <c r="I3550" s="51" t="s">
        <v>4970</v>
      </c>
      <c r="J3550" s="53">
        <v>13.2</v>
      </c>
      <c r="K3550" s="53">
        <v>12.8</v>
      </c>
      <c r="L3550" s="53">
        <v>5.8599373427419357</v>
      </c>
      <c r="M3550" s="53">
        <v>5.8599373185483881</v>
      </c>
      <c r="N3550" s="53">
        <f t="shared" si="280"/>
        <v>4359.7933650000004</v>
      </c>
      <c r="O3550" s="53" t="e">
        <f>VLOOKUP(E3550,#REF!,29,FALSE)</f>
        <v>#REF!</v>
      </c>
      <c r="P3550" s="53" t="e">
        <f t="shared" si="281"/>
        <v>#REF!</v>
      </c>
      <c r="Q3550" s="53">
        <v>2.4193548020404156E-8</v>
      </c>
    </row>
    <row r="3551" spans="1:17">
      <c r="A3551" s="51" t="s">
        <v>5392</v>
      </c>
      <c r="B3551" s="51">
        <f t="shared" si="277"/>
        <v>5</v>
      </c>
      <c r="C3551" s="51">
        <f t="shared" si="278"/>
        <v>744</v>
      </c>
      <c r="D3551" s="51" t="s">
        <v>1444</v>
      </c>
      <c r="E3551" s="54" t="str">
        <f t="shared" si="279"/>
        <v>030731</v>
      </c>
      <c r="F3551" s="51" t="e">
        <f>VLOOKUP(E3551,#REF!,8,FALSE)</f>
        <v>#REF!</v>
      </c>
      <c r="G3551" s="51" t="e">
        <f>VLOOKUP(E3551,#REF!,9,FALSE)</f>
        <v>#REF!</v>
      </c>
      <c r="H3551" s="52">
        <v>893462</v>
      </c>
      <c r="I3551" s="51" t="s">
        <v>4971</v>
      </c>
      <c r="J3551" s="53">
        <v>8.1999999999999993</v>
      </c>
      <c r="K3551" s="53">
        <v>8.1999999999999993</v>
      </c>
      <c r="L3551" s="53">
        <v>6.6563802110215056</v>
      </c>
      <c r="M3551" s="53">
        <v>6.6563802110215056</v>
      </c>
      <c r="N3551" s="53">
        <f t="shared" si="280"/>
        <v>4952.3468769999999</v>
      </c>
      <c r="O3551" s="53" t="e">
        <f>VLOOKUP(E3551,#REF!,29,FALSE)</f>
        <v>#REF!</v>
      </c>
      <c r="P3551" s="53" t="e">
        <f t="shared" si="281"/>
        <v>#REF!</v>
      </c>
      <c r="Q3551" s="53">
        <v>0</v>
      </c>
    </row>
    <row r="3552" spans="1:17">
      <c r="A3552" s="51" t="s">
        <v>5392</v>
      </c>
      <c r="B3552" s="51">
        <f t="shared" si="277"/>
        <v>5</v>
      </c>
      <c r="C3552" s="51">
        <f t="shared" si="278"/>
        <v>744</v>
      </c>
      <c r="D3552" s="51" t="s">
        <v>2208</v>
      </c>
      <c r="E3552" s="54" t="str">
        <f t="shared" si="279"/>
        <v>030979</v>
      </c>
      <c r="F3552" s="51" t="e">
        <f>VLOOKUP(E3552,#REF!,8,FALSE)</f>
        <v>#REF!</v>
      </c>
      <c r="G3552" s="51" t="e">
        <f>VLOOKUP(E3552,#REF!,9,FALSE)</f>
        <v>#REF!</v>
      </c>
      <c r="H3552" s="52">
        <v>893022</v>
      </c>
      <c r="I3552" s="51" t="s">
        <v>2209</v>
      </c>
      <c r="J3552" s="53">
        <v>14.9</v>
      </c>
      <c r="K3552" s="53">
        <v>7.3999959999999998</v>
      </c>
      <c r="L3552" s="53">
        <v>3.7210466922043013</v>
      </c>
      <c r="M3552" s="53">
        <v>0.71229326486496736</v>
      </c>
      <c r="N3552" s="53">
        <f t="shared" si="280"/>
        <v>529.94618905953575</v>
      </c>
      <c r="O3552" s="53" t="e">
        <f>VLOOKUP(E3552,#REF!,29,FALSE)</f>
        <v>#REF!</v>
      </c>
      <c r="P3552" s="53" t="e">
        <f t="shared" si="281"/>
        <v>#REF!</v>
      </c>
      <c r="Q3552" s="53">
        <v>3.0087534273393337</v>
      </c>
    </row>
    <row r="3553" spans="1:17">
      <c r="A3553" s="51" t="s">
        <v>5392</v>
      </c>
      <c r="B3553" s="51">
        <f t="shared" si="277"/>
        <v>5</v>
      </c>
      <c r="C3553" s="51">
        <f t="shared" si="278"/>
        <v>744</v>
      </c>
      <c r="D3553" s="51" t="s">
        <v>1409</v>
      </c>
      <c r="E3553" s="54" t="str">
        <f t="shared" si="279"/>
        <v>030803</v>
      </c>
      <c r="F3553" s="51" t="e">
        <f>VLOOKUP(E3553,#REF!,8,FALSE)</f>
        <v>#REF!</v>
      </c>
      <c r="G3553" s="51" t="e">
        <f>VLOOKUP(E3553,#REF!,9,FALSE)</f>
        <v>#REF!</v>
      </c>
      <c r="H3553" s="52">
        <v>892118</v>
      </c>
      <c r="I3553" s="51" t="s">
        <v>1410</v>
      </c>
      <c r="J3553" s="53">
        <v>5.8</v>
      </c>
      <c r="K3553" s="53">
        <v>4.9000000000000004</v>
      </c>
      <c r="L3553" s="53">
        <v>4.347978221774194</v>
      </c>
      <c r="M3553" s="53">
        <v>3.8405845483870973</v>
      </c>
      <c r="N3553" s="53">
        <f t="shared" si="280"/>
        <v>2857.3949040000002</v>
      </c>
      <c r="O3553" s="53" t="e">
        <f>VLOOKUP(E3553,#REF!,29,FALSE)</f>
        <v>#REF!</v>
      </c>
      <c r="P3553" s="53" t="e">
        <f t="shared" si="281"/>
        <v>#REF!</v>
      </c>
      <c r="Q3553" s="53">
        <v>0.50739367338709662</v>
      </c>
    </row>
    <row r="3554" spans="1:17">
      <c r="A3554" s="51" t="s">
        <v>5392</v>
      </c>
      <c r="B3554" s="51">
        <f t="shared" si="277"/>
        <v>5</v>
      </c>
      <c r="C3554" s="51">
        <f t="shared" si="278"/>
        <v>744</v>
      </c>
      <c r="D3554" s="51" t="s">
        <v>465</v>
      </c>
      <c r="E3554" s="54" t="str">
        <f t="shared" si="279"/>
        <v>000912</v>
      </c>
      <c r="F3554" s="51" t="e">
        <f>VLOOKUP(E3554,#REF!,8,FALSE)</f>
        <v>#REF!</v>
      </c>
      <c r="G3554" s="51" t="e">
        <f>VLOOKUP(E3554,#REF!,9,FALSE)</f>
        <v>#REF!</v>
      </c>
      <c r="H3554" s="52">
        <v>553</v>
      </c>
      <c r="I3554" s="51" t="s">
        <v>466</v>
      </c>
      <c r="J3554" s="53">
        <v>13.1</v>
      </c>
      <c r="K3554" s="53">
        <v>7</v>
      </c>
      <c r="L3554" s="53">
        <v>16.134146989247313</v>
      </c>
      <c r="M3554" s="53">
        <v>8.6212998467741944</v>
      </c>
      <c r="N3554" s="53">
        <f t="shared" si="280"/>
        <v>6414.2470860000003</v>
      </c>
      <c r="O3554" s="53" t="e">
        <f>VLOOKUP(E3554,#REF!,29,FALSE)</f>
        <v>#REF!</v>
      </c>
      <c r="P3554" s="53" t="e">
        <f t="shared" si="281"/>
        <v>#REF!</v>
      </c>
      <c r="Q3554" s="53">
        <v>7.5128471424731185</v>
      </c>
    </row>
    <row r="3555" spans="1:17">
      <c r="A3555" s="51" t="s">
        <v>5392</v>
      </c>
      <c r="B3555" s="51">
        <f t="shared" si="277"/>
        <v>5</v>
      </c>
      <c r="C3555" s="51">
        <f t="shared" si="278"/>
        <v>744</v>
      </c>
      <c r="D3555" s="51" t="s">
        <v>2783</v>
      </c>
      <c r="E3555" s="54" t="str">
        <f t="shared" si="279"/>
        <v>032010</v>
      </c>
      <c r="F3555" s="51" t="e">
        <f>VLOOKUP(E3555,#REF!,8,FALSE)</f>
        <v>#REF!</v>
      </c>
      <c r="G3555" s="51" t="e">
        <f>VLOOKUP(E3555,#REF!,9,FALSE)</f>
        <v>#REF!</v>
      </c>
      <c r="H3555" s="52">
        <v>906175</v>
      </c>
      <c r="I3555" s="51" t="s">
        <v>4972</v>
      </c>
      <c r="J3555" s="53">
        <v>14</v>
      </c>
      <c r="K3555" s="53">
        <v>13.599996000000001</v>
      </c>
      <c r="L3555" s="53">
        <v>6.1052049233870971</v>
      </c>
      <c r="M3555" s="53">
        <v>6.105204870967742</v>
      </c>
      <c r="N3555" s="53">
        <f t="shared" si="280"/>
        <v>4542.2724239999998</v>
      </c>
      <c r="O3555" s="53" t="e">
        <f>VLOOKUP(E3555,#REF!,29,FALSE)</f>
        <v>#REF!</v>
      </c>
      <c r="P3555" s="53" t="e">
        <f t="shared" si="281"/>
        <v>#REF!</v>
      </c>
      <c r="Q3555" s="53">
        <v>5.2419355470387973E-8</v>
      </c>
    </row>
    <row r="3556" spans="1:17">
      <c r="A3556" s="51" t="s">
        <v>5392</v>
      </c>
      <c r="B3556" s="51">
        <f t="shared" si="277"/>
        <v>5</v>
      </c>
      <c r="C3556" s="51">
        <f t="shared" si="278"/>
        <v>744</v>
      </c>
      <c r="D3556" s="51" t="s">
        <v>1273</v>
      </c>
      <c r="E3556" s="54" t="str">
        <f t="shared" si="279"/>
        <v>030503</v>
      </c>
      <c r="F3556" s="51" t="e">
        <f>VLOOKUP(E3556,#REF!,8,FALSE)</f>
        <v>#REF!</v>
      </c>
      <c r="G3556" s="51" t="e">
        <f>VLOOKUP(E3556,#REF!,9,FALSE)</f>
        <v>#REF!</v>
      </c>
      <c r="H3556" s="52">
        <v>890749</v>
      </c>
      <c r="I3556" s="51" t="s">
        <v>4973</v>
      </c>
      <c r="J3556" s="53">
        <v>15.5</v>
      </c>
      <c r="K3556" s="53">
        <v>14.5</v>
      </c>
      <c r="L3556" s="53">
        <v>9.8564261438172043</v>
      </c>
      <c r="M3556" s="53">
        <v>9.8564261438172043</v>
      </c>
      <c r="N3556" s="53">
        <f t="shared" si="280"/>
        <v>7333.1810509999996</v>
      </c>
      <c r="O3556" s="53" t="e">
        <f>VLOOKUP(E3556,#REF!,29,FALSE)</f>
        <v>#REF!</v>
      </c>
      <c r="P3556" s="53" t="e">
        <f t="shared" si="281"/>
        <v>#REF!</v>
      </c>
      <c r="Q3556" s="53">
        <v>0</v>
      </c>
    </row>
    <row r="3557" spans="1:17">
      <c r="A3557" s="51" t="s">
        <v>5392</v>
      </c>
      <c r="B3557" s="51">
        <f t="shared" si="277"/>
        <v>5</v>
      </c>
      <c r="C3557" s="51">
        <f t="shared" si="278"/>
        <v>744</v>
      </c>
      <c r="D3557" s="51" t="s">
        <v>1267</v>
      </c>
      <c r="E3557" s="54" t="str">
        <f t="shared" si="279"/>
        <v>030499</v>
      </c>
      <c r="F3557" s="51" t="e">
        <f>VLOOKUP(E3557,#REF!,8,FALSE)</f>
        <v>#REF!</v>
      </c>
      <c r="G3557" s="51" t="e">
        <f>VLOOKUP(E3557,#REF!,9,FALSE)</f>
        <v>#REF!</v>
      </c>
      <c r="H3557" s="52">
        <v>890761</v>
      </c>
      <c r="I3557" s="51" t="s">
        <v>4974</v>
      </c>
      <c r="J3557" s="53">
        <v>15.2</v>
      </c>
      <c r="K3557" s="53">
        <v>15.2</v>
      </c>
      <c r="L3557" s="53">
        <v>15.258319360215053</v>
      </c>
      <c r="M3557" s="53">
        <v>15.258319360215053</v>
      </c>
      <c r="N3557" s="53">
        <f t="shared" si="280"/>
        <v>11352.189603999999</v>
      </c>
      <c r="O3557" s="53" t="e">
        <f>VLOOKUP(E3557,#REF!,29,FALSE)</f>
        <v>#REF!</v>
      </c>
      <c r="P3557" s="53" t="e">
        <f t="shared" si="281"/>
        <v>#REF!</v>
      </c>
      <c r="Q3557" s="53">
        <v>0</v>
      </c>
    </row>
    <row r="3558" spans="1:17">
      <c r="A3558" s="51" t="s">
        <v>5392</v>
      </c>
      <c r="B3558" s="51">
        <f t="shared" si="277"/>
        <v>5</v>
      </c>
      <c r="C3558" s="51">
        <f t="shared" si="278"/>
        <v>744</v>
      </c>
      <c r="D3558" s="51" t="s">
        <v>1270</v>
      </c>
      <c r="E3558" s="54" t="str">
        <f t="shared" si="279"/>
        <v>030504</v>
      </c>
      <c r="F3558" s="51" t="e">
        <f>VLOOKUP(E3558,#REF!,8,FALSE)</f>
        <v>#REF!</v>
      </c>
      <c r="G3558" s="51" t="e">
        <f>VLOOKUP(E3558,#REF!,9,FALSE)</f>
        <v>#REF!</v>
      </c>
      <c r="H3558" s="52">
        <v>890760</v>
      </c>
      <c r="I3558" s="51" t="s">
        <v>4975</v>
      </c>
      <c r="J3558" s="53">
        <v>16.100000000000001</v>
      </c>
      <c r="K3558" s="53">
        <v>15</v>
      </c>
      <c r="L3558" s="53">
        <v>13.414880981182796</v>
      </c>
      <c r="M3558" s="53">
        <v>13.414880981182796</v>
      </c>
      <c r="N3558" s="53">
        <f t="shared" si="280"/>
        <v>9980.6714499999998</v>
      </c>
      <c r="O3558" s="53" t="e">
        <f>VLOOKUP(E3558,#REF!,29,FALSE)</f>
        <v>#REF!</v>
      </c>
      <c r="P3558" s="53" t="e">
        <f t="shared" si="281"/>
        <v>#REF!</v>
      </c>
      <c r="Q3558" s="53">
        <v>0</v>
      </c>
    </row>
    <row r="3559" spans="1:17">
      <c r="A3559" s="51" t="s">
        <v>5392</v>
      </c>
      <c r="B3559" s="51">
        <f t="shared" si="277"/>
        <v>5</v>
      </c>
      <c r="C3559" s="51">
        <f t="shared" si="278"/>
        <v>744</v>
      </c>
      <c r="D3559" s="51" t="s">
        <v>1178</v>
      </c>
      <c r="E3559" s="54" t="str">
        <f t="shared" si="279"/>
        <v>030509</v>
      </c>
      <c r="F3559" s="51" t="e">
        <f>VLOOKUP(E3559,#REF!,8,FALSE)</f>
        <v>#REF!</v>
      </c>
      <c r="G3559" s="51" t="e">
        <f>VLOOKUP(E3559,#REF!,9,FALSE)</f>
        <v>#REF!</v>
      </c>
      <c r="H3559" s="52">
        <v>891945</v>
      </c>
      <c r="I3559" s="51" t="s">
        <v>1179</v>
      </c>
      <c r="J3559" s="53">
        <v>12.4</v>
      </c>
      <c r="K3559" s="53">
        <v>13.699999</v>
      </c>
      <c r="L3559" s="53">
        <v>10.651662587365593</v>
      </c>
      <c r="M3559" s="53">
        <v>10.651662611559139</v>
      </c>
      <c r="N3559" s="53">
        <f t="shared" si="280"/>
        <v>7924.8369829999992</v>
      </c>
      <c r="O3559" s="53" t="e">
        <f>VLOOKUP(E3559,#REF!,29,FALSE)</f>
        <v>#REF!</v>
      </c>
      <c r="P3559" s="53" t="e">
        <f t="shared" si="281"/>
        <v>#REF!</v>
      </c>
      <c r="Q3559" s="53">
        <v>0</v>
      </c>
    </row>
    <row r="3560" spans="1:17">
      <c r="A3560" s="51" t="s">
        <v>5392</v>
      </c>
      <c r="B3560" s="51">
        <f t="shared" si="277"/>
        <v>5</v>
      </c>
      <c r="C3560" s="51">
        <f t="shared" si="278"/>
        <v>744</v>
      </c>
      <c r="D3560" s="51" t="s">
        <v>948</v>
      </c>
      <c r="E3560" s="54" t="str">
        <f t="shared" si="279"/>
        <v>030351</v>
      </c>
      <c r="F3560" s="51" t="e">
        <f>VLOOKUP(E3560,#REF!,8,FALSE)</f>
        <v>#REF!</v>
      </c>
      <c r="G3560" s="51" t="e">
        <f>VLOOKUP(E3560,#REF!,9,FALSE)</f>
        <v>#REF!</v>
      </c>
      <c r="H3560" s="52">
        <v>20045</v>
      </c>
      <c r="I3560" s="51" t="s">
        <v>947</v>
      </c>
      <c r="J3560" s="53">
        <v>3.16</v>
      </c>
      <c r="K3560" s="53">
        <v>3</v>
      </c>
      <c r="L3560" s="53">
        <v>1.669530444892473</v>
      </c>
      <c r="M3560" s="53">
        <v>1.669530444892473</v>
      </c>
      <c r="N3560" s="53">
        <f t="shared" si="280"/>
        <v>1242.1306509999999</v>
      </c>
      <c r="O3560" s="53" t="e">
        <f>VLOOKUP(E3560,#REF!,29,FALSE)</f>
        <v>#REF!</v>
      </c>
      <c r="P3560" s="53" t="e">
        <f t="shared" si="281"/>
        <v>#REF!</v>
      </c>
      <c r="Q3560" s="53">
        <v>0</v>
      </c>
    </row>
    <row r="3561" spans="1:17">
      <c r="A3561" s="51" t="s">
        <v>5392</v>
      </c>
      <c r="B3561" s="51">
        <f t="shared" si="277"/>
        <v>5</v>
      </c>
      <c r="C3561" s="51">
        <f t="shared" si="278"/>
        <v>744</v>
      </c>
      <c r="D3561" s="51" t="s">
        <v>953</v>
      </c>
      <c r="E3561" s="54" t="str">
        <f t="shared" si="279"/>
        <v>030352</v>
      </c>
      <c r="F3561" s="51" t="e">
        <f>VLOOKUP(E3561,#REF!,8,FALSE)</f>
        <v>#REF!</v>
      </c>
      <c r="G3561" s="51" t="e">
        <f>VLOOKUP(E3561,#REF!,9,FALSE)</f>
        <v>#REF!</v>
      </c>
      <c r="H3561" s="52">
        <v>20014</v>
      </c>
      <c r="I3561" s="51" t="s">
        <v>4976</v>
      </c>
      <c r="J3561" s="53">
        <v>9.3699999999999992</v>
      </c>
      <c r="K3561" s="53">
        <v>9</v>
      </c>
      <c r="L3561" s="53">
        <v>3.014350393817204</v>
      </c>
      <c r="M3561" s="53">
        <v>3.014350393817204</v>
      </c>
      <c r="N3561" s="53">
        <f t="shared" si="280"/>
        <v>2242.6766929999999</v>
      </c>
      <c r="O3561" s="53" t="e">
        <f>VLOOKUP(E3561,#REF!,29,FALSE)</f>
        <v>#REF!</v>
      </c>
      <c r="P3561" s="53" t="e">
        <f t="shared" si="281"/>
        <v>#REF!</v>
      </c>
      <c r="Q3561" s="53">
        <v>0</v>
      </c>
    </row>
    <row r="3562" spans="1:17">
      <c r="A3562" s="51" t="s">
        <v>5392</v>
      </c>
      <c r="B3562" s="51">
        <f t="shared" si="277"/>
        <v>5</v>
      </c>
      <c r="C3562" s="51">
        <f t="shared" si="278"/>
        <v>744</v>
      </c>
      <c r="D3562" s="51" t="s">
        <v>1021</v>
      </c>
      <c r="E3562" s="54" t="str">
        <f t="shared" si="279"/>
        <v>030331</v>
      </c>
      <c r="F3562" s="51" t="e">
        <f>VLOOKUP(E3562,#REF!,8,FALSE)</f>
        <v>#REF!</v>
      </c>
      <c r="G3562" s="51" t="e">
        <f>VLOOKUP(E3562,#REF!,9,FALSE)</f>
        <v>#REF!</v>
      </c>
      <c r="H3562" s="52">
        <v>20015</v>
      </c>
      <c r="I3562" s="51" t="s">
        <v>4977</v>
      </c>
      <c r="J3562" s="53">
        <v>9.5399999999999991</v>
      </c>
      <c r="K3562" s="53">
        <v>9</v>
      </c>
      <c r="L3562" s="53">
        <v>3.8035931693548388</v>
      </c>
      <c r="M3562" s="53">
        <v>3.8035931693548388</v>
      </c>
      <c r="N3562" s="53">
        <f t="shared" si="280"/>
        <v>2829.8733179999999</v>
      </c>
      <c r="O3562" s="53" t="e">
        <f>VLOOKUP(E3562,#REF!,29,FALSE)</f>
        <v>#REF!</v>
      </c>
      <c r="P3562" s="53" t="e">
        <f t="shared" si="281"/>
        <v>#REF!</v>
      </c>
      <c r="Q3562" s="53">
        <v>0</v>
      </c>
    </row>
    <row r="3563" spans="1:17">
      <c r="A3563" s="51" t="s">
        <v>5392</v>
      </c>
      <c r="B3563" s="51">
        <f t="shared" si="277"/>
        <v>5</v>
      </c>
      <c r="C3563" s="51">
        <f t="shared" si="278"/>
        <v>744</v>
      </c>
      <c r="D3563" s="51" t="s">
        <v>1018</v>
      </c>
      <c r="E3563" s="54" t="str">
        <f t="shared" si="279"/>
        <v>030332</v>
      </c>
      <c r="F3563" s="51" t="e">
        <f>VLOOKUP(E3563,#REF!,8,FALSE)</f>
        <v>#REF!</v>
      </c>
      <c r="G3563" s="51" t="e">
        <f>VLOOKUP(E3563,#REF!,9,FALSE)</f>
        <v>#REF!</v>
      </c>
      <c r="H3563" s="52">
        <v>20016</v>
      </c>
      <c r="I3563" s="51" t="s">
        <v>4978</v>
      </c>
      <c r="J3563" s="53">
        <v>8.31</v>
      </c>
      <c r="K3563" s="53">
        <v>8</v>
      </c>
      <c r="L3563" s="53">
        <v>3.4192884852150538</v>
      </c>
      <c r="M3563" s="53">
        <v>3.4192884852150538</v>
      </c>
      <c r="N3563" s="53">
        <f t="shared" si="280"/>
        <v>2543.9506329999999</v>
      </c>
      <c r="O3563" s="53" t="e">
        <f>VLOOKUP(E3563,#REF!,29,FALSE)</f>
        <v>#REF!</v>
      </c>
      <c r="P3563" s="53" t="e">
        <f t="shared" si="281"/>
        <v>#REF!</v>
      </c>
      <c r="Q3563" s="53">
        <v>0</v>
      </c>
    </row>
    <row r="3564" spans="1:17">
      <c r="A3564" s="51" t="s">
        <v>5392</v>
      </c>
      <c r="B3564" s="51">
        <f t="shared" si="277"/>
        <v>5</v>
      </c>
      <c r="C3564" s="51">
        <f t="shared" si="278"/>
        <v>744</v>
      </c>
      <c r="D3564" s="51" t="s">
        <v>1015</v>
      </c>
      <c r="E3564" s="54" t="str">
        <f t="shared" si="279"/>
        <v>030329</v>
      </c>
      <c r="F3564" s="51" t="e">
        <f>VLOOKUP(E3564,#REF!,8,FALSE)</f>
        <v>#REF!</v>
      </c>
      <c r="G3564" s="51" t="e">
        <f>VLOOKUP(E3564,#REF!,9,FALSE)</f>
        <v>#REF!</v>
      </c>
      <c r="H3564" s="52">
        <v>20017</v>
      </c>
      <c r="I3564" s="51" t="s">
        <v>4979</v>
      </c>
      <c r="J3564" s="53">
        <v>8.5500000000000007</v>
      </c>
      <c r="K3564" s="53">
        <v>8</v>
      </c>
      <c r="L3564" s="53">
        <v>2.9363691532258063</v>
      </c>
      <c r="M3564" s="53">
        <v>2.9363691532258063</v>
      </c>
      <c r="N3564" s="53">
        <f t="shared" si="280"/>
        <v>2184.6586499999999</v>
      </c>
      <c r="O3564" s="53" t="e">
        <f>VLOOKUP(E3564,#REF!,29,FALSE)</f>
        <v>#REF!</v>
      </c>
      <c r="P3564" s="53" t="e">
        <f t="shared" si="281"/>
        <v>#REF!</v>
      </c>
      <c r="Q3564" s="53">
        <v>0</v>
      </c>
    </row>
    <row r="3565" spans="1:17">
      <c r="A3565" s="51" t="s">
        <v>5392</v>
      </c>
      <c r="B3565" s="51">
        <f t="shared" si="277"/>
        <v>5</v>
      </c>
      <c r="C3565" s="51">
        <f t="shared" si="278"/>
        <v>744</v>
      </c>
      <c r="D3565" s="51" t="s">
        <v>1012</v>
      </c>
      <c r="E3565" s="54" t="str">
        <f t="shared" si="279"/>
        <v>030309</v>
      </c>
      <c r="F3565" s="51" t="e">
        <f>VLOOKUP(E3565,#REF!,8,FALSE)</f>
        <v>#REF!</v>
      </c>
      <c r="G3565" s="51" t="e">
        <f>VLOOKUP(E3565,#REF!,9,FALSE)</f>
        <v>#REF!</v>
      </c>
      <c r="H3565" s="52">
        <v>20018</v>
      </c>
      <c r="I3565" s="51" t="s">
        <v>4980</v>
      </c>
      <c r="J3565" s="53">
        <v>9.09</v>
      </c>
      <c r="K3565" s="53">
        <v>9</v>
      </c>
      <c r="L3565" s="53">
        <v>3.8620560336021508</v>
      </c>
      <c r="M3565" s="53">
        <v>3.8620560336021508</v>
      </c>
      <c r="N3565" s="53">
        <f t="shared" si="280"/>
        <v>2873.3696890000001</v>
      </c>
      <c r="O3565" s="53" t="e">
        <f>VLOOKUP(E3565,#REF!,29,FALSE)</f>
        <v>#REF!</v>
      </c>
      <c r="P3565" s="53" t="e">
        <f t="shared" si="281"/>
        <v>#REF!</v>
      </c>
      <c r="Q3565" s="53">
        <v>0</v>
      </c>
    </row>
    <row r="3566" spans="1:17">
      <c r="A3566" s="51" t="s">
        <v>5392</v>
      </c>
      <c r="B3566" s="51">
        <f t="shared" si="277"/>
        <v>5</v>
      </c>
      <c r="C3566" s="51">
        <f t="shared" si="278"/>
        <v>744</v>
      </c>
      <c r="D3566" s="51" t="s">
        <v>1181</v>
      </c>
      <c r="E3566" s="54" t="str">
        <f t="shared" si="279"/>
        <v>030502</v>
      </c>
      <c r="F3566" s="51" t="e">
        <f>VLOOKUP(E3566,#REF!,8,FALSE)</f>
        <v>#REF!</v>
      </c>
      <c r="G3566" s="51" t="e">
        <f>VLOOKUP(E3566,#REF!,9,FALSE)</f>
        <v>#REF!</v>
      </c>
      <c r="H3566" s="52">
        <v>890277</v>
      </c>
      <c r="I3566" s="51" t="s">
        <v>1182</v>
      </c>
      <c r="J3566" s="53">
        <v>8.8000000000000007</v>
      </c>
      <c r="K3566" s="53">
        <v>9.1000029999999992</v>
      </c>
      <c r="L3566" s="53">
        <v>6.6581611330645165</v>
      </c>
      <c r="M3566" s="53">
        <v>6.6581611680107526</v>
      </c>
      <c r="N3566" s="53">
        <f t="shared" si="280"/>
        <v>4953.6719089999997</v>
      </c>
      <c r="O3566" s="53" t="e">
        <f>VLOOKUP(E3566,#REF!,29,FALSE)</f>
        <v>#REF!</v>
      </c>
      <c r="P3566" s="53" t="e">
        <f t="shared" si="281"/>
        <v>#REF!</v>
      </c>
      <c r="Q3566" s="53">
        <v>0</v>
      </c>
    </row>
    <row r="3567" spans="1:17">
      <c r="A3567" s="51" t="s">
        <v>5392</v>
      </c>
      <c r="B3567" s="51">
        <f t="shared" si="277"/>
        <v>5</v>
      </c>
      <c r="C3567" s="51">
        <f t="shared" si="278"/>
        <v>744</v>
      </c>
      <c r="D3567" s="51" t="s">
        <v>1009</v>
      </c>
      <c r="E3567" s="54" t="str">
        <f t="shared" si="279"/>
        <v>030343</v>
      </c>
      <c r="F3567" s="51" t="e">
        <f>VLOOKUP(E3567,#REF!,8,FALSE)</f>
        <v>#REF!</v>
      </c>
      <c r="G3567" s="51" t="e">
        <f>VLOOKUP(E3567,#REF!,9,FALSE)</f>
        <v>#REF!</v>
      </c>
      <c r="H3567" s="52">
        <v>8855</v>
      </c>
      <c r="I3567" s="51" t="s">
        <v>4981</v>
      </c>
      <c r="J3567" s="53">
        <v>3.29</v>
      </c>
      <c r="K3567" s="53">
        <v>3</v>
      </c>
      <c r="L3567" s="53">
        <v>2.3146950510752689</v>
      </c>
      <c r="M3567" s="53">
        <v>2.3146950510752689</v>
      </c>
      <c r="N3567" s="53">
        <f t="shared" si="280"/>
        <v>1722.133118</v>
      </c>
      <c r="O3567" s="53" t="e">
        <f>VLOOKUP(E3567,#REF!,29,FALSE)</f>
        <v>#REF!</v>
      </c>
      <c r="P3567" s="53" t="e">
        <f t="shared" si="281"/>
        <v>#REF!</v>
      </c>
      <c r="Q3567" s="53">
        <v>0</v>
      </c>
    </row>
    <row r="3568" spans="1:17">
      <c r="A3568" s="51" t="s">
        <v>5392</v>
      </c>
      <c r="B3568" s="51">
        <f t="shared" si="277"/>
        <v>5</v>
      </c>
      <c r="C3568" s="51">
        <f t="shared" si="278"/>
        <v>744</v>
      </c>
      <c r="D3568" s="51" t="s">
        <v>1275</v>
      </c>
      <c r="E3568" s="54" t="str">
        <f t="shared" si="279"/>
        <v>030478</v>
      </c>
      <c r="F3568" s="51" t="e">
        <f>VLOOKUP(E3568,#REF!,8,FALSE)</f>
        <v>#REF!</v>
      </c>
      <c r="G3568" s="51" t="e">
        <f>VLOOKUP(E3568,#REF!,9,FALSE)</f>
        <v>#REF!</v>
      </c>
      <c r="H3568" s="52">
        <v>888228</v>
      </c>
      <c r="I3568" s="51" t="s">
        <v>4982</v>
      </c>
      <c r="J3568" s="53">
        <v>8</v>
      </c>
      <c r="K3568" s="53">
        <v>7.9</v>
      </c>
      <c r="L3568" s="53">
        <v>6.1284903158602155</v>
      </c>
      <c r="M3568" s="53">
        <v>6.1284903158602155</v>
      </c>
      <c r="N3568" s="53">
        <f t="shared" si="280"/>
        <v>4559.5967950000004</v>
      </c>
      <c r="O3568" s="53" t="e">
        <f>VLOOKUP(E3568,#REF!,29,FALSE)</f>
        <v>#REF!</v>
      </c>
      <c r="P3568" s="53" t="e">
        <f t="shared" si="281"/>
        <v>#REF!</v>
      </c>
      <c r="Q3568" s="53">
        <v>0</v>
      </c>
    </row>
    <row r="3569" spans="1:17">
      <c r="A3569" s="51" t="s">
        <v>5392</v>
      </c>
      <c r="B3569" s="51">
        <f t="shared" si="277"/>
        <v>5</v>
      </c>
      <c r="C3569" s="51">
        <f t="shared" si="278"/>
        <v>744</v>
      </c>
      <c r="D3569" s="51" t="s">
        <v>1007</v>
      </c>
      <c r="E3569" s="54" t="str">
        <f t="shared" si="279"/>
        <v>030334</v>
      </c>
      <c r="F3569" s="51" t="e">
        <f>VLOOKUP(E3569,#REF!,8,FALSE)</f>
        <v>#REF!</v>
      </c>
      <c r="G3569" s="51" t="e">
        <f>VLOOKUP(E3569,#REF!,9,FALSE)</f>
        <v>#REF!</v>
      </c>
      <c r="H3569" s="52">
        <v>8856</v>
      </c>
      <c r="I3569" s="51" t="s">
        <v>4983</v>
      </c>
      <c r="J3569" s="53">
        <v>5.55</v>
      </c>
      <c r="K3569" s="53">
        <v>5</v>
      </c>
      <c r="L3569" s="53">
        <v>4.2607366061827951</v>
      </c>
      <c r="M3569" s="53">
        <v>4.2607366061827951</v>
      </c>
      <c r="N3569" s="53">
        <f t="shared" si="280"/>
        <v>3169.9880349999994</v>
      </c>
      <c r="O3569" s="53" t="e">
        <f>VLOOKUP(E3569,#REF!,29,FALSE)</f>
        <v>#REF!</v>
      </c>
      <c r="P3569" s="53" t="e">
        <f t="shared" si="281"/>
        <v>#REF!</v>
      </c>
      <c r="Q3569" s="53">
        <v>0</v>
      </c>
    </row>
    <row r="3570" spans="1:17">
      <c r="A3570" s="51" t="s">
        <v>5392</v>
      </c>
      <c r="B3570" s="51">
        <f t="shared" si="277"/>
        <v>5</v>
      </c>
      <c r="C3570" s="51">
        <f t="shared" si="278"/>
        <v>744</v>
      </c>
      <c r="D3570" s="51" t="s">
        <v>405</v>
      </c>
      <c r="E3570" s="54" t="str">
        <f t="shared" si="279"/>
        <v>028058</v>
      </c>
      <c r="F3570" s="51" t="e">
        <f>VLOOKUP(E3570,#REF!,8,FALSE)</f>
        <v>#REF!</v>
      </c>
      <c r="G3570" s="51" t="e">
        <f>VLOOKUP(E3570,#REF!,9,FALSE)</f>
        <v>#REF!</v>
      </c>
      <c r="H3570" s="52">
        <v>8497</v>
      </c>
      <c r="I3570" s="51" t="s">
        <v>406</v>
      </c>
      <c r="J3570" s="53">
        <v>35.6</v>
      </c>
      <c r="K3570" s="53">
        <v>23.8</v>
      </c>
      <c r="L3570" s="53">
        <v>43.20083207392473</v>
      </c>
      <c r="M3570" s="53">
        <v>37.066094223551929</v>
      </c>
      <c r="N3570" s="53">
        <f t="shared" si="280"/>
        <v>27577.174102322635</v>
      </c>
      <c r="O3570" s="53" t="e">
        <f>VLOOKUP(E3570,#REF!,29,FALSE)</f>
        <v>#REF!</v>
      </c>
      <c r="P3570" s="53" t="e">
        <f t="shared" si="281"/>
        <v>#REF!</v>
      </c>
      <c r="Q3570" s="53">
        <v>6.1347378503727992</v>
      </c>
    </row>
    <row r="3571" spans="1:17">
      <c r="A3571" s="51" t="s">
        <v>5392</v>
      </c>
      <c r="B3571" s="51">
        <f t="shared" si="277"/>
        <v>5</v>
      </c>
      <c r="C3571" s="51">
        <f t="shared" si="278"/>
        <v>744</v>
      </c>
      <c r="D3571" s="51" t="s">
        <v>1945</v>
      </c>
      <c r="E3571" s="54" t="str">
        <f t="shared" si="279"/>
        <v>031477</v>
      </c>
      <c r="F3571" s="51" t="e">
        <f>VLOOKUP(E3571,#REF!,8,FALSE)</f>
        <v>#REF!</v>
      </c>
      <c r="G3571" s="51" t="e">
        <f>VLOOKUP(E3571,#REF!,9,FALSE)</f>
        <v>#REF!</v>
      </c>
      <c r="H3571" s="52">
        <v>896788</v>
      </c>
      <c r="I3571" s="51" t="s">
        <v>4984</v>
      </c>
      <c r="J3571" s="53">
        <v>3.5</v>
      </c>
      <c r="K3571" s="53">
        <v>2.099996</v>
      </c>
      <c r="L3571" s="53">
        <v>3.1879510295698927</v>
      </c>
      <c r="M3571" s="53">
        <v>1.999879935483871</v>
      </c>
      <c r="N3571" s="53">
        <f t="shared" si="280"/>
        <v>1487.910672</v>
      </c>
      <c r="O3571" s="53" t="e">
        <f>VLOOKUP(E3571,#REF!,29,FALSE)</f>
        <v>#REF!</v>
      </c>
      <c r="P3571" s="53" t="e">
        <f t="shared" si="281"/>
        <v>#REF!</v>
      </c>
      <c r="Q3571" s="53">
        <v>1.1880710940860217</v>
      </c>
    </row>
    <row r="3572" spans="1:17">
      <c r="A3572" s="51" t="s">
        <v>5392</v>
      </c>
      <c r="B3572" s="51">
        <f t="shared" si="277"/>
        <v>5</v>
      </c>
      <c r="C3572" s="51">
        <f t="shared" si="278"/>
        <v>744</v>
      </c>
      <c r="D3572" s="51" t="s">
        <v>2455</v>
      </c>
      <c r="E3572" s="54" t="str">
        <f t="shared" si="279"/>
        <v>030700</v>
      </c>
      <c r="F3572" s="51" t="e">
        <f>VLOOKUP(E3572,#REF!,8,FALSE)</f>
        <v>#REF!</v>
      </c>
      <c r="G3572" s="51" t="e">
        <f>VLOOKUP(E3572,#REF!,9,FALSE)</f>
        <v>#REF!</v>
      </c>
      <c r="H3572" s="52">
        <v>909542</v>
      </c>
      <c r="I3572" s="51" t="s">
        <v>4985</v>
      </c>
      <c r="J3572" s="53">
        <v>10.3</v>
      </c>
      <c r="K3572" s="53">
        <v>10.3</v>
      </c>
      <c r="L3572" s="53">
        <v>11.506056712365591</v>
      </c>
      <c r="M3572" s="53">
        <v>11.506056712365591</v>
      </c>
      <c r="N3572" s="53">
        <f t="shared" si="280"/>
        <v>8560.5061939999996</v>
      </c>
      <c r="O3572" s="53" t="e">
        <f>VLOOKUP(E3572,#REF!,29,FALSE)</f>
        <v>#REF!</v>
      </c>
      <c r="P3572" s="53" t="e">
        <f t="shared" si="281"/>
        <v>#REF!</v>
      </c>
      <c r="Q3572" s="53">
        <v>0</v>
      </c>
    </row>
    <row r="3573" spans="1:17">
      <c r="A3573" s="51" t="s">
        <v>5392</v>
      </c>
      <c r="B3573" s="51">
        <f t="shared" si="277"/>
        <v>5</v>
      </c>
      <c r="C3573" s="51">
        <f t="shared" si="278"/>
        <v>744</v>
      </c>
      <c r="D3573" s="51" t="s">
        <v>497</v>
      </c>
      <c r="E3573" s="54" t="str">
        <f t="shared" si="279"/>
        <v>029705</v>
      </c>
      <c r="F3573" s="51" t="e">
        <f>VLOOKUP(E3573,#REF!,8,FALSE)</f>
        <v>#REF!</v>
      </c>
      <c r="G3573" s="51" t="e">
        <f>VLOOKUP(E3573,#REF!,9,FALSE)</f>
        <v>#REF!</v>
      </c>
      <c r="H3573" s="52">
        <v>8564</v>
      </c>
      <c r="I3573" s="51" t="s">
        <v>4986</v>
      </c>
      <c r="J3573" s="53">
        <v>120.8</v>
      </c>
      <c r="K3573" s="53">
        <v>119.999996</v>
      </c>
      <c r="L3573" s="53">
        <v>3.3698928938172039</v>
      </c>
      <c r="M3573" s="53">
        <v>3.3698929032258063</v>
      </c>
      <c r="N3573" s="53">
        <f t="shared" si="280"/>
        <v>2507.2003199999999</v>
      </c>
      <c r="O3573" s="53" t="e">
        <f>VLOOKUP(E3573,#REF!,29,FALSE)</f>
        <v>#REF!</v>
      </c>
      <c r="P3573" s="53" t="e">
        <f t="shared" si="281"/>
        <v>#REF!</v>
      </c>
      <c r="Q3573" s="53">
        <v>0</v>
      </c>
    </row>
    <row r="3574" spans="1:17">
      <c r="A3574" s="51" t="s">
        <v>5392</v>
      </c>
      <c r="B3574" s="51">
        <f t="shared" si="277"/>
        <v>5</v>
      </c>
      <c r="C3574" s="51">
        <f t="shared" si="278"/>
        <v>744</v>
      </c>
      <c r="D3574" s="51" t="s">
        <v>505</v>
      </c>
      <c r="E3574" s="54" t="str">
        <f t="shared" si="279"/>
        <v>029668</v>
      </c>
      <c r="F3574" s="51" t="e">
        <f>VLOOKUP(E3574,#REF!,8,FALSE)</f>
        <v>#REF!</v>
      </c>
      <c r="G3574" s="51" t="e">
        <f>VLOOKUP(E3574,#REF!,9,FALSE)</f>
        <v>#REF!</v>
      </c>
      <c r="H3574" s="52">
        <v>8567</v>
      </c>
      <c r="I3574" s="51" t="s">
        <v>4781</v>
      </c>
      <c r="J3574" s="53">
        <v>120.8</v>
      </c>
      <c r="K3574" s="53">
        <v>119.999996</v>
      </c>
      <c r="L3574" s="53">
        <v>3.3331976397849461</v>
      </c>
      <c r="M3574" s="53">
        <v>3.3331976344086018</v>
      </c>
      <c r="N3574" s="53">
        <f t="shared" si="280"/>
        <v>2479.8990399999998</v>
      </c>
      <c r="O3574" s="53" t="e">
        <f>VLOOKUP(E3574,#REF!,29,FALSE)</f>
        <v>#REF!</v>
      </c>
      <c r="P3574" s="53" t="e">
        <f t="shared" si="281"/>
        <v>#REF!</v>
      </c>
      <c r="Q3574" s="53">
        <v>5.3763440724475412E-9</v>
      </c>
    </row>
    <row r="3575" spans="1:17">
      <c r="A3575" s="51" t="s">
        <v>5392</v>
      </c>
      <c r="B3575" s="51">
        <f t="shared" si="277"/>
        <v>5</v>
      </c>
      <c r="C3575" s="51">
        <f t="shared" si="278"/>
        <v>744</v>
      </c>
      <c r="D3575" s="51" t="s">
        <v>511</v>
      </c>
      <c r="E3575" s="54" t="str">
        <f t="shared" si="279"/>
        <v>029653</v>
      </c>
      <c r="F3575" s="51" t="e">
        <f>VLOOKUP(E3575,#REF!,8,FALSE)</f>
        <v>#REF!</v>
      </c>
      <c r="G3575" s="51" t="e">
        <f>VLOOKUP(E3575,#REF!,9,FALSE)</f>
        <v>#REF!</v>
      </c>
      <c r="H3575" s="52">
        <v>8573</v>
      </c>
      <c r="I3575" s="51" t="s">
        <v>512</v>
      </c>
      <c r="J3575" s="53">
        <v>105.3</v>
      </c>
      <c r="K3575" s="53">
        <v>105.000001</v>
      </c>
      <c r="L3575" s="53">
        <v>2.5346281760752687</v>
      </c>
      <c r="M3575" s="53">
        <v>2.5232208319892475</v>
      </c>
      <c r="N3575" s="53">
        <f t="shared" si="280"/>
        <v>1877.2762990000001</v>
      </c>
      <c r="O3575" s="53" t="e">
        <f>VLOOKUP(E3575,#REF!,29,FALSE)</f>
        <v>#REF!</v>
      </c>
      <c r="P3575" s="53" t="e">
        <f t="shared" si="281"/>
        <v>#REF!</v>
      </c>
      <c r="Q3575" s="53">
        <v>1.1407344086021396E-2</v>
      </c>
    </row>
    <row r="3576" spans="1:17">
      <c r="A3576" s="51" t="s">
        <v>5392</v>
      </c>
      <c r="B3576" s="51">
        <f t="shared" si="277"/>
        <v>5</v>
      </c>
      <c r="C3576" s="51">
        <f t="shared" si="278"/>
        <v>744</v>
      </c>
      <c r="D3576" s="51" t="s">
        <v>513</v>
      </c>
      <c r="E3576" s="54" t="str">
        <f t="shared" si="279"/>
        <v>029639</v>
      </c>
      <c r="F3576" s="51" t="e">
        <f>VLOOKUP(E3576,#REF!,8,FALSE)</f>
        <v>#REF!</v>
      </c>
      <c r="G3576" s="51" t="e">
        <f>VLOOKUP(E3576,#REF!,9,FALSE)</f>
        <v>#REF!</v>
      </c>
      <c r="H3576" s="52">
        <v>8572</v>
      </c>
      <c r="I3576" s="51" t="s">
        <v>514</v>
      </c>
      <c r="J3576" s="53">
        <v>109.3</v>
      </c>
      <c r="K3576" s="53">
        <v>108.999999</v>
      </c>
      <c r="L3576" s="53">
        <v>2.5943059193548388</v>
      </c>
      <c r="M3576" s="53">
        <v>2.5871302083333334</v>
      </c>
      <c r="N3576" s="53">
        <f t="shared" si="280"/>
        <v>1924.824875</v>
      </c>
      <c r="O3576" s="53" t="e">
        <f>VLOOKUP(E3576,#REF!,29,FALSE)</f>
        <v>#REF!</v>
      </c>
      <c r="P3576" s="53" t="e">
        <f t="shared" si="281"/>
        <v>#REF!</v>
      </c>
      <c r="Q3576" s="53">
        <v>7.1757110215054541E-3</v>
      </c>
    </row>
    <row r="3577" spans="1:17">
      <c r="A3577" s="51" t="s">
        <v>5392</v>
      </c>
      <c r="B3577" s="51">
        <f t="shared" si="277"/>
        <v>5</v>
      </c>
      <c r="C3577" s="51">
        <f t="shared" si="278"/>
        <v>744</v>
      </c>
      <c r="D3577" s="51" t="s">
        <v>246</v>
      </c>
      <c r="E3577" s="54" t="str">
        <f t="shared" si="279"/>
        <v>029460</v>
      </c>
      <c r="F3577" s="51" t="e">
        <f>VLOOKUP(E3577,#REF!,8,FALSE)</f>
        <v>#REF!</v>
      </c>
      <c r="G3577" s="51" t="e">
        <f>VLOOKUP(E3577,#REF!,9,FALSE)</f>
        <v>#REF!</v>
      </c>
      <c r="H3577" s="52">
        <v>8417</v>
      </c>
      <c r="I3577" s="51" t="s">
        <v>4987</v>
      </c>
      <c r="J3577" s="53">
        <v>65.3</v>
      </c>
      <c r="K3577" s="53">
        <v>64.999996999999993</v>
      </c>
      <c r="L3577" s="53">
        <v>0.6183434233870968</v>
      </c>
      <c r="M3577" s="53">
        <v>0.61079010618279572</v>
      </c>
      <c r="N3577" s="53">
        <f t="shared" si="280"/>
        <v>454.42783900000001</v>
      </c>
      <c r="O3577" s="53" t="e">
        <f>VLOOKUP(E3577,#REF!,29,FALSE)</f>
        <v>#REF!</v>
      </c>
      <c r="P3577" s="53" t="e">
        <f t="shared" si="281"/>
        <v>#REF!</v>
      </c>
      <c r="Q3577" s="53">
        <v>7.5533172043010617E-3</v>
      </c>
    </row>
    <row r="3578" spans="1:17">
      <c r="A3578" s="51" t="s">
        <v>5392</v>
      </c>
      <c r="B3578" s="51">
        <f t="shared" si="277"/>
        <v>5</v>
      </c>
      <c r="C3578" s="51">
        <f t="shared" si="278"/>
        <v>744</v>
      </c>
      <c r="D3578" s="51" t="s">
        <v>1509</v>
      </c>
      <c r="E3578" s="54" t="str">
        <f t="shared" si="279"/>
        <v>030863</v>
      </c>
      <c r="F3578" s="51" t="e">
        <f>VLOOKUP(E3578,#REF!,8,FALSE)</f>
        <v>#REF!</v>
      </c>
      <c r="G3578" s="51" t="e">
        <f>VLOOKUP(E3578,#REF!,9,FALSE)</f>
        <v>#REF!</v>
      </c>
      <c r="H3578" s="52">
        <v>889974</v>
      </c>
      <c r="I3578" s="51" t="s">
        <v>1510</v>
      </c>
      <c r="J3578" s="53">
        <v>15.1</v>
      </c>
      <c r="K3578" s="53">
        <v>15</v>
      </c>
      <c r="L3578" s="53">
        <v>16.746567357526882</v>
      </c>
      <c r="M3578" s="53">
        <v>16.6356629327957</v>
      </c>
      <c r="N3578" s="53">
        <f t="shared" si="280"/>
        <v>12376.933222000001</v>
      </c>
      <c r="O3578" s="53" t="e">
        <f>VLOOKUP(E3578,#REF!,29,FALSE)</f>
        <v>#REF!</v>
      </c>
      <c r="P3578" s="53" t="e">
        <f t="shared" si="281"/>
        <v>#REF!</v>
      </c>
      <c r="Q3578" s="53">
        <v>0.11090442473118367</v>
      </c>
    </row>
    <row r="3579" spans="1:17">
      <c r="A3579" s="51" t="s">
        <v>5392</v>
      </c>
      <c r="B3579" s="51">
        <f t="shared" si="277"/>
        <v>5</v>
      </c>
      <c r="C3579" s="51">
        <f t="shared" si="278"/>
        <v>744</v>
      </c>
      <c r="D3579" s="51" t="s">
        <v>2472</v>
      </c>
      <c r="E3579" s="54" t="str">
        <f t="shared" si="279"/>
        <v>032326</v>
      </c>
      <c r="F3579" s="51" t="e">
        <f>VLOOKUP(E3579,#REF!,8,FALSE)</f>
        <v>#REF!</v>
      </c>
      <c r="G3579" s="51" t="e">
        <f>VLOOKUP(E3579,#REF!,9,FALSE)</f>
        <v>#REF!</v>
      </c>
      <c r="H3579" s="52">
        <v>909381</v>
      </c>
      <c r="I3579" s="51" t="s">
        <v>4988</v>
      </c>
      <c r="J3579" s="53">
        <v>5.9</v>
      </c>
      <c r="K3579" s="53">
        <v>5.9</v>
      </c>
      <c r="L3579" s="53">
        <v>5.1378722083333335</v>
      </c>
      <c r="M3579" s="53">
        <v>5.1378722083333335</v>
      </c>
      <c r="N3579" s="53">
        <f t="shared" si="280"/>
        <v>3822.5769230000001</v>
      </c>
      <c r="O3579" s="53" t="e">
        <f>VLOOKUP(E3579,#REF!,29,FALSE)</f>
        <v>#REF!</v>
      </c>
      <c r="P3579" s="53" t="e">
        <f t="shared" si="281"/>
        <v>#REF!</v>
      </c>
      <c r="Q3579" s="53">
        <v>0</v>
      </c>
    </row>
    <row r="3580" spans="1:17">
      <c r="A3580" s="51" t="s">
        <v>5392</v>
      </c>
      <c r="B3580" s="51">
        <f t="shared" si="277"/>
        <v>5</v>
      </c>
      <c r="C3580" s="51">
        <f t="shared" si="278"/>
        <v>744</v>
      </c>
      <c r="D3580" s="51" t="s">
        <v>2470</v>
      </c>
      <c r="E3580" s="54" t="str">
        <f t="shared" si="279"/>
        <v>032327</v>
      </c>
      <c r="F3580" s="51" t="e">
        <f>VLOOKUP(E3580,#REF!,8,FALSE)</f>
        <v>#REF!</v>
      </c>
      <c r="G3580" s="51" t="e">
        <f>VLOOKUP(E3580,#REF!,9,FALSE)</f>
        <v>#REF!</v>
      </c>
      <c r="H3580" s="52">
        <v>909765</v>
      </c>
      <c r="I3580" s="51" t="s">
        <v>4989</v>
      </c>
      <c r="J3580" s="53">
        <v>5.9</v>
      </c>
      <c r="K3580" s="53">
        <v>5.9</v>
      </c>
      <c r="L3580" s="53">
        <v>5.9151718293010749</v>
      </c>
      <c r="M3580" s="53">
        <v>5.9151718293010749</v>
      </c>
      <c r="N3580" s="53">
        <f t="shared" si="280"/>
        <v>4400.8878409999998</v>
      </c>
      <c r="O3580" s="53" t="e">
        <f>VLOOKUP(E3580,#REF!,29,FALSE)</f>
        <v>#REF!</v>
      </c>
      <c r="P3580" s="53" t="e">
        <f t="shared" si="281"/>
        <v>#REF!</v>
      </c>
      <c r="Q3580" s="53">
        <v>0</v>
      </c>
    </row>
    <row r="3581" spans="1:17">
      <c r="A3581" s="51" t="s">
        <v>5392</v>
      </c>
      <c r="B3581" s="51">
        <f t="shared" si="277"/>
        <v>5</v>
      </c>
      <c r="C3581" s="51">
        <f t="shared" si="278"/>
        <v>744</v>
      </c>
      <c r="D3581" s="51" t="s">
        <v>2468</v>
      </c>
      <c r="E3581" s="54" t="str">
        <f t="shared" si="279"/>
        <v>032328</v>
      </c>
      <c r="F3581" s="51" t="e">
        <f>VLOOKUP(E3581,#REF!,8,FALSE)</f>
        <v>#REF!</v>
      </c>
      <c r="G3581" s="51" t="e">
        <f>VLOOKUP(E3581,#REF!,9,FALSE)</f>
        <v>#REF!</v>
      </c>
      <c r="H3581" s="52">
        <v>909766</v>
      </c>
      <c r="I3581" s="51" t="s">
        <v>4990</v>
      </c>
      <c r="J3581" s="53">
        <v>5.9</v>
      </c>
      <c r="K3581" s="53">
        <v>5.9</v>
      </c>
      <c r="L3581" s="53">
        <v>5.87596724327957</v>
      </c>
      <c r="M3581" s="53">
        <v>5.87596724327957</v>
      </c>
      <c r="N3581" s="53">
        <f t="shared" si="280"/>
        <v>4371.7196290000002</v>
      </c>
      <c r="O3581" s="53" t="e">
        <f>VLOOKUP(E3581,#REF!,29,FALSE)</f>
        <v>#REF!</v>
      </c>
      <c r="P3581" s="53" t="e">
        <f t="shared" si="281"/>
        <v>#REF!</v>
      </c>
      <c r="Q3581" s="53">
        <v>0</v>
      </c>
    </row>
    <row r="3582" spans="1:17">
      <c r="A3582" s="51" t="s">
        <v>5392</v>
      </c>
      <c r="B3582" s="51">
        <f t="shared" si="277"/>
        <v>5</v>
      </c>
      <c r="C3582" s="51">
        <f t="shared" si="278"/>
        <v>744</v>
      </c>
      <c r="D3582" s="51" t="s">
        <v>2476</v>
      </c>
      <c r="E3582" s="54" t="str">
        <f t="shared" si="279"/>
        <v>032329</v>
      </c>
      <c r="F3582" s="51" t="e">
        <f>VLOOKUP(E3582,#REF!,8,FALSE)</f>
        <v>#REF!</v>
      </c>
      <c r="G3582" s="51" t="e">
        <f>VLOOKUP(E3582,#REF!,9,FALSE)</f>
        <v>#REF!</v>
      </c>
      <c r="H3582" s="52">
        <v>909745</v>
      </c>
      <c r="I3582" s="51" t="s">
        <v>4991</v>
      </c>
      <c r="J3582" s="53">
        <v>5.9</v>
      </c>
      <c r="K3582" s="53">
        <v>5.9</v>
      </c>
      <c r="L3582" s="53">
        <v>6.0690601303763447</v>
      </c>
      <c r="M3582" s="53">
        <v>6.0690601303763447</v>
      </c>
      <c r="N3582" s="53">
        <f t="shared" si="280"/>
        <v>4515.3807370000004</v>
      </c>
      <c r="O3582" s="53" t="e">
        <f>VLOOKUP(E3582,#REF!,29,FALSE)</f>
        <v>#REF!</v>
      </c>
      <c r="P3582" s="53" t="e">
        <f t="shared" si="281"/>
        <v>#REF!</v>
      </c>
      <c r="Q3582" s="53">
        <v>0</v>
      </c>
    </row>
    <row r="3583" spans="1:17">
      <c r="A3583" s="51" t="s">
        <v>5392</v>
      </c>
      <c r="B3583" s="51">
        <f t="shared" si="277"/>
        <v>5</v>
      </c>
      <c r="C3583" s="51">
        <f t="shared" si="278"/>
        <v>744</v>
      </c>
      <c r="D3583" s="51" t="s">
        <v>2474</v>
      </c>
      <c r="E3583" s="54" t="str">
        <f t="shared" si="279"/>
        <v>032330</v>
      </c>
      <c r="F3583" s="51" t="e">
        <f>VLOOKUP(E3583,#REF!,8,FALSE)</f>
        <v>#REF!</v>
      </c>
      <c r="G3583" s="51" t="e">
        <f>VLOOKUP(E3583,#REF!,9,FALSE)</f>
        <v>#REF!</v>
      </c>
      <c r="H3583" s="52">
        <v>909746</v>
      </c>
      <c r="I3583" s="51" t="s">
        <v>4992</v>
      </c>
      <c r="J3583" s="53">
        <v>5.9</v>
      </c>
      <c r="K3583" s="53">
        <v>5.9</v>
      </c>
      <c r="L3583" s="53">
        <v>5.9503741935483871</v>
      </c>
      <c r="M3583" s="53">
        <v>5.9503741935483871</v>
      </c>
      <c r="N3583" s="53">
        <f t="shared" si="280"/>
        <v>4427.0784000000003</v>
      </c>
      <c r="O3583" s="53" t="e">
        <f>VLOOKUP(E3583,#REF!,29,FALSE)</f>
        <v>#REF!</v>
      </c>
      <c r="P3583" s="53" t="e">
        <f t="shared" si="281"/>
        <v>#REF!</v>
      </c>
      <c r="Q3583" s="53">
        <v>0</v>
      </c>
    </row>
    <row r="3584" spans="1:17">
      <c r="A3584" s="51" t="s">
        <v>5392</v>
      </c>
      <c r="B3584" s="51">
        <f t="shared" si="277"/>
        <v>5</v>
      </c>
      <c r="C3584" s="51">
        <f t="shared" si="278"/>
        <v>744</v>
      </c>
      <c r="D3584" s="51" t="s">
        <v>978</v>
      </c>
      <c r="E3584" s="54" t="str">
        <f t="shared" si="279"/>
        <v>030328</v>
      </c>
      <c r="F3584" s="51" t="e">
        <f>VLOOKUP(E3584,#REF!,8,FALSE)</f>
        <v>#REF!</v>
      </c>
      <c r="G3584" s="51" t="e">
        <f>VLOOKUP(E3584,#REF!,9,FALSE)</f>
        <v>#REF!</v>
      </c>
      <c r="H3584" s="52">
        <v>20026</v>
      </c>
      <c r="I3584" s="51" t="s">
        <v>4993</v>
      </c>
      <c r="J3584" s="53">
        <v>8.48</v>
      </c>
      <c r="K3584" s="53">
        <v>8</v>
      </c>
      <c r="L3584" s="53">
        <v>7.6609356747311823</v>
      </c>
      <c r="M3584" s="53">
        <v>7.6609356747311823</v>
      </c>
      <c r="N3584" s="53">
        <f t="shared" si="280"/>
        <v>5699.7361419999997</v>
      </c>
      <c r="O3584" s="53" t="e">
        <f>VLOOKUP(E3584,#REF!,29,FALSE)</f>
        <v>#REF!</v>
      </c>
      <c r="P3584" s="53" t="e">
        <f t="shared" si="281"/>
        <v>#REF!</v>
      </c>
      <c r="Q3584" s="53">
        <v>0</v>
      </c>
    </row>
    <row r="3585" spans="1:17">
      <c r="A3585" s="51" t="s">
        <v>5392</v>
      </c>
      <c r="B3585" s="51">
        <f t="shared" si="277"/>
        <v>5</v>
      </c>
      <c r="C3585" s="51">
        <f t="shared" si="278"/>
        <v>744</v>
      </c>
      <c r="D3585" s="51" t="s">
        <v>1848</v>
      </c>
      <c r="E3585" s="54" t="str">
        <f t="shared" si="279"/>
        <v>030095</v>
      </c>
      <c r="F3585" s="51" t="e">
        <f>VLOOKUP(E3585,#REF!,8,FALSE)</f>
        <v>#REF!</v>
      </c>
      <c r="G3585" s="51" t="e">
        <f>VLOOKUP(E3585,#REF!,9,FALSE)</f>
        <v>#REF!</v>
      </c>
      <c r="H3585" s="52">
        <v>892646</v>
      </c>
      <c r="I3585" s="51" t="s">
        <v>1849</v>
      </c>
      <c r="J3585" s="53">
        <v>7.4</v>
      </c>
      <c r="K3585" s="53">
        <v>10.599999</v>
      </c>
      <c r="L3585" s="53">
        <v>10.594301754032259</v>
      </c>
      <c r="M3585" s="53">
        <v>10.594301754032259</v>
      </c>
      <c r="N3585" s="53">
        <f t="shared" si="280"/>
        <v>7882.1605050000007</v>
      </c>
      <c r="O3585" s="53" t="e">
        <f>VLOOKUP(E3585,#REF!,29,FALSE)</f>
        <v>#REF!</v>
      </c>
      <c r="P3585" s="53" t="e">
        <f t="shared" si="281"/>
        <v>#REF!</v>
      </c>
      <c r="Q3585" s="53">
        <v>0</v>
      </c>
    </row>
    <row r="3586" spans="1:17">
      <c r="A3586" s="51" t="s">
        <v>5392</v>
      </c>
      <c r="B3586" s="51">
        <f t="shared" si="277"/>
        <v>5</v>
      </c>
      <c r="C3586" s="51">
        <f t="shared" si="278"/>
        <v>744</v>
      </c>
      <c r="D3586" s="51" t="s">
        <v>1850</v>
      </c>
      <c r="E3586" s="54" t="str">
        <f t="shared" si="279"/>
        <v>031445</v>
      </c>
      <c r="F3586" s="51" t="e">
        <f>VLOOKUP(E3586,#REF!,8,FALSE)</f>
        <v>#REF!</v>
      </c>
      <c r="G3586" s="51" t="e">
        <f>VLOOKUP(E3586,#REF!,9,FALSE)</f>
        <v>#REF!</v>
      </c>
      <c r="H3586" s="52">
        <v>895701</v>
      </c>
      <c r="I3586" s="51" t="s">
        <v>1851</v>
      </c>
      <c r="J3586" s="53">
        <v>13.3</v>
      </c>
      <c r="K3586" s="53">
        <v>11.300001</v>
      </c>
      <c r="L3586" s="53">
        <v>22.406186135752691</v>
      </c>
      <c r="M3586" s="53">
        <v>1.3175718558448228</v>
      </c>
      <c r="N3586" s="53">
        <f t="shared" si="280"/>
        <v>980.27346074854825</v>
      </c>
      <c r="O3586" s="53" t="e">
        <f>VLOOKUP(E3586,#REF!,29,FALSE)</f>
        <v>#REF!</v>
      </c>
      <c r="P3586" s="53" t="e">
        <f t="shared" si="281"/>
        <v>#REF!</v>
      </c>
      <c r="Q3586" s="53">
        <v>21.088614279907869</v>
      </c>
    </row>
    <row r="3587" spans="1:17">
      <c r="A3587" s="51" t="s">
        <v>5392</v>
      </c>
      <c r="B3587" s="51">
        <f t="shared" ref="B3587:B3650" si="282">MONTH(A3587)</f>
        <v>5</v>
      </c>
      <c r="C3587" s="51">
        <f t="shared" ref="C3587:C3650" si="283">VLOOKUP(B3587,T:V,3,FALSE)</f>
        <v>744</v>
      </c>
      <c r="D3587" s="51" t="s">
        <v>999</v>
      </c>
      <c r="E3587" s="54" t="str">
        <f t="shared" ref="E3587:E3650" si="284">RIGHT(LEFT(D3587,16),6)</f>
        <v>030342</v>
      </c>
      <c r="F3587" s="51" t="e">
        <f>VLOOKUP(E3587,#REF!,8,FALSE)</f>
        <v>#REF!</v>
      </c>
      <c r="G3587" s="51" t="e">
        <f>VLOOKUP(E3587,#REF!,9,FALSE)</f>
        <v>#REF!</v>
      </c>
      <c r="H3587" s="52">
        <v>20031</v>
      </c>
      <c r="I3587" s="51" t="s">
        <v>4994</v>
      </c>
      <c r="J3587" s="53">
        <v>13.6</v>
      </c>
      <c r="K3587" s="53">
        <v>13</v>
      </c>
      <c r="L3587" s="53">
        <v>12.548117509408602</v>
      </c>
      <c r="M3587" s="53">
        <v>12.548117509408602</v>
      </c>
      <c r="N3587" s="53">
        <f t="shared" ref="N3587:N3650" si="285">M3587*C3587</f>
        <v>9335.7994269999999</v>
      </c>
      <c r="O3587" s="53" t="e">
        <f>VLOOKUP(E3587,#REF!,29,FALSE)</f>
        <v>#REF!</v>
      </c>
      <c r="P3587" s="53" t="e">
        <f t="shared" ref="P3587:P3650" si="286">N3587*O3587</f>
        <v>#REF!</v>
      </c>
      <c r="Q3587" s="53">
        <v>0</v>
      </c>
    </row>
    <row r="3588" spans="1:17">
      <c r="A3588" s="51" t="s">
        <v>5392</v>
      </c>
      <c r="B3588" s="51">
        <f t="shared" si="282"/>
        <v>5</v>
      </c>
      <c r="C3588" s="51">
        <f t="shared" si="283"/>
        <v>744</v>
      </c>
      <c r="D3588" s="51" t="s">
        <v>2817</v>
      </c>
      <c r="E3588" s="54" t="str">
        <f t="shared" si="284"/>
        <v>033757</v>
      </c>
      <c r="F3588" s="51" t="e">
        <f>VLOOKUP(E3588,#REF!,8,FALSE)</f>
        <v>#REF!</v>
      </c>
      <c r="G3588" s="51" t="e">
        <f>VLOOKUP(E3588,#REF!,9,FALSE)</f>
        <v>#REF!</v>
      </c>
      <c r="H3588" s="52">
        <v>909580</v>
      </c>
      <c r="I3588" s="51" t="s">
        <v>2818</v>
      </c>
      <c r="J3588" s="53">
        <v>9.1999999999999993</v>
      </c>
      <c r="K3588" s="53">
        <v>9.1999999999999993</v>
      </c>
      <c r="L3588" s="53">
        <v>4.9586402325268821</v>
      </c>
      <c r="M3588" s="53">
        <v>4.9586402325268821</v>
      </c>
      <c r="N3588" s="53">
        <f t="shared" si="285"/>
        <v>3689.2283330000005</v>
      </c>
      <c r="O3588" s="53" t="e">
        <f>VLOOKUP(E3588,#REF!,29,FALSE)</f>
        <v>#REF!</v>
      </c>
      <c r="P3588" s="53" t="e">
        <f t="shared" si="286"/>
        <v>#REF!</v>
      </c>
      <c r="Q3588" s="53">
        <v>0</v>
      </c>
    </row>
    <row r="3589" spans="1:17">
      <c r="A3589" s="51" t="s">
        <v>5392</v>
      </c>
      <c r="B3589" s="51">
        <f t="shared" si="282"/>
        <v>5</v>
      </c>
      <c r="C3589" s="51">
        <f t="shared" si="283"/>
        <v>744</v>
      </c>
      <c r="D3589" s="51" t="s">
        <v>2801</v>
      </c>
      <c r="E3589" s="54" t="str">
        <f t="shared" si="284"/>
        <v>033777</v>
      </c>
      <c r="F3589" s="51" t="e">
        <f>VLOOKUP(E3589,#REF!,8,FALSE)</f>
        <v>#REF!</v>
      </c>
      <c r="G3589" s="51" t="e">
        <f>VLOOKUP(E3589,#REF!,9,FALSE)</f>
        <v>#REF!</v>
      </c>
      <c r="H3589" s="52">
        <v>909743</v>
      </c>
      <c r="I3589" s="51" t="s">
        <v>2802</v>
      </c>
      <c r="J3589" s="53">
        <v>6.1</v>
      </c>
      <c r="K3589" s="53">
        <v>6.1</v>
      </c>
      <c r="L3589" s="53">
        <v>5.2485015080645159</v>
      </c>
      <c r="M3589" s="53">
        <v>5.2485015080645159</v>
      </c>
      <c r="N3589" s="53">
        <f t="shared" si="285"/>
        <v>3904.8851219999997</v>
      </c>
      <c r="O3589" s="53" t="e">
        <f>VLOOKUP(E3589,#REF!,29,FALSE)</f>
        <v>#REF!</v>
      </c>
      <c r="P3589" s="53" t="e">
        <f t="shared" si="286"/>
        <v>#REF!</v>
      </c>
      <c r="Q3589" s="53">
        <v>0</v>
      </c>
    </row>
    <row r="3590" spans="1:17">
      <c r="A3590" s="51" t="s">
        <v>5392</v>
      </c>
      <c r="B3590" s="51">
        <f t="shared" si="282"/>
        <v>5</v>
      </c>
      <c r="C3590" s="51">
        <f t="shared" si="283"/>
        <v>744</v>
      </c>
      <c r="D3590" s="51" t="s">
        <v>2819</v>
      </c>
      <c r="E3590" s="54" t="str">
        <f t="shared" si="284"/>
        <v>033759</v>
      </c>
      <c r="F3590" s="51" t="e">
        <f>VLOOKUP(E3590,#REF!,8,FALSE)</f>
        <v>#REF!</v>
      </c>
      <c r="G3590" s="51" t="e">
        <f>VLOOKUP(E3590,#REF!,9,FALSE)</f>
        <v>#REF!</v>
      </c>
      <c r="H3590" s="52">
        <v>909744</v>
      </c>
      <c r="I3590" s="51" t="s">
        <v>2820</v>
      </c>
      <c r="J3590" s="53">
        <v>9.1999999999999993</v>
      </c>
      <c r="K3590" s="53">
        <v>9.1999999999999993</v>
      </c>
      <c r="L3590" s="53">
        <v>7.6670805470430103</v>
      </c>
      <c r="M3590" s="53">
        <v>7.6670805470430103</v>
      </c>
      <c r="N3590" s="53">
        <f t="shared" si="285"/>
        <v>5704.3079269999998</v>
      </c>
      <c r="O3590" s="53" t="e">
        <f>VLOOKUP(E3590,#REF!,29,FALSE)</f>
        <v>#REF!</v>
      </c>
      <c r="P3590" s="53" t="e">
        <f t="shared" si="286"/>
        <v>#REF!</v>
      </c>
      <c r="Q3590" s="53">
        <v>0</v>
      </c>
    </row>
    <row r="3591" spans="1:17">
      <c r="A3591" s="51" t="s">
        <v>5392</v>
      </c>
      <c r="B3591" s="51">
        <f t="shared" si="282"/>
        <v>5</v>
      </c>
      <c r="C3591" s="51">
        <f t="shared" si="283"/>
        <v>744</v>
      </c>
      <c r="D3591" s="51" t="s">
        <v>470</v>
      </c>
      <c r="E3591" s="54" t="str">
        <f t="shared" si="284"/>
        <v>029636</v>
      </c>
      <c r="F3591" s="51" t="e">
        <f>VLOOKUP(E3591,#REF!,8,FALSE)</f>
        <v>#REF!</v>
      </c>
      <c r="G3591" s="51" t="e">
        <f>VLOOKUP(E3591,#REF!,9,FALSE)</f>
        <v>#REF!</v>
      </c>
      <c r="H3591" s="52">
        <v>8579</v>
      </c>
      <c r="I3591" s="51" t="s">
        <v>471</v>
      </c>
      <c r="J3591" s="53">
        <v>18.600000000000001</v>
      </c>
      <c r="K3591" s="53">
        <v>11.499995999999999</v>
      </c>
      <c r="L3591" s="53">
        <v>24.076794794354839</v>
      </c>
      <c r="M3591" s="53">
        <v>17.240390200268816</v>
      </c>
      <c r="N3591" s="53">
        <f t="shared" si="285"/>
        <v>12826.850308999999</v>
      </c>
      <c r="O3591" s="53" t="e">
        <f>VLOOKUP(E3591,#REF!,29,FALSE)</f>
        <v>#REF!</v>
      </c>
      <c r="P3591" s="53" t="e">
        <f t="shared" si="286"/>
        <v>#REF!</v>
      </c>
      <c r="Q3591" s="53">
        <v>6.8364045940860221</v>
      </c>
    </row>
    <row r="3592" spans="1:17">
      <c r="A3592" s="51" t="s">
        <v>5392</v>
      </c>
      <c r="B3592" s="51">
        <f t="shared" si="282"/>
        <v>5</v>
      </c>
      <c r="C3592" s="51">
        <f t="shared" si="283"/>
        <v>744</v>
      </c>
      <c r="D3592" s="51" t="s">
        <v>1415</v>
      </c>
      <c r="E3592" s="54" t="str">
        <f t="shared" si="284"/>
        <v>030269</v>
      </c>
      <c r="F3592" s="51" t="e">
        <f>VLOOKUP(E3592,#REF!,8,FALSE)</f>
        <v>#REF!</v>
      </c>
      <c r="G3592" s="51" t="e">
        <f>VLOOKUP(E3592,#REF!,9,FALSE)</f>
        <v>#REF!</v>
      </c>
      <c r="H3592" s="52">
        <v>888487</v>
      </c>
      <c r="I3592" s="51" t="s">
        <v>4995</v>
      </c>
      <c r="J3592" s="53">
        <v>12.8</v>
      </c>
      <c r="K3592" s="53">
        <v>8.0000029999999995</v>
      </c>
      <c r="L3592" s="53">
        <v>17.482893184139783</v>
      </c>
      <c r="M3592" s="53">
        <v>5.787152774180087</v>
      </c>
      <c r="N3592" s="53">
        <f t="shared" si="285"/>
        <v>4305.6416639899844</v>
      </c>
      <c r="O3592" s="53" t="e">
        <f>VLOOKUP(E3592,#REF!,29,FALSE)</f>
        <v>#REF!</v>
      </c>
      <c r="P3592" s="53" t="e">
        <f t="shared" si="286"/>
        <v>#REF!</v>
      </c>
      <c r="Q3592" s="53">
        <v>11.695740409959697</v>
      </c>
    </row>
    <row r="3593" spans="1:17">
      <c r="A3593" s="51" t="s">
        <v>5392</v>
      </c>
      <c r="B3593" s="51">
        <f t="shared" si="282"/>
        <v>5</v>
      </c>
      <c r="C3593" s="51">
        <f t="shared" si="283"/>
        <v>744</v>
      </c>
      <c r="D3593" s="51" t="s">
        <v>610</v>
      </c>
      <c r="E3593" s="54" t="str">
        <f t="shared" si="284"/>
        <v>027768</v>
      </c>
      <c r="F3593" s="51" t="e">
        <f>VLOOKUP(E3593,#REF!,8,FALSE)</f>
        <v>#REF!</v>
      </c>
      <c r="G3593" s="51" t="e">
        <f>VLOOKUP(E3593,#REF!,9,FALSE)</f>
        <v>#REF!</v>
      </c>
      <c r="H3593" s="52">
        <v>8661</v>
      </c>
      <c r="I3593" s="51" t="s">
        <v>4996</v>
      </c>
      <c r="J3593" s="53">
        <v>5.3120000000000003</v>
      </c>
      <c r="K3593" s="53">
        <v>5.42</v>
      </c>
      <c r="L3593" s="53">
        <v>7.1564701182795707</v>
      </c>
      <c r="M3593" s="53">
        <v>7.1564701182795707</v>
      </c>
      <c r="N3593" s="53">
        <f t="shared" si="285"/>
        <v>5324.4137680000003</v>
      </c>
      <c r="O3593" s="53" t="e">
        <f>VLOOKUP(E3593,#REF!,29,FALSE)</f>
        <v>#REF!</v>
      </c>
      <c r="P3593" s="53" t="e">
        <f t="shared" si="286"/>
        <v>#REF!</v>
      </c>
      <c r="Q3593" s="53">
        <v>0</v>
      </c>
    </row>
    <row r="3594" spans="1:17">
      <c r="A3594" s="51" t="s">
        <v>5392</v>
      </c>
      <c r="B3594" s="51">
        <f t="shared" si="282"/>
        <v>5</v>
      </c>
      <c r="C3594" s="51">
        <f t="shared" si="283"/>
        <v>744</v>
      </c>
      <c r="D3594" s="51" t="s">
        <v>610</v>
      </c>
      <c r="E3594" s="54" t="str">
        <f t="shared" si="284"/>
        <v>027768</v>
      </c>
      <c r="F3594" s="51" t="e">
        <f>VLOOKUP(E3594,#REF!,8,FALSE)</f>
        <v>#REF!</v>
      </c>
      <c r="G3594" s="51" t="e">
        <f>VLOOKUP(E3594,#REF!,9,FALSE)</f>
        <v>#REF!</v>
      </c>
      <c r="H3594" s="52">
        <v>8662</v>
      </c>
      <c r="I3594" s="51" t="s">
        <v>4997</v>
      </c>
      <c r="J3594" s="53">
        <v>14.288</v>
      </c>
      <c r="K3594" s="53">
        <v>14.58</v>
      </c>
      <c r="L3594" s="53">
        <v>19.251168716397849</v>
      </c>
      <c r="M3594" s="53">
        <v>19.251168716397849</v>
      </c>
      <c r="N3594" s="53">
        <f t="shared" si="285"/>
        <v>14322.869525</v>
      </c>
      <c r="O3594" s="53" t="e">
        <f>VLOOKUP(E3594,#REF!,29,FALSE)</f>
        <v>#REF!</v>
      </c>
      <c r="P3594" s="53" t="e">
        <f t="shared" si="286"/>
        <v>#REF!</v>
      </c>
      <c r="Q3594" s="53">
        <v>0</v>
      </c>
    </row>
    <row r="3595" spans="1:17">
      <c r="A3595" s="51" t="s">
        <v>5392</v>
      </c>
      <c r="B3595" s="51">
        <f t="shared" si="282"/>
        <v>5</v>
      </c>
      <c r="C3595" s="51">
        <f t="shared" si="283"/>
        <v>744</v>
      </c>
      <c r="D3595" s="51" t="s">
        <v>1024</v>
      </c>
      <c r="E3595" s="54" t="str">
        <f t="shared" si="284"/>
        <v>030289</v>
      </c>
      <c r="F3595" s="51" t="e">
        <f>VLOOKUP(E3595,#REF!,8,FALSE)</f>
        <v>#REF!</v>
      </c>
      <c r="G3595" s="51" t="e">
        <f>VLOOKUP(E3595,#REF!,9,FALSE)</f>
        <v>#REF!</v>
      </c>
      <c r="H3595" s="52">
        <v>20067</v>
      </c>
      <c r="I3595" s="51" t="s">
        <v>4998</v>
      </c>
      <c r="J3595" s="53">
        <v>7.84</v>
      </c>
      <c r="K3595" s="53">
        <v>7</v>
      </c>
      <c r="L3595" s="53">
        <v>4.187871596774194</v>
      </c>
      <c r="M3595" s="53">
        <v>4.187871596774194</v>
      </c>
      <c r="N3595" s="53">
        <f t="shared" si="285"/>
        <v>3115.7764680000005</v>
      </c>
      <c r="O3595" s="53" t="e">
        <f>VLOOKUP(E3595,#REF!,29,FALSE)</f>
        <v>#REF!</v>
      </c>
      <c r="P3595" s="53" t="e">
        <f t="shared" si="286"/>
        <v>#REF!</v>
      </c>
      <c r="Q3595" s="53">
        <v>0</v>
      </c>
    </row>
    <row r="3596" spans="1:17">
      <c r="A3596" s="51" t="s">
        <v>5392</v>
      </c>
      <c r="B3596" s="51">
        <f t="shared" si="282"/>
        <v>5</v>
      </c>
      <c r="C3596" s="51">
        <f t="shared" si="283"/>
        <v>744</v>
      </c>
      <c r="D3596" s="51" t="s">
        <v>994</v>
      </c>
      <c r="E3596" s="54" t="str">
        <f t="shared" si="284"/>
        <v>030372</v>
      </c>
      <c r="F3596" s="51" t="e">
        <f>VLOOKUP(E3596,#REF!,8,FALSE)</f>
        <v>#REF!</v>
      </c>
      <c r="G3596" s="51" t="e">
        <f>VLOOKUP(E3596,#REF!,9,FALSE)</f>
        <v>#REF!</v>
      </c>
      <c r="H3596" s="52">
        <v>889184</v>
      </c>
      <c r="I3596" s="51" t="s">
        <v>4999</v>
      </c>
      <c r="J3596" s="53">
        <v>13.01</v>
      </c>
      <c r="K3596" s="53">
        <v>13</v>
      </c>
      <c r="L3596" s="53">
        <v>7.2502124999999999</v>
      </c>
      <c r="M3596" s="53">
        <v>7.2502124999999999</v>
      </c>
      <c r="N3596" s="53">
        <f t="shared" si="285"/>
        <v>5394.1580999999996</v>
      </c>
      <c r="O3596" s="53" t="e">
        <f>VLOOKUP(E3596,#REF!,29,FALSE)</f>
        <v>#REF!</v>
      </c>
      <c r="P3596" s="53" t="e">
        <f t="shared" si="286"/>
        <v>#REF!</v>
      </c>
      <c r="Q3596" s="53">
        <v>0</v>
      </c>
    </row>
    <row r="3597" spans="1:17">
      <c r="A3597" s="51" t="s">
        <v>5392</v>
      </c>
      <c r="B3597" s="51">
        <f t="shared" si="282"/>
        <v>5</v>
      </c>
      <c r="C3597" s="51">
        <f t="shared" si="283"/>
        <v>744</v>
      </c>
      <c r="D3597" s="51" t="s">
        <v>991</v>
      </c>
      <c r="E3597" s="54" t="str">
        <f t="shared" si="284"/>
        <v>030356</v>
      </c>
      <c r="F3597" s="51" t="e">
        <f>VLOOKUP(E3597,#REF!,8,FALSE)</f>
        <v>#REF!</v>
      </c>
      <c r="G3597" s="51" t="e">
        <f>VLOOKUP(E3597,#REF!,9,FALSE)</f>
        <v>#REF!</v>
      </c>
      <c r="H3597" s="52">
        <v>888953</v>
      </c>
      <c r="I3597" s="51" t="s">
        <v>5000</v>
      </c>
      <c r="J3597" s="53">
        <v>18.03</v>
      </c>
      <c r="K3597" s="53">
        <v>18</v>
      </c>
      <c r="L3597" s="53">
        <v>8.5268355470430102</v>
      </c>
      <c r="M3597" s="53">
        <v>8.5268355470430102</v>
      </c>
      <c r="N3597" s="53">
        <f t="shared" si="285"/>
        <v>6343.965647</v>
      </c>
      <c r="O3597" s="53" t="e">
        <f>VLOOKUP(E3597,#REF!,29,FALSE)</f>
        <v>#REF!</v>
      </c>
      <c r="P3597" s="53" t="e">
        <f t="shared" si="286"/>
        <v>#REF!</v>
      </c>
      <c r="Q3597" s="53">
        <v>0</v>
      </c>
    </row>
    <row r="3598" spans="1:17">
      <c r="A3598" s="51" t="s">
        <v>5392</v>
      </c>
      <c r="B3598" s="51">
        <f t="shared" si="282"/>
        <v>5</v>
      </c>
      <c r="C3598" s="51">
        <f t="shared" si="283"/>
        <v>744</v>
      </c>
      <c r="D3598" s="51" t="s">
        <v>988</v>
      </c>
      <c r="E3598" s="54" t="str">
        <f t="shared" si="284"/>
        <v>030321</v>
      </c>
      <c r="F3598" s="51" t="e">
        <f>VLOOKUP(E3598,#REF!,8,FALSE)</f>
        <v>#REF!</v>
      </c>
      <c r="G3598" s="51" t="e">
        <f>VLOOKUP(E3598,#REF!,9,FALSE)</f>
        <v>#REF!</v>
      </c>
      <c r="H3598" s="52">
        <v>20022</v>
      </c>
      <c r="I3598" s="51" t="s">
        <v>5001</v>
      </c>
      <c r="J3598" s="53">
        <v>13.95</v>
      </c>
      <c r="K3598" s="53">
        <v>13</v>
      </c>
      <c r="L3598" s="53">
        <v>12.32868548655914</v>
      </c>
      <c r="M3598" s="53">
        <v>12.32868548655914</v>
      </c>
      <c r="N3598" s="53">
        <f t="shared" si="285"/>
        <v>9172.5420020000001</v>
      </c>
      <c r="O3598" s="53" t="e">
        <f>VLOOKUP(E3598,#REF!,29,FALSE)</f>
        <v>#REF!</v>
      </c>
      <c r="P3598" s="53" t="e">
        <f t="shared" si="286"/>
        <v>#REF!</v>
      </c>
      <c r="Q3598" s="53">
        <v>0</v>
      </c>
    </row>
    <row r="3599" spans="1:17">
      <c r="A3599" s="51" t="s">
        <v>5392</v>
      </c>
      <c r="B3599" s="51">
        <f t="shared" si="282"/>
        <v>5</v>
      </c>
      <c r="C3599" s="51">
        <f t="shared" si="283"/>
        <v>744</v>
      </c>
      <c r="D3599" s="51" t="s">
        <v>916</v>
      </c>
      <c r="E3599" s="54" t="str">
        <f t="shared" si="284"/>
        <v>030315</v>
      </c>
      <c r="F3599" s="51" t="e">
        <f>VLOOKUP(E3599,#REF!,8,FALSE)</f>
        <v>#REF!</v>
      </c>
      <c r="G3599" s="51" t="e">
        <f>VLOOKUP(E3599,#REF!,9,FALSE)</f>
        <v>#REF!</v>
      </c>
      <c r="H3599" s="52">
        <v>20021</v>
      </c>
      <c r="I3599" s="51" t="s">
        <v>5002</v>
      </c>
      <c r="J3599" s="53">
        <v>5.04</v>
      </c>
      <c r="K3599" s="53">
        <v>5</v>
      </c>
      <c r="L3599" s="53">
        <v>5.5647235537634412</v>
      </c>
      <c r="M3599" s="53">
        <v>5.5647235537634412</v>
      </c>
      <c r="N3599" s="53">
        <f t="shared" si="285"/>
        <v>4140.1543240000001</v>
      </c>
      <c r="O3599" s="53" t="e">
        <f>VLOOKUP(E3599,#REF!,29,FALSE)</f>
        <v>#REF!</v>
      </c>
      <c r="P3599" s="53" t="e">
        <f t="shared" si="286"/>
        <v>#REF!</v>
      </c>
      <c r="Q3599" s="53">
        <v>0</v>
      </c>
    </row>
    <row r="3600" spans="1:17">
      <c r="A3600" s="51" t="s">
        <v>5392</v>
      </c>
      <c r="B3600" s="51">
        <f t="shared" si="282"/>
        <v>5</v>
      </c>
      <c r="C3600" s="51">
        <f t="shared" si="283"/>
        <v>744</v>
      </c>
      <c r="D3600" s="51" t="s">
        <v>1491</v>
      </c>
      <c r="E3600" s="54" t="str">
        <f t="shared" si="284"/>
        <v>030734</v>
      </c>
      <c r="F3600" s="51" t="e">
        <f>VLOOKUP(E3600,#REF!,8,FALSE)</f>
        <v>#REF!</v>
      </c>
      <c r="G3600" s="51" t="e">
        <f>VLOOKUP(E3600,#REF!,9,FALSE)</f>
        <v>#REF!</v>
      </c>
      <c r="H3600" s="52">
        <v>893224</v>
      </c>
      <c r="I3600" s="51" t="s">
        <v>5003</v>
      </c>
      <c r="J3600" s="53">
        <v>11.5</v>
      </c>
      <c r="K3600" s="53">
        <v>11.5</v>
      </c>
      <c r="L3600" s="53">
        <v>7.2231026962365599</v>
      </c>
      <c r="M3600" s="53">
        <v>7.2231026962365599</v>
      </c>
      <c r="N3600" s="53">
        <f t="shared" si="285"/>
        <v>5373.9884060000004</v>
      </c>
      <c r="O3600" s="53" t="e">
        <f>VLOOKUP(E3600,#REF!,29,FALSE)</f>
        <v>#REF!</v>
      </c>
      <c r="P3600" s="53" t="e">
        <f t="shared" si="286"/>
        <v>#REF!</v>
      </c>
      <c r="Q3600" s="53">
        <v>0</v>
      </c>
    </row>
    <row r="3601" spans="1:17">
      <c r="A3601" s="51" t="s">
        <v>5392</v>
      </c>
      <c r="B3601" s="51">
        <f t="shared" si="282"/>
        <v>5</v>
      </c>
      <c r="C3601" s="51">
        <f t="shared" si="283"/>
        <v>744</v>
      </c>
      <c r="D3601" s="51" t="s">
        <v>1584</v>
      </c>
      <c r="E3601" s="54" t="str">
        <f t="shared" si="284"/>
        <v>030894</v>
      </c>
      <c r="F3601" s="51" t="e">
        <f>VLOOKUP(E3601,#REF!,8,FALSE)</f>
        <v>#REF!</v>
      </c>
      <c r="G3601" s="51" t="e">
        <f>VLOOKUP(E3601,#REF!,9,FALSE)</f>
        <v>#REF!</v>
      </c>
      <c r="H3601" s="52">
        <v>889889</v>
      </c>
      <c r="I3601" s="51" t="s">
        <v>5004</v>
      </c>
      <c r="J3601" s="53">
        <v>8</v>
      </c>
      <c r="K3601" s="53">
        <v>8.8000030000000002</v>
      </c>
      <c r="L3601" s="53">
        <v>5.7230742150537637</v>
      </c>
      <c r="M3601" s="53">
        <v>5.7230742365591398</v>
      </c>
      <c r="N3601" s="53">
        <f t="shared" si="285"/>
        <v>4257.967232</v>
      </c>
      <c r="O3601" s="53" t="e">
        <f>VLOOKUP(E3601,#REF!,29,FALSE)</f>
        <v>#REF!</v>
      </c>
      <c r="P3601" s="53" t="e">
        <f t="shared" si="286"/>
        <v>#REF!</v>
      </c>
      <c r="Q3601" s="53">
        <v>0</v>
      </c>
    </row>
    <row r="3602" spans="1:17">
      <c r="A3602" s="51" t="s">
        <v>5392</v>
      </c>
      <c r="B3602" s="51">
        <f t="shared" si="282"/>
        <v>5</v>
      </c>
      <c r="C3602" s="51">
        <f t="shared" si="283"/>
        <v>744</v>
      </c>
      <c r="D3602" s="51" t="s">
        <v>3171</v>
      </c>
      <c r="E3602" s="54" t="str">
        <f t="shared" si="284"/>
        <v>031677</v>
      </c>
      <c r="F3602" s="51" t="e">
        <f>VLOOKUP(E3602,#REF!,8,FALSE)</f>
        <v>#REF!</v>
      </c>
      <c r="G3602" s="51" t="e">
        <f>VLOOKUP(E3602,#REF!,9,FALSE)</f>
        <v>#REF!</v>
      </c>
      <c r="H3602" s="52">
        <v>894966</v>
      </c>
      <c r="I3602" s="51" t="s">
        <v>5005</v>
      </c>
      <c r="J3602" s="53">
        <v>0.79</v>
      </c>
      <c r="K3602" s="53">
        <v>0.51</v>
      </c>
      <c r="L3602" s="53">
        <v>0.77867763306451609</v>
      </c>
      <c r="M3602" s="53">
        <v>0.77867763306451609</v>
      </c>
      <c r="N3602" s="53">
        <f t="shared" si="285"/>
        <v>579.33615899999995</v>
      </c>
      <c r="O3602" s="53" t="e">
        <f>VLOOKUP(E3602,#REF!,29,FALSE)</f>
        <v>#REF!</v>
      </c>
      <c r="P3602" s="53" t="e">
        <f t="shared" si="286"/>
        <v>#REF!</v>
      </c>
      <c r="Q3602" s="53">
        <v>0</v>
      </c>
    </row>
    <row r="3603" spans="1:17">
      <c r="A3603" s="51" t="s">
        <v>5392</v>
      </c>
      <c r="B3603" s="51">
        <f t="shared" si="282"/>
        <v>5</v>
      </c>
      <c r="C3603" s="51">
        <f t="shared" si="283"/>
        <v>744</v>
      </c>
      <c r="D3603" s="51" t="s">
        <v>1514</v>
      </c>
      <c r="E3603" s="54" t="str">
        <f t="shared" si="284"/>
        <v>030751</v>
      </c>
      <c r="F3603" s="51" t="e">
        <f>VLOOKUP(E3603,#REF!,8,FALSE)</f>
        <v>#REF!</v>
      </c>
      <c r="G3603" s="51" t="e">
        <f>VLOOKUP(E3603,#REF!,9,FALSE)</f>
        <v>#REF!</v>
      </c>
      <c r="H3603" s="52">
        <v>893363</v>
      </c>
      <c r="I3603" s="51" t="s">
        <v>5006</v>
      </c>
      <c r="J3603" s="53">
        <v>15.5</v>
      </c>
      <c r="K3603" s="53">
        <v>15.5</v>
      </c>
      <c r="L3603" s="53">
        <v>16.270049486559138</v>
      </c>
      <c r="M3603" s="53">
        <v>16.270049486559138</v>
      </c>
      <c r="N3603" s="53">
        <f t="shared" si="285"/>
        <v>12104.916817999998</v>
      </c>
      <c r="O3603" s="53" t="e">
        <f>VLOOKUP(E3603,#REF!,29,FALSE)</f>
        <v>#REF!</v>
      </c>
      <c r="P3603" s="53" t="e">
        <f t="shared" si="286"/>
        <v>#REF!</v>
      </c>
      <c r="Q3603" s="53">
        <v>0</v>
      </c>
    </row>
    <row r="3604" spans="1:17">
      <c r="A3604" s="51" t="s">
        <v>5392</v>
      </c>
      <c r="B3604" s="51">
        <f t="shared" si="282"/>
        <v>5</v>
      </c>
      <c r="C3604" s="51">
        <f t="shared" si="283"/>
        <v>744</v>
      </c>
      <c r="D3604" s="51" t="s">
        <v>237</v>
      </c>
      <c r="E3604" s="54" t="str">
        <f t="shared" si="284"/>
        <v>029461</v>
      </c>
      <c r="F3604" s="51" t="e">
        <f>VLOOKUP(E3604,#REF!,8,FALSE)</f>
        <v>#REF!</v>
      </c>
      <c r="G3604" s="51" t="e">
        <f>VLOOKUP(E3604,#REF!,9,FALSE)</f>
        <v>#REF!</v>
      </c>
      <c r="H3604" s="52">
        <v>8238</v>
      </c>
      <c r="I3604" s="51" t="s">
        <v>238</v>
      </c>
      <c r="J3604" s="53">
        <v>17.600000000000001</v>
      </c>
      <c r="K3604" s="53">
        <v>8.0000049999999998</v>
      </c>
      <c r="L3604" s="53">
        <v>14.054413935483872</v>
      </c>
      <c r="M3604" s="53">
        <v>14.054414043010754</v>
      </c>
      <c r="N3604" s="53">
        <f t="shared" si="285"/>
        <v>10456.484048</v>
      </c>
      <c r="O3604" s="53" t="e">
        <f>VLOOKUP(E3604,#REF!,29,FALSE)</f>
        <v>#REF!</v>
      </c>
      <c r="P3604" s="53" t="e">
        <f t="shared" si="286"/>
        <v>#REF!</v>
      </c>
      <c r="Q3604" s="53">
        <v>0</v>
      </c>
    </row>
    <row r="3605" spans="1:17">
      <c r="A3605" s="51" t="s">
        <v>5392</v>
      </c>
      <c r="B3605" s="51">
        <f t="shared" si="282"/>
        <v>5</v>
      </c>
      <c r="C3605" s="51">
        <f t="shared" si="283"/>
        <v>744</v>
      </c>
      <c r="D3605" s="51" t="s">
        <v>1278</v>
      </c>
      <c r="E3605" s="54" t="str">
        <f t="shared" si="284"/>
        <v>030642</v>
      </c>
      <c r="F3605" s="51" t="e">
        <f>VLOOKUP(E3605,#REF!,8,FALSE)</f>
        <v>#REF!</v>
      </c>
      <c r="G3605" s="51" t="e">
        <f>VLOOKUP(E3605,#REF!,9,FALSE)</f>
        <v>#REF!</v>
      </c>
      <c r="H3605" s="52">
        <v>895103</v>
      </c>
      <c r="I3605" s="51" t="s">
        <v>5007</v>
      </c>
      <c r="J3605" s="53">
        <v>17.11</v>
      </c>
      <c r="K3605" s="53">
        <v>16.5</v>
      </c>
      <c r="L3605" s="53">
        <v>12.961274672043011</v>
      </c>
      <c r="M3605" s="53">
        <v>12.961274672043011</v>
      </c>
      <c r="N3605" s="53">
        <f t="shared" si="285"/>
        <v>9643.1883560000006</v>
      </c>
      <c r="O3605" s="53" t="e">
        <f>VLOOKUP(E3605,#REF!,29,FALSE)</f>
        <v>#REF!</v>
      </c>
      <c r="P3605" s="53" t="e">
        <f t="shared" si="286"/>
        <v>#REF!</v>
      </c>
      <c r="Q3605" s="53">
        <v>0</v>
      </c>
    </row>
    <row r="3606" spans="1:17">
      <c r="A3606" s="51" t="s">
        <v>5392</v>
      </c>
      <c r="B3606" s="51">
        <f t="shared" si="282"/>
        <v>5</v>
      </c>
      <c r="C3606" s="51">
        <f t="shared" si="283"/>
        <v>744</v>
      </c>
      <c r="D3606" s="51" t="s">
        <v>660</v>
      </c>
      <c r="E3606" s="54" t="str">
        <f t="shared" si="284"/>
        <v>030199</v>
      </c>
      <c r="F3606" s="51" t="e">
        <f>VLOOKUP(E3606,#REF!,8,FALSE)</f>
        <v>#REF!</v>
      </c>
      <c r="G3606" s="51" t="e">
        <f>VLOOKUP(E3606,#REF!,9,FALSE)</f>
        <v>#REF!</v>
      </c>
      <c r="H3606" s="52">
        <v>8647</v>
      </c>
      <c r="I3606" s="51" t="s">
        <v>5008</v>
      </c>
      <c r="J3606" s="53">
        <v>27</v>
      </c>
      <c r="K3606" s="53">
        <v>19</v>
      </c>
      <c r="L3606" s="53">
        <v>37.496716204301073</v>
      </c>
      <c r="M3606" s="53">
        <v>35.148021885752684</v>
      </c>
      <c r="N3606" s="53">
        <f t="shared" si="285"/>
        <v>26150.128282999998</v>
      </c>
      <c r="O3606" s="53" t="e">
        <f>VLOOKUP(E3606,#REF!,29,FALSE)</f>
        <v>#REF!</v>
      </c>
      <c r="P3606" s="53" t="e">
        <f t="shared" si="286"/>
        <v>#REF!</v>
      </c>
      <c r="Q3606" s="53">
        <v>2.3486943185483886</v>
      </c>
    </row>
    <row r="3607" spans="1:17">
      <c r="A3607" s="51" t="s">
        <v>5392</v>
      </c>
      <c r="B3607" s="51">
        <f t="shared" si="282"/>
        <v>5</v>
      </c>
      <c r="C3607" s="51">
        <f t="shared" si="283"/>
        <v>744</v>
      </c>
      <c r="D3607" s="51" t="s">
        <v>1949</v>
      </c>
      <c r="E3607" s="54" t="str">
        <f t="shared" si="284"/>
        <v>031485</v>
      </c>
      <c r="F3607" s="51" t="e">
        <f>VLOOKUP(E3607,#REF!,8,FALSE)</f>
        <v>#REF!</v>
      </c>
      <c r="G3607" s="51" t="e">
        <f>VLOOKUP(E3607,#REF!,9,FALSE)</f>
        <v>#REF!</v>
      </c>
      <c r="H3607" s="52">
        <v>895301</v>
      </c>
      <c r="I3607" s="51" t="s">
        <v>1950</v>
      </c>
      <c r="J3607" s="53">
        <v>14.6</v>
      </c>
      <c r="K3607" s="53">
        <v>13.500005</v>
      </c>
      <c r="L3607" s="53">
        <v>6.5027163360215052</v>
      </c>
      <c r="M3607" s="53">
        <v>6.5027164099462365</v>
      </c>
      <c r="N3607" s="53">
        <f t="shared" si="285"/>
        <v>4838.021009</v>
      </c>
      <c r="O3607" s="53" t="e">
        <f>VLOOKUP(E3607,#REF!,29,FALSE)</f>
        <v>#REF!</v>
      </c>
      <c r="P3607" s="53" t="e">
        <f t="shared" si="286"/>
        <v>#REF!</v>
      </c>
      <c r="Q3607" s="53">
        <v>0</v>
      </c>
    </row>
    <row r="3608" spans="1:17">
      <c r="A3608" s="51" t="s">
        <v>5392</v>
      </c>
      <c r="B3608" s="51">
        <f t="shared" si="282"/>
        <v>5</v>
      </c>
      <c r="C3608" s="51">
        <f t="shared" si="283"/>
        <v>744</v>
      </c>
      <c r="D3608" s="51" t="s">
        <v>1947</v>
      </c>
      <c r="E3608" s="54" t="str">
        <f t="shared" si="284"/>
        <v>031483</v>
      </c>
      <c r="F3608" s="51" t="e">
        <f>VLOOKUP(E3608,#REF!,8,FALSE)</f>
        <v>#REF!</v>
      </c>
      <c r="G3608" s="51" t="e">
        <f>VLOOKUP(E3608,#REF!,9,FALSE)</f>
        <v>#REF!</v>
      </c>
      <c r="H3608" s="52">
        <v>895302</v>
      </c>
      <c r="I3608" s="51" t="s">
        <v>1948</v>
      </c>
      <c r="J3608" s="53">
        <v>13.9</v>
      </c>
      <c r="K3608" s="53">
        <v>13</v>
      </c>
      <c r="L3608" s="53">
        <v>5.9054968077956991</v>
      </c>
      <c r="M3608" s="53">
        <v>5.9054968534946228</v>
      </c>
      <c r="N3608" s="53">
        <f t="shared" si="285"/>
        <v>4393.6896589999997</v>
      </c>
      <c r="O3608" s="53" t="e">
        <f>VLOOKUP(E3608,#REF!,29,FALSE)</f>
        <v>#REF!</v>
      </c>
      <c r="P3608" s="53" t="e">
        <f t="shared" si="286"/>
        <v>#REF!</v>
      </c>
      <c r="Q3608" s="53">
        <v>0</v>
      </c>
    </row>
    <row r="3609" spans="1:17">
      <c r="A3609" s="51" t="s">
        <v>5392</v>
      </c>
      <c r="B3609" s="51">
        <f t="shared" si="282"/>
        <v>5</v>
      </c>
      <c r="C3609" s="51">
        <f t="shared" si="283"/>
        <v>744</v>
      </c>
      <c r="D3609" s="51" t="s">
        <v>1955</v>
      </c>
      <c r="E3609" s="54" t="str">
        <f t="shared" si="284"/>
        <v>031484</v>
      </c>
      <c r="F3609" s="51" t="e">
        <f>VLOOKUP(E3609,#REF!,8,FALSE)</f>
        <v>#REF!</v>
      </c>
      <c r="G3609" s="51" t="e">
        <f>VLOOKUP(E3609,#REF!,9,FALSE)</f>
        <v>#REF!</v>
      </c>
      <c r="H3609" s="52">
        <v>896908</v>
      </c>
      <c r="I3609" s="51" t="s">
        <v>1956</v>
      </c>
      <c r="J3609" s="53">
        <v>8.1</v>
      </c>
      <c r="K3609" s="53">
        <v>7.5999970000000001</v>
      </c>
      <c r="L3609" s="53">
        <v>3.8201652567204305</v>
      </c>
      <c r="M3609" s="53">
        <v>3.8201652809139786</v>
      </c>
      <c r="N3609" s="53">
        <f t="shared" si="285"/>
        <v>2842.2029689999999</v>
      </c>
      <c r="O3609" s="53" t="e">
        <f>VLOOKUP(E3609,#REF!,29,FALSE)</f>
        <v>#REF!</v>
      </c>
      <c r="P3609" s="53" t="e">
        <f t="shared" si="286"/>
        <v>#REF!</v>
      </c>
      <c r="Q3609" s="53">
        <v>0</v>
      </c>
    </row>
    <row r="3610" spans="1:17">
      <c r="A3610" s="51" t="s">
        <v>5392</v>
      </c>
      <c r="B3610" s="51">
        <f t="shared" si="282"/>
        <v>5</v>
      </c>
      <c r="C3610" s="51">
        <f t="shared" si="283"/>
        <v>744</v>
      </c>
      <c r="D3610" s="51" t="s">
        <v>2366</v>
      </c>
      <c r="E3610" s="54" t="str">
        <f t="shared" si="284"/>
        <v>031813</v>
      </c>
      <c r="F3610" s="51" t="e">
        <f>VLOOKUP(E3610,#REF!,8,FALSE)</f>
        <v>#REF!</v>
      </c>
      <c r="G3610" s="51" t="e">
        <f>VLOOKUP(E3610,#REF!,9,FALSE)</f>
        <v>#REF!</v>
      </c>
      <c r="H3610" s="52">
        <v>899705</v>
      </c>
      <c r="I3610" s="51" t="s">
        <v>2367</v>
      </c>
      <c r="J3610" s="53">
        <v>9.6999999999999993</v>
      </c>
      <c r="K3610" s="53">
        <v>8.8235740000000007</v>
      </c>
      <c r="L3610" s="53">
        <v>3.9229704771505376</v>
      </c>
      <c r="M3610" s="53">
        <v>3.9229704744623652</v>
      </c>
      <c r="N3610" s="53">
        <f t="shared" si="285"/>
        <v>2918.6900329999999</v>
      </c>
      <c r="O3610" s="53" t="e">
        <f>VLOOKUP(E3610,#REF!,29,FALSE)</f>
        <v>#REF!</v>
      </c>
      <c r="P3610" s="53" t="e">
        <f t="shared" si="286"/>
        <v>#REF!</v>
      </c>
      <c r="Q3610" s="53">
        <v>2.6881723418335496E-9</v>
      </c>
    </row>
    <row r="3611" spans="1:17">
      <c r="A3611" s="51" t="s">
        <v>5392</v>
      </c>
      <c r="B3611" s="51">
        <f t="shared" si="282"/>
        <v>5</v>
      </c>
      <c r="C3611" s="51">
        <f t="shared" si="283"/>
        <v>744</v>
      </c>
      <c r="D3611" s="51" t="s">
        <v>2368</v>
      </c>
      <c r="E3611" s="54" t="str">
        <f t="shared" si="284"/>
        <v>031814</v>
      </c>
      <c r="F3611" s="51" t="e">
        <f>VLOOKUP(E3611,#REF!,8,FALSE)</f>
        <v>#REF!</v>
      </c>
      <c r="G3611" s="51" t="e">
        <f>VLOOKUP(E3611,#REF!,9,FALSE)</f>
        <v>#REF!</v>
      </c>
      <c r="H3611" s="52">
        <v>900173</v>
      </c>
      <c r="I3611" s="51" t="s">
        <v>2369</v>
      </c>
      <c r="J3611" s="53">
        <v>13.2</v>
      </c>
      <c r="K3611" s="53">
        <v>11.545741</v>
      </c>
      <c r="L3611" s="53">
        <v>5.9246028776881721</v>
      </c>
      <c r="M3611" s="53">
        <v>5.9246028749999997</v>
      </c>
      <c r="N3611" s="53">
        <f t="shared" si="285"/>
        <v>4407.9045390000001</v>
      </c>
      <c r="O3611" s="53" t="e">
        <f>VLOOKUP(E3611,#REF!,29,FALSE)</f>
        <v>#REF!</v>
      </c>
      <c r="P3611" s="53" t="e">
        <f t="shared" si="286"/>
        <v>#REF!</v>
      </c>
      <c r="Q3611" s="53">
        <v>2.6881717306139921E-9</v>
      </c>
    </row>
    <row r="3612" spans="1:17">
      <c r="A3612" s="51" t="s">
        <v>5392</v>
      </c>
      <c r="B3612" s="51">
        <f t="shared" si="282"/>
        <v>5</v>
      </c>
      <c r="C3612" s="51">
        <f t="shared" si="283"/>
        <v>744</v>
      </c>
      <c r="D3612" s="51" t="s">
        <v>1953</v>
      </c>
      <c r="E3612" s="54" t="str">
        <f t="shared" si="284"/>
        <v>031482</v>
      </c>
      <c r="F3612" s="51" t="e">
        <f>VLOOKUP(E3612,#REF!,8,FALSE)</f>
        <v>#REF!</v>
      </c>
      <c r="G3612" s="51" t="e">
        <f>VLOOKUP(E3612,#REF!,9,FALSE)</f>
        <v>#REF!</v>
      </c>
      <c r="H3612" s="52">
        <v>895304</v>
      </c>
      <c r="I3612" s="51" t="s">
        <v>1954</v>
      </c>
      <c r="J3612" s="53">
        <v>9.1</v>
      </c>
      <c r="K3612" s="53">
        <v>7.9499300000000002</v>
      </c>
      <c r="L3612" s="53">
        <v>4.314727799731183</v>
      </c>
      <c r="M3612" s="53">
        <v>4.3147277244623661</v>
      </c>
      <c r="N3612" s="53">
        <f t="shared" si="285"/>
        <v>3210.1574270000006</v>
      </c>
      <c r="O3612" s="53" t="e">
        <f>VLOOKUP(E3612,#REF!,29,FALSE)</f>
        <v>#REF!</v>
      </c>
      <c r="P3612" s="53" t="e">
        <f t="shared" si="286"/>
        <v>#REF!</v>
      </c>
      <c r="Q3612" s="53">
        <v>7.5268817014265578E-8</v>
      </c>
    </row>
    <row r="3613" spans="1:17">
      <c r="A3613" s="51" t="s">
        <v>5392</v>
      </c>
      <c r="B3613" s="51">
        <f t="shared" si="282"/>
        <v>5</v>
      </c>
      <c r="C3613" s="51">
        <f t="shared" si="283"/>
        <v>744</v>
      </c>
      <c r="D3613" s="51" t="s">
        <v>2364</v>
      </c>
      <c r="E3613" s="54" t="str">
        <f t="shared" si="284"/>
        <v>031815</v>
      </c>
      <c r="F3613" s="51" t="e">
        <f>VLOOKUP(E3613,#REF!,8,FALSE)</f>
        <v>#REF!</v>
      </c>
      <c r="G3613" s="51" t="e">
        <f>VLOOKUP(E3613,#REF!,9,FALSE)</f>
        <v>#REF!</v>
      </c>
      <c r="H3613" s="52">
        <v>899727</v>
      </c>
      <c r="I3613" s="51" t="s">
        <v>2365</v>
      </c>
      <c r="J3613" s="53">
        <v>11</v>
      </c>
      <c r="K3613" s="53">
        <v>10.043863</v>
      </c>
      <c r="L3613" s="53">
        <v>4.8408198642473117</v>
      </c>
      <c r="M3613" s="53">
        <v>4.8408197728494624</v>
      </c>
      <c r="N3613" s="53">
        <f t="shared" si="285"/>
        <v>3601.569911</v>
      </c>
      <c r="O3613" s="53" t="e">
        <f>VLOOKUP(E3613,#REF!,29,FALSE)</f>
        <v>#REF!</v>
      </c>
      <c r="P3613" s="53" t="e">
        <f t="shared" si="286"/>
        <v>#REF!</v>
      </c>
      <c r="Q3613" s="53">
        <v>9.1397849231608206E-8</v>
      </c>
    </row>
    <row r="3614" spans="1:17">
      <c r="A3614" s="51" t="s">
        <v>5392</v>
      </c>
      <c r="B3614" s="51">
        <f t="shared" si="282"/>
        <v>5</v>
      </c>
      <c r="C3614" s="51">
        <f t="shared" si="283"/>
        <v>744</v>
      </c>
      <c r="D3614" s="51" t="s">
        <v>2362</v>
      </c>
      <c r="E3614" s="54" t="str">
        <f t="shared" si="284"/>
        <v>031816</v>
      </c>
      <c r="F3614" s="51" t="e">
        <f>VLOOKUP(E3614,#REF!,8,FALSE)</f>
        <v>#REF!</v>
      </c>
      <c r="G3614" s="51" t="e">
        <f>VLOOKUP(E3614,#REF!,9,FALSE)</f>
        <v>#REF!</v>
      </c>
      <c r="H3614" s="52">
        <v>900175</v>
      </c>
      <c r="I3614" s="51" t="s">
        <v>2363</v>
      </c>
      <c r="J3614" s="53">
        <v>9.5</v>
      </c>
      <c r="K3614" s="53">
        <v>8.7297060000000002</v>
      </c>
      <c r="L3614" s="53">
        <v>4.2248967177419354</v>
      </c>
      <c r="M3614" s="53">
        <v>4.2248967043010754</v>
      </c>
      <c r="N3614" s="53">
        <f t="shared" si="285"/>
        <v>3143.3231479999999</v>
      </c>
      <c r="O3614" s="53" t="e">
        <f>VLOOKUP(E3614,#REF!,29,FALSE)</f>
        <v>#REF!</v>
      </c>
      <c r="P3614" s="53" t="e">
        <f t="shared" si="286"/>
        <v>#REF!</v>
      </c>
      <c r="Q3614" s="53">
        <v>1.3440860486728633E-8</v>
      </c>
    </row>
    <row r="3615" spans="1:17">
      <c r="A3615" s="51" t="s">
        <v>5392</v>
      </c>
      <c r="B3615" s="51">
        <f t="shared" si="282"/>
        <v>5</v>
      </c>
      <c r="C3615" s="51">
        <f t="shared" si="283"/>
        <v>744</v>
      </c>
      <c r="D3615" s="51" t="s">
        <v>2360</v>
      </c>
      <c r="E3615" s="54" t="str">
        <f t="shared" si="284"/>
        <v>031817</v>
      </c>
      <c r="F3615" s="51" t="e">
        <f>VLOOKUP(E3615,#REF!,8,FALSE)</f>
        <v>#REF!</v>
      </c>
      <c r="G3615" s="51" t="e">
        <f>VLOOKUP(E3615,#REF!,9,FALSE)</f>
        <v>#REF!</v>
      </c>
      <c r="H3615" s="52">
        <v>900736</v>
      </c>
      <c r="I3615" s="51" t="s">
        <v>2361</v>
      </c>
      <c r="J3615" s="53">
        <v>10.199999999999999</v>
      </c>
      <c r="K3615" s="53">
        <v>9.1000010000000007</v>
      </c>
      <c r="L3615" s="53">
        <v>4.9758779193548381</v>
      </c>
      <c r="M3615" s="53">
        <v>4.9758777822580642</v>
      </c>
      <c r="N3615" s="53">
        <f t="shared" si="285"/>
        <v>3702.0530699999999</v>
      </c>
      <c r="O3615" s="53" t="e">
        <f>VLOOKUP(E3615,#REF!,29,FALSE)</f>
        <v>#REF!</v>
      </c>
      <c r="P3615" s="53" t="e">
        <f t="shared" si="286"/>
        <v>#REF!</v>
      </c>
      <c r="Q3615" s="53">
        <v>1.3709677415302209E-7</v>
      </c>
    </row>
    <row r="3616" spans="1:17">
      <c r="A3616" s="51" t="s">
        <v>5392</v>
      </c>
      <c r="B3616" s="51">
        <f t="shared" si="282"/>
        <v>5</v>
      </c>
      <c r="C3616" s="51">
        <f t="shared" si="283"/>
        <v>744</v>
      </c>
      <c r="D3616" s="51" t="s">
        <v>2668</v>
      </c>
      <c r="E3616" s="54" t="str">
        <f t="shared" si="284"/>
        <v>030094</v>
      </c>
      <c r="F3616" s="51" t="e">
        <f>VLOOKUP(E3616,#REF!,8,FALSE)</f>
        <v>#REF!</v>
      </c>
      <c r="G3616" s="51" t="e">
        <f>VLOOKUP(E3616,#REF!,9,FALSE)</f>
        <v>#REF!</v>
      </c>
      <c r="H3616" s="52">
        <v>8686</v>
      </c>
      <c r="I3616" s="51" t="s">
        <v>2667</v>
      </c>
      <c r="J3616" s="53">
        <v>17.899999999999999</v>
      </c>
      <c r="K3616" s="53">
        <v>9.3000050000000005</v>
      </c>
      <c r="L3616" s="53">
        <v>22.837441268817205</v>
      </c>
      <c r="M3616" s="53">
        <v>10.719455934605303</v>
      </c>
      <c r="N3616" s="53">
        <f t="shared" si="285"/>
        <v>7975.2752153463452</v>
      </c>
      <c r="O3616" s="53" t="e">
        <f>VLOOKUP(E3616,#REF!,29,FALSE)</f>
        <v>#REF!</v>
      </c>
      <c r="P3616" s="53" t="e">
        <f t="shared" si="286"/>
        <v>#REF!</v>
      </c>
      <c r="Q3616" s="53">
        <v>12.117985334211905</v>
      </c>
    </row>
    <row r="3617" spans="1:17">
      <c r="A3617" s="51" t="s">
        <v>5392</v>
      </c>
      <c r="B3617" s="51">
        <f t="shared" si="282"/>
        <v>5</v>
      </c>
      <c r="C3617" s="51">
        <f t="shared" si="283"/>
        <v>744</v>
      </c>
      <c r="D3617" s="51" t="s">
        <v>2448</v>
      </c>
      <c r="E3617" s="54" t="str">
        <f t="shared" si="284"/>
        <v>032320</v>
      </c>
      <c r="F3617" s="51" t="e">
        <f>VLOOKUP(E3617,#REF!,8,FALSE)</f>
        <v>#REF!</v>
      </c>
      <c r="G3617" s="51" t="e">
        <f>VLOOKUP(E3617,#REF!,9,FALSE)</f>
        <v>#REF!</v>
      </c>
      <c r="H3617" s="52">
        <v>909384</v>
      </c>
      <c r="I3617" s="51" t="s">
        <v>5009</v>
      </c>
      <c r="J3617" s="53">
        <v>8.4</v>
      </c>
      <c r="K3617" s="53">
        <v>8.4</v>
      </c>
      <c r="L3617" s="53">
        <v>6.7656202069892473</v>
      </c>
      <c r="M3617" s="53">
        <v>6.7656202069892473</v>
      </c>
      <c r="N3617" s="53">
        <f t="shared" si="285"/>
        <v>5033.6214339999997</v>
      </c>
      <c r="O3617" s="53" t="e">
        <f>VLOOKUP(E3617,#REF!,29,FALSE)</f>
        <v>#REF!</v>
      </c>
      <c r="P3617" s="53" t="e">
        <f t="shared" si="286"/>
        <v>#REF!</v>
      </c>
      <c r="Q3617" s="53">
        <v>0</v>
      </c>
    </row>
    <row r="3618" spans="1:17">
      <c r="A3618" s="51" t="s">
        <v>5392</v>
      </c>
      <c r="B3618" s="51">
        <f t="shared" si="282"/>
        <v>5</v>
      </c>
      <c r="C3618" s="51">
        <f t="shared" si="283"/>
        <v>744</v>
      </c>
      <c r="D3618" s="51" t="s">
        <v>2457</v>
      </c>
      <c r="E3618" s="54" t="str">
        <f t="shared" si="284"/>
        <v>032322</v>
      </c>
      <c r="F3618" s="51" t="e">
        <f>VLOOKUP(E3618,#REF!,8,FALSE)</f>
        <v>#REF!</v>
      </c>
      <c r="G3618" s="51" t="e">
        <f>VLOOKUP(E3618,#REF!,9,FALSE)</f>
        <v>#REF!</v>
      </c>
      <c r="H3618" s="52">
        <v>909832</v>
      </c>
      <c r="I3618" s="51" t="s">
        <v>5010</v>
      </c>
      <c r="J3618" s="53">
        <v>8.4</v>
      </c>
      <c r="K3618" s="53">
        <v>8.4</v>
      </c>
      <c r="L3618" s="53">
        <v>6.8011688870967744</v>
      </c>
      <c r="M3618" s="53">
        <v>6.8011688870967744</v>
      </c>
      <c r="N3618" s="53">
        <f t="shared" si="285"/>
        <v>5060.0696520000001</v>
      </c>
      <c r="O3618" s="53" t="e">
        <f>VLOOKUP(E3618,#REF!,29,FALSE)</f>
        <v>#REF!</v>
      </c>
      <c r="P3618" s="53" t="e">
        <f t="shared" si="286"/>
        <v>#REF!</v>
      </c>
      <c r="Q3618" s="53">
        <v>0</v>
      </c>
    </row>
    <row r="3619" spans="1:17">
      <c r="A3619" s="51" t="s">
        <v>5392</v>
      </c>
      <c r="B3619" s="51">
        <f t="shared" si="282"/>
        <v>5</v>
      </c>
      <c r="C3619" s="51">
        <f t="shared" si="283"/>
        <v>744</v>
      </c>
      <c r="D3619" s="51" t="s">
        <v>2442</v>
      </c>
      <c r="E3619" s="54" t="str">
        <f t="shared" si="284"/>
        <v>032316</v>
      </c>
      <c r="F3619" s="51" t="e">
        <f>VLOOKUP(E3619,#REF!,8,FALSE)</f>
        <v>#REF!</v>
      </c>
      <c r="G3619" s="51" t="e">
        <f>VLOOKUP(E3619,#REF!,9,FALSE)</f>
        <v>#REF!</v>
      </c>
      <c r="H3619" s="52">
        <v>909288</v>
      </c>
      <c r="I3619" s="51" t="s">
        <v>5011</v>
      </c>
      <c r="J3619" s="53">
        <v>8.4</v>
      </c>
      <c r="K3619" s="53">
        <v>8.4</v>
      </c>
      <c r="L3619" s="53">
        <v>6.3057558145161297</v>
      </c>
      <c r="M3619" s="53">
        <v>6.3057558145161297</v>
      </c>
      <c r="N3619" s="53">
        <f t="shared" si="285"/>
        <v>4691.4823260000003</v>
      </c>
      <c r="O3619" s="53" t="e">
        <f>VLOOKUP(E3619,#REF!,29,FALSE)</f>
        <v>#REF!</v>
      </c>
      <c r="P3619" s="53" t="e">
        <f t="shared" si="286"/>
        <v>#REF!</v>
      </c>
      <c r="Q3619" s="53">
        <v>0</v>
      </c>
    </row>
    <row r="3620" spans="1:17">
      <c r="A3620" s="51" t="s">
        <v>5392</v>
      </c>
      <c r="B3620" s="51">
        <f t="shared" si="282"/>
        <v>5</v>
      </c>
      <c r="C3620" s="51">
        <f t="shared" si="283"/>
        <v>744</v>
      </c>
      <c r="D3620" s="51" t="s">
        <v>2440</v>
      </c>
      <c r="E3620" s="54" t="str">
        <f t="shared" si="284"/>
        <v>032317</v>
      </c>
      <c r="F3620" s="51" t="e">
        <f>VLOOKUP(E3620,#REF!,8,FALSE)</f>
        <v>#REF!</v>
      </c>
      <c r="G3620" s="51" t="e">
        <f>VLOOKUP(E3620,#REF!,9,FALSE)</f>
        <v>#REF!</v>
      </c>
      <c r="H3620" s="52">
        <v>909306</v>
      </c>
      <c r="I3620" s="51" t="s">
        <v>5012</v>
      </c>
      <c r="J3620" s="53">
        <v>8.4</v>
      </c>
      <c r="K3620" s="53">
        <v>8.4</v>
      </c>
      <c r="L3620" s="53">
        <v>6.2850629422043012</v>
      </c>
      <c r="M3620" s="53">
        <v>6.2850629422043012</v>
      </c>
      <c r="N3620" s="53">
        <f t="shared" si="285"/>
        <v>4676.0868289999999</v>
      </c>
      <c r="O3620" s="53" t="e">
        <f>VLOOKUP(E3620,#REF!,29,FALSE)</f>
        <v>#REF!</v>
      </c>
      <c r="P3620" s="53" t="e">
        <f t="shared" si="286"/>
        <v>#REF!</v>
      </c>
      <c r="Q3620" s="53">
        <v>0</v>
      </c>
    </row>
    <row r="3621" spans="1:17">
      <c r="A3621" s="51" t="s">
        <v>5392</v>
      </c>
      <c r="B3621" s="51">
        <f t="shared" si="282"/>
        <v>5</v>
      </c>
      <c r="C3621" s="51">
        <f t="shared" si="283"/>
        <v>744</v>
      </c>
      <c r="D3621" s="51" t="s">
        <v>2444</v>
      </c>
      <c r="E3621" s="54" t="str">
        <f t="shared" si="284"/>
        <v>032318</v>
      </c>
      <c r="F3621" s="51" t="e">
        <f>VLOOKUP(E3621,#REF!,8,FALSE)</f>
        <v>#REF!</v>
      </c>
      <c r="G3621" s="51" t="e">
        <f>VLOOKUP(E3621,#REF!,9,FALSE)</f>
        <v>#REF!</v>
      </c>
      <c r="H3621" s="52">
        <v>909289</v>
      </c>
      <c r="I3621" s="51" t="s">
        <v>5013</v>
      </c>
      <c r="J3621" s="53">
        <v>8.4</v>
      </c>
      <c r="K3621" s="53">
        <v>8.4</v>
      </c>
      <c r="L3621" s="53">
        <v>6.970737153225806</v>
      </c>
      <c r="M3621" s="53">
        <v>6.970737153225806</v>
      </c>
      <c r="N3621" s="53">
        <f t="shared" si="285"/>
        <v>5186.2284419999996</v>
      </c>
      <c r="O3621" s="53" t="e">
        <f>VLOOKUP(E3621,#REF!,29,FALSE)</f>
        <v>#REF!</v>
      </c>
      <c r="P3621" s="53" t="e">
        <f t="shared" si="286"/>
        <v>#REF!</v>
      </c>
      <c r="Q3621" s="53">
        <v>0</v>
      </c>
    </row>
    <row r="3622" spans="1:17">
      <c r="A3622" s="51" t="s">
        <v>5392</v>
      </c>
      <c r="B3622" s="51">
        <f t="shared" si="282"/>
        <v>5</v>
      </c>
      <c r="C3622" s="51">
        <f t="shared" si="283"/>
        <v>744</v>
      </c>
      <c r="D3622" s="51" t="s">
        <v>2446</v>
      </c>
      <c r="E3622" s="54" t="str">
        <f t="shared" si="284"/>
        <v>032319</v>
      </c>
      <c r="F3622" s="51" t="e">
        <f>VLOOKUP(E3622,#REF!,8,FALSE)</f>
        <v>#REF!</v>
      </c>
      <c r="G3622" s="51" t="e">
        <f>VLOOKUP(E3622,#REF!,9,FALSE)</f>
        <v>#REF!</v>
      </c>
      <c r="H3622" s="52">
        <v>909833</v>
      </c>
      <c r="I3622" s="51" t="s">
        <v>5014</v>
      </c>
      <c r="J3622" s="53">
        <v>8.4</v>
      </c>
      <c r="K3622" s="53">
        <v>8.4</v>
      </c>
      <c r="L3622" s="53">
        <v>6.8067584381720421</v>
      </c>
      <c r="M3622" s="53">
        <v>6.8067584381720421</v>
      </c>
      <c r="N3622" s="53">
        <f t="shared" si="285"/>
        <v>5064.2282779999996</v>
      </c>
      <c r="O3622" s="53" t="e">
        <f>VLOOKUP(E3622,#REF!,29,FALSE)</f>
        <v>#REF!</v>
      </c>
      <c r="P3622" s="53" t="e">
        <f t="shared" si="286"/>
        <v>#REF!</v>
      </c>
      <c r="Q3622" s="53">
        <v>0</v>
      </c>
    </row>
    <row r="3623" spans="1:17">
      <c r="A3623" s="51" t="s">
        <v>5392</v>
      </c>
      <c r="B3623" s="51">
        <f t="shared" si="282"/>
        <v>5</v>
      </c>
      <c r="C3623" s="51">
        <f t="shared" si="283"/>
        <v>744</v>
      </c>
      <c r="D3623" s="51" t="s">
        <v>2450</v>
      </c>
      <c r="E3623" s="54" t="str">
        <f t="shared" si="284"/>
        <v>032321</v>
      </c>
      <c r="F3623" s="51" t="e">
        <f>VLOOKUP(E3623,#REF!,8,FALSE)</f>
        <v>#REF!</v>
      </c>
      <c r="G3623" s="51" t="e">
        <f>VLOOKUP(E3623,#REF!,9,FALSE)</f>
        <v>#REF!</v>
      </c>
      <c r="H3623" s="52">
        <v>909385</v>
      </c>
      <c r="I3623" s="51" t="s">
        <v>5015</v>
      </c>
      <c r="J3623" s="53">
        <v>8.4</v>
      </c>
      <c r="K3623" s="53">
        <v>8.4</v>
      </c>
      <c r="L3623" s="53">
        <v>6.7882872741935483</v>
      </c>
      <c r="M3623" s="53">
        <v>6.7882872741935483</v>
      </c>
      <c r="N3623" s="53">
        <f t="shared" si="285"/>
        <v>5050.4857320000001</v>
      </c>
      <c r="O3623" s="53" t="e">
        <f>VLOOKUP(E3623,#REF!,29,FALSE)</f>
        <v>#REF!</v>
      </c>
      <c r="P3623" s="53" t="e">
        <f t="shared" si="286"/>
        <v>#REF!</v>
      </c>
      <c r="Q3623" s="53">
        <v>0</v>
      </c>
    </row>
    <row r="3624" spans="1:17">
      <c r="A3624" s="51" t="s">
        <v>5392</v>
      </c>
      <c r="B3624" s="51">
        <f t="shared" si="282"/>
        <v>5</v>
      </c>
      <c r="C3624" s="51">
        <f t="shared" si="283"/>
        <v>744</v>
      </c>
      <c r="D3624" s="51" t="s">
        <v>2665</v>
      </c>
      <c r="E3624" s="54" t="str">
        <f t="shared" si="284"/>
        <v>028112</v>
      </c>
      <c r="F3624" s="51" t="e">
        <f>VLOOKUP(E3624,#REF!,8,FALSE)</f>
        <v>#REF!</v>
      </c>
      <c r="G3624" s="51" t="e">
        <f>VLOOKUP(E3624,#REF!,9,FALSE)</f>
        <v>#REF!</v>
      </c>
      <c r="H3624" s="52">
        <v>545</v>
      </c>
      <c r="I3624" s="51" t="s">
        <v>5016</v>
      </c>
      <c r="J3624" s="53">
        <v>16.600000000000001</v>
      </c>
      <c r="K3624" s="53">
        <v>15.300022999999999</v>
      </c>
      <c r="L3624" s="53">
        <v>27.102568514784945</v>
      </c>
      <c r="M3624" s="53">
        <v>27.102568514784945</v>
      </c>
      <c r="N3624" s="53">
        <f t="shared" si="285"/>
        <v>20164.310975</v>
      </c>
      <c r="O3624" s="53" t="e">
        <f>VLOOKUP(E3624,#REF!,29,FALSE)</f>
        <v>#REF!</v>
      </c>
      <c r="P3624" s="53" t="e">
        <f t="shared" si="286"/>
        <v>#REF!</v>
      </c>
      <c r="Q3624" s="53">
        <v>0</v>
      </c>
    </row>
    <row r="3625" spans="1:17">
      <c r="A3625" s="51" t="s">
        <v>5392</v>
      </c>
      <c r="B3625" s="51">
        <f t="shared" si="282"/>
        <v>5</v>
      </c>
      <c r="C3625" s="51">
        <f t="shared" si="283"/>
        <v>744</v>
      </c>
      <c r="D3625" s="51" t="s">
        <v>662</v>
      </c>
      <c r="E3625" s="54" t="str">
        <f t="shared" si="284"/>
        <v>030043</v>
      </c>
      <c r="F3625" s="51" t="e">
        <f>VLOOKUP(E3625,#REF!,8,FALSE)</f>
        <v>#REF!</v>
      </c>
      <c r="G3625" s="51" t="e">
        <f>VLOOKUP(E3625,#REF!,9,FALSE)</f>
        <v>#REF!</v>
      </c>
      <c r="H3625" s="52">
        <v>8638</v>
      </c>
      <c r="I3625" s="51" t="s">
        <v>5017</v>
      </c>
      <c r="J3625" s="53">
        <v>32</v>
      </c>
      <c r="K3625" s="53">
        <v>34</v>
      </c>
      <c r="L3625" s="53">
        <v>54.277048084677418</v>
      </c>
      <c r="M3625" s="53">
        <v>54.277048084677418</v>
      </c>
      <c r="N3625" s="53">
        <f t="shared" si="285"/>
        <v>40382.123775</v>
      </c>
      <c r="O3625" s="53" t="e">
        <f>VLOOKUP(E3625,#REF!,29,FALSE)</f>
        <v>#REF!</v>
      </c>
      <c r="P3625" s="53" t="e">
        <f t="shared" si="286"/>
        <v>#REF!</v>
      </c>
      <c r="Q3625" s="53">
        <v>0</v>
      </c>
    </row>
    <row r="3626" spans="1:17">
      <c r="A3626" s="51" t="s">
        <v>5392</v>
      </c>
      <c r="B3626" s="51">
        <f t="shared" si="282"/>
        <v>5</v>
      </c>
      <c r="C3626" s="51">
        <f t="shared" si="283"/>
        <v>744</v>
      </c>
      <c r="D3626" s="51" t="s">
        <v>2224</v>
      </c>
      <c r="E3626" s="54" t="str">
        <f t="shared" si="284"/>
        <v>031802</v>
      </c>
      <c r="F3626" s="51" t="e">
        <f>VLOOKUP(E3626,#REF!,8,FALSE)</f>
        <v>#REF!</v>
      </c>
      <c r="G3626" s="51" t="e">
        <f>VLOOKUP(E3626,#REF!,9,FALSE)</f>
        <v>#REF!</v>
      </c>
      <c r="H3626" s="52">
        <v>909109</v>
      </c>
      <c r="I3626" s="51" t="s">
        <v>5018</v>
      </c>
      <c r="J3626" s="53">
        <v>11.4</v>
      </c>
      <c r="K3626" s="53">
        <v>11.399997000000001</v>
      </c>
      <c r="L3626" s="53">
        <v>11.338455267473117</v>
      </c>
      <c r="M3626" s="53">
        <v>11.338455365591399</v>
      </c>
      <c r="N3626" s="53">
        <f t="shared" si="285"/>
        <v>8435.8107920000002</v>
      </c>
      <c r="O3626" s="53" t="e">
        <f>VLOOKUP(E3626,#REF!,29,FALSE)</f>
        <v>#REF!</v>
      </c>
      <c r="P3626" s="53" t="e">
        <f t="shared" si="286"/>
        <v>#REF!</v>
      </c>
      <c r="Q3626" s="53">
        <v>0</v>
      </c>
    </row>
    <row r="3627" spans="1:17">
      <c r="A3627" s="51" t="s">
        <v>5392</v>
      </c>
      <c r="B3627" s="51">
        <f t="shared" si="282"/>
        <v>5</v>
      </c>
      <c r="C3627" s="51">
        <f t="shared" si="283"/>
        <v>744</v>
      </c>
      <c r="D3627" s="51" t="s">
        <v>1611</v>
      </c>
      <c r="E3627" s="54" t="str">
        <f t="shared" si="284"/>
        <v>030902</v>
      </c>
      <c r="F3627" s="51" t="e">
        <f>VLOOKUP(E3627,#REF!,8,FALSE)</f>
        <v>#REF!</v>
      </c>
      <c r="G3627" s="51" t="e">
        <f>VLOOKUP(E3627,#REF!,9,FALSE)</f>
        <v>#REF!</v>
      </c>
      <c r="H3627" s="52">
        <v>889873</v>
      </c>
      <c r="I3627" s="51" t="s">
        <v>5019</v>
      </c>
      <c r="J3627" s="53">
        <v>13.1</v>
      </c>
      <c r="K3627" s="53">
        <v>12.100001000000001</v>
      </c>
      <c r="L3627" s="53">
        <v>7.0962264650537632</v>
      </c>
      <c r="M3627" s="53">
        <v>6.8530430618279565</v>
      </c>
      <c r="N3627" s="53">
        <f t="shared" si="285"/>
        <v>5098.6640379999999</v>
      </c>
      <c r="O3627" s="53" t="e">
        <f>VLOOKUP(E3627,#REF!,29,FALSE)</f>
        <v>#REF!</v>
      </c>
      <c r="P3627" s="53" t="e">
        <f t="shared" si="286"/>
        <v>#REF!</v>
      </c>
      <c r="Q3627" s="53">
        <v>0.24318340322580659</v>
      </c>
    </row>
    <row r="3628" spans="1:17">
      <c r="A3628" s="51" t="s">
        <v>5392</v>
      </c>
      <c r="B3628" s="51">
        <f t="shared" si="282"/>
        <v>5</v>
      </c>
      <c r="C3628" s="51">
        <f t="shared" si="283"/>
        <v>744</v>
      </c>
      <c r="D3628" s="51" t="s">
        <v>1619</v>
      </c>
      <c r="E3628" s="54" t="str">
        <f t="shared" si="284"/>
        <v>030914</v>
      </c>
      <c r="F3628" s="51" t="e">
        <f>VLOOKUP(E3628,#REF!,8,FALSE)</f>
        <v>#REF!</v>
      </c>
      <c r="G3628" s="51" t="e">
        <f>VLOOKUP(E3628,#REF!,9,FALSE)</f>
        <v>#REF!</v>
      </c>
      <c r="H3628" s="52">
        <v>889874</v>
      </c>
      <c r="I3628" s="51" t="s">
        <v>5020</v>
      </c>
      <c r="J3628" s="53">
        <v>11.8</v>
      </c>
      <c r="K3628" s="53">
        <v>11.4</v>
      </c>
      <c r="L3628" s="53">
        <v>7.0570325712365598</v>
      </c>
      <c r="M3628" s="53">
        <v>7.0570325658602151</v>
      </c>
      <c r="N3628" s="53">
        <f t="shared" si="285"/>
        <v>5250.432229</v>
      </c>
      <c r="O3628" s="53" t="e">
        <f>VLOOKUP(E3628,#REF!,29,FALSE)</f>
        <v>#REF!</v>
      </c>
      <c r="P3628" s="53" t="e">
        <f t="shared" si="286"/>
        <v>#REF!</v>
      </c>
      <c r="Q3628" s="53">
        <v>5.3763446836670991E-9</v>
      </c>
    </row>
    <row r="3629" spans="1:17">
      <c r="A3629" s="51" t="s">
        <v>5392</v>
      </c>
      <c r="B3629" s="51">
        <f t="shared" si="282"/>
        <v>5</v>
      </c>
      <c r="C3629" s="51">
        <f t="shared" si="283"/>
        <v>744</v>
      </c>
      <c r="D3629" s="51" t="s">
        <v>1188</v>
      </c>
      <c r="E3629" s="54" t="str">
        <f t="shared" si="284"/>
        <v>030660</v>
      </c>
      <c r="F3629" s="51" t="e">
        <f>VLOOKUP(E3629,#REF!,8,FALSE)</f>
        <v>#REF!</v>
      </c>
      <c r="G3629" s="51" t="e">
        <f>VLOOKUP(E3629,#REF!,9,FALSE)</f>
        <v>#REF!</v>
      </c>
      <c r="H3629" s="52">
        <v>890670</v>
      </c>
      <c r="I3629" s="51" t="s">
        <v>5021</v>
      </c>
      <c r="J3629" s="53">
        <v>6.6</v>
      </c>
      <c r="K3629" s="53">
        <v>7.5000030000000004</v>
      </c>
      <c r="L3629" s="53">
        <v>5.8839874811827961</v>
      </c>
      <c r="M3629" s="53">
        <v>5.883987442204301</v>
      </c>
      <c r="N3629" s="53">
        <f t="shared" si="285"/>
        <v>4377.6866570000002</v>
      </c>
      <c r="O3629" s="53" t="e">
        <f>VLOOKUP(E3629,#REF!,29,FALSE)</f>
        <v>#REF!</v>
      </c>
      <c r="P3629" s="53" t="e">
        <f t="shared" si="286"/>
        <v>#REF!</v>
      </c>
      <c r="Q3629" s="53">
        <v>3.8978494372439783E-8</v>
      </c>
    </row>
    <row r="3630" spans="1:17">
      <c r="A3630" s="51" t="s">
        <v>5392</v>
      </c>
      <c r="B3630" s="51">
        <f t="shared" si="282"/>
        <v>5</v>
      </c>
      <c r="C3630" s="51">
        <f t="shared" si="283"/>
        <v>744</v>
      </c>
      <c r="D3630" s="51" t="s">
        <v>481</v>
      </c>
      <c r="E3630" s="54" t="str">
        <f t="shared" si="284"/>
        <v>029717</v>
      </c>
      <c r="F3630" s="51" t="e">
        <f>VLOOKUP(E3630,#REF!,8,FALSE)</f>
        <v>#REF!</v>
      </c>
      <c r="G3630" s="51" t="e">
        <f>VLOOKUP(E3630,#REF!,9,FALSE)</f>
        <v>#REF!</v>
      </c>
      <c r="H3630" s="52">
        <v>8492</v>
      </c>
      <c r="I3630" s="51" t="s">
        <v>5022</v>
      </c>
      <c r="J3630" s="53">
        <v>12.6</v>
      </c>
      <c r="K3630" s="53">
        <v>18.999998999999999</v>
      </c>
      <c r="L3630" s="53">
        <v>22.188372908602148</v>
      </c>
      <c r="M3630" s="53">
        <v>22.188372982526882</v>
      </c>
      <c r="N3630" s="53">
        <f t="shared" si="285"/>
        <v>16508.149498999999</v>
      </c>
      <c r="O3630" s="53" t="e">
        <f>VLOOKUP(E3630,#REF!,29,FALSE)</f>
        <v>#REF!</v>
      </c>
      <c r="P3630" s="53" t="e">
        <f t="shared" si="286"/>
        <v>#REF!</v>
      </c>
      <c r="Q3630" s="53">
        <v>0</v>
      </c>
    </row>
    <row r="3631" spans="1:17">
      <c r="A3631" s="51" t="s">
        <v>5392</v>
      </c>
      <c r="B3631" s="51">
        <f t="shared" si="282"/>
        <v>5</v>
      </c>
      <c r="C3631" s="51">
        <f t="shared" si="283"/>
        <v>744</v>
      </c>
      <c r="D3631" s="51" t="s">
        <v>2480</v>
      </c>
      <c r="E3631" s="54" t="str">
        <f t="shared" si="284"/>
        <v>032349</v>
      </c>
      <c r="F3631" s="51" t="e">
        <f>VLOOKUP(E3631,#REF!,8,FALSE)</f>
        <v>#REF!</v>
      </c>
      <c r="G3631" s="51" t="e">
        <f>VLOOKUP(E3631,#REF!,9,FALSE)</f>
        <v>#REF!</v>
      </c>
      <c r="H3631" s="52">
        <v>909502</v>
      </c>
      <c r="I3631" s="51" t="s">
        <v>5023</v>
      </c>
      <c r="J3631" s="53">
        <v>11.7</v>
      </c>
      <c r="K3631" s="53">
        <v>11.7</v>
      </c>
      <c r="L3631" s="53">
        <v>16.051038305107525</v>
      </c>
      <c r="M3631" s="53">
        <v>16.051038305107525</v>
      </c>
      <c r="N3631" s="53">
        <f t="shared" si="285"/>
        <v>11941.972499</v>
      </c>
      <c r="O3631" s="53" t="e">
        <f>VLOOKUP(E3631,#REF!,29,FALSE)</f>
        <v>#REF!</v>
      </c>
      <c r="P3631" s="53" t="e">
        <f t="shared" si="286"/>
        <v>#REF!</v>
      </c>
      <c r="Q3631" s="53">
        <v>0</v>
      </c>
    </row>
    <row r="3632" spans="1:17">
      <c r="A3632" s="51" t="s">
        <v>5392</v>
      </c>
      <c r="B3632" s="51">
        <f t="shared" si="282"/>
        <v>5</v>
      </c>
      <c r="C3632" s="51">
        <f t="shared" si="283"/>
        <v>744</v>
      </c>
      <c r="D3632" s="51" t="s">
        <v>2482</v>
      </c>
      <c r="E3632" s="54" t="str">
        <f t="shared" si="284"/>
        <v>032350</v>
      </c>
      <c r="F3632" s="51" t="e">
        <f>VLOOKUP(E3632,#REF!,8,FALSE)</f>
        <v>#REF!</v>
      </c>
      <c r="G3632" s="51" t="e">
        <f>VLOOKUP(E3632,#REF!,9,FALSE)</f>
        <v>#REF!</v>
      </c>
      <c r="H3632" s="52">
        <v>909543</v>
      </c>
      <c r="I3632" s="51" t="s">
        <v>5024</v>
      </c>
      <c r="J3632" s="53">
        <v>13.2</v>
      </c>
      <c r="K3632" s="53">
        <v>13.2</v>
      </c>
      <c r="L3632" s="53">
        <v>16.09817098655914</v>
      </c>
      <c r="M3632" s="53">
        <v>16.09817098655914</v>
      </c>
      <c r="N3632" s="53">
        <f t="shared" si="285"/>
        <v>11977.039214</v>
      </c>
      <c r="O3632" s="53" t="e">
        <f>VLOOKUP(E3632,#REF!,29,FALSE)</f>
        <v>#REF!</v>
      </c>
      <c r="P3632" s="53" t="e">
        <f t="shared" si="286"/>
        <v>#REF!</v>
      </c>
      <c r="Q3632" s="53">
        <v>0</v>
      </c>
    </row>
    <row r="3633" spans="1:17">
      <c r="A3633" s="51" t="s">
        <v>5392</v>
      </c>
      <c r="B3633" s="51">
        <f t="shared" si="282"/>
        <v>5</v>
      </c>
      <c r="C3633" s="51">
        <f t="shared" si="283"/>
        <v>744</v>
      </c>
      <c r="D3633" s="51" t="s">
        <v>2484</v>
      </c>
      <c r="E3633" s="54" t="str">
        <f t="shared" si="284"/>
        <v>032351</v>
      </c>
      <c r="F3633" s="51" t="e">
        <f>VLOOKUP(E3633,#REF!,8,FALSE)</f>
        <v>#REF!</v>
      </c>
      <c r="G3633" s="51" t="e">
        <f>VLOOKUP(E3633,#REF!,9,FALSE)</f>
        <v>#REF!</v>
      </c>
      <c r="H3633" s="52">
        <v>909544</v>
      </c>
      <c r="I3633" s="51" t="s">
        <v>5025</v>
      </c>
      <c r="J3633" s="53">
        <v>10.8</v>
      </c>
      <c r="K3633" s="53">
        <v>10.8</v>
      </c>
      <c r="L3633" s="53">
        <v>15.553694264784948</v>
      </c>
      <c r="M3633" s="53">
        <v>15.553694264784948</v>
      </c>
      <c r="N3633" s="53">
        <f t="shared" si="285"/>
        <v>11571.948533000001</v>
      </c>
      <c r="O3633" s="53" t="e">
        <f>VLOOKUP(E3633,#REF!,29,FALSE)</f>
        <v>#REF!</v>
      </c>
      <c r="P3633" s="53" t="e">
        <f t="shared" si="286"/>
        <v>#REF!</v>
      </c>
      <c r="Q3633" s="53">
        <v>0</v>
      </c>
    </row>
    <row r="3634" spans="1:17">
      <c r="A3634" s="51" t="s">
        <v>5392</v>
      </c>
      <c r="B3634" s="51">
        <f t="shared" si="282"/>
        <v>5</v>
      </c>
      <c r="C3634" s="51">
        <f t="shared" si="283"/>
        <v>744</v>
      </c>
      <c r="D3634" s="51" t="s">
        <v>477</v>
      </c>
      <c r="E3634" s="54" t="str">
        <f t="shared" si="284"/>
        <v>029718</v>
      </c>
      <c r="F3634" s="51" t="e">
        <f>VLOOKUP(E3634,#REF!,8,FALSE)</f>
        <v>#REF!</v>
      </c>
      <c r="G3634" s="51" t="e">
        <f>VLOOKUP(E3634,#REF!,9,FALSE)</f>
        <v>#REF!</v>
      </c>
      <c r="H3634" s="52">
        <v>8470</v>
      </c>
      <c r="I3634" s="51" t="s">
        <v>5026</v>
      </c>
      <c r="J3634" s="53">
        <v>23.8</v>
      </c>
      <c r="K3634" s="53">
        <v>21.999998999999999</v>
      </c>
      <c r="L3634" s="53">
        <v>42.858280704301073</v>
      </c>
      <c r="M3634" s="53">
        <v>42.858280586021507</v>
      </c>
      <c r="N3634" s="53">
        <f t="shared" si="285"/>
        <v>31886.560756000003</v>
      </c>
      <c r="O3634" s="53" t="e">
        <f>VLOOKUP(E3634,#REF!,29,FALSE)</f>
        <v>#REF!</v>
      </c>
      <c r="P3634" s="53" t="e">
        <f t="shared" si="286"/>
        <v>#REF!</v>
      </c>
      <c r="Q3634" s="53">
        <v>1.1827957081628503E-7</v>
      </c>
    </row>
    <row r="3635" spans="1:17">
      <c r="A3635" s="51" t="s">
        <v>5392</v>
      </c>
      <c r="B3635" s="51">
        <f t="shared" si="282"/>
        <v>5</v>
      </c>
      <c r="C3635" s="51">
        <f t="shared" si="283"/>
        <v>744</v>
      </c>
      <c r="D3635" s="51" t="s">
        <v>930</v>
      </c>
      <c r="E3635" s="54" t="str">
        <f t="shared" si="284"/>
        <v>030317</v>
      </c>
      <c r="F3635" s="51" t="e">
        <f>VLOOKUP(E3635,#REF!,8,FALSE)</f>
        <v>#REF!</v>
      </c>
      <c r="G3635" s="51" t="e">
        <f>VLOOKUP(E3635,#REF!,9,FALSE)</f>
        <v>#REF!</v>
      </c>
      <c r="H3635" s="52">
        <v>20025</v>
      </c>
      <c r="I3635" s="51" t="s">
        <v>5027</v>
      </c>
      <c r="J3635" s="53">
        <v>10.94</v>
      </c>
      <c r="K3635" s="53">
        <v>10</v>
      </c>
      <c r="L3635" s="53">
        <v>9.9982353427419355</v>
      </c>
      <c r="M3635" s="53">
        <v>9.9982353427419355</v>
      </c>
      <c r="N3635" s="53">
        <f t="shared" si="285"/>
        <v>7438.6870950000002</v>
      </c>
      <c r="O3635" s="53" t="e">
        <f>VLOOKUP(E3635,#REF!,29,FALSE)</f>
        <v>#REF!</v>
      </c>
      <c r="P3635" s="53" t="e">
        <f t="shared" si="286"/>
        <v>#REF!</v>
      </c>
      <c r="Q3635" s="53">
        <v>0</v>
      </c>
    </row>
    <row r="3636" spans="1:17">
      <c r="A3636" s="51" t="s">
        <v>5392</v>
      </c>
      <c r="B3636" s="51">
        <f t="shared" si="282"/>
        <v>5</v>
      </c>
      <c r="C3636" s="51">
        <f t="shared" si="283"/>
        <v>744</v>
      </c>
      <c r="D3636" s="51" t="s">
        <v>687</v>
      </c>
      <c r="E3636" s="54" t="str">
        <f t="shared" si="284"/>
        <v>030054</v>
      </c>
      <c r="F3636" s="51" t="e">
        <f>VLOOKUP(E3636,#REF!,8,FALSE)</f>
        <v>#REF!</v>
      </c>
      <c r="G3636" s="51" t="e">
        <f>VLOOKUP(E3636,#REF!,9,FALSE)</f>
        <v>#REF!</v>
      </c>
      <c r="H3636" s="52">
        <v>8773</v>
      </c>
      <c r="I3636" s="51" t="s">
        <v>688</v>
      </c>
      <c r="J3636" s="53">
        <v>98.7</v>
      </c>
      <c r="K3636" s="53">
        <v>96.000005000000002</v>
      </c>
      <c r="L3636" s="53">
        <v>188.55680208064516</v>
      </c>
      <c r="M3636" s="53">
        <v>188.55680211155914</v>
      </c>
      <c r="N3636" s="53">
        <f t="shared" si="285"/>
        <v>140286.260771</v>
      </c>
      <c r="O3636" s="53" t="e">
        <f>VLOOKUP(E3636,#REF!,29,FALSE)</f>
        <v>#REF!</v>
      </c>
      <c r="P3636" s="53" t="e">
        <f t="shared" si="286"/>
        <v>#REF!</v>
      </c>
      <c r="Q3636" s="53">
        <v>0</v>
      </c>
    </row>
    <row r="3637" spans="1:17">
      <c r="A3637" s="51" t="s">
        <v>5392</v>
      </c>
      <c r="B3637" s="51">
        <f t="shared" si="282"/>
        <v>5</v>
      </c>
      <c r="C3637" s="51">
        <f t="shared" si="283"/>
        <v>744</v>
      </c>
      <c r="D3637" s="51" t="s">
        <v>1088</v>
      </c>
      <c r="E3637" s="54" t="str">
        <f t="shared" si="284"/>
        <v>030661</v>
      </c>
      <c r="F3637" s="51" t="e">
        <f>VLOOKUP(E3637,#REF!,8,FALSE)</f>
        <v>#REF!</v>
      </c>
      <c r="G3637" s="51" t="e">
        <f>VLOOKUP(E3637,#REF!,9,FALSE)</f>
        <v>#REF!</v>
      </c>
      <c r="H3637" s="52">
        <v>890669</v>
      </c>
      <c r="I3637" s="51" t="s">
        <v>5028</v>
      </c>
      <c r="J3637" s="53">
        <v>8.6999999999999993</v>
      </c>
      <c r="K3637" s="53">
        <v>9.699999</v>
      </c>
      <c r="L3637" s="53">
        <v>8.1053573198924731</v>
      </c>
      <c r="M3637" s="53">
        <v>8.1053572647849457</v>
      </c>
      <c r="N3637" s="53">
        <f t="shared" si="285"/>
        <v>6030.3858049999999</v>
      </c>
      <c r="O3637" s="53" t="e">
        <f>VLOOKUP(E3637,#REF!,29,FALSE)</f>
        <v>#REF!</v>
      </c>
      <c r="P3637" s="53" t="e">
        <f t="shared" si="286"/>
        <v>#REF!</v>
      </c>
      <c r="Q3637" s="53">
        <v>5.5107527201001968E-8</v>
      </c>
    </row>
    <row r="3638" spans="1:17">
      <c r="A3638" s="51" t="s">
        <v>5392</v>
      </c>
      <c r="B3638" s="51">
        <f t="shared" si="282"/>
        <v>5</v>
      </c>
      <c r="C3638" s="51">
        <f t="shared" si="283"/>
        <v>744</v>
      </c>
      <c r="D3638" s="51" t="s">
        <v>1617</v>
      </c>
      <c r="E3638" s="54" t="str">
        <f t="shared" si="284"/>
        <v>031025</v>
      </c>
      <c r="F3638" s="51" t="e">
        <f>VLOOKUP(E3638,#REF!,8,FALSE)</f>
        <v>#REF!</v>
      </c>
      <c r="G3638" s="51" t="e">
        <f>VLOOKUP(E3638,#REF!,9,FALSE)</f>
        <v>#REF!</v>
      </c>
      <c r="H3638" s="52">
        <v>889898</v>
      </c>
      <c r="I3638" s="51" t="s">
        <v>5029</v>
      </c>
      <c r="J3638" s="53">
        <v>10.9</v>
      </c>
      <c r="K3638" s="53">
        <v>9.6999999999999993</v>
      </c>
      <c r="L3638" s="53">
        <v>10.407175393817203</v>
      </c>
      <c r="M3638" s="53">
        <v>9.6832245927419347</v>
      </c>
      <c r="N3638" s="53">
        <f t="shared" si="285"/>
        <v>7204.3190969999996</v>
      </c>
      <c r="O3638" s="53" t="e">
        <f>VLOOKUP(E3638,#REF!,29,FALSE)</f>
        <v>#REF!</v>
      </c>
      <c r="P3638" s="53" t="e">
        <f t="shared" si="286"/>
        <v>#REF!</v>
      </c>
      <c r="Q3638" s="53">
        <v>0.72395080107526888</v>
      </c>
    </row>
    <row r="3639" spans="1:17">
      <c r="A3639" s="51" t="s">
        <v>5392</v>
      </c>
      <c r="B3639" s="51">
        <f t="shared" si="282"/>
        <v>5</v>
      </c>
      <c r="C3639" s="51">
        <f t="shared" si="283"/>
        <v>744</v>
      </c>
      <c r="D3639" s="51" t="s">
        <v>1640</v>
      </c>
      <c r="E3639" s="54" t="str">
        <f t="shared" si="284"/>
        <v>031026</v>
      </c>
      <c r="F3639" s="51" t="e">
        <f>VLOOKUP(E3639,#REF!,8,FALSE)</f>
        <v>#REF!</v>
      </c>
      <c r="G3639" s="51" t="e">
        <f>VLOOKUP(E3639,#REF!,9,FALSE)</f>
        <v>#REF!</v>
      </c>
      <c r="H3639" s="52">
        <v>889899</v>
      </c>
      <c r="I3639" s="51" t="s">
        <v>5030</v>
      </c>
      <c r="J3639" s="53">
        <v>9.6999999999999993</v>
      </c>
      <c r="K3639" s="53">
        <v>9</v>
      </c>
      <c r="L3639" s="53">
        <v>8.4002327311827951</v>
      </c>
      <c r="M3639" s="53">
        <v>8.1489937983870977</v>
      </c>
      <c r="N3639" s="53">
        <f t="shared" si="285"/>
        <v>6062.8513860000003</v>
      </c>
      <c r="O3639" s="53" t="e">
        <f>VLOOKUP(E3639,#REF!,29,FALSE)</f>
        <v>#REF!</v>
      </c>
      <c r="P3639" s="53" t="e">
        <f t="shared" si="286"/>
        <v>#REF!</v>
      </c>
      <c r="Q3639" s="53">
        <v>0.2512389327956982</v>
      </c>
    </row>
    <row r="3640" spans="1:17">
      <c r="A3640" s="51" t="s">
        <v>5392</v>
      </c>
      <c r="B3640" s="51">
        <f t="shared" si="282"/>
        <v>5</v>
      </c>
      <c r="C3640" s="51">
        <f t="shared" si="283"/>
        <v>744</v>
      </c>
      <c r="D3640" s="51" t="s">
        <v>980</v>
      </c>
      <c r="E3640" s="54" t="str">
        <f t="shared" si="284"/>
        <v>030283</v>
      </c>
      <c r="F3640" s="51" t="e">
        <f>VLOOKUP(E3640,#REF!,8,FALSE)</f>
        <v>#REF!</v>
      </c>
      <c r="G3640" s="51" t="e">
        <f>VLOOKUP(E3640,#REF!,9,FALSE)</f>
        <v>#REF!</v>
      </c>
      <c r="H3640" s="52">
        <v>20011</v>
      </c>
      <c r="I3640" s="51" t="s">
        <v>5031</v>
      </c>
      <c r="J3640" s="53">
        <v>13.4</v>
      </c>
      <c r="K3640" s="53">
        <v>13</v>
      </c>
      <c r="L3640" s="53">
        <v>12.075372100806453</v>
      </c>
      <c r="M3640" s="53">
        <v>12.075372100806453</v>
      </c>
      <c r="N3640" s="53">
        <f t="shared" si="285"/>
        <v>8984.0768430000007</v>
      </c>
      <c r="O3640" s="53" t="e">
        <f>VLOOKUP(E3640,#REF!,29,FALSE)</f>
        <v>#REF!</v>
      </c>
      <c r="P3640" s="53" t="e">
        <f t="shared" si="286"/>
        <v>#REF!</v>
      </c>
      <c r="Q3640" s="53">
        <v>0</v>
      </c>
    </row>
    <row r="3641" spans="1:17">
      <c r="A3641" s="51" t="s">
        <v>5392</v>
      </c>
      <c r="B3641" s="51">
        <f t="shared" si="282"/>
        <v>5</v>
      </c>
      <c r="C3641" s="51">
        <f t="shared" si="283"/>
        <v>744</v>
      </c>
      <c r="D3641" s="51" t="s">
        <v>1517</v>
      </c>
      <c r="E3641" s="54" t="str">
        <f t="shared" si="284"/>
        <v>030841</v>
      </c>
      <c r="F3641" s="51" t="e">
        <f>VLOOKUP(E3641,#REF!,8,FALSE)</f>
        <v>#REF!</v>
      </c>
      <c r="G3641" s="51" t="e">
        <f>VLOOKUP(E3641,#REF!,9,FALSE)</f>
        <v>#REF!</v>
      </c>
      <c r="H3641" s="52">
        <v>893283</v>
      </c>
      <c r="I3641" s="51" t="s">
        <v>1518</v>
      </c>
      <c r="J3641" s="53">
        <v>12.8</v>
      </c>
      <c r="K3641" s="53">
        <v>12</v>
      </c>
      <c r="L3641" s="53">
        <v>6.4977242204301069</v>
      </c>
      <c r="M3641" s="53">
        <v>6.4977242204301069</v>
      </c>
      <c r="N3641" s="53">
        <f t="shared" si="285"/>
        <v>4834.3068199999998</v>
      </c>
      <c r="O3641" s="53" t="e">
        <f>VLOOKUP(E3641,#REF!,29,FALSE)</f>
        <v>#REF!</v>
      </c>
      <c r="P3641" s="53" t="e">
        <f t="shared" si="286"/>
        <v>#REF!</v>
      </c>
      <c r="Q3641" s="53">
        <v>0</v>
      </c>
    </row>
    <row r="3642" spans="1:17">
      <c r="A3642" s="51" t="s">
        <v>5392</v>
      </c>
      <c r="B3642" s="51">
        <f t="shared" si="282"/>
        <v>5</v>
      </c>
      <c r="C3642" s="51">
        <f t="shared" si="283"/>
        <v>744</v>
      </c>
      <c r="D3642" s="51" t="s">
        <v>1112</v>
      </c>
      <c r="E3642" s="54" t="str">
        <f t="shared" si="284"/>
        <v>027787</v>
      </c>
      <c r="F3642" s="51" t="e">
        <f>VLOOKUP(E3642,#REF!,8,FALSE)</f>
        <v>#REF!</v>
      </c>
      <c r="G3642" s="51" t="e">
        <f>VLOOKUP(E3642,#REF!,9,FALSE)</f>
        <v>#REF!</v>
      </c>
      <c r="H3642" s="52">
        <v>888135</v>
      </c>
      <c r="I3642" s="51" t="s">
        <v>5032</v>
      </c>
      <c r="J3642" s="53">
        <v>21.2</v>
      </c>
      <c r="K3642" s="53">
        <v>22.3</v>
      </c>
      <c r="L3642" s="53">
        <v>23.304690322580647</v>
      </c>
      <c r="M3642" s="53">
        <v>23.304690314516129</v>
      </c>
      <c r="N3642" s="53">
        <f t="shared" si="285"/>
        <v>17338.689593999999</v>
      </c>
      <c r="O3642" s="53" t="e">
        <f>VLOOKUP(E3642,#REF!,29,FALSE)</f>
        <v>#REF!</v>
      </c>
      <c r="P3642" s="53" t="e">
        <f t="shared" si="286"/>
        <v>#REF!</v>
      </c>
      <c r="Q3642" s="53">
        <v>8.0645188591593224E-9</v>
      </c>
    </row>
    <row r="3643" spans="1:17">
      <c r="A3643" s="51" t="s">
        <v>5392</v>
      </c>
      <c r="B3643" s="51">
        <f t="shared" si="282"/>
        <v>5</v>
      </c>
      <c r="C3643" s="51">
        <f t="shared" si="283"/>
        <v>744</v>
      </c>
      <c r="D3643" s="51" t="s">
        <v>890</v>
      </c>
      <c r="E3643" s="54" t="str">
        <f t="shared" si="284"/>
        <v>030285</v>
      </c>
      <c r="F3643" s="51" t="e">
        <f>VLOOKUP(E3643,#REF!,8,FALSE)</f>
        <v>#REF!</v>
      </c>
      <c r="G3643" s="51" t="e">
        <f>VLOOKUP(E3643,#REF!,9,FALSE)</f>
        <v>#REF!</v>
      </c>
      <c r="H3643" s="52">
        <v>8912</v>
      </c>
      <c r="I3643" s="51" t="s">
        <v>889</v>
      </c>
      <c r="J3643" s="53">
        <v>12.37</v>
      </c>
      <c r="K3643" s="53">
        <v>12</v>
      </c>
      <c r="L3643" s="53">
        <v>6.594030216397849</v>
      </c>
      <c r="M3643" s="53">
        <v>6.594030216397849</v>
      </c>
      <c r="N3643" s="53">
        <f t="shared" si="285"/>
        <v>4905.9584809999997</v>
      </c>
      <c r="O3643" s="53" t="e">
        <f>VLOOKUP(E3643,#REF!,29,FALSE)</f>
        <v>#REF!</v>
      </c>
      <c r="P3643" s="53" t="e">
        <f t="shared" si="286"/>
        <v>#REF!</v>
      </c>
      <c r="Q3643" s="53">
        <v>0</v>
      </c>
    </row>
    <row r="3644" spans="1:17">
      <c r="A3644" s="51" t="s">
        <v>5392</v>
      </c>
      <c r="B3644" s="51">
        <f t="shared" si="282"/>
        <v>5</v>
      </c>
      <c r="C3644" s="51">
        <f t="shared" si="283"/>
        <v>744</v>
      </c>
      <c r="D3644" s="51" t="s">
        <v>887</v>
      </c>
      <c r="E3644" s="54" t="str">
        <f t="shared" si="284"/>
        <v>030284</v>
      </c>
      <c r="F3644" s="51" t="e">
        <f>VLOOKUP(E3644,#REF!,8,FALSE)</f>
        <v>#REF!</v>
      </c>
      <c r="G3644" s="51" t="e">
        <f>VLOOKUP(E3644,#REF!,9,FALSE)</f>
        <v>#REF!</v>
      </c>
      <c r="H3644" s="52">
        <v>8910</v>
      </c>
      <c r="I3644" s="51" t="s">
        <v>886</v>
      </c>
      <c r="J3644" s="53">
        <v>12.08</v>
      </c>
      <c r="K3644" s="53">
        <v>12</v>
      </c>
      <c r="L3644" s="53">
        <v>6.5992995873655911</v>
      </c>
      <c r="M3644" s="53">
        <v>6.5992995873655911</v>
      </c>
      <c r="N3644" s="53">
        <f t="shared" si="285"/>
        <v>4909.8788930000001</v>
      </c>
      <c r="O3644" s="53" t="e">
        <f>VLOOKUP(E3644,#REF!,29,FALSE)</f>
        <v>#REF!</v>
      </c>
      <c r="P3644" s="53" t="e">
        <f t="shared" si="286"/>
        <v>#REF!</v>
      </c>
      <c r="Q3644" s="53">
        <v>0</v>
      </c>
    </row>
    <row r="3645" spans="1:17">
      <c r="A3645" s="51" t="s">
        <v>5392</v>
      </c>
      <c r="B3645" s="51">
        <f t="shared" si="282"/>
        <v>5</v>
      </c>
      <c r="C3645" s="51">
        <f t="shared" si="283"/>
        <v>744</v>
      </c>
      <c r="D3645" s="51" t="s">
        <v>1027</v>
      </c>
      <c r="E3645" s="54" t="str">
        <f t="shared" si="284"/>
        <v>030281</v>
      </c>
      <c r="F3645" s="51" t="e">
        <f>VLOOKUP(E3645,#REF!,8,FALSE)</f>
        <v>#REF!</v>
      </c>
      <c r="G3645" s="51" t="e">
        <f>VLOOKUP(E3645,#REF!,9,FALSE)</f>
        <v>#REF!</v>
      </c>
      <c r="H3645" s="52">
        <v>8892</v>
      </c>
      <c r="I3645" s="51" t="s">
        <v>1026</v>
      </c>
      <c r="J3645" s="53">
        <v>12.73</v>
      </c>
      <c r="K3645" s="53">
        <v>12</v>
      </c>
      <c r="L3645" s="53">
        <v>6.5350873857526883</v>
      </c>
      <c r="M3645" s="53">
        <v>6.5350873857526883</v>
      </c>
      <c r="N3645" s="53">
        <f t="shared" si="285"/>
        <v>4862.1050150000001</v>
      </c>
      <c r="O3645" s="53" t="e">
        <f>VLOOKUP(E3645,#REF!,29,FALSE)</f>
        <v>#REF!</v>
      </c>
      <c r="P3645" s="53" t="e">
        <f t="shared" si="286"/>
        <v>#REF!</v>
      </c>
      <c r="Q3645" s="53">
        <v>0</v>
      </c>
    </row>
    <row r="3646" spans="1:17">
      <c r="A3646" s="51" t="s">
        <v>5392</v>
      </c>
      <c r="B3646" s="51">
        <f t="shared" si="282"/>
        <v>5</v>
      </c>
      <c r="C3646" s="51">
        <f t="shared" si="283"/>
        <v>744</v>
      </c>
      <c r="D3646" s="51" t="s">
        <v>884</v>
      </c>
      <c r="E3646" s="54" t="str">
        <f t="shared" si="284"/>
        <v>030290</v>
      </c>
      <c r="F3646" s="51" t="e">
        <f>VLOOKUP(E3646,#REF!,8,FALSE)</f>
        <v>#REF!</v>
      </c>
      <c r="G3646" s="51" t="e">
        <f>VLOOKUP(E3646,#REF!,9,FALSE)</f>
        <v>#REF!</v>
      </c>
      <c r="H3646" s="52">
        <v>8922</v>
      </c>
      <c r="I3646" s="51" t="s">
        <v>883</v>
      </c>
      <c r="J3646" s="53">
        <v>13.11</v>
      </c>
      <c r="K3646" s="53">
        <v>13</v>
      </c>
      <c r="L3646" s="53">
        <v>7.3255020739247314</v>
      </c>
      <c r="M3646" s="53">
        <v>7.3255020739247314</v>
      </c>
      <c r="N3646" s="53">
        <f t="shared" si="285"/>
        <v>5450.1735429999999</v>
      </c>
      <c r="O3646" s="53" t="e">
        <f>VLOOKUP(E3646,#REF!,29,FALSE)</f>
        <v>#REF!</v>
      </c>
      <c r="P3646" s="53" t="e">
        <f t="shared" si="286"/>
        <v>#REF!</v>
      </c>
      <c r="Q3646" s="53">
        <v>0</v>
      </c>
    </row>
    <row r="3647" spans="1:17">
      <c r="A3647" s="51" t="s">
        <v>5392</v>
      </c>
      <c r="B3647" s="51">
        <f t="shared" si="282"/>
        <v>5</v>
      </c>
      <c r="C3647" s="51">
        <f t="shared" si="283"/>
        <v>744</v>
      </c>
      <c r="D3647" s="51" t="s">
        <v>1786</v>
      </c>
      <c r="E3647" s="54" t="str">
        <f t="shared" si="284"/>
        <v>031337</v>
      </c>
      <c r="F3647" s="51" t="e">
        <f>VLOOKUP(E3647,#REF!,8,FALSE)</f>
        <v>#REF!</v>
      </c>
      <c r="G3647" s="51" t="e">
        <f>VLOOKUP(E3647,#REF!,9,FALSE)</f>
        <v>#REF!</v>
      </c>
      <c r="H3647" s="52">
        <v>896469</v>
      </c>
      <c r="I3647" s="51" t="s">
        <v>1787</v>
      </c>
      <c r="J3647" s="53">
        <v>16.100000000000001</v>
      </c>
      <c r="K3647" s="53">
        <v>15.5</v>
      </c>
      <c r="L3647" s="53">
        <v>14.209215690860214</v>
      </c>
      <c r="M3647" s="53">
        <v>14.209215690860214</v>
      </c>
      <c r="N3647" s="53">
        <f t="shared" si="285"/>
        <v>10571.656473999999</v>
      </c>
      <c r="O3647" s="53" t="e">
        <f>VLOOKUP(E3647,#REF!,29,FALSE)</f>
        <v>#REF!</v>
      </c>
      <c r="P3647" s="53" t="e">
        <f t="shared" si="286"/>
        <v>#REF!</v>
      </c>
      <c r="Q3647" s="53">
        <v>0</v>
      </c>
    </row>
    <row r="3648" spans="1:17">
      <c r="A3648" s="51" t="s">
        <v>5392</v>
      </c>
      <c r="B3648" s="51">
        <f t="shared" si="282"/>
        <v>5</v>
      </c>
      <c r="C3648" s="51">
        <f t="shared" si="283"/>
        <v>744</v>
      </c>
      <c r="D3648" s="51" t="s">
        <v>1002</v>
      </c>
      <c r="E3648" s="54" t="str">
        <f t="shared" si="284"/>
        <v>030389</v>
      </c>
      <c r="F3648" s="51" t="e">
        <f>VLOOKUP(E3648,#REF!,8,FALSE)</f>
        <v>#REF!</v>
      </c>
      <c r="G3648" s="51" t="e">
        <f>VLOOKUP(E3648,#REF!,9,FALSE)</f>
        <v>#REF!</v>
      </c>
      <c r="H3648" s="52">
        <v>20065</v>
      </c>
      <c r="I3648" s="51" t="s">
        <v>1001</v>
      </c>
      <c r="J3648" s="53">
        <v>8.3800000000000008</v>
      </c>
      <c r="K3648" s="53">
        <v>8</v>
      </c>
      <c r="L3648" s="53">
        <v>5.3040749596774193</v>
      </c>
      <c r="M3648" s="53">
        <v>5.3040749596774193</v>
      </c>
      <c r="N3648" s="53">
        <f t="shared" si="285"/>
        <v>3946.2317699999999</v>
      </c>
      <c r="O3648" s="53" t="e">
        <f>VLOOKUP(E3648,#REF!,29,FALSE)</f>
        <v>#REF!</v>
      </c>
      <c r="P3648" s="53" t="e">
        <f t="shared" si="286"/>
        <v>#REF!</v>
      </c>
      <c r="Q3648" s="53">
        <v>0</v>
      </c>
    </row>
    <row r="3649" spans="1:17">
      <c r="A3649" s="51" t="s">
        <v>5392</v>
      </c>
      <c r="B3649" s="51">
        <f t="shared" si="282"/>
        <v>5</v>
      </c>
      <c r="C3649" s="51">
        <f t="shared" si="283"/>
        <v>744</v>
      </c>
      <c r="D3649" s="51" t="s">
        <v>518</v>
      </c>
      <c r="E3649" s="54" t="str">
        <f t="shared" si="284"/>
        <v>029654</v>
      </c>
      <c r="F3649" s="51" t="e">
        <f>VLOOKUP(E3649,#REF!,8,FALSE)</f>
        <v>#REF!</v>
      </c>
      <c r="G3649" s="51" t="e">
        <f>VLOOKUP(E3649,#REF!,9,FALSE)</f>
        <v>#REF!</v>
      </c>
      <c r="H3649" s="52">
        <v>8569</v>
      </c>
      <c r="I3649" s="51" t="s">
        <v>5033</v>
      </c>
      <c r="J3649" s="53">
        <v>122.9</v>
      </c>
      <c r="K3649" s="53">
        <v>119.000001</v>
      </c>
      <c r="L3649" s="53">
        <v>2.7541837043010755</v>
      </c>
      <c r="M3649" s="53">
        <v>2.6896953400537633</v>
      </c>
      <c r="N3649" s="53">
        <f t="shared" si="285"/>
        <v>2001.133333</v>
      </c>
      <c r="O3649" s="53" t="e">
        <f>VLOOKUP(E3649,#REF!,29,FALSE)</f>
        <v>#REF!</v>
      </c>
      <c r="P3649" s="53" t="e">
        <f t="shared" si="286"/>
        <v>#REF!</v>
      </c>
      <c r="Q3649" s="53">
        <v>6.4488364247312094E-2</v>
      </c>
    </row>
    <row r="3650" spans="1:17">
      <c r="A3650" s="51" t="s">
        <v>5392</v>
      </c>
      <c r="B3650" s="51">
        <f t="shared" si="282"/>
        <v>5</v>
      </c>
      <c r="C3650" s="51">
        <f t="shared" si="283"/>
        <v>744</v>
      </c>
      <c r="D3650" s="51" t="s">
        <v>1421</v>
      </c>
      <c r="E3650" s="54" t="str">
        <f t="shared" si="284"/>
        <v>030800</v>
      </c>
      <c r="F3650" s="51" t="e">
        <f>VLOOKUP(E3650,#REF!,8,FALSE)</f>
        <v>#REF!</v>
      </c>
      <c r="G3650" s="51" t="e">
        <f>VLOOKUP(E3650,#REF!,9,FALSE)</f>
        <v>#REF!</v>
      </c>
      <c r="H3650" s="52">
        <v>888069</v>
      </c>
      <c r="I3650" s="51" t="s">
        <v>5034</v>
      </c>
      <c r="J3650" s="53">
        <v>489.6</v>
      </c>
      <c r="K3650" s="53">
        <v>449.99999600000001</v>
      </c>
      <c r="L3650" s="53">
        <v>367.14436620295703</v>
      </c>
      <c r="M3650" s="53">
        <v>183.40448769005297</v>
      </c>
      <c r="N3650" s="53">
        <f t="shared" si="285"/>
        <v>136452.93884139942</v>
      </c>
      <c r="O3650" s="53" t="e">
        <f>VLOOKUP(E3650,#REF!,29,FALSE)</f>
        <v>#REF!</v>
      </c>
      <c r="P3650" s="53" t="e">
        <f t="shared" si="286"/>
        <v>#REF!</v>
      </c>
      <c r="Q3650" s="53">
        <v>183.73987851290406</v>
      </c>
    </row>
    <row r="3651" spans="1:17">
      <c r="A3651" s="51" t="s">
        <v>5392</v>
      </c>
      <c r="B3651" s="51">
        <f t="shared" ref="B3651:B3714" si="287">MONTH(A3651)</f>
        <v>5</v>
      </c>
      <c r="C3651" s="51">
        <f t="shared" ref="C3651:C3714" si="288">VLOOKUP(B3651,T:V,3,FALSE)</f>
        <v>744</v>
      </c>
      <c r="D3651" s="51" t="s">
        <v>768</v>
      </c>
      <c r="E3651" s="54" t="str">
        <f t="shared" ref="E3651:E3714" si="289">RIGHT(LEFT(D3651,16),6)</f>
        <v>030202</v>
      </c>
      <c r="F3651" s="51" t="e">
        <f>VLOOKUP(E3651,#REF!,8,FALSE)</f>
        <v>#REF!</v>
      </c>
      <c r="G3651" s="51" t="e">
        <f>VLOOKUP(E3651,#REF!,9,FALSE)</f>
        <v>#REF!</v>
      </c>
      <c r="H3651" s="52">
        <v>888071</v>
      </c>
      <c r="I3651" s="51" t="s">
        <v>5385</v>
      </c>
      <c r="J3651" s="53">
        <v>301.60000000000002</v>
      </c>
      <c r="K3651" s="53">
        <v>225.00000299999999</v>
      </c>
      <c r="L3651" s="53">
        <v>240.47659843010752</v>
      </c>
      <c r="M3651" s="53">
        <v>186.04041378225804</v>
      </c>
      <c r="N3651" s="53">
        <f t="shared" ref="N3651:N3714" si="290">M3651*C3651</f>
        <v>138414.06785399999</v>
      </c>
      <c r="O3651" s="53" t="e">
        <f>VLOOKUP(E3651,#REF!,29,FALSE)</f>
        <v>#REF!</v>
      </c>
      <c r="P3651" s="53" t="e">
        <f t="shared" ref="P3651:P3714" si="291">N3651*O3651</f>
        <v>#REF!</v>
      </c>
      <c r="Q3651" s="53">
        <v>54.436184647849466</v>
      </c>
    </row>
    <row r="3652" spans="1:17">
      <c r="A3652" s="51" t="s">
        <v>5392</v>
      </c>
      <c r="B3652" s="51">
        <f t="shared" si="287"/>
        <v>5</v>
      </c>
      <c r="C3652" s="51">
        <f t="shared" si="288"/>
        <v>744</v>
      </c>
      <c r="D3652" s="51" t="s">
        <v>768</v>
      </c>
      <c r="E3652" s="54" t="str">
        <f t="shared" si="289"/>
        <v>030202</v>
      </c>
      <c r="F3652" s="51" t="e">
        <f>VLOOKUP(E3652,#REF!,8,FALSE)</f>
        <v>#REF!</v>
      </c>
      <c r="G3652" s="51" t="e">
        <f>VLOOKUP(E3652,#REF!,9,FALSE)</f>
        <v>#REF!</v>
      </c>
      <c r="H3652" s="52">
        <v>940548</v>
      </c>
      <c r="I3652" s="51" t="s">
        <v>5381</v>
      </c>
      <c r="J3652" s="53">
        <v>1</v>
      </c>
      <c r="K3652" s="53">
        <v>0.68269999999999997</v>
      </c>
      <c r="L3652" s="53">
        <v>0.11939356989247313</v>
      </c>
      <c r="M3652" s="53">
        <v>7.266200216948725E-3</v>
      </c>
      <c r="N3652" s="53">
        <f t="shared" si="290"/>
        <v>5.4060529614098511</v>
      </c>
      <c r="O3652" s="53" t="e">
        <f>VLOOKUP(E3652,#REF!,29,FALSE)</f>
        <v>#REF!</v>
      </c>
      <c r="P3652" s="53" t="e">
        <f t="shared" si="291"/>
        <v>#REF!</v>
      </c>
      <c r="Q3652" s="53">
        <v>0.11212736967552439</v>
      </c>
    </row>
    <row r="3653" spans="1:17">
      <c r="A3653" s="51" t="s">
        <v>5392</v>
      </c>
      <c r="B3653" s="51">
        <f t="shared" si="287"/>
        <v>5</v>
      </c>
      <c r="C3653" s="51">
        <f t="shared" si="288"/>
        <v>744</v>
      </c>
      <c r="D3653" s="51" t="s">
        <v>772</v>
      </c>
      <c r="E3653" s="54" t="str">
        <f t="shared" si="289"/>
        <v>030203</v>
      </c>
      <c r="F3653" s="51" t="e">
        <f>VLOOKUP(E3653,#REF!,8,FALSE)</f>
        <v>#REF!</v>
      </c>
      <c r="G3653" s="51" t="e">
        <f>VLOOKUP(E3653,#REF!,9,FALSE)</f>
        <v>#REF!</v>
      </c>
      <c r="H3653" s="52">
        <v>888148</v>
      </c>
      <c r="I3653" s="51" t="s">
        <v>5386</v>
      </c>
      <c r="J3653" s="53">
        <v>305.89999999999998</v>
      </c>
      <c r="K3653" s="53">
        <v>225.00000299999999</v>
      </c>
      <c r="L3653" s="53">
        <v>238.55676779569893</v>
      </c>
      <c r="M3653" s="53">
        <v>184.08616807661289</v>
      </c>
      <c r="N3653" s="53">
        <f t="shared" si="290"/>
        <v>136960.10904899999</v>
      </c>
      <c r="O3653" s="53" t="e">
        <f>VLOOKUP(E3653,#REF!,29,FALSE)</f>
        <v>#REF!</v>
      </c>
      <c r="P3653" s="53" t="e">
        <f t="shared" si="291"/>
        <v>#REF!</v>
      </c>
      <c r="Q3653" s="53">
        <v>54.470599719086046</v>
      </c>
    </row>
    <row r="3654" spans="1:17">
      <c r="A3654" s="51" t="s">
        <v>5392</v>
      </c>
      <c r="B3654" s="51">
        <f t="shared" si="287"/>
        <v>5</v>
      </c>
      <c r="C3654" s="51">
        <f t="shared" si="288"/>
        <v>744</v>
      </c>
      <c r="D3654" s="51" t="s">
        <v>772</v>
      </c>
      <c r="E3654" s="54" t="str">
        <f t="shared" si="289"/>
        <v>030203</v>
      </c>
      <c r="F3654" s="51" t="e">
        <f>VLOOKUP(E3654,#REF!,8,FALSE)</f>
        <v>#REF!</v>
      </c>
      <c r="G3654" s="51" t="e">
        <f>VLOOKUP(E3654,#REF!,9,FALSE)</f>
        <v>#REF!</v>
      </c>
      <c r="H3654" s="52">
        <v>940568</v>
      </c>
      <c r="I3654" s="51" t="s">
        <v>5038</v>
      </c>
      <c r="J3654" s="53">
        <v>1</v>
      </c>
      <c r="K3654" s="53">
        <v>0.68269999999999997</v>
      </c>
      <c r="L3654" s="53">
        <v>0.10318371774193549</v>
      </c>
      <c r="M3654" s="53">
        <v>6.25858659564327E-3</v>
      </c>
      <c r="N3654" s="53">
        <f t="shared" si="290"/>
        <v>4.6563884271585927</v>
      </c>
      <c r="O3654" s="53" t="e">
        <f>VLOOKUP(E3654,#REF!,29,FALSE)</f>
        <v>#REF!</v>
      </c>
      <c r="P3654" s="53" t="e">
        <f t="shared" si="291"/>
        <v>#REF!</v>
      </c>
      <c r="Q3654" s="53">
        <v>9.6925131146292226E-2</v>
      </c>
    </row>
    <row r="3655" spans="1:17">
      <c r="A3655" s="51" t="s">
        <v>5392</v>
      </c>
      <c r="B3655" s="51">
        <f t="shared" si="287"/>
        <v>5</v>
      </c>
      <c r="C3655" s="51">
        <f t="shared" si="288"/>
        <v>744</v>
      </c>
      <c r="D3655" s="51" t="s">
        <v>1417</v>
      </c>
      <c r="E3655" s="54" t="str">
        <f t="shared" si="289"/>
        <v>030768</v>
      </c>
      <c r="F3655" s="51" t="e">
        <f>VLOOKUP(E3655,#REF!,8,FALSE)</f>
        <v>#REF!</v>
      </c>
      <c r="G3655" s="51" t="e">
        <f>VLOOKUP(E3655,#REF!,9,FALSE)</f>
        <v>#REF!</v>
      </c>
      <c r="H3655" s="52">
        <v>892105</v>
      </c>
      <c r="I3655" s="51" t="s">
        <v>1418</v>
      </c>
      <c r="J3655" s="53">
        <v>12.5</v>
      </c>
      <c r="K3655" s="53">
        <v>13.800001</v>
      </c>
      <c r="L3655" s="53">
        <v>10.573801380376343</v>
      </c>
      <c r="M3655" s="53">
        <v>10.573801418010753</v>
      </c>
      <c r="N3655" s="53">
        <f t="shared" si="290"/>
        <v>7866.9082550000003</v>
      </c>
      <c r="O3655" s="53" t="e">
        <f>VLOOKUP(E3655,#REF!,29,FALSE)</f>
        <v>#REF!</v>
      </c>
      <c r="P3655" s="53" t="e">
        <f t="shared" si="291"/>
        <v>#REF!</v>
      </c>
      <c r="Q3655" s="53">
        <v>0</v>
      </c>
    </row>
    <row r="3656" spans="1:17">
      <c r="A3656" s="51" t="s">
        <v>5392</v>
      </c>
      <c r="B3656" s="51">
        <f t="shared" si="287"/>
        <v>5</v>
      </c>
      <c r="C3656" s="51">
        <f t="shared" si="288"/>
        <v>744</v>
      </c>
      <c r="D3656" s="51" t="s">
        <v>747</v>
      </c>
      <c r="E3656" s="54" t="str">
        <f t="shared" si="289"/>
        <v>030196</v>
      </c>
      <c r="F3656" s="51" t="e">
        <f>VLOOKUP(E3656,#REF!,8,FALSE)</f>
        <v>#REF!</v>
      </c>
      <c r="G3656" s="51" t="e">
        <f>VLOOKUP(E3656,#REF!,9,FALSE)</f>
        <v>#REF!</v>
      </c>
      <c r="H3656" s="52">
        <v>888150</v>
      </c>
      <c r="I3656" s="51" t="s">
        <v>5387</v>
      </c>
      <c r="J3656" s="53">
        <v>112.2</v>
      </c>
      <c r="K3656" s="53">
        <v>98.000000999999997</v>
      </c>
      <c r="L3656" s="53">
        <v>62.591041467741938</v>
      </c>
      <c r="M3656" s="53">
        <v>57.353551881720428</v>
      </c>
      <c r="N3656" s="53">
        <f t="shared" si="290"/>
        <v>42671.042600000001</v>
      </c>
      <c r="O3656" s="53" t="e">
        <f>VLOOKUP(E3656,#REF!,29,FALSE)</f>
        <v>#REF!</v>
      </c>
      <c r="P3656" s="53" t="e">
        <f t="shared" si="291"/>
        <v>#REF!</v>
      </c>
      <c r="Q3656" s="53">
        <v>5.237489586021506</v>
      </c>
    </row>
    <row r="3657" spans="1:17">
      <c r="A3657" s="51" t="s">
        <v>5392</v>
      </c>
      <c r="B3657" s="51">
        <f t="shared" si="287"/>
        <v>5</v>
      </c>
      <c r="C3657" s="51">
        <f t="shared" si="288"/>
        <v>744</v>
      </c>
      <c r="D3657" s="51" t="s">
        <v>747</v>
      </c>
      <c r="E3657" s="54" t="str">
        <f t="shared" si="289"/>
        <v>030196</v>
      </c>
      <c r="F3657" s="51" t="e">
        <f>VLOOKUP(E3657,#REF!,8,FALSE)</f>
        <v>#REF!</v>
      </c>
      <c r="G3657" s="51" t="e">
        <f>VLOOKUP(E3657,#REF!,9,FALSE)</f>
        <v>#REF!</v>
      </c>
      <c r="H3657" s="52">
        <v>940588</v>
      </c>
      <c r="I3657" s="51" t="s">
        <v>5382</v>
      </c>
      <c r="J3657" s="53">
        <v>20</v>
      </c>
      <c r="K3657" s="53">
        <v>13.654000999999999</v>
      </c>
      <c r="L3657" s="53">
        <v>12.416242150537636</v>
      </c>
      <c r="M3657" s="53">
        <v>7.5316760013440858</v>
      </c>
      <c r="N3657" s="53">
        <f t="shared" si="290"/>
        <v>5603.5669449999996</v>
      </c>
      <c r="O3657" s="53" t="e">
        <f>VLOOKUP(E3657,#REF!,29,FALSE)</f>
        <v>#REF!</v>
      </c>
      <c r="P3657" s="53" t="e">
        <f t="shared" si="291"/>
        <v>#REF!</v>
      </c>
      <c r="Q3657" s="53">
        <v>4.8845661491935495</v>
      </c>
    </row>
    <row r="3658" spans="1:17">
      <c r="A3658" s="51" t="s">
        <v>5392</v>
      </c>
      <c r="B3658" s="51">
        <f t="shared" si="287"/>
        <v>5</v>
      </c>
      <c r="C3658" s="51">
        <f t="shared" si="288"/>
        <v>744</v>
      </c>
      <c r="D3658" s="51" t="s">
        <v>1106</v>
      </c>
      <c r="E3658" s="54" t="str">
        <f t="shared" si="289"/>
        <v>030454</v>
      </c>
      <c r="F3658" s="51" t="e">
        <f>VLOOKUP(E3658,#REF!,8,FALSE)</f>
        <v>#REF!</v>
      </c>
      <c r="G3658" s="51" t="e">
        <f>VLOOKUP(E3658,#REF!,9,FALSE)</f>
        <v>#REF!</v>
      </c>
      <c r="H3658" s="52">
        <v>888114</v>
      </c>
      <c r="I3658" s="51" t="s">
        <v>5040</v>
      </c>
      <c r="J3658" s="53">
        <v>8.8000000000000007</v>
      </c>
      <c r="K3658" s="53">
        <v>9.3000000000000007</v>
      </c>
      <c r="L3658" s="53">
        <v>5.5204575658602151</v>
      </c>
      <c r="M3658" s="53">
        <v>5.5204575577956989</v>
      </c>
      <c r="N3658" s="53">
        <f t="shared" si="290"/>
        <v>4107.2204229999998</v>
      </c>
      <c r="O3658" s="53" t="e">
        <f>VLOOKUP(E3658,#REF!,29,FALSE)</f>
        <v>#REF!</v>
      </c>
      <c r="P3658" s="53" t="e">
        <f t="shared" si="291"/>
        <v>#REF!</v>
      </c>
      <c r="Q3658" s="53">
        <v>8.0645164142810908E-9</v>
      </c>
    </row>
    <row r="3659" spans="1:17">
      <c r="A3659" s="51" t="s">
        <v>5392</v>
      </c>
      <c r="B3659" s="51">
        <f t="shared" si="287"/>
        <v>5</v>
      </c>
      <c r="C3659" s="51">
        <f t="shared" si="288"/>
        <v>744</v>
      </c>
      <c r="D3659" s="51" t="s">
        <v>1496</v>
      </c>
      <c r="E3659" s="54" t="str">
        <f t="shared" si="289"/>
        <v>030303</v>
      </c>
      <c r="F3659" s="51" t="e">
        <f>VLOOKUP(E3659,#REF!,8,FALSE)</f>
        <v>#REF!</v>
      </c>
      <c r="G3659" s="51" t="e">
        <f>VLOOKUP(E3659,#REF!,9,FALSE)</f>
        <v>#REF!</v>
      </c>
      <c r="H3659" s="52">
        <v>20004</v>
      </c>
      <c r="I3659" s="51" t="s">
        <v>5041</v>
      </c>
      <c r="J3659" s="53">
        <v>12.8</v>
      </c>
      <c r="K3659" s="53">
        <v>0.1</v>
      </c>
      <c r="L3659" s="53">
        <v>19.075686728494624</v>
      </c>
      <c r="M3659" s="53">
        <v>0.1490287997311828</v>
      </c>
      <c r="N3659" s="53">
        <f t="shared" si="290"/>
        <v>110.877427</v>
      </c>
      <c r="O3659" s="53" t="e">
        <f>VLOOKUP(E3659,#REF!,29,FALSE)</f>
        <v>#REF!</v>
      </c>
      <c r="P3659" s="53" t="e">
        <f t="shared" si="291"/>
        <v>#REF!</v>
      </c>
      <c r="Q3659" s="53">
        <v>18.92665792876344</v>
      </c>
    </row>
    <row r="3660" spans="1:17">
      <c r="A3660" s="51" t="s">
        <v>5392</v>
      </c>
      <c r="B3660" s="51">
        <f t="shared" si="287"/>
        <v>5</v>
      </c>
      <c r="C3660" s="51">
        <f t="shared" si="288"/>
        <v>744</v>
      </c>
      <c r="D3660" s="51" t="s">
        <v>921</v>
      </c>
      <c r="E3660" s="54" t="str">
        <f t="shared" si="289"/>
        <v>030339</v>
      </c>
      <c r="F3660" s="51" t="e">
        <f>VLOOKUP(E3660,#REF!,8,FALSE)</f>
        <v>#REF!</v>
      </c>
      <c r="G3660" s="51" t="e">
        <f>VLOOKUP(E3660,#REF!,9,FALSE)</f>
        <v>#REF!</v>
      </c>
      <c r="H3660" s="52">
        <v>20038</v>
      </c>
      <c r="I3660" s="51" t="s">
        <v>5042</v>
      </c>
      <c r="J3660" s="53">
        <v>22.84</v>
      </c>
      <c r="K3660" s="53">
        <v>22</v>
      </c>
      <c r="L3660" s="53">
        <v>13.438822735215053</v>
      </c>
      <c r="M3660" s="53">
        <v>13.438822735215053</v>
      </c>
      <c r="N3660" s="53">
        <f t="shared" si="290"/>
        <v>9998.4841149999993</v>
      </c>
      <c r="O3660" s="53" t="e">
        <f>VLOOKUP(E3660,#REF!,29,FALSE)</f>
        <v>#REF!</v>
      </c>
      <c r="P3660" s="53" t="e">
        <f t="shared" si="291"/>
        <v>#REF!</v>
      </c>
      <c r="Q3660" s="53">
        <v>0</v>
      </c>
    </row>
    <row r="3661" spans="1:17">
      <c r="A3661" s="51" t="s">
        <v>5392</v>
      </c>
      <c r="B3661" s="51">
        <f t="shared" si="287"/>
        <v>5</v>
      </c>
      <c r="C3661" s="51">
        <f t="shared" si="288"/>
        <v>744</v>
      </c>
      <c r="D3661" s="51" t="s">
        <v>1258</v>
      </c>
      <c r="E3661" s="54" t="str">
        <f t="shared" si="289"/>
        <v>030506</v>
      </c>
      <c r="F3661" s="51" t="e">
        <f>VLOOKUP(E3661,#REF!,8,FALSE)</f>
        <v>#REF!</v>
      </c>
      <c r="G3661" s="51" t="e">
        <f>VLOOKUP(E3661,#REF!,9,FALSE)</f>
        <v>#REF!</v>
      </c>
      <c r="H3661" s="52">
        <v>890758</v>
      </c>
      <c r="I3661" s="51" t="s">
        <v>1259</v>
      </c>
      <c r="J3661" s="53">
        <v>16.100000000000001</v>
      </c>
      <c r="K3661" s="53">
        <v>14.7</v>
      </c>
      <c r="L3661" s="53">
        <v>13.078161170698927</v>
      </c>
      <c r="M3661" s="53">
        <v>13.078161170698927</v>
      </c>
      <c r="N3661" s="53">
        <f t="shared" si="290"/>
        <v>9730.1519110000008</v>
      </c>
      <c r="O3661" s="53" t="e">
        <f>VLOOKUP(E3661,#REF!,29,FALSE)</f>
        <v>#REF!</v>
      </c>
      <c r="P3661" s="53" t="e">
        <f t="shared" si="291"/>
        <v>#REF!</v>
      </c>
      <c r="Q3661" s="53">
        <v>0</v>
      </c>
    </row>
    <row r="3662" spans="1:17">
      <c r="A3662" s="51" t="s">
        <v>5392</v>
      </c>
      <c r="B3662" s="51">
        <f t="shared" si="287"/>
        <v>5</v>
      </c>
      <c r="C3662" s="51">
        <f t="shared" si="288"/>
        <v>744</v>
      </c>
      <c r="D3662" s="51" t="s">
        <v>1752</v>
      </c>
      <c r="E3662" s="54" t="str">
        <f t="shared" si="289"/>
        <v>031336</v>
      </c>
      <c r="F3662" s="51" t="e">
        <f>VLOOKUP(E3662,#REF!,8,FALSE)</f>
        <v>#REF!</v>
      </c>
      <c r="G3662" s="51" t="e">
        <f>VLOOKUP(E3662,#REF!,9,FALSE)</f>
        <v>#REF!</v>
      </c>
      <c r="H3662" s="52">
        <v>896284</v>
      </c>
      <c r="I3662" s="51" t="s">
        <v>5043</v>
      </c>
      <c r="J3662" s="53">
        <v>12.7</v>
      </c>
      <c r="K3662" s="53">
        <v>12.5</v>
      </c>
      <c r="L3662" s="53">
        <v>13.161393129032259</v>
      </c>
      <c r="M3662" s="53">
        <v>13.161393129032259</v>
      </c>
      <c r="N3662" s="53">
        <f t="shared" si="290"/>
        <v>9792.0764880000006</v>
      </c>
      <c r="O3662" s="53" t="e">
        <f>VLOOKUP(E3662,#REF!,29,FALSE)</f>
        <v>#REF!</v>
      </c>
      <c r="P3662" s="53" t="e">
        <f t="shared" si="291"/>
        <v>#REF!</v>
      </c>
      <c r="Q3662" s="53">
        <v>0</v>
      </c>
    </row>
    <row r="3663" spans="1:17">
      <c r="A3663" s="51" t="s">
        <v>5392</v>
      </c>
      <c r="B3663" s="51">
        <f t="shared" si="287"/>
        <v>5</v>
      </c>
      <c r="C3663" s="51">
        <f t="shared" si="288"/>
        <v>744</v>
      </c>
      <c r="D3663" s="51" t="s">
        <v>1630</v>
      </c>
      <c r="E3663" s="54" t="str">
        <f t="shared" si="289"/>
        <v>030889</v>
      </c>
      <c r="F3663" s="51" t="e">
        <f>VLOOKUP(E3663,#REF!,8,FALSE)</f>
        <v>#REF!</v>
      </c>
      <c r="G3663" s="51" t="e">
        <f>VLOOKUP(E3663,#REF!,9,FALSE)</f>
        <v>#REF!</v>
      </c>
      <c r="H3663" s="52">
        <v>889780</v>
      </c>
      <c r="I3663" s="51" t="s">
        <v>5044</v>
      </c>
      <c r="J3663" s="53">
        <v>13.7</v>
      </c>
      <c r="K3663" s="53">
        <v>15.100001000000001</v>
      </c>
      <c r="L3663" s="53">
        <v>12.533584774193548</v>
      </c>
      <c r="M3663" s="53">
        <v>12.533584793010752</v>
      </c>
      <c r="N3663" s="53">
        <f t="shared" si="290"/>
        <v>9324.9870859999992</v>
      </c>
      <c r="O3663" s="53" t="e">
        <f>VLOOKUP(E3663,#REF!,29,FALSE)</f>
        <v>#REF!</v>
      </c>
      <c r="P3663" s="53" t="e">
        <f t="shared" si="291"/>
        <v>#REF!</v>
      </c>
      <c r="Q3663" s="53">
        <v>0</v>
      </c>
    </row>
    <row r="3664" spans="1:17">
      <c r="A3664" s="51" t="s">
        <v>5392</v>
      </c>
      <c r="B3664" s="51">
        <f t="shared" si="287"/>
        <v>5</v>
      </c>
      <c r="C3664" s="51">
        <f t="shared" si="288"/>
        <v>744</v>
      </c>
      <c r="D3664" s="51" t="s">
        <v>875</v>
      </c>
      <c r="E3664" s="54" t="str">
        <f t="shared" si="289"/>
        <v>030301</v>
      </c>
      <c r="F3664" s="51" t="e">
        <f>VLOOKUP(E3664,#REF!,8,FALSE)</f>
        <v>#REF!</v>
      </c>
      <c r="G3664" s="51" t="e">
        <f>VLOOKUP(E3664,#REF!,9,FALSE)</f>
        <v>#REF!</v>
      </c>
      <c r="H3664" s="52">
        <v>20040</v>
      </c>
      <c r="I3664" s="51" t="s">
        <v>5045</v>
      </c>
      <c r="J3664" s="53">
        <v>13.58</v>
      </c>
      <c r="K3664" s="53">
        <v>13</v>
      </c>
      <c r="L3664" s="53">
        <v>10.971473338709677</v>
      </c>
      <c r="M3664" s="53">
        <v>10.971473338709677</v>
      </c>
      <c r="N3664" s="53">
        <f t="shared" si="290"/>
        <v>8162.7761639999999</v>
      </c>
      <c r="O3664" s="53" t="e">
        <f>VLOOKUP(E3664,#REF!,29,FALSE)</f>
        <v>#REF!</v>
      </c>
      <c r="P3664" s="53" t="e">
        <f t="shared" si="291"/>
        <v>#REF!</v>
      </c>
      <c r="Q3664" s="53">
        <v>0</v>
      </c>
    </row>
    <row r="3665" spans="1:17">
      <c r="A3665" s="51" t="s">
        <v>5392</v>
      </c>
      <c r="B3665" s="51">
        <f t="shared" si="287"/>
        <v>5</v>
      </c>
      <c r="C3665" s="51">
        <f t="shared" si="288"/>
        <v>744</v>
      </c>
      <c r="D3665" s="51" t="s">
        <v>872</v>
      </c>
      <c r="E3665" s="54" t="str">
        <f t="shared" si="289"/>
        <v>030310</v>
      </c>
      <c r="F3665" s="51" t="e">
        <f>VLOOKUP(E3665,#REF!,8,FALSE)</f>
        <v>#REF!</v>
      </c>
      <c r="G3665" s="51" t="e">
        <f>VLOOKUP(E3665,#REF!,9,FALSE)</f>
        <v>#REF!</v>
      </c>
      <c r="H3665" s="52">
        <v>20041</v>
      </c>
      <c r="I3665" s="51" t="s">
        <v>5046</v>
      </c>
      <c r="J3665" s="53">
        <v>13.91</v>
      </c>
      <c r="K3665" s="53">
        <v>13</v>
      </c>
      <c r="L3665" s="53">
        <v>11.052748399193549</v>
      </c>
      <c r="M3665" s="53">
        <v>11.052748399193549</v>
      </c>
      <c r="N3665" s="53">
        <f t="shared" si="290"/>
        <v>8223.2448089999998</v>
      </c>
      <c r="O3665" s="53" t="e">
        <f>VLOOKUP(E3665,#REF!,29,FALSE)</f>
        <v>#REF!</v>
      </c>
      <c r="P3665" s="53" t="e">
        <f t="shared" si="291"/>
        <v>#REF!</v>
      </c>
      <c r="Q3665" s="53">
        <v>0</v>
      </c>
    </row>
    <row r="3666" spans="1:17">
      <c r="A3666" s="51" t="s">
        <v>5392</v>
      </c>
      <c r="B3666" s="51">
        <f t="shared" si="287"/>
        <v>5</v>
      </c>
      <c r="C3666" s="51">
        <f t="shared" si="288"/>
        <v>744</v>
      </c>
      <c r="D3666" s="51" t="s">
        <v>836</v>
      </c>
      <c r="E3666" s="54" t="str">
        <f t="shared" si="289"/>
        <v>030311</v>
      </c>
      <c r="F3666" s="51" t="e">
        <f>VLOOKUP(E3666,#REF!,8,FALSE)</f>
        <v>#REF!</v>
      </c>
      <c r="G3666" s="51" t="e">
        <f>VLOOKUP(E3666,#REF!,9,FALSE)</f>
        <v>#REF!</v>
      </c>
      <c r="H3666" s="52">
        <v>20042</v>
      </c>
      <c r="I3666" s="51" t="s">
        <v>5047</v>
      </c>
      <c r="J3666" s="53">
        <v>13.74</v>
      </c>
      <c r="K3666" s="53">
        <v>13</v>
      </c>
      <c r="L3666" s="53">
        <v>9.902575911290322</v>
      </c>
      <c r="M3666" s="53">
        <v>9.902575911290322</v>
      </c>
      <c r="N3666" s="53">
        <f t="shared" si="290"/>
        <v>7367.5164779999996</v>
      </c>
      <c r="O3666" s="53" t="e">
        <f>VLOOKUP(E3666,#REF!,29,FALSE)</f>
        <v>#REF!</v>
      </c>
      <c r="P3666" s="53" t="e">
        <f t="shared" si="291"/>
        <v>#REF!</v>
      </c>
      <c r="Q3666" s="53">
        <v>0</v>
      </c>
    </row>
    <row r="3667" spans="1:17">
      <c r="A3667" s="51" t="s">
        <v>5392</v>
      </c>
      <c r="B3667" s="51">
        <f t="shared" si="287"/>
        <v>5</v>
      </c>
      <c r="C3667" s="51">
        <f t="shared" si="288"/>
        <v>744</v>
      </c>
      <c r="D3667" s="51" t="s">
        <v>866</v>
      </c>
      <c r="E3667" s="54" t="str">
        <f t="shared" si="289"/>
        <v>030302</v>
      </c>
      <c r="F3667" s="51" t="e">
        <f>VLOOKUP(E3667,#REF!,8,FALSE)</f>
        <v>#REF!</v>
      </c>
      <c r="G3667" s="51" t="e">
        <f>VLOOKUP(E3667,#REF!,9,FALSE)</f>
        <v>#REF!</v>
      </c>
      <c r="H3667" s="52">
        <v>20044</v>
      </c>
      <c r="I3667" s="51" t="s">
        <v>5048</v>
      </c>
      <c r="J3667" s="53">
        <v>14.31</v>
      </c>
      <c r="K3667" s="53">
        <v>14</v>
      </c>
      <c r="L3667" s="53">
        <v>10.453158389784946</v>
      </c>
      <c r="M3667" s="53">
        <v>10.453158389784946</v>
      </c>
      <c r="N3667" s="53">
        <f t="shared" si="290"/>
        <v>7777.1498419999998</v>
      </c>
      <c r="O3667" s="53" t="e">
        <f>VLOOKUP(E3667,#REF!,29,FALSE)</f>
        <v>#REF!</v>
      </c>
      <c r="P3667" s="53" t="e">
        <f t="shared" si="291"/>
        <v>#REF!</v>
      </c>
      <c r="Q3667" s="53">
        <v>0</v>
      </c>
    </row>
    <row r="3668" spans="1:17">
      <c r="A3668" s="51" t="s">
        <v>5392</v>
      </c>
      <c r="B3668" s="51">
        <f t="shared" si="287"/>
        <v>5</v>
      </c>
      <c r="C3668" s="51">
        <f t="shared" si="288"/>
        <v>744</v>
      </c>
      <c r="D3668" s="51" t="s">
        <v>878</v>
      </c>
      <c r="E3668" s="54" t="str">
        <f t="shared" si="289"/>
        <v>030300</v>
      </c>
      <c r="F3668" s="51" t="e">
        <f>VLOOKUP(E3668,#REF!,8,FALSE)</f>
        <v>#REF!</v>
      </c>
      <c r="G3668" s="51" t="e">
        <f>VLOOKUP(E3668,#REF!,9,FALSE)</f>
        <v>#REF!</v>
      </c>
      <c r="H3668" s="52">
        <v>20043</v>
      </c>
      <c r="I3668" s="51" t="s">
        <v>5049</v>
      </c>
      <c r="J3668" s="53">
        <v>13.1</v>
      </c>
      <c r="K3668" s="53">
        <v>13</v>
      </c>
      <c r="L3668" s="53">
        <v>8.0531044341397848</v>
      </c>
      <c r="M3668" s="53">
        <v>8.0531044341397848</v>
      </c>
      <c r="N3668" s="53">
        <f t="shared" si="290"/>
        <v>5991.5096990000002</v>
      </c>
      <c r="O3668" s="53" t="e">
        <f>VLOOKUP(E3668,#REF!,29,FALSE)</f>
        <v>#REF!</v>
      </c>
      <c r="P3668" s="53" t="e">
        <f t="shared" si="291"/>
        <v>#REF!</v>
      </c>
      <c r="Q3668" s="53">
        <v>0</v>
      </c>
    </row>
    <row r="3669" spans="1:17">
      <c r="A3669" s="51" t="s">
        <v>5392</v>
      </c>
      <c r="B3669" s="51">
        <f t="shared" si="287"/>
        <v>5</v>
      </c>
      <c r="C3669" s="51">
        <f t="shared" si="288"/>
        <v>744</v>
      </c>
      <c r="D3669" s="51" t="s">
        <v>632</v>
      </c>
      <c r="E3669" s="54" t="str">
        <f t="shared" si="289"/>
        <v>030040</v>
      </c>
      <c r="F3669" s="51" t="e">
        <f>VLOOKUP(E3669,#REF!,8,FALSE)</f>
        <v>#REF!</v>
      </c>
      <c r="G3669" s="51" t="e">
        <f>VLOOKUP(E3669,#REF!,9,FALSE)</f>
        <v>#REF!</v>
      </c>
      <c r="H3669" s="52">
        <v>8653</v>
      </c>
      <c r="I3669" s="51" t="s">
        <v>633</v>
      </c>
      <c r="J3669" s="53">
        <v>18.600000000000001</v>
      </c>
      <c r="K3669" s="53">
        <v>27</v>
      </c>
      <c r="L3669" s="53">
        <v>20.719486607526882</v>
      </c>
      <c r="M3669" s="53">
        <v>20.719486607526882</v>
      </c>
      <c r="N3669" s="53">
        <f t="shared" si="290"/>
        <v>15415.298036</v>
      </c>
      <c r="O3669" s="53" t="e">
        <f>VLOOKUP(E3669,#REF!,29,FALSE)</f>
        <v>#REF!</v>
      </c>
      <c r="P3669" s="53" t="e">
        <f t="shared" si="291"/>
        <v>#REF!</v>
      </c>
      <c r="Q3669" s="53">
        <v>0</v>
      </c>
    </row>
    <row r="3670" spans="1:17">
      <c r="A3670" s="51" t="s">
        <v>5392</v>
      </c>
      <c r="B3670" s="51">
        <f t="shared" si="287"/>
        <v>5</v>
      </c>
      <c r="C3670" s="51">
        <f t="shared" si="288"/>
        <v>744</v>
      </c>
      <c r="D3670" s="51" t="s">
        <v>1755</v>
      </c>
      <c r="E3670" s="54" t="str">
        <f t="shared" si="289"/>
        <v>031352</v>
      </c>
      <c r="F3670" s="51" t="e">
        <f>VLOOKUP(E3670,#REF!,8,FALSE)</f>
        <v>#REF!</v>
      </c>
      <c r="G3670" s="51" t="e">
        <f>VLOOKUP(E3670,#REF!,9,FALSE)</f>
        <v>#REF!</v>
      </c>
      <c r="H3670" s="52">
        <v>896248</v>
      </c>
      <c r="I3670" s="51" t="s">
        <v>5050</v>
      </c>
      <c r="J3670" s="53">
        <v>11.5</v>
      </c>
      <c r="K3670" s="53">
        <v>11.4</v>
      </c>
      <c r="L3670" s="53">
        <v>12.71629367204301</v>
      </c>
      <c r="M3670" s="53">
        <v>12.71629367204301</v>
      </c>
      <c r="N3670" s="53">
        <f t="shared" si="290"/>
        <v>9460.9224919999997</v>
      </c>
      <c r="O3670" s="53" t="e">
        <f>VLOOKUP(E3670,#REF!,29,FALSE)</f>
        <v>#REF!</v>
      </c>
      <c r="P3670" s="53" t="e">
        <f t="shared" si="291"/>
        <v>#REF!</v>
      </c>
      <c r="Q3670" s="53">
        <v>0</v>
      </c>
    </row>
    <row r="3671" spans="1:17">
      <c r="A3671" s="51" t="s">
        <v>5392</v>
      </c>
      <c r="B3671" s="51">
        <f t="shared" si="287"/>
        <v>5</v>
      </c>
      <c r="C3671" s="51">
        <f t="shared" si="288"/>
        <v>744</v>
      </c>
      <c r="D3671" s="51" t="s">
        <v>860</v>
      </c>
      <c r="E3671" s="54" t="str">
        <f t="shared" si="289"/>
        <v>030318</v>
      </c>
      <c r="F3671" s="51" t="e">
        <f>VLOOKUP(E3671,#REF!,8,FALSE)</f>
        <v>#REF!</v>
      </c>
      <c r="G3671" s="51" t="e">
        <f>VLOOKUP(E3671,#REF!,9,FALSE)</f>
        <v>#REF!</v>
      </c>
      <c r="H3671" s="52">
        <v>20020</v>
      </c>
      <c r="I3671" s="51" t="s">
        <v>5051</v>
      </c>
      <c r="J3671" s="53">
        <v>12.43</v>
      </c>
      <c r="K3671" s="53">
        <v>12</v>
      </c>
      <c r="L3671" s="53">
        <v>14.229959204301075</v>
      </c>
      <c r="M3671" s="53">
        <v>14.229959204301075</v>
      </c>
      <c r="N3671" s="53">
        <f t="shared" si="290"/>
        <v>10587.089647999999</v>
      </c>
      <c r="O3671" s="53" t="e">
        <f>VLOOKUP(E3671,#REF!,29,FALSE)</f>
        <v>#REF!</v>
      </c>
      <c r="P3671" s="53" t="e">
        <f t="shared" si="291"/>
        <v>#REF!</v>
      </c>
      <c r="Q3671" s="53">
        <v>0</v>
      </c>
    </row>
    <row r="3672" spans="1:17">
      <c r="A3672" s="51" t="s">
        <v>5392</v>
      </c>
      <c r="B3672" s="51">
        <f t="shared" si="287"/>
        <v>5</v>
      </c>
      <c r="C3672" s="51">
        <f t="shared" si="288"/>
        <v>744</v>
      </c>
      <c r="D3672" s="51" t="s">
        <v>858</v>
      </c>
      <c r="E3672" s="54" t="str">
        <f t="shared" si="289"/>
        <v>030305</v>
      </c>
      <c r="F3672" s="51" t="e">
        <f>VLOOKUP(E3672,#REF!,8,FALSE)</f>
        <v>#REF!</v>
      </c>
      <c r="G3672" s="51" t="e">
        <f>VLOOKUP(E3672,#REF!,9,FALSE)</f>
        <v>#REF!</v>
      </c>
      <c r="H3672" s="52">
        <v>20013</v>
      </c>
      <c r="I3672" s="51" t="s">
        <v>5052</v>
      </c>
      <c r="J3672" s="53">
        <v>10.97</v>
      </c>
      <c r="K3672" s="53">
        <v>10</v>
      </c>
      <c r="L3672" s="53">
        <v>13.592209940860215</v>
      </c>
      <c r="M3672" s="53">
        <v>13.592209940860215</v>
      </c>
      <c r="N3672" s="53">
        <f t="shared" si="290"/>
        <v>10112.604196</v>
      </c>
      <c r="O3672" s="53" t="e">
        <f>VLOOKUP(E3672,#REF!,29,FALSE)</f>
        <v>#REF!</v>
      </c>
      <c r="P3672" s="53" t="e">
        <f t="shared" si="291"/>
        <v>#REF!</v>
      </c>
      <c r="Q3672" s="53">
        <v>0</v>
      </c>
    </row>
    <row r="3673" spans="1:17">
      <c r="A3673" s="51" t="s">
        <v>5392</v>
      </c>
      <c r="B3673" s="51">
        <f t="shared" si="287"/>
        <v>5</v>
      </c>
      <c r="C3673" s="51">
        <f t="shared" si="288"/>
        <v>744</v>
      </c>
      <c r="D3673" s="51" t="s">
        <v>1489</v>
      </c>
      <c r="E3673" s="54" t="str">
        <f t="shared" si="289"/>
        <v>030271</v>
      </c>
      <c r="F3673" s="51" t="e">
        <f>VLOOKUP(E3673,#REF!,8,FALSE)</f>
        <v>#REF!</v>
      </c>
      <c r="G3673" s="51" t="e">
        <f>VLOOKUP(E3673,#REF!,9,FALSE)</f>
        <v>#REF!</v>
      </c>
      <c r="H3673" s="52">
        <v>20003</v>
      </c>
      <c r="I3673" s="51" t="s">
        <v>5053</v>
      </c>
      <c r="J3673" s="53">
        <v>15.1</v>
      </c>
      <c r="K3673" s="53">
        <v>0.1</v>
      </c>
      <c r="L3673" s="53">
        <v>22.730061338709678</v>
      </c>
      <c r="M3673" s="53">
        <v>0.15053021370967742</v>
      </c>
      <c r="N3673" s="53">
        <f t="shared" si="290"/>
        <v>111.994479</v>
      </c>
      <c r="O3673" s="53" t="e">
        <f>VLOOKUP(E3673,#REF!,29,FALSE)</f>
        <v>#REF!</v>
      </c>
      <c r="P3673" s="53" t="e">
        <f t="shared" si="291"/>
        <v>#REF!</v>
      </c>
      <c r="Q3673" s="53">
        <v>22.579531125000003</v>
      </c>
    </row>
    <row r="3674" spans="1:17">
      <c r="A3674" s="51" t="s">
        <v>5392</v>
      </c>
      <c r="B3674" s="51">
        <f t="shared" si="287"/>
        <v>5</v>
      </c>
      <c r="C3674" s="51">
        <f t="shared" si="288"/>
        <v>744</v>
      </c>
      <c r="D3674" s="51" t="s">
        <v>635</v>
      </c>
      <c r="E3674" s="54" t="str">
        <f t="shared" si="289"/>
        <v>030004</v>
      </c>
      <c r="F3674" s="51" t="e">
        <f>VLOOKUP(E3674,#REF!,8,FALSE)</f>
        <v>#REF!</v>
      </c>
      <c r="G3674" s="51" t="e">
        <f>VLOOKUP(E3674,#REF!,9,FALSE)</f>
        <v>#REF!</v>
      </c>
      <c r="H3674" s="52">
        <v>8630</v>
      </c>
      <c r="I3674" s="51" t="s">
        <v>5054</v>
      </c>
      <c r="J3674" s="53">
        <v>15</v>
      </c>
      <c r="K3674" s="53">
        <v>11</v>
      </c>
      <c r="L3674" s="53">
        <v>22.0601695577957</v>
      </c>
      <c r="M3674" s="53">
        <v>22.0601695577957</v>
      </c>
      <c r="N3674" s="53">
        <f t="shared" si="290"/>
        <v>16412.766151</v>
      </c>
      <c r="O3674" s="53" t="e">
        <f>VLOOKUP(E3674,#REF!,29,FALSE)</f>
        <v>#REF!</v>
      </c>
      <c r="P3674" s="53" t="e">
        <f t="shared" si="291"/>
        <v>#REF!</v>
      </c>
      <c r="Q3674" s="53">
        <v>0</v>
      </c>
    </row>
    <row r="3675" spans="1:17">
      <c r="A3675" s="51" t="s">
        <v>5392</v>
      </c>
      <c r="B3675" s="51">
        <f t="shared" si="287"/>
        <v>5</v>
      </c>
      <c r="C3675" s="51">
        <f t="shared" si="288"/>
        <v>744</v>
      </c>
      <c r="D3675" s="51" t="s">
        <v>959</v>
      </c>
      <c r="E3675" s="54" t="str">
        <f t="shared" si="289"/>
        <v>030279</v>
      </c>
      <c r="F3675" s="51" t="e">
        <f>VLOOKUP(E3675,#REF!,8,FALSE)</f>
        <v>#REF!</v>
      </c>
      <c r="G3675" s="51" t="e">
        <f>VLOOKUP(E3675,#REF!,9,FALSE)</f>
        <v>#REF!</v>
      </c>
      <c r="H3675" s="52">
        <v>891362</v>
      </c>
      <c r="I3675" s="51" t="s">
        <v>5055</v>
      </c>
      <c r="J3675" s="53">
        <v>11.09</v>
      </c>
      <c r="K3675" s="53">
        <v>11</v>
      </c>
      <c r="L3675" s="53">
        <v>3.8375308104838708</v>
      </c>
      <c r="M3675" s="53">
        <v>3.8375308104838708</v>
      </c>
      <c r="N3675" s="53">
        <f t="shared" si="290"/>
        <v>2855.1229229999999</v>
      </c>
      <c r="O3675" s="53" t="e">
        <f>VLOOKUP(E3675,#REF!,29,FALSE)</f>
        <v>#REF!</v>
      </c>
      <c r="P3675" s="53" t="e">
        <f t="shared" si="291"/>
        <v>#REF!</v>
      </c>
      <c r="Q3675" s="53">
        <v>0</v>
      </c>
    </row>
    <row r="3676" spans="1:17">
      <c r="A3676" s="51" t="s">
        <v>5392</v>
      </c>
      <c r="B3676" s="51">
        <f t="shared" si="287"/>
        <v>5</v>
      </c>
      <c r="C3676" s="51">
        <f t="shared" si="288"/>
        <v>744</v>
      </c>
      <c r="D3676" s="51" t="s">
        <v>928</v>
      </c>
      <c r="E3676" s="54" t="str">
        <f t="shared" si="289"/>
        <v>030294</v>
      </c>
      <c r="F3676" s="51" t="e">
        <f>VLOOKUP(E3676,#REF!,8,FALSE)</f>
        <v>#REF!</v>
      </c>
      <c r="G3676" s="51" t="e">
        <f>VLOOKUP(E3676,#REF!,9,FALSE)</f>
        <v>#REF!</v>
      </c>
      <c r="H3676" s="52">
        <v>20061</v>
      </c>
      <c r="I3676" s="51" t="s">
        <v>5056</v>
      </c>
      <c r="J3676" s="53">
        <v>12.09</v>
      </c>
      <c r="K3676" s="53">
        <v>12</v>
      </c>
      <c r="L3676" s="53">
        <v>5.1813270255376347</v>
      </c>
      <c r="M3676" s="53">
        <v>5.1813270255376347</v>
      </c>
      <c r="N3676" s="53">
        <f t="shared" si="290"/>
        <v>3854.9073070000004</v>
      </c>
      <c r="O3676" s="53" t="e">
        <f>VLOOKUP(E3676,#REF!,29,FALSE)</f>
        <v>#REF!</v>
      </c>
      <c r="P3676" s="53" t="e">
        <f t="shared" si="291"/>
        <v>#REF!</v>
      </c>
      <c r="Q3676" s="53">
        <v>0</v>
      </c>
    </row>
    <row r="3677" spans="1:17">
      <c r="A3677" s="51" t="s">
        <v>5392</v>
      </c>
      <c r="B3677" s="51">
        <f t="shared" si="287"/>
        <v>5</v>
      </c>
      <c r="C3677" s="51">
        <f t="shared" si="288"/>
        <v>744</v>
      </c>
      <c r="D3677" s="51" t="s">
        <v>2827</v>
      </c>
      <c r="E3677" s="54" t="str">
        <f t="shared" si="289"/>
        <v>033129</v>
      </c>
      <c r="F3677" s="51" t="e">
        <f>VLOOKUP(E3677,#REF!,8,FALSE)</f>
        <v>#REF!</v>
      </c>
      <c r="G3677" s="51" t="e">
        <f>VLOOKUP(E3677,#REF!,9,FALSE)</f>
        <v>#REF!</v>
      </c>
      <c r="H3677" s="52">
        <v>909884</v>
      </c>
      <c r="I3677" s="51" t="s">
        <v>5057</v>
      </c>
      <c r="J3677" s="53">
        <v>8.8000000000000007</v>
      </c>
      <c r="K3677" s="53">
        <v>8.8000000000000007</v>
      </c>
      <c r="L3677" s="53">
        <v>7.1929115228494629</v>
      </c>
      <c r="M3677" s="53">
        <v>7.1929115228494629</v>
      </c>
      <c r="N3677" s="53">
        <f t="shared" si="290"/>
        <v>5351.5261730000002</v>
      </c>
      <c r="O3677" s="53" t="e">
        <f>VLOOKUP(E3677,#REF!,29,FALSE)</f>
        <v>#REF!</v>
      </c>
      <c r="P3677" s="53" t="e">
        <f t="shared" si="291"/>
        <v>#REF!</v>
      </c>
      <c r="Q3677" s="53">
        <v>0</v>
      </c>
    </row>
    <row r="3678" spans="1:17">
      <c r="A3678" s="51" t="s">
        <v>5392</v>
      </c>
      <c r="B3678" s="51">
        <f t="shared" si="287"/>
        <v>5</v>
      </c>
      <c r="C3678" s="51">
        <f t="shared" si="288"/>
        <v>744</v>
      </c>
      <c r="D3678" s="51" t="s">
        <v>2829</v>
      </c>
      <c r="E3678" s="54" t="str">
        <f t="shared" si="289"/>
        <v>033130</v>
      </c>
      <c r="F3678" s="51" t="e">
        <f>VLOOKUP(E3678,#REF!,8,FALSE)</f>
        <v>#REF!</v>
      </c>
      <c r="G3678" s="51" t="e">
        <f>VLOOKUP(E3678,#REF!,9,FALSE)</f>
        <v>#REF!</v>
      </c>
      <c r="H3678" s="52">
        <v>909883</v>
      </c>
      <c r="I3678" s="51" t="s">
        <v>5058</v>
      </c>
      <c r="J3678" s="53">
        <v>8.8000000000000007</v>
      </c>
      <c r="K3678" s="53">
        <v>8.8000000000000007</v>
      </c>
      <c r="L3678" s="53">
        <v>7.038676118279569</v>
      </c>
      <c r="M3678" s="53">
        <v>7.038676118279569</v>
      </c>
      <c r="N3678" s="53">
        <f t="shared" si="290"/>
        <v>5236.7750319999996</v>
      </c>
      <c r="O3678" s="53" t="e">
        <f>VLOOKUP(E3678,#REF!,29,FALSE)</f>
        <v>#REF!</v>
      </c>
      <c r="P3678" s="53" t="e">
        <f t="shared" si="291"/>
        <v>#REF!</v>
      </c>
      <c r="Q3678" s="53">
        <v>0</v>
      </c>
    </row>
    <row r="3679" spans="1:17">
      <c r="A3679" s="51" t="s">
        <v>5392</v>
      </c>
      <c r="B3679" s="51">
        <f t="shared" si="287"/>
        <v>5</v>
      </c>
      <c r="C3679" s="51">
        <f t="shared" si="288"/>
        <v>744</v>
      </c>
      <c r="D3679" s="51" t="s">
        <v>2790</v>
      </c>
      <c r="E3679" s="54" t="str">
        <f t="shared" si="289"/>
        <v>033131</v>
      </c>
      <c r="F3679" s="51" t="e">
        <f>VLOOKUP(E3679,#REF!,8,FALSE)</f>
        <v>#REF!</v>
      </c>
      <c r="G3679" s="51" t="e">
        <f>VLOOKUP(E3679,#REF!,9,FALSE)</f>
        <v>#REF!</v>
      </c>
      <c r="H3679" s="52">
        <v>909885</v>
      </c>
      <c r="I3679" s="51" t="s">
        <v>5059</v>
      </c>
      <c r="J3679" s="53">
        <v>8.8000000000000007</v>
      </c>
      <c r="K3679" s="53">
        <v>8.8000000000000007</v>
      </c>
      <c r="L3679" s="53">
        <v>8.2099113212365591</v>
      </c>
      <c r="M3679" s="53">
        <v>8.2099113212365591</v>
      </c>
      <c r="N3679" s="53">
        <f t="shared" si="290"/>
        <v>6108.1740229999996</v>
      </c>
      <c r="O3679" s="53" t="e">
        <f>VLOOKUP(E3679,#REF!,29,FALSE)</f>
        <v>#REF!</v>
      </c>
      <c r="P3679" s="53" t="e">
        <f t="shared" si="291"/>
        <v>#REF!</v>
      </c>
      <c r="Q3679" s="53">
        <v>0</v>
      </c>
    </row>
    <row r="3680" spans="1:17">
      <c r="A3680" s="51" t="s">
        <v>5392</v>
      </c>
      <c r="B3680" s="51">
        <f t="shared" si="287"/>
        <v>5</v>
      </c>
      <c r="C3680" s="51">
        <f t="shared" si="288"/>
        <v>744</v>
      </c>
      <c r="D3680" s="51" t="s">
        <v>2825</v>
      </c>
      <c r="E3680" s="54" t="str">
        <f t="shared" si="289"/>
        <v>033132</v>
      </c>
      <c r="F3680" s="51" t="e">
        <f>VLOOKUP(E3680,#REF!,8,FALSE)</f>
        <v>#REF!</v>
      </c>
      <c r="G3680" s="51" t="e">
        <f>VLOOKUP(E3680,#REF!,9,FALSE)</f>
        <v>#REF!</v>
      </c>
      <c r="H3680" s="52">
        <v>909886</v>
      </c>
      <c r="I3680" s="51" t="s">
        <v>5060</v>
      </c>
      <c r="J3680" s="53">
        <v>8.8000000000000007</v>
      </c>
      <c r="K3680" s="53">
        <v>8.8000000000000007</v>
      </c>
      <c r="L3680" s="53">
        <v>8.3413253198924728</v>
      </c>
      <c r="M3680" s="53">
        <v>8.3413253198924728</v>
      </c>
      <c r="N3680" s="53">
        <f t="shared" si="290"/>
        <v>6205.946038</v>
      </c>
      <c r="O3680" s="53" t="e">
        <f>VLOOKUP(E3680,#REF!,29,FALSE)</f>
        <v>#REF!</v>
      </c>
      <c r="P3680" s="53" t="e">
        <f t="shared" si="291"/>
        <v>#REF!</v>
      </c>
      <c r="Q3680" s="53">
        <v>0</v>
      </c>
    </row>
    <row r="3681" spans="1:17">
      <c r="A3681" s="51" t="s">
        <v>5392</v>
      </c>
      <c r="B3681" s="51">
        <f t="shared" si="287"/>
        <v>5</v>
      </c>
      <c r="C3681" s="51">
        <f t="shared" si="288"/>
        <v>744</v>
      </c>
      <c r="D3681" s="51" t="s">
        <v>2823</v>
      </c>
      <c r="E3681" s="54" t="str">
        <f t="shared" si="289"/>
        <v>033133</v>
      </c>
      <c r="F3681" s="51" t="e">
        <f>VLOOKUP(E3681,#REF!,8,FALSE)</f>
        <v>#REF!</v>
      </c>
      <c r="G3681" s="51" t="e">
        <f>VLOOKUP(E3681,#REF!,9,FALSE)</f>
        <v>#REF!</v>
      </c>
      <c r="H3681" s="52">
        <v>909887</v>
      </c>
      <c r="I3681" s="51" t="s">
        <v>5061</v>
      </c>
      <c r="J3681" s="53">
        <v>8.8000000000000007</v>
      </c>
      <c r="K3681" s="53">
        <v>8.8000000000000007</v>
      </c>
      <c r="L3681" s="53">
        <v>8.4239751733870971</v>
      </c>
      <c r="M3681" s="53">
        <v>8.4239751733870971</v>
      </c>
      <c r="N3681" s="53">
        <f t="shared" si="290"/>
        <v>6267.4375289999998</v>
      </c>
      <c r="O3681" s="53" t="e">
        <f>VLOOKUP(E3681,#REF!,29,FALSE)</f>
        <v>#REF!</v>
      </c>
      <c r="P3681" s="53" t="e">
        <f t="shared" si="291"/>
        <v>#REF!</v>
      </c>
      <c r="Q3681" s="53">
        <v>0</v>
      </c>
    </row>
    <row r="3682" spans="1:17">
      <c r="A3682" s="51" t="s">
        <v>5392</v>
      </c>
      <c r="B3682" s="51">
        <f t="shared" si="287"/>
        <v>5</v>
      </c>
      <c r="C3682" s="51">
        <f t="shared" si="288"/>
        <v>744</v>
      </c>
      <c r="D3682" s="51" t="s">
        <v>2821</v>
      </c>
      <c r="E3682" s="54" t="str">
        <f t="shared" si="289"/>
        <v>033127</v>
      </c>
      <c r="F3682" s="51" t="e">
        <f>VLOOKUP(E3682,#REF!,8,FALSE)</f>
        <v>#REF!</v>
      </c>
      <c r="G3682" s="51" t="e">
        <f>VLOOKUP(E3682,#REF!,9,FALSE)</f>
        <v>#REF!</v>
      </c>
      <c r="H3682" s="52">
        <v>909881</v>
      </c>
      <c r="I3682" s="51" t="s">
        <v>5062</v>
      </c>
      <c r="J3682" s="53">
        <v>8.8000000000000007</v>
      </c>
      <c r="K3682" s="53">
        <v>8.8000000000000007</v>
      </c>
      <c r="L3682" s="53">
        <v>8.3319732379032256</v>
      </c>
      <c r="M3682" s="53">
        <v>8.3319732379032256</v>
      </c>
      <c r="N3682" s="53">
        <f t="shared" si="290"/>
        <v>6198.9880889999995</v>
      </c>
      <c r="O3682" s="53" t="e">
        <f>VLOOKUP(E3682,#REF!,29,FALSE)</f>
        <v>#REF!</v>
      </c>
      <c r="P3682" s="53" t="e">
        <f t="shared" si="291"/>
        <v>#REF!</v>
      </c>
      <c r="Q3682" s="53">
        <v>0</v>
      </c>
    </row>
    <row r="3683" spans="1:17">
      <c r="A3683" s="51" t="s">
        <v>5392</v>
      </c>
      <c r="B3683" s="51">
        <f t="shared" si="287"/>
        <v>5</v>
      </c>
      <c r="C3683" s="51">
        <f t="shared" si="288"/>
        <v>744</v>
      </c>
      <c r="D3683" s="51" t="s">
        <v>2831</v>
      </c>
      <c r="E3683" s="54" t="str">
        <f t="shared" si="289"/>
        <v>033128</v>
      </c>
      <c r="F3683" s="51" t="e">
        <f>VLOOKUP(E3683,#REF!,8,FALSE)</f>
        <v>#REF!</v>
      </c>
      <c r="G3683" s="51" t="e">
        <f>VLOOKUP(E3683,#REF!,9,FALSE)</f>
        <v>#REF!</v>
      </c>
      <c r="H3683" s="52">
        <v>909882</v>
      </c>
      <c r="I3683" s="51" t="s">
        <v>5063</v>
      </c>
      <c r="J3683" s="53">
        <v>8.8000000000000007</v>
      </c>
      <c r="K3683" s="53">
        <v>8.8000000000000007</v>
      </c>
      <c r="L3683" s="53">
        <v>8.217119094086021</v>
      </c>
      <c r="M3683" s="53">
        <v>8.217119094086021</v>
      </c>
      <c r="N3683" s="53">
        <f t="shared" si="290"/>
        <v>6113.5366059999997</v>
      </c>
      <c r="O3683" s="53" t="e">
        <f>VLOOKUP(E3683,#REF!,29,FALSE)</f>
        <v>#REF!</v>
      </c>
      <c r="P3683" s="53" t="e">
        <f t="shared" si="291"/>
        <v>#REF!</v>
      </c>
      <c r="Q3683" s="53">
        <v>0</v>
      </c>
    </row>
    <row r="3684" spans="1:17">
      <c r="A3684" s="51" t="s">
        <v>5392</v>
      </c>
      <c r="B3684" s="51">
        <f t="shared" si="287"/>
        <v>5</v>
      </c>
      <c r="C3684" s="51">
        <f t="shared" si="288"/>
        <v>744</v>
      </c>
      <c r="D3684" s="51" t="s">
        <v>1185</v>
      </c>
      <c r="E3684" s="54" t="str">
        <f t="shared" si="289"/>
        <v>030549</v>
      </c>
      <c r="F3684" s="51" t="e">
        <f>VLOOKUP(E3684,#REF!,8,FALSE)</f>
        <v>#REF!</v>
      </c>
      <c r="G3684" s="51" t="e">
        <f>VLOOKUP(E3684,#REF!,9,FALSE)</f>
        <v>#REF!</v>
      </c>
      <c r="H3684" s="52">
        <v>890622</v>
      </c>
      <c r="I3684" s="51" t="s">
        <v>5388</v>
      </c>
      <c r="J3684" s="53">
        <v>12.8</v>
      </c>
      <c r="K3684" s="53">
        <v>14.9</v>
      </c>
      <c r="L3684" s="53">
        <v>11.17652559811828</v>
      </c>
      <c r="M3684" s="53">
        <v>11.176525639784945</v>
      </c>
      <c r="N3684" s="53">
        <f t="shared" si="290"/>
        <v>8315.3350759999994</v>
      </c>
      <c r="O3684" s="53" t="e">
        <f>VLOOKUP(E3684,#REF!,29,FALSE)</f>
        <v>#REF!</v>
      </c>
      <c r="P3684" s="53" t="e">
        <f t="shared" si="291"/>
        <v>#REF!</v>
      </c>
      <c r="Q3684" s="53">
        <v>0</v>
      </c>
    </row>
    <row r="3685" spans="1:17">
      <c r="A3685" s="51" t="s">
        <v>5392</v>
      </c>
      <c r="B3685" s="51">
        <f t="shared" si="287"/>
        <v>5</v>
      </c>
      <c r="C3685" s="51">
        <f t="shared" si="288"/>
        <v>744</v>
      </c>
      <c r="D3685" s="51" t="s">
        <v>445</v>
      </c>
      <c r="E3685" s="54" t="str">
        <f t="shared" si="289"/>
        <v>001609</v>
      </c>
      <c r="F3685" s="51" t="e">
        <f>VLOOKUP(E3685,#REF!,8,FALSE)</f>
        <v>#REF!</v>
      </c>
      <c r="G3685" s="51" t="e">
        <f>VLOOKUP(E3685,#REF!,9,FALSE)</f>
        <v>#REF!</v>
      </c>
      <c r="H3685" s="52">
        <v>8339</v>
      </c>
      <c r="I3685" s="51" t="s">
        <v>5065</v>
      </c>
      <c r="J3685" s="53">
        <v>28.3</v>
      </c>
      <c r="K3685" s="53">
        <v>19.999997</v>
      </c>
      <c r="L3685" s="53">
        <v>45.576360215053761</v>
      </c>
      <c r="M3685" s="53">
        <v>41.848236790322581</v>
      </c>
      <c r="N3685" s="53">
        <f t="shared" si="290"/>
        <v>31135.088172</v>
      </c>
      <c r="O3685" s="53" t="e">
        <f>VLOOKUP(E3685,#REF!,29,FALSE)</f>
        <v>#REF!</v>
      </c>
      <c r="P3685" s="53" t="e">
        <f t="shared" si="291"/>
        <v>#REF!</v>
      </c>
      <c r="Q3685" s="53">
        <v>3.7281234247311805</v>
      </c>
    </row>
    <row r="3686" spans="1:17">
      <c r="A3686" s="51" t="s">
        <v>5392</v>
      </c>
      <c r="B3686" s="51">
        <f t="shared" si="287"/>
        <v>5</v>
      </c>
      <c r="C3686" s="51">
        <f t="shared" si="288"/>
        <v>744</v>
      </c>
      <c r="D3686" s="51" t="s">
        <v>855</v>
      </c>
      <c r="E3686" s="54" t="str">
        <f t="shared" si="289"/>
        <v>030286</v>
      </c>
      <c r="F3686" s="51" t="e">
        <f>VLOOKUP(E3686,#REF!,8,FALSE)</f>
        <v>#REF!</v>
      </c>
      <c r="G3686" s="51" t="e">
        <f>VLOOKUP(E3686,#REF!,9,FALSE)</f>
        <v>#REF!</v>
      </c>
      <c r="H3686" s="52">
        <v>20053</v>
      </c>
      <c r="I3686" s="51" t="s">
        <v>5066</v>
      </c>
      <c r="J3686" s="53">
        <v>9.1999999999999993</v>
      </c>
      <c r="K3686" s="53">
        <v>9</v>
      </c>
      <c r="L3686" s="53">
        <v>6.5201799758064514</v>
      </c>
      <c r="M3686" s="53">
        <v>6.5201799758064514</v>
      </c>
      <c r="N3686" s="53">
        <f t="shared" si="290"/>
        <v>4851.0139019999997</v>
      </c>
      <c r="O3686" s="53" t="e">
        <f>VLOOKUP(E3686,#REF!,29,FALSE)</f>
        <v>#REF!</v>
      </c>
      <c r="P3686" s="53" t="e">
        <f t="shared" si="291"/>
        <v>#REF!</v>
      </c>
      <c r="Q3686" s="53">
        <v>0</v>
      </c>
    </row>
    <row r="3687" spans="1:17">
      <c r="A3687" s="51" t="s">
        <v>5392</v>
      </c>
      <c r="B3687" s="51">
        <f t="shared" si="287"/>
        <v>5</v>
      </c>
      <c r="C3687" s="51">
        <f t="shared" si="288"/>
        <v>744</v>
      </c>
      <c r="D3687" s="51" t="s">
        <v>1109</v>
      </c>
      <c r="E3687" s="54" t="str">
        <f t="shared" si="289"/>
        <v>030449</v>
      </c>
      <c r="F3687" s="51" t="e">
        <f>VLOOKUP(E3687,#REF!,8,FALSE)</f>
        <v>#REF!</v>
      </c>
      <c r="G3687" s="51" t="e">
        <f>VLOOKUP(E3687,#REF!,9,FALSE)</f>
        <v>#REF!</v>
      </c>
      <c r="H3687" s="52">
        <v>888113</v>
      </c>
      <c r="I3687" s="51" t="s">
        <v>1110</v>
      </c>
      <c r="J3687" s="53">
        <v>9.3000000000000007</v>
      </c>
      <c r="K3687" s="53">
        <v>10.3</v>
      </c>
      <c r="L3687" s="53">
        <v>6.6934238266129027</v>
      </c>
      <c r="M3687" s="53">
        <v>6.6934237526881724</v>
      </c>
      <c r="N3687" s="53">
        <f t="shared" si="290"/>
        <v>4979.9072720000004</v>
      </c>
      <c r="O3687" s="53" t="e">
        <f>VLOOKUP(E3687,#REF!,29,FALSE)</f>
        <v>#REF!</v>
      </c>
      <c r="P3687" s="53" t="e">
        <f t="shared" si="291"/>
        <v>#REF!</v>
      </c>
      <c r="Q3687" s="53">
        <v>7.3924730537739021E-8</v>
      </c>
    </row>
    <row r="3688" spans="1:17">
      <c r="A3688" s="51" t="s">
        <v>5392</v>
      </c>
      <c r="B3688" s="51">
        <f t="shared" si="287"/>
        <v>5</v>
      </c>
      <c r="C3688" s="51">
        <f t="shared" si="288"/>
        <v>744</v>
      </c>
      <c r="D3688" s="51" t="s">
        <v>852</v>
      </c>
      <c r="E3688" s="54" t="str">
        <f t="shared" si="289"/>
        <v>030319</v>
      </c>
      <c r="F3688" s="51" t="e">
        <f>VLOOKUP(E3688,#REF!,8,FALSE)</f>
        <v>#REF!</v>
      </c>
      <c r="G3688" s="51" t="e">
        <f>VLOOKUP(E3688,#REF!,9,FALSE)</f>
        <v>#REF!</v>
      </c>
      <c r="H3688" s="52">
        <v>20024</v>
      </c>
      <c r="I3688" s="51" t="s">
        <v>5067</v>
      </c>
      <c r="J3688" s="53">
        <v>11.8</v>
      </c>
      <c r="K3688" s="53">
        <v>11</v>
      </c>
      <c r="L3688" s="53">
        <v>14.74752465188172</v>
      </c>
      <c r="M3688" s="53">
        <v>14.74752465188172</v>
      </c>
      <c r="N3688" s="53">
        <f t="shared" si="290"/>
        <v>10972.158341</v>
      </c>
      <c r="O3688" s="53" t="e">
        <f>VLOOKUP(E3688,#REF!,29,FALSE)</f>
        <v>#REF!</v>
      </c>
      <c r="P3688" s="53" t="e">
        <f t="shared" si="291"/>
        <v>#REF!</v>
      </c>
      <c r="Q3688" s="53">
        <v>0</v>
      </c>
    </row>
    <row r="3689" spans="1:17">
      <c r="A3689" s="51" t="s">
        <v>5392</v>
      </c>
      <c r="B3689" s="51">
        <f t="shared" si="287"/>
        <v>5</v>
      </c>
      <c r="C3689" s="51">
        <f t="shared" si="288"/>
        <v>744</v>
      </c>
      <c r="D3689" s="51" t="s">
        <v>394</v>
      </c>
      <c r="E3689" s="54" t="str">
        <f t="shared" si="289"/>
        <v>001946</v>
      </c>
      <c r="F3689" s="51" t="e">
        <f>VLOOKUP(E3689,#REF!,8,FALSE)</f>
        <v>#REF!</v>
      </c>
      <c r="G3689" s="51" t="e">
        <f>VLOOKUP(E3689,#REF!,9,FALSE)</f>
        <v>#REF!</v>
      </c>
      <c r="H3689" s="52">
        <v>8771</v>
      </c>
      <c r="I3689" s="51" t="s">
        <v>5068</v>
      </c>
      <c r="J3689" s="53">
        <v>69.8</v>
      </c>
      <c r="K3689" s="53">
        <v>69.000003000000007</v>
      </c>
      <c r="L3689" s="53">
        <v>5.0205529959677415</v>
      </c>
      <c r="M3689" s="53">
        <v>4.1061563965053764</v>
      </c>
      <c r="N3689" s="53">
        <f t="shared" si="290"/>
        <v>3054.9803590000001</v>
      </c>
      <c r="O3689" s="53" t="e">
        <f>VLOOKUP(E3689,#REF!,29,FALSE)</f>
        <v>#REF!</v>
      </c>
      <c r="P3689" s="53" t="e">
        <f t="shared" si="291"/>
        <v>#REF!</v>
      </c>
      <c r="Q3689" s="53">
        <v>0.91439659946236529</v>
      </c>
    </row>
    <row r="3690" spans="1:17">
      <c r="A3690" s="51" t="s">
        <v>5392</v>
      </c>
      <c r="B3690" s="51">
        <f t="shared" si="287"/>
        <v>5</v>
      </c>
      <c r="C3690" s="51">
        <f t="shared" si="288"/>
        <v>744</v>
      </c>
      <c r="D3690" s="51" t="s">
        <v>1382</v>
      </c>
      <c r="E3690" s="54" t="str">
        <f t="shared" si="289"/>
        <v>030561</v>
      </c>
      <c r="F3690" s="51" t="e">
        <f>VLOOKUP(E3690,#REF!,8,FALSE)</f>
        <v>#REF!</v>
      </c>
      <c r="G3690" s="51" t="e">
        <f>VLOOKUP(E3690,#REF!,9,FALSE)</f>
        <v>#REF!</v>
      </c>
      <c r="H3690" s="52">
        <v>8994</v>
      </c>
      <c r="I3690" s="51" t="s">
        <v>5069</v>
      </c>
      <c r="J3690" s="53">
        <v>15.2</v>
      </c>
      <c r="K3690" s="53">
        <v>17.3</v>
      </c>
      <c r="L3690" s="53">
        <v>27.842338654569893</v>
      </c>
      <c r="M3690" s="53">
        <v>21.851034986559139</v>
      </c>
      <c r="N3690" s="53">
        <f t="shared" si="290"/>
        <v>16257.170029999999</v>
      </c>
      <c r="O3690" s="53" t="e">
        <f>VLOOKUP(E3690,#REF!,29,FALSE)</f>
        <v>#REF!</v>
      </c>
      <c r="P3690" s="53" t="e">
        <f t="shared" si="291"/>
        <v>#REF!</v>
      </c>
      <c r="Q3690" s="53">
        <v>5.9913036680107554</v>
      </c>
    </row>
    <row r="3691" spans="1:17">
      <c r="A3691" s="51" t="s">
        <v>5392</v>
      </c>
      <c r="B3691" s="51">
        <f t="shared" si="287"/>
        <v>5</v>
      </c>
      <c r="C3691" s="51">
        <f t="shared" si="288"/>
        <v>744</v>
      </c>
      <c r="D3691" s="51" t="s">
        <v>1484</v>
      </c>
      <c r="E3691" s="54" t="str">
        <f t="shared" si="289"/>
        <v>030856</v>
      </c>
      <c r="F3691" s="51" t="e">
        <f>VLOOKUP(E3691,#REF!,8,FALSE)</f>
        <v>#REF!</v>
      </c>
      <c r="G3691" s="51" t="e">
        <f>VLOOKUP(E3691,#REF!,9,FALSE)</f>
        <v>#REF!</v>
      </c>
      <c r="H3691" s="52">
        <v>893446</v>
      </c>
      <c r="I3691" s="51" t="s">
        <v>5070</v>
      </c>
      <c r="J3691" s="53">
        <v>9</v>
      </c>
      <c r="K3691" s="53">
        <v>9</v>
      </c>
      <c r="L3691" s="53">
        <v>8.9921522083333336</v>
      </c>
      <c r="M3691" s="53">
        <v>8.9921522083333336</v>
      </c>
      <c r="N3691" s="53">
        <f t="shared" si="290"/>
        <v>6690.1612430000005</v>
      </c>
      <c r="O3691" s="53" t="e">
        <f>VLOOKUP(E3691,#REF!,29,FALSE)</f>
        <v>#REF!</v>
      </c>
      <c r="P3691" s="53" t="e">
        <f t="shared" si="291"/>
        <v>#REF!</v>
      </c>
      <c r="Q3691" s="53">
        <v>0</v>
      </c>
    </row>
    <row r="3692" spans="1:17">
      <c r="A3692" s="51" t="s">
        <v>5392</v>
      </c>
      <c r="B3692" s="51">
        <f t="shared" si="287"/>
        <v>5</v>
      </c>
      <c r="C3692" s="51">
        <f t="shared" si="288"/>
        <v>744</v>
      </c>
      <c r="D3692" s="51" t="s">
        <v>1386</v>
      </c>
      <c r="E3692" s="54" t="str">
        <f t="shared" si="289"/>
        <v>028111</v>
      </c>
      <c r="F3692" s="51" t="e">
        <f>VLOOKUP(E3692,#REF!,8,FALSE)</f>
        <v>#REF!</v>
      </c>
      <c r="G3692" s="51" t="e">
        <f>VLOOKUP(E3692,#REF!,9,FALSE)</f>
        <v>#REF!</v>
      </c>
      <c r="H3692" s="52">
        <v>888490</v>
      </c>
      <c r="I3692" s="51" t="s">
        <v>1385</v>
      </c>
      <c r="J3692" s="53">
        <v>17.5</v>
      </c>
      <c r="K3692" s="53">
        <v>13.817311999999999</v>
      </c>
      <c r="L3692" s="53">
        <v>35.094425682795702</v>
      </c>
      <c r="M3692" s="53">
        <v>0.99171314408714306</v>
      </c>
      <c r="N3692" s="53">
        <f t="shared" si="290"/>
        <v>737.83457920083447</v>
      </c>
      <c r="O3692" s="53" t="e">
        <f>VLOOKUP(E3692,#REF!,29,FALSE)</f>
        <v>#REF!</v>
      </c>
      <c r="P3692" s="53" t="e">
        <f t="shared" si="291"/>
        <v>#REF!</v>
      </c>
      <c r="Q3692" s="53">
        <v>34.102712538708559</v>
      </c>
    </row>
    <row r="3693" spans="1:17">
      <c r="A3693" s="51" t="s">
        <v>5392</v>
      </c>
      <c r="B3693" s="51">
        <f t="shared" si="287"/>
        <v>5</v>
      </c>
      <c r="C3693" s="51">
        <f t="shared" si="288"/>
        <v>744</v>
      </c>
      <c r="D3693" s="51" t="s">
        <v>338</v>
      </c>
      <c r="E3693" s="54" t="str">
        <f t="shared" si="289"/>
        <v>029561</v>
      </c>
      <c r="F3693" s="51" t="e">
        <f>VLOOKUP(E3693,#REF!,8,FALSE)</f>
        <v>#REF!</v>
      </c>
      <c r="G3693" s="51" t="e">
        <f>VLOOKUP(E3693,#REF!,9,FALSE)</f>
        <v>#REF!</v>
      </c>
      <c r="H3693" s="52">
        <v>8418</v>
      </c>
      <c r="I3693" s="51" t="s">
        <v>339</v>
      </c>
      <c r="J3693" s="53">
        <v>46.5</v>
      </c>
      <c r="K3693" s="53">
        <v>45.999999000000003</v>
      </c>
      <c r="L3693" s="53">
        <v>2.0046938736559139</v>
      </c>
      <c r="M3693" s="53">
        <v>1.9941434825268818</v>
      </c>
      <c r="N3693" s="53">
        <f t="shared" si="290"/>
        <v>1483.6427510000001</v>
      </c>
      <c r="O3693" s="53" t="e">
        <f>VLOOKUP(E3693,#REF!,29,FALSE)</f>
        <v>#REF!</v>
      </c>
      <c r="P3693" s="53" t="e">
        <f t="shared" si="291"/>
        <v>#REF!</v>
      </c>
      <c r="Q3693" s="53">
        <v>1.0550391129032182E-2</v>
      </c>
    </row>
    <row r="3694" spans="1:17">
      <c r="A3694" s="51" t="s">
        <v>5392</v>
      </c>
      <c r="B3694" s="51">
        <f t="shared" si="287"/>
        <v>5</v>
      </c>
      <c r="C3694" s="51">
        <f t="shared" si="288"/>
        <v>744</v>
      </c>
      <c r="D3694" s="51" t="s">
        <v>3151</v>
      </c>
      <c r="E3694" s="54" t="str">
        <f t="shared" si="289"/>
        <v>029758</v>
      </c>
      <c r="F3694" s="51" t="e">
        <f>VLOOKUP(E3694,#REF!,8,FALSE)</f>
        <v>#REF!</v>
      </c>
      <c r="G3694" s="51" t="e">
        <f>VLOOKUP(E3694,#REF!,9,FALSE)</f>
        <v>#REF!</v>
      </c>
      <c r="H3694" s="52">
        <v>908877</v>
      </c>
      <c r="I3694" s="51" t="s">
        <v>5071</v>
      </c>
      <c r="J3694" s="53">
        <v>0.54600000000000004</v>
      </c>
      <c r="K3694" s="53">
        <v>0.48</v>
      </c>
      <c r="L3694" s="53">
        <v>0.85737151344086027</v>
      </c>
      <c r="M3694" s="53">
        <v>0.85737151344086027</v>
      </c>
      <c r="N3694" s="53">
        <f t="shared" si="290"/>
        <v>637.88440600000001</v>
      </c>
      <c r="O3694" s="53" t="e">
        <f>VLOOKUP(E3694,#REF!,29,FALSE)</f>
        <v>#REF!</v>
      </c>
      <c r="P3694" s="53" t="e">
        <f t="shared" si="291"/>
        <v>#REF!</v>
      </c>
      <c r="Q3694" s="53">
        <v>0</v>
      </c>
    </row>
    <row r="3695" spans="1:17">
      <c r="A3695" s="51" t="s">
        <v>5392</v>
      </c>
      <c r="B3695" s="51">
        <f t="shared" si="287"/>
        <v>5</v>
      </c>
      <c r="C3695" s="51">
        <f t="shared" si="288"/>
        <v>744</v>
      </c>
      <c r="D3695" s="51" t="s">
        <v>3151</v>
      </c>
      <c r="E3695" s="54" t="str">
        <f t="shared" si="289"/>
        <v>029758</v>
      </c>
      <c r="F3695" s="51" t="e">
        <f>VLOOKUP(E3695,#REF!,8,FALSE)</f>
        <v>#REF!</v>
      </c>
      <c r="G3695" s="51" t="e">
        <f>VLOOKUP(E3695,#REF!,9,FALSE)</f>
        <v>#REF!</v>
      </c>
      <c r="H3695" s="52">
        <v>913271</v>
      </c>
      <c r="I3695" s="51" t="s">
        <v>5072</v>
      </c>
      <c r="J3695" s="53">
        <v>0.36399999999999999</v>
      </c>
      <c r="K3695" s="53">
        <v>0.32</v>
      </c>
      <c r="L3695" s="53">
        <v>0.57158100806451606</v>
      </c>
      <c r="M3695" s="53">
        <v>0.57158100806451606</v>
      </c>
      <c r="N3695" s="53">
        <f t="shared" si="290"/>
        <v>425.25626999999997</v>
      </c>
      <c r="O3695" s="53" t="e">
        <f>VLOOKUP(E3695,#REF!,29,FALSE)</f>
        <v>#REF!</v>
      </c>
      <c r="P3695" s="53" t="e">
        <f t="shared" si="291"/>
        <v>#REF!</v>
      </c>
      <c r="Q3695" s="53">
        <v>0</v>
      </c>
    </row>
    <row r="3696" spans="1:17">
      <c r="A3696" s="51" t="s">
        <v>5392</v>
      </c>
      <c r="B3696" s="51">
        <f t="shared" si="287"/>
        <v>5</v>
      </c>
      <c r="C3696" s="51">
        <f t="shared" si="288"/>
        <v>744</v>
      </c>
      <c r="D3696" s="51" t="s">
        <v>1117</v>
      </c>
      <c r="E3696" s="54" t="str">
        <f t="shared" si="289"/>
        <v>030443</v>
      </c>
      <c r="F3696" s="51" t="e">
        <f>VLOOKUP(E3696,#REF!,8,FALSE)</f>
        <v>#REF!</v>
      </c>
      <c r="G3696" s="51" t="e">
        <f>VLOOKUP(E3696,#REF!,9,FALSE)</f>
        <v>#REF!</v>
      </c>
      <c r="H3696" s="52">
        <v>888111</v>
      </c>
      <c r="I3696" s="51" t="s">
        <v>1118</v>
      </c>
      <c r="J3696" s="53">
        <v>13.8</v>
      </c>
      <c r="K3696" s="53">
        <v>12.200003000000001</v>
      </c>
      <c r="L3696" s="53">
        <v>15.077730694892471</v>
      </c>
      <c r="M3696" s="53">
        <v>13.936661079301075</v>
      </c>
      <c r="N3696" s="53">
        <f t="shared" si="290"/>
        <v>10368.875843</v>
      </c>
      <c r="O3696" s="53" t="e">
        <f>VLOOKUP(E3696,#REF!,29,FALSE)</f>
        <v>#REF!</v>
      </c>
      <c r="P3696" s="53" t="e">
        <f t="shared" si="291"/>
        <v>#REF!</v>
      </c>
      <c r="Q3696" s="53">
        <v>1.1410696155913973</v>
      </c>
    </row>
    <row r="3697" spans="1:17">
      <c r="A3697" s="51" t="s">
        <v>5392</v>
      </c>
      <c r="B3697" s="51">
        <f t="shared" si="287"/>
        <v>5</v>
      </c>
      <c r="C3697" s="51">
        <f t="shared" si="288"/>
        <v>744</v>
      </c>
      <c r="D3697" s="51" t="s">
        <v>2143</v>
      </c>
      <c r="E3697" s="54" t="str">
        <f t="shared" si="289"/>
        <v>031736</v>
      </c>
      <c r="F3697" s="51" t="e">
        <f>VLOOKUP(E3697,#REF!,8,FALSE)</f>
        <v>#REF!</v>
      </c>
      <c r="G3697" s="51" t="e">
        <f>VLOOKUP(E3697,#REF!,9,FALSE)</f>
        <v>#REF!</v>
      </c>
      <c r="H3697" s="52">
        <v>909391</v>
      </c>
      <c r="I3697" s="51" t="s">
        <v>5073</v>
      </c>
      <c r="J3697" s="53">
        <v>14.5</v>
      </c>
      <c r="K3697" s="53">
        <v>13.6</v>
      </c>
      <c r="L3697" s="53">
        <v>5.5209898696236559</v>
      </c>
      <c r="M3697" s="53">
        <v>5.4141432634408604</v>
      </c>
      <c r="N3697" s="53">
        <f t="shared" si="290"/>
        <v>4028.1225880000002</v>
      </c>
      <c r="O3697" s="53" t="e">
        <f>VLOOKUP(E3697,#REF!,29,FALSE)</f>
        <v>#REF!</v>
      </c>
      <c r="P3697" s="53" t="e">
        <f t="shared" si="291"/>
        <v>#REF!</v>
      </c>
      <c r="Q3697" s="53">
        <v>0.10684660618279586</v>
      </c>
    </row>
    <row r="3698" spans="1:17">
      <c r="A3698" s="51" t="s">
        <v>5392</v>
      </c>
      <c r="B3698" s="51">
        <f t="shared" si="287"/>
        <v>5</v>
      </c>
      <c r="C3698" s="51">
        <f t="shared" si="288"/>
        <v>744</v>
      </c>
      <c r="D3698" s="51" t="s">
        <v>2146</v>
      </c>
      <c r="E3698" s="54" t="str">
        <f t="shared" si="289"/>
        <v>031698</v>
      </c>
      <c r="F3698" s="51" t="e">
        <f>VLOOKUP(E3698,#REF!,8,FALSE)</f>
        <v>#REF!</v>
      </c>
      <c r="G3698" s="51" t="e">
        <f>VLOOKUP(E3698,#REF!,9,FALSE)</f>
        <v>#REF!</v>
      </c>
      <c r="H3698" s="52">
        <v>909379</v>
      </c>
      <c r="I3698" s="51" t="s">
        <v>5074</v>
      </c>
      <c r="J3698" s="53">
        <v>13</v>
      </c>
      <c r="K3698" s="53">
        <v>12.5</v>
      </c>
      <c r="L3698" s="53">
        <v>5.2521064973118277</v>
      </c>
      <c r="M3698" s="53">
        <v>5.2521064556451611</v>
      </c>
      <c r="N3698" s="53">
        <f t="shared" si="290"/>
        <v>3907.5672030000001</v>
      </c>
      <c r="O3698" s="53" t="e">
        <f>VLOOKUP(E3698,#REF!,29,FALSE)</f>
        <v>#REF!</v>
      </c>
      <c r="P3698" s="53" t="e">
        <f t="shared" si="291"/>
        <v>#REF!</v>
      </c>
      <c r="Q3698" s="53">
        <v>4.1666666714273335E-8</v>
      </c>
    </row>
    <row r="3699" spans="1:17">
      <c r="A3699" s="51" t="s">
        <v>5392</v>
      </c>
      <c r="B3699" s="51">
        <f t="shared" si="287"/>
        <v>5</v>
      </c>
      <c r="C3699" s="51">
        <f t="shared" si="288"/>
        <v>744</v>
      </c>
      <c r="D3699" s="51" t="s">
        <v>850</v>
      </c>
      <c r="E3699" s="54" t="str">
        <f t="shared" si="289"/>
        <v>030288</v>
      </c>
      <c r="F3699" s="51" t="e">
        <f>VLOOKUP(E3699,#REF!,8,FALSE)</f>
        <v>#REF!</v>
      </c>
      <c r="G3699" s="51" t="e">
        <f>VLOOKUP(E3699,#REF!,9,FALSE)</f>
        <v>#REF!</v>
      </c>
      <c r="H3699" s="52">
        <v>20039</v>
      </c>
      <c r="I3699" s="51" t="s">
        <v>5075</v>
      </c>
      <c r="J3699" s="53">
        <v>10.84</v>
      </c>
      <c r="K3699" s="53">
        <v>10</v>
      </c>
      <c r="L3699" s="53">
        <v>12.163793461021505</v>
      </c>
      <c r="M3699" s="53">
        <v>12.163793461021505</v>
      </c>
      <c r="N3699" s="53">
        <f t="shared" si="290"/>
        <v>9049.8623349999998</v>
      </c>
      <c r="O3699" s="53" t="e">
        <f>VLOOKUP(E3699,#REF!,29,FALSE)</f>
        <v>#REF!</v>
      </c>
      <c r="P3699" s="53" t="e">
        <f t="shared" si="291"/>
        <v>#REF!</v>
      </c>
      <c r="Q3699" s="53">
        <v>0</v>
      </c>
    </row>
    <row r="3700" spans="1:17">
      <c r="A3700" s="51" t="s">
        <v>5392</v>
      </c>
      <c r="B3700" s="51">
        <f t="shared" si="287"/>
        <v>5</v>
      </c>
      <c r="C3700" s="51">
        <f t="shared" si="288"/>
        <v>744</v>
      </c>
      <c r="D3700" s="51" t="s">
        <v>2933</v>
      </c>
      <c r="E3700" s="54" t="str">
        <f t="shared" si="289"/>
        <v>034777</v>
      </c>
      <c r="F3700" s="51" t="e">
        <f>VLOOKUP(E3700,#REF!,8,FALSE)</f>
        <v>#REF!</v>
      </c>
      <c r="G3700" s="51" t="e">
        <f>VLOOKUP(E3700,#REF!,9,FALSE)</f>
        <v>#REF!</v>
      </c>
      <c r="H3700" s="52">
        <v>910735</v>
      </c>
      <c r="I3700" s="51" t="s">
        <v>2934</v>
      </c>
      <c r="J3700" s="53">
        <v>9.6999999999999993</v>
      </c>
      <c r="K3700" s="53">
        <v>9.6999999999999993</v>
      </c>
      <c r="L3700" s="53">
        <v>12.106585880376345</v>
      </c>
      <c r="M3700" s="53">
        <v>12.106585880376345</v>
      </c>
      <c r="N3700" s="53">
        <f t="shared" si="290"/>
        <v>9007.2998950000001</v>
      </c>
      <c r="O3700" s="53" t="e">
        <f>VLOOKUP(E3700,#REF!,29,FALSE)</f>
        <v>#REF!</v>
      </c>
      <c r="P3700" s="53" t="e">
        <f t="shared" si="291"/>
        <v>#REF!</v>
      </c>
      <c r="Q3700" s="53">
        <v>0</v>
      </c>
    </row>
    <row r="3701" spans="1:17">
      <c r="A3701" s="51" t="s">
        <v>5392</v>
      </c>
      <c r="B3701" s="51">
        <f t="shared" si="287"/>
        <v>5</v>
      </c>
      <c r="C3701" s="51">
        <f t="shared" si="288"/>
        <v>744</v>
      </c>
      <c r="D3701" s="51" t="s">
        <v>1114</v>
      </c>
      <c r="E3701" s="54" t="str">
        <f t="shared" si="289"/>
        <v>030671</v>
      </c>
      <c r="F3701" s="51" t="e">
        <f>VLOOKUP(E3701,#REF!,8,FALSE)</f>
        <v>#REF!</v>
      </c>
      <c r="G3701" s="51" t="e">
        <f>VLOOKUP(E3701,#REF!,9,FALSE)</f>
        <v>#REF!</v>
      </c>
      <c r="H3701" s="52">
        <v>890668</v>
      </c>
      <c r="I3701" s="51" t="s">
        <v>5076</v>
      </c>
      <c r="J3701" s="53">
        <v>10.3</v>
      </c>
      <c r="K3701" s="53">
        <v>10.100001000000001</v>
      </c>
      <c r="L3701" s="53">
        <v>9.3920623723118286</v>
      </c>
      <c r="M3701" s="53">
        <v>9.3920623427419354</v>
      </c>
      <c r="N3701" s="53">
        <f t="shared" si="290"/>
        <v>6987.694383</v>
      </c>
      <c r="O3701" s="53" t="e">
        <f>VLOOKUP(E3701,#REF!,29,FALSE)</f>
        <v>#REF!</v>
      </c>
      <c r="P3701" s="53" t="e">
        <f t="shared" si="291"/>
        <v>#REF!</v>
      </c>
      <c r="Q3701" s="53">
        <v>2.9569892704071257E-8</v>
      </c>
    </row>
    <row r="3702" spans="1:17">
      <c r="A3702" s="51" t="s">
        <v>5392</v>
      </c>
      <c r="B3702" s="51">
        <f t="shared" si="287"/>
        <v>5</v>
      </c>
      <c r="C3702" s="51">
        <f t="shared" si="288"/>
        <v>744</v>
      </c>
      <c r="D3702" s="51" t="s">
        <v>2433</v>
      </c>
      <c r="E3702" s="54" t="str">
        <f t="shared" si="289"/>
        <v>032352</v>
      </c>
      <c r="F3702" s="51" t="e">
        <f>VLOOKUP(E3702,#REF!,8,FALSE)</f>
        <v>#REF!</v>
      </c>
      <c r="G3702" s="51" t="e">
        <f>VLOOKUP(E3702,#REF!,9,FALSE)</f>
        <v>#REF!</v>
      </c>
      <c r="H3702" s="52">
        <v>910131</v>
      </c>
      <c r="I3702" s="51" t="s">
        <v>2434</v>
      </c>
      <c r="J3702" s="53">
        <v>11</v>
      </c>
      <c r="K3702" s="53">
        <v>11</v>
      </c>
      <c r="L3702" s="53">
        <v>10.483264396505376</v>
      </c>
      <c r="M3702" s="53">
        <v>10.483264396505376</v>
      </c>
      <c r="N3702" s="53">
        <f t="shared" si="290"/>
        <v>7799.5487109999995</v>
      </c>
      <c r="O3702" s="53" t="e">
        <f>VLOOKUP(E3702,#REF!,29,FALSE)</f>
        <v>#REF!</v>
      </c>
      <c r="P3702" s="53" t="e">
        <f t="shared" si="291"/>
        <v>#REF!</v>
      </c>
      <c r="Q3702" s="53">
        <v>0</v>
      </c>
    </row>
    <row r="3703" spans="1:17">
      <c r="A3703" s="51" t="s">
        <v>5392</v>
      </c>
      <c r="B3703" s="51">
        <f t="shared" si="287"/>
        <v>5</v>
      </c>
      <c r="C3703" s="51">
        <f t="shared" si="288"/>
        <v>744</v>
      </c>
      <c r="D3703" s="51" t="s">
        <v>2431</v>
      </c>
      <c r="E3703" s="54" t="str">
        <f t="shared" si="289"/>
        <v>032353</v>
      </c>
      <c r="F3703" s="51" t="e">
        <f>VLOOKUP(E3703,#REF!,8,FALSE)</f>
        <v>#REF!</v>
      </c>
      <c r="G3703" s="51" t="e">
        <f>VLOOKUP(E3703,#REF!,9,FALSE)</f>
        <v>#REF!</v>
      </c>
      <c r="H3703" s="52">
        <v>910113</v>
      </c>
      <c r="I3703" s="51" t="s">
        <v>2432</v>
      </c>
      <c r="J3703" s="53">
        <v>10.1</v>
      </c>
      <c r="K3703" s="53">
        <v>10.1</v>
      </c>
      <c r="L3703" s="53">
        <v>10.699858143817204</v>
      </c>
      <c r="M3703" s="53">
        <v>10.699858143817204</v>
      </c>
      <c r="N3703" s="53">
        <f t="shared" si="290"/>
        <v>7960.6944590000003</v>
      </c>
      <c r="O3703" s="53" t="e">
        <f>VLOOKUP(E3703,#REF!,29,FALSE)</f>
        <v>#REF!</v>
      </c>
      <c r="P3703" s="53" t="e">
        <f t="shared" si="291"/>
        <v>#REF!</v>
      </c>
      <c r="Q3703" s="53">
        <v>0</v>
      </c>
    </row>
    <row r="3704" spans="1:17">
      <c r="A3704" s="51" t="s">
        <v>5392</v>
      </c>
      <c r="B3704" s="51">
        <f t="shared" si="287"/>
        <v>5</v>
      </c>
      <c r="C3704" s="51">
        <f t="shared" si="288"/>
        <v>744</v>
      </c>
      <c r="D3704" s="51" t="s">
        <v>1256</v>
      </c>
      <c r="E3704" s="54" t="str">
        <f t="shared" si="289"/>
        <v>030608</v>
      </c>
      <c r="F3704" s="51" t="e">
        <f>VLOOKUP(E3704,#REF!,8,FALSE)</f>
        <v>#REF!</v>
      </c>
      <c r="G3704" s="51" t="e">
        <f>VLOOKUP(E3704,#REF!,9,FALSE)</f>
        <v>#REF!</v>
      </c>
      <c r="H3704" s="52">
        <v>20077</v>
      </c>
      <c r="I3704" s="51" t="s">
        <v>5077</v>
      </c>
      <c r="J3704" s="53">
        <v>6.8</v>
      </c>
      <c r="K3704" s="53">
        <v>6.8</v>
      </c>
      <c r="L3704" s="53">
        <v>7.1384653642473115</v>
      </c>
      <c r="M3704" s="53">
        <v>7.1384653642473115</v>
      </c>
      <c r="N3704" s="53">
        <f t="shared" si="290"/>
        <v>5311.018231</v>
      </c>
      <c r="O3704" s="53" t="e">
        <f>VLOOKUP(E3704,#REF!,29,FALSE)</f>
        <v>#REF!</v>
      </c>
      <c r="P3704" s="53" t="e">
        <f t="shared" si="291"/>
        <v>#REF!</v>
      </c>
      <c r="Q3704" s="53">
        <v>0</v>
      </c>
    </row>
    <row r="3705" spans="1:17">
      <c r="A3705" s="51" t="s">
        <v>5392</v>
      </c>
      <c r="B3705" s="51">
        <f t="shared" si="287"/>
        <v>5</v>
      </c>
      <c r="C3705" s="51">
        <f t="shared" si="288"/>
        <v>744</v>
      </c>
      <c r="D3705" s="51" t="s">
        <v>1261</v>
      </c>
      <c r="E3705" s="54" t="str">
        <f t="shared" si="289"/>
        <v>030518</v>
      </c>
      <c r="F3705" s="51" t="e">
        <f>VLOOKUP(E3705,#REF!,8,FALSE)</f>
        <v>#REF!</v>
      </c>
      <c r="G3705" s="51" t="e">
        <f>VLOOKUP(E3705,#REF!,9,FALSE)</f>
        <v>#REF!</v>
      </c>
      <c r="H3705" s="52">
        <v>889721</v>
      </c>
      <c r="I3705" s="51" t="s">
        <v>1260</v>
      </c>
      <c r="J3705" s="53">
        <v>9.6999999999999993</v>
      </c>
      <c r="K3705" s="53">
        <v>18.7</v>
      </c>
      <c r="L3705" s="53">
        <v>27.878756229838707</v>
      </c>
      <c r="M3705" s="53">
        <v>27.878756229838707</v>
      </c>
      <c r="N3705" s="53">
        <f t="shared" si="290"/>
        <v>20741.794634999998</v>
      </c>
      <c r="O3705" s="53" t="e">
        <f>VLOOKUP(E3705,#REF!,29,FALSE)</f>
        <v>#REF!</v>
      </c>
      <c r="P3705" s="53" t="e">
        <f t="shared" si="291"/>
        <v>#REF!</v>
      </c>
      <c r="Q3705" s="53">
        <v>0</v>
      </c>
    </row>
    <row r="3706" spans="1:17">
      <c r="A3706" s="51" t="s">
        <v>5392</v>
      </c>
      <c r="B3706" s="51">
        <f t="shared" si="287"/>
        <v>5</v>
      </c>
      <c r="C3706" s="51">
        <f t="shared" si="288"/>
        <v>744</v>
      </c>
      <c r="D3706" s="51" t="s">
        <v>1387</v>
      </c>
      <c r="E3706" s="54" t="str">
        <f t="shared" si="289"/>
        <v>030793</v>
      </c>
      <c r="F3706" s="51" t="e">
        <f>VLOOKUP(E3706,#REF!,8,FALSE)</f>
        <v>#REF!</v>
      </c>
      <c r="G3706" s="51" t="e">
        <f>VLOOKUP(E3706,#REF!,9,FALSE)</f>
        <v>#REF!</v>
      </c>
      <c r="H3706" s="52">
        <v>892102</v>
      </c>
      <c r="I3706" s="51" t="s">
        <v>1388</v>
      </c>
      <c r="J3706" s="53">
        <v>12.4</v>
      </c>
      <c r="K3706" s="53">
        <v>11.799999</v>
      </c>
      <c r="L3706" s="53">
        <v>12.079902090053762</v>
      </c>
      <c r="M3706" s="53">
        <v>12.018924346774194</v>
      </c>
      <c r="N3706" s="53">
        <f t="shared" si="290"/>
        <v>8942.0797139999995</v>
      </c>
      <c r="O3706" s="53" t="e">
        <f>VLOOKUP(E3706,#REF!,29,FALSE)</f>
        <v>#REF!</v>
      </c>
      <c r="P3706" s="53" t="e">
        <f t="shared" si="291"/>
        <v>#REF!</v>
      </c>
      <c r="Q3706" s="53">
        <v>6.0977743279570333E-2</v>
      </c>
    </row>
    <row r="3707" spans="1:17">
      <c r="A3707" s="51" t="s">
        <v>5392</v>
      </c>
      <c r="B3707" s="51">
        <f t="shared" si="287"/>
        <v>5</v>
      </c>
      <c r="C3707" s="51">
        <f t="shared" si="288"/>
        <v>744</v>
      </c>
      <c r="D3707" s="51" t="s">
        <v>735</v>
      </c>
      <c r="E3707" s="54" t="str">
        <f t="shared" si="289"/>
        <v>030120</v>
      </c>
      <c r="F3707" s="51" t="e">
        <f>VLOOKUP(E3707,#REF!,8,FALSE)</f>
        <v>#REF!</v>
      </c>
      <c r="G3707" s="51" t="e">
        <f>VLOOKUP(E3707,#REF!,9,FALSE)</f>
        <v>#REF!</v>
      </c>
      <c r="H3707" s="52">
        <v>888048</v>
      </c>
      <c r="I3707" s="51" t="s">
        <v>736</v>
      </c>
      <c r="J3707" s="53">
        <v>109.2</v>
      </c>
      <c r="K3707" s="53">
        <v>104</v>
      </c>
      <c r="L3707" s="53">
        <v>0.3816079731182796</v>
      </c>
      <c r="M3707" s="53">
        <v>0.38160797177419359</v>
      </c>
      <c r="N3707" s="53">
        <f t="shared" si="290"/>
        <v>283.91633100000001</v>
      </c>
      <c r="O3707" s="53" t="e">
        <f>VLOOKUP(E3707,#REF!,29,FALSE)</f>
        <v>#REF!</v>
      </c>
      <c r="P3707" s="53" t="e">
        <f t="shared" si="291"/>
        <v>#REF!</v>
      </c>
      <c r="Q3707" s="53">
        <v>1.3440860181118853E-9</v>
      </c>
    </row>
    <row r="3708" spans="1:17">
      <c r="A3708" s="51" t="s">
        <v>5392</v>
      </c>
      <c r="B3708" s="51">
        <f t="shared" si="287"/>
        <v>5</v>
      </c>
      <c r="C3708" s="51">
        <f t="shared" si="288"/>
        <v>744</v>
      </c>
      <c r="D3708" s="51" t="s">
        <v>332</v>
      </c>
      <c r="E3708" s="54" t="str">
        <f t="shared" si="289"/>
        <v>028584</v>
      </c>
      <c r="F3708" s="51" t="e">
        <f>VLOOKUP(E3708,#REF!,8,FALSE)</f>
        <v>#REF!</v>
      </c>
      <c r="G3708" s="51" t="e">
        <f>VLOOKUP(E3708,#REF!,9,FALSE)</f>
        <v>#REF!</v>
      </c>
      <c r="H3708" s="52">
        <v>8412</v>
      </c>
      <c r="I3708" s="51" t="s">
        <v>333</v>
      </c>
      <c r="J3708" s="53">
        <v>84.7</v>
      </c>
      <c r="K3708" s="53">
        <v>83.999996999999993</v>
      </c>
      <c r="L3708" s="53">
        <v>2.8002160053763445</v>
      </c>
      <c r="M3708" s="53">
        <v>2.792542002688172</v>
      </c>
      <c r="N3708" s="53">
        <f t="shared" si="290"/>
        <v>2077.6512499999999</v>
      </c>
      <c r="O3708" s="53" t="e">
        <f>VLOOKUP(E3708,#REF!,29,FALSE)</f>
        <v>#REF!</v>
      </c>
      <c r="P3708" s="53" t="e">
        <f t="shared" si="291"/>
        <v>#REF!</v>
      </c>
      <c r="Q3708" s="53">
        <v>7.6740026881724028E-3</v>
      </c>
    </row>
    <row r="3709" spans="1:17">
      <c r="A3709" s="51" t="s">
        <v>5392</v>
      </c>
      <c r="B3709" s="51">
        <f t="shared" si="287"/>
        <v>5</v>
      </c>
      <c r="C3709" s="51">
        <f t="shared" si="288"/>
        <v>744</v>
      </c>
      <c r="D3709" s="51" t="s">
        <v>1398</v>
      </c>
      <c r="E3709" s="54" t="str">
        <f t="shared" si="289"/>
        <v>030776</v>
      </c>
      <c r="F3709" s="51" t="e">
        <f>VLOOKUP(E3709,#REF!,8,FALSE)</f>
        <v>#REF!</v>
      </c>
      <c r="G3709" s="51" t="e">
        <f>VLOOKUP(E3709,#REF!,9,FALSE)</f>
        <v>#REF!</v>
      </c>
      <c r="H3709" s="52">
        <v>892106</v>
      </c>
      <c r="I3709" s="51" t="s">
        <v>1399</v>
      </c>
      <c r="J3709" s="53">
        <v>11.4</v>
      </c>
      <c r="K3709" s="53">
        <v>13.100001000000001</v>
      </c>
      <c r="L3709" s="53">
        <v>9.805905732526881</v>
      </c>
      <c r="M3709" s="53">
        <v>9.805905639784946</v>
      </c>
      <c r="N3709" s="53">
        <f t="shared" si="290"/>
        <v>7295.5937960000001</v>
      </c>
      <c r="O3709" s="53" t="e">
        <f>VLOOKUP(E3709,#REF!,29,FALSE)</f>
        <v>#REF!</v>
      </c>
      <c r="P3709" s="53" t="e">
        <f t="shared" si="291"/>
        <v>#REF!</v>
      </c>
      <c r="Q3709" s="53">
        <v>9.2741935096915207E-8</v>
      </c>
    </row>
    <row r="3710" spans="1:17">
      <c r="A3710" s="51" t="s">
        <v>5392</v>
      </c>
      <c r="B3710" s="51">
        <f t="shared" si="287"/>
        <v>5</v>
      </c>
      <c r="C3710" s="51">
        <f t="shared" si="288"/>
        <v>744</v>
      </c>
      <c r="D3710" s="51" t="s">
        <v>847</v>
      </c>
      <c r="E3710" s="54" t="str">
        <f t="shared" si="289"/>
        <v>030324</v>
      </c>
      <c r="F3710" s="51" t="e">
        <f>VLOOKUP(E3710,#REF!,8,FALSE)</f>
        <v>#REF!</v>
      </c>
      <c r="G3710" s="51" t="e">
        <f>VLOOKUP(E3710,#REF!,9,FALSE)</f>
        <v>#REF!</v>
      </c>
      <c r="H3710" s="52">
        <v>20032</v>
      </c>
      <c r="I3710" s="51" t="s">
        <v>5078</v>
      </c>
      <c r="J3710" s="53">
        <v>11.05</v>
      </c>
      <c r="K3710" s="53">
        <v>11</v>
      </c>
      <c r="L3710" s="53">
        <v>11.457686259408604</v>
      </c>
      <c r="M3710" s="53">
        <v>11.457686259408604</v>
      </c>
      <c r="N3710" s="53">
        <f t="shared" si="290"/>
        <v>8524.5185770000007</v>
      </c>
      <c r="O3710" s="53" t="e">
        <f>VLOOKUP(E3710,#REF!,29,FALSE)</f>
        <v>#REF!</v>
      </c>
      <c r="P3710" s="53" t="e">
        <f t="shared" si="291"/>
        <v>#REF!</v>
      </c>
      <c r="Q3710" s="53">
        <v>0</v>
      </c>
    </row>
    <row r="3711" spans="1:17">
      <c r="A3711" s="51" t="s">
        <v>5392</v>
      </c>
      <c r="B3711" s="51">
        <f t="shared" si="287"/>
        <v>5</v>
      </c>
      <c r="C3711" s="51">
        <f t="shared" si="288"/>
        <v>744</v>
      </c>
      <c r="D3711" s="51" t="s">
        <v>463</v>
      </c>
      <c r="E3711" s="54" t="str">
        <f t="shared" si="289"/>
        <v>029642</v>
      </c>
      <c r="F3711" s="51" t="e">
        <f>VLOOKUP(E3711,#REF!,8,FALSE)</f>
        <v>#REF!</v>
      </c>
      <c r="G3711" s="51" t="e">
        <f>VLOOKUP(E3711,#REF!,9,FALSE)</f>
        <v>#REF!</v>
      </c>
      <c r="H3711" s="52">
        <v>8578</v>
      </c>
      <c r="I3711" s="51" t="s">
        <v>464</v>
      </c>
      <c r="J3711" s="53">
        <v>7.3</v>
      </c>
      <c r="K3711" s="53">
        <v>11.999995</v>
      </c>
      <c r="L3711" s="53">
        <v>20.403328934139786</v>
      </c>
      <c r="M3711" s="53">
        <v>20.403328998655912</v>
      </c>
      <c r="N3711" s="53">
        <f t="shared" si="290"/>
        <v>15180.076774999998</v>
      </c>
      <c r="O3711" s="53" t="e">
        <f>VLOOKUP(E3711,#REF!,29,FALSE)</f>
        <v>#REF!</v>
      </c>
      <c r="P3711" s="53" t="e">
        <f t="shared" si="291"/>
        <v>#REF!</v>
      </c>
      <c r="Q3711" s="53">
        <v>0</v>
      </c>
    </row>
    <row r="3712" spans="1:17">
      <c r="A3712" s="51" t="s">
        <v>5392</v>
      </c>
      <c r="B3712" s="51">
        <f t="shared" si="287"/>
        <v>5</v>
      </c>
      <c r="C3712" s="51">
        <f t="shared" si="288"/>
        <v>744</v>
      </c>
      <c r="D3712" s="51" t="s">
        <v>2849</v>
      </c>
      <c r="E3712" s="54" t="str">
        <f t="shared" si="289"/>
        <v>033193</v>
      </c>
      <c r="F3712" s="51" t="e">
        <f>VLOOKUP(E3712,#REF!,8,FALSE)</f>
        <v>#REF!</v>
      </c>
      <c r="G3712" s="51" t="e">
        <f>VLOOKUP(E3712,#REF!,9,FALSE)</f>
        <v>#REF!</v>
      </c>
      <c r="H3712" s="52">
        <v>909761</v>
      </c>
      <c r="I3712" s="51" t="s">
        <v>5079</v>
      </c>
      <c r="J3712" s="53">
        <v>8.4</v>
      </c>
      <c r="K3712" s="53">
        <v>8.4</v>
      </c>
      <c r="L3712" s="53">
        <v>7.7961492405913981</v>
      </c>
      <c r="M3712" s="53">
        <v>7.7961492405913981</v>
      </c>
      <c r="N3712" s="53">
        <f t="shared" si="290"/>
        <v>5800.3350350000001</v>
      </c>
      <c r="O3712" s="53" t="e">
        <f>VLOOKUP(E3712,#REF!,29,FALSE)</f>
        <v>#REF!</v>
      </c>
      <c r="P3712" s="53" t="e">
        <f t="shared" si="291"/>
        <v>#REF!</v>
      </c>
      <c r="Q3712" s="53">
        <v>0</v>
      </c>
    </row>
    <row r="3713" spans="1:17">
      <c r="A3713" s="51" t="s">
        <v>5392</v>
      </c>
      <c r="B3713" s="51">
        <f t="shared" si="287"/>
        <v>5</v>
      </c>
      <c r="C3713" s="51">
        <f t="shared" si="288"/>
        <v>744</v>
      </c>
      <c r="D3713" s="51" t="s">
        <v>2876</v>
      </c>
      <c r="E3713" s="54" t="str">
        <f t="shared" si="289"/>
        <v>033185</v>
      </c>
      <c r="F3713" s="51" t="e">
        <f>VLOOKUP(E3713,#REF!,8,FALSE)</f>
        <v>#REF!</v>
      </c>
      <c r="G3713" s="51" t="e">
        <f>VLOOKUP(E3713,#REF!,9,FALSE)</f>
        <v>#REF!</v>
      </c>
      <c r="H3713" s="52">
        <v>910730</v>
      </c>
      <c r="I3713" s="51" t="s">
        <v>2877</v>
      </c>
      <c r="J3713" s="53">
        <v>8.4</v>
      </c>
      <c r="K3713" s="53">
        <v>8.4</v>
      </c>
      <c r="L3713" s="53">
        <v>8.2642446962365597</v>
      </c>
      <c r="M3713" s="53">
        <v>8.2642446962365597</v>
      </c>
      <c r="N3713" s="53">
        <f t="shared" si="290"/>
        <v>6148.598054</v>
      </c>
      <c r="O3713" s="53" t="e">
        <f>VLOOKUP(E3713,#REF!,29,FALSE)</f>
        <v>#REF!</v>
      </c>
      <c r="P3713" s="53" t="e">
        <f t="shared" si="291"/>
        <v>#REF!</v>
      </c>
      <c r="Q3713" s="53">
        <v>0</v>
      </c>
    </row>
    <row r="3714" spans="1:17">
      <c r="A3714" s="51" t="s">
        <v>5392</v>
      </c>
      <c r="B3714" s="51">
        <f t="shared" si="287"/>
        <v>5</v>
      </c>
      <c r="C3714" s="51">
        <f t="shared" si="288"/>
        <v>744</v>
      </c>
      <c r="D3714" s="51" t="s">
        <v>2874</v>
      </c>
      <c r="E3714" s="54" t="str">
        <f t="shared" si="289"/>
        <v>033186</v>
      </c>
      <c r="F3714" s="51" t="e">
        <f>VLOOKUP(E3714,#REF!,8,FALSE)</f>
        <v>#REF!</v>
      </c>
      <c r="G3714" s="51" t="e">
        <f>VLOOKUP(E3714,#REF!,9,FALSE)</f>
        <v>#REF!</v>
      </c>
      <c r="H3714" s="52">
        <v>910671</v>
      </c>
      <c r="I3714" s="51" t="s">
        <v>2875</v>
      </c>
      <c r="J3714" s="53">
        <v>8.4</v>
      </c>
      <c r="K3714" s="53">
        <v>8.4</v>
      </c>
      <c r="L3714" s="53">
        <v>8.2461443494623659</v>
      </c>
      <c r="M3714" s="53">
        <v>8.2461443494623659</v>
      </c>
      <c r="N3714" s="53">
        <f t="shared" si="290"/>
        <v>6135.1313959999998</v>
      </c>
      <c r="O3714" s="53" t="e">
        <f>VLOOKUP(E3714,#REF!,29,FALSE)</f>
        <v>#REF!</v>
      </c>
      <c r="P3714" s="53" t="e">
        <f t="shared" si="291"/>
        <v>#REF!</v>
      </c>
      <c r="Q3714" s="53">
        <v>0</v>
      </c>
    </row>
    <row r="3715" spans="1:17">
      <c r="A3715" s="51" t="s">
        <v>5392</v>
      </c>
      <c r="B3715" s="51">
        <f t="shared" ref="B3715:B3778" si="292">MONTH(A3715)</f>
        <v>5</v>
      </c>
      <c r="C3715" s="51">
        <f t="shared" ref="C3715:C3778" si="293">VLOOKUP(B3715,T:V,3,FALSE)</f>
        <v>744</v>
      </c>
      <c r="D3715" s="51" t="s">
        <v>2864</v>
      </c>
      <c r="E3715" s="54" t="str">
        <f t="shared" ref="E3715:E3778" si="294">RIGHT(LEFT(D3715,16),6)</f>
        <v>033187</v>
      </c>
      <c r="F3715" s="51" t="e">
        <f>VLOOKUP(E3715,#REF!,8,FALSE)</f>
        <v>#REF!</v>
      </c>
      <c r="G3715" s="51" t="e">
        <f>VLOOKUP(E3715,#REF!,9,FALSE)</f>
        <v>#REF!</v>
      </c>
      <c r="H3715" s="52">
        <v>910672</v>
      </c>
      <c r="I3715" s="51" t="s">
        <v>2865</v>
      </c>
      <c r="J3715" s="53">
        <v>8.4</v>
      </c>
      <c r="K3715" s="53">
        <v>8.4</v>
      </c>
      <c r="L3715" s="53">
        <v>7.9994574556451612</v>
      </c>
      <c r="M3715" s="53">
        <v>7.9994574556451612</v>
      </c>
      <c r="N3715" s="53">
        <f t="shared" ref="N3715:N3778" si="295">M3715*C3715</f>
        <v>5951.5963469999997</v>
      </c>
      <c r="O3715" s="53" t="e">
        <f>VLOOKUP(E3715,#REF!,29,FALSE)</f>
        <v>#REF!</v>
      </c>
      <c r="P3715" s="53" t="e">
        <f t="shared" ref="P3715:P3778" si="296">N3715*O3715</f>
        <v>#REF!</v>
      </c>
      <c r="Q3715" s="53">
        <v>0</v>
      </c>
    </row>
    <row r="3716" spans="1:17">
      <c r="A3716" s="51" t="s">
        <v>5392</v>
      </c>
      <c r="B3716" s="51">
        <f t="shared" si="292"/>
        <v>5</v>
      </c>
      <c r="C3716" s="51">
        <f t="shared" si="293"/>
        <v>744</v>
      </c>
      <c r="D3716" s="51" t="s">
        <v>2841</v>
      </c>
      <c r="E3716" s="54" t="str">
        <f t="shared" si="294"/>
        <v>033188</v>
      </c>
      <c r="F3716" s="51" t="e">
        <f>VLOOKUP(E3716,#REF!,8,FALSE)</f>
        <v>#REF!</v>
      </c>
      <c r="G3716" s="51" t="e">
        <f>VLOOKUP(E3716,#REF!,9,FALSE)</f>
        <v>#REF!</v>
      </c>
      <c r="H3716" s="52">
        <v>909757</v>
      </c>
      <c r="I3716" s="51" t="s">
        <v>5080</v>
      </c>
      <c r="J3716" s="53">
        <v>8.4</v>
      </c>
      <c r="K3716" s="53">
        <v>8.4</v>
      </c>
      <c r="L3716" s="53">
        <v>7.9445474596774188</v>
      </c>
      <c r="M3716" s="53">
        <v>7.9445474596774188</v>
      </c>
      <c r="N3716" s="53">
        <f t="shared" si="295"/>
        <v>5910.7433099999998</v>
      </c>
      <c r="O3716" s="53" t="e">
        <f>VLOOKUP(E3716,#REF!,29,FALSE)</f>
        <v>#REF!</v>
      </c>
      <c r="P3716" s="53" t="e">
        <f t="shared" si="296"/>
        <v>#REF!</v>
      </c>
      <c r="Q3716" s="53">
        <v>0</v>
      </c>
    </row>
    <row r="3717" spans="1:17">
      <c r="A3717" s="51" t="s">
        <v>5392</v>
      </c>
      <c r="B3717" s="51">
        <f t="shared" si="292"/>
        <v>5</v>
      </c>
      <c r="C3717" s="51">
        <f t="shared" si="293"/>
        <v>744</v>
      </c>
      <c r="D3717" s="51" t="s">
        <v>2843</v>
      </c>
      <c r="E3717" s="54" t="str">
        <f t="shared" si="294"/>
        <v>033189</v>
      </c>
      <c r="F3717" s="51" t="e">
        <f>VLOOKUP(E3717,#REF!,8,FALSE)</f>
        <v>#REF!</v>
      </c>
      <c r="G3717" s="51" t="e">
        <f>VLOOKUP(E3717,#REF!,9,FALSE)</f>
        <v>#REF!</v>
      </c>
      <c r="H3717" s="52">
        <v>909758</v>
      </c>
      <c r="I3717" s="51" t="s">
        <v>5081</v>
      </c>
      <c r="J3717" s="53">
        <v>8.4</v>
      </c>
      <c r="K3717" s="53">
        <v>8.4</v>
      </c>
      <c r="L3717" s="53">
        <v>7.9026495510752683</v>
      </c>
      <c r="M3717" s="53">
        <v>7.9026495510752683</v>
      </c>
      <c r="N3717" s="53">
        <f t="shared" si="295"/>
        <v>5879.5712659999999</v>
      </c>
      <c r="O3717" s="53" t="e">
        <f>VLOOKUP(E3717,#REF!,29,FALSE)</f>
        <v>#REF!</v>
      </c>
      <c r="P3717" s="53" t="e">
        <f t="shared" si="296"/>
        <v>#REF!</v>
      </c>
      <c r="Q3717" s="53">
        <v>0</v>
      </c>
    </row>
    <row r="3718" spans="1:17">
      <c r="A3718" s="51" t="s">
        <v>5392</v>
      </c>
      <c r="B3718" s="51">
        <f t="shared" si="292"/>
        <v>5</v>
      </c>
      <c r="C3718" s="51">
        <f t="shared" si="293"/>
        <v>744</v>
      </c>
      <c r="D3718" s="51" t="s">
        <v>2845</v>
      </c>
      <c r="E3718" s="54" t="str">
        <f t="shared" si="294"/>
        <v>033190</v>
      </c>
      <c r="F3718" s="51" t="e">
        <f>VLOOKUP(E3718,#REF!,8,FALSE)</f>
        <v>#REF!</v>
      </c>
      <c r="G3718" s="51" t="e">
        <f>VLOOKUP(E3718,#REF!,9,FALSE)</f>
        <v>#REF!</v>
      </c>
      <c r="H3718" s="52">
        <v>909759</v>
      </c>
      <c r="I3718" s="51" t="s">
        <v>5082</v>
      </c>
      <c r="J3718" s="53">
        <v>8.4</v>
      </c>
      <c r="K3718" s="53">
        <v>8.4</v>
      </c>
      <c r="L3718" s="53">
        <v>8.0602409462365596</v>
      </c>
      <c r="M3718" s="53">
        <v>8.0602409462365596</v>
      </c>
      <c r="N3718" s="53">
        <f t="shared" si="295"/>
        <v>5996.8192640000007</v>
      </c>
      <c r="O3718" s="53" t="e">
        <f>VLOOKUP(E3718,#REF!,29,FALSE)</f>
        <v>#REF!</v>
      </c>
      <c r="P3718" s="53" t="e">
        <f t="shared" si="296"/>
        <v>#REF!</v>
      </c>
      <c r="Q3718" s="53">
        <v>0</v>
      </c>
    </row>
    <row r="3719" spans="1:17">
      <c r="A3719" s="51" t="s">
        <v>5392</v>
      </c>
      <c r="B3719" s="51">
        <f t="shared" si="292"/>
        <v>5</v>
      </c>
      <c r="C3719" s="51">
        <f t="shared" si="293"/>
        <v>744</v>
      </c>
      <c r="D3719" s="51" t="s">
        <v>2847</v>
      </c>
      <c r="E3719" s="54" t="str">
        <f t="shared" si="294"/>
        <v>033192</v>
      </c>
      <c r="F3719" s="51" t="e">
        <f>VLOOKUP(E3719,#REF!,8,FALSE)</f>
        <v>#REF!</v>
      </c>
      <c r="G3719" s="51" t="e">
        <f>VLOOKUP(E3719,#REF!,9,FALSE)</f>
        <v>#REF!</v>
      </c>
      <c r="H3719" s="52">
        <v>909760</v>
      </c>
      <c r="I3719" s="51" t="s">
        <v>5083</v>
      </c>
      <c r="J3719" s="53">
        <v>8.4</v>
      </c>
      <c r="K3719" s="53">
        <v>8.4</v>
      </c>
      <c r="L3719" s="53">
        <v>7.7985512043010754</v>
      </c>
      <c r="M3719" s="53">
        <v>7.7985512043010754</v>
      </c>
      <c r="N3719" s="53">
        <f t="shared" si="295"/>
        <v>5802.1220960000001</v>
      </c>
      <c r="O3719" s="53" t="e">
        <f>VLOOKUP(E3719,#REF!,29,FALSE)</f>
        <v>#REF!</v>
      </c>
      <c r="P3719" s="53" t="e">
        <f t="shared" si="296"/>
        <v>#REF!</v>
      </c>
      <c r="Q3719" s="53">
        <v>0</v>
      </c>
    </row>
    <row r="3720" spans="1:17">
      <c r="A3720" s="51" t="s">
        <v>5392</v>
      </c>
      <c r="B3720" s="51">
        <f t="shared" si="292"/>
        <v>5</v>
      </c>
      <c r="C3720" s="51">
        <f t="shared" si="293"/>
        <v>744</v>
      </c>
      <c r="D3720" s="51" t="s">
        <v>845</v>
      </c>
      <c r="E3720" s="54" t="str">
        <f t="shared" si="294"/>
        <v>030322</v>
      </c>
      <c r="F3720" s="51" t="e">
        <f>VLOOKUP(E3720,#REF!,8,FALSE)</f>
        <v>#REF!</v>
      </c>
      <c r="G3720" s="51" t="e">
        <f>VLOOKUP(E3720,#REF!,9,FALSE)</f>
        <v>#REF!</v>
      </c>
      <c r="H3720" s="52">
        <v>20023</v>
      </c>
      <c r="I3720" s="51" t="s">
        <v>5084</v>
      </c>
      <c r="J3720" s="53">
        <v>12.27</v>
      </c>
      <c r="K3720" s="53">
        <v>12</v>
      </c>
      <c r="L3720" s="53">
        <v>14.405835264784946</v>
      </c>
      <c r="M3720" s="53">
        <v>14.405835264784946</v>
      </c>
      <c r="N3720" s="53">
        <f t="shared" si="295"/>
        <v>10717.941436999999</v>
      </c>
      <c r="O3720" s="53" t="e">
        <f>VLOOKUP(E3720,#REF!,29,FALSE)</f>
        <v>#REF!</v>
      </c>
      <c r="P3720" s="53" t="e">
        <f t="shared" si="296"/>
        <v>#REF!</v>
      </c>
      <c r="Q3720" s="53">
        <v>0</v>
      </c>
    </row>
    <row r="3721" spans="1:17">
      <c r="A3721" s="51" t="s">
        <v>5392</v>
      </c>
      <c r="B3721" s="51">
        <f t="shared" si="292"/>
        <v>5</v>
      </c>
      <c r="C3721" s="51">
        <f t="shared" si="293"/>
        <v>744</v>
      </c>
      <c r="D3721" s="51" t="s">
        <v>1938</v>
      </c>
      <c r="E3721" s="54" t="str">
        <f t="shared" si="294"/>
        <v>031509</v>
      </c>
      <c r="F3721" s="51" t="e">
        <f>VLOOKUP(E3721,#REF!,8,FALSE)</f>
        <v>#REF!</v>
      </c>
      <c r="G3721" s="51" t="e">
        <f>VLOOKUP(E3721,#REF!,9,FALSE)</f>
        <v>#REF!</v>
      </c>
      <c r="H3721" s="52">
        <v>896925</v>
      </c>
      <c r="I3721" s="51" t="s">
        <v>1939</v>
      </c>
      <c r="J3721" s="53">
        <v>7.1</v>
      </c>
      <c r="K3721" s="53">
        <v>7.0999970000000001</v>
      </c>
      <c r="L3721" s="53">
        <v>6.2430350766129035</v>
      </c>
      <c r="M3721" s="53">
        <v>6.2430351505376338</v>
      </c>
      <c r="N3721" s="53">
        <f t="shared" si="295"/>
        <v>4644.8181519999998</v>
      </c>
      <c r="O3721" s="53" t="e">
        <f>VLOOKUP(E3721,#REF!,29,FALSE)</f>
        <v>#REF!</v>
      </c>
      <c r="P3721" s="53" t="e">
        <f t="shared" si="296"/>
        <v>#REF!</v>
      </c>
      <c r="Q3721" s="53">
        <v>0</v>
      </c>
    </row>
    <row r="3722" spans="1:17">
      <c r="A3722" s="51" t="s">
        <v>5392</v>
      </c>
      <c r="B3722" s="51">
        <f t="shared" si="292"/>
        <v>5</v>
      </c>
      <c r="C3722" s="51">
        <f t="shared" si="293"/>
        <v>744</v>
      </c>
      <c r="D3722" s="51" t="s">
        <v>1096</v>
      </c>
      <c r="E3722" s="54" t="str">
        <f t="shared" si="294"/>
        <v>030460</v>
      </c>
      <c r="F3722" s="51" t="e">
        <f>VLOOKUP(E3722,#REF!,8,FALSE)</f>
        <v>#REF!</v>
      </c>
      <c r="G3722" s="51" t="e">
        <f>VLOOKUP(E3722,#REF!,9,FALSE)</f>
        <v>#REF!</v>
      </c>
      <c r="H3722" s="52">
        <v>890659</v>
      </c>
      <c r="I3722" s="51" t="s">
        <v>5085</v>
      </c>
      <c r="J3722" s="53">
        <v>4.2</v>
      </c>
      <c r="K3722" s="53">
        <v>4.2000010000000003</v>
      </c>
      <c r="L3722" s="53">
        <v>3.0555903844086023</v>
      </c>
      <c r="M3722" s="53">
        <v>3.0555903346774196</v>
      </c>
      <c r="N3722" s="53">
        <f t="shared" si="295"/>
        <v>2273.3592090000002</v>
      </c>
      <c r="O3722" s="53" t="e">
        <f>VLOOKUP(E3722,#REF!,29,FALSE)</f>
        <v>#REF!</v>
      </c>
      <c r="P3722" s="53" t="e">
        <f t="shared" si="296"/>
        <v>#REF!</v>
      </c>
      <c r="Q3722" s="53">
        <v>4.9731182517334871E-8</v>
      </c>
    </row>
    <row r="3723" spans="1:17">
      <c r="A3723" s="51" t="s">
        <v>5392</v>
      </c>
      <c r="B3723" s="51">
        <f t="shared" si="292"/>
        <v>5</v>
      </c>
      <c r="C3723" s="51">
        <f t="shared" si="293"/>
        <v>744</v>
      </c>
      <c r="D3723" s="51" t="s">
        <v>1586</v>
      </c>
      <c r="E3723" s="54" t="str">
        <f t="shared" si="294"/>
        <v>030901</v>
      </c>
      <c r="F3723" s="51" t="e">
        <f>VLOOKUP(E3723,#REF!,8,FALSE)</f>
        <v>#REF!</v>
      </c>
      <c r="G3723" s="51" t="e">
        <f>VLOOKUP(E3723,#REF!,9,FALSE)</f>
        <v>#REF!</v>
      </c>
      <c r="H3723" s="52">
        <v>889891</v>
      </c>
      <c r="I3723" s="51" t="s">
        <v>1587</v>
      </c>
      <c r="J3723" s="53">
        <v>11</v>
      </c>
      <c r="K3723" s="53">
        <v>11</v>
      </c>
      <c r="L3723" s="53">
        <v>7.5674485174731183</v>
      </c>
      <c r="M3723" s="53">
        <v>7.5674484314516128</v>
      </c>
      <c r="N3723" s="53">
        <f t="shared" si="295"/>
        <v>5630.1816330000001</v>
      </c>
      <c r="O3723" s="53" t="e">
        <f>VLOOKUP(E3723,#REF!,29,FALSE)</f>
        <v>#REF!</v>
      </c>
      <c r="P3723" s="53" t="e">
        <f t="shared" si="296"/>
        <v>#REF!</v>
      </c>
      <c r="Q3723" s="53">
        <v>8.6021505159160659E-8</v>
      </c>
    </row>
    <row r="3724" spans="1:17">
      <c r="A3724" s="51" t="s">
        <v>5392</v>
      </c>
      <c r="B3724" s="51">
        <f t="shared" si="292"/>
        <v>5</v>
      </c>
      <c r="C3724" s="51">
        <f t="shared" si="293"/>
        <v>744</v>
      </c>
      <c r="D3724" s="51" t="s">
        <v>631</v>
      </c>
      <c r="E3724" s="54" t="str">
        <f t="shared" si="294"/>
        <v>029999</v>
      </c>
      <c r="F3724" s="51" t="e">
        <f>VLOOKUP(E3724,#REF!,8,FALSE)</f>
        <v>#REF!</v>
      </c>
      <c r="G3724" s="51" t="e">
        <f>VLOOKUP(E3724,#REF!,9,FALSE)</f>
        <v>#REF!</v>
      </c>
      <c r="H3724" s="52">
        <v>8656</v>
      </c>
      <c r="I3724" s="51" t="s">
        <v>2549</v>
      </c>
      <c r="J3724" s="53">
        <v>50.3</v>
      </c>
      <c r="K3724" s="53">
        <v>59.099999999999994</v>
      </c>
      <c r="L3724" s="53">
        <v>57.692405009408603</v>
      </c>
      <c r="M3724" s="53">
        <v>57.69240500940861</v>
      </c>
      <c r="N3724" s="53">
        <f t="shared" si="295"/>
        <v>42923.149327000006</v>
      </c>
      <c r="O3724" s="53" t="e">
        <f>VLOOKUP(E3724,#REF!,29,FALSE)</f>
        <v>#REF!</v>
      </c>
      <c r="P3724" s="53" t="e">
        <f t="shared" si="296"/>
        <v>#REF!</v>
      </c>
      <c r="Q3724" s="53">
        <v>0</v>
      </c>
    </row>
    <row r="3725" spans="1:17">
      <c r="A3725" s="51" t="s">
        <v>5392</v>
      </c>
      <c r="B3725" s="51">
        <f t="shared" si="292"/>
        <v>5</v>
      </c>
      <c r="C3725" s="51">
        <f t="shared" si="293"/>
        <v>744</v>
      </c>
      <c r="D3725" s="51" t="s">
        <v>1389</v>
      </c>
      <c r="E3725" s="54" t="str">
        <f t="shared" si="294"/>
        <v>030827</v>
      </c>
      <c r="F3725" s="51" t="e">
        <f>VLOOKUP(E3725,#REF!,8,FALSE)</f>
        <v>#REF!</v>
      </c>
      <c r="G3725" s="51" t="e">
        <f>VLOOKUP(E3725,#REF!,9,FALSE)</f>
        <v>#REF!</v>
      </c>
      <c r="H3725" s="52">
        <v>892107</v>
      </c>
      <c r="I3725" s="51" t="s">
        <v>1390</v>
      </c>
      <c r="J3725" s="53">
        <v>9</v>
      </c>
      <c r="K3725" s="53">
        <v>8.9000039999999991</v>
      </c>
      <c r="L3725" s="53">
        <v>3.4367569596774192</v>
      </c>
      <c r="M3725" s="53">
        <v>3.3985722728494623</v>
      </c>
      <c r="N3725" s="53">
        <f t="shared" si="295"/>
        <v>2528.5377709999998</v>
      </c>
      <c r="O3725" s="53" t="e">
        <f>VLOOKUP(E3725,#REF!,29,FALSE)</f>
        <v>#REF!</v>
      </c>
      <c r="P3725" s="53" t="e">
        <f t="shared" si="296"/>
        <v>#REF!</v>
      </c>
      <c r="Q3725" s="53">
        <v>3.8184686827957122E-2</v>
      </c>
    </row>
    <row r="3726" spans="1:17">
      <c r="A3726" s="51" t="s">
        <v>5392</v>
      </c>
      <c r="B3726" s="51">
        <f t="shared" si="292"/>
        <v>5</v>
      </c>
      <c r="C3726" s="51">
        <f t="shared" si="293"/>
        <v>744</v>
      </c>
      <c r="D3726" s="51" t="s">
        <v>547</v>
      </c>
      <c r="E3726" s="54" t="str">
        <f t="shared" si="294"/>
        <v>029700</v>
      </c>
      <c r="F3726" s="51" t="e">
        <f>VLOOKUP(E3726,#REF!,8,FALSE)</f>
        <v>#REF!</v>
      </c>
      <c r="G3726" s="51" t="e">
        <f>VLOOKUP(E3726,#REF!,9,FALSE)</f>
        <v>#REF!</v>
      </c>
      <c r="H3726" s="52">
        <v>8903</v>
      </c>
      <c r="I3726" s="51" t="s">
        <v>5086</v>
      </c>
      <c r="J3726" s="53">
        <v>340.7</v>
      </c>
      <c r="K3726" s="53">
        <v>314.99999700000001</v>
      </c>
      <c r="L3726" s="53">
        <v>137.18243146908603</v>
      </c>
      <c r="M3726" s="53">
        <v>136.56701631182796</v>
      </c>
      <c r="N3726" s="53">
        <f t="shared" si="295"/>
        <v>101605.860136</v>
      </c>
      <c r="O3726" s="53" t="e">
        <f>VLOOKUP(E3726,#REF!,29,FALSE)</f>
        <v>#REF!</v>
      </c>
      <c r="P3726" s="53" t="e">
        <f t="shared" si="296"/>
        <v>#REF!</v>
      </c>
      <c r="Q3726" s="53">
        <v>0.61541515725806561</v>
      </c>
    </row>
    <row r="3727" spans="1:17">
      <c r="A3727" s="51" t="s">
        <v>5392</v>
      </c>
      <c r="B3727" s="51">
        <f t="shared" si="292"/>
        <v>5</v>
      </c>
      <c r="C3727" s="51">
        <f t="shared" si="293"/>
        <v>744</v>
      </c>
      <c r="D3727" s="51" t="s">
        <v>732</v>
      </c>
      <c r="E3727" s="54" t="str">
        <f t="shared" si="294"/>
        <v>030098</v>
      </c>
      <c r="F3727" s="51" t="e">
        <f>VLOOKUP(E3727,#REF!,8,FALSE)</f>
        <v>#REF!</v>
      </c>
      <c r="G3727" s="51" t="e">
        <f>VLOOKUP(E3727,#REF!,9,FALSE)</f>
        <v>#REF!</v>
      </c>
      <c r="H3727" s="52">
        <v>888070</v>
      </c>
      <c r="I3727" s="51" t="s">
        <v>5087</v>
      </c>
      <c r="J3727" s="53">
        <v>298.8</v>
      </c>
      <c r="K3727" s="53">
        <v>276.000001</v>
      </c>
      <c r="L3727" s="53">
        <v>91.922820708333333</v>
      </c>
      <c r="M3727" s="53">
        <v>91.886640264784944</v>
      </c>
      <c r="N3727" s="53">
        <f t="shared" si="295"/>
        <v>68363.660357000001</v>
      </c>
      <c r="O3727" s="53" t="e">
        <f>VLOOKUP(E3727,#REF!,29,FALSE)</f>
        <v>#REF!</v>
      </c>
      <c r="P3727" s="53" t="e">
        <f t="shared" si="296"/>
        <v>#REF!</v>
      </c>
      <c r="Q3727" s="53">
        <v>3.6180443548390381E-2</v>
      </c>
    </row>
    <row r="3728" spans="1:17">
      <c r="A3728" s="51" t="s">
        <v>5392</v>
      </c>
      <c r="B3728" s="51">
        <f t="shared" si="292"/>
        <v>5</v>
      </c>
      <c r="C3728" s="51">
        <f t="shared" si="293"/>
        <v>744</v>
      </c>
      <c r="D3728" s="51" t="s">
        <v>553</v>
      </c>
      <c r="E3728" s="54" t="str">
        <f t="shared" si="294"/>
        <v>029720</v>
      </c>
      <c r="F3728" s="51" t="e">
        <f>VLOOKUP(E3728,#REF!,8,FALSE)</f>
        <v>#REF!</v>
      </c>
      <c r="G3728" s="51" t="e">
        <f>VLOOKUP(E3728,#REF!,9,FALSE)</f>
        <v>#REF!</v>
      </c>
      <c r="H3728" s="52">
        <v>8904</v>
      </c>
      <c r="I3728" s="51" t="s">
        <v>5088</v>
      </c>
      <c r="J3728" s="53">
        <v>645.29999999999995</v>
      </c>
      <c r="K3728" s="53">
        <v>615.00000399999999</v>
      </c>
      <c r="L3728" s="53">
        <v>153.48786582526881</v>
      </c>
      <c r="M3728" s="53">
        <v>153.44033719086022</v>
      </c>
      <c r="N3728" s="53">
        <f t="shared" si="295"/>
        <v>114159.61087</v>
      </c>
      <c r="O3728" s="53" t="e">
        <f>VLOOKUP(E3728,#REF!,29,FALSE)</f>
        <v>#REF!</v>
      </c>
      <c r="P3728" s="53" t="e">
        <f t="shared" si="296"/>
        <v>#REF!</v>
      </c>
      <c r="Q3728" s="53">
        <v>4.7528634408589954E-2</v>
      </c>
    </row>
    <row r="3729" spans="1:17">
      <c r="A3729" s="51" t="s">
        <v>5392</v>
      </c>
      <c r="B3729" s="51">
        <f t="shared" si="292"/>
        <v>5</v>
      </c>
      <c r="C3729" s="51">
        <f t="shared" si="293"/>
        <v>744</v>
      </c>
      <c r="D3729" s="51" t="s">
        <v>1342</v>
      </c>
      <c r="E3729" s="54" t="str">
        <f t="shared" si="294"/>
        <v>030830</v>
      </c>
      <c r="F3729" s="51" t="e">
        <f>VLOOKUP(E3729,#REF!,8,FALSE)</f>
        <v>#REF!</v>
      </c>
      <c r="G3729" s="51" t="e">
        <f>VLOOKUP(E3729,#REF!,9,FALSE)</f>
        <v>#REF!</v>
      </c>
      <c r="H3729" s="52">
        <v>892109</v>
      </c>
      <c r="I3729" s="51" t="s">
        <v>1343</v>
      </c>
      <c r="J3729" s="53">
        <v>7.8</v>
      </c>
      <c r="K3729" s="53">
        <v>9.1000010000000007</v>
      </c>
      <c r="L3729" s="53">
        <v>2.4857896169354836</v>
      </c>
      <c r="M3729" s="53">
        <v>2.485789643817204</v>
      </c>
      <c r="N3729" s="53">
        <f t="shared" si="295"/>
        <v>1849.4274949999997</v>
      </c>
      <c r="O3729" s="53" t="e">
        <f>VLOOKUP(E3729,#REF!,29,FALSE)</f>
        <v>#REF!</v>
      </c>
      <c r="P3729" s="53" t="e">
        <f t="shared" si="296"/>
        <v>#REF!</v>
      </c>
      <c r="Q3729" s="53">
        <v>0</v>
      </c>
    </row>
    <row r="3730" spans="1:17">
      <c r="A3730" s="51" t="s">
        <v>5392</v>
      </c>
      <c r="B3730" s="51">
        <f t="shared" si="292"/>
        <v>5</v>
      </c>
      <c r="C3730" s="51">
        <f t="shared" si="293"/>
        <v>744</v>
      </c>
      <c r="D3730" s="51" t="s">
        <v>843</v>
      </c>
      <c r="E3730" s="54" t="str">
        <f t="shared" si="294"/>
        <v>030323</v>
      </c>
      <c r="F3730" s="51" t="e">
        <f>VLOOKUP(E3730,#REF!,8,FALSE)</f>
        <v>#REF!</v>
      </c>
      <c r="G3730" s="51" t="e">
        <f>VLOOKUP(E3730,#REF!,9,FALSE)</f>
        <v>#REF!</v>
      </c>
      <c r="H3730" s="52">
        <v>20019</v>
      </c>
      <c r="I3730" s="51" t="s">
        <v>5089</v>
      </c>
      <c r="J3730" s="53">
        <v>2.73</v>
      </c>
      <c r="K3730" s="53">
        <v>2</v>
      </c>
      <c r="L3730" s="53">
        <v>3.3919572379032257</v>
      </c>
      <c r="M3730" s="53">
        <v>3.3919572379032257</v>
      </c>
      <c r="N3730" s="53">
        <f t="shared" si="295"/>
        <v>2523.6161849999999</v>
      </c>
      <c r="O3730" s="53" t="e">
        <f>VLOOKUP(E3730,#REF!,29,FALSE)</f>
        <v>#REF!</v>
      </c>
      <c r="P3730" s="53" t="e">
        <f t="shared" si="296"/>
        <v>#REF!</v>
      </c>
      <c r="Q3730" s="53">
        <v>0</v>
      </c>
    </row>
    <row r="3731" spans="1:17">
      <c r="A3731" s="51" t="s">
        <v>5392</v>
      </c>
      <c r="B3731" s="51">
        <f t="shared" si="292"/>
        <v>5</v>
      </c>
      <c r="C3731" s="51">
        <f t="shared" si="293"/>
        <v>744</v>
      </c>
      <c r="D3731" s="51" t="s">
        <v>310</v>
      </c>
      <c r="E3731" s="54" t="str">
        <f t="shared" si="294"/>
        <v>028655</v>
      </c>
      <c r="F3731" s="51" t="e">
        <f>VLOOKUP(E3731,#REF!,8,FALSE)</f>
        <v>#REF!</v>
      </c>
      <c r="G3731" s="51" t="e">
        <f>VLOOKUP(E3731,#REF!,9,FALSE)</f>
        <v>#REF!</v>
      </c>
      <c r="H3731" s="52">
        <v>8433</v>
      </c>
      <c r="I3731" s="51" t="s">
        <v>311</v>
      </c>
      <c r="J3731" s="53">
        <v>27.8</v>
      </c>
      <c r="K3731" s="53">
        <v>27</v>
      </c>
      <c r="L3731" s="53">
        <v>1.1345972607526882</v>
      </c>
      <c r="M3731" s="53">
        <v>1.1013414072580645</v>
      </c>
      <c r="N3731" s="53">
        <f t="shared" si="295"/>
        <v>819.39800700000001</v>
      </c>
      <c r="O3731" s="53" t="e">
        <f>VLOOKUP(E3731,#REF!,29,FALSE)</f>
        <v>#REF!</v>
      </c>
      <c r="P3731" s="53" t="e">
        <f t="shared" si="296"/>
        <v>#REF!</v>
      </c>
      <c r="Q3731" s="53">
        <v>3.3255853494623622E-2</v>
      </c>
    </row>
    <row r="3732" spans="1:17">
      <c r="A3732" s="51" t="s">
        <v>5392</v>
      </c>
      <c r="B3732" s="51">
        <f t="shared" si="292"/>
        <v>5</v>
      </c>
      <c r="C3732" s="51">
        <f t="shared" si="293"/>
        <v>744</v>
      </c>
      <c r="D3732" s="51" t="s">
        <v>312</v>
      </c>
      <c r="E3732" s="54" t="str">
        <f t="shared" si="294"/>
        <v>029556</v>
      </c>
      <c r="F3732" s="51" t="e">
        <f>VLOOKUP(E3732,#REF!,8,FALSE)</f>
        <v>#REF!</v>
      </c>
      <c r="G3732" s="51" t="e">
        <f>VLOOKUP(E3732,#REF!,9,FALSE)</f>
        <v>#REF!</v>
      </c>
      <c r="H3732" s="52">
        <v>8434</v>
      </c>
      <c r="I3732" s="51" t="s">
        <v>313</v>
      </c>
      <c r="J3732" s="53">
        <v>29.5</v>
      </c>
      <c r="K3732" s="53">
        <v>28.999997</v>
      </c>
      <c r="L3732" s="53">
        <v>1.1906965336021507</v>
      </c>
      <c r="M3732" s="53">
        <v>1.1706522540322581</v>
      </c>
      <c r="N3732" s="53">
        <f t="shared" si="295"/>
        <v>870.96527700000001</v>
      </c>
      <c r="O3732" s="53" t="e">
        <f>VLOOKUP(E3732,#REF!,29,FALSE)</f>
        <v>#REF!</v>
      </c>
      <c r="P3732" s="53" t="e">
        <f t="shared" si="296"/>
        <v>#REF!</v>
      </c>
      <c r="Q3732" s="53">
        <v>2.0044279569892524E-2</v>
      </c>
    </row>
    <row r="3733" spans="1:17">
      <c r="A3733" s="51" t="s">
        <v>5392</v>
      </c>
      <c r="B3733" s="51">
        <f t="shared" si="292"/>
        <v>5</v>
      </c>
      <c r="C3733" s="51">
        <f t="shared" si="293"/>
        <v>744</v>
      </c>
      <c r="D3733" s="51" t="s">
        <v>2283</v>
      </c>
      <c r="E3733" s="54" t="str">
        <f t="shared" si="294"/>
        <v>029655</v>
      </c>
      <c r="F3733" s="51" t="e">
        <f>VLOOKUP(E3733,#REF!,8,FALSE)</f>
        <v>#REF!</v>
      </c>
      <c r="G3733" s="51" t="e">
        <f>VLOOKUP(E3733,#REF!,9,FALSE)</f>
        <v>#REF!</v>
      </c>
      <c r="H3733" s="52">
        <v>8371</v>
      </c>
      <c r="I3733" s="51" t="s">
        <v>5090</v>
      </c>
      <c r="J3733" s="53">
        <v>12.1</v>
      </c>
      <c r="K3733" s="53">
        <v>10.000007</v>
      </c>
      <c r="L3733" s="53">
        <v>20.636633549731183</v>
      </c>
      <c r="M3733" s="53">
        <v>15.907054024193549</v>
      </c>
      <c r="N3733" s="53">
        <f t="shared" si="295"/>
        <v>11834.848194</v>
      </c>
      <c r="O3733" s="53" t="e">
        <f>VLOOKUP(E3733,#REF!,29,FALSE)</f>
        <v>#REF!</v>
      </c>
      <c r="P3733" s="53" t="e">
        <f t="shared" si="296"/>
        <v>#REF!</v>
      </c>
      <c r="Q3733" s="53">
        <v>4.7295795255376332</v>
      </c>
    </row>
    <row r="3734" spans="1:17">
      <c r="A3734" s="51" t="s">
        <v>5392</v>
      </c>
      <c r="B3734" s="51">
        <f t="shared" si="292"/>
        <v>5</v>
      </c>
      <c r="C3734" s="51">
        <f t="shared" si="293"/>
        <v>744</v>
      </c>
      <c r="D3734" s="51" t="s">
        <v>159</v>
      </c>
      <c r="E3734" s="54" t="str">
        <f t="shared" si="294"/>
        <v>029767</v>
      </c>
      <c r="F3734" s="51" t="e">
        <f>VLOOKUP(E3734,#REF!,8,FALSE)</f>
        <v>#REF!</v>
      </c>
      <c r="G3734" s="51" t="e">
        <f>VLOOKUP(E3734,#REF!,9,FALSE)</f>
        <v>#REF!</v>
      </c>
      <c r="H3734" s="52">
        <v>8581</v>
      </c>
      <c r="I3734" s="51" t="s">
        <v>5091</v>
      </c>
      <c r="J3734" s="53">
        <v>262.39999999999998</v>
      </c>
      <c r="K3734" s="53">
        <v>226.999999</v>
      </c>
      <c r="L3734" s="53">
        <v>272.41418213440863</v>
      </c>
      <c r="M3734" s="53">
        <v>272.41418143010753</v>
      </c>
      <c r="N3734" s="53">
        <f t="shared" si="295"/>
        <v>202676.15098400001</v>
      </c>
      <c r="O3734" s="53" t="e">
        <f>VLOOKUP(E3734,#REF!,29,FALSE)</f>
        <v>#REF!</v>
      </c>
      <c r="P3734" s="53" t="e">
        <f t="shared" si="296"/>
        <v>#REF!</v>
      </c>
      <c r="Q3734" s="53">
        <v>7.0430107899160397E-7</v>
      </c>
    </row>
    <row r="3735" spans="1:17">
      <c r="A3735" s="51" t="s">
        <v>5392</v>
      </c>
      <c r="B3735" s="51">
        <f t="shared" si="292"/>
        <v>5</v>
      </c>
      <c r="C3735" s="51">
        <f t="shared" si="293"/>
        <v>744</v>
      </c>
      <c r="D3735" s="51" t="s">
        <v>1225</v>
      </c>
      <c r="E3735" s="54" t="str">
        <f t="shared" si="294"/>
        <v>030726</v>
      </c>
      <c r="F3735" s="51" t="e">
        <f>VLOOKUP(E3735,#REF!,8,FALSE)</f>
        <v>#REF!</v>
      </c>
      <c r="G3735" s="51" t="e">
        <f>VLOOKUP(E3735,#REF!,9,FALSE)</f>
        <v>#REF!</v>
      </c>
      <c r="H3735" s="52">
        <v>890757</v>
      </c>
      <c r="I3735" s="51" t="s">
        <v>5092</v>
      </c>
      <c r="J3735" s="53">
        <v>16.399999999999999</v>
      </c>
      <c r="K3735" s="53">
        <v>15.8</v>
      </c>
      <c r="L3735" s="53">
        <v>19.091844743279569</v>
      </c>
      <c r="M3735" s="53">
        <v>19.091844743279569</v>
      </c>
      <c r="N3735" s="53">
        <f t="shared" si="295"/>
        <v>14204.332489</v>
      </c>
      <c r="O3735" s="53" t="e">
        <f>VLOOKUP(E3735,#REF!,29,FALSE)</f>
        <v>#REF!</v>
      </c>
      <c r="P3735" s="53" t="e">
        <f t="shared" si="296"/>
        <v>#REF!</v>
      </c>
      <c r="Q3735" s="53">
        <v>0</v>
      </c>
    </row>
    <row r="3736" spans="1:17">
      <c r="A3736" s="51" t="s">
        <v>5392</v>
      </c>
      <c r="B3736" s="51">
        <f t="shared" si="292"/>
        <v>5</v>
      </c>
      <c r="C3736" s="51">
        <f t="shared" si="293"/>
        <v>744</v>
      </c>
      <c r="D3736" s="51" t="s">
        <v>2778</v>
      </c>
      <c r="E3736" s="54" t="str">
        <f t="shared" si="294"/>
        <v>032545</v>
      </c>
      <c r="F3736" s="51" t="e">
        <f>VLOOKUP(E3736,#REF!,8,FALSE)</f>
        <v>#REF!</v>
      </c>
      <c r="G3736" s="51" t="e">
        <f>VLOOKUP(E3736,#REF!,9,FALSE)</f>
        <v>#REF!</v>
      </c>
      <c r="H3736" s="52">
        <v>909105</v>
      </c>
      <c r="I3736" s="51" t="s">
        <v>5093</v>
      </c>
      <c r="J3736" s="53">
        <v>23.3</v>
      </c>
      <c r="K3736" s="53">
        <v>22.700001</v>
      </c>
      <c r="L3736" s="53">
        <v>21.436292194892474</v>
      </c>
      <c r="M3736" s="53">
        <v>0.58892030789442007</v>
      </c>
      <c r="N3736" s="53">
        <f t="shared" si="295"/>
        <v>438.15670907344855</v>
      </c>
      <c r="O3736" s="53" t="e">
        <f>VLOOKUP(E3736,#REF!,29,FALSE)</f>
        <v>#REF!</v>
      </c>
      <c r="P3736" s="53" t="e">
        <f t="shared" si="296"/>
        <v>#REF!</v>
      </c>
      <c r="Q3736" s="53">
        <v>20.847371886998054</v>
      </c>
    </row>
    <row r="3737" spans="1:17">
      <c r="A3737" s="51" t="s">
        <v>5392</v>
      </c>
      <c r="B3737" s="51">
        <f t="shared" si="292"/>
        <v>5</v>
      </c>
      <c r="C3737" s="51">
        <f t="shared" si="293"/>
        <v>744</v>
      </c>
      <c r="D3737" s="51" t="s">
        <v>2428</v>
      </c>
      <c r="E3737" s="54" t="str">
        <f t="shared" si="294"/>
        <v>032355</v>
      </c>
      <c r="F3737" s="51" t="e">
        <f>VLOOKUP(E3737,#REF!,8,FALSE)</f>
        <v>#REF!</v>
      </c>
      <c r="G3737" s="51" t="e">
        <f>VLOOKUP(E3737,#REF!,9,FALSE)</f>
        <v>#REF!</v>
      </c>
      <c r="H3737" s="52">
        <v>909584</v>
      </c>
      <c r="I3737" s="51" t="s">
        <v>5094</v>
      </c>
      <c r="J3737" s="53">
        <v>10.6</v>
      </c>
      <c r="K3737" s="53">
        <v>10.6</v>
      </c>
      <c r="L3737" s="53">
        <v>10.770896568548388</v>
      </c>
      <c r="M3737" s="53">
        <v>10.770896568548388</v>
      </c>
      <c r="N3737" s="53">
        <f t="shared" si="295"/>
        <v>8013.547047</v>
      </c>
      <c r="O3737" s="53" t="e">
        <f>VLOOKUP(E3737,#REF!,29,FALSE)</f>
        <v>#REF!</v>
      </c>
      <c r="P3737" s="53" t="e">
        <f t="shared" si="296"/>
        <v>#REF!</v>
      </c>
      <c r="Q3737" s="53">
        <v>0</v>
      </c>
    </row>
    <row r="3738" spans="1:17">
      <c r="A3738" s="51" t="s">
        <v>5392</v>
      </c>
      <c r="B3738" s="51">
        <f t="shared" si="292"/>
        <v>5</v>
      </c>
      <c r="C3738" s="51">
        <f t="shared" si="293"/>
        <v>744</v>
      </c>
      <c r="D3738" s="51" t="s">
        <v>382</v>
      </c>
      <c r="E3738" s="54" t="str">
        <f t="shared" si="294"/>
        <v>028288</v>
      </c>
      <c r="F3738" s="51" t="e">
        <f>VLOOKUP(E3738,#REF!,8,FALSE)</f>
        <v>#REF!</v>
      </c>
      <c r="G3738" s="51" t="e">
        <f>VLOOKUP(E3738,#REF!,9,FALSE)</f>
        <v>#REF!</v>
      </c>
      <c r="H3738" s="52">
        <v>8483</v>
      </c>
      <c r="I3738" s="51" t="s">
        <v>5095</v>
      </c>
      <c r="J3738" s="53">
        <v>11.7</v>
      </c>
      <c r="K3738" s="53">
        <v>10</v>
      </c>
      <c r="L3738" s="53">
        <v>20.623748817204302</v>
      </c>
      <c r="M3738" s="53">
        <v>18.831436774193548</v>
      </c>
      <c r="N3738" s="53">
        <f t="shared" si="295"/>
        <v>14010.588960000001</v>
      </c>
      <c r="O3738" s="53" t="e">
        <f>VLOOKUP(E3738,#REF!,29,FALSE)</f>
        <v>#REF!</v>
      </c>
      <c r="P3738" s="53" t="e">
        <f t="shared" si="296"/>
        <v>#REF!</v>
      </c>
      <c r="Q3738" s="53">
        <v>1.792312043010754</v>
      </c>
    </row>
    <row r="3739" spans="1:17">
      <c r="A3739" s="51" t="s">
        <v>5392</v>
      </c>
      <c r="B3739" s="51">
        <f t="shared" si="292"/>
        <v>5</v>
      </c>
      <c r="C3739" s="51">
        <f t="shared" si="293"/>
        <v>744</v>
      </c>
      <c r="D3739" s="51" t="s">
        <v>170</v>
      </c>
      <c r="E3739" s="54" t="str">
        <f t="shared" si="294"/>
        <v>029268</v>
      </c>
      <c r="F3739" s="51" t="e">
        <f>VLOOKUP(E3739,#REF!,8,FALSE)</f>
        <v>#REF!</v>
      </c>
      <c r="G3739" s="51" t="e">
        <f>VLOOKUP(E3739,#REF!,9,FALSE)</f>
        <v>#REF!</v>
      </c>
      <c r="H3739" s="52">
        <v>8276</v>
      </c>
      <c r="I3739" s="51" t="s">
        <v>5096</v>
      </c>
      <c r="J3739" s="53">
        <v>30.7</v>
      </c>
      <c r="K3739" s="53">
        <v>26.999998000000001</v>
      </c>
      <c r="L3739" s="53">
        <v>40.790843467741936</v>
      </c>
      <c r="M3739" s="53">
        <v>39.928228850806455</v>
      </c>
      <c r="N3739" s="53">
        <f t="shared" si="295"/>
        <v>29706.602265000001</v>
      </c>
      <c r="O3739" s="53" t="e">
        <f>VLOOKUP(E3739,#REF!,29,FALSE)</f>
        <v>#REF!</v>
      </c>
      <c r="P3739" s="53" t="e">
        <f t="shared" si="296"/>
        <v>#REF!</v>
      </c>
      <c r="Q3739" s="53">
        <v>0.86261461693548169</v>
      </c>
    </row>
    <row r="3740" spans="1:17">
      <c r="A3740" s="51" t="s">
        <v>5392</v>
      </c>
      <c r="B3740" s="51">
        <f t="shared" si="292"/>
        <v>5</v>
      </c>
      <c r="C3740" s="51">
        <f t="shared" si="293"/>
        <v>744</v>
      </c>
      <c r="D3740" s="51" t="s">
        <v>840</v>
      </c>
      <c r="E3740" s="54" t="str">
        <f t="shared" si="294"/>
        <v>030369</v>
      </c>
      <c r="F3740" s="51" t="e">
        <f>VLOOKUP(E3740,#REF!,8,FALSE)</f>
        <v>#REF!</v>
      </c>
      <c r="G3740" s="51" t="e">
        <f>VLOOKUP(E3740,#REF!,9,FALSE)</f>
        <v>#REF!</v>
      </c>
      <c r="H3740" s="52">
        <v>20056</v>
      </c>
      <c r="I3740" s="51" t="s">
        <v>5097</v>
      </c>
      <c r="J3740" s="53">
        <v>9.02</v>
      </c>
      <c r="K3740" s="53">
        <v>9</v>
      </c>
      <c r="L3740" s="53">
        <v>3.6945895336021506</v>
      </c>
      <c r="M3740" s="53">
        <v>3.6945895336021506</v>
      </c>
      <c r="N3740" s="53">
        <f t="shared" si="295"/>
        <v>2748.774613</v>
      </c>
      <c r="O3740" s="53" t="e">
        <f>VLOOKUP(E3740,#REF!,29,FALSE)</f>
        <v>#REF!</v>
      </c>
      <c r="P3740" s="53" t="e">
        <f t="shared" si="296"/>
        <v>#REF!</v>
      </c>
      <c r="Q3740" s="53">
        <v>0</v>
      </c>
    </row>
    <row r="3741" spans="1:17">
      <c r="A3741" s="51" t="s">
        <v>5392</v>
      </c>
      <c r="B3741" s="51">
        <f t="shared" si="292"/>
        <v>5</v>
      </c>
      <c r="C3741" s="51">
        <f t="shared" si="293"/>
        <v>744</v>
      </c>
      <c r="D3741" s="51" t="s">
        <v>163</v>
      </c>
      <c r="E3741" s="54" t="str">
        <f t="shared" si="294"/>
        <v>002903</v>
      </c>
      <c r="F3741" s="51" t="e">
        <f>VLOOKUP(E3741,#REF!,8,FALSE)</f>
        <v>#REF!</v>
      </c>
      <c r="G3741" s="51" t="e">
        <f>VLOOKUP(E3741,#REF!,9,FALSE)</f>
        <v>#REF!</v>
      </c>
      <c r="H3741" s="52">
        <v>8399</v>
      </c>
      <c r="I3741" s="51" t="s">
        <v>164</v>
      </c>
      <c r="J3741" s="53">
        <v>12.9</v>
      </c>
      <c r="K3741" s="53">
        <v>12.000003</v>
      </c>
      <c r="L3741" s="53">
        <v>17.131130107526882</v>
      </c>
      <c r="M3741" s="53">
        <v>17.131130108870966</v>
      </c>
      <c r="N3741" s="53">
        <f t="shared" si="295"/>
        <v>12745.560801</v>
      </c>
      <c r="O3741" s="53" t="e">
        <f>VLOOKUP(E3741,#REF!,29,FALSE)</f>
        <v>#REF!</v>
      </c>
      <c r="P3741" s="53" t="e">
        <f t="shared" si="296"/>
        <v>#REF!</v>
      </c>
      <c r="Q3741" s="53">
        <v>0</v>
      </c>
    </row>
    <row r="3742" spans="1:17">
      <c r="A3742" s="51" t="s">
        <v>5392</v>
      </c>
      <c r="B3742" s="51">
        <f t="shared" si="292"/>
        <v>5</v>
      </c>
      <c r="C3742" s="51">
        <f t="shared" si="293"/>
        <v>744</v>
      </c>
      <c r="D3742" s="51" t="s">
        <v>1085</v>
      </c>
      <c r="E3742" s="54" t="str">
        <f t="shared" si="294"/>
        <v>030469</v>
      </c>
      <c r="F3742" s="51" t="e">
        <f>VLOOKUP(E3742,#REF!,8,FALSE)</f>
        <v>#REF!</v>
      </c>
      <c r="G3742" s="51" t="e">
        <f>VLOOKUP(E3742,#REF!,9,FALSE)</f>
        <v>#REF!</v>
      </c>
      <c r="H3742" s="52">
        <v>890656</v>
      </c>
      <c r="I3742" s="51" t="s">
        <v>5098</v>
      </c>
      <c r="J3742" s="53">
        <v>8.1</v>
      </c>
      <c r="K3742" s="53">
        <v>8.9000029999999999</v>
      </c>
      <c r="L3742" s="53">
        <v>7.4974089206989252</v>
      </c>
      <c r="M3742" s="53">
        <v>7.4974089233870966</v>
      </c>
      <c r="N3742" s="53">
        <f t="shared" si="295"/>
        <v>5578.0722390000001</v>
      </c>
      <c r="O3742" s="53" t="e">
        <f>VLOOKUP(E3742,#REF!,29,FALSE)</f>
        <v>#REF!</v>
      </c>
      <c r="P3742" s="53" t="e">
        <f t="shared" si="296"/>
        <v>#REF!</v>
      </c>
      <c r="Q3742" s="53">
        <v>0</v>
      </c>
    </row>
    <row r="3743" spans="1:17">
      <c r="A3743" s="51" t="s">
        <v>5392</v>
      </c>
      <c r="B3743" s="51">
        <f t="shared" si="292"/>
        <v>5</v>
      </c>
      <c r="C3743" s="51">
        <f t="shared" si="293"/>
        <v>744</v>
      </c>
      <c r="D3743" s="51" t="s">
        <v>1090</v>
      </c>
      <c r="E3743" s="54" t="str">
        <f t="shared" si="294"/>
        <v>030477</v>
      </c>
      <c r="F3743" s="51" t="e">
        <f>VLOOKUP(E3743,#REF!,8,FALSE)</f>
        <v>#REF!</v>
      </c>
      <c r="G3743" s="51" t="e">
        <f>VLOOKUP(E3743,#REF!,9,FALSE)</f>
        <v>#REF!</v>
      </c>
      <c r="H3743" s="52">
        <v>890658</v>
      </c>
      <c r="I3743" s="51" t="s">
        <v>5099</v>
      </c>
      <c r="J3743" s="53">
        <v>7.5</v>
      </c>
      <c r="K3743" s="53">
        <v>8.0000009999999993</v>
      </c>
      <c r="L3743" s="53">
        <v>6.8292958870967748</v>
      </c>
      <c r="M3743" s="53">
        <v>6.8292958239247312</v>
      </c>
      <c r="N3743" s="53">
        <f t="shared" si="295"/>
        <v>5080.9960929999997</v>
      </c>
      <c r="O3743" s="53" t="e">
        <f>VLOOKUP(E3743,#REF!,29,FALSE)</f>
        <v>#REF!</v>
      </c>
      <c r="P3743" s="53" t="e">
        <f t="shared" si="296"/>
        <v>#REF!</v>
      </c>
      <c r="Q3743" s="53">
        <v>6.3172043615283054E-8</v>
      </c>
    </row>
    <row r="3744" spans="1:17">
      <c r="A3744" s="51" t="s">
        <v>5392</v>
      </c>
      <c r="B3744" s="51">
        <f t="shared" si="292"/>
        <v>5</v>
      </c>
      <c r="C3744" s="51">
        <f t="shared" si="293"/>
        <v>744</v>
      </c>
      <c r="D3744" s="51" t="s">
        <v>1104</v>
      </c>
      <c r="E3744" s="54" t="str">
        <f t="shared" si="294"/>
        <v>030468</v>
      </c>
      <c r="F3744" s="51" t="e">
        <f>VLOOKUP(E3744,#REF!,8,FALSE)</f>
        <v>#REF!</v>
      </c>
      <c r="G3744" s="51" t="e">
        <f>VLOOKUP(E3744,#REF!,9,FALSE)</f>
        <v>#REF!</v>
      </c>
      <c r="H3744" s="52">
        <v>890657</v>
      </c>
      <c r="I3744" s="51" t="s">
        <v>5100</v>
      </c>
      <c r="J3744" s="53">
        <v>8.6</v>
      </c>
      <c r="K3744" s="53">
        <v>9.4999970000000005</v>
      </c>
      <c r="L3744" s="53">
        <v>6.2572419569892475</v>
      </c>
      <c r="M3744" s="53">
        <v>6.2572419946236559</v>
      </c>
      <c r="N3744" s="53">
        <f t="shared" si="295"/>
        <v>4655.3880440000003</v>
      </c>
      <c r="O3744" s="53" t="e">
        <f>VLOOKUP(E3744,#REF!,29,FALSE)</f>
        <v>#REF!</v>
      </c>
      <c r="P3744" s="53" t="e">
        <f t="shared" si="296"/>
        <v>#REF!</v>
      </c>
      <c r="Q3744" s="53">
        <v>0</v>
      </c>
    </row>
    <row r="3745" spans="1:17">
      <c r="A3745" s="51" t="s">
        <v>5392</v>
      </c>
      <c r="B3745" s="51">
        <f t="shared" si="292"/>
        <v>5</v>
      </c>
      <c r="C3745" s="51">
        <f t="shared" si="293"/>
        <v>744</v>
      </c>
      <c r="D3745" s="51" t="s">
        <v>1498</v>
      </c>
      <c r="E3745" s="54" t="str">
        <f t="shared" si="294"/>
        <v>030843</v>
      </c>
      <c r="F3745" s="51" t="e">
        <f>VLOOKUP(E3745,#REF!,8,FALSE)</f>
        <v>#REF!</v>
      </c>
      <c r="G3745" s="51" t="e">
        <f>VLOOKUP(E3745,#REF!,9,FALSE)</f>
        <v>#REF!</v>
      </c>
      <c r="H3745" s="52">
        <v>893342</v>
      </c>
      <c r="I3745" s="51" t="s">
        <v>1499</v>
      </c>
      <c r="J3745" s="53">
        <v>14.4</v>
      </c>
      <c r="K3745" s="53">
        <v>13.9</v>
      </c>
      <c r="L3745" s="53">
        <v>13.316050383064516</v>
      </c>
      <c r="M3745" s="53">
        <v>13.316050383064516</v>
      </c>
      <c r="N3745" s="53">
        <f t="shared" si="295"/>
        <v>9907.1414850000001</v>
      </c>
      <c r="O3745" s="53" t="e">
        <f>VLOOKUP(E3745,#REF!,29,FALSE)</f>
        <v>#REF!</v>
      </c>
      <c r="P3745" s="53" t="e">
        <f t="shared" si="296"/>
        <v>#REF!</v>
      </c>
      <c r="Q3745" s="53">
        <v>0</v>
      </c>
    </row>
    <row r="3746" spans="1:17">
      <c r="A3746" s="51" t="s">
        <v>5392</v>
      </c>
      <c r="B3746" s="51">
        <f t="shared" si="292"/>
        <v>5</v>
      </c>
      <c r="C3746" s="51">
        <f t="shared" si="293"/>
        <v>744</v>
      </c>
      <c r="D3746" s="51" t="s">
        <v>863</v>
      </c>
      <c r="E3746" s="54" t="str">
        <f t="shared" si="294"/>
        <v>030416</v>
      </c>
      <c r="F3746" s="51" t="e">
        <f>VLOOKUP(E3746,#REF!,8,FALSE)</f>
        <v>#REF!</v>
      </c>
      <c r="G3746" s="51" t="e">
        <f>VLOOKUP(E3746,#REF!,9,FALSE)</f>
        <v>#REF!</v>
      </c>
      <c r="H3746" s="52">
        <v>20036</v>
      </c>
      <c r="I3746" s="51" t="s">
        <v>5101</v>
      </c>
      <c r="J3746" s="53">
        <v>21.86</v>
      </c>
      <c r="K3746" s="53">
        <v>21</v>
      </c>
      <c r="L3746" s="53">
        <v>11.932267330645162</v>
      </c>
      <c r="M3746" s="53">
        <v>11.932267330645162</v>
      </c>
      <c r="N3746" s="53">
        <f t="shared" si="295"/>
        <v>8877.6068940000005</v>
      </c>
      <c r="O3746" s="53" t="e">
        <f>VLOOKUP(E3746,#REF!,29,FALSE)</f>
        <v>#REF!</v>
      </c>
      <c r="P3746" s="53" t="e">
        <f t="shared" si="296"/>
        <v>#REF!</v>
      </c>
      <c r="Q3746" s="53">
        <v>0</v>
      </c>
    </row>
    <row r="3747" spans="1:17">
      <c r="A3747" s="51" t="s">
        <v>5392</v>
      </c>
      <c r="B3747" s="51">
        <f t="shared" si="292"/>
        <v>5</v>
      </c>
      <c r="C3747" s="51">
        <f t="shared" si="293"/>
        <v>744</v>
      </c>
      <c r="D3747" s="51" t="s">
        <v>905</v>
      </c>
      <c r="E3747" s="54" t="str">
        <f t="shared" si="294"/>
        <v>030417</v>
      </c>
      <c r="F3747" s="51" t="e">
        <f>VLOOKUP(E3747,#REF!,8,FALSE)</f>
        <v>#REF!</v>
      </c>
      <c r="G3747" s="51" t="e">
        <f>VLOOKUP(E3747,#REF!,9,FALSE)</f>
        <v>#REF!</v>
      </c>
      <c r="H3747" s="52">
        <v>20037</v>
      </c>
      <c r="I3747" s="51" t="s">
        <v>5102</v>
      </c>
      <c r="J3747" s="53">
        <v>21.07</v>
      </c>
      <c r="K3747" s="53">
        <v>21</v>
      </c>
      <c r="L3747" s="53">
        <v>11.871043286290323</v>
      </c>
      <c r="M3747" s="53">
        <v>11.871043286290323</v>
      </c>
      <c r="N3747" s="53">
        <f t="shared" si="295"/>
        <v>8832.0562050000008</v>
      </c>
      <c r="O3747" s="53" t="e">
        <f>VLOOKUP(E3747,#REF!,29,FALSE)</f>
        <v>#REF!</v>
      </c>
      <c r="P3747" s="53" t="e">
        <f t="shared" si="296"/>
        <v>#REF!</v>
      </c>
      <c r="Q3747" s="53">
        <v>0</v>
      </c>
    </row>
    <row r="3748" spans="1:17">
      <c r="A3748" s="51" t="s">
        <v>5392</v>
      </c>
      <c r="B3748" s="51">
        <f t="shared" si="292"/>
        <v>5</v>
      </c>
      <c r="C3748" s="51">
        <f t="shared" si="293"/>
        <v>744</v>
      </c>
      <c r="D3748" s="51" t="s">
        <v>1216</v>
      </c>
      <c r="E3748" s="54" t="str">
        <f t="shared" si="294"/>
        <v>030497</v>
      </c>
      <c r="F3748" s="51" t="e">
        <f>VLOOKUP(E3748,#REF!,8,FALSE)</f>
        <v>#REF!</v>
      </c>
      <c r="G3748" s="51" t="e">
        <f>VLOOKUP(E3748,#REF!,9,FALSE)</f>
        <v>#REF!</v>
      </c>
      <c r="H3748" s="52">
        <v>890756</v>
      </c>
      <c r="I3748" s="51" t="s">
        <v>5103</v>
      </c>
      <c r="J3748" s="53">
        <v>15</v>
      </c>
      <c r="K3748" s="53">
        <v>15</v>
      </c>
      <c r="L3748" s="53">
        <v>13.397623501344086</v>
      </c>
      <c r="M3748" s="53">
        <v>13.397623501344086</v>
      </c>
      <c r="N3748" s="53">
        <f t="shared" si="295"/>
        <v>9967.8318849999996</v>
      </c>
      <c r="O3748" s="53" t="e">
        <f>VLOOKUP(E3748,#REF!,29,FALSE)</f>
        <v>#REF!</v>
      </c>
      <c r="P3748" s="53" t="e">
        <f t="shared" si="296"/>
        <v>#REF!</v>
      </c>
      <c r="Q3748" s="53">
        <v>0</v>
      </c>
    </row>
    <row r="3749" spans="1:17">
      <c r="A3749" s="51" t="s">
        <v>5392</v>
      </c>
      <c r="B3749" s="51">
        <f t="shared" si="292"/>
        <v>5</v>
      </c>
      <c r="C3749" s="51">
        <f t="shared" si="293"/>
        <v>744</v>
      </c>
      <c r="D3749" s="51" t="s">
        <v>1102</v>
      </c>
      <c r="E3749" s="54" t="str">
        <f t="shared" si="294"/>
        <v>030515</v>
      </c>
      <c r="F3749" s="51" t="e">
        <f>VLOOKUP(E3749,#REF!,8,FALSE)</f>
        <v>#REF!</v>
      </c>
      <c r="G3749" s="51" t="e">
        <f>VLOOKUP(E3749,#REF!,9,FALSE)</f>
        <v>#REF!</v>
      </c>
      <c r="H3749" s="52">
        <v>890937</v>
      </c>
      <c r="I3749" s="51" t="s">
        <v>5104</v>
      </c>
      <c r="J3749" s="53">
        <v>15.1</v>
      </c>
      <c r="K3749" s="53">
        <v>13.199997</v>
      </c>
      <c r="L3749" s="53">
        <v>13.248672245967743</v>
      </c>
      <c r="M3749" s="53">
        <v>13.248672221774195</v>
      </c>
      <c r="N3749" s="53">
        <f t="shared" si="295"/>
        <v>9857.0121330000002</v>
      </c>
      <c r="O3749" s="53" t="e">
        <f>VLOOKUP(E3749,#REF!,29,FALSE)</f>
        <v>#REF!</v>
      </c>
      <c r="P3749" s="53" t="e">
        <f t="shared" si="296"/>
        <v>#REF!</v>
      </c>
      <c r="Q3749" s="53">
        <v>2.4193549242843274E-8</v>
      </c>
    </row>
    <row r="3750" spans="1:17">
      <c r="A3750" s="51" t="s">
        <v>5392</v>
      </c>
      <c r="B3750" s="51">
        <f t="shared" si="292"/>
        <v>5</v>
      </c>
      <c r="C3750" s="51">
        <f t="shared" si="293"/>
        <v>744</v>
      </c>
      <c r="D3750" s="51" t="s">
        <v>1099</v>
      </c>
      <c r="E3750" s="54" t="str">
        <f t="shared" si="294"/>
        <v>030516</v>
      </c>
      <c r="F3750" s="51" t="e">
        <f>VLOOKUP(E3750,#REF!,8,FALSE)</f>
        <v>#REF!</v>
      </c>
      <c r="G3750" s="51" t="e">
        <f>VLOOKUP(E3750,#REF!,9,FALSE)</f>
        <v>#REF!</v>
      </c>
      <c r="H3750" s="52">
        <v>890938</v>
      </c>
      <c r="I3750" s="51" t="s">
        <v>5105</v>
      </c>
      <c r="J3750" s="53">
        <v>14.9</v>
      </c>
      <c r="K3750" s="53">
        <v>12.599997</v>
      </c>
      <c r="L3750" s="53">
        <v>13.219609413978494</v>
      </c>
      <c r="M3750" s="53">
        <v>13.219609405913978</v>
      </c>
      <c r="N3750" s="53">
        <f t="shared" si="295"/>
        <v>9835.3893979999993</v>
      </c>
      <c r="O3750" s="53" t="e">
        <f>VLOOKUP(E3750,#REF!,29,FALSE)</f>
        <v>#REF!</v>
      </c>
      <c r="P3750" s="53" t="e">
        <f t="shared" si="296"/>
        <v>#REF!</v>
      </c>
      <c r="Q3750" s="53">
        <v>8.0645164142810908E-9</v>
      </c>
    </row>
    <row r="3751" spans="1:17">
      <c r="A3751" s="51" t="s">
        <v>5392</v>
      </c>
      <c r="B3751" s="51">
        <f t="shared" si="292"/>
        <v>5</v>
      </c>
      <c r="C3751" s="51">
        <f t="shared" si="293"/>
        <v>744</v>
      </c>
      <c r="D3751" s="51" t="s">
        <v>1146</v>
      </c>
      <c r="E3751" s="54" t="str">
        <f t="shared" si="294"/>
        <v>030527</v>
      </c>
      <c r="F3751" s="51" t="e">
        <f>VLOOKUP(E3751,#REF!,8,FALSE)</f>
        <v>#REF!</v>
      </c>
      <c r="G3751" s="51" t="e">
        <f>VLOOKUP(E3751,#REF!,9,FALSE)</f>
        <v>#REF!</v>
      </c>
      <c r="H3751" s="52">
        <v>890939</v>
      </c>
      <c r="I3751" s="51" t="s">
        <v>5106</v>
      </c>
      <c r="J3751" s="53">
        <v>14.1</v>
      </c>
      <c r="K3751" s="53">
        <v>11.8</v>
      </c>
      <c r="L3751" s="53">
        <v>11.169727120967742</v>
      </c>
      <c r="M3751" s="53">
        <v>11.169727091397849</v>
      </c>
      <c r="N3751" s="53">
        <f t="shared" si="295"/>
        <v>8310.2769559999997</v>
      </c>
      <c r="O3751" s="53" t="e">
        <f>VLOOKUP(E3751,#REF!,29,FALSE)</f>
        <v>#REF!</v>
      </c>
      <c r="P3751" s="53" t="e">
        <f t="shared" si="296"/>
        <v>#REF!</v>
      </c>
      <c r="Q3751" s="53">
        <v>2.9569892704071257E-8</v>
      </c>
    </row>
    <row r="3752" spans="1:17">
      <c r="A3752" s="51" t="s">
        <v>5392</v>
      </c>
      <c r="B3752" s="51">
        <f t="shared" si="292"/>
        <v>5</v>
      </c>
      <c r="C3752" s="51">
        <f t="shared" si="293"/>
        <v>744</v>
      </c>
      <c r="D3752" s="51" t="s">
        <v>1143</v>
      </c>
      <c r="E3752" s="54" t="str">
        <f t="shared" si="294"/>
        <v>030551</v>
      </c>
      <c r="F3752" s="51" t="e">
        <f>VLOOKUP(E3752,#REF!,8,FALSE)</f>
        <v>#REF!</v>
      </c>
      <c r="G3752" s="51" t="e">
        <f>VLOOKUP(E3752,#REF!,9,FALSE)</f>
        <v>#REF!</v>
      </c>
      <c r="H3752" s="52">
        <v>890940</v>
      </c>
      <c r="I3752" s="51" t="s">
        <v>5107</v>
      </c>
      <c r="J3752" s="53">
        <v>14</v>
      </c>
      <c r="K3752" s="53">
        <v>11.2</v>
      </c>
      <c r="L3752" s="53">
        <v>12.123394985215054</v>
      </c>
      <c r="M3752" s="53">
        <v>12.123395024193549</v>
      </c>
      <c r="N3752" s="53">
        <f t="shared" si="295"/>
        <v>9019.8058980000005</v>
      </c>
      <c r="O3752" s="53" t="e">
        <f>VLOOKUP(E3752,#REF!,29,FALSE)</f>
        <v>#REF!</v>
      </c>
      <c r="P3752" s="53" t="e">
        <f t="shared" si="296"/>
        <v>#REF!</v>
      </c>
      <c r="Q3752" s="53">
        <v>0</v>
      </c>
    </row>
    <row r="3753" spans="1:17">
      <c r="A3753" s="51" t="s">
        <v>5392</v>
      </c>
      <c r="B3753" s="51">
        <f t="shared" si="292"/>
        <v>5</v>
      </c>
      <c r="C3753" s="51">
        <f t="shared" si="293"/>
        <v>744</v>
      </c>
      <c r="D3753" s="51" t="s">
        <v>2652</v>
      </c>
      <c r="E3753" s="54" t="str">
        <f t="shared" si="294"/>
        <v>030065</v>
      </c>
      <c r="F3753" s="51" t="e">
        <f>VLOOKUP(E3753,#REF!,8,FALSE)</f>
        <v>#REF!</v>
      </c>
      <c r="G3753" s="51" t="e">
        <f>VLOOKUP(E3753,#REF!,9,FALSE)</f>
        <v>#REF!</v>
      </c>
      <c r="H3753" s="52">
        <v>8603</v>
      </c>
      <c r="I3753" s="51" t="s">
        <v>2651</v>
      </c>
      <c r="J3753" s="53">
        <v>9.6999999999999993</v>
      </c>
      <c r="K3753" s="53">
        <v>9.3999799999999993</v>
      </c>
      <c r="L3753" s="53">
        <v>18.356929032258066</v>
      </c>
      <c r="M3753" s="53">
        <v>17.60617009811828</v>
      </c>
      <c r="N3753" s="53">
        <f t="shared" si="295"/>
        <v>13098.990553</v>
      </c>
      <c r="O3753" s="53" t="e">
        <f>VLOOKUP(E3753,#REF!,29,FALSE)</f>
        <v>#REF!</v>
      </c>
      <c r="P3753" s="53" t="e">
        <f t="shared" si="296"/>
        <v>#REF!</v>
      </c>
      <c r="Q3753" s="53">
        <v>0.75075893413978634</v>
      </c>
    </row>
    <row r="3754" spans="1:17">
      <c r="A3754" s="51" t="s">
        <v>5392</v>
      </c>
      <c r="B3754" s="51">
        <f t="shared" si="292"/>
        <v>5</v>
      </c>
      <c r="C3754" s="51">
        <f t="shared" si="293"/>
        <v>744</v>
      </c>
      <c r="D3754" s="51" t="s">
        <v>923</v>
      </c>
      <c r="E3754" s="54" t="str">
        <f t="shared" si="294"/>
        <v>030341</v>
      </c>
      <c r="F3754" s="51" t="e">
        <f>VLOOKUP(E3754,#REF!,8,FALSE)</f>
        <v>#REF!</v>
      </c>
      <c r="G3754" s="51" t="e">
        <f>VLOOKUP(E3754,#REF!,9,FALSE)</f>
        <v>#REF!</v>
      </c>
      <c r="H3754" s="52">
        <v>20029</v>
      </c>
      <c r="I3754" s="51" t="s">
        <v>5108</v>
      </c>
      <c r="J3754" s="53">
        <v>16.61</v>
      </c>
      <c r="K3754" s="53">
        <v>16</v>
      </c>
      <c r="L3754" s="53">
        <v>14.075977879032258</v>
      </c>
      <c r="M3754" s="53">
        <v>14.075977879032258</v>
      </c>
      <c r="N3754" s="53">
        <f t="shared" si="295"/>
        <v>10472.527542</v>
      </c>
      <c r="O3754" s="53" t="e">
        <f>VLOOKUP(E3754,#REF!,29,FALSE)</f>
        <v>#REF!</v>
      </c>
      <c r="P3754" s="53" t="e">
        <f t="shared" si="296"/>
        <v>#REF!</v>
      </c>
      <c r="Q3754" s="53">
        <v>0</v>
      </c>
    </row>
    <row r="3755" spans="1:17">
      <c r="A3755" s="51" t="s">
        <v>5392</v>
      </c>
      <c r="B3755" s="51">
        <f t="shared" si="292"/>
        <v>5</v>
      </c>
      <c r="C3755" s="51">
        <f t="shared" si="293"/>
        <v>744</v>
      </c>
      <c r="D3755" s="51" t="s">
        <v>1183</v>
      </c>
      <c r="E3755" s="54" t="str">
        <f t="shared" si="294"/>
        <v>030536</v>
      </c>
      <c r="F3755" s="51" t="e">
        <f>VLOOKUP(E3755,#REF!,8,FALSE)</f>
        <v>#REF!</v>
      </c>
      <c r="G3755" s="51" t="e">
        <f>VLOOKUP(E3755,#REF!,9,FALSE)</f>
        <v>#REF!</v>
      </c>
      <c r="H3755" s="52">
        <v>890621</v>
      </c>
      <c r="I3755" s="51" t="s">
        <v>5109</v>
      </c>
      <c r="J3755" s="53">
        <v>11.3</v>
      </c>
      <c r="K3755" s="53">
        <v>14.000000999999999</v>
      </c>
      <c r="L3755" s="53">
        <v>10.33566810483871</v>
      </c>
      <c r="M3755" s="53">
        <v>10.335668103494623</v>
      </c>
      <c r="N3755" s="53">
        <f t="shared" si="295"/>
        <v>7689.7370689999989</v>
      </c>
      <c r="O3755" s="53" t="e">
        <f>VLOOKUP(E3755,#REF!,29,FALSE)</f>
        <v>#REF!</v>
      </c>
      <c r="P3755" s="53" t="e">
        <f t="shared" si="296"/>
        <v>#REF!</v>
      </c>
      <c r="Q3755" s="53">
        <v>1.3440864765265535E-9</v>
      </c>
    </row>
    <row r="3756" spans="1:17">
      <c r="A3756" s="51" t="s">
        <v>5392</v>
      </c>
      <c r="B3756" s="51">
        <f t="shared" si="292"/>
        <v>5</v>
      </c>
      <c r="C3756" s="51">
        <f t="shared" si="293"/>
        <v>744</v>
      </c>
      <c r="D3756" s="51" t="s">
        <v>1230</v>
      </c>
      <c r="E3756" s="54" t="str">
        <f t="shared" si="294"/>
        <v>030625</v>
      </c>
      <c r="F3756" s="51" t="e">
        <f>VLOOKUP(E3756,#REF!,8,FALSE)</f>
        <v>#REF!</v>
      </c>
      <c r="G3756" s="51" t="e">
        <f>VLOOKUP(E3756,#REF!,9,FALSE)</f>
        <v>#REF!</v>
      </c>
      <c r="H3756" s="52">
        <v>890774</v>
      </c>
      <c r="I3756" s="51" t="s">
        <v>5110</v>
      </c>
      <c r="J3756" s="53">
        <v>9.6999999999999993</v>
      </c>
      <c r="K3756" s="53">
        <v>8.1</v>
      </c>
      <c r="L3756" s="53">
        <v>9.8126704932795707</v>
      </c>
      <c r="M3756" s="53">
        <v>9.8126704932795707</v>
      </c>
      <c r="N3756" s="53">
        <f t="shared" si="295"/>
        <v>7300.6268470000005</v>
      </c>
      <c r="O3756" s="53" t="e">
        <f>VLOOKUP(E3756,#REF!,29,FALSE)</f>
        <v>#REF!</v>
      </c>
      <c r="P3756" s="53" t="e">
        <f t="shared" si="296"/>
        <v>#REF!</v>
      </c>
      <c r="Q3756" s="53">
        <v>0</v>
      </c>
    </row>
    <row r="3757" spans="1:17">
      <c r="A3757" s="51" t="s">
        <v>5392</v>
      </c>
      <c r="B3757" s="51">
        <f t="shared" si="292"/>
        <v>5</v>
      </c>
      <c r="C3757" s="51">
        <f t="shared" si="293"/>
        <v>744</v>
      </c>
      <c r="D3757" s="51" t="s">
        <v>1234</v>
      </c>
      <c r="E3757" s="54" t="str">
        <f t="shared" si="294"/>
        <v>030609</v>
      </c>
      <c r="F3757" s="51" t="e">
        <f>VLOOKUP(E3757,#REF!,8,FALSE)</f>
        <v>#REF!</v>
      </c>
      <c r="G3757" s="51" t="e">
        <f>VLOOKUP(E3757,#REF!,9,FALSE)</f>
        <v>#REF!</v>
      </c>
      <c r="H3757" s="52">
        <v>890775</v>
      </c>
      <c r="I3757" s="51" t="s">
        <v>5111</v>
      </c>
      <c r="J3757" s="53">
        <v>13.5</v>
      </c>
      <c r="K3757" s="53">
        <v>13.5</v>
      </c>
      <c r="L3757" s="53">
        <v>12.596112791666668</v>
      </c>
      <c r="M3757" s="53">
        <v>12.596112791666668</v>
      </c>
      <c r="N3757" s="53">
        <f t="shared" si="295"/>
        <v>9371.5079170000008</v>
      </c>
      <c r="O3757" s="53" t="e">
        <f>VLOOKUP(E3757,#REF!,29,FALSE)</f>
        <v>#REF!</v>
      </c>
      <c r="P3757" s="53" t="e">
        <f t="shared" si="296"/>
        <v>#REF!</v>
      </c>
      <c r="Q3757" s="53">
        <v>0</v>
      </c>
    </row>
    <row r="3758" spans="1:17">
      <c r="A3758" s="51" t="s">
        <v>5392</v>
      </c>
      <c r="B3758" s="51">
        <f t="shared" si="292"/>
        <v>5</v>
      </c>
      <c r="C3758" s="51">
        <f t="shared" si="293"/>
        <v>744</v>
      </c>
      <c r="D3758" s="51" t="s">
        <v>1232</v>
      </c>
      <c r="E3758" s="54" t="str">
        <f t="shared" si="294"/>
        <v>030615</v>
      </c>
      <c r="F3758" s="51" t="e">
        <f>VLOOKUP(E3758,#REF!,8,FALSE)</f>
        <v>#REF!</v>
      </c>
      <c r="G3758" s="51" t="e">
        <f>VLOOKUP(E3758,#REF!,9,FALSE)</f>
        <v>#REF!</v>
      </c>
      <c r="H3758" s="52">
        <v>890776</v>
      </c>
      <c r="I3758" s="51" t="s">
        <v>5112</v>
      </c>
      <c r="J3758" s="53">
        <v>12.7</v>
      </c>
      <c r="K3758" s="53">
        <v>12.7</v>
      </c>
      <c r="L3758" s="53">
        <v>13.241351588709676</v>
      </c>
      <c r="M3758" s="53">
        <v>13.241351588709676</v>
      </c>
      <c r="N3758" s="53">
        <f t="shared" si="295"/>
        <v>9851.5655819999993</v>
      </c>
      <c r="O3758" s="53" t="e">
        <f>VLOOKUP(E3758,#REF!,29,FALSE)</f>
        <v>#REF!</v>
      </c>
      <c r="P3758" s="53" t="e">
        <f t="shared" si="296"/>
        <v>#REF!</v>
      </c>
      <c r="Q3758" s="53">
        <v>0</v>
      </c>
    </row>
    <row r="3759" spans="1:17">
      <c r="A3759" s="51" t="s">
        <v>5392</v>
      </c>
      <c r="B3759" s="51">
        <f t="shared" si="292"/>
        <v>5</v>
      </c>
      <c r="C3759" s="51">
        <f t="shared" si="293"/>
        <v>744</v>
      </c>
      <c r="D3759" s="51" t="s">
        <v>449</v>
      </c>
      <c r="E3759" s="54" t="str">
        <f t="shared" si="294"/>
        <v>027709</v>
      </c>
      <c r="F3759" s="51" t="e">
        <f>VLOOKUP(E3759,#REF!,8,FALSE)</f>
        <v>#REF!</v>
      </c>
      <c r="G3759" s="51" t="e">
        <f>VLOOKUP(E3759,#REF!,9,FALSE)</f>
        <v>#REF!</v>
      </c>
      <c r="H3759" s="52">
        <v>8577</v>
      </c>
      <c r="I3759" s="51" t="s">
        <v>5113</v>
      </c>
      <c r="J3759" s="53">
        <v>12.9</v>
      </c>
      <c r="K3759" s="53">
        <v>23</v>
      </c>
      <c r="L3759" s="53">
        <v>19.89648246908602</v>
      </c>
      <c r="M3759" s="53">
        <v>19.896482501344085</v>
      </c>
      <c r="N3759" s="53">
        <f t="shared" si="295"/>
        <v>14802.982980999999</v>
      </c>
      <c r="O3759" s="53" t="e">
        <f>VLOOKUP(E3759,#REF!,29,FALSE)</f>
        <v>#REF!</v>
      </c>
      <c r="P3759" s="53" t="e">
        <f t="shared" si="296"/>
        <v>#REF!</v>
      </c>
      <c r="Q3759" s="53">
        <v>0</v>
      </c>
    </row>
    <row r="3760" spans="1:17">
      <c r="A3760" s="51" t="s">
        <v>5392</v>
      </c>
      <c r="B3760" s="51">
        <f t="shared" si="292"/>
        <v>5</v>
      </c>
      <c r="C3760" s="51">
        <f t="shared" si="293"/>
        <v>744</v>
      </c>
      <c r="D3760" s="51" t="s">
        <v>293</v>
      </c>
      <c r="E3760" s="54" t="str">
        <f t="shared" si="294"/>
        <v>028648</v>
      </c>
      <c r="F3760" s="51" t="e">
        <f>VLOOKUP(E3760,#REF!,8,FALSE)</f>
        <v>#REF!</v>
      </c>
      <c r="G3760" s="51" t="e">
        <f>VLOOKUP(E3760,#REF!,9,FALSE)</f>
        <v>#REF!</v>
      </c>
      <c r="H3760" s="52">
        <v>8312</v>
      </c>
      <c r="I3760" s="51" t="s">
        <v>294</v>
      </c>
      <c r="J3760" s="53">
        <v>11.7</v>
      </c>
      <c r="K3760" s="53">
        <v>10</v>
      </c>
      <c r="L3760" s="53">
        <v>10.13358810483871</v>
      </c>
      <c r="M3760" s="53">
        <v>8.6611863494623655</v>
      </c>
      <c r="N3760" s="53">
        <f t="shared" si="295"/>
        <v>6443.9226440000002</v>
      </c>
      <c r="O3760" s="53" t="e">
        <f>VLOOKUP(E3760,#REF!,29,FALSE)</f>
        <v>#REF!</v>
      </c>
      <c r="P3760" s="53" t="e">
        <f t="shared" si="296"/>
        <v>#REF!</v>
      </c>
      <c r="Q3760" s="53">
        <v>1.4724017553763435</v>
      </c>
    </row>
    <row r="3761" spans="1:17">
      <c r="A3761" s="51" t="s">
        <v>5392</v>
      </c>
      <c r="B3761" s="51">
        <f t="shared" si="292"/>
        <v>5</v>
      </c>
      <c r="C3761" s="51">
        <f t="shared" si="293"/>
        <v>744</v>
      </c>
      <c r="D3761" s="51" t="s">
        <v>900</v>
      </c>
      <c r="E3761" s="54" t="str">
        <f t="shared" si="294"/>
        <v>030381</v>
      </c>
      <c r="F3761" s="51" t="e">
        <f>VLOOKUP(E3761,#REF!,8,FALSE)</f>
        <v>#REF!</v>
      </c>
      <c r="G3761" s="51" t="e">
        <f>VLOOKUP(E3761,#REF!,9,FALSE)</f>
        <v>#REF!</v>
      </c>
      <c r="H3761" s="52">
        <v>20052</v>
      </c>
      <c r="I3761" s="51" t="s">
        <v>5114</v>
      </c>
      <c r="J3761" s="53">
        <v>9.98</v>
      </c>
      <c r="K3761" s="53">
        <v>9</v>
      </c>
      <c r="L3761" s="53">
        <v>7.1909032930107522</v>
      </c>
      <c r="M3761" s="53">
        <v>7.1909032930107522</v>
      </c>
      <c r="N3761" s="53">
        <f t="shared" si="295"/>
        <v>5350.0320499999998</v>
      </c>
      <c r="O3761" s="53" t="e">
        <f>VLOOKUP(E3761,#REF!,29,FALSE)</f>
        <v>#REF!</v>
      </c>
      <c r="P3761" s="53" t="e">
        <f t="shared" si="296"/>
        <v>#REF!</v>
      </c>
      <c r="Q3761" s="53">
        <v>0</v>
      </c>
    </row>
    <row r="3762" spans="1:17">
      <c r="A3762" s="51" t="s">
        <v>5392</v>
      </c>
      <c r="B3762" s="51">
        <f t="shared" si="292"/>
        <v>5</v>
      </c>
      <c r="C3762" s="51">
        <f t="shared" si="293"/>
        <v>744</v>
      </c>
      <c r="D3762" s="51" t="s">
        <v>918</v>
      </c>
      <c r="E3762" s="54" t="str">
        <f t="shared" si="294"/>
        <v>030330</v>
      </c>
      <c r="F3762" s="51" t="e">
        <f>VLOOKUP(E3762,#REF!,8,FALSE)</f>
        <v>#REF!</v>
      </c>
      <c r="G3762" s="51" t="e">
        <f>VLOOKUP(E3762,#REF!,9,FALSE)</f>
        <v>#REF!</v>
      </c>
      <c r="H3762" s="52">
        <v>8993</v>
      </c>
      <c r="I3762" s="51" t="s">
        <v>5115</v>
      </c>
      <c r="J3762" s="53">
        <v>9.2200000000000006</v>
      </c>
      <c r="K3762" s="53">
        <v>9</v>
      </c>
      <c r="L3762" s="53">
        <v>6.4797734905913975</v>
      </c>
      <c r="M3762" s="53">
        <v>6.4797734905913975</v>
      </c>
      <c r="N3762" s="53">
        <f t="shared" si="295"/>
        <v>4820.9514769999996</v>
      </c>
      <c r="O3762" s="53" t="e">
        <f>VLOOKUP(E3762,#REF!,29,FALSE)</f>
        <v>#REF!</v>
      </c>
      <c r="P3762" s="53" t="e">
        <f t="shared" si="296"/>
        <v>#REF!</v>
      </c>
      <c r="Q3762" s="53">
        <v>0</v>
      </c>
    </row>
    <row r="3763" spans="1:17">
      <c r="A3763" s="51" t="s">
        <v>5392</v>
      </c>
      <c r="B3763" s="51">
        <f t="shared" si="292"/>
        <v>5</v>
      </c>
      <c r="C3763" s="51">
        <f t="shared" si="293"/>
        <v>744</v>
      </c>
      <c r="D3763" s="51" t="s">
        <v>1741</v>
      </c>
      <c r="E3763" s="54" t="str">
        <f t="shared" si="294"/>
        <v>031346</v>
      </c>
      <c r="F3763" s="51" t="e">
        <f>VLOOKUP(E3763,#REF!,8,FALSE)</f>
        <v>#REF!</v>
      </c>
      <c r="G3763" s="51" t="e">
        <f>VLOOKUP(E3763,#REF!,9,FALSE)</f>
        <v>#REF!</v>
      </c>
      <c r="H3763" s="52">
        <v>896550</v>
      </c>
      <c r="I3763" s="51" t="s">
        <v>5116</v>
      </c>
      <c r="J3763" s="53">
        <v>15</v>
      </c>
      <c r="K3763" s="53">
        <v>15</v>
      </c>
      <c r="L3763" s="53">
        <v>8.5129261948924739</v>
      </c>
      <c r="M3763" s="53">
        <v>8.5129261948924739</v>
      </c>
      <c r="N3763" s="53">
        <f t="shared" si="295"/>
        <v>6333.6170890000003</v>
      </c>
      <c r="O3763" s="53" t="e">
        <f>VLOOKUP(E3763,#REF!,29,FALSE)</f>
        <v>#REF!</v>
      </c>
      <c r="P3763" s="53" t="e">
        <f t="shared" si="296"/>
        <v>#REF!</v>
      </c>
      <c r="Q3763" s="53">
        <v>0</v>
      </c>
    </row>
    <row r="3764" spans="1:17">
      <c r="A3764" s="51" t="s">
        <v>5392</v>
      </c>
      <c r="B3764" s="51">
        <f t="shared" si="292"/>
        <v>5</v>
      </c>
      <c r="C3764" s="51">
        <f t="shared" si="293"/>
        <v>744</v>
      </c>
      <c r="D3764" s="51" t="s">
        <v>1735</v>
      </c>
      <c r="E3764" s="54" t="str">
        <f t="shared" si="294"/>
        <v>031365</v>
      </c>
      <c r="F3764" s="51" t="e">
        <f>VLOOKUP(E3764,#REF!,8,FALSE)</f>
        <v>#REF!</v>
      </c>
      <c r="G3764" s="51" t="e">
        <f>VLOOKUP(E3764,#REF!,9,FALSE)</f>
        <v>#REF!</v>
      </c>
      <c r="H3764" s="52">
        <v>896544</v>
      </c>
      <c r="I3764" s="51" t="s">
        <v>5117</v>
      </c>
      <c r="J3764" s="53">
        <v>6.6</v>
      </c>
      <c r="K3764" s="53">
        <v>6.6</v>
      </c>
      <c r="L3764" s="53">
        <v>3.4561492486559136</v>
      </c>
      <c r="M3764" s="53">
        <v>3.4561492486559136</v>
      </c>
      <c r="N3764" s="53">
        <f t="shared" si="295"/>
        <v>2571.3750409999998</v>
      </c>
      <c r="O3764" s="53" t="e">
        <f>VLOOKUP(E3764,#REF!,29,FALSE)</f>
        <v>#REF!</v>
      </c>
      <c r="P3764" s="53" t="e">
        <f t="shared" si="296"/>
        <v>#REF!</v>
      </c>
      <c r="Q3764" s="53">
        <v>0</v>
      </c>
    </row>
    <row r="3765" spans="1:17">
      <c r="A3765" s="51" t="s">
        <v>5392</v>
      </c>
      <c r="B3765" s="51">
        <f t="shared" si="292"/>
        <v>5</v>
      </c>
      <c r="C3765" s="51">
        <f t="shared" si="293"/>
        <v>744</v>
      </c>
      <c r="D3765" s="51" t="s">
        <v>1743</v>
      </c>
      <c r="E3765" s="54" t="str">
        <f t="shared" si="294"/>
        <v>031363</v>
      </c>
      <c r="F3765" s="51" t="e">
        <f>VLOOKUP(E3765,#REF!,8,FALSE)</f>
        <v>#REF!</v>
      </c>
      <c r="G3765" s="51" t="e">
        <f>VLOOKUP(E3765,#REF!,9,FALSE)</f>
        <v>#REF!</v>
      </c>
      <c r="H3765" s="52">
        <v>896547</v>
      </c>
      <c r="I3765" s="51" t="s">
        <v>5118</v>
      </c>
      <c r="J3765" s="53">
        <v>14.7</v>
      </c>
      <c r="K3765" s="53">
        <v>14.7</v>
      </c>
      <c r="L3765" s="53">
        <v>9.2165461169354845</v>
      </c>
      <c r="M3765" s="53">
        <v>9.2165461169354845</v>
      </c>
      <c r="N3765" s="53">
        <f t="shared" si="295"/>
        <v>6857.1103110000004</v>
      </c>
      <c r="O3765" s="53" t="e">
        <f>VLOOKUP(E3765,#REF!,29,FALSE)</f>
        <v>#REF!</v>
      </c>
      <c r="P3765" s="53" t="e">
        <f t="shared" si="296"/>
        <v>#REF!</v>
      </c>
      <c r="Q3765" s="53">
        <v>0</v>
      </c>
    </row>
    <row r="3766" spans="1:17">
      <c r="A3766" s="51" t="s">
        <v>5392</v>
      </c>
      <c r="B3766" s="51">
        <f t="shared" si="292"/>
        <v>5</v>
      </c>
      <c r="C3766" s="51">
        <f t="shared" si="293"/>
        <v>744</v>
      </c>
      <c r="D3766" s="51" t="s">
        <v>1737</v>
      </c>
      <c r="E3766" s="54" t="str">
        <f t="shared" si="294"/>
        <v>031354</v>
      </c>
      <c r="F3766" s="51" t="e">
        <f>VLOOKUP(E3766,#REF!,8,FALSE)</f>
        <v>#REF!</v>
      </c>
      <c r="G3766" s="51" t="e">
        <f>VLOOKUP(E3766,#REF!,9,FALSE)</f>
        <v>#REF!</v>
      </c>
      <c r="H3766" s="52">
        <v>896548</v>
      </c>
      <c r="I3766" s="51" t="s">
        <v>5119</v>
      </c>
      <c r="J3766" s="53">
        <v>14.4</v>
      </c>
      <c r="K3766" s="53">
        <v>14.4</v>
      </c>
      <c r="L3766" s="53">
        <v>7.5972926370967739</v>
      </c>
      <c r="M3766" s="53">
        <v>7.5972926370967739</v>
      </c>
      <c r="N3766" s="53">
        <f t="shared" si="295"/>
        <v>5652.385722</v>
      </c>
      <c r="O3766" s="53" t="e">
        <f>VLOOKUP(E3766,#REF!,29,FALSE)</f>
        <v>#REF!</v>
      </c>
      <c r="P3766" s="53" t="e">
        <f t="shared" si="296"/>
        <v>#REF!</v>
      </c>
      <c r="Q3766" s="53">
        <v>0</v>
      </c>
    </row>
    <row r="3767" spans="1:17">
      <c r="A3767" s="51" t="s">
        <v>5392</v>
      </c>
      <c r="B3767" s="51">
        <f t="shared" si="292"/>
        <v>5</v>
      </c>
      <c r="C3767" s="51">
        <f t="shared" si="293"/>
        <v>744</v>
      </c>
      <c r="D3767" s="51" t="s">
        <v>1739</v>
      </c>
      <c r="E3767" s="54" t="str">
        <f t="shared" si="294"/>
        <v>031370</v>
      </c>
      <c r="F3767" s="51" t="e">
        <f>VLOOKUP(E3767,#REF!,8,FALSE)</f>
        <v>#REF!</v>
      </c>
      <c r="G3767" s="51" t="e">
        <f>VLOOKUP(E3767,#REF!,9,FALSE)</f>
        <v>#REF!</v>
      </c>
      <c r="H3767" s="52">
        <v>896549</v>
      </c>
      <c r="I3767" s="51" t="s">
        <v>5120</v>
      </c>
      <c r="J3767" s="53">
        <v>14</v>
      </c>
      <c r="K3767" s="53">
        <v>14</v>
      </c>
      <c r="L3767" s="53">
        <v>7.6397703736559146</v>
      </c>
      <c r="M3767" s="53">
        <v>7.6397703736559146</v>
      </c>
      <c r="N3767" s="53">
        <f t="shared" si="295"/>
        <v>5683.9891580000003</v>
      </c>
      <c r="O3767" s="53" t="e">
        <f>VLOOKUP(E3767,#REF!,29,FALSE)</f>
        <v>#REF!</v>
      </c>
      <c r="P3767" s="53" t="e">
        <f t="shared" si="296"/>
        <v>#REF!</v>
      </c>
      <c r="Q3767" s="53">
        <v>0</v>
      </c>
    </row>
    <row r="3768" spans="1:17">
      <c r="A3768" s="51" t="s">
        <v>5392</v>
      </c>
      <c r="B3768" s="51">
        <f t="shared" si="292"/>
        <v>5</v>
      </c>
      <c r="C3768" s="51">
        <f t="shared" si="293"/>
        <v>744</v>
      </c>
      <c r="D3768" s="51" t="s">
        <v>1745</v>
      </c>
      <c r="E3768" s="54" t="str">
        <f t="shared" si="294"/>
        <v>031353</v>
      </c>
      <c r="F3768" s="51" t="e">
        <f>VLOOKUP(E3768,#REF!,8,FALSE)</f>
        <v>#REF!</v>
      </c>
      <c r="G3768" s="51" t="e">
        <f>VLOOKUP(E3768,#REF!,9,FALSE)</f>
        <v>#REF!</v>
      </c>
      <c r="H3768" s="52">
        <v>896564</v>
      </c>
      <c r="I3768" s="51" t="s">
        <v>5121</v>
      </c>
      <c r="J3768" s="53">
        <v>15.1</v>
      </c>
      <c r="K3768" s="53">
        <v>15.1</v>
      </c>
      <c r="L3768" s="53">
        <v>7.1640514690860213</v>
      </c>
      <c r="M3768" s="53">
        <v>7.1640514690860213</v>
      </c>
      <c r="N3768" s="53">
        <f t="shared" si="295"/>
        <v>5330.0542930000001</v>
      </c>
      <c r="O3768" s="53" t="e">
        <f>VLOOKUP(E3768,#REF!,29,FALSE)</f>
        <v>#REF!</v>
      </c>
      <c r="P3768" s="53" t="e">
        <f t="shared" si="296"/>
        <v>#REF!</v>
      </c>
      <c r="Q3768" s="53">
        <v>0</v>
      </c>
    </row>
    <row r="3769" spans="1:17">
      <c r="A3769" s="51" t="s">
        <v>5392</v>
      </c>
      <c r="B3769" s="51">
        <f t="shared" si="292"/>
        <v>5</v>
      </c>
      <c r="C3769" s="51">
        <f t="shared" si="293"/>
        <v>744</v>
      </c>
      <c r="D3769" s="51" t="s">
        <v>1747</v>
      </c>
      <c r="E3769" s="54" t="str">
        <f t="shared" si="294"/>
        <v>031422</v>
      </c>
      <c r="F3769" s="51" t="e">
        <f>VLOOKUP(E3769,#REF!,8,FALSE)</f>
        <v>#REF!</v>
      </c>
      <c r="G3769" s="51" t="e">
        <f>VLOOKUP(E3769,#REF!,9,FALSE)</f>
        <v>#REF!</v>
      </c>
      <c r="H3769" s="52">
        <v>896551</v>
      </c>
      <c r="I3769" s="51" t="s">
        <v>5122</v>
      </c>
      <c r="J3769" s="53">
        <v>14.9</v>
      </c>
      <c r="K3769" s="53">
        <v>14.9</v>
      </c>
      <c r="L3769" s="53">
        <v>8.6623434220430102</v>
      </c>
      <c r="M3769" s="53">
        <v>8.6623434220430102</v>
      </c>
      <c r="N3769" s="53">
        <f t="shared" si="295"/>
        <v>6444.7835059999998</v>
      </c>
      <c r="O3769" s="53" t="e">
        <f>VLOOKUP(E3769,#REF!,29,FALSE)</f>
        <v>#REF!</v>
      </c>
      <c r="P3769" s="53" t="e">
        <f t="shared" si="296"/>
        <v>#REF!</v>
      </c>
      <c r="Q3769" s="53">
        <v>0</v>
      </c>
    </row>
    <row r="3770" spans="1:17">
      <c r="A3770" s="51" t="s">
        <v>5392</v>
      </c>
      <c r="B3770" s="51">
        <f t="shared" si="292"/>
        <v>5</v>
      </c>
      <c r="C3770" s="51">
        <f t="shared" si="293"/>
        <v>744</v>
      </c>
      <c r="D3770" s="51" t="s">
        <v>2040</v>
      </c>
      <c r="E3770" s="54" t="str">
        <f t="shared" si="294"/>
        <v>031739</v>
      </c>
      <c r="F3770" s="51" t="e">
        <f>VLOOKUP(E3770,#REF!,8,FALSE)</f>
        <v>#REF!</v>
      </c>
      <c r="G3770" s="51" t="e">
        <f>VLOOKUP(E3770,#REF!,9,FALSE)</f>
        <v>#REF!</v>
      </c>
      <c r="H3770" s="52">
        <v>904177</v>
      </c>
      <c r="I3770" s="51" t="s">
        <v>5123</v>
      </c>
      <c r="J3770" s="53">
        <v>20.2</v>
      </c>
      <c r="K3770" s="53">
        <v>22.8</v>
      </c>
      <c r="L3770" s="53">
        <v>31.670878509408602</v>
      </c>
      <c r="M3770" s="53">
        <v>25.89127518548387</v>
      </c>
      <c r="N3770" s="53">
        <f t="shared" si="295"/>
        <v>19263.108737999999</v>
      </c>
      <c r="O3770" s="53" t="e">
        <f>VLOOKUP(E3770,#REF!,29,FALSE)</f>
        <v>#REF!</v>
      </c>
      <c r="P3770" s="53" t="e">
        <f t="shared" si="296"/>
        <v>#REF!</v>
      </c>
      <c r="Q3770" s="53">
        <v>5.779603323924734</v>
      </c>
    </row>
    <row r="3771" spans="1:17">
      <c r="A3771" s="51" t="s">
        <v>5392</v>
      </c>
      <c r="B3771" s="51">
        <f t="shared" si="292"/>
        <v>5</v>
      </c>
      <c r="C3771" s="51">
        <f t="shared" si="293"/>
        <v>744</v>
      </c>
      <c r="D3771" s="51" t="s">
        <v>539</v>
      </c>
      <c r="E3771" s="54" t="str">
        <f t="shared" si="294"/>
        <v>027243</v>
      </c>
      <c r="F3771" s="51" t="e">
        <f>VLOOKUP(E3771,#REF!,8,FALSE)</f>
        <v>#REF!</v>
      </c>
      <c r="G3771" s="51" t="e">
        <f>VLOOKUP(E3771,#REF!,9,FALSE)</f>
        <v>#REF!</v>
      </c>
      <c r="H3771" s="52">
        <v>8063</v>
      </c>
      <c r="I3771" s="51" t="s">
        <v>5124</v>
      </c>
      <c r="J3771" s="53">
        <v>401.2</v>
      </c>
      <c r="K3771" s="53">
        <v>245.70000099999999</v>
      </c>
      <c r="L3771" s="53">
        <v>181.73803687500001</v>
      </c>
      <c r="M3771" s="53">
        <v>0</v>
      </c>
      <c r="N3771" s="53">
        <f t="shared" si="295"/>
        <v>0</v>
      </c>
      <c r="O3771" s="53" t="e">
        <f>VLOOKUP(E3771,#REF!,29,FALSE)</f>
        <v>#REF!</v>
      </c>
      <c r="P3771" s="53" t="e">
        <f t="shared" si="296"/>
        <v>#REF!</v>
      </c>
      <c r="Q3771" s="53">
        <v>181.73803687500001</v>
      </c>
    </row>
    <row r="3772" spans="1:17">
      <c r="A3772" s="51" t="s">
        <v>5392</v>
      </c>
      <c r="B3772" s="51">
        <f t="shared" si="292"/>
        <v>5</v>
      </c>
      <c r="C3772" s="51">
        <f t="shared" si="293"/>
        <v>744</v>
      </c>
      <c r="D3772" s="51" t="s">
        <v>1434</v>
      </c>
      <c r="E3772" s="54" t="str">
        <f t="shared" si="294"/>
        <v>030834</v>
      </c>
      <c r="F3772" s="51" t="e">
        <f>VLOOKUP(E3772,#REF!,8,FALSE)</f>
        <v>#REF!</v>
      </c>
      <c r="G3772" s="51" t="e">
        <f>VLOOKUP(E3772,#REF!,9,FALSE)</f>
        <v>#REF!</v>
      </c>
      <c r="H3772" s="52">
        <v>893424</v>
      </c>
      <c r="I3772" s="51" t="s">
        <v>1435</v>
      </c>
      <c r="J3772" s="53">
        <v>16</v>
      </c>
      <c r="K3772" s="53">
        <v>16</v>
      </c>
      <c r="L3772" s="53">
        <v>14.552296915322581</v>
      </c>
      <c r="M3772" s="53">
        <v>14.552296915322581</v>
      </c>
      <c r="N3772" s="53">
        <f t="shared" si="295"/>
        <v>10826.908905</v>
      </c>
      <c r="O3772" s="53" t="e">
        <f>VLOOKUP(E3772,#REF!,29,FALSE)</f>
        <v>#REF!</v>
      </c>
      <c r="P3772" s="53" t="e">
        <f t="shared" si="296"/>
        <v>#REF!</v>
      </c>
      <c r="Q3772" s="53">
        <v>0</v>
      </c>
    </row>
    <row r="3773" spans="1:17">
      <c r="A3773" s="51" t="s">
        <v>5392</v>
      </c>
      <c r="B3773" s="51">
        <f t="shared" si="292"/>
        <v>5</v>
      </c>
      <c r="C3773" s="51">
        <f t="shared" si="293"/>
        <v>744</v>
      </c>
      <c r="D3773" s="51" t="s">
        <v>1728</v>
      </c>
      <c r="E3773" s="54" t="str">
        <f t="shared" si="294"/>
        <v>031361</v>
      </c>
      <c r="F3773" s="51" t="e">
        <f>VLOOKUP(E3773,#REF!,8,FALSE)</f>
        <v>#REF!</v>
      </c>
      <c r="G3773" s="51" t="e">
        <f>VLOOKUP(E3773,#REF!,9,FALSE)</f>
        <v>#REF!</v>
      </c>
      <c r="H3773" s="52">
        <v>896528</v>
      </c>
      <c r="I3773" s="51" t="s">
        <v>5125</v>
      </c>
      <c r="J3773" s="53">
        <v>14.8</v>
      </c>
      <c r="K3773" s="53">
        <v>14.3</v>
      </c>
      <c r="L3773" s="53">
        <v>15.288642252688174</v>
      </c>
      <c r="M3773" s="53">
        <v>15.288642252688174</v>
      </c>
      <c r="N3773" s="53">
        <f t="shared" si="295"/>
        <v>11374.749836000001</v>
      </c>
      <c r="O3773" s="53" t="e">
        <f>VLOOKUP(E3773,#REF!,29,FALSE)</f>
        <v>#REF!</v>
      </c>
      <c r="P3773" s="53" t="e">
        <f t="shared" si="296"/>
        <v>#REF!</v>
      </c>
      <c r="Q3773" s="53">
        <v>0</v>
      </c>
    </row>
    <row r="3774" spans="1:17">
      <c r="A3774" s="51" t="s">
        <v>5392</v>
      </c>
      <c r="B3774" s="51">
        <f t="shared" si="292"/>
        <v>5</v>
      </c>
      <c r="C3774" s="51">
        <f t="shared" si="293"/>
        <v>744</v>
      </c>
      <c r="D3774" s="51" t="s">
        <v>1717</v>
      </c>
      <c r="E3774" s="54" t="str">
        <f t="shared" si="294"/>
        <v>031417</v>
      </c>
      <c r="F3774" s="51" t="e">
        <f>VLOOKUP(E3774,#REF!,8,FALSE)</f>
        <v>#REF!</v>
      </c>
      <c r="G3774" s="51" t="e">
        <f>VLOOKUP(E3774,#REF!,9,FALSE)</f>
        <v>#REF!</v>
      </c>
      <c r="H3774" s="52">
        <v>896344</v>
      </c>
      <c r="I3774" s="51" t="s">
        <v>1718</v>
      </c>
      <c r="J3774" s="53">
        <v>15.8</v>
      </c>
      <c r="K3774" s="53">
        <v>13.2</v>
      </c>
      <c r="L3774" s="53">
        <v>16.444502326612906</v>
      </c>
      <c r="M3774" s="53">
        <v>16.444502326612906</v>
      </c>
      <c r="N3774" s="53">
        <f t="shared" si="295"/>
        <v>12234.709731000003</v>
      </c>
      <c r="O3774" s="53" t="e">
        <f>VLOOKUP(E3774,#REF!,29,FALSE)</f>
        <v>#REF!</v>
      </c>
      <c r="P3774" s="53" t="e">
        <f t="shared" si="296"/>
        <v>#REF!</v>
      </c>
      <c r="Q3774" s="53">
        <v>0</v>
      </c>
    </row>
    <row r="3775" spans="1:17">
      <c r="A3775" s="51" t="s">
        <v>5392</v>
      </c>
      <c r="B3775" s="51">
        <f t="shared" si="292"/>
        <v>5</v>
      </c>
      <c r="C3775" s="51">
        <f t="shared" si="293"/>
        <v>744</v>
      </c>
      <c r="D3775" s="51" t="s">
        <v>1730</v>
      </c>
      <c r="E3775" s="54" t="str">
        <f t="shared" si="294"/>
        <v>031367</v>
      </c>
      <c r="F3775" s="51" t="e">
        <f>VLOOKUP(E3775,#REF!,8,FALSE)</f>
        <v>#REF!</v>
      </c>
      <c r="G3775" s="51" t="e">
        <f>VLOOKUP(E3775,#REF!,9,FALSE)</f>
        <v>#REF!</v>
      </c>
      <c r="H3775" s="52">
        <v>896527</v>
      </c>
      <c r="I3775" s="51" t="s">
        <v>5126</v>
      </c>
      <c r="J3775" s="53">
        <v>15.1</v>
      </c>
      <c r="K3775" s="53">
        <v>15.1</v>
      </c>
      <c r="L3775" s="53">
        <v>15.883604766129032</v>
      </c>
      <c r="M3775" s="53">
        <v>15.883604766129032</v>
      </c>
      <c r="N3775" s="53">
        <f t="shared" si="295"/>
        <v>11817.401946</v>
      </c>
      <c r="O3775" s="53" t="e">
        <f>VLOOKUP(E3775,#REF!,29,FALSE)</f>
        <v>#REF!</v>
      </c>
      <c r="P3775" s="53" t="e">
        <f t="shared" si="296"/>
        <v>#REF!</v>
      </c>
      <c r="Q3775" s="53">
        <v>0</v>
      </c>
    </row>
    <row r="3776" spans="1:17">
      <c r="A3776" s="51" t="s">
        <v>5392</v>
      </c>
      <c r="B3776" s="51">
        <f t="shared" si="292"/>
        <v>5</v>
      </c>
      <c r="C3776" s="51">
        <f t="shared" si="293"/>
        <v>744</v>
      </c>
      <c r="D3776" s="51" t="s">
        <v>1721</v>
      </c>
      <c r="E3776" s="54" t="str">
        <f t="shared" si="294"/>
        <v>031366</v>
      </c>
      <c r="F3776" s="51" t="e">
        <f>VLOOKUP(E3776,#REF!,8,FALSE)</f>
        <v>#REF!</v>
      </c>
      <c r="G3776" s="51" t="e">
        <f>VLOOKUP(E3776,#REF!,9,FALSE)</f>
        <v>#REF!</v>
      </c>
      <c r="H3776" s="52">
        <v>896526</v>
      </c>
      <c r="I3776" s="51" t="s">
        <v>5127</v>
      </c>
      <c r="J3776" s="53">
        <v>15.7</v>
      </c>
      <c r="K3776" s="53">
        <v>15.6</v>
      </c>
      <c r="L3776" s="53">
        <v>15.197489029569892</v>
      </c>
      <c r="M3776" s="53">
        <v>15.197489029569892</v>
      </c>
      <c r="N3776" s="53">
        <f t="shared" si="295"/>
        <v>11306.931838</v>
      </c>
      <c r="O3776" s="53" t="e">
        <f>VLOOKUP(E3776,#REF!,29,FALSE)</f>
        <v>#REF!</v>
      </c>
      <c r="P3776" s="53" t="e">
        <f t="shared" si="296"/>
        <v>#REF!</v>
      </c>
      <c r="Q3776" s="53">
        <v>0</v>
      </c>
    </row>
    <row r="3777" spans="1:17">
      <c r="A3777" s="51" t="s">
        <v>5392</v>
      </c>
      <c r="B3777" s="51">
        <f t="shared" si="292"/>
        <v>5</v>
      </c>
      <c r="C3777" s="51">
        <f t="shared" si="293"/>
        <v>744</v>
      </c>
      <c r="D3777" s="51" t="s">
        <v>1715</v>
      </c>
      <c r="E3777" s="54" t="str">
        <f t="shared" si="294"/>
        <v>031388</v>
      </c>
      <c r="F3777" s="51" t="e">
        <f>VLOOKUP(E3777,#REF!,8,FALSE)</f>
        <v>#REF!</v>
      </c>
      <c r="G3777" s="51" t="e">
        <f>VLOOKUP(E3777,#REF!,9,FALSE)</f>
        <v>#REF!</v>
      </c>
      <c r="H3777" s="52">
        <v>896044</v>
      </c>
      <c r="I3777" s="51" t="s">
        <v>5128</v>
      </c>
      <c r="J3777" s="53">
        <v>16</v>
      </c>
      <c r="K3777" s="53">
        <v>14.1</v>
      </c>
      <c r="L3777" s="53">
        <v>15.726027659946237</v>
      </c>
      <c r="M3777" s="53">
        <v>15.726027659946237</v>
      </c>
      <c r="N3777" s="53">
        <f t="shared" si="295"/>
        <v>11700.164579</v>
      </c>
      <c r="O3777" s="53" t="e">
        <f>VLOOKUP(E3777,#REF!,29,FALSE)</f>
        <v>#REF!</v>
      </c>
      <c r="P3777" s="53" t="e">
        <f t="shared" si="296"/>
        <v>#REF!</v>
      </c>
      <c r="Q3777" s="53">
        <v>0</v>
      </c>
    </row>
    <row r="3778" spans="1:17">
      <c r="A3778" s="51" t="s">
        <v>5392</v>
      </c>
      <c r="B3778" s="51">
        <f t="shared" si="292"/>
        <v>5</v>
      </c>
      <c r="C3778" s="51">
        <f t="shared" si="293"/>
        <v>744</v>
      </c>
      <c r="D3778" s="51" t="s">
        <v>1713</v>
      </c>
      <c r="E3778" s="54" t="str">
        <f t="shared" si="294"/>
        <v>031414</v>
      </c>
      <c r="F3778" s="51" t="e">
        <f>VLOOKUP(E3778,#REF!,8,FALSE)</f>
        <v>#REF!</v>
      </c>
      <c r="G3778" s="51" t="e">
        <f>VLOOKUP(E3778,#REF!,9,FALSE)</f>
        <v>#REF!</v>
      </c>
      <c r="H3778" s="52">
        <v>896025</v>
      </c>
      <c r="I3778" s="51" t="s">
        <v>1714</v>
      </c>
      <c r="J3778" s="53">
        <v>16.899999999999999</v>
      </c>
      <c r="K3778" s="53">
        <v>15.3</v>
      </c>
      <c r="L3778" s="53">
        <v>14.13351272311828</v>
      </c>
      <c r="M3778" s="53">
        <v>14.13351272311828</v>
      </c>
      <c r="N3778" s="53">
        <f t="shared" si="295"/>
        <v>10515.333466</v>
      </c>
      <c r="O3778" s="53" t="e">
        <f>VLOOKUP(E3778,#REF!,29,FALSE)</f>
        <v>#REF!</v>
      </c>
      <c r="P3778" s="53" t="e">
        <f t="shared" si="296"/>
        <v>#REF!</v>
      </c>
      <c r="Q3778" s="53">
        <v>0</v>
      </c>
    </row>
    <row r="3779" spans="1:17">
      <c r="A3779" s="51" t="s">
        <v>5392</v>
      </c>
      <c r="B3779" s="51">
        <f t="shared" ref="B3779:B3842" si="297">MONTH(A3779)</f>
        <v>5</v>
      </c>
      <c r="C3779" s="51">
        <f t="shared" ref="C3779:C3842" si="298">VLOOKUP(B3779,T:V,3,FALSE)</f>
        <v>744</v>
      </c>
      <c r="D3779" s="51" t="s">
        <v>1709</v>
      </c>
      <c r="E3779" s="54" t="str">
        <f t="shared" ref="E3779:E3842" si="299">RIGHT(LEFT(D3779,16),6)</f>
        <v>031368</v>
      </c>
      <c r="F3779" s="51" t="e">
        <f>VLOOKUP(E3779,#REF!,8,FALSE)</f>
        <v>#REF!</v>
      </c>
      <c r="G3779" s="51" t="e">
        <f>VLOOKUP(E3779,#REF!,9,FALSE)</f>
        <v>#REF!</v>
      </c>
      <c r="H3779" s="52">
        <v>896546</v>
      </c>
      <c r="I3779" s="51" t="s">
        <v>5129</v>
      </c>
      <c r="J3779" s="53">
        <v>14.9</v>
      </c>
      <c r="K3779" s="53">
        <v>14.7</v>
      </c>
      <c r="L3779" s="53">
        <v>16.597434634408604</v>
      </c>
      <c r="M3779" s="53">
        <v>16.597434634408604</v>
      </c>
      <c r="N3779" s="53">
        <f t="shared" ref="N3779:N3842" si="300">M3779*C3779</f>
        <v>12348.491368000001</v>
      </c>
      <c r="O3779" s="53" t="e">
        <f>VLOOKUP(E3779,#REF!,29,FALSE)</f>
        <v>#REF!</v>
      </c>
      <c r="P3779" s="53" t="e">
        <f t="shared" ref="P3779:P3842" si="301">N3779*O3779</f>
        <v>#REF!</v>
      </c>
      <c r="Q3779" s="53">
        <v>0</v>
      </c>
    </row>
    <row r="3780" spans="1:17">
      <c r="A3780" s="51" t="s">
        <v>5392</v>
      </c>
      <c r="B3780" s="51">
        <f t="shared" si="297"/>
        <v>5</v>
      </c>
      <c r="C3780" s="51">
        <f t="shared" si="298"/>
        <v>744</v>
      </c>
      <c r="D3780" s="51" t="s">
        <v>1707</v>
      </c>
      <c r="E3780" s="54" t="str">
        <f t="shared" si="299"/>
        <v>031416</v>
      </c>
      <c r="F3780" s="51" t="e">
        <f>VLOOKUP(E3780,#REF!,8,FALSE)</f>
        <v>#REF!</v>
      </c>
      <c r="G3780" s="51" t="e">
        <f>VLOOKUP(E3780,#REF!,9,FALSE)</f>
        <v>#REF!</v>
      </c>
      <c r="H3780" s="52">
        <v>896087</v>
      </c>
      <c r="I3780" s="51" t="s">
        <v>1708</v>
      </c>
      <c r="J3780" s="53">
        <v>16.2</v>
      </c>
      <c r="K3780" s="53">
        <v>15</v>
      </c>
      <c r="L3780" s="53">
        <v>17.827799861559139</v>
      </c>
      <c r="M3780" s="53">
        <v>17.827799861559139</v>
      </c>
      <c r="N3780" s="53">
        <f t="shared" si="300"/>
        <v>13263.883097</v>
      </c>
      <c r="O3780" s="53" t="e">
        <f>VLOOKUP(E3780,#REF!,29,FALSE)</f>
        <v>#REF!</v>
      </c>
      <c r="P3780" s="53" t="e">
        <f t="shared" si="301"/>
        <v>#REF!</v>
      </c>
      <c r="Q3780" s="53">
        <v>0</v>
      </c>
    </row>
    <row r="3781" spans="1:17">
      <c r="A3781" s="51" t="s">
        <v>5392</v>
      </c>
      <c r="B3781" s="51">
        <f t="shared" si="297"/>
        <v>5</v>
      </c>
      <c r="C3781" s="51">
        <f t="shared" si="298"/>
        <v>744</v>
      </c>
      <c r="D3781" s="51" t="s">
        <v>1705</v>
      </c>
      <c r="E3781" s="54" t="str">
        <f t="shared" si="299"/>
        <v>031392</v>
      </c>
      <c r="F3781" s="51" t="e">
        <f>VLOOKUP(E3781,#REF!,8,FALSE)</f>
        <v>#REF!</v>
      </c>
      <c r="G3781" s="51" t="e">
        <f>VLOOKUP(E3781,#REF!,9,FALSE)</f>
        <v>#REF!</v>
      </c>
      <c r="H3781" s="52">
        <v>896089</v>
      </c>
      <c r="I3781" s="51" t="s">
        <v>1706</v>
      </c>
      <c r="J3781" s="53">
        <v>17.399999999999999</v>
      </c>
      <c r="K3781" s="53">
        <v>15.3</v>
      </c>
      <c r="L3781" s="53">
        <v>17.155677323924731</v>
      </c>
      <c r="M3781" s="53">
        <v>17.155677323924731</v>
      </c>
      <c r="N3781" s="53">
        <f t="shared" si="300"/>
        <v>12763.823929</v>
      </c>
      <c r="O3781" s="53" t="e">
        <f>VLOOKUP(E3781,#REF!,29,FALSE)</f>
        <v>#REF!</v>
      </c>
      <c r="P3781" s="53" t="e">
        <f t="shared" si="301"/>
        <v>#REF!</v>
      </c>
      <c r="Q3781" s="53">
        <v>0</v>
      </c>
    </row>
    <row r="3782" spans="1:17">
      <c r="A3782" s="51" t="s">
        <v>5392</v>
      </c>
      <c r="B3782" s="51">
        <f t="shared" si="297"/>
        <v>5</v>
      </c>
      <c r="C3782" s="51">
        <f t="shared" si="298"/>
        <v>744</v>
      </c>
      <c r="D3782" s="51" t="s">
        <v>2769</v>
      </c>
      <c r="E3782" s="54" t="str">
        <f t="shared" si="299"/>
        <v>032013</v>
      </c>
      <c r="F3782" s="51" t="e">
        <f>VLOOKUP(E3782,#REF!,8,FALSE)</f>
        <v>#REF!</v>
      </c>
      <c r="G3782" s="51" t="e">
        <f>VLOOKUP(E3782,#REF!,9,FALSE)</f>
        <v>#REF!</v>
      </c>
      <c r="H3782" s="52">
        <v>901795</v>
      </c>
      <c r="I3782" s="51" t="s">
        <v>5130</v>
      </c>
      <c r="J3782" s="53">
        <v>9</v>
      </c>
      <c r="K3782" s="53">
        <v>9.6999999999999993</v>
      </c>
      <c r="L3782" s="53">
        <v>3.393909331989247</v>
      </c>
      <c r="M3782" s="53">
        <v>3.3939093266129032</v>
      </c>
      <c r="N3782" s="53">
        <f t="shared" si="300"/>
        <v>2525.0685389999999</v>
      </c>
      <c r="O3782" s="53" t="e">
        <f>VLOOKUP(E3782,#REF!,29,FALSE)</f>
        <v>#REF!</v>
      </c>
      <c r="P3782" s="53" t="e">
        <f t="shared" si="301"/>
        <v>#REF!</v>
      </c>
      <c r="Q3782" s="53">
        <v>5.3763440724475412E-9</v>
      </c>
    </row>
    <row r="3783" spans="1:17">
      <c r="A3783" s="51" t="s">
        <v>5392</v>
      </c>
      <c r="B3783" s="51">
        <f t="shared" si="297"/>
        <v>5</v>
      </c>
      <c r="C3783" s="51">
        <f t="shared" si="298"/>
        <v>744</v>
      </c>
      <c r="D3783" s="51" t="s">
        <v>2330</v>
      </c>
      <c r="E3783" s="54" t="str">
        <f t="shared" si="299"/>
        <v>031810</v>
      </c>
      <c r="F3783" s="51" t="e">
        <f>VLOOKUP(E3783,#REF!,8,FALSE)</f>
        <v>#REF!</v>
      </c>
      <c r="G3783" s="51" t="e">
        <f>VLOOKUP(E3783,#REF!,9,FALSE)</f>
        <v>#REF!</v>
      </c>
      <c r="H3783" s="52">
        <v>904069</v>
      </c>
      <c r="I3783" s="51" t="s">
        <v>5131</v>
      </c>
      <c r="J3783" s="53">
        <v>17.3</v>
      </c>
      <c r="K3783" s="53">
        <v>17.199997</v>
      </c>
      <c r="L3783" s="53">
        <v>13.285234974462366</v>
      </c>
      <c r="M3783" s="53">
        <v>13.285234952956989</v>
      </c>
      <c r="N3783" s="53">
        <f t="shared" si="300"/>
        <v>9884.2148049999996</v>
      </c>
      <c r="O3783" s="53" t="e">
        <f>VLOOKUP(E3783,#REF!,29,FALSE)</f>
        <v>#REF!</v>
      </c>
      <c r="P3783" s="53" t="e">
        <f t="shared" si="301"/>
        <v>#REF!</v>
      </c>
      <c r="Q3783" s="53">
        <v>2.1505376289790165E-8</v>
      </c>
    </row>
    <row r="3784" spans="1:17">
      <c r="A3784" s="51" t="s">
        <v>5392</v>
      </c>
      <c r="B3784" s="51">
        <f t="shared" si="297"/>
        <v>5</v>
      </c>
      <c r="C3784" s="51">
        <f t="shared" si="298"/>
        <v>744</v>
      </c>
      <c r="D3784" s="51" t="s">
        <v>2327</v>
      </c>
      <c r="E3784" s="54" t="str">
        <f t="shared" si="299"/>
        <v>031811</v>
      </c>
      <c r="F3784" s="51" t="e">
        <f>VLOOKUP(E3784,#REF!,8,FALSE)</f>
        <v>#REF!</v>
      </c>
      <c r="G3784" s="51" t="e">
        <f>VLOOKUP(E3784,#REF!,9,FALSE)</f>
        <v>#REF!</v>
      </c>
      <c r="H3784" s="52">
        <v>904070</v>
      </c>
      <c r="I3784" s="51" t="s">
        <v>5132</v>
      </c>
      <c r="J3784" s="53">
        <v>13.1</v>
      </c>
      <c r="K3784" s="53">
        <v>12.899998999999999</v>
      </c>
      <c r="L3784" s="53">
        <v>9.0270119408602145</v>
      </c>
      <c r="M3784" s="53">
        <v>9.0270119569892469</v>
      </c>
      <c r="N3784" s="53">
        <f t="shared" si="300"/>
        <v>6716.096896</v>
      </c>
      <c r="O3784" s="53" t="e">
        <f>VLOOKUP(E3784,#REF!,29,FALSE)</f>
        <v>#REF!</v>
      </c>
      <c r="P3784" s="53" t="e">
        <f t="shared" si="301"/>
        <v>#REF!</v>
      </c>
      <c r="Q3784" s="53">
        <v>0</v>
      </c>
    </row>
    <row r="3785" spans="1:17">
      <c r="A3785" s="51" t="s">
        <v>5392</v>
      </c>
      <c r="B3785" s="51">
        <f t="shared" si="297"/>
        <v>5</v>
      </c>
      <c r="C3785" s="51">
        <f t="shared" si="298"/>
        <v>744</v>
      </c>
      <c r="D3785" s="51" t="s">
        <v>2050</v>
      </c>
      <c r="E3785" s="54" t="str">
        <f t="shared" si="299"/>
        <v>029116</v>
      </c>
      <c r="F3785" s="51" t="e">
        <f>VLOOKUP(E3785,#REF!,8,FALSE)</f>
        <v>#REF!</v>
      </c>
      <c r="G3785" s="51" t="e">
        <f>VLOOKUP(E3785,#REF!,9,FALSE)</f>
        <v>#REF!</v>
      </c>
      <c r="H3785" s="52">
        <v>893843</v>
      </c>
      <c r="I3785" s="51" t="s">
        <v>5133</v>
      </c>
      <c r="J3785" s="53">
        <v>16.7</v>
      </c>
      <c r="K3785" s="53">
        <v>10.018757000000001</v>
      </c>
      <c r="L3785" s="53">
        <v>23.811339643817206</v>
      </c>
      <c r="M3785" s="53">
        <v>9.9234505470056007</v>
      </c>
      <c r="N3785" s="53">
        <f t="shared" si="300"/>
        <v>7383.0472069721673</v>
      </c>
      <c r="O3785" s="53" t="e">
        <f>VLOOKUP(E3785,#REF!,29,FALSE)</f>
        <v>#REF!</v>
      </c>
      <c r="P3785" s="53" t="e">
        <f t="shared" si="301"/>
        <v>#REF!</v>
      </c>
      <c r="Q3785" s="53">
        <v>13.887889096811607</v>
      </c>
    </row>
    <row r="3786" spans="1:17">
      <c r="A3786" s="51" t="s">
        <v>5392</v>
      </c>
      <c r="B3786" s="51">
        <f t="shared" si="297"/>
        <v>5</v>
      </c>
      <c r="C3786" s="51">
        <f t="shared" si="298"/>
        <v>744</v>
      </c>
      <c r="D3786" s="51" t="s">
        <v>2100</v>
      </c>
      <c r="E3786" s="54" t="str">
        <f t="shared" si="299"/>
        <v>031747</v>
      </c>
      <c r="F3786" s="51" t="e">
        <f>VLOOKUP(E3786,#REF!,8,FALSE)</f>
        <v>#REF!</v>
      </c>
      <c r="G3786" s="51" t="e">
        <f>VLOOKUP(E3786,#REF!,9,FALSE)</f>
        <v>#REF!</v>
      </c>
      <c r="H3786" s="52">
        <v>906764</v>
      </c>
      <c r="I3786" s="51" t="s">
        <v>5134</v>
      </c>
      <c r="J3786" s="53">
        <v>14.1</v>
      </c>
      <c r="K3786" s="53">
        <v>13.300001</v>
      </c>
      <c r="L3786" s="53">
        <v>10.902299783602151</v>
      </c>
      <c r="M3786" s="53">
        <v>10.752081783602151</v>
      </c>
      <c r="N3786" s="53">
        <f t="shared" si="300"/>
        <v>7999.548847</v>
      </c>
      <c r="O3786" s="53" t="e">
        <f>VLOOKUP(E3786,#REF!,29,FALSE)</f>
        <v>#REF!</v>
      </c>
      <c r="P3786" s="53" t="e">
        <f t="shared" si="301"/>
        <v>#REF!</v>
      </c>
      <c r="Q3786" s="53">
        <v>0.15021800000000018</v>
      </c>
    </row>
    <row r="3787" spans="1:17">
      <c r="A3787" s="51" t="s">
        <v>5392</v>
      </c>
      <c r="B3787" s="51">
        <f t="shared" si="297"/>
        <v>5</v>
      </c>
      <c r="C3787" s="51">
        <f t="shared" si="298"/>
        <v>744</v>
      </c>
      <c r="D3787" s="51" t="s">
        <v>1925</v>
      </c>
      <c r="E3787" s="54" t="str">
        <f t="shared" si="299"/>
        <v>031603</v>
      </c>
      <c r="F3787" s="51" t="e">
        <f>VLOOKUP(E3787,#REF!,8,FALSE)</f>
        <v>#REF!</v>
      </c>
      <c r="G3787" s="51" t="e">
        <f>VLOOKUP(E3787,#REF!,9,FALSE)</f>
        <v>#REF!</v>
      </c>
      <c r="H3787" s="52">
        <v>896950</v>
      </c>
      <c r="I3787" s="51" t="s">
        <v>5135</v>
      </c>
      <c r="J3787" s="53">
        <v>15.5</v>
      </c>
      <c r="K3787" s="53">
        <v>15.399998999999999</v>
      </c>
      <c r="L3787" s="53">
        <v>17.664360716397852</v>
      </c>
      <c r="M3787" s="53">
        <v>17.664360701612903</v>
      </c>
      <c r="N3787" s="53">
        <f t="shared" si="300"/>
        <v>13142.284362</v>
      </c>
      <c r="O3787" s="53" t="e">
        <f>VLOOKUP(E3787,#REF!,29,FALSE)</f>
        <v>#REF!</v>
      </c>
      <c r="P3787" s="53" t="e">
        <f t="shared" si="301"/>
        <v>#REF!</v>
      </c>
      <c r="Q3787" s="53">
        <v>1.4784946352035629E-8</v>
      </c>
    </row>
    <row r="3788" spans="1:17">
      <c r="A3788" s="51" t="s">
        <v>5392</v>
      </c>
      <c r="B3788" s="51">
        <f t="shared" si="297"/>
        <v>5</v>
      </c>
      <c r="C3788" s="51">
        <f t="shared" si="298"/>
        <v>744</v>
      </c>
      <c r="D3788" s="51" t="s">
        <v>1429</v>
      </c>
      <c r="E3788" s="54" t="str">
        <f t="shared" si="299"/>
        <v>030849</v>
      </c>
      <c r="F3788" s="51" t="e">
        <f>VLOOKUP(E3788,#REF!,8,FALSE)</f>
        <v>#REF!</v>
      </c>
      <c r="G3788" s="51" t="e">
        <f>VLOOKUP(E3788,#REF!,9,FALSE)</f>
        <v>#REF!</v>
      </c>
      <c r="H3788" s="52">
        <v>893427</v>
      </c>
      <c r="I3788" s="51" t="s">
        <v>1430</v>
      </c>
      <c r="J3788" s="53">
        <v>15.3</v>
      </c>
      <c r="K3788" s="53">
        <v>14.8</v>
      </c>
      <c r="L3788" s="53">
        <v>11.608063017473119</v>
      </c>
      <c r="M3788" s="53">
        <v>11.608063017473119</v>
      </c>
      <c r="N3788" s="53">
        <f t="shared" si="300"/>
        <v>8636.3988850000005</v>
      </c>
      <c r="O3788" s="53" t="e">
        <f>VLOOKUP(E3788,#REF!,29,FALSE)</f>
        <v>#REF!</v>
      </c>
      <c r="P3788" s="53" t="e">
        <f t="shared" si="301"/>
        <v>#REF!</v>
      </c>
      <c r="Q3788" s="53">
        <v>0</v>
      </c>
    </row>
    <row r="3789" spans="1:17">
      <c r="A3789" s="51" t="s">
        <v>5392</v>
      </c>
      <c r="B3789" s="51">
        <f t="shared" si="297"/>
        <v>5</v>
      </c>
      <c r="C3789" s="51">
        <f t="shared" si="298"/>
        <v>744</v>
      </c>
      <c r="D3789" s="51" t="s">
        <v>2133</v>
      </c>
      <c r="E3789" s="54" t="str">
        <f t="shared" si="299"/>
        <v>031761</v>
      </c>
      <c r="F3789" s="51" t="e">
        <f>VLOOKUP(E3789,#REF!,8,FALSE)</f>
        <v>#REF!</v>
      </c>
      <c r="G3789" s="51" t="e">
        <f>VLOOKUP(E3789,#REF!,9,FALSE)</f>
        <v>#REF!</v>
      </c>
      <c r="H3789" s="52">
        <v>908907</v>
      </c>
      <c r="I3789" s="51" t="s">
        <v>5136</v>
      </c>
      <c r="J3789" s="53">
        <v>12.4</v>
      </c>
      <c r="K3789" s="53">
        <v>11.600004</v>
      </c>
      <c r="L3789" s="53">
        <v>9.7287474744623665</v>
      </c>
      <c r="M3789" s="53">
        <v>9.5155806223118287</v>
      </c>
      <c r="N3789" s="53">
        <f t="shared" si="300"/>
        <v>7079.5919830000003</v>
      </c>
      <c r="O3789" s="53" t="e">
        <f>VLOOKUP(E3789,#REF!,29,FALSE)</f>
        <v>#REF!</v>
      </c>
      <c r="P3789" s="53" t="e">
        <f t="shared" si="301"/>
        <v>#REF!</v>
      </c>
      <c r="Q3789" s="53">
        <v>0.21316685215053749</v>
      </c>
    </row>
    <row r="3790" spans="1:17">
      <c r="A3790" s="51" t="s">
        <v>5392</v>
      </c>
      <c r="B3790" s="51">
        <f t="shared" si="297"/>
        <v>5</v>
      </c>
      <c r="C3790" s="51">
        <f t="shared" si="298"/>
        <v>744</v>
      </c>
      <c r="D3790" s="51" t="s">
        <v>2131</v>
      </c>
      <c r="E3790" s="54" t="str">
        <f t="shared" si="299"/>
        <v>031762</v>
      </c>
      <c r="F3790" s="51" t="e">
        <f>VLOOKUP(E3790,#REF!,8,FALSE)</f>
        <v>#REF!</v>
      </c>
      <c r="G3790" s="51" t="e">
        <f>VLOOKUP(E3790,#REF!,9,FALSE)</f>
        <v>#REF!</v>
      </c>
      <c r="H3790" s="52">
        <v>908534</v>
      </c>
      <c r="I3790" s="51" t="s">
        <v>5137</v>
      </c>
      <c r="J3790" s="53">
        <v>11.9</v>
      </c>
      <c r="K3790" s="53">
        <v>11.399997000000001</v>
      </c>
      <c r="L3790" s="53">
        <v>9.8688719112903218</v>
      </c>
      <c r="M3790" s="53">
        <v>9.8688719206989255</v>
      </c>
      <c r="N3790" s="53">
        <f t="shared" si="300"/>
        <v>7342.4407090000004</v>
      </c>
      <c r="O3790" s="53" t="e">
        <f>VLOOKUP(E3790,#REF!,29,FALSE)</f>
        <v>#REF!</v>
      </c>
      <c r="P3790" s="53" t="e">
        <f t="shared" si="301"/>
        <v>#REF!</v>
      </c>
      <c r="Q3790" s="53">
        <v>0</v>
      </c>
    </row>
    <row r="3791" spans="1:17">
      <c r="A3791" s="51" t="s">
        <v>5392</v>
      </c>
      <c r="B3791" s="51">
        <f t="shared" si="297"/>
        <v>5</v>
      </c>
      <c r="C3791" s="51">
        <f t="shared" si="298"/>
        <v>744</v>
      </c>
      <c r="D3791" s="51" t="s">
        <v>2121</v>
      </c>
      <c r="E3791" s="54" t="str">
        <f t="shared" si="299"/>
        <v>031763</v>
      </c>
      <c r="F3791" s="51" t="e">
        <f>VLOOKUP(E3791,#REF!,8,FALSE)</f>
        <v>#REF!</v>
      </c>
      <c r="G3791" s="51" t="e">
        <f>VLOOKUP(E3791,#REF!,9,FALSE)</f>
        <v>#REF!</v>
      </c>
      <c r="H3791" s="52">
        <v>906153</v>
      </c>
      <c r="I3791" s="51" t="s">
        <v>5138</v>
      </c>
      <c r="J3791" s="53">
        <v>14.2</v>
      </c>
      <c r="K3791" s="53">
        <v>12.599996000000001</v>
      </c>
      <c r="L3791" s="53">
        <v>11.468872532258064</v>
      </c>
      <c r="M3791" s="53">
        <v>10.640074610215054</v>
      </c>
      <c r="N3791" s="53">
        <f t="shared" si="300"/>
        <v>7916.21551</v>
      </c>
      <c r="O3791" s="53" t="e">
        <f>VLOOKUP(E3791,#REF!,29,FALSE)</f>
        <v>#REF!</v>
      </c>
      <c r="P3791" s="53" t="e">
        <f t="shared" si="301"/>
        <v>#REF!</v>
      </c>
      <c r="Q3791" s="53">
        <v>0.82879792204301006</v>
      </c>
    </row>
    <row r="3792" spans="1:17">
      <c r="A3792" s="51" t="s">
        <v>5392</v>
      </c>
      <c r="B3792" s="51">
        <f t="shared" si="297"/>
        <v>5</v>
      </c>
      <c r="C3792" s="51">
        <f t="shared" si="298"/>
        <v>744</v>
      </c>
      <c r="D3792" s="51" t="s">
        <v>2123</v>
      </c>
      <c r="E3792" s="54" t="str">
        <f t="shared" si="299"/>
        <v>031764</v>
      </c>
      <c r="F3792" s="51" t="e">
        <f>VLOOKUP(E3792,#REF!,8,FALSE)</f>
        <v>#REF!</v>
      </c>
      <c r="G3792" s="51" t="e">
        <f>VLOOKUP(E3792,#REF!,9,FALSE)</f>
        <v>#REF!</v>
      </c>
      <c r="H3792" s="52">
        <v>906154</v>
      </c>
      <c r="I3792" s="51" t="s">
        <v>5139</v>
      </c>
      <c r="J3792" s="53">
        <v>13.6</v>
      </c>
      <c r="K3792" s="53">
        <v>13.5</v>
      </c>
      <c r="L3792" s="53">
        <v>11.947687108870968</v>
      </c>
      <c r="M3792" s="53">
        <v>11.94768723655914</v>
      </c>
      <c r="N3792" s="53">
        <f t="shared" si="300"/>
        <v>8889.0793040000008</v>
      </c>
      <c r="O3792" s="53" t="e">
        <f>VLOOKUP(E3792,#REF!,29,FALSE)</f>
        <v>#REF!</v>
      </c>
      <c r="P3792" s="53" t="e">
        <f t="shared" si="301"/>
        <v>#REF!</v>
      </c>
      <c r="Q3792" s="53">
        <v>0</v>
      </c>
    </row>
    <row r="3793" spans="1:17">
      <c r="A3793" s="51" t="s">
        <v>5392</v>
      </c>
      <c r="B3793" s="51">
        <f t="shared" si="297"/>
        <v>5</v>
      </c>
      <c r="C3793" s="51">
        <f t="shared" si="298"/>
        <v>744</v>
      </c>
      <c r="D3793" s="51" t="s">
        <v>1749</v>
      </c>
      <c r="E3793" s="54" t="str">
        <f t="shared" si="299"/>
        <v>031364</v>
      </c>
      <c r="F3793" s="51" t="e">
        <f>VLOOKUP(E3793,#REF!,8,FALSE)</f>
        <v>#REF!</v>
      </c>
      <c r="G3793" s="51" t="e">
        <f>VLOOKUP(E3793,#REF!,9,FALSE)</f>
        <v>#REF!</v>
      </c>
      <c r="H3793" s="52">
        <v>896545</v>
      </c>
      <c r="I3793" s="51" t="s">
        <v>1750</v>
      </c>
      <c r="J3793" s="53">
        <v>16.2</v>
      </c>
      <c r="K3793" s="53">
        <v>16</v>
      </c>
      <c r="L3793" s="53">
        <v>17.25918522311828</v>
      </c>
      <c r="M3793" s="53">
        <v>17.25918522311828</v>
      </c>
      <c r="N3793" s="53">
        <f t="shared" si="300"/>
        <v>12840.833806000001</v>
      </c>
      <c r="O3793" s="53" t="e">
        <f>VLOOKUP(E3793,#REF!,29,FALSE)</f>
        <v>#REF!</v>
      </c>
      <c r="P3793" s="53" t="e">
        <f t="shared" si="301"/>
        <v>#REF!</v>
      </c>
      <c r="Q3793" s="53">
        <v>0</v>
      </c>
    </row>
    <row r="3794" spans="1:17">
      <c r="A3794" s="51" t="s">
        <v>5392</v>
      </c>
      <c r="B3794" s="51">
        <f t="shared" si="297"/>
        <v>5</v>
      </c>
      <c r="C3794" s="51">
        <f t="shared" si="298"/>
        <v>744</v>
      </c>
      <c r="D3794" s="51" t="s">
        <v>1732</v>
      </c>
      <c r="E3794" s="54" t="str">
        <f t="shared" si="299"/>
        <v>031362</v>
      </c>
      <c r="F3794" s="51" t="e">
        <f>VLOOKUP(E3794,#REF!,8,FALSE)</f>
        <v>#REF!</v>
      </c>
      <c r="G3794" s="51" t="e">
        <f>VLOOKUP(E3794,#REF!,9,FALSE)</f>
        <v>#REF!</v>
      </c>
      <c r="H3794" s="52">
        <v>896525</v>
      </c>
      <c r="I3794" s="51" t="s">
        <v>5140</v>
      </c>
      <c r="J3794" s="53">
        <v>16.600000000000001</v>
      </c>
      <c r="K3794" s="53">
        <v>15.9</v>
      </c>
      <c r="L3794" s="53">
        <v>18.741662030913979</v>
      </c>
      <c r="M3794" s="53">
        <v>18.741662030913979</v>
      </c>
      <c r="N3794" s="53">
        <f t="shared" si="300"/>
        <v>13943.796550999999</v>
      </c>
      <c r="O3794" s="53" t="e">
        <f>VLOOKUP(E3794,#REF!,29,FALSE)</f>
        <v>#REF!</v>
      </c>
      <c r="P3794" s="53" t="e">
        <f t="shared" si="301"/>
        <v>#REF!</v>
      </c>
      <c r="Q3794" s="53">
        <v>0</v>
      </c>
    </row>
    <row r="3795" spans="1:17">
      <c r="A3795" s="51" t="s">
        <v>5392</v>
      </c>
      <c r="B3795" s="51">
        <f t="shared" si="297"/>
        <v>5</v>
      </c>
      <c r="C3795" s="51">
        <f t="shared" si="298"/>
        <v>744</v>
      </c>
      <c r="D3795" s="51" t="s">
        <v>1724</v>
      </c>
      <c r="E3795" s="54" t="str">
        <f t="shared" si="299"/>
        <v>031886</v>
      </c>
      <c r="F3795" s="51" t="e">
        <f>VLOOKUP(E3795,#REF!,8,FALSE)</f>
        <v>#REF!</v>
      </c>
      <c r="G3795" s="51" t="e">
        <f>VLOOKUP(E3795,#REF!,9,FALSE)</f>
        <v>#REF!</v>
      </c>
      <c r="H3795" s="52">
        <v>896524</v>
      </c>
      <c r="I3795" s="51" t="s">
        <v>5141</v>
      </c>
      <c r="J3795" s="53">
        <v>16.7</v>
      </c>
      <c r="K3795" s="53">
        <v>16.7</v>
      </c>
      <c r="L3795" s="53">
        <v>18.017892383064517</v>
      </c>
      <c r="M3795" s="53">
        <v>18.017892383064517</v>
      </c>
      <c r="N3795" s="53">
        <f t="shared" si="300"/>
        <v>13405.311933000001</v>
      </c>
      <c r="O3795" s="53" t="e">
        <f>VLOOKUP(E3795,#REF!,29,FALSE)</f>
        <v>#REF!</v>
      </c>
      <c r="P3795" s="53" t="e">
        <f t="shared" si="301"/>
        <v>#REF!</v>
      </c>
      <c r="Q3795" s="53">
        <v>0</v>
      </c>
    </row>
    <row r="3796" spans="1:17">
      <c r="A3796" s="51" t="s">
        <v>5392</v>
      </c>
      <c r="B3796" s="51">
        <f t="shared" si="297"/>
        <v>5</v>
      </c>
      <c r="C3796" s="51">
        <f t="shared" si="298"/>
        <v>744</v>
      </c>
      <c r="D3796" s="51" t="s">
        <v>3160</v>
      </c>
      <c r="E3796" s="54" t="str">
        <f t="shared" si="299"/>
        <v>031429</v>
      </c>
      <c r="F3796" s="51" t="e">
        <f>VLOOKUP(E3796,#REF!,8,FALSE)</f>
        <v>#REF!</v>
      </c>
      <c r="G3796" s="51" t="e">
        <f>VLOOKUP(E3796,#REF!,9,FALSE)</f>
        <v>#REF!</v>
      </c>
      <c r="H3796" s="52">
        <v>907107</v>
      </c>
      <c r="I3796" s="51" t="s">
        <v>3161</v>
      </c>
      <c r="J3796" s="53">
        <v>0.64</v>
      </c>
      <c r="K3796" s="53">
        <v>0.55000000000000004</v>
      </c>
      <c r="L3796" s="53">
        <v>9.7833870967741939E-3</v>
      </c>
      <c r="M3796" s="53">
        <v>9.7833870967741939E-3</v>
      </c>
      <c r="N3796" s="53">
        <f t="shared" si="300"/>
        <v>7.2788400000000006</v>
      </c>
      <c r="O3796" s="53" t="e">
        <f>VLOOKUP(E3796,#REF!,29,FALSE)</f>
        <v>#REF!</v>
      </c>
      <c r="P3796" s="53" t="e">
        <f t="shared" si="301"/>
        <v>#REF!</v>
      </c>
      <c r="Q3796" s="53">
        <v>0</v>
      </c>
    </row>
    <row r="3797" spans="1:17">
      <c r="A3797" s="51" t="s">
        <v>5392</v>
      </c>
      <c r="B3797" s="51">
        <f t="shared" si="297"/>
        <v>5</v>
      </c>
      <c r="C3797" s="51">
        <f t="shared" si="298"/>
        <v>744</v>
      </c>
      <c r="D3797" s="51" t="s">
        <v>2345</v>
      </c>
      <c r="E3797" s="54" t="str">
        <f t="shared" si="299"/>
        <v>031818</v>
      </c>
      <c r="F3797" s="51" t="e">
        <f>VLOOKUP(E3797,#REF!,8,FALSE)</f>
        <v>#REF!</v>
      </c>
      <c r="G3797" s="51" t="e">
        <f>VLOOKUP(E3797,#REF!,9,FALSE)</f>
        <v>#REF!</v>
      </c>
      <c r="H3797" s="52">
        <v>899082</v>
      </c>
      <c r="I3797" s="51" t="s">
        <v>5142</v>
      </c>
      <c r="J3797" s="53">
        <v>17.2</v>
      </c>
      <c r="K3797" s="53">
        <v>15.300001</v>
      </c>
      <c r="L3797" s="53">
        <v>10.338219639784946</v>
      </c>
      <c r="M3797" s="53">
        <v>10.338219583333334</v>
      </c>
      <c r="N3797" s="53">
        <f t="shared" si="300"/>
        <v>7691.6353700000009</v>
      </c>
      <c r="O3797" s="53" t="e">
        <f>VLOOKUP(E3797,#REF!,29,FALSE)</f>
        <v>#REF!</v>
      </c>
      <c r="P3797" s="53" t="e">
        <f t="shared" si="301"/>
        <v>#REF!</v>
      </c>
      <c r="Q3797" s="53">
        <v>5.6451612455089405E-8</v>
      </c>
    </row>
    <row r="3798" spans="1:17">
      <c r="A3798" s="51" t="s">
        <v>5392</v>
      </c>
      <c r="B3798" s="51">
        <f t="shared" si="297"/>
        <v>5</v>
      </c>
      <c r="C3798" s="51">
        <f t="shared" si="298"/>
        <v>744</v>
      </c>
      <c r="D3798" s="51" t="s">
        <v>2339</v>
      </c>
      <c r="E3798" s="54" t="str">
        <f t="shared" si="299"/>
        <v>031819</v>
      </c>
      <c r="F3798" s="51" t="e">
        <f>VLOOKUP(E3798,#REF!,8,FALSE)</f>
        <v>#REF!</v>
      </c>
      <c r="G3798" s="51" t="e">
        <f>VLOOKUP(E3798,#REF!,9,FALSE)</f>
        <v>#REF!</v>
      </c>
      <c r="H3798" s="52">
        <v>899092</v>
      </c>
      <c r="I3798" s="51" t="s">
        <v>5143</v>
      </c>
      <c r="J3798" s="53">
        <v>15.5</v>
      </c>
      <c r="K3798" s="53">
        <v>14.200003000000001</v>
      </c>
      <c r="L3798" s="53">
        <v>9.7829914946236567</v>
      </c>
      <c r="M3798" s="53">
        <v>9.7829914233870969</v>
      </c>
      <c r="N3798" s="53">
        <f t="shared" si="300"/>
        <v>7278.5456190000004</v>
      </c>
      <c r="O3798" s="53" t="e">
        <f>VLOOKUP(E3798,#REF!,29,FALSE)</f>
        <v>#REF!</v>
      </c>
      <c r="P3798" s="53" t="e">
        <f t="shared" si="301"/>
        <v>#REF!</v>
      </c>
      <c r="Q3798" s="53">
        <v>7.1236558807125032E-8</v>
      </c>
    </row>
    <row r="3799" spans="1:17">
      <c r="A3799" s="51" t="s">
        <v>5392</v>
      </c>
      <c r="B3799" s="51">
        <f t="shared" si="297"/>
        <v>5</v>
      </c>
      <c r="C3799" s="51">
        <f t="shared" si="298"/>
        <v>744</v>
      </c>
      <c r="D3799" s="51" t="s">
        <v>2343</v>
      </c>
      <c r="E3799" s="54" t="str">
        <f t="shared" si="299"/>
        <v>031820</v>
      </c>
      <c r="F3799" s="51" t="e">
        <f>VLOOKUP(E3799,#REF!,8,FALSE)</f>
        <v>#REF!</v>
      </c>
      <c r="G3799" s="51" t="e">
        <f>VLOOKUP(E3799,#REF!,9,FALSE)</f>
        <v>#REF!</v>
      </c>
      <c r="H3799" s="52">
        <v>899093</v>
      </c>
      <c r="I3799" s="51" t="s">
        <v>5144</v>
      </c>
      <c r="J3799" s="53">
        <v>15.2</v>
      </c>
      <c r="K3799" s="53">
        <v>14.499995999999999</v>
      </c>
      <c r="L3799" s="53">
        <v>11.298711029569892</v>
      </c>
      <c r="M3799" s="53">
        <v>11.298711061827955</v>
      </c>
      <c r="N3799" s="53">
        <f t="shared" si="300"/>
        <v>8406.2410299999992</v>
      </c>
      <c r="O3799" s="53" t="e">
        <f>VLOOKUP(E3799,#REF!,29,FALSE)</f>
        <v>#REF!</v>
      </c>
      <c r="P3799" s="53" t="e">
        <f t="shared" si="301"/>
        <v>#REF!</v>
      </c>
      <c r="Q3799" s="53">
        <v>0</v>
      </c>
    </row>
    <row r="3800" spans="1:17">
      <c r="A3800" s="51" t="s">
        <v>5392</v>
      </c>
      <c r="B3800" s="51">
        <f t="shared" si="297"/>
        <v>5</v>
      </c>
      <c r="C3800" s="51">
        <f t="shared" si="298"/>
        <v>744</v>
      </c>
      <c r="D3800" s="51" t="s">
        <v>2341</v>
      </c>
      <c r="E3800" s="54" t="str">
        <f t="shared" si="299"/>
        <v>031821</v>
      </c>
      <c r="F3800" s="51" t="e">
        <f>VLOOKUP(E3800,#REF!,8,FALSE)</f>
        <v>#REF!</v>
      </c>
      <c r="G3800" s="51" t="e">
        <f>VLOOKUP(E3800,#REF!,9,FALSE)</f>
        <v>#REF!</v>
      </c>
      <c r="H3800" s="52">
        <v>899095</v>
      </c>
      <c r="I3800" s="51" t="s">
        <v>5145</v>
      </c>
      <c r="J3800" s="53">
        <v>15.7</v>
      </c>
      <c r="K3800" s="53">
        <v>14.599996000000001</v>
      </c>
      <c r="L3800" s="53">
        <v>10.028222219086022</v>
      </c>
      <c r="M3800" s="53">
        <v>10.028222201612904</v>
      </c>
      <c r="N3800" s="53">
        <f t="shared" si="300"/>
        <v>7460.9973180000006</v>
      </c>
      <c r="O3800" s="53" t="e">
        <f>VLOOKUP(E3800,#REF!,29,FALSE)</f>
        <v>#REF!</v>
      </c>
      <c r="P3800" s="53" t="e">
        <f t="shared" si="301"/>
        <v>#REF!</v>
      </c>
      <c r="Q3800" s="53">
        <v>1.7473118082649622E-8</v>
      </c>
    </row>
    <row r="3801" spans="1:17">
      <c r="A3801" s="51" t="s">
        <v>5392</v>
      </c>
      <c r="B3801" s="51">
        <f t="shared" si="297"/>
        <v>5</v>
      </c>
      <c r="C3801" s="51">
        <f t="shared" si="298"/>
        <v>744</v>
      </c>
      <c r="D3801" s="51" t="s">
        <v>2337</v>
      </c>
      <c r="E3801" s="54" t="str">
        <f t="shared" si="299"/>
        <v>031822</v>
      </c>
      <c r="F3801" s="51" t="e">
        <f>VLOOKUP(E3801,#REF!,8,FALSE)</f>
        <v>#REF!</v>
      </c>
      <c r="G3801" s="51" t="e">
        <f>VLOOKUP(E3801,#REF!,9,FALSE)</f>
        <v>#REF!</v>
      </c>
      <c r="H3801" s="52">
        <v>899677</v>
      </c>
      <c r="I3801" s="51" t="s">
        <v>5146</v>
      </c>
      <c r="J3801" s="53">
        <v>18.600000000000001</v>
      </c>
      <c r="K3801" s="53">
        <v>15.699997</v>
      </c>
      <c r="L3801" s="53">
        <v>9.6868373333333331</v>
      </c>
      <c r="M3801" s="53">
        <v>9.6868372553763447</v>
      </c>
      <c r="N3801" s="53">
        <f t="shared" si="300"/>
        <v>7207.006918</v>
      </c>
      <c r="O3801" s="53" t="e">
        <f>VLOOKUP(E3801,#REF!,29,FALSE)</f>
        <v>#REF!</v>
      </c>
      <c r="P3801" s="53" t="e">
        <f t="shared" si="301"/>
        <v>#REF!</v>
      </c>
      <c r="Q3801" s="53">
        <v>7.7956988744879567E-8</v>
      </c>
    </row>
    <row r="3802" spans="1:17">
      <c r="A3802" s="51" t="s">
        <v>5392</v>
      </c>
      <c r="B3802" s="51">
        <f t="shared" si="297"/>
        <v>5</v>
      </c>
      <c r="C3802" s="51">
        <f t="shared" si="298"/>
        <v>744</v>
      </c>
      <c r="D3802" s="51" t="s">
        <v>2347</v>
      </c>
      <c r="E3802" s="54" t="str">
        <f t="shared" si="299"/>
        <v>031823</v>
      </c>
      <c r="F3802" s="51" t="e">
        <f>VLOOKUP(E3802,#REF!,8,FALSE)</f>
        <v>#REF!</v>
      </c>
      <c r="G3802" s="51" t="e">
        <f>VLOOKUP(E3802,#REF!,9,FALSE)</f>
        <v>#REF!</v>
      </c>
      <c r="H3802" s="52">
        <v>899127</v>
      </c>
      <c r="I3802" s="51" t="s">
        <v>5147</v>
      </c>
      <c r="J3802" s="53">
        <v>15.2</v>
      </c>
      <c r="K3802" s="53">
        <v>13.299999</v>
      </c>
      <c r="L3802" s="53">
        <v>7.1039960067204309</v>
      </c>
      <c r="M3802" s="53">
        <v>7.1039960147849461</v>
      </c>
      <c r="N3802" s="53">
        <f t="shared" si="300"/>
        <v>5285.3730349999996</v>
      </c>
      <c r="O3802" s="53" t="e">
        <f>VLOOKUP(E3802,#REF!,29,FALSE)</f>
        <v>#REF!</v>
      </c>
      <c r="P3802" s="53" t="e">
        <f t="shared" si="301"/>
        <v>#REF!</v>
      </c>
      <c r="Q3802" s="53">
        <v>0</v>
      </c>
    </row>
    <row r="3803" spans="1:17">
      <c r="A3803" s="51" t="s">
        <v>5392</v>
      </c>
      <c r="B3803" s="51">
        <f t="shared" si="297"/>
        <v>5</v>
      </c>
      <c r="C3803" s="51">
        <f t="shared" si="298"/>
        <v>744</v>
      </c>
      <c r="D3803" s="51" t="s">
        <v>2335</v>
      </c>
      <c r="E3803" s="54" t="str">
        <f t="shared" si="299"/>
        <v>031824</v>
      </c>
      <c r="F3803" s="51" t="e">
        <f>VLOOKUP(E3803,#REF!,8,FALSE)</f>
        <v>#REF!</v>
      </c>
      <c r="G3803" s="51" t="e">
        <f>VLOOKUP(E3803,#REF!,9,FALSE)</f>
        <v>#REF!</v>
      </c>
      <c r="H3803" s="52">
        <v>899700</v>
      </c>
      <c r="I3803" s="51" t="s">
        <v>5148</v>
      </c>
      <c r="J3803" s="53">
        <v>13</v>
      </c>
      <c r="K3803" s="53">
        <v>10.700005000000001</v>
      </c>
      <c r="L3803" s="53">
        <v>7.9319880174731185</v>
      </c>
      <c r="M3803" s="53">
        <v>7.9319880470430109</v>
      </c>
      <c r="N3803" s="53">
        <f t="shared" si="300"/>
        <v>5901.3991070000002</v>
      </c>
      <c r="O3803" s="53" t="e">
        <f>VLOOKUP(E3803,#REF!,29,FALSE)</f>
        <v>#REF!</v>
      </c>
      <c r="P3803" s="53" t="e">
        <f t="shared" si="301"/>
        <v>#REF!</v>
      </c>
      <c r="Q3803" s="53">
        <v>0</v>
      </c>
    </row>
    <row r="3804" spans="1:17">
      <c r="A3804" s="51" t="s">
        <v>5392</v>
      </c>
      <c r="B3804" s="51">
        <f t="shared" si="297"/>
        <v>5</v>
      </c>
      <c r="C3804" s="51">
        <f t="shared" si="298"/>
        <v>744</v>
      </c>
      <c r="D3804" s="51" t="s">
        <v>2333</v>
      </c>
      <c r="E3804" s="54" t="str">
        <f t="shared" si="299"/>
        <v>031825</v>
      </c>
      <c r="F3804" s="51" t="e">
        <f>VLOOKUP(E3804,#REF!,8,FALSE)</f>
        <v>#REF!</v>
      </c>
      <c r="G3804" s="51" t="e">
        <f>VLOOKUP(E3804,#REF!,9,FALSE)</f>
        <v>#REF!</v>
      </c>
      <c r="H3804" s="52">
        <v>899370</v>
      </c>
      <c r="I3804" s="51" t="s">
        <v>5149</v>
      </c>
      <c r="J3804" s="53">
        <v>11.7</v>
      </c>
      <c r="K3804" s="53">
        <v>9.5000009999999993</v>
      </c>
      <c r="L3804" s="53">
        <v>5.3961702204301076</v>
      </c>
      <c r="M3804" s="53">
        <v>5.3961702217741934</v>
      </c>
      <c r="N3804" s="53">
        <f t="shared" si="300"/>
        <v>4014.7506450000001</v>
      </c>
      <c r="O3804" s="53" t="e">
        <f>VLOOKUP(E3804,#REF!,29,FALSE)</f>
        <v>#REF!</v>
      </c>
      <c r="P3804" s="53" t="e">
        <f t="shared" si="301"/>
        <v>#REF!</v>
      </c>
      <c r="Q3804" s="53">
        <v>0</v>
      </c>
    </row>
    <row r="3805" spans="1:17">
      <c r="A3805" s="51" t="s">
        <v>5392</v>
      </c>
      <c r="B3805" s="51">
        <f t="shared" si="297"/>
        <v>5</v>
      </c>
      <c r="C3805" s="51">
        <f t="shared" si="298"/>
        <v>744</v>
      </c>
      <c r="D3805" s="51" t="s">
        <v>1333</v>
      </c>
      <c r="E3805" s="54" t="str">
        <f t="shared" si="299"/>
        <v>030912</v>
      </c>
      <c r="F3805" s="51" t="e">
        <f>VLOOKUP(E3805,#REF!,8,FALSE)</f>
        <v>#REF!</v>
      </c>
      <c r="G3805" s="51" t="e">
        <f>VLOOKUP(E3805,#REF!,9,FALSE)</f>
        <v>#REF!</v>
      </c>
      <c r="H3805" s="52">
        <v>892121</v>
      </c>
      <c r="I3805" s="51" t="s">
        <v>5150</v>
      </c>
      <c r="J3805" s="53">
        <v>11.1</v>
      </c>
      <c r="K3805" s="53">
        <v>12.9</v>
      </c>
      <c r="L3805" s="53">
        <v>5.1000756545698929</v>
      </c>
      <c r="M3805" s="53">
        <v>5.1000756639784948</v>
      </c>
      <c r="N3805" s="53">
        <f t="shared" si="300"/>
        <v>3794.4562940000001</v>
      </c>
      <c r="O3805" s="53" t="e">
        <f>VLOOKUP(E3805,#REF!,29,FALSE)</f>
        <v>#REF!</v>
      </c>
      <c r="P3805" s="53" t="e">
        <f t="shared" si="301"/>
        <v>#REF!</v>
      </c>
      <c r="Q3805" s="53">
        <v>0</v>
      </c>
    </row>
    <row r="3806" spans="1:17">
      <c r="A3806" s="51" t="s">
        <v>5392</v>
      </c>
      <c r="B3806" s="51">
        <f t="shared" si="297"/>
        <v>5</v>
      </c>
      <c r="C3806" s="51">
        <f t="shared" si="298"/>
        <v>744</v>
      </c>
      <c r="D3806" s="51" t="s">
        <v>1336</v>
      </c>
      <c r="E3806" s="54" t="str">
        <f t="shared" si="299"/>
        <v>030911</v>
      </c>
      <c r="F3806" s="51" t="e">
        <f>VLOOKUP(E3806,#REF!,8,FALSE)</f>
        <v>#REF!</v>
      </c>
      <c r="G3806" s="51" t="e">
        <f>VLOOKUP(E3806,#REF!,9,FALSE)</f>
        <v>#REF!</v>
      </c>
      <c r="H3806" s="52">
        <v>892253</v>
      </c>
      <c r="I3806" s="51" t="s">
        <v>5151</v>
      </c>
      <c r="J3806" s="53">
        <v>10.8</v>
      </c>
      <c r="K3806" s="53">
        <v>12.100001000000001</v>
      </c>
      <c r="L3806" s="53">
        <v>4.4230718884408597</v>
      </c>
      <c r="M3806" s="53">
        <v>4.4230720161290327</v>
      </c>
      <c r="N3806" s="53">
        <f t="shared" si="300"/>
        <v>3290.7655800000002</v>
      </c>
      <c r="O3806" s="53" t="e">
        <f>VLOOKUP(E3806,#REF!,29,FALSE)</f>
        <v>#REF!</v>
      </c>
      <c r="P3806" s="53" t="e">
        <f t="shared" si="301"/>
        <v>#REF!</v>
      </c>
      <c r="Q3806" s="53">
        <v>0</v>
      </c>
    </row>
    <row r="3807" spans="1:17">
      <c r="A3807" s="51" t="s">
        <v>5392</v>
      </c>
      <c r="B3807" s="51">
        <f t="shared" si="297"/>
        <v>5</v>
      </c>
      <c r="C3807" s="51">
        <f t="shared" si="298"/>
        <v>744</v>
      </c>
      <c r="D3807" s="51" t="s">
        <v>307</v>
      </c>
      <c r="E3807" s="54" t="str">
        <f t="shared" si="299"/>
        <v>026847</v>
      </c>
      <c r="F3807" s="51" t="e">
        <f>VLOOKUP(E3807,#REF!,8,FALSE)</f>
        <v>#REF!</v>
      </c>
      <c r="G3807" s="51" t="e">
        <f>VLOOKUP(E3807,#REF!,9,FALSE)</f>
        <v>#REF!</v>
      </c>
      <c r="H3807" s="52">
        <v>8413</v>
      </c>
      <c r="I3807" s="51" t="s">
        <v>5152</v>
      </c>
      <c r="J3807" s="53">
        <v>29</v>
      </c>
      <c r="K3807" s="53">
        <v>28.000001000000001</v>
      </c>
      <c r="L3807" s="53">
        <v>42.907674193548388</v>
      </c>
      <c r="M3807" s="53">
        <v>42.438731766129031</v>
      </c>
      <c r="N3807" s="53">
        <f t="shared" si="300"/>
        <v>31574.416433999999</v>
      </c>
      <c r="O3807" s="53" t="e">
        <f>VLOOKUP(E3807,#REF!,29,FALSE)</f>
        <v>#REF!</v>
      </c>
      <c r="P3807" s="53" t="e">
        <f t="shared" si="301"/>
        <v>#REF!</v>
      </c>
      <c r="Q3807" s="53">
        <v>0.46894242741935704</v>
      </c>
    </row>
    <row r="3808" spans="1:17">
      <c r="A3808" s="51" t="s">
        <v>5392</v>
      </c>
      <c r="B3808" s="51">
        <f t="shared" si="297"/>
        <v>5</v>
      </c>
      <c r="C3808" s="51">
        <f t="shared" si="298"/>
        <v>744</v>
      </c>
      <c r="D3808" s="51" t="s">
        <v>1222</v>
      </c>
      <c r="E3808" s="54" t="str">
        <f t="shared" si="299"/>
        <v>028975</v>
      </c>
      <c r="F3808" s="51" t="e">
        <f>VLOOKUP(E3808,#REF!,8,FALSE)</f>
        <v>#REF!</v>
      </c>
      <c r="G3808" s="51" t="e">
        <f>VLOOKUP(E3808,#REF!,9,FALSE)</f>
        <v>#REF!</v>
      </c>
      <c r="H3808" s="52">
        <v>8045</v>
      </c>
      <c r="I3808" s="51" t="s">
        <v>5153</v>
      </c>
      <c r="J3808" s="53">
        <v>26.9</v>
      </c>
      <c r="K3808" s="53">
        <v>33.4</v>
      </c>
      <c r="L3808" s="53">
        <v>26.637119555107528</v>
      </c>
      <c r="M3808" s="53">
        <v>26.637119555107528</v>
      </c>
      <c r="N3808" s="53">
        <f t="shared" si="300"/>
        <v>19818.016949000001</v>
      </c>
      <c r="O3808" s="53" t="e">
        <f>VLOOKUP(E3808,#REF!,29,FALSE)</f>
        <v>#REF!</v>
      </c>
      <c r="P3808" s="53" t="e">
        <f t="shared" si="301"/>
        <v>#REF!</v>
      </c>
      <c r="Q3808" s="53">
        <v>0</v>
      </c>
    </row>
    <row r="3809" spans="1:17">
      <c r="A3809" s="51" t="s">
        <v>5392</v>
      </c>
      <c r="B3809" s="51">
        <f t="shared" si="297"/>
        <v>5</v>
      </c>
      <c r="C3809" s="51">
        <f t="shared" si="298"/>
        <v>744</v>
      </c>
      <c r="D3809" s="51" t="s">
        <v>1228</v>
      </c>
      <c r="E3809" s="54" t="str">
        <f t="shared" si="299"/>
        <v>030725</v>
      </c>
      <c r="F3809" s="51" t="e">
        <f>VLOOKUP(E3809,#REF!,8,FALSE)</f>
        <v>#REF!</v>
      </c>
      <c r="G3809" s="51" t="e">
        <f>VLOOKUP(E3809,#REF!,9,FALSE)</f>
        <v>#REF!</v>
      </c>
      <c r="H3809" s="52">
        <v>890748</v>
      </c>
      <c r="I3809" s="51" t="s">
        <v>5154</v>
      </c>
      <c r="J3809" s="53">
        <v>15.6</v>
      </c>
      <c r="K3809" s="53">
        <v>15.2</v>
      </c>
      <c r="L3809" s="53">
        <v>18.608346860215054</v>
      </c>
      <c r="M3809" s="53">
        <v>18.608346860215054</v>
      </c>
      <c r="N3809" s="53">
        <f t="shared" si="300"/>
        <v>13844.610064</v>
      </c>
      <c r="O3809" s="53" t="e">
        <f>VLOOKUP(E3809,#REF!,29,FALSE)</f>
        <v>#REF!</v>
      </c>
      <c r="P3809" s="53" t="e">
        <f t="shared" si="301"/>
        <v>#REF!</v>
      </c>
      <c r="Q3809" s="53">
        <v>0</v>
      </c>
    </row>
    <row r="3810" spans="1:17">
      <c r="A3810" s="51" t="s">
        <v>5392</v>
      </c>
      <c r="B3810" s="51">
        <f t="shared" si="297"/>
        <v>5</v>
      </c>
      <c r="C3810" s="51">
        <f t="shared" si="298"/>
        <v>744</v>
      </c>
      <c r="D3810" s="51" t="s">
        <v>594</v>
      </c>
      <c r="E3810" s="54" t="str">
        <f t="shared" si="299"/>
        <v>026869</v>
      </c>
      <c r="F3810" s="51" t="e">
        <f>VLOOKUP(E3810,#REF!,8,FALSE)</f>
        <v>#REF!</v>
      </c>
      <c r="G3810" s="51" t="e">
        <f>VLOOKUP(E3810,#REF!,9,FALSE)</f>
        <v>#REF!</v>
      </c>
      <c r="H3810" s="52">
        <v>8663</v>
      </c>
      <c r="I3810" s="51" t="s">
        <v>5155</v>
      </c>
      <c r="J3810" s="53">
        <v>12.2</v>
      </c>
      <c r="K3810" s="53">
        <v>8</v>
      </c>
      <c r="L3810" s="53">
        <v>8.714739862903226</v>
      </c>
      <c r="M3810" s="53">
        <v>8.714739862903226</v>
      </c>
      <c r="N3810" s="53">
        <f t="shared" si="300"/>
        <v>6483.7664580000001</v>
      </c>
      <c r="O3810" s="53" t="e">
        <f>VLOOKUP(E3810,#REF!,29,FALSE)</f>
        <v>#REF!</v>
      </c>
      <c r="P3810" s="53" t="e">
        <f t="shared" si="301"/>
        <v>#REF!</v>
      </c>
      <c r="Q3810" s="53">
        <v>0</v>
      </c>
    </row>
    <row r="3811" spans="1:17">
      <c r="A3811" s="51" t="s">
        <v>5392</v>
      </c>
      <c r="B3811" s="51">
        <f t="shared" si="297"/>
        <v>5</v>
      </c>
      <c r="C3811" s="51">
        <f t="shared" si="298"/>
        <v>744</v>
      </c>
      <c r="D3811" s="51" t="s">
        <v>1150</v>
      </c>
      <c r="E3811" s="54" t="str">
        <f t="shared" si="299"/>
        <v>030456</v>
      </c>
      <c r="F3811" s="51" t="e">
        <f>VLOOKUP(E3811,#REF!,8,FALSE)</f>
        <v>#REF!</v>
      </c>
      <c r="G3811" s="51" t="e">
        <f>VLOOKUP(E3811,#REF!,9,FALSE)</f>
        <v>#REF!</v>
      </c>
      <c r="H3811" s="52">
        <v>888108</v>
      </c>
      <c r="I3811" s="51" t="s">
        <v>5156</v>
      </c>
      <c r="J3811" s="53">
        <v>13.5</v>
      </c>
      <c r="K3811" s="53">
        <v>13.199997</v>
      </c>
      <c r="L3811" s="53">
        <v>13.064813052419355</v>
      </c>
      <c r="M3811" s="53">
        <v>13.064813079301075</v>
      </c>
      <c r="N3811" s="53">
        <f t="shared" si="300"/>
        <v>9720.2209309999998</v>
      </c>
      <c r="O3811" s="53" t="e">
        <f>VLOOKUP(E3811,#REF!,29,FALSE)</f>
        <v>#REF!</v>
      </c>
      <c r="P3811" s="53" t="e">
        <f t="shared" si="301"/>
        <v>#REF!</v>
      </c>
      <c r="Q3811" s="53">
        <v>0</v>
      </c>
    </row>
    <row r="3812" spans="1:17">
      <c r="A3812" s="51" t="s">
        <v>5392</v>
      </c>
      <c r="B3812" s="51">
        <f t="shared" si="297"/>
        <v>5</v>
      </c>
      <c r="C3812" s="51">
        <f t="shared" si="298"/>
        <v>744</v>
      </c>
      <c r="D3812" s="51" t="s">
        <v>2793</v>
      </c>
      <c r="E3812" s="54" t="str">
        <f t="shared" si="299"/>
        <v>033782</v>
      </c>
      <c r="F3812" s="51" t="e">
        <f>VLOOKUP(E3812,#REF!,8,FALSE)</f>
        <v>#REF!</v>
      </c>
      <c r="G3812" s="51" t="e">
        <f>VLOOKUP(E3812,#REF!,9,FALSE)</f>
        <v>#REF!</v>
      </c>
      <c r="H3812" s="52">
        <v>909749</v>
      </c>
      <c r="I3812" s="51" t="s">
        <v>2794</v>
      </c>
      <c r="J3812" s="53">
        <v>8</v>
      </c>
      <c r="K3812" s="53">
        <v>7.5</v>
      </c>
      <c r="L3812" s="53">
        <v>6.766484274193548</v>
      </c>
      <c r="M3812" s="53">
        <v>6.766484274193548</v>
      </c>
      <c r="N3812" s="53">
        <f t="shared" si="300"/>
        <v>5034.2642999999998</v>
      </c>
      <c r="O3812" s="53" t="e">
        <f>VLOOKUP(E3812,#REF!,29,FALSE)</f>
        <v>#REF!</v>
      </c>
      <c r="P3812" s="53" t="e">
        <f t="shared" si="301"/>
        <v>#REF!</v>
      </c>
      <c r="Q3812" s="53">
        <v>0</v>
      </c>
    </row>
    <row r="3813" spans="1:17">
      <c r="A3813" s="51" t="s">
        <v>5392</v>
      </c>
      <c r="B3813" s="51">
        <f t="shared" si="297"/>
        <v>5</v>
      </c>
      <c r="C3813" s="51">
        <f t="shared" si="298"/>
        <v>744</v>
      </c>
      <c r="D3813" s="51" t="s">
        <v>2809</v>
      </c>
      <c r="E3813" s="54" t="str">
        <f t="shared" si="299"/>
        <v>033784</v>
      </c>
      <c r="F3813" s="51" t="e">
        <f>VLOOKUP(E3813,#REF!,8,FALSE)</f>
        <v>#REF!</v>
      </c>
      <c r="G3813" s="51" t="e">
        <f>VLOOKUP(E3813,#REF!,9,FALSE)</f>
        <v>#REF!</v>
      </c>
      <c r="H3813" s="52">
        <v>909778</v>
      </c>
      <c r="I3813" s="51" t="s">
        <v>2810</v>
      </c>
      <c r="J3813" s="53">
        <v>8</v>
      </c>
      <c r="K3813" s="53">
        <v>7.5</v>
      </c>
      <c r="L3813" s="53">
        <v>6.814542676075269</v>
      </c>
      <c r="M3813" s="53">
        <v>6.814542676075269</v>
      </c>
      <c r="N3813" s="53">
        <f t="shared" si="300"/>
        <v>5070.0197509999998</v>
      </c>
      <c r="O3813" s="53" t="e">
        <f>VLOOKUP(E3813,#REF!,29,FALSE)</f>
        <v>#REF!</v>
      </c>
      <c r="P3813" s="53" t="e">
        <f t="shared" si="301"/>
        <v>#REF!</v>
      </c>
      <c r="Q3813" s="53">
        <v>0</v>
      </c>
    </row>
    <row r="3814" spans="1:17">
      <c r="A3814" s="51" t="s">
        <v>5392</v>
      </c>
      <c r="B3814" s="51">
        <f t="shared" si="297"/>
        <v>5</v>
      </c>
      <c r="C3814" s="51">
        <f t="shared" si="298"/>
        <v>744</v>
      </c>
      <c r="D3814" s="51" t="s">
        <v>2424</v>
      </c>
      <c r="E3814" s="54" t="str">
        <f t="shared" si="299"/>
        <v>032367</v>
      </c>
      <c r="F3814" s="51" t="e">
        <f>VLOOKUP(E3814,#REF!,8,FALSE)</f>
        <v>#REF!</v>
      </c>
      <c r="G3814" s="51" t="e">
        <f>VLOOKUP(E3814,#REF!,9,FALSE)</f>
        <v>#REF!</v>
      </c>
      <c r="H3814" s="52">
        <v>908210</v>
      </c>
      <c r="I3814" s="51" t="s">
        <v>5157</v>
      </c>
      <c r="J3814" s="53">
        <v>15.2</v>
      </c>
      <c r="K3814" s="53">
        <v>15.2</v>
      </c>
      <c r="L3814" s="53">
        <v>12.043494573924733</v>
      </c>
      <c r="M3814" s="53">
        <v>12.043494573924733</v>
      </c>
      <c r="N3814" s="53">
        <f t="shared" si="300"/>
        <v>8960.3599630000008</v>
      </c>
      <c r="O3814" s="53" t="e">
        <f>VLOOKUP(E3814,#REF!,29,FALSE)</f>
        <v>#REF!</v>
      </c>
      <c r="P3814" s="53" t="e">
        <f t="shared" si="301"/>
        <v>#REF!</v>
      </c>
      <c r="Q3814" s="53">
        <v>0</v>
      </c>
    </row>
    <row r="3815" spans="1:17">
      <c r="A3815" s="51" t="s">
        <v>5392</v>
      </c>
      <c r="B3815" s="51">
        <f t="shared" si="297"/>
        <v>5</v>
      </c>
      <c r="C3815" s="51">
        <f t="shared" si="298"/>
        <v>744</v>
      </c>
      <c r="D3815" s="51" t="s">
        <v>925</v>
      </c>
      <c r="E3815" s="54" t="str">
        <f t="shared" si="299"/>
        <v>030306</v>
      </c>
      <c r="F3815" s="51" t="e">
        <f>VLOOKUP(E3815,#REF!,8,FALSE)</f>
        <v>#REF!</v>
      </c>
      <c r="G3815" s="51" t="e">
        <f>VLOOKUP(E3815,#REF!,9,FALSE)</f>
        <v>#REF!</v>
      </c>
      <c r="H3815" s="52">
        <v>20012</v>
      </c>
      <c r="I3815" s="51" t="s">
        <v>5158</v>
      </c>
      <c r="J3815" s="53">
        <v>11.33</v>
      </c>
      <c r="K3815" s="53">
        <v>11</v>
      </c>
      <c r="L3815" s="53">
        <v>13.38151163172043</v>
      </c>
      <c r="M3815" s="53">
        <v>13.38151163172043</v>
      </c>
      <c r="N3815" s="53">
        <f t="shared" si="300"/>
        <v>9955.8446540000004</v>
      </c>
      <c r="O3815" s="53" t="e">
        <f>VLOOKUP(E3815,#REF!,29,FALSE)</f>
        <v>#REF!</v>
      </c>
      <c r="P3815" s="53" t="e">
        <f t="shared" si="301"/>
        <v>#REF!</v>
      </c>
      <c r="Q3815" s="53">
        <v>0</v>
      </c>
    </row>
    <row r="3816" spans="1:17">
      <c r="A3816" s="51" t="s">
        <v>5392</v>
      </c>
      <c r="B3816" s="51">
        <f t="shared" si="297"/>
        <v>5</v>
      </c>
      <c r="C3816" s="51">
        <f t="shared" si="298"/>
        <v>744</v>
      </c>
      <c r="D3816" s="51" t="s">
        <v>1218</v>
      </c>
      <c r="E3816" s="54" t="str">
        <f t="shared" si="299"/>
        <v>030546</v>
      </c>
      <c r="F3816" s="51" t="e">
        <f>VLOOKUP(E3816,#REF!,8,FALSE)</f>
        <v>#REF!</v>
      </c>
      <c r="G3816" s="51" t="e">
        <f>VLOOKUP(E3816,#REF!,9,FALSE)</f>
        <v>#REF!</v>
      </c>
      <c r="H3816" s="52">
        <v>890773</v>
      </c>
      <c r="I3816" s="51" t="s">
        <v>5159</v>
      </c>
      <c r="J3816" s="53">
        <v>17.5</v>
      </c>
      <c r="K3816" s="53">
        <v>15.3</v>
      </c>
      <c r="L3816" s="53">
        <v>14.374536768817203</v>
      </c>
      <c r="M3816" s="53">
        <v>14.374536768817203</v>
      </c>
      <c r="N3816" s="53">
        <f t="shared" si="300"/>
        <v>10694.655355999999</v>
      </c>
      <c r="O3816" s="53" t="e">
        <f>VLOOKUP(E3816,#REF!,29,FALSE)</f>
        <v>#REF!</v>
      </c>
      <c r="P3816" s="53" t="e">
        <f t="shared" si="301"/>
        <v>#REF!</v>
      </c>
      <c r="Q3816" s="53">
        <v>0</v>
      </c>
    </row>
    <row r="3817" spans="1:17">
      <c r="A3817" s="51" t="s">
        <v>5392</v>
      </c>
      <c r="B3817" s="51">
        <f t="shared" si="297"/>
        <v>5</v>
      </c>
      <c r="C3817" s="51">
        <f t="shared" si="298"/>
        <v>744</v>
      </c>
      <c r="D3817" s="51" t="s">
        <v>2949</v>
      </c>
      <c r="E3817" s="54" t="str">
        <f t="shared" si="299"/>
        <v>032462</v>
      </c>
      <c r="F3817" s="51" t="e">
        <f>VLOOKUP(E3817,#REF!,8,FALSE)</f>
        <v>#REF!</v>
      </c>
      <c r="G3817" s="51" t="e">
        <f>VLOOKUP(E3817,#REF!,9,FALSE)</f>
        <v>#REF!</v>
      </c>
      <c r="H3817" s="52">
        <v>910707</v>
      </c>
      <c r="I3817" s="51" t="s">
        <v>2950</v>
      </c>
      <c r="J3817" s="53">
        <v>16.100000000000001</v>
      </c>
      <c r="K3817" s="53">
        <v>13.5</v>
      </c>
      <c r="L3817" s="53">
        <v>15.091785124999999</v>
      </c>
      <c r="M3817" s="53">
        <v>15.091785124999999</v>
      </c>
      <c r="N3817" s="53">
        <f t="shared" si="300"/>
        <v>11228.288133</v>
      </c>
      <c r="O3817" s="53" t="e">
        <f>VLOOKUP(E3817,#REF!,29,FALSE)</f>
        <v>#REF!</v>
      </c>
      <c r="P3817" s="53" t="e">
        <f t="shared" si="301"/>
        <v>#REF!</v>
      </c>
      <c r="Q3817" s="53">
        <v>0</v>
      </c>
    </row>
    <row r="3818" spans="1:17">
      <c r="A3818" s="51" t="s">
        <v>5392</v>
      </c>
      <c r="B3818" s="51">
        <f t="shared" si="297"/>
        <v>5</v>
      </c>
      <c r="C3818" s="51">
        <f t="shared" si="298"/>
        <v>744</v>
      </c>
      <c r="D3818" s="51" t="s">
        <v>2951</v>
      </c>
      <c r="E3818" s="54" t="str">
        <f t="shared" si="299"/>
        <v>032465</v>
      </c>
      <c r="F3818" s="51" t="e">
        <f>VLOOKUP(E3818,#REF!,8,FALSE)</f>
        <v>#REF!</v>
      </c>
      <c r="G3818" s="51" t="e">
        <f>VLOOKUP(E3818,#REF!,9,FALSE)</f>
        <v>#REF!</v>
      </c>
      <c r="H3818" s="52">
        <v>910708</v>
      </c>
      <c r="I3818" s="51" t="s">
        <v>2952</v>
      </c>
      <c r="J3818" s="53">
        <v>13.2</v>
      </c>
      <c r="K3818" s="53">
        <v>11.8</v>
      </c>
      <c r="L3818" s="53">
        <v>12.118893807795699</v>
      </c>
      <c r="M3818" s="53">
        <v>12.118893807795699</v>
      </c>
      <c r="N3818" s="53">
        <f t="shared" si="300"/>
        <v>9016.4569929999998</v>
      </c>
      <c r="O3818" s="53" t="e">
        <f>VLOOKUP(E3818,#REF!,29,FALSE)</f>
        <v>#REF!</v>
      </c>
      <c r="P3818" s="53" t="e">
        <f t="shared" si="301"/>
        <v>#REF!</v>
      </c>
      <c r="Q3818" s="53">
        <v>0</v>
      </c>
    </row>
    <row r="3819" spans="1:17">
      <c r="A3819" s="51" t="s">
        <v>5392</v>
      </c>
      <c r="B3819" s="51">
        <f t="shared" si="297"/>
        <v>5</v>
      </c>
      <c r="C3819" s="51">
        <f t="shared" si="298"/>
        <v>744</v>
      </c>
      <c r="D3819" s="51" t="s">
        <v>2953</v>
      </c>
      <c r="E3819" s="54" t="str">
        <f t="shared" si="299"/>
        <v>032466</v>
      </c>
      <c r="F3819" s="51" t="e">
        <f>VLOOKUP(E3819,#REF!,8,FALSE)</f>
        <v>#REF!</v>
      </c>
      <c r="G3819" s="51" t="e">
        <f>VLOOKUP(E3819,#REF!,9,FALSE)</f>
        <v>#REF!</v>
      </c>
      <c r="H3819" s="52">
        <v>910709</v>
      </c>
      <c r="I3819" s="51" t="s">
        <v>2954</v>
      </c>
      <c r="J3819" s="53">
        <v>13.2</v>
      </c>
      <c r="K3819" s="53">
        <v>10.8</v>
      </c>
      <c r="L3819" s="53">
        <v>11.658902688172041</v>
      </c>
      <c r="M3819" s="53">
        <v>11.658902688172041</v>
      </c>
      <c r="N3819" s="53">
        <f t="shared" si="300"/>
        <v>8674.2235999999994</v>
      </c>
      <c r="O3819" s="53" t="e">
        <f>VLOOKUP(E3819,#REF!,29,FALSE)</f>
        <v>#REF!</v>
      </c>
      <c r="P3819" s="53" t="e">
        <f t="shared" si="301"/>
        <v>#REF!</v>
      </c>
      <c r="Q3819" s="53">
        <v>0</v>
      </c>
    </row>
    <row r="3820" spans="1:17">
      <c r="A3820" s="51" t="s">
        <v>5392</v>
      </c>
      <c r="B3820" s="51">
        <f t="shared" si="297"/>
        <v>5</v>
      </c>
      <c r="C3820" s="51">
        <f t="shared" si="298"/>
        <v>744</v>
      </c>
      <c r="D3820" s="51" t="s">
        <v>2962</v>
      </c>
      <c r="E3820" s="54" t="str">
        <f t="shared" si="299"/>
        <v>032467</v>
      </c>
      <c r="F3820" s="51" t="e">
        <f>VLOOKUP(E3820,#REF!,8,FALSE)</f>
        <v>#REF!</v>
      </c>
      <c r="G3820" s="51" t="e">
        <f>VLOOKUP(E3820,#REF!,9,FALSE)</f>
        <v>#REF!</v>
      </c>
      <c r="H3820" s="52">
        <v>910710</v>
      </c>
      <c r="I3820" s="51" t="s">
        <v>2963</v>
      </c>
      <c r="J3820" s="53">
        <v>14.4</v>
      </c>
      <c r="K3820" s="53">
        <v>12.8</v>
      </c>
      <c r="L3820" s="53">
        <v>12.808242001344087</v>
      </c>
      <c r="M3820" s="53">
        <v>12.808242001344087</v>
      </c>
      <c r="N3820" s="53">
        <f t="shared" si="300"/>
        <v>9529.3320490000006</v>
      </c>
      <c r="O3820" s="53" t="e">
        <f>VLOOKUP(E3820,#REF!,29,FALSE)</f>
        <v>#REF!</v>
      </c>
      <c r="P3820" s="53" t="e">
        <f t="shared" si="301"/>
        <v>#REF!</v>
      </c>
      <c r="Q3820" s="53">
        <v>0</v>
      </c>
    </row>
    <row r="3821" spans="1:17">
      <c r="A3821" s="51" t="s">
        <v>5392</v>
      </c>
      <c r="B3821" s="51">
        <f t="shared" si="297"/>
        <v>5</v>
      </c>
      <c r="C3821" s="51">
        <f t="shared" si="298"/>
        <v>744</v>
      </c>
      <c r="D3821" s="51" t="s">
        <v>2982</v>
      </c>
      <c r="E3821" s="54" t="str">
        <f t="shared" si="299"/>
        <v>032468</v>
      </c>
      <c r="F3821" s="51" t="e">
        <f>VLOOKUP(E3821,#REF!,8,FALSE)</f>
        <v>#REF!</v>
      </c>
      <c r="G3821" s="51" t="e">
        <f>VLOOKUP(E3821,#REF!,9,FALSE)</f>
        <v>#REF!</v>
      </c>
      <c r="H3821" s="52">
        <v>910711</v>
      </c>
      <c r="I3821" s="51" t="s">
        <v>2983</v>
      </c>
      <c r="J3821" s="53">
        <v>14.1</v>
      </c>
      <c r="K3821" s="53">
        <v>12.6</v>
      </c>
      <c r="L3821" s="53">
        <v>13.829791122311827</v>
      </c>
      <c r="M3821" s="53">
        <v>13.829791122311827</v>
      </c>
      <c r="N3821" s="53">
        <f t="shared" si="300"/>
        <v>10289.364594999999</v>
      </c>
      <c r="O3821" s="53" t="e">
        <f>VLOOKUP(E3821,#REF!,29,FALSE)</f>
        <v>#REF!</v>
      </c>
      <c r="P3821" s="53" t="e">
        <f t="shared" si="301"/>
        <v>#REF!</v>
      </c>
      <c r="Q3821" s="53">
        <v>0</v>
      </c>
    </row>
    <row r="3822" spans="1:17">
      <c r="A3822" s="51" t="s">
        <v>5392</v>
      </c>
      <c r="B3822" s="51">
        <f t="shared" si="297"/>
        <v>5</v>
      </c>
      <c r="C3822" s="51">
        <f t="shared" si="298"/>
        <v>744</v>
      </c>
      <c r="D3822" s="51" t="s">
        <v>2978</v>
      </c>
      <c r="E3822" s="54" t="str">
        <f t="shared" si="299"/>
        <v>032470</v>
      </c>
      <c r="F3822" s="51" t="e">
        <f>VLOOKUP(E3822,#REF!,8,FALSE)</f>
        <v>#REF!</v>
      </c>
      <c r="G3822" s="51" t="e">
        <f>VLOOKUP(E3822,#REF!,9,FALSE)</f>
        <v>#REF!</v>
      </c>
      <c r="H3822" s="52">
        <v>910713</v>
      </c>
      <c r="I3822" s="51" t="s">
        <v>2979</v>
      </c>
      <c r="J3822" s="53">
        <v>15.5</v>
      </c>
      <c r="K3822" s="53">
        <v>12</v>
      </c>
      <c r="L3822" s="53">
        <v>12.457303880376346</v>
      </c>
      <c r="M3822" s="53">
        <v>12.457303880376346</v>
      </c>
      <c r="N3822" s="53">
        <f t="shared" si="300"/>
        <v>9268.2340870000007</v>
      </c>
      <c r="O3822" s="53" t="e">
        <f>VLOOKUP(E3822,#REF!,29,FALSE)</f>
        <v>#REF!</v>
      </c>
      <c r="P3822" s="53" t="e">
        <f t="shared" si="301"/>
        <v>#REF!</v>
      </c>
      <c r="Q3822" s="53">
        <v>0</v>
      </c>
    </row>
    <row r="3823" spans="1:17">
      <c r="A3823" s="51" t="s">
        <v>5392</v>
      </c>
      <c r="B3823" s="51">
        <f t="shared" si="297"/>
        <v>5</v>
      </c>
      <c r="C3823" s="51">
        <f t="shared" si="298"/>
        <v>744</v>
      </c>
      <c r="D3823" s="51" t="s">
        <v>2976</v>
      </c>
      <c r="E3823" s="54" t="str">
        <f t="shared" si="299"/>
        <v>032471</v>
      </c>
      <c r="F3823" s="51" t="e">
        <f>VLOOKUP(E3823,#REF!,8,FALSE)</f>
        <v>#REF!</v>
      </c>
      <c r="G3823" s="51" t="e">
        <f>VLOOKUP(E3823,#REF!,9,FALSE)</f>
        <v>#REF!</v>
      </c>
      <c r="H3823" s="52">
        <v>910678</v>
      </c>
      <c r="I3823" s="51" t="s">
        <v>2977</v>
      </c>
      <c r="J3823" s="53">
        <v>15.8</v>
      </c>
      <c r="K3823" s="53">
        <v>13.1</v>
      </c>
      <c r="L3823" s="53">
        <v>13.787625983870969</v>
      </c>
      <c r="M3823" s="53">
        <v>13.787625983870969</v>
      </c>
      <c r="N3823" s="53">
        <f t="shared" si="300"/>
        <v>10257.993732000001</v>
      </c>
      <c r="O3823" s="53" t="e">
        <f>VLOOKUP(E3823,#REF!,29,FALSE)</f>
        <v>#REF!</v>
      </c>
      <c r="P3823" s="53" t="e">
        <f t="shared" si="301"/>
        <v>#REF!</v>
      </c>
      <c r="Q3823" s="53">
        <v>0</v>
      </c>
    </row>
    <row r="3824" spans="1:17">
      <c r="A3824" s="51" t="s">
        <v>5392</v>
      </c>
      <c r="B3824" s="51">
        <f t="shared" si="297"/>
        <v>5</v>
      </c>
      <c r="C3824" s="51">
        <f t="shared" si="298"/>
        <v>744</v>
      </c>
      <c r="D3824" s="51" t="s">
        <v>2980</v>
      </c>
      <c r="E3824" s="54" t="str">
        <f t="shared" si="299"/>
        <v>032469</v>
      </c>
      <c r="F3824" s="51" t="e">
        <f>VLOOKUP(E3824,#REF!,8,FALSE)</f>
        <v>#REF!</v>
      </c>
      <c r="G3824" s="51" t="e">
        <f>VLOOKUP(E3824,#REF!,9,FALSE)</f>
        <v>#REF!</v>
      </c>
      <c r="H3824" s="52">
        <v>910712</v>
      </c>
      <c r="I3824" s="51" t="s">
        <v>2981</v>
      </c>
      <c r="J3824" s="53">
        <v>14.1</v>
      </c>
      <c r="K3824" s="53">
        <v>12.7</v>
      </c>
      <c r="L3824" s="53">
        <v>12.766770110215054</v>
      </c>
      <c r="M3824" s="53">
        <v>12.766770110215054</v>
      </c>
      <c r="N3824" s="53">
        <f t="shared" si="300"/>
        <v>9498.4769620000006</v>
      </c>
      <c r="O3824" s="53" t="e">
        <f>VLOOKUP(E3824,#REF!,29,FALSE)</f>
        <v>#REF!</v>
      </c>
      <c r="P3824" s="53" t="e">
        <f t="shared" si="301"/>
        <v>#REF!</v>
      </c>
      <c r="Q3824" s="53">
        <v>0</v>
      </c>
    </row>
    <row r="3825" spans="1:17">
      <c r="A3825" s="51" t="s">
        <v>5392</v>
      </c>
      <c r="B3825" s="51">
        <f t="shared" si="297"/>
        <v>5</v>
      </c>
      <c r="C3825" s="51">
        <f t="shared" si="298"/>
        <v>744</v>
      </c>
      <c r="D3825" s="51" t="s">
        <v>1893</v>
      </c>
      <c r="E3825" s="54" t="str">
        <f t="shared" si="299"/>
        <v>031537</v>
      </c>
      <c r="F3825" s="51" t="e">
        <f>VLOOKUP(E3825,#REF!,8,FALSE)</f>
        <v>#REF!</v>
      </c>
      <c r="G3825" s="51" t="e">
        <f>VLOOKUP(E3825,#REF!,9,FALSE)</f>
        <v>#REF!</v>
      </c>
      <c r="H3825" s="52">
        <v>896942</v>
      </c>
      <c r="I3825" s="51" t="s">
        <v>5160</v>
      </c>
      <c r="J3825" s="53">
        <v>12.2</v>
      </c>
      <c r="K3825" s="53">
        <v>12.2</v>
      </c>
      <c r="L3825" s="53">
        <v>5.3897621962365596</v>
      </c>
      <c r="M3825" s="53">
        <v>5.3897622056451615</v>
      </c>
      <c r="N3825" s="53">
        <f t="shared" si="300"/>
        <v>4009.9830810000003</v>
      </c>
      <c r="O3825" s="53" t="e">
        <f>VLOOKUP(E3825,#REF!,29,FALSE)</f>
        <v>#REF!</v>
      </c>
      <c r="P3825" s="53" t="e">
        <f t="shared" si="301"/>
        <v>#REF!</v>
      </c>
      <c r="Q3825" s="53">
        <v>0</v>
      </c>
    </row>
    <row r="3826" spans="1:17">
      <c r="A3826" s="51" t="s">
        <v>5392</v>
      </c>
      <c r="B3826" s="51">
        <f t="shared" si="297"/>
        <v>5</v>
      </c>
      <c r="C3826" s="51">
        <f t="shared" si="298"/>
        <v>744</v>
      </c>
      <c r="D3826" s="51" t="s">
        <v>1887</v>
      </c>
      <c r="E3826" s="54" t="str">
        <f t="shared" si="299"/>
        <v>031540</v>
      </c>
      <c r="F3826" s="51" t="e">
        <f>VLOOKUP(E3826,#REF!,8,FALSE)</f>
        <v>#REF!</v>
      </c>
      <c r="G3826" s="51" t="e">
        <f>VLOOKUP(E3826,#REF!,9,FALSE)</f>
        <v>#REF!</v>
      </c>
      <c r="H3826" s="52">
        <v>896941</v>
      </c>
      <c r="I3826" s="51" t="s">
        <v>5161</v>
      </c>
      <c r="J3826" s="53">
        <v>10.7</v>
      </c>
      <c r="K3826" s="53">
        <v>9.9000029999999999</v>
      </c>
      <c r="L3826" s="53">
        <v>5.9621351303763443</v>
      </c>
      <c r="M3826" s="53">
        <v>5.9621351586021509</v>
      </c>
      <c r="N3826" s="53">
        <f t="shared" si="300"/>
        <v>4435.8285580000002</v>
      </c>
      <c r="O3826" s="53" t="e">
        <f>VLOOKUP(E3826,#REF!,29,FALSE)</f>
        <v>#REF!</v>
      </c>
      <c r="P3826" s="53" t="e">
        <f t="shared" si="301"/>
        <v>#REF!</v>
      </c>
      <c r="Q3826" s="53">
        <v>0</v>
      </c>
    </row>
    <row r="3827" spans="1:17">
      <c r="A3827" s="51" t="s">
        <v>5392</v>
      </c>
      <c r="B3827" s="51">
        <f t="shared" si="297"/>
        <v>5</v>
      </c>
      <c r="C3827" s="51">
        <f t="shared" si="298"/>
        <v>744</v>
      </c>
      <c r="D3827" s="51" t="s">
        <v>1884</v>
      </c>
      <c r="E3827" s="54" t="str">
        <f t="shared" si="299"/>
        <v>031560</v>
      </c>
      <c r="F3827" s="51" t="e">
        <f>VLOOKUP(E3827,#REF!,8,FALSE)</f>
        <v>#REF!</v>
      </c>
      <c r="G3827" s="51" t="e">
        <f>VLOOKUP(E3827,#REF!,9,FALSE)</f>
        <v>#REF!</v>
      </c>
      <c r="H3827" s="52">
        <v>896940</v>
      </c>
      <c r="I3827" s="51" t="s">
        <v>5162</v>
      </c>
      <c r="J3827" s="53">
        <v>11.5</v>
      </c>
      <c r="K3827" s="53">
        <v>11</v>
      </c>
      <c r="L3827" s="53">
        <v>5.5548596599462368</v>
      </c>
      <c r="M3827" s="53">
        <v>5.5548596639784948</v>
      </c>
      <c r="N3827" s="53">
        <f t="shared" si="300"/>
        <v>4132.8155900000002</v>
      </c>
      <c r="O3827" s="53" t="e">
        <f>VLOOKUP(E3827,#REF!,29,FALSE)</f>
        <v>#REF!</v>
      </c>
      <c r="P3827" s="53" t="e">
        <f t="shared" si="301"/>
        <v>#REF!</v>
      </c>
      <c r="Q3827" s="53">
        <v>0</v>
      </c>
    </row>
    <row r="3828" spans="1:17">
      <c r="A3828" s="51" t="s">
        <v>5392</v>
      </c>
      <c r="B3828" s="51">
        <f t="shared" si="297"/>
        <v>5</v>
      </c>
      <c r="C3828" s="51">
        <f t="shared" si="298"/>
        <v>744</v>
      </c>
      <c r="D3828" s="51" t="s">
        <v>1890</v>
      </c>
      <c r="E3828" s="54" t="str">
        <f t="shared" si="299"/>
        <v>031574</v>
      </c>
      <c r="F3828" s="51" t="e">
        <f>VLOOKUP(E3828,#REF!,8,FALSE)</f>
        <v>#REF!</v>
      </c>
      <c r="G3828" s="51" t="e">
        <f>VLOOKUP(E3828,#REF!,9,FALSE)</f>
        <v>#REF!</v>
      </c>
      <c r="H3828" s="52">
        <v>896943</v>
      </c>
      <c r="I3828" s="51" t="s">
        <v>5163</v>
      </c>
      <c r="J3828" s="53">
        <v>11.2</v>
      </c>
      <c r="K3828" s="53">
        <v>10.500000999999999</v>
      </c>
      <c r="L3828" s="53">
        <v>6.9758772768817208</v>
      </c>
      <c r="M3828" s="53">
        <v>6.9758772956989246</v>
      </c>
      <c r="N3828" s="53">
        <f t="shared" si="300"/>
        <v>5190.0527080000002</v>
      </c>
      <c r="O3828" s="53" t="e">
        <f>VLOOKUP(E3828,#REF!,29,FALSE)</f>
        <v>#REF!</v>
      </c>
      <c r="P3828" s="53" t="e">
        <f t="shared" si="301"/>
        <v>#REF!</v>
      </c>
      <c r="Q3828" s="53">
        <v>0</v>
      </c>
    </row>
    <row r="3829" spans="1:17">
      <c r="A3829" s="51" t="s">
        <v>5392</v>
      </c>
      <c r="B3829" s="51">
        <f t="shared" si="297"/>
        <v>5</v>
      </c>
      <c r="C3829" s="51">
        <f t="shared" si="298"/>
        <v>744</v>
      </c>
      <c r="D3829" s="51" t="s">
        <v>2380</v>
      </c>
      <c r="E3829" s="54" t="str">
        <f t="shared" si="299"/>
        <v>032360</v>
      </c>
      <c r="F3829" s="51" t="e">
        <f>VLOOKUP(E3829,#REF!,8,FALSE)</f>
        <v>#REF!</v>
      </c>
      <c r="G3829" s="51" t="e">
        <f>VLOOKUP(E3829,#REF!,9,FALSE)</f>
        <v>#REF!</v>
      </c>
      <c r="H3829" s="52">
        <v>910191</v>
      </c>
      <c r="I3829" s="51" t="s">
        <v>5164</v>
      </c>
      <c r="J3829" s="53">
        <v>11.6</v>
      </c>
      <c r="K3829" s="53">
        <v>11.6</v>
      </c>
      <c r="L3829" s="53">
        <v>8.2275799650537635</v>
      </c>
      <c r="M3829" s="53">
        <v>8.2275799650537635</v>
      </c>
      <c r="N3829" s="53">
        <f t="shared" si="300"/>
        <v>6121.3194940000003</v>
      </c>
      <c r="O3829" s="53" t="e">
        <f>VLOOKUP(E3829,#REF!,29,FALSE)</f>
        <v>#REF!</v>
      </c>
      <c r="P3829" s="53" t="e">
        <f t="shared" si="301"/>
        <v>#REF!</v>
      </c>
      <c r="Q3829" s="53">
        <v>0</v>
      </c>
    </row>
    <row r="3830" spans="1:17">
      <c r="A3830" s="51" t="s">
        <v>5392</v>
      </c>
      <c r="B3830" s="51">
        <f t="shared" si="297"/>
        <v>5</v>
      </c>
      <c r="C3830" s="51">
        <f t="shared" si="298"/>
        <v>744</v>
      </c>
      <c r="D3830" s="51" t="s">
        <v>2376</v>
      </c>
      <c r="E3830" s="54" t="str">
        <f t="shared" si="299"/>
        <v>032361</v>
      </c>
      <c r="F3830" s="51" t="e">
        <f>VLOOKUP(E3830,#REF!,8,FALSE)</f>
        <v>#REF!</v>
      </c>
      <c r="G3830" s="51" t="e">
        <f>VLOOKUP(E3830,#REF!,9,FALSE)</f>
        <v>#REF!</v>
      </c>
      <c r="H3830" s="52">
        <v>910129</v>
      </c>
      <c r="I3830" s="51" t="s">
        <v>5165</v>
      </c>
      <c r="J3830" s="53">
        <v>11</v>
      </c>
      <c r="K3830" s="53">
        <v>11</v>
      </c>
      <c r="L3830" s="53">
        <v>8.2035619825268817</v>
      </c>
      <c r="M3830" s="53">
        <v>8.2035619825268817</v>
      </c>
      <c r="N3830" s="53">
        <f t="shared" si="300"/>
        <v>6103.4501149999996</v>
      </c>
      <c r="O3830" s="53" t="e">
        <f>VLOOKUP(E3830,#REF!,29,FALSE)</f>
        <v>#REF!</v>
      </c>
      <c r="P3830" s="53" t="e">
        <f t="shared" si="301"/>
        <v>#REF!</v>
      </c>
      <c r="Q3830" s="53">
        <v>0</v>
      </c>
    </row>
    <row r="3831" spans="1:17">
      <c r="A3831" s="51" t="s">
        <v>5392</v>
      </c>
      <c r="B3831" s="51">
        <f t="shared" si="297"/>
        <v>5</v>
      </c>
      <c r="C3831" s="51">
        <f t="shared" si="298"/>
        <v>744</v>
      </c>
      <c r="D3831" s="51" t="s">
        <v>1344</v>
      </c>
      <c r="E3831" s="54" t="str">
        <f t="shared" si="299"/>
        <v>030802</v>
      </c>
      <c r="F3831" s="51" t="e">
        <f>VLOOKUP(E3831,#REF!,8,FALSE)</f>
        <v>#REF!</v>
      </c>
      <c r="G3831" s="51" t="e">
        <f>VLOOKUP(E3831,#REF!,9,FALSE)</f>
        <v>#REF!</v>
      </c>
      <c r="H3831" s="52">
        <v>892114</v>
      </c>
      <c r="I3831" s="51" t="s">
        <v>1345</v>
      </c>
      <c r="J3831" s="53">
        <v>10.6</v>
      </c>
      <c r="K3831" s="53">
        <v>8.9000039999999991</v>
      </c>
      <c r="L3831" s="53">
        <v>10.399657633064516</v>
      </c>
      <c r="M3831" s="53">
        <v>9.1294635712365579</v>
      </c>
      <c r="N3831" s="53">
        <f t="shared" si="300"/>
        <v>6792.3208969999987</v>
      </c>
      <c r="O3831" s="53" t="e">
        <f>VLOOKUP(E3831,#REF!,29,FALSE)</f>
        <v>#REF!</v>
      </c>
      <c r="P3831" s="53" t="e">
        <f t="shared" si="301"/>
        <v>#REF!</v>
      </c>
      <c r="Q3831" s="53">
        <v>1.2701940618279577</v>
      </c>
    </row>
    <row r="3832" spans="1:17">
      <c r="A3832" s="51" t="s">
        <v>5392</v>
      </c>
      <c r="B3832" s="51">
        <f t="shared" si="297"/>
        <v>5</v>
      </c>
      <c r="C3832" s="51">
        <f t="shared" si="298"/>
        <v>744</v>
      </c>
      <c r="D3832" s="51" t="s">
        <v>898</v>
      </c>
      <c r="E3832" s="54" t="str">
        <f t="shared" si="299"/>
        <v>030314</v>
      </c>
      <c r="F3832" s="51" t="e">
        <f>VLOOKUP(E3832,#REF!,8,FALSE)</f>
        <v>#REF!</v>
      </c>
      <c r="G3832" s="51" t="e">
        <f>VLOOKUP(E3832,#REF!,9,FALSE)</f>
        <v>#REF!</v>
      </c>
      <c r="H3832" s="52">
        <v>20028</v>
      </c>
      <c r="I3832" s="51" t="s">
        <v>5166</v>
      </c>
      <c r="J3832" s="53">
        <v>7.46</v>
      </c>
      <c r="K3832" s="53">
        <v>7</v>
      </c>
      <c r="L3832" s="53">
        <v>8.4581224126344079</v>
      </c>
      <c r="M3832" s="53">
        <v>8.4581224126344079</v>
      </c>
      <c r="N3832" s="53">
        <f t="shared" si="300"/>
        <v>6292.8430749999998</v>
      </c>
      <c r="O3832" s="53" t="e">
        <f>VLOOKUP(E3832,#REF!,29,FALSE)</f>
        <v>#REF!</v>
      </c>
      <c r="P3832" s="53" t="e">
        <f t="shared" si="301"/>
        <v>#REF!</v>
      </c>
      <c r="Q3832" s="53">
        <v>0</v>
      </c>
    </row>
    <row r="3833" spans="1:17">
      <c r="A3833" s="51" t="s">
        <v>5392</v>
      </c>
      <c r="B3833" s="51">
        <f t="shared" si="297"/>
        <v>5</v>
      </c>
      <c r="C3833" s="51">
        <f t="shared" si="298"/>
        <v>744</v>
      </c>
      <c r="D3833" s="51" t="s">
        <v>2854</v>
      </c>
      <c r="E3833" s="54" t="str">
        <f t="shared" si="299"/>
        <v>034384</v>
      </c>
      <c r="F3833" s="51" t="e">
        <f>VLOOKUP(E3833,#REF!,8,FALSE)</f>
        <v>#REF!</v>
      </c>
      <c r="G3833" s="51" t="e">
        <f>VLOOKUP(E3833,#REF!,9,FALSE)</f>
        <v>#REF!</v>
      </c>
      <c r="H3833" s="52">
        <v>909889</v>
      </c>
      <c r="I3833" s="51" t="s">
        <v>2855</v>
      </c>
      <c r="J3833" s="53">
        <v>7.8</v>
      </c>
      <c r="K3833" s="53">
        <v>7.8</v>
      </c>
      <c r="L3833" s="53">
        <v>8.2335277096774195</v>
      </c>
      <c r="M3833" s="53">
        <v>8.2335277096774195</v>
      </c>
      <c r="N3833" s="53">
        <f t="shared" si="300"/>
        <v>6125.744616</v>
      </c>
      <c r="O3833" s="53" t="e">
        <f>VLOOKUP(E3833,#REF!,29,FALSE)</f>
        <v>#REF!</v>
      </c>
      <c r="P3833" s="53" t="e">
        <f t="shared" si="301"/>
        <v>#REF!</v>
      </c>
      <c r="Q3833" s="53">
        <v>0</v>
      </c>
    </row>
    <row r="3834" spans="1:17">
      <c r="A3834" s="51" t="s">
        <v>5392</v>
      </c>
      <c r="B3834" s="51">
        <f t="shared" si="297"/>
        <v>5</v>
      </c>
      <c r="C3834" s="51">
        <f t="shared" si="298"/>
        <v>744</v>
      </c>
      <c r="D3834" s="51" t="s">
        <v>1148</v>
      </c>
      <c r="E3834" s="54" t="str">
        <f t="shared" si="299"/>
        <v>030455</v>
      </c>
      <c r="F3834" s="51" t="e">
        <f>VLOOKUP(E3834,#REF!,8,FALSE)</f>
        <v>#REF!</v>
      </c>
      <c r="G3834" s="51" t="e">
        <f>VLOOKUP(E3834,#REF!,9,FALSE)</f>
        <v>#REF!</v>
      </c>
      <c r="H3834" s="52">
        <v>888107</v>
      </c>
      <c r="I3834" s="51" t="s">
        <v>1149</v>
      </c>
      <c r="J3834" s="53">
        <v>12.6</v>
      </c>
      <c r="K3834" s="53">
        <v>12.500003</v>
      </c>
      <c r="L3834" s="53">
        <v>13.181387698924731</v>
      </c>
      <c r="M3834" s="53">
        <v>13.181387657258066</v>
      </c>
      <c r="N3834" s="53">
        <f t="shared" si="300"/>
        <v>9806.9524170000004</v>
      </c>
      <c r="O3834" s="53" t="e">
        <f>VLOOKUP(E3834,#REF!,29,FALSE)</f>
        <v>#REF!</v>
      </c>
      <c r="P3834" s="53" t="e">
        <f t="shared" si="301"/>
        <v>#REF!</v>
      </c>
      <c r="Q3834" s="53">
        <v>4.1666666103053778E-8</v>
      </c>
    </row>
    <row r="3835" spans="1:17">
      <c r="A3835" s="51" t="s">
        <v>5392</v>
      </c>
      <c r="B3835" s="51">
        <f t="shared" si="297"/>
        <v>5</v>
      </c>
      <c r="C3835" s="51">
        <f t="shared" si="298"/>
        <v>744</v>
      </c>
      <c r="D3835" s="51" t="s">
        <v>3149</v>
      </c>
      <c r="E3835" s="54" t="str">
        <f t="shared" si="299"/>
        <v>035446</v>
      </c>
      <c r="F3835" s="51" t="e">
        <f>VLOOKUP(E3835,#REF!,8,FALSE)</f>
        <v>#REF!</v>
      </c>
      <c r="G3835" s="51" t="e">
        <f>VLOOKUP(E3835,#REF!,9,FALSE)</f>
        <v>#REF!</v>
      </c>
      <c r="H3835" s="52">
        <v>899696</v>
      </c>
      <c r="I3835" s="51" t="s">
        <v>3148</v>
      </c>
      <c r="J3835" s="53">
        <v>1.37</v>
      </c>
      <c r="K3835" s="53">
        <v>1.23</v>
      </c>
      <c r="L3835" s="53">
        <v>1.1957187002688172</v>
      </c>
      <c r="M3835" s="53">
        <v>1.1957187002688172</v>
      </c>
      <c r="N3835" s="53">
        <f t="shared" si="300"/>
        <v>889.61471300000005</v>
      </c>
      <c r="O3835" s="53" t="e">
        <f>VLOOKUP(E3835,#REF!,29,FALSE)</f>
        <v>#REF!</v>
      </c>
      <c r="P3835" s="53" t="e">
        <f t="shared" si="301"/>
        <v>#REF!</v>
      </c>
      <c r="Q3835" s="53">
        <v>0</v>
      </c>
    </row>
    <row r="3836" spans="1:17">
      <c r="A3836" s="51" t="s">
        <v>5392</v>
      </c>
      <c r="B3836" s="51">
        <f t="shared" si="297"/>
        <v>5</v>
      </c>
      <c r="C3836" s="51">
        <f t="shared" si="298"/>
        <v>744</v>
      </c>
      <c r="D3836" s="51" t="s">
        <v>1442</v>
      </c>
      <c r="E3836" s="54" t="str">
        <f t="shared" si="299"/>
        <v>030864</v>
      </c>
      <c r="F3836" s="51" t="e">
        <f>VLOOKUP(E3836,#REF!,8,FALSE)</f>
        <v>#REF!</v>
      </c>
      <c r="G3836" s="51" t="e">
        <f>VLOOKUP(E3836,#REF!,9,FALSE)</f>
        <v>#REF!</v>
      </c>
      <c r="H3836" s="52">
        <v>893422</v>
      </c>
      <c r="I3836" s="51" t="s">
        <v>5167</v>
      </c>
      <c r="J3836" s="53">
        <v>15.7</v>
      </c>
      <c r="K3836" s="53">
        <v>15.7</v>
      </c>
      <c r="L3836" s="53">
        <v>14.263332434139784</v>
      </c>
      <c r="M3836" s="53">
        <v>14.263332434139784</v>
      </c>
      <c r="N3836" s="53">
        <f t="shared" si="300"/>
        <v>10611.919330999999</v>
      </c>
      <c r="O3836" s="53" t="e">
        <f>VLOOKUP(E3836,#REF!,29,FALSE)</f>
        <v>#REF!</v>
      </c>
      <c r="P3836" s="53" t="e">
        <f t="shared" si="301"/>
        <v>#REF!</v>
      </c>
      <c r="Q3836" s="53">
        <v>0</v>
      </c>
    </row>
    <row r="3837" spans="1:17">
      <c r="A3837" s="51" t="s">
        <v>5392</v>
      </c>
      <c r="B3837" s="51">
        <f t="shared" si="297"/>
        <v>5</v>
      </c>
      <c r="C3837" s="51">
        <f t="shared" si="298"/>
        <v>744</v>
      </c>
      <c r="D3837" s="51" t="s">
        <v>2836</v>
      </c>
      <c r="E3837" s="54" t="str">
        <f t="shared" si="299"/>
        <v>034388</v>
      </c>
      <c r="F3837" s="51" t="e">
        <f>VLOOKUP(E3837,#REF!,8,FALSE)</f>
        <v>#REF!</v>
      </c>
      <c r="G3837" s="51" t="e">
        <f>VLOOKUP(E3837,#REF!,9,FALSE)</f>
        <v>#REF!</v>
      </c>
      <c r="H3837" s="52">
        <v>909890</v>
      </c>
      <c r="I3837" s="51" t="s">
        <v>2837</v>
      </c>
      <c r="J3837" s="53">
        <v>7.8</v>
      </c>
      <c r="K3837" s="53">
        <v>7.8</v>
      </c>
      <c r="L3837" s="53">
        <v>8.3212068360215046</v>
      </c>
      <c r="M3837" s="53">
        <v>8.3212068360215046</v>
      </c>
      <c r="N3837" s="53">
        <f t="shared" si="300"/>
        <v>6190.9778859999997</v>
      </c>
      <c r="O3837" s="53" t="e">
        <f>VLOOKUP(E3837,#REF!,29,FALSE)</f>
        <v>#REF!</v>
      </c>
      <c r="P3837" s="53" t="e">
        <f t="shared" si="301"/>
        <v>#REF!</v>
      </c>
      <c r="Q3837" s="53">
        <v>0</v>
      </c>
    </row>
    <row r="3838" spans="1:17">
      <c r="A3838" s="51" t="s">
        <v>5392</v>
      </c>
      <c r="B3838" s="51">
        <f t="shared" si="297"/>
        <v>5</v>
      </c>
      <c r="C3838" s="51">
        <f t="shared" si="298"/>
        <v>744</v>
      </c>
      <c r="D3838" s="51" t="s">
        <v>1211</v>
      </c>
      <c r="E3838" s="54" t="str">
        <f t="shared" si="299"/>
        <v>030526</v>
      </c>
      <c r="F3838" s="51" t="e">
        <f>VLOOKUP(E3838,#REF!,8,FALSE)</f>
        <v>#REF!</v>
      </c>
      <c r="G3838" s="51" t="e">
        <f>VLOOKUP(E3838,#REF!,9,FALSE)</f>
        <v>#REF!</v>
      </c>
      <c r="H3838" s="52">
        <v>888638</v>
      </c>
      <c r="I3838" s="51" t="s">
        <v>5393</v>
      </c>
      <c r="J3838" s="53">
        <v>5.2</v>
      </c>
      <c r="K3838" s="53">
        <v>5.2</v>
      </c>
      <c r="L3838" s="53">
        <v>3.1023774193548386</v>
      </c>
      <c r="M3838" s="53">
        <v>3.1023774193548386</v>
      </c>
      <c r="N3838" s="53">
        <f t="shared" si="300"/>
        <v>2308.1687999999999</v>
      </c>
      <c r="O3838" s="53" t="e">
        <f>VLOOKUP(E3838,#REF!,29,FALSE)</f>
        <v>#REF!</v>
      </c>
      <c r="P3838" s="53" t="e">
        <f t="shared" si="301"/>
        <v>#REF!</v>
      </c>
      <c r="Q3838" s="53">
        <v>0</v>
      </c>
    </row>
    <row r="3839" spans="1:17">
      <c r="A3839" s="51" t="s">
        <v>5392</v>
      </c>
      <c r="B3839" s="51">
        <f t="shared" si="297"/>
        <v>5</v>
      </c>
      <c r="C3839" s="51">
        <f t="shared" si="298"/>
        <v>744</v>
      </c>
      <c r="D3839" s="51" t="s">
        <v>869</v>
      </c>
      <c r="E3839" s="54" t="str">
        <f t="shared" si="299"/>
        <v>030292</v>
      </c>
      <c r="F3839" s="51" t="e">
        <f>VLOOKUP(E3839,#REF!,8,FALSE)</f>
        <v>#REF!</v>
      </c>
      <c r="G3839" s="51" t="e">
        <f>VLOOKUP(E3839,#REF!,9,FALSE)</f>
        <v>#REF!</v>
      </c>
      <c r="H3839" s="52">
        <v>20046</v>
      </c>
      <c r="I3839" s="51" t="s">
        <v>5169</v>
      </c>
      <c r="J3839" s="53">
        <v>13.71</v>
      </c>
      <c r="K3839" s="53">
        <v>13</v>
      </c>
      <c r="L3839" s="53">
        <v>9.1044943629032264</v>
      </c>
      <c r="M3839" s="53">
        <v>9.1044943629032264</v>
      </c>
      <c r="N3839" s="53">
        <f t="shared" si="300"/>
        <v>6773.7438060000004</v>
      </c>
      <c r="O3839" s="53" t="e">
        <f>VLOOKUP(E3839,#REF!,29,FALSE)</f>
        <v>#REF!</v>
      </c>
      <c r="P3839" s="53" t="e">
        <f t="shared" si="301"/>
        <v>#REF!</v>
      </c>
      <c r="Q3839" s="53">
        <v>0</v>
      </c>
    </row>
    <row r="3840" spans="1:17">
      <c r="A3840" s="51" t="s">
        <v>5392</v>
      </c>
      <c r="B3840" s="51">
        <f t="shared" si="297"/>
        <v>5</v>
      </c>
      <c r="C3840" s="51">
        <f t="shared" si="298"/>
        <v>744</v>
      </c>
      <c r="D3840" s="51" t="s">
        <v>914</v>
      </c>
      <c r="E3840" s="54" t="str">
        <f t="shared" si="299"/>
        <v>030308</v>
      </c>
      <c r="F3840" s="51" t="e">
        <f>VLOOKUP(E3840,#REF!,8,FALSE)</f>
        <v>#REF!</v>
      </c>
      <c r="G3840" s="51" t="e">
        <f>VLOOKUP(E3840,#REF!,9,FALSE)</f>
        <v>#REF!</v>
      </c>
      <c r="H3840" s="52">
        <v>20047</v>
      </c>
      <c r="I3840" s="51" t="s">
        <v>5170</v>
      </c>
      <c r="J3840" s="53">
        <v>12.76</v>
      </c>
      <c r="K3840" s="53">
        <v>12</v>
      </c>
      <c r="L3840" s="53">
        <v>7.8963627956989253</v>
      </c>
      <c r="M3840" s="53">
        <v>7.8963627956989253</v>
      </c>
      <c r="N3840" s="53">
        <f t="shared" si="300"/>
        <v>5874.8939200000004</v>
      </c>
      <c r="O3840" s="53" t="e">
        <f>VLOOKUP(E3840,#REF!,29,FALSE)</f>
        <v>#REF!</v>
      </c>
      <c r="P3840" s="53" t="e">
        <f t="shared" si="301"/>
        <v>#REF!</v>
      </c>
      <c r="Q3840" s="53">
        <v>0</v>
      </c>
    </row>
    <row r="3841" spans="1:17">
      <c r="A3841" s="51" t="s">
        <v>5392</v>
      </c>
      <c r="B3841" s="51">
        <f t="shared" si="297"/>
        <v>5</v>
      </c>
      <c r="C3841" s="51">
        <f t="shared" si="298"/>
        <v>744</v>
      </c>
      <c r="D3841" s="51" t="s">
        <v>911</v>
      </c>
      <c r="E3841" s="54" t="str">
        <f t="shared" si="299"/>
        <v>030293</v>
      </c>
      <c r="F3841" s="51" t="e">
        <f>VLOOKUP(E3841,#REF!,8,FALSE)</f>
        <v>#REF!</v>
      </c>
      <c r="G3841" s="51" t="e">
        <f>VLOOKUP(E3841,#REF!,9,FALSE)</f>
        <v>#REF!</v>
      </c>
      <c r="H3841" s="52">
        <v>20048</v>
      </c>
      <c r="I3841" s="51" t="s">
        <v>910</v>
      </c>
      <c r="J3841" s="53">
        <v>12.51</v>
      </c>
      <c r="K3841" s="53">
        <v>12</v>
      </c>
      <c r="L3841" s="53">
        <v>8.6335275954301078</v>
      </c>
      <c r="M3841" s="53">
        <v>8.6335275954301078</v>
      </c>
      <c r="N3841" s="53">
        <f t="shared" si="300"/>
        <v>6423.3445310000006</v>
      </c>
      <c r="O3841" s="53" t="e">
        <f>VLOOKUP(E3841,#REF!,29,FALSE)</f>
        <v>#REF!</v>
      </c>
      <c r="P3841" s="53" t="e">
        <f t="shared" si="301"/>
        <v>#REF!</v>
      </c>
      <c r="Q3841" s="53">
        <v>0</v>
      </c>
    </row>
    <row r="3842" spans="1:17">
      <c r="A3842" s="51" t="s">
        <v>5392</v>
      </c>
      <c r="B3842" s="51">
        <f t="shared" si="297"/>
        <v>5</v>
      </c>
      <c r="C3842" s="51">
        <f t="shared" si="298"/>
        <v>744</v>
      </c>
      <c r="D3842" s="51" t="s">
        <v>908</v>
      </c>
      <c r="E3842" s="54" t="str">
        <f t="shared" si="299"/>
        <v>030307</v>
      </c>
      <c r="F3842" s="51" t="e">
        <f>VLOOKUP(E3842,#REF!,8,FALSE)</f>
        <v>#REF!</v>
      </c>
      <c r="G3842" s="51" t="e">
        <f>VLOOKUP(E3842,#REF!,9,FALSE)</f>
        <v>#REF!</v>
      </c>
      <c r="H3842" s="52">
        <v>20049</v>
      </c>
      <c r="I3842" s="51" t="s">
        <v>907</v>
      </c>
      <c r="J3842" s="53">
        <v>12.31</v>
      </c>
      <c r="K3842" s="53">
        <v>12</v>
      </c>
      <c r="L3842" s="53">
        <v>7.1701192298387104</v>
      </c>
      <c r="M3842" s="53">
        <v>7.1701192298387104</v>
      </c>
      <c r="N3842" s="53">
        <f t="shared" si="300"/>
        <v>5334.5687070000004</v>
      </c>
      <c r="O3842" s="53" t="e">
        <f>VLOOKUP(E3842,#REF!,29,FALSE)</f>
        <v>#REF!</v>
      </c>
      <c r="P3842" s="53" t="e">
        <f t="shared" si="301"/>
        <v>#REF!</v>
      </c>
      <c r="Q3842" s="53">
        <v>0</v>
      </c>
    </row>
    <row r="3843" spans="1:17">
      <c r="A3843" s="51" t="s">
        <v>5392</v>
      </c>
      <c r="B3843" s="51">
        <f t="shared" ref="B3843:B3906" si="302">MONTH(A3843)</f>
        <v>5</v>
      </c>
      <c r="C3843" s="51">
        <f t="shared" ref="C3843:C3906" si="303">VLOOKUP(B3843,T:V,3,FALSE)</f>
        <v>744</v>
      </c>
      <c r="D3843" s="51" t="s">
        <v>881</v>
      </c>
      <c r="E3843" s="54" t="str">
        <f t="shared" ref="E3843:E3906" si="304">RIGHT(LEFT(D3843,16),6)</f>
        <v>030378</v>
      </c>
      <c r="F3843" s="51" t="e">
        <f>VLOOKUP(E3843,#REF!,8,FALSE)</f>
        <v>#REF!</v>
      </c>
      <c r="G3843" s="51" t="e">
        <f>VLOOKUP(E3843,#REF!,9,FALSE)</f>
        <v>#REF!</v>
      </c>
      <c r="H3843" s="52">
        <v>20050</v>
      </c>
      <c r="I3843" s="51" t="s">
        <v>880</v>
      </c>
      <c r="J3843" s="53">
        <v>12.41</v>
      </c>
      <c r="K3843" s="53">
        <v>12</v>
      </c>
      <c r="L3843" s="53">
        <v>8.1811613077956995</v>
      </c>
      <c r="M3843" s="53">
        <v>8.1811613077956995</v>
      </c>
      <c r="N3843" s="53">
        <f t="shared" ref="N3843:N3906" si="305">M3843*C3843</f>
        <v>6086.7840130000004</v>
      </c>
      <c r="O3843" s="53" t="e">
        <f>VLOOKUP(E3843,#REF!,29,FALSE)</f>
        <v>#REF!</v>
      </c>
      <c r="P3843" s="53" t="e">
        <f t="shared" ref="P3843:P3906" si="306">N3843*O3843</f>
        <v>#REF!</v>
      </c>
      <c r="Q3843" s="53">
        <v>0</v>
      </c>
    </row>
    <row r="3844" spans="1:17">
      <c r="A3844" s="51" t="s">
        <v>5392</v>
      </c>
      <c r="B3844" s="51">
        <f t="shared" si="302"/>
        <v>5</v>
      </c>
      <c r="C3844" s="51">
        <f t="shared" si="303"/>
        <v>744</v>
      </c>
      <c r="D3844" s="51" t="s">
        <v>903</v>
      </c>
      <c r="E3844" s="54" t="str">
        <f t="shared" si="304"/>
        <v>030304</v>
      </c>
      <c r="F3844" s="51" t="e">
        <f>VLOOKUP(E3844,#REF!,8,FALSE)</f>
        <v>#REF!</v>
      </c>
      <c r="G3844" s="51" t="e">
        <f>VLOOKUP(E3844,#REF!,9,FALSE)</f>
        <v>#REF!</v>
      </c>
      <c r="H3844" s="52">
        <v>20051</v>
      </c>
      <c r="I3844" s="51" t="s">
        <v>902</v>
      </c>
      <c r="J3844" s="53">
        <v>12.29</v>
      </c>
      <c r="K3844" s="53">
        <v>12</v>
      </c>
      <c r="L3844" s="53">
        <v>6.6715895389784947</v>
      </c>
      <c r="M3844" s="53">
        <v>6.6715895389784947</v>
      </c>
      <c r="N3844" s="53">
        <f t="shared" si="305"/>
        <v>4963.662617</v>
      </c>
      <c r="O3844" s="53" t="e">
        <f>VLOOKUP(E3844,#REF!,29,FALSE)</f>
        <v>#REF!</v>
      </c>
      <c r="P3844" s="53" t="e">
        <f t="shared" si="306"/>
        <v>#REF!</v>
      </c>
      <c r="Q3844" s="53">
        <v>0</v>
      </c>
    </row>
    <row r="3845" spans="1:17">
      <c r="A3845" s="51" t="s">
        <v>5392</v>
      </c>
      <c r="B3845" s="51">
        <f t="shared" si="302"/>
        <v>5</v>
      </c>
      <c r="C3845" s="51">
        <f t="shared" si="303"/>
        <v>744</v>
      </c>
      <c r="D3845" s="51" t="s">
        <v>591</v>
      </c>
      <c r="E3845" s="54" t="str">
        <f t="shared" si="304"/>
        <v>030006</v>
      </c>
      <c r="F3845" s="51" t="e">
        <f>VLOOKUP(E3845,#REF!,8,FALSE)</f>
        <v>#REF!</v>
      </c>
      <c r="G3845" s="51" t="e">
        <f>VLOOKUP(E3845,#REF!,9,FALSE)</f>
        <v>#REF!</v>
      </c>
      <c r="H3845" s="52">
        <v>8657</v>
      </c>
      <c r="I3845" s="51" t="s">
        <v>5171</v>
      </c>
      <c r="J3845" s="53">
        <v>39.299999999999997</v>
      </c>
      <c r="K3845" s="53">
        <v>26</v>
      </c>
      <c r="L3845" s="53">
        <v>54.7504785</v>
      </c>
      <c r="M3845" s="53">
        <v>37.871335112903225</v>
      </c>
      <c r="N3845" s="53">
        <f t="shared" si="305"/>
        <v>28176.273323999998</v>
      </c>
      <c r="O3845" s="53" t="e">
        <f>VLOOKUP(E3845,#REF!,29,FALSE)</f>
        <v>#REF!</v>
      </c>
      <c r="P3845" s="53" t="e">
        <f t="shared" si="306"/>
        <v>#REF!</v>
      </c>
      <c r="Q3845" s="53">
        <v>16.879143387096775</v>
      </c>
    </row>
    <row r="3846" spans="1:17">
      <c r="A3846" s="51" t="s">
        <v>5392</v>
      </c>
      <c r="B3846" s="51">
        <f t="shared" si="302"/>
        <v>5</v>
      </c>
      <c r="C3846" s="51">
        <f t="shared" si="303"/>
        <v>744</v>
      </c>
      <c r="D3846" s="51" t="s">
        <v>1339</v>
      </c>
      <c r="E3846" s="54" t="str">
        <f t="shared" si="304"/>
        <v>030916</v>
      </c>
      <c r="F3846" s="51" t="e">
        <f>VLOOKUP(E3846,#REF!,8,FALSE)</f>
        <v>#REF!</v>
      </c>
      <c r="G3846" s="51" t="e">
        <f>VLOOKUP(E3846,#REF!,9,FALSE)</f>
        <v>#REF!</v>
      </c>
      <c r="H3846" s="52">
        <v>892326</v>
      </c>
      <c r="I3846" s="51" t="s">
        <v>1340</v>
      </c>
      <c r="J3846" s="53">
        <v>5.7</v>
      </c>
      <c r="K3846" s="53">
        <v>6.4000029999999999</v>
      </c>
      <c r="L3846" s="53">
        <v>2.0298155147849464</v>
      </c>
      <c r="M3846" s="53">
        <v>2.0298155282258064</v>
      </c>
      <c r="N3846" s="53">
        <f t="shared" si="305"/>
        <v>1510.1827529999998</v>
      </c>
      <c r="O3846" s="53" t="e">
        <f>VLOOKUP(E3846,#REF!,29,FALSE)</f>
        <v>#REF!</v>
      </c>
      <c r="P3846" s="53" t="e">
        <f t="shared" si="306"/>
        <v>#REF!</v>
      </c>
      <c r="Q3846" s="53">
        <v>0</v>
      </c>
    </row>
    <row r="3847" spans="1:17">
      <c r="A3847" s="51" t="s">
        <v>5392</v>
      </c>
      <c r="B3847" s="51">
        <f t="shared" si="302"/>
        <v>5</v>
      </c>
      <c r="C3847" s="51">
        <f t="shared" si="303"/>
        <v>744</v>
      </c>
      <c r="D3847" s="51" t="s">
        <v>545</v>
      </c>
      <c r="E3847" s="54" t="str">
        <f t="shared" si="304"/>
        <v>029719</v>
      </c>
      <c r="F3847" s="51" t="e">
        <f>VLOOKUP(E3847,#REF!,8,FALSE)</f>
        <v>#REF!</v>
      </c>
      <c r="G3847" s="51" t="e">
        <f>VLOOKUP(E3847,#REF!,9,FALSE)</f>
        <v>#REF!</v>
      </c>
      <c r="H3847" s="52">
        <v>8909</v>
      </c>
      <c r="I3847" s="51" t="s">
        <v>544</v>
      </c>
      <c r="J3847" s="53">
        <v>269.10000000000002</v>
      </c>
      <c r="K3847" s="53">
        <v>265</v>
      </c>
      <c r="L3847" s="53">
        <v>7.1687517473118278</v>
      </c>
      <c r="M3847" s="53">
        <v>6.7334059811827958</v>
      </c>
      <c r="N3847" s="53">
        <f t="shared" si="305"/>
        <v>5009.6540500000001</v>
      </c>
      <c r="O3847" s="53" t="e">
        <f>VLOOKUP(E3847,#REF!,29,FALSE)</f>
        <v>#REF!</v>
      </c>
      <c r="P3847" s="53" t="e">
        <f t="shared" si="306"/>
        <v>#REF!</v>
      </c>
      <c r="Q3847" s="53">
        <v>0.43534576612903225</v>
      </c>
    </row>
    <row r="3848" spans="1:17">
      <c r="A3848" s="51" t="s">
        <v>5392</v>
      </c>
      <c r="B3848" s="51">
        <f t="shared" si="302"/>
        <v>5</v>
      </c>
      <c r="C3848" s="51">
        <f t="shared" si="303"/>
        <v>744</v>
      </c>
      <c r="D3848" s="51" t="s">
        <v>896</v>
      </c>
      <c r="E3848" s="54" t="str">
        <f t="shared" si="304"/>
        <v>028857</v>
      </c>
      <c r="F3848" s="51" t="e">
        <f>VLOOKUP(E3848,#REF!,8,FALSE)</f>
        <v>#REF!</v>
      </c>
      <c r="G3848" s="51" t="e">
        <f>VLOOKUP(E3848,#REF!,9,FALSE)</f>
        <v>#REF!</v>
      </c>
      <c r="H3848" s="52">
        <v>888684</v>
      </c>
      <c r="I3848" s="51" t="s">
        <v>5172</v>
      </c>
      <c r="J3848" s="53">
        <v>10.69</v>
      </c>
      <c r="K3848" s="53">
        <v>10</v>
      </c>
      <c r="L3848" s="53">
        <v>5.1911696948924737</v>
      </c>
      <c r="M3848" s="53">
        <v>5.1911696948924737</v>
      </c>
      <c r="N3848" s="53">
        <f t="shared" si="305"/>
        <v>3862.2302530000006</v>
      </c>
      <c r="O3848" s="53" t="e">
        <f>VLOOKUP(E3848,#REF!,29,FALSE)</f>
        <v>#REF!</v>
      </c>
      <c r="P3848" s="53" t="e">
        <f t="shared" si="306"/>
        <v>#REF!</v>
      </c>
      <c r="Q3848" s="53">
        <v>0</v>
      </c>
    </row>
    <row r="3849" spans="1:17">
      <c r="A3849" s="51" t="s">
        <v>5392</v>
      </c>
      <c r="B3849" s="51">
        <f t="shared" si="302"/>
        <v>5</v>
      </c>
      <c r="C3849" s="51">
        <f t="shared" si="303"/>
        <v>744</v>
      </c>
      <c r="D3849" s="51" t="s">
        <v>893</v>
      </c>
      <c r="E3849" s="54" t="str">
        <f t="shared" si="304"/>
        <v>030373</v>
      </c>
      <c r="F3849" s="51" t="e">
        <f>VLOOKUP(E3849,#REF!,8,FALSE)</f>
        <v>#REF!</v>
      </c>
      <c r="G3849" s="51" t="e">
        <f>VLOOKUP(E3849,#REF!,9,FALSE)</f>
        <v>#REF!</v>
      </c>
      <c r="H3849" s="52">
        <v>889182</v>
      </c>
      <c r="I3849" s="51" t="s">
        <v>5173</v>
      </c>
      <c r="J3849" s="53">
        <v>6.58</v>
      </c>
      <c r="K3849" s="53">
        <v>6</v>
      </c>
      <c r="L3849" s="53">
        <v>3.2484717930107525</v>
      </c>
      <c r="M3849" s="53">
        <v>3.2484717930107525</v>
      </c>
      <c r="N3849" s="53">
        <f t="shared" si="305"/>
        <v>2416.863014</v>
      </c>
      <c r="O3849" s="53" t="e">
        <f>VLOOKUP(E3849,#REF!,29,FALSE)</f>
        <v>#REF!</v>
      </c>
      <c r="P3849" s="53" t="e">
        <f t="shared" si="306"/>
        <v>#REF!</v>
      </c>
      <c r="Q3849" s="53">
        <v>0</v>
      </c>
    </row>
    <row r="3850" spans="1:17">
      <c r="A3850" s="51" t="s">
        <v>5392</v>
      </c>
      <c r="B3850" s="51">
        <f t="shared" si="302"/>
        <v>5</v>
      </c>
      <c r="C3850" s="51">
        <f t="shared" si="303"/>
        <v>744</v>
      </c>
      <c r="D3850" s="51" t="s">
        <v>1439</v>
      </c>
      <c r="E3850" s="54" t="str">
        <f t="shared" si="304"/>
        <v>030753</v>
      </c>
      <c r="F3850" s="51" t="e">
        <f>VLOOKUP(E3850,#REF!,8,FALSE)</f>
        <v>#REF!</v>
      </c>
      <c r="G3850" s="51" t="e">
        <f>VLOOKUP(E3850,#REF!,9,FALSE)</f>
        <v>#REF!</v>
      </c>
      <c r="H3850" s="52">
        <v>893402</v>
      </c>
      <c r="I3850" s="51" t="s">
        <v>5174</v>
      </c>
      <c r="J3850" s="53">
        <v>13.6</v>
      </c>
      <c r="K3850" s="53">
        <v>13.6</v>
      </c>
      <c r="L3850" s="53">
        <v>11.97612058064516</v>
      </c>
      <c r="M3850" s="53">
        <v>11.97612058064516</v>
      </c>
      <c r="N3850" s="53">
        <f t="shared" si="305"/>
        <v>8910.2337119999993</v>
      </c>
      <c r="O3850" s="53" t="e">
        <f>VLOOKUP(E3850,#REF!,29,FALSE)</f>
        <v>#REF!</v>
      </c>
      <c r="P3850" s="53" t="e">
        <f t="shared" si="306"/>
        <v>#REF!</v>
      </c>
      <c r="Q3850" s="53">
        <v>0</v>
      </c>
    </row>
    <row r="3851" spans="1:17">
      <c r="A3851" s="51" t="s">
        <v>5392</v>
      </c>
      <c r="B3851" s="51">
        <f t="shared" si="302"/>
        <v>5</v>
      </c>
      <c r="C3851" s="51">
        <f t="shared" si="303"/>
        <v>744</v>
      </c>
      <c r="D3851" s="51" t="s">
        <v>1236</v>
      </c>
      <c r="E3851" s="54" t="str">
        <f t="shared" si="304"/>
        <v>030544</v>
      </c>
      <c r="F3851" s="51" t="e">
        <f>VLOOKUP(E3851,#REF!,8,FALSE)</f>
        <v>#REF!</v>
      </c>
      <c r="G3851" s="51" t="e">
        <f>VLOOKUP(E3851,#REF!,9,FALSE)</f>
        <v>#REF!</v>
      </c>
      <c r="H3851" s="52">
        <v>890777</v>
      </c>
      <c r="I3851" s="51" t="s">
        <v>5175</v>
      </c>
      <c r="J3851" s="53">
        <v>13.9</v>
      </c>
      <c r="K3851" s="53">
        <v>13.9</v>
      </c>
      <c r="L3851" s="53">
        <v>10.764801048387097</v>
      </c>
      <c r="M3851" s="53">
        <v>10.764801048387097</v>
      </c>
      <c r="N3851" s="53">
        <f t="shared" si="305"/>
        <v>8009.0119800000002</v>
      </c>
      <c r="O3851" s="53" t="e">
        <f>VLOOKUP(E3851,#REF!,29,FALSE)</f>
        <v>#REF!</v>
      </c>
      <c r="P3851" s="53" t="e">
        <f t="shared" si="306"/>
        <v>#REF!</v>
      </c>
      <c r="Q3851" s="53">
        <v>0</v>
      </c>
    </row>
    <row r="3852" spans="1:17">
      <c r="A3852" s="51" t="s">
        <v>5392</v>
      </c>
      <c r="B3852" s="51">
        <f t="shared" si="302"/>
        <v>5</v>
      </c>
      <c r="C3852" s="51">
        <f t="shared" si="303"/>
        <v>744</v>
      </c>
      <c r="D3852" s="51" t="s">
        <v>208</v>
      </c>
      <c r="E3852" s="54" t="str">
        <f t="shared" si="304"/>
        <v>028014</v>
      </c>
      <c r="F3852" s="51" t="e">
        <f>VLOOKUP(E3852,#REF!,8,FALSE)</f>
        <v>#REF!</v>
      </c>
      <c r="G3852" s="51" t="e">
        <f>VLOOKUP(E3852,#REF!,9,FALSE)</f>
        <v>#REF!</v>
      </c>
      <c r="H3852" s="52">
        <v>8575</v>
      </c>
      <c r="I3852" s="51" t="s">
        <v>2309</v>
      </c>
      <c r="J3852" s="53">
        <v>205.6</v>
      </c>
      <c r="K3852" s="53">
        <v>141.00000700000001</v>
      </c>
      <c r="L3852" s="53">
        <v>173.90111438306451</v>
      </c>
      <c r="M3852" s="53">
        <v>122.41993678360215</v>
      </c>
      <c r="N3852" s="53">
        <f t="shared" si="305"/>
        <v>91080.432967000001</v>
      </c>
      <c r="O3852" s="53" t="e">
        <f>VLOOKUP(E3852,#REF!,29,FALSE)</f>
        <v>#REF!</v>
      </c>
      <c r="P3852" s="53" t="e">
        <f t="shared" si="306"/>
        <v>#REF!</v>
      </c>
      <c r="Q3852" s="53">
        <v>51.48117759946237</v>
      </c>
    </row>
    <row r="3853" spans="1:17">
      <c r="A3853" s="51" t="s">
        <v>5392</v>
      </c>
      <c r="B3853" s="51">
        <f t="shared" si="302"/>
        <v>5</v>
      </c>
      <c r="C3853" s="51">
        <f t="shared" si="303"/>
        <v>744</v>
      </c>
      <c r="D3853" s="51" t="s">
        <v>501</v>
      </c>
      <c r="E3853" s="54" t="str">
        <f t="shared" si="304"/>
        <v>028326</v>
      </c>
      <c r="F3853" s="51" t="e">
        <f>VLOOKUP(E3853,#REF!,8,FALSE)</f>
        <v>#REF!</v>
      </c>
      <c r="G3853" s="51" t="e">
        <f>VLOOKUP(E3853,#REF!,9,FALSE)</f>
        <v>#REF!</v>
      </c>
      <c r="H3853" s="52">
        <v>8277</v>
      </c>
      <c r="I3853" s="51" t="s">
        <v>500</v>
      </c>
      <c r="J3853" s="53">
        <v>38</v>
      </c>
      <c r="K3853" s="53">
        <v>37.999994999999998</v>
      </c>
      <c r="L3853" s="53">
        <v>1.175769502688172</v>
      </c>
      <c r="M3853" s="53">
        <v>1.1757694838709678</v>
      </c>
      <c r="N3853" s="53">
        <f t="shared" si="305"/>
        <v>874.77249600000005</v>
      </c>
      <c r="O3853" s="53" t="e">
        <f>VLOOKUP(E3853,#REF!,29,FALSE)</f>
        <v>#REF!</v>
      </c>
      <c r="P3853" s="53" t="e">
        <f t="shared" si="306"/>
        <v>#REF!</v>
      </c>
      <c r="Q3853" s="53">
        <v>1.8817204253566395E-8</v>
      </c>
    </row>
    <row r="3854" spans="1:17">
      <c r="A3854" s="51" t="s">
        <v>5392</v>
      </c>
      <c r="B3854" s="51">
        <f t="shared" si="302"/>
        <v>5</v>
      </c>
      <c r="C3854" s="51">
        <f t="shared" si="303"/>
        <v>744</v>
      </c>
      <c r="D3854" s="51" t="s">
        <v>185</v>
      </c>
      <c r="E3854" s="54" t="str">
        <f t="shared" si="304"/>
        <v>028358</v>
      </c>
      <c r="F3854" s="51" t="e">
        <f>VLOOKUP(E3854,#REF!,8,FALSE)</f>
        <v>#REF!</v>
      </c>
      <c r="G3854" s="51" t="e">
        <f>VLOOKUP(E3854,#REF!,9,FALSE)</f>
        <v>#REF!</v>
      </c>
      <c r="H3854" s="52">
        <v>8411</v>
      </c>
      <c r="I3854" s="51" t="s">
        <v>5176</v>
      </c>
      <c r="J3854" s="53">
        <v>205.8</v>
      </c>
      <c r="K3854" s="53">
        <v>140.99999800000001</v>
      </c>
      <c r="L3854" s="53">
        <v>0.11939637096774193</v>
      </c>
      <c r="M3854" s="53">
        <v>0</v>
      </c>
      <c r="N3854" s="53">
        <f t="shared" si="305"/>
        <v>0</v>
      </c>
      <c r="O3854" s="53" t="e">
        <f>VLOOKUP(E3854,#REF!,29,FALSE)</f>
        <v>#REF!</v>
      </c>
      <c r="P3854" s="53" t="e">
        <f t="shared" si="306"/>
        <v>#REF!</v>
      </c>
      <c r="Q3854" s="53">
        <v>0.11939637096774193</v>
      </c>
    </row>
    <row r="3855" spans="1:17">
      <c r="A3855" s="51" t="s">
        <v>5392</v>
      </c>
      <c r="B3855" s="51">
        <f t="shared" si="302"/>
        <v>5</v>
      </c>
      <c r="C3855" s="51">
        <f t="shared" si="303"/>
        <v>744</v>
      </c>
      <c r="D3855" s="51" t="s">
        <v>412</v>
      </c>
      <c r="E3855" s="54" t="str">
        <f t="shared" si="304"/>
        <v>028029</v>
      </c>
      <c r="F3855" s="51" t="e">
        <f>VLOOKUP(E3855,#REF!,8,FALSE)</f>
        <v>#REF!</v>
      </c>
      <c r="G3855" s="51" t="e">
        <f>VLOOKUP(E3855,#REF!,9,FALSE)</f>
        <v>#REF!</v>
      </c>
      <c r="H3855" s="52">
        <v>8761</v>
      </c>
      <c r="I3855" s="51" t="s">
        <v>5177</v>
      </c>
      <c r="J3855" s="53">
        <v>674.3</v>
      </c>
      <c r="K3855" s="53">
        <v>200.000001</v>
      </c>
      <c r="L3855" s="53">
        <v>305.07783595698925</v>
      </c>
      <c r="M3855" s="53">
        <v>93.951452647849464</v>
      </c>
      <c r="N3855" s="53">
        <f t="shared" si="305"/>
        <v>69899.880770000003</v>
      </c>
      <c r="O3855" s="53" t="e">
        <f>VLOOKUP(E3855,#REF!,29,FALSE)</f>
        <v>#REF!</v>
      </c>
      <c r="P3855" s="53" t="e">
        <f t="shared" si="306"/>
        <v>#REF!</v>
      </c>
      <c r="Q3855" s="53">
        <v>211.12638330913975</v>
      </c>
    </row>
    <row r="3856" spans="1:17">
      <c r="A3856" s="51" t="s">
        <v>5392</v>
      </c>
      <c r="B3856" s="51">
        <f t="shared" si="302"/>
        <v>5</v>
      </c>
      <c r="C3856" s="51">
        <f t="shared" si="303"/>
        <v>744</v>
      </c>
      <c r="D3856" s="51" t="s">
        <v>318</v>
      </c>
      <c r="E3856" s="54" t="str">
        <f t="shared" si="304"/>
        <v>029562</v>
      </c>
      <c r="F3856" s="51" t="e">
        <f>VLOOKUP(E3856,#REF!,8,FALSE)</f>
        <v>#REF!</v>
      </c>
      <c r="G3856" s="51" t="e">
        <f>VLOOKUP(E3856,#REF!,9,FALSE)</f>
        <v>#REF!</v>
      </c>
      <c r="H3856" s="52">
        <v>8419</v>
      </c>
      <c r="I3856" s="51" t="s">
        <v>317</v>
      </c>
      <c r="J3856" s="53">
        <v>70.400000000000006</v>
      </c>
      <c r="K3856" s="53">
        <v>69.999995999999996</v>
      </c>
      <c r="L3856" s="53">
        <v>3.10811350672043</v>
      </c>
      <c r="M3856" s="53">
        <v>3.1073461706989245</v>
      </c>
      <c r="N3856" s="53">
        <f t="shared" si="305"/>
        <v>2311.8655509999999</v>
      </c>
      <c r="O3856" s="53" t="e">
        <f>VLOOKUP(E3856,#REF!,29,FALSE)</f>
        <v>#REF!</v>
      </c>
      <c r="P3856" s="53" t="e">
        <f t="shared" si="306"/>
        <v>#REF!</v>
      </c>
      <c r="Q3856" s="53">
        <v>7.6733602150529947E-4</v>
      </c>
    </row>
    <row r="3857" spans="1:17">
      <c r="A3857" s="51" t="s">
        <v>5392</v>
      </c>
      <c r="B3857" s="51">
        <f t="shared" si="302"/>
        <v>5</v>
      </c>
      <c r="C3857" s="51">
        <f t="shared" si="303"/>
        <v>744</v>
      </c>
      <c r="D3857" s="51" t="s">
        <v>494</v>
      </c>
      <c r="E3857" s="54" t="str">
        <f t="shared" si="304"/>
        <v>029641</v>
      </c>
      <c r="F3857" s="51" t="e">
        <f>VLOOKUP(E3857,#REF!,8,FALSE)</f>
        <v>#REF!</v>
      </c>
      <c r="G3857" s="51" t="e">
        <f>VLOOKUP(E3857,#REF!,9,FALSE)</f>
        <v>#REF!</v>
      </c>
      <c r="H3857" s="52">
        <v>8566</v>
      </c>
      <c r="I3857" s="51" t="s">
        <v>495</v>
      </c>
      <c r="J3857" s="53">
        <v>123.8</v>
      </c>
      <c r="K3857" s="53">
        <v>123.000001</v>
      </c>
      <c r="L3857" s="53">
        <v>4.0361690483870971</v>
      </c>
      <c r="M3857" s="53">
        <v>4.0361690510752695</v>
      </c>
      <c r="N3857" s="53">
        <f t="shared" si="305"/>
        <v>3002.9097740000007</v>
      </c>
      <c r="O3857" s="53" t="e">
        <f>VLOOKUP(E3857,#REF!,29,FALSE)</f>
        <v>#REF!</v>
      </c>
      <c r="P3857" s="53" t="e">
        <f t="shared" si="306"/>
        <v>#REF!</v>
      </c>
      <c r="Q3857" s="53">
        <v>0</v>
      </c>
    </row>
    <row r="3858" spans="1:17">
      <c r="A3858" s="51" t="s">
        <v>5392</v>
      </c>
      <c r="B3858" s="51">
        <f t="shared" si="302"/>
        <v>5</v>
      </c>
      <c r="C3858" s="51">
        <f t="shared" si="303"/>
        <v>744</v>
      </c>
      <c r="D3858" s="51" t="s">
        <v>491</v>
      </c>
      <c r="E3858" s="54" t="str">
        <f t="shared" si="304"/>
        <v>029638</v>
      </c>
      <c r="F3858" s="51" t="e">
        <f>VLOOKUP(E3858,#REF!,8,FALSE)</f>
        <v>#REF!</v>
      </c>
      <c r="G3858" s="51" t="e">
        <f>VLOOKUP(E3858,#REF!,9,FALSE)</f>
        <v>#REF!</v>
      </c>
      <c r="H3858" s="52">
        <v>8565</v>
      </c>
      <c r="I3858" s="51" t="s">
        <v>5178</v>
      </c>
      <c r="J3858" s="53">
        <v>123.9</v>
      </c>
      <c r="K3858" s="53">
        <v>123.000001</v>
      </c>
      <c r="L3858" s="53">
        <v>3.4391522231182794</v>
      </c>
      <c r="M3858" s="53">
        <v>3.4391522163978494</v>
      </c>
      <c r="N3858" s="53">
        <f t="shared" si="305"/>
        <v>2558.729249</v>
      </c>
      <c r="O3858" s="53" t="e">
        <f>VLOOKUP(E3858,#REF!,29,FALSE)</f>
        <v>#REF!</v>
      </c>
      <c r="P3858" s="53" t="e">
        <f t="shared" si="306"/>
        <v>#REF!</v>
      </c>
      <c r="Q3858" s="53">
        <v>6.720429937754537E-9</v>
      </c>
    </row>
    <row r="3859" spans="1:17">
      <c r="A3859" s="51" t="s">
        <v>5392</v>
      </c>
      <c r="B3859" s="51">
        <f t="shared" si="302"/>
        <v>5</v>
      </c>
      <c r="C3859" s="51">
        <f t="shared" si="303"/>
        <v>744</v>
      </c>
      <c r="D3859" s="51" t="s">
        <v>188</v>
      </c>
      <c r="E3859" s="54" t="str">
        <f t="shared" si="304"/>
        <v>027888</v>
      </c>
      <c r="F3859" s="51" t="e">
        <f>VLOOKUP(E3859,#REF!,8,FALSE)</f>
        <v>#REF!</v>
      </c>
      <c r="G3859" s="51" t="e">
        <f>VLOOKUP(E3859,#REF!,9,FALSE)</f>
        <v>#REF!</v>
      </c>
      <c r="H3859" s="52">
        <v>8286</v>
      </c>
      <c r="I3859" s="51" t="s">
        <v>2281</v>
      </c>
      <c r="J3859" s="53">
        <v>986.6</v>
      </c>
      <c r="K3859" s="53">
        <v>704.00000699999998</v>
      </c>
      <c r="L3859" s="53">
        <v>516.28773655913983</v>
      </c>
      <c r="M3859" s="53">
        <v>356.00837602419358</v>
      </c>
      <c r="N3859" s="53">
        <f t="shared" si="305"/>
        <v>264870.23176200001</v>
      </c>
      <c r="O3859" s="53" t="e">
        <f>VLOOKUP(E3859,#REF!,29,FALSE)</f>
        <v>#REF!</v>
      </c>
      <c r="P3859" s="53" t="e">
        <f t="shared" si="306"/>
        <v>#REF!</v>
      </c>
      <c r="Q3859" s="53">
        <v>160.27936053494622</v>
      </c>
    </row>
    <row r="3860" spans="1:17">
      <c r="A3860" s="51" t="s">
        <v>5392</v>
      </c>
      <c r="B3860" s="51">
        <f t="shared" si="302"/>
        <v>5</v>
      </c>
      <c r="C3860" s="51">
        <f t="shared" si="303"/>
        <v>744</v>
      </c>
      <c r="D3860" s="51" t="s">
        <v>1577</v>
      </c>
      <c r="E3860" s="54" t="str">
        <f t="shared" si="304"/>
        <v>030898</v>
      </c>
      <c r="F3860" s="51" t="e">
        <f>VLOOKUP(E3860,#REF!,8,FALSE)</f>
        <v>#REF!</v>
      </c>
      <c r="G3860" s="51" t="e">
        <f>VLOOKUP(E3860,#REF!,9,FALSE)</f>
        <v>#REF!</v>
      </c>
      <c r="H3860" s="52">
        <v>889895</v>
      </c>
      <c r="I3860" s="51" t="s">
        <v>1578</v>
      </c>
      <c r="J3860" s="53">
        <v>17.5</v>
      </c>
      <c r="K3860" s="53">
        <v>13.499999000000001</v>
      </c>
      <c r="L3860" s="53">
        <v>11.395660461021505</v>
      </c>
      <c r="M3860" s="53">
        <v>9.1913032567204294</v>
      </c>
      <c r="N3860" s="53">
        <f t="shared" si="305"/>
        <v>6838.3296229999996</v>
      </c>
      <c r="O3860" s="53" t="e">
        <f>VLOOKUP(E3860,#REF!,29,FALSE)</f>
        <v>#REF!</v>
      </c>
      <c r="P3860" s="53" t="e">
        <f t="shared" si="306"/>
        <v>#REF!</v>
      </c>
      <c r="Q3860" s="53">
        <v>2.2043572043010755</v>
      </c>
    </row>
    <row r="3861" spans="1:17">
      <c r="A3861" s="51" t="s">
        <v>5392</v>
      </c>
      <c r="B3861" s="51">
        <f t="shared" si="302"/>
        <v>5</v>
      </c>
      <c r="C3861" s="51">
        <f t="shared" si="303"/>
        <v>744</v>
      </c>
      <c r="D3861" s="51" t="s">
        <v>176</v>
      </c>
      <c r="E3861" s="54" t="str">
        <f t="shared" si="304"/>
        <v>027975</v>
      </c>
      <c r="F3861" s="51" t="e">
        <f>VLOOKUP(E3861,#REF!,8,FALSE)</f>
        <v>#REF!</v>
      </c>
      <c r="G3861" s="51" t="e">
        <f>VLOOKUP(E3861,#REF!,9,FALSE)</f>
        <v>#REF!</v>
      </c>
      <c r="H3861" s="52">
        <v>8409</v>
      </c>
      <c r="I3861" s="51" t="s">
        <v>5179</v>
      </c>
      <c r="J3861" s="53">
        <v>335.8</v>
      </c>
      <c r="K3861" s="53">
        <v>126.999999</v>
      </c>
      <c r="L3861" s="53">
        <v>87.95521293951613</v>
      </c>
      <c r="M3861" s="53">
        <v>33.618923411290325</v>
      </c>
      <c r="N3861" s="53">
        <f t="shared" si="305"/>
        <v>25012.479018000002</v>
      </c>
      <c r="O3861" s="53" t="e">
        <f>VLOOKUP(E3861,#REF!,29,FALSE)</f>
        <v>#REF!</v>
      </c>
      <c r="P3861" s="53" t="e">
        <f t="shared" si="306"/>
        <v>#REF!</v>
      </c>
      <c r="Q3861" s="53">
        <v>54.336289528225798</v>
      </c>
    </row>
    <row r="3862" spans="1:17">
      <c r="A3862" s="51" t="s">
        <v>5392</v>
      </c>
      <c r="B3862" s="51">
        <f t="shared" si="302"/>
        <v>5</v>
      </c>
      <c r="C3862" s="51">
        <f t="shared" si="303"/>
        <v>744</v>
      </c>
      <c r="D3862" s="51" t="s">
        <v>1436</v>
      </c>
      <c r="E3862" s="54" t="str">
        <f t="shared" si="304"/>
        <v>030080</v>
      </c>
      <c r="F3862" s="51" t="e">
        <f>VLOOKUP(E3862,#REF!,8,FALSE)</f>
        <v>#REF!</v>
      </c>
      <c r="G3862" s="51" t="e">
        <f>VLOOKUP(E3862,#REF!,9,FALSE)</f>
        <v>#REF!</v>
      </c>
      <c r="H3862" s="52">
        <v>891622</v>
      </c>
      <c r="I3862" s="51" t="s">
        <v>5180</v>
      </c>
      <c r="J3862" s="53">
        <v>26.6</v>
      </c>
      <c r="K3862" s="53">
        <v>24.799992</v>
      </c>
      <c r="L3862" s="53">
        <v>41.3281607405914</v>
      </c>
      <c r="M3862" s="53">
        <v>37.929912620967741</v>
      </c>
      <c r="N3862" s="53">
        <f t="shared" si="305"/>
        <v>28219.85499</v>
      </c>
      <c r="O3862" s="53" t="e">
        <f>VLOOKUP(E3862,#REF!,29,FALSE)</f>
        <v>#REF!</v>
      </c>
      <c r="P3862" s="53" t="e">
        <f t="shared" si="306"/>
        <v>#REF!</v>
      </c>
      <c r="Q3862" s="53">
        <v>3.3982481196236582</v>
      </c>
    </row>
    <row r="3863" spans="1:17">
      <c r="A3863" s="51" t="s">
        <v>5392</v>
      </c>
      <c r="B3863" s="51">
        <f t="shared" si="302"/>
        <v>5</v>
      </c>
      <c r="C3863" s="51">
        <f t="shared" si="303"/>
        <v>744</v>
      </c>
      <c r="D3863" s="51" t="s">
        <v>2808</v>
      </c>
      <c r="E3863" s="54" t="str">
        <f t="shared" si="304"/>
        <v>034085</v>
      </c>
      <c r="F3863" s="51" t="e">
        <f>VLOOKUP(E3863,#REF!,8,FALSE)</f>
        <v>#REF!</v>
      </c>
      <c r="G3863" s="51" t="e">
        <f>VLOOKUP(E3863,#REF!,9,FALSE)</f>
        <v>#REF!</v>
      </c>
      <c r="H3863" s="52">
        <v>909587</v>
      </c>
      <c r="I3863" s="51" t="s">
        <v>5181</v>
      </c>
      <c r="J3863" s="53">
        <v>6.7</v>
      </c>
      <c r="K3863" s="53">
        <v>6.7</v>
      </c>
      <c r="L3863" s="53">
        <v>6.5590336653225805</v>
      </c>
      <c r="M3863" s="53">
        <v>6.5590336653225805</v>
      </c>
      <c r="N3863" s="53">
        <f t="shared" si="305"/>
        <v>4879.9210469999998</v>
      </c>
      <c r="O3863" s="53" t="e">
        <f>VLOOKUP(E3863,#REF!,29,FALSE)</f>
        <v>#REF!</v>
      </c>
      <c r="P3863" s="53" t="e">
        <f t="shared" si="306"/>
        <v>#REF!</v>
      </c>
      <c r="Q3863" s="53">
        <v>0</v>
      </c>
    </row>
    <row r="3864" spans="1:17">
      <c r="A3864" s="51" t="s">
        <v>5392</v>
      </c>
      <c r="B3864" s="51">
        <f t="shared" si="302"/>
        <v>5</v>
      </c>
      <c r="C3864" s="51">
        <f t="shared" si="303"/>
        <v>744</v>
      </c>
      <c r="D3864" s="51" t="s">
        <v>2839</v>
      </c>
      <c r="E3864" s="54" t="str">
        <f t="shared" si="304"/>
        <v>032892</v>
      </c>
      <c r="F3864" s="51" t="e">
        <f>VLOOKUP(E3864,#REF!,8,FALSE)</f>
        <v>#REF!</v>
      </c>
      <c r="G3864" s="51" t="e">
        <f>VLOOKUP(E3864,#REF!,9,FALSE)</f>
        <v>#REF!</v>
      </c>
      <c r="H3864" s="52">
        <v>908531</v>
      </c>
      <c r="I3864" s="51" t="s">
        <v>5182</v>
      </c>
      <c r="J3864" s="53">
        <v>8.4</v>
      </c>
      <c r="K3864" s="53">
        <v>8.4</v>
      </c>
      <c r="L3864" s="53">
        <v>7.6173592459677426</v>
      </c>
      <c r="M3864" s="53">
        <v>7.6173592459677426</v>
      </c>
      <c r="N3864" s="53">
        <f t="shared" si="305"/>
        <v>5667.3152790000004</v>
      </c>
      <c r="O3864" s="53" t="e">
        <f>VLOOKUP(E3864,#REF!,29,FALSE)</f>
        <v>#REF!</v>
      </c>
      <c r="P3864" s="53" t="e">
        <f t="shared" si="306"/>
        <v>#REF!</v>
      </c>
      <c r="Q3864" s="53">
        <v>0</v>
      </c>
    </row>
    <row r="3865" spans="1:17">
      <c r="A3865" s="51" t="s">
        <v>5392</v>
      </c>
      <c r="B3865" s="51">
        <f t="shared" si="302"/>
        <v>5</v>
      </c>
      <c r="C3865" s="51">
        <f t="shared" si="303"/>
        <v>744</v>
      </c>
      <c r="D3865" s="51" t="s">
        <v>2851</v>
      </c>
      <c r="E3865" s="54" t="str">
        <f t="shared" si="304"/>
        <v>032893</v>
      </c>
      <c r="F3865" s="51" t="e">
        <f>VLOOKUP(E3865,#REF!,8,FALSE)</f>
        <v>#REF!</v>
      </c>
      <c r="G3865" s="51" t="e">
        <f>VLOOKUP(E3865,#REF!,9,FALSE)</f>
        <v>#REF!</v>
      </c>
      <c r="H3865" s="52">
        <v>908532</v>
      </c>
      <c r="I3865" s="51" t="s">
        <v>5183</v>
      </c>
      <c r="J3865" s="53">
        <v>8.4</v>
      </c>
      <c r="K3865" s="53">
        <v>8.4</v>
      </c>
      <c r="L3865" s="53">
        <v>7.6615775309139789</v>
      </c>
      <c r="M3865" s="53">
        <v>7.6615775309139789</v>
      </c>
      <c r="N3865" s="53">
        <f t="shared" si="305"/>
        <v>5700.2136829999999</v>
      </c>
      <c r="O3865" s="53" t="e">
        <f>VLOOKUP(E3865,#REF!,29,FALSE)</f>
        <v>#REF!</v>
      </c>
      <c r="P3865" s="53" t="e">
        <f t="shared" si="306"/>
        <v>#REF!</v>
      </c>
      <c r="Q3865" s="53">
        <v>0</v>
      </c>
    </row>
    <row r="3866" spans="1:17">
      <c r="A3866" s="51" t="s">
        <v>5392</v>
      </c>
      <c r="B3866" s="51">
        <f t="shared" si="302"/>
        <v>5</v>
      </c>
      <c r="C3866" s="51">
        <f t="shared" si="303"/>
        <v>744</v>
      </c>
      <c r="D3866" s="51" t="s">
        <v>2410</v>
      </c>
      <c r="E3866" s="54" t="str">
        <f t="shared" si="304"/>
        <v>032311</v>
      </c>
      <c r="F3866" s="51" t="e">
        <f>VLOOKUP(E3866,#REF!,8,FALSE)</f>
        <v>#REF!</v>
      </c>
      <c r="G3866" s="51" t="e">
        <f>VLOOKUP(E3866,#REF!,9,FALSE)</f>
        <v>#REF!</v>
      </c>
      <c r="H3866" s="52">
        <v>908803</v>
      </c>
      <c r="I3866" s="51" t="s">
        <v>5184</v>
      </c>
      <c r="J3866" s="53">
        <v>6.9</v>
      </c>
      <c r="K3866" s="53">
        <v>6.7</v>
      </c>
      <c r="L3866" s="53">
        <v>5.4303741559139782</v>
      </c>
      <c r="M3866" s="53">
        <v>5.4303741559139782</v>
      </c>
      <c r="N3866" s="53">
        <f t="shared" si="305"/>
        <v>4040.1983719999998</v>
      </c>
      <c r="O3866" s="53" t="e">
        <f>VLOOKUP(E3866,#REF!,29,FALSE)</f>
        <v>#REF!</v>
      </c>
      <c r="P3866" s="53" t="e">
        <f t="shared" si="306"/>
        <v>#REF!</v>
      </c>
      <c r="Q3866" s="53">
        <v>0</v>
      </c>
    </row>
    <row r="3867" spans="1:17">
      <c r="A3867" s="51" t="s">
        <v>5392</v>
      </c>
      <c r="B3867" s="51">
        <f t="shared" si="302"/>
        <v>5</v>
      </c>
      <c r="C3867" s="51">
        <f t="shared" si="303"/>
        <v>744</v>
      </c>
      <c r="D3867" s="51" t="s">
        <v>2861</v>
      </c>
      <c r="E3867" s="54" t="str">
        <f t="shared" si="304"/>
        <v>034310</v>
      </c>
      <c r="F3867" s="51" t="e">
        <f>VLOOKUP(E3867,#REF!,8,FALSE)</f>
        <v>#REF!</v>
      </c>
      <c r="G3867" s="51" t="e">
        <f>VLOOKUP(E3867,#REF!,9,FALSE)</f>
        <v>#REF!</v>
      </c>
      <c r="H3867" s="52">
        <v>910578</v>
      </c>
      <c r="I3867" s="51" t="s">
        <v>5185</v>
      </c>
      <c r="J3867" s="53">
        <v>9.4</v>
      </c>
      <c r="K3867" s="53">
        <v>9.4</v>
      </c>
      <c r="L3867" s="53">
        <v>7.4320677258064514</v>
      </c>
      <c r="M3867" s="53">
        <v>7.4320677258064514</v>
      </c>
      <c r="N3867" s="53">
        <f t="shared" si="305"/>
        <v>5529.458388</v>
      </c>
      <c r="O3867" s="53" t="e">
        <f>VLOOKUP(E3867,#REF!,29,FALSE)</f>
        <v>#REF!</v>
      </c>
      <c r="P3867" s="53" t="e">
        <f t="shared" si="306"/>
        <v>#REF!</v>
      </c>
      <c r="Q3867" s="53">
        <v>0</v>
      </c>
    </row>
    <row r="3868" spans="1:17">
      <c r="A3868" s="51" t="s">
        <v>5392</v>
      </c>
      <c r="B3868" s="51">
        <f t="shared" si="302"/>
        <v>5</v>
      </c>
      <c r="C3868" s="51">
        <f t="shared" si="303"/>
        <v>744</v>
      </c>
      <c r="D3868" s="51" t="s">
        <v>2869</v>
      </c>
      <c r="E3868" s="54" t="str">
        <f t="shared" si="304"/>
        <v>034309</v>
      </c>
      <c r="F3868" s="51" t="e">
        <f>VLOOKUP(E3868,#REF!,8,FALSE)</f>
        <v>#REF!</v>
      </c>
      <c r="G3868" s="51" t="e">
        <f>VLOOKUP(E3868,#REF!,9,FALSE)</f>
        <v>#REF!</v>
      </c>
      <c r="H3868" s="52">
        <v>910577</v>
      </c>
      <c r="I3868" s="51" t="s">
        <v>5186</v>
      </c>
      <c r="J3868" s="53">
        <v>9.4</v>
      </c>
      <c r="K3868" s="53">
        <v>9.4</v>
      </c>
      <c r="L3868" s="53">
        <v>7.2669223655913981</v>
      </c>
      <c r="M3868" s="53">
        <v>7.2669223655913981</v>
      </c>
      <c r="N3868" s="53">
        <f t="shared" si="305"/>
        <v>5406.5902400000004</v>
      </c>
      <c r="O3868" s="53" t="e">
        <f>VLOOKUP(E3868,#REF!,29,FALSE)</f>
        <v>#REF!</v>
      </c>
      <c r="P3868" s="53" t="e">
        <f t="shared" si="306"/>
        <v>#REF!</v>
      </c>
      <c r="Q3868" s="53">
        <v>0</v>
      </c>
    </row>
    <row r="3869" spans="1:17">
      <c r="A3869" s="51" t="s">
        <v>5392</v>
      </c>
      <c r="B3869" s="51">
        <f t="shared" si="302"/>
        <v>5</v>
      </c>
      <c r="C3869" s="51">
        <f t="shared" si="303"/>
        <v>744</v>
      </c>
      <c r="D3869" s="51" t="s">
        <v>2884</v>
      </c>
      <c r="E3869" s="54" t="str">
        <f t="shared" si="304"/>
        <v>033569</v>
      </c>
      <c r="F3869" s="51" t="e">
        <f>VLOOKUP(E3869,#REF!,8,FALSE)</f>
        <v>#REF!</v>
      </c>
      <c r="G3869" s="51" t="e">
        <f>VLOOKUP(E3869,#REF!,9,FALSE)</f>
        <v>#REF!</v>
      </c>
      <c r="H3869" s="52">
        <v>910576</v>
      </c>
      <c r="I3869" s="51" t="s">
        <v>5187</v>
      </c>
      <c r="J3869" s="53">
        <v>6.3</v>
      </c>
      <c r="K3869" s="53">
        <v>6.3</v>
      </c>
      <c r="L3869" s="53">
        <v>4.5915291948924732</v>
      </c>
      <c r="M3869" s="53">
        <v>4.5915291948924732</v>
      </c>
      <c r="N3869" s="53">
        <f t="shared" si="305"/>
        <v>3416.0977210000001</v>
      </c>
      <c r="O3869" s="53" t="e">
        <f>VLOOKUP(E3869,#REF!,29,FALSE)</f>
        <v>#REF!</v>
      </c>
      <c r="P3869" s="53" t="e">
        <f t="shared" si="306"/>
        <v>#REF!</v>
      </c>
      <c r="Q3869" s="53">
        <v>0</v>
      </c>
    </row>
    <row r="3870" spans="1:17">
      <c r="A3870" s="51" t="s">
        <v>5392</v>
      </c>
      <c r="B3870" s="51">
        <f t="shared" si="302"/>
        <v>5</v>
      </c>
      <c r="C3870" s="51">
        <f t="shared" si="303"/>
        <v>744</v>
      </c>
      <c r="D3870" s="51" t="s">
        <v>2833</v>
      </c>
      <c r="E3870" s="54" t="str">
        <f t="shared" si="304"/>
        <v>034437</v>
      </c>
      <c r="F3870" s="51" t="e">
        <f>VLOOKUP(E3870,#REF!,8,FALSE)</f>
        <v>#REF!</v>
      </c>
      <c r="G3870" s="51" t="e">
        <f>VLOOKUP(E3870,#REF!,9,FALSE)</f>
        <v>#REF!</v>
      </c>
      <c r="H3870" s="52">
        <v>908972</v>
      </c>
      <c r="I3870" s="51" t="s">
        <v>5188</v>
      </c>
      <c r="J3870" s="53">
        <v>8.6999999999999993</v>
      </c>
      <c r="K3870" s="53">
        <v>8.6999999999999993</v>
      </c>
      <c r="L3870" s="53">
        <v>6.6274512956989247</v>
      </c>
      <c r="M3870" s="53">
        <v>6.6274512956989247</v>
      </c>
      <c r="N3870" s="53">
        <f t="shared" si="305"/>
        <v>4930.8237639999998</v>
      </c>
      <c r="O3870" s="53" t="e">
        <f>VLOOKUP(E3870,#REF!,29,FALSE)</f>
        <v>#REF!</v>
      </c>
      <c r="P3870" s="53" t="e">
        <f t="shared" si="306"/>
        <v>#REF!</v>
      </c>
      <c r="Q3870" s="53">
        <v>0</v>
      </c>
    </row>
    <row r="3871" spans="1:17">
      <c r="A3871" s="51" t="s">
        <v>5392</v>
      </c>
      <c r="B3871" s="51">
        <f t="shared" si="302"/>
        <v>5</v>
      </c>
      <c r="C3871" s="51">
        <f t="shared" si="303"/>
        <v>744</v>
      </c>
      <c r="D3871" s="51" t="s">
        <v>2856</v>
      </c>
      <c r="E3871" s="54" t="str">
        <f t="shared" si="304"/>
        <v>034333</v>
      </c>
      <c r="F3871" s="51" t="e">
        <f>VLOOKUP(E3871,#REF!,8,FALSE)</f>
        <v>#REF!</v>
      </c>
      <c r="G3871" s="51" t="e">
        <f>VLOOKUP(E3871,#REF!,9,FALSE)</f>
        <v>#REF!</v>
      </c>
      <c r="H3871" s="52">
        <v>908971</v>
      </c>
      <c r="I3871" s="51" t="s">
        <v>5189</v>
      </c>
      <c r="J3871" s="53">
        <v>8.6999999999999993</v>
      </c>
      <c r="K3871" s="53">
        <v>8.6999999999999993</v>
      </c>
      <c r="L3871" s="53">
        <v>7.6697131599462356</v>
      </c>
      <c r="M3871" s="53">
        <v>7.6697131599462356</v>
      </c>
      <c r="N3871" s="53">
        <f t="shared" si="305"/>
        <v>5706.2665909999996</v>
      </c>
      <c r="O3871" s="53" t="e">
        <f>VLOOKUP(E3871,#REF!,29,FALSE)</f>
        <v>#REF!</v>
      </c>
      <c r="P3871" s="53" t="e">
        <f t="shared" si="306"/>
        <v>#REF!</v>
      </c>
      <c r="Q3871" s="53">
        <v>0</v>
      </c>
    </row>
    <row r="3872" spans="1:17">
      <c r="A3872" s="51" t="s">
        <v>5392</v>
      </c>
      <c r="B3872" s="51">
        <f t="shared" si="302"/>
        <v>5</v>
      </c>
      <c r="C3872" s="51">
        <f t="shared" si="303"/>
        <v>744</v>
      </c>
      <c r="D3872" s="51" t="s">
        <v>2804</v>
      </c>
      <c r="E3872" s="54" t="str">
        <f t="shared" si="304"/>
        <v>034086</v>
      </c>
      <c r="F3872" s="51" t="e">
        <f>VLOOKUP(E3872,#REF!,8,FALSE)</f>
        <v>#REF!</v>
      </c>
      <c r="G3872" s="51" t="e">
        <f>VLOOKUP(E3872,#REF!,9,FALSE)</f>
        <v>#REF!</v>
      </c>
      <c r="H3872" s="52">
        <v>909775</v>
      </c>
      <c r="I3872" s="51" t="s">
        <v>5190</v>
      </c>
      <c r="J3872" s="53">
        <v>6.7</v>
      </c>
      <c r="K3872" s="53">
        <v>6.7</v>
      </c>
      <c r="L3872" s="53">
        <v>6.4115884005376342</v>
      </c>
      <c r="M3872" s="53">
        <v>6.4115884005376342</v>
      </c>
      <c r="N3872" s="53">
        <f t="shared" si="305"/>
        <v>4770.2217700000001</v>
      </c>
      <c r="O3872" s="53" t="e">
        <f>VLOOKUP(E3872,#REF!,29,FALSE)</f>
        <v>#REF!</v>
      </c>
      <c r="P3872" s="53" t="e">
        <f t="shared" si="306"/>
        <v>#REF!</v>
      </c>
      <c r="Q3872" s="53">
        <v>0</v>
      </c>
    </row>
    <row r="3873" spans="1:17">
      <c r="A3873" s="51" t="s">
        <v>5392</v>
      </c>
      <c r="B3873" s="51">
        <f t="shared" si="302"/>
        <v>5</v>
      </c>
      <c r="C3873" s="51">
        <f t="shared" si="303"/>
        <v>744</v>
      </c>
      <c r="D3873" s="51" t="s">
        <v>2007</v>
      </c>
      <c r="E3873" s="54" t="str">
        <f t="shared" si="304"/>
        <v>031826</v>
      </c>
      <c r="F3873" s="51" t="e">
        <f>VLOOKUP(E3873,#REF!,8,FALSE)</f>
        <v>#REF!</v>
      </c>
      <c r="G3873" s="51" t="e">
        <f>VLOOKUP(E3873,#REF!,9,FALSE)</f>
        <v>#REF!</v>
      </c>
      <c r="H3873" s="52">
        <v>909110</v>
      </c>
      <c r="I3873" s="51" t="s">
        <v>5191</v>
      </c>
      <c r="J3873" s="53">
        <v>11.9</v>
      </c>
      <c r="K3873" s="53">
        <v>11.600004</v>
      </c>
      <c r="L3873" s="53">
        <v>12.444912212365592</v>
      </c>
      <c r="M3873" s="53">
        <v>12.444912146505377</v>
      </c>
      <c r="N3873" s="53">
        <f t="shared" si="305"/>
        <v>9259.0146370000002</v>
      </c>
      <c r="O3873" s="53" t="e">
        <f>VLOOKUP(E3873,#REF!,29,FALSE)</f>
        <v>#REF!</v>
      </c>
      <c r="P3873" s="53" t="e">
        <f t="shared" si="306"/>
        <v>#REF!</v>
      </c>
      <c r="Q3873" s="53">
        <v>6.5860215345897056E-8</v>
      </c>
    </row>
    <row r="3874" spans="1:17">
      <c r="A3874" s="51" t="s">
        <v>5392</v>
      </c>
      <c r="B3874" s="51">
        <f t="shared" si="302"/>
        <v>5</v>
      </c>
      <c r="C3874" s="51">
        <f t="shared" si="303"/>
        <v>744</v>
      </c>
      <c r="D3874" s="51" t="s">
        <v>2014</v>
      </c>
      <c r="E3874" s="54" t="str">
        <f t="shared" si="304"/>
        <v>031645</v>
      </c>
      <c r="F3874" s="51" t="e">
        <f>VLOOKUP(E3874,#REF!,8,FALSE)</f>
        <v>#REF!</v>
      </c>
      <c r="G3874" s="51" t="e">
        <f>VLOOKUP(E3874,#REF!,9,FALSE)</f>
        <v>#REF!</v>
      </c>
      <c r="H3874" s="52">
        <v>911352</v>
      </c>
      <c r="I3874" s="51" t="s">
        <v>5192</v>
      </c>
      <c r="J3874" s="53">
        <v>14.3</v>
      </c>
      <c r="K3874" s="53">
        <v>6.759722</v>
      </c>
      <c r="L3874" s="53">
        <v>13.356073188172044</v>
      </c>
      <c r="M3874" s="53">
        <v>13.140061256720431</v>
      </c>
      <c r="N3874" s="53">
        <f t="shared" si="305"/>
        <v>9776.205575</v>
      </c>
      <c r="O3874" s="53" t="e">
        <f>VLOOKUP(E3874,#REF!,29,FALSE)</f>
        <v>#REF!</v>
      </c>
      <c r="P3874" s="53" t="e">
        <f t="shared" si="306"/>
        <v>#REF!</v>
      </c>
      <c r="Q3874" s="53">
        <v>0.21601193145161282</v>
      </c>
    </row>
    <row r="3875" spans="1:17">
      <c r="A3875" s="51" t="s">
        <v>5392</v>
      </c>
      <c r="B3875" s="51">
        <f t="shared" si="302"/>
        <v>5</v>
      </c>
      <c r="C3875" s="51">
        <f t="shared" si="303"/>
        <v>744</v>
      </c>
      <c r="D3875" s="51" t="s">
        <v>2023</v>
      </c>
      <c r="E3875" s="54" t="str">
        <f t="shared" si="304"/>
        <v>031697</v>
      </c>
      <c r="F3875" s="51" t="e">
        <f>VLOOKUP(E3875,#REF!,8,FALSE)</f>
        <v>#REF!</v>
      </c>
      <c r="G3875" s="51" t="e">
        <f>VLOOKUP(E3875,#REF!,9,FALSE)</f>
        <v>#REF!</v>
      </c>
      <c r="H3875" s="52">
        <v>910992</v>
      </c>
      <c r="I3875" s="51" t="s">
        <v>5193</v>
      </c>
      <c r="J3875" s="53">
        <v>10.3</v>
      </c>
      <c r="K3875" s="53">
        <v>5.2702450000000001</v>
      </c>
      <c r="L3875" s="53">
        <v>8.5577931989247311</v>
      </c>
      <c r="M3875" s="53">
        <v>8.5577932849462375</v>
      </c>
      <c r="N3875" s="53">
        <f t="shared" si="305"/>
        <v>6366.9982040000004</v>
      </c>
      <c r="O3875" s="53" t="e">
        <f>VLOOKUP(E3875,#REF!,29,FALSE)</f>
        <v>#REF!</v>
      </c>
      <c r="P3875" s="53" t="e">
        <f t="shared" si="306"/>
        <v>#REF!</v>
      </c>
      <c r="Q3875" s="53">
        <v>0</v>
      </c>
    </row>
    <row r="3876" spans="1:17">
      <c r="A3876" s="51" t="s">
        <v>5392</v>
      </c>
      <c r="B3876" s="51">
        <f t="shared" si="302"/>
        <v>5</v>
      </c>
      <c r="C3876" s="51">
        <f t="shared" si="303"/>
        <v>744</v>
      </c>
      <c r="D3876" s="51" t="s">
        <v>2019</v>
      </c>
      <c r="E3876" s="54" t="str">
        <f t="shared" si="304"/>
        <v>031643</v>
      </c>
      <c r="F3876" s="51" t="e">
        <f>VLOOKUP(E3876,#REF!,8,FALSE)</f>
        <v>#REF!</v>
      </c>
      <c r="G3876" s="51" t="e">
        <f>VLOOKUP(E3876,#REF!,9,FALSE)</f>
        <v>#REF!</v>
      </c>
      <c r="H3876" s="52">
        <v>910973</v>
      </c>
      <c r="I3876" s="51" t="s">
        <v>5194</v>
      </c>
      <c r="J3876" s="53">
        <v>11.3</v>
      </c>
      <c r="K3876" s="53">
        <v>5.790082</v>
      </c>
      <c r="L3876" s="53">
        <v>9.8595137755376339</v>
      </c>
      <c r="M3876" s="53">
        <v>9.8595138817204298</v>
      </c>
      <c r="N3876" s="53">
        <f t="shared" si="305"/>
        <v>7335.4783280000001</v>
      </c>
      <c r="O3876" s="53" t="e">
        <f>VLOOKUP(E3876,#REF!,29,FALSE)</f>
        <v>#REF!</v>
      </c>
      <c r="P3876" s="53" t="e">
        <f t="shared" si="306"/>
        <v>#REF!</v>
      </c>
      <c r="Q3876" s="53">
        <v>0</v>
      </c>
    </row>
    <row r="3877" spans="1:17">
      <c r="A3877" s="51" t="s">
        <v>5392</v>
      </c>
      <c r="B3877" s="51">
        <f t="shared" si="302"/>
        <v>5</v>
      </c>
      <c r="C3877" s="51">
        <f t="shared" si="303"/>
        <v>744</v>
      </c>
      <c r="D3877" s="51" t="s">
        <v>1486</v>
      </c>
      <c r="E3877" s="54" t="str">
        <f t="shared" si="304"/>
        <v>030860</v>
      </c>
      <c r="F3877" s="51" t="e">
        <f>VLOOKUP(E3877,#REF!,8,FALSE)</f>
        <v>#REF!</v>
      </c>
      <c r="G3877" s="51" t="e">
        <f>VLOOKUP(E3877,#REF!,9,FALSE)</f>
        <v>#REF!</v>
      </c>
      <c r="H3877" s="52">
        <v>893325</v>
      </c>
      <c r="I3877" s="51" t="s">
        <v>5195</v>
      </c>
      <c r="J3877" s="53">
        <v>13.2</v>
      </c>
      <c r="K3877" s="53">
        <v>13.2</v>
      </c>
      <c r="L3877" s="53">
        <v>12.85028589516129</v>
      </c>
      <c r="M3877" s="53">
        <v>12.85028589516129</v>
      </c>
      <c r="N3877" s="53">
        <f t="shared" si="305"/>
        <v>9560.6127059999999</v>
      </c>
      <c r="O3877" s="53" t="e">
        <f>VLOOKUP(E3877,#REF!,29,FALSE)</f>
        <v>#REF!</v>
      </c>
      <c r="P3877" s="53" t="e">
        <f t="shared" si="306"/>
        <v>#REF!</v>
      </c>
      <c r="Q3877" s="53">
        <v>0</v>
      </c>
    </row>
    <row r="3878" spans="1:17">
      <c r="A3878" s="51" t="s">
        <v>5392</v>
      </c>
      <c r="B3878" s="51">
        <f t="shared" si="302"/>
        <v>5</v>
      </c>
      <c r="C3878" s="51">
        <f t="shared" si="303"/>
        <v>744</v>
      </c>
      <c r="D3878" s="51" t="s">
        <v>211</v>
      </c>
      <c r="E3878" s="54" t="str">
        <f t="shared" si="304"/>
        <v>027974</v>
      </c>
      <c r="F3878" s="51" t="e">
        <f>VLOOKUP(E3878,#REF!,8,FALSE)</f>
        <v>#REF!</v>
      </c>
      <c r="G3878" s="51" t="e">
        <f>VLOOKUP(E3878,#REF!,9,FALSE)</f>
        <v>#REF!</v>
      </c>
      <c r="H3878" s="52">
        <v>8298</v>
      </c>
      <c r="I3878" s="51" t="s">
        <v>210</v>
      </c>
      <c r="J3878" s="53">
        <v>9.6</v>
      </c>
      <c r="K3878" s="53">
        <v>5.8600019999999997</v>
      </c>
      <c r="L3878" s="53">
        <v>4.8258180752688169</v>
      </c>
      <c r="M3878" s="53">
        <v>4.8258180201612904</v>
      </c>
      <c r="N3878" s="53">
        <f t="shared" si="305"/>
        <v>3590.4086069999998</v>
      </c>
      <c r="O3878" s="53" t="e">
        <f>VLOOKUP(E3878,#REF!,29,FALSE)</f>
        <v>#REF!</v>
      </c>
      <c r="P3878" s="53" t="e">
        <f t="shared" si="306"/>
        <v>#REF!</v>
      </c>
      <c r="Q3878" s="53">
        <v>5.5107526589782411E-8</v>
      </c>
    </row>
    <row r="3879" spans="1:17">
      <c r="A3879" s="51" t="s">
        <v>5392</v>
      </c>
      <c r="B3879" s="51">
        <f t="shared" si="302"/>
        <v>5</v>
      </c>
      <c r="C3879" s="51">
        <f t="shared" si="303"/>
        <v>744</v>
      </c>
      <c r="D3879" s="51" t="s">
        <v>637</v>
      </c>
      <c r="E3879" s="54" t="str">
        <f t="shared" si="304"/>
        <v>029775</v>
      </c>
      <c r="F3879" s="51" t="e">
        <f>VLOOKUP(E3879,#REF!,8,FALSE)</f>
        <v>#REF!</v>
      </c>
      <c r="G3879" s="51" t="e">
        <f>VLOOKUP(E3879,#REF!,9,FALSE)</f>
        <v>#REF!</v>
      </c>
      <c r="H3879" s="52">
        <v>8611</v>
      </c>
      <c r="I3879" s="51" t="s">
        <v>5196</v>
      </c>
      <c r="J3879" s="53">
        <v>13</v>
      </c>
      <c r="K3879" s="53">
        <v>11</v>
      </c>
      <c r="L3879" s="53">
        <v>17.898181783602151</v>
      </c>
      <c r="M3879" s="53">
        <v>17.898181783602151</v>
      </c>
      <c r="N3879" s="53">
        <f t="shared" si="305"/>
        <v>13316.247247000001</v>
      </c>
      <c r="O3879" s="53" t="e">
        <f>VLOOKUP(E3879,#REF!,29,FALSE)</f>
        <v>#REF!</v>
      </c>
      <c r="P3879" s="53" t="e">
        <f t="shared" si="306"/>
        <v>#REF!</v>
      </c>
      <c r="Q3879" s="53">
        <v>0</v>
      </c>
    </row>
    <row r="3880" spans="1:17">
      <c r="A3880" s="51" t="s">
        <v>5392</v>
      </c>
      <c r="B3880" s="51">
        <f t="shared" si="302"/>
        <v>5</v>
      </c>
      <c r="C3880" s="51">
        <f t="shared" si="303"/>
        <v>744</v>
      </c>
      <c r="D3880" s="51" t="s">
        <v>304</v>
      </c>
      <c r="E3880" s="54" t="str">
        <f t="shared" si="304"/>
        <v>028401</v>
      </c>
      <c r="F3880" s="51" t="e">
        <f>VLOOKUP(E3880,#REF!,8,FALSE)</f>
        <v>#REF!</v>
      </c>
      <c r="G3880" s="51" t="e">
        <f>VLOOKUP(E3880,#REF!,9,FALSE)</f>
        <v>#REF!</v>
      </c>
      <c r="H3880" s="52">
        <v>8415</v>
      </c>
      <c r="I3880" s="51" t="s">
        <v>5197</v>
      </c>
      <c r="J3880" s="53">
        <v>14.9</v>
      </c>
      <c r="K3880" s="53">
        <v>10.934843000000001</v>
      </c>
      <c r="L3880" s="53">
        <v>19.79277574327957</v>
      </c>
      <c r="M3880" s="53">
        <v>14.525563501344084</v>
      </c>
      <c r="N3880" s="53">
        <f t="shared" si="305"/>
        <v>10807.019245</v>
      </c>
      <c r="O3880" s="53" t="e">
        <f>VLOOKUP(E3880,#REF!,29,FALSE)</f>
        <v>#REF!</v>
      </c>
      <c r="P3880" s="53" t="e">
        <f t="shared" si="306"/>
        <v>#REF!</v>
      </c>
      <c r="Q3880" s="53">
        <v>5.2672122419354839</v>
      </c>
    </row>
    <row r="3881" spans="1:17">
      <c r="A3881" s="51" t="s">
        <v>5392</v>
      </c>
      <c r="B3881" s="51">
        <f t="shared" si="302"/>
        <v>5</v>
      </c>
      <c r="C3881" s="51">
        <f t="shared" si="303"/>
        <v>744</v>
      </c>
      <c r="D3881" s="51" t="s">
        <v>1604</v>
      </c>
      <c r="E3881" s="54" t="str">
        <f t="shared" si="304"/>
        <v>030943</v>
      </c>
      <c r="F3881" s="51" t="e">
        <f>VLOOKUP(E3881,#REF!,8,FALSE)</f>
        <v>#REF!</v>
      </c>
      <c r="G3881" s="51" t="e">
        <f>VLOOKUP(E3881,#REF!,9,FALSE)</f>
        <v>#REF!</v>
      </c>
      <c r="H3881" s="52">
        <v>890380</v>
      </c>
      <c r="I3881" s="51" t="s">
        <v>5198</v>
      </c>
      <c r="J3881" s="53">
        <v>16.899999999999999</v>
      </c>
      <c r="K3881" s="53">
        <v>15.500003</v>
      </c>
      <c r="L3881" s="53">
        <v>13.287919365591398</v>
      </c>
      <c r="M3881" s="53">
        <v>12.742186217741937</v>
      </c>
      <c r="N3881" s="53">
        <f t="shared" si="305"/>
        <v>9480.1865460000008</v>
      </c>
      <c r="O3881" s="53" t="e">
        <f>VLOOKUP(E3881,#REF!,29,FALSE)</f>
        <v>#REF!</v>
      </c>
      <c r="P3881" s="53" t="e">
        <f t="shared" si="306"/>
        <v>#REF!</v>
      </c>
      <c r="Q3881" s="53">
        <v>0.54573314784946181</v>
      </c>
    </row>
    <row r="3882" spans="1:17">
      <c r="A3882" s="51" t="s">
        <v>5392</v>
      </c>
      <c r="B3882" s="51">
        <f t="shared" si="302"/>
        <v>5</v>
      </c>
      <c r="C3882" s="51">
        <f t="shared" si="303"/>
        <v>744</v>
      </c>
      <c r="D3882" s="51" t="s">
        <v>1595</v>
      </c>
      <c r="E3882" s="54" t="str">
        <f t="shared" si="304"/>
        <v>031010</v>
      </c>
      <c r="F3882" s="51" t="e">
        <f>VLOOKUP(E3882,#REF!,8,FALSE)</f>
        <v>#REF!</v>
      </c>
      <c r="G3882" s="51" t="e">
        <f>VLOOKUP(E3882,#REF!,9,FALSE)</f>
        <v>#REF!</v>
      </c>
      <c r="H3882" s="52">
        <v>890382</v>
      </c>
      <c r="I3882" s="51" t="s">
        <v>5199</v>
      </c>
      <c r="J3882" s="53">
        <v>17.8</v>
      </c>
      <c r="K3882" s="53">
        <v>15.500003</v>
      </c>
      <c r="L3882" s="53">
        <v>17.101449568548386</v>
      </c>
      <c r="M3882" s="53">
        <v>15.569927615591398</v>
      </c>
      <c r="N3882" s="53">
        <f t="shared" si="305"/>
        <v>11584.026146</v>
      </c>
      <c r="O3882" s="53" t="e">
        <f>VLOOKUP(E3882,#REF!,29,FALSE)</f>
        <v>#REF!</v>
      </c>
      <c r="P3882" s="53" t="e">
        <f t="shared" si="306"/>
        <v>#REF!</v>
      </c>
      <c r="Q3882" s="53">
        <v>1.5315219529569883</v>
      </c>
    </row>
    <row r="3883" spans="1:17">
      <c r="A3883" s="51" t="s">
        <v>5392</v>
      </c>
      <c r="B3883" s="51">
        <f t="shared" si="302"/>
        <v>5</v>
      </c>
      <c r="C3883" s="51">
        <f t="shared" si="303"/>
        <v>744</v>
      </c>
      <c r="D3883" s="51" t="s">
        <v>1254</v>
      </c>
      <c r="E3883" s="54" t="str">
        <f t="shared" si="304"/>
        <v>030476</v>
      </c>
      <c r="F3883" s="51" t="e">
        <f>VLOOKUP(E3883,#REF!,8,FALSE)</f>
        <v>#REF!</v>
      </c>
      <c r="G3883" s="51" t="e">
        <f>VLOOKUP(E3883,#REF!,9,FALSE)</f>
        <v>#REF!</v>
      </c>
      <c r="H3883" s="52">
        <v>890778</v>
      </c>
      <c r="I3883" s="51" t="s">
        <v>5200</v>
      </c>
      <c r="J3883" s="53">
        <v>10.1</v>
      </c>
      <c r="K3883" s="53">
        <v>10.1</v>
      </c>
      <c r="L3883" s="53">
        <v>10.928157944892474</v>
      </c>
      <c r="M3883" s="53">
        <v>10.928157944892474</v>
      </c>
      <c r="N3883" s="53">
        <f t="shared" si="305"/>
        <v>8130.5495110000011</v>
      </c>
      <c r="O3883" s="53" t="e">
        <f>VLOOKUP(E3883,#REF!,29,FALSE)</f>
        <v>#REF!</v>
      </c>
      <c r="P3883" s="53" t="e">
        <f t="shared" si="306"/>
        <v>#REF!</v>
      </c>
      <c r="Q3883" s="53">
        <v>0</v>
      </c>
    </row>
    <row r="3884" spans="1:17">
      <c r="A3884" s="51" t="s">
        <v>5392</v>
      </c>
      <c r="B3884" s="51">
        <f t="shared" si="302"/>
        <v>5</v>
      </c>
      <c r="C3884" s="51">
        <f t="shared" si="303"/>
        <v>744</v>
      </c>
      <c r="D3884" s="51" t="s">
        <v>2102</v>
      </c>
      <c r="E3884" s="54" t="str">
        <f t="shared" si="304"/>
        <v>031766</v>
      </c>
      <c r="F3884" s="51" t="e">
        <f>VLOOKUP(E3884,#REF!,8,FALSE)</f>
        <v>#REF!</v>
      </c>
      <c r="G3884" s="51" t="e">
        <f>VLOOKUP(E3884,#REF!,9,FALSE)</f>
        <v>#REF!</v>
      </c>
      <c r="H3884" s="52">
        <v>907839</v>
      </c>
      <c r="I3884" s="51" t="s">
        <v>5201</v>
      </c>
      <c r="J3884" s="53">
        <v>16</v>
      </c>
      <c r="K3884" s="53">
        <v>14.899997000000001</v>
      </c>
      <c r="L3884" s="53">
        <v>12.303661969086022</v>
      </c>
      <c r="M3884" s="53">
        <v>11.979604791666667</v>
      </c>
      <c r="N3884" s="53">
        <f t="shared" si="305"/>
        <v>8912.825965</v>
      </c>
      <c r="O3884" s="53" t="e">
        <f>VLOOKUP(E3884,#REF!,29,FALSE)</f>
        <v>#REF!</v>
      </c>
      <c r="P3884" s="53" t="e">
        <f t="shared" si="306"/>
        <v>#REF!</v>
      </c>
      <c r="Q3884" s="53">
        <v>0.32405717741935602</v>
      </c>
    </row>
    <row r="3885" spans="1:17">
      <c r="A3885" s="51" t="s">
        <v>5392</v>
      </c>
      <c r="B3885" s="51">
        <f t="shared" si="302"/>
        <v>5</v>
      </c>
      <c r="C3885" s="51">
        <f t="shared" si="303"/>
        <v>744</v>
      </c>
      <c r="D3885" s="51" t="s">
        <v>2418</v>
      </c>
      <c r="E3885" s="54" t="str">
        <f t="shared" si="304"/>
        <v>032366</v>
      </c>
      <c r="F3885" s="51" t="e">
        <f>VLOOKUP(E3885,#REF!,8,FALSE)</f>
        <v>#REF!</v>
      </c>
      <c r="G3885" s="51" t="e">
        <f>VLOOKUP(E3885,#REF!,9,FALSE)</f>
        <v>#REF!</v>
      </c>
      <c r="H3885" s="52">
        <v>908209</v>
      </c>
      <c r="I3885" s="51" t="s">
        <v>5202</v>
      </c>
      <c r="J3885" s="53">
        <v>13.6</v>
      </c>
      <c r="K3885" s="53">
        <v>13.6</v>
      </c>
      <c r="L3885" s="53">
        <v>11.4947418077957</v>
      </c>
      <c r="M3885" s="53">
        <v>11.4947418077957</v>
      </c>
      <c r="N3885" s="53">
        <f t="shared" si="305"/>
        <v>8552.0879050000003</v>
      </c>
      <c r="O3885" s="53" t="e">
        <f>VLOOKUP(E3885,#REF!,29,FALSE)</f>
        <v>#REF!</v>
      </c>
      <c r="P3885" s="53" t="e">
        <f t="shared" si="306"/>
        <v>#REF!</v>
      </c>
      <c r="Q3885" s="53">
        <v>0</v>
      </c>
    </row>
    <row r="3886" spans="1:17">
      <c r="A3886" s="51" t="s">
        <v>5392</v>
      </c>
      <c r="B3886" s="51">
        <f t="shared" si="302"/>
        <v>5</v>
      </c>
      <c r="C3886" s="51">
        <f t="shared" si="303"/>
        <v>744</v>
      </c>
      <c r="D3886" s="51" t="s">
        <v>1601</v>
      </c>
      <c r="E3886" s="54" t="str">
        <f t="shared" si="304"/>
        <v>030946</v>
      </c>
      <c r="F3886" s="51" t="e">
        <f>VLOOKUP(E3886,#REF!,8,FALSE)</f>
        <v>#REF!</v>
      </c>
      <c r="G3886" s="51" t="e">
        <f>VLOOKUP(E3886,#REF!,9,FALSE)</f>
        <v>#REF!</v>
      </c>
      <c r="H3886" s="52">
        <v>890388</v>
      </c>
      <c r="I3886" s="51" t="s">
        <v>5203</v>
      </c>
      <c r="J3886" s="53">
        <v>14.8</v>
      </c>
      <c r="K3886" s="53">
        <v>12.700004</v>
      </c>
      <c r="L3886" s="53">
        <v>13.295098454301076</v>
      </c>
      <c r="M3886" s="53">
        <v>11.928218831989248</v>
      </c>
      <c r="N3886" s="53">
        <f t="shared" si="305"/>
        <v>8874.5948110000008</v>
      </c>
      <c r="O3886" s="53" t="e">
        <f>VLOOKUP(E3886,#REF!,29,FALSE)</f>
        <v>#REF!</v>
      </c>
      <c r="P3886" s="53" t="e">
        <f t="shared" si="306"/>
        <v>#REF!</v>
      </c>
      <c r="Q3886" s="53">
        <v>1.366879622311828</v>
      </c>
    </row>
    <row r="3887" spans="1:17">
      <c r="A3887" s="51" t="s">
        <v>5392</v>
      </c>
      <c r="B3887" s="51">
        <f t="shared" si="302"/>
        <v>5</v>
      </c>
      <c r="C3887" s="51">
        <f t="shared" si="303"/>
        <v>744</v>
      </c>
      <c r="D3887" s="51" t="s">
        <v>646</v>
      </c>
      <c r="E3887" s="54" t="str">
        <f t="shared" si="304"/>
        <v>030063</v>
      </c>
      <c r="F3887" s="51" t="e">
        <f>VLOOKUP(E3887,#REF!,8,FALSE)</f>
        <v>#REF!</v>
      </c>
      <c r="G3887" s="51" t="e">
        <f>VLOOKUP(E3887,#REF!,9,FALSE)</f>
        <v>#REF!</v>
      </c>
      <c r="H3887" s="52">
        <v>8660</v>
      </c>
      <c r="I3887" s="51" t="s">
        <v>5204</v>
      </c>
      <c r="J3887" s="53">
        <v>19.899999999999999</v>
      </c>
      <c r="K3887" s="53">
        <v>21</v>
      </c>
      <c r="L3887" s="53">
        <v>27.923813388440859</v>
      </c>
      <c r="M3887" s="53">
        <v>27.923813388440859</v>
      </c>
      <c r="N3887" s="53">
        <f t="shared" si="305"/>
        <v>20775.317160999999</v>
      </c>
      <c r="O3887" s="53" t="e">
        <f>VLOOKUP(E3887,#REF!,29,FALSE)</f>
        <v>#REF!</v>
      </c>
      <c r="P3887" s="53" t="e">
        <f t="shared" si="306"/>
        <v>#REF!</v>
      </c>
      <c r="Q3887" s="53">
        <v>0</v>
      </c>
    </row>
    <row r="3888" spans="1:17">
      <c r="A3888" s="51" t="s">
        <v>5392</v>
      </c>
      <c r="B3888" s="51">
        <f t="shared" si="302"/>
        <v>5</v>
      </c>
      <c r="C3888" s="51">
        <f t="shared" si="303"/>
        <v>744</v>
      </c>
      <c r="D3888" s="51" t="s">
        <v>1482</v>
      </c>
      <c r="E3888" s="54" t="str">
        <f t="shared" si="304"/>
        <v>002958</v>
      </c>
      <c r="F3888" s="51" t="e">
        <f>VLOOKUP(E3888,#REF!,8,FALSE)</f>
        <v>#REF!</v>
      </c>
      <c r="G3888" s="51" t="e">
        <f>VLOOKUP(E3888,#REF!,9,FALSE)</f>
        <v>#REF!</v>
      </c>
      <c r="H3888" s="52">
        <v>524</v>
      </c>
      <c r="I3888" s="51" t="s">
        <v>1483</v>
      </c>
      <c r="J3888" s="53">
        <v>17.100000000000001</v>
      </c>
      <c r="K3888" s="53">
        <v>15.999980000000001</v>
      </c>
      <c r="L3888" s="53">
        <v>31.851690322580644</v>
      </c>
      <c r="M3888" s="53">
        <v>28.386679962365594</v>
      </c>
      <c r="N3888" s="53">
        <f t="shared" si="305"/>
        <v>21119.689892000002</v>
      </c>
      <c r="O3888" s="53" t="e">
        <f>VLOOKUP(E3888,#REF!,29,FALSE)</f>
        <v>#REF!</v>
      </c>
      <c r="P3888" s="53" t="e">
        <f t="shared" si="306"/>
        <v>#REF!</v>
      </c>
      <c r="Q3888" s="53">
        <v>3.4650103602150493</v>
      </c>
    </row>
    <row r="3889" spans="1:17">
      <c r="A3889" s="51" t="s">
        <v>5392</v>
      </c>
      <c r="B3889" s="51">
        <f t="shared" si="302"/>
        <v>5</v>
      </c>
      <c r="C3889" s="51">
        <f t="shared" si="303"/>
        <v>744</v>
      </c>
      <c r="D3889" s="51" t="s">
        <v>625</v>
      </c>
      <c r="E3889" s="54" t="str">
        <f t="shared" si="304"/>
        <v>030046</v>
      </c>
      <c r="F3889" s="51" t="e">
        <f>VLOOKUP(E3889,#REF!,8,FALSE)</f>
        <v>#REF!</v>
      </c>
      <c r="G3889" s="51" t="e">
        <f>VLOOKUP(E3889,#REF!,9,FALSE)</f>
        <v>#REF!</v>
      </c>
      <c r="H3889" s="52">
        <v>8665</v>
      </c>
      <c r="I3889" s="51" t="s">
        <v>5205</v>
      </c>
      <c r="J3889" s="53">
        <v>0</v>
      </c>
      <c r="K3889" s="53">
        <v>12</v>
      </c>
      <c r="L3889" s="53">
        <v>0</v>
      </c>
      <c r="M3889" s="53">
        <v>0</v>
      </c>
      <c r="N3889" s="53">
        <f t="shared" si="305"/>
        <v>0</v>
      </c>
      <c r="O3889" s="53" t="e">
        <f>VLOOKUP(E3889,#REF!,29,FALSE)</f>
        <v>#REF!</v>
      </c>
      <c r="P3889" s="53" t="e">
        <f t="shared" si="306"/>
        <v>#REF!</v>
      </c>
      <c r="Q3889" s="53">
        <v>0</v>
      </c>
    </row>
    <row r="3890" spans="1:17">
      <c r="A3890" s="51" t="s">
        <v>5392</v>
      </c>
      <c r="B3890" s="51">
        <f t="shared" si="302"/>
        <v>5</v>
      </c>
      <c r="C3890" s="51">
        <f t="shared" si="303"/>
        <v>744</v>
      </c>
      <c r="D3890" s="51" t="s">
        <v>628</v>
      </c>
      <c r="E3890" s="54" t="str">
        <f t="shared" si="304"/>
        <v>030034</v>
      </c>
      <c r="F3890" s="51" t="e">
        <f>VLOOKUP(E3890,#REF!,8,FALSE)</f>
        <v>#REF!</v>
      </c>
      <c r="G3890" s="51" t="e">
        <f>VLOOKUP(E3890,#REF!,9,FALSE)</f>
        <v>#REF!</v>
      </c>
      <c r="H3890" s="52">
        <v>8664</v>
      </c>
      <c r="I3890" s="51" t="s">
        <v>629</v>
      </c>
      <c r="J3890" s="53">
        <v>18.100000000000001</v>
      </c>
      <c r="K3890" s="53">
        <v>7</v>
      </c>
      <c r="L3890" s="53">
        <v>24.218553625000002</v>
      </c>
      <c r="M3890" s="53">
        <v>24.203213048387095</v>
      </c>
      <c r="N3890" s="53">
        <f t="shared" si="305"/>
        <v>18007.190508</v>
      </c>
      <c r="O3890" s="53" t="e">
        <f>VLOOKUP(E3890,#REF!,29,FALSE)</f>
        <v>#REF!</v>
      </c>
      <c r="P3890" s="53" t="e">
        <f t="shared" si="306"/>
        <v>#REF!</v>
      </c>
      <c r="Q3890" s="53">
        <v>1.5340576612904824E-2</v>
      </c>
    </row>
    <row r="3891" spans="1:17">
      <c r="A3891" s="51" t="s">
        <v>5392</v>
      </c>
      <c r="B3891" s="51">
        <f t="shared" si="302"/>
        <v>5</v>
      </c>
      <c r="C3891" s="51">
        <f t="shared" si="303"/>
        <v>744</v>
      </c>
      <c r="D3891" s="51" t="s">
        <v>2426</v>
      </c>
      <c r="E3891" s="54" t="str">
        <f t="shared" si="304"/>
        <v>032339</v>
      </c>
      <c r="F3891" s="51" t="e">
        <f>VLOOKUP(E3891,#REF!,8,FALSE)</f>
        <v>#REF!</v>
      </c>
      <c r="G3891" s="51" t="e">
        <f>VLOOKUP(E3891,#REF!,9,FALSE)</f>
        <v>#REF!</v>
      </c>
      <c r="H3891" s="52">
        <v>909557</v>
      </c>
      <c r="I3891" s="51" t="s">
        <v>2427</v>
      </c>
      <c r="J3891" s="53">
        <v>6</v>
      </c>
      <c r="K3891" s="53">
        <v>6</v>
      </c>
      <c r="L3891" s="53">
        <v>6.716021619623656</v>
      </c>
      <c r="M3891" s="53">
        <v>6.716021619623656</v>
      </c>
      <c r="N3891" s="53">
        <f t="shared" si="305"/>
        <v>4996.7200849999999</v>
      </c>
      <c r="O3891" s="53" t="e">
        <f>VLOOKUP(E3891,#REF!,29,FALSE)</f>
        <v>#REF!</v>
      </c>
      <c r="P3891" s="53" t="e">
        <f t="shared" si="306"/>
        <v>#REF!</v>
      </c>
      <c r="Q3891" s="53">
        <v>0</v>
      </c>
    </row>
    <row r="3892" spans="1:17">
      <c r="A3892" s="51" t="s">
        <v>5392</v>
      </c>
      <c r="B3892" s="51">
        <f t="shared" si="302"/>
        <v>5</v>
      </c>
      <c r="C3892" s="51">
        <f t="shared" si="303"/>
        <v>744</v>
      </c>
      <c r="D3892" s="51" t="s">
        <v>2412</v>
      </c>
      <c r="E3892" s="54" t="str">
        <f t="shared" si="304"/>
        <v>032340</v>
      </c>
      <c r="F3892" s="51" t="e">
        <f>VLOOKUP(E3892,#REF!,8,FALSE)</f>
        <v>#REF!</v>
      </c>
      <c r="G3892" s="51" t="e">
        <f>VLOOKUP(E3892,#REF!,9,FALSE)</f>
        <v>#REF!</v>
      </c>
      <c r="H3892" s="52">
        <v>909773</v>
      </c>
      <c r="I3892" s="51" t="s">
        <v>2413</v>
      </c>
      <c r="J3892" s="53">
        <v>6</v>
      </c>
      <c r="K3892" s="53">
        <v>6</v>
      </c>
      <c r="L3892" s="53">
        <v>6.4877264408602153</v>
      </c>
      <c r="M3892" s="53">
        <v>6.4877264408602153</v>
      </c>
      <c r="N3892" s="53">
        <f t="shared" si="305"/>
        <v>4826.8684720000001</v>
      </c>
      <c r="O3892" s="53" t="e">
        <f>VLOOKUP(E3892,#REF!,29,FALSE)</f>
        <v>#REF!</v>
      </c>
      <c r="P3892" s="53" t="e">
        <f t="shared" si="306"/>
        <v>#REF!</v>
      </c>
      <c r="Q3892" s="53">
        <v>0</v>
      </c>
    </row>
    <row r="3893" spans="1:17">
      <c r="A3893" s="51" t="s">
        <v>5392</v>
      </c>
      <c r="B3893" s="51">
        <f t="shared" si="302"/>
        <v>5</v>
      </c>
      <c r="C3893" s="51">
        <f t="shared" si="303"/>
        <v>744</v>
      </c>
      <c r="D3893" s="51" t="s">
        <v>2422</v>
      </c>
      <c r="E3893" s="54" t="str">
        <f t="shared" si="304"/>
        <v>032341</v>
      </c>
      <c r="F3893" s="51" t="e">
        <f>VLOOKUP(E3893,#REF!,8,FALSE)</f>
        <v>#REF!</v>
      </c>
      <c r="G3893" s="51" t="e">
        <f>VLOOKUP(E3893,#REF!,9,FALSE)</f>
        <v>#REF!</v>
      </c>
      <c r="H3893" s="52">
        <v>909748</v>
      </c>
      <c r="I3893" s="51" t="s">
        <v>2423</v>
      </c>
      <c r="J3893" s="53">
        <v>6</v>
      </c>
      <c r="K3893" s="53">
        <v>6</v>
      </c>
      <c r="L3893" s="53">
        <v>6.4533055483870969</v>
      </c>
      <c r="M3893" s="53">
        <v>6.4533055483870969</v>
      </c>
      <c r="N3893" s="53">
        <f t="shared" si="305"/>
        <v>4801.2593280000001</v>
      </c>
      <c r="O3893" s="53" t="e">
        <f>VLOOKUP(E3893,#REF!,29,FALSE)</f>
        <v>#REF!</v>
      </c>
      <c r="P3893" s="53" t="e">
        <f t="shared" si="306"/>
        <v>#REF!</v>
      </c>
      <c r="Q3893" s="53">
        <v>0</v>
      </c>
    </row>
    <row r="3894" spans="1:17">
      <c r="A3894" s="51" t="s">
        <v>5392</v>
      </c>
      <c r="B3894" s="51">
        <f t="shared" si="302"/>
        <v>5</v>
      </c>
      <c r="C3894" s="51">
        <f t="shared" si="303"/>
        <v>744</v>
      </c>
      <c r="D3894" s="51" t="s">
        <v>1476</v>
      </c>
      <c r="E3894" s="54" t="str">
        <f t="shared" si="304"/>
        <v>030833</v>
      </c>
      <c r="F3894" s="51" t="e">
        <f>VLOOKUP(E3894,#REF!,8,FALSE)</f>
        <v>#REF!</v>
      </c>
      <c r="G3894" s="51" t="e">
        <f>VLOOKUP(E3894,#REF!,9,FALSE)</f>
        <v>#REF!</v>
      </c>
      <c r="H3894" s="52">
        <v>893445</v>
      </c>
      <c r="I3894" s="51" t="s">
        <v>1477</v>
      </c>
      <c r="J3894" s="53">
        <v>13.8</v>
      </c>
      <c r="K3894" s="53">
        <v>13.8</v>
      </c>
      <c r="L3894" s="53">
        <v>10.922221966397849</v>
      </c>
      <c r="M3894" s="53">
        <v>10.922221966397849</v>
      </c>
      <c r="N3894" s="53">
        <f t="shared" si="305"/>
        <v>8126.133143</v>
      </c>
      <c r="O3894" s="53" t="e">
        <f>VLOOKUP(E3894,#REF!,29,FALSE)</f>
        <v>#REF!</v>
      </c>
      <c r="P3894" s="53" t="e">
        <f t="shared" si="306"/>
        <v>#REF!</v>
      </c>
      <c r="Q3894" s="53">
        <v>0</v>
      </c>
    </row>
    <row r="3895" spans="1:17">
      <c r="A3895" s="51" t="s">
        <v>5392</v>
      </c>
      <c r="B3895" s="51">
        <f t="shared" si="302"/>
        <v>5</v>
      </c>
      <c r="C3895" s="51">
        <f t="shared" si="303"/>
        <v>744</v>
      </c>
      <c r="D3895" s="51" t="s">
        <v>1129</v>
      </c>
      <c r="E3895" s="54" t="str">
        <f t="shared" si="304"/>
        <v>030595</v>
      </c>
      <c r="F3895" s="51" t="e">
        <f>VLOOKUP(E3895,#REF!,8,FALSE)</f>
        <v>#REF!</v>
      </c>
      <c r="G3895" s="51" t="e">
        <f>VLOOKUP(E3895,#REF!,9,FALSE)</f>
        <v>#REF!</v>
      </c>
      <c r="H3895" s="52">
        <v>904194</v>
      </c>
      <c r="I3895" s="51" t="s">
        <v>5206</v>
      </c>
      <c r="J3895" s="53">
        <v>14.6</v>
      </c>
      <c r="K3895" s="53">
        <v>13.5</v>
      </c>
      <c r="L3895" s="53">
        <v>7.9399118010752696</v>
      </c>
      <c r="M3895" s="53">
        <v>7.9399118279569887</v>
      </c>
      <c r="N3895" s="53">
        <f t="shared" si="305"/>
        <v>5907.2943999999998</v>
      </c>
      <c r="O3895" s="53" t="e">
        <f>VLOOKUP(E3895,#REF!,29,FALSE)</f>
        <v>#REF!</v>
      </c>
      <c r="P3895" s="53" t="e">
        <f t="shared" si="306"/>
        <v>#REF!</v>
      </c>
      <c r="Q3895" s="53">
        <v>0</v>
      </c>
    </row>
    <row r="3896" spans="1:17">
      <c r="A3896" s="51" t="s">
        <v>5392</v>
      </c>
      <c r="B3896" s="51">
        <f t="shared" si="302"/>
        <v>5</v>
      </c>
      <c r="C3896" s="51">
        <f t="shared" si="303"/>
        <v>744</v>
      </c>
      <c r="D3896" s="51" t="s">
        <v>1610</v>
      </c>
      <c r="E3896" s="54" t="str">
        <f t="shared" si="304"/>
        <v>030944</v>
      </c>
      <c r="F3896" s="51" t="e">
        <f>VLOOKUP(E3896,#REF!,8,FALSE)</f>
        <v>#REF!</v>
      </c>
      <c r="G3896" s="51" t="e">
        <f>VLOOKUP(E3896,#REF!,9,FALSE)</f>
        <v>#REF!</v>
      </c>
      <c r="H3896" s="52">
        <v>890378</v>
      </c>
      <c r="I3896" s="51" t="s">
        <v>5207</v>
      </c>
      <c r="J3896" s="53">
        <v>17.899999999999999</v>
      </c>
      <c r="K3896" s="53">
        <v>15.900003999999999</v>
      </c>
      <c r="L3896" s="53">
        <v>14.703287618279571</v>
      </c>
      <c r="M3896" s="53">
        <v>13.655277873655915</v>
      </c>
      <c r="N3896" s="53">
        <f t="shared" si="305"/>
        <v>10159.526738</v>
      </c>
      <c r="O3896" s="53" t="e">
        <f>VLOOKUP(E3896,#REF!,29,FALSE)</f>
        <v>#REF!</v>
      </c>
      <c r="P3896" s="53" t="e">
        <f t="shared" si="306"/>
        <v>#REF!</v>
      </c>
      <c r="Q3896" s="53">
        <v>1.048009744623656</v>
      </c>
    </row>
    <row r="3897" spans="1:17">
      <c r="A3897" s="51" t="s">
        <v>5392</v>
      </c>
      <c r="B3897" s="51">
        <f t="shared" si="302"/>
        <v>5</v>
      </c>
      <c r="C3897" s="51">
        <f t="shared" si="303"/>
        <v>744</v>
      </c>
      <c r="D3897" s="51" t="s">
        <v>2096</v>
      </c>
      <c r="E3897" s="54" t="str">
        <f t="shared" si="304"/>
        <v>031758</v>
      </c>
      <c r="F3897" s="51" t="e">
        <f>VLOOKUP(E3897,#REF!,8,FALSE)</f>
        <v>#REF!</v>
      </c>
      <c r="G3897" s="51" t="e">
        <f>VLOOKUP(E3897,#REF!,9,FALSE)</f>
        <v>#REF!</v>
      </c>
      <c r="H3897" s="52">
        <v>909383</v>
      </c>
      <c r="I3897" s="51" t="s">
        <v>5208</v>
      </c>
      <c r="J3897" s="53">
        <v>14</v>
      </c>
      <c r="K3897" s="53">
        <v>12.700001</v>
      </c>
      <c r="L3897" s="53">
        <v>14.030689634408601</v>
      </c>
      <c r="M3897" s="53">
        <v>12.727840934139786</v>
      </c>
      <c r="N3897" s="53">
        <f t="shared" si="305"/>
        <v>9469.5136550000007</v>
      </c>
      <c r="O3897" s="53" t="e">
        <f>VLOOKUP(E3897,#REF!,29,FALSE)</f>
        <v>#REF!</v>
      </c>
      <c r="P3897" s="53" t="e">
        <f t="shared" si="306"/>
        <v>#REF!</v>
      </c>
      <c r="Q3897" s="53">
        <v>1.3028487002688156</v>
      </c>
    </row>
    <row r="3898" spans="1:17">
      <c r="A3898" s="51" t="s">
        <v>5392</v>
      </c>
      <c r="B3898" s="51">
        <f t="shared" si="302"/>
        <v>5</v>
      </c>
      <c r="C3898" s="51">
        <f t="shared" si="303"/>
        <v>744</v>
      </c>
      <c r="D3898" s="51" t="s">
        <v>2106</v>
      </c>
      <c r="E3898" s="54" t="str">
        <f t="shared" si="304"/>
        <v>031770</v>
      </c>
      <c r="F3898" s="51" t="e">
        <f>VLOOKUP(E3898,#REF!,8,FALSE)</f>
        <v>#REF!</v>
      </c>
      <c r="G3898" s="51" t="e">
        <f>VLOOKUP(E3898,#REF!,9,FALSE)</f>
        <v>#REF!</v>
      </c>
      <c r="H3898" s="52">
        <v>910083</v>
      </c>
      <c r="I3898" s="51" t="s">
        <v>5209</v>
      </c>
      <c r="J3898" s="53">
        <v>6</v>
      </c>
      <c r="K3898" s="53">
        <v>5.3000090000000002</v>
      </c>
      <c r="L3898" s="53">
        <v>6.3242413857526873</v>
      </c>
      <c r="M3898" s="53">
        <v>5.5864227701612901</v>
      </c>
      <c r="N3898" s="53">
        <f t="shared" si="305"/>
        <v>4156.2985410000001</v>
      </c>
      <c r="O3898" s="53" t="e">
        <f>VLOOKUP(E3898,#REF!,29,FALSE)</f>
        <v>#REF!</v>
      </c>
      <c r="P3898" s="53" t="e">
        <f t="shared" si="306"/>
        <v>#REF!</v>
      </c>
      <c r="Q3898" s="53">
        <v>0.73781861559139728</v>
      </c>
    </row>
    <row r="3899" spans="1:17">
      <c r="A3899" s="51" t="s">
        <v>5392</v>
      </c>
      <c r="B3899" s="51">
        <f t="shared" si="302"/>
        <v>5</v>
      </c>
      <c r="C3899" s="51">
        <f t="shared" si="303"/>
        <v>744</v>
      </c>
      <c r="D3899" s="51" t="s">
        <v>2104</v>
      </c>
      <c r="E3899" s="54" t="str">
        <f t="shared" si="304"/>
        <v>031771</v>
      </c>
      <c r="F3899" s="51" t="e">
        <f>VLOOKUP(E3899,#REF!,8,FALSE)</f>
        <v>#REF!</v>
      </c>
      <c r="G3899" s="51" t="e">
        <f>VLOOKUP(E3899,#REF!,9,FALSE)</f>
        <v>#REF!</v>
      </c>
      <c r="H3899" s="52">
        <v>909792</v>
      </c>
      <c r="I3899" s="51" t="s">
        <v>5210</v>
      </c>
      <c r="J3899" s="53">
        <v>13.7</v>
      </c>
      <c r="K3899" s="53">
        <v>12.899996</v>
      </c>
      <c r="L3899" s="53">
        <v>14.264950056451614</v>
      </c>
      <c r="M3899" s="53">
        <v>13.431956127688171</v>
      </c>
      <c r="N3899" s="53">
        <f t="shared" si="305"/>
        <v>9993.3753589999997</v>
      </c>
      <c r="O3899" s="53" t="e">
        <f>VLOOKUP(E3899,#REF!,29,FALSE)</f>
        <v>#REF!</v>
      </c>
      <c r="P3899" s="53" t="e">
        <f t="shared" si="306"/>
        <v>#REF!</v>
      </c>
      <c r="Q3899" s="53">
        <v>0.83299392876344225</v>
      </c>
    </row>
    <row r="3900" spans="1:17">
      <c r="A3900" s="51" t="s">
        <v>5392</v>
      </c>
      <c r="B3900" s="51">
        <f t="shared" si="302"/>
        <v>5</v>
      </c>
      <c r="C3900" s="51">
        <f t="shared" si="303"/>
        <v>744</v>
      </c>
      <c r="D3900" s="51" t="s">
        <v>2936</v>
      </c>
      <c r="E3900" s="54" t="str">
        <f t="shared" si="304"/>
        <v>032526</v>
      </c>
      <c r="F3900" s="51" t="e">
        <f>VLOOKUP(E3900,#REF!,8,FALSE)</f>
        <v>#REF!</v>
      </c>
      <c r="G3900" s="51" t="e">
        <f>VLOOKUP(E3900,#REF!,9,FALSE)</f>
        <v>#REF!</v>
      </c>
      <c r="H3900" s="52">
        <v>910679</v>
      </c>
      <c r="I3900" s="51" t="s">
        <v>2937</v>
      </c>
      <c r="J3900" s="53">
        <v>13.1</v>
      </c>
      <c r="K3900" s="53">
        <v>13.1</v>
      </c>
      <c r="L3900" s="53">
        <v>13.676321485215054</v>
      </c>
      <c r="M3900" s="53">
        <v>13.676321485215054</v>
      </c>
      <c r="N3900" s="53">
        <f t="shared" si="305"/>
        <v>10175.183185</v>
      </c>
      <c r="O3900" s="53" t="e">
        <f>VLOOKUP(E3900,#REF!,29,FALSE)</f>
        <v>#REF!</v>
      </c>
      <c r="P3900" s="53" t="e">
        <f t="shared" si="306"/>
        <v>#REF!</v>
      </c>
      <c r="Q3900" s="53">
        <v>0</v>
      </c>
    </row>
    <row r="3901" spans="1:17">
      <c r="A3901" s="51" t="s">
        <v>5392</v>
      </c>
      <c r="B3901" s="51">
        <f t="shared" si="302"/>
        <v>5</v>
      </c>
      <c r="C3901" s="51">
        <f t="shared" si="303"/>
        <v>744</v>
      </c>
      <c r="D3901" s="51" t="s">
        <v>2938</v>
      </c>
      <c r="E3901" s="54" t="str">
        <f t="shared" si="304"/>
        <v>032527</v>
      </c>
      <c r="F3901" s="51" t="e">
        <f>VLOOKUP(E3901,#REF!,8,FALSE)</f>
        <v>#REF!</v>
      </c>
      <c r="G3901" s="51" t="e">
        <f>VLOOKUP(E3901,#REF!,9,FALSE)</f>
        <v>#REF!</v>
      </c>
      <c r="H3901" s="52">
        <v>910680</v>
      </c>
      <c r="I3901" s="51" t="s">
        <v>2939</v>
      </c>
      <c r="J3901" s="53">
        <v>14.5</v>
      </c>
      <c r="K3901" s="53">
        <v>14.5</v>
      </c>
      <c r="L3901" s="53">
        <v>17.851271981182794</v>
      </c>
      <c r="M3901" s="53">
        <v>17.851271981182794</v>
      </c>
      <c r="N3901" s="53">
        <f t="shared" si="305"/>
        <v>13281.346353999999</v>
      </c>
      <c r="O3901" s="53" t="e">
        <f>VLOOKUP(E3901,#REF!,29,FALSE)</f>
        <v>#REF!</v>
      </c>
      <c r="P3901" s="53" t="e">
        <f t="shared" si="306"/>
        <v>#REF!</v>
      </c>
      <c r="Q3901" s="53">
        <v>0</v>
      </c>
    </row>
    <row r="3902" spans="1:17">
      <c r="A3902" s="51" t="s">
        <v>5392</v>
      </c>
      <c r="B3902" s="51">
        <f t="shared" si="302"/>
        <v>5</v>
      </c>
      <c r="C3902" s="51">
        <f t="shared" si="303"/>
        <v>744</v>
      </c>
      <c r="D3902" s="51" t="s">
        <v>2960</v>
      </c>
      <c r="E3902" s="54" t="str">
        <f t="shared" si="304"/>
        <v>032531</v>
      </c>
      <c r="F3902" s="51" t="e">
        <f>VLOOKUP(E3902,#REF!,8,FALSE)</f>
        <v>#REF!</v>
      </c>
      <c r="G3902" s="51" t="e">
        <f>VLOOKUP(E3902,#REF!,9,FALSE)</f>
        <v>#REF!</v>
      </c>
      <c r="H3902" s="52">
        <v>910714</v>
      </c>
      <c r="I3902" s="51" t="s">
        <v>5211</v>
      </c>
      <c r="J3902" s="53">
        <v>13.4</v>
      </c>
      <c r="K3902" s="53">
        <v>13.2</v>
      </c>
      <c r="L3902" s="53">
        <v>11.923577733870967</v>
      </c>
      <c r="M3902" s="53">
        <v>11.923577733870967</v>
      </c>
      <c r="N3902" s="53">
        <f t="shared" si="305"/>
        <v>8871.141834</v>
      </c>
      <c r="O3902" s="53" t="e">
        <f>VLOOKUP(E3902,#REF!,29,FALSE)</f>
        <v>#REF!</v>
      </c>
      <c r="P3902" s="53" t="e">
        <f t="shared" si="306"/>
        <v>#REF!</v>
      </c>
      <c r="Q3902" s="53">
        <v>0</v>
      </c>
    </row>
    <row r="3903" spans="1:17">
      <c r="A3903" s="51" t="s">
        <v>5392</v>
      </c>
      <c r="B3903" s="51">
        <f t="shared" si="302"/>
        <v>5</v>
      </c>
      <c r="C3903" s="51">
        <f t="shared" si="303"/>
        <v>744</v>
      </c>
      <c r="D3903" s="51" t="s">
        <v>1935</v>
      </c>
      <c r="E3903" s="54" t="str">
        <f t="shared" si="304"/>
        <v>031563</v>
      </c>
      <c r="F3903" s="51" t="e">
        <f>VLOOKUP(E3903,#REF!,8,FALSE)</f>
        <v>#REF!</v>
      </c>
      <c r="G3903" s="51" t="e">
        <f>VLOOKUP(E3903,#REF!,9,FALSE)</f>
        <v>#REF!</v>
      </c>
      <c r="H3903" s="52">
        <v>896926</v>
      </c>
      <c r="I3903" s="51" t="s">
        <v>5212</v>
      </c>
      <c r="J3903" s="53">
        <v>17</v>
      </c>
      <c r="K3903" s="53">
        <v>15.500003</v>
      </c>
      <c r="L3903" s="53">
        <v>15.402635232526881</v>
      </c>
      <c r="M3903" s="53">
        <v>14.683168563172043</v>
      </c>
      <c r="N3903" s="53">
        <f t="shared" si="305"/>
        <v>10924.277410999999</v>
      </c>
      <c r="O3903" s="53" t="e">
        <f>VLOOKUP(E3903,#REF!,29,FALSE)</f>
        <v>#REF!</v>
      </c>
      <c r="P3903" s="53" t="e">
        <f t="shared" si="306"/>
        <v>#REF!</v>
      </c>
      <c r="Q3903" s="53">
        <v>0.71946666935483938</v>
      </c>
    </row>
    <row r="3904" spans="1:17">
      <c r="A3904" s="51" t="s">
        <v>5392</v>
      </c>
      <c r="B3904" s="51">
        <f t="shared" si="302"/>
        <v>5</v>
      </c>
      <c r="C3904" s="51">
        <f t="shared" si="303"/>
        <v>744</v>
      </c>
      <c r="D3904" s="51" t="s">
        <v>1592</v>
      </c>
      <c r="E3904" s="54" t="str">
        <f t="shared" si="304"/>
        <v>030925</v>
      </c>
      <c r="F3904" s="51" t="e">
        <f>VLOOKUP(E3904,#REF!,8,FALSE)</f>
        <v>#REF!</v>
      </c>
      <c r="G3904" s="51" t="e">
        <f>VLOOKUP(E3904,#REF!,9,FALSE)</f>
        <v>#REF!</v>
      </c>
      <c r="H3904" s="52">
        <v>889897</v>
      </c>
      <c r="I3904" s="51" t="s">
        <v>5213</v>
      </c>
      <c r="J3904" s="53">
        <v>8.6999999999999993</v>
      </c>
      <c r="K3904" s="53">
        <v>6.4</v>
      </c>
      <c r="L3904" s="53">
        <v>4.7263265860215053</v>
      </c>
      <c r="M3904" s="53">
        <v>4.7263265967741939</v>
      </c>
      <c r="N3904" s="53">
        <f t="shared" si="305"/>
        <v>3516.3869880000002</v>
      </c>
      <c r="O3904" s="53" t="e">
        <f>VLOOKUP(E3904,#REF!,29,FALSE)</f>
        <v>#REF!</v>
      </c>
      <c r="P3904" s="53" t="e">
        <f t="shared" si="306"/>
        <v>#REF!</v>
      </c>
      <c r="Q3904" s="53">
        <v>0</v>
      </c>
    </row>
    <row r="3905" spans="1:17">
      <c r="A3905" s="51" t="s">
        <v>5392</v>
      </c>
      <c r="B3905" s="51">
        <f t="shared" si="302"/>
        <v>5</v>
      </c>
      <c r="C3905" s="51">
        <f t="shared" si="303"/>
        <v>744</v>
      </c>
      <c r="D3905" s="51" t="s">
        <v>1123</v>
      </c>
      <c r="E3905" s="54" t="str">
        <f t="shared" si="304"/>
        <v>030514</v>
      </c>
      <c r="F3905" s="51" t="e">
        <f>VLOOKUP(E3905,#REF!,8,FALSE)</f>
        <v>#REF!</v>
      </c>
      <c r="G3905" s="51" t="e">
        <f>VLOOKUP(E3905,#REF!,9,FALSE)</f>
        <v>#REF!</v>
      </c>
      <c r="H3905" s="52">
        <v>890941</v>
      </c>
      <c r="I3905" s="51" t="s">
        <v>5214</v>
      </c>
      <c r="J3905" s="53">
        <v>14.5</v>
      </c>
      <c r="K3905" s="53">
        <v>10.900003</v>
      </c>
      <c r="L3905" s="53">
        <v>12.23753766935484</v>
      </c>
      <c r="M3905" s="53">
        <v>12.23753765860215</v>
      </c>
      <c r="N3905" s="53">
        <f t="shared" si="305"/>
        <v>9104.7280179999998</v>
      </c>
      <c r="O3905" s="53" t="e">
        <f>VLOOKUP(E3905,#REF!,29,FALSE)</f>
        <v>#REF!</v>
      </c>
      <c r="P3905" s="53" t="e">
        <f t="shared" si="306"/>
        <v>#REF!</v>
      </c>
      <c r="Q3905" s="53">
        <v>1.0752689367334198E-8</v>
      </c>
    </row>
    <row r="3906" spans="1:17">
      <c r="A3906" s="51" t="s">
        <v>5392</v>
      </c>
      <c r="B3906" s="51">
        <f t="shared" si="302"/>
        <v>5</v>
      </c>
      <c r="C3906" s="51">
        <f t="shared" si="303"/>
        <v>744</v>
      </c>
      <c r="D3906" s="51" t="s">
        <v>1473</v>
      </c>
      <c r="E3906" s="54" t="str">
        <f t="shared" si="304"/>
        <v>030828</v>
      </c>
      <c r="F3906" s="51" t="e">
        <f>VLOOKUP(E3906,#REF!,8,FALSE)</f>
        <v>#REF!</v>
      </c>
      <c r="G3906" s="51" t="e">
        <f>VLOOKUP(E3906,#REF!,9,FALSE)</f>
        <v>#REF!</v>
      </c>
      <c r="H3906" s="52">
        <v>893428</v>
      </c>
      <c r="I3906" s="51" t="s">
        <v>1474</v>
      </c>
      <c r="J3906" s="53">
        <v>9</v>
      </c>
      <c r="K3906" s="53">
        <v>9</v>
      </c>
      <c r="L3906" s="53">
        <v>7.7550453911290322</v>
      </c>
      <c r="M3906" s="53">
        <v>7.7550453911290322</v>
      </c>
      <c r="N3906" s="53">
        <f t="shared" si="305"/>
        <v>5769.7537709999997</v>
      </c>
      <c r="O3906" s="53" t="e">
        <f>VLOOKUP(E3906,#REF!,29,FALSE)</f>
        <v>#REF!</v>
      </c>
      <c r="P3906" s="53" t="e">
        <f t="shared" si="306"/>
        <v>#REF!</v>
      </c>
      <c r="Q3906" s="53">
        <v>0</v>
      </c>
    </row>
    <row r="3907" spans="1:17">
      <c r="A3907" s="51" t="s">
        <v>5392</v>
      </c>
      <c r="B3907" s="51">
        <f t="shared" ref="B3907:B3970" si="307">MONTH(A3907)</f>
        <v>5</v>
      </c>
      <c r="C3907" s="51">
        <f t="shared" ref="C3907:C3970" si="308">VLOOKUP(B3907,T:V,3,FALSE)</f>
        <v>744</v>
      </c>
      <c r="D3907" s="51" t="s">
        <v>2785</v>
      </c>
      <c r="E3907" s="54" t="str">
        <f t="shared" ref="E3907:E3970" si="309">RIGHT(LEFT(D3907,16),6)</f>
        <v>033144</v>
      </c>
      <c r="F3907" s="51" t="e">
        <f>VLOOKUP(E3907,#REF!,8,FALSE)</f>
        <v>#REF!</v>
      </c>
      <c r="G3907" s="51" t="e">
        <f>VLOOKUP(E3907,#REF!,9,FALSE)</f>
        <v>#REF!</v>
      </c>
      <c r="H3907" s="52">
        <v>908982</v>
      </c>
      <c r="I3907" s="51" t="s">
        <v>2786</v>
      </c>
      <c r="J3907" s="53">
        <v>15.2</v>
      </c>
      <c r="K3907" s="53">
        <v>14.499997</v>
      </c>
      <c r="L3907" s="53">
        <v>17.717696922043011</v>
      </c>
      <c r="M3907" s="53">
        <v>17.671503630376346</v>
      </c>
      <c r="N3907" s="53">
        <f t="shared" ref="N3907:N3970" si="310">M3907*C3907</f>
        <v>13147.598701000001</v>
      </c>
      <c r="O3907" s="53" t="e">
        <f>VLOOKUP(E3907,#REF!,29,FALSE)</f>
        <v>#REF!</v>
      </c>
      <c r="P3907" s="53" t="e">
        <f t="shared" ref="P3907:P3970" si="311">N3907*O3907</f>
        <v>#REF!</v>
      </c>
      <c r="Q3907" s="53">
        <v>4.6193291666665859E-2</v>
      </c>
    </row>
    <row r="3908" spans="1:17">
      <c r="A3908" s="51" t="s">
        <v>5392</v>
      </c>
      <c r="B3908" s="51">
        <f t="shared" si="307"/>
        <v>5</v>
      </c>
      <c r="C3908" s="51">
        <f t="shared" si="308"/>
        <v>744</v>
      </c>
      <c r="D3908" s="51" t="s">
        <v>2780</v>
      </c>
      <c r="E3908" s="54" t="str">
        <f t="shared" si="309"/>
        <v>033143</v>
      </c>
      <c r="F3908" s="51" t="e">
        <f>VLOOKUP(E3908,#REF!,8,FALSE)</f>
        <v>#REF!</v>
      </c>
      <c r="G3908" s="51" t="e">
        <f>VLOOKUP(E3908,#REF!,9,FALSE)</f>
        <v>#REF!</v>
      </c>
      <c r="H3908" s="52">
        <v>908983</v>
      </c>
      <c r="I3908" s="51" t="s">
        <v>2781</v>
      </c>
      <c r="J3908" s="53">
        <v>15.2</v>
      </c>
      <c r="K3908" s="53">
        <v>13.1</v>
      </c>
      <c r="L3908" s="53">
        <v>17.971605297043013</v>
      </c>
      <c r="M3908" s="53">
        <v>16.194087923387098</v>
      </c>
      <c r="N3908" s="53">
        <f t="shared" si="310"/>
        <v>12048.401415</v>
      </c>
      <c r="O3908" s="53" t="e">
        <f>VLOOKUP(E3908,#REF!,29,FALSE)</f>
        <v>#REF!</v>
      </c>
      <c r="P3908" s="53" t="e">
        <f t="shared" si="311"/>
        <v>#REF!</v>
      </c>
      <c r="Q3908" s="53">
        <v>1.7775173736559144</v>
      </c>
    </row>
    <row r="3909" spans="1:17">
      <c r="A3909" s="51" t="s">
        <v>5392</v>
      </c>
      <c r="B3909" s="51">
        <f t="shared" si="307"/>
        <v>5</v>
      </c>
      <c r="C3909" s="51">
        <f t="shared" si="308"/>
        <v>744</v>
      </c>
      <c r="D3909" s="51" t="s">
        <v>2738</v>
      </c>
      <c r="E3909" s="54" t="str">
        <f t="shared" si="309"/>
        <v>033136</v>
      </c>
      <c r="F3909" s="51" t="e">
        <f>VLOOKUP(E3909,#REF!,8,FALSE)</f>
        <v>#REF!</v>
      </c>
      <c r="G3909" s="51" t="e">
        <f>VLOOKUP(E3909,#REF!,9,FALSE)</f>
        <v>#REF!</v>
      </c>
      <c r="H3909" s="52">
        <v>908984</v>
      </c>
      <c r="I3909" s="51" t="s">
        <v>2739</v>
      </c>
      <c r="J3909" s="53">
        <v>15.2</v>
      </c>
      <c r="K3909" s="53">
        <v>13.699999</v>
      </c>
      <c r="L3909" s="53">
        <v>16.954496651881719</v>
      </c>
      <c r="M3909" s="53">
        <v>15.977313580645161</v>
      </c>
      <c r="N3909" s="53">
        <f t="shared" si="310"/>
        <v>11887.121304</v>
      </c>
      <c r="O3909" s="53" t="e">
        <f>VLOOKUP(E3909,#REF!,29,FALSE)</f>
        <v>#REF!</v>
      </c>
      <c r="P3909" s="53" t="e">
        <f t="shared" si="311"/>
        <v>#REF!</v>
      </c>
      <c r="Q3909" s="53">
        <v>0.97718307123655879</v>
      </c>
    </row>
    <row r="3910" spans="1:17">
      <c r="A3910" s="51" t="s">
        <v>5392</v>
      </c>
      <c r="B3910" s="51">
        <f t="shared" si="307"/>
        <v>5</v>
      </c>
      <c r="C3910" s="51">
        <f t="shared" si="308"/>
        <v>744</v>
      </c>
      <c r="D3910" s="51" t="s">
        <v>2751</v>
      </c>
      <c r="E3910" s="54" t="str">
        <f t="shared" si="309"/>
        <v>033141</v>
      </c>
      <c r="F3910" s="51" t="e">
        <f>VLOOKUP(E3910,#REF!,8,FALSE)</f>
        <v>#REF!</v>
      </c>
      <c r="G3910" s="51" t="e">
        <f>VLOOKUP(E3910,#REF!,9,FALSE)</f>
        <v>#REF!</v>
      </c>
      <c r="H3910" s="52">
        <v>908985</v>
      </c>
      <c r="I3910" s="51" t="s">
        <v>2752</v>
      </c>
      <c r="J3910" s="53">
        <v>15</v>
      </c>
      <c r="K3910" s="53">
        <v>12.399998999999999</v>
      </c>
      <c r="L3910" s="53">
        <v>17.041695501344087</v>
      </c>
      <c r="M3910" s="53">
        <v>14.729401426075267</v>
      </c>
      <c r="N3910" s="53">
        <f t="shared" si="310"/>
        <v>10958.674660999999</v>
      </c>
      <c r="O3910" s="53" t="e">
        <f>VLOOKUP(E3910,#REF!,29,FALSE)</f>
        <v>#REF!</v>
      </c>
      <c r="P3910" s="53" t="e">
        <f t="shared" si="311"/>
        <v>#REF!</v>
      </c>
      <c r="Q3910" s="53">
        <v>2.3122940752688175</v>
      </c>
    </row>
    <row r="3911" spans="1:17">
      <c r="A3911" s="51" t="s">
        <v>5392</v>
      </c>
      <c r="B3911" s="51">
        <f t="shared" si="307"/>
        <v>5</v>
      </c>
      <c r="C3911" s="51">
        <f t="shared" si="308"/>
        <v>744</v>
      </c>
      <c r="D3911" s="51" t="s">
        <v>2753</v>
      </c>
      <c r="E3911" s="54" t="str">
        <f t="shared" si="309"/>
        <v>033140</v>
      </c>
      <c r="F3911" s="51" t="e">
        <f>VLOOKUP(E3911,#REF!,8,FALSE)</f>
        <v>#REF!</v>
      </c>
      <c r="G3911" s="51" t="e">
        <f>VLOOKUP(E3911,#REF!,9,FALSE)</f>
        <v>#REF!</v>
      </c>
      <c r="H3911" s="52">
        <v>908986</v>
      </c>
      <c r="I3911" s="51" t="s">
        <v>2754</v>
      </c>
      <c r="J3911" s="53">
        <v>15</v>
      </c>
      <c r="K3911" s="53">
        <v>13.200005000000001</v>
      </c>
      <c r="L3911" s="53">
        <v>16.838685443548389</v>
      </c>
      <c r="M3911" s="53">
        <v>15.492907471774192</v>
      </c>
      <c r="N3911" s="53">
        <f t="shared" si="310"/>
        <v>11526.723158999999</v>
      </c>
      <c r="O3911" s="53" t="e">
        <f>VLOOKUP(E3911,#REF!,29,FALSE)</f>
        <v>#REF!</v>
      </c>
      <c r="P3911" s="53" t="e">
        <f t="shared" si="311"/>
        <v>#REF!</v>
      </c>
      <c r="Q3911" s="53">
        <v>1.3457779717741956</v>
      </c>
    </row>
    <row r="3912" spans="1:17">
      <c r="A3912" s="51" t="s">
        <v>5392</v>
      </c>
      <c r="B3912" s="51">
        <f t="shared" si="307"/>
        <v>5</v>
      </c>
      <c r="C3912" s="51">
        <f t="shared" si="308"/>
        <v>744</v>
      </c>
      <c r="D3912" s="51" t="s">
        <v>2758</v>
      </c>
      <c r="E3912" s="54" t="str">
        <f t="shared" si="309"/>
        <v>033139</v>
      </c>
      <c r="F3912" s="51" t="e">
        <f>VLOOKUP(E3912,#REF!,8,FALSE)</f>
        <v>#REF!</v>
      </c>
      <c r="G3912" s="51" t="e">
        <f>VLOOKUP(E3912,#REF!,9,FALSE)</f>
        <v>#REF!</v>
      </c>
      <c r="H3912" s="52">
        <v>908987</v>
      </c>
      <c r="I3912" s="51" t="s">
        <v>2759</v>
      </c>
      <c r="J3912" s="53">
        <v>15.4</v>
      </c>
      <c r="K3912" s="53">
        <v>11.599999</v>
      </c>
      <c r="L3912" s="53">
        <v>17.375905408602151</v>
      </c>
      <c r="M3912" s="53">
        <v>13.684425240591398</v>
      </c>
      <c r="N3912" s="53">
        <f t="shared" si="310"/>
        <v>10181.212379000001</v>
      </c>
      <c r="O3912" s="53" t="e">
        <f>VLOOKUP(E3912,#REF!,29,FALSE)</f>
        <v>#REF!</v>
      </c>
      <c r="P3912" s="53" t="e">
        <f t="shared" si="311"/>
        <v>#REF!</v>
      </c>
      <c r="Q3912" s="53">
        <v>3.691480168010751</v>
      </c>
    </row>
    <row r="3913" spans="1:17">
      <c r="A3913" s="51" t="s">
        <v>5392</v>
      </c>
      <c r="B3913" s="51">
        <f t="shared" si="307"/>
        <v>5</v>
      </c>
      <c r="C3913" s="51">
        <f t="shared" si="308"/>
        <v>744</v>
      </c>
      <c r="D3913" s="51" t="s">
        <v>2420</v>
      </c>
      <c r="E3913" s="54" t="str">
        <f t="shared" si="309"/>
        <v>032368</v>
      </c>
      <c r="F3913" s="51" t="e">
        <f>VLOOKUP(E3913,#REF!,8,FALSE)</f>
        <v>#REF!</v>
      </c>
      <c r="G3913" s="51" t="e">
        <f>VLOOKUP(E3913,#REF!,9,FALSE)</f>
        <v>#REF!</v>
      </c>
      <c r="H3913" s="52">
        <v>909382</v>
      </c>
      <c r="I3913" s="51" t="s">
        <v>5215</v>
      </c>
      <c r="J3913" s="53">
        <v>9.1999999999999993</v>
      </c>
      <c r="K3913" s="53">
        <v>9.1999999999999993</v>
      </c>
      <c r="L3913" s="53">
        <v>8.967189424731183</v>
      </c>
      <c r="M3913" s="53">
        <v>8.967189424731183</v>
      </c>
      <c r="N3913" s="53">
        <f t="shared" si="310"/>
        <v>6671.5889320000006</v>
      </c>
      <c r="O3913" s="53" t="e">
        <f>VLOOKUP(E3913,#REF!,29,FALSE)</f>
        <v>#REF!</v>
      </c>
      <c r="P3913" s="53" t="e">
        <f t="shared" si="311"/>
        <v>#REF!</v>
      </c>
      <c r="Q3913" s="53">
        <v>0</v>
      </c>
    </row>
    <row r="3914" spans="1:17">
      <c r="A3914" s="51" t="s">
        <v>5392</v>
      </c>
      <c r="B3914" s="51">
        <f t="shared" si="307"/>
        <v>5</v>
      </c>
      <c r="C3914" s="51">
        <f t="shared" si="308"/>
        <v>744</v>
      </c>
      <c r="D3914" s="51" t="s">
        <v>1711</v>
      </c>
      <c r="E3914" s="54" t="str">
        <f t="shared" si="309"/>
        <v>031394</v>
      </c>
      <c r="F3914" s="51" t="e">
        <f>VLOOKUP(E3914,#REF!,8,FALSE)</f>
        <v>#REF!</v>
      </c>
      <c r="G3914" s="51" t="e">
        <f>VLOOKUP(E3914,#REF!,9,FALSE)</f>
        <v>#REF!</v>
      </c>
      <c r="H3914" s="52">
        <v>896026</v>
      </c>
      <c r="I3914" s="51" t="s">
        <v>1712</v>
      </c>
      <c r="J3914" s="53">
        <v>16</v>
      </c>
      <c r="K3914" s="53">
        <v>13.4</v>
      </c>
      <c r="L3914" s="53">
        <v>15.175515915322579</v>
      </c>
      <c r="M3914" s="53">
        <v>15.175515915322579</v>
      </c>
      <c r="N3914" s="53">
        <f t="shared" si="310"/>
        <v>11290.583841</v>
      </c>
      <c r="O3914" s="53" t="e">
        <f>VLOOKUP(E3914,#REF!,29,FALSE)</f>
        <v>#REF!</v>
      </c>
      <c r="P3914" s="53" t="e">
        <f t="shared" si="311"/>
        <v>#REF!</v>
      </c>
      <c r="Q3914" s="53">
        <v>0</v>
      </c>
    </row>
    <row r="3915" spans="1:17">
      <c r="A3915" s="51" t="s">
        <v>5392</v>
      </c>
      <c r="B3915" s="51">
        <f t="shared" si="307"/>
        <v>5</v>
      </c>
      <c r="C3915" s="51">
        <f t="shared" si="308"/>
        <v>744</v>
      </c>
      <c r="D3915" s="51" t="s">
        <v>1719</v>
      </c>
      <c r="E3915" s="54" t="str">
        <f t="shared" si="309"/>
        <v>031393</v>
      </c>
      <c r="F3915" s="51" t="e">
        <f>VLOOKUP(E3915,#REF!,8,FALSE)</f>
        <v>#REF!</v>
      </c>
      <c r="G3915" s="51" t="e">
        <f>VLOOKUP(E3915,#REF!,9,FALSE)</f>
        <v>#REF!</v>
      </c>
      <c r="H3915" s="52">
        <v>895942</v>
      </c>
      <c r="I3915" s="51" t="s">
        <v>1720</v>
      </c>
      <c r="J3915" s="53">
        <v>16</v>
      </c>
      <c r="K3915" s="53">
        <v>13.6</v>
      </c>
      <c r="L3915" s="53">
        <v>16.052833948924732</v>
      </c>
      <c r="M3915" s="53">
        <v>16.052833948924732</v>
      </c>
      <c r="N3915" s="53">
        <f t="shared" si="310"/>
        <v>11943.308458000001</v>
      </c>
      <c r="O3915" s="53" t="e">
        <f>VLOOKUP(E3915,#REF!,29,FALSE)</f>
        <v>#REF!</v>
      </c>
      <c r="P3915" s="53" t="e">
        <f t="shared" si="311"/>
        <v>#REF!</v>
      </c>
      <c r="Q3915" s="53">
        <v>0</v>
      </c>
    </row>
    <row r="3916" spans="1:17">
      <c r="A3916" s="51" t="s">
        <v>5392</v>
      </c>
      <c r="B3916" s="51">
        <f t="shared" si="307"/>
        <v>5</v>
      </c>
      <c r="C3916" s="51">
        <f t="shared" si="308"/>
        <v>744</v>
      </c>
      <c r="D3916" s="51" t="s">
        <v>2110</v>
      </c>
      <c r="E3916" s="54" t="str">
        <f t="shared" si="309"/>
        <v>031749</v>
      </c>
      <c r="F3916" s="51" t="e">
        <f>VLOOKUP(E3916,#REF!,8,FALSE)</f>
        <v>#REF!</v>
      </c>
      <c r="G3916" s="51" t="e">
        <f>VLOOKUP(E3916,#REF!,9,FALSE)</f>
        <v>#REF!</v>
      </c>
      <c r="H3916" s="52">
        <v>907804</v>
      </c>
      <c r="I3916" s="51" t="s">
        <v>5216</v>
      </c>
      <c r="J3916" s="53">
        <v>9.4</v>
      </c>
      <c r="K3916" s="53">
        <v>8.2000010000000003</v>
      </c>
      <c r="L3916" s="53">
        <v>7.3120439247311824</v>
      </c>
      <c r="M3916" s="53">
        <v>6.6690923884408608</v>
      </c>
      <c r="N3916" s="53">
        <f t="shared" si="310"/>
        <v>4961.8047370000004</v>
      </c>
      <c r="O3916" s="53" t="e">
        <f>VLOOKUP(E3916,#REF!,29,FALSE)</f>
        <v>#REF!</v>
      </c>
      <c r="P3916" s="53" t="e">
        <f t="shared" si="311"/>
        <v>#REF!</v>
      </c>
      <c r="Q3916" s="53">
        <v>0.64295153629032198</v>
      </c>
    </row>
    <row r="3917" spans="1:17">
      <c r="A3917" s="51" t="s">
        <v>5392</v>
      </c>
      <c r="B3917" s="51">
        <f t="shared" si="307"/>
        <v>5</v>
      </c>
      <c r="C3917" s="51">
        <f t="shared" si="308"/>
        <v>744</v>
      </c>
      <c r="D3917" s="51" t="s">
        <v>2091</v>
      </c>
      <c r="E3917" s="54" t="str">
        <f t="shared" si="309"/>
        <v>031746</v>
      </c>
      <c r="F3917" s="51" t="e">
        <f>VLOOKUP(E3917,#REF!,8,FALSE)</f>
        <v>#REF!</v>
      </c>
      <c r="G3917" s="51" t="e">
        <f>VLOOKUP(E3917,#REF!,9,FALSE)</f>
        <v>#REF!</v>
      </c>
      <c r="H3917" s="52">
        <v>907803</v>
      </c>
      <c r="I3917" s="51" t="s">
        <v>5217</v>
      </c>
      <c r="J3917" s="53">
        <v>9</v>
      </c>
      <c r="K3917" s="53">
        <v>8.2000010000000003</v>
      </c>
      <c r="L3917" s="53">
        <v>7.7681572553763445</v>
      </c>
      <c r="M3917" s="53">
        <v>7.399993177419355</v>
      </c>
      <c r="N3917" s="53">
        <f t="shared" si="310"/>
        <v>5505.594924</v>
      </c>
      <c r="O3917" s="53" t="e">
        <f>VLOOKUP(E3917,#REF!,29,FALSE)</f>
        <v>#REF!</v>
      </c>
      <c r="P3917" s="53" t="e">
        <f t="shared" si="311"/>
        <v>#REF!</v>
      </c>
      <c r="Q3917" s="53">
        <v>0.36816407795698958</v>
      </c>
    </row>
    <row r="3918" spans="1:17">
      <c r="A3918" s="51" t="s">
        <v>5392</v>
      </c>
      <c r="B3918" s="51">
        <f t="shared" si="307"/>
        <v>5</v>
      </c>
      <c r="C3918" s="51">
        <f t="shared" si="308"/>
        <v>744</v>
      </c>
      <c r="D3918" s="51" t="s">
        <v>2415</v>
      </c>
      <c r="E3918" s="54" t="str">
        <f t="shared" si="309"/>
        <v>032365</v>
      </c>
      <c r="F3918" s="51" t="e">
        <f>VLOOKUP(E3918,#REF!,8,FALSE)</f>
        <v>#REF!</v>
      </c>
      <c r="G3918" s="51" t="e">
        <f>VLOOKUP(E3918,#REF!,9,FALSE)</f>
        <v>#REF!</v>
      </c>
      <c r="H3918" s="52">
        <v>909805</v>
      </c>
      <c r="I3918" s="51" t="s">
        <v>5218</v>
      </c>
      <c r="J3918" s="53">
        <v>14.2</v>
      </c>
      <c r="K3918" s="53">
        <v>14.2</v>
      </c>
      <c r="L3918" s="53">
        <v>10.975133653225805</v>
      </c>
      <c r="M3918" s="53">
        <v>10.975133653225805</v>
      </c>
      <c r="N3918" s="53">
        <f t="shared" si="310"/>
        <v>8165.4994379999989</v>
      </c>
      <c r="O3918" s="53" t="e">
        <f>VLOOKUP(E3918,#REF!,29,FALSE)</f>
        <v>#REF!</v>
      </c>
      <c r="P3918" s="53" t="e">
        <f t="shared" si="311"/>
        <v>#REF!</v>
      </c>
      <c r="Q3918" s="53">
        <v>0</v>
      </c>
    </row>
    <row r="3919" spans="1:17">
      <c r="A3919" s="51" t="s">
        <v>5392</v>
      </c>
      <c r="B3919" s="51">
        <f t="shared" si="307"/>
        <v>5</v>
      </c>
      <c r="C3919" s="51">
        <f t="shared" si="308"/>
        <v>744</v>
      </c>
      <c r="D3919" s="51" t="s">
        <v>2743</v>
      </c>
      <c r="E3919" s="54" t="str">
        <f t="shared" si="309"/>
        <v>033138</v>
      </c>
      <c r="F3919" s="51" t="e">
        <f>VLOOKUP(E3919,#REF!,8,FALSE)</f>
        <v>#REF!</v>
      </c>
      <c r="G3919" s="51" t="e">
        <f>VLOOKUP(E3919,#REF!,9,FALSE)</f>
        <v>#REF!</v>
      </c>
      <c r="H3919" s="52">
        <v>909014</v>
      </c>
      <c r="I3919" s="51" t="s">
        <v>5219</v>
      </c>
      <c r="J3919" s="53">
        <v>15.3</v>
      </c>
      <c r="K3919" s="53">
        <v>14.499997</v>
      </c>
      <c r="L3919" s="53">
        <v>18.466991456989248</v>
      </c>
      <c r="M3919" s="53">
        <v>18.298458798387099</v>
      </c>
      <c r="N3919" s="53">
        <f t="shared" si="310"/>
        <v>13614.053346000001</v>
      </c>
      <c r="O3919" s="53" t="e">
        <f>VLOOKUP(E3919,#REF!,29,FALSE)</f>
        <v>#REF!</v>
      </c>
      <c r="P3919" s="53" t="e">
        <f t="shared" si="311"/>
        <v>#REF!</v>
      </c>
      <c r="Q3919" s="53">
        <v>0.16853265860215033</v>
      </c>
    </row>
    <row r="3920" spans="1:17">
      <c r="A3920" s="51" t="s">
        <v>5392</v>
      </c>
      <c r="B3920" s="51">
        <f t="shared" si="307"/>
        <v>5</v>
      </c>
      <c r="C3920" s="51">
        <f t="shared" si="308"/>
        <v>744</v>
      </c>
      <c r="D3920" s="51" t="s">
        <v>2796</v>
      </c>
      <c r="E3920" s="54" t="str">
        <f t="shared" si="309"/>
        <v>033588</v>
      </c>
      <c r="F3920" s="51" t="e">
        <f>VLOOKUP(E3920,#REF!,8,FALSE)</f>
        <v>#REF!</v>
      </c>
      <c r="G3920" s="51" t="e">
        <f>VLOOKUP(E3920,#REF!,9,FALSE)</f>
        <v>#REF!</v>
      </c>
      <c r="H3920" s="52">
        <v>909506</v>
      </c>
      <c r="I3920" s="51" t="s">
        <v>5220</v>
      </c>
      <c r="J3920" s="53">
        <v>3.7</v>
      </c>
      <c r="K3920" s="53">
        <v>3.7</v>
      </c>
      <c r="L3920" s="53">
        <v>3.7220401948924731</v>
      </c>
      <c r="M3920" s="53">
        <v>3.7220401948924731</v>
      </c>
      <c r="N3920" s="53">
        <f t="shared" si="310"/>
        <v>2769.197905</v>
      </c>
      <c r="O3920" s="53" t="e">
        <f>VLOOKUP(E3920,#REF!,29,FALSE)</f>
        <v>#REF!</v>
      </c>
      <c r="P3920" s="53" t="e">
        <f t="shared" si="311"/>
        <v>#REF!</v>
      </c>
      <c r="Q3920" s="53">
        <v>0</v>
      </c>
    </row>
    <row r="3921" spans="1:17">
      <c r="A3921" s="51" t="s">
        <v>5392</v>
      </c>
      <c r="B3921" s="51">
        <f t="shared" si="307"/>
        <v>5</v>
      </c>
      <c r="C3921" s="51">
        <f t="shared" si="308"/>
        <v>744</v>
      </c>
      <c r="D3921" s="51" t="s">
        <v>489</v>
      </c>
      <c r="E3921" s="54" t="str">
        <f t="shared" si="309"/>
        <v>029664</v>
      </c>
      <c r="F3921" s="51" t="e">
        <f>VLOOKUP(E3921,#REF!,8,FALSE)</f>
        <v>#REF!</v>
      </c>
      <c r="G3921" s="51" t="e">
        <f>VLOOKUP(E3921,#REF!,9,FALSE)</f>
        <v>#REF!</v>
      </c>
      <c r="H3921" s="52">
        <v>8563</v>
      </c>
      <c r="I3921" s="51" t="s">
        <v>490</v>
      </c>
      <c r="J3921" s="53">
        <v>121.5</v>
      </c>
      <c r="K3921" s="53">
        <v>120.999999</v>
      </c>
      <c r="L3921" s="53">
        <v>116.40970018145161</v>
      </c>
      <c r="M3921" s="53">
        <v>116.33881055913979</v>
      </c>
      <c r="N3921" s="53">
        <f t="shared" si="310"/>
        <v>86556.075056000001</v>
      </c>
      <c r="O3921" s="53" t="e">
        <f>VLOOKUP(E3921,#REF!,29,FALSE)</f>
        <v>#REF!</v>
      </c>
      <c r="P3921" s="53" t="e">
        <f t="shared" si="311"/>
        <v>#REF!</v>
      </c>
      <c r="Q3921" s="53">
        <v>7.0889622311819611E-2</v>
      </c>
    </row>
    <row r="3922" spans="1:17">
      <c r="A3922" s="51" t="s">
        <v>5392</v>
      </c>
      <c r="B3922" s="51">
        <f t="shared" si="307"/>
        <v>5</v>
      </c>
      <c r="C3922" s="51">
        <f t="shared" si="308"/>
        <v>744</v>
      </c>
      <c r="D3922" s="51" t="s">
        <v>2974</v>
      </c>
      <c r="E3922" s="54" t="str">
        <f t="shared" si="309"/>
        <v>033752</v>
      </c>
      <c r="F3922" s="51" t="e">
        <f>VLOOKUP(E3922,#REF!,8,FALSE)</f>
        <v>#REF!</v>
      </c>
      <c r="G3922" s="51" t="e">
        <f>VLOOKUP(E3922,#REF!,9,FALSE)</f>
        <v>#REF!</v>
      </c>
      <c r="H3922" s="52">
        <v>908483</v>
      </c>
      <c r="I3922" s="51" t="s">
        <v>5221</v>
      </c>
      <c r="J3922" s="53">
        <v>15.2</v>
      </c>
      <c r="K3922" s="53">
        <v>14.4</v>
      </c>
      <c r="L3922" s="53">
        <v>9.0834752325268813</v>
      </c>
      <c r="M3922" s="53">
        <v>9.0834752325268813</v>
      </c>
      <c r="N3922" s="53">
        <f t="shared" si="310"/>
        <v>6758.1055729999998</v>
      </c>
      <c r="O3922" s="53" t="e">
        <f>VLOOKUP(E3922,#REF!,29,FALSE)</f>
        <v>#REF!</v>
      </c>
      <c r="P3922" s="53" t="e">
        <f t="shared" si="311"/>
        <v>#REF!</v>
      </c>
      <c r="Q3922" s="53">
        <v>0</v>
      </c>
    </row>
    <row r="3923" spans="1:17">
      <c r="A3923" s="51" t="s">
        <v>5392</v>
      </c>
      <c r="B3923" s="51">
        <f t="shared" si="307"/>
        <v>5</v>
      </c>
      <c r="C3923" s="51">
        <f t="shared" si="308"/>
        <v>744</v>
      </c>
      <c r="D3923" s="51" t="s">
        <v>1964</v>
      </c>
      <c r="E3923" s="54" t="str">
        <f t="shared" si="309"/>
        <v>029994</v>
      </c>
      <c r="F3923" s="51" t="e">
        <f>VLOOKUP(E3923,#REF!,8,FALSE)</f>
        <v>#REF!</v>
      </c>
      <c r="G3923" s="51" t="e">
        <f>VLOOKUP(E3923,#REF!,9,FALSE)</f>
        <v>#REF!</v>
      </c>
      <c r="H3923" s="52">
        <v>8545</v>
      </c>
      <c r="I3923" s="51" t="s">
        <v>1963</v>
      </c>
      <c r="J3923" s="53">
        <v>2.2999999999999998</v>
      </c>
      <c r="K3923" s="53">
        <v>10.557581000000001</v>
      </c>
      <c r="L3923" s="53">
        <v>0</v>
      </c>
      <c r="M3923" s="53">
        <v>0</v>
      </c>
      <c r="N3923" s="53">
        <f t="shared" si="310"/>
        <v>0</v>
      </c>
      <c r="O3923" s="53" t="e">
        <f>VLOOKUP(E3923,#REF!,29,FALSE)</f>
        <v>#REF!</v>
      </c>
      <c r="P3923" s="53" t="e">
        <f t="shared" si="311"/>
        <v>#REF!</v>
      </c>
      <c r="Q3923" s="53">
        <v>0</v>
      </c>
    </row>
    <row r="3924" spans="1:17">
      <c r="A3924" s="51" t="s">
        <v>5392</v>
      </c>
      <c r="B3924" s="51">
        <f t="shared" si="307"/>
        <v>5</v>
      </c>
      <c r="C3924" s="51">
        <f t="shared" si="308"/>
        <v>744</v>
      </c>
      <c r="D3924" s="51" t="s">
        <v>1966</v>
      </c>
      <c r="E3924" s="54" t="str">
        <f t="shared" si="309"/>
        <v>031702</v>
      </c>
      <c r="F3924" s="51" t="e">
        <f>VLOOKUP(E3924,#REF!,8,FALSE)</f>
        <v>#REF!</v>
      </c>
      <c r="G3924" s="51" t="e">
        <f>VLOOKUP(E3924,#REF!,9,FALSE)</f>
        <v>#REF!</v>
      </c>
      <c r="H3924" s="52">
        <v>895149</v>
      </c>
      <c r="I3924" s="51" t="s">
        <v>1967</v>
      </c>
      <c r="J3924" s="53">
        <v>2.5</v>
      </c>
      <c r="K3924" s="53">
        <v>14.693954</v>
      </c>
      <c r="L3924" s="53">
        <v>0</v>
      </c>
      <c r="M3924" s="53">
        <v>0</v>
      </c>
      <c r="N3924" s="53">
        <f t="shared" si="310"/>
        <v>0</v>
      </c>
      <c r="O3924" s="53" t="e">
        <f>VLOOKUP(E3924,#REF!,29,FALSE)</f>
        <v>#REF!</v>
      </c>
      <c r="P3924" s="53" t="e">
        <f t="shared" si="311"/>
        <v>#REF!</v>
      </c>
      <c r="Q3924" s="53">
        <v>0</v>
      </c>
    </row>
    <row r="3925" spans="1:17">
      <c r="A3925" s="51" t="s">
        <v>5392</v>
      </c>
      <c r="B3925" s="51">
        <f t="shared" si="307"/>
        <v>5</v>
      </c>
      <c r="C3925" s="51">
        <f t="shared" si="308"/>
        <v>744</v>
      </c>
      <c r="D3925" s="51" t="s">
        <v>1598</v>
      </c>
      <c r="E3925" s="54" t="str">
        <f t="shared" si="309"/>
        <v>030945</v>
      </c>
      <c r="F3925" s="51" t="e">
        <f>VLOOKUP(E3925,#REF!,8,FALSE)</f>
        <v>#REF!</v>
      </c>
      <c r="G3925" s="51" t="e">
        <f>VLOOKUP(E3925,#REF!,9,FALSE)</f>
        <v>#REF!</v>
      </c>
      <c r="H3925" s="52">
        <v>890384</v>
      </c>
      <c r="I3925" s="51" t="s">
        <v>5223</v>
      </c>
      <c r="J3925" s="53">
        <v>17.100000000000001</v>
      </c>
      <c r="K3925" s="53">
        <v>15.000007</v>
      </c>
      <c r="L3925" s="53">
        <v>15.589911608870969</v>
      </c>
      <c r="M3925" s="53">
        <v>14.298184561827956</v>
      </c>
      <c r="N3925" s="53">
        <f t="shared" si="310"/>
        <v>10637.849313999999</v>
      </c>
      <c r="O3925" s="53" t="e">
        <f>VLOOKUP(E3925,#REF!,29,FALSE)</f>
        <v>#REF!</v>
      </c>
      <c r="P3925" s="53" t="e">
        <f t="shared" si="311"/>
        <v>#REF!</v>
      </c>
      <c r="Q3925" s="53">
        <v>1.2917270470430124</v>
      </c>
    </row>
    <row r="3926" spans="1:17">
      <c r="A3926" s="51" t="s">
        <v>5392</v>
      </c>
      <c r="B3926" s="51">
        <f t="shared" si="307"/>
        <v>5</v>
      </c>
      <c r="C3926" s="51">
        <f t="shared" si="308"/>
        <v>744</v>
      </c>
      <c r="D3926" s="51" t="s">
        <v>135</v>
      </c>
      <c r="E3926" s="54" t="str">
        <f t="shared" si="309"/>
        <v>028654</v>
      </c>
      <c r="F3926" s="51" t="e">
        <f>VLOOKUP(E3926,#REF!,8,FALSE)</f>
        <v>#REF!</v>
      </c>
      <c r="G3926" s="51" t="e">
        <f>VLOOKUP(E3926,#REF!,9,FALSE)</f>
        <v>#REF!</v>
      </c>
      <c r="H3926" s="52">
        <v>8300</v>
      </c>
      <c r="I3926" s="51" t="s">
        <v>5224</v>
      </c>
      <c r="J3926" s="53">
        <v>22.2</v>
      </c>
      <c r="K3926" s="53">
        <v>21.999991999999999</v>
      </c>
      <c r="L3926" s="53">
        <v>1.1279306586021507</v>
      </c>
      <c r="M3926" s="53">
        <v>1.0722324341397851</v>
      </c>
      <c r="N3926" s="53">
        <f t="shared" si="310"/>
        <v>797.74093100000005</v>
      </c>
      <c r="O3926" s="53" t="e">
        <f>VLOOKUP(E3926,#REF!,29,FALSE)</f>
        <v>#REF!</v>
      </c>
      <c r="P3926" s="53" t="e">
        <f t="shared" si="311"/>
        <v>#REF!</v>
      </c>
      <c r="Q3926" s="53">
        <v>5.5698224462365602E-2</v>
      </c>
    </row>
    <row r="3927" spans="1:17">
      <c r="A3927" s="51" t="s">
        <v>5392</v>
      </c>
      <c r="B3927" s="51">
        <f t="shared" si="307"/>
        <v>5</v>
      </c>
      <c r="C3927" s="51">
        <f t="shared" si="308"/>
        <v>744</v>
      </c>
      <c r="D3927" s="51" t="s">
        <v>2967</v>
      </c>
      <c r="E3927" s="54" t="str">
        <f t="shared" si="309"/>
        <v>033919</v>
      </c>
      <c r="F3927" s="51" t="e">
        <f>VLOOKUP(E3927,#REF!,8,FALSE)</f>
        <v>#REF!</v>
      </c>
      <c r="G3927" s="51" t="e">
        <f>VLOOKUP(E3927,#REF!,9,FALSE)</f>
        <v>#REF!</v>
      </c>
      <c r="H3927" s="52">
        <v>910683</v>
      </c>
      <c r="I3927" s="51" t="s">
        <v>5225</v>
      </c>
      <c r="J3927" s="53">
        <v>8.6999999999999993</v>
      </c>
      <c r="K3927" s="53">
        <v>8.6999999999999993</v>
      </c>
      <c r="L3927" s="53">
        <v>7.7605222459677412</v>
      </c>
      <c r="M3927" s="53">
        <v>7.7605222459677412</v>
      </c>
      <c r="N3927" s="53">
        <f t="shared" si="310"/>
        <v>5773.8285509999996</v>
      </c>
      <c r="O3927" s="53" t="e">
        <f>VLOOKUP(E3927,#REF!,29,FALSE)</f>
        <v>#REF!</v>
      </c>
      <c r="P3927" s="53" t="e">
        <f t="shared" si="311"/>
        <v>#REF!</v>
      </c>
      <c r="Q3927" s="53">
        <v>0</v>
      </c>
    </row>
    <row r="3928" spans="1:17">
      <c r="A3928" s="51" t="s">
        <v>5392</v>
      </c>
      <c r="B3928" s="51">
        <f t="shared" si="307"/>
        <v>5</v>
      </c>
      <c r="C3928" s="51">
        <f t="shared" si="308"/>
        <v>744</v>
      </c>
      <c r="D3928" s="51" t="s">
        <v>2895</v>
      </c>
      <c r="E3928" s="54" t="str">
        <f t="shared" si="309"/>
        <v>033999</v>
      </c>
      <c r="F3928" s="51" t="e">
        <f>VLOOKUP(E3928,#REF!,8,FALSE)</f>
        <v>#REF!</v>
      </c>
      <c r="G3928" s="51" t="e">
        <f>VLOOKUP(E3928,#REF!,9,FALSE)</f>
        <v>#REF!</v>
      </c>
      <c r="H3928" s="52">
        <v>910688</v>
      </c>
      <c r="I3928" s="51" t="s">
        <v>5226</v>
      </c>
      <c r="J3928" s="53">
        <v>8.5</v>
      </c>
      <c r="K3928" s="53">
        <v>8.5</v>
      </c>
      <c r="L3928" s="53">
        <v>7.356440815860215</v>
      </c>
      <c r="M3928" s="53">
        <v>7.356440815860215</v>
      </c>
      <c r="N3928" s="53">
        <f t="shared" si="310"/>
        <v>5473.1919669999997</v>
      </c>
      <c r="O3928" s="53" t="e">
        <f>VLOOKUP(E3928,#REF!,29,FALSE)</f>
        <v>#REF!</v>
      </c>
      <c r="P3928" s="53" t="e">
        <f t="shared" si="311"/>
        <v>#REF!</v>
      </c>
      <c r="Q3928" s="53">
        <v>0</v>
      </c>
    </row>
    <row r="3929" spans="1:17">
      <c r="A3929" s="51" t="s">
        <v>5392</v>
      </c>
      <c r="B3929" s="51">
        <f t="shared" si="307"/>
        <v>5</v>
      </c>
      <c r="C3929" s="51">
        <f t="shared" si="308"/>
        <v>744</v>
      </c>
      <c r="D3929" s="51" t="s">
        <v>2956</v>
      </c>
      <c r="E3929" s="54" t="str">
        <f t="shared" si="309"/>
        <v>033917</v>
      </c>
      <c r="F3929" s="51" t="e">
        <f>VLOOKUP(E3929,#REF!,8,FALSE)</f>
        <v>#REF!</v>
      </c>
      <c r="G3929" s="51" t="e">
        <f>VLOOKUP(E3929,#REF!,9,FALSE)</f>
        <v>#REF!</v>
      </c>
      <c r="H3929" s="52">
        <v>910719</v>
      </c>
      <c r="I3929" s="51" t="s">
        <v>5227</v>
      </c>
      <c r="J3929" s="53">
        <v>8.6999999999999993</v>
      </c>
      <c r="K3929" s="53">
        <v>8.6999999999999993</v>
      </c>
      <c r="L3929" s="53">
        <v>7.7650716586021504</v>
      </c>
      <c r="M3929" s="53">
        <v>7.7650716586021504</v>
      </c>
      <c r="N3929" s="53">
        <f t="shared" si="310"/>
        <v>5777.2133139999996</v>
      </c>
      <c r="O3929" s="53" t="e">
        <f>VLOOKUP(E3929,#REF!,29,FALSE)</f>
        <v>#REF!</v>
      </c>
      <c r="P3929" s="53" t="e">
        <f t="shared" si="311"/>
        <v>#REF!</v>
      </c>
      <c r="Q3929" s="53">
        <v>0</v>
      </c>
    </row>
    <row r="3930" spans="1:17">
      <c r="A3930" s="51" t="s">
        <v>5392</v>
      </c>
      <c r="B3930" s="51">
        <f t="shared" si="307"/>
        <v>5</v>
      </c>
      <c r="C3930" s="51">
        <f t="shared" si="308"/>
        <v>744</v>
      </c>
      <c r="D3930" s="51" t="s">
        <v>2958</v>
      </c>
      <c r="E3930" s="54" t="str">
        <f t="shared" si="309"/>
        <v>033920</v>
      </c>
      <c r="F3930" s="51" t="e">
        <f>VLOOKUP(E3930,#REF!,8,FALSE)</f>
        <v>#REF!</v>
      </c>
      <c r="G3930" s="51" t="e">
        <f>VLOOKUP(E3930,#REF!,9,FALSE)</f>
        <v>#REF!</v>
      </c>
      <c r="H3930" s="52">
        <v>910720</v>
      </c>
      <c r="I3930" s="51" t="s">
        <v>5228</v>
      </c>
      <c r="J3930" s="53">
        <v>8.6999999999999993</v>
      </c>
      <c r="K3930" s="53">
        <v>8.6999999999999993</v>
      </c>
      <c r="L3930" s="53">
        <v>7.6664868857526889</v>
      </c>
      <c r="M3930" s="53">
        <v>7.6664868857526889</v>
      </c>
      <c r="N3930" s="53">
        <f t="shared" si="310"/>
        <v>5703.8662430000004</v>
      </c>
      <c r="O3930" s="53" t="e">
        <f>VLOOKUP(E3930,#REF!,29,FALSE)</f>
        <v>#REF!</v>
      </c>
      <c r="P3930" s="53" t="e">
        <f t="shared" si="311"/>
        <v>#REF!</v>
      </c>
      <c r="Q3930" s="53">
        <v>0</v>
      </c>
    </row>
    <row r="3931" spans="1:17">
      <c r="A3931" s="51" t="s">
        <v>5392</v>
      </c>
      <c r="B3931" s="51">
        <f t="shared" si="307"/>
        <v>5</v>
      </c>
      <c r="C3931" s="51">
        <f t="shared" si="308"/>
        <v>744</v>
      </c>
      <c r="D3931" s="51" t="s">
        <v>2969</v>
      </c>
      <c r="E3931" s="54" t="str">
        <f t="shared" si="309"/>
        <v>033918</v>
      </c>
      <c r="F3931" s="51" t="e">
        <f>VLOOKUP(E3931,#REF!,8,FALSE)</f>
        <v>#REF!</v>
      </c>
      <c r="G3931" s="51" t="e">
        <f>VLOOKUP(E3931,#REF!,9,FALSE)</f>
        <v>#REF!</v>
      </c>
      <c r="H3931" s="52">
        <v>910721</v>
      </c>
      <c r="I3931" s="51" t="s">
        <v>5229</v>
      </c>
      <c r="J3931" s="53">
        <v>8.6999999999999993</v>
      </c>
      <c r="K3931" s="53">
        <v>8.6999999999999993</v>
      </c>
      <c r="L3931" s="53">
        <v>7.7543015577956993</v>
      </c>
      <c r="M3931" s="53">
        <v>7.7543015577956993</v>
      </c>
      <c r="N3931" s="53">
        <f t="shared" si="310"/>
        <v>5769.2003590000004</v>
      </c>
      <c r="O3931" s="53" t="e">
        <f>VLOOKUP(E3931,#REF!,29,FALSE)</f>
        <v>#REF!</v>
      </c>
      <c r="P3931" s="53" t="e">
        <f t="shared" si="311"/>
        <v>#REF!</v>
      </c>
      <c r="Q3931" s="53">
        <v>0</v>
      </c>
    </row>
    <row r="3932" spans="1:17">
      <c r="A3932" s="51" t="s">
        <v>5392</v>
      </c>
      <c r="B3932" s="51">
        <f t="shared" si="307"/>
        <v>5</v>
      </c>
      <c r="C3932" s="51">
        <f t="shared" si="308"/>
        <v>744</v>
      </c>
      <c r="D3932" s="51" t="s">
        <v>2911</v>
      </c>
      <c r="E3932" s="54" t="str">
        <f t="shared" si="309"/>
        <v>033928</v>
      </c>
      <c r="F3932" s="51" t="e">
        <f>VLOOKUP(E3932,#REF!,8,FALSE)</f>
        <v>#REF!</v>
      </c>
      <c r="G3932" s="51" t="e">
        <f>VLOOKUP(E3932,#REF!,9,FALSE)</f>
        <v>#REF!</v>
      </c>
      <c r="H3932" s="52">
        <v>910723</v>
      </c>
      <c r="I3932" s="51" t="s">
        <v>2912</v>
      </c>
      <c r="J3932" s="53">
        <v>8.6999999999999993</v>
      </c>
      <c r="K3932" s="53">
        <v>8.6999999999999993</v>
      </c>
      <c r="L3932" s="53">
        <v>7.6134888198924733</v>
      </c>
      <c r="M3932" s="53">
        <v>7.6134888198924733</v>
      </c>
      <c r="N3932" s="53">
        <f t="shared" si="310"/>
        <v>5664.4356820000003</v>
      </c>
      <c r="O3932" s="53" t="e">
        <f>VLOOKUP(E3932,#REF!,29,FALSE)</f>
        <v>#REF!</v>
      </c>
      <c r="P3932" s="53" t="e">
        <f t="shared" si="311"/>
        <v>#REF!</v>
      </c>
      <c r="Q3932" s="53">
        <v>0</v>
      </c>
    </row>
    <row r="3933" spans="1:17">
      <c r="A3933" s="51" t="s">
        <v>5392</v>
      </c>
      <c r="B3933" s="51">
        <f t="shared" si="307"/>
        <v>5</v>
      </c>
      <c r="C3933" s="51">
        <f t="shared" si="308"/>
        <v>744</v>
      </c>
      <c r="D3933" s="51" t="s">
        <v>2913</v>
      </c>
      <c r="E3933" s="54" t="str">
        <f t="shared" si="309"/>
        <v>033929</v>
      </c>
      <c r="F3933" s="51" t="e">
        <f>VLOOKUP(E3933,#REF!,8,FALSE)</f>
        <v>#REF!</v>
      </c>
      <c r="G3933" s="51" t="e">
        <f>VLOOKUP(E3933,#REF!,9,FALSE)</f>
        <v>#REF!</v>
      </c>
      <c r="H3933" s="52">
        <v>910724</v>
      </c>
      <c r="I3933" s="51" t="s">
        <v>2914</v>
      </c>
      <c r="J3933" s="53">
        <v>8.6999999999999993</v>
      </c>
      <c r="K3933" s="53">
        <v>8.6999999999999993</v>
      </c>
      <c r="L3933" s="53">
        <v>7.618273989247311</v>
      </c>
      <c r="M3933" s="53">
        <v>7.618273989247311</v>
      </c>
      <c r="N3933" s="53">
        <f t="shared" si="310"/>
        <v>5667.9958479999996</v>
      </c>
      <c r="O3933" s="53" t="e">
        <f>VLOOKUP(E3933,#REF!,29,FALSE)</f>
        <v>#REF!</v>
      </c>
      <c r="P3933" s="53" t="e">
        <f t="shared" si="311"/>
        <v>#REF!</v>
      </c>
      <c r="Q3933" s="53">
        <v>0</v>
      </c>
    </row>
    <row r="3934" spans="1:17">
      <c r="A3934" s="51" t="s">
        <v>5392</v>
      </c>
      <c r="B3934" s="51">
        <f t="shared" si="307"/>
        <v>5</v>
      </c>
      <c r="C3934" s="51">
        <f t="shared" si="308"/>
        <v>744</v>
      </c>
      <c r="D3934" s="51" t="s">
        <v>2924</v>
      </c>
      <c r="E3934" s="54" t="str">
        <f t="shared" si="309"/>
        <v>033930</v>
      </c>
      <c r="F3934" s="51" t="e">
        <f>VLOOKUP(E3934,#REF!,8,FALSE)</f>
        <v>#REF!</v>
      </c>
      <c r="G3934" s="51" t="e">
        <f>VLOOKUP(E3934,#REF!,9,FALSE)</f>
        <v>#REF!</v>
      </c>
      <c r="H3934" s="52">
        <v>910725</v>
      </c>
      <c r="I3934" s="51" t="s">
        <v>2925</v>
      </c>
      <c r="J3934" s="53">
        <v>8.6999999999999993</v>
      </c>
      <c r="K3934" s="53">
        <v>8.6999999999999993</v>
      </c>
      <c r="L3934" s="53">
        <v>7.6336340564516139</v>
      </c>
      <c r="M3934" s="53">
        <v>7.6336340564516139</v>
      </c>
      <c r="N3934" s="53">
        <f t="shared" si="310"/>
        <v>5679.4237380000004</v>
      </c>
      <c r="O3934" s="53" t="e">
        <f>VLOOKUP(E3934,#REF!,29,FALSE)</f>
        <v>#REF!</v>
      </c>
      <c r="P3934" s="53" t="e">
        <f t="shared" si="311"/>
        <v>#REF!</v>
      </c>
      <c r="Q3934" s="53">
        <v>0</v>
      </c>
    </row>
    <row r="3935" spans="1:17">
      <c r="A3935" s="51" t="s">
        <v>5392</v>
      </c>
      <c r="B3935" s="51">
        <f t="shared" si="307"/>
        <v>5</v>
      </c>
      <c r="C3935" s="51">
        <f t="shared" si="308"/>
        <v>744</v>
      </c>
      <c r="D3935" s="51" t="s">
        <v>2915</v>
      </c>
      <c r="E3935" s="54" t="str">
        <f t="shared" si="309"/>
        <v>033931</v>
      </c>
      <c r="F3935" s="51" t="e">
        <f>VLOOKUP(E3935,#REF!,8,FALSE)</f>
        <v>#REF!</v>
      </c>
      <c r="G3935" s="51" t="e">
        <f>VLOOKUP(E3935,#REF!,9,FALSE)</f>
        <v>#REF!</v>
      </c>
      <c r="H3935" s="52">
        <v>910726</v>
      </c>
      <c r="I3935" s="51" t="s">
        <v>2916</v>
      </c>
      <c r="J3935" s="53">
        <v>8.6999999999999993</v>
      </c>
      <c r="K3935" s="53">
        <v>8.6999999999999993</v>
      </c>
      <c r="L3935" s="53">
        <v>7.6135805618279564</v>
      </c>
      <c r="M3935" s="53">
        <v>7.6135805618279564</v>
      </c>
      <c r="N3935" s="53">
        <f t="shared" si="310"/>
        <v>5664.5039379999998</v>
      </c>
      <c r="O3935" s="53" t="e">
        <f>VLOOKUP(E3935,#REF!,29,FALSE)</f>
        <v>#REF!</v>
      </c>
      <c r="P3935" s="53" t="e">
        <f t="shared" si="311"/>
        <v>#REF!</v>
      </c>
      <c r="Q3935" s="53">
        <v>0</v>
      </c>
    </row>
    <row r="3936" spans="1:17">
      <c r="A3936" s="51" t="s">
        <v>5392</v>
      </c>
      <c r="B3936" s="51">
        <f t="shared" si="307"/>
        <v>5</v>
      </c>
      <c r="C3936" s="51">
        <f t="shared" si="308"/>
        <v>744</v>
      </c>
      <c r="D3936" s="51" t="s">
        <v>2897</v>
      </c>
      <c r="E3936" s="54" t="str">
        <f t="shared" si="309"/>
        <v>034000</v>
      </c>
      <c r="F3936" s="51" t="e">
        <f>VLOOKUP(E3936,#REF!,8,FALSE)</f>
        <v>#REF!</v>
      </c>
      <c r="G3936" s="51" t="e">
        <f>VLOOKUP(E3936,#REF!,9,FALSE)</f>
        <v>#REF!</v>
      </c>
      <c r="H3936" s="52">
        <v>910727</v>
      </c>
      <c r="I3936" s="51" t="s">
        <v>5230</v>
      </c>
      <c r="J3936" s="53">
        <v>8.5</v>
      </c>
      <c r="K3936" s="53">
        <v>8.5</v>
      </c>
      <c r="L3936" s="53">
        <v>7.4250749637096769</v>
      </c>
      <c r="M3936" s="53">
        <v>7.4250749637096769</v>
      </c>
      <c r="N3936" s="53">
        <f t="shared" si="310"/>
        <v>5524.2557729999999</v>
      </c>
      <c r="O3936" s="53" t="e">
        <f>VLOOKUP(E3936,#REF!,29,FALSE)</f>
        <v>#REF!</v>
      </c>
      <c r="P3936" s="53" t="e">
        <f t="shared" si="311"/>
        <v>#REF!</v>
      </c>
      <c r="Q3936" s="53">
        <v>0</v>
      </c>
    </row>
    <row r="3937" spans="1:17">
      <c r="A3937" s="51" t="s">
        <v>5392</v>
      </c>
      <c r="B3937" s="51">
        <f t="shared" si="307"/>
        <v>5</v>
      </c>
      <c r="C3937" s="51">
        <f t="shared" si="308"/>
        <v>744</v>
      </c>
      <c r="D3937" s="51" t="s">
        <v>2899</v>
      </c>
      <c r="E3937" s="54" t="str">
        <f t="shared" si="309"/>
        <v>033990</v>
      </c>
      <c r="F3937" s="51" t="e">
        <f>VLOOKUP(E3937,#REF!,8,FALSE)</f>
        <v>#REF!</v>
      </c>
      <c r="G3937" s="51" t="e">
        <f>VLOOKUP(E3937,#REF!,9,FALSE)</f>
        <v>#REF!</v>
      </c>
      <c r="H3937" s="52">
        <v>910728</v>
      </c>
      <c r="I3937" s="51" t="s">
        <v>5231</v>
      </c>
      <c r="J3937" s="53">
        <v>8.5</v>
      </c>
      <c r="K3937" s="53">
        <v>8.5</v>
      </c>
      <c r="L3937" s="53">
        <v>7.2628867002688171</v>
      </c>
      <c r="M3937" s="53">
        <v>7.2628867002688171</v>
      </c>
      <c r="N3937" s="53">
        <f t="shared" si="310"/>
        <v>5403.5877049999999</v>
      </c>
      <c r="O3937" s="53" t="e">
        <f>VLOOKUP(E3937,#REF!,29,FALSE)</f>
        <v>#REF!</v>
      </c>
      <c r="P3937" s="53" t="e">
        <f t="shared" si="311"/>
        <v>#REF!</v>
      </c>
      <c r="Q3937" s="53">
        <v>0</v>
      </c>
    </row>
    <row r="3938" spans="1:17">
      <c r="A3938" s="51" t="s">
        <v>5392</v>
      </c>
      <c r="B3938" s="51">
        <f t="shared" si="307"/>
        <v>5</v>
      </c>
      <c r="C3938" s="51">
        <f t="shared" si="308"/>
        <v>744</v>
      </c>
      <c r="D3938" s="51" t="s">
        <v>2901</v>
      </c>
      <c r="E3938" s="54" t="str">
        <f t="shared" si="309"/>
        <v>033991</v>
      </c>
      <c r="F3938" s="51" t="e">
        <f>VLOOKUP(E3938,#REF!,8,FALSE)</f>
        <v>#REF!</v>
      </c>
      <c r="G3938" s="51" t="e">
        <f>VLOOKUP(E3938,#REF!,9,FALSE)</f>
        <v>#REF!</v>
      </c>
      <c r="H3938" s="52">
        <v>910729</v>
      </c>
      <c r="I3938" s="51" t="s">
        <v>5232</v>
      </c>
      <c r="J3938" s="53">
        <v>8.5</v>
      </c>
      <c r="K3938" s="53">
        <v>8.5</v>
      </c>
      <c r="L3938" s="53">
        <v>7.1339537876344084</v>
      </c>
      <c r="M3938" s="53">
        <v>7.1339537876344084</v>
      </c>
      <c r="N3938" s="53">
        <f t="shared" si="310"/>
        <v>5307.6616180000001</v>
      </c>
      <c r="O3938" s="53" t="e">
        <f>VLOOKUP(E3938,#REF!,29,FALSE)</f>
        <v>#REF!</v>
      </c>
      <c r="P3938" s="53" t="e">
        <f t="shared" si="311"/>
        <v>#REF!</v>
      </c>
      <c r="Q3938" s="53">
        <v>0</v>
      </c>
    </row>
    <row r="3939" spans="1:17">
      <c r="A3939" s="51" t="s">
        <v>5392</v>
      </c>
      <c r="B3939" s="51">
        <f t="shared" si="307"/>
        <v>5</v>
      </c>
      <c r="C3939" s="51">
        <f t="shared" si="308"/>
        <v>744</v>
      </c>
      <c r="D3939" s="51" t="s">
        <v>5233</v>
      </c>
      <c r="E3939" s="54" t="str">
        <f t="shared" si="309"/>
        <v>028140</v>
      </c>
      <c r="F3939" s="51" t="e">
        <f>VLOOKUP(E3939,#REF!,8,FALSE)</f>
        <v>#REF!</v>
      </c>
      <c r="G3939" s="51" t="e">
        <f>VLOOKUP(E3939,#REF!,9,FALSE)</f>
        <v>#REF!</v>
      </c>
      <c r="H3939" s="52">
        <v>8087</v>
      </c>
      <c r="I3939" s="51" t="s">
        <v>5234</v>
      </c>
      <c r="J3939" s="53">
        <v>2.2999999999999998</v>
      </c>
      <c r="K3939" s="53">
        <v>2.000003</v>
      </c>
      <c r="L3939" s="53">
        <v>0.68530282258064512</v>
      </c>
      <c r="M3939" s="53">
        <v>0.10626727016129033</v>
      </c>
      <c r="N3939" s="53">
        <f t="shared" si="310"/>
        <v>79.062849</v>
      </c>
      <c r="O3939" s="53" t="e">
        <f>VLOOKUP(E3939,#REF!,29,FALSE)</f>
        <v>#REF!</v>
      </c>
      <c r="P3939" s="53" t="e">
        <f t="shared" si="311"/>
        <v>#REF!</v>
      </c>
      <c r="Q3939" s="53">
        <v>0.57903555241935489</v>
      </c>
    </row>
    <row r="3940" spans="1:17">
      <c r="A3940" s="51" t="s">
        <v>5392</v>
      </c>
      <c r="B3940" s="51">
        <f t="shared" si="307"/>
        <v>5</v>
      </c>
      <c r="C3940" s="51">
        <f t="shared" si="308"/>
        <v>744</v>
      </c>
      <c r="D3940" s="51" t="s">
        <v>2756</v>
      </c>
      <c r="E3940" s="54" t="str">
        <f t="shared" si="309"/>
        <v>034046</v>
      </c>
      <c r="F3940" s="51" t="e">
        <f>VLOOKUP(E3940,#REF!,8,FALSE)</f>
        <v>#REF!</v>
      </c>
      <c r="G3940" s="51" t="e">
        <f>VLOOKUP(E3940,#REF!,9,FALSE)</f>
        <v>#REF!</v>
      </c>
      <c r="H3940" s="52">
        <v>909106</v>
      </c>
      <c r="I3940" s="51" t="s">
        <v>2757</v>
      </c>
      <c r="J3940" s="53">
        <v>6.8</v>
      </c>
      <c r="K3940" s="53">
        <v>6.2000029999999997</v>
      </c>
      <c r="L3940" s="53">
        <v>4.0402756720430109</v>
      </c>
      <c r="M3940" s="53">
        <v>3.2784760743371541E-2</v>
      </c>
      <c r="N3940" s="53">
        <f t="shared" si="310"/>
        <v>24.391861993068428</v>
      </c>
      <c r="O3940" s="53" t="e">
        <f>VLOOKUP(E3940,#REF!,29,FALSE)</f>
        <v>#REF!</v>
      </c>
      <c r="P3940" s="53" t="e">
        <f t="shared" si="311"/>
        <v>#REF!</v>
      </c>
      <c r="Q3940" s="53">
        <v>4.0074909112996391</v>
      </c>
    </row>
    <row r="3941" spans="1:17">
      <c r="A3941" s="51" t="s">
        <v>5392</v>
      </c>
      <c r="B3941" s="51">
        <f t="shared" si="307"/>
        <v>5</v>
      </c>
      <c r="C3941" s="51">
        <f t="shared" si="308"/>
        <v>744</v>
      </c>
      <c r="D3941" s="51" t="s">
        <v>2892</v>
      </c>
      <c r="E3941" s="54" t="str">
        <f t="shared" si="309"/>
        <v>034074</v>
      </c>
      <c r="F3941" s="51" t="e">
        <f>VLOOKUP(E3941,#REF!,8,FALSE)</f>
        <v>#REF!</v>
      </c>
      <c r="G3941" s="51" t="e">
        <f>VLOOKUP(E3941,#REF!,9,FALSE)</f>
        <v>#REF!</v>
      </c>
      <c r="H3941" s="52">
        <v>910687</v>
      </c>
      <c r="I3941" s="51" t="s">
        <v>5235</v>
      </c>
      <c r="J3941" s="53">
        <v>8.1999999999999993</v>
      </c>
      <c r="K3941" s="53">
        <v>8.1999999999999993</v>
      </c>
      <c r="L3941" s="53">
        <v>8.3368435107526881</v>
      </c>
      <c r="M3941" s="53">
        <v>8.3368435107526881</v>
      </c>
      <c r="N3941" s="53">
        <f t="shared" si="310"/>
        <v>6202.6115719999998</v>
      </c>
      <c r="O3941" s="53" t="e">
        <f>VLOOKUP(E3941,#REF!,29,FALSE)</f>
        <v>#REF!</v>
      </c>
      <c r="P3941" s="53" t="e">
        <f t="shared" si="311"/>
        <v>#REF!</v>
      </c>
      <c r="Q3941" s="53">
        <v>0</v>
      </c>
    </row>
    <row r="3942" spans="1:17">
      <c r="A3942" s="51" t="s">
        <v>5392</v>
      </c>
      <c r="B3942" s="51">
        <f t="shared" si="307"/>
        <v>5</v>
      </c>
      <c r="C3942" s="51">
        <f t="shared" si="308"/>
        <v>744</v>
      </c>
      <c r="D3942" s="51" t="s">
        <v>2879</v>
      </c>
      <c r="E3942" s="54" t="str">
        <f t="shared" si="309"/>
        <v>034073</v>
      </c>
      <c r="F3942" s="51" t="e">
        <f>VLOOKUP(E3942,#REF!,8,FALSE)</f>
        <v>#REF!</v>
      </c>
      <c r="G3942" s="51" t="e">
        <f>VLOOKUP(E3942,#REF!,9,FALSE)</f>
        <v>#REF!</v>
      </c>
      <c r="H3942" s="52">
        <v>910722</v>
      </c>
      <c r="I3942" s="51" t="s">
        <v>5236</v>
      </c>
      <c r="J3942" s="53">
        <v>8.1999999999999993</v>
      </c>
      <c r="K3942" s="53">
        <v>8.1999999999999993</v>
      </c>
      <c r="L3942" s="53">
        <v>7.6800300120967746</v>
      </c>
      <c r="M3942" s="53">
        <v>7.6800300120967746</v>
      </c>
      <c r="N3942" s="53">
        <f t="shared" si="310"/>
        <v>5713.9423290000004</v>
      </c>
      <c r="O3942" s="53" t="e">
        <f>VLOOKUP(E3942,#REF!,29,FALSE)</f>
        <v>#REF!</v>
      </c>
      <c r="P3942" s="53" t="e">
        <f t="shared" si="311"/>
        <v>#REF!</v>
      </c>
      <c r="Q3942" s="53">
        <v>0</v>
      </c>
    </row>
    <row r="3943" spans="1:17">
      <c r="A3943" s="51" t="s">
        <v>5392</v>
      </c>
      <c r="B3943" s="51">
        <f t="shared" si="307"/>
        <v>5</v>
      </c>
      <c r="C3943" s="51">
        <f t="shared" si="308"/>
        <v>744</v>
      </c>
      <c r="D3943" s="51" t="s">
        <v>2542</v>
      </c>
      <c r="E3943" s="54" t="str">
        <f t="shared" si="309"/>
        <v>033667</v>
      </c>
      <c r="F3943" s="51" t="e">
        <f>VLOOKUP(E3943,#REF!,8,FALSE)</f>
        <v>#REF!</v>
      </c>
      <c r="G3943" s="51" t="e">
        <f>VLOOKUP(E3943,#REF!,9,FALSE)</f>
        <v>#REF!</v>
      </c>
      <c r="H3943" s="52">
        <v>907432</v>
      </c>
      <c r="I3943" s="51" t="s">
        <v>5237</v>
      </c>
      <c r="J3943" s="53">
        <v>16.7</v>
      </c>
      <c r="K3943" s="53">
        <v>15.399996</v>
      </c>
      <c r="L3943" s="53">
        <v>11.888421208333334</v>
      </c>
      <c r="M3943" s="53">
        <v>11.462258795698926</v>
      </c>
      <c r="N3943" s="53">
        <f t="shared" si="310"/>
        <v>8527.9205440000005</v>
      </c>
      <c r="O3943" s="53" t="e">
        <f>VLOOKUP(E3943,#REF!,29,FALSE)</f>
        <v>#REF!</v>
      </c>
      <c r="P3943" s="53" t="e">
        <f t="shared" si="311"/>
        <v>#REF!</v>
      </c>
      <c r="Q3943" s="53">
        <v>0.42616241263440757</v>
      </c>
    </row>
    <row r="3944" spans="1:17">
      <c r="A3944" s="51" t="s">
        <v>5392</v>
      </c>
      <c r="B3944" s="51">
        <f t="shared" si="307"/>
        <v>5</v>
      </c>
      <c r="C3944" s="51">
        <f t="shared" si="308"/>
        <v>744</v>
      </c>
      <c r="D3944" s="51" t="s">
        <v>2557</v>
      </c>
      <c r="E3944" s="54" t="str">
        <f t="shared" si="309"/>
        <v>033631</v>
      </c>
      <c r="F3944" s="51" t="e">
        <f>VLOOKUP(E3944,#REF!,8,FALSE)</f>
        <v>#REF!</v>
      </c>
      <c r="G3944" s="51" t="e">
        <f>VLOOKUP(E3944,#REF!,9,FALSE)</f>
        <v>#REF!</v>
      </c>
      <c r="H3944" s="52">
        <v>908344</v>
      </c>
      <c r="I3944" s="51" t="s">
        <v>2558</v>
      </c>
      <c r="J3944" s="53">
        <v>13.8</v>
      </c>
      <c r="K3944" s="53">
        <v>13.749997</v>
      </c>
      <c r="L3944" s="53">
        <v>13.117609873655914</v>
      </c>
      <c r="M3944" s="53">
        <v>13.117609900537634</v>
      </c>
      <c r="N3944" s="53">
        <f t="shared" si="310"/>
        <v>9759.5017659999994</v>
      </c>
      <c r="O3944" s="53" t="e">
        <f>VLOOKUP(E3944,#REF!,29,FALSE)</f>
        <v>#REF!</v>
      </c>
      <c r="P3944" s="53" t="e">
        <f t="shared" si="311"/>
        <v>#REF!</v>
      </c>
      <c r="Q3944" s="53">
        <v>0</v>
      </c>
    </row>
    <row r="3945" spans="1:17">
      <c r="A3945" s="51" t="s">
        <v>5392</v>
      </c>
      <c r="B3945" s="51">
        <f t="shared" si="307"/>
        <v>5</v>
      </c>
      <c r="C3945" s="51">
        <f t="shared" si="308"/>
        <v>744</v>
      </c>
      <c r="D3945" s="51" t="s">
        <v>2588</v>
      </c>
      <c r="E3945" s="54" t="str">
        <f t="shared" si="309"/>
        <v>031888</v>
      </c>
      <c r="F3945" s="51" t="e">
        <f>VLOOKUP(E3945,#REF!,8,FALSE)</f>
        <v>#REF!</v>
      </c>
      <c r="G3945" s="51" t="e">
        <f>VLOOKUP(E3945,#REF!,9,FALSE)</f>
        <v>#REF!</v>
      </c>
      <c r="H3945" s="52">
        <v>909378</v>
      </c>
      <c r="I3945" s="51" t="s">
        <v>5238</v>
      </c>
      <c r="J3945" s="53">
        <v>507.2</v>
      </c>
      <c r="K3945" s="53">
        <v>484.4</v>
      </c>
      <c r="L3945" s="53">
        <v>353.51181804838711</v>
      </c>
      <c r="M3945" s="53">
        <v>167.02120498344465</v>
      </c>
      <c r="N3945" s="53">
        <f t="shared" si="310"/>
        <v>124263.77650768282</v>
      </c>
      <c r="O3945" s="53" t="e">
        <f>VLOOKUP(E3945,#REF!,29,FALSE)</f>
        <v>#REF!</v>
      </c>
      <c r="P3945" s="53" t="e">
        <f t="shared" si="311"/>
        <v>#REF!</v>
      </c>
      <c r="Q3945" s="53">
        <v>186.49061306494249</v>
      </c>
    </row>
    <row r="3946" spans="1:17">
      <c r="A3946" s="51" t="s">
        <v>5392</v>
      </c>
      <c r="B3946" s="51">
        <f t="shared" si="307"/>
        <v>5</v>
      </c>
      <c r="C3946" s="51">
        <f t="shared" si="308"/>
        <v>744</v>
      </c>
      <c r="D3946" s="51" t="s">
        <v>2566</v>
      </c>
      <c r="E3946" s="54" t="str">
        <f t="shared" si="309"/>
        <v>033633</v>
      </c>
      <c r="F3946" s="51" t="e">
        <f>VLOOKUP(E3946,#REF!,8,FALSE)</f>
        <v>#REF!</v>
      </c>
      <c r="G3946" s="51" t="e">
        <f>VLOOKUP(E3946,#REF!,9,FALSE)</f>
        <v>#REF!</v>
      </c>
      <c r="H3946" s="52">
        <v>909477</v>
      </c>
      <c r="I3946" s="51" t="s">
        <v>2567</v>
      </c>
      <c r="J3946" s="53">
        <v>15.2</v>
      </c>
      <c r="K3946" s="53">
        <v>13.4</v>
      </c>
      <c r="L3946" s="53">
        <v>12.963817059139785</v>
      </c>
      <c r="M3946" s="53">
        <v>11.94912254032258</v>
      </c>
      <c r="N3946" s="53">
        <f t="shared" si="310"/>
        <v>8890.1471700000002</v>
      </c>
      <c r="O3946" s="53" t="e">
        <f>VLOOKUP(E3946,#REF!,29,FALSE)</f>
        <v>#REF!</v>
      </c>
      <c r="P3946" s="53" t="e">
        <f t="shared" si="311"/>
        <v>#REF!</v>
      </c>
      <c r="Q3946" s="53">
        <v>1.0146945188172036</v>
      </c>
    </row>
    <row r="3947" spans="1:17">
      <c r="A3947" s="51" t="s">
        <v>5392</v>
      </c>
      <c r="B3947" s="51">
        <f t="shared" si="307"/>
        <v>5</v>
      </c>
      <c r="C3947" s="51">
        <f t="shared" si="308"/>
        <v>744</v>
      </c>
      <c r="D3947" s="51" t="s">
        <v>2610</v>
      </c>
      <c r="E3947" s="54" t="str">
        <f t="shared" si="309"/>
        <v>033621</v>
      </c>
      <c r="F3947" s="51" t="e">
        <f>VLOOKUP(E3947,#REF!,8,FALSE)</f>
        <v>#REF!</v>
      </c>
      <c r="G3947" s="51" t="e">
        <f>VLOOKUP(E3947,#REF!,9,FALSE)</f>
        <v>#REF!</v>
      </c>
      <c r="H3947" s="52">
        <v>909498</v>
      </c>
      <c r="I3947" s="51" t="s">
        <v>2611</v>
      </c>
      <c r="J3947" s="53">
        <v>15.5</v>
      </c>
      <c r="K3947" s="53">
        <v>14.2</v>
      </c>
      <c r="L3947" s="53">
        <v>17.230721954301075</v>
      </c>
      <c r="M3947" s="53">
        <v>16.504486219086022</v>
      </c>
      <c r="N3947" s="53">
        <f t="shared" si="310"/>
        <v>12279.337747000001</v>
      </c>
      <c r="O3947" s="53" t="e">
        <f>VLOOKUP(E3947,#REF!,29,FALSE)</f>
        <v>#REF!</v>
      </c>
      <c r="P3947" s="53" t="e">
        <f t="shared" si="311"/>
        <v>#REF!</v>
      </c>
      <c r="Q3947" s="53">
        <v>0.72623573521505314</v>
      </c>
    </row>
    <row r="3948" spans="1:17">
      <c r="A3948" s="51" t="s">
        <v>5392</v>
      </c>
      <c r="B3948" s="51">
        <f t="shared" si="307"/>
        <v>5</v>
      </c>
      <c r="C3948" s="51">
        <f t="shared" si="308"/>
        <v>744</v>
      </c>
      <c r="D3948" s="51" t="s">
        <v>2608</v>
      </c>
      <c r="E3948" s="54" t="str">
        <f t="shared" si="309"/>
        <v>033622</v>
      </c>
      <c r="F3948" s="51" t="e">
        <f>VLOOKUP(E3948,#REF!,8,FALSE)</f>
        <v>#REF!</v>
      </c>
      <c r="G3948" s="51" t="e">
        <f>VLOOKUP(E3948,#REF!,9,FALSE)</f>
        <v>#REF!</v>
      </c>
      <c r="H3948" s="52">
        <v>909523</v>
      </c>
      <c r="I3948" s="51" t="s">
        <v>2609</v>
      </c>
      <c r="J3948" s="53">
        <v>15</v>
      </c>
      <c r="K3948" s="53">
        <v>11.299999</v>
      </c>
      <c r="L3948" s="53">
        <v>14.218632237903226</v>
      </c>
      <c r="M3948" s="53">
        <v>11.199196767473119</v>
      </c>
      <c r="N3948" s="53">
        <f t="shared" si="310"/>
        <v>8332.2023950000003</v>
      </c>
      <c r="O3948" s="53" t="e">
        <f>VLOOKUP(E3948,#REF!,29,FALSE)</f>
        <v>#REF!</v>
      </c>
      <c r="P3948" s="53" t="e">
        <f t="shared" si="311"/>
        <v>#REF!</v>
      </c>
      <c r="Q3948" s="53">
        <v>3.0194354704301065</v>
      </c>
    </row>
    <row r="3949" spans="1:17">
      <c r="A3949" s="51" t="s">
        <v>5392</v>
      </c>
      <c r="B3949" s="51">
        <f t="shared" si="307"/>
        <v>5</v>
      </c>
      <c r="C3949" s="51">
        <f t="shared" si="308"/>
        <v>744</v>
      </c>
      <c r="D3949" s="51" t="s">
        <v>2616</v>
      </c>
      <c r="E3949" s="54" t="str">
        <f t="shared" si="309"/>
        <v>033619</v>
      </c>
      <c r="F3949" s="51" t="e">
        <f>VLOOKUP(E3949,#REF!,8,FALSE)</f>
        <v>#REF!</v>
      </c>
      <c r="G3949" s="51" t="e">
        <f>VLOOKUP(E3949,#REF!,9,FALSE)</f>
        <v>#REF!</v>
      </c>
      <c r="H3949" s="52">
        <v>909524</v>
      </c>
      <c r="I3949" s="51" t="s">
        <v>2617</v>
      </c>
      <c r="J3949" s="53">
        <v>15.3</v>
      </c>
      <c r="K3949" s="53">
        <v>13.499993</v>
      </c>
      <c r="L3949" s="53">
        <v>13.760044141129033</v>
      </c>
      <c r="M3949" s="53">
        <v>12.694155739247313</v>
      </c>
      <c r="N3949" s="53">
        <f t="shared" si="310"/>
        <v>9444.4518700000008</v>
      </c>
      <c r="O3949" s="53" t="e">
        <f>VLOOKUP(E3949,#REF!,29,FALSE)</f>
        <v>#REF!</v>
      </c>
      <c r="P3949" s="53" t="e">
        <f t="shared" si="311"/>
        <v>#REF!</v>
      </c>
      <c r="Q3949" s="53">
        <v>1.0658884018817203</v>
      </c>
    </row>
    <row r="3950" spans="1:17">
      <c r="A3950" s="51" t="s">
        <v>5392</v>
      </c>
      <c r="B3950" s="51">
        <f t="shared" si="307"/>
        <v>5</v>
      </c>
      <c r="C3950" s="51">
        <f t="shared" si="308"/>
        <v>744</v>
      </c>
      <c r="D3950" s="51" t="s">
        <v>2602</v>
      </c>
      <c r="E3950" s="54" t="str">
        <f t="shared" si="309"/>
        <v>033620</v>
      </c>
      <c r="F3950" s="51" t="e">
        <f>VLOOKUP(E3950,#REF!,8,FALSE)</f>
        <v>#REF!</v>
      </c>
      <c r="G3950" s="51" t="e">
        <f>VLOOKUP(E3950,#REF!,9,FALSE)</f>
        <v>#REF!</v>
      </c>
      <c r="H3950" s="52">
        <v>909525</v>
      </c>
      <c r="I3950" s="51" t="s">
        <v>2603</v>
      </c>
      <c r="J3950" s="53">
        <v>15.1</v>
      </c>
      <c r="K3950" s="53">
        <v>12.899998999999999</v>
      </c>
      <c r="L3950" s="53">
        <v>15.293092708333333</v>
      </c>
      <c r="M3950" s="53">
        <v>13.659976684139785</v>
      </c>
      <c r="N3950" s="53">
        <f t="shared" si="310"/>
        <v>10163.022653</v>
      </c>
      <c r="O3950" s="53" t="e">
        <f>VLOOKUP(E3950,#REF!,29,FALSE)</f>
        <v>#REF!</v>
      </c>
      <c r="P3950" s="53" t="e">
        <f t="shared" si="311"/>
        <v>#REF!</v>
      </c>
      <c r="Q3950" s="53">
        <v>1.6331160241935487</v>
      </c>
    </row>
    <row r="3951" spans="1:17">
      <c r="A3951" s="51" t="s">
        <v>5392</v>
      </c>
      <c r="B3951" s="51">
        <f t="shared" si="307"/>
        <v>5</v>
      </c>
      <c r="C3951" s="51">
        <f t="shared" si="308"/>
        <v>744</v>
      </c>
      <c r="D3951" s="51" t="s">
        <v>2600</v>
      </c>
      <c r="E3951" s="54" t="str">
        <f t="shared" si="309"/>
        <v>033623</v>
      </c>
      <c r="F3951" s="51" t="e">
        <f>VLOOKUP(E3951,#REF!,8,FALSE)</f>
        <v>#REF!</v>
      </c>
      <c r="G3951" s="51" t="e">
        <f>VLOOKUP(E3951,#REF!,9,FALSE)</f>
        <v>#REF!</v>
      </c>
      <c r="H3951" s="52">
        <v>909526</v>
      </c>
      <c r="I3951" s="51" t="s">
        <v>2601</v>
      </c>
      <c r="J3951" s="53">
        <v>13.2</v>
      </c>
      <c r="K3951" s="53">
        <v>10.300007000000001</v>
      </c>
      <c r="L3951" s="53">
        <v>16.134310413978493</v>
      </c>
      <c r="M3951" s="53">
        <v>13.16303047983871</v>
      </c>
      <c r="N3951" s="53">
        <f t="shared" si="310"/>
        <v>9793.2946769999999</v>
      </c>
      <c r="O3951" s="53" t="e">
        <f>VLOOKUP(E3951,#REF!,29,FALSE)</f>
        <v>#REF!</v>
      </c>
      <c r="P3951" s="53" t="e">
        <f t="shared" si="311"/>
        <v>#REF!</v>
      </c>
      <c r="Q3951" s="53">
        <v>2.9712799341397855</v>
      </c>
    </row>
    <row r="3952" spans="1:17">
      <c r="A3952" s="51" t="s">
        <v>5392</v>
      </c>
      <c r="B3952" s="51">
        <f t="shared" si="307"/>
        <v>5</v>
      </c>
      <c r="C3952" s="51">
        <f t="shared" si="308"/>
        <v>744</v>
      </c>
      <c r="D3952" s="51" t="s">
        <v>2606</v>
      </c>
      <c r="E3952" s="54" t="str">
        <f t="shared" si="309"/>
        <v>033624</v>
      </c>
      <c r="F3952" s="51" t="e">
        <f>VLOOKUP(E3952,#REF!,8,FALSE)</f>
        <v>#REF!</v>
      </c>
      <c r="G3952" s="51" t="e">
        <f>VLOOKUP(E3952,#REF!,9,FALSE)</f>
        <v>#REF!</v>
      </c>
      <c r="H3952" s="52">
        <v>909527</v>
      </c>
      <c r="I3952" s="51" t="s">
        <v>2607</v>
      </c>
      <c r="J3952" s="53">
        <v>14.8</v>
      </c>
      <c r="K3952" s="53">
        <v>11.900001</v>
      </c>
      <c r="L3952" s="53">
        <v>14.369572436827957</v>
      </c>
      <c r="M3952" s="53">
        <v>12.080114017473118</v>
      </c>
      <c r="N3952" s="53">
        <f t="shared" si="310"/>
        <v>8987.6048289999999</v>
      </c>
      <c r="O3952" s="53" t="e">
        <f>VLOOKUP(E3952,#REF!,29,FALSE)</f>
        <v>#REF!</v>
      </c>
      <c r="P3952" s="53" t="e">
        <f t="shared" si="311"/>
        <v>#REF!</v>
      </c>
      <c r="Q3952" s="53">
        <v>2.2894584193548386</v>
      </c>
    </row>
    <row r="3953" spans="1:17">
      <c r="A3953" s="51" t="s">
        <v>5392</v>
      </c>
      <c r="B3953" s="51">
        <f t="shared" si="307"/>
        <v>5</v>
      </c>
      <c r="C3953" s="51">
        <f t="shared" si="308"/>
        <v>744</v>
      </c>
      <c r="D3953" s="51" t="s">
        <v>2604</v>
      </c>
      <c r="E3953" s="54" t="str">
        <f t="shared" si="309"/>
        <v>033618</v>
      </c>
      <c r="F3953" s="51" t="e">
        <f>VLOOKUP(E3953,#REF!,8,FALSE)</f>
        <v>#REF!</v>
      </c>
      <c r="G3953" s="51" t="e">
        <f>VLOOKUP(E3953,#REF!,9,FALSE)</f>
        <v>#REF!</v>
      </c>
      <c r="H3953" s="52">
        <v>909528</v>
      </c>
      <c r="I3953" s="51" t="s">
        <v>2605</v>
      </c>
      <c r="J3953" s="53">
        <v>14.3</v>
      </c>
      <c r="K3953" s="53">
        <v>13.800003</v>
      </c>
      <c r="L3953" s="53">
        <v>16.803528881720432</v>
      </c>
      <c r="M3953" s="53">
        <v>16.803528907258062</v>
      </c>
      <c r="N3953" s="53">
        <f t="shared" si="310"/>
        <v>12501.825506999998</v>
      </c>
      <c r="O3953" s="53" t="e">
        <f>VLOOKUP(E3953,#REF!,29,FALSE)</f>
        <v>#REF!</v>
      </c>
      <c r="P3953" s="53" t="e">
        <f t="shared" si="311"/>
        <v>#REF!</v>
      </c>
      <c r="Q3953" s="53">
        <v>0</v>
      </c>
    </row>
    <row r="3954" spans="1:17">
      <c r="A3954" s="51" t="s">
        <v>5392</v>
      </c>
      <c r="B3954" s="51">
        <f t="shared" si="307"/>
        <v>5</v>
      </c>
      <c r="C3954" s="51">
        <f t="shared" si="308"/>
        <v>744</v>
      </c>
      <c r="D3954" s="51" t="s">
        <v>2574</v>
      </c>
      <c r="E3954" s="54" t="str">
        <f t="shared" si="309"/>
        <v>033625</v>
      </c>
      <c r="F3954" s="51" t="e">
        <f>VLOOKUP(E3954,#REF!,8,FALSE)</f>
        <v>#REF!</v>
      </c>
      <c r="G3954" s="51" t="e">
        <f>VLOOKUP(E3954,#REF!,9,FALSE)</f>
        <v>#REF!</v>
      </c>
      <c r="H3954" s="52">
        <v>909529</v>
      </c>
      <c r="I3954" s="51" t="s">
        <v>2575</v>
      </c>
      <c r="J3954" s="53">
        <v>5.0999999999999996</v>
      </c>
      <c r="K3954" s="53">
        <v>4.5</v>
      </c>
      <c r="L3954" s="53">
        <v>5.8174792768817207</v>
      </c>
      <c r="M3954" s="53">
        <v>5.3668455510752686</v>
      </c>
      <c r="N3954" s="53">
        <f t="shared" si="310"/>
        <v>3992.93309</v>
      </c>
      <c r="O3954" s="53" t="e">
        <f>VLOOKUP(E3954,#REF!,29,FALSE)</f>
        <v>#REF!</v>
      </c>
      <c r="P3954" s="53" t="e">
        <f t="shared" si="311"/>
        <v>#REF!</v>
      </c>
      <c r="Q3954" s="53">
        <v>0.450633725806452</v>
      </c>
    </row>
    <row r="3955" spans="1:17">
      <c r="A3955" s="51" t="s">
        <v>5392</v>
      </c>
      <c r="B3955" s="51">
        <f t="shared" si="307"/>
        <v>5</v>
      </c>
      <c r="C3955" s="51">
        <f t="shared" si="308"/>
        <v>744</v>
      </c>
      <c r="D3955" s="51" t="s">
        <v>2572</v>
      </c>
      <c r="E3955" s="54" t="str">
        <f t="shared" si="309"/>
        <v>033666</v>
      </c>
      <c r="F3955" s="51" t="e">
        <f>VLOOKUP(E3955,#REF!,8,FALSE)</f>
        <v>#REF!</v>
      </c>
      <c r="G3955" s="51" t="e">
        <f>VLOOKUP(E3955,#REF!,9,FALSE)</f>
        <v>#REF!</v>
      </c>
      <c r="H3955" s="52">
        <v>909530</v>
      </c>
      <c r="I3955" s="51" t="s">
        <v>5239</v>
      </c>
      <c r="J3955" s="53">
        <v>15.3</v>
      </c>
      <c r="K3955" s="53">
        <v>14.399993</v>
      </c>
      <c r="L3955" s="53">
        <v>15.059243884408604</v>
      </c>
      <c r="M3955" s="53">
        <v>15.04840949327957</v>
      </c>
      <c r="N3955" s="53">
        <f t="shared" si="310"/>
        <v>11196.016663</v>
      </c>
      <c r="O3955" s="53" t="e">
        <f>VLOOKUP(E3955,#REF!,29,FALSE)</f>
        <v>#REF!</v>
      </c>
      <c r="P3955" s="53" t="e">
        <f t="shared" si="311"/>
        <v>#REF!</v>
      </c>
      <c r="Q3955" s="53">
        <v>1.0834391129032723E-2</v>
      </c>
    </row>
    <row r="3956" spans="1:17">
      <c r="A3956" s="51" t="s">
        <v>5392</v>
      </c>
      <c r="B3956" s="51">
        <f t="shared" si="307"/>
        <v>5</v>
      </c>
      <c r="C3956" s="51">
        <f t="shared" si="308"/>
        <v>744</v>
      </c>
      <c r="D3956" s="51" t="s">
        <v>2577</v>
      </c>
      <c r="E3956" s="54" t="str">
        <f t="shared" si="309"/>
        <v>033628</v>
      </c>
      <c r="F3956" s="51" t="e">
        <f>VLOOKUP(E3956,#REF!,8,FALSE)</f>
        <v>#REF!</v>
      </c>
      <c r="G3956" s="51" t="e">
        <f>VLOOKUP(E3956,#REF!,9,FALSE)</f>
        <v>#REF!</v>
      </c>
      <c r="H3956" s="52">
        <v>909531</v>
      </c>
      <c r="I3956" s="51" t="s">
        <v>2578</v>
      </c>
      <c r="J3956" s="53">
        <v>14.6</v>
      </c>
      <c r="K3956" s="53">
        <v>13.800003</v>
      </c>
      <c r="L3956" s="53">
        <v>10.858027080645162</v>
      </c>
      <c r="M3956" s="53">
        <v>10.73047976344086</v>
      </c>
      <c r="N3956" s="53">
        <f t="shared" si="310"/>
        <v>7983.476944</v>
      </c>
      <c r="O3956" s="53" t="e">
        <f>VLOOKUP(E3956,#REF!,29,FALSE)</f>
        <v>#REF!</v>
      </c>
      <c r="P3956" s="53" t="e">
        <f t="shared" si="311"/>
        <v>#REF!</v>
      </c>
      <c r="Q3956" s="53">
        <v>0.12754731720430157</v>
      </c>
    </row>
    <row r="3957" spans="1:17">
      <c r="A3957" s="51" t="s">
        <v>5392</v>
      </c>
      <c r="B3957" s="51">
        <f t="shared" si="307"/>
        <v>5</v>
      </c>
      <c r="C3957" s="51">
        <f t="shared" si="308"/>
        <v>744</v>
      </c>
      <c r="D3957" s="51" t="s">
        <v>2563</v>
      </c>
      <c r="E3957" s="54" t="str">
        <f t="shared" si="309"/>
        <v>033629</v>
      </c>
      <c r="F3957" s="51" t="e">
        <f>VLOOKUP(E3957,#REF!,8,FALSE)</f>
        <v>#REF!</v>
      </c>
      <c r="G3957" s="51" t="e">
        <f>VLOOKUP(E3957,#REF!,9,FALSE)</f>
        <v>#REF!</v>
      </c>
      <c r="H3957" s="52">
        <v>909532</v>
      </c>
      <c r="I3957" s="51" t="s">
        <v>2564</v>
      </c>
      <c r="J3957" s="53">
        <v>15.5</v>
      </c>
      <c r="K3957" s="53">
        <v>13.4</v>
      </c>
      <c r="L3957" s="53">
        <v>13.288687715053761</v>
      </c>
      <c r="M3957" s="53">
        <v>12.011495487903227</v>
      </c>
      <c r="N3957" s="53">
        <f t="shared" si="310"/>
        <v>8936.5526430000009</v>
      </c>
      <c r="O3957" s="53" t="e">
        <f>VLOOKUP(E3957,#REF!,29,FALSE)</f>
        <v>#REF!</v>
      </c>
      <c r="P3957" s="53" t="e">
        <f t="shared" si="311"/>
        <v>#REF!</v>
      </c>
      <c r="Q3957" s="53">
        <v>1.2771922271505354</v>
      </c>
    </row>
    <row r="3958" spans="1:17">
      <c r="A3958" s="51" t="s">
        <v>5392</v>
      </c>
      <c r="B3958" s="51">
        <f t="shared" si="307"/>
        <v>5</v>
      </c>
      <c r="C3958" s="51">
        <f t="shared" si="308"/>
        <v>744</v>
      </c>
      <c r="D3958" s="51" t="s">
        <v>2560</v>
      </c>
      <c r="E3958" s="54" t="str">
        <f t="shared" si="309"/>
        <v>033630</v>
      </c>
      <c r="F3958" s="51" t="e">
        <f>VLOOKUP(E3958,#REF!,8,FALSE)</f>
        <v>#REF!</v>
      </c>
      <c r="G3958" s="51" t="e">
        <f>VLOOKUP(E3958,#REF!,9,FALSE)</f>
        <v>#REF!</v>
      </c>
      <c r="H3958" s="52">
        <v>909533</v>
      </c>
      <c r="I3958" s="51" t="s">
        <v>2561</v>
      </c>
      <c r="J3958" s="53">
        <v>14.1</v>
      </c>
      <c r="K3958" s="53">
        <v>13.800003</v>
      </c>
      <c r="L3958" s="53">
        <v>14.525391241935484</v>
      </c>
      <c r="M3958" s="53">
        <v>14.5253911922043</v>
      </c>
      <c r="N3958" s="53">
        <f t="shared" si="310"/>
        <v>10806.891046999999</v>
      </c>
      <c r="O3958" s="53" t="e">
        <f>VLOOKUP(E3958,#REF!,29,FALSE)</f>
        <v>#REF!</v>
      </c>
      <c r="P3958" s="53" t="e">
        <f t="shared" si="311"/>
        <v>#REF!</v>
      </c>
      <c r="Q3958" s="53">
        <v>4.9731184962213099E-8</v>
      </c>
    </row>
    <row r="3959" spans="1:17">
      <c r="A3959" s="51" t="s">
        <v>5392</v>
      </c>
      <c r="B3959" s="51">
        <f t="shared" si="307"/>
        <v>5</v>
      </c>
      <c r="C3959" s="51">
        <f t="shared" si="308"/>
        <v>744</v>
      </c>
      <c r="D3959" s="51" t="s">
        <v>2569</v>
      </c>
      <c r="E3959" s="54" t="str">
        <f t="shared" si="309"/>
        <v>033632</v>
      </c>
      <c r="F3959" s="51" t="e">
        <f>VLOOKUP(E3959,#REF!,8,FALSE)</f>
        <v>#REF!</v>
      </c>
      <c r="G3959" s="51" t="e">
        <f>VLOOKUP(E3959,#REF!,9,FALSE)</f>
        <v>#REF!</v>
      </c>
      <c r="H3959" s="52">
        <v>909534</v>
      </c>
      <c r="I3959" s="51" t="s">
        <v>2570</v>
      </c>
      <c r="J3959" s="53">
        <v>16.3</v>
      </c>
      <c r="K3959" s="53">
        <v>14.099997</v>
      </c>
      <c r="L3959" s="53">
        <v>14.402259409946236</v>
      </c>
      <c r="M3959" s="53">
        <v>13.025786475806452</v>
      </c>
      <c r="N3959" s="53">
        <f t="shared" si="310"/>
        <v>9691.1851380000007</v>
      </c>
      <c r="O3959" s="53" t="e">
        <f>VLOOKUP(E3959,#REF!,29,FALSE)</f>
        <v>#REF!</v>
      </c>
      <c r="P3959" s="53" t="e">
        <f t="shared" si="311"/>
        <v>#REF!</v>
      </c>
      <c r="Q3959" s="53">
        <v>1.3764729341397832</v>
      </c>
    </row>
    <row r="3960" spans="1:17">
      <c r="A3960" s="51" t="s">
        <v>5392</v>
      </c>
      <c r="B3960" s="51">
        <f t="shared" si="307"/>
        <v>5</v>
      </c>
      <c r="C3960" s="51">
        <f t="shared" si="308"/>
        <v>744</v>
      </c>
      <c r="D3960" s="51" t="s">
        <v>2520</v>
      </c>
      <c r="E3960" s="54" t="str">
        <f t="shared" si="309"/>
        <v>033642</v>
      </c>
      <c r="F3960" s="51" t="e">
        <f>VLOOKUP(E3960,#REF!,8,FALSE)</f>
        <v>#REF!</v>
      </c>
      <c r="G3960" s="51" t="e">
        <f>VLOOKUP(E3960,#REF!,9,FALSE)</f>
        <v>#REF!</v>
      </c>
      <c r="H3960" s="52">
        <v>909552</v>
      </c>
      <c r="I3960" s="51" t="s">
        <v>2521</v>
      </c>
      <c r="J3960" s="53">
        <v>10.8</v>
      </c>
      <c r="K3960" s="53">
        <v>9.9999959999999994</v>
      </c>
      <c r="L3960" s="53">
        <v>10.29107034139785</v>
      </c>
      <c r="M3960" s="53">
        <v>10.291070377688172</v>
      </c>
      <c r="N3960" s="53">
        <f t="shared" si="310"/>
        <v>7656.5563609999999</v>
      </c>
      <c r="O3960" s="53" t="e">
        <f>VLOOKUP(E3960,#REF!,29,FALSE)</f>
        <v>#REF!</v>
      </c>
      <c r="P3960" s="53" t="e">
        <f t="shared" si="311"/>
        <v>#REF!</v>
      </c>
      <c r="Q3960" s="53">
        <v>0</v>
      </c>
    </row>
    <row r="3961" spans="1:17">
      <c r="A3961" s="51" t="s">
        <v>5392</v>
      </c>
      <c r="B3961" s="51">
        <f t="shared" si="307"/>
        <v>5</v>
      </c>
      <c r="C3961" s="51">
        <f t="shared" si="308"/>
        <v>744</v>
      </c>
      <c r="D3961" s="51" t="s">
        <v>2527</v>
      </c>
      <c r="E3961" s="54" t="str">
        <f t="shared" si="309"/>
        <v>033663</v>
      </c>
      <c r="F3961" s="51" t="e">
        <f>VLOOKUP(E3961,#REF!,8,FALSE)</f>
        <v>#REF!</v>
      </c>
      <c r="G3961" s="51" t="e">
        <f>VLOOKUP(E3961,#REF!,9,FALSE)</f>
        <v>#REF!</v>
      </c>
      <c r="H3961" s="52">
        <v>909553</v>
      </c>
      <c r="I3961" s="51" t="s">
        <v>2528</v>
      </c>
      <c r="J3961" s="53">
        <v>17.7</v>
      </c>
      <c r="K3961" s="53">
        <v>16.099999</v>
      </c>
      <c r="L3961" s="53">
        <v>15.704083215053764</v>
      </c>
      <c r="M3961" s="53">
        <v>15.704083244623655</v>
      </c>
      <c r="N3961" s="53">
        <f t="shared" si="310"/>
        <v>11683.837933999999</v>
      </c>
      <c r="O3961" s="53" t="e">
        <f>VLOOKUP(E3961,#REF!,29,FALSE)</f>
        <v>#REF!</v>
      </c>
      <c r="P3961" s="53" t="e">
        <f t="shared" si="311"/>
        <v>#REF!</v>
      </c>
      <c r="Q3961" s="53">
        <v>0</v>
      </c>
    </row>
    <row r="3962" spans="1:17">
      <c r="A3962" s="51" t="s">
        <v>5392</v>
      </c>
      <c r="B3962" s="51">
        <f t="shared" si="307"/>
        <v>5</v>
      </c>
      <c r="C3962" s="51">
        <f t="shared" si="308"/>
        <v>744</v>
      </c>
      <c r="D3962" s="51" t="s">
        <v>2514</v>
      </c>
      <c r="E3962" s="54" t="str">
        <f t="shared" si="309"/>
        <v>033647</v>
      </c>
      <c r="F3962" s="51" t="e">
        <f>VLOOKUP(E3962,#REF!,8,FALSE)</f>
        <v>#REF!</v>
      </c>
      <c r="G3962" s="51" t="e">
        <f>VLOOKUP(E3962,#REF!,9,FALSE)</f>
        <v>#REF!</v>
      </c>
      <c r="H3962" s="52">
        <v>909573</v>
      </c>
      <c r="I3962" s="51" t="s">
        <v>2515</v>
      </c>
      <c r="J3962" s="53">
        <v>9.1999999999999993</v>
      </c>
      <c r="K3962" s="53">
        <v>8.3999989999999993</v>
      </c>
      <c r="L3962" s="53">
        <v>7.651412095430107</v>
      </c>
      <c r="M3962" s="53">
        <v>7.6514121868279572</v>
      </c>
      <c r="N3962" s="53">
        <f t="shared" si="310"/>
        <v>5692.6506669999999</v>
      </c>
      <c r="O3962" s="53" t="e">
        <f>VLOOKUP(E3962,#REF!,29,FALSE)</f>
        <v>#REF!</v>
      </c>
      <c r="P3962" s="53" t="e">
        <f t="shared" si="311"/>
        <v>#REF!</v>
      </c>
      <c r="Q3962" s="53">
        <v>0</v>
      </c>
    </row>
    <row r="3963" spans="1:17">
      <c r="A3963" s="51" t="s">
        <v>5392</v>
      </c>
      <c r="B3963" s="51">
        <f t="shared" si="307"/>
        <v>5</v>
      </c>
      <c r="C3963" s="51">
        <f t="shared" si="308"/>
        <v>744</v>
      </c>
      <c r="D3963" s="51" t="s">
        <v>2518</v>
      </c>
      <c r="E3963" s="54" t="str">
        <f t="shared" si="309"/>
        <v>033645</v>
      </c>
      <c r="F3963" s="51" t="e">
        <f>VLOOKUP(E3963,#REF!,8,FALSE)</f>
        <v>#REF!</v>
      </c>
      <c r="G3963" s="51" t="e">
        <f>VLOOKUP(E3963,#REF!,9,FALSE)</f>
        <v>#REF!</v>
      </c>
      <c r="H3963" s="52">
        <v>909574</v>
      </c>
      <c r="I3963" s="51" t="s">
        <v>2519</v>
      </c>
      <c r="J3963" s="53">
        <v>9.1</v>
      </c>
      <c r="K3963" s="53">
        <v>8.3999989999999993</v>
      </c>
      <c r="L3963" s="53">
        <v>7.3126284112903219</v>
      </c>
      <c r="M3963" s="53">
        <v>7.312628498655914</v>
      </c>
      <c r="N3963" s="53">
        <f t="shared" si="310"/>
        <v>5440.5956029999998</v>
      </c>
      <c r="O3963" s="53" t="e">
        <f>VLOOKUP(E3963,#REF!,29,FALSE)</f>
        <v>#REF!</v>
      </c>
      <c r="P3963" s="53" t="e">
        <f t="shared" si="311"/>
        <v>#REF!</v>
      </c>
      <c r="Q3963" s="53">
        <v>0</v>
      </c>
    </row>
    <row r="3964" spans="1:17">
      <c r="A3964" s="51" t="s">
        <v>5392</v>
      </c>
      <c r="B3964" s="51">
        <f t="shared" si="307"/>
        <v>5</v>
      </c>
      <c r="C3964" s="51">
        <f t="shared" si="308"/>
        <v>744</v>
      </c>
      <c r="D3964" s="51" t="s">
        <v>2524</v>
      </c>
      <c r="E3964" s="54" t="str">
        <f t="shared" si="309"/>
        <v>033644</v>
      </c>
      <c r="F3964" s="51" t="e">
        <f>VLOOKUP(E3964,#REF!,8,FALSE)</f>
        <v>#REF!</v>
      </c>
      <c r="G3964" s="51" t="e">
        <f>VLOOKUP(E3964,#REF!,9,FALSE)</f>
        <v>#REF!</v>
      </c>
      <c r="H3964" s="52">
        <v>909575</v>
      </c>
      <c r="I3964" s="51" t="s">
        <v>2525</v>
      </c>
      <c r="J3964" s="53">
        <v>9.3000000000000007</v>
      </c>
      <c r="K3964" s="53">
        <v>8.6999960000000005</v>
      </c>
      <c r="L3964" s="53">
        <v>7.3442803400537633</v>
      </c>
      <c r="M3964" s="53">
        <v>7.3442804354838707</v>
      </c>
      <c r="N3964" s="53">
        <f t="shared" si="310"/>
        <v>5464.144644</v>
      </c>
      <c r="O3964" s="53" t="e">
        <f>VLOOKUP(E3964,#REF!,29,FALSE)</f>
        <v>#REF!</v>
      </c>
      <c r="P3964" s="53" t="e">
        <f t="shared" si="311"/>
        <v>#REF!</v>
      </c>
      <c r="Q3964" s="53">
        <v>0</v>
      </c>
    </row>
    <row r="3965" spans="1:17">
      <c r="A3965" s="51" t="s">
        <v>5392</v>
      </c>
      <c r="B3965" s="51">
        <f t="shared" si="307"/>
        <v>5</v>
      </c>
      <c r="C3965" s="51">
        <f t="shared" si="308"/>
        <v>744</v>
      </c>
      <c r="D3965" s="51" t="s">
        <v>2522</v>
      </c>
      <c r="E3965" s="54" t="str">
        <f t="shared" si="309"/>
        <v>033640</v>
      </c>
      <c r="F3965" s="51" t="e">
        <f>VLOOKUP(E3965,#REF!,8,FALSE)</f>
        <v>#REF!</v>
      </c>
      <c r="G3965" s="51" t="e">
        <f>VLOOKUP(E3965,#REF!,9,FALSE)</f>
        <v>#REF!</v>
      </c>
      <c r="H3965" s="52">
        <v>909577</v>
      </c>
      <c r="I3965" s="51" t="s">
        <v>2523</v>
      </c>
      <c r="J3965" s="53">
        <v>10.1</v>
      </c>
      <c r="K3965" s="53">
        <v>9.7000010000000003</v>
      </c>
      <c r="L3965" s="53">
        <v>9.533648874999999</v>
      </c>
      <c r="M3965" s="53">
        <v>9.533648852150538</v>
      </c>
      <c r="N3965" s="53">
        <f t="shared" si="310"/>
        <v>7093.0347460000003</v>
      </c>
      <c r="O3965" s="53" t="e">
        <f>VLOOKUP(E3965,#REF!,29,FALSE)</f>
        <v>#REF!</v>
      </c>
      <c r="P3965" s="53" t="e">
        <f t="shared" si="311"/>
        <v>#REF!</v>
      </c>
      <c r="Q3965" s="53">
        <v>2.2849461543877605E-8</v>
      </c>
    </row>
    <row r="3966" spans="1:17">
      <c r="A3966" s="51" t="s">
        <v>5392</v>
      </c>
      <c r="B3966" s="51">
        <f t="shared" si="307"/>
        <v>5</v>
      </c>
      <c r="C3966" s="51">
        <f t="shared" si="308"/>
        <v>744</v>
      </c>
      <c r="D3966" s="51" t="s">
        <v>2591</v>
      </c>
      <c r="E3966" s="54" t="str">
        <f t="shared" si="309"/>
        <v>033665</v>
      </c>
      <c r="F3966" s="51" t="e">
        <f>VLOOKUP(E3966,#REF!,8,FALSE)</f>
        <v>#REF!</v>
      </c>
      <c r="G3966" s="51" t="e">
        <f>VLOOKUP(E3966,#REF!,9,FALSE)</f>
        <v>#REF!</v>
      </c>
      <c r="H3966" s="52">
        <v>909578</v>
      </c>
      <c r="I3966" s="51" t="s">
        <v>2592</v>
      </c>
      <c r="J3966" s="53">
        <v>17.5</v>
      </c>
      <c r="K3966" s="53">
        <v>15.499993</v>
      </c>
      <c r="L3966" s="53">
        <v>14.094789856182796</v>
      </c>
      <c r="M3966" s="53">
        <v>14.094789883064516</v>
      </c>
      <c r="N3966" s="53">
        <f t="shared" si="310"/>
        <v>10486.523673</v>
      </c>
      <c r="O3966" s="53" t="e">
        <f>VLOOKUP(E3966,#REF!,29,FALSE)</f>
        <v>#REF!</v>
      </c>
      <c r="P3966" s="53" t="e">
        <f t="shared" si="311"/>
        <v>#REF!</v>
      </c>
      <c r="Q3966" s="53">
        <v>0</v>
      </c>
    </row>
    <row r="3967" spans="1:17">
      <c r="A3967" s="51" t="s">
        <v>5392</v>
      </c>
      <c r="B3967" s="51">
        <f t="shared" si="307"/>
        <v>5</v>
      </c>
      <c r="C3967" s="51">
        <f t="shared" si="308"/>
        <v>744</v>
      </c>
      <c r="D3967" s="51" t="s">
        <v>2585</v>
      </c>
      <c r="E3967" s="54" t="str">
        <f t="shared" si="309"/>
        <v>033664</v>
      </c>
      <c r="F3967" s="51" t="e">
        <f>VLOOKUP(E3967,#REF!,8,FALSE)</f>
        <v>#REF!</v>
      </c>
      <c r="G3967" s="51" t="e">
        <f>VLOOKUP(E3967,#REF!,9,FALSE)</f>
        <v>#REF!</v>
      </c>
      <c r="H3967" s="52">
        <v>909579</v>
      </c>
      <c r="I3967" s="51" t="s">
        <v>2586</v>
      </c>
      <c r="J3967" s="53">
        <v>18.7</v>
      </c>
      <c r="K3967" s="53">
        <v>17.199998999999998</v>
      </c>
      <c r="L3967" s="53">
        <v>15.58747638172043</v>
      </c>
      <c r="M3967" s="53">
        <v>15.587476455645161</v>
      </c>
      <c r="N3967" s="53">
        <f t="shared" si="310"/>
        <v>11597.082483</v>
      </c>
      <c r="O3967" s="53" t="e">
        <f>VLOOKUP(E3967,#REF!,29,FALSE)</f>
        <v>#REF!</v>
      </c>
      <c r="P3967" s="53" t="e">
        <f t="shared" si="311"/>
        <v>#REF!</v>
      </c>
      <c r="Q3967" s="53">
        <v>0</v>
      </c>
    </row>
    <row r="3968" spans="1:17">
      <c r="A3968" s="51" t="s">
        <v>5392</v>
      </c>
      <c r="B3968" s="51">
        <f t="shared" si="307"/>
        <v>5</v>
      </c>
      <c r="C3968" s="51">
        <f t="shared" si="308"/>
        <v>744</v>
      </c>
      <c r="D3968" s="51" t="s">
        <v>2544</v>
      </c>
      <c r="E3968" s="54" t="str">
        <f t="shared" si="309"/>
        <v>033648</v>
      </c>
      <c r="F3968" s="51" t="e">
        <f>VLOOKUP(E3968,#REF!,8,FALSE)</f>
        <v>#REF!</v>
      </c>
      <c r="G3968" s="51" t="e">
        <f>VLOOKUP(E3968,#REF!,9,FALSE)</f>
        <v>#REF!</v>
      </c>
      <c r="H3968" s="52">
        <v>911671</v>
      </c>
      <c r="I3968" s="51" t="s">
        <v>5240</v>
      </c>
      <c r="J3968" s="53">
        <v>15.6</v>
      </c>
      <c r="K3968" s="53">
        <v>9.0000029999999995</v>
      </c>
      <c r="L3968" s="53">
        <v>18.036010659946236</v>
      </c>
      <c r="M3968" s="53">
        <v>10.87928690860215</v>
      </c>
      <c r="N3968" s="53">
        <f t="shared" si="310"/>
        <v>8094.1894599999996</v>
      </c>
      <c r="O3968" s="53" t="e">
        <f>VLOOKUP(E3968,#REF!,29,FALSE)</f>
        <v>#REF!</v>
      </c>
      <c r="P3968" s="53" t="e">
        <f t="shared" si="311"/>
        <v>#REF!</v>
      </c>
      <c r="Q3968" s="53">
        <v>7.156723751344086</v>
      </c>
    </row>
    <row r="3969" spans="1:17">
      <c r="A3969" s="51" t="s">
        <v>5392</v>
      </c>
      <c r="B3969" s="51">
        <f t="shared" si="307"/>
        <v>5</v>
      </c>
      <c r="C3969" s="51">
        <f t="shared" si="308"/>
        <v>744</v>
      </c>
      <c r="D3969" s="51" t="s">
        <v>2539</v>
      </c>
      <c r="E3969" s="54" t="str">
        <f t="shared" si="309"/>
        <v>033652</v>
      </c>
      <c r="F3969" s="51" t="e">
        <f>VLOOKUP(E3969,#REF!,8,FALSE)</f>
        <v>#REF!</v>
      </c>
      <c r="G3969" s="51" t="e">
        <f>VLOOKUP(E3969,#REF!,9,FALSE)</f>
        <v>#REF!</v>
      </c>
      <c r="H3969" s="52">
        <v>911952</v>
      </c>
      <c r="I3969" s="51" t="s">
        <v>5241</v>
      </c>
      <c r="J3969" s="53">
        <v>15.4</v>
      </c>
      <c r="K3969" s="53">
        <v>9.7000010000000003</v>
      </c>
      <c r="L3969" s="53">
        <v>17.268667111559139</v>
      </c>
      <c r="M3969" s="53">
        <v>11.372390373655914</v>
      </c>
      <c r="N3969" s="53">
        <f t="shared" si="310"/>
        <v>8461.058438</v>
      </c>
      <c r="O3969" s="53" t="e">
        <f>VLOOKUP(E3969,#REF!,29,FALSE)</f>
        <v>#REF!</v>
      </c>
      <c r="P3969" s="53" t="e">
        <f t="shared" si="311"/>
        <v>#REF!</v>
      </c>
      <c r="Q3969" s="53">
        <v>5.8962767379032259</v>
      </c>
    </row>
    <row r="3970" spans="1:17">
      <c r="A3970" s="51" t="s">
        <v>5392</v>
      </c>
      <c r="B3970" s="51">
        <f t="shared" si="307"/>
        <v>5</v>
      </c>
      <c r="C3970" s="51">
        <f t="shared" si="308"/>
        <v>744</v>
      </c>
      <c r="D3970" s="51" t="s">
        <v>2537</v>
      </c>
      <c r="E3970" s="54" t="str">
        <f t="shared" si="309"/>
        <v>033650</v>
      </c>
      <c r="F3970" s="51" t="e">
        <f>VLOOKUP(E3970,#REF!,8,FALSE)</f>
        <v>#REF!</v>
      </c>
      <c r="G3970" s="51" t="e">
        <f>VLOOKUP(E3970,#REF!,9,FALSE)</f>
        <v>#REF!</v>
      </c>
      <c r="H3970" s="52">
        <v>911972</v>
      </c>
      <c r="I3970" s="51" t="s">
        <v>5242</v>
      </c>
      <c r="J3970" s="53">
        <v>16</v>
      </c>
      <c r="K3970" s="53">
        <v>9.8000030000000002</v>
      </c>
      <c r="L3970" s="53">
        <v>17.170602998655916</v>
      </c>
      <c r="M3970" s="53">
        <v>10.995973219086022</v>
      </c>
      <c r="N3970" s="53">
        <f t="shared" si="310"/>
        <v>8181.0040749999998</v>
      </c>
      <c r="O3970" s="53" t="e">
        <f>VLOOKUP(E3970,#REF!,29,FALSE)</f>
        <v>#REF!</v>
      </c>
      <c r="P3970" s="53" t="e">
        <f t="shared" si="311"/>
        <v>#REF!</v>
      </c>
      <c r="Q3970" s="53">
        <v>6.1746297795698935</v>
      </c>
    </row>
    <row r="3971" spans="1:17">
      <c r="A3971" s="51" t="s">
        <v>5392</v>
      </c>
      <c r="B3971" s="51">
        <f t="shared" ref="B3971:B4034" si="312">MONTH(A3971)</f>
        <v>5</v>
      </c>
      <c r="C3971" s="51">
        <f t="shared" ref="C3971:C4034" si="313">VLOOKUP(B3971,T:V,3,FALSE)</f>
        <v>744</v>
      </c>
      <c r="D3971" s="51" t="s">
        <v>2546</v>
      </c>
      <c r="E3971" s="54" t="str">
        <f t="shared" ref="E3971:E4034" si="314">RIGHT(LEFT(D3971,16),6)</f>
        <v>033649</v>
      </c>
      <c r="F3971" s="51" t="e">
        <f>VLOOKUP(E3971,#REF!,8,FALSE)</f>
        <v>#REF!</v>
      </c>
      <c r="G3971" s="51" t="e">
        <f>VLOOKUP(E3971,#REF!,9,FALSE)</f>
        <v>#REF!</v>
      </c>
      <c r="H3971" s="52">
        <v>911973</v>
      </c>
      <c r="I3971" s="51" t="s">
        <v>5243</v>
      </c>
      <c r="J3971" s="53">
        <v>15.5</v>
      </c>
      <c r="K3971" s="53">
        <v>9.2000039999999998</v>
      </c>
      <c r="L3971" s="53">
        <v>17.442647000000001</v>
      </c>
      <c r="M3971" s="53">
        <v>10.824568750000001</v>
      </c>
      <c r="N3971" s="53">
        <f t="shared" ref="N3971:N4034" si="315">M3971*C3971</f>
        <v>8053.479150000001</v>
      </c>
      <c r="O3971" s="53" t="e">
        <f>VLOOKUP(E3971,#REF!,29,FALSE)</f>
        <v>#REF!</v>
      </c>
      <c r="P3971" s="53" t="e">
        <f t="shared" ref="P3971:P4034" si="316">N3971*O3971</f>
        <v>#REF!</v>
      </c>
      <c r="Q3971" s="53">
        <v>6.6180782500000008</v>
      </c>
    </row>
    <row r="3972" spans="1:17">
      <c r="A3972" s="51" t="s">
        <v>5392</v>
      </c>
      <c r="B3972" s="51">
        <f t="shared" si="312"/>
        <v>5</v>
      </c>
      <c r="C3972" s="51">
        <f t="shared" si="313"/>
        <v>744</v>
      </c>
      <c r="D3972" s="51" t="s">
        <v>2940</v>
      </c>
      <c r="E3972" s="54" t="str">
        <f t="shared" si="314"/>
        <v>034883</v>
      </c>
      <c r="F3972" s="51" t="e">
        <f>VLOOKUP(E3972,#REF!,8,FALSE)</f>
        <v>#REF!</v>
      </c>
      <c r="G3972" s="51" t="e">
        <f>VLOOKUP(E3972,#REF!,9,FALSE)</f>
        <v>#REF!</v>
      </c>
      <c r="H3972" s="52">
        <v>910681</v>
      </c>
      <c r="I3972" s="51" t="s">
        <v>5244</v>
      </c>
      <c r="J3972" s="53">
        <v>13.4</v>
      </c>
      <c r="K3972" s="53">
        <v>13.4</v>
      </c>
      <c r="L3972" s="53">
        <v>13.450747806451615</v>
      </c>
      <c r="M3972" s="53">
        <v>13.450747806451615</v>
      </c>
      <c r="N3972" s="53">
        <f t="shared" si="315"/>
        <v>10007.356368000001</v>
      </c>
      <c r="O3972" s="53" t="e">
        <f>VLOOKUP(E3972,#REF!,29,FALSE)</f>
        <v>#REF!</v>
      </c>
      <c r="P3972" s="53" t="e">
        <f t="shared" si="316"/>
        <v>#REF!</v>
      </c>
      <c r="Q3972" s="53">
        <v>0</v>
      </c>
    </row>
    <row r="3973" spans="1:17">
      <c r="A3973" s="51" t="s">
        <v>5392</v>
      </c>
      <c r="B3973" s="51">
        <f t="shared" si="312"/>
        <v>5</v>
      </c>
      <c r="C3973" s="51">
        <f t="shared" si="313"/>
        <v>744</v>
      </c>
      <c r="D3973" s="51" t="s">
        <v>2502</v>
      </c>
      <c r="E3973" s="54" t="str">
        <f t="shared" si="314"/>
        <v>033634</v>
      </c>
      <c r="F3973" s="51" t="e">
        <f>VLOOKUP(E3973,#REF!,8,FALSE)</f>
        <v>#REF!</v>
      </c>
      <c r="G3973" s="51" t="e">
        <f>VLOOKUP(E3973,#REF!,9,FALSE)</f>
        <v>#REF!</v>
      </c>
      <c r="H3973" s="52">
        <v>909549</v>
      </c>
      <c r="I3973" s="51" t="s">
        <v>5245</v>
      </c>
      <c r="J3973" s="53">
        <v>13.3</v>
      </c>
      <c r="K3973" s="53">
        <v>11.400008</v>
      </c>
      <c r="L3973" s="53">
        <v>13.922057829301075</v>
      </c>
      <c r="M3973" s="53">
        <v>12.476674501344085</v>
      </c>
      <c r="N3973" s="53">
        <f t="shared" si="315"/>
        <v>9282.6458289999991</v>
      </c>
      <c r="O3973" s="53" t="e">
        <f>VLOOKUP(E3973,#REF!,29,FALSE)</f>
        <v>#REF!</v>
      </c>
      <c r="P3973" s="53" t="e">
        <f t="shared" si="316"/>
        <v>#REF!</v>
      </c>
      <c r="Q3973" s="53">
        <v>1.4453833279569901</v>
      </c>
    </row>
    <row r="3974" spans="1:17">
      <c r="A3974" s="51" t="s">
        <v>5392</v>
      </c>
      <c r="B3974" s="51">
        <f t="shared" si="312"/>
        <v>5</v>
      </c>
      <c r="C3974" s="51">
        <f t="shared" si="313"/>
        <v>744</v>
      </c>
      <c r="D3974" s="51" t="s">
        <v>2498</v>
      </c>
      <c r="E3974" s="54" t="str">
        <f t="shared" si="314"/>
        <v>033636</v>
      </c>
      <c r="F3974" s="51" t="e">
        <f>VLOOKUP(E3974,#REF!,8,FALSE)</f>
        <v>#REF!</v>
      </c>
      <c r="G3974" s="51" t="e">
        <f>VLOOKUP(E3974,#REF!,9,FALSE)</f>
        <v>#REF!</v>
      </c>
      <c r="H3974" s="52">
        <v>909550</v>
      </c>
      <c r="I3974" s="51" t="s">
        <v>5246</v>
      </c>
      <c r="J3974" s="53">
        <v>12.6</v>
      </c>
      <c r="K3974" s="53">
        <v>10.300007000000001</v>
      </c>
      <c r="L3974" s="53">
        <v>12.186613884408603</v>
      </c>
      <c r="M3974" s="53">
        <v>10.415783338709677</v>
      </c>
      <c r="N3974" s="53">
        <f t="shared" si="315"/>
        <v>7749.342803999999</v>
      </c>
      <c r="O3974" s="53" t="e">
        <f>VLOOKUP(E3974,#REF!,29,FALSE)</f>
        <v>#REF!</v>
      </c>
      <c r="P3974" s="53" t="e">
        <f t="shared" si="316"/>
        <v>#REF!</v>
      </c>
      <c r="Q3974" s="53">
        <v>1.7708305456989248</v>
      </c>
    </row>
    <row r="3975" spans="1:17">
      <c r="A3975" s="51" t="s">
        <v>5392</v>
      </c>
      <c r="B3975" s="51">
        <f t="shared" si="312"/>
        <v>5</v>
      </c>
      <c r="C3975" s="51">
        <f t="shared" si="313"/>
        <v>744</v>
      </c>
      <c r="D3975" s="51" t="s">
        <v>2494</v>
      </c>
      <c r="E3975" s="54" t="str">
        <f t="shared" si="314"/>
        <v>033635</v>
      </c>
      <c r="F3975" s="51" t="e">
        <f>VLOOKUP(E3975,#REF!,8,FALSE)</f>
        <v>#REF!</v>
      </c>
      <c r="G3975" s="51" t="e">
        <f>VLOOKUP(E3975,#REF!,9,FALSE)</f>
        <v>#REF!</v>
      </c>
      <c r="H3975" s="52">
        <v>909551</v>
      </c>
      <c r="I3975" s="51" t="s">
        <v>5247</v>
      </c>
      <c r="J3975" s="53">
        <v>13.3</v>
      </c>
      <c r="K3975" s="53">
        <v>11.799996999999999</v>
      </c>
      <c r="L3975" s="53">
        <v>12.95750317876344</v>
      </c>
      <c r="M3975" s="53">
        <v>12.019695721774193</v>
      </c>
      <c r="N3975" s="53">
        <f t="shared" si="315"/>
        <v>8942.6536169999999</v>
      </c>
      <c r="O3975" s="53" t="e">
        <f>VLOOKUP(E3975,#REF!,29,FALSE)</f>
        <v>#REF!</v>
      </c>
      <c r="P3975" s="53" t="e">
        <f t="shared" si="316"/>
        <v>#REF!</v>
      </c>
      <c r="Q3975" s="53">
        <v>0.93780745698924672</v>
      </c>
    </row>
    <row r="3976" spans="1:17">
      <c r="A3976" s="51" t="s">
        <v>5392</v>
      </c>
      <c r="B3976" s="51">
        <f t="shared" si="312"/>
        <v>5</v>
      </c>
      <c r="C3976" s="51">
        <f t="shared" si="313"/>
        <v>744</v>
      </c>
      <c r="D3976" s="51" t="s">
        <v>2496</v>
      </c>
      <c r="E3976" s="54" t="str">
        <f t="shared" si="314"/>
        <v>033637</v>
      </c>
      <c r="F3976" s="51" t="e">
        <f>VLOOKUP(E3976,#REF!,8,FALSE)</f>
        <v>#REF!</v>
      </c>
      <c r="G3976" s="51" t="e">
        <f>VLOOKUP(E3976,#REF!,9,FALSE)</f>
        <v>#REF!</v>
      </c>
      <c r="H3976" s="52">
        <v>909571</v>
      </c>
      <c r="I3976" s="51" t="s">
        <v>5248</v>
      </c>
      <c r="J3976" s="53">
        <v>8.4</v>
      </c>
      <c r="K3976" s="53">
        <v>7.0999990000000004</v>
      </c>
      <c r="L3976" s="53">
        <v>9.3652463870967733</v>
      </c>
      <c r="M3976" s="53">
        <v>8.2763739448924731</v>
      </c>
      <c r="N3976" s="53">
        <f t="shared" si="315"/>
        <v>6157.6222150000003</v>
      </c>
      <c r="O3976" s="53" t="e">
        <f>VLOOKUP(E3976,#REF!,29,FALSE)</f>
        <v>#REF!</v>
      </c>
      <c r="P3976" s="53" t="e">
        <f t="shared" si="316"/>
        <v>#REF!</v>
      </c>
      <c r="Q3976" s="53">
        <v>1.0888724422043001</v>
      </c>
    </row>
    <row r="3977" spans="1:17">
      <c r="A3977" s="51" t="s">
        <v>5392</v>
      </c>
      <c r="B3977" s="51">
        <f t="shared" si="312"/>
        <v>5</v>
      </c>
      <c r="C3977" s="51">
        <f t="shared" si="313"/>
        <v>744</v>
      </c>
      <c r="D3977" s="51" t="s">
        <v>2500</v>
      </c>
      <c r="E3977" s="54" t="str">
        <f t="shared" si="314"/>
        <v>033639</v>
      </c>
      <c r="F3977" s="51" t="e">
        <f>VLOOKUP(E3977,#REF!,8,FALSE)</f>
        <v>#REF!</v>
      </c>
      <c r="G3977" s="51" t="e">
        <f>VLOOKUP(E3977,#REF!,9,FALSE)</f>
        <v>#REF!</v>
      </c>
      <c r="H3977" s="52">
        <v>909572</v>
      </c>
      <c r="I3977" s="51" t="s">
        <v>5249</v>
      </c>
      <c r="J3977" s="53">
        <v>9.3000000000000007</v>
      </c>
      <c r="K3977" s="53">
        <v>7.5</v>
      </c>
      <c r="L3977" s="53">
        <v>9.303401419354838</v>
      </c>
      <c r="M3977" s="53">
        <v>7.8444400282258062</v>
      </c>
      <c r="N3977" s="53">
        <f t="shared" si="315"/>
        <v>5836.2633809999998</v>
      </c>
      <c r="O3977" s="53" t="e">
        <f>VLOOKUP(E3977,#REF!,29,FALSE)</f>
        <v>#REF!</v>
      </c>
      <c r="P3977" s="53" t="e">
        <f t="shared" si="316"/>
        <v>#REF!</v>
      </c>
      <c r="Q3977" s="53">
        <v>1.4589613911290322</v>
      </c>
    </row>
    <row r="3978" spans="1:17">
      <c r="A3978" s="51" t="s">
        <v>5392</v>
      </c>
      <c r="B3978" s="51">
        <f t="shared" si="312"/>
        <v>5</v>
      </c>
      <c r="C3978" s="51">
        <f t="shared" si="313"/>
        <v>744</v>
      </c>
      <c r="D3978" s="51" t="s">
        <v>2812</v>
      </c>
      <c r="E3978" s="54" t="str">
        <f t="shared" si="314"/>
        <v>033608</v>
      </c>
      <c r="F3978" s="51" t="e">
        <f>VLOOKUP(E3978,#REF!,8,FALSE)</f>
        <v>#REF!</v>
      </c>
      <c r="G3978" s="51" t="e">
        <f>VLOOKUP(E3978,#REF!,9,FALSE)</f>
        <v>#REF!</v>
      </c>
      <c r="H3978" s="52">
        <v>909777</v>
      </c>
      <c r="I3978" s="51" t="s">
        <v>5250</v>
      </c>
      <c r="J3978" s="53">
        <v>1.2</v>
      </c>
      <c r="K3978" s="53">
        <v>1.2</v>
      </c>
      <c r="L3978" s="53">
        <v>0.72632787365591389</v>
      </c>
      <c r="M3978" s="53">
        <v>0.72632787365591389</v>
      </c>
      <c r="N3978" s="53">
        <f t="shared" si="315"/>
        <v>540.38793799999996</v>
      </c>
      <c r="O3978" s="53" t="e">
        <f>VLOOKUP(E3978,#REF!,29,FALSE)</f>
        <v>#REF!</v>
      </c>
      <c r="P3978" s="53" t="e">
        <f t="shared" si="316"/>
        <v>#REF!</v>
      </c>
      <c r="Q3978" s="53">
        <v>0</v>
      </c>
    </row>
    <row r="3979" spans="1:17">
      <c r="A3979" s="51" t="s">
        <v>5392</v>
      </c>
      <c r="B3979" s="51">
        <f t="shared" si="312"/>
        <v>5</v>
      </c>
      <c r="C3979" s="51">
        <f t="shared" si="313"/>
        <v>744</v>
      </c>
      <c r="D3979" s="51" t="s">
        <v>5251</v>
      </c>
      <c r="E3979" s="54" t="str">
        <f t="shared" si="314"/>
        <v>034745</v>
      </c>
      <c r="F3979" s="51" t="e">
        <f>VLOOKUP(E3979,#REF!,8,FALSE)</f>
        <v>#REF!</v>
      </c>
      <c r="G3979" s="51" t="e">
        <f>VLOOKUP(E3979,#REF!,9,FALSE)</f>
        <v>#REF!</v>
      </c>
      <c r="H3979" s="52">
        <v>910732</v>
      </c>
      <c r="I3979" s="51" t="s">
        <v>5252</v>
      </c>
      <c r="J3979" s="53">
        <v>5.4</v>
      </c>
      <c r="K3979" s="53">
        <v>5.4</v>
      </c>
      <c r="L3979" s="53">
        <v>5.0619125510752685</v>
      </c>
      <c r="M3979" s="53">
        <v>5.0619125510752685</v>
      </c>
      <c r="N3979" s="53">
        <f t="shared" si="315"/>
        <v>3766.0629379999996</v>
      </c>
      <c r="O3979" s="53" t="e">
        <f>VLOOKUP(E3979,#REF!,29,FALSE)</f>
        <v>#REF!</v>
      </c>
      <c r="P3979" s="53" t="e">
        <f t="shared" si="316"/>
        <v>#REF!</v>
      </c>
      <c r="Q3979" s="53">
        <v>0</v>
      </c>
    </row>
    <row r="3980" spans="1:17">
      <c r="A3980" s="51" t="s">
        <v>5392</v>
      </c>
      <c r="B3980" s="51">
        <f t="shared" si="312"/>
        <v>5</v>
      </c>
      <c r="C3980" s="51">
        <f t="shared" si="313"/>
        <v>744</v>
      </c>
      <c r="D3980" s="51" t="s">
        <v>5253</v>
      </c>
      <c r="E3980" s="54" t="str">
        <f t="shared" si="314"/>
        <v>034746</v>
      </c>
      <c r="F3980" s="51" t="e">
        <f>VLOOKUP(E3980,#REF!,8,FALSE)</f>
        <v>#REF!</v>
      </c>
      <c r="G3980" s="51" t="e">
        <f>VLOOKUP(E3980,#REF!,9,FALSE)</f>
        <v>#REF!</v>
      </c>
      <c r="H3980" s="52">
        <v>910733</v>
      </c>
      <c r="I3980" s="51" t="s">
        <v>5254</v>
      </c>
      <c r="J3980" s="53">
        <v>5.4</v>
      </c>
      <c r="K3980" s="53">
        <v>5.4</v>
      </c>
      <c r="L3980" s="53">
        <v>5.1488681465053761</v>
      </c>
      <c r="M3980" s="53">
        <v>5.1488681465053761</v>
      </c>
      <c r="N3980" s="53">
        <f t="shared" si="315"/>
        <v>3830.7579009999999</v>
      </c>
      <c r="O3980" s="53" t="e">
        <f>VLOOKUP(E3980,#REF!,29,FALSE)</f>
        <v>#REF!</v>
      </c>
      <c r="P3980" s="53" t="e">
        <f t="shared" si="316"/>
        <v>#REF!</v>
      </c>
      <c r="Q3980" s="53">
        <v>0</v>
      </c>
    </row>
    <row r="3981" spans="1:17">
      <c r="A3981" s="51" t="s">
        <v>5392</v>
      </c>
      <c r="B3981" s="51">
        <f t="shared" si="312"/>
        <v>5</v>
      </c>
      <c r="C3981" s="51">
        <f t="shared" si="313"/>
        <v>744</v>
      </c>
      <c r="D3981" s="51" t="s">
        <v>5255</v>
      </c>
      <c r="E3981" s="54" t="str">
        <f t="shared" si="314"/>
        <v>034747</v>
      </c>
      <c r="F3981" s="51" t="e">
        <f>VLOOKUP(E3981,#REF!,8,FALSE)</f>
        <v>#REF!</v>
      </c>
      <c r="G3981" s="51" t="e">
        <f>VLOOKUP(E3981,#REF!,9,FALSE)</f>
        <v>#REF!</v>
      </c>
      <c r="H3981" s="52">
        <v>910734</v>
      </c>
      <c r="I3981" s="51" t="s">
        <v>5256</v>
      </c>
      <c r="J3981" s="53">
        <v>5.4</v>
      </c>
      <c r="K3981" s="53">
        <v>5.4</v>
      </c>
      <c r="L3981" s="53">
        <v>5.152104284946236</v>
      </c>
      <c r="M3981" s="53">
        <v>5.152104284946236</v>
      </c>
      <c r="N3981" s="53">
        <f t="shared" si="315"/>
        <v>3833.1655879999994</v>
      </c>
      <c r="O3981" s="53" t="e">
        <f>VLOOKUP(E3981,#REF!,29,FALSE)</f>
        <v>#REF!</v>
      </c>
      <c r="P3981" s="53" t="e">
        <f t="shared" si="316"/>
        <v>#REF!</v>
      </c>
      <c r="Q3981" s="53">
        <v>0</v>
      </c>
    </row>
    <row r="3982" spans="1:17">
      <c r="A3982" s="51" t="s">
        <v>5392</v>
      </c>
      <c r="B3982" s="51">
        <f t="shared" si="312"/>
        <v>5</v>
      </c>
      <c r="C3982" s="51">
        <f t="shared" si="313"/>
        <v>744</v>
      </c>
      <c r="D3982" s="51" t="s">
        <v>2516</v>
      </c>
      <c r="E3982" s="54" t="str">
        <f t="shared" si="314"/>
        <v>033643</v>
      </c>
      <c r="F3982" s="51" t="e">
        <f>VLOOKUP(E3982,#REF!,8,FALSE)</f>
        <v>#REF!</v>
      </c>
      <c r="G3982" s="51" t="e">
        <f>VLOOKUP(E3982,#REF!,9,FALSE)</f>
        <v>#REF!</v>
      </c>
      <c r="H3982" s="52">
        <v>909576</v>
      </c>
      <c r="I3982" s="51" t="s">
        <v>2517</v>
      </c>
      <c r="J3982" s="53">
        <v>10.199999999999999</v>
      </c>
      <c r="K3982" s="53">
        <v>9.6</v>
      </c>
      <c r="L3982" s="53">
        <v>8.5405881962365591</v>
      </c>
      <c r="M3982" s="53">
        <v>8.5405882244623648</v>
      </c>
      <c r="N3982" s="53">
        <f t="shared" si="315"/>
        <v>6354.1976389999991</v>
      </c>
      <c r="O3982" s="53" t="e">
        <f>VLOOKUP(E3982,#REF!,29,FALSE)</f>
        <v>#REF!</v>
      </c>
      <c r="P3982" s="53" t="e">
        <f t="shared" si="316"/>
        <v>#REF!</v>
      </c>
      <c r="Q3982" s="53">
        <v>0</v>
      </c>
    </row>
    <row r="3983" spans="1:17">
      <c r="A3983" s="51" t="s">
        <v>5392</v>
      </c>
      <c r="B3983" s="51">
        <f t="shared" si="312"/>
        <v>5</v>
      </c>
      <c r="C3983" s="51">
        <f t="shared" si="313"/>
        <v>744</v>
      </c>
      <c r="D3983" s="51" t="s">
        <v>2595</v>
      </c>
      <c r="E3983" s="54" t="str">
        <f t="shared" si="314"/>
        <v>033627</v>
      </c>
      <c r="F3983" s="51" t="e">
        <f>VLOOKUP(E3983,#REF!,8,FALSE)</f>
        <v>#REF!</v>
      </c>
      <c r="G3983" s="51" t="e">
        <f>VLOOKUP(E3983,#REF!,9,FALSE)</f>
        <v>#REF!</v>
      </c>
      <c r="H3983" s="52">
        <v>909750</v>
      </c>
      <c r="I3983" s="51" t="s">
        <v>2596</v>
      </c>
      <c r="J3983" s="53">
        <v>12.2</v>
      </c>
      <c r="K3983" s="53">
        <v>7.2738160000000001</v>
      </c>
      <c r="L3983" s="53">
        <v>16.323504770161289</v>
      </c>
      <c r="M3983" s="53">
        <v>13.098218892473117</v>
      </c>
      <c r="N3983" s="53">
        <f t="shared" si="315"/>
        <v>9745.0748559999993</v>
      </c>
      <c r="O3983" s="53" t="e">
        <f>VLOOKUP(E3983,#REF!,29,FALSE)</f>
        <v>#REF!</v>
      </c>
      <c r="P3983" s="53" t="e">
        <f t="shared" si="316"/>
        <v>#REF!</v>
      </c>
      <c r="Q3983" s="53">
        <v>3.2252858776881732</v>
      </c>
    </row>
    <row r="3984" spans="1:17">
      <c r="A3984" s="51" t="s">
        <v>5392</v>
      </c>
      <c r="B3984" s="51">
        <f t="shared" si="312"/>
        <v>5</v>
      </c>
      <c r="C3984" s="51">
        <f t="shared" si="313"/>
        <v>744</v>
      </c>
      <c r="D3984" s="51" t="s">
        <v>2593</v>
      </c>
      <c r="E3984" s="54" t="str">
        <f t="shared" si="314"/>
        <v>033626</v>
      </c>
      <c r="F3984" s="51" t="e">
        <f>VLOOKUP(E3984,#REF!,8,FALSE)</f>
        <v>#REF!</v>
      </c>
      <c r="G3984" s="51" t="e">
        <f>VLOOKUP(E3984,#REF!,9,FALSE)</f>
        <v>#REF!</v>
      </c>
      <c r="H3984" s="52">
        <v>909779</v>
      </c>
      <c r="I3984" s="51" t="s">
        <v>2594</v>
      </c>
      <c r="J3984" s="53">
        <v>12.1</v>
      </c>
      <c r="K3984" s="53">
        <v>8.8988189999999996</v>
      </c>
      <c r="L3984" s="53">
        <v>15.222748211021504</v>
      </c>
      <c r="M3984" s="53">
        <v>13.468652228494623</v>
      </c>
      <c r="N3984" s="53">
        <f t="shared" si="315"/>
        <v>10020.677258</v>
      </c>
      <c r="O3984" s="53" t="e">
        <f>VLOOKUP(E3984,#REF!,29,FALSE)</f>
        <v>#REF!</v>
      </c>
      <c r="P3984" s="53" t="e">
        <f t="shared" si="316"/>
        <v>#REF!</v>
      </c>
      <c r="Q3984" s="53">
        <v>1.7540959825268811</v>
      </c>
    </row>
    <row r="3985" spans="1:17">
      <c r="A3985" s="51" t="s">
        <v>5392</v>
      </c>
      <c r="B3985" s="51">
        <f t="shared" si="312"/>
        <v>5</v>
      </c>
      <c r="C3985" s="51">
        <f t="shared" si="313"/>
        <v>744</v>
      </c>
      <c r="D3985" s="51" t="s">
        <v>2887</v>
      </c>
      <c r="E3985" s="54" t="str">
        <f t="shared" si="314"/>
        <v>034305</v>
      </c>
      <c r="F3985" s="51" t="e">
        <f>VLOOKUP(E3985,#REF!,8,FALSE)</f>
        <v>#REF!</v>
      </c>
      <c r="G3985" s="51" t="e">
        <f>VLOOKUP(E3985,#REF!,9,FALSE)</f>
        <v>#REF!</v>
      </c>
      <c r="H3985" s="52">
        <v>912489</v>
      </c>
      <c r="I3985" s="51" t="s">
        <v>2888</v>
      </c>
      <c r="J3985" s="53">
        <v>6.2</v>
      </c>
      <c r="K3985" s="53">
        <v>6.2</v>
      </c>
      <c r="L3985" s="53">
        <v>5.3628576397849468</v>
      </c>
      <c r="M3985" s="53">
        <v>5.3628576397849468</v>
      </c>
      <c r="N3985" s="53">
        <f t="shared" si="315"/>
        <v>3989.9660840000006</v>
      </c>
      <c r="O3985" s="53" t="e">
        <f>VLOOKUP(E3985,#REF!,29,FALSE)</f>
        <v>#REF!</v>
      </c>
      <c r="P3985" s="53" t="e">
        <f t="shared" si="316"/>
        <v>#REF!</v>
      </c>
      <c r="Q3985" s="53">
        <v>0</v>
      </c>
    </row>
    <row r="3986" spans="1:17">
      <c r="A3986" s="51" t="s">
        <v>5392</v>
      </c>
      <c r="B3986" s="51">
        <f t="shared" si="312"/>
        <v>5</v>
      </c>
      <c r="C3986" s="51">
        <f t="shared" si="313"/>
        <v>744</v>
      </c>
      <c r="D3986" s="51" t="s">
        <v>3188</v>
      </c>
      <c r="E3986" s="54" t="str">
        <f t="shared" si="314"/>
        <v>029411</v>
      </c>
      <c r="F3986" s="51" t="e">
        <f>VLOOKUP(E3986,#REF!,8,FALSE)</f>
        <v>#REF!</v>
      </c>
      <c r="G3986" s="51" t="e">
        <f>VLOOKUP(E3986,#REF!,9,FALSE)</f>
        <v>#REF!</v>
      </c>
      <c r="H3986" s="52">
        <v>913331</v>
      </c>
      <c r="I3986" s="51" t="s">
        <v>5257</v>
      </c>
      <c r="J3986" s="53">
        <v>2.6</v>
      </c>
      <c r="K3986" s="53">
        <v>2.34</v>
      </c>
      <c r="L3986" s="53">
        <v>0.45931431451612903</v>
      </c>
      <c r="M3986" s="53">
        <v>0.45931431451612903</v>
      </c>
      <c r="N3986" s="53">
        <f t="shared" si="315"/>
        <v>341.72985</v>
      </c>
      <c r="O3986" s="53" t="e">
        <f>VLOOKUP(E3986,#REF!,29,FALSE)</f>
        <v>#REF!</v>
      </c>
      <c r="P3986" s="53" t="e">
        <f t="shared" si="316"/>
        <v>#REF!</v>
      </c>
      <c r="Q3986" s="53">
        <v>0</v>
      </c>
    </row>
    <row r="3987" spans="1:17">
      <c r="A3987" s="51" t="s">
        <v>5392</v>
      </c>
      <c r="B3987" s="51">
        <f t="shared" si="312"/>
        <v>5</v>
      </c>
      <c r="C3987" s="51">
        <f t="shared" si="313"/>
        <v>744</v>
      </c>
      <c r="D3987" s="51" t="s">
        <v>3117</v>
      </c>
      <c r="E3987" s="54" t="str">
        <f t="shared" si="314"/>
        <v>034438</v>
      </c>
      <c r="F3987" s="51" t="e">
        <f>VLOOKUP(E3987,#REF!,8,FALSE)</f>
        <v>#REF!</v>
      </c>
      <c r="G3987" s="51" t="e">
        <f>VLOOKUP(E3987,#REF!,9,FALSE)</f>
        <v>#REF!</v>
      </c>
      <c r="H3987" s="52">
        <v>913371</v>
      </c>
      <c r="I3987" s="51" t="s">
        <v>5258</v>
      </c>
      <c r="J3987" s="53">
        <v>4.43</v>
      </c>
      <c r="K3987" s="53">
        <v>3.89</v>
      </c>
      <c r="L3987" s="53">
        <v>2.3993145725806451</v>
      </c>
      <c r="M3987" s="53">
        <v>2.3993145725806451</v>
      </c>
      <c r="N3987" s="53">
        <f t="shared" si="315"/>
        <v>1785.090042</v>
      </c>
      <c r="O3987" s="53" t="e">
        <f>VLOOKUP(E3987,#REF!,29,FALSE)</f>
        <v>#REF!</v>
      </c>
      <c r="P3987" s="53" t="e">
        <f t="shared" si="316"/>
        <v>#REF!</v>
      </c>
      <c r="Q3987" s="53">
        <v>0</v>
      </c>
    </row>
    <row r="3988" spans="1:17">
      <c r="A3988" s="51" t="s">
        <v>5392</v>
      </c>
      <c r="B3988" s="51">
        <f t="shared" si="312"/>
        <v>5</v>
      </c>
      <c r="C3988" s="51">
        <f t="shared" si="313"/>
        <v>744</v>
      </c>
      <c r="D3988" s="51" t="s">
        <v>3135</v>
      </c>
      <c r="E3988" s="54" t="str">
        <f t="shared" si="314"/>
        <v>035745</v>
      </c>
      <c r="F3988" s="51" t="e">
        <f>VLOOKUP(E3988,#REF!,8,FALSE)</f>
        <v>#REF!</v>
      </c>
      <c r="G3988" s="51" t="e">
        <f>VLOOKUP(E3988,#REF!,9,FALSE)</f>
        <v>#REF!</v>
      </c>
      <c r="H3988" s="52">
        <v>913372</v>
      </c>
      <c r="I3988" s="51" t="s">
        <v>3136</v>
      </c>
      <c r="J3988" s="53">
        <v>1.07</v>
      </c>
      <c r="K3988" s="53">
        <v>0.96</v>
      </c>
      <c r="L3988" s="53">
        <v>0.30920307258064517</v>
      </c>
      <c r="M3988" s="53">
        <v>0.30920307258064517</v>
      </c>
      <c r="N3988" s="53">
        <f t="shared" si="315"/>
        <v>230.04708600000001</v>
      </c>
      <c r="O3988" s="53" t="e">
        <f>VLOOKUP(E3988,#REF!,29,FALSE)</f>
        <v>#REF!</v>
      </c>
      <c r="P3988" s="53" t="e">
        <f t="shared" si="316"/>
        <v>#REF!</v>
      </c>
      <c r="Q3988" s="53">
        <v>0</v>
      </c>
    </row>
    <row r="3989" spans="1:17">
      <c r="A3989" s="51" t="s">
        <v>5392</v>
      </c>
      <c r="B3989" s="51">
        <f t="shared" si="312"/>
        <v>5</v>
      </c>
      <c r="C3989" s="51">
        <f t="shared" si="313"/>
        <v>744</v>
      </c>
      <c r="D3989" s="51" t="s">
        <v>1900</v>
      </c>
      <c r="E3989" s="54" t="str">
        <f t="shared" si="314"/>
        <v>031518</v>
      </c>
      <c r="F3989" s="51" t="e">
        <f>VLOOKUP(E3989,#REF!,8,FALSE)</f>
        <v>#REF!</v>
      </c>
      <c r="G3989" s="51" t="e">
        <f>VLOOKUP(E3989,#REF!,9,FALSE)</f>
        <v>#REF!</v>
      </c>
      <c r="H3989" s="52">
        <v>896953</v>
      </c>
      <c r="I3989" s="51" t="s">
        <v>5259</v>
      </c>
      <c r="J3989" s="53">
        <v>7.4</v>
      </c>
      <c r="K3989" s="53">
        <v>7.3000030000000002</v>
      </c>
      <c r="L3989" s="53">
        <v>5.5035287123655916</v>
      </c>
      <c r="M3989" s="53">
        <v>5.5035287876344086</v>
      </c>
      <c r="N3989" s="53">
        <f t="shared" si="315"/>
        <v>4094.6254180000001</v>
      </c>
      <c r="O3989" s="53" t="e">
        <f>VLOOKUP(E3989,#REF!,29,FALSE)</f>
        <v>#REF!</v>
      </c>
      <c r="P3989" s="53" t="e">
        <f t="shared" si="316"/>
        <v>#REF!</v>
      </c>
      <c r="Q3989" s="53">
        <v>0</v>
      </c>
    </row>
    <row r="3990" spans="1:17">
      <c r="A3990" s="51" t="s">
        <v>5392</v>
      </c>
      <c r="B3990" s="51">
        <f t="shared" si="312"/>
        <v>5</v>
      </c>
      <c r="C3990" s="51">
        <f t="shared" si="313"/>
        <v>744</v>
      </c>
      <c r="D3990" s="51" t="s">
        <v>2129</v>
      </c>
      <c r="E3990" s="54" t="str">
        <f t="shared" si="314"/>
        <v>031767</v>
      </c>
      <c r="F3990" s="51" t="e">
        <f>VLOOKUP(E3990,#REF!,8,FALSE)</f>
        <v>#REF!</v>
      </c>
      <c r="G3990" s="51" t="e">
        <f>VLOOKUP(E3990,#REF!,9,FALSE)</f>
        <v>#REF!</v>
      </c>
      <c r="H3990" s="52">
        <v>906762</v>
      </c>
      <c r="I3990" s="51" t="s">
        <v>5260</v>
      </c>
      <c r="J3990" s="53">
        <v>9</v>
      </c>
      <c r="K3990" s="53">
        <v>8.7999989999999997</v>
      </c>
      <c r="L3990" s="53">
        <v>7.8750869489247313</v>
      </c>
      <c r="M3990" s="53">
        <v>7.8750869825268826</v>
      </c>
      <c r="N3990" s="53">
        <f t="shared" si="315"/>
        <v>5859.0647150000004</v>
      </c>
      <c r="O3990" s="53" t="e">
        <f>VLOOKUP(E3990,#REF!,29,FALSE)</f>
        <v>#REF!</v>
      </c>
      <c r="P3990" s="53" t="e">
        <f t="shared" si="316"/>
        <v>#REF!</v>
      </c>
      <c r="Q3990" s="53">
        <v>0</v>
      </c>
    </row>
    <row r="3991" spans="1:17">
      <c r="A3991" s="51" t="s">
        <v>5392</v>
      </c>
      <c r="B3991" s="51">
        <f t="shared" si="312"/>
        <v>5</v>
      </c>
      <c r="C3991" s="51">
        <f t="shared" si="313"/>
        <v>744</v>
      </c>
      <c r="D3991" s="51" t="s">
        <v>5261</v>
      </c>
      <c r="E3991" s="54" t="str">
        <f t="shared" si="314"/>
        <v>034161</v>
      </c>
      <c r="F3991" s="51" t="e">
        <f>VLOOKUP(E3991,#REF!,8,FALSE)</f>
        <v>#REF!</v>
      </c>
      <c r="G3991" s="51" t="e">
        <f>VLOOKUP(E3991,#REF!,9,FALSE)</f>
        <v>#REF!</v>
      </c>
      <c r="H3991" s="52">
        <v>910736</v>
      </c>
      <c r="I3991" s="51" t="s">
        <v>2930</v>
      </c>
      <c r="J3991" s="53">
        <v>5.3</v>
      </c>
      <c r="K3991" s="53">
        <v>5.3</v>
      </c>
      <c r="L3991" s="53">
        <v>4.9583861814516128</v>
      </c>
      <c r="M3991" s="53">
        <v>4.9583861814516128</v>
      </c>
      <c r="N3991" s="53">
        <f t="shared" si="315"/>
        <v>3689.039319</v>
      </c>
      <c r="O3991" s="53" t="e">
        <f>VLOOKUP(E3991,#REF!,29,FALSE)</f>
        <v>#REF!</v>
      </c>
      <c r="P3991" s="53" t="e">
        <f t="shared" si="316"/>
        <v>#REF!</v>
      </c>
      <c r="Q3991" s="53">
        <v>0</v>
      </c>
    </row>
    <row r="3992" spans="1:17">
      <c r="A3992" s="51" t="s">
        <v>5392</v>
      </c>
      <c r="B3992" s="51">
        <f t="shared" si="312"/>
        <v>5</v>
      </c>
      <c r="C3992" s="51">
        <f t="shared" si="313"/>
        <v>744</v>
      </c>
      <c r="D3992" s="51" t="s">
        <v>5262</v>
      </c>
      <c r="E3992" s="54" t="str">
        <f t="shared" si="314"/>
        <v>034162</v>
      </c>
      <c r="F3992" s="51" t="e">
        <f>VLOOKUP(E3992,#REF!,8,FALSE)</f>
        <v>#REF!</v>
      </c>
      <c r="G3992" s="51" t="e">
        <f>VLOOKUP(E3992,#REF!,9,FALSE)</f>
        <v>#REF!</v>
      </c>
      <c r="H3992" s="52">
        <v>910737</v>
      </c>
      <c r="I3992" s="51" t="s">
        <v>2923</v>
      </c>
      <c r="J3992" s="53">
        <v>5.3</v>
      </c>
      <c r="K3992" s="53">
        <v>5.3</v>
      </c>
      <c r="L3992" s="53">
        <v>4.9006632997311828</v>
      </c>
      <c r="M3992" s="53">
        <v>4.9006632997311828</v>
      </c>
      <c r="N3992" s="53">
        <f t="shared" si="315"/>
        <v>3646.0934950000001</v>
      </c>
      <c r="O3992" s="53" t="e">
        <f>VLOOKUP(E3992,#REF!,29,FALSE)</f>
        <v>#REF!</v>
      </c>
      <c r="P3992" s="53" t="e">
        <f t="shared" si="316"/>
        <v>#REF!</v>
      </c>
      <c r="Q3992" s="53">
        <v>0</v>
      </c>
    </row>
    <row r="3993" spans="1:17">
      <c r="A3993" s="51" t="s">
        <v>5392</v>
      </c>
      <c r="B3993" s="51">
        <f t="shared" si="312"/>
        <v>5</v>
      </c>
      <c r="C3993" s="51">
        <f t="shared" si="313"/>
        <v>744</v>
      </c>
      <c r="D3993" s="51" t="s">
        <v>5263</v>
      </c>
      <c r="E3993" s="54" t="str">
        <f t="shared" si="314"/>
        <v>034163</v>
      </c>
      <c r="F3993" s="51" t="e">
        <f>VLOOKUP(E3993,#REF!,8,FALSE)</f>
        <v>#REF!</v>
      </c>
      <c r="G3993" s="51" t="e">
        <f>VLOOKUP(E3993,#REF!,9,FALSE)</f>
        <v>#REF!</v>
      </c>
      <c r="H3993" s="52">
        <v>910738</v>
      </c>
      <c r="I3993" s="51" t="s">
        <v>2883</v>
      </c>
      <c r="J3993" s="53">
        <v>5.3</v>
      </c>
      <c r="K3993" s="53">
        <v>5.3</v>
      </c>
      <c r="L3993" s="53">
        <v>4.893167551075269</v>
      </c>
      <c r="M3993" s="53">
        <v>4.893167551075269</v>
      </c>
      <c r="N3993" s="53">
        <f t="shared" si="315"/>
        <v>3640.516658</v>
      </c>
      <c r="O3993" s="53" t="e">
        <f>VLOOKUP(E3993,#REF!,29,FALSE)</f>
        <v>#REF!</v>
      </c>
      <c r="P3993" s="53" t="e">
        <f t="shared" si="316"/>
        <v>#REF!</v>
      </c>
      <c r="Q3993" s="53">
        <v>0</v>
      </c>
    </row>
    <row r="3994" spans="1:17">
      <c r="A3994" s="51" t="s">
        <v>5392</v>
      </c>
      <c r="B3994" s="51">
        <f t="shared" si="312"/>
        <v>5</v>
      </c>
      <c r="C3994" s="51">
        <f t="shared" si="313"/>
        <v>744</v>
      </c>
      <c r="D3994" s="51" t="s">
        <v>3185</v>
      </c>
      <c r="E3994" s="54" t="str">
        <f t="shared" si="314"/>
        <v>034743</v>
      </c>
      <c r="F3994" s="51" t="e">
        <f>VLOOKUP(E3994,#REF!,8,FALSE)</f>
        <v>#REF!</v>
      </c>
      <c r="G3994" s="51" t="e">
        <f>VLOOKUP(E3994,#REF!,9,FALSE)</f>
        <v>#REF!</v>
      </c>
      <c r="H3994" s="52">
        <v>913312</v>
      </c>
      <c r="I3994" s="51" t="s">
        <v>3186</v>
      </c>
      <c r="J3994" s="53">
        <v>1.69</v>
      </c>
      <c r="K3994" s="53">
        <v>1.52</v>
      </c>
      <c r="L3994" s="53">
        <v>6.451746774193548E-2</v>
      </c>
      <c r="M3994" s="53">
        <v>6.451746774193548E-2</v>
      </c>
      <c r="N3994" s="53">
        <f t="shared" si="315"/>
        <v>48.000996000000001</v>
      </c>
      <c r="O3994" s="53" t="e">
        <f>VLOOKUP(E3994,#REF!,29,FALSE)</f>
        <v>#REF!</v>
      </c>
      <c r="P3994" s="53" t="e">
        <f t="shared" si="316"/>
        <v>#REF!</v>
      </c>
      <c r="Q3994" s="53">
        <v>0</v>
      </c>
    </row>
    <row r="3995" spans="1:17">
      <c r="A3995" s="51" t="s">
        <v>5392</v>
      </c>
      <c r="B3995" s="51">
        <f t="shared" si="312"/>
        <v>5</v>
      </c>
      <c r="C3995" s="51">
        <f t="shared" si="313"/>
        <v>744</v>
      </c>
      <c r="D3995" s="51" t="s">
        <v>3146</v>
      </c>
      <c r="E3995" s="54" t="str">
        <f t="shared" si="314"/>
        <v>032516</v>
      </c>
      <c r="F3995" s="51" t="e">
        <f>VLOOKUP(E3995,#REF!,8,FALSE)</f>
        <v>#REF!</v>
      </c>
      <c r="G3995" s="51" t="e">
        <f>VLOOKUP(E3995,#REF!,9,FALSE)</f>
        <v>#REF!</v>
      </c>
      <c r="H3995" s="52">
        <v>913314</v>
      </c>
      <c r="I3995" s="51" t="s">
        <v>5264</v>
      </c>
      <c r="J3995" s="53">
        <v>2.5499999999999998</v>
      </c>
      <c r="K3995" s="53">
        <v>1.7</v>
      </c>
      <c r="L3995" s="53">
        <v>6.9925645161290323E-2</v>
      </c>
      <c r="M3995" s="53">
        <v>6.9925645161290323E-2</v>
      </c>
      <c r="N3995" s="53">
        <f t="shared" si="315"/>
        <v>52.024680000000004</v>
      </c>
      <c r="O3995" s="53" t="e">
        <f>VLOOKUP(E3995,#REF!,29,FALSE)</f>
        <v>#REF!</v>
      </c>
      <c r="P3995" s="53" t="e">
        <f t="shared" si="316"/>
        <v>#REF!</v>
      </c>
      <c r="Q3995" s="53">
        <v>0</v>
      </c>
    </row>
    <row r="3996" spans="1:17">
      <c r="A3996" s="51" t="s">
        <v>5392</v>
      </c>
      <c r="B3996" s="51">
        <f t="shared" si="312"/>
        <v>5</v>
      </c>
      <c r="C3996" s="51">
        <f t="shared" si="313"/>
        <v>744</v>
      </c>
      <c r="D3996" s="51" t="s">
        <v>1797</v>
      </c>
      <c r="E3996" s="54" t="str">
        <f t="shared" si="314"/>
        <v>031433</v>
      </c>
      <c r="F3996" s="51" t="e">
        <f>VLOOKUP(E3996,#REF!,8,FALSE)</f>
        <v>#REF!</v>
      </c>
      <c r="G3996" s="51" t="e">
        <f>VLOOKUP(E3996,#REF!,9,FALSE)</f>
        <v>#REF!</v>
      </c>
      <c r="H3996" s="52">
        <v>896585</v>
      </c>
      <c r="I3996" s="51" t="s">
        <v>5265</v>
      </c>
      <c r="J3996" s="53">
        <v>3.1</v>
      </c>
      <c r="K3996" s="53">
        <v>2.6</v>
      </c>
      <c r="L3996" s="53">
        <v>2.5300080376344085</v>
      </c>
      <c r="M3996" s="53">
        <v>2.5300080376344085</v>
      </c>
      <c r="N3996" s="53">
        <f t="shared" si="315"/>
        <v>1882.3259799999998</v>
      </c>
      <c r="O3996" s="53" t="e">
        <f>VLOOKUP(E3996,#REF!,29,FALSE)</f>
        <v>#REF!</v>
      </c>
      <c r="P3996" s="53" t="e">
        <f t="shared" si="316"/>
        <v>#REF!</v>
      </c>
      <c r="Q3996" s="53">
        <v>0</v>
      </c>
    </row>
    <row r="3997" spans="1:17">
      <c r="A3997" s="51" t="s">
        <v>5392</v>
      </c>
      <c r="B3997" s="51">
        <f t="shared" si="312"/>
        <v>5</v>
      </c>
      <c r="C3997" s="51">
        <f t="shared" si="313"/>
        <v>744</v>
      </c>
      <c r="D3997" s="51" t="s">
        <v>1799</v>
      </c>
      <c r="E3997" s="54" t="str">
        <f t="shared" si="314"/>
        <v>031435</v>
      </c>
      <c r="F3997" s="51" t="e">
        <f>VLOOKUP(E3997,#REF!,8,FALSE)</f>
        <v>#REF!</v>
      </c>
      <c r="G3997" s="51" t="e">
        <f>VLOOKUP(E3997,#REF!,9,FALSE)</f>
        <v>#REF!</v>
      </c>
      <c r="H3997" s="52">
        <v>896586</v>
      </c>
      <c r="I3997" s="51" t="s">
        <v>5394</v>
      </c>
      <c r="J3997" s="53">
        <v>5.0999999999999996</v>
      </c>
      <c r="K3997" s="53">
        <v>4.9000000000000004</v>
      </c>
      <c r="L3997" s="53">
        <v>5.3075032190860219</v>
      </c>
      <c r="M3997" s="53">
        <v>5.3075032190860219</v>
      </c>
      <c r="N3997" s="53">
        <f t="shared" si="315"/>
        <v>3948.7823950000002</v>
      </c>
      <c r="O3997" s="53" t="e">
        <f>VLOOKUP(E3997,#REF!,29,FALSE)</f>
        <v>#REF!</v>
      </c>
      <c r="P3997" s="53" t="e">
        <f t="shared" si="316"/>
        <v>#REF!</v>
      </c>
      <c r="Q3997" s="53">
        <v>0</v>
      </c>
    </row>
    <row r="3998" spans="1:17">
      <c r="A3998" s="51" t="s">
        <v>5392</v>
      </c>
      <c r="B3998" s="51">
        <f t="shared" si="312"/>
        <v>5</v>
      </c>
      <c r="C3998" s="51">
        <f t="shared" si="313"/>
        <v>744</v>
      </c>
      <c r="D3998" s="51" t="s">
        <v>2384</v>
      </c>
      <c r="E3998" s="54" t="str">
        <f t="shared" si="314"/>
        <v>032315</v>
      </c>
      <c r="F3998" s="51" t="e">
        <f>VLOOKUP(E3998,#REF!,8,FALSE)</f>
        <v>#REF!</v>
      </c>
      <c r="G3998" s="51" t="e">
        <f>VLOOKUP(E3998,#REF!,9,FALSE)</f>
        <v>#REF!</v>
      </c>
      <c r="H3998" s="52">
        <v>908777</v>
      </c>
      <c r="I3998" s="51" t="s">
        <v>2385</v>
      </c>
      <c r="J3998" s="53">
        <v>5.9</v>
      </c>
      <c r="K3998" s="53">
        <v>5.9</v>
      </c>
      <c r="L3998" s="53">
        <v>5.5746830416666668</v>
      </c>
      <c r="M3998" s="53">
        <v>5.5746830416666668</v>
      </c>
      <c r="N3998" s="53">
        <f t="shared" si="315"/>
        <v>4147.5641830000004</v>
      </c>
      <c r="O3998" s="53" t="e">
        <f>VLOOKUP(E3998,#REF!,29,FALSE)</f>
        <v>#REF!</v>
      </c>
      <c r="P3998" s="53" t="e">
        <f t="shared" si="316"/>
        <v>#REF!</v>
      </c>
      <c r="Q3998" s="53">
        <v>0</v>
      </c>
    </row>
    <row r="3999" spans="1:17">
      <c r="A3999" s="51" t="s">
        <v>5392</v>
      </c>
      <c r="B3999" s="51">
        <f t="shared" si="312"/>
        <v>5</v>
      </c>
      <c r="C3999" s="51">
        <f t="shared" si="313"/>
        <v>744</v>
      </c>
      <c r="D3999" s="51" t="s">
        <v>2388</v>
      </c>
      <c r="E3999" s="54" t="str">
        <f t="shared" si="314"/>
        <v>032312</v>
      </c>
      <c r="F3999" s="51" t="e">
        <f>VLOOKUP(E3999,#REF!,8,FALSE)</f>
        <v>#REF!</v>
      </c>
      <c r="G3999" s="51" t="e">
        <f>VLOOKUP(E3999,#REF!,9,FALSE)</f>
        <v>#REF!</v>
      </c>
      <c r="H3999" s="52">
        <v>908800</v>
      </c>
      <c r="I3999" s="51" t="s">
        <v>2389</v>
      </c>
      <c r="J3999" s="53">
        <v>5.9</v>
      </c>
      <c r="K3999" s="53">
        <v>5.9</v>
      </c>
      <c r="L3999" s="53">
        <v>5.5855890631720424</v>
      </c>
      <c r="M3999" s="53">
        <v>5.5855890631720424</v>
      </c>
      <c r="N3999" s="53">
        <f t="shared" si="315"/>
        <v>4155.6782629999998</v>
      </c>
      <c r="O3999" s="53" t="e">
        <f>VLOOKUP(E3999,#REF!,29,FALSE)</f>
        <v>#REF!</v>
      </c>
      <c r="P3999" s="53" t="e">
        <f t="shared" si="316"/>
        <v>#REF!</v>
      </c>
      <c r="Q3999" s="53">
        <v>0</v>
      </c>
    </row>
    <row r="4000" spans="1:17">
      <c r="A4000" s="51" t="s">
        <v>5392</v>
      </c>
      <c r="B4000" s="51">
        <f t="shared" si="312"/>
        <v>5</v>
      </c>
      <c r="C4000" s="51">
        <f t="shared" si="313"/>
        <v>744</v>
      </c>
      <c r="D4000" s="51" t="s">
        <v>2390</v>
      </c>
      <c r="E4000" s="54" t="str">
        <f t="shared" si="314"/>
        <v>032313</v>
      </c>
      <c r="F4000" s="51" t="e">
        <f>VLOOKUP(E4000,#REF!,8,FALSE)</f>
        <v>#REF!</v>
      </c>
      <c r="G4000" s="51" t="e">
        <f>VLOOKUP(E4000,#REF!,9,FALSE)</f>
        <v>#REF!</v>
      </c>
      <c r="H4000" s="52">
        <v>908801</v>
      </c>
      <c r="I4000" s="51" t="s">
        <v>2391</v>
      </c>
      <c r="J4000" s="53">
        <v>5.9</v>
      </c>
      <c r="K4000" s="53">
        <v>5.9</v>
      </c>
      <c r="L4000" s="53">
        <v>5.4380455672043011</v>
      </c>
      <c r="M4000" s="53">
        <v>5.4380455672043011</v>
      </c>
      <c r="N4000" s="53">
        <f t="shared" si="315"/>
        <v>4045.905902</v>
      </c>
      <c r="O4000" s="53" t="e">
        <f>VLOOKUP(E4000,#REF!,29,FALSE)</f>
        <v>#REF!</v>
      </c>
      <c r="P4000" s="53" t="e">
        <f t="shared" si="316"/>
        <v>#REF!</v>
      </c>
      <c r="Q4000" s="53">
        <v>0</v>
      </c>
    </row>
    <row r="4001" spans="1:17">
      <c r="A4001" s="51" t="s">
        <v>5392</v>
      </c>
      <c r="B4001" s="51">
        <f t="shared" si="312"/>
        <v>5</v>
      </c>
      <c r="C4001" s="51">
        <f t="shared" si="313"/>
        <v>744</v>
      </c>
      <c r="D4001" s="51" t="s">
        <v>2553</v>
      </c>
      <c r="E4001" s="54" t="str">
        <f t="shared" si="314"/>
        <v>032282</v>
      </c>
      <c r="F4001" s="51" t="e">
        <f>VLOOKUP(E4001,#REF!,8,FALSE)</f>
        <v>#REF!</v>
      </c>
      <c r="G4001" s="51" t="e">
        <f>VLOOKUP(E4001,#REF!,9,FALSE)</f>
        <v>#REF!</v>
      </c>
      <c r="H4001" s="52">
        <v>909774</v>
      </c>
      <c r="I4001" s="51" t="s">
        <v>2554</v>
      </c>
      <c r="J4001" s="53">
        <v>323.5</v>
      </c>
      <c r="K4001" s="53">
        <v>294.50000299999999</v>
      </c>
      <c r="L4001" s="53">
        <v>288.86868722446235</v>
      </c>
      <c r="M4001" s="53">
        <v>109.74473652859352</v>
      </c>
      <c r="N4001" s="53">
        <f t="shared" si="315"/>
        <v>81650.083977273578</v>
      </c>
      <c r="O4001" s="53" t="e">
        <f>VLOOKUP(E4001,#REF!,29,FALSE)</f>
        <v>#REF!</v>
      </c>
      <c r="P4001" s="53" t="e">
        <f t="shared" si="316"/>
        <v>#REF!</v>
      </c>
      <c r="Q4001" s="53">
        <v>179.12395069586884</v>
      </c>
    </row>
    <row r="4002" spans="1:17">
      <c r="A4002" s="51" t="s">
        <v>5392</v>
      </c>
      <c r="B4002" s="51">
        <f t="shared" si="312"/>
        <v>5</v>
      </c>
      <c r="C4002" s="51">
        <f t="shared" si="313"/>
        <v>744</v>
      </c>
      <c r="D4002" s="51" t="s">
        <v>1940</v>
      </c>
      <c r="E4002" s="54" t="str">
        <f t="shared" si="314"/>
        <v>031511</v>
      </c>
      <c r="F4002" s="51" t="e">
        <f>VLOOKUP(E4002,#REF!,8,FALSE)</f>
        <v>#REF!</v>
      </c>
      <c r="G4002" s="51" t="e">
        <f>VLOOKUP(E4002,#REF!,9,FALSE)</f>
        <v>#REF!</v>
      </c>
      <c r="H4002" s="52">
        <v>896965</v>
      </c>
      <c r="I4002" s="51" t="s">
        <v>5267</v>
      </c>
      <c r="J4002" s="53">
        <v>4.9000000000000004</v>
      </c>
      <c r="K4002" s="53">
        <v>4.6999959999999996</v>
      </c>
      <c r="L4002" s="53">
        <v>3.6804756868279571</v>
      </c>
      <c r="M4002" s="53">
        <v>3.6804757043010752</v>
      </c>
      <c r="N4002" s="53">
        <f t="shared" si="315"/>
        <v>2738.2739240000001</v>
      </c>
      <c r="O4002" s="53" t="e">
        <f>VLOOKUP(E4002,#REF!,29,FALSE)</f>
        <v>#REF!</v>
      </c>
      <c r="P4002" s="53" t="e">
        <f t="shared" si="316"/>
        <v>#REF!</v>
      </c>
      <c r="Q4002" s="53">
        <v>0</v>
      </c>
    </row>
    <row r="4003" spans="1:17">
      <c r="A4003" s="51" t="s">
        <v>5392</v>
      </c>
      <c r="B4003" s="51">
        <f t="shared" si="312"/>
        <v>5</v>
      </c>
      <c r="C4003" s="51">
        <f t="shared" si="313"/>
        <v>744</v>
      </c>
      <c r="D4003" s="51" t="s">
        <v>2055</v>
      </c>
      <c r="E4003" s="54" t="str">
        <f t="shared" si="314"/>
        <v>031606</v>
      </c>
      <c r="F4003" s="51" t="e">
        <f>VLOOKUP(E4003,#REF!,8,FALSE)</f>
        <v>#REF!</v>
      </c>
      <c r="G4003" s="51" t="e">
        <f>VLOOKUP(E4003,#REF!,9,FALSE)</f>
        <v>#REF!</v>
      </c>
      <c r="H4003" s="52">
        <v>908889</v>
      </c>
      <c r="I4003" s="51" t="s">
        <v>2056</v>
      </c>
      <c r="J4003" s="53">
        <v>7.4</v>
      </c>
      <c r="K4003" s="53">
        <v>7.1999959999999996</v>
      </c>
      <c r="L4003" s="53">
        <v>4.7214712943548394</v>
      </c>
      <c r="M4003" s="53">
        <v>4.72147124327957</v>
      </c>
      <c r="N4003" s="53">
        <f t="shared" si="315"/>
        <v>3512.7746050000001</v>
      </c>
      <c r="O4003" s="53" t="e">
        <f>VLOOKUP(E4003,#REF!,29,FALSE)</f>
        <v>#REF!</v>
      </c>
      <c r="P4003" s="53" t="e">
        <f t="shared" si="316"/>
        <v>#REF!</v>
      </c>
      <c r="Q4003" s="53">
        <v>5.1075268993861422E-8</v>
      </c>
    </row>
    <row r="4004" spans="1:17">
      <c r="A4004" s="51" t="s">
        <v>5392</v>
      </c>
      <c r="B4004" s="51">
        <f t="shared" si="312"/>
        <v>5</v>
      </c>
      <c r="C4004" s="51">
        <f t="shared" si="313"/>
        <v>744</v>
      </c>
      <c r="D4004" s="51" t="s">
        <v>1805</v>
      </c>
      <c r="E4004" s="54" t="str">
        <f t="shared" si="314"/>
        <v>031434</v>
      </c>
      <c r="F4004" s="51" t="e">
        <f>VLOOKUP(E4004,#REF!,8,FALSE)</f>
        <v>#REF!</v>
      </c>
      <c r="G4004" s="51" t="e">
        <f>VLOOKUP(E4004,#REF!,9,FALSE)</f>
        <v>#REF!</v>
      </c>
      <c r="H4004" s="52">
        <v>895130</v>
      </c>
      <c r="I4004" s="51" t="s">
        <v>5268</v>
      </c>
      <c r="J4004" s="53">
        <v>2.2000000000000002</v>
      </c>
      <c r="K4004" s="53">
        <v>1.9</v>
      </c>
      <c r="L4004" s="53">
        <v>1.1860416559139784</v>
      </c>
      <c r="M4004" s="53">
        <v>1.1860416559139784</v>
      </c>
      <c r="N4004" s="53">
        <f t="shared" si="315"/>
        <v>882.41499199999987</v>
      </c>
      <c r="O4004" s="53" t="e">
        <f>VLOOKUP(E4004,#REF!,29,FALSE)</f>
        <v>#REF!</v>
      </c>
      <c r="P4004" s="53" t="e">
        <f t="shared" si="316"/>
        <v>#REF!</v>
      </c>
      <c r="Q4004" s="53">
        <v>0</v>
      </c>
    </row>
    <row r="4005" spans="1:17">
      <c r="A4005" s="51" t="s">
        <v>5392</v>
      </c>
      <c r="B4005" s="51">
        <f t="shared" si="312"/>
        <v>5</v>
      </c>
      <c r="C4005" s="51">
        <f t="shared" si="313"/>
        <v>744</v>
      </c>
      <c r="D4005" s="51" t="s">
        <v>1691</v>
      </c>
      <c r="E4005" s="54" t="str">
        <f t="shared" si="314"/>
        <v>031431</v>
      </c>
      <c r="F4005" s="51" t="e">
        <f>VLOOKUP(E4005,#REF!,8,FALSE)</f>
        <v>#REF!</v>
      </c>
      <c r="G4005" s="51" t="e">
        <f>VLOOKUP(E4005,#REF!,9,FALSE)</f>
        <v>#REF!</v>
      </c>
      <c r="H4005" s="52">
        <v>896591</v>
      </c>
      <c r="I4005" s="51" t="s">
        <v>5269</v>
      </c>
      <c r="J4005" s="53">
        <v>4.2</v>
      </c>
      <c r="K4005" s="53">
        <v>3.7</v>
      </c>
      <c r="L4005" s="53">
        <v>1.9520630376344086</v>
      </c>
      <c r="M4005" s="53">
        <v>1.9520630376344086</v>
      </c>
      <c r="N4005" s="53">
        <f t="shared" si="315"/>
        <v>1452.3349000000001</v>
      </c>
      <c r="O4005" s="53" t="e">
        <f>VLOOKUP(E4005,#REF!,29,FALSE)</f>
        <v>#REF!</v>
      </c>
      <c r="P4005" s="53" t="e">
        <f t="shared" si="316"/>
        <v>#REF!</v>
      </c>
      <c r="Q4005" s="53">
        <v>0</v>
      </c>
    </row>
    <row r="4006" spans="1:17">
      <c r="A4006" s="51" t="s">
        <v>5392</v>
      </c>
      <c r="B4006" s="51">
        <f t="shared" si="312"/>
        <v>5</v>
      </c>
      <c r="C4006" s="51">
        <f t="shared" si="313"/>
        <v>744</v>
      </c>
      <c r="D4006" s="51" t="s">
        <v>5270</v>
      </c>
      <c r="E4006" s="54" t="str">
        <f t="shared" si="314"/>
        <v>032323</v>
      </c>
      <c r="F4006" s="51" t="e">
        <f>VLOOKUP(E4006,#REF!,8,FALSE)</f>
        <v>#REF!</v>
      </c>
      <c r="G4006" s="51" t="e">
        <f>VLOOKUP(E4006,#REF!,9,FALSE)</f>
        <v>#REF!</v>
      </c>
      <c r="H4006" s="52">
        <v>908798</v>
      </c>
      <c r="I4006" s="51" t="s">
        <v>5271</v>
      </c>
      <c r="J4006" s="53">
        <v>1.8</v>
      </c>
      <c r="K4006" s="53">
        <v>1.8</v>
      </c>
      <c r="L4006" s="53">
        <v>1.7132058991935486</v>
      </c>
      <c r="M4006" s="53">
        <v>1.7132058991935486</v>
      </c>
      <c r="N4006" s="53">
        <f t="shared" si="315"/>
        <v>1274.6251890000001</v>
      </c>
      <c r="O4006" s="53" t="e">
        <f>VLOOKUP(E4006,#REF!,29,FALSE)</f>
        <v>#REF!</v>
      </c>
      <c r="P4006" s="53" t="e">
        <f t="shared" si="316"/>
        <v>#REF!</v>
      </c>
      <c r="Q4006" s="53">
        <v>0</v>
      </c>
    </row>
    <row r="4007" spans="1:17">
      <c r="A4007" s="51" t="s">
        <v>5392</v>
      </c>
      <c r="B4007" s="51">
        <f t="shared" si="312"/>
        <v>5</v>
      </c>
      <c r="C4007" s="51">
        <f t="shared" si="313"/>
        <v>744</v>
      </c>
      <c r="D4007" s="51" t="s">
        <v>3157</v>
      </c>
      <c r="E4007" s="54" t="str">
        <f t="shared" si="314"/>
        <v>033893</v>
      </c>
      <c r="F4007" s="51" t="e">
        <f>VLOOKUP(E4007,#REF!,8,FALSE)</f>
        <v>#REF!</v>
      </c>
      <c r="G4007" s="51" t="e">
        <f>VLOOKUP(E4007,#REF!,9,FALSE)</f>
        <v>#REF!</v>
      </c>
      <c r="H4007" s="52">
        <v>913291</v>
      </c>
      <c r="I4007" s="51" t="s">
        <v>5272</v>
      </c>
      <c r="J4007" s="53">
        <v>10.92</v>
      </c>
      <c r="K4007" s="53">
        <v>9.82</v>
      </c>
      <c r="L4007" s="53">
        <v>7.6990390107526885</v>
      </c>
      <c r="M4007" s="53">
        <v>7.6990390107526885</v>
      </c>
      <c r="N4007" s="53">
        <f t="shared" si="315"/>
        <v>5728.085024</v>
      </c>
      <c r="O4007" s="53" t="e">
        <f>VLOOKUP(E4007,#REF!,29,FALSE)</f>
        <v>#REF!</v>
      </c>
      <c r="P4007" s="53" t="e">
        <f t="shared" si="316"/>
        <v>#REF!</v>
      </c>
      <c r="Q4007" s="53">
        <v>0</v>
      </c>
    </row>
    <row r="4008" spans="1:17">
      <c r="A4008" s="51" t="s">
        <v>5392</v>
      </c>
      <c r="B4008" s="51">
        <f t="shared" si="312"/>
        <v>5</v>
      </c>
      <c r="C4008" s="51">
        <f t="shared" si="313"/>
        <v>744</v>
      </c>
      <c r="D4008" s="51" t="s">
        <v>2580</v>
      </c>
      <c r="E4008" s="54" t="str">
        <f t="shared" si="314"/>
        <v>033380</v>
      </c>
      <c r="F4008" s="51" t="e">
        <f>VLOOKUP(E4008,#REF!,8,FALSE)</f>
        <v>#REF!</v>
      </c>
      <c r="G4008" s="51" t="e">
        <f>VLOOKUP(E4008,#REF!,9,FALSE)</f>
        <v>#REF!</v>
      </c>
      <c r="H4008" s="52">
        <v>909410</v>
      </c>
      <c r="I4008" s="51" t="s">
        <v>2581</v>
      </c>
      <c r="J4008" s="53">
        <v>11.4</v>
      </c>
      <c r="K4008" s="53">
        <v>7.9999989999999999</v>
      </c>
      <c r="L4008" s="53">
        <v>17.119066888440859</v>
      </c>
      <c r="M4008" s="53">
        <v>0.22296488226619571</v>
      </c>
      <c r="N4008" s="53">
        <f t="shared" si="315"/>
        <v>165.8858724060496</v>
      </c>
      <c r="O4008" s="53" t="e">
        <f>VLOOKUP(E4008,#REF!,29,FALSE)</f>
        <v>#REF!</v>
      </c>
      <c r="P4008" s="53" t="e">
        <f t="shared" si="316"/>
        <v>#REF!</v>
      </c>
      <c r="Q4008" s="53">
        <v>16.896102006174665</v>
      </c>
    </row>
    <row r="4009" spans="1:17">
      <c r="A4009" s="51" t="s">
        <v>5392</v>
      </c>
      <c r="B4009" s="51">
        <f t="shared" si="312"/>
        <v>5</v>
      </c>
      <c r="C4009" s="51">
        <f t="shared" si="313"/>
        <v>744</v>
      </c>
      <c r="D4009" s="51" t="s">
        <v>2867</v>
      </c>
      <c r="E4009" s="54" t="str">
        <f t="shared" si="314"/>
        <v>034387</v>
      </c>
      <c r="F4009" s="51" t="e">
        <f>VLOOKUP(E4009,#REF!,8,FALSE)</f>
        <v>#REF!</v>
      </c>
      <c r="G4009" s="51" t="e">
        <f>VLOOKUP(E4009,#REF!,9,FALSE)</f>
        <v>#REF!</v>
      </c>
      <c r="H4009" s="52">
        <v>910731</v>
      </c>
      <c r="I4009" s="51" t="s">
        <v>2868</v>
      </c>
      <c r="J4009" s="53">
        <v>7.8</v>
      </c>
      <c r="K4009" s="53">
        <v>7.8</v>
      </c>
      <c r="L4009" s="53">
        <v>8.2213631948924739</v>
      </c>
      <c r="M4009" s="53">
        <v>8.2213631948924739</v>
      </c>
      <c r="N4009" s="53">
        <f t="shared" si="315"/>
        <v>6116.6942170000002</v>
      </c>
      <c r="O4009" s="53" t="e">
        <f>VLOOKUP(E4009,#REF!,29,FALSE)</f>
        <v>#REF!</v>
      </c>
      <c r="P4009" s="53" t="e">
        <f t="shared" si="316"/>
        <v>#REF!</v>
      </c>
      <c r="Q4009" s="53">
        <v>0</v>
      </c>
    </row>
    <row r="4010" spans="1:17">
      <c r="A4010" s="51" t="s">
        <v>5392</v>
      </c>
      <c r="B4010" s="51">
        <f t="shared" si="312"/>
        <v>5</v>
      </c>
      <c r="C4010" s="51">
        <f t="shared" si="313"/>
        <v>744</v>
      </c>
      <c r="D4010" s="51" t="s">
        <v>1757</v>
      </c>
      <c r="E4010" s="54" t="str">
        <f t="shared" si="314"/>
        <v>031432</v>
      </c>
      <c r="F4010" s="51" t="e">
        <f>VLOOKUP(E4010,#REF!,8,FALSE)</f>
        <v>#REF!</v>
      </c>
      <c r="G4010" s="51" t="e">
        <f>VLOOKUP(E4010,#REF!,9,FALSE)</f>
        <v>#REF!</v>
      </c>
      <c r="H4010" s="52">
        <v>896555</v>
      </c>
      <c r="I4010" s="51" t="s">
        <v>5273</v>
      </c>
      <c r="J4010" s="53">
        <v>5.0999999999999996</v>
      </c>
      <c r="K4010" s="53">
        <v>5.0999999999999996</v>
      </c>
      <c r="L4010" s="53">
        <v>3.4219090201612903</v>
      </c>
      <c r="M4010" s="53">
        <v>3.4219090201612903</v>
      </c>
      <c r="N4010" s="53">
        <f t="shared" si="315"/>
        <v>2545.9003109999999</v>
      </c>
      <c r="O4010" s="53" t="e">
        <f>VLOOKUP(E4010,#REF!,29,FALSE)</f>
        <v>#REF!</v>
      </c>
      <c r="P4010" s="53" t="e">
        <f t="shared" si="316"/>
        <v>#REF!</v>
      </c>
      <c r="Q4010" s="53">
        <v>0</v>
      </c>
    </row>
    <row r="4011" spans="1:17">
      <c r="A4011" s="51" t="s">
        <v>5392</v>
      </c>
      <c r="B4011" s="51">
        <f t="shared" si="312"/>
        <v>5</v>
      </c>
      <c r="C4011" s="51">
        <f t="shared" si="313"/>
        <v>744</v>
      </c>
      <c r="D4011" s="51" t="s">
        <v>1759</v>
      </c>
      <c r="E4011" s="54" t="str">
        <f t="shared" si="314"/>
        <v>031459</v>
      </c>
      <c r="F4011" s="51" t="e">
        <f>VLOOKUP(E4011,#REF!,8,FALSE)</f>
        <v>#REF!</v>
      </c>
      <c r="G4011" s="51" t="e">
        <f>VLOOKUP(E4011,#REF!,9,FALSE)</f>
        <v>#REF!</v>
      </c>
      <c r="H4011" s="52">
        <v>896556</v>
      </c>
      <c r="I4011" s="51" t="s">
        <v>5274</v>
      </c>
      <c r="J4011" s="53">
        <v>4.7</v>
      </c>
      <c r="K4011" s="53">
        <v>4.7</v>
      </c>
      <c r="L4011" s="53">
        <v>2.3845611666666664</v>
      </c>
      <c r="M4011" s="53">
        <v>2.3845611666666664</v>
      </c>
      <c r="N4011" s="53">
        <f t="shared" si="315"/>
        <v>1774.1135079999999</v>
      </c>
      <c r="O4011" s="53" t="e">
        <f>VLOOKUP(E4011,#REF!,29,FALSE)</f>
        <v>#REF!</v>
      </c>
      <c r="P4011" s="53" t="e">
        <f t="shared" si="316"/>
        <v>#REF!</v>
      </c>
      <c r="Q4011" s="53">
        <v>0</v>
      </c>
    </row>
    <row r="4012" spans="1:17">
      <c r="A4012" s="51" t="s">
        <v>5392</v>
      </c>
      <c r="B4012" s="51">
        <f t="shared" si="312"/>
        <v>5</v>
      </c>
      <c r="C4012" s="51">
        <f t="shared" si="313"/>
        <v>744</v>
      </c>
      <c r="D4012" s="51" t="s">
        <v>1700</v>
      </c>
      <c r="E4012" s="54" t="str">
        <f t="shared" si="314"/>
        <v>031447</v>
      </c>
      <c r="F4012" s="51" t="e">
        <f>VLOOKUP(E4012,#REF!,8,FALSE)</f>
        <v>#REF!</v>
      </c>
      <c r="G4012" s="51" t="e">
        <f>VLOOKUP(E4012,#REF!,9,FALSE)</f>
        <v>#REF!</v>
      </c>
      <c r="H4012" s="52">
        <v>896557</v>
      </c>
      <c r="I4012" s="51" t="s">
        <v>5275</v>
      </c>
      <c r="J4012" s="53">
        <v>4.5999999999999996</v>
      </c>
      <c r="K4012" s="53">
        <v>4.5999999999999996</v>
      </c>
      <c r="L4012" s="53">
        <v>3.3817928575268819</v>
      </c>
      <c r="M4012" s="53">
        <v>3.3817928575268819</v>
      </c>
      <c r="N4012" s="53">
        <f t="shared" si="315"/>
        <v>2516.0538860000001</v>
      </c>
      <c r="O4012" s="53" t="e">
        <f>VLOOKUP(E4012,#REF!,29,FALSE)</f>
        <v>#REF!</v>
      </c>
      <c r="P4012" s="53" t="e">
        <f t="shared" si="316"/>
        <v>#REF!</v>
      </c>
      <c r="Q4012" s="53">
        <v>0</v>
      </c>
    </row>
    <row r="4013" spans="1:17">
      <c r="A4013" s="51" t="s">
        <v>5392</v>
      </c>
      <c r="B4013" s="51">
        <f t="shared" si="312"/>
        <v>5</v>
      </c>
      <c r="C4013" s="51">
        <f t="shared" si="313"/>
        <v>744</v>
      </c>
      <c r="D4013" s="51" t="s">
        <v>1702</v>
      </c>
      <c r="E4013" s="54" t="str">
        <f t="shared" si="314"/>
        <v>031458</v>
      </c>
      <c r="F4013" s="51" t="e">
        <f>VLOOKUP(E4013,#REF!,8,FALSE)</f>
        <v>#REF!</v>
      </c>
      <c r="G4013" s="51" t="e">
        <f>VLOOKUP(E4013,#REF!,9,FALSE)</f>
        <v>#REF!</v>
      </c>
      <c r="H4013" s="52">
        <v>896588</v>
      </c>
      <c r="I4013" s="51" t="s">
        <v>5276</v>
      </c>
      <c r="J4013" s="53">
        <v>4.2</v>
      </c>
      <c r="K4013" s="53">
        <v>4.2</v>
      </c>
      <c r="L4013" s="53">
        <v>3.1323195940860211</v>
      </c>
      <c r="M4013" s="53">
        <v>3.1323195940860211</v>
      </c>
      <c r="N4013" s="53">
        <f t="shared" si="315"/>
        <v>2330.4457779999998</v>
      </c>
      <c r="O4013" s="53" t="e">
        <f>VLOOKUP(E4013,#REF!,29,FALSE)</f>
        <v>#REF!</v>
      </c>
      <c r="P4013" s="53" t="e">
        <f t="shared" si="316"/>
        <v>#REF!</v>
      </c>
      <c r="Q4013" s="53">
        <v>0</v>
      </c>
    </row>
    <row r="4014" spans="1:17">
      <c r="A4014" s="51" t="s">
        <v>5392</v>
      </c>
      <c r="B4014" s="51">
        <f t="shared" si="312"/>
        <v>5</v>
      </c>
      <c r="C4014" s="51">
        <f t="shared" si="313"/>
        <v>744</v>
      </c>
      <c r="D4014" s="51" t="s">
        <v>2995</v>
      </c>
      <c r="E4014" s="54" t="str">
        <f t="shared" si="314"/>
        <v>027263</v>
      </c>
      <c r="F4014" s="51" t="e">
        <f>VLOOKUP(E4014,#REF!,8,FALSE)</f>
        <v>#REF!</v>
      </c>
      <c r="G4014" s="51" t="e">
        <f>VLOOKUP(E4014,#REF!,9,FALSE)</f>
        <v>#REF!</v>
      </c>
      <c r="H4014" s="52">
        <v>399</v>
      </c>
      <c r="I4014" s="51" t="s">
        <v>2996</v>
      </c>
      <c r="J4014" s="53">
        <v>100.7</v>
      </c>
      <c r="K4014" s="53">
        <v>100.000001</v>
      </c>
      <c r="L4014" s="53">
        <v>148.96296369489247</v>
      </c>
      <c r="M4014" s="53">
        <v>0</v>
      </c>
      <c r="N4014" s="53">
        <f t="shared" si="315"/>
        <v>0</v>
      </c>
      <c r="O4014" s="53" t="e">
        <f>VLOOKUP(E4014,#REF!,29,FALSE)</f>
        <v>#REF!</v>
      </c>
      <c r="P4014" s="53" t="e">
        <f t="shared" si="316"/>
        <v>#REF!</v>
      </c>
      <c r="Q4014" s="53">
        <v>148.96296369489247</v>
      </c>
    </row>
    <row r="4015" spans="1:17">
      <c r="A4015" s="51" t="s">
        <v>5392</v>
      </c>
      <c r="B4015" s="51">
        <f t="shared" si="312"/>
        <v>5</v>
      </c>
      <c r="C4015" s="51">
        <f t="shared" si="313"/>
        <v>744</v>
      </c>
      <c r="D4015" s="51" t="s">
        <v>3653</v>
      </c>
      <c r="E4015" s="54" t="str">
        <f t="shared" si="314"/>
        <v>028225</v>
      </c>
      <c r="F4015" s="51" t="e">
        <f>VLOOKUP(E4015,#REF!,8,FALSE)</f>
        <v>#REF!</v>
      </c>
      <c r="G4015" s="51" t="e">
        <f>VLOOKUP(E4015,#REF!,9,FALSE)</f>
        <v>#REF!</v>
      </c>
      <c r="H4015" s="52">
        <v>8373</v>
      </c>
      <c r="I4015" s="51" t="s">
        <v>5277</v>
      </c>
      <c r="J4015" s="53">
        <v>181.3</v>
      </c>
      <c r="K4015" s="53">
        <v>90</v>
      </c>
      <c r="L4015" s="53">
        <v>101.03384089784947</v>
      </c>
      <c r="M4015" s="53">
        <v>0</v>
      </c>
      <c r="N4015" s="53">
        <f t="shared" si="315"/>
        <v>0</v>
      </c>
      <c r="O4015" s="53" t="e">
        <f>VLOOKUP(E4015,#REF!,29,FALSE)</f>
        <v>#REF!</v>
      </c>
      <c r="P4015" s="53" t="e">
        <f t="shared" si="316"/>
        <v>#REF!</v>
      </c>
      <c r="Q4015" s="53">
        <v>101.03384089784947</v>
      </c>
    </row>
    <row r="4016" spans="1:17">
      <c r="A4016" s="51" t="s">
        <v>5392</v>
      </c>
      <c r="B4016" s="51">
        <f t="shared" si="312"/>
        <v>5</v>
      </c>
      <c r="C4016" s="51">
        <f t="shared" si="313"/>
        <v>744</v>
      </c>
      <c r="D4016" s="51" t="s">
        <v>2679</v>
      </c>
      <c r="E4016" s="54" t="str">
        <f t="shared" si="314"/>
        <v>031268</v>
      </c>
      <c r="F4016" s="51" t="e">
        <f>VLOOKUP(E4016,#REF!,8,FALSE)</f>
        <v>#REF!</v>
      </c>
      <c r="G4016" s="51" t="e">
        <f>VLOOKUP(E4016,#REF!,9,FALSE)</f>
        <v>#REF!</v>
      </c>
      <c r="H4016" s="52">
        <v>895043</v>
      </c>
      <c r="I4016" s="51" t="s">
        <v>2680</v>
      </c>
      <c r="J4016" s="53">
        <v>30.9</v>
      </c>
      <c r="K4016" s="53">
        <v>30.899995000000001</v>
      </c>
      <c r="L4016" s="53">
        <v>25.609598987903222</v>
      </c>
      <c r="M4016" s="53">
        <v>4.2512072718287115</v>
      </c>
      <c r="N4016" s="53">
        <f t="shared" si="315"/>
        <v>3162.8982102405612</v>
      </c>
      <c r="O4016" s="53" t="e">
        <f>VLOOKUP(E4016,#REF!,29,FALSE)</f>
        <v>#REF!</v>
      </c>
      <c r="P4016" s="53" t="e">
        <f t="shared" si="316"/>
        <v>#REF!</v>
      </c>
      <c r="Q4016" s="53">
        <v>21.358391716074514</v>
      </c>
    </row>
    <row r="4017" spans="1:17">
      <c r="A4017" s="51" t="s">
        <v>5392</v>
      </c>
      <c r="B4017" s="51">
        <f t="shared" si="312"/>
        <v>5</v>
      </c>
      <c r="C4017" s="51">
        <f t="shared" si="313"/>
        <v>744</v>
      </c>
      <c r="D4017" s="51" t="s">
        <v>2704</v>
      </c>
      <c r="E4017" s="54" t="str">
        <f t="shared" si="314"/>
        <v>032228</v>
      </c>
      <c r="F4017" s="51" t="e">
        <f>VLOOKUP(E4017,#REF!,8,FALSE)</f>
        <v>#REF!</v>
      </c>
      <c r="G4017" s="51" t="e">
        <f>VLOOKUP(E4017,#REF!,9,FALSE)</f>
        <v>#REF!</v>
      </c>
      <c r="H4017" s="52">
        <v>912534</v>
      </c>
      <c r="I4017" s="51" t="s">
        <v>2705</v>
      </c>
      <c r="J4017" s="53">
        <v>867</v>
      </c>
      <c r="K4017" s="53">
        <v>867.00000399999999</v>
      </c>
      <c r="L4017" s="53">
        <v>0</v>
      </c>
      <c r="M4017" s="53">
        <v>0</v>
      </c>
      <c r="N4017" s="53">
        <f t="shared" si="315"/>
        <v>0</v>
      </c>
      <c r="O4017" s="53" t="e">
        <f>VLOOKUP(E4017,#REF!,29,FALSE)</f>
        <v>#REF!</v>
      </c>
      <c r="P4017" s="53" t="e">
        <f t="shared" si="316"/>
        <v>#REF!</v>
      </c>
      <c r="Q4017" s="53">
        <v>0</v>
      </c>
    </row>
    <row r="4018" spans="1:17">
      <c r="A4018" s="51" t="s">
        <v>5392</v>
      </c>
      <c r="B4018" s="51">
        <f t="shared" si="312"/>
        <v>5</v>
      </c>
      <c r="C4018" s="51">
        <f t="shared" si="313"/>
        <v>744</v>
      </c>
      <c r="D4018" s="51" t="s">
        <v>3114</v>
      </c>
      <c r="E4018" s="54" t="str">
        <f t="shared" si="314"/>
        <v>035743</v>
      </c>
      <c r="F4018" s="51" t="e">
        <f>VLOOKUP(E4018,#REF!,8,FALSE)</f>
        <v>#REF!</v>
      </c>
      <c r="G4018" s="51" t="e">
        <f>VLOOKUP(E4018,#REF!,9,FALSE)</f>
        <v>#REF!</v>
      </c>
      <c r="H4018" s="52">
        <v>913297</v>
      </c>
      <c r="I4018" s="51" t="s">
        <v>3115</v>
      </c>
      <c r="J4018" s="53">
        <v>0.61</v>
      </c>
      <c r="K4018" s="53">
        <v>0.52</v>
      </c>
      <c r="L4018" s="53">
        <v>2.1766838709677418E-2</v>
      </c>
      <c r="M4018" s="53">
        <v>2.1766838709677418E-2</v>
      </c>
      <c r="N4018" s="53">
        <f t="shared" si="315"/>
        <v>16.194527999999998</v>
      </c>
      <c r="O4018" s="53" t="e">
        <f>VLOOKUP(E4018,#REF!,29,FALSE)</f>
        <v>#REF!</v>
      </c>
      <c r="P4018" s="53" t="e">
        <f t="shared" si="316"/>
        <v>#REF!</v>
      </c>
      <c r="Q4018" s="53">
        <v>0</v>
      </c>
    </row>
    <row r="4019" spans="1:17">
      <c r="A4019" s="51" t="s">
        <v>5392</v>
      </c>
      <c r="B4019" s="51">
        <f t="shared" si="312"/>
        <v>5</v>
      </c>
      <c r="C4019" s="51">
        <f t="shared" si="313"/>
        <v>744</v>
      </c>
      <c r="D4019" s="51" t="s">
        <v>3168</v>
      </c>
      <c r="E4019" s="54" t="str">
        <f t="shared" si="314"/>
        <v>035120</v>
      </c>
      <c r="F4019" s="51" t="e">
        <f>VLOOKUP(E4019,#REF!,8,FALSE)</f>
        <v>#REF!</v>
      </c>
      <c r="G4019" s="51" t="e">
        <f>VLOOKUP(E4019,#REF!,9,FALSE)</f>
        <v>#REF!</v>
      </c>
      <c r="H4019" s="52">
        <v>913313</v>
      </c>
      <c r="I4019" s="51" t="s">
        <v>3169</v>
      </c>
      <c r="J4019" s="53">
        <v>2.2599999999999998</v>
      </c>
      <c r="K4019" s="53">
        <v>1.67</v>
      </c>
      <c r="L4019" s="53">
        <v>0.10136322580645162</v>
      </c>
      <c r="M4019" s="53">
        <v>0.10136322580645162</v>
      </c>
      <c r="N4019" s="53">
        <f t="shared" si="315"/>
        <v>75.414240000000007</v>
      </c>
      <c r="O4019" s="53" t="e">
        <f>VLOOKUP(E4019,#REF!,29,FALSE)</f>
        <v>#REF!</v>
      </c>
      <c r="P4019" s="53" t="e">
        <f t="shared" si="316"/>
        <v>#REF!</v>
      </c>
      <c r="Q4019" s="53">
        <v>0</v>
      </c>
    </row>
    <row r="4020" spans="1:17">
      <c r="A4020" s="51" t="s">
        <v>5392</v>
      </c>
      <c r="B4020" s="51">
        <f t="shared" si="312"/>
        <v>5</v>
      </c>
      <c r="C4020" s="51">
        <f t="shared" si="313"/>
        <v>744</v>
      </c>
      <c r="D4020" s="51" t="s">
        <v>2890</v>
      </c>
      <c r="E4020" s="54" t="str">
        <f t="shared" si="314"/>
        <v>034107</v>
      </c>
      <c r="F4020" s="51" t="e">
        <f>VLOOKUP(E4020,#REF!,8,FALSE)</f>
        <v>#REF!</v>
      </c>
      <c r="G4020" s="51" t="e">
        <f>VLOOKUP(E4020,#REF!,9,FALSE)</f>
        <v>#REF!</v>
      </c>
      <c r="H4020" s="52">
        <v>910685</v>
      </c>
      <c r="I4020" s="51" t="s">
        <v>2891</v>
      </c>
      <c r="J4020" s="53">
        <v>1.3</v>
      </c>
      <c r="K4020" s="53">
        <v>1.3</v>
      </c>
      <c r="L4020" s="53">
        <v>1.1883137768817205</v>
      </c>
      <c r="M4020" s="53">
        <v>1.1883137768817205</v>
      </c>
      <c r="N4020" s="53">
        <f t="shared" si="315"/>
        <v>884.10545000000002</v>
      </c>
      <c r="O4020" s="53" t="e">
        <f>VLOOKUP(E4020,#REF!,29,FALSE)</f>
        <v>#REF!</v>
      </c>
      <c r="P4020" s="53" t="e">
        <f t="shared" si="316"/>
        <v>#REF!</v>
      </c>
      <c r="Q4020" s="53">
        <v>0</v>
      </c>
    </row>
    <row r="4021" spans="1:17">
      <c r="A4021" s="51" t="s">
        <v>5392</v>
      </c>
      <c r="B4021" s="51">
        <f t="shared" si="312"/>
        <v>5</v>
      </c>
      <c r="C4021" s="51">
        <f t="shared" si="313"/>
        <v>744</v>
      </c>
      <c r="D4021" s="51" t="s">
        <v>3176</v>
      </c>
      <c r="E4021" s="54" t="str">
        <f t="shared" si="314"/>
        <v>029120</v>
      </c>
      <c r="F4021" s="51" t="e">
        <f>VLOOKUP(E4021,#REF!,8,FALSE)</f>
        <v>#REF!</v>
      </c>
      <c r="G4021" s="51" t="e">
        <f>VLOOKUP(E4021,#REF!,9,FALSE)</f>
        <v>#REF!</v>
      </c>
      <c r="H4021" s="52">
        <v>913298</v>
      </c>
      <c r="I4021" s="51" t="s">
        <v>3177</v>
      </c>
      <c r="J4021" s="53">
        <v>3.04</v>
      </c>
      <c r="K4021" s="53">
        <v>2.73</v>
      </c>
      <c r="L4021" s="53">
        <v>0.4769991935483871</v>
      </c>
      <c r="M4021" s="53">
        <v>0.4769991935483871</v>
      </c>
      <c r="N4021" s="53">
        <f t="shared" si="315"/>
        <v>354.88740000000001</v>
      </c>
      <c r="O4021" s="53" t="e">
        <f>VLOOKUP(E4021,#REF!,29,FALSE)</f>
        <v>#REF!</v>
      </c>
      <c r="P4021" s="53" t="e">
        <f t="shared" si="316"/>
        <v>#REF!</v>
      </c>
      <c r="Q4021" s="53">
        <v>0</v>
      </c>
    </row>
    <row r="4022" spans="1:17">
      <c r="A4022" s="51" t="s">
        <v>5392</v>
      </c>
      <c r="B4022" s="51">
        <f t="shared" si="312"/>
        <v>5</v>
      </c>
      <c r="C4022" s="51">
        <f t="shared" si="313"/>
        <v>744</v>
      </c>
      <c r="D4022" s="51" t="s">
        <v>1614</v>
      </c>
      <c r="E4022" s="54" t="str">
        <f t="shared" si="314"/>
        <v>030929</v>
      </c>
      <c r="F4022" s="51" t="e">
        <f>VLOOKUP(E4022,#REF!,8,FALSE)</f>
        <v>#REF!</v>
      </c>
      <c r="G4022" s="51" t="e">
        <f>VLOOKUP(E4022,#REF!,9,FALSE)</f>
        <v>#REF!</v>
      </c>
      <c r="H4022" s="52">
        <v>889871</v>
      </c>
      <c r="I4022" s="51" t="s">
        <v>1613</v>
      </c>
      <c r="J4022" s="53">
        <v>14.1</v>
      </c>
      <c r="K4022" s="53">
        <v>11.699999</v>
      </c>
      <c r="L4022" s="53">
        <v>6.5984922338709673</v>
      </c>
      <c r="M4022" s="53">
        <v>6.5984922513440853</v>
      </c>
      <c r="N4022" s="53">
        <f t="shared" si="315"/>
        <v>4909.2782349999998</v>
      </c>
      <c r="O4022" s="53" t="e">
        <f>VLOOKUP(E4022,#REF!,29,FALSE)</f>
        <v>#REF!</v>
      </c>
      <c r="P4022" s="53" t="e">
        <f t="shared" si="316"/>
        <v>#REF!</v>
      </c>
      <c r="Q4022" s="53">
        <v>0</v>
      </c>
    </row>
    <row r="4023" spans="1:17">
      <c r="A4023" s="51" t="s">
        <v>5392</v>
      </c>
      <c r="B4023" s="51">
        <f t="shared" si="312"/>
        <v>5</v>
      </c>
      <c r="C4023" s="51">
        <f t="shared" si="313"/>
        <v>744</v>
      </c>
      <c r="D4023" s="51" t="s">
        <v>1616</v>
      </c>
      <c r="E4023" s="54" t="str">
        <f t="shared" si="314"/>
        <v>030907</v>
      </c>
      <c r="F4023" s="51" t="e">
        <f>VLOOKUP(E4023,#REF!,8,FALSE)</f>
        <v>#REF!</v>
      </c>
      <c r="G4023" s="51" t="e">
        <f>VLOOKUP(E4023,#REF!,9,FALSE)</f>
        <v>#REF!</v>
      </c>
      <c r="H4023" s="52">
        <v>889872</v>
      </c>
      <c r="I4023" s="51" t="s">
        <v>1579</v>
      </c>
      <c r="J4023" s="53">
        <v>10.6</v>
      </c>
      <c r="K4023" s="53">
        <v>8.6999969999999998</v>
      </c>
      <c r="L4023" s="53">
        <v>4.8346212029569893</v>
      </c>
      <c r="M4023" s="53">
        <v>4.8346212849462367</v>
      </c>
      <c r="N4023" s="53">
        <f t="shared" si="315"/>
        <v>3596.9582359999999</v>
      </c>
      <c r="O4023" s="53" t="e">
        <f>VLOOKUP(E4023,#REF!,29,FALSE)</f>
        <v>#REF!</v>
      </c>
      <c r="P4023" s="53" t="e">
        <f t="shared" si="316"/>
        <v>#REF!</v>
      </c>
      <c r="Q4023" s="53">
        <v>0</v>
      </c>
    </row>
    <row r="4024" spans="1:17">
      <c r="A4024" s="51" t="s">
        <v>5392</v>
      </c>
      <c r="B4024" s="51">
        <f t="shared" si="312"/>
        <v>5</v>
      </c>
      <c r="C4024" s="51">
        <f t="shared" si="313"/>
        <v>744</v>
      </c>
      <c r="D4024" s="51" t="s">
        <v>1633</v>
      </c>
      <c r="E4024" s="54" t="str">
        <f t="shared" si="314"/>
        <v>030930</v>
      </c>
      <c r="F4024" s="51" t="e">
        <f>VLOOKUP(E4024,#REF!,8,FALSE)</f>
        <v>#REF!</v>
      </c>
      <c r="G4024" s="51" t="e">
        <f>VLOOKUP(E4024,#REF!,9,FALSE)</f>
        <v>#REF!</v>
      </c>
      <c r="H4024" s="52">
        <v>889886</v>
      </c>
      <c r="I4024" s="51" t="s">
        <v>1634</v>
      </c>
      <c r="J4024" s="53">
        <v>13.6</v>
      </c>
      <c r="K4024" s="53">
        <v>11.200004</v>
      </c>
      <c r="L4024" s="53">
        <v>5.805649224462365</v>
      </c>
      <c r="M4024" s="53">
        <v>5.8056491599462365</v>
      </c>
      <c r="N4024" s="53">
        <f t="shared" si="315"/>
        <v>4319.402975</v>
      </c>
      <c r="O4024" s="53" t="e">
        <f>VLOOKUP(E4024,#REF!,29,FALSE)</f>
        <v>#REF!</v>
      </c>
      <c r="P4024" s="53" t="e">
        <f t="shared" si="316"/>
        <v>#REF!</v>
      </c>
      <c r="Q4024" s="53">
        <v>6.4516128869370498E-8</v>
      </c>
    </row>
    <row r="4025" spans="1:17">
      <c r="A4025" s="51" t="s">
        <v>5392</v>
      </c>
      <c r="B4025" s="51">
        <f t="shared" si="312"/>
        <v>5</v>
      </c>
      <c r="C4025" s="51">
        <f t="shared" si="313"/>
        <v>744</v>
      </c>
      <c r="D4025" s="51" t="s">
        <v>1570</v>
      </c>
      <c r="E4025" s="54" t="str">
        <f t="shared" si="314"/>
        <v>030927</v>
      </c>
      <c r="F4025" s="51" t="e">
        <f>VLOOKUP(E4025,#REF!,8,FALSE)</f>
        <v>#REF!</v>
      </c>
      <c r="G4025" s="51" t="e">
        <f>VLOOKUP(E4025,#REF!,9,FALSE)</f>
        <v>#REF!</v>
      </c>
      <c r="H4025" s="52">
        <v>889893</v>
      </c>
      <c r="I4025" s="51" t="s">
        <v>5278</v>
      </c>
      <c r="J4025" s="53">
        <v>10.199999999999999</v>
      </c>
      <c r="K4025" s="53">
        <v>8.2000039999999998</v>
      </c>
      <c r="L4025" s="53">
        <v>4.7226599381720424</v>
      </c>
      <c r="M4025" s="53">
        <v>4.7226599072580644</v>
      </c>
      <c r="N4025" s="53">
        <f t="shared" si="315"/>
        <v>3513.6589709999998</v>
      </c>
      <c r="O4025" s="53" t="e">
        <f>VLOOKUP(E4025,#REF!,29,FALSE)</f>
        <v>#REF!</v>
      </c>
      <c r="P4025" s="53" t="e">
        <f t="shared" si="316"/>
        <v>#REF!</v>
      </c>
      <c r="Q4025" s="53">
        <v>3.0913978569378255E-8</v>
      </c>
    </row>
    <row r="4026" spans="1:17">
      <c r="A4026" s="51" t="s">
        <v>5392</v>
      </c>
      <c r="B4026" s="51">
        <f t="shared" si="312"/>
        <v>5</v>
      </c>
      <c r="C4026" s="51">
        <f t="shared" si="313"/>
        <v>744</v>
      </c>
      <c r="D4026" s="51" t="s">
        <v>1580</v>
      </c>
      <c r="E4026" s="54" t="str">
        <f t="shared" si="314"/>
        <v>030921</v>
      </c>
      <c r="F4026" s="51" t="e">
        <f>VLOOKUP(E4026,#REF!,8,FALSE)</f>
        <v>#REF!</v>
      </c>
      <c r="G4026" s="51" t="e">
        <f>VLOOKUP(E4026,#REF!,9,FALSE)</f>
        <v>#REF!</v>
      </c>
      <c r="H4026" s="52">
        <v>889894</v>
      </c>
      <c r="I4026" s="51" t="s">
        <v>5279</v>
      </c>
      <c r="J4026" s="53">
        <v>9.6999999999999993</v>
      </c>
      <c r="K4026" s="53">
        <v>7.8999990000000002</v>
      </c>
      <c r="L4026" s="53">
        <v>3.6769677795698925</v>
      </c>
      <c r="M4026" s="53">
        <v>3.6769677768817202</v>
      </c>
      <c r="N4026" s="53">
        <f t="shared" si="315"/>
        <v>2735.6640259999999</v>
      </c>
      <c r="O4026" s="53" t="e">
        <f>VLOOKUP(E4026,#REF!,29,FALSE)</f>
        <v>#REF!</v>
      </c>
      <c r="P4026" s="53" t="e">
        <f t="shared" si="316"/>
        <v>#REF!</v>
      </c>
      <c r="Q4026" s="53">
        <v>2.6881723418335496E-9</v>
      </c>
    </row>
    <row r="4027" spans="1:17">
      <c r="A4027" s="51" t="s">
        <v>5392</v>
      </c>
      <c r="B4027" s="51">
        <f t="shared" si="312"/>
        <v>5</v>
      </c>
      <c r="C4027" s="51">
        <f t="shared" si="313"/>
        <v>744</v>
      </c>
      <c r="D4027" s="51" t="s">
        <v>196</v>
      </c>
      <c r="E4027" s="54" t="str">
        <f t="shared" si="314"/>
        <v>028612</v>
      </c>
      <c r="F4027" s="51" t="e">
        <f>VLOOKUP(E4027,#REF!,8,FALSE)</f>
        <v>#REF!</v>
      </c>
      <c r="G4027" s="51" t="e">
        <f>VLOOKUP(E4027,#REF!,9,FALSE)</f>
        <v>#REF!</v>
      </c>
      <c r="H4027" s="52">
        <v>8302</v>
      </c>
      <c r="I4027" s="51" t="s">
        <v>197</v>
      </c>
      <c r="J4027" s="53">
        <v>19.7</v>
      </c>
      <c r="K4027" s="53">
        <v>19.000003</v>
      </c>
      <c r="L4027" s="53">
        <v>0</v>
      </c>
      <c r="M4027" s="53">
        <v>0</v>
      </c>
      <c r="N4027" s="53">
        <f t="shared" si="315"/>
        <v>0</v>
      </c>
      <c r="O4027" s="53" t="e">
        <f>VLOOKUP(E4027,#REF!,29,FALSE)</f>
        <v>#REF!</v>
      </c>
      <c r="P4027" s="53" t="e">
        <f t="shared" si="316"/>
        <v>#REF!</v>
      </c>
      <c r="Q4027" s="53">
        <v>0</v>
      </c>
    </row>
    <row r="4028" spans="1:17">
      <c r="A4028" s="51" t="s">
        <v>5392</v>
      </c>
      <c r="B4028" s="51">
        <f t="shared" si="312"/>
        <v>5</v>
      </c>
      <c r="C4028" s="51">
        <f t="shared" si="313"/>
        <v>744</v>
      </c>
      <c r="D4028" s="51" t="s">
        <v>3184</v>
      </c>
      <c r="E4028" s="54" t="str">
        <f t="shared" si="314"/>
        <v>034495</v>
      </c>
      <c r="F4028" s="51" t="e">
        <f>VLOOKUP(E4028,#REF!,8,FALSE)</f>
        <v>#REF!</v>
      </c>
      <c r="G4028" s="51" t="e">
        <f>VLOOKUP(E4028,#REF!,9,FALSE)</f>
        <v>#REF!</v>
      </c>
      <c r="H4028" s="52">
        <v>913296</v>
      </c>
      <c r="I4028" s="51" t="s">
        <v>3183</v>
      </c>
      <c r="J4028" s="53">
        <v>5.22</v>
      </c>
      <c r="K4028" s="53">
        <v>4.67</v>
      </c>
      <c r="L4028" s="53">
        <v>0</v>
      </c>
      <c r="M4028" s="53">
        <v>0</v>
      </c>
      <c r="N4028" s="53">
        <f t="shared" si="315"/>
        <v>0</v>
      </c>
      <c r="O4028" s="53" t="e">
        <f>VLOOKUP(E4028,#REF!,29,FALSE)</f>
        <v>#REF!</v>
      </c>
      <c r="P4028" s="53" t="e">
        <f t="shared" si="316"/>
        <v>#REF!</v>
      </c>
      <c r="Q4028" s="53">
        <v>0</v>
      </c>
    </row>
    <row r="4029" spans="1:17">
      <c r="A4029" s="51" t="s">
        <v>5392</v>
      </c>
      <c r="B4029" s="51">
        <f t="shared" si="312"/>
        <v>5</v>
      </c>
      <c r="C4029" s="51">
        <f t="shared" si="313"/>
        <v>744</v>
      </c>
      <c r="D4029" s="51" t="s">
        <v>3129</v>
      </c>
      <c r="E4029" s="54" t="str">
        <f t="shared" si="314"/>
        <v>031956</v>
      </c>
      <c r="F4029" s="51" t="e">
        <f>VLOOKUP(E4029,#REF!,8,FALSE)</f>
        <v>#REF!</v>
      </c>
      <c r="G4029" s="51" t="e">
        <f>VLOOKUP(E4029,#REF!,9,FALSE)</f>
        <v>#REF!</v>
      </c>
      <c r="H4029" s="52">
        <v>913318</v>
      </c>
      <c r="I4029" s="51" t="s">
        <v>3130</v>
      </c>
      <c r="J4029" s="53">
        <v>4.5999999999999996</v>
      </c>
      <c r="K4029" s="53">
        <v>4.04</v>
      </c>
      <c r="L4029" s="53">
        <v>2.6235199005376342</v>
      </c>
      <c r="M4029" s="53">
        <v>2.6235199005376342</v>
      </c>
      <c r="N4029" s="53">
        <f t="shared" si="315"/>
        <v>1951.8988059999999</v>
      </c>
      <c r="O4029" s="53" t="e">
        <f>VLOOKUP(E4029,#REF!,29,FALSE)</f>
        <v>#REF!</v>
      </c>
      <c r="P4029" s="53" t="e">
        <f t="shared" si="316"/>
        <v>#REF!</v>
      </c>
      <c r="Q4029" s="53">
        <v>0</v>
      </c>
    </row>
    <row r="4030" spans="1:17">
      <c r="A4030" s="51" t="s">
        <v>5392</v>
      </c>
      <c r="B4030" s="51">
        <f t="shared" si="312"/>
        <v>5</v>
      </c>
      <c r="C4030" s="51">
        <f t="shared" si="313"/>
        <v>744</v>
      </c>
      <c r="D4030" s="51" t="s">
        <v>3124</v>
      </c>
      <c r="E4030" s="54" t="str">
        <f t="shared" si="314"/>
        <v>033228</v>
      </c>
      <c r="F4030" s="51" t="e">
        <f>VLOOKUP(E4030,#REF!,8,FALSE)</f>
        <v>#REF!</v>
      </c>
      <c r="G4030" s="51" t="e">
        <f>VLOOKUP(E4030,#REF!,9,FALSE)</f>
        <v>#REF!</v>
      </c>
      <c r="H4030" s="52">
        <v>913317</v>
      </c>
      <c r="I4030" s="51" t="s">
        <v>3123</v>
      </c>
      <c r="J4030" s="53">
        <v>1.78</v>
      </c>
      <c r="K4030" s="53">
        <v>1.57</v>
      </c>
      <c r="L4030" s="53">
        <v>0.45174774193548389</v>
      </c>
      <c r="M4030" s="53">
        <v>0.45174774193548389</v>
      </c>
      <c r="N4030" s="53">
        <f t="shared" si="315"/>
        <v>336.10032000000001</v>
      </c>
      <c r="O4030" s="53" t="e">
        <f>VLOOKUP(E4030,#REF!,29,FALSE)</f>
        <v>#REF!</v>
      </c>
      <c r="P4030" s="53" t="e">
        <f t="shared" si="316"/>
        <v>#REF!</v>
      </c>
      <c r="Q4030" s="53">
        <v>0</v>
      </c>
    </row>
    <row r="4031" spans="1:17">
      <c r="A4031" s="51" t="s">
        <v>5392</v>
      </c>
      <c r="B4031" s="51">
        <f t="shared" si="312"/>
        <v>5</v>
      </c>
      <c r="C4031" s="51">
        <f t="shared" si="313"/>
        <v>744</v>
      </c>
      <c r="D4031" s="51" t="s">
        <v>2872</v>
      </c>
      <c r="E4031" s="54" t="str">
        <f t="shared" si="314"/>
        <v>032544</v>
      </c>
      <c r="F4031" s="51" t="e">
        <f>VLOOKUP(E4031,#REF!,8,FALSE)</f>
        <v>#REF!</v>
      </c>
      <c r="G4031" s="51" t="e">
        <f>VLOOKUP(E4031,#REF!,9,FALSE)</f>
        <v>#REF!</v>
      </c>
      <c r="H4031" s="52">
        <v>910686</v>
      </c>
      <c r="I4031" s="51" t="s">
        <v>2873</v>
      </c>
      <c r="J4031" s="53">
        <v>7.1</v>
      </c>
      <c r="K4031" s="53">
        <v>7.1</v>
      </c>
      <c r="L4031" s="53">
        <v>5.1333280228494624</v>
      </c>
      <c r="M4031" s="53">
        <v>5.1333280228494624</v>
      </c>
      <c r="N4031" s="53">
        <f t="shared" si="315"/>
        <v>3819.1960490000001</v>
      </c>
      <c r="O4031" s="53" t="e">
        <f>VLOOKUP(E4031,#REF!,29,FALSE)</f>
        <v>#REF!</v>
      </c>
      <c r="P4031" s="53" t="e">
        <f t="shared" si="316"/>
        <v>#REF!</v>
      </c>
      <c r="Q4031" s="53">
        <v>0</v>
      </c>
    </row>
    <row r="4032" spans="1:17">
      <c r="A4032" s="51" t="s">
        <v>5392</v>
      </c>
      <c r="B4032" s="51">
        <f t="shared" si="312"/>
        <v>5</v>
      </c>
      <c r="C4032" s="51">
        <f t="shared" si="313"/>
        <v>744</v>
      </c>
      <c r="D4032" s="51" t="s">
        <v>3121</v>
      </c>
      <c r="E4032" s="54" t="str">
        <f t="shared" si="314"/>
        <v>030600</v>
      </c>
      <c r="F4032" s="51" t="e">
        <f>VLOOKUP(E4032,#REF!,8,FALSE)</f>
        <v>#REF!</v>
      </c>
      <c r="G4032" s="51" t="e">
        <f>VLOOKUP(E4032,#REF!,9,FALSE)</f>
        <v>#REF!</v>
      </c>
      <c r="H4032" s="52">
        <v>913333</v>
      </c>
      <c r="I4032" s="51" t="s">
        <v>5281</v>
      </c>
      <c r="J4032" s="53">
        <v>7.2</v>
      </c>
      <c r="K4032" s="53">
        <v>6.48</v>
      </c>
      <c r="L4032" s="53">
        <v>3.1606783266129033</v>
      </c>
      <c r="M4032" s="53">
        <v>3.1606783266129033</v>
      </c>
      <c r="N4032" s="53">
        <f t="shared" si="315"/>
        <v>2351.5446750000001</v>
      </c>
      <c r="O4032" s="53" t="e">
        <f>VLOOKUP(E4032,#REF!,29,FALSE)</f>
        <v>#REF!</v>
      </c>
      <c r="P4032" s="53" t="e">
        <f t="shared" si="316"/>
        <v>#REF!</v>
      </c>
      <c r="Q4032" s="53">
        <v>0</v>
      </c>
    </row>
    <row r="4033" spans="1:17">
      <c r="A4033" s="51" t="s">
        <v>5392</v>
      </c>
      <c r="B4033" s="51">
        <f t="shared" si="312"/>
        <v>5</v>
      </c>
      <c r="C4033" s="51">
        <f t="shared" si="313"/>
        <v>744</v>
      </c>
      <c r="D4033" s="51" t="s">
        <v>3118</v>
      </c>
      <c r="E4033" s="54" t="str">
        <f t="shared" si="314"/>
        <v>031107</v>
      </c>
      <c r="F4033" s="51" t="e">
        <f>VLOOKUP(E4033,#REF!,8,FALSE)</f>
        <v>#REF!</v>
      </c>
      <c r="G4033" s="51" t="e">
        <f>VLOOKUP(E4033,#REF!,9,FALSE)</f>
        <v>#REF!</v>
      </c>
      <c r="H4033" s="52">
        <v>910865</v>
      </c>
      <c r="I4033" s="51" t="s">
        <v>5282</v>
      </c>
      <c r="J4033" s="53">
        <v>5.81</v>
      </c>
      <c r="K4033" s="53">
        <v>5.23</v>
      </c>
      <c r="L4033" s="53">
        <v>0</v>
      </c>
      <c r="M4033" s="53">
        <v>0</v>
      </c>
      <c r="N4033" s="53">
        <f t="shared" si="315"/>
        <v>0</v>
      </c>
      <c r="O4033" s="53" t="e">
        <f>VLOOKUP(E4033,#REF!,29,FALSE)</f>
        <v>#REF!</v>
      </c>
      <c r="P4033" s="53" t="e">
        <f t="shared" si="316"/>
        <v>#REF!</v>
      </c>
      <c r="Q4033" s="53">
        <v>0</v>
      </c>
    </row>
    <row r="4034" spans="1:17">
      <c r="A4034" s="51" t="s">
        <v>5392</v>
      </c>
      <c r="B4034" s="51">
        <f t="shared" si="312"/>
        <v>5</v>
      </c>
      <c r="C4034" s="51">
        <f t="shared" si="313"/>
        <v>744</v>
      </c>
      <c r="D4034" s="51" t="s">
        <v>3154</v>
      </c>
      <c r="E4034" s="54" t="str">
        <f t="shared" si="314"/>
        <v>035096</v>
      </c>
      <c r="F4034" s="51" t="e">
        <f>VLOOKUP(E4034,#REF!,8,FALSE)</f>
        <v>#REF!</v>
      </c>
      <c r="G4034" s="51" t="e">
        <f>VLOOKUP(E4034,#REF!,9,FALSE)</f>
        <v>#REF!</v>
      </c>
      <c r="H4034" s="52">
        <v>913311</v>
      </c>
      <c r="I4034" s="51" t="s">
        <v>3155</v>
      </c>
      <c r="J4034" s="53">
        <v>3.2</v>
      </c>
      <c r="K4034" s="53">
        <v>2.88</v>
      </c>
      <c r="L4034" s="53">
        <v>1.2302793548387096</v>
      </c>
      <c r="M4034" s="53">
        <v>1.2302793548387096</v>
      </c>
      <c r="N4034" s="53">
        <f t="shared" si="315"/>
        <v>915.32783999999992</v>
      </c>
      <c r="O4034" s="53" t="e">
        <f>VLOOKUP(E4034,#REF!,29,FALSE)</f>
        <v>#REF!</v>
      </c>
      <c r="P4034" s="53" t="e">
        <f t="shared" si="316"/>
        <v>#REF!</v>
      </c>
      <c r="Q4034" s="53">
        <v>0</v>
      </c>
    </row>
    <row r="4035" spans="1:17">
      <c r="A4035" s="51" t="s">
        <v>5392</v>
      </c>
      <c r="B4035" s="51">
        <f t="shared" ref="B4035:B4098" si="317">MONTH(A4035)</f>
        <v>5</v>
      </c>
      <c r="C4035" s="51">
        <f t="shared" ref="C4035:C4098" si="318">VLOOKUP(B4035,T:V,3,FALSE)</f>
        <v>744</v>
      </c>
      <c r="D4035" s="51" t="s">
        <v>3143</v>
      </c>
      <c r="E4035" s="54" t="str">
        <f t="shared" ref="E4035:E4098" si="319">RIGHT(LEFT(D4035,16),6)</f>
        <v>035742</v>
      </c>
      <c r="F4035" s="51" t="e">
        <f>VLOOKUP(E4035,#REF!,8,FALSE)</f>
        <v>#REF!</v>
      </c>
      <c r="G4035" s="51" t="e">
        <f>VLOOKUP(E4035,#REF!,9,FALSE)</f>
        <v>#REF!</v>
      </c>
      <c r="H4035" s="52">
        <v>913316</v>
      </c>
      <c r="I4035" s="51" t="s">
        <v>3144</v>
      </c>
      <c r="J4035" s="53">
        <v>0.64</v>
      </c>
      <c r="K4035" s="53">
        <v>0.54</v>
      </c>
      <c r="L4035" s="53">
        <v>0.57042943548387093</v>
      </c>
      <c r="M4035" s="53">
        <v>0.57042943548387093</v>
      </c>
      <c r="N4035" s="53">
        <f t="shared" ref="N4035:N4098" si="320">M4035*C4035</f>
        <v>424.39949999999999</v>
      </c>
      <c r="O4035" s="53" t="e">
        <f>VLOOKUP(E4035,#REF!,29,FALSE)</f>
        <v>#REF!</v>
      </c>
      <c r="P4035" s="53" t="e">
        <f t="shared" ref="P4035:P4098" si="321">N4035*O4035</f>
        <v>#REF!</v>
      </c>
      <c r="Q4035" s="53">
        <v>0</v>
      </c>
    </row>
    <row r="4036" spans="1:17">
      <c r="A4036" s="51" t="s">
        <v>5392</v>
      </c>
      <c r="B4036" s="51">
        <f t="shared" si="317"/>
        <v>5</v>
      </c>
      <c r="C4036" s="51">
        <f t="shared" si="318"/>
        <v>744</v>
      </c>
      <c r="D4036" s="51" t="s">
        <v>3140</v>
      </c>
      <c r="E4036" s="54" t="str">
        <f t="shared" si="319"/>
        <v>035113</v>
      </c>
      <c r="F4036" s="51" t="e">
        <f>VLOOKUP(E4036,#REF!,8,FALSE)</f>
        <v>#REF!</v>
      </c>
      <c r="G4036" s="51" t="e">
        <f>VLOOKUP(E4036,#REF!,9,FALSE)</f>
        <v>#REF!</v>
      </c>
      <c r="H4036" s="52">
        <v>913332</v>
      </c>
      <c r="I4036" s="51" t="s">
        <v>5283</v>
      </c>
      <c r="J4036" s="53">
        <v>7.42</v>
      </c>
      <c r="K4036" s="53">
        <v>6.68</v>
      </c>
      <c r="L4036" s="53">
        <v>6.0315808387096768</v>
      </c>
      <c r="M4036" s="53">
        <v>6.0315808387096768</v>
      </c>
      <c r="N4036" s="53">
        <f t="shared" si="320"/>
        <v>4487.4961439999997</v>
      </c>
      <c r="O4036" s="53" t="e">
        <f>VLOOKUP(E4036,#REF!,29,FALSE)</f>
        <v>#REF!</v>
      </c>
      <c r="P4036" s="53" t="e">
        <f t="shared" si="321"/>
        <v>#REF!</v>
      </c>
      <c r="Q4036" s="53">
        <v>0</v>
      </c>
    </row>
    <row r="4037" spans="1:17">
      <c r="A4037" s="51" t="s">
        <v>5392</v>
      </c>
      <c r="B4037" s="51">
        <f t="shared" si="317"/>
        <v>5</v>
      </c>
      <c r="C4037" s="51">
        <f t="shared" si="318"/>
        <v>744</v>
      </c>
      <c r="D4037" s="51" t="s">
        <v>232</v>
      </c>
      <c r="E4037" s="54" t="str">
        <f t="shared" si="319"/>
        <v>002127</v>
      </c>
      <c r="F4037" s="51" t="e">
        <f>VLOOKUP(E4037,#REF!,8,FALSE)</f>
        <v>#REF!</v>
      </c>
      <c r="G4037" s="51" t="e">
        <f>VLOOKUP(E4037,#REF!,9,FALSE)</f>
        <v>#REF!</v>
      </c>
      <c r="H4037" s="52">
        <v>227</v>
      </c>
      <c r="I4037" s="51" t="s">
        <v>5284</v>
      </c>
      <c r="J4037" s="53">
        <v>886.8</v>
      </c>
      <c r="K4037" s="53">
        <v>0</v>
      </c>
      <c r="L4037" s="53">
        <v>704.13716216263447</v>
      </c>
      <c r="M4037" s="53">
        <v>0</v>
      </c>
      <c r="N4037" s="53">
        <f t="shared" si="320"/>
        <v>0</v>
      </c>
      <c r="O4037" s="53" t="e">
        <f>VLOOKUP(E4037,#REF!,29,FALSE)</f>
        <v>#REF!</v>
      </c>
      <c r="P4037" s="53" t="e">
        <f t="shared" si="321"/>
        <v>#REF!</v>
      </c>
      <c r="Q4037" s="53">
        <v>704.13716216263447</v>
      </c>
    </row>
    <row r="4038" spans="1:17">
      <c r="A4038" s="51" t="s">
        <v>5392</v>
      </c>
      <c r="B4038" s="51">
        <f t="shared" si="317"/>
        <v>5</v>
      </c>
      <c r="C4038" s="51">
        <f t="shared" si="318"/>
        <v>744</v>
      </c>
      <c r="D4038" s="51" t="s">
        <v>260</v>
      </c>
      <c r="E4038" s="54" t="str">
        <f t="shared" si="319"/>
        <v>001356</v>
      </c>
      <c r="F4038" s="51" t="e">
        <f>VLOOKUP(E4038,#REF!,8,FALSE)</f>
        <v>#REF!</v>
      </c>
      <c r="G4038" s="51" t="e">
        <f>VLOOKUP(E4038,#REF!,9,FALSE)</f>
        <v>#REF!</v>
      </c>
      <c r="H4038" s="52">
        <v>352</v>
      </c>
      <c r="I4038" s="51" t="s">
        <v>261</v>
      </c>
      <c r="J4038" s="53">
        <v>547.1</v>
      </c>
      <c r="K4038" s="53">
        <v>0</v>
      </c>
      <c r="L4038" s="53">
        <v>51.699795571236557</v>
      </c>
      <c r="M4038" s="53">
        <v>0</v>
      </c>
      <c r="N4038" s="53">
        <f t="shared" si="320"/>
        <v>0</v>
      </c>
      <c r="O4038" s="53" t="e">
        <f>VLOOKUP(E4038,#REF!,29,FALSE)</f>
        <v>#REF!</v>
      </c>
      <c r="P4038" s="53" t="e">
        <f t="shared" si="321"/>
        <v>#REF!</v>
      </c>
      <c r="Q4038" s="53">
        <v>51.699795571236557</v>
      </c>
    </row>
    <row r="4039" spans="1:17">
      <c r="A4039" s="51" t="s">
        <v>5392</v>
      </c>
      <c r="B4039" s="51">
        <f t="shared" si="317"/>
        <v>5</v>
      </c>
      <c r="C4039" s="51">
        <f t="shared" si="318"/>
        <v>744</v>
      </c>
      <c r="D4039" s="51" t="s">
        <v>325</v>
      </c>
      <c r="E4039" s="54" t="str">
        <f t="shared" si="319"/>
        <v>000630</v>
      </c>
      <c r="F4039" s="51" t="e">
        <f>VLOOKUP(E4039,#REF!,8,FALSE)</f>
        <v>#REF!</v>
      </c>
      <c r="G4039" s="51" t="e">
        <f>VLOOKUP(E4039,#REF!,9,FALSE)</f>
        <v>#REF!</v>
      </c>
      <c r="H4039" s="52">
        <v>353</v>
      </c>
      <c r="I4039" s="51" t="s">
        <v>326</v>
      </c>
      <c r="J4039" s="53">
        <v>260.8</v>
      </c>
      <c r="K4039" s="53">
        <v>0</v>
      </c>
      <c r="L4039" s="53">
        <v>40.62913370564516</v>
      </c>
      <c r="M4039" s="53">
        <v>0</v>
      </c>
      <c r="N4039" s="53">
        <f t="shared" si="320"/>
        <v>0</v>
      </c>
      <c r="O4039" s="53" t="e">
        <f>VLOOKUP(E4039,#REF!,29,FALSE)</f>
        <v>#REF!</v>
      </c>
      <c r="P4039" s="53" t="e">
        <f t="shared" si="321"/>
        <v>#REF!</v>
      </c>
      <c r="Q4039" s="53">
        <v>40.62913370564516</v>
      </c>
    </row>
    <row r="4040" spans="1:17">
      <c r="A4040" s="51" t="s">
        <v>5392</v>
      </c>
      <c r="B4040" s="51">
        <f t="shared" si="317"/>
        <v>5</v>
      </c>
      <c r="C4040" s="51">
        <f t="shared" si="318"/>
        <v>744</v>
      </c>
      <c r="D4040" s="51" t="s">
        <v>3124</v>
      </c>
      <c r="E4040" s="54" t="str">
        <f t="shared" si="319"/>
        <v>033228</v>
      </c>
      <c r="F4040" s="51" t="e">
        <f>VLOOKUP(E4040,#REF!,8,FALSE)</f>
        <v>#REF!</v>
      </c>
      <c r="G4040" s="51" t="e">
        <f>VLOOKUP(E4040,#REF!,9,FALSE)</f>
        <v>#REF!</v>
      </c>
      <c r="H4040" s="52">
        <v>368</v>
      </c>
      <c r="I4040" s="51" t="s">
        <v>259</v>
      </c>
      <c r="J4040" s="53">
        <v>134.80000000000001</v>
      </c>
      <c r="K4040" s="53">
        <v>0</v>
      </c>
      <c r="L4040" s="53">
        <v>63.543589760752695</v>
      </c>
      <c r="M4040" s="53">
        <v>0</v>
      </c>
      <c r="N4040" s="53">
        <f t="shared" si="320"/>
        <v>0</v>
      </c>
      <c r="O4040" s="53" t="e">
        <f>VLOOKUP(E4040,#REF!,29,FALSE)</f>
        <v>#REF!</v>
      </c>
      <c r="P4040" s="53" t="e">
        <f t="shared" si="321"/>
        <v>#REF!</v>
      </c>
      <c r="Q4040" s="53">
        <v>63.543589760752695</v>
      </c>
    </row>
    <row r="4041" spans="1:17">
      <c r="A4041" s="51" t="s">
        <v>5392</v>
      </c>
      <c r="B4041" s="51">
        <f t="shared" si="317"/>
        <v>5</v>
      </c>
      <c r="C4041" s="51">
        <f t="shared" si="318"/>
        <v>744</v>
      </c>
      <c r="D4041" s="51" t="s">
        <v>2623</v>
      </c>
      <c r="E4041" s="54" t="str">
        <f t="shared" si="319"/>
        <v>001096</v>
      </c>
      <c r="F4041" s="51" t="e">
        <f>VLOOKUP(E4041,#REF!,8,FALSE)</f>
        <v>#REF!</v>
      </c>
      <c r="G4041" s="51" t="e">
        <f>VLOOKUP(E4041,#REF!,9,FALSE)</f>
        <v>#REF!</v>
      </c>
      <c r="H4041" s="52">
        <v>409</v>
      </c>
      <c r="I4041" s="51" t="s">
        <v>2624</v>
      </c>
      <c r="J4041" s="53">
        <v>136.6</v>
      </c>
      <c r="K4041" s="53">
        <v>48.471710000000002</v>
      </c>
      <c r="L4041" s="53">
        <v>74.047885751344083</v>
      </c>
      <c r="M4041" s="53">
        <v>0.34611400000000003</v>
      </c>
      <c r="N4041" s="53">
        <f t="shared" si="320"/>
        <v>257.50881600000002</v>
      </c>
      <c r="O4041" s="53" t="e">
        <f>VLOOKUP(E4041,#REF!,29,FALSE)</f>
        <v>#REF!</v>
      </c>
      <c r="P4041" s="53" t="e">
        <f t="shared" si="321"/>
        <v>#REF!</v>
      </c>
      <c r="Q4041" s="53">
        <v>73.701771751344083</v>
      </c>
    </row>
    <row r="4042" spans="1:17">
      <c r="A4042" s="51" t="s">
        <v>5392</v>
      </c>
      <c r="B4042" s="51">
        <f t="shared" si="317"/>
        <v>5</v>
      </c>
      <c r="C4042" s="51">
        <f t="shared" si="318"/>
        <v>744</v>
      </c>
      <c r="D4042" s="51" t="s">
        <v>3121</v>
      </c>
      <c r="E4042" s="54" t="str">
        <f t="shared" si="319"/>
        <v>030600</v>
      </c>
      <c r="F4042" s="51" t="e">
        <f>VLOOKUP(E4042,#REF!,8,FALSE)</f>
        <v>#REF!</v>
      </c>
      <c r="G4042" s="51" t="e">
        <f>VLOOKUP(E4042,#REF!,9,FALSE)</f>
        <v>#REF!</v>
      </c>
      <c r="H4042" s="52">
        <v>414</v>
      </c>
      <c r="I4042" s="51" t="s">
        <v>240</v>
      </c>
      <c r="J4042" s="53">
        <v>740.5</v>
      </c>
      <c r="K4042" s="53">
        <v>0</v>
      </c>
      <c r="L4042" s="53">
        <v>178.00959241397848</v>
      </c>
      <c r="M4042" s="53">
        <v>0</v>
      </c>
      <c r="N4042" s="53">
        <f t="shared" si="320"/>
        <v>0</v>
      </c>
      <c r="O4042" s="53" t="e">
        <f>VLOOKUP(E4042,#REF!,29,FALSE)</f>
        <v>#REF!</v>
      </c>
      <c r="P4042" s="53" t="e">
        <f t="shared" si="321"/>
        <v>#REF!</v>
      </c>
      <c r="Q4042" s="53">
        <v>178.00959241397848</v>
      </c>
    </row>
    <row r="4043" spans="1:17">
      <c r="A4043" s="51" t="s">
        <v>5392</v>
      </c>
      <c r="B4043" s="51">
        <f t="shared" si="317"/>
        <v>5</v>
      </c>
      <c r="C4043" s="51">
        <f t="shared" si="318"/>
        <v>744</v>
      </c>
      <c r="D4043" s="51" t="s">
        <v>263</v>
      </c>
      <c r="E4043" s="54" t="str">
        <f t="shared" si="319"/>
        <v>001401</v>
      </c>
      <c r="F4043" s="51" t="e">
        <f>VLOOKUP(E4043,#REF!,8,FALSE)</f>
        <v>#REF!</v>
      </c>
      <c r="G4043" s="51" t="e">
        <f>VLOOKUP(E4043,#REF!,9,FALSE)</f>
        <v>#REF!</v>
      </c>
      <c r="H4043" s="52">
        <v>450</v>
      </c>
      <c r="I4043" s="51" t="s">
        <v>264</v>
      </c>
      <c r="J4043" s="53">
        <v>87.8</v>
      </c>
      <c r="K4043" s="53">
        <v>0</v>
      </c>
      <c r="L4043" s="53">
        <v>58.152723926075275</v>
      </c>
      <c r="M4043" s="53">
        <v>0</v>
      </c>
      <c r="N4043" s="53">
        <f t="shared" si="320"/>
        <v>0</v>
      </c>
      <c r="O4043" s="53" t="e">
        <f>VLOOKUP(E4043,#REF!,29,FALSE)</f>
        <v>#REF!</v>
      </c>
      <c r="P4043" s="53" t="e">
        <f t="shared" si="321"/>
        <v>#REF!</v>
      </c>
      <c r="Q4043" s="53">
        <v>58.152723926075275</v>
      </c>
    </row>
    <row r="4044" spans="1:17">
      <c r="A4044" s="51" t="s">
        <v>5392</v>
      </c>
      <c r="B4044" s="51">
        <f t="shared" si="317"/>
        <v>5</v>
      </c>
      <c r="C4044" s="51">
        <f t="shared" si="318"/>
        <v>744</v>
      </c>
      <c r="D4044" s="51" t="s">
        <v>823</v>
      </c>
      <c r="E4044" s="54" t="str">
        <f t="shared" si="319"/>
        <v>002293</v>
      </c>
      <c r="F4044" s="51" t="e">
        <f>VLOOKUP(E4044,#REF!,8,FALSE)</f>
        <v>#REF!</v>
      </c>
      <c r="G4044" s="51" t="e">
        <f>VLOOKUP(E4044,#REF!,9,FALSE)</f>
        <v>#REF!</v>
      </c>
      <c r="H4044" s="52">
        <v>508</v>
      </c>
      <c r="I4044" s="51" t="s">
        <v>5285</v>
      </c>
      <c r="J4044" s="53">
        <v>9.4</v>
      </c>
      <c r="K4044" s="53">
        <v>0</v>
      </c>
      <c r="L4044" s="53">
        <v>3.2139813642473118</v>
      </c>
      <c r="M4044" s="53">
        <v>0</v>
      </c>
      <c r="N4044" s="53">
        <f t="shared" si="320"/>
        <v>0</v>
      </c>
      <c r="O4044" s="53" t="e">
        <f>VLOOKUP(E4044,#REF!,29,FALSE)</f>
        <v>#REF!</v>
      </c>
      <c r="P4044" s="53" t="e">
        <f t="shared" si="321"/>
        <v>#REF!</v>
      </c>
      <c r="Q4044" s="53">
        <v>3.2139813642473118</v>
      </c>
    </row>
    <row r="4045" spans="1:17">
      <c r="A4045" s="51" t="s">
        <v>5392</v>
      </c>
      <c r="B4045" s="51">
        <f t="shared" si="317"/>
        <v>5</v>
      </c>
      <c r="C4045" s="51">
        <f t="shared" si="318"/>
        <v>744</v>
      </c>
      <c r="D4045" s="51" t="s">
        <v>230</v>
      </c>
      <c r="E4045" s="54" t="str">
        <f t="shared" si="319"/>
        <v>027968</v>
      </c>
      <c r="F4045" s="51" t="e">
        <f>VLOOKUP(E4045,#REF!,8,FALSE)</f>
        <v>#REF!</v>
      </c>
      <c r="G4045" s="51" t="e">
        <f>VLOOKUP(E4045,#REF!,9,FALSE)</f>
        <v>#REF!</v>
      </c>
      <c r="H4045" s="52">
        <v>8056</v>
      </c>
      <c r="I4045" s="51" t="s">
        <v>231</v>
      </c>
      <c r="J4045" s="53">
        <v>56.1</v>
      </c>
      <c r="K4045" s="53">
        <v>0</v>
      </c>
      <c r="L4045" s="53">
        <v>19.885881728494624</v>
      </c>
      <c r="M4045" s="53">
        <v>0</v>
      </c>
      <c r="N4045" s="53">
        <f t="shared" si="320"/>
        <v>0</v>
      </c>
      <c r="O4045" s="53" t="e">
        <f>VLOOKUP(E4045,#REF!,29,FALSE)</f>
        <v>#REF!</v>
      </c>
      <c r="P4045" s="53" t="e">
        <f t="shared" si="321"/>
        <v>#REF!</v>
      </c>
      <c r="Q4045" s="53">
        <v>19.885881728494624</v>
      </c>
    </row>
    <row r="4046" spans="1:17">
      <c r="A4046" s="51" t="s">
        <v>5392</v>
      </c>
      <c r="B4046" s="51">
        <f t="shared" si="317"/>
        <v>5</v>
      </c>
      <c r="C4046" s="51">
        <f t="shared" si="318"/>
        <v>744</v>
      </c>
      <c r="D4046" s="51" t="s">
        <v>359</v>
      </c>
      <c r="E4046" s="54" t="str">
        <f t="shared" si="319"/>
        <v>027556</v>
      </c>
      <c r="F4046" s="51" t="e">
        <f>VLOOKUP(E4046,#REF!,8,FALSE)</f>
        <v>#REF!</v>
      </c>
      <c r="G4046" s="51" t="e">
        <f>VLOOKUP(E4046,#REF!,9,FALSE)</f>
        <v>#REF!</v>
      </c>
      <c r="H4046" s="52">
        <v>8119</v>
      </c>
      <c r="I4046" s="51" t="s">
        <v>360</v>
      </c>
      <c r="J4046" s="53">
        <v>372.8</v>
      </c>
      <c r="K4046" s="53">
        <v>0</v>
      </c>
      <c r="L4046" s="53">
        <v>62.353584624999996</v>
      </c>
      <c r="M4046" s="53">
        <v>0</v>
      </c>
      <c r="N4046" s="53">
        <f t="shared" si="320"/>
        <v>0</v>
      </c>
      <c r="O4046" s="53" t="e">
        <f>VLOOKUP(E4046,#REF!,29,FALSE)</f>
        <v>#REF!</v>
      </c>
      <c r="P4046" s="53" t="e">
        <f t="shared" si="321"/>
        <v>#REF!</v>
      </c>
      <c r="Q4046" s="53">
        <v>62.353584624999996</v>
      </c>
    </row>
    <row r="4047" spans="1:17">
      <c r="A4047" s="51" t="s">
        <v>5392</v>
      </c>
      <c r="B4047" s="51">
        <f t="shared" si="317"/>
        <v>5</v>
      </c>
      <c r="C4047" s="51">
        <f t="shared" si="318"/>
        <v>744</v>
      </c>
      <c r="D4047" s="51" t="s">
        <v>361</v>
      </c>
      <c r="E4047" s="54" t="str">
        <f t="shared" si="319"/>
        <v>001146</v>
      </c>
      <c r="F4047" s="51" t="e">
        <f>VLOOKUP(E4047,#REF!,8,FALSE)</f>
        <v>#REF!</v>
      </c>
      <c r="G4047" s="51" t="e">
        <f>VLOOKUP(E4047,#REF!,9,FALSE)</f>
        <v>#REF!</v>
      </c>
      <c r="H4047" s="52">
        <v>8145</v>
      </c>
      <c r="I4047" s="51" t="s">
        <v>5286</v>
      </c>
      <c r="J4047" s="53">
        <v>207.9</v>
      </c>
      <c r="K4047" s="53">
        <v>0</v>
      </c>
      <c r="L4047" s="53">
        <v>70.176782645161296</v>
      </c>
      <c r="M4047" s="53">
        <v>0</v>
      </c>
      <c r="N4047" s="53">
        <f t="shared" si="320"/>
        <v>0</v>
      </c>
      <c r="O4047" s="53" t="e">
        <f>VLOOKUP(E4047,#REF!,29,FALSE)</f>
        <v>#REF!</v>
      </c>
      <c r="P4047" s="53" t="e">
        <f t="shared" si="321"/>
        <v>#REF!</v>
      </c>
      <c r="Q4047" s="53">
        <v>70.176782645161296</v>
      </c>
    </row>
    <row r="4048" spans="1:17">
      <c r="A4048" s="51" t="s">
        <v>5392</v>
      </c>
      <c r="B4048" s="51">
        <f t="shared" si="317"/>
        <v>5</v>
      </c>
      <c r="C4048" s="51">
        <f t="shared" si="318"/>
        <v>744</v>
      </c>
      <c r="D4048" s="51" t="s">
        <v>270</v>
      </c>
      <c r="E4048" s="54" t="str">
        <f t="shared" si="319"/>
        <v>001304</v>
      </c>
      <c r="F4048" s="51" t="e">
        <f>VLOOKUP(E4048,#REF!,8,FALSE)</f>
        <v>#REF!</v>
      </c>
      <c r="G4048" s="51" t="e">
        <f>VLOOKUP(E4048,#REF!,9,FALSE)</f>
        <v>#REF!</v>
      </c>
      <c r="H4048" s="52">
        <v>8289</v>
      </c>
      <c r="I4048" s="51" t="s">
        <v>5287</v>
      </c>
      <c r="J4048" s="53">
        <v>365.036</v>
      </c>
      <c r="K4048" s="53">
        <v>0</v>
      </c>
      <c r="L4048" s="53">
        <v>210.72909912096773</v>
      </c>
      <c r="M4048" s="53">
        <v>0</v>
      </c>
      <c r="N4048" s="53">
        <f t="shared" si="320"/>
        <v>0</v>
      </c>
      <c r="O4048" s="53" t="e">
        <f>VLOOKUP(E4048,#REF!,29,FALSE)</f>
        <v>#REF!</v>
      </c>
      <c r="P4048" s="53" t="e">
        <f t="shared" si="321"/>
        <v>#REF!</v>
      </c>
      <c r="Q4048" s="53">
        <v>210.72909912096773</v>
      </c>
    </row>
    <row r="4049" spans="1:17">
      <c r="A4049" s="51" t="s">
        <v>5392</v>
      </c>
      <c r="B4049" s="51">
        <f t="shared" si="317"/>
        <v>5</v>
      </c>
      <c r="C4049" s="51">
        <f t="shared" si="318"/>
        <v>744</v>
      </c>
      <c r="D4049" s="51" t="s">
        <v>270</v>
      </c>
      <c r="E4049" s="54" t="str">
        <f t="shared" si="319"/>
        <v>001304</v>
      </c>
      <c r="F4049" s="51" t="e">
        <f>VLOOKUP(E4049,#REF!,8,FALSE)</f>
        <v>#REF!</v>
      </c>
      <c r="G4049" s="51" t="e">
        <f>VLOOKUP(E4049,#REF!,9,FALSE)</f>
        <v>#REF!</v>
      </c>
      <c r="H4049" s="52">
        <v>8291</v>
      </c>
      <c r="I4049" s="51" t="s">
        <v>5288</v>
      </c>
      <c r="J4049" s="53">
        <v>35.003</v>
      </c>
      <c r="K4049" s="53">
        <v>0</v>
      </c>
      <c r="L4049" s="53">
        <v>20.206899918010752</v>
      </c>
      <c r="M4049" s="53">
        <v>0</v>
      </c>
      <c r="N4049" s="53">
        <f t="shared" si="320"/>
        <v>0</v>
      </c>
      <c r="O4049" s="53" t="e">
        <f>VLOOKUP(E4049,#REF!,29,FALSE)</f>
        <v>#REF!</v>
      </c>
      <c r="P4049" s="53" t="e">
        <f t="shared" si="321"/>
        <v>#REF!</v>
      </c>
      <c r="Q4049" s="53">
        <v>20.206899918010752</v>
      </c>
    </row>
    <row r="4050" spans="1:17">
      <c r="A4050" s="51" t="s">
        <v>5392</v>
      </c>
      <c r="B4050" s="51">
        <f t="shared" si="317"/>
        <v>5</v>
      </c>
      <c r="C4050" s="51">
        <f t="shared" si="318"/>
        <v>744</v>
      </c>
      <c r="D4050" s="51" t="s">
        <v>167</v>
      </c>
      <c r="E4050" s="54" t="str">
        <f t="shared" si="319"/>
        <v>002176</v>
      </c>
      <c r="F4050" s="51" t="e">
        <f>VLOOKUP(E4050,#REF!,8,FALSE)</f>
        <v>#REF!</v>
      </c>
      <c r="G4050" s="51" t="e">
        <f>VLOOKUP(E4050,#REF!,9,FALSE)</f>
        <v>#REF!</v>
      </c>
      <c r="H4050" s="52">
        <v>8292</v>
      </c>
      <c r="I4050" s="51" t="s">
        <v>5289</v>
      </c>
      <c r="J4050" s="53">
        <v>56.018000000000001</v>
      </c>
      <c r="K4050" s="53">
        <v>0</v>
      </c>
      <c r="L4050" s="53">
        <v>43.356781772849466</v>
      </c>
      <c r="M4050" s="53">
        <v>0</v>
      </c>
      <c r="N4050" s="53">
        <f t="shared" si="320"/>
        <v>0</v>
      </c>
      <c r="O4050" s="53" t="e">
        <f>VLOOKUP(E4050,#REF!,29,FALSE)</f>
        <v>#REF!</v>
      </c>
      <c r="P4050" s="53" t="e">
        <f t="shared" si="321"/>
        <v>#REF!</v>
      </c>
      <c r="Q4050" s="53">
        <v>43.356781772849466</v>
      </c>
    </row>
    <row r="4051" spans="1:17">
      <c r="A4051" s="51" t="s">
        <v>5392</v>
      </c>
      <c r="B4051" s="51">
        <f t="shared" si="317"/>
        <v>5</v>
      </c>
      <c r="C4051" s="51">
        <f t="shared" si="318"/>
        <v>744</v>
      </c>
      <c r="D4051" s="51" t="s">
        <v>167</v>
      </c>
      <c r="E4051" s="54" t="str">
        <f t="shared" si="319"/>
        <v>002176</v>
      </c>
      <c r="F4051" s="51" t="e">
        <f>VLOOKUP(E4051,#REF!,8,FALSE)</f>
        <v>#REF!</v>
      </c>
      <c r="G4051" s="51" t="e">
        <f>VLOOKUP(E4051,#REF!,9,FALSE)</f>
        <v>#REF!</v>
      </c>
      <c r="H4051" s="52">
        <v>8293</v>
      </c>
      <c r="I4051" s="51" t="s">
        <v>5290</v>
      </c>
      <c r="J4051" s="53">
        <v>11.882</v>
      </c>
      <c r="K4051" s="53">
        <v>0</v>
      </c>
      <c r="L4051" s="53">
        <v>9.1968931061827952</v>
      </c>
      <c r="M4051" s="53">
        <v>0</v>
      </c>
      <c r="N4051" s="53">
        <f t="shared" si="320"/>
        <v>0</v>
      </c>
      <c r="O4051" s="53" t="e">
        <f>VLOOKUP(E4051,#REF!,29,FALSE)</f>
        <v>#REF!</v>
      </c>
      <c r="P4051" s="53" t="e">
        <f t="shared" si="321"/>
        <v>#REF!</v>
      </c>
      <c r="Q4051" s="53">
        <v>9.1968931061827952</v>
      </c>
    </row>
    <row r="4052" spans="1:17">
      <c r="A4052" s="51" t="s">
        <v>5392</v>
      </c>
      <c r="B4052" s="51">
        <f t="shared" si="317"/>
        <v>5</v>
      </c>
      <c r="C4052" s="51">
        <f t="shared" si="318"/>
        <v>744</v>
      </c>
      <c r="D4052" s="51" t="s">
        <v>199</v>
      </c>
      <c r="E4052" s="54" t="str">
        <f t="shared" si="319"/>
        <v>000718</v>
      </c>
      <c r="F4052" s="51" t="e">
        <f>VLOOKUP(E4052,#REF!,8,FALSE)</f>
        <v>#REF!</v>
      </c>
      <c r="G4052" s="51" t="e">
        <f>VLOOKUP(E4052,#REF!,9,FALSE)</f>
        <v>#REF!</v>
      </c>
      <c r="H4052" s="52">
        <v>8306</v>
      </c>
      <c r="I4052" s="51" t="s">
        <v>200</v>
      </c>
      <c r="J4052" s="53">
        <v>61.8</v>
      </c>
      <c r="K4052" s="53">
        <v>0</v>
      </c>
      <c r="L4052" s="53">
        <v>36.507747831989249</v>
      </c>
      <c r="M4052" s="53">
        <v>0</v>
      </c>
      <c r="N4052" s="53">
        <f t="shared" si="320"/>
        <v>0</v>
      </c>
      <c r="O4052" s="53" t="e">
        <f>VLOOKUP(E4052,#REF!,29,FALSE)</f>
        <v>#REF!</v>
      </c>
      <c r="P4052" s="53" t="e">
        <f t="shared" si="321"/>
        <v>#REF!</v>
      </c>
      <c r="Q4052" s="53">
        <v>36.507747831989249</v>
      </c>
    </row>
    <row r="4053" spans="1:17">
      <c r="A4053" s="51" t="s">
        <v>5392</v>
      </c>
      <c r="B4053" s="51">
        <f t="shared" si="317"/>
        <v>5</v>
      </c>
      <c r="C4053" s="51">
        <f t="shared" si="318"/>
        <v>744</v>
      </c>
      <c r="D4053" s="51" t="s">
        <v>346</v>
      </c>
      <c r="E4053" s="54" t="str">
        <f t="shared" si="319"/>
        <v>028995</v>
      </c>
      <c r="F4053" s="51" t="e">
        <f>VLOOKUP(E4053,#REF!,8,FALSE)</f>
        <v>#REF!</v>
      </c>
      <c r="G4053" s="51" t="e">
        <f>VLOOKUP(E4053,#REF!,9,FALSE)</f>
        <v>#REF!</v>
      </c>
      <c r="H4053" s="52">
        <v>8395</v>
      </c>
      <c r="I4053" s="51" t="s">
        <v>347</v>
      </c>
      <c r="J4053" s="53">
        <v>23.06</v>
      </c>
      <c r="K4053" s="53">
        <v>0</v>
      </c>
      <c r="L4053" s="53">
        <v>16.534468657258063</v>
      </c>
      <c r="M4053" s="53">
        <v>0</v>
      </c>
      <c r="N4053" s="53">
        <f t="shared" si="320"/>
        <v>0</v>
      </c>
      <c r="O4053" s="53" t="e">
        <f>VLOOKUP(E4053,#REF!,29,FALSE)</f>
        <v>#REF!</v>
      </c>
      <c r="P4053" s="53" t="e">
        <f t="shared" si="321"/>
        <v>#REF!</v>
      </c>
      <c r="Q4053" s="53">
        <v>16.534468657258063</v>
      </c>
    </row>
    <row r="4054" spans="1:17">
      <c r="A4054" s="51" t="s">
        <v>5392</v>
      </c>
      <c r="B4054" s="51">
        <f t="shared" si="317"/>
        <v>5</v>
      </c>
      <c r="C4054" s="51">
        <f t="shared" si="318"/>
        <v>744</v>
      </c>
      <c r="D4054" s="51" t="s">
        <v>301</v>
      </c>
      <c r="E4054" s="54" t="str">
        <f t="shared" si="319"/>
        <v>028380</v>
      </c>
      <c r="F4054" s="51" t="e">
        <f>VLOOKUP(E4054,#REF!,8,FALSE)</f>
        <v>#REF!</v>
      </c>
      <c r="G4054" s="51" t="e">
        <f>VLOOKUP(E4054,#REF!,9,FALSE)</f>
        <v>#REF!</v>
      </c>
      <c r="H4054" s="52">
        <v>8422</v>
      </c>
      <c r="I4054" s="51" t="s">
        <v>5389</v>
      </c>
      <c r="J4054" s="53">
        <v>15.58</v>
      </c>
      <c r="K4054" s="53">
        <v>0</v>
      </c>
      <c r="L4054" s="53">
        <v>10.308578711021505</v>
      </c>
      <c r="M4054" s="53">
        <v>0</v>
      </c>
      <c r="N4054" s="53">
        <f t="shared" si="320"/>
        <v>0</v>
      </c>
      <c r="O4054" s="53" t="e">
        <f>VLOOKUP(E4054,#REF!,29,FALSE)</f>
        <v>#REF!</v>
      </c>
      <c r="P4054" s="53" t="e">
        <f t="shared" si="321"/>
        <v>#REF!</v>
      </c>
      <c r="Q4054" s="53">
        <v>10.308578711021505</v>
      </c>
    </row>
    <row r="4055" spans="1:17">
      <c r="A4055" s="51" t="s">
        <v>5392</v>
      </c>
      <c r="B4055" s="51">
        <f t="shared" si="317"/>
        <v>5</v>
      </c>
      <c r="C4055" s="51">
        <f t="shared" si="318"/>
        <v>744</v>
      </c>
      <c r="D4055" s="51" t="s">
        <v>340</v>
      </c>
      <c r="E4055" s="54" t="str">
        <f t="shared" si="319"/>
        <v>028805</v>
      </c>
      <c r="F4055" s="51" t="e">
        <f>VLOOKUP(E4055,#REF!,8,FALSE)</f>
        <v>#REF!</v>
      </c>
      <c r="G4055" s="51" t="e">
        <f>VLOOKUP(E4055,#REF!,9,FALSE)</f>
        <v>#REF!</v>
      </c>
      <c r="H4055" s="52">
        <v>8423</v>
      </c>
      <c r="I4055" s="51" t="s">
        <v>341</v>
      </c>
      <c r="J4055" s="53">
        <v>10.75</v>
      </c>
      <c r="K4055" s="53">
        <v>0</v>
      </c>
      <c r="L4055" s="53">
        <v>8.4385534462365595</v>
      </c>
      <c r="M4055" s="53">
        <v>0</v>
      </c>
      <c r="N4055" s="53">
        <f t="shared" si="320"/>
        <v>0</v>
      </c>
      <c r="O4055" s="53" t="e">
        <f>VLOOKUP(E4055,#REF!,29,FALSE)</f>
        <v>#REF!</v>
      </c>
      <c r="P4055" s="53" t="e">
        <f t="shared" si="321"/>
        <v>#REF!</v>
      </c>
      <c r="Q4055" s="53">
        <v>8.4385534462365595</v>
      </c>
    </row>
    <row r="4056" spans="1:17">
      <c r="A4056" s="51" t="s">
        <v>5392</v>
      </c>
      <c r="B4056" s="51">
        <f t="shared" si="317"/>
        <v>5</v>
      </c>
      <c r="C4056" s="51">
        <f t="shared" si="318"/>
        <v>744</v>
      </c>
      <c r="D4056" s="51" t="s">
        <v>327</v>
      </c>
      <c r="E4056" s="54" t="str">
        <f t="shared" si="319"/>
        <v>028804</v>
      </c>
      <c r="F4056" s="51" t="e">
        <f>VLOOKUP(E4056,#REF!,8,FALSE)</f>
        <v>#REF!</v>
      </c>
      <c r="G4056" s="51" t="e">
        <f>VLOOKUP(E4056,#REF!,9,FALSE)</f>
        <v>#REF!</v>
      </c>
      <c r="H4056" s="52">
        <v>8424</v>
      </c>
      <c r="I4056" s="51" t="s">
        <v>328</v>
      </c>
      <c r="J4056" s="53">
        <v>12.71</v>
      </c>
      <c r="K4056" s="53">
        <v>0</v>
      </c>
      <c r="L4056" s="53">
        <v>10.033664014784947</v>
      </c>
      <c r="M4056" s="53">
        <v>0</v>
      </c>
      <c r="N4056" s="53">
        <f t="shared" si="320"/>
        <v>0</v>
      </c>
      <c r="O4056" s="53" t="e">
        <f>VLOOKUP(E4056,#REF!,29,FALSE)</f>
        <v>#REF!</v>
      </c>
      <c r="P4056" s="53" t="e">
        <f t="shared" si="321"/>
        <v>#REF!</v>
      </c>
      <c r="Q4056" s="53">
        <v>10.033664014784947</v>
      </c>
    </row>
    <row r="4057" spans="1:17">
      <c r="A4057" s="51" t="s">
        <v>5392</v>
      </c>
      <c r="B4057" s="51">
        <f t="shared" si="317"/>
        <v>5</v>
      </c>
      <c r="C4057" s="51">
        <f t="shared" si="318"/>
        <v>744</v>
      </c>
      <c r="D4057" s="51" t="s">
        <v>297</v>
      </c>
      <c r="E4057" s="54" t="str">
        <f t="shared" si="319"/>
        <v>028388</v>
      </c>
      <c r="F4057" s="51" t="e">
        <f>VLOOKUP(E4057,#REF!,8,FALSE)</f>
        <v>#REF!</v>
      </c>
      <c r="G4057" s="51" t="e">
        <f>VLOOKUP(E4057,#REF!,9,FALSE)</f>
        <v>#REF!</v>
      </c>
      <c r="H4057" s="52">
        <v>8426</v>
      </c>
      <c r="I4057" s="51" t="s">
        <v>298</v>
      </c>
      <c r="J4057" s="53">
        <v>19.079999999999998</v>
      </c>
      <c r="K4057" s="53">
        <v>0</v>
      </c>
      <c r="L4057" s="53">
        <v>14.912740684139784</v>
      </c>
      <c r="M4057" s="53">
        <v>0</v>
      </c>
      <c r="N4057" s="53">
        <f t="shared" si="320"/>
        <v>0</v>
      </c>
      <c r="O4057" s="53" t="e">
        <f>VLOOKUP(E4057,#REF!,29,FALSE)</f>
        <v>#REF!</v>
      </c>
      <c r="P4057" s="53" t="e">
        <f t="shared" si="321"/>
        <v>#REF!</v>
      </c>
      <c r="Q4057" s="53">
        <v>14.912740684139784</v>
      </c>
    </row>
    <row r="4058" spans="1:17">
      <c r="A4058" s="51" t="s">
        <v>5392</v>
      </c>
      <c r="B4058" s="51">
        <f t="shared" si="317"/>
        <v>5</v>
      </c>
      <c r="C4058" s="51">
        <f t="shared" si="318"/>
        <v>744</v>
      </c>
      <c r="D4058" s="51" t="s">
        <v>354</v>
      </c>
      <c r="E4058" s="54" t="str">
        <f t="shared" si="319"/>
        <v>029560</v>
      </c>
      <c r="F4058" s="51" t="e">
        <f>VLOOKUP(E4058,#REF!,8,FALSE)</f>
        <v>#REF!</v>
      </c>
      <c r="G4058" s="51" t="e">
        <f>VLOOKUP(E4058,#REF!,9,FALSE)</f>
        <v>#REF!</v>
      </c>
      <c r="H4058" s="52">
        <v>8427</v>
      </c>
      <c r="I4058" s="51" t="s">
        <v>355</v>
      </c>
      <c r="J4058" s="53">
        <v>1.1299999999999999</v>
      </c>
      <c r="K4058" s="53">
        <v>0</v>
      </c>
      <c r="L4058" s="53">
        <v>0.13433370967741937</v>
      </c>
      <c r="M4058" s="53">
        <v>0</v>
      </c>
      <c r="N4058" s="53">
        <f t="shared" si="320"/>
        <v>0</v>
      </c>
      <c r="O4058" s="53" t="e">
        <f>VLOOKUP(E4058,#REF!,29,FALSE)</f>
        <v>#REF!</v>
      </c>
      <c r="P4058" s="53" t="e">
        <f t="shared" si="321"/>
        <v>#REF!</v>
      </c>
      <c r="Q4058" s="53">
        <v>0.13433370967741937</v>
      </c>
    </row>
    <row r="4059" spans="1:17">
      <c r="A4059" s="51" t="s">
        <v>5392</v>
      </c>
      <c r="B4059" s="51">
        <f t="shared" si="317"/>
        <v>5</v>
      </c>
      <c r="C4059" s="51">
        <f t="shared" si="318"/>
        <v>744</v>
      </c>
      <c r="D4059" s="51" t="s">
        <v>363</v>
      </c>
      <c r="E4059" s="54" t="str">
        <f t="shared" si="319"/>
        <v>000042</v>
      </c>
      <c r="F4059" s="51" t="e">
        <f>VLOOKUP(E4059,#REF!,8,FALSE)</f>
        <v>#REF!</v>
      </c>
      <c r="G4059" s="51" t="e">
        <f>VLOOKUP(E4059,#REF!,9,FALSE)</f>
        <v>#REF!</v>
      </c>
      <c r="H4059" s="52">
        <v>8429</v>
      </c>
      <c r="I4059" s="51" t="s">
        <v>5292</v>
      </c>
      <c r="J4059" s="53">
        <v>181.9</v>
      </c>
      <c r="K4059" s="53">
        <v>0</v>
      </c>
      <c r="L4059" s="53">
        <v>63.468255305107526</v>
      </c>
      <c r="M4059" s="53">
        <v>0</v>
      </c>
      <c r="N4059" s="53">
        <f t="shared" si="320"/>
        <v>0</v>
      </c>
      <c r="O4059" s="53" t="e">
        <f>VLOOKUP(E4059,#REF!,29,FALSE)</f>
        <v>#REF!</v>
      </c>
      <c r="P4059" s="53" t="e">
        <f t="shared" si="321"/>
        <v>#REF!</v>
      </c>
      <c r="Q4059" s="53">
        <v>63.468255305107526</v>
      </c>
    </row>
    <row r="4060" spans="1:17">
      <c r="A4060" s="51" t="s">
        <v>5392</v>
      </c>
      <c r="B4060" s="51">
        <f t="shared" si="317"/>
        <v>5</v>
      </c>
      <c r="C4060" s="51">
        <f t="shared" si="318"/>
        <v>744</v>
      </c>
      <c r="D4060" s="51" t="s">
        <v>342</v>
      </c>
      <c r="E4060" s="54" t="str">
        <f t="shared" si="319"/>
        <v>027196</v>
      </c>
      <c r="F4060" s="51" t="e">
        <f>VLOOKUP(E4060,#REF!,8,FALSE)</f>
        <v>#REF!</v>
      </c>
      <c r="G4060" s="51" t="e">
        <f>VLOOKUP(E4060,#REF!,9,FALSE)</f>
        <v>#REF!</v>
      </c>
      <c r="H4060" s="52">
        <v>8430</v>
      </c>
      <c r="I4060" s="51" t="s">
        <v>5293</v>
      </c>
      <c r="J4060" s="53">
        <v>41.2</v>
      </c>
      <c r="K4060" s="53">
        <v>0</v>
      </c>
      <c r="L4060" s="53">
        <v>15.081053581989247</v>
      </c>
      <c r="M4060" s="53">
        <v>0</v>
      </c>
      <c r="N4060" s="53">
        <f t="shared" si="320"/>
        <v>0</v>
      </c>
      <c r="O4060" s="53" t="e">
        <f>VLOOKUP(E4060,#REF!,29,FALSE)</f>
        <v>#REF!</v>
      </c>
      <c r="P4060" s="53" t="e">
        <f t="shared" si="321"/>
        <v>#REF!</v>
      </c>
      <c r="Q4060" s="53">
        <v>15.081053581989247</v>
      </c>
    </row>
    <row r="4061" spans="1:17">
      <c r="A4061" s="51" t="s">
        <v>5392</v>
      </c>
      <c r="B4061" s="51">
        <f t="shared" si="317"/>
        <v>5</v>
      </c>
      <c r="C4061" s="51">
        <f t="shared" si="318"/>
        <v>744</v>
      </c>
      <c r="D4061" s="51" t="s">
        <v>560</v>
      </c>
      <c r="E4061" s="54" t="str">
        <f t="shared" si="319"/>
        <v>001006</v>
      </c>
      <c r="F4061" s="51" t="e">
        <f>VLOOKUP(E4061,#REF!,8,FALSE)</f>
        <v>#REF!</v>
      </c>
      <c r="G4061" s="51" t="e">
        <f>VLOOKUP(E4061,#REF!,9,FALSE)</f>
        <v>#REF!</v>
      </c>
      <c r="H4061" s="52">
        <v>8443</v>
      </c>
      <c r="I4061" s="51" t="s">
        <v>5294</v>
      </c>
      <c r="J4061" s="53">
        <v>84.6</v>
      </c>
      <c r="K4061" s="53">
        <v>0</v>
      </c>
      <c r="L4061" s="53">
        <v>42.333766520161291</v>
      </c>
      <c r="M4061" s="53">
        <v>0</v>
      </c>
      <c r="N4061" s="53">
        <f t="shared" si="320"/>
        <v>0</v>
      </c>
      <c r="O4061" s="53" t="e">
        <f>VLOOKUP(E4061,#REF!,29,FALSE)</f>
        <v>#REF!</v>
      </c>
      <c r="P4061" s="53" t="e">
        <f t="shared" si="321"/>
        <v>#REF!</v>
      </c>
      <c r="Q4061" s="53">
        <v>42.333766520161291</v>
      </c>
    </row>
    <row r="4062" spans="1:17">
      <c r="A4062" s="51" t="s">
        <v>5392</v>
      </c>
      <c r="B4062" s="51">
        <f t="shared" si="317"/>
        <v>5</v>
      </c>
      <c r="C4062" s="51">
        <f t="shared" si="318"/>
        <v>744</v>
      </c>
      <c r="D4062" s="51" t="s">
        <v>283</v>
      </c>
      <c r="E4062" s="54" t="str">
        <f t="shared" si="319"/>
        <v>000012</v>
      </c>
      <c r="F4062" s="51" t="e">
        <f>VLOOKUP(E4062,#REF!,8,FALSE)</f>
        <v>#REF!</v>
      </c>
      <c r="G4062" s="51" t="e">
        <f>VLOOKUP(E4062,#REF!,9,FALSE)</f>
        <v>#REF!</v>
      </c>
      <c r="H4062" s="52">
        <v>8452</v>
      </c>
      <c r="I4062" s="51" t="s">
        <v>284</v>
      </c>
      <c r="J4062" s="53">
        <v>47.5</v>
      </c>
      <c r="K4062" s="53">
        <v>0</v>
      </c>
      <c r="L4062" s="53">
        <v>22.215246579301077</v>
      </c>
      <c r="M4062" s="53">
        <v>0</v>
      </c>
      <c r="N4062" s="53">
        <f t="shared" si="320"/>
        <v>0</v>
      </c>
      <c r="O4062" s="53" t="e">
        <f>VLOOKUP(E4062,#REF!,29,FALSE)</f>
        <v>#REF!</v>
      </c>
      <c r="P4062" s="53" t="e">
        <f t="shared" si="321"/>
        <v>#REF!</v>
      </c>
      <c r="Q4062" s="53">
        <v>22.215246579301077</v>
      </c>
    </row>
    <row r="4063" spans="1:17">
      <c r="A4063" s="51" t="s">
        <v>5392</v>
      </c>
      <c r="B4063" s="51">
        <f t="shared" si="317"/>
        <v>5</v>
      </c>
      <c r="C4063" s="51">
        <f t="shared" si="318"/>
        <v>744</v>
      </c>
      <c r="D4063" s="51" t="s">
        <v>461</v>
      </c>
      <c r="E4063" s="54" t="str">
        <f t="shared" si="319"/>
        <v>029376</v>
      </c>
      <c r="F4063" s="51" t="e">
        <f>VLOOKUP(E4063,#REF!,8,FALSE)</f>
        <v>#REF!</v>
      </c>
      <c r="G4063" s="51" t="e">
        <f>VLOOKUP(E4063,#REF!,9,FALSE)</f>
        <v>#REF!</v>
      </c>
      <c r="H4063" s="52">
        <v>8494</v>
      </c>
      <c r="I4063" s="51" t="s">
        <v>460</v>
      </c>
      <c r="J4063" s="53">
        <v>22.43</v>
      </c>
      <c r="K4063" s="53">
        <v>0</v>
      </c>
      <c r="L4063" s="53">
        <v>14.053954301075269</v>
      </c>
      <c r="M4063" s="53">
        <v>0</v>
      </c>
      <c r="N4063" s="53">
        <f t="shared" si="320"/>
        <v>0</v>
      </c>
      <c r="O4063" s="53" t="e">
        <f>VLOOKUP(E4063,#REF!,29,FALSE)</f>
        <v>#REF!</v>
      </c>
      <c r="P4063" s="53" t="e">
        <f t="shared" si="321"/>
        <v>#REF!</v>
      </c>
      <c r="Q4063" s="53">
        <v>14.053954301075269</v>
      </c>
    </row>
    <row r="4064" spans="1:17">
      <c r="A4064" s="51" t="s">
        <v>5392</v>
      </c>
      <c r="B4064" s="51">
        <f t="shared" si="317"/>
        <v>5</v>
      </c>
      <c r="C4064" s="51">
        <f t="shared" si="318"/>
        <v>744</v>
      </c>
      <c r="D4064" s="51" t="s">
        <v>374</v>
      </c>
      <c r="E4064" s="54" t="str">
        <f t="shared" si="319"/>
        <v>028567</v>
      </c>
      <c r="F4064" s="51" t="e">
        <f>VLOOKUP(E4064,#REF!,8,FALSE)</f>
        <v>#REF!</v>
      </c>
      <c r="G4064" s="51" t="e">
        <f>VLOOKUP(E4064,#REF!,9,FALSE)</f>
        <v>#REF!</v>
      </c>
      <c r="H4064" s="52">
        <v>8504</v>
      </c>
      <c r="I4064" s="51" t="s">
        <v>5295</v>
      </c>
      <c r="J4064" s="53">
        <v>148.19999999999999</v>
      </c>
      <c r="K4064" s="53">
        <v>0</v>
      </c>
      <c r="L4064" s="53">
        <v>40.337806571236555</v>
      </c>
      <c r="M4064" s="53">
        <v>0</v>
      </c>
      <c r="N4064" s="53">
        <f t="shared" si="320"/>
        <v>0</v>
      </c>
      <c r="O4064" s="53" t="e">
        <f>VLOOKUP(E4064,#REF!,29,FALSE)</f>
        <v>#REF!</v>
      </c>
      <c r="P4064" s="53" t="e">
        <f t="shared" si="321"/>
        <v>#REF!</v>
      </c>
      <c r="Q4064" s="53">
        <v>40.337806571236555</v>
      </c>
    </row>
    <row r="4065" spans="1:17">
      <c r="A4065" s="51" t="s">
        <v>5392</v>
      </c>
      <c r="B4065" s="51">
        <f t="shared" si="317"/>
        <v>5</v>
      </c>
      <c r="C4065" s="51">
        <f t="shared" si="318"/>
        <v>744</v>
      </c>
      <c r="D4065" s="51" t="s">
        <v>172</v>
      </c>
      <c r="E4065" s="54" t="str">
        <f t="shared" si="319"/>
        <v>029453</v>
      </c>
      <c r="F4065" s="51" t="e">
        <f>VLOOKUP(E4065,#REF!,8,FALSE)</f>
        <v>#REF!</v>
      </c>
      <c r="G4065" s="51" t="e">
        <f>VLOOKUP(E4065,#REF!,9,FALSE)</f>
        <v>#REF!</v>
      </c>
      <c r="H4065" s="52">
        <v>8540</v>
      </c>
      <c r="I4065" s="51" t="s">
        <v>5296</v>
      </c>
      <c r="J4065" s="53">
        <v>28.797999999999998</v>
      </c>
      <c r="K4065" s="53">
        <v>0</v>
      </c>
      <c r="L4065" s="53">
        <v>13.288940162634409</v>
      </c>
      <c r="M4065" s="53">
        <v>0</v>
      </c>
      <c r="N4065" s="53">
        <f t="shared" si="320"/>
        <v>0</v>
      </c>
      <c r="O4065" s="53" t="e">
        <f>VLOOKUP(E4065,#REF!,29,FALSE)</f>
        <v>#REF!</v>
      </c>
      <c r="P4065" s="53" t="e">
        <f t="shared" si="321"/>
        <v>#REF!</v>
      </c>
      <c r="Q4065" s="53">
        <v>13.288940162634409</v>
      </c>
    </row>
    <row r="4066" spans="1:17">
      <c r="A4066" s="51" t="s">
        <v>5392</v>
      </c>
      <c r="B4066" s="51">
        <f t="shared" si="317"/>
        <v>5</v>
      </c>
      <c r="C4066" s="51">
        <f t="shared" si="318"/>
        <v>744</v>
      </c>
      <c r="D4066" s="51" t="s">
        <v>172</v>
      </c>
      <c r="E4066" s="54" t="str">
        <f t="shared" si="319"/>
        <v>029453</v>
      </c>
      <c r="F4066" s="51" t="e">
        <f>VLOOKUP(E4066,#REF!,8,FALSE)</f>
        <v>#REF!</v>
      </c>
      <c r="G4066" s="51" t="e">
        <f>VLOOKUP(E4066,#REF!,9,FALSE)</f>
        <v>#REF!</v>
      </c>
      <c r="H4066" s="52">
        <v>8541</v>
      </c>
      <c r="I4066" s="51" t="s">
        <v>5297</v>
      </c>
      <c r="J4066" s="53">
        <v>12.705</v>
      </c>
      <c r="K4066" s="53">
        <v>0</v>
      </c>
      <c r="L4066" s="53">
        <v>5.862767721774194</v>
      </c>
      <c r="M4066" s="53">
        <v>0</v>
      </c>
      <c r="N4066" s="53">
        <f t="shared" si="320"/>
        <v>0</v>
      </c>
      <c r="O4066" s="53" t="e">
        <f>VLOOKUP(E4066,#REF!,29,FALSE)</f>
        <v>#REF!</v>
      </c>
      <c r="P4066" s="53" t="e">
        <f t="shared" si="321"/>
        <v>#REF!</v>
      </c>
      <c r="Q4066" s="53">
        <v>5.862767721774194</v>
      </c>
    </row>
    <row r="4067" spans="1:17">
      <c r="A4067" s="51" t="s">
        <v>5392</v>
      </c>
      <c r="B4067" s="51">
        <f t="shared" si="317"/>
        <v>5</v>
      </c>
      <c r="C4067" s="51">
        <f t="shared" si="318"/>
        <v>744</v>
      </c>
      <c r="D4067" s="51" t="s">
        <v>172</v>
      </c>
      <c r="E4067" s="54" t="str">
        <f t="shared" si="319"/>
        <v>029453</v>
      </c>
      <c r="F4067" s="51" t="e">
        <f>VLOOKUP(E4067,#REF!,8,FALSE)</f>
        <v>#REF!</v>
      </c>
      <c r="G4067" s="51" t="e">
        <f>VLOOKUP(E4067,#REF!,9,FALSE)</f>
        <v>#REF!</v>
      </c>
      <c r="H4067" s="52">
        <v>8548</v>
      </c>
      <c r="I4067" s="51" t="s">
        <v>5298</v>
      </c>
      <c r="J4067" s="53">
        <v>43.197000000000003</v>
      </c>
      <c r="K4067" s="53">
        <v>0</v>
      </c>
      <c r="L4067" s="53">
        <v>19.933410215053765</v>
      </c>
      <c r="M4067" s="53">
        <v>0</v>
      </c>
      <c r="N4067" s="53">
        <f t="shared" si="320"/>
        <v>0</v>
      </c>
      <c r="O4067" s="53" t="e">
        <f>VLOOKUP(E4067,#REF!,29,FALSE)</f>
        <v>#REF!</v>
      </c>
      <c r="P4067" s="53" t="e">
        <f t="shared" si="321"/>
        <v>#REF!</v>
      </c>
      <c r="Q4067" s="53">
        <v>19.933410215053765</v>
      </c>
    </row>
    <row r="4068" spans="1:17">
      <c r="A4068" s="51" t="s">
        <v>5392</v>
      </c>
      <c r="B4068" s="51">
        <f t="shared" si="317"/>
        <v>5</v>
      </c>
      <c r="C4068" s="51">
        <f t="shared" si="318"/>
        <v>744</v>
      </c>
      <c r="D4068" s="51" t="s">
        <v>147</v>
      </c>
      <c r="E4068" s="54" t="str">
        <f t="shared" si="319"/>
        <v>029454</v>
      </c>
      <c r="F4068" s="51" t="e">
        <f>VLOOKUP(E4068,#REF!,8,FALSE)</f>
        <v>#REF!</v>
      </c>
      <c r="G4068" s="51" t="e">
        <f>VLOOKUP(E4068,#REF!,9,FALSE)</f>
        <v>#REF!</v>
      </c>
      <c r="H4068" s="52">
        <v>8542</v>
      </c>
      <c r="I4068" s="51" t="s">
        <v>5299</v>
      </c>
      <c r="J4068" s="53">
        <v>48.8</v>
      </c>
      <c r="K4068" s="53">
        <v>0</v>
      </c>
      <c r="L4068" s="53">
        <v>29.793223217741936</v>
      </c>
      <c r="M4068" s="53">
        <v>0</v>
      </c>
      <c r="N4068" s="53">
        <f t="shared" si="320"/>
        <v>0</v>
      </c>
      <c r="O4068" s="53" t="e">
        <f>VLOOKUP(E4068,#REF!,29,FALSE)</f>
        <v>#REF!</v>
      </c>
      <c r="P4068" s="53" t="e">
        <f t="shared" si="321"/>
        <v>#REF!</v>
      </c>
      <c r="Q4068" s="53">
        <v>29.793223217741936</v>
      </c>
    </row>
    <row r="4069" spans="1:17">
      <c r="A4069" s="51" t="s">
        <v>5392</v>
      </c>
      <c r="B4069" s="51">
        <f t="shared" si="317"/>
        <v>5</v>
      </c>
      <c r="C4069" s="51">
        <f t="shared" si="318"/>
        <v>744</v>
      </c>
      <c r="D4069" s="51" t="s">
        <v>153</v>
      </c>
      <c r="E4069" s="54" t="str">
        <f t="shared" si="319"/>
        <v>029458</v>
      </c>
      <c r="F4069" s="51" t="e">
        <f>VLOOKUP(E4069,#REF!,8,FALSE)</f>
        <v>#REF!</v>
      </c>
      <c r="G4069" s="51" t="e">
        <f>VLOOKUP(E4069,#REF!,9,FALSE)</f>
        <v>#REF!</v>
      </c>
      <c r="H4069" s="52">
        <v>8543</v>
      </c>
      <c r="I4069" s="51" t="s">
        <v>5300</v>
      </c>
      <c r="J4069" s="53">
        <v>191.3</v>
      </c>
      <c r="K4069" s="53">
        <v>0</v>
      </c>
      <c r="L4069" s="53">
        <v>106.47896282526881</v>
      </c>
      <c r="M4069" s="53">
        <v>0</v>
      </c>
      <c r="N4069" s="53">
        <f t="shared" si="320"/>
        <v>0</v>
      </c>
      <c r="O4069" s="53" t="e">
        <f>VLOOKUP(E4069,#REF!,29,FALSE)</f>
        <v>#REF!</v>
      </c>
      <c r="P4069" s="53" t="e">
        <f t="shared" si="321"/>
        <v>#REF!</v>
      </c>
      <c r="Q4069" s="53">
        <v>106.47896282526881</v>
      </c>
    </row>
    <row r="4070" spans="1:17">
      <c r="A4070" s="51" t="s">
        <v>5392</v>
      </c>
      <c r="B4070" s="51">
        <f t="shared" si="317"/>
        <v>5</v>
      </c>
      <c r="C4070" s="51">
        <f t="shared" si="318"/>
        <v>744</v>
      </c>
      <c r="D4070" s="51" t="s">
        <v>156</v>
      </c>
      <c r="E4070" s="54" t="str">
        <f t="shared" si="319"/>
        <v>029459</v>
      </c>
      <c r="F4070" s="51" t="e">
        <f>VLOOKUP(E4070,#REF!,8,FALSE)</f>
        <v>#REF!</v>
      </c>
      <c r="G4070" s="51" t="e">
        <f>VLOOKUP(E4070,#REF!,9,FALSE)</f>
        <v>#REF!</v>
      </c>
      <c r="H4070" s="52">
        <v>8553</v>
      </c>
      <c r="I4070" s="51" t="s">
        <v>5301</v>
      </c>
      <c r="J4070" s="53">
        <v>30.4</v>
      </c>
      <c r="K4070" s="53">
        <v>0</v>
      </c>
      <c r="L4070" s="53">
        <v>24.164976286290322</v>
      </c>
      <c r="M4070" s="53">
        <v>0</v>
      </c>
      <c r="N4070" s="53">
        <f t="shared" si="320"/>
        <v>0</v>
      </c>
      <c r="O4070" s="53" t="e">
        <f>VLOOKUP(E4070,#REF!,29,FALSE)</f>
        <v>#REF!</v>
      </c>
      <c r="P4070" s="53" t="e">
        <f t="shared" si="321"/>
        <v>#REF!</v>
      </c>
      <c r="Q4070" s="53">
        <v>24.164976286290322</v>
      </c>
    </row>
    <row r="4071" spans="1:17">
      <c r="A4071" s="51" t="s">
        <v>5392</v>
      </c>
      <c r="B4071" s="51">
        <f t="shared" si="317"/>
        <v>5</v>
      </c>
      <c r="C4071" s="51">
        <f t="shared" si="318"/>
        <v>744</v>
      </c>
      <c r="D4071" s="51" t="s">
        <v>392</v>
      </c>
      <c r="E4071" s="54" t="str">
        <f t="shared" si="319"/>
        <v>028562</v>
      </c>
      <c r="F4071" s="51" t="e">
        <f>VLOOKUP(E4071,#REF!,8,FALSE)</f>
        <v>#REF!</v>
      </c>
      <c r="G4071" s="51" t="e">
        <f>VLOOKUP(E4071,#REF!,9,FALSE)</f>
        <v>#REF!</v>
      </c>
      <c r="H4071" s="52">
        <v>8554</v>
      </c>
      <c r="I4071" s="51" t="s">
        <v>5302</v>
      </c>
      <c r="J4071" s="53">
        <v>41.7</v>
      </c>
      <c r="K4071" s="53">
        <v>0</v>
      </c>
      <c r="L4071" s="53">
        <v>5.2120474153225809</v>
      </c>
      <c r="M4071" s="53">
        <v>0</v>
      </c>
      <c r="N4071" s="53">
        <f t="shared" si="320"/>
        <v>0</v>
      </c>
      <c r="O4071" s="53" t="e">
        <f>VLOOKUP(E4071,#REF!,29,FALSE)</f>
        <v>#REF!</v>
      </c>
      <c r="P4071" s="53" t="e">
        <f t="shared" si="321"/>
        <v>#REF!</v>
      </c>
      <c r="Q4071" s="53">
        <v>5.2120474153225809</v>
      </c>
    </row>
    <row r="4072" spans="1:17">
      <c r="A4072" s="51" t="s">
        <v>5392</v>
      </c>
      <c r="B4072" s="51">
        <f t="shared" si="317"/>
        <v>5</v>
      </c>
      <c r="C4072" s="51">
        <f t="shared" si="318"/>
        <v>744</v>
      </c>
      <c r="D4072" s="51" t="s">
        <v>377</v>
      </c>
      <c r="E4072" s="54" t="str">
        <f t="shared" si="319"/>
        <v>028564</v>
      </c>
      <c r="F4072" s="51" t="e">
        <f>VLOOKUP(E4072,#REF!,8,FALSE)</f>
        <v>#REF!</v>
      </c>
      <c r="G4072" s="51" t="e">
        <f>VLOOKUP(E4072,#REF!,9,FALSE)</f>
        <v>#REF!</v>
      </c>
      <c r="H4072" s="52">
        <v>8596</v>
      </c>
      <c r="I4072" s="51" t="s">
        <v>5303</v>
      </c>
      <c r="J4072" s="53">
        <v>22.82</v>
      </c>
      <c r="K4072" s="53">
        <v>0</v>
      </c>
      <c r="L4072" s="53">
        <v>10.25997685483871</v>
      </c>
      <c r="M4072" s="53">
        <v>0</v>
      </c>
      <c r="N4072" s="53">
        <f t="shared" si="320"/>
        <v>0</v>
      </c>
      <c r="O4072" s="53" t="e">
        <f>VLOOKUP(E4072,#REF!,29,FALSE)</f>
        <v>#REF!</v>
      </c>
      <c r="P4072" s="53" t="e">
        <f t="shared" si="321"/>
        <v>#REF!</v>
      </c>
      <c r="Q4072" s="53">
        <v>10.25997685483871</v>
      </c>
    </row>
    <row r="4073" spans="1:17">
      <c r="A4073" s="51" t="s">
        <v>5392</v>
      </c>
      <c r="B4073" s="51">
        <f t="shared" si="317"/>
        <v>5</v>
      </c>
      <c r="C4073" s="51">
        <f t="shared" si="318"/>
        <v>744</v>
      </c>
      <c r="D4073" s="51" t="s">
        <v>377</v>
      </c>
      <c r="E4073" s="54" t="str">
        <f t="shared" si="319"/>
        <v>028564</v>
      </c>
      <c r="F4073" s="51" t="e">
        <f>VLOOKUP(E4073,#REF!,8,FALSE)</f>
        <v>#REF!</v>
      </c>
      <c r="G4073" s="51" t="e">
        <f>VLOOKUP(E4073,#REF!,9,FALSE)</f>
        <v>#REF!</v>
      </c>
      <c r="H4073" s="52">
        <v>8597</v>
      </c>
      <c r="I4073" s="51" t="s">
        <v>5304</v>
      </c>
      <c r="J4073" s="53">
        <v>22.82</v>
      </c>
      <c r="K4073" s="53">
        <v>0</v>
      </c>
      <c r="L4073" s="53">
        <v>10.25997685483871</v>
      </c>
      <c r="M4073" s="53">
        <v>0</v>
      </c>
      <c r="N4073" s="53">
        <f t="shared" si="320"/>
        <v>0</v>
      </c>
      <c r="O4073" s="53" t="e">
        <f>VLOOKUP(E4073,#REF!,29,FALSE)</f>
        <v>#REF!</v>
      </c>
      <c r="P4073" s="53" t="e">
        <f t="shared" si="321"/>
        <v>#REF!</v>
      </c>
      <c r="Q4073" s="53">
        <v>10.25997685483871</v>
      </c>
    </row>
    <row r="4074" spans="1:17">
      <c r="A4074" s="51" t="s">
        <v>5392</v>
      </c>
      <c r="B4074" s="51">
        <f t="shared" si="317"/>
        <v>5</v>
      </c>
      <c r="C4074" s="51">
        <f t="shared" si="318"/>
        <v>744</v>
      </c>
      <c r="D4074" s="51" t="s">
        <v>142</v>
      </c>
      <c r="E4074" s="54" t="str">
        <f t="shared" si="319"/>
        <v>029457</v>
      </c>
      <c r="F4074" s="51" t="e">
        <f>VLOOKUP(E4074,#REF!,8,FALSE)</f>
        <v>#REF!</v>
      </c>
      <c r="G4074" s="51" t="e">
        <f>VLOOKUP(E4074,#REF!,9,FALSE)</f>
        <v>#REF!</v>
      </c>
      <c r="H4074" s="52">
        <v>8629</v>
      </c>
      <c r="I4074" s="51" t="s">
        <v>5305</v>
      </c>
      <c r="J4074" s="53">
        <v>36.6</v>
      </c>
      <c r="K4074" s="53">
        <v>0</v>
      </c>
      <c r="L4074" s="53">
        <v>11.324434377688172</v>
      </c>
      <c r="M4074" s="53">
        <v>0</v>
      </c>
      <c r="N4074" s="53">
        <f t="shared" si="320"/>
        <v>0</v>
      </c>
      <c r="O4074" s="53" t="e">
        <f>VLOOKUP(E4074,#REF!,29,FALSE)</f>
        <v>#REF!</v>
      </c>
      <c r="P4074" s="53" t="e">
        <f t="shared" si="321"/>
        <v>#REF!</v>
      </c>
      <c r="Q4074" s="53">
        <v>11.324434377688172</v>
      </c>
    </row>
    <row r="4075" spans="1:17">
      <c r="A4075" s="51" t="s">
        <v>5392</v>
      </c>
      <c r="B4075" s="51">
        <f t="shared" si="317"/>
        <v>5</v>
      </c>
      <c r="C4075" s="51">
        <f t="shared" si="318"/>
        <v>744</v>
      </c>
      <c r="D4075" s="51" t="s">
        <v>484</v>
      </c>
      <c r="E4075" s="54" t="str">
        <f t="shared" si="319"/>
        <v>028755</v>
      </c>
      <c r="F4075" s="51" t="e">
        <f>VLOOKUP(E4075,#REF!,8,FALSE)</f>
        <v>#REF!</v>
      </c>
      <c r="G4075" s="51" t="e">
        <f>VLOOKUP(E4075,#REF!,9,FALSE)</f>
        <v>#REF!</v>
      </c>
      <c r="H4075" s="52">
        <v>8670</v>
      </c>
      <c r="I4075" s="51" t="s">
        <v>485</v>
      </c>
      <c r="J4075" s="53">
        <v>7.77</v>
      </c>
      <c r="K4075" s="53">
        <v>0</v>
      </c>
      <c r="L4075" s="53">
        <v>0.16303047177419355</v>
      </c>
      <c r="M4075" s="53">
        <v>0</v>
      </c>
      <c r="N4075" s="53">
        <f t="shared" si="320"/>
        <v>0</v>
      </c>
      <c r="O4075" s="53" t="e">
        <f>VLOOKUP(E4075,#REF!,29,FALSE)</f>
        <v>#REF!</v>
      </c>
      <c r="P4075" s="53" t="e">
        <f t="shared" si="321"/>
        <v>#REF!</v>
      </c>
      <c r="Q4075" s="53">
        <v>0.16303047177419355</v>
      </c>
    </row>
    <row r="4076" spans="1:17">
      <c r="A4076" s="51" t="s">
        <v>5392</v>
      </c>
      <c r="B4076" s="51">
        <f t="shared" si="317"/>
        <v>5</v>
      </c>
      <c r="C4076" s="51">
        <f t="shared" si="318"/>
        <v>744</v>
      </c>
      <c r="D4076" s="51" t="s">
        <v>180</v>
      </c>
      <c r="E4076" s="54" t="str">
        <f t="shared" si="319"/>
        <v>029455</v>
      </c>
      <c r="F4076" s="51" t="e">
        <f>VLOOKUP(E4076,#REF!,8,FALSE)</f>
        <v>#REF!</v>
      </c>
      <c r="G4076" s="51" t="e">
        <f>VLOOKUP(E4076,#REF!,9,FALSE)</f>
        <v>#REF!</v>
      </c>
      <c r="H4076" s="52">
        <v>8709</v>
      </c>
      <c r="I4076" s="51" t="s">
        <v>5306</v>
      </c>
      <c r="J4076" s="53">
        <v>39</v>
      </c>
      <c r="K4076" s="53">
        <v>0</v>
      </c>
      <c r="L4076" s="53">
        <v>23.777022744623654</v>
      </c>
      <c r="M4076" s="53">
        <v>0</v>
      </c>
      <c r="N4076" s="53">
        <f t="shared" si="320"/>
        <v>0</v>
      </c>
      <c r="O4076" s="53" t="e">
        <f>VLOOKUP(E4076,#REF!,29,FALSE)</f>
        <v>#REF!</v>
      </c>
      <c r="P4076" s="53" t="e">
        <f t="shared" si="321"/>
        <v>#REF!</v>
      </c>
      <c r="Q4076" s="53">
        <v>23.777022744623654</v>
      </c>
    </row>
    <row r="4077" spans="1:17">
      <c r="A4077" s="51" t="s">
        <v>5392</v>
      </c>
      <c r="B4077" s="51">
        <f t="shared" si="317"/>
        <v>5</v>
      </c>
      <c r="C4077" s="51">
        <f t="shared" si="318"/>
        <v>744</v>
      </c>
      <c r="D4077" s="51" t="s">
        <v>550</v>
      </c>
      <c r="E4077" s="54" t="str">
        <f t="shared" si="319"/>
        <v>028355</v>
      </c>
      <c r="F4077" s="51" t="e">
        <f>VLOOKUP(E4077,#REF!,8,FALSE)</f>
        <v>#REF!</v>
      </c>
      <c r="G4077" s="51" t="e">
        <f>VLOOKUP(E4077,#REF!,9,FALSE)</f>
        <v>#REF!</v>
      </c>
      <c r="H4077" s="52">
        <v>8711</v>
      </c>
      <c r="I4077" s="51" t="s">
        <v>5307</v>
      </c>
      <c r="J4077" s="53">
        <v>178.8</v>
      </c>
      <c r="K4077" s="53">
        <v>0</v>
      </c>
      <c r="L4077" s="53">
        <v>49.227531728494618</v>
      </c>
      <c r="M4077" s="53">
        <v>0</v>
      </c>
      <c r="N4077" s="53">
        <f t="shared" si="320"/>
        <v>0</v>
      </c>
      <c r="O4077" s="53" t="e">
        <f>VLOOKUP(E4077,#REF!,29,FALSE)</f>
        <v>#REF!</v>
      </c>
      <c r="P4077" s="53" t="e">
        <f t="shared" si="321"/>
        <v>#REF!</v>
      </c>
      <c r="Q4077" s="53">
        <v>49.227531728494618</v>
      </c>
    </row>
    <row r="4078" spans="1:17">
      <c r="A4078" s="51" t="s">
        <v>5392</v>
      </c>
      <c r="B4078" s="51">
        <f t="shared" si="317"/>
        <v>5</v>
      </c>
      <c r="C4078" s="51">
        <f t="shared" si="318"/>
        <v>744</v>
      </c>
      <c r="D4078" s="51" t="s">
        <v>330</v>
      </c>
      <c r="E4078" s="54" t="str">
        <f t="shared" si="319"/>
        <v>028807</v>
      </c>
      <c r="F4078" s="51" t="e">
        <f>VLOOKUP(E4078,#REF!,8,FALSE)</f>
        <v>#REF!</v>
      </c>
      <c r="G4078" s="51" t="e">
        <f>VLOOKUP(E4078,#REF!,9,FALSE)</f>
        <v>#REF!</v>
      </c>
      <c r="H4078" s="52">
        <v>8720</v>
      </c>
      <c r="I4078" s="51" t="s">
        <v>329</v>
      </c>
      <c r="J4078" s="53">
        <v>12.04</v>
      </c>
      <c r="K4078" s="53">
        <v>0</v>
      </c>
      <c r="L4078" s="53">
        <v>4.9412701048387095</v>
      </c>
      <c r="M4078" s="53">
        <v>0</v>
      </c>
      <c r="N4078" s="53">
        <f t="shared" si="320"/>
        <v>0</v>
      </c>
      <c r="O4078" s="53" t="e">
        <f>VLOOKUP(E4078,#REF!,29,FALSE)</f>
        <v>#REF!</v>
      </c>
      <c r="P4078" s="53" t="e">
        <f t="shared" si="321"/>
        <v>#REF!</v>
      </c>
      <c r="Q4078" s="53">
        <v>4.9412701048387095</v>
      </c>
    </row>
    <row r="4079" spans="1:17">
      <c r="A4079" s="51" t="s">
        <v>5392</v>
      </c>
      <c r="B4079" s="51">
        <f t="shared" si="317"/>
        <v>5</v>
      </c>
      <c r="C4079" s="51">
        <f t="shared" si="318"/>
        <v>744</v>
      </c>
      <c r="D4079" s="51" t="s">
        <v>241</v>
      </c>
      <c r="E4079" s="54" t="str">
        <f t="shared" si="319"/>
        <v>028803</v>
      </c>
      <c r="F4079" s="51" t="e">
        <f>VLOOKUP(E4079,#REF!,8,FALSE)</f>
        <v>#REF!</v>
      </c>
      <c r="G4079" s="51" t="e">
        <f>VLOOKUP(E4079,#REF!,9,FALSE)</f>
        <v>#REF!</v>
      </c>
      <c r="H4079" s="52">
        <v>8736</v>
      </c>
      <c r="I4079" s="51" t="s">
        <v>242</v>
      </c>
      <c r="J4079" s="53">
        <v>17.09</v>
      </c>
      <c r="K4079" s="53">
        <v>0</v>
      </c>
      <c r="L4079" s="53">
        <v>6.0465898723118281</v>
      </c>
      <c r="M4079" s="53">
        <v>0</v>
      </c>
      <c r="N4079" s="53">
        <f t="shared" si="320"/>
        <v>0</v>
      </c>
      <c r="O4079" s="53" t="e">
        <f>VLOOKUP(E4079,#REF!,29,FALSE)</f>
        <v>#REF!</v>
      </c>
      <c r="P4079" s="53" t="e">
        <f t="shared" si="321"/>
        <v>#REF!</v>
      </c>
      <c r="Q4079" s="53">
        <v>6.0465898723118281</v>
      </c>
    </row>
    <row r="4080" spans="1:17">
      <c r="A4080" s="51" t="s">
        <v>5392</v>
      </c>
      <c r="B4080" s="51">
        <f t="shared" si="317"/>
        <v>5</v>
      </c>
      <c r="C4080" s="51">
        <f t="shared" si="318"/>
        <v>744</v>
      </c>
      <c r="D4080" s="51" t="s">
        <v>455</v>
      </c>
      <c r="E4080" s="54" t="str">
        <f t="shared" si="319"/>
        <v>027729</v>
      </c>
      <c r="F4080" s="51" t="e">
        <f>VLOOKUP(E4080,#REF!,8,FALSE)</f>
        <v>#REF!</v>
      </c>
      <c r="G4080" s="51" t="e">
        <f>VLOOKUP(E4080,#REF!,9,FALSE)</f>
        <v>#REF!</v>
      </c>
      <c r="H4080" s="52">
        <v>8747</v>
      </c>
      <c r="I4080" s="51" t="s">
        <v>456</v>
      </c>
      <c r="J4080" s="53">
        <v>5.39</v>
      </c>
      <c r="K4080" s="53">
        <v>0</v>
      </c>
      <c r="L4080" s="53">
        <v>3.0399867056451613</v>
      </c>
      <c r="M4080" s="53">
        <v>0</v>
      </c>
      <c r="N4080" s="53">
        <f t="shared" si="320"/>
        <v>0</v>
      </c>
      <c r="O4080" s="53" t="e">
        <f>VLOOKUP(E4080,#REF!,29,FALSE)</f>
        <v>#REF!</v>
      </c>
      <c r="P4080" s="53" t="e">
        <f t="shared" si="321"/>
        <v>#REF!</v>
      </c>
      <c r="Q4080" s="53">
        <v>3.0399867056451613</v>
      </c>
    </row>
    <row r="4081" spans="1:17">
      <c r="A4081" s="51" t="s">
        <v>5392</v>
      </c>
      <c r="B4081" s="51">
        <f t="shared" si="317"/>
        <v>5</v>
      </c>
      <c r="C4081" s="51">
        <f t="shared" si="318"/>
        <v>744</v>
      </c>
      <c r="D4081" s="51" t="s">
        <v>226</v>
      </c>
      <c r="E4081" s="54" t="str">
        <f t="shared" si="319"/>
        <v>029066</v>
      </c>
      <c r="F4081" s="51" t="e">
        <f>VLOOKUP(E4081,#REF!,8,FALSE)</f>
        <v>#REF!</v>
      </c>
      <c r="G4081" s="51" t="e">
        <f>VLOOKUP(E4081,#REF!,9,FALSE)</f>
        <v>#REF!</v>
      </c>
      <c r="H4081" s="52">
        <v>8788</v>
      </c>
      <c r="I4081" s="51" t="s">
        <v>227</v>
      </c>
      <c r="J4081" s="53">
        <v>12.37</v>
      </c>
      <c r="K4081" s="53">
        <v>0</v>
      </c>
      <c r="L4081" s="53">
        <v>4.4192438924731183</v>
      </c>
      <c r="M4081" s="53">
        <v>0</v>
      </c>
      <c r="N4081" s="53">
        <f t="shared" si="320"/>
        <v>0</v>
      </c>
      <c r="O4081" s="53" t="e">
        <f>VLOOKUP(E4081,#REF!,29,FALSE)</f>
        <v>#REF!</v>
      </c>
      <c r="P4081" s="53" t="e">
        <f t="shared" si="321"/>
        <v>#REF!</v>
      </c>
      <c r="Q4081" s="53">
        <v>4.4192438924731183</v>
      </c>
    </row>
    <row r="4082" spans="1:17">
      <c r="A4082" s="51" t="s">
        <v>5392</v>
      </c>
      <c r="B4082" s="51">
        <f t="shared" si="317"/>
        <v>5</v>
      </c>
      <c r="C4082" s="51">
        <f t="shared" si="318"/>
        <v>744</v>
      </c>
      <c r="D4082" s="51" t="s">
        <v>468</v>
      </c>
      <c r="E4082" s="54" t="str">
        <f t="shared" si="319"/>
        <v>029049</v>
      </c>
      <c r="F4082" s="51" t="e">
        <f>VLOOKUP(E4082,#REF!,8,FALSE)</f>
        <v>#REF!</v>
      </c>
      <c r="G4082" s="51" t="e">
        <f>VLOOKUP(E4082,#REF!,9,FALSE)</f>
        <v>#REF!</v>
      </c>
      <c r="H4082" s="52">
        <v>8789</v>
      </c>
      <c r="I4082" s="51" t="s">
        <v>467</v>
      </c>
      <c r="J4082" s="53">
        <v>13.92</v>
      </c>
      <c r="K4082" s="53">
        <v>0</v>
      </c>
      <c r="L4082" s="53">
        <v>6.1927419354838706</v>
      </c>
      <c r="M4082" s="53">
        <v>0</v>
      </c>
      <c r="N4082" s="53">
        <f t="shared" si="320"/>
        <v>0</v>
      </c>
      <c r="O4082" s="53" t="e">
        <f>VLOOKUP(E4082,#REF!,29,FALSE)</f>
        <v>#REF!</v>
      </c>
      <c r="P4082" s="53" t="e">
        <f t="shared" si="321"/>
        <v>#REF!</v>
      </c>
      <c r="Q4082" s="53">
        <v>6.1927419354838706</v>
      </c>
    </row>
    <row r="4083" spans="1:17">
      <c r="A4083" s="51" t="s">
        <v>5392</v>
      </c>
      <c r="B4083" s="51">
        <f t="shared" si="317"/>
        <v>5</v>
      </c>
      <c r="C4083" s="51">
        <f t="shared" si="318"/>
        <v>744</v>
      </c>
      <c r="D4083" s="51" t="s">
        <v>558</v>
      </c>
      <c r="E4083" s="54" t="str">
        <f t="shared" si="319"/>
        <v>028863</v>
      </c>
      <c r="F4083" s="51" t="e">
        <f>VLOOKUP(E4083,#REF!,8,FALSE)</f>
        <v>#REF!</v>
      </c>
      <c r="G4083" s="51" t="e">
        <f>VLOOKUP(E4083,#REF!,9,FALSE)</f>
        <v>#REF!</v>
      </c>
      <c r="H4083" s="52">
        <v>8828</v>
      </c>
      <c r="I4083" s="51" t="s">
        <v>5308</v>
      </c>
      <c r="J4083" s="53">
        <v>256.88099999999997</v>
      </c>
      <c r="K4083" s="53">
        <v>0</v>
      </c>
      <c r="L4083" s="53">
        <v>175.75405250134409</v>
      </c>
      <c r="M4083" s="53">
        <v>0</v>
      </c>
      <c r="N4083" s="53">
        <f t="shared" si="320"/>
        <v>0</v>
      </c>
      <c r="O4083" s="53" t="e">
        <f>VLOOKUP(E4083,#REF!,29,FALSE)</f>
        <v>#REF!</v>
      </c>
      <c r="P4083" s="53" t="e">
        <f t="shared" si="321"/>
        <v>#REF!</v>
      </c>
      <c r="Q4083" s="53">
        <v>175.75405250134409</v>
      </c>
    </row>
    <row r="4084" spans="1:17">
      <c r="A4084" s="51" t="s">
        <v>5392</v>
      </c>
      <c r="B4084" s="51">
        <f t="shared" si="317"/>
        <v>5</v>
      </c>
      <c r="C4084" s="51">
        <f t="shared" si="318"/>
        <v>744</v>
      </c>
      <c r="D4084" s="51" t="s">
        <v>452</v>
      </c>
      <c r="E4084" s="54" t="str">
        <f t="shared" si="319"/>
        <v>029652</v>
      </c>
      <c r="F4084" s="51" t="e">
        <f>VLOOKUP(E4084,#REF!,8,FALSE)</f>
        <v>#REF!</v>
      </c>
      <c r="G4084" s="51" t="e">
        <f>VLOOKUP(E4084,#REF!,9,FALSE)</f>
        <v>#REF!</v>
      </c>
      <c r="H4084" s="52">
        <v>8879</v>
      </c>
      <c r="I4084" s="51" t="s">
        <v>453</v>
      </c>
      <c r="J4084" s="53">
        <v>18.420000000000002</v>
      </c>
      <c r="K4084" s="53">
        <v>0</v>
      </c>
      <c r="L4084" s="53">
        <v>3.7536329099462367</v>
      </c>
      <c r="M4084" s="53">
        <v>0</v>
      </c>
      <c r="N4084" s="53">
        <f t="shared" si="320"/>
        <v>0</v>
      </c>
      <c r="O4084" s="53" t="e">
        <f>VLOOKUP(E4084,#REF!,29,FALSE)</f>
        <v>#REF!</v>
      </c>
      <c r="P4084" s="53" t="e">
        <f t="shared" si="321"/>
        <v>#REF!</v>
      </c>
      <c r="Q4084" s="53">
        <v>3.7536329099462367</v>
      </c>
    </row>
    <row r="4085" spans="1:17">
      <c r="A4085" s="51" t="s">
        <v>5392</v>
      </c>
      <c r="B4085" s="51">
        <f t="shared" si="317"/>
        <v>5</v>
      </c>
      <c r="C4085" s="51">
        <f t="shared" si="318"/>
        <v>744</v>
      </c>
      <c r="D4085" s="51" t="s">
        <v>389</v>
      </c>
      <c r="E4085" s="54" t="str">
        <f t="shared" si="319"/>
        <v>029597</v>
      </c>
      <c r="F4085" s="51" t="e">
        <f>VLOOKUP(E4085,#REF!,8,FALSE)</f>
        <v>#REF!</v>
      </c>
      <c r="G4085" s="51" t="e">
        <f>VLOOKUP(E4085,#REF!,9,FALSE)</f>
        <v>#REF!</v>
      </c>
      <c r="H4085" s="52">
        <v>8887</v>
      </c>
      <c r="I4085" s="51" t="s">
        <v>390</v>
      </c>
      <c r="J4085" s="53">
        <v>154.9</v>
      </c>
      <c r="K4085" s="53">
        <v>0</v>
      </c>
      <c r="L4085" s="53">
        <v>208.20475063440858</v>
      </c>
      <c r="M4085" s="53">
        <v>0</v>
      </c>
      <c r="N4085" s="53">
        <f t="shared" si="320"/>
        <v>0</v>
      </c>
      <c r="O4085" s="53" t="e">
        <f>VLOOKUP(E4085,#REF!,29,FALSE)</f>
        <v>#REF!</v>
      </c>
      <c r="P4085" s="53" t="e">
        <f t="shared" si="321"/>
        <v>#REF!</v>
      </c>
      <c r="Q4085" s="53">
        <v>208.20475063440858</v>
      </c>
    </row>
    <row r="4086" spans="1:17">
      <c r="A4086" s="51" t="s">
        <v>5392</v>
      </c>
      <c r="B4086" s="51">
        <f t="shared" si="317"/>
        <v>5</v>
      </c>
      <c r="C4086" s="51">
        <f t="shared" si="318"/>
        <v>744</v>
      </c>
      <c r="D4086" s="51" t="s">
        <v>458</v>
      </c>
      <c r="E4086" s="54" t="str">
        <f t="shared" si="319"/>
        <v>029666</v>
      </c>
      <c r="F4086" s="51" t="e">
        <f>VLOOKUP(E4086,#REF!,8,FALSE)</f>
        <v>#REF!</v>
      </c>
      <c r="G4086" s="51" t="e">
        <f>VLOOKUP(E4086,#REF!,9,FALSE)</f>
        <v>#REF!</v>
      </c>
      <c r="H4086" s="52">
        <v>8926</v>
      </c>
      <c r="I4086" s="51" t="s">
        <v>459</v>
      </c>
      <c r="J4086" s="53">
        <v>3.29</v>
      </c>
      <c r="K4086" s="53">
        <v>0</v>
      </c>
      <c r="L4086" s="53">
        <v>4.3195788561827957</v>
      </c>
      <c r="M4086" s="53">
        <v>0</v>
      </c>
      <c r="N4086" s="53">
        <f t="shared" si="320"/>
        <v>0</v>
      </c>
      <c r="O4086" s="53" t="e">
        <f>VLOOKUP(E4086,#REF!,29,FALSE)</f>
        <v>#REF!</v>
      </c>
      <c r="P4086" s="53" t="e">
        <f t="shared" si="321"/>
        <v>#REF!</v>
      </c>
      <c r="Q4086" s="53">
        <v>4.3195788561827957</v>
      </c>
    </row>
    <row r="4087" spans="1:17">
      <c r="A4087" s="51" t="s">
        <v>5392</v>
      </c>
      <c r="B4087" s="51">
        <f t="shared" si="317"/>
        <v>5</v>
      </c>
      <c r="C4087" s="51">
        <f t="shared" si="318"/>
        <v>744</v>
      </c>
      <c r="D4087" s="51" t="s">
        <v>567</v>
      </c>
      <c r="E4087" s="54" t="str">
        <f t="shared" si="319"/>
        <v>029707</v>
      </c>
      <c r="F4087" s="51" t="e">
        <f>VLOOKUP(E4087,#REF!,8,FALSE)</f>
        <v>#REF!</v>
      </c>
      <c r="G4087" s="51" t="e">
        <f>VLOOKUP(E4087,#REF!,9,FALSE)</f>
        <v>#REF!</v>
      </c>
      <c r="H4087" s="52">
        <v>8944</v>
      </c>
      <c r="I4087" s="51" t="s">
        <v>5309</v>
      </c>
      <c r="J4087" s="53">
        <v>2218</v>
      </c>
      <c r="K4087" s="53">
        <v>0</v>
      </c>
      <c r="L4087" s="53">
        <v>2447.7572404758062</v>
      </c>
      <c r="M4087" s="53">
        <v>0</v>
      </c>
      <c r="N4087" s="53">
        <f t="shared" si="320"/>
        <v>0</v>
      </c>
      <c r="O4087" s="53" t="e">
        <f>VLOOKUP(E4087,#REF!,29,FALSE)</f>
        <v>#REF!</v>
      </c>
      <c r="P4087" s="53" t="e">
        <f t="shared" si="321"/>
        <v>#REF!</v>
      </c>
      <c r="Q4087" s="53">
        <v>2447.7572404758062</v>
      </c>
    </row>
    <row r="4088" spans="1:17">
      <c r="A4088" s="51" t="s">
        <v>5392</v>
      </c>
      <c r="B4088" s="51">
        <f t="shared" si="317"/>
        <v>5</v>
      </c>
      <c r="C4088" s="51">
        <f t="shared" si="318"/>
        <v>744</v>
      </c>
      <c r="D4088" s="51" t="s">
        <v>567</v>
      </c>
      <c r="E4088" s="54" t="str">
        <f t="shared" si="319"/>
        <v>029707</v>
      </c>
      <c r="F4088" s="51" t="e">
        <f>VLOOKUP(E4088,#REF!,8,FALSE)</f>
        <v>#REF!</v>
      </c>
      <c r="G4088" s="51" t="e">
        <f>VLOOKUP(E4088,#REF!,9,FALSE)</f>
        <v>#REF!</v>
      </c>
      <c r="H4088" s="52">
        <v>894102</v>
      </c>
      <c r="I4088" s="51" t="s">
        <v>5310</v>
      </c>
      <c r="J4088" s="53">
        <v>206.2</v>
      </c>
      <c r="K4088" s="53">
        <v>0</v>
      </c>
      <c r="L4088" s="53">
        <v>322.86532840053763</v>
      </c>
      <c r="M4088" s="53">
        <v>0</v>
      </c>
      <c r="N4088" s="53">
        <f t="shared" si="320"/>
        <v>0</v>
      </c>
      <c r="O4088" s="53" t="e">
        <f>VLOOKUP(E4088,#REF!,29,FALSE)</f>
        <v>#REF!</v>
      </c>
      <c r="P4088" s="53" t="e">
        <f t="shared" si="321"/>
        <v>#REF!</v>
      </c>
      <c r="Q4088" s="53">
        <v>322.86532840053763</v>
      </c>
    </row>
    <row r="4089" spans="1:17">
      <c r="A4089" s="51" t="s">
        <v>5392</v>
      </c>
      <c r="B4089" s="51">
        <f t="shared" si="317"/>
        <v>5</v>
      </c>
      <c r="C4089" s="51">
        <f t="shared" si="318"/>
        <v>744</v>
      </c>
      <c r="D4089" s="51" t="s">
        <v>150</v>
      </c>
      <c r="E4089" s="54" t="str">
        <f t="shared" si="319"/>
        <v>029456</v>
      </c>
      <c r="F4089" s="51" t="e">
        <f>VLOOKUP(E4089,#REF!,8,FALSE)</f>
        <v>#REF!</v>
      </c>
      <c r="G4089" s="51" t="e">
        <f>VLOOKUP(E4089,#REF!,9,FALSE)</f>
        <v>#REF!</v>
      </c>
      <c r="H4089" s="52">
        <v>8972</v>
      </c>
      <c r="I4089" s="51" t="s">
        <v>5311</v>
      </c>
      <c r="J4089" s="53">
        <v>41.1</v>
      </c>
      <c r="K4089" s="53">
        <v>0</v>
      </c>
      <c r="L4089" s="53">
        <v>29.867200739247309</v>
      </c>
      <c r="M4089" s="53">
        <v>0</v>
      </c>
      <c r="N4089" s="53">
        <f t="shared" si="320"/>
        <v>0</v>
      </c>
      <c r="O4089" s="53" t="e">
        <f>VLOOKUP(E4089,#REF!,29,FALSE)</f>
        <v>#REF!</v>
      </c>
      <c r="P4089" s="53" t="e">
        <f t="shared" si="321"/>
        <v>#REF!</v>
      </c>
      <c r="Q4089" s="53">
        <v>29.867200739247309</v>
      </c>
    </row>
    <row r="4090" spans="1:17">
      <c r="A4090" s="51" t="s">
        <v>5392</v>
      </c>
      <c r="B4090" s="51">
        <f t="shared" si="317"/>
        <v>5</v>
      </c>
      <c r="C4090" s="51">
        <f t="shared" si="318"/>
        <v>744</v>
      </c>
      <c r="D4090" s="51" t="s">
        <v>1126</v>
      </c>
      <c r="E4090" s="54" t="str">
        <f t="shared" si="319"/>
        <v>028673</v>
      </c>
      <c r="F4090" s="51" t="e">
        <f>VLOOKUP(E4090,#REF!,8,FALSE)</f>
        <v>#REF!</v>
      </c>
      <c r="G4090" s="51" t="e">
        <f>VLOOKUP(E4090,#REF!,9,FALSE)</f>
        <v>#REF!</v>
      </c>
      <c r="H4090" s="52">
        <v>8979</v>
      </c>
      <c r="I4090" s="51" t="s">
        <v>5312</v>
      </c>
      <c r="J4090" s="53">
        <v>14.1</v>
      </c>
      <c r="K4090" s="53">
        <v>0</v>
      </c>
      <c r="L4090" s="53">
        <v>9.3428622849462357</v>
      </c>
      <c r="M4090" s="53">
        <v>0</v>
      </c>
      <c r="N4090" s="53">
        <f t="shared" si="320"/>
        <v>0</v>
      </c>
      <c r="O4090" s="53" t="e">
        <f>VLOOKUP(E4090,#REF!,29,FALSE)</f>
        <v>#REF!</v>
      </c>
      <c r="P4090" s="53" t="e">
        <f t="shared" si="321"/>
        <v>#REF!</v>
      </c>
      <c r="Q4090" s="53">
        <v>9.3428622849462357</v>
      </c>
    </row>
    <row r="4091" spans="1:17">
      <c r="A4091" s="51" t="s">
        <v>5392</v>
      </c>
      <c r="B4091" s="51">
        <f t="shared" si="317"/>
        <v>5</v>
      </c>
      <c r="C4091" s="51">
        <f t="shared" si="318"/>
        <v>744</v>
      </c>
      <c r="D4091" s="51" t="s">
        <v>1093</v>
      </c>
      <c r="E4091" s="54" t="str">
        <f t="shared" si="319"/>
        <v>030272</v>
      </c>
      <c r="F4091" s="51" t="e">
        <f>VLOOKUP(E4091,#REF!,8,FALSE)</f>
        <v>#REF!</v>
      </c>
      <c r="G4091" s="51" t="e">
        <f>VLOOKUP(E4091,#REF!,9,FALSE)</f>
        <v>#REF!</v>
      </c>
      <c r="H4091" s="52">
        <v>888171</v>
      </c>
      <c r="I4091" s="51" t="s">
        <v>1094</v>
      </c>
      <c r="J4091" s="53">
        <v>22</v>
      </c>
      <c r="K4091" s="53">
        <v>0</v>
      </c>
      <c r="L4091" s="53">
        <v>13.822196434139785</v>
      </c>
      <c r="M4091" s="53">
        <v>0</v>
      </c>
      <c r="N4091" s="53">
        <f t="shared" si="320"/>
        <v>0</v>
      </c>
      <c r="O4091" s="53" t="e">
        <f>VLOOKUP(E4091,#REF!,29,FALSE)</f>
        <v>#REF!</v>
      </c>
      <c r="P4091" s="53" t="e">
        <f t="shared" si="321"/>
        <v>#REF!</v>
      </c>
      <c r="Q4091" s="53">
        <v>13.822196434139785</v>
      </c>
    </row>
    <row r="4092" spans="1:17">
      <c r="A4092" s="51" t="s">
        <v>5392</v>
      </c>
      <c r="B4092" s="51">
        <f t="shared" si="317"/>
        <v>5</v>
      </c>
      <c r="C4092" s="51">
        <f t="shared" si="318"/>
        <v>744</v>
      </c>
      <c r="D4092" s="51" t="s">
        <v>408</v>
      </c>
      <c r="E4092" s="54" t="str">
        <f t="shared" si="319"/>
        <v>029598</v>
      </c>
      <c r="F4092" s="51" t="e">
        <f>VLOOKUP(E4092,#REF!,8,FALSE)</f>
        <v>#REF!</v>
      </c>
      <c r="G4092" s="51" t="e">
        <f>VLOOKUP(E4092,#REF!,9,FALSE)</f>
        <v>#REF!</v>
      </c>
      <c r="H4092" s="52">
        <v>888270</v>
      </c>
      <c r="I4092" s="51" t="s">
        <v>5313</v>
      </c>
      <c r="J4092" s="53">
        <v>96.873000000000005</v>
      </c>
      <c r="K4092" s="53">
        <v>0</v>
      </c>
      <c r="L4092" s="53">
        <v>36.392013045698924</v>
      </c>
      <c r="M4092" s="53">
        <v>0</v>
      </c>
      <c r="N4092" s="53">
        <f t="shared" si="320"/>
        <v>0</v>
      </c>
      <c r="O4092" s="53" t="e">
        <f>VLOOKUP(E4092,#REF!,29,FALSE)</f>
        <v>#REF!</v>
      </c>
      <c r="P4092" s="53" t="e">
        <f t="shared" si="321"/>
        <v>#REF!</v>
      </c>
      <c r="Q4092" s="53">
        <v>36.392013045698924</v>
      </c>
    </row>
    <row r="4093" spans="1:17">
      <c r="A4093" s="51" t="s">
        <v>5392</v>
      </c>
      <c r="B4093" s="51">
        <f t="shared" si="317"/>
        <v>5</v>
      </c>
      <c r="C4093" s="51">
        <f t="shared" si="318"/>
        <v>744</v>
      </c>
      <c r="D4093" s="51" t="s">
        <v>408</v>
      </c>
      <c r="E4093" s="54" t="str">
        <f t="shared" si="319"/>
        <v>029598</v>
      </c>
      <c r="F4093" s="51" t="e">
        <f>VLOOKUP(E4093,#REF!,8,FALSE)</f>
        <v>#REF!</v>
      </c>
      <c r="G4093" s="51" t="e">
        <f>VLOOKUP(E4093,#REF!,9,FALSE)</f>
        <v>#REF!</v>
      </c>
      <c r="H4093" s="52">
        <v>888271</v>
      </c>
      <c r="I4093" s="51" t="s">
        <v>5314</v>
      </c>
      <c r="J4093" s="53">
        <v>100.827</v>
      </c>
      <c r="K4093" s="53">
        <v>0</v>
      </c>
      <c r="L4093" s="53">
        <v>37.877401325268814</v>
      </c>
      <c r="M4093" s="53">
        <v>0</v>
      </c>
      <c r="N4093" s="53">
        <f t="shared" si="320"/>
        <v>0</v>
      </c>
      <c r="O4093" s="53" t="e">
        <f>VLOOKUP(E4093,#REF!,29,FALSE)</f>
        <v>#REF!</v>
      </c>
      <c r="P4093" s="53" t="e">
        <f t="shared" si="321"/>
        <v>#REF!</v>
      </c>
      <c r="Q4093" s="53">
        <v>37.877401325268814</v>
      </c>
    </row>
    <row r="4094" spans="1:17">
      <c r="A4094" s="51" t="s">
        <v>5392</v>
      </c>
      <c r="B4094" s="51">
        <f t="shared" si="317"/>
        <v>5</v>
      </c>
      <c r="C4094" s="51">
        <f t="shared" si="318"/>
        <v>744</v>
      </c>
      <c r="D4094" s="51" t="s">
        <v>542</v>
      </c>
      <c r="E4094" s="54" t="str">
        <f t="shared" si="319"/>
        <v>028761</v>
      </c>
      <c r="F4094" s="51" t="e">
        <f>VLOOKUP(E4094,#REF!,8,FALSE)</f>
        <v>#REF!</v>
      </c>
      <c r="G4094" s="51" t="e">
        <f>VLOOKUP(E4094,#REF!,9,FALSE)</f>
        <v>#REF!</v>
      </c>
      <c r="H4094" s="52">
        <v>888272</v>
      </c>
      <c r="I4094" s="51" t="s">
        <v>5315</v>
      </c>
      <c r="J4094" s="53">
        <v>36.4</v>
      </c>
      <c r="K4094" s="53">
        <v>0</v>
      </c>
      <c r="L4094" s="53">
        <v>24.158540534946237</v>
      </c>
      <c r="M4094" s="53">
        <v>0</v>
      </c>
      <c r="N4094" s="53">
        <f t="shared" si="320"/>
        <v>0</v>
      </c>
      <c r="O4094" s="53" t="e">
        <f>VLOOKUP(E4094,#REF!,29,FALSE)</f>
        <v>#REF!</v>
      </c>
      <c r="P4094" s="53" t="e">
        <f t="shared" si="321"/>
        <v>#REF!</v>
      </c>
      <c r="Q4094" s="53">
        <v>24.158540534946237</v>
      </c>
    </row>
    <row r="4095" spans="1:17">
      <c r="A4095" s="51" t="s">
        <v>5392</v>
      </c>
      <c r="B4095" s="51">
        <f t="shared" si="317"/>
        <v>5</v>
      </c>
      <c r="C4095" s="51">
        <f t="shared" si="318"/>
        <v>744</v>
      </c>
      <c r="D4095" s="51" t="s">
        <v>1191</v>
      </c>
      <c r="E4095" s="54" t="str">
        <f t="shared" si="319"/>
        <v>030312</v>
      </c>
      <c r="F4095" s="51" t="e">
        <f>VLOOKUP(E4095,#REF!,8,FALSE)</f>
        <v>#REF!</v>
      </c>
      <c r="G4095" s="51" t="e">
        <f>VLOOKUP(E4095,#REF!,9,FALSE)</f>
        <v>#REF!</v>
      </c>
      <c r="H4095" s="52">
        <v>888528</v>
      </c>
      <c r="I4095" s="51" t="s">
        <v>1192</v>
      </c>
      <c r="J4095" s="53">
        <v>7.02</v>
      </c>
      <c r="K4095" s="53">
        <v>0</v>
      </c>
      <c r="L4095" s="53">
        <v>2.6330608938172047</v>
      </c>
      <c r="M4095" s="53">
        <v>0</v>
      </c>
      <c r="N4095" s="53">
        <f t="shared" si="320"/>
        <v>0</v>
      </c>
      <c r="O4095" s="53" t="e">
        <f>VLOOKUP(E4095,#REF!,29,FALSE)</f>
        <v>#REF!</v>
      </c>
      <c r="P4095" s="53" t="e">
        <f t="shared" si="321"/>
        <v>#REF!</v>
      </c>
      <c r="Q4095" s="53">
        <v>2.6330608938172047</v>
      </c>
    </row>
    <row r="4096" spans="1:17">
      <c r="A4096" s="51" t="s">
        <v>5392</v>
      </c>
      <c r="B4096" s="51">
        <f t="shared" si="317"/>
        <v>5</v>
      </c>
      <c r="C4096" s="51">
        <f t="shared" si="318"/>
        <v>744</v>
      </c>
      <c r="D4096" s="51" t="s">
        <v>1140</v>
      </c>
      <c r="E4096" s="54" t="str">
        <f t="shared" si="319"/>
        <v>030338</v>
      </c>
      <c r="F4096" s="51" t="e">
        <f>VLOOKUP(E4096,#REF!,8,FALSE)</f>
        <v>#REF!</v>
      </c>
      <c r="G4096" s="51" t="e">
        <f>VLOOKUP(E4096,#REF!,9,FALSE)</f>
        <v>#REF!</v>
      </c>
      <c r="H4096" s="52">
        <v>888924</v>
      </c>
      <c r="I4096" s="51" t="s">
        <v>1141</v>
      </c>
      <c r="J4096" s="53">
        <v>11.1</v>
      </c>
      <c r="K4096" s="53">
        <v>0</v>
      </c>
      <c r="L4096" s="53">
        <v>0.76250434677419354</v>
      </c>
      <c r="M4096" s="53">
        <v>0</v>
      </c>
      <c r="N4096" s="53">
        <f t="shared" si="320"/>
        <v>0</v>
      </c>
      <c r="O4096" s="53" t="e">
        <f>VLOOKUP(E4096,#REF!,29,FALSE)</f>
        <v>#REF!</v>
      </c>
      <c r="P4096" s="53" t="e">
        <f t="shared" si="321"/>
        <v>#REF!</v>
      </c>
      <c r="Q4096" s="53">
        <v>0.76250434677419354</v>
      </c>
    </row>
    <row r="4097" spans="1:17">
      <c r="A4097" s="51" t="s">
        <v>5392</v>
      </c>
      <c r="B4097" s="51">
        <f t="shared" si="317"/>
        <v>5</v>
      </c>
      <c r="C4097" s="51">
        <f t="shared" si="318"/>
        <v>744</v>
      </c>
      <c r="D4097" s="51" t="s">
        <v>556</v>
      </c>
      <c r="E4097" s="54" t="str">
        <f t="shared" si="319"/>
        <v>028354</v>
      </c>
      <c r="F4097" s="51" t="e">
        <f>VLOOKUP(E4097,#REF!,8,FALSE)</f>
        <v>#REF!</v>
      </c>
      <c r="G4097" s="51" t="e">
        <f>VLOOKUP(E4097,#REF!,9,FALSE)</f>
        <v>#REF!</v>
      </c>
      <c r="H4097" s="52">
        <v>889213</v>
      </c>
      <c r="I4097" s="51" t="s">
        <v>5395</v>
      </c>
      <c r="J4097" s="53">
        <v>427.2</v>
      </c>
      <c r="K4097" s="53">
        <v>0</v>
      </c>
      <c r="L4097" s="53">
        <v>44.037670719086023</v>
      </c>
      <c r="M4097" s="53">
        <v>0</v>
      </c>
      <c r="N4097" s="53">
        <f t="shared" si="320"/>
        <v>0</v>
      </c>
      <c r="O4097" s="53" t="e">
        <f>VLOOKUP(E4097,#REF!,29,FALSE)</f>
        <v>#REF!</v>
      </c>
      <c r="P4097" s="53" t="e">
        <f t="shared" si="321"/>
        <v>#REF!</v>
      </c>
      <c r="Q4097" s="53">
        <v>44.037670719086023</v>
      </c>
    </row>
    <row r="4098" spans="1:17">
      <c r="A4098" s="51" t="s">
        <v>5392</v>
      </c>
      <c r="B4098" s="51">
        <f t="shared" si="317"/>
        <v>5</v>
      </c>
      <c r="C4098" s="51">
        <f t="shared" si="318"/>
        <v>744</v>
      </c>
      <c r="D4098" s="51" t="s">
        <v>1194</v>
      </c>
      <c r="E4098" s="54" t="str">
        <f t="shared" si="319"/>
        <v>030458</v>
      </c>
      <c r="F4098" s="51" t="e">
        <f>VLOOKUP(E4098,#REF!,8,FALSE)</f>
        <v>#REF!</v>
      </c>
      <c r="G4098" s="51" t="e">
        <f>VLOOKUP(E4098,#REF!,9,FALSE)</f>
        <v>#REF!</v>
      </c>
      <c r="H4098" s="52">
        <v>889462</v>
      </c>
      <c r="I4098" s="51" t="s">
        <v>5317</v>
      </c>
      <c r="J4098" s="53">
        <v>10.56</v>
      </c>
      <c r="K4098" s="53">
        <v>0</v>
      </c>
      <c r="L4098" s="53">
        <v>0.84900447043010752</v>
      </c>
      <c r="M4098" s="53">
        <v>0</v>
      </c>
      <c r="N4098" s="53">
        <f t="shared" si="320"/>
        <v>0</v>
      </c>
      <c r="O4098" s="53" t="e">
        <f>VLOOKUP(E4098,#REF!,29,FALSE)</f>
        <v>#REF!</v>
      </c>
      <c r="P4098" s="53" t="e">
        <f t="shared" si="321"/>
        <v>#REF!</v>
      </c>
      <c r="Q4098" s="53">
        <v>0.84900447043010752</v>
      </c>
    </row>
    <row r="4099" spans="1:17">
      <c r="A4099" s="51" t="s">
        <v>5392</v>
      </c>
      <c r="B4099" s="51">
        <f t="shared" ref="B4099:B4162" si="322">MONTH(A4099)</f>
        <v>5</v>
      </c>
      <c r="C4099" s="51">
        <f t="shared" ref="C4099:C4162" si="323">VLOOKUP(B4099,T:V,3,FALSE)</f>
        <v>744</v>
      </c>
      <c r="D4099" s="51" t="s">
        <v>575</v>
      </c>
      <c r="E4099" s="54" t="str">
        <f t="shared" ref="E4099:E4162" si="324">RIGHT(LEFT(D4099,16),6)</f>
        <v>029736</v>
      </c>
      <c r="F4099" s="51" t="e">
        <f>VLOOKUP(E4099,#REF!,8,FALSE)</f>
        <v>#REF!</v>
      </c>
      <c r="G4099" s="51" t="e">
        <f>VLOOKUP(E4099,#REF!,9,FALSE)</f>
        <v>#REF!</v>
      </c>
      <c r="H4099" s="52">
        <v>890337</v>
      </c>
      <c r="I4099" s="51" t="s">
        <v>5318</v>
      </c>
      <c r="J4099" s="53">
        <v>1995.8</v>
      </c>
      <c r="K4099" s="53">
        <v>0</v>
      </c>
      <c r="L4099" s="53">
        <v>2524.9818434314516</v>
      </c>
      <c r="M4099" s="53">
        <v>0</v>
      </c>
      <c r="N4099" s="53">
        <f t="shared" ref="N4099:N4162" si="325">M4099*C4099</f>
        <v>0</v>
      </c>
      <c r="O4099" s="53" t="e">
        <f>VLOOKUP(E4099,#REF!,29,FALSE)</f>
        <v>#REF!</v>
      </c>
      <c r="P4099" s="53" t="e">
        <f t="shared" ref="P4099:P4162" si="326">N4099*O4099</f>
        <v>#REF!</v>
      </c>
      <c r="Q4099" s="53">
        <v>2524.9818434314516</v>
      </c>
    </row>
    <row r="4100" spans="1:17">
      <c r="A4100" s="51" t="s">
        <v>5392</v>
      </c>
      <c r="B4100" s="51">
        <f t="shared" si="322"/>
        <v>5</v>
      </c>
      <c r="C4100" s="51">
        <f t="shared" si="323"/>
        <v>744</v>
      </c>
      <c r="D4100" s="51" t="s">
        <v>575</v>
      </c>
      <c r="E4100" s="54" t="str">
        <f t="shared" si="324"/>
        <v>029736</v>
      </c>
      <c r="F4100" s="51" t="e">
        <f>VLOOKUP(E4100,#REF!,8,FALSE)</f>
        <v>#REF!</v>
      </c>
      <c r="G4100" s="51" t="e">
        <f>VLOOKUP(E4100,#REF!,9,FALSE)</f>
        <v>#REF!</v>
      </c>
      <c r="H4100" s="52">
        <v>891284</v>
      </c>
      <c r="I4100" s="51" t="s">
        <v>5319</v>
      </c>
      <c r="J4100" s="53">
        <v>215.8</v>
      </c>
      <c r="K4100" s="53">
        <v>0</v>
      </c>
      <c r="L4100" s="53">
        <v>400.22014126075271</v>
      </c>
      <c r="M4100" s="53">
        <v>0</v>
      </c>
      <c r="N4100" s="53">
        <f t="shared" si="325"/>
        <v>0</v>
      </c>
      <c r="O4100" s="53" t="e">
        <f>VLOOKUP(E4100,#REF!,29,FALSE)</f>
        <v>#REF!</v>
      </c>
      <c r="P4100" s="53" t="e">
        <f t="shared" si="326"/>
        <v>#REF!</v>
      </c>
      <c r="Q4100" s="53">
        <v>400.22014126075271</v>
      </c>
    </row>
    <row r="4101" spans="1:17">
      <c r="A4101" s="51" t="s">
        <v>5392</v>
      </c>
      <c r="B4101" s="51">
        <f t="shared" si="322"/>
        <v>5</v>
      </c>
      <c r="C4101" s="51">
        <f t="shared" si="323"/>
        <v>744</v>
      </c>
      <c r="D4101" s="51" t="s">
        <v>1668</v>
      </c>
      <c r="E4101" s="54" t="str">
        <f t="shared" si="324"/>
        <v>031186</v>
      </c>
      <c r="F4101" s="51" t="e">
        <f>VLOOKUP(E4101,#REF!,8,FALSE)</f>
        <v>#REF!</v>
      </c>
      <c r="G4101" s="51" t="e">
        <f>VLOOKUP(E4101,#REF!,9,FALSE)</f>
        <v>#REF!</v>
      </c>
      <c r="H4101" s="52">
        <v>890999</v>
      </c>
      <c r="I4101" s="51" t="s">
        <v>5320</v>
      </c>
      <c r="J4101" s="53">
        <v>129.69999999999999</v>
      </c>
      <c r="K4101" s="53">
        <v>0</v>
      </c>
      <c r="L4101" s="53">
        <v>168.94820311827957</v>
      </c>
      <c r="M4101" s="53">
        <v>0</v>
      </c>
      <c r="N4101" s="53">
        <f t="shared" si="325"/>
        <v>0</v>
      </c>
      <c r="O4101" s="53" t="e">
        <f>VLOOKUP(E4101,#REF!,29,FALSE)</f>
        <v>#REF!</v>
      </c>
      <c r="P4101" s="53" t="e">
        <f t="shared" si="326"/>
        <v>#REF!</v>
      </c>
      <c r="Q4101" s="53">
        <v>168.94820311827957</v>
      </c>
    </row>
    <row r="4102" spans="1:17">
      <c r="A4102" s="51" t="s">
        <v>5392</v>
      </c>
      <c r="B4102" s="51">
        <f t="shared" si="322"/>
        <v>5</v>
      </c>
      <c r="C4102" s="51">
        <f t="shared" si="323"/>
        <v>744</v>
      </c>
      <c r="D4102" s="51" t="s">
        <v>1293</v>
      </c>
      <c r="E4102" s="54" t="str">
        <f t="shared" si="324"/>
        <v>026792</v>
      </c>
      <c r="F4102" s="51" t="e">
        <f>VLOOKUP(E4102,#REF!,8,FALSE)</f>
        <v>#REF!</v>
      </c>
      <c r="G4102" s="51" t="e">
        <f>VLOOKUP(E4102,#REF!,9,FALSE)</f>
        <v>#REF!</v>
      </c>
      <c r="H4102" s="52">
        <v>891001</v>
      </c>
      <c r="I4102" s="51" t="s">
        <v>1294</v>
      </c>
      <c r="J4102" s="53">
        <v>22</v>
      </c>
      <c r="K4102" s="53">
        <v>0</v>
      </c>
      <c r="L4102" s="53">
        <v>29.200623598118277</v>
      </c>
      <c r="M4102" s="53">
        <v>0</v>
      </c>
      <c r="N4102" s="53">
        <f t="shared" si="325"/>
        <v>0</v>
      </c>
      <c r="O4102" s="53" t="e">
        <f>VLOOKUP(E4102,#REF!,29,FALSE)</f>
        <v>#REF!</v>
      </c>
      <c r="P4102" s="53" t="e">
        <f t="shared" si="326"/>
        <v>#REF!</v>
      </c>
      <c r="Q4102" s="53">
        <v>29.200623598118277</v>
      </c>
    </row>
    <row r="4103" spans="1:17">
      <c r="A4103" s="51" t="s">
        <v>5392</v>
      </c>
      <c r="B4103" s="51">
        <f t="shared" si="322"/>
        <v>5</v>
      </c>
      <c r="C4103" s="51">
        <f t="shared" si="323"/>
        <v>744</v>
      </c>
      <c r="D4103" s="51" t="s">
        <v>1060</v>
      </c>
      <c r="E4103" s="54" t="str">
        <f t="shared" si="324"/>
        <v>030415</v>
      </c>
      <c r="F4103" s="51" t="e">
        <f>VLOOKUP(E4103,#REF!,8,FALSE)</f>
        <v>#REF!</v>
      </c>
      <c r="G4103" s="51" t="e">
        <f>VLOOKUP(E4103,#REF!,9,FALSE)</f>
        <v>#REF!</v>
      </c>
      <c r="H4103" s="52">
        <v>891063</v>
      </c>
      <c r="I4103" s="51" t="s">
        <v>1061</v>
      </c>
      <c r="J4103" s="53">
        <v>86.3</v>
      </c>
      <c r="K4103" s="53">
        <v>0</v>
      </c>
      <c r="L4103" s="53">
        <v>17.868359081989247</v>
      </c>
      <c r="M4103" s="53">
        <v>0</v>
      </c>
      <c r="N4103" s="53">
        <f t="shared" si="325"/>
        <v>0</v>
      </c>
      <c r="O4103" s="53" t="e">
        <f>VLOOKUP(E4103,#REF!,29,FALSE)</f>
        <v>#REF!</v>
      </c>
      <c r="P4103" s="53" t="e">
        <f t="shared" si="326"/>
        <v>#REF!</v>
      </c>
      <c r="Q4103" s="53">
        <v>17.868359081989247</v>
      </c>
    </row>
    <row r="4104" spans="1:17">
      <c r="A4104" s="51" t="s">
        <v>5392</v>
      </c>
      <c r="B4104" s="51">
        <f t="shared" si="322"/>
        <v>5</v>
      </c>
      <c r="C4104" s="51">
        <f t="shared" si="323"/>
        <v>744</v>
      </c>
      <c r="D4104" s="51" t="s">
        <v>1040</v>
      </c>
      <c r="E4104" s="54" t="str">
        <f t="shared" si="324"/>
        <v>029434</v>
      </c>
      <c r="F4104" s="51" t="e">
        <f>VLOOKUP(E4104,#REF!,8,FALSE)</f>
        <v>#REF!</v>
      </c>
      <c r="G4104" s="51" t="e">
        <f>VLOOKUP(E4104,#REF!,9,FALSE)</f>
        <v>#REF!</v>
      </c>
      <c r="H4104" s="52">
        <v>892762</v>
      </c>
      <c r="I4104" s="51" t="s">
        <v>5321</v>
      </c>
      <c r="J4104" s="53">
        <v>7.27</v>
      </c>
      <c r="K4104" s="53">
        <v>0</v>
      </c>
      <c r="L4104" s="53">
        <v>10.111380064516128</v>
      </c>
      <c r="M4104" s="53">
        <v>0</v>
      </c>
      <c r="N4104" s="53">
        <f t="shared" si="325"/>
        <v>0</v>
      </c>
      <c r="O4104" s="53" t="e">
        <f>VLOOKUP(E4104,#REF!,29,FALSE)</f>
        <v>#REF!</v>
      </c>
      <c r="P4104" s="53" t="e">
        <f t="shared" si="326"/>
        <v>#REF!</v>
      </c>
      <c r="Q4104" s="53">
        <v>10.111380064516128</v>
      </c>
    </row>
    <row r="4105" spans="1:17">
      <c r="A4105" s="51" t="s">
        <v>5392</v>
      </c>
      <c r="B4105" s="51">
        <f t="shared" si="322"/>
        <v>5</v>
      </c>
      <c r="C4105" s="51">
        <f t="shared" si="323"/>
        <v>744</v>
      </c>
      <c r="D4105" s="51" t="s">
        <v>1053</v>
      </c>
      <c r="E4105" s="54" t="str">
        <f t="shared" si="324"/>
        <v>030385</v>
      </c>
      <c r="F4105" s="51" t="e">
        <f>VLOOKUP(E4105,#REF!,8,FALSE)</f>
        <v>#REF!</v>
      </c>
      <c r="G4105" s="51" t="e">
        <f>VLOOKUP(E4105,#REF!,9,FALSE)</f>
        <v>#REF!</v>
      </c>
      <c r="H4105" s="52">
        <v>893062</v>
      </c>
      <c r="I4105" s="51" t="s">
        <v>1054</v>
      </c>
      <c r="J4105" s="53">
        <v>153.1</v>
      </c>
      <c r="K4105" s="53">
        <v>0</v>
      </c>
      <c r="L4105" s="53">
        <v>208.98531974327958</v>
      </c>
      <c r="M4105" s="53">
        <v>0</v>
      </c>
      <c r="N4105" s="53">
        <f t="shared" si="325"/>
        <v>0</v>
      </c>
      <c r="O4105" s="53" t="e">
        <f>VLOOKUP(E4105,#REF!,29,FALSE)</f>
        <v>#REF!</v>
      </c>
      <c r="P4105" s="53" t="e">
        <f t="shared" si="326"/>
        <v>#REF!</v>
      </c>
      <c r="Q4105" s="53">
        <v>208.98531974327958</v>
      </c>
    </row>
    <row r="4106" spans="1:17">
      <c r="A4106" s="51" t="s">
        <v>5392</v>
      </c>
      <c r="B4106" s="51">
        <f t="shared" si="322"/>
        <v>5</v>
      </c>
      <c r="C4106" s="51">
        <f t="shared" si="323"/>
        <v>744</v>
      </c>
      <c r="D4106" s="51" t="s">
        <v>1046</v>
      </c>
      <c r="E4106" s="54" t="str">
        <f t="shared" si="324"/>
        <v>030422</v>
      </c>
      <c r="F4106" s="51" t="e">
        <f>VLOOKUP(E4106,#REF!,8,FALSE)</f>
        <v>#REF!</v>
      </c>
      <c r="G4106" s="51" t="e">
        <f>VLOOKUP(E4106,#REF!,9,FALSE)</f>
        <v>#REF!</v>
      </c>
      <c r="H4106" s="52">
        <v>894622</v>
      </c>
      <c r="I4106" s="51" t="s">
        <v>5322</v>
      </c>
      <c r="J4106" s="53">
        <v>178.1</v>
      </c>
      <c r="K4106" s="53">
        <v>0</v>
      </c>
      <c r="L4106" s="53">
        <v>152.55860318010753</v>
      </c>
      <c r="M4106" s="53">
        <v>0</v>
      </c>
      <c r="N4106" s="53">
        <f t="shared" si="325"/>
        <v>0</v>
      </c>
      <c r="O4106" s="53" t="e">
        <f>VLOOKUP(E4106,#REF!,29,FALSE)</f>
        <v>#REF!</v>
      </c>
      <c r="P4106" s="53" t="e">
        <f t="shared" si="326"/>
        <v>#REF!</v>
      </c>
      <c r="Q4106" s="53">
        <v>152.55860318010753</v>
      </c>
    </row>
    <row r="4107" spans="1:17">
      <c r="A4107" s="51" t="s">
        <v>5392</v>
      </c>
      <c r="B4107" s="51">
        <f t="shared" si="322"/>
        <v>5</v>
      </c>
      <c r="C4107" s="51">
        <f t="shared" si="323"/>
        <v>744</v>
      </c>
      <c r="D4107" s="51" t="s">
        <v>1049</v>
      </c>
      <c r="E4107" s="54" t="str">
        <f t="shared" si="324"/>
        <v>029721</v>
      </c>
      <c r="F4107" s="51" t="e">
        <f>VLOOKUP(E4107,#REF!,8,FALSE)</f>
        <v>#REF!</v>
      </c>
      <c r="G4107" s="51" t="e">
        <f>VLOOKUP(E4107,#REF!,9,FALSE)</f>
        <v>#REF!</v>
      </c>
      <c r="H4107" s="52">
        <v>894623</v>
      </c>
      <c r="I4107" s="51" t="s">
        <v>1050</v>
      </c>
      <c r="J4107" s="53">
        <v>17.170000000000002</v>
      </c>
      <c r="K4107" s="53">
        <v>0</v>
      </c>
      <c r="L4107" s="53">
        <v>17.36789746236559</v>
      </c>
      <c r="M4107" s="53">
        <v>0</v>
      </c>
      <c r="N4107" s="53">
        <f t="shared" si="325"/>
        <v>0</v>
      </c>
      <c r="O4107" s="53" t="e">
        <f>VLOOKUP(E4107,#REF!,29,FALSE)</f>
        <v>#REF!</v>
      </c>
      <c r="P4107" s="53" t="e">
        <f t="shared" si="326"/>
        <v>#REF!</v>
      </c>
      <c r="Q4107" s="53">
        <v>17.36789746236559</v>
      </c>
    </row>
    <row r="4108" spans="1:17">
      <c r="A4108" s="51" t="s">
        <v>5392</v>
      </c>
      <c r="B4108" s="51">
        <f t="shared" si="322"/>
        <v>5</v>
      </c>
      <c r="C4108" s="51">
        <f t="shared" si="323"/>
        <v>744</v>
      </c>
      <c r="D4108" s="51" t="s">
        <v>1297</v>
      </c>
      <c r="E4108" s="54" t="str">
        <f t="shared" si="324"/>
        <v>030557</v>
      </c>
      <c r="F4108" s="51" t="e">
        <f>VLOOKUP(E4108,#REF!,8,FALSE)</f>
        <v>#REF!</v>
      </c>
      <c r="G4108" s="51" t="e">
        <f>VLOOKUP(E4108,#REF!,9,FALSE)</f>
        <v>#REF!</v>
      </c>
      <c r="H4108" s="52">
        <v>894624</v>
      </c>
      <c r="I4108" s="51" t="s">
        <v>1298</v>
      </c>
      <c r="J4108" s="53">
        <v>930.7</v>
      </c>
      <c r="K4108" s="53">
        <v>0</v>
      </c>
      <c r="L4108" s="53">
        <v>1041.9652393172044</v>
      </c>
      <c r="M4108" s="53">
        <v>0</v>
      </c>
      <c r="N4108" s="53">
        <f t="shared" si="325"/>
        <v>0</v>
      </c>
      <c r="O4108" s="53" t="e">
        <f>VLOOKUP(E4108,#REF!,29,FALSE)</f>
        <v>#REF!</v>
      </c>
      <c r="P4108" s="53" t="e">
        <f t="shared" si="326"/>
        <v>#REF!</v>
      </c>
      <c r="Q4108" s="53">
        <v>1041.9652393172044</v>
      </c>
    </row>
    <row r="4109" spans="1:17">
      <c r="A4109" s="51" t="s">
        <v>5392</v>
      </c>
      <c r="B4109" s="51">
        <f t="shared" si="322"/>
        <v>5</v>
      </c>
      <c r="C4109" s="51">
        <f t="shared" si="323"/>
        <v>744</v>
      </c>
      <c r="D4109" s="51" t="s">
        <v>1043</v>
      </c>
      <c r="E4109" s="54" t="str">
        <f t="shared" si="324"/>
        <v>029436</v>
      </c>
      <c r="F4109" s="51" t="e">
        <f>VLOOKUP(E4109,#REF!,8,FALSE)</f>
        <v>#REF!</v>
      </c>
      <c r="G4109" s="51" t="e">
        <f>VLOOKUP(E4109,#REF!,9,FALSE)</f>
        <v>#REF!</v>
      </c>
      <c r="H4109" s="52">
        <v>894625</v>
      </c>
      <c r="I4109" s="51" t="s">
        <v>5323</v>
      </c>
      <c r="J4109" s="53">
        <v>7.76</v>
      </c>
      <c r="K4109" s="53">
        <v>0</v>
      </c>
      <c r="L4109" s="53">
        <v>7.5106195927419357</v>
      </c>
      <c r="M4109" s="53">
        <v>0</v>
      </c>
      <c r="N4109" s="53">
        <f t="shared" si="325"/>
        <v>0</v>
      </c>
      <c r="O4109" s="53" t="e">
        <f>VLOOKUP(E4109,#REF!,29,FALSE)</f>
        <v>#REF!</v>
      </c>
      <c r="P4109" s="53" t="e">
        <f t="shared" si="326"/>
        <v>#REF!</v>
      </c>
      <c r="Q4109" s="53">
        <v>7.5106195927419357</v>
      </c>
    </row>
    <row r="4110" spans="1:17">
      <c r="A4110" s="51" t="s">
        <v>5392</v>
      </c>
      <c r="B4110" s="51">
        <f t="shared" si="322"/>
        <v>5</v>
      </c>
      <c r="C4110" s="51">
        <f t="shared" si="323"/>
        <v>744</v>
      </c>
      <c r="D4110" s="51" t="s">
        <v>1057</v>
      </c>
      <c r="E4110" s="54" t="str">
        <f t="shared" si="324"/>
        <v>029435</v>
      </c>
      <c r="F4110" s="51" t="e">
        <f>VLOOKUP(E4110,#REF!,8,FALSE)</f>
        <v>#REF!</v>
      </c>
      <c r="G4110" s="51" t="e">
        <f>VLOOKUP(E4110,#REF!,9,FALSE)</f>
        <v>#REF!</v>
      </c>
      <c r="H4110" s="52">
        <v>894626</v>
      </c>
      <c r="I4110" s="51" t="s">
        <v>5324</v>
      </c>
      <c r="J4110" s="53">
        <v>9.1</v>
      </c>
      <c r="K4110" s="53">
        <v>0</v>
      </c>
      <c r="L4110" s="53">
        <v>15.300572666666667</v>
      </c>
      <c r="M4110" s="53">
        <v>0</v>
      </c>
      <c r="N4110" s="53">
        <f t="shared" si="325"/>
        <v>0</v>
      </c>
      <c r="O4110" s="53" t="e">
        <f>VLOOKUP(E4110,#REF!,29,FALSE)</f>
        <v>#REF!</v>
      </c>
      <c r="P4110" s="53" t="e">
        <f t="shared" si="326"/>
        <v>#REF!</v>
      </c>
      <c r="Q4110" s="53">
        <v>15.300572666666667</v>
      </c>
    </row>
    <row r="4111" spans="1:17">
      <c r="A4111" s="51" t="s">
        <v>5392</v>
      </c>
      <c r="B4111" s="51">
        <f t="shared" si="322"/>
        <v>5</v>
      </c>
      <c r="C4111" s="51">
        <f t="shared" si="323"/>
        <v>744</v>
      </c>
      <c r="D4111" s="51" t="s">
        <v>1033</v>
      </c>
      <c r="E4111" s="54" t="str">
        <f t="shared" si="324"/>
        <v>030354</v>
      </c>
      <c r="F4111" s="51" t="e">
        <f>VLOOKUP(E4111,#REF!,8,FALSE)</f>
        <v>#REF!</v>
      </c>
      <c r="G4111" s="51" t="e">
        <f>VLOOKUP(E4111,#REF!,9,FALSE)</f>
        <v>#REF!</v>
      </c>
      <c r="H4111" s="52">
        <v>894627</v>
      </c>
      <c r="I4111" s="51" t="s">
        <v>5325</v>
      </c>
      <c r="J4111" s="53">
        <v>4418.8999999999996</v>
      </c>
      <c r="K4111" s="53">
        <v>0</v>
      </c>
      <c r="L4111" s="53">
        <v>6691.9818592809143</v>
      </c>
      <c r="M4111" s="53">
        <v>0</v>
      </c>
      <c r="N4111" s="53">
        <f t="shared" si="325"/>
        <v>0</v>
      </c>
      <c r="O4111" s="53" t="e">
        <f>VLOOKUP(E4111,#REF!,29,FALSE)</f>
        <v>#REF!</v>
      </c>
      <c r="P4111" s="53" t="e">
        <f t="shared" si="326"/>
        <v>#REF!</v>
      </c>
      <c r="Q4111" s="53">
        <v>6691.9818592809143</v>
      </c>
    </row>
    <row r="4112" spans="1:17">
      <c r="A4112" s="51" t="s">
        <v>5392</v>
      </c>
      <c r="B4112" s="51">
        <f t="shared" si="322"/>
        <v>5</v>
      </c>
      <c r="C4112" s="51">
        <f t="shared" si="323"/>
        <v>744</v>
      </c>
      <c r="D4112" s="51" t="s">
        <v>1033</v>
      </c>
      <c r="E4112" s="54" t="str">
        <f t="shared" si="324"/>
        <v>030354</v>
      </c>
      <c r="F4112" s="51" t="e">
        <f>VLOOKUP(E4112,#REF!,8,FALSE)</f>
        <v>#REF!</v>
      </c>
      <c r="G4112" s="51" t="e">
        <f>VLOOKUP(E4112,#REF!,9,FALSE)</f>
        <v>#REF!</v>
      </c>
      <c r="H4112" s="52">
        <v>894628</v>
      </c>
      <c r="I4112" s="51" t="s">
        <v>5326</v>
      </c>
      <c r="J4112" s="53">
        <v>152.1</v>
      </c>
      <c r="K4112" s="53">
        <v>0</v>
      </c>
      <c r="L4112" s="53">
        <v>213.29178391263443</v>
      </c>
      <c r="M4112" s="53">
        <v>0</v>
      </c>
      <c r="N4112" s="53">
        <f t="shared" si="325"/>
        <v>0</v>
      </c>
      <c r="O4112" s="53" t="e">
        <f>VLOOKUP(E4112,#REF!,29,FALSE)</f>
        <v>#REF!</v>
      </c>
      <c r="P4112" s="53" t="e">
        <f t="shared" si="326"/>
        <v>#REF!</v>
      </c>
      <c r="Q4112" s="53">
        <v>213.29178391263443</v>
      </c>
    </row>
    <row r="4113" spans="1:17">
      <c r="A4113" s="51" t="s">
        <v>5392</v>
      </c>
      <c r="B4113" s="51">
        <f t="shared" si="322"/>
        <v>5</v>
      </c>
      <c r="C4113" s="51">
        <f t="shared" si="323"/>
        <v>744</v>
      </c>
      <c r="D4113" s="51" t="s">
        <v>2139</v>
      </c>
      <c r="E4113" s="54" t="str">
        <f t="shared" si="324"/>
        <v>031042</v>
      </c>
      <c r="F4113" s="51" t="e">
        <f>VLOOKUP(E4113,#REF!,8,FALSE)</f>
        <v>#REF!</v>
      </c>
      <c r="G4113" s="51" t="e">
        <f>VLOOKUP(E4113,#REF!,9,FALSE)</f>
        <v>#REF!</v>
      </c>
      <c r="H4113" s="52">
        <v>894642</v>
      </c>
      <c r="I4113" s="51" t="s">
        <v>2140</v>
      </c>
      <c r="J4113" s="53">
        <v>7.27</v>
      </c>
      <c r="K4113" s="53">
        <v>0</v>
      </c>
      <c r="L4113" s="53">
        <v>5.0124270537634406</v>
      </c>
      <c r="M4113" s="53">
        <v>0</v>
      </c>
      <c r="N4113" s="53">
        <f t="shared" si="325"/>
        <v>0</v>
      </c>
      <c r="O4113" s="53" t="e">
        <f>VLOOKUP(E4113,#REF!,29,FALSE)</f>
        <v>#REF!</v>
      </c>
      <c r="P4113" s="53" t="e">
        <f t="shared" si="326"/>
        <v>#REF!</v>
      </c>
      <c r="Q4113" s="53">
        <v>5.0124270537634406</v>
      </c>
    </row>
    <row r="4114" spans="1:17">
      <c r="A4114" s="51" t="s">
        <v>5392</v>
      </c>
      <c r="B4114" s="51">
        <f t="shared" si="322"/>
        <v>5</v>
      </c>
      <c r="C4114" s="51">
        <f t="shared" si="323"/>
        <v>744</v>
      </c>
      <c r="D4114" s="51" t="s">
        <v>2053</v>
      </c>
      <c r="E4114" s="54" t="str">
        <f t="shared" si="324"/>
        <v>029648</v>
      </c>
      <c r="F4114" s="51" t="e">
        <f>VLOOKUP(E4114,#REF!,8,FALSE)</f>
        <v>#REF!</v>
      </c>
      <c r="G4114" s="51" t="e">
        <f>VLOOKUP(E4114,#REF!,9,FALSE)</f>
        <v>#REF!</v>
      </c>
      <c r="H4114" s="52">
        <v>895154</v>
      </c>
      <c r="I4114" s="51" t="s">
        <v>2054</v>
      </c>
      <c r="J4114" s="53">
        <v>12.91</v>
      </c>
      <c r="K4114" s="53">
        <v>0</v>
      </c>
      <c r="L4114" s="53">
        <v>3.8214191129032256</v>
      </c>
      <c r="M4114" s="53">
        <v>0</v>
      </c>
      <c r="N4114" s="53">
        <f t="shared" si="325"/>
        <v>0</v>
      </c>
      <c r="O4114" s="53" t="e">
        <f>VLOOKUP(E4114,#REF!,29,FALSE)</f>
        <v>#REF!</v>
      </c>
      <c r="P4114" s="53" t="e">
        <f t="shared" si="326"/>
        <v>#REF!</v>
      </c>
      <c r="Q4114" s="53">
        <v>3.8214191129032256</v>
      </c>
    </row>
    <row r="4115" spans="1:17">
      <c r="A4115" s="51" t="s">
        <v>5392</v>
      </c>
      <c r="B4115" s="51">
        <f t="shared" si="322"/>
        <v>5</v>
      </c>
      <c r="C4115" s="51">
        <f t="shared" si="323"/>
        <v>744</v>
      </c>
      <c r="D4115" s="51" t="s">
        <v>5327</v>
      </c>
      <c r="E4115" s="54" t="str">
        <f t="shared" si="324"/>
        <v>027250</v>
      </c>
      <c r="F4115" s="51" t="e">
        <f>VLOOKUP(E4115,#REF!,8,FALSE)</f>
        <v>#REF!</v>
      </c>
      <c r="G4115" s="51" t="e">
        <f>VLOOKUP(E4115,#REF!,9,FALSE)</f>
        <v>#REF!</v>
      </c>
      <c r="H4115" s="52">
        <v>895561</v>
      </c>
      <c r="I4115" s="51" t="s">
        <v>5328</v>
      </c>
      <c r="J4115" s="53">
        <v>150</v>
      </c>
      <c r="K4115" s="53">
        <v>145</v>
      </c>
      <c r="L4115" s="53">
        <v>93.698109634408596</v>
      </c>
      <c r="M4115" s="53">
        <v>63.193857034475336</v>
      </c>
      <c r="N4115" s="53">
        <f t="shared" si="325"/>
        <v>47016.229633649651</v>
      </c>
      <c r="O4115" s="53" t="e">
        <f>VLOOKUP(E4115,#REF!,29,FALSE)</f>
        <v>#REF!</v>
      </c>
      <c r="P4115" s="53" t="e">
        <f t="shared" si="326"/>
        <v>#REF!</v>
      </c>
      <c r="Q4115" s="53">
        <v>30.504252599933263</v>
      </c>
    </row>
    <row r="4116" spans="1:17">
      <c r="A4116" s="51" t="s">
        <v>5392</v>
      </c>
      <c r="B4116" s="51">
        <f t="shared" si="322"/>
        <v>5</v>
      </c>
      <c r="C4116" s="51">
        <f t="shared" si="323"/>
        <v>744</v>
      </c>
      <c r="D4116" s="51" t="s">
        <v>2734</v>
      </c>
      <c r="E4116" s="54" t="str">
        <f t="shared" si="324"/>
        <v>030263</v>
      </c>
      <c r="F4116" s="51" t="e">
        <f>VLOOKUP(E4116,#REF!,8,FALSE)</f>
        <v>#REF!</v>
      </c>
      <c r="G4116" s="51" t="e">
        <f>VLOOKUP(E4116,#REF!,9,FALSE)</f>
        <v>#REF!</v>
      </c>
      <c r="H4116" s="52">
        <v>896124</v>
      </c>
      <c r="I4116" s="51" t="s">
        <v>2733</v>
      </c>
      <c r="J4116" s="53">
        <v>3.54</v>
      </c>
      <c r="K4116" s="53">
        <v>0</v>
      </c>
      <c r="L4116" s="53">
        <v>8.0461293010752694E-2</v>
      </c>
      <c r="M4116" s="53">
        <v>0</v>
      </c>
      <c r="N4116" s="53">
        <f t="shared" si="325"/>
        <v>0</v>
      </c>
      <c r="O4116" s="53" t="e">
        <f>VLOOKUP(E4116,#REF!,29,FALSE)</f>
        <v>#REF!</v>
      </c>
      <c r="P4116" s="53" t="e">
        <f t="shared" si="326"/>
        <v>#REF!</v>
      </c>
      <c r="Q4116" s="53">
        <v>8.0461293010752694E-2</v>
      </c>
    </row>
    <row r="4117" spans="1:17">
      <c r="A4117" s="51" t="s">
        <v>5392</v>
      </c>
      <c r="B4117" s="51">
        <f t="shared" si="322"/>
        <v>5</v>
      </c>
      <c r="C4117" s="51">
        <f t="shared" si="323"/>
        <v>744</v>
      </c>
      <c r="D4117" s="51" t="s">
        <v>2155</v>
      </c>
      <c r="E4117" s="54" t="str">
        <f t="shared" si="324"/>
        <v>030794</v>
      </c>
      <c r="F4117" s="51" t="e">
        <f>VLOOKUP(E4117,#REF!,8,FALSE)</f>
        <v>#REF!</v>
      </c>
      <c r="G4117" s="51" t="e">
        <f>VLOOKUP(E4117,#REF!,9,FALSE)</f>
        <v>#REF!</v>
      </c>
      <c r="H4117" s="52">
        <v>896554</v>
      </c>
      <c r="I4117" s="51" t="s">
        <v>5329</v>
      </c>
      <c r="J4117" s="53">
        <v>2.36</v>
      </c>
      <c r="K4117" s="53">
        <v>0</v>
      </c>
      <c r="L4117" s="53">
        <v>0.21560370967741938</v>
      </c>
      <c r="M4117" s="53">
        <v>0</v>
      </c>
      <c r="N4117" s="53">
        <f t="shared" si="325"/>
        <v>0</v>
      </c>
      <c r="O4117" s="53" t="e">
        <f>VLOOKUP(E4117,#REF!,29,FALSE)</f>
        <v>#REF!</v>
      </c>
      <c r="P4117" s="53" t="e">
        <f t="shared" si="326"/>
        <v>#REF!</v>
      </c>
      <c r="Q4117" s="53">
        <v>0.21560370967741938</v>
      </c>
    </row>
    <row r="4118" spans="1:17">
      <c r="A4118" s="51" t="s">
        <v>5392</v>
      </c>
      <c r="B4118" s="51">
        <f t="shared" si="322"/>
        <v>5</v>
      </c>
      <c r="C4118" s="51">
        <f t="shared" si="323"/>
        <v>744</v>
      </c>
      <c r="D4118" s="51" t="s">
        <v>723</v>
      </c>
      <c r="E4118" s="54" t="str">
        <f t="shared" si="324"/>
        <v>030923</v>
      </c>
      <c r="F4118" s="51" t="e">
        <f>VLOOKUP(E4118,#REF!,8,FALSE)</f>
        <v>#REF!</v>
      </c>
      <c r="G4118" s="51" t="e">
        <f>VLOOKUP(E4118,#REF!,9,FALSE)</f>
        <v>#REF!</v>
      </c>
      <c r="H4118" s="52">
        <v>896927</v>
      </c>
      <c r="I4118" s="51" t="s">
        <v>5330</v>
      </c>
      <c r="J4118" s="53">
        <v>120.68</v>
      </c>
      <c r="K4118" s="53">
        <v>0</v>
      </c>
      <c r="L4118" s="53">
        <v>23.181842805107525</v>
      </c>
      <c r="M4118" s="53">
        <v>0</v>
      </c>
      <c r="N4118" s="53">
        <f t="shared" si="325"/>
        <v>0</v>
      </c>
      <c r="O4118" s="53" t="e">
        <f>VLOOKUP(E4118,#REF!,29,FALSE)</f>
        <v>#REF!</v>
      </c>
      <c r="P4118" s="53" t="e">
        <f t="shared" si="326"/>
        <v>#REF!</v>
      </c>
      <c r="Q4118" s="53">
        <v>23.181842805107525</v>
      </c>
    </row>
    <row r="4119" spans="1:17">
      <c r="A4119" s="51" t="s">
        <v>5392</v>
      </c>
      <c r="B4119" s="51">
        <f t="shared" si="322"/>
        <v>5</v>
      </c>
      <c r="C4119" s="51">
        <f t="shared" si="323"/>
        <v>744</v>
      </c>
      <c r="D4119" s="51" t="s">
        <v>723</v>
      </c>
      <c r="E4119" s="54" t="str">
        <f t="shared" si="324"/>
        <v>030923</v>
      </c>
      <c r="F4119" s="51" t="e">
        <f>VLOOKUP(E4119,#REF!,8,FALSE)</f>
        <v>#REF!</v>
      </c>
      <c r="G4119" s="51" t="e">
        <f>VLOOKUP(E4119,#REF!,9,FALSE)</f>
        <v>#REF!</v>
      </c>
      <c r="H4119" s="52">
        <v>910654</v>
      </c>
      <c r="I4119" s="51" t="s">
        <v>5331</v>
      </c>
      <c r="J4119" s="53">
        <v>51.72</v>
      </c>
      <c r="K4119" s="53">
        <v>0</v>
      </c>
      <c r="L4119" s="53">
        <v>9.9350755040322589</v>
      </c>
      <c r="M4119" s="53">
        <v>0</v>
      </c>
      <c r="N4119" s="53">
        <f t="shared" si="325"/>
        <v>0</v>
      </c>
      <c r="O4119" s="53" t="e">
        <f>VLOOKUP(E4119,#REF!,29,FALSE)</f>
        <v>#REF!</v>
      </c>
      <c r="P4119" s="53" t="e">
        <f t="shared" si="326"/>
        <v>#REF!</v>
      </c>
      <c r="Q4119" s="53">
        <v>9.9350755040322589</v>
      </c>
    </row>
    <row r="4120" spans="1:17">
      <c r="A4120" s="51" t="s">
        <v>5392</v>
      </c>
      <c r="B4120" s="51">
        <f t="shared" si="322"/>
        <v>5</v>
      </c>
      <c r="C4120" s="51">
        <f t="shared" si="323"/>
        <v>744</v>
      </c>
      <c r="D4120" s="51" t="s">
        <v>1836</v>
      </c>
      <c r="E4120" s="54" t="str">
        <f t="shared" si="324"/>
        <v>029180</v>
      </c>
      <c r="F4120" s="51" t="e">
        <f>VLOOKUP(E4120,#REF!,8,FALSE)</f>
        <v>#REF!</v>
      </c>
      <c r="G4120" s="51" t="e">
        <f>VLOOKUP(E4120,#REF!,9,FALSE)</f>
        <v>#REF!</v>
      </c>
      <c r="H4120" s="52">
        <v>897406</v>
      </c>
      <c r="I4120" s="51" t="s">
        <v>5332</v>
      </c>
      <c r="J4120" s="53">
        <v>10.14</v>
      </c>
      <c r="K4120" s="53">
        <v>0</v>
      </c>
      <c r="L4120" s="53">
        <v>1.287841935483871</v>
      </c>
      <c r="M4120" s="53">
        <v>0</v>
      </c>
      <c r="N4120" s="53">
        <f t="shared" si="325"/>
        <v>0</v>
      </c>
      <c r="O4120" s="53" t="e">
        <f>VLOOKUP(E4120,#REF!,29,FALSE)</f>
        <v>#REF!</v>
      </c>
      <c r="P4120" s="53" t="e">
        <f t="shared" si="326"/>
        <v>#REF!</v>
      </c>
      <c r="Q4120" s="53">
        <v>1.287841935483871</v>
      </c>
    </row>
    <row r="4121" spans="1:17">
      <c r="A4121" s="51" t="s">
        <v>5392</v>
      </c>
      <c r="B4121" s="51">
        <f t="shared" si="322"/>
        <v>5</v>
      </c>
      <c r="C4121" s="51">
        <f t="shared" si="323"/>
        <v>744</v>
      </c>
      <c r="D4121" s="51" t="s">
        <v>2731</v>
      </c>
      <c r="E4121" s="54" t="str">
        <f t="shared" si="324"/>
        <v>030723</v>
      </c>
      <c r="F4121" s="51" t="e">
        <f>VLOOKUP(E4121,#REF!,8,FALSE)</f>
        <v>#REF!</v>
      </c>
      <c r="G4121" s="51" t="e">
        <f>VLOOKUP(E4121,#REF!,9,FALSE)</f>
        <v>#REF!</v>
      </c>
      <c r="H4121" s="52">
        <v>897775</v>
      </c>
      <c r="I4121" s="51" t="s">
        <v>5333</v>
      </c>
      <c r="J4121" s="53">
        <v>5.13</v>
      </c>
      <c r="K4121" s="53">
        <v>0</v>
      </c>
      <c r="L4121" s="53">
        <v>1.3795916720430108</v>
      </c>
      <c r="M4121" s="53">
        <v>0</v>
      </c>
      <c r="N4121" s="53">
        <f t="shared" si="325"/>
        <v>0</v>
      </c>
      <c r="O4121" s="53" t="e">
        <f>VLOOKUP(E4121,#REF!,29,FALSE)</f>
        <v>#REF!</v>
      </c>
      <c r="P4121" s="53" t="e">
        <f t="shared" si="326"/>
        <v>#REF!</v>
      </c>
      <c r="Q4121" s="53">
        <v>1.3795916720430108</v>
      </c>
    </row>
    <row r="4122" spans="1:17">
      <c r="A4122" s="51" t="s">
        <v>5392</v>
      </c>
      <c r="B4122" s="51">
        <f t="shared" si="322"/>
        <v>5</v>
      </c>
      <c r="C4122" s="51">
        <f t="shared" si="323"/>
        <v>744</v>
      </c>
      <c r="D4122" s="51" t="s">
        <v>3092</v>
      </c>
      <c r="E4122" s="54" t="str">
        <f t="shared" si="324"/>
        <v>000735</v>
      </c>
      <c r="F4122" s="51" t="e">
        <f>VLOOKUP(E4122,#REF!,8,FALSE)</f>
        <v>#REF!</v>
      </c>
      <c r="G4122" s="51" t="e">
        <f>VLOOKUP(E4122,#REF!,9,FALSE)</f>
        <v>#REF!</v>
      </c>
      <c r="H4122" s="52">
        <v>898152</v>
      </c>
      <c r="I4122" s="51" t="s">
        <v>5334</v>
      </c>
      <c r="J4122" s="53">
        <v>6.13</v>
      </c>
      <c r="K4122" s="53">
        <v>0</v>
      </c>
      <c r="L4122" s="53">
        <v>3.0745613198924731</v>
      </c>
      <c r="M4122" s="53">
        <v>0</v>
      </c>
      <c r="N4122" s="53">
        <f t="shared" si="325"/>
        <v>0</v>
      </c>
      <c r="O4122" s="53" t="e">
        <f>VLOOKUP(E4122,#REF!,29,FALSE)</f>
        <v>#REF!</v>
      </c>
      <c r="P4122" s="53" t="e">
        <f t="shared" si="326"/>
        <v>#REF!</v>
      </c>
      <c r="Q4122" s="53">
        <v>3.0745613198924731</v>
      </c>
    </row>
    <row r="4123" spans="1:17">
      <c r="A4123" s="51" t="s">
        <v>5392</v>
      </c>
      <c r="B4123" s="51">
        <f t="shared" si="322"/>
        <v>5</v>
      </c>
      <c r="C4123" s="51">
        <f t="shared" si="323"/>
        <v>744</v>
      </c>
      <c r="D4123" s="51" t="s">
        <v>1853</v>
      </c>
      <c r="E4123" s="54" t="str">
        <f t="shared" si="324"/>
        <v>030572</v>
      </c>
      <c r="F4123" s="51" t="e">
        <f>VLOOKUP(E4123,#REF!,8,FALSE)</f>
        <v>#REF!</v>
      </c>
      <c r="G4123" s="51" t="e">
        <f>VLOOKUP(E4123,#REF!,9,FALSE)</f>
        <v>#REF!</v>
      </c>
      <c r="H4123" s="52">
        <v>898607</v>
      </c>
      <c r="I4123" s="51" t="s">
        <v>5335</v>
      </c>
      <c r="J4123" s="53">
        <v>3</v>
      </c>
      <c r="K4123" s="53">
        <v>0</v>
      </c>
      <c r="L4123" s="53">
        <v>2.1249276317204302</v>
      </c>
      <c r="M4123" s="53">
        <v>0</v>
      </c>
      <c r="N4123" s="53">
        <f t="shared" si="325"/>
        <v>0</v>
      </c>
      <c r="O4123" s="53" t="e">
        <f>VLOOKUP(E4123,#REF!,29,FALSE)</f>
        <v>#REF!</v>
      </c>
      <c r="P4123" s="53" t="e">
        <f t="shared" si="326"/>
        <v>#REF!</v>
      </c>
      <c r="Q4123" s="53">
        <v>2.1249276317204302</v>
      </c>
    </row>
    <row r="4124" spans="1:17">
      <c r="A4124" s="51" t="s">
        <v>5392</v>
      </c>
      <c r="B4124" s="51">
        <f t="shared" si="322"/>
        <v>5</v>
      </c>
      <c r="C4124" s="51">
        <f t="shared" si="323"/>
        <v>744</v>
      </c>
      <c r="D4124" s="51" t="s">
        <v>1820</v>
      </c>
      <c r="E4124" s="54" t="str">
        <f t="shared" si="324"/>
        <v>031401</v>
      </c>
      <c r="F4124" s="51" t="e">
        <f>VLOOKUP(E4124,#REF!,8,FALSE)</f>
        <v>#REF!</v>
      </c>
      <c r="G4124" s="51" t="e">
        <f>VLOOKUP(E4124,#REF!,9,FALSE)</f>
        <v>#REF!</v>
      </c>
      <c r="H4124" s="52">
        <v>898926</v>
      </c>
      <c r="I4124" s="51" t="s">
        <v>5336</v>
      </c>
      <c r="J4124" s="53">
        <v>22.9</v>
      </c>
      <c r="K4124" s="53">
        <v>0</v>
      </c>
      <c r="L4124" s="53">
        <v>28.737312959677418</v>
      </c>
      <c r="M4124" s="53">
        <v>0</v>
      </c>
      <c r="N4124" s="53">
        <f t="shared" si="325"/>
        <v>0</v>
      </c>
      <c r="O4124" s="53" t="e">
        <f>VLOOKUP(E4124,#REF!,29,FALSE)</f>
        <v>#REF!</v>
      </c>
      <c r="P4124" s="53" t="e">
        <f t="shared" si="326"/>
        <v>#REF!</v>
      </c>
      <c r="Q4124" s="53">
        <v>28.737312959677418</v>
      </c>
    </row>
    <row r="4125" spans="1:17">
      <c r="A4125" s="51" t="s">
        <v>5392</v>
      </c>
      <c r="B4125" s="51">
        <f t="shared" si="322"/>
        <v>5</v>
      </c>
      <c r="C4125" s="51">
        <f t="shared" si="323"/>
        <v>744</v>
      </c>
      <c r="D4125" s="51" t="s">
        <v>1833</v>
      </c>
      <c r="E4125" s="54" t="str">
        <f t="shared" si="324"/>
        <v>029734</v>
      </c>
      <c r="F4125" s="51" t="e">
        <f>VLOOKUP(E4125,#REF!,8,FALSE)</f>
        <v>#REF!</v>
      </c>
      <c r="G4125" s="51" t="e">
        <f>VLOOKUP(E4125,#REF!,9,FALSE)</f>
        <v>#REF!</v>
      </c>
      <c r="H4125" s="52">
        <v>898927</v>
      </c>
      <c r="I4125" s="51" t="s">
        <v>5337</v>
      </c>
      <c r="J4125" s="53">
        <v>14.05</v>
      </c>
      <c r="K4125" s="53">
        <v>0</v>
      </c>
      <c r="L4125" s="53">
        <v>17.231318396505376</v>
      </c>
      <c r="M4125" s="53">
        <v>0</v>
      </c>
      <c r="N4125" s="53">
        <f t="shared" si="325"/>
        <v>0</v>
      </c>
      <c r="O4125" s="53" t="e">
        <f>VLOOKUP(E4125,#REF!,29,FALSE)</f>
        <v>#REF!</v>
      </c>
      <c r="P4125" s="53" t="e">
        <f t="shared" si="326"/>
        <v>#REF!</v>
      </c>
      <c r="Q4125" s="53">
        <v>17.231318396505376</v>
      </c>
    </row>
    <row r="4126" spans="1:17">
      <c r="A4126" s="51" t="s">
        <v>5392</v>
      </c>
      <c r="B4126" s="51">
        <f t="shared" si="322"/>
        <v>5</v>
      </c>
      <c r="C4126" s="51">
        <f t="shared" si="323"/>
        <v>744</v>
      </c>
      <c r="D4126" s="51" t="s">
        <v>1839</v>
      </c>
      <c r="E4126" s="54" t="str">
        <f t="shared" si="324"/>
        <v>029733</v>
      </c>
      <c r="F4126" s="51" t="e">
        <f>VLOOKUP(E4126,#REF!,8,FALSE)</f>
        <v>#REF!</v>
      </c>
      <c r="G4126" s="51" t="e">
        <f>VLOOKUP(E4126,#REF!,9,FALSE)</f>
        <v>#REF!</v>
      </c>
      <c r="H4126" s="52">
        <v>898928</v>
      </c>
      <c r="I4126" s="51" t="s">
        <v>5338</v>
      </c>
      <c r="J4126" s="53">
        <v>17.850000000000001</v>
      </c>
      <c r="K4126" s="53">
        <v>0</v>
      </c>
      <c r="L4126" s="53">
        <v>26.240710947580645</v>
      </c>
      <c r="M4126" s="53">
        <v>0</v>
      </c>
      <c r="N4126" s="53">
        <f t="shared" si="325"/>
        <v>0</v>
      </c>
      <c r="O4126" s="53" t="e">
        <f>VLOOKUP(E4126,#REF!,29,FALSE)</f>
        <v>#REF!</v>
      </c>
      <c r="P4126" s="53" t="e">
        <f t="shared" si="326"/>
        <v>#REF!</v>
      </c>
      <c r="Q4126" s="53">
        <v>26.240710947580645</v>
      </c>
    </row>
    <row r="4127" spans="1:17">
      <c r="A4127" s="51" t="s">
        <v>5392</v>
      </c>
      <c r="B4127" s="51">
        <f t="shared" si="322"/>
        <v>5</v>
      </c>
      <c r="C4127" s="51">
        <f t="shared" si="323"/>
        <v>744</v>
      </c>
      <c r="D4127" s="51" t="s">
        <v>2211</v>
      </c>
      <c r="E4127" s="54" t="str">
        <f t="shared" si="324"/>
        <v>031575</v>
      </c>
      <c r="F4127" s="51" t="e">
        <f>VLOOKUP(E4127,#REF!,8,FALSE)</f>
        <v>#REF!</v>
      </c>
      <c r="G4127" s="51" t="e">
        <f>VLOOKUP(E4127,#REF!,9,FALSE)</f>
        <v>#REF!</v>
      </c>
      <c r="H4127" s="52">
        <v>898953</v>
      </c>
      <c r="I4127" s="51" t="s">
        <v>5339</v>
      </c>
      <c r="J4127" s="53">
        <v>8.9</v>
      </c>
      <c r="K4127" s="53">
        <v>0</v>
      </c>
      <c r="L4127" s="53">
        <v>4.8299737997311833</v>
      </c>
      <c r="M4127" s="53">
        <v>0</v>
      </c>
      <c r="N4127" s="53">
        <f t="shared" si="325"/>
        <v>0</v>
      </c>
      <c r="O4127" s="53" t="e">
        <f>VLOOKUP(E4127,#REF!,29,FALSE)</f>
        <v>#REF!</v>
      </c>
      <c r="P4127" s="53" t="e">
        <f t="shared" si="326"/>
        <v>#REF!</v>
      </c>
      <c r="Q4127" s="53">
        <v>4.8299737997311833</v>
      </c>
    </row>
    <row r="4128" spans="1:17">
      <c r="A4128" s="51" t="s">
        <v>5392</v>
      </c>
      <c r="B4128" s="51">
        <f t="shared" si="322"/>
        <v>5</v>
      </c>
      <c r="C4128" s="51">
        <f t="shared" si="323"/>
        <v>744</v>
      </c>
      <c r="D4128" s="51" t="s">
        <v>1856</v>
      </c>
      <c r="E4128" s="54" t="str">
        <f t="shared" si="324"/>
        <v>028607</v>
      </c>
      <c r="F4128" s="51" t="e">
        <f>VLOOKUP(E4128,#REF!,8,FALSE)</f>
        <v>#REF!</v>
      </c>
      <c r="G4128" s="51" t="e">
        <f>VLOOKUP(E4128,#REF!,9,FALSE)</f>
        <v>#REF!</v>
      </c>
      <c r="H4128" s="52">
        <v>898954</v>
      </c>
      <c r="I4128" s="51" t="s">
        <v>5340</v>
      </c>
      <c r="J4128" s="53">
        <v>13.1</v>
      </c>
      <c r="K4128" s="53">
        <v>0</v>
      </c>
      <c r="L4128" s="53">
        <v>9.0343274610215047</v>
      </c>
      <c r="M4128" s="53">
        <v>0</v>
      </c>
      <c r="N4128" s="53">
        <f t="shared" si="325"/>
        <v>0</v>
      </c>
      <c r="O4128" s="53" t="e">
        <f>VLOOKUP(E4128,#REF!,29,FALSE)</f>
        <v>#REF!</v>
      </c>
      <c r="P4128" s="53" t="e">
        <f t="shared" si="326"/>
        <v>#REF!</v>
      </c>
      <c r="Q4128" s="53">
        <v>9.0343274610215047</v>
      </c>
    </row>
    <row r="4129" spans="1:17">
      <c r="A4129" s="51" t="s">
        <v>5392</v>
      </c>
      <c r="B4129" s="51">
        <f t="shared" si="322"/>
        <v>5</v>
      </c>
      <c r="C4129" s="51">
        <f t="shared" si="323"/>
        <v>744</v>
      </c>
      <c r="D4129" s="51" t="s">
        <v>2032</v>
      </c>
      <c r="E4129" s="54" t="str">
        <f t="shared" si="324"/>
        <v>029663</v>
      </c>
      <c r="F4129" s="51" t="e">
        <f>VLOOKUP(E4129,#REF!,8,FALSE)</f>
        <v>#REF!</v>
      </c>
      <c r="G4129" s="51" t="e">
        <f>VLOOKUP(E4129,#REF!,9,FALSE)</f>
        <v>#REF!</v>
      </c>
      <c r="H4129" s="52">
        <v>899672</v>
      </c>
      <c r="I4129" s="51" t="s">
        <v>5341</v>
      </c>
      <c r="J4129" s="53">
        <v>6.55</v>
      </c>
      <c r="K4129" s="53">
        <v>0</v>
      </c>
      <c r="L4129" s="53">
        <v>1.7413577647849463</v>
      </c>
      <c r="M4129" s="53">
        <v>0</v>
      </c>
      <c r="N4129" s="53">
        <f t="shared" si="325"/>
        <v>0</v>
      </c>
      <c r="O4129" s="53" t="e">
        <f>VLOOKUP(E4129,#REF!,29,FALSE)</f>
        <v>#REF!</v>
      </c>
      <c r="P4129" s="53" t="e">
        <f t="shared" si="326"/>
        <v>#REF!</v>
      </c>
      <c r="Q4129" s="53">
        <v>1.7413577647849463</v>
      </c>
    </row>
    <row r="4130" spans="1:17">
      <c r="A4130" s="51" t="s">
        <v>5392</v>
      </c>
      <c r="B4130" s="51">
        <f t="shared" si="322"/>
        <v>5</v>
      </c>
      <c r="C4130" s="51">
        <f t="shared" si="323"/>
        <v>744</v>
      </c>
      <c r="D4130" s="51" t="s">
        <v>3060</v>
      </c>
      <c r="E4130" s="54" t="str">
        <f t="shared" si="324"/>
        <v>032525</v>
      </c>
      <c r="F4130" s="51" t="e">
        <f>VLOOKUP(E4130,#REF!,8,FALSE)</f>
        <v>#REF!</v>
      </c>
      <c r="G4130" s="51" t="e">
        <f>VLOOKUP(E4130,#REF!,9,FALSE)</f>
        <v>#REF!</v>
      </c>
      <c r="H4130" s="52">
        <v>900778</v>
      </c>
      <c r="I4130" s="51" t="s">
        <v>5342</v>
      </c>
      <c r="J4130" s="53">
        <v>2.9</v>
      </c>
      <c r="K4130" s="53">
        <v>2.2999999999999998</v>
      </c>
      <c r="L4130" s="53">
        <v>6.8447737150537638</v>
      </c>
      <c r="M4130" s="53">
        <v>2.7080650255376346</v>
      </c>
      <c r="N4130" s="53">
        <f t="shared" si="325"/>
        <v>2014.8003790000002</v>
      </c>
      <c r="O4130" s="53" t="e">
        <f>VLOOKUP(E4130,#REF!,29,FALSE)</f>
        <v>#REF!</v>
      </c>
      <c r="P4130" s="53" t="e">
        <f t="shared" si="326"/>
        <v>#REF!</v>
      </c>
      <c r="Q4130" s="53">
        <v>4.1367086895161291</v>
      </c>
    </row>
    <row r="4131" spans="1:17">
      <c r="A4131" s="51" t="s">
        <v>5392</v>
      </c>
      <c r="B4131" s="51">
        <f t="shared" si="322"/>
        <v>5</v>
      </c>
      <c r="C4131" s="51">
        <f t="shared" si="323"/>
        <v>744</v>
      </c>
      <c r="D4131" s="51" t="s">
        <v>3101</v>
      </c>
      <c r="E4131" s="54" t="str">
        <f t="shared" si="324"/>
        <v>000659</v>
      </c>
      <c r="F4131" s="51" t="e">
        <f>VLOOKUP(E4131,#REF!,8,FALSE)</f>
        <v>#REF!</v>
      </c>
      <c r="G4131" s="51" t="e">
        <f>VLOOKUP(E4131,#REF!,9,FALSE)</f>
        <v>#REF!</v>
      </c>
      <c r="H4131" s="52">
        <v>904121</v>
      </c>
      <c r="I4131" s="51" t="s">
        <v>5343</v>
      </c>
      <c r="J4131" s="53">
        <v>9.0500000000000007</v>
      </c>
      <c r="K4131" s="53">
        <v>0</v>
      </c>
      <c r="L4131" s="53">
        <v>10.02288003091398</v>
      </c>
      <c r="M4131" s="53">
        <v>0</v>
      </c>
      <c r="N4131" s="53">
        <f t="shared" si="325"/>
        <v>0</v>
      </c>
      <c r="O4131" s="53" t="e">
        <f>VLOOKUP(E4131,#REF!,29,FALSE)</f>
        <v>#REF!</v>
      </c>
      <c r="P4131" s="53" t="e">
        <f t="shared" si="326"/>
        <v>#REF!</v>
      </c>
      <c r="Q4131" s="53">
        <v>10.02288003091398</v>
      </c>
    </row>
    <row r="4132" spans="1:17">
      <c r="A4132" s="51" t="s">
        <v>5392</v>
      </c>
      <c r="B4132" s="51">
        <f t="shared" si="322"/>
        <v>5</v>
      </c>
      <c r="C4132" s="51">
        <f t="shared" si="323"/>
        <v>744</v>
      </c>
      <c r="D4132" s="51" t="s">
        <v>2697</v>
      </c>
      <c r="E4132" s="54" t="str">
        <f t="shared" si="324"/>
        <v>029222</v>
      </c>
      <c r="F4132" s="51" t="e">
        <f>VLOOKUP(E4132,#REF!,8,FALSE)</f>
        <v>#REF!</v>
      </c>
      <c r="G4132" s="51" t="e">
        <f>VLOOKUP(E4132,#REF!,9,FALSE)</f>
        <v>#REF!</v>
      </c>
      <c r="H4132" s="52">
        <v>905215</v>
      </c>
      <c r="I4132" s="51" t="s">
        <v>5344</v>
      </c>
      <c r="J4132" s="53">
        <v>5.25</v>
      </c>
      <c r="K4132" s="53">
        <v>0</v>
      </c>
      <c r="L4132" s="53">
        <v>1.1506687499999999</v>
      </c>
      <c r="M4132" s="53">
        <v>0</v>
      </c>
      <c r="N4132" s="53">
        <f t="shared" si="325"/>
        <v>0</v>
      </c>
      <c r="O4132" s="53" t="e">
        <f>VLOOKUP(E4132,#REF!,29,FALSE)</f>
        <v>#REF!</v>
      </c>
      <c r="P4132" s="53" t="e">
        <f t="shared" si="326"/>
        <v>#REF!</v>
      </c>
      <c r="Q4132" s="53">
        <v>1.1506687499999999</v>
      </c>
    </row>
    <row r="4133" spans="1:17">
      <c r="A4133" s="51" t="s">
        <v>5392</v>
      </c>
      <c r="B4133" s="51">
        <f t="shared" si="322"/>
        <v>5</v>
      </c>
      <c r="C4133" s="51">
        <f t="shared" si="323"/>
        <v>744</v>
      </c>
      <c r="D4133" s="51" t="s">
        <v>3057</v>
      </c>
      <c r="E4133" s="54" t="str">
        <f t="shared" si="324"/>
        <v>029686</v>
      </c>
      <c r="F4133" s="51" t="e">
        <f>VLOOKUP(E4133,#REF!,8,FALSE)</f>
        <v>#REF!</v>
      </c>
      <c r="G4133" s="51" t="e">
        <f>VLOOKUP(E4133,#REF!,9,FALSE)</f>
        <v>#REF!</v>
      </c>
      <c r="H4133" s="52">
        <v>906139</v>
      </c>
      <c r="I4133" s="51" t="s">
        <v>5345</v>
      </c>
      <c r="J4133" s="53">
        <v>2.92</v>
      </c>
      <c r="K4133" s="53">
        <v>0</v>
      </c>
      <c r="L4133" s="53">
        <v>1.8194893064516129</v>
      </c>
      <c r="M4133" s="53">
        <v>0</v>
      </c>
      <c r="N4133" s="53">
        <f t="shared" si="325"/>
        <v>0</v>
      </c>
      <c r="O4133" s="53" t="e">
        <f>VLOOKUP(E4133,#REF!,29,FALSE)</f>
        <v>#REF!</v>
      </c>
      <c r="P4133" s="53" t="e">
        <f t="shared" si="326"/>
        <v>#REF!</v>
      </c>
      <c r="Q4133" s="53">
        <v>1.8194893064516129</v>
      </c>
    </row>
    <row r="4134" spans="1:17">
      <c r="A4134" s="51" t="s">
        <v>5392</v>
      </c>
      <c r="B4134" s="51">
        <f t="shared" si="322"/>
        <v>5</v>
      </c>
      <c r="C4134" s="51">
        <f t="shared" si="323"/>
        <v>744</v>
      </c>
      <c r="D4134" s="51" t="s">
        <v>2690</v>
      </c>
      <c r="E4134" s="54" t="str">
        <f t="shared" si="324"/>
        <v>031324</v>
      </c>
      <c r="F4134" s="51" t="e">
        <f>VLOOKUP(E4134,#REF!,8,FALSE)</f>
        <v>#REF!</v>
      </c>
      <c r="G4134" s="51" t="e">
        <f>VLOOKUP(E4134,#REF!,9,FALSE)</f>
        <v>#REF!</v>
      </c>
      <c r="H4134" s="52">
        <v>906795</v>
      </c>
      <c r="I4134" s="51" t="s">
        <v>5346</v>
      </c>
      <c r="J4134" s="53">
        <v>14.74</v>
      </c>
      <c r="K4134" s="53">
        <v>0</v>
      </c>
      <c r="L4134" s="53">
        <v>5.9509666048387091</v>
      </c>
      <c r="M4134" s="53">
        <v>0</v>
      </c>
      <c r="N4134" s="53">
        <f t="shared" si="325"/>
        <v>0</v>
      </c>
      <c r="O4134" s="53" t="e">
        <f>VLOOKUP(E4134,#REF!,29,FALSE)</f>
        <v>#REF!</v>
      </c>
      <c r="P4134" s="53" t="e">
        <f t="shared" si="326"/>
        <v>#REF!</v>
      </c>
      <c r="Q4134" s="53">
        <v>5.9509666048387091</v>
      </c>
    </row>
    <row r="4135" spans="1:17">
      <c r="A4135" s="51" t="s">
        <v>5392</v>
      </c>
      <c r="B4135" s="51">
        <f t="shared" si="322"/>
        <v>5</v>
      </c>
      <c r="C4135" s="51">
        <f t="shared" si="323"/>
        <v>744</v>
      </c>
      <c r="D4135" s="51" t="s">
        <v>2058</v>
      </c>
      <c r="E4135" s="54" t="str">
        <f t="shared" si="324"/>
        <v>031207</v>
      </c>
      <c r="F4135" s="51" t="e">
        <f>VLOOKUP(E4135,#REF!,8,FALSE)</f>
        <v>#REF!</v>
      </c>
      <c r="G4135" s="51" t="e">
        <f>VLOOKUP(E4135,#REF!,9,FALSE)</f>
        <v>#REF!</v>
      </c>
      <c r="H4135" s="52">
        <v>908271</v>
      </c>
      <c r="I4135" s="51" t="s">
        <v>5347</v>
      </c>
      <c r="J4135" s="53">
        <v>12.87</v>
      </c>
      <c r="K4135" s="53">
        <v>0</v>
      </c>
      <c r="L4135" s="53">
        <v>4.0653364596774191</v>
      </c>
      <c r="M4135" s="53">
        <v>0</v>
      </c>
      <c r="N4135" s="53">
        <f t="shared" si="325"/>
        <v>0</v>
      </c>
      <c r="O4135" s="53" t="e">
        <f>VLOOKUP(E4135,#REF!,29,FALSE)</f>
        <v>#REF!</v>
      </c>
      <c r="P4135" s="53" t="e">
        <f t="shared" si="326"/>
        <v>#REF!</v>
      </c>
      <c r="Q4135" s="53">
        <v>4.0653364596774191</v>
      </c>
    </row>
    <row r="4136" spans="1:17">
      <c r="A4136" s="51" t="s">
        <v>5392</v>
      </c>
      <c r="B4136" s="51">
        <f t="shared" si="322"/>
        <v>5</v>
      </c>
      <c r="C4136" s="51">
        <f t="shared" si="323"/>
        <v>744</v>
      </c>
      <c r="D4136" s="51" t="s">
        <v>2717</v>
      </c>
      <c r="E4136" s="54" t="str">
        <f t="shared" si="324"/>
        <v>028426</v>
      </c>
      <c r="F4136" s="51" t="e">
        <f>VLOOKUP(E4136,#REF!,8,FALSE)</f>
        <v>#REF!</v>
      </c>
      <c r="G4136" s="51" t="e">
        <f>VLOOKUP(E4136,#REF!,9,FALSE)</f>
        <v>#REF!</v>
      </c>
      <c r="H4136" s="52">
        <v>908768</v>
      </c>
      <c r="I4136" s="51" t="s">
        <v>5348</v>
      </c>
      <c r="J4136" s="53">
        <v>4.66</v>
      </c>
      <c r="K4136" s="53">
        <v>0</v>
      </c>
      <c r="L4136" s="53">
        <v>1.3963065228494624</v>
      </c>
      <c r="M4136" s="53">
        <v>0</v>
      </c>
      <c r="N4136" s="53">
        <f t="shared" si="325"/>
        <v>0</v>
      </c>
      <c r="O4136" s="53" t="e">
        <f>VLOOKUP(E4136,#REF!,29,FALSE)</f>
        <v>#REF!</v>
      </c>
      <c r="P4136" s="53" t="e">
        <f t="shared" si="326"/>
        <v>#REF!</v>
      </c>
      <c r="Q4136" s="53">
        <v>1.3963065228494624</v>
      </c>
    </row>
    <row r="4137" spans="1:17">
      <c r="A4137" s="51" t="s">
        <v>5392</v>
      </c>
      <c r="B4137" s="51">
        <f t="shared" si="322"/>
        <v>5</v>
      </c>
      <c r="C4137" s="51">
        <f t="shared" si="323"/>
        <v>744</v>
      </c>
      <c r="D4137" s="51" t="s">
        <v>2724</v>
      </c>
      <c r="E4137" s="54" t="str">
        <f t="shared" si="324"/>
        <v>028749</v>
      </c>
      <c r="F4137" s="51" t="e">
        <f>VLOOKUP(E4137,#REF!,8,FALSE)</f>
        <v>#REF!</v>
      </c>
      <c r="G4137" s="51" t="e">
        <f>VLOOKUP(E4137,#REF!,9,FALSE)</f>
        <v>#REF!</v>
      </c>
      <c r="H4137" s="52">
        <v>908769</v>
      </c>
      <c r="I4137" s="51" t="s">
        <v>5349</v>
      </c>
      <c r="J4137" s="53">
        <v>4.99</v>
      </c>
      <c r="K4137" s="53">
        <v>0</v>
      </c>
      <c r="L4137" s="53">
        <v>1.5508328870967742</v>
      </c>
      <c r="M4137" s="53">
        <v>0</v>
      </c>
      <c r="N4137" s="53">
        <f t="shared" si="325"/>
        <v>0</v>
      </c>
      <c r="O4137" s="53" t="e">
        <f>VLOOKUP(E4137,#REF!,29,FALSE)</f>
        <v>#REF!</v>
      </c>
      <c r="P4137" s="53" t="e">
        <f t="shared" si="326"/>
        <v>#REF!</v>
      </c>
      <c r="Q4137" s="53">
        <v>1.5508328870967742</v>
      </c>
    </row>
    <row r="4138" spans="1:17">
      <c r="A4138" s="51" t="s">
        <v>5392</v>
      </c>
      <c r="B4138" s="51">
        <f t="shared" si="322"/>
        <v>5</v>
      </c>
      <c r="C4138" s="51">
        <f t="shared" si="323"/>
        <v>744</v>
      </c>
      <c r="D4138" s="51" t="s">
        <v>2727</v>
      </c>
      <c r="E4138" s="54" t="str">
        <f t="shared" si="324"/>
        <v>028781</v>
      </c>
      <c r="F4138" s="51" t="e">
        <f>VLOOKUP(E4138,#REF!,8,FALSE)</f>
        <v>#REF!</v>
      </c>
      <c r="G4138" s="51" t="e">
        <f>VLOOKUP(E4138,#REF!,9,FALSE)</f>
        <v>#REF!</v>
      </c>
      <c r="H4138" s="52">
        <v>908774</v>
      </c>
      <c r="I4138" s="51" t="s">
        <v>5350</v>
      </c>
      <c r="J4138" s="53">
        <v>7.14</v>
      </c>
      <c r="K4138" s="53">
        <v>0</v>
      </c>
      <c r="L4138" s="53">
        <v>2.5059170040322583</v>
      </c>
      <c r="M4138" s="53">
        <v>0</v>
      </c>
      <c r="N4138" s="53">
        <f t="shared" si="325"/>
        <v>0</v>
      </c>
      <c r="O4138" s="53" t="e">
        <f>VLOOKUP(E4138,#REF!,29,FALSE)</f>
        <v>#REF!</v>
      </c>
      <c r="P4138" s="53" t="e">
        <f t="shared" si="326"/>
        <v>#REF!</v>
      </c>
      <c r="Q4138" s="53">
        <v>2.5059170040322583</v>
      </c>
    </row>
    <row r="4139" spans="1:17">
      <c r="A4139" s="51" t="s">
        <v>5392</v>
      </c>
      <c r="B4139" s="51">
        <f t="shared" si="322"/>
        <v>5</v>
      </c>
      <c r="C4139" s="51">
        <f t="shared" si="323"/>
        <v>744</v>
      </c>
      <c r="D4139" s="51" t="s">
        <v>2729</v>
      </c>
      <c r="E4139" s="54" t="str">
        <f t="shared" si="324"/>
        <v>028735</v>
      </c>
      <c r="F4139" s="51" t="e">
        <f>VLOOKUP(E4139,#REF!,8,FALSE)</f>
        <v>#REF!</v>
      </c>
      <c r="G4139" s="51" t="e">
        <f>VLOOKUP(E4139,#REF!,9,FALSE)</f>
        <v>#REF!</v>
      </c>
      <c r="H4139" s="52">
        <v>908775</v>
      </c>
      <c r="I4139" s="51" t="s">
        <v>2728</v>
      </c>
      <c r="J4139" s="53">
        <v>6.51</v>
      </c>
      <c r="K4139" s="53">
        <v>0</v>
      </c>
      <c r="L4139" s="53">
        <v>1.9230479489247312</v>
      </c>
      <c r="M4139" s="53">
        <v>0</v>
      </c>
      <c r="N4139" s="53">
        <f t="shared" si="325"/>
        <v>0</v>
      </c>
      <c r="O4139" s="53" t="e">
        <f>VLOOKUP(E4139,#REF!,29,FALSE)</f>
        <v>#REF!</v>
      </c>
      <c r="P4139" s="53" t="e">
        <f t="shared" si="326"/>
        <v>#REF!</v>
      </c>
      <c r="Q4139" s="53">
        <v>1.9230479489247312</v>
      </c>
    </row>
    <row r="4140" spans="1:17">
      <c r="A4140" s="51" t="s">
        <v>5392</v>
      </c>
      <c r="B4140" s="51">
        <f t="shared" si="322"/>
        <v>5</v>
      </c>
      <c r="C4140" s="51">
        <f t="shared" si="323"/>
        <v>744</v>
      </c>
      <c r="D4140" s="51" t="s">
        <v>2219</v>
      </c>
      <c r="E4140" s="54" t="str">
        <f t="shared" si="324"/>
        <v>031059</v>
      </c>
      <c r="F4140" s="51" t="e">
        <f>VLOOKUP(E4140,#REF!,8,FALSE)</f>
        <v>#REF!</v>
      </c>
      <c r="G4140" s="51" t="e">
        <f>VLOOKUP(E4140,#REF!,9,FALSE)</f>
        <v>#REF!</v>
      </c>
      <c r="H4140" s="52">
        <v>908899</v>
      </c>
      <c r="I4140" s="51" t="s">
        <v>5351</v>
      </c>
      <c r="J4140" s="53">
        <v>3.4</v>
      </c>
      <c r="K4140" s="53">
        <v>0</v>
      </c>
      <c r="L4140" s="53">
        <v>0.17397483870967739</v>
      </c>
      <c r="M4140" s="53">
        <v>0</v>
      </c>
      <c r="N4140" s="53">
        <f t="shared" si="325"/>
        <v>0</v>
      </c>
      <c r="O4140" s="53" t="e">
        <f>VLOOKUP(E4140,#REF!,29,FALSE)</f>
        <v>#REF!</v>
      </c>
      <c r="P4140" s="53" t="e">
        <f t="shared" si="326"/>
        <v>#REF!</v>
      </c>
      <c r="Q4140" s="53">
        <v>0.17397483870967739</v>
      </c>
    </row>
    <row r="4141" spans="1:17">
      <c r="A4141" s="51" t="s">
        <v>5392</v>
      </c>
      <c r="B4141" s="51">
        <f t="shared" si="322"/>
        <v>5</v>
      </c>
      <c r="C4141" s="51">
        <f t="shared" si="323"/>
        <v>744</v>
      </c>
      <c r="D4141" s="51" t="s">
        <v>2230</v>
      </c>
      <c r="E4141" s="54" t="str">
        <f t="shared" si="324"/>
        <v>031598</v>
      </c>
      <c r="F4141" s="51" t="e">
        <f>VLOOKUP(E4141,#REF!,8,FALSE)</f>
        <v>#REF!</v>
      </c>
      <c r="G4141" s="51" t="e">
        <f>VLOOKUP(E4141,#REF!,9,FALSE)</f>
        <v>#REF!</v>
      </c>
      <c r="H4141" s="52">
        <v>908902</v>
      </c>
      <c r="I4141" s="51" t="s">
        <v>5352</v>
      </c>
      <c r="J4141" s="53">
        <v>12.34</v>
      </c>
      <c r="K4141" s="53">
        <v>0</v>
      </c>
      <c r="L4141" s="53">
        <v>3.9446637096774193</v>
      </c>
      <c r="M4141" s="53">
        <v>0</v>
      </c>
      <c r="N4141" s="53">
        <f t="shared" si="325"/>
        <v>0</v>
      </c>
      <c r="O4141" s="53" t="e">
        <f>VLOOKUP(E4141,#REF!,29,FALSE)</f>
        <v>#REF!</v>
      </c>
      <c r="P4141" s="53" t="e">
        <f t="shared" si="326"/>
        <v>#REF!</v>
      </c>
      <c r="Q4141" s="53">
        <v>3.9446637096774193</v>
      </c>
    </row>
    <row r="4142" spans="1:17">
      <c r="A4142" s="51" t="s">
        <v>5392</v>
      </c>
      <c r="B4142" s="51">
        <f t="shared" si="322"/>
        <v>5</v>
      </c>
      <c r="C4142" s="51">
        <f t="shared" si="323"/>
        <v>744</v>
      </c>
      <c r="D4142" s="51" t="s">
        <v>1994</v>
      </c>
      <c r="E4142" s="54" t="str">
        <f t="shared" si="324"/>
        <v>031444</v>
      </c>
      <c r="F4142" s="51" t="e">
        <f>VLOOKUP(E4142,#REF!,8,FALSE)</f>
        <v>#REF!</v>
      </c>
      <c r="G4142" s="51" t="e">
        <f>VLOOKUP(E4142,#REF!,9,FALSE)</f>
        <v>#REF!</v>
      </c>
      <c r="H4142" s="52">
        <v>908948</v>
      </c>
      <c r="I4142" s="51" t="s">
        <v>1995</v>
      </c>
      <c r="J4142" s="53">
        <v>430.4</v>
      </c>
      <c r="K4142" s="53">
        <v>0</v>
      </c>
      <c r="L4142" s="53">
        <v>465.21415594489247</v>
      </c>
      <c r="M4142" s="53">
        <v>0</v>
      </c>
      <c r="N4142" s="53">
        <f t="shared" si="325"/>
        <v>0</v>
      </c>
      <c r="O4142" s="53" t="e">
        <f>VLOOKUP(E4142,#REF!,29,FALSE)</f>
        <v>#REF!</v>
      </c>
      <c r="P4142" s="53" t="e">
        <f t="shared" si="326"/>
        <v>#REF!</v>
      </c>
      <c r="Q4142" s="53">
        <v>465.21415594489247</v>
      </c>
    </row>
    <row r="4143" spans="1:17">
      <c r="A4143" s="51" t="s">
        <v>5392</v>
      </c>
      <c r="B4143" s="51">
        <f t="shared" si="322"/>
        <v>5</v>
      </c>
      <c r="C4143" s="51">
        <f t="shared" si="323"/>
        <v>744</v>
      </c>
      <c r="D4143" s="51" t="s">
        <v>2136</v>
      </c>
      <c r="E4143" s="54" t="str">
        <f t="shared" si="324"/>
        <v>030950</v>
      </c>
      <c r="F4143" s="51" t="e">
        <f>VLOOKUP(E4143,#REF!,8,FALSE)</f>
        <v>#REF!</v>
      </c>
      <c r="G4143" s="51" t="e">
        <f>VLOOKUP(E4143,#REF!,9,FALSE)</f>
        <v>#REF!</v>
      </c>
      <c r="H4143" s="52">
        <v>908951</v>
      </c>
      <c r="I4143" s="51" t="s">
        <v>2135</v>
      </c>
      <c r="J4143" s="53">
        <v>5.25</v>
      </c>
      <c r="K4143" s="53">
        <v>0</v>
      </c>
      <c r="L4143" s="53">
        <v>1.0185508319892473</v>
      </c>
      <c r="M4143" s="53">
        <v>0</v>
      </c>
      <c r="N4143" s="53">
        <f t="shared" si="325"/>
        <v>0</v>
      </c>
      <c r="O4143" s="53" t="e">
        <f>VLOOKUP(E4143,#REF!,29,FALSE)</f>
        <v>#REF!</v>
      </c>
      <c r="P4143" s="53" t="e">
        <f t="shared" si="326"/>
        <v>#REF!</v>
      </c>
      <c r="Q4143" s="53">
        <v>1.0185508319892473</v>
      </c>
    </row>
    <row r="4144" spans="1:17">
      <c r="A4144" s="51" t="s">
        <v>5392</v>
      </c>
      <c r="B4144" s="51">
        <f t="shared" si="322"/>
        <v>5</v>
      </c>
      <c r="C4144" s="51">
        <f t="shared" si="323"/>
        <v>744</v>
      </c>
      <c r="D4144" s="51" t="s">
        <v>2720</v>
      </c>
      <c r="E4144" s="54" t="str">
        <f t="shared" si="324"/>
        <v>030575</v>
      </c>
      <c r="F4144" s="51" t="e">
        <f>VLOOKUP(E4144,#REF!,8,FALSE)</f>
        <v>#REF!</v>
      </c>
      <c r="G4144" s="51" t="e">
        <f>VLOOKUP(E4144,#REF!,9,FALSE)</f>
        <v>#REF!</v>
      </c>
      <c r="H4144" s="52">
        <v>909015</v>
      </c>
      <c r="I4144" s="51" t="s">
        <v>5353</v>
      </c>
      <c r="J4144" s="53">
        <v>3.37</v>
      </c>
      <c r="K4144" s="53">
        <v>0</v>
      </c>
      <c r="L4144" s="53">
        <v>0.44595919892473113</v>
      </c>
      <c r="M4144" s="53">
        <v>0</v>
      </c>
      <c r="N4144" s="53">
        <f t="shared" si="325"/>
        <v>0</v>
      </c>
      <c r="O4144" s="53" t="e">
        <f>VLOOKUP(E4144,#REF!,29,FALSE)</f>
        <v>#REF!</v>
      </c>
      <c r="P4144" s="53" t="e">
        <f t="shared" si="326"/>
        <v>#REF!</v>
      </c>
      <c r="Q4144" s="53">
        <v>0.44595919892473113</v>
      </c>
    </row>
    <row r="4145" spans="1:17">
      <c r="A4145" s="51" t="s">
        <v>5392</v>
      </c>
      <c r="B4145" s="51">
        <f t="shared" si="322"/>
        <v>5</v>
      </c>
      <c r="C4145" s="51">
        <f t="shared" si="323"/>
        <v>744</v>
      </c>
      <c r="D4145" s="51" t="s">
        <v>1817</v>
      </c>
      <c r="E4145" s="54" t="str">
        <f t="shared" si="324"/>
        <v>031428</v>
      </c>
      <c r="F4145" s="51" t="e">
        <f>VLOOKUP(E4145,#REF!,8,FALSE)</f>
        <v>#REF!</v>
      </c>
      <c r="G4145" s="51" t="e">
        <f>VLOOKUP(E4145,#REF!,9,FALSE)</f>
        <v>#REF!</v>
      </c>
      <c r="H4145" s="52">
        <v>909016</v>
      </c>
      <c r="I4145" s="51" t="s">
        <v>5354</v>
      </c>
      <c r="J4145" s="53">
        <v>242.8</v>
      </c>
      <c r="K4145" s="53">
        <v>0</v>
      </c>
      <c r="L4145" s="53">
        <v>174.12100429166668</v>
      </c>
      <c r="M4145" s="53">
        <v>0</v>
      </c>
      <c r="N4145" s="53">
        <f t="shared" si="325"/>
        <v>0</v>
      </c>
      <c r="O4145" s="53" t="e">
        <f>VLOOKUP(E4145,#REF!,29,FALSE)</f>
        <v>#REF!</v>
      </c>
      <c r="P4145" s="53" t="e">
        <f t="shared" si="326"/>
        <v>#REF!</v>
      </c>
      <c r="Q4145" s="53">
        <v>174.12100429166668</v>
      </c>
    </row>
    <row r="4146" spans="1:17">
      <c r="A4146" s="51" t="s">
        <v>5392</v>
      </c>
      <c r="B4146" s="51">
        <f t="shared" si="322"/>
        <v>5</v>
      </c>
      <c r="C4146" s="51">
        <f t="shared" si="323"/>
        <v>744</v>
      </c>
      <c r="D4146" s="51" t="s">
        <v>1811</v>
      </c>
      <c r="E4146" s="54" t="str">
        <f t="shared" si="324"/>
        <v>031327</v>
      </c>
      <c r="F4146" s="51" t="e">
        <f>VLOOKUP(E4146,#REF!,8,FALSE)</f>
        <v>#REF!</v>
      </c>
      <c r="G4146" s="51" t="e">
        <f>VLOOKUP(E4146,#REF!,9,FALSE)</f>
        <v>#REF!</v>
      </c>
      <c r="H4146" s="52">
        <v>909031</v>
      </c>
      <c r="I4146" s="51" t="s">
        <v>5355</v>
      </c>
      <c r="J4146" s="53">
        <v>19.3</v>
      </c>
      <c r="K4146" s="53">
        <v>0</v>
      </c>
      <c r="L4146" s="53">
        <v>9.4340488051075262</v>
      </c>
      <c r="M4146" s="53">
        <v>0</v>
      </c>
      <c r="N4146" s="53">
        <f t="shared" si="325"/>
        <v>0</v>
      </c>
      <c r="O4146" s="53" t="e">
        <f>VLOOKUP(E4146,#REF!,29,FALSE)</f>
        <v>#REF!</v>
      </c>
      <c r="P4146" s="53" t="e">
        <f t="shared" si="326"/>
        <v>#REF!</v>
      </c>
      <c r="Q4146" s="53">
        <v>9.4340488051075262</v>
      </c>
    </row>
    <row r="4147" spans="1:17">
      <c r="A4147" s="51" t="s">
        <v>5392</v>
      </c>
      <c r="B4147" s="51">
        <f t="shared" si="322"/>
        <v>5</v>
      </c>
      <c r="C4147" s="51">
        <f t="shared" si="323"/>
        <v>744</v>
      </c>
      <c r="D4147" s="51" t="s">
        <v>3088</v>
      </c>
      <c r="E4147" s="54" t="str">
        <f t="shared" si="324"/>
        <v>029122</v>
      </c>
      <c r="F4147" s="51" t="e">
        <f>VLOOKUP(E4147,#REF!,8,FALSE)</f>
        <v>#REF!</v>
      </c>
      <c r="G4147" s="51" t="e">
        <f>VLOOKUP(E4147,#REF!,9,FALSE)</f>
        <v>#REF!</v>
      </c>
      <c r="H4147" s="52">
        <v>909069</v>
      </c>
      <c r="I4147" s="51" t="s">
        <v>5356</v>
      </c>
      <c r="J4147" s="53">
        <v>23.9</v>
      </c>
      <c r="K4147" s="53">
        <v>7.7</v>
      </c>
      <c r="L4147" s="53">
        <v>19.761037850806449</v>
      </c>
      <c r="M4147" s="53">
        <v>0.30256083618727236</v>
      </c>
      <c r="N4147" s="53">
        <f t="shared" si="325"/>
        <v>225.10526212333065</v>
      </c>
      <c r="O4147" s="53" t="e">
        <f>VLOOKUP(E4147,#REF!,29,FALSE)</f>
        <v>#REF!</v>
      </c>
      <c r="P4147" s="53" t="e">
        <f t="shared" si="326"/>
        <v>#REF!</v>
      </c>
      <c r="Q4147" s="53">
        <v>19.458477014619181</v>
      </c>
    </row>
    <row r="4148" spans="1:17">
      <c r="A4148" s="51" t="s">
        <v>5392</v>
      </c>
      <c r="B4148" s="51">
        <f t="shared" si="322"/>
        <v>5</v>
      </c>
      <c r="C4148" s="51">
        <f t="shared" si="323"/>
        <v>744</v>
      </c>
      <c r="D4148" s="51" t="s">
        <v>3090</v>
      </c>
      <c r="E4148" s="54" t="str">
        <f t="shared" si="324"/>
        <v>035109</v>
      </c>
      <c r="F4148" s="51" t="e">
        <f>VLOOKUP(E4148,#REF!,8,FALSE)</f>
        <v>#REF!</v>
      </c>
      <c r="G4148" s="51" t="e">
        <f>VLOOKUP(E4148,#REF!,9,FALSE)</f>
        <v>#REF!</v>
      </c>
      <c r="H4148" s="52">
        <v>909101</v>
      </c>
      <c r="I4148" s="51" t="s">
        <v>3089</v>
      </c>
      <c r="J4148" s="53">
        <v>13.7</v>
      </c>
      <c r="K4148" s="53">
        <v>11</v>
      </c>
      <c r="L4148" s="53">
        <v>4.2425494623655915</v>
      </c>
      <c r="M4148" s="53">
        <v>6.2031104934104901E-2</v>
      </c>
      <c r="N4148" s="53">
        <f t="shared" si="325"/>
        <v>46.151142070974046</v>
      </c>
      <c r="O4148" s="53" t="e">
        <f>VLOOKUP(E4148,#REF!,29,FALSE)</f>
        <v>#REF!</v>
      </c>
      <c r="P4148" s="53" t="e">
        <f t="shared" si="326"/>
        <v>#REF!</v>
      </c>
      <c r="Q4148" s="53">
        <v>4.1805183574314864</v>
      </c>
    </row>
    <row r="4149" spans="1:17">
      <c r="A4149" s="51" t="s">
        <v>5392</v>
      </c>
      <c r="B4149" s="51">
        <f t="shared" si="322"/>
        <v>5</v>
      </c>
      <c r="C4149" s="51">
        <f t="shared" si="323"/>
        <v>744</v>
      </c>
      <c r="D4149" s="51" t="s">
        <v>3081</v>
      </c>
      <c r="E4149" s="54" t="str">
        <f t="shared" si="324"/>
        <v>035103</v>
      </c>
      <c r="F4149" s="51" t="e">
        <f>VLOOKUP(E4149,#REF!,8,FALSE)</f>
        <v>#REF!</v>
      </c>
      <c r="G4149" s="51" t="e">
        <f>VLOOKUP(E4149,#REF!,9,FALSE)</f>
        <v>#REF!</v>
      </c>
      <c r="H4149" s="52">
        <v>909103</v>
      </c>
      <c r="I4149" s="51" t="s">
        <v>5357</v>
      </c>
      <c r="J4149" s="53">
        <v>4.5</v>
      </c>
      <c r="K4149" s="53">
        <v>3.4000010000000001</v>
      </c>
      <c r="L4149" s="53">
        <v>2.2901740228494623</v>
      </c>
      <c r="M4149" s="53">
        <v>0</v>
      </c>
      <c r="N4149" s="53">
        <f t="shared" si="325"/>
        <v>0</v>
      </c>
      <c r="O4149" s="53" t="e">
        <f>VLOOKUP(E4149,#REF!,29,FALSE)</f>
        <v>#REF!</v>
      </c>
      <c r="P4149" s="53" t="e">
        <f t="shared" si="326"/>
        <v>#REF!</v>
      </c>
      <c r="Q4149" s="53">
        <v>2.2901740228494623</v>
      </c>
    </row>
    <row r="4150" spans="1:17">
      <c r="A4150" s="51" t="s">
        <v>5392</v>
      </c>
      <c r="B4150" s="51">
        <f t="shared" si="322"/>
        <v>5</v>
      </c>
      <c r="C4150" s="51">
        <f t="shared" si="323"/>
        <v>744</v>
      </c>
      <c r="D4150" s="51" t="s">
        <v>3085</v>
      </c>
      <c r="E4150" s="54" t="str">
        <f t="shared" si="324"/>
        <v>035073</v>
      </c>
      <c r="F4150" s="51" t="e">
        <f>VLOOKUP(E4150,#REF!,8,FALSE)</f>
        <v>#REF!</v>
      </c>
      <c r="G4150" s="51" t="e">
        <f>VLOOKUP(E4150,#REF!,9,FALSE)</f>
        <v>#REF!</v>
      </c>
      <c r="H4150" s="52">
        <v>909104</v>
      </c>
      <c r="I4150" s="51" t="s">
        <v>3086</v>
      </c>
      <c r="J4150" s="53">
        <v>18.8</v>
      </c>
      <c r="K4150" s="53">
        <v>13.699999</v>
      </c>
      <c r="L4150" s="53">
        <v>25.47449677419355</v>
      </c>
      <c r="M4150" s="53">
        <v>0.64272198036717498</v>
      </c>
      <c r="N4150" s="53">
        <f t="shared" si="325"/>
        <v>478.18515339317821</v>
      </c>
      <c r="O4150" s="53" t="e">
        <f>VLOOKUP(E4150,#REF!,29,FALSE)</f>
        <v>#REF!</v>
      </c>
      <c r="P4150" s="53" t="e">
        <f t="shared" si="326"/>
        <v>#REF!</v>
      </c>
      <c r="Q4150" s="53">
        <v>24.831774793826376</v>
      </c>
    </row>
    <row r="4151" spans="1:17">
      <c r="A4151" s="51" t="s">
        <v>5392</v>
      </c>
      <c r="B4151" s="51">
        <f t="shared" si="322"/>
        <v>5</v>
      </c>
      <c r="C4151" s="51">
        <f t="shared" si="323"/>
        <v>744</v>
      </c>
      <c r="D4151" s="51" t="s">
        <v>2598</v>
      </c>
      <c r="E4151" s="54" t="str">
        <f t="shared" si="324"/>
        <v>033386</v>
      </c>
      <c r="F4151" s="51" t="e">
        <f>VLOOKUP(E4151,#REF!,8,FALSE)</f>
        <v>#REF!</v>
      </c>
      <c r="G4151" s="51" t="e">
        <f>VLOOKUP(E4151,#REF!,9,FALSE)</f>
        <v>#REF!</v>
      </c>
      <c r="H4151" s="52">
        <v>909431</v>
      </c>
      <c r="I4151" s="51" t="s">
        <v>5358</v>
      </c>
      <c r="J4151" s="53">
        <v>14.08</v>
      </c>
      <c r="K4151" s="53">
        <v>0</v>
      </c>
      <c r="L4151" s="53">
        <v>4.989730725806452</v>
      </c>
      <c r="M4151" s="53">
        <v>0</v>
      </c>
      <c r="N4151" s="53">
        <f t="shared" si="325"/>
        <v>0</v>
      </c>
      <c r="O4151" s="53" t="e">
        <f>VLOOKUP(E4151,#REF!,29,FALSE)</f>
        <v>#REF!</v>
      </c>
      <c r="P4151" s="53" t="e">
        <f t="shared" si="326"/>
        <v>#REF!</v>
      </c>
      <c r="Q4151" s="53">
        <v>4.989730725806452</v>
      </c>
    </row>
    <row r="4152" spans="1:17">
      <c r="A4152" s="51" t="s">
        <v>5392</v>
      </c>
      <c r="B4152" s="51">
        <f t="shared" si="322"/>
        <v>5</v>
      </c>
      <c r="C4152" s="51">
        <f t="shared" si="323"/>
        <v>744</v>
      </c>
      <c r="D4152" s="51" t="s">
        <v>2712</v>
      </c>
      <c r="E4152" s="54" t="str">
        <f t="shared" si="324"/>
        <v>032163</v>
      </c>
      <c r="F4152" s="51" t="e">
        <f>VLOOKUP(E4152,#REF!,8,FALSE)</f>
        <v>#REF!</v>
      </c>
      <c r="G4152" s="51" t="e">
        <f>VLOOKUP(E4152,#REF!,9,FALSE)</f>
        <v>#REF!</v>
      </c>
      <c r="H4152" s="52">
        <v>909503</v>
      </c>
      <c r="I4152" s="51" t="s">
        <v>5359</v>
      </c>
      <c r="J4152" s="53">
        <v>19.02</v>
      </c>
      <c r="K4152" s="53">
        <v>0</v>
      </c>
      <c r="L4152" s="53">
        <v>13.900711169354839</v>
      </c>
      <c r="M4152" s="53">
        <v>0</v>
      </c>
      <c r="N4152" s="53">
        <f t="shared" si="325"/>
        <v>0</v>
      </c>
      <c r="O4152" s="53" t="e">
        <f>VLOOKUP(E4152,#REF!,29,FALSE)</f>
        <v>#REF!</v>
      </c>
      <c r="P4152" s="53" t="e">
        <f t="shared" si="326"/>
        <v>#REF!</v>
      </c>
      <c r="Q4152" s="53">
        <v>13.900711169354839</v>
      </c>
    </row>
    <row r="4153" spans="1:17">
      <c r="A4153" s="51" t="s">
        <v>5392</v>
      </c>
      <c r="B4153" s="51">
        <f t="shared" si="322"/>
        <v>5</v>
      </c>
      <c r="C4153" s="51">
        <f t="shared" si="323"/>
        <v>744</v>
      </c>
      <c r="D4153" s="51" t="s">
        <v>2676</v>
      </c>
      <c r="E4153" s="54" t="str">
        <f t="shared" si="324"/>
        <v>029261</v>
      </c>
      <c r="F4153" s="51" t="e">
        <f>VLOOKUP(E4153,#REF!,8,FALSE)</f>
        <v>#REF!</v>
      </c>
      <c r="G4153" s="51" t="e">
        <f>VLOOKUP(E4153,#REF!,9,FALSE)</f>
        <v>#REF!</v>
      </c>
      <c r="H4153" s="52">
        <v>909507</v>
      </c>
      <c r="I4153" s="51" t="s">
        <v>2677</v>
      </c>
      <c r="J4153" s="53">
        <v>19.739999999999998</v>
      </c>
      <c r="K4153" s="53">
        <v>0</v>
      </c>
      <c r="L4153" s="53">
        <v>13.626426956989247</v>
      </c>
      <c r="M4153" s="53">
        <v>0</v>
      </c>
      <c r="N4153" s="53">
        <f t="shared" si="325"/>
        <v>0</v>
      </c>
      <c r="O4153" s="53" t="e">
        <f>VLOOKUP(E4153,#REF!,29,FALSE)</f>
        <v>#REF!</v>
      </c>
      <c r="P4153" s="53" t="e">
        <f t="shared" si="326"/>
        <v>#REF!</v>
      </c>
      <c r="Q4153" s="53">
        <v>13.626426956989247</v>
      </c>
    </row>
    <row r="4154" spans="1:17">
      <c r="A4154" s="51" t="s">
        <v>5392</v>
      </c>
      <c r="B4154" s="51">
        <f t="shared" si="322"/>
        <v>5</v>
      </c>
      <c r="C4154" s="51">
        <f t="shared" si="323"/>
        <v>744</v>
      </c>
      <c r="D4154" s="51" t="s">
        <v>2693</v>
      </c>
      <c r="E4154" s="54" t="str">
        <f t="shared" si="324"/>
        <v>032923</v>
      </c>
      <c r="F4154" s="51" t="e">
        <f>VLOOKUP(E4154,#REF!,8,FALSE)</f>
        <v>#REF!</v>
      </c>
      <c r="G4154" s="51" t="e">
        <f>VLOOKUP(E4154,#REF!,9,FALSE)</f>
        <v>#REF!</v>
      </c>
      <c r="H4154" s="52">
        <v>909510</v>
      </c>
      <c r="I4154" s="51" t="s">
        <v>2694</v>
      </c>
      <c r="J4154" s="53">
        <v>21</v>
      </c>
      <c r="K4154" s="53">
        <v>0</v>
      </c>
      <c r="L4154" s="53">
        <v>7.7806338172043006</v>
      </c>
      <c r="M4154" s="53">
        <v>0</v>
      </c>
      <c r="N4154" s="53">
        <f t="shared" si="325"/>
        <v>0</v>
      </c>
      <c r="O4154" s="53" t="e">
        <f>VLOOKUP(E4154,#REF!,29,FALSE)</f>
        <v>#REF!</v>
      </c>
      <c r="P4154" s="53" t="e">
        <f t="shared" si="326"/>
        <v>#REF!</v>
      </c>
      <c r="Q4154" s="53">
        <v>7.7806338172043006</v>
      </c>
    </row>
    <row r="4155" spans="1:17">
      <c r="A4155" s="51" t="s">
        <v>5392</v>
      </c>
      <c r="B4155" s="51">
        <f t="shared" si="322"/>
        <v>5</v>
      </c>
      <c r="C4155" s="51">
        <f t="shared" si="323"/>
        <v>744</v>
      </c>
      <c r="D4155" s="51" t="s">
        <v>2706</v>
      </c>
      <c r="E4155" s="54" t="str">
        <f t="shared" si="324"/>
        <v>033465</v>
      </c>
      <c r="F4155" s="51" t="e">
        <f>VLOOKUP(E4155,#REF!,8,FALSE)</f>
        <v>#REF!</v>
      </c>
      <c r="G4155" s="51" t="e">
        <f>VLOOKUP(E4155,#REF!,9,FALSE)</f>
        <v>#REF!</v>
      </c>
      <c r="H4155" s="52">
        <v>909554</v>
      </c>
      <c r="I4155" s="51" t="s">
        <v>2707</v>
      </c>
      <c r="J4155" s="53">
        <v>15.54</v>
      </c>
      <c r="K4155" s="53">
        <v>0</v>
      </c>
      <c r="L4155" s="53">
        <v>5.0957388763440861</v>
      </c>
      <c r="M4155" s="53">
        <v>0</v>
      </c>
      <c r="N4155" s="53">
        <f t="shared" si="325"/>
        <v>0</v>
      </c>
      <c r="O4155" s="53" t="e">
        <f>VLOOKUP(E4155,#REF!,29,FALSE)</f>
        <v>#REF!</v>
      </c>
      <c r="P4155" s="53" t="e">
        <f t="shared" si="326"/>
        <v>#REF!</v>
      </c>
      <c r="Q4155" s="53">
        <v>5.0957388763440861</v>
      </c>
    </row>
    <row r="4156" spans="1:17">
      <c r="A4156" s="51" t="s">
        <v>5392</v>
      </c>
      <c r="B4156" s="51">
        <f t="shared" si="322"/>
        <v>5</v>
      </c>
      <c r="C4156" s="51">
        <f t="shared" si="323"/>
        <v>744</v>
      </c>
      <c r="D4156" s="51" t="s">
        <v>2682</v>
      </c>
      <c r="E4156" s="54" t="str">
        <f t="shared" si="324"/>
        <v>032922</v>
      </c>
      <c r="F4156" s="51" t="e">
        <f>VLOOKUP(E4156,#REF!,8,FALSE)</f>
        <v>#REF!</v>
      </c>
      <c r="G4156" s="51" t="e">
        <f>VLOOKUP(E4156,#REF!,9,FALSE)</f>
        <v>#REF!</v>
      </c>
      <c r="H4156" s="52">
        <v>909583</v>
      </c>
      <c r="I4156" s="51" t="s">
        <v>5360</v>
      </c>
      <c r="J4156" s="53">
        <v>1.4</v>
      </c>
      <c r="K4156" s="53">
        <v>0</v>
      </c>
      <c r="L4156" s="53">
        <v>0.26292078897849464</v>
      </c>
      <c r="M4156" s="53">
        <v>0</v>
      </c>
      <c r="N4156" s="53">
        <f t="shared" si="325"/>
        <v>0</v>
      </c>
      <c r="O4156" s="53" t="e">
        <f>VLOOKUP(E4156,#REF!,29,FALSE)</f>
        <v>#REF!</v>
      </c>
      <c r="P4156" s="53" t="e">
        <f t="shared" si="326"/>
        <v>#REF!</v>
      </c>
      <c r="Q4156" s="53">
        <v>0.26292078897849464</v>
      </c>
    </row>
    <row r="4157" spans="1:17">
      <c r="A4157" s="51" t="s">
        <v>5392</v>
      </c>
      <c r="B4157" s="51">
        <f t="shared" si="322"/>
        <v>5</v>
      </c>
      <c r="C4157" s="51">
        <f t="shared" si="323"/>
        <v>744</v>
      </c>
      <c r="D4157" s="51" t="s">
        <v>3075</v>
      </c>
      <c r="E4157" s="54" t="str">
        <f t="shared" si="324"/>
        <v>029044</v>
      </c>
      <c r="F4157" s="51" t="e">
        <f>VLOOKUP(E4157,#REF!,8,FALSE)</f>
        <v>#REF!</v>
      </c>
      <c r="G4157" s="51" t="e">
        <f>VLOOKUP(E4157,#REF!,9,FALSE)</f>
        <v>#REF!</v>
      </c>
      <c r="H4157" s="52">
        <v>909788</v>
      </c>
      <c r="I4157" s="51" t="s">
        <v>5361</v>
      </c>
      <c r="J4157" s="53">
        <v>6.62</v>
      </c>
      <c r="K4157" s="53">
        <v>0</v>
      </c>
      <c r="L4157" s="53">
        <v>3.7586754637096775</v>
      </c>
      <c r="M4157" s="53">
        <v>0</v>
      </c>
      <c r="N4157" s="53">
        <f t="shared" si="325"/>
        <v>0</v>
      </c>
      <c r="O4157" s="53" t="e">
        <f>VLOOKUP(E4157,#REF!,29,FALSE)</f>
        <v>#REF!</v>
      </c>
      <c r="P4157" s="53" t="e">
        <f t="shared" si="326"/>
        <v>#REF!</v>
      </c>
      <c r="Q4157" s="53">
        <v>3.7586754637096775</v>
      </c>
    </row>
    <row r="4158" spans="1:17">
      <c r="A4158" s="51" t="s">
        <v>5392</v>
      </c>
      <c r="B4158" s="51">
        <f t="shared" si="322"/>
        <v>5</v>
      </c>
      <c r="C4158" s="51">
        <f t="shared" si="323"/>
        <v>744</v>
      </c>
      <c r="D4158" s="51" t="s">
        <v>2673</v>
      </c>
      <c r="E4158" s="54" t="str">
        <f t="shared" si="324"/>
        <v>029260</v>
      </c>
      <c r="F4158" s="51" t="e">
        <f>VLOOKUP(E4158,#REF!,8,FALSE)</f>
        <v>#REF!</v>
      </c>
      <c r="G4158" s="51" t="e">
        <f>VLOOKUP(E4158,#REF!,9,FALSE)</f>
        <v>#REF!</v>
      </c>
      <c r="H4158" s="52">
        <v>909791</v>
      </c>
      <c r="I4158" s="51" t="s">
        <v>2674</v>
      </c>
      <c r="J4158" s="53">
        <v>13.82</v>
      </c>
      <c r="K4158" s="53">
        <v>0</v>
      </c>
      <c r="L4158" s="53">
        <v>8.6667657809139786</v>
      </c>
      <c r="M4158" s="53">
        <v>0</v>
      </c>
      <c r="N4158" s="53">
        <f t="shared" si="325"/>
        <v>0</v>
      </c>
      <c r="O4158" s="53" t="e">
        <f>VLOOKUP(E4158,#REF!,29,FALSE)</f>
        <v>#REF!</v>
      </c>
      <c r="P4158" s="53" t="e">
        <f t="shared" si="326"/>
        <v>#REF!</v>
      </c>
      <c r="Q4158" s="53">
        <v>8.6667657809139786</v>
      </c>
    </row>
    <row r="4159" spans="1:17">
      <c r="A4159" s="51" t="s">
        <v>5392</v>
      </c>
      <c r="B4159" s="51">
        <f t="shared" si="322"/>
        <v>5</v>
      </c>
      <c r="C4159" s="51">
        <f t="shared" si="323"/>
        <v>744</v>
      </c>
      <c r="D4159" s="51" t="s">
        <v>3067</v>
      </c>
      <c r="E4159" s="54" t="str">
        <f t="shared" si="324"/>
        <v>030573</v>
      </c>
      <c r="F4159" s="51" t="e">
        <f>VLOOKUP(E4159,#REF!,8,FALSE)</f>
        <v>#REF!</v>
      </c>
      <c r="G4159" s="51" t="e">
        <f>VLOOKUP(E4159,#REF!,9,FALSE)</f>
        <v>#REF!</v>
      </c>
      <c r="H4159" s="52">
        <v>910095</v>
      </c>
      <c r="I4159" s="51" t="s">
        <v>5362</v>
      </c>
      <c r="J4159" s="53">
        <v>6.02</v>
      </c>
      <c r="K4159" s="53">
        <v>0</v>
      </c>
      <c r="L4159" s="53">
        <v>9.7533892970430109</v>
      </c>
      <c r="M4159" s="53">
        <v>0</v>
      </c>
      <c r="N4159" s="53">
        <f t="shared" si="325"/>
        <v>0</v>
      </c>
      <c r="O4159" s="53" t="e">
        <f>VLOOKUP(E4159,#REF!,29,FALSE)</f>
        <v>#REF!</v>
      </c>
      <c r="P4159" s="53" t="e">
        <f t="shared" si="326"/>
        <v>#REF!</v>
      </c>
      <c r="Q4159" s="53">
        <v>9.7533892970430109</v>
      </c>
    </row>
    <row r="4160" spans="1:17">
      <c r="A4160" s="51" t="s">
        <v>5392</v>
      </c>
      <c r="B4160" s="51">
        <f t="shared" si="322"/>
        <v>5</v>
      </c>
      <c r="C4160" s="51">
        <f t="shared" si="323"/>
        <v>744</v>
      </c>
      <c r="D4160" s="51" t="s">
        <v>2214</v>
      </c>
      <c r="E4160" s="54" t="str">
        <f t="shared" si="324"/>
        <v>030887</v>
      </c>
      <c r="F4160" s="51" t="e">
        <f>VLOOKUP(E4160,#REF!,8,FALSE)</f>
        <v>#REF!</v>
      </c>
      <c r="G4160" s="51" t="e">
        <f>VLOOKUP(E4160,#REF!,9,FALSE)</f>
        <v>#REF!</v>
      </c>
      <c r="H4160" s="52">
        <v>910212</v>
      </c>
      <c r="I4160" s="51" t="s">
        <v>5363</v>
      </c>
      <c r="J4160" s="53">
        <v>4.8</v>
      </c>
      <c r="K4160" s="53">
        <v>0</v>
      </c>
      <c r="L4160" s="53">
        <v>1.8084332271505374</v>
      </c>
      <c r="M4160" s="53">
        <v>0</v>
      </c>
      <c r="N4160" s="53">
        <f t="shared" si="325"/>
        <v>0</v>
      </c>
      <c r="O4160" s="53" t="e">
        <f>VLOOKUP(E4160,#REF!,29,FALSE)</f>
        <v>#REF!</v>
      </c>
      <c r="P4160" s="53" t="e">
        <f t="shared" si="326"/>
        <v>#REF!</v>
      </c>
      <c r="Q4160" s="53">
        <v>1.8084332271505374</v>
      </c>
    </row>
    <row r="4161" spans="1:17">
      <c r="A4161" s="51" t="s">
        <v>5392</v>
      </c>
      <c r="B4161" s="51">
        <f t="shared" si="322"/>
        <v>5</v>
      </c>
      <c r="C4161" s="51">
        <f t="shared" si="323"/>
        <v>744</v>
      </c>
      <c r="D4161" s="51" t="s">
        <v>3095</v>
      </c>
      <c r="E4161" s="54" t="str">
        <f t="shared" si="324"/>
        <v>032513</v>
      </c>
      <c r="F4161" s="51" t="e">
        <f>VLOOKUP(E4161,#REF!,8,FALSE)</f>
        <v>#REF!</v>
      </c>
      <c r="G4161" s="51" t="e">
        <f>VLOOKUP(E4161,#REF!,9,FALSE)</f>
        <v>#REF!</v>
      </c>
      <c r="H4161" s="52">
        <v>910451</v>
      </c>
      <c r="I4161" s="51" t="s">
        <v>5364</v>
      </c>
      <c r="J4161" s="53">
        <v>2.4700000000000002</v>
      </c>
      <c r="K4161" s="53">
        <v>0</v>
      </c>
      <c r="L4161" s="53">
        <v>1.3956334731182796</v>
      </c>
      <c r="M4161" s="53">
        <v>0</v>
      </c>
      <c r="N4161" s="53">
        <f t="shared" si="325"/>
        <v>0</v>
      </c>
      <c r="O4161" s="53" t="e">
        <f>VLOOKUP(E4161,#REF!,29,FALSE)</f>
        <v>#REF!</v>
      </c>
      <c r="P4161" s="53" t="e">
        <f t="shared" si="326"/>
        <v>#REF!</v>
      </c>
      <c r="Q4161" s="53">
        <v>1.3956334731182796</v>
      </c>
    </row>
    <row r="4162" spans="1:17">
      <c r="A4162" s="51" t="s">
        <v>5392</v>
      </c>
      <c r="B4162" s="51">
        <f t="shared" si="322"/>
        <v>5</v>
      </c>
      <c r="C4162" s="51">
        <f t="shared" si="323"/>
        <v>744</v>
      </c>
      <c r="D4162" s="51" t="s">
        <v>3105</v>
      </c>
      <c r="E4162" s="54" t="str">
        <f t="shared" si="324"/>
        <v>032511</v>
      </c>
      <c r="F4162" s="51" t="e">
        <f>VLOOKUP(E4162,#REF!,8,FALSE)</f>
        <v>#REF!</v>
      </c>
      <c r="G4162" s="51" t="e">
        <f>VLOOKUP(E4162,#REF!,9,FALSE)</f>
        <v>#REF!</v>
      </c>
      <c r="H4162" s="52">
        <v>910956</v>
      </c>
      <c r="I4162" s="51" t="s">
        <v>5365</v>
      </c>
      <c r="J4162" s="53">
        <v>6.22</v>
      </c>
      <c r="K4162" s="53">
        <v>0</v>
      </c>
      <c r="L4162" s="53">
        <v>1.577099869623656</v>
      </c>
      <c r="M4162" s="53">
        <v>0</v>
      </c>
      <c r="N4162" s="53">
        <f t="shared" si="325"/>
        <v>0</v>
      </c>
      <c r="O4162" s="53" t="e">
        <f>VLOOKUP(E4162,#REF!,29,FALSE)</f>
        <v>#REF!</v>
      </c>
      <c r="P4162" s="53" t="e">
        <f t="shared" si="326"/>
        <v>#REF!</v>
      </c>
      <c r="Q4162" s="53">
        <v>1.577099869623656</v>
      </c>
    </row>
    <row r="4163" spans="1:17">
      <c r="A4163" s="51" t="s">
        <v>5392</v>
      </c>
      <c r="B4163" s="51">
        <f t="shared" ref="B4163:B4226" si="327">MONTH(A4163)</f>
        <v>5</v>
      </c>
      <c r="C4163" s="51">
        <f t="shared" ref="C4163:C4226" si="328">VLOOKUP(B4163,T:V,3,FALSE)</f>
        <v>744</v>
      </c>
      <c r="D4163" s="51" t="s">
        <v>3341</v>
      </c>
      <c r="E4163" s="54" t="str">
        <f t="shared" ref="E4163:E4226" si="329">RIGHT(LEFT(D4163,16),6)</f>
        <v>034207</v>
      </c>
      <c r="F4163" s="51" t="e">
        <f>VLOOKUP(E4163,#REF!,8,FALSE)</f>
        <v>#REF!</v>
      </c>
      <c r="G4163" s="51" t="e">
        <f>VLOOKUP(E4163,#REF!,9,FALSE)</f>
        <v>#REF!</v>
      </c>
      <c r="H4163" s="52">
        <v>912483</v>
      </c>
      <c r="I4163" s="51" t="s">
        <v>3342</v>
      </c>
      <c r="J4163" s="53">
        <v>8</v>
      </c>
      <c r="K4163" s="53">
        <v>7.9</v>
      </c>
      <c r="L4163" s="53">
        <v>5.247273228494624</v>
      </c>
      <c r="M4163" s="53">
        <v>5.181682314516129</v>
      </c>
      <c r="N4163" s="53">
        <f t="shared" ref="N4163:N4226" si="330">M4163*C4163</f>
        <v>3855.1716419999998</v>
      </c>
      <c r="O4163" s="53" t="e">
        <f>VLOOKUP(E4163,#REF!,29,FALSE)</f>
        <v>#REF!</v>
      </c>
      <c r="P4163" s="53" t="e">
        <f t="shared" ref="P4163:P4226" si="331">N4163*O4163</f>
        <v>#REF!</v>
      </c>
      <c r="Q4163" s="53">
        <v>6.5590913978494869E-2</v>
      </c>
    </row>
    <row r="4164" spans="1:17">
      <c r="A4164" s="51" t="s">
        <v>5392</v>
      </c>
      <c r="B4164" s="51">
        <f t="shared" si="327"/>
        <v>5</v>
      </c>
      <c r="C4164" s="51">
        <f t="shared" si="328"/>
        <v>744</v>
      </c>
      <c r="D4164" s="51" t="s">
        <v>3343</v>
      </c>
      <c r="E4164" s="54" t="str">
        <f t="shared" si="329"/>
        <v>034208</v>
      </c>
      <c r="F4164" s="51" t="e">
        <f>VLOOKUP(E4164,#REF!,8,FALSE)</f>
        <v>#REF!</v>
      </c>
      <c r="G4164" s="51" t="e">
        <f>VLOOKUP(E4164,#REF!,9,FALSE)</f>
        <v>#REF!</v>
      </c>
      <c r="H4164" s="52">
        <v>912485</v>
      </c>
      <c r="I4164" s="51" t="s">
        <v>3344</v>
      </c>
      <c r="J4164" s="53">
        <v>7.9</v>
      </c>
      <c r="K4164" s="53">
        <v>7.9</v>
      </c>
      <c r="L4164" s="53">
        <v>6.3492258951612905</v>
      </c>
      <c r="M4164" s="53">
        <v>6.3492258749999992</v>
      </c>
      <c r="N4164" s="53">
        <f t="shared" si="330"/>
        <v>4723.8240509999996</v>
      </c>
      <c r="O4164" s="53" t="e">
        <f>VLOOKUP(E4164,#REF!,29,FALSE)</f>
        <v>#REF!</v>
      </c>
      <c r="P4164" s="53" t="e">
        <f t="shared" si="331"/>
        <v>#REF!</v>
      </c>
      <c r="Q4164" s="53">
        <v>2.0161291035702728E-8</v>
      </c>
    </row>
    <row r="4165" spans="1:17">
      <c r="A4165" s="51" t="s">
        <v>5392</v>
      </c>
      <c r="B4165" s="51">
        <f t="shared" si="327"/>
        <v>5</v>
      </c>
      <c r="C4165" s="51">
        <f t="shared" si="328"/>
        <v>744</v>
      </c>
      <c r="D4165" s="51" t="s">
        <v>3339</v>
      </c>
      <c r="E4165" s="54" t="str">
        <f t="shared" si="329"/>
        <v>034206</v>
      </c>
      <c r="F4165" s="51" t="e">
        <f>VLOOKUP(E4165,#REF!,8,FALSE)</f>
        <v>#REF!</v>
      </c>
      <c r="G4165" s="51" t="e">
        <f>VLOOKUP(E4165,#REF!,9,FALSE)</f>
        <v>#REF!</v>
      </c>
      <c r="H4165" s="52">
        <v>912518</v>
      </c>
      <c r="I4165" s="51" t="s">
        <v>3340</v>
      </c>
      <c r="J4165" s="53">
        <v>4</v>
      </c>
      <c r="K4165" s="53">
        <v>4</v>
      </c>
      <c r="L4165" s="53">
        <v>3.3039135389784944</v>
      </c>
      <c r="M4165" s="53">
        <v>3.3039135174731182</v>
      </c>
      <c r="N4165" s="53">
        <f t="shared" si="330"/>
        <v>2458.1116569999999</v>
      </c>
      <c r="O4165" s="53" t="e">
        <f>VLOOKUP(E4165,#REF!,29,FALSE)</f>
        <v>#REF!</v>
      </c>
      <c r="P4165" s="53" t="e">
        <f t="shared" si="331"/>
        <v>#REF!</v>
      </c>
      <c r="Q4165" s="53">
        <v>2.1505376289790165E-8</v>
      </c>
    </row>
    <row r="4166" spans="1:17">
      <c r="A4166" s="51" t="s">
        <v>5392</v>
      </c>
      <c r="B4166" s="51">
        <f t="shared" si="327"/>
        <v>5</v>
      </c>
      <c r="C4166" s="51">
        <f t="shared" si="328"/>
        <v>744</v>
      </c>
      <c r="D4166" s="51" t="s">
        <v>3173</v>
      </c>
      <c r="E4166" s="54" t="str">
        <f t="shared" si="329"/>
        <v>034966</v>
      </c>
      <c r="F4166" s="51" t="e">
        <f>VLOOKUP(E4166,#REF!,8,FALSE)</f>
        <v>#REF!</v>
      </c>
      <c r="G4166" s="51" t="e">
        <f>VLOOKUP(E4166,#REF!,9,FALSE)</f>
        <v>#REF!</v>
      </c>
      <c r="H4166" s="52">
        <v>913315</v>
      </c>
      <c r="I4166" s="51" t="s">
        <v>3174</v>
      </c>
      <c r="J4166" s="53">
        <v>18.97</v>
      </c>
      <c r="K4166" s="53">
        <v>16.93</v>
      </c>
      <c r="L4166" s="53">
        <v>19.22653725</v>
      </c>
      <c r="M4166" s="53">
        <v>19.22653725</v>
      </c>
      <c r="N4166" s="53">
        <f t="shared" si="330"/>
        <v>14304.543713999999</v>
      </c>
      <c r="O4166" s="53" t="e">
        <f>VLOOKUP(E4166,#REF!,29,FALSE)</f>
        <v>#REF!</v>
      </c>
      <c r="P4166" s="53" t="e">
        <f t="shared" si="331"/>
        <v>#REF!</v>
      </c>
      <c r="Q4166" s="53">
        <v>0</v>
      </c>
    </row>
    <row r="4167" spans="1:17">
      <c r="A4167" s="51" t="s">
        <v>5392</v>
      </c>
      <c r="B4167" s="51">
        <f t="shared" si="327"/>
        <v>5</v>
      </c>
      <c r="C4167" s="51">
        <f t="shared" si="328"/>
        <v>744</v>
      </c>
      <c r="D4167" s="51" t="s">
        <v>3366</v>
      </c>
      <c r="E4167" s="54" t="str">
        <f t="shared" si="329"/>
        <v>000331</v>
      </c>
      <c r="F4167" s="51" t="e">
        <f>VLOOKUP(E4167,#REF!,8,FALSE)</f>
        <v>#REF!</v>
      </c>
      <c r="G4167" s="51" t="e">
        <f>VLOOKUP(E4167,#REF!,9,FALSE)</f>
        <v>#REF!</v>
      </c>
      <c r="H4167" s="52">
        <v>913553</v>
      </c>
      <c r="I4167" s="51" t="s">
        <v>5366</v>
      </c>
      <c r="J4167" s="53">
        <v>8.5950000000000006</v>
      </c>
      <c r="K4167" s="53">
        <v>0</v>
      </c>
      <c r="L4167" s="53">
        <v>6.2962738803763445</v>
      </c>
      <c r="M4167" s="53">
        <v>0</v>
      </c>
      <c r="N4167" s="53">
        <f t="shared" si="330"/>
        <v>0</v>
      </c>
      <c r="O4167" s="53" t="e">
        <f>VLOOKUP(E4167,#REF!,29,FALSE)</f>
        <v>#REF!</v>
      </c>
      <c r="P4167" s="53" t="e">
        <f t="shared" si="331"/>
        <v>#REF!</v>
      </c>
      <c r="Q4167" s="53">
        <v>6.2962738803763445</v>
      </c>
    </row>
    <row r="4168" spans="1:17">
      <c r="A4168" s="51" t="s">
        <v>5392</v>
      </c>
      <c r="B4168" s="51">
        <f t="shared" si="327"/>
        <v>5</v>
      </c>
      <c r="C4168" s="51">
        <f t="shared" si="328"/>
        <v>744</v>
      </c>
      <c r="D4168" s="51" t="s">
        <v>3036</v>
      </c>
      <c r="E4168" s="54" t="str">
        <f t="shared" si="329"/>
        <v>032162</v>
      </c>
      <c r="F4168" s="51" t="e">
        <f>VLOOKUP(E4168,#REF!,8,FALSE)</f>
        <v>#REF!</v>
      </c>
      <c r="G4168" s="51" t="e">
        <f>VLOOKUP(E4168,#REF!,9,FALSE)</f>
        <v>#REF!</v>
      </c>
      <c r="H4168" s="52">
        <v>913911</v>
      </c>
      <c r="I4168" s="51" t="s">
        <v>5367</v>
      </c>
      <c r="J4168" s="53">
        <v>1.94</v>
      </c>
      <c r="K4168" s="53">
        <v>0</v>
      </c>
      <c r="L4168" s="53">
        <v>7.9419307795698918E-2</v>
      </c>
      <c r="M4168" s="53">
        <v>0</v>
      </c>
      <c r="N4168" s="53">
        <f t="shared" si="330"/>
        <v>0</v>
      </c>
      <c r="O4168" s="53" t="e">
        <f>VLOOKUP(E4168,#REF!,29,FALSE)</f>
        <v>#REF!</v>
      </c>
      <c r="P4168" s="53" t="e">
        <f t="shared" si="331"/>
        <v>#REF!</v>
      </c>
      <c r="Q4168" s="53">
        <v>7.9419307795698918E-2</v>
      </c>
    </row>
    <row r="4169" spans="1:17">
      <c r="A4169" s="51" t="s">
        <v>5392</v>
      </c>
      <c r="B4169" s="51">
        <f t="shared" si="327"/>
        <v>5</v>
      </c>
      <c r="C4169" s="51">
        <f t="shared" si="328"/>
        <v>744</v>
      </c>
      <c r="D4169" s="51" t="s">
        <v>3346</v>
      </c>
      <c r="E4169" s="54" t="str">
        <f t="shared" si="329"/>
        <v>033841</v>
      </c>
      <c r="F4169" s="51" t="e">
        <f>VLOOKUP(E4169,#REF!,8,FALSE)</f>
        <v>#REF!</v>
      </c>
      <c r="G4169" s="51" t="e">
        <f>VLOOKUP(E4169,#REF!,9,FALSE)</f>
        <v>#REF!</v>
      </c>
      <c r="H4169" s="52">
        <v>915345</v>
      </c>
      <c r="I4169" s="51" t="s">
        <v>5368</v>
      </c>
      <c r="J4169" s="53">
        <v>14.6</v>
      </c>
      <c r="K4169" s="53">
        <v>9.8999989999999993</v>
      </c>
      <c r="L4169" s="53">
        <v>9.4519586706989251</v>
      </c>
      <c r="M4169" s="53">
        <v>6.701098564516129</v>
      </c>
      <c r="N4169" s="53">
        <f t="shared" si="330"/>
        <v>4985.6173319999998</v>
      </c>
      <c r="O4169" s="53" t="e">
        <f>VLOOKUP(E4169,#REF!,29,FALSE)</f>
        <v>#REF!</v>
      </c>
      <c r="P4169" s="53" t="e">
        <f t="shared" si="331"/>
        <v>#REF!</v>
      </c>
      <c r="Q4169" s="53">
        <v>2.7508601061827958</v>
      </c>
    </row>
    <row r="4170" spans="1:17">
      <c r="A4170" s="51" t="s">
        <v>5392</v>
      </c>
      <c r="B4170" s="51">
        <f t="shared" si="327"/>
        <v>5</v>
      </c>
      <c r="C4170" s="51">
        <f t="shared" si="328"/>
        <v>744</v>
      </c>
      <c r="D4170" s="51" t="s">
        <v>3348</v>
      </c>
      <c r="E4170" s="54" t="str">
        <f t="shared" si="329"/>
        <v>033842</v>
      </c>
      <c r="F4170" s="51" t="e">
        <f>VLOOKUP(E4170,#REF!,8,FALSE)</f>
        <v>#REF!</v>
      </c>
      <c r="G4170" s="51" t="e">
        <f>VLOOKUP(E4170,#REF!,9,FALSE)</f>
        <v>#REF!</v>
      </c>
      <c r="H4170" s="52">
        <v>915346</v>
      </c>
      <c r="I4170" s="51" t="s">
        <v>5369</v>
      </c>
      <c r="J4170" s="53">
        <v>16.399999999999999</v>
      </c>
      <c r="K4170" s="53">
        <v>9.8999989999999993</v>
      </c>
      <c r="L4170" s="53">
        <v>10.091588396505376</v>
      </c>
      <c r="M4170" s="53">
        <v>6.3693152056451616</v>
      </c>
      <c r="N4170" s="53">
        <f t="shared" si="330"/>
        <v>4738.7705130000004</v>
      </c>
      <c r="O4170" s="53" t="e">
        <f>VLOOKUP(E4170,#REF!,29,FALSE)</f>
        <v>#REF!</v>
      </c>
      <c r="P4170" s="53" t="e">
        <f t="shared" si="331"/>
        <v>#REF!</v>
      </c>
      <c r="Q4170" s="53">
        <v>3.7222731908602147</v>
      </c>
    </row>
    <row r="4171" spans="1:17">
      <c r="A4171" s="51" t="s">
        <v>5392</v>
      </c>
      <c r="B4171" s="51">
        <f t="shared" si="327"/>
        <v>5</v>
      </c>
      <c r="C4171" s="51">
        <f t="shared" si="328"/>
        <v>744</v>
      </c>
      <c r="D4171" s="51" t="s">
        <v>3350</v>
      </c>
      <c r="E4171" s="54" t="str">
        <f t="shared" si="329"/>
        <v>033843</v>
      </c>
      <c r="F4171" s="51" t="e">
        <f>VLOOKUP(E4171,#REF!,8,FALSE)</f>
        <v>#REF!</v>
      </c>
      <c r="G4171" s="51" t="e">
        <f>VLOOKUP(E4171,#REF!,9,FALSE)</f>
        <v>#REF!</v>
      </c>
      <c r="H4171" s="52">
        <v>915347</v>
      </c>
      <c r="I4171" s="51" t="s">
        <v>5370</v>
      </c>
      <c r="J4171" s="53">
        <v>14.6</v>
      </c>
      <c r="K4171" s="53">
        <v>9.8999989999999993</v>
      </c>
      <c r="L4171" s="53">
        <v>8.5584870591397841</v>
      </c>
      <c r="M4171" s="53">
        <v>6.0676593454301067</v>
      </c>
      <c r="N4171" s="53">
        <f t="shared" si="330"/>
        <v>4514.3385529999996</v>
      </c>
      <c r="O4171" s="53" t="e">
        <f>VLOOKUP(E4171,#REF!,29,FALSE)</f>
        <v>#REF!</v>
      </c>
      <c r="P4171" s="53" t="e">
        <f t="shared" si="331"/>
        <v>#REF!</v>
      </c>
      <c r="Q4171" s="53">
        <v>2.4908277137096775</v>
      </c>
    </row>
    <row r="4172" spans="1:17">
      <c r="A4172" s="51" t="s">
        <v>5392</v>
      </c>
      <c r="B4172" s="51">
        <f t="shared" si="327"/>
        <v>5</v>
      </c>
      <c r="C4172" s="51">
        <f t="shared" si="328"/>
        <v>744</v>
      </c>
      <c r="D4172" s="51" t="s">
        <v>3360</v>
      </c>
      <c r="E4172" s="54" t="str">
        <f t="shared" si="329"/>
        <v>037577</v>
      </c>
      <c r="F4172" s="51" t="e">
        <f>VLOOKUP(E4172,#REF!,8,FALSE)</f>
        <v>#REF!</v>
      </c>
      <c r="G4172" s="51" t="e">
        <f>VLOOKUP(E4172,#REF!,9,FALSE)</f>
        <v>#REF!</v>
      </c>
      <c r="H4172" s="52">
        <v>915368</v>
      </c>
      <c r="I4172" s="51" t="s">
        <v>5371</v>
      </c>
      <c r="J4172" s="53">
        <v>16.399999999999999</v>
      </c>
      <c r="K4172" s="53">
        <v>9.8999989999999993</v>
      </c>
      <c r="L4172" s="53">
        <v>10.481309037634409</v>
      </c>
      <c r="M4172" s="53">
        <v>6.6152877298387098</v>
      </c>
      <c r="N4172" s="53">
        <f t="shared" si="330"/>
        <v>4921.7740709999998</v>
      </c>
      <c r="O4172" s="53" t="e">
        <f>VLOOKUP(E4172,#REF!,29,FALSE)</f>
        <v>#REF!</v>
      </c>
      <c r="P4172" s="53" t="e">
        <f t="shared" si="331"/>
        <v>#REF!</v>
      </c>
      <c r="Q4172" s="53">
        <v>3.8660213077956991</v>
      </c>
    </row>
    <row r="4173" spans="1:17">
      <c r="A4173" s="51" t="s">
        <v>5392</v>
      </c>
      <c r="B4173" s="51">
        <f t="shared" si="327"/>
        <v>5</v>
      </c>
      <c r="C4173" s="51">
        <f t="shared" si="328"/>
        <v>744</v>
      </c>
      <c r="D4173" s="51" t="s">
        <v>3356</v>
      </c>
      <c r="E4173" s="54" t="str">
        <f t="shared" si="329"/>
        <v>037588</v>
      </c>
      <c r="F4173" s="51" t="e">
        <f>VLOOKUP(E4173,#REF!,8,FALSE)</f>
        <v>#REF!</v>
      </c>
      <c r="G4173" s="51" t="e">
        <f>VLOOKUP(E4173,#REF!,9,FALSE)</f>
        <v>#REF!</v>
      </c>
      <c r="H4173" s="52">
        <v>915369</v>
      </c>
      <c r="I4173" s="51" t="s">
        <v>5372</v>
      </c>
      <c r="J4173" s="53">
        <v>16.399999999999999</v>
      </c>
      <c r="K4173" s="53">
        <v>9.8999989999999993</v>
      </c>
      <c r="L4173" s="53">
        <v>9.1035356249999992</v>
      </c>
      <c r="M4173" s="53">
        <v>5.7457048077956996</v>
      </c>
      <c r="N4173" s="53">
        <f t="shared" si="330"/>
        <v>4274.8043770000004</v>
      </c>
      <c r="O4173" s="53" t="e">
        <f>VLOOKUP(E4173,#REF!,29,FALSE)</f>
        <v>#REF!</v>
      </c>
      <c r="P4173" s="53" t="e">
        <f t="shared" si="331"/>
        <v>#REF!</v>
      </c>
      <c r="Q4173" s="53">
        <v>3.3578308172043001</v>
      </c>
    </row>
    <row r="4174" spans="1:17">
      <c r="A4174" s="51" t="s">
        <v>5392</v>
      </c>
      <c r="B4174" s="51">
        <f t="shared" si="327"/>
        <v>5</v>
      </c>
      <c r="C4174" s="51">
        <f t="shared" si="328"/>
        <v>744</v>
      </c>
      <c r="D4174" s="51" t="s">
        <v>3358</v>
      </c>
      <c r="E4174" s="54" t="str">
        <f t="shared" si="329"/>
        <v>037589</v>
      </c>
      <c r="F4174" s="51" t="e">
        <f>VLOOKUP(E4174,#REF!,8,FALSE)</f>
        <v>#REF!</v>
      </c>
      <c r="G4174" s="51" t="e">
        <f>VLOOKUP(E4174,#REF!,9,FALSE)</f>
        <v>#REF!</v>
      </c>
      <c r="H4174" s="52">
        <v>915370</v>
      </c>
      <c r="I4174" s="51" t="s">
        <v>5373</v>
      </c>
      <c r="J4174" s="53">
        <v>16.399999999999999</v>
      </c>
      <c r="K4174" s="53">
        <v>9.8999989999999993</v>
      </c>
      <c r="L4174" s="53">
        <v>10.052759938172043</v>
      </c>
      <c r="M4174" s="53">
        <v>6.3448085779569894</v>
      </c>
      <c r="N4174" s="53">
        <f t="shared" si="330"/>
        <v>4720.5375819999999</v>
      </c>
      <c r="O4174" s="53" t="e">
        <f>VLOOKUP(E4174,#REF!,29,FALSE)</f>
        <v>#REF!</v>
      </c>
      <c r="P4174" s="53" t="e">
        <f t="shared" si="331"/>
        <v>#REF!</v>
      </c>
      <c r="Q4174" s="53">
        <v>3.7079513602150542</v>
      </c>
    </row>
    <row r="4175" spans="1:17">
      <c r="A4175" s="51" t="s">
        <v>5392</v>
      </c>
      <c r="B4175" s="51">
        <f t="shared" si="327"/>
        <v>5</v>
      </c>
      <c r="C4175" s="51">
        <f t="shared" si="328"/>
        <v>744</v>
      </c>
      <c r="D4175" s="51" t="s">
        <v>3352</v>
      </c>
      <c r="E4175" s="54" t="str">
        <f t="shared" si="329"/>
        <v>033844</v>
      </c>
      <c r="F4175" s="51" t="e">
        <f>VLOOKUP(E4175,#REF!,8,FALSE)</f>
        <v>#REF!</v>
      </c>
      <c r="G4175" s="51" t="e">
        <f>VLOOKUP(E4175,#REF!,9,FALSE)</f>
        <v>#REF!</v>
      </c>
      <c r="H4175" s="52">
        <v>915391</v>
      </c>
      <c r="I4175" s="51" t="s">
        <v>5374</v>
      </c>
      <c r="J4175" s="53">
        <v>16.399999999999999</v>
      </c>
      <c r="K4175" s="53">
        <v>9.8999989999999993</v>
      </c>
      <c r="L4175" s="53">
        <v>9.2087651975806448</v>
      </c>
      <c r="M4175" s="53">
        <v>5.8121205497311825</v>
      </c>
      <c r="N4175" s="53">
        <f t="shared" si="330"/>
        <v>4324.2176890000001</v>
      </c>
      <c r="O4175" s="53" t="e">
        <f>VLOOKUP(E4175,#REF!,29,FALSE)</f>
        <v>#REF!</v>
      </c>
      <c r="P4175" s="53" t="e">
        <f t="shared" si="331"/>
        <v>#REF!</v>
      </c>
      <c r="Q4175" s="53">
        <v>3.3966446478494623</v>
      </c>
    </row>
    <row r="4176" spans="1:17">
      <c r="A4176" s="51" t="s">
        <v>5392</v>
      </c>
      <c r="B4176" s="51">
        <f t="shared" si="327"/>
        <v>5</v>
      </c>
      <c r="C4176" s="51">
        <f t="shared" si="328"/>
        <v>744</v>
      </c>
      <c r="D4176" s="51" t="s">
        <v>3354</v>
      </c>
      <c r="E4176" s="54" t="str">
        <f t="shared" si="329"/>
        <v>033845</v>
      </c>
      <c r="F4176" s="51" t="e">
        <f>VLOOKUP(E4176,#REF!,8,FALSE)</f>
        <v>#REF!</v>
      </c>
      <c r="G4176" s="51" t="e">
        <f>VLOOKUP(E4176,#REF!,9,FALSE)</f>
        <v>#REF!</v>
      </c>
      <c r="H4176" s="52">
        <v>915392</v>
      </c>
      <c r="I4176" s="51" t="s">
        <v>5375</v>
      </c>
      <c r="J4176" s="53">
        <v>16.399999999999999</v>
      </c>
      <c r="K4176" s="53">
        <v>0</v>
      </c>
      <c r="L4176" s="53">
        <v>10.632753721774193</v>
      </c>
      <c r="M4176" s="53">
        <v>0</v>
      </c>
      <c r="N4176" s="53">
        <f t="shared" si="330"/>
        <v>0</v>
      </c>
      <c r="O4176" s="53" t="e">
        <f>VLOOKUP(E4176,#REF!,29,FALSE)</f>
        <v>#REF!</v>
      </c>
      <c r="P4176" s="53" t="e">
        <f t="shared" si="331"/>
        <v>#REF!</v>
      </c>
      <c r="Q4176" s="53">
        <v>10.632753721774193</v>
      </c>
    </row>
    <row r="4177" spans="1:17">
      <c r="A4177" s="51" t="s">
        <v>5392</v>
      </c>
      <c r="B4177" s="51">
        <f t="shared" si="327"/>
        <v>5</v>
      </c>
      <c r="C4177" s="51">
        <f t="shared" si="328"/>
        <v>744</v>
      </c>
      <c r="D4177" s="51" t="s">
        <v>3378</v>
      </c>
      <c r="E4177" s="54" t="str">
        <f t="shared" si="329"/>
        <v>033469</v>
      </c>
      <c r="F4177" s="51" t="e">
        <f>VLOOKUP(E4177,#REF!,8,FALSE)</f>
        <v>#REF!</v>
      </c>
      <c r="G4177" s="51" t="e">
        <f>VLOOKUP(E4177,#REF!,9,FALSE)</f>
        <v>#REF!</v>
      </c>
      <c r="H4177" s="52">
        <v>915671</v>
      </c>
      <c r="I4177" s="51" t="s">
        <v>3379</v>
      </c>
      <c r="J4177" s="53">
        <v>7.5</v>
      </c>
      <c r="K4177" s="53">
        <v>6.8</v>
      </c>
      <c r="L4177" s="53">
        <v>6.33344261155914</v>
      </c>
      <c r="M4177" s="53">
        <v>6.3334425779569887</v>
      </c>
      <c r="N4177" s="53">
        <f t="shared" si="330"/>
        <v>4712.0812779999997</v>
      </c>
      <c r="O4177" s="53" t="e">
        <f>VLOOKUP(E4177,#REF!,29,FALSE)</f>
        <v>#REF!</v>
      </c>
      <c r="P4177" s="53" t="e">
        <f t="shared" si="331"/>
        <v>#REF!</v>
      </c>
      <c r="Q4177" s="53">
        <v>3.36021509112118E-8</v>
      </c>
    </row>
    <row r="4178" spans="1:17">
      <c r="A4178" s="51" t="s">
        <v>5392</v>
      </c>
      <c r="B4178" s="51">
        <f t="shared" si="327"/>
        <v>5</v>
      </c>
      <c r="C4178" s="51">
        <f t="shared" si="328"/>
        <v>744</v>
      </c>
      <c r="D4178" s="51" t="s">
        <v>3380</v>
      </c>
      <c r="E4178" s="54" t="str">
        <f t="shared" si="329"/>
        <v>033470</v>
      </c>
      <c r="F4178" s="51" t="e">
        <f>VLOOKUP(E4178,#REF!,8,FALSE)</f>
        <v>#REF!</v>
      </c>
      <c r="G4178" s="51" t="e">
        <f>VLOOKUP(E4178,#REF!,9,FALSE)</f>
        <v>#REF!</v>
      </c>
      <c r="H4178" s="52">
        <v>915691</v>
      </c>
      <c r="I4178" s="51" t="s">
        <v>3381</v>
      </c>
      <c r="J4178" s="53">
        <v>7.5</v>
      </c>
      <c r="K4178" s="53">
        <v>6.8</v>
      </c>
      <c r="L4178" s="53">
        <v>6.3371985779569897</v>
      </c>
      <c r="M4178" s="53">
        <v>6.3371985766129031</v>
      </c>
      <c r="N4178" s="53">
        <f t="shared" si="330"/>
        <v>4714.8757409999998</v>
      </c>
      <c r="O4178" s="53" t="e">
        <f>VLOOKUP(E4178,#REF!,29,FALSE)</f>
        <v>#REF!</v>
      </c>
      <c r="P4178" s="53" t="e">
        <f t="shared" si="331"/>
        <v>#REF!</v>
      </c>
      <c r="Q4178" s="53">
        <v>1.3440864765265535E-9</v>
      </c>
    </row>
    <row r="4179" spans="1:17">
      <c r="A4179" s="51" t="s">
        <v>5392</v>
      </c>
      <c r="B4179" s="51">
        <f t="shared" si="327"/>
        <v>5</v>
      </c>
      <c r="C4179" s="51">
        <f t="shared" si="328"/>
        <v>744</v>
      </c>
      <c r="D4179" s="51" t="s">
        <v>3382</v>
      </c>
      <c r="E4179" s="54" t="str">
        <f t="shared" si="329"/>
        <v>033471</v>
      </c>
      <c r="F4179" s="51" t="e">
        <f>VLOOKUP(E4179,#REF!,8,FALSE)</f>
        <v>#REF!</v>
      </c>
      <c r="G4179" s="51" t="e">
        <f>VLOOKUP(E4179,#REF!,9,FALSE)</f>
        <v>#REF!</v>
      </c>
      <c r="H4179" s="52">
        <v>915711</v>
      </c>
      <c r="I4179" s="51" t="s">
        <v>3383</v>
      </c>
      <c r="J4179" s="53">
        <v>7.5</v>
      </c>
      <c r="K4179" s="53">
        <v>6.8</v>
      </c>
      <c r="L4179" s="53">
        <v>6.3041824422043007</v>
      </c>
      <c r="M4179" s="53">
        <v>6.3041824327956997</v>
      </c>
      <c r="N4179" s="53">
        <f t="shared" si="330"/>
        <v>4690.3117300000004</v>
      </c>
      <c r="O4179" s="53" t="e">
        <f>VLOOKUP(E4179,#REF!,29,FALSE)</f>
        <v>#REF!</v>
      </c>
      <c r="P4179" s="53" t="e">
        <f t="shared" si="331"/>
        <v>#REF!</v>
      </c>
      <c r="Q4179" s="53">
        <v>9.4086016683685295E-9</v>
      </c>
    </row>
    <row r="4180" spans="1:17">
      <c r="A4180" s="51" t="s">
        <v>5392</v>
      </c>
      <c r="B4180" s="51">
        <f t="shared" si="327"/>
        <v>5</v>
      </c>
      <c r="C4180" s="51">
        <f t="shared" si="328"/>
        <v>744</v>
      </c>
      <c r="D4180" s="51" t="s">
        <v>3384</v>
      </c>
      <c r="E4180" s="54" t="str">
        <f t="shared" si="329"/>
        <v>033473</v>
      </c>
      <c r="F4180" s="51" t="e">
        <f>VLOOKUP(E4180,#REF!,8,FALSE)</f>
        <v>#REF!</v>
      </c>
      <c r="G4180" s="51" t="e">
        <f>VLOOKUP(E4180,#REF!,9,FALSE)</f>
        <v>#REF!</v>
      </c>
      <c r="H4180" s="52">
        <v>915731</v>
      </c>
      <c r="I4180" s="51" t="s">
        <v>3385</v>
      </c>
      <c r="J4180" s="53">
        <v>7.5</v>
      </c>
      <c r="K4180" s="53">
        <v>6.8</v>
      </c>
      <c r="L4180" s="53">
        <v>6.2479323830645166</v>
      </c>
      <c r="M4180" s="53">
        <v>6.2479323884408595</v>
      </c>
      <c r="N4180" s="53">
        <f t="shared" si="330"/>
        <v>4648.4616969999997</v>
      </c>
      <c r="O4180" s="53" t="e">
        <f>VLOOKUP(E4180,#REF!,29,FALSE)</f>
        <v>#REF!</v>
      </c>
      <c r="P4180" s="53" t="e">
        <f t="shared" si="331"/>
        <v>#REF!</v>
      </c>
      <c r="Q4180" s="53">
        <v>0</v>
      </c>
    </row>
    <row r="4181" spans="1:17">
      <c r="A4181" s="51" t="s">
        <v>5392</v>
      </c>
      <c r="B4181" s="51">
        <f t="shared" si="327"/>
        <v>5</v>
      </c>
      <c r="C4181" s="51">
        <f t="shared" si="328"/>
        <v>744</v>
      </c>
      <c r="D4181" s="51" t="s">
        <v>3392</v>
      </c>
      <c r="E4181" s="54" t="str">
        <f t="shared" si="329"/>
        <v>036985</v>
      </c>
      <c r="F4181" s="51" t="e">
        <f>VLOOKUP(E4181,#REF!,8,FALSE)</f>
        <v>#REF!</v>
      </c>
      <c r="G4181" s="51" t="e">
        <f>VLOOKUP(E4181,#REF!,9,FALSE)</f>
        <v>#REF!</v>
      </c>
      <c r="H4181" s="52">
        <v>917896</v>
      </c>
      <c r="I4181" s="51" t="s">
        <v>5376</v>
      </c>
      <c r="J4181" s="53">
        <v>19.3</v>
      </c>
      <c r="K4181" s="53">
        <v>17.700001</v>
      </c>
      <c r="L4181" s="53">
        <v>10.249177461021507</v>
      </c>
      <c r="M4181" s="53">
        <v>9.827586728494623</v>
      </c>
      <c r="N4181" s="53">
        <f t="shared" si="330"/>
        <v>7311.724526</v>
      </c>
      <c r="O4181" s="53" t="e">
        <f>VLOOKUP(E4181,#REF!,29,FALSE)</f>
        <v>#REF!</v>
      </c>
      <c r="P4181" s="53" t="e">
        <f t="shared" si="331"/>
        <v>#REF!</v>
      </c>
      <c r="Q4181" s="53">
        <v>0.42159073252688234</v>
      </c>
    </row>
    <row r="4182" spans="1:17">
      <c r="A4182" s="51" t="s">
        <v>5392</v>
      </c>
      <c r="B4182" s="51">
        <f t="shared" si="327"/>
        <v>5</v>
      </c>
      <c r="C4182" s="51">
        <f t="shared" si="328"/>
        <v>744</v>
      </c>
      <c r="D4182" s="51" t="s">
        <v>3394</v>
      </c>
      <c r="E4182" s="54" t="str">
        <f t="shared" si="329"/>
        <v>036981</v>
      </c>
      <c r="F4182" s="51" t="e">
        <f>VLOOKUP(E4182,#REF!,8,FALSE)</f>
        <v>#REF!</v>
      </c>
      <c r="G4182" s="51" t="e">
        <f>VLOOKUP(E4182,#REF!,9,FALSE)</f>
        <v>#REF!</v>
      </c>
      <c r="H4182" s="52">
        <v>917913</v>
      </c>
      <c r="I4182" s="51" t="s">
        <v>5377</v>
      </c>
      <c r="J4182" s="53">
        <v>18.7</v>
      </c>
      <c r="K4182" s="53">
        <v>17.899999000000001</v>
      </c>
      <c r="L4182" s="53">
        <v>9.7558808239247305</v>
      </c>
      <c r="M4182" s="53">
        <v>9.7558808252688181</v>
      </c>
      <c r="N4182" s="53">
        <f t="shared" si="330"/>
        <v>7258.3753340000003</v>
      </c>
      <c r="O4182" s="53" t="e">
        <f>VLOOKUP(E4182,#REF!,29,FALSE)</f>
        <v>#REF!</v>
      </c>
      <c r="P4182" s="53" t="e">
        <f t="shared" si="331"/>
        <v>#REF!</v>
      </c>
      <c r="Q4182" s="53">
        <v>0</v>
      </c>
    </row>
    <row r="4183" spans="1:17">
      <c r="A4183" s="51" t="s">
        <v>5392</v>
      </c>
      <c r="B4183" s="51">
        <f t="shared" si="327"/>
        <v>5</v>
      </c>
      <c r="C4183" s="51">
        <f t="shared" si="328"/>
        <v>744</v>
      </c>
      <c r="D4183" s="51" t="s">
        <v>3082</v>
      </c>
      <c r="E4183" s="54" t="str">
        <f t="shared" si="329"/>
        <v>029045</v>
      </c>
      <c r="F4183" s="51" t="e">
        <f>VLOOKUP(E4183,#REF!,8,FALSE)</f>
        <v>#REF!</v>
      </c>
      <c r="G4183" s="51" t="e">
        <f>VLOOKUP(E4183,#REF!,9,FALSE)</f>
        <v>#REF!</v>
      </c>
      <c r="H4183" s="52">
        <v>918788</v>
      </c>
      <c r="I4183" s="51" t="s">
        <v>5378</v>
      </c>
      <c r="J4183" s="53">
        <v>6.37</v>
      </c>
      <c r="K4183" s="53">
        <v>0</v>
      </c>
      <c r="L4183" s="53">
        <v>3.6737593158602149</v>
      </c>
      <c r="M4183" s="53">
        <v>0</v>
      </c>
      <c r="N4183" s="53">
        <f t="shared" si="330"/>
        <v>0</v>
      </c>
      <c r="O4183" s="53" t="e">
        <f>VLOOKUP(E4183,#REF!,29,FALSE)</f>
        <v>#REF!</v>
      </c>
      <c r="P4183" s="53" t="e">
        <f t="shared" si="331"/>
        <v>#REF!</v>
      </c>
      <c r="Q4183" s="53">
        <v>3.6737593158602149</v>
      </c>
    </row>
    <row r="4184" spans="1:17">
      <c r="A4184" s="51" t="s">
        <v>5392</v>
      </c>
      <c r="B4184" s="51">
        <f t="shared" si="327"/>
        <v>5</v>
      </c>
      <c r="C4184" s="51">
        <f t="shared" si="328"/>
        <v>744</v>
      </c>
      <c r="D4184" s="51" t="s">
        <v>3046</v>
      </c>
      <c r="E4184" s="54" t="str">
        <f t="shared" si="329"/>
        <v>034865</v>
      </c>
      <c r="F4184" s="51" t="e">
        <f>VLOOKUP(E4184,#REF!,8,FALSE)</f>
        <v>#REF!</v>
      </c>
      <c r="G4184" s="51" t="e">
        <f>VLOOKUP(E4184,#REF!,9,FALSE)</f>
        <v>#REF!</v>
      </c>
      <c r="H4184" s="52">
        <v>923445</v>
      </c>
      <c r="I4184" s="51" t="s">
        <v>5379</v>
      </c>
      <c r="J4184" s="53">
        <v>5.32</v>
      </c>
      <c r="K4184" s="53">
        <v>0</v>
      </c>
      <c r="L4184" s="53">
        <v>3.135461063172043</v>
      </c>
      <c r="M4184" s="53">
        <v>0</v>
      </c>
      <c r="N4184" s="53">
        <f t="shared" si="330"/>
        <v>0</v>
      </c>
      <c r="O4184" s="53" t="e">
        <f>VLOOKUP(E4184,#REF!,29,FALSE)</f>
        <v>#REF!</v>
      </c>
      <c r="P4184" s="53" t="e">
        <f t="shared" si="331"/>
        <v>#REF!</v>
      </c>
      <c r="Q4184" s="53">
        <v>3.135461063172043</v>
      </c>
    </row>
    <row r="4185" spans="1:17">
      <c r="A4185" s="51" t="s">
        <v>5392</v>
      </c>
      <c r="B4185" s="51">
        <f t="shared" si="327"/>
        <v>5</v>
      </c>
      <c r="C4185" s="51">
        <f t="shared" si="328"/>
        <v>744</v>
      </c>
      <c r="D4185" s="51" t="s">
        <v>3371</v>
      </c>
      <c r="E4185" s="54" t="str">
        <f t="shared" si="329"/>
        <v>033606</v>
      </c>
      <c r="F4185" s="51" t="e">
        <f>VLOOKUP(E4185,#REF!,8,FALSE)</f>
        <v>#REF!</v>
      </c>
      <c r="G4185" s="51" t="e">
        <f>VLOOKUP(E4185,#REF!,9,FALSE)</f>
        <v>#REF!</v>
      </c>
      <c r="H4185" s="52">
        <v>918039</v>
      </c>
      <c r="I4185" s="51" t="s">
        <v>3372</v>
      </c>
      <c r="J4185" s="53">
        <v>9.6</v>
      </c>
      <c r="K4185" s="53">
        <v>8.6</v>
      </c>
      <c r="L4185" s="53">
        <v>0</v>
      </c>
      <c r="M4185" s="53">
        <v>0</v>
      </c>
      <c r="N4185" s="53">
        <f t="shared" si="330"/>
        <v>0</v>
      </c>
      <c r="O4185" s="53" t="e">
        <f>VLOOKUP(E4185,#REF!,29,FALSE)</f>
        <v>#REF!</v>
      </c>
      <c r="P4185" s="53" t="e">
        <f t="shared" si="331"/>
        <v>#REF!</v>
      </c>
      <c r="Q4185" s="53">
        <v>0</v>
      </c>
    </row>
    <row r="4186" spans="1:17">
      <c r="A4186" s="51" t="s">
        <v>5392</v>
      </c>
      <c r="B4186" s="51">
        <f t="shared" si="327"/>
        <v>5</v>
      </c>
      <c r="C4186" s="51">
        <f t="shared" si="328"/>
        <v>744</v>
      </c>
      <c r="D4186" s="51" t="s">
        <v>3373</v>
      </c>
      <c r="E4186" s="54" t="str">
        <f t="shared" si="329"/>
        <v>034160</v>
      </c>
      <c r="F4186" s="51" t="e">
        <f>VLOOKUP(E4186,#REF!,8,FALSE)</f>
        <v>#REF!</v>
      </c>
      <c r="G4186" s="51" t="e">
        <f>VLOOKUP(E4186,#REF!,9,FALSE)</f>
        <v>#REF!</v>
      </c>
      <c r="H4186" s="52">
        <v>918040</v>
      </c>
      <c r="I4186" s="51" t="s">
        <v>3374</v>
      </c>
      <c r="J4186" s="53">
        <v>9.6</v>
      </c>
      <c r="K4186" s="53">
        <v>8.7999960000000002</v>
      </c>
      <c r="L4186" s="53">
        <v>0</v>
      </c>
      <c r="M4186" s="53">
        <v>0</v>
      </c>
      <c r="N4186" s="53">
        <f t="shared" si="330"/>
        <v>0</v>
      </c>
      <c r="O4186" s="53" t="e">
        <f>VLOOKUP(E4186,#REF!,29,FALSE)</f>
        <v>#REF!</v>
      </c>
      <c r="P4186" s="53" t="e">
        <f t="shared" si="331"/>
        <v>#REF!</v>
      </c>
      <c r="Q4186" s="53">
        <v>0</v>
      </c>
    </row>
    <row r="4187" spans="1:17">
      <c r="A4187" s="51" t="s">
        <v>5392</v>
      </c>
      <c r="B4187" s="51">
        <f t="shared" si="327"/>
        <v>5</v>
      </c>
      <c r="C4187" s="51">
        <f t="shared" si="328"/>
        <v>744</v>
      </c>
      <c r="D4187" s="51" t="s">
        <v>3078</v>
      </c>
      <c r="E4187" s="54" t="str">
        <f t="shared" si="329"/>
        <v>035085</v>
      </c>
      <c r="F4187" s="51" t="e">
        <f>VLOOKUP(E4187,#REF!,8,FALSE)</f>
        <v>#REF!</v>
      </c>
      <c r="G4187" s="51" t="e">
        <f>VLOOKUP(E4187,#REF!,9,FALSE)</f>
        <v>#REF!</v>
      </c>
      <c r="H4187" s="52">
        <v>909102</v>
      </c>
      <c r="I4187" s="51" t="s">
        <v>3079</v>
      </c>
      <c r="J4187" s="53">
        <v>43.1</v>
      </c>
      <c r="K4187" s="53">
        <v>38.099998999999997</v>
      </c>
      <c r="L4187" s="53">
        <v>36.363015032258062</v>
      </c>
      <c r="M4187" s="53">
        <v>1.5945498122759469</v>
      </c>
      <c r="N4187" s="53">
        <f t="shared" si="330"/>
        <v>1186.3450603333044</v>
      </c>
      <c r="O4187" s="53" t="e">
        <f>VLOOKUP(E4187,#REF!,29,FALSE)</f>
        <v>#REF!</v>
      </c>
      <c r="P4187" s="53" t="e">
        <f t="shared" si="331"/>
        <v>#REF!</v>
      </c>
      <c r="Q4187" s="53">
        <v>34.768465219982119</v>
      </c>
    </row>
    <row r="4188" spans="1:17">
      <c r="A4188" s="51" t="s">
        <v>5392</v>
      </c>
      <c r="B4188" s="51">
        <f t="shared" si="327"/>
        <v>5</v>
      </c>
      <c r="C4188" s="51">
        <f t="shared" si="328"/>
        <v>744</v>
      </c>
      <c r="D4188" s="51" t="s">
        <v>3364</v>
      </c>
      <c r="E4188" s="54" t="str">
        <f t="shared" si="329"/>
        <v>038158</v>
      </c>
      <c r="F4188" s="51" t="e">
        <f>VLOOKUP(E4188,#REF!,8,FALSE)</f>
        <v>#REF!</v>
      </c>
      <c r="G4188" s="51" t="e">
        <f>VLOOKUP(E4188,#REF!,9,FALSE)</f>
        <v>#REF!</v>
      </c>
      <c r="H4188" s="52">
        <v>917875</v>
      </c>
      <c r="I4188" s="51" t="s">
        <v>5390</v>
      </c>
      <c r="J4188" s="53">
        <v>0.91</v>
      </c>
      <c r="K4188" s="53">
        <v>0</v>
      </c>
      <c r="L4188" s="53">
        <v>0.19594425403225804</v>
      </c>
      <c r="M4188" s="53">
        <v>0</v>
      </c>
      <c r="N4188" s="53">
        <f t="shared" si="330"/>
        <v>0</v>
      </c>
      <c r="O4188" s="53" t="e">
        <f>VLOOKUP(E4188,#REF!,29,FALSE)</f>
        <v>#REF!</v>
      </c>
      <c r="P4188" s="53" t="e">
        <f t="shared" si="331"/>
        <v>#REF!</v>
      </c>
      <c r="Q4188" s="53">
        <v>0.19594425403225804</v>
      </c>
    </row>
    <row r="4189" spans="1:17">
      <c r="A4189" s="51" t="s">
        <v>5392</v>
      </c>
      <c r="B4189" s="51">
        <f t="shared" si="327"/>
        <v>5</v>
      </c>
      <c r="C4189" s="51">
        <f t="shared" si="328"/>
        <v>744</v>
      </c>
      <c r="D4189" s="51" t="s">
        <v>3375</v>
      </c>
      <c r="E4189" s="54" t="str">
        <f t="shared" si="329"/>
        <v>034105</v>
      </c>
      <c r="F4189" s="51" t="e">
        <f>VLOOKUP(E4189,#REF!,8,FALSE)</f>
        <v>#REF!</v>
      </c>
      <c r="G4189" s="51" t="e">
        <f>VLOOKUP(E4189,#REF!,9,FALSE)</f>
        <v>#REF!</v>
      </c>
      <c r="H4189" s="52">
        <v>918041</v>
      </c>
      <c r="I4189" s="51" t="s">
        <v>3376</v>
      </c>
      <c r="J4189" s="53">
        <v>9.6999999999999993</v>
      </c>
      <c r="K4189" s="53">
        <v>8.7999989999999997</v>
      </c>
      <c r="L4189" s="53">
        <v>0</v>
      </c>
      <c r="M4189" s="53">
        <v>0</v>
      </c>
      <c r="N4189" s="53">
        <f t="shared" si="330"/>
        <v>0</v>
      </c>
      <c r="O4189" s="53" t="e">
        <f>VLOOKUP(E4189,#REF!,29,FALSE)</f>
        <v>#REF!</v>
      </c>
      <c r="P4189" s="53" t="e">
        <f t="shared" si="331"/>
        <v>#REF!</v>
      </c>
      <c r="Q4189" s="53">
        <v>0</v>
      </c>
    </row>
    <row r="4190" spans="1:17">
      <c r="A4190" s="51" t="s">
        <v>5396</v>
      </c>
      <c r="B4190" s="51">
        <f t="shared" si="327"/>
        <v>6</v>
      </c>
      <c r="C4190" s="51">
        <f t="shared" si="328"/>
        <v>720</v>
      </c>
      <c r="D4190" s="51" t="s">
        <v>3126</v>
      </c>
      <c r="E4190" s="54" t="str">
        <f t="shared" si="329"/>
        <v>029644</v>
      </c>
      <c r="F4190" s="51" t="e">
        <f>VLOOKUP(E4190,#REF!,8,FALSE)</f>
        <v>#REF!</v>
      </c>
      <c r="G4190" s="51" t="e">
        <f>VLOOKUP(E4190,#REF!,9,FALSE)</f>
        <v>#REF!</v>
      </c>
      <c r="H4190" s="52">
        <v>897205</v>
      </c>
      <c r="I4190" s="51" t="s">
        <v>4824</v>
      </c>
      <c r="J4190" s="53">
        <v>0.68</v>
      </c>
      <c r="K4190" s="53">
        <v>0.59</v>
      </c>
      <c r="L4190" s="53">
        <v>0.24233656805555553</v>
      </c>
      <c r="M4190" s="53">
        <v>0.24233656805555553</v>
      </c>
      <c r="N4190" s="53">
        <f t="shared" si="330"/>
        <v>174.48232899999999</v>
      </c>
      <c r="O4190" s="53" t="e">
        <f>VLOOKUP(E4190,#REF!,29,FALSE)</f>
        <v>#REF!</v>
      </c>
      <c r="P4190" s="53" t="e">
        <f t="shared" si="331"/>
        <v>#REF!</v>
      </c>
      <c r="Q4190" s="53">
        <v>0</v>
      </c>
    </row>
    <row r="4191" spans="1:17">
      <c r="A4191" s="51" t="s">
        <v>5396</v>
      </c>
      <c r="B4191" s="51">
        <f t="shared" si="327"/>
        <v>6</v>
      </c>
      <c r="C4191" s="51">
        <f t="shared" si="328"/>
        <v>720</v>
      </c>
      <c r="D4191" s="51" t="s">
        <v>3179</v>
      </c>
      <c r="E4191" s="54" t="str">
        <f t="shared" si="329"/>
        <v>030845</v>
      </c>
      <c r="F4191" s="51" t="e">
        <f>VLOOKUP(E4191,#REF!,8,FALSE)</f>
        <v>#REF!</v>
      </c>
      <c r="G4191" s="51" t="e">
        <f>VLOOKUP(E4191,#REF!,9,FALSE)</f>
        <v>#REF!</v>
      </c>
      <c r="H4191" s="52">
        <v>908251</v>
      </c>
      <c r="I4191" s="51" t="s">
        <v>4825</v>
      </c>
      <c r="J4191" s="53">
        <v>0.73</v>
      </c>
      <c r="K4191" s="53">
        <v>0.66</v>
      </c>
      <c r="L4191" s="53">
        <v>0.67430000000000001</v>
      </c>
      <c r="M4191" s="53">
        <v>0.67430000000000001</v>
      </c>
      <c r="N4191" s="53">
        <f t="shared" si="330"/>
        <v>485.49599999999998</v>
      </c>
      <c r="O4191" s="53" t="e">
        <f>VLOOKUP(E4191,#REF!,29,FALSE)</f>
        <v>#REF!</v>
      </c>
      <c r="P4191" s="53" t="e">
        <f t="shared" si="331"/>
        <v>#REF!</v>
      </c>
      <c r="Q4191" s="53">
        <v>0</v>
      </c>
    </row>
    <row r="4192" spans="1:17">
      <c r="A4192" s="51" t="s">
        <v>5396</v>
      </c>
      <c r="B4192" s="51">
        <f t="shared" si="327"/>
        <v>6</v>
      </c>
      <c r="C4192" s="51">
        <f t="shared" si="328"/>
        <v>720</v>
      </c>
      <c r="D4192" s="51" t="s">
        <v>3138</v>
      </c>
      <c r="E4192" s="54" t="str">
        <f t="shared" si="329"/>
        <v>035733</v>
      </c>
      <c r="F4192" s="51" t="e">
        <f>VLOOKUP(E4192,#REF!,8,FALSE)</f>
        <v>#REF!</v>
      </c>
      <c r="G4192" s="51" t="e">
        <f>VLOOKUP(E4192,#REF!,9,FALSE)</f>
        <v>#REF!</v>
      </c>
      <c r="H4192" s="52">
        <v>911351</v>
      </c>
      <c r="I4192" s="51" t="s">
        <v>4826</v>
      </c>
      <c r="J4192" s="53">
        <v>1.35</v>
      </c>
      <c r="K4192" s="53">
        <v>1.21</v>
      </c>
      <c r="L4192" s="53">
        <v>1.6869698750000002</v>
      </c>
      <c r="M4192" s="53">
        <v>1.6869698750000002</v>
      </c>
      <c r="N4192" s="53">
        <f t="shared" si="330"/>
        <v>1214.6183100000001</v>
      </c>
      <c r="O4192" s="53" t="e">
        <f>VLOOKUP(E4192,#REF!,29,FALSE)</f>
        <v>#REF!</v>
      </c>
      <c r="P4192" s="53" t="e">
        <f t="shared" si="331"/>
        <v>#REF!</v>
      </c>
      <c r="Q4192" s="53">
        <v>0</v>
      </c>
    </row>
    <row r="4193" spans="1:17">
      <c r="A4193" s="51" t="s">
        <v>5396</v>
      </c>
      <c r="B4193" s="51">
        <f t="shared" si="327"/>
        <v>6</v>
      </c>
      <c r="C4193" s="51">
        <f t="shared" si="328"/>
        <v>720</v>
      </c>
      <c r="D4193" s="51" t="s">
        <v>3111</v>
      </c>
      <c r="E4193" s="54" t="str">
        <f t="shared" si="329"/>
        <v>035747</v>
      </c>
      <c r="F4193" s="51" t="e">
        <f>VLOOKUP(E4193,#REF!,8,FALSE)</f>
        <v>#REF!</v>
      </c>
      <c r="G4193" s="51" t="e">
        <f>VLOOKUP(E4193,#REF!,9,FALSE)</f>
        <v>#REF!</v>
      </c>
      <c r="H4193" s="52">
        <v>913231</v>
      </c>
      <c r="I4193" s="51" t="s">
        <v>4827</v>
      </c>
      <c r="J4193" s="53">
        <v>1.47</v>
      </c>
      <c r="K4193" s="53">
        <v>1.32</v>
      </c>
      <c r="L4193" s="53">
        <v>1.1874879222222223</v>
      </c>
      <c r="M4193" s="53">
        <v>1.1874879222222223</v>
      </c>
      <c r="N4193" s="53">
        <f t="shared" si="330"/>
        <v>854.99130400000013</v>
      </c>
      <c r="O4193" s="53" t="e">
        <f>VLOOKUP(E4193,#REF!,29,FALSE)</f>
        <v>#REF!</v>
      </c>
      <c r="P4193" s="53" t="e">
        <f t="shared" si="331"/>
        <v>#REF!</v>
      </c>
      <c r="Q4193" s="53">
        <v>0</v>
      </c>
    </row>
    <row r="4194" spans="1:17">
      <c r="A4194" s="51" t="s">
        <v>5396</v>
      </c>
      <c r="B4194" s="51">
        <f t="shared" si="327"/>
        <v>6</v>
      </c>
      <c r="C4194" s="51">
        <f t="shared" si="328"/>
        <v>720</v>
      </c>
      <c r="D4194" s="51" t="s">
        <v>950</v>
      </c>
      <c r="E4194" s="54" t="str">
        <f t="shared" si="329"/>
        <v>030316</v>
      </c>
      <c r="F4194" s="51" t="e">
        <f>VLOOKUP(E4194,#REF!,8,FALSE)</f>
        <v>#REF!</v>
      </c>
      <c r="G4194" s="51" t="e">
        <f>VLOOKUP(E4194,#REF!,9,FALSE)</f>
        <v>#REF!</v>
      </c>
      <c r="H4194" s="52">
        <v>20027</v>
      </c>
      <c r="I4194" s="51" t="s">
        <v>4828</v>
      </c>
      <c r="J4194" s="53">
        <v>4.28</v>
      </c>
      <c r="K4194" s="53">
        <v>4</v>
      </c>
      <c r="L4194" s="53">
        <v>4.4639680916666666</v>
      </c>
      <c r="M4194" s="53">
        <v>4.4639680916666666</v>
      </c>
      <c r="N4194" s="53">
        <f t="shared" si="330"/>
        <v>3214.057026</v>
      </c>
      <c r="O4194" s="53" t="e">
        <f>VLOOKUP(E4194,#REF!,29,FALSE)</f>
        <v>#REF!</v>
      </c>
      <c r="P4194" s="53" t="e">
        <f t="shared" si="331"/>
        <v>#REF!</v>
      </c>
      <c r="Q4194" s="53">
        <v>0</v>
      </c>
    </row>
    <row r="4195" spans="1:17">
      <c r="A4195" s="51" t="s">
        <v>5396</v>
      </c>
      <c r="B4195" s="51">
        <f t="shared" si="327"/>
        <v>6</v>
      </c>
      <c r="C4195" s="51">
        <f t="shared" si="328"/>
        <v>720</v>
      </c>
      <c r="D4195" s="51" t="s">
        <v>973</v>
      </c>
      <c r="E4195" s="54" t="str">
        <f t="shared" si="329"/>
        <v>030320</v>
      </c>
      <c r="F4195" s="51" t="e">
        <f>VLOOKUP(E4195,#REF!,8,FALSE)</f>
        <v>#REF!</v>
      </c>
      <c r="G4195" s="51" t="e">
        <f>VLOOKUP(E4195,#REF!,9,FALSE)</f>
        <v>#REF!</v>
      </c>
      <c r="H4195" s="52">
        <v>20030</v>
      </c>
      <c r="I4195" s="51" t="s">
        <v>4829</v>
      </c>
      <c r="J4195" s="53">
        <v>3.97</v>
      </c>
      <c r="K4195" s="53">
        <v>3</v>
      </c>
      <c r="L4195" s="53">
        <v>3.9800315611111108</v>
      </c>
      <c r="M4195" s="53">
        <v>3.9800315611111108</v>
      </c>
      <c r="N4195" s="53">
        <f t="shared" si="330"/>
        <v>2865.6227239999998</v>
      </c>
      <c r="O4195" s="53" t="e">
        <f>VLOOKUP(E4195,#REF!,29,FALSE)</f>
        <v>#REF!</v>
      </c>
      <c r="P4195" s="53" t="e">
        <f t="shared" si="331"/>
        <v>#REF!</v>
      </c>
      <c r="Q4195" s="53">
        <v>0</v>
      </c>
    </row>
    <row r="4196" spans="1:17">
      <c r="A4196" s="51" t="s">
        <v>5396</v>
      </c>
      <c r="B4196" s="51">
        <f t="shared" si="327"/>
        <v>6</v>
      </c>
      <c r="C4196" s="51">
        <f t="shared" si="328"/>
        <v>720</v>
      </c>
      <c r="D4196" s="51" t="s">
        <v>1154</v>
      </c>
      <c r="E4196" s="54" t="str">
        <f t="shared" si="329"/>
        <v>030437</v>
      </c>
      <c r="F4196" s="51" t="e">
        <f>VLOOKUP(E4196,#REF!,8,FALSE)</f>
        <v>#REF!</v>
      </c>
      <c r="G4196" s="51" t="e">
        <f>VLOOKUP(E4196,#REF!,9,FALSE)</f>
        <v>#REF!</v>
      </c>
      <c r="H4196" s="52">
        <v>888101</v>
      </c>
      <c r="I4196" s="51" t="s">
        <v>1155</v>
      </c>
      <c r="J4196" s="53">
        <v>14.7</v>
      </c>
      <c r="K4196" s="53">
        <v>10.999999000000001</v>
      </c>
      <c r="L4196" s="53">
        <v>13.862572043055556</v>
      </c>
      <c r="M4196" s="53">
        <v>10.732699231944444</v>
      </c>
      <c r="N4196" s="53">
        <f t="shared" si="330"/>
        <v>7727.543447</v>
      </c>
      <c r="O4196" s="53" t="e">
        <f>VLOOKUP(E4196,#REF!,29,FALSE)</f>
        <v>#REF!</v>
      </c>
      <c r="P4196" s="53" t="e">
        <f t="shared" si="331"/>
        <v>#REF!</v>
      </c>
      <c r="Q4196" s="53">
        <v>3.1298728111111105</v>
      </c>
    </row>
    <row r="4197" spans="1:17">
      <c r="A4197" s="51" t="s">
        <v>5396</v>
      </c>
      <c r="B4197" s="51">
        <f t="shared" si="327"/>
        <v>6</v>
      </c>
      <c r="C4197" s="51">
        <f t="shared" si="328"/>
        <v>720</v>
      </c>
      <c r="D4197" s="51" t="s">
        <v>1152</v>
      </c>
      <c r="E4197" s="54" t="str">
        <f t="shared" si="329"/>
        <v>030448</v>
      </c>
      <c r="F4197" s="51" t="e">
        <f>VLOOKUP(E4197,#REF!,8,FALSE)</f>
        <v>#REF!</v>
      </c>
      <c r="G4197" s="51" t="e">
        <f>VLOOKUP(E4197,#REF!,9,FALSE)</f>
        <v>#REF!</v>
      </c>
      <c r="H4197" s="52">
        <v>888103</v>
      </c>
      <c r="I4197" s="51" t="s">
        <v>1153</v>
      </c>
      <c r="J4197" s="53">
        <v>11.2</v>
      </c>
      <c r="K4197" s="53">
        <v>11.099999</v>
      </c>
      <c r="L4197" s="53">
        <v>9.7841863388888886</v>
      </c>
      <c r="M4197" s="53">
        <v>9.784186306944445</v>
      </c>
      <c r="N4197" s="53">
        <f t="shared" si="330"/>
        <v>7044.614141</v>
      </c>
      <c r="O4197" s="53" t="e">
        <f>VLOOKUP(E4197,#REF!,29,FALSE)</f>
        <v>#REF!</v>
      </c>
      <c r="P4197" s="53" t="e">
        <f t="shared" si="331"/>
        <v>#REF!</v>
      </c>
      <c r="Q4197" s="53">
        <v>3.1944443890097317E-8</v>
      </c>
    </row>
    <row r="4198" spans="1:17">
      <c r="A4198" s="51" t="s">
        <v>5396</v>
      </c>
      <c r="B4198" s="51">
        <f t="shared" si="327"/>
        <v>6</v>
      </c>
      <c r="C4198" s="51">
        <f t="shared" si="328"/>
        <v>720</v>
      </c>
      <c r="D4198" s="51" t="s">
        <v>1241</v>
      </c>
      <c r="E4198" s="54" t="str">
        <f t="shared" si="329"/>
        <v>030490</v>
      </c>
      <c r="F4198" s="51" t="e">
        <f>VLOOKUP(E4198,#REF!,8,FALSE)</f>
        <v>#REF!</v>
      </c>
      <c r="G4198" s="51" t="e">
        <f>VLOOKUP(E4198,#REF!,9,FALSE)</f>
        <v>#REF!</v>
      </c>
      <c r="H4198" s="52">
        <v>890751</v>
      </c>
      <c r="I4198" s="51" t="s">
        <v>1242</v>
      </c>
      <c r="J4198" s="53">
        <v>10.1</v>
      </c>
      <c r="K4198" s="53">
        <v>10.1</v>
      </c>
      <c r="L4198" s="53">
        <v>10.763712134722223</v>
      </c>
      <c r="M4198" s="53">
        <v>10.763712134722223</v>
      </c>
      <c r="N4198" s="53">
        <f t="shared" si="330"/>
        <v>7749.8727370000006</v>
      </c>
      <c r="O4198" s="53" t="e">
        <f>VLOOKUP(E4198,#REF!,29,FALSE)</f>
        <v>#REF!</v>
      </c>
      <c r="P4198" s="53" t="e">
        <f t="shared" si="331"/>
        <v>#REF!</v>
      </c>
      <c r="Q4198" s="53">
        <v>0</v>
      </c>
    </row>
    <row r="4199" spans="1:17">
      <c r="A4199" s="51" t="s">
        <v>5396</v>
      </c>
      <c r="B4199" s="51">
        <f t="shared" si="327"/>
        <v>6</v>
      </c>
      <c r="C4199" s="51">
        <f t="shared" si="328"/>
        <v>720</v>
      </c>
      <c r="D4199" s="51" t="s">
        <v>1249</v>
      </c>
      <c r="E4199" s="54" t="str">
        <f t="shared" si="329"/>
        <v>030495</v>
      </c>
      <c r="F4199" s="51" t="e">
        <f>VLOOKUP(E4199,#REF!,8,FALSE)</f>
        <v>#REF!</v>
      </c>
      <c r="G4199" s="51" t="e">
        <f>VLOOKUP(E4199,#REF!,9,FALSE)</f>
        <v>#REF!</v>
      </c>
      <c r="H4199" s="52">
        <v>890750</v>
      </c>
      <c r="I4199" s="51" t="s">
        <v>4830</v>
      </c>
      <c r="J4199" s="53">
        <v>15.5</v>
      </c>
      <c r="K4199" s="53">
        <v>13.9</v>
      </c>
      <c r="L4199" s="53">
        <v>12.210786222222222</v>
      </c>
      <c r="M4199" s="53">
        <v>12.210786222222222</v>
      </c>
      <c r="N4199" s="53">
        <f t="shared" si="330"/>
        <v>8791.7660799999994</v>
      </c>
      <c r="O4199" s="53" t="e">
        <f>VLOOKUP(E4199,#REF!,29,FALSE)</f>
        <v>#REF!</v>
      </c>
      <c r="P4199" s="53" t="e">
        <f t="shared" si="331"/>
        <v>#REF!</v>
      </c>
      <c r="Q4199" s="53">
        <v>0</v>
      </c>
    </row>
    <row r="4200" spans="1:17">
      <c r="A4200" s="51" t="s">
        <v>5396</v>
      </c>
      <c r="B4200" s="51">
        <f t="shared" si="327"/>
        <v>6</v>
      </c>
      <c r="C4200" s="51">
        <f t="shared" si="328"/>
        <v>720</v>
      </c>
      <c r="D4200" s="51" t="s">
        <v>1243</v>
      </c>
      <c r="E4200" s="54" t="str">
        <f t="shared" si="329"/>
        <v>030727</v>
      </c>
      <c r="F4200" s="51" t="e">
        <f>VLOOKUP(E4200,#REF!,8,FALSE)</f>
        <v>#REF!</v>
      </c>
      <c r="G4200" s="51" t="e">
        <f>VLOOKUP(E4200,#REF!,9,FALSE)</f>
        <v>#REF!</v>
      </c>
      <c r="H4200" s="52">
        <v>890747</v>
      </c>
      <c r="I4200" s="51" t="s">
        <v>4831</v>
      </c>
      <c r="J4200" s="53">
        <v>15.7</v>
      </c>
      <c r="K4200" s="53">
        <v>15</v>
      </c>
      <c r="L4200" s="53">
        <v>16.560159143055554</v>
      </c>
      <c r="M4200" s="53">
        <v>16.560159143055554</v>
      </c>
      <c r="N4200" s="53">
        <f t="shared" si="330"/>
        <v>11923.314582999999</v>
      </c>
      <c r="O4200" s="53" t="e">
        <f>VLOOKUP(E4200,#REF!,29,FALSE)</f>
        <v>#REF!</v>
      </c>
      <c r="P4200" s="53" t="e">
        <f t="shared" si="331"/>
        <v>#REF!</v>
      </c>
      <c r="Q4200" s="53">
        <v>0</v>
      </c>
    </row>
    <row r="4201" spans="1:17">
      <c r="A4201" s="51" t="s">
        <v>5396</v>
      </c>
      <c r="B4201" s="51">
        <f t="shared" si="327"/>
        <v>6</v>
      </c>
      <c r="C4201" s="51">
        <f t="shared" si="328"/>
        <v>720</v>
      </c>
      <c r="D4201" s="51" t="s">
        <v>1519</v>
      </c>
      <c r="E4201" s="54" t="str">
        <f t="shared" si="329"/>
        <v>030732</v>
      </c>
      <c r="F4201" s="51" t="e">
        <f>VLOOKUP(E4201,#REF!,8,FALSE)</f>
        <v>#REF!</v>
      </c>
      <c r="G4201" s="51" t="e">
        <f>VLOOKUP(E4201,#REF!,9,FALSE)</f>
        <v>#REF!</v>
      </c>
      <c r="H4201" s="52">
        <v>893282</v>
      </c>
      <c r="I4201" s="51" t="s">
        <v>1520</v>
      </c>
      <c r="J4201" s="53">
        <v>6</v>
      </c>
      <c r="K4201" s="53">
        <v>6</v>
      </c>
      <c r="L4201" s="53">
        <v>5.2458215694444439</v>
      </c>
      <c r="M4201" s="53">
        <v>5.2458215694444439</v>
      </c>
      <c r="N4201" s="53">
        <f t="shared" si="330"/>
        <v>3776.9915299999998</v>
      </c>
      <c r="O4201" s="53" t="e">
        <f>VLOOKUP(E4201,#REF!,29,FALSE)</f>
        <v>#REF!</v>
      </c>
      <c r="P4201" s="53" t="e">
        <f t="shared" si="331"/>
        <v>#REF!</v>
      </c>
      <c r="Q4201" s="53">
        <v>0</v>
      </c>
    </row>
    <row r="4202" spans="1:17">
      <c r="A4202" s="51" t="s">
        <v>5396</v>
      </c>
      <c r="B4202" s="51">
        <f t="shared" si="327"/>
        <v>6</v>
      </c>
      <c r="C4202" s="51">
        <f t="shared" si="328"/>
        <v>720</v>
      </c>
      <c r="D4202" s="51" t="s">
        <v>1461</v>
      </c>
      <c r="E4202" s="54" t="str">
        <f t="shared" si="329"/>
        <v>030738</v>
      </c>
      <c r="F4202" s="51" t="e">
        <f>VLOOKUP(E4202,#REF!,8,FALSE)</f>
        <v>#REF!</v>
      </c>
      <c r="G4202" s="51" t="e">
        <f>VLOOKUP(E4202,#REF!,9,FALSE)</f>
        <v>#REF!</v>
      </c>
      <c r="H4202" s="52">
        <v>893324</v>
      </c>
      <c r="I4202" s="51" t="s">
        <v>1462</v>
      </c>
      <c r="J4202" s="53">
        <v>13.5</v>
      </c>
      <c r="K4202" s="53">
        <v>13.5</v>
      </c>
      <c r="L4202" s="53">
        <v>12.823390773611111</v>
      </c>
      <c r="M4202" s="53">
        <v>12.823390773611111</v>
      </c>
      <c r="N4202" s="53">
        <f t="shared" si="330"/>
        <v>9232.8413569999993</v>
      </c>
      <c r="O4202" s="53" t="e">
        <f>VLOOKUP(E4202,#REF!,29,FALSE)</f>
        <v>#REF!</v>
      </c>
      <c r="P4202" s="53" t="e">
        <f t="shared" si="331"/>
        <v>#REF!</v>
      </c>
      <c r="Q4202" s="53">
        <v>0</v>
      </c>
    </row>
    <row r="4203" spans="1:17">
      <c r="A4203" s="51" t="s">
        <v>5396</v>
      </c>
      <c r="B4203" s="51">
        <f t="shared" si="327"/>
        <v>6</v>
      </c>
      <c r="C4203" s="51">
        <f t="shared" si="328"/>
        <v>720</v>
      </c>
      <c r="D4203" s="51" t="s">
        <v>1505</v>
      </c>
      <c r="E4203" s="54" t="str">
        <f t="shared" si="329"/>
        <v>030739</v>
      </c>
      <c r="F4203" s="51" t="e">
        <f>VLOOKUP(E4203,#REF!,8,FALSE)</f>
        <v>#REF!</v>
      </c>
      <c r="G4203" s="51" t="e">
        <f>VLOOKUP(E4203,#REF!,9,FALSE)</f>
        <v>#REF!</v>
      </c>
      <c r="H4203" s="52">
        <v>893362</v>
      </c>
      <c r="I4203" s="51" t="s">
        <v>4832</v>
      </c>
      <c r="J4203" s="53">
        <v>10.5</v>
      </c>
      <c r="K4203" s="53">
        <v>10.5</v>
      </c>
      <c r="L4203" s="53">
        <v>10.519204229166666</v>
      </c>
      <c r="M4203" s="53">
        <v>10.519204229166666</v>
      </c>
      <c r="N4203" s="53">
        <f t="shared" si="330"/>
        <v>7573.827045</v>
      </c>
      <c r="O4203" s="53" t="e">
        <f>VLOOKUP(E4203,#REF!,29,FALSE)</f>
        <v>#REF!</v>
      </c>
      <c r="P4203" s="53" t="e">
        <f t="shared" si="331"/>
        <v>#REF!</v>
      </c>
      <c r="Q4203" s="53">
        <v>0</v>
      </c>
    </row>
    <row r="4204" spans="1:17">
      <c r="A4204" s="51" t="s">
        <v>5396</v>
      </c>
      <c r="B4204" s="51">
        <f t="shared" si="327"/>
        <v>6</v>
      </c>
      <c r="C4204" s="51">
        <f t="shared" si="328"/>
        <v>720</v>
      </c>
      <c r="D4204" s="51" t="s">
        <v>1448</v>
      </c>
      <c r="E4204" s="54" t="str">
        <f t="shared" si="329"/>
        <v>030752</v>
      </c>
      <c r="F4204" s="51" t="e">
        <f>VLOOKUP(E4204,#REF!,8,FALSE)</f>
        <v>#REF!</v>
      </c>
      <c r="G4204" s="51" t="e">
        <f>VLOOKUP(E4204,#REF!,9,FALSE)</f>
        <v>#REF!</v>
      </c>
      <c r="H4204" s="52">
        <v>893423</v>
      </c>
      <c r="I4204" s="51" t="s">
        <v>1449</v>
      </c>
      <c r="J4204" s="53">
        <v>13.7</v>
      </c>
      <c r="K4204" s="53">
        <v>13.7</v>
      </c>
      <c r="L4204" s="53">
        <v>12.326100977777777</v>
      </c>
      <c r="M4204" s="53">
        <v>12.326100977777777</v>
      </c>
      <c r="N4204" s="53">
        <f t="shared" si="330"/>
        <v>8874.7927039999995</v>
      </c>
      <c r="O4204" s="53" t="e">
        <f>VLOOKUP(E4204,#REF!,29,FALSE)</f>
        <v>#REF!</v>
      </c>
      <c r="P4204" s="53" t="e">
        <f t="shared" si="331"/>
        <v>#REF!</v>
      </c>
      <c r="Q4204" s="53">
        <v>0</v>
      </c>
    </row>
    <row r="4205" spans="1:17">
      <c r="A4205" s="51" t="s">
        <v>5396</v>
      </c>
      <c r="B4205" s="51">
        <f t="shared" si="327"/>
        <v>6</v>
      </c>
      <c r="C4205" s="51">
        <f t="shared" si="328"/>
        <v>720</v>
      </c>
      <c r="D4205" s="51" t="s">
        <v>1356</v>
      </c>
      <c r="E4205" s="54" t="str">
        <f t="shared" si="329"/>
        <v>030778</v>
      </c>
      <c r="F4205" s="51" t="e">
        <f>VLOOKUP(E4205,#REF!,8,FALSE)</f>
        <v>#REF!</v>
      </c>
      <c r="G4205" s="51" t="e">
        <f>VLOOKUP(E4205,#REF!,9,FALSE)</f>
        <v>#REF!</v>
      </c>
      <c r="H4205" s="52">
        <v>892110</v>
      </c>
      <c r="I4205" s="51" t="s">
        <v>4833</v>
      </c>
      <c r="J4205" s="53">
        <v>10.4</v>
      </c>
      <c r="K4205" s="53">
        <v>13.199999</v>
      </c>
      <c r="L4205" s="53">
        <v>10.276590516666666</v>
      </c>
      <c r="M4205" s="53">
        <v>10.276590490277778</v>
      </c>
      <c r="N4205" s="53">
        <f t="shared" si="330"/>
        <v>7399.1451530000004</v>
      </c>
      <c r="O4205" s="53" t="e">
        <f>VLOOKUP(E4205,#REF!,29,FALSE)</f>
        <v>#REF!</v>
      </c>
      <c r="P4205" s="53" t="e">
        <f t="shared" si="331"/>
        <v>#REF!</v>
      </c>
      <c r="Q4205" s="53">
        <v>2.6388887716974651E-8</v>
      </c>
    </row>
    <row r="4206" spans="1:17">
      <c r="A4206" s="51" t="s">
        <v>5396</v>
      </c>
      <c r="B4206" s="51">
        <f t="shared" si="327"/>
        <v>6</v>
      </c>
      <c r="C4206" s="51">
        <f t="shared" si="328"/>
        <v>720</v>
      </c>
      <c r="D4206" s="51" t="s">
        <v>1423</v>
      </c>
      <c r="E4206" s="54" t="str">
        <f t="shared" si="329"/>
        <v>030779</v>
      </c>
      <c r="F4206" s="51" t="e">
        <f>VLOOKUP(E4206,#REF!,8,FALSE)</f>
        <v>#REF!</v>
      </c>
      <c r="G4206" s="51" t="e">
        <f>VLOOKUP(E4206,#REF!,9,FALSE)</f>
        <v>#REF!</v>
      </c>
      <c r="H4206" s="52">
        <v>892082</v>
      </c>
      <c r="I4206" s="51" t="s">
        <v>1424</v>
      </c>
      <c r="J4206" s="53">
        <v>10.3</v>
      </c>
      <c r="K4206" s="53">
        <v>13.9</v>
      </c>
      <c r="L4206" s="53">
        <v>5.6712440749999997</v>
      </c>
      <c r="M4206" s="53">
        <v>5.6712441222222223</v>
      </c>
      <c r="N4206" s="53">
        <f t="shared" si="330"/>
        <v>4083.295768</v>
      </c>
      <c r="O4206" s="53" t="e">
        <f>VLOOKUP(E4206,#REF!,29,FALSE)</f>
        <v>#REF!</v>
      </c>
      <c r="P4206" s="53" t="e">
        <f t="shared" si="331"/>
        <v>#REF!</v>
      </c>
      <c r="Q4206" s="53">
        <v>0</v>
      </c>
    </row>
    <row r="4207" spans="1:17">
      <c r="A4207" s="51" t="s">
        <v>5396</v>
      </c>
      <c r="B4207" s="51">
        <f t="shared" si="327"/>
        <v>6</v>
      </c>
      <c r="C4207" s="51">
        <f t="shared" si="328"/>
        <v>720</v>
      </c>
      <c r="D4207" s="51" t="s">
        <v>1407</v>
      </c>
      <c r="E4207" s="54" t="str">
        <f t="shared" si="329"/>
        <v>030792</v>
      </c>
      <c r="F4207" s="51" t="e">
        <f>VLOOKUP(E4207,#REF!,8,FALSE)</f>
        <v>#REF!</v>
      </c>
      <c r="G4207" s="51" t="e">
        <f>VLOOKUP(E4207,#REF!,9,FALSE)</f>
        <v>#REF!</v>
      </c>
      <c r="H4207" s="52">
        <v>892084</v>
      </c>
      <c r="I4207" s="51" t="s">
        <v>1408</v>
      </c>
      <c r="J4207" s="53">
        <v>16.600000000000001</v>
      </c>
      <c r="K4207" s="53">
        <v>14.299996999999999</v>
      </c>
      <c r="L4207" s="53">
        <v>8.1306990152777789</v>
      </c>
      <c r="M4207" s="53">
        <v>7.246788266666667</v>
      </c>
      <c r="N4207" s="53">
        <f t="shared" si="330"/>
        <v>5217.6875520000003</v>
      </c>
      <c r="O4207" s="53" t="e">
        <f>VLOOKUP(E4207,#REF!,29,FALSE)</f>
        <v>#REF!</v>
      </c>
      <c r="P4207" s="53" t="e">
        <f t="shared" si="331"/>
        <v>#REF!</v>
      </c>
      <c r="Q4207" s="53">
        <v>0.88391074861111119</v>
      </c>
    </row>
    <row r="4208" spans="1:17">
      <c r="A4208" s="51" t="s">
        <v>5396</v>
      </c>
      <c r="B4208" s="51">
        <f t="shared" si="327"/>
        <v>6</v>
      </c>
      <c r="C4208" s="51">
        <f t="shared" si="328"/>
        <v>720</v>
      </c>
      <c r="D4208" s="51" t="s">
        <v>1405</v>
      </c>
      <c r="E4208" s="54" t="str">
        <f t="shared" si="329"/>
        <v>030837</v>
      </c>
      <c r="F4208" s="51" t="e">
        <f>VLOOKUP(E4208,#REF!,8,FALSE)</f>
        <v>#REF!</v>
      </c>
      <c r="G4208" s="51" t="e">
        <f>VLOOKUP(E4208,#REF!,9,FALSE)</f>
        <v>#REF!</v>
      </c>
      <c r="H4208" s="52">
        <v>892083</v>
      </c>
      <c r="I4208" s="51" t="s">
        <v>1406</v>
      </c>
      <c r="J4208" s="53">
        <v>11.2</v>
      </c>
      <c r="K4208" s="53">
        <v>9.6999960000000005</v>
      </c>
      <c r="L4208" s="53">
        <v>10.504571076388888</v>
      </c>
      <c r="M4208" s="53">
        <v>9.4128619444444439</v>
      </c>
      <c r="N4208" s="53">
        <f t="shared" si="330"/>
        <v>6777.2605999999996</v>
      </c>
      <c r="O4208" s="53" t="e">
        <f>VLOOKUP(E4208,#REF!,29,FALSE)</f>
        <v>#REF!</v>
      </c>
      <c r="P4208" s="53" t="e">
        <f t="shared" si="331"/>
        <v>#REF!</v>
      </c>
      <c r="Q4208" s="53">
        <v>1.0917091319444454</v>
      </c>
    </row>
    <row r="4209" spans="1:17">
      <c r="A4209" s="51" t="s">
        <v>5396</v>
      </c>
      <c r="B4209" s="51">
        <f t="shared" si="327"/>
        <v>6</v>
      </c>
      <c r="C4209" s="51">
        <f t="shared" si="328"/>
        <v>720</v>
      </c>
      <c r="D4209" s="51" t="s">
        <v>1769</v>
      </c>
      <c r="E4209" s="54" t="str">
        <f t="shared" si="329"/>
        <v>031335</v>
      </c>
      <c r="F4209" s="51" t="e">
        <f>VLOOKUP(E4209,#REF!,8,FALSE)</f>
        <v>#REF!</v>
      </c>
      <c r="G4209" s="51" t="e">
        <f>VLOOKUP(E4209,#REF!,9,FALSE)</f>
        <v>#REF!</v>
      </c>
      <c r="H4209" s="52">
        <v>896347</v>
      </c>
      <c r="I4209" s="51" t="s">
        <v>4834</v>
      </c>
      <c r="J4209" s="53">
        <v>12.4</v>
      </c>
      <c r="K4209" s="53">
        <v>12.2</v>
      </c>
      <c r="L4209" s="53">
        <v>17.097502033333335</v>
      </c>
      <c r="M4209" s="53">
        <v>17.097502033333335</v>
      </c>
      <c r="N4209" s="53">
        <f t="shared" si="330"/>
        <v>12310.201464000002</v>
      </c>
      <c r="O4209" s="53" t="e">
        <f>VLOOKUP(E4209,#REF!,29,FALSE)</f>
        <v>#REF!</v>
      </c>
      <c r="P4209" s="53" t="e">
        <f t="shared" si="331"/>
        <v>#REF!</v>
      </c>
      <c r="Q4209" s="53">
        <v>0</v>
      </c>
    </row>
    <row r="4210" spans="1:17">
      <c r="A4210" s="51" t="s">
        <v>5396</v>
      </c>
      <c r="B4210" s="51">
        <f t="shared" si="327"/>
        <v>6</v>
      </c>
      <c r="C4210" s="51">
        <f t="shared" si="328"/>
        <v>720</v>
      </c>
      <c r="D4210" s="51" t="s">
        <v>1698</v>
      </c>
      <c r="E4210" s="54" t="str">
        <f t="shared" si="329"/>
        <v>031338</v>
      </c>
      <c r="F4210" s="51" t="e">
        <f>VLOOKUP(E4210,#REF!,8,FALSE)</f>
        <v>#REF!</v>
      </c>
      <c r="G4210" s="51" t="e">
        <f>VLOOKUP(E4210,#REF!,9,FALSE)</f>
        <v>#REF!</v>
      </c>
      <c r="H4210" s="52">
        <v>896467</v>
      </c>
      <c r="I4210" s="51" t="s">
        <v>1699</v>
      </c>
      <c r="J4210" s="53">
        <v>16.7</v>
      </c>
      <c r="K4210" s="53">
        <v>16.100000000000001</v>
      </c>
      <c r="L4210" s="53">
        <v>15.535070383333332</v>
      </c>
      <c r="M4210" s="53">
        <v>15.535070383333332</v>
      </c>
      <c r="N4210" s="53">
        <f t="shared" si="330"/>
        <v>11185.250676</v>
      </c>
      <c r="O4210" s="53" t="e">
        <f>VLOOKUP(E4210,#REF!,29,FALSE)</f>
        <v>#REF!</v>
      </c>
      <c r="P4210" s="53" t="e">
        <f t="shared" si="331"/>
        <v>#REF!</v>
      </c>
      <c r="Q4210" s="53">
        <v>0</v>
      </c>
    </row>
    <row r="4211" spans="1:17">
      <c r="A4211" s="51" t="s">
        <v>5396</v>
      </c>
      <c r="B4211" s="51">
        <f t="shared" si="327"/>
        <v>6</v>
      </c>
      <c r="C4211" s="51">
        <f t="shared" si="328"/>
        <v>720</v>
      </c>
      <c r="D4211" s="51" t="s">
        <v>1793</v>
      </c>
      <c r="E4211" s="54" t="str">
        <f t="shared" si="329"/>
        <v>031341</v>
      </c>
      <c r="F4211" s="51" t="e">
        <f>VLOOKUP(E4211,#REF!,8,FALSE)</f>
        <v>#REF!</v>
      </c>
      <c r="G4211" s="51" t="e">
        <f>VLOOKUP(E4211,#REF!,9,FALSE)</f>
        <v>#REF!</v>
      </c>
      <c r="H4211" s="52">
        <v>896552</v>
      </c>
      <c r="I4211" s="51" t="s">
        <v>1794</v>
      </c>
      <c r="J4211" s="53">
        <v>10.1</v>
      </c>
      <c r="K4211" s="53">
        <v>10.1</v>
      </c>
      <c r="L4211" s="53">
        <v>12.8254526875</v>
      </c>
      <c r="M4211" s="53">
        <v>12.8254526875</v>
      </c>
      <c r="N4211" s="53">
        <f t="shared" si="330"/>
        <v>9234.3259350000008</v>
      </c>
      <c r="O4211" s="53" t="e">
        <f>VLOOKUP(E4211,#REF!,29,FALSE)</f>
        <v>#REF!</v>
      </c>
      <c r="P4211" s="53" t="e">
        <f t="shared" si="331"/>
        <v>#REF!</v>
      </c>
      <c r="Q4211" s="53">
        <v>0</v>
      </c>
    </row>
    <row r="4212" spans="1:17">
      <c r="A4212" s="51" t="s">
        <v>5396</v>
      </c>
      <c r="B4212" s="51">
        <f t="shared" si="327"/>
        <v>6</v>
      </c>
      <c r="C4212" s="51">
        <f t="shared" si="328"/>
        <v>720</v>
      </c>
      <c r="D4212" s="51" t="s">
        <v>1762</v>
      </c>
      <c r="E4212" s="54" t="str">
        <f t="shared" si="329"/>
        <v>031342</v>
      </c>
      <c r="F4212" s="51" t="e">
        <f>VLOOKUP(E4212,#REF!,8,FALSE)</f>
        <v>#REF!</v>
      </c>
      <c r="G4212" s="51" t="e">
        <f>VLOOKUP(E4212,#REF!,9,FALSE)</f>
        <v>#REF!</v>
      </c>
      <c r="H4212" s="52">
        <v>896247</v>
      </c>
      <c r="I4212" s="51" t="s">
        <v>4835</v>
      </c>
      <c r="J4212" s="53">
        <v>10.9</v>
      </c>
      <c r="K4212" s="53">
        <v>10.8</v>
      </c>
      <c r="L4212" s="53">
        <v>10.668647125</v>
      </c>
      <c r="M4212" s="53">
        <v>10.668647125</v>
      </c>
      <c r="N4212" s="53">
        <f t="shared" si="330"/>
        <v>7681.4259299999994</v>
      </c>
      <c r="O4212" s="53" t="e">
        <f>VLOOKUP(E4212,#REF!,29,FALSE)</f>
        <v>#REF!</v>
      </c>
      <c r="P4212" s="53" t="e">
        <f t="shared" si="331"/>
        <v>#REF!</v>
      </c>
      <c r="Q4212" s="53">
        <v>0</v>
      </c>
    </row>
    <row r="4213" spans="1:17">
      <c r="A4213" s="51" t="s">
        <v>5396</v>
      </c>
      <c r="B4213" s="51">
        <f t="shared" si="327"/>
        <v>6</v>
      </c>
      <c r="C4213" s="51">
        <f t="shared" si="328"/>
        <v>720</v>
      </c>
      <c r="D4213" s="51" t="s">
        <v>1795</v>
      </c>
      <c r="E4213" s="54" t="str">
        <f t="shared" si="329"/>
        <v>031343</v>
      </c>
      <c r="F4213" s="51" t="e">
        <f>VLOOKUP(E4213,#REF!,8,FALSE)</f>
        <v>#REF!</v>
      </c>
      <c r="G4213" s="51" t="e">
        <f>VLOOKUP(E4213,#REF!,9,FALSE)</f>
        <v>#REF!</v>
      </c>
      <c r="H4213" s="52">
        <v>893943</v>
      </c>
      <c r="I4213" s="51" t="s">
        <v>1796</v>
      </c>
      <c r="J4213" s="53">
        <v>14.6</v>
      </c>
      <c r="K4213" s="53">
        <v>14.6</v>
      </c>
      <c r="L4213" s="53">
        <v>18.84151510138889</v>
      </c>
      <c r="M4213" s="53">
        <v>18.84151510138889</v>
      </c>
      <c r="N4213" s="53">
        <f t="shared" si="330"/>
        <v>13565.890873</v>
      </c>
      <c r="O4213" s="53" t="e">
        <f>VLOOKUP(E4213,#REF!,29,FALSE)</f>
        <v>#REF!</v>
      </c>
      <c r="P4213" s="53" t="e">
        <f t="shared" si="331"/>
        <v>#REF!</v>
      </c>
      <c r="Q4213" s="53">
        <v>0</v>
      </c>
    </row>
    <row r="4214" spans="1:17">
      <c r="A4214" s="51" t="s">
        <v>5396</v>
      </c>
      <c r="B4214" s="51">
        <f t="shared" si="327"/>
        <v>6</v>
      </c>
      <c r="C4214" s="51">
        <f t="shared" si="328"/>
        <v>720</v>
      </c>
      <c r="D4214" s="51" t="s">
        <v>1771</v>
      </c>
      <c r="E4214" s="54" t="str">
        <f t="shared" si="329"/>
        <v>031344</v>
      </c>
      <c r="F4214" s="51" t="e">
        <f>VLOOKUP(E4214,#REF!,8,FALSE)</f>
        <v>#REF!</v>
      </c>
      <c r="G4214" s="51" t="e">
        <f>VLOOKUP(E4214,#REF!,9,FALSE)</f>
        <v>#REF!</v>
      </c>
      <c r="H4214" s="52">
        <v>896246</v>
      </c>
      <c r="I4214" s="51" t="s">
        <v>4836</v>
      </c>
      <c r="J4214" s="53">
        <v>12.1</v>
      </c>
      <c r="K4214" s="53">
        <v>11.9</v>
      </c>
      <c r="L4214" s="53">
        <v>12.421799344444445</v>
      </c>
      <c r="M4214" s="53">
        <v>12.421799344444445</v>
      </c>
      <c r="N4214" s="53">
        <f t="shared" si="330"/>
        <v>8943.6955280000002</v>
      </c>
      <c r="O4214" s="53" t="e">
        <f>VLOOKUP(E4214,#REF!,29,FALSE)</f>
        <v>#REF!</v>
      </c>
      <c r="P4214" s="53" t="e">
        <f t="shared" si="331"/>
        <v>#REF!</v>
      </c>
      <c r="Q4214" s="53">
        <v>0</v>
      </c>
    </row>
    <row r="4215" spans="1:17">
      <c r="A4215" s="51" t="s">
        <v>5396</v>
      </c>
      <c r="B4215" s="51">
        <f t="shared" si="327"/>
        <v>6</v>
      </c>
      <c r="C4215" s="51">
        <f t="shared" si="328"/>
        <v>720</v>
      </c>
      <c r="D4215" s="51" t="s">
        <v>1791</v>
      </c>
      <c r="E4215" s="54" t="str">
        <f t="shared" si="329"/>
        <v>031356</v>
      </c>
      <c r="F4215" s="51" t="e">
        <f>VLOOKUP(E4215,#REF!,8,FALSE)</f>
        <v>#REF!</v>
      </c>
      <c r="G4215" s="51" t="e">
        <f>VLOOKUP(E4215,#REF!,9,FALSE)</f>
        <v>#REF!</v>
      </c>
      <c r="H4215" s="52">
        <v>896553</v>
      </c>
      <c r="I4215" s="51" t="s">
        <v>1792</v>
      </c>
      <c r="J4215" s="53">
        <v>8.9</v>
      </c>
      <c r="K4215" s="53">
        <v>8.9</v>
      </c>
      <c r="L4215" s="53">
        <v>10.052054350000001</v>
      </c>
      <c r="M4215" s="53">
        <v>10.052054350000001</v>
      </c>
      <c r="N4215" s="53">
        <f t="shared" si="330"/>
        <v>7237.4791320000004</v>
      </c>
      <c r="O4215" s="53" t="e">
        <f>VLOOKUP(E4215,#REF!,29,FALSE)</f>
        <v>#REF!</v>
      </c>
      <c r="P4215" s="53" t="e">
        <f t="shared" si="331"/>
        <v>#REF!</v>
      </c>
      <c r="Q4215" s="53">
        <v>0</v>
      </c>
    </row>
    <row r="4216" spans="1:17">
      <c r="A4216" s="51" t="s">
        <v>5396</v>
      </c>
      <c r="B4216" s="51">
        <f t="shared" si="327"/>
        <v>6</v>
      </c>
      <c r="C4216" s="51">
        <f t="shared" si="328"/>
        <v>720</v>
      </c>
      <c r="D4216" s="51" t="s">
        <v>2081</v>
      </c>
      <c r="E4216" s="54" t="str">
        <f t="shared" si="329"/>
        <v>031519</v>
      </c>
      <c r="F4216" s="51" t="e">
        <f>VLOOKUP(E4216,#REF!,8,FALSE)</f>
        <v>#REF!</v>
      </c>
      <c r="G4216" s="51" t="e">
        <f>VLOOKUP(E4216,#REF!,9,FALSE)</f>
        <v>#REF!</v>
      </c>
      <c r="H4216" s="52">
        <v>909107</v>
      </c>
      <c r="I4216" s="51" t="s">
        <v>5384</v>
      </c>
      <c r="J4216" s="53">
        <v>9.4</v>
      </c>
      <c r="K4216" s="53">
        <v>7.0999990000000004</v>
      </c>
      <c r="L4216" s="53">
        <v>11.824571983333335</v>
      </c>
      <c r="M4216" s="53">
        <v>9.2407173805555551</v>
      </c>
      <c r="N4216" s="53">
        <f t="shared" si="330"/>
        <v>6653.3165140000001</v>
      </c>
      <c r="O4216" s="53" t="e">
        <f>VLOOKUP(E4216,#REF!,29,FALSE)</f>
        <v>#REF!</v>
      </c>
      <c r="P4216" s="53" t="e">
        <f t="shared" si="331"/>
        <v>#REF!</v>
      </c>
      <c r="Q4216" s="53">
        <v>2.5838546027777789</v>
      </c>
    </row>
    <row r="4217" spans="1:17">
      <c r="A4217" s="51" t="s">
        <v>5396</v>
      </c>
      <c r="B4217" s="51">
        <f t="shared" si="327"/>
        <v>6</v>
      </c>
      <c r="C4217" s="51">
        <f t="shared" si="328"/>
        <v>720</v>
      </c>
      <c r="D4217" s="51" t="s">
        <v>1942</v>
      </c>
      <c r="E4217" s="54" t="str">
        <f t="shared" si="329"/>
        <v>031523</v>
      </c>
      <c r="F4217" s="51" t="e">
        <f>VLOOKUP(E4217,#REF!,8,FALSE)</f>
        <v>#REF!</v>
      </c>
      <c r="G4217" s="51" t="e">
        <f>VLOOKUP(E4217,#REF!,9,FALSE)</f>
        <v>#REF!</v>
      </c>
      <c r="H4217" s="52">
        <v>896264</v>
      </c>
      <c r="I4217" s="51" t="s">
        <v>4838</v>
      </c>
      <c r="J4217" s="53">
        <v>4.3</v>
      </c>
      <c r="K4217" s="53">
        <v>3.8999920000000001</v>
      </c>
      <c r="L4217" s="53">
        <v>3.5517105819444446</v>
      </c>
      <c r="M4217" s="53">
        <v>3.5517105847222221</v>
      </c>
      <c r="N4217" s="53">
        <f t="shared" si="330"/>
        <v>2557.2316209999999</v>
      </c>
      <c r="O4217" s="53" t="e">
        <f>VLOOKUP(E4217,#REF!,29,FALSE)</f>
        <v>#REF!</v>
      </c>
      <c r="P4217" s="53" t="e">
        <f t="shared" si="331"/>
        <v>#REF!</v>
      </c>
      <c r="Q4217" s="53">
        <v>0</v>
      </c>
    </row>
    <row r="4218" spans="1:17">
      <c r="A4218" s="51" t="s">
        <v>5396</v>
      </c>
      <c r="B4218" s="51">
        <f t="shared" si="327"/>
        <v>6</v>
      </c>
      <c r="C4218" s="51">
        <f t="shared" si="328"/>
        <v>720</v>
      </c>
      <c r="D4218" s="51" t="s">
        <v>2079</v>
      </c>
      <c r="E4218" s="54" t="str">
        <f t="shared" si="329"/>
        <v>031524</v>
      </c>
      <c r="F4218" s="51" t="e">
        <f>VLOOKUP(E4218,#REF!,8,FALSE)</f>
        <v>#REF!</v>
      </c>
      <c r="G4218" s="51" t="e">
        <f>VLOOKUP(E4218,#REF!,9,FALSE)</f>
        <v>#REF!</v>
      </c>
      <c r="H4218" s="52">
        <v>909108</v>
      </c>
      <c r="I4218" s="51" t="s">
        <v>4839</v>
      </c>
      <c r="J4218" s="53">
        <v>9.4</v>
      </c>
      <c r="K4218" s="53">
        <v>5.4999960000000003</v>
      </c>
      <c r="L4218" s="53">
        <v>10.657737093055555</v>
      </c>
      <c r="M4218" s="53">
        <v>6.4519255805555558</v>
      </c>
      <c r="N4218" s="53">
        <f t="shared" si="330"/>
        <v>4645.386418</v>
      </c>
      <c r="O4218" s="53" t="e">
        <f>VLOOKUP(E4218,#REF!,29,FALSE)</f>
        <v>#REF!</v>
      </c>
      <c r="P4218" s="53" t="e">
        <f t="shared" si="331"/>
        <v>#REF!</v>
      </c>
      <c r="Q4218" s="53">
        <v>4.2058115124999995</v>
      </c>
    </row>
    <row r="4219" spans="1:17">
      <c r="A4219" s="51" t="s">
        <v>5396</v>
      </c>
      <c r="B4219" s="51">
        <f t="shared" si="327"/>
        <v>6</v>
      </c>
      <c r="C4219" s="51">
        <f t="shared" si="328"/>
        <v>720</v>
      </c>
      <c r="D4219" s="51" t="s">
        <v>2172</v>
      </c>
      <c r="E4219" s="54" t="str">
        <f t="shared" si="329"/>
        <v>031667</v>
      </c>
      <c r="F4219" s="51" t="e">
        <f>VLOOKUP(E4219,#REF!,8,FALSE)</f>
        <v>#REF!</v>
      </c>
      <c r="G4219" s="51" t="e">
        <f>VLOOKUP(E4219,#REF!,9,FALSE)</f>
        <v>#REF!</v>
      </c>
      <c r="H4219" s="52">
        <v>897987</v>
      </c>
      <c r="I4219" s="51" t="s">
        <v>4840</v>
      </c>
      <c r="J4219" s="53">
        <v>10.7</v>
      </c>
      <c r="K4219" s="53">
        <v>7.8000059999999998</v>
      </c>
      <c r="L4219" s="53">
        <v>10.313931384722222</v>
      </c>
      <c r="M4219" s="53">
        <v>7.7790259444444452</v>
      </c>
      <c r="N4219" s="53">
        <f t="shared" si="330"/>
        <v>5600.8986800000002</v>
      </c>
      <c r="O4219" s="53" t="e">
        <f>VLOOKUP(E4219,#REF!,29,FALSE)</f>
        <v>#REF!</v>
      </c>
      <c r="P4219" s="53" t="e">
        <f t="shared" si="331"/>
        <v>#REF!</v>
      </c>
      <c r="Q4219" s="53">
        <v>2.5349054402777775</v>
      </c>
    </row>
    <row r="4220" spans="1:17">
      <c r="A4220" s="51" t="s">
        <v>5396</v>
      </c>
      <c r="B4220" s="51">
        <f t="shared" si="327"/>
        <v>6</v>
      </c>
      <c r="C4220" s="51">
        <f t="shared" si="328"/>
        <v>720</v>
      </c>
      <c r="D4220" s="51" t="s">
        <v>2661</v>
      </c>
      <c r="E4220" s="54" t="str">
        <f t="shared" si="329"/>
        <v>032081</v>
      </c>
      <c r="F4220" s="51" t="e">
        <f>VLOOKUP(E4220,#REF!,8,FALSE)</f>
        <v>#REF!</v>
      </c>
      <c r="G4220" s="51" t="e">
        <f>VLOOKUP(E4220,#REF!,9,FALSE)</f>
        <v>#REF!</v>
      </c>
      <c r="H4220" s="52">
        <v>909586</v>
      </c>
      <c r="I4220" s="51" t="s">
        <v>4841</v>
      </c>
      <c r="J4220" s="53">
        <v>14.1</v>
      </c>
      <c r="K4220" s="53">
        <v>9.9000039999999991</v>
      </c>
      <c r="L4220" s="53">
        <v>13.020091569444444</v>
      </c>
      <c r="M4220" s="53">
        <v>1.971841463888889</v>
      </c>
      <c r="N4220" s="53">
        <f t="shared" si="330"/>
        <v>1419.725854</v>
      </c>
      <c r="O4220" s="53" t="e">
        <f>VLOOKUP(E4220,#REF!,29,FALSE)</f>
        <v>#REF!</v>
      </c>
      <c r="P4220" s="53" t="e">
        <f t="shared" si="331"/>
        <v>#REF!</v>
      </c>
      <c r="Q4220" s="53">
        <v>11.048250105555555</v>
      </c>
    </row>
    <row r="4221" spans="1:17">
      <c r="A4221" s="51" t="s">
        <v>5396</v>
      </c>
      <c r="B4221" s="51">
        <f t="shared" si="327"/>
        <v>6</v>
      </c>
      <c r="C4221" s="51">
        <f t="shared" si="328"/>
        <v>720</v>
      </c>
      <c r="D4221" s="51" t="s">
        <v>2656</v>
      </c>
      <c r="E4221" s="54" t="str">
        <f t="shared" si="329"/>
        <v>032082</v>
      </c>
      <c r="F4221" s="51" t="e">
        <f>VLOOKUP(E4221,#REF!,8,FALSE)</f>
        <v>#REF!</v>
      </c>
      <c r="G4221" s="51" t="e">
        <f>VLOOKUP(E4221,#REF!,9,FALSE)</f>
        <v>#REF!</v>
      </c>
      <c r="H4221" s="52">
        <v>909555</v>
      </c>
      <c r="I4221" s="51" t="s">
        <v>4842</v>
      </c>
      <c r="J4221" s="53">
        <v>15.2</v>
      </c>
      <c r="K4221" s="53">
        <v>9.9999939999999992</v>
      </c>
      <c r="L4221" s="53">
        <v>14.220897666666666</v>
      </c>
      <c r="M4221" s="53">
        <v>0</v>
      </c>
      <c r="N4221" s="53">
        <f t="shared" si="330"/>
        <v>0</v>
      </c>
      <c r="O4221" s="53" t="e">
        <f>VLOOKUP(E4221,#REF!,29,FALSE)</f>
        <v>#REF!</v>
      </c>
      <c r="P4221" s="53" t="e">
        <f t="shared" si="331"/>
        <v>#REF!</v>
      </c>
      <c r="Q4221" s="53">
        <v>14.220897666666666</v>
      </c>
    </row>
    <row r="4222" spans="1:17">
      <c r="A4222" s="51" t="s">
        <v>5396</v>
      </c>
      <c r="B4222" s="51">
        <f t="shared" si="327"/>
        <v>6</v>
      </c>
      <c r="C4222" s="51">
        <f t="shared" si="328"/>
        <v>720</v>
      </c>
      <c r="D4222" s="51" t="s">
        <v>2658</v>
      </c>
      <c r="E4222" s="54" t="str">
        <f t="shared" si="329"/>
        <v>032083</v>
      </c>
      <c r="F4222" s="51" t="e">
        <f>VLOOKUP(E4222,#REF!,8,FALSE)</f>
        <v>#REF!</v>
      </c>
      <c r="G4222" s="51" t="e">
        <f>VLOOKUP(E4222,#REF!,9,FALSE)</f>
        <v>#REF!</v>
      </c>
      <c r="H4222" s="52">
        <v>909556</v>
      </c>
      <c r="I4222" s="51" t="s">
        <v>4843</v>
      </c>
      <c r="J4222" s="53">
        <v>13.9</v>
      </c>
      <c r="K4222" s="53">
        <v>9.800001</v>
      </c>
      <c r="L4222" s="53">
        <v>12.095108697222223</v>
      </c>
      <c r="M4222" s="53">
        <v>8.8228913013888892</v>
      </c>
      <c r="N4222" s="53">
        <f t="shared" si="330"/>
        <v>6352.4817370000001</v>
      </c>
      <c r="O4222" s="53" t="e">
        <f>VLOOKUP(E4222,#REF!,29,FALSE)</f>
        <v>#REF!</v>
      </c>
      <c r="P4222" s="53" t="e">
        <f t="shared" si="331"/>
        <v>#REF!</v>
      </c>
      <c r="Q4222" s="53">
        <v>3.272217395833334</v>
      </c>
    </row>
    <row r="4223" spans="1:17">
      <c r="A4223" s="51" t="s">
        <v>5396</v>
      </c>
      <c r="B4223" s="51">
        <f t="shared" si="327"/>
        <v>6</v>
      </c>
      <c r="C4223" s="51">
        <f t="shared" si="328"/>
        <v>720</v>
      </c>
      <c r="D4223" s="51" t="s">
        <v>2486</v>
      </c>
      <c r="E4223" s="54" t="str">
        <f t="shared" si="329"/>
        <v>032342</v>
      </c>
      <c r="F4223" s="51" t="e">
        <f>VLOOKUP(E4223,#REF!,8,FALSE)</f>
        <v>#REF!</v>
      </c>
      <c r="G4223" s="51" t="e">
        <f>VLOOKUP(E4223,#REF!,9,FALSE)</f>
        <v>#REF!</v>
      </c>
      <c r="H4223" s="52">
        <v>909535</v>
      </c>
      <c r="I4223" s="51" t="s">
        <v>4844</v>
      </c>
      <c r="J4223" s="53">
        <v>5.9</v>
      </c>
      <c r="K4223" s="53">
        <v>5.9</v>
      </c>
      <c r="L4223" s="53">
        <v>8.0362823750000008</v>
      </c>
      <c r="M4223" s="53">
        <v>8.0362823750000008</v>
      </c>
      <c r="N4223" s="53">
        <f t="shared" si="330"/>
        <v>5786.1233100000009</v>
      </c>
      <c r="O4223" s="53" t="e">
        <f>VLOOKUP(E4223,#REF!,29,FALSE)</f>
        <v>#REF!</v>
      </c>
      <c r="P4223" s="53" t="e">
        <f t="shared" si="331"/>
        <v>#REF!</v>
      </c>
      <c r="Q4223" s="53">
        <v>0</v>
      </c>
    </row>
    <row r="4224" spans="1:17">
      <c r="A4224" s="51" t="s">
        <v>5396</v>
      </c>
      <c r="B4224" s="51">
        <f t="shared" si="327"/>
        <v>6</v>
      </c>
      <c r="C4224" s="51">
        <f t="shared" si="328"/>
        <v>720</v>
      </c>
      <c r="D4224" s="51" t="s">
        <v>2488</v>
      </c>
      <c r="E4224" s="54" t="str">
        <f t="shared" si="329"/>
        <v>032343</v>
      </c>
      <c r="F4224" s="51" t="e">
        <f>VLOOKUP(E4224,#REF!,8,FALSE)</f>
        <v>#REF!</v>
      </c>
      <c r="G4224" s="51" t="e">
        <f>VLOOKUP(E4224,#REF!,9,FALSE)</f>
        <v>#REF!</v>
      </c>
      <c r="H4224" s="52">
        <v>910155</v>
      </c>
      <c r="I4224" s="51" t="s">
        <v>4845</v>
      </c>
      <c r="J4224" s="53">
        <v>13.1</v>
      </c>
      <c r="K4224" s="53">
        <v>13.1</v>
      </c>
      <c r="L4224" s="53">
        <v>16.600841351388887</v>
      </c>
      <c r="M4224" s="53">
        <v>16.600841351388887</v>
      </c>
      <c r="N4224" s="53">
        <f t="shared" si="330"/>
        <v>11952.605772999999</v>
      </c>
      <c r="O4224" s="53" t="e">
        <f>VLOOKUP(E4224,#REF!,29,FALSE)</f>
        <v>#REF!</v>
      </c>
      <c r="P4224" s="53" t="e">
        <f t="shared" si="331"/>
        <v>#REF!</v>
      </c>
      <c r="Q4224" s="53">
        <v>0</v>
      </c>
    </row>
    <row r="4225" spans="1:17">
      <c r="A4225" s="51" t="s">
        <v>5396</v>
      </c>
      <c r="B4225" s="51">
        <f t="shared" si="327"/>
        <v>6</v>
      </c>
      <c r="C4225" s="51">
        <f t="shared" si="328"/>
        <v>720</v>
      </c>
      <c r="D4225" s="51" t="s">
        <v>2394</v>
      </c>
      <c r="E4225" s="54" t="str">
        <f t="shared" si="329"/>
        <v>032344</v>
      </c>
      <c r="F4225" s="51" t="e">
        <f>VLOOKUP(E4225,#REF!,8,FALSE)</f>
        <v>#REF!</v>
      </c>
      <c r="G4225" s="51" t="e">
        <f>VLOOKUP(E4225,#REF!,9,FALSE)</f>
        <v>#REF!</v>
      </c>
      <c r="H4225" s="52">
        <v>909499</v>
      </c>
      <c r="I4225" s="51" t="s">
        <v>4846</v>
      </c>
      <c r="J4225" s="53">
        <v>11.6</v>
      </c>
      <c r="K4225" s="53">
        <v>11.6</v>
      </c>
      <c r="L4225" s="53">
        <v>15.839348880555557</v>
      </c>
      <c r="M4225" s="53">
        <v>15.839348880555557</v>
      </c>
      <c r="N4225" s="53">
        <f t="shared" si="330"/>
        <v>11404.331194</v>
      </c>
      <c r="O4225" s="53" t="e">
        <f>VLOOKUP(E4225,#REF!,29,FALSE)</f>
        <v>#REF!</v>
      </c>
      <c r="P4225" s="53" t="e">
        <f t="shared" si="331"/>
        <v>#REF!</v>
      </c>
      <c r="Q4225" s="53">
        <v>0</v>
      </c>
    </row>
    <row r="4226" spans="1:17">
      <c r="A4226" s="51" t="s">
        <v>5396</v>
      </c>
      <c r="B4226" s="51">
        <f t="shared" si="327"/>
        <v>6</v>
      </c>
      <c r="C4226" s="51">
        <f t="shared" si="328"/>
        <v>720</v>
      </c>
      <c r="D4226" s="51" t="s">
        <v>2398</v>
      </c>
      <c r="E4226" s="54" t="str">
        <f t="shared" si="329"/>
        <v>032345</v>
      </c>
      <c r="F4226" s="51" t="e">
        <f>VLOOKUP(E4226,#REF!,8,FALSE)</f>
        <v>#REF!</v>
      </c>
      <c r="G4226" s="51" t="e">
        <f>VLOOKUP(E4226,#REF!,9,FALSE)</f>
        <v>#REF!</v>
      </c>
      <c r="H4226" s="52">
        <v>909536</v>
      </c>
      <c r="I4226" s="51" t="s">
        <v>4847</v>
      </c>
      <c r="J4226" s="53">
        <v>9</v>
      </c>
      <c r="K4226" s="53">
        <v>9</v>
      </c>
      <c r="L4226" s="53">
        <v>11.901146270833333</v>
      </c>
      <c r="M4226" s="53">
        <v>11.901146270833333</v>
      </c>
      <c r="N4226" s="53">
        <f t="shared" si="330"/>
        <v>8568.825315</v>
      </c>
      <c r="O4226" s="53" t="e">
        <f>VLOOKUP(E4226,#REF!,29,FALSE)</f>
        <v>#REF!</v>
      </c>
      <c r="P4226" s="53" t="e">
        <f t="shared" si="331"/>
        <v>#REF!</v>
      </c>
      <c r="Q4226" s="53">
        <v>0</v>
      </c>
    </row>
    <row r="4227" spans="1:17">
      <c r="A4227" s="51" t="s">
        <v>5396</v>
      </c>
      <c r="B4227" s="51">
        <f t="shared" ref="B4227:B4290" si="332">MONTH(A4227)</f>
        <v>6</v>
      </c>
      <c r="C4227" s="51">
        <f t="shared" ref="C4227:C4290" si="333">VLOOKUP(B4227,T:V,3,FALSE)</f>
        <v>720</v>
      </c>
      <c r="D4227" s="51" t="s">
        <v>2382</v>
      </c>
      <c r="E4227" s="54" t="str">
        <f t="shared" ref="E4227:E4290" si="334">RIGHT(LEFT(D4227,16),6)</f>
        <v>032346</v>
      </c>
      <c r="F4227" s="51" t="e">
        <f>VLOOKUP(E4227,#REF!,8,FALSE)</f>
        <v>#REF!</v>
      </c>
      <c r="G4227" s="51" t="e">
        <f>VLOOKUP(E4227,#REF!,9,FALSE)</f>
        <v>#REF!</v>
      </c>
      <c r="H4227" s="52">
        <v>909537</v>
      </c>
      <c r="I4227" s="51" t="s">
        <v>4848</v>
      </c>
      <c r="J4227" s="53">
        <v>13.5</v>
      </c>
      <c r="K4227" s="53">
        <v>13.5</v>
      </c>
      <c r="L4227" s="53">
        <v>14.654002050000001</v>
      </c>
      <c r="M4227" s="53">
        <v>14.654002050000001</v>
      </c>
      <c r="N4227" s="53">
        <f t="shared" ref="N4227:N4290" si="335">M4227*C4227</f>
        <v>10550.881476</v>
      </c>
      <c r="O4227" s="53" t="e">
        <f>VLOOKUP(E4227,#REF!,29,FALSE)</f>
        <v>#REF!</v>
      </c>
      <c r="P4227" s="53" t="e">
        <f t="shared" ref="P4227:P4290" si="336">N4227*O4227</f>
        <v>#REF!</v>
      </c>
      <c r="Q4227" s="53">
        <v>0</v>
      </c>
    </row>
    <row r="4228" spans="1:17">
      <c r="A4228" s="51" t="s">
        <v>5396</v>
      </c>
      <c r="B4228" s="51">
        <f t="shared" si="332"/>
        <v>6</v>
      </c>
      <c r="C4228" s="51">
        <f t="shared" si="333"/>
        <v>720</v>
      </c>
      <c r="D4228" s="51" t="s">
        <v>2400</v>
      </c>
      <c r="E4228" s="54" t="str">
        <f t="shared" si="334"/>
        <v>032347</v>
      </c>
      <c r="F4228" s="51" t="e">
        <f>VLOOKUP(E4228,#REF!,8,FALSE)</f>
        <v>#REF!</v>
      </c>
      <c r="G4228" s="51" t="e">
        <f>VLOOKUP(E4228,#REF!,9,FALSE)</f>
        <v>#REF!</v>
      </c>
      <c r="H4228" s="52">
        <v>909538</v>
      </c>
      <c r="I4228" s="51" t="s">
        <v>4849</v>
      </c>
      <c r="J4228" s="53">
        <v>7.7</v>
      </c>
      <c r="K4228" s="53">
        <v>7.7</v>
      </c>
      <c r="L4228" s="53">
        <v>12.49033785</v>
      </c>
      <c r="M4228" s="53">
        <v>12.49033785</v>
      </c>
      <c r="N4228" s="53">
        <f t="shared" si="335"/>
        <v>8993.0432519999995</v>
      </c>
      <c r="O4228" s="53" t="e">
        <f>VLOOKUP(E4228,#REF!,29,FALSE)</f>
        <v>#REF!</v>
      </c>
      <c r="P4228" s="53" t="e">
        <f t="shared" si="336"/>
        <v>#REF!</v>
      </c>
      <c r="Q4228" s="53">
        <v>0</v>
      </c>
    </row>
    <row r="4229" spans="1:17">
      <c r="A4229" s="51" t="s">
        <v>5396</v>
      </c>
      <c r="B4229" s="51">
        <f t="shared" si="332"/>
        <v>6</v>
      </c>
      <c r="C4229" s="51">
        <f t="shared" si="333"/>
        <v>720</v>
      </c>
      <c r="D4229" s="51" t="s">
        <v>2386</v>
      </c>
      <c r="E4229" s="54" t="str">
        <f t="shared" si="334"/>
        <v>032348</v>
      </c>
      <c r="F4229" s="51" t="e">
        <f>VLOOKUP(E4229,#REF!,8,FALSE)</f>
        <v>#REF!</v>
      </c>
      <c r="G4229" s="51" t="e">
        <f>VLOOKUP(E4229,#REF!,9,FALSE)</f>
        <v>#REF!</v>
      </c>
      <c r="H4229" s="52">
        <v>909539</v>
      </c>
      <c r="I4229" s="51" t="s">
        <v>4850</v>
      </c>
      <c r="J4229" s="53">
        <v>7.9</v>
      </c>
      <c r="K4229" s="53">
        <v>7.9</v>
      </c>
      <c r="L4229" s="53">
        <v>11.185949959722223</v>
      </c>
      <c r="M4229" s="53">
        <v>11.185949959722223</v>
      </c>
      <c r="N4229" s="53">
        <f t="shared" si="335"/>
        <v>8053.8839710000002</v>
      </c>
      <c r="O4229" s="53" t="e">
        <f>VLOOKUP(E4229,#REF!,29,FALSE)</f>
        <v>#REF!</v>
      </c>
      <c r="P4229" s="53" t="e">
        <f t="shared" si="336"/>
        <v>#REF!</v>
      </c>
      <c r="Q4229" s="53">
        <v>0</v>
      </c>
    </row>
    <row r="4230" spans="1:17">
      <c r="A4230" s="51" t="s">
        <v>5396</v>
      </c>
      <c r="B4230" s="51">
        <f t="shared" si="332"/>
        <v>6</v>
      </c>
      <c r="C4230" s="51">
        <f t="shared" si="333"/>
        <v>720</v>
      </c>
      <c r="D4230" s="51" t="s">
        <v>2407</v>
      </c>
      <c r="E4230" s="54" t="str">
        <f t="shared" si="334"/>
        <v>032357</v>
      </c>
      <c r="F4230" s="51" t="e">
        <f>VLOOKUP(E4230,#REF!,8,FALSE)</f>
        <v>#REF!</v>
      </c>
      <c r="G4230" s="51" t="e">
        <f>VLOOKUP(E4230,#REF!,9,FALSE)</f>
        <v>#REF!</v>
      </c>
      <c r="H4230" s="52">
        <v>910134</v>
      </c>
      <c r="I4230" s="51" t="s">
        <v>4851</v>
      </c>
      <c r="J4230" s="53">
        <v>13.6</v>
      </c>
      <c r="K4230" s="53">
        <v>13.6</v>
      </c>
      <c r="L4230" s="53">
        <v>18.61315686527778</v>
      </c>
      <c r="M4230" s="53">
        <v>18.61315686527778</v>
      </c>
      <c r="N4230" s="53">
        <f t="shared" si="335"/>
        <v>13401.472943000002</v>
      </c>
      <c r="O4230" s="53" t="e">
        <f>VLOOKUP(E4230,#REF!,29,FALSE)</f>
        <v>#REF!</v>
      </c>
      <c r="P4230" s="53" t="e">
        <f t="shared" si="336"/>
        <v>#REF!</v>
      </c>
      <c r="Q4230" s="53">
        <v>0</v>
      </c>
    </row>
    <row r="4231" spans="1:17">
      <c r="A4231" s="51" t="s">
        <v>5396</v>
      </c>
      <c r="B4231" s="51">
        <f t="shared" si="332"/>
        <v>6</v>
      </c>
      <c r="C4231" s="51">
        <f t="shared" si="333"/>
        <v>720</v>
      </c>
      <c r="D4231" s="51" t="s">
        <v>2405</v>
      </c>
      <c r="E4231" s="54" t="str">
        <f t="shared" si="334"/>
        <v>032358</v>
      </c>
      <c r="F4231" s="51" t="e">
        <f>VLOOKUP(E4231,#REF!,8,FALSE)</f>
        <v>#REF!</v>
      </c>
      <c r="G4231" s="51" t="e">
        <f>VLOOKUP(E4231,#REF!,9,FALSE)</f>
        <v>#REF!</v>
      </c>
      <c r="H4231" s="52">
        <v>910136</v>
      </c>
      <c r="I4231" s="51" t="s">
        <v>4852</v>
      </c>
      <c r="J4231" s="53">
        <v>13.6</v>
      </c>
      <c r="K4231" s="53">
        <v>13.6</v>
      </c>
      <c r="L4231" s="53">
        <v>14.95063439722222</v>
      </c>
      <c r="M4231" s="53">
        <v>14.95063439722222</v>
      </c>
      <c r="N4231" s="53">
        <f t="shared" si="335"/>
        <v>10764.456765999999</v>
      </c>
      <c r="O4231" s="53" t="e">
        <f>VLOOKUP(E4231,#REF!,29,FALSE)</f>
        <v>#REF!</v>
      </c>
      <c r="P4231" s="53" t="e">
        <f t="shared" si="336"/>
        <v>#REF!</v>
      </c>
      <c r="Q4231" s="53">
        <v>0</v>
      </c>
    </row>
    <row r="4232" spans="1:17">
      <c r="A4232" s="51" t="s">
        <v>5396</v>
      </c>
      <c r="B4232" s="51">
        <f t="shared" si="332"/>
        <v>6</v>
      </c>
      <c r="C4232" s="51">
        <f t="shared" si="333"/>
        <v>720</v>
      </c>
      <c r="D4232" s="51" t="s">
        <v>2403</v>
      </c>
      <c r="E4232" s="54" t="str">
        <f t="shared" si="334"/>
        <v>032359</v>
      </c>
      <c r="F4232" s="51" t="e">
        <f>VLOOKUP(E4232,#REF!,8,FALSE)</f>
        <v>#REF!</v>
      </c>
      <c r="G4232" s="51" t="e">
        <f>VLOOKUP(E4232,#REF!,9,FALSE)</f>
        <v>#REF!</v>
      </c>
      <c r="H4232" s="52">
        <v>910138</v>
      </c>
      <c r="I4232" s="51" t="s">
        <v>4853</v>
      </c>
      <c r="J4232" s="53">
        <v>13.6</v>
      </c>
      <c r="K4232" s="53">
        <v>13.6</v>
      </c>
      <c r="L4232" s="53">
        <v>11.19290235138889</v>
      </c>
      <c r="M4232" s="53">
        <v>11.19290235138889</v>
      </c>
      <c r="N4232" s="53">
        <f t="shared" si="335"/>
        <v>8058.889693000001</v>
      </c>
      <c r="O4232" s="53" t="e">
        <f>VLOOKUP(E4232,#REF!,29,FALSE)</f>
        <v>#REF!</v>
      </c>
      <c r="P4232" s="53" t="e">
        <f t="shared" si="336"/>
        <v>#REF!</v>
      </c>
      <c r="Q4232" s="53">
        <v>0</v>
      </c>
    </row>
    <row r="4233" spans="1:17">
      <c r="A4233" s="51" t="s">
        <v>5396</v>
      </c>
      <c r="B4233" s="51">
        <f t="shared" si="332"/>
        <v>6</v>
      </c>
      <c r="C4233" s="51">
        <f t="shared" si="333"/>
        <v>720</v>
      </c>
      <c r="D4233" s="51" t="s">
        <v>945</v>
      </c>
      <c r="E4233" s="54" t="str">
        <f t="shared" si="334"/>
        <v>030282</v>
      </c>
      <c r="F4233" s="51" t="e">
        <f>VLOOKUP(E4233,#REF!,8,FALSE)</f>
        <v>#REF!</v>
      </c>
      <c r="G4233" s="51" t="e">
        <f>VLOOKUP(E4233,#REF!,9,FALSE)</f>
        <v>#REF!</v>
      </c>
      <c r="H4233" s="52">
        <v>20062</v>
      </c>
      <c r="I4233" s="51" t="s">
        <v>4854</v>
      </c>
      <c r="J4233" s="53">
        <v>11.6</v>
      </c>
      <c r="K4233" s="53">
        <v>11</v>
      </c>
      <c r="L4233" s="53">
        <v>7.5558400708333338</v>
      </c>
      <c r="M4233" s="53">
        <v>7.5558400708333338</v>
      </c>
      <c r="N4233" s="53">
        <f t="shared" si="335"/>
        <v>5440.2048510000004</v>
      </c>
      <c r="O4233" s="53" t="e">
        <f>VLOOKUP(E4233,#REF!,29,FALSE)</f>
        <v>#REF!</v>
      </c>
      <c r="P4233" s="53" t="e">
        <f t="shared" si="336"/>
        <v>#REF!</v>
      </c>
      <c r="Q4233" s="53">
        <v>0</v>
      </c>
    </row>
    <row r="4234" spans="1:17">
      <c r="A4234" s="51" t="s">
        <v>5396</v>
      </c>
      <c r="B4234" s="51">
        <f t="shared" si="332"/>
        <v>6</v>
      </c>
      <c r="C4234" s="51">
        <f t="shared" si="333"/>
        <v>720</v>
      </c>
      <c r="D4234" s="51" t="s">
        <v>976</v>
      </c>
      <c r="E4234" s="54" t="str">
        <f t="shared" si="334"/>
        <v>030295</v>
      </c>
      <c r="F4234" s="51" t="e">
        <f>VLOOKUP(E4234,#REF!,8,FALSE)</f>
        <v>#REF!</v>
      </c>
      <c r="G4234" s="51" t="e">
        <f>VLOOKUP(E4234,#REF!,9,FALSE)</f>
        <v>#REF!</v>
      </c>
      <c r="H4234" s="52">
        <v>889183</v>
      </c>
      <c r="I4234" s="51" t="s">
        <v>4855</v>
      </c>
      <c r="J4234" s="53">
        <v>8.26</v>
      </c>
      <c r="K4234" s="53">
        <v>8</v>
      </c>
      <c r="L4234" s="53">
        <v>6.6989915416666665</v>
      </c>
      <c r="M4234" s="53">
        <v>6.6989915416666665</v>
      </c>
      <c r="N4234" s="53">
        <f t="shared" si="335"/>
        <v>4823.2739099999999</v>
      </c>
      <c r="O4234" s="53" t="e">
        <f>VLOOKUP(E4234,#REF!,29,FALSE)</f>
        <v>#REF!</v>
      </c>
      <c r="P4234" s="53" t="e">
        <f t="shared" si="336"/>
        <v>#REF!</v>
      </c>
      <c r="Q4234" s="53">
        <v>0</v>
      </c>
    </row>
    <row r="4235" spans="1:17">
      <c r="A4235" s="51" t="s">
        <v>5396</v>
      </c>
      <c r="B4235" s="51">
        <f t="shared" si="332"/>
        <v>6</v>
      </c>
      <c r="C4235" s="51">
        <f t="shared" si="333"/>
        <v>720</v>
      </c>
      <c r="D4235" s="51" t="s">
        <v>933</v>
      </c>
      <c r="E4235" s="54" t="str">
        <f t="shared" si="334"/>
        <v>030299</v>
      </c>
      <c r="F4235" s="51" t="e">
        <f>VLOOKUP(E4235,#REF!,8,FALSE)</f>
        <v>#REF!</v>
      </c>
      <c r="G4235" s="51" t="e">
        <f>VLOOKUP(E4235,#REF!,9,FALSE)</f>
        <v>#REF!</v>
      </c>
      <c r="H4235" s="52">
        <v>20034</v>
      </c>
      <c r="I4235" s="51" t="s">
        <v>4856</v>
      </c>
      <c r="J4235" s="53">
        <v>19.79</v>
      </c>
      <c r="K4235" s="53">
        <v>19</v>
      </c>
      <c r="L4235" s="53">
        <v>12.978418176388889</v>
      </c>
      <c r="M4235" s="53">
        <v>12.978418176388889</v>
      </c>
      <c r="N4235" s="53">
        <f t="shared" si="335"/>
        <v>9344.4610869999997</v>
      </c>
      <c r="O4235" s="53" t="e">
        <f>VLOOKUP(E4235,#REF!,29,FALSE)</f>
        <v>#REF!</v>
      </c>
      <c r="P4235" s="53" t="e">
        <f t="shared" si="336"/>
        <v>#REF!</v>
      </c>
      <c r="Q4235" s="53">
        <v>0</v>
      </c>
    </row>
    <row r="4236" spans="1:17">
      <c r="A4236" s="51" t="s">
        <v>5396</v>
      </c>
      <c r="B4236" s="51">
        <f t="shared" si="332"/>
        <v>6</v>
      </c>
      <c r="C4236" s="51">
        <f t="shared" si="333"/>
        <v>720</v>
      </c>
      <c r="D4236" s="51" t="s">
        <v>2927</v>
      </c>
      <c r="E4236" s="54" t="str">
        <f t="shared" si="334"/>
        <v>033686</v>
      </c>
      <c r="F4236" s="51" t="e">
        <f>VLOOKUP(E4236,#REF!,8,FALSE)</f>
        <v>#REF!</v>
      </c>
      <c r="G4236" s="51" t="e">
        <f>VLOOKUP(E4236,#REF!,9,FALSE)</f>
        <v>#REF!</v>
      </c>
      <c r="H4236" s="52">
        <v>910082</v>
      </c>
      <c r="I4236" s="51" t="s">
        <v>4857</v>
      </c>
      <c r="J4236" s="53">
        <v>15.3</v>
      </c>
      <c r="K4236" s="53">
        <v>12.2</v>
      </c>
      <c r="L4236" s="53">
        <v>4.6788883805555557</v>
      </c>
      <c r="M4236" s="53">
        <v>4.6788883805555557</v>
      </c>
      <c r="N4236" s="53">
        <f t="shared" si="335"/>
        <v>3368.799634</v>
      </c>
      <c r="O4236" s="53" t="e">
        <f>VLOOKUP(E4236,#REF!,29,FALSE)</f>
        <v>#REF!</v>
      </c>
      <c r="P4236" s="53" t="e">
        <f t="shared" si="336"/>
        <v>#REF!</v>
      </c>
      <c r="Q4236" s="53">
        <v>0</v>
      </c>
    </row>
    <row r="4237" spans="1:17">
      <c r="A4237" s="51" t="s">
        <v>5396</v>
      </c>
      <c r="B4237" s="51">
        <f t="shared" si="332"/>
        <v>6</v>
      </c>
      <c r="C4237" s="51">
        <f t="shared" si="333"/>
        <v>720</v>
      </c>
      <c r="D4237" s="51" t="s">
        <v>1354</v>
      </c>
      <c r="E4237" s="54" t="str">
        <f t="shared" si="334"/>
        <v>030838</v>
      </c>
      <c r="F4237" s="51" t="e">
        <f>VLOOKUP(E4237,#REF!,8,FALSE)</f>
        <v>#REF!</v>
      </c>
      <c r="G4237" s="51" t="e">
        <f>VLOOKUP(E4237,#REF!,9,FALSE)</f>
        <v>#REF!</v>
      </c>
      <c r="H4237" s="52">
        <v>892119</v>
      </c>
      <c r="I4237" s="51" t="s">
        <v>1355</v>
      </c>
      <c r="J4237" s="53">
        <v>14.2</v>
      </c>
      <c r="K4237" s="53">
        <v>14.8</v>
      </c>
      <c r="L4237" s="53">
        <v>8.2404649083333332</v>
      </c>
      <c r="M4237" s="53">
        <v>8.2404647805555555</v>
      </c>
      <c r="N4237" s="53">
        <f t="shared" si="335"/>
        <v>5933.134642</v>
      </c>
      <c r="O4237" s="53" t="e">
        <f>VLOOKUP(E4237,#REF!,29,FALSE)</f>
        <v>#REF!</v>
      </c>
      <c r="P4237" s="53" t="e">
        <f t="shared" si="336"/>
        <v>#REF!</v>
      </c>
      <c r="Q4237" s="53">
        <v>1.2777777808676345E-7</v>
      </c>
    </row>
    <row r="4238" spans="1:17">
      <c r="A4238" s="51" t="s">
        <v>5396</v>
      </c>
      <c r="B4238" s="51">
        <f t="shared" si="332"/>
        <v>6</v>
      </c>
      <c r="C4238" s="51">
        <f t="shared" si="333"/>
        <v>720</v>
      </c>
      <c r="D4238" s="51" t="s">
        <v>968</v>
      </c>
      <c r="E4238" s="54" t="str">
        <f t="shared" si="334"/>
        <v>030121</v>
      </c>
      <c r="F4238" s="51" t="e">
        <f>VLOOKUP(E4238,#REF!,8,FALSE)</f>
        <v>#REF!</v>
      </c>
      <c r="G4238" s="51" t="e">
        <f>VLOOKUP(E4238,#REF!,9,FALSE)</f>
        <v>#REF!</v>
      </c>
      <c r="H4238" s="52">
        <v>8958</v>
      </c>
      <c r="I4238" s="51" t="s">
        <v>4858</v>
      </c>
      <c r="J4238" s="53">
        <v>6.92</v>
      </c>
      <c r="K4238" s="53">
        <v>6</v>
      </c>
      <c r="L4238" s="53">
        <v>5.0614099652777771</v>
      </c>
      <c r="M4238" s="53">
        <v>5.0614099652777771</v>
      </c>
      <c r="N4238" s="53">
        <f t="shared" si="335"/>
        <v>3644.2151749999994</v>
      </c>
      <c r="O4238" s="53" t="e">
        <f>VLOOKUP(E4238,#REF!,29,FALSE)</f>
        <v>#REF!</v>
      </c>
      <c r="P4238" s="53" t="e">
        <f t="shared" si="336"/>
        <v>#REF!</v>
      </c>
      <c r="Q4238" s="53">
        <v>0</v>
      </c>
    </row>
    <row r="4239" spans="1:17">
      <c r="A4239" s="51" t="s">
        <v>5396</v>
      </c>
      <c r="B4239" s="51">
        <f t="shared" si="332"/>
        <v>6</v>
      </c>
      <c r="C4239" s="51">
        <f t="shared" si="333"/>
        <v>720</v>
      </c>
      <c r="D4239" s="51" t="s">
        <v>956</v>
      </c>
      <c r="E4239" s="54" t="str">
        <f t="shared" si="334"/>
        <v>030333</v>
      </c>
      <c r="F4239" s="51" t="e">
        <f>VLOOKUP(E4239,#REF!,8,FALSE)</f>
        <v>#REF!</v>
      </c>
      <c r="G4239" s="51" t="e">
        <f>VLOOKUP(E4239,#REF!,9,FALSE)</f>
        <v>#REF!</v>
      </c>
      <c r="H4239" s="52">
        <v>8983</v>
      </c>
      <c r="I4239" s="51" t="s">
        <v>4859</v>
      </c>
      <c r="J4239" s="53">
        <v>6.56</v>
      </c>
      <c r="K4239" s="53">
        <v>6</v>
      </c>
      <c r="L4239" s="53">
        <v>12.604103108333334</v>
      </c>
      <c r="M4239" s="53">
        <v>12.604103108333334</v>
      </c>
      <c r="N4239" s="53">
        <f t="shared" si="335"/>
        <v>9074.9542380000003</v>
      </c>
      <c r="O4239" s="53" t="e">
        <f>VLOOKUP(E4239,#REF!,29,FALSE)</f>
        <v>#REF!</v>
      </c>
      <c r="P4239" s="53" t="e">
        <f t="shared" si="336"/>
        <v>#REF!</v>
      </c>
      <c r="Q4239" s="53">
        <v>0</v>
      </c>
    </row>
    <row r="4240" spans="1:17">
      <c r="A4240" s="51" t="s">
        <v>5396</v>
      </c>
      <c r="B4240" s="51">
        <f t="shared" si="332"/>
        <v>6</v>
      </c>
      <c r="C4240" s="51">
        <f t="shared" si="333"/>
        <v>720</v>
      </c>
      <c r="D4240" s="51" t="s">
        <v>965</v>
      </c>
      <c r="E4240" s="54" t="str">
        <f t="shared" si="334"/>
        <v>030340</v>
      </c>
      <c r="F4240" s="51" t="e">
        <f>VLOOKUP(E4240,#REF!,8,FALSE)</f>
        <v>#REF!</v>
      </c>
      <c r="G4240" s="51" t="e">
        <f>VLOOKUP(E4240,#REF!,9,FALSE)</f>
        <v>#REF!</v>
      </c>
      <c r="H4240" s="52">
        <v>20064</v>
      </c>
      <c r="I4240" s="51" t="s">
        <v>4860</v>
      </c>
      <c r="J4240" s="53">
        <v>11.75</v>
      </c>
      <c r="K4240" s="53">
        <v>11</v>
      </c>
      <c r="L4240" s="53">
        <v>8.1597474069444438</v>
      </c>
      <c r="M4240" s="53">
        <v>8.1597474069444438</v>
      </c>
      <c r="N4240" s="53">
        <f t="shared" si="335"/>
        <v>5875.0181329999996</v>
      </c>
      <c r="O4240" s="53" t="e">
        <f>VLOOKUP(E4240,#REF!,29,FALSE)</f>
        <v>#REF!</v>
      </c>
      <c r="P4240" s="53" t="e">
        <f t="shared" si="336"/>
        <v>#REF!</v>
      </c>
      <c r="Q4240" s="53">
        <v>0</v>
      </c>
    </row>
    <row r="4241" spans="1:17">
      <c r="A4241" s="51" t="s">
        <v>5396</v>
      </c>
      <c r="B4241" s="51">
        <f t="shared" si="332"/>
        <v>6</v>
      </c>
      <c r="C4241" s="51">
        <f t="shared" si="333"/>
        <v>720</v>
      </c>
      <c r="D4241" s="51" t="s">
        <v>1074</v>
      </c>
      <c r="E4241" s="54" t="str">
        <f t="shared" si="334"/>
        <v>030498</v>
      </c>
      <c r="F4241" s="51" t="e">
        <f>VLOOKUP(E4241,#REF!,8,FALSE)</f>
        <v>#REF!</v>
      </c>
      <c r="G4241" s="51" t="e">
        <f>VLOOKUP(E4241,#REF!,9,FALSE)</f>
        <v>#REF!</v>
      </c>
      <c r="H4241" s="52">
        <v>890655</v>
      </c>
      <c r="I4241" s="51" t="s">
        <v>4861</v>
      </c>
      <c r="J4241" s="53">
        <v>12.3</v>
      </c>
      <c r="K4241" s="53">
        <v>14</v>
      </c>
      <c r="L4241" s="53">
        <v>13.055725927777777</v>
      </c>
      <c r="M4241" s="53">
        <v>13.05572586388889</v>
      </c>
      <c r="N4241" s="53">
        <f t="shared" si="335"/>
        <v>9400.1226220000008</v>
      </c>
      <c r="O4241" s="53" t="e">
        <f>VLOOKUP(E4241,#REF!,29,FALSE)</f>
        <v>#REF!</v>
      </c>
      <c r="P4241" s="53" t="e">
        <f t="shared" si="336"/>
        <v>#REF!</v>
      </c>
      <c r="Q4241" s="53">
        <v>6.3888887780194634E-8</v>
      </c>
    </row>
    <row r="4242" spans="1:17">
      <c r="A4242" s="51" t="s">
        <v>5396</v>
      </c>
      <c r="B4242" s="51">
        <f t="shared" si="332"/>
        <v>6</v>
      </c>
      <c r="C4242" s="51">
        <f t="shared" si="333"/>
        <v>720</v>
      </c>
      <c r="D4242" s="51" t="s">
        <v>1263</v>
      </c>
      <c r="E4242" s="54" t="str">
        <f t="shared" si="334"/>
        <v>030500</v>
      </c>
      <c r="F4242" s="51" t="e">
        <f>VLOOKUP(E4242,#REF!,8,FALSE)</f>
        <v>#REF!</v>
      </c>
      <c r="G4242" s="51" t="e">
        <f>VLOOKUP(E4242,#REF!,9,FALSE)</f>
        <v>#REF!</v>
      </c>
      <c r="H4242" s="52">
        <v>890752</v>
      </c>
      <c r="I4242" s="51" t="s">
        <v>4862</v>
      </c>
      <c r="J4242" s="53">
        <v>15</v>
      </c>
      <c r="K4242" s="53">
        <v>14</v>
      </c>
      <c r="L4242" s="53">
        <v>11.631590686111112</v>
      </c>
      <c r="M4242" s="53">
        <v>11.631590686111112</v>
      </c>
      <c r="N4242" s="53">
        <f t="shared" si="335"/>
        <v>8374.7452940000003</v>
      </c>
      <c r="O4242" s="53" t="e">
        <f>VLOOKUP(E4242,#REF!,29,FALSE)</f>
        <v>#REF!</v>
      </c>
      <c r="P4242" s="53" t="e">
        <f t="shared" si="336"/>
        <v>#REF!</v>
      </c>
      <c r="Q4242" s="53">
        <v>0</v>
      </c>
    </row>
    <row r="4243" spans="1:17">
      <c r="A4243" s="51" t="s">
        <v>5396</v>
      </c>
      <c r="B4243" s="51">
        <f t="shared" si="332"/>
        <v>6</v>
      </c>
      <c r="C4243" s="51">
        <f t="shared" si="333"/>
        <v>720</v>
      </c>
      <c r="D4243" s="51" t="s">
        <v>1264</v>
      </c>
      <c r="E4243" s="54" t="str">
        <f t="shared" si="334"/>
        <v>030501</v>
      </c>
      <c r="F4243" s="51" t="e">
        <f>VLOOKUP(E4243,#REF!,8,FALSE)</f>
        <v>#REF!</v>
      </c>
      <c r="G4243" s="51" t="e">
        <f>VLOOKUP(E4243,#REF!,9,FALSE)</f>
        <v>#REF!</v>
      </c>
      <c r="H4243" s="52">
        <v>8984</v>
      </c>
      <c r="I4243" s="51" t="s">
        <v>1265</v>
      </c>
      <c r="J4243" s="53">
        <v>8.4</v>
      </c>
      <c r="K4243" s="53">
        <v>8.4</v>
      </c>
      <c r="L4243" s="53">
        <v>12.270078309722223</v>
      </c>
      <c r="M4243" s="53">
        <v>12.270078309722223</v>
      </c>
      <c r="N4243" s="53">
        <f t="shared" si="335"/>
        <v>8834.4563830000006</v>
      </c>
      <c r="O4243" s="53" t="e">
        <f>VLOOKUP(E4243,#REF!,29,FALSE)</f>
        <v>#REF!</v>
      </c>
      <c r="P4243" s="53" t="e">
        <f t="shared" si="336"/>
        <v>#REF!</v>
      </c>
      <c r="Q4243" s="53">
        <v>0</v>
      </c>
    </row>
    <row r="4244" spans="1:17">
      <c r="A4244" s="51" t="s">
        <v>5396</v>
      </c>
      <c r="B4244" s="51">
        <f t="shared" si="332"/>
        <v>6</v>
      </c>
      <c r="C4244" s="51">
        <f t="shared" si="333"/>
        <v>720</v>
      </c>
      <c r="D4244" s="51" t="s">
        <v>1072</v>
      </c>
      <c r="E4244" s="54" t="str">
        <f t="shared" si="334"/>
        <v>030505</v>
      </c>
      <c r="F4244" s="51" t="e">
        <f>VLOOKUP(E4244,#REF!,8,FALSE)</f>
        <v>#REF!</v>
      </c>
      <c r="G4244" s="51" t="e">
        <f>VLOOKUP(E4244,#REF!,9,FALSE)</f>
        <v>#REF!</v>
      </c>
      <c r="H4244" s="52">
        <v>891926</v>
      </c>
      <c r="I4244" s="51" t="s">
        <v>4863</v>
      </c>
      <c r="J4244" s="53">
        <v>12.1</v>
      </c>
      <c r="K4244" s="53">
        <v>13.2</v>
      </c>
      <c r="L4244" s="53">
        <v>11.622574775</v>
      </c>
      <c r="M4244" s="53">
        <v>11.622574779166666</v>
      </c>
      <c r="N4244" s="53">
        <f t="shared" si="335"/>
        <v>8368.2538409999997</v>
      </c>
      <c r="O4244" s="53" t="e">
        <f>VLOOKUP(E4244,#REF!,29,FALSE)</f>
        <v>#REF!</v>
      </c>
      <c r="P4244" s="53" t="e">
        <f t="shared" si="336"/>
        <v>#REF!</v>
      </c>
      <c r="Q4244" s="53">
        <v>0</v>
      </c>
    </row>
    <row r="4245" spans="1:17">
      <c r="A4245" s="51" t="s">
        <v>5396</v>
      </c>
      <c r="B4245" s="51">
        <f t="shared" si="332"/>
        <v>6</v>
      </c>
      <c r="C4245" s="51">
        <f t="shared" si="333"/>
        <v>720</v>
      </c>
      <c r="D4245" s="51" t="s">
        <v>1067</v>
      </c>
      <c r="E4245" s="54" t="str">
        <f t="shared" si="334"/>
        <v>030507</v>
      </c>
      <c r="F4245" s="51" t="e">
        <f>VLOOKUP(E4245,#REF!,8,FALSE)</f>
        <v>#REF!</v>
      </c>
      <c r="G4245" s="51" t="e">
        <f>VLOOKUP(E4245,#REF!,9,FALSE)</f>
        <v>#REF!</v>
      </c>
      <c r="H4245" s="52">
        <v>890654</v>
      </c>
      <c r="I4245" s="51" t="s">
        <v>4864</v>
      </c>
      <c r="J4245" s="53">
        <v>13.7</v>
      </c>
      <c r="K4245" s="53">
        <v>13.600001000000001</v>
      </c>
      <c r="L4245" s="53">
        <v>13.11464509861111</v>
      </c>
      <c r="M4245" s="53">
        <v>13.114645116666667</v>
      </c>
      <c r="N4245" s="53">
        <f t="shared" si="335"/>
        <v>9442.544484</v>
      </c>
      <c r="O4245" s="53" t="e">
        <f>VLOOKUP(E4245,#REF!,29,FALSE)</f>
        <v>#REF!</v>
      </c>
      <c r="P4245" s="53" t="e">
        <f t="shared" si="336"/>
        <v>#REF!</v>
      </c>
      <c r="Q4245" s="53">
        <v>0</v>
      </c>
    </row>
    <row r="4246" spans="1:17">
      <c r="A4246" s="51" t="s">
        <v>5396</v>
      </c>
      <c r="B4246" s="51">
        <f t="shared" si="332"/>
        <v>6</v>
      </c>
      <c r="C4246" s="51">
        <f t="shared" si="333"/>
        <v>720</v>
      </c>
      <c r="D4246" s="51" t="s">
        <v>1168</v>
      </c>
      <c r="E4246" s="54" t="str">
        <f t="shared" si="334"/>
        <v>030508</v>
      </c>
      <c r="F4246" s="51" t="e">
        <f>VLOOKUP(E4246,#REF!,8,FALSE)</f>
        <v>#REF!</v>
      </c>
      <c r="G4246" s="51" t="e">
        <f>VLOOKUP(E4246,#REF!,9,FALSE)</f>
        <v>#REF!</v>
      </c>
      <c r="H4246" s="52">
        <v>890651</v>
      </c>
      <c r="I4246" s="51" t="s">
        <v>4865</v>
      </c>
      <c r="J4246" s="53">
        <v>11.5</v>
      </c>
      <c r="K4246" s="53">
        <v>13.5</v>
      </c>
      <c r="L4246" s="53">
        <v>11.215384162499999</v>
      </c>
      <c r="M4246" s="53">
        <v>11.215384233333333</v>
      </c>
      <c r="N4246" s="53">
        <f t="shared" si="335"/>
        <v>8075.0766480000002</v>
      </c>
      <c r="O4246" s="53" t="e">
        <f>VLOOKUP(E4246,#REF!,29,FALSE)</f>
        <v>#REF!</v>
      </c>
      <c r="P4246" s="53" t="e">
        <f t="shared" si="336"/>
        <v>#REF!</v>
      </c>
      <c r="Q4246" s="53">
        <v>0</v>
      </c>
    </row>
    <row r="4247" spans="1:17">
      <c r="A4247" s="51" t="s">
        <v>5396</v>
      </c>
      <c r="B4247" s="51">
        <f t="shared" si="332"/>
        <v>6</v>
      </c>
      <c r="C4247" s="51">
        <f t="shared" si="333"/>
        <v>720</v>
      </c>
      <c r="D4247" s="51" t="s">
        <v>1156</v>
      </c>
      <c r="E4247" s="54" t="str">
        <f t="shared" si="334"/>
        <v>030511</v>
      </c>
      <c r="F4247" s="51" t="e">
        <f>VLOOKUP(E4247,#REF!,8,FALSE)</f>
        <v>#REF!</v>
      </c>
      <c r="G4247" s="51" t="e">
        <f>VLOOKUP(E4247,#REF!,9,FALSE)</f>
        <v>#REF!</v>
      </c>
      <c r="H4247" s="52">
        <v>890625</v>
      </c>
      <c r="I4247" s="51" t="s">
        <v>4866</v>
      </c>
      <c r="J4247" s="53">
        <v>13.9</v>
      </c>
      <c r="K4247" s="53">
        <v>13.800001</v>
      </c>
      <c r="L4247" s="53">
        <v>12.868503652777779</v>
      </c>
      <c r="M4247" s="53">
        <v>12.868503675000001</v>
      </c>
      <c r="N4247" s="53">
        <f t="shared" si="335"/>
        <v>9265.3226460000005</v>
      </c>
      <c r="O4247" s="53" t="e">
        <f>VLOOKUP(E4247,#REF!,29,FALSE)</f>
        <v>#REF!</v>
      </c>
      <c r="P4247" s="53" t="e">
        <f t="shared" si="336"/>
        <v>#REF!</v>
      </c>
      <c r="Q4247" s="53">
        <v>0</v>
      </c>
    </row>
    <row r="4248" spans="1:17">
      <c r="A4248" s="51" t="s">
        <v>5396</v>
      </c>
      <c r="B4248" s="51">
        <f t="shared" si="332"/>
        <v>6</v>
      </c>
      <c r="C4248" s="51">
        <f t="shared" si="333"/>
        <v>720</v>
      </c>
      <c r="D4248" s="51" t="s">
        <v>1198</v>
      </c>
      <c r="E4248" s="54" t="str">
        <f t="shared" si="334"/>
        <v>030512</v>
      </c>
      <c r="F4248" s="51" t="e">
        <f>VLOOKUP(E4248,#REF!,8,FALSE)</f>
        <v>#REF!</v>
      </c>
      <c r="G4248" s="51" t="e">
        <f>VLOOKUP(E4248,#REF!,9,FALSE)</f>
        <v>#REF!</v>
      </c>
      <c r="H4248" s="52">
        <v>890623</v>
      </c>
      <c r="I4248" s="51" t="s">
        <v>4867</v>
      </c>
      <c r="J4248" s="53">
        <v>5.2</v>
      </c>
      <c r="K4248" s="53">
        <v>5.7</v>
      </c>
      <c r="L4248" s="53">
        <v>4.5807504472222229</v>
      </c>
      <c r="M4248" s="53">
        <v>4.5807504583333332</v>
      </c>
      <c r="N4248" s="53">
        <f t="shared" si="335"/>
        <v>3298.1403299999997</v>
      </c>
      <c r="O4248" s="53" t="e">
        <f>VLOOKUP(E4248,#REF!,29,FALSE)</f>
        <v>#REF!</v>
      </c>
      <c r="P4248" s="53" t="e">
        <f t="shared" si="336"/>
        <v>#REF!</v>
      </c>
      <c r="Q4248" s="53">
        <v>0</v>
      </c>
    </row>
    <row r="4249" spans="1:17">
      <c r="A4249" s="51" t="s">
        <v>5396</v>
      </c>
      <c r="B4249" s="51">
        <f t="shared" si="332"/>
        <v>6</v>
      </c>
      <c r="C4249" s="51">
        <f t="shared" si="333"/>
        <v>720</v>
      </c>
      <c r="D4249" s="51" t="s">
        <v>1170</v>
      </c>
      <c r="E4249" s="54" t="str">
        <f t="shared" si="334"/>
        <v>030513</v>
      </c>
      <c r="F4249" s="51" t="e">
        <f>VLOOKUP(E4249,#REF!,8,FALSE)</f>
        <v>#REF!</v>
      </c>
      <c r="G4249" s="51" t="e">
        <f>VLOOKUP(E4249,#REF!,9,FALSE)</f>
        <v>#REF!</v>
      </c>
      <c r="H4249" s="52">
        <v>890652</v>
      </c>
      <c r="I4249" s="51" t="s">
        <v>4868</v>
      </c>
      <c r="J4249" s="53">
        <v>10.4</v>
      </c>
      <c r="K4249" s="53">
        <v>14.3</v>
      </c>
      <c r="L4249" s="53">
        <v>9.4849153152777781</v>
      </c>
      <c r="M4249" s="53">
        <v>9.4849153319444444</v>
      </c>
      <c r="N4249" s="53">
        <f t="shared" si="335"/>
        <v>6829.1390389999997</v>
      </c>
      <c r="O4249" s="53" t="e">
        <f>VLOOKUP(E4249,#REF!,29,FALSE)</f>
        <v>#REF!</v>
      </c>
      <c r="P4249" s="53" t="e">
        <f t="shared" si="336"/>
        <v>#REF!</v>
      </c>
      <c r="Q4249" s="53">
        <v>0</v>
      </c>
    </row>
    <row r="4250" spans="1:17">
      <c r="A4250" s="51" t="s">
        <v>5396</v>
      </c>
      <c r="B4250" s="51">
        <f t="shared" si="332"/>
        <v>6</v>
      </c>
      <c r="C4250" s="51">
        <f t="shared" si="333"/>
        <v>720</v>
      </c>
      <c r="D4250" s="51" t="s">
        <v>1165</v>
      </c>
      <c r="E4250" s="54" t="str">
        <f t="shared" si="334"/>
        <v>030519</v>
      </c>
      <c r="F4250" s="51" t="e">
        <f>VLOOKUP(E4250,#REF!,8,FALSE)</f>
        <v>#REF!</v>
      </c>
      <c r="G4250" s="51" t="e">
        <f>VLOOKUP(E4250,#REF!,9,FALSE)</f>
        <v>#REF!</v>
      </c>
      <c r="H4250" s="52">
        <v>890626</v>
      </c>
      <c r="I4250" s="51" t="s">
        <v>4869</v>
      </c>
      <c r="J4250" s="53">
        <v>12.8</v>
      </c>
      <c r="K4250" s="53">
        <v>11.8</v>
      </c>
      <c r="L4250" s="53">
        <v>10.583597929166666</v>
      </c>
      <c r="M4250" s="53">
        <v>10.094741306944444</v>
      </c>
      <c r="N4250" s="53">
        <f t="shared" si="335"/>
        <v>7268.2137409999996</v>
      </c>
      <c r="O4250" s="53" t="e">
        <f>VLOOKUP(E4250,#REF!,29,FALSE)</f>
        <v>#REF!</v>
      </c>
      <c r="P4250" s="53" t="e">
        <f t="shared" si="336"/>
        <v>#REF!</v>
      </c>
      <c r="Q4250" s="53">
        <v>0.48885662222222287</v>
      </c>
    </row>
    <row r="4251" spans="1:17">
      <c r="A4251" s="51" t="s">
        <v>5396</v>
      </c>
      <c r="B4251" s="51">
        <f t="shared" si="332"/>
        <v>6</v>
      </c>
      <c r="C4251" s="51">
        <f t="shared" si="333"/>
        <v>720</v>
      </c>
      <c r="D4251" s="51" t="s">
        <v>1081</v>
      </c>
      <c r="E4251" s="54" t="str">
        <f t="shared" si="334"/>
        <v>030520</v>
      </c>
      <c r="F4251" s="51" t="e">
        <f>VLOOKUP(E4251,#REF!,8,FALSE)</f>
        <v>#REF!</v>
      </c>
      <c r="G4251" s="51" t="e">
        <f>VLOOKUP(E4251,#REF!,9,FALSE)</f>
        <v>#REF!</v>
      </c>
      <c r="H4251" s="52">
        <v>890653</v>
      </c>
      <c r="I4251" s="51" t="s">
        <v>4870</v>
      </c>
      <c r="J4251" s="53">
        <v>12.9</v>
      </c>
      <c r="K4251" s="53">
        <v>14.399998999999999</v>
      </c>
      <c r="L4251" s="53">
        <v>12.646535530555555</v>
      </c>
      <c r="M4251" s="53">
        <v>12.646535491666667</v>
      </c>
      <c r="N4251" s="53">
        <f t="shared" si="335"/>
        <v>9105.5055539999994</v>
      </c>
      <c r="O4251" s="53" t="e">
        <f>VLOOKUP(E4251,#REF!,29,FALSE)</f>
        <v>#REF!</v>
      </c>
      <c r="P4251" s="53" t="e">
        <f t="shared" si="336"/>
        <v>#REF!</v>
      </c>
      <c r="Q4251" s="53">
        <v>3.8888889422297427E-8</v>
      </c>
    </row>
    <row r="4252" spans="1:17">
      <c r="A4252" s="51" t="s">
        <v>5396</v>
      </c>
      <c r="B4252" s="51">
        <f t="shared" si="332"/>
        <v>6</v>
      </c>
      <c r="C4252" s="51">
        <f t="shared" si="333"/>
        <v>720</v>
      </c>
      <c r="D4252" s="51" t="s">
        <v>1161</v>
      </c>
      <c r="E4252" s="54" t="str">
        <f t="shared" si="334"/>
        <v>030537</v>
      </c>
      <c r="F4252" s="51" t="e">
        <f>VLOOKUP(E4252,#REF!,8,FALSE)</f>
        <v>#REF!</v>
      </c>
      <c r="G4252" s="51" t="e">
        <f>VLOOKUP(E4252,#REF!,9,FALSE)</f>
        <v>#REF!</v>
      </c>
      <c r="H4252" s="52">
        <v>890628</v>
      </c>
      <c r="I4252" s="51" t="s">
        <v>4871</v>
      </c>
      <c r="J4252" s="53">
        <v>13.5</v>
      </c>
      <c r="K4252" s="53">
        <v>12.800001</v>
      </c>
      <c r="L4252" s="53">
        <v>10.322804983333333</v>
      </c>
      <c r="M4252" s="53">
        <v>10.126602865277778</v>
      </c>
      <c r="N4252" s="53">
        <f t="shared" si="335"/>
        <v>7291.1540630000009</v>
      </c>
      <c r="O4252" s="53" t="e">
        <f>VLOOKUP(E4252,#REF!,29,FALSE)</f>
        <v>#REF!</v>
      </c>
      <c r="P4252" s="53" t="e">
        <f t="shared" si="336"/>
        <v>#REF!</v>
      </c>
      <c r="Q4252" s="53">
        <v>0.19620211805555526</v>
      </c>
    </row>
    <row r="4253" spans="1:17">
      <c r="A4253" s="51" t="s">
        <v>5396</v>
      </c>
      <c r="B4253" s="51">
        <f t="shared" si="332"/>
        <v>6</v>
      </c>
      <c r="C4253" s="51">
        <f t="shared" si="333"/>
        <v>720</v>
      </c>
      <c r="D4253" s="51" t="s">
        <v>1163</v>
      </c>
      <c r="E4253" s="54" t="str">
        <f t="shared" si="334"/>
        <v>030545</v>
      </c>
      <c r="F4253" s="51" t="e">
        <f>VLOOKUP(E4253,#REF!,8,FALSE)</f>
        <v>#REF!</v>
      </c>
      <c r="G4253" s="51" t="e">
        <f>VLOOKUP(E4253,#REF!,9,FALSE)</f>
        <v>#REF!</v>
      </c>
      <c r="H4253" s="52">
        <v>890627</v>
      </c>
      <c r="I4253" s="51" t="s">
        <v>4872</v>
      </c>
      <c r="J4253" s="53">
        <v>13.9</v>
      </c>
      <c r="K4253" s="53">
        <v>13.800001</v>
      </c>
      <c r="L4253" s="53">
        <v>11.105698190277778</v>
      </c>
      <c r="M4253" s="53">
        <v>11.105698158333333</v>
      </c>
      <c r="N4253" s="53">
        <f t="shared" si="335"/>
        <v>7996.1026739999998</v>
      </c>
      <c r="O4253" s="53" t="e">
        <f>VLOOKUP(E4253,#REF!,29,FALSE)</f>
        <v>#REF!</v>
      </c>
      <c r="P4253" s="53" t="e">
        <f t="shared" si="336"/>
        <v>#REF!</v>
      </c>
      <c r="Q4253" s="53">
        <v>3.1944445153284407E-8</v>
      </c>
    </row>
    <row r="4254" spans="1:17">
      <c r="A4254" s="51" t="s">
        <v>5396</v>
      </c>
      <c r="B4254" s="51">
        <f t="shared" si="332"/>
        <v>6</v>
      </c>
      <c r="C4254" s="51">
        <f t="shared" si="333"/>
        <v>720</v>
      </c>
      <c r="D4254" s="51" t="s">
        <v>1076</v>
      </c>
      <c r="E4254" s="54" t="str">
        <f t="shared" si="334"/>
        <v>030547</v>
      </c>
      <c r="F4254" s="51" t="e">
        <f>VLOOKUP(E4254,#REF!,8,FALSE)</f>
        <v>#REF!</v>
      </c>
      <c r="G4254" s="51" t="e">
        <f>VLOOKUP(E4254,#REF!,9,FALSE)</f>
        <v>#REF!</v>
      </c>
      <c r="H4254" s="52">
        <v>891943</v>
      </c>
      <c r="I4254" s="51" t="s">
        <v>4873</v>
      </c>
      <c r="J4254" s="53">
        <v>11.9</v>
      </c>
      <c r="K4254" s="53">
        <v>12.800006</v>
      </c>
      <c r="L4254" s="53">
        <v>13.140868390277779</v>
      </c>
      <c r="M4254" s="53">
        <v>13.140868369444444</v>
      </c>
      <c r="N4254" s="53">
        <f t="shared" si="335"/>
        <v>9461.4252259999994</v>
      </c>
      <c r="O4254" s="53" t="e">
        <f>VLOOKUP(E4254,#REF!,29,FALSE)</f>
        <v>#REF!</v>
      </c>
      <c r="P4254" s="53" t="e">
        <f t="shared" si="336"/>
        <v>#REF!</v>
      </c>
      <c r="Q4254" s="53">
        <v>2.0833335333413238E-8</v>
      </c>
    </row>
    <row r="4255" spans="1:17">
      <c r="A4255" s="51" t="s">
        <v>5396</v>
      </c>
      <c r="B4255" s="51">
        <f t="shared" si="332"/>
        <v>6</v>
      </c>
      <c r="C4255" s="51">
        <f t="shared" si="333"/>
        <v>720</v>
      </c>
      <c r="D4255" s="51" t="s">
        <v>1083</v>
      </c>
      <c r="E4255" s="54" t="str">
        <f t="shared" si="334"/>
        <v>030548</v>
      </c>
      <c r="F4255" s="51" t="e">
        <f>VLOOKUP(E4255,#REF!,8,FALSE)</f>
        <v>#REF!</v>
      </c>
      <c r="G4255" s="51" t="e">
        <f>VLOOKUP(E4255,#REF!,9,FALSE)</f>
        <v>#REF!</v>
      </c>
      <c r="H4255" s="52">
        <v>891944</v>
      </c>
      <c r="I4255" s="51" t="s">
        <v>4874</v>
      </c>
      <c r="J4255" s="53">
        <v>12.3</v>
      </c>
      <c r="K4255" s="53">
        <v>12.500003</v>
      </c>
      <c r="L4255" s="53">
        <v>12.895487780555555</v>
      </c>
      <c r="M4255" s="53">
        <v>12.895487779166665</v>
      </c>
      <c r="N4255" s="53">
        <f t="shared" si="335"/>
        <v>9284.7512009999991</v>
      </c>
      <c r="O4255" s="53" t="e">
        <f>VLOOKUP(E4255,#REF!,29,FALSE)</f>
        <v>#REF!</v>
      </c>
      <c r="P4255" s="53" t="e">
        <f t="shared" si="336"/>
        <v>#REF!</v>
      </c>
      <c r="Q4255" s="53">
        <v>1.3888893590774386E-9</v>
      </c>
    </row>
    <row r="4256" spans="1:17">
      <c r="A4256" s="51" t="s">
        <v>5396</v>
      </c>
      <c r="B4256" s="51">
        <f t="shared" si="332"/>
        <v>6</v>
      </c>
      <c r="C4256" s="51">
        <f t="shared" si="333"/>
        <v>720</v>
      </c>
      <c r="D4256" s="51" t="s">
        <v>1196</v>
      </c>
      <c r="E4256" s="54" t="str">
        <f t="shared" si="334"/>
        <v>030552</v>
      </c>
      <c r="F4256" s="51" t="e">
        <f>VLOOKUP(E4256,#REF!,8,FALSE)</f>
        <v>#REF!</v>
      </c>
      <c r="G4256" s="51" t="e">
        <f>VLOOKUP(E4256,#REF!,9,FALSE)</f>
        <v>#REF!</v>
      </c>
      <c r="H4256" s="52">
        <v>890629</v>
      </c>
      <c r="I4256" s="51" t="s">
        <v>4875</v>
      </c>
      <c r="J4256" s="53">
        <v>13.7</v>
      </c>
      <c r="K4256" s="53">
        <v>13.600001000000001</v>
      </c>
      <c r="L4256" s="53">
        <v>10.646077172222222</v>
      </c>
      <c r="M4256" s="53">
        <v>10.646077156944445</v>
      </c>
      <c r="N4256" s="53">
        <f t="shared" si="335"/>
        <v>7665.175553</v>
      </c>
      <c r="O4256" s="53" t="e">
        <f>VLOOKUP(E4256,#REF!,29,FALSE)</f>
        <v>#REF!</v>
      </c>
      <c r="P4256" s="53" t="e">
        <f t="shared" si="336"/>
        <v>#REF!</v>
      </c>
      <c r="Q4256" s="53">
        <v>1.5277777897103481E-8</v>
      </c>
    </row>
    <row r="4257" spans="1:17">
      <c r="A4257" s="51" t="s">
        <v>5396</v>
      </c>
      <c r="B4257" s="51">
        <f t="shared" si="332"/>
        <v>6</v>
      </c>
      <c r="C4257" s="51">
        <f t="shared" si="333"/>
        <v>720</v>
      </c>
      <c r="D4257" s="51" t="s">
        <v>1069</v>
      </c>
      <c r="E4257" s="54" t="str">
        <f t="shared" si="334"/>
        <v>030622</v>
      </c>
      <c r="F4257" s="51" t="e">
        <f>VLOOKUP(E4257,#REF!,8,FALSE)</f>
        <v>#REF!</v>
      </c>
      <c r="G4257" s="51" t="e">
        <f>VLOOKUP(E4257,#REF!,9,FALSE)</f>
        <v>#REF!</v>
      </c>
      <c r="H4257" s="52">
        <v>890458</v>
      </c>
      <c r="I4257" s="51" t="s">
        <v>1070</v>
      </c>
      <c r="J4257" s="53">
        <v>12.9</v>
      </c>
      <c r="K4257" s="53">
        <v>12.300001</v>
      </c>
      <c r="L4257" s="53">
        <v>10.63629508888889</v>
      </c>
      <c r="M4257" s="53">
        <v>9.8047542291666652</v>
      </c>
      <c r="N4257" s="53">
        <f t="shared" si="335"/>
        <v>7059.4230449999986</v>
      </c>
      <c r="O4257" s="53" t="e">
        <f>VLOOKUP(E4257,#REF!,29,FALSE)</f>
        <v>#REF!</v>
      </c>
      <c r="P4257" s="53" t="e">
        <f t="shared" si="336"/>
        <v>#REF!</v>
      </c>
      <c r="Q4257" s="53">
        <v>0.83154085972222325</v>
      </c>
    </row>
    <row r="4258" spans="1:17">
      <c r="A4258" s="51" t="s">
        <v>5396</v>
      </c>
      <c r="B4258" s="51">
        <f t="shared" si="332"/>
        <v>6</v>
      </c>
      <c r="C4258" s="51">
        <f t="shared" si="333"/>
        <v>720</v>
      </c>
      <c r="D4258" s="51" t="s">
        <v>1201</v>
      </c>
      <c r="E4258" s="54" t="str">
        <f t="shared" si="334"/>
        <v>030672</v>
      </c>
      <c r="F4258" s="51" t="e">
        <f>VLOOKUP(E4258,#REF!,8,FALSE)</f>
        <v>#REF!</v>
      </c>
      <c r="G4258" s="51" t="e">
        <f>VLOOKUP(E4258,#REF!,9,FALSE)</f>
        <v>#REF!</v>
      </c>
      <c r="H4258" s="52">
        <v>890624</v>
      </c>
      <c r="I4258" s="51" t="s">
        <v>4876</v>
      </c>
      <c r="J4258" s="53">
        <v>9.8000000000000007</v>
      </c>
      <c r="K4258" s="53">
        <v>9.8000030000000002</v>
      </c>
      <c r="L4258" s="53">
        <v>10.595663029166667</v>
      </c>
      <c r="M4258" s="53">
        <v>10.595663034722222</v>
      </c>
      <c r="N4258" s="53">
        <f t="shared" si="335"/>
        <v>7628.8773849999998</v>
      </c>
      <c r="O4258" s="53" t="e">
        <f>VLOOKUP(E4258,#REF!,29,FALSE)</f>
        <v>#REF!</v>
      </c>
      <c r="P4258" s="53" t="e">
        <f t="shared" si="336"/>
        <v>#REF!</v>
      </c>
      <c r="Q4258" s="53">
        <v>0</v>
      </c>
    </row>
    <row r="4259" spans="1:17">
      <c r="A4259" s="51" t="s">
        <v>5396</v>
      </c>
      <c r="B4259" s="51">
        <f t="shared" si="332"/>
        <v>6</v>
      </c>
      <c r="C4259" s="51">
        <f t="shared" si="333"/>
        <v>720</v>
      </c>
      <c r="D4259" s="51" t="s">
        <v>2392</v>
      </c>
      <c r="E4259" s="54" t="str">
        <f t="shared" si="334"/>
        <v>030699</v>
      </c>
      <c r="F4259" s="51" t="e">
        <f>VLOOKUP(E4259,#REF!,8,FALSE)</f>
        <v>#REF!</v>
      </c>
      <c r="G4259" s="51" t="e">
        <f>VLOOKUP(E4259,#REF!,9,FALSE)</f>
        <v>#REF!</v>
      </c>
      <c r="H4259" s="52">
        <v>909541</v>
      </c>
      <c r="I4259" s="51" t="s">
        <v>4877</v>
      </c>
      <c r="J4259" s="53">
        <v>8.3000000000000007</v>
      </c>
      <c r="K4259" s="53">
        <v>8.3000000000000007</v>
      </c>
      <c r="L4259" s="53">
        <v>9.6296023236111115</v>
      </c>
      <c r="M4259" s="53">
        <v>9.6296023236111115</v>
      </c>
      <c r="N4259" s="53">
        <f t="shared" si="335"/>
        <v>6933.3136730000006</v>
      </c>
      <c r="O4259" s="53" t="e">
        <f>VLOOKUP(E4259,#REF!,29,FALSE)</f>
        <v>#REF!</v>
      </c>
      <c r="P4259" s="53" t="e">
        <f t="shared" si="336"/>
        <v>#REF!</v>
      </c>
      <c r="Q4259" s="53">
        <v>0</v>
      </c>
    </row>
    <row r="4260" spans="1:17">
      <c r="A4260" s="51" t="s">
        <v>5396</v>
      </c>
      <c r="B4260" s="51">
        <f t="shared" si="332"/>
        <v>6</v>
      </c>
      <c r="C4260" s="51">
        <f t="shared" si="333"/>
        <v>720</v>
      </c>
      <c r="D4260" s="51" t="s">
        <v>2396</v>
      </c>
      <c r="E4260" s="54" t="str">
        <f t="shared" si="334"/>
        <v>030701</v>
      </c>
      <c r="F4260" s="51" t="e">
        <f>VLOOKUP(E4260,#REF!,8,FALSE)</f>
        <v>#REF!</v>
      </c>
      <c r="G4260" s="51" t="e">
        <f>VLOOKUP(E4260,#REF!,9,FALSE)</f>
        <v>#REF!</v>
      </c>
      <c r="H4260" s="52">
        <v>909540</v>
      </c>
      <c r="I4260" s="51" t="s">
        <v>4878</v>
      </c>
      <c r="J4260" s="53">
        <v>9.6</v>
      </c>
      <c r="K4260" s="53">
        <v>9.6</v>
      </c>
      <c r="L4260" s="53">
        <v>11.417755309722223</v>
      </c>
      <c r="M4260" s="53">
        <v>11.417755309722223</v>
      </c>
      <c r="N4260" s="53">
        <f t="shared" si="335"/>
        <v>8220.7838229999998</v>
      </c>
      <c r="O4260" s="53" t="e">
        <f>VLOOKUP(E4260,#REF!,29,FALSE)</f>
        <v>#REF!</v>
      </c>
      <c r="P4260" s="53" t="e">
        <f t="shared" si="336"/>
        <v>#REF!</v>
      </c>
      <c r="Q4260" s="53">
        <v>0</v>
      </c>
    </row>
    <row r="4261" spans="1:17">
      <c r="A4261" s="51" t="s">
        <v>5396</v>
      </c>
      <c r="B4261" s="51">
        <f t="shared" si="332"/>
        <v>6</v>
      </c>
      <c r="C4261" s="51">
        <f t="shared" si="333"/>
        <v>720</v>
      </c>
      <c r="D4261" s="51" t="s">
        <v>1446</v>
      </c>
      <c r="E4261" s="54" t="str">
        <f t="shared" si="334"/>
        <v>030831</v>
      </c>
      <c r="F4261" s="51" t="e">
        <f>VLOOKUP(E4261,#REF!,8,FALSE)</f>
        <v>#REF!</v>
      </c>
      <c r="G4261" s="51" t="e">
        <f>VLOOKUP(E4261,#REF!,9,FALSE)</f>
        <v>#REF!</v>
      </c>
      <c r="H4261" s="52">
        <v>893222</v>
      </c>
      <c r="I4261" s="51" t="s">
        <v>1447</v>
      </c>
      <c r="J4261" s="53">
        <v>13.1</v>
      </c>
      <c r="K4261" s="53">
        <v>13.1</v>
      </c>
      <c r="L4261" s="53">
        <v>15.612960440277778</v>
      </c>
      <c r="M4261" s="53">
        <v>15.612960440277778</v>
      </c>
      <c r="N4261" s="53">
        <f t="shared" si="335"/>
        <v>11241.331517000001</v>
      </c>
      <c r="O4261" s="53" t="e">
        <f>VLOOKUP(E4261,#REF!,29,FALSE)</f>
        <v>#REF!</v>
      </c>
      <c r="P4261" s="53" t="e">
        <f t="shared" si="336"/>
        <v>#REF!</v>
      </c>
      <c r="Q4261" s="53">
        <v>0</v>
      </c>
    </row>
    <row r="4262" spans="1:17">
      <c r="A4262" s="51" t="s">
        <v>5396</v>
      </c>
      <c r="B4262" s="51">
        <f t="shared" si="332"/>
        <v>6</v>
      </c>
      <c r="C4262" s="51">
        <f t="shared" si="333"/>
        <v>720</v>
      </c>
      <c r="D4262" s="51" t="s">
        <v>1450</v>
      </c>
      <c r="E4262" s="54" t="str">
        <f t="shared" si="334"/>
        <v>030832</v>
      </c>
      <c r="F4262" s="51" t="e">
        <f>VLOOKUP(E4262,#REF!,8,FALSE)</f>
        <v>#REF!</v>
      </c>
      <c r="G4262" s="51" t="e">
        <f>VLOOKUP(E4262,#REF!,9,FALSE)</f>
        <v>#REF!</v>
      </c>
      <c r="H4262" s="52">
        <v>893266</v>
      </c>
      <c r="I4262" s="51" t="s">
        <v>4879</v>
      </c>
      <c r="J4262" s="53">
        <v>16.3</v>
      </c>
      <c r="K4262" s="53">
        <v>13.8</v>
      </c>
      <c r="L4262" s="53">
        <v>13.7623515875</v>
      </c>
      <c r="M4262" s="53">
        <v>13.7623515875</v>
      </c>
      <c r="N4262" s="53">
        <f t="shared" si="335"/>
        <v>9908.8931429999993</v>
      </c>
      <c r="O4262" s="53" t="e">
        <f>VLOOKUP(E4262,#REF!,29,FALSE)</f>
        <v>#REF!</v>
      </c>
      <c r="P4262" s="53" t="e">
        <f t="shared" si="336"/>
        <v>#REF!</v>
      </c>
      <c r="Q4262" s="53">
        <v>0</v>
      </c>
    </row>
    <row r="4263" spans="1:17">
      <c r="A4263" s="51" t="s">
        <v>5396</v>
      </c>
      <c r="B4263" s="51">
        <f t="shared" si="332"/>
        <v>6</v>
      </c>
      <c r="C4263" s="51">
        <f t="shared" si="333"/>
        <v>720</v>
      </c>
      <c r="D4263" s="51" t="s">
        <v>1635</v>
      </c>
      <c r="E4263" s="54" t="str">
        <f t="shared" si="334"/>
        <v>030876</v>
      </c>
      <c r="F4263" s="51" t="e">
        <f>VLOOKUP(E4263,#REF!,8,FALSE)</f>
        <v>#REF!</v>
      </c>
      <c r="G4263" s="51" t="e">
        <f>VLOOKUP(E4263,#REF!,9,FALSE)</f>
        <v>#REF!</v>
      </c>
      <c r="H4263" s="52">
        <v>889887</v>
      </c>
      <c r="I4263" s="51" t="s">
        <v>4880</v>
      </c>
      <c r="J4263" s="53">
        <v>15.3</v>
      </c>
      <c r="K4263" s="53">
        <v>14.000003</v>
      </c>
      <c r="L4263" s="53">
        <v>14.873709752777778</v>
      </c>
      <c r="M4263" s="53">
        <v>14.081399890277778</v>
      </c>
      <c r="N4263" s="53">
        <f t="shared" si="335"/>
        <v>10138.607921000001</v>
      </c>
      <c r="O4263" s="53" t="e">
        <f>VLOOKUP(E4263,#REF!,29,FALSE)</f>
        <v>#REF!</v>
      </c>
      <c r="P4263" s="53" t="e">
        <f t="shared" si="336"/>
        <v>#REF!</v>
      </c>
      <c r="Q4263" s="53">
        <v>0.79230986249999913</v>
      </c>
    </row>
    <row r="4264" spans="1:17">
      <c r="A4264" s="51" t="s">
        <v>5396</v>
      </c>
      <c r="B4264" s="51">
        <f t="shared" si="332"/>
        <v>6</v>
      </c>
      <c r="C4264" s="51">
        <f t="shared" si="333"/>
        <v>720</v>
      </c>
      <c r="D4264" s="51" t="s">
        <v>1555</v>
      </c>
      <c r="E4264" s="54" t="str">
        <f t="shared" si="334"/>
        <v>030895</v>
      </c>
      <c r="F4264" s="51" t="e">
        <f>VLOOKUP(E4264,#REF!,8,FALSE)</f>
        <v>#REF!</v>
      </c>
      <c r="G4264" s="51" t="e">
        <f>VLOOKUP(E4264,#REF!,9,FALSE)</f>
        <v>#REF!</v>
      </c>
      <c r="H4264" s="52">
        <v>889866</v>
      </c>
      <c r="I4264" s="51" t="s">
        <v>1556</v>
      </c>
      <c r="J4264" s="53">
        <v>13.5</v>
      </c>
      <c r="K4264" s="53">
        <v>13.499999000000001</v>
      </c>
      <c r="L4264" s="53">
        <v>9.4121411111111115</v>
      </c>
      <c r="M4264" s="53">
        <v>9.4121411208333328</v>
      </c>
      <c r="N4264" s="53">
        <f t="shared" si="335"/>
        <v>6776.7416069999999</v>
      </c>
      <c r="O4264" s="53" t="e">
        <f>VLOOKUP(E4264,#REF!,29,FALSE)</f>
        <v>#REF!</v>
      </c>
      <c r="P4264" s="53" t="e">
        <f t="shared" si="336"/>
        <v>#REF!</v>
      </c>
      <c r="Q4264" s="53">
        <v>0</v>
      </c>
    </row>
    <row r="4265" spans="1:17">
      <c r="A4265" s="51" t="s">
        <v>5396</v>
      </c>
      <c r="B4265" s="51">
        <f t="shared" si="332"/>
        <v>6</v>
      </c>
      <c r="C4265" s="51">
        <f t="shared" si="333"/>
        <v>720</v>
      </c>
      <c r="D4265" s="51" t="s">
        <v>1549</v>
      </c>
      <c r="E4265" s="54" t="str">
        <f t="shared" si="334"/>
        <v>030897</v>
      </c>
      <c r="F4265" s="51" t="e">
        <f>VLOOKUP(E4265,#REF!,8,FALSE)</f>
        <v>#REF!</v>
      </c>
      <c r="G4265" s="51" t="e">
        <f>VLOOKUP(E4265,#REF!,9,FALSE)</f>
        <v>#REF!</v>
      </c>
      <c r="H4265" s="52">
        <v>889868</v>
      </c>
      <c r="I4265" s="51" t="s">
        <v>4881</v>
      </c>
      <c r="J4265" s="53">
        <v>15.8</v>
      </c>
      <c r="K4265" s="53">
        <v>13.499999000000001</v>
      </c>
      <c r="L4265" s="53">
        <v>11.352092295833334</v>
      </c>
      <c r="M4265" s="53">
        <v>10.035578170833334</v>
      </c>
      <c r="N4265" s="53">
        <f t="shared" si="335"/>
        <v>7225.6162830000003</v>
      </c>
      <c r="O4265" s="53" t="e">
        <f>VLOOKUP(E4265,#REF!,29,FALSE)</f>
        <v>#REF!</v>
      </c>
      <c r="P4265" s="53" t="e">
        <f t="shared" si="336"/>
        <v>#REF!</v>
      </c>
      <c r="Q4265" s="53">
        <v>1.3165141249999996</v>
      </c>
    </row>
    <row r="4266" spans="1:17">
      <c r="A4266" s="51" t="s">
        <v>5396</v>
      </c>
      <c r="B4266" s="51">
        <f t="shared" si="332"/>
        <v>6</v>
      </c>
      <c r="C4266" s="51">
        <f t="shared" si="333"/>
        <v>720</v>
      </c>
      <c r="D4266" s="51" t="s">
        <v>1575</v>
      </c>
      <c r="E4266" s="54" t="str">
        <f t="shared" si="334"/>
        <v>030900</v>
      </c>
      <c r="F4266" s="51" t="e">
        <f>VLOOKUP(E4266,#REF!,8,FALSE)</f>
        <v>#REF!</v>
      </c>
      <c r="G4266" s="51" t="e">
        <f>VLOOKUP(E4266,#REF!,9,FALSE)</f>
        <v>#REF!</v>
      </c>
      <c r="H4266" s="52">
        <v>889888</v>
      </c>
      <c r="I4266" s="51" t="s">
        <v>4882</v>
      </c>
      <c r="J4266" s="53">
        <v>10.3</v>
      </c>
      <c r="K4266" s="53">
        <v>9.5000040000000006</v>
      </c>
      <c r="L4266" s="53">
        <v>10.078055329166666</v>
      </c>
      <c r="M4266" s="53">
        <v>9.6172999180555561</v>
      </c>
      <c r="N4266" s="53">
        <f t="shared" si="335"/>
        <v>6924.4559410000002</v>
      </c>
      <c r="O4266" s="53" t="e">
        <f>VLOOKUP(E4266,#REF!,29,FALSE)</f>
        <v>#REF!</v>
      </c>
      <c r="P4266" s="53" t="e">
        <f t="shared" si="336"/>
        <v>#REF!</v>
      </c>
      <c r="Q4266" s="53">
        <v>0.46075541111111107</v>
      </c>
    </row>
    <row r="4267" spans="1:17">
      <c r="A4267" s="51" t="s">
        <v>5396</v>
      </c>
      <c r="B4267" s="51">
        <f t="shared" si="332"/>
        <v>6</v>
      </c>
      <c r="C4267" s="51">
        <f t="shared" si="333"/>
        <v>720</v>
      </c>
      <c r="D4267" s="51" t="s">
        <v>1553</v>
      </c>
      <c r="E4267" s="54" t="str">
        <f t="shared" si="334"/>
        <v>030915</v>
      </c>
      <c r="F4267" s="51" t="e">
        <f>VLOOKUP(E4267,#REF!,8,FALSE)</f>
        <v>#REF!</v>
      </c>
      <c r="G4267" s="51" t="e">
        <f>VLOOKUP(E4267,#REF!,9,FALSE)</f>
        <v>#REF!</v>
      </c>
      <c r="H4267" s="52">
        <v>896984</v>
      </c>
      <c r="I4267" s="51" t="s">
        <v>4883</v>
      </c>
      <c r="J4267" s="53">
        <v>9.6</v>
      </c>
      <c r="K4267" s="53">
        <v>9.2999960000000002</v>
      </c>
      <c r="L4267" s="53">
        <v>6.7883273055555557</v>
      </c>
      <c r="M4267" s="53">
        <v>6.7883273361111112</v>
      </c>
      <c r="N4267" s="53">
        <f t="shared" si="335"/>
        <v>4887.5956820000001</v>
      </c>
      <c r="O4267" s="53" t="e">
        <f>VLOOKUP(E4267,#REF!,29,FALSE)</f>
        <v>#REF!</v>
      </c>
      <c r="P4267" s="53" t="e">
        <f t="shared" si="336"/>
        <v>#REF!</v>
      </c>
      <c r="Q4267" s="53">
        <v>0</v>
      </c>
    </row>
    <row r="4268" spans="1:17">
      <c r="A4268" s="51" t="s">
        <v>5396</v>
      </c>
      <c r="B4268" s="51">
        <f t="shared" si="332"/>
        <v>6</v>
      </c>
      <c r="C4268" s="51">
        <f t="shared" si="333"/>
        <v>720</v>
      </c>
      <c r="D4268" s="51" t="s">
        <v>1567</v>
      </c>
      <c r="E4268" s="54" t="str">
        <f t="shared" si="334"/>
        <v>030931</v>
      </c>
      <c r="F4268" s="51" t="e">
        <f>VLOOKUP(E4268,#REF!,8,FALSE)</f>
        <v>#REF!</v>
      </c>
      <c r="G4268" s="51" t="e">
        <f>VLOOKUP(E4268,#REF!,9,FALSE)</f>
        <v>#REF!</v>
      </c>
      <c r="H4268" s="52">
        <v>889849</v>
      </c>
      <c r="I4268" s="51" t="s">
        <v>1568</v>
      </c>
      <c r="J4268" s="53">
        <v>13.7</v>
      </c>
      <c r="K4268" s="53">
        <v>13.299999</v>
      </c>
      <c r="L4268" s="53">
        <v>12.643951929166665</v>
      </c>
      <c r="M4268" s="53">
        <v>12.643951911111111</v>
      </c>
      <c r="N4268" s="53">
        <f t="shared" si="335"/>
        <v>9103.6453760000004</v>
      </c>
      <c r="O4268" s="53" t="e">
        <f>VLOOKUP(E4268,#REF!,29,FALSE)</f>
        <v>#REF!</v>
      </c>
      <c r="P4268" s="53" t="e">
        <f t="shared" si="336"/>
        <v>#REF!</v>
      </c>
      <c r="Q4268" s="53">
        <v>1.805555408888419E-8</v>
      </c>
    </row>
    <row r="4269" spans="1:17">
      <c r="A4269" s="51" t="s">
        <v>5396</v>
      </c>
      <c r="B4269" s="51">
        <f t="shared" si="332"/>
        <v>6</v>
      </c>
      <c r="C4269" s="51">
        <f t="shared" si="333"/>
        <v>720</v>
      </c>
      <c r="D4269" s="51" t="s">
        <v>1565</v>
      </c>
      <c r="E4269" s="54" t="str">
        <f t="shared" si="334"/>
        <v>030932</v>
      </c>
      <c r="F4269" s="51" t="e">
        <f>VLOOKUP(E4269,#REF!,8,FALSE)</f>
        <v>#REF!</v>
      </c>
      <c r="G4269" s="51" t="e">
        <f>VLOOKUP(E4269,#REF!,9,FALSE)</f>
        <v>#REF!</v>
      </c>
      <c r="H4269" s="52">
        <v>889848</v>
      </c>
      <c r="I4269" s="51" t="s">
        <v>4884</v>
      </c>
      <c r="J4269" s="53">
        <v>14.5</v>
      </c>
      <c r="K4269" s="53">
        <v>14.400001</v>
      </c>
      <c r="L4269" s="53">
        <v>14.73888642361111</v>
      </c>
      <c r="M4269" s="53">
        <v>14.738886359722223</v>
      </c>
      <c r="N4269" s="53">
        <f t="shared" si="335"/>
        <v>10611.998179</v>
      </c>
      <c r="O4269" s="53" t="e">
        <f>VLOOKUP(E4269,#REF!,29,FALSE)</f>
        <v>#REF!</v>
      </c>
      <c r="P4269" s="53" t="e">
        <f t="shared" si="336"/>
        <v>#REF!</v>
      </c>
      <c r="Q4269" s="53">
        <v>6.3888887780194634E-8</v>
      </c>
    </row>
    <row r="4270" spans="1:17">
      <c r="A4270" s="51" t="s">
        <v>5396</v>
      </c>
      <c r="B4270" s="51">
        <f t="shared" si="332"/>
        <v>6</v>
      </c>
      <c r="C4270" s="51">
        <f t="shared" si="333"/>
        <v>720</v>
      </c>
      <c r="D4270" s="51" t="s">
        <v>1561</v>
      </c>
      <c r="E4270" s="54" t="str">
        <f t="shared" si="334"/>
        <v>030933</v>
      </c>
      <c r="F4270" s="51" t="e">
        <f>VLOOKUP(E4270,#REF!,8,FALSE)</f>
        <v>#REF!</v>
      </c>
      <c r="G4270" s="51" t="e">
        <f>VLOOKUP(E4270,#REF!,9,FALSE)</f>
        <v>#REF!</v>
      </c>
      <c r="H4270" s="52">
        <v>889846</v>
      </c>
      <c r="I4270" s="51" t="s">
        <v>4885</v>
      </c>
      <c r="J4270" s="53">
        <v>14.5</v>
      </c>
      <c r="K4270" s="53">
        <v>14</v>
      </c>
      <c r="L4270" s="53">
        <v>13.28197778888889</v>
      </c>
      <c r="M4270" s="53">
        <v>13.268218600000001</v>
      </c>
      <c r="N4270" s="53">
        <f t="shared" si="335"/>
        <v>9553.1173920000001</v>
      </c>
      <c r="O4270" s="53" t="e">
        <f>VLOOKUP(E4270,#REF!,29,FALSE)</f>
        <v>#REF!</v>
      </c>
      <c r="P4270" s="53" t="e">
        <f t="shared" si="336"/>
        <v>#REF!</v>
      </c>
      <c r="Q4270" s="53">
        <v>1.3759188888889185E-2</v>
      </c>
    </row>
    <row r="4271" spans="1:17">
      <c r="A4271" s="51" t="s">
        <v>5396</v>
      </c>
      <c r="B4271" s="51">
        <f t="shared" si="332"/>
        <v>6</v>
      </c>
      <c r="C4271" s="51">
        <f t="shared" si="333"/>
        <v>720</v>
      </c>
      <c r="D4271" s="51" t="s">
        <v>1563</v>
      </c>
      <c r="E4271" s="54" t="str">
        <f t="shared" si="334"/>
        <v>030934</v>
      </c>
      <c r="F4271" s="51" t="e">
        <f>VLOOKUP(E4271,#REF!,8,FALSE)</f>
        <v>#REF!</v>
      </c>
      <c r="G4271" s="51" t="e">
        <f>VLOOKUP(E4271,#REF!,9,FALSE)</f>
        <v>#REF!</v>
      </c>
      <c r="H4271" s="52">
        <v>889845</v>
      </c>
      <c r="I4271" s="51" t="s">
        <v>4886</v>
      </c>
      <c r="J4271" s="53">
        <v>14.2</v>
      </c>
      <c r="K4271" s="53">
        <v>13.900001</v>
      </c>
      <c r="L4271" s="53">
        <v>13.714142934722222</v>
      </c>
      <c r="M4271" s="53">
        <v>13.714142920833334</v>
      </c>
      <c r="N4271" s="53">
        <f t="shared" si="335"/>
        <v>9874.1829030000008</v>
      </c>
      <c r="O4271" s="53" t="e">
        <f>VLOOKUP(E4271,#REF!,29,FALSE)</f>
        <v>#REF!</v>
      </c>
      <c r="P4271" s="53" t="e">
        <f t="shared" si="336"/>
        <v>#REF!</v>
      </c>
      <c r="Q4271" s="53">
        <v>1.3888888538026044E-8</v>
      </c>
    </row>
    <row r="4272" spans="1:17">
      <c r="A4272" s="51" t="s">
        <v>5396</v>
      </c>
      <c r="B4272" s="51">
        <f t="shared" si="332"/>
        <v>6</v>
      </c>
      <c r="C4272" s="51">
        <f t="shared" si="333"/>
        <v>720</v>
      </c>
      <c r="D4272" s="51" t="s">
        <v>1627</v>
      </c>
      <c r="E4272" s="54" t="str">
        <f t="shared" si="334"/>
        <v>031015</v>
      </c>
      <c r="F4272" s="51" t="e">
        <f>VLOOKUP(E4272,#REF!,8,FALSE)</f>
        <v>#REF!</v>
      </c>
      <c r="G4272" s="51" t="e">
        <f>VLOOKUP(E4272,#REF!,9,FALSE)</f>
        <v>#REF!</v>
      </c>
      <c r="H4272" s="52">
        <v>889900</v>
      </c>
      <c r="I4272" s="51" t="s">
        <v>4887</v>
      </c>
      <c r="J4272" s="53">
        <v>14.5</v>
      </c>
      <c r="K4272" s="53">
        <v>13.599996000000001</v>
      </c>
      <c r="L4272" s="53">
        <v>15.304677856944444</v>
      </c>
      <c r="M4272" s="53">
        <v>14.851995479166668</v>
      </c>
      <c r="N4272" s="53">
        <f t="shared" si="335"/>
        <v>10693.436745000001</v>
      </c>
      <c r="O4272" s="53" t="e">
        <f>VLOOKUP(E4272,#REF!,29,FALSE)</f>
        <v>#REF!</v>
      </c>
      <c r="P4272" s="53" t="e">
        <f t="shared" si="336"/>
        <v>#REF!</v>
      </c>
      <c r="Q4272" s="53">
        <v>0.45268237777777609</v>
      </c>
    </row>
    <row r="4273" spans="1:17">
      <c r="A4273" s="51" t="s">
        <v>5396</v>
      </c>
      <c r="B4273" s="51">
        <f t="shared" si="332"/>
        <v>6</v>
      </c>
      <c r="C4273" s="51">
        <f t="shared" si="333"/>
        <v>720</v>
      </c>
      <c r="D4273" s="51" t="s">
        <v>2203</v>
      </c>
      <c r="E4273" s="54" t="str">
        <f t="shared" si="334"/>
        <v>031665</v>
      </c>
      <c r="F4273" s="51" t="e">
        <f>VLOOKUP(E4273,#REF!,8,FALSE)</f>
        <v>#REF!</v>
      </c>
      <c r="G4273" s="51" t="e">
        <f>VLOOKUP(E4273,#REF!,9,FALSE)</f>
        <v>#REF!</v>
      </c>
      <c r="H4273" s="52">
        <v>908886</v>
      </c>
      <c r="I4273" s="51" t="s">
        <v>4888</v>
      </c>
      <c r="J4273" s="53">
        <v>9</v>
      </c>
      <c r="K4273" s="53">
        <v>8.9999959999999994</v>
      </c>
      <c r="L4273" s="53">
        <v>11.350828355555556</v>
      </c>
      <c r="M4273" s="53">
        <v>11.350828405555555</v>
      </c>
      <c r="N4273" s="53">
        <f t="shared" si="335"/>
        <v>8172.5964519999998</v>
      </c>
      <c r="O4273" s="53" t="e">
        <f>VLOOKUP(E4273,#REF!,29,FALSE)</f>
        <v>#REF!</v>
      </c>
      <c r="P4273" s="53" t="e">
        <f t="shared" si="336"/>
        <v>#REF!</v>
      </c>
      <c r="Q4273" s="53">
        <v>0</v>
      </c>
    </row>
    <row r="4274" spans="1:17">
      <c r="A4274" s="51" t="s">
        <v>5396</v>
      </c>
      <c r="B4274" s="51">
        <f t="shared" si="332"/>
        <v>6</v>
      </c>
      <c r="C4274" s="51">
        <f t="shared" si="333"/>
        <v>720</v>
      </c>
      <c r="D4274" s="51" t="s">
        <v>2358</v>
      </c>
      <c r="E4274" s="54" t="str">
        <f t="shared" si="334"/>
        <v>031812</v>
      </c>
      <c r="F4274" s="51" t="e">
        <f>VLOOKUP(E4274,#REF!,8,FALSE)</f>
        <v>#REF!</v>
      </c>
      <c r="G4274" s="51" t="e">
        <f>VLOOKUP(E4274,#REF!,9,FALSE)</f>
        <v>#REF!</v>
      </c>
      <c r="H4274" s="52">
        <v>904074</v>
      </c>
      <c r="I4274" s="51" t="s">
        <v>2359</v>
      </c>
      <c r="J4274" s="53">
        <v>18.5</v>
      </c>
      <c r="K4274" s="53">
        <v>18.499998999999999</v>
      </c>
      <c r="L4274" s="53">
        <v>15.178972893055557</v>
      </c>
      <c r="M4274" s="53">
        <v>15.178972841666667</v>
      </c>
      <c r="N4274" s="53">
        <f t="shared" si="335"/>
        <v>10928.860446000001</v>
      </c>
      <c r="O4274" s="53" t="e">
        <f>VLOOKUP(E4274,#REF!,29,FALSE)</f>
        <v>#REF!</v>
      </c>
      <c r="P4274" s="53" t="e">
        <f t="shared" si="336"/>
        <v>#REF!</v>
      </c>
      <c r="Q4274" s="53">
        <v>5.138888860124603E-8</v>
      </c>
    </row>
    <row r="4275" spans="1:17">
      <c r="A4275" s="51" t="s">
        <v>5396</v>
      </c>
      <c r="B4275" s="51">
        <f t="shared" si="332"/>
        <v>6</v>
      </c>
      <c r="C4275" s="51">
        <f t="shared" si="333"/>
        <v>720</v>
      </c>
      <c r="D4275" s="51" t="s">
        <v>2188</v>
      </c>
      <c r="E4275" s="54" t="str">
        <f t="shared" si="334"/>
        <v>031887</v>
      </c>
      <c r="F4275" s="51" t="e">
        <f>VLOOKUP(E4275,#REF!,8,FALSE)</f>
        <v>#REF!</v>
      </c>
      <c r="G4275" s="51" t="e">
        <f>VLOOKUP(E4275,#REF!,9,FALSE)</f>
        <v>#REF!</v>
      </c>
      <c r="H4275" s="52">
        <v>911051</v>
      </c>
      <c r="I4275" s="51" t="s">
        <v>4889</v>
      </c>
      <c r="J4275" s="53">
        <v>11.4</v>
      </c>
      <c r="K4275" s="53">
        <v>10.500004000000001</v>
      </c>
      <c r="L4275" s="53">
        <v>13.689551651388888</v>
      </c>
      <c r="M4275" s="53">
        <v>13.045588136111112</v>
      </c>
      <c r="N4275" s="53">
        <f t="shared" si="335"/>
        <v>9392.8234580000008</v>
      </c>
      <c r="O4275" s="53" t="e">
        <f>VLOOKUP(E4275,#REF!,29,FALSE)</f>
        <v>#REF!</v>
      </c>
      <c r="P4275" s="53" t="e">
        <f t="shared" si="336"/>
        <v>#REF!</v>
      </c>
      <c r="Q4275" s="53">
        <v>0.64396351527777573</v>
      </c>
    </row>
    <row r="4276" spans="1:17">
      <c r="A4276" s="51" t="s">
        <v>5396</v>
      </c>
      <c r="B4276" s="51">
        <f t="shared" si="332"/>
        <v>6</v>
      </c>
      <c r="C4276" s="51">
        <f t="shared" si="333"/>
        <v>720</v>
      </c>
      <c r="D4276" s="51" t="s">
        <v>942</v>
      </c>
      <c r="E4276" s="54" t="str">
        <f t="shared" si="334"/>
        <v>030348</v>
      </c>
      <c r="F4276" s="51" t="e">
        <f>VLOOKUP(E4276,#REF!,8,FALSE)</f>
        <v>#REF!</v>
      </c>
      <c r="G4276" s="51" t="e">
        <f>VLOOKUP(E4276,#REF!,9,FALSE)</f>
        <v>#REF!</v>
      </c>
      <c r="H4276" s="52">
        <v>8957</v>
      </c>
      <c r="I4276" s="51" t="s">
        <v>4890</v>
      </c>
      <c r="J4276" s="53">
        <v>11.33</v>
      </c>
      <c r="K4276" s="53">
        <v>11</v>
      </c>
      <c r="L4276" s="53">
        <v>11.326405541666666</v>
      </c>
      <c r="M4276" s="53">
        <v>11.326405541666666</v>
      </c>
      <c r="N4276" s="53">
        <f t="shared" si="335"/>
        <v>8155.01199</v>
      </c>
      <c r="O4276" s="53" t="e">
        <f>VLOOKUP(E4276,#REF!,29,FALSE)</f>
        <v>#REF!</v>
      </c>
      <c r="P4276" s="53" t="e">
        <f t="shared" si="336"/>
        <v>#REF!</v>
      </c>
      <c r="Q4276" s="53">
        <v>0</v>
      </c>
    </row>
    <row r="4277" spans="1:17">
      <c r="A4277" s="51" t="s">
        <v>5396</v>
      </c>
      <c r="B4277" s="51">
        <f t="shared" si="332"/>
        <v>6</v>
      </c>
      <c r="C4277" s="51">
        <f t="shared" si="333"/>
        <v>720</v>
      </c>
      <c r="D4277" s="51" t="s">
        <v>939</v>
      </c>
      <c r="E4277" s="54" t="str">
        <f t="shared" si="334"/>
        <v>030349</v>
      </c>
      <c r="F4277" s="51" t="e">
        <f>VLOOKUP(E4277,#REF!,8,FALSE)</f>
        <v>#REF!</v>
      </c>
      <c r="G4277" s="51" t="e">
        <f>VLOOKUP(E4277,#REF!,9,FALSE)</f>
        <v>#REF!</v>
      </c>
      <c r="H4277" s="52">
        <v>8900</v>
      </c>
      <c r="I4277" s="51" t="s">
        <v>4891</v>
      </c>
      <c r="J4277" s="53">
        <v>11.33</v>
      </c>
      <c r="K4277" s="53">
        <v>11</v>
      </c>
      <c r="L4277" s="53">
        <v>11.635026540277778</v>
      </c>
      <c r="M4277" s="53">
        <v>11.635026540277778</v>
      </c>
      <c r="N4277" s="53">
        <f t="shared" si="335"/>
        <v>8377.2191089999997</v>
      </c>
      <c r="O4277" s="53" t="e">
        <f>VLOOKUP(E4277,#REF!,29,FALSE)</f>
        <v>#REF!</v>
      </c>
      <c r="P4277" s="53" t="e">
        <f t="shared" si="336"/>
        <v>#REF!</v>
      </c>
      <c r="Q4277" s="53">
        <v>0</v>
      </c>
    </row>
    <row r="4278" spans="1:17">
      <c r="A4278" s="51" t="s">
        <v>5396</v>
      </c>
      <c r="B4278" s="51">
        <f t="shared" si="332"/>
        <v>6</v>
      </c>
      <c r="C4278" s="51">
        <f t="shared" si="333"/>
        <v>720</v>
      </c>
      <c r="D4278" s="51" t="s">
        <v>936</v>
      </c>
      <c r="E4278" s="54" t="str">
        <f t="shared" si="334"/>
        <v>030350</v>
      </c>
      <c r="F4278" s="51" t="e">
        <f>VLOOKUP(E4278,#REF!,8,FALSE)</f>
        <v>#REF!</v>
      </c>
      <c r="G4278" s="51" t="e">
        <f>VLOOKUP(E4278,#REF!,9,FALSE)</f>
        <v>#REF!</v>
      </c>
      <c r="H4278" s="52">
        <v>8854</v>
      </c>
      <c r="I4278" s="51" t="s">
        <v>4892</v>
      </c>
      <c r="J4278" s="53">
        <v>11.33</v>
      </c>
      <c r="K4278" s="53">
        <v>11</v>
      </c>
      <c r="L4278" s="53">
        <v>11.658488659722222</v>
      </c>
      <c r="M4278" s="53">
        <v>11.658488659722222</v>
      </c>
      <c r="N4278" s="53">
        <f t="shared" si="335"/>
        <v>8394.1118349999997</v>
      </c>
      <c r="O4278" s="53" t="e">
        <f>VLOOKUP(E4278,#REF!,29,FALSE)</f>
        <v>#REF!</v>
      </c>
      <c r="P4278" s="53" t="e">
        <f t="shared" si="336"/>
        <v>#REF!</v>
      </c>
      <c r="Q4278" s="53">
        <v>0</v>
      </c>
    </row>
    <row r="4279" spans="1:17">
      <c r="A4279" s="51" t="s">
        <v>5396</v>
      </c>
      <c r="B4279" s="51">
        <f t="shared" si="332"/>
        <v>6</v>
      </c>
      <c r="C4279" s="51">
        <f t="shared" si="333"/>
        <v>720</v>
      </c>
      <c r="D4279" s="51" t="s">
        <v>1171</v>
      </c>
      <c r="E4279" s="54" t="str">
        <f t="shared" si="334"/>
        <v>030457</v>
      </c>
      <c r="F4279" s="51" t="e">
        <f>VLOOKUP(E4279,#REF!,8,FALSE)</f>
        <v>#REF!</v>
      </c>
      <c r="G4279" s="51" t="e">
        <f>VLOOKUP(E4279,#REF!,9,FALSE)</f>
        <v>#REF!</v>
      </c>
      <c r="H4279" s="52">
        <v>890647</v>
      </c>
      <c r="I4279" s="51" t="s">
        <v>4893</v>
      </c>
      <c r="J4279" s="53">
        <v>13.1</v>
      </c>
      <c r="K4279" s="53">
        <v>13.100002999999999</v>
      </c>
      <c r="L4279" s="53">
        <v>10.983831069444445</v>
      </c>
      <c r="M4279" s="53">
        <v>10.983831063888889</v>
      </c>
      <c r="N4279" s="53">
        <f t="shared" si="335"/>
        <v>7908.3583660000004</v>
      </c>
      <c r="O4279" s="53" t="e">
        <f>VLOOKUP(E4279,#REF!,29,FALSE)</f>
        <v>#REF!</v>
      </c>
      <c r="P4279" s="53" t="e">
        <f t="shared" si="336"/>
        <v>#REF!</v>
      </c>
      <c r="Q4279" s="53">
        <v>5.555554909935583E-9</v>
      </c>
    </row>
    <row r="4280" spans="1:17">
      <c r="A4280" s="51" t="s">
        <v>5396</v>
      </c>
      <c r="B4280" s="51">
        <f t="shared" si="332"/>
        <v>6</v>
      </c>
      <c r="C4280" s="51">
        <f t="shared" si="333"/>
        <v>720</v>
      </c>
      <c r="D4280" s="51" t="s">
        <v>1173</v>
      </c>
      <c r="E4280" s="54" t="str">
        <f t="shared" si="334"/>
        <v>030461</v>
      </c>
      <c r="F4280" s="51" t="e">
        <f>VLOOKUP(E4280,#REF!,8,FALSE)</f>
        <v>#REF!</v>
      </c>
      <c r="G4280" s="51" t="e">
        <f>VLOOKUP(E4280,#REF!,9,FALSE)</f>
        <v>#REF!</v>
      </c>
      <c r="H4280" s="52">
        <v>890649</v>
      </c>
      <c r="I4280" s="51" t="s">
        <v>4894</v>
      </c>
      <c r="J4280" s="53">
        <v>13</v>
      </c>
      <c r="K4280" s="53">
        <v>13</v>
      </c>
      <c r="L4280" s="53">
        <v>13.069690158333334</v>
      </c>
      <c r="M4280" s="53">
        <v>13.069690134722221</v>
      </c>
      <c r="N4280" s="53">
        <f t="shared" si="335"/>
        <v>9410.1768969999994</v>
      </c>
      <c r="O4280" s="53" t="e">
        <f>VLOOKUP(E4280,#REF!,29,FALSE)</f>
        <v>#REF!</v>
      </c>
      <c r="P4280" s="53" t="e">
        <f t="shared" si="336"/>
        <v>#REF!</v>
      </c>
      <c r="Q4280" s="53">
        <v>2.3611111525193942E-8</v>
      </c>
    </row>
    <row r="4281" spans="1:17">
      <c r="A4281" s="51" t="s">
        <v>5396</v>
      </c>
      <c r="B4281" s="51">
        <f t="shared" si="332"/>
        <v>6</v>
      </c>
      <c r="C4281" s="51">
        <f t="shared" si="333"/>
        <v>720</v>
      </c>
      <c r="D4281" s="51" t="s">
        <v>1175</v>
      </c>
      <c r="E4281" s="54" t="str">
        <f t="shared" si="334"/>
        <v>030462</v>
      </c>
      <c r="F4281" s="51" t="e">
        <f>VLOOKUP(E4281,#REF!,8,FALSE)</f>
        <v>#REF!</v>
      </c>
      <c r="G4281" s="51" t="e">
        <f>VLOOKUP(E4281,#REF!,9,FALSE)</f>
        <v>#REF!</v>
      </c>
      <c r="H4281" s="52">
        <v>890648</v>
      </c>
      <c r="I4281" s="51" t="s">
        <v>4895</v>
      </c>
      <c r="J4281" s="53">
        <v>11.5</v>
      </c>
      <c r="K4281" s="53">
        <v>12.900003</v>
      </c>
      <c r="L4281" s="53">
        <v>11.967868809722223</v>
      </c>
      <c r="M4281" s="53">
        <v>11.967868775000001</v>
      </c>
      <c r="N4281" s="53">
        <f t="shared" si="335"/>
        <v>8616.8655180000005</v>
      </c>
      <c r="O4281" s="53" t="e">
        <f>VLOOKUP(E4281,#REF!,29,FALSE)</f>
        <v>#REF!</v>
      </c>
      <c r="P4281" s="53" t="e">
        <f t="shared" si="336"/>
        <v>#REF!</v>
      </c>
      <c r="Q4281" s="53">
        <v>3.4722221345065108E-8</v>
      </c>
    </row>
    <row r="4282" spans="1:17">
      <c r="A4282" s="51" t="s">
        <v>5396</v>
      </c>
      <c r="B4282" s="51">
        <f t="shared" si="332"/>
        <v>6</v>
      </c>
      <c r="C4282" s="51">
        <f t="shared" si="333"/>
        <v>720</v>
      </c>
      <c r="D4282" s="51" t="s">
        <v>1159</v>
      </c>
      <c r="E4282" s="54" t="str">
        <f t="shared" si="334"/>
        <v>030480</v>
      </c>
      <c r="F4282" s="51" t="e">
        <f>VLOOKUP(E4282,#REF!,8,FALSE)</f>
        <v>#REF!</v>
      </c>
      <c r="G4282" s="51" t="e">
        <f>VLOOKUP(E4282,#REF!,9,FALSE)</f>
        <v>#REF!</v>
      </c>
      <c r="H4282" s="52">
        <v>890650</v>
      </c>
      <c r="I4282" s="51" t="s">
        <v>4896</v>
      </c>
      <c r="J4282" s="53">
        <v>12.3</v>
      </c>
      <c r="K4282" s="53">
        <v>13.699997</v>
      </c>
      <c r="L4282" s="53">
        <v>13.406039295833333</v>
      </c>
      <c r="M4282" s="53">
        <v>13.406039388888889</v>
      </c>
      <c r="N4282" s="53">
        <f t="shared" si="335"/>
        <v>9652.34836</v>
      </c>
      <c r="O4282" s="53" t="e">
        <f>VLOOKUP(E4282,#REF!,29,FALSE)</f>
        <v>#REF!</v>
      </c>
      <c r="P4282" s="53" t="e">
        <f t="shared" si="336"/>
        <v>#REF!</v>
      </c>
      <c r="Q4282" s="53">
        <v>0</v>
      </c>
    </row>
    <row r="4283" spans="1:17">
      <c r="A4283" s="51" t="s">
        <v>5396</v>
      </c>
      <c r="B4283" s="51">
        <f t="shared" si="332"/>
        <v>6</v>
      </c>
      <c r="C4283" s="51">
        <f t="shared" si="333"/>
        <v>720</v>
      </c>
      <c r="D4283" s="51" t="s">
        <v>1456</v>
      </c>
      <c r="E4283" s="54" t="str">
        <f t="shared" si="334"/>
        <v>030819</v>
      </c>
      <c r="F4283" s="51" t="e">
        <f>VLOOKUP(E4283,#REF!,8,FALSE)</f>
        <v>#REF!</v>
      </c>
      <c r="G4283" s="51" t="e">
        <f>VLOOKUP(E4283,#REF!,9,FALSE)</f>
        <v>#REF!</v>
      </c>
      <c r="H4283" s="52">
        <v>893442</v>
      </c>
      <c r="I4283" s="51" t="s">
        <v>1457</v>
      </c>
      <c r="J4283" s="53">
        <v>13.2</v>
      </c>
      <c r="K4283" s="53">
        <v>13.2</v>
      </c>
      <c r="L4283" s="53">
        <v>13.477786273611112</v>
      </c>
      <c r="M4283" s="53">
        <v>13.477786273611112</v>
      </c>
      <c r="N4283" s="53">
        <f t="shared" si="335"/>
        <v>9704.0061170000008</v>
      </c>
      <c r="O4283" s="53" t="e">
        <f>VLOOKUP(E4283,#REF!,29,FALSE)</f>
        <v>#REF!</v>
      </c>
      <c r="P4283" s="53" t="e">
        <f t="shared" si="336"/>
        <v>#REF!</v>
      </c>
      <c r="Q4283" s="53">
        <v>0</v>
      </c>
    </row>
    <row r="4284" spans="1:17">
      <c r="A4284" s="51" t="s">
        <v>5396</v>
      </c>
      <c r="B4284" s="51">
        <f t="shared" si="332"/>
        <v>6</v>
      </c>
      <c r="C4284" s="51">
        <f t="shared" si="333"/>
        <v>720</v>
      </c>
      <c r="D4284" s="51" t="s">
        <v>1459</v>
      </c>
      <c r="E4284" s="54" t="str">
        <f t="shared" si="334"/>
        <v>030840</v>
      </c>
      <c r="F4284" s="51" t="e">
        <f>VLOOKUP(E4284,#REF!,8,FALSE)</f>
        <v>#REF!</v>
      </c>
      <c r="G4284" s="51" t="e">
        <f>VLOOKUP(E4284,#REF!,9,FALSE)</f>
        <v>#REF!</v>
      </c>
      <c r="H4284" s="52">
        <v>893323</v>
      </c>
      <c r="I4284" s="51" t="s">
        <v>4897</v>
      </c>
      <c r="J4284" s="53">
        <v>12.9</v>
      </c>
      <c r="K4284" s="53">
        <v>12.9</v>
      </c>
      <c r="L4284" s="53">
        <v>14.090197243055556</v>
      </c>
      <c r="M4284" s="53">
        <v>14.090197243055556</v>
      </c>
      <c r="N4284" s="53">
        <f t="shared" si="335"/>
        <v>10144.942015000001</v>
      </c>
      <c r="O4284" s="53" t="e">
        <f>VLOOKUP(E4284,#REF!,29,FALSE)</f>
        <v>#REF!</v>
      </c>
      <c r="P4284" s="53" t="e">
        <f t="shared" si="336"/>
        <v>#REF!</v>
      </c>
      <c r="Q4284" s="53">
        <v>0</v>
      </c>
    </row>
    <row r="4285" spans="1:17">
      <c r="A4285" s="51" t="s">
        <v>5396</v>
      </c>
      <c r="B4285" s="51">
        <f t="shared" si="332"/>
        <v>6</v>
      </c>
      <c r="C4285" s="51">
        <f t="shared" si="333"/>
        <v>720</v>
      </c>
      <c r="D4285" s="51" t="s">
        <v>1453</v>
      </c>
      <c r="E4285" s="54" t="str">
        <f t="shared" si="334"/>
        <v>030842</v>
      </c>
      <c r="F4285" s="51" t="e">
        <f>VLOOKUP(E4285,#REF!,8,FALSE)</f>
        <v>#REF!</v>
      </c>
      <c r="G4285" s="51" t="e">
        <f>VLOOKUP(E4285,#REF!,9,FALSE)</f>
        <v>#REF!</v>
      </c>
      <c r="H4285" s="52">
        <v>893444</v>
      </c>
      <c r="I4285" s="51" t="s">
        <v>1454</v>
      </c>
      <c r="J4285" s="53">
        <v>10.6</v>
      </c>
      <c r="K4285" s="53">
        <v>10.6</v>
      </c>
      <c r="L4285" s="53">
        <v>9.7926285638888881</v>
      </c>
      <c r="M4285" s="53">
        <v>9.7926285638888881</v>
      </c>
      <c r="N4285" s="53">
        <f t="shared" si="335"/>
        <v>7050.6925659999997</v>
      </c>
      <c r="O4285" s="53" t="e">
        <f>VLOOKUP(E4285,#REF!,29,FALSE)</f>
        <v>#REF!</v>
      </c>
      <c r="P4285" s="53" t="e">
        <f t="shared" si="336"/>
        <v>#REF!</v>
      </c>
      <c r="Q4285" s="53">
        <v>0</v>
      </c>
    </row>
    <row r="4286" spans="1:17">
      <c r="A4286" s="51" t="s">
        <v>5396</v>
      </c>
      <c r="B4286" s="51">
        <f t="shared" si="332"/>
        <v>6</v>
      </c>
      <c r="C4286" s="51">
        <f t="shared" si="333"/>
        <v>720</v>
      </c>
      <c r="D4286" s="51" t="s">
        <v>1903</v>
      </c>
      <c r="E4286" s="54" t="str">
        <f t="shared" si="334"/>
        <v>031487</v>
      </c>
      <c r="F4286" s="51" t="e">
        <f>VLOOKUP(E4286,#REF!,8,FALSE)</f>
        <v>#REF!</v>
      </c>
      <c r="G4286" s="51" t="e">
        <f>VLOOKUP(E4286,#REF!,9,FALSE)</f>
        <v>#REF!</v>
      </c>
      <c r="H4286" s="52">
        <v>896787</v>
      </c>
      <c r="I4286" s="51" t="s">
        <v>4898</v>
      </c>
      <c r="J4286" s="53">
        <v>13.2</v>
      </c>
      <c r="K4286" s="53">
        <v>8.2999989999999997</v>
      </c>
      <c r="L4286" s="53">
        <v>13.748732980555555</v>
      </c>
      <c r="M4286" s="53">
        <v>8.9445114083333337</v>
      </c>
      <c r="N4286" s="53">
        <f t="shared" si="335"/>
        <v>6440.0482140000004</v>
      </c>
      <c r="O4286" s="53" t="e">
        <f>VLOOKUP(E4286,#REF!,29,FALSE)</f>
        <v>#REF!</v>
      </c>
      <c r="P4286" s="53" t="e">
        <f t="shared" si="336"/>
        <v>#REF!</v>
      </c>
      <c r="Q4286" s="53">
        <v>4.8042215722222208</v>
      </c>
    </row>
    <row r="4287" spans="1:17">
      <c r="A4287" s="51" t="s">
        <v>5396</v>
      </c>
      <c r="B4287" s="51">
        <f t="shared" si="332"/>
        <v>6</v>
      </c>
      <c r="C4287" s="51">
        <f t="shared" si="333"/>
        <v>720</v>
      </c>
      <c r="D4287" s="51" t="s">
        <v>1898</v>
      </c>
      <c r="E4287" s="54" t="str">
        <f t="shared" si="334"/>
        <v>031510</v>
      </c>
      <c r="F4287" s="51" t="e">
        <f>VLOOKUP(E4287,#REF!,8,FALSE)</f>
        <v>#REF!</v>
      </c>
      <c r="G4287" s="51" t="e">
        <f>VLOOKUP(E4287,#REF!,9,FALSE)</f>
        <v>#REF!</v>
      </c>
      <c r="H4287" s="52">
        <v>896785</v>
      </c>
      <c r="I4287" s="51" t="s">
        <v>4899</v>
      </c>
      <c r="J4287" s="53">
        <v>4.5</v>
      </c>
      <c r="K4287" s="53">
        <v>2.800001</v>
      </c>
      <c r="L4287" s="53">
        <v>4.7139852027777778</v>
      </c>
      <c r="M4287" s="53">
        <v>3.034755752777778</v>
      </c>
      <c r="N4287" s="53">
        <f t="shared" si="335"/>
        <v>2185.0241420000002</v>
      </c>
      <c r="O4287" s="53" t="e">
        <f>VLOOKUP(E4287,#REF!,29,FALSE)</f>
        <v>#REF!</v>
      </c>
      <c r="P4287" s="53" t="e">
        <f t="shared" si="336"/>
        <v>#REF!</v>
      </c>
      <c r="Q4287" s="53">
        <v>1.67922945</v>
      </c>
    </row>
    <row r="4288" spans="1:17">
      <c r="A4288" s="51" t="s">
        <v>5396</v>
      </c>
      <c r="B4288" s="51">
        <f t="shared" si="332"/>
        <v>6</v>
      </c>
      <c r="C4288" s="51">
        <f t="shared" si="333"/>
        <v>720</v>
      </c>
      <c r="D4288" s="51" t="s">
        <v>2165</v>
      </c>
      <c r="E4288" s="54" t="str">
        <f t="shared" si="334"/>
        <v>031647</v>
      </c>
      <c r="F4288" s="51" t="e">
        <f>VLOOKUP(E4288,#REF!,8,FALSE)</f>
        <v>#REF!</v>
      </c>
      <c r="G4288" s="51" t="e">
        <f>VLOOKUP(E4288,#REF!,9,FALSE)</f>
        <v>#REF!</v>
      </c>
      <c r="H4288" s="52">
        <v>907433</v>
      </c>
      <c r="I4288" s="51" t="s">
        <v>4900</v>
      </c>
      <c r="J4288" s="53">
        <v>8.9</v>
      </c>
      <c r="K4288" s="53">
        <v>7.8999969999999999</v>
      </c>
      <c r="L4288" s="53">
        <v>10.164934799999999</v>
      </c>
      <c r="M4288" s="53">
        <v>9.3353655847222221</v>
      </c>
      <c r="N4288" s="53">
        <f t="shared" si="335"/>
        <v>6721.463221</v>
      </c>
      <c r="O4288" s="53" t="e">
        <f>VLOOKUP(E4288,#REF!,29,FALSE)</f>
        <v>#REF!</v>
      </c>
      <c r="P4288" s="53" t="e">
        <f t="shared" si="336"/>
        <v>#REF!</v>
      </c>
      <c r="Q4288" s="53">
        <v>0.82956921527777716</v>
      </c>
    </row>
    <row r="4289" spans="1:17">
      <c r="A4289" s="51" t="s">
        <v>5396</v>
      </c>
      <c r="B4289" s="51">
        <f t="shared" si="332"/>
        <v>6</v>
      </c>
      <c r="C4289" s="51">
        <f t="shared" si="333"/>
        <v>720</v>
      </c>
      <c r="D4289" s="51" t="s">
        <v>2167</v>
      </c>
      <c r="E4289" s="54" t="str">
        <f t="shared" si="334"/>
        <v>031696</v>
      </c>
      <c r="F4289" s="51" t="e">
        <f>VLOOKUP(E4289,#REF!,8,FALSE)</f>
        <v>#REF!</v>
      </c>
      <c r="G4289" s="51" t="e">
        <f>VLOOKUP(E4289,#REF!,9,FALSE)</f>
        <v>#REF!</v>
      </c>
      <c r="H4289" s="52">
        <v>910100</v>
      </c>
      <c r="I4289" s="51" t="s">
        <v>4901</v>
      </c>
      <c r="J4289" s="53">
        <v>13.2</v>
      </c>
      <c r="K4289" s="53">
        <v>12.299996999999999</v>
      </c>
      <c r="L4289" s="53">
        <v>15.244687919444443</v>
      </c>
      <c r="M4289" s="53">
        <v>14.697364024999999</v>
      </c>
      <c r="N4289" s="53">
        <f t="shared" si="335"/>
        <v>10582.102097999999</v>
      </c>
      <c r="O4289" s="53" t="e">
        <f>VLOOKUP(E4289,#REF!,29,FALSE)</f>
        <v>#REF!</v>
      </c>
      <c r="P4289" s="53" t="e">
        <f t="shared" si="336"/>
        <v>#REF!</v>
      </c>
      <c r="Q4289" s="53">
        <v>0.54732389444444485</v>
      </c>
    </row>
    <row r="4290" spans="1:17">
      <c r="A4290" s="51" t="s">
        <v>5396</v>
      </c>
      <c r="B4290" s="51">
        <f t="shared" si="332"/>
        <v>6</v>
      </c>
      <c r="C4290" s="51">
        <f t="shared" si="333"/>
        <v>720</v>
      </c>
      <c r="D4290" s="51" t="s">
        <v>2186</v>
      </c>
      <c r="E4290" s="54" t="str">
        <f t="shared" si="334"/>
        <v>031699</v>
      </c>
      <c r="F4290" s="51" t="e">
        <f>VLOOKUP(E4290,#REF!,8,FALSE)</f>
        <v>#REF!</v>
      </c>
      <c r="G4290" s="51" t="e">
        <f>VLOOKUP(E4290,#REF!,9,FALSE)</f>
        <v>#REF!</v>
      </c>
      <c r="H4290" s="52">
        <v>908781</v>
      </c>
      <c r="I4290" s="51" t="s">
        <v>4902</v>
      </c>
      <c r="J4290" s="53">
        <v>4.4000000000000004</v>
      </c>
      <c r="K4290" s="53">
        <v>3.3000039999999999</v>
      </c>
      <c r="L4290" s="53">
        <v>5.1281078125000006</v>
      </c>
      <c r="M4290" s="53">
        <v>3.9793195263888892</v>
      </c>
      <c r="N4290" s="53">
        <f t="shared" si="335"/>
        <v>2865.1100590000001</v>
      </c>
      <c r="O4290" s="53" t="e">
        <f>VLOOKUP(E4290,#REF!,29,FALSE)</f>
        <v>#REF!</v>
      </c>
      <c r="P4290" s="53" t="e">
        <f t="shared" si="336"/>
        <v>#REF!</v>
      </c>
      <c r="Q4290" s="53">
        <v>1.1487882861111112</v>
      </c>
    </row>
    <row r="4291" spans="1:17">
      <c r="A4291" s="51" t="s">
        <v>5396</v>
      </c>
      <c r="B4291" s="51">
        <f t="shared" ref="B4291:B4354" si="337">MONTH(A4291)</f>
        <v>6</v>
      </c>
      <c r="C4291" s="51">
        <f t="shared" ref="C4291:C4354" si="338">VLOOKUP(B4291,T:V,3,FALSE)</f>
        <v>720</v>
      </c>
      <c r="D4291" s="51" t="s">
        <v>2182</v>
      </c>
      <c r="E4291" s="54" t="str">
        <f t="shared" ref="E4291:E4354" si="339">RIGHT(LEFT(D4291,16),6)</f>
        <v>031700</v>
      </c>
      <c r="F4291" s="51" t="e">
        <f>VLOOKUP(E4291,#REF!,8,FALSE)</f>
        <v>#REF!</v>
      </c>
      <c r="G4291" s="51" t="e">
        <f>VLOOKUP(E4291,#REF!,9,FALSE)</f>
        <v>#REF!</v>
      </c>
      <c r="H4291" s="52">
        <v>910154</v>
      </c>
      <c r="I4291" s="51" t="s">
        <v>4903</v>
      </c>
      <c r="J4291" s="53">
        <v>10.1</v>
      </c>
      <c r="K4291" s="53">
        <v>9.6999999999999993</v>
      </c>
      <c r="L4291" s="53">
        <v>11.773528219444445</v>
      </c>
      <c r="M4291" s="53">
        <v>11.698948018055555</v>
      </c>
      <c r="N4291" s="53">
        <f t="shared" ref="N4291:N4354" si="340">M4291*C4291</f>
        <v>8423.2425729999995</v>
      </c>
      <c r="O4291" s="53" t="e">
        <f>VLOOKUP(E4291,#REF!,29,FALSE)</f>
        <v>#REF!</v>
      </c>
      <c r="P4291" s="53" t="e">
        <f t="shared" ref="P4291:P4354" si="341">N4291*O4291</f>
        <v>#REF!</v>
      </c>
      <c r="Q4291" s="53">
        <v>7.4580201388890696E-2</v>
      </c>
    </row>
    <row r="4292" spans="1:17">
      <c r="A4292" s="51" t="s">
        <v>5396</v>
      </c>
      <c r="B4292" s="51">
        <f t="shared" si="337"/>
        <v>6</v>
      </c>
      <c r="C4292" s="51">
        <f t="shared" si="338"/>
        <v>720</v>
      </c>
      <c r="D4292" s="51" t="s">
        <v>2180</v>
      </c>
      <c r="E4292" s="54" t="str">
        <f t="shared" si="339"/>
        <v>031719</v>
      </c>
      <c r="F4292" s="51" t="e">
        <f>VLOOKUP(E4292,#REF!,8,FALSE)</f>
        <v>#REF!</v>
      </c>
      <c r="G4292" s="51" t="e">
        <f>VLOOKUP(E4292,#REF!,9,FALSE)</f>
        <v>#REF!</v>
      </c>
      <c r="H4292" s="52">
        <v>906776</v>
      </c>
      <c r="I4292" s="51" t="s">
        <v>4904</v>
      </c>
      <c r="J4292" s="53">
        <v>4.5</v>
      </c>
      <c r="K4292" s="53">
        <v>4.2999989999999997</v>
      </c>
      <c r="L4292" s="53">
        <v>5.1977527805555557</v>
      </c>
      <c r="M4292" s="53">
        <v>5.1387952027777777</v>
      </c>
      <c r="N4292" s="53">
        <f t="shared" si="340"/>
        <v>3699.932546</v>
      </c>
      <c r="O4292" s="53" t="e">
        <f>VLOOKUP(E4292,#REF!,29,FALSE)</f>
        <v>#REF!</v>
      </c>
      <c r="P4292" s="53" t="e">
        <f t="shared" si="341"/>
        <v>#REF!</v>
      </c>
      <c r="Q4292" s="53">
        <v>5.8957577777777541E-2</v>
      </c>
    </row>
    <row r="4293" spans="1:17">
      <c r="A4293" s="51" t="s">
        <v>5396</v>
      </c>
      <c r="B4293" s="51">
        <f t="shared" si="337"/>
        <v>6</v>
      </c>
      <c r="C4293" s="51">
        <f t="shared" si="338"/>
        <v>720</v>
      </c>
      <c r="D4293" s="51" t="s">
        <v>2355</v>
      </c>
      <c r="E4293" s="54" t="str">
        <f t="shared" si="339"/>
        <v>031805</v>
      </c>
      <c r="F4293" s="51" t="e">
        <f>VLOOKUP(E4293,#REF!,8,FALSE)</f>
        <v>#REF!</v>
      </c>
      <c r="G4293" s="51" t="e">
        <f>VLOOKUP(E4293,#REF!,9,FALSE)</f>
        <v>#REF!</v>
      </c>
      <c r="H4293" s="52">
        <v>904073</v>
      </c>
      <c r="I4293" s="51" t="s">
        <v>2356</v>
      </c>
      <c r="J4293" s="53">
        <v>11.8</v>
      </c>
      <c r="K4293" s="53">
        <v>9.5999990000000004</v>
      </c>
      <c r="L4293" s="53">
        <v>13.536406033333332</v>
      </c>
      <c r="M4293" s="53">
        <v>11.394162065277778</v>
      </c>
      <c r="N4293" s="53">
        <f t="shared" si="340"/>
        <v>8203.796687</v>
      </c>
      <c r="O4293" s="53" t="e">
        <f>VLOOKUP(E4293,#REF!,29,FALSE)</f>
        <v>#REF!</v>
      </c>
      <c r="P4293" s="53" t="e">
        <f t="shared" si="341"/>
        <v>#REF!</v>
      </c>
      <c r="Q4293" s="53">
        <v>2.1422439680555549</v>
      </c>
    </row>
    <row r="4294" spans="1:17">
      <c r="A4294" s="51" t="s">
        <v>5396</v>
      </c>
      <c r="B4294" s="51">
        <f t="shared" si="337"/>
        <v>6</v>
      </c>
      <c r="C4294" s="51">
        <f t="shared" si="338"/>
        <v>720</v>
      </c>
      <c r="D4294" s="51" t="s">
        <v>2353</v>
      </c>
      <c r="E4294" s="54" t="str">
        <f t="shared" si="339"/>
        <v>031806</v>
      </c>
      <c r="F4294" s="51" t="e">
        <f>VLOOKUP(E4294,#REF!,8,FALSE)</f>
        <v>#REF!</v>
      </c>
      <c r="G4294" s="51" t="e">
        <f>VLOOKUP(E4294,#REF!,9,FALSE)</f>
        <v>#REF!</v>
      </c>
      <c r="H4294" s="52">
        <v>904064</v>
      </c>
      <c r="I4294" s="51" t="s">
        <v>2354</v>
      </c>
      <c r="J4294" s="53">
        <v>14.6</v>
      </c>
      <c r="K4294" s="53">
        <v>10.800003</v>
      </c>
      <c r="L4294" s="53">
        <v>16.265409912500001</v>
      </c>
      <c r="M4294" s="53">
        <v>12.4487533875</v>
      </c>
      <c r="N4294" s="53">
        <f t="shared" si="340"/>
        <v>8963.1024390000002</v>
      </c>
      <c r="O4294" s="53" t="e">
        <f>VLOOKUP(E4294,#REF!,29,FALSE)</f>
        <v>#REF!</v>
      </c>
      <c r="P4294" s="53" t="e">
        <f t="shared" si="341"/>
        <v>#REF!</v>
      </c>
      <c r="Q4294" s="53">
        <v>3.816656525</v>
      </c>
    </row>
    <row r="4295" spans="1:17">
      <c r="A4295" s="51" t="s">
        <v>5396</v>
      </c>
      <c r="B4295" s="51">
        <f t="shared" si="337"/>
        <v>6</v>
      </c>
      <c r="C4295" s="51">
        <f t="shared" si="338"/>
        <v>720</v>
      </c>
      <c r="D4295" s="51" t="s">
        <v>962</v>
      </c>
      <c r="E4295" s="54" t="str">
        <f t="shared" si="339"/>
        <v>030296</v>
      </c>
      <c r="F4295" s="51" t="e">
        <f>VLOOKUP(E4295,#REF!,8,FALSE)</f>
        <v>#REF!</v>
      </c>
      <c r="G4295" s="51" t="e">
        <f>VLOOKUP(E4295,#REF!,9,FALSE)</f>
        <v>#REF!</v>
      </c>
      <c r="H4295" s="52">
        <v>20033</v>
      </c>
      <c r="I4295" s="51" t="s">
        <v>4905</v>
      </c>
      <c r="J4295" s="53">
        <v>10.5</v>
      </c>
      <c r="K4295" s="53">
        <v>10</v>
      </c>
      <c r="L4295" s="53">
        <v>4.3247056874999998</v>
      </c>
      <c r="M4295" s="53">
        <v>4.3247056874999998</v>
      </c>
      <c r="N4295" s="53">
        <f t="shared" si="340"/>
        <v>3113.7880949999999</v>
      </c>
      <c r="O4295" s="53" t="e">
        <f>VLOOKUP(E4295,#REF!,29,FALSE)</f>
        <v>#REF!</v>
      </c>
      <c r="P4295" s="53" t="e">
        <f t="shared" si="341"/>
        <v>#REF!</v>
      </c>
      <c r="Q4295" s="53">
        <v>0</v>
      </c>
    </row>
    <row r="4296" spans="1:17">
      <c r="A4296" s="51" t="s">
        <v>5396</v>
      </c>
      <c r="B4296" s="51">
        <f t="shared" si="337"/>
        <v>6</v>
      </c>
      <c r="C4296" s="51">
        <f t="shared" si="338"/>
        <v>720</v>
      </c>
      <c r="D4296" s="51" t="s">
        <v>2815</v>
      </c>
      <c r="E4296" s="54" t="str">
        <f t="shared" si="339"/>
        <v>034120</v>
      </c>
      <c r="F4296" s="51" t="e">
        <f>VLOOKUP(E4296,#REF!,8,FALSE)</f>
        <v>#REF!</v>
      </c>
      <c r="G4296" s="51" t="e">
        <f>VLOOKUP(E4296,#REF!,9,FALSE)</f>
        <v>#REF!</v>
      </c>
      <c r="H4296" s="52">
        <v>909767</v>
      </c>
      <c r="I4296" s="51" t="s">
        <v>2816</v>
      </c>
      <c r="J4296" s="53">
        <v>8.8000000000000007</v>
      </c>
      <c r="K4296" s="53">
        <v>8.6</v>
      </c>
      <c r="L4296" s="53">
        <v>8.621389095833333</v>
      </c>
      <c r="M4296" s="53">
        <v>8.621389095833333</v>
      </c>
      <c r="N4296" s="53">
        <f t="shared" si="340"/>
        <v>6207.4001490000001</v>
      </c>
      <c r="O4296" s="53" t="e">
        <f>VLOOKUP(E4296,#REF!,29,FALSE)</f>
        <v>#REF!</v>
      </c>
      <c r="P4296" s="53" t="e">
        <f t="shared" si="341"/>
        <v>#REF!</v>
      </c>
      <c r="Q4296" s="53">
        <v>0</v>
      </c>
    </row>
    <row r="4297" spans="1:17">
      <c r="A4297" s="51" t="s">
        <v>5396</v>
      </c>
      <c r="B4297" s="51">
        <f t="shared" si="337"/>
        <v>6</v>
      </c>
      <c r="C4297" s="51">
        <f t="shared" si="338"/>
        <v>720</v>
      </c>
      <c r="D4297" s="51" t="s">
        <v>2799</v>
      </c>
      <c r="E4297" s="54" t="str">
        <f t="shared" si="339"/>
        <v>034153</v>
      </c>
      <c r="F4297" s="51" t="e">
        <f>VLOOKUP(E4297,#REF!,8,FALSE)</f>
        <v>#REF!</v>
      </c>
      <c r="G4297" s="51" t="e">
        <f>VLOOKUP(E4297,#REF!,9,FALSE)</f>
        <v>#REF!</v>
      </c>
      <c r="H4297" s="52">
        <v>909768</v>
      </c>
      <c r="I4297" s="51" t="s">
        <v>4906</v>
      </c>
      <c r="J4297" s="53">
        <v>5</v>
      </c>
      <c r="K4297" s="53">
        <v>5</v>
      </c>
      <c r="L4297" s="53">
        <v>5.2867087722222221</v>
      </c>
      <c r="M4297" s="53">
        <v>5.2867087722222221</v>
      </c>
      <c r="N4297" s="53">
        <f t="shared" si="340"/>
        <v>3806.4303159999999</v>
      </c>
      <c r="O4297" s="53" t="e">
        <f>VLOOKUP(E4297,#REF!,29,FALSE)</f>
        <v>#REF!</v>
      </c>
      <c r="P4297" s="53" t="e">
        <f t="shared" si="341"/>
        <v>#REF!</v>
      </c>
      <c r="Q4297" s="53">
        <v>0</v>
      </c>
    </row>
    <row r="4298" spans="1:17">
      <c r="A4298" s="51" t="s">
        <v>5396</v>
      </c>
      <c r="B4298" s="51">
        <f t="shared" si="337"/>
        <v>6</v>
      </c>
      <c r="C4298" s="51">
        <f t="shared" si="338"/>
        <v>720</v>
      </c>
      <c r="D4298" s="51" t="s">
        <v>2806</v>
      </c>
      <c r="E4298" s="54" t="str">
        <f t="shared" si="339"/>
        <v>032926</v>
      </c>
      <c r="F4298" s="51" t="e">
        <f>VLOOKUP(E4298,#REF!,8,FALSE)</f>
        <v>#REF!</v>
      </c>
      <c r="G4298" s="51" t="e">
        <f>VLOOKUP(E4298,#REF!,9,FALSE)</f>
        <v>#REF!</v>
      </c>
      <c r="H4298" s="52">
        <v>909504</v>
      </c>
      <c r="I4298" s="51" t="s">
        <v>2805</v>
      </c>
      <c r="J4298" s="53">
        <v>6.9</v>
      </c>
      <c r="K4298" s="53">
        <v>6.7</v>
      </c>
      <c r="L4298" s="53">
        <v>5.6455719541666669</v>
      </c>
      <c r="M4298" s="53">
        <v>5.6455719541666669</v>
      </c>
      <c r="N4298" s="53">
        <f t="shared" si="340"/>
        <v>4064.811807</v>
      </c>
      <c r="O4298" s="53" t="e">
        <f>VLOOKUP(E4298,#REF!,29,FALSE)</f>
        <v>#REF!</v>
      </c>
      <c r="P4298" s="53" t="e">
        <f t="shared" si="341"/>
        <v>#REF!</v>
      </c>
      <c r="Q4298" s="53">
        <v>0</v>
      </c>
    </row>
    <row r="4299" spans="1:17">
      <c r="A4299" s="51" t="s">
        <v>5396</v>
      </c>
      <c r="B4299" s="51">
        <f t="shared" si="337"/>
        <v>6</v>
      </c>
      <c r="C4299" s="51">
        <f t="shared" si="338"/>
        <v>720</v>
      </c>
      <c r="D4299" s="51" t="s">
        <v>2965</v>
      </c>
      <c r="E4299" s="54" t="str">
        <f t="shared" si="339"/>
        <v>034184</v>
      </c>
      <c r="F4299" s="51" t="e">
        <f>VLOOKUP(E4299,#REF!,8,FALSE)</f>
        <v>#REF!</v>
      </c>
      <c r="G4299" s="51" t="e">
        <f>VLOOKUP(E4299,#REF!,9,FALSE)</f>
        <v>#REF!</v>
      </c>
      <c r="H4299" s="52">
        <v>910706</v>
      </c>
      <c r="I4299" s="51" t="s">
        <v>4907</v>
      </c>
      <c r="J4299" s="53">
        <v>9.1999999999999993</v>
      </c>
      <c r="K4299" s="53">
        <v>9.1999999999999993</v>
      </c>
      <c r="L4299" s="53">
        <v>7.6850189777777773</v>
      </c>
      <c r="M4299" s="53">
        <v>7.6850189777777773</v>
      </c>
      <c r="N4299" s="53">
        <f t="shared" si="340"/>
        <v>5533.2136639999999</v>
      </c>
      <c r="O4299" s="53" t="e">
        <f>VLOOKUP(E4299,#REF!,29,FALSE)</f>
        <v>#REF!</v>
      </c>
      <c r="P4299" s="53" t="e">
        <f t="shared" si="341"/>
        <v>#REF!</v>
      </c>
      <c r="Q4299" s="53">
        <v>0</v>
      </c>
    </row>
    <row r="4300" spans="1:17">
      <c r="A4300" s="51" t="s">
        <v>5396</v>
      </c>
      <c r="B4300" s="51">
        <f t="shared" si="337"/>
        <v>6</v>
      </c>
      <c r="C4300" s="51">
        <f t="shared" si="338"/>
        <v>720</v>
      </c>
      <c r="D4300" s="51" t="s">
        <v>657</v>
      </c>
      <c r="E4300" s="54" t="str">
        <f t="shared" si="339"/>
        <v>030048</v>
      </c>
      <c r="F4300" s="51" t="e">
        <f>VLOOKUP(E4300,#REF!,8,FALSE)</f>
        <v>#REF!</v>
      </c>
      <c r="G4300" s="51" t="e">
        <f>VLOOKUP(E4300,#REF!,9,FALSE)</f>
        <v>#REF!</v>
      </c>
      <c r="H4300" s="52">
        <v>8639</v>
      </c>
      <c r="I4300" s="51" t="s">
        <v>658</v>
      </c>
      <c r="J4300" s="53">
        <v>4.0999999999999996</v>
      </c>
      <c r="K4300" s="53">
        <v>24</v>
      </c>
      <c r="L4300" s="53">
        <v>1.388888888888889E-6</v>
      </c>
      <c r="M4300" s="53">
        <v>1.388888888888889E-6</v>
      </c>
      <c r="N4300" s="53">
        <f t="shared" si="340"/>
        <v>1E-3</v>
      </c>
      <c r="O4300" s="53" t="e">
        <f>VLOOKUP(E4300,#REF!,29,FALSE)</f>
        <v>#REF!</v>
      </c>
      <c r="P4300" s="53" t="e">
        <f t="shared" si="341"/>
        <v>#REF!</v>
      </c>
      <c r="Q4300" s="53">
        <v>0</v>
      </c>
    </row>
    <row r="4301" spans="1:17">
      <c r="A4301" s="51" t="s">
        <v>5396</v>
      </c>
      <c r="B4301" s="51">
        <f t="shared" si="337"/>
        <v>6</v>
      </c>
      <c r="C4301" s="51">
        <f t="shared" si="338"/>
        <v>720</v>
      </c>
      <c r="D4301" s="51" t="s">
        <v>403</v>
      </c>
      <c r="E4301" s="54" t="str">
        <f t="shared" si="339"/>
        <v>029588</v>
      </c>
      <c r="F4301" s="51" t="e">
        <f>VLOOKUP(E4301,#REF!,8,FALSE)</f>
        <v>#REF!</v>
      </c>
      <c r="G4301" s="51" t="e">
        <f>VLOOKUP(E4301,#REF!,9,FALSE)</f>
        <v>#REF!</v>
      </c>
      <c r="H4301" s="52">
        <v>8348</v>
      </c>
      <c r="I4301" s="51" t="s">
        <v>4908</v>
      </c>
      <c r="J4301" s="53">
        <v>25</v>
      </c>
      <c r="K4301" s="53">
        <v>22.000003</v>
      </c>
      <c r="L4301" s="53">
        <v>38.685250383333333</v>
      </c>
      <c r="M4301" s="53">
        <v>35.222321866666668</v>
      </c>
      <c r="N4301" s="53">
        <f t="shared" si="340"/>
        <v>25360.071744000001</v>
      </c>
      <c r="O4301" s="53" t="e">
        <f>VLOOKUP(E4301,#REF!,29,FALSE)</f>
        <v>#REF!</v>
      </c>
      <c r="P4301" s="53" t="e">
        <f t="shared" si="341"/>
        <v>#REF!</v>
      </c>
      <c r="Q4301" s="53">
        <v>3.4629285166666652</v>
      </c>
    </row>
    <row r="4302" spans="1:17">
      <c r="A4302" s="51" t="s">
        <v>5396</v>
      </c>
      <c r="B4302" s="51">
        <f t="shared" si="337"/>
        <v>6</v>
      </c>
      <c r="C4302" s="51">
        <f t="shared" si="338"/>
        <v>720</v>
      </c>
      <c r="D4302" s="51" t="s">
        <v>654</v>
      </c>
      <c r="E4302" s="54" t="str">
        <f t="shared" si="339"/>
        <v>030025</v>
      </c>
      <c r="F4302" s="51" t="e">
        <f>VLOOKUP(E4302,#REF!,8,FALSE)</f>
        <v>#REF!</v>
      </c>
      <c r="G4302" s="51" t="e">
        <f>VLOOKUP(E4302,#REF!,9,FALSE)</f>
        <v>#REF!</v>
      </c>
      <c r="H4302" s="52">
        <v>8654</v>
      </c>
      <c r="I4302" s="51" t="s">
        <v>4909</v>
      </c>
      <c r="J4302" s="53">
        <v>36</v>
      </c>
      <c r="K4302" s="53">
        <v>27</v>
      </c>
      <c r="L4302" s="53">
        <v>51.281069862500004</v>
      </c>
      <c r="M4302" s="53">
        <v>39.793136284722223</v>
      </c>
      <c r="N4302" s="53">
        <f t="shared" si="340"/>
        <v>28651.058125</v>
      </c>
      <c r="O4302" s="53" t="e">
        <f>VLOOKUP(E4302,#REF!,29,FALSE)</f>
        <v>#REF!</v>
      </c>
      <c r="P4302" s="53" t="e">
        <f t="shared" si="341"/>
        <v>#REF!</v>
      </c>
      <c r="Q4302" s="53">
        <v>11.487933577777783</v>
      </c>
    </row>
    <row r="4303" spans="1:17">
      <c r="A4303" s="51" t="s">
        <v>5396</v>
      </c>
      <c r="B4303" s="51">
        <f t="shared" si="337"/>
        <v>6</v>
      </c>
      <c r="C4303" s="51">
        <f t="shared" si="338"/>
        <v>720</v>
      </c>
      <c r="D4303" s="51" t="s">
        <v>643</v>
      </c>
      <c r="E4303" s="54" t="str">
        <f t="shared" si="339"/>
        <v>030033</v>
      </c>
      <c r="F4303" s="51" t="e">
        <f>VLOOKUP(E4303,#REF!,8,FALSE)</f>
        <v>#REF!</v>
      </c>
      <c r="G4303" s="51" t="e">
        <f>VLOOKUP(E4303,#REF!,9,FALSE)</f>
        <v>#REF!</v>
      </c>
      <c r="H4303" s="52">
        <v>8658</v>
      </c>
      <c r="I4303" s="51" t="s">
        <v>4910</v>
      </c>
      <c r="J4303" s="53">
        <v>21.9</v>
      </c>
      <c r="K4303" s="53">
        <v>15</v>
      </c>
      <c r="L4303" s="53">
        <v>26.301361859722224</v>
      </c>
      <c r="M4303" s="53">
        <v>20.7924091625</v>
      </c>
      <c r="N4303" s="53">
        <f t="shared" si="340"/>
        <v>14970.534597</v>
      </c>
      <c r="O4303" s="53" t="e">
        <f>VLOOKUP(E4303,#REF!,29,FALSE)</f>
        <v>#REF!</v>
      </c>
      <c r="P4303" s="53" t="e">
        <f t="shared" si="341"/>
        <v>#REF!</v>
      </c>
      <c r="Q4303" s="53">
        <v>5.5089526972222229</v>
      </c>
    </row>
    <row r="4304" spans="1:17">
      <c r="A4304" s="51" t="s">
        <v>5396</v>
      </c>
      <c r="B4304" s="51">
        <f t="shared" si="337"/>
        <v>6</v>
      </c>
      <c r="C4304" s="51">
        <f t="shared" si="338"/>
        <v>720</v>
      </c>
      <c r="D4304" s="51" t="s">
        <v>670</v>
      </c>
      <c r="E4304" s="54" t="str">
        <f t="shared" si="339"/>
        <v>030039</v>
      </c>
      <c r="F4304" s="51" t="e">
        <f>VLOOKUP(E4304,#REF!,8,FALSE)</f>
        <v>#REF!</v>
      </c>
      <c r="G4304" s="51" t="e">
        <f>VLOOKUP(E4304,#REF!,9,FALSE)</f>
        <v>#REF!</v>
      </c>
      <c r="H4304" s="52">
        <v>8655</v>
      </c>
      <c r="I4304" s="51" t="s">
        <v>669</v>
      </c>
      <c r="J4304" s="53">
        <v>24.5</v>
      </c>
      <c r="K4304" s="53">
        <v>27</v>
      </c>
      <c r="L4304" s="53">
        <v>40.474577143055555</v>
      </c>
      <c r="M4304" s="53">
        <v>40.474577143055555</v>
      </c>
      <c r="N4304" s="53">
        <f t="shared" si="340"/>
        <v>29141.695542999998</v>
      </c>
      <c r="O4304" s="53" t="e">
        <f>VLOOKUP(E4304,#REF!,29,FALSE)</f>
        <v>#REF!</v>
      </c>
      <c r="P4304" s="53" t="e">
        <f t="shared" si="341"/>
        <v>#REF!</v>
      </c>
      <c r="Q4304" s="53">
        <v>0</v>
      </c>
    </row>
    <row r="4305" spans="1:17">
      <c r="A4305" s="51" t="s">
        <v>5396</v>
      </c>
      <c r="B4305" s="51">
        <f t="shared" si="337"/>
        <v>6</v>
      </c>
      <c r="C4305" s="51">
        <f t="shared" si="338"/>
        <v>720</v>
      </c>
      <c r="D4305" s="51" t="s">
        <v>822</v>
      </c>
      <c r="E4305" s="54" t="str">
        <f t="shared" si="339"/>
        <v>030355</v>
      </c>
      <c r="F4305" s="51" t="e">
        <f>VLOOKUP(E4305,#REF!,8,FALSE)</f>
        <v>#REF!</v>
      </c>
      <c r="G4305" s="51" t="e">
        <f>VLOOKUP(E4305,#REF!,9,FALSE)</f>
        <v>#REF!</v>
      </c>
      <c r="H4305" s="52">
        <v>8885</v>
      </c>
      <c r="I4305" s="51" t="s">
        <v>2702</v>
      </c>
      <c r="J4305" s="53">
        <v>20.100000000000001</v>
      </c>
      <c r="K4305" s="53">
        <v>16.200006999999999</v>
      </c>
      <c r="L4305" s="53">
        <v>18.303433172222224</v>
      </c>
      <c r="M4305" s="53">
        <v>12.190552715277777</v>
      </c>
      <c r="N4305" s="53">
        <f t="shared" si="340"/>
        <v>8777.1979549999996</v>
      </c>
      <c r="O4305" s="53" t="e">
        <f>VLOOKUP(E4305,#REF!,29,FALSE)</f>
        <v>#REF!</v>
      </c>
      <c r="P4305" s="53" t="e">
        <f t="shared" si="341"/>
        <v>#REF!</v>
      </c>
      <c r="Q4305" s="53">
        <v>6.1128804569444455</v>
      </c>
    </row>
    <row r="4306" spans="1:17">
      <c r="A4306" s="51" t="s">
        <v>5396</v>
      </c>
      <c r="B4306" s="51">
        <f t="shared" si="337"/>
        <v>6</v>
      </c>
      <c r="C4306" s="51">
        <f t="shared" si="338"/>
        <v>720</v>
      </c>
      <c r="D4306" s="51" t="s">
        <v>1828</v>
      </c>
      <c r="E4306" s="54" t="str">
        <f t="shared" si="339"/>
        <v>028219</v>
      </c>
      <c r="F4306" s="51" t="e">
        <f>VLOOKUP(E4306,#REF!,8,FALSE)</f>
        <v>#REF!</v>
      </c>
      <c r="G4306" s="51" t="e">
        <f>VLOOKUP(E4306,#REF!,9,FALSE)</f>
        <v>#REF!</v>
      </c>
      <c r="H4306" s="52">
        <v>8301</v>
      </c>
      <c r="I4306" s="51" t="s">
        <v>707</v>
      </c>
      <c r="J4306" s="53">
        <v>40.9</v>
      </c>
      <c r="K4306" s="53">
        <v>25.399996999999999</v>
      </c>
      <c r="L4306" s="53">
        <v>49.106016536111113</v>
      </c>
      <c r="M4306" s="53">
        <v>38.000795938888892</v>
      </c>
      <c r="N4306" s="53">
        <f t="shared" si="340"/>
        <v>27360.573076000001</v>
      </c>
      <c r="O4306" s="53" t="e">
        <f>VLOOKUP(E4306,#REF!,29,FALSE)</f>
        <v>#REF!</v>
      </c>
      <c r="P4306" s="53" t="e">
        <f t="shared" si="341"/>
        <v>#REF!</v>
      </c>
      <c r="Q4306" s="53">
        <v>11.105220597222221</v>
      </c>
    </row>
    <row r="4307" spans="1:17">
      <c r="A4307" s="51" t="s">
        <v>5396</v>
      </c>
      <c r="B4307" s="51">
        <f t="shared" si="337"/>
        <v>6</v>
      </c>
      <c r="C4307" s="51">
        <f t="shared" si="338"/>
        <v>720</v>
      </c>
      <c r="D4307" s="51" t="s">
        <v>1239</v>
      </c>
      <c r="E4307" s="54" t="str">
        <f t="shared" si="339"/>
        <v>029193</v>
      </c>
      <c r="F4307" s="51" t="e">
        <f>VLOOKUP(E4307,#REF!,8,FALSE)</f>
        <v>#REF!</v>
      </c>
      <c r="G4307" s="51" t="e">
        <f>VLOOKUP(E4307,#REF!,9,FALSE)</f>
        <v>#REF!</v>
      </c>
      <c r="H4307" s="52">
        <v>8838</v>
      </c>
      <c r="I4307" s="51" t="s">
        <v>1238</v>
      </c>
      <c r="J4307" s="53">
        <v>17.899999999999999</v>
      </c>
      <c r="K4307" s="53">
        <v>47.423775999999997</v>
      </c>
      <c r="L4307" s="53">
        <v>41.18766167222222</v>
      </c>
      <c r="M4307" s="53">
        <v>41.18766167222222</v>
      </c>
      <c r="N4307" s="53">
        <f t="shared" si="340"/>
        <v>29655.116403999997</v>
      </c>
      <c r="O4307" s="53" t="e">
        <f>VLOOKUP(E4307,#REF!,29,FALSE)</f>
        <v>#REF!</v>
      </c>
      <c r="P4307" s="53" t="e">
        <f t="shared" si="341"/>
        <v>#REF!</v>
      </c>
      <c r="Q4307" s="53">
        <v>0</v>
      </c>
    </row>
    <row r="4308" spans="1:17">
      <c r="A4308" s="51" t="s">
        <v>5396</v>
      </c>
      <c r="B4308" s="51">
        <f t="shared" si="337"/>
        <v>6</v>
      </c>
      <c r="C4308" s="51">
        <f t="shared" si="338"/>
        <v>720</v>
      </c>
      <c r="D4308" s="51" t="s">
        <v>665</v>
      </c>
      <c r="E4308" s="54" t="str">
        <f t="shared" si="339"/>
        <v>029670</v>
      </c>
      <c r="F4308" s="51" t="e">
        <f>VLOOKUP(E4308,#REF!,8,FALSE)</f>
        <v>#REF!</v>
      </c>
      <c r="G4308" s="51" t="e">
        <f>VLOOKUP(E4308,#REF!,9,FALSE)</f>
        <v>#REF!</v>
      </c>
      <c r="H4308" s="52">
        <v>8469</v>
      </c>
      <c r="I4308" s="51" t="s">
        <v>4911</v>
      </c>
      <c r="J4308" s="53">
        <v>37.799999999999997</v>
      </c>
      <c r="K4308" s="53">
        <v>25</v>
      </c>
      <c r="L4308" s="53">
        <v>38.57073892361111</v>
      </c>
      <c r="M4308" s="53">
        <v>38.570738893055555</v>
      </c>
      <c r="N4308" s="53">
        <f t="shared" si="340"/>
        <v>27770.932002999998</v>
      </c>
      <c r="O4308" s="53" t="e">
        <f>VLOOKUP(E4308,#REF!,29,FALSE)</f>
        <v>#REF!</v>
      </c>
      <c r="P4308" s="53" t="e">
        <f t="shared" si="341"/>
        <v>#REF!</v>
      </c>
      <c r="Q4308" s="53">
        <v>3.0555550741458623E-8</v>
      </c>
    </row>
    <row r="4309" spans="1:17">
      <c r="A4309" s="51" t="s">
        <v>5396</v>
      </c>
      <c r="B4309" s="51">
        <f t="shared" si="337"/>
        <v>6</v>
      </c>
      <c r="C4309" s="51">
        <f t="shared" si="338"/>
        <v>720</v>
      </c>
      <c r="D4309" s="51" t="s">
        <v>613</v>
      </c>
      <c r="E4309" s="54" t="str">
        <f t="shared" si="339"/>
        <v>030037</v>
      </c>
      <c r="F4309" s="51" t="e">
        <f>VLOOKUP(E4309,#REF!,8,FALSE)</f>
        <v>#REF!</v>
      </c>
      <c r="G4309" s="51" t="e">
        <f>VLOOKUP(E4309,#REF!,9,FALSE)</f>
        <v>#REF!</v>
      </c>
      <c r="H4309" s="52">
        <v>8652</v>
      </c>
      <c r="I4309" s="51" t="s">
        <v>4912</v>
      </c>
      <c r="J4309" s="53">
        <v>32.299999999999997</v>
      </c>
      <c r="K4309" s="53">
        <v>27</v>
      </c>
      <c r="L4309" s="53">
        <v>38.940622798611109</v>
      </c>
      <c r="M4309" s="53">
        <v>33.67859546527778</v>
      </c>
      <c r="N4309" s="53">
        <f t="shared" si="340"/>
        <v>24248.588735000001</v>
      </c>
      <c r="O4309" s="53" t="e">
        <f>VLOOKUP(E4309,#REF!,29,FALSE)</f>
        <v>#REF!</v>
      </c>
      <c r="P4309" s="53" t="e">
        <f t="shared" si="341"/>
        <v>#REF!</v>
      </c>
      <c r="Q4309" s="53">
        <v>5.2620273333333296</v>
      </c>
    </row>
    <row r="4310" spans="1:17">
      <c r="A4310" s="51" t="s">
        <v>5396</v>
      </c>
      <c r="B4310" s="51">
        <f t="shared" si="337"/>
        <v>6</v>
      </c>
      <c r="C4310" s="51">
        <f t="shared" si="338"/>
        <v>720</v>
      </c>
      <c r="D4310" s="51" t="s">
        <v>1842</v>
      </c>
      <c r="E4310" s="54" t="str">
        <f t="shared" si="339"/>
        <v>030104</v>
      </c>
      <c r="F4310" s="51" t="e">
        <f>VLOOKUP(E4310,#REF!,8,FALSE)</f>
        <v>#REF!</v>
      </c>
      <c r="G4310" s="51" t="e">
        <f>VLOOKUP(E4310,#REF!,9,FALSE)</f>
        <v>#REF!</v>
      </c>
      <c r="H4310" s="52">
        <v>8681</v>
      </c>
      <c r="I4310" s="51" t="s">
        <v>4913</v>
      </c>
      <c r="J4310" s="53">
        <v>24.7</v>
      </c>
      <c r="K4310" s="53">
        <v>15.299996</v>
      </c>
      <c r="L4310" s="53">
        <v>23.590587181944446</v>
      </c>
      <c r="M4310" s="53">
        <v>18.694243564766449</v>
      </c>
      <c r="N4310" s="53">
        <f t="shared" si="340"/>
        <v>13459.855366631844</v>
      </c>
      <c r="O4310" s="53" t="e">
        <f>VLOOKUP(E4310,#REF!,29,FALSE)</f>
        <v>#REF!</v>
      </c>
      <c r="P4310" s="53" t="e">
        <f t="shared" si="341"/>
        <v>#REF!</v>
      </c>
      <c r="Q4310" s="53">
        <v>4.8963436171779984</v>
      </c>
    </row>
    <row r="4311" spans="1:17">
      <c r="A4311" s="51" t="s">
        <v>5396</v>
      </c>
      <c r="B4311" s="51">
        <f t="shared" si="337"/>
        <v>6</v>
      </c>
      <c r="C4311" s="51">
        <f t="shared" si="338"/>
        <v>720</v>
      </c>
      <c r="D4311" s="51" t="s">
        <v>1859</v>
      </c>
      <c r="E4311" s="54" t="str">
        <f t="shared" si="339"/>
        <v>030115</v>
      </c>
      <c r="F4311" s="51" t="e">
        <f>VLOOKUP(E4311,#REF!,8,FALSE)</f>
        <v>#REF!</v>
      </c>
      <c r="G4311" s="51" t="e">
        <f>VLOOKUP(E4311,#REF!,9,FALSE)</f>
        <v>#REF!</v>
      </c>
      <c r="H4311" s="52">
        <v>893482</v>
      </c>
      <c r="I4311" s="51" t="s">
        <v>664</v>
      </c>
      <c r="J4311" s="53">
        <v>19.600000000000001</v>
      </c>
      <c r="K4311" s="53">
        <v>9.9999959999999994</v>
      </c>
      <c r="L4311" s="53">
        <v>24.172080241666666</v>
      </c>
      <c r="M4311" s="53">
        <v>9.3237040483061993</v>
      </c>
      <c r="N4311" s="53">
        <f t="shared" si="340"/>
        <v>6713.0669147804638</v>
      </c>
      <c r="O4311" s="53" t="e">
        <f>VLOOKUP(E4311,#REF!,29,FALSE)</f>
        <v>#REF!</v>
      </c>
      <c r="P4311" s="53" t="e">
        <f t="shared" si="341"/>
        <v>#REF!</v>
      </c>
      <c r="Q4311" s="53">
        <v>14.848376193360471</v>
      </c>
    </row>
    <row r="4312" spans="1:17">
      <c r="A4312" s="51" t="s">
        <v>5396</v>
      </c>
      <c r="B4312" s="51">
        <f t="shared" si="337"/>
        <v>6</v>
      </c>
      <c r="C4312" s="51">
        <f t="shared" si="338"/>
        <v>720</v>
      </c>
      <c r="D4312" s="51" t="s">
        <v>667</v>
      </c>
      <c r="E4312" s="54" t="str">
        <f t="shared" si="339"/>
        <v>030038</v>
      </c>
      <c r="F4312" s="51" t="e">
        <f>VLOOKUP(E4312,#REF!,8,FALSE)</f>
        <v>#REF!</v>
      </c>
      <c r="G4312" s="51" t="e">
        <f>VLOOKUP(E4312,#REF!,9,FALSE)</f>
        <v>#REF!</v>
      </c>
      <c r="H4312" s="52">
        <v>8651</v>
      </c>
      <c r="I4312" s="51" t="s">
        <v>668</v>
      </c>
      <c r="J4312" s="53">
        <v>22.2</v>
      </c>
      <c r="K4312" s="53">
        <v>27</v>
      </c>
      <c r="L4312" s="53">
        <v>34.880184175000004</v>
      </c>
      <c r="M4312" s="53">
        <v>34.880184175000004</v>
      </c>
      <c r="N4312" s="53">
        <f t="shared" si="340"/>
        <v>25113.732606000001</v>
      </c>
      <c r="O4312" s="53" t="e">
        <f>VLOOKUP(E4312,#REF!,29,FALSE)</f>
        <v>#REF!</v>
      </c>
      <c r="P4312" s="53" t="e">
        <f t="shared" si="341"/>
        <v>#REF!</v>
      </c>
      <c r="Q4312" s="53">
        <v>0</v>
      </c>
    </row>
    <row r="4313" spans="1:17">
      <c r="A4313" s="51" t="s">
        <v>5396</v>
      </c>
      <c r="B4313" s="51">
        <f t="shared" si="337"/>
        <v>6</v>
      </c>
      <c r="C4313" s="51">
        <f t="shared" si="338"/>
        <v>720</v>
      </c>
      <c r="D4313" s="51" t="s">
        <v>400</v>
      </c>
      <c r="E4313" s="54" t="str">
        <f t="shared" si="339"/>
        <v>028605</v>
      </c>
      <c r="F4313" s="51" t="e">
        <f>VLOOKUP(E4313,#REF!,8,FALSE)</f>
        <v>#REF!</v>
      </c>
      <c r="G4313" s="51" t="e">
        <f>VLOOKUP(E4313,#REF!,9,FALSE)</f>
        <v>#REF!</v>
      </c>
      <c r="H4313" s="52">
        <v>8764</v>
      </c>
      <c r="I4313" s="51" t="s">
        <v>4914</v>
      </c>
      <c r="J4313" s="53">
        <v>9.1</v>
      </c>
      <c r="K4313" s="53">
        <v>11.000003</v>
      </c>
      <c r="L4313" s="53">
        <v>0</v>
      </c>
      <c r="M4313" s="53">
        <v>0</v>
      </c>
      <c r="N4313" s="53">
        <f t="shared" si="340"/>
        <v>0</v>
      </c>
      <c r="O4313" s="53" t="e">
        <f>VLOOKUP(E4313,#REF!,29,FALSE)</f>
        <v>#REF!</v>
      </c>
      <c r="P4313" s="53" t="e">
        <f t="shared" si="341"/>
        <v>#REF!</v>
      </c>
      <c r="Q4313" s="53">
        <v>0</v>
      </c>
    </row>
    <row r="4314" spans="1:17">
      <c r="A4314" s="51" t="s">
        <v>5396</v>
      </c>
      <c r="B4314" s="51">
        <f t="shared" si="337"/>
        <v>6</v>
      </c>
      <c r="C4314" s="51">
        <f t="shared" si="338"/>
        <v>720</v>
      </c>
      <c r="D4314" s="51" t="s">
        <v>1282</v>
      </c>
      <c r="E4314" s="54" t="str">
        <f t="shared" si="339"/>
        <v>027913</v>
      </c>
      <c r="F4314" s="51" t="e">
        <f>VLOOKUP(E4314,#REF!,8,FALSE)</f>
        <v>#REF!</v>
      </c>
      <c r="G4314" s="51" t="e">
        <f>VLOOKUP(E4314,#REF!,9,FALSE)</f>
        <v>#REF!</v>
      </c>
      <c r="H4314" s="52">
        <v>8791</v>
      </c>
      <c r="I4314" s="51" t="s">
        <v>4915</v>
      </c>
      <c r="J4314" s="53">
        <v>0</v>
      </c>
      <c r="K4314" s="53">
        <v>11.7</v>
      </c>
      <c r="L4314" s="53">
        <v>0</v>
      </c>
      <c r="M4314" s="53">
        <v>0</v>
      </c>
      <c r="N4314" s="53">
        <f t="shared" si="340"/>
        <v>0</v>
      </c>
      <c r="O4314" s="53" t="e">
        <f>VLOOKUP(E4314,#REF!,29,FALSE)</f>
        <v>#REF!</v>
      </c>
      <c r="P4314" s="53" t="e">
        <f t="shared" si="341"/>
        <v>#REF!</v>
      </c>
      <c r="Q4314" s="53">
        <v>0</v>
      </c>
    </row>
    <row r="4315" spans="1:17">
      <c r="A4315" s="51" t="s">
        <v>5396</v>
      </c>
      <c r="B4315" s="51">
        <f t="shared" si="337"/>
        <v>6</v>
      </c>
      <c r="C4315" s="51">
        <f t="shared" si="338"/>
        <v>720</v>
      </c>
      <c r="D4315" s="51" t="s">
        <v>603</v>
      </c>
      <c r="E4315" s="54" t="str">
        <f t="shared" si="339"/>
        <v>028051</v>
      </c>
      <c r="F4315" s="51" t="e">
        <f>VLOOKUP(E4315,#REF!,8,FALSE)</f>
        <v>#REF!</v>
      </c>
      <c r="G4315" s="51" t="e">
        <f>VLOOKUP(E4315,#REF!,9,FALSE)</f>
        <v>#REF!</v>
      </c>
      <c r="H4315" s="52">
        <v>8637</v>
      </c>
      <c r="I4315" s="51" t="s">
        <v>602</v>
      </c>
      <c r="J4315" s="53">
        <v>0</v>
      </c>
      <c r="K4315" s="53">
        <v>16</v>
      </c>
      <c r="L4315" s="53">
        <v>0.12248594166666665</v>
      </c>
      <c r="M4315" s="53">
        <v>0.12248594166666665</v>
      </c>
      <c r="N4315" s="53">
        <f t="shared" si="340"/>
        <v>88.189877999999993</v>
      </c>
      <c r="O4315" s="53" t="e">
        <f>VLOOKUP(E4315,#REF!,29,FALSE)</f>
        <v>#REF!</v>
      </c>
      <c r="P4315" s="53" t="e">
        <f t="shared" si="341"/>
        <v>#REF!</v>
      </c>
      <c r="Q4315" s="53">
        <v>0</v>
      </c>
    </row>
    <row r="4316" spans="1:17">
      <c r="A4316" s="51" t="s">
        <v>5396</v>
      </c>
      <c r="B4316" s="51">
        <f t="shared" si="337"/>
        <v>6</v>
      </c>
      <c r="C4316" s="51">
        <f t="shared" si="338"/>
        <v>720</v>
      </c>
      <c r="D4316" s="51" t="s">
        <v>322</v>
      </c>
      <c r="E4316" s="54" t="str">
        <f t="shared" si="339"/>
        <v>028094</v>
      </c>
      <c r="F4316" s="51" t="e">
        <f>VLOOKUP(E4316,#REF!,8,FALSE)</f>
        <v>#REF!</v>
      </c>
      <c r="G4316" s="51" t="e">
        <f>VLOOKUP(E4316,#REF!,9,FALSE)</f>
        <v>#REF!</v>
      </c>
      <c r="H4316" s="52">
        <v>8352</v>
      </c>
      <c r="I4316" s="51" t="s">
        <v>323</v>
      </c>
      <c r="J4316" s="53">
        <v>22.6</v>
      </c>
      <c r="K4316" s="53">
        <v>8.8999989999999993</v>
      </c>
      <c r="L4316" s="53">
        <v>29.096798888888888</v>
      </c>
      <c r="M4316" s="53">
        <v>18.458473193055557</v>
      </c>
      <c r="N4316" s="53">
        <f t="shared" si="340"/>
        <v>13290.100699000001</v>
      </c>
      <c r="O4316" s="53" t="e">
        <f>VLOOKUP(E4316,#REF!,29,FALSE)</f>
        <v>#REF!</v>
      </c>
      <c r="P4316" s="53" t="e">
        <f t="shared" si="341"/>
        <v>#REF!</v>
      </c>
      <c r="Q4316" s="53">
        <v>10.638325695833331</v>
      </c>
    </row>
    <row r="4317" spans="1:17">
      <c r="A4317" s="51" t="s">
        <v>5396</v>
      </c>
      <c r="B4317" s="51">
        <f t="shared" si="337"/>
        <v>6</v>
      </c>
      <c r="C4317" s="51">
        <f t="shared" si="338"/>
        <v>720</v>
      </c>
      <c r="D4317" s="51" t="s">
        <v>193</v>
      </c>
      <c r="E4317" s="54" t="str">
        <f t="shared" si="339"/>
        <v>028221</v>
      </c>
      <c r="F4317" s="51" t="e">
        <f>VLOOKUP(E4317,#REF!,8,FALSE)</f>
        <v>#REF!</v>
      </c>
      <c r="G4317" s="51" t="e">
        <f>VLOOKUP(E4317,#REF!,9,FALSE)</f>
        <v>#REF!</v>
      </c>
      <c r="H4317" s="52">
        <v>8400</v>
      </c>
      <c r="I4317" s="51" t="s">
        <v>194</v>
      </c>
      <c r="J4317" s="53">
        <v>23.3</v>
      </c>
      <c r="K4317" s="53">
        <v>19.000003</v>
      </c>
      <c r="L4317" s="53">
        <v>31.457556666666669</v>
      </c>
      <c r="M4317" s="53">
        <v>25.652089055555557</v>
      </c>
      <c r="N4317" s="53">
        <f t="shared" si="340"/>
        <v>18469.504120000001</v>
      </c>
      <c r="O4317" s="53" t="e">
        <f>VLOOKUP(E4317,#REF!,29,FALSE)</f>
        <v>#REF!</v>
      </c>
      <c r="P4317" s="53" t="e">
        <f t="shared" si="341"/>
        <v>#REF!</v>
      </c>
      <c r="Q4317" s="53">
        <v>5.8054676111111094</v>
      </c>
    </row>
    <row r="4318" spans="1:17">
      <c r="A4318" s="51" t="s">
        <v>5396</v>
      </c>
      <c r="B4318" s="51">
        <f t="shared" si="337"/>
        <v>6</v>
      </c>
      <c r="C4318" s="51">
        <f t="shared" si="338"/>
        <v>720</v>
      </c>
      <c r="D4318" s="51" t="s">
        <v>1252</v>
      </c>
      <c r="E4318" s="54" t="str">
        <f t="shared" si="339"/>
        <v>028458</v>
      </c>
      <c r="F4318" s="51" t="e">
        <f>VLOOKUP(E4318,#REF!,8,FALSE)</f>
        <v>#REF!</v>
      </c>
      <c r="G4318" s="51" t="e">
        <f>VLOOKUP(E4318,#REF!,9,FALSE)</f>
        <v>#REF!</v>
      </c>
      <c r="H4318" s="52">
        <v>8719</v>
      </c>
      <c r="I4318" s="51" t="s">
        <v>1253</v>
      </c>
      <c r="J4318" s="53">
        <v>12.9</v>
      </c>
      <c r="K4318" s="53">
        <v>7</v>
      </c>
      <c r="L4318" s="53">
        <v>22.280206666666665</v>
      </c>
      <c r="M4318" s="53">
        <v>12.090034629166666</v>
      </c>
      <c r="N4318" s="53">
        <f t="shared" si="340"/>
        <v>8704.8249329999999</v>
      </c>
      <c r="O4318" s="53" t="e">
        <f>VLOOKUP(E4318,#REF!,29,FALSE)</f>
        <v>#REF!</v>
      </c>
      <c r="P4318" s="53" t="e">
        <f t="shared" si="341"/>
        <v>#REF!</v>
      </c>
      <c r="Q4318" s="53">
        <v>10.1901720375</v>
      </c>
    </row>
    <row r="4319" spans="1:17">
      <c r="A4319" s="51" t="s">
        <v>5396</v>
      </c>
      <c r="B4319" s="51">
        <f t="shared" si="337"/>
        <v>6</v>
      </c>
      <c r="C4319" s="51">
        <f t="shared" si="338"/>
        <v>720</v>
      </c>
      <c r="D4319" s="51" t="s">
        <v>370</v>
      </c>
      <c r="E4319" s="54" t="str">
        <f t="shared" si="339"/>
        <v>029665</v>
      </c>
      <c r="F4319" s="51" t="e">
        <f>VLOOKUP(E4319,#REF!,8,FALSE)</f>
        <v>#REF!</v>
      </c>
      <c r="G4319" s="51" t="e">
        <f>VLOOKUP(E4319,#REF!,9,FALSE)</f>
        <v>#REF!</v>
      </c>
      <c r="H4319" s="52">
        <v>8649</v>
      </c>
      <c r="I4319" s="51" t="s">
        <v>652</v>
      </c>
      <c r="J4319" s="53">
        <v>24.1</v>
      </c>
      <c r="K4319" s="53">
        <v>31.000001000000001</v>
      </c>
      <c r="L4319" s="53">
        <v>43.499477777777777</v>
      </c>
      <c r="M4319" s="53">
        <v>43.499477831944446</v>
      </c>
      <c r="N4319" s="53">
        <f t="shared" si="340"/>
        <v>31319.624039000002</v>
      </c>
      <c r="O4319" s="53" t="e">
        <f>VLOOKUP(E4319,#REF!,29,FALSE)</f>
        <v>#REF!</v>
      </c>
      <c r="P4319" s="53" t="e">
        <f t="shared" si="341"/>
        <v>#REF!</v>
      </c>
      <c r="Q4319" s="53">
        <v>0</v>
      </c>
    </row>
    <row r="4320" spans="1:17">
      <c r="A4320" s="51" t="s">
        <v>5396</v>
      </c>
      <c r="B4320" s="51">
        <f t="shared" si="337"/>
        <v>6</v>
      </c>
      <c r="C4320" s="51">
        <f t="shared" si="338"/>
        <v>720</v>
      </c>
      <c r="D4320" s="51" t="s">
        <v>616</v>
      </c>
      <c r="E4320" s="54" t="str">
        <f t="shared" si="339"/>
        <v>029713</v>
      </c>
      <c r="F4320" s="51" t="e">
        <f>VLOOKUP(E4320,#REF!,8,FALSE)</f>
        <v>#REF!</v>
      </c>
      <c r="G4320" s="51" t="e">
        <f>VLOOKUP(E4320,#REF!,9,FALSE)</f>
        <v>#REF!</v>
      </c>
      <c r="H4320" s="52">
        <v>8499</v>
      </c>
      <c r="I4320" s="51" t="s">
        <v>617</v>
      </c>
      <c r="J4320" s="53">
        <v>34.6</v>
      </c>
      <c r="K4320" s="53">
        <v>22</v>
      </c>
      <c r="L4320" s="53">
        <v>36.170058143055556</v>
      </c>
      <c r="M4320" s="53">
        <v>36.170058143055556</v>
      </c>
      <c r="N4320" s="53">
        <f t="shared" si="340"/>
        <v>26042.441863</v>
      </c>
      <c r="O4320" s="53" t="e">
        <f>VLOOKUP(E4320,#REF!,29,FALSE)</f>
        <v>#REF!</v>
      </c>
      <c r="P4320" s="53" t="e">
        <f t="shared" si="341"/>
        <v>#REF!</v>
      </c>
      <c r="Q4320" s="53">
        <v>0</v>
      </c>
    </row>
    <row r="4321" spans="1:17">
      <c r="A4321" s="51" t="s">
        <v>5396</v>
      </c>
      <c r="B4321" s="51">
        <f t="shared" si="337"/>
        <v>6</v>
      </c>
      <c r="C4321" s="51">
        <f t="shared" si="338"/>
        <v>720</v>
      </c>
      <c r="D4321" s="51" t="s">
        <v>607</v>
      </c>
      <c r="E4321" s="54" t="str">
        <f t="shared" si="339"/>
        <v>030024</v>
      </c>
      <c r="F4321" s="51" t="e">
        <f>VLOOKUP(E4321,#REF!,8,FALSE)</f>
        <v>#REF!</v>
      </c>
      <c r="G4321" s="51" t="e">
        <f>VLOOKUP(E4321,#REF!,9,FALSE)</f>
        <v>#REF!</v>
      </c>
      <c r="H4321" s="52">
        <v>8650</v>
      </c>
      <c r="I4321" s="51" t="s">
        <v>608</v>
      </c>
      <c r="J4321" s="53">
        <v>31.7</v>
      </c>
      <c r="K4321" s="53">
        <v>22</v>
      </c>
      <c r="L4321" s="53">
        <v>30.318136512500001</v>
      </c>
      <c r="M4321" s="53">
        <v>21.040978020833332</v>
      </c>
      <c r="N4321" s="53">
        <f t="shared" si="340"/>
        <v>15149.504175</v>
      </c>
      <c r="O4321" s="53" t="e">
        <f>VLOOKUP(E4321,#REF!,29,FALSE)</f>
        <v>#REF!</v>
      </c>
      <c r="P4321" s="53" t="e">
        <f t="shared" si="341"/>
        <v>#REF!</v>
      </c>
      <c r="Q4321" s="53">
        <v>9.2771584916666665</v>
      </c>
    </row>
    <row r="4322" spans="1:17">
      <c r="A4322" s="51" t="s">
        <v>5396</v>
      </c>
      <c r="B4322" s="51">
        <f t="shared" si="337"/>
        <v>6</v>
      </c>
      <c r="C4322" s="51">
        <f t="shared" si="338"/>
        <v>720</v>
      </c>
      <c r="D4322" s="51" t="s">
        <v>619</v>
      </c>
      <c r="E4322" s="54" t="str">
        <f t="shared" si="339"/>
        <v>030036</v>
      </c>
      <c r="F4322" s="51" t="e">
        <f>VLOOKUP(E4322,#REF!,8,FALSE)</f>
        <v>#REF!</v>
      </c>
      <c r="G4322" s="51" t="e">
        <f>VLOOKUP(E4322,#REF!,9,FALSE)</f>
        <v>#REF!</v>
      </c>
      <c r="H4322" s="52">
        <v>8498</v>
      </c>
      <c r="I4322" s="51" t="s">
        <v>4916</v>
      </c>
      <c r="J4322" s="53">
        <v>15.4</v>
      </c>
      <c r="K4322" s="53">
        <v>12.599962</v>
      </c>
      <c r="L4322" s="53">
        <v>22.28400222222222</v>
      </c>
      <c r="M4322" s="53">
        <v>15.813101162837857</v>
      </c>
      <c r="N4322" s="53">
        <f t="shared" si="340"/>
        <v>11385.432837243257</v>
      </c>
      <c r="O4322" s="53" t="e">
        <f>VLOOKUP(E4322,#REF!,29,FALSE)</f>
        <v>#REF!</v>
      </c>
      <c r="P4322" s="53" t="e">
        <f t="shared" si="341"/>
        <v>#REF!</v>
      </c>
      <c r="Q4322" s="53">
        <v>6.4709010593843637</v>
      </c>
    </row>
    <row r="4323" spans="1:17">
      <c r="A4323" s="51" t="s">
        <v>5396</v>
      </c>
      <c r="B4323" s="51">
        <f t="shared" si="337"/>
        <v>6</v>
      </c>
      <c r="C4323" s="51">
        <f t="shared" si="338"/>
        <v>720</v>
      </c>
      <c r="D4323" s="51" t="s">
        <v>640</v>
      </c>
      <c r="E4323" s="54" t="str">
        <f t="shared" si="339"/>
        <v>030047</v>
      </c>
      <c r="F4323" s="51" t="e">
        <f>VLOOKUP(E4323,#REF!,8,FALSE)</f>
        <v>#REF!</v>
      </c>
      <c r="G4323" s="51" t="e">
        <f>VLOOKUP(E4323,#REF!,9,FALSE)</f>
        <v>#REF!</v>
      </c>
      <c r="H4323" s="52">
        <v>8648</v>
      </c>
      <c r="I4323" s="51" t="s">
        <v>4917</v>
      </c>
      <c r="J4323" s="53">
        <v>42.1</v>
      </c>
      <c r="K4323" s="53">
        <v>34</v>
      </c>
      <c r="L4323" s="53">
        <v>38.277757777777779</v>
      </c>
      <c r="M4323" s="53">
        <v>30.913153545833332</v>
      </c>
      <c r="N4323" s="53">
        <f t="shared" si="340"/>
        <v>22257.470552999999</v>
      </c>
      <c r="O4323" s="53" t="e">
        <f>VLOOKUP(E4323,#REF!,29,FALSE)</f>
        <v>#REF!</v>
      </c>
      <c r="P4323" s="53" t="e">
        <f t="shared" si="341"/>
        <v>#REF!</v>
      </c>
      <c r="Q4323" s="53">
        <v>7.3646042319444458</v>
      </c>
    </row>
    <row r="4324" spans="1:17">
      <c r="A4324" s="51" t="s">
        <v>5396</v>
      </c>
      <c r="B4324" s="51">
        <f t="shared" si="337"/>
        <v>6</v>
      </c>
      <c r="C4324" s="51">
        <f t="shared" si="338"/>
        <v>720</v>
      </c>
      <c r="D4324" s="51" t="s">
        <v>1247</v>
      </c>
      <c r="E4324" s="54" t="str">
        <f t="shared" si="339"/>
        <v>030453</v>
      </c>
      <c r="F4324" s="51" t="e">
        <f>VLOOKUP(E4324,#REF!,8,FALSE)</f>
        <v>#REF!</v>
      </c>
      <c r="G4324" s="51" t="e">
        <f>VLOOKUP(E4324,#REF!,9,FALSE)</f>
        <v>#REF!</v>
      </c>
      <c r="H4324" s="52">
        <v>8964</v>
      </c>
      <c r="I4324" s="51" t="s">
        <v>1248</v>
      </c>
      <c r="J4324" s="53">
        <v>25.4</v>
      </c>
      <c r="K4324" s="53">
        <v>24.4</v>
      </c>
      <c r="L4324" s="53">
        <v>41.050727258333332</v>
      </c>
      <c r="M4324" s="53">
        <v>39.434556906944444</v>
      </c>
      <c r="N4324" s="53">
        <f t="shared" si="340"/>
        <v>28392.880972999999</v>
      </c>
      <c r="O4324" s="53" t="e">
        <f>VLOOKUP(E4324,#REF!,29,FALSE)</f>
        <v>#REF!</v>
      </c>
      <c r="P4324" s="53" t="e">
        <f t="shared" si="341"/>
        <v>#REF!</v>
      </c>
      <c r="Q4324" s="53">
        <v>1.6161703513888874</v>
      </c>
    </row>
    <row r="4325" spans="1:17">
      <c r="A4325" s="51" t="s">
        <v>5396</v>
      </c>
      <c r="B4325" s="51">
        <f t="shared" si="337"/>
        <v>6</v>
      </c>
      <c r="C4325" s="51">
        <f t="shared" si="338"/>
        <v>720</v>
      </c>
      <c r="D4325" s="51" t="s">
        <v>1403</v>
      </c>
      <c r="E4325" s="54" t="str">
        <f t="shared" si="339"/>
        <v>030769</v>
      </c>
      <c r="F4325" s="51" t="e">
        <f>VLOOKUP(E4325,#REF!,8,FALSE)</f>
        <v>#REF!</v>
      </c>
      <c r="G4325" s="51" t="e">
        <f>VLOOKUP(E4325,#REF!,9,FALSE)</f>
        <v>#REF!</v>
      </c>
      <c r="H4325" s="52">
        <v>888068</v>
      </c>
      <c r="I4325" s="51" t="s">
        <v>4918</v>
      </c>
      <c r="J4325" s="53">
        <v>430.2</v>
      </c>
      <c r="K4325" s="53">
        <v>416.39999899999998</v>
      </c>
      <c r="L4325" s="53">
        <v>490.00348657500001</v>
      </c>
      <c r="M4325" s="53">
        <v>244.4789903157033</v>
      </c>
      <c r="N4325" s="53">
        <f t="shared" si="340"/>
        <v>176024.87302730637</v>
      </c>
      <c r="O4325" s="53" t="e">
        <f>VLOOKUP(E4325,#REF!,29,FALSE)</f>
        <v>#REF!</v>
      </c>
      <c r="P4325" s="53" t="e">
        <f t="shared" si="341"/>
        <v>#REF!</v>
      </c>
      <c r="Q4325" s="53">
        <v>245.52449625929668</v>
      </c>
    </row>
    <row r="4326" spans="1:17">
      <c r="A4326" s="51" t="s">
        <v>5396</v>
      </c>
      <c r="B4326" s="51">
        <f t="shared" si="337"/>
        <v>6</v>
      </c>
      <c r="C4326" s="51">
        <f t="shared" si="338"/>
        <v>720</v>
      </c>
      <c r="D4326" s="51" t="s">
        <v>397</v>
      </c>
      <c r="E4326" s="54" t="str">
        <f t="shared" si="339"/>
        <v>028615</v>
      </c>
      <c r="F4326" s="51" t="e">
        <f>VLOOKUP(E4326,#REF!,8,FALSE)</f>
        <v>#REF!</v>
      </c>
      <c r="G4326" s="51" t="e">
        <f>VLOOKUP(E4326,#REF!,9,FALSE)</f>
        <v>#REF!</v>
      </c>
      <c r="H4326" s="52">
        <v>8760</v>
      </c>
      <c r="I4326" s="51" t="s">
        <v>398</v>
      </c>
      <c r="J4326" s="53">
        <v>19</v>
      </c>
      <c r="K4326" s="53">
        <v>4.9999989999999999</v>
      </c>
      <c r="L4326" s="53">
        <v>14.977025318055555</v>
      </c>
      <c r="M4326" s="53">
        <v>3.9943833083333331</v>
      </c>
      <c r="N4326" s="53">
        <f t="shared" si="340"/>
        <v>2875.9559819999999</v>
      </c>
      <c r="O4326" s="53" t="e">
        <f>VLOOKUP(E4326,#REF!,29,FALSE)</f>
        <v>#REF!</v>
      </c>
      <c r="P4326" s="53" t="e">
        <f t="shared" si="341"/>
        <v>#REF!</v>
      </c>
      <c r="Q4326" s="53">
        <v>10.982642009722223</v>
      </c>
    </row>
    <row r="4327" spans="1:17">
      <c r="A4327" s="51" t="s">
        <v>5396</v>
      </c>
      <c r="B4327" s="51">
        <f t="shared" si="337"/>
        <v>6</v>
      </c>
      <c r="C4327" s="51">
        <f t="shared" si="338"/>
        <v>720</v>
      </c>
      <c r="D4327" s="51" t="s">
        <v>356</v>
      </c>
      <c r="E4327" s="54" t="str">
        <f t="shared" si="339"/>
        <v>029554</v>
      </c>
      <c r="F4327" s="51" t="e">
        <f>VLOOKUP(E4327,#REF!,8,FALSE)</f>
        <v>#REF!</v>
      </c>
      <c r="G4327" s="51" t="e">
        <f>VLOOKUP(E4327,#REF!,9,FALSE)</f>
        <v>#REF!</v>
      </c>
      <c r="H4327" s="52">
        <v>8420</v>
      </c>
      <c r="I4327" s="51" t="s">
        <v>4919</v>
      </c>
      <c r="J4327" s="53">
        <v>101.4</v>
      </c>
      <c r="K4327" s="53">
        <v>101.000001</v>
      </c>
      <c r="L4327" s="53">
        <v>64.597536530555558</v>
      </c>
      <c r="M4327" s="53">
        <v>62.908582919444449</v>
      </c>
      <c r="N4327" s="53">
        <f t="shared" si="340"/>
        <v>45294.179702000001</v>
      </c>
      <c r="O4327" s="53" t="e">
        <f>VLOOKUP(E4327,#REF!,29,FALSE)</f>
        <v>#REF!</v>
      </c>
      <c r="P4327" s="53" t="e">
        <f t="shared" si="341"/>
        <v>#REF!</v>
      </c>
      <c r="Q4327" s="53">
        <v>1.6889536111111132</v>
      </c>
    </row>
    <row r="4328" spans="1:17">
      <c r="A4328" s="51" t="s">
        <v>5396</v>
      </c>
      <c r="B4328" s="51">
        <f t="shared" si="337"/>
        <v>6</v>
      </c>
      <c r="C4328" s="51">
        <f t="shared" si="338"/>
        <v>720</v>
      </c>
      <c r="D4328" s="51" t="s">
        <v>351</v>
      </c>
      <c r="E4328" s="54" t="str">
        <f t="shared" si="339"/>
        <v>029555</v>
      </c>
      <c r="F4328" s="51" t="e">
        <f>VLOOKUP(E4328,#REF!,8,FALSE)</f>
        <v>#REF!</v>
      </c>
      <c r="G4328" s="51" t="e">
        <f>VLOOKUP(E4328,#REF!,9,FALSE)</f>
        <v>#REF!</v>
      </c>
      <c r="H4328" s="52">
        <v>8421</v>
      </c>
      <c r="I4328" s="51" t="s">
        <v>4920</v>
      </c>
      <c r="J4328" s="53">
        <v>101.4</v>
      </c>
      <c r="K4328" s="53">
        <v>101.000001</v>
      </c>
      <c r="L4328" s="53">
        <v>81.171305162500005</v>
      </c>
      <c r="M4328" s="53">
        <v>80.359985215277774</v>
      </c>
      <c r="N4328" s="53">
        <f t="shared" si="340"/>
        <v>57859.189354999995</v>
      </c>
      <c r="O4328" s="53" t="e">
        <f>VLOOKUP(E4328,#REF!,29,FALSE)</f>
        <v>#REF!</v>
      </c>
      <c r="P4328" s="53" t="e">
        <f t="shared" si="341"/>
        <v>#REF!</v>
      </c>
      <c r="Q4328" s="53">
        <v>0.81131994722222267</v>
      </c>
    </row>
    <row r="4329" spans="1:17">
      <c r="A4329" s="51" t="s">
        <v>5396</v>
      </c>
      <c r="B4329" s="51">
        <f t="shared" si="337"/>
        <v>6</v>
      </c>
      <c r="C4329" s="51">
        <f t="shared" si="338"/>
        <v>720</v>
      </c>
      <c r="D4329" s="51" t="s">
        <v>508</v>
      </c>
      <c r="E4329" s="54" t="str">
        <f t="shared" si="339"/>
        <v>000612</v>
      </c>
      <c r="F4329" s="51" t="e">
        <f>VLOOKUP(E4329,#REF!,8,FALSE)</f>
        <v>#REF!</v>
      </c>
      <c r="G4329" s="51" t="e">
        <f>VLOOKUP(E4329,#REF!,9,FALSE)</f>
        <v>#REF!</v>
      </c>
      <c r="H4329" s="52">
        <v>8574</v>
      </c>
      <c r="I4329" s="51" t="s">
        <v>509</v>
      </c>
      <c r="J4329" s="53">
        <v>123.6</v>
      </c>
      <c r="K4329" s="53">
        <v>119.00000300000001</v>
      </c>
      <c r="L4329" s="53">
        <v>83.190104812499996</v>
      </c>
      <c r="M4329" s="53">
        <v>83.132393880555554</v>
      </c>
      <c r="N4329" s="53">
        <f t="shared" si="340"/>
        <v>59855.323594000001</v>
      </c>
      <c r="O4329" s="53" t="e">
        <f>VLOOKUP(E4329,#REF!,29,FALSE)</f>
        <v>#REF!</v>
      </c>
      <c r="P4329" s="53" t="e">
        <f t="shared" si="341"/>
        <v>#REF!</v>
      </c>
      <c r="Q4329" s="53">
        <v>5.7710931944438923E-2</v>
      </c>
    </row>
    <row r="4330" spans="1:17">
      <c r="A4330" s="51" t="s">
        <v>5396</v>
      </c>
      <c r="B4330" s="51">
        <f t="shared" si="337"/>
        <v>6</v>
      </c>
      <c r="C4330" s="51">
        <f t="shared" si="338"/>
        <v>720</v>
      </c>
      <c r="D4330" s="51" t="s">
        <v>385</v>
      </c>
      <c r="E4330" s="54" t="str">
        <f t="shared" si="339"/>
        <v>029587</v>
      </c>
      <c r="F4330" s="51" t="e">
        <f>VLOOKUP(E4330,#REF!,8,FALSE)</f>
        <v>#REF!</v>
      </c>
      <c r="G4330" s="51" t="e">
        <f>VLOOKUP(E4330,#REF!,9,FALSE)</f>
        <v>#REF!</v>
      </c>
      <c r="H4330" s="52">
        <v>8770</v>
      </c>
      <c r="I4330" s="51" t="s">
        <v>4921</v>
      </c>
      <c r="J4330" s="53">
        <v>201.50399999999999</v>
      </c>
      <c r="K4330" s="53">
        <v>199.99999700000001</v>
      </c>
      <c r="L4330" s="53">
        <v>199.52658276805556</v>
      </c>
      <c r="M4330" s="53">
        <v>199.52658275277778</v>
      </c>
      <c r="N4330" s="53">
        <f t="shared" si="340"/>
        <v>143659.139582</v>
      </c>
      <c r="O4330" s="53" t="e">
        <f>VLOOKUP(E4330,#REF!,29,FALSE)</f>
        <v>#REF!</v>
      </c>
      <c r="P4330" s="53" t="e">
        <f t="shared" si="341"/>
        <v>#REF!</v>
      </c>
      <c r="Q4330" s="53">
        <v>1.5277772844355138E-8</v>
      </c>
    </row>
    <row r="4331" spans="1:17">
      <c r="A4331" s="51" t="s">
        <v>5396</v>
      </c>
      <c r="B4331" s="51">
        <f t="shared" si="337"/>
        <v>6</v>
      </c>
      <c r="C4331" s="51">
        <f t="shared" si="338"/>
        <v>720</v>
      </c>
      <c r="D4331" s="51" t="s">
        <v>2917</v>
      </c>
      <c r="E4331" s="54" t="str">
        <f t="shared" si="339"/>
        <v>034158</v>
      </c>
      <c r="F4331" s="51" t="e">
        <f>VLOOKUP(E4331,#REF!,8,FALSE)</f>
        <v>#REF!</v>
      </c>
      <c r="G4331" s="51" t="e">
        <f>VLOOKUP(E4331,#REF!,9,FALSE)</f>
        <v>#REF!</v>
      </c>
      <c r="H4331" s="52">
        <v>910684</v>
      </c>
      <c r="I4331" s="51" t="s">
        <v>4922</v>
      </c>
      <c r="J4331" s="53">
        <v>5</v>
      </c>
      <c r="K4331" s="53">
        <v>5</v>
      </c>
      <c r="L4331" s="53">
        <v>4.9806084263888888</v>
      </c>
      <c r="M4331" s="53">
        <v>4.9806084263888888</v>
      </c>
      <c r="N4331" s="53">
        <f t="shared" si="340"/>
        <v>3586.038067</v>
      </c>
      <c r="O4331" s="53" t="e">
        <f>VLOOKUP(E4331,#REF!,29,FALSE)</f>
        <v>#REF!</v>
      </c>
      <c r="P4331" s="53" t="e">
        <f t="shared" si="341"/>
        <v>#REF!</v>
      </c>
      <c r="Q4331" s="53">
        <v>0</v>
      </c>
    </row>
    <row r="4332" spans="1:17">
      <c r="A4332" s="51" t="s">
        <v>5396</v>
      </c>
      <c r="B4332" s="51">
        <f t="shared" si="337"/>
        <v>6</v>
      </c>
      <c r="C4332" s="51">
        <f t="shared" si="338"/>
        <v>720</v>
      </c>
      <c r="D4332" s="51" t="s">
        <v>214</v>
      </c>
      <c r="E4332" s="54" t="str">
        <f t="shared" si="339"/>
        <v>027952</v>
      </c>
      <c r="F4332" s="51" t="e">
        <f>VLOOKUP(E4332,#REF!,8,FALSE)</f>
        <v>#REF!</v>
      </c>
      <c r="G4332" s="51" t="e">
        <f>VLOOKUP(E4332,#REF!,9,FALSE)</f>
        <v>#REF!</v>
      </c>
      <c r="H4332" s="52">
        <v>8407</v>
      </c>
      <c r="I4332" s="51" t="s">
        <v>2306</v>
      </c>
      <c r="J4332" s="53">
        <v>343</v>
      </c>
      <c r="K4332" s="53">
        <v>277.99999400000002</v>
      </c>
      <c r="L4332" s="53">
        <v>223.32650140833331</v>
      </c>
      <c r="M4332" s="53">
        <v>182.70941151666665</v>
      </c>
      <c r="N4332" s="53">
        <f t="shared" si="340"/>
        <v>131550.776292</v>
      </c>
      <c r="O4332" s="53" t="e">
        <f>VLOOKUP(E4332,#REF!,29,FALSE)</f>
        <v>#REF!</v>
      </c>
      <c r="P4332" s="53" t="e">
        <f t="shared" si="341"/>
        <v>#REF!</v>
      </c>
      <c r="Q4332" s="53">
        <v>40.617089891666666</v>
      </c>
    </row>
    <row r="4333" spans="1:17">
      <c r="A4333" s="51" t="s">
        <v>5396</v>
      </c>
      <c r="B4333" s="51">
        <f t="shared" si="337"/>
        <v>6</v>
      </c>
      <c r="C4333" s="51">
        <f t="shared" si="338"/>
        <v>720</v>
      </c>
      <c r="D4333" s="51" t="s">
        <v>997</v>
      </c>
      <c r="E4333" s="54" t="str">
        <f t="shared" si="339"/>
        <v>030336</v>
      </c>
      <c r="F4333" s="51" t="e">
        <f>VLOOKUP(E4333,#REF!,8,FALSE)</f>
        <v>#REF!</v>
      </c>
      <c r="G4333" s="51" t="e">
        <f>VLOOKUP(E4333,#REF!,9,FALSE)</f>
        <v>#REF!</v>
      </c>
      <c r="H4333" s="52">
        <v>20066</v>
      </c>
      <c r="I4333" s="51" t="s">
        <v>996</v>
      </c>
      <c r="J4333" s="53">
        <v>11.14</v>
      </c>
      <c r="K4333" s="53">
        <v>11</v>
      </c>
      <c r="L4333" s="53">
        <v>6.2386176000000004</v>
      </c>
      <c r="M4333" s="53">
        <v>6.2386176000000004</v>
      </c>
      <c r="N4333" s="53">
        <f t="shared" si="340"/>
        <v>4491.8046720000002</v>
      </c>
      <c r="O4333" s="53" t="e">
        <f>VLOOKUP(E4333,#REF!,29,FALSE)</f>
        <v>#REF!</v>
      </c>
      <c r="P4333" s="53" t="e">
        <f t="shared" si="341"/>
        <v>#REF!</v>
      </c>
      <c r="Q4333" s="53">
        <v>0</v>
      </c>
    </row>
    <row r="4334" spans="1:17">
      <c r="A4334" s="51" t="s">
        <v>5396</v>
      </c>
      <c r="B4334" s="51">
        <f t="shared" si="337"/>
        <v>6</v>
      </c>
      <c r="C4334" s="51">
        <f t="shared" si="338"/>
        <v>720</v>
      </c>
      <c r="D4334" s="51" t="s">
        <v>2232</v>
      </c>
      <c r="E4334" s="54" t="str">
        <f t="shared" si="339"/>
        <v>031801</v>
      </c>
      <c r="F4334" s="51" t="e">
        <f>VLOOKUP(E4334,#REF!,8,FALSE)</f>
        <v>#REF!</v>
      </c>
      <c r="G4334" s="51" t="e">
        <f>VLOOKUP(E4334,#REF!,9,FALSE)</f>
        <v>#REF!</v>
      </c>
      <c r="H4334" s="52">
        <v>908867</v>
      </c>
      <c r="I4334" s="51" t="s">
        <v>4924</v>
      </c>
      <c r="J4334" s="53">
        <v>11.3</v>
      </c>
      <c r="K4334" s="53">
        <v>11.299996999999999</v>
      </c>
      <c r="L4334" s="53">
        <v>12.01668849027778</v>
      </c>
      <c r="M4334" s="53">
        <v>12.016688419444444</v>
      </c>
      <c r="N4334" s="53">
        <f t="shared" si="340"/>
        <v>8652.0156619999998</v>
      </c>
      <c r="O4334" s="53" t="e">
        <f>VLOOKUP(E4334,#REF!,29,FALSE)</f>
        <v>#REF!</v>
      </c>
      <c r="P4334" s="53" t="e">
        <f t="shared" si="341"/>
        <v>#REF!</v>
      </c>
      <c r="Q4334" s="53">
        <v>7.0833334575581827E-8</v>
      </c>
    </row>
    <row r="4335" spans="1:17">
      <c r="A4335" s="51" t="s">
        <v>5396</v>
      </c>
      <c r="B4335" s="51">
        <f t="shared" si="337"/>
        <v>6</v>
      </c>
      <c r="C4335" s="51">
        <f t="shared" si="338"/>
        <v>720</v>
      </c>
      <c r="D4335" s="51" t="s">
        <v>2163</v>
      </c>
      <c r="E4335" s="54" t="str">
        <f t="shared" si="339"/>
        <v>031646</v>
      </c>
      <c r="F4335" s="51" t="e">
        <f>VLOOKUP(E4335,#REF!,8,FALSE)</f>
        <v>#REF!</v>
      </c>
      <c r="G4335" s="51" t="e">
        <f>VLOOKUP(E4335,#REF!,9,FALSE)</f>
        <v>#REF!</v>
      </c>
      <c r="H4335" s="52">
        <v>908552</v>
      </c>
      <c r="I4335" s="51" t="s">
        <v>4925</v>
      </c>
      <c r="J4335" s="53">
        <v>7.4</v>
      </c>
      <c r="K4335" s="53">
        <v>6</v>
      </c>
      <c r="L4335" s="53">
        <v>8.4348384152777776</v>
      </c>
      <c r="M4335" s="53">
        <v>7.0759721847222217</v>
      </c>
      <c r="N4335" s="53">
        <f t="shared" si="340"/>
        <v>5094.6999729999998</v>
      </c>
      <c r="O4335" s="53" t="e">
        <f>VLOOKUP(E4335,#REF!,29,FALSE)</f>
        <v>#REF!</v>
      </c>
      <c r="P4335" s="53" t="e">
        <f t="shared" si="341"/>
        <v>#REF!</v>
      </c>
      <c r="Q4335" s="53">
        <v>1.3588662305555557</v>
      </c>
    </row>
    <row r="4336" spans="1:17">
      <c r="A4336" s="51" t="s">
        <v>5396</v>
      </c>
      <c r="B4336" s="51">
        <f t="shared" si="337"/>
        <v>6</v>
      </c>
      <c r="C4336" s="51">
        <f t="shared" si="338"/>
        <v>720</v>
      </c>
      <c r="D4336" s="51" t="s">
        <v>2184</v>
      </c>
      <c r="E4336" s="54" t="str">
        <f t="shared" si="339"/>
        <v>031705</v>
      </c>
      <c r="F4336" s="51" t="e">
        <f>VLOOKUP(E4336,#REF!,8,FALSE)</f>
        <v>#REF!</v>
      </c>
      <c r="G4336" s="51" t="e">
        <f>VLOOKUP(E4336,#REF!,9,FALSE)</f>
        <v>#REF!</v>
      </c>
      <c r="H4336" s="52">
        <v>909376</v>
      </c>
      <c r="I4336" s="51" t="s">
        <v>4926</v>
      </c>
      <c r="J4336" s="53">
        <v>7.3</v>
      </c>
      <c r="K4336" s="53">
        <v>5.8</v>
      </c>
      <c r="L4336" s="53">
        <v>8.3684745666666664</v>
      </c>
      <c r="M4336" s="53">
        <v>6.8792528388888892</v>
      </c>
      <c r="N4336" s="53">
        <f t="shared" si="340"/>
        <v>4953.0620440000002</v>
      </c>
      <c r="O4336" s="53" t="e">
        <f>VLOOKUP(E4336,#REF!,29,FALSE)</f>
        <v>#REF!</v>
      </c>
      <c r="P4336" s="53" t="e">
        <f t="shared" si="341"/>
        <v>#REF!</v>
      </c>
      <c r="Q4336" s="53">
        <v>1.4892217277777768</v>
      </c>
    </row>
    <row r="4337" spans="1:17">
      <c r="A4337" s="51" t="s">
        <v>5396</v>
      </c>
      <c r="B4337" s="51">
        <f t="shared" si="337"/>
        <v>6</v>
      </c>
      <c r="C4337" s="51">
        <f t="shared" si="338"/>
        <v>720</v>
      </c>
      <c r="D4337" s="51" t="s">
        <v>2176</v>
      </c>
      <c r="E4337" s="54" t="str">
        <f t="shared" si="339"/>
        <v>031653</v>
      </c>
      <c r="F4337" s="51" t="e">
        <f>VLOOKUP(E4337,#REF!,8,FALSE)</f>
        <v>#REF!</v>
      </c>
      <c r="G4337" s="51" t="e">
        <f>VLOOKUP(E4337,#REF!,9,FALSE)</f>
        <v>#REF!</v>
      </c>
      <c r="H4337" s="52">
        <v>908779</v>
      </c>
      <c r="I4337" s="51" t="s">
        <v>4927</v>
      </c>
      <c r="J4337" s="53">
        <v>7.5</v>
      </c>
      <c r="K4337" s="53">
        <v>6.900004</v>
      </c>
      <c r="L4337" s="53">
        <v>8.5918385638888886</v>
      </c>
      <c r="M4337" s="53">
        <v>8.1783180083333331</v>
      </c>
      <c r="N4337" s="53">
        <f t="shared" si="340"/>
        <v>5888.3889659999995</v>
      </c>
      <c r="O4337" s="53" t="e">
        <f>VLOOKUP(E4337,#REF!,29,FALSE)</f>
        <v>#REF!</v>
      </c>
      <c r="P4337" s="53" t="e">
        <f t="shared" si="341"/>
        <v>#REF!</v>
      </c>
      <c r="Q4337" s="53">
        <v>0.41352055555555456</v>
      </c>
    </row>
    <row r="4338" spans="1:17">
      <c r="A4338" s="51" t="s">
        <v>5396</v>
      </c>
      <c r="B4338" s="51">
        <f t="shared" si="337"/>
        <v>6</v>
      </c>
      <c r="C4338" s="51">
        <f t="shared" si="338"/>
        <v>720</v>
      </c>
      <c r="D4338" s="51" t="s">
        <v>2169</v>
      </c>
      <c r="E4338" s="54" t="str">
        <f t="shared" si="339"/>
        <v>031663</v>
      </c>
      <c r="F4338" s="51" t="e">
        <f>VLOOKUP(E4338,#REF!,8,FALSE)</f>
        <v>#REF!</v>
      </c>
      <c r="G4338" s="51" t="e">
        <f>VLOOKUP(E4338,#REF!,9,FALSE)</f>
        <v>#REF!</v>
      </c>
      <c r="H4338" s="52">
        <v>906777</v>
      </c>
      <c r="I4338" s="51" t="s">
        <v>4928</v>
      </c>
      <c r="J4338" s="53">
        <v>7.5</v>
      </c>
      <c r="K4338" s="53">
        <v>6</v>
      </c>
      <c r="L4338" s="53">
        <v>8.7725625888888885</v>
      </c>
      <c r="M4338" s="53">
        <v>7.2611644291666675</v>
      </c>
      <c r="N4338" s="53">
        <f t="shared" si="340"/>
        <v>5228.0383890000003</v>
      </c>
      <c r="O4338" s="53" t="e">
        <f>VLOOKUP(E4338,#REF!,29,FALSE)</f>
        <v>#REF!</v>
      </c>
      <c r="P4338" s="53" t="e">
        <f t="shared" si="341"/>
        <v>#REF!</v>
      </c>
      <c r="Q4338" s="53">
        <v>1.5113981597222215</v>
      </c>
    </row>
    <row r="4339" spans="1:17">
      <c r="A4339" s="51" t="s">
        <v>5396</v>
      </c>
      <c r="B4339" s="51">
        <f t="shared" si="337"/>
        <v>6</v>
      </c>
      <c r="C4339" s="51">
        <f t="shared" si="338"/>
        <v>720</v>
      </c>
      <c r="D4339" s="51" t="s">
        <v>2190</v>
      </c>
      <c r="E4339" s="54" t="str">
        <f t="shared" si="339"/>
        <v>031701</v>
      </c>
      <c r="F4339" s="51" t="e">
        <f>VLOOKUP(E4339,#REF!,8,FALSE)</f>
        <v>#REF!</v>
      </c>
      <c r="G4339" s="51" t="e">
        <f>VLOOKUP(E4339,#REF!,9,FALSE)</f>
        <v>#REF!</v>
      </c>
      <c r="H4339" s="52">
        <v>908908</v>
      </c>
      <c r="I4339" s="51" t="s">
        <v>4929</v>
      </c>
      <c r="J4339" s="53">
        <v>4.4000000000000004</v>
      </c>
      <c r="K4339" s="53">
        <v>3.3999959999999998</v>
      </c>
      <c r="L4339" s="53">
        <v>5.0386977819444443</v>
      </c>
      <c r="M4339" s="53">
        <v>4.0284121430555562</v>
      </c>
      <c r="N4339" s="53">
        <f t="shared" si="340"/>
        <v>2900.4567430000006</v>
      </c>
      <c r="O4339" s="53" t="e">
        <f>VLOOKUP(E4339,#REF!,29,FALSE)</f>
        <v>#REF!</v>
      </c>
      <c r="P4339" s="53" t="e">
        <f t="shared" si="341"/>
        <v>#REF!</v>
      </c>
      <c r="Q4339" s="53">
        <v>1.0102856388888888</v>
      </c>
    </row>
    <row r="4340" spans="1:17">
      <c r="A4340" s="51" t="s">
        <v>5396</v>
      </c>
      <c r="B4340" s="51">
        <f t="shared" si="337"/>
        <v>6</v>
      </c>
      <c r="C4340" s="51">
        <f t="shared" si="338"/>
        <v>720</v>
      </c>
      <c r="D4340" s="51" t="s">
        <v>2205</v>
      </c>
      <c r="E4340" s="54" t="str">
        <f t="shared" si="339"/>
        <v>031644</v>
      </c>
      <c r="F4340" s="51" t="e">
        <f>VLOOKUP(E4340,#REF!,8,FALSE)</f>
        <v>#REF!</v>
      </c>
      <c r="G4340" s="51" t="e">
        <f>VLOOKUP(E4340,#REF!,9,FALSE)</f>
        <v>#REF!</v>
      </c>
      <c r="H4340" s="52">
        <v>908869</v>
      </c>
      <c r="I4340" s="51" t="s">
        <v>2206</v>
      </c>
      <c r="J4340" s="53">
        <v>10.1</v>
      </c>
      <c r="K4340" s="53">
        <v>9.2999989999999997</v>
      </c>
      <c r="L4340" s="53">
        <v>5.5065452763888887</v>
      </c>
      <c r="M4340" s="53">
        <v>5.2460275388888888</v>
      </c>
      <c r="N4340" s="53">
        <f t="shared" si="340"/>
        <v>3777.1398279999999</v>
      </c>
      <c r="O4340" s="53" t="e">
        <f>VLOOKUP(E4340,#REF!,29,FALSE)</f>
        <v>#REF!</v>
      </c>
      <c r="P4340" s="53" t="e">
        <f t="shared" si="341"/>
        <v>#REF!</v>
      </c>
      <c r="Q4340" s="53">
        <v>0.26051773750000012</v>
      </c>
    </row>
    <row r="4341" spans="1:17">
      <c r="A4341" s="51" t="s">
        <v>5396</v>
      </c>
      <c r="B4341" s="51">
        <f t="shared" si="337"/>
        <v>6</v>
      </c>
      <c r="C4341" s="51">
        <f t="shared" si="338"/>
        <v>720</v>
      </c>
      <c r="D4341" s="51" t="s">
        <v>2195</v>
      </c>
      <c r="E4341" s="54" t="str">
        <f t="shared" si="339"/>
        <v>031627</v>
      </c>
      <c r="F4341" s="51" t="e">
        <f>VLOOKUP(E4341,#REF!,8,FALSE)</f>
        <v>#REF!</v>
      </c>
      <c r="G4341" s="51" t="e">
        <f>VLOOKUP(E4341,#REF!,9,FALSE)</f>
        <v>#REF!</v>
      </c>
      <c r="H4341" s="52">
        <v>908870</v>
      </c>
      <c r="I4341" s="51" t="s">
        <v>2196</v>
      </c>
      <c r="J4341" s="53">
        <v>6</v>
      </c>
      <c r="K4341" s="53">
        <v>6</v>
      </c>
      <c r="L4341" s="53">
        <v>3.740997711111111</v>
      </c>
      <c r="M4341" s="53">
        <v>3.7409977805555559</v>
      </c>
      <c r="N4341" s="53">
        <f t="shared" si="340"/>
        <v>2693.5184020000002</v>
      </c>
      <c r="O4341" s="53" t="e">
        <f>VLOOKUP(E4341,#REF!,29,FALSE)</f>
        <v>#REF!</v>
      </c>
      <c r="P4341" s="53" t="e">
        <f t="shared" si="341"/>
        <v>#REF!</v>
      </c>
      <c r="Q4341" s="53">
        <v>0</v>
      </c>
    </row>
    <row r="4342" spans="1:17">
      <c r="A4342" s="51" t="s">
        <v>5396</v>
      </c>
      <c r="B4342" s="51">
        <f t="shared" si="337"/>
        <v>6</v>
      </c>
      <c r="C4342" s="51">
        <f t="shared" si="338"/>
        <v>720</v>
      </c>
      <c r="D4342" s="51" t="s">
        <v>2199</v>
      </c>
      <c r="E4342" s="54" t="str">
        <f t="shared" si="339"/>
        <v>031621</v>
      </c>
      <c r="F4342" s="51" t="e">
        <f>VLOOKUP(E4342,#REF!,8,FALSE)</f>
        <v>#REF!</v>
      </c>
      <c r="G4342" s="51" t="e">
        <f>VLOOKUP(E4342,#REF!,9,FALSE)</f>
        <v>#REF!</v>
      </c>
      <c r="H4342" s="52">
        <v>908891</v>
      </c>
      <c r="I4342" s="51" t="s">
        <v>2200</v>
      </c>
      <c r="J4342" s="53">
        <v>4.3</v>
      </c>
      <c r="K4342" s="53">
        <v>4.2999989999999997</v>
      </c>
      <c r="L4342" s="53">
        <v>2.7603260291666669</v>
      </c>
      <c r="M4342" s="53">
        <v>2.7603259444444443</v>
      </c>
      <c r="N4342" s="53">
        <f t="shared" si="340"/>
        <v>1987.4346799999998</v>
      </c>
      <c r="O4342" s="53" t="e">
        <f>VLOOKUP(E4342,#REF!,29,FALSE)</f>
        <v>#REF!</v>
      </c>
      <c r="P4342" s="53" t="e">
        <f t="shared" si="341"/>
        <v>#REF!</v>
      </c>
      <c r="Q4342" s="53">
        <v>8.4722222166217557E-8</v>
      </c>
    </row>
    <row r="4343" spans="1:17">
      <c r="A4343" s="51" t="s">
        <v>5396</v>
      </c>
      <c r="B4343" s="51">
        <f t="shared" si="337"/>
        <v>6</v>
      </c>
      <c r="C4343" s="51">
        <f t="shared" si="338"/>
        <v>720</v>
      </c>
      <c r="D4343" s="51" t="s">
        <v>2193</v>
      </c>
      <c r="E4343" s="54" t="str">
        <f t="shared" si="339"/>
        <v>031579</v>
      </c>
      <c r="F4343" s="51" t="e">
        <f>VLOOKUP(E4343,#REF!,8,FALSE)</f>
        <v>#REF!</v>
      </c>
      <c r="G4343" s="51" t="e">
        <f>VLOOKUP(E4343,#REF!,9,FALSE)</f>
        <v>#REF!</v>
      </c>
      <c r="H4343" s="52">
        <v>908892</v>
      </c>
      <c r="I4343" s="51" t="s">
        <v>2194</v>
      </c>
      <c r="J4343" s="53">
        <v>9.6999999999999993</v>
      </c>
      <c r="K4343" s="53">
        <v>9.199999</v>
      </c>
      <c r="L4343" s="53">
        <v>5.7473534694444446</v>
      </c>
      <c r="M4343" s="53">
        <v>5.6399311333333335</v>
      </c>
      <c r="N4343" s="53">
        <f t="shared" si="340"/>
        <v>4060.7504160000003</v>
      </c>
      <c r="O4343" s="53" t="e">
        <f>VLOOKUP(E4343,#REF!,29,FALSE)</f>
        <v>#REF!</v>
      </c>
      <c r="P4343" s="53" t="e">
        <f t="shared" si="341"/>
        <v>#REF!</v>
      </c>
      <c r="Q4343" s="53">
        <v>0.10742233611111184</v>
      </c>
    </row>
    <row r="4344" spans="1:17">
      <c r="A4344" s="51" t="s">
        <v>5396</v>
      </c>
      <c r="B4344" s="51">
        <f t="shared" si="337"/>
        <v>6</v>
      </c>
      <c r="C4344" s="51">
        <f t="shared" si="338"/>
        <v>720</v>
      </c>
      <c r="D4344" s="51" t="s">
        <v>2197</v>
      </c>
      <c r="E4344" s="54" t="str">
        <f t="shared" si="339"/>
        <v>031611</v>
      </c>
      <c r="F4344" s="51" t="e">
        <f>VLOOKUP(E4344,#REF!,8,FALSE)</f>
        <v>#REF!</v>
      </c>
      <c r="G4344" s="51" t="e">
        <f>VLOOKUP(E4344,#REF!,9,FALSE)</f>
        <v>#REF!</v>
      </c>
      <c r="H4344" s="52">
        <v>908893</v>
      </c>
      <c r="I4344" s="51" t="s">
        <v>2198</v>
      </c>
      <c r="J4344" s="53">
        <v>6.5</v>
      </c>
      <c r="K4344" s="53">
        <v>6.5000010000000001</v>
      </c>
      <c r="L4344" s="53">
        <v>3.6291821194444442</v>
      </c>
      <c r="M4344" s="53">
        <v>3.629182134722222</v>
      </c>
      <c r="N4344" s="53">
        <f t="shared" si="340"/>
        <v>2613.011137</v>
      </c>
      <c r="O4344" s="53" t="e">
        <f>VLOOKUP(E4344,#REF!,29,FALSE)</f>
        <v>#REF!</v>
      </c>
      <c r="P4344" s="53" t="e">
        <f t="shared" si="341"/>
        <v>#REF!</v>
      </c>
      <c r="Q4344" s="53">
        <v>0</v>
      </c>
    </row>
    <row r="4345" spans="1:17">
      <c r="A4345" s="51" t="s">
        <v>5396</v>
      </c>
      <c r="B4345" s="51">
        <f t="shared" si="337"/>
        <v>6</v>
      </c>
      <c r="C4345" s="51">
        <f t="shared" si="338"/>
        <v>720</v>
      </c>
      <c r="D4345" s="51" t="s">
        <v>2175</v>
      </c>
      <c r="E4345" s="54" t="str">
        <f t="shared" si="339"/>
        <v>031607</v>
      </c>
      <c r="F4345" s="51" t="e">
        <f>VLOOKUP(E4345,#REF!,8,FALSE)</f>
        <v>#REF!</v>
      </c>
      <c r="G4345" s="51" t="e">
        <f>VLOOKUP(E4345,#REF!,9,FALSE)</f>
        <v>#REF!</v>
      </c>
      <c r="H4345" s="52">
        <v>898006</v>
      </c>
      <c r="I4345" s="51" t="s">
        <v>4930</v>
      </c>
      <c r="J4345" s="53">
        <v>12.8</v>
      </c>
      <c r="K4345" s="53">
        <v>12.500003</v>
      </c>
      <c r="L4345" s="53">
        <v>12.595424472222223</v>
      </c>
      <c r="M4345" s="53">
        <v>12.59542442361111</v>
      </c>
      <c r="N4345" s="53">
        <f t="shared" si="340"/>
        <v>9068.7055849999997</v>
      </c>
      <c r="O4345" s="53" t="e">
        <f>VLOOKUP(E4345,#REF!,29,FALSE)</f>
        <v>#REF!</v>
      </c>
      <c r="P4345" s="53" t="e">
        <f t="shared" si="341"/>
        <v>#REF!</v>
      </c>
      <c r="Q4345" s="53">
        <v>4.8611112409465322E-8</v>
      </c>
    </row>
    <row r="4346" spans="1:17">
      <c r="A4346" s="51" t="s">
        <v>5396</v>
      </c>
      <c r="B4346" s="51">
        <f t="shared" si="337"/>
        <v>6</v>
      </c>
      <c r="C4346" s="51">
        <f t="shared" si="338"/>
        <v>720</v>
      </c>
      <c r="D4346" s="51" t="s">
        <v>2201</v>
      </c>
      <c r="E4346" s="54" t="str">
        <f t="shared" si="339"/>
        <v>031651</v>
      </c>
      <c r="F4346" s="51" t="e">
        <f>VLOOKUP(E4346,#REF!,8,FALSE)</f>
        <v>#REF!</v>
      </c>
      <c r="G4346" s="51" t="e">
        <f>VLOOKUP(E4346,#REF!,9,FALSE)</f>
        <v>#REF!</v>
      </c>
      <c r="H4346" s="52">
        <v>908894</v>
      </c>
      <c r="I4346" s="51" t="s">
        <v>4931</v>
      </c>
      <c r="J4346" s="53">
        <v>15.2</v>
      </c>
      <c r="K4346" s="53">
        <v>13.600006</v>
      </c>
      <c r="L4346" s="53">
        <v>15.627905868055556</v>
      </c>
      <c r="M4346" s="53">
        <v>14.467254933333333</v>
      </c>
      <c r="N4346" s="53">
        <f t="shared" si="340"/>
        <v>10416.423552</v>
      </c>
      <c r="O4346" s="53" t="e">
        <f>VLOOKUP(E4346,#REF!,29,FALSE)</f>
        <v>#REF!</v>
      </c>
      <c r="P4346" s="53" t="e">
        <f t="shared" si="341"/>
        <v>#REF!</v>
      </c>
      <c r="Q4346" s="53">
        <v>1.1606509347222225</v>
      </c>
    </row>
    <row r="4347" spans="1:17">
      <c r="A4347" s="51" t="s">
        <v>5396</v>
      </c>
      <c r="B4347" s="51">
        <f t="shared" si="337"/>
        <v>6</v>
      </c>
      <c r="C4347" s="51">
        <f t="shared" si="338"/>
        <v>720</v>
      </c>
      <c r="D4347" s="51" t="s">
        <v>2766</v>
      </c>
      <c r="E4347" s="54" t="str">
        <f t="shared" si="339"/>
        <v>032011</v>
      </c>
      <c r="F4347" s="51" t="e">
        <f>VLOOKUP(E4347,#REF!,8,FALSE)</f>
        <v>#REF!</v>
      </c>
      <c r="G4347" s="51" t="e">
        <f>VLOOKUP(E4347,#REF!,9,FALSE)</f>
        <v>#REF!</v>
      </c>
      <c r="H4347" s="52">
        <v>905233</v>
      </c>
      <c r="I4347" s="51" t="s">
        <v>4932</v>
      </c>
      <c r="J4347" s="53">
        <v>10.199999999999999</v>
      </c>
      <c r="K4347" s="53">
        <v>9.9000039999999991</v>
      </c>
      <c r="L4347" s="53">
        <v>7.0865876041666667</v>
      </c>
      <c r="M4347" s="53">
        <v>7.0865876361111111</v>
      </c>
      <c r="N4347" s="53">
        <f t="shared" si="340"/>
        <v>5102.3430980000003</v>
      </c>
      <c r="O4347" s="53" t="e">
        <f>VLOOKUP(E4347,#REF!,29,FALSE)</f>
        <v>#REF!</v>
      </c>
      <c r="P4347" s="53" t="e">
        <f t="shared" si="341"/>
        <v>#REF!</v>
      </c>
      <c r="Q4347" s="53">
        <v>0</v>
      </c>
    </row>
    <row r="4348" spans="1:17">
      <c r="A4348" s="51" t="s">
        <v>5396</v>
      </c>
      <c r="B4348" s="51">
        <f t="shared" si="337"/>
        <v>6</v>
      </c>
      <c r="C4348" s="51">
        <f t="shared" si="338"/>
        <v>720</v>
      </c>
      <c r="D4348" s="51" t="s">
        <v>2749</v>
      </c>
      <c r="E4348" s="54" t="str">
        <f t="shared" si="339"/>
        <v>033682</v>
      </c>
      <c r="F4348" s="51" t="e">
        <f>VLOOKUP(E4348,#REF!,8,FALSE)</f>
        <v>#REF!</v>
      </c>
      <c r="G4348" s="51" t="e">
        <f>VLOOKUP(E4348,#REF!,9,FALSE)</f>
        <v>#REF!</v>
      </c>
      <c r="H4348" s="52">
        <v>908976</v>
      </c>
      <c r="I4348" s="51" t="s">
        <v>4933</v>
      </c>
      <c r="J4348" s="53">
        <v>15.4</v>
      </c>
      <c r="K4348" s="53">
        <v>12.399998999999999</v>
      </c>
      <c r="L4348" s="53">
        <v>5.7141200347222227</v>
      </c>
      <c r="M4348" s="53">
        <v>4.7603634708333331</v>
      </c>
      <c r="N4348" s="53">
        <f t="shared" si="340"/>
        <v>3427.461699</v>
      </c>
      <c r="O4348" s="53" t="e">
        <f>VLOOKUP(E4348,#REF!,29,FALSE)</f>
        <v>#REF!</v>
      </c>
      <c r="P4348" s="53" t="e">
        <f t="shared" si="341"/>
        <v>#REF!</v>
      </c>
      <c r="Q4348" s="53">
        <v>0.95375656388888941</v>
      </c>
    </row>
    <row r="4349" spans="1:17">
      <c r="A4349" s="51" t="s">
        <v>5396</v>
      </c>
      <c r="B4349" s="51">
        <f t="shared" si="337"/>
        <v>6</v>
      </c>
      <c r="C4349" s="51">
        <f t="shared" si="338"/>
        <v>720</v>
      </c>
      <c r="D4349" s="51" t="s">
        <v>2763</v>
      </c>
      <c r="E4349" s="54" t="str">
        <f t="shared" si="339"/>
        <v>033683</v>
      </c>
      <c r="F4349" s="51" t="e">
        <f>VLOOKUP(E4349,#REF!,8,FALSE)</f>
        <v>#REF!</v>
      </c>
      <c r="G4349" s="51" t="e">
        <f>VLOOKUP(E4349,#REF!,9,FALSE)</f>
        <v>#REF!</v>
      </c>
      <c r="H4349" s="52">
        <v>908981</v>
      </c>
      <c r="I4349" s="51" t="s">
        <v>4934</v>
      </c>
      <c r="J4349" s="53">
        <v>14.9</v>
      </c>
      <c r="K4349" s="53">
        <v>12.700001</v>
      </c>
      <c r="L4349" s="53">
        <v>7.1710898291666672</v>
      </c>
      <c r="M4349" s="53">
        <v>6.3240092652777777</v>
      </c>
      <c r="N4349" s="53">
        <f t="shared" si="340"/>
        <v>4553.2866709999998</v>
      </c>
      <c r="O4349" s="53" t="e">
        <f>VLOOKUP(E4349,#REF!,29,FALSE)</f>
        <v>#REF!</v>
      </c>
      <c r="P4349" s="53" t="e">
        <f t="shared" si="341"/>
        <v>#REF!</v>
      </c>
      <c r="Q4349" s="53">
        <v>0.84708056388888942</v>
      </c>
    </row>
    <row r="4350" spans="1:17">
      <c r="A4350" s="51" t="s">
        <v>5396</v>
      </c>
      <c r="B4350" s="51">
        <f t="shared" si="337"/>
        <v>6</v>
      </c>
      <c r="C4350" s="51">
        <f t="shared" si="338"/>
        <v>720</v>
      </c>
      <c r="D4350" s="51" t="s">
        <v>2773</v>
      </c>
      <c r="E4350" s="54" t="str">
        <f t="shared" si="339"/>
        <v>033684</v>
      </c>
      <c r="F4350" s="51" t="e">
        <f>VLOOKUP(E4350,#REF!,8,FALSE)</f>
        <v>#REF!</v>
      </c>
      <c r="G4350" s="51" t="e">
        <f>VLOOKUP(E4350,#REF!,9,FALSE)</f>
        <v>#REF!</v>
      </c>
      <c r="H4350" s="52">
        <v>908978</v>
      </c>
      <c r="I4350" s="51" t="s">
        <v>4935</v>
      </c>
      <c r="J4350" s="53">
        <v>15.7</v>
      </c>
      <c r="K4350" s="53">
        <v>12.799996999999999</v>
      </c>
      <c r="L4350" s="53">
        <v>5.5374291666666666</v>
      </c>
      <c r="M4350" s="53">
        <v>4.6709824666666666</v>
      </c>
      <c r="N4350" s="53">
        <f t="shared" si="340"/>
        <v>3363.1073759999999</v>
      </c>
      <c r="O4350" s="53" t="e">
        <f>VLOOKUP(E4350,#REF!,29,FALSE)</f>
        <v>#REF!</v>
      </c>
      <c r="P4350" s="53" t="e">
        <f t="shared" si="341"/>
        <v>#REF!</v>
      </c>
      <c r="Q4350" s="53">
        <v>0.86644670000000024</v>
      </c>
    </row>
    <row r="4351" spans="1:17">
      <c r="A4351" s="51" t="s">
        <v>5396</v>
      </c>
      <c r="B4351" s="51">
        <f t="shared" si="337"/>
        <v>6</v>
      </c>
      <c r="C4351" s="51">
        <f t="shared" si="338"/>
        <v>720</v>
      </c>
      <c r="D4351" s="51" t="s">
        <v>2745</v>
      </c>
      <c r="E4351" s="54" t="str">
        <f t="shared" si="339"/>
        <v>033675</v>
      </c>
      <c r="F4351" s="51" t="e">
        <f>VLOOKUP(E4351,#REF!,8,FALSE)</f>
        <v>#REF!</v>
      </c>
      <c r="G4351" s="51" t="e">
        <f>VLOOKUP(E4351,#REF!,9,FALSE)</f>
        <v>#REF!</v>
      </c>
      <c r="H4351" s="52">
        <v>909012</v>
      </c>
      <c r="I4351" s="51" t="s">
        <v>4936</v>
      </c>
      <c r="J4351" s="53">
        <v>17.3</v>
      </c>
      <c r="K4351" s="53">
        <v>12.799996999999999</v>
      </c>
      <c r="L4351" s="53">
        <v>8.5578243875000002</v>
      </c>
      <c r="M4351" s="53">
        <v>6.551141265277777</v>
      </c>
      <c r="N4351" s="53">
        <f t="shared" si="340"/>
        <v>4716.8217109999996</v>
      </c>
      <c r="O4351" s="53" t="e">
        <f>VLOOKUP(E4351,#REF!,29,FALSE)</f>
        <v>#REF!</v>
      </c>
      <c r="P4351" s="53" t="e">
        <f t="shared" si="341"/>
        <v>#REF!</v>
      </c>
      <c r="Q4351" s="53">
        <v>2.0066831222222228</v>
      </c>
    </row>
    <row r="4352" spans="1:17">
      <c r="A4352" s="51" t="s">
        <v>5396</v>
      </c>
      <c r="B4352" s="51">
        <f t="shared" si="337"/>
        <v>6</v>
      </c>
      <c r="C4352" s="51">
        <f t="shared" si="338"/>
        <v>720</v>
      </c>
      <c r="D4352" s="51" t="s">
        <v>2741</v>
      </c>
      <c r="E4352" s="54" t="str">
        <f t="shared" si="339"/>
        <v>033673</v>
      </c>
      <c r="F4352" s="51" t="e">
        <f>VLOOKUP(E4352,#REF!,8,FALSE)</f>
        <v>#REF!</v>
      </c>
      <c r="G4352" s="51" t="e">
        <f>VLOOKUP(E4352,#REF!,9,FALSE)</f>
        <v>#REF!</v>
      </c>
      <c r="H4352" s="52">
        <v>909011</v>
      </c>
      <c r="I4352" s="51" t="s">
        <v>4937</v>
      </c>
      <c r="J4352" s="53">
        <v>17.3</v>
      </c>
      <c r="K4352" s="53">
        <v>12.799996999999999</v>
      </c>
      <c r="L4352" s="53">
        <v>8.4479292736111109</v>
      </c>
      <c r="M4352" s="53">
        <v>6.4670149166666668</v>
      </c>
      <c r="N4352" s="53">
        <f t="shared" si="340"/>
        <v>4656.2507400000004</v>
      </c>
      <c r="O4352" s="53" t="e">
        <f>VLOOKUP(E4352,#REF!,29,FALSE)</f>
        <v>#REF!</v>
      </c>
      <c r="P4352" s="53" t="e">
        <f t="shared" si="341"/>
        <v>#REF!</v>
      </c>
      <c r="Q4352" s="53">
        <v>1.9809143569444434</v>
      </c>
    </row>
    <row r="4353" spans="1:17">
      <c r="A4353" s="51" t="s">
        <v>5396</v>
      </c>
      <c r="B4353" s="51">
        <f t="shared" si="337"/>
        <v>6</v>
      </c>
      <c r="C4353" s="51">
        <f t="shared" si="338"/>
        <v>720</v>
      </c>
      <c r="D4353" s="51" t="s">
        <v>2747</v>
      </c>
      <c r="E4353" s="54" t="str">
        <f t="shared" si="339"/>
        <v>033680</v>
      </c>
      <c r="F4353" s="51" t="e">
        <f>VLOOKUP(E4353,#REF!,8,FALSE)</f>
        <v>#REF!</v>
      </c>
      <c r="G4353" s="51" t="e">
        <f>VLOOKUP(E4353,#REF!,9,FALSE)</f>
        <v>#REF!</v>
      </c>
      <c r="H4353" s="52">
        <v>908946</v>
      </c>
      <c r="I4353" s="51" t="s">
        <v>4938</v>
      </c>
      <c r="J4353" s="53">
        <v>18.3</v>
      </c>
      <c r="K4353" s="53">
        <v>13.500004000000001</v>
      </c>
      <c r="L4353" s="53">
        <v>10.643161993055555</v>
      </c>
      <c r="M4353" s="53">
        <v>8.123502523611112</v>
      </c>
      <c r="N4353" s="53">
        <f t="shared" si="340"/>
        <v>5848.9218170000004</v>
      </c>
      <c r="O4353" s="53" t="e">
        <f>VLOOKUP(E4353,#REF!,29,FALSE)</f>
        <v>#REF!</v>
      </c>
      <c r="P4353" s="53" t="e">
        <f t="shared" si="341"/>
        <v>#REF!</v>
      </c>
      <c r="Q4353" s="53">
        <v>2.5196594694444445</v>
      </c>
    </row>
    <row r="4354" spans="1:17">
      <c r="A4354" s="51" t="s">
        <v>5396</v>
      </c>
      <c r="B4354" s="51">
        <f t="shared" si="337"/>
        <v>6</v>
      </c>
      <c r="C4354" s="51">
        <f t="shared" si="338"/>
        <v>720</v>
      </c>
      <c r="D4354" s="51" t="s">
        <v>2771</v>
      </c>
      <c r="E4354" s="54" t="str">
        <f t="shared" si="339"/>
        <v>033685</v>
      </c>
      <c r="F4354" s="51" t="e">
        <f>VLOOKUP(E4354,#REF!,8,FALSE)</f>
        <v>#REF!</v>
      </c>
      <c r="G4354" s="51" t="e">
        <f>VLOOKUP(E4354,#REF!,9,FALSE)</f>
        <v>#REF!</v>
      </c>
      <c r="H4354" s="52">
        <v>908979</v>
      </c>
      <c r="I4354" s="51" t="s">
        <v>4939</v>
      </c>
      <c r="J4354" s="53">
        <v>18.100000000000001</v>
      </c>
      <c r="K4354" s="53">
        <v>13.200006</v>
      </c>
      <c r="L4354" s="53">
        <v>8.9980478430555557</v>
      </c>
      <c r="M4354" s="53">
        <v>6.7894357291666667</v>
      </c>
      <c r="N4354" s="53">
        <f t="shared" si="340"/>
        <v>4888.3937249999999</v>
      </c>
      <c r="O4354" s="53" t="e">
        <f>VLOOKUP(E4354,#REF!,29,FALSE)</f>
        <v>#REF!</v>
      </c>
      <c r="P4354" s="53" t="e">
        <f t="shared" si="341"/>
        <v>#REF!</v>
      </c>
      <c r="Q4354" s="53">
        <v>2.2086121138888894</v>
      </c>
    </row>
    <row r="4355" spans="1:17">
      <c r="A4355" s="51" t="s">
        <v>5396</v>
      </c>
      <c r="B4355" s="51">
        <f t="shared" ref="B4355:B4418" si="342">MONTH(A4355)</f>
        <v>6</v>
      </c>
      <c r="C4355" s="51">
        <f t="shared" ref="C4355:C4418" si="343">VLOOKUP(B4355,T:V,3,FALSE)</f>
        <v>720</v>
      </c>
      <c r="D4355" s="51" t="s">
        <v>1778</v>
      </c>
      <c r="E4355" s="54" t="str">
        <f t="shared" ref="E4355:E4418" si="344">RIGHT(LEFT(D4355,16),6)</f>
        <v>031355</v>
      </c>
      <c r="F4355" s="51" t="e">
        <f>VLOOKUP(E4355,#REF!,8,FALSE)</f>
        <v>#REF!</v>
      </c>
      <c r="G4355" s="51" t="e">
        <f>VLOOKUP(E4355,#REF!,9,FALSE)</f>
        <v>#REF!</v>
      </c>
      <c r="H4355" s="52">
        <v>896468</v>
      </c>
      <c r="I4355" s="51" t="s">
        <v>4940</v>
      </c>
      <c r="J4355" s="53">
        <v>14.7</v>
      </c>
      <c r="K4355" s="53">
        <v>14.7</v>
      </c>
      <c r="L4355" s="53">
        <v>15.316023169444444</v>
      </c>
      <c r="M4355" s="53">
        <v>15.316023169444444</v>
      </c>
      <c r="N4355" s="53">
        <f t="shared" ref="N4355:N4418" si="345">M4355*C4355</f>
        <v>11027.536682</v>
      </c>
      <c r="O4355" s="53" t="e">
        <f>VLOOKUP(E4355,#REF!,29,FALSE)</f>
        <v>#REF!</v>
      </c>
      <c r="P4355" s="53" t="e">
        <f t="shared" ref="P4355:P4418" si="346">N4355*O4355</f>
        <v>#REF!</v>
      </c>
      <c r="Q4355" s="53">
        <v>0</v>
      </c>
    </row>
    <row r="4356" spans="1:17">
      <c r="A4356" s="51" t="s">
        <v>5396</v>
      </c>
      <c r="B4356" s="51">
        <f t="shared" si="342"/>
        <v>6</v>
      </c>
      <c r="C4356" s="51">
        <f t="shared" si="343"/>
        <v>720</v>
      </c>
      <c r="D4356" s="51" t="s">
        <v>2478</v>
      </c>
      <c r="E4356" s="54" t="str">
        <f t="shared" si="344"/>
        <v>032354</v>
      </c>
      <c r="F4356" s="51" t="e">
        <f>VLOOKUP(E4356,#REF!,8,FALSE)</f>
        <v>#REF!</v>
      </c>
      <c r="G4356" s="51" t="e">
        <f>VLOOKUP(E4356,#REF!,9,FALSE)</f>
        <v>#REF!</v>
      </c>
      <c r="H4356" s="52">
        <v>909500</v>
      </c>
      <c r="I4356" s="51" t="s">
        <v>4941</v>
      </c>
      <c r="J4356" s="53">
        <v>9.1</v>
      </c>
      <c r="K4356" s="53">
        <v>9.1</v>
      </c>
      <c r="L4356" s="53">
        <v>10.834537891666667</v>
      </c>
      <c r="M4356" s="53">
        <v>10.834537891666667</v>
      </c>
      <c r="N4356" s="53">
        <f t="shared" si="345"/>
        <v>7800.8672820000002</v>
      </c>
      <c r="O4356" s="53" t="e">
        <f>VLOOKUP(E4356,#REF!,29,FALSE)</f>
        <v>#REF!</v>
      </c>
      <c r="P4356" s="53" t="e">
        <f t="shared" si="346"/>
        <v>#REF!</v>
      </c>
      <c r="Q4356" s="53">
        <v>0</v>
      </c>
    </row>
    <row r="4357" spans="1:17">
      <c r="A4357" s="51" t="s">
        <v>5396</v>
      </c>
      <c r="B4357" s="51">
        <f t="shared" si="342"/>
        <v>6</v>
      </c>
      <c r="C4357" s="51">
        <f t="shared" si="343"/>
        <v>720</v>
      </c>
      <c r="D4357" s="51" t="s">
        <v>1626</v>
      </c>
      <c r="E4357" s="54" t="str">
        <f t="shared" si="344"/>
        <v>030920</v>
      </c>
      <c r="F4357" s="51" t="e">
        <f>VLOOKUP(E4357,#REF!,8,FALSE)</f>
        <v>#REF!</v>
      </c>
      <c r="G4357" s="51" t="e">
        <f>VLOOKUP(E4357,#REF!,9,FALSE)</f>
        <v>#REF!</v>
      </c>
      <c r="H4357" s="52">
        <v>889870</v>
      </c>
      <c r="I4357" s="51" t="s">
        <v>4942</v>
      </c>
      <c r="J4357" s="53">
        <v>11.8</v>
      </c>
      <c r="K4357" s="53">
        <v>8.7000010000000003</v>
      </c>
      <c r="L4357" s="53">
        <v>7.6664891166666669</v>
      </c>
      <c r="M4357" s="53">
        <v>7.6664891027777777</v>
      </c>
      <c r="N4357" s="53">
        <f t="shared" si="345"/>
        <v>5519.8721539999997</v>
      </c>
      <c r="O4357" s="53" t="e">
        <f>VLOOKUP(E4357,#REF!,29,FALSE)</f>
        <v>#REF!</v>
      </c>
      <c r="P4357" s="53" t="e">
        <f t="shared" si="346"/>
        <v>#REF!</v>
      </c>
      <c r="Q4357" s="53">
        <v>1.3888889801213129E-8</v>
      </c>
    </row>
    <row r="4358" spans="1:17">
      <c r="A4358" s="51" t="s">
        <v>5396</v>
      </c>
      <c r="B4358" s="51">
        <f t="shared" si="342"/>
        <v>6</v>
      </c>
      <c r="C4358" s="51">
        <f t="shared" si="343"/>
        <v>720</v>
      </c>
      <c r="D4358" s="51" t="s">
        <v>2459</v>
      </c>
      <c r="E4358" s="54" t="str">
        <f t="shared" si="344"/>
        <v>030702</v>
      </c>
      <c r="F4358" s="51" t="e">
        <f>VLOOKUP(E4358,#REF!,8,FALSE)</f>
        <v>#REF!</v>
      </c>
      <c r="G4358" s="51" t="e">
        <f>VLOOKUP(E4358,#REF!,9,FALSE)</f>
        <v>#REF!</v>
      </c>
      <c r="H4358" s="52">
        <v>909501</v>
      </c>
      <c r="I4358" s="51" t="s">
        <v>4943</v>
      </c>
      <c r="J4358" s="53">
        <v>12</v>
      </c>
      <c r="K4358" s="53">
        <v>12</v>
      </c>
      <c r="L4358" s="53">
        <v>13.006707044444445</v>
      </c>
      <c r="M4358" s="53">
        <v>13.006707044444445</v>
      </c>
      <c r="N4358" s="53">
        <f t="shared" si="345"/>
        <v>9364.8290720000005</v>
      </c>
      <c r="O4358" s="53" t="e">
        <f>VLOOKUP(E4358,#REF!,29,FALSE)</f>
        <v>#REF!</v>
      </c>
      <c r="P4358" s="53" t="e">
        <f t="shared" si="346"/>
        <v>#REF!</v>
      </c>
      <c r="Q4358" s="53">
        <v>0</v>
      </c>
    </row>
    <row r="4359" spans="1:17">
      <c r="A4359" s="51" t="s">
        <v>5396</v>
      </c>
      <c r="B4359" s="51">
        <f t="shared" si="342"/>
        <v>6</v>
      </c>
      <c r="C4359" s="51">
        <f t="shared" si="343"/>
        <v>720</v>
      </c>
      <c r="D4359" s="51" t="s">
        <v>1137</v>
      </c>
      <c r="E4359" s="54" t="str">
        <f t="shared" si="344"/>
        <v>030582</v>
      </c>
      <c r="F4359" s="51" t="e">
        <f>VLOOKUP(E4359,#REF!,8,FALSE)</f>
        <v>#REF!</v>
      </c>
      <c r="G4359" s="51" t="e">
        <f>VLOOKUP(E4359,#REF!,9,FALSE)</f>
        <v>#REF!</v>
      </c>
      <c r="H4359" s="52">
        <v>904193</v>
      </c>
      <c r="I4359" s="51" t="s">
        <v>4944</v>
      </c>
      <c r="J4359" s="53">
        <v>14.1</v>
      </c>
      <c r="K4359" s="53">
        <v>13.100002999999999</v>
      </c>
      <c r="L4359" s="53">
        <v>7.0340927236111108</v>
      </c>
      <c r="M4359" s="53">
        <v>6.7616111916666668</v>
      </c>
      <c r="N4359" s="53">
        <f t="shared" si="345"/>
        <v>4868.3600580000002</v>
      </c>
      <c r="O4359" s="53" t="e">
        <f>VLOOKUP(E4359,#REF!,29,FALSE)</f>
        <v>#REF!</v>
      </c>
      <c r="P4359" s="53" t="e">
        <f t="shared" si="346"/>
        <v>#REF!</v>
      </c>
      <c r="Q4359" s="53">
        <v>0.27248153194444363</v>
      </c>
    </row>
    <row r="4360" spans="1:17">
      <c r="A4360" s="51" t="s">
        <v>5396</v>
      </c>
      <c r="B4360" s="51">
        <f t="shared" si="342"/>
        <v>6</v>
      </c>
      <c r="C4360" s="51">
        <f t="shared" si="343"/>
        <v>720</v>
      </c>
      <c r="D4360" s="51" t="s">
        <v>1134</v>
      </c>
      <c r="E4360" s="54" t="str">
        <f t="shared" si="344"/>
        <v>030596</v>
      </c>
      <c r="F4360" s="51" t="e">
        <f>VLOOKUP(E4360,#REF!,8,FALSE)</f>
        <v>#REF!</v>
      </c>
      <c r="G4360" s="51" t="e">
        <f>VLOOKUP(E4360,#REF!,9,FALSE)</f>
        <v>#REF!</v>
      </c>
      <c r="H4360" s="52">
        <v>904195</v>
      </c>
      <c r="I4360" s="51" t="s">
        <v>4945</v>
      </c>
      <c r="J4360" s="53">
        <v>15.5</v>
      </c>
      <c r="K4360" s="53">
        <v>14</v>
      </c>
      <c r="L4360" s="53">
        <v>6.5259231930555552</v>
      </c>
      <c r="M4360" s="53">
        <v>6.0985714194444443</v>
      </c>
      <c r="N4360" s="53">
        <f t="shared" si="345"/>
        <v>4390.9714219999996</v>
      </c>
      <c r="O4360" s="53" t="e">
        <f>VLOOKUP(E4360,#REF!,29,FALSE)</f>
        <v>#REF!</v>
      </c>
      <c r="P4360" s="53" t="e">
        <f t="shared" si="346"/>
        <v>#REF!</v>
      </c>
      <c r="Q4360" s="53">
        <v>0.42735177361111154</v>
      </c>
    </row>
    <row r="4361" spans="1:17">
      <c r="A4361" s="51" t="s">
        <v>5396</v>
      </c>
      <c r="B4361" s="51">
        <f t="shared" si="342"/>
        <v>6</v>
      </c>
      <c r="C4361" s="51">
        <f t="shared" si="343"/>
        <v>720</v>
      </c>
      <c r="D4361" s="51" t="s">
        <v>1583</v>
      </c>
      <c r="E4361" s="54" t="str">
        <f t="shared" si="344"/>
        <v>030926</v>
      </c>
      <c r="F4361" s="51" t="e">
        <f>VLOOKUP(E4361,#REF!,8,FALSE)</f>
        <v>#REF!</v>
      </c>
      <c r="G4361" s="51" t="e">
        <f>VLOOKUP(E4361,#REF!,9,FALSE)</f>
        <v>#REF!</v>
      </c>
      <c r="H4361" s="52">
        <v>889890</v>
      </c>
      <c r="I4361" s="51" t="s">
        <v>4946</v>
      </c>
      <c r="J4361" s="53">
        <v>14.8</v>
      </c>
      <c r="K4361" s="53">
        <v>12.199999</v>
      </c>
      <c r="L4361" s="53">
        <v>10.612969302777778</v>
      </c>
      <c r="M4361" s="53">
        <v>10.612969286111111</v>
      </c>
      <c r="N4361" s="53">
        <f t="shared" si="345"/>
        <v>7641.3378860000003</v>
      </c>
      <c r="O4361" s="53" t="e">
        <f>VLOOKUP(E4361,#REF!,29,FALSE)</f>
        <v>#REF!</v>
      </c>
      <c r="P4361" s="53" t="e">
        <f t="shared" si="346"/>
        <v>#REF!</v>
      </c>
      <c r="Q4361" s="53">
        <v>1.6666665992993835E-8</v>
      </c>
    </row>
    <row r="4362" spans="1:17">
      <c r="A4362" s="51" t="s">
        <v>5396</v>
      </c>
      <c r="B4362" s="51">
        <f t="shared" si="342"/>
        <v>6</v>
      </c>
      <c r="C4362" s="51">
        <f t="shared" si="343"/>
        <v>720</v>
      </c>
      <c r="D4362" s="51" t="s">
        <v>2152</v>
      </c>
      <c r="E4362" s="54" t="str">
        <f t="shared" si="344"/>
        <v>030639</v>
      </c>
      <c r="F4362" s="51" t="e">
        <f>VLOOKUP(E4362,#REF!,8,FALSE)</f>
        <v>#REF!</v>
      </c>
      <c r="G4362" s="51" t="e">
        <f>VLOOKUP(E4362,#REF!,9,FALSE)</f>
        <v>#REF!</v>
      </c>
      <c r="H4362" s="52">
        <v>905213</v>
      </c>
      <c r="I4362" s="51" t="s">
        <v>4947</v>
      </c>
      <c r="J4362" s="53">
        <v>17.8</v>
      </c>
      <c r="K4362" s="53">
        <v>12.700001</v>
      </c>
      <c r="L4362" s="53">
        <v>10.141212961111112</v>
      </c>
      <c r="M4362" s="53">
        <v>7.2355851833333329</v>
      </c>
      <c r="N4362" s="53">
        <f t="shared" si="345"/>
        <v>5209.6213319999997</v>
      </c>
      <c r="O4362" s="53" t="e">
        <f>VLOOKUP(E4362,#REF!,29,FALSE)</f>
        <v>#REF!</v>
      </c>
      <c r="P4362" s="53" t="e">
        <f t="shared" si="346"/>
        <v>#REF!</v>
      </c>
      <c r="Q4362" s="53">
        <v>2.9056277777777786</v>
      </c>
    </row>
    <row r="4363" spans="1:17">
      <c r="A4363" s="51" t="s">
        <v>5396</v>
      </c>
      <c r="B4363" s="51">
        <f t="shared" si="342"/>
        <v>6</v>
      </c>
      <c r="C4363" s="51">
        <f t="shared" si="343"/>
        <v>720</v>
      </c>
      <c r="D4363" s="51" t="s">
        <v>2372</v>
      </c>
      <c r="E4363" s="54" t="str">
        <f t="shared" si="344"/>
        <v>032356</v>
      </c>
      <c r="F4363" s="51" t="e">
        <f>VLOOKUP(E4363,#REF!,8,FALSE)</f>
        <v>#REF!</v>
      </c>
      <c r="G4363" s="51" t="e">
        <f>VLOOKUP(E4363,#REF!,9,FALSE)</f>
        <v>#REF!</v>
      </c>
      <c r="H4363" s="52">
        <v>909585</v>
      </c>
      <c r="I4363" s="51" t="s">
        <v>4948</v>
      </c>
      <c r="J4363" s="53">
        <v>11.5</v>
      </c>
      <c r="K4363" s="53">
        <v>11.3</v>
      </c>
      <c r="L4363" s="53">
        <v>13.412612924999999</v>
      </c>
      <c r="M4363" s="53">
        <v>13.412612924999999</v>
      </c>
      <c r="N4363" s="53">
        <f t="shared" si="345"/>
        <v>9657.081306</v>
      </c>
      <c r="O4363" s="53" t="e">
        <f>VLOOKUP(E4363,#REF!,29,FALSE)</f>
        <v>#REF!</v>
      </c>
      <c r="P4363" s="53" t="e">
        <f t="shared" si="346"/>
        <v>#REF!</v>
      </c>
      <c r="Q4363" s="53">
        <v>0</v>
      </c>
    </row>
    <row r="4364" spans="1:17">
      <c r="A4364" s="51" t="s">
        <v>5396</v>
      </c>
      <c r="B4364" s="51">
        <f t="shared" si="342"/>
        <v>6</v>
      </c>
      <c r="C4364" s="51">
        <f t="shared" si="343"/>
        <v>720</v>
      </c>
      <c r="D4364" s="51" t="s">
        <v>2920</v>
      </c>
      <c r="E4364" s="54" t="str">
        <f t="shared" si="344"/>
        <v>034736</v>
      </c>
      <c r="F4364" s="51" t="e">
        <f>VLOOKUP(E4364,#REF!,8,FALSE)</f>
        <v>#REF!</v>
      </c>
      <c r="G4364" s="51" t="e">
        <f>VLOOKUP(E4364,#REF!,9,FALSE)</f>
        <v>#REF!</v>
      </c>
      <c r="H4364" s="52">
        <v>910715</v>
      </c>
      <c r="I4364" s="51" t="s">
        <v>4949</v>
      </c>
      <c r="J4364" s="53">
        <v>15.4</v>
      </c>
      <c r="K4364" s="53">
        <v>15.2</v>
      </c>
      <c r="L4364" s="53">
        <v>15.756506990277778</v>
      </c>
      <c r="M4364" s="53">
        <v>15.756506990277778</v>
      </c>
      <c r="N4364" s="53">
        <f t="shared" si="345"/>
        <v>11344.685033</v>
      </c>
      <c r="O4364" s="53" t="e">
        <f>VLOOKUP(E4364,#REF!,29,FALSE)</f>
        <v>#REF!</v>
      </c>
      <c r="P4364" s="53" t="e">
        <f t="shared" si="346"/>
        <v>#REF!</v>
      </c>
      <c r="Q4364" s="53">
        <v>0</v>
      </c>
    </row>
    <row r="4365" spans="1:17">
      <c r="A4365" s="51" t="s">
        <v>5396</v>
      </c>
      <c r="B4365" s="51">
        <f t="shared" si="342"/>
        <v>6</v>
      </c>
      <c r="C4365" s="51">
        <f t="shared" si="343"/>
        <v>720</v>
      </c>
      <c r="D4365" s="51" t="s">
        <v>2944</v>
      </c>
      <c r="E4365" s="54" t="str">
        <f t="shared" si="344"/>
        <v>034742</v>
      </c>
      <c r="F4365" s="51" t="e">
        <f>VLOOKUP(E4365,#REF!,8,FALSE)</f>
        <v>#REF!</v>
      </c>
      <c r="G4365" s="51" t="e">
        <f>VLOOKUP(E4365,#REF!,9,FALSE)</f>
        <v>#REF!</v>
      </c>
      <c r="H4365" s="52">
        <v>910716</v>
      </c>
      <c r="I4365" s="51" t="s">
        <v>2945</v>
      </c>
      <c r="J4365" s="53">
        <v>14.1</v>
      </c>
      <c r="K4365" s="53">
        <v>13.9</v>
      </c>
      <c r="L4365" s="53">
        <v>14.409092963888888</v>
      </c>
      <c r="M4365" s="53">
        <v>14.409092963888888</v>
      </c>
      <c r="N4365" s="53">
        <f t="shared" si="345"/>
        <v>10374.546934</v>
      </c>
      <c r="O4365" s="53" t="e">
        <f>VLOOKUP(E4365,#REF!,29,FALSE)</f>
        <v>#REF!</v>
      </c>
      <c r="P4365" s="53" t="e">
        <f t="shared" si="346"/>
        <v>#REF!</v>
      </c>
      <c r="Q4365" s="53">
        <v>0</v>
      </c>
    </row>
    <row r="4366" spans="1:17">
      <c r="A4366" s="51" t="s">
        <v>5396</v>
      </c>
      <c r="B4366" s="51">
        <f t="shared" si="342"/>
        <v>6</v>
      </c>
      <c r="C4366" s="51">
        <f t="shared" si="343"/>
        <v>720</v>
      </c>
      <c r="D4366" s="51" t="s">
        <v>2942</v>
      </c>
      <c r="E4366" s="54" t="str">
        <f t="shared" si="344"/>
        <v>034738</v>
      </c>
      <c r="F4366" s="51" t="e">
        <f>VLOOKUP(E4366,#REF!,8,FALSE)</f>
        <v>#REF!</v>
      </c>
      <c r="G4366" s="51" t="e">
        <f>VLOOKUP(E4366,#REF!,9,FALSE)</f>
        <v>#REF!</v>
      </c>
      <c r="H4366" s="52">
        <v>910682</v>
      </c>
      <c r="I4366" s="51" t="s">
        <v>4950</v>
      </c>
      <c r="J4366" s="53">
        <v>15.4</v>
      </c>
      <c r="K4366" s="53">
        <v>15.2</v>
      </c>
      <c r="L4366" s="53">
        <v>16.365247677777777</v>
      </c>
      <c r="M4366" s="53">
        <v>16.365247677777777</v>
      </c>
      <c r="N4366" s="53">
        <f t="shared" si="345"/>
        <v>11782.978327999999</v>
      </c>
      <c r="O4366" s="53" t="e">
        <f>VLOOKUP(E4366,#REF!,29,FALSE)</f>
        <v>#REF!</v>
      </c>
      <c r="P4366" s="53" t="e">
        <f t="shared" si="346"/>
        <v>#REF!</v>
      </c>
      <c r="Q4366" s="53">
        <v>0</v>
      </c>
    </row>
    <row r="4367" spans="1:17">
      <c r="A4367" s="51" t="s">
        <v>5396</v>
      </c>
      <c r="B4367" s="51">
        <f t="shared" si="342"/>
        <v>6</v>
      </c>
      <c r="C4367" s="51">
        <f t="shared" si="343"/>
        <v>720</v>
      </c>
      <c r="D4367" s="51" t="s">
        <v>1574</v>
      </c>
      <c r="E4367" s="54" t="str">
        <f t="shared" si="344"/>
        <v>030924</v>
      </c>
      <c r="F4367" s="51" t="e">
        <f>VLOOKUP(E4367,#REF!,8,FALSE)</f>
        <v>#REF!</v>
      </c>
      <c r="G4367" s="51" t="e">
        <f>VLOOKUP(E4367,#REF!,9,FALSE)</f>
        <v>#REF!</v>
      </c>
      <c r="H4367" s="52">
        <v>889892</v>
      </c>
      <c r="I4367" s="51" t="s">
        <v>4951</v>
      </c>
      <c r="J4367" s="53">
        <v>9.6</v>
      </c>
      <c r="K4367" s="53">
        <v>7.5</v>
      </c>
      <c r="L4367" s="53">
        <v>6.7045657347222223</v>
      </c>
      <c r="M4367" s="53">
        <v>6.7045657250000001</v>
      </c>
      <c r="N4367" s="53">
        <f t="shared" si="345"/>
        <v>4827.2873220000001</v>
      </c>
      <c r="O4367" s="53" t="e">
        <f>VLOOKUP(E4367,#REF!,29,FALSE)</f>
        <v>#REF!</v>
      </c>
      <c r="P4367" s="53" t="e">
        <f t="shared" si="346"/>
        <v>#REF!</v>
      </c>
      <c r="Q4367" s="53">
        <v>9.7222217239808135E-9</v>
      </c>
    </row>
    <row r="4368" spans="1:17">
      <c r="A4368" s="51" t="s">
        <v>5396</v>
      </c>
      <c r="B4368" s="51">
        <f t="shared" si="342"/>
        <v>6</v>
      </c>
      <c r="C4368" s="51">
        <f t="shared" si="343"/>
        <v>720</v>
      </c>
      <c r="D4368" s="51" t="s">
        <v>2931</v>
      </c>
      <c r="E4368" s="54" t="str">
        <f t="shared" si="344"/>
        <v>034717</v>
      </c>
      <c r="F4368" s="51" t="e">
        <f>VLOOKUP(E4368,#REF!,8,FALSE)</f>
        <v>#REF!</v>
      </c>
      <c r="G4368" s="51" t="e">
        <f>VLOOKUP(E4368,#REF!,9,FALSE)</f>
        <v>#REF!</v>
      </c>
      <c r="H4368" s="52">
        <v>910717</v>
      </c>
      <c r="I4368" s="51" t="s">
        <v>2932</v>
      </c>
      <c r="J4368" s="53">
        <v>14.4</v>
      </c>
      <c r="K4368" s="53">
        <v>14.2</v>
      </c>
      <c r="L4368" s="53">
        <v>16.337521209722222</v>
      </c>
      <c r="M4368" s="53">
        <v>16.337521209722222</v>
      </c>
      <c r="N4368" s="53">
        <f t="shared" si="345"/>
        <v>11763.015271</v>
      </c>
      <c r="O4368" s="53" t="e">
        <f>VLOOKUP(E4368,#REF!,29,FALSE)</f>
        <v>#REF!</v>
      </c>
      <c r="P4368" s="53" t="e">
        <f t="shared" si="346"/>
        <v>#REF!</v>
      </c>
      <c r="Q4368" s="53">
        <v>0</v>
      </c>
    </row>
    <row r="4369" spans="1:17">
      <c r="A4369" s="51" t="s">
        <v>5396</v>
      </c>
      <c r="B4369" s="51">
        <f t="shared" si="342"/>
        <v>6</v>
      </c>
      <c r="C4369" s="51">
        <f t="shared" si="343"/>
        <v>720</v>
      </c>
      <c r="D4369" s="51" t="s">
        <v>1916</v>
      </c>
      <c r="E4369" s="54" t="str">
        <f t="shared" si="344"/>
        <v>031581</v>
      </c>
      <c r="F4369" s="51" t="e">
        <f>VLOOKUP(E4369,#REF!,8,FALSE)</f>
        <v>#REF!</v>
      </c>
      <c r="G4369" s="51" t="e">
        <f>VLOOKUP(E4369,#REF!,9,FALSE)</f>
        <v>#REF!</v>
      </c>
      <c r="H4369" s="52">
        <v>896944</v>
      </c>
      <c r="I4369" s="51" t="s">
        <v>4952</v>
      </c>
      <c r="J4369" s="53">
        <v>15</v>
      </c>
      <c r="K4369" s="53">
        <v>14.700001</v>
      </c>
      <c r="L4369" s="53">
        <v>16.093223431944445</v>
      </c>
      <c r="M4369" s="53">
        <v>16.09322341527778</v>
      </c>
      <c r="N4369" s="53">
        <f t="shared" si="345"/>
        <v>11587.120859000002</v>
      </c>
      <c r="O4369" s="53" t="e">
        <f>VLOOKUP(E4369,#REF!,29,FALSE)</f>
        <v>#REF!</v>
      </c>
      <c r="P4369" s="53" t="e">
        <f t="shared" si="346"/>
        <v>#REF!</v>
      </c>
      <c r="Q4369" s="53">
        <v>1.6666664729806749E-8</v>
      </c>
    </row>
    <row r="4370" spans="1:17">
      <c r="A4370" s="51" t="s">
        <v>5396</v>
      </c>
      <c r="B4370" s="51">
        <f t="shared" si="342"/>
        <v>6</v>
      </c>
      <c r="C4370" s="51">
        <f t="shared" si="343"/>
        <v>720</v>
      </c>
      <c r="D4370" s="51" t="s">
        <v>1913</v>
      </c>
      <c r="E4370" s="54" t="str">
        <f t="shared" si="344"/>
        <v>031580</v>
      </c>
      <c r="F4370" s="51" t="e">
        <f>VLOOKUP(E4370,#REF!,8,FALSE)</f>
        <v>#REF!</v>
      </c>
      <c r="G4370" s="51" t="e">
        <f>VLOOKUP(E4370,#REF!,9,FALSE)</f>
        <v>#REF!</v>
      </c>
      <c r="H4370" s="52">
        <v>896947</v>
      </c>
      <c r="I4370" s="51" t="s">
        <v>4953</v>
      </c>
      <c r="J4370" s="53">
        <v>13.4</v>
      </c>
      <c r="K4370" s="53">
        <v>13.4</v>
      </c>
      <c r="L4370" s="53">
        <v>13.023159</v>
      </c>
      <c r="M4370" s="53">
        <v>13.023158970833332</v>
      </c>
      <c r="N4370" s="53">
        <f t="shared" si="345"/>
        <v>9376.6744589999998</v>
      </c>
      <c r="O4370" s="53" t="e">
        <f>VLOOKUP(E4370,#REF!,29,FALSE)</f>
        <v>#REF!</v>
      </c>
      <c r="P4370" s="53" t="e">
        <f t="shared" si="346"/>
        <v>#REF!</v>
      </c>
      <c r="Q4370" s="53">
        <v>2.9166666435129525E-8</v>
      </c>
    </row>
    <row r="4371" spans="1:17">
      <c r="A4371" s="51" t="s">
        <v>5396</v>
      </c>
      <c r="B4371" s="51">
        <f t="shared" si="342"/>
        <v>6</v>
      </c>
      <c r="C4371" s="51">
        <f t="shared" si="343"/>
        <v>720</v>
      </c>
      <c r="D4371" s="51" t="s">
        <v>1907</v>
      </c>
      <c r="E4371" s="54" t="str">
        <f t="shared" si="344"/>
        <v>031520</v>
      </c>
      <c r="F4371" s="51" t="e">
        <f>VLOOKUP(E4371,#REF!,8,FALSE)</f>
        <v>#REF!</v>
      </c>
      <c r="G4371" s="51" t="e">
        <f>VLOOKUP(E4371,#REF!,9,FALSE)</f>
        <v>#REF!</v>
      </c>
      <c r="H4371" s="52">
        <v>896964</v>
      </c>
      <c r="I4371" s="51" t="s">
        <v>4954</v>
      </c>
      <c r="J4371" s="53">
        <v>14.2</v>
      </c>
      <c r="K4371" s="53">
        <v>14.199999</v>
      </c>
      <c r="L4371" s="53">
        <v>15.213454712500001</v>
      </c>
      <c r="M4371" s="53">
        <v>15.213454704166667</v>
      </c>
      <c r="N4371" s="53">
        <f t="shared" si="345"/>
        <v>10953.687387</v>
      </c>
      <c r="O4371" s="53" t="e">
        <f>VLOOKUP(E4371,#REF!,29,FALSE)</f>
        <v>#REF!</v>
      </c>
      <c r="P4371" s="53" t="e">
        <f t="shared" si="346"/>
        <v>#REF!</v>
      </c>
      <c r="Q4371" s="53">
        <v>8.333333628090461E-9</v>
      </c>
    </row>
    <row r="4372" spans="1:17">
      <c r="A4372" s="51" t="s">
        <v>5396</v>
      </c>
      <c r="B4372" s="51">
        <f t="shared" si="342"/>
        <v>6</v>
      </c>
      <c r="C4372" s="51">
        <f t="shared" si="343"/>
        <v>720</v>
      </c>
      <c r="D4372" s="51" t="s">
        <v>1910</v>
      </c>
      <c r="E4372" s="54" t="str">
        <f t="shared" si="344"/>
        <v>031538</v>
      </c>
      <c r="F4372" s="51" t="e">
        <f>VLOOKUP(E4372,#REF!,8,FALSE)</f>
        <v>#REF!</v>
      </c>
      <c r="G4372" s="51" t="e">
        <f>VLOOKUP(E4372,#REF!,9,FALSE)</f>
        <v>#REF!</v>
      </c>
      <c r="H4372" s="52">
        <v>896948</v>
      </c>
      <c r="I4372" s="51" t="s">
        <v>4955</v>
      </c>
      <c r="J4372" s="53">
        <v>14.1</v>
      </c>
      <c r="K4372" s="53">
        <v>14.100004</v>
      </c>
      <c r="L4372" s="53">
        <v>15.849243683333334</v>
      </c>
      <c r="M4372" s="53">
        <v>15.849243633333334</v>
      </c>
      <c r="N4372" s="53">
        <f t="shared" si="345"/>
        <v>11411.455416000001</v>
      </c>
      <c r="O4372" s="53" t="e">
        <f>VLOOKUP(E4372,#REF!,29,FALSE)</f>
        <v>#REF!</v>
      </c>
      <c r="P4372" s="53" t="e">
        <f t="shared" si="346"/>
        <v>#REF!</v>
      </c>
      <c r="Q4372" s="53">
        <v>4.9999999242168593E-8</v>
      </c>
    </row>
    <row r="4373" spans="1:17">
      <c r="A4373" s="51" t="s">
        <v>5396</v>
      </c>
      <c r="B4373" s="51">
        <f t="shared" si="342"/>
        <v>6</v>
      </c>
      <c r="C4373" s="51">
        <f t="shared" si="343"/>
        <v>720</v>
      </c>
      <c r="D4373" s="51" t="s">
        <v>1922</v>
      </c>
      <c r="E4373" s="54" t="str">
        <f t="shared" si="344"/>
        <v>031597</v>
      </c>
      <c r="F4373" s="51" t="e">
        <f>VLOOKUP(E4373,#REF!,8,FALSE)</f>
        <v>#REF!</v>
      </c>
      <c r="G4373" s="51" t="e">
        <f>VLOOKUP(E4373,#REF!,9,FALSE)</f>
        <v>#REF!</v>
      </c>
      <c r="H4373" s="52">
        <v>896949</v>
      </c>
      <c r="I4373" s="51" t="s">
        <v>4956</v>
      </c>
      <c r="J4373" s="53">
        <v>14.9</v>
      </c>
      <c r="K4373" s="53">
        <v>14.800001</v>
      </c>
      <c r="L4373" s="53">
        <v>16.232063073611112</v>
      </c>
      <c r="M4373" s="53">
        <v>16.232063019444446</v>
      </c>
      <c r="N4373" s="53">
        <f t="shared" si="345"/>
        <v>11687.085374000002</v>
      </c>
      <c r="O4373" s="53" t="e">
        <f>VLOOKUP(E4373,#REF!,29,FALSE)</f>
        <v>#REF!</v>
      </c>
      <c r="P4373" s="53" t="e">
        <f t="shared" si="346"/>
        <v>#REF!</v>
      </c>
      <c r="Q4373" s="53">
        <v>5.4166667319400912E-8</v>
      </c>
    </row>
    <row r="4374" spans="1:17">
      <c r="A4374" s="51" t="s">
        <v>5396</v>
      </c>
      <c r="B4374" s="51">
        <f t="shared" si="342"/>
        <v>6</v>
      </c>
      <c r="C4374" s="51">
        <f t="shared" si="343"/>
        <v>720</v>
      </c>
      <c r="D4374" s="51" t="s">
        <v>1928</v>
      </c>
      <c r="E4374" s="54" t="str">
        <f t="shared" si="344"/>
        <v>031662</v>
      </c>
      <c r="F4374" s="51" t="e">
        <f>VLOOKUP(E4374,#REF!,8,FALSE)</f>
        <v>#REF!</v>
      </c>
      <c r="G4374" s="51" t="e">
        <f>VLOOKUP(E4374,#REF!,9,FALSE)</f>
        <v>#REF!</v>
      </c>
      <c r="H4374" s="52">
        <v>896951</v>
      </c>
      <c r="I4374" s="51" t="s">
        <v>4957</v>
      </c>
      <c r="J4374" s="53">
        <v>12.3</v>
      </c>
      <c r="K4374" s="53">
        <v>14.000004000000001</v>
      </c>
      <c r="L4374" s="53">
        <v>15.186432586111112</v>
      </c>
      <c r="M4374" s="53">
        <v>15.186432609722223</v>
      </c>
      <c r="N4374" s="53">
        <f t="shared" si="345"/>
        <v>10934.231479</v>
      </c>
      <c r="O4374" s="53" t="e">
        <f>VLOOKUP(E4374,#REF!,29,FALSE)</f>
        <v>#REF!</v>
      </c>
      <c r="P4374" s="53" t="e">
        <f t="shared" si="346"/>
        <v>#REF!</v>
      </c>
      <c r="Q4374" s="53">
        <v>0</v>
      </c>
    </row>
    <row r="4375" spans="1:17">
      <c r="A4375" s="51" t="s">
        <v>5396</v>
      </c>
      <c r="B4375" s="51">
        <f t="shared" si="342"/>
        <v>6</v>
      </c>
      <c r="C4375" s="51">
        <f t="shared" si="343"/>
        <v>720</v>
      </c>
      <c r="D4375" s="51" t="s">
        <v>1919</v>
      </c>
      <c r="E4375" s="54" t="str">
        <f t="shared" si="344"/>
        <v>031661</v>
      </c>
      <c r="F4375" s="51" t="e">
        <f>VLOOKUP(E4375,#REF!,8,FALSE)</f>
        <v>#REF!</v>
      </c>
      <c r="G4375" s="51" t="e">
        <f>VLOOKUP(E4375,#REF!,9,FALSE)</f>
        <v>#REF!</v>
      </c>
      <c r="H4375" s="52">
        <v>896952</v>
      </c>
      <c r="I4375" s="51" t="s">
        <v>4958</v>
      </c>
      <c r="J4375" s="53">
        <v>11.6</v>
      </c>
      <c r="K4375" s="53">
        <v>13.4</v>
      </c>
      <c r="L4375" s="53">
        <v>13.584906936111111</v>
      </c>
      <c r="M4375" s="53">
        <v>13.584906991666667</v>
      </c>
      <c r="N4375" s="53">
        <f t="shared" si="345"/>
        <v>9781.1330340000004</v>
      </c>
      <c r="O4375" s="53" t="e">
        <f>VLOOKUP(E4375,#REF!,29,FALSE)</f>
        <v>#REF!</v>
      </c>
      <c r="P4375" s="53" t="e">
        <f t="shared" si="346"/>
        <v>#REF!</v>
      </c>
      <c r="Q4375" s="53">
        <v>0</v>
      </c>
    </row>
    <row r="4376" spans="1:17">
      <c r="A4376" s="51" t="s">
        <v>5396</v>
      </c>
      <c r="B4376" s="51">
        <f t="shared" si="342"/>
        <v>6</v>
      </c>
      <c r="C4376" s="51">
        <f t="shared" si="343"/>
        <v>720</v>
      </c>
      <c r="D4376" s="51" t="s">
        <v>2946</v>
      </c>
      <c r="E4376" s="54" t="str">
        <f t="shared" si="344"/>
        <v>034739</v>
      </c>
      <c r="F4376" s="51" t="e">
        <f>VLOOKUP(E4376,#REF!,8,FALSE)</f>
        <v>#REF!</v>
      </c>
      <c r="G4376" s="51" t="e">
        <f>VLOOKUP(E4376,#REF!,9,FALSE)</f>
        <v>#REF!</v>
      </c>
      <c r="H4376" s="52">
        <v>910718</v>
      </c>
      <c r="I4376" s="51" t="s">
        <v>4959</v>
      </c>
      <c r="J4376" s="53">
        <v>14.5</v>
      </c>
      <c r="K4376" s="53">
        <v>14.3</v>
      </c>
      <c r="L4376" s="53">
        <v>15.0288432125</v>
      </c>
      <c r="M4376" s="53">
        <v>15.0288432125</v>
      </c>
      <c r="N4376" s="53">
        <f t="shared" si="345"/>
        <v>10820.767113</v>
      </c>
      <c r="O4376" s="53" t="e">
        <f>VLOOKUP(E4376,#REF!,29,FALSE)</f>
        <v>#REF!</v>
      </c>
      <c r="P4376" s="53" t="e">
        <f t="shared" si="346"/>
        <v>#REF!</v>
      </c>
      <c r="Q4376" s="53">
        <v>0</v>
      </c>
    </row>
    <row r="4377" spans="1:17">
      <c r="A4377" s="51" t="s">
        <v>5396</v>
      </c>
      <c r="B4377" s="51">
        <f t="shared" si="342"/>
        <v>6</v>
      </c>
      <c r="C4377" s="51">
        <f t="shared" si="343"/>
        <v>720</v>
      </c>
      <c r="D4377" s="51" t="s">
        <v>1431</v>
      </c>
      <c r="E4377" s="54" t="str">
        <f t="shared" si="344"/>
        <v>030804</v>
      </c>
      <c r="F4377" s="51" t="e">
        <f>VLOOKUP(E4377,#REF!,8,FALSE)</f>
        <v>#REF!</v>
      </c>
      <c r="G4377" s="51" t="e">
        <f>VLOOKUP(E4377,#REF!,9,FALSE)</f>
        <v>#REF!</v>
      </c>
      <c r="H4377" s="52">
        <v>893382</v>
      </c>
      <c r="I4377" s="51" t="s">
        <v>4960</v>
      </c>
      <c r="J4377" s="53">
        <v>14.3</v>
      </c>
      <c r="K4377" s="53">
        <v>14.3</v>
      </c>
      <c r="L4377" s="53">
        <v>15.279311986111111</v>
      </c>
      <c r="M4377" s="53">
        <v>15.279311986111111</v>
      </c>
      <c r="N4377" s="53">
        <f t="shared" si="345"/>
        <v>11001.10463</v>
      </c>
      <c r="O4377" s="53" t="e">
        <f>VLOOKUP(E4377,#REF!,29,FALSE)</f>
        <v>#REF!</v>
      </c>
      <c r="P4377" s="53" t="e">
        <f t="shared" si="346"/>
        <v>#REF!</v>
      </c>
      <c r="Q4377" s="53">
        <v>0</v>
      </c>
    </row>
    <row r="4378" spans="1:17">
      <c r="A4378" s="51" t="s">
        <v>5396</v>
      </c>
      <c r="B4378" s="51">
        <f t="shared" si="342"/>
        <v>6</v>
      </c>
      <c r="C4378" s="51">
        <f t="shared" si="343"/>
        <v>720</v>
      </c>
      <c r="D4378" s="51" t="s">
        <v>2064</v>
      </c>
      <c r="E4378" s="54" t="str">
        <f t="shared" si="344"/>
        <v>031666</v>
      </c>
      <c r="F4378" s="51" t="e">
        <f>VLOOKUP(E4378,#REF!,8,FALSE)</f>
        <v>#REF!</v>
      </c>
      <c r="G4378" s="51" t="e">
        <f>VLOOKUP(E4378,#REF!,9,FALSE)</f>
        <v>#REF!</v>
      </c>
      <c r="H4378" s="52">
        <v>904143</v>
      </c>
      <c r="I4378" s="51" t="s">
        <v>4961</v>
      </c>
      <c r="J4378" s="53">
        <v>12.9</v>
      </c>
      <c r="K4378" s="53">
        <v>11.000006000000001</v>
      </c>
      <c r="L4378" s="53">
        <v>5.3469547625000002</v>
      </c>
      <c r="M4378" s="53">
        <v>4.5594212361111106</v>
      </c>
      <c r="N4378" s="53">
        <f t="shared" si="345"/>
        <v>3282.7832899999999</v>
      </c>
      <c r="O4378" s="53" t="e">
        <f>VLOOKUP(E4378,#REF!,29,FALSE)</f>
        <v>#REF!</v>
      </c>
      <c r="P4378" s="53" t="e">
        <f t="shared" si="346"/>
        <v>#REF!</v>
      </c>
      <c r="Q4378" s="53">
        <v>0.78753352638888907</v>
      </c>
    </row>
    <row r="4379" spans="1:17">
      <c r="A4379" s="51" t="s">
        <v>5396</v>
      </c>
      <c r="B4379" s="51">
        <f t="shared" si="342"/>
        <v>6</v>
      </c>
      <c r="C4379" s="51">
        <f t="shared" si="343"/>
        <v>720</v>
      </c>
      <c r="D4379" s="51" t="s">
        <v>2776</v>
      </c>
      <c r="E4379" s="54" t="str">
        <f t="shared" si="344"/>
        <v>033479</v>
      </c>
      <c r="F4379" s="51" t="e">
        <f>VLOOKUP(E4379,#REF!,8,FALSE)</f>
        <v>#REF!</v>
      </c>
      <c r="G4379" s="51" t="e">
        <f>VLOOKUP(E4379,#REF!,9,FALSE)</f>
        <v>#REF!</v>
      </c>
      <c r="H4379" s="52">
        <v>901937</v>
      </c>
      <c r="I4379" s="51" t="s">
        <v>4962</v>
      </c>
      <c r="J4379" s="53">
        <v>11.7</v>
      </c>
      <c r="K4379" s="53">
        <v>8.5999970000000001</v>
      </c>
      <c r="L4379" s="53">
        <v>7.527921223611111</v>
      </c>
      <c r="M4379" s="53">
        <v>5.5333420194444445</v>
      </c>
      <c r="N4379" s="53">
        <f t="shared" si="345"/>
        <v>3984.0062539999999</v>
      </c>
      <c r="O4379" s="53" t="e">
        <f>VLOOKUP(E4379,#REF!,29,FALSE)</f>
        <v>#REF!</v>
      </c>
      <c r="P4379" s="53" t="e">
        <f t="shared" si="346"/>
        <v>#REF!</v>
      </c>
      <c r="Q4379" s="53">
        <v>1.9945792041666663</v>
      </c>
    </row>
    <row r="4380" spans="1:17">
      <c r="A4380" s="51" t="s">
        <v>5396</v>
      </c>
      <c r="B4380" s="51">
        <f t="shared" si="342"/>
        <v>6</v>
      </c>
      <c r="C4380" s="51">
        <f t="shared" si="343"/>
        <v>720</v>
      </c>
      <c r="D4380" s="51" t="s">
        <v>1120</v>
      </c>
      <c r="E4380" s="54" t="str">
        <f t="shared" si="344"/>
        <v>030585</v>
      </c>
      <c r="F4380" s="51" t="e">
        <f>VLOOKUP(E4380,#REF!,8,FALSE)</f>
        <v>#REF!</v>
      </c>
      <c r="G4380" s="51" t="e">
        <f>VLOOKUP(E4380,#REF!,9,FALSE)</f>
        <v>#REF!</v>
      </c>
      <c r="H4380" s="52">
        <v>904175</v>
      </c>
      <c r="I4380" s="51" t="s">
        <v>4963</v>
      </c>
      <c r="J4380" s="53">
        <v>15.2</v>
      </c>
      <c r="K4380" s="53">
        <v>13.100002999999999</v>
      </c>
      <c r="L4380" s="53">
        <v>7.4397466972222217</v>
      </c>
      <c r="M4380" s="53">
        <v>6.6340049013888889</v>
      </c>
      <c r="N4380" s="53">
        <f t="shared" si="345"/>
        <v>4776.4835290000001</v>
      </c>
      <c r="O4380" s="53" t="e">
        <f>VLOOKUP(E4380,#REF!,29,FALSE)</f>
        <v>#REF!</v>
      </c>
      <c r="P4380" s="53" t="e">
        <f t="shared" si="346"/>
        <v>#REF!</v>
      </c>
      <c r="Q4380" s="53">
        <v>0.80574179583333283</v>
      </c>
    </row>
    <row r="4381" spans="1:17">
      <c r="A4381" s="51" t="s">
        <v>5396</v>
      </c>
      <c r="B4381" s="51">
        <f t="shared" si="342"/>
        <v>6</v>
      </c>
      <c r="C4381" s="51">
        <f t="shared" si="343"/>
        <v>720</v>
      </c>
      <c r="D4381" s="51" t="s">
        <v>1131</v>
      </c>
      <c r="E4381" s="54" t="str">
        <f t="shared" si="344"/>
        <v>030584</v>
      </c>
      <c r="F4381" s="51" t="e">
        <f>VLOOKUP(E4381,#REF!,8,FALSE)</f>
        <v>#REF!</v>
      </c>
      <c r="G4381" s="51" t="e">
        <f>VLOOKUP(E4381,#REF!,9,FALSE)</f>
        <v>#REF!</v>
      </c>
      <c r="H4381" s="52">
        <v>904176</v>
      </c>
      <c r="I4381" s="51" t="s">
        <v>4964</v>
      </c>
      <c r="J4381" s="53">
        <v>15.5</v>
      </c>
      <c r="K4381" s="53">
        <v>14.1</v>
      </c>
      <c r="L4381" s="53">
        <v>7.1200161388888885</v>
      </c>
      <c r="M4381" s="53">
        <v>6.7012868972222224</v>
      </c>
      <c r="N4381" s="53">
        <f t="shared" si="345"/>
        <v>4824.9265660000001</v>
      </c>
      <c r="O4381" s="53" t="e">
        <f>VLOOKUP(E4381,#REF!,29,FALSE)</f>
        <v>#REF!</v>
      </c>
      <c r="P4381" s="53" t="e">
        <f t="shared" si="346"/>
        <v>#REF!</v>
      </c>
      <c r="Q4381" s="53">
        <v>0.41872924166666636</v>
      </c>
    </row>
    <row r="4382" spans="1:17">
      <c r="A4382" s="51" t="s">
        <v>5396</v>
      </c>
      <c r="B4382" s="51">
        <f t="shared" si="342"/>
        <v>6</v>
      </c>
      <c r="C4382" s="51">
        <f t="shared" si="343"/>
        <v>720</v>
      </c>
      <c r="D4382" s="51" t="s">
        <v>1589</v>
      </c>
      <c r="E4382" s="54" t="str">
        <f t="shared" si="344"/>
        <v>030918</v>
      </c>
      <c r="F4382" s="51" t="e">
        <f>VLOOKUP(E4382,#REF!,8,FALSE)</f>
        <v>#REF!</v>
      </c>
      <c r="G4382" s="51" t="e">
        <f>VLOOKUP(E4382,#REF!,9,FALSE)</f>
        <v>#REF!</v>
      </c>
      <c r="H4382" s="52">
        <v>889896</v>
      </c>
      <c r="I4382" s="51" t="s">
        <v>4965</v>
      </c>
      <c r="J4382" s="53">
        <v>6</v>
      </c>
      <c r="K4382" s="53">
        <v>5.1000069999999997</v>
      </c>
      <c r="L4382" s="53">
        <v>4.5032678013888887</v>
      </c>
      <c r="M4382" s="53">
        <v>4.5032677722222223</v>
      </c>
      <c r="N4382" s="53">
        <f t="shared" si="345"/>
        <v>3242.3527960000001</v>
      </c>
      <c r="O4382" s="53" t="e">
        <f>VLOOKUP(E4382,#REF!,29,FALSE)</f>
        <v>#REF!</v>
      </c>
      <c r="P4382" s="53" t="e">
        <f t="shared" si="346"/>
        <v>#REF!</v>
      </c>
      <c r="Q4382" s="53">
        <v>2.9166666435129525E-8</v>
      </c>
    </row>
    <row r="4383" spans="1:17">
      <c r="A4383" s="51" t="s">
        <v>5396</v>
      </c>
      <c r="B4383" s="51">
        <f t="shared" si="342"/>
        <v>6</v>
      </c>
      <c r="C4383" s="51">
        <f t="shared" si="343"/>
        <v>720</v>
      </c>
      <c r="D4383" s="51" t="s">
        <v>1970</v>
      </c>
      <c r="E4383" s="54" t="str">
        <f t="shared" si="344"/>
        <v>031750</v>
      </c>
      <c r="F4383" s="51" t="e">
        <f>VLOOKUP(E4383,#REF!,8,FALSE)</f>
        <v>#REF!</v>
      </c>
      <c r="G4383" s="51" t="e">
        <f>VLOOKUP(E4383,#REF!,9,FALSE)</f>
        <v>#REF!</v>
      </c>
      <c r="H4383" s="52">
        <v>901834</v>
      </c>
      <c r="I4383" s="51" t="s">
        <v>4966</v>
      </c>
      <c r="J4383" s="53">
        <v>12.8</v>
      </c>
      <c r="K4383" s="53">
        <v>10.500004000000001</v>
      </c>
      <c r="L4383" s="53">
        <v>9.9409334611111113</v>
      </c>
      <c r="M4383" s="53">
        <v>8.4371637708333331</v>
      </c>
      <c r="N4383" s="53">
        <f t="shared" si="345"/>
        <v>6074.7579150000001</v>
      </c>
      <c r="O4383" s="53" t="e">
        <f>VLOOKUP(E4383,#REF!,29,FALSE)</f>
        <v>#REF!</v>
      </c>
      <c r="P4383" s="53" t="e">
        <f t="shared" si="346"/>
        <v>#REF!</v>
      </c>
      <c r="Q4383" s="53">
        <v>1.5037696902777775</v>
      </c>
    </row>
    <row r="4384" spans="1:17">
      <c r="A4384" s="51" t="s">
        <v>5396</v>
      </c>
      <c r="B4384" s="51">
        <f t="shared" si="342"/>
        <v>6</v>
      </c>
      <c r="C4384" s="51">
        <f t="shared" si="343"/>
        <v>720</v>
      </c>
      <c r="D4384" s="51" t="s">
        <v>1968</v>
      </c>
      <c r="E4384" s="54" t="str">
        <f t="shared" si="344"/>
        <v>031759</v>
      </c>
      <c r="F4384" s="51" t="e">
        <f>VLOOKUP(E4384,#REF!,8,FALSE)</f>
        <v>#REF!</v>
      </c>
      <c r="G4384" s="51" t="e">
        <f>VLOOKUP(E4384,#REF!,9,FALSE)</f>
        <v>#REF!</v>
      </c>
      <c r="H4384" s="52">
        <v>901918</v>
      </c>
      <c r="I4384" s="51" t="s">
        <v>4967</v>
      </c>
      <c r="J4384" s="53">
        <v>13.7</v>
      </c>
      <c r="K4384" s="53">
        <v>11.800003999999999</v>
      </c>
      <c r="L4384" s="53">
        <v>9.8573654305555554</v>
      </c>
      <c r="M4384" s="53">
        <v>8.7844036541666668</v>
      </c>
      <c r="N4384" s="53">
        <f t="shared" si="345"/>
        <v>6324.7706310000003</v>
      </c>
      <c r="O4384" s="53" t="e">
        <f>VLOOKUP(E4384,#REF!,29,FALSE)</f>
        <v>#REF!</v>
      </c>
      <c r="P4384" s="53" t="e">
        <f t="shared" si="346"/>
        <v>#REF!</v>
      </c>
      <c r="Q4384" s="53">
        <v>1.0729617763888881</v>
      </c>
    </row>
    <row r="4385" spans="1:17">
      <c r="A4385" s="51" t="s">
        <v>5396</v>
      </c>
      <c r="B4385" s="51">
        <f t="shared" si="342"/>
        <v>6</v>
      </c>
      <c r="C4385" s="51">
        <f t="shared" si="343"/>
        <v>720</v>
      </c>
      <c r="D4385" s="51" t="s">
        <v>1972</v>
      </c>
      <c r="E4385" s="54" t="str">
        <f t="shared" si="344"/>
        <v>031757</v>
      </c>
      <c r="F4385" s="51" t="e">
        <f>VLOOKUP(E4385,#REF!,8,FALSE)</f>
        <v>#REF!</v>
      </c>
      <c r="G4385" s="51" t="e">
        <f>VLOOKUP(E4385,#REF!,9,FALSE)</f>
        <v>#REF!</v>
      </c>
      <c r="H4385" s="52">
        <v>901919</v>
      </c>
      <c r="I4385" s="51" t="s">
        <v>4968</v>
      </c>
      <c r="J4385" s="53">
        <v>12</v>
      </c>
      <c r="K4385" s="53">
        <v>10.600001000000001</v>
      </c>
      <c r="L4385" s="53">
        <v>9.2094755944444451</v>
      </c>
      <c r="M4385" s="53">
        <v>8.4168461458333326</v>
      </c>
      <c r="N4385" s="53">
        <f t="shared" si="345"/>
        <v>6060.1292249999997</v>
      </c>
      <c r="O4385" s="53" t="e">
        <f>VLOOKUP(E4385,#REF!,29,FALSE)</f>
        <v>#REF!</v>
      </c>
      <c r="P4385" s="53" t="e">
        <f t="shared" si="346"/>
        <v>#REF!</v>
      </c>
      <c r="Q4385" s="53">
        <v>0.79262944861111206</v>
      </c>
    </row>
    <row r="4386" spans="1:17">
      <c r="A4386" s="51" t="s">
        <v>5396</v>
      </c>
      <c r="B4386" s="51">
        <f t="shared" si="342"/>
        <v>6</v>
      </c>
      <c r="C4386" s="51">
        <f t="shared" si="343"/>
        <v>720</v>
      </c>
      <c r="D4386" s="51" t="s">
        <v>1960</v>
      </c>
      <c r="E4386" s="54" t="str">
        <f t="shared" si="344"/>
        <v>031765</v>
      </c>
      <c r="F4386" s="51" t="e">
        <f>VLOOKUP(E4386,#REF!,8,FALSE)</f>
        <v>#REF!</v>
      </c>
      <c r="G4386" s="51" t="e">
        <f>VLOOKUP(E4386,#REF!,9,FALSE)</f>
        <v>#REF!</v>
      </c>
      <c r="H4386" s="52">
        <v>903385</v>
      </c>
      <c r="I4386" s="51" t="s">
        <v>4969</v>
      </c>
      <c r="J4386" s="53">
        <v>11.8</v>
      </c>
      <c r="K4386" s="53">
        <v>10.500004000000001</v>
      </c>
      <c r="L4386" s="53">
        <v>8.3260062125000012</v>
      </c>
      <c r="M4386" s="53">
        <v>7.6653859375</v>
      </c>
      <c r="N4386" s="53">
        <f t="shared" si="345"/>
        <v>5519.0778749999999</v>
      </c>
      <c r="O4386" s="53" t="e">
        <f>VLOOKUP(E4386,#REF!,29,FALSE)</f>
        <v>#REF!</v>
      </c>
      <c r="P4386" s="53" t="e">
        <f t="shared" si="346"/>
        <v>#REF!</v>
      </c>
      <c r="Q4386" s="53">
        <v>0.66062027500000042</v>
      </c>
    </row>
    <row r="4387" spans="1:17">
      <c r="A4387" s="51" t="s">
        <v>5396</v>
      </c>
      <c r="B4387" s="51">
        <f t="shared" si="342"/>
        <v>6</v>
      </c>
      <c r="C4387" s="51">
        <f t="shared" si="343"/>
        <v>720</v>
      </c>
      <c r="D4387" s="51" t="s">
        <v>2761</v>
      </c>
      <c r="E4387" s="54" t="str">
        <f t="shared" si="344"/>
        <v>032012</v>
      </c>
      <c r="F4387" s="51" t="e">
        <f>VLOOKUP(E4387,#REF!,8,FALSE)</f>
        <v>#REF!</v>
      </c>
      <c r="G4387" s="51" t="e">
        <f>VLOOKUP(E4387,#REF!,9,FALSE)</f>
        <v>#REF!</v>
      </c>
      <c r="H4387" s="52">
        <v>906645</v>
      </c>
      <c r="I4387" s="51" t="s">
        <v>4970</v>
      </c>
      <c r="J4387" s="53">
        <v>13.2</v>
      </c>
      <c r="K4387" s="53">
        <v>12.799996999999999</v>
      </c>
      <c r="L4387" s="53">
        <v>9.0953055875000004</v>
      </c>
      <c r="M4387" s="53">
        <v>9.0953055361111108</v>
      </c>
      <c r="N4387" s="53">
        <f t="shared" si="345"/>
        <v>6548.6199859999997</v>
      </c>
      <c r="O4387" s="53" t="e">
        <f>VLOOKUP(E4387,#REF!,29,FALSE)</f>
        <v>#REF!</v>
      </c>
      <c r="P4387" s="53" t="e">
        <f t="shared" si="346"/>
        <v>#REF!</v>
      </c>
      <c r="Q4387" s="53">
        <v>5.1388889864433114E-8</v>
      </c>
    </row>
    <row r="4388" spans="1:17">
      <c r="A4388" s="51" t="s">
        <v>5396</v>
      </c>
      <c r="B4388" s="51">
        <f t="shared" si="342"/>
        <v>6</v>
      </c>
      <c r="C4388" s="51">
        <f t="shared" si="343"/>
        <v>720</v>
      </c>
      <c r="D4388" s="51" t="s">
        <v>1444</v>
      </c>
      <c r="E4388" s="54" t="str">
        <f t="shared" si="344"/>
        <v>030731</v>
      </c>
      <c r="F4388" s="51" t="e">
        <f>VLOOKUP(E4388,#REF!,8,FALSE)</f>
        <v>#REF!</v>
      </c>
      <c r="G4388" s="51" t="e">
        <f>VLOOKUP(E4388,#REF!,9,FALSE)</f>
        <v>#REF!</v>
      </c>
      <c r="H4388" s="52">
        <v>893462</v>
      </c>
      <c r="I4388" s="51" t="s">
        <v>4971</v>
      </c>
      <c r="J4388" s="53">
        <v>8.1999999999999993</v>
      </c>
      <c r="K4388" s="53">
        <v>8.1999999999999993</v>
      </c>
      <c r="L4388" s="53">
        <v>7.2130888263888888</v>
      </c>
      <c r="M4388" s="53">
        <v>7.2130888263888888</v>
      </c>
      <c r="N4388" s="53">
        <f t="shared" si="345"/>
        <v>5193.4239550000002</v>
      </c>
      <c r="O4388" s="53" t="e">
        <f>VLOOKUP(E4388,#REF!,29,FALSE)</f>
        <v>#REF!</v>
      </c>
      <c r="P4388" s="53" t="e">
        <f t="shared" si="346"/>
        <v>#REF!</v>
      </c>
      <c r="Q4388" s="53">
        <v>0</v>
      </c>
    </row>
    <row r="4389" spans="1:17">
      <c r="A4389" s="51" t="s">
        <v>5396</v>
      </c>
      <c r="B4389" s="51">
        <f t="shared" si="342"/>
        <v>6</v>
      </c>
      <c r="C4389" s="51">
        <f t="shared" si="343"/>
        <v>720</v>
      </c>
      <c r="D4389" s="51" t="s">
        <v>2208</v>
      </c>
      <c r="E4389" s="54" t="str">
        <f t="shared" si="344"/>
        <v>030979</v>
      </c>
      <c r="F4389" s="51" t="e">
        <f>VLOOKUP(E4389,#REF!,8,FALSE)</f>
        <v>#REF!</v>
      </c>
      <c r="G4389" s="51" t="e">
        <f>VLOOKUP(E4389,#REF!,9,FALSE)</f>
        <v>#REF!</v>
      </c>
      <c r="H4389" s="52">
        <v>893022</v>
      </c>
      <c r="I4389" s="51" t="s">
        <v>2209</v>
      </c>
      <c r="J4389" s="53">
        <v>14.9</v>
      </c>
      <c r="K4389" s="53">
        <v>7.3999959999999998</v>
      </c>
      <c r="L4389" s="53">
        <v>4.9778104180555554</v>
      </c>
      <c r="M4389" s="53">
        <v>1.025760008891432</v>
      </c>
      <c r="N4389" s="53">
        <f t="shared" si="345"/>
        <v>738.54720640183109</v>
      </c>
      <c r="O4389" s="53" t="e">
        <f>VLOOKUP(E4389,#REF!,29,FALSE)</f>
        <v>#REF!</v>
      </c>
      <c r="P4389" s="53" t="e">
        <f t="shared" si="346"/>
        <v>#REF!</v>
      </c>
      <c r="Q4389" s="53">
        <v>3.9520504091641238</v>
      </c>
    </row>
    <row r="4390" spans="1:17">
      <c r="A4390" s="51" t="s">
        <v>5396</v>
      </c>
      <c r="B4390" s="51">
        <f t="shared" si="342"/>
        <v>6</v>
      </c>
      <c r="C4390" s="51">
        <f t="shared" si="343"/>
        <v>720</v>
      </c>
      <c r="D4390" s="51" t="s">
        <v>1409</v>
      </c>
      <c r="E4390" s="54" t="str">
        <f t="shared" si="344"/>
        <v>030803</v>
      </c>
      <c r="F4390" s="51" t="e">
        <f>VLOOKUP(E4390,#REF!,8,FALSE)</f>
        <v>#REF!</v>
      </c>
      <c r="G4390" s="51" t="e">
        <f>VLOOKUP(E4390,#REF!,9,FALSE)</f>
        <v>#REF!</v>
      </c>
      <c r="H4390" s="52">
        <v>892118</v>
      </c>
      <c r="I4390" s="51" t="s">
        <v>1410</v>
      </c>
      <c r="J4390" s="53">
        <v>5.8</v>
      </c>
      <c r="K4390" s="53">
        <v>4.8999990000000002</v>
      </c>
      <c r="L4390" s="53">
        <v>3.1443327833333337</v>
      </c>
      <c r="M4390" s="53">
        <v>2.7484405277777779</v>
      </c>
      <c r="N4390" s="53">
        <f t="shared" si="345"/>
        <v>1978.8771800000002</v>
      </c>
      <c r="O4390" s="53" t="e">
        <f>VLOOKUP(E4390,#REF!,29,FALSE)</f>
        <v>#REF!</v>
      </c>
      <c r="P4390" s="53" t="e">
        <f t="shared" si="346"/>
        <v>#REF!</v>
      </c>
      <c r="Q4390" s="53">
        <v>0.39589225555555585</v>
      </c>
    </row>
    <row r="4391" spans="1:17">
      <c r="A4391" s="51" t="s">
        <v>5396</v>
      </c>
      <c r="B4391" s="51">
        <f t="shared" si="342"/>
        <v>6</v>
      </c>
      <c r="C4391" s="51">
        <f t="shared" si="343"/>
        <v>720</v>
      </c>
      <c r="D4391" s="51" t="s">
        <v>465</v>
      </c>
      <c r="E4391" s="54" t="str">
        <f t="shared" si="344"/>
        <v>000912</v>
      </c>
      <c r="F4391" s="51" t="e">
        <f>VLOOKUP(E4391,#REF!,8,FALSE)</f>
        <v>#REF!</v>
      </c>
      <c r="G4391" s="51" t="e">
        <f>VLOOKUP(E4391,#REF!,9,FALSE)</f>
        <v>#REF!</v>
      </c>
      <c r="H4391" s="52">
        <v>553</v>
      </c>
      <c r="I4391" s="51" t="s">
        <v>466</v>
      </c>
      <c r="J4391" s="53">
        <v>13.1</v>
      </c>
      <c r="K4391" s="53">
        <v>6.9999989999999999</v>
      </c>
      <c r="L4391" s="53">
        <v>18.737792633333335</v>
      </c>
      <c r="M4391" s="53">
        <v>10.012559473611111</v>
      </c>
      <c r="N4391" s="53">
        <f t="shared" si="345"/>
        <v>7209.042821</v>
      </c>
      <c r="O4391" s="53" t="e">
        <f>VLOOKUP(E4391,#REF!,29,FALSE)</f>
        <v>#REF!</v>
      </c>
      <c r="P4391" s="53" t="e">
        <f t="shared" si="346"/>
        <v>#REF!</v>
      </c>
      <c r="Q4391" s="53">
        <v>8.7252331597222224</v>
      </c>
    </row>
    <row r="4392" spans="1:17">
      <c r="A4392" s="51" t="s">
        <v>5396</v>
      </c>
      <c r="B4392" s="51">
        <f t="shared" si="342"/>
        <v>6</v>
      </c>
      <c r="C4392" s="51">
        <f t="shared" si="343"/>
        <v>720</v>
      </c>
      <c r="D4392" s="51" t="s">
        <v>2783</v>
      </c>
      <c r="E4392" s="54" t="str">
        <f t="shared" si="344"/>
        <v>032010</v>
      </c>
      <c r="F4392" s="51" t="e">
        <f>VLOOKUP(E4392,#REF!,8,FALSE)</f>
        <v>#REF!</v>
      </c>
      <c r="G4392" s="51" t="e">
        <f>VLOOKUP(E4392,#REF!,9,FALSE)</f>
        <v>#REF!</v>
      </c>
      <c r="H4392" s="52">
        <v>906175</v>
      </c>
      <c r="I4392" s="51" t="s">
        <v>4972</v>
      </c>
      <c r="J4392" s="53">
        <v>14</v>
      </c>
      <c r="K4392" s="53">
        <v>13.599996000000001</v>
      </c>
      <c r="L4392" s="53">
        <v>9.4536927305555558</v>
      </c>
      <c r="M4392" s="53">
        <v>9.4536927361111118</v>
      </c>
      <c r="N4392" s="53">
        <f t="shared" si="345"/>
        <v>6806.6587700000009</v>
      </c>
      <c r="O4392" s="53" t="e">
        <f>VLOOKUP(E4392,#REF!,29,FALSE)</f>
        <v>#REF!</v>
      </c>
      <c r="P4392" s="53" t="e">
        <f t="shared" si="346"/>
        <v>#REF!</v>
      </c>
      <c r="Q4392" s="53">
        <v>0</v>
      </c>
    </row>
    <row r="4393" spans="1:17">
      <c r="A4393" s="51" t="s">
        <v>5396</v>
      </c>
      <c r="B4393" s="51">
        <f t="shared" si="342"/>
        <v>6</v>
      </c>
      <c r="C4393" s="51">
        <f t="shared" si="343"/>
        <v>720</v>
      </c>
      <c r="D4393" s="51" t="s">
        <v>1273</v>
      </c>
      <c r="E4393" s="54" t="str">
        <f t="shared" si="344"/>
        <v>030503</v>
      </c>
      <c r="F4393" s="51" t="e">
        <f>VLOOKUP(E4393,#REF!,8,FALSE)</f>
        <v>#REF!</v>
      </c>
      <c r="G4393" s="51" t="e">
        <f>VLOOKUP(E4393,#REF!,9,FALSE)</f>
        <v>#REF!</v>
      </c>
      <c r="H4393" s="52">
        <v>890749</v>
      </c>
      <c r="I4393" s="51" t="s">
        <v>4973</v>
      </c>
      <c r="J4393" s="53">
        <v>15.5</v>
      </c>
      <c r="K4393" s="53">
        <v>14.5</v>
      </c>
      <c r="L4393" s="53">
        <v>12.251105954166665</v>
      </c>
      <c r="M4393" s="53">
        <v>12.251105954166665</v>
      </c>
      <c r="N4393" s="53">
        <f t="shared" si="345"/>
        <v>8820.7962869999992</v>
      </c>
      <c r="O4393" s="53" t="e">
        <f>VLOOKUP(E4393,#REF!,29,FALSE)</f>
        <v>#REF!</v>
      </c>
      <c r="P4393" s="53" t="e">
        <f t="shared" si="346"/>
        <v>#REF!</v>
      </c>
      <c r="Q4393" s="53">
        <v>0</v>
      </c>
    </row>
    <row r="4394" spans="1:17">
      <c r="A4394" s="51" t="s">
        <v>5396</v>
      </c>
      <c r="B4394" s="51">
        <f t="shared" si="342"/>
        <v>6</v>
      </c>
      <c r="C4394" s="51">
        <f t="shared" si="343"/>
        <v>720</v>
      </c>
      <c r="D4394" s="51" t="s">
        <v>1267</v>
      </c>
      <c r="E4394" s="54" t="str">
        <f t="shared" si="344"/>
        <v>030499</v>
      </c>
      <c r="F4394" s="51" t="e">
        <f>VLOOKUP(E4394,#REF!,8,FALSE)</f>
        <v>#REF!</v>
      </c>
      <c r="G4394" s="51" t="e">
        <f>VLOOKUP(E4394,#REF!,9,FALSE)</f>
        <v>#REF!</v>
      </c>
      <c r="H4394" s="52">
        <v>890761</v>
      </c>
      <c r="I4394" s="51" t="s">
        <v>4974</v>
      </c>
      <c r="J4394" s="53">
        <v>15.2</v>
      </c>
      <c r="K4394" s="53">
        <v>15.2</v>
      </c>
      <c r="L4394" s="53">
        <v>17.758520624999999</v>
      </c>
      <c r="M4394" s="53">
        <v>17.758520624999999</v>
      </c>
      <c r="N4394" s="53">
        <f t="shared" si="345"/>
        <v>12786.134849999999</v>
      </c>
      <c r="O4394" s="53" t="e">
        <f>VLOOKUP(E4394,#REF!,29,FALSE)</f>
        <v>#REF!</v>
      </c>
      <c r="P4394" s="53" t="e">
        <f t="shared" si="346"/>
        <v>#REF!</v>
      </c>
      <c r="Q4394" s="53">
        <v>0</v>
      </c>
    </row>
    <row r="4395" spans="1:17">
      <c r="A4395" s="51" t="s">
        <v>5396</v>
      </c>
      <c r="B4395" s="51">
        <f t="shared" si="342"/>
        <v>6</v>
      </c>
      <c r="C4395" s="51">
        <f t="shared" si="343"/>
        <v>720</v>
      </c>
      <c r="D4395" s="51" t="s">
        <v>1270</v>
      </c>
      <c r="E4395" s="54" t="str">
        <f t="shared" si="344"/>
        <v>030504</v>
      </c>
      <c r="F4395" s="51" t="e">
        <f>VLOOKUP(E4395,#REF!,8,FALSE)</f>
        <v>#REF!</v>
      </c>
      <c r="G4395" s="51" t="e">
        <f>VLOOKUP(E4395,#REF!,9,FALSE)</f>
        <v>#REF!</v>
      </c>
      <c r="H4395" s="52">
        <v>890760</v>
      </c>
      <c r="I4395" s="51" t="s">
        <v>4975</v>
      </c>
      <c r="J4395" s="53">
        <v>16.100000000000001</v>
      </c>
      <c r="K4395" s="53">
        <v>15</v>
      </c>
      <c r="L4395" s="53">
        <v>16.067960906944446</v>
      </c>
      <c r="M4395" s="53">
        <v>16.067960906944446</v>
      </c>
      <c r="N4395" s="53">
        <f t="shared" si="345"/>
        <v>11568.931853000002</v>
      </c>
      <c r="O4395" s="53" t="e">
        <f>VLOOKUP(E4395,#REF!,29,FALSE)</f>
        <v>#REF!</v>
      </c>
      <c r="P4395" s="53" t="e">
        <f t="shared" si="346"/>
        <v>#REF!</v>
      </c>
      <c r="Q4395" s="53">
        <v>0</v>
      </c>
    </row>
    <row r="4396" spans="1:17">
      <c r="A4396" s="51" t="s">
        <v>5396</v>
      </c>
      <c r="B4396" s="51">
        <f t="shared" si="342"/>
        <v>6</v>
      </c>
      <c r="C4396" s="51">
        <f t="shared" si="343"/>
        <v>720</v>
      </c>
      <c r="D4396" s="51" t="s">
        <v>1178</v>
      </c>
      <c r="E4396" s="54" t="str">
        <f t="shared" si="344"/>
        <v>030509</v>
      </c>
      <c r="F4396" s="51" t="e">
        <f>VLOOKUP(E4396,#REF!,8,FALSE)</f>
        <v>#REF!</v>
      </c>
      <c r="G4396" s="51" t="e">
        <f>VLOOKUP(E4396,#REF!,9,FALSE)</f>
        <v>#REF!</v>
      </c>
      <c r="H4396" s="52">
        <v>891945</v>
      </c>
      <c r="I4396" s="51" t="s">
        <v>1179</v>
      </c>
      <c r="J4396" s="53">
        <v>12.4</v>
      </c>
      <c r="K4396" s="53">
        <v>13.699999</v>
      </c>
      <c r="L4396" s="53">
        <v>12.315976150000001</v>
      </c>
      <c r="M4396" s="53">
        <v>12.315976105555556</v>
      </c>
      <c r="N4396" s="53">
        <f t="shared" si="345"/>
        <v>8867.5027960000007</v>
      </c>
      <c r="O4396" s="53" t="e">
        <f>VLOOKUP(E4396,#REF!,29,FALSE)</f>
        <v>#REF!</v>
      </c>
      <c r="P4396" s="53" t="e">
        <f t="shared" si="346"/>
        <v>#REF!</v>
      </c>
      <c r="Q4396" s="53">
        <v>4.444444433223301E-8</v>
      </c>
    </row>
    <row r="4397" spans="1:17">
      <c r="A4397" s="51" t="s">
        <v>5396</v>
      </c>
      <c r="B4397" s="51">
        <f t="shared" si="342"/>
        <v>6</v>
      </c>
      <c r="C4397" s="51">
        <f t="shared" si="343"/>
        <v>720</v>
      </c>
      <c r="D4397" s="51" t="s">
        <v>948</v>
      </c>
      <c r="E4397" s="54" t="str">
        <f t="shared" si="344"/>
        <v>030351</v>
      </c>
      <c r="F4397" s="51" t="e">
        <f>VLOOKUP(E4397,#REF!,8,FALSE)</f>
        <v>#REF!</v>
      </c>
      <c r="G4397" s="51" t="e">
        <f>VLOOKUP(E4397,#REF!,9,FALSE)</f>
        <v>#REF!</v>
      </c>
      <c r="H4397" s="52">
        <v>20045</v>
      </c>
      <c r="I4397" s="51" t="s">
        <v>947</v>
      </c>
      <c r="J4397" s="53">
        <v>3.16</v>
      </c>
      <c r="K4397" s="53">
        <v>3</v>
      </c>
      <c r="L4397" s="53">
        <v>2.0143675763888891</v>
      </c>
      <c r="M4397" s="53">
        <v>2.0143675763888891</v>
      </c>
      <c r="N4397" s="53">
        <f t="shared" si="345"/>
        <v>1450.3446550000001</v>
      </c>
      <c r="O4397" s="53" t="e">
        <f>VLOOKUP(E4397,#REF!,29,FALSE)</f>
        <v>#REF!</v>
      </c>
      <c r="P4397" s="53" t="e">
        <f t="shared" si="346"/>
        <v>#REF!</v>
      </c>
      <c r="Q4397" s="53">
        <v>0</v>
      </c>
    </row>
    <row r="4398" spans="1:17">
      <c r="A4398" s="51" t="s">
        <v>5396</v>
      </c>
      <c r="B4398" s="51">
        <f t="shared" si="342"/>
        <v>6</v>
      </c>
      <c r="C4398" s="51">
        <f t="shared" si="343"/>
        <v>720</v>
      </c>
      <c r="D4398" s="51" t="s">
        <v>953</v>
      </c>
      <c r="E4398" s="54" t="str">
        <f t="shared" si="344"/>
        <v>030352</v>
      </c>
      <c r="F4398" s="51" t="e">
        <f>VLOOKUP(E4398,#REF!,8,FALSE)</f>
        <v>#REF!</v>
      </c>
      <c r="G4398" s="51" t="e">
        <f>VLOOKUP(E4398,#REF!,9,FALSE)</f>
        <v>#REF!</v>
      </c>
      <c r="H4398" s="52">
        <v>20014</v>
      </c>
      <c r="I4398" s="51" t="s">
        <v>4976</v>
      </c>
      <c r="J4398" s="53">
        <v>9.3699999999999992</v>
      </c>
      <c r="K4398" s="53">
        <v>9</v>
      </c>
      <c r="L4398" s="53">
        <v>4.7566636569444443</v>
      </c>
      <c r="M4398" s="53">
        <v>4.7566636569444443</v>
      </c>
      <c r="N4398" s="53">
        <f t="shared" si="345"/>
        <v>3424.7978330000001</v>
      </c>
      <c r="O4398" s="53" t="e">
        <f>VLOOKUP(E4398,#REF!,29,FALSE)</f>
        <v>#REF!</v>
      </c>
      <c r="P4398" s="53" t="e">
        <f t="shared" si="346"/>
        <v>#REF!</v>
      </c>
      <c r="Q4398" s="53">
        <v>0</v>
      </c>
    </row>
    <row r="4399" spans="1:17">
      <c r="A4399" s="51" t="s">
        <v>5396</v>
      </c>
      <c r="B4399" s="51">
        <f t="shared" si="342"/>
        <v>6</v>
      </c>
      <c r="C4399" s="51">
        <f t="shared" si="343"/>
        <v>720</v>
      </c>
      <c r="D4399" s="51" t="s">
        <v>1021</v>
      </c>
      <c r="E4399" s="54" t="str">
        <f t="shared" si="344"/>
        <v>030331</v>
      </c>
      <c r="F4399" s="51" t="e">
        <f>VLOOKUP(E4399,#REF!,8,FALSE)</f>
        <v>#REF!</v>
      </c>
      <c r="G4399" s="51" t="e">
        <f>VLOOKUP(E4399,#REF!,9,FALSE)</f>
        <v>#REF!</v>
      </c>
      <c r="H4399" s="52">
        <v>20015</v>
      </c>
      <c r="I4399" s="51" t="s">
        <v>4977</v>
      </c>
      <c r="J4399" s="53">
        <v>9.5399999999999991</v>
      </c>
      <c r="K4399" s="53">
        <v>9</v>
      </c>
      <c r="L4399" s="53">
        <v>5.4344922944444445</v>
      </c>
      <c r="M4399" s="53">
        <v>5.4344922944444445</v>
      </c>
      <c r="N4399" s="53">
        <f t="shared" si="345"/>
        <v>3912.8344520000001</v>
      </c>
      <c r="O4399" s="53" t="e">
        <f>VLOOKUP(E4399,#REF!,29,FALSE)</f>
        <v>#REF!</v>
      </c>
      <c r="P4399" s="53" t="e">
        <f t="shared" si="346"/>
        <v>#REF!</v>
      </c>
      <c r="Q4399" s="53">
        <v>0</v>
      </c>
    </row>
    <row r="4400" spans="1:17">
      <c r="A4400" s="51" t="s">
        <v>5396</v>
      </c>
      <c r="B4400" s="51">
        <f t="shared" si="342"/>
        <v>6</v>
      </c>
      <c r="C4400" s="51">
        <f t="shared" si="343"/>
        <v>720</v>
      </c>
      <c r="D4400" s="51" t="s">
        <v>1018</v>
      </c>
      <c r="E4400" s="54" t="str">
        <f t="shared" si="344"/>
        <v>030332</v>
      </c>
      <c r="F4400" s="51" t="e">
        <f>VLOOKUP(E4400,#REF!,8,FALSE)</f>
        <v>#REF!</v>
      </c>
      <c r="G4400" s="51" t="e">
        <f>VLOOKUP(E4400,#REF!,9,FALSE)</f>
        <v>#REF!</v>
      </c>
      <c r="H4400" s="52">
        <v>20016</v>
      </c>
      <c r="I4400" s="51" t="s">
        <v>4978</v>
      </c>
      <c r="J4400" s="53">
        <v>8.31</v>
      </c>
      <c r="K4400" s="53">
        <v>8</v>
      </c>
      <c r="L4400" s="53">
        <v>4.7201703916666666</v>
      </c>
      <c r="M4400" s="53">
        <v>4.7201703916666666</v>
      </c>
      <c r="N4400" s="53">
        <f t="shared" si="345"/>
        <v>3398.5226819999998</v>
      </c>
      <c r="O4400" s="53" t="e">
        <f>VLOOKUP(E4400,#REF!,29,FALSE)</f>
        <v>#REF!</v>
      </c>
      <c r="P4400" s="53" t="e">
        <f t="shared" si="346"/>
        <v>#REF!</v>
      </c>
      <c r="Q4400" s="53">
        <v>0</v>
      </c>
    </row>
    <row r="4401" spans="1:17">
      <c r="A4401" s="51" t="s">
        <v>5396</v>
      </c>
      <c r="B4401" s="51">
        <f t="shared" si="342"/>
        <v>6</v>
      </c>
      <c r="C4401" s="51">
        <f t="shared" si="343"/>
        <v>720</v>
      </c>
      <c r="D4401" s="51" t="s">
        <v>1015</v>
      </c>
      <c r="E4401" s="54" t="str">
        <f t="shared" si="344"/>
        <v>030329</v>
      </c>
      <c r="F4401" s="51" t="e">
        <f>VLOOKUP(E4401,#REF!,8,FALSE)</f>
        <v>#REF!</v>
      </c>
      <c r="G4401" s="51" t="e">
        <f>VLOOKUP(E4401,#REF!,9,FALSE)</f>
        <v>#REF!</v>
      </c>
      <c r="H4401" s="52">
        <v>20017</v>
      </c>
      <c r="I4401" s="51" t="s">
        <v>4979</v>
      </c>
      <c r="J4401" s="53">
        <v>8.5500000000000007</v>
      </c>
      <c r="K4401" s="53">
        <v>8</v>
      </c>
      <c r="L4401" s="53">
        <v>4.5237127166666662</v>
      </c>
      <c r="M4401" s="53">
        <v>4.5237127166666662</v>
      </c>
      <c r="N4401" s="53">
        <f t="shared" si="345"/>
        <v>3257.0731559999995</v>
      </c>
      <c r="O4401" s="53" t="e">
        <f>VLOOKUP(E4401,#REF!,29,FALSE)</f>
        <v>#REF!</v>
      </c>
      <c r="P4401" s="53" t="e">
        <f t="shared" si="346"/>
        <v>#REF!</v>
      </c>
      <c r="Q4401" s="53">
        <v>0</v>
      </c>
    </row>
    <row r="4402" spans="1:17">
      <c r="A4402" s="51" t="s">
        <v>5396</v>
      </c>
      <c r="B4402" s="51">
        <f t="shared" si="342"/>
        <v>6</v>
      </c>
      <c r="C4402" s="51">
        <f t="shared" si="343"/>
        <v>720</v>
      </c>
      <c r="D4402" s="51" t="s">
        <v>1012</v>
      </c>
      <c r="E4402" s="54" t="str">
        <f t="shared" si="344"/>
        <v>030309</v>
      </c>
      <c r="F4402" s="51" t="e">
        <f>VLOOKUP(E4402,#REF!,8,FALSE)</f>
        <v>#REF!</v>
      </c>
      <c r="G4402" s="51" t="e">
        <f>VLOOKUP(E4402,#REF!,9,FALSE)</f>
        <v>#REF!</v>
      </c>
      <c r="H4402" s="52">
        <v>20018</v>
      </c>
      <c r="I4402" s="51" t="s">
        <v>4980</v>
      </c>
      <c r="J4402" s="53">
        <v>9.09</v>
      </c>
      <c r="K4402" s="53">
        <v>9</v>
      </c>
      <c r="L4402" s="53">
        <v>5.3851468791666672</v>
      </c>
      <c r="M4402" s="53">
        <v>5.3851468791666672</v>
      </c>
      <c r="N4402" s="53">
        <f t="shared" si="345"/>
        <v>3877.3057530000005</v>
      </c>
      <c r="O4402" s="53" t="e">
        <f>VLOOKUP(E4402,#REF!,29,FALSE)</f>
        <v>#REF!</v>
      </c>
      <c r="P4402" s="53" t="e">
        <f t="shared" si="346"/>
        <v>#REF!</v>
      </c>
      <c r="Q4402" s="53">
        <v>0</v>
      </c>
    </row>
    <row r="4403" spans="1:17">
      <c r="A4403" s="51" t="s">
        <v>5396</v>
      </c>
      <c r="B4403" s="51">
        <f t="shared" si="342"/>
        <v>6</v>
      </c>
      <c r="C4403" s="51">
        <f t="shared" si="343"/>
        <v>720</v>
      </c>
      <c r="D4403" s="51" t="s">
        <v>1181</v>
      </c>
      <c r="E4403" s="54" t="str">
        <f t="shared" si="344"/>
        <v>030502</v>
      </c>
      <c r="F4403" s="51" t="e">
        <f>VLOOKUP(E4403,#REF!,8,FALSE)</f>
        <v>#REF!</v>
      </c>
      <c r="G4403" s="51" t="e">
        <f>VLOOKUP(E4403,#REF!,9,FALSE)</f>
        <v>#REF!</v>
      </c>
      <c r="H4403" s="52">
        <v>890277</v>
      </c>
      <c r="I4403" s="51" t="s">
        <v>1182</v>
      </c>
      <c r="J4403" s="53">
        <v>8.8000000000000007</v>
      </c>
      <c r="K4403" s="53">
        <v>9.1000029999999992</v>
      </c>
      <c r="L4403" s="53">
        <v>8.2868490055555544</v>
      </c>
      <c r="M4403" s="53">
        <v>8.2868489777777778</v>
      </c>
      <c r="N4403" s="53">
        <f t="shared" si="345"/>
        <v>5966.5312640000002</v>
      </c>
      <c r="O4403" s="53" t="e">
        <f>VLOOKUP(E4403,#REF!,29,FALSE)</f>
        <v>#REF!</v>
      </c>
      <c r="P4403" s="53" t="e">
        <f t="shared" si="346"/>
        <v>#REF!</v>
      </c>
      <c r="Q4403" s="53">
        <v>2.7777777076052088E-8</v>
      </c>
    </row>
    <row r="4404" spans="1:17">
      <c r="A4404" s="51" t="s">
        <v>5396</v>
      </c>
      <c r="B4404" s="51">
        <f t="shared" si="342"/>
        <v>6</v>
      </c>
      <c r="C4404" s="51">
        <f t="shared" si="343"/>
        <v>720</v>
      </c>
      <c r="D4404" s="51" t="s">
        <v>1009</v>
      </c>
      <c r="E4404" s="54" t="str">
        <f t="shared" si="344"/>
        <v>030343</v>
      </c>
      <c r="F4404" s="51" t="e">
        <f>VLOOKUP(E4404,#REF!,8,FALSE)</f>
        <v>#REF!</v>
      </c>
      <c r="G4404" s="51" t="e">
        <f>VLOOKUP(E4404,#REF!,9,FALSE)</f>
        <v>#REF!</v>
      </c>
      <c r="H4404" s="52">
        <v>8855</v>
      </c>
      <c r="I4404" s="51" t="s">
        <v>4981</v>
      </c>
      <c r="J4404" s="53">
        <v>3.29</v>
      </c>
      <c r="K4404" s="53">
        <v>3</v>
      </c>
      <c r="L4404" s="53">
        <v>3.2214739722222223</v>
      </c>
      <c r="M4404" s="53">
        <v>3.2214739722222223</v>
      </c>
      <c r="N4404" s="53">
        <f t="shared" si="345"/>
        <v>2319.46126</v>
      </c>
      <c r="O4404" s="53" t="e">
        <f>VLOOKUP(E4404,#REF!,29,FALSE)</f>
        <v>#REF!</v>
      </c>
      <c r="P4404" s="53" t="e">
        <f t="shared" si="346"/>
        <v>#REF!</v>
      </c>
      <c r="Q4404" s="53">
        <v>0</v>
      </c>
    </row>
    <row r="4405" spans="1:17">
      <c r="A4405" s="51" t="s">
        <v>5396</v>
      </c>
      <c r="B4405" s="51">
        <f t="shared" si="342"/>
        <v>6</v>
      </c>
      <c r="C4405" s="51">
        <f t="shared" si="343"/>
        <v>720</v>
      </c>
      <c r="D4405" s="51" t="s">
        <v>1275</v>
      </c>
      <c r="E4405" s="54" t="str">
        <f t="shared" si="344"/>
        <v>030478</v>
      </c>
      <c r="F4405" s="51" t="e">
        <f>VLOOKUP(E4405,#REF!,8,FALSE)</f>
        <v>#REF!</v>
      </c>
      <c r="G4405" s="51" t="e">
        <f>VLOOKUP(E4405,#REF!,9,FALSE)</f>
        <v>#REF!</v>
      </c>
      <c r="H4405" s="52">
        <v>888228</v>
      </c>
      <c r="I4405" s="51" t="s">
        <v>4982</v>
      </c>
      <c r="J4405" s="53">
        <v>8</v>
      </c>
      <c r="K4405" s="53">
        <v>7.9</v>
      </c>
      <c r="L4405" s="53">
        <v>7.818804587499999</v>
      </c>
      <c r="M4405" s="53">
        <v>7.818804587499999</v>
      </c>
      <c r="N4405" s="53">
        <f t="shared" si="345"/>
        <v>5629.5393029999996</v>
      </c>
      <c r="O4405" s="53" t="e">
        <f>VLOOKUP(E4405,#REF!,29,FALSE)</f>
        <v>#REF!</v>
      </c>
      <c r="P4405" s="53" t="e">
        <f t="shared" si="346"/>
        <v>#REF!</v>
      </c>
      <c r="Q4405" s="53">
        <v>0</v>
      </c>
    </row>
    <row r="4406" spans="1:17">
      <c r="A4406" s="51" t="s">
        <v>5396</v>
      </c>
      <c r="B4406" s="51">
        <f t="shared" si="342"/>
        <v>6</v>
      </c>
      <c r="C4406" s="51">
        <f t="shared" si="343"/>
        <v>720</v>
      </c>
      <c r="D4406" s="51" t="s">
        <v>1007</v>
      </c>
      <c r="E4406" s="54" t="str">
        <f t="shared" si="344"/>
        <v>030334</v>
      </c>
      <c r="F4406" s="51" t="e">
        <f>VLOOKUP(E4406,#REF!,8,FALSE)</f>
        <v>#REF!</v>
      </c>
      <c r="G4406" s="51" t="e">
        <f>VLOOKUP(E4406,#REF!,9,FALSE)</f>
        <v>#REF!</v>
      </c>
      <c r="H4406" s="52">
        <v>8856</v>
      </c>
      <c r="I4406" s="51" t="s">
        <v>4983</v>
      </c>
      <c r="J4406" s="53">
        <v>5.55</v>
      </c>
      <c r="K4406" s="53">
        <v>5</v>
      </c>
      <c r="L4406" s="53">
        <v>5.5141585513888884</v>
      </c>
      <c r="M4406" s="53">
        <v>5.5141585513888884</v>
      </c>
      <c r="N4406" s="53">
        <f t="shared" si="345"/>
        <v>3970.1941569999999</v>
      </c>
      <c r="O4406" s="53" t="e">
        <f>VLOOKUP(E4406,#REF!,29,FALSE)</f>
        <v>#REF!</v>
      </c>
      <c r="P4406" s="53" t="e">
        <f t="shared" si="346"/>
        <v>#REF!</v>
      </c>
      <c r="Q4406" s="53">
        <v>0</v>
      </c>
    </row>
    <row r="4407" spans="1:17">
      <c r="A4407" s="51" t="s">
        <v>5396</v>
      </c>
      <c r="B4407" s="51">
        <f t="shared" si="342"/>
        <v>6</v>
      </c>
      <c r="C4407" s="51">
        <f t="shared" si="343"/>
        <v>720</v>
      </c>
      <c r="D4407" s="51" t="s">
        <v>405</v>
      </c>
      <c r="E4407" s="54" t="str">
        <f t="shared" si="344"/>
        <v>028058</v>
      </c>
      <c r="F4407" s="51" t="e">
        <f>VLOOKUP(E4407,#REF!,8,FALSE)</f>
        <v>#REF!</v>
      </c>
      <c r="G4407" s="51" t="e">
        <f>VLOOKUP(E4407,#REF!,9,FALSE)</f>
        <v>#REF!</v>
      </c>
      <c r="H4407" s="52">
        <v>8497</v>
      </c>
      <c r="I4407" s="51" t="s">
        <v>406</v>
      </c>
      <c r="J4407" s="53">
        <v>35.6</v>
      </c>
      <c r="K4407" s="53">
        <v>23.800003</v>
      </c>
      <c r="L4407" s="53">
        <v>44.278203273611119</v>
      </c>
      <c r="M4407" s="53">
        <v>37.865215445052009</v>
      </c>
      <c r="N4407" s="53">
        <f t="shared" si="345"/>
        <v>27262.955120437447</v>
      </c>
      <c r="O4407" s="53" t="e">
        <f>VLOOKUP(E4407,#REF!,29,FALSE)</f>
        <v>#REF!</v>
      </c>
      <c r="P4407" s="53" t="e">
        <f t="shared" si="346"/>
        <v>#REF!</v>
      </c>
      <c r="Q4407" s="53">
        <v>6.4129878285591122</v>
      </c>
    </row>
    <row r="4408" spans="1:17">
      <c r="A4408" s="51" t="s">
        <v>5396</v>
      </c>
      <c r="B4408" s="51">
        <f t="shared" si="342"/>
        <v>6</v>
      </c>
      <c r="C4408" s="51">
        <f t="shared" si="343"/>
        <v>720</v>
      </c>
      <c r="D4408" s="51" t="s">
        <v>1945</v>
      </c>
      <c r="E4408" s="54" t="str">
        <f t="shared" si="344"/>
        <v>031477</v>
      </c>
      <c r="F4408" s="51" t="e">
        <f>VLOOKUP(E4408,#REF!,8,FALSE)</f>
        <v>#REF!</v>
      </c>
      <c r="G4408" s="51" t="e">
        <f>VLOOKUP(E4408,#REF!,9,FALSE)</f>
        <v>#REF!</v>
      </c>
      <c r="H4408" s="52">
        <v>896788</v>
      </c>
      <c r="I4408" s="51" t="s">
        <v>4984</v>
      </c>
      <c r="J4408" s="53">
        <v>3.5</v>
      </c>
      <c r="K4408" s="53">
        <v>2.1</v>
      </c>
      <c r="L4408" s="53">
        <v>3.8922938652777779</v>
      </c>
      <c r="M4408" s="53">
        <v>2.4162767527777778</v>
      </c>
      <c r="N4408" s="53">
        <f t="shared" si="345"/>
        <v>1739.7192620000001</v>
      </c>
      <c r="O4408" s="53" t="e">
        <f>VLOOKUP(E4408,#REF!,29,FALSE)</f>
        <v>#REF!</v>
      </c>
      <c r="P4408" s="53" t="e">
        <f t="shared" si="346"/>
        <v>#REF!</v>
      </c>
      <c r="Q4408" s="53">
        <v>1.4760171124999999</v>
      </c>
    </row>
    <row r="4409" spans="1:17">
      <c r="A4409" s="51" t="s">
        <v>5396</v>
      </c>
      <c r="B4409" s="51">
        <f t="shared" si="342"/>
        <v>6</v>
      </c>
      <c r="C4409" s="51">
        <f t="shared" si="343"/>
        <v>720</v>
      </c>
      <c r="D4409" s="51" t="s">
        <v>2455</v>
      </c>
      <c r="E4409" s="54" t="str">
        <f t="shared" si="344"/>
        <v>030700</v>
      </c>
      <c r="F4409" s="51" t="e">
        <f>VLOOKUP(E4409,#REF!,8,FALSE)</f>
        <v>#REF!</v>
      </c>
      <c r="G4409" s="51" t="e">
        <f>VLOOKUP(E4409,#REF!,9,FALSE)</f>
        <v>#REF!</v>
      </c>
      <c r="H4409" s="52">
        <v>909542</v>
      </c>
      <c r="I4409" s="51" t="s">
        <v>4985</v>
      </c>
      <c r="J4409" s="53">
        <v>10.3</v>
      </c>
      <c r="K4409" s="53">
        <v>10.3</v>
      </c>
      <c r="L4409" s="53">
        <v>13.275826144444444</v>
      </c>
      <c r="M4409" s="53">
        <v>13.275826144444444</v>
      </c>
      <c r="N4409" s="53">
        <f t="shared" si="345"/>
        <v>9558.5948239999998</v>
      </c>
      <c r="O4409" s="53" t="e">
        <f>VLOOKUP(E4409,#REF!,29,FALSE)</f>
        <v>#REF!</v>
      </c>
      <c r="P4409" s="53" t="e">
        <f t="shared" si="346"/>
        <v>#REF!</v>
      </c>
      <c r="Q4409" s="53">
        <v>0</v>
      </c>
    </row>
    <row r="4410" spans="1:17">
      <c r="A4410" s="51" t="s">
        <v>5396</v>
      </c>
      <c r="B4410" s="51">
        <f t="shared" si="342"/>
        <v>6</v>
      </c>
      <c r="C4410" s="51">
        <f t="shared" si="343"/>
        <v>720</v>
      </c>
      <c r="D4410" s="51" t="s">
        <v>497</v>
      </c>
      <c r="E4410" s="54" t="str">
        <f t="shared" si="344"/>
        <v>029705</v>
      </c>
      <c r="F4410" s="51" t="e">
        <f>VLOOKUP(E4410,#REF!,8,FALSE)</f>
        <v>#REF!</v>
      </c>
      <c r="G4410" s="51" t="e">
        <f>VLOOKUP(E4410,#REF!,9,FALSE)</f>
        <v>#REF!</v>
      </c>
      <c r="H4410" s="52">
        <v>8564</v>
      </c>
      <c r="I4410" s="51" t="s">
        <v>4986</v>
      </c>
      <c r="J4410" s="53">
        <v>120.8</v>
      </c>
      <c r="K4410" s="53">
        <v>119.999999</v>
      </c>
      <c r="L4410" s="53">
        <v>112.86808633888889</v>
      </c>
      <c r="M4410" s="53">
        <v>112.8531945361111</v>
      </c>
      <c r="N4410" s="53">
        <f t="shared" si="345"/>
        <v>81254.300065999996</v>
      </c>
      <c r="O4410" s="53" t="e">
        <f>VLOOKUP(E4410,#REF!,29,FALSE)</f>
        <v>#REF!</v>
      </c>
      <c r="P4410" s="53" t="e">
        <f t="shared" si="346"/>
        <v>#REF!</v>
      </c>
      <c r="Q4410" s="53">
        <v>1.4891802777775512E-2</v>
      </c>
    </row>
    <row r="4411" spans="1:17">
      <c r="A4411" s="51" t="s">
        <v>5396</v>
      </c>
      <c r="B4411" s="51">
        <f t="shared" si="342"/>
        <v>6</v>
      </c>
      <c r="C4411" s="51">
        <f t="shared" si="343"/>
        <v>720</v>
      </c>
      <c r="D4411" s="51" t="s">
        <v>505</v>
      </c>
      <c r="E4411" s="54" t="str">
        <f t="shared" si="344"/>
        <v>029668</v>
      </c>
      <c r="F4411" s="51" t="e">
        <f>VLOOKUP(E4411,#REF!,8,FALSE)</f>
        <v>#REF!</v>
      </c>
      <c r="G4411" s="51" t="e">
        <f>VLOOKUP(E4411,#REF!,9,FALSE)</f>
        <v>#REF!</v>
      </c>
      <c r="H4411" s="52">
        <v>8567</v>
      </c>
      <c r="I4411" s="51" t="s">
        <v>4781</v>
      </c>
      <c r="J4411" s="53">
        <v>120.8</v>
      </c>
      <c r="K4411" s="53">
        <v>119.999999</v>
      </c>
      <c r="L4411" s="53">
        <v>109.54359320555555</v>
      </c>
      <c r="M4411" s="53">
        <v>109.52806610972222</v>
      </c>
      <c r="N4411" s="53">
        <f t="shared" si="345"/>
        <v>78860.207599000001</v>
      </c>
      <c r="O4411" s="53" t="e">
        <f>VLOOKUP(E4411,#REF!,29,FALSE)</f>
        <v>#REF!</v>
      </c>
      <c r="P4411" s="53" t="e">
        <f t="shared" si="346"/>
        <v>#REF!</v>
      </c>
      <c r="Q4411" s="53">
        <v>1.5527095833325196E-2</v>
      </c>
    </row>
    <row r="4412" spans="1:17">
      <c r="A4412" s="51" t="s">
        <v>5396</v>
      </c>
      <c r="B4412" s="51">
        <f t="shared" si="342"/>
        <v>6</v>
      </c>
      <c r="C4412" s="51">
        <f t="shared" si="343"/>
        <v>720</v>
      </c>
      <c r="D4412" s="51" t="s">
        <v>511</v>
      </c>
      <c r="E4412" s="54" t="str">
        <f t="shared" si="344"/>
        <v>029653</v>
      </c>
      <c r="F4412" s="51" t="e">
        <f>VLOOKUP(E4412,#REF!,8,FALSE)</f>
        <v>#REF!</v>
      </c>
      <c r="G4412" s="51" t="e">
        <f>VLOOKUP(E4412,#REF!,9,FALSE)</f>
        <v>#REF!</v>
      </c>
      <c r="H4412" s="52">
        <v>8573</v>
      </c>
      <c r="I4412" s="51" t="s">
        <v>512</v>
      </c>
      <c r="J4412" s="53">
        <v>105.3</v>
      </c>
      <c r="K4412" s="53">
        <v>105.000004</v>
      </c>
      <c r="L4412" s="53">
        <v>73.195963788888889</v>
      </c>
      <c r="M4412" s="53">
        <v>73.123344693055557</v>
      </c>
      <c r="N4412" s="53">
        <f t="shared" si="345"/>
        <v>52648.808179</v>
      </c>
      <c r="O4412" s="53" t="e">
        <f>VLOOKUP(E4412,#REF!,29,FALSE)</f>
        <v>#REF!</v>
      </c>
      <c r="P4412" s="53" t="e">
        <f t="shared" si="346"/>
        <v>#REF!</v>
      </c>
      <c r="Q4412" s="53">
        <v>7.2619095833336658E-2</v>
      </c>
    </row>
    <row r="4413" spans="1:17">
      <c r="A4413" s="51" t="s">
        <v>5396</v>
      </c>
      <c r="B4413" s="51">
        <f t="shared" si="342"/>
        <v>6</v>
      </c>
      <c r="C4413" s="51">
        <f t="shared" si="343"/>
        <v>720</v>
      </c>
      <c r="D4413" s="51" t="s">
        <v>513</v>
      </c>
      <c r="E4413" s="54" t="str">
        <f t="shared" si="344"/>
        <v>029639</v>
      </c>
      <c r="F4413" s="51" t="e">
        <f>VLOOKUP(E4413,#REF!,8,FALSE)</f>
        <v>#REF!</v>
      </c>
      <c r="G4413" s="51" t="e">
        <f>VLOOKUP(E4413,#REF!,9,FALSE)</f>
        <v>#REF!</v>
      </c>
      <c r="H4413" s="52">
        <v>8572</v>
      </c>
      <c r="I4413" s="51" t="s">
        <v>514</v>
      </c>
      <c r="J4413" s="53">
        <v>109.3</v>
      </c>
      <c r="K4413" s="53">
        <v>108.99999699999999</v>
      </c>
      <c r="L4413" s="53">
        <v>84.791396351388897</v>
      </c>
      <c r="M4413" s="53">
        <v>84.744192220833341</v>
      </c>
      <c r="N4413" s="53">
        <f t="shared" si="345"/>
        <v>61015.818399000003</v>
      </c>
      <c r="O4413" s="53" t="e">
        <f>VLOOKUP(E4413,#REF!,29,FALSE)</f>
        <v>#REF!</v>
      </c>
      <c r="P4413" s="53" t="e">
        <f t="shared" si="346"/>
        <v>#REF!</v>
      </c>
      <c r="Q4413" s="53">
        <v>4.7204130555554807E-2</v>
      </c>
    </row>
    <row r="4414" spans="1:17">
      <c r="A4414" s="51" t="s">
        <v>5396</v>
      </c>
      <c r="B4414" s="51">
        <f t="shared" si="342"/>
        <v>6</v>
      </c>
      <c r="C4414" s="51">
        <f t="shared" si="343"/>
        <v>720</v>
      </c>
      <c r="D4414" s="51" t="s">
        <v>246</v>
      </c>
      <c r="E4414" s="54" t="str">
        <f t="shared" si="344"/>
        <v>029460</v>
      </c>
      <c r="F4414" s="51" t="e">
        <f>VLOOKUP(E4414,#REF!,8,FALSE)</f>
        <v>#REF!</v>
      </c>
      <c r="G4414" s="51" t="e">
        <f>VLOOKUP(E4414,#REF!,9,FALSE)</f>
        <v>#REF!</v>
      </c>
      <c r="H4414" s="52">
        <v>8417</v>
      </c>
      <c r="I4414" s="51" t="s">
        <v>4987</v>
      </c>
      <c r="J4414" s="53">
        <v>65.3</v>
      </c>
      <c r="K4414" s="53">
        <v>64.999994000000001</v>
      </c>
      <c r="L4414" s="53">
        <v>1.2460131680555557</v>
      </c>
      <c r="M4414" s="53">
        <v>1.2449483777777779</v>
      </c>
      <c r="N4414" s="53">
        <f t="shared" si="345"/>
        <v>896.36283200000003</v>
      </c>
      <c r="O4414" s="53" t="e">
        <f>VLOOKUP(E4414,#REF!,29,FALSE)</f>
        <v>#REF!</v>
      </c>
      <c r="P4414" s="53" t="e">
        <f t="shared" si="346"/>
        <v>#REF!</v>
      </c>
      <c r="Q4414" s="53">
        <v>1.0647902777778187E-3</v>
      </c>
    </row>
    <row r="4415" spans="1:17">
      <c r="A4415" s="51" t="s">
        <v>5396</v>
      </c>
      <c r="B4415" s="51">
        <f t="shared" si="342"/>
        <v>6</v>
      </c>
      <c r="C4415" s="51">
        <f t="shared" si="343"/>
        <v>720</v>
      </c>
      <c r="D4415" s="51" t="s">
        <v>1509</v>
      </c>
      <c r="E4415" s="54" t="str">
        <f t="shared" si="344"/>
        <v>030863</v>
      </c>
      <c r="F4415" s="51" t="e">
        <f>VLOOKUP(E4415,#REF!,8,FALSE)</f>
        <v>#REF!</v>
      </c>
      <c r="G4415" s="51" t="e">
        <f>VLOOKUP(E4415,#REF!,9,FALSE)</f>
        <v>#REF!</v>
      </c>
      <c r="H4415" s="52">
        <v>889974</v>
      </c>
      <c r="I4415" s="51" t="s">
        <v>1510</v>
      </c>
      <c r="J4415" s="53">
        <v>15.1</v>
      </c>
      <c r="K4415" s="53">
        <v>15</v>
      </c>
      <c r="L4415" s="53">
        <v>16.801131175000002</v>
      </c>
      <c r="M4415" s="53">
        <v>11.183842190277778</v>
      </c>
      <c r="N4415" s="53">
        <f t="shared" si="345"/>
        <v>8052.3663770000003</v>
      </c>
      <c r="O4415" s="53" t="e">
        <f>VLOOKUP(E4415,#REF!,29,FALSE)</f>
        <v>#REF!</v>
      </c>
      <c r="P4415" s="53" t="e">
        <f t="shared" si="346"/>
        <v>#REF!</v>
      </c>
      <c r="Q4415" s="53">
        <v>5.6172889847222223</v>
      </c>
    </row>
    <row r="4416" spans="1:17">
      <c r="A4416" s="51" t="s">
        <v>5396</v>
      </c>
      <c r="B4416" s="51">
        <f t="shared" si="342"/>
        <v>6</v>
      </c>
      <c r="C4416" s="51">
        <f t="shared" si="343"/>
        <v>720</v>
      </c>
      <c r="D4416" s="51" t="s">
        <v>2472</v>
      </c>
      <c r="E4416" s="54" t="str">
        <f t="shared" si="344"/>
        <v>032326</v>
      </c>
      <c r="F4416" s="51" t="e">
        <f>VLOOKUP(E4416,#REF!,8,FALSE)</f>
        <v>#REF!</v>
      </c>
      <c r="G4416" s="51" t="e">
        <f>VLOOKUP(E4416,#REF!,9,FALSE)</f>
        <v>#REF!</v>
      </c>
      <c r="H4416" s="52">
        <v>909381</v>
      </c>
      <c r="I4416" s="51" t="s">
        <v>4988</v>
      </c>
      <c r="J4416" s="53">
        <v>5.9</v>
      </c>
      <c r="K4416" s="53">
        <v>5.9</v>
      </c>
      <c r="L4416" s="53">
        <v>4.6862006527777771</v>
      </c>
      <c r="M4416" s="53">
        <v>4.6862006527777771</v>
      </c>
      <c r="N4416" s="53">
        <f t="shared" si="345"/>
        <v>3374.0644699999993</v>
      </c>
      <c r="O4416" s="53" t="e">
        <f>VLOOKUP(E4416,#REF!,29,FALSE)</f>
        <v>#REF!</v>
      </c>
      <c r="P4416" s="53" t="e">
        <f t="shared" si="346"/>
        <v>#REF!</v>
      </c>
      <c r="Q4416" s="53">
        <v>0</v>
      </c>
    </row>
    <row r="4417" spans="1:17">
      <c r="A4417" s="51" t="s">
        <v>5396</v>
      </c>
      <c r="B4417" s="51">
        <f t="shared" si="342"/>
        <v>6</v>
      </c>
      <c r="C4417" s="51">
        <f t="shared" si="343"/>
        <v>720</v>
      </c>
      <c r="D4417" s="51" t="s">
        <v>2470</v>
      </c>
      <c r="E4417" s="54" t="str">
        <f t="shared" si="344"/>
        <v>032327</v>
      </c>
      <c r="F4417" s="51" t="e">
        <f>VLOOKUP(E4417,#REF!,8,FALSE)</f>
        <v>#REF!</v>
      </c>
      <c r="G4417" s="51" t="e">
        <f>VLOOKUP(E4417,#REF!,9,FALSE)</f>
        <v>#REF!</v>
      </c>
      <c r="H4417" s="52">
        <v>909765</v>
      </c>
      <c r="I4417" s="51" t="s">
        <v>4989</v>
      </c>
      <c r="J4417" s="53">
        <v>5.9</v>
      </c>
      <c r="K4417" s="53">
        <v>5.9</v>
      </c>
      <c r="L4417" s="53">
        <v>5.0453665347222216</v>
      </c>
      <c r="M4417" s="53">
        <v>5.0453665347222216</v>
      </c>
      <c r="N4417" s="53">
        <f t="shared" si="345"/>
        <v>3632.6639049999994</v>
      </c>
      <c r="O4417" s="53" t="e">
        <f>VLOOKUP(E4417,#REF!,29,FALSE)</f>
        <v>#REF!</v>
      </c>
      <c r="P4417" s="53" t="e">
        <f t="shared" si="346"/>
        <v>#REF!</v>
      </c>
      <c r="Q4417" s="53">
        <v>0</v>
      </c>
    </row>
    <row r="4418" spans="1:17">
      <c r="A4418" s="51" t="s">
        <v>5396</v>
      </c>
      <c r="B4418" s="51">
        <f t="shared" si="342"/>
        <v>6</v>
      </c>
      <c r="C4418" s="51">
        <f t="shared" si="343"/>
        <v>720</v>
      </c>
      <c r="D4418" s="51" t="s">
        <v>2468</v>
      </c>
      <c r="E4418" s="54" t="str">
        <f t="shared" si="344"/>
        <v>032328</v>
      </c>
      <c r="F4418" s="51" t="e">
        <f>VLOOKUP(E4418,#REF!,8,FALSE)</f>
        <v>#REF!</v>
      </c>
      <c r="G4418" s="51" t="e">
        <f>VLOOKUP(E4418,#REF!,9,FALSE)</f>
        <v>#REF!</v>
      </c>
      <c r="H4418" s="52">
        <v>909766</v>
      </c>
      <c r="I4418" s="51" t="s">
        <v>4990</v>
      </c>
      <c r="J4418" s="53">
        <v>5.9</v>
      </c>
      <c r="K4418" s="53">
        <v>5.9</v>
      </c>
      <c r="L4418" s="53">
        <v>5.2876589916666665</v>
      </c>
      <c r="M4418" s="53">
        <v>5.2876589916666665</v>
      </c>
      <c r="N4418" s="53">
        <f t="shared" si="345"/>
        <v>3807.114474</v>
      </c>
      <c r="O4418" s="53" t="e">
        <f>VLOOKUP(E4418,#REF!,29,FALSE)</f>
        <v>#REF!</v>
      </c>
      <c r="P4418" s="53" t="e">
        <f t="shared" si="346"/>
        <v>#REF!</v>
      </c>
      <c r="Q4418" s="53">
        <v>0</v>
      </c>
    </row>
    <row r="4419" spans="1:17">
      <c r="A4419" s="51" t="s">
        <v>5396</v>
      </c>
      <c r="B4419" s="51">
        <f t="shared" ref="B4419:B4482" si="347">MONTH(A4419)</f>
        <v>6</v>
      </c>
      <c r="C4419" s="51">
        <f t="shared" ref="C4419:C4482" si="348">VLOOKUP(B4419,T:V,3,FALSE)</f>
        <v>720</v>
      </c>
      <c r="D4419" s="51" t="s">
        <v>2476</v>
      </c>
      <c r="E4419" s="54" t="str">
        <f t="shared" ref="E4419:E4482" si="349">RIGHT(LEFT(D4419,16),6)</f>
        <v>032329</v>
      </c>
      <c r="F4419" s="51" t="e">
        <f>VLOOKUP(E4419,#REF!,8,FALSE)</f>
        <v>#REF!</v>
      </c>
      <c r="G4419" s="51" t="e">
        <f>VLOOKUP(E4419,#REF!,9,FALSE)</f>
        <v>#REF!</v>
      </c>
      <c r="H4419" s="52">
        <v>909745</v>
      </c>
      <c r="I4419" s="51" t="s">
        <v>4991</v>
      </c>
      <c r="J4419" s="53">
        <v>5.9</v>
      </c>
      <c r="K4419" s="53">
        <v>5.9</v>
      </c>
      <c r="L4419" s="53">
        <v>5.4487995138888889</v>
      </c>
      <c r="M4419" s="53">
        <v>5.4487995138888889</v>
      </c>
      <c r="N4419" s="53">
        <f t="shared" ref="N4419:N4482" si="350">M4419*C4419</f>
        <v>3923.1356500000002</v>
      </c>
      <c r="O4419" s="53" t="e">
        <f>VLOOKUP(E4419,#REF!,29,FALSE)</f>
        <v>#REF!</v>
      </c>
      <c r="P4419" s="53" t="e">
        <f t="shared" ref="P4419:P4482" si="351">N4419*O4419</f>
        <v>#REF!</v>
      </c>
      <c r="Q4419" s="53">
        <v>0</v>
      </c>
    </row>
    <row r="4420" spans="1:17">
      <c r="A4420" s="51" t="s">
        <v>5396</v>
      </c>
      <c r="B4420" s="51">
        <f t="shared" si="347"/>
        <v>6</v>
      </c>
      <c r="C4420" s="51">
        <f t="shared" si="348"/>
        <v>720</v>
      </c>
      <c r="D4420" s="51" t="s">
        <v>2474</v>
      </c>
      <c r="E4420" s="54" t="str">
        <f t="shared" si="349"/>
        <v>032330</v>
      </c>
      <c r="F4420" s="51" t="e">
        <f>VLOOKUP(E4420,#REF!,8,FALSE)</f>
        <v>#REF!</v>
      </c>
      <c r="G4420" s="51" t="e">
        <f>VLOOKUP(E4420,#REF!,9,FALSE)</f>
        <v>#REF!</v>
      </c>
      <c r="H4420" s="52">
        <v>909746</v>
      </c>
      <c r="I4420" s="51" t="s">
        <v>4992</v>
      </c>
      <c r="J4420" s="53">
        <v>5.9</v>
      </c>
      <c r="K4420" s="53">
        <v>5.9</v>
      </c>
      <c r="L4420" s="53">
        <v>5.3426400000000003</v>
      </c>
      <c r="M4420" s="53">
        <v>5.3426400000000003</v>
      </c>
      <c r="N4420" s="53">
        <f t="shared" si="350"/>
        <v>3846.7008000000001</v>
      </c>
      <c r="O4420" s="53" t="e">
        <f>VLOOKUP(E4420,#REF!,29,FALSE)</f>
        <v>#REF!</v>
      </c>
      <c r="P4420" s="53" t="e">
        <f t="shared" si="351"/>
        <v>#REF!</v>
      </c>
      <c r="Q4420" s="53">
        <v>0</v>
      </c>
    </row>
    <row r="4421" spans="1:17">
      <c r="A4421" s="51" t="s">
        <v>5396</v>
      </c>
      <c r="B4421" s="51">
        <f t="shared" si="347"/>
        <v>6</v>
      </c>
      <c r="C4421" s="51">
        <f t="shared" si="348"/>
        <v>720</v>
      </c>
      <c r="D4421" s="51" t="s">
        <v>978</v>
      </c>
      <c r="E4421" s="54" t="str">
        <f t="shared" si="349"/>
        <v>030328</v>
      </c>
      <c r="F4421" s="51" t="e">
        <f>VLOOKUP(E4421,#REF!,8,FALSE)</f>
        <v>#REF!</v>
      </c>
      <c r="G4421" s="51" t="e">
        <f>VLOOKUP(E4421,#REF!,9,FALSE)</f>
        <v>#REF!</v>
      </c>
      <c r="H4421" s="52">
        <v>20026</v>
      </c>
      <c r="I4421" s="51" t="s">
        <v>4993</v>
      </c>
      <c r="J4421" s="53">
        <v>8.48</v>
      </c>
      <c r="K4421" s="53">
        <v>8</v>
      </c>
      <c r="L4421" s="53">
        <v>8.8378013958333348</v>
      </c>
      <c r="M4421" s="53">
        <v>8.8378013958333348</v>
      </c>
      <c r="N4421" s="53">
        <f t="shared" si="350"/>
        <v>6363.2170050000013</v>
      </c>
      <c r="O4421" s="53" t="e">
        <f>VLOOKUP(E4421,#REF!,29,FALSE)</f>
        <v>#REF!</v>
      </c>
      <c r="P4421" s="53" t="e">
        <f t="shared" si="351"/>
        <v>#REF!</v>
      </c>
      <c r="Q4421" s="53">
        <v>0</v>
      </c>
    </row>
    <row r="4422" spans="1:17">
      <c r="A4422" s="51" t="s">
        <v>5396</v>
      </c>
      <c r="B4422" s="51">
        <f t="shared" si="347"/>
        <v>6</v>
      </c>
      <c r="C4422" s="51">
        <f t="shared" si="348"/>
        <v>720</v>
      </c>
      <c r="D4422" s="51" t="s">
        <v>1848</v>
      </c>
      <c r="E4422" s="54" t="str">
        <f t="shared" si="349"/>
        <v>030095</v>
      </c>
      <c r="F4422" s="51" t="e">
        <f>VLOOKUP(E4422,#REF!,8,FALSE)</f>
        <v>#REF!</v>
      </c>
      <c r="G4422" s="51" t="e">
        <f>VLOOKUP(E4422,#REF!,9,FALSE)</f>
        <v>#REF!</v>
      </c>
      <c r="H4422" s="52">
        <v>892646</v>
      </c>
      <c r="I4422" s="51" t="s">
        <v>1849</v>
      </c>
      <c r="J4422" s="53">
        <v>7.4</v>
      </c>
      <c r="K4422" s="53">
        <v>10.6</v>
      </c>
      <c r="L4422" s="53">
        <v>14.378570783333334</v>
      </c>
      <c r="M4422" s="53">
        <v>14.378570783333334</v>
      </c>
      <c r="N4422" s="53">
        <f t="shared" si="350"/>
        <v>10352.570964</v>
      </c>
      <c r="O4422" s="53" t="e">
        <f>VLOOKUP(E4422,#REF!,29,FALSE)</f>
        <v>#REF!</v>
      </c>
      <c r="P4422" s="53" t="e">
        <f t="shared" si="351"/>
        <v>#REF!</v>
      </c>
      <c r="Q4422" s="53">
        <v>0</v>
      </c>
    </row>
    <row r="4423" spans="1:17">
      <c r="A4423" s="51" t="s">
        <v>5396</v>
      </c>
      <c r="B4423" s="51">
        <f t="shared" si="347"/>
        <v>6</v>
      </c>
      <c r="C4423" s="51">
        <f t="shared" si="348"/>
        <v>720</v>
      </c>
      <c r="D4423" s="51" t="s">
        <v>1850</v>
      </c>
      <c r="E4423" s="54" t="str">
        <f t="shared" si="349"/>
        <v>031445</v>
      </c>
      <c r="F4423" s="51" t="e">
        <f>VLOOKUP(E4423,#REF!,8,FALSE)</f>
        <v>#REF!</v>
      </c>
      <c r="G4423" s="51" t="e">
        <f>VLOOKUP(E4423,#REF!,9,FALSE)</f>
        <v>#REF!</v>
      </c>
      <c r="H4423" s="52">
        <v>895701</v>
      </c>
      <c r="I4423" s="51" t="s">
        <v>1851</v>
      </c>
      <c r="J4423" s="53">
        <v>13.3</v>
      </c>
      <c r="K4423" s="53">
        <v>11.300001</v>
      </c>
      <c r="L4423" s="53">
        <v>24.782102168055552</v>
      </c>
      <c r="M4423" s="53">
        <v>1.9804021600824162</v>
      </c>
      <c r="N4423" s="53">
        <f t="shared" si="350"/>
        <v>1425.8895552593397</v>
      </c>
      <c r="O4423" s="53" t="e">
        <f>VLOOKUP(E4423,#REF!,29,FALSE)</f>
        <v>#REF!</v>
      </c>
      <c r="P4423" s="53" t="e">
        <f t="shared" si="351"/>
        <v>#REF!</v>
      </c>
      <c r="Q4423" s="53">
        <v>22.801700007973139</v>
      </c>
    </row>
    <row r="4424" spans="1:17">
      <c r="A4424" s="51" t="s">
        <v>5396</v>
      </c>
      <c r="B4424" s="51">
        <f t="shared" si="347"/>
        <v>6</v>
      </c>
      <c r="C4424" s="51">
        <f t="shared" si="348"/>
        <v>720</v>
      </c>
      <c r="D4424" s="51" t="s">
        <v>999</v>
      </c>
      <c r="E4424" s="54" t="str">
        <f t="shared" si="349"/>
        <v>030342</v>
      </c>
      <c r="F4424" s="51" t="e">
        <f>VLOOKUP(E4424,#REF!,8,FALSE)</f>
        <v>#REF!</v>
      </c>
      <c r="G4424" s="51" t="e">
        <f>VLOOKUP(E4424,#REF!,9,FALSE)</f>
        <v>#REF!</v>
      </c>
      <c r="H4424" s="52">
        <v>20031</v>
      </c>
      <c r="I4424" s="51" t="s">
        <v>4994</v>
      </c>
      <c r="J4424" s="53">
        <v>13.6</v>
      </c>
      <c r="K4424" s="53">
        <v>13</v>
      </c>
      <c r="L4424" s="53">
        <v>13.629244793055555</v>
      </c>
      <c r="M4424" s="53">
        <v>13.629244793055555</v>
      </c>
      <c r="N4424" s="53">
        <f t="shared" si="350"/>
        <v>9813.056251</v>
      </c>
      <c r="O4424" s="53" t="e">
        <f>VLOOKUP(E4424,#REF!,29,FALSE)</f>
        <v>#REF!</v>
      </c>
      <c r="P4424" s="53" t="e">
        <f t="shared" si="351"/>
        <v>#REF!</v>
      </c>
      <c r="Q4424" s="53">
        <v>0</v>
      </c>
    </row>
    <row r="4425" spans="1:17">
      <c r="A4425" s="51" t="s">
        <v>5396</v>
      </c>
      <c r="B4425" s="51">
        <f t="shared" si="347"/>
        <v>6</v>
      </c>
      <c r="C4425" s="51">
        <f t="shared" si="348"/>
        <v>720</v>
      </c>
      <c r="D4425" s="51" t="s">
        <v>2817</v>
      </c>
      <c r="E4425" s="54" t="str">
        <f t="shared" si="349"/>
        <v>033757</v>
      </c>
      <c r="F4425" s="51" t="e">
        <f>VLOOKUP(E4425,#REF!,8,FALSE)</f>
        <v>#REF!</v>
      </c>
      <c r="G4425" s="51" t="e">
        <f>VLOOKUP(E4425,#REF!,9,FALSE)</f>
        <v>#REF!</v>
      </c>
      <c r="H4425" s="52">
        <v>909580</v>
      </c>
      <c r="I4425" s="51" t="s">
        <v>2818</v>
      </c>
      <c r="J4425" s="53">
        <v>9.1999999999999993</v>
      </c>
      <c r="K4425" s="53">
        <v>9.1999999999999993</v>
      </c>
      <c r="L4425" s="53">
        <v>6.0286896305555553</v>
      </c>
      <c r="M4425" s="53">
        <v>6.0286896305555553</v>
      </c>
      <c r="N4425" s="53">
        <f t="shared" si="350"/>
        <v>4340.6565339999997</v>
      </c>
      <c r="O4425" s="53" t="e">
        <f>VLOOKUP(E4425,#REF!,29,FALSE)</f>
        <v>#REF!</v>
      </c>
      <c r="P4425" s="53" t="e">
        <f t="shared" si="351"/>
        <v>#REF!</v>
      </c>
      <c r="Q4425" s="53">
        <v>0</v>
      </c>
    </row>
    <row r="4426" spans="1:17">
      <c r="A4426" s="51" t="s">
        <v>5396</v>
      </c>
      <c r="B4426" s="51">
        <f t="shared" si="347"/>
        <v>6</v>
      </c>
      <c r="C4426" s="51">
        <f t="shared" si="348"/>
        <v>720</v>
      </c>
      <c r="D4426" s="51" t="s">
        <v>2801</v>
      </c>
      <c r="E4426" s="54" t="str">
        <f t="shared" si="349"/>
        <v>033777</v>
      </c>
      <c r="F4426" s="51" t="e">
        <f>VLOOKUP(E4426,#REF!,8,FALSE)</f>
        <v>#REF!</v>
      </c>
      <c r="G4426" s="51" t="e">
        <f>VLOOKUP(E4426,#REF!,9,FALSE)</f>
        <v>#REF!</v>
      </c>
      <c r="H4426" s="52">
        <v>909743</v>
      </c>
      <c r="I4426" s="51" t="s">
        <v>2802</v>
      </c>
      <c r="J4426" s="53">
        <v>6.1</v>
      </c>
      <c r="K4426" s="53">
        <v>6.1</v>
      </c>
      <c r="L4426" s="53">
        <v>5.544300622222222</v>
      </c>
      <c r="M4426" s="53">
        <v>5.544300622222222</v>
      </c>
      <c r="N4426" s="53">
        <f t="shared" si="350"/>
        <v>3991.896448</v>
      </c>
      <c r="O4426" s="53" t="e">
        <f>VLOOKUP(E4426,#REF!,29,FALSE)</f>
        <v>#REF!</v>
      </c>
      <c r="P4426" s="53" t="e">
        <f t="shared" si="351"/>
        <v>#REF!</v>
      </c>
      <c r="Q4426" s="53">
        <v>0</v>
      </c>
    </row>
    <row r="4427" spans="1:17">
      <c r="A4427" s="51" t="s">
        <v>5396</v>
      </c>
      <c r="B4427" s="51">
        <f t="shared" si="347"/>
        <v>6</v>
      </c>
      <c r="C4427" s="51">
        <f t="shared" si="348"/>
        <v>720</v>
      </c>
      <c r="D4427" s="51" t="s">
        <v>2819</v>
      </c>
      <c r="E4427" s="54" t="str">
        <f t="shared" si="349"/>
        <v>033759</v>
      </c>
      <c r="F4427" s="51" t="e">
        <f>VLOOKUP(E4427,#REF!,8,FALSE)</f>
        <v>#REF!</v>
      </c>
      <c r="G4427" s="51" t="e">
        <f>VLOOKUP(E4427,#REF!,9,FALSE)</f>
        <v>#REF!</v>
      </c>
      <c r="H4427" s="52">
        <v>909744</v>
      </c>
      <c r="I4427" s="51" t="s">
        <v>2820</v>
      </c>
      <c r="J4427" s="53">
        <v>9.1999999999999993</v>
      </c>
      <c r="K4427" s="53">
        <v>9.1999999999999993</v>
      </c>
      <c r="L4427" s="53">
        <v>7.7035868888888883</v>
      </c>
      <c r="M4427" s="53">
        <v>7.7035868888888883</v>
      </c>
      <c r="N4427" s="53">
        <f t="shared" si="350"/>
        <v>5546.5825599999998</v>
      </c>
      <c r="O4427" s="53" t="e">
        <f>VLOOKUP(E4427,#REF!,29,FALSE)</f>
        <v>#REF!</v>
      </c>
      <c r="P4427" s="53" t="e">
        <f t="shared" si="351"/>
        <v>#REF!</v>
      </c>
      <c r="Q4427" s="53">
        <v>0</v>
      </c>
    </row>
    <row r="4428" spans="1:17">
      <c r="A4428" s="51" t="s">
        <v>5396</v>
      </c>
      <c r="B4428" s="51">
        <f t="shared" si="347"/>
        <v>6</v>
      </c>
      <c r="C4428" s="51">
        <f t="shared" si="348"/>
        <v>720</v>
      </c>
      <c r="D4428" s="51" t="s">
        <v>470</v>
      </c>
      <c r="E4428" s="54" t="str">
        <f t="shared" si="349"/>
        <v>029636</v>
      </c>
      <c r="F4428" s="51" t="e">
        <f>VLOOKUP(E4428,#REF!,8,FALSE)</f>
        <v>#REF!</v>
      </c>
      <c r="G4428" s="51" t="e">
        <f>VLOOKUP(E4428,#REF!,9,FALSE)</f>
        <v>#REF!</v>
      </c>
      <c r="H4428" s="52">
        <v>8579</v>
      </c>
      <c r="I4428" s="51" t="s">
        <v>471</v>
      </c>
      <c r="J4428" s="53">
        <v>18.600000000000001</v>
      </c>
      <c r="K4428" s="53">
        <v>11.499997</v>
      </c>
      <c r="L4428" s="53">
        <v>23.460424166666662</v>
      </c>
      <c r="M4428" s="53">
        <v>18.213390284722223</v>
      </c>
      <c r="N4428" s="53">
        <f t="shared" si="350"/>
        <v>13113.641005000001</v>
      </c>
      <c r="O4428" s="53" t="e">
        <f>VLOOKUP(E4428,#REF!,29,FALSE)</f>
        <v>#REF!</v>
      </c>
      <c r="P4428" s="53" t="e">
        <f t="shared" si="351"/>
        <v>#REF!</v>
      </c>
      <c r="Q4428" s="53">
        <v>5.2470338819444429</v>
      </c>
    </row>
    <row r="4429" spans="1:17">
      <c r="A4429" s="51" t="s">
        <v>5396</v>
      </c>
      <c r="B4429" s="51">
        <f t="shared" si="347"/>
        <v>6</v>
      </c>
      <c r="C4429" s="51">
        <f t="shared" si="348"/>
        <v>720</v>
      </c>
      <c r="D4429" s="51" t="s">
        <v>1415</v>
      </c>
      <c r="E4429" s="54" t="str">
        <f t="shared" si="349"/>
        <v>030269</v>
      </c>
      <c r="F4429" s="51" t="e">
        <f>VLOOKUP(E4429,#REF!,8,FALSE)</f>
        <v>#REF!</v>
      </c>
      <c r="G4429" s="51" t="e">
        <f>VLOOKUP(E4429,#REF!,9,FALSE)</f>
        <v>#REF!</v>
      </c>
      <c r="H4429" s="52">
        <v>888487</v>
      </c>
      <c r="I4429" s="51" t="s">
        <v>4995</v>
      </c>
      <c r="J4429" s="53">
        <v>12.8</v>
      </c>
      <c r="K4429" s="53">
        <v>7.9999989999999999</v>
      </c>
      <c r="L4429" s="53">
        <v>18.498600068055556</v>
      </c>
      <c r="M4429" s="53">
        <v>6.0490729107919758</v>
      </c>
      <c r="N4429" s="53">
        <f t="shared" si="350"/>
        <v>4355.3324957702225</v>
      </c>
      <c r="O4429" s="53" t="e">
        <f>VLOOKUP(E4429,#REF!,29,FALSE)</f>
        <v>#REF!</v>
      </c>
      <c r="P4429" s="53" t="e">
        <f t="shared" si="351"/>
        <v>#REF!</v>
      </c>
      <c r="Q4429" s="53">
        <v>12.44952715726358</v>
      </c>
    </row>
    <row r="4430" spans="1:17">
      <c r="A4430" s="51" t="s">
        <v>5396</v>
      </c>
      <c r="B4430" s="51">
        <f t="shared" si="347"/>
        <v>6</v>
      </c>
      <c r="C4430" s="51">
        <f t="shared" si="348"/>
        <v>720</v>
      </c>
      <c r="D4430" s="51" t="s">
        <v>610</v>
      </c>
      <c r="E4430" s="54" t="str">
        <f t="shared" si="349"/>
        <v>027768</v>
      </c>
      <c r="F4430" s="51" t="e">
        <f>VLOOKUP(E4430,#REF!,8,FALSE)</f>
        <v>#REF!</v>
      </c>
      <c r="G4430" s="51" t="e">
        <f>VLOOKUP(E4430,#REF!,9,FALSE)</f>
        <v>#REF!</v>
      </c>
      <c r="H4430" s="52">
        <v>8661</v>
      </c>
      <c r="I4430" s="51" t="s">
        <v>4996</v>
      </c>
      <c r="J4430" s="53">
        <v>5.3120000000000003</v>
      </c>
      <c r="K4430" s="53">
        <v>5.42</v>
      </c>
      <c r="L4430" s="53">
        <v>7.528553565277778</v>
      </c>
      <c r="M4430" s="53">
        <v>7.528553565277778</v>
      </c>
      <c r="N4430" s="53">
        <f t="shared" si="350"/>
        <v>5420.558567</v>
      </c>
      <c r="O4430" s="53" t="e">
        <f>VLOOKUP(E4430,#REF!,29,FALSE)</f>
        <v>#REF!</v>
      </c>
      <c r="P4430" s="53" t="e">
        <f t="shared" si="351"/>
        <v>#REF!</v>
      </c>
      <c r="Q4430" s="53">
        <v>0</v>
      </c>
    </row>
    <row r="4431" spans="1:17">
      <c r="A4431" s="51" t="s">
        <v>5396</v>
      </c>
      <c r="B4431" s="51">
        <f t="shared" si="347"/>
        <v>6</v>
      </c>
      <c r="C4431" s="51">
        <f t="shared" si="348"/>
        <v>720</v>
      </c>
      <c r="D4431" s="51" t="s">
        <v>610</v>
      </c>
      <c r="E4431" s="54" t="str">
        <f t="shared" si="349"/>
        <v>027768</v>
      </c>
      <c r="F4431" s="51" t="e">
        <f>VLOOKUP(E4431,#REF!,8,FALSE)</f>
        <v>#REF!</v>
      </c>
      <c r="G4431" s="51" t="e">
        <f>VLOOKUP(E4431,#REF!,9,FALSE)</f>
        <v>#REF!</v>
      </c>
      <c r="H4431" s="52">
        <v>8662</v>
      </c>
      <c r="I4431" s="51" t="s">
        <v>4997</v>
      </c>
      <c r="J4431" s="53">
        <v>14.288</v>
      </c>
      <c r="K4431" s="53">
        <v>14.58</v>
      </c>
      <c r="L4431" s="53">
        <v>20.252086830555555</v>
      </c>
      <c r="M4431" s="53">
        <v>20.252086830555555</v>
      </c>
      <c r="N4431" s="53">
        <f t="shared" si="350"/>
        <v>14581.502517999999</v>
      </c>
      <c r="O4431" s="53" t="e">
        <f>VLOOKUP(E4431,#REF!,29,FALSE)</f>
        <v>#REF!</v>
      </c>
      <c r="P4431" s="53" t="e">
        <f t="shared" si="351"/>
        <v>#REF!</v>
      </c>
      <c r="Q4431" s="53">
        <v>0</v>
      </c>
    </row>
    <row r="4432" spans="1:17">
      <c r="A4432" s="51" t="s">
        <v>5396</v>
      </c>
      <c r="B4432" s="51">
        <f t="shared" si="347"/>
        <v>6</v>
      </c>
      <c r="C4432" s="51">
        <f t="shared" si="348"/>
        <v>720</v>
      </c>
      <c r="D4432" s="51" t="s">
        <v>1024</v>
      </c>
      <c r="E4432" s="54" t="str">
        <f t="shared" si="349"/>
        <v>030289</v>
      </c>
      <c r="F4432" s="51" t="e">
        <f>VLOOKUP(E4432,#REF!,8,FALSE)</f>
        <v>#REF!</v>
      </c>
      <c r="G4432" s="51" t="e">
        <f>VLOOKUP(E4432,#REF!,9,FALSE)</f>
        <v>#REF!</v>
      </c>
      <c r="H4432" s="52">
        <v>20067</v>
      </c>
      <c r="I4432" s="51" t="s">
        <v>4998</v>
      </c>
      <c r="J4432" s="53">
        <v>7.84</v>
      </c>
      <c r="K4432" s="53">
        <v>7</v>
      </c>
      <c r="L4432" s="53">
        <v>5.7644706986111105</v>
      </c>
      <c r="M4432" s="53">
        <v>5.7644706986111105</v>
      </c>
      <c r="N4432" s="53">
        <f t="shared" si="350"/>
        <v>4150.4189029999998</v>
      </c>
      <c r="O4432" s="53" t="e">
        <f>VLOOKUP(E4432,#REF!,29,FALSE)</f>
        <v>#REF!</v>
      </c>
      <c r="P4432" s="53" t="e">
        <f t="shared" si="351"/>
        <v>#REF!</v>
      </c>
      <c r="Q4432" s="53">
        <v>0</v>
      </c>
    </row>
    <row r="4433" spans="1:17">
      <c r="A4433" s="51" t="s">
        <v>5396</v>
      </c>
      <c r="B4433" s="51">
        <f t="shared" si="347"/>
        <v>6</v>
      </c>
      <c r="C4433" s="51">
        <f t="shared" si="348"/>
        <v>720</v>
      </c>
      <c r="D4433" s="51" t="s">
        <v>994</v>
      </c>
      <c r="E4433" s="54" t="str">
        <f t="shared" si="349"/>
        <v>030372</v>
      </c>
      <c r="F4433" s="51" t="e">
        <f>VLOOKUP(E4433,#REF!,8,FALSE)</f>
        <v>#REF!</v>
      </c>
      <c r="G4433" s="51" t="e">
        <f>VLOOKUP(E4433,#REF!,9,FALSE)</f>
        <v>#REF!</v>
      </c>
      <c r="H4433" s="52">
        <v>889184</v>
      </c>
      <c r="I4433" s="51" t="s">
        <v>4999</v>
      </c>
      <c r="J4433" s="53">
        <v>13.01</v>
      </c>
      <c r="K4433" s="53">
        <v>13</v>
      </c>
      <c r="L4433" s="53">
        <v>8.946329568055555</v>
      </c>
      <c r="M4433" s="53">
        <v>8.946329568055555</v>
      </c>
      <c r="N4433" s="53">
        <f t="shared" si="350"/>
        <v>6441.3572889999996</v>
      </c>
      <c r="O4433" s="53" t="e">
        <f>VLOOKUP(E4433,#REF!,29,FALSE)</f>
        <v>#REF!</v>
      </c>
      <c r="P4433" s="53" t="e">
        <f t="shared" si="351"/>
        <v>#REF!</v>
      </c>
      <c r="Q4433" s="53">
        <v>0</v>
      </c>
    </row>
    <row r="4434" spans="1:17">
      <c r="A4434" s="51" t="s">
        <v>5396</v>
      </c>
      <c r="B4434" s="51">
        <f t="shared" si="347"/>
        <v>6</v>
      </c>
      <c r="C4434" s="51">
        <f t="shared" si="348"/>
        <v>720</v>
      </c>
      <c r="D4434" s="51" t="s">
        <v>991</v>
      </c>
      <c r="E4434" s="54" t="str">
        <f t="shared" si="349"/>
        <v>030356</v>
      </c>
      <c r="F4434" s="51" t="e">
        <f>VLOOKUP(E4434,#REF!,8,FALSE)</f>
        <v>#REF!</v>
      </c>
      <c r="G4434" s="51" t="e">
        <f>VLOOKUP(E4434,#REF!,9,FALSE)</f>
        <v>#REF!</v>
      </c>
      <c r="H4434" s="52">
        <v>888953</v>
      </c>
      <c r="I4434" s="51" t="s">
        <v>5000</v>
      </c>
      <c r="J4434" s="53">
        <v>18.03</v>
      </c>
      <c r="K4434" s="53">
        <v>18</v>
      </c>
      <c r="L4434" s="53">
        <v>10.657737083333334</v>
      </c>
      <c r="M4434" s="53">
        <v>10.657737083333334</v>
      </c>
      <c r="N4434" s="53">
        <f t="shared" si="350"/>
        <v>7673.5707000000002</v>
      </c>
      <c r="O4434" s="53" t="e">
        <f>VLOOKUP(E4434,#REF!,29,FALSE)</f>
        <v>#REF!</v>
      </c>
      <c r="P4434" s="53" t="e">
        <f t="shared" si="351"/>
        <v>#REF!</v>
      </c>
      <c r="Q4434" s="53">
        <v>0</v>
      </c>
    </row>
    <row r="4435" spans="1:17">
      <c r="A4435" s="51" t="s">
        <v>5396</v>
      </c>
      <c r="B4435" s="51">
        <f t="shared" si="347"/>
        <v>6</v>
      </c>
      <c r="C4435" s="51">
        <f t="shared" si="348"/>
        <v>720</v>
      </c>
      <c r="D4435" s="51" t="s">
        <v>988</v>
      </c>
      <c r="E4435" s="54" t="str">
        <f t="shared" si="349"/>
        <v>030321</v>
      </c>
      <c r="F4435" s="51" t="e">
        <f>VLOOKUP(E4435,#REF!,8,FALSE)</f>
        <v>#REF!</v>
      </c>
      <c r="G4435" s="51" t="e">
        <f>VLOOKUP(E4435,#REF!,9,FALSE)</f>
        <v>#REF!</v>
      </c>
      <c r="H4435" s="52">
        <v>20022</v>
      </c>
      <c r="I4435" s="51" t="s">
        <v>5001</v>
      </c>
      <c r="J4435" s="53">
        <v>13.95</v>
      </c>
      <c r="K4435" s="53">
        <v>13</v>
      </c>
      <c r="L4435" s="53">
        <v>13.546247919444443</v>
      </c>
      <c r="M4435" s="53">
        <v>13.546247919444443</v>
      </c>
      <c r="N4435" s="53">
        <f t="shared" si="350"/>
        <v>9753.2985019999996</v>
      </c>
      <c r="O4435" s="53" t="e">
        <f>VLOOKUP(E4435,#REF!,29,FALSE)</f>
        <v>#REF!</v>
      </c>
      <c r="P4435" s="53" t="e">
        <f t="shared" si="351"/>
        <v>#REF!</v>
      </c>
      <c r="Q4435" s="53">
        <v>0</v>
      </c>
    </row>
    <row r="4436" spans="1:17">
      <c r="A4436" s="51" t="s">
        <v>5396</v>
      </c>
      <c r="B4436" s="51">
        <f t="shared" si="347"/>
        <v>6</v>
      </c>
      <c r="C4436" s="51">
        <f t="shared" si="348"/>
        <v>720</v>
      </c>
      <c r="D4436" s="51" t="s">
        <v>916</v>
      </c>
      <c r="E4436" s="54" t="str">
        <f t="shared" si="349"/>
        <v>030315</v>
      </c>
      <c r="F4436" s="51" t="e">
        <f>VLOOKUP(E4436,#REF!,8,FALSE)</f>
        <v>#REF!</v>
      </c>
      <c r="G4436" s="51" t="e">
        <f>VLOOKUP(E4436,#REF!,9,FALSE)</f>
        <v>#REF!</v>
      </c>
      <c r="H4436" s="52">
        <v>20021</v>
      </c>
      <c r="I4436" s="51" t="s">
        <v>5002</v>
      </c>
      <c r="J4436" s="53">
        <v>5.04</v>
      </c>
      <c r="K4436" s="53">
        <v>5</v>
      </c>
      <c r="L4436" s="53">
        <v>5.5598119180555559</v>
      </c>
      <c r="M4436" s="53">
        <v>5.5598119180555559</v>
      </c>
      <c r="N4436" s="53">
        <f t="shared" si="350"/>
        <v>4003.0645810000001</v>
      </c>
      <c r="O4436" s="53" t="e">
        <f>VLOOKUP(E4436,#REF!,29,FALSE)</f>
        <v>#REF!</v>
      </c>
      <c r="P4436" s="53" t="e">
        <f t="shared" si="351"/>
        <v>#REF!</v>
      </c>
      <c r="Q4436" s="53">
        <v>0</v>
      </c>
    </row>
    <row r="4437" spans="1:17">
      <c r="A4437" s="51" t="s">
        <v>5396</v>
      </c>
      <c r="B4437" s="51">
        <f t="shared" si="347"/>
        <v>6</v>
      </c>
      <c r="C4437" s="51">
        <f t="shared" si="348"/>
        <v>720</v>
      </c>
      <c r="D4437" s="51" t="s">
        <v>1491</v>
      </c>
      <c r="E4437" s="54" t="str">
        <f t="shared" si="349"/>
        <v>030734</v>
      </c>
      <c r="F4437" s="51" t="e">
        <f>VLOOKUP(E4437,#REF!,8,FALSE)</f>
        <v>#REF!</v>
      </c>
      <c r="G4437" s="51" t="e">
        <f>VLOOKUP(E4437,#REF!,9,FALSE)</f>
        <v>#REF!</v>
      </c>
      <c r="H4437" s="52">
        <v>893224</v>
      </c>
      <c r="I4437" s="51" t="s">
        <v>5003</v>
      </c>
      <c r="J4437" s="53">
        <v>11.5</v>
      </c>
      <c r="K4437" s="53">
        <v>11.5</v>
      </c>
      <c r="L4437" s="53">
        <v>10.290476691666667</v>
      </c>
      <c r="M4437" s="53">
        <v>10.290476691666667</v>
      </c>
      <c r="N4437" s="53">
        <f t="shared" si="350"/>
        <v>7409.1432180000002</v>
      </c>
      <c r="O4437" s="53" t="e">
        <f>VLOOKUP(E4437,#REF!,29,FALSE)</f>
        <v>#REF!</v>
      </c>
      <c r="P4437" s="53" t="e">
        <f t="shared" si="351"/>
        <v>#REF!</v>
      </c>
      <c r="Q4437" s="53">
        <v>0</v>
      </c>
    </row>
    <row r="4438" spans="1:17">
      <c r="A4438" s="51" t="s">
        <v>5396</v>
      </c>
      <c r="B4438" s="51">
        <f t="shared" si="347"/>
        <v>6</v>
      </c>
      <c r="C4438" s="51">
        <f t="shared" si="348"/>
        <v>720</v>
      </c>
      <c r="D4438" s="51" t="s">
        <v>1584</v>
      </c>
      <c r="E4438" s="54" t="str">
        <f t="shared" si="349"/>
        <v>030894</v>
      </c>
      <c r="F4438" s="51" t="e">
        <f>VLOOKUP(E4438,#REF!,8,FALSE)</f>
        <v>#REF!</v>
      </c>
      <c r="G4438" s="51" t="e">
        <f>VLOOKUP(E4438,#REF!,9,FALSE)</f>
        <v>#REF!</v>
      </c>
      <c r="H4438" s="52">
        <v>889889</v>
      </c>
      <c r="I4438" s="51" t="s">
        <v>5004</v>
      </c>
      <c r="J4438" s="53">
        <v>8</v>
      </c>
      <c r="K4438" s="53">
        <v>8.800001</v>
      </c>
      <c r="L4438" s="53">
        <v>8.3443113902777775</v>
      </c>
      <c r="M4438" s="53">
        <v>8.3443113125000004</v>
      </c>
      <c r="N4438" s="53">
        <f t="shared" si="350"/>
        <v>6007.9041450000004</v>
      </c>
      <c r="O4438" s="53" t="e">
        <f>VLOOKUP(E4438,#REF!,29,FALSE)</f>
        <v>#REF!</v>
      </c>
      <c r="P4438" s="53" t="e">
        <f t="shared" si="351"/>
        <v>#REF!</v>
      </c>
      <c r="Q4438" s="53">
        <v>7.7777777581407764E-8</v>
      </c>
    </row>
    <row r="4439" spans="1:17">
      <c r="A4439" s="51" t="s">
        <v>5396</v>
      </c>
      <c r="B4439" s="51">
        <f t="shared" si="347"/>
        <v>6</v>
      </c>
      <c r="C4439" s="51">
        <f t="shared" si="348"/>
        <v>720</v>
      </c>
      <c r="D4439" s="51" t="s">
        <v>3171</v>
      </c>
      <c r="E4439" s="54" t="str">
        <f t="shared" si="349"/>
        <v>031677</v>
      </c>
      <c r="F4439" s="51" t="e">
        <f>VLOOKUP(E4439,#REF!,8,FALSE)</f>
        <v>#REF!</v>
      </c>
      <c r="G4439" s="51" t="e">
        <f>VLOOKUP(E4439,#REF!,9,FALSE)</f>
        <v>#REF!</v>
      </c>
      <c r="H4439" s="52">
        <v>894966</v>
      </c>
      <c r="I4439" s="51" t="s">
        <v>5005</v>
      </c>
      <c r="J4439" s="53">
        <v>0.79</v>
      </c>
      <c r="K4439" s="53">
        <v>0.51</v>
      </c>
      <c r="L4439" s="53">
        <v>0.69631273055555554</v>
      </c>
      <c r="M4439" s="53">
        <v>0.69631273055555554</v>
      </c>
      <c r="N4439" s="53">
        <f t="shared" si="350"/>
        <v>501.34516600000001</v>
      </c>
      <c r="O4439" s="53" t="e">
        <f>VLOOKUP(E4439,#REF!,29,FALSE)</f>
        <v>#REF!</v>
      </c>
      <c r="P4439" s="53" t="e">
        <f t="shared" si="351"/>
        <v>#REF!</v>
      </c>
      <c r="Q4439" s="53">
        <v>0</v>
      </c>
    </row>
    <row r="4440" spans="1:17">
      <c r="A4440" s="51" t="s">
        <v>5396</v>
      </c>
      <c r="B4440" s="51">
        <f t="shared" si="347"/>
        <v>6</v>
      </c>
      <c r="C4440" s="51">
        <f t="shared" si="348"/>
        <v>720</v>
      </c>
      <c r="D4440" s="51" t="s">
        <v>1514</v>
      </c>
      <c r="E4440" s="54" t="str">
        <f t="shared" si="349"/>
        <v>030751</v>
      </c>
      <c r="F4440" s="51" t="e">
        <f>VLOOKUP(E4440,#REF!,8,FALSE)</f>
        <v>#REF!</v>
      </c>
      <c r="G4440" s="51" t="e">
        <f>VLOOKUP(E4440,#REF!,9,FALSE)</f>
        <v>#REF!</v>
      </c>
      <c r="H4440" s="52">
        <v>893363</v>
      </c>
      <c r="I4440" s="51" t="s">
        <v>5006</v>
      </c>
      <c r="J4440" s="53">
        <v>15.5</v>
      </c>
      <c r="K4440" s="53">
        <v>15.5</v>
      </c>
      <c r="L4440" s="53">
        <v>16.038298322222222</v>
      </c>
      <c r="M4440" s="53">
        <v>16.038298322222222</v>
      </c>
      <c r="N4440" s="53">
        <f t="shared" si="350"/>
        <v>11547.574791999999</v>
      </c>
      <c r="O4440" s="53" t="e">
        <f>VLOOKUP(E4440,#REF!,29,FALSE)</f>
        <v>#REF!</v>
      </c>
      <c r="P4440" s="53" t="e">
        <f t="shared" si="351"/>
        <v>#REF!</v>
      </c>
      <c r="Q4440" s="53">
        <v>0</v>
      </c>
    </row>
    <row r="4441" spans="1:17">
      <c r="A4441" s="51" t="s">
        <v>5396</v>
      </c>
      <c r="B4441" s="51">
        <f t="shared" si="347"/>
        <v>6</v>
      </c>
      <c r="C4441" s="51">
        <f t="shared" si="348"/>
        <v>720</v>
      </c>
      <c r="D4441" s="51" t="s">
        <v>237</v>
      </c>
      <c r="E4441" s="54" t="str">
        <f t="shared" si="349"/>
        <v>029461</v>
      </c>
      <c r="F4441" s="51" t="e">
        <f>VLOOKUP(E4441,#REF!,8,FALSE)</f>
        <v>#REF!</v>
      </c>
      <c r="G4441" s="51" t="e">
        <f>VLOOKUP(E4441,#REF!,9,FALSE)</f>
        <v>#REF!</v>
      </c>
      <c r="H4441" s="52">
        <v>8238</v>
      </c>
      <c r="I4441" s="51" t="s">
        <v>238</v>
      </c>
      <c r="J4441" s="53">
        <v>17.600000000000001</v>
      </c>
      <c r="K4441" s="53">
        <v>8.0000020000000003</v>
      </c>
      <c r="L4441" s="53">
        <v>15.445526805555556</v>
      </c>
      <c r="M4441" s="53">
        <v>7.0206958083333335</v>
      </c>
      <c r="N4441" s="53">
        <f t="shared" si="350"/>
        <v>5054.9009820000001</v>
      </c>
      <c r="O4441" s="53" t="e">
        <f>VLOOKUP(E4441,#REF!,29,FALSE)</f>
        <v>#REF!</v>
      </c>
      <c r="P4441" s="53" t="e">
        <f t="shared" si="351"/>
        <v>#REF!</v>
      </c>
      <c r="Q4441" s="53">
        <v>8.4248309972222231</v>
      </c>
    </row>
    <row r="4442" spans="1:17">
      <c r="A4442" s="51" t="s">
        <v>5396</v>
      </c>
      <c r="B4442" s="51">
        <f t="shared" si="347"/>
        <v>6</v>
      </c>
      <c r="C4442" s="51">
        <f t="shared" si="348"/>
        <v>720</v>
      </c>
      <c r="D4442" s="51" t="s">
        <v>1278</v>
      </c>
      <c r="E4442" s="54" t="str">
        <f t="shared" si="349"/>
        <v>030642</v>
      </c>
      <c r="F4442" s="51" t="e">
        <f>VLOOKUP(E4442,#REF!,8,FALSE)</f>
        <v>#REF!</v>
      </c>
      <c r="G4442" s="51" t="e">
        <f>VLOOKUP(E4442,#REF!,9,FALSE)</f>
        <v>#REF!</v>
      </c>
      <c r="H4442" s="52">
        <v>895103</v>
      </c>
      <c r="I4442" s="51" t="s">
        <v>5007</v>
      </c>
      <c r="J4442" s="53">
        <v>17.11</v>
      </c>
      <c r="K4442" s="53">
        <v>16.5</v>
      </c>
      <c r="L4442" s="53">
        <v>12.142816695833332</v>
      </c>
      <c r="M4442" s="53">
        <v>12.142816695833332</v>
      </c>
      <c r="N4442" s="53">
        <f t="shared" si="350"/>
        <v>8742.8280209999994</v>
      </c>
      <c r="O4442" s="53" t="e">
        <f>VLOOKUP(E4442,#REF!,29,FALSE)</f>
        <v>#REF!</v>
      </c>
      <c r="P4442" s="53" t="e">
        <f t="shared" si="351"/>
        <v>#REF!</v>
      </c>
      <c r="Q4442" s="53">
        <v>0</v>
      </c>
    </row>
    <row r="4443" spans="1:17">
      <c r="A4443" s="51" t="s">
        <v>5396</v>
      </c>
      <c r="B4443" s="51">
        <f t="shared" si="347"/>
        <v>6</v>
      </c>
      <c r="C4443" s="51">
        <f t="shared" si="348"/>
        <v>720</v>
      </c>
      <c r="D4443" s="51" t="s">
        <v>660</v>
      </c>
      <c r="E4443" s="54" t="str">
        <f t="shared" si="349"/>
        <v>030199</v>
      </c>
      <c r="F4443" s="51" t="e">
        <f>VLOOKUP(E4443,#REF!,8,FALSE)</f>
        <v>#REF!</v>
      </c>
      <c r="G4443" s="51" t="e">
        <f>VLOOKUP(E4443,#REF!,9,FALSE)</f>
        <v>#REF!</v>
      </c>
      <c r="H4443" s="52">
        <v>8647</v>
      </c>
      <c r="I4443" s="51" t="s">
        <v>5008</v>
      </c>
      <c r="J4443" s="53">
        <v>27</v>
      </c>
      <c r="K4443" s="53">
        <v>19</v>
      </c>
      <c r="L4443" s="53">
        <v>35.255420777777779</v>
      </c>
      <c r="M4443" s="53">
        <v>24.809370169444446</v>
      </c>
      <c r="N4443" s="53">
        <f t="shared" si="350"/>
        <v>17862.746522000001</v>
      </c>
      <c r="O4443" s="53" t="e">
        <f>VLOOKUP(E4443,#REF!,29,FALSE)</f>
        <v>#REF!</v>
      </c>
      <c r="P4443" s="53" t="e">
        <f t="shared" si="351"/>
        <v>#REF!</v>
      </c>
      <c r="Q4443" s="53">
        <v>10.44605060833333</v>
      </c>
    </row>
    <row r="4444" spans="1:17">
      <c r="A4444" s="51" t="s">
        <v>5396</v>
      </c>
      <c r="B4444" s="51">
        <f t="shared" si="347"/>
        <v>6</v>
      </c>
      <c r="C4444" s="51">
        <f t="shared" si="348"/>
        <v>720</v>
      </c>
      <c r="D4444" s="51" t="s">
        <v>1949</v>
      </c>
      <c r="E4444" s="54" t="str">
        <f t="shared" si="349"/>
        <v>031485</v>
      </c>
      <c r="F4444" s="51" t="e">
        <f>VLOOKUP(E4444,#REF!,8,FALSE)</f>
        <v>#REF!</v>
      </c>
      <c r="G4444" s="51" t="e">
        <f>VLOOKUP(E4444,#REF!,9,FALSE)</f>
        <v>#REF!</v>
      </c>
      <c r="H4444" s="52">
        <v>895301</v>
      </c>
      <c r="I4444" s="51" t="s">
        <v>1950</v>
      </c>
      <c r="J4444" s="53">
        <v>14.6</v>
      </c>
      <c r="K4444" s="53">
        <v>13.500000999999999</v>
      </c>
      <c r="L4444" s="53">
        <v>8.7767352972222223</v>
      </c>
      <c r="M4444" s="53">
        <v>8.7767353402777779</v>
      </c>
      <c r="N4444" s="53">
        <f t="shared" si="350"/>
        <v>6319.2494450000004</v>
      </c>
      <c r="O4444" s="53" t="e">
        <f>VLOOKUP(E4444,#REF!,29,FALSE)</f>
        <v>#REF!</v>
      </c>
      <c r="P4444" s="53" t="e">
        <f t="shared" si="351"/>
        <v>#REF!</v>
      </c>
      <c r="Q4444" s="53">
        <v>0</v>
      </c>
    </row>
    <row r="4445" spans="1:17">
      <c r="A4445" s="51" t="s">
        <v>5396</v>
      </c>
      <c r="B4445" s="51">
        <f t="shared" si="347"/>
        <v>6</v>
      </c>
      <c r="C4445" s="51">
        <f t="shared" si="348"/>
        <v>720</v>
      </c>
      <c r="D4445" s="51" t="s">
        <v>1947</v>
      </c>
      <c r="E4445" s="54" t="str">
        <f t="shared" si="349"/>
        <v>031483</v>
      </c>
      <c r="F4445" s="51" t="e">
        <f>VLOOKUP(E4445,#REF!,8,FALSE)</f>
        <v>#REF!</v>
      </c>
      <c r="G4445" s="51" t="e">
        <f>VLOOKUP(E4445,#REF!,9,FALSE)</f>
        <v>#REF!</v>
      </c>
      <c r="H4445" s="52">
        <v>895302</v>
      </c>
      <c r="I4445" s="51" t="s">
        <v>1948</v>
      </c>
      <c r="J4445" s="53">
        <v>13.9</v>
      </c>
      <c r="K4445" s="53">
        <v>13.000000999999999</v>
      </c>
      <c r="L4445" s="53">
        <v>7.8035885611111109</v>
      </c>
      <c r="M4445" s="53">
        <v>7.8035885875000002</v>
      </c>
      <c r="N4445" s="53">
        <f t="shared" si="350"/>
        <v>5618.583783</v>
      </c>
      <c r="O4445" s="53" t="e">
        <f>VLOOKUP(E4445,#REF!,29,FALSE)</f>
        <v>#REF!</v>
      </c>
      <c r="P4445" s="53" t="e">
        <f t="shared" si="351"/>
        <v>#REF!</v>
      </c>
      <c r="Q4445" s="53">
        <v>0</v>
      </c>
    </row>
    <row r="4446" spans="1:17">
      <c r="A4446" s="51" t="s">
        <v>5396</v>
      </c>
      <c r="B4446" s="51">
        <f t="shared" si="347"/>
        <v>6</v>
      </c>
      <c r="C4446" s="51">
        <f t="shared" si="348"/>
        <v>720</v>
      </c>
      <c r="D4446" s="51" t="s">
        <v>1955</v>
      </c>
      <c r="E4446" s="54" t="str">
        <f t="shared" si="349"/>
        <v>031484</v>
      </c>
      <c r="F4446" s="51" t="e">
        <f>VLOOKUP(E4446,#REF!,8,FALSE)</f>
        <v>#REF!</v>
      </c>
      <c r="G4446" s="51" t="e">
        <f>VLOOKUP(E4446,#REF!,9,FALSE)</f>
        <v>#REF!</v>
      </c>
      <c r="H4446" s="52">
        <v>896908</v>
      </c>
      <c r="I4446" s="51" t="s">
        <v>1956</v>
      </c>
      <c r="J4446" s="53">
        <v>8.1</v>
      </c>
      <c r="K4446" s="53">
        <v>7.5999990000000004</v>
      </c>
      <c r="L4446" s="53">
        <v>4.6630548388888888</v>
      </c>
      <c r="M4446" s="53">
        <v>4.663054845833333</v>
      </c>
      <c r="N4446" s="53">
        <f t="shared" si="350"/>
        <v>3357.3994889999999</v>
      </c>
      <c r="O4446" s="53" t="e">
        <f>VLOOKUP(E4446,#REF!,29,FALSE)</f>
        <v>#REF!</v>
      </c>
      <c r="P4446" s="53" t="e">
        <f t="shared" si="351"/>
        <v>#REF!</v>
      </c>
      <c r="Q4446" s="53">
        <v>0</v>
      </c>
    </row>
    <row r="4447" spans="1:17">
      <c r="A4447" s="51" t="s">
        <v>5396</v>
      </c>
      <c r="B4447" s="51">
        <f t="shared" si="347"/>
        <v>6</v>
      </c>
      <c r="C4447" s="51">
        <f t="shared" si="348"/>
        <v>720</v>
      </c>
      <c r="D4447" s="51" t="s">
        <v>2366</v>
      </c>
      <c r="E4447" s="54" t="str">
        <f t="shared" si="349"/>
        <v>031813</v>
      </c>
      <c r="F4447" s="51" t="e">
        <f>VLOOKUP(E4447,#REF!,8,FALSE)</f>
        <v>#REF!</v>
      </c>
      <c r="G4447" s="51" t="e">
        <f>VLOOKUP(E4447,#REF!,9,FALSE)</f>
        <v>#REF!</v>
      </c>
      <c r="H4447" s="52">
        <v>899705</v>
      </c>
      <c r="I4447" s="51" t="s">
        <v>2367</v>
      </c>
      <c r="J4447" s="53">
        <v>9.6999999999999993</v>
      </c>
      <c r="K4447" s="53">
        <v>8.8235749999999999</v>
      </c>
      <c r="L4447" s="53">
        <v>4.8677402638888889</v>
      </c>
      <c r="M4447" s="53">
        <v>4.8677403944444446</v>
      </c>
      <c r="N4447" s="53">
        <f t="shared" si="350"/>
        <v>3504.7730839999999</v>
      </c>
      <c r="O4447" s="53" t="e">
        <f>VLOOKUP(E4447,#REF!,29,FALSE)</f>
        <v>#REF!</v>
      </c>
      <c r="P4447" s="53" t="e">
        <f t="shared" si="351"/>
        <v>#REF!</v>
      </c>
      <c r="Q4447" s="53">
        <v>0</v>
      </c>
    </row>
    <row r="4448" spans="1:17">
      <c r="A4448" s="51" t="s">
        <v>5396</v>
      </c>
      <c r="B4448" s="51">
        <f t="shared" si="347"/>
        <v>6</v>
      </c>
      <c r="C4448" s="51">
        <f t="shared" si="348"/>
        <v>720</v>
      </c>
      <c r="D4448" s="51" t="s">
        <v>2368</v>
      </c>
      <c r="E4448" s="54" t="str">
        <f t="shared" si="349"/>
        <v>031814</v>
      </c>
      <c r="F4448" s="51" t="e">
        <f>VLOOKUP(E4448,#REF!,8,FALSE)</f>
        <v>#REF!</v>
      </c>
      <c r="G4448" s="51" t="e">
        <f>VLOOKUP(E4448,#REF!,9,FALSE)</f>
        <v>#REF!</v>
      </c>
      <c r="H4448" s="52">
        <v>900173</v>
      </c>
      <c r="I4448" s="51" t="s">
        <v>2369</v>
      </c>
      <c r="J4448" s="53">
        <v>13.2</v>
      </c>
      <c r="K4448" s="53">
        <v>11.545738999999999</v>
      </c>
      <c r="L4448" s="53">
        <v>7.5190468194444442</v>
      </c>
      <c r="M4448" s="53">
        <v>7.5190466958333335</v>
      </c>
      <c r="N4448" s="53">
        <f t="shared" si="350"/>
        <v>5413.7136209999999</v>
      </c>
      <c r="O4448" s="53" t="e">
        <f>VLOOKUP(E4448,#REF!,29,FALSE)</f>
        <v>#REF!</v>
      </c>
      <c r="P4448" s="53" t="e">
        <f t="shared" si="351"/>
        <v>#REF!</v>
      </c>
      <c r="Q4448" s="53">
        <v>1.2361111127271821E-7</v>
      </c>
    </row>
    <row r="4449" spans="1:17">
      <c r="A4449" s="51" t="s">
        <v>5396</v>
      </c>
      <c r="B4449" s="51">
        <f t="shared" si="347"/>
        <v>6</v>
      </c>
      <c r="C4449" s="51">
        <f t="shared" si="348"/>
        <v>720</v>
      </c>
      <c r="D4449" s="51" t="s">
        <v>1953</v>
      </c>
      <c r="E4449" s="54" t="str">
        <f t="shared" si="349"/>
        <v>031482</v>
      </c>
      <c r="F4449" s="51" t="e">
        <f>VLOOKUP(E4449,#REF!,8,FALSE)</f>
        <v>#REF!</v>
      </c>
      <c r="G4449" s="51" t="e">
        <f>VLOOKUP(E4449,#REF!,9,FALSE)</f>
        <v>#REF!</v>
      </c>
      <c r="H4449" s="52">
        <v>895304</v>
      </c>
      <c r="I4449" s="51" t="s">
        <v>1954</v>
      </c>
      <c r="J4449" s="53">
        <v>9.1</v>
      </c>
      <c r="K4449" s="53">
        <v>7.9499279999999999</v>
      </c>
      <c r="L4449" s="53">
        <v>5.4421821125000003</v>
      </c>
      <c r="M4449" s="53">
        <v>5.4421820944444441</v>
      </c>
      <c r="N4449" s="53">
        <f t="shared" si="350"/>
        <v>3918.3711079999998</v>
      </c>
      <c r="O4449" s="53" t="e">
        <f>VLOOKUP(E4449,#REF!,29,FALSE)</f>
        <v>#REF!</v>
      </c>
      <c r="P4449" s="53" t="e">
        <f t="shared" si="351"/>
        <v>#REF!</v>
      </c>
      <c r="Q4449" s="53">
        <v>1.8055555983664818E-8</v>
      </c>
    </row>
    <row r="4450" spans="1:17">
      <c r="A4450" s="51" t="s">
        <v>5396</v>
      </c>
      <c r="B4450" s="51">
        <f t="shared" si="347"/>
        <v>6</v>
      </c>
      <c r="C4450" s="51">
        <f t="shared" si="348"/>
        <v>720</v>
      </c>
      <c r="D4450" s="51" t="s">
        <v>2364</v>
      </c>
      <c r="E4450" s="54" t="str">
        <f t="shared" si="349"/>
        <v>031815</v>
      </c>
      <c r="F4450" s="51" t="e">
        <f>VLOOKUP(E4450,#REF!,8,FALSE)</f>
        <v>#REF!</v>
      </c>
      <c r="G4450" s="51" t="e">
        <f>VLOOKUP(E4450,#REF!,9,FALSE)</f>
        <v>#REF!</v>
      </c>
      <c r="H4450" s="52">
        <v>899727</v>
      </c>
      <c r="I4450" s="51" t="s">
        <v>2365</v>
      </c>
      <c r="J4450" s="53">
        <v>11</v>
      </c>
      <c r="K4450" s="53">
        <v>10.043861</v>
      </c>
      <c r="L4450" s="53">
        <v>6.866890245833333</v>
      </c>
      <c r="M4450" s="53">
        <v>6.8668901986111113</v>
      </c>
      <c r="N4450" s="53">
        <f t="shared" si="350"/>
        <v>4944.1609429999999</v>
      </c>
      <c r="O4450" s="53" t="e">
        <f>VLOOKUP(E4450,#REF!,29,FALSE)</f>
        <v>#REF!</v>
      </c>
      <c r="P4450" s="53" t="e">
        <f t="shared" si="351"/>
        <v>#REF!</v>
      </c>
      <c r="Q4450" s="53">
        <v>4.7222221787200802E-8</v>
      </c>
    </row>
    <row r="4451" spans="1:17">
      <c r="A4451" s="51" t="s">
        <v>5396</v>
      </c>
      <c r="B4451" s="51">
        <f t="shared" si="347"/>
        <v>6</v>
      </c>
      <c r="C4451" s="51">
        <f t="shared" si="348"/>
        <v>720</v>
      </c>
      <c r="D4451" s="51" t="s">
        <v>2362</v>
      </c>
      <c r="E4451" s="54" t="str">
        <f t="shared" si="349"/>
        <v>031816</v>
      </c>
      <c r="F4451" s="51" t="e">
        <f>VLOOKUP(E4451,#REF!,8,FALSE)</f>
        <v>#REF!</v>
      </c>
      <c r="G4451" s="51" t="e">
        <f>VLOOKUP(E4451,#REF!,9,FALSE)</f>
        <v>#REF!</v>
      </c>
      <c r="H4451" s="52">
        <v>900175</v>
      </c>
      <c r="I4451" s="51" t="s">
        <v>2363</v>
      </c>
      <c r="J4451" s="53">
        <v>9.5</v>
      </c>
      <c r="K4451" s="53">
        <v>8.7297100000000007</v>
      </c>
      <c r="L4451" s="53">
        <v>5.4248332819444443</v>
      </c>
      <c r="M4451" s="53">
        <v>5.4248332986111105</v>
      </c>
      <c r="N4451" s="53">
        <f t="shared" si="350"/>
        <v>3905.8799749999994</v>
      </c>
      <c r="O4451" s="53" t="e">
        <f>VLOOKUP(E4451,#REF!,29,FALSE)</f>
        <v>#REF!</v>
      </c>
      <c r="P4451" s="53" t="e">
        <f t="shared" si="351"/>
        <v>#REF!</v>
      </c>
      <c r="Q4451" s="53">
        <v>0</v>
      </c>
    </row>
    <row r="4452" spans="1:17">
      <c r="A4452" s="51" t="s">
        <v>5396</v>
      </c>
      <c r="B4452" s="51">
        <f t="shared" si="347"/>
        <v>6</v>
      </c>
      <c r="C4452" s="51">
        <f t="shared" si="348"/>
        <v>720</v>
      </c>
      <c r="D4452" s="51" t="s">
        <v>2360</v>
      </c>
      <c r="E4452" s="54" t="str">
        <f t="shared" si="349"/>
        <v>031817</v>
      </c>
      <c r="F4452" s="51" t="e">
        <f>VLOOKUP(E4452,#REF!,8,FALSE)</f>
        <v>#REF!</v>
      </c>
      <c r="G4452" s="51" t="e">
        <f>VLOOKUP(E4452,#REF!,9,FALSE)</f>
        <v>#REF!</v>
      </c>
      <c r="H4452" s="52">
        <v>900736</v>
      </c>
      <c r="I4452" s="51" t="s">
        <v>2361</v>
      </c>
      <c r="J4452" s="53">
        <v>10.199999999999999</v>
      </c>
      <c r="K4452" s="53">
        <v>9.0999970000000001</v>
      </c>
      <c r="L4452" s="53">
        <v>6.2213426874999991</v>
      </c>
      <c r="M4452" s="53">
        <v>6.2213426166666661</v>
      </c>
      <c r="N4452" s="53">
        <f t="shared" si="350"/>
        <v>4479.3666839999996</v>
      </c>
      <c r="O4452" s="53" t="e">
        <f>VLOOKUP(E4452,#REF!,29,FALSE)</f>
        <v>#REF!</v>
      </c>
      <c r="P4452" s="53" t="e">
        <f t="shared" si="351"/>
        <v>#REF!</v>
      </c>
      <c r="Q4452" s="53">
        <v>7.0833333312394751E-8</v>
      </c>
    </row>
    <row r="4453" spans="1:17">
      <c r="A4453" s="51" t="s">
        <v>5396</v>
      </c>
      <c r="B4453" s="51">
        <f t="shared" si="347"/>
        <v>6</v>
      </c>
      <c r="C4453" s="51">
        <f t="shared" si="348"/>
        <v>720</v>
      </c>
      <c r="D4453" s="51" t="s">
        <v>2668</v>
      </c>
      <c r="E4453" s="54" t="str">
        <f t="shared" si="349"/>
        <v>030094</v>
      </c>
      <c r="F4453" s="51" t="e">
        <f>VLOOKUP(E4453,#REF!,8,FALSE)</f>
        <v>#REF!</v>
      </c>
      <c r="G4453" s="51" t="e">
        <f>VLOOKUP(E4453,#REF!,9,FALSE)</f>
        <v>#REF!</v>
      </c>
      <c r="H4453" s="52">
        <v>8686</v>
      </c>
      <c r="I4453" s="51" t="s">
        <v>2667</v>
      </c>
      <c r="J4453" s="53">
        <v>17.899999999999999</v>
      </c>
      <c r="K4453" s="53">
        <v>9.3000080000000001</v>
      </c>
      <c r="L4453" s="53">
        <v>28.288940480555553</v>
      </c>
      <c r="M4453" s="53">
        <v>5.8715101955880895</v>
      </c>
      <c r="N4453" s="53">
        <f t="shared" si="350"/>
        <v>4227.4873408234243</v>
      </c>
      <c r="O4453" s="53" t="e">
        <f>VLOOKUP(E4453,#REF!,29,FALSE)</f>
        <v>#REF!</v>
      </c>
      <c r="P4453" s="53" t="e">
        <f t="shared" si="351"/>
        <v>#REF!</v>
      </c>
      <c r="Q4453" s="53">
        <v>22.417430284967466</v>
      </c>
    </row>
    <row r="4454" spans="1:17">
      <c r="A4454" s="51" t="s">
        <v>5396</v>
      </c>
      <c r="B4454" s="51">
        <f t="shared" si="347"/>
        <v>6</v>
      </c>
      <c r="C4454" s="51">
        <f t="shared" si="348"/>
        <v>720</v>
      </c>
      <c r="D4454" s="51" t="s">
        <v>2448</v>
      </c>
      <c r="E4454" s="54" t="str">
        <f t="shared" si="349"/>
        <v>032320</v>
      </c>
      <c r="F4454" s="51" t="e">
        <f>VLOOKUP(E4454,#REF!,8,FALSE)</f>
        <v>#REF!</v>
      </c>
      <c r="G4454" s="51" t="e">
        <f>VLOOKUP(E4454,#REF!,9,FALSE)</f>
        <v>#REF!</v>
      </c>
      <c r="H4454" s="52">
        <v>909384</v>
      </c>
      <c r="I4454" s="51" t="s">
        <v>5009</v>
      </c>
      <c r="J4454" s="53">
        <v>8.4</v>
      </c>
      <c r="K4454" s="53">
        <v>8.4</v>
      </c>
      <c r="L4454" s="53">
        <v>7.1922354041666674</v>
      </c>
      <c r="M4454" s="53">
        <v>7.1922354041666674</v>
      </c>
      <c r="N4454" s="53">
        <f t="shared" si="350"/>
        <v>5178.4094910000003</v>
      </c>
      <c r="O4454" s="53" t="e">
        <f>VLOOKUP(E4454,#REF!,29,FALSE)</f>
        <v>#REF!</v>
      </c>
      <c r="P4454" s="53" t="e">
        <f t="shared" si="351"/>
        <v>#REF!</v>
      </c>
      <c r="Q4454" s="53">
        <v>0</v>
      </c>
    </row>
    <row r="4455" spans="1:17">
      <c r="A4455" s="51" t="s">
        <v>5396</v>
      </c>
      <c r="B4455" s="51">
        <f t="shared" si="347"/>
        <v>6</v>
      </c>
      <c r="C4455" s="51">
        <f t="shared" si="348"/>
        <v>720</v>
      </c>
      <c r="D4455" s="51" t="s">
        <v>2457</v>
      </c>
      <c r="E4455" s="54" t="str">
        <f t="shared" si="349"/>
        <v>032322</v>
      </c>
      <c r="F4455" s="51" t="e">
        <f>VLOOKUP(E4455,#REF!,8,FALSE)</f>
        <v>#REF!</v>
      </c>
      <c r="G4455" s="51" t="e">
        <f>VLOOKUP(E4455,#REF!,9,FALSE)</f>
        <v>#REF!</v>
      </c>
      <c r="H4455" s="52">
        <v>909832</v>
      </c>
      <c r="I4455" s="51" t="s">
        <v>5010</v>
      </c>
      <c r="J4455" s="53">
        <v>8.4</v>
      </c>
      <c r="K4455" s="53">
        <v>8.4</v>
      </c>
      <c r="L4455" s="53">
        <v>7.4649783208333336</v>
      </c>
      <c r="M4455" s="53">
        <v>7.4649783208333336</v>
      </c>
      <c r="N4455" s="53">
        <f t="shared" si="350"/>
        <v>5374.7843910000001</v>
      </c>
      <c r="O4455" s="53" t="e">
        <f>VLOOKUP(E4455,#REF!,29,FALSE)</f>
        <v>#REF!</v>
      </c>
      <c r="P4455" s="53" t="e">
        <f t="shared" si="351"/>
        <v>#REF!</v>
      </c>
      <c r="Q4455" s="53">
        <v>0</v>
      </c>
    </row>
    <row r="4456" spans="1:17">
      <c r="A4456" s="51" t="s">
        <v>5396</v>
      </c>
      <c r="B4456" s="51">
        <f t="shared" si="347"/>
        <v>6</v>
      </c>
      <c r="C4456" s="51">
        <f t="shared" si="348"/>
        <v>720</v>
      </c>
      <c r="D4456" s="51" t="s">
        <v>2442</v>
      </c>
      <c r="E4456" s="54" t="str">
        <f t="shared" si="349"/>
        <v>032316</v>
      </c>
      <c r="F4456" s="51" t="e">
        <f>VLOOKUP(E4456,#REF!,8,FALSE)</f>
        <v>#REF!</v>
      </c>
      <c r="G4456" s="51" t="e">
        <f>VLOOKUP(E4456,#REF!,9,FALSE)</f>
        <v>#REF!</v>
      </c>
      <c r="H4456" s="52">
        <v>909288</v>
      </c>
      <c r="I4456" s="51" t="s">
        <v>5011</v>
      </c>
      <c r="J4456" s="53">
        <v>8.4</v>
      </c>
      <c r="K4456" s="53">
        <v>8.4</v>
      </c>
      <c r="L4456" s="53">
        <v>7.4069206138888894</v>
      </c>
      <c r="M4456" s="53">
        <v>7.4069206138888894</v>
      </c>
      <c r="N4456" s="53">
        <f t="shared" si="350"/>
        <v>5332.9828420000003</v>
      </c>
      <c r="O4456" s="53" t="e">
        <f>VLOOKUP(E4456,#REF!,29,FALSE)</f>
        <v>#REF!</v>
      </c>
      <c r="P4456" s="53" t="e">
        <f t="shared" si="351"/>
        <v>#REF!</v>
      </c>
      <c r="Q4456" s="53">
        <v>0</v>
      </c>
    </row>
    <row r="4457" spans="1:17">
      <c r="A4457" s="51" t="s">
        <v>5396</v>
      </c>
      <c r="B4457" s="51">
        <f t="shared" si="347"/>
        <v>6</v>
      </c>
      <c r="C4457" s="51">
        <f t="shared" si="348"/>
        <v>720</v>
      </c>
      <c r="D4457" s="51" t="s">
        <v>2440</v>
      </c>
      <c r="E4457" s="54" t="str">
        <f t="shared" si="349"/>
        <v>032317</v>
      </c>
      <c r="F4457" s="51" t="e">
        <f>VLOOKUP(E4457,#REF!,8,FALSE)</f>
        <v>#REF!</v>
      </c>
      <c r="G4457" s="51" t="e">
        <f>VLOOKUP(E4457,#REF!,9,FALSE)</f>
        <v>#REF!</v>
      </c>
      <c r="H4457" s="52">
        <v>909306</v>
      </c>
      <c r="I4457" s="51" t="s">
        <v>5012</v>
      </c>
      <c r="J4457" s="53">
        <v>8.4</v>
      </c>
      <c r="K4457" s="53">
        <v>8.4</v>
      </c>
      <c r="L4457" s="53">
        <v>6.8831355416666664</v>
      </c>
      <c r="M4457" s="53">
        <v>6.8831355416666664</v>
      </c>
      <c r="N4457" s="53">
        <f t="shared" si="350"/>
        <v>4955.8575899999996</v>
      </c>
      <c r="O4457" s="53" t="e">
        <f>VLOOKUP(E4457,#REF!,29,FALSE)</f>
        <v>#REF!</v>
      </c>
      <c r="P4457" s="53" t="e">
        <f t="shared" si="351"/>
        <v>#REF!</v>
      </c>
      <c r="Q4457" s="53">
        <v>0</v>
      </c>
    </row>
    <row r="4458" spans="1:17">
      <c r="A4458" s="51" t="s">
        <v>5396</v>
      </c>
      <c r="B4458" s="51">
        <f t="shared" si="347"/>
        <v>6</v>
      </c>
      <c r="C4458" s="51">
        <f t="shared" si="348"/>
        <v>720</v>
      </c>
      <c r="D4458" s="51" t="s">
        <v>2444</v>
      </c>
      <c r="E4458" s="54" t="str">
        <f t="shared" si="349"/>
        <v>032318</v>
      </c>
      <c r="F4458" s="51" t="e">
        <f>VLOOKUP(E4458,#REF!,8,FALSE)</f>
        <v>#REF!</v>
      </c>
      <c r="G4458" s="51" t="e">
        <f>VLOOKUP(E4458,#REF!,9,FALSE)</f>
        <v>#REF!</v>
      </c>
      <c r="H4458" s="52">
        <v>909289</v>
      </c>
      <c r="I4458" s="51" t="s">
        <v>5013</v>
      </c>
      <c r="J4458" s="53">
        <v>8.4</v>
      </c>
      <c r="K4458" s="53">
        <v>8.4</v>
      </c>
      <c r="L4458" s="53">
        <v>7.606952783333333</v>
      </c>
      <c r="M4458" s="53">
        <v>7.606952783333333</v>
      </c>
      <c r="N4458" s="53">
        <f t="shared" si="350"/>
        <v>5477.0060039999998</v>
      </c>
      <c r="O4458" s="53" t="e">
        <f>VLOOKUP(E4458,#REF!,29,FALSE)</f>
        <v>#REF!</v>
      </c>
      <c r="P4458" s="53" t="e">
        <f t="shared" si="351"/>
        <v>#REF!</v>
      </c>
      <c r="Q4458" s="53">
        <v>0</v>
      </c>
    </row>
    <row r="4459" spans="1:17">
      <c r="A4459" s="51" t="s">
        <v>5396</v>
      </c>
      <c r="B4459" s="51">
        <f t="shared" si="347"/>
        <v>6</v>
      </c>
      <c r="C4459" s="51">
        <f t="shared" si="348"/>
        <v>720</v>
      </c>
      <c r="D4459" s="51" t="s">
        <v>2446</v>
      </c>
      <c r="E4459" s="54" t="str">
        <f t="shared" si="349"/>
        <v>032319</v>
      </c>
      <c r="F4459" s="51" t="e">
        <f>VLOOKUP(E4459,#REF!,8,FALSE)</f>
        <v>#REF!</v>
      </c>
      <c r="G4459" s="51" t="e">
        <f>VLOOKUP(E4459,#REF!,9,FALSE)</f>
        <v>#REF!</v>
      </c>
      <c r="H4459" s="52">
        <v>909833</v>
      </c>
      <c r="I4459" s="51" t="s">
        <v>5014</v>
      </c>
      <c r="J4459" s="53">
        <v>8.4</v>
      </c>
      <c r="K4459" s="53">
        <v>8.4</v>
      </c>
      <c r="L4459" s="53">
        <v>7.3117235430555549</v>
      </c>
      <c r="M4459" s="53">
        <v>7.3117235430555549</v>
      </c>
      <c r="N4459" s="53">
        <f t="shared" si="350"/>
        <v>5264.4409509999996</v>
      </c>
      <c r="O4459" s="53" t="e">
        <f>VLOOKUP(E4459,#REF!,29,FALSE)</f>
        <v>#REF!</v>
      </c>
      <c r="P4459" s="53" t="e">
        <f t="shared" si="351"/>
        <v>#REF!</v>
      </c>
      <c r="Q4459" s="53">
        <v>0</v>
      </c>
    </row>
    <row r="4460" spans="1:17">
      <c r="A4460" s="51" t="s">
        <v>5396</v>
      </c>
      <c r="B4460" s="51">
        <f t="shared" si="347"/>
        <v>6</v>
      </c>
      <c r="C4460" s="51">
        <f t="shared" si="348"/>
        <v>720</v>
      </c>
      <c r="D4460" s="51" t="s">
        <v>2450</v>
      </c>
      <c r="E4460" s="54" t="str">
        <f t="shared" si="349"/>
        <v>032321</v>
      </c>
      <c r="F4460" s="51" t="e">
        <f>VLOOKUP(E4460,#REF!,8,FALSE)</f>
        <v>#REF!</v>
      </c>
      <c r="G4460" s="51" t="e">
        <f>VLOOKUP(E4460,#REF!,9,FALSE)</f>
        <v>#REF!</v>
      </c>
      <c r="H4460" s="52">
        <v>909385</v>
      </c>
      <c r="I4460" s="51" t="s">
        <v>5015</v>
      </c>
      <c r="J4460" s="53">
        <v>8.4</v>
      </c>
      <c r="K4460" s="53">
        <v>8.4</v>
      </c>
      <c r="L4460" s="53">
        <v>7.4129337444444445</v>
      </c>
      <c r="M4460" s="53">
        <v>7.4129337444444445</v>
      </c>
      <c r="N4460" s="53">
        <f t="shared" si="350"/>
        <v>5337.3122960000001</v>
      </c>
      <c r="O4460" s="53" t="e">
        <f>VLOOKUP(E4460,#REF!,29,FALSE)</f>
        <v>#REF!</v>
      </c>
      <c r="P4460" s="53" t="e">
        <f t="shared" si="351"/>
        <v>#REF!</v>
      </c>
      <c r="Q4460" s="53">
        <v>0</v>
      </c>
    </row>
    <row r="4461" spans="1:17">
      <c r="A4461" s="51" t="s">
        <v>5396</v>
      </c>
      <c r="B4461" s="51">
        <f t="shared" si="347"/>
        <v>6</v>
      </c>
      <c r="C4461" s="51">
        <f t="shared" si="348"/>
        <v>720</v>
      </c>
      <c r="D4461" s="51" t="s">
        <v>2665</v>
      </c>
      <c r="E4461" s="54" t="str">
        <f t="shared" si="349"/>
        <v>028112</v>
      </c>
      <c r="F4461" s="51" t="e">
        <f>VLOOKUP(E4461,#REF!,8,FALSE)</f>
        <v>#REF!</v>
      </c>
      <c r="G4461" s="51" t="e">
        <f>VLOOKUP(E4461,#REF!,9,FALSE)</f>
        <v>#REF!</v>
      </c>
      <c r="H4461" s="52">
        <v>545</v>
      </c>
      <c r="I4461" s="51" t="s">
        <v>5016</v>
      </c>
      <c r="J4461" s="53">
        <v>16.600000000000001</v>
      </c>
      <c r="K4461" s="53">
        <v>15.300023999999999</v>
      </c>
      <c r="L4461" s="53">
        <v>25.707790909722224</v>
      </c>
      <c r="M4461" s="53">
        <v>25.707790909722224</v>
      </c>
      <c r="N4461" s="53">
        <f t="shared" si="350"/>
        <v>18509.609455000002</v>
      </c>
      <c r="O4461" s="53" t="e">
        <f>VLOOKUP(E4461,#REF!,29,FALSE)</f>
        <v>#REF!</v>
      </c>
      <c r="P4461" s="53" t="e">
        <f t="shared" si="351"/>
        <v>#REF!</v>
      </c>
      <c r="Q4461" s="53">
        <v>0</v>
      </c>
    </row>
    <row r="4462" spans="1:17">
      <c r="A4462" s="51" t="s">
        <v>5396</v>
      </c>
      <c r="B4462" s="51">
        <f t="shared" si="347"/>
        <v>6</v>
      </c>
      <c r="C4462" s="51">
        <f t="shared" si="348"/>
        <v>720</v>
      </c>
      <c r="D4462" s="51" t="s">
        <v>662</v>
      </c>
      <c r="E4462" s="54" t="str">
        <f t="shared" si="349"/>
        <v>030043</v>
      </c>
      <c r="F4462" s="51" t="e">
        <f>VLOOKUP(E4462,#REF!,8,FALSE)</f>
        <v>#REF!</v>
      </c>
      <c r="G4462" s="51" t="e">
        <f>VLOOKUP(E4462,#REF!,9,FALSE)</f>
        <v>#REF!</v>
      </c>
      <c r="H4462" s="52">
        <v>8638</v>
      </c>
      <c r="I4462" s="51" t="s">
        <v>5017</v>
      </c>
      <c r="J4462" s="53">
        <v>32</v>
      </c>
      <c r="K4462" s="53">
        <v>34</v>
      </c>
      <c r="L4462" s="53">
        <v>54.651943498611104</v>
      </c>
      <c r="M4462" s="53">
        <v>54.651943498611104</v>
      </c>
      <c r="N4462" s="53">
        <f t="shared" si="350"/>
        <v>39349.399318999996</v>
      </c>
      <c r="O4462" s="53" t="e">
        <f>VLOOKUP(E4462,#REF!,29,FALSE)</f>
        <v>#REF!</v>
      </c>
      <c r="P4462" s="53" t="e">
        <f t="shared" si="351"/>
        <v>#REF!</v>
      </c>
      <c r="Q4462" s="53">
        <v>0</v>
      </c>
    </row>
    <row r="4463" spans="1:17">
      <c r="A4463" s="51" t="s">
        <v>5396</v>
      </c>
      <c r="B4463" s="51">
        <f t="shared" si="347"/>
        <v>6</v>
      </c>
      <c r="C4463" s="51">
        <f t="shared" si="348"/>
        <v>720</v>
      </c>
      <c r="D4463" s="51" t="s">
        <v>2224</v>
      </c>
      <c r="E4463" s="54" t="str">
        <f t="shared" si="349"/>
        <v>031802</v>
      </c>
      <c r="F4463" s="51" t="e">
        <f>VLOOKUP(E4463,#REF!,8,FALSE)</f>
        <v>#REF!</v>
      </c>
      <c r="G4463" s="51" t="e">
        <f>VLOOKUP(E4463,#REF!,9,FALSE)</f>
        <v>#REF!</v>
      </c>
      <c r="H4463" s="52">
        <v>909109</v>
      </c>
      <c r="I4463" s="51" t="s">
        <v>5018</v>
      </c>
      <c r="J4463" s="53">
        <v>11.4</v>
      </c>
      <c r="K4463" s="53">
        <v>11.4</v>
      </c>
      <c r="L4463" s="53">
        <v>13.038629162500001</v>
      </c>
      <c r="M4463" s="53">
        <v>13.038629048611112</v>
      </c>
      <c r="N4463" s="53">
        <f t="shared" si="350"/>
        <v>9387.8129150000004</v>
      </c>
      <c r="O4463" s="53" t="e">
        <f>VLOOKUP(E4463,#REF!,29,FALSE)</f>
        <v>#REF!</v>
      </c>
      <c r="P4463" s="53" t="e">
        <f t="shared" si="351"/>
        <v>#REF!</v>
      </c>
      <c r="Q4463" s="53">
        <v>1.1388888954873741E-7</v>
      </c>
    </row>
    <row r="4464" spans="1:17">
      <c r="A4464" s="51" t="s">
        <v>5396</v>
      </c>
      <c r="B4464" s="51">
        <f t="shared" si="347"/>
        <v>6</v>
      </c>
      <c r="C4464" s="51">
        <f t="shared" si="348"/>
        <v>720</v>
      </c>
      <c r="D4464" s="51" t="s">
        <v>1611</v>
      </c>
      <c r="E4464" s="54" t="str">
        <f t="shared" si="349"/>
        <v>030902</v>
      </c>
      <c r="F4464" s="51" t="e">
        <f>VLOOKUP(E4464,#REF!,8,FALSE)</f>
        <v>#REF!</v>
      </c>
      <c r="G4464" s="51" t="e">
        <f>VLOOKUP(E4464,#REF!,9,FALSE)</f>
        <v>#REF!</v>
      </c>
      <c r="H4464" s="52">
        <v>889873</v>
      </c>
      <c r="I4464" s="51" t="s">
        <v>5019</v>
      </c>
      <c r="J4464" s="53">
        <v>13.1</v>
      </c>
      <c r="K4464" s="53">
        <v>12.1</v>
      </c>
      <c r="L4464" s="53">
        <v>7.7849986916666669</v>
      </c>
      <c r="M4464" s="53">
        <v>7.4398205194444449</v>
      </c>
      <c r="N4464" s="53">
        <f t="shared" si="350"/>
        <v>5356.6707740000002</v>
      </c>
      <c r="O4464" s="53" t="e">
        <f>VLOOKUP(E4464,#REF!,29,FALSE)</f>
        <v>#REF!</v>
      </c>
      <c r="P4464" s="53" t="e">
        <f t="shared" si="351"/>
        <v>#REF!</v>
      </c>
      <c r="Q4464" s="53">
        <v>0.34517817222222219</v>
      </c>
    </row>
    <row r="4465" spans="1:17">
      <c r="A4465" s="51" t="s">
        <v>5396</v>
      </c>
      <c r="B4465" s="51">
        <f t="shared" si="347"/>
        <v>6</v>
      </c>
      <c r="C4465" s="51">
        <f t="shared" si="348"/>
        <v>720</v>
      </c>
      <c r="D4465" s="51" t="s">
        <v>1619</v>
      </c>
      <c r="E4465" s="54" t="str">
        <f t="shared" si="349"/>
        <v>030914</v>
      </c>
      <c r="F4465" s="51" t="e">
        <f>VLOOKUP(E4465,#REF!,8,FALSE)</f>
        <v>#REF!</v>
      </c>
      <c r="G4465" s="51" t="e">
        <f>VLOOKUP(E4465,#REF!,9,FALSE)</f>
        <v>#REF!</v>
      </c>
      <c r="H4465" s="52">
        <v>889874</v>
      </c>
      <c r="I4465" s="51" t="s">
        <v>5020</v>
      </c>
      <c r="J4465" s="53">
        <v>11.8</v>
      </c>
      <c r="K4465" s="53">
        <v>11.399997000000001</v>
      </c>
      <c r="L4465" s="53">
        <v>7.9161963861111113</v>
      </c>
      <c r="M4465" s="53">
        <v>7.9127806583333333</v>
      </c>
      <c r="N4465" s="53">
        <f t="shared" si="350"/>
        <v>5697.2020739999998</v>
      </c>
      <c r="O4465" s="53" t="e">
        <f>VLOOKUP(E4465,#REF!,29,FALSE)</f>
        <v>#REF!</v>
      </c>
      <c r="P4465" s="53" t="e">
        <f t="shared" si="351"/>
        <v>#REF!</v>
      </c>
      <c r="Q4465" s="53">
        <v>3.4157277777783039E-3</v>
      </c>
    </row>
    <row r="4466" spans="1:17">
      <c r="A4466" s="51" t="s">
        <v>5396</v>
      </c>
      <c r="B4466" s="51">
        <f t="shared" si="347"/>
        <v>6</v>
      </c>
      <c r="C4466" s="51">
        <f t="shared" si="348"/>
        <v>720</v>
      </c>
      <c r="D4466" s="51" t="s">
        <v>1188</v>
      </c>
      <c r="E4466" s="54" t="str">
        <f t="shared" si="349"/>
        <v>030660</v>
      </c>
      <c r="F4466" s="51" t="e">
        <f>VLOOKUP(E4466,#REF!,8,FALSE)</f>
        <v>#REF!</v>
      </c>
      <c r="G4466" s="51" t="e">
        <f>VLOOKUP(E4466,#REF!,9,FALSE)</f>
        <v>#REF!</v>
      </c>
      <c r="H4466" s="52">
        <v>890670</v>
      </c>
      <c r="I4466" s="51" t="s">
        <v>5021</v>
      </c>
      <c r="J4466" s="53">
        <v>6.6</v>
      </c>
      <c r="K4466" s="53">
        <v>7.5</v>
      </c>
      <c r="L4466" s="53">
        <v>7.1580357708333331</v>
      </c>
      <c r="M4466" s="53">
        <v>7.1580357194444444</v>
      </c>
      <c r="N4466" s="53">
        <f t="shared" si="350"/>
        <v>5153.7857180000001</v>
      </c>
      <c r="O4466" s="53" t="e">
        <f>VLOOKUP(E4466,#REF!,29,FALSE)</f>
        <v>#REF!</v>
      </c>
      <c r="P4466" s="53" t="e">
        <f t="shared" si="351"/>
        <v>#REF!</v>
      </c>
      <c r="Q4466" s="53">
        <v>5.138888860124603E-8</v>
      </c>
    </row>
    <row r="4467" spans="1:17">
      <c r="A4467" s="51" t="s">
        <v>5396</v>
      </c>
      <c r="B4467" s="51">
        <f t="shared" si="347"/>
        <v>6</v>
      </c>
      <c r="C4467" s="51">
        <f t="shared" si="348"/>
        <v>720</v>
      </c>
      <c r="D4467" s="51" t="s">
        <v>481</v>
      </c>
      <c r="E4467" s="54" t="str">
        <f t="shared" si="349"/>
        <v>029717</v>
      </c>
      <c r="F4467" s="51" t="e">
        <f>VLOOKUP(E4467,#REF!,8,FALSE)</f>
        <v>#REF!</v>
      </c>
      <c r="G4467" s="51" t="e">
        <f>VLOOKUP(E4467,#REF!,9,FALSE)</f>
        <v>#REF!</v>
      </c>
      <c r="H4467" s="52">
        <v>8492</v>
      </c>
      <c r="I4467" s="51" t="s">
        <v>5022</v>
      </c>
      <c r="J4467" s="53">
        <v>12.6</v>
      </c>
      <c r="K4467" s="53">
        <v>19</v>
      </c>
      <c r="L4467" s="53">
        <v>24.228474158333331</v>
      </c>
      <c r="M4467" s="53">
        <v>24.228474183333336</v>
      </c>
      <c r="N4467" s="53">
        <f t="shared" si="350"/>
        <v>17444.501412000001</v>
      </c>
      <c r="O4467" s="53" t="e">
        <f>VLOOKUP(E4467,#REF!,29,FALSE)</f>
        <v>#REF!</v>
      </c>
      <c r="P4467" s="53" t="e">
        <f t="shared" si="351"/>
        <v>#REF!</v>
      </c>
      <c r="Q4467" s="53">
        <v>0</v>
      </c>
    </row>
    <row r="4468" spans="1:17">
      <c r="A4468" s="51" t="s">
        <v>5396</v>
      </c>
      <c r="B4468" s="51">
        <f t="shared" si="347"/>
        <v>6</v>
      </c>
      <c r="C4468" s="51">
        <f t="shared" si="348"/>
        <v>720</v>
      </c>
      <c r="D4468" s="51" t="s">
        <v>2480</v>
      </c>
      <c r="E4468" s="54" t="str">
        <f t="shared" si="349"/>
        <v>032349</v>
      </c>
      <c r="F4468" s="51" t="e">
        <f>VLOOKUP(E4468,#REF!,8,FALSE)</f>
        <v>#REF!</v>
      </c>
      <c r="G4468" s="51" t="e">
        <f>VLOOKUP(E4468,#REF!,9,FALSE)</f>
        <v>#REF!</v>
      </c>
      <c r="H4468" s="52">
        <v>909502</v>
      </c>
      <c r="I4468" s="51" t="s">
        <v>5023</v>
      </c>
      <c r="J4468" s="53">
        <v>11.7</v>
      </c>
      <c r="K4468" s="53">
        <v>11.7</v>
      </c>
      <c r="L4468" s="53">
        <v>17.171417701388886</v>
      </c>
      <c r="M4468" s="53">
        <v>17.171417701388886</v>
      </c>
      <c r="N4468" s="53">
        <f t="shared" si="350"/>
        <v>12363.420744999998</v>
      </c>
      <c r="O4468" s="53" t="e">
        <f>VLOOKUP(E4468,#REF!,29,FALSE)</f>
        <v>#REF!</v>
      </c>
      <c r="P4468" s="53" t="e">
        <f t="shared" si="351"/>
        <v>#REF!</v>
      </c>
      <c r="Q4468" s="53">
        <v>0</v>
      </c>
    </row>
    <row r="4469" spans="1:17">
      <c r="A4469" s="51" t="s">
        <v>5396</v>
      </c>
      <c r="B4469" s="51">
        <f t="shared" si="347"/>
        <v>6</v>
      </c>
      <c r="C4469" s="51">
        <f t="shared" si="348"/>
        <v>720</v>
      </c>
      <c r="D4469" s="51" t="s">
        <v>2482</v>
      </c>
      <c r="E4469" s="54" t="str">
        <f t="shared" si="349"/>
        <v>032350</v>
      </c>
      <c r="F4469" s="51" t="e">
        <f>VLOOKUP(E4469,#REF!,8,FALSE)</f>
        <v>#REF!</v>
      </c>
      <c r="G4469" s="51" t="e">
        <f>VLOOKUP(E4469,#REF!,9,FALSE)</f>
        <v>#REF!</v>
      </c>
      <c r="H4469" s="52">
        <v>909543</v>
      </c>
      <c r="I4469" s="51" t="s">
        <v>5024</v>
      </c>
      <c r="J4469" s="53">
        <v>13.2</v>
      </c>
      <c r="K4469" s="53">
        <v>13.2</v>
      </c>
      <c r="L4469" s="53">
        <v>18.144635368055557</v>
      </c>
      <c r="M4469" s="53">
        <v>18.144635368055557</v>
      </c>
      <c r="N4469" s="53">
        <f t="shared" si="350"/>
        <v>13064.137465000002</v>
      </c>
      <c r="O4469" s="53" t="e">
        <f>VLOOKUP(E4469,#REF!,29,FALSE)</f>
        <v>#REF!</v>
      </c>
      <c r="P4469" s="53" t="e">
        <f t="shared" si="351"/>
        <v>#REF!</v>
      </c>
      <c r="Q4469" s="53">
        <v>0</v>
      </c>
    </row>
    <row r="4470" spans="1:17">
      <c r="A4470" s="51" t="s">
        <v>5396</v>
      </c>
      <c r="B4470" s="51">
        <f t="shared" si="347"/>
        <v>6</v>
      </c>
      <c r="C4470" s="51">
        <f t="shared" si="348"/>
        <v>720</v>
      </c>
      <c r="D4470" s="51" t="s">
        <v>2484</v>
      </c>
      <c r="E4470" s="54" t="str">
        <f t="shared" si="349"/>
        <v>032351</v>
      </c>
      <c r="F4470" s="51" t="e">
        <f>VLOOKUP(E4470,#REF!,8,FALSE)</f>
        <v>#REF!</v>
      </c>
      <c r="G4470" s="51" t="e">
        <f>VLOOKUP(E4470,#REF!,9,FALSE)</f>
        <v>#REF!</v>
      </c>
      <c r="H4470" s="52">
        <v>909544</v>
      </c>
      <c r="I4470" s="51" t="s">
        <v>5025</v>
      </c>
      <c r="J4470" s="53">
        <v>10.8</v>
      </c>
      <c r="K4470" s="53">
        <v>10.8</v>
      </c>
      <c r="L4470" s="53">
        <v>16.471250547222223</v>
      </c>
      <c r="M4470" s="53">
        <v>16.471250547222223</v>
      </c>
      <c r="N4470" s="53">
        <f t="shared" si="350"/>
        <v>11859.300394</v>
      </c>
      <c r="O4470" s="53" t="e">
        <f>VLOOKUP(E4470,#REF!,29,FALSE)</f>
        <v>#REF!</v>
      </c>
      <c r="P4470" s="53" t="e">
        <f t="shared" si="351"/>
        <v>#REF!</v>
      </c>
      <c r="Q4470" s="53">
        <v>0</v>
      </c>
    </row>
    <row r="4471" spans="1:17">
      <c r="A4471" s="51" t="s">
        <v>5396</v>
      </c>
      <c r="B4471" s="51">
        <f t="shared" si="347"/>
        <v>6</v>
      </c>
      <c r="C4471" s="51">
        <f t="shared" si="348"/>
        <v>720</v>
      </c>
      <c r="D4471" s="51" t="s">
        <v>477</v>
      </c>
      <c r="E4471" s="54" t="str">
        <f t="shared" si="349"/>
        <v>029718</v>
      </c>
      <c r="F4471" s="51" t="e">
        <f>VLOOKUP(E4471,#REF!,8,FALSE)</f>
        <v>#REF!</v>
      </c>
      <c r="G4471" s="51" t="e">
        <f>VLOOKUP(E4471,#REF!,9,FALSE)</f>
        <v>#REF!</v>
      </c>
      <c r="H4471" s="52">
        <v>8470</v>
      </c>
      <c r="I4471" s="51" t="s">
        <v>5026</v>
      </c>
      <c r="J4471" s="53">
        <v>23.8</v>
      </c>
      <c r="K4471" s="53">
        <v>22.000001000000001</v>
      </c>
      <c r="L4471" s="53">
        <v>36.380755019444443</v>
      </c>
      <c r="M4471" s="53">
        <v>36.380755074999996</v>
      </c>
      <c r="N4471" s="53">
        <f t="shared" si="350"/>
        <v>26194.143653999996</v>
      </c>
      <c r="O4471" s="53" t="e">
        <f>VLOOKUP(E4471,#REF!,29,FALSE)</f>
        <v>#REF!</v>
      </c>
      <c r="P4471" s="53" t="e">
        <f t="shared" si="351"/>
        <v>#REF!</v>
      </c>
      <c r="Q4471" s="53">
        <v>0</v>
      </c>
    </row>
    <row r="4472" spans="1:17">
      <c r="A4472" s="51" t="s">
        <v>5396</v>
      </c>
      <c r="B4472" s="51">
        <f t="shared" si="347"/>
        <v>6</v>
      </c>
      <c r="C4472" s="51">
        <f t="shared" si="348"/>
        <v>720</v>
      </c>
      <c r="D4472" s="51" t="s">
        <v>930</v>
      </c>
      <c r="E4472" s="54" t="str">
        <f t="shared" si="349"/>
        <v>030317</v>
      </c>
      <c r="F4472" s="51" t="e">
        <f>VLOOKUP(E4472,#REF!,8,FALSE)</f>
        <v>#REF!</v>
      </c>
      <c r="G4472" s="51" t="e">
        <f>VLOOKUP(E4472,#REF!,9,FALSE)</f>
        <v>#REF!</v>
      </c>
      <c r="H4472" s="52">
        <v>20025</v>
      </c>
      <c r="I4472" s="51" t="s">
        <v>5027</v>
      </c>
      <c r="J4472" s="53">
        <v>10.94</v>
      </c>
      <c r="K4472" s="53">
        <v>10</v>
      </c>
      <c r="L4472" s="53">
        <v>11.677779556944445</v>
      </c>
      <c r="M4472" s="53">
        <v>11.677779556944445</v>
      </c>
      <c r="N4472" s="53">
        <f t="shared" si="350"/>
        <v>8408.0012810000007</v>
      </c>
      <c r="O4472" s="53" t="e">
        <f>VLOOKUP(E4472,#REF!,29,FALSE)</f>
        <v>#REF!</v>
      </c>
      <c r="P4472" s="53" t="e">
        <f t="shared" si="351"/>
        <v>#REF!</v>
      </c>
      <c r="Q4472" s="53">
        <v>0</v>
      </c>
    </row>
    <row r="4473" spans="1:17">
      <c r="A4473" s="51" t="s">
        <v>5396</v>
      </c>
      <c r="B4473" s="51">
        <f t="shared" si="347"/>
        <v>6</v>
      </c>
      <c r="C4473" s="51">
        <f t="shared" si="348"/>
        <v>720</v>
      </c>
      <c r="D4473" s="51" t="s">
        <v>687</v>
      </c>
      <c r="E4473" s="54" t="str">
        <f t="shared" si="349"/>
        <v>030054</v>
      </c>
      <c r="F4473" s="51" t="e">
        <f>VLOOKUP(E4473,#REF!,8,FALSE)</f>
        <v>#REF!</v>
      </c>
      <c r="G4473" s="51" t="e">
        <f>VLOOKUP(E4473,#REF!,9,FALSE)</f>
        <v>#REF!</v>
      </c>
      <c r="H4473" s="52">
        <v>8773</v>
      </c>
      <c r="I4473" s="51" t="s">
        <v>688</v>
      </c>
      <c r="J4473" s="53">
        <v>98.7</v>
      </c>
      <c r="K4473" s="53">
        <v>96.000004000000004</v>
      </c>
      <c r="L4473" s="53">
        <v>190.40549299861109</v>
      </c>
      <c r="M4473" s="53">
        <v>190.27574190277778</v>
      </c>
      <c r="N4473" s="53">
        <f t="shared" si="350"/>
        <v>136998.53417</v>
      </c>
      <c r="O4473" s="53" t="e">
        <f>VLOOKUP(E4473,#REF!,29,FALSE)</f>
        <v>#REF!</v>
      </c>
      <c r="P4473" s="53" t="e">
        <f t="shared" si="351"/>
        <v>#REF!</v>
      </c>
      <c r="Q4473" s="53">
        <v>0.12975109583332797</v>
      </c>
    </row>
    <row r="4474" spans="1:17">
      <c r="A4474" s="51" t="s">
        <v>5396</v>
      </c>
      <c r="B4474" s="51">
        <f t="shared" si="347"/>
        <v>6</v>
      </c>
      <c r="C4474" s="51">
        <f t="shared" si="348"/>
        <v>720</v>
      </c>
      <c r="D4474" s="51" t="s">
        <v>1088</v>
      </c>
      <c r="E4474" s="54" t="str">
        <f t="shared" si="349"/>
        <v>030661</v>
      </c>
      <c r="F4474" s="51" t="e">
        <f>VLOOKUP(E4474,#REF!,8,FALSE)</f>
        <v>#REF!</v>
      </c>
      <c r="G4474" s="51" t="e">
        <f>VLOOKUP(E4474,#REF!,9,FALSE)</f>
        <v>#REF!</v>
      </c>
      <c r="H4474" s="52">
        <v>890669</v>
      </c>
      <c r="I4474" s="51" t="s">
        <v>5028</v>
      </c>
      <c r="J4474" s="53">
        <v>8.6999999999999993</v>
      </c>
      <c r="K4474" s="53">
        <v>9.6999969999999998</v>
      </c>
      <c r="L4474" s="53">
        <v>9.4382023041666674</v>
      </c>
      <c r="M4474" s="53">
        <v>9.4382022791666671</v>
      </c>
      <c r="N4474" s="53">
        <f t="shared" si="350"/>
        <v>6795.5056410000007</v>
      </c>
      <c r="O4474" s="53" t="e">
        <f>VLOOKUP(E4474,#REF!,29,FALSE)</f>
        <v>#REF!</v>
      </c>
      <c r="P4474" s="53" t="e">
        <f t="shared" si="351"/>
        <v>#REF!</v>
      </c>
      <c r="Q4474" s="53">
        <v>2.5000000884271383E-8</v>
      </c>
    </row>
    <row r="4475" spans="1:17">
      <c r="A4475" s="51" t="s">
        <v>5396</v>
      </c>
      <c r="B4475" s="51">
        <f t="shared" si="347"/>
        <v>6</v>
      </c>
      <c r="C4475" s="51">
        <f t="shared" si="348"/>
        <v>720</v>
      </c>
      <c r="D4475" s="51" t="s">
        <v>1617</v>
      </c>
      <c r="E4475" s="54" t="str">
        <f t="shared" si="349"/>
        <v>031025</v>
      </c>
      <c r="F4475" s="51" t="e">
        <f>VLOOKUP(E4475,#REF!,8,FALSE)</f>
        <v>#REF!</v>
      </c>
      <c r="G4475" s="51" t="e">
        <f>VLOOKUP(E4475,#REF!,9,FALSE)</f>
        <v>#REF!</v>
      </c>
      <c r="H4475" s="52">
        <v>889898</v>
      </c>
      <c r="I4475" s="51" t="s">
        <v>5029</v>
      </c>
      <c r="J4475" s="53">
        <v>10.9</v>
      </c>
      <c r="K4475" s="53">
        <v>9.7000010000000003</v>
      </c>
      <c r="L4475" s="53">
        <v>10.652176200000001</v>
      </c>
      <c r="M4475" s="53">
        <v>9.807841480555556</v>
      </c>
      <c r="N4475" s="53">
        <f t="shared" si="350"/>
        <v>7061.6458660000008</v>
      </c>
      <c r="O4475" s="53" t="e">
        <f>VLOOKUP(E4475,#REF!,29,FALSE)</f>
        <v>#REF!</v>
      </c>
      <c r="P4475" s="53" t="e">
        <f t="shared" si="351"/>
        <v>#REF!</v>
      </c>
      <c r="Q4475" s="53">
        <v>0.84433471944444516</v>
      </c>
    </row>
    <row r="4476" spans="1:17">
      <c r="A4476" s="51" t="s">
        <v>5396</v>
      </c>
      <c r="B4476" s="51">
        <f t="shared" si="347"/>
        <v>6</v>
      </c>
      <c r="C4476" s="51">
        <f t="shared" si="348"/>
        <v>720</v>
      </c>
      <c r="D4476" s="51" t="s">
        <v>1640</v>
      </c>
      <c r="E4476" s="54" t="str">
        <f t="shared" si="349"/>
        <v>031026</v>
      </c>
      <c r="F4476" s="51" t="e">
        <f>VLOOKUP(E4476,#REF!,8,FALSE)</f>
        <v>#REF!</v>
      </c>
      <c r="G4476" s="51" t="e">
        <f>VLOOKUP(E4476,#REF!,9,FALSE)</f>
        <v>#REF!</v>
      </c>
      <c r="H4476" s="52">
        <v>889899</v>
      </c>
      <c r="I4476" s="51" t="s">
        <v>5030</v>
      </c>
      <c r="J4476" s="53">
        <v>9.6999999999999993</v>
      </c>
      <c r="K4476" s="53">
        <v>9.0000009999999993</v>
      </c>
      <c r="L4476" s="53">
        <v>8.2941733124999999</v>
      </c>
      <c r="M4476" s="53">
        <v>7.9622127541666661</v>
      </c>
      <c r="N4476" s="53">
        <f t="shared" si="350"/>
        <v>5732.7931829999998</v>
      </c>
      <c r="O4476" s="53" t="e">
        <f>VLOOKUP(E4476,#REF!,29,FALSE)</f>
        <v>#REF!</v>
      </c>
      <c r="P4476" s="53" t="e">
        <f t="shared" si="351"/>
        <v>#REF!</v>
      </c>
      <c r="Q4476" s="53">
        <v>0.33196055833333404</v>
      </c>
    </row>
    <row r="4477" spans="1:17">
      <c r="A4477" s="51" t="s">
        <v>5396</v>
      </c>
      <c r="B4477" s="51">
        <f t="shared" si="347"/>
        <v>6</v>
      </c>
      <c r="C4477" s="51">
        <f t="shared" si="348"/>
        <v>720</v>
      </c>
      <c r="D4477" s="51" t="s">
        <v>980</v>
      </c>
      <c r="E4477" s="54" t="str">
        <f t="shared" si="349"/>
        <v>030283</v>
      </c>
      <c r="F4477" s="51" t="e">
        <f>VLOOKUP(E4477,#REF!,8,FALSE)</f>
        <v>#REF!</v>
      </c>
      <c r="G4477" s="51" t="e">
        <f>VLOOKUP(E4477,#REF!,9,FALSE)</f>
        <v>#REF!</v>
      </c>
      <c r="H4477" s="52">
        <v>20011</v>
      </c>
      <c r="I4477" s="51" t="s">
        <v>5031</v>
      </c>
      <c r="J4477" s="53">
        <v>13.4</v>
      </c>
      <c r="K4477" s="53">
        <v>13</v>
      </c>
      <c r="L4477" s="53">
        <v>13.210570756944445</v>
      </c>
      <c r="M4477" s="53">
        <v>13.210570756944445</v>
      </c>
      <c r="N4477" s="53">
        <f t="shared" si="350"/>
        <v>9511.6109450000004</v>
      </c>
      <c r="O4477" s="53" t="e">
        <f>VLOOKUP(E4477,#REF!,29,FALSE)</f>
        <v>#REF!</v>
      </c>
      <c r="P4477" s="53" t="e">
        <f t="shared" si="351"/>
        <v>#REF!</v>
      </c>
      <c r="Q4477" s="53">
        <v>0</v>
      </c>
    </row>
    <row r="4478" spans="1:17">
      <c r="A4478" s="51" t="s">
        <v>5396</v>
      </c>
      <c r="B4478" s="51">
        <f t="shared" si="347"/>
        <v>6</v>
      </c>
      <c r="C4478" s="51">
        <f t="shared" si="348"/>
        <v>720</v>
      </c>
      <c r="D4478" s="51" t="s">
        <v>1517</v>
      </c>
      <c r="E4478" s="54" t="str">
        <f t="shared" si="349"/>
        <v>030841</v>
      </c>
      <c r="F4478" s="51" t="e">
        <f>VLOOKUP(E4478,#REF!,8,FALSE)</f>
        <v>#REF!</v>
      </c>
      <c r="G4478" s="51" t="e">
        <f>VLOOKUP(E4478,#REF!,9,FALSE)</f>
        <v>#REF!</v>
      </c>
      <c r="H4478" s="52">
        <v>893283</v>
      </c>
      <c r="I4478" s="51" t="s">
        <v>1518</v>
      </c>
      <c r="J4478" s="53">
        <v>12.8</v>
      </c>
      <c r="K4478" s="53">
        <v>12</v>
      </c>
      <c r="L4478" s="53">
        <v>5.6674793736111111</v>
      </c>
      <c r="M4478" s="53">
        <v>5.6674793736111111</v>
      </c>
      <c r="N4478" s="53">
        <f t="shared" si="350"/>
        <v>4080.585149</v>
      </c>
      <c r="O4478" s="53" t="e">
        <f>VLOOKUP(E4478,#REF!,29,FALSE)</f>
        <v>#REF!</v>
      </c>
      <c r="P4478" s="53" t="e">
        <f t="shared" si="351"/>
        <v>#REF!</v>
      </c>
      <c r="Q4478" s="53">
        <v>0</v>
      </c>
    </row>
    <row r="4479" spans="1:17">
      <c r="A4479" s="51" t="s">
        <v>5396</v>
      </c>
      <c r="B4479" s="51">
        <f t="shared" si="347"/>
        <v>6</v>
      </c>
      <c r="C4479" s="51">
        <f t="shared" si="348"/>
        <v>720</v>
      </c>
      <c r="D4479" s="51" t="s">
        <v>1112</v>
      </c>
      <c r="E4479" s="54" t="str">
        <f t="shared" si="349"/>
        <v>027787</v>
      </c>
      <c r="F4479" s="51" t="e">
        <f>VLOOKUP(E4479,#REF!,8,FALSE)</f>
        <v>#REF!</v>
      </c>
      <c r="G4479" s="51" t="e">
        <f>VLOOKUP(E4479,#REF!,9,FALSE)</f>
        <v>#REF!</v>
      </c>
      <c r="H4479" s="52">
        <v>888135</v>
      </c>
      <c r="I4479" s="51" t="s">
        <v>5032</v>
      </c>
      <c r="J4479" s="53">
        <v>21.2</v>
      </c>
      <c r="K4479" s="53">
        <v>22.299999</v>
      </c>
      <c r="L4479" s="53">
        <v>36.028861111111112</v>
      </c>
      <c r="M4479" s="53">
        <v>36.028861055555552</v>
      </c>
      <c r="N4479" s="53">
        <f t="shared" si="350"/>
        <v>25940.779959999996</v>
      </c>
      <c r="O4479" s="53" t="e">
        <f>VLOOKUP(E4479,#REF!,29,FALSE)</f>
        <v>#REF!</v>
      </c>
      <c r="P4479" s="53" t="e">
        <f t="shared" si="351"/>
        <v>#REF!</v>
      </c>
      <c r="Q4479" s="53">
        <v>5.5555554152104176E-8</v>
      </c>
    </row>
    <row r="4480" spans="1:17">
      <c r="A4480" s="51" t="s">
        <v>5396</v>
      </c>
      <c r="B4480" s="51">
        <f t="shared" si="347"/>
        <v>6</v>
      </c>
      <c r="C4480" s="51">
        <f t="shared" si="348"/>
        <v>720</v>
      </c>
      <c r="D4480" s="51" t="s">
        <v>890</v>
      </c>
      <c r="E4480" s="54" t="str">
        <f t="shared" si="349"/>
        <v>030285</v>
      </c>
      <c r="F4480" s="51" t="e">
        <f>VLOOKUP(E4480,#REF!,8,FALSE)</f>
        <v>#REF!</v>
      </c>
      <c r="G4480" s="51" t="e">
        <f>VLOOKUP(E4480,#REF!,9,FALSE)</f>
        <v>#REF!</v>
      </c>
      <c r="H4480" s="52">
        <v>8912</v>
      </c>
      <c r="I4480" s="51" t="s">
        <v>889</v>
      </c>
      <c r="J4480" s="53">
        <v>12.37</v>
      </c>
      <c r="K4480" s="53">
        <v>12</v>
      </c>
      <c r="L4480" s="53">
        <v>7.121615354166666</v>
      </c>
      <c r="M4480" s="53">
        <v>7.121615354166666</v>
      </c>
      <c r="N4480" s="53">
        <f t="shared" si="350"/>
        <v>5127.5630549999996</v>
      </c>
      <c r="O4480" s="53" t="e">
        <f>VLOOKUP(E4480,#REF!,29,FALSE)</f>
        <v>#REF!</v>
      </c>
      <c r="P4480" s="53" t="e">
        <f t="shared" si="351"/>
        <v>#REF!</v>
      </c>
      <c r="Q4480" s="53">
        <v>0</v>
      </c>
    </row>
    <row r="4481" spans="1:17">
      <c r="A4481" s="51" t="s">
        <v>5396</v>
      </c>
      <c r="B4481" s="51">
        <f t="shared" si="347"/>
        <v>6</v>
      </c>
      <c r="C4481" s="51">
        <f t="shared" si="348"/>
        <v>720</v>
      </c>
      <c r="D4481" s="51" t="s">
        <v>887</v>
      </c>
      <c r="E4481" s="54" t="str">
        <f t="shared" si="349"/>
        <v>030284</v>
      </c>
      <c r="F4481" s="51" t="e">
        <f>VLOOKUP(E4481,#REF!,8,FALSE)</f>
        <v>#REF!</v>
      </c>
      <c r="G4481" s="51" t="e">
        <f>VLOOKUP(E4481,#REF!,9,FALSE)</f>
        <v>#REF!</v>
      </c>
      <c r="H4481" s="52">
        <v>8910</v>
      </c>
      <c r="I4481" s="51" t="s">
        <v>886</v>
      </c>
      <c r="J4481" s="53">
        <v>12.08</v>
      </c>
      <c r="K4481" s="53">
        <v>12</v>
      </c>
      <c r="L4481" s="53">
        <v>7.1983474625000001</v>
      </c>
      <c r="M4481" s="53">
        <v>7.1983474625000001</v>
      </c>
      <c r="N4481" s="53">
        <f t="shared" si="350"/>
        <v>5182.8101729999998</v>
      </c>
      <c r="O4481" s="53" t="e">
        <f>VLOOKUP(E4481,#REF!,29,FALSE)</f>
        <v>#REF!</v>
      </c>
      <c r="P4481" s="53" t="e">
        <f t="shared" si="351"/>
        <v>#REF!</v>
      </c>
      <c r="Q4481" s="53">
        <v>0</v>
      </c>
    </row>
    <row r="4482" spans="1:17">
      <c r="A4482" s="51" t="s">
        <v>5396</v>
      </c>
      <c r="B4482" s="51">
        <f t="shared" si="347"/>
        <v>6</v>
      </c>
      <c r="C4482" s="51">
        <f t="shared" si="348"/>
        <v>720</v>
      </c>
      <c r="D4482" s="51" t="s">
        <v>1027</v>
      </c>
      <c r="E4482" s="54" t="str">
        <f t="shared" si="349"/>
        <v>030281</v>
      </c>
      <c r="F4482" s="51" t="e">
        <f>VLOOKUP(E4482,#REF!,8,FALSE)</f>
        <v>#REF!</v>
      </c>
      <c r="G4482" s="51" t="e">
        <f>VLOOKUP(E4482,#REF!,9,FALSE)</f>
        <v>#REF!</v>
      </c>
      <c r="H4482" s="52">
        <v>8892</v>
      </c>
      <c r="I4482" s="51" t="s">
        <v>1026</v>
      </c>
      <c r="J4482" s="53">
        <v>12.73</v>
      </c>
      <c r="K4482" s="53">
        <v>12</v>
      </c>
      <c r="L4482" s="53">
        <v>7.0057229041666664</v>
      </c>
      <c r="M4482" s="53">
        <v>7.0057229041666664</v>
      </c>
      <c r="N4482" s="53">
        <f t="shared" si="350"/>
        <v>5044.1204909999997</v>
      </c>
      <c r="O4482" s="53" t="e">
        <f>VLOOKUP(E4482,#REF!,29,FALSE)</f>
        <v>#REF!</v>
      </c>
      <c r="P4482" s="53" t="e">
        <f t="shared" si="351"/>
        <v>#REF!</v>
      </c>
      <c r="Q4482" s="53">
        <v>0</v>
      </c>
    </row>
    <row r="4483" spans="1:17">
      <c r="A4483" s="51" t="s">
        <v>5396</v>
      </c>
      <c r="B4483" s="51">
        <f t="shared" ref="B4483:B4546" si="352">MONTH(A4483)</f>
        <v>6</v>
      </c>
      <c r="C4483" s="51">
        <f t="shared" ref="C4483:C4546" si="353">VLOOKUP(B4483,T:V,3,FALSE)</f>
        <v>720</v>
      </c>
      <c r="D4483" s="51" t="s">
        <v>884</v>
      </c>
      <c r="E4483" s="54" t="str">
        <f t="shared" ref="E4483:E4546" si="354">RIGHT(LEFT(D4483,16),6)</f>
        <v>030290</v>
      </c>
      <c r="F4483" s="51" t="e">
        <f>VLOOKUP(E4483,#REF!,8,FALSE)</f>
        <v>#REF!</v>
      </c>
      <c r="G4483" s="51" t="e">
        <f>VLOOKUP(E4483,#REF!,9,FALSE)</f>
        <v>#REF!</v>
      </c>
      <c r="H4483" s="52">
        <v>8922</v>
      </c>
      <c r="I4483" s="51" t="s">
        <v>883</v>
      </c>
      <c r="J4483" s="53">
        <v>13.11</v>
      </c>
      <c r="K4483" s="53">
        <v>13</v>
      </c>
      <c r="L4483" s="53">
        <v>7.8709335555555553</v>
      </c>
      <c r="M4483" s="53">
        <v>7.8709335555555553</v>
      </c>
      <c r="N4483" s="53">
        <f t="shared" ref="N4483:N4546" si="355">M4483*C4483</f>
        <v>5667.0721599999997</v>
      </c>
      <c r="O4483" s="53" t="e">
        <f>VLOOKUP(E4483,#REF!,29,FALSE)</f>
        <v>#REF!</v>
      </c>
      <c r="P4483" s="53" t="e">
        <f t="shared" ref="P4483:P4546" si="356">N4483*O4483</f>
        <v>#REF!</v>
      </c>
      <c r="Q4483" s="53">
        <v>0</v>
      </c>
    </row>
    <row r="4484" spans="1:17">
      <c r="A4484" s="51" t="s">
        <v>5396</v>
      </c>
      <c r="B4484" s="51">
        <f t="shared" si="352"/>
        <v>6</v>
      </c>
      <c r="C4484" s="51">
        <f t="shared" si="353"/>
        <v>720</v>
      </c>
      <c r="D4484" s="51" t="s">
        <v>1786</v>
      </c>
      <c r="E4484" s="54" t="str">
        <f t="shared" si="354"/>
        <v>031337</v>
      </c>
      <c r="F4484" s="51" t="e">
        <f>VLOOKUP(E4484,#REF!,8,FALSE)</f>
        <v>#REF!</v>
      </c>
      <c r="G4484" s="51" t="e">
        <f>VLOOKUP(E4484,#REF!,9,FALSE)</f>
        <v>#REF!</v>
      </c>
      <c r="H4484" s="52">
        <v>896469</v>
      </c>
      <c r="I4484" s="51" t="s">
        <v>1787</v>
      </c>
      <c r="J4484" s="53">
        <v>16.100000000000001</v>
      </c>
      <c r="K4484" s="53">
        <v>15.5</v>
      </c>
      <c r="L4484" s="53">
        <v>13.73965228472222</v>
      </c>
      <c r="M4484" s="53">
        <v>13.73965228472222</v>
      </c>
      <c r="N4484" s="53">
        <f t="shared" si="355"/>
        <v>9892.5496449999991</v>
      </c>
      <c r="O4484" s="53" t="e">
        <f>VLOOKUP(E4484,#REF!,29,FALSE)</f>
        <v>#REF!</v>
      </c>
      <c r="P4484" s="53" t="e">
        <f t="shared" si="356"/>
        <v>#REF!</v>
      </c>
      <c r="Q4484" s="53">
        <v>0</v>
      </c>
    </row>
    <row r="4485" spans="1:17">
      <c r="A4485" s="51" t="s">
        <v>5396</v>
      </c>
      <c r="B4485" s="51">
        <f t="shared" si="352"/>
        <v>6</v>
      </c>
      <c r="C4485" s="51">
        <f t="shared" si="353"/>
        <v>720</v>
      </c>
      <c r="D4485" s="51" t="s">
        <v>1002</v>
      </c>
      <c r="E4485" s="54" t="str">
        <f t="shared" si="354"/>
        <v>030389</v>
      </c>
      <c r="F4485" s="51" t="e">
        <f>VLOOKUP(E4485,#REF!,8,FALSE)</f>
        <v>#REF!</v>
      </c>
      <c r="G4485" s="51" t="e">
        <f>VLOOKUP(E4485,#REF!,9,FALSE)</f>
        <v>#REF!</v>
      </c>
      <c r="H4485" s="52">
        <v>20065</v>
      </c>
      <c r="I4485" s="51" t="s">
        <v>1001</v>
      </c>
      <c r="J4485" s="53">
        <v>8.3800000000000008</v>
      </c>
      <c r="K4485" s="53">
        <v>8</v>
      </c>
      <c r="L4485" s="53">
        <v>6.1895397569444448</v>
      </c>
      <c r="M4485" s="53">
        <v>6.1895397569444448</v>
      </c>
      <c r="N4485" s="53">
        <f t="shared" si="355"/>
        <v>4456.4686250000004</v>
      </c>
      <c r="O4485" s="53" t="e">
        <f>VLOOKUP(E4485,#REF!,29,FALSE)</f>
        <v>#REF!</v>
      </c>
      <c r="P4485" s="53" t="e">
        <f t="shared" si="356"/>
        <v>#REF!</v>
      </c>
      <c r="Q4485" s="53">
        <v>0</v>
      </c>
    </row>
    <row r="4486" spans="1:17">
      <c r="A4486" s="51" t="s">
        <v>5396</v>
      </c>
      <c r="B4486" s="51">
        <f t="shared" si="352"/>
        <v>6</v>
      </c>
      <c r="C4486" s="51">
        <f t="shared" si="353"/>
        <v>720</v>
      </c>
      <c r="D4486" s="51" t="s">
        <v>518</v>
      </c>
      <c r="E4486" s="54" t="str">
        <f t="shared" si="354"/>
        <v>029654</v>
      </c>
      <c r="F4486" s="51" t="e">
        <f>VLOOKUP(E4486,#REF!,8,FALSE)</f>
        <v>#REF!</v>
      </c>
      <c r="G4486" s="51" t="e">
        <f>VLOOKUP(E4486,#REF!,9,FALSE)</f>
        <v>#REF!</v>
      </c>
      <c r="H4486" s="52">
        <v>8569</v>
      </c>
      <c r="I4486" s="51" t="s">
        <v>5033</v>
      </c>
      <c r="J4486" s="53">
        <v>122.9</v>
      </c>
      <c r="K4486" s="53">
        <v>119.000001</v>
      </c>
      <c r="L4486" s="53">
        <v>70.207593194444442</v>
      </c>
      <c r="M4486" s="53">
        <v>67.414958561111106</v>
      </c>
      <c r="N4486" s="53">
        <f t="shared" si="355"/>
        <v>48538.770163999994</v>
      </c>
      <c r="O4486" s="53" t="e">
        <f>VLOOKUP(E4486,#REF!,29,FALSE)</f>
        <v>#REF!</v>
      </c>
      <c r="P4486" s="53" t="e">
        <f t="shared" si="356"/>
        <v>#REF!</v>
      </c>
      <c r="Q4486" s="53">
        <v>2.7926346333333338</v>
      </c>
    </row>
    <row r="4487" spans="1:17">
      <c r="A4487" s="51" t="s">
        <v>5396</v>
      </c>
      <c r="B4487" s="51">
        <f t="shared" si="352"/>
        <v>6</v>
      </c>
      <c r="C4487" s="51">
        <f t="shared" si="353"/>
        <v>720</v>
      </c>
      <c r="D4487" s="51" t="s">
        <v>1421</v>
      </c>
      <c r="E4487" s="54" t="str">
        <f t="shared" si="354"/>
        <v>030800</v>
      </c>
      <c r="F4487" s="51" t="e">
        <f>VLOOKUP(E4487,#REF!,8,FALSE)</f>
        <v>#REF!</v>
      </c>
      <c r="G4487" s="51" t="e">
        <f>VLOOKUP(E4487,#REF!,9,FALSE)</f>
        <v>#REF!</v>
      </c>
      <c r="H4487" s="52">
        <v>888069</v>
      </c>
      <c r="I4487" s="51" t="s">
        <v>5034</v>
      </c>
      <c r="J4487" s="53">
        <v>489.6</v>
      </c>
      <c r="K4487" s="53">
        <v>450</v>
      </c>
      <c r="L4487" s="53">
        <v>296.92996853055558</v>
      </c>
      <c r="M4487" s="53">
        <v>140.00749300126893</v>
      </c>
      <c r="N4487" s="53">
        <f t="shared" si="355"/>
        <v>100805.39496091363</v>
      </c>
      <c r="O4487" s="53" t="e">
        <f>VLOOKUP(E4487,#REF!,29,FALSE)</f>
        <v>#REF!</v>
      </c>
      <c r="P4487" s="53" t="e">
        <f t="shared" si="356"/>
        <v>#REF!</v>
      </c>
      <c r="Q4487" s="53">
        <v>156.92247552928666</v>
      </c>
    </row>
    <row r="4488" spans="1:17">
      <c r="A4488" s="51" t="s">
        <v>5396</v>
      </c>
      <c r="B4488" s="51">
        <f t="shared" si="352"/>
        <v>6</v>
      </c>
      <c r="C4488" s="51">
        <f t="shared" si="353"/>
        <v>720</v>
      </c>
      <c r="D4488" s="51" t="s">
        <v>768</v>
      </c>
      <c r="E4488" s="54" t="str">
        <f t="shared" si="354"/>
        <v>030202</v>
      </c>
      <c r="F4488" s="51" t="e">
        <f>VLOOKUP(E4488,#REF!,8,FALSE)</f>
        <v>#REF!</v>
      </c>
      <c r="G4488" s="51" t="e">
        <f>VLOOKUP(E4488,#REF!,9,FALSE)</f>
        <v>#REF!</v>
      </c>
      <c r="H4488" s="52">
        <v>888071</v>
      </c>
      <c r="I4488" s="51" t="s">
        <v>5385</v>
      </c>
      <c r="J4488" s="53">
        <v>301.60000000000002</v>
      </c>
      <c r="K4488" s="53">
        <v>225.00000399999999</v>
      </c>
      <c r="L4488" s="53">
        <v>311.3459013541667</v>
      </c>
      <c r="M4488" s="53">
        <v>241.81497327361112</v>
      </c>
      <c r="N4488" s="53">
        <f t="shared" si="355"/>
        <v>174106.780757</v>
      </c>
      <c r="O4488" s="53" t="e">
        <f>VLOOKUP(E4488,#REF!,29,FALSE)</f>
        <v>#REF!</v>
      </c>
      <c r="P4488" s="53" t="e">
        <f t="shared" si="356"/>
        <v>#REF!</v>
      </c>
      <c r="Q4488" s="53">
        <v>69.530928080555569</v>
      </c>
    </row>
    <row r="4489" spans="1:17">
      <c r="A4489" s="51" t="s">
        <v>5396</v>
      </c>
      <c r="B4489" s="51">
        <f t="shared" si="352"/>
        <v>6</v>
      </c>
      <c r="C4489" s="51">
        <f t="shared" si="353"/>
        <v>720</v>
      </c>
      <c r="D4489" s="51" t="s">
        <v>768</v>
      </c>
      <c r="E4489" s="54" t="str">
        <f t="shared" si="354"/>
        <v>030202</v>
      </c>
      <c r="F4489" s="51" t="e">
        <f>VLOOKUP(E4489,#REF!,8,FALSE)</f>
        <v>#REF!</v>
      </c>
      <c r="G4489" s="51" t="e">
        <f>VLOOKUP(E4489,#REF!,9,FALSE)</f>
        <v>#REF!</v>
      </c>
      <c r="H4489" s="52">
        <v>940548</v>
      </c>
      <c r="I4489" s="51" t="s">
        <v>5381</v>
      </c>
      <c r="J4489" s="53">
        <v>1</v>
      </c>
      <c r="K4489" s="53">
        <v>0.682697</v>
      </c>
      <c r="L4489" s="53">
        <v>0</v>
      </c>
      <c r="M4489" s="53">
        <v>0</v>
      </c>
      <c r="N4489" s="53">
        <f t="shared" si="355"/>
        <v>0</v>
      </c>
      <c r="O4489" s="53" t="e">
        <f>VLOOKUP(E4489,#REF!,29,FALSE)</f>
        <v>#REF!</v>
      </c>
      <c r="P4489" s="53" t="e">
        <f t="shared" si="356"/>
        <v>#REF!</v>
      </c>
      <c r="Q4489" s="53">
        <v>0</v>
      </c>
    </row>
    <row r="4490" spans="1:17">
      <c r="A4490" s="51" t="s">
        <v>5396</v>
      </c>
      <c r="B4490" s="51">
        <f t="shared" si="352"/>
        <v>6</v>
      </c>
      <c r="C4490" s="51">
        <f t="shared" si="353"/>
        <v>720</v>
      </c>
      <c r="D4490" s="51" t="s">
        <v>772</v>
      </c>
      <c r="E4490" s="54" t="str">
        <f t="shared" si="354"/>
        <v>030203</v>
      </c>
      <c r="F4490" s="51" t="e">
        <f>VLOOKUP(E4490,#REF!,8,FALSE)</f>
        <v>#REF!</v>
      </c>
      <c r="G4490" s="51" t="e">
        <f>VLOOKUP(E4490,#REF!,9,FALSE)</f>
        <v>#REF!</v>
      </c>
      <c r="H4490" s="52">
        <v>888148</v>
      </c>
      <c r="I4490" s="51" t="s">
        <v>5386</v>
      </c>
      <c r="J4490" s="53">
        <v>305.89999999999998</v>
      </c>
      <c r="K4490" s="53">
        <v>225.00000399999999</v>
      </c>
      <c r="L4490" s="53">
        <v>310.01250657916665</v>
      </c>
      <c r="M4490" s="53">
        <v>237.24284530277777</v>
      </c>
      <c r="N4490" s="53">
        <f t="shared" si="355"/>
        <v>170814.84861799999</v>
      </c>
      <c r="O4490" s="53" t="e">
        <f>VLOOKUP(E4490,#REF!,29,FALSE)</f>
        <v>#REF!</v>
      </c>
      <c r="P4490" s="53" t="e">
        <f t="shared" si="356"/>
        <v>#REF!</v>
      </c>
      <c r="Q4490" s="53">
        <v>72.769661276388916</v>
      </c>
    </row>
    <row r="4491" spans="1:17">
      <c r="A4491" s="51" t="s">
        <v>5396</v>
      </c>
      <c r="B4491" s="51">
        <f t="shared" si="352"/>
        <v>6</v>
      </c>
      <c r="C4491" s="51">
        <f t="shared" si="353"/>
        <v>720</v>
      </c>
      <c r="D4491" s="51" t="s">
        <v>772</v>
      </c>
      <c r="E4491" s="54" t="str">
        <f t="shared" si="354"/>
        <v>030203</v>
      </c>
      <c r="F4491" s="51" t="e">
        <f>VLOOKUP(E4491,#REF!,8,FALSE)</f>
        <v>#REF!</v>
      </c>
      <c r="G4491" s="51" t="e">
        <f>VLOOKUP(E4491,#REF!,9,FALSE)</f>
        <v>#REF!</v>
      </c>
      <c r="H4491" s="52">
        <v>940568</v>
      </c>
      <c r="I4491" s="51" t="s">
        <v>5038</v>
      </c>
      <c r="J4491" s="53">
        <v>1</v>
      </c>
      <c r="K4491" s="53">
        <v>0.682697</v>
      </c>
      <c r="L4491" s="53">
        <v>0</v>
      </c>
      <c r="M4491" s="53">
        <v>0</v>
      </c>
      <c r="N4491" s="53">
        <f t="shared" si="355"/>
        <v>0</v>
      </c>
      <c r="O4491" s="53" t="e">
        <f>VLOOKUP(E4491,#REF!,29,FALSE)</f>
        <v>#REF!</v>
      </c>
      <c r="P4491" s="53" t="e">
        <f t="shared" si="356"/>
        <v>#REF!</v>
      </c>
      <c r="Q4491" s="53">
        <v>0</v>
      </c>
    </row>
    <row r="4492" spans="1:17">
      <c r="A4492" s="51" t="s">
        <v>5396</v>
      </c>
      <c r="B4492" s="51">
        <f t="shared" si="352"/>
        <v>6</v>
      </c>
      <c r="C4492" s="51">
        <f t="shared" si="353"/>
        <v>720</v>
      </c>
      <c r="D4492" s="51" t="s">
        <v>1417</v>
      </c>
      <c r="E4492" s="54" t="str">
        <f t="shared" si="354"/>
        <v>030768</v>
      </c>
      <c r="F4492" s="51" t="e">
        <f>VLOOKUP(E4492,#REF!,8,FALSE)</f>
        <v>#REF!</v>
      </c>
      <c r="G4492" s="51" t="e">
        <f>VLOOKUP(E4492,#REF!,9,FALSE)</f>
        <v>#REF!</v>
      </c>
      <c r="H4492" s="52">
        <v>892105</v>
      </c>
      <c r="I4492" s="51" t="s">
        <v>1418</v>
      </c>
      <c r="J4492" s="53">
        <v>12.5</v>
      </c>
      <c r="K4492" s="53">
        <v>13.799999</v>
      </c>
      <c r="L4492" s="53">
        <v>12.372525011111112</v>
      </c>
      <c r="M4492" s="53">
        <v>12.372525044444446</v>
      </c>
      <c r="N4492" s="53">
        <f t="shared" si="355"/>
        <v>8908.2180320000007</v>
      </c>
      <c r="O4492" s="53" t="e">
        <f>VLOOKUP(E4492,#REF!,29,FALSE)</f>
        <v>#REF!</v>
      </c>
      <c r="P4492" s="53" t="e">
        <f t="shared" si="356"/>
        <v>#REF!</v>
      </c>
      <c r="Q4492" s="53">
        <v>0</v>
      </c>
    </row>
    <row r="4493" spans="1:17">
      <c r="A4493" s="51" t="s">
        <v>5396</v>
      </c>
      <c r="B4493" s="51">
        <f t="shared" si="352"/>
        <v>6</v>
      </c>
      <c r="C4493" s="51">
        <f t="shared" si="353"/>
        <v>720</v>
      </c>
      <c r="D4493" s="51" t="s">
        <v>747</v>
      </c>
      <c r="E4493" s="54" t="str">
        <f t="shared" si="354"/>
        <v>030196</v>
      </c>
      <c r="F4493" s="51" t="e">
        <f>VLOOKUP(E4493,#REF!,8,FALSE)</f>
        <v>#REF!</v>
      </c>
      <c r="G4493" s="51" t="e">
        <f>VLOOKUP(E4493,#REF!,9,FALSE)</f>
        <v>#REF!</v>
      </c>
      <c r="H4493" s="52">
        <v>888150</v>
      </c>
      <c r="I4493" s="51" t="s">
        <v>5387</v>
      </c>
      <c r="J4493" s="53">
        <v>112.2</v>
      </c>
      <c r="K4493" s="53">
        <v>97.999999000000003</v>
      </c>
      <c r="L4493" s="53">
        <v>138.56694947222223</v>
      </c>
      <c r="M4493" s="53">
        <v>125.60871453055556</v>
      </c>
      <c r="N4493" s="53">
        <f t="shared" si="355"/>
        <v>90438.274462000001</v>
      </c>
      <c r="O4493" s="53" t="e">
        <f>VLOOKUP(E4493,#REF!,29,FALSE)</f>
        <v>#REF!</v>
      </c>
      <c r="P4493" s="53" t="e">
        <f t="shared" si="356"/>
        <v>#REF!</v>
      </c>
      <c r="Q4493" s="53">
        <v>12.958234941666666</v>
      </c>
    </row>
    <row r="4494" spans="1:17">
      <c r="A4494" s="51" t="s">
        <v>5396</v>
      </c>
      <c r="B4494" s="51">
        <f t="shared" si="352"/>
        <v>6</v>
      </c>
      <c r="C4494" s="51">
        <f t="shared" si="353"/>
        <v>720</v>
      </c>
      <c r="D4494" s="51" t="s">
        <v>747</v>
      </c>
      <c r="E4494" s="54" t="str">
        <f t="shared" si="354"/>
        <v>030196</v>
      </c>
      <c r="F4494" s="51" t="e">
        <f>VLOOKUP(E4494,#REF!,8,FALSE)</f>
        <v>#REF!</v>
      </c>
      <c r="G4494" s="51" t="e">
        <f>VLOOKUP(E4494,#REF!,9,FALSE)</f>
        <v>#REF!</v>
      </c>
      <c r="H4494" s="52">
        <v>940588</v>
      </c>
      <c r="I4494" s="51" t="s">
        <v>5382</v>
      </c>
      <c r="J4494" s="53">
        <v>20</v>
      </c>
      <c r="K4494" s="53">
        <v>13.654</v>
      </c>
      <c r="L4494" s="53">
        <v>26.084699595833335</v>
      </c>
      <c r="M4494" s="53">
        <v>16.148443799999999</v>
      </c>
      <c r="N4494" s="53">
        <f t="shared" si="355"/>
        <v>11626.879535999999</v>
      </c>
      <c r="O4494" s="53" t="e">
        <f>VLOOKUP(E4494,#REF!,29,FALSE)</f>
        <v>#REF!</v>
      </c>
      <c r="P4494" s="53" t="e">
        <f t="shared" si="356"/>
        <v>#REF!</v>
      </c>
      <c r="Q4494" s="53">
        <v>9.9362557958333326</v>
      </c>
    </row>
    <row r="4495" spans="1:17">
      <c r="A4495" s="51" t="s">
        <v>5396</v>
      </c>
      <c r="B4495" s="51">
        <f t="shared" si="352"/>
        <v>6</v>
      </c>
      <c r="C4495" s="51">
        <f t="shared" si="353"/>
        <v>720</v>
      </c>
      <c r="D4495" s="51" t="s">
        <v>1106</v>
      </c>
      <c r="E4495" s="54" t="str">
        <f t="shared" si="354"/>
        <v>030454</v>
      </c>
      <c r="F4495" s="51" t="e">
        <f>VLOOKUP(E4495,#REF!,8,FALSE)</f>
        <v>#REF!</v>
      </c>
      <c r="G4495" s="51" t="e">
        <f>VLOOKUP(E4495,#REF!,9,FALSE)</f>
        <v>#REF!</v>
      </c>
      <c r="H4495" s="52">
        <v>888114</v>
      </c>
      <c r="I4495" s="51" t="s">
        <v>5040</v>
      </c>
      <c r="J4495" s="53">
        <v>8.8000000000000007</v>
      </c>
      <c r="K4495" s="53">
        <v>9.3000000000000007</v>
      </c>
      <c r="L4495" s="53">
        <v>6.8789161972222219</v>
      </c>
      <c r="M4495" s="53">
        <v>6.8789163083333325</v>
      </c>
      <c r="N4495" s="53">
        <f t="shared" si="355"/>
        <v>4952.8197419999997</v>
      </c>
      <c r="O4495" s="53" t="e">
        <f>VLOOKUP(E4495,#REF!,29,FALSE)</f>
        <v>#REF!</v>
      </c>
      <c r="P4495" s="53" t="e">
        <f t="shared" si="356"/>
        <v>#REF!</v>
      </c>
      <c r="Q4495" s="53">
        <v>0</v>
      </c>
    </row>
    <row r="4496" spans="1:17">
      <c r="A4496" s="51" t="s">
        <v>5396</v>
      </c>
      <c r="B4496" s="51">
        <f t="shared" si="352"/>
        <v>6</v>
      </c>
      <c r="C4496" s="51">
        <f t="shared" si="353"/>
        <v>720</v>
      </c>
      <c r="D4496" s="51" t="s">
        <v>1496</v>
      </c>
      <c r="E4496" s="54" t="str">
        <f t="shared" si="354"/>
        <v>030303</v>
      </c>
      <c r="F4496" s="51" t="e">
        <f>VLOOKUP(E4496,#REF!,8,FALSE)</f>
        <v>#REF!</v>
      </c>
      <c r="G4496" s="51" t="e">
        <f>VLOOKUP(E4496,#REF!,9,FALSE)</f>
        <v>#REF!</v>
      </c>
      <c r="H4496" s="52">
        <v>20004</v>
      </c>
      <c r="I4496" s="51" t="s">
        <v>5041</v>
      </c>
      <c r="J4496" s="53">
        <v>12.8</v>
      </c>
      <c r="K4496" s="53">
        <v>0.1</v>
      </c>
      <c r="L4496" s="53">
        <v>18.1365197125</v>
      </c>
      <c r="M4496" s="53">
        <v>0.14169156944444444</v>
      </c>
      <c r="N4496" s="53">
        <f t="shared" si="355"/>
        <v>102.01792999999999</v>
      </c>
      <c r="O4496" s="53" t="e">
        <f>VLOOKUP(E4496,#REF!,29,FALSE)</f>
        <v>#REF!</v>
      </c>
      <c r="P4496" s="53" t="e">
        <f t="shared" si="356"/>
        <v>#REF!</v>
      </c>
      <c r="Q4496" s="53">
        <v>17.994828143055557</v>
      </c>
    </row>
    <row r="4497" spans="1:17">
      <c r="A4497" s="51" t="s">
        <v>5396</v>
      </c>
      <c r="B4497" s="51">
        <f t="shared" si="352"/>
        <v>6</v>
      </c>
      <c r="C4497" s="51">
        <f t="shared" si="353"/>
        <v>720</v>
      </c>
      <c r="D4497" s="51" t="s">
        <v>921</v>
      </c>
      <c r="E4497" s="54" t="str">
        <f t="shared" si="354"/>
        <v>030339</v>
      </c>
      <c r="F4497" s="51" t="e">
        <f>VLOOKUP(E4497,#REF!,8,FALSE)</f>
        <v>#REF!</v>
      </c>
      <c r="G4497" s="51" t="e">
        <f>VLOOKUP(E4497,#REF!,9,FALSE)</f>
        <v>#REF!</v>
      </c>
      <c r="H4497" s="52">
        <v>20038</v>
      </c>
      <c r="I4497" s="51" t="s">
        <v>5042</v>
      </c>
      <c r="J4497" s="53">
        <v>22.84</v>
      </c>
      <c r="K4497" s="53">
        <v>22</v>
      </c>
      <c r="L4497" s="53">
        <v>15.530767361111112</v>
      </c>
      <c r="M4497" s="53">
        <v>15.530767361111112</v>
      </c>
      <c r="N4497" s="53">
        <f t="shared" si="355"/>
        <v>11182.1525</v>
      </c>
      <c r="O4497" s="53" t="e">
        <f>VLOOKUP(E4497,#REF!,29,FALSE)</f>
        <v>#REF!</v>
      </c>
      <c r="P4497" s="53" t="e">
        <f t="shared" si="356"/>
        <v>#REF!</v>
      </c>
      <c r="Q4497" s="53">
        <v>0</v>
      </c>
    </row>
    <row r="4498" spans="1:17">
      <c r="A4498" s="51" t="s">
        <v>5396</v>
      </c>
      <c r="B4498" s="51">
        <f t="shared" si="352"/>
        <v>6</v>
      </c>
      <c r="C4498" s="51">
        <f t="shared" si="353"/>
        <v>720</v>
      </c>
      <c r="D4498" s="51" t="s">
        <v>1258</v>
      </c>
      <c r="E4498" s="54" t="str">
        <f t="shared" si="354"/>
        <v>030506</v>
      </c>
      <c r="F4498" s="51" t="e">
        <f>VLOOKUP(E4498,#REF!,8,FALSE)</f>
        <v>#REF!</v>
      </c>
      <c r="G4498" s="51" t="e">
        <f>VLOOKUP(E4498,#REF!,9,FALSE)</f>
        <v>#REF!</v>
      </c>
      <c r="H4498" s="52">
        <v>890758</v>
      </c>
      <c r="I4498" s="51" t="s">
        <v>1259</v>
      </c>
      <c r="J4498" s="53">
        <v>16.100000000000001</v>
      </c>
      <c r="K4498" s="53">
        <v>14.7</v>
      </c>
      <c r="L4498" s="53">
        <v>12.691954780555557</v>
      </c>
      <c r="M4498" s="53">
        <v>12.691954780555557</v>
      </c>
      <c r="N4498" s="53">
        <f t="shared" si="355"/>
        <v>9138.2074420000008</v>
      </c>
      <c r="O4498" s="53" t="e">
        <f>VLOOKUP(E4498,#REF!,29,FALSE)</f>
        <v>#REF!</v>
      </c>
      <c r="P4498" s="53" t="e">
        <f t="shared" si="356"/>
        <v>#REF!</v>
      </c>
      <c r="Q4498" s="53">
        <v>0</v>
      </c>
    </row>
    <row r="4499" spans="1:17">
      <c r="A4499" s="51" t="s">
        <v>5396</v>
      </c>
      <c r="B4499" s="51">
        <f t="shared" si="352"/>
        <v>6</v>
      </c>
      <c r="C4499" s="51">
        <f t="shared" si="353"/>
        <v>720</v>
      </c>
      <c r="D4499" s="51" t="s">
        <v>1752</v>
      </c>
      <c r="E4499" s="54" t="str">
        <f t="shared" si="354"/>
        <v>031336</v>
      </c>
      <c r="F4499" s="51" t="e">
        <f>VLOOKUP(E4499,#REF!,8,FALSE)</f>
        <v>#REF!</v>
      </c>
      <c r="G4499" s="51" t="e">
        <f>VLOOKUP(E4499,#REF!,9,FALSE)</f>
        <v>#REF!</v>
      </c>
      <c r="H4499" s="52">
        <v>896284</v>
      </c>
      <c r="I4499" s="51" t="s">
        <v>5043</v>
      </c>
      <c r="J4499" s="53">
        <v>12.7</v>
      </c>
      <c r="K4499" s="53">
        <v>12.5</v>
      </c>
      <c r="L4499" s="53">
        <v>14.352163402777778</v>
      </c>
      <c r="M4499" s="53">
        <v>14.352163402777778</v>
      </c>
      <c r="N4499" s="53">
        <f t="shared" si="355"/>
        <v>10333.557650000001</v>
      </c>
      <c r="O4499" s="53" t="e">
        <f>VLOOKUP(E4499,#REF!,29,FALSE)</f>
        <v>#REF!</v>
      </c>
      <c r="P4499" s="53" t="e">
        <f t="shared" si="356"/>
        <v>#REF!</v>
      </c>
      <c r="Q4499" s="53">
        <v>0</v>
      </c>
    </row>
    <row r="4500" spans="1:17">
      <c r="A4500" s="51" t="s">
        <v>5396</v>
      </c>
      <c r="B4500" s="51">
        <f t="shared" si="352"/>
        <v>6</v>
      </c>
      <c r="C4500" s="51">
        <f t="shared" si="353"/>
        <v>720</v>
      </c>
      <c r="D4500" s="51" t="s">
        <v>1630</v>
      </c>
      <c r="E4500" s="54" t="str">
        <f t="shared" si="354"/>
        <v>030889</v>
      </c>
      <c r="F4500" s="51" t="e">
        <f>VLOOKUP(E4500,#REF!,8,FALSE)</f>
        <v>#REF!</v>
      </c>
      <c r="G4500" s="51" t="e">
        <f>VLOOKUP(E4500,#REF!,9,FALSE)</f>
        <v>#REF!</v>
      </c>
      <c r="H4500" s="52">
        <v>889780</v>
      </c>
      <c r="I4500" s="51" t="s">
        <v>5044</v>
      </c>
      <c r="J4500" s="53">
        <v>13.7</v>
      </c>
      <c r="K4500" s="53">
        <v>15.099999</v>
      </c>
      <c r="L4500" s="53">
        <v>14.908538693055556</v>
      </c>
      <c r="M4500" s="53">
        <v>14.908538762499999</v>
      </c>
      <c r="N4500" s="53">
        <f t="shared" si="355"/>
        <v>10734.147908999999</v>
      </c>
      <c r="O4500" s="53" t="e">
        <f>VLOOKUP(E4500,#REF!,29,FALSE)</f>
        <v>#REF!</v>
      </c>
      <c r="P4500" s="53" t="e">
        <f t="shared" si="356"/>
        <v>#REF!</v>
      </c>
      <c r="Q4500" s="53">
        <v>0</v>
      </c>
    </row>
    <row r="4501" spans="1:17">
      <c r="A4501" s="51" t="s">
        <v>5396</v>
      </c>
      <c r="B4501" s="51">
        <f t="shared" si="352"/>
        <v>6</v>
      </c>
      <c r="C4501" s="51">
        <f t="shared" si="353"/>
        <v>720</v>
      </c>
      <c r="D4501" s="51" t="s">
        <v>875</v>
      </c>
      <c r="E4501" s="54" t="str">
        <f t="shared" si="354"/>
        <v>030301</v>
      </c>
      <c r="F4501" s="51" t="e">
        <f>VLOOKUP(E4501,#REF!,8,FALSE)</f>
        <v>#REF!</v>
      </c>
      <c r="G4501" s="51" t="e">
        <f>VLOOKUP(E4501,#REF!,9,FALSE)</f>
        <v>#REF!</v>
      </c>
      <c r="H4501" s="52">
        <v>20040</v>
      </c>
      <c r="I4501" s="51" t="s">
        <v>5045</v>
      </c>
      <c r="J4501" s="53">
        <v>13.58</v>
      </c>
      <c r="K4501" s="53">
        <v>13</v>
      </c>
      <c r="L4501" s="53">
        <v>13.628462268055555</v>
      </c>
      <c r="M4501" s="53">
        <v>13.628462268055555</v>
      </c>
      <c r="N4501" s="53">
        <f t="shared" si="355"/>
        <v>9812.4928330000002</v>
      </c>
      <c r="O4501" s="53" t="e">
        <f>VLOOKUP(E4501,#REF!,29,FALSE)</f>
        <v>#REF!</v>
      </c>
      <c r="P4501" s="53" t="e">
        <f t="shared" si="356"/>
        <v>#REF!</v>
      </c>
      <c r="Q4501" s="53">
        <v>0</v>
      </c>
    </row>
    <row r="4502" spans="1:17">
      <c r="A4502" s="51" t="s">
        <v>5396</v>
      </c>
      <c r="B4502" s="51">
        <f t="shared" si="352"/>
        <v>6</v>
      </c>
      <c r="C4502" s="51">
        <f t="shared" si="353"/>
        <v>720</v>
      </c>
      <c r="D4502" s="51" t="s">
        <v>872</v>
      </c>
      <c r="E4502" s="54" t="str">
        <f t="shared" si="354"/>
        <v>030310</v>
      </c>
      <c r="F4502" s="51" t="e">
        <f>VLOOKUP(E4502,#REF!,8,FALSE)</f>
        <v>#REF!</v>
      </c>
      <c r="G4502" s="51" t="e">
        <f>VLOOKUP(E4502,#REF!,9,FALSE)</f>
        <v>#REF!</v>
      </c>
      <c r="H4502" s="52">
        <v>20041</v>
      </c>
      <c r="I4502" s="51" t="s">
        <v>5046</v>
      </c>
      <c r="J4502" s="53">
        <v>13.91</v>
      </c>
      <c r="K4502" s="53">
        <v>13</v>
      </c>
      <c r="L4502" s="53">
        <v>12.781146173611111</v>
      </c>
      <c r="M4502" s="53">
        <v>12.781146173611111</v>
      </c>
      <c r="N4502" s="53">
        <f t="shared" si="355"/>
        <v>9202.4252450000004</v>
      </c>
      <c r="O4502" s="53" t="e">
        <f>VLOOKUP(E4502,#REF!,29,FALSE)</f>
        <v>#REF!</v>
      </c>
      <c r="P4502" s="53" t="e">
        <f t="shared" si="356"/>
        <v>#REF!</v>
      </c>
      <c r="Q4502" s="53">
        <v>0</v>
      </c>
    </row>
    <row r="4503" spans="1:17">
      <c r="A4503" s="51" t="s">
        <v>5396</v>
      </c>
      <c r="B4503" s="51">
        <f t="shared" si="352"/>
        <v>6</v>
      </c>
      <c r="C4503" s="51">
        <f t="shared" si="353"/>
        <v>720</v>
      </c>
      <c r="D4503" s="51" t="s">
        <v>836</v>
      </c>
      <c r="E4503" s="54" t="str">
        <f t="shared" si="354"/>
        <v>030311</v>
      </c>
      <c r="F4503" s="51" t="e">
        <f>VLOOKUP(E4503,#REF!,8,FALSE)</f>
        <v>#REF!</v>
      </c>
      <c r="G4503" s="51" t="e">
        <f>VLOOKUP(E4503,#REF!,9,FALSE)</f>
        <v>#REF!</v>
      </c>
      <c r="H4503" s="52">
        <v>20042</v>
      </c>
      <c r="I4503" s="51" t="s">
        <v>5047</v>
      </c>
      <c r="J4503" s="53">
        <v>13.74</v>
      </c>
      <c r="K4503" s="53">
        <v>13</v>
      </c>
      <c r="L4503" s="53">
        <v>12.020209319444444</v>
      </c>
      <c r="M4503" s="53">
        <v>12.020209319444444</v>
      </c>
      <c r="N4503" s="53">
        <f t="shared" si="355"/>
        <v>8654.5507099999995</v>
      </c>
      <c r="O4503" s="53" t="e">
        <f>VLOOKUP(E4503,#REF!,29,FALSE)</f>
        <v>#REF!</v>
      </c>
      <c r="P4503" s="53" t="e">
        <f t="shared" si="356"/>
        <v>#REF!</v>
      </c>
      <c r="Q4503" s="53">
        <v>0</v>
      </c>
    </row>
    <row r="4504" spans="1:17">
      <c r="A4504" s="51" t="s">
        <v>5396</v>
      </c>
      <c r="B4504" s="51">
        <f t="shared" si="352"/>
        <v>6</v>
      </c>
      <c r="C4504" s="51">
        <f t="shared" si="353"/>
        <v>720</v>
      </c>
      <c r="D4504" s="51" t="s">
        <v>866</v>
      </c>
      <c r="E4504" s="54" t="str">
        <f t="shared" si="354"/>
        <v>030302</v>
      </c>
      <c r="F4504" s="51" t="e">
        <f>VLOOKUP(E4504,#REF!,8,FALSE)</f>
        <v>#REF!</v>
      </c>
      <c r="G4504" s="51" t="e">
        <f>VLOOKUP(E4504,#REF!,9,FALSE)</f>
        <v>#REF!</v>
      </c>
      <c r="H4504" s="52">
        <v>20044</v>
      </c>
      <c r="I4504" s="51" t="s">
        <v>5048</v>
      </c>
      <c r="J4504" s="53">
        <v>14.31</v>
      </c>
      <c r="K4504" s="53">
        <v>14</v>
      </c>
      <c r="L4504" s="53">
        <v>11.981764652777777</v>
      </c>
      <c r="M4504" s="53">
        <v>11.981764652777777</v>
      </c>
      <c r="N4504" s="53">
        <f t="shared" si="355"/>
        <v>8626.8705499999996</v>
      </c>
      <c r="O4504" s="53" t="e">
        <f>VLOOKUP(E4504,#REF!,29,FALSE)</f>
        <v>#REF!</v>
      </c>
      <c r="P4504" s="53" t="e">
        <f t="shared" si="356"/>
        <v>#REF!</v>
      </c>
      <c r="Q4504" s="53">
        <v>0</v>
      </c>
    </row>
    <row r="4505" spans="1:17">
      <c r="A4505" s="51" t="s">
        <v>5396</v>
      </c>
      <c r="B4505" s="51">
        <f t="shared" si="352"/>
        <v>6</v>
      </c>
      <c r="C4505" s="51">
        <f t="shared" si="353"/>
        <v>720</v>
      </c>
      <c r="D4505" s="51" t="s">
        <v>878</v>
      </c>
      <c r="E4505" s="54" t="str">
        <f t="shared" si="354"/>
        <v>030300</v>
      </c>
      <c r="F4505" s="51" t="e">
        <f>VLOOKUP(E4505,#REF!,8,FALSE)</f>
        <v>#REF!</v>
      </c>
      <c r="G4505" s="51" t="e">
        <f>VLOOKUP(E4505,#REF!,9,FALSE)</f>
        <v>#REF!</v>
      </c>
      <c r="H4505" s="52">
        <v>20043</v>
      </c>
      <c r="I4505" s="51" t="s">
        <v>5049</v>
      </c>
      <c r="J4505" s="53">
        <v>13.1</v>
      </c>
      <c r="K4505" s="53">
        <v>13</v>
      </c>
      <c r="L4505" s="53">
        <v>9.7198068916666678</v>
      </c>
      <c r="M4505" s="53">
        <v>9.7198068916666678</v>
      </c>
      <c r="N4505" s="53">
        <f t="shared" si="355"/>
        <v>6998.2609620000012</v>
      </c>
      <c r="O4505" s="53" t="e">
        <f>VLOOKUP(E4505,#REF!,29,FALSE)</f>
        <v>#REF!</v>
      </c>
      <c r="P4505" s="53" t="e">
        <f t="shared" si="356"/>
        <v>#REF!</v>
      </c>
      <c r="Q4505" s="53">
        <v>0</v>
      </c>
    </row>
    <row r="4506" spans="1:17">
      <c r="A4506" s="51" t="s">
        <v>5396</v>
      </c>
      <c r="B4506" s="51">
        <f t="shared" si="352"/>
        <v>6</v>
      </c>
      <c r="C4506" s="51">
        <f t="shared" si="353"/>
        <v>720</v>
      </c>
      <c r="D4506" s="51" t="s">
        <v>632</v>
      </c>
      <c r="E4506" s="54" t="str">
        <f t="shared" si="354"/>
        <v>030040</v>
      </c>
      <c r="F4506" s="51" t="e">
        <f>VLOOKUP(E4506,#REF!,8,FALSE)</f>
        <v>#REF!</v>
      </c>
      <c r="G4506" s="51" t="e">
        <f>VLOOKUP(E4506,#REF!,9,FALSE)</f>
        <v>#REF!</v>
      </c>
      <c r="H4506" s="52">
        <v>8653</v>
      </c>
      <c r="I4506" s="51" t="s">
        <v>633</v>
      </c>
      <c r="J4506" s="53">
        <v>18.600000000000001</v>
      </c>
      <c r="K4506" s="53">
        <v>27</v>
      </c>
      <c r="L4506" s="53">
        <v>38.055689137500003</v>
      </c>
      <c r="M4506" s="53">
        <v>38.055689137500003</v>
      </c>
      <c r="N4506" s="53">
        <f t="shared" si="355"/>
        <v>27400.096179000004</v>
      </c>
      <c r="O4506" s="53" t="e">
        <f>VLOOKUP(E4506,#REF!,29,FALSE)</f>
        <v>#REF!</v>
      </c>
      <c r="P4506" s="53" t="e">
        <f t="shared" si="356"/>
        <v>#REF!</v>
      </c>
      <c r="Q4506" s="53">
        <v>0</v>
      </c>
    </row>
    <row r="4507" spans="1:17">
      <c r="A4507" s="51" t="s">
        <v>5396</v>
      </c>
      <c r="B4507" s="51">
        <f t="shared" si="352"/>
        <v>6</v>
      </c>
      <c r="C4507" s="51">
        <f t="shared" si="353"/>
        <v>720</v>
      </c>
      <c r="D4507" s="51" t="s">
        <v>1755</v>
      </c>
      <c r="E4507" s="54" t="str">
        <f t="shared" si="354"/>
        <v>031352</v>
      </c>
      <c r="F4507" s="51" t="e">
        <f>VLOOKUP(E4507,#REF!,8,FALSE)</f>
        <v>#REF!</v>
      </c>
      <c r="G4507" s="51" t="e">
        <f>VLOOKUP(E4507,#REF!,9,FALSE)</f>
        <v>#REF!</v>
      </c>
      <c r="H4507" s="52">
        <v>896248</v>
      </c>
      <c r="I4507" s="51" t="s">
        <v>5050</v>
      </c>
      <c r="J4507" s="53">
        <v>11.5</v>
      </c>
      <c r="K4507" s="53">
        <v>11.4</v>
      </c>
      <c r="L4507" s="53">
        <v>13.486850962499998</v>
      </c>
      <c r="M4507" s="53">
        <v>13.486850962499998</v>
      </c>
      <c r="N4507" s="53">
        <f t="shared" si="355"/>
        <v>9710.5326929999992</v>
      </c>
      <c r="O4507" s="53" t="e">
        <f>VLOOKUP(E4507,#REF!,29,FALSE)</f>
        <v>#REF!</v>
      </c>
      <c r="P4507" s="53" t="e">
        <f t="shared" si="356"/>
        <v>#REF!</v>
      </c>
      <c r="Q4507" s="53">
        <v>0</v>
      </c>
    </row>
    <row r="4508" spans="1:17">
      <c r="A4508" s="51" t="s">
        <v>5396</v>
      </c>
      <c r="B4508" s="51">
        <f t="shared" si="352"/>
        <v>6</v>
      </c>
      <c r="C4508" s="51">
        <f t="shared" si="353"/>
        <v>720</v>
      </c>
      <c r="D4508" s="51" t="s">
        <v>860</v>
      </c>
      <c r="E4508" s="54" t="str">
        <f t="shared" si="354"/>
        <v>030318</v>
      </c>
      <c r="F4508" s="51" t="e">
        <f>VLOOKUP(E4508,#REF!,8,FALSE)</f>
        <v>#REF!</v>
      </c>
      <c r="G4508" s="51" t="e">
        <f>VLOOKUP(E4508,#REF!,9,FALSE)</f>
        <v>#REF!</v>
      </c>
      <c r="H4508" s="52">
        <v>20020</v>
      </c>
      <c r="I4508" s="51" t="s">
        <v>5051</v>
      </c>
      <c r="J4508" s="53">
        <v>12.43</v>
      </c>
      <c r="K4508" s="53">
        <v>12</v>
      </c>
      <c r="L4508" s="53">
        <v>15.825419422222222</v>
      </c>
      <c r="M4508" s="53">
        <v>15.825419422222222</v>
      </c>
      <c r="N4508" s="53">
        <f t="shared" si="355"/>
        <v>11394.301984</v>
      </c>
      <c r="O4508" s="53" t="e">
        <f>VLOOKUP(E4508,#REF!,29,FALSE)</f>
        <v>#REF!</v>
      </c>
      <c r="P4508" s="53" t="e">
        <f t="shared" si="356"/>
        <v>#REF!</v>
      </c>
      <c r="Q4508" s="53">
        <v>0</v>
      </c>
    </row>
    <row r="4509" spans="1:17">
      <c r="A4509" s="51" t="s">
        <v>5396</v>
      </c>
      <c r="B4509" s="51">
        <f t="shared" si="352"/>
        <v>6</v>
      </c>
      <c r="C4509" s="51">
        <f t="shared" si="353"/>
        <v>720</v>
      </c>
      <c r="D4509" s="51" t="s">
        <v>858</v>
      </c>
      <c r="E4509" s="54" t="str">
        <f t="shared" si="354"/>
        <v>030305</v>
      </c>
      <c r="F4509" s="51" t="e">
        <f>VLOOKUP(E4509,#REF!,8,FALSE)</f>
        <v>#REF!</v>
      </c>
      <c r="G4509" s="51" t="e">
        <f>VLOOKUP(E4509,#REF!,9,FALSE)</f>
        <v>#REF!</v>
      </c>
      <c r="H4509" s="52">
        <v>20013</v>
      </c>
      <c r="I4509" s="51" t="s">
        <v>5052</v>
      </c>
      <c r="J4509" s="53">
        <v>10.97</v>
      </c>
      <c r="K4509" s="53">
        <v>10</v>
      </c>
      <c r="L4509" s="53">
        <v>14.733999473611112</v>
      </c>
      <c r="M4509" s="53">
        <v>14.733999473611112</v>
      </c>
      <c r="N4509" s="53">
        <f t="shared" si="355"/>
        <v>10608.479621</v>
      </c>
      <c r="O4509" s="53" t="e">
        <f>VLOOKUP(E4509,#REF!,29,FALSE)</f>
        <v>#REF!</v>
      </c>
      <c r="P4509" s="53" t="e">
        <f t="shared" si="356"/>
        <v>#REF!</v>
      </c>
      <c r="Q4509" s="53">
        <v>0</v>
      </c>
    </row>
    <row r="4510" spans="1:17">
      <c r="A4510" s="51" t="s">
        <v>5396</v>
      </c>
      <c r="B4510" s="51">
        <f t="shared" si="352"/>
        <v>6</v>
      </c>
      <c r="C4510" s="51">
        <f t="shared" si="353"/>
        <v>720</v>
      </c>
      <c r="D4510" s="51" t="s">
        <v>1489</v>
      </c>
      <c r="E4510" s="54" t="str">
        <f t="shared" si="354"/>
        <v>030271</v>
      </c>
      <c r="F4510" s="51" t="e">
        <f>VLOOKUP(E4510,#REF!,8,FALSE)</f>
        <v>#REF!</v>
      </c>
      <c r="G4510" s="51" t="e">
        <f>VLOOKUP(E4510,#REF!,9,FALSE)</f>
        <v>#REF!</v>
      </c>
      <c r="H4510" s="52">
        <v>20003</v>
      </c>
      <c r="I4510" s="51" t="s">
        <v>5053</v>
      </c>
      <c r="J4510" s="53">
        <v>15.1</v>
      </c>
      <c r="K4510" s="53">
        <v>0.1</v>
      </c>
      <c r="L4510" s="53">
        <v>23.840980666666667</v>
      </c>
      <c r="M4510" s="53">
        <v>9.7330804166666673E-2</v>
      </c>
      <c r="N4510" s="53">
        <f t="shared" si="355"/>
        <v>70.078179000000006</v>
      </c>
      <c r="O4510" s="53" t="e">
        <f>VLOOKUP(E4510,#REF!,29,FALSE)</f>
        <v>#REF!</v>
      </c>
      <c r="P4510" s="53" t="e">
        <f t="shared" si="356"/>
        <v>#REF!</v>
      </c>
      <c r="Q4510" s="53">
        <v>23.7436498625</v>
      </c>
    </row>
    <row r="4511" spans="1:17">
      <c r="A4511" s="51" t="s">
        <v>5396</v>
      </c>
      <c r="B4511" s="51">
        <f t="shared" si="352"/>
        <v>6</v>
      </c>
      <c r="C4511" s="51">
        <f t="shared" si="353"/>
        <v>720</v>
      </c>
      <c r="D4511" s="51" t="s">
        <v>635</v>
      </c>
      <c r="E4511" s="54" t="str">
        <f t="shared" si="354"/>
        <v>030004</v>
      </c>
      <c r="F4511" s="51" t="e">
        <f>VLOOKUP(E4511,#REF!,8,FALSE)</f>
        <v>#REF!</v>
      </c>
      <c r="G4511" s="51" t="e">
        <f>VLOOKUP(E4511,#REF!,9,FALSE)</f>
        <v>#REF!</v>
      </c>
      <c r="H4511" s="52">
        <v>8630</v>
      </c>
      <c r="I4511" s="51" t="s">
        <v>5054</v>
      </c>
      <c r="J4511" s="53">
        <v>15</v>
      </c>
      <c r="K4511" s="53">
        <v>11</v>
      </c>
      <c r="L4511" s="53">
        <v>22.330373836111111</v>
      </c>
      <c r="M4511" s="53">
        <v>22.330373836111111</v>
      </c>
      <c r="N4511" s="53">
        <f t="shared" si="355"/>
        <v>16077.869161999999</v>
      </c>
      <c r="O4511" s="53" t="e">
        <f>VLOOKUP(E4511,#REF!,29,FALSE)</f>
        <v>#REF!</v>
      </c>
      <c r="P4511" s="53" t="e">
        <f t="shared" si="356"/>
        <v>#REF!</v>
      </c>
      <c r="Q4511" s="53">
        <v>0</v>
      </c>
    </row>
    <row r="4512" spans="1:17">
      <c r="A4512" s="51" t="s">
        <v>5396</v>
      </c>
      <c r="B4512" s="51">
        <f t="shared" si="352"/>
        <v>6</v>
      </c>
      <c r="C4512" s="51">
        <f t="shared" si="353"/>
        <v>720</v>
      </c>
      <c r="D4512" s="51" t="s">
        <v>959</v>
      </c>
      <c r="E4512" s="54" t="str">
        <f t="shared" si="354"/>
        <v>030279</v>
      </c>
      <c r="F4512" s="51" t="e">
        <f>VLOOKUP(E4512,#REF!,8,FALSE)</f>
        <v>#REF!</v>
      </c>
      <c r="G4512" s="51" t="e">
        <f>VLOOKUP(E4512,#REF!,9,FALSE)</f>
        <v>#REF!</v>
      </c>
      <c r="H4512" s="52">
        <v>891362</v>
      </c>
      <c r="I4512" s="51" t="s">
        <v>5055</v>
      </c>
      <c r="J4512" s="53">
        <v>11.09</v>
      </c>
      <c r="K4512" s="53">
        <v>11</v>
      </c>
      <c r="L4512" s="53">
        <v>5.7079160194444452</v>
      </c>
      <c r="M4512" s="53">
        <v>5.7079160194444452</v>
      </c>
      <c r="N4512" s="53">
        <f t="shared" si="355"/>
        <v>4109.6995340000003</v>
      </c>
      <c r="O4512" s="53" t="e">
        <f>VLOOKUP(E4512,#REF!,29,FALSE)</f>
        <v>#REF!</v>
      </c>
      <c r="P4512" s="53" t="e">
        <f t="shared" si="356"/>
        <v>#REF!</v>
      </c>
      <c r="Q4512" s="53">
        <v>0</v>
      </c>
    </row>
    <row r="4513" spans="1:17">
      <c r="A4513" s="51" t="s">
        <v>5396</v>
      </c>
      <c r="B4513" s="51">
        <f t="shared" si="352"/>
        <v>6</v>
      </c>
      <c r="C4513" s="51">
        <f t="shared" si="353"/>
        <v>720</v>
      </c>
      <c r="D4513" s="51" t="s">
        <v>928</v>
      </c>
      <c r="E4513" s="54" t="str">
        <f t="shared" si="354"/>
        <v>030294</v>
      </c>
      <c r="F4513" s="51" t="e">
        <f>VLOOKUP(E4513,#REF!,8,FALSE)</f>
        <v>#REF!</v>
      </c>
      <c r="G4513" s="51" t="e">
        <f>VLOOKUP(E4513,#REF!,9,FALSE)</f>
        <v>#REF!</v>
      </c>
      <c r="H4513" s="52">
        <v>20061</v>
      </c>
      <c r="I4513" s="51" t="s">
        <v>5056</v>
      </c>
      <c r="J4513" s="53">
        <v>12.09</v>
      </c>
      <c r="K4513" s="53">
        <v>12</v>
      </c>
      <c r="L4513" s="53">
        <v>6.7931804652777776</v>
      </c>
      <c r="M4513" s="53">
        <v>6.7931804652777776</v>
      </c>
      <c r="N4513" s="53">
        <f t="shared" si="355"/>
        <v>4891.089935</v>
      </c>
      <c r="O4513" s="53" t="e">
        <f>VLOOKUP(E4513,#REF!,29,FALSE)</f>
        <v>#REF!</v>
      </c>
      <c r="P4513" s="53" t="e">
        <f t="shared" si="356"/>
        <v>#REF!</v>
      </c>
      <c r="Q4513" s="53">
        <v>0</v>
      </c>
    </row>
    <row r="4514" spans="1:17">
      <c r="A4514" s="51" t="s">
        <v>5396</v>
      </c>
      <c r="B4514" s="51">
        <f t="shared" si="352"/>
        <v>6</v>
      </c>
      <c r="C4514" s="51">
        <f t="shared" si="353"/>
        <v>720</v>
      </c>
      <c r="D4514" s="51" t="s">
        <v>2827</v>
      </c>
      <c r="E4514" s="54" t="str">
        <f t="shared" si="354"/>
        <v>033129</v>
      </c>
      <c r="F4514" s="51" t="e">
        <f>VLOOKUP(E4514,#REF!,8,FALSE)</f>
        <v>#REF!</v>
      </c>
      <c r="G4514" s="51" t="e">
        <f>VLOOKUP(E4514,#REF!,9,FALSE)</f>
        <v>#REF!</v>
      </c>
      <c r="H4514" s="52">
        <v>909884</v>
      </c>
      <c r="I4514" s="51" t="s">
        <v>5057</v>
      </c>
      <c r="J4514" s="53">
        <v>8.8000000000000007</v>
      </c>
      <c r="K4514" s="53">
        <v>8.8000000000000007</v>
      </c>
      <c r="L4514" s="53">
        <v>7.0443977930555564</v>
      </c>
      <c r="M4514" s="53">
        <v>7.0443977930555564</v>
      </c>
      <c r="N4514" s="53">
        <f t="shared" si="355"/>
        <v>5071.9664110000003</v>
      </c>
      <c r="O4514" s="53" t="e">
        <f>VLOOKUP(E4514,#REF!,29,FALSE)</f>
        <v>#REF!</v>
      </c>
      <c r="P4514" s="53" t="e">
        <f t="shared" si="356"/>
        <v>#REF!</v>
      </c>
      <c r="Q4514" s="53">
        <v>0</v>
      </c>
    </row>
    <row r="4515" spans="1:17">
      <c r="A4515" s="51" t="s">
        <v>5396</v>
      </c>
      <c r="B4515" s="51">
        <f t="shared" si="352"/>
        <v>6</v>
      </c>
      <c r="C4515" s="51">
        <f t="shared" si="353"/>
        <v>720</v>
      </c>
      <c r="D4515" s="51" t="s">
        <v>2829</v>
      </c>
      <c r="E4515" s="54" t="str">
        <f t="shared" si="354"/>
        <v>033130</v>
      </c>
      <c r="F4515" s="51" t="e">
        <f>VLOOKUP(E4515,#REF!,8,FALSE)</f>
        <v>#REF!</v>
      </c>
      <c r="G4515" s="51" t="e">
        <f>VLOOKUP(E4515,#REF!,9,FALSE)</f>
        <v>#REF!</v>
      </c>
      <c r="H4515" s="52">
        <v>909883</v>
      </c>
      <c r="I4515" s="51" t="s">
        <v>5058</v>
      </c>
      <c r="J4515" s="53">
        <v>8.8000000000000007</v>
      </c>
      <c r="K4515" s="53">
        <v>8.8000000000000007</v>
      </c>
      <c r="L4515" s="53">
        <v>7.6847588374999996</v>
      </c>
      <c r="M4515" s="53">
        <v>7.6847588374999996</v>
      </c>
      <c r="N4515" s="53">
        <f t="shared" si="355"/>
        <v>5533.0263629999999</v>
      </c>
      <c r="O4515" s="53" t="e">
        <f>VLOOKUP(E4515,#REF!,29,FALSE)</f>
        <v>#REF!</v>
      </c>
      <c r="P4515" s="53" t="e">
        <f t="shared" si="356"/>
        <v>#REF!</v>
      </c>
      <c r="Q4515" s="53">
        <v>0</v>
      </c>
    </row>
    <row r="4516" spans="1:17">
      <c r="A4516" s="51" t="s">
        <v>5396</v>
      </c>
      <c r="B4516" s="51">
        <f t="shared" si="352"/>
        <v>6</v>
      </c>
      <c r="C4516" s="51">
        <f t="shared" si="353"/>
        <v>720</v>
      </c>
      <c r="D4516" s="51" t="s">
        <v>2790</v>
      </c>
      <c r="E4516" s="54" t="str">
        <f t="shared" si="354"/>
        <v>033131</v>
      </c>
      <c r="F4516" s="51" t="e">
        <f>VLOOKUP(E4516,#REF!,8,FALSE)</f>
        <v>#REF!</v>
      </c>
      <c r="G4516" s="51" t="e">
        <f>VLOOKUP(E4516,#REF!,9,FALSE)</f>
        <v>#REF!</v>
      </c>
      <c r="H4516" s="52">
        <v>909885</v>
      </c>
      <c r="I4516" s="51" t="s">
        <v>5059</v>
      </c>
      <c r="J4516" s="53">
        <v>8.8000000000000007</v>
      </c>
      <c r="K4516" s="53">
        <v>8.8000000000000007</v>
      </c>
      <c r="L4516" s="53">
        <v>9.1013998402777769</v>
      </c>
      <c r="M4516" s="53">
        <v>9.1013998402777769</v>
      </c>
      <c r="N4516" s="53">
        <f t="shared" si="355"/>
        <v>6553.0078849999991</v>
      </c>
      <c r="O4516" s="53" t="e">
        <f>VLOOKUP(E4516,#REF!,29,FALSE)</f>
        <v>#REF!</v>
      </c>
      <c r="P4516" s="53" t="e">
        <f t="shared" si="356"/>
        <v>#REF!</v>
      </c>
      <c r="Q4516" s="53">
        <v>0</v>
      </c>
    </row>
    <row r="4517" spans="1:17">
      <c r="A4517" s="51" t="s">
        <v>5396</v>
      </c>
      <c r="B4517" s="51">
        <f t="shared" si="352"/>
        <v>6</v>
      </c>
      <c r="C4517" s="51">
        <f t="shared" si="353"/>
        <v>720</v>
      </c>
      <c r="D4517" s="51" t="s">
        <v>2825</v>
      </c>
      <c r="E4517" s="54" t="str">
        <f t="shared" si="354"/>
        <v>033132</v>
      </c>
      <c r="F4517" s="51" t="e">
        <f>VLOOKUP(E4517,#REF!,8,FALSE)</f>
        <v>#REF!</v>
      </c>
      <c r="G4517" s="51" t="e">
        <f>VLOOKUP(E4517,#REF!,9,FALSE)</f>
        <v>#REF!</v>
      </c>
      <c r="H4517" s="52">
        <v>909886</v>
      </c>
      <c r="I4517" s="51" t="s">
        <v>5060</v>
      </c>
      <c r="J4517" s="53">
        <v>8.8000000000000007</v>
      </c>
      <c r="K4517" s="53">
        <v>8.8000000000000007</v>
      </c>
      <c r="L4517" s="53">
        <v>9.1128899666666658</v>
      </c>
      <c r="M4517" s="53">
        <v>9.1128899666666658</v>
      </c>
      <c r="N4517" s="53">
        <f t="shared" si="355"/>
        <v>6561.2807759999996</v>
      </c>
      <c r="O4517" s="53" t="e">
        <f>VLOOKUP(E4517,#REF!,29,FALSE)</f>
        <v>#REF!</v>
      </c>
      <c r="P4517" s="53" t="e">
        <f t="shared" si="356"/>
        <v>#REF!</v>
      </c>
      <c r="Q4517" s="53">
        <v>0</v>
      </c>
    </row>
    <row r="4518" spans="1:17">
      <c r="A4518" s="51" t="s">
        <v>5396</v>
      </c>
      <c r="B4518" s="51">
        <f t="shared" si="352"/>
        <v>6</v>
      </c>
      <c r="C4518" s="51">
        <f t="shared" si="353"/>
        <v>720</v>
      </c>
      <c r="D4518" s="51" t="s">
        <v>2823</v>
      </c>
      <c r="E4518" s="54" t="str">
        <f t="shared" si="354"/>
        <v>033133</v>
      </c>
      <c r="F4518" s="51" t="e">
        <f>VLOOKUP(E4518,#REF!,8,FALSE)</f>
        <v>#REF!</v>
      </c>
      <c r="G4518" s="51" t="e">
        <f>VLOOKUP(E4518,#REF!,9,FALSE)</f>
        <v>#REF!</v>
      </c>
      <c r="H4518" s="52">
        <v>909887</v>
      </c>
      <c r="I4518" s="51" t="s">
        <v>5061</v>
      </c>
      <c r="J4518" s="53">
        <v>8.8000000000000007</v>
      </c>
      <c r="K4518" s="53">
        <v>8.8000000000000007</v>
      </c>
      <c r="L4518" s="53">
        <v>9.088917413888888</v>
      </c>
      <c r="M4518" s="53">
        <v>9.088917413888888</v>
      </c>
      <c r="N4518" s="53">
        <f t="shared" si="355"/>
        <v>6544.0205379999998</v>
      </c>
      <c r="O4518" s="53" t="e">
        <f>VLOOKUP(E4518,#REF!,29,FALSE)</f>
        <v>#REF!</v>
      </c>
      <c r="P4518" s="53" t="e">
        <f t="shared" si="356"/>
        <v>#REF!</v>
      </c>
      <c r="Q4518" s="53">
        <v>0</v>
      </c>
    </row>
    <row r="4519" spans="1:17">
      <c r="A4519" s="51" t="s">
        <v>5396</v>
      </c>
      <c r="B4519" s="51">
        <f t="shared" si="352"/>
        <v>6</v>
      </c>
      <c r="C4519" s="51">
        <f t="shared" si="353"/>
        <v>720</v>
      </c>
      <c r="D4519" s="51" t="s">
        <v>2821</v>
      </c>
      <c r="E4519" s="54" t="str">
        <f t="shared" si="354"/>
        <v>033127</v>
      </c>
      <c r="F4519" s="51" t="e">
        <f>VLOOKUP(E4519,#REF!,8,FALSE)</f>
        <v>#REF!</v>
      </c>
      <c r="G4519" s="51" t="e">
        <f>VLOOKUP(E4519,#REF!,9,FALSE)</f>
        <v>#REF!</v>
      </c>
      <c r="H4519" s="52">
        <v>909881</v>
      </c>
      <c r="I4519" s="51" t="s">
        <v>5062</v>
      </c>
      <c r="J4519" s="53">
        <v>8.8000000000000007</v>
      </c>
      <c r="K4519" s="53">
        <v>8.8000000000000007</v>
      </c>
      <c r="L4519" s="53">
        <v>9.1289687819444438</v>
      </c>
      <c r="M4519" s="53">
        <v>9.1289687819444438</v>
      </c>
      <c r="N4519" s="53">
        <f t="shared" si="355"/>
        <v>6572.8575229999997</v>
      </c>
      <c r="O4519" s="53" t="e">
        <f>VLOOKUP(E4519,#REF!,29,FALSE)</f>
        <v>#REF!</v>
      </c>
      <c r="P4519" s="53" t="e">
        <f t="shared" si="356"/>
        <v>#REF!</v>
      </c>
      <c r="Q4519" s="53">
        <v>0</v>
      </c>
    </row>
    <row r="4520" spans="1:17">
      <c r="A4520" s="51" t="s">
        <v>5396</v>
      </c>
      <c r="B4520" s="51">
        <f t="shared" si="352"/>
        <v>6</v>
      </c>
      <c r="C4520" s="51">
        <f t="shared" si="353"/>
        <v>720</v>
      </c>
      <c r="D4520" s="51" t="s">
        <v>2831</v>
      </c>
      <c r="E4520" s="54" t="str">
        <f t="shared" si="354"/>
        <v>033128</v>
      </c>
      <c r="F4520" s="51" t="e">
        <f>VLOOKUP(E4520,#REF!,8,FALSE)</f>
        <v>#REF!</v>
      </c>
      <c r="G4520" s="51" t="e">
        <f>VLOOKUP(E4520,#REF!,9,FALSE)</f>
        <v>#REF!</v>
      </c>
      <c r="H4520" s="52">
        <v>909882</v>
      </c>
      <c r="I4520" s="51" t="s">
        <v>5063</v>
      </c>
      <c r="J4520" s="53">
        <v>8.8000000000000007</v>
      </c>
      <c r="K4520" s="53">
        <v>8.8000000000000007</v>
      </c>
      <c r="L4520" s="53">
        <v>8.8473753694444444</v>
      </c>
      <c r="M4520" s="53">
        <v>8.8473753694444444</v>
      </c>
      <c r="N4520" s="53">
        <f t="shared" si="355"/>
        <v>6370.1102659999997</v>
      </c>
      <c r="O4520" s="53" t="e">
        <f>VLOOKUP(E4520,#REF!,29,FALSE)</f>
        <v>#REF!</v>
      </c>
      <c r="P4520" s="53" t="e">
        <f t="shared" si="356"/>
        <v>#REF!</v>
      </c>
      <c r="Q4520" s="53">
        <v>0</v>
      </c>
    </row>
    <row r="4521" spans="1:17">
      <c r="A4521" s="51" t="s">
        <v>5396</v>
      </c>
      <c r="B4521" s="51">
        <f t="shared" si="352"/>
        <v>6</v>
      </c>
      <c r="C4521" s="51">
        <f t="shared" si="353"/>
        <v>720</v>
      </c>
      <c r="D4521" s="51" t="s">
        <v>1185</v>
      </c>
      <c r="E4521" s="54" t="str">
        <f t="shared" si="354"/>
        <v>030549</v>
      </c>
      <c r="F4521" s="51" t="e">
        <f>VLOOKUP(E4521,#REF!,8,FALSE)</f>
        <v>#REF!</v>
      </c>
      <c r="G4521" s="51" t="e">
        <f>VLOOKUP(E4521,#REF!,9,FALSE)</f>
        <v>#REF!</v>
      </c>
      <c r="H4521" s="52">
        <v>890622</v>
      </c>
      <c r="I4521" s="51" t="s">
        <v>5388</v>
      </c>
      <c r="J4521" s="53">
        <v>12.8</v>
      </c>
      <c r="K4521" s="53">
        <v>14.900001</v>
      </c>
      <c r="L4521" s="53">
        <v>13.442399913888888</v>
      </c>
      <c r="M4521" s="53">
        <v>13.442399908333332</v>
      </c>
      <c r="N4521" s="53">
        <f t="shared" si="355"/>
        <v>9678.5279339999997</v>
      </c>
      <c r="O4521" s="53" t="e">
        <f>VLOOKUP(E4521,#REF!,29,FALSE)</f>
        <v>#REF!</v>
      </c>
      <c r="P4521" s="53" t="e">
        <f t="shared" si="356"/>
        <v>#REF!</v>
      </c>
      <c r="Q4521" s="53">
        <v>5.555554909935583E-9</v>
      </c>
    </row>
    <row r="4522" spans="1:17">
      <c r="A4522" s="51" t="s">
        <v>5396</v>
      </c>
      <c r="B4522" s="51">
        <f t="shared" si="352"/>
        <v>6</v>
      </c>
      <c r="C4522" s="51">
        <f t="shared" si="353"/>
        <v>720</v>
      </c>
      <c r="D4522" s="51" t="s">
        <v>445</v>
      </c>
      <c r="E4522" s="54" t="str">
        <f t="shared" si="354"/>
        <v>001609</v>
      </c>
      <c r="F4522" s="51" t="e">
        <f>VLOOKUP(E4522,#REF!,8,FALSE)</f>
        <v>#REF!</v>
      </c>
      <c r="G4522" s="51" t="e">
        <f>VLOOKUP(E4522,#REF!,9,FALSE)</f>
        <v>#REF!</v>
      </c>
      <c r="H4522" s="52">
        <v>8339</v>
      </c>
      <c r="I4522" s="51" t="s">
        <v>5065</v>
      </c>
      <c r="J4522" s="53">
        <v>28.3</v>
      </c>
      <c r="K4522" s="53">
        <v>20</v>
      </c>
      <c r="L4522" s="53">
        <v>41.635440000000003</v>
      </c>
      <c r="M4522" s="53">
        <v>38.975368262499998</v>
      </c>
      <c r="N4522" s="53">
        <f t="shared" si="355"/>
        <v>28062.265148999999</v>
      </c>
      <c r="O4522" s="53" t="e">
        <f>VLOOKUP(E4522,#REF!,29,FALSE)</f>
        <v>#REF!</v>
      </c>
      <c r="P4522" s="53" t="e">
        <f t="shared" si="356"/>
        <v>#REF!</v>
      </c>
      <c r="Q4522" s="53">
        <v>2.6600717375000031</v>
      </c>
    </row>
    <row r="4523" spans="1:17">
      <c r="A4523" s="51" t="s">
        <v>5396</v>
      </c>
      <c r="B4523" s="51">
        <f t="shared" si="352"/>
        <v>6</v>
      </c>
      <c r="C4523" s="51">
        <f t="shared" si="353"/>
        <v>720</v>
      </c>
      <c r="D4523" s="51" t="s">
        <v>855</v>
      </c>
      <c r="E4523" s="54" t="str">
        <f t="shared" si="354"/>
        <v>030286</v>
      </c>
      <c r="F4523" s="51" t="e">
        <f>VLOOKUP(E4523,#REF!,8,FALSE)</f>
        <v>#REF!</v>
      </c>
      <c r="G4523" s="51" t="e">
        <f>VLOOKUP(E4523,#REF!,9,FALSE)</f>
        <v>#REF!</v>
      </c>
      <c r="H4523" s="52">
        <v>20053</v>
      </c>
      <c r="I4523" s="51" t="s">
        <v>5066</v>
      </c>
      <c r="J4523" s="53">
        <v>9.1999999999999993</v>
      </c>
      <c r="K4523" s="53">
        <v>9</v>
      </c>
      <c r="L4523" s="53">
        <v>9.3180214944444444</v>
      </c>
      <c r="M4523" s="53">
        <v>9.3180214944444444</v>
      </c>
      <c r="N4523" s="53">
        <f t="shared" si="355"/>
        <v>6708.9754759999996</v>
      </c>
      <c r="O4523" s="53" t="e">
        <f>VLOOKUP(E4523,#REF!,29,FALSE)</f>
        <v>#REF!</v>
      </c>
      <c r="P4523" s="53" t="e">
        <f t="shared" si="356"/>
        <v>#REF!</v>
      </c>
      <c r="Q4523" s="53">
        <v>0</v>
      </c>
    </row>
    <row r="4524" spans="1:17">
      <c r="A4524" s="51" t="s">
        <v>5396</v>
      </c>
      <c r="B4524" s="51">
        <f t="shared" si="352"/>
        <v>6</v>
      </c>
      <c r="C4524" s="51">
        <f t="shared" si="353"/>
        <v>720</v>
      </c>
      <c r="D4524" s="51" t="s">
        <v>1109</v>
      </c>
      <c r="E4524" s="54" t="str">
        <f t="shared" si="354"/>
        <v>030449</v>
      </c>
      <c r="F4524" s="51" t="e">
        <f>VLOOKUP(E4524,#REF!,8,FALSE)</f>
        <v>#REF!</v>
      </c>
      <c r="G4524" s="51" t="e">
        <f>VLOOKUP(E4524,#REF!,9,FALSE)</f>
        <v>#REF!</v>
      </c>
      <c r="H4524" s="52">
        <v>888113</v>
      </c>
      <c r="I4524" s="51" t="s">
        <v>1110</v>
      </c>
      <c r="J4524" s="53">
        <v>9.3000000000000007</v>
      </c>
      <c r="K4524" s="53">
        <v>10.300003</v>
      </c>
      <c r="L4524" s="53">
        <v>9.8641222416666672</v>
      </c>
      <c r="M4524" s="53">
        <v>9.8641222444444434</v>
      </c>
      <c r="N4524" s="53">
        <f t="shared" si="355"/>
        <v>7102.1680159999996</v>
      </c>
      <c r="O4524" s="53" t="e">
        <f>VLOOKUP(E4524,#REF!,29,FALSE)</f>
        <v>#REF!</v>
      </c>
      <c r="P4524" s="53" t="e">
        <f t="shared" si="356"/>
        <v>#REF!</v>
      </c>
      <c r="Q4524" s="53">
        <v>0</v>
      </c>
    </row>
    <row r="4525" spans="1:17">
      <c r="A4525" s="51" t="s">
        <v>5396</v>
      </c>
      <c r="B4525" s="51">
        <f t="shared" si="352"/>
        <v>6</v>
      </c>
      <c r="C4525" s="51">
        <f t="shared" si="353"/>
        <v>720</v>
      </c>
      <c r="D4525" s="51" t="s">
        <v>852</v>
      </c>
      <c r="E4525" s="54" t="str">
        <f t="shared" si="354"/>
        <v>030319</v>
      </c>
      <c r="F4525" s="51" t="e">
        <f>VLOOKUP(E4525,#REF!,8,FALSE)</f>
        <v>#REF!</v>
      </c>
      <c r="G4525" s="51" t="e">
        <f>VLOOKUP(E4525,#REF!,9,FALSE)</f>
        <v>#REF!</v>
      </c>
      <c r="H4525" s="52">
        <v>20024</v>
      </c>
      <c r="I4525" s="51" t="s">
        <v>5067</v>
      </c>
      <c r="J4525" s="53">
        <v>11.8</v>
      </c>
      <c r="K4525" s="53">
        <v>11</v>
      </c>
      <c r="L4525" s="53">
        <v>15.927785093055556</v>
      </c>
      <c r="M4525" s="53">
        <v>15.927785093055556</v>
      </c>
      <c r="N4525" s="53">
        <f t="shared" si="355"/>
        <v>11468.005267</v>
      </c>
      <c r="O4525" s="53" t="e">
        <f>VLOOKUP(E4525,#REF!,29,FALSE)</f>
        <v>#REF!</v>
      </c>
      <c r="P4525" s="53" t="e">
        <f t="shared" si="356"/>
        <v>#REF!</v>
      </c>
      <c r="Q4525" s="53">
        <v>0</v>
      </c>
    </row>
    <row r="4526" spans="1:17">
      <c r="A4526" s="51" t="s">
        <v>5396</v>
      </c>
      <c r="B4526" s="51">
        <f t="shared" si="352"/>
        <v>6</v>
      </c>
      <c r="C4526" s="51">
        <f t="shared" si="353"/>
        <v>720</v>
      </c>
      <c r="D4526" s="51" t="s">
        <v>394</v>
      </c>
      <c r="E4526" s="54" t="str">
        <f t="shared" si="354"/>
        <v>001946</v>
      </c>
      <c r="F4526" s="51" t="e">
        <f>VLOOKUP(E4526,#REF!,8,FALSE)</f>
        <v>#REF!</v>
      </c>
      <c r="G4526" s="51" t="e">
        <f>VLOOKUP(E4526,#REF!,9,FALSE)</f>
        <v>#REF!</v>
      </c>
      <c r="H4526" s="52">
        <v>8771</v>
      </c>
      <c r="I4526" s="51" t="s">
        <v>5068</v>
      </c>
      <c r="J4526" s="53">
        <v>69.8</v>
      </c>
      <c r="K4526" s="53">
        <v>69</v>
      </c>
      <c r="L4526" s="53">
        <v>0</v>
      </c>
      <c r="M4526" s="53">
        <v>0</v>
      </c>
      <c r="N4526" s="53">
        <f t="shared" si="355"/>
        <v>0</v>
      </c>
      <c r="O4526" s="53" t="e">
        <f>VLOOKUP(E4526,#REF!,29,FALSE)</f>
        <v>#REF!</v>
      </c>
      <c r="P4526" s="53" t="e">
        <f t="shared" si="356"/>
        <v>#REF!</v>
      </c>
      <c r="Q4526" s="53">
        <v>0</v>
      </c>
    </row>
    <row r="4527" spans="1:17">
      <c r="A4527" s="51" t="s">
        <v>5396</v>
      </c>
      <c r="B4527" s="51">
        <f t="shared" si="352"/>
        <v>6</v>
      </c>
      <c r="C4527" s="51">
        <f t="shared" si="353"/>
        <v>720</v>
      </c>
      <c r="D4527" s="51" t="s">
        <v>1382</v>
      </c>
      <c r="E4527" s="54" t="str">
        <f t="shared" si="354"/>
        <v>030561</v>
      </c>
      <c r="F4527" s="51" t="e">
        <f>VLOOKUP(E4527,#REF!,8,FALSE)</f>
        <v>#REF!</v>
      </c>
      <c r="G4527" s="51" t="e">
        <f>VLOOKUP(E4527,#REF!,9,FALSE)</f>
        <v>#REF!</v>
      </c>
      <c r="H4527" s="52">
        <v>8994</v>
      </c>
      <c r="I4527" s="51" t="s">
        <v>5069</v>
      </c>
      <c r="J4527" s="53">
        <v>15.2</v>
      </c>
      <c r="K4527" s="53">
        <v>17.3</v>
      </c>
      <c r="L4527" s="53">
        <v>21.005742894444442</v>
      </c>
      <c r="M4527" s="53">
        <v>21.005742894444442</v>
      </c>
      <c r="N4527" s="53">
        <f t="shared" si="355"/>
        <v>15124.134883999997</v>
      </c>
      <c r="O4527" s="53" t="e">
        <f>VLOOKUP(E4527,#REF!,29,FALSE)</f>
        <v>#REF!</v>
      </c>
      <c r="P4527" s="53" t="e">
        <f t="shared" si="356"/>
        <v>#REF!</v>
      </c>
      <c r="Q4527" s="53">
        <v>0</v>
      </c>
    </row>
    <row r="4528" spans="1:17">
      <c r="A4528" s="51" t="s">
        <v>5396</v>
      </c>
      <c r="B4528" s="51">
        <f t="shared" si="352"/>
        <v>6</v>
      </c>
      <c r="C4528" s="51">
        <f t="shared" si="353"/>
        <v>720</v>
      </c>
      <c r="D4528" s="51" t="s">
        <v>1484</v>
      </c>
      <c r="E4528" s="54" t="str">
        <f t="shared" si="354"/>
        <v>030856</v>
      </c>
      <c r="F4528" s="51" t="e">
        <f>VLOOKUP(E4528,#REF!,8,FALSE)</f>
        <v>#REF!</v>
      </c>
      <c r="G4528" s="51" t="e">
        <f>VLOOKUP(E4528,#REF!,9,FALSE)</f>
        <v>#REF!</v>
      </c>
      <c r="H4528" s="52">
        <v>893446</v>
      </c>
      <c r="I4528" s="51" t="s">
        <v>5070</v>
      </c>
      <c r="J4528" s="53">
        <v>9</v>
      </c>
      <c r="K4528" s="53">
        <v>9</v>
      </c>
      <c r="L4528" s="53">
        <v>8.6418890444444436</v>
      </c>
      <c r="M4528" s="53">
        <v>8.6418890444444436</v>
      </c>
      <c r="N4528" s="53">
        <f t="shared" si="355"/>
        <v>6222.1601119999996</v>
      </c>
      <c r="O4528" s="53" t="e">
        <f>VLOOKUP(E4528,#REF!,29,FALSE)</f>
        <v>#REF!</v>
      </c>
      <c r="P4528" s="53" t="e">
        <f t="shared" si="356"/>
        <v>#REF!</v>
      </c>
      <c r="Q4528" s="53">
        <v>0</v>
      </c>
    </row>
    <row r="4529" spans="1:17">
      <c r="A4529" s="51" t="s">
        <v>5396</v>
      </c>
      <c r="B4529" s="51">
        <f t="shared" si="352"/>
        <v>6</v>
      </c>
      <c r="C4529" s="51">
        <f t="shared" si="353"/>
        <v>720</v>
      </c>
      <c r="D4529" s="51" t="s">
        <v>1386</v>
      </c>
      <c r="E4529" s="54" t="str">
        <f t="shared" si="354"/>
        <v>028111</v>
      </c>
      <c r="F4529" s="51" t="e">
        <f>VLOOKUP(E4529,#REF!,8,FALSE)</f>
        <v>#REF!</v>
      </c>
      <c r="G4529" s="51" t="e">
        <f>VLOOKUP(E4529,#REF!,9,FALSE)</f>
        <v>#REF!</v>
      </c>
      <c r="H4529" s="52">
        <v>888490</v>
      </c>
      <c r="I4529" s="51" t="s">
        <v>1385</v>
      </c>
      <c r="J4529" s="53">
        <v>17.5</v>
      </c>
      <c r="K4529" s="53">
        <v>13.817316999999999</v>
      </c>
      <c r="L4529" s="53">
        <v>27.036167570833332</v>
      </c>
      <c r="M4529" s="53">
        <v>0.65203511567934669</v>
      </c>
      <c r="N4529" s="53">
        <f t="shared" si="355"/>
        <v>469.46528328912962</v>
      </c>
      <c r="O4529" s="53" t="e">
        <f>VLOOKUP(E4529,#REF!,29,FALSE)</f>
        <v>#REF!</v>
      </c>
      <c r="P4529" s="53" t="e">
        <f t="shared" si="356"/>
        <v>#REF!</v>
      </c>
      <c r="Q4529" s="53">
        <v>26.384132455153985</v>
      </c>
    </row>
    <row r="4530" spans="1:17">
      <c r="A4530" s="51" t="s">
        <v>5396</v>
      </c>
      <c r="B4530" s="51">
        <f t="shared" si="352"/>
        <v>6</v>
      </c>
      <c r="C4530" s="51">
        <f t="shared" si="353"/>
        <v>720</v>
      </c>
      <c r="D4530" s="51" t="s">
        <v>338</v>
      </c>
      <c r="E4530" s="54" t="str">
        <f t="shared" si="354"/>
        <v>029561</v>
      </c>
      <c r="F4530" s="51" t="e">
        <f>VLOOKUP(E4530,#REF!,8,FALSE)</f>
        <v>#REF!</v>
      </c>
      <c r="G4530" s="51" t="e">
        <f>VLOOKUP(E4530,#REF!,9,FALSE)</f>
        <v>#REF!</v>
      </c>
      <c r="H4530" s="52">
        <v>8418</v>
      </c>
      <c r="I4530" s="51" t="s">
        <v>339</v>
      </c>
      <c r="J4530" s="53">
        <v>46.5</v>
      </c>
      <c r="K4530" s="53">
        <v>46.000000999999997</v>
      </c>
      <c r="L4530" s="53">
        <v>54.56801488333334</v>
      </c>
      <c r="M4530" s="53">
        <v>54.527795183333332</v>
      </c>
      <c r="N4530" s="53">
        <f t="shared" si="355"/>
        <v>39260.012532000001</v>
      </c>
      <c r="O4530" s="53" t="e">
        <f>VLOOKUP(E4530,#REF!,29,FALSE)</f>
        <v>#REF!</v>
      </c>
      <c r="P4530" s="53" t="e">
        <f t="shared" si="356"/>
        <v>#REF!</v>
      </c>
      <c r="Q4530" s="53">
        <v>4.021970000000389E-2</v>
      </c>
    </row>
    <row r="4531" spans="1:17">
      <c r="A4531" s="51" t="s">
        <v>5396</v>
      </c>
      <c r="B4531" s="51">
        <f t="shared" si="352"/>
        <v>6</v>
      </c>
      <c r="C4531" s="51">
        <f t="shared" si="353"/>
        <v>720</v>
      </c>
      <c r="D4531" s="51" t="s">
        <v>3151</v>
      </c>
      <c r="E4531" s="54" t="str">
        <f t="shared" si="354"/>
        <v>029758</v>
      </c>
      <c r="F4531" s="51" t="e">
        <f>VLOOKUP(E4531,#REF!,8,FALSE)</f>
        <v>#REF!</v>
      </c>
      <c r="G4531" s="51" t="e">
        <f>VLOOKUP(E4531,#REF!,9,FALSE)</f>
        <v>#REF!</v>
      </c>
      <c r="H4531" s="52">
        <v>908877</v>
      </c>
      <c r="I4531" s="51" t="s">
        <v>5071</v>
      </c>
      <c r="J4531" s="53">
        <v>0.54600000000000004</v>
      </c>
      <c r="K4531" s="53">
        <v>0.48</v>
      </c>
      <c r="L4531" s="53">
        <v>0.78136826944444437</v>
      </c>
      <c r="M4531" s="53">
        <v>0.78136826944444437</v>
      </c>
      <c r="N4531" s="53">
        <f t="shared" si="355"/>
        <v>562.58515399999999</v>
      </c>
      <c r="O4531" s="53" t="e">
        <f>VLOOKUP(E4531,#REF!,29,FALSE)</f>
        <v>#REF!</v>
      </c>
      <c r="P4531" s="53" t="e">
        <f t="shared" si="356"/>
        <v>#REF!</v>
      </c>
      <c r="Q4531" s="53">
        <v>0</v>
      </c>
    </row>
    <row r="4532" spans="1:17">
      <c r="A4532" s="51" t="s">
        <v>5396</v>
      </c>
      <c r="B4532" s="51">
        <f t="shared" si="352"/>
        <v>6</v>
      </c>
      <c r="C4532" s="51">
        <f t="shared" si="353"/>
        <v>720</v>
      </c>
      <c r="D4532" s="51" t="s">
        <v>3151</v>
      </c>
      <c r="E4532" s="54" t="str">
        <f t="shared" si="354"/>
        <v>029758</v>
      </c>
      <c r="F4532" s="51" t="e">
        <f>VLOOKUP(E4532,#REF!,8,FALSE)</f>
        <v>#REF!</v>
      </c>
      <c r="G4532" s="51" t="e">
        <f>VLOOKUP(E4532,#REF!,9,FALSE)</f>
        <v>#REF!</v>
      </c>
      <c r="H4532" s="52">
        <v>913271</v>
      </c>
      <c r="I4532" s="51" t="s">
        <v>5072</v>
      </c>
      <c r="J4532" s="53">
        <v>0.36399999999999999</v>
      </c>
      <c r="K4532" s="53">
        <v>0.32</v>
      </c>
      <c r="L4532" s="53">
        <v>0.52091216388888895</v>
      </c>
      <c r="M4532" s="53">
        <v>0.52091216388888895</v>
      </c>
      <c r="N4532" s="53">
        <f t="shared" si="355"/>
        <v>375.05675800000006</v>
      </c>
      <c r="O4532" s="53" t="e">
        <f>VLOOKUP(E4532,#REF!,29,FALSE)</f>
        <v>#REF!</v>
      </c>
      <c r="P4532" s="53" t="e">
        <f t="shared" si="356"/>
        <v>#REF!</v>
      </c>
      <c r="Q4532" s="53">
        <v>0</v>
      </c>
    </row>
    <row r="4533" spans="1:17">
      <c r="A4533" s="51" t="s">
        <v>5396</v>
      </c>
      <c r="B4533" s="51">
        <f t="shared" si="352"/>
        <v>6</v>
      </c>
      <c r="C4533" s="51">
        <f t="shared" si="353"/>
        <v>720</v>
      </c>
      <c r="D4533" s="51" t="s">
        <v>1117</v>
      </c>
      <c r="E4533" s="54" t="str">
        <f t="shared" si="354"/>
        <v>030443</v>
      </c>
      <c r="F4533" s="51" t="e">
        <f>VLOOKUP(E4533,#REF!,8,FALSE)</f>
        <v>#REF!</v>
      </c>
      <c r="G4533" s="51" t="e">
        <f>VLOOKUP(E4533,#REF!,9,FALSE)</f>
        <v>#REF!</v>
      </c>
      <c r="H4533" s="52">
        <v>888111</v>
      </c>
      <c r="I4533" s="51" t="s">
        <v>1118</v>
      </c>
      <c r="J4533" s="53">
        <v>13.8</v>
      </c>
      <c r="K4533" s="53">
        <v>12.200003000000001</v>
      </c>
      <c r="L4533" s="53">
        <v>15.449320661111111</v>
      </c>
      <c r="M4533" s="53">
        <v>14.131233644444446</v>
      </c>
      <c r="N4533" s="53">
        <f t="shared" si="355"/>
        <v>10174.488224000001</v>
      </c>
      <c r="O4533" s="53" t="e">
        <f>VLOOKUP(E4533,#REF!,29,FALSE)</f>
        <v>#REF!</v>
      </c>
      <c r="P4533" s="53" t="e">
        <f t="shared" si="356"/>
        <v>#REF!</v>
      </c>
      <c r="Q4533" s="53">
        <v>1.3180870166666663</v>
      </c>
    </row>
    <row r="4534" spans="1:17">
      <c r="A4534" s="51" t="s">
        <v>5396</v>
      </c>
      <c r="B4534" s="51">
        <f t="shared" si="352"/>
        <v>6</v>
      </c>
      <c r="C4534" s="51">
        <f t="shared" si="353"/>
        <v>720</v>
      </c>
      <c r="D4534" s="51" t="s">
        <v>2143</v>
      </c>
      <c r="E4534" s="54" t="str">
        <f t="shared" si="354"/>
        <v>031736</v>
      </c>
      <c r="F4534" s="51" t="e">
        <f>VLOOKUP(E4534,#REF!,8,FALSE)</f>
        <v>#REF!</v>
      </c>
      <c r="G4534" s="51" t="e">
        <f>VLOOKUP(E4534,#REF!,9,FALSE)</f>
        <v>#REF!</v>
      </c>
      <c r="H4534" s="52">
        <v>909391</v>
      </c>
      <c r="I4534" s="51" t="s">
        <v>5073</v>
      </c>
      <c r="J4534" s="53">
        <v>14.5</v>
      </c>
      <c r="K4534" s="53">
        <v>13.600004</v>
      </c>
      <c r="L4534" s="53">
        <v>8.5519630041666659</v>
      </c>
      <c r="M4534" s="53">
        <v>8.2990174999999997</v>
      </c>
      <c r="N4534" s="53">
        <f t="shared" si="355"/>
        <v>5975.2925999999998</v>
      </c>
      <c r="O4534" s="53" t="e">
        <f>VLOOKUP(E4534,#REF!,29,FALSE)</f>
        <v>#REF!</v>
      </c>
      <c r="P4534" s="53" t="e">
        <f t="shared" si="356"/>
        <v>#REF!</v>
      </c>
      <c r="Q4534" s="53">
        <v>0.2529455041666665</v>
      </c>
    </row>
    <row r="4535" spans="1:17">
      <c r="A4535" s="51" t="s">
        <v>5396</v>
      </c>
      <c r="B4535" s="51">
        <f t="shared" si="352"/>
        <v>6</v>
      </c>
      <c r="C4535" s="51">
        <f t="shared" si="353"/>
        <v>720</v>
      </c>
      <c r="D4535" s="51" t="s">
        <v>2146</v>
      </c>
      <c r="E4535" s="54" t="str">
        <f t="shared" si="354"/>
        <v>031698</v>
      </c>
      <c r="F4535" s="51" t="e">
        <f>VLOOKUP(E4535,#REF!,8,FALSE)</f>
        <v>#REF!</v>
      </c>
      <c r="G4535" s="51" t="e">
        <f>VLOOKUP(E4535,#REF!,9,FALSE)</f>
        <v>#REF!</v>
      </c>
      <c r="H4535" s="52">
        <v>909379</v>
      </c>
      <c r="I4535" s="51" t="s">
        <v>5074</v>
      </c>
      <c r="J4535" s="53">
        <v>13</v>
      </c>
      <c r="K4535" s="53">
        <v>12.500003</v>
      </c>
      <c r="L4535" s="53">
        <v>7.3181005874999991</v>
      </c>
      <c r="M4535" s="53">
        <v>7.2803956902777776</v>
      </c>
      <c r="N4535" s="53">
        <f t="shared" si="355"/>
        <v>5241.8848969999999</v>
      </c>
      <c r="O4535" s="53" t="e">
        <f>VLOOKUP(E4535,#REF!,29,FALSE)</f>
        <v>#REF!</v>
      </c>
      <c r="P4535" s="53" t="e">
        <f t="shared" si="356"/>
        <v>#REF!</v>
      </c>
      <c r="Q4535" s="53">
        <v>3.7704897222221867E-2</v>
      </c>
    </row>
    <row r="4536" spans="1:17">
      <c r="A4536" s="51" t="s">
        <v>5396</v>
      </c>
      <c r="B4536" s="51">
        <f t="shared" si="352"/>
        <v>6</v>
      </c>
      <c r="C4536" s="51">
        <f t="shared" si="353"/>
        <v>720</v>
      </c>
      <c r="D4536" s="51" t="s">
        <v>850</v>
      </c>
      <c r="E4536" s="54" t="str">
        <f t="shared" si="354"/>
        <v>030288</v>
      </c>
      <c r="F4536" s="51" t="e">
        <f>VLOOKUP(E4536,#REF!,8,FALSE)</f>
        <v>#REF!</v>
      </c>
      <c r="G4536" s="51" t="e">
        <f>VLOOKUP(E4536,#REF!,9,FALSE)</f>
        <v>#REF!</v>
      </c>
      <c r="H4536" s="52">
        <v>20039</v>
      </c>
      <c r="I4536" s="51" t="s">
        <v>5075</v>
      </c>
      <c r="J4536" s="53">
        <v>10.84</v>
      </c>
      <c r="K4536" s="53">
        <v>10</v>
      </c>
      <c r="L4536" s="53">
        <v>12.976355887499999</v>
      </c>
      <c r="M4536" s="53">
        <v>12.976355887499999</v>
      </c>
      <c r="N4536" s="53">
        <f t="shared" si="355"/>
        <v>9342.9762389999996</v>
      </c>
      <c r="O4536" s="53" t="e">
        <f>VLOOKUP(E4536,#REF!,29,FALSE)</f>
        <v>#REF!</v>
      </c>
      <c r="P4536" s="53" t="e">
        <f t="shared" si="356"/>
        <v>#REF!</v>
      </c>
      <c r="Q4536" s="53">
        <v>0</v>
      </c>
    </row>
    <row r="4537" spans="1:17">
      <c r="A4537" s="51" t="s">
        <v>5396</v>
      </c>
      <c r="B4537" s="51">
        <f t="shared" si="352"/>
        <v>6</v>
      </c>
      <c r="C4537" s="51">
        <f t="shared" si="353"/>
        <v>720</v>
      </c>
      <c r="D4537" s="51" t="s">
        <v>2933</v>
      </c>
      <c r="E4537" s="54" t="str">
        <f t="shared" si="354"/>
        <v>034777</v>
      </c>
      <c r="F4537" s="51" t="e">
        <f>VLOOKUP(E4537,#REF!,8,FALSE)</f>
        <v>#REF!</v>
      </c>
      <c r="G4537" s="51" t="e">
        <f>VLOOKUP(E4537,#REF!,9,FALSE)</f>
        <v>#REF!</v>
      </c>
      <c r="H4537" s="52">
        <v>910735</v>
      </c>
      <c r="I4537" s="51" t="s">
        <v>2934</v>
      </c>
      <c r="J4537" s="53">
        <v>9.6999999999999993</v>
      </c>
      <c r="K4537" s="53">
        <v>9.6999999999999993</v>
      </c>
      <c r="L4537" s="53">
        <v>13.00220462638889</v>
      </c>
      <c r="M4537" s="53">
        <v>13.00220462638889</v>
      </c>
      <c r="N4537" s="53">
        <f t="shared" si="355"/>
        <v>9361.5873310000006</v>
      </c>
      <c r="O4537" s="53" t="e">
        <f>VLOOKUP(E4537,#REF!,29,FALSE)</f>
        <v>#REF!</v>
      </c>
      <c r="P4537" s="53" t="e">
        <f t="shared" si="356"/>
        <v>#REF!</v>
      </c>
      <c r="Q4537" s="53">
        <v>0</v>
      </c>
    </row>
    <row r="4538" spans="1:17">
      <c r="A4538" s="51" t="s">
        <v>5396</v>
      </c>
      <c r="B4538" s="51">
        <f t="shared" si="352"/>
        <v>6</v>
      </c>
      <c r="C4538" s="51">
        <f t="shared" si="353"/>
        <v>720</v>
      </c>
      <c r="D4538" s="51" t="s">
        <v>1114</v>
      </c>
      <c r="E4538" s="54" t="str">
        <f t="shared" si="354"/>
        <v>030671</v>
      </c>
      <c r="F4538" s="51" t="e">
        <f>VLOOKUP(E4538,#REF!,8,FALSE)</f>
        <v>#REF!</v>
      </c>
      <c r="G4538" s="51" t="e">
        <f>VLOOKUP(E4538,#REF!,9,FALSE)</f>
        <v>#REF!</v>
      </c>
      <c r="H4538" s="52">
        <v>890668</v>
      </c>
      <c r="I4538" s="51" t="s">
        <v>5076</v>
      </c>
      <c r="J4538" s="53">
        <v>10.3</v>
      </c>
      <c r="K4538" s="53">
        <v>10.100002999999999</v>
      </c>
      <c r="L4538" s="53">
        <v>10.483742647222222</v>
      </c>
      <c r="M4538" s="53">
        <v>10.483742681944445</v>
      </c>
      <c r="N4538" s="53">
        <f t="shared" si="355"/>
        <v>7548.2947310000009</v>
      </c>
      <c r="O4538" s="53" t="e">
        <f>VLOOKUP(E4538,#REF!,29,FALSE)</f>
        <v>#REF!</v>
      </c>
      <c r="P4538" s="53" t="e">
        <f t="shared" si="356"/>
        <v>#REF!</v>
      </c>
      <c r="Q4538" s="53">
        <v>0</v>
      </c>
    </row>
    <row r="4539" spans="1:17">
      <c r="A4539" s="51" t="s">
        <v>5396</v>
      </c>
      <c r="B4539" s="51">
        <f t="shared" si="352"/>
        <v>6</v>
      </c>
      <c r="C4539" s="51">
        <f t="shared" si="353"/>
        <v>720</v>
      </c>
      <c r="D4539" s="51" t="s">
        <v>2433</v>
      </c>
      <c r="E4539" s="54" t="str">
        <f t="shared" si="354"/>
        <v>032352</v>
      </c>
      <c r="F4539" s="51" t="e">
        <f>VLOOKUP(E4539,#REF!,8,FALSE)</f>
        <v>#REF!</v>
      </c>
      <c r="G4539" s="51" t="e">
        <f>VLOOKUP(E4539,#REF!,9,FALSE)</f>
        <v>#REF!</v>
      </c>
      <c r="H4539" s="52">
        <v>910131</v>
      </c>
      <c r="I4539" s="51" t="s">
        <v>2434</v>
      </c>
      <c r="J4539" s="53">
        <v>11</v>
      </c>
      <c r="K4539" s="53">
        <v>11</v>
      </c>
      <c r="L4539" s="53">
        <v>10.117815715277779</v>
      </c>
      <c r="M4539" s="53">
        <v>10.117815715277779</v>
      </c>
      <c r="N4539" s="53">
        <f t="shared" si="355"/>
        <v>7284.8273150000005</v>
      </c>
      <c r="O4539" s="53" t="e">
        <f>VLOOKUP(E4539,#REF!,29,FALSE)</f>
        <v>#REF!</v>
      </c>
      <c r="P4539" s="53" t="e">
        <f t="shared" si="356"/>
        <v>#REF!</v>
      </c>
      <c r="Q4539" s="53">
        <v>0</v>
      </c>
    </row>
    <row r="4540" spans="1:17">
      <c r="A4540" s="51" t="s">
        <v>5396</v>
      </c>
      <c r="B4540" s="51">
        <f t="shared" si="352"/>
        <v>6</v>
      </c>
      <c r="C4540" s="51">
        <f t="shared" si="353"/>
        <v>720</v>
      </c>
      <c r="D4540" s="51" t="s">
        <v>2431</v>
      </c>
      <c r="E4540" s="54" t="str">
        <f t="shared" si="354"/>
        <v>032353</v>
      </c>
      <c r="F4540" s="51" t="e">
        <f>VLOOKUP(E4540,#REF!,8,FALSE)</f>
        <v>#REF!</v>
      </c>
      <c r="G4540" s="51" t="e">
        <f>VLOOKUP(E4540,#REF!,9,FALSE)</f>
        <v>#REF!</v>
      </c>
      <c r="H4540" s="52">
        <v>910113</v>
      </c>
      <c r="I4540" s="51" t="s">
        <v>2432</v>
      </c>
      <c r="J4540" s="53">
        <v>10.1</v>
      </c>
      <c r="K4540" s="53">
        <v>10.1</v>
      </c>
      <c r="L4540" s="53">
        <v>10.504024070833333</v>
      </c>
      <c r="M4540" s="53">
        <v>10.504024070833333</v>
      </c>
      <c r="N4540" s="53">
        <f t="shared" si="355"/>
        <v>7562.8973310000001</v>
      </c>
      <c r="O4540" s="53" t="e">
        <f>VLOOKUP(E4540,#REF!,29,FALSE)</f>
        <v>#REF!</v>
      </c>
      <c r="P4540" s="53" t="e">
        <f t="shared" si="356"/>
        <v>#REF!</v>
      </c>
      <c r="Q4540" s="53">
        <v>0</v>
      </c>
    </row>
    <row r="4541" spans="1:17">
      <c r="A4541" s="51" t="s">
        <v>5396</v>
      </c>
      <c r="B4541" s="51">
        <f t="shared" si="352"/>
        <v>6</v>
      </c>
      <c r="C4541" s="51">
        <f t="shared" si="353"/>
        <v>720</v>
      </c>
      <c r="D4541" s="51" t="s">
        <v>1256</v>
      </c>
      <c r="E4541" s="54" t="str">
        <f t="shared" si="354"/>
        <v>030608</v>
      </c>
      <c r="F4541" s="51" t="e">
        <f>VLOOKUP(E4541,#REF!,8,FALSE)</f>
        <v>#REF!</v>
      </c>
      <c r="G4541" s="51" t="e">
        <f>VLOOKUP(E4541,#REF!,9,FALSE)</f>
        <v>#REF!</v>
      </c>
      <c r="H4541" s="52">
        <v>20077</v>
      </c>
      <c r="I4541" s="51" t="s">
        <v>5077</v>
      </c>
      <c r="J4541" s="53">
        <v>6.8</v>
      </c>
      <c r="K4541" s="53">
        <v>6.8</v>
      </c>
      <c r="L4541" s="53">
        <v>8.8164821916666671</v>
      </c>
      <c r="M4541" s="53">
        <v>8.8164821916666671</v>
      </c>
      <c r="N4541" s="53">
        <f t="shared" si="355"/>
        <v>6347.8671780000004</v>
      </c>
      <c r="O4541" s="53" t="e">
        <f>VLOOKUP(E4541,#REF!,29,FALSE)</f>
        <v>#REF!</v>
      </c>
      <c r="P4541" s="53" t="e">
        <f t="shared" si="356"/>
        <v>#REF!</v>
      </c>
      <c r="Q4541" s="53">
        <v>0</v>
      </c>
    </row>
    <row r="4542" spans="1:17">
      <c r="A4542" s="51" t="s">
        <v>5396</v>
      </c>
      <c r="B4542" s="51">
        <f t="shared" si="352"/>
        <v>6</v>
      </c>
      <c r="C4542" s="51">
        <f t="shared" si="353"/>
        <v>720</v>
      </c>
      <c r="D4542" s="51" t="s">
        <v>1261</v>
      </c>
      <c r="E4542" s="54" t="str">
        <f t="shared" si="354"/>
        <v>030518</v>
      </c>
      <c r="F4542" s="51" t="e">
        <f>VLOOKUP(E4542,#REF!,8,FALSE)</f>
        <v>#REF!</v>
      </c>
      <c r="G4542" s="51" t="e">
        <f>VLOOKUP(E4542,#REF!,9,FALSE)</f>
        <v>#REF!</v>
      </c>
      <c r="H4542" s="52">
        <v>889721</v>
      </c>
      <c r="I4542" s="51" t="s">
        <v>1260</v>
      </c>
      <c r="J4542" s="53">
        <v>9.6999999999999993</v>
      </c>
      <c r="K4542" s="53">
        <v>18.7</v>
      </c>
      <c r="L4542" s="53">
        <v>26.014196487500001</v>
      </c>
      <c r="M4542" s="53">
        <v>26.014196487500001</v>
      </c>
      <c r="N4542" s="53">
        <f t="shared" si="355"/>
        <v>18730.221471000001</v>
      </c>
      <c r="O4542" s="53" t="e">
        <f>VLOOKUP(E4542,#REF!,29,FALSE)</f>
        <v>#REF!</v>
      </c>
      <c r="P4542" s="53" t="e">
        <f t="shared" si="356"/>
        <v>#REF!</v>
      </c>
      <c r="Q4542" s="53">
        <v>0</v>
      </c>
    </row>
    <row r="4543" spans="1:17">
      <c r="A4543" s="51" t="s">
        <v>5396</v>
      </c>
      <c r="B4543" s="51">
        <f t="shared" si="352"/>
        <v>6</v>
      </c>
      <c r="C4543" s="51">
        <f t="shared" si="353"/>
        <v>720</v>
      </c>
      <c r="D4543" s="51" t="s">
        <v>1387</v>
      </c>
      <c r="E4543" s="54" t="str">
        <f t="shared" si="354"/>
        <v>030793</v>
      </c>
      <c r="F4543" s="51" t="e">
        <f>VLOOKUP(E4543,#REF!,8,FALSE)</f>
        <v>#REF!</v>
      </c>
      <c r="G4543" s="51" t="e">
        <f>VLOOKUP(E4543,#REF!,9,FALSE)</f>
        <v>#REF!</v>
      </c>
      <c r="H4543" s="52">
        <v>892102</v>
      </c>
      <c r="I4543" s="51" t="s">
        <v>1388</v>
      </c>
      <c r="J4543" s="53">
        <v>12.4</v>
      </c>
      <c r="K4543" s="53">
        <v>11.8</v>
      </c>
      <c r="L4543" s="53">
        <v>12.066833816666668</v>
      </c>
      <c r="M4543" s="53">
        <v>11.880740090277778</v>
      </c>
      <c r="N4543" s="53">
        <f t="shared" si="355"/>
        <v>8554.1328649999996</v>
      </c>
      <c r="O4543" s="53" t="e">
        <f>VLOOKUP(E4543,#REF!,29,FALSE)</f>
        <v>#REF!</v>
      </c>
      <c r="P4543" s="53" t="e">
        <f t="shared" si="356"/>
        <v>#REF!</v>
      </c>
      <c r="Q4543" s="53">
        <v>0.18609372638888999</v>
      </c>
    </row>
    <row r="4544" spans="1:17">
      <c r="A4544" s="51" t="s">
        <v>5396</v>
      </c>
      <c r="B4544" s="51">
        <f t="shared" si="352"/>
        <v>6</v>
      </c>
      <c r="C4544" s="51">
        <f t="shared" si="353"/>
        <v>720</v>
      </c>
      <c r="D4544" s="51" t="s">
        <v>735</v>
      </c>
      <c r="E4544" s="54" t="str">
        <f t="shared" si="354"/>
        <v>030120</v>
      </c>
      <c r="F4544" s="51" t="e">
        <f>VLOOKUP(E4544,#REF!,8,FALSE)</f>
        <v>#REF!</v>
      </c>
      <c r="G4544" s="51" t="e">
        <f>VLOOKUP(E4544,#REF!,9,FALSE)</f>
        <v>#REF!</v>
      </c>
      <c r="H4544" s="52">
        <v>888048</v>
      </c>
      <c r="I4544" s="51" t="s">
        <v>736</v>
      </c>
      <c r="J4544" s="53">
        <v>109.2</v>
      </c>
      <c r="K4544" s="53">
        <v>103.999994</v>
      </c>
      <c r="L4544" s="53">
        <v>3.5814270388888891</v>
      </c>
      <c r="M4544" s="53">
        <v>3.5470433152777781</v>
      </c>
      <c r="N4544" s="53">
        <f t="shared" si="355"/>
        <v>2553.8711870000002</v>
      </c>
      <c r="O4544" s="53" t="e">
        <f>VLOOKUP(E4544,#REF!,29,FALSE)</f>
        <v>#REF!</v>
      </c>
      <c r="P4544" s="53" t="e">
        <f t="shared" si="356"/>
        <v>#REF!</v>
      </c>
      <c r="Q4544" s="53">
        <v>3.4383723611111035E-2</v>
      </c>
    </row>
    <row r="4545" spans="1:17">
      <c r="A4545" s="51" t="s">
        <v>5396</v>
      </c>
      <c r="B4545" s="51">
        <f t="shared" si="352"/>
        <v>6</v>
      </c>
      <c r="C4545" s="51">
        <f t="shared" si="353"/>
        <v>720</v>
      </c>
      <c r="D4545" s="51" t="s">
        <v>332</v>
      </c>
      <c r="E4545" s="54" t="str">
        <f t="shared" si="354"/>
        <v>028584</v>
      </c>
      <c r="F4545" s="51" t="e">
        <f>VLOOKUP(E4545,#REF!,8,FALSE)</f>
        <v>#REF!</v>
      </c>
      <c r="G4545" s="51" t="e">
        <f>VLOOKUP(E4545,#REF!,9,FALSE)</f>
        <v>#REF!</v>
      </c>
      <c r="H4545" s="52">
        <v>8412</v>
      </c>
      <c r="I4545" s="51" t="s">
        <v>333</v>
      </c>
      <c r="J4545" s="53">
        <v>84.7</v>
      </c>
      <c r="K4545" s="53">
        <v>83.999995999999996</v>
      </c>
      <c r="L4545" s="53">
        <v>84.691485906944436</v>
      </c>
      <c r="M4545" s="53">
        <v>84.443290500000003</v>
      </c>
      <c r="N4545" s="53">
        <f t="shared" si="355"/>
        <v>60799.169160000005</v>
      </c>
      <c r="O4545" s="53" t="e">
        <f>VLOOKUP(E4545,#REF!,29,FALSE)</f>
        <v>#REF!</v>
      </c>
      <c r="P4545" s="53" t="e">
        <f t="shared" si="356"/>
        <v>#REF!</v>
      </c>
      <c r="Q4545" s="53">
        <v>0.24819540694444286</v>
      </c>
    </row>
    <row r="4546" spans="1:17">
      <c r="A4546" s="51" t="s">
        <v>5396</v>
      </c>
      <c r="B4546" s="51">
        <f t="shared" si="352"/>
        <v>6</v>
      </c>
      <c r="C4546" s="51">
        <f t="shared" si="353"/>
        <v>720</v>
      </c>
      <c r="D4546" s="51" t="s">
        <v>1398</v>
      </c>
      <c r="E4546" s="54" t="str">
        <f t="shared" si="354"/>
        <v>030776</v>
      </c>
      <c r="F4546" s="51" t="e">
        <f>VLOOKUP(E4546,#REF!,8,FALSE)</f>
        <v>#REF!</v>
      </c>
      <c r="G4546" s="51" t="e">
        <f>VLOOKUP(E4546,#REF!,9,FALSE)</f>
        <v>#REF!</v>
      </c>
      <c r="H4546" s="52">
        <v>892106</v>
      </c>
      <c r="I4546" s="51" t="s">
        <v>1399</v>
      </c>
      <c r="J4546" s="53">
        <v>11.4</v>
      </c>
      <c r="K4546" s="53">
        <v>13.100004</v>
      </c>
      <c r="L4546" s="53">
        <v>10.377661176388889</v>
      </c>
      <c r="M4546" s="53">
        <v>10.377661140277779</v>
      </c>
      <c r="N4546" s="53">
        <f t="shared" si="355"/>
        <v>7471.9160210000009</v>
      </c>
      <c r="O4546" s="53" t="e">
        <f>VLOOKUP(E4546,#REF!,29,FALSE)</f>
        <v>#REF!</v>
      </c>
      <c r="P4546" s="53" t="e">
        <f t="shared" si="356"/>
        <v>#REF!</v>
      </c>
      <c r="Q4546" s="53">
        <v>3.6111110704142546E-8</v>
      </c>
    </row>
    <row r="4547" spans="1:17">
      <c r="A4547" s="51" t="s">
        <v>5396</v>
      </c>
      <c r="B4547" s="51">
        <f t="shared" ref="B4547:B4610" si="357">MONTH(A4547)</f>
        <v>6</v>
      </c>
      <c r="C4547" s="51">
        <f t="shared" ref="C4547:C4610" si="358">VLOOKUP(B4547,T:V,3,FALSE)</f>
        <v>720</v>
      </c>
      <c r="D4547" s="51" t="s">
        <v>847</v>
      </c>
      <c r="E4547" s="54" t="str">
        <f t="shared" ref="E4547:E4610" si="359">RIGHT(LEFT(D4547,16),6)</f>
        <v>030324</v>
      </c>
      <c r="F4547" s="51" t="e">
        <f>VLOOKUP(E4547,#REF!,8,FALSE)</f>
        <v>#REF!</v>
      </c>
      <c r="G4547" s="51" t="e">
        <f>VLOOKUP(E4547,#REF!,9,FALSE)</f>
        <v>#REF!</v>
      </c>
      <c r="H4547" s="52">
        <v>20032</v>
      </c>
      <c r="I4547" s="51" t="s">
        <v>5078</v>
      </c>
      <c r="J4547" s="53">
        <v>11.05</v>
      </c>
      <c r="K4547" s="53">
        <v>11</v>
      </c>
      <c r="L4547" s="53">
        <v>12.164045794444446</v>
      </c>
      <c r="M4547" s="53">
        <v>12.164045794444446</v>
      </c>
      <c r="N4547" s="53">
        <f t="shared" ref="N4547:N4610" si="360">M4547*C4547</f>
        <v>8758.1129720000008</v>
      </c>
      <c r="O4547" s="53" t="e">
        <f>VLOOKUP(E4547,#REF!,29,FALSE)</f>
        <v>#REF!</v>
      </c>
      <c r="P4547" s="53" t="e">
        <f t="shared" ref="P4547:P4610" si="361">N4547*O4547</f>
        <v>#REF!</v>
      </c>
      <c r="Q4547" s="53">
        <v>0</v>
      </c>
    </row>
    <row r="4548" spans="1:17">
      <c r="A4548" s="51" t="s">
        <v>5396</v>
      </c>
      <c r="B4548" s="51">
        <f t="shared" si="357"/>
        <v>6</v>
      </c>
      <c r="C4548" s="51">
        <f t="shared" si="358"/>
        <v>720</v>
      </c>
      <c r="D4548" s="51" t="s">
        <v>463</v>
      </c>
      <c r="E4548" s="54" t="str">
        <f t="shared" si="359"/>
        <v>029642</v>
      </c>
      <c r="F4548" s="51" t="e">
        <f>VLOOKUP(E4548,#REF!,8,FALSE)</f>
        <v>#REF!</v>
      </c>
      <c r="G4548" s="51" t="e">
        <f>VLOOKUP(E4548,#REF!,9,FALSE)</f>
        <v>#REF!</v>
      </c>
      <c r="H4548" s="52">
        <v>8578</v>
      </c>
      <c r="I4548" s="51" t="s">
        <v>464</v>
      </c>
      <c r="J4548" s="53">
        <v>7.3</v>
      </c>
      <c r="K4548" s="53">
        <v>11.999997</v>
      </c>
      <c r="L4548" s="53">
        <v>14.9766662625</v>
      </c>
      <c r="M4548" s="53">
        <v>14.976666290277779</v>
      </c>
      <c r="N4548" s="53">
        <f t="shared" si="360"/>
        <v>10783.199729</v>
      </c>
      <c r="O4548" s="53" t="e">
        <f>VLOOKUP(E4548,#REF!,29,FALSE)</f>
        <v>#REF!</v>
      </c>
      <c r="P4548" s="53" t="e">
        <f t="shared" si="361"/>
        <v>#REF!</v>
      </c>
      <c r="Q4548" s="53">
        <v>0</v>
      </c>
    </row>
    <row r="4549" spans="1:17">
      <c r="A4549" s="51" t="s">
        <v>5396</v>
      </c>
      <c r="B4549" s="51">
        <f t="shared" si="357"/>
        <v>6</v>
      </c>
      <c r="C4549" s="51">
        <f t="shared" si="358"/>
        <v>720</v>
      </c>
      <c r="D4549" s="51" t="s">
        <v>2849</v>
      </c>
      <c r="E4549" s="54" t="str">
        <f t="shared" si="359"/>
        <v>033193</v>
      </c>
      <c r="F4549" s="51" t="e">
        <f>VLOOKUP(E4549,#REF!,8,FALSE)</f>
        <v>#REF!</v>
      </c>
      <c r="G4549" s="51" t="e">
        <f>VLOOKUP(E4549,#REF!,9,FALSE)</f>
        <v>#REF!</v>
      </c>
      <c r="H4549" s="52">
        <v>909761</v>
      </c>
      <c r="I4549" s="51" t="s">
        <v>5079</v>
      </c>
      <c r="J4549" s="53">
        <v>8.4</v>
      </c>
      <c r="K4549" s="53">
        <v>8.4</v>
      </c>
      <c r="L4549" s="53">
        <v>7.6536429972222217</v>
      </c>
      <c r="M4549" s="53">
        <v>7.6536429972222217</v>
      </c>
      <c r="N4549" s="53">
        <f t="shared" si="360"/>
        <v>5510.6229579999999</v>
      </c>
      <c r="O4549" s="53" t="e">
        <f>VLOOKUP(E4549,#REF!,29,FALSE)</f>
        <v>#REF!</v>
      </c>
      <c r="P4549" s="53" t="e">
        <f t="shared" si="361"/>
        <v>#REF!</v>
      </c>
      <c r="Q4549" s="53">
        <v>0</v>
      </c>
    </row>
    <row r="4550" spans="1:17">
      <c r="A4550" s="51" t="s">
        <v>5396</v>
      </c>
      <c r="B4550" s="51">
        <f t="shared" si="357"/>
        <v>6</v>
      </c>
      <c r="C4550" s="51">
        <f t="shared" si="358"/>
        <v>720</v>
      </c>
      <c r="D4550" s="51" t="s">
        <v>2876</v>
      </c>
      <c r="E4550" s="54" t="str">
        <f t="shared" si="359"/>
        <v>033185</v>
      </c>
      <c r="F4550" s="51" t="e">
        <f>VLOOKUP(E4550,#REF!,8,FALSE)</f>
        <v>#REF!</v>
      </c>
      <c r="G4550" s="51" t="e">
        <f>VLOOKUP(E4550,#REF!,9,FALSE)</f>
        <v>#REF!</v>
      </c>
      <c r="H4550" s="52">
        <v>910730</v>
      </c>
      <c r="I4550" s="51" t="s">
        <v>2877</v>
      </c>
      <c r="J4550" s="53">
        <v>8.4</v>
      </c>
      <c r="K4550" s="53">
        <v>8.4</v>
      </c>
      <c r="L4550" s="53">
        <v>8.0012866611111111</v>
      </c>
      <c r="M4550" s="53">
        <v>8.0012866611111111</v>
      </c>
      <c r="N4550" s="53">
        <f t="shared" si="360"/>
        <v>5760.9263959999998</v>
      </c>
      <c r="O4550" s="53" t="e">
        <f>VLOOKUP(E4550,#REF!,29,FALSE)</f>
        <v>#REF!</v>
      </c>
      <c r="P4550" s="53" t="e">
        <f t="shared" si="361"/>
        <v>#REF!</v>
      </c>
      <c r="Q4550" s="53">
        <v>0</v>
      </c>
    </row>
    <row r="4551" spans="1:17">
      <c r="A4551" s="51" t="s">
        <v>5396</v>
      </c>
      <c r="B4551" s="51">
        <f t="shared" si="357"/>
        <v>6</v>
      </c>
      <c r="C4551" s="51">
        <f t="shared" si="358"/>
        <v>720</v>
      </c>
      <c r="D4551" s="51" t="s">
        <v>2874</v>
      </c>
      <c r="E4551" s="54" t="str">
        <f t="shared" si="359"/>
        <v>033186</v>
      </c>
      <c r="F4551" s="51" t="e">
        <f>VLOOKUP(E4551,#REF!,8,FALSE)</f>
        <v>#REF!</v>
      </c>
      <c r="G4551" s="51" t="e">
        <f>VLOOKUP(E4551,#REF!,9,FALSE)</f>
        <v>#REF!</v>
      </c>
      <c r="H4551" s="52">
        <v>910671</v>
      </c>
      <c r="I4551" s="51" t="s">
        <v>2875</v>
      </c>
      <c r="J4551" s="53">
        <v>8.4</v>
      </c>
      <c r="K4551" s="53">
        <v>8.4</v>
      </c>
      <c r="L4551" s="53">
        <v>7.8852175444444441</v>
      </c>
      <c r="M4551" s="53">
        <v>7.8852175444444441</v>
      </c>
      <c r="N4551" s="53">
        <f t="shared" si="360"/>
        <v>5677.356632</v>
      </c>
      <c r="O4551" s="53" t="e">
        <f>VLOOKUP(E4551,#REF!,29,FALSE)</f>
        <v>#REF!</v>
      </c>
      <c r="P4551" s="53" t="e">
        <f t="shared" si="361"/>
        <v>#REF!</v>
      </c>
      <c r="Q4551" s="53">
        <v>0</v>
      </c>
    </row>
    <row r="4552" spans="1:17">
      <c r="A4552" s="51" t="s">
        <v>5396</v>
      </c>
      <c r="B4552" s="51">
        <f t="shared" si="357"/>
        <v>6</v>
      </c>
      <c r="C4552" s="51">
        <f t="shared" si="358"/>
        <v>720</v>
      </c>
      <c r="D4552" s="51" t="s">
        <v>2864</v>
      </c>
      <c r="E4552" s="54" t="str">
        <f t="shared" si="359"/>
        <v>033187</v>
      </c>
      <c r="F4552" s="51" t="e">
        <f>VLOOKUP(E4552,#REF!,8,FALSE)</f>
        <v>#REF!</v>
      </c>
      <c r="G4552" s="51" t="e">
        <f>VLOOKUP(E4552,#REF!,9,FALSE)</f>
        <v>#REF!</v>
      </c>
      <c r="H4552" s="52">
        <v>910672</v>
      </c>
      <c r="I4552" s="51" t="s">
        <v>2865</v>
      </c>
      <c r="J4552" s="53">
        <v>8.4</v>
      </c>
      <c r="K4552" s="53">
        <v>8.4</v>
      </c>
      <c r="L4552" s="53">
        <v>7.8363695263888884</v>
      </c>
      <c r="M4552" s="53">
        <v>7.8363695263888884</v>
      </c>
      <c r="N4552" s="53">
        <f t="shared" si="360"/>
        <v>5642.1860589999997</v>
      </c>
      <c r="O4552" s="53" t="e">
        <f>VLOOKUP(E4552,#REF!,29,FALSE)</f>
        <v>#REF!</v>
      </c>
      <c r="P4552" s="53" t="e">
        <f t="shared" si="361"/>
        <v>#REF!</v>
      </c>
      <c r="Q4552" s="53">
        <v>0</v>
      </c>
    </row>
    <row r="4553" spans="1:17">
      <c r="A4553" s="51" t="s">
        <v>5396</v>
      </c>
      <c r="B4553" s="51">
        <f t="shared" si="357"/>
        <v>6</v>
      </c>
      <c r="C4553" s="51">
        <f t="shared" si="358"/>
        <v>720</v>
      </c>
      <c r="D4553" s="51" t="s">
        <v>2841</v>
      </c>
      <c r="E4553" s="54" t="str">
        <f t="shared" si="359"/>
        <v>033188</v>
      </c>
      <c r="F4553" s="51" t="e">
        <f>VLOOKUP(E4553,#REF!,8,FALSE)</f>
        <v>#REF!</v>
      </c>
      <c r="G4553" s="51" t="e">
        <f>VLOOKUP(E4553,#REF!,9,FALSE)</f>
        <v>#REF!</v>
      </c>
      <c r="H4553" s="52">
        <v>909757</v>
      </c>
      <c r="I4553" s="51" t="s">
        <v>5080</v>
      </c>
      <c r="J4553" s="53">
        <v>8.4</v>
      </c>
      <c r="K4553" s="53">
        <v>8.4</v>
      </c>
      <c r="L4553" s="53">
        <v>7.687622295833334</v>
      </c>
      <c r="M4553" s="53">
        <v>7.687622295833334</v>
      </c>
      <c r="N4553" s="53">
        <f t="shared" si="360"/>
        <v>5535.0880530000004</v>
      </c>
      <c r="O4553" s="53" t="e">
        <f>VLOOKUP(E4553,#REF!,29,FALSE)</f>
        <v>#REF!</v>
      </c>
      <c r="P4553" s="53" t="e">
        <f t="shared" si="361"/>
        <v>#REF!</v>
      </c>
      <c r="Q4553" s="53">
        <v>0</v>
      </c>
    </row>
    <row r="4554" spans="1:17">
      <c r="A4554" s="51" t="s">
        <v>5396</v>
      </c>
      <c r="B4554" s="51">
        <f t="shared" si="357"/>
        <v>6</v>
      </c>
      <c r="C4554" s="51">
        <f t="shared" si="358"/>
        <v>720</v>
      </c>
      <c r="D4554" s="51" t="s">
        <v>2843</v>
      </c>
      <c r="E4554" s="54" t="str">
        <f t="shared" si="359"/>
        <v>033189</v>
      </c>
      <c r="F4554" s="51" t="e">
        <f>VLOOKUP(E4554,#REF!,8,FALSE)</f>
        <v>#REF!</v>
      </c>
      <c r="G4554" s="51" t="e">
        <f>VLOOKUP(E4554,#REF!,9,FALSE)</f>
        <v>#REF!</v>
      </c>
      <c r="H4554" s="52">
        <v>909758</v>
      </c>
      <c r="I4554" s="51" t="s">
        <v>5081</v>
      </c>
      <c r="J4554" s="53">
        <v>8.4</v>
      </c>
      <c r="K4554" s="53">
        <v>8.4</v>
      </c>
      <c r="L4554" s="53">
        <v>7.6079067777777771</v>
      </c>
      <c r="M4554" s="53">
        <v>7.6079067777777771</v>
      </c>
      <c r="N4554" s="53">
        <f t="shared" si="360"/>
        <v>5477.6928799999996</v>
      </c>
      <c r="O4554" s="53" t="e">
        <f>VLOOKUP(E4554,#REF!,29,FALSE)</f>
        <v>#REF!</v>
      </c>
      <c r="P4554" s="53" t="e">
        <f t="shared" si="361"/>
        <v>#REF!</v>
      </c>
      <c r="Q4554" s="53">
        <v>0</v>
      </c>
    </row>
    <row r="4555" spans="1:17">
      <c r="A4555" s="51" t="s">
        <v>5396</v>
      </c>
      <c r="B4555" s="51">
        <f t="shared" si="357"/>
        <v>6</v>
      </c>
      <c r="C4555" s="51">
        <f t="shared" si="358"/>
        <v>720</v>
      </c>
      <c r="D4555" s="51" t="s">
        <v>2845</v>
      </c>
      <c r="E4555" s="54" t="str">
        <f t="shared" si="359"/>
        <v>033190</v>
      </c>
      <c r="F4555" s="51" t="e">
        <f>VLOOKUP(E4555,#REF!,8,FALSE)</f>
        <v>#REF!</v>
      </c>
      <c r="G4555" s="51" t="e">
        <f>VLOOKUP(E4555,#REF!,9,FALSE)</f>
        <v>#REF!</v>
      </c>
      <c r="H4555" s="52">
        <v>909759</v>
      </c>
      <c r="I4555" s="51" t="s">
        <v>5082</v>
      </c>
      <c r="J4555" s="53">
        <v>8.4</v>
      </c>
      <c r="K4555" s="53">
        <v>8.4</v>
      </c>
      <c r="L4555" s="53">
        <v>7.7192750930555549</v>
      </c>
      <c r="M4555" s="53">
        <v>7.7192750930555549</v>
      </c>
      <c r="N4555" s="53">
        <f t="shared" si="360"/>
        <v>5557.8780669999996</v>
      </c>
      <c r="O4555" s="53" t="e">
        <f>VLOOKUP(E4555,#REF!,29,FALSE)</f>
        <v>#REF!</v>
      </c>
      <c r="P4555" s="53" t="e">
        <f t="shared" si="361"/>
        <v>#REF!</v>
      </c>
      <c r="Q4555" s="53">
        <v>0</v>
      </c>
    </row>
    <row r="4556" spans="1:17">
      <c r="A4556" s="51" t="s">
        <v>5396</v>
      </c>
      <c r="B4556" s="51">
        <f t="shared" si="357"/>
        <v>6</v>
      </c>
      <c r="C4556" s="51">
        <f t="shared" si="358"/>
        <v>720</v>
      </c>
      <c r="D4556" s="51" t="s">
        <v>2847</v>
      </c>
      <c r="E4556" s="54" t="str">
        <f t="shared" si="359"/>
        <v>033192</v>
      </c>
      <c r="F4556" s="51" t="e">
        <f>VLOOKUP(E4556,#REF!,8,FALSE)</f>
        <v>#REF!</v>
      </c>
      <c r="G4556" s="51" t="e">
        <f>VLOOKUP(E4556,#REF!,9,FALSE)</f>
        <v>#REF!</v>
      </c>
      <c r="H4556" s="52">
        <v>909760</v>
      </c>
      <c r="I4556" s="51" t="s">
        <v>5083</v>
      </c>
      <c r="J4556" s="53">
        <v>8.4</v>
      </c>
      <c r="K4556" s="53">
        <v>8.4</v>
      </c>
      <c r="L4556" s="53">
        <v>7.6430539680555549</v>
      </c>
      <c r="M4556" s="53">
        <v>7.6430539680555549</v>
      </c>
      <c r="N4556" s="53">
        <f t="shared" si="360"/>
        <v>5502.9988569999996</v>
      </c>
      <c r="O4556" s="53" t="e">
        <f>VLOOKUP(E4556,#REF!,29,FALSE)</f>
        <v>#REF!</v>
      </c>
      <c r="P4556" s="53" t="e">
        <f t="shared" si="361"/>
        <v>#REF!</v>
      </c>
      <c r="Q4556" s="53">
        <v>0</v>
      </c>
    </row>
    <row r="4557" spans="1:17">
      <c r="A4557" s="51" t="s">
        <v>5396</v>
      </c>
      <c r="B4557" s="51">
        <f t="shared" si="357"/>
        <v>6</v>
      </c>
      <c r="C4557" s="51">
        <f t="shared" si="358"/>
        <v>720</v>
      </c>
      <c r="D4557" s="51" t="s">
        <v>845</v>
      </c>
      <c r="E4557" s="54" t="str">
        <f t="shared" si="359"/>
        <v>030322</v>
      </c>
      <c r="F4557" s="51" t="e">
        <f>VLOOKUP(E4557,#REF!,8,FALSE)</f>
        <v>#REF!</v>
      </c>
      <c r="G4557" s="51" t="e">
        <f>VLOOKUP(E4557,#REF!,9,FALSE)</f>
        <v>#REF!</v>
      </c>
      <c r="H4557" s="52">
        <v>20023</v>
      </c>
      <c r="I4557" s="51" t="s">
        <v>5084</v>
      </c>
      <c r="J4557" s="53">
        <v>12.27</v>
      </c>
      <c r="K4557" s="53">
        <v>12</v>
      </c>
      <c r="L4557" s="53">
        <v>16.036700620833333</v>
      </c>
      <c r="M4557" s="53">
        <v>16.036700620833333</v>
      </c>
      <c r="N4557" s="53">
        <f t="shared" si="360"/>
        <v>11546.424446999999</v>
      </c>
      <c r="O4557" s="53" t="e">
        <f>VLOOKUP(E4557,#REF!,29,FALSE)</f>
        <v>#REF!</v>
      </c>
      <c r="P4557" s="53" t="e">
        <f t="shared" si="361"/>
        <v>#REF!</v>
      </c>
      <c r="Q4557" s="53">
        <v>0</v>
      </c>
    </row>
    <row r="4558" spans="1:17">
      <c r="A4558" s="51" t="s">
        <v>5396</v>
      </c>
      <c r="B4558" s="51">
        <f t="shared" si="357"/>
        <v>6</v>
      </c>
      <c r="C4558" s="51">
        <f t="shared" si="358"/>
        <v>720</v>
      </c>
      <c r="D4558" s="51" t="s">
        <v>1938</v>
      </c>
      <c r="E4558" s="54" t="str">
        <f t="shared" si="359"/>
        <v>031509</v>
      </c>
      <c r="F4558" s="51" t="e">
        <f>VLOOKUP(E4558,#REF!,8,FALSE)</f>
        <v>#REF!</v>
      </c>
      <c r="G4558" s="51" t="e">
        <f>VLOOKUP(E4558,#REF!,9,FALSE)</f>
        <v>#REF!</v>
      </c>
      <c r="H4558" s="52">
        <v>896925</v>
      </c>
      <c r="I4558" s="51" t="s">
        <v>1939</v>
      </c>
      <c r="J4558" s="53">
        <v>7.1</v>
      </c>
      <c r="K4558" s="53">
        <v>7.1000009999999998</v>
      </c>
      <c r="L4558" s="53">
        <v>8.312807583333333</v>
      </c>
      <c r="M4558" s="53">
        <v>8.3128075333333342</v>
      </c>
      <c r="N4558" s="53">
        <f t="shared" si="360"/>
        <v>5985.2214240000003</v>
      </c>
      <c r="O4558" s="53" t="e">
        <f>VLOOKUP(E4558,#REF!,29,FALSE)</f>
        <v>#REF!</v>
      </c>
      <c r="P4558" s="53" t="e">
        <f t="shared" si="361"/>
        <v>#REF!</v>
      </c>
      <c r="Q4558" s="53">
        <v>4.9999999242168593E-8</v>
      </c>
    </row>
    <row r="4559" spans="1:17">
      <c r="A4559" s="51" t="s">
        <v>5396</v>
      </c>
      <c r="B4559" s="51">
        <f t="shared" si="357"/>
        <v>6</v>
      </c>
      <c r="C4559" s="51">
        <f t="shared" si="358"/>
        <v>720</v>
      </c>
      <c r="D4559" s="51" t="s">
        <v>1096</v>
      </c>
      <c r="E4559" s="54" t="str">
        <f t="shared" si="359"/>
        <v>030460</v>
      </c>
      <c r="F4559" s="51" t="e">
        <f>VLOOKUP(E4559,#REF!,8,FALSE)</f>
        <v>#REF!</v>
      </c>
      <c r="G4559" s="51" t="e">
        <f>VLOOKUP(E4559,#REF!,9,FALSE)</f>
        <v>#REF!</v>
      </c>
      <c r="H4559" s="52">
        <v>890659</v>
      </c>
      <c r="I4559" s="51" t="s">
        <v>5085</v>
      </c>
      <c r="J4559" s="53">
        <v>4.2</v>
      </c>
      <c r="K4559" s="53">
        <v>4.2000010000000003</v>
      </c>
      <c r="L4559" s="53">
        <v>4.321470329166667</v>
      </c>
      <c r="M4559" s="53">
        <v>4.3214703166666668</v>
      </c>
      <c r="N4559" s="53">
        <f t="shared" si="360"/>
        <v>3111.4586280000003</v>
      </c>
      <c r="O4559" s="53" t="e">
        <f>VLOOKUP(E4559,#REF!,29,FALSE)</f>
        <v>#REF!</v>
      </c>
      <c r="P4559" s="53" t="e">
        <f t="shared" si="361"/>
        <v>#REF!</v>
      </c>
      <c r="Q4559" s="53">
        <v>1.2500000442135692E-8</v>
      </c>
    </row>
    <row r="4560" spans="1:17">
      <c r="A4560" s="51" t="s">
        <v>5396</v>
      </c>
      <c r="B4560" s="51">
        <f t="shared" si="357"/>
        <v>6</v>
      </c>
      <c r="C4560" s="51">
        <f t="shared" si="358"/>
        <v>720</v>
      </c>
      <c r="D4560" s="51" t="s">
        <v>1586</v>
      </c>
      <c r="E4560" s="54" t="str">
        <f t="shared" si="359"/>
        <v>030901</v>
      </c>
      <c r="F4560" s="51" t="e">
        <f>VLOOKUP(E4560,#REF!,8,FALSE)</f>
        <v>#REF!</v>
      </c>
      <c r="G4560" s="51" t="e">
        <f>VLOOKUP(E4560,#REF!,9,FALSE)</f>
        <v>#REF!</v>
      </c>
      <c r="H4560" s="52">
        <v>889891</v>
      </c>
      <c r="I4560" s="51" t="s">
        <v>1587</v>
      </c>
      <c r="J4560" s="53">
        <v>11</v>
      </c>
      <c r="K4560" s="53">
        <v>11.000000999999999</v>
      </c>
      <c r="L4560" s="53">
        <v>10.874582711111112</v>
      </c>
      <c r="M4560" s="53">
        <v>10.874582711111112</v>
      </c>
      <c r="N4560" s="53">
        <f t="shared" si="360"/>
        <v>7829.699552</v>
      </c>
      <c r="O4560" s="53" t="e">
        <f>VLOOKUP(E4560,#REF!,29,FALSE)</f>
        <v>#REF!</v>
      </c>
      <c r="P4560" s="53" t="e">
        <f t="shared" si="361"/>
        <v>#REF!</v>
      </c>
      <c r="Q4560" s="53">
        <v>0</v>
      </c>
    </row>
    <row r="4561" spans="1:17">
      <c r="A4561" s="51" t="s">
        <v>5396</v>
      </c>
      <c r="B4561" s="51">
        <f t="shared" si="357"/>
        <v>6</v>
      </c>
      <c r="C4561" s="51">
        <f t="shared" si="358"/>
        <v>720</v>
      </c>
      <c r="D4561" s="51" t="s">
        <v>631</v>
      </c>
      <c r="E4561" s="54" t="str">
        <f t="shared" si="359"/>
        <v>029999</v>
      </c>
      <c r="F4561" s="51" t="e">
        <f>VLOOKUP(E4561,#REF!,8,FALSE)</f>
        <v>#REF!</v>
      </c>
      <c r="G4561" s="51" t="e">
        <f>VLOOKUP(E4561,#REF!,9,FALSE)</f>
        <v>#REF!</v>
      </c>
      <c r="H4561" s="52">
        <v>8656</v>
      </c>
      <c r="I4561" s="51" t="s">
        <v>2549</v>
      </c>
      <c r="J4561" s="53">
        <v>50.3</v>
      </c>
      <c r="K4561" s="53">
        <v>59.100003000000001</v>
      </c>
      <c r="L4561" s="53">
        <v>63.446718413888895</v>
      </c>
      <c r="M4561" s="53">
        <v>63.446718413888895</v>
      </c>
      <c r="N4561" s="53">
        <f t="shared" si="360"/>
        <v>45681.637258000002</v>
      </c>
      <c r="O4561" s="53" t="e">
        <f>VLOOKUP(E4561,#REF!,29,FALSE)</f>
        <v>#REF!</v>
      </c>
      <c r="P4561" s="53" t="e">
        <f t="shared" si="361"/>
        <v>#REF!</v>
      </c>
      <c r="Q4561" s="53">
        <v>0</v>
      </c>
    </row>
    <row r="4562" spans="1:17">
      <c r="A4562" s="51" t="s">
        <v>5396</v>
      </c>
      <c r="B4562" s="51">
        <f t="shared" si="357"/>
        <v>6</v>
      </c>
      <c r="C4562" s="51">
        <f t="shared" si="358"/>
        <v>720</v>
      </c>
      <c r="D4562" s="51" t="s">
        <v>1389</v>
      </c>
      <c r="E4562" s="54" t="str">
        <f t="shared" si="359"/>
        <v>030827</v>
      </c>
      <c r="F4562" s="51" t="e">
        <f>VLOOKUP(E4562,#REF!,8,FALSE)</f>
        <v>#REF!</v>
      </c>
      <c r="G4562" s="51" t="e">
        <f>VLOOKUP(E4562,#REF!,9,FALSE)</f>
        <v>#REF!</v>
      </c>
      <c r="H4562" s="52">
        <v>892107</v>
      </c>
      <c r="I4562" s="51" t="s">
        <v>1390</v>
      </c>
      <c r="J4562" s="53">
        <v>9</v>
      </c>
      <c r="K4562" s="53">
        <v>8.9000029999999999</v>
      </c>
      <c r="L4562" s="53">
        <v>4.7583285166666665</v>
      </c>
      <c r="M4562" s="53">
        <v>4.7054597263888889</v>
      </c>
      <c r="N4562" s="53">
        <f t="shared" si="360"/>
        <v>3387.9310030000001</v>
      </c>
      <c r="O4562" s="53" t="e">
        <f>VLOOKUP(E4562,#REF!,29,FALSE)</f>
        <v>#REF!</v>
      </c>
      <c r="P4562" s="53" t="e">
        <f t="shared" si="361"/>
        <v>#REF!</v>
      </c>
      <c r="Q4562" s="53">
        <v>5.2868790277777737E-2</v>
      </c>
    </row>
    <row r="4563" spans="1:17">
      <c r="A4563" s="51" t="s">
        <v>5396</v>
      </c>
      <c r="B4563" s="51">
        <f t="shared" si="357"/>
        <v>6</v>
      </c>
      <c r="C4563" s="51">
        <f t="shared" si="358"/>
        <v>720</v>
      </c>
      <c r="D4563" s="51" t="s">
        <v>547</v>
      </c>
      <c r="E4563" s="54" t="str">
        <f t="shared" si="359"/>
        <v>029700</v>
      </c>
      <c r="F4563" s="51" t="e">
        <f>VLOOKUP(E4563,#REF!,8,FALSE)</f>
        <v>#REF!</v>
      </c>
      <c r="G4563" s="51" t="e">
        <f>VLOOKUP(E4563,#REF!,9,FALSE)</f>
        <v>#REF!</v>
      </c>
      <c r="H4563" s="52">
        <v>8903</v>
      </c>
      <c r="I4563" s="51" t="s">
        <v>5086</v>
      </c>
      <c r="J4563" s="53">
        <v>340.7</v>
      </c>
      <c r="K4563" s="53">
        <v>314.999999</v>
      </c>
      <c r="L4563" s="53">
        <v>281.24062840277776</v>
      </c>
      <c r="M4563" s="53">
        <v>281.21914545694443</v>
      </c>
      <c r="N4563" s="53">
        <f t="shared" si="360"/>
        <v>202477.78472899998</v>
      </c>
      <c r="O4563" s="53" t="e">
        <f>VLOOKUP(E4563,#REF!,29,FALSE)</f>
        <v>#REF!</v>
      </c>
      <c r="P4563" s="53" t="e">
        <f t="shared" si="361"/>
        <v>#REF!</v>
      </c>
      <c r="Q4563" s="53">
        <v>2.1482945833324468E-2</v>
      </c>
    </row>
    <row r="4564" spans="1:17">
      <c r="A4564" s="51" t="s">
        <v>5396</v>
      </c>
      <c r="B4564" s="51">
        <f t="shared" si="357"/>
        <v>6</v>
      </c>
      <c r="C4564" s="51">
        <f t="shared" si="358"/>
        <v>720</v>
      </c>
      <c r="D4564" s="51" t="s">
        <v>732</v>
      </c>
      <c r="E4564" s="54" t="str">
        <f t="shared" si="359"/>
        <v>030098</v>
      </c>
      <c r="F4564" s="51" t="e">
        <f>VLOOKUP(E4564,#REF!,8,FALSE)</f>
        <v>#REF!</v>
      </c>
      <c r="G4564" s="51" t="e">
        <f>VLOOKUP(E4564,#REF!,9,FALSE)</f>
        <v>#REF!</v>
      </c>
      <c r="H4564" s="52">
        <v>888070</v>
      </c>
      <c r="I4564" s="51" t="s">
        <v>5087</v>
      </c>
      <c r="J4564" s="53">
        <v>298.8</v>
      </c>
      <c r="K4564" s="53">
        <v>276.00000299999999</v>
      </c>
      <c r="L4564" s="53">
        <v>321.07622706805557</v>
      </c>
      <c r="M4564" s="53">
        <v>321.0761577652778</v>
      </c>
      <c r="N4564" s="53">
        <f t="shared" si="360"/>
        <v>231174.833591</v>
      </c>
      <c r="O4564" s="53" t="e">
        <f>VLOOKUP(E4564,#REF!,29,FALSE)</f>
        <v>#REF!</v>
      </c>
      <c r="P4564" s="53" t="e">
        <f t="shared" si="361"/>
        <v>#REF!</v>
      </c>
      <c r="Q4564" s="53">
        <v>6.9302777774282731E-5</v>
      </c>
    </row>
    <row r="4565" spans="1:17">
      <c r="A4565" s="51" t="s">
        <v>5396</v>
      </c>
      <c r="B4565" s="51">
        <f t="shared" si="357"/>
        <v>6</v>
      </c>
      <c r="C4565" s="51">
        <f t="shared" si="358"/>
        <v>720</v>
      </c>
      <c r="D4565" s="51" t="s">
        <v>553</v>
      </c>
      <c r="E4565" s="54" t="str">
        <f t="shared" si="359"/>
        <v>029720</v>
      </c>
      <c r="F4565" s="51" t="e">
        <f>VLOOKUP(E4565,#REF!,8,FALSE)</f>
        <v>#REF!</v>
      </c>
      <c r="G4565" s="51" t="e">
        <f>VLOOKUP(E4565,#REF!,9,FALSE)</f>
        <v>#REF!</v>
      </c>
      <c r="H4565" s="52">
        <v>8904</v>
      </c>
      <c r="I4565" s="51" t="s">
        <v>5088</v>
      </c>
      <c r="J4565" s="53">
        <v>645.29999999999995</v>
      </c>
      <c r="K4565" s="53">
        <v>615.000001</v>
      </c>
      <c r="L4565" s="53">
        <v>496.25330789027777</v>
      </c>
      <c r="M4565" s="53">
        <v>496.24767370138886</v>
      </c>
      <c r="N4565" s="53">
        <f t="shared" si="360"/>
        <v>357298.32506499998</v>
      </c>
      <c r="O4565" s="53" t="e">
        <f>VLOOKUP(E4565,#REF!,29,FALSE)</f>
        <v>#REF!</v>
      </c>
      <c r="P4565" s="53" t="e">
        <f t="shared" si="361"/>
        <v>#REF!</v>
      </c>
      <c r="Q4565" s="53">
        <v>5.6341888889114167E-3</v>
      </c>
    </row>
    <row r="4566" spans="1:17">
      <c r="A4566" s="51" t="s">
        <v>5396</v>
      </c>
      <c r="B4566" s="51">
        <f t="shared" si="357"/>
        <v>6</v>
      </c>
      <c r="C4566" s="51">
        <f t="shared" si="358"/>
        <v>720</v>
      </c>
      <c r="D4566" s="51" t="s">
        <v>1342</v>
      </c>
      <c r="E4566" s="54" t="str">
        <f t="shared" si="359"/>
        <v>030830</v>
      </c>
      <c r="F4566" s="51" t="e">
        <f>VLOOKUP(E4566,#REF!,8,FALSE)</f>
        <v>#REF!</v>
      </c>
      <c r="G4566" s="51" t="e">
        <f>VLOOKUP(E4566,#REF!,9,FALSE)</f>
        <v>#REF!</v>
      </c>
      <c r="H4566" s="52">
        <v>892109</v>
      </c>
      <c r="I4566" s="51" t="s">
        <v>1343</v>
      </c>
      <c r="J4566" s="53">
        <v>7.8</v>
      </c>
      <c r="K4566" s="53">
        <v>9.1000040000000002</v>
      </c>
      <c r="L4566" s="53">
        <v>3.4540382805555554</v>
      </c>
      <c r="M4566" s="53">
        <v>3.4540383027777777</v>
      </c>
      <c r="N4566" s="53">
        <f t="shared" si="360"/>
        <v>2486.9075779999998</v>
      </c>
      <c r="O4566" s="53" t="e">
        <f>VLOOKUP(E4566,#REF!,29,FALSE)</f>
        <v>#REF!</v>
      </c>
      <c r="P4566" s="53" t="e">
        <f t="shared" si="361"/>
        <v>#REF!</v>
      </c>
      <c r="Q4566" s="53">
        <v>0</v>
      </c>
    </row>
    <row r="4567" spans="1:17">
      <c r="A4567" s="51" t="s">
        <v>5396</v>
      </c>
      <c r="B4567" s="51">
        <f t="shared" si="357"/>
        <v>6</v>
      </c>
      <c r="C4567" s="51">
        <f t="shared" si="358"/>
        <v>720</v>
      </c>
      <c r="D4567" s="51" t="s">
        <v>843</v>
      </c>
      <c r="E4567" s="54" t="str">
        <f t="shared" si="359"/>
        <v>030323</v>
      </c>
      <c r="F4567" s="51" t="e">
        <f>VLOOKUP(E4567,#REF!,8,FALSE)</f>
        <v>#REF!</v>
      </c>
      <c r="G4567" s="51" t="e">
        <f>VLOOKUP(E4567,#REF!,9,FALSE)</f>
        <v>#REF!</v>
      </c>
      <c r="H4567" s="52">
        <v>20019</v>
      </c>
      <c r="I4567" s="51" t="s">
        <v>5089</v>
      </c>
      <c r="J4567" s="53">
        <v>2.73</v>
      </c>
      <c r="K4567" s="53">
        <v>2</v>
      </c>
      <c r="L4567" s="53">
        <v>3.6584335500000003</v>
      </c>
      <c r="M4567" s="53">
        <v>3.6584335500000003</v>
      </c>
      <c r="N4567" s="53">
        <f t="shared" si="360"/>
        <v>2634.0721560000002</v>
      </c>
      <c r="O4567" s="53" t="e">
        <f>VLOOKUP(E4567,#REF!,29,FALSE)</f>
        <v>#REF!</v>
      </c>
      <c r="P4567" s="53" t="e">
        <f t="shared" si="361"/>
        <v>#REF!</v>
      </c>
      <c r="Q4567" s="53">
        <v>0</v>
      </c>
    </row>
    <row r="4568" spans="1:17">
      <c r="A4568" s="51" t="s">
        <v>5396</v>
      </c>
      <c r="B4568" s="51">
        <f t="shared" si="357"/>
        <v>6</v>
      </c>
      <c r="C4568" s="51">
        <f t="shared" si="358"/>
        <v>720</v>
      </c>
      <c r="D4568" s="51" t="s">
        <v>310</v>
      </c>
      <c r="E4568" s="54" t="str">
        <f t="shared" si="359"/>
        <v>028655</v>
      </c>
      <c r="F4568" s="51" t="e">
        <f>VLOOKUP(E4568,#REF!,8,FALSE)</f>
        <v>#REF!</v>
      </c>
      <c r="G4568" s="51" t="e">
        <f>VLOOKUP(E4568,#REF!,9,FALSE)</f>
        <v>#REF!</v>
      </c>
      <c r="H4568" s="52">
        <v>8433</v>
      </c>
      <c r="I4568" s="51" t="s">
        <v>311</v>
      </c>
      <c r="J4568" s="53">
        <v>27.8</v>
      </c>
      <c r="K4568" s="53">
        <v>26.999997</v>
      </c>
      <c r="L4568" s="53">
        <v>30.218161548611111</v>
      </c>
      <c r="M4568" s="53">
        <v>29.325445469444443</v>
      </c>
      <c r="N4568" s="53">
        <f t="shared" si="360"/>
        <v>21114.320737999999</v>
      </c>
      <c r="O4568" s="53" t="e">
        <f>VLOOKUP(E4568,#REF!,29,FALSE)</f>
        <v>#REF!</v>
      </c>
      <c r="P4568" s="53" t="e">
        <f t="shared" si="361"/>
        <v>#REF!</v>
      </c>
      <c r="Q4568" s="53">
        <v>0.89271607916666651</v>
      </c>
    </row>
    <row r="4569" spans="1:17">
      <c r="A4569" s="51" t="s">
        <v>5396</v>
      </c>
      <c r="B4569" s="51">
        <f t="shared" si="357"/>
        <v>6</v>
      </c>
      <c r="C4569" s="51">
        <f t="shared" si="358"/>
        <v>720</v>
      </c>
      <c r="D4569" s="51" t="s">
        <v>312</v>
      </c>
      <c r="E4569" s="54" t="str">
        <f t="shared" si="359"/>
        <v>029556</v>
      </c>
      <c r="F4569" s="51" t="e">
        <f>VLOOKUP(E4569,#REF!,8,FALSE)</f>
        <v>#REF!</v>
      </c>
      <c r="G4569" s="51" t="e">
        <f>VLOOKUP(E4569,#REF!,9,FALSE)</f>
        <v>#REF!</v>
      </c>
      <c r="H4569" s="52">
        <v>8434</v>
      </c>
      <c r="I4569" s="51" t="s">
        <v>313</v>
      </c>
      <c r="J4569" s="53">
        <v>29.5</v>
      </c>
      <c r="K4569" s="53">
        <v>28.999998999999999</v>
      </c>
      <c r="L4569" s="53">
        <v>33.48249756111111</v>
      </c>
      <c r="M4569" s="53">
        <v>32.919927605555557</v>
      </c>
      <c r="N4569" s="53">
        <f t="shared" si="360"/>
        <v>23702.347876</v>
      </c>
      <c r="O4569" s="53" t="e">
        <f>VLOOKUP(E4569,#REF!,29,FALSE)</f>
        <v>#REF!</v>
      </c>
      <c r="P4569" s="53" t="e">
        <f t="shared" si="361"/>
        <v>#REF!</v>
      </c>
      <c r="Q4569" s="53">
        <v>0.56256995555555578</v>
      </c>
    </row>
    <row r="4570" spans="1:17">
      <c r="A4570" s="51" t="s">
        <v>5396</v>
      </c>
      <c r="B4570" s="51">
        <f t="shared" si="357"/>
        <v>6</v>
      </c>
      <c r="C4570" s="51">
        <f t="shared" si="358"/>
        <v>720</v>
      </c>
      <c r="D4570" s="51" t="s">
        <v>2283</v>
      </c>
      <c r="E4570" s="54" t="str">
        <f t="shared" si="359"/>
        <v>029655</v>
      </c>
      <c r="F4570" s="51" t="e">
        <f>VLOOKUP(E4570,#REF!,8,FALSE)</f>
        <v>#REF!</v>
      </c>
      <c r="G4570" s="51" t="e">
        <f>VLOOKUP(E4570,#REF!,9,FALSE)</f>
        <v>#REF!</v>
      </c>
      <c r="H4570" s="52">
        <v>8371</v>
      </c>
      <c r="I4570" s="51" t="s">
        <v>5090</v>
      </c>
      <c r="J4570" s="53">
        <v>12.1</v>
      </c>
      <c r="K4570" s="53">
        <v>10.000007</v>
      </c>
      <c r="L4570" s="53">
        <v>21.659258797222222</v>
      </c>
      <c r="M4570" s="53">
        <v>8.0918820461747352</v>
      </c>
      <c r="N4570" s="53">
        <f t="shared" si="360"/>
        <v>5826.155073245809</v>
      </c>
      <c r="O4570" s="53" t="e">
        <f>VLOOKUP(E4570,#REF!,29,FALSE)</f>
        <v>#REF!</v>
      </c>
      <c r="P4570" s="53" t="e">
        <f t="shared" si="361"/>
        <v>#REF!</v>
      </c>
      <c r="Q4570" s="53">
        <v>13.567376751047485</v>
      </c>
    </row>
    <row r="4571" spans="1:17">
      <c r="A4571" s="51" t="s">
        <v>5396</v>
      </c>
      <c r="B4571" s="51">
        <f t="shared" si="357"/>
        <v>6</v>
      </c>
      <c r="C4571" s="51">
        <f t="shared" si="358"/>
        <v>720</v>
      </c>
      <c r="D4571" s="51" t="s">
        <v>159</v>
      </c>
      <c r="E4571" s="54" t="str">
        <f t="shared" si="359"/>
        <v>029767</v>
      </c>
      <c r="F4571" s="51" t="e">
        <f>VLOOKUP(E4571,#REF!,8,FALSE)</f>
        <v>#REF!</v>
      </c>
      <c r="G4571" s="51" t="e">
        <f>VLOOKUP(E4571,#REF!,9,FALSE)</f>
        <v>#REF!</v>
      </c>
      <c r="H4571" s="52">
        <v>8581</v>
      </c>
      <c r="I4571" s="51" t="s">
        <v>5091</v>
      </c>
      <c r="J4571" s="53">
        <v>262.39999999999998</v>
      </c>
      <c r="K4571" s="53">
        <v>226.99999700000001</v>
      </c>
      <c r="L4571" s="53">
        <v>276.63313156388887</v>
      </c>
      <c r="M4571" s="53">
        <v>276.63312616527776</v>
      </c>
      <c r="N4571" s="53">
        <f t="shared" si="360"/>
        <v>199175.85083899999</v>
      </c>
      <c r="O4571" s="53" t="e">
        <f>VLOOKUP(E4571,#REF!,29,FALSE)</f>
        <v>#REF!</v>
      </c>
      <c r="P4571" s="53" t="e">
        <f t="shared" si="361"/>
        <v>#REF!</v>
      </c>
      <c r="Q4571" s="53">
        <v>5.398611109639104E-6</v>
      </c>
    </row>
    <row r="4572" spans="1:17">
      <c r="A4572" s="51" t="s">
        <v>5396</v>
      </c>
      <c r="B4572" s="51">
        <f t="shared" si="357"/>
        <v>6</v>
      </c>
      <c r="C4572" s="51">
        <f t="shared" si="358"/>
        <v>720</v>
      </c>
      <c r="D4572" s="51" t="s">
        <v>1225</v>
      </c>
      <c r="E4572" s="54" t="str">
        <f t="shared" si="359"/>
        <v>030726</v>
      </c>
      <c r="F4572" s="51" t="e">
        <f>VLOOKUP(E4572,#REF!,8,FALSE)</f>
        <v>#REF!</v>
      </c>
      <c r="G4572" s="51" t="e">
        <f>VLOOKUP(E4572,#REF!,9,FALSE)</f>
        <v>#REF!</v>
      </c>
      <c r="H4572" s="52">
        <v>890757</v>
      </c>
      <c r="I4572" s="51" t="s">
        <v>5092</v>
      </c>
      <c r="J4572" s="53">
        <v>16.399999999999999</v>
      </c>
      <c r="K4572" s="53">
        <v>15.8</v>
      </c>
      <c r="L4572" s="53">
        <v>19.10030136527778</v>
      </c>
      <c r="M4572" s="53">
        <v>19.10030136527778</v>
      </c>
      <c r="N4572" s="53">
        <f t="shared" si="360"/>
        <v>13752.216983000002</v>
      </c>
      <c r="O4572" s="53" t="e">
        <f>VLOOKUP(E4572,#REF!,29,FALSE)</f>
        <v>#REF!</v>
      </c>
      <c r="P4572" s="53" t="e">
        <f t="shared" si="361"/>
        <v>#REF!</v>
      </c>
      <c r="Q4572" s="53">
        <v>0</v>
      </c>
    </row>
    <row r="4573" spans="1:17">
      <c r="A4573" s="51" t="s">
        <v>5396</v>
      </c>
      <c r="B4573" s="51">
        <f t="shared" si="357"/>
        <v>6</v>
      </c>
      <c r="C4573" s="51">
        <f t="shared" si="358"/>
        <v>720</v>
      </c>
      <c r="D4573" s="51" t="s">
        <v>2778</v>
      </c>
      <c r="E4573" s="54" t="str">
        <f t="shared" si="359"/>
        <v>032545</v>
      </c>
      <c r="F4573" s="51" t="e">
        <f>VLOOKUP(E4573,#REF!,8,FALSE)</f>
        <v>#REF!</v>
      </c>
      <c r="G4573" s="51" t="e">
        <f>VLOOKUP(E4573,#REF!,9,FALSE)</f>
        <v>#REF!</v>
      </c>
      <c r="H4573" s="52">
        <v>909105</v>
      </c>
      <c r="I4573" s="51" t="s">
        <v>5093</v>
      </c>
      <c r="J4573" s="53">
        <v>23.3</v>
      </c>
      <c r="K4573" s="53">
        <v>22.700002999999999</v>
      </c>
      <c r="L4573" s="53">
        <v>26.812082725000003</v>
      </c>
      <c r="M4573" s="53">
        <v>0.99657911180156999</v>
      </c>
      <c r="N4573" s="53">
        <f t="shared" si="360"/>
        <v>717.53696049713039</v>
      </c>
      <c r="O4573" s="53" t="e">
        <f>VLOOKUP(E4573,#REF!,29,FALSE)</f>
        <v>#REF!</v>
      </c>
      <c r="P4573" s="53" t="e">
        <f t="shared" si="361"/>
        <v>#REF!</v>
      </c>
      <c r="Q4573" s="53">
        <v>25.81550361319843</v>
      </c>
    </row>
    <row r="4574" spans="1:17">
      <c r="A4574" s="51" t="s">
        <v>5396</v>
      </c>
      <c r="B4574" s="51">
        <f t="shared" si="357"/>
        <v>6</v>
      </c>
      <c r="C4574" s="51">
        <f t="shared" si="358"/>
        <v>720</v>
      </c>
      <c r="D4574" s="51" t="s">
        <v>2428</v>
      </c>
      <c r="E4574" s="54" t="str">
        <f t="shared" si="359"/>
        <v>032355</v>
      </c>
      <c r="F4574" s="51" t="e">
        <f>VLOOKUP(E4574,#REF!,8,FALSE)</f>
        <v>#REF!</v>
      </c>
      <c r="G4574" s="51" t="e">
        <f>VLOOKUP(E4574,#REF!,9,FALSE)</f>
        <v>#REF!</v>
      </c>
      <c r="H4574" s="52">
        <v>909584</v>
      </c>
      <c r="I4574" s="51" t="s">
        <v>5094</v>
      </c>
      <c r="J4574" s="53">
        <v>10.6</v>
      </c>
      <c r="K4574" s="53">
        <v>10.6</v>
      </c>
      <c r="L4574" s="53">
        <v>12.750021634722222</v>
      </c>
      <c r="M4574" s="53">
        <v>12.750021634722222</v>
      </c>
      <c r="N4574" s="53">
        <f t="shared" si="360"/>
        <v>9180.0155770000001</v>
      </c>
      <c r="O4574" s="53" t="e">
        <f>VLOOKUP(E4574,#REF!,29,FALSE)</f>
        <v>#REF!</v>
      </c>
      <c r="P4574" s="53" t="e">
        <f t="shared" si="361"/>
        <v>#REF!</v>
      </c>
      <c r="Q4574" s="53">
        <v>0</v>
      </c>
    </row>
    <row r="4575" spans="1:17">
      <c r="A4575" s="51" t="s">
        <v>5396</v>
      </c>
      <c r="B4575" s="51">
        <f t="shared" si="357"/>
        <v>6</v>
      </c>
      <c r="C4575" s="51">
        <f t="shared" si="358"/>
        <v>720</v>
      </c>
      <c r="D4575" s="51" t="s">
        <v>382</v>
      </c>
      <c r="E4575" s="54" t="str">
        <f t="shared" si="359"/>
        <v>028288</v>
      </c>
      <c r="F4575" s="51" t="e">
        <f>VLOOKUP(E4575,#REF!,8,FALSE)</f>
        <v>#REF!</v>
      </c>
      <c r="G4575" s="51" t="e">
        <f>VLOOKUP(E4575,#REF!,9,FALSE)</f>
        <v>#REF!</v>
      </c>
      <c r="H4575" s="52">
        <v>8483</v>
      </c>
      <c r="I4575" s="51" t="s">
        <v>5095</v>
      </c>
      <c r="J4575" s="53">
        <v>11.7</v>
      </c>
      <c r="K4575" s="53">
        <v>10.000000999999999</v>
      </c>
      <c r="L4575" s="53">
        <v>18.152376888888888</v>
      </c>
      <c r="M4575" s="53">
        <v>15.514853670833334</v>
      </c>
      <c r="N4575" s="53">
        <f t="shared" si="360"/>
        <v>11170.694643000001</v>
      </c>
      <c r="O4575" s="53" t="e">
        <f>VLOOKUP(E4575,#REF!,29,FALSE)</f>
        <v>#REF!</v>
      </c>
      <c r="P4575" s="53" t="e">
        <f t="shared" si="361"/>
        <v>#REF!</v>
      </c>
      <c r="Q4575" s="53">
        <v>2.6375232180555535</v>
      </c>
    </row>
    <row r="4576" spans="1:17">
      <c r="A4576" s="51" t="s">
        <v>5396</v>
      </c>
      <c r="B4576" s="51">
        <f t="shared" si="357"/>
        <v>6</v>
      </c>
      <c r="C4576" s="51">
        <f t="shared" si="358"/>
        <v>720</v>
      </c>
      <c r="D4576" s="51" t="s">
        <v>170</v>
      </c>
      <c r="E4576" s="54" t="str">
        <f t="shared" si="359"/>
        <v>029268</v>
      </c>
      <c r="F4576" s="51" t="e">
        <f>VLOOKUP(E4576,#REF!,8,FALSE)</f>
        <v>#REF!</v>
      </c>
      <c r="G4576" s="51" t="e">
        <f>VLOOKUP(E4576,#REF!,9,FALSE)</f>
        <v>#REF!</v>
      </c>
      <c r="H4576" s="52">
        <v>8276</v>
      </c>
      <c r="I4576" s="51" t="s">
        <v>5096</v>
      </c>
      <c r="J4576" s="53">
        <v>30.7</v>
      </c>
      <c r="K4576" s="53">
        <v>27</v>
      </c>
      <c r="L4576" s="53">
        <v>39.234479131944447</v>
      </c>
      <c r="M4576" s="53">
        <v>38.415050461111107</v>
      </c>
      <c r="N4576" s="53">
        <f t="shared" si="360"/>
        <v>27658.836331999999</v>
      </c>
      <c r="O4576" s="53" t="e">
        <f>VLOOKUP(E4576,#REF!,29,FALSE)</f>
        <v>#REF!</v>
      </c>
      <c r="P4576" s="53" t="e">
        <f t="shared" si="361"/>
        <v>#REF!</v>
      </c>
      <c r="Q4576" s="53">
        <v>0.81942867083333415</v>
      </c>
    </row>
    <row r="4577" spans="1:17">
      <c r="A4577" s="51" t="s">
        <v>5396</v>
      </c>
      <c r="B4577" s="51">
        <f t="shared" si="357"/>
        <v>6</v>
      </c>
      <c r="C4577" s="51">
        <f t="shared" si="358"/>
        <v>720</v>
      </c>
      <c r="D4577" s="51" t="s">
        <v>840</v>
      </c>
      <c r="E4577" s="54" t="str">
        <f t="shared" si="359"/>
        <v>030369</v>
      </c>
      <c r="F4577" s="51" t="e">
        <f>VLOOKUP(E4577,#REF!,8,FALSE)</f>
        <v>#REF!</v>
      </c>
      <c r="G4577" s="51" t="e">
        <f>VLOOKUP(E4577,#REF!,9,FALSE)</f>
        <v>#REF!</v>
      </c>
      <c r="H4577" s="52">
        <v>20056</v>
      </c>
      <c r="I4577" s="51" t="s">
        <v>5097</v>
      </c>
      <c r="J4577" s="53">
        <v>9.02</v>
      </c>
      <c r="K4577" s="53">
        <v>9</v>
      </c>
      <c r="L4577" s="53">
        <v>6.1679543861111119</v>
      </c>
      <c r="M4577" s="53">
        <v>6.1679543861111119</v>
      </c>
      <c r="N4577" s="53">
        <f t="shared" si="360"/>
        <v>4440.9271580000004</v>
      </c>
      <c r="O4577" s="53" t="e">
        <f>VLOOKUP(E4577,#REF!,29,FALSE)</f>
        <v>#REF!</v>
      </c>
      <c r="P4577" s="53" t="e">
        <f t="shared" si="361"/>
        <v>#REF!</v>
      </c>
      <c r="Q4577" s="53">
        <v>0</v>
      </c>
    </row>
    <row r="4578" spans="1:17">
      <c r="A4578" s="51" t="s">
        <v>5396</v>
      </c>
      <c r="B4578" s="51">
        <f t="shared" si="357"/>
        <v>6</v>
      </c>
      <c r="C4578" s="51">
        <f t="shared" si="358"/>
        <v>720</v>
      </c>
      <c r="D4578" s="51" t="s">
        <v>163</v>
      </c>
      <c r="E4578" s="54" t="str">
        <f t="shared" si="359"/>
        <v>002903</v>
      </c>
      <c r="F4578" s="51" t="e">
        <f>VLOOKUP(E4578,#REF!,8,FALSE)</f>
        <v>#REF!</v>
      </c>
      <c r="G4578" s="51" t="e">
        <f>VLOOKUP(E4578,#REF!,9,FALSE)</f>
        <v>#REF!</v>
      </c>
      <c r="H4578" s="52">
        <v>8399</v>
      </c>
      <c r="I4578" s="51" t="s">
        <v>164</v>
      </c>
      <c r="J4578" s="53">
        <v>12.9</v>
      </c>
      <c r="K4578" s="53">
        <v>12.000004000000001</v>
      </c>
      <c r="L4578" s="53">
        <v>22.800812222222223</v>
      </c>
      <c r="M4578" s="53">
        <v>21.210065</v>
      </c>
      <c r="N4578" s="53">
        <f t="shared" si="360"/>
        <v>15271.246800000001</v>
      </c>
      <c r="O4578" s="53" t="e">
        <f>VLOOKUP(E4578,#REF!,29,FALSE)</f>
        <v>#REF!</v>
      </c>
      <c r="P4578" s="53" t="e">
        <f t="shared" si="361"/>
        <v>#REF!</v>
      </c>
      <c r="Q4578" s="53">
        <v>1.5907472222222219</v>
      </c>
    </row>
    <row r="4579" spans="1:17">
      <c r="A4579" s="51" t="s">
        <v>5396</v>
      </c>
      <c r="B4579" s="51">
        <f t="shared" si="357"/>
        <v>6</v>
      </c>
      <c r="C4579" s="51">
        <f t="shared" si="358"/>
        <v>720</v>
      </c>
      <c r="D4579" s="51" t="s">
        <v>1085</v>
      </c>
      <c r="E4579" s="54" t="str">
        <f t="shared" si="359"/>
        <v>030469</v>
      </c>
      <c r="F4579" s="51" t="e">
        <f>VLOOKUP(E4579,#REF!,8,FALSE)</f>
        <v>#REF!</v>
      </c>
      <c r="G4579" s="51" t="e">
        <f>VLOOKUP(E4579,#REF!,9,FALSE)</f>
        <v>#REF!</v>
      </c>
      <c r="H4579" s="52">
        <v>890656</v>
      </c>
      <c r="I4579" s="51" t="s">
        <v>5098</v>
      </c>
      <c r="J4579" s="53">
        <v>8.1</v>
      </c>
      <c r="K4579" s="53">
        <v>8.9</v>
      </c>
      <c r="L4579" s="53">
        <v>9.1973870499999997</v>
      </c>
      <c r="M4579" s="53">
        <v>9.197387077777778</v>
      </c>
      <c r="N4579" s="53">
        <f t="shared" si="360"/>
        <v>6622.1186960000005</v>
      </c>
      <c r="O4579" s="53" t="e">
        <f>VLOOKUP(E4579,#REF!,29,FALSE)</f>
        <v>#REF!</v>
      </c>
      <c r="P4579" s="53" t="e">
        <f t="shared" si="361"/>
        <v>#REF!</v>
      </c>
      <c r="Q4579" s="53">
        <v>0</v>
      </c>
    </row>
    <row r="4580" spans="1:17">
      <c r="A4580" s="51" t="s">
        <v>5396</v>
      </c>
      <c r="B4580" s="51">
        <f t="shared" si="357"/>
        <v>6</v>
      </c>
      <c r="C4580" s="51">
        <f t="shared" si="358"/>
        <v>720</v>
      </c>
      <c r="D4580" s="51" t="s">
        <v>1090</v>
      </c>
      <c r="E4580" s="54" t="str">
        <f t="shared" si="359"/>
        <v>030477</v>
      </c>
      <c r="F4580" s="51" t="e">
        <f>VLOOKUP(E4580,#REF!,8,FALSE)</f>
        <v>#REF!</v>
      </c>
      <c r="G4580" s="51" t="e">
        <f>VLOOKUP(E4580,#REF!,9,FALSE)</f>
        <v>#REF!</v>
      </c>
      <c r="H4580" s="52">
        <v>890658</v>
      </c>
      <c r="I4580" s="51" t="s">
        <v>5099</v>
      </c>
      <c r="J4580" s="53">
        <v>7.5</v>
      </c>
      <c r="K4580" s="53">
        <v>8.0000009999999993</v>
      </c>
      <c r="L4580" s="53">
        <v>8.0566224402777777</v>
      </c>
      <c r="M4580" s="53">
        <v>8.0566223847222211</v>
      </c>
      <c r="N4580" s="53">
        <f t="shared" si="360"/>
        <v>5800.7681169999996</v>
      </c>
      <c r="O4580" s="53" t="e">
        <f>VLOOKUP(E4580,#REF!,29,FALSE)</f>
        <v>#REF!</v>
      </c>
      <c r="P4580" s="53" t="e">
        <f t="shared" si="361"/>
        <v>#REF!</v>
      </c>
      <c r="Q4580" s="53">
        <v>5.5555556678478349E-8</v>
      </c>
    </row>
    <row r="4581" spans="1:17">
      <c r="A4581" s="51" t="s">
        <v>5396</v>
      </c>
      <c r="B4581" s="51">
        <f t="shared" si="357"/>
        <v>6</v>
      </c>
      <c r="C4581" s="51">
        <f t="shared" si="358"/>
        <v>720</v>
      </c>
      <c r="D4581" s="51" t="s">
        <v>1104</v>
      </c>
      <c r="E4581" s="54" t="str">
        <f t="shared" si="359"/>
        <v>030468</v>
      </c>
      <c r="F4581" s="51" t="e">
        <f>VLOOKUP(E4581,#REF!,8,FALSE)</f>
        <v>#REF!</v>
      </c>
      <c r="G4581" s="51" t="e">
        <f>VLOOKUP(E4581,#REF!,9,FALSE)</f>
        <v>#REF!</v>
      </c>
      <c r="H4581" s="52">
        <v>890657</v>
      </c>
      <c r="I4581" s="51" t="s">
        <v>5100</v>
      </c>
      <c r="J4581" s="53">
        <v>8.6</v>
      </c>
      <c r="K4581" s="53">
        <v>9.5</v>
      </c>
      <c r="L4581" s="53">
        <v>7.6963821958333334</v>
      </c>
      <c r="M4581" s="53">
        <v>7.6963822013888894</v>
      </c>
      <c r="N4581" s="53">
        <f t="shared" si="360"/>
        <v>5541.3951850000003</v>
      </c>
      <c r="O4581" s="53" t="e">
        <f>VLOOKUP(E4581,#REF!,29,FALSE)</f>
        <v>#REF!</v>
      </c>
      <c r="P4581" s="53" t="e">
        <f t="shared" si="361"/>
        <v>#REF!</v>
      </c>
      <c r="Q4581" s="53">
        <v>0</v>
      </c>
    </row>
    <row r="4582" spans="1:17">
      <c r="A4582" s="51" t="s">
        <v>5396</v>
      </c>
      <c r="B4582" s="51">
        <f t="shared" si="357"/>
        <v>6</v>
      </c>
      <c r="C4582" s="51">
        <f t="shared" si="358"/>
        <v>720</v>
      </c>
      <c r="D4582" s="51" t="s">
        <v>1498</v>
      </c>
      <c r="E4582" s="54" t="str">
        <f t="shared" si="359"/>
        <v>030843</v>
      </c>
      <c r="F4582" s="51" t="e">
        <f>VLOOKUP(E4582,#REF!,8,FALSE)</f>
        <v>#REF!</v>
      </c>
      <c r="G4582" s="51" t="e">
        <f>VLOOKUP(E4582,#REF!,9,FALSE)</f>
        <v>#REF!</v>
      </c>
      <c r="H4582" s="52">
        <v>893342</v>
      </c>
      <c r="I4582" s="51" t="s">
        <v>1499</v>
      </c>
      <c r="J4582" s="53">
        <v>14.4</v>
      </c>
      <c r="K4582" s="53">
        <v>13.9</v>
      </c>
      <c r="L4582" s="53">
        <v>15.611141747222224</v>
      </c>
      <c r="M4582" s="53">
        <v>15.611141747222224</v>
      </c>
      <c r="N4582" s="53">
        <f t="shared" si="360"/>
        <v>11240.022058</v>
      </c>
      <c r="O4582" s="53" t="e">
        <f>VLOOKUP(E4582,#REF!,29,FALSE)</f>
        <v>#REF!</v>
      </c>
      <c r="P4582" s="53" t="e">
        <f t="shared" si="361"/>
        <v>#REF!</v>
      </c>
      <c r="Q4582" s="53">
        <v>0</v>
      </c>
    </row>
    <row r="4583" spans="1:17">
      <c r="A4583" s="51" t="s">
        <v>5396</v>
      </c>
      <c r="B4583" s="51">
        <f t="shared" si="357"/>
        <v>6</v>
      </c>
      <c r="C4583" s="51">
        <f t="shared" si="358"/>
        <v>720</v>
      </c>
      <c r="D4583" s="51" t="s">
        <v>863</v>
      </c>
      <c r="E4583" s="54" t="str">
        <f t="shared" si="359"/>
        <v>030416</v>
      </c>
      <c r="F4583" s="51" t="e">
        <f>VLOOKUP(E4583,#REF!,8,FALSE)</f>
        <v>#REF!</v>
      </c>
      <c r="G4583" s="51" t="e">
        <f>VLOOKUP(E4583,#REF!,9,FALSE)</f>
        <v>#REF!</v>
      </c>
      <c r="H4583" s="52">
        <v>20036</v>
      </c>
      <c r="I4583" s="51" t="s">
        <v>5101</v>
      </c>
      <c r="J4583" s="53">
        <v>21.86</v>
      </c>
      <c r="K4583" s="53">
        <v>21</v>
      </c>
      <c r="L4583" s="53">
        <v>14.690586779166667</v>
      </c>
      <c r="M4583" s="53">
        <v>14.690586779166667</v>
      </c>
      <c r="N4583" s="53">
        <f t="shared" si="360"/>
        <v>10577.222481000001</v>
      </c>
      <c r="O4583" s="53" t="e">
        <f>VLOOKUP(E4583,#REF!,29,FALSE)</f>
        <v>#REF!</v>
      </c>
      <c r="P4583" s="53" t="e">
        <f t="shared" si="361"/>
        <v>#REF!</v>
      </c>
      <c r="Q4583" s="53">
        <v>0</v>
      </c>
    </row>
    <row r="4584" spans="1:17">
      <c r="A4584" s="51" t="s">
        <v>5396</v>
      </c>
      <c r="B4584" s="51">
        <f t="shared" si="357"/>
        <v>6</v>
      </c>
      <c r="C4584" s="51">
        <f t="shared" si="358"/>
        <v>720</v>
      </c>
      <c r="D4584" s="51" t="s">
        <v>905</v>
      </c>
      <c r="E4584" s="54" t="str">
        <f t="shared" si="359"/>
        <v>030417</v>
      </c>
      <c r="F4584" s="51" t="e">
        <f>VLOOKUP(E4584,#REF!,8,FALSE)</f>
        <v>#REF!</v>
      </c>
      <c r="G4584" s="51" t="e">
        <f>VLOOKUP(E4584,#REF!,9,FALSE)</f>
        <v>#REF!</v>
      </c>
      <c r="H4584" s="52">
        <v>20037</v>
      </c>
      <c r="I4584" s="51" t="s">
        <v>5102</v>
      </c>
      <c r="J4584" s="53">
        <v>21.07</v>
      </c>
      <c r="K4584" s="53">
        <v>21</v>
      </c>
      <c r="L4584" s="53">
        <v>13.7796327375</v>
      </c>
      <c r="M4584" s="53">
        <v>13.7796327375</v>
      </c>
      <c r="N4584" s="53">
        <f t="shared" si="360"/>
        <v>9921.3355709999996</v>
      </c>
      <c r="O4584" s="53" t="e">
        <f>VLOOKUP(E4584,#REF!,29,FALSE)</f>
        <v>#REF!</v>
      </c>
      <c r="P4584" s="53" t="e">
        <f t="shared" si="361"/>
        <v>#REF!</v>
      </c>
      <c r="Q4584" s="53">
        <v>0</v>
      </c>
    </row>
    <row r="4585" spans="1:17">
      <c r="A4585" s="51" t="s">
        <v>5396</v>
      </c>
      <c r="B4585" s="51">
        <f t="shared" si="357"/>
        <v>6</v>
      </c>
      <c r="C4585" s="51">
        <f t="shared" si="358"/>
        <v>720</v>
      </c>
      <c r="D4585" s="51" t="s">
        <v>1216</v>
      </c>
      <c r="E4585" s="54" t="str">
        <f t="shared" si="359"/>
        <v>030497</v>
      </c>
      <c r="F4585" s="51" t="e">
        <f>VLOOKUP(E4585,#REF!,8,FALSE)</f>
        <v>#REF!</v>
      </c>
      <c r="G4585" s="51" t="e">
        <f>VLOOKUP(E4585,#REF!,9,FALSE)</f>
        <v>#REF!</v>
      </c>
      <c r="H4585" s="52">
        <v>890756</v>
      </c>
      <c r="I4585" s="51" t="s">
        <v>5103</v>
      </c>
      <c r="J4585" s="53">
        <v>15</v>
      </c>
      <c r="K4585" s="53">
        <v>15</v>
      </c>
      <c r="L4585" s="53">
        <v>15.343651672222222</v>
      </c>
      <c r="M4585" s="53">
        <v>15.343651672222222</v>
      </c>
      <c r="N4585" s="53">
        <f t="shared" si="360"/>
        <v>11047.429204</v>
      </c>
      <c r="O4585" s="53" t="e">
        <f>VLOOKUP(E4585,#REF!,29,FALSE)</f>
        <v>#REF!</v>
      </c>
      <c r="P4585" s="53" t="e">
        <f t="shared" si="361"/>
        <v>#REF!</v>
      </c>
      <c r="Q4585" s="53">
        <v>0</v>
      </c>
    </row>
    <row r="4586" spans="1:17">
      <c r="A4586" s="51" t="s">
        <v>5396</v>
      </c>
      <c r="B4586" s="51">
        <f t="shared" si="357"/>
        <v>6</v>
      </c>
      <c r="C4586" s="51">
        <f t="shared" si="358"/>
        <v>720</v>
      </c>
      <c r="D4586" s="51" t="s">
        <v>1102</v>
      </c>
      <c r="E4586" s="54" t="str">
        <f t="shared" si="359"/>
        <v>030515</v>
      </c>
      <c r="F4586" s="51" t="e">
        <f>VLOOKUP(E4586,#REF!,8,FALSE)</f>
        <v>#REF!</v>
      </c>
      <c r="G4586" s="51" t="e">
        <f>VLOOKUP(E4586,#REF!,9,FALSE)</f>
        <v>#REF!</v>
      </c>
      <c r="H4586" s="52">
        <v>890937</v>
      </c>
      <c r="I4586" s="51" t="s">
        <v>5104</v>
      </c>
      <c r="J4586" s="53">
        <v>15.1</v>
      </c>
      <c r="K4586" s="53">
        <v>13.199999</v>
      </c>
      <c r="L4586" s="53">
        <v>14.849829702777779</v>
      </c>
      <c r="M4586" s="53">
        <v>13.430997347222224</v>
      </c>
      <c r="N4586" s="53">
        <f t="shared" si="360"/>
        <v>9670.3180900000007</v>
      </c>
      <c r="O4586" s="53" t="e">
        <f>VLOOKUP(E4586,#REF!,29,FALSE)</f>
        <v>#REF!</v>
      </c>
      <c r="P4586" s="53" t="e">
        <f t="shared" si="361"/>
        <v>#REF!</v>
      </c>
      <c r="Q4586" s="53">
        <v>1.4188323555555549</v>
      </c>
    </row>
    <row r="4587" spans="1:17">
      <c r="A4587" s="51" t="s">
        <v>5396</v>
      </c>
      <c r="B4587" s="51">
        <f t="shared" si="357"/>
        <v>6</v>
      </c>
      <c r="C4587" s="51">
        <f t="shared" si="358"/>
        <v>720</v>
      </c>
      <c r="D4587" s="51" t="s">
        <v>1099</v>
      </c>
      <c r="E4587" s="54" t="str">
        <f t="shared" si="359"/>
        <v>030516</v>
      </c>
      <c r="F4587" s="51" t="e">
        <f>VLOOKUP(E4587,#REF!,8,FALSE)</f>
        <v>#REF!</v>
      </c>
      <c r="G4587" s="51" t="e">
        <f>VLOOKUP(E4587,#REF!,9,FALSE)</f>
        <v>#REF!</v>
      </c>
      <c r="H4587" s="52">
        <v>890938</v>
      </c>
      <c r="I4587" s="51" t="s">
        <v>5105</v>
      </c>
      <c r="J4587" s="53">
        <v>14.9</v>
      </c>
      <c r="K4587" s="53">
        <v>12.599999</v>
      </c>
      <c r="L4587" s="53">
        <v>14.664316770833334</v>
      </c>
      <c r="M4587" s="53">
        <v>12.830273758333334</v>
      </c>
      <c r="N4587" s="53">
        <f t="shared" si="360"/>
        <v>9237.797106</v>
      </c>
      <c r="O4587" s="53" t="e">
        <f>VLOOKUP(E4587,#REF!,29,FALSE)</f>
        <v>#REF!</v>
      </c>
      <c r="P4587" s="53" t="e">
        <f t="shared" si="361"/>
        <v>#REF!</v>
      </c>
      <c r="Q4587" s="53">
        <v>1.8340430125000011</v>
      </c>
    </row>
    <row r="4588" spans="1:17">
      <c r="A4588" s="51" t="s">
        <v>5396</v>
      </c>
      <c r="B4588" s="51">
        <f t="shared" si="357"/>
        <v>6</v>
      </c>
      <c r="C4588" s="51">
        <f t="shared" si="358"/>
        <v>720</v>
      </c>
      <c r="D4588" s="51" t="s">
        <v>1146</v>
      </c>
      <c r="E4588" s="54" t="str">
        <f t="shared" si="359"/>
        <v>030527</v>
      </c>
      <c r="F4588" s="51" t="e">
        <f>VLOOKUP(E4588,#REF!,8,FALSE)</f>
        <v>#REF!</v>
      </c>
      <c r="G4588" s="51" t="e">
        <f>VLOOKUP(E4588,#REF!,9,FALSE)</f>
        <v>#REF!</v>
      </c>
      <c r="H4588" s="52">
        <v>890939</v>
      </c>
      <c r="I4588" s="51" t="s">
        <v>5106</v>
      </c>
      <c r="J4588" s="53">
        <v>14.1</v>
      </c>
      <c r="K4588" s="53">
        <v>11.8</v>
      </c>
      <c r="L4588" s="53">
        <v>13.789191916666667</v>
      </c>
      <c r="M4588" s="53">
        <v>11.939648311111112</v>
      </c>
      <c r="N4588" s="53">
        <f t="shared" si="360"/>
        <v>8596.5467840000001</v>
      </c>
      <c r="O4588" s="53" t="e">
        <f>VLOOKUP(E4588,#REF!,29,FALSE)</f>
        <v>#REF!</v>
      </c>
      <c r="P4588" s="53" t="e">
        <f t="shared" si="361"/>
        <v>#REF!</v>
      </c>
      <c r="Q4588" s="53">
        <v>1.8495436055555552</v>
      </c>
    </row>
    <row r="4589" spans="1:17">
      <c r="A4589" s="51" t="s">
        <v>5396</v>
      </c>
      <c r="B4589" s="51">
        <f t="shared" si="357"/>
        <v>6</v>
      </c>
      <c r="C4589" s="51">
        <f t="shared" si="358"/>
        <v>720</v>
      </c>
      <c r="D4589" s="51" t="s">
        <v>1143</v>
      </c>
      <c r="E4589" s="54" t="str">
        <f t="shared" si="359"/>
        <v>030551</v>
      </c>
      <c r="F4589" s="51" t="e">
        <f>VLOOKUP(E4589,#REF!,8,FALSE)</f>
        <v>#REF!</v>
      </c>
      <c r="G4589" s="51" t="e">
        <f>VLOOKUP(E4589,#REF!,9,FALSE)</f>
        <v>#REF!</v>
      </c>
      <c r="H4589" s="52">
        <v>890940</v>
      </c>
      <c r="I4589" s="51" t="s">
        <v>5107</v>
      </c>
      <c r="J4589" s="53">
        <v>14</v>
      </c>
      <c r="K4589" s="53">
        <v>11.199999</v>
      </c>
      <c r="L4589" s="53">
        <v>14.112466136111111</v>
      </c>
      <c r="M4589" s="53">
        <v>11.681071719444445</v>
      </c>
      <c r="N4589" s="53">
        <f t="shared" si="360"/>
        <v>8410.3716380000005</v>
      </c>
      <c r="O4589" s="53" t="e">
        <f>VLOOKUP(E4589,#REF!,29,FALSE)</f>
        <v>#REF!</v>
      </c>
      <c r="P4589" s="53" t="e">
        <f t="shared" si="361"/>
        <v>#REF!</v>
      </c>
      <c r="Q4589" s="53">
        <v>2.4313944166666666</v>
      </c>
    </row>
    <row r="4590" spans="1:17">
      <c r="A4590" s="51" t="s">
        <v>5396</v>
      </c>
      <c r="B4590" s="51">
        <f t="shared" si="357"/>
        <v>6</v>
      </c>
      <c r="C4590" s="51">
        <f t="shared" si="358"/>
        <v>720</v>
      </c>
      <c r="D4590" s="51" t="s">
        <v>2652</v>
      </c>
      <c r="E4590" s="54" t="str">
        <f t="shared" si="359"/>
        <v>030065</v>
      </c>
      <c r="F4590" s="51" t="e">
        <f>VLOOKUP(E4590,#REF!,8,FALSE)</f>
        <v>#REF!</v>
      </c>
      <c r="G4590" s="51" t="e">
        <f>VLOOKUP(E4590,#REF!,9,FALSE)</f>
        <v>#REF!</v>
      </c>
      <c r="H4590" s="52">
        <v>8603</v>
      </c>
      <c r="I4590" s="51" t="s">
        <v>2651</v>
      </c>
      <c r="J4590" s="53">
        <v>9.6999999999999993</v>
      </c>
      <c r="K4590" s="53">
        <v>9.3999780000000008</v>
      </c>
      <c r="L4590" s="53">
        <v>11.576560000000001</v>
      </c>
      <c r="M4590" s="53">
        <v>8.5801850291666675</v>
      </c>
      <c r="N4590" s="53">
        <f t="shared" si="360"/>
        <v>6177.7332210000004</v>
      </c>
      <c r="O4590" s="53" t="e">
        <f>VLOOKUP(E4590,#REF!,29,FALSE)</f>
        <v>#REF!</v>
      </c>
      <c r="P4590" s="53" t="e">
        <f t="shared" si="361"/>
        <v>#REF!</v>
      </c>
      <c r="Q4590" s="53">
        <v>2.9963749708333327</v>
      </c>
    </row>
    <row r="4591" spans="1:17">
      <c r="A4591" s="51" t="s">
        <v>5396</v>
      </c>
      <c r="B4591" s="51">
        <f t="shared" si="357"/>
        <v>6</v>
      </c>
      <c r="C4591" s="51">
        <f t="shared" si="358"/>
        <v>720</v>
      </c>
      <c r="D4591" s="51" t="s">
        <v>923</v>
      </c>
      <c r="E4591" s="54" t="str">
        <f t="shared" si="359"/>
        <v>030341</v>
      </c>
      <c r="F4591" s="51" t="e">
        <f>VLOOKUP(E4591,#REF!,8,FALSE)</f>
        <v>#REF!</v>
      </c>
      <c r="G4591" s="51" t="e">
        <f>VLOOKUP(E4591,#REF!,9,FALSE)</f>
        <v>#REF!</v>
      </c>
      <c r="H4591" s="52">
        <v>20029</v>
      </c>
      <c r="I4591" s="51" t="s">
        <v>5108</v>
      </c>
      <c r="J4591" s="53">
        <v>16.61</v>
      </c>
      <c r="K4591" s="53">
        <v>16</v>
      </c>
      <c r="L4591" s="53">
        <v>15.385239677777779</v>
      </c>
      <c r="M4591" s="53">
        <v>15.385239677777779</v>
      </c>
      <c r="N4591" s="53">
        <f t="shared" si="360"/>
        <v>11077.372568000001</v>
      </c>
      <c r="O4591" s="53" t="e">
        <f>VLOOKUP(E4591,#REF!,29,FALSE)</f>
        <v>#REF!</v>
      </c>
      <c r="P4591" s="53" t="e">
        <f t="shared" si="361"/>
        <v>#REF!</v>
      </c>
      <c r="Q4591" s="53">
        <v>0</v>
      </c>
    </row>
    <row r="4592" spans="1:17">
      <c r="A4592" s="51" t="s">
        <v>5396</v>
      </c>
      <c r="B4592" s="51">
        <f t="shared" si="357"/>
        <v>6</v>
      </c>
      <c r="C4592" s="51">
        <f t="shared" si="358"/>
        <v>720</v>
      </c>
      <c r="D4592" s="51" t="s">
        <v>1183</v>
      </c>
      <c r="E4592" s="54" t="str">
        <f t="shared" si="359"/>
        <v>030536</v>
      </c>
      <c r="F4592" s="51" t="e">
        <f>VLOOKUP(E4592,#REF!,8,FALSE)</f>
        <v>#REF!</v>
      </c>
      <c r="G4592" s="51" t="e">
        <f>VLOOKUP(E4592,#REF!,9,FALSE)</f>
        <v>#REF!</v>
      </c>
      <c r="H4592" s="52">
        <v>890621</v>
      </c>
      <c r="I4592" s="51" t="s">
        <v>5109</v>
      </c>
      <c r="J4592" s="53">
        <v>11.3</v>
      </c>
      <c r="K4592" s="53">
        <v>14</v>
      </c>
      <c r="L4592" s="53">
        <v>12.795221681944446</v>
      </c>
      <c r="M4592" s="53">
        <v>12.795221701388888</v>
      </c>
      <c r="N4592" s="53">
        <f t="shared" si="360"/>
        <v>9212.5596249999999</v>
      </c>
      <c r="O4592" s="53" t="e">
        <f>VLOOKUP(E4592,#REF!,29,FALSE)</f>
        <v>#REF!</v>
      </c>
      <c r="P4592" s="53" t="e">
        <f t="shared" si="361"/>
        <v>#REF!</v>
      </c>
      <c r="Q4592" s="53">
        <v>0</v>
      </c>
    </row>
    <row r="4593" spans="1:17">
      <c r="A4593" s="51" t="s">
        <v>5396</v>
      </c>
      <c r="B4593" s="51">
        <f t="shared" si="357"/>
        <v>6</v>
      </c>
      <c r="C4593" s="51">
        <f t="shared" si="358"/>
        <v>720</v>
      </c>
      <c r="D4593" s="51" t="s">
        <v>1230</v>
      </c>
      <c r="E4593" s="54" t="str">
        <f t="shared" si="359"/>
        <v>030625</v>
      </c>
      <c r="F4593" s="51" t="e">
        <f>VLOOKUP(E4593,#REF!,8,FALSE)</f>
        <v>#REF!</v>
      </c>
      <c r="G4593" s="51" t="e">
        <f>VLOOKUP(E4593,#REF!,9,FALSE)</f>
        <v>#REF!</v>
      </c>
      <c r="H4593" s="52">
        <v>890774</v>
      </c>
      <c r="I4593" s="51" t="s">
        <v>5110</v>
      </c>
      <c r="J4593" s="53">
        <v>9.6999999999999993</v>
      </c>
      <c r="K4593" s="53">
        <v>8.1</v>
      </c>
      <c r="L4593" s="53">
        <v>9.6145473041666669</v>
      </c>
      <c r="M4593" s="53">
        <v>9.6145473041666669</v>
      </c>
      <c r="N4593" s="53">
        <f t="shared" si="360"/>
        <v>6922.4740590000001</v>
      </c>
      <c r="O4593" s="53" t="e">
        <f>VLOOKUP(E4593,#REF!,29,FALSE)</f>
        <v>#REF!</v>
      </c>
      <c r="P4593" s="53" t="e">
        <f t="shared" si="361"/>
        <v>#REF!</v>
      </c>
      <c r="Q4593" s="53">
        <v>0</v>
      </c>
    </row>
    <row r="4594" spans="1:17">
      <c r="A4594" s="51" t="s">
        <v>5396</v>
      </c>
      <c r="B4594" s="51">
        <f t="shared" si="357"/>
        <v>6</v>
      </c>
      <c r="C4594" s="51">
        <f t="shared" si="358"/>
        <v>720</v>
      </c>
      <c r="D4594" s="51" t="s">
        <v>1234</v>
      </c>
      <c r="E4594" s="54" t="str">
        <f t="shared" si="359"/>
        <v>030609</v>
      </c>
      <c r="F4594" s="51" t="e">
        <f>VLOOKUP(E4594,#REF!,8,FALSE)</f>
        <v>#REF!</v>
      </c>
      <c r="G4594" s="51" t="e">
        <f>VLOOKUP(E4594,#REF!,9,FALSE)</f>
        <v>#REF!</v>
      </c>
      <c r="H4594" s="52">
        <v>890775</v>
      </c>
      <c r="I4594" s="51" t="s">
        <v>5111</v>
      </c>
      <c r="J4594" s="53">
        <v>13.5</v>
      </c>
      <c r="K4594" s="53">
        <v>13.5</v>
      </c>
      <c r="L4594" s="53">
        <v>12.485619844444445</v>
      </c>
      <c r="M4594" s="53">
        <v>12.485619844444445</v>
      </c>
      <c r="N4594" s="53">
        <f t="shared" si="360"/>
        <v>8989.6462879999999</v>
      </c>
      <c r="O4594" s="53" t="e">
        <f>VLOOKUP(E4594,#REF!,29,FALSE)</f>
        <v>#REF!</v>
      </c>
      <c r="P4594" s="53" t="e">
        <f t="shared" si="361"/>
        <v>#REF!</v>
      </c>
      <c r="Q4594" s="53">
        <v>0</v>
      </c>
    </row>
    <row r="4595" spans="1:17">
      <c r="A4595" s="51" t="s">
        <v>5396</v>
      </c>
      <c r="B4595" s="51">
        <f t="shared" si="357"/>
        <v>6</v>
      </c>
      <c r="C4595" s="51">
        <f t="shared" si="358"/>
        <v>720</v>
      </c>
      <c r="D4595" s="51" t="s">
        <v>1232</v>
      </c>
      <c r="E4595" s="54" t="str">
        <f t="shared" si="359"/>
        <v>030615</v>
      </c>
      <c r="F4595" s="51" t="e">
        <f>VLOOKUP(E4595,#REF!,8,FALSE)</f>
        <v>#REF!</v>
      </c>
      <c r="G4595" s="51" t="e">
        <f>VLOOKUP(E4595,#REF!,9,FALSE)</f>
        <v>#REF!</v>
      </c>
      <c r="H4595" s="52">
        <v>890776</v>
      </c>
      <c r="I4595" s="51" t="s">
        <v>5112</v>
      </c>
      <c r="J4595" s="53">
        <v>12.7</v>
      </c>
      <c r="K4595" s="53">
        <v>12.7</v>
      </c>
      <c r="L4595" s="53">
        <v>13.126951443055555</v>
      </c>
      <c r="M4595" s="53">
        <v>13.126951443055555</v>
      </c>
      <c r="N4595" s="53">
        <f t="shared" si="360"/>
        <v>9451.4050389999993</v>
      </c>
      <c r="O4595" s="53" t="e">
        <f>VLOOKUP(E4595,#REF!,29,FALSE)</f>
        <v>#REF!</v>
      </c>
      <c r="P4595" s="53" t="e">
        <f t="shared" si="361"/>
        <v>#REF!</v>
      </c>
      <c r="Q4595" s="53">
        <v>0</v>
      </c>
    </row>
    <row r="4596" spans="1:17">
      <c r="A4596" s="51" t="s">
        <v>5396</v>
      </c>
      <c r="B4596" s="51">
        <f t="shared" si="357"/>
        <v>6</v>
      </c>
      <c r="C4596" s="51">
        <f t="shared" si="358"/>
        <v>720</v>
      </c>
      <c r="D4596" s="51" t="s">
        <v>449</v>
      </c>
      <c r="E4596" s="54" t="str">
        <f t="shared" si="359"/>
        <v>027709</v>
      </c>
      <c r="F4596" s="51" t="e">
        <f>VLOOKUP(E4596,#REF!,8,FALSE)</f>
        <v>#REF!</v>
      </c>
      <c r="G4596" s="51" t="e">
        <f>VLOOKUP(E4596,#REF!,9,FALSE)</f>
        <v>#REF!</v>
      </c>
      <c r="H4596" s="52">
        <v>8577</v>
      </c>
      <c r="I4596" s="51" t="s">
        <v>5113</v>
      </c>
      <c r="J4596" s="53">
        <v>12.9</v>
      </c>
      <c r="K4596" s="53">
        <v>22.999998999999999</v>
      </c>
      <c r="L4596" s="53">
        <v>20.86961805</v>
      </c>
      <c r="M4596" s="53">
        <v>20.869618087500001</v>
      </c>
      <c r="N4596" s="53">
        <f t="shared" si="360"/>
        <v>15026.125023000001</v>
      </c>
      <c r="O4596" s="53" t="e">
        <f>VLOOKUP(E4596,#REF!,29,FALSE)</f>
        <v>#REF!</v>
      </c>
      <c r="P4596" s="53" t="e">
        <f t="shared" si="361"/>
        <v>#REF!</v>
      </c>
      <c r="Q4596" s="53">
        <v>0</v>
      </c>
    </row>
    <row r="4597" spans="1:17">
      <c r="A4597" s="51" t="s">
        <v>5396</v>
      </c>
      <c r="B4597" s="51">
        <f t="shared" si="357"/>
        <v>6</v>
      </c>
      <c r="C4597" s="51">
        <f t="shared" si="358"/>
        <v>720</v>
      </c>
      <c r="D4597" s="51" t="s">
        <v>293</v>
      </c>
      <c r="E4597" s="54" t="str">
        <f t="shared" si="359"/>
        <v>028648</v>
      </c>
      <c r="F4597" s="51" t="e">
        <f>VLOOKUP(E4597,#REF!,8,FALSE)</f>
        <v>#REF!</v>
      </c>
      <c r="G4597" s="51" t="e">
        <f>VLOOKUP(E4597,#REF!,9,FALSE)</f>
        <v>#REF!</v>
      </c>
      <c r="H4597" s="52">
        <v>8312</v>
      </c>
      <c r="I4597" s="51" t="s">
        <v>294</v>
      </c>
      <c r="J4597" s="53">
        <v>11.7</v>
      </c>
      <c r="K4597" s="53">
        <v>9.9999990000000007</v>
      </c>
      <c r="L4597" s="53">
        <v>10.569549374999999</v>
      </c>
      <c r="M4597" s="53">
        <v>9.0338018986111113</v>
      </c>
      <c r="N4597" s="53">
        <f t="shared" si="360"/>
        <v>6504.3373670000001</v>
      </c>
      <c r="O4597" s="53" t="e">
        <f>VLOOKUP(E4597,#REF!,29,FALSE)</f>
        <v>#REF!</v>
      </c>
      <c r="P4597" s="53" t="e">
        <f t="shared" si="361"/>
        <v>#REF!</v>
      </c>
      <c r="Q4597" s="53">
        <v>1.5357474763888881</v>
      </c>
    </row>
    <row r="4598" spans="1:17">
      <c r="A4598" s="51" t="s">
        <v>5396</v>
      </c>
      <c r="B4598" s="51">
        <f t="shared" si="357"/>
        <v>6</v>
      </c>
      <c r="C4598" s="51">
        <f t="shared" si="358"/>
        <v>720</v>
      </c>
      <c r="D4598" s="51" t="s">
        <v>900</v>
      </c>
      <c r="E4598" s="54" t="str">
        <f t="shared" si="359"/>
        <v>030381</v>
      </c>
      <c r="F4598" s="51" t="e">
        <f>VLOOKUP(E4598,#REF!,8,FALSE)</f>
        <v>#REF!</v>
      </c>
      <c r="G4598" s="51" t="e">
        <f>VLOOKUP(E4598,#REF!,9,FALSE)</f>
        <v>#REF!</v>
      </c>
      <c r="H4598" s="52">
        <v>20052</v>
      </c>
      <c r="I4598" s="51" t="s">
        <v>5114</v>
      </c>
      <c r="J4598" s="53">
        <v>9.98</v>
      </c>
      <c r="K4598" s="53">
        <v>9</v>
      </c>
      <c r="L4598" s="53">
        <v>10.602008927777778</v>
      </c>
      <c r="M4598" s="53">
        <v>10.602008927777778</v>
      </c>
      <c r="N4598" s="53">
        <f t="shared" si="360"/>
        <v>7633.4464280000002</v>
      </c>
      <c r="O4598" s="53" t="e">
        <f>VLOOKUP(E4598,#REF!,29,FALSE)</f>
        <v>#REF!</v>
      </c>
      <c r="P4598" s="53" t="e">
        <f t="shared" si="361"/>
        <v>#REF!</v>
      </c>
      <c r="Q4598" s="53">
        <v>0</v>
      </c>
    </row>
    <row r="4599" spans="1:17">
      <c r="A4599" s="51" t="s">
        <v>5396</v>
      </c>
      <c r="B4599" s="51">
        <f t="shared" si="357"/>
        <v>6</v>
      </c>
      <c r="C4599" s="51">
        <f t="shared" si="358"/>
        <v>720</v>
      </c>
      <c r="D4599" s="51" t="s">
        <v>918</v>
      </c>
      <c r="E4599" s="54" t="str">
        <f t="shared" si="359"/>
        <v>030330</v>
      </c>
      <c r="F4599" s="51" t="e">
        <f>VLOOKUP(E4599,#REF!,8,FALSE)</f>
        <v>#REF!</v>
      </c>
      <c r="G4599" s="51" t="e">
        <f>VLOOKUP(E4599,#REF!,9,FALSE)</f>
        <v>#REF!</v>
      </c>
      <c r="H4599" s="52">
        <v>8993</v>
      </c>
      <c r="I4599" s="51" t="s">
        <v>5115</v>
      </c>
      <c r="J4599" s="53">
        <v>9.2200000000000006</v>
      </c>
      <c r="K4599" s="53">
        <v>9</v>
      </c>
      <c r="L4599" s="53">
        <v>9.670122373611111</v>
      </c>
      <c r="M4599" s="53">
        <v>9.670122373611111</v>
      </c>
      <c r="N4599" s="53">
        <f t="shared" si="360"/>
        <v>6962.4881089999999</v>
      </c>
      <c r="O4599" s="53" t="e">
        <f>VLOOKUP(E4599,#REF!,29,FALSE)</f>
        <v>#REF!</v>
      </c>
      <c r="P4599" s="53" t="e">
        <f t="shared" si="361"/>
        <v>#REF!</v>
      </c>
      <c r="Q4599" s="53">
        <v>0</v>
      </c>
    </row>
    <row r="4600" spans="1:17">
      <c r="A4600" s="51" t="s">
        <v>5396</v>
      </c>
      <c r="B4600" s="51">
        <f t="shared" si="357"/>
        <v>6</v>
      </c>
      <c r="C4600" s="51">
        <f t="shared" si="358"/>
        <v>720</v>
      </c>
      <c r="D4600" s="51" t="s">
        <v>1741</v>
      </c>
      <c r="E4600" s="54" t="str">
        <f t="shared" si="359"/>
        <v>031346</v>
      </c>
      <c r="F4600" s="51" t="e">
        <f>VLOOKUP(E4600,#REF!,8,FALSE)</f>
        <v>#REF!</v>
      </c>
      <c r="G4600" s="51" t="e">
        <f>VLOOKUP(E4600,#REF!,9,FALSE)</f>
        <v>#REF!</v>
      </c>
      <c r="H4600" s="52">
        <v>896550</v>
      </c>
      <c r="I4600" s="51" t="s">
        <v>5116</v>
      </c>
      <c r="J4600" s="53">
        <v>15</v>
      </c>
      <c r="K4600" s="53">
        <v>15</v>
      </c>
      <c r="L4600" s="53">
        <v>7.2859865305555562</v>
      </c>
      <c r="M4600" s="53">
        <v>7.2859865305555562</v>
      </c>
      <c r="N4600" s="53">
        <f t="shared" si="360"/>
        <v>5245.9103020000002</v>
      </c>
      <c r="O4600" s="53" t="e">
        <f>VLOOKUP(E4600,#REF!,29,FALSE)</f>
        <v>#REF!</v>
      </c>
      <c r="P4600" s="53" t="e">
        <f t="shared" si="361"/>
        <v>#REF!</v>
      </c>
      <c r="Q4600" s="53">
        <v>0</v>
      </c>
    </row>
    <row r="4601" spans="1:17">
      <c r="A4601" s="51" t="s">
        <v>5396</v>
      </c>
      <c r="B4601" s="51">
        <f t="shared" si="357"/>
        <v>6</v>
      </c>
      <c r="C4601" s="51">
        <f t="shared" si="358"/>
        <v>720</v>
      </c>
      <c r="D4601" s="51" t="s">
        <v>1735</v>
      </c>
      <c r="E4601" s="54" t="str">
        <f t="shared" si="359"/>
        <v>031365</v>
      </c>
      <c r="F4601" s="51" t="e">
        <f>VLOOKUP(E4601,#REF!,8,FALSE)</f>
        <v>#REF!</v>
      </c>
      <c r="G4601" s="51" t="e">
        <f>VLOOKUP(E4601,#REF!,9,FALSE)</f>
        <v>#REF!</v>
      </c>
      <c r="H4601" s="52">
        <v>896544</v>
      </c>
      <c r="I4601" s="51" t="s">
        <v>5117</v>
      </c>
      <c r="J4601" s="53">
        <v>6.6</v>
      </c>
      <c r="K4601" s="53">
        <v>6.6</v>
      </c>
      <c r="L4601" s="53">
        <v>3.2145110708333333</v>
      </c>
      <c r="M4601" s="53">
        <v>3.2145110708333333</v>
      </c>
      <c r="N4601" s="53">
        <f t="shared" si="360"/>
        <v>2314.4479710000001</v>
      </c>
      <c r="O4601" s="53" t="e">
        <f>VLOOKUP(E4601,#REF!,29,FALSE)</f>
        <v>#REF!</v>
      </c>
      <c r="P4601" s="53" t="e">
        <f t="shared" si="361"/>
        <v>#REF!</v>
      </c>
      <c r="Q4601" s="53">
        <v>0</v>
      </c>
    </row>
    <row r="4602" spans="1:17">
      <c r="A4602" s="51" t="s">
        <v>5396</v>
      </c>
      <c r="B4602" s="51">
        <f t="shared" si="357"/>
        <v>6</v>
      </c>
      <c r="C4602" s="51">
        <f t="shared" si="358"/>
        <v>720</v>
      </c>
      <c r="D4602" s="51" t="s">
        <v>1743</v>
      </c>
      <c r="E4602" s="54" t="str">
        <f t="shared" si="359"/>
        <v>031363</v>
      </c>
      <c r="F4602" s="51" t="e">
        <f>VLOOKUP(E4602,#REF!,8,FALSE)</f>
        <v>#REF!</v>
      </c>
      <c r="G4602" s="51" t="e">
        <f>VLOOKUP(E4602,#REF!,9,FALSE)</f>
        <v>#REF!</v>
      </c>
      <c r="H4602" s="52">
        <v>896547</v>
      </c>
      <c r="I4602" s="51" t="s">
        <v>5118</v>
      </c>
      <c r="J4602" s="53">
        <v>14.7</v>
      </c>
      <c r="K4602" s="53">
        <v>14.7</v>
      </c>
      <c r="L4602" s="53">
        <v>8.626665372222222</v>
      </c>
      <c r="M4602" s="53">
        <v>8.626665372222222</v>
      </c>
      <c r="N4602" s="53">
        <f t="shared" si="360"/>
        <v>6211.1990679999999</v>
      </c>
      <c r="O4602" s="53" t="e">
        <f>VLOOKUP(E4602,#REF!,29,FALSE)</f>
        <v>#REF!</v>
      </c>
      <c r="P4602" s="53" t="e">
        <f t="shared" si="361"/>
        <v>#REF!</v>
      </c>
      <c r="Q4602" s="53">
        <v>0</v>
      </c>
    </row>
    <row r="4603" spans="1:17">
      <c r="A4603" s="51" t="s">
        <v>5396</v>
      </c>
      <c r="B4603" s="51">
        <f t="shared" si="357"/>
        <v>6</v>
      </c>
      <c r="C4603" s="51">
        <f t="shared" si="358"/>
        <v>720</v>
      </c>
      <c r="D4603" s="51" t="s">
        <v>1737</v>
      </c>
      <c r="E4603" s="54" t="str">
        <f t="shared" si="359"/>
        <v>031354</v>
      </c>
      <c r="F4603" s="51" t="e">
        <f>VLOOKUP(E4603,#REF!,8,FALSE)</f>
        <v>#REF!</v>
      </c>
      <c r="G4603" s="51" t="e">
        <f>VLOOKUP(E4603,#REF!,9,FALSE)</f>
        <v>#REF!</v>
      </c>
      <c r="H4603" s="52">
        <v>896548</v>
      </c>
      <c r="I4603" s="51" t="s">
        <v>5119</v>
      </c>
      <c r="J4603" s="53">
        <v>14.4</v>
      </c>
      <c r="K4603" s="53">
        <v>14.4</v>
      </c>
      <c r="L4603" s="53">
        <v>7.3952609874999995</v>
      </c>
      <c r="M4603" s="53">
        <v>7.3952609874999995</v>
      </c>
      <c r="N4603" s="53">
        <f t="shared" si="360"/>
        <v>5324.5879109999996</v>
      </c>
      <c r="O4603" s="53" t="e">
        <f>VLOOKUP(E4603,#REF!,29,FALSE)</f>
        <v>#REF!</v>
      </c>
      <c r="P4603" s="53" t="e">
        <f t="shared" si="361"/>
        <v>#REF!</v>
      </c>
      <c r="Q4603" s="53">
        <v>0</v>
      </c>
    </row>
    <row r="4604" spans="1:17">
      <c r="A4604" s="51" t="s">
        <v>5396</v>
      </c>
      <c r="B4604" s="51">
        <f t="shared" si="357"/>
        <v>6</v>
      </c>
      <c r="C4604" s="51">
        <f t="shared" si="358"/>
        <v>720</v>
      </c>
      <c r="D4604" s="51" t="s">
        <v>1739</v>
      </c>
      <c r="E4604" s="54" t="str">
        <f t="shared" si="359"/>
        <v>031370</v>
      </c>
      <c r="F4604" s="51" t="e">
        <f>VLOOKUP(E4604,#REF!,8,FALSE)</f>
        <v>#REF!</v>
      </c>
      <c r="G4604" s="51" t="e">
        <f>VLOOKUP(E4604,#REF!,9,FALSE)</f>
        <v>#REF!</v>
      </c>
      <c r="H4604" s="52">
        <v>896549</v>
      </c>
      <c r="I4604" s="51" t="s">
        <v>5120</v>
      </c>
      <c r="J4604" s="53">
        <v>14</v>
      </c>
      <c r="K4604" s="53">
        <v>14</v>
      </c>
      <c r="L4604" s="53">
        <v>7.2993506624999993</v>
      </c>
      <c r="M4604" s="53">
        <v>7.2993506624999993</v>
      </c>
      <c r="N4604" s="53">
        <f t="shared" si="360"/>
        <v>5255.5324769999997</v>
      </c>
      <c r="O4604" s="53" t="e">
        <f>VLOOKUP(E4604,#REF!,29,FALSE)</f>
        <v>#REF!</v>
      </c>
      <c r="P4604" s="53" t="e">
        <f t="shared" si="361"/>
        <v>#REF!</v>
      </c>
      <c r="Q4604" s="53">
        <v>0</v>
      </c>
    </row>
    <row r="4605" spans="1:17">
      <c r="A4605" s="51" t="s">
        <v>5396</v>
      </c>
      <c r="B4605" s="51">
        <f t="shared" si="357"/>
        <v>6</v>
      </c>
      <c r="C4605" s="51">
        <f t="shared" si="358"/>
        <v>720</v>
      </c>
      <c r="D4605" s="51" t="s">
        <v>1745</v>
      </c>
      <c r="E4605" s="54" t="str">
        <f t="shared" si="359"/>
        <v>031353</v>
      </c>
      <c r="F4605" s="51" t="e">
        <f>VLOOKUP(E4605,#REF!,8,FALSE)</f>
        <v>#REF!</v>
      </c>
      <c r="G4605" s="51" t="e">
        <f>VLOOKUP(E4605,#REF!,9,FALSE)</f>
        <v>#REF!</v>
      </c>
      <c r="H4605" s="52">
        <v>896564</v>
      </c>
      <c r="I4605" s="51" t="s">
        <v>5121</v>
      </c>
      <c r="J4605" s="53">
        <v>15.1</v>
      </c>
      <c r="K4605" s="53">
        <v>15.1</v>
      </c>
      <c r="L4605" s="53">
        <v>5.9202408055555553</v>
      </c>
      <c r="M4605" s="53">
        <v>5.9202408055555553</v>
      </c>
      <c r="N4605" s="53">
        <f t="shared" si="360"/>
        <v>4262.5733799999998</v>
      </c>
      <c r="O4605" s="53" t="e">
        <f>VLOOKUP(E4605,#REF!,29,FALSE)</f>
        <v>#REF!</v>
      </c>
      <c r="P4605" s="53" t="e">
        <f t="shared" si="361"/>
        <v>#REF!</v>
      </c>
      <c r="Q4605" s="53">
        <v>0</v>
      </c>
    </row>
    <row r="4606" spans="1:17">
      <c r="A4606" s="51" t="s">
        <v>5396</v>
      </c>
      <c r="B4606" s="51">
        <f t="shared" si="357"/>
        <v>6</v>
      </c>
      <c r="C4606" s="51">
        <f t="shared" si="358"/>
        <v>720</v>
      </c>
      <c r="D4606" s="51" t="s">
        <v>1747</v>
      </c>
      <c r="E4606" s="54" t="str">
        <f t="shared" si="359"/>
        <v>031422</v>
      </c>
      <c r="F4606" s="51" t="e">
        <f>VLOOKUP(E4606,#REF!,8,FALSE)</f>
        <v>#REF!</v>
      </c>
      <c r="G4606" s="51" t="e">
        <f>VLOOKUP(E4606,#REF!,9,FALSE)</f>
        <v>#REF!</v>
      </c>
      <c r="H4606" s="52">
        <v>896551</v>
      </c>
      <c r="I4606" s="51" t="s">
        <v>5122</v>
      </c>
      <c r="J4606" s="53">
        <v>14.9</v>
      </c>
      <c r="K4606" s="53">
        <v>14.9</v>
      </c>
      <c r="L4606" s="53">
        <v>8.6296687124999991</v>
      </c>
      <c r="M4606" s="53">
        <v>8.6296687124999991</v>
      </c>
      <c r="N4606" s="53">
        <f t="shared" si="360"/>
        <v>6213.361472999999</v>
      </c>
      <c r="O4606" s="53" t="e">
        <f>VLOOKUP(E4606,#REF!,29,FALSE)</f>
        <v>#REF!</v>
      </c>
      <c r="P4606" s="53" t="e">
        <f t="shared" si="361"/>
        <v>#REF!</v>
      </c>
      <c r="Q4606" s="53">
        <v>0</v>
      </c>
    </row>
    <row r="4607" spans="1:17">
      <c r="A4607" s="51" t="s">
        <v>5396</v>
      </c>
      <c r="B4607" s="51">
        <f t="shared" si="357"/>
        <v>6</v>
      </c>
      <c r="C4607" s="51">
        <f t="shared" si="358"/>
        <v>720</v>
      </c>
      <c r="D4607" s="51" t="s">
        <v>2040</v>
      </c>
      <c r="E4607" s="54" t="str">
        <f t="shared" si="359"/>
        <v>031739</v>
      </c>
      <c r="F4607" s="51" t="e">
        <f>VLOOKUP(E4607,#REF!,8,FALSE)</f>
        <v>#REF!</v>
      </c>
      <c r="G4607" s="51" t="e">
        <f>VLOOKUP(E4607,#REF!,9,FALSE)</f>
        <v>#REF!</v>
      </c>
      <c r="H4607" s="52">
        <v>904177</v>
      </c>
      <c r="I4607" s="51" t="s">
        <v>5123</v>
      </c>
      <c r="J4607" s="53">
        <v>20.2</v>
      </c>
      <c r="K4607" s="53">
        <v>22.800004000000001</v>
      </c>
      <c r="L4607" s="53">
        <v>28.502985294444443</v>
      </c>
      <c r="M4607" s="53">
        <v>26.75431696388889</v>
      </c>
      <c r="N4607" s="53">
        <f t="shared" si="360"/>
        <v>19263.108214</v>
      </c>
      <c r="O4607" s="53" t="e">
        <f>VLOOKUP(E4607,#REF!,29,FALSE)</f>
        <v>#REF!</v>
      </c>
      <c r="P4607" s="53" t="e">
        <f t="shared" si="361"/>
        <v>#REF!</v>
      </c>
      <c r="Q4607" s="53">
        <v>1.7486683305555542</v>
      </c>
    </row>
    <row r="4608" spans="1:17">
      <c r="A4608" s="51" t="s">
        <v>5396</v>
      </c>
      <c r="B4608" s="51">
        <f t="shared" si="357"/>
        <v>6</v>
      </c>
      <c r="C4608" s="51">
        <f t="shared" si="358"/>
        <v>720</v>
      </c>
      <c r="D4608" s="51" t="s">
        <v>539</v>
      </c>
      <c r="E4608" s="54" t="str">
        <f t="shared" si="359"/>
        <v>027243</v>
      </c>
      <c r="F4608" s="51" t="e">
        <f>VLOOKUP(E4608,#REF!,8,FALSE)</f>
        <v>#REF!</v>
      </c>
      <c r="G4608" s="51" t="e">
        <f>VLOOKUP(E4608,#REF!,9,FALSE)</f>
        <v>#REF!</v>
      </c>
      <c r="H4608" s="52">
        <v>8063</v>
      </c>
      <c r="I4608" s="51" t="s">
        <v>5124</v>
      </c>
      <c r="J4608" s="53">
        <v>401.2</v>
      </c>
      <c r="K4608" s="53">
        <v>245.70000300000001</v>
      </c>
      <c r="L4608" s="53">
        <v>321.52047616388887</v>
      </c>
      <c r="M4608" s="53">
        <v>243.19632046666666</v>
      </c>
      <c r="N4608" s="53">
        <f t="shared" si="360"/>
        <v>175101.35073599999</v>
      </c>
      <c r="O4608" s="53" t="e">
        <f>VLOOKUP(E4608,#REF!,29,FALSE)</f>
        <v>#REF!</v>
      </c>
      <c r="P4608" s="53" t="e">
        <f t="shared" si="361"/>
        <v>#REF!</v>
      </c>
      <c r="Q4608" s="53">
        <v>78.324155697222238</v>
      </c>
    </row>
    <row r="4609" spans="1:17">
      <c r="A4609" s="51" t="s">
        <v>5396</v>
      </c>
      <c r="B4609" s="51">
        <f t="shared" si="357"/>
        <v>6</v>
      </c>
      <c r="C4609" s="51">
        <f t="shared" si="358"/>
        <v>720</v>
      </c>
      <c r="D4609" s="51" t="s">
        <v>1434</v>
      </c>
      <c r="E4609" s="54" t="str">
        <f t="shared" si="359"/>
        <v>030834</v>
      </c>
      <c r="F4609" s="51" t="e">
        <f>VLOOKUP(E4609,#REF!,8,FALSE)</f>
        <v>#REF!</v>
      </c>
      <c r="G4609" s="51" t="e">
        <f>VLOOKUP(E4609,#REF!,9,FALSE)</f>
        <v>#REF!</v>
      </c>
      <c r="H4609" s="52">
        <v>893424</v>
      </c>
      <c r="I4609" s="51" t="s">
        <v>1435</v>
      </c>
      <c r="J4609" s="53">
        <v>16</v>
      </c>
      <c r="K4609" s="53">
        <v>16</v>
      </c>
      <c r="L4609" s="53">
        <v>16.596271600000001</v>
      </c>
      <c r="M4609" s="53">
        <v>16.596271600000001</v>
      </c>
      <c r="N4609" s="53">
        <f t="shared" si="360"/>
        <v>11949.315552000002</v>
      </c>
      <c r="O4609" s="53" t="e">
        <f>VLOOKUP(E4609,#REF!,29,FALSE)</f>
        <v>#REF!</v>
      </c>
      <c r="P4609" s="53" t="e">
        <f t="shared" si="361"/>
        <v>#REF!</v>
      </c>
      <c r="Q4609" s="53">
        <v>0</v>
      </c>
    </row>
    <row r="4610" spans="1:17">
      <c r="A4610" s="51" t="s">
        <v>5396</v>
      </c>
      <c r="B4610" s="51">
        <f t="shared" si="357"/>
        <v>6</v>
      </c>
      <c r="C4610" s="51">
        <f t="shared" si="358"/>
        <v>720</v>
      </c>
      <c r="D4610" s="51" t="s">
        <v>1728</v>
      </c>
      <c r="E4610" s="54" t="str">
        <f t="shared" si="359"/>
        <v>031361</v>
      </c>
      <c r="F4610" s="51" t="e">
        <f>VLOOKUP(E4610,#REF!,8,FALSE)</f>
        <v>#REF!</v>
      </c>
      <c r="G4610" s="51" t="e">
        <f>VLOOKUP(E4610,#REF!,9,FALSE)</f>
        <v>#REF!</v>
      </c>
      <c r="H4610" s="52">
        <v>896528</v>
      </c>
      <c r="I4610" s="51" t="s">
        <v>5125</v>
      </c>
      <c r="J4610" s="53">
        <v>14.8</v>
      </c>
      <c r="K4610" s="53">
        <v>14.3</v>
      </c>
      <c r="L4610" s="53">
        <v>14.730217252777779</v>
      </c>
      <c r="M4610" s="53">
        <v>14.730217252777779</v>
      </c>
      <c r="N4610" s="53">
        <f t="shared" si="360"/>
        <v>10605.756422</v>
      </c>
      <c r="O4610" s="53" t="e">
        <f>VLOOKUP(E4610,#REF!,29,FALSE)</f>
        <v>#REF!</v>
      </c>
      <c r="P4610" s="53" t="e">
        <f t="shared" si="361"/>
        <v>#REF!</v>
      </c>
      <c r="Q4610" s="53">
        <v>0</v>
      </c>
    </row>
    <row r="4611" spans="1:17">
      <c r="A4611" s="51" t="s">
        <v>5396</v>
      </c>
      <c r="B4611" s="51">
        <f t="shared" ref="B4611:B4674" si="362">MONTH(A4611)</f>
        <v>6</v>
      </c>
      <c r="C4611" s="51">
        <f t="shared" ref="C4611:C4674" si="363">VLOOKUP(B4611,T:V,3,FALSE)</f>
        <v>720</v>
      </c>
      <c r="D4611" s="51" t="s">
        <v>1717</v>
      </c>
      <c r="E4611" s="54" t="str">
        <f t="shared" ref="E4611:E4674" si="364">RIGHT(LEFT(D4611,16),6)</f>
        <v>031417</v>
      </c>
      <c r="F4611" s="51" t="e">
        <f>VLOOKUP(E4611,#REF!,8,FALSE)</f>
        <v>#REF!</v>
      </c>
      <c r="G4611" s="51" t="e">
        <f>VLOOKUP(E4611,#REF!,9,FALSE)</f>
        <v>#REF!</v>
      </c>
      <c r="H4611" s="52">
        <v>896344</v>
      </c>
      <c r="I4611" s="51" t="s">
        <v>1718</v>
      </c>
      <c r="J4611" s="53">
        <v>15.8</v>
      </c>
      <c r="K4611" s="53">
        <v>13.2</v>
      </c>
      <c r="L4611" s="53">
        <v>16.071054469444444</v>
      </c>
      <c r="M4611" s="53">
        <v>16.071054469444444</v>
      </c>
      <c r="N4611" s="53">
        <f t="shared" ref="N4611:N4674" si="365">M4611*C4611</f>
        <v>11571.159218000001</v>
      </c>
      <c r="O4611" s="53" t="e">
        <f>VLOOKUP(E4611,#REF!,29,FALSE)</f>
        <v>#REF!</v>
      </c>
      <c r="P4611" s="53" t="e">
        <f t="shared" ref="P4611:P4674" si="366">N4611*O4611</f>
        <v>#REF!</v>
      </c>
      <c r="Q4611" s="53">
        <v>0</v>
      </c>
    </row>
    <row r="4612" spans="1:17">
      <c r="A4612" s="51" t="s">
        <v>5396</v>
      </c>
      <c r="B4612" s="51">
        <f t="shared" si="362"/>
        <v>6</v>
      </c>
      <c r="C4612" s="51">
        <f t="shared" si="363"/>
        <v>720</v>
      </c>
      <c r="D4612" s="51" t="s">
        <v>1730</v>
      </c>
      <c r="E4612" s="54" t="str">
        <f t="shared" si="364"/>
        <v>031367</v>
      </c>
      <c r="F4612" s="51" t="e">
        <f>VLOOKUP(E4612,#REF!,8,FALSE)</f>
        <v>#REF!</v>
      </c>
      <c r="G4612" s="51" t="e">
        <f>VLOOKUP(E4612,#REF!,9,FALSE)</f>
        <v>#REF!</v>
      </c>
      <c r="H4612" s="52">
        <v>896527</v>
      </c>
      <c r="I4612" s="51" t="s">
        <v>5126</v>
      </c>
      <c r="J4612" s="53">
        <v>15.1</v>
      </c>
      <c r="K4612" s="53">
        <v>15.1</v>
      </c>
      <c r="L4612" s="53">
        <v>16.422329174999998</v>
      </c>
      <c r="M4612" s="53">
        <v>16.422329174999998</v>
      </c>
      <c r="N4612" s="53">
        <f t="shared" si="365"/>
        <v>11824.077005999998</v>
      </c>
      <c r="O4612" s="53" t="e">
        <f>VLOOKUP(E4612,#REF!,29,FALSE)</f>
        <v>#REF!</v>
      </c>
      <c r="P4612" s="53" t="e">
        <f t="shared" si="366"/>
        <v>#REF!</v>
      </c>
      <c r="Q4612" s="53">
        <v>0</v>
      </c>
    </row>
    <row r="4613" spans="1:17">
      <c r="A4613" s="51" t="s">
        <v>5396</v>
      </c>
      <c r="B4613" s="51">
        <f t="shared" si="362"/>
        <v>6</v>
      </c>
      <c r="C4613" s="51">
        <f t="shared" si="363"/>
        <v>720</v>
      </c>
      <c r="D4613" s="51" t="s">
        <v>1721</v>
      </c>
      <c r="E4613" s="54" t="str">
        <f t="shared" si="364"/>
        <v>031366</v>
      </c>
      <c r="F4613" s="51" t="e">
        <f>VLOOKUP(E4613,#REF!,8,FALSE)</f>
        <v>#REF!</v>
      </c>
      <c r="G4613" s="51" t="e">
        <f>VLOOKUP(E4613,#REF!,9,FALSE)</f>
        <v>#REF!</v>
      </c>
      <c r="H4613" s="52">
        <v>896526</v>
      </c>
      <c r="I4613" s="51" t="s">
        <v>5127</v>
      </c>
      <c r="J4613" s="53">
        <v>15.7</v>
      </c>
      <c r="K4613" s="53">
        <v>15.6</v>
      </c>
      <c r="L4613" s="53">
        <v>16.416556047222223</v>
      </c>
      <c r="M4613" s="53">
        <v>16.416556047222223</v>
      </c>
      <c r="N4613" s="53">
        <f t="shared" si="365"/>
        <v>11819.920354</v>
      </c>
      <c r="O4613" s="53" t="e">
        <f>VLOOKUP(E4613,#REF!,29,FALSE)</f>
        <v>#REF!</v>
      </c>
      <c r="P4613" s="53" t="e">
        <f t="shared" si="366"/>
        <v>#REF!</v>
      </c>
      <c r="Q4613" s="53">
        <v>0</v>
      </c>
    </row>
    <row r="4614" spans="1:17">
      <c r="A4614" s="51" t="s">
        <v>5396</v>
      </c>
      <c r="B4614" s="51">
        <f t="shared" si="362"/>
        <v>6</v>
      </c>
      <c r="C4614" s="51">
        <f t="shared" si="363"/>
        <v>720</v>
      </c>
      <c r="D4614" s="51" t="s">
        <v>1715</v>
      </c>
      <c r="E4614" s="54" t="str">
        <f t="shared" si="364"/>
        <v>031388</v>
      </c>
      <c r="F4614" s="51" t="e">
        <f>VLOOKUP(E4614,#REF!,8,FALSE)</f>
        <v>#REF!</v>
      </c>
      <c r="G4614" s="51" t="e">
        <f>VLOOKUP(E4614,#REF!,9,FALSE)</f>
        <v>#REF!</v>
      </c>
      <c r="H4614" s="52">
        <v>896044</v>
      </c>
      <c r="I4614" s="51" t="s">
        <v>5128</v>
      </c>
      <c r="J4614" s="53">
        <v>16</v>
      </c>
      <c r="K4614" s="53">
        <v>14.1</v>
      </c>
      <c r="L4614" s="53">
        <v>15.261951438888889</v>
      </c>
      <c r="M4614" s="53">
        <v>15.261951438888889</v>
      </c>
      <c r="N4614" s="53">
        <f t="shared" si="365"/>
        <v>10988.605036000001</v>
      </c>
      <c r="O4614" s="53" t="e">
        <f>VLOOKUP(E4614,#REF!,29,FALSE)</f>
        <v>#REF!</v>
      </c>
      <c r="P4614" s="53" t="e">
        <f t="shared" si="366"/>
        <v>#REF!</v>
      </c>
      <c r="Q4614" s="53">
        <v>0</v>
      </c>
    </row>
    <row r="4615" spans="1:17">
      <c r="A4615" s="51" t="s">
        <v>5396</v>
      </c>
      <c r="B4615" s="51">
        <f t="shared" si="362"/>
        <v>6</v>
      </c>
      <c r="C4615" s="51">
        <f t="shared" si="363"/>
        <v>720</v>
      </c>
      <c r="D4615" s="51" t="s">
        <v>1713</v>
      </c>
      <c r="E4615" s="54" t="str">
        <f t="shared" si="364"/>
        <v>031414</v>
      </c>
      <c r="F4615" s="51" t="e">
        <f>VLOOKUP(E4615,#REF!,8,FALSE)</f>
        <v>#REF!</v>
      </c>
      <c r="G4615" s="51" t="e">
        <f>VLOOKUP(E4615,#REF!,9,FALSE)</f>
        <v>#REF!</v>
      </c>
      <c r="H4615" s="52">
        <v>896025</v>
      </c>
      <c r="I4615" s="51" t="s">
        <v>1714</v>
      </c>
      <c r="J4615" s="53">
        <v>16.899999999999999</v>
      </c>
      <c r="K4615" s="53">
        <v>15.3</v>
      </c>
      <c r="L4615" s="53">
        <v>12.821066781944445</v>
      </c>
      <c r="M4615" s="53">
        <v>12.821066781944445</v>
      </c>
      <c r="N4615" s="53">
        <f t="shared" si="365"/>
        <v>9231.1680830000005</v>
      </c>
      <c r="O4615" s="53" t="e">
        <f>VLOOKUP(E4615,#REF!,29,FALSE)</f>
        <v>#REF!</v>
      </c>
      <c r="P4615" s="53" t="e">
        <f t="shared" si="366"/>
        <v>#REF!</v>
      </c>
      <c r="Q4615" s="53">
        <v>0</v>
      </c>
    </row>
    <row r="4616" spans="1:17">
      <c r="A4616" s="51" t="s">
        <v>5396</v>
      </c>
      <c r="B4616" s="51">
        <f t="shared" si="362"/>
        <v>6</v>
      </c>
      <c r="C4616" s="51">
        <f t="shared" si="363"/>
        <v>720</v>
      </c>
      <c r="D4616" s="51" t="s">
        <v>1709</v>
      </c>
      <c r="E4616" s="54" t="str">
        <f t="shared" si="364"/>
        <v>031368</v>
      </c>
      <c r="F4616" s="51" t="e">
        <f>VLOOKUP(E4616,#REF!,8,FALSE)</f>
        <v>#REF!</v>
      </c>
      <c r="G4616" s="51" t="e">
        <f>VLOOKUP(E4616,#REF!,9,FALSE)</f>
        <v>#REF!</v>
      </c>
      <c r="H4616" s="52">
        <v>896546</v>
      </c>
      <c r="I4616" s="51" t="s">
        <v>5129</v>
      </c>
      <c r="J4616" s="53">
        <v>14.9</v>
      </c>
      <c r="K4616" s="53">
        <v>14.7</v>
      </c>
      <c r="L4616" s="53">
        <v>17.608436141666669</v>
      </c>
      <c r="M4616" s="53">
        <v>17.608436141666669</v>
      </c>
      <c r="N4616" s="53">
        <f t="shared" si="365"/>
        <v>12678.074022000001</v>
      </c>
      <c r="O4616" s="53" t="e">
        <f>VLOOKUP(E4616,#REF!,29,FALSE)</f>
        <v>#REF!</v>
      </c>
      <c r="P4616" s="53" t="e">
        <f t="shared" si="366"/>
        <v>#REF!</v>
      </c>
      <c r="Q4616" s="53">
        <v>0</v>
      </c>
    </row>
    <row r="4617" spans="1:17">
      <c r="A4617" s="51" t="s">
        <v>5396</v>
      </c>
      <c r="B4617" s="51">
        <f t="shared" si="362"/>
        <v>6</v>
      </c>
      <c r="C4617" s="51">
        <f t="shared" si="363"/>
        <v>720</v>
      </c>
      <c r="D4617" s="51" t="s">
        <v>1707</v>
      </c>
      <c r="E4617" s="54" t="str">
        <f t="shared" si="364"/>
        <v>031416</v>
      </c>
      <c r="F4617" s="51" t="e">
        <f>VLOOKUP(E4617,#REF!,8,FALSE)</f>
        <v>#REF!</v>
      </c>
      <c r="G4617" s="51" t="e">
        <f>VLOOKUP(E4617,#REF!,9,FALSE)</f>
        <v>#REF!</v>
      </c>
      <c r="H4617" s="52">
        <v>896087</v>
      </c>
      <c r="I4617" s="51" t="s">
        <v>1708</v>
      </c>
      <c r="J4617" s="53">
        <v>16.2</v>
      </c>
      <c r="K4617" s="53">
        <v>15</v>
      </c>
      <c r="L4617" s="53">
        <v>16.240284675000002</v>
      </c>
      <c r="M4617" s="53">
        <v>16.240284675000002</v>
      </c>
      <c r="N4617" s="53">
        <f t="shared" si="365"/>
        <v>11693.004966</v>
      </c>
      <c r="O4617" s="53" t="e">
        <f>VLOOKUP(E4617,#REF!,29,FALSE)</f>
        <v>#REF!</v>
      </c>
      <c r="P4617" s="53" t="e">
        <f t="shared" si="366"/>
        <v>#REF!</v>
      </c>
      <c r="Q4617" s="53">
        <v>0</v>
      </c>
    </row>
    <row r="4618" spans="1:17">
      <c r="A4618" s="51" t="s">
        <v>5396</v>
      </c>
      <c r="B4618" s="51">
        <f t="shared" si="362"/>
        <v>6</v>
      </c>
      <c r="C4618" s="51">
        <f t="shared" si="363"/>
        <v>720</v>
      </c>
      <c r="D4618" s="51" t="s">
        <v>1705</v>
      </c>
      <c r="E4618" s="54" t="str">
        <f t="shared" si="364"/>
        <v>031392</v>
      </c>
      <c r="F4618" s="51" t="e">
        <f>VLOOKUP(E4618,#REF!,8,FALSE)</f>
        <v>#REF!</v>
      </c>
      <c r="G4618" s="51" t="e">
        <f>VLOOKUP(E4618,#REF!,9,FALSE)</f>
        <v>#REF!</v>
      </c>
      <c r="H4618" s="52">
        <v>896089</v>
      </c>
      <c r="I4618" s="51" t="s">
        <v>1706</v>
      </c>
      <c r="J4618" s="53">
        <v>17.399999999999999</v>
      </c>
      <c r="K4618" s="53">
        <v>15.3</v>
      </c>
      <c r="L4618" s="53">
        <v>17.200761245833334</v>
      </c>
      <c r="M4618" s="53">
        <v>17.200761245833334</v>
      </c>
      <c r="N4618" s="53">
        <f t="shared" si="365"/>
        <v>12384.548097000001</v>
      </c>
      <c r="O4618" s="53" t="e">
        <f>VLOOKUP(E4618,#REF!,29,FALSE)</f>
        <v>#REF!</v>
      </c>
      <c r="P4618" s="53" t="e">
        <f t="shared" si="366"/>
        <v>#REF!</v>
      </c>
      <c r="Q4618" s="53">
        <v>0</v>
      </c>
    </row>
    <row r="4619" spans="1:17">
      <c r="A4619" s="51" t="s">
        <v>5396</v>
      </c>
      <c r="B4619" s="51">
        <f t="shared" si="362"/>
        <v>6</v>
      </c>
      <c r="C4619" s="51">
        <f t="shared" si="363"/>
        <v>720</v>
      </c>
      <c r="D4619" s="51" t="s">
        <v>2769</v>
      </c>
      <c r="E4619" s="54" t="str">
        <f t="shared" si="364"/>
        <v>032013</v>
      </c>
      <c r="F4619" s="51" t="e">
        <f>VLOOKUP(E4619,#REF!,8,FALSE)</f>
        <v>#REF!</v>
      </c>
      <c r="G4619" s="51" t="e">
        <f>VLOOKUP(E4619,#REF!,9,FALSE)</f>
        <v>#REF!</v>
      </c>
      <c r="H4619" s="52">
        <v>901795</v>
      </c>
      <c r="I4619" s="51" t="s">
        <v>5130</v>
      </c>
      <c r="J4619" s="53">
        <v>9</v>
      </c>
      <c r="K4619" s="53">
        <v>9.699999</v>
      </c>
      <c r="L4619" s="53">
        <v>5.7126271541666673</v>
      </c>
      <c r="M4619" s="53">
        <v>5.7126272583333337</v>
      </c>
      <c r="N4619" s="53">
        <f t="shared" si="365"/>
        <v>4113.0916260000004</v>
      </c>
      <c r="O4619" s="53" t="e">
        <f>VLOOKUP(E4619,#REF!,29,FALSE)</f>
        <v>#REF!</v>
      </c>
      <c r="P4619" s="53" t="e">
        <f t="shared" si="366"/>
        <v>#REF!</v>
      </c>
      <c r="Q4619" s="53">
        <v>0</v>
      </c>
    </row>
    <row r="4620" spans="1:17">
      <c r="A4620" s="51" t="s">
        <v>5396</v>
      </c>
      <c r="B4620" s="51">
        <f t="shared" si="362"/>
        <v>6</v>
      </c>
      <c r="C4620" s="51">
        <f t="shared" si="363"/>
        <v>720</v>
      </c>
      <c r="D4620" s="51" t="s">
        <v>2330</v>
      </c>
      <c r="E4620" s="54" t="str">
        <f t="shared" si="364"/>
        <v>031810</v>
      </c>
      <c r="F4620" s="51" t="e">
        <f>VLOOKUP(E4620,#REF!,8,FALSE)</f>
        <v>#REF!</v>
      </c>
      <c r="G4620" s="51" t="e">
        <f>VLOOKUP(E4620,#REF!,9,FALSE)</f>
        <v>#REF!</v>
      </c>
      <c r="H4620" s="52">
        <v>904069</v>
      </c>
      <c r="I4620" s="51" t="s">
        <v>5131</v>
      </c>
      <c r="J4620" s="53">
        <v>17.3</v>
      </c>
      <c r="K4620" s="53">
        <v>17.199998999999998</v>
      </c>
      <c r="L4620" s="53">
        <v>13.42856413611111</v>
      </c>
      <c r="M4620" s="53">
        <v>13.42856416388889</v>
      </c>
      <c r="N4620" s="53">
        <f t="shared" si="365"/>
        <v>9668.5661980000004</v>
      </c>
      <c r="O4620" s="53" t="e">
        <f>VLOOKUP(E4620,#REF!,29,FALSE)</f>
        <v>#REF!</v>
      </c>
      <c r="P4620" s="53" t="e">
        <f t="shared" si="366"/>
        <v>#REF!</v>
      </c>
      <c r="Q4620" s="53">
        <v>0</v>
      </c>
    </row>
    <row r="4621" spans="1:17">
      <c r="A4621" s="51" t="s">
        <v>5396</v>
      </c>
      <c r="B4621" s="51">
        <f t="shared" si="362"/>
        <v>6</v>
      </c>
      <c r="C4621" s="51">
        <f t="shared" si="363"/>
        <v>720</v>
      </c>
      <c r="D4621" s="51" t="s">
        <v>2327</v>
      </c>
      <c r="E4621" s="54" t="str">
        <f t="shared" si="364"/>
        <v>031811</v>
      </c>
      <c r="F4621" s="51" t="e">
        <f>VLOOKUP(E4621,#REF!,8,FALSE)</f>
        <v>#REF!</v>
      </c>
      <c r="G4621" s="51" t="e">
        <f>VLOOKUP(E4621,#REF!,9,FALSE)</f>
        <v>#REF!</v>
      </c>
      <c r="H4621" s="52">
        <v>904070</v>
      </c>
      <c r="I4621" s="51" t="s">
        <v>5132</v>
      </c>
      <c r="J4621" s="53">
        <v>13.1</v>
      </c>
      <c r="K4621" s="53">
        <v>12.900001</v>
      </c>
      <c r="L4621" s="53">
        <v>8.8688926930555549</v>
      </c>
      <c r="M4621" s="53">
        <v>8.8688926319444441</v>
      </c>
      <c r="N4621" s="53">
        <f t="shared" si="365"/>
        <v>6385.6026949999996</v>
      </c>
      <c r="O4621" s="53" t="e">
        <f>VLOOKUP(E4621,#REF!,29,FALSE)</f>
        <v>#REF!</v>
      </c>
      <c r="P4621" s="53" t="e">
        <f t="shared" si="366"/>
        <v>#REF!</v>
      </c>
      <c r="Q4621" s="53">
        <v>6.1111111588413926E-8</v>
      </c>
    </row>
    <row r="4622" spans="1:17">
      <c r="A4622" s="51" t="s">
        <v>5396</v>
      </c>
      <c r="B4622" s="51">
        <f t="shared" si="362"/>
        <v>6</v>
      </c>
      <c r="C4622" s="51">
        <f t="shared" si="363"/>
        <v>720</v>
      </c>
      <c r="D4622" s="51" t="s">
        <v>2050</v>
      </c>
      <c r="E4622" s="54" t="str">
        <f t="shared" si="364"/>
        <v>029116</v>
      </c>
      <c r="F4622" s="51" t="e">
        <f>VLOOKUP(E4622,#REF!,8,FALSE)</f>
        <v>#REF!</v>
      </c>
      <c r="G4622" s="51" t="e">
        <f>VLOOKUP(E4622,#REF!,9,FALSE)</f>
        <v>#REF!</v>
      </c>
      <c r="H4622" s="52">
        <v>893843</v>
      </c>
      <c r="I4622" s="51" t="s">
        <v>5133</v>
      </c>
      <c r="J4622" s="53">
        <v>16.7</v>
      </c>
      <c r="K4622" s="53">
        <v>10.01876</v>
      </c>
      <c r="L4622" s="53">
        <v>25.307493616666665</v>
      </c>
      <c r="M4622" s="53">
        <v>10.330808779146702</v>
      </c>
      <c r="N4622" s="53">
        <f t="shared" si="365"/>
        <v>7438.1823209856257</v>
      </c>
      <c r="O4622" s="53" t="e">
        <f>VLOOKUP(E4622,#REF!,29,FALSE)</f>
        <v>#REF!</v>
      </c>
      <c r="P4622" s="53" t="e">
        <f t="shared" si="366"/>
        <v>#REF!</v>
      </c>
      <c r="Q4622" s="53">
        <v>14.976684837519961</v>
      </c>
    </row>
    <row r="4623" spans="1:17">
      <c r="A4623" s="51" t="s">
        <v>5396</v>
      </c>
      <c r="B4623" s="51">
        <f t="shared" si="362"/>
        <v>6</v>
      </c>
      <c r="C4623" s="51">
        <f t="shared" si="363"/>
        <v>720</v>
      </c>
      <c r="D4623" s="51" t="s">
        <v>2100</v>
      </c>
      <c r="E4623" s="54" t="str">
        <f t="shared" si="364"/>
        <v>031747</v>
      </c>
      <c r="F4623" s="51" t="e">
        <f>VLOOKUP(E4623,#REF!,8,FALSE)</f>
        <v>#REF!</v>
      </c>
      <c r="G4623" s="51" t="e">
        <f>VLOOKUP(E4623,#REF!,9,FALSE)</f>
        <v>#REF!</v>
      </c>
      <c r="H4623" s="52">
        <v>906764</v>
      </c>
      <c r="I4623" s="51" t="s">
        <v>5134</v>
      </c>
      <c r="J4623" s="53">
        <v>14.1</v>
      </c>
      <c r="K4623" s="53">
        <v>13.300001</v>
      </c>
      <c r="L4623" s="53">
        <v>8.7337701402777768</v>
      </c>
      <c r="M4623" s="53">
        <v>8.5236211666666666</v>
      </c>
      <c r="N4623" s="53">
        <f t="shared" si="365"/>
        <v>6137.0072399999999</v>
      </c>
      <c r="O4623" s="53" t="e">
        <f>VLOOKUP(E4623,#REF!,29,FALSE)</f>
        <v>#REF!</v>
      </c>
      <c r="P4623" s="53" t="e">
        <f t="shared" si="366"/>
        <v>#REF!</v>
      </c>
      <c r="Q4623" s="53">
        <v>0.21014897361111101</v>
      </c>
    </row>
    <row r="4624" spans="1:17">
      <c r="A4624" s="51" t="s">
        <v>5396</v>
      </c>
      <c r="B4624" s="51">
        <f t="shared" si="362"/>
        <v>6</v>
      </c>
      <c r="C4624" s="51">
        <f t="shared" si="363"/>
        <v>720</v>
      </c>
      <c r="D4624" s="51" t="s">
        <v>1925</v>
      </c>
      <c r="E4624" s="54" t="str">
        <f t="shared" si="364"/>
        <v>031603</v>
      </c>
      <c r="F4624" s="51" t="e">
        <f>VLOOKUP(E4624,#REF!,8,FALSE)</f>
        <v>#REF!</v>
      </c>
      <c r="G4624" s="51" t="e">
        <f>VLOOKUP(E4624,#REF!,9,FALSE)</f>
        <v>#REF!</v>
      </c>
      <c r="H4624" s="52">
        <v>896950</v>
      </c>
      <c r="I4624" s="51" t="s">
        <v>5135</v>
      </c>
      <c r="J4624" s="53">
        <v>15.5</v>
      </c>
      <c r="K4624" s="53">
        <v>15.399998999999999</v>
      </c>
      <c r="L4624" s="53">
        <v>16.557983231944444</v>
      </c>
      <c r="M4624" s="53">
        <v>16.557983308333334</v>
      </c>
      <c r="N4624" s="53">
        <f t="shared" si="365"/>
        <v>11921.747982000001</v>
      </c>
      <c r="O4624" s="53" t="e">
        <f>VLOOKUP(E4624,#REF!,29,FALSE)</f>
        <v>#REF!</v>
      </c>
      <c r="P4624" s="53" t="e">
        <f t="shared" si="366"/>
        <v>#REF!</v>
      </c>
      <c r="Q4624" s="53">
        <v>0</v>
      </c>
    </row>
    <row r="4625" spans="1:17">
      <c r="A4625" s="51" t="s">
        <v>5396</v>
      </c>
      <c r="B4625" s="51">
        <f t="shared" si="362"/>
        <v>6</v>
      </c>
      <c r="C4625" s="51">
        <f t="shared" si="363"/>
        <v>720</v>
      </c>
      <c r="D4625" s="51" t="s">
        <v>1429</v>
      </c>
      <c r="E4625" s="54" t="str">
        <f t="shared" si="364"/>
        <v>030849</v>
      </c>
      <c r="F4625" s="51" t="e">
        <f>VLOOKUP(E4625,#REF!,8,FALSE)</f>
        <v>#REF!</v>
      </c>
      <c r="G4625" s="51" t="e">
        <f>VLOOKUP(E4625,#REF!,9,FALSE)</f>
        <v>#REF!</v>
      </c>
      <c r="H4625" s="52">
        <v>893427</v>
      </c>
      <c r="I4625" s="51" t="s">
        <v>1430</v>
      </c>
      <c r="J4625" s="53">
        <v>15.3</v>
      </c>
      <c r="K4625" s="53">
        <v>14.8</v>
      </c>
      <c r="L4625" s="53">
        <v>13.746725097222223</v>
      </c>
      <c r="M4625" s="53">
        <v>13.746725097222223</v>
      </c>
      <c r="N4625" s="53">
        <f t="shared" si="365"/>
        <v>9897.6420699999999</v>
      </c>
      <c r="O4625" s="53" t="e">
        <f>VLOOKUP(E4625,#REF!,29,FALSE)</f>
        <v>#REF!</v>
      </c>
      <c r="P4625" s="53" t="e">
        <f t="shared" si="366"/>
        <v>#REF!</v>
      </c>
      <c r="Q4625" s="53">
        <v>0</v>
      </c>
    </row>
    <row r="4626" spans="1:17">
      <c r="A4626" s="51" t="s">
        <v>5396</v>
      </c>
      <c r="B4626" s="51">
        <f t="shared" si="362"/>
        <v>6</v>
      </c>
      <c r="C4626" s="51">
        <f t="shared" si="363"/>
        <v>720</v>
      </c>
      <c r="D4626" s="51" t="s">
        <v>2133</v>
      </c>
      <c r="E4626" s="54" t="str">
        <f t="shared" si="364"/>
        <v>031761</v>
      </c>
      <c r="F4626" s="51" t="e">
        <f>VLOOKUP(E4626,#REF!,8,FALSE)</f>
        <v>#REF!</v>
      </c>
      <c r="G4626" s="51" t="e">
        <f>VLOOKUP(E4626,#REF!,9,FALSE)</f>
        <v>#REF!</v>
      </c>
      <c r="H4626" s="52">
        <v>908907</v>
      </c>
      <c r="I4626" s="51" t="s">
        <v>5136</v>
      </c>
      <c r="J4626" s="53">
        <v>12.4</v>
      </c>
      <c r="K4626" s="53">
        <v>11.600002999999999</v>
      </c>
      <c r="L4626" s="53">
        <v>7.0772485833333336</v>
      </c>
      <c r="M4626" s="53">
        <v>6.8500020875000009</v>
      </c>
      <c r="N4626" s="53">
        <f t="shared" si="365"/>
        <v>4932.0015030000004</v>
      </c>
      <c r="O4626" s="53" t="e">
        <f>VLOOKUP(E4626,#REF!,29,FALSE)</f>
        <v>#REF!</v>
      </c>
      <c r="P4626" s="53" t="e">
        <f t="shared" si="366"/>
        <v>#REF!</v>
      </c>
      <c r="Q4626" s="53">
        <v>0.22724649583333303</v>
      </c>
    </row>
    <row r="4627" spans="1:17">
      <c r="A4627" s="51" t="s">
        <v>5396</v>
      </c>
      <c r="B4627" s="51">
        <f t="shared" si="362"/>
        <v>6</v>
      </c>
      <c r="C4627" s="51">
        <f t="shared" si="363"/>
        <v>720</v>
      </c>
      <c r="D4627" s="51" t="s">
        <v>2131</v>
      </c>
      <c r="E4627" s="54" t="str">
        <f t="shared" si="364"/>
        <v>031762</v>
      </c>
      <c r="F4627" s="51" t="e">
        <f>VLOOKUP(E4627,#REF!,8,FALSE)</f>
        <v>#REF!</v>
      </c>
      <c r="G4627" s="51" t="e">
        <f>VLOOKUP(E4627,#REF!,9,FALSE)</f>
        <v>#REF!</v>
      </c>
      <c r="H4627" s="52">
        <v>908534</v>
      </c>
      <c r="I4627" s="51" t="s">
        <v>5137</v>
      </c>
      <c r="J4627" s="53">
        <v>11.9</v>
      </c>
      <c r="K4627" s="53">
        <v>11.4</v>
      </c>
      <c r="L4627" s="53">
        <v>6.9241618541666661</v>
      </c>
      <c r="M4627" s="53">
        <v>6.8630148249999996</v>
      </c>
      <c r="N4627" s="53">
        <f t="shared" si="365"/>
        <v>4941.3706739999998</v>
      </c>
      <c r="O4627" s="53" t="e">
        <f>VLOOKUP(E4627,#REF!,29,FALSE)</f>
        <v>#REF!</v>
      </c>
      <c r="P4627" s="53" t="e">
        <f t="shared" si="366"/>
        <v>#REF!</v>
      </c>
      <c r="Q4627" s="53">
        <v>6.1147029166666776E-2</v>
      </c>
    </row>
    <row r="4628" spans="1:17">
      <c r="A4628" s="51" t="s">
        <v>5396</v>
      </c>
      <c r="B4628" s="51">
        <f t="shared" si="362"/>
        <v>6</v>
      </c>
      <c r="C4628" s="51">
        <f t="shared" si="363"/>
        <v>720</v>
      </c>
      <c r="D4628" s="51" t="s">
        <v>2121</v>
      </c>
      <c r="E4628" s="54" t="str">
        <f t="shared" si="364"/>
        <v>031763</v>
      </c>
      <c r="F4628" s="51" t="e">
        <f>VLOOKUP(E4628,#REF!,8,FALSE)</f>
        <v>#REF!</v>
      </c>
      <c r="G4628" s="51" t="e">
        <f>VLOOKUP(E4628,#REF!,9,FALSE)</f>
        <v>#REF!</v>
      </c>
      <c r="H4628" s="52">
        <v>906153</v>
      </c>
      <c r="I4628" s="51" t="s">
        <v>5138</v>
      </c>
      <c r="J4628" s="53">
        <v>14.2</v>
      </c>
      <c r="K4628" s="53">
        <v>12.599997</v>
      </c>
      <c r="L4628" s="53">
        <v>7.6897298194444454</v>
      </c>
      <c r="M4628" s="53">
        <v>7.0596473555555548</v>
      </c>
      <c r="N4628" s="53">
        <f t="shared" si="365"/>
        <v>5082.9460959999997</v>
      </c>
      <c r="O4628" s="53" t="e">
        <f>VLOOKUP(E4628,#REF!,29,FALSE)</f>
        <v>#REF!</v>
      </c>
      <c r="P4628" s="53" t="e">
        <f t="shared" si="366"/>
        <v>#REF!</v>
      </c>
      <c r="Q4628" s="53">
        <v>0.63008246388888989</v>
      </c>
    </row>
    <row r="4629" spans="1:17">
      <c r="A4629" s="51" t="s">
        <v>5396</v>
      </c>
      <c r="B4629" s="51">
        <f t="shared" si="362"/>
        <v>6</v>
      </c>
      <c r="C4629" s="51">
        <f t="shared" si="363"/>
        <v>720</v>
      </c>
      <c r="D4629" s="51" t="s">
        <v>2123</v>
      </c>
      <c r="E4629" s="54" t="str">
        <f t="shared" si="364"/>
        <v>031764</v>
      </c>
      <c r="F4629" s="51" t="e">
        <f>VLOOKUP(E4629,#REF!,8,FALSE)</f>
        <v>#REF!</v>
      </c>
      <c r="G4629" s="51" t="e">
        <f>VLOOKUP(E4629,#REF!,9,FALSE)</f>
        <v>#REF!</v>
      </c>
      <c r="H4629" s="52">
        <v>906154</v>
      </c>
      <c r="I4629" s="51" t="s">
        <v>5139</v>
      </c>
      <c r="J4629" s="53">
        <v>13.6</v>
      </c>
      <c r="K4629" s="53">
        <v>13.500000999999999</v>
      </c>
      <c r="L4629" s="53">
        <v>8.6053483958333334</v>
      </c>
      <c r="M4629" s="53">
        <v>8.605348445833334</v>
      </c>
      <c r="N4629" s="53">
        <f t="shared" si="365"/>
        <v>6195.8508810000003</v>
      </c>
      <c r="O4629" s="53" t="e">
        <f>VLOOKUP(E4629,#REF!,29,FALSE)</f>
        <v>#REF!</v>
      </c>
      <c r="P4629" s="53" t="e">
        <f t="shared" si="366"/>
        <v>#REF!</v>
      </c>
      <c r="Q4629" s="53">
        <v>0</v>
      </c>
    </row>
    <row r="4630" spans="1:17">
      <c r="A4630" s="51" t="s">
        <v>5396</v>
      </c>
      <c r="B4630" s="51">
        <f t="shared" si="362"/>
        <v>6</v>
      </c>
      <c r="C4630" s="51">
        <f t="shared" si="363"/>
        <v>720</v>
      </c>
      <c r="D4630" s="51" t="s">
        <v>1749</v>
      </c>
      <c r="E4630" s="54" t="str">
        <f t="shared" si="364"/>
        <v>031364</v>
      </c>
      <c r="F4630" s="51" t="e">
        <f>VLOOKUP(E4630,#REF!,8,FALSE)</f>
        <v>#REF!</v>
      </c>
      <c r="G4630" s="51" t="e">
        <f>VLOOKUP(E4630,#REF!,9,FALSE)</f>
        <v>#REF!</v>
      </c>
      <c r="H4630" s="52">
        <v>896545</v>
      </c>
      <c r="I4630" s="51" t="s">
        <v>1750</v>
      </c>
      <c r="J4630" s="53">
        <v>16.2</v>
      </c>
      <c r="K4630" s="53">
        <v>16</v>
      </c>
      <c r="L4630" s="53">
        <v>16.860851693055555</v>
      </c>
      <c r="M4630" s="53">
        <v>16.860851693055555</v>
      </c>
      <c r="N4630" s="53">
        <f t="shared" si="365"/>
        <v>12139.813219</v>
      </c>
      <c r="O4630" s="53" t="e">
        <f>VLOOKUP(E4630,#REF!,29,FALSE)</f>
        <v>#REF!</v>
      </c>
      <c r="P4630" s="53" t="e">
        <f t="shared" si="366"/>
        <v>#REF!</v>
      </c>
      <c r="Q4630" s="53">
        <v>0</v>
      </c>
    </row>
    <row r="4631" spans="1:17">
      <c r="A4631" s="51" t="s">
        <v>5396</v>
      </c>
      <c r="B4631" s="51">
        <f t="shared" si="362"/>
        <v>6</v>
      </c>
      <c r="C4631" s="51">
        <f t="shared" si="363"/>
        <v>720</v>
      </c>
      <c r="D4631" s="51" t="s">
        <v>1732</v>
      </c>
      <c r="E4631" s="54" t="str">
        <f t="shared" si="364"/>
        <v>031362</v>
      </c>
      <c r="F4631" s="51" t="e">
        <f>VLOOKUP(E4631,#REF!,8,FALSE)</f>
        <v>#REF!</v>
      </c>
      <c r="G4631" s="51" t="e">
        <f>VLOOKUP(E4631,#REF!,9,FALSE)</f>
        <v>#REF!</v>
      </c>
      <c r="H4631" s="52">
        <v>896525</v>
      </c>
      <c r="I4631" s="51" t="s">
        <v>5140</v>
      </c>
      <c r="J4631" s="53">
        <v>16.600000000000001</v>
      </c>
      <c r="K4631" s="53">
        <v>15.9</v>
      </c>
      <c r="L4631" s="53">
        <v>16.900238830555558</v>
      </c>
      <c r="M4631" s="53">
        <v>16.900238830555558</v>
      </c>
      <c r="N4631" s="53">
        <f t="shared" si="365"/>
        <v>12168.171958000003</v>
      </c>
      <c r="O4631" s="53" t="e">
        <f>VLOOKUP(E4631,#REF!,29,FALSE)</f>
        <v>#REF!</v>
      </c>
      <c r="P4631" s="53" t="e">
        <f t="shared" si="366"/>
        <v>#REF!</v>
      </c>
      <c r="Q4631" s="53">
        <v>0</v>
      </c>
    </row>
    <row r="4632" spans="1:17">
      <c r="A4632" s="51" t="s">
        <v>5396</v>
      </c>
      <c r="B4632" s="51">
        <f t="shared" si="362"/>
        <v>6</v>
      </c>
      <c r="C4632" s="51">
        <f t="shared" si="363"/>
        <v>720</v>
      </c>
      <c r="D4632" s="51" t="s">
        <v>1724</v>
      </c>
      <c r="E4632" s="54" t="str">
        <f t="shared" si="364"/>
        <v>031886</v>
      </c>
      <c r="F4632" s="51" t="e">
        <f>VLOOKUP(E4632,#REF!,8,FALSE)</f>
        <v>#REF!</v>
      </c>
      <c r="G4632" s="51" t="e">
        <f>VLOOKUP(E4632,#REF!,9,FALSE)</f>
        <v>#REF!</v>
      </c>
      <c r="H4632" s="52">
        <v>896524</v>
      </c>
      <c r="I4632" s="51" t="s">
        <v>5141</v>
      </c>
      <c r="J4632" s="53">
        <v>16.7</v>
      </c>
      <c r="K4632" s="53">
        <v>16.7</v>
      </c>
      <c r="L4632" s="53">
        <v>16.620292915277776</v>
      </c>
      <c r="M4632" s="53">
        <v>16.620292915277776</v>
      </c>
      <c r="N4632" s="53">
        <f t="shared" si="365"/>
        <v>11966.610898999999</v>
      </c>
      <c r="O4632" s="53" t="e">
        <f>VLOOKUP(E4632,#REF!,29,FALSE)</f>
        <v>#REF!</v>
      </c>
      <c r="P4632" s="53" t="e">
        <f t="shared" si="366"/>
        <v>#REF!</v>
      </c>
      <c r="Q4632" s="53">
        <v>0</v>
      </c>
    </row>
    <row r="4633" spans="1:17">
      <c r="A4633" s="51" t="s">
        <v>5396</v>
      </c>
      <c r="B4633" s="51">
        <f t="shared" si="362"/>
        <v>6</v>
      </c>
      <c r="C4633" s="51">
        <f t="shared" si="363"/>
        <v>720</v>
      </c>
      <c r="D4633" s="51" t="s">
        <v>3160</v>
      </c>
      <c r="E4633" s="54" t="str">
        <f t="shared" si="364"/>
        <v>031429</v>
      </c>
      <c r="F4633" s="51" t="e">
        <f>VLOOKUP(E4633,#REF!,8,FALSE)</f>
        <v>#REF!</v>
      </c>
      <c r="G4633" s="51" t="e">
        <f>VLOOKUP(E4633,#REF!,9,FALSE)</f>
        <v>#REF!</v>
      </c>
      <c r="H4633" s="52">
        <v>907107</v>
      </c>
      <c r="I4633" s="51" t="s">
        <v>3161</v>
      </c>
      <c r="J4633" s="53">
        <v>0.64</v>
      </c>
      <c r="K4633" s="53">
        <v>0.55000000000000004</v>
      </c>
      <c r="L4633" s="53">
        <v>0.195772</v>
      </c>
      <c r="M4633" s="53">
        <v>0.195772</v>
      </c>
      <c r="N4633" s="53">
        <f t="shared" si="365"/>
        <v>140.95583999999999</v>
      </c>
      <c r="O4633" s="53" t="e">
        <f>VLOOKUP(E4633,#REF!,29,FALSE)</f>
        <v>#REF!</v>
      </c>
      <c r="P4633" s="53" t="e">
        <f t="shared" si="366"/>
        <v>#REF!</v>
      </c>
      <c r="Q4633" s="53">
        <v>0</v>
      </c>
    </row>
    <row r="4634" spans="1:17">
      <c r="A4634" s="51" t="s">
        <v>5396</v>
      </c>
      <c r="B4634" s="51">
        <f t="shared" si="362"/>
        <v>6</v>
      </c>
      <c r="C4634" s="51">
        <f t="shared" si="363"/>
        <v>720</v>
      </c>
      <c r="D4634" s="51" t="s">
        <v>2345</v>
      </c>
      <c r="E4634" s="54" t="str">
        <f t="shared" si="364"/>
        <v>031818</v>
      </c>
      <c r="F4634" s="51" t="e">
        <f>VLOOKUP(E4634,#REF!,8,FALSE)</f>
        <v>#REF!</v>
      </c>
      <c r="G4634" s="51" t="e">
        <f>VLOOKUP(E4634,#REF!,9,FALSE)</f>
        <v>#REF!</v>
      </c>
      <c r="H4634" s="52">
        <v>899082</v>
      </c>
      <c r="I4634" s="51" t="s">
        <v>5142</v>
      </c>
      <c r="J4634" s="53">
        <v>17.2</v>
      </c>
      <c r="K4634" s="53">
        <v>15.300001</v>
      </c>
      <c r="L4634" s="53">
        <v>9.6217887986111101</v>
      </c>
      <c r="M4634" s="53">
        <v>9.6217887666666666</v>
      </c>
      <c r="N4634" s="53">
        <f t="shared" si="365"/>
        <v>6927.6879120000003</v>
      </c>
      <c r="O4634" s="53" t="e">
        <f>VLOOKUP(E4634,#REF!,29,FALSE)</f>
        <v>#REF!</v>
      </c>
      <c r="P4634" s="53" t="e">
        <f t="shared" si="366"/>
        <v>#REF!</v>
      </c>
      <c r="Q4634" s="53">
        <v>3.1944443890097317E-8</v>
      </c>
    </row>
    <row r="4635" spans="1:17">
      <c r="A4635" s="51" t="s">
        <v>5396</v>
      </c>
      <c r="B4635" s="51">
        <f t="shared" si="362"/>
        <v>6</v>
      </c>
      <c r="C4635" s="51">
        <f t="shared" si="363"/>
        <v>720</v>
      </c>
      <c r="D4635" s="51" t="s">
        <v>2339</v>
      </c>
      <c r="E4635" s="54" t="str">
        <f t="shared" si="364"/>
        <v>031819</v>
      </c>
      <c r="F4635" s="51" t="e">
        <f>VLOOKUP(E4635,#REF!,8,FALSE)</f>
        <v>#REF!</v>
      </c>
      <c r="G4635" s="51" t="e">
        <f>VLOOKUP(E4635,#REF!,9,FALSE)</f>
        <v>#REF!</v>
      </c>
      <c r="H4635" s="52">
        <v>899092</v>
      </c>
      <c r="I4635" s="51" t="s">
        <v>5143</v>
      </c>
      <c r="J4635" s="53">
        <v>15.5</v>
      </c>
      <c r="K4635" s="53">
        <v>14.199997</v>
      </c>
      <c r="L4635" s="53">
        <v>9.3456903125000004</v>
      </c>
      <c r="M4635" s="53">
        <v>9.3456903208333344</v>
      </c>
      <c r="N4635" s="53">
        <f t="shared" si="365"/>
        <v>6728.8970310000004</v>
      </c>
      <c r="O4635" s="53" t="e">
        <f>VLOOKUP(E4635,#REF!,29,FALSE)</f>
        <v>#REF!</v>
      </c>
      <c r="P4635" s="53" t="e">
        <f t="shared" si="366"/>
        <v>#REF!</v>
      </c>
      <c r="Q4635" s="53">
        <v>0</v>
      </c>
    </row>
    <row r="4636" spans="1:17">
      <c r="A4636" s="51" t="s">
        <v>5396</v>
      </c>
      <c r="B4636" s="51">
        <f t="shared" si="362"/>
        <v>6</v>
      </c>
      <c r="C4636" s="51">
        <f t="shared" si="363"/>
        <v>720</v>
      </c>
      <c r="D4636" s="51" t="s">
        <v>2343</v>
      </c>
      <c r="E4636" s="54" t="str">
        <f t="shared" si="364"/>
        <v>031820</v>
      </c>
      <c r="F4636" s="51" t="e">
        <f>VLOOKUP(E4636,#REF!,8,FALSE)</f>
        <v>#REF!</v>
      </c>
      <c r="G4636" s="51" t="e">
        <f>VLOOKUP(E4636,#REF!,9,FALSE)</f>
        <v>#REF!</v>
      </c>
      <c r="H4636" s="52">
        <v>899093</v>
      </c>
      <c r="I4636" s="51" t="s">
        <v>5144</v>
      </c>
      <c r="J4636" s="53">
        <v>15.2</v>
      </c>
      <c r="K4636" s="53">
        <v>14.499997</v>
      </c>
      <c r="L4636" s="53">
        <v>10.817785031944444</v>
      </c>
      <c r="M4636" s="53">
        <v>10.817784983333334</v>
      </c>
      <c r="N4636" s="53">
        <f t="shared" si="365"/>
        <v>7788.8051880000012</v>
      </c>
      <c r="O4636" s="53" t="e">
        <f>VLOOKUP(E4636,#REF!,29,FALSE)</f>
        <v>#REF!</v>
      </c>
      <c r="P4636" s="53" t="e">
        <f t="shared" si="366"/>
        <v>#REF!</v>
      </c>
      <c r="Q4636" s="53">
        <v>4.8611111146278239E-8</v>
      </c>
    </row>
    <row r="4637" spans="1:17">
      <c r="A4637" s="51" t="s">
        <v>5396</v>
      </c>
      <c r="B4637" s="51">
        <f t="shared" si="362"/>
        <v>6</v>
      </c>
      <c r="C4637" s="51">
        <f t="shared" si="363"/>
        <v>720</v>
      </c>
      <c r="D4637" s="51" t="s">
        <v>2341</v>
      </c>
      <c r="E4637" s="54" t="str">
        <f t="shared" si="364"/>
        <v>031821</v>
      </c>
      <c r="F4637" s="51" t="e">
        <f>VLOOKUP(E4637,#REF!,8,FALSE)</f>
        <v>#REF!</v>
      </c>
      <c r="G4637" s="51" t="e">
        <f>VLOOKUP(E4637,#REF!,9,FALSE)</f>
        <v>#REF!</v>
      </c>
      <c r="H4637" s="52">
        <v>899095</v>
      </c>
      <c r="I4637" s="51" t="s">
        <v>5145</v>
      </c>
      <c r="J4637" s="53">
        <v>15.7</v>
      </c>
      <c r="K4637" s="53">
        <v>14.599997</v>
      </c>
      <c r="L4637" s="53">
        <v>8.7216237347222219</v>
      </c>
      <c r="M4637" s="53">
        <v>8.7216237250000006</v>
      </c>
      <c r="N4637" s="53">
        <f t="shared" si="365"/>
        <v>6279.569082</v>
      </c>
      <c r="O4637" s="53" t="e">
        <f>VLOOKUP(E4637,#REF!,29,FALSE)</f>
        <v>#REF!</v>
      </c>
      <c r="P4637" s="53" t="e">
        <f t="shared" si="366"/>
        <v>#REF!</v>
      </c>
      <c r="Q4637" s="53">
        <v>9.7222217239808135E-9</v>
      </c>
    </row>
    <row r="4638" spans="1:17">
      <c r="A4638" s="51" t="s">
        <v>5396</v>
      </c>
      <c r="B4638" s="51">
        <f t="shared" si="362"/>
        <v>6</v>
      </c>
      <c r="C4638" s="51">
        <f t="shared" si="363"/>
        <v>720</v>
      </c>
      <c r="D4638" s="51" t="s">
        <v>2337</v>
      </c>
      <c r="E4638" s="54" t="str">
        <f t="shared" si="364"/>
        <v>031822</v>
      </c>
      <c r="F4638" s="51" t="e">
        <f>VLOOKUP(E4638,#REF!,8,FALSE)</f>
        <v>#REF!</v>
      </c>
      <c r="G4638" s="51" t="e">
        <f>VLOOKUP(E4638,#REF!,9,FALSE)</f>
        <v>#REF!</v>
      </c>
      <c r="H4638" s="52">
        <v>899677</v>
      </c>
      <c r="I4638" s="51" t="s">
        <v>5146</v>
      </c>
      <c r="J4638" s="53">
        <v>18.600000000000001</v>
      </c>
      <c r="K4638" s="53">
        <v>15.699996000000001</v>
      </c>
      <c r="L4638" s="53">
        <v>8.8792678861111103</v>
      </c>
      <c r="M4638" s="53">
        <v>8.8792677847222219</v>
      </c>
      <c r="N4638" s="53">
        <f t="shared" si="365"/>
        <v>6393.0728049999998</v>
      </c>
      <c r="O4638" s="53" t="e">
        <f>VLOOKUP(E4638,#REF!,29,FALSE)</f>
        <v>#REF!</v>
      </c>
      <c r="P4638" s="53" t="e">
        <f t="shared" si="366"/>
        <v>#REF!</v>
      </c>
      <c r="Q4638" s="53">
        <v>1.0138888910660171E-7</v>
      </c>
    </row>
    <row r="4639" spans="1:17">
      <c r="A4639" s="51" t="s">
        <v>5396</v>
      </c>
      <c r="B4639" s="51">
        <f t="shared" si="362"/>
        <v>6</v>
      </c>
      <c r="C4639" s="51">
        <f t="shared" si="363"/>
        <v>720</v>
      </c>
      <c r="D4639" s="51" t="s">
        <v>2347</v>
      </c>
      <c r="E4639" s="54" t="str">
        <f t="shared" si="364"/>
        <v>031823</v>
      </c>
      <c r="F4639" s="51" t="e">
        <f>VLOOKUP(E4639,#REF!,8,FALSE)</f>
        <v>#REF!</v>
      </c>
      <c r="G4639" s="51" t="e">
        <f>VLOOKUP(E4639,#REF!,9,FALSE)</f>
        <v>#REF!</v>
      </c>
      <c r="H4639" s="52">
        <v>899127</v>
      </c>
      <c r="I4639" s="51" t="s">
        <v>5147</v>
      </c>
      <c r="J4639" s="53">
        <v>15.2</v>
      </c>
      <c r="K4639" s="53">
        <v>13.299999</v>
      </c>
      <c r="L4639" s="53">
        <v>5.8089259819444443</v>
      </c>
      <c r="M4639" s="53">
        <v>5.8089259458333329</v>
      </c>
      <c r="N4639" s="53">
        <f t="shared" si="365"/>
        <v>4182.4266809999999</v>
      </c>
      <c r="O4639" s="53" t="e">
        <f>VLOOKUP(E4639,#REF!,29,FALSE)</f>
        <v>#REF!</v>
      </c>
      <c r="P4639" s="53" t="e">
        <f t="shared" si="366"/>
        <v>#REF!</v>
      </c>
      <c r="Q4639" s="53">
        <v>3.6111110704142546E-8</v>
      </c>
    </row>
    <row r="4640" spans="1:17">
      <c r="A4640" s="51" t="s">
        <v>5396</v>
      </c>
      <c r="B4640" s="51">
        <f t="shared" si="362"/>
        <v>6</v>
      </c>
      <c r="C4640" s="51">
        <f t="shared" si="363"/>
        <v>720</v>
      </c>
      <c r="D4640" s="51" t="s">
        <v>2335</v>
      </c>
      <c r="E4640" s="54" t="str">
        <f t="shared" si="364"/>
        <v>031824</v>
      </c>
      <c r="F4640" s="51" t="e">
        <f>VLOOKUP(E4640,#REF!,8,FALSE)</f>
        <v>#REF!</v>
      </c>
      <c r="G4640" s="51" t="e">
        <f>VLOOKUP(E4640,#REF!,9,FALSE)</f>
        <v>#REF!</v>
      </c>
      <c r="H4640" s="52">
        <v>899700</v>
      </c>
      <c r="I4640" s="51" t="s">
        <v>5148</v>
      </c>
      <c r="J4640" s="53">
        <v>13</v>
      </c>
      <c r="K4640" s="53">
        <v>10.700003000000001</v>
      </c>
      <c r="L4640" s="53">
        <v>7.3226190277777778</v>
      </c>
      <c r="M4640" s="53">
        <v>7.3226189930555554</v>
      </c>
      <c r="N4640" s="53">
        <f t="shared" si="365"/>
        <v>5272.2856750000001</v>
      </c>
      <c r="O4640" s="53" t="e">
        <f>VLOOKUP(E4640,#REF!,29,FALSE)</f>
        <v>#REF!</v>
      </c>
      <c r="P4640" s="53" t="e">
        <f t="shared" si="366"/>
        <v>#REF!</v>
      </c>
      <c r="Q4640" s="53">
        <v>3.4722222608252198E-8</v>
      </c>
    </row>
    <row r="4641" spans="1:17">
      <c r="A4641" s="51" t="s">
        <v>5396</v>
      </c>
      <c r="B4641" s="51">
        <f t="shared" si="362"/>
        <v>6</v>
      </c>
      <c r="C4641" s="51">
        <f t="shared" si="363"/>
        <v>720</v>
      </c>
      <c r="D4641" s="51" t="s">
        <v>2333</v>
      </c>
      <c r="E4641" s="54" t="str">
        <f t="shared" si="364"/>
        <v>031825</v>
      </c>
      <c r="F4641" s="51" t="e">
        <f>VLOOKUP(E4641,#REF!,8,FALSE)</f>
        <v>#REF!</v>
      </c>
      <c r="G4641" s="51" t="e">
        <f>VLOOKUP(E4641,#REF!,9,FALSE)</f>
        <v>#REF!</v>
      </c>
      <c r="H4641" s="52">
        <v>899370</v>
      </c>
      <c r="I4641" s="51" t="s">
        <v>5149</v>
      </c>
      <c r="J4641" s="53">
        <v>11.7</v>
      </c>
      <c r="K4641" s="53">
        <v>9.5</v>
      </c>
      <c r="L4641" s="53">
        <v>4.6086446624999997</v>
      </c>
      <c r="M4641" s="53">
        <v>4.608644605555555</v>
      </c>
      <c r="N4641" s="53">
        <f t="shared" si="365"/>
        <v>3318.2241159999994</v>
      </c>
      <c r="O4641" s="53" t="e">
        <f>VLOOKUP(E4641,#REF!,29,FALSE)</f>
        <v>#REF!</v>
      </c>
      <c r="P4641" s="53" t="e">
        <f t="shared" si="366"/>
        <v>#REF!</v>
      </c>
      <c r="Q4641" s="53">
        <v>5.6944444774368703E-8</v>
      </c>
    </row>
    <row r="4642" spans="1:17">
      <c r="A4642" s="51" t="s">
        <v>5396</v>
      </c>
      <c r="B4642" s="51">
        <f t="shared" si="362"/>
        <v>6</v>
      </c>
      <c r="C4642" s="51">
        <f t="shared" si="363"/>
        <v>720</v>
      </c>
      <c r="D4642" s="51" t="s">
        <v>1333</v>
      </c>
      <c r="E4642" s="54" t="str">
        <f t="shared" si="364"/>
        <v>030912</v>
      </c>
      <c r="F4642" s="51" t="e">
        <f>VLOOKUP(E4642,#REF!,8,FALSE)</f>
        <v>#REF!</v>
      </c>
      <c r="G4642" s="51" t="e">
        <f>VLOOKUP(E4642,#REF!,9,FALSE)</f>
        <v>#REF!</v>
      </c>
      <c r="H4642" s="52">
        <v>892121</v>
      </c>
      <c r="I4642" s="51" t="s">
        <v>5150</v>
      </c>
      <c r="J4642" s="53">
        <v>11.1</v>
      </c>
      <c r="K4642" s="53">
        <v>12.9</v>
      </c>
      <c r="L4642" s="53">
        <v>6.7169899680555556</v>
      </c>
      <c r="M4642" s="53">
        <v>6.7169900277777783</v>
      </c>
      <c r="N4642" s="53">
        <f t="shared" si="365"/>
        <v>4836.2328200000002</v>
      </c>
      <c r="O4642" s="53" t="e">
        <f>VLOOKUP(E4642,#REF!,29,FALSE)</f>
        <v>#REF!</v>
      </c>
      <c r="P4642" s="53" t="e">
        <f t="shared" si="366"/>
        <v>#REF!</v>
      </c>
      <c r="Q4642" s="53">
        <v>0</v>
      </c>
    </row>
    <row r="4643" spans="1:17">
      <c r="A4643" s="51" t="s">
        <v>5396</v>
      </c>
      <c r="B4643" s="51">
        <f t="shared" si="362"/>
        <v>6</v>
      </c>
      <c r="C4643" s="51">
        <f t="shared" si="363"/>
        <v>720</v>
      </c>
      <c r="D4643" s="51" t="s">
        <v>1336</v>
      </c>
      <c r="E4643" s="54" t="str">
        <f t="shared" si="364"/>
        <v>030911</v>
      </c>
      <c r="F4643" s="51" t="e">
        <f>VLOOKUP(E4643,#REF!,8,FALSE)</f>
        <v>#REF!</v>
      </c>
      <c r="G4643" s="51" t="e">
        <f>VLOOKUP(E4643,#REF!,9,FALSE)</f>
        <v>#REF!</v>
      </c>
      <c r="H4643" s="52">
        <v>892253</v>
      </c>
      <c r="I4643" s="51" t="s">
        <v>5151</v>
      </c>
      <c r="J4643" s="53">
        <v>10.8</v>
      </c>
      <c r="K4643" s="53">
        <v>12.1</v>
      </c>
      <c r="L4643" s="53">
        <v>5.9550503513888886</v>
      </c>
      <c r="M4643" s="53">
        <v>5.9550503583333336</v>
      </c>
      <c r="N4643" s="53">
        <f t="shared" si="365"/>
        <v>4287.6362580000005</v>
      </c>
      <c r="O4643" s="53" t="e">
        <f>VLOOKUP(E4643,#REF!,29,FALSE)</f>
        <v>#REF!</v>
      </c>
      <c r="P4643" s="53" t="e">
        <f t="shared" si="366"/>
        <v>#REF!</v>
      </c>
      <c r="Q4643" s="53">
        <v>0</v>
      </c>
    </row>
    <row r="4644" spans="1:17">
      <c r="A4644" s="51" t="s">
        <v>5396</v>
      </c>
      <c r="B4644" s="51">
        <f t="shared" si="362"/>
        <v>6</v>
      </c>
      <c r="C4644" s="51">
        <f t="shared" si="363"/>
        <v>720</v>
      </c>
      <c r="D4644" s="51" t="s">
        <v>307</v>
      </c>
      <c r="E4644" s="54" t="str">
        <f t="shared" si="364"/>
        <v>026847</v>
      </c>
      <c r="F4644" s="51" t="e">
        <f>VLOOKUP(E4644,#REF!,8,FALSE)</f>
        <v>#REF!</v>
      </c>
      <c r="G4644" s="51" t="e">
        <f>VLOOKUP(E4644,#REF!,9,FALSE)</f>
        <v>#REF!</v>
      </c>
      <c r="H4644" s="52">
        <v>8413</v>
      </c>
      <c r="I4644" s="51" t="s">
        <v>5152</v>
      </c>
      <c r="J4644" s="53">
        <v>29</v>
      </c>
      <c r="K4644" s="53">
        <v>27.999997</v>
      </c>
      <c r="L4644" s="53">
        <v>40.145350000000001</v>
      </c>
      <c r="M4644" s="53">
        <v>38.761023424999998</v>
      </c>
      <c r="N4644" s="53">
        <f t="shared" si="365"/>
        <v>27907.936866</v>
      </c>
      <c r="O4644" s="53" t="e">
        <f>VLOOKUP(E4644,#REF!,29,FALSE)</f>
        <v>#REF!</v>
      </c>
      <c r="P4644" s="53" t="e">
        <f t="shared" si="366"/>
        <v>#REF!</v>
      </c>
      <c r="Q4644" s="53">
        <v>1.3843265749999976</v>
      </c>
    </row>
    <row r="4645" spans="1:17">
      <c r="A4645" s="51" t="s">
        <v>5396</v>
      </c>
      <c r="B4645" s="51">
        <f t="shared" si="362"/>
        <v>6</v>
      </c>
      <c r="C4645" s="51">
        <f t="shared" si="363"/>
        <v>720</v>
      </c>
      <c r="D4645" s="51" t="s">
        <v>1222</v>
      </c>
      <c r="E4645" s="54" t="str">
        <f t="shared" si="364"/>
        <v>028975</v>
      </c>
      <c r="F4645" s="51" t="e">
        <f>VLOOKUP(E4645,#REF!,8,FALSE)</f>
        <v>#REF!</v>
      </c>
      <c r="G4645" s="51" t="e">
        <f>VLOOKUP(E4645,#REF!,9,FALSE)</f>
        <v>#REF!</v>
      </c>
      <c r="H4645" s="52">
        <v>8045</v>
      </c>
      <c r="I4645" s="51" t="s">
        <v>5153</v>
      </c>
      <c r="J4645" s="53">
        <v>26.9</v>
      </c>
      <c r="K4645" s="53">
        <v>33.4</v>
      </c>
      <c r="L4645" s="53">
        <v>39.23278225138889</v>
      </c>
      <c r="M4645" s="53">
        <v>39.23278225138889</v>
      </c>
      <c r="N4645" s="53">
        <f t="shared" si="365"/>
        <v>28247.603221000001</v>
      </c>
      <c r="O4645" s="53" t="e">
        <f>VLOOKUP(E4645,#REF!,29,FALSE)</f>
        <v>#REF!</v>
      </c>
      <c r="P4645" s="53" t="e">
        <f t="shared" si="366"/>
        <v>#REF!</v>
      </c>
      <c r="Q4645" s="53">
        <v>0</v>
      </c>
    </row>
    <row r="4646" spans="1:17">
      <c r="A4646" s="51" t="s">
        <v>5396</v>
      </c>
      <c r="B4646" s="51">
        <f t="shared" si="362"/>
        <v>6</v>
      </c>
      <c r="C4646" s="51">
        <f t="shared" si="363"/>
        <v>720</v>
      </c>
      <c r="D4646" s="51" t="s">
        <v>1228</v>
      </c>
      <c r="E4646" s="54" t="str">
        <f t="shared" si="364"/>
        <v>030725</v>
      </c>
      <c r="F4646" s="51" t="e">
        <f>VLOOKUP(E4646,#REF!,8,FALSE)</f>
        <v>#REF!</v>
      </c>
      <c r="G4646" s="51" t="e">
        <f>VLOOKUP(E4646,#REF!,9,FALSE)</f>
        <v>#REF!</v>
      </c>
      <c r="H4646" s="52">
        <v>890748</v>
      </c>
      <c r="I4646" s="51" t="s">
        <v>5154</v>
      </c>
      <c r="J4646" s="53">
        <v>15.6</v>
      </c>
      <c r="K4646" s="53">
        <v>15.2</v>
      </c>
      <c r="L4646" s="53">
        <v>18.533905706944445</v>
      </c>
      <c r="M4646" s="53">
        <v>18.533905706944445</v>
      </c>
      <c r="N4646" s="53">
        <f t="shared" si="365"/>
        <v>13344.412109000001</v>
      </c>
      <c r="O4646" s="53" t="e">
        <f>VLOOKUP(E4646,#REF!,29,FALSE)</f>
        <v>#REF!</v>
      </c>
      <c r="P4646" s="53" t="e">
        <f t="shared" si="366"/>
        <v>#REF!</v>
      </c>
      <c r="Q4646" s="53">
        <v>0</v>
      </c>
    </row>
    <row r="4647" spans="1:17">
      <c r="A4647" s="51" t="s">
        <v>5396</v>
      </c>
      <c r="B4647" s="51">
        <f t="shared" si="362"/>
        <v>6</v>
      </c>
      <c r="C4647" s="51">
        <f t="shared" si="363"/>
        <v>720</v>
      </c>
      <c r="D4647" s="51" t="s">
        <v>594</v>
      </c>
      <c r="E4647" s="54" t="str">
        <f t="shared" si="364"/>
        <v>026869</v>
      </c>
      <c r="F4647" s="51" t="e">
        <f>VLOOKUP(E4647,#REF!,8,FALSE)</f>
        <v>#REF!</v>
      </c>
      <c r="G4647" s="51" t="e">
        <f>VLOOKUP(E4647,#REF!,9,FALSE)</f>
        <v>#REF!</v>
      </c>
      <c r="H4647" s="52">
        <v>8663</v>
      </c>
      <c r="I4647" s="51" t="s">
        <v>5155</v>
      </c>
      <c r="J4647" s="53">
        <v>12.2</v>
      </c>
      <c r="K4647" s="53">
        <v>8</v>
      </c>
      <c r="L4647" s="53">
        <v>21.607711219444447</v>
      </c>
      <c r="M4647" s="53">
        <v>14.168990965277777</v>
      </c>
      <c r="N4647" s="53">
        <f t="shared" si="365"/>
        <v>10201.673494999999</v>
      </c>
      <c r="O4647" s="53" t="e">
        <f>VLOOKUP(E4647,#REF!,29,FALSE)</f>
        <v>#REF!</v>
      </c>
      <c r="P4647" s="53" t="e">
        <f t="shared" si="366"/>
        <v>#REF!</v>
      </c>
      <c r="Q4647" s="53">
        <v>7.438720254166669</v>
      </c>
    </row>
    <row r="4648" spans="1:17">
      <c r="A4648" s="51" t="s">
        <v>5396</v>
      </c>
      <c r="B4648" s="51">
        <f t="shared" si="362"/>
        <v>6</v>
      </c>
      <c r="C4648" s="51">
        <f t="shared" si="363"/>
        <v>720</v>
      </c>
      <c r="D4648" s="51" t="s">
        <v>1150</v>
      </c>
      <c r="E4648" s="54" t="str">
        <f t="shared" si="364"/>
        <v>030456</v>
      </c>
      <c r="F4648" s="51" t="e">
        <f>VLOOKUP(E4648,#REF!,8,FALSE)</f>
        <v>#REF!</v>
      </c>
      <c r="G4648" s="51" t="e">
        <f>VLOOKUP(E4648,#REF!,9,FALSE)</f>
        <v>#REF!</v>
      </c>
      <c r="H4648" s="52">
        <v>888108</v>
      </c>
      <c r="I4648" s="51" t="s">
        <v>5156</v>
      </c>
      <c r="J4648" s="53">
        <v>13.5</v>
      </c>
      <c r="K4648" s="53">
        <v>13.199997</v>
      </c>
      <c r="L4648" s="53">
        <v>13.651963300000002</v>
      </c>
      <c r="M4648" s="53">
        <v>13.6519632375</v>
      </c>
      <c r="N4648" s="53">
        <f t="shared" si="365"/>
        <v>9829.4135310000001</v>
      </c>
      <c r="O4648" s="53" t="e">
        <f>VLOOKUP(E4648,#REF!,29,FALSE)</f>
        <v>#REF!</v>
      </c>
      <c r="P4648" s="53" t="e">
        <f t="shared" si="366"/>
        <v>#REF!</v>
      </c>
      <c r="Q4648" s="53">
        <v>6.250000094749137E-8</v>
      </c>
    </row>
    <row r="4649" spans="1:17">
      <c r="A4649" s="51" t="s">
        <v>5396</v>
      </c>
      <c r="B4649" s="51">
        <f t="shared" si="362"/>
        <v>6</v>
      </c>
      <c r="C4649" s="51">
        <f t="shared" si="363"/>
        <v>720</v>
      </c>
      <c r="D4649" s="51" t="s">
        <v>2793</v>
      </c>
      <c r="E4649" s="54" t="str">
        <f t="shared" si="364"/>
        <v>033782</v>
      </c>
      <c r="F4649" s="51" t="e">
        <f>VLOOKUP(E4649,#REF!,8,FALSE)</f>
        <v>#REF!</v>
      </c>
      <c r="G4649" s="51" t="e">
        <f>VLOOKUP(E4649,#REF!,9,FALSE)</f>
        <v>#REF!</v>
      </c>
      <c r="H4649" s="52">
        <v>909749</v>
      </c>
      <c r="I4649" s="51" t="s">
        <v>2794</v>
      </c>
      <c r="J4649" s="53">
        <v>8</v>
      </c>
      <c r="K4649" s="53">
        <v>7.5</v>
      </c>
      <c r="L4649" s="53">
        <v>7.0689266763888892</v>
      </c>
      <c r="M4649" s="53">
        <v>7.0689266763888892</v>
      </c>
      <c r="N4649" s="53">
        <f t="shared" si="365"/>
        <v>5089.6272070000005</v>
      </c>
      <c r="O4649" s="53" t="e">
        <f>VLOOKUP(E4649,#REF!,29,FALSE)</f>
        <v>#REF!</v>
      </c>
      <c r="P4649" s="53" t="e">
        <f t="shared" si="366"/>
        <v>#REF!</v>
      </c>
      <c r="Q4649" s="53">
        <v>0</v>
      </c>
    </row>
    <row r="4650" spans="1:17">
      <c r="A4650" s="51" t="s">
        <v>5396</v>
      </c>
      <c r="B4650" s="51">
        <f t="shared" si="362"/>
        <v>6</v>
      </c>
      <c r="C4650" s="51">
        <f t="shared" si="363"/>
        <v>720</v>
      </c>
      <c r="D4650" s="51" t="s">
        <v>2809</v>
      </c>
      <c r="E4650" s="54" t="str">
        <f t="shared" si="364"/>
        <v>033784</v>
      </c>
      <c r="F4650" s="51" t="e">
        <f>VLOOKUP(E4650,#REF!,8,FALSE)</f>
        <v>#REF!</v>
      </c>
      <c r="G4650" s="51" t="e">
        <f>VLOOKUP(E4650,#REF!,9,FALSE)</f>
        <v>#REF!</v>
      </c>
      <c r="H4650" s="52">
        <v>909778</v>
      </c>
      <c r="I4650" s="51" t="s">
        <v>2810</v>
      </c>
      <c r="J4650" s="53">
        <v>8</v>
      </c>
      <c r="K4650" s="53">
        <v>7.5</v>
      </c>
      <c r="L4650" s="53">
        <v>7.2000136847222214</v>
      </c>
      <c r="M4650" s="53">
        <v>7.2000136847222214</v>
      </c>
      <c r="N4650" s="53">
        <f t="shared" si="365"/>
        <v>5184.0098529999996</v>
      </c>
      <c r="O4650" s="53" t="e">
        <f>VLOOKUP(E4650,#REF!,29,FALSE)</f>
        <v>#REF!</v>
      </c>
      <c r="P4650" s="53" t="e">
        <f t="shared" si="366"/>
        <v>#REF!</v>
      </c>
      <c r="Q4650" s="53">
        <v>0</v>
      </c>
    </row>
    <row r="4651" spans="1:17">
      <c r="A4651" s="51" t="s">
        <v>5396</v>
      </c>
      <c r="B4651" s="51">
        <f t="shared" si="362"/>
        <v>6</v>
      </c>
      <c r="C4651" s="51">
        <f t="shared" si="363"/>
        <v>720</v>
      </c>
      <c r="D4651" s="51" t="s">
        <v>2424</v>
      </c>
      <c r="E4651" s="54" t="str">
        <f t="shared" si="364"/>
        <v>032367</v>
      </c>
      <c r="F4651" s="51" t="e">
        <f>VLOOKUP(E4651,#REF!,8,FALSE)</f>
        <v>#REF!</v>
      </c>
      <c r="G4651" s="51" t="e">
        <f>VLOOKUP(E4651,#REF!,9,FALSE)</f>
        <v>#REF!</v>
      </c>
      <c r="H4651" s="52">
        <v>908210</v>
      </c>
      <c r="I4651" s="51" t="s">
        <v>5157</v>
      </c>
      <c r="J4651" s="53">
        <v>15.2</v>
      </c>
      <c r="K4651" s="53">
        <v>15.2</v>
      </c>
      <c r="L4651" s="53">
        <v>9.5793967902777784</v>
      </c>
      <c r="M4651" s="53">
        <v>9.5793967902777784</v>
      </c>
      <c r="N4651" s="53">
        <f t="shared" si="365"/>
        <v>6897.1656890000004</v>
      </c>
      <c r="O4651" s="53" t="e">
        <f>VLOOKUP(E4651,#REF!,29,FALSE)</f>
        <v>#REF!</v>
      </c>
      <c r="P4651" s="53" t="e">
        <f t="shared" si="366"/>
        <v>#REF!</v>
      </c>
      <c r="Q4651" s="53">
        <v>0</v>
      </c>
    </row>
    <row r="4652" spans="1:17">
      <c r="A4652" s="51" t="s">
        <v>5396</v>
      </c>
      <c r="B4652" s="51">
        <f t="shared" si="362"/>
        <v>6</v>
      </c>
      <c r="C4652" s="51">
        <f t="shared" si="363"/>
        <v>720</v>
      </c>
      <c r="D4652" s="51" t="s">
        <v>925</v>
      </c>
      <c r="E4652" s="54" t="str">
        <f t="shared" si="364"/>
        <v>030306</v>
      </c>
      <c r="F4652" s="51" t="e">
        <f>VLOOKUP(E4652,#REF!,8,FALSE)</f>
        <v>#REF!</v>
      </c>
      <c r="G4652" s="51" t="e">
        <f>VLOOKUP(E4652,#REF!,9,FALSE)</f>
        <v>#REF!</v>
      </c>
      <c r="H4652" s="52">
        <v>20012</v>
      </c>
      <c r="I4652" s="51" t="s">
        <v>5158</v>
      </c>
      <c r="J4652" s="53">
        <v>11.33</v>
      </c>
      <c r="K4652" s="53">
        <v>11</v>
      </c>
      <c r="L4652" s="53">
        <v>14.275736344444443</v>
      </c>
      <c r="M4652" s="53">
        <v>14.275736344444443</v>
      </c>
      <c r="N4652" s="53">
        <f t="shared" si="365"/>
        <v>10278.530167999999</v>
      </c>
      <c r="O4652" s="53" t="e">
        <f>VLOOKUP(E4652,#REF!,29,FALSE)</f>
        <v>#REF!</v>
      </c>
      <c r="P4652" s="53" t="e">
        <f t="shared" si="366"/>
        <v>#REF!</v>
      </c>
      <c r="Q4652" s="53">
        <v>0</v>
      </c>
    </row>
    <row r="4653" spans="1:17">
      <c r="A4653" s="51" t="s">
        <v>5396</v>
      </c>
      <c r="B4653" s="51">
        <f t="shared" si="362"/>
        <v>6</v>
      </c>
      <c r="C4653" s="51">
        <f t="shared" si="363"/>
        <v>720</v>
      </c>
      <c r="D4653" s="51" t="s">
        <v>1218</v>
      </c>
      <c r="E4653" s="54" t="str">
        <f t="shared" si="364"/>
        <v>030546</v>
      </c>
      <c r="F4653" s="51" t="e">
        <f>VLOOKUP(E4653,#REF!,8,FALSE)</f>
        <v>#REF!</v>
      </c>
      <c r="G4653" s="51" t="e">
        <f>VLOOKUP(E4653,#REF!,9,FALSE)</f>
        <v>#REF!</v>
      </c>
      <c r="H4653" s="52">
        <v>890773</v>
      </c>
      <c r="I4653" s="51" t="s">
        <v>5159</v>
      </c>
      <c r="J4653" s="53">
        <v>17.5</v>
      </c>
      <c r="K4653" s="53">
        <v>15.3</v>
      </c>
      <c r="L4653" s="53">
        <v>14.467677102777778</v>
      </c>
      <c r="M4653" s="53">
        <v>14.467677102777778</v>
      </c>
      <c r="N4653" s="53">
        <f t="shared" si="365"/>
        <v>10416.727514</v>
      </c>
      <c r="O4653" s="53" t="e">
        <f>VLOOKUP(E4653,#REF!,29,FALSE)</f>
        <v>#REF!</v>
      </c>
      <c r="P4653" s="53" t="e">
        <f t="shared" si="366"/>
        <v>#REF!</v>
      </c>
      <c r="Q4653" s="53">
        <v>0</v>
      </c>
    </row>
    <row r="4654" spans="1:17">
      <c r="A4654" s="51" t="s">
        <v>5396</v>
      </c>
      <c r="B4654" s="51">
        <f t="shared" si="362"/>
        <v>6</v>
      </c>
      <c r="C4654" s="51">
        <f t="shared" si="363"/>
        <v>720</v>
      </c>
      <c r="D4654" s="51" t="s">
        <v>2949</v>
      </c>
      <c r="E4654" s="54" t="str">
        <f t="shared" si="364"/>
        <v>032462</v>
      </c>
      <c r="F4654" s="51" t="e">
        <f>VLOOKUP(E4654,#REF!,8,FALSE)</f>
        <v>#REF!</v>
      </c>
      <c r="G4654" s="51" t="e">
        <f>VLOOKUP(E4654,#REF!,9,FALSE)</f>
        <v>#REF!</v>
      </c>
      <c r="H4654" s="52">
        <v>910707</v>
      </c>
      <c r="I4654" s="51" t="s">
        <v>2950</v>
      </c>
      <c r="J4654" s="53">
        <v>16.100000000000001</v>
      </c>
      <c r="K4654" s="53">
        <v>13.5</v>
      </c>
      <c r="L4654" s="53">
        <v>15.349934454166666</v>
      </c>
      <c r="M4654" s="53">
        <v>15.349934454166666</v>
      </c>
      <c r="N4654" s="53">
        <f t="shared" si="365"/>
        <v>11051.952807</v>
      </c>
      <c r="O4654" s="53" t="e">
        <f>VLOOKUP(E4654,#REF!,29,FALSE)</f>
        <v>#REF!</v>
      </c>
      <c r="P4654" s="53" t="e">
        <f t="shared" si="366"/>
        <v>#REF!</v>
      </c>
      <c r="Q4654" s="53">
        <v>0</v>
      </c>
    </row>
    <row r="4655" spans="1:17">
      <c r="A4655" s="51" t="s">
        <v>5396</v>
      </c>
      <c r="B4655" s="51">
        <f t="shared" si="362"/>
        <v>6</v>
      </c>
      <c r="C4655" s="51">
        <f t="shared" si="363"/>
        <v>720</v>
      </c>
      <c r="D4655" s="51" t="s">
        <v>2951</v>
      </c>
      <c r="E4655" s="54" t="str">
        <f t="shared" si="364"/>
        <v>032465</v>
      </c>
      <c r="F4655" s="51" t="e">
        <f>VLOOKUP(E4655,#REF!,8,FALSE)</f>
        <v>#REF!</v>
      </c>
      <c r="G4655" s="51" t="e">
        <f>VLOOKUP(E4655,#REF!,9,FALSE)</f>
        <v>#REF!</v>
      </c>
      <c r="H4655" s="52">
        <v>910708</v>
      </c>
      <c r="I4655" s="51" t="s">
        <v>2952</v>
      </c>
      <c r="J4655" s="53">
        <v>13.2</v>
      </c>
      <c r="K4655" s="53">
        <v>11.8</v>
      </c>
      <c r="L4655" s="53">
        <v>12.412593259722222</v>
      </c>
      <c r="M4655" s="53">
        <v>12.412593259722222</v>
      </c>
      <c r="N4655" s="53">
        <f t="shared" si="365"/>
        <v>8937.0671469999997</v>
      </c>
      <c r="O4655" s="53" t="e">
        <f>VLOOKUP(E4655,#REF!,29,FALSE)</f>
        <v>#REF!</v>
      </c>
      <c r="P4655" s="53" t="e">
        <f t="shared" si="366"/>
        <v>#REF!</v>
      </c>
      <c r="Q4655" s="53">
        <v>0</v>
      </c>
    </row>
    <row r="4656" spans="1:17">
      <c r="A4656" s="51" t="s">
        <v>5396</v>
      </c>
      <c r="B4656" s="51">
        <f t="shared" si="362"/>
        <v>6</v>
      </c>
      <c r="C4656" s="51">
        <f t="shared" si="363"/>
        <v>720</v>
      </c>
      <c r="D4656" s="51" t="s">
        <v>2953</v>
      </c>
      <c r="E4656" s="54" t="str">
        <f t="shared" si="364"/>
        <v>032466</v>
      </c>
      <c r="F4656" s="51" t="e">
        <f>VLOOKUP(E4656,#REF!,8,FALSE)</f>
        <v>#REF!</v>
      </c>
      <c r="G4656" s="51" t="e">
        <f>VLOOKUP(E4656,#REF!,9,FALSE)</f>
        <v>#REF!</v>
      </c>
      <c r="H4656" s="52">
        <v>910709</v>
      </c>
      <c r="I4656" s="51" t="s">
        <v>2954</v>
      </c>
      <c r="J4656" s="53">
        <v>13.2</v>
      </c>
      <c r="K4656" s="53">
        <v>10.8</v>
      </c>
      <c r="L4656" s="53">
        <v>12.266240566666667</v>
      </c>
      <c r="M4656" s="53">
        <v>12.266240566666667</v>
      </c>
      <c r="N4656" s="53">
        <f t="shared" si="365"/>
        <v>8831.6932080000006</v>
      </c>
      <c r="O4656" s="53" t="e">
        <f>VLOOKUP(E4656,#REF!,29,FALSE)</f>
        <v>#REF!</v>
      </c>
      <c r="P4656" s="53" t="e">
        <f t="shared" si="366"/>
        <v>#REF!</v>
      </c>
      <c r="Q4656" s="53">
        <v>0</v>
      </c>
    </row>
    <row r="4657" spans="1:17">
      <c r="A4657" s="51" t="s">
        <v>5396</v>
      </c>
      <c r="B4657" s="51">
        <f t="shared" si="362"/>
        <v>6</v>
      </c>
      <c r="C4657" s="51">
        <f t="shared" si="363"/>
        <v>720</v>
      </c>
      <c r="D4657" s="51" t="s">
        <v>2962</v>
      </c>
      <c r="E4657" s="54" t="str">
        <f t="shared" si="364"/>
        <v>032467</v>
      </c>
      <c r="F4657" s="51" t="e">
        <f>VLOOKUP(E4657,#REF!,8,FALSE)</f>
        <v>#REF!</v>
      </c>
      <c r="G4657" s="51" t="e">
        <f>VLOOKUP(E4657,#REF!,9,FALSE)</f>
        <v>#REF!</v>
      </c>
      <c r="H4657" s="52">
        <v>910710</v>
      </c>
      <c r="I4657" s="51" t="s">
        <v>2963</v>
      </c>
      <c r="J4657" s="53">
        <v>14.4</v>
      </c>
      <c r="K4657" s="53">
        <v>12.8</v>
      </c>
      <c r="L4657" s="53">
        <v>13.318170805555555</v>
      </c>
      <c r="M4657" s="53">
        <v>13.318170805555555</v>
      </c>
      <c r="N4657" s="53">
        <f t="shared" si="365"/>
        <v>9589.0829799999992</v>
      </c>
      <c r="O4657" s="53" t="e">
        <f>VLOOKUP(E4657,#REF!,29,FALSE)</f>
        <v>#REF!</v>
      </c>
      <c r="P4657" s="53" t="e">
        <f t="shared" si="366"/>
        <v>#REF!</v>
      </c>
      <c r="Q4657" s="53">
        <v>0</v>
      </c>
    </row>
    <row r="4658" spans="1:17">
      <c r="A4658" s="51" t="s">
        <v>5396</v>
      </c>
      <c r="B4658" s="51">
        <f t="shared" si="362"/>
        <v>6</v>
      </c>
      <c r="C4658" s="51">
        <f t="shared" si="363"/>
        <v>720</v>
      </c>
      <c r="D4658" s="51" t="s">
        <v>2982</v>
      </c>
      <c r="E4658" s="54" t="str">
        <f t="shared" si="364"/>
        <v>032468</v>
      </c>
      <c r="F4658" s="51" t="e">
        <f>VLOOKUP(E4658,#REF!,8,FALSE)</f>
        <v>#REF!</v>
      </c>
      <c r="G4658" s="51" t="e">
        <f>VLOOKUP(E4658,#REF!,9,FALSE)</f>
        <v>#REF!</v>
      </c>
      <c r="H4658" s="52">
        <v>910711</v>
      </c>
      <c r="I4658" s="51" t="s">
        <v>2983</v>
      </c>
      <c r="J4658" s="53">
        <v>14.1</v>
      </c>
      <c r="K4658" s="53">
        <v>12.6</v>
      </c>
      <c r="L4658" s="53">
        <v>13.884959059722224</v>
      </c>
      <c r="M4658" s="53">
        <v>13.884959059722224</v>
      </c>
      <c r="N4658" s="53">
        <f t="shared" si="365"/>
        <v>9997.1705230000007</v>
      </c>
      <c r="O4658" s="53" t="e">
        <f>VLOOKUP(E4658,#REF!,29,FALSE)</f>
        <v>#REF!</v>
      </c>
      <c r="P4658" s="53" t="e">
        <f t="shared" si="366"/>
        <v>#REF!</v>
      </c>
      <c r="Q4658" s="53">
        <v>0</v>
      </c>
    </row>
    <row r="4659" spans="1:17">
      <c r="A4659" s="51" t="s">
        <v>5396</v>
      </c>
      <c r="B4659" s="51">
        <f t="shared" si="362"/>
        <v>6</v>
      </c>
      <c r="C4659" s="51">
        <f t="shared" si="363"/>
        <v>720</v>
      </c>
      <c r="D4659" s="51" t="s">
        <v>2978</v>
      </c>
      <c r="E4659" s="54" t="str">
        <f t="shared" si="364"/>
        <v>032470</v>
      </c>
      <c r="F4659" s="51" t="e">
        <f>VLOOKUP(E4659,#REF!,8,FALSE)</f>
        <v>#REF!</v>
      </c>
      <c r="G4659" s="51" t="e">
        <f>VLOOKUP(E4659,#REF!,9,FALSE)</f>
        <v>#REF!</v>
      </c>
      <c r="H4659" s="52">
        <v>910713</v>
      </c>
      <c r="I4659" s="51" t="s">
        <v>2979</v>
      </c>
      <c r="J4659" s="53">
        <v>15.5</v>
      </c>
      <c r="K4659" s="53">
        <v>12</v>
      </c>
      <c r="L4659" s="53">
        <v>13.082381615277779</v>
      </c>
      <c r="M4659" s="53">
        <v>13.082381615277779</v>
      </c>
      <c r="N4659" s="53">
        <f t="shared" si="365"/>
        <v>9419.3147630000003</v>
      </c>
      <c r="O4659" s="53" t="e">
        <f>VLOOKUP(E4659,#REF!,29,FALSE)</f>
        <v>#REF!</v>
      </c>
      <c r="P4659" s="53" t="e">
        <f t="shared" si="366"/>
        <v>#REF!</v>
      </c>
      <c r="Q4659" s="53">
        <v>0</v>
      </c>
    </row>
    <row r="4660" spans="1:17">
      <c r="A4660" s="51" t="s">
        <v>5396</v>
      </c>
      <c r="B4660" s="51">
        <f t="shared" si="362"/>
        <v>6</v>
      </c>
      <c r="C4660" s="51">
        <f t="shared" si="363"/>
        <v>720</v>
      </c>
      <c r="D4660" s="51" t="s">
        <v>2976</v>
      </c>
      <c r="E4660" s="54" t="str">
        <f t="shared" si="364"/>
        <v>032471</v>
      </c>
      <c r="F4660" s="51" t="e">
        <f>VLOOKUP(E4660,#REF!,8,FALSE)</f>
        <v>#REF!</v>
      </c>
      <c r="G4660" s="51" t="e">
        <f>VLOOKUP(E4660,#REF!,9,FALSE)</f>
        <v>#REF!</v>
      </c>
      <c r="H4660" s="52">
        <v>910678</v>
      </c>
      <c r="I4660" s="51" t="s">
        <v>2977</v>
      </c>
      <c r="J4660" s="53">
        <v>15.8</v>
      </c>
      <c r="K4660" s="53">
        <v>13.1</v>
      </c>
      <c r="L4660" s="53">
        <v>13.961163968055555</v>
      </c>
      <c r="M4660" s="53">
        <v>13.961163968055555</v>
      </c>
      <c r="N4660" s="53">
        <f t="shared" si="365"/>
        <v>10052.038057</v>
      </c>
      <c r="O4660" s="53" t="e">
        <f>VLOOKUP(E4660,#REF!,29,FALSE)</f>
        <v>#REF!</v>
      </c>
      <c r="P4660" s="53" t="e">
        <f t="shared" si="366"/>
        <v>#REF!</v>
      </c>
      <c r="Q4660" s="53">
        <v>0</v>
      </c>
    </row>
    <row r="4661" spans="1:17">
      <c r="A4661" s="51" t="s">
        <v>5396</v>
      </c>
      <c r="B4661" s="51">
        <f t="shared" si="362"/>
        <v>6</v>
      </c>
      <c r="C4661" s="51">
        <f t="shared" si="363"/>
        <v>720</v>
      </c>
      <c r="D4661" s="51" t="s">
        <v>2980</v>
      </c>
      <c r="E4661" s="54" t="str">
        <f t="shared" si="364"/>
        <v>032469</v>
      </c>
      <c r="F4661" s="51" t="e">
        <f>VLOOKUP(E4661,#REF!,8,FALSE)</f>
        <v>#REF!</v>
      </c>
      <c r="G4661" s="51" t="e">
        <f>VLOOKUP(E4661,#REF!,9,FALSE)</f>
        <v>#REF!</v>
      </c>
      <c r="H4661" s="52">
        <v>910712</v>
      </c>
      <c r="I4661" s="51" t="s">
        <v>2981</v>
      </c>
      <c r="J4661" s="53">
        <v>14.1</v>
      </c>
      <c r="K4661" s="53">
        <v>12.7</v>
      </c>
      <c r="L4661" s="53">
        <v>13.319374309722223</v>
      </c>
      <c r="M4661" s="53">
        <v>13.319374309722223</v>
      </c>
      <c r="N4661" s="53">
        <f t="shared" si="365"/>
        <v>9589.9495029999998</v>
      </c>
      <c r="O4661" s="53" t="e">
        <f>VLOOKUP(E4661,#REF!,29,FALSE)</f>
        <v>#REF!</v>
      </c>
      <c r="P4661" s="53" t="e">
        <f t="shared" si="366"/>
        <v>#REF!</v>
      </c>
      <c r="Q4661" s="53">
        <v>0</v>
      </c>
    </row>
    <row r="4662" spans="1:17">
      <c r="A4662" s="51" t="s">
        <v>5396</v>
      </c>
      <c r="B4662" s="51">
        <f t="shared" si="362"/>
        <v>6</v>
      </c>
      <c r="C4662" s="51">
        <f t="shared" si="363"/>
        <v>720</v>
      </c>
      <c r="D4662" s="51" t="s">
        <v>1893</v>
      </c>
      <c r="E4662" s="54" t="str">
        <f t="shared" si="364"/>
        <v>031537</v>
      </c>
      <c r="F4662" s="51" t="e">
        <f>VLOOKUP(E4662,#REF!,8,FALSE)</f>
        <v>#REF!</v>
      </c>
      <c r="G4662" s="51" t="e">
        <f>VLOOKUP(E4662,#REF!,9,FALSE)</f>
        <v>#REF!</v>
      </c>
      <c r="H4662" s="52">
        <v>896942</v>
      </c>
      <c r="I4662" s="51" t="s">
        <v>5160</v>
      </c>
      <c r="J4662" s="53">
        <v>12.2</v>
      </c>
      <c r="K4662" s="53">
        <v>12.199997</v>
      </c>
      <c r="L4662" s="53">
        <v>4.6164331666666669</v>
      </c>
      <c r="M4662" s="53">
        <v>4.616433169444444</v>
      </c>
      <c r="N4662" s="53">
        <f t="shared" si="365"/>
        <v>3323.8318819999995</v>
      </c>
      <c r="O4662" s="53" t="e">
        <f>VLOOKUP(E4662,#REF!,29,FALSE)</f>
        <v>#REF!</v>
      </c>
      <c r="P4662" s="53" t="e">
        <f t="shared" si="366"/>
        <v>#REF!</v>
      </c>
      <c r="Q4662" s="53">
        <v>0</v>
      </c>
    </row>
    <row r="4663" spans="1:17">
      <c r="A4663" s="51" t="s">
        <v>5396</v>
      </c>
      <c r="B4663" s="51">
        <f t="shared" si="362"/>
        <v>6</v>
      </c>
      <c r="C4663" s="51">
        <f t="shared" si="363"/>
        <v>720</v>
      </c>
      <c r="D4663" s="51" t="s">
        <v>1887</v>
      </c>
      <c r="E4663" s="54" t="str">
        <f t="shared" si="364"/>
        <v>031540</v>
      </c>
      <c r="F4663" s="51" t="e">
        <f>VLOOKUP(E4663,#REF!,8,FALSE)</f>
        <v>#REF!</v>
      </c>
      <c r="G4663" s="51" t="e">
        <f>VLOOKUP(E4663,#REF!,9,FALSE)</f>
        <v>#REF!</v>
      </c>
      <c r="H4663" s="52">
        <v>896941</v>
      </c>
      <c r="I4663" s="51" t="s">
        <v>5161</v>
      </c>
      <c r="J4663" s="53">
        <v>10.7</v>
      </c>
      <c r="K4663" s="53">
        <v>9.9000029999999999</v>
      </c>
      <c r="L4663" s="53">
        <v>5.5582625430555561</v>
      </c>
      <c r="M4663" s="53">
        <v>5.3208428347222219</v>
      </c>
      <c r="N4663" s="53">
        <f t="shared" si="365"/>
        <v>3831.0068409999999</v>
      </c>
      <c r="O4663" s="53" t="e">
        <f>VLOOKUP(E4663,#REF!,29,FALSE)</f>
        <v>#REF!</v>
      </c>
      <c r="P4663" s="53" t="e">
        <f t="shared" si="366"/>
        <v>#REF!</v>
      </c>
      <c r="Q4663" s="53">
        <v>0.23741970833333362</v>
      </c>
    </row>
    <row r="4664" spans="1:17">
      <c r="A4664" s="51" t="s">
        <v>5396</v>
      </c>
      <c r="B4664" s="51">
        <f t="shared" si="362"/>
        <v>6</v>
      </c>
      <c r="C4664" s="51">
        <f t="shared" si="363"/>
        <v>720</v>
      </c>
      <c r="D4664" s="51" t="s">
        <v>1884</v>
      </c>
      <c r="E4664" s="54" t="str">
        <f t="shared" si="364"/>
        <v>031560</v>
      </c>
      <c r="F4664" s="51" t="e">
        <f>VLOOKUP(E4664,#REF!,8,FALSE)</f>
        <v>#REF!</v>
      </c>
      <c r="G4664" s="51" t="e">
        <f>VLOOKUP(E4664,#REF!,9,FALSE)</f>
        <v>#REF!</v>
      </c>
      <c r="H4664" s="52">
        <v>896940</v>
      </c>
      <c r="I4664" s="51" t="s">
        <v>5162</v>
      </c>
      <c r="J4664" s="53">
        <v>11.5</v>
      </c>
      <c r="K4664" s="53">
        <v>11</v>
      </c>
      <c r="L4664" s="53">
        <v>4.9757297083333327</v>
      </c>
      <c r="M4664" s="53">
        <v>4.9242653624999999</v>
      </c>
      <c r="N4664" s="53">
        <f t="shared" si="365"/>
        <v>3545.4710609999997</v>
      </c>
      <c r="O4664" s="53" t="e">
        <f>VLOOKUP(E4664,#REF!,29,FALSE)</f>
        <v>#REF!</v>
      </c>
      <c r="P4664" s="53" t="e">
        <f t="shared" si="366"/>
        <v>#REF!</v>
      </c>
      <c r="Q4664" s="53">
        <v>5.1464345833332772E-2</v>
      </c>
    </row>
    <row r="4665" spans="1:17">
      <c r="A4665" s="51" t="s">
        <v>5396</v>
      </c>
      <c r="B4665" s="51">
        <f t="shared" si="362"/>
        <v>6</v>
      </c>
      <c r="C4665" s="51">
        <f t="shared" si="363"/>
        <v>720</v>
      </c>
      <c r="D4665" s="51" t="s">
        <v>1890</v>
      </c>
      <c r="E4665" s="54" t="str">
        <f t="shared" si="364"/>
        <v>031574</v>
      </c>
      <c r="F4665" s="51" t="e">
        <f>VLOOKUP(E4665,#REF!,8,FALSE)</f>
        <v>#REF!</v>
      </c>
      <c r="G4665" s="51" t="e">
        <f>VLOOKUP(E4665,#REF!,9,FALSE)</f>
        <v>#REF!</v>
      </c>
      <c r="H4665" s="52">
        <v>896943</v>
      </c>
      <c r="I4665" s="51" t="s">
        <v>5163</v>
      </c>
      <c r="J4665" s="53">
        <v>11.2</v>
      </c>
      <c r="K4665" s="53">
        <v>10.500000999999999</v>
      </c>
      <c r="L4665" s="53">
        <v>6.0279514541666677</v>
      </c>
      <c r="M4665" s="53">
        <v>5.846970472222222</v>
      </c>
      <c r="N4665" s="53">
        <f t="shared" si="365"/>
        <v>4209.8187399999997</v>
      </c>
      <c r="O4665" s="53" t="e">
        <f>VLOOKUP(E4665,#REF!,29,FALSE)</f>
        <v>#REF!</v>
      </c>
      <c r="P4665" s="53" t="e">
        <f t="shared" si="366"/>
        <v>#REF!</v>
      </c>
      <c r="Q4665" s="53">
        <v>0.18098098194444548</v>
      </c>
    </row>
    <row r="4666" spans="1:17">
      <c r="A4666" s="51" t="s">
        <v>5396</v>
      </c>
      <c r="B4666" s="51">
        <f t="shared" si="362"/>
        <v>6</v>
      </c>
      <c r="C4666" s="51">
        <f t="shared" si="363"/>
        <v>720</v>
      </c>
      <c r="D4666" s="51" t="s">
        <v>2380</v>
      </c>
      <c r="E4666" s="54" t="str">
        <f t="shared" si="364"/>
        <v>032360</v>
      </c>
      <c r="F4666" s="51" t="e">
        <f>VLOOKUP(E4666,#REF!,8,FALSE)</f>
        <v>#REF!</v>
      </c>
      <c r="G4666" s="51" t="e">
        <f>VLOOKUP(E4666,#REF!,9,FALSE)</f>
        <v>#REF!</v>
      </c>
      <c r="H4666" s="52">
        <v>910191</v>
      </c>
      <c r="I4666" s="51" t="s">
        <v>5164</v>
      </c>
      <c r="J4666" s="53">
        <v>11.6</v>
      </c>
      <c r="K4666" s="53">
        <v>11.6</v>
      </c>
      <c r="L4666" s="53">
        <v>7.5640800055555548</v>
      </c>
      <c r="M4666" s="53">
        <v>7.5640800055555548</v>
      </c>
      <c r="N4666" s="53">
        <f t="shared" si="365"/>
        <v>5446.1376039999996</v>
      </c>
      <c r="O4666" s="53" t="e">
        <f>VLOOKUP(E4666,#REF!,29,FALSE)</f>
        <v>#REF!</v>
      </c>
      <c r="P4666" s="53" t="e">
        <f t="shared" si="366"/>
        <v>#REF!</v>
      </c>
      <c r="Q4666" s="53">
        <v>0</v>
      </c>
    </row>
    <row r="4667" spans="1:17">
      <c r="A4667" s="51" t="s">
        <v>5396</v>
      </c>
      <c r="B4667" s="51">
        <f t="shared" si="362"/>
        <v>6</v>
      </c>
      <c r="C4667" s="51">
        <f t="shared" si="363"/>
        <v>720</v>
      </c>
      <c r="D4667" s="51" t="s">
        <v>2376</v>
      </c>
      <c r="E4667" s="54" t="str">
        <f t="shared" si="364"/>
        <v>032361</v>
      </c>
      <c r="F4667" s="51" t="e">
        <f>VLOOKUP(E4667,#REF!,8,FALSE)</f>
        <v>#REF!</v>
      </c>
      <c r="G4667" s="51" t="e">
        <f>VLOOKUP(E4667,#REF!,9,FALSE)</f>
        <v>#REF!</v>
      </c>
      <c r="H4667" s="52">
        <v>910129</v>
      </c>
      <c r="I4667" s="51" t="s">
        <v>5165</v>
      </c>
      <c r="J4667" s="53">
        <v>11</v>
      </c>
      <c r="K4667" s="53">
        <v>11</v>
      </c>
      <c r="L4667" s="53">
        <v>8.1617452319444439</v>
      </c>
      <c r="M4667" s="53">
        <v>8.1617452319444439</v>
      </c>
      <c r="N4667" s="53">
        <f t="shared" si="365"/>
        <v>5876.4565669999993</v>
      </c>
      <c r="O4667" s="53" t="e">
        <f>VLOOKUP(E4667,#REF!,29,FALSE)</f>
        <v>#REF!</v>
      </c>
      <c r="P4667" s="53" t="e">
        <f t="shared" si="366"/>
        <v>#REF!</v>
      </c>
      <c r="Q4667" s="53">
        <v>0</v>
      </c>
    </row>
    <row r="4668" spans="1:17">
      <c r="A4668" s="51" t="s">
        <v>5396</v>
      </c>
      <c r="B4668" s="51">
        <f t="shared" si="362"/>
        <v>6</v>
      </c>
      <c r="C4668" s="51">
        <f t="shared" si="363"/>
        <v>720</v>
      </c>
      <c r="D4668" s="51" t="s">
        <v>1344</v>
      </c>
      <c r="E4668" s="54" t="str">
        <f t="shared" si="364"/>
        <v>030802</v>
      </c>
      <c r="F4668" s="51" t="e">
        <f>VLOOKUP(E4668,#REF!,8,FALSE)</f>
        <v>#REF!</v>
      </c>
      <c r="G4668" s="51" t="e">
        <f>VLOOKUP(E4668,#REF!,9,FALSE)</f>
        <v>#REF!</v>
      </c>
      <c r="H4668" s="52">
        <v>892114</v>
      </c>
      <c r="I4668" s="51" t="s">
        <v>1345</v>
      </c>
      <c r="J4668" s="53">
        <v>10.6</v>
      </c>
      <c r="K4668" s="53">
        <v>8.9000029999999999</v>
      </c>
      <c r="L4668" s="53">
        <v>7.9197911666666663</v>
      </c>
      <c r="M4668" s="53">
        <v>6.8799906930555554</v>
      </c>
      <c r="N4668" s="53">
        <f t="shared" si="365"/>
        <v>4953.5932990000001</v>
      </c>
      <c r="O4668" s="53" t="e">
        <f>VLOOKUP(E4668,#REF!,29,FALSE)</f>
        <v>#REF!</v>
      </c>
      <c r="P4668" s="53" t="e">
        <f t="shared" si="366"/>
        <v>#REF!</v>
      </c>
      <c r="Q4668" s="53">
        <v>1.0398004736111111</v>
      </c>
    </row>
    <row r="4669" spans="1:17">
      <c r="A4669" s="51" t="s">
        <v>5396</v>
      </c>
      <c r="B4669" s="51">
        <f t="shared" si="362"/>
        <v>6</v>
      </c>
      <c r="C4669" s="51">
        <f t="shared" si="363"/>
        <v>720</v>
      </c>
      <c r="D4669" s="51" t="s">
        <v>898</v>
      </c>
      <c r="E4669" s="54" t="str">
        <f t="shared" si="364"/>
        <v>030314</v>
      </c>
      <c r="F4669" s="51" t="e">
        <f>VLOOKUP(E4669,#REF!,8,FALSE)</f>
        <v>#REF!</v>
      </c>
      <c r="G4669" s="51" t="e">
        <f>VLOOKUP(E4669,#REF!,9,FALSE)</f>
        <v>#REF!</v>
      </c>
      <c r="H4669" s="52">
        <v>20028</v>
      </c>
      <c r="I4669" s="51" t="s">
        <v>5166</v>
      </c>
      <c r="J4669" s="53">
        <v>7.46</v>
      </c>
      <c r="K4669" s="53">
        <v>7</v>
      </c>
      <c r="L4669" s="53">
        <v>9.0036116249999996</v>
      </c>
      <c r="M4669" s="53">
        <v>9.0036116249999996</v>
      </c>
      <c r="N4669" s="53">
        <f t="shared" si="365"/>
        <v>6482.6003700000001</v>
      </c>
      <c r="O4669" s="53" t="e">
        <f>VLOOKUP(E4669,#REF!,29,FALSE)</f>
        <v>#REF!</v>
      </c>
      <c r="P4669" s="53" t="e">
        <f t="shared" si="366"/>
        <v>#REF!</v>
      </c>
      <c r="Q4669" s="53">
        <v>0</v>
      </c>
    </row>
    <row r="4670" spans="1:17">
      <c r="A4670" s="51" t="s">
        <v>5396</v>
      </c>
      <c r="B4670" s="51">
        <f t="shared" si="362"/>
        <v>6</v>
      </c>
      <c r="C4670" s="51">
        <f t="shared" si="363"/>
        <v>720</v>
      </c>
      <c r="D4670" s="51" t="s">
        <v>2854</v>
      </c>
      <c r="E4670" s="54" t="str">
        <f t="shared" si="364"/>
        <v>034384</v>
      </c>
      <c r="F4670" s="51" t="e">
        <f>VLOOKUP(E4670,#REF!,8,FALSE)</f>
        <v>#REF!</v>
      </c>
      <c r="G4670" s="51" t="e">
        <f>VLOOKUP(E4670,#REF!,9,FALSE)</f>
        <v>#REF!</v>
      </c>
      <c r="H4670" s="52">
        <v>909889</v>
      </c>
      <c r="I4670" s="51" t="s">
        <v>2855</v>
      </c>
      <c r="J4670" s="53">
        <v>7.8</v>
      </c>
      <c r="K4670" s="53">
        <v>7.8</v>
      </c>
      <c r="L4670" s="53">
        <v>8.6060913236111105</v>
      </c>
      <c r="M4670" s="53">
        <v>8.6060913236111105</v>
      </c>
      <c r="N4670" s="53">
        <f t="shared" si="365"/>
        <v>6196.3857529999996</v>
      </c>
      <c r="O4670" s="53" t="e">
        <f>VLOOKUP(E4670,#REF!,29,FALSE)</f>
        <v>#REF!</v>
      </c>
      <c r="P4670" s="53" t="e">
        <f t="shared" si="366"/>
        <v>#REF!</v>
      </c>
      <c r="Q4670" s="53">
        <v>0</v>
      </c>
    </row>
    <row r="4671" spans="1:17">
      <c r="A4671" s="51" t="s">
        <v>5396</v>
      </c>
      <c r="B4671" s="51">
        <f t="shared" si="362"/>
        <v>6</v>
      </c>
      <c r="C4671" s="51">
        <f t="shared" si="363"/>
        <v>720</v>
      </c>
      <c r="D4671" s="51" t="s">
        <v>1148</v>
      </c>
      <c r="E4671" s="54" t="str">
        <f t="shared" si="364"/>
        <v>030455</v>
      </c>
      <c r="F4671" s="51" t="e">
        <f>VLOOKUP(E4671,#REF!,8,FALSE)</f>
        <v>#REF!</v>
      </c>
      <c r="G4671" s="51" t="e">
        <f>VLOOKUP(E4671,#REF!,9,FALSE)</f>
        <v>#REF!</v>
      </c>
      <c r="H4671" s="52">
        <v>888107</v>
      </c>
      <c r="I4671" s="51" t="s">
        <v>1149</v>
      </c>
      <c r="J4671" s="53">
        <v>12.6</v>
      </c>
      <c r="K4671" s="53">
        <v>12.499999000000001</v>
      </c>
      <c r="L4671" s="53">
        <v>15.610242905555555</v>
      </c>
      <c r="M4671" s="53">
        <v>15.610242836111111</v>
      </c>
      <c r="N4671" s="53">
        <f t="shared" si="365"/>
        <v>11239.374841999999</v>
      </c>
      <c r="O4671" s="53" t="e">
        <f>VLOOKUP(E4671,#REF!,29,FALSE)</f>
        <v>#REF!</v>
      </c>
      <c r="P4671" s="53" t="e">
        <f t="shared" si="366"/>
        <v>#REF!</v>
      </c>
      <c r="Q4671" s="53">
        <v>6.9444445216504397E-8</v>
      </c>
    </row>
    <row r="4672" spans="1:17">
      <c r="A4672" s="51" t="s">
        <v>5396</v>
      </c>
      <c r="B4672" s="51">
        <f t="shared" si="362"/>
        <v>6</v>
      </c>
      <c r="C4672" s="51">
        <f t="shared" si="363"/>
        <v>720</v>
      </c>
      <c r="D4672" s="51" t="s">
        <v>3149</v>
      </c>
      <c r="E4672" s="54" t="str">
        <f t="shared" si="364"/>
        <v>035446</v>
      </c>
      <c r="F4672" s="51" t="e">
        <f>VLOOKUP(E4672,#REF!,8,FALSE)</f>
        <v>#REF!</v>
      </c>
      <c r="G4672" s="51" t="e">
        <f>VLOOKUP(E4672,#REF!,9,FALSE)</f>
        <v>#REF!</v>
      </c>
      <c r="H4672" s="52">
        <v>899696</v>
      </c>
      <c r="I4672" s="51" t="s">
        <v>3148</v>
      </c>
      <c r="J4672" s="53">
        <v>1.37</v>
      </c>
      <c r="K4672" s="53">
        <v>1.23</v>
      </c>
      <c r="L4672" s="53">
        <v>1.2080098013888889</v>
      </c>
      <c r="M4672" s="53">
        <v>1.2080098013888889</v>
      </c>
      <c r="N4672" s="53">
        <f t="shared" si="365"/>
        <v>869.76705700000002</v>
      </c>
      <c r="O4672" s="53" t="e">
        <f>VLOOKUP(E4672,#REF!,29,FALSE)</f>
        <v>#REF!</v>
      </c>
      <c r="P4672" s="53" t="e">
        <f t="shared" si="366"/>
        <v>#REF!</v>
      </c>
      <c r="Q4672" s="53">
        <v>0</v>
      </c>
    </row>
    <row r="4673" spans="1:17">
      <c r="A4673" s="51" t="s">
        <v>5396</v>
      </c>
      <c r="B4673" s="51">
        <f t="shared" si="362"/>
        <v>6</v>
      </c>
      <c r="C4673" s="51">
        <f t="shared" si="363"/>
        <v>720</v>
      </c>
      <c r="D4673" s="51" t="s">
        <v>1442</v>
      </c>
      <c r="E4673" s="54" t="str">
        <f t="shared" si="364"/>
        <v>030864</v>
      </c>
      <c r="F4673" s="51" t="e">
        <f>VLOOKUP(E4673,#REF!,8,FALSE)</f>
        <v>#REF!</v>
      </c>
      <c r="G4673" s="51" t="e">
        <f>VLOOKUP(E4673,#REF!,9,FALSE)</f>
        <v>#REF!</v>
      </c>
      <c r="H4673" s="52">
        <v>893422</v>
      </c>
      <c r="I4673" s="51" t="s">
        <v>5167</v>
      </c>
      <c r="J4673" s="53">
        <v>15.7</v>
      </c>
      <c r="K4673" s="53">
        <v>15.7</v>
      </c>
      <c r="L4673" s="53">
        <v>15.953059647222222</v>
      </c>
      <c r="M4673" s="53">
        <v>15.953059647222222</v>
      </c>
      <c r="N4673" s="53">
        <f t="shared" si="365"/>
        <v>11486.202945999999</v>
      </c>
      <c r="O4673" s="53" t="e">
        <f>VLOOKUP(E4673,#REF!,29,FALSE)</f>
        <v>#REF!</v>
      </c>
      <c r="P4673" s="53" t="e">
        <f t="shared" si="366"/>
        <v>#REF!</v>
      </c>
      <c r="Q4673" s="53">
        <v>0</v>
      </c>
    </row>
    <row r="4674" spans="1:17">
      <c r="A4674" s="51" t="s">
        <v>5396</v>
      </c>
      <c r="B4674" s="51">
        <f t="shared" si="362"/>
        <v>6</v>
      </c>
      <c r="C4674" s="51">
        <f t="shared" si="363"/>
        <v>720</v>
      </c>
      <c r="D4674" s="51" t="s">
        <v>2836</v>
      </c>
      <c r="E4674" s="54" t="str">
        <f t="shared" si="364"/>
        <v>034388</v>
      </c>
      <c r="F4674" s="51" t="e">
        <f>VLOOKUP(E4674,#REF!,8,FALSE)</f>
        <v>#REF!</v>
      </c>
      <c r="G4674" s="51" t="e">
        <f>VLOOKUP(E4674,#REF!,9,FALSE)</f>
        <v>#REF!</v>
      </c>
      <c r="H4674" s="52">
        <v>909890</v>
      </c>
      <c r="I4674" s="51" t="s">
        <v>2837</v>
      </c>
      <c r="J4674" s="53">
        <v>7.8</v>
      </c>
      <c r="K4674" s="53">
        <v>7.8</v>
      </c>
      <c r="L4674" s="53">
        <v>8.5950429805555562</v>
      </c>
      <c r="M4674" s="53">
        <v>8.5950429805555562</v>
      </c>
      <c r="N4674" s="53">
        <f t="shared" si="365"/>
        <v>6188.4309460000004</v>
      </c>
      <c r="O4674" s="53" t="e">
        <f>VLOOKUP(E4674,#REF!,29,FALSE)</f>
        <v>#REF!</v>
      </c>
      <c r="P4674" s="53" t="e">
        <f t="shared" si="366"/>
        <v>#REF!</v>
      </c>
      <c r="Q4674" s="53">
        <v>0</v>
      </c>
    </row>
    <row r="4675" spans="1:17">
      <c r="A4675" s="51" t="s">
        <v>5396</v>
      </c>
      <c r="B4675" s="51">
        <f t="shared" ref="B4675:B4738" si="367">MONTH(A4675)</f>
        <v>6</v>
      </c>
      <c r="C4675" s="51">
        <f t="shared" ref="C4675:C4738" si="368">VLOOKUP(B4675,T:V,3,FALSE)</f>
        <v>720</v>
      </c>
      <c r="D4675" s="51" t="s">
        <v>1211</v>
      </c>
      <c r="E4675" s="54" t="str">
        <f t="shared" ref="E4675:E4738" si="369">RIGHT(LEFT(D4675,16),6)</f>
        <v>030526</v>
      </c>
      <c r="F4675" s="51" t="e">
        <f>VLOOKUP(E4675,#REF!,8,FALSE)</f>
        <v>#REF!</v>
      </c>
      <c r="G4675" s="51" t="e">
        <f>VLOOKUP(E4675,#REF!,9,FALSE)</f>
        <v>#REF!</v>
      </c>
      <c r="H4675" s="52">
        <v>888638</v>
      </c>
      <c r="I4675" s="51" t="s">
        <v>5393</v>
      </c>
      <c r="J4675" s="53">
        <v>5.2</v>
      </c>
      <c r="K4675" s="53">
        <v>5.2</v>
      </c>
      <c r="L4675" s="53">
        <v>5.7186937499999999</v>
      </c>
      <c r="M4675" s="53">
        <v>5.7186937499999999</v>
      </c>
      <c r="N4675" s="53">
        <f t="shared" ref="N4675:N4738" si="370">M4675*C4675</f>
        <v>4117.4594999999999</v>
      </c>
      <c r="O4675" s="53" t="e">
        <f>VLOOKUP(E4675,#REF!,29,FALSE)</f>
        <v>#REF!</v>
      </c>
      <c r="P4675" s="53" t="e">
        <f t="shared" ref="P4675:P4738" si="371">N4675*O4675</f>
        <v>#REF!</v>
      </c>
      <c r="Q4675" s="53">
        <v>0</v>
      </c>
    </row>
    <row r="4676" spans="1:17">
      <c r="A4676" s="51" t="s">
        <v>5396</v>
      </c>
      <c r="B4676" s="51">
        <f t="shared" si="367"/>
        <v>6</v>
      </c>
      <c r="C4676" s="51">
        <f t="shared" si="368"/>
        <v>720</v>
      </c>
      <c r="D4676" s="51" t="s">
        <v>869</v>
      </c>
      <c r="E4676" s="54" t="str">
        <f t="shared" si="369"/>
        <v>030292</v>
      </c>
      <c r="F4676" s="51" t="e">
        <f>VLOOKUP(E4676,#REF!,8,FALSE)</f>
        <v>#REF!</v>
      </c>
      <c r="G4676" s="51" t="e">
        <f>VLOOKUP(E4676,#REF!,9,FALSE)</f>
        <v>#REF!</v>
      </c>
      <c r="H4676" s="52">
        <v>20046</v>
      </c>
      <c r="I4676" s="51" t="s">
        <v>5169</v>
      </c>
      <c r="J4676" s="53">
        <v>13.71</v>
      </c>
      <c r="K4676" s="53">
        <v>13</v>
      </c>
      <c r="L4676" s="53">
        <v>10.920920398611111</v>
      </c>
      <c r="M4676" s="53">
        <v>10.920920398611111</v>
      </c>
      <c r="N4676" s="53">
        <f t="shared" si="370"/>
        <v>7863.0626869999996</v>
      </c>
      <c r="O4676" s="53" t="e">
        <f>VLOOKUP(E4676,#REF!,29,FALSE)</f>
        <v>#REF!</v>
      </c>
      <c r="P4676" s="53" t="e">
        <f t="shared" si="371"/>
        <v>#REF!</v>
      </c>
      <c r="Q4676" s="53">
        <v>0</v>
      </c>
    </row>
    <row r="4677" spans="1:17">
      <c r="A4677" s="51" t="s">
        <v>5396</v>
      </c>
      <c r="B4677" s="51">
        <f t="shared" si="367"/>
        <v>6</v>
      </c>
      <c r="C4677" s="51">
        <f t="shared" si="368"/>
        <v>720</v>
      </c>
      <c r="D4677" s="51" t="s">
        <v>914</v>
      </c>
      <c r="E4677" s="54" t="str">
        <f t="shared" si="369"/>
        <v>030308</v>
      </c>
      <c r="F4677" s="51" t="e">
        <f>VLOOKUP(E4677,#REF!,8,FALSE)</f>
        <v>#REF!</v>
      </c>
      <c r="G4677" s="51" t="e">
        <f>VLOOKUP(E4677,#REF!,9,FALSE)</f>
        <v>#REF!</v>
      </c>
      <c r="H4677" s="52">
        <v>20047</v>
      </c>
      <c r="I4677" s="51" t="s">
        <v>5170</v>
      </c>
      <c r="J4677" s="53">
        <v>12.76</v>
      </c>
      <c r="K4677" s="53">
        <v>12</v>
      </c>
      <c r="L4677" s="53">
        <v>9.6146703763888883</v>
      </c>
      <c r="M4677" s="53">
        <v>9.6146703763888883</v>
      </c>
      <c r="N4677" s="53">
        <f t="shared" si="370"/>
        <v>6922.5626709999997</v>
      </c>
      <c r="O4677" s="53" t="e">
        <f>VLOOKUP(E4677,#REF!,29,FALSE)</f>
        <v>#REF!</v>
      </c>
      <c r="P4677" s="53" t="e">
        <f t="shared" si="371"/>
        <v>#REF!</v>
      </c>
      <c r="Q4677" s="53">
        <v>0</v>
      </c>
    </row>
    <row r="4678" spans="1:17">
      <c r="A4678" s="51" t="s">
        <v>5396</v>
      </c>
      <c r="B4678" s="51">
        <f t="shared" si="367"/>
        <v>6</v>
      </c>
      <c r="C4678" s="51">
        <f t="shared" si="368"/>
        <v>720</v>
      </c>
      <c r="D4678" s="51" t="s">
        <v>911</v>
      </c>
      <c r="E4678" s="54" t="str">
        <f t="shared" si="369"/>
        <v>030293</v>
      </c>
      <c r="F4678" s="51" t="e">
        <f>VLOOKUP(E4678,#REF!,8,FALSE)</f>
        <v>#REF!</v>
      </c>
      <c r="G4678" s="51" t="e">
        <f>VLOOKUP(E4678,#REF!,9,FALSE)</f>
        <v>#REF!</v>
      </c>
      <c r="H4678" s="52">
        <v>20048</v>
      </c>
      <c r="I4678" s="51" t="s">
        <v>910</v>
      </c>
      <c r="J4678" s="53">
        <v>12.51</v>
      </c>
      <c r="K4678" s="53">
        <v>12</v>
      </c>
      <c r="L4678" s="53">
        <v>10.5550914625</v>
      </c>
      <c r="M4678" s="53">
        <v>10.5550914625</v>
      </c>
      <c r="N4678" s="53">
        <f t="shared" si="370"/>
        <v>7599.6658530000004</v>
      </c>
      <c r="O4678" s="53" t="e">
        <f>VLOOKUP(E4678,#REF!,29,FALSE)</f>
        <v>#REF!</v>
      </c>
      <c r="P4678" s="53" t="e">
        <f t="shared" si="371"/>
        <v>#REF!</v>
      </c>
      <c r="Q4678" s="53">
        <v>0</v>
      </c>
    </row>
    <row r="4679" spans="1:17">
      <c r="A4679" s="51" t="s">
        <v>5396</v>
      </c>
      <c r="B4679" s="51">
        <f t="shared" si="367"/>
        <v>6</v>
      </c>
      <c r="C4679" s="51">
        <f t="shared" si="368"/>
        <v>720</v>
      </c>
      <c r="D4679" s="51" t="s">
        <v>908</v>
      </c>
      <c r="E4679" s="54" t="str">
        <f t="shared" si="369"/>
        <v>030307</v>
      </c>
      <c r="F4679" s="51" t="e">
        <f>VLOOKUP(E4679,#REF!,8,FALSE)</f>
        <v>#REF!</v>
      </c>
      <c r="G4679" s="51" t="e">
        <f>VLOOKUP(E4679,#REF!,9,FALSE)</f>
        <v>#REF!</v>
      </c>
      <c r="H4679" s="52">
        <v>20049</v>
      </c>
      <c r="I4679" s="51" t="s">
        <v>907</v>
      </c>
      <c r="J4679" s="53">
        <v>12.31</v>
      </c>
      <c r="K4679" s="53">
        <v>12</v>
      </c>
      <c r="L4679" s="53">
        <v>8.8159996791666675</v>
      </c>
      <c r="M4679" s="53">
        <v>8.8159996791666675</v>
      </c>
      <c r="N4679" s="53">
        <f t="shared" si="370"/>
        <v>6347.5197690000005</v>
      </c>
      <c r="O4679" s="53" t="e">
        <f>VLOOKUP(E4679,#REF!,29,FALSE)</f>
        <v>#REF!</v>
      </c>
      <c r="P4679" s="53" t="e">
        <f t="shared" si="371"/>
        <v>#REF!</v>
      </c>
      <c r="Q4679" s="53">
        <v>0</v>
      </c>
    </row>
    <row r="4680" spans="1:17">
      <c r="A4680" s="51" t="s">
        <v>5396</v>
      </c>
      <c r="B4680" s="51">
        <f t="shared" si="367"/>
        <v>6</v>
      </c>
      <c r="C4680" s="51">
        <f t="shared" si="368"/>
        <v>720</v>
      </c>
      <c r="D4680" s="51" t="s">
        <v>881</v>
      </c>
      <c r="E4680" s="54" t="str">
        <f t="shared" si="369"/>
        <v>030378</v>
      </c>
      <c r="F4680" s="51" t="e">
        <f>VLOOKUP(E4680,#REF!,8,FALSE)</f>
        <v>#REF!</v>
      </c>
      <c r="G4680" s="51" t="e">
        <f>VLOOKUP(E4680,#REF!,9,FALSE)</f>
        <v>#REF!</v>
      </c>
      <c r="H4680" s="52">
        <v>20050</v>
      </c>
      <c r="I4680" s="51" t="s">
        <v>880</v>
      </c>
      <c r="J4680" s="53">
        <v>12.41</v>
      </c>
      <c r="K4680" s="53">
        <v>12</v>
      </c>
      <c r="L4680" s="53">
        <v>9.9788759083333343</v>
      </c>
      <c r="M4680" s="53">
        <v>9.9788759083333343</v>
      </c>
      <c r="N4680" s="53">
        <f t="shared" si="370"/>
        <v>7184.7906540000004</v>
      </c>
      <c r="O4680" s="53" t="e">
        <f>VLOOKUP(E4680,#REF!,29,FALSE)</f>
        <v>#REF!</v>
      </c>
      <c r="P4680" s="53" t="e">
        <f t="shared" si="371"/>
        <v>#REF!</v>
      </c>
      <c r="Q4680" s="53">
        <v>0</v>
      </c>
    </row>
    <row r="4681" spans="1:17">
      <c r="A4681" s="51" t="s">
        <v>5396</v>
      </c>
      <c r="B4681" s="51">
        <f t="shared" si="367"/>
        <v>6</v>
      </c>
      <c r="C4681" s="51">
        <f t="shared" si="368"/>
        <v>720</v>
      </c>
      <c r="D4681" s="51" t="s">
        <v>903</v>
      </c>
      <c r="E4681" s="54" t="str">
        <f t="shared" si="369"/>
        <v>030304</v>
      </c>
      <c r="F4681" s="51" t="e">
        <f>VLOOKUP(E4681,#REF!,8,FALSE)</f>
        <v>#REF!</v>
      </c>
      <c r="G4681" s="51" t="e">
        <f>VLOOKUP(E4681,#REF!,9,FALSE)</f>
        <v>#REF!</v>
      </c>
      <c r="H4681" s="52">
        <v>20051</v>
      </c>
      <c r="I4681" s="51" t="s">
        <v>902</v>
      </c>
      <c r="J4681" s="53">
        <v>12.29</v>
      </c>
      <c r="K4681" s="53">
        <v>12</v>
      </c>
      <c r="L4681" s="53">
        <v>8.2091481069444452</v>
      </c>
      <c r="M4681" s="53">
        <v>8.2091481069444452</v>
      </c>
      <c r="N4681" s="53">
        <f t="shared" si="370"/>
        <v>5910.5866370000003</v>
      </c>
      <c r="O4681" s="53" t="e">
        <f>VLOOKUP(E4681,#REF!,29,FALSE)</f>
        <v>#REF!</v>
      </c>
      <c r="P4681" s="53" t="e">
        <f t="shared" si="371"/>
        <v>#REF!</v>
      </c>
      <c r="Q4681" s="53">
        <v>0</v>
      </c>
    </row>
    <row r="4682" spans="1:17">
      <c r="A4682" s="51" t="s">
        <v>5396</v>
      </c>
      <c r="B4682" s="51">
        <f t="shared" si="367"/>
        <v>6</v>
      </c>
      <c r="C4682" s="51">
        <f t="shared" si="368"/>
        <v>720</v>
      </c>
      <c r="D4682" s="51" t="s">
        <v>591</v>
      </c>
      <c r="E4682" s="54" t="str">
        <f t="shared" si="369"/>
        <v>030006</v>
      </c>
      <c r="F4682" s="51" t="e">
        <f>VLOOKUP(E4682,#REF!,8,FALSE)</f>
        <v>#REF!</v>
      </c>
      <c r="G4682" s="51" t="e">
        <f>VLOOKUP(E4682,#REF!,9,FALSE)</f>
        <v>#REF!</v>
      </c>
      <c r="H4682" s="52">
        <v>8657</v>
      </c>
      <c r="I4682" s="51" t="s">
        <v>5171</v>
      </c>
      <c r="J4682" s="53">
        <v>39.299999999999997</v>
      </c>
      <c r="K4682" s="53">
        <v>26</v>
      </c>
      <c r="L4682" s="53">
        <v>51.826592606944438</v>
      </c>
      <c r="M4682" s="53">
        <v>51.826592606944438</v>
      </c>
      <c r="N4682" s="53">
        <f t="shared" si="370"/>
        <v>37315.146676999997</v>
      </c>
      <c r="O4682" s="53" t="e">
        <f>VLOOKUP(E4682,#REF!,29,FALSE)</f>
        <v>#REF!</v>
      </c>
      <c r="P4682" s="53" t="e">
        <f t="shared" si="371"/>
        <v>#REF!</v>
      </c>
      <c r="Q4682" s="53">
        <v>0</v>
      </c>
    </row>
    <row r="4683" spans="1:17">
      <c r="A4683" s="51" t="s">
        <v>5396</v>
      </c>
      <c r="B4683" s="51">
        <f t="shared" si="367"/>
        <v>6</v>
      </c>
      <c r="C4683" s="51">
        <f t="shared" si="368"/>
        <v>720</v>
      </c>
      <c r="D4683" s="51" t="s">
        <v>1339</v>
      </c>
      <c r="E4683" s="54" t="str">
        <f t="shared" si="369"/>
        <v>030916</v>
      </c>
      <c r="F4683" s="51" t="e">
        <f>VLOOKUP(E4683,#REF!,8,FALSE)</f>
        <v>#REF!</v>
      </c>
      <c r="G4683" s="51" t="e">
        <f>VLOOKUP(E4683,#REF!,9,FALSE)</f>
        <v>#REF!</v>
      </c>
      <c r="H4683" s="52">
        <v>892326</v>
      </c>
      <c r="I4683" s="51" t="s">
        <v>1340</v>
      </c>
      <c r="J4683" s="53">
        <v>5.7</v>
      </c>
      <c r="K4683" s="53">
        <v>6.4</v>
      </c>
      <c r="L4683" s="53">
        <v>2.7714254111111112</v>
      </c>
      <c r="M4683" s="53">
        <v>2.7714253152777775</v>
      </c>
      <c r="N4683" s="53">
        <f t="shared" si="370"/>
        <v>1995.4262269999997</v>
      </c>
      <c r="O4683" s="53" t="e">
        <f>VLOOKUP(E4683,#REF!,29,FALSE)</f>
        <v>#REF!</v>
      </c>
      <c r="P4683" s="53" t="e">
        <f t="shared" si="371"/>
        <v>#REF!</v>
      </c>
      <c r="Q4683" s="53">
        <v>9.5833333565072579E-8</v>
      </c>
    </row>
    <row r="4684" spans="1:17">
      <c r="A4684" s="51" t="s">
        <v>5396</v>
      </c>
      <c r="B4684" s="51">
        <f t="shared" si="367"/>
        <v>6</v>
      </c>
      <c r="C4684" s="51">
        <f t="shared" si="368"/>
        <v>720</v>
      </c>
      <c r="D4684" s="51" t="s">
        <v>545</v>
      </c>
      <c r="E4684" s="54" t="str">
        <f t="shared" si="369"/>
        <v>029719</v>
      </c>
      <c r="F4684" s="51" t="e">
        <f>VLOOKUP(E4684,#REF!,8,FALSE)</f>
        <v>#REF!</v>
      </c>
      <c r="G4684" s="51" t="e">
        <f>VLOOKUP(E4684,#REF!,9,FALSE)</f>
        <v>#REF!</v>
      </c>
      <c r="H4684" s="52">
        <v>8909</v>
      </c>
      <c r="I4684" s="51" t="s">
        <v>544</v>
      </c>
      <c r="J4684" s="53">
        <v>269.10000000000002</v>
      </c>
      <c r="K4684" s="53">
        <v>265</v>
      </c>
      <c r="L4684" s="53">
        <v>211.1195388361111</v>
      </c>
      <c r="M4684" s="53">
        <v>210.7184749986111</v>
      </c>
      <c r="N4684" s="53">
        <f t="shared" si="370"/>
        <v>151717.30199899999</v>
      </c>
      <c r="O4684" s="53" t="e">
        <f>VLOOKUP(E4684,#REF!,29,FALSE)</f>
        <v>#REF!</v>
      </c>
      <c r="P4684" s="53" t="e">
        <f t="shared" si="371"/>
        <v>#REF!</v>
      </c>
      <c r="Q4684" s="53">
        <v>0.40106383750001745</v>
      </c>
    </row>
    <row r="4685" spans="1:17">
      <c r="A4685" s="51" t="s">
        <v>5396</v>
      </c>
      <c r="B4685" s="51">
        <f t="shared" si="367"/>
        <v>6</v>
      </c>
      <c r="C4685" s="51">
        <f t="shared" si="368"/>
        <v>720</v>
      </c>
      <c r="D4685" s="51" t="s">
        <v>896</v>
      </c>
      <c r="E4685" s="54" t="str">
        <f t="shared" si="369"/>
        <v>028857</v>
      </c>
      <c r="F4685" s="51" t="e">
        <f>VLOOKUP(E4685,#REF!,8,FALSE)</f>
        <v>#REF!</v>
      </c>
      <c r="G4685" s="51" t="e">
        <f>VLOOKUP(E4685,#REF!,9,FALSE)</f>
        <v>#REF!</v>
      </c>
      <c r="H4685" s="52">
        <v>888684</v>
      </c>
      <c r="I4685" s="51" t="s">
        <v>5172</v>
      </c>
      <c r="J4685" s="53">
        <v>10.69</v>
      </c>
      <c r="K4685" s="53">
        <v>10</v>
      </c>
      <c r="L4685" s="53">
        <v>7.028532434722222</v>
      </c>
      <c r="M4685" s="53">
        <v>7.028532434722222</v>
      </c>
      <c r="N4685" s="53">
        <f t="shared" si="370"/>
        <v>5060.543353</v>
      </c>
      <c r="O4685" s="53" t="e">
        <f>VLOOKUP(E4685,#REF!,29,FALSE)</f>
        <v>#REF!</v>
      </c>
      <c r="P4685" s="53" t="e">
        <f t="shared" si="371"/>
        <v>#REF!</v>
      </c>
      <c r="Q4685" s="53">
        <v>0</v>
      </c>
    </row>
    <row r="4686" spans="1:17">
      <c r="A4686" s="51" t="s">
        <v>5396</v>
      </c>
      <c r="B4686" s="51">
        <f t="shared" si="367"/>
        <v>6</v>
      </c>
      <c r="C4686" s="51">
        <f t="shared" si="368"/>
        <v>720</v>
      </c>
      <c r="D4686" s="51" t="s">
        <v>893</v>
      </c>
      <c r="E4686" s="54" t="str">
        <f t="shared" si="369"/>
        <v>030373</v>
      </c>
      <c r="F4686" s="51" t="e">
        <f>VLOOKUP(E4686,#REF!,8,FALSE)</f>
        <v>#REF!</v>
      </c>
      <c r="G4686" s="51" t="e">
        <f>VLOOKUP(E4686,#REF!,9,FALSE)</f>
        <v>#REF!</v>
      </c>
      <c r="H4686" s="52">
        <v>889182</v>
      </c>
      <c r="I4686" s="51" t="s">
        <v>5173</v>
      </c>
      <c r="J4686" s="53">
        <v>6.58</v>
      </c>
      <c r="K4686" s="53">
        <v>6</v>
      </c>
      <c r="L4686" s="53">
        <v>5.090933097222222</v>
      </c>
      <c r="M4686" s="53">
        <v>5.090933097222222</v>
      </c>
      <c r="N4686" s="53">
        <f t="shared" si="370"/>
        <v>3665.47183</v>
      </c>
      <c r="O4686" s="53" t="e">
        <f>VLOOKUP(E4686,#REF!,29,FALSE)</f>
        <v>#REF!</v>
      </c>
      <c r="P4686" s="53" t="e">
        <f t="shared" si="371"/>
        <v>#REF!</v>
      </c>
      <c r="Q4686" s="53">
        <v>0</v>
      </c>
    </row>
    <row r="4687" spans="1:17">
      <c r="A4687" s="51" t="s">
        <v>5396</v>
      </c>
      <c r="B4687" s="51">
        <f t="shared" si="367"/>
        <v>6</v>
      </c>
      <c r="C4687" s="51">
        <f t="shared" si="368"/>
        <v>720</v>
      </c>
      <c r="D4687" s="51" t="s">
        <v>1439</v>
      </c>
      <c r="E4687" s="54" t="str">
        <f t="shared" si="369"/>
        <v>030753</v>
      </c>
      <c r="F4687" s="51" t="e">
        <f>VLOOKUP(E4687,#REF!,8,FALSE)</f>
        <v>#REF!</v>
      </c>
      <c r="G4687" s="51" t="e">
        <f>VLOOKUP(E4687,#REF!,9,FALSE)</f>
        <v>#REF!</v>
      </c>
      <c r="H4687" s="52">
        <v>893402</v>
      </c>
      <c r="I4687" s="51" t="s">
        <v>5174</v>
      </c>
      <c r="J4687" s="53">
        <v>13.6</v>
      </c>
      <c r="K4687" s="53">
        <v>13.6</v>
      </c>
      <c r="L4687" s="53">
        <v>12.851822105555556</v>
      </c>
      <c r="M4687" s="53">
        <v>12.851822105555556</v>
      </c>
      <c r="N4687" s="53">
        <f t="shared" si="370"/>
        <v>9253.3119160000006</v>
      </c>
      <c r="O4687" s="53" t="e">
        <f>VLOOKUP(E4687,#REF!,29,FALSE)</f>
        <v>#REF!</v>
      </c>
      <c r="P4687" s="53" t="e">
        <f t="shared" si="371"/>
        <v>#REF!</v>
      </c>
      <c r="Q4687" s="53">
        <v>0</v>
      </c>
    </row>
    <row r="4688" spans="1:17">
      <c r="A4688" s="51" t="s">
        <v>5396</v>
      </c>
      <c r="B4688" s="51">
        <f t="shared" si="367"/>
        <v>6</v>
      </c>
      <c r="C4688" s="51">
        <f t="shared" si="368"/>
        <v>720</v>
      </c>
      <c r="D4688" s="51" t="s">
        <v>1236</v>
      </c>
      <c r="E4688" s="54" t="str">
        <f t="shared" si="369"/>
        <v>030544</v>
      </c>
      <c r="F4688" s="51" t="e">
        <f>VLOOKUP(E4688,#REF!,8,FALSE)</f>
        <v>#REF!</v>
      </c>
      <c r="G4688" s="51" t="e">
        <f>VLOOKUP(E4688,#REF!,9,FALSE)</f>
        <v>#REF!</v>
      </c>
      <c r="H4688" s="52">
        <v>890777</v>
      </c>
      <c r="I4688" s="51" t="s">
        <v>5175</v>
      </c>
      <c r="J4688" s="53">
        <v>13.9</v>
      </c>
      <c r="K4688" s="53">
        <v>13.9</v>
      </c>
      <c r="L4688" s="53">
        <v>12.323405766666665</v>
      </c>
      <c r="M4688" s="53">
        <v>12.323405766666665</v>
      </c>
      <c r="N4688" s="53">
        <f t="shared" si="370"/>
        <v>8872.8521519999995</v>
      </c>
      <c r="O4688" s="53" t="e">
        <f>VLOOKUP(E4688,#REF!,29,FALSE)</f>
        <v>#REF!</v>
      </c>
      <c r="P4688" s="53" t="e">
        <f t="shared" si="371"/>
        <v>#REF!</v>
      </c>
      <c r="Q4688" s="53">
        <v>0</v>
      </c>
    </row>
    <row r="4689" spans="1:17">
      <c r="A4689" s="51" t="s">
        <v>5396</v>
      </c>
      <c r="B4689" s="51">
        <f t="shared" si="367"/>
        <v>6</v>
      </c>
      <c r="C4689" s="51">
        <f t="shared" si="368"/>
        <v>720</v>
      </c>
      <c r="D4689" s="51" t="s">
        <v>208</v>
      </c>
      <c r="E4689" s="54" t="str">
        <f t="shared" si="369"/>
        <v>028014</v>
      </c>
      <c r="F4689" s="51" t="e">
        <f>VLOOKUP(E4689,#REF!,8,FALSE)</f>
        <v>#REF!</v>
      </c>
      <c r="G4689" s="51" t="e">
        <f>VLOOKUP(E4689,#REF!,9,FALSE)</f>
        <v>#REF!</v>
      </c>
      <c r="H4689" s="52">
        <v>8575</v>
      </c>
      <c r="I4689" s="51" t="s">
        <v>2309</v>
      </c>
      <c r="J4689" s="53">
        <v>205.6</v>
      </c>
      <c r="K4689" s="53">
        <v>141.00000399999999</v>
      </c>
      <c r="L4689" s="53">
        <v>187.65368898888892</v>
      </c>
      <c r="M4689" s="53">
        <v>138.28109031666668</v>
      </c>
      <c r="N4689" s="53">
        <f t="shared" si="370"/>
        <v>99562.385028000004</v>
      </c>
      <c r="O4689" s="53" t="e">
        <f>VLOOKUP(E4689,#REF!,29,FALSE)</f>
        <v>#REF!</v>
      </c>
      <c r="P4689" s="53" t="e">
        <f t="shared" si="371"/>
        <v>#REF!</v>
      </c>
      <c r="Q4689" s="53">
        <v>49.372598672222232</v>
      </c>
    </row>
    <row r="4690" spans="1:17">
      <c r="A4690" s="51" t="s">
        <v>5396</v>
      </c>
      <c r="B4690" s="51">
        <f t="shared" si="367"/>
        <v>6</v>
      </c>
      <c r="C4690" s="51">
        <f t="shared" si="368"/>
        <v>720</v>
      </c>
      <c r="D4690" s="51" t="s">
        <v>501</v>
      </c>
      <c r="E4690" s="54" t="str">
        <f t="shared" si="369"/>
        <v>028326</v>
      </c>
      <c r="F4690" s="51" t="e">
        <f>VLOOKUP(E4690,#REF!,8,FALSE)</f>
        <v>#REF!</v>
      </c>
      <c r="G4690" s="51" t="e">
        <f>VLOOKUP(E4690,#REF!,9,FALSE)</f>
        <v>#REF!</v>
      </c>
      <c r="H4690" s="52">
        <v>8277</v>
      </c>
      <c r="I4690" s="51" t="s">
        <v>500</v>
      </c>
      <c r="J4690" s="53">
        <v>38</v>
      </c>
      <c r="K4690" s="53">
        <v>38</v>
      </c>
      <c r="L4690" s="53">
        <v>36.229580666666671</v>
      </c>
      <c r="M4690" s="53">
        <v>36.217679456944445</v>
      </c>
      <c r="N4690" s="53">
        <f t="shared" si="370"/>
        <v>26076.729209000001</v>
      </c>
      <c r="O4690" s="53" t="e">
        <f>VLOOKUP(E4690,#REF!,29,FALSE)</f>
        <v>#REF!</v>
      </c>
      <c r="P4690" s="53" t="e">
        <f t="shared" si="371"/>
        <v>#REF!</v>
      </c>
      <c r="Q4690" s="53">
        <v>1.1901209722221513E-2</v>
      </c>
    </row>
    <row r="4691" spans="1:17">
      <c r="A4691" s="51" t="s">
        <v>5396</v>
      </c>
      <c r="B4691" s="51">
        <f t="shared" si="367"/>
        <v>6</v>
      </c>
      <c r="C4691" s="51">
        <f t="shared" si="368"/>
        <v>720</v>
      </c>
      <c r="D4691" s="51" t="s">
        <v>185</v>
      </c>
      <c r="E4691" s="54" t="str">
        <f t="shared" si="369"/>
        <v>028358</v>
      </c>
      <c r="F4691" s="51" t="e">
        <f>VLOOKUP(E4691,#REF!,8,FALSE)</f>
        <v>#REF!</v>
      </c>
      <c r="G4691" s="51" t="e">
        <f>VLOOKUP(E4691,#REF!,9,FALSE)</f>
        <v>#REF!</v>
      </c>
      <c r="H4691" s="52">
        <v>8411</v>
      </c>
      <c r="I4691" s="51" t="s">
        <v>5176</v>
      </c>
      <c r="J4691" s="53">
        <v>205.8</v>
      </c>
      <c r="K4691" s="53">
        <v>140.99999600000001</v>
      </c>
      <c r="L4691" s="53">
        <v>0</v>
      </c>
      <c r="M4691" s="53">
        <v>0</v>
      </c>
      <c r="N4691" s="53">
        <f t="shared" si="370"/>
        <v>0</v>
      </c>
      <c r="O4691" s="53" t="e">
        <f>VLOOKUP(E4691,#REF!,29,FALSE)</f>
        <v>#REF!</v>
      </c>
      <c r="P4691" s="53" t="e">
        <f t="shared" si="371"/>
        <v>#REF!</v>
      </c>
      <c r="Q4691" s="53">
        <v>0</v>
      </c>
    </row>
    <row r="4692" spans="1:17">
      <c r="A4692" s="51" t="s">
        <v>5396</v>
      </c>
      <c r="B4692" s="51">
        <f t="shared" si="367"/>
        <v>6</v>
      </c>
      <c r="C4692" s="51">
        <f t="shared" si="368"/>
        <v>720</v>
      </c>
      <c r="D4692" s="51" t="s">
        <v>412</v>
      </c>
      <c r="E4692" s="54" t="str">
        <f t="shared" si="369"/>
        <v>028029</v>
      </c>
      <c r="F4692" s="51" t="e">
        <f>VLOOKUP(E4692,#REF!,8,FALSE)</f>
        <v>#REF!</v>
      </c>
      <c r="G4692" s="51" t="e">
        <f>VLOOKUP(E4692,#REF!,9,FALSE)</f>
        <v>#REF!</v>
      </c>
      <c r="H4692" s="52">
        <v>8761</v>
      </c>
      <c r="I4692" s="51" t="s">
        <v>5177</v>
      </c>
      <c r="J4692" s="53">
        <v>674.3</v>
      </c>
      <c r="K4692" s="53">
        <v>199.999999</v>
      </c>
      <c r="L4692" s="53">
        <v>681.8598461569444</v>
      </c>
      <c r="M4692" s="53">
        <v>210.68979142083336</v>
      </c>
      <c r="N4692" s="53">
        <f t="shared" si="370"/>
        <v>151696.64982300001</v>
      </c>
      <c r="O4692" s="53" t="e">
        <f>VLOOKUP(E4692,#REF!,29,FALSE)</f>
        <v>#REF!</v>
      </c>
      <c r="P4692" s="53" t="e">
        <f t="shared" si="371"/>
        <v>#REF!</v>
      </c>
      <c r="Q4692" s="53">
        <v>471.17005473611113</v>
      </c>
    </row>
    <row r="4693" spans="1:17">
      <c r="A4693" s="51" t="s">
        <v>5396</v>
      </c>
      <c r="B4693" s="51">
        <f t="shared" si="367"/>
        <v>6</v>
      </c>
      <c r="C4693" s="51">
        <f t="shared" si="368"/>
        <v>720</v>
      </c>
      <c r="D4693" s="51" t="s">
        <v>318</v>
      </c>
      <c r="E4693" s="54" t="str">
        <f t="shared" si="369"/>
        <v>029562</v>
      </c>
      <c r="F4693" s="51" t="e">
        <f>VLOOKUP(E4693,#REF!,8,FALSE)</f>
        <v>#REF!</v>
      </c>
      <c r="G4693" s="51" t="e">
        <f>VLOOKUP(E4693,#REF!,9,FALSE)</f>
        <v>#REF!</v>
      </c>
      <c r="H4693" s="52">
        <v>8419</v>
      </c>
      <c r="I4693" s="51" t="s">
        <v>317</v>
      </c>
      <c r="J4693" s="53">
        <v>70.400000000000006</v>
      </c>
      <c r="K4693" s="53">
        <v>70.000000999999997</v>
      </c>
      <c r="L4693" s="53">
        <v>83.765744391666658</v>
      </c>
      <c r="M4693" s="53">
        <v>83.724596394444447</v>
      </c>
      <c r="N4693" s="53">
        <f t="shared" si="370"/>
        <v>60281.709404000001</v>
      </c>
      <c r="O4693" s="53" t="e">
        <f>VLOOKUP(E4693,#REF!,29,FALSE)</f>
        <v>#REF!</v>
      </c>
      <c r="P4693" s="53" t="e">
        <f t="shared" si="371"/>
        <v>#REF!</v>
      </c>
      <c r="Q4693" s="53">
        <v>4.1147997222217077E-2</v>
      </c>
    </row>
    <row r="4694" spans="1:17">
      <c r="A4694" s="51" t="s">
        <v>5396</v>
      </c>
      <c r="B4694" s="51">
        <f t="shared" si="367"/>
        <v>6</v>
      </c>
      <c r="C4694" s="51">
        <f t="shared" si="368"/>
        <v>720</v>
      </c>
      <c r="D4694" s="51" t="s">
        <v>494</v>
      </c>
      <c r="E4694" s="54" t="str">
        <f t="shared" si="369"/>
        <v>029641</v>
      </c>
      <c r="F4694" s="51" t="e">
        <f>VLOOKUP(E4694,#REF!,8,FALSE)</f>
        <v>#REF!</v>
      </c>
      <c r="G4694" s="51" t="e">
        <f>VLOOKUP(E4694,#REF!,9,FALSE)</f>
        <v>#REF!</v>
      </c>
      <c r="H4694" s="52">
        <v>8566</v>
      </c>
      <c r="I4694" s="51" t="s">
        <v>495</v>
      </c>
      <c r="J4694" s="53">
        <v>123.8</v>
      </c>
      <c r="K4694" s="53">
        <v>122.99999699999999</v>
      </c>
      <c r="L4694" s="53">
        <v>124.02962384166666</v>
      </c>
      <c r="M4694" s="53">
        <v>124.01993512777777</v>
      </c>
      <c r="N4694" s="53">
        <f t="shared" si="370"/>
        <v>89294.353292</v>
      </c>
      <c r="O4694" s="53" t="e">
        <f>VLOOKUP(E4694,#REF!,29,FALSE)</f>
        <v>#REF!</v>
      </c>
      <c r="P4694" s="53" t="e">
        <f t="shared" si="371"/>
        <v>#REF!</v>
      </c>
      <c r="Q4694" s="53">
        <v>9.6887138888834875E-3</v>
      </c>
    </row>
    <row r="4695" spans="1:17">
      <c r="A4695" s="51" t="s">
        <v>5396</v>
      </c>
      <c r="B4695" s="51">
        <f t="shared" si="367"/>
        <v>6</v>
      </c>
      <c r="C4695" s="51">
        <f t="shared" si="368"/>
        <v>720</v>
      </c>
      <c r="D4695" s="51" t="s">
        <v>491</v>
      </c>
      <c r="E4695" s="54" t="str">
        <f t="shared" si="369"/>
        <v>029638</v>
      </c>
      <c r="F4695" s="51" t="e">
        <f>VLOOKUP(E4695,#REF!,8,FALSE)</f>
        <v>#REF!</v>
      </c>
      <c r="G4695" s="51" t="e">
        <f>VLOOKUP(E4695,#REF!,9,FALSE)</f>
        <v>#REF!</v>
      </c>
      <c r="H4695" s="52">
        <v>8565</v>
      </c>
      <c r="I4695" s="51" t="s">
        <v>5178</v>
      </c>
      <c r="J4695" s="53">
        <v>123.9</v>
      </c>
      <c r="K4695" s="53">
        <v>122.99999699999999</v>
      </c>
      <c r="L4695" s="53">
        <v>120.82001453194444</v>
      </c>
      <c r="M4695" s="53">
        <v>120.80599634722223</v>
      </c>
      <c r="N4695" s="53">
        <f t="shared" si="370"/>
        <v>86980.317370000004</v>
      </c>
      <c r="O4695" s="53" t="e">
        <f>VLOOKUP(E4695,#REF!,29,FALSE)</f>
        <v>#REF!</v>
      </c>
      <c r="P4695" s="53" t="e">
        <f t="shared" si="371"/>
        <v>#REF!</v>
      </c>
      <c r="Q4695" s="53">
        <v>1.4018184722206367E-2</v>
      </c>
    </row>
    <row r="4696" spans="1:17">
      <c r="A4696" s="51" t="s">
        <v>5396</v>
      </c>
      <c r="B4696" s="51">
        <f t="shared" si="367"/>
        <v>6</v>
      </c>
      <c r="C4696" s="51">
        <f t="shared" si="368"/>
        <v>720</v>
      </c>
      <c r="D4696" s="51" t="s">
        <v>188</v>
      </c>
      <c r="E4696" s="54" t="str">
        <f t="shared" si="369"/>
        <v>027888</v>
      </c>
      <c r="F4696" s="51" t="e">
        <f>VLOOKUP(E4696,#REF!,8,FALSE)</f>
        <v>#REF!</v>
      </c>
      <c r="G4696" s="51" t="e">
        <f>VLOOKUP(E4696,#REF!,9,FALSE)</f>
        <v>#REF!</v>
      </c>
      <c r="H4696" s="52">
        <v>8286</v>
      </c>
      <c r="I4696" s="51" t="s">
        <v>2281</v>
      </c>
      <c r="J4696" s="53">
        <v>986.6</v>
      </c>
      <c r="K4696" s="53">
        <v>704.00000199999999</v>
      </c>
      <c r="L4696" s="53">
        <v>611.20961944444446</v>
      </c>
      <c r="M4696" s="53">
        <v>445.1594251944444</v>
      </c>
      <c r="N4696" s="53">
        <f t="shared" si="370"/>
        <v>320514.78613999998</v>
      </c>
      <c r="O4696" s="53" t="e">
        <f>VLOOKUP(E4696,#REF!,29,FALSE)</f>
        <v>#REF!</v>
      </c>
      <c r="P4696" s="53" t="e">
        <f t="shared" si="371"/>
        <v>#REF!</v>
      </c>
      <c r="Q4696" s="53">
        <v>166.05019425</v>
      </c>
    </row>
    <row r="4697" spans="1:17">
      <c r="A4697" s="51" t="s">
        <v>5396</v>
      </c>
      <c r="B4697" s="51">
        <f t="shared" si="367"/>
        <v>6</v>
      </c>
      <c r="C4697" s="51">
        <f t="shared" si="368"/>
        <v>720</v>
      </c>
      <c r="D4697" s="51" t="s">
        <v>1577</v>
      </c>
      <c r="E4697" s="54" t="str">
        <f t="shared" si="369"/>
        <v>030898</v>
      </c>
      <c r="F4697" s="51" t="e">
        <f>VLOOKUP(E4697,#REF!,8,FALSE)</f>
        <v>#REF!</v>
      </c>
      <c r="G4697" s="51" t="e">
        <f>VLOOKUP(E4697,#REF!,9,FALSE)</f>
        <v>#REF!</v>
      </c>
      <c r="H4697" s="52">
        <v>889895</v>
      </c>
      <c r="I4697" s="51" t="s">
        <v>1578</v>
      </c>
      <c r="J4697" s="53">
        <v>17.5</v>
      </c>
      <c r="K4697" s="53">
        <v>13.499999000000001</v>
      </c>
      <c r="L4697" s="53">
        <v>13.416025075</v>
      </c>
      <c r="M4697" s="53">
        <v>10.708024922222222</v>
      </c>
      <c r="N4697" s="53">
        <f t="shared" si="370"/>
        <v>7709.7779439999995</v>
      </c>
      <c r="O4697" s="53" t="e">
        <f>VLOOKUP(E4697,#REF!,29,FALSE)</f>
        <v>#REF!</v>
      </c>
      <c r="P4697" s="53" t="e">
        <f t="shared" si="371"/>
        <v>#REF!</v>
      </c>
      <c r="Q4697" s="53">
        <v>2.7080001527777782</v>
      </c>
    </row>
    <row r="4698" spans="1:17">
      <c r="A4698" s="51" t="s">
        <v>5396</v>
      </c>
      <c r="B4698" s="51">
        <f t="shared" si="367"/>
        <v>6</v>
      </c>
      <c r="C4698" s="51">
        <f t="shared" si="368"/>
        <v>720</v>
      </c>
      <c r="D4698" s="51" t="s">
        <v>176</v>
      </c>
      <c r="E4698" s="54" t="str">
        <f t="shared" si="369"/>
        <v>027975</v>
      </c>
      <c r="F4698" s="51" t="e">
        <f>VLOOKUP(E4698,#REF!,8,FALSE)</f>
        <v>#REF!</v>
      </c>
      <c r="G4698" s="51" t="e">
        <f>VLOOKUP(E4698,#REF!,9,FALSE)</f>
        <v>#REF!</v>
      </c>
      <c r="H4698" s="52">
        <v>8409</v>
      </c>
      <c r="I4698" s="51" t="s">
        <v>5179</v>
      </c>
      <c r="J4698" s="53">
        <v>335.8</v>
      </c>
      <c r="K4698" s="53">
        <v>126.999999</v>
      </c>
      <c r="L4698" s="53">
        <v>172.81049782361112</v>
      </c>
      <c r="M4698" s="53">
        <v>66.317350572222225</v>
      </c>
      <c r="N4698" s="53">
        <f t="shared" si="370"/>
        <v>47748.492412</v>
      </c>
      <c r="O4698" s="53" t="e">
        <f>VLOOKUP(E4698,#REF!,29,FALSE)</f>
        <v>#REF!</v>
      </c>
      <c r="P4698" s="53" t="e">
        <f t="shared" si="371"/>
        <v>#REF!</v>
      </c>
      <c r="Q4698" s="53">
        <v>106.49314725138889</v>
      </c>
    </row>
    <row r="4699" spans="1:17">
      <c r="A4699" s="51" t="s">
        <v>5396</v>
      </c>
      <c r="B4699" s="51">
        <f t="shared" si="367"/>
        <v>6</v>
      </c>
      <c r="C4699" s="51">
        <f t="shared" si="368"/>
        <v>720</v>
      </c>
      <c r="D4699" s="51" t="s">
        <v>1436</v>
      </c>
      <c r="E4699" s="54" t="str">
        <f t="shared" si="369"/>
        <v>030080</v>
      </c>
      <c r="F4699" s="51" t="e">
        <f>VLOOKUP(E4699,#REF!,8,FALSE)</f>
        <v>#REF!</v>
      </c>
      <c r="G4699" s="51" t="e">
        <f>VLOOKUP(E4699,#REF!,9,FALSE)</f>
        <v>#REF!</v>
      </c>
      <c r="H4699" s="52">
        <v>891622</v>
      </c>
      <c r="I4699" s="51" t="s">
        <v>5180</v>
      </c>
      <c r="J4699" s="53">
        <v>26.6</v>
      </c>
      <c r="K4699" s="53">
        <v>24.799990000000001</v>
      </c>
      <c r="L4699" s="53">
        <v>43.671905041666669</v>
      </c>
      <c r="M4699" s="53">
        <v>40.896845420833337</v>
      </c>
      <c r="N4699" s="53">
        <f t="shared" si="370"/>
        <v>29445.728703000004</v>
      </c>
      <c r="O4699" s="53" t="e">
        <f>VLOOKUP(E4699,#REF!,29,FALSE)</f>
        <v>#REF!</v>
      </c>
      <c r="P4699" s="53" t="e">
        <f t="shared" si="371"/>
        <v>#REF!</v>
      </c>
      <c r="Q4699" s="53">
        <v>2.7750596208333316</v>
      </c>
    </row>
    <row r="4700" spans="1:17">
      <c r="A4700" s="51" t="s">
        <v>5396</v>
      </c>
      <c r="B4700" s="51">
        <f t="shared" si="367"/>
        <v>6</v>
      </c>
      <c r="C4700" s="51">
        <f t="shared" si="368"/>
        <v>720</v>
      </c>
      <c r="D4700" s="51" t="s">
        <v>2808</v>
      </c>
      <c r="E4700" s="54" t="str">
        <f t="shared" si="369"/>
        <v>034085</v>
      </c>
      <c r="F4700" s="51" t="e">
        <f>VLOOKUP(E4700,#REF!,8,FALSE)</f>
        <v>#REF!</v>
      </c>
      <c r="G4700" s="51" t="e">
        <f>VLOOKUP(E4700,#REF!,9,FALSE)</f>
        <v>#REF!</v>
      </c>
      <c r="H4700" s="52">
        <v>909587</v>
      </c>
      <c r="I4700" s="51" t="s">
        <v>5181</v>
      </c>
      <c r="J4700" s="53">
        <v>6.7</v>
      </c>
      <c r="K4700" s="53">
        <v>6.7</v>
      </c>
      <c r="L4700" s="53">
        <v>6.822036091666666</v>
      </c>
      <c r="M4700" s="53">
        <v>6.822036091666666</v>
      </c>
      <c r="N4700" s="53">
        <f t="shared" si="370"/>
        <v>4911.8659859999998</v>
      </c>
      <c r="O4700" s="53" t="e">
        <f>VLOOKUP(E4700,#REF!,29,FALSE)</f>
        <v>#REF!</v>
      </c>
      <c r="P4700" s="53" t="e">
        <f t="shared" si="371"/>
        <v>#REF!</v>
      </c>
      <c r="Q4700" s="53">
        <v>0</v>
      </c>
    </row>
    <row r="4701" spans="1:17">
      <c r="A4701" s="51" t="s">
        <v>5396</v>
      </c>
      <c r="B4701" s="51">
        <f t="shared" si="367"/>
        <v>6</v>
      </c>
      <c r="C4701" s="51">
        <f t="shared" si="368"/>
        <v>720</v>
      </c>
      <c r="D4701" s="51" t="s">
        <v>2839</v>
      </c>
      <c r="E4701" s="54" t="str">
        <f t="shared" si="369"/>
        <v>032892</v>
      </c>
      <c r="F4701" s="51" t="e">
        <f>VLOOKUP(E4701,#REF!,8,FALSE)</f>
        <v>#REF!</v>
      </c>
      <c r="G4701" s="51" t="e">
        <f>VLOOKUP(E4701,#REF!,9,FALSE)</f>
        <v>#REF!</v>
      </c>
      <c r="H4701" s="52">
        <v>908531</v>
      </c>
      <c r="I4701" s="51" t="s">
        <v>5182</v>
      </c>
      <c r="J4701" s="53">
        <v>8.4</v>
      </c>
      <c r="K4701" s="53">
        <v>8.4</v>
      </c>
      <c r="L4701" s="53">
        <v>7.9938468902777773</v>
      </c>
      <c r="M4701" s="53">
        <v>7.9938468902777773</v>
      </c>
      <c r="N4701" s="53">
        <f t="shared" si="370"/>
        <v>5755.5697609999997</v>
      </c>
      <c r="O4701" s="53" t="e">
        <f>VLOOKUP(E4701,#REF!,29,FALSE)</f>
        <v>#REF!</v>
      </c>
      <c r="P4701" s="53" t="e">
        <f t="shared" si="371"/>
        <v>#REF!</v>
      </c>
      <c r="Q4701" s="53">
        <v>0</v>
      </c>
    </row>
    <row r="4702" spans="1:17">
      <c r="A4702" s="51" t="s">
        <v>5396</v>
      </c>
      <c r="B4702" s="51">
        <f t="shared" si="367"/>
        <v>6</v>
      </c>
      <c r="C4702" s="51">
        <f t="shared" si="368"/>
        <v>720</v>
      </c>
      <c r="D4702" s="51" t="s">
        <v>2851</v>
      </c>
      <c r="E4702" s="54" t="str">
        <f t="shared" si="369"/>
        <v>032893</v>
      </c>
      <c r="F4702" s="51" t="e">
        <f>VLOOKUP(E4702,#REF!,8,FALSE)</f>
        <v>#REF!</v>
      </c>
      <c r="G4702" s="51" t="e">
        <f>VLOOKUP(E4702,#REF!,9,FALSE)</f>
        <v>#REF!</v>
      </c>
      <c r="H4702" s="52">
        <v>908532</v>
      </c>
      <c r="I4702" s="51" t="s">
        <v>5183</v>
      </c>
      <c r="J4702" s="53">
        <v>8.4</v>
      </c>
      <c r="K4702" s="53">
        <v>8.4</v>
      </c>
      <c r="L4702" s="53">
        <v>8.0339691819444443</v>
      </c>
      <c r="M4702" s="53">
        <v>8.0339691819444443</v>
      </c>
      <c r="N4702" s="53">
        <f t="shared" si="370"/>
        <v>5784.4578110000002</v>
      </c>
      <c r="O4702" s="53" t="e">
        <f>VLOOKUP(E4702,#REF!,29,FALSE)</f>
        <v>#REF!</v>
      </c>
      <c r="P4702" s="53" t="e">
        <f t="shared" si="371"/>
        <v>#REF!</v>
      </c>
      <c r="Q4702" s="53">
        <v>0</v>
      </c>
    </row>
    <row r="4703" spans="1:17">
      <c r="A4703" s="51" t="s">
        <v>5396</v>
      </c>
      <c r="B4703" s="51">
        <f t="shared" si="367"/>
        <v>6</v>
      </c>
      <c r="C4703" s="51">
        <f t="shared" si="368"/>
        <v>720</v>
      </c>
      <c r="D4703" s="51" t="s">
        <v>2410</v>
      </c>
      <c r="E4703" s="54" t="str">
        <f t="shared" si="369"/>
        <v>032311</v>
      </c>
      <c r="F4703" s="51" t="e">
        <f>VLOOKUP(E4703,#REF!,8,FALSE)</f>
        <v>#REF!</v>
      </c>
      <c r="G4703" s="51" t="e">
        <f>VLOOKUP(E4703,#REF!,9,FALSE)</f>
        <v>#REF!</v>
      </c>
      <c r="H4703" s="52">
        <v>908803</v>
      </c>
      <c r="I4703" s="51" t="s">
        <v>5184</v>
      </c>
      <c r="J4703" s="53">
        <v>6.9</v>
      </c>
      <c r="K4703" s="53">
        <v>6.7</v>
      </c>
      <c r="L4703" s="53">
        <v>6.236028143055556</v>
      </c>
      <c r="M4703" s="53">
        <v>6.236028143055556</v>
      </c>
      <c r="N4703" s="53">
        <f t="shared" si="370"/>
        <v>4489.9402630000004</v>
      </c>
      <c r="O4703" s="53" t="e">
        <f>VLOOKUP(E4703,#REF!,29,FALSE)</f>
        <v>#REF!</v>
      </c>
      <c r="P4703" s="53" t="e">
        <f t="shared" si="371"/>
        <v>#REF!</v>
      </c>
      <c r="Q4703" s="53">
        <v>0</v>
      </c>
    </row>
    <row r="4704" spans="1:17">
      <c r="A4704" s="51" t="s">
        <v>5396</v>
      </c>
      <c r="B4704" s="51">
        <f t="shared" si="367"/>
        <v>6</v>
      </c>
      <c r="C4704" s="51">
        <f t="shared" si="368"/>
        <v>720</v>
      </c>
      <c r="D4704" s="51" t="s">
        <v>2861</v>
      </c>
      <c r="E4704" s="54" t="str">
        <f t="shared" si="369"/>
        <v>034310</v>
      </c>
      <c r="F4704" s="51" t="e">
        <f>VLOOKUP(E4704,#REF!,8,FALSE)</f>
        <v>#REF!</v>
      </c>
      <c r="G4704" s="51" t="e">
        <f>VLOOKUP(E4704,#REF!,9,FALSE)</f>
        <v>#REF!</v>
      </c>
      <c r="H4704" s="52">
        <v>910578</v>
      </c>
      <c r="I4704" s="51" t="s">
        <v>5185</v>
      </c>
      <c r="J4704" s="53">
        <v>9.4</v>
      </c>
      <c r="K4704" s="53">
        <v>9.4</v>
      </c>
      <c r="L4704" s="53">
        <v>8.5437761444444433</v>
      </c>
      <c r="M4704" s="53">
        <v>8.5437761444444433</v>
      </c>
      <c r="N4704" s="53">
        <f t="shared" si="370"/>
        <v>6151.5188239999989</v>
      </c>
      <c r="O4704" s="53" t="e">
        <f>VLOOKUP(E4704,#REF!,29,FALSE)</f>
        <v>#REF!</v>
      </c>
      <c r="P4704" s="53" t="e">
        <f t="shared" si="371"/>
        <v>#REF!</v>
      </c>
      <c r="Q4704" s="53">
        <v>0</v>
      </c>
    </row>
    <row r="4705" spans="1:17">
      <c r="A4705" s="51" t="s">
        <v>5396</v>
      </c>
      <c r="B4705" s="51">
        <f t="shared" si="367"/>
        <v>6</v>
      </c>
      <c r="C4705" s="51">
        <f t="shared" si="368"/>
        <v>720</v>
      </c>
      <c r="D4705" s="51" t="s">
        <v>2869</v>
      </c>
      <c r="E4705" s="54" t="str">
        <f t="shared" si="369"/>
        <v>034309</v>
      </c>
      <c r="F4705" s="51" t="e">
        <f>VLOOKUP(E4705,#REF!,8,FALSE)</f>
        <v>#REF!</v>
      </c>
      <c r="G4705" s="51" t="e">
        <f>VLOOKUP(E4705,#REF!,9,FALSE)</f>
        <v>#REF!</v>
      </c>
      <c r="H4705" s="52">
        <v>910577</v>
      </c>
      <c r="I4705" s="51" t="s">
        <v>5186</v>
      </c>
      <c r="J4705" s="53">
        <v>9.4</v>
      </c>
      <c r="K4705" s="53">
        <v>9.4</v>
      </c>
      <c r="L4705" s="53">
        <v>8.4076563361111116</v>
      </c>
      <c r="M4705" s="53">
        <v>8.4076563361111116</v>
      </c>
      <c r="N4705" s="53">
        <f t="shared" si="370"/>
        <v>6053.5125620000008</v>
      </c>
      <c r="O4705" s="53" t="e">
        <f>VLOOKUP(E4705,#REF!,29,FALSE)</f>
        <v>#REF!</v>
      </c>
      <c r="P4705" s="53" t="e">
        <f t="shared" si="371"/>
        <v>#REF!</v>
      </c>
      <c r="Q4705" s="53">
        <v>0</v>
      </c>
    </row>
    <row r="4706" spans="1:17">
      <c r="A4706" s="51" t="s">
        <v>5396</v>
      </c>
      <c r="B4706" s="51">
        <f t="shared" si="367"/>
        <v>6</v>
      </c>
      <c r="C4706" s="51">
        <f t="shared" si="368"/>
        <v>720</v>
      </c>
      <c r="D4706" s="51" t="s">
        <v>2884</v>
      </c>
      <c r="E4706" s="54" t="str">
        <f t="shared" si="369"/>
        <v>033569</v>
      </c>
      <c r="F4706" s="51" t="e">
        <f>VLOOKUP(E4706,#REF!,8,FALSE)</f>
        <v>#REF!</v>
      </c>
      <c r="G4706" s="51" t="e">
        <f>VLOOKUP(E4706,#REF!,9,FALSE)</f>
        <v>#REF!</v>
      </c>
      <c r="H4706" s="52">
        <v>910576</v>
      </c>
      <c r="I4706" s="51" t="s">
        <v>5187</v>
      </c>
      <c r="J4706" s="53">
        <v>6.3</v>
      </c>
      <c r="K4706" s="53">
        <v>6.3</v>
      </c>
      <c r="L4706" s="53">
        <v>5.3174999180555558</v>
      </c>
      <c r="M4706" s="53">
        <v>5.3174999180555558</v>
      </c>
      <c r="N4706" s="53">
        <f t="shared" si="370"/>
        <v>3828.5999409999999</v>
      </c>
      <c r="O4706" s="53" t="e">
        <f>VLOOKUP(E4706,#REF!,29,FALSE)</f>
        <v>#REF!</v>
      </c>
      <c r="P4706" s="53" t="e">
        <f t="shared" si="371"/>
        <v>#REF!</v>
      </c>
      <c r="Q4706" s="53">
        <v>0</v>
      </c>
    </row>
    <row r="4707" spans="1:17">
      <c r="A4707" s="51" t="s">
        <v>5396</v>
      </c>
      <c r="B4707" s="51">
        <f t="shared" si="367"/>
        <v>6</v>
      </c>
      <c r="C4707" s="51">
        <f t="shared" si="368"/>
        <v>720</v>
      </c>
      <c r="D4707" s="51" t="s">
        <v>2833</v>
      </c>
      <c r="E4707" s="54" t="str">
        <f t="shared" si="369"/>
        <v>034437</v>
      </c>
      <c r="F4707" s="51" t="e">
        <f>VLOOKUP(E4707,#REF!,8,FALSE)</f>
        <v>#REF!</v>
      </c>
      <c r="G4707" s="51" t="e">
        <f>VLOOKUP(E4707,#REF!,9,FALSE)</f>
        <v>#REF!</v>
      </c>
      <c r="H4707" s="52">
        <v>908972</v>
      </c>
      <c r="I4707" s="51" t="s">
        <v>5188</v>
      </c>
      <c r="J4707" s="53">
        <v>8.6999999999999993</v>
      </c>
      <c r="K4707" s="53">
        <v>8.6999999999999993</v>
      </c>
      <c r="L4707" s="53">
        <v>6.910035931944444</v>
      </c>
      <c r="M4707" s="53">
        <v>6.910035931944444</v>
      </c>
      <c r="N4707" s="53">
        <f t="shared" si="370"/>
        <v>4975.2258709999996</v>
      </c>
      <c r="O4707" s="53" t="e">
        <f>VLOOKUP(E4707,#REF!,29,FALSE)</f>
        <v>#REF!</v>
      </c>
      <c r="P4707" s="53" t="e">
        <f t="shared" si="371"/>
        <v>#REF!</v>
      </c>
      <c r="Q4707" s="53">
        <v>0</v>
      </c>
    </row>
    <row r="4708" spans="1:17">
      <c r="A4708" s="51" t="s">
        <v>5396</v>
      </c>
      <c r="B4708" s="51">
        <f t="shared" si="367"/>
        <v>6</v>
      </c>
      <c r="C4708" s="51">
        <f t="shared" si="368"/>
        <v>720</v>
      </c>
      <c r="D4708" s="51" t="s">
        <v>2856</v>
      </c>
      <c r="E4708" s="54" t="str">
        <f t="shared" si="369"/>
        <v>034333</v>
      </c>
      <c r="F4708" s="51" t="e">
        <f>VLOOKUP(E4708,#REF!,8,FALSE)</f>
        <v>#REF!</v>
      </c>
      <c r="G4708" s="51" t="e">
        <f>VLOOKUP(E4708,#REF!,9,FALSE)</f>
        <v>#REF!</v>
      </c>
      <c r="H4708" s="52">
        <v>908971</v>
      </c>
      <c r="I4708" s="51" t="s">
        <v>5189</v>
      </c>
      <c r="J4708" s="53">
        <v>8.6999999999999993</v>
      </c>
      <c r="K4708" s="53">
        <v>8.6999999999999993</v>
      </c>
      <c r="L4708" s="53">
        <v>6.8967853541666662</v>
      </c>
      <c r="M4708" s="53">
        <v>6.8967853541666662</v>
      </c>
      <c r="N4708" s="53">
        <f t="shared" si="370"/>
        <v>4965.6854549999998</v>
      </c>
      <c r="O4708" s="53" t="e">
        <f>VLOOKUP(E4708,#REF!,29,FALSE)</f>
        <v>#REF!</v>
      </c>
      <c r="P4708" s="53" t="e">
        <f t="shared" si="371"/>
        <v>#REF!</v>
      </c>
      <c r="Q4708" s="53">
        <v>0</v>
      </c>
    </row>
    <row r="4709" spans="1:17">
      <c r="A4709" s="51" t="s">
        <v>5396</v>
      </c>
      <c r="B4709" s="51">
        <f t="shared" si="367"/>
        <v>6</v>
      </c>
      <c r="C4709" s="51">
        <f t="shared" si="368"/>
        <v>720</v>
      </c>
      <c r="D4709" s="51" t="s">
        <v>2804</v>
      </c>
      <c r="E4709" s="54" t="str">
        <f t="shared" si="369"/>
        <v>034086</v>
      </c>
      <c r="F4709" s="51" t="e">
        <f>VLOOKUP(E4709,#REF!,8,FALSE)</f>
        <v>#REF!</v>
      </c>
      <c r="G4709" s="51" t="e">
        <f>VLOOKUP(E4709,#REF!,9,FALSE)</f>
        <v>#REF!</v>
      </c>
      <c r="H4709" s="52">
        <v>909775</v>
      </c>
      <c r="I4709" s="51" t="s">
        <v>5190</v>
      </c>
      <c r="J4709" s="53">
        <v>6.7</v>
      </c>
      <c r="K4709" s="53">
        <v>6.7</v>
      </c>
      <c r="L4709" s="53">
        <v>6.6853599347222223</v>
      </c>
      <c r="M4709" s="53">
        <v>6.6853599347222223</v>
      </c>
      <c r="N4709" s="53">
        <f t="shared" si="370"/>
        <v>4813.4591529999998</v>
      </c>
      <c r="O4709" s="53" t="e">
        <f>VLOOKUP(E4709,#REF!,29,FALSE)</f>
        <v>#REF!</v>
      </c>
      <c r="P4709" s="53" t="e">
        <f t="shared" si="371"/>
        <v>#REF!</v>
      </c>
      <c r="Q4709" s="53">
        <v>0</v>
      </c>
    </row>
    <row r="4710" spans="1:17">
      <c r="A4710" s="51" t="s">
        <v>5396</v>
      </c>
      <c r="B4710" s="51">
        <f t="shared" si="367"/>
        <v>6</v>
      </c>
      <c r="C4710" s="51">
        <f t="shared" si="368"/>
        <v>720</v>
      </c>
      <c r="D4710" s="51" t="s">
        <v>2007</v>
      </c>
      <c r="E4710" s="54" t="str">
        <f t="shared" si="369"/>
        <v>031826</v>
      </c>
      <c r="F4710" s="51" t="e">
        <f>VLOOKUP(E4710,#REF!,8,FALSE)</f>
        <v>#REF!</v>
      </c>
      <c r="G4710" s="51" t="e">
        <f>VLOOKUP(E4710,#REF!,9,FALSE)</f>
        <v>#REF!</v>
      </c>
      <c r="H4710" s="52">
        <v>909110</v>
      </c>
      <c r="I4710" s="51" t="s">
        <v>5191</v>
      </c>
      <c r="J4710" s="53">
        <v>11.9</v>
      </c>
      <c r="K4710" s="53">
        <v>11.600002999999999</v>
      </c>
      <c r="L4710" s="53">
        <v>13.974266606944443</v>
      </c>
      <c r="M4710" s="53">
        <v>13.974266691666667</v>
      </c>
      <c r="N4710" s="53">
        <f t="shared" si="370"/>
        <v>10061.472018</v>
      </c>
      <c r="O4710" s="53" t="e">
        <f>VLOOKUP(E4710,#REF!,29,FALSE)</f>
        <v>#REF!</v>
      </c>
      <c r="P4710" s="53" t="e">
        <f t="shared" si="371"/>
        <v>#REF!</v>
      </c>
      <c r="Q4710" s="53">
        <v>0</v>
      </c>
    </row>
    <row r="4711" spans="1:17">
      <c r="A4711" s="51" t="s">
        <v>5396</v>
      </c>
      <c r="B4711" s="51">
        <f t="shared" si="367"/>
        <v>6</v>
      </c>
      <c r="C4711" s="51">
        <f t="shared" si="368"/>
        <v>720</v>
      </c>
      <c r="D4711" s="51" t="s">
        <v>2014</v>
      </c>
      <c r="E4711" s="54" t="str">
        <f t="shared" si="369"/>
        <v>031645</v>
      </c>
      <c r="F4711" s="51" t="e">
        <f>VLOOKUP(E4711,#REF!,8,FALSE)</f>
        <v>#REF!</v>
      </c>
      <c r="G4711" s="51" t="e">
        <f>VLOOKUP(E4711,#REF!,9,FALSE)</f>
        <v>#REF!</v>
      </c>
      <c r="H4711" s="52">
        <v>911352</v>
      </c>
      <c r="I4711" s="51" t="s">
        <v>5192</v>
      </c>
      <c r="J4711" s="53">
        <v>14.3</v>
      </c>
      <c r="K4711" s="53">
        <v>6.759722</v>
      </c>
      <c r="L4711" s="53">
        <v>14.658935508333332</v>
      </c>
      <c r="M4711" s="53">
        <v>13.946227495833334</v>
      </c>
      <c r="N4711" s="53">
        <f t="shared" si="370"/>
        <v>10041.283797</v>
      </c>
      <c r="O4711" s="53" t="e">
        <f>VLOOKUP(E4711,#REF!,29,FALSE)</f>
        <v>#REF!</v>
      </c>
      <c r="P4711" s="53" t="e">
        <f t="shared" si="371"/>
        <v>#REF!</v>
      </c>
      <c r="Q4711" s="53">
        <v>0.71270801249999949</v>
      </c>
    </row>
    <row r="4712" spans="1:17">
      <c r="A4712" s="51" t="s">
        <v>5396</v>
      </c>
      <c r="B4712" s="51">
        <f t="shared" si="367"/>
        <v>6</v>
      </c>
      <c r="C4712" s="51">
        <f t="shared" si="368"/>
        <v>720</v>
      </c>
      <c r="D4712" s="51" t="s">
        <v>2023</v>
      </c>
      <c r="E4712" s="54" t="str">
        <f t="shared" si="369"/>
        <v>031697</v>
      </c>
      <c r="F4712" s="51" t="e">
        <f>VLOOKUP(E4712,#REF!,8,FALSE)</f>
        <v>#REF!</v>
      </c>
      <c r="G4712" s="51" t="e">
        <f>VLOOKUP(E4712,#REF!,9,FALSE)</f>
        <v>#REF!</v>
      </c>
      <c r="H4712" s="52">
        <v>910992</v>
      </c>
      <c r="I4712" s="51" t="s">
        <v>5193</v>
      </c>
      <c r="J4712" s="53">
        <v>10.3</v>
      </c>
      <c r="K4712" s="53">
        <v>5.2702530000000003</v>
      </c>
      <c r="L4712" s="53">
        <v>9.928795226388889</v>
      </c>
      <c r="M4712" s="53">
        <v>5.2563061375000002</v>
      </c>
      <c r="N4712" s="53">
        <f t="shared" si="370"/>
        <v>3784.5404189999999</v>
      </c>
      <c r="O4712" s="53" t="e">
        <f>VLOOKUP(E4712,#REF!,29,FALSE)</f>
        <v>#REF!</v>
      </c>
      <c r="P4712" s="53" t="e">
        <f t="shared" si="371"/>
        <v>#REF!</v>
      </c>
      <c r="Q4712" s="53">
        <v>4.6724890888888888</v>
      </c>
    </row>
    <row r="4713" spans="1:17">
      <c r="A4713" s="51" t="s">
        <v>5396</v>
      </c>
      <c r="B4713" s="51">
        <f t="shared" si="367"/>
        <v>6</v>
      </c>
      <c r="C4713" s="51">
        <f t="shared" si="368"/>
        <v>720</v>
      </c>
      <c r="D4713" s="51" t="s">
        <v>2019</v>
      </c>
      <c r="E4713" s="54" t="str">
        <f t="shared" si="369"/>
        <v>031643</v>
      </c>
      <c r="F4713" s="51" t="e">
        <f>VLOOKUP(E4713,#REF!,8,FALSE)</f>
        <v>#REF!</v>
      </c>
      <c r="G4713" s="51" t="e">
        <f>VLOOKUP(E4713,#REF!,9,FALSE)</f>
        <v>#REF!</v>
      </c>
      <c r="H4713" s="52">
        <v>910973</v>
      </c>
      <c r="I4713" s="51" t="s">
        <v>5194</v>
      </c>
      <c r="J4713" s="53">
        <v>11.3</v>
      </c>
      <c r="K4713" s="53">
        <v>5.790082</v>
      </c>
      <c r="L4713" s="53">
        <v>11.10435812361111</v>
      </c>
      <c r="M4713" s="53">
        <v>5.8869393652777777</v>
      </c>
      <c r="N4713" s="53">
        <f t="shared" si="370"/>
        <v>4238.5963430000002</v>
      </c>
      <c r="O4713" s="53" t="e">
        <f>VLOOKUP(E4713,#REF!,29,FALSE)</f>
        <v>#REF!</v>
      </c>
      <c r="P4713" s="53" t="e">
        <f t="shared" si="371"/>
        <v>#REF!</v>
      </c>
      <c r="Q4713" s="53">
        <v>5.2174187583333325</v>
      </c>
    </row>
    <row r="4714" spans="1:17">
      <c r="A4714" s="51" t="s">
        <v>5396</v>
      </c>
      <c r="B4714" s="51">
        <f t="shared" si="367"/>
        <v>6</v>
      </c>
      <c r="C4714" s="51">
        <f t="shared" si="368"/>
        <v>720</v>
      </c>
      <c r="D4714" s="51" t="s">
        <v>1486</v>
      </c>
      <c r="E4714" s="54" t="str">
        <f t="shared" si="369"/>
        <v>030860</v>
      </c>
      <c r="F4714" s="51" t="e">
        <f>VLOOKUP(E4714,#REF!,8,FALSE)</f>
        <v>#REF!</v>
      </c>
      <c r="G4714" s="51" t="e">
        <f>VLOOKUP(E4714,#REF!,9,FALSE)</f>
        <v>#REF!</v>
      </c>
      <c r="H4714" s="52">
        <v>893325</v>
      </c>
      <c r="I4714" s="51" t="s">
        <v>5195</v>
      </c>
      <c r="J4714" s="53">
        <v>13.2</v>
      </c>
      <c r="K4714" s="53">
        <v>13.2</v>
      </c>
      <c r="L4714" s="53">
        <v>13.173031865277776</v>
      </c>
      <c r="M4714" s="53">
        <v>13.173031865277776</v>
      </c>
      <c r="N4714" s="53">
        <f t="shared" si="370"/>
        <v>9484.5829429999994</v>
      </c>
      <c r="O4714" s="53" t="e">
        <f>VLOOKUP(E4714,#REF!,29,FALSE)</f>
        <v>#REF!</v>
      </c>
      <c r="P4714" s="53" t="e">
        <f t="shared" si="371"/>
        <v>#REF!</v>
      </c>
      <c r="Q4714" s="53">
        <v>0</v>
      </c>
    </row>
    <row r="4715" spans="1:17">
      <c r="A4715" s="51" t="s">
        <v>5396</v>
      </c>
      <c r="B4715" s="51">
        <f t="shared" si="367"/>
        <v>6</v>
      </c>
      <c r="C4715" s="51">
        <f t="shared" si="368"/>
        <v>720</v>
      </c>
      <c r="D4715" s="51" t="s">
        <v>211</v>
      </c>
      <c r="E4715" s="54" t="str">
        <f t="shared" si="369"/>
        <v>027974</v>
      </c>
      <c r="F4715" s="51" t="e">
        <f>VLOOKUP(E4715,#REF!,8,FALSE)</f>
        <v>#REF!</v>
      </c>
      <c r="G4715" s="51" t="e">
        <f>VLOOKUP(E4715,#REF!,9,FALSE)</f>
        <v>#REF!</v>
      </c>
      <c r="H4715" s="52">
        <v>8298</v>
      </c>
      <c r="I4715" s="51" t="s">
        <v>210</v>
      </c>
      <c r="J4715" s="53">
        <v>9.6</v>
      </c>
      <c r="K4715" s="53">
        <v>5.8599990000000002</v>
      </c>
      <c r="L4715" s="53">
        <v>11.454562616666665</v>
      </c>
      <c r="M4715" s="53">
        <v>10.919739947222222</v>
      </c>
      <c r="N4715" s="53">
        <f t="shared" si="370"/>
        <v>7862.2127620000001</v>
      </c>
      <c r="O4715" s="53" t="e">
        <f>VLOOKUP(E4715,#REF!,29,FALSE)</f>
        <v>#REF!</v>
      </c>
      <c r="P4715" s="53" t="e">
        <f t="shared" si="371"/>
        <v>#REF!</v>
      </c>
      <c r="Q4715" s="53">
        <v>0.53482266944444312</v>
      </c>
    </row>
    <row r="4716" spans="1:17">
      <c r="A4716" s="51" t="s">
        <v>5396</v>
      </c>
      <c r="B4716" s="51">
        <f t="shared" si="367"/>
        <v>6</v>
      </c>
      <c r="C4716" s="51">
        <f t="shared" si="368"/>
        <v>720</v>
      </c>
      <c r="D4716" s="51" t="s">
        <v>637</v>
      </c>
      <c r="E4716" s="54" t="str">
        <f t="shared" si="369"/>
        <v>029775</v>
      </c>
      <c r="F4716" s="51" t="e">
        <f>VLOOKUP(E4716,#REF!,8,FALSE)</f>
        <v>#REF!</v>
      </c>
      <c r="G4716" s="51" t="e">
        <f>VLOOKUP(E4716,#REF!,9,FALSE)</f>
        <v>#REF!</v>
      </c>
      <c r="H4716" s="52">
        <v>8611</v>
      </c>
      <c r="I4716" s="51" t="s">
        <v>5196</v>
      </c>
      <c r="J4716" s="53">
        <v>13</v>
      </c>
      <c r="K4716" s="53">
        <v>11</v>
      </c>
      <c r="L4716" s="53">
        <v>17.042565262500002</v>
      </c>
      <c r="M4716" s="53">
        <v>17.042565262500002</v>
      </c>
      <c r="N4716" s="53">
        <f t="shared" si="370"/>
        <v>12270.646989000001</v>
      </c>
      <c r="O4716" s="53" t="e">
        <f>VLOOKUP(E4716,#REF!,29,FALSE)</f>
        <v>#REF!</v>
      </c>
      <c r="P4716" s="53" t="e">
        <f t="shared" si="371"/>
        <v>#REF!</v>
      </c>
      <c r="Q4716" s="53">
        <v>0</v>
      </c>
    </row>
    <row r="4717" spans="1:17">
      <c r="A4717" s="51" t="s">
        <v>5396</v>
      </c>
      <c r="B4717" s="51">
        <f t="shared" si="367"/>
        <v>6</v>
      </c>
      <c r="C4717" s="51">
        <f t="shared" si="368"/>
        <v>720</v>
      </c>
      <c r="D4717" s="51" t="s">
        <v>304</v>
      </c>
      <c r="E4717" s="54" t="str">
        <f t="shared" si="369"/>
        <v>028401</v>
      </c>
      <c r="F4717" s="51" t="e">
        <f>VLOOKUP(E4717,#REF!,8,FALSE)</f>
        <v>#REF!</v>
      </c>
      <c r="G4717" s="51" t="e">
        <f>VLOOKUP(E4717,#REF!,9,FALSE)</f>
        <v>#REF!</v>
      </c>
      <c r="H4717" s="52">
        <v>8415</v>
      </c>
      <c r="I4717" s="51" t="s">
        <v>5197</v>
      </c>
      <c r="J4717" s="53">
        <v>14.9</v>
      </c>
      <c r="K4717" s="53">
        <v>10.934843000000001</v>
      </c>
      <c r="L4717" s="53">
        <v>18.558611665277777</v>
      </c>
      <c r="M4717" s="53">
        <v>13.619832523611111</v>
      </c>
      <c r="N4717" s="53">
        <f t="shared" si="370"/>
        <v>9806.2794169999997</v>
      </c>
      <c r="O4717" s="53" t="e">
        <f>VLOOKUP(E4717,#REF!,29,FALSE)</f>
        <v>#REF!</v>
      </c>
      <c r="P4717" s="53" t="e">
        <f t="shared" si="371"/>
        <v>#REF!</v>
      </c>
      <c r="Q4717" s="53">
        <v>4.9387791416666662</v>
      </c>
    </row>
    <row r="4718" spans="1:17">
      <c r="A4718" s="51" t="s">
        <v>5396</v>
      </c>
      <c r="B4718" s="51">
        <f t="shared" si="367"/>
        <v>6</v>
      </c>
      <c r="C4718" s="51">
        <f t="shared" si="368"/>
        <v>720</v>
      </c>
      <c r="D4718" s="51" t="s">
        <v>1604</v>
      </c>
      <c r="E4718" s="54" t="str">
        <f t="shared" si="369"/>
        <v>030943</v>
      </c>
      <c r="F4718" s="51" t="e">
        <f>VLOOKUP(E4718,#REF!,8,FALSE)</f>
        <v>#REF!</v>
      </c>
      <c r="G4718" s="51" t="e">
        <f>VLOOKUP(E4718,#REF!,9,FALSE)</f>
        <v>#REF!</v>
      </c>
      <c r="H4718" s="52">
        <v>890380</v>
      </c>
      <c r="I4718" s="51" t="s">
        <v>5198</v>
      </c>
      <c r="J4718" s="53">
        <v>16.899999999999999</v>
      </c>
      <c r="K4718" s="53">
        <v>15.500004000000001</v>
      </c>
      <c r="L4718" s="53">
        <v>14.092218636111111</v>
      </c>
      <c r="M4718" s="53">
        <v>13.372552952777777</v>
      </c>
      <c r="N4718" s="53">
        <f t="shared" si="370"/>
        <v>9628.2381260000002</v>
      </c>
      <c r="O4718" s="53" t="e">
        <f>VLOOKUP(E4718,#REF!,29,FALSE)</f>
        <v>#REF!</v>
      </c>
      <c r="P4718" s="53" t="e">
        <f t="shared" si="371"/>
        <v>#REF!</v>
      </c>
      <c r="Q4718" s="53">
        <v>0.71966568333333369</v>
      </c>
    </row>
    <row r="4719" spans="1:17">
      <c r="A4719" s="51" t="s">
        <v>5396</v>
      </c>
      <c r="B4719" s="51">
        <f t="shared" si="367"/>
        <v>6</v>
      </c>
      <c r="C4719" s="51">
        <f t="shared" si="368"/>
        <v>720</v>
      </c>
      <c r="D4719" s="51" t="s">
        <v>1595</v>
      </c>
      <c r="E4719" s="54" t="str">
        <f t="shared" si="369"/>
        <v>031010</v>
      </c>
      <c r="F4719" s="51" t="e">
        <f>VLOOKUP(E4719,#REF!,8,FALSE)</f>
        <v>#REF!</v>
      </c>
      <c r="G4719" s="51" t="e">
        <f>VLOOKUP(E4719,#REF!,9,FALSE)</f>
        <v>#REF!</v>
      </c>
      <c r="H4719" s="52">
        <v>890382</v>
      </c>
      <c r="I4719" s="51" t="s">
        <v>5199</v>
      </c>
      <c r="J4719" s="53">
        <v>17.8</v>
      </c>
      <c r="K4719" s="53">
        <v>15.500004000000001</v>
      </c>
      <c r="L4719" s="53">
        <v>18.440289884722223</v>
      </c>
      <c r="M4719" s="53">
        <v>16.613815618055554</v>
      </c>
      <c r="N4719" s="53">
        <f t="shared" si="370"/>
        <v>11961.947244999999</v>
      </c>
      <c r="O4719" s="53" t="e">
        <f>VLOOKUP(E4719,#REF!,29,FALSE)</f>
        <v>#REF!</v>
      </c>
      <c r="P4719" s="53" t="e">
        <f t="shared" si="371"/>
        <v>#REF!</v>
      </c>
      <c r="Q4719" s="53">
        <v>1.8264742666666685</v>
      </c>
    </row>
    <row r="4720" spans="1:17">
      <c r="A4720" s="51" t="s">
        <v>5396</v>
      </c>
      <c r="B4720" s="51">
        <f t="shared" si="367"/>
        <v>6</v>
      </c>
      <c r="C4720" s="51">
        <f t="shared" si="368"/>
        <v>720</v>
      </c>
      <c r="D4720" s="51" t="s">
        <v>1254</v>
      </c>
      <c r="E4720" s="54" t="str">
        <f t="shared" si="369"/>
        <v>030476</v>
      </c>
      <c r="F4720" s="51" t="e">
        <f>VLOOKUP(E4720,#REF!,8,FALSE)</f>
        <v>#REF!</v>
      </c>
      <c r="G4720" s="51" t="e">
        <f>VLOOKUP(E4720,#REF!,9,FALSE)</f>
        <v>#REF!</v>
      </c>
      <c r="H4720" s="52">
        <v>890778</v>
      </c>
      <c r="I4720" s="51" t="s">
        <v>5200</v>
      </c>
      <c r="J4720" s="53">
        <v>10.1</v>
      </c>
      <c r="K4720" s="53">
        <v>10.1</v>
      </c>
      <c r="L4720" s="53">
        <v>11.68125212361111</v>
      </c>
      <c r="M4720" s="53">
        <v>11.68125212361111</v>
      </c>
      <c r="N4720" s="53">
        <f t="shared" si="370"/>
        <v>8410.5015289999992</v>
      </c>
      <c r="O4720" s="53" t="e">
        <f>VLOOKUP(E4720,#REF!,29,FALSE)</f>
        <v>#REF!</v>
      </c>
      <c r="P4720" s="53" t="e">
        <f t="shared" si="371"/>
        <v>#REF!</v>
      </c>
      <c r="Q4720" s="53">
        <v>0</v>
      </c>
    </row>
    <row r="4721" spans="1:17">
      <c r="A4721" s="51" t="s">
        <v>5396</v>
      </c>
      <c r="B4721" s="51">
        <f t="shared" si="367"/>
        <v>6</v>
      </c>
      <c r="C4721" s="51">
        <f t="shared" si="368"/>
        <v>720</v>
      </c>
      <c r="D4721" s="51" t="s">
        <v>2102</v>
      </c>
      <c r="E4721" s="54" t="str">
        <f t="shared" si="369"/>
        <v>031766</v>
      </c>
      <c r="F4721" s="51" t="e">
        <f>VLOOKUP(E4721,#REF!,8,FALSE)</f>
        <v>#REF!</v>
      </c>
      <c r="G4721" s="51" t="e">
        <f>VLOOKUP(E4721,#REF!,9,FALSE)</f>
        <v>#REF!</v>
      </c>
      <c r="H4721" s="52">
        <v>907839</v>
      </c>
      <c r="I4721" s="51" t="s">
        <v>5201</v>
      </c>
      <c r="J4721" s="53">
        <v>16</v>
      </c>
      <c r="K4721" s="53">
        <v>14.899994</v>
      </c>
      <c r="L4721" s="53">
        <v>9.7421976208333341</v>
      </c>
      <c r="M4721" s="53">
        <v>9.3866986486111106</v>
      </c>
      <c r="N4721" s="53">
        <f t="shared" si="370"/>
        <v>6758.4230269999998</v>
      </c>
      <c r="O4721" s="53" t="e">
        <f>VLOOKUP(E4721,#REF!,29,FALSE)</f>
        <v>#REF!</v>
      </c>
      <c r="P4721" s="53" t="e">
        <f t="shared" si="371"/>
        <v>#REF!</v>
      </c>
      <c r="Q4721" s="53">
        <v>0.35549897222222299</v>
      </c>
    </row>
    <row r="4722" spans="1:17">
      <c r="A4722" s="51" t="s">
        <v>5396</v>
      </c>
      <c r="B4722" s="51">
        <f t="shared" si="367"/>
        <v>6</v>
      </c>
      <c r="C4722" s="51">
        <f t="shared" si="368"/>
        <v>720</v>
      </c>
      <c r="D4722" s="51" t="s">
        <v>2418</v>
      </c>
      <c r="E4722" s="54" t="str">
        <f t="shared" si="369"/>
        <v>032366</v>
      </c>
      <c r="F4722" s="51" t="e">
        <f>VLOOKUP(E4722,#REF!,8,FALSE)</f>
        <v>#REF!</v>
      </c>
      <c r="G4722" s="51" t="e">
        <f>VLOOKUP(E4722,#REF!,9,FALSE)</f>
        <v>#REF!</v>
      </c>
      <c r="H4722" s="52">
        <v>908209</v>
      </c>
      <c r="I4722" s="51" t="s">
        <v>5202</v>
      </c>
      <c r="J4722" s="53">
        <v>13.6</v>
      </c>
      <c r="K4722" s="53">
        <v>13.6</v>
      </c>
      <c r="L4722" s="53">
        <v>8.3842929277777767</v>
      </c>
      <c r="M4722" s="53">
        <v>8.3842929277777767</v>
      </c>
      <c r="N4722" s="53">
        <f t="shared" si="370"/>
        <v>6036.6909079999996</v>
      </c>
      <c r="O4722" s="53" t="e">
        <f>VLOOKUP(E4722,#REF!,29,FALSE)</f>
        <v>#REF!</v>
      </c>
      <c r="P4722" s="53" t="e">
        <f t="shared" si="371"/>
        <v>#REF!</v>
      </c>
      <c r="Q4722" s="53">
        <v>0</v>
      </c>
    </row>
    <row r="4723" spans="1:17">
      <c r="A4723" s="51" t="s">
        <v>5396</v>
      </c>
      <c r="B4723" s="51">
        <f t="shared" si="367"/>
        <v>6</v>
      </c>
      <c r="C4723" s="51">
        <f t="shared" si="368"/>
        <v>720</v>
      </c>
      <c r="D4723" s="51" t="s">
        <v>1601</v>
      </c>
      <c r="E4723" s="54" t="str">
        <f t="shared" si="369"/>
        <v>030946</v>
      </c>
      <c r="F4723" s="51" t="e">
        <f>VLOOKUP(E4723,#REF!,8,FALSE)</f>
        <v>#REF!</v>
      </c>
      <c r="G4723" s="51" t="e">
        <f>VLOOKUP(E4723,#REF!,9,FALSE)</f>
        <v>#REF!</v>
      </c>
      <c r="H4723" s="52">
        <v>890388</v>
      </c>
      <c r="I4723" s="51" t="s">
        <v>5203</v>
      </c>
      <c r="J4723" s="53">
        <v>14.8</v>
      </c>
      <c r="K4723" s="53">
        <v>12.7</v>
      </c>
      <c r="L4723" s="53">
        <v>12.860813930555555</v>
      </c>
      <c r="M4723" s="53">
        <v>11.418269424999998</v>
      </c>
      <c r="N4723" s="53">
        <f t="shared" si="370"/>
        <v>8221.1539859999993</v>
      </c>
      <c r="O4723" s="53" t="e">
        <f>VLOOKUP(E4723,#REF!,29,FALSE)</f>
        <v>#REF!</v>
      </c>
      <c r="P4723" s="53" t="e">
        <f t="shared" si="371"/>
        <v>#REF!</v>
      </c>
      <c r="Q4723" s="53">
        <v>1.4425445055555555</v>
      </c>
    </row>
    <row r="4724" spans="1:17">
      <c r="A4724" s="51" t="s">
        <v>5396</v>
      </c>
      <c r="B4724" s="51">
        <f t="shared" si="367"/>
        <v>6</v>
      </c>
      <c r="C4724" s="51">
        <f t="shared" si="368"/>
        <v>720</v>
      </c>
      <c r="D4724" s="51" t="s">
        <v>646</v>
      </c>
      <c r="E4724" s="54" t="str">
        <f t="shared" si="369"/>
        <v>030063</v>
      </c>
      <c r="F4724" s="51" t="e">
        <f>VLOOKUP(E4724,#REF!,8,FALSE)</f>
        <v>#REF!</v>
      </c>
      <c r="G4724" s="51" t="e">
        <f>VLOOKUP(E4724,#REF!,9,FALSE)</f>
        <v>#REF!</v>
      </c>
      <c r="H4724" s="52">
        <v>8660</v>
      </c>
      <c r="I4724" s="51" t="s">
        <v>5204</v>
      </c>
      <c r="J4724" s="53">
        <v>19.899999999999999</v>
      </c>
      <c r="K4724" s="53">
        <v>21</v>
      </c>
      <c r="L4724" s="53">
        <v>29.608917720833333</v>
      </c>
      <c r="M4724" s="53">
        <v>29.608917720833333</v>
      </c>
      <c r="N4724" s="53">
        <f t="shared" si="370"/>
        <v>21318.420759000001</v>
      </c>
      <c r="O4724" s="53" t="e">
        <f>VLOOKUP(E4724,#REF!,29,FALSE)</f>
        <v>#REF!</v>
      </c>
      <c r="P4724" s="53" t="e">
        <f t="shared" si="371"/>
        <v>#REF!</v>
      </c>
      <c r="Q4724" s="53">
        <v>0</v>
      </c>
    </row>
    <row r="4725" spans="1:17">
      <c r="A4725" s="51" t="s">
        <v>5396</v>
      </c>
      <c r="B4725" s="51">
        <f t="shared" si="367"/>
        <v>6</v>
      </c>
      <c r="C4725" s="51">
        <f t="shared" si="368"/>
        <v>720</v>
      </c>
      <c r="D4725" s="51" t="s">
        <v>1482</v>
      </c>
      <c r="E4725" s="54" t="str">
        <f t="shared" si="369"/>
        <v>002958</v>
      </c>
      <c r="F4725" s="51" t="e">
        <f>VLOOKUP(E4725,#REF!,8,FALSE)</f>
        <v>#REF!</v>
      </c>
      <c r="G4725" s="51" t="e">
        <f>VLOOKUP(E4725,#REF!,9,FALSE)</f>
        <v>#REF!</v>
      </c>
      <c r="H4725" s="52">
        <v>524</v>
      </c>
      <c r="I4725" s="51" t="s">
        <v>1483</v>
      </c>
      <c r="J4725" s="53">
        <v>17.100000000000001</v>
      </c>
      <c r="K4725" s="53">
        <v>13.067349</v>
      </c>
      <c r="L4725" s="53">
        <v>34.832586666666664</v>
      </c>
      <c r="M4725" s="53">
        <v>22.869511268055557</v>
      </c>
      <c r="N4725" s="53">
        <f t="shared" si="370"/>
        <v>16466.048113000001</v>
      </c>
      <c r="O4725" s="53" t="e">
        <f>VLOOKUP(E4725,#REF!,29,FALSE)</f>
        <v>#REF!</v>
      </c>
      <c r="P4725" s="53" t="e">
        <f t="shared" si="371"/>
        <v>#REF!</v>
      </c>
      <c r="Q4725" s="53">
        <v>11.96307539861111</v>
      </c>
    </row>
    <row r="4726" spans="1:17">
      <c r="A4726" s="51" t="s">
        <v>5396</v>
      </c>
      <c r="B4726" s="51">
        <f t="shared" si="367"/>
        <v>6</v>
      </c>
      <c r="C4726" s="51">
        <f t="shared" si="368"/>
        <v>720</v>
      </c>
      <c r="D4726" s="51" t="s">
        <v>625</v>
      </c>
      <c r="E4726" s="54" t="str">
        <f t="shared" si="369"/>
        <v>030046</v>
      </c>
      <c r="F4726" s="51" t="e">
        <f>VLOOKUP(E4726,#REF!,8,FALSE)</f>
        <v>#REF!</v>
      </c>
      <c r="G4726" s="51" t="e">
        <f>VLOOKUP(E4726,#REF!,9,FALSE)</f>
        <v>#REF!</v>
      </c>
      <c r="H4726" s="52">
        <v>8665</v>
      </c>
      <c r="I4726" s="51" t="s">
        <v>5205</v>
      </c>
      <c r="J4726" s="53">
        <v>0</v>
      </c>
      <c r="K4726" s="53">
        <v>12</v>
      </c>
      <c r="L4726" s="53">
        <v>0</v>
      </c>
      <c r="M4726" s="53">
        <v>0</v>
      </c>
      <c r="N4726" s="53">
        <f t="shared" si="370"/>
        <v>0</v>
      </c>
      <c r="O4726" s="53" t="e">
        <f>VLOOKUP(E4726,#REF!,29,FALSE)</f>
        <v>#REF!</v>
      </c>
      <c r="P4726" s="53" t="e">
        <f t="shared" si="371"/>
        <v>#REF!</v>
      </c>
      <c r="Q4726" s="53">
        <v>0</v>
      </c>
    </row>
    <row r="4727" spans="1:17">
      <c r="A4727" s="51" t="s">
        <v>5396</v>
      </c>
      <c r="B4727" s="51">
        <f t="shared" si="367"/>
        <v>6</v>
      </c>
      <c r="C4727" s="51">
        <f t="shared" si="368"/>
        <v>720</v>
      </c>
      <c r="D4727" s="51" t="s">
        <v>628</v>
      </c>
      <c r="E4727" s="54" t="str">
        <f t="shared" si="369"/>
        <v>030034</v>
      </c>
      <c r="F4727" s="51" t="e">
        <f>VLOOKUP(E4727,#REF!,8,FALSE)</f>
        <v>#REF!</v>
      </c>
      <c r="G4727" s="51" t="e">
        <f>VLOOKUP(E4727,#REF!,9,FALSE)</f>
        <v>#REF!</v>
      </c>
      <c r="H4727" s="52">
        <v>8664</v>
      </c>
      <c r="I4727" s="51" t="s">
        <v>629</v>
      </c>
      <c r="J4727" s="53">
        <v>18.100000000000001</v>
      </c>
      <c r="K4727" s="53">
        <v>7</v>
      </c>
      <c r="L4727" s="53">
        <v>24.417921602777778</v>
      </c>
      <c r="M4727" s="53">
        <v>23.346179786111115</v>
      </c>
      <c r="N4727" s="53">
        <f t="shared" si="370"/>
        <v>16809.249446000002</v>
      </c>
      <c r="O4727" s="53" t="e">
        <f>VLOOKUP(E4727,#REF!,29,FALSE)</f>
        <v>#REF!</v>
      </c>
      <c r="P4727" s="53" t="e">
        <f t="shared" si="371"/>
        <v>#REF!</v>
      </c>
      <c r="Q4727" s="53">
        <v>1.071741816666665</v>
      </c>
    </row>
    <row r="4728" spans="1:17">
      <c r="A4728" s="51" t="s">
        <v>5396</v>
      </c>
      <c r="B4728" s="51">
        <f t="shared" si="367"/>
        <v>6</v>
      </c>
      <c r="C4728" s="51">
        <f t="shared" si="368"/>
        <v>720</v>
      </c>
      <c r="D4728" s="51" t="s">
        <v>2426</v>
      </c>
      <c r="E4728" s="54" t="str">
        <f t="shared" si="369"/>
        <v>032339</v>
      </c>
      <c r="F4728" s="51" t="e">
        <f>VLOOKUP(E4728,#REF!,8,FALSE)</f>
        <v>#REF!</v>
      </c>
      <c r="G4728" s="51" t="e">
        <f>VLOOKUP(E4728,#REF!,9,FALSE)</f>
        <v>#REF!</v>
      </c>
      <c r="H4728" s="52">
        <v>909557</v>
      </c>
      <c r="I4728" s="51" t="s">
        <v>2427</v>
      </c>
      <c r="J4728" s="53">
        <v>6</v>
      </c>
      <c r="K4728" s="53">
        <v>6</v>
      </c>
      <c r="L4728" s="53">
        <v>6.4343539027777776</v>
      </c>
      <c r="M4728" s="53">
        <v>6.4343539027777776</v>
      </c>
      <c r="N4728" s="53">
        <f t="shared" si="370"/>
        <v>4632.7348099999999</v>
      </c>
      <c r="O4728" s="53" t="e">
        <f>VLOOKUP(E4728,#REF!,29,FALSE)</f>
        <v>#REF!</v>
      </c>
      <c r="P4728" s="53" t="e">
        <f t="shared" si="371"/>
        <v>#REF!</v>
      </c>
      <c r="Q4728" s="53">
        <v>0</v>
      </c>
    </row>
    <row r="4729" spans="1:17">
      <c r="A4729" s="51" t="s">
        <v>5396</v>
      </c>
      <c r="B4729" s="51">
        <f t="shared" si="367"/>
        <v>6</v>
      </c>
      <c r="C4729" s="51">
        <f t="shared" si="368"/>
        <v>720</v>
      </c>
      <c r="D4729" s="51" t="s">
        <v>2412</v>
      </c>
      <c r="E4729" s="54" t="str">
        <f t="shared" si="369"/>
        <v>032340</v>
      </c>
      <c r="F4729" s="51" t="e">
        <f>VLOOKUP(E4729,#REF!,8,FALSE)</f>
        <v>#REF!</v>
      </c>
      <c r="G4729" s="51" t="e">
        <f>VLOOKUP(E4729,#REF!,9,FALSE)</f>
        <v>#REF!</v>
      </c>
      <c r="H4729" s="52">
        <v>909773</v>
      </c>
      <c r="I4729" s="51" t="s">
        <v>2413</v>
      </c>
      <c r="J4729" s="53">
        <v>6</v>
      </c>
      <c r="K4729" s="53">
        <v>6</v>
      </c>
      <c r="L4729" s="53">
        <v>6.2198336249999997</v>
      </c>
      <c r="M4729" s="53">
        <v>6.2198336249999997</v>
      </c>
      <c r="N4729" s="53">
        <f t="shared" si="370"/>
        <v>4478.2802099999999</v>
      </c>
      <c r="O4729" s="53" t="e">
        <f>VLOOKUP(E4729,#REF!,29,FALSE)</f>
        <v>#REF!</v>
      </c>
      <c r="P4729" s="53" t="e">
        <f t="shared" si="371"/>
        <v>#REF!</v>
      </c>
      <c r="Q4729" s="53">
        <v>0</v>
      </c>
    </row>
    <row r="4730" spans="1:17">
      <c r="A4730" s="51" t="s">
        <v>5396</v>
      </c>
      <c r="B4730" s="51">
        <f t="shared" si="367"/>
        <v>6</v>
      </c>
      <c r="C4730" s="51">
        <f t="shared" si="368"/>
        <v>720</v>
      </c>
      <c r="D4730" s="51" t="s">
        <v>2422</v>
      </c>
      <c r="E4730" s="54" t="str">
        <f t="shared" si="369"/>
        <v>032341</v>
      </c>
      <c r="F4730" s="51" t="e">
        <f>VLOOKUP(E4730,#REF!,8,FALSE)</f>
        <v>#REF!</v>
      </c>
      <c r="G4730" s="51" t="e">
        <f>VLOOKUP(E4730,#REF!,9,FALSE)</f>
        <v>#REF!</v>
      </c>
      <c r="H4730" s="52">
        <v>909748</v>
      </c>
      <c r="I4730" s="51" t="s">
        <v>2423</v>
      </c>
      <c r="J4730" s="53">
        <v>6</v>
      </c>
      <c r="K4730" s="53">
        <v>6</v>
      </c>
      <c r="L4730" s="53">
        <v>6.3376604541666666</v>
      </c>
      <c r="M4730" s="53">
        <v>6.3376604541666666</v>
      </c>
      <c r="N4730" s="53">
        <f t="shared" si="370"/>
        <v>4563.1155269999999</v>
      </c>
      <c r="O4730" s="53" t="e">
        <f>VLOOKUP(E4730,#REF!,29,FALSE)</f>
        <v>#REF!</v>
      </c>
      <c r="P4730" s="53" t="e">
        <f t="shared" si="371"/>
        <v>#REF!</v>
      </c>
      <c r="Q4730" s="53">
        <v>0</v>
      </c>
    </row>
    <row r="4731" spans="1:17">
      <c r="A4731" s="51" t="s">
        <v>5396</v>
      </c>
      <c r="B4731" s="51">
        <f t="shared" si="367"/>
        <v>6</v>
      </c>
      <c r="C4731" s="51">
        <f t="shared" si="368"/>
        <v>720</v>
      </c>
      <c r="D4731" s="51" t="s">
        <v>1476</v>
      </c>
      <c r="E4731" s="54" t="str">
        <f t="shared" si="369"/>
        <v>030833</v>
      </c>
      <c r="F4731" s="51" t="e">
        <f>VLOOKUP(E4731,#REF!,8,FALSE)</f>
        <v>#REF!</v>
      </c>
      <c r="G4731" s="51" t="e">
        <f>VLOOKUP(E4731,#REF!,9,FALSE)</f>
        <v>#REF!</v>
      </c>
      <c r="H4731" s="52">
        <v>893445</v>
      </c>
      <c r="I4731" s="51" t="s">
        <v>1477</v>
      </c>
      <c r="J4731" s="53">
        <v>13.8</v>
      </c>
      <c r="K4731" s="53">
        <v>13.8</v>
      </c>
      <c r="L4731" s="53">
        <v>13.269242151388887</v>
      </c>
      <c r="M4731" s="53">
        <v>13.269242151388887</v>
      </c>
      <c r="N4731" s="53">
        <f t="shared" si="370"/>
        <v>9553.8543489999993</v>
      </c>
      <c r="O4731" s="53" t="e">
        <f>VLOOKUP(E4731,#REF!,29,FALSE)</f>
        <v>#REF!</v>
      </c>
      <c r="P4731" s="53" t="e">
        <f t="shared" si="371"/>
        <v>#REF!</v>
      </c>
      <c r="Q4731" s="53">
        <v>0</v>
      </c>
    </row>
    <row r="4732" spans="1:17">
      <c r="A4732" s="51" t="s">
        <v>5396</v>
      </c>
      <c r="B4732" s="51">
        <f t="shared" si="367"/>
        <v>6</v>
      </c>
      <c r="C4732" s="51">
        <f t="shared" si="368"/>
        <v>720</v>
      </c>
      <c r="D4732" s="51" t="s">
        <v>1129</v>
      </c>
      <c r="E4732" s="54" t="str">
        <f t="shared" si="369"/>
        <v>030595</v>
      </c>
      <c r="F4732" s="51" t="e">
        <f>VLOOKUP(E4732,#REF!,8,FALSE)</f>
        <v>#REF!</v>
      </c>
      <c r="G4732" s="51" t="e">
        <f>VLOOKUP(E4732,#REF!,9,FALSE)</f>
        <v>#REF!</v>
      </c>
      <c r="H4732" s="52">
        <v>904194</v>
      </c>
      <c r="I4732" s="51" t="s">
        <v>5206</v>
      </c>
      <c r="J4732" s="53">
        <v>14.6</v>
      </c>
      <c r="K4732" s="53">
        <v>13.5</v>
      </c>
      <c r="L4732" s="53">
        <v>7.3886098888888885</v>
      </c>
      <c r="M4732" s="53">
        <v>7.0686012569444436</v>
      </c>
      <c r="N4732" s="53">
        <f t="shared" si="370"/>
        <v>5089.3929049999997</v>
      </c>
      <c r="O4732" s="53" t="e">
        <f>VLOOKUP(E4732,#REF!,29,FALSE)</f>
        <v>#REF!</v>
      </c>
      <c r="P4732" s="53" t="e">
        <f t="shared" si="371"/>
        <v>#REF!</v>
      </c>
      <c r="Q4732" s="53">
        <v>0.3200086319444444</v>
      </c>
    </row>
    <row r="4733" spans="1:17">
      <c r="A4733" s="51" t="s">
        <v>5396</v>
      </c>
      <c r="B4733" s="51">
        <f t="shared" si="367"/>
        <v>6</v>
      </c>
      <c r="C4733" s="51">
        <f t="shared" si="368"/>
        <v>720</v>
      </c>
      <c r="D4733" s="51" t="s">
        <v>1610</v>
      </c>
      <c r="E4733" s="54" t="str">
        <f t="shared" si="369"/>
        <v>030944</v>
      </c>
      <c r="F4733" s="51" t="e">
        <f>VLOOKUP(E4733,#REF!,8,FALSE)</f>
        <v>#REF!</v>
      </c>
      <c r="G4733" s="51" t="e">
        <f>VLOOKUP(E4733,#REF!,9,FALSE)</f>
        <v>#REF!</v>
      </c>
      <c r="H4733" s="52">
        <v>890378</v>
      </c>
      <c r="I4733" s="51" t="s">
        <v>5207</v>
      </c>
      <c r="J4733" s="53">
        <v>17.899999999999999</v>
      </c>
      <c r="K4733" s="53">
        <v>15.899996</v>
      </c>
      <c r="L4733" s="53">
        <v>16.159412794444446</v>
      </c>
      <c r="M4733" s="53">
        <v>14.851126354166666</v>
      </c>
      <c r="N4733" s="53">
        <f t="shared" si="370"/>
        <v>10692.810975</v>
      </c>
      <c r="O4733" s="53" t="e">
        <f>VLOOKUP(E4733,#REF!,29,FALSE)</f>
        <v>#REF!</v>
      </c>
      <c r="P4733" s="53" t="e">
        <f t="shared" si="371"/>
        <v>#REF!</v>
      </c>
      <c r="Q4733" s="53">
        <v>1.3082864402777785</v>
      </c>
    </row>
    <row r="4734" spans="1:17">
      <c r="A4734" s="51" t="s">
        <v>5396</v>
      </c>
      <c r="B4734" s="51">
        <f t="shared" si="367"/>
        <v>6</v>
      </c>
      <c r="C4734" s="51">
        <f t="shared" si="368"/>
        <v>720</v>
      </c>
      <c r="D4734" s="51" t="s">
        <v>2096</v>
      </c>
      <c r="E4734" s="54" t="str">
        <f t="shared" si="369"/>
        <v>031758</v>
      </c>
      <c r="F4734" s="51" t="e">
        <f>VLOOKUP(E4734,#REF!,8,FALSE)</f>
        <v>#REF!</v>
      </c>
      <c r="G4734" s="51" t="e">
        <f>VLOOKUP(E4734,#REF!,9,FALSE)</f>
        <v>#REF!</v>
      </c>
      <c r="H4734" s="52">
        <v>909383</v>
      </c>
      <c r="I4734" s="51" t="s">
        <v>5208</v>
      </c>
      <c r="J4734" s="53">
        <v>14</v>
      </c>
      <c r="K4734" s="53">
        <v>12.700001</v>
      </c>
      <c r="L4734" s="53">
        <v>13.392729477777779</v>
      </c>
      <c r="M4734" s="53">
        <v>12.149119811111111</v>
      </c>
      <c r="N4734" s="53">
        <f t="shared" si="370"/>
        <v>8747.3662640000002</v>
      </c>
      <c r="O4734" s="53" t="e">
        <f>VLOOKUP(E4734,#REF!,29,FALSE)</f>
        <v>#REF!</v>
      </c>
      <c r="P4734" s="53" t="e">
        <f t="shared" si="371"/>
        <v>#REF!</v>
      </c>
      <c r="Q4734" s="53">
        <v>1.2436096666666674</v>
      </c>
    </row>
    <row r="4735" spans="1:17">
      <c r="A4735" s="51" t="s">
        <v>5396</v>
      </c>
      <c r="B4735" s="51">
        <f t="shared" si="367"/>
        <v>6</v>
      </c>
      <c r="C4735" s="51">
        <f t="shared" si="368"/>
        <v>720</v>
      </c>
      <c r="D4735" s="51" t="s">
        <v>2106</v>
      </c>
      <c r="E4735" s="54" t="str">
        <f t="shared" si="369"/>
        <v>031770</v>
      </c>
      <c r="F4735" s="51" t="e">
        <f>VLOOKUP(E4735,#REF!,8,FALSE)</f>
        <v>#REF!</v>
      </c>
      <c r="G4735" s="51" t="e">
        <f>VLOOKUP(E4735,#REF!,9,FALSE)</f>
        <v>#REF!</v>
      </c>
      <c r="H4735" s="52">
        <v>910083</v>
      </c>
      <c r="I4735" s="51" t="s">
        <v>5209</v>
      </c>
      <c r="J4735" s="53">
        <v>6</v>
      </c>
      <c r="K4735" s="53">
        <v>5.3000080000000001</v>
      </c>
      <c r="L4735" s="53">
        <v>5.9669492222222225</v>
      </c>
      <c r="M4735" s="53">
        <v>5.2708131013888888</v>
      </c>
      <c r="N4735" s="53">
        <f t="shared" si="370"/>
        <v>3794.9854329999998</v>
      </c>
      <c r="O4735" s="53" t="e">
        <f>VLOOKUP(E4735,#REF!,29,FALSE)</f>
        <v>#REF!</v>
      </c>
      <c r="P4735" s="53" t="e">
        <f t="shared" si="371"/>
        <v>#REF!</v>
      </c>
      <c r="Q4735" s="53">
        <v>0.69613612083333387</v>
      </c>
    </row>
    <row r="4736" spans="1:17">
      <c r="A4736" s="51" t="s">
        <v>5396</v>
      </c>
      <c r="B4736" s="51">
        <f t="shared" si="367"/>
        <v>6</v>
      </c>
      <c r="C4736" s="51">
        <f t="shared" si="368"/>
        <v>720</v>
      </c>
      <c r="D4736" s="51" t="s">
        <v>2104</v>
      </c>
      <c r="E4736" s="54" t="str">
        <f t="shared" si="369"/>
        <v>031771</v>
      </c>
      <c r="F4736" s="51" t="e">
        <f>VLOOKUP(E4736,#REF!,8,FALSE)</f>
        <v>#REF!</v>
      </c>
      <c r="G4736" s="51" t="e">
        <f>VLOOKUP(E4736,#REF!,9,FALSE)</f>
        <v>#REF!</v>
      </c>
      <c r="H4736" s="52">
        <v>909792</v>
      </c>
      <c r="I4736" s="51" t="s">
        <v>5210</v>
      </c>
      <c r="J4736" s="53">
        <v>13.7</v>
      </c>
      <c r="K4736" s="53">
        <v>12.899996</v>
      </c>
      <c r="L4736" s="53">
        <v>13.920254140277777</v>
      </c>
      <c r="M4736" s="53">
        <v>13.107388568055555</v>
      </c>
      <c r="N4736" s="53">
        <f t="shared" si="370"/>
        <v>9437.3197689999997</v>
      </c>
      <c r="O4736" s="53" t="e">
        <f>VLOOKUP(E4736,#REF!,29,FALSE)</f>
        <v>#REF!</v>
      </c>
      <c r="P4736" s="53" t="e">
        <f t="shared" si="371"/>
        <v>#REF!</v>
      </c>
      <c r="Q4736" s="53">
        <v>0.812865572222222</v>
      </c>
    </row>
    <row r="4737" spans="1:17">
      <c r="A4737" s="51" t="s">
        <v>5396</v>
      </c>
      <c r="B4737" s="51">
        <f t="shared" si="367"/>
        <v>6</v>
      </c>
      <c r="C4737" s="51">
        <f t="shared" si="368"/>
        <v>720</v>
      </c>
      <c r="D4737" s="51" t="s">
        <v>2936</v>
      </c>
      <c r="E4737" s="54" t="str">
        <f t="shared" si="369"/>
        <v>032526</v>
      </c>
      <c r="F4737" s="51" t="e">
        <f>VLOOKUP(E4737,#REF!,8,FALSE)</f>
        <v>#REF!</v>
      </c>
      <c r="G4737" s="51" t="e">
        <f>VLOOKUP(E4737,#REF!,9,FALSE)</f>
        <v>#REF!</v>
      </c>
      <c r="H4737" s="52">
        <v>910679</v>
      </c>
      <c r="I4737" s="51" t="s">
        <v>2937</v>
      </c>
      <c r="J4737" s="53">
        <v>13.1</v>
      </c>
      <c r="K4737" s="53">
        <v>13.1</v>
      </c>
      <c r="L4737" s="53">
        <v>13.399342336111109</v>
      </c>
      <c r="M4737" s="53">
        <v>13.399342336111109</v>
      </c>
      <c r="N4737" s="53">
        <f t="shared" si="370"/>
        <v>9647.5264819999993</v>
      </c>
      <c r="O4737" s="53" t="e">
        <f>VLOOKUP(E4737,#REF!,29,FALSE)</f>
        <v>#REF!</v>
      </c>
      <c r="P4737" s="53" t="e">
        <f t="shared" si="371"/>
        <v>#REF!</v>
      </c>
      <c r="Q4737" s="53">
        <v>0</v>
      </c>
    </row>
    <row r="4738" spans="1:17">
      <c r="A4738" s="51" t="s">
        <v>5396</v>
      </c>
      <c r="B4738" s="51">
        <f t="shared" si="367"/>
        <v>6</v>
      </c>
      <c r="C4738" s="51">
        <f t="shared" si="368"/>
        <v>720</v>
      </c>
      <c r="D4738" s="51" t="s">
        <v>2938</v>
      </c>
      <c r="E4738" s="54" t="str">
        <f t="shared" si="369"/>
        <v>032527</v>
      </c>
      <c r="F4738" s="51" t="e">
        <f>VLOOKUP(E4738,#REF!,8,FALSE)</f>
        <v>#REF!</v>
      </c>
      <c r="G4738" s="51" t="e">
        <f>VLOOKUP(E4738,#REF!,9,FALSE)</f>
        <v>#REF!</v>
      </c>
      <c r="H4738" s="52">
        <v>910680</v>
      </c>
      <c r="I4738" s="51" t="s">
        <v>2939</v>
      </c>
      <c r="J4738" s="53">
        <v>14.5</v>
      </c>
      <c r="K4738" s="53">
        <v>14.5</v>
      </c>
      <c r="L4738" s="53">
        <v>17.554645990277777</v>
      </c>
      <c r="M4738" s="53">
        <v>17.554645990277777</v>
      </c>
      <c r="N4738" s="53">
        <f t="shared" si="370"/>
        <v>12639.345112999999</v>
      </c>
      <c r="O4738" s="53" t="e">
        <f>VLOOKUP(E4738,#REF!,29,FALSE)</f>
        <v>#REF!</v>
      </c>
      <c r="P4738" s="53" t="e">
        <f t="shared" si="371"/>
        <v>#REF!</v>
      </c>
      <c r="Q4738" s="53">
        <v>0</v>
      </c>
    </row>
    <row r="4739" spans="1:17">
      <c r="A4739" s="51" t="s">
        <v>5396</v>
      </c>
      <c r="B4739" s="51">
        <f t="shared" ref="B4739:B4802" si="372">MONTH(A4739)</f>
        <v>6</v>
      </c>
      <c r="C4739" s="51">
        <f t="shared" ref="C4739:C4802" si="373">VLOOKUP(B4739,T:V,3,FALSE)</f>
        <v>720</v>
      </c>
      <c r="D4739" s="51" t="s">
        <v>2960</v>
      </c>
      <c r="E4739" s="54" t="str">
        <f t="shared" ref="E4739:E4802" si="374">RIGHT(LEFT(D4739,16),6)</f>
        <v>032531</v>
      </c>
      <c r="F4739" s="51" t="e">
        <f>VLOOKUP(E4739,#REF!,8,FALSE)</f>
        <v>#REF!</v>
      </c>
      <c r="G4739" s="51" t="e">
        <f>VLOOKUP(E4739,#REF!,9,FALSE)</f>
        <v>#REF!</v>
      </c>
      <c r="H4739" s="52">
        <v>910714</v>
      </c>
      <c r="I4739" s="51" t="s">
        <v>5211</v>
      </c>
      <c r="J4739" s="53">
        <v>13.4</v>
      </c>
      <c r="K4739" s="53">
        <v>13.2</v>
      </c>
      <c r="L4739" s="53">
        <v>11.916037575000001</v>
      </c>
      <c r="M4739" s="53">
        <v>11.916037575000001</v>
      </c>
      <c r="N4739" s="53">
        <f t="shared" ref="N4739:N4802" si="375">M4739*C4739</f>
        <v>8579.5470540000006</v>
      </c>
      <c r="O4739" s="53" t="e">
        <f>VLOOKUP(E4739,#REF!,29,FALSE)</f>
        <v>#REF!</v>
      </c>
      <c r="P4739" s="53" t="e">
        <f t="shared" ref="P4739:P4802" si="376">N4739*O4739</f>
        <v>#REF!</v>
      </c>
      <c r="Q4739" s="53">
        <v>0</v>
      </c>
    </row>
    <row r="4740" spans="1:17">
      <c r="A4740" s="51" t="s">
        <v>5396</v>
      </c>
      <c r="B4740" s="51">
        <f t="shared" si="372"/>
        <v>6</v>
      </c>
      <c r="C4740" s="51">
        <f t="shared" si="373"/>
        <v>720</v>
      </c>
      <c r="D4740" s="51" t="s">
        <v>1935</v>
      </c>
      <c r="E4740" s="54" t="str">
        <f t="shared" si="374"/>
        <v>031563</v>
      </c>
      <c r="F4740" s="51" t="e">
        <f>VLOOKUP(E4740,#REF!,8,FALSE)</f>
        <v>#REF!</v>
      </c>
      <c r="G4740" s="51" t="e">
        <f>VLOOKUP(E4740,#REF!,9,FALSE)</f>
        <v>#REF!</v>
      </c>
      <c r="H4740" s="52">
        <v>896926</v>
      </c>
      <c r="I4740" s="51" t="s">
        <v>5212</v>
      </c>
      <c r="J4740" s="53">
        <v>17</v>
      </c>
      <c r="K4740" s="53">
        <v>15.500000999999999</v>
      </c>
      <c r="L4740" s="53">
        <v>16.051201426388889</v>
      </c>
      <c r="M4740" s="53">
        <v>15.141893583333333</v>
      </c>
      <c r="N4740" s="53">
        <f t="shared" si="375"/>
        <v>10902.16338</v>
      </c>
      <c r="O4740" s="53" t="e">
        <f>VLOOKUP(E4740,#REF!,29,FALSE)</f>
        <v>#REF!</v>
      </c>
      <c r="P4740" s="53" t="e">
        <f t="shared" si="376"/>
        <v>#REF!</v>
      </c>
      <c r="Q4740" s="53">
        <v>0.90930784305555534</v>
      </c>
    </row>
    <row r="4741" spans="1:17">
      <c r="A4741" s="51" t="s">
        <v>5396</v>
      </c>
      <c r="B4741" s="51">
        <f t="shared" si="372"/>
        <v>6</v>
      </c>
      <c r="C4741" s="51">
        <f t="shared" si="373"/>
        <v>720</v>
      </c>
      <c r="D4741" s="51" t="s">
        <v>1592</v>
      </c>
      <c r="E4741" s="54" t="str">
        <f t="shared" si="374"/>
        <v>030925</v>
      </c>
      <c r="F4741" s="51" t="e">
        <f>VLOOKUP(E4741,#REF!,8,FALSE)</f>
        <v>#REF!</v>
      </c>
      <c r="G4741" s="51" t="e">
        <f>VLOOKUP(E4741,#REF!,9,FALSE)</f>
        <v>#REF!</v>
      </c>
      <c r="H4741" s="52">
        <v>889897</v>
      </c>
      <c r="I4741" s="51" t="s">
        <v>5213</v>
      </c>
      <c r="J4741" s="53">
        <v>8.6999999999999993</v>
      </c>
      <c r="K4741" s="53">
        <v>6.4000009999999996</v>
      </c>
      <c r="L4741" s="53">
        <v>5.8531421916666675</v>
      </c>
      <c r="M4741" s="53">
        <v>5.853142229166667</v>
      </c>
      <c r="N4741" s="53">
        <f t="shared" si="375"/>
        <v>4214.2624050000004</v>
      </c>
      <c r="O4741" s="53" t="e">
        <f>VLOOKUP(E4741,#REF!,29,FALSE)</f>
        <v>#REF!</v>
      </c>
      <c r="P4741" s="53" t="e">
        <f t="shared" si="376"/>
        <v>#REF!</v>
      </c>
      <c r="Q4741" s="53">
        <v>0</v>
      </c>
    </row>
    <row r="4742" spans="1:17">
      <c r="A4742" s="51" t="s">
        <v>5396</v>
      </c>
      <c r="B4742" s="51">
        <f t="shared" si="372"/>
        <v>6</v>
      </c>
      <c r="C4742" s="51">
        <f t="shared" si="373"/>
        <v>720</v>
      </c>
      <c r="D4742" s="51" t="s">
        <v>1123</v>
      </c>
      <c r="E4742" s="54" t="str">
        <f t="shared" si="374"/>
        <v>030514</v>
      </c>
      <c r="F4742" s="51" t="e">
        <f>VLOOKUP(E4742,#REF!,8,FALSE)</f>
        <v>#REF!</v>
      </c>
      <c r="G4742" s="51" t="e">
        <f>VLOOKUP(E4742,#REF!,9,FALSE)</f>
        <v>#REF!</v>
      </c>
      <c r="H4742" s="52">
        <v>890941</v>
      </c>
      <c r="I4742" s="51" t="s">
        <v>5214</v>
      </c>
      <c r="J4742" s="53">
        <v>14.5</v>
      </c>
      <c r="K4742" s="53">
        <v>10.900001</v>
      </c>
      <c r="L4742" s="53">
        <v>14.119554033333333</v>
      </c>
      <c r="M4742" s="53">
        <v>10.981694458333333</v>
      </c>
      <c r="N4742" s="53">
        <f t="shared" si="375"/>
        <v>7906.8200099999995</v>
      </c>
      <c r="O4742" s="53" t="e">
        <f>VLOOKUP(E4742,#REF!,29,FALSE)</f>
        <v>#REF!</v>
      </c>
      <c r="P4742" s="53" t="e">
        <f t="shared" si="376"/>
        <v>#REF!</v>
      </c>
      <c r="Q4742" s="53">
        <v>3.1378595749999993</v>
      </c>
    </row>
    <row r="4743" spans="1:17">
      <c r="A4743" s="51" t="s">
        <v>5396</v>
      </c>
      <c r="B4743" s="51">
        <f t="shared" si="372"/>
        <v>6</v>
      </c>
      <c r="C4743" s="51">
        <f t="shared" si="373"/>
        <v>720</v>
      </c>
      <c r="D4743" s="51" t="s">
        <v>1473</v>
      </c>
      <c r="E4743" s="54" t="str">
        <f t="shared" si="374"/>
        <v>030828</v>
      </c>
      <c r="F4743" s="51" t="e">
        <f>VLOOKUP(E4743,#REF!,8,FALSE)</f>
        <v>#REF!</v>
      </c>
      <c r="G4743" s="51" t="e">
        <f>VLOOKUP(E4743,#REF!,9,FALSE)</f>
        <v>#REF!</v>
      </c>
      <c r="H4743" s="52">
        <v>893428</v>
      </c>
      <c r="I4743" s="51" t="s">
        <v>1474</v>
      </c>
      <c r="J4743" s="53">
        <v>9</v>
      </c>
      <c r="K4743" s="53">
        <v>9</v>
      </c>
      <c r="L4743" s="53">
        <v>6.7946668652777777</v>
      </c>
      <c r="M4743" s="53">
        <v>6.7946668652777777</v>
      </c>
      <c r="N4743" s="53">
        <f t="shared" si="375"/>
        <v>4892.1601430000001</v>
      </c>
      <c r="O4743" s="53" t="e">
        <f>VLOOKUP(E4743,#REF!,29,FALSE)</f>
        <v>#REF!</v>
      </c>
      <c r="P4743" s="53" t="e">
        <f t="shared" si="376"/>
        <v>#REF!</v>
      </c>
      <c r="Q4743" s="53">
        <v>0</v>
      </c>
    </row>
    <row r="4744" spans="1:17">
      <c r="A4744" s="51" t="s">
        <v>5396</v>
      </c>
      <c r="B4744" s="51">
        <f t="shared" si="372"/>
        <v>6</v>
      </c>
      <c r="C4744" s="51">
        <f t="shared" si="373"/>
        <v>720</v>
      </c>
      <c r="D4744" s="51" t="s">
        <v>2785</v>
      </c>
      <c r="E4744" s="54" t="str">
        <f t="shared" si="374"/>
        <v>033144</v>
      </c>
      <c r="F4744" s="51" t="e">
        <f>VLOOKUP(E4744,#REF!,8,FALSE)</f>
        <v>#REF!</v>
      </c>
      <c r="G4744" s="51" t="e">
        <f>VLOOKUP(E4744,#REF!,9,FALSE)</f>
        <v>#REF!</v>
      </c>
      <c r="H4744" s="52">
        <v>908982</v>
      </c>
      <c r="I4744" s="51" t="s">
        <v>2786</v>
      </c>
      <c r="J4744" s="53">
        <v>15.2</v>
      </c>
      <c r="K4744" s="53">
        <v>14.500000999999999</v>
      </c>
      <c r="L4744" s="53">
        <v>17.547910329166665</v>
      </c>
      <c r="M4744" s="53">
        <v>17.319672891666666</v>
      </c>
      <c r="N4744" s="53">
        <f t="shared" si="375"/>
        <v>12470.164482</v>
      </c>
      <c r="O4744" s="53" t="e">
        <f>VLOOKUP(E4744,#REF!,29,FALSE)</f>
        <v>#REF!</v>
      </c>
      <c r="P4744" s="53" t="e">
        <f t="shared" si="376"/>
        <v>#REF!</v>
      </c>
      <c r="Q4744" s="53">
        <v>0.22823743749999922</v>
      </c>
    </row>
    <row r="4745" spans="1:17">
      <c r="A4745" s="51" t="s">
        <v>5396</v>
      </c>
      <c r="B4745" s="51">
        <f t="shared" si="372"/>
        <v>6</v>
      </c>
      <c r="C4745" s="51">
        <f t="shared" si="373"/>
        <v>720</v>
      </c>
      <c r="D4745" s="51" t="s">
        <v>2780</v>
      </c>
      <c r="E4745" s="54" t="str">
        <f t="shared" si="374"/>
        <v>033143</v>
      </c>
      <c r="F4745" s="51" t="e">
        <f>VLOOKUP(E4745,#REF!,8,FALSE)</f>
        <v>#REF!</v>
      </c>
      <c r="G4745" s="51" t="e">
        <f>VLOOKUP(E4745,#REF!,9,FALSE)</f>
        <v>#REF!</v>
      </c>
      <c r="H4745" s="52">
        <v>908983</v>
      </c>
      <c r="I4745" s="51" t="s">
        <v>2781</v>
      </c>
      <c r="J4745" s="53">
        <v>15.2</v>
      </c>
      <c r="K4745" s="53">
        <v>13.099999</v>
      </c>
      <c r="L4745" s="53">
        <v>17.832674669444444</v>
      </c>
      <c r="M4745" s="53">
        <v>15.901349988888891</v>
      </c>
      <c r="N4745" s="53">
        <f t="shared" si="375"/>
        <v>11448.971992000001</v>
      </c>
      <c r="O4745" s="53" t="e">
        <f>VLOOKUP(E4745,#REF!,29,FALSE)</f>
        <v>#REF!</v>
      </c>
      <c r="P4745" s="53" t="e">
        <f t="shared" si="376"/>
        <v>#REF!</v>
      </c>
      <c r="Q4745" s="53">
        <v>1.9313246805555537</v>
      </c>
    </row>
    <row r="4746" spans="1:17">
      <c r="A4746" s="51" t="s">
        <v>5396</v>
      </c>
      <c r="B4746" s="51">
        <f t="shared" si="372"/>
        <v>6</v>
      </c>
      <c r="C4746" s="51">
        <f t="shared" si="373"/>
        <v>720</v>
      </c>
      <c r="D4746" s="51" t="s">
        <v>2738</v>
      </c>
      <c r="E4746" s="54" t="str">
        <f t="shared" si="374"/>
        <v>033136</v>
      </c>
      <c r="F4746" s="51" t="e">
        <f>VLOOKUP(E4746,#REF!,8,FALSE)</f>
        <v>#REF!</v>
      </c>
      <c r="G4746" s="51" t="e">
        <f>VLOOKUP(E4746,#REF!,9,FALSE)</f>
        <v>#REF!</v>
      </c>
      <c r="H4746" s="52">
        <v>908984</v>
      </c>
      <c r="I4746" s="51" t="s">
        <v>2739</v>
      </c>
      <c r="J4746" s="53">
        <v>15.2</v>
      </c>
      <c r="K4746" s="53">
        <v>13.700001</v>
      </c>
      <c r="L4746" s="53">
        <v>17.040290795833336</v>
      </c>
      <c r="M4746" s="53">
        <v>15.890729981944444</v>
      </c>
      <c r="N4746" s="53">
        <f t="shared" si="375"/>
        <v>11441.325586999999</v>
      </c>
      <c r="O4746" s="53" t="e">
        <f>VLOOKUP(E4746,#REF!,29,FALSE)</f>
        <v>#REF!</v>
      </c>
      <c r="P4746" s="53" t="e">
        <f t="shared" si="376"/>
        <v>#REF!</v>
      </c>
      <c r="Q4746" s="53">
        <v>1.1495608138888909</v>
      </c>
    </row>
    <row r="4747" spans="1:17">
      <c r="A4747" s="51" t="s">
        <v>5396</v>
      </c>
      <c r="B4747" s="51">
        <f t="shared" si="372"/>
        <v>6</v>
      </c>
      <c r="C4747" s="51">
        <f t="shared" si="373"/>
        <v>720</v>
      </c>
      <c r="D4747" s="51" t="s">
        <v>2751</v>
      </c>
      <c r="E4747" s="54" t="str">
        <f t="shared" si="374"/>
        <v>033141</v>
      </c>
      <c r="F4747" s="51" t="e">
        <f>VLOOKUP(E4747,#REF!,8,FALSE)</f>
        <v>#REF!</v>
      </c>
      <c r="G4747" s="51" t="e">
        <f>VLOOKUP(E4747,#REF!,9,FALSE)</f>
        <v>#REF!</v>
      </c>
      <c r="H4747" s="52">
        <v>908985</v>
      </c>
      <c r="I4747" s="51" t="s">
        <v>2752</v>
      </c>
      <c r="J4747" s="53">
        <v>15</v>
      </c>
      <c r="K4747" s="53">
        <v>12.399998999999999</v>
      </c>
      <c r="L4747" s="53">
        <v>17.48010619722222</v>
      </c>
      <c r="M4747" s="53">
        <v>14.950795561111111</v>
      </c>
      <c r="N4747" s="53">
        <f t="shared" si="375"/>
        <v>10764.572803999999</v>
      </c>
      <c r="O4747" s="53" t="e">
        <f>VLOOKUP(E4747,#REF!,29,FALSE)</f>
        <v>#REF!</v>
      </c>
      <c r="P4747" s="53" t="e">
        <f t="shared" si="376"/>
        <v>#REF!</v>
      </c>
      <c r="Q4747" s="53">
        <v>2.5293106361111111</v>
      </c>
    </row>
    <row r="4748" spans="1:17">
      <c r="A4748" s="51" t="s">
        <v>5396</v>
      </c>
      <c r="B4748" s="51">
        <f t="shared" si="372"/>
        <v>6</v>
      </c>
      <c r="C4748" s="51">
        <f t="shared" si="373"/>
        <v>720</v>
      </c>
      <c r="D4748" s="51" t="s">
        <v>2753</v>
      </c>
      <c r="E4748" s="54" t="str">
        <f t="shared" si="374"/>
        <v>033140</v>
      </c>
      <c r="F4748" s="51" t="e">
        <f>VLOOKUP(E4748,#REF!,8,FALSE)</f>
        <v>#REF!</v>
      </c>
      <c r="G4748" s="51" t="e">
        <f>VLOOKUP(E4748,#REF!,9,FALSE)</f>
        <v>#REF!</v>
      </c>
      <c r="H4748" s="52">
        <v>908986</v>
      </c>
      <c r="I4748" s="51" t="s">
        <v>2754</v>
      </c>
      <c r="J4748" s="53">
        <v>15</v>
      </c>
      <c r="K4748" s="53">
        <v>13.200006</v>
      </c>
      <c r="L4748" s="53">
        <v>16.488179620833332</v>
      </c>
      <c r="M4748" s="53">
        <v>15.012237340277778</v>
      </c>
      <c r="N4748" s="53">
        <f t="shared" si="375"/>
        <v>10808.810885000001</v>
      </c>
      <c r="O4748" s="53" t="e">
        <f>VLOOKUP(E4748,#REF!,29,FALSE)</f>
        <v>#REF!</v>
      </c>
      <c r="P4748" s="53" t="e">
        <f t="shared" si="376"/>
        <v>#REF!</v>
      </c>
      <c r="Q4748" s="53">
        <v>1.4759422805555535</v>
      </c>
    </row>
    <row r="4749" spans="1:17">
      <c r="A4749" s="51" t="s">
        <v>5396</v>
      </c>
      <c r="B4749" s="51">
        <f t="shared" si="372"/>
        <v>6</v>
      </c>
      <c r="C4749" s="51">
        <f t="shared" si="373"/>
        <v>720</v>
      </c>
      <c r="D4749" s="51" t="s">
        <v>2758</v>
      </c>
      <c r="E4749" s="54" t="str">
        <f t="shared" si="374"/>
        <v>033139</v>
      </c>
      <c r="F4749" s="51" t="e">
        <f>VLOOKUP(E4749,#REF!,8,FALSE)</f>
        <v>#REF!</v>
      </c>
      <c r="G4749" s="51" t="e">
        <f>VLOOKUP(E4749,#REF!,9,FALSE)</f>
        <v>#REF!</v>
      </c>
      <c r="H4749" s="52">
        <v>908987</v>
      </c>
      <c r="I4749" s="51" t="s">
        <v>2759</v>
      </c>
      <c r="J4749" s="53">
        <v>15.4</v>
      </c>
      <c r="K4749" s="53">
        <v>11.600006</v>
      </c>
      <c r="L4749" s="53">
        <v>17.71607909027778</v>
      </c>
      <c r="M4749" s="53">
        <v>13.806860227777777</v>
      </c>
      <c r="N4749" s="53">
        <f t="shared" si="375"/>
        <v>9940.9393639999998</v>
      </c>
      <c r="O4749" s="53" t="e">
        <f>VLOOKUP(E4749,#REF!,29,FALSE)</f>
        <v>#REF!</v>
      </c>
      <c r="P4749" s="53" t="e">
        <f t="shared" si="376"/>
        <v>#REF!</v>
      </c>
      <c r="Q4749" s="53">
        <v>3.9092188625000013</v>
      </c>
    </row>
    <row r="4750" spans="1:17">
      <c r="A4750" s="51" t="s">
        <v>5396</v>
      </c>
      <c r="B4750" s="51">
        <f t="shared" si="372"/>
        <v>6</v>
      </c>
      <c r="C4750" s="51">
        <f t="shared" si="373"/>
        <v>720</v>
      </c>
      <c r="D4750" s="51" t="s">
        <v>2420</v>
      </c>
      <c r="E4750" s="54" t="str">
        <f t="shared" si="374"/>
        <v>032368</v>
      </c>
      <c r="F4750" s="51" t="e">
        <f>VLOOKUP(E4750,#REF!,8,FALSE)</f>
        <v>#REF!</v>
      </c>
      <c r="G4750" s="51" t="e">
        <f>VLOOKUP(E4750,#REF!,9,FALSE)</f>
        <v>#REF!</v>
      </c>
      <c r="H4750" s="52">
        <v>909382</v>
      </c>
      <c r="I4750" s="51" t="s">
        <v>5215</v>
      </c>
      <c r="J4750" s="53">
        <v>9.1999999999999993</v>
      </c>
      <c r="K4750" s="53">
        <v>9.1999999999999993</v>
      </c>
      <c r="L4750" s="53">
        <v>5.9448377763888898</v>
      </c>
      <c r="M4750" s="53">
        <v>5.9448377763888898</v>
      </c>
      <c r="N4750" s="53">
        <f t="shared" si="375"/>
        <v>4280.2831990000004</v>
      </c>
      <c r="O4750" s="53" t="e">
        <f>VLOOKUP(E4750,#REF!,29,FALSE)</f>
        <v>#REF!</v>
      </c>
      <c r="P4750" s="53" t="e">
        <f t="shared" si="376"/>
        <v>#REF!</v>
      </c>
      <c r="Q4750" s="53">
        <v>0</v>
      </c>
    </row>
    <row r="4751" spans="1:17">
      <c r="A4751" s="51" t="s">
        <v>5396</v>
      </c>
      <c r="B4751" s="51">
        <f t="shared" si="372"/>
        <v>6</v>
      </c>
      <c r="C4751" s="51">
        <f t="shared" si="373"/>
        <v>720</v>
      </c>
      <c r="D4751" s="51" t="s">
        <v>1711</v>
      </c>
      <c r="E4751" s="54" t="str">
        <f t="shared" si="374"/>
        <v>031394</v>
      </c>
      <c r="F4751" s="51" t="e">
        <f>VLOOKUP(E4751,#REF!,8,FALSE)</f>
        <v>#REF!</v>
      </c>
      <c r="G4751" s="51" t="e">
        <f>VLOOKUP(E4751,#REF!,9,FALSE)</f>
        <v>#REF!</v>
      </c>
      <c r="H4751" s="52">
        <v>896026</v>
      </c>
      <c r="I4751" s="51" t="s">
        <v>1712</v>
      </c>
      <c r="J4751" s="53">
        <v>16</v>
      </c>
      <c r="K4751" s="53">
        <v>13.4</v>
      </c>
      <c r="L4751" s="53">
        <v>14.958856265277777</v>
      </c>
      <c r="M4751" s="53">
        <v>14.958856265277777</v>
      </c>
      <c r="N4751" s="53">
        <f t="shared" si="375"/>
        <v>10770.376511</v>
      </c>
      <c r="O4751" s="53" t="e">
        <f>VLOOKUP(E4751,#REF!,29,FALSE)</f>
        <v>#REF!</v>
      </c>
      <c r="P4751" s="53" t="e">
        <f t="shared" si="376"/>
        <v>#REF!</v>
      </c>
      <c r="Q4751" s="53">
        <v>0</v>
      </c>
    </row>
    <row r="4752" spans="1:17">
      <c r="A4752" s="51" t="s">
        <v>5396</v>
      </c>
      <c r="B4752" s="51">
        <f t="shared" si="372"/>
        <v>6</v>
      </c>
      <c r="C4752" s="51">
        <f t="shared" si="373"/>
        <v>720</v>
      </c>
      <c r="D4752" s="51" t="s">
        <v>1719</v>
      </c>
      <c r="E4752" s="54" t="str">
        <f t="shared" si="374"/>
        <v>031393</v>
      </c>
      <c r="F4752" s="51" t="e">
        <f>VLOOKUP(E4752,#REF!,8,FALSE)</f>
        <v>#REF!</v>
      </c>
      <c r="G4752" s="51" t="e">
        <f>VLOOKUP(E4752,#REF!,9,FALSE)</f>
        <v>#REF!</v>
      </c>
      <c r="H4752" s="52">
        <v>895942</v>
      </c>
      <c r="I4752" s="51" t="s">
        <v>1720</v>
      </c>
      <c r="J4752" s="53">
        <v>16</v>
      </c>
      <c r="K4752" s="53">
        <v>13.6</v>
      </c>
      <c r="L4752" s="53">
        <v>16.189297131944443</v>
      </c>
      <c r="M4752" s="53">
        <v>16.189297131944443</v>
      </c>
      <c r="N4752" s="53">
        <f t="shared" si="375"/>
        <v>11656.293934999998</v>
      </c>
      <c r="O4752" s="53" t="e">
        <f>VLOOKUP(E4752,#REF!,29,FALSE)</f>
        <v>#REF!</v>
      </c>
      <c r="P4752" s="53" t="e">
        <f t="shared" si="376"/>
        <v>#REF!</v>
      </c>
      <c r="Q4752" s="53">
        <v>0</v>
      </c>
    </row>
    <row r="4753" spans="1:17">
      <c r="A4753" s="51" t="s">
        <v>5396</v>
      </c>
      <c r="B4753" s="51">
        <f t="shared" si="372"/>
        <v>6</v>
      </c>
      <c r="C4753" s="51">
        <f t="shared" si="373"/>
        <v>720</v>
      </c>
      <c r="D4753" s="51" t="s">
        <v>2110</v>
      </c>
      <c r="E4753" s="54" t="str">
        <f t="shared" si="374"/>
        <v>031749</v>
      </c>
      <c r="F4753" s="51" t="e">
        <f>VLOOKUP(E4753,#REF!,8,FALSE)</f>
        <v>#REF!</v>
      </c>
      <c r="G4753" s="51" t="e">
        <f>VLOOKUP(E4753,#REF!,9,FALSE)</f>
        <v>#REF!</v>
      </c>
      <c r="H4753" s="52">
        <v>907804</v>
      </c>
      <c r="I4753" s="51" t="s">
        <v>5216</v>
      </c>
      <c r="J4753" s="53">
        <v>9.4</v>
      </c>
      <c r="K4753" s="53">
        <v>8.2000010000000003</v>
      </c>
      <c r="L4753" s="53">
        <v>5.9691663583333332</v>
      </c>
      <c r="M4753" s="53">
        <v>5.3875283041666666</v>
      </c>
      <c r="N4753" s="53">
        <f t="shared" si="375"/>
        <v>3879.020379</v>
      </c>
      <c r="O4753" s="53" t="e">
        <f>VLOOKUP(E4753,#REF!,29,FALSE)</f>
        <v>#REF!</v>
      </c>
      <c r="P4753" s="53" t="e">
        <f t="shared" si="376"/>
        <v>#REF!</v>
      </c>
      <c r="Q4753" s="53">
        <v>0.58163805416666603</v>
      </c>
    </row>
    <row r="4754" spans="1:17">
      <c r="A4754" s="51" t="s">
        <v>5396</v>
      </c>
      <c r="B4754" s="51">
        <f t="shared" si="372"/>
        <v>6</v>
      </c>
      <c r="C4754" s="51">
        <f t="shared" si="373"/>
        <v>720</v>
      </c>
      <c r="D4754" s="51" t="s">
        <v>2091</v>
      </c>
      <c r="E4754" s="54" t="str">
        <f t="shared" si="374"/>
        <v>031746</v>
      </c>
      <c r="F4754" s="51" t="e">
        <f>VLOOKUP(E4754,#REF!,8,FALSE)</f>
        <v>#REF!</v>
      </c>
      <c r="G4754" s="51" t="e">
        <f>VLOOKUP(E4754,#REF!,9,FALSE)</f>
        <v>#REF!</v>
      </c>
      <c r="H4754" s="52">
        <v>907803</v>
      </c>
      <c r="I4754" s="51" t="s">
        <v>5217</v>
      </c>
      <c r="J4754" s="53">
        <v>9</v>
      </c>
      <c r="K4754" s="53">
        <v>8.2000010000000003</v>
      </c>
      <c r="L4754" s="53">
        <v>5.0372765180555552</v>
      </c>
      <c r="M4754" s="53">
        <v>4.7485065958333328</v>
      </c>
      <c r="N4754" s="53">
        <f t="shared" si="375"/>
        <v>3418.9247489999998</v>
      </c>
      <c r="O4754" s="53" t="e">
        <f>VLOOKUP(E4754,#REF!,29,FALSE)</f>
        <v>#REF!</v>
      </c>
      <c r="P4754" s="53" t="e">
        <f t="shared" si="376"/>
        <v>#REF!</v>
      </c>
      <c r="Q4754" s="53">
        <v>0.28876992222222259</v>
      </c>
    </row>
    <row r="4755" spans="1:17">
      <c r="A4755" s="51" t="s">
        <v>5396</v>
      </c>
      <c r="B4755" s="51">
        <f t="shared" si="372"/>
        <v>6</v>
      </c>
      <c r="C4755" s="51">
        <f t="shared" si="373"/>
        <v>720</v>
      </c>
      <c r="D4755" s="51" t="s">
        <v>2415</v>
      </c>
      <c r="E4755" s="54" t="str">
        <f t="shared" si="374"/>
        <v>032365</v>
      </c>
      <c r="F4755" s="51" t="e">
        <f>VLOOKUP(E4755,#REF!,8,FALSE)</f>
        <v>#REF!</v>
      </c>
      <c r="G4755" s="51" t="e">
        <f>VLOOKUP(E4755,#REF!,9,FALSE)</f>
        <v>#REF!</v>
      </c>
      <c r="H4755" s="52">
        <v>909805</v>
      </c>
      <c r="I4755" s="51" t="s">
        <v>5218</v>
      </c>
      <c r="J4755" s="53">
        <v>14.2</v>
      </c>
      <c r="K4755" s="53">
        <v>14.2</v>
      </c>
      <c r="L4755" s="53">
        <v>7.0672217069444434</v>
      </c>
      <c r="M4755" s="53">
        <v>7.0672217069444434</v>
      </c>
      <c r="N4755" s="53">
        <f t="shared" si="375"/>
        <v>5088.3996289999995</v>
      </c>
      <c r="O4755" s="53" t="e">
        <f>VLOOKUP(E4755,#REF!,29,FALSE)</f>
        <v>#REF!</v>
      </c>
      <c r="P4755" s="53" t="e">
        <f t="shared" si="376"/>
        <v>#REF!</v>
      </c>
      <c r="Q4755" s="53">
        <v>0</v>
      </c>
    </row>
    <row r="4756" spans="1:17">
      <c r="A4756" s="51" t="s">
        <v>5396</v>
      </c>
      <c r="B4756" s="51">
        <f t="shared" si="372"/>
        <v>6</v>
      </c>
      <c r="C4756" s="51">
        <f t="shared" si="373"/>
        <v>720</v>
      </c>
      <c r="D4756" s="51" t="s">
        <v>2743</v>
      </c>
      <c r="E4756" s="54" t="str">
        <f t="shared" si="374"/>
        <v>033138</v>
      </c>
      <c r="F4756" s="51" t="e">
        <f>VLOOKUP(E4756,#REF!,8,FALSE)</f>
        <v>#REF!</v>
      </c>
      <c r="G4756" s="51" t="e">
        <f>VLOOKUP(E4756,#REF!,9,FALSE)</f>
        <v>#REF!</v>
      </c>
      <c r="H4756" s="52">
        <v>909014</v>
      </c>
      <c r="I4756" s="51" t="s">
        <v>5219</v>
      </c>
      <c r="J4756" s="53">
        <v>15.3</v>
      </c>
      <c r="K4756" s="53">
        <v>14.500000999999999</v>
      </c>
      <c r="L4756" s="53">
        <v>17.772865275000001</v>
      </c>
      <c r="M4756" s="53">
        <v>17.427050125000001</v>
      </c>
      <c r="N4756" s="53">
        <f t="shared" si="375"/>
        <v>12547.47609</v>
      </c>
      <c r="O4756" s="53" t="e">
        <f>VLOOKUP(E4756,#REF!,29,FALSE)</f>
        <v>#REF!</v>
      </c>
      <c r="P4756" s="53" t="e">
        <f t="shared" si="376"/>
        <v>#REF!</v>
      </c>
      <c r="Q4756" s="53">
        <v>0.34581515000000107</v>
      </c>
    </row>
    <row r="4757" spans="1:17">
      <c r="A4757" s="51" t="s">
        <v>5396</v>
      </c>
      <c r="B4757" s="51">
        <f t="shared" si="372"/>
        <v>6</v>
      </c>
      <c r="C4757" s="51">
        <f t="shared" si="373"/>
        <v>720</v>
      </c>
      <c r="D4757" s="51" t="s">
        <v>2796</v>
      </c>
      <c r="E4757" s="54" t="str">
        <f t="shared" si="374"/>
        <v>033588</v>
      </c>
      <c r="F4757" s="51" t="e">
        <f>VLOOKUP(E4757,#REF!,8,FALSE)</f>
        <v>#REF!</v>
      </c>
      <c r="G4757" s="51" t="e">
        <f>VLOOKUP(E4757,#REF!,9,FALSE)</f>
        <v>#REF!</v>
      </c>
      <c r="H4757" s="52">
        <v>909506</v>
      </c>
      <c r="I4757" s="51" t="s">
        <v>5220</v>
      </c>
      <c r="J4757" s="53">
        <v>3.7</v>
      </c>
      <c r="K4757" s="53">
        <v>3.7</v>
      </c>
      <c r="L4757" s="53">
        <v>3.6236563888888891</v>
      </c>
      <c r="M4757" s="53">
        <v>3.6236563888888891</v>
      </c>
      <c r="N4757" s="53">
        <f t="shared" si="375"/>
        <v>2609.0326</v>
      </c>
      <c r="O4757" s="53" t="e">
        <f>VLOOKUP(E4757,#REF!,29,FALSE)</f>
        <v>#REF!</v>
      </c>
      <c r="P4757" s="53" t="e">
        <f t="shared" si="376"/>
        <v>#REF!</v>
      </c>
      <c r="Q4757" s="53">
        <v>0</v>
      </c>
    </row>
    <row r="4758" spans="1:17">
      <c r="A4758" s="51" t="s">
        <v>5396</v>
      </c>
      <c r="B4758" s="51">
        <f t="shared" si="372"/>
        <v>6</v>
      </c>
      <c r="C4758" s="51">
        <f t="shared" si="373"/>
        <v>720</v>
      </c>
      <c r="D4758" s="51" t="s">
        <v>489</v>
      </c>
      <c r="E4758" s="54" t="str">
        <f t="shared" si="374"/>
        <v>029664</v>
      </c>
      <c r="F4758" s="51" t="e">
        <f>VLOOKUP(E4758,#REF!,8,FALSE)</f>
        <v>#REF!</v>
      </c>
      <c r="G4758" s="51" t="e">
        <f>VLOOKUP(E4758,#REF!,9,FALSE)</f>
        <v>#REF!</v>
      </c>
      <c r="H4758" s="52">
        <v>8563</v>
      </c>
      <c r="I4758" s="51" t="s">
        <v>490</v>
      </c>
      <c r="J4758" s="53">
        <v>121.5</v>
      </c>
      <c r="K4758" s="53">
        <v>120.999996</v>
      </c>
      <c r="L4758" s="53">
        <v>128.14587933888888</v>
      </c>
      <c r="M4758" s="53">
        <v>128.1399191125</v>
      </c>
      <c r="N4758" s="53">
        <f t="shared" si="375"/>
        <v>92260.741760999997</v>
      </c>
      <c r="O4758" s="53" t="e">
        <f>VLOOKUP(E4758,#REF!,29,FALSE)</f>
        <v>#REF!</v>
      </c>
      <c r="P4758" s="53" t="e">
        <f t="shared" si="376"/>
        <v>#REF!</v>
      </c>
      <c r="Q4758" s="53">
        <v>5.9602263888842164E-3</v>
      </c>
    </row>
    <row r="4759" spans="1:17">
      <c r="A4759" s="51" t="s">
        <v>5396</v>
      </c>
      <c r="B4759" s="51">
        <f t="shared" si="372"/>
        <v>6</v>
      </c>
      <c r="C4759" s="51">
        <f t="shared" si="373"/>
        <v>720</v>
      </c>
      <c r="D4759" s="51" t="s">
        <v>2974</v>
      </c>
      <c r="E4759" s="54" t="str">
        <f t="shared" si="374"/>
        <v>033752</v>
      </c>
      <c r="F4759" s="51" t="e">
        <f>VLOOKUP(E4759,#REF!,8,FALSE)</f>
        <v>#REF!</v>
      </c>
      <c r="G4759" s="51" t="e">
        <f>VLOOKUP(E4759,#REF!,9,FALSE)</f>
        <v>#REF!</v>
      </c>
      <c r="H4759" s="52">
        <v>908483</v>
      </c>
      <c r="I4759" s="51" t="s">
        <v>5221</v>
      </c>
      <c r="J4759" s="53">
        <v>15.2</v>
      </c>
      <c r="K4759" s="53">
        <v>14.4</v>
      </c>
      <c r="L4759" s="53">
        <v>11.399184452777778</v>
      </c>
      <c r="M4759" s="53">
        <v>11.399184452777778</v>
      </c>
      <c r="N4759" s="53">
        <f t="shared" si="375"/>
        <v>8207.4128060000003</v>
      </c>
      <c r="O4759" s="53" t="e">
        <f>VLOOKUP(E4759,#REF!,29,FALSE)</f>
        <v>#REF!</v>
      </c>
      <c r="P4759" s="53" t="e">
        <f t="shared" si="376"/>
        <v>#REF!</v>
      </c>
      <c r="Q4759" s="53">
        <v>0</v>
      </c>
    </row>
    <row r="4760" spans="1:17">
      <c r="A4760" s="51" t="s">
        <v>5396</v>
      </c>
      <c r="B4760" s="51">
        <f t="shared" si="372"/>
        <v>6</v>
      </c>
      <c r="C4760" s="51">
        <f t="shared" si="373"/>
        <v>720</v>
      </c>
      <c r="D4760" s="51" t="s">
        <v>1964</v>
      </c>
      <c r="E4760" s="54" t="str">
        <f t="shared" si="374"/>
        <v>029994</v>
      </c>
      <c r="F4760" s="51" t="e">
        <f>VLOOKUP(E4760,#REF!,8,FALSE)</f>
        <v>#REF!</v>
      </c>
      <c r="G4760" s="51" t="e">
        <f>VLOOKUP(E4760,#REF!,9,FALSE)</f>
        <v>#REF!</v>
      </c>
      <c r="H4760" s="52">
        <v>8545</v>
      </c>
      <c r="I4760" s="51" t="s">
        <v>1963</v>
      </c>
      <c r="J4760" s="53">
        <v>2.2999999999999998</v>
      </c>
      <c r="K4760" s="53">
        <v>10.557579</v>
      </c>
      <c r="L4760" s="53">
        <v>0</v>
      </c>
      <c r="M4760" s="53">
        <v>0</v>
      </c>
      <c r="N4760" s="53">
        <f t="shared" si="375"/>
        <v>0</v>
      </c>
      <c r="O4760" s="53" t="e">
        <f>VLOOKUP(E4760,#REF!,29,FALSE)</f>
        <v>#REF!</v>
      </c>
      <c r="P4760" s="53" t="e">
        <f t="shared" si="376"/>
        <v>#REF!</v>
      </c>
      <c r="Q4760" s="53">
        <v>0</v>
      </c>
    </row>
    <row r="4761" spans="1:17">
      <c r="A4761" s="51" t="s">
        <v>5396</v>
      </c>
      <c r="B4761" s="51">
        <f t="shared" si="372"/>
        <v>6</v>
      </c>
      <c r="C4761" s="51">
        <f t="shared" si="373"/>
        <v>720</v>
      </c>
      <c r="D4761" s="51" t="s">
        <v>1966</v>
      </c>
      <c r="E4761" s="54" t="str">
        <f t="shared" si="374"/>
        <v>031702</v>
      </c>
      <c r="F4761" s="51" t="e">
        <f>VLOOKUP(E4761,#REF!,8,FALSE)</f>
        <v>#REF!</v>
      </c>
      <c r="G4761" s="51" t="e">
        <f>VLOOKUP(E4761,#REF!,9,FALSE)</f>
        <v>#REF!</v>
      </c>
      <c r="H4761" s="52">
        <v>895149</v>
      </c>
      <c r="I4761" s="51" t="s">
        <v>1967</v>
      </c>
      <c r="J4761" s="53">
        <v>2.5</v>
      </c>
      <c r="K4761" s="53">
        <v>14.693951</v>
      </c>
      <c r="L4761" s="53">
        <v>0</v>
      </c>
      <c r="M4761" s="53">
        <v>0</v>
      </c>
      <c r="N4761" s="53">
        <f t="shared" si="375"/>
        <v>0</v>
      </c>
      <c r="O4761" s="53" t="e">
        <f>VLOOKUP(E4761,#REF!,29,FALSE)</f>
        <v>#REF!</v>
      </c>
      <c r="P4761" s="53" t="e">
        <f t="shared" si="376"/>
        <v>#REF!</v>
      </c>
      <c r="Q4761" s="53">
        <v>0</v>
      </c>
    </row>
    <row r="4762" spans="1:17">
      <c r="A4762" s="51" t="s">
        <v>5396</v>
      </c>
      <c r="B4762" s="51">
        <f t="shared" si="372"/>
        <v>6</v>
      </c>
      <c r="C4762" s="51">
        <f t="shared" si="373"/>
        <v>720</v>
      </c>
      <c r="D4762" s="51" t="s">
        <v>1598</v>
      </c>
      <c r="E4762" s="54" t="str">
        <f t="shared" si="374"/>
        <v>030945</v>
      </c>
      <c r="F4762" s="51" t="e">
        <f>VLOOKUP(E4762,#REF!,8,FALSE)</f>
        <v>#REF!</v>
      </c>
      <c r="G4762" s="51" t="e">
        <f>VLOOKUP(E4762,#REF!,9,FALSE)</f>
        <v>#REF!</v>
      </c>
      <c r="H4762" s="52">
        <v>890384</v>
      </c>
      <c r="I4762" s="51" t="s">
        <v>5223</v>
      </c>
      <c r="J4762" s="53">
        <v>17.100000000000001</v>
      </c>
      <c r="K4762" s="53">
        <v>15.000007</v>
      </c>
      <c r="L4762" s="53">
        <v>16.453593444444444</v>
      </c>
      <c r="M4762" s="53">
        <v>14.932961726388889</v>
      </c>
      <c r="N4762" s="53">
        <f t="shared" si="375"/>
        <v>10751.732443000001</v>
      </c>
      <c r="O4762" s="53" t="e">
        <f>VLOOKUP(E4762,#REF!,29,FALSE)</f>
        <v>#REF!</v>
      </c>
      <c r="P4762" s="53" t="e">
        <f t="shared" si="376"/>
        <v>#REF!</v>
      </c>
      <c r="Q4762" s="53">
        <v>1.5206317180555542</v>
      </c>
    </row>
    <row r="4763" spans="1:17">
      <c r="A4763" s="51" t="s">
        <v>5396</v>
      </c>
      <c r="B4763" s="51">
        <f t="shared" si="372"/>
        <v>6</v>
      </c>
      <c r="C4763" s="51">
        <f t="shared" si="373"/>
        <v>720</v>
      </c>
      <c r="D4763" s="51" t="s">
        <v>135</v>
      </c>
      <c r="E4763" s="54" t="str">
        <f t="shared" si="374"/>
        <v>028654</v>
      </c>
      <c r="F4763" s="51" t="e">
        <f>VLOOKUP(E4763,#REF!,8,FALSE)</f>
        <v>#REF!</v>
      </c>
      <c r="G4763" s="51" t="e">
        <f>VLOOKUP(E4763,#REF!,9,FALSE)</f>
        <v>#REF!</v>
      </c>
      <c r="H4763" s="52">
        <v>8300</v>
      </c>
      <c r="I4763" s="51" t="s">
        <v>5224</v>
      </c>
      <c r="J4763" s="53">
        <v>22.2</v>
      </c>
      <c r="K4763" s="53">
        <v>21.999990999999998</v>
      </c>
      <c r="L4763" s="53">
        <v>32.260595613888889</v>
      </c>
      <c r="M4763" s="53">
        <v>31.945763801388889</v>
      </c>
      <c r="N4763" s="53">
        <f t="shared" si="375"/>
        <v>23000.949937000001</v>
      </c>
      <c r="O4763" s="53" t="e">
        <f>VLOOKUP(E4763,#REF!,29,FALSE)</f>
        <v>#REF!</v>
      </c>
      <c r="P4763" s="53" t="e">
        <f t="shared" si="376"/>
        <v>#REF!</v>
      </c>
      <c r="Q4763" s="53">
        <v>0.31483181249999587</v>
      </c>
    </row>
    <row r="4764" spans="1:17">
      <c r="A4764" s="51" t="s">
        <v>5396</v>
      </c>
      <c r="B4764" s="51">
        <f t="shared" si="372"/>
        <v>6</v>
      </c>
      <c r="C4764" s="51">
        <f t="shared" si="373"/>
        <v>720</v>
      </c>
      <c r="D4764" s="51" t="s">
        <v>2967</v>
      </c>
      <c r="E4764" s="54" t="str">
        <f t="shared" si="374"/>
        <v>033919</v>
      </c>
      <c r="F4764" s="51" t="e">
        <f>VLOOKUP(E4764,#REF!,8,FALSE)</f>
        <v>#REF!</v>
      </c>
      <c r="G4764" s="51" t="e">
        <f>VLOOKUP(E4764,#REF!,9,FALSE)</f>
        <v>#REF!</v>
      </c>
      <c r="H4764" s="52">
        <v>910683</v>
      </c>
      <c r="I4764" s="51" t="s">
        <v>5225</v>
      </c>
      <c r="J4764" s="53">
        <v>8.6999999999999993</v>
      </c>
      <c r="K4764" s="53">
        <v>8.6999999999999993</v>
      </c>
      <c r="L4764" s="53">
        <v>8.7486452569444442</v>
      </c>
      <c r="M4764" s="53">
        <v>8.7486452569444442</v>
      </c>
      <c r="N4764" s="53">
        <f t="shared" si="375"/>
        <v>6299.0245850000001</v>
      </c>
      <c r="O4764" s="53" t="e">
        <f>VLOOKUP(E4764,#REF!,29,FALSE)</f>
        <v>#REF!</v>
      </c>
      <c r="P4764" s="53" t="e">
        <f t="shared" si="376"/>
        <v>#REF!</v>
      </c>
      <c r="Q4764" s="53">
        <v>0</v>
      </c>
    </row>
    <row r="4765" spans="1:17">
      <c r="A4765" s="51" t="s">
        <v>5396</v>
      </c>
      <c r="B4765" s="51">
        <f t="shared" si="372"/>
        <v>6</v>
      </c>
      <c r="C4765" s="51">
        <f t="shared" si="373"/>
        <v>720</v>
      </c>
      <c r="D4765" s="51" t="s">
        <v>2895</v>
      </c>
      <c r="E4765" s="54" t="str">
        <f t="shared" si="374"/>
        <v>033999</v>
      </c>
      <c r="F4765" s="51" t="e">
        <f>VLOOKUP(E4765,#REF!,8,FALSE)</f>
        <v>#REF!</v>
      </c>
      <c r="G4765" s="51" t="e">
        <f>VLOOKUP(E4765,#REF!,9,FALSE)</f>
        <v>#REF!</v>
      </c>
      <c r="H4765" s="52">
        <v>910688</v>
      </c>
      <c r="I4765" s="51" t="s">
        <v>5226</v>
      </c>
      <c r="J4765" s="53">
        <v>8.5</v>
      </c>
      <c r="K4765" s="53">
        <v>8.5</v>
      </c>
      <c r="L4765" s="53">
        <v>7.4755771166666669</v>
      </c>
      <c r="M4765" s="53">
        <v>7.4755771166666669</v>
      </c>
      <c r="N4765" s="53">
        <f t="shared" si="375"/>
        <v>5382.415524</v>
      </c>
      <c r="O4765" s="53" t="e">
        <f>VLOOKUP(E4765,#REF!,29,FALSE)</f>
        <v>#REF!</v>
      </c>
      <c r="P4765" s="53" t="e">
        <f t="shared" si="376"/>
        <v>#REF!</v>
      </c>
      <c r="Q4765" s="53">
        <v>0</v>
      </c>
    </row>
    <row r="4766" spans="1:17">
      <c r="A4766" s="51" t="s">
        <v>5396</v>
      </c>
      <c r="B4766" s="51">
        <f t="shared" si="372"/>
        <v>6</v>
      </c>
      <c r="C4766" s="51">
        <f t="shared" si="373"/>
        <v>720</v>
      </c>
      <c r="D4766" s="51" t="s">
        <v>2956</v>
      </c>
      <c r="E4766" s="54" t="str">
        <f t="shared" si="374"/>
        <v>033917</v>
      </c>
      <c r="F4766" s="51" t="e">
        <f>VLOOKUP(E4766,#REF!,8,FALSE)</f>
        <v>#REF!</v>
      </c>
      <c r="G4766" s="51" t="e">
        <f>VLOOKUP(E4766,#REF!,9,FALSE)</f>
        <v>#REF!</v>
      </c>
      <c r="H4766" s="52">
        <v>910719</v>
      </c>
      <c r="I4766" s="51" t="s">
        <v>5227</v>
      </c>
      <c r="J4766" s="53">
        <v>8.6999999999999993</v>
      </c>
      <c r="K4766" s="53">
        <v>8.6999999999999993</v>
      </c>
      <c r="L4766" s="53">
        <v>8.6872679305555565</v>
      </c>
      <c r="M4766" s="53">
        <v>8.6872679305555565</v>
      </c>
      <c r="N4766" s="53">
        <f t="shared" si="375"/>
        <v>6254.832910000001</v>
      </c>
      <c r="O4766" s="53" t="e">
        <f>VLOOKUP(E4766,#REF!,29,FALSE)</f>
        <v>#REF!</v>
      </c>
      <c r="P4766" s="53" t="e">
        <f t="shared" si="376"/>
        <v>#REF!</v>
      </c>
      <c r="Q4766" s="53">
        <v>0</v>
      </c>
    </row>
    <row r="4767" spans="1:17">
      <c r="A4767" s="51" t="s">
        <v>5396</v>
      </c>
      <c r="B4767" s="51">
        <f t="shared" si="372"/>
        <v>6</v>
      </c>
      <c r="C4767" s="51">
        <f t="shared" si="373"/>
        <v>720</v>
      </c>
      <c r="D4767" s="51" t="s">
        <v>2958</v>
      </c>
      <c r="E4767" s="54" t="str">
        <f t="shared" si="374"/>
        <v>033920</v>
      </c>
      <c r="F4767" s="51" t="e">
        <f>VLOOKUP(E4767,#REF!,8,FALSE)</f>
        <v>#REF!</v>
      </c>
      <c r="G4767" s="51" t="e">
        <f>VLOOKUP(E4767,#REF!,9,FALSE)</f>
        <v>#REF!</v>
      </c>
      <c r="H4767" s="52">
        <v>910720</v>
      </c>
      <c r="I4767" s="51" t="s">
        <v>5228</v>
      </c>
      <c r="J4767" s="53">
        <v>8.6999999999999993</v>
      </c>
      <c r="K4767" s="53">
        <v>8.6999999999999993</v>
      </c>
      <c r="L4767" s="53">
        <v>8.6519744819444444</v>
      </c>
      <c r="M4767" s="53">
        <v>8.6519744819444444</v>
      </c>
      <c r="N4767" s="53">
        <f t="shared" si="375"/>
        <v>6229.4216269999997</v>
      </c>
      <c r="O4767" s="53" t="e">
        <f>VLOOKUP(E4767,#REF!,29,FALSE)</f>
        <v>#REF!</v>
      </c>
      <c r="P4767" s="53" t="e">
        <f t="shared" si="376"/>
        <v>#REF!</v>
      </c>
      <c r="Q4767" s="53">
        <v>0</v>
      </c>
    </row>
    <row r="4768" spans="1:17">
      <c r="A4768" s="51" t="s">
        <v>5396</v>
      </c>
      <c r="B4768" s="51">
        <f t="shared" si="372"/>
        <v>6</v>
      </c>
      <c r="C4768" s="51">
        <f t="shared" si="373"/>
        <v>720</v>
      </c>
      <c r="D4768" s="51" t="s">
        <v>2969</v>
      </c>
      <c r="E4768" s="54" t="str">
        <f t="shared" si="374"/>
        <v>033918</v>
      </c>
      <c r="F4768" s="51" t="e">
        <f>VLOOKUP(E4768,#REF!,8,FALSE)</f>
        <v>#REF!</v>
      </c>
      <c r="G4768" s="51" t="e">
        <f>VLOOKUP(E4768,#REF!,9,FALSE)</f>
        <v>#REF!</v>
      </c>
      <c r="H4768" s="52">
        <v>910721</v>
      </c>
      <c r="I4768" s="51" t="s">
        <v>5229</v>
      </c>
      <c r="J4768" s="53">
        <v>8.6999999999999993</v>
      </c>
      <c r="K4768" s="53">
        <v>8.6999999999999993</v>
      </c>
      <c r="L4768" s="53">
        <v>8.6694587541666674</v>
      </c>
      <c r="M4768" s="53">
        <v>8.6694587541666674</v>
      </c>
      <c r="N4768" s="53">
        <f t="shared" si="375"/>
        <v>6242.0103030000009</v>
      </c>
      <c r="O4768" s="53" t="e">
        <f>VLOOKUP(E4768,#REF!,29,FALSE)</f>
        <v>#REF!</v>
      </c>
      <c r="P4768" s="53" t="e">
        <f t="shared" si="376"/>
        <v>#REF!</v>
      </c>
      <c r="Q4768" s="53">
        <v>0</v>
      </c>
    </row>
    <row r="4769" spans="1:17">
      <c r="A4769" s="51" t="s">
        <v>5396</v>
      </c>
      <c r="B4769" s="51">
        <f t="shared" si="372"/>
        <v>6</v>
      </c>
      <c r="C4769" s="51">
        <f t="shared" si="373"/>
        <v>720</v>
      </c>
      <c r="D4769" s="51" t="s">
        <v>2911</v>
      </c>
      <c r="E4769" s="54" t="str">
        <f t="shared" si="374"/>
        <v>033928</v>
      </c>
      <c r="F4769" s="51" t="e">
        <f>VLOOKUP(E4769,#REF!,8,FALSE)</f>
        <v>#REF!</v>
      </c>
      <c r="G4769" s="51" t="e">
        <f>VLOOKUP(E4769,#REF!,9,FALSE)</f>
        <v>#REF!</v>
      </c>
      <c r="H4769" s="52">
        <v>910723</v>
      </c>
      <c r="I4769" s="51" t="s">
        <v>2912</v>
      </c>
      <c r="J4769" s="53">
        <v>8.6999999999999993</v>
      </c>
      <c r="K4769" s="53">
        <v>8.6999999999999993</v>
      </c>
      <c r="L4769" s="53">
        <v>8.0362515138888888</v>
      </c>
      <c r="M4769" s="53">
        <v>8.0362515138888888</v>
      </c>
      <c r="N4769" s="53">
        <f t="shared" si="375"/>
        <v>5786.1010900000001</v>
      </c>
      <c r="O4769" s="53" t="e">
        <f>VLOOKUP(E4769,#REF!,29,FALSE)</f>
        <v>#REF!</v>
      </c>
      <c r="P4769" s="53" t="e">
        <f t="shared" si="376"/>
        <v>#REF!</v>
      </c>
      <c r="Q4769" s="53">
        <v>0</v>
      </c>
    </row>
    <row r="4770" spans="1:17">
      <c r="A4770" s="51" t="s">
        <v>5396</v>
      </c>
      <c r="B4770" s="51">
        <f t="shared" si="372"/>
        <v>6</v>
      </c>
      <c r="C4770" s="51">
        <f t="shared" si="373"/>
        <v>720</v>
      </c>
      <c r="D4770" s="51" t="s">
        <v>2913</v>
      </c>
      <c r="E4770" s="54" t="str">
        <f t="shared" si="374"/>
        <v>033929</v>
      </c>
      <c r="F4770" s="51" t="e">
        <f>VLOOKUP(E4770,#REF!,8,FALSE)</f>
        <v>#REF!</v>
      </c>
      <c r="G4770" s="51" t="e">
        <f>VLOOKUP(E4770,#REF!,9,FALSE)</f>
        <v>#REF!</v>
      </c>
      <c r="H4770" s="52">
        <v>910724</v>
      </c>
      <c r="I4770" s="51" t="s">
        <v>2914</v>
      </c>
      <c r="J4770" s="53">
        <v>8.6999999999999993</v>
      </c>
      <c r="K4770" s="53">
        <v>8.6999999999999993</v>
      </c>
      <c r="L4770" s="53">
        <v>8.0383449805555554</v>
      </c>
      <c r="M4770" s="53">
        <v>8.0383449805555554</v>
      </c>
      <c r="N4770" s="53">
        <f t="shared" si="375"/>
        <v>5787.6083859999999</v>
      </c>
      <c r="O4770" s="53" t="e">
        <f>VLOOKUP(E4770,#REF!,29,FALSE)</f>
        <v>#REF!</v>
      </c>
      <c r="P4770" s="53" t="e">
        <f t="shared" si="376"/>
        <v>#REF!</v>
      </c>
      <c r="Q4770" s="53">
        <v>0</v>
      </c>
    </row>
    <row r="4771" spans="1:17">
      <c r="A4771" s="51" t="s">
        <v>5396</v>
      </c>
      <c r="B4771" s="51">
        <f t="shared" si="372"/>
        <v>6</v>
      </c>
      <c r="C4771" s="51">
        <f t="shared" si="373"/>
        <v>720</v>
      </c>
      <c r="D4771" s="51" t="s">
        <v>2924</v>
      </c>
      <c r="E4771" s="54" t="str">
        <f t="shared" si="374"/>
        <v>033930</v>
      </c>
      <c r="F4771" s="51" t="e">
        <f>VLOOKUP(E4771,#REF!,8,FALSE)</f>
        <v>#REF!</v>
      </c>
      <c r="G4771" s="51" t="e">
        <f>VLOOKUP(E4771,#REF!,9,FALSE)</f>
        <v>#REF!</v>
      </c>
      <c r="H4771" s="52">
        <v>910725</v>
      </c>
      <c r="I4771" s="51" t="s">
        <v>2925</v>
      </c>
      <c r="J4771" s="53">
        <v>8.6999999999999993</v>
      </c>
      <c r="K4771" s="53">
        <v>8.6999999999999993</v>
      </c>
      <c r="L4771" s="53">
        <v>7.9719530611111118</v>
      </c>
      <c r="M4771" s="53">
        <v>7.9719530611111118</v>
      </c>
      <c r="N4771" s="53">
        <f t="shared" si="375"/>
        <v>5739.8062040000004</v>
      </c>
      <c r="O4771" s="53" t="e">
        <f>VLOOKUP(E4771,#REF!,29,FALSE)</f>
        <v>#REF!</v>
      </c>
      <c r="P4771" s="53" t="e">
        <f t="shared" si="376"/>
        <v>#REF!</v>
      </c>
      <c r="Q4771" s="53">
        <v>0</v>
      </c>
    </row>
    <row r="4772" spans="1:17">
      <c r="A4772" s="51" t="s">
        <v>5396</v>
      </c>
      <c r="B4772" s="51">
        <f t="shared" si="372"/>
        <v>6</v>
      </c>
      <c r="C4772" s="51">
        <f t="shared" si="373"/>
        <v>720</v>
      </c>
      <c r="D4772" s="51" t="s">
        <v>2915</v>
      </c>
      <c r="E4772" s="54" t="str">
        <f t="shared" si="374"/>
        <v>033931</v>
      </c>
      <c r="F4772" s="51" t="e">
        <f>VLOOKUP(E4772,#REF!,8,FALSE)</f>
        <v>#REF!</v>
      </c>
      <c r="G4772" s="51" t="e">
        <f>VLOOKUP(E4772,#REF!,9,FALSE)</f>
        <v>#REF!</v>
      </c>
      <c r="H4772" s="52">
        <v>910726</v>
      </c>
      <c r="I4772" s="51" t="s">
        <v>2916</v>
      </c>
      <c r="J4772" s="53">
        <v>8.6999999999999993</v>
      </c>
      <c r="K4772" s="53">
        <v>8.6999999999999993</v>
      </c>
      <c r="L4772" s="53">
        <v>8.0473843152777782</v>
      </c>
      <c r="M4772" s="53">
        <v>8.0473843152777782</v>
      </c>
      <c r="N4772" s="53">
        <f t="shared" si="375"/>
        <v>5794.1167070000001</v>
      </c>
      <c r="O4772" s="53" t="e">
        <f>VLOOKUP(E4772,#REF!,29,FALSE)</f>
        <v>#REF!</v>
      </c>
      <c r="P4772" s="53" t="e">
        <f t="shared" si="376"/>
        <v>#REF!</v>
      </c>
      <c r="Q4772" s="53">
        <v>0</v>
      </c>
    </row>
    <row r="4773" spans="1:17">
      <c r="A4773" s="51" t="s">
        <v>5396</v>
      </c>
      <c r="B4773" s="51">
        <f t="shared" si="372"/>
        <v>6</v>
      </c>
      <c r="C4773" s="51">
        <f t="shared" si="373"/>
        <v>720</v>
      </c>
      <c r="D4773" s="51" t="s">
        <v>2897</v>
      </c>
      <c r="E4773" s="54" t="str">
        <f t="shared" si="374"/>
        <v>034000</v>
      </c>
      <c r="F4773" s="51" t="e">
        <f>VLOOKUP(E4773,#REF!,8,FALSE)</f>
        <v>#REF!</v>
      </c>
      <c r="G4773" s="51" t="e">
        <f>VLOOKUP(E4773,#REF!,9,FALSE)</f>
        <v>#REF!</v>
      </c>
      <c r="H4773" s="52">
        <v>910727</v>
      </c>
      <c r="I4773" s="51" t="s">
        <v>5230</v>
      </c>
      <c r="J4773" s="53">
        <v>8.5</v>
      </c>
      <c r="K4773" s="53">
        <v>8.5</v>
      </c>
      <c r="L4773" s="53">
        <v>7.3157657875000002</v>
      </c>
      <c r="M4773" s="53">
        <v>7.3157657875000002</v>
      </c>
      <c r="N4773" s="53">
        <f t="shared" si="375"/>
        <v>5267.3513670000002</v>
      </c>
      <c r="O4773" s="53" t="e">
        <f>VLOOKUP(E4773,#REF!,29,FALSE)</f>
        <v>#REF!</v>
      </c>
      <c r="P4773" s="53" t="e">
        <f t="shared" si="376"/>
        <v>#REF!</v>
      </c>
      <c r="Q4773" s="53">
        <v>0</v>
      </c>
    </row>
    <row r="4774" spans="1:17">
      <c r="A4774" s="51" t="s">
        <v>5396</v>
      </c>
      <c r="B4774" s="51">
        <f t="shared" si="372"/>
        <v>6</v>
      </c>
      <c r="C4774" s="51">
        <f t="shared" si="373"/>
        <v>720</v>
      </c>
      <c r="D4774" s="51" t="s">
        <v>2899</v>
      </c>
      <c r="E4774" s="54" t="str">
        <f t="shared" si="374"/>
        <v>033990</v>
      </c>
      <c r="F4774" s="51" t="e">
        <f>VLOOKUP(E4774,#REF!,8,FALSE)</f>
        <v>#REF!</v>
      </c>
      <c r="G4774" s="51" t="e">
        <f>VLOOKUP(E4774,#REF!,9,FALSE)</f>
        <v>#REF!</v>
      </c>
      <c r="H4774" s="52">
        <v>910728</v>
      </c>
      <c r="I4774" s="51" t="s">
        <v>5231</v>
      </c>
      <c r="J4774" s="53">
        <v>8.5</v>
      </c>
      <c r="K4774" s="53">
        <v>8.5</v>
      </c>
      <c r="L4774" s="53">
        <v>7.2863995958333341</v>
      </c>
      <c r="M4774" s="53">
        <v>7.2863995958333341</v>
      </c>
      <c r="N4774" s="53">
        <f t="shared" si="375"/>
        <v>5246.2077090000002</v>
      </c>
      <c r="O4774" s="53" t="e">
        <f>VLOOKUP(E4774,#REF!,29,FALSE)</f>
        <v>#REF!</v>
      </c>
      <c r="P4774" s="53" t="e">
        <f t="shared" si="376"/>
        <v>#REF!</v>
      </c>
      <c r="Q4774" s="53">
        <v>0</v>
      </c>
    </row>
    <row r="4775" spans="1:17">
      <c r="A4775" s="51" t="s">
        <v>5396</v>
      </c>
      <c r="B4775" s="51">
        <f t="shared" si="372"/>
        <v>6</v>
      </c>
      <c r="C4775" s="51">
        <f t="shared" si="373"/>
        <v>720</v>
      </c>
      <c r="D4775" s="51" t="s">
        <v>2901</v>
      </c>
      <c r="E4775" s="54" t="str">
        <f t="shared" si="374"/>
        <v>033991</v>
      </c>
      <c r="F4775" s="51" t="e">
        <f>VLOOKUP(E4775,#REF!,8,FALSE)</f>
        <v>#REF!</v>
      </c>
      <c r="G4775" s="51" t="e">
        <f>VLOOKUP(E4775,#REF!,9,FALSE)</f>
        <v>#REF!</v>
      </c>
      <c r="H4775" s="52">
        <v>910729</v>
      </c>
      <c r="I4775" s="51" t="s">
        <v>5232</v>
      </c>
      <c r="J4775" s="53">
        <v>8.5</v>
      </c>
      <c r="K4775" s="53">
        <v>8.5</v>
      </c>
      <c r="L4775" s="53">
        <v>7.3004549208333334</v>
      </c>
      <c r="M4775" s="53">
        <v>7.3004549208333334</v>
      </c>
      <c r="N4775" s="53">
        <f t="shared" si="375"/>
        <v>5256.3275430000003</v>
      </c>
      <c r="O4775" s="53" t="e">
        <f>VLOOKUP(E4775,#REF!,29,FALSE)</f>
        <v>#REF!</v>
      </c>
      <c r="P4775" s="53" t="e">
        <f t="shared" si="376"/>
        <v>#REF!</v>
      </c>
      <c r="Q4775" s="53">
        <v>0</v>
      </c>
    </row>
    <row r="4776" spans="1:17">
      <c r="A4776" s="51" t="s">
        <v>5396</v>
      </c>
      <c r="B4776" s="51">
        <f t="shared" si="372"/>
        <v>6</v>
      </c>
      <c r="C4776" s="51">
        <f t="shared" si="373"/>
        <v>720</v>
      </c>
      <c r="D4776" s="51" t="s">
        <v>5233</v>
      </c>
      <c r="E4776" s="54" t="str">
        <f t="shared" si="374"/>
        <v>028140</v>
      </c>
      <c r="F4776" s="51" t="e">
        <f>VLOOKUP(E4776,#REF!,8,FALSE)</f>
        <v>#REF!</v>
      </c>
      <c r="G4776" s="51" t="e">
        <f>VLOOKUP(E4776,#REF!,9,FALSE)</f>
        <v>#REF!</v>
      </c>
      <c r="H4776" s="52">
        <v>8087</v>
      </c>
      <c r="I4776" s="51" t="s">
        <v>5234</v>
      </c>
      <c r="J4776" s="53">
        <v>2.2999999999999998</v>
      </c>
      <c r="K4776" s="53">
        <v>2.0000040000000001</v>
      </c>
      <c r="L4776" s="53">
        <v>0.93500575000000008</v>
      </c>
      <c r="M4776" s="53">
        <v>0.83168435277777775</v>
      </c>
      <c r="N4776" s="53">
        <f t="shared" si="375"/>
        <v>598.81273399999998</v>
      </c>
      <c r="O4776" s="53" t="e">
        <f>VLOOKUP(E4776,#REF!,29,FALSE)</f>
        <v>#REF!</v>
      </c>
      <c r="P4776" s="53" t="e">
        <f t="shared" si="376"/>
        <v>#REF!</v>
      </c>
      <c r="Q4776" s="53">
        <v>0.10332139722222232</v>
      </c>
    </row>
    <row r="4777" spans="1:17">
      <c r="A4777" s="51" t="s">
        <v>5396</v>
      </c>
      <c r="B4777" s="51">
        <f t="shared" si="372"/>
        <v>6</v>
      </c>
      <c r="C4777" s="51">
        <f t="shared" si="373"/>
        <v>720</v>
      </c>
      <c r="D4777" s="51" t="s">
        <v>2756</v>
      </c>
      <c r="E4777" s="54" t="str">
        <f t="shared" si="374"/>
        <v>034046</v>
      </c>
      <c r="F4777" s="51" t="e">
        <f>VLOOKUP(E4777,#REF!,8,FALSE)</f>
        <v>#REF!</v>
      </c>
      <c r="G4777" s="51" t="e">
        <f>VLOOKUP(E4777,#REF!,9,FALSE)</f>
        <v>#REF!</v>
      </c>
      <c r="H4777" s="52">
        <v>909106</v>
      </c>
      <c r="I4777" s="51" t="s">
        <v>2757</v>
      </c>
      <c r="J4777" s="53">
        <v>6.8</v>
      </c>
      <c r="K4777" s="53">
        <v>6.2000060000000001</v>
      </c>
      <c r="L4777" s="53">
        <v>4.8090229166666667</v>
      </c>
      <c r="M4777" s="53">
        <v>4.3544003674756894E-2</v>
      </c>
      <c r="N4777" s="53">
        <f t="shared" si="375"/>
        <v>31.351682645824965</v>
      </c>
      <c r="O4777" s="53" t="e">
        <f>VLOOKUP(E4777,#REF!,29,FALSE)</f>
        <v>#REF!</v>
      </c>
      <c r="P4777" s="53" t="e">
        <f t="shared" si="376"/>
        <v>#REF!</v>
      </c>
      <c r="Q4777" s="53">
        <v>4.7654789129919104</v>
      </c>
    </row>
    <row r="4778" spans="1:17">
      <c r="A4778" s="51" t="s">
        <v>5396</v>
      </c>
      <c r="B4778" s="51">
        <f t="shared" si="372"/>
        <v>6</v>
      </c>
      <c r="C4778" s="51">
        <f t="shared" si="373"/>
        <v>720</v>
      </c>
      <c r="D4778" s="51" t="s">
        <v>2892</v>
      </c>
      <c r="E4778" s="54" t="str">
        <f t="shared" si="374"/>
        <v>034074</v>
      </c>
      <c r="F4778" s="51" t="e">
        <f>VLOOKUP(E4778,#REF!,8,FALSE)</f>
        <v>#REF!</v>
      </c>
      <c r="G4778" s="51" t="e">
        <f>VLOOKUP(E4778,#REF!,9,FALSE)</f>
        <v>#REF!</v>
      </c>
      <c r="H4778" s="52">
        <v>910687</v>
      </c>
      <c r="I4778" s="51" t="s">
        <v>5235</v>
      </c>
      <c r="J4778" s="53">
        <v>8.1999999999999993</v>
      </c>
      <c r="K4778" s="53">
        <v>8.1999999999999993</v>
      </c>
      <c r="L4778" s="53">
        <v>8.3334574500000009</v>
      </c>
      <c r="M4778" s="53">
        <v>8.3334574500000009</v>
      </c>
      <c r="N4778" s="53">
        <f t="shared" si="375"/>
        <v>6000.0893640000004</v>
      </c>
      <c r="O4778" s="53" t="e">
        <f>VLOOKUP(E4778,#REF!,29,FALSE)</f>
        <v>#REF!</v>
      </c>
      <c r="P4778" s="53" t="e">
        <f t="shared" si="376"/>
        <v>#REF!</v>
      </c>
      <c r="Q4778" s="53">
        <v>0</v>
      </c>
    </row>
    <row r="4779" spans="1:17">
      <c r="A4779" s="51" t="s">
        <v>5396</v>
      </c>
      <c r="B4779" s="51">
        <f t="shared" si="372"/>
        <v>6</v>
      </c>
      <c r="C4779" s="51">
        <f t="shared" si="373"/>
        <v>720</v>
      </c>
      <c r="D4779" s="51" t="s">
        <v>2879</v>
      </c>
      <c r="E4779" s="54" t="str">
        <f t="shared" si="374"/>
        <v>034073</v>
      </c>
      <c r="F4779" s="51" t="e">
        <f>VLOOKUP(E4779,#REF!,8,FALSE)</f>
        <v>#REF!</v>
      </c>
      <c r="G4779" s="51" t="e">
        <f>VLOOKUP(E4779,#REF!,9,FALSE)</f>
        <v>#REF!</v>
      </c>
      <c r="H4779" s="52">
        <v>910722</v>
      </c>
      <c r="I4779" s="51" t="s">
        <v>5236</v>
      </c>
      <c r="J4779" s="53">
        <v>8.1999999999999993</v>
      </c>
      <c r="K4779" s="53">
        <v>8.1999999999999993</v>
      </c>
      <c r="L4779" s="53">
        <v>7.9247495527777776</v>
      </c>
      <c r="M4779" s="53">
        <v>7.9247495527777776</v>
      </c>
      <c r="N4779" s="53">
        <f t="shared" si="375"/>
        <v>5705.8196779999998</v>
      </c>
      <c r="O4779" s="53" t="e">
        <f>VLOOKUP(E4779,#REF!,29,FALSE)</f>
        <v>#REF!</v>
      </c>
      <c r="P4779" s="53" t="e">
        <f t="shared" si="376"/>
        <v>#REF!</v>
      </c>
      <c r="Q4779" s="53">
        <v>0</v>
      </c>
    </row>
    <row r="4780" spans="1:17">
      <c r="A4780" s="51" t="s">
        <v>5396</v>
      </c>
      <c r="B4780" s="51">
        <f t="shared" si="372"/>
        <v>6</v>
      </c>
      <c r="C4780" s="51">
        <f t="shared" si="373"/>
        <v>720</v>
      </c>
      <c r="D4780" s="51" t="s">
        <v>2542</v>
      </c>
      <c r="E4780" s="54" t="str">
        <f t="shared" si="374"/>
        <v>033667</v>
      </c>
      <c r="F4780" s="51" t="e">
        <f>VLOOKUP(E4780,#REF!,8,FALSE)</f>
        <v>#REF!</v>
      </c>
      <c r="G4780" s="51" t="e">
        <f>VLOOKUP(E4780,#REF!,9,FALSE)</f>
        <v>#REF!</v>
      </c>
      <c r="H4780" s="52">
        <v>907432</v>
      </c>
      <c r="I4780" s="51" t="s">
        <v>5237</v>
      </c>
      <c r="J4780" s="53">
        <v>16.7</v>
      </c>
      <c r="K4780" s="53">
        <v>15.399997000000001</v>
      </c>
      <c r="L4780" s="53">
        <v>9.1267102999999992</v>
      </c>
      <c r="M4780" s="53">
        <v>8.707796297222222</v>
      </c>
      <c r="N4780" s="53">
        <f t="shared" si="375"/>
        <v>6269.6133339999997</v>
      </c>
      <c r="O4780" s="53" t="e">
        <f>VLOOKUP(E4780,#REF!,29,FALSE)</f>
        <v>#REF!</v>
      </c>
      <c r="P4780" s="53" t="e">
        <f t="shared" si="376"/>
        <v>#REF!</v>
      </c>
      <c r="Q4780" s="53">
        <v>0.41891400277777774</v>
      </c>
    </row>
    <row r="4781" spans="1:17">
      <c r="A4781" s="51" t="s">
        <v>5396</v>
      </c>
      <c r="B4781" s="51">
        <f t="shared" si="372"/>
        <v>6</v>
      </c>
      <c r="C4781" s="51">
        <f t="shared" si="373"/>
        <v>720</v>
      </c>
      <c r="D4781" s="51" t="s">
        <v>2557</v>
      </c>
      <c r="E4781" s="54" t="str">
        <f t="shared" si="374"/>
        <v>033631</v>
      </c>
      <c r="F4781" s="51" t="e">
        <f>VLOOKUP(E4781,#REF!,8,FALSE)</f>
        <v>#REF!</v>
      </c>
      <c r="G4781" s="51" t="e">
        <f>VLOOKUP(E4781,#REF!,9,FALSE)</f>
        <v>#REF!</v>
      </c>
      <c r="H4781" s="52">
        <v>908344</v>
      </c>
      <c r="I4781" s="51" t="s">
        <v>2558</v>
      </c>
      <c r="J4781" s="53">
        <v>13.8</v>
      </c>
      <c r="K4781" s="53">
        <v>13.749999000000001</v>
      </c>
      <c r="L4781" s="53">
        <v>14.535446991666666</v>
      </c>
      <c r="M4781" s="53">
        <v>14.535446950000001</v>
      </c>
      <c r="N4781" s="53">
        <f t="shared" si="375"/>
        <v>10465.521804</v>
      </c>
      <c r="O4781" s="53" t="e">
        <f>VLOOKUP(E4781,#REF!,29,FALSE)</f>
        <v>#REF!</v>
      </c>
      <c r="P4781" s="53" t="e">
        <f t="shared" si="376"/>
        <v>#REF!</v>
      </c>
      <c r="Q4781" s="53">
        <v>4.1666665614078129E-8</v>
      </c>
    </row>
    <row r="4782" spans="1:17">
      <c r="A4782" s="51" t="s">
        <v>5396</v>
      </c>
      <c r="B4782" s="51">
        <f t="shared" si="372"/>
        <v>6</v>
      </c>
      <c r="C4782" s="51">
        <f t="shared" si="373"/>
        <v>720</v>
      </c>
      <c r="D4782" s="51" t="s">
        <v>2588</v>
      </c>
      <c r="E4782" s="54" t="str">
        <f t="shared" si="374"/>
        <v>031888</v>
      </c>
      <c r="F4782" s="51" t="e">
        <f>VLOOKUP(E4782,#REF!,8,FALSE)</f>
        <v>#REF!</v>
      </c>
      <c r="G4782" s="51" t="e">
        <f>VLOOKUP(E4782,#REF!,9,FALSE)</f>
        <v>#REF!</v>
      </c>
      <c r="H4782" s="52">
        <v>909378</v>
      </c>
      <c r="I4782" s="51" t="s">
        <v>5238</v>
      </c>
      <c r="J4782" s="53">
        <v>507.2</v>
      </c>
      <c r="K4782" s="53">
        <v>484.39999599999999</v>
      </c>
      <c r="L4782" s="53">
        <v>378.45492603333332</v>
      </c>
      <c r="M4782" s="53">
        <v>175.6556791096844</v>
      </c>
      <c r="N4782" s="53">
        <f t="shared" si="375"/>
        <v>126472.08895897277</v>
      </c>
      <c r="O4782" s="53" t="e">
        <f>VLOOKUP(E4782,#REF!,29,FALSE)</f>
        <v>#REF!</v>
      </c>
      <c r="P4782" s="53" t="e">
        <f t="shared" si="376"/>
        <v>#REF!</v>
      </c>
      <c r="Q4782" s="53">
        <v>202.79924692364892</v>
      </c>
    </row>
    <row r="4783" spans="1:17">
      <c r="A4783" s="51" t="s">
        <v>5396</v>
      </c>
      <c r="B4783" s="51">
        <f t="shared" si="372"/>
        <v>6</v>
      </c>
      <c r="C4783" s="51">
        <f t="shared" si="373"/>
        <v>720</v>
      </c>
      <c r="D4783" s="51" t="s">
        <v>2566</v>
      </c>
      <c r="E4783" s="54" t="str">
        <f t="shared" si="374"/>
        <v>033633</v>
      </c>
      <c r="F4783" s="51" t="e">
        <f>VLOOKUP(E4783,#REF!,8,FALSE)</f>
        <v>#REF!</v>
      </c>
      <c r="G4783" s="51" t="e">
        <f>VLOOKUP(E4783,#REF!,9,FALSE)</f>
        <v>#REF!</v>
      </c>
      <c r="H4783" s="52">
        <v>909477</v>
      </c>
      <c r="I4783" s="51" t="s">
        <v>2567</v>
      </c>
      <c r="J4783" s="53">
        <v>15.2</v>
      </c>
      <c r="K4783" s="53">
        <v>13.400003</v>
      </c>
      <c r="L4783" s="53">
        <v>14.334567383333335</v>
      </c>
      <c r="M4783" s="53">
        <v>13.074820440277778</v>
      </c>
      <c r="N4783" s="53">
        <f t="shared" si="375"/>
        <v>9413.8707169999998</v>
      </c>
      <c r="O4783" s="53" t="e">
        <f>VLOOKUP(E4783,#REF!,29,FALSE)</f>
        <v>#REF!</v>
      </c>
      <c r="P4783" s="53" t="e">
        <f t="shared" si="376"/>
        <v>#REF!</v>
      </c>
      <c r="Q4783" s="53">
        <v>1.259746943055557</v>
      </c>
    </row>
    <row r="4784" spans="1:17">
      <c r="A4784" s="51" t="s">
        <v>5396</v>
      </c>
      <c r="B4784" s="51">
        <f t="shared" si="372"/>
        <v>6</v>
      </c>
      <c r="C4784" s="51">
        <f t="shared" si="373"/>
        <v>720</v>
      </c>
      <c r="D4784" s="51" t="s">
        <v>2610</v>
      </c>
      <c r="E4784" s="54" t="str">
        <f t="shared" si="374"/>
        <v>033621</v>
      </c>
      <c r="F4784" s="51" t="e">
        <f>VLOOKUP(E4784,#REF!,8,FALSE)</f>
        <v>#REF!</v>
      </c>
      <c r="G4784" s="51" t="e">
        <f>VLOOKUP(E4784,#REF!,9,FALSE)</f>
        <v>#REF!</v>
      </c>
      <c r="H4784" s="52">
        <v>909498</v>
      </c>
      <c r="I4784" s="51" t="s">
        <v>2611</v>
      </c>
      <c r="J4784" s="53">
        <v>15.5</v>
      </c>
      <c r="K4784" s="53">
        <v>14.199999</v>
      </c>
      <c r="L4784" s="53">
        <v>19.343648527777777</v>
      </c>
      <c r="M4784" s="53">
        <v>18.335165276388889</v>
      </c>
      <c r="N4784" s="53">
        <f t="shared" si="375"/>
        <v>13201.318998999999</v>
      </c>
      <c r="O4784" s="53" t="e">
        <f>VLOOKUP(E4784,#REF!,29,FALSE)</f>
        <v>#REF!</v>
      </c>
      <c r="P4784" s="53" t="e">
        <f t="shared" si="376"/>
        <v>#REF!</v>
      </c>
      <c r="Q4784" s="53">
        <v>1.0084832513888893</v>
      </c>
    </row>
    <row r="4785" spans="1:17">
      <c r="A4785" s="51" t="s">
        <v>5396</v>
      </c>
      <c r="B4785" s="51">
        <f t="shared" si="372"/>
        <v>6</v>
      </c>
      <c r="C4785" s="51">
        <f t="shared" si="373"/>
        <v>720</v>
      </c>
      <c r="D4785" s="51" t="s">
        <v>2608</v>
      </c>
      <c r="E4785" s="54" t="str">
        <f t="shared" si="374"/>
        <v>033622</v>
      </c>
      <c r="F4785" s="51" t="e">
        <f>VLOOKUP(E4785,#REF!,8,FALSE)</f>
        <v>#REF!</v>
      </c>
      <c r="G4785" s="51" t="e">
        <f>VLOOKUP(E4785,#REF!,9,FALSE)</f>
        <v>#REF!</v>
      </c>
      <c r="H4785" s="52">
        <v>909523</v>
      </c>
      <c r="I4785" s="51" t="s">
        <v>2609</v>
      </c>
      <c r="J4785" s="53">
        <v>15</v>
      </c>
      <c r="K4785" s="53">
        <v>11.299996</v>
      </c>
      <c r="L4785" s="53">
        <v>14.634999443055555</v>
      </c>
      <c r="M4785" s="53">
        <v>11.406951141666667</v>
      </c>
      <c r="N4785" s="53">
        <f t="shared" si="375"/>
        <v>8213.0048220000008</v>
      </c>
      <c r="O4785" s="53" t="e">
        <f>VLOOKUP(E4785,#REF!,29,FALSE)</f>
        <v>#REF!</v>
      </c>
      <c r="P4785" s="53" t="e">
        <f t="shared" si="376"/>
        <v>#REF!</v>
      </c>
      <c r="Q4785" s="53">
        <v>3.2280483013888874</v>
      </c>
    </row>
    <row r="4786" spans="1:17">
      <c r="A4786" s="51" t="s">
        <v>5396</v>
      </c>
      <c r="B4786" s="51">
        <f t="shared" si="372"/>
        <v>6</v>
      </c>
      <c r="C4786" s="51">
        <f t="shared" si="373"/>
        <v>720</v>
      </c>
      <c r="D4786" s="51" t="s">
        <v>2616</v>
      </c>
      <c r="E4786" s="54" t="str">
        <f t="shared" si="374"/>
        <v>033619</v>
      </c>
      <c r="F4786" s="51" t="e">
        <f>VLOOKUP(E4786,#REF!,8,FALSE)</f>
        <v>#REF!</v>
      </c>
      <c r="G4786" s="51" t="e">
        <f>VLOOKUP(E4786,#REF!,9,FALSE)</f>
        <v>#REF!</v>
      </c>
      <c r="H4786" s="52">
        <v>909524</v>
      </c>
      <c r="I4786" s="51" t="s">
        <v>2617</v>
      </c>
      <c r="J4786" s="53">
        <v>15.3</v>
      </c>
      <c r="K4786" s="53">
        <v>13.499995999999999</v>
      </c>
      <c r="L4786" s="53">
        <v>14.840558734722224</v>
      </c>
      <c r="M4786" s="53">
        <v>13.548221672222223</v>
      </c>
      <c r="N4786" s="53">
        <f t="shared" si="375"/>
        <v>9754.7196039999999</v>
      </c>
      <c r="O4786" s="53" t="e">
        <f>VLOOKUP(E4786,#REF!,29,FALSE)</f>
        <v>#REF!</v>
      </c>
      <c r="P4786" s="53" t="e">
        <f t="shared" si="376"/>
        <v>#REF!</v>
      </c>
      <c r="Q4786" s="53">
        <v>1.2923370625000012</v>
      </c>
    </row>
    <row r="4787" spans="1:17">
      <c r="A4787" s="51" t="s">
        <v>5396</v>
      </c>
      <c r="B4787" s="51">
        <f t="shared" si="372"/>
        <v>6</v>
      </c>
      <c r="C4787" s="51">
        <f t="shared" si="373"/>
        <v>720</v>
      </c>
      <c r="D4787" s="51" t="s">
        <v>2602</v>
      </c>
      <c r="E4787" s="54" t="str">
        <f t="shared" si="374"/>
        <v>033620</v>
      </c>
      <c r="F4787" s="51" t="e">
        <f>VLOOKUP(E4787,#REF!,8,FALSE)</f>
        <v>#REF!</v>
      </c>
      <c r="G4787" s="51" t="e">
        <f>VLOOKUP(E4787,#REF!,9,FALSE)</f>
        <v>#REF!</v>
      </c>
      <c r="H4787" s="52">
        <v>909525</v>
      </c>
      <c r="I4787" s="51" t="s">
        <v>2603</v>
      </c>
      <c r="J4787" s="53">
        <v>15.1</v>
      </c>
      <c r="K4787" s="53">
        <v>12.900001</v>
      </c>
      <c r="L4787" s="53">
        <v>15.326630109722222</v>
      </c>
      <c r="M4787" s="53">
        <v>13.547192936111109</v>
      </c>
      <c r="N4787" s="53">
        <f t="shared" si="375"/>
        <v>9753.9789139999993</v>
      </c>
      <c r="O4787" s="53" t="e">
        <f>VLOOKUP(E4787,#REF!,29,FALSE)</f>
        <v>#REF!</v>
      </c>
      <c r="P4787" s="53" t="e">
        <f t="shared" si="376"/>
        <v>#REF!</v>
      </c>
      <c r="Q4787" s="53">
        <v>1.7794371736111114</v>
      </c>
    </row>
    <row r="4788" spans="1:17">
      <c r="A4788" s="51" t="s">
        <v>5396</v>
      </c>
      <c r="B4788" s="51">
        <f t="shared" si="372"/>
        <v>6</v>
      </c>
      <c r="C4788" s="51">
        <f t="shared" si="373"/>
        <v>720</v>
      </c>
      <c r="D4788" s="51" t="s">
        <v>2600</v>
      </c>
      <c r="E4788" s="54" t="str">
        <f t="shared" si="374"/>
        <v>033623</v>
      </c>
      <c r="F4788" s="51" t="e">
        <f>VLOOKUP(E4788,#REF!,8,FALSE)</f>
        <v>#REF!</v>
      </c>
      <c r="G4788" s="51" t="e">
        <f>VLOOKUP(E4788,#REF!,9,FALSE)</f>
        <v>#REF!</v>
      </c>
      <c r="H4788" s="52">
        <v>909526</v>
      </c>
      <c r="I4788" s="51" t="s">
        <v>2601</v>
      </c>
      <c r="J4788" s="53">
        <v>13.2</v>
      </c>
      <c r="K4788" s="53">
        <v>10.299999</v>
      </c>
      <c r="L4788" s="53">
        <v>16.776589748611112</v>
      </c>
      <c r="M4788" s="53">
        <v>13.544306318055556</v>
      </c>
      <c r="N4788" s="53">
        <f t="shared" si="375"/>
        <v>9751.900549</v>
      </c>
      <c r="O4788" s="53" t="e">
        <f>VLOOKUP(E4788,#REF!,29,FALSE)</f>
        <v>#REF!</v>
      </c>
      <c r="P4788" s="53" t="e">
        <f t="shared" si="376"/>
        <v>#REF!</v>
      </c>
      <c r="Q4788" s="53">
        <v>3.2322834305555563</v>
      </c>
    </row>
    <row r="4789" spans="1:17">
      <c r="A4789" s="51" t="s">
        <v>5396</v>
      </c>
      <c r="B4789" s="51">
        <f t="shared" si="372"/>
        <v>6</v>
      </c>
      <c r="C4789" s="51">
        <f t="shared" si="373"/>
        <v>720</v>
      </c>
      <c r="D4789" s="51" t="s">
        <v>2606</v>
      </c>
      <c r="E4789" s="54" t="str">
        <f t="shared" si="374"/>
        <v>033624</v>
      </c>
      <c r="F4789" s="51" t="e">
        <f>VLOOKUP(E4789,#REF!,8,FALSE)</f>
        <v>#REF!</v>
      </c>
      <c r="G4789" s="51" t="e">
        <f>VLOOKUP(E4789,#REF!,9,FALSE)</f>
        <v>#REF!</v>
      </c>
      <c r="H4789" s="52">
        <v>909527</v>
      </c>
      <c r="I4789" s="51" t="s">
        <v>2607</v>
      </c>
      <c r="J4789" s="53">
        <v>14.8</v>
      </c>
      <c r="K4789" s="53">
        <v>11.899997000000001</v>
      </c>
      <c r="L4789" s="53">
        <v>13.979834225000001</v>
      </c>
      <c r="M4789" s="53">
        <v>11.629926680555556</v>
      </c>
      <c r="N4789" s="53">
        <f t="shared" si="375"/>
        <v>8373.5472100000006</v>
      </c>
      <c r="O4789" s="53" t="e">
        <f>VLOOKUP(E4789,#REF!,29,FALSE)</f>
        <v>#REF!</v>
      </c>
      <c r="P4789" s="53" t="e">
        <f t="shared" si="376"/>
        <v>#REF!</v>
      </c>
      <c r="Q4789" s="53">
        <v>2.3499075444444442</v>
      </c>
    </row>
    <row r="4790" spans="1:17">
      <c r="A4790" s="51" t="s">
        <v>5396</v>
      </c>
      <c r="B4790" s="51">
        <f t="shared" si="372"/>
        <v>6</v>
      </c>
      <c r="C4790" s="51">
        <f t="shared" si="373"/>
        <v>720</v>
      </c>
      <c r="D4790" s="51" t="s">
        <v>2604</v>
      </c>
      <c r="E4790" s="54" t="str">
        <f t="shared" si="374"/>
        <v>033618</v>
      </c>
      <c r="F4790" s="51" t="e">
        <f>VLOOKUP(E4790,#REF!,8,FALSE)</f>
        <v>#REF!</v>
      </c>
      <c r="G4790" s="51" t="e">
        <f>VLOOKUP(E4790,#REF!,9,FALSE)</f>
        <v>#REF!</v>
      </c>
      <c r="H4790" s="52">
        <v>909528</v>
      </c>
      <c r="I4790" s="51" t="s">
        <v>2605</v>
      </c>
      <c r="J4790" s="53">
        <v>14.3</v>
      </c>
      <c r="K4790" s="53">
        <v>13.799999</v>
      </c>
      <c r="L4790" s="53">
        <v>17.680171373611113</v>
      </c>
      <c r="M4790" s="53">
        <v>17.653032977777777</v>
      </c>
      <c r="N4790" s="53">
        <f t="shared" si="375"/>
        <v>12710.183744</v>
      </c>
      <c r="O4790" s="53" t="e">
        <f>VLOOKUP(E4790,#REF!,29,FALSE)</f>
        <v>#REF!</v>
      </c>
      <c r="P4790" s="53" t="e">
        <f t="shared" si="376"/>
        <v>#REF!</v>
      </c>
      <c r="Q4790" s="53">
        <v>2.7138395833334369E-2</v>
      </c>
    </row>
    <row r="4791" spans="1:17">
      <c r="A4791" s="51" t="s">
        <v>5396</v>
      </c>
      <c r="B4791" s="51">
        <f t="shared" si="372"/>
        <v>6</v>
      </c>
      <c r="C4791" s="51">
        <f t="shared" si="373"/>
        <v>720</v>
      </c>
      <c r="D4791" s="51" t="s">
        <v>2574</v>
      </c>
      <c r="E4791" s="54" t="str">
        <f t="shared" si="374"/>
        <v>033625</v>
      </c>
      <c r="F4791" s="51" t="e">
        <f>VLOOKUP(E4791,#REF!,8,FALSE)</f>
        <v>#REF!</v>
      </c>
      <c r="G4791" s="51" t="e">
        <f>VLOOKUP(E4791,#REF!,9,FALSE)</f>
        <v>#REF!</v>
      </c>
      <c r="H4791" s="52">
        <v>909529</v>
      </c>
      <c r="I4791" s="51" t="s">
        <v>2575</v>
      </c>
      <c r="J4791" s="53">
        <v>5.0999999999999996</v>
      </c>
      <c r="K4791" s="53">
        <v>4.5000010000000001</v>
      </c>
      <c r="L4791" s="53">
        <v>6.0056275180555554</v>
      </c>
      <c r="M4791" s="53">
        <v>5.482652084722222</v>
      </c>
      <c r="N4791" s="53">
        <f t="shared" si="375"/>
        <v>3947.509501</v>
      </c>
      <c r="O4791" s="53" t="e">
        <f>VLOOKUP(E4791,#REF!,29,FALSE)</f>
        <v>#REF!</v>
      </c>
      <c r="P4791" s="53" t="e">
        <f t="shared" si="376"/>
        <v>#REF!</v>
      </c>
      <c r="Q4791" s="53">
        <v>0.52297543333333341</v>
      </c>
    </row>
    <row r="4792" spans="1:17">
      <c r="A4792" s="51" t="s">
        <v>5396</v>
      </c>
      <c r="B4792" s="51">
        <f t="shared" si="372"/>
        <v>6</v>
      </c>
      <c r="C4792" s="51">
        <f t="shared" si="373"/>
        <v>720</v>
      </c>
      <c r="D4792" s="51" t="s">
        <v>2572</v>
      </c>
      <c r="E4792" s="54" t="str">
        <f t="shared" si="374"/>
        <v>033666</v>
      </c>
      <c r="F4792" s="51" t="e">
        <f>VLOOKUP(E4792,#REF!,8,FALSE)</f>
        <v>#REF!</v>
      </c>
      <c r="G4792" s="51" t="e">
        <f>VLOOKUP(E4792,#REF!,9,FALSE)</f>
        <v>#REF!</v>
      </c>
      <c r="H4792" s="52">
        <v>909530</v>
      </c>
      <c r="I4792" s="51" t="s">
        <v>5239</v>
      </c>
      <c r="J4792" s="53">
        <v>15.3</v>
      </c>
      <c r="K4792" s="53">
        <v>14.399994</v>
      </c>
      <c r="L4792" s="53">
        <v>16.1750489</v>
      </c>
      <c r="M4792" s="53">
        <v>15.750934038888888</v>
      </c>
      <c r="N4792" s="53">
        <f t="shared" si="375"/>
        <v>11340.672508</v>
      </c>
      <c r="O4792" s="53" t="e">
        <f>VLOOKUP(E4792,#REF!,29,FALSE)</f>
        <v>#REF!</v>
      </c>
      <c r="P4792" s="53" t="e">
        <f t="shared" si="376"/>
        <v>#REF!</v>
      </c>
      <c r="Q4792" s="53">
        <v>0.42411486111111069</v>
      </c>
    </row>
    <row r="4793" spans="1:17">
      <c r="A4793" s="51" t="s">
        <v>5396</v>
      </c>
      <c r="B4793" s="51">
        <f t="shared" si="372"/>
        <v>6</v>
      </c>
      <c r="C4793" s="51">
        <f t="shared" si="373"/>
        <v>720</v>
      </c>
      <c r="D4793" s="51" t="s">
        <v>2577</v>
      </c>
      <c r="E4793" s="54" t="str">
        <f t="shared" si="374"/>
        <v>033628</v>
      </c>
      <c r="F4793" s="51" t="e">
        <f>VLOOKUP(E4793,#REF!,8,FALSE)</f>
        <v>#REF!</v>
      </c>
      <c r="G4793" s="51" t="e">
        <f>VLOOKUP(E4793,#REF!,9,FALSE)</f>
        <v>#REF!</v>
      </c>
      <c r="H4793" s="52">
        <v>909531</v>
      </c>
      <c r="I4793" s="51" t="s">
        <v>2578</v>
      </c>
      <c r="J4793" s="53">
        <v>14.6</v>
      </c>
      <c r="K4793" s="53">
        <v>13.799999</v>
      </c>
      <c r="L4793" s="53">
        <v>12.344142549999999</v>
      </c>
      <c r="M4793" s="53">
        <v>12.07193696111111</v>
      </c>
      <c r="N4793" s="53">
        <f t="shared" si="375"/>
        <v>8691.7946119999997</v>
      </c>
      <c r="O4793" s="53" t="e">
        <f>VLOOKUP(E4793,#REF!,29,FALSE)</f>
        <v>#REF!</v>
      </c>
      <c r="P4793" s="53" t="e">
        <f t="shared" si="376"/>
        <v>#REF!</v>
      </c>
      <c r="Q4793" s="53">
        <v>0.27220558888888918</v>
      </c>
    </row>
    <row r="4794" spans="1:17">
      <c r="A4794" s="51" t="s">
        <v>5396</v>
      </c>
      <c r="B4794" s="51">
        <f t="shared" si="372"/>
        <v>6</v>
      </c>
      <c r="C4794" s="51">
        <f t="shared" si="373"/>
        <v>720</v>
      </c>
      <c r="D4794" s="51" t="s">
        <v>2563</v>
      </c>
      <c r="E4794" s="54" t="str">
        <f t="shared" si="374"/>
        <v>033629</v>
      </c>
      <c r="F4794" s="51" t="e">
        <f>VLOOKUP(E4794,#REF!,8,FALSE)</f>
        <v>#REF!</v>
      </c>
      <c r="G4794" s="51" t="e">
        <f>VLOOKUP(E4794,#REF!,9,FALSE)</f>
        <v>#REF!</v>
      </c>
      <c r="H4794" s="52">
        <v>909532</v>
      </c>
      <c r="I4794" s="51" t="s">
        <v>2564</v>
      </c>
      <c r="J4794" s="53">
        <v>15.5</v>
      </c>
      <c r="K4794" s="53">
        <v>13.400003</v>
      </c>
      <c r="L4794" s="53">
        <v>14.903621911111113</v>
      </c>
      <c r="M4794" s="53">
        <v>13.330757958333333</v>
      </c>
      <c r="N4794" s="53">
        <f t="shared" si="375"/>
        <v>9598.1457300000002</v>
      </c>
      <c r="O4794" s="53" t="e">
        <f>VLOOKUP(E4794,#REF!,29,FALSE)</f>
        <v>#REF!</v>
      </c>
      <c r="P4794" s="53" t="e">
        <f t="shared" si="376"/>
        <v>#REF!</v>
      </c>
      <c r="Q4794" s="53">
        <v>1.5728639527777786</v>
      </c>
    </row>
    <row r="4795" spans="1:17">
      <c r="A4795" s="51" t="s">
        <v>5396</v>
      </c>
      <c r="B4795" s="51">
        <f t="shared" si="372"/>
        <v>6</v>
      </c>
      <c r="C4795" s="51">
        <f t="shared" si="373"/>
        <v>720</v>
      </c>
      <c r="D4795" s="51" t="s">
        <v>2560</v>
      </c>
      <c r="E4795" s="54" t="str">
        <f t="shared" si="374"/>
        <v>033630</v>
      </c>
      <c r="F4795" s="51" t="e">
        <f>VLOOKUP(E4795,#REF!,8,FALSE)</f>
        <v>#REF!</v>
      </c>
      <c r="G4795" s="51" t="e">
        <f>VLOOKUP(E4795,#REF!,9,FALSE)</f>
        <v>#REF!</v>
      </c>
      <c r="H4795" s="52">
        <v>909533</v>
      </c>
      <c r="I4795" s="51" t="s">
        <v>2561</v>
      </c>
      <c r="J4795" s="53">
        <v>14.1</v>
      </c>
      <c r="K4795" s="53">
        <v>13.799999</v>
      </c>
      <c r="L4795" s="53">
        <v>15.9987783625</v>
      </c>
      <c r="M4795" s="53">
        <v>15.998778456944446</v>
      </c>
      <c r="N4795" s="53">
        <f t="shared" si="375"/>
        <v>11519.120489000001</v>
      </c>
      <c r="O4795" s="53" t="e">
        <f>VLOOKUP(E4795,#REF!,29,FALSE)</f>
        <v>#REF!</v>
      </c>
      <c r="P4795" s="53" t="e">
        <f t="shared" si="376"/>
        <v>#REF!</v>
      </c>
      <c r="Q4795" s="53">
        <v>0</v>
      </c>
    </row>
    <row r="4796" spans="1:17">
      <c r="A4796" s="51" t="s">
        <v>5396</v>
      </c>
      <c r="B4796" s="51">
        <f t="shared" si="372"/>
        <v>6</v>
      </c>
      <c r="C4796" s="51">
        <f t="shared" si="373"/>
        <v>720</v>
      </c>
      <c r="D4796" s="51" t="s">
        <v>2569</v>
      </c>
      <c r="E4796" s="54" t="str">
        <f t="shared" si="374"/>
        <v>033632</v>
      </c>
      <c r="F4796" s="51" t="e">
        <f>VLOOKUP(E4796,#REF!,8,FALSE)</f>
        <v>#REF!</v>
      </c>
      <c r="G4796" s="51" t="e">
        <f>VLOOKUP(E4796,#REF!,9,FALSE)</f>
        <v>#REF!</v>
      </c>
      <c r="H4796" s="52">
        <v>909534</v>
      </c>
      <c r="I4796" s="51" t="s">
        <v>2570</v>
      </c>
      <c r="J4796" s="53">
        <v>16.3</v>
      </c>
      <c r="K4796" s="53">
        <v>14.099999</v>
      </c>
      <c r="L4796" s="53">
        <v>16.178514959722222</v>
      </c>
      <c r="M4796" s="53">
        <v>14.479713765277777</v>
      </c>
      <c r="N4796" s="53">
        <f t="shared" si="375"/>
        <v>10425.393910999999</v>
      </c>
      <c r="O4796" s="53" t="e">
        <f>VLOOKUP(E4796,#REF!,29,FALSE)</f>
        <v>#REF!</v>
      </c>
      <c r="P4796" s="53" t="e">
        <f t="shared" si="376"/>
        <v>#REF!</v>
      </c>
      <c r="Q4796" s="53">
        <v>1.6988011944444452</v>
      </c>
    </row>
    <row r="4797" spans="1:17">
      <c r="A4797" s="51" t="s">
        <v>5396</v>
      </c>
      <c r="B4797" s="51">
        <f t="shared" si="372"/>
        <v>6</v>
      </c>
      <c r="C4797" s="51">
        <f t="shared" si="373"/>
        <v>720</v>
      </c>
      <c r="D4797" s="51" t="s">
        <v>2520</v>
      </c>
      <c r="E4797" s="54" t="str">
        <f t="shared" si="374"/>
        <v>033642</v>
      </c>
      <c r="F4797" s="51" t="e">
        <f>VLOOKUP(E4797,#REF!,8,FALSE)</f>
        <v>#REF!</v>
      </c>
      <c r="G4797" s="51" t="e">
        <f>VLOOKUP(E4797,#REF!,9,FALSE)</f>
        <v>#REF!</v>
      </c>
      <c r="H4797" s="52">
        <v>909552</v>
      </c>
      <c r="I4797" s="51" t="s">
        <v>2521</v>
      </c>
      <c r="J4797" s="53">
        <v>10.8</v>
      </c>
      <c r="K4797" s="53">
        <v>9.9999990000000007</v>
      </c>
      <c r="L4797" s="53">
        <v>10.989339652777778</v>
      </c>
      <c r="M4797" s="53">
        <v>10.527799938888888</v>
      </c>
      <c r="N4797" s="53">
        <f t="shared" si="375"/>
        <v>7580.0159559999993</v>
      </c>
      <c r="O4797" s="53" t="e">
        <f>VLOOKUP(E4797,#REF!,29,FALSE)</f>
        <v>#REF!</v>
      </c>
      <c r="P4797" s="53" t="e">
        <f t="shared" si="376"/>
        <v>#REF!</v>
      </c>
      <c r="Q4797" s="53">
        <v>0.46153971388888898</v>
      </c>
    </row>
    <row r="4798" spans="1:17">
      <c r="A4798" s="51" t="s">
        <v>5396</v>
      </c>
      <c r="B4798" s="51">
        <f t="shared" si="372"/>
        <v>6</v>
      </c>
      <c r="C4798" s="51">
        <f t="shared" si="373"/>
        <v>720</v>
      </c>
      <c r="D4798" s="51" t="s">
        <v>2527</v>
      </c>
      <c r="E4798" s="54" t="str">
        <f t="shared" si="374"/>
        <v>033663</v>
      </c>
      <c r="F4798" s="51" t="e">
        <f>VLOOKUP(E4798,#REF!,8,FALSE)</f>
        <v>#REF!</v>
      </c>
      <c r="G4798" s="51" t="e">
        <f>VLOOKUP(E4798,#REF!,9,FALSE)</f>
        <v>#REF!</v>
      </c>
      <c r="H4798" s="52">
        <v>909553</v>
      </c>
      <c r="I4798" s="51" t="s">
        <v>2528</v>
      </c>
      <c r="J4798" s="53">
        <v>17.7</v>
      </c>
      <c r="K4798" s="53">
        <v>16.099993999999999</v>
      </c>
      <c r="L4798" s="53">
        <v>16.644586908333334</v>
      </c>
      <c r="M4798" s="53">
        <v>15.139985775000001</v>
      </c>
      <c r="N4798" s="53">
        <f t="shared" si="375"/>
        <v>10900.789758000001</v>
      </c>
      <c r="O4798" s="53" t="e">
        <f>VLOOKUP(E4798,#REF!,29,FALSE)</f>
        <v>#REF!</v>
      </c>
      <c r="P4798" s="53" t="e">
        <f t="shared" si="376"/>
        <v>#REF!</v>
      </c>
      <c r="Q4798" s="53">
        <v>1.5046011333333329</v>
      </c>
    </row>
    <row r="4799" spans="1:17">
      <c r="A4799" s="51" t="s">
        <v>5396</v>
      </c>
      <c r="B4799" s="51">
        <f t="shared" si="372"/>
        <v>6</v>
      </c>
      <c r="C4799" s="51">
        <f t="shared" si="373"/>
        <v>720</v>
      </c>
      <c r="D4799" s="51" t="s">
        <v>2514</v>
      </c>
      <c r="E4799" s="54" t="str">
        <f t="shared" si="374"/>
        <v>033647</v>
      </c>
      <c r="F4799" s="51" t="e">
        <f>VLOOKUP(E4799,#REF!,8,FALSE)</f>
        <v>#REF!</v>
      </c>
      <c r="G4799" s="51" t="e">
        <f>VLOOKUP(E4799,#REF!,9,FALSE)</f>
        <v>#REF!</v>
      </c>
      <c r="H4799" s="52">
        <v>909573</v>
      </c>
      <c r="I4799" s="51" t="s">
        <v>2515</v>
      </c>
      <c r="J4799" s="53">
        <v>9.1999999999999993</v>
      </c>
      <c r="K4799" s="53">
        <v>8.3999959999999998</v>
      </c>
      <c r="L4799" s="53">
        <v>8.3629087194444445</v>
      </c>
      <c r="M4799" s="53">
        <v>7.9002065291666668</v>
      </c>
      <c r="N4799" s="53">
        <f t="shared" si="375"/>
        <v>5688.1487010000001</v>
      </c>
      <c r="O4799" s="53" t="e">
        <f>VLOOKUP(E4799,#REF!,29,FALSE)</f>
        <v>#REF!</v>
      </c>
      <c r="P4799" s="53" t="e">
        <f t="shared" si="376"/>
        <v>#REF!</v>
      </c>
      <c r="Q4799" s="53">
        <v>0.46270219027777809</v>
      </c>
    </row>
    <row r="4800" spans="1:17">
      <c r="A4800" s="51" t="s">
        <v>5396</v>
      </c>
      <c r="B4800" s="51">
        <f t="shared" si="372"/>
        <v>6</v>
      </c>
      <c r="C4800" s="51">
        <f t="shared" si="373"/>
        <v>720</v>
      </c>
      <c r="D4800" s="51" t="s">
        <v>2518</v>
      </c>
      <c r="E4800" s="54" t="str">
        <f t="shared" si="374"/>
        <v>033645</v>
      </c>
      <c r="F4800" s="51" t="e">
        <f>VLOOKUP(E4800,#REF!,8,FALSE)</f>
        <v>#REF!</v>
      </c>
      <c r="G4800" s="51" t="e">
        <f>VLOOKUP(E4800,#REF!,9,FALSE)</f>
        <v>#REF!</v>
      </c>
      <c r="H4800" s="52">
        <v>909574</v>
      </c>
      <c r="I4800" s="51" t="s">
        <v>2519</v>
      </c>
      <c r="J4800" s="53">
        <v>9.1</v>
      </c>
      <c r="K4800" s="53">
        <v>8.3999959999999998</v>
      </c>
      <c r="L4800" s="53">
        <v>8.1885852124999996</v>
      </c>
      <c r="M4800" s="53">
        <v>7.8205338611111115</v>
      </c>
      <c r="N4800" s="53">
        <f t="shared" si="375"/>
        <v>5630.7843800000001</v>
      </c>
      <c r="O4800" s="53" t="e">
        <f>VLOOKUP(E4800,#REF!,29,FALSE)</f>
        <v>#REF!</v>
      </c>
      <c r="P4800" s="53" t="e">
        <f t="shared" si="376"/>
        <v>#REF!</v>
      </c>
      <c r="Q4800" s="53">
        <v>0.36805135138888923</v>
      </c>
    </row>
    <row r="4801" spans="1:17">
      <c r="A4801" s="51" t="s">
        <v>5396</v>
      </c>
      <c r="B4801" s="51">
        <f t="shared" si="372"/>
        <v>6</v>
      </c>
      <c r="C4801" s="51">
        <f t="shared" si="373"/>
        <v>720</v>
      </c>
      <c r="D4801" s="51" t="s">
        <v>2524</v>
      </c>
      <c r="E4801" s="54" t="str">
        <f t="shared" si="374"/>
        <v>033644</v>
      </c>
      <c r="F4801" s="51" t="e">
        <f>VLOOKUP(E4801,#REF!,8,FALSE)</f>
        <v>#REF!</v>
      </c>
      <c r="G4801" s="51" t="e">
        <f>VLOOKUP(E4801,#REF!,9,FALSE)</f>
        <v>#REF!</v>
      </c>
      <c r="H4801" s="52">
        <v>909575</v>
      </c>
      <c r="I4801" s="51" t="s">
        <v>2525</v>
      </c>
      <c r="J4801" s="53">
        <v>9.3000000000000007</v>
      </c>
      <c r="K4801" s="53">
        <v>8.7000039999999998</v>
      </c>
      <c r="L4801" s="53">
        <v>8.0936439347222233</v>
      </c>
      <c r="M4801" s="53">
        <v>7.8337629875000001</v>
      </c>
      <c r="N4801" s="53">
        <f t="shared" si="375"/>
        <v>5640.3093509999999</v>
      </c>
      <c r="O4801" s="53" t="e">
        <f>VLOOKUP(E4801,#REF!,29,FALSE)</f>
        <v>#REF!</v>
      </c>
      <c r="P4801" s="53" t="e">
        <f t="shared" si="376"/>
        <v>#REF!</v>
      </c>
      <c r="Q4801" s="53">
        <v>0.25988094722222288</v>
      </c>
    </row>
    <row r="4802" spans="1:17">
      <c r="A4802" s="51" t="s">
        <v>5396</v>
      </c>
      <c r="B4802" s="51">
        <f t="shared" si="372"/>
        <v>6</v>
      </c>
      <c r="C4802" s="51">
        <f t="shared" si="373"/>
        <v>720</v>
      </c>
      <c r="D4802" s="51" t="s">
        <v>2522</v>
      </c>
      <c r="E4802" s="54" t="str">
        <f t="shared" si="374"/>
        <v>033640</v>
      </c>
      <c r="F4802" s="51" t="e">
        <f>VLOOKUP(E4802,#REF!,8,FALSE)</f>
        <v>#REF!</v>
      </c>
      <c r="G4802" s="51" t="e">
        <f>VLOOKUP(E4802,#REF!,9,FALSE)</f>
        <v>#REF!</v>
      </c>
      <c r="H4802" s="52">
        <v>909577</v>
      </c>
      <c r="I4802" s="51" t="s">
        <v>2523</v>
      </c>
      <c r="J4802" s="53">
        <v>10.1</v>
      </c>
      <c r="K4802" s="53">
        <v>9.7000010000000003</v>
      </c>
      <c r="L4802" s="53">
        <v>10.814657836111111</v>
      </c>
      <c r="M4802" s="53">
        <v>10.746152752777778</v>
      </c>
      <c r="N4802" s="53">
        <f t="shared" si="375"/>
        <v>7737.2299820000007</v>
      </c>
      <c r="O4802" s="53" t="e">
        <f>VLOOKUP(E4802,#REF!,29,FALSE)</f>
        <v>#REF!</v>
      </c>
      <c r="P4802" s="53" t="e">
        <f t="shared" si="376"/>
        <v>#REF!</v>
      </c>
      <c r="Q4802" s="53">
        <v>6.8505083333333355E-2</v>
      </c>
    </row>
    <row r="4803" spans="1:17">
      <c r="A4803" s="51" t="s">
        <v>5396</v>
      </c>
      <c r="B4803" s="51">
        <f t="shared" ref="B4803:B4866" si="377">MONTH(A4803)</f>
        <v>6</v>
      </c>
      <c r="C4803" s="51">
        <f t="shared" ref="C4803:C4866" si="378">VLOOKUP(B4803,T:V,3,FALSE)</f>
        <v>720</v>
      </c>
      <c r="D4803" s="51" t="s">
        <v>2591</v>
      </c>
      <c r="E4803" s="54" t="str">
        <f t="shared" ref="E4803:E4866" si="379">RIGHT(LEFT(D4803,16),6)</f>
        <v>033665</v>
      </c>
      <c r="F4803" s="51" t="e">
        <f>VLOOKUP(E4803,#REF!,8,FALSE)</f>
        <v>#REF!</v>
      </c>
      <c r="G4803" s="51" t="e">
        <f>VLOOKUP(E4803,#REF!,9,FALSE)</f>
        <v>#REF!</v>
      </c>
      <c r="H4803" s="52">
        <v>909578</v>
      </c>
      <c r="I4803" s="51" t="s">
        <v>2592</v>
      </c>
      <c r="J4803" s="53">
        <v>17.5</v>
      </c>
      <c r="K4803" s="53">
        <v>15.499997</v>
      </c>
      <c r="L4803" s="53">
        <v>13.933388156944446</v>
      </c>
      <c r="M4803" s="53">
        <v>12.340998454166668</v>
      </c>
      <c r="N4803" s="53">
        <f t="shared" ref="N4803:N4866" si="380">M4803*C4803</f>
        <v>8885.5188870000002</v>
      </c>
      <c r="O4803" s="53" t="e">
        <f>VLOOKUP(E4803,#REF!,29,FALSE)</f>
        <v>#REF!</v>
      </c>
      <c r="P4803" s="53" t="e">
        <f t="shared" ref="P4803:P4866" si="381">N4803*O4803</f>
        <v>#REF!</v>
      </c>
      <c r="Q4803" s="53">
        <v>1.5923897027777785</v>
      </c>
    </row>
    <row r="4804" spans="1:17">
      <c r="A4804" s="51" t="s">
        <v>5396</v>
      </c>
      <c r="B4804" s="51">
        <f t="shared" si="377"/>
        <v>6</v>
      </c>
      <c r="C4804" s="51">
        <f t="shared" si="378"/>
        <v>720</v>
      </c>
      <c r="D4804" s="51" t="s">
        <v>2585</v>
      </c>
      <c r="E4804" s="54" t="str">
        <f t="shared" si="379"/>
        <v>033664</v>
      </c>
      <c r="F4804" s="51" t="e">
        <f>VLOOKUP(E4804,#REF!,8,FALSE)</f>
        <v>#REF!</v>
      </c>
      <c r="G4804" s="51" t="e">
        <f>VLOOKUP(E4804,#REF!,9,FALSE)</f>
        <v>#REF!</v>
      </c>
      <c r="H4804" s="52">
        <v>909579</v>
      </c>
      <c r="I4804" s="51" t="s">
        <v>2586</v>
      </c>
      <c r="J4804" s="53">
        <v>18.7</v>
      </c>
      <c r="K4804" s="53">
        <v>17.199997</v>
      </c>
      <c r="L4804" s="53">
        <v>15.156625697222221</v>
      </c>
      <c r="M4804" s="53">
        <v>13.940851158333334</v>
      </c>
      <c r="N4804" s="53">
        <f t="shared" si="380"/>
        <v>10037.412834000001</v>
      </c>
      <c r="O4804" s="53" t="e">
        <f>VLOOKUP(E4804,#REF!,29,FALSE)</f>
        <v>#REF!</v>
      </c>
      <c r="P4804" s="53" t="e">
        <f t="shared" si="381"/>
        <v>#REF!</v>
      </c>
      <c r="Q4804" s="53">
        <v>1.2157745388888872</v>
      </c>
    </row>
    <row r="4805" spans="1:17">
      <c r="A4805" s="51" t="s">
        <v>5396</v>
      </c>
      <c r="B4805" s="51">
        <f t="shared" si="377"/>
        <v>6</v>
      </c>
      <c r="C4805" s="51">
        <f t="shared" si="378"/>
        <v>720</v>
      </c>
      <c r="D4805" s="51" t="s">
        <v>2544</v>
      </c>
      <c r="E4805" s="54" t="str">
        <f t="shared" si="379"/>
        <v>033648</v>
      </c>
      <c r="F4805" s="51" t="e">
        <f>VLOOKUP(E4805,#REF!,8,FALSE)</f>
        <v>#REF!</v>
      </c>
      <c r="G4805" s="51" t="e">
        <f>VLOOKUP(E4805,#REF!,9,FALSE)</f>
        <v>#REF!</v>
      </c>
      <c r="H4805" s="52">
        <v>911671</v>
      </c>
      <c r="I4805" s="51" t="s">
        <v>5240</v>
      </c>
      <c r="J4805" s="53">
        <v>15.6</v>
      </c>
      <c r="K4805" s="53">
        <v>9.0000009999999993</v>
      </c>
      <c r="L4805" s="53">
        <v>18.076556498611112</v>
      </c>
      <c r="M4805" s="53">
        <v>10.790051295833333</v>
      </c>
      <c r="N4805" s="53">
        <f t="shared" si="380"/>
        <v>7768.8369329999996</v>
      </c>
      <c r="O4805" s="53" t="e">
        <f>VLOOKUP(E4805,#REF!,29,FALSE)</f>
        <v>#REF!</v>
      </c>
      <c r="P4805" s="53" t="e">
        <f t="shared" si="381"/>
        <v>#REF!</v>
      </c>
      <c r="Q4805" s="53">
        <v>7.2865052027777777</v>
      </c>
    </row>
    <row r="4806" spans="1:17">
      <c r="A4806" s="51" t="s">
        <v>5396</v>
      </c>
      <c r="B4806" s="51">
        <f t="shared" si="377"/>
        <v>6</v>
      </c>
      <c r="C4806" s="51">
        <f t="shared" si="378"/>
        <v>720</v>
      </c>
      <c r="D4806" s="51" t="s">
        <v>2539</v>
      </c>
      <c r="E4806" s="54" t="str">
        <f t="shared" si="379"/>
        <v>033652</v>
      </c>
      <c r="F4806" s="51" t="e">
        <f>VLOOKUP(E4806,#REF!,8,FALSE)</f>
        <v>#REF!</v>
      </c>
      <c r="G4806" s="51" t="e">
        <f>VLOOKUP(E4806,#REF!,9,FALSE)</f>
        <v>#REF!</v>
      </c>
      <c r="H4806" s="52">
        <v>911952</v>
      </c>
      <c r="I4806" s="51" t="s">
        <v>5241</v>
      </c>
      <c r="J4806" s="53">
        <v>15.4</v>
      </c>
      <c r="K4806" s="53">
        <v>9.7000010000000003</v>
      </c>
      <c r="L4806" s="53">
        <v>17.288263556944443</v>
      </c>
      <c r="M4806" s="53">
        <v>11.266583936111111</v>
      </c>
      <c r="N4806" s="53">
        <f t="shared" si="380"/>
        <v>8111.9404340000001</v>
      </c>
      <c r="O4806" s="53" t="e">
        <f>VLOOKUP(E4806,#REF!,29,FALSE)</f>
        <v>#REF!</v>
      </c>
      <c r="P4806" s="53" t="e">
        <f t="shared" si="381"/>
        <v>#REF!</v>
      </c>
      <c r="Q4806" s="53">
        <v>6.0216796208333339</v>
      </c>
    </row>
    <row r="4807" spans="1:17">
      <c r="A4807" s="51" t="s">
        <v>5396</v>
      </c>
      <c r="B4807" s="51">
        <f t="shared" si="377"/>
        <v>6</v>
      </c>
      <c r="C4807" s="51">
        <f t="shared" si="378"/>
        <v>720</v>
      </c>
      <c r="D4807" s="51" t="s">
        <v>2537</v>
      </c>
      <c r="E4807" s="54" t="str">
        <f t="shared" si="379"/>
        <v>033650</v>
      </c>
      <c r="F4807" s="51" t="e">
        <f>VLOOKUP(E4807,#REF!,8,FALSE)</f>
        <v>#REF!</v>
      </c>
      <c r="G4807" s="51" t="e">
        <f>VLOOKUP(E4807,#REF!,9,FALSE)</f>
        <v>#REF!</v>
      </c>
      <c r="H4807" s="52">
        <v>911972</v>
      </c>
      <c r="I4807" s="51" t="s">
        <v>5242</v>
      </c>
      <c r="J4807" s="53">
        <v>16</v>
      </c>
      <c r="K4807" s="53">
        <v>9.8000039999999995</v>
      </c>
      <c r="L4807" s="53">
        <v>16.285352652777778</v>
      </c>
      <c r="M4807" s="53">
        <v>10.320322458333333</v>
      </c>
      <c r="N4807" s="53">
        <f t="shared" si="380"/>
        <v>7430.6321699999999</v>
      </c>
      <c r="O4807" s="53" t="e">
        <f>VLOOKUP(E4807,#REF!,29,FALSE)</f>
        <v>#REF!</v>
      </c>
      <c r="P4807" s="53" t="e">
        <f t="shared" si="381"/>
        <v>#REF!</v>
      </c>
      <c r="Q4807" s="53">
        <v>5.965030194444445</v>
      </c>
    </row>
    <row r="4808" spans="1:17">
      <c r="A4808" s="51" t="s">
        <v>5396</v>
      </c>
      <c r="B4808" s="51">
        <f t="shared" si="377"/>
        <v>6</v>
      </c>
      <c r="C4808" s="51">
        <f t="shared" si="378"/>
        <v>720</v>
      </c>
      <c r="D4808" s="51" t="s">
        <v>2546</v>
      </c>
      <c r="E4808" s="54" t="str">
        <f t="shared" si="379"/>
        <v>033649</v>
      </c>
      <c r="F4808" s="51" t="e">
        <f>VLOOKUP(E4808,#REF!,8,FALSE)</f>
        <v>#REF!</v>
      </c>
      <c r="G4808" s="51" t="e">
        <f>VLOOKUP(E4808,#REF!,9,FALSE)</f>
        <v>#REF!</v>
      </c>
      <c r="H4808" s="52">
        <v>911973</v>
      </c>
      <c r="I4808" s="51" t="s">
        <v>5243</v>
      </c>
      <c r="J4808" s="53">
        <v>15.5</v>
      </c>
      <c r="K4808" s="53">
        <v>9.2000010000000003</v>
      </c>
      <c r="L4808" s="53">
        <v>17.344137227777779</v>
      </c>
      <c r="M4808" s="53">
        <v>10.651203868055555</v>
      </c>
      <c r="N4808" s="53">
        <f t="shared" si="380"/>
        <v>7668.8667850000002</v>
      </c>
      <c r="O4808" s="53" t="e">
        <f>VLOOKUP(E4808,#REF!,29,FALSE)</f>
        <v>#REF!</v>
      </c>
      <c r="P4808" s="53" t="e">
        <f t="shared" si="381"/>
        <v>#REF!</v>
      </c>
      <c r="Q4808" s="53">
        <v>6.6929333597222218</v>
      </c>
    </row>
    <row r="4809" spans="1:17">
      <c r="A4809" s="51" t="s">
        <v>5396</v>
      </c>
      <c r="B4809" s="51">
        <f t="shared" si="377"/>
        <v>6</v>
      </c>
      <c r="C4809" s="51">
        <f t="shared" si="378"/>
        <v>720</v>
      </c>
      <c r="D4809" s="51" t="s">
        <v>2940</v>
      </c>
      <c r="E4809" s="54" t="str">
        <f t="shared" si="379"/>
        <v>034883</v>
      </c>
      <c r="F4809" s="51" t="e">
        <f>VLOOKUP(E4809,#REF!,8,FALSE)</f>
        <v>#REF!</v>
      </c>
      <c r="G4809" s="51" t="e">
        <f>VLOOKUP(E4809,#REF!,9,FALSE)</f>
        <v>#REF!</v>
      </c>
      <c r="H4809" s="52">
        <v>910681</v>
      </c>
      <c r="I4809" s="51" t="s">
        <v>5244</v>
      </c>
      <c r="J4809" s="53">
        <v>13.4</v>
      </c>
      <c r="K4809" s="53">
        <v>13.4</v>
      </c>
      <c r="L4809" s="53">
        <v>13.298727615277777</v>
      </c>
      <c r="M4809" s="53">
        <v>13.298727615277777</v>
      </c>
      <c r="N4809" s="53">
        <f t="shared" si="380"/>
        <v>9575.0838829999993</v>
      </c>
      <c r="O4809" s="53" t="e">
        <f>VLOOKUP(E4809,#REF!,29,FALSE)</f>
        <v>#REF!</v>
      </c>
      <c r="P4809" s="53" t="e">
        <f t="shared" si="381"/>
        <v>#REF!</v>
      </c>
      <c r="Q4809" s="53">
        <v>0</v>
      </c>
    </row>
    <row r="4810" spans="1:17">
      <c r="A4810" s="51" t="s">
        <v>5396</v>
      </c>
      <c r="B4810" s="51">
        <f t="shared" si="377"/>
        <v>6</v>
      </c>
      <c r="C4810" s="51">
        <f t="shared" si="378"/>
        <v>720</v>
      </c>
      <c r="D4810" s="51" t="s">
        <v>2502</v>
      </c>
      <c r="E4810" s="54" t="str">
        <f t="shared" si="379"/>
        <v>033634</v>
      </c>
      <c r="F4810" s="51" t="e">
        <f>VLOOKUP(E4810,#REF!,8,FALSE)</f>
        <v>#REF!</v>
      </c>
      <c r="G4810" s="51" t="e">
        <f>VLOOKUP(E4810,#REF!,9,FALSE)</f>
        <v>#REF!</v>
      </c>
      <c r="H4810" s="52">
        <v>909549</v>
      </c>
      <c r="I4810" s="51" t="s">
        <v>5245</v>
      </c>
      <c r="J4810" s="53">
        <v>13.3</v>
      </c>
      <c r="K4810" s="53">
        <v>11.400005999999999</v>
      </c>
      <c r="L4810" s="53">
        <v>14.903300098611112</v>
      </c>
      <c r="M4810" s="53">
        <v>13.216781636111111</v>
      </c>
      <c r="N4810" s="53">
        <f t="shared" si="380"/>
        <v>9516.082778</v>
      </c>
      <c r="O4810" s="53" t="e">
        <f>VLOOKUP(E4810,#REF!,29,FALSE)</f>
        <v>#REF!</v>
      </c>
      <c r="P4810" s="53" t="e">
        <f t="shared" si="381"/>
        <v>#REF!</v>
      </c>
      <c r="Q4810" s="53">
        <v>1.6865184625000009</v>
      </c>
    </row>
    <row r="4811" spans="1:17">
      <c r="A4811" s="51" t="s">
        <v>5396</v>
      </c>
      <c r="B4811" s="51">
        <f t="shared" si="377"/>
        <v>6</v>
      </c>
      <c r="C4811" s="51">
        <f t="shared" si="378"/>
        <v>720</v>
      </c>
      <c r="D4811" s="51" t="s">
        <v>2498</v>
      </c>
      <c r="E4811" s="54" t="str">
        <f t="shared" si="379"/>
        <v>033636</v>
      </c>
      <c r="F4811" s="51" t="e">
        <f>VLOOKUP(E4811,#REF!,8,FALSE)</f>
        <v>#REF!</v>
      </c>
      <c r="G4811" s="51" t="e">
        <f>VLOOKUP(E4811,#REF!,9,FALSE)</f>
        <v>#REF!</v>
      </c>
      <c r="H4811" s="52">
        <v>909550</v>
      </c>
      <c r="I4811" s="51" t="s">
        <v>5246</v>
      </c>
      <c r="J4811" s="53">
        <v>12.6</v>
      </c>
      <c r="K4811" s="53">
        <v>10.299999</v>
      </c>
      <c r="L4811" s="53">
        <v>13.445740440277778</v>
      </c>
      <c r="M4811" s="53">
        <v>11.372113598611111</v>
      </c>
      <c r="N4811" s="53">
        <f t="shared" si="380"/>
        <v>8187.9217910000007</v>
      </c>
      <c r="O4811" s="53" t="e">
        <f>VLOOKUP(E4811,#REF!,29,FALSE)</f>
        <v>#REF!</v>
      </c>
      <c r="P4811" s="53" t="e">
        <f t="shared" si="381"/>
        <v>#REF!</v>
      </c>
      <c r="Q4811" s="53">
        <v>2.0736268416666679</v>
      </c>
    </row>
    <row r="4812" spans="1:17">
      <c r="A4812" s="51" t="s">
        <v>5396</v>
      </c>
      <c r="B4812" s="51">
        <f t="shared" si="377"/>
        <v>6</v>
      </c>
      <c r="C4812" s="51">
        <f t="shared" si="378"/>
        <v>720</v>
      </c>
      <c r="D4812" s="51" t="s">
        <v>2494</v>
      </c>
      <c r="E4812" s="54" t="str">
        <f t="shared" si="379"/>
        <v>033635</v>
      </c>
      <c r="F4812" s="51" t="e">
        <f>VLOOKUP(E4812,#REF!,8,FALSE)</f>
        <v>#REF!</v>
      </c>
      <c r="G4812" s="51" t="e">
        <f>VLOOKUP(E4812,#REF!,9,FALSE)</f>
        <v>#REF!</v>
      </c>
      <c r="H4812" s="52">
        <v>909551</v>
      </c>
      <c r="I4812" s="51" t="s">
        <v>5247</v>
      </c>
      <c r="J4812" s="53">
        <v>13.3</v>
      </c>
      <c r="K4812" s="53">
        <v>11.799999</v>
      </c>
      <c r="L4812" s="53">
        <v>14.784616858333333</v>
      </c>
      <c r="M4812" s="53">
        <v>13.571574343055556</v>
      </c>
      <c r="N4812" s="53">
        <f t="shared" si="380"/>
        <v>9771.5335269999996</v>
      </c>
      <c r="O4812" s="53" t="e">
        <f>VLOOKUP(E4812,#REF!,29,FALSE)</f>
        <v>#REF!</v>
      </c>
      <c r="P4812" s="53" t="e">
        <f t="shared" si="381"/>
        <v>#REF!</v>
      </c>
      <c r="Q4812" s="53">
        <v>1.2130425152777788</v>
      </c>
    </row>
    <row r="4813" spans="1:17">
      <c r="A4813" s="51" t="s">
        <v>5396</v>
      </c>
      <c r="B4813" s="51">
        <f t="shared" si="377"/>
        <v>6</v>
      </c>
      <c r="C4813" s="51">
        <f t="shared" si="378"/>
        <v>720</v>
      </c>
      <c r="D4813" s="51" t="s">
        <v>2496</v>
      </c>
      <c r="E4813" s="54" t="str">
        <f t="shared" si="379"/>
        <v>033637</v>
      </c>
      <c r="F4813" s="51" t="e">
        <f>VLOOKUP(E4813,#REF!,8,FALSE)</f>
        <v>#REF!</v>
      </c>
      <c r="G4813" s="51" t="e">
        <f>VLOOKUP(E4813,#REF!,9,FALSE)</f>
        <v>#REF!</v>
      </c>
      <c r="H4813" s="52">
        <v>909571</v>
      </c>
      <c r="I4813" s="51" t="s">
        <v>5248</v>
      </c>
      <c r="J4813" s="53">
        <v>8.4</v>
      </c>
      <c r="K4813" s="53">
        <v>7.0999990000000004</v>
      </c>
      <c r="L4813" s="53">
        <v>10.1873076375</v>
      </c>
      <c r="M4813" s="53">
        <v>8.9089860347222221</v>
      </c>
      <c r="N4813" s="53">
        <f t="shared" si="380"/>
        <v>6414.4699449999998</v>
      </c>
      <c r="O4813" s="53" t="e">
        <f>VLOOKUP(E4813,#REF!,29,FALSE)</f>
        <v>#REF!</v>
      </c>
      <c r="P4813" s="53" t="e">
        <f t="shared" si="381"/>
        <v>#REF!</v>
      </c>
      <c r="Q4813" s="53">
        <v>1.2783216027777775</v>
      </c>
    </row>
    <row r="4814" spans="1:17">
      <c r="A4814" s="51" t="s">
        <v>5396</v>
      </c>
      <c r="B4814" s="51">
        <f t="shared" si="377"/>
        <v>6</v>
      </c>
      <c r="C4814" s="51">
        <f t="shared" si="378"/>
        <v>720</v>
      </c>
      <c r="D4814" s="51" t="s">
        <v>2500</v>
      </c>
      <c r="E4814" s="54" t="str">
        <f t="shared" si="379"/>
        <v>033639</v>
      </c>
      <c r="F4814" s="51" t="e">
        <f>VLOOKUP(E4814,#REF!,8,FALSE)</f>
        <v>#REF!</v>
      </c>
      <c r="G4814" s="51" t="e">
        <f>VLOOKUP(E4814,#REF!,9,FALSE)</f>
        <v>#REF!</v>
      </c>
      <c r="H4814" s="52">
        <v>909572</v>
      </c>
      <c r="I4814" s="51" t="s">
        <v>5249</v>
      </c>
      <c r="J4814" s="53">
        <v>9.3000000000000007</v>
      </c>
      <c r="K4814" s="53">
        <v>7.5</v>
      </c>
      <c r="L4814" s="53">
        <v>10.40689936111111</v>
      </c>
      <c r="M4814" s="53">
        <v>8.6833938861111122</v>
      </c>
      <c r="N4814" s="53">
        <f t="shared" si="380"/>
        <v>6252.0435980000011</v>
      </c>
      <c r="O4814" s="53" t="e">
        <f>VLOOKUP(E4814,#REF!,29,FALSE)</f>
        <v>#REF!</v>
      </c>
      <c r="P4814" s="53" t="e">
        <f t="shared" si="381"/>
        <v>#REF!</v>
      </c>
      <c r="Q4814" s="53">
        <v>1.7235054749999992</v>
      </c>
    </row>
    <row r="4815" spans="1:17">
      <c r="A4815" s="51" t="s">
        <v>5396</v>
      </c>
      <c r="B4815" s="51">
        <f t="shared" si="377"/>
        <v>6</v>
      </c>
      <c r="C4815" s="51">
        <f t="shared" si="378"/>
        <v>720</v>
      </c>
      <c r="D4815" s="51" t="s">
        <v>2812</v>
      </c>
      <c r="E4815" s="54" t="str">
        <f t="shared" si="379"/>
        <v>033608</v>
      </c>
      <c r="F4815" s="51" t="e">
        <f>VLOOKUP(E4815,#REF!,8,FALSE)</f>
        <v>#REF!</v>
      </c>
      <c r="G4815" s="51" t="e">
        <f>VLOOKUP(E4815,#REF!,9,FALSE)</f>
        <v>#REF!</v>
      </c>
      <c r="H4815" s="52">
        <v>909777</v>
      </c>
      <c r="I4815" s="51" t="s">
        <v>5250</v>
      </c>
      <c r="J4815" s="53">
        <v>1.2</v>
      </c>
      <c r="K4815" s="53">
        <v>1.2</v>
      </c>
      <c r="L4815" s="53">
        <v>0.69197628888888896</v>
      </c>
      <c r="M4815" s="53">
        <v>0.69197628888888896</v>
      </c>
      <c r="N4815" s="53">
        <f t="shared" si="380"/>
        <v>498.22292800000002</v>
      </c>
      <c r="O4815" s="53" t="e">
        <f>VLOOKUP(E4815,#REF!,29,FALSE)</f>
        <v>#REF!</v>
      </c>
      <c r="P4815" s="53" t="e">
        <f t="shared" si="381"/>
        <v>#REF!</v>
      </c>
      <c r="Q4815" s="53">
        <v>0</v>
      </c>
    </row>
    <row r="4816" spans="1:17">
      <c r="A4816" s="51" t="s">
        <v>5396</v>
      </c>
      <c r="B4816" s="51">
        <f t="shared" si="377"/>
        <v>6</v>
      </c>
      <c r="C4816" s="51">
        <f t="shared" si="378"/>
        <v>720</v>
      </c>
      <c r="D4816" s="51" t="s">
        <v>5251</v>
      </c>
      <c r="E4816" s="54" t="str">
        <f t="shared" si="379"/>
        <v>034745</v>
      </c>
      <c r="F4816" s="51" t="e">
        <f>VLOOKUP(E4816,#REF!,8,FALSE)</f>
        <v>#REF!</v>
      </c>
      <c r="G4816" s="51" t="e">
        <f>VLOOKUP(E4816,#REF!,9,FALSE)</f>
        <v>#REF!</v>
      </c>
      <c r="H4816" s="52">
        <v>910732</v>
      </c>
      <c r="I4816" s="51" t="s">
        <v>5252</v>
      </c>
      <c r="J4816" s="53">
        <v>5.4</v>
      </c>
      <c r="K4816" s="53">
        <v>5.4</v>
      </c>
      <c r="L4816" s="53">
        <v>6.4181652083333338</v>
      </c>
      <c r="M4816" s="53">
        <v>6.4181652083333338</v>
      </c>
      <c r="N4816" s="53">
        <f t="shared" si="380"/>
        <v>4621.0789500000001</v>
      </c>
      <c r="O4816" s="53" t="e">
        <f>VLOOKUP(E4816,#REF!,29,FALSE)</f>
        <v>#REF!</v>
      </c>
      <c r="P4816" s="53" t="e">
        <f t="shared" si="381"/>
        <v>#REF!</v>
      </c>
      <c r="Q4816" s="53">
        <v>0</v>
      </c>
    </row>
    <row r="4817" spans="1:17">
      <c r="A4817" s="51" t="s">
        <v>5396</v>
      </c>
      <c r="B4817" s="51">
        <f t="shared" si="377"/>
        <v>6</v>
      </c>
      <c r="C4817" s="51">
        <f t="shared" si="378"/>
        <v>720</v>
      </c>
      <c r="D4817" s="51" t="s">
        <v>5253</v>
      </c>
      <c r="E4817" s="54" t="str">
        <f t="shared" si="379"/>
        <v>034746</v>
      </c>
      <c r="F4817" s="51" t="e">
        <f>VLOOKUP(E4817,#REF!,8,FALSE)</f>
        <v>#REF!</v>
      </c>
      <c r="G4817" s="51" t="e">
        <f>VLOOKUP(E4817,#REF!,9,FALSE)</f>
        <v>#REF!</v>
      </c>
      <c r="H4817" s="52">
        <v>910733</v>
      </c>
      <c r="I4817" s="51" t="s">
        <v>5254</v>
      </c>
      <c r="J4817" s="53">
        <v>5.4</v>
      </c>
      <c r="K4817" s="53">
        <v>5.4</v>
      </c>
      <c r="L4817" s="53">
        <v>6.4096450944444436</v>
      </c>
      <c r="M4817" s="53">
        <v>6.4096450944444436</v>
      </c>
      <c r="N4817" s="53">
        <f t="shared" si="380"/>
        <v>4614.9444679999997</v>
      </c>
      <c r="O4817" s="53" t="e">
        <f>VLOOKUP(E4817,#REF!,29,FALSE)</f>
        <v>#REF!</v>
      </c>
      <c r="P4817" s="53" t="e">
        <f t="shared" si="381"/>
        <v>#REF!</v>
      </c>
      <c r="Q4817" s="53">
        <v>0</v>
      </c>
    </row>
    <row r="4818" spans="1:17">
      <c r="A4818" s="51" t="s">
        <v>5396</v>
      </c>
      <c r="B4818" s="51">
        <f t="shared" si="377"/>
        <v>6</v>
      </c>
      <c r="C4818" s="51">
        <f t="shared" si="378"/>
        <v>720</v>
      </c>
      <c r="D4818" s="51" t="s">
        <v>5255</v>
      </c>
      <c r="E4818" s="54" t="str">
        <f t="shared" si="379"/>
        <v>034747</v>
      </c>
      <c r="F4818" s="51" t="e">
        <f>VLOOKUP(E4818,#REF!,8,FALSE)</f>
        <v>#REF!</v>
      </c>
      <c r="G4818" s="51" t="e">
        <f>VLOOKUP(E4818,#REF!,9,FALSE)</f>
        <v>#REF!</v>
      </c>
      <c r="H4818" s="52">
        <v>910734</v>
      </c>
      <c r="I4818" s="51" t="s">
        <v>5256</v>
      </c>
      <c r="J4818" s="53">
        <v>5.4</v>
      </c>
      <c r="K4818" s="53">
        <v>5.4</v>
      </c>
      <c r="L4818" s="53">
        <v>6.4332997944444434</v>
      </c>
      <c r="M4818" s="53">
        <v>6.4332997944444434</v>
      </c>
      <c r="N4818" s="53">
        <f t="shared" si="380"/>
        <v>4631.9758519999996</v>
      </c>
      <c r="O4818" s="53" t="e">
        <f>VLOOKUP(E4818,#REF!,29,FALSE)</f>
        <v>#REF!</v>
      </c>
      <c r="P4818" s="53" t="e">
        <f t="shared" si="381"/>
        <v>#REF!</v>
      </c>
      <c r="Q4818" s="53">
        <v>0</v>
      </c>
    </row>
    <row r="4819" spans="1:17">
      <c r="A4819" s="51" t="s">
        <v>5396</v>
      </c>
      <c r="B4819" s="51">
        <f t="shared" si="377"/>
        <v>6</v>
      </c>
      <c r="C4819" s="51">
        <f t="shared" si="378"/>
        <v>720</v>
      </c>
      <c r="D4819" s="51" t="s">
        <v>2516</v>
      </c>
      <c r="E4819" s="54" t="str">
        <f t="shared" si="379"/>
        <v>033643</v>
      </c>
      <c r="F4819" s="51" t="e">
        <f>VLOOKUP(E4819,#REF!,8,FALSE)</f>
        <v>#REF!</v>
      </c>
      <c r="G4819" s="51" t="e">
        <f>VLOOKUP(E4819,#REF!,9,FALSE)</f>
        <v>#REF!</v>
      </c>
      <c r="H4819" s="52">
        <v>909576</v>
      </c>
      <c r="I4819" s="51" t="s">
        <v>2517</v>
      </c>
      <c r="J4819" s="53">
        <v>10.199999999999999</v>
      </c>
      <c r="K4819" s="53">
        <v>9.5999970000000001</v>
      </c>
      <c r="L4819" s="53">
        <v>9.5273056333333326</v>
      </c>
      <c r="M4819" s="53">
        <v>9.2774973319444438</v>
      </c>
      <c r="N4819" s="53">
        <f t="shared" si="380"/>
        <v>6679.7980789999992</v>
      </c>
      <c r="O4819" s="53" t="e">
        <f>VLOOKUP(E4819,#REF!,29,FALSE)</f>
        <v>#REF!</v>
      </c>
      <c r="P4819" s="53" t="e">
        <f t="shared" si="381"/>
        <v>#REF!</v>
      </c>
      <c r="Q4819" s="53">
        <v>0.24980830138888829</v>
      </c>
    </row>
    <row r="4820" spans="1:17">
      <c r="A4820" s="51" t="s">
        <v>5396</v>
      </c>
      <c r="B4820" s="51">
        <f t="shared" si="377"/>
        <v>6</v>
      </c>
      <c r="C4820" s="51">
        <f t="shared" si="378"/>
        <v>720</v>
      </c>
      <c r="D4820" s="51" t="s">
        <v>2595</v>
      </c>
      <c r="E4820" s="54" t="str">
        <f t="shared" si="379"/>
        <v>033627</v>
      </c>
      <c r="F4820" s="51" t="e">
        <f>VLOOKUP(E4820,#REF!,8,FALSE)</f>
        <v>#REF!</v>
      </c>
      <c r="G4820" s="51" t="e">
        <f>VLOOKUP(E4820,#REF!,9,FALSE)</f>
        <v>#REF!</v>
      </c>
      <c r="H4820" s="52">
        <v>909750</v>
      </c>
      <c r="I4820" s="51" t="s">
        <v>2596</v>
      </c>
      <c r="J4820" s="53">
        <v>12.2</v>
      </c>
      <c r="K4820" s="53">
        <v>7.2738170000000002</v>
      </c>
      <c r="L4820" s="53">
        <v>16.830298148611114</v>
      </c>
      <c r="M4820" s="53">
        <v>10.382075115277777</v>
      </c>
      <c r="N4820" s="53">
        <f t="shared" si="380"/>
        <v>7475.094082999999</v>
      </c>
      <c r="O4820" s="53" t="e">
        <f>VLOOKUP(E4820,#REF!,29,FALSE)</f>
        <v>#REF!</v>
      </c>
      <c r="P4820" s="53" t="e">
        <f t="shared" si="381"/>
        <v>#REF!</v>
      </c>
      <c r="Q4820" s="53">
        <v>6.4482230333333339</v>
      </c>
    </row>
    <row r="4821" spans="1:17">
      <c r="A4821" s="51" t="s">
        <v>5396</v>
      </c>
      <c r="B4821" s="51">
        <f t="shared" si="377"/>
        <v>6</v>
      </c>
      <c r="C4821" s="51">
        <f t="shared" si="378"/>
        <v>720</v>
      </c>
      <c r="D4821" s="51" t="s">
        <v>2593</v>
      </c>
      <c r="E4821" s="54" t="str">
        <f t="shared" si="379"/>
        <v>033626</v>
      </c>
      <c r="F4821" s="51" t="e">
        <f>VLOOKUP(E4821,#REF!,8,FALSE)</f>
        <v>#REF!</v>
      </c>
      <c r="G4821" s="51" t="e">
        <f>VLOOKUP(E4821,#REF!,9,FALSE)</f>
        <v>#REF!</v>
      </c>
      <c r="H4821" s="52">
        <v>909779</v>
      </c>
      <c r="I4821" s="51" t="s">
        <v>2594</v>
      </c>
      <c r="J4821" s="53">
        <v>12.1</v>
      </c>
      <c r="K4821" s="53">
        <v>8.8988169999999993</v>
      </c>
      <c r="L4821" s="53">
        <v>15.940978243055556</v>
      </c>
      <c r="M4821" s="53">
        <v>12.129745705555555</v>
      </c>
      <c r="N4821" s="53">
        <f t="shared" si="380"/>
        <v>8733.4169079999992</v>
      </c>
      <c r="O4821" s="53" t="e">
        <f>VLOOKUP(E4821,#REF!,29,FALSE)</f>
        <v>#REF!</v>
      </c>
      <c r="P4821" s="53" t="e">
        <f t="shared" si="381"/>
        <v>#REF!</v>
      </c>
      <c r="Q4821" s="53">
        <v>3.8112325375000005</v>
      </c>
    </row>
    <row r="4822" spans="1:17">
      <c r="A4822" s="51" t="s">
        <v>5396</v>
      </c>
      <c r="B4822" s="51">
        <f t="shared" si="377"/>
        <v>6</v>
      </c>
      <c r="C4822" s="51">
        <f t="shared" si="378"/>
        <v>720</v>
      </c>
      <c r="D4822" s="51" t="s">
        <v>2887</v>
      </c>
      <c r="E4822" s="54" t="str">
        <f t="shared" si="379"/>
        <v>034305</v>
      </c>
      <c r="F4822" s="51" t="e">
        <f>VLOOKUP(E4822,#REF!,8,FALSE)</f>
        <v>#REF!</v>
      </c>
      <c r="G4822" s="51" t="e">
        <f>VLOOKUP(E4822,#REF!,9,FALSE)</f>
        <v>#REF!</v>
      </c>
      <c r="H4822" s="52">
        <v>912489</v>
      </c>
      <c r="I4822" s="51" t="s">
        <v>2888</v>
      </c>
      <c r="J4822" s="53">
        <v>6.2</v>
      </c>
      <c r="K4822" s="53">
        <v>6.2</v>
      </c>
      <c r="L4822" s="53">
        <v>4.9767210097222216</v>
      </c>
      <c r="M4822" s="53">
        <v>4.9767210097222216</v>
      </c>
      <c r="N4822" s="53">
        <f t="shared" si="380"/>
        <v>3583.2391269999994</v>
      </c>
      <c r="O4822" s="53" t="e">
        <f>VLOOKUP(E4822,#REF!,29,FALSE)</f>
        <v>#REF!</v>
      </c>
      <c r="P4822" s="53" t="e">
        <f t="shared" si="381"/>
        <v>#REF!</v>
      </c>
      <c r="Q4822" s="53">
        <v>0</v>
      </c>
    </row>
    <row r="4823" spans="1:17">
      <c r="A4823" s="51" t="s">
        <v>5396</v>
      </c>
      <c r="B4823" s="51">
        <f t="shared" si="377"/>
        <v>6</v>
      </c>
      <c r="C4823" s="51">
        <f t="shared" si="378"/>
        <v>720</v>
      </c>
      <c r="D4823" s="51" t="s">
        <v>3188</v>
      </c>
      <c r="E4823" s="54" t="str">
        <f t="shared" si="379"/>
        <v>029411</v>
      </c>
      <c r="F4823" s="51" t="e">
        <f>VLOOKUP(E4823,#REF!,8,FALSE)</f>
        <v>#REF!</v>
      </c>
      <c r="G4823" s="51" t="e">
        <f>VLOOKUP(E4823,#REF!,9,FALSE)</f>
        <v>#REF!</v>
      </c>
      <c r="H4823" s="52">
        <v>913331</v>
      </c>
      <c r="I4823" s="51" t="s">
        <v>5257</v>
      </c>
      <c r="J4823" s="53">
        <v>2.6</v>
      </c>
      <c r="K4823" s="53">
        <v>2.34</v>
      </c>
      <c r="L4823" s="53">
        <v>0.74785812500000004</v>
      </c>
      <c r="M4823" s="53">
        <v>0.74785812500000004</v>
      </c>
      <c r="N4823" s="53">
        <f t="shared" si="380"/>
        <v>538.45785000000001</v>
      </c>
      <c r="O4823" s="53" t="e">
        <f>VLOOKUP(E4823,#REF!,29,FALSE)</f>
        <v>#REF!</v>
      </c>
      <c r="P4823" s="53" t="e">
        <f t="shared" si="381"/>
        <v>#REF!</v>
      </c>
      <c r="Q4823" s="53">
        <v>0</v>
      </c>
    </row>
    <row r="4824" spans="1:17">
      <c r="A4824" s="51" t="s">
        <v>5396</v>
      </c>
      <c r="B4824" s="51">
        <f t="shared" si="377"/>
        <v>6</v>
      </c>
      <c r="C4824" s="51">
        <f t="shared" si="378"/>
        <v>720</v>
      </c>
      <c r="D4824" s="51" t="s">
        <v>3117</v>
      </c>
      <c r="E4824" s="54" t="str">
        <f t="shared" si="379"/>
        <v>034438</v>
      </c>
      <c r="F4824" s="51" t="e">
        <f>VLOOKUP(E4824,#REF!,8,FALSE)</f>
        <v>#REF!</v>
      </c>
      <c r="G4824" s="51" t="e">
        <f>VLOOKUP(E4824,#REF!,9,FALSE)</f>
        <v>#REF!</v>
      </c>
      <c r="H4824" s="52">
        <v>913371</v>
      </c>
      <c r="I4824" s="51" t="s">
        <v>5258</v>
      </c>
      <c r="J4824" s="53">
        <v>4.43</v>
      </c>
      <c r="K4824" s="53">
        <v>3.89</v>
      </c>
      <c r="L4824" s="53">
        <v>3.0318586875000002</v>
      </c>
      <c r="M4824" s="53">
        <v>3.0318586875000002</v>
      </c>
      <c r="N4824" s="53">
        <f t="shared" si="380"/>
        <v>2182.938255</v>
      </c>
      <c r="O4824" s="53" t="e">
        <f>VLOOKUP(E4824,#REF!,29,FALSE)</f>
        <v>#REF!</v>
      </c>
      <c r="P4824" s="53" t="e">
        <f t="shared" si="381"/>
        <v>#REF!</v>
      </c>
      <c r="Q4824" s="53">
        <v>0</v>
      </c>
    </row>
    <row r="4825" spans="1:17">
      <c r="A4825" s="51" t="s">
        <v>5396</v>
      </c>
      <c r="B4825" s="51">
        <f t="shared" si="377"/>
        <v>6</v>
      </c>
      <c r="C4825" s="51">
        <f t="shared" si="378"/>
        <v>720</v>
      </c>
      <c r="D4825" s="51" t="s">
        <v>3135</v>
      </c>
      <c r="E4825" s="54" t="str">
        <f t="shared" si="379"/>
        <v>035745</v>
      </c>
      <c r="F4825" s="51" t="e">
        <f>VLOOKUP(E4825,#REF!,8,FALSE)</f>
        <v>#REF!</v>
      </c>
      <c r="G4825" s="51" t="e">
        <f>VLOOKUP(E4825,#REF!,9,FALSE)</f>
        <v>#REF!</v>
      </c>
      <c r="H4825" s="52">
        <v>913372</v>
      </c>
      <c r="I4825" s="51" t="s">
        <v>3136</v>
      </c>
      <c r="J4825" s="53">
        <v>1.07</v>
      </c>
      <c r="K4825" s="53">
        <v>0.96</v>
      </c>
      <c r="L4825" s="53">
        <v>0.32232467083333333</v>
      </c>
      <c r="M4825" s="53">
        <v>0.32232467083333333</v>
      </c>
      <c r="N4825" s="53">
        <f t="shared" si="380"/>
        <v>232.07376299999999</v>
      </c>
      <c r="O4825" s="53" t="e">
        <f>VLOOKUP(E4825,#REF!,29,FALSE)</f>
        <v>#REF!</v>
      </c>
      <c r="P4825" s="53" t="e">
        <f t="shared" si="381"/>
        <v>#REF!</v>
      </c>
      <c r="Q4825" s="53">
        <v>0</v>
      </c>
    </row>
    <row r="4826" spans="1:17">
      <c r="A4826" s="51" t="s">
        <v>5396</v>
      </c>
      <c r="B4826" s="51">
        <f t="shared" si="377"/>
        <v>6</v>
      </c>
      <c r="C4826" s="51">
        <f t="shared" si="378"/>
        <v>720</v>
      </c>
      <c r="D4826" s="51" t="s">
        <v>1900</v>
      </c>
      <c r="E4826" s="54" t="str">
        <f t="shared" si="379"/>
        <v>031518</v>
      </c>
      <c r="F4826" s="51" t="e">
        <f>VLOOKUP(E4826,#REF!,8,FALSE)</f>
        <v>#REF!</v>
      </c>
      <c r="G4826" s="51" t="e">
        <f>VLOOKUP(E4826,#REF!,9,FALSE)</f>
        <v>#REF!</v>
      </c>
      <c r="H4826" s="52">
        <v>896953</v>
      </c>
      <c r="I4826" s="51" t="s">
        <v>5259</v>
      </c>
      <c r="J4826" s="53">
        <v>7.4</v>
      </c>
      <c r="K4826" s="53">
        <v>7.3000040000000004</v>
      </c>
      <c r="L4826" s="53">
        <v>5.7585100958333326</v>
      </c>
      <c r="M4826" s="53">
        <v>5.7585100736111103</v>
      </c>
      <c r="N4826" s="53">
        <f t="shared" si="380"/>
        <v>4146.1272529999997</v>
      </c>
      <c r="O4826" s="53" t="e">
        <f>VLOOKUP(E4826,#REF!,29,FALSE)</f>
        <v>#REF!</v>
      </c>
      <c r="P4826" s="53" t="e">
        <f t="shared" si="381"/>
        <v>#REF!</v>
      </c>
      <c r="Q4826" s="53">
        <v>2.2222222166116505E-8</v>
      </c>
    </row>
    <row r="4827" spans="1:17">
      <c r="A4827" s="51" t="s">
        <v>5396</v>
      </c>
      <c r="B4827" s="51">
        <f t="shared" si="377"/>
        <v>6</v>
      </c>
      <c r="C4827" s="51">
        <f t="shared" si="378"/>
        <v>720</v>
      </c>
      <c r="D4827" s="51" t="s">
        <v>2129</v>
      </c>
      <c r="E4827" s="54" t="str">
        <f t="shared" si="379"/>
        <v>031767</v>
      </c>
      <c r="F4827" s="51" t="e">
        <f>VLOOKUP(E4827,#REF!,8,FALSE)</f>
        <v>#REF!</v>
      </c>
      <c r="G4827" s="51" t="e">
        <f>VLOOKUP(E4827,#REF!,9,FALSE)</f>
        <v>#REF!</v>
      </c>
      <c r="H4827" s="52">
        <v>906762</v>
      </c>
      <c r="I4827" s="51" t="s">
        <v>5260</v>
      </c>
      <c r="J4827" s="53">
        <v>9</v>
      </c>
      <c r="K4827" s="53">
        <v>8.8000030000000002</v>
      </c>
      <c r="L4827" s="53">
        <v>5.3622362652777777</v>
      </c>
      <c r="M4827" s="53">
        <v>5.3622363027777773</v>
      </c>
      <c r="N4827" s="53">
        <f t="shared" si="380"/>
        <v>3860.8101379999998</v>
      </c>
      <c r="O4827" s="53" t="e">
        <f>VLOOKUP(E4827,#REF!,29,FALSE)</f>
        <v>#REF!</v>
      </c>
      <c r="P4827" s="53" t="e">
        <f t="shared" si="381"/>
        <v>#REF!</v>
      </c>
      <c r="Q4827" s="53">
        <v>0</v>
      </c>
    </row>
    <row r="4828" spans="1:17">
      <c r="A4828" s="51" t="s">
        <v>5396</v>
      </c>
      <c r="B4828" s="51">
        <f t="shared" si="377"/>
        <v>6</v>
      </c>
      <c r="C4828" s="51">
        <f t="shared" si="378"/>
        <v>720</v>
      </c>
      <c r="D4828" s="51" t="s">
        <v>5261</v>
      </c>
      <c r="E4828" s="54" t="str">
        <f t="shared" si="379"/>
        <v>034161</v>
      </c>
      <c r="F4828" s="51" t="e">
        <f>VLOOKUP(E4828,#REF!,8,FALSE)</f>
        <v>#REF!</v>
      </c>
      <c r="G4828" s="51" t="e">
        <f>VLOOKUP(E4828,#REF!,9,FALSE)</f>
        <v>#REF!</v>
      </c>
      <c r="H4828" s="52">
        <v>910736</v>
      </c>
      <c r="I4828" s="51" t="s">
        <v>2930</v>
      </c>
      <c r="J4828" s="53">
        <v>5.3</v>
      </c>
      <c r="K4828" s="53">
        <v>5.3</v>
      </c>
      <c r="L4828" s="53">
        <v>4.9194151472222218</v>
      </c>
      <c r="M4828" s="53">
        <v>4.9194151472222218</v>
      </c>
      <c r="N4828" s="53">
        <f t="shared" si="380"/>
        <v>3541.9789059999998</v>
      </c>
      <c r="O4828" s="53" t="e">
        <f>VLOOKUP(E4828,#REF!,29,FALSE)</f>
        <v>#REF!</v>
      </c>
      <c r="P4828" s="53" t="e">
        <f t="shared" si="381"/>
        <v>#REF!</v>
      </c>
      <c r="Q4828" s="53">
        <v>0</v>
      </c>
    </row>
    <row r="4829" spans="1:17">
      <c r="A4829" s="51" t="s">
        <v>5396</v>
      </c>
      <c r="B4829" s="51">
        <f t="shared" si="377"/>
        <v>6</v>
      </c>
      <c r="C4829" s="51">
        <f t="shared" si="378"/>
        <v>720</v>
      </c>
      <c r="D4829" s="51" t="s">
        <v>5262</v>
      </c>
      <c r="E4829" s="54" t="str">
        <f t="shared" si="379"/>
        <v>034162</v>
      </c>
      <c r="F4829" s="51" t="e">
        <f>VLOOKUP(E4829,#REF!,8,FALSE)</f>
        <v>#REF!</v>
      </c>
      <c r="G4829" s="51" t="e">
        <f>VLOOKUP(E4829,#REF!,9,FALSE)</f>
        <v>#REF!</v>
      </c>
      <c r="H4829" s="52">
        <v>910737</v>
      </c>
      <c r="I4829" s="51" t="s">
        <v>2923</v>
      </c>
      <c r="J4829" s="53">
        <v>5.3</v>
      </c>
      <c r="K4829" s="53">
        <v>5.3</v>
      </c>
      <c r="L4829" s="53">
        <v>4.822396422222222</v>
      </c>
      <c r="M4829" s="53">
        <v>4.822396422222222</v>
      </c>
      <c r="N4829" s="53">
        <f t="shared" si="380"/>
        <v>3472.1254239999998</v>
      </c>
      <c r="O4829" s="53" t="e">
        <f>VLOOKUP(E4829,#REF!,29,FALSE)</f>
        <v>#REF!</v>
      </c>
      <c r="P4829" s="53" t="e">
        <f t="shared" si="381"/>
        <v>#REF!</v>
      </c>
      <c r="Q4829" s="53">
        <v>0</v>
      </c>
    </row>
    <row r="4830" spans="1:17">
      <c r="A4830" s="51" t="s">
        <v>5396</v>
      </c>
      <c r="B4830" s="51">
        <f t="shared" si="377"/>
        <v>6</v>
      </c>
      <c r="C4830" s="51">
        <f t="shared" si="378"/>
        <v>720</v>
      </c>
      <c r="D4830" s="51" t="s">
        <v>5263</v>
      </c>
      <c r="E4830" s="54" t="str">
        <f t="shared" si="379"/>
        <v>034163</v>
      </c>
      <c r="F4830" s="51" t="e">
        <f>VLOOKUP(E4830,#REF!,8,FALSE)</f>
        <v>#REF!</v>
      </c>
      <c r="G4830" s="51" t="e">
        <f>VLOOKUP(E4830,#REF!,9,FALSE)</f>
        <v>#REF!</v>
      </c>
      <c r="H4830" s="52">
        <v>910738</v>
      </c>
      <c r="I4830" s="51" t="s">
        <v>2883</v>
      </c>
      <c r="J4830" s="53">
        <v>5.3</v>
      </c>
      <c r="K4830" s="53">
        <v>5.3</v>
      </c>
      <c r="L4830" s="53">
        <v>4.8674239916666666</v>
      </c>
      <c r="M4830" s="53">
        <v>4.8674239916666666</v>
      </c>
      <c r="N4830" s="53">
        <f t="shared" si="380"/>
        <v>3504.5452740000001</v>
      </c>
      <c r="O4830" s="53" t="e">
        <f>VLOOKUP(E4830,#REF!,29,FALSE)</f>
        <v>#REF!</v>
      </c>
      <c r="P4830" s="53" t="e">
        <f t="shared" si="381"/>
        <v>#REF!</v>
      </c>
      <c r="Q4830" s="53">
        <v>0</v>
      </c>
    </row>
    <row r="4831" spans="1:17">
      <c r="A4831" s="51" t="s">
        <v>5396</v>
      </c>
      <c r="B4831" s="51">
        <f t="shared" si="377"/>
        <v>6</v>
      </c>
      <c r="C4831" s="51">
        <f t="shared" si="378"/>
        <v>720</v>
      </c>
      <c r="D4831" s="51" t="s">
        <v>3185</v>
      </c>
      <c r="E4831" s="54" t="str">
        <f t="shared" si="379"/>
        <v>034743</v>
      </c>
      <c r="F4831" s="51" t="e">
        <f>VLOOKUP(E4831,#REF!,8,FALSE)</f>
        <v>#REF!</v>
      </c>
      <c r="G4831" s="51" t="e">
        <f>VLOOKUP(E4831,#REF!,9,FALSE)</f>
        <v>#REF!</v>
      </c>
      <c r="H4831" s="52">
        <v>913312</v>
      </c>
      <c r="I4831" s="51" t="s">
        <v>3186</v>
      </c>
      <c r="J4831" s="53">
        <v>1.69</v>
      </c>
      <c r="K4831" s="53">
        <v>1.52</v>
      </c>
      <c r="L4831" s="53">
        <v>0.59814993611111111</v>
      </c>
      <c r="M4831" s="53">
        <v>0.59814993611111111</v>
      </c>
      <c r="N4831" s="53">
        <f t="shared" si="380"/>
        <v>430.66795400000001</v>
      </c>
      <c r="O4831" s="53" t="e">
        <f>VLOOKUP(E4831,#REF!,29,FALSE)</f>
        <v>#REF!</v>
      </c>
      <c r="P4831" s="53" t="e">
        <f t="shared" si="381"/>
        <v>#REF!</v>
      </c>
      <c r="Q4831" s="53">
        <v>0</v>
      </c>
    </row>
    <row r="4832" spans="1:17">
      <c r="A4832" s="51" t="s">
        <v>5396</v>
      </c>
      <c r="B4832" s="51">
        <f t="shared" si="377"/>
        <v>6</v>
      </c>
      <c r="C4832" s="51">
        <f t="shared" si="378"/>
        <v>720</v>
      </c>
      <c r="D4832" s="51" t="s">
        <v>3146</v>
      </c>
      <c r="E4832" s="54" t="str">
        <f t="shared" si="379"/>
        <v>032516</v>
      </c>
      <c r="F4832" s="51" t="e">
        <f>VLOOKUP(E4832,#REF!,8,FALSE)</f>
        <v>#REF!</v>
      </c>
      <c r="G4832" s="51" t="e">
        <f>VLOOKUP(E4832,#REF!,9,FALSE)</f>
        <v>#REF!</v>
      </c>
      <c r="H4832" s="52">
        <v>913314</v>
      </c>
      <c r="I4832" s="51" t="s">
        <v>5264</v>
      </c>
      <c r="J4832" s="53">
        <v>2.5499999999999998</v>
      </c>
      <c r="K4832" s="53">
        <v>1.7</v>
      </c>
      <c r="L4832" s="53">
        <v>1.168509</v>
      </c>
      <c r="M4832" s="53">
        <v>1.168509</v>
      </c>
      <c r="N4832" s="53">
        <f t="shared" si="380"/>
        <v>841.32648000000006</v>
      </c>
      <c r="O4832" s="53" t="e">
        <f>VLOOKUP(E4832,#REF!,29,FALSE)</f>
        <v>#REF!</v>
      </c>
      <c r="P4832" s="53" t="e">
        <f t="shared" si="381"/>
        <v>#REF!</v>
      </c>
      <c r="Q4832" s="53">
        <v>0</v>
      </c>
    </row>
    <row r="4833" spans="1:17">
      <c r="A4833" s="51" t="s">
        <v>5396</v>
      </c>
      <c r="B4833" s="51">
        <f t="shared" si="377"/>
        <v>6</v>
      </c>
      <c r="C4833" s="51">
        <f t="shared" si="378"/>
        <v>720</v>
      </c>
      <c r="D4833" s="51" t="s">
        <v>1797</v>
      </c>
      <c r="E4833" s="54" t="str">
        <f t="shared" si="379"/>
        <v>031433</v>
      </c>
      <c r="F4833" s="51" t="e">
        <f>VLOOKUP(E4833,#REF!,8,FALSE)</f>
        <v>#REF!</v>
      </c>
      <c r="G4833" s="51" t="e">
        <f>VLOOKUP(E4833,#REF!,9,FALSE)</f>
        <v>#REF!</v>
      </c>
      <c r="H4833" s="52">
        <v>896585</v>
      </c>
      <c r="I4833" s="51" t="s">
        <v>5265</v>
      </c>
      <c r="J4833" s="53">
        <v>3.1</v>
      </c>
      <c r="K4833" s="53">
        <v>2.6</v>
      </c>
      <c r="L4833" s="53">
        <v>2.3386573555555557</v>
      </c>
      <c r="M4833" s="53">
        <v>2.3386573555555557</v>
      </c>
      <c r="N4833" s="53">
        <f t="shared" si="380"/>
        <v>1683.833296</v>
      </c>
      <c r="O4833" s="53" t="e">
        <f>VLOOKUP(E4833,#REF!,29,FALSE)</f>
        <v>#REF!</v>
      </c>
      <c r="P4833" s="53" t="e">
        <f t="shared" si="381"/>
        <v>#REF!</v>
      </c>
      <c r="Q4833" s="53">
        <v>0</v>
      </c>
    </row>
    <row r="4834" spans="1:17">
      <c r="A4834" s="51" t="s">
        <v>5396</v>
      </c>
      <c r="B4834" s="51">
        <f t="shared" si="377"/>
        <v>6</v>
      </c>
      <c r="C4834" s="51">
        <f t="shared" si="378"/>
        <v>720</v>
      </c>
      <c r="D4834" s="51" t="s">
        <v>1799</v>
      </c>
      <c r="E4834" s="54" t="str">
        <f t="shared" si="379"/>
        <v>031435</v>
      </c>
      <c r="F4834" s="51" t="e">
        <f>VLOOKUP(E4834,#REF!,8,FALSE)</f>
        <v>#REF!</v>
      </c>
      <c r="G4834" s="51" t="e">
        <f>VLOOKUP(E4834,#REF!,9,FALSE)</f>
        <v>#REF!</v>
      </c>
      <c r="H4834" s="52">
        <v>896586</v>
      </c>
      <c r="I4834" s="51" t="s">
        <v>5394</v>
      </c>
      <c r="J4834" s="53">
        <v>5.0999999999999996</v>
      </c>
      <c r="K4834" s="53">
        <v>4.9000000000000004</v>
      </c>
      <c r="L4834" s="53">
        <v>5.4149813375000004</v>
      </c>
      <c r="M4834" s="53">
        <v>5.4149813375000004</v>
      </c>
      <c r="N4834" s="53">
        <f t="shared" si="380"/>
        <v>3898.7865630000001</v>
      </c>
      <c r="O4834" s="53" t="e">
        <f>VLOOKUP(E4834,#REF!,29,FALSE)</f>
        <v>#REF!</v>
      </c>
      <c r="P4834" s="53" t="e">
        <f t="shared" si="381"/>
        <v>#REF!</v>
      </c>
      <c r="Q4834" s="53">
        <v>0</v>
      </c>
    </row>
    <row r="4835" spans="1:17">
      <c r="A4835" s="51" t="s">
        <v>5396</v>
      </c>
      <c r="B4835" s="51">
        <f t="shared" si="377"/>
        <v>6</v>
      </c>
      <c r="C4835" s="51">
        <f t="shared" si="378"/>
        <v>720</v>
      </c>
      <c r="D4835" s="51" t="s">
        <v>2384</v>
      </c>
      <c r="E4835" s="54" t="str">
        <f t="shared" si="379"/>
        <v>032315</v>
      </c>
      <c r="F4835" s="51" t="e">
        <f>VLOOKUP(E4835,#REF!,8,FALSE)</f>
        <v>#REF!</v>
      </c>
      <c r="G4835" s="51" t="e">
        <f>VLOOKUP(E4835,#REF!,9,FALSE)</f>
        <v>#REF!</v>
      </c>
      <c r="H4835" s="52">
        <v>908777</v>
      </c>
      <c r="I4835" s="51" t="s">
        <v>2385</v>
      </c>
      <c r="J4835" s="53">
        <v>5.9</v>
      </c>
      <c r="K4835" s="53">
        <v>5.9</v>
      </c>
      <c r="L4835" s="53">
        <v>4.8621956597222225</v>
      </c>
      <c r="M4835" s="53">
        <v>4.8621956597222225</v>
      </c>
      <c r="N4835" s="53">
        <f t="shared" si="380"/>
        <v>3500.7808750000004</v>
      </c>
      <c r="O4835" s="53" t="e">
        <f>VLOOKUP(E4835,#REF!,29,FALSE)</f>
        <v>#REF!</v>
      </c>
      <c r="P4835" s="53" t="e">
        <f t="shared" si="381"/>
        <v>#REF!</v>
      </c>
      <c r="Q4835" s="53">
        <v>0</v>
      </c>
    </row>
    <row r="4836" spans="1:17">
      <c r="A4836" s="51" t="s">
        <v>5396</v>
      </c>
      <c r="B4836" s="51">
        <f t="shared" si="377"/>
        <v>6</v>
      </c>
      <c r="C4836" s="51">
        <f t="shared" si="378"/>
        <v>720</v>
      </c>
      <c r="D4836" s="51" t="s">
        <v>2388</v>
      </c>
      <c r="E4836" s="54" t="str">
        <f t="shared" si="379"/>
        <v>032312</v>
      </c>
      <c r="F4836" s="51" t="e">
        <f>VLOOKUP(E4836,#REF!,8,FALSE)</f>
        <v>#REF!</v>
      </c>
      <c r="G4836" s="51" t="e">
        <f>VLOOKUP(E4836,#REF!,9,FALSE)</f>
        <v>#REF!</v>
      </c>
      <c r="H4836" s="52">
        <v>908800</v>
      </c>
      <c r="I4836" s="51" t="s">
        <v>2389</v>
      </c>
      <c r="J4836" s="53">
        <v>5.9</v>
      </c>
      <c r="K4836" s="53">
        <v>5.9</v>
      </c>
      <c r="L4836" s="53">
        <v>4.8040395277777783</v>
      </c>
      <c r="M4836" s="53">
        <v>4.8040395277777783</v>
      </c>
      <c r="N4836" s="53">
        <f t="shared" si="380"/>
        <v>3458.9084600000006</v>
      </c>
      <c r="O4836" s="53" t="e">
        <f>VLOOKUP(E4836,#REF!,29,FALSE)</f>
        <v>#REF!</v>
      </c>
      <c r="P4836" s="53" t="e">
        <f t="shared" si="381"/>
        <v>#REF!</v>
      </c>
      <c r="Q4836" s="53">
        <v>0</v>
      </c>
    </row>
    <row r="4837" spans="1:17">
      <c r="A4837" s="51" t="s">
        <v>5396</v>
      </c>
      <c r="B4837" s="51">
        <f t="shared" si="377"/>
        <v>6</v>
      </c>
      <c r="C4837" s="51">
        <f t="shared" si="378"/>
        <v>720</v>
      </c>
      <c r="D4837" s="51" t="s">
        <v>2390</v>
      </c>
      <c r="E4837" s="54" t="str">
        <f t="shared" si="379"/>
        <v>032313</v>
      </c>
      <c r="F4837" s="51" t="e">
        <f>VLOOKUP(E4837,#REF!,8,FALSE)</f>
        <v>#REF!</v>
      </c>
      <c r="G4837" s="51" t="e">
        <f>VLOOKUP(E4837,#REF!,9,FALSE)</f>
        <v>#REF!</v>
      </c>
      <c r="H4837" s="52">
        <v>908801</v>
      </c>
      <c r="I4837" s="51" t="s">
        <v>2391</v>
      </c>
      <c r="J4837" s="53">
        <v>5.9</v>
      </c>
      <c r="K4837" s="53">
        <v>5.9</v>
      </c>
      <c r="L4837" s="53">
        <v>4.7005897819444442</v>
      </c>
      <c r="M4837" s="53">
        <v>4.7005897819444442</v>
      </c>
      <c r="N4837" s="53">
        <f t="shared" si="380"/>
        <v>3384.4246429999998</v>
      </c>
      <c r="O4837" s="53" t="e">
        <f>VLOOKUP(E4837,#REF!,29,FALSE)</f>
        <v>#REF!</v>
      </c>
      <c r="P4837" s="53" t="e">
        <f t="shared" si="381"/>
        <v>#REF!</v>
      </c>
      <c r="Q4837" s="53">
        <v>0</v>
      </c>
    </row>
    <row r="4838" spans="1:17">
      <c r="A4838" s="51" t="s">
        <v>5396</v>
      </c>
      <c r="B4838" s="51">
        <f t="shared" si="377"/>
        <v>6</v>
      </c>
      <c r="C4838" s="51">
        <f t="shared" si="378"/>
        <v>720</v>
      </c>
      <c r="D4838" s="51" t="s">
        <v>2553</v>
      </c>
      <c r="E4838" s="54" t="str">
        <f t="shared" si="379"/>
        <v>032282</v>
      </c>
      <c r="F4838" s="51" t="e">
        <f>VLOOKUP(E4838,#REF!,8,FALSE)</f>
        <v>#REF!</v>
      </c>
      <c r="G4838" s="51" t="e">
        <f>VLOOKUP(E4838,#REF!,9,FALSE)</f>
        <v>#REF!</v>
      </c>
      <c r="H4838" s="52">
        <v>909774</v>
      </c>
      <c r="I4838" s="51" t="s">
        <v>2554</v>
      </c>
      <c r="J4838" s="53">
        <v>323.5</v>
      </c>
      <c r="K4838" s="53">
        <v>294.499999</v>
      </c>
      <c r="L4838" s="53">
        <v>215.87447154166665</v>
      </c>
      <c r="M4838" s="53">
        <v>74.711514287854214</v>
      </c>
      <c r="N4838" s="53">
        <f t="shared" si="380"/>
        <v>53792.290287255033</v>
      </c>
      <c r="O4838" s="53" t="e">
        <f>VLOOKUP(E4838,#REF!,29,FALSE)</f>
        <v>#REF!</v>
      </c>
      <c r="P4838" s="53" t="e">
        <f t="shared" si="381"/>
        <v>#REF!</v>
      </c>
      <c r="Q4838" s="53">
        <v>141.16295725381244</v>
      </c>
    </row>
    <row r="4839" spans="1:17">
      <c r="A4839" s="51" t="s">
        <v>5396</v>
      </c>
      <c r="B4839" s="51">
        <f t="shared" si="377"/>
        <v>6</v>
      </c>
      <c r="C4839" s="51">
        <f t="shared" si="378"/>
        <v>720</v>
      </c>
      <c r="D4839" s="51" t="s">
        <v>1940</v>
      </c>
      <c r="E4839" s="54" t="str">
        <f t="shared" si="379"/>
        <v>031511</v>
      </c>
      <c r="F4839" s="51" t="e">
        <f>VLOOKUP(E4839,#REF!,8,FALSE)</f>
        <v>#REF!</v>
      </c>
      <c r="G4839" s="51" t="e">
        <f>VLOOKUP(E4839,#REF!,9,FALSE)</f>
        <v>#REF!</v>
      </c>
      <c r="H4839" s="52">
        <v>896965</v>
      </c>
      <c r="I4839" s="51" t="s">
        <v>5267</v>
      </c>
      <c r="J4839" s="53">
        <v>4.9000000000000004</v>
      </c>
      <c r="K4839" s="53">
        <v>4.7</v>
      </c>
      <c r="L4839" s="53">
        <v>4.1608262027777778</v>
      </c>
      <c r="M4839" s="53">
        <v>4.1292497222222222</v>
      </c>
      <c r="N4839" s="53">
        <f t="shared" si="380"/>
        <v>2973.0598</v>
      </c>
      <c r="O4839" s="53" t="e">
        <f>VLOOKUP(E4839,#REF!,29,FALSE)</f>
        <v>#REF!</v>
      </c>
      <c r="P4839" s="53" t="e">
        <f t="shared" si="381"/>
        <v>#REF!</v>
      </c>
      <c r="Q4839" s="53">
        <v>3.1576480555555814E-2</v>
      </c>
    </row>
    <row r="4840" spans="1:17">
      <c r="A4840" s="51" t="s">
        <v>5396</v>
      </c>
      <c r="B4840" s="51">
        <f t="shared" si="377"/>
        <v>6</v>
      </c>
      <c r="C4840" s="51">
        <f t="shared" si="378"/>
        <v>720</v>
      </c>
      <c r="D4840" s="51" t="s">
        <v>2055</v>
      </c>
      <c r="E4840" s="54" t="str">
        <f t="shared" si="379"/>
        <v>031606</v>
      </c>
      <c r="F4840" s="51" t="e">
        <f>VLOOKUP(E4840,#REF!,8,FALSE)</f>
        <v>#REF!</v>
      </c>
      <c r="G4840" s="51" t="e">
        <f>VLOOKUP(E4840,#REF!,9,FALSE)</f>
        <v>#REF!</v>
      </c>
      <c r="H4840" s="52">
        <v>908889</v>
      </c>
      <c r="I4840" s="51" t="s">
        <v>2056</v>
      </c>
      <c r="J4840" s="53">
        <v>7.4</v>
      </c>
      <c r="K4840" s="53">
        <v>7.1999930000000001</v>
      </c>
      <c r="L4840" s="53">
        <v>5.6395029875000002</v>
      </c>
      <c r="M4840" s="53">
        <v>5.639502970833334</v>
      </c>
      <c r="N4840" s="53">
        <f t="shared" si="380"/>
        <v>4060.4421390000007</v>
      </c>
      <c r="O4840" s="53" t="e">
        <f>VLOOKUP(E4840,#REF!,29,FALSE)</f>
        <v>#REF!</v>
      </c>
      <c r="P4840" s="53" t="e">
        <f t="shared" si="381"/>
        <v>#REF!</v>
      </c>
      <c r="Q4840" s="53">
        <v>1.6666666624587377E-8</v>
      </c>
    </row>
    <row r="4841" spans="1:17">
      <c r="A4841" s="51" t="s">
        <v>5396</v>
      </c>
      <c r="B4841" s="51">
        <f t="shared" si="377"/>
        <v>6</v>
      </c>
      <c r="C4841" s="51">
        <f t="shared" si="378"/>
        <v>720</v>
      </c>
      <c r="D4841" s="51" t="s">
        <v>1805</v>
      </c>
      <c r="E4841" s="54" t="str">
        <f t="shared" si="379"/>
        <v>031434</v>
      </c>
      <c r="F4841" s="51" t="e">
        <f>VLOOKUP(E4841,#REF!,8,FALSE)</f>
        <v>#REF!</v>
      </c>
      <c r="G4841" s="51" t="e">
        <f>VLOOKUP(E4841,#REF!,9,FALSE)</f>
        <v>#REF!</v>
      </c>
      <c r="H4841" s="52">
        <v>895130</v>
      </c>
      <c r="I4841" s="51" t="s">
        <v>5268</v>
      </c>
      <c r="J4841" s="53">
        <v>2.2000000000000002</v>
      </c>
      <c r="K4841" s="53">
        <v>1.9</v>
      </c>
      <c r="L4841" s="53">
        <v>0.99586011944444441</v>
      </c>
      <c r="M4841" s="53">
        <v>0.99586011944444441</v>
      </c>
      <c r="N4841" s="53">
        <f t="shared" si="380"/>
        <v>717.01928599999997</v>
      </c>
      <c r="O4841" s="53" t="e">
        <f>VLOOKUP(E4841,#REF!,29,FALSE)</f>
        <v>#REF!</v>
      </c>
      <c r="P4841" s="53" t="e">
        <f t="shared" si="381"/>
        <v>#REF!</v>
      </c>
      <c r="Q4841" s="53">
        <v>0</v>
      </c>
    </row>
    <row r="4842" spans="1:17">
      <c r="A4842" s="51" t="s">
        <v>5396</v>
      </c>
      <c r="B4842" s="51">
        <f t="shared" si="377"/>
        <v>6</v>
      </c>
      <c r="C4842" s="51">
        <f t="shared" si="378"/>
        <v>720</v>
      </c>
      <c r="D4842" s="51" t="s">
        <v>1691</v>
      </c>
      <c r="E4842" s="54" t="str">
        <f t="shared" si="379"/>
        <v>031431</v>
      </c>
      <c r="F4842" s="51" t="e">
        <f>VLOOKUP(E4842,#REF!,8,FALSE)</f>
        <v>#REF!</v>
      </c>
      <c r="G4842" s="51" t="e">
        <f>VLOOKUP(E4842,#REF!,9,FALSE)</f>
        <v>#REF!</v>
      </c>
      <c r="H4842" s="52">
        <v>896591</v>
      </c>
      <c r="I4842" s="51" t="s">
        <v>5269</v>
      </c>
      <c r="J4842" s="53">
        <v>4.2</v>
      </c>
      <c r="K4842" s="53">
        <v>3.7</v>
      </c>
      <c r="L4842" s="53">
        <v>2.2337763694444446</v>
      </c>
      <c r="M4842" s="53">
        <v>2.2337763694444446</v>
      </c>
      <c r="N4842" s="53">
        <f t="shared" si="380"/>
        <v>1608.318986</v>
      </c>
      <c r="O4842" s="53" t="e">
        <f>VLOOKUP(E4842,#REF!,29,FALSE)</f>
        <v>#REF!</v>
      </c>
      <c r="P4842" s="53" t="e">
        <f t="shared" si="381"/>
        <v>#REF!</v>
      </c>
      <c r="Q4842" s="53">
        <v>0</v>
      </c>
    </row>
    <row r="4843" spans="1:17">
      <c r="A4843" s="51" t="s">
        <v>5396</v>
      </c>
      <c r="B4843" s="51">
        <f t="shared" si="377"/>
        <v>6</v>
      </c>
      <c r="C4843" s="51">
        <f t="shared" si="378"/>
        <v>720</v>
      </c>
      <c r="D4843" s="51" t="s">
        <v>5270</v>
      </c>
      <c r="E4843" s="54" t="str">
        <f t="shared" si="379"/>
        <v>032323</v>
      </c>
      <c r="F4843" s="51" t="e">
        <f>VLOOKUP(E4843,#REF!,8,FALSE)</f>
        <v>#REF!</v>
      </c>
      <c r="G4843" s="51" t="e">
        <f>VLOOKUP(E4843,#REF!,9,FALSE)</f>
        <v>#REF!</v>
      </c>
      <c r="H4843" s="52">
        <v>908798</v>
      </c>
      <c r="I4843" s="51" t="s">
        <v>5271</v>
      </c>
      <c r="J4843" s="53">
        <v>1.8</v>
      </c>
      <c r="K4843" s="53">
        <v>1.8</v>
      </c>
      <c r="L4843" s="53">
        <v>1.6392389819444444</v>
      </c>
      <c r="M4843" s="53">
        <v>1.6392389819444444</v>
      </c>
      <c r="N4843" s="53">
        <f t="shared" si="380"/>
        <v>1180.2520669999999</v>
      </c>
      <c r="O4843" s="53" t="e">
        <f>VLOOKUP(E4843,#REF!,29,FALSE)</f>
        <v>#REF!</v>
      </c>
      <c r="P4843" s="53" t="e">
        <f t="shared" si="381"/>
        <v>#REF!</v>
      </c>
      <c r="Q4843" s="53">
        <v>0</v>
      </c>
    </row>
    <row r="4844" spans="1:17">
      <c r="A4844" s="51" t="s">
        <v>5396</v>
      </c>
      <c r="B4844" s="51">
        <f t="shared" si="377"/>
        <v>6</v>
      </c>
      <c r="C4844" s="51">
        <f t="shared" si="378"/>
        <v>720</v>
      </c>
      <c r="D4844" s="51" t="s">
        <v>3157</v>
      </c>
      <c r="E4844" s="54" t="str">
        <f t="shared" si="379"/>
        <v>033893</v>
      </c>
      <c r="F4844" s="51" t="e">
        <f>VLOOKUP(E4844,#REF!,8,FALSE)</f>
        <v>#REF!</v>
      </c>
      <c r="G4844" s="51" t="e">
        <f>VLOOKUP(E4844,#REF!,9,FALSE)</f>
        <v>#REF!</v>
      </c>
      <c r="H4844" s="52">
        <v>913291</v>
      </c>
      <c r="I4844" s="51" t="s">
        <v>5272</v>
      </c>
      <c r="J4844" s="53">
        <v>10.92</v>
      </c>
      <c r="K4844" s="53">
        <v>9.82</v>
      </c>
      <c r="L4844" s="53">
        <v>7.8228286972222225</v>
      </c>
      <c r="M4844" s="53">
        <v>7.8228286972222225</v>
      </c>
      <c r="N4844" s="53">
        <f t="shared" si="380"/>
        <v>5632.4366620000001</v>
      </c>
      <c r="O4844" s="53" t="e">
        <f>VLOOKUP(E4844,#REF!,29,FALSE)</f>
        <v>#REF!</v>
      </c>
      <c r="P4844" s="53" t="e">
        <f t="shared" si="381"/>
        <v>#REF!</v>
      </c>
      <c r="Q4844" s="53">
        <v>0</v>
      </c>
    </row>
    <row r="4845" spans="1:17">
      <c r="A4845" s="51" t="s">
        <v>5396</v>
      </c>
      <c r="B4845" s="51">
        <f t="shared" si="377"/>
        <v>6</v>
      </c>
      <c r="C4845" s="51">
        <f t="shared" si="378"/>
        <v>720</v>
      </c>
      <c r="D4845" s="51" t="s">
        <v>2580</v>
      </c>
      <c r="E4845" s="54" t="str">
        <f t="shared" si="379"/>
        <v>033380</v>
      </c>
      <c r="F4845" s="51" t="e">
        <f>VLOOKUP(E4845,#REF!,8,FALSE)</f>
        <v>#REF!</v>
      </c>
      <c r="G4845" s="51" t="e">
        <f>VLOOKUP(E4845,#REF!,9,FALSE)</f>
        <v>#REF!</v>
      </c>
      <c r="H4845" s="52">
        <v>909410</v>
      </c>
      <c r="I4845" s="51" t="s">
        <v>2581</v>
      </c>
      <c r="J4845" s="53">
        <v>11.4</v>
      </c>
      <c r="K4845" s="53">
        <v>8</v>
      </c>
      <c r="L4845" s="53">
        <v>13.559378286111112</v>
      </c>
      <c r="M4845" s="53">
        <v>0.28049816648835213</v>
      </c>
      <c r="N4845" s="53">
        <f t="shared" si="380"/>
        <v>201.95867987161353</v>
      </c>
      <c r="O4845" s="53" t="e">
        <f>VLOOKUP(E4845,#REF!,29,FALSE)</f>
        <v>#REF!</v>
      </c>
      <c r="P4845" s="53" t="e">
        <f t="shared" si="381"/>
        <v>#REF!</v>
      </c>
      <c r="Q4845" s="53">
        <v>13.278880119622759</v>
      </c>
    </row>
    <row r="4846" spans="1:17">
      <c r="A4846" s="51" t="s">
        <v>5396</v>
      </c>
      <c r="B4846" s="51">
        <f t="shared" si="377"/>
        <v>6</v>
      </c>
      <c r="C4846" s="51">
        <f t="shared" si="378"/>
        <v>720</v>
      </c>
      <c r="D4846" s="51" t="s">
        <v>2867</v>
      </c>
      <c r="E4846" s="54" t="str">
        <f t="shared" si="379"/>
        <v>034387</v>
      </c>
      <c r="F4846" s="51" t="e">
        <f>VLOOKUP(E4846,#REF!,8,FALSE)</f>
        <v>#REF!</v>
      </c>
      <c r="G4846" s="51" t="e">
        <f>VLOOKUP(E4846,#REF!,9,FALSE)</f>
        <v>#REF!</v>
      </c>
      <c r="H4846" s="52">
        <v>910731</v>
      </c>
      <c r="I4846" s="51" t="s">
        <v>2868</v>
      </c>
      <c r="J4846" s="53">
        <v>7.8</v>
      </c>
      <c r="K4846" s="53">
        <v>7.8</v>
      </c>
      <c r="L4846" s="53">
        <v>8.2256153083333334</v>
      </c>
      <c r="M4846" s="53">
        <v>8.2256153083333334</v>
      </c>
      <c r="N4846" s="53">
        <f t="shared" si="380"/>
        <v>5922.4430220000004</v>
      </c>
      <c r="O4846" s="53" t="e">
        <f>VLOOKUP(E4846,#REF!,29,FALSE)</f>
        <v>#REF!</v>
      </c>
      <c r="P4846" s="53" t="e">
        <f t="shared" si="381"/>
        <v>#REF!</v>
      </c>
      <c r="Q4846" s="53">
        <v>0</v>
      </c>
    </row>
    <row r="4847" spans="1:17">
      <c r="A4847" s="51" t="s">
        <v>5396</v>
      </c>
      <c r="B4847" s="51">
        <f t="shared" si="377"/>
        <v>6</v>
      </c>
      <c r="C4847" s="51">
        <f t="shared" si="378"/>
        <v>720</v>
      </c>
      <c r="D4847" s="51" t="s">
        <v>1757</v>
      </c>
      <c r="E4847" s="54" t="str">
        <f t="shared" si="379"/>
        <v>031432</v>
      </c>
      <c r="F4847" s="51" t="e">
        <f>VLOOKUP(E4847,#REF!,8,FALSE)</f>
        <v>#REF!</v>
      </c>
      <c r="G4847" s="51" t="e">
        <f>VLOOKUP(E4847,#REF!,9,FALSE)</f>
        <v>#REF!</v>
      </c>
      <c r="H4847" s="52">
        <v>896555</v>
      </c>
      <c r="I4847" s="51" t="s">
        <v>5273</v>
      </c>
      <c r="J4847" s="53">
        <v>5.0999999999999996</v>
      </c>
      <c r="K4847" s="53">
        <v>5.0999999999999996</v>
      </c>
      <c r="L4847" s="53">
        <v>4.1180540694444447</v>
      </c>
      <c r="M4847" s="53">
        <v>4.1180540694444447</v>
      </c>
      <c r="N4847" s="53">
        <f t="shared" si="380"/>
        <v>2964.9989300000002</v>
      </c>
      <c r="O4847" s="53" t="e">
        <f>VLOOKUP(E4847,#REF!,29,FALSE)</f>
        <v>#REF!</v>
      </c>
      <c r="P4847" s="53" t="e">
        <f t="shared" si="381"/>
        <v>#REF!</v>
      </c>
      <c r="Q4847" s="53">
        <v>0</v>
      </c>
    </row>
    <row r="4848" spans="1:17">
      <c r="A4848" s="51" t="s">
        <v>5396</v>
      </c>
      <c r="B4848" s="51">
        <f t="shared" si="377"/>
        <v>6</v>
      </c>
      <c r="C4848" s="51">
        <f t="shared" si="378"/>
        <v>720</v>
      </c>
      <c r="D4848" s="51" t="s">
        <v>1759</v>
      </c>
      <c r="E4848" s="54" t="str">
        <f t="shared" si="379"/>
        <v>031459</v>
      </c>
      <c r="F4848" s="51" t="e">
        <f>VLOOKUP(E4848,#REF!,8,FALSE)</f>
        <v>#REF!</v>
      </c>
      <c r="G4848" s="51" t="e">
        <f>VLOOKUP(E4848,#REF!,9,FALSE)</f>
        <v>#REF!</v>
      </c>
      <c r="H4848" s="52">
        <v>896556</v>
      </c>
      <c r="I4848" s="51" t="s">
        <v>5274</v>
      </c>
      <c r="J4848" s="53">
        <v>4.7</v>
      </c>
      <c r="K4848" s="53">
        <v>4.7</v>
      </c>
      <c r="L4848" s="53">
        <v>2.9339779861111106</v>
      </c>
      <c r="M4848" s="53">
        <v>2.9339779861111106</v>
      </c>
      <c r="N4848" s="53">
        <f t="shared" si="380"/>
        <v>2112.4641499999998</v>
      </c>
      <c r="O4848" s="53" t="e">
        <f>VLOOKUP(E4848,#REF!,29,FALSE)</f>
        <v>#REF!</v>
      </c>
      <c r="P4848" s="53" t="e">
        <f t="shared" si="381"/>
        <v>#REF!</v>
      </c>
      <c r="Q4848" s="53">
        <v>0</v>
      </c>
    </row>
    <row r="4849" spans="1:17">
      <c r="A4849" s="51" t="s">
        <v>5396</v>
      </c>
      <c r="B4849" s="51">
        <f t="shared" si="377"/>
        <v>6</v>
      </c>
      <c r="C4849" s="51">
        <f t="shared" si="378"/>
        <v>720</v>
      </c>
      <c r="D4849" s="51" t="s">
        <v>1700</v>
      </c>
      <c r="E4849" s="54" t="str">
        <f t="shared" si="379"/>
        <v>031447</v>
      </c>
      <c r="F4849" s="51" t="e">
        <f>VLOOKUP(E4849,#REF!,8,FALSE)</f>
        <v>#REF!</v>
      </c>
      <c r="G4849" s="51" t="e">
        <f>VLOOKUP(E4849,#REF!,9,FALSE)</f>
        <v>#REF!</v>
      </c>
      <c r="H4849" s="52">
        <v>896557</v>
      </c>
      <c r="I4849" s="51" t="s">
        <v>5275</v>
      </c>
      <c r="J4849" s="53">
        <v>4.5999999999999996</v>
      </c>
      <c r="K4849" s="53">
        <v>4.5999999999999996</v>
      </c>
      <c r="L4849" s="53">
        <v>4.0884686291666661</v>
      </c>
      <c r="M4849" s="53">
        <v>4.0884686291666661</v>
      </c>
      <c r="N4849" s="53">
        <f t="shared" si="380"/>
        <v>2943.6974129999994</v>
      </c>
      <c r="O4849" s="53" t="e">
        <f>VLOOKUP(E4849,#REF!,29,FALSE)</f>
        <v>#REF!</v>
      </c>
      <c r="P4849" s="53" t="e">
        <f t="shared" si="381"/>
        <v>#REF!</v>
      </c>
      <c r="Q4849" s="53">
        <v>0</v>
      </c>
    </row>
    <row r="4850" spans="1:17">
      <c r="A4850" s="51" t="s">
        <v>5396</v>
      </c>
      <c r="B4850" s="51">
        <f t="shared" si="377"/>
        <v>6</v>
      </c>
      <c r="C4850" s="51">
        <f t="shared" si="378"/>
        <v>720</v>
      </c>
      <c r="D4850" s="51" t="s">
        <v>1702</v>
      </c>
      <c r="E4850" s="54" t="str">
        <f t="shared" si="379"/>
        <v>031458</v>
      </c>
      <c r="F4850" s="51" t="e">
        <f>VLOOKUP(E4850,#REF!,8,FALSE)</f>
        <v>#REF!</v>
      </c>
      <c r="G4850" s="51" t="e">
        <f>VLOOKUP(E4850,#REF!,9,FALSE)</f>
        <v>#REF!</v>
      </c>
      <c r="H4850" s="52">
        <v>896588</v>
      </c>
      <c r="I4850" s="51" t="s">
        <v>5276</v>
      </c>
      <c r="J4850" s="53">
        <v>4.2</v>
      </c>
      <c r="K4850" s="53">
        <v>4.2</v>
      </c>
      <c r="L4850" s="53">
        <v>3.1526993055555552</v>
      </c>
      <c r="M4850" s="53">
        <v>3.1526993055555552</v>
      </c>
      <c r="N4850" s="53">
        <f t="shared" si="380"/>
        <v>2269.9434999999999</v>
      </c>
      <c r="O4850" s="53" t="e">
        <f>VLOOKUP(E4850,#REF!,29,FALSE)</f>
        <v>#REF!</v>
      </c>
      <c r="P4850" s="53" t="e">
        <f t="shared" si="381"/>
        <v>#REF!</v>
      </c>
      <c r="Q4850" s="53">
        <v>0</v>
      </c>
    </row>
    <row r="4851" spans="1:17">
      <c r="A4851" s="51" t="s">
        <v>5396</v>
      </c>
      <c r="B4851" s="51">
        <f t="shared" si="377"/>
        <v>6</v>
      </c>
      <c r="C4851" s="51">
        <f t="shared" si="378"/>
        <v>720</v>
      </c>
      <c r="D4851" s="51" t="s">
        <v>2995</v>
      </c>
      <c r="E4851" s="54" t="str">
        <f t="shared" si="379"/>
        <v>027263</v>
      </c>
      <c r="F4851" s="51" t="e">
        <f>VLOOKUP(E4851,#REF!,8,FALSE)</f>
        <v>#REF!</v>
      </c>
      <c r="G4851" s="51" t="e">
        <f>VLOOKUP(E4851,#REF!,9,FALSE)</f>
        <v>#REF!</v>
      </c>
      <c r="H4851" s="52">
        <v>399</v>
      </c>
      <c r="I4851" s="51" t="s">
        <v>2996</v>
      </c>
      <c r="J4851" s="53">
        <v>100.7</v>
      </c>
      <c r="K4851" s="53">
        <v>100</v>
      </c>
      <c r="L4851" s="53">
        <v>158.75027322083332</v>
      </c>
      <c r="M4851" s="53">
        <v>32.570194444444446</v>
      </c>
      <c r="N4851" s="53">
        <f t="shared" si="380"/>
        <v>23450.54</v>
      </c>
      <c r="O4851" s="53" t="e">
        <f>VLOOKUP(E4851,#REF!,29,FALSE)</f>
        <v>#REF!</v>
      </c>
      <c r="P4851" s="53" t="e">
        <f t="shared" si="381"/>
        <v>#REF!</v>
      </c>
      <c r="Q4851" s="53">
        <v>126.18007877638888</v>
      </c>
    </row>
    <row r="4852" spans="1:17">
      <c r="A4852" s="51" t="s">
        <v>5396</v>
      </c>
      <c r="B4852" s="51">
        <f t="shared" si="377"/>
        <v>6</v>
      </c>
      <c r="C4852" s="51">
        <f t="shared" si="378"/>
        <v>720</v>
      </c>
      <c r="D4852" s="51" t="s">
        <v>3653</v>
      </c>
      <c r="E4852" s="54" t="str">
        <f t="shared" si="379"/>
        <v>028225</v>
      </c>
      <c r="F4852" s="51" t="e">
        <f>VLOOKUP(E4852,#REF!,8,FALSE)</f>
        <v>#REF!</v>
      </c>
      <c r="G4852" s="51" t="e">
        <f>VLOOKUP(E4852,#REF!,9,FALSE)</f>
        <v>#REF!</v>
      </c>
      <c r="H4852" s="52">
        <v>8373</v>
      </c>
      <c r="I4852" s="51" t="s">
        <v>5277</v>
      </c>
      <c r="J4852" s="53">
        <v>181.3</v>
      </c>
      <c r="K4852" s="53">
        <v>90</v>
      </c>
      <c r="L4852" s="53">
        <v>102.77725083472222</v>
      </c>
      <c r="M4852" s="53">
        <v>27.559836631944446</v>
      </c>
      <c r="N4852" s="53">
        <f t="shared" si="380"/>
        <v>19843.082375000002</v>
      </c>
      <c r="O4852" s="53" t="e">
        <f>VLOOKUP(E4852,#REF!,29,FALSE)</f>
        <v>#REF!</v>
      </c>
      <c r="P4852" s="53" t="e">
        <f t="shared" si="381"/>
        <v>#REF!</v>
      </c>
      <c r="Q4852" s="53">
        <v>75.217414202777789</v>
      </c>
    </row>
    <row r="4853" spans="1:17">
      <c r="A4853" s="51" t="s">
        <v>5396</v>
      </c>
      <c r="B4853" s="51">
        <f t="shared" si="377"/>
        <v>6</v>
      </c>
      <c r="C4853" s="51">
        <f t="shared" si="378"/>
        <v>720</v>
      </c>
      <c r="D4853" s="51" t="s">
        <v>2679</v>
      </c>
      <c r="E4853" s="54" t="str">
        <f t="shared" si="379"/>
        <v>031268</v>
      </c>
      <c r="F4853" s="51" t="e">
        <f>VLOOKUP(E4853,#REF!,8,FALSE)</f>
        <v>#REF!</v>
      </c>
      <c r="G4853" s="51" t="e">
        <f>VLOOKUP(E4853,#REF!,9,FALSE)</f>
        <v>#REF!</v>
      </c>
      <c r="H4853" s="52">
        <v>895043</v>
      </c>
      <c r="I4853" s="51" t="s">
        <v>2680</v>
      </c>
      <c r="J4853" s="53">
        <v>30.9</v>
      </c>
      <c r="K4853" s="53">
        <v>30.900003000000002</v>
      </c>
      <c r="L4853" s="53">
        <v>29.140981305555552</v>
      </c>
      <c r="M4853" s="53">
        <v>5.0199609003254366</v>
      </c>
      <c r="N4853" s="53">
        <f t="shared" si="380"/>
        <v>3614.3718482343143</v>
      </c>
      <c r="O4853" s="53" t="e">
        <f>VLOOKUP(E4853,#REF!,29,FALSE)</f>
        <v>#REF!</v>
      </c>
      <c r="P4853" s="53" t="e">
        <f t="shared" si="381"/>
        <v>#REF!</v>
      </c>
      <c r="Q4853" s="53">
        <v>24.121020405230119</v>
      </c>
    </row>
    <row r="4854" spans="1:17">
      <c r="A4854" s="51" t="s">
        <v>5396</v>
      </c>
      <c r="B4854" s="51">
        <f t="shared" si="377"/>
        <v>6</v>
      </c>
      <c r="C4854" s="51">
        <f t="shared" si="378"/>
        <v>720</v>
      </c>
      <c r="D4854" s="51" t="s">
        <v>2704</v>
      </c>
      <c r="E4854" s="54" t="str">
        <f t="shared" si="379"/>
        <v>032228</v>
      </c>
      <c r="F4854" s="51" t="e">
        <f>VLOOKUP(E4854,#REF!,8,FALSE)</f>
        <v>#REF!</v>
      </c>
      <c r="G4854" s="51" t="e">
        <f>VLOOKUP(E4854,#REF!,9,FALSE)</f>
        <v>#REF!</v>
      </c>
      <c r="H4854" s="52">
        <v>912534</v>
      </c>
      <c r="I4854" s="51" t="s">
        <v>2705</v>
      </c>
      <c r="J4854" s="53">
        <v>867</v>
      </c>
      <c r="K4854" s="53">
        <v>867.000001</v>
      </c>
      <c r="L4854" s="53">
        <v>13.366280268055556</v>
      </c>
      <c r="M4854" s="53">
        <v>0</v>
      </c>
      <c r="N4854" s="53">
        <f t="shared" si="380"/>
        <v>0</v>
      </c>
      <c r="O4854" s="53" t="e">
        <f>VLOOKUP(E4854,#REF!,29,FALSE)</f>
        <v>#REF!</v>
      </c>
      <c r="P4854" s="53" t="e">
        <f t="shared" si="381"/>
        <v>#REF!</v>
      </c>
      <c r="Q4854" s="53">
        <v>13.366280268055556</v>
      </c>
    </row>
    <row r="4855" spans="1:17">
      <c r="A4855" s="51" t="s">
        <v>5396</v>
      </c>
      <c r="B4855" s="51">
        <f t="shared" si="377"/>
        <v>6</v>
      </c>
      <c r="C4855" s="51">
        <f t="shared" si="378"/>
        <v>720</v>
      </c>
      <c r="D4855" s="51" t="s">
        <v>3114</v>
      </c>
      <c r="E4855" s="54" t="str">
        <f t="shared" si="379"/>
        <v>035743</v>
      </c>
      <c r="F4855" s="51" t="e">
        <f>VLOOKUP(E4855,#REF!,8,FALSE)</f>
        <v>#REF!</v>
      </c>
      <c r="G4855" s="51" t="e">
        <f>VLOOKUP(E4855,#REF!,9,FALSE)</f>
        <v>#REF!</v>
      </c>
      <c r="H4855" s="52">
        <v>913297</v>
      </c>
      <c r="I4855" s="51" t="s">
        <v>3115</v>
      </c>
      <c r="J4855" s="53">
        <v>0.61</v>
      </c>
      <c r="K4855" s="53">
        <v>0.52</v>
      </c>
      <c r="L4855" s="53">
        <v>0.20184840000000001</v>
      </c>
      <c r="M4855" s="53">
        <v>0.20184840000000001</v>
      </c>
      <c r="N4855" s="53">
        <f t="shared" si="380"/>
        <v>145.330848</v>
      </c>
      <c r="O4855" s="53" t="e">
        <f>VLOOKUP(E4855,#REF!,29,FALSE)</f>
        <v>#REF!</v>
      </c>
      <c r="P4855" s="53" t="e">
        <f t="shared" si="381"/>
        <v>#REF!</v>
      </c>
      <c r="Q4855" s="53">
        <v>0</v>
      </c>
    </row>
    <row r="4856" spans="1:17">
      <c r="A4856" s="51" t="s">
        <v>5396</v>
      </c>
      <c r="B4856" s="51">
        <f t="shared" si="377"/>
        <v>6</v>
      </c>
      <c r="C4856" s="51">
        <f t="shared" si="378"/>
        <v>720</v>
      </c>
      <c r="D4856" s="51" t="s">
        <v>3168</v>
      </c>
      <c r="E4856" s="54" t="str">
        <f t="shared" si="379"/>
        <v>035120</v>
      </c>
      <c r="F4856" s="51" t="e">
        <f>VLOOKUP(E4856,#REF!,8,FALSE)</f>
        <v>#REF!</v>
      </c>
      <c r="G4856" s="51" t="e">
        <f>VLOOKUP(E4856,#REF!,9,FALSE)</f>
        <v>#REF!</v>
      </c>
      <c r="H4856" s="52">
        <v>913313</v>
      </c>
      <c r="I4856" s="51" t="s">
        <v>3169</v>
      </c>
      <c r="J4856" s="53">
        <v>2.2599999999999998</v>
      </c>
      <c r="K4856" s="53">
        <v>1.67</v>
      </c>
      <c r="L4856" s="53">
        <v>1.1211150000000001</v>
      </c>
      <c r="M4856" s="53">
        <v>1.1211150000000001</v>
      </c>
      <c r="N4856" s="53">
        <f t="shared" si="380"/>
        <v>807.20280000000002</v>
      </c>
      <c r="O4856" s="53" t="e">
        <f>VLOOKUP(E4856,#REF!,29,FALSE)</f>
        <v>#REF!</v>
      </c>
      <c r="P4856" s="53" t="e">
        <f t="shared" si="381"/>
        <v>#REF!</v>
      </c>
      <c r="Q4856" s="53">
        <v>0</v>
      </c>
    </row>
    <row r="4857" spans="1:17">
      <c r="A4857" s="51" t="s">
        <v>5396</v>
      </c>
      <c r="B4857" s="51">
        <f t="shared" si="377"/>
        <v>6</v>
      </c>
      <c r="C4857" s="51">
        <f t="shared" si="378"/>
        <v>720</v>
      </c>
      <c r="D4857" s="51" t="s">
        <v>2890</v>
      </c>
      <c r="E4857" s="54" t="str">
        <f t="shared" si="379"/>
        <v>034107</v>
      </c>
      <c r="F4857" s="51" t="e">
        <f>VLOOKUP(E4857,#REF!,8,FALSE)</f>
        <v>#REF!</v>
      </c>
      <c r="G4857" s="51" t="e">
        <f>VLOOKUP(E4857,#REF!,9,FALSE)</f>
        <v>#REF!</v>
      </c>
      <c r="H4857" s="52">
        <v>910685</v>
      </c>
      <c r="I4857" s="51" t="s">
        <v>2891</v>
      </c>
      <c r="J4857" s="53">
        <v>1.3</v>
      </c>
      <c r="K4857" s="53">
        <v>1.3</v>
      </c>
      <c r="L4857" s="53">
        <v>1.1614912611111112</v>
      </c>
      <c r="M4857" s="53">
        <v>1.1614912611111112</v>
      </c>
      <c r="N4857" s="53">
        <f t="shared" si="380"/>
        <v>836.27370800000006</v>
      </c>
      <c r="O4857" s="53" t="e">
        <f>VLOOKUP(E4857,#REF!,29,FALSE)</f>
        <v>#REF!</v>
      </c>
      <c r="P4857" s="53" t="e">
        <f t="shared" si="381"/>
        <v>#REF!</v>
      </c>
      <c r="Q4857" s="53">
        <v>0</v>
      </c>
    </row>
    <row r="4858" spans="1:17">
      <c r="A4858" s="51" t="s">
        <v>5396</v>
      </c>
      <c r="B4858" s="51">
        <f t="shared" si="377"/>
        <v>6</v>
      </c>
      <c r="C4858" s="51">
        <f t="shared" si="378"/>
        <v>720</v>
      </c>
      <c r="D4858" s="51" t="s">
        <v>3176</v>
      </c>
      <c r="E4858" s="54" t="str">
        <f t="shared" si="379"/>
        <v>029120</v>
      </c>
      <c r="F4858" s="51" t="e">
        <f>VLOOKUP(E4858,#REF!,8,FALSE)</f>
        <v>#REF!</v>
      </c>
      <c r="G4858" s="51" t="e">
        <f>VLOOKUP(E4858,#REF!,9,FALSE)</f>
        <v>#REF!</v>
      </c>
      <c r="H4858" s="52">
        <v>913298</v>
      </c>
      <c r="I4858" s="51" t="s">
        <v>3177</v>
      </c>
      <c r="J4858" s="53">
        <v>3.04</v>
      </c>
      <c r="K4858" s="53">
        <v>2.73</v>
      </c>
      <c r="L4858" s="53">
        <v>1.3005941666666667</v>
      </c>
      <c r="M4858" s="53">
        <v>1.3005941666666667</v>
      </c>
      <c r="N4858" s="53">
        <f t="shared" si="380"/>
        <v>936.42780000000005</v>
      </c>
      <c r="O4858" s="53" t="e">
        <f>VLOOKUP(E4858,#REF!,29,FALSE)</f>
        <v>#REF!</v>
      </c>
      <c r="P4858" s="53" t="e">
        <f t="shared" si="381"/>
        <v>#REF!</v>
      </c>
      <c r="Q4858" s="53">
        <v>0</v>
      </c>
    </row>
    <row r="4859" spans="1:17">
      <c r="A4859" s="51" t="s">
        <v>5396</v>
      </c>
      <c r="B4859" s="51">
        <f t="shared" si="377"/>
        <v>6</v>
      </c>
      <c r="C4859" s="51">
        <f t="shared" si="378"/>
        <v>720</v>
      </c>
      <c r="D4859" s="51" t="s">
        <v>1614</v>
      </c>
      <c r="E4859" s="54" t="str">
        <f t="shared" si="379"/>
        <v>030929</v>
      </c>
      <c r="F4859" s="51" t="e">
        <f>VLOOKUP(E4859,#REF!,8,FALSE)</f>
        <v>#REF!</v>
      </c>
      <c r="G4859" s="51" t="e">
        <f>VLOOKUP(E4859,#REF!,9,FALSE)</f>
        <v>#REF!</v>
      </c>
      <c r="H4859" s="52">
        <v>889871</v>
      </c>
      <c r="I4859" s="51" t="s">
        <v>1613</v>
      </c>
      <c r="J4859" s="53">
        <v>14.1</v>
      </c>
      <c r="K4859" s="53">
        <v>11.699997</v>
      </c>
      <c r="L4859" s="53">
        <v>9.9732363638888888</v>
      </c>
      <c r="M4859" s="53">
        <v>9.9732362847222227</v>
      </c>
      <c r="N4859" s="53">
        <f t="shared" si="380"/>
        <v>7180.730125</v>
      </c>
      <c r="O4859" s="53" t="e">
        <f>VLOOKUP(E4859,#REF!,29,FALSE)</f>
        <v>#REF!</v>
      </c>
      <c r="P4859" s="53" t="e">
        <f t="shared" si="381"/>
        <v>#REF!</v>
      </c>
      <c r="Q4859" s="53">
        <v>7.9166666940485208E-8</v>
      </c>
    </row>
    <row r="4860" spans="1:17">
      <c r="A4860" s="51" t="s">
        <v>5396</v>
      </c>
      <c r="B4860" s="51">
        <f t="shared" si="377"/>
        <v>6</v>
      </c>
      <c r="C4860" s="51">
        <f t="shared" si="378"/>
        <v>720</v>
      </c>
      <c r="D4860" s="51" t="s">
        <v>1616</v>
      </c>
      <c r="E4860" s="54" t="str">
        <f t="shared" si="379"/>
        <v>030907</v>
      </c>
      <c r="F4860" s="51" t="e">
        <f>VLOOKUP(E4860,#REF!,8,FALSE)</f>
        <v>#REF!</v>
      </c>
      <c r="G4860" s="51" t="e">
        <f>VLOOKUP(E4860,#REF!,9,FALSE)</f>
        <v>#REF!</v>
      </c>
      <c r="H4860" s="52">
        <v>889872</v>
      </c>
      <c r="I4860" s="51" t="s">
        <v>1579</v>
      </c>
      <c r="J4860" s="53">
        <v>10.6</v>
      </c>
      <c r="K4860" s="53">
        <v>8.699999</v>
      </c>
      <c r="L4860" s="53">
        <v>6.9964140722222217</v>
      </c>
      <c r="M4860" s="53">
        <v>6.996414108333334</v>
      </c>
      <c r="N4860" s="53">
        <f t="shared" si="380"/>
        <v>5037.4181580000004</v>
      </c>
      <c r="O4860" s="53" t="e">
        <f>VLOOKUP(E4860,#REF!,29,FALSE)</f>
        <v>#REF!</v>
      </c>
      <c r="P4860" s="53" t="e">
        <f t="shared" si="381"/>
        <v>#REF!</v>
      </c>
      <c r="Q4860" s="53">
        <v>0</v>
      </c>
    </row>
    <row r="4861" spans="1:17">
      <c r="A4861" s="51" t="s">
        <v>5396</v>
      </c>
      <c r="B4861" s="51">
        <f t="shared" si="377"/>
        <v>6</v>
      </c>
      <c r="C4861" s="51">
        <f t="shared" si="378"/>
        <v>720</v>
      </c>
      <c r="D4861" s="51" t="s">
        <v>1633</v>
      </c>
      <c r="E4861" s="54" t="str">
        <f t="shared" si="379"/>
        <v>030930</v>
      </c>
      <c r="F4861" s="51" t="e">
        <f>VLOOKUP(E4861,#REF!,8,FALSE)</f>
        <v>#REF!</v>
      </c>
      <c r="G4861" s="51" t="e">
        <f>VLOOKUP(E4861,#REF!,9,FALSE)</f>
        <v>#REF!</v>
      </c>
      <c r="H4861" s="52">
        <v>889886</v>
      </c>
      <c r="I4861" s="51" t="s">
        <v>1634</v>
      </c>
      <c r="J4861" s="53">
        <v>13.6</v>
      </c>
      <c r="K4861" s="53">
        <v>11.199999</v>
      </c>
      <c r="L4861" s="53">
        <v>8.6143806749999996</v>
      </c>
      <c r="M4861" s="53">
        <v>8.6143807027777779</v>
      </c>
      <c r="N4861" s="53">
        <f t="shared" si="380"/>
        <v>6202.3541059999998</v>
      </c>
      <c r="O4861" s="53" t="e">
        <f>VLOOKUP(E4861,#REF!,29,FALSE)</f>
        <v>#REF!</v>
      </c>
      <c r="P4861" s="53" t="e">
        <f t="shared" si="381"/>
        <v>#REF!</v>
      </c>
      <c r="Q4861" s="53">
        <v>0</v>
      </c>
    </row>
    <row r="4862" spans="1:17">
      <c r="A4862" s="51" t="s">
        <v>5396</v>
      </c>
      <c r="B4862" s="51">
        <f t="shared" si="377"/>
        <v>6</v>
      </c>
      <c r="C4862" s="51">
        <f t="shared" si="378"/>
        <v>720</v>
      </c>
      <c r="D4862" s="51" t="s">
        <v>1570</v>
      </c>
      <c r="E4862" s="54" t="str">
        <f t="shared" si="379"/>
        <v>030927</v>
      </c>
      <c r="F4862" s="51" t="e">
        <f>VLOOKUP(E4862,#REF!,8,FALSE)</f>
        <v>#REF!</v>
      </c>
      <c r="G4862" s="51" t="e">
        <f>VLOOKUP(E4862,#REF!,9,FALSE)</f>
        <v>#REF!</v>
      </c>
      <c r="H4862" s="52">
        <v>889893</v>
      </c>
      <c r="I4862" s="51" t="s">
        <v>5278</v>
      </c>
      <c r="J4862" s="53">
        <v>10.199999999999999</v>
      </c>
      <c r="K4862" s="53">
        <v>8.1999999999999993</v>
      </c>
      <c r="L4862" s="53">
        <v>6.6223175736111113</v>
      </c>
      <c r="M4862" s="53">
        <v>6.6223175805555554</v>
      </c>
      <c r="N4862" s="53">
        <f t="shared" si="380"/>
        <v>4768.0686580000001</v>
      </c>
      <c r="O4862" s="53" t="e">
        <f>VLOOKUP(E4862,#REF!,29,FALSE)</f>
        <v>#REF!</v>
      </c>
      <c r="P4862" s="53" t="e">
        <f t="shared" si="381"/>
        <v>#REF!</v>
      </c>
      <c r="Q4862" s="53">
        <v>0</v>
      </c>
    </row>
    <row r="4863" spans="1:17">
      <c r="A4863" s="51" t="s">
        <v>5396</v>
      </c>
      <c r="B4863" s="51">
        <f t="shared" si="377"/>
        <v>6</v>
      </c>
      <c r="C4863" s="51">
        <f t="shared" si="378"/>
        <v>720</v>
      </c>
      <c r="D4863" s="51" t="s">
        <v>1580</v>
      </c>
      <c r="E4863" s="54" t="str">
        <f t="shared" si="379"/>
        <v>030921</v>
      </c>
      <c r="F4863" s="51" t="e">
        <f>VLOOKUP(E4863,#REF!,8,FALSE)</f>
        <v>#REF!</v>
      </c>
      <c r="G4863" s="51" t="e">
        <f>VLOOKUP(E4863,#REF!,9,FALSE)</f>
        <v>#REF!</v>
      </c>
      <c r="H4863" s="52">
        <v>889894</v>
      </c>
      <c r="I4863" s="51" t="s">
        <v>5279</v>
      </c>
      <c r="J4863" s="53">
        <v>9.6999999999999993</v>
      </c>
      <c r="K4863" s="53">
        <v>7.9</v>
      </c>
      <c r="L4863" s="53">
        <v>6.010917758333334</v>
      </c>
      <c r="M4863" s="53">
        <v>6.0109177347222218</v>
      </c>
      <c r="N4863" s="53">
        <f t="shared" si="380"/>
        <v>4327.8607689999999</v>
      </c>
      <c r="O4863" s="53" t="e">
        <f>VLOOKUP(E4863,#REF!,29,FALSE)</f>
        <v>#REF!</v>
      </c>
      <c r="P4863" s="53" t="e">
        <f t="shared" si="381"/>
        <v>#REF!</v>
      </c>
      <c r="Q4863" s="53">
        <v>2.3611111525193942E-8</v>
      </c>
    </row>
    <row r="4864" spans="1:17">
      <c r="A4864" s="51" t="s">
        <v>5396</v>
      </c>
      <c r="B4864" s="51">
        <f t="shared" si="377"/>
        <v>6</v>
      </c>
      <c r="C4864" s="51">
        <f t="shared" si="378"/>
        <v>720</v>
      </c>
      <c r="D4864" s="51" t="s">
        <v>196</v>
      </c>
      <c r="E4864" s="54" t="str">
        <f t="shared" si="379"/>
        <v>028612</v>
      </c>
      <c r="F4864" s="51" t="e">
        <f>VLOOKUP(E4864,#REF!,8,FALSE)</f>
        <v>#REF!</v>
      </c>
      <c r="G4864" s="51" t="e">
        <f>VLOOKUP(E4864,#REF!,9,FALSE)</f>
        <v>#REF!</v>
      </c>
      <c r="H4864" s="52">
        <v>8302</v>
      </c>
      <c r="I4864" s="51" t="s">
        <v>197</v>
      </c>
      <c r="J4864" s="53">
        <v>19.7</v>
      </c>
      <c r="K4864" s="53">
        <v>19.000001000000001</v>
      </c>
      <c r="L4864" s="53">
        <v>0</v>
      </c>
      <c r="M4864" s="53">
        <v>0</v>
      </c>
      <c r="N4864" s="53">
        <f t="shared" si="380"/>
        <v>0</v>
      </c>
      <c r="O4864" s="53" t="e">
        <f>VLOOKUP(E4864,#REF!,29,FALSE)</f>
        <v>#REF!</v>
      </c>
      <c r="P4864" s="53" t="e">
        <f t="shared" si="381"/>
        <v>#REF!</v>
      </c>
      <c r="Q4864" s="53">
        <v>0</v>
      </c>
    </row>
    <row r="4865" spans="1:17">
      <c r="A4865" s="51" t="s">
        <v>5396</v>
      </c>
      <c r="B4865" s="51">
        <f t="shared" si="377"/>
        <v>6</v>
      </c>
      <c r="C4865" s="51">
        <f t="shared" si="378"/>
        <v>720</v>
      </c>
      <c r="D4865" s="51" t="s">
        <v>3184</v>
      </c>
      <c r="E4865" s="54" t="str">
        <f t="shared" si="379"/>
        <v>034495</v>
      </c>
      <c r="F4865" s="51" t="e">
        <f>VLOOKUP(E4865,#REF!,8,FALSE)</f>
        <v>#REF!</v>
      </c>
      <c r="G4865" s="51" t="e">
        <f>VLOOKUP(E4865,#REF!,9,FALSE)</f>
        <v>#REF!</v>
      </c>
      <c r="H4865" s="52">
        <v>913296</v>
      </c>
      <c r="I4865" s="51" t="s">
        <v>3183</v>
      </c>
      <c r="J4865" s="53">
        <v>5.22</v>
      </c>
      <c r="K4865" s="53">
        <v>4.67</v>
      </c>
      <c r="L4865" s="53">
        <v>0</v>
      </c>
      <c r="M4865" s="53">
        <v>0</v>
      </c>
      <c r="N4865" s="53">
        <f t="shared" si="380"/>
        <v>0</v>
      </c>
      <c r="O4865" s="53" t="e">
        <f>VLOOKUP(E4865,#REF!,29,FALSE)</f>
        <v>#REF!</v>
      </c>
      <c r="P4865" s="53" t="e">
        <f t="shared" si="381"/>
        <v>#REF!</v>
      </c>
      <c r="Q4865" s="53">
        <v>0</v>
      </c>
    </row>
    <row r="4866" spans="1:17">
      <c r="A4866" s="51" t="s">
        <v>5396</v>
      </c>
      <c r="B4866" s="51">
        <f t="shared" si="377"/>
        <v>6</v>
      </c>
      <c r="C4866" s="51">
        <f t="shared" si="378"/>
        <v>720</v>
      </c>
      <c r="D4866" s="51" t="s">
        <v>3129</v>
      </c>
      <c r="E4866" s="54" t="str">
        <f t="shared" si="379"/>
        <v>031956</v>
      </c>
      <c r="F4866" s="51" t="e">
        <f>VLOOKUP(E4866,#REF!,8,FALSE)</f>
        <v>#REF!</v>
      </c>
      <c r="G4866" s="51" t="e">
        <f>VLOOKUP(E4866,#REF!,9,FALSE)</f>
        <v>#REF!</v>
      </c>
      <c r="H4866" s="52">
        <v>913318</v>
      </c>
      <c r="I4866" s="51" t="s">
        <v>3130</v>
      </c>
      <c r="J4866" s="53">
        <v>4.5999999999999996</v>
      </c>
      <c r="K4866" s="53">
        <v>4.04</v>
      </c>
      <c r="L4866" s="53">
        <v>4.6100898222222222</v>
      </c>
      <c r="M4866" s="53">
        <v>4.6100898222222222</v>
      </c>
      <c r="N4866" s="53">
        <f t="shared" si="380"/>
        <v>3319.2646719999998</v>
      </c>
      <c r="O4866" s="53" t="e">
        <f>VLOOKUP(E4866,#REF!,29,FALSE)</f>
        <v>#REF!</v>
      </c>
      <c r="P4866" s="53" t="e">
        <f t="shared" si="381"/>
        <v>#REF!</v>
      </c>
      <c r="Q4866" s="53">
        <v>0</v>
      </c>
    </row>
    <row r="4867" spans="1:17">
      <c r="A4867" s="51" t="s">
        <v>5396</v>
      </c>
      <c r="B4867" s="51">
        <f t="shared" ref="B4867:B4930" si="382">MONTH(A4867)</f>
        <v>6</v>
      </c>
      <c r="C4867" s="51">
        <f t="shared" ref="C4867:C4930" si="383">VLOOKUP(B4867,T:V,3,FALSE)</f>
        <v>720</v>
      </c>
      <c r="D4867" s="51" t="s">
        <v>3124</v>
      </c>
      <c r="E4867" s="54" t="str">
        <f t="shared" ref="E4867:E4930" si="384">RIGHT(LEFT(D4867,16),6)</f>
        <v>033228</v>
      </c>
      <c r="F4867" s="51" t="e">
        <f>VLOOKUP(E4867,#REF!,8,FALSE)</f>
        <v>#REF!</v>
      </c>
      <c r="G4867" s="51" t="e">
        <f>VLOOKUP(E4867,#REF!,9,FALSE)</f>
        <v>#REF!</v>
      </c>
      <c r="H4867" s="52">
        <v>913317</v>
      </c>
      <c r="I4867" s="51" t="s">
        <v>3123</v>
      </c>
      <c r="J4867" s="53">
        <v>1.9449999999999998</v>
      </c>
      <c r="K4867" s="53">
        <v>1.57</v>
      </c>
      <c r="L4867" s="53">
        <v>0.61106249999999995</v>
      </c>
      <c r="M4867" s="53">
        <v>0.61106250000000006</v>
      </c>
      <c r="N4867" s="53">
        <f t="shared" ref="N4867:N4930" si="385">M4867*C4867</f>
        <v>439.96500000000003</v>
      </c>
      <c r="O4867" s="53" t="e">
        <f>VLOOKUP(E4867,#REF!,29,FALSE)</f>
        <v>#REF!</v>
      </c>
      <c r="P4867" s="53" t="e">
        <f t="shared" ref="P4867:P4930" si="386">N4867*O4867</f>
        <v>#REF!</v>
      </c>
      <c r="Q4867" s="53">
        <v>0</v>
      </c>
    </row>
    <row r="4868" spans="1:17">
      <c r="A4868" s="51" t="s">
        <v>5396</v>
      </c>
      <c r="B4868" s="51">
        <f t="shared" si="382"/>
        <v>6</v>
      </c>
      <c r="C4868" s="51">
        <f t="shared" si="383"/>
        <v>720</v>
      </c>
      <c r="D4868" s="51" t="s">
        <v>2872</v>
      </c>
      <c r="E4868" s="54" t="str">
        <f t="shared" si="384"/>
        <v>032544</v>
      </c>
      <c r="F4868" s="51" t="e">
        <f>VLOOKUP(E4868,#REF!,8,FALSE)</f>
        <v>#REF!</v>
      </c>
      <c r="G4868" s="51" t="e">
        <f>VLOOKUP(E4868,#REF!,9,FALSE)</f>
        <v>#REF!</v>
      </c>
      <c r="H4868" s="52">
        <v>910686</v>
      </c>
      <c r="I4868" s="51" t="s">
        <v>2873</v>
      </c>
      <c r="J4868" s="53">
        <v>7.1</v>
      </c>
      <c r="K4868" s="53">
        <v>7.1</v>
      </c>
      <c r="L4868" s="53">
        <v>6.5601401444444445</v>
      </c>
      <c r="M4868" s="53">
        <v>6.5601401444444445</v>
      </c>
      <c r="N4868" s="53">
        <f t="shared" si="385"/>
        <v>4723.3009039999997</v>
      </c>
      <c r="O4868" s="53" t="e">
        <f>VLOOKUP(E4868,#REF!,29,FALSE)</f>
        <v>#REF!</v>
      </c>
      <c r="P4868" s="53" t="e">
        <f t="shared" si="386"/>
        <v>#REF!</v>
      </c>
      <c r="Q4868" s="53">
        <v>0</v>
      </c>
    </row>
    <row r="4869" spans="1:17">
      <c r="A4869" s="51" t="s">
        <v>5396</v>
      </c>
      <c r="B4869" s="51">
        <f t="shared" si="382"/>
        <v>6</v>
      </c>
      <c r="C4869" s="51">
        <f t="shared" si="383"/>
        <v>720</v>
      </c>
      <c r="D4869" s="51" t="s">
        <v>3121</v>
      </c>
      <c r="E4869" s="54" t="str">
        <f t="shared" si="384"/>
        <v>030600</v>
      </c>
      <c r="F4869" s="51" t="e">
        <f>VLOOKUP(E4869,#REF!,8,FALSE)</f>
        <v>#REF!</v>
      </c>
      <c r="G4869" s="51" t="e">
        <f>VLOOKUP(E4869,#REF!,9,FALSE)</f>
        <v>#REF!</v>
      </c>
      <c r="H4869" s="52">
        <v>913333</v>
      </c>
      <c r="I4869" s="51" t="s">
        <v>5281</v>
      </c>
      <c r="J4869" s="53">
        <v>7.2</v>
      </c>
      <c r="K4869" s="53">
        <v>6.48</v>
      </c>
      <c r="L4869" s="53">
        <v>2.8227703527777779</v>
      </c>
      <c r="M4869" s="53">
        <v>2.8227703527777779</v>
      </c>
      <c r="N4869" s="53">
        <f t="shared" si="385"/>
        <v>2032.3946540000002</v>
      </c>
      <c r="O4869" s="53" t="e">
        <f>VLOOKUP(E4869,#REF!,29,FALSE)</f>
        <v>#REF!</v>
      </c>
      <c r="P4869" s="53" t="e">
        <f t="shared" si="386"/>
        <v>#REF!</v>
      </c>
      <c r="Q4869" s="53">
        <v>0</v>
      </c>
    </row>
    <row r="4870" spans="1:17">
      <c r="A4870" s="51" t="s">
        <v>5396</v>
      </c>
      <c r="B4870" s="51">
        <f t="shared" si="382"/>
        <v>6</v>
      </c>
      <c r="C4870" s="51">
        <f t="shared" si="383"/>
        <v>720</v>
      </c>
      <c r="D4870" s="51" t="s">
        <v>3118</v>
      </c>
      <c r="E4870" s="54" t="str">
        <f t="shared" si="384"/>
        <v>031107</v>
      </c>
      <c r="F4870" s="51" t="e">
        <f>VLOOKUP(E4870,#REF!,8,FALSE)</f>
        <v>#REF!</v>
      </c>
      <c r="G4870" s="51" t="e">
        <f>VLOOKUP(E4870,#REF!,9,FALSE)</f>
        <v>#REF!</v>
      </c>
      <c r="H4870" s="52">
        <v>910865</v>
      </c>
      <c r="I4870" s="51" t="s">
        <v>5282</v>
      </c>
      <c r="J4870" s="53">
        <v>5.81</v>
      </c>
      <c r="K4870" s="53">
        <v>5.23</v>
      </c>
      <c r="L4870" s="53">
        <v>0</v>
      </c>
      <c r="M4870" s="53">
        <v>0</v>
      </c>
      <c r="N4870" s="53">
        <f t="shared" si="385"/>
        <v>0</v>
      </c>
      <c r="O4870" s="53" t="e">
        <f>VLOOKUP(E4870,#REF!,29,FALSE)</f>
        <v>#REF!</v>
      </c>
      <c r="P4870" s="53" t="e">
        <f t="shared" si="386"/>
        <v>#REF!</v>
      </c>
      <c r="Q4870" s="53">
        <v>0</v>
      </c>
    </row>
    <row r="4871" spans="1:17">
      <c r="A4871" s="51" t="s">
        <v>5396</v>
      </c>
      <c r="B4871" s="51">
        <f t="shared" si="382"/>
        <v>6</v>
      </c>
      <c r="C4871" s="51">
        <f t="shared" si="383"/>
        <v>720</v>
      </c>
      <c r="D4871" s="51" t="s">
        <v>3154</v>
      </c>
      <c r="E4871" s="54" t="str">
        <f t="shared" si="384"/>
        <v>035096</v>
      </c>
      <c r="F4871" s="51" t="e">
        <f>VLOOKUP(E4871,#REF!,8,FALSE)</f>
        <v>#REF!</v>
      </c>
      <c r="G4871" s="51" t="e">
        <f>VLOOKUP(E4871,#REF!,9,FALSE)</f>
        <v>#REF!</v>
      </c>
      <c r="H4871" s="52">
        <v>913311</v>
      </c>
      <c r="I4871" s="51" t="s">
        <v>3155</v>
      </c>
      <c r="J4871" s="53">
        <v>3.2</v>
      </c>
      <c r="K4871" s="53">
        <v>2.88</v>
      </c>
      <c r="L4871" s="53">
        <v>1.365623</v>
      </c>
      <c r="M4871" s="53">
        <v>1.365623</v>
      </c>
      <c r="N4871" s="53">
        <f t="shared" si="385"/>
        <v>983.24856</v>
      </c>
      <c r="O4871" s="53" t="e">
        <f>VLOOKUP(E4871,#REF!,29,FALSE)</f>
        <v>#REF!</v>
      </c>
      <c r="P4871" s="53" t="e">
        <f t="shared" si="386"/>
        <v>#REF!</v>
      </c>
      <c r="Q4871" s="53">
        <v>0</v>
      </c>
    </row>
    <row r="4872" spans="1:17">
      <c r="A4872" s="51" t="s">
        <v>5396</v>
      </c>
      <c r="B4872" s="51">
        <f t="shared" si="382"/>
        <v>6</v>
      </c>
      <c r="C4872" s="51">
        <f t="shared" si="383"/>
        <v>720</v>
      </c>
      <c r="D4872" s="51" t="s">
        <v>3143</v>
      </c>
      <c r="E4872" s="54" t="str">
        <f t="shared" si="384"/>
        <v>035742</v>
      </c>
      <c r="F4872" s="51" t="e">
        <f>VLOOKUP(E4872,#REF!,8,FALSE)</f>
        <v>#REF!</v>
      </c>
      <c r="G4872" s="51" t="e">
        <f>VLOOKUP(E4872,#REF!,9,FALSE)</f>
        <v>#REF!</v>
      </c>
      <c r="H4872" s="52">
        <v>913316</v>
      </c>
      <c r="I4872" s="51" t="s">
        <v>3144</v>
      </c>
      <c r="J4872" s="53">
        <v>0.64</v>
      </c>
      <c r="K4872" s="53">
        <v>0.54</v>
      </c>
      <c r="L4872" s="53">
        <v>0.78775870833333339</v>
      </c>
      <c r="M4872" s="53">
        <v>0.78775870833333339</v>
      </c>
      <c r="N4872" s="53">
        <f t="shared" si="385"/>
        <v>567.18627000000004</v>
      </c>
      <c r="O4872" s="53" t="e">
        <f>VLOOKUP(E4872,#REF!,29,FALSE)</f>
        <v>#REF!</v>
      </c>
      <c r="P4872" s="53" t="e">
        <f t="shared" si="386"/>
        <v>#REF!</v>
      </c>
      <c r="Q4872" s="53">
        <v>0</v>
      </c>
    </row>
    <row r="4873" spans="1:17">
      <c r="A4873" s="51" t="s">
        <v>5396</v>
      </c>
      <c r="B4873" s="51">
        <f t="shared" si="382"/>
        <v>6</v>
      </c>
      <c r="C4873" s="51">
        <f t="shared" si="383"/>
        <v>720</v>
      </c>
      <c r="D4873" s="51" t="s">
        <v>3140</v>
      </c>
      <c r="E4873" s="54" t="str">
        <f t="shared" si="384"/>
        <v>035113</v>
      </c>
      <c r="F4873" s="51" t="e">
        <f>VLOOKUP(E4873,#REF!,8,FALSE)</f>
        <v>#REF!</v>
      </c>
      <c r="G4873" s="51" t="e">
        <f>VLOOKUP(E4873,#REF!,9,FALSE)</f>
        <v>#REF!</v>
      </c>
      <c r="H4873" s="52">
        <v>913332</v>
      </c>
      <c r="I4873" s="51" t="s">
        <v>5283</v>
      </c>
      <c r="J4873" s="53">
        <v>7.42</v>
      </c>
      <c r="K4873" s="53">
        <v>6.68</v>
      </c>
      <c r="L4873" s="53">
        <v>4.0809101152777778</v>
      </c>
      <c r="M4873" s="53">
        <v>4.0809101152777778</v>
      </c>
      <c r="N4873" s="53">
        <f t="shared" si="385"/>
        <v>2938.255283</v>
      </c>
      <c r="O4873" s="53" t="e">
        <f>VLOOKUP(E4873,#REF!,29,FALSE)</f>
        <v>#REF!</v>
      </c>
      <c r="P4873" s="53" t="e">
        <f t="shared" si="386"/>
        <v>#REF!</v>
      </c>
      <c r="Q4873" s="53">
        <v>0</v>
      </c>
    </row>
    <row r="4874" spans="1:17">
      <c r="A4874" s="51" t="s">
        <v>5396</v>
      </c>
      <c r="B4874" s="51">
        <f t="shared" si="382"/>
        <v>6</v>
      </c>
      <c r="C4874" s="51">
        <f t="shared" si="383"/>
        <v>720</v>
      </c>
      <c r="D4874" s="51" t="s">
        <v>232</v>
      </c>
      <c r="E4874" s="54" t="str">
        <f t="shared" si="384"/>
        <v>002127</v>
      </c>
      <c r="F4874" s="51" t="e">
        <f>VLOOKUP(E4874,#REF!,8,FALSE)</f>
        <v>#REF!</v>
      </c>
      <c r="G4874" s="51" t="e">
        <f>VLOOKUP(E4874,#REF!,9,FALSE)</f>
        <v>#REF!</v>
      </c>
      <c r="H4874" s="52">
        <v>227</v>
      </c>
      <c r="I4874" s="51" t="s">
        <v>5284</v>
      </c>
      <c r="J4874" s="53">
        <v>886.8</v>
      </c>
      <c r="K4874" s="53">
        <v>0</v>
      </c>
      <c r="L4874" s="53">
        <v>647.0970348805555</v>
      </c>
      <c r="M4874" s="53">
        <v>0</v>
      </c>
      <c r="N4874" s="53">
        <f t="shared" si="385"/>
        <v>0</v>
      </c>
      <c r="O4874" s="53" t="e">
        <f>VLOOKUP(E4874,#REF!,29,FALSE)</f>
        <v>#REF!</v>
      </c>
      <c r="P4874" s="53" t="e">
        <f t="shared" si="386"/>
        <v>#REF!</v>
      </c>
      <c r="Q4874" s="53">
        <v>647.0970348805555</v>
      </c>
    </row>
    <row r="4875" spans="1:17">
      <c r="A4875" s="51" t="s">
        <v>5396</v>
      </c>
      <c r="B4875" s="51">
        <f t="shared" si="382"/>
        <v>6</v>
      </c>
      <c r="C4875" s="51">
        <f t="shared" si="383"/>
        <v>720</v>
      </c>
      <c r="D4875" s="51" t="s">
        <v>260</v>
      </c>
      <c r="E4875" s="54" t="str">
        <f t="shared" si="384"/>
        <v>001356</v>
      </c>
      <c r="F4875" s="51" t="e">
        <f>VLOOKUP(E4875,#REF!,8,FALSE)</f>
        <v>#REF!</v>
      </c>
      <c r="G4875" s="51" t="e">
        <f>VLOOKUP(E4875,#REF!,9,FALSE)</f>
        <v>#REF!</v>
      </c>
      <c r="H4875" s="52">
        <v>352</v>
      </c>
      <c r="I4875" s="51" t="s">
        <v>261</v>
      </c>
      <c r="J4875" s="53">
        <v>547.1</v>
      </c>
      <c r="K4875" s="53">
        <v>0</v>
      </c>
      <c r="L4875" s="53">
        <v>195.23060165555555</v>
      </c>
      <c r="M4875" s="53">
        <v>0</v>
      </c>
      <c r="N4875" s="53">
        <f t="shared" si="385"/>
        <v>0</v>
      </c>
      <c r="O4875" s="53" t="e">
        <f>VLOOKUP(E4875,#REF!,29,FALSE)</f>
        <v>#REF!</v>
      </c>
      <c r="P4875" s="53" t="e">
        <f t="shared" si="386"/>
        <v>#REF!</v>
      </c>
      <c r="Q4875" s="53">
        <v>195.23060165555555</v>
      </c>
    </row>
    <row r="4876" spans="1:17">
      <c r="A4876" s="51" t="s">
        <v>5396</v>
      </c>
      <c r="B4876" s="51">
        <f t="shared" si="382"/>
        <v>6</v>
      </c>
      <c r="C4876" s="51">
        <f t="shared" si="383"/>
        <v>720</v>
      </c>
      <c r="D4876" s="51" t="s">
        <v>325</v>
      </c>
      <c r="E4876" s="54" t="str">
        <f t="shared" si="384"/>
        <v>000630</v>
      </c>
      <c r="F4876" s="51" t="e">
        <f>VLOOKUP(E4876,#REF!,8,FALSE)</f>
        <v>#REF!</v>
      </c>
      <c r="G4876" s="51" t="e">
        <f>VLOOKUP(E4876,#REF!,9,FALSE)</f>
        <v>#REF!</v>
      </c>
      <c r="H4876" s="52">
        <v>353</v>
      </c>
      <c r="I4876" s="51" t="s">
        <v>326</v>
      </c>
      <c r="J4876" s="53">
        <v>260.8</v>
      </c>
      <c r="K4876" s="53">
        <v>0</v>
      </c>
      <c r="L4876" s="53">
        <v>205.12276758611111</v>
      </c>
      <c r="M4876" s="53">
        <v>0</v>
      </c>
      <c r="N4876" s="53">
        <f t="shared" si="385"/>
        <v>0</v>
      </c>
      <c r="O4876" s="53" t="e">
        <f>VLOOKUP(E4876,#REF!,29,FALSE)</f>
        <v>#REF!</v>
      </c>
      <c r="P4876" s="53" t="e">
        <f t="shared" si="386"/>
        <v>#REF!</v>
      </c>
      <c r="Q4876" s="53">
        <v>205.12276758611111</v>
      </c>
    </row>
    <row r="4877" spans="1:17">
      <c r="A4877" s="51" t="s">
        <v>5396</v>
      </c>
      <c r="B4877" s="51">
        <f t="shared" si="382"/>
        <v>6</v>
      </c>
      <c r="C4877" s="51">
        <f t="shared" si="383"/>
        <v>720</v>
      </c>
      <c r="D4877" s="51" t="s">
        <v>3124</v>
      </c>
      <c r="E4877" s="54" t="str">
        <f t="shared" si="384"/>
        <v>033228</v>
      </c>
      <c r="F4877" s="51" t="e">
        <f>VLOOKUP(E4877,#REF!,8,FALSE)</f>
        <v>#REF!</v>
      </c>
      <c r="G4877" s="51" t="e">
        <f>VLOOKUP(E4877,#REF!,9,FALSE)</f>
        <v>#REF!</v>
      </c>
      <c r="H4877" s="52">
        <v>368</v>
      </c>
      <c r="I4877" s="51" t="s">
        <v>259</v>
      </c>
      <c r="J4877" s="53">
        <v>134.80000000000001</v>
      </c>
      <c r="K4877" s="53">
        <v>0</v>
      </c>
      <c r="L4877" s="53">
        <v>55.967736866666662</v>
      </c>
      <c r="M4877" s="53">
        <v>0</v>
      </c>
      <c r="N4877" s="53">
        <f t="shared" si="385"/>
        <v>0</v>
      </c>
      <c r="O4877" s="53" t="e">
        <f>VLOOKUP(E4877,#REF!,29,FALSE)</f>
        <v>#REF!</v>
      </c>
      <c r="P4877" s="53" t="e">
        <f t="shared" si="386"/>
        <v>#REF!</v>
      </c>
      <c r="Q4877" s="53">
        <v>55.967736866666662</v>
      </c>
    </row>
    <row r="4878" spans="1:17">
      <c r="A4878" s="51" t="s">
        <v>5396</v>
      </c>
      <c r="B4878" s="51">
        <f t="shared" si="382"/>
        <v>6</v>
      </c>
      <c r="C4878" s="51">
        <f t="shared" si="383"/>
        <v>720</v>
      </c>
      <c r="D4878" s="51" t="s">
        <v>2623</v>
      </c>
      <c r="E4878" s="54" t="str">
        <f t="shared" si="384"/>
        <v>001096</v>
      </c>
      <c r="F4878" s="51" t="e">
        <f>VLOOKUP(E4878,#REF!,8,FALSE)</f>
        <v>#REF!</v>
      </c>
      <c r="G4878" s="51" t="e">
        <f>VLOOKUP(E4878,#REF!,9,FALSE)</f>
        <v>#REF!</v>
      </c>
      <c r="H4878" s="52">
        <v>409</v>
      </c>
      <c r="I4878" s="51" t="s">
        <v>2624</v>
      </c>
      <c r="J4878" s="53">
        <v>136.6</v>
      </c>
      <c r="K4878" s="53">
        <v>48.471708</v>
      </c>
      <c r="L4878" s="53">
        <v>223.49962215555553</v>
      </c>
      <c r="M4878" s="53">
        <v>25.699262144444447</v>
      </c>
      <c r="N4878" s="53">
        <f t="shared" si="385"/>
        <v>18503.468744000002</v>
      </c>
      <c r="O4878" s="53" t="e">
        <f>VLOOKUP(E4878,#REF!,29,FALSE)</f>
        <v>#REF!</v>
      </c>
      <c r="P4878" s="53" t="e">
        <f t="shared" si="386"/>
        <v>#REF!</v>
      </c>
      <c r="Q4878" s="53">
        <v>197.80036001111108</v>
      </c>
    </row>
    <row r="4879" spans="1:17">
      <c r="A4879" s="51" t="s">
        <v>5396</v>
      </c>
      <c r="B4879" s="51">
        <f t="shared" si="382"/>
        <v>6</v>
      </c>
      <c r="C4879" s="51">
        <f t="shared" si="383"/>
        <v>720</v>
      </c>
      <c r="D4879" s="51" t="s">
        <v>3121</v>
      </c>
      <c r="E4879" s="54" t="str">
        <f t="shared" si="384"/>
        <v>030600</v>
      </c>
      <c r="F4879" s="51" t="e">
        <f>VLOOKUP(E4879,#REF!,8,FALSE)</f>
        <v>#REF!</v>
      </c>
      <c r="G4879" s="51" t="e">
        <f>VLOOKUP(E4879,#REF!,9,FALSE)</f>
        <v>#REF!</v>
      </c>
      <c r="H4879" s="52">
        <v>414</v>
      </c>
      <c r="I4879" s="51" t="s">
        <v>240</v>
      </c>
      <c r="J4879" s="53">
        <v>740.5</v>
      </c>
      <c r="K4879" s="53">
        <v>0</v>
      </c>
      <c r="L4879" s="53">
        <v>397.64502053472216</v>
      </c>
      <c r="M4879" s="53">
        <v>0</v>
      </c>
      <c r="N4879" s="53">
        <f t="shared" si="385"/>
        <v>0</v>
      </c>
      <c r="O4879" s="53" t="e">
        <f>VLOOKUP(E4879,#REF!,29,FALSE)</f>
        <v>#REF!</v>
      </c>
      <c r="P4879" s="53" t="e">
        <f t="shared" si="386"/>
        <v>#REF!</v>
      </c>
      <c r="Q4879" s="53">
        <v>397.64502053472216</v>
      </c>
    </row>
    <row r="4880" spans="1:17">
      <c r="A4880" s="51" t="s">
        <v>5396</v>
      </c>
      <c r="B4880" s="51">
        <f t="shared" si="382"/>
        <v>6</v>
      </c>
      <c r="C4880" s="51">
        <f t="shared" si="383"/>
        <v>720</v>
      </c>
      <c r="D4880" s="51" t="s">
        <v>263</v>
      </c>
      <c r="E4880" s="54" t="str">
        <f t="shared" si="384"/>
        <v>001401</v>
      </c>
      <c r="F4880" s="51" t="e">
        <f>VLOOKUP(E4880,#REF!,8,FALSE)</f>
        <v>#REF!</v>
      </c>
      <c r="G4880" s="51" t="e">
        <f>VLOOKUP(E4880,#REF!,9,FALSE)</f>
        <v>#REF!</v>
      </c>
      <c r="H4880" s="52">
        <v>450</v>
      </c>
      <c r="I4880" s="51" t="s">
        <v>264</v>
      </c>
      <c r="J4880" s="53">
        <v>87.8</v>
      </c>
      <c r="K4880" s="53">
        <v>0</v>
      </c>
      <c r="L4880" s="53">
        <v>57.740916981944451</v>
      </c>
      <c r="M4880" s="53">
        <v>0</v>
      </c>
      <c r="N4880" s="53">
        <f t="shared" si="385"/>
        <v>0</v>
      </c>
      <c r="O4880" s="53" t="e">
        <f>VLOOKUP(E4880,#REF!,29,FALSE)</f>
        <v>#REF!</v>
      </c>
      <c r="P4880" s="53" t="e">
        <f t="shared" si="386"/>
        <v>#REF!</v>
      </c>
      <c r="Q4880" s="53">
        <v>57.740916981944451</v>
      </c>
    </row>
    <row r="4881" spans="1:17">
      <c r="A4881" s="51" t="s">
        <v>5396</v>
      </c>
      <c r="B4881" s="51">
        <f t="shared" si="382"/>
        <v>6</v>
      </c>
      <c r="C4881" s="51">
        <f t="shared" si="383"/>
        <v>720</v>
      </c>
      <c r="D4881" s="51" t="s">
        <v>823</v>
      </c>
      <c r="E4881" s="54" t="str">
        <f t="shared" si="384"/>
        <v>002293</v>
      </c>
      <c r="F4881" s="51" t="e">
        <f>VLOOKUP(E4881,#REF!,8,FALSE)</f>
        <v>#REF!</v>
      </c>
      <c r="G4881" s="51" t="e">
        <f>VLOOKUP(E4881,#REF!,9,FALSE)</f>
        <v>#REF!</v>
      </c>
      <c r="H4881" s="52">
        <v>508</v>
      </c>
      <c r="I4881" s="51" t="s">
        <v>5285</v>
      </c>
      <c r="J4881" s="53">
        <v>9.4</v>
      </c>
      <c r="K4881" s="53">
        <v>0</v>
      </c>
      <c r="L4881" s="53">
        <v>4.4253496000000005</v>
      </c>
      <c r="M4881" s="53">
        <v>0</v>
      </c>
      <c r="N4881" s="53">
        <f t="shared" si="385"/>
        <v>0</v>
      </c>
      <c r="O4881" s="53" t="e">
        <f>VLOOKUP(E4881,#REF!,29,FALSE)</f>
        <v>#REF!</v>
      </c>
      <c r="P4881" s="53" t="e">
        <f t="shared" si="386"/>
        <v>#REF!</v>
      </c>
      <c r="Q4881" s="53">
        <v>4.4253496000000005</v>
      </c>
    </row>
    <row r="4882" spans="1:17">
      <c r="A4882" s="51" t="s">
        <v>5396</v>
      </c>
      <c r="B4882" s="51">
        <f t="shared" si="382"/>
        <v>6</v>
      </c>
      <c r="C4882" s="51">
        <f t="shared" si="383"/>
        <v>720</v>
      </c>
      <c r="D4882" s="51" t="s">
        <v>230</v>
      </c>
      <c r="E4882" s="54" t="str">
        <f t="shared" si="384"/>
        <v>027968</v>
      </c>
      <c r="F4882" s="51" t="e">
        <f>VLOOKUP(E4882,#REF!,8,FALSE)</f>
        <v>#REF!</v>
      </c>
      <c r="G4882" s="51" t="e">
        <f>VLOOKUP(E4882,#REF!,9,FALSE)</f>
        <v>#REF!</v>
      </c>
      <c r="H4882" s="52">
        <v>8056</v>
      </c>
      <c r="I4882" s="51" t="s">
        <v>231</v>
      </c>
      <c r="J4882" s="53">
        <v>56.1</v>
      </c>
      <c r="K4882" s="53">
        <v>0</v>
      </c>
      <c r="L4882" s="53">
        <v>79.670033570833326</v>
      </c>
      <c r="M4882" s="53">
        <v>0</v>
      </c>
      <c r="N4882" s="53">
        <f t="shared" si="385"/>
        <v>0</v>
      </c>
      <c r="O4882" s="53" t="e">
        <f>VLOOKUP(E4882,#REF!,29,FALSE)</f>
        <v>#REF!</v>
      </c>
      <c r="P4882" s="53" t="e">
        <f t="shared" si="386"/>
        <v>#REF!</v>
      </c>
      <c r="Q4882" s="53">
        <v>79.670033570833326</v>
      </c>
    </row>
    <row r="4883" spans="1:17">
      <c r="A4883" s="51" t="s">
        <v>5396</v>
      </c>
      <c r="B4883" s="51">
        <f t="shared" si="382"/>
        <v>6</v>
      </c>
      <c r="C4883" s="51">
        <f t="shared" si="383"/>
        <v>720</v>
      </c>
      <c r="D4883" s="51" t="s">
        <v>359</v>
      </c>
      <c r="E4883" s="54" t="str">
        <f t="shared" si="384"/>
        <v>027556</v>
      </c>
      <c r="F4883" s="51" t="e">
        <f>VLOOKUP(E4883,#REF!,8,FALSE)</f>
        <v>#REF!</v>
      </c>
      <c r="G4883" s="51" t="e">
        <f>VLOOKUP(E4883,#REF!,9,FALSE)</f>
        <v>#REF!</v>
      </c>
      <c r="H4883" s="52">
        <v>8119</v>
      </c>
      <c r="I4883" s="51" t="s">
        <v>360</v>
      </c>
      <c r="J4883" s="53">
        <v>372.8</v>
      </c>
      <c r="K4883" s="53">
        <v>0</v>
      </c>
      <c r="L4883" s="53">
        <v>136.88595821944443</v>
      </c>
      <c r="M4883" s="53">
        <v>0</v>
      </c>
      <c r="N4883" s="53">
        <f t="shared" si="385"/>
        <v>0</v>
      </c>
      <c r="O4883" s="53" t="e">
        <f>VLOOKUP(E4883,#REF!,29,FALSE)</f>
        <v>#REF!</v>
      </c>
      <c r="P4883" s="53" t="e">
        <f t="shared" si="386"/>
        <v>#REF!</v>
      </c>
      <c r="Q4883" s="53">
        <v>136.88595821944443</v>
      </c>
    </row>
    <row r="4884" spans="1:17">
      <c r="A4884" s="51" t="s">
        <v>5396</v>
      </c>
      <c r="B4884" s="51">
        <f t="shared" si="382"/>
        <v>6</v>
      </c>
      <c r="C4884" s="51">
        <f t="shared" si="383"/>
        <v>720</v>
      </c>
      <c r="D4884" s="51" t="s">
        <v>361</v>
      </c>
      <c r="E4884" s="54" t="str">
        <f t="shared" si="384"/>
        <v>001146</v>
      </c>
      <c r="F4884" s="51" t="e">
        <f>VLOOKUP(E4884,#REF!,8,FALSE)</f>
        <v>#REF!</v>
      </c>
      <c r="G4884" s="51" t="e">
        <f>VLOOKUP(E4884,#REF!,9,FALSE)</f>
        <v>#REF!</v>
      </c>
      <c r="H4884" s="52">
        <v>8145</v>
      </c>
      <c r="I4884" s="51" t="s">
        <v>5286</v>
      </c>
      <c r="J4884" s="53">
        <v>207.9</v>
      </c>
      <c r="K4884" s="53">
        <v>0</v>
      </c>
      <c r="L4884" s="53">
        <v>69.117200497222228</v>
      </c>
      <c r="M4884" s="53">
        <v>0</v>
      </c>
      <c r="N4884" s="53">
        <f t="shared" si="385"/>
        <v>0</v>
      </c>
      <c r="O4884" s="53" t="e">
        <f>VLOOKUP(E4884,#REF!,29,FALSE)</f>
        <v>#REF!</v>
      </c>
      <c r="P4884" s="53" t="e">
        <f t="shared" si="386"/>
        <v>#REF!</v>
      </c>
      <c r="Q4884" s="53">
        <v>69.117200497222228</v>
      </c>
    </row>
    <row r="4885" spans="1:17">
      <c r="A4885" s="51" t="s">
        <v>5396</v>
      </c>
      <c r="B4885" s="51">
        <f t="shared" si="382"/>
        <v>6</v>
      </c>
      <c r="C4885" s="51">
        <f t="shared" si="383"/>
        <v>720</v>
      </c>
      <c r="D4885" s="51" t="s">
        <v>270</v>
      </c>
      <c r="E4885" s="54" t="str">
        <f t="shared" si="384"/>
        <v>001304</v>
      </c>
      <c r="F4885" s="51" t="e">
        <f>VLOOKUP(E4885,#REF!,8,FALSE)</f>
        <v>#REF!</v>
      </c>
      <c r="G4885" s="51" t="e">
        <f>VLOOKUP(E4885,#REF!,9,FALSE)</f>
        <v>#REF!</v>
      </c>
      <c r="H4885" s="52">
        <v>8289</v>
      </c>
      <c r="I4885" s="51" t="s">
        <v>5287</v>
      </c>
      <c r="J4885" s="53">
        <v>365.036</v>
      </c>
      <c r="K4885" s="53">
        <v>0</v>
      </c>
      <c r="L4885" s="53">
        <v>212.73006179999999</v>
      </c>
      <c r="M4885" s="53">
        <v>0</v>
      </c>
      <c r="N4885" s="53">
        <f t="shared" si="385"/>
        <v>0</v>
      </c>
      <c r="O4885" s="53" t="e">
        <f>VLOOKUP(E4885,#REF!,29,FALSE)</f>
        <v>#REF!</v>
      </c>
      <c r="P4885" s="53" t="e">
        <f t="shared" si="386"/>
        <v>#REF!</v>
      </c>
      <c r="Q4885" s="53">
        <v>212.73006179999999</v>
      </c>
    </row>
    <row r="4886" spans="1:17">
      <c r="A4886" s="51" t="s">
        <v>5396</v>
      </c>
      <c r="B4886" s="51">
        <f t="shared" si="382"/>
        <v>6</v>
      </c>
      <c r="C4886" s="51">
        <f t="shared" si="383"/>
        <v>720</v>
      </c>
      <c r="D4886" s="51" t="s">
        <v>270</v>
      </c>
      <c r="E4886" s="54" t="str">
        <f t="shared" si="384"/>
        <v>001304</v>
      </c>
      <c r="F4886" s="51" t="e">
        <f>VLOOKUP(E4886,#REF!,8,FALSE)</f>
        <v>#REF!</v>
      </c>
      <c r="G4886" s="51" t="e">
        <f>VLOOKUP(E4886,#REF!,9,FALSE)</f>
        <v>#REF!</v>
      </c>
      <c r="H4886" s="52">
        <v>8291</v>
      </c>
      <c r="I4886" s="51" t="s">
        <v>5288</v>
      </c>
      <c r="J4886" s="53">
        <v>35.003</v>
      </c>
      <c r="K4886" s="53">
        <v>0</v>
      </c>
      <c r="L4886" s="53">
        <v>20.398773048611112</v>
      </c>
      <c r="M4886" s="53">
        <v>0</v>
      </c>
      <c r="N4886" s="53">
        <f t="shared" si="385"/>
        <v>0</v>
      </c>
      <c r="O4886" s="53" t="e">
        <f>VLOOKUP(E4886,#REF!,29,FALSE)</f>
        <v>#REF!</v>
      </c>
      <c r="P4886" s="53" t="e">
        <f t="shared" si="386"/>
        <v>#REF!</v>
      </c>
      <c r="Q4886" s="53">
        <v>20.398773048611112</v>
      </c>
    </row>
    <row r="4887" spans="1:17">
      <c r="A4887" s="51" t="s">
        <v>5396</v>
      </c>
      <c r="B4887" s="51">
        <f t="shared" si="382"/>
        <v>6</v>
      </c>
      <c r="C4887" s="51">
        <f t="shared" si="383"/>
        <v>720</v>
      </c>
      <c r="D4887" s="51" t="s">
        <v>167</v>
      </c>
      <c r="E4887" s="54" t="str">
        <f t="shared" si="384"/>
        <v>002176</v>
      </c>
      <c r="F4887" s="51" t="e">
        <f>VLOOKUP(E4887,#REF!,8,FALSE)</f>
        <v>#REF!</v>
      </c>
      <c r="G4887" s="51" t="e">
        <f>VLOOKUP(E4887,#REF!,9,FALSE)</f>
        <v>#REF!</v>
      </c>
      <c r="H4887" s="52">
        <v>8292</v>
      </c>
      <c r="I4887" s="51" t="s">
        <v>5289</v>
      </c>
      <c r="J4887" s="53">
        <v>56.018000000000001</v>
      </c>
      <c r="K4887" s="53">
        <v>0</v>
      </c>
      <c r="L4887" s="53">
        <v>39.686208427777778</v>
      </c>
      <c r="M4887" s="53">
        <v>0</v>
      </c>
      <c r="N4887" s="53">
        <f t="shared" si="385"/>
        <v>0</v>
      </c>
      <c r="O4887" s="53" t="e">
        <f>VLOOKUP(E4887,#REF!,29,FALSE)</f>
        <v>#REF!</v>
      </c>
      <c r="P4887" s="53" t="e">
        <f t="shared" si="386"/>
        <v>#REF!</v>
      </c>
      <c r="Q4887" s="53">
        <v>39.686208427777778</v>
      </c>
    </row>
    <row r="4888" spans="1:17">
      <c r="A4888" s="51" t="s">
        <v>5396</v>
      </c>
      <c r="B4888" s="51">
        <f t="shared" si="382"/>
        <v>6</v>
      </c>
      <c r="C4888" s="51">
        <f t="shared" si="383"/>
        <v>720</v>
      </c>
      <c r="D4888" s="51" t="s">
        <v>167</v>
      </c>
      <c r="E4888" s="54" t="str">
        <f t="shared" si="384"/>
        <v>002176</v>
      </c>
      <c r="F4888" s="51" t="e">
        <f>VLOOKUP(E4888,#REF!,8,FALSE)</f>
        <v>#REF!</v>
      </c>
      <c r="G4888" s="51" t="e">
        <f>VLOOKUP(E4888,#REF!,9,FALSE)</f>
        <v>#REF!</v>
      </c>
      <c r="H4888" s="52">
        <v>8293</v>
      </c>
      <c r="I4888" s="51" t="s">
        <v>5290</v>
      </c>
      <c r="J4888" s="53">
        <v>11.882</v>
      </c>
      <c r="K4888" s="53">
        <v>0</v>
      </c>
      <c r="L4888" s="53">
        <v>8.4182866388888886</v>
      </c>
      <c r="M4888" s="53">
        <v>0</v>
      </c>
      <c r="N4888" s="53">
        <f t="shared" si="385"/>
        <v>0</v>
      </c>
      <c r="O4888" s="53" t="e">
        <f>VLOOKUP(E4888,#REF!,29,FALSE)</f>
        <v>#REF!</v>
      </c>
      <c r="P4888" s="53" t="e">
        <f t="shared" si="386"/>
        <v>#REF!</v>
      </c>
      <c r="Q4888" s="53">
        <v>8.4182866388888886</v>
      </c>
    </row>
    <row r="4889" spans="1:17">
      <c r="A4889" s="51" t="s">
        <v>5396</v>
      </c>
      <c r="B4889" s="51">
        <f t="shared" si="382"/>
        <v>6</v>
      </c>
      <c r="C4889" s="51">
        <f t="shared" si="383"/>
        <v>720</v>
      </c>
      <c r="D4889" s="51" t="s">
        <v>199</v>
      </c>
      <c r="E4889" s="54" t="str">
        <f t="shared" si="384"/>
        <v>000718</v>
      </c>
      <c r="F4889" s="51" t="e">
        <f>VLOOKUP(E4889,#REF!,8,FALSE)</f>
        <v>#REF!</v>
      </c>
      <c r="G4889" s="51" t="e">
        <f>VLOOKUP(E4889,#REF!,9,FALSE)</f>
        <v>#REF!</v>
      </c>
      <c r="H4889" s="52">
        <v>8306</v>
      </c>
      <c r="I4889" s="51" t="s">
        <v>200</v>
      </c>
      <c r="J4889" s="53">
        <v>61.8</v>
      </c>
      <c r="K4889" s="53">
        <v>0</v>
      </c>
      <c r="L4889" s="53">
        <v>102.70759959027778</v>
      </c>
      <c r="M4889" s="53">
        <v>0</v>
      </c>
      <c r="N4889" s="53">
        <f t="shared" si="385"/>
        <v>0</v>
      </c>
      <c r="O4889" s="53" t="e">
        <f>VLOOKUP(E4889,#REF!,29,FALSE)</f>
        <v>#REF!</v>
      </c>
      <c r="P4889" s="53" t="e">
        <f t="shared" si="386"/>
        <v>#REF!</v>
      </c>
      <c r="Q4889" s="53">
        <v>102.70759959027778</v>
      </c>
    </row>
    <row r="4890" spans="1:17">
      <c r="A4890" s="51" t="s">
        <v>5396</v>
      </c>
      <c r="B4890" s="51">
        <f t="shared" si="382"/>
        <v>6</v>
      </c>
      <c r="C4890" s="51">
        <f t="shared" si="383"/>
        <v>720</v>
      </c>
      <c r="D4890" s="51" t="s">
        <v>346</v>
      </c>
      <c r="E4890" s="54" t="str">
        <f t="shared" si="384"/>
        <v>028995</v>
      </c>
      <c r="F4890" s="51" t="e">
        <f>VLOOKUP(E4890,#REF!,8,FALSE)</f>
        <v>#REF!</v>
      </c>
      <c r="G4890" s="51" t="e">
        <f>VLOOKUP(E4890,#REF!,9,FALSE)</f>
        <v>#REF!</v>
      </c>
      <c r="H4890" s="52">
        <v>8395</v>
      </c>
      <c r="I4890" s="51" t="s">
        <v>347</v>
      </c>
      <c r="J4890" s="53">
        <v>23.06</v>
      </c>
      <c r="K4890" s="53">
        <v>0</v>
      </c>
      <c r="L4890" s="53">
        <v>15.834934068055556</v>
      </c>
      <c r="M4890" s="53">
        <v>0</v>
      </c>
      <c r="N4890" s="53">
        <f t="shared" si="385"/>
        <v>0</v>
      </c>
      <c r="O4890" s="53" t="e">
        <f>VLOOKUP(E4890,#REF!,29,FALSE)</f>
        <v>#REF!</v>
      </c>
      <c r="P4890" s="53" t="e">
        <f t="shared" si="386"/>
        <v>#REF!</v>
      </c>
      <c r="Q4890" s="53">
        <v>15.834934068055556</v>
      </c>
    </row>
    <row r="4891" spans="1:17">
      <c r="A4891" s="51" t="s">
        <v>5396</v>
      </c>
      <c r="B4891" s="51">
        <f t="shared" si="382"/>
        <v>6</v>
      </c>
      <c r="C4891" s="51">
        <f t="shared" si="383"/>
        <v>720</v>
      </c>
      <c r="D4891" s="51" t="s">
        <v>301</v>
      </c>
      <c r="E4891" s="54" t="str">
        <f t="shared" si="384"/>
        <v>028380</v>
      </c>
      <c r="F4891" s="51" t="e">
        <f>VLOOKUP(E4891,#REF!,8,FALSE)</f>
        <v>#REF!</v>
      </c>
      <c r="G4891" s="51" t="e">
        <f>VLOOKUP(E4891,#REF!,9,FALSE)</f>
        <v>#REF!</v>
      </c>
      <c r="H4891" s="52">
        <v>8422</v>
      </c>
      <c r="I4891" s="51" t="s">
        <v>5389</v>
      </c>
      <c r="J4891" s="53">
        <v>15.58</v>
      </c>
      <c r="K4891" s="53">
        <v>0</v>
      </c>
      <c r="L4891" s="53">
        <v>8.0838399944444443</v>
      </c>
      <c r="M4891" s="53">
        <v>0</v>
      </c>
      <c r="N4891" s="53">
        <f t="shared" si="385"/>
        <v>0</v>
      </c>
      <c r="O4891" s="53" t="e">
        <f>VLOOKUP(E4891,#REF!,29,FALSE)</f>
        <v>#REF!</v>
      </c>
      <c r="P4891" s="53" t="e">
        <f t="shared" si="386"/>
        <v>#REF!</v>
      </c>
      <c r="Q4891" s="53">
        <v>8.0838399944444443</v>
      </c>
    </row>
    <row r="4892" spans="1:17">
      <c r="A4892" s="51" t="s">
        <v>5396</v>
      </c>
      <c r="B4892" s="51">
        <f t="shared" si="382"/>
        <v>6</v>
      </c>
      <c r="C4892" s="51">
        <f t="shared" si="383"/>
        <v>720</v>
      </c>
      <c r="D4892" s="51" t="s">
        <v>340</v>
      </c>
      <c r="E4892" s="54" t="str">
        <f t="shared" si="384"/>
        <v>028805</v>
      </c>
      <c r="F4892" s="51" t="e">
        <f>VLOOKUP(E4892,#REF!,8,FALSE)</f>
        <v>#REF!</v>
      </c>
      <c r="G4892" s="51" t="e">
        <f>VLOOKUP(E4892,#REF!,9,FALSE)</f>
        <v>#REF!</v>
      </c>
      <c r="H4892" s="52">
        <v>8423</v>
      </c>
      <c r="I4892" s="51" t="s">
        <v>341</v>
      </c>
      <c r="J4892" s="53">
        <v>10.75</v>
      </c>
      <c r="K4892" s="53">
        <v>0</v>
      </c>
      <c r="L4892" s="53">
        <v>8.0538435888888884</v>
      </c>
      <c r="M4892" s="53">
        <v>0</v>
      </c>
      <c r="N4892" s="53">
        <f t="shared" si="385"/>
        <v>0</v>
      </c>
      <c r="O4892" s="53" t="e">
        <f>VLOOKUP(E4892,#REF!,29,FALSE)</f>
        <v>#REF!</v>
      </c>
      <c r="P4892" s="53" t="e">
        <f t="shared" si="386"/>
        <v>#REF!</v>
      </c>
      <c r="Q4892" s="53">
        <v>8.0538435888888884</v>
      </c>
    </row>
    <row r="4893" spans="1:17">
      <c r="A4893" s="51" t="s">
        <v>5396</v>
      </c>
      <c r="B4893" s="51">
        <f t="shared" si="382"/>
        <v>6</v>
      </c>
      <c r="C4893" s="51">
        <f t="shared" si="383"/>
        <v>720</v>
      </c>
      <c r="D4893" s="51" t="s">
        <v>327</v>
      </c>
      <c r="E4893" s="54" t="str">
        <f t="shared" si="384"/>
        <v>028804</v>
      </c>
      <c r="F4893" s="51" t="e">
        <f>VLOOKUP(E4893,#REF!,8,FALSE)</f>
        <v>#REF!</v>
      </c>
      <c r="G4893" s="51" t="e">
        <f>VLOOKUP(E4893,#REF!,9,FALSE)</f>
        <v>#REF!</v>
      </c>
      <c r="H4893" s="52">
        <v>8424</v>
      </c>
      <c r="I4893" s="51" t="s">
        <v>328</v>
      </c>
      <c r="J4893" s="53">
        <v>12.71</v>
      </c>
      <c r="K4893" s="53">
        <v>0</v>
      </c>
      <c r="L4893" s="53">
        <v>8.9492556388888893</v>
      </c>
      <c r="M4893" s="53">
        <v>0</v>
      </c>
      <c r="N4893" s="53">
        <f t="shared" si="385"/>
        <v>0</v>
      </c>
      <c r="O4893" s="53" t="e">
        <f>VLOOKUP(E4893,#REF!,29,FALSE)</f>
        <v>#REF!</v>
      </c>
      <c r="P4893" s="53" t="e">
        <f t="shared" si="386"/>
        <v>#REF!</v>
      </c>
      <c r="Q4893" s="53">
        <v>8.9492556388888893</v>
      </c>
    </row>
    <row r="4894" spans="1:17">
      <c r="A4894" s="51" t="s">
        <v>5396</v>
      </c>
      <c r="B4894" s="51">
        <f t="shared" si="382"/>
        <v>6</v>
      </c>
      <c r="C4894" s="51">
        <f t="shared" si="383"/>
        <v>720</v>
      </c>
      <c r="D4894" s="51" t="s">
        <v>297</v>
      </c>
      <c r="E4894" s="54" t="str">
        <f t="shared" si="384"/>
        <v>028388</v>
      </c>
      <c r="F4894" s="51" t="e">
        <f>VLOOKUP(E4894,#REF!,8,FALSE)</f>
        <v>#REF!</v>
      </c>
      <c r="G4894" s="51" t="e">
        <f>VLOOKUP(E4894,#REF!,9,FALSE)</f>
        <v>#REF!</v>
      </c>
      <c r="H4894" s="52">
        <v>8426</v>
      </c>
      <c r="I4894" s="51" t="s">
        <v>298</v>
      </c>
      <c r="J4894" s="53">
        <v>19.079999999999998</v>
      </c>
      <c r="K4894" s="53">
        <v>0</v>
      </c>
      <c r="L4894" s="53">
        <v>14.659420288888889</v>
      </c>
      <c r="M4894" s="53">
        <v>0</v>
      </c>
      <c r="N4894" s="53">
        <f t="shared" si="385"/>
        <v>0</v>
      </c>
      <c r="O4894" s="53" t="e">
        <f>VLOOKUP(E4894,#REF!,29,FALSE)</f>
        <v>#REF!</v>
      </c>
      <c r="P4894" s="53" t="e">
        <f t="shared" si="386"/>
        <v>#REF!</v>
      </c>
      <c r="Q4894" s="53">
        <v>14.659420288888889</v>
      </c>
    </row>
    <row r="4895" spans="1:17">
      <c r="A4895" s="51" t="s">
        <v>5396</v>
      </c>
      <c r="B4895" s="51">
        <f t="shared" si="382"/>
        <v>6</v>
      </c>
      <c r="C4895" s="51">
        <f t="shared" si="383"/>
        <v>720</v>
      </c>
      <c r="D4895" s="51" t="s">
        <v>354</v>
      </c>
      <c r="E4895" s="54" t="str">
        <f t="shared" si="384"/>
        <v>029560</v>
      </c>
      <c r="F4895" s="51" t="e">
        <f>VLOOKUP(E4895,#REF!,8,FALSE)</f>
        <v>#REF!</v>
      </c>
      <c r="G4895" s="51" t="e">
        <f>VLOOKUP(E4895,#REF!,9,FALSE)</f>
        <v>#REF!</v>
      </c>
      <c r="H4895" s="52">
        <v>8427</v>
      </c>
      <c r="I4895" s="51" t="s">
        <v>355</v>
      </c>
      <c r="J4895" s="53">
        <v>1.1299999999999999</v>
      </c>
      <c r="K4895" s="53">
        <v>0</v>
      </c>
      <c r="L4895" s="53">
        <v>0.60655049999999999</v>
      </c>
      <c r="M4895" s="53">
        <v>0</v>
      </c>
      <c r="N4895" s="53">
        <f t="shared" si="385"/>
        <v>0</v>
      </c>
      <c r="O4895" s="53" t="e">
        <f>VLOOKUP(E4895,#REF!,29,FALSE)</f>
        <v>#REF!</v>
      </c>
      <c r="P4895" s="53" t="e">
        <f t="shared" si="386"/>
        <v>#REF!</v>
      </c>
      <c r="Q4895" s="53">
        <v>0.60655049999999999</v>
      </c>
    </row>
    <row r="4896" spans="1:17">
      <c r="A4896" s="51" t="s">
        <v>5396</v>
      </c>
      <c r="B4896" s="51">
        <f t="shared" si="382"/>
        <v>6</v>
      </c>
      <c r="C4896" s="51">
        <f t="shared" si="383"/>
        <v>720</v>
      </c>
      <c r="D4896" s="51" t="s">
        <v>363</v>
      </c>
      <c r="E4896" s="54" t="str">
        <f t="shared" si="384"/>
        <v>000042</v>
      </c>
      <c r="F4896" s="51" t="e">
        <f>VLOOKUP(E4896,#REF!,8,FALSE)</f>
        <v>#REF!</v>
      </c>
      <c r="G4896" s="51" t="e">
        <f>VLOOKUP(E4896,#REF!,9,FALSE)</f>
        <v>#REF!</v>
      </c>
      <c r="H4896" s="52">
        <v>8429</v>
      </c>
      <c r="I4896" s="51" t="s">
        <v>5292</v>
      </c>
      <c r="J4896" s="53">
        <v>181.9</v>
      </c>
      <c r="K4896" s="53">
        <v>0</v>
      </c>
      <c r="L4896" s="53">
        <v>55.78760070972222</v>
      </c>
      <c r="M4896" s="53">
        <v>0</v>
      </c>
      <c r="N4896" s="53">
        <f t="shared" si="385"/>
        <v>0</v>
      </c>
      <c r="O4896" s="53" t="e">
        <f>VLOOKUP(E4896,#REF!,29,FALSE)</f>
        <v>#REF!</v>
      </c>
      <c r="P4896" s="53" t="e">
        <f t="shared" si="386"/>
        <v>#REF!</v>
      </c>
      <c r="Q4896" s="53">
        <v>55.78760070972222</v>
      </c>
    </row>
    <row r="4897" spans="1:17">
      <c r="A4897" s="51" t="s">
        <v>5396</v>
      </c>
      <c r="B4897" s="51">
        <f t="shared" si="382"/>
        <v>6</v>
      </c>
      <c r="C4897" s="51">
        <f t="shared" si="383"/>
        <v>720</v>
      </c>
      <c r="D4897" s="51" t="s">
        <v>342</v>
      </c>
      <c r="E4897" s="54" t="str">
        <f t="shared" si="384"/>
        <v>027196</v>
      </c>
      <c r="F4897" s="51" t="e">
        <f>VLOOKUP(E4897,#REF!,8,FALSE)</f>
        <v>#REF!</v>
      </c>
      <c r="G4897" s="51" t="e">
        <f>VLOOKUP(E4897,#REF!,9,FALSE)</f>
        <v>#REF!</v>
      </c>
      <c r="H4897" s="52">
        <v>8430</v>
      </c>
      <c r="I4897" s="51" t="s">
        <v>5293</v>
      </c>
      <c r="J4897" s="53">
        <v>41.2</v>
      </c>
      <c r="K4897" s="53">
        <v>0</v>
      </c>
      <c r="L4897" s="53">
        <v>11.325997220833333</v>
      </c>
      <c r="M4897" s="53">
        <v>0</v>
      </c>
      <c r="N4897" s="53">
        <f t="shared" si="385"/>
        <v>0</v>
      </c>
      <c r="O4897" s="53" t="e">
        <f>VLOOKUP(E4897,#REF!,29,FALSE)</f>
        <v>#REF!</v>
      </c>
      <c r="P4897" s="53" t="e">
        <f t="shared" si="386"/>
        <v>#REF!</v>
      </c>
      <c r="Q4897" s="53">
        <v>11.325997220833333</v>
      </c>
    </row>
    <row r="4898" spans="1:17">
      <c r="A4898" s="51" t="s">
        <v>5396</v>
      </c>
      <c r="B4898" s="51">
        <f t="shared" si="382"/>
        <v>6</v>
      </c>
      <c r="C4898" s="51">
        <f t="shared" si="383"/>
        <v>720</v>
      </c>
      <c r="D4898" s="51" t="s">
        <v>560</v>
      </c>
      <c r="E4898" s="54" t="str">
        <f t="shared" si="384"/>
        <v>001006</v>
      </c>
      <c r="F4898" s="51" t="e">
        <f>VLOOKUP(E4898,#REF!,8,FALSE)</f>
        <v>#REF!</v>
      </c>
      <c r="G4898" s="51" t="e">
        <f>VLOOKUP(E4898,#REF!,9,FALSE)</f>
        <v>#REF!</v>
      </c>
      <c r="H4898" s="52">
        <v>8443</v>
      </c>
      <c r="I4898" s="51" t="s">
        <v>5294</v>
      </c>
      <c r="J4898" s="53">
        <v>84.6</v>
      </c>
      <c r="K4898" s="53">
        <v>0</v>
      </c>
      <c r="L4898" s="53">
        <v>42.258441344444442</v>
      </c>
      <c r="M4898" s="53">
        <v>0</v>
      </c>
      <c r="N4898" s="53">
        <f t="shared" si="385"/>
        <v>0</v>
      </c>
      <c r="O4898" s="53" t="e">
        <f>VLOOKUP(E4898,#REF!,29,FALSE)</f>
        <v>#REF!</v>
      </c>
      <c r="P4898" s="53" t="e">
        <f t="shared" si="386"/>
        <v>#REF!</v>
      </c>
      <c r="Q4898" s="53">
        <v>42.258441344444442</v>
      </c>
    </row>
    <row r="4899" spans="1:17">
      <c r="A4899" s="51" t="s">
        <v>5396</v>
      </c>
      <c r="B4899" s="51">
        <f t="shared" si="382"/>
        <v>6</v>
      </c>
      <c r="C4899" s="51">
        <f t="shared" si="383"/>
        <v>720</v>
      </c>
      <c r="D4899" s="51" t="s">
        <v>283</v>
      </c>
      <c r="E4899" s="54" t="str">
        <f t="shared" si="384"/>
        <v>000012</v>
      </c>
      <c r="F4899" s="51" t="e">
        <f>VLOOKUP(E4899,#REF!,8,FALSE)</f>
        <v>#REF!</v>
      </c>
      <c r="G4899" s="51" t="e">
        <f>VLOOKUP(E4899,#REF!,9,FALSE)</f>
        <v>#REF!</v>
      </c>
      <c r="H4899" s="52">
        <v>8452</v>
      </c>
      <c r="I4899" s="51" t="s">
        <v>284</v>
      </c>
      <c r="J4899" s="53">
        <v>47.5</v>
      </c>
      <c r="K4899" s="53">
        <v>0</v>
      </c>
      <c r="L4899" s="53">
        <v>67.464984468055562</v>
      </c>
      <c r="M4899" s="53">
        <v>0</v>
      </c>
      <c r="N4899" s="53">
        <f t="shared" si="385"/>
        <v>0</v>
      </c>
      <c r="O4899" s="53" t="e">
        <f>VLOOKUP(E4899,#REF!,29,FALSE)</f>
        <v>#REF!</v>
      </c>
      <c r="P4899" s="53" t="e">
        <f t="shared" si="386"/>
        <v>#REF!</v>
      </c>
      <c r="Q4899" s="53">
        <v>67.464984468055562</v>
      </c>
    </row>
    <row r="4900" spans="1:17">
      <c r="A4900" s="51" t="s">
        <v>5396</v>
      </c>
      <c r="B4900" s="51">
        <f t="shared" si="382"/>
        <v>6</v>
      </c>
      <c r="C4900" s="51">
        <f t="shared" si="383"/>
        <v>720</v>
      </c>
      <c r="D4900" s="51" t="s">
        <v>461</v>
      </c>
      <c r="E4900" s="54" t="str">
        <f t="shared" si="384"/>
        <v>029376</v>
      </c>
      <c r="F4900" s="51" t="e">
        <f>VLOOKUP(E4900,#REF!,8,FALSE)</f>
        <v>#REF!</v>
      </c>
      <c r="G4900" s="51" t="e">
        <f>VLOOKUP(E4900,#REF!,9,FALSE)</f>
        <v>#REF!</v>
      </c>
      <c r="H4900" s="52">
        <v>8494</v>
      </c>
      <c r="I4900" s="51" t="s">
        <v>460</v>
      </c>
      <c r="J4900" s="53">
        <v>22.43</v>
      </c>
      <c r="K4900" s="53">
        <v>0</v>
      </c>
      <c r="L4900" s="53">
        <v>12.793341666666667</v>
      </c>
      <c r="M4900" s="53">
        <v>0</v>
      </c>
      <c r="N4900" s="53">
        <f t="shared" si="385"/>
        <v>0</v>
      </c>
      <c r="O4900" s="53" t="e">
        <f>VLOOKUP(E4900,#REF!,29,FALSE)</f>
        <v>#REF!</v>
      </c>
      <c r="P4900" s="53" t="e">
        <f t="shared" si="386"/>
        <v>#REF!</v>
      </c>
      <c r="Q4900" s="53">
        <v>12.793341666666667</v>
      </c>
    </row>
    <row r="4901" spans="1:17">
      <c r="A4901" s="51" t="s">
        <v>5396</v>
      </c>
      <c r="B4901" s="51">
        <f t="shared" si="382"/>
        <v>6</v>
      </c>
      <c r="C4901" s="51">
        <f t="shared" si="383"/>
        <v>720</v>
      </c>
      <c r="D4901" s="51" t="s">
        <v>374</v>
      </c>
      <c r="E4901" s="54" t="str">
        <f t="shared" si="384"/>
        <v>028567</v>
      </c>
      <c r="F4901" s="51" t="e">
        <f>VLOOKUP(E4901,#REF!,8,FALSE)</f>
        <v>#REF!</v>
      </c>
      <c r="G4901" s="51" t="e">
        <f>VLOOKUP(E4901,#REF!,9,FALSE)</f>
        <v>#REF!</v>
      </c>
      <c r="H4901" s="52">
        <v>8504</v>
      </c>
      <c r="I4901" s="51" t="s">
        <v>5295</v>
      </c>
      <c r="J4901" s="53">
        <v>148.19999999999999</v>
      </c>
      <c r="K4901" s="53">
        <v>0</v>
      </c>
      <c r="L4901" s="53">
        <v>113.13882791805555</v>
      </c>
      <c r="M4901" s="53">
        <v>0</v>
      </c>
      <c r="N4901" s="53">
        <f t="shared" si="385"/>
        <v>0</v>
      </c>
      <c r="O4901" s="53" t="e">
        <f>VLOOKUP(E4901,#REF!,29,FALSE)</f>
        <v>#REF!</v>
      </c>
      <c r="P4901" s="53" t="e">
        <f t="shared" si="386"/>
        <v>#REF!</v>
      </c>
      <c r="Q4901" s="53">
        <v>113.13882791805555</v>
      </c>
    </row>
    <row r="4902" spans="1:17">
      <c r="A4902" s="51" t="s">
        <v>5396</v>
      </c>
      <c r="B4902" s="51">
        <f t="shared" si="382"/>
        <v>6</v>
      </c>
      <c r="C4902" s="51">
        <f t="shared" si="383"/>
        <v>720</v>
      </c>
      <c r="D4902" s="51" t="s">
        <v>172</v>
      </c>
      <c r="E4902" s="54" t="str">
        <f t="shared" si="384"/>
        <v>029453</v>
      </c>
      <c r="F4902" s="51" t="e">
        <f>VLOOKUP(E4902,#REF!,8,FALSE)</f>
        <v>#REF!</v>
      </c>
      <c r="G4902" s="51" t="e">
        <f>VLOOKUP(E4902,#REF!,9,FALSE)</f>
        <v>#REF!</v>
      </c>
      <c r="H4902" s="52">
        <v>8540</v>
      </c>
      <c r="I4902" s="51" t="s">
        <v>5296</v>
      </c>
      <c r="J4902" s="53">
        <v>28.797999999999998</v>
      </c>
      <c r="K4902" s="53">
        <v>0</v>
      </c>
      <c r="L4902" s="53">
        <v>11.880617631944444</v>
      </c>
      <c r="M4902" s="53">
        <v>0</v>
      </c>
      <c r="N4902" s="53">
        <f t="shared" si="385"/>
        <v>0</v>
      </c>
      <c r="O4902" s="53" t="e">
        <f>VLOOKUP(E4902,#REF!,29,FALSE)</f>
        <v>#REF!</v>
      </c>
      <c r="P4902" s="53" t="e">
        <f t="shared" si="386"/>
        <v>#REF!</v>
      </c>
      <c r="Q4902" s="53">
        <v>11.880617631944444</v>
      </c>
    </row>
    <row r="4903" spans="1:17">
      <c r="A4903" s="51" t="s">
        <v>5396</v>
      </c>
      <c r="B4903" s="51">
        <f t="shared" si="382"/>
        <v>6</v>
      </c>
      <c r="C4903" s="51">
        <f t="shared" si="383"/>
        <v>720</v>
      </c>
      <c r="D4903" s="51" t="s">
        <v>172</v>
      </c>
      <c r="E4903" s="54" t="str">
        <f t="shared" si="384"/>
        <v>029453</v>
      </c>
      <c r="F4903" s="51" t="e">
        <f>VLOOKUP(E4903,#REF!,8,FALSE)</f>
        <v>#REF!</v>
      </c>
      <c r="G4903" s="51" t="e">
        <f>VLOOKUP(E4903,#REF!,9,FALSE)</f>
        <v>#REF!</v>
      </c>
      <c r="H4903" s="52">
        <v>8541</v>
      </c>
      <c r="I4903" s="51" t="s">
        <v>5297</v>
      </c>
      <c r="J4903" s="53">
        <v>12.705</v>
      </c>
      <c r="K4903" s="53">
        <v>0</v>
      </c>
      <c r="L4903" s="53">
        <v>5.2414489347222224</v>
      </c>
      <c r="M4903" s="53">
        <v>0</v>
      </c>
      <c r="N4903" s="53">
        <f t="shared" si="385"/>
        <v>0</v>
      </c>
      <c r="O4903" s="53" t="e">
        <f>VLOOKUP(E4903,#REF!,29,FALSE)</f>
        <v>#REF!</v>
      </c>
      <c r="P4903" s="53" t="e">
        <f t="shared" si="386"/>
        <v>#REF!</v>
      </c>
      <c r="Q4903" s="53">
        <v>5.2414489347222224</v>
      </c>
    </row>
    <row r="4904" spans="1:17">
      <c r="A4904" s="51" t="s">
        <v>5396</v>
      </c>
      <c r="B4904" s="51">
        <f t="shared" si="382"/>
        <v>6</v>
      </c>
      <c r="C4904" s="51">
        <f t="shared" si="383"/>
        <v>720</v>
      </c>
      <c r="D4904" s="51" t="s">
        <v>172</v>
      </c>
      <c r="E4904" s="54" t="str">
        <f t="shared" si="384"/>
        <v>029453</v>
      </c>
      <c r="F4904" s="51" t="e">
        <f>VLOOKUP(E4904,#REF!,8,FALSE)</f>
        <v>#REF!</v>
      </c>
      <c r="G4904" s="51" t="e">
        <f>VLOOKUP(E4904,#REF!,9,FALSE)</f>
        <v>#REF!</v>
      </c>
      <c r="H4904" s="52">
        <v>8548</v>
      </c>
      <c r="I4904" s="51" t="s">
        <v>5298</v>
      </c>
      <c r="J4904" s="53">
        <v>43.197000000000003</v>
      </c>
      <c r="K4904" s="53">
        <v>0</v>
      </c>
      <c r="L4904" s="53">
        <v>17.820926445833333</v>
      </c>
      <c r="M4904" s="53">
        <v>0</v>
      </c>
      <c r="N4904" s="53">
        <f t="shared" si="385"/>
        <v>0</v>
      </c>
      <c r="O4904" s="53" t="e">
        <f>VLOOKUP(E4904,#REF!,29,FALSE)</f>
        <v>#REF!</v>
      </c>
      <c r="P4904" s="53" t="e">
        <f t="shared" si="386"/>
        <v>#REF!</v>
      </c>
      <c r="Q4904" s="53">
        <v>17.820926445833333</v>
      </c>
    </row>
    <row r="4905" spans="1:17">
      <c r="A4905" s="51" t="s">
        <v>5396</v>
      </c>
      <c r="B4905" s="51">
        <f t="shared" si="382"/>
        <v>6</v>
      </c>
      <c r="C4905" s="51">
        <f t="shared" si="383"/>
        <v>720</v>
      </c>
      <c r="D4905" s="51" t="s">
        <v>147</v>
      </c>
      <c r="E4905" s="54" t="str">
        <f t="shared" si="384"/>
        <v>029454</v>
      </c>
      <c r="F4905" s="51" t="e">
        <f>VLOOKUP(E4905,#REF!,8,FALSE)</f>
        <v>#REF!</v>
      </c>
      <c r="G4905" s="51" t="e">
        <f>VLOOKUP(E4905,#REF!,9,FALSE)</f>
        <v>#REF!</v>
      </c>
      <c r="H4905" s="52">
        <v>8542</v>
      </c>
      <c r="I4905" s="51" t="s">
        <v>5299</v>
      </c>
      <c r="J4905" s="53">
        <v>48.8</v>
      </c>
      <c r="K4905" s="53">
        <v>0</v>
      </c>
      <c r="L4905" s="53">
        <v>29.062649916666668</v>
      </c>
      <c r="M4905" s="53">
        <v>0</v>
      </c>
      <c r="N4905" s="53">
        <f t="shared" si="385"/>
        <v>0</v>
      </c>
      <c r="O4905" s="53" t="e">
        <f>VLOOKUP(E4905,#REF!,29,FALSE)</f>
        <v>#REF!</v>
      </c>
      <c r="P4905" s="53" t="e">
        <f t="shared" si="386"/>
        <v>#REF!</v>
      </c>
      <c r="Q4905" s="53">
        <v>29.062649916666668</v>
      </c>
    </row>
    <row r="4906" spans="1:17">
      <c r="A4906" s="51" t="s">
        <v>5396</v>
      </c>
      <c r="B4906" s="51">
        <f t="shared" si="382"/>
        <v>6</v>
      </c>
      <c r="C4906" s="51">
        <f t="shared" si="383"/>
        <v>720</v>
      </c>
      <c r="D4906" s="51" t="s">
        <v>153</v>
      </c>
      <c r="E4906" s="54" t="str">
        <f t="shared" si="384"/>
        <v>029458</v>
      </c>
      <c r="F4906" s="51" t="e">
        <f>VLOOKUP(E4906,#REF!,8,FALSE)</f>
        <v>#REF!</v>
      </c>
      <c r="G4906" s="51" t="e">
        <f>VLOOKUP(E4906,#REF!,9,FALSE)</f>
        <v>#REF!</v>
      </c>
      <c r="H4906" s="52">
        <v>8543</v>
      </c>
      <c r="I4906" s="51" t="s">
        <v>5300</v>
      </c>
      <c r="J4906" s="53">
        <v>191.3</v>
      </c>
      <c r="K4906" s="53">
        <v>0</v>
      </c>
      <c r="L4906" s="53">
        <v>101.6320860861111</v>
      </c>
      <c r="M4906" s="53">
        <v>0</v>
      </c>
      <c r="N4906" s="53">
        <f t="shared" si="385"/>
        <v>0</v>
      </c>
      <c r="O4906" s="53" t="e">
        <f>VLOOKUP(E4906,#REF!,29,FALSE)</f>
        <v>#REF!</v>
      </c>
      <c r="P4906" s="53" t="e">
        <f t="shared" si="386"/>
        <v>#REF!</v>
      </c>
      <c r="Q4906" s="53">
        <v>101.6320860861111</v>
      </c>
    </row>
    <row r="4907" spans="1:17">
      <c r="A4907" s="51" t="s">
        <v>5396</v>
      </c>
      <c r="B4907" s="51">
        <f t="shared" si="382"/>
        <v>6</v>
      </c>
      <c r="C4907" s="51">
        <f t="shared" si="383"/>
        <v>720</v>
      </c>
      <c r="D4907" s="51" t="s">
        <v>156</v>
      </c>
      <c r="E4907" s="54" t="str">
        <f t="shared" si="384"/>
        <v>029459</v>
      </c>
      <c r="F4907" s="51" t="e">
        <f>VLOOKUP(E4907,#REF!,8,FALSE)</f>
        <v>#REF!</v>
      </c>
      <c r="G4907" s="51" t="e">
        <f>VLOOKUP(E4907,#REF!,9,FALSE)</f>
        <v>#REF!</v>
      </c>
      <c r="H4907" s="52">
        <v>8553</v>
      </c>
      <c r="I4907" s="51" t="s">
        <v>5301</v>
      </c>
      <c r="J4907" s="53">
        <v>30.4</v>
      </c>
      <c r="K4907" s="53">
        <v>0</v>
      </c>
      <c r="L4907" s="53">
        <v>40.317514277777782</v>
      </c>
      <c r="M4907" s="53">
        <v>0</v>
      </c>
      <c r="N4907" s="53">
        <f t="shared" si="385"/>
        <v>0</v>
      </c>
      <c r="O4907" s="53" t="e">
        <f>VLOOKUP(E4907,#REF!,29,FALSE)</f>
        <v>#REF!</v>
      </c>
      <c r="P4907" s="53" t="e">
        <f t="shared" si="386"/>
        <v>#REF!</v>
      </c>
      <c r="Q4907" s="53">
        <v>40.317514277777782</v>
      </c>
    </row>
    <row r="4908" spans="1:17">
      <c r="A4908" s="51" t="s">
        <v>5396</v>
      </c>
      <c r="B4908" s="51">
        <f t="shared" si="382"/>
        <v>6</v>
      </c>
      <c r="C4908" s="51">
        <f t="shared" si="383"/>
        <v>720</v>
      </c>
      <c r="D4908" s="51" t="s">
        <v>392</v>
      </c>
      <c r="E4908" s="54" t="str">
        <f t="shared" si="384"/>
        <v>028562</v>
      </c>
      <c r="F4908" s="51" t="e">
        <f>VLOOKUP(E4908,#REF!,8,FALSE)</f>
        <v>#REF!</v>
      </c>
      <c r="G4908" s="51" t="e">
        <f>VLOOKUP(E4908,#REF!,9,FALSE)</f>
        <v>#REF!</v>
      </c>
      <c r="H4908" s="52">
        <v>8554</v>
      </c>
      <c r="I4908" s="51" t="s">
        <v>5302</v>
      </c>
      <c r="J4908" s="53">
        <v>41.7</v>
      </c>
      <c r="K4908" s="53">
        <v>0</v>
      </c>
      <c r="L4908" s="53">
        <v>27.667968476388886</v>
      </c>
      <c r="M4908" s="53">
        <v>0</v>
      </c>
      <c r="N4908" s="53">
        <f t="shared" si="385"/>
        <v>0</v>
      </c>
      <c r="O4908" s="53" t="e">
        <f>VLOOKUP(E4908,#REF!,29,FALSE)</f>
        <v>#REF!</v>
      </c>
      <c r="P4908" s="53" t="e">
        <f t="shared" si="386"/>
        <v>#REF!</v>
      </c>
      <c r="Q4908" s="53">
        <v>27.667968476388886</v>
      </c>
    </row>
    <row r="4909" spans="1:17">
      <c r="A4909" s="51" t="s">
        <v>5396</v>
      </c>
      <c r="B4909" s="51">
        <f t="shared" si="382"/>
        <v>6</v>
      </c>
      <c r="C4909" s="51">
        <f t="shared" si="383"/>
        <v>720</v>
      </c>
      <c r="D4909" s="51" t="s">
        <v>377</v>
      </c>
      <c r="E4909" s="54" t="str">
        <f t="shared" si="384"/>
        <v>028564</v>
      </c>
      <c r="F4909" s="51" t="e">
        <f>VLOOKUP(E4909,#REF!,8,FALSE)</f>
        <v>#REF!</v>
      </c>
      <c r="G4909" s="51" t="e">
        <f>VLOOKUP(E4909,#REF!,9,FALSE)</f>
        <v>#REF!</v>
      </c>
      <c r="H4909" s="52">
        <v>8596</v>
      </c>
      <c r="I4909" s="51" t="s">
        <v>5303</v>
      </c>
      <c r="J4909" s="53">
        <v>22.82</v>
      </c>
      <c r="K4909" s="53">
        <v>0</v>
      </c>
      <c r="L4909" s="53">
        <v>27.913466038888888</v>
      </c>
      <c r="M4909" s="53">
        <v>0</v>
      </c>
      <c r="N4909" s="53">
        <f t="shared" si="385"/>
        <v>0</v>
      </c>
      <c r="O4909" s="53" t="e">
        <f>VLOOKUP(E4909,#REF!,29,FALSE)</f>
        <v>#REF!</v>
      </c>
      <c r="P4909" s="53" t="e">
        <f t="shared" si="386"/>
        <v>#REF!</v>
      </c>
      <c r="Q4909" s="53">
        <v>27.913466038888888</v>
      </c>
    </row>
    <row r="4910" spans="1:17">
      <c r="A4910" s="51" t="s">
        <v>5396</v>
      </c>
      <c r="B4910" s="51">
        <f t="shared" si="382"/>
        <v>6</v>
      </c>
      <c r="C4910" s="51">
        <f t="shared" si="383"/>
        <v>720</v>
      </c>
      <c r="D4910" s="51" t="s">
        <v>377</v>
      </c>
      <c r="E4910" s="54" t="str">
        <f t="shared" si="384"/>
        <v>028564</v>
      </c>
      <c r="F4910" s="51" t="e">
        <f>VLOOKUP(E4910,#REF!,8,FALSE)</f>
        <v>#REF!</v>
      </c>
      <c r="G4910" s="51" t="e">
        <f>VLOOKUP(E4910,#REF!,9,FALSE)</f>
        <v>#REF!</v>
      </c>
      <c r="H4910" s="52">
        <v>8597</v>
      </c>
      <c r="I4910" s="51" t="s">
        <v>5304</v>
      </c>
      <c r="J4910" s="53">
        <v>22.82</v>
      </c>
      <c r="K4910" s="53">
        <v>0</v>
      </c>
      <c r="L4910" s="53">
        <v>27.913466038888888</v>
      </c>
      <c r="M4910" s="53">
        <v>0</v>
      </c>
      <c r="N4910" s="53">
        <f t="shared" si="385"/>
        <v>0</v>
      </c>
      <c r="O4910" s="53" t="e">
        <f>VLOOKUP(E4910,#REF!,29,FALSE)</f>
        <v>#REF!</v>
      </c>
      <c r="P4910" s="53" t="e">
        <f t="shared" si="386"/>
        <v>#REF!</v>
      </c>
      <c r="Q4910" s="53">
        <v>27.913466038888888</v>
      </c>
    </row>
    <row r="4911" spans="1:17">
      <c r="A4911" s="51" t="s">
        <v>5396</v>
      </c>
      <c r="B4911" s="51">
        <f t="shared" si="382"/>
        <v>6</v>
      </c>
      <c r="C4911" s="51">
        <f t="shared" si="383"/>
        <v>720</v>
      </c>
      <c r="D4911" s="51" t="s">
        <v>142</v>
      </c>
      <c r="E4911" s="54" t="str">
        <f t="shared" si="384"/>
        <v>029457</v>
      </c>
      <c r="F4911" s="51" t="e">
        <f>VLOOKUP(E4911,#REF!,8,FALSE)</f>
        <v>#REF!</v>
      </c>
      <c r="G4911" s="51" t="e">
        <f>VLOOKUP(E4911,#REF!,9,FALSE)</f>
        <v>#REF!</v>
      </c>
      <c r="H4911" s="52">
        <v>8629</v>
      </c>
      <c r="I4911" s="51" t="s">
        <v>5305</v>
      </c>
      <c r="J4911" s="53">
        <v>36.6</v>
      </c>
      <c r="K4911" s="53">
        <v>0</v>
      </c>
      <c r="L4911" s="53">
        <v>17.764252899999999</v>
      </c>
      <c r="M4911" s="53">
        <v>0</v>
      </c>
      <c r="N4911" s="53">
        <f t="shared" si="385"/>
        <v>0</v>
      </c>
      <c r="O4911" s="53" t="e">
        <f>VLOOKUP(E4911,#REF!,29,FALSE)</f>
        <v>#REF!</v>
      </c>
      <c r="P4911" s="53" t="e">
        <f t="shared" si="386"/>
        <v>#REF!</v>
      </c>
      <c r="Q4911" s="53">
        <v>17.764252899999999</v>
      </c>
    </row>
    <row r="4912" spans="1:17">
      <c r="A4912" s="51" t="s">
        <v>5396</v>
      </c>
      <c r="B4912" s="51">
        <f t="shared" si="382"/>
        <v>6</v>
      </c>
      <c r="C4912" s="51">
        <f t="shared" si="383"/>
        <v>720</v>
      </c>
      <c r="D4912" s="51" t="s">
        <v>484</v>
      </c>
      <c r="E4912" s="54" t="str">
        <f t="shared" si="384"/>
        <v>028755</v>
      </c>
      <c r="F4912" s="51" t="e">
        <f>VLOOKUP(E4912,#REF!,8,FALSE)</f>
        <v>#REF!</v>
      </c>
      <c r="G4912" s="51" t="e">
        <f>VLOOKUP(E4912,#REF!,9,FALSE)</f>
        <v>#REF!</v>
      </c>
      <c r="H4912" s="52">
        <v>8670</v>
      </c>
      <c r="I4912" s="51" t="s">
        <v>485</v>
      </c>
      <c r="J4912" s="53">
        <v>7.77</v>
      </c>
      <c r="K4912" s="53">
        <v>0</v>
      </c>
      <c r="L4912" s="53">
        <v>2.0835770611111113</v>
      </c>
      <c r="M4912" s="53">
        <v>0</v>
      </c>
      <c r="N4912" s="53">
        <f t="shared" si="385"/>
        <v>0</v>
      </c>
      <c r="O4912" s="53" t="e">
        <f>VLOOKUP(E4912,#REF!,29,FALSE)</f>
        <v>#REF!</v>
      </c>
      <c r="P4912" s="53" t="e">
        <f t="shared" si="386"/>
        <v>#REF!</v>
      </c>
      <c r="Q4912" s="53">
        <v>2.0835770611111113</v>
      </c>
    </row>
    <row r="4913" spans="1:17">
      <c r="A4913" s="51" t="s">
        <v>5396</v>
      </c>
      <c r="B4913" s="51">
        <f t="shared" si="382"/>
        <v>6</v>
      </c>
      <c r="C4913" s="51">
        <f t="shared" si="383"/>
        <v>720</v>
      </c>
      <c r="D4913" s="51" t="s">
        <v>180</v>
      </c>
      <c r="E4913" s="54" t="str">
        <f t="shared" si="384"/>
        <v>029455</v>
      </c>
      <c r="F4913" s="51" t="e">
        <f>VLOOKUP(E4913,#REF!,8,FALSE)</f>
        <v>#REF!</v>
      </c>
      <c r="G4913" s="51" t="e">
        <f>VLOOKUP(E4913,#REF!,9,FALSE)</f>
        <v>#REF!</v>
      </c>
      <c r="H4913" s="52">
        <v>8709</v>
      </c>
      <c r="I4913" s="51" t="s">
        <v>5306</v>
      </c>
      <c r="J4913" s="53">
        <v>39</v>
      </c>
      <c r="K4913" s="53">
        <v>0</v>
      </c>
      <c r="L4913" s="53">
        <v>21.107669891666667</v>
      </c>
      <c r="M4913" s="53">
        <v>0</v>
      </c>
      <c r="N4913" s="53">
        <f t="shared" si="385"/>
        <v>0</v>
      </c>
      <c r="O4913" s="53" t="e">
        <f>VLOOKUP(E4913,#REF!,29,FALSE)</f>
        <v>#REF!</v>
      </c>
      <c r="P4913" s="53" t="e">
        <f t="shared" si="386"/>
        <v>#REF!</v>
      </c>
      <c r="Q4913" s="53">
        <v>21.107669891666667</v>
      </c>
    </row>
    <row r="4914" spans="1:17">
      <c r="A4914" s="51" t="s">
        <v>5396</v>
      </c>
      <c r="B4914" s="51">
        <f t="shared" si="382"/>
        <v>6</v>
      </c>
      <c r="C4914" s="51">
        <f t="shared" si="383"/>
        <v>720</v>
      </c>
      <c r="D4914" s="51" t="s">
        <v>550</v>
      </c>
      <c r="E4914" s="54" t="str">
        <f t="shared" si="384"/>
        <v>028355</v>
      </c>
      <c r="F4914" s="51" t="e">
        <f>VLOOKUP(E4914,#REF!,8,FALSE)</f>
        <v>#REF!</v>
      </c>
      <c r="G4914" s="51" t="e">
        <f>VLOOKUP(E4914,#REF!,9,FALSE)</f>
        <v>#REF!</v>
      </c>
      <c r="H4914" s="52">
        <v>8711</v>
      </c>
      <c r="I4914" s="51" t="s">
        <v>5307</v>
      </c>
      <c r="J4914" s="53">
        <v>178.8</v>
      </c>
      <c r="K4914" s="53">
        <v>0</v>
      </c>
      <c r="L4914" s="53">
        <v>50.341189974999999</v>
      </c>
      <c r="M4914" s="53">
        <v>0</v>
      </c>
      <c r="N4914" s="53">
        <f t="shared" si="385"/>
        <v>0</v>
      </c>
      <c r="O4914" s="53" t="e">
        <f>VLOOKUP(E4914,#REF!,29,FALSE)</f>
        <v>#REF!</v>
      </c>
      <c r="P4914" s="53" t="e">
        <f t="shared" si="386"/>
        <v>#REF!</v>
      </c>
      <c r="Q4914" s="53">
        <v>50.341189974999999</v>
      </c>
    </row>
    <row r="4915" spans="1:17">
      <c r="A4915" s="51" t="s">
        <v>5396</v>
      </c>
      <c r="B4915" s="51">
        <f t="shared" si="382"/>
        <v>6</v>
      </c>
      <c r="C4915" s="51">
        <f t="shared" si="383"/>
        <v>720</v>
      </c>
      <c r="D4915" s="51" t="s">
        <v>330</v>
      </c>
      <c r="E4915" s="54" t="str">
        <f t="shared" si="384"/>
        <v>028807</v>
      </c>
      <c r="F4915" s="51" t="e">
        <f>VLOOKUP(E4915,#REF!,8,FALSE)</f>
        <v>#REF!</v>
      </c>
      <c r="G4915" s="51" t="e">
        <f>VLOOKUP(E4915,#REF!,9,FALSE)</f>
        <v>#REF!</v>
      </c>
      <c r="H4915" s="52">
        <v>8720</v>
      </c>
      <c r="I4915" s="51" t="s">
        <v>329</v>
      </c>
      <c r="J4915" s="53">
        <v>12.04</v>
      </c>
      <c r="K4915" s="53">
        <v>0</v>
      </c>
      <c r="L4915" s="53">
        <v>4.4624910291666664</v>
      </c>
      <c r="M4915" s="53">
        <v>0</v>
      </c>
      <c r="N4915" s="53">
        <f t="shared" si="385"/>
        <v>0</v>
      </c>
      <c r="O4915" s="53" t="e">
        <f>VLOOKUP(E4915,#REF!,29,FALSE)</f>
        <v>#REF!</v>
      </c>
      <c r="P4915" s="53" t="e">
        <f t="shared" si="386"/>
        <v>#REF!</v>
      </c>
      <c r="Q4915" s="53">
        <v>4.4624910291666664</v>
      </c>
    </row>
    <row r="4916" spans="1:17">
      <c r="A4916" s="51" t="s">
        <v>5396</v>
      </c>
      <c r="B4916" s="51">
        <f t="shared" si="382"/>
        <v>6</v>
      </c>
      <c r="C4916" s="51">
        <f t="shared" si="383"/>
        <v>720</v>
      </c>
      <c r="D4916" s="51" t="s">
        <v>241</v>
      </c>
      <c r="E4916" s="54" t="str">
        <f t="shared" si="384"/>
        <v>028803</v>
      </c>
      <c r="F4916" s="51" t="e">
        <f>VLOOKUP(E4916,#REF!,8,FALSE)</f>
        <v>#REF!</v>
      </c>
      <c r="G4916" s="51" t="e">
        <f>VLOOKUP(E4916,#REF!,9,FALSE)</f>
        <v>#REF!</v>
      </c>
      <c r="H4916" s="52">
        <v>8736</v>
      </c>
      <c r="I4916" s="51" t="s">
        <v>242</v>
      </c>
      <c r="J4916" s="53">
        <v>17.09</v>
      </c>
      <c r="K4916" s="53">
        <v>0</v>
      </c>
      <c r="L4916" s="53">
        <v>4.1001374291666668</v>
      </c>
      <c r="M4916" s="53">
        <v>0</v>
      </c>
      <c r="N4916" s="53">
        <f t="shared" si="385"/>
        <v>0</v>
      </c>
      <c r="O4916" s="53" t="e">
        <f>VLOOKUP(E4916,#REF!,29,FALSE)</f>
        <v>#REF!</v>
      </c>
      <c r="P4916" s="53" t="e">
        <f t="shared" si="386"/>
        <v>#REF!</v>
      </c>
      <c r="Q4916" s="53">
        <v>4.1001374291666668</v>
      </c>
    </row>
    <row r="4917" spans="1:17">
      <c r="A4917" s="51" t="s">
        <v>5396</v>
      </c>
      <c r="B4917" s="51">
        <f t="shared" si="382"/>
        <v>6</v>
      </c>
      <c r="C4917" s="51">
        <f t="shared" si="383"/>
        <v>720</v>
      </c>
      <c r="D4917" s="51" t="s">
        <v>455</v>
      </c>
      <c r="E4917" s="54" t="str">
        <f t="shared" si="384"/>
        <v>027729</v>
      </c>
      <c r="F4917" s="51" t="e">
        <f>VLOOKUP(E4917,#REF!,8,FALSE)</f>
        <v>#REF!</v>
      </c>
      <c r="G4917" s="51" t="e">
        <f>VLOOKUP(E4917,#REF!,9,FALSE)</f>
        <v>#REF!</v>
      </c>
      <c r="H4917" s="52">
        <v>8747</v>
      </c>
      <c r="I4917" s="51" t="s">
        <v>456</v>
      </c>
      <c r="J4917" s="53">
        <v>5.39</v>
      </c>
      <c r="K4917" s="53">
        <v>0</v>
      </c>
      <c r="L4917" s="53">
        <v>2.5294051624999998</v>
      </c>
      <c r="M4917" s="53">
        <v>0</v>
      </c>
      <c r="N4917" s="53">
        <f t="shared" si="385"/>
        <v>0</v>
      </c>
      <c r="O4917" s="53" t="e">
        <f>VLOOKUP(E4917,#REF!,29,FALSE)</f>
        <v>#REF!</v>
      </c>
      <c r="P4917" s="53" t="e">
        <f t="shared" si="386"/>
        <v>#REF!</v>
      </c>
      <c r="Q4917" s="53">
        <v>2.5294051624999998</v>
      </c>
    </row>
    <row r="4918" spans="1:17">
      <c r="A4918" s="51" t="s">
        <v>5396</v>
      </c>
      <c r="B4918" s="51">
        <f t="shared" si="382"/>
        <v>6</v>
      </c>
      <c r="C4918" s="51">
        <f t="shared" si="383"/>
        <v>720</v>
      </c>
      <c r="D4918" s="51" t="s">
        <v>226</v>
      </c>
      <c r="E4918" s="54" t="str">
        <f t="shared" si="384"/>
        <v>029066</v>
      </c>
      <c r="F4918" s="51" t="e">
        <f>VLOOKUP(E4918,#REF!,8,FALSE)</f>
        <v>#REF!</v>
      </c>
      <c r="G4918" s="51" t="e">
        <f>VLOOKUP(E4918,#REF!,9,FALSE)</f>
        <v>#REF!</v>
      </c>
      <c r="H4918" s="52">
        <v>8788</v>
      </c>
      <c r="I4918" s="51" t="s">
        <v>227</v>
      </c>
      <c r="J4918" s="53">
        <v>12.37</v>
      </c>
      <c r="K4918" s="53">
        <v>0</v>
      </c>
      <c r="L4918" s="53">
        <v>3.0578220083333338</v>
      </c>
      <c r="M4918" s="53">
        <v>0</v>
      </c>
      <c r="N4918" s="53">
        <f t="shared" si="385"/>
        <v>0</v>
      </c>
      <c r="O4918" s="53" t="e">
        <f>VLOOKUP(E4918,#REF!,29,FALSE)</f>
        <v>#REF!</v>
      </c>
      <c r="P4918" s="53" t="e">
        <f t="shared" si="386"/>
        <v>#REF!</v>
      </c>
      <c r="Q4918" s="53">
        <v>3.0578220083333338</v>
      </c>
    </row>
    <row r="4919" spans="1:17">
      <c r="A4919" s="51" t="s">
        <v>5396</v>
      </c>
      <c r="B4919" s="51">
        <f t="shared" si="382"/>
        <v>6</v>
      </c>
      <c r="C4919" s="51">
        <f t="shared" si="383"/>
        <v>720</v>
      </c>
      <c r="D4919" s="51" t="s">
        <v>468</v>
      </c>
      <c r="E4919" s="54" t="str">
        <f t="shared" si="384"/>
        <v>029049</v>
      </c>
      <c r="F4919" s="51" t="e">
        <f>VLOOKUP(E4919,#REF!,8,FALSE)</f>
        <v>#REF!</v>
      </c>
      <c r="G4919" s="51" t="e">
        <f>VLOOKUP(E4919,#REF!,9,FALSE)</f>
        <v>#REF!</v>
      </c>
      <c r="H4919" s="52">
        <v>8789</v>
      </c>
      <c r="I4919" s="51" t="s">
        <v>467</v>
      </c>
      <c r="J4919" s="53">
        <v>13.92</v>
      </c>
      <c r="K4919" s="53">
        <v>0</v>
      </c>
      <c r="L4919" s="53">
        <v>13.358584166666667</v>
      </c>
      <c r="M4919" s="53">
        <v>0</v>
      </c>
      <c r="N4919" s="53">
        <f t="shared" si="385"/>
        <v>0</v>
      </c>
      <c r="O4919" s="53" t="e">
        <f>VLOOKUP(E4919,#REF!,29,FALSE)</f>
        <v>#REF!</v>
      </c>
      <c r="P4919" s="53" t="e">
        <f t="shared" si="386"/>
        <v>#REF!</v>
      </c>
      <c r="Q4919" s="53">
        <v>13.358584166666667</v>
      </c>
    </row>
    <row r="4920" spans="1:17">
      <c r="A4920" s="51" t="s">
        <v>5396</v>
      </c>
      <c r="B4920" s="51">
        <f t="shared" si="382"/>
        <v>6</v>
      </c>
      <c r="C4920" s="51">
        <f t="shared" si="383"/>
        <v>720</v>
      </c>
      <c r="D4920" s="51" t="s">
        <v>558</v>
      </c>
      <c r="E4920" s="54" t="str">
        <f t="shared" si="384"/>
        <v>028863</v>
      </c>
      <c r="F4920" s="51" t="e">
        <f>VLOOKUP(E4920,#REF!,8,FALSE)</f>
        <v>#REF!</v>
      </c>
      <c r="G4920" s="51" t="e">
        <f>VLOOKUP(E4920,#REF!,9,FALSE)</f>
        <v>#REF!</v>
      </c>
      <c r="H4920" s="52">
        <v>8828</v>
      </c>
      <c r="I4920" s="51" t="s">
        <v>5308</v>
      </c>
      <c r="J4920" s="53">
        <v>256.88099999999997</v>
      </c>
      <c r="K4920" s="53">
        <v>0</v>
      </c>
      <c r="L4920" s="53">
        <v>140.11009065138887</v>
      </c>
      <c r="M4920" s="53">
        <v>0</v>
      </c>
      <c r="N4920" s="53">
        <f t="shared" si="385"/>
        <v>0</v>
      </c>
      <c r="O4920" s="53" t="e">
        <f>VLOOKUP(E4920,#REF!,29,FALSE)</f>
        <v>#REF!</v>
      </c>
      <c r="P4920" s="53" t="e">
        <f t="shared" si="386"/>
        <v>#REF!</v>
      </c>
      <c r="Q4920" s="53">
        <v>140.11009065138887</v>
      </c>
    </row>
    <row r="4921" spans="1:17">
      <c r="A4921" s="51" t="s">
        <v>5396</v>
      </c>
      <c r="B4921" s="51">
        <f t="shared" si="382"/>
        <v>6</v>
      </c>
      <c r="C4921" s="51">
        <f t="shared" si="383"/>
        <v>720</v>
      </c>
      <c r="D4921" s="51" t="s">
        <v>452</v>
      </c>
      <c r="E4921" s="54" t="str">
        <f t="shared" si="384"/>
        <v>029652</v>
      </c>
      <c r="F4921" s="51" t="e">
        <f>VLOOKUP(E4921,#REF!,8,FALSE)</f>
        <v>#REF!</v>
      </c>
      <c r="G4921" s="51" t="e">
        <f>VLOOKUP(E4921,#REF!,9,FALSE)</f>
        <v>#REF!</v>
      </c>
      <c r="H4921" s="52">
        <v>8879</v>
      </c>
      <c r="I4921" s="51" t="s">
        <v>453</v>
      </c>
      <c r="J4921" s="53">
        <v>18.420000000000002</v>
      </c>
      <c r="K4921" s="53">
        <v>0</v>
      </c>
      <c r="L4921" s="53">
        <v>9.8061934111111118</v>
      </c>
      <c r="M4921" s="53">
        <v>0</v>
      </c>
      <c r="N4921" s="53">
        <f t="shared" si="385"/>
        <v>0</v>
      </c>
      <c r="O4921" s="53" t="e">
        <f>VLOOKUP(E4921,#REF!,29,FALSE)</f>
        <v>#REF!</v>
      </c>
      <c r="P4921" s="53" t="e">
        <f t="shared" si="386"/>
        <v>#REF!</v>
      </c>
      <c r="Q4921" s="53">
        <v>9.8061934111111118</v>
      </c>
    </row>
    <row r="4922" spans="1:17">
      <c r="A4922" s="51" t="s">
        <v>5396</v>
      </c>
      <c r="B4922" s="51">
        <f t="shared" si="382"/>
        <v>6</v>
      </c>
      <c r="C4922" s="51">
        <f t="shared" si="383"/>
        <v>720</v>
      </c>
      <c r="D4922" s="51" t="s">
        <v>389</v>
      </c>
      <c r="E4922" s="54" t="str">
        <f t="shared" si="384"/>
        <v>029597</v>
      </c>
      <c r="F4922" s="51" t="e">
        <f>VLOOKUP(E4922,#REF!,8,FALSE)</f>
        <v>#REF!</v>
      </c>
      <c r="G4922" s="51" t="e">
        <f>VLOOKUP(E4922,#REF!,9,FALSE)</f>
        <v>#REF!</v>
      </c>
      <c r="H4922" s="52">
        <v>8887</v>
      </c>
      <c r="I4922" s="51" t="s">
        <v>390</v>
      </c>
      <c r="J4922" s="53">
        <v>154.9</v>
      </c>
      <c r="K4922" s="53">
        <v>0</v>
      </c>
      <c r="L4922" s="53">
        <v>111.52907914583332</v>
      </c>
      <c r="M4922" s="53">
        <v>0</v>
      </c>
      <c r="N4922" s="53">
        <f t="shared" si="385"/>
        <v>0</v>
      </c>
      <c r="O4922" s="53" t="e">
        <f>VLOOKUP(E4922,#REF!,29,FALSE)</f>
        <v>#REF!</v>
      </c>
      <c r="P4922" s="53" t="e">
        <f t="shared" si="386"/>
        <v>#REF!</v>
      </c>
      <c r="Q4922" s="53">
        <v>111.52907914583332</v>
      </c>
    </row>
    <row r="4923" spans="1:17">
      <c r="A4923" s="51" t="s">
        <v>5396</v>
      </c>
      <c r="B4923" s="51">
        <f t="shared" si="382"/>
        <v>6</v>
      </c>
      <c r="C4923" s="51">
        <f t="shared" si="383"/>
        <v>720</v>
      </c>
      <c r="D4923" s="51" t="s">
        <v>458</v>
      </c>
      <c r="E4923" s="54" t="str">
        <f t="shared" si="384"/>
        <v>029666</v>
      </c>
      <c r="F4923" s="51" t="e">
        <f>VLOOKUP(E4923,#REF!,8,FALSE)</f>
        <v>#REF!</v>
      </c>
      <c r="G4923" s="51" t="e">
        <f>VLOOKUP(E4923,#REF!,9,FALSE)</f>
        <v>#REF!</v>
      </c>
      <c r="H4923" s="52">
        <v>8926</v>
      </c>
      <c r="I4923" s="51" t="s">
        <v>459</v>
      </c>
      <c r="J4923" s="53">
        <v>3.29</v>
      </c>
      <c r="K4923" s="53">
        <v>0</v>
      </c>
      <c r="L4923" s="53">
        <v>3.559454863888889</v>
      </c>
      <c r="M4923" s="53">
        <v>0</v>
      </c>
      <c r="N4923" s="53">
        <f t="shared" si="385"/>
        <v>0</v>
      </c>
      <c r="O4923" s="53" t="e">
        <f>VLOOKUP(E4923,#REF!,29,FALSE)</f>
        <v>#REF!</v>
      </c>
      <c r="P4923" s="53" t="e">
        <f t="shared" si="386"/>
        <v>#REF!</v>
      </c>
      <c r="Q4923" s="53">
        <v>3.559454863888889</v>
      </c>
    </row>
    <row r="4924" spans="1:17">
      <c r="A4924" s="51" t="s">
        <v>5396</v>
      </c>
      <c r="B4924" s="51">
        <f t="shared" si="382"/>
        <v>6</v>
      </c>
      <c r="C4924" s="51">
        <f t="shared" si="383"/>
        <v>720</v>
      </c>
      <c r="D4924" s="51" t="s">
        <v>567</v>
      </c>
      <c r="E4924" s="54" t="str">
        <f t="shared" si="384"/>
        <v>029707</v>
      </c>
      <c r="F4924" s="51" t="e">
        <f>VLOOKUP(E4924,#REF!,8,FALSE)</f>
        <v>#REF!</v>
      </c>
      <c r="G4924" s="51" t="e">
        <f>VLOOKUP(E4924,#REF!,9,FALSE)</f>
        <v>#REF!</v>
      </c>
      <c r="H4924" s="52">
        <v>8944</v>
      </c>
      <c r="I4924" s="51" t="s">
        <v>5309</v>
      </c>
      <c r="J4924" s="53">
        <v>2218</v>
      </c>
      <c r="K4924" s="53">
        <v>0</v>
      </c>
      <c r="L4924" s="53">
        <v>2464.6928446611109</v>
      </c>
      <c r="M4924" s="53">
        <v>0</v>
      </c>
      <c r="N4924" s="53">
        <f t="shared" si="385"/>
        <v>0</v>
      </c>
      <c r="O4924" s="53" t="e">
        <f>VLOOKUP(E4924,#REF!,29,FALSE)</f>
        <v>#REF!</v>
      </c>
      <c r="P4924" s="53" t="e">
        <f t="shared" si="386"/>
        <v>#REF!</v>
      </c>
      <c r="Q4924" s="53">
        <v>2464.6928446611109</v>
      </c>
    </row>
    <row r="4925" spans="1:17">
      <c r="A4925" s="51" t="s">
        <v>5396</v>
      </c>
      <c r="B4925" s="51">
        <f t="shared" si="382"/>
        <v>6</v>
      </c>
      <c r="C4925" s="51">
        <f t="shared" si="383"/>
        <v>720</v>
      </c>
      <c r="D4925" s="51" t="s">
        <v>567</v>
      </c>
      <c r="E4925" s="54" t="str">
        <f t="shared" si="384"/>
        <v>029707</v>
      </c>
      <c r="F4925" s="51" t="e">
        <f>VLOOKUP(E4925,#REF!,8,FALSE)</f>
        <v>#REF!</v>
      </c>
      <c r="G4925" s="51" t="e">
        <f>VLOOKUP(E4925,#REF!,9,FALSE)</f>
        <v>#REF!</v>
      </c>
      <c r="H4925" s="52">
        <v>894102</v>
      </c>
      <c r="I4925" s="51" t="s">
        <v>5310</v>
      </c>
      <c r="J4925" s="53">
        <v>206.2</v>
      </c>
      <c r="K4925" s="53">
        <v>0</v>
      </c>
      <c r="L4925" s="53">
        <v>365.83779164166668</v>
      </c>
      <c r="M4925" s="53">
        <v>0</v>
      </c>
      <c r="N4925" s="53">
        <f t="shared" si="385"/>
        <v>0</v>
      </c>
      <c r="O4925" s="53" t="e">
        <f>VLOOKUP(E4925,#REF!,29,FALSE)</f>
        <v>#REF!</v>
      </c>
      <c r="P4925" s="53" t="e">
        <f t="shared" si="386"/>
        <v>#REF!</v>
      </c>
      <c r="Q4925" s="53">
        <v>365.83779164166668</v>
      </c>
    </row>
    <row r="4926" spans="1:17">
      <c r="A4926" s="51" t="s">
        <v>5396</v>
      </c>
      <c r="B4926" s="51">
        <f t="shared" si="382"/>
        <v>6</v>
      </c>
      <c r="C4926" s="51">
        <f t="shared" si="383"/>
        <v>720</v>
      </c>
      <c r="D4926" s="51" t="s">
        <v>150</v>
      </c>
      <c r="E4926" s="54" t="str">
        <f t="shared" si="384"/>
        <v>029456</v>
      </c>
      <c r="F4926" s="51" t="e">
        <f>VLOOKUP(E4926,#REF!,8,FALSE)</f>
        <v>#REF!</v>
      </c>
      <c r="G4926" s="51" t="e">
        <f>VLOOKUP(E4926,#REF!,9,FALSE)</f>
        <v>#REF!</v>
      </c>
      <c r="H4926" s="52">
        <v>8972</v>
      </c>
      <c r="I4926" s="51" t="s">
        <v>5311</v>
      </c>
      <c r="J4926" s="53">
        <v>41.1</v>
      </c>
      <c r="K4926" s="53">
        <v>0</v>
      </c>
      <c r="L4926" s="53">
        <v>56.758891599999998</v>
      </c>
      <c r="M4926" s="53">
        <v>0</v>
      </c>
      <c r="N4926" s="53">
        <f t="shared" si="385"/>
        <v>0</v>
      </c>
      <c r="O4926" s="53" t="e">
        <f>VLOOKUP(E4926,#REF!,29,FALSE)</f>
        <v>#REF!</v>
      </c>
      <c r="P4926" s="53" t="e">
        <f t="shared" si="386"/>
        <v>#REF!</v>
      </c>
      <c r="Q4926" s="53">
        <v>56.758891599999998</v>
      </c>
    </row>
    <row r="4927" spans="1:17">
      <c r="A4927" s="51" t="s">
        <v>5396</v>
      </c>
      <c r="B4927" s="51">
        <f t="shared" si="382"/>
        <v>6</v>
      </c>
      <c r="C4927" s="51">
        <f t="shared" si="383"/>
        <v>720</v>
      </c>
      <c r="D4927" s="51" t="s">
        <v>1126</v>
      </c>
      <c r="E4927" s="54" t="str">
        <f t="shared" si="384"/>
        <v>028673</v>
      </c>
      <c r="F4927" s="51" t="e">
        <f>VLOOKUP(E4927,#REF!,8,FALSE)</f>
        <v>#REF!</v>
      </c>
      <c r="G4927" s="51" t="e">
        <f>VLOOKUP(E4927,#REF!,9,FALSE)</f>
        <v>#REF!</v>
      </c>
      <c r="H4927" s="52">
        <v>8979</v>
      </c>
      <c r="I4927" s="51" t="s">
        <v>5312</v>
      </c>
      <c r="J4927" s="53">
        <v>14.1</v>
      </c>
      <c r="K4927" s="53">
        <v>0</v>
      </c>
      <c r="L4927" s="53">
        <v>8.3499478986111111</v>
      </c>
      <c r="M4927" s="53">
        <v>0</v>
      </c>
      <c r="N4927" s="53">
        <f t="shared" si="385"/>
        <v>0</v>
      </c>
      <c r="O4927" s="53" t="e">
        <f>VLOOKUP(E4927,#REF!,29,FALSE)</f>
        <v>#REF!</v>
      </c>
      <c r="P4927" s="53" t="e">
        <f t="shared" si="386"/>
        <v>#REF!</v>
      </c>
      <c r="Q4927" s="53">
        <v>8.3499478986111111</v>
      </c>
    </row>
    <row r="4928" spans="1:17">
      <c r="A4928" s="51" t="s">
        <v>5396</v>
      </c>
      <c r="B4928" s="51">
        <f t="shared" si="382"/>
        <v>6</v>
      </c>
      <c r="C4928" s="51">
        <f t="shared" si="383"/>
        <v>720</v>
      </c>
      <c r="D4928" s="51" t="s">
        <v>1093</v>
      </c>
      <c r="E4928" s="54" t="str">
        <f t="shared" si="384"/>
        <v>030272</v>
      </c>
      <c r="F4928" s="51" t="e">
        <f>VLOOKUP(E4928,#REF!,8,FALSE)</f>
        <v>#REF!</v>
      </c>
      <c r="G4928" s="51" t="e">
        <f>VLOOKUP(E4928,#REF!,9,FALSE)</f>
        <v>#REF!</v>
      </c>
      <c r="H4928" s="52">
        <v>888171</v>
      </c>
      <c r="I4928" s="51" t="s">
        <v>1094</v>
      </c>
      <c r="J4928" s="53">
        <v>22</v>
      </c>
      <c r="K4928" s="53">
        <v>0</v>
      </c>
      <c r="L4928" s="53">
        <v>16.257895269444443</v>
      </c>
      <c r="M4928" s="53">
        <v>0</v>
      </c>
      <c r="N4928" s="53">
        <f t="shared" si="385"/>
        <v>0</v>
      </c>
      <c r="O4928" s="53" t="e">
        <f>VLOOKUP(E4928,#REF!,29,FALSE)</f>
        <v>#REF!</v>
      </c>
      <c r="P4928" s="53" t="e">
        <f t="shared" si="386"/>
        <v>#REF!</v>
      </c>
      <c r="Q4928" s="53">
        <v>16.257895269444443</v>
      </c>
    </row>
    <row r="4929" spans="1:17">
      <c r="A4929" s="51" t="s">
        <v>5396</v>
      </c>
      <c r="B4929" s="51">
        <f t="shared" si="382"/>
        <v>6</v>
      </c>
      <c r="C4929" s="51">
        <f t="shared" si="383"/>
        <v>720</v>
      </c>
      <c r="D4929" s="51" t="s">
        <v>408</v>
      </c>
      <c r="E4929" s="54" t="str">
        <f t="shared" si="384"/>
        <v>029598</v>
      </c>
      <c r="F4929" s="51" t="e">
        <f>VLOOKUP(E4929,#REF!,8,FALSE)</f>
        <v>#REF!</v>
      </c>
      <c r="G4929" s="51" t="e">
        <f>VLOOKUP(E4929,#REF!,9,FALSE)</f>
        <v>#REF!</v>
      </c>
      <c r="H4929" s="52">
        <v>888270</v>
      </c>
      <c r="I4929" s="51" t="s">
        <v>5313</v>
      </c>
      <c r="J4929" s="53">
        <v>96.873000000000005</v>
      </c>
      <c r="K4929" s="53">
        <v>0</v>
      </c>
      <c r="L4929" s="53">
        <v>42.576233540277777</v>
      </c>
      <c r="M4929" s="53">
        <v>0</v>
      </c>
      <c r="N4929" s="53">
        <f t="shared" si="385"/>
        <v>0</v>
      </c>
      <c r="O4929" s="53" t="e">
        <f>VLOOKUP(E4929,#REF!,29,FALSE)</f>
        <v>#REF!</v>
      </c>
      <c r="P4929" s="53" t="e">
        <f t="shared" si="386"/>
        <v>#REF!</v>
      </c>
      <c r="Q4929" s="53">
        <v>42.576233540277777</v>
      </c>
    </row>
    <row r="4930" spans="1:17">
      <c r="A4930" s="51" t="s">
        <v>5396</v>
      </c>
      <c r="B4930" s="51">
        <f t="shared" si="382"/>
        <v>6</v>
      </c>
      <c r="C4930" s="51">
        <f t="shared" si="383"/>
        <v>720</v>
      </c>
      <c r="D4930" s="51" t="s">
        <v>408</v>
      </c>
      <c r="E4930" s="54" t="str">
        <f t="shared" si="384"/>
        <v>029598</v>
      </c>
      <c r="F4930" s="51" t="e">
        <f>VLOOKUP(E4930,#REF!,8,FALSE)</f>
        <v>#REF!</v>
      </c>
      <c r="G4930" s="51" t="e">
        <f>VLOOKUP(E4930,#REF!,9,FALSE)</f>
        <v>#REF!</v>
      </c>
      <c r="H4930" s="52">
        <v>888271</v>
      </c>
      <c r="I4930" s="51" t="s">
        <v>5314</v>
      </c>
      <c r="J4930" s="53">
        <v>100.827</v>
      </c>
      <c r="K4930" s="53">
        <v>0</v>
      </c>
      <c r="L4930" s="53">
        <v>44.314039008333332</v>
      </c>
      <c r="M4930" s="53">
        <v>0</v>
      </c>
      <c r="N4930" s="53">
        <f t="shared" si="385"/>
        <v>0</v>
      </c>
      <c r="O4930" s="53" t="e">
        <f>VLOOKUP(E4930,#REF!,29,FALSE)</f>
        <v>#REF!</v>
      </c>
      <c r="P4930" s="53" t="e">
        <f t="shared" si="386"/>
        <v>#REF!</v>
      </c>
      <c r="Q4930" s="53">
        <v>44.314039008333332</v>
      </c>
    </row>
    <row r="4931" spans="1:17">
      <c r="A4931" s="51" t="s">
        <v>5396</v>
      </c>
      <c r="B4931" s="51">
        <f t="shared" ref="B4931:B4994" si="387">MONTH(A4931)</f>
        <v>6</v>
      </c>
      <c r="C4931" s="51">
        <f t="shared" ref="C4931:C4994" si="388">VLOOKUP(B4931,T:V,3,FALSE)</f>
        <v>720</v>
      </c>
      <c r="D4931" s="51" t="s">
        <v>542</v>
      </c>
      <c r="E4931" s="54" t="str">
        <f t="shared" ref="E4931:E4994" si="389">RIGHT(LEFT(D4931,16),6)</f>
        <v>028761</v>
      </c>
      <c r="F4931" s="51" t="e">
        <f>VLOOKUP(E4931,#REF!,8,FALSE)</f>
        <v>#REF!</v>
      </c>
      <c r="G4931" s="51" t="e">
        <f>VLOOKUP(E4931,#REF!,9,FALSE)</f>
        <v>#REF!</v>
      </c>
      <c r="H4931" s="52">
        <v>888272</v>
      </c>
      <c r="I4931" s="51" t="s">
        <v>5315</v>
      </c>
      <c r="J4931" s="53">
        <v>36.4</v>
      </c>
      <c r="K4931" s="53">
        <v>0</v>
      </c>
      <c r="L4931" s="53">
        <v>23.565721884722223</v>
      </c>
      <c r="M4931" s="53">
        <v>0</v>
      </c>
      <c r="N4931" s="53">
        <f t="shared" ref="N4931:N4994" si="390">M4931*C4931</f>
        <v>0</v>
      </c>
      <c r="O4931" s="53" t="e">
        <f>VLOOKUP(E4931,#REF!,29,FALSE)</f>
        <v>#REF!</v>
      </c>
      <c r="P4931" s="53" t="e">
        <f t="shared" ref="P4931:P4994" si="391">N4931*O4931</f>
        <v>#REF!</v>
      </c>
      <c r="Q4931" s="53">
        <v>23.565721884722223</v>
      </c>
    </row>
    <row r="4932" spans="1:17">
      <c r="A4932" s="51" t="s">
        <v>5396</v>
      </c>
      <c r="B4932" s="51">
        <f t="shared" si="387"/>
        <v>6</v>
      </c>
      <c r="C4932" s="51">
        <f t="shared" si="388"/>
        <v>720</v>
      </c>
      <c r="D4932" s="51" t="s">
        <v>1191</v>
      </c>
      <c r="E4932" s="54" t="str">
        <f t="shared" si="389"/>
        <v>030312</v>
      </c>
      <c r="F4932" s="51" t="e">
        <f>VLOOKUP(E4932,#REF!,8,FALSE)</f>
        <v>#REF!</v>
      </c>
      <c r="G4932" s="51" t="e">
        <f>VLOOKUP(E4932,#REF!,9,FALSE)</f>
        <v>#REF!</v>
      </c>
      <c r="H4932" s="52">
        <v>888528</v>
      </c>
      <c r="I4932" s="51" t="s">
        <v>1192</v>
      </c>
      <c r="J4932" s="53">
        <v>7.02</v>
      </c>
      <c r="K4932" s="53">
        <v>0</v>
      </c>
      <c r="L4932" s="53">
        <v>2.3197024208333334</v>
      </c>
      <c r="M4932" s="53">
        <v>0</v>
      </c>
      <c r="N4932" s="53">
        <f t="shared" si="390"/>
        <v>0</v>
      </c>
      <c r="O4932" s="53" t="e">
        <f>VLOOKUP(E4932,#REF!,29,FALSE)</f>
        <v>#REF!</v>
      </c>
      <c r="P4932" s="53" t="e">
        <f t="shared" si="391"/>
        <v>#REF!</v>
      </c>
      <c r="Q4932" s="53">
        <v>2.3197024208333334</v>
      </c>
    </row>
    <row r="4933" spans="1:17">
      <c r="A4933" s="51" t="s">
        <v>5396</v>
      </c>
      <c r="B4933" s="51">
        <f t="shared" si="387"/>
        <v>6</v>
      </c>
      <c r="C4933" s="51">
        <f t="shared" si="388"/>
        <v>720</v>
      </c>
      <c r="D4933" s="51" t="s">
        <v>1140</v>
      </c>
      <c r="E4933" s="54" t="str">
        <f t="shared" si="389"/>
        <v>030338</v>
      </c>
      <c r="F4933" s="51" t="e">
        <f>VLOOKUP(E4933,#REF!,8,FALSE)</f>
        <v>#REF!</v>
      </c>
      <c r="G4933" s="51" t="e">
        <f>VLOOKUP(E4933,#REF!,9,FALSE)</f>
        <v>#REF!</v>
      </c>
      <c r="H4933" s="52">
        <v>888924</v>
      </c>
      <c r="I4933" s="51" t="s">
        <v>1141</v>
      </c>
      <c r="J4933" s="53">
        <v>11.1</v>
      </c>
      <c r="K4933" s="53">
        <v>0</v>
      </c>
      <c r="L4933" s="53">
        <v>5.3292200083333334</v>
      </c>
      <c r="M4933" s="53">
        <v>0</v>
      </c>
      <c r="N4933" s="53">
        <f t="shared" si="390"/>
        <v>0</v>
      </c>
      <c r="O4933" s="53" t="e">
        <f>VLOOKUP(E4933,#REF!,29,FALSE)</f>
        <v>#REF!</v>
      </c>
      <c r="P4933" s="53" t="e">
        <f t="shared" si="391"/>
        <v>#REF!</v>
      </c>
      <c r="Q4933" s="53">
        <v>5.3292200083333334</v>
      </c>
    </row>
    <row r="4934" spans="1:17">
      <c r="A4934" s="51" t="s">
        <v>5396</v>
      </c>
      <c r="B4934" s="51">
        <f t="shared" si="387"/>
        <v>6</v>
      </c>
      <c r="C4934" s="51">
        <f t="shared" si="388"/>
        <v>720</v>
      </c>
      <c r="D4934" s="51" t="s">
        <v>556</v>
      </c>
      <c r="E4934" s="54" t="str">
        <f t="shared" si="389"/>
        <v>028354</v>
      </c>
      <c r="F4934" s="51" t="e">
        <f>VLOOKUP(E4934,#REF!,8,FALSE)</f>
        <v>#REF!</v>
      </c>
      <c r="G4934" s="51" t="e">
        <f>VLOOKUP(E4934,#REF!,9,FALSE)</f>
        <v>#REF!</v>
      </c>
      <c r="H4934" s="52">
        <v>889213</v>
      </c>
      <c r="I4934" s="51" t="s">
        <v>5395</v>
      </c>
      <c r="J4934" s="53">
        <v>427.2</v>
      </c>
      <c r="K4934" s="53">
        <v>0</v>
      </c>
      <c r="L4934" s="53">
        <v>237.65252405138889</v>
      </c>
      <c r="M4934" s="53">
        <v>0</v>
      </c>
      <c r="N4934" s="53">
        <f t="shared" si="390"/>
        <v>0</v>
      </c>
      <c r="O4934" s="53" t="e">
        <f>VLOOKUP(E4934,#REF!,29,FALSE)</f>
        <v>#REF!</v>
      </c>
      <c r="P4934" s="53" t="e">
        <f t="shared" si="391"/>
        <v>#REF!</v>
      </c>
      <c r="Q4934" s="53">
        <v>237.65252405138889</v>
      </c>
    </row>
    <row r="4935" spans="1:17">
      <c r="A4935" s="51" t="s">
        <v>5396</v>
      </c>
      <c r="B4935" s="51">
        <f t="shared" si="387"/>
        <v>6</v>
      </c>
      <c r="C4935" s="51">
        <f t="shared" si="388"/>
        <v>720</v>
      </c>
      <c r="D4935" s="51" t="s">
        <v>1194</v>
      </c>
      <c r="E4935" s="54" t="str">
        <f t="shared" si="389"/>
        <v>030458</v>
      </c>
      <c r="F4935" s="51" t="e">
        <f>VLOOKUP(E4935,#REF!,8,FALSE)</f>
        <v>#REF!</v>
      </c>
      <c r="G4935" s="51" t="e">
        <f>VLOOKUP(E4935,#REF!,9,FALSE)</f>
        <v>#REF!</v>
      </c>
      <c r="H4935" s="52">
        <v>889462</v>
      </c>
      <c r="I4935" s="51" t="s">
        <v>5317</v>
      </c>
      <c r="J4935" s="53">
        <v>10.56</v>
      </c>
      <c r="K4935" s="53">
        <v>0</v>
      </c>
      <c r="L4935" s="53">
        <v>1.2161015680555556</v>
      </c>
      <c r="M4935" s="53">
        <v>0</v>
      </c>
      <c r="N4935" s="53">
        <f t="shared" si="390"/>
        <v>0</v>
      </c>
      <c r="O4935" s="53" t="e">
        <f>VLOOKUP(E4935,#REF!,29,FALSE)</f>
        <v>#REF!</v>
      </c>
      <c r="P4935" s="53" t="e">
        <f t="shared" si="391"/>
        <v>#REF!</v>
      </c>
      <c r="Q4935" s="53">
        <v>1.2161015680555556</v>
      </c>
    </row>
    <row r="4936" spans="1:17">
      <c r="A4936" s="51" t="s">
        <v>5396</v>
      </c>
      <c r="B4936" s="51">
        <f t="shared" si="387"/>
        <v>6</v>
      </c>
      <c r="C4936" s="51">
        <f t="shared" si="388"/>
        <v>720</v>
      </c>
      <c r="D4936" s="51" t="s">
        <v>575</v>
      </c>
      <c r="E4936" s="54" t="str">
        <f t="shared" si="389"/>
        <v>029736</v>
      </c>
      <c r="F4936" s="51" t="e">
        <f>VLOOKUP(E4936,#REF!,8,FALSE)</f>
        <v>#REF!</v>
      </c>
      <c r="G4936" s="51" t="e">
        <f>VLOOKUP(E4936,#REF!,9,FALSE)</f>
        <v>#REF!</v>
      </c>
      <c r="H4936" s="52">
        <v>890337</v>
      </c>
      <c r="I4936" s="51" t="s">
        <v>5318</v>
      </c>
      <c r="J4936" s="53">
        <v>1995.8</v>
      </c>
      <c r="K4936" s="53">
        <v>0</v>
      </c>
      <c r="L4936" s="53">
        <v>2070.9830212611109</v>
      </c>
      <c r="M4936" s="53">
        <v>0</v>
      </c>
      <c r="N4936" s="53">
        <f t="shared" si="390"/>
        <v>0</v>
      </c>
      <c r="O4936" s="53" t="e">
        <f>VLOOKUP(E4936,#REF!,29,FALSE)</f>
        <v>#REF!</v>
      </c>
      <c r="P4936" s="53" t="e">
        <f t="shared" si="391"/>
        <v>#REF!</v>
      </c>
      <c r="Q4936" s="53">
        <v>2070.9830212611109</v>
      </c>
    </row>
    <row r="4937" spans="1:17">
      <c r="A4937" s="51" t="s">
        <v>5396</v>
      </c>
      <c r="B4937" s="51">
        <f t="shared" si="387"/>
        <v>6</v>
      </c>
      <c r="C4937" s="51">
        <f t="shared" si="388"/>
        <v>720</v>
      </c>
      <c r="D4937" s="51" t="s">
        <v>575</v>
      </c>
      <c r="E4937" s="54" t="str">
        <f t="shared" si="389"/>
        <v>029736</v>
      </c>
      <c r="F4937" s="51" t="e">
        <f>VLOOKUP(E4937,#REF!,8,FALSE)</f>
        <v>#REF!</v>
      </c>
      <c r="G4937" s="51" t="e">
        <f>VLOOKUP(E4937,#REF!,9,FALSE)</f>
        <v>#REF!</v>
      </c>
      <c r="H4937" s="52">
        <v>891284</v>
      </c>
      <c r="I4937" s="51" t="s">
        <v>5319</v>
      </c>
      <c r="J4937" s="53">
        <v>215.8</v>
      </c>
      <c r="K4937" s="53">
        <v>0</v>
      </c>
      <c r="L4937" s="53">
        <v>339.09429431805557</v>
      </c>
      <c r="M4937" s="53">
        <v>0</v>
      </c>
      <c r="N4937" s="53">
        <f t="shared" si="390"/>
        <v>0</v>
      </c>
      <c r="O4937" s="53" t="e">
        <f>VLOOKUP(E4937,#REF!,29,FALSE)</f>
        <v>#REF!</v>
      </c>
      <c r="P4937" s="53" t="e">
        <f t="shared" si="391"/>
        <v>#REF!</v>
      </c>
      <c r="Q4937" s="53">
        <v>339.09429431805557</v>
      </c>
    </row>
    <row r="4938" spans="1:17">
      <c r="A4938" s="51" t="s">
        <v>5396</v>
      </c>
      <c r="B4938" s="51">
        <f t="shared" si="387"/>
        <v>6</v>
      </c>
      <c r="C4938" s="51">
        <f t="shared" si="388"/>
        <v>720</v>
      </c>
      <c r="D4938" s="51" t="s">
        <v>1668</v>
      </c>
      <c r="E4938" s="54" t="str">
        <f t="shared" si="389"/>
        <v>031186</v>
      </c>
      <c r="F4938" s="51" t="e">
        <f>VLOOKUP(E4938,#REF!,8,FALSE)</f>
        <v>#REF!</v>
      </c>
      <c r="G4938" s="51" t="e">
        <f>VLOOKUP(E4938,#REF!,9,FALSE)</f>
        <v>#REF!</v>
      </c>
      <c r="H4938" s="52">
        <v>890999</v>
      </c>
      <c r="I4938" s="51" t="s">
        <v>5320</v>
      </c>
      <c r="J4938" s="53">
        <v>129.69999999999999</v>
      </c>
      <c r="K4938" s="53">
        <v>0</v>
      </c>
      <c r="L4938" s="53">
        <v>135.57095957083334</v>
      </c>
      <c r="M4938" s="53">
        <v>0</v>
      </c>
      <c r="N4938" s="53">
        <f t="shared" si="390"/>
        <v>0</v>
      </c>
      <c r="O4938" s="53" t="e">
        <f>VLOOKUP(E4938,#REF!,29,FALSE)</f>
        <v>#REF!</v>
      </c>
      <c r="P4938" s="53" t="e">
        <f t="shared" si="391"/>
        <v>#REF!</v>
      </c>
      <c r="Q4938" s="53">
        <v>135.57095957083334</v>
      </c>
    </row>
    <row r="4939" spans="1:17">
      <c r="A4939" s="51" t="s">
        <v>5396</v>
      </c>
      <c r="B4939" s="51">
        <f t="shared" si="387"/>
        <v>6</v>
      </c>
      <c r="C4939" s="51">
        <f t="shared" si="388"/>
        <v>720</v>
      </c>
      <c r="D4939" s="51" t="s">
        <v>1293</v>
      </c>
      <c r="E4939" s="54" t="str">
        <f t="shared" si="389"/>
        <v>026792</v>
      </c>
      <c r="F4939" s="51" t="e">
        <f>VLOOKUP(E4939,#REF!,8,FALSE)</f>
        <v>#REF!</v>
      </c>
      <c r="G4939" s="51" t="e">
        <f>VLOOKUP(E4939,#REF!,9,FALSE)</f>
        <v>#REF!</v>
      </c>
      <c r="H4939" s="52">
        <v>891001</v>
      </c>
      <c r="I4939" s="51" t="s">
        <v>1294</v>
      </c>
      <c r="J4939" s="53">
        <v>22</v>
      </c>
      <c r="K4939" s="53">
        <v>0</v>
      </c>
      <c r="L4939" s="53">
        <v>20.7865108375</v>
      </c>
      <c r="M4939" s="53">
        <v>0</v>
      </c>
      <c r="N4939" s="53">
        <f t="shared" si="390"/>
        <v>0</v>
      </c>
      <c r="O4939" s="53" t="e">
        <f>VLOOKUP(E4939,#REF!,29,FALSE)</f>
        <v>#REF!</v>
      </c>
      <c r="P4939" s="53" t="e">
        <f t="shared" si="391"/>
        <v>#REF!</v>
      </c>
      <c r="Q4939" s="53">
        <v>20.7865108375</v>
      </c>
    </row>
    <row r="4940" spans="1:17">
      <c r="A4940" s="51" t="s">
        <v>5396</v>
      </c>
      <c r="B4940" s="51">
        <f t="shared" si="387"/>
        <v>6</v>
      </c>
      <c r="C4940" s="51">
        <f t="shared" si="388"/>
        <v>720</v>
      </c>
      <c r="D4940" s="51" t="s">
        <v>1060</v>
      </c>
      <c r="E4940" s="54" t="str">
        <f t="shared" si="389"/>
        <v>030415</v>
      </c>
      <c r="F4940" s="51" t="e">
        <f>VLOOKUP(E4940,#REF!,8,FALSE)</f>
        <v>#REF!</v>
      </c>
      <c r="G4940" s="51" t="e">
        <f>VLOOKUP(E4940,#REF!,9,FALSE)</f>
        <v>#REF!</v>
      </c>
      <c r="H4940" s="52">
        <v>891063</v>
      </c>
      <c r="I4940" s="51" t="s">
        <v>1061</v>
      </c>
      <c r="J4940" s="53">
        <v>86.3</v>
      </c>
      <c r="K4940" s="53">
        <v>0</v>
      </c>
      <c r="L4940" s="53">
        <v>67.674178668055561</v>
      </c>
      <c r="M4940" s="53">
        <v>0</v>
      </c>
      <c r="N4940" s="53">
        <f t="shared" si="390"/>
        <v>0</v>
      </c>
      <c r="O4940" s="53" t="e">
        <f>VLOOKUP(E4940,#REF!,29,FALSE)</f>
        <v>#REF!</v>
      </c>
      <c r="P4940" s="53" t="e">
        <f t="shared" si="391"/>
        <v>#REF!</v>
      </c>
      <c r="Q4940" s="53">
        <v>67.674178668055561</v>
      </c>
    </row>
    <row r="4941" spans="1:17">
      <c r="A4941" s="51" t="s">
        <v>5396</v>
      </c>
      <c r="B4941" s="51">
        <f t="shared" si="387"/>
        <v>6</v>
      </c>
      <c r="C4941" s="51">
        <f t="shared" si="388"/>
        <v>720</v>
      </c>
      <c r="D4941" s="51" t="s">
        <v>1040</v>
      </c>
      <c r="E4941" s="54" t="str">
        <f t="shared" si="389"/>
        <v>029434</v>
      </c>
      <c r="F4941" s="51" t="e">
        <f>VLOOKUP(E4941,#REF!,8,FALSE)</f>
        <v>#REF!</v>
      </c>
      <c r="G4941" s="51" t="e">
        <f>VLOOKUP(E4941,#REF!,9,FALSE)</f>
        <v>#REF!</v>
      </c>
      <c r="H4941" s="52">
        <v>892762</v>
      </c>
      <c r="I4941" s="51" t="s">
        <v>5321</v>
      </c>
      <c r="J4941" s="53">
        <v>7.27</v>
      </c>
      <c r="K4941" s="53">
        <v>0</v>
      </c>
      <c r="L4941" s="53">
        <v>4.8028087250000002</v>
      </c>
      <c r="M4941" s="53">
        <v>0</v>
      </c>
      <c r="N4941" s="53">
        <f t="shared" si="390"/>
        <v>0</v>
      </c>
      <c r="O4941" s="53" t="e">
        <f>VLOOKUP(E4941,#REF!,29,FALSE)</f>
        <v>#REF!</v>
      </c>
      <c r="P4941" s="53" t="e">
        <f t="shared" si="391"/>
        <v>#REF!</v>
      </c>
      <c r="Q4941" s="53">
        <v>4.8028087250000002</v>
      </c>
    </row>
    <row r="4942" spans="1:17">
      <c r="A4942" s="51" t="s">
        <v>5396</v>
      </c>
      <c r="B4942" s="51">
        <f t="shared" si="387"/>
        <v>6</v>
      </c>
      <c r="C4942" s="51">
        <f t="shared" si="388"/>
        <v>720</v>
      </c>
      <c r="D4942" s="51" t="s">
        <v>1053</v>
      </c>
      <c r="E4942" s="54" t="str">
        <f t="shared" si="389"/>
        <v>030385</v>
      </c>
      <c r="F4942" s="51" t="e">
        <f>VLOOKUP(E4942,#REF!,8,FALSE)</f>
        <v>#REF!</v>
      </c>
      <c r="G4942" s="51" t="e">
        <f>VLOOKUP(E4942,#REF!,9,FALSE)</f>
        <v>#REF!</v>
      </c>
      <c r="H4942" s="52">
        <v>893062</v>
      </c>
      <c r="I4942" s="51" t="s">
        <v>1054</v>
      </c>
      <c r="J4942" s="53">
        <v>153.1</v>
      </c>
      <c r="K4942" s="53">
        <v>0</v>
      </c>
      <c r="L4942" s="53">
        <v>192.55414567083332</v>
      </c>
      <c r="M4942" s="53">
        <v>0</v>
      </c>
      <c r="N4942" s="53">
        <f t="shared" si="390"/>
        <v>0</v>
      </c>
      <c r="O4942" s="53" t="e">
        <f>VLOOKUP(E4942,#REF!,29,FALSE)</f>
        <v>#REF!</v>
      </c>
      <c r="P4942" s="53" t="e">
        <f t="shared" si="391"/>
        <v>#REF!</v>
      </c>
      <c r="Q4942" s="53">
        <v>192.55414567083332</v>
      </c>
    </row>
    <row r="4943" spans="1:17">
      <c r="A4943" s="51" t="s">
        <v>5396</v>
      </c>
      <c r="B4943" s="51">
        <f t="shared" si="387"/>
        <v>6</v>
      </c>
      <c r="C4943" s="51">
        <f t="shared" si="388"/>
        <v>720</v>
      </c>
      <c r="D4943" s="51" t="s">
        <v>1046</v>
      </c>
      <c r="E4943" s="54" t="str">
        <f t="shared" si="389"/>
        <v>030422</v>
      </c>
      <c r="F4943" s="51" t="e">
        <f>VLOOKUP(E4943,#REF!,8,FALSE)</f>
        <v>#REF!</v>
      </c>
      <c r="G4943" s="51" t="e">
        <f>VLOOKUP(E4943,#REF!,9,FALSE)</f>
        <v>#REF!</v>
      </c>
      <c r="H4943" s="52">
        <v>894622</v>
      </c>
      <c r="I4943" s="51" t="s">
        <v>5322</v>
      </c>
      <c r="J4943" s="53">
        <v>178.1</v>
      </c>
      <c r="K4943" s="53">
        <v>0</v>
      </c>
      <c r="L4943" s="53">
        <v>130.75019760555554</v>
      </c>
      <c r="M4943" s="53">
        <v>0</v>
      </c>
      <c r="N4943" s="53">
        <f t="shared" si="390"/>
        <v>0</v>
      </c>
      <c r="O4943" s="53" t="e">
        <f>VLOOKUP(E4943,#REF!,29,FALSE)</f>
        <v>#REF!</v>
      </c>
      <c r="P4943" s="53" t="e">
        <f t="shared" si="391"/>
        <v>#REF!</v>
      </c>
      <c r="Q4943" s="53">
        <v>130.75019760555554</v>
      </c>
    </row>
    <row r="4944" spans="1:17">
      <c r="A4944" s="51" t="s">
        <v>5396</v>
      </c>
      <c r="B4944" s="51">
        <f t="shared" si="387"/>
        <v>6</v>
      </c>
      <c r="C4944" s="51">
        <f t="shared" si="388"/>
        <v>720</v>
      </c>
      <c r="D4944" s="51" t="s">
        <v>1049</v>
      </c>
      <c r="E4944" s="54" t="str">
        <f t="shared" si="389"/>
        <v>029721</v>
      </c>
      <c r="F4944" s="51" t="e">
        <f>VLOOKUP(E4944,#REF!,8,FALSE)</f>
        <v>#REF!</v>
      </c>
      <c r="G4944" s="51" t="e">
        <f>VLOOKUP(E4944,#REF!,9,FALSE)</f>
        <v>#REF!</v>
      </c>
      <c r="H4944" s="52">
        <v>894623</v>
      </c>
      <c r="I4944" s="51" t="s">
        <v>1050</v>
      </c>
      <c r="J4944" s="53">
        <v>17.170000000000002</v>
      </c>
      <c r="K4944" s="53">
        <v>0</v>
      </c>
      <c r="L4944" s="53">
        <v>13.963759129166666</v>
      </c>
      <c r="M4944" s="53">
        <v>0</v>
      </c>
      <c r="N4944" s="53">
        <f t="shared" si="390"/>
        <v>0</v>
      </c>
      <c r="O4944" s="53" t="e">
        <f>VLOOKUP(E4944,#REF!,29,FALSE)</f>
        <v>#REF!</v>
      </c>
      <c r="P4944" s="53" t="e">
        <f t="shared" si="391"/>
        <v>#REF!</v>
      </c>
      <c r="Q4944" s="53">
        <v>13.963759129166666</v>
      </c>
    </row>
    <row r="4945" spans="1:17">
      <c r="A4945" s="51" t="s">
        <v>5396</v>
      </c>
      <c r="B4945" s="51">
        <f t="shared" si="387"/>
        <v>6</v>
      </c>
      <c r="C4945" s="51">
        <f t="shared" si="388"/>
        <v>720</v>
      </c>
      <c r="D4945" s="51" t="s">
        <v>1297</v>
      </c>
      <c r="E4945" s="54" t="str">
        <f t="shared" si="389"/>
        <v>030557</v>
      </c>
      <c r="F4945" s="51" t="e">
        <f>VLOOKUP(E4945,#REF!,8,FALSE)</f>
        <v>#REF!</v>
      </c>
      <c r="G4945" s="51" t="e">
        <f>VLOOKUP(E4945,#REF!,9,FALSE)</f>
        <v>#REF!</v>
      </c>
      <c r="H4945" s="52">
        <v>894624</v>
      </c>
      <c r="I4945" s="51" t="s">
        <v>1298</v>
      </c>
      <c r="J4945" s="53">
        <v>930.7</v>
      </c>
      <c r="K4945" s="53">
        <v>0</v>
      </c>
      <c r="L4945" s="53">
        <v>606.4739121888889</v>
      </c>
      <c r="M4945" s="53">
        <v>0</v>
      </c>
      <c r="N4945" s="53">
        <f t="shared" si="390"/>
        <v>0</v>
      </c>
      <c r="O4945" s="53" t="e">
        <f>VLOOKUP(E4945,#REF!,29,FALSE)</f>
        <v>#REF!</v>
      </c>
      <c r="P4945" s="53" t="e">
        <f t="shared" si="391"/>
        <v>#REF!</v>
      </c>
      <c r="Q4945" s="53">
        <v>606.4739121888889</v>
      </c>
    </row>
    <row r="4946" spans="1:17">
      <c r="A4946" s="51" t="s">
        <v>5396</v>
      </c>
      <c r="B4946" s="51">
        <f t="shared" si="387"/>
        <v>6</v>
      </c>
      <c r="C4946" s="51">
        <f t="shared" si="388"/>
        <v>720</v>
      </c>
      <c r="D4946" s="51" t="s">
        <v>1043</v>
      </c>
      <c r="E4946" s="54" t="str">
        <f t="shared" si="389"/>
        <v>029436</v>
      </c>
      <c r="F4946" s="51" t="e">
        <f>VLOOKUP(E4946,#REF!,8,FALSE)</f>
        <v>#REF!</v>
      </c>
      <c r="G4946" s="51" t="e">
        <f>VLOOKUP(E4946,#REF!,9,FALSE)</f>
        <v>#REF!</v>
      </c>
      <c r="H4946" s="52">
        <v>894625</v>
      </c>
      <c r="I4946" s="51" t="s">
        <v>5323</v>
      </c>
      <c r="J4946" s="53">
        <v>7.76</v>
      </c>
      <c r="K4946" s="53">
        <v>0</v>
      </c>
      <c r="L4946" s="53">
        <v>5.179930168055555</v>
      </c>
      <c r="M4946" s="53">
        <v>0</v>
      </c>
      <c r="N4946" s="53">
        <f t="shared" si="390"/>
        <v>0</v>
      </c>
      <c r="O4946" s="53" t="e">
        <f>VLOOKUP(E4946,#REF!,29,FALSE)</f>
        <v>#REF!</v>
      </c>
      <c r="P4946" s="53" t="e">
        <f t="shared" si="391"/>
        <v>#REF!</v>
      </c>
      <c r="Q4946" s="53">
        <v>5.179930168055555</v>
      </c>
    </row>
    <row r="4947" spans="1:17">
      <c r="A4947" s="51" t="s">
        <v>5396</v>
      </c>
      <c r="B4947" s="51">
        <f t="shared" si="387"/>
        <v>6</v>
      </c>
      <c r="C4947" s="51">
        <f t="shared" si="388"/>
        <v>720</v>
      </c>
      <c r="D4947" s="51" t="s">
        <v>1057</v>
      </c>
      <c r="E4947" s="54" t="str">
        <f t="shared" si="389"/>
        <v>029435</v>
      </c>
      <c r="F4947" s="51" t="e">
        <f>VLOOKUP(E4947,#REF!,8,FALSE)</f>
        <v>#REF!</v>
      </c>
      <c r="G4947" s="51" t="e">
        <f>VLOOKUP(E4947,#REF!,9,FALSE)</f>
        <v>#REF!</v>
      </c>
      <c r="H4947" s="52">
        <v>894626</v>
      </c>
      <c r="I4947" s="51" t="s">
        <v>5324</v>
      </c>
      <c r="J4947" s="53">
        <v>9.1</v>
      </c>
      <c r="K4947" s="53">
        <v>0</v>
      </c>
      <c r="L4947" s="53">
        <v>8.093780404166667</v>
      </c>
      <c r="M4947" s="53">
        <v>0</v>
      </c>
      <c r="N4947" s="53">
        <f t="shared" si="390"/>
        <v>0</v>
      </c>
      <c r="O4947" s="53" t="e">
        <f>VLOOKUP(E4947,#REF!,29,FALSE)</f>
        <v>#REF!</v>
      </c>
      <c r="P4947" s="53" t="e">
        <f t="shared" si="391"/>
        <v>#REF!</v>
      </c>
      <c r="Q4947" s="53">
        <v>8.093780404166667</v>
      </c>
    </row>
    <row r="4948" spans="1:17">
      <c r="A4948" s="51" t="s">
        <v>5396</v>
      </c>
      <c r="B4948" s="51">
        <f t="shared" si="387"/>
        <v>6</v>
      </c>
      <c r="C4948" s="51">
        <f t="shared" si="388"/>
        <v>720</v>
      </c>
      <c r="D4948" s="51" t="s">
        <v>1033</v>
      </c>
      <c r="E4948" s="54" t="str">
        <f t="shared" si="389"/>
        <v>030354</v>
      </c>
      <c r="F4948" s="51" t="e">
        <f>VLOOKUP(E4948,#REF!,8,FALSE)</f>
        <v>#REF!</v>
      </c>
      <c r="G4948" s="51" t="e">
        <f>VLOOKUP(E4948,#REF!,9,FALSE)</f>
        <v>#REF!</v>
      </c>
      <c r="H4948" s="52">
        <v>894627</v>
      </c>
      <c r="I4948" s="51" t="s">
        <v>5325</v>
      </c>
      <c r="J4948" s="53">
        <v>4418.8999999999996</v>
      </c>
      <c r="K4948" s="53">
        <v>0</v>
      </c>
      <c r="L4948" s="53">
        <v>2299.0200296875</v>
      </c>
      <c r="M4948" s="53">
        <v>0</v>
      </c>
      <c r="N4948" s="53">
        <f t="shared" si="390"/>
        <v>0</v>
      </c>
      <c r="O4948" s="53" t="e">
        <f>VLOOKUP(E4948,#REF!,29,FALSE)</f>
        <v>#REF!</v>
      </c>
      <c r="P4948" s="53" t="e">
        <f t="shared" si="391"/>
        <v>#REF!</v>
      </c>
      <c r="Q4948" s="53">
        <v>2299.0200296875</v>
      </c>
    </row>
    <row r="4949" spans="1:17">
      <c r="A4949" s="51" t="s">
        <v>5396</v>
      </c>
      <c r="B4949" s="51">
        <f t="shared" si="387"/>
        <v>6</v>
      </c>
      <c r="C4949" s="51">
        <f t="shared" si="388"/>
        <v>720</v>
      </c>
      <c r="D4949" s="51" t="s">
        <v>1033</v>
      </c>
      <c r="E4949" s="54" t="str">
        <f t="shared" si="389"/>
        <v>030354</v>
      </c>
      <c r="F4949" s="51" t="e">
        <f>VLOOKUP(E4949,#REF!,8,FALSE)</f>
        <v>#REF!</v>
      </c>
      <c r="G4949" s="51" t="e">
        <f>VLOOKUP(E4949,#REF!,9,FALSE)</f>
        <v>#REF!</v>
      </c>
      <c r="H4949" s="52">
        <v>894628</v>
      </c>
      <c r="I4949" s="51" t="s">
        <v>5326</v>
      </c>
      <c r="J4949" s="53">
        <v>152.1</v>
      </c>
      <c r="K4949" s="53">
        <v>0</v>
      </c>
      <c r="L4949" s="53">
        <v>218.51840066249997</v>
      </c>
      <c r="M4949" s="53">
        <v>0</v>
      </c>
      <c r="N4949" s="53">
        <f t="shared" si="390"/>
        <v>0</v>
      </c>
      <c r="O4949" s="53" t="e">
        <f>VLOOKUP(E4949,#REF!,29,FALSE)</f>
        <v>#REF!</v>
      </c>
      <c r="P4949" s="53" t="e">
        <f t="shared" si="391"/>
        <v>#REF!</v>
      </c>
      <c r="Q4949" s="53">
        <v>218.51840066249997</v>
      </c>
    </row>
    <row r="4950" spans="1:17">
      <c r="A4950" s="51" t="s">
        <v>5396</v>
      </c>
      <c r="B4950" s="51">
        <f t="shared" si="387"/>
        <v>6</v>
      </c>
      <c r="C4950" s="51">
        <f t="shared" si="388"/>
        <v>720</v>
      </c>
      <c r="D4950" s="51" t="s">
        <v>2139</v>
      </c>
      <c r="E4950" s="54" t="str">
        <f t="shared" si="389"/>
        <v>031042</v>
      </c>
      <c r="F4950" s="51" t="e">
        <f>VLOOKUP(E4950,#REF!,8,FALSE)</f>
        <v>#REF!</v>
      </c>
      <c r="G4950" s="51" t="e">
        <f>VLOOKUP(E4950,#REF!,9,FALSE)</f>
        <v>#REF!</v>
      </c>
      <c r="H4950" s="52">
        <v>894642</v>
      </c>
      <c r="I4950" s="51" t="s">
        <v>2140</v>
      </c>
      <c r="J4950" s="53">
        <v>7.27</v>
      </c>
      <c r="K4950" s="53">
        <v>0</v>
      </c>
      <c r="L4950" s="53">
        <v>4.4365291666666664</v>
      </c>
      <c r="M4950" s="53">
        <v>0</v>
      </c>
      <c r="N4950" s="53">
        <f t="shared" si="390"/>
        <v>0</v>
      </c>
      <c r="O4950" s="53" t="e">
        <f>VLOOKUP(E4950,#REF!,29,FALSE)</f>
        <v>#REF!</v>
      </c>
      <c r="P4950" s="53" t="e">
        <f t="shared" si="391"/>
        <v>#REF!</v>
      </c>
      <c r="Q4950" s="53">
        <v>4.4365291666666664</v>
      </c>
    </row>
    <row r="4951" spans="1:17">
      <c r="A4951" s="51" t="s">
        <v>5396</v>
      </c>
      <c r="B4951" s="51">
        <f t="shared" si="387"/>
        <v>6</v>
      </c>
      <c r="C4951" s="51">
        <f t="shared" si="388"/>
        <v>720</v>
      </c>
      <c r="D4951" s="51" t="s">
        <v>2053</v>
      </c>
      <c r="E4951" s="54" t="str">
        <f t="shared" si="389"/>
        <v>029648</v>
      </c>
      <c r="F4951" s="51" t="e">
        <f>VLOOKUP(E4951,#REF!,8,FALSE)</f>
        <v>#REF!</v>
      </c>
      <c r="G4951" s="51" t="e">
        <f>VLOOKUP(E4951,#REF!,9,FALSE)</f>
        <v>#REF!</v>
      </c>
      <c r="H4951" s="52">
        <v>895154</v>
      </c>
      <c r="I4951" s="51" t="s">
        <v>2054</v>
      </c>
      <c r="J4951" s="53">
        <v>12.91</v>
      </c>
      <c r="K4951" s="53">
        <v>0</v>
      </c>
      <c r="L4951" s="53">
        <v>2.6043430249999999</v>
      </c>
      <c r="M4951" s="53">
        <v>0</v>
      </c>
      <c r="N4951" s="53">
        <f t="shared" si="390"/>
        <v>0</v>
      </c>
      <c r="O4951" s="53" t="e">
        <f>VLOOKUP(E4951,#REF!,29,FALSE)</f>
        <v>#REF!</v>
      </c>
      <c r="P4951" s="53" t="e">
        <f t="shared" si="391"/>
        <v>#REF!</v>
      </c>
      <c r="Q4951" s="53">
        <v>2.6043430249999999</v>
      </c>
    </row>
    <row r="4952" spans="1:17">
      <c r="A4952" s="51" t="s">
        <v>5396</v>
      </c>
      <c r="B4952" s="51">
        <f t="shared" si="387"/>
        <v>6</v>
      </c>
      <c r="C4952" s="51">
        <f t="shared" si="388"/>
        <v>720</v>
      </c>
      <c r="D4952" s="51" t="s">
        <v>5327</v>
      </c>
      <c r="E4952" s="54" t="str">
        <f t="shared" si="389"/>
        <v>027250</v>
      </c>
      <c r="F4952" s="51" t="e">
        <f>VLOOKUP(E4952,#REF!,8,FALSE)</f>
        <v>#REF!</v>
      </c>
      <c r="G4952" s="51" t="e">
        <f>VLOOKUP(E4952,#REF!,9,FALSE)</f>
        <v>#REF!</v>
      </c>
      <c r="H4952" s="52">
        <v>895561</v>
      </c>
      <c r="I4952" s="51" t="s">
        <v>5328</v>
      </c>
      <c r="J4952" s="53">
        <v>150</v>
      </c>
      <c r="K4952" s="53">
        <v>145</v>
      </c>
      <c r="L4952" s="53">
        <v>135.35063032916665</v>
      </c>
      <c r="M4952" s="53">
        <v>88.703769793622186</v>
      </c>
      <c r="N4952" s="53">
        <f t="shared" si="390"/>
        <v>63866.714251407975</v>
      </c>
      <c r="O4952" s="53" t="e">
        <f>VLOOKUP(E4952,#REF!,29,FALSE)</f>
        <v>#REF!</v>
      </c>
      <c r="P4952" s="53" t="e">
        <f t="shared" si="391"/>
        <v>#REF!</v>
      </c>
      <c r="Q4952" s="53">
        <v>46.646860535544469</v>
      </c>
    </row>
    <row r="4953" spans="1:17">
      <c r="A4953" s="51" t="s">
        <v>5396</v>
      </c>
      <c r="B4953" s="51">
        <f t="shared" si="387"/>
        <v>6</v>
      </c>
      <c r="C4953" s="51">
        <f t="shared" si="388"/>
        <v>720</v>
      </c>
      <c r="D4953" s="51" t="s">
        <v>2734</v>
      </c>
      <c r="E4953" s="54" t="str">
        <f t="shared" si="389"/>
        <v>030263</v>
      </c>
      <c r="F4953" s="51" t="e">
        <f>VLOOKUP(E4953,#REF!,8,FALSE)</f>
        <v>#REF!</v>
      </c>
      <c r="G4953" s="51" t="e">
        <f>VLOOKUP(E4953,#REF!,9,FALSE)</f>
        <v>#REF!</v>
      </c>
      <c r="H4953" s="52">
        <v>896124</v>
      </c>
      <c r="I4953" s="51" t="s">
        <v>2733</v>
      </c>
      <c r="J4953" s="53">
        <v>3.54</v>
      </c>
      <c r="K4953" s="53">
        <v>0</v>
      </c>
      <c r="L4953" s="53">
        <v>1.1998347416666668</v>
      </c>
      <c r="M4953" s="53">
        <v>0</v>
      </c>
      <c r="N4953" s="53">
        <f t="shared" si="390"/>
        <v>0</v>
      </c>
      <c r="O4953" s="53" t="e">
        <f>VLOOKUP(E4953,#REF!,29,FALSE)</f>
        <v>#REF!</v>
      </c>
      <c r="P4953" s="53" t="e">
        <f t="shared" si="391"/>
        <v>#REF!</v>
      </c>
      <c r="Q4953" s="53">
        <v>1.1998347416666668</v>
      </c>
    </row>
    <row r="4954" spans="1:17">
      <c r="A4954" s="51" t="s">
        <v>5396</v>
      </c>
      <c r="B4954" s="51">
        <f t="shared" si="387"/>
        <v>6</v>
      </c>
      <c r="C4954" s="51">
        <f t="shared" si="388"/>
        <v>720</v>
      </c>
      <c r="D4954" s="51" t="s">
        <v>2155</v>
      </c>
      <c r="E4954" s="54" t="str">
        <f t="shared" si="389"/>
        <v>030794</v>
      </c>
      <c r="F4954" s="51" t="e">
        <f>VLOOKUP(E4954,#REF!,8,FALSE)</f>
        <v>#REF!</v>
      </c>
      <c r="G4954" s="51" t="e">
        <f>VLOOKUP(E4954,#REF!,9,FALSE)</f>
        <v>#REF!</v>
      </c>
      <c r="H4954" s="52">
        <v>896554</v>
      </c>
      <c r="I4954" s="51" t="s">
        <v>5329</v>
      </c>
      <c r="J4954" s="53">
        <v>2.36</v>
      </c>
      <c r="K4954" s="53">
        <v>0</v>
      </c>
      <c r="L4954" s="53">
        <v>1.3975694999999999</v>
      </c>
      <c r="M4954" s="53">
        <v>0</v>
      </c>
      <c r="N4954" s="53">
        <f t="shared" si="390"/>
        <v>0</v>
      </c>
      <c r="O4954" s="53" t="e">
        <f>VLOOKUP(E4954,#REF!,29,FALSE)</f>
        <v>#REF!</v>
      </c>
      <c r="P4954" s="53" t="e">
        <f t="shared" si="391"/>
        <v>#REF!</v>
      </c>
      <c r="Q4954" s="53">
        <v>1.3975694999999999</v>
      </c>
    </row>
    <row r="4955" spans="1:17">
      <c r="A4955" s="51" t="s">
        <v>5396</v>
      </c>
      <c r="B4955" s="51">
        <f t="shared" si="387"/>
        <v>6</v>
      </c>
      <c r="C4955" s="51">
        <f t="shared" si="388"/>
        <v>720</v>
      </c>
      <c r="D4955" s="51" t="s">
        <v>723</v>
      </c>
      <c r="E4955" s="54" t="str">
        <f t="shared" si="389"/>
        <v>030923</v>
      </c>
      <c r="F4955" s="51" t="e">
        <f>VLOOKUP(E4955,#REF!,8,FALSE)</f>
        <v>#REF!</v>
      </c>
      <c r="G4955" s="51" t="e">
        <f>VLOOKUP(E4955,#REF!,9,FALSE)</f>
        <v>#REF!</v>
      </c>
      <c r="H4955" s="52">
        <v>896927</v>
      </c>
      <c r="I4955" s="51" t="s">
        <v>5330</v>
      </c>
      <c r="J4955" s="53">
        <v>120.68</v>
      </c>
      <c r="K4955" s="53">
        <v>0</v>
      </c>
      <c r="L4955" s="53">
        <v>44.157059094444442</v>
      </c>
      <c r="M4955" s="53">
        <v>0</v>
      </c>
      <c r="N4955" s="53">
        <f t="shared" si="390"/>
        <v>0</v>
      </c>
      <c r="O4955" s="53" t="e">
        <f>VLOOKUP(E4955,#REF!,29,FALSE)</f>
        <v>#REF!</v>
      </c>
      <c r="P4955" s="53" t="e">
        <f t="shared" si="391"/>
        <v>#REF!</v>
      </c>
      <c r="Q4955" s="53">
        <v>44.157059094444442</v>
      </c>
    </row>
    <row r="4956" spans="1:17">
      <c r="A4956" s="51" t="s">
        <v>5396</v>
      </c>
      <c r="B4956" s="51">
        <f t="shared" si="387"/>
        <v>6</v>
      </c>
      <c r="C4956" s="51">
        <f t="shared" si="388"/>
        <v>720</v>
      </c>
      <c r="D4956" s="51" t="s">
        <v>723</v>
      </c>
      <c r="E4956" s="54" t="str">
        <f t="shared" si="389"/>
        <v>030923</v>
      </c>
      <c r="F4956" s="51" t="e">
        <f>VLOOKUP(E4956,#REF!,8,FALSE)</f>
        <v>#REF!</v>
      </c>
      <c r="G4956" s="51" t="e">
        <f>VLOOKUP(E4956,#REF!,9,FALSE)</f>
        <v>#REF!</v>
      </c>
      <c r="H4956" s="52">
        <v>910654</v>
      </c>
      <c r="I4956" s="51" t="s">
        <v>5331</v>
      </c>
      <c r="J4956" s="53">
        <v>51.72</v>
      </c>
      <c r="K4956" s="53">
        <v>0</v>
      </c>
      <c r="L4956" s="53">
        <v>18.924453944444444</v>
      </c>
      <c r="M4956" s="53">
        <v>0</v>
      </c>
      <c r="N4956" s="53">
        <f t="shared" si="390"/>
        <v>0</v>
      </c>
      <c r="O4956" s="53" t="e">
        <f>VLOOKUP(E4956,#REF!,29,FALSE)</f>
        <v>#REF!</v>
      </c>
      <c r="P4956" s="53" t="e">
        <f t="shared" si="391"/>
        <v>#REF!</v>
      </c>
      <c r="Q4956" s="53">
        <v>18.924453944444444</v>
      </c>
    </row>
    <row r="4957" spans="1:17">
      <c r="A4957" s="51" t="s">
        <v>5396</v>
      </c>
      <c r="B4957" s="51">
        <f t="shared" si="387"/>
        <v>6</v>
      </c>
      <c r="C4957" s="51">
        <f t="shared" si="388"/>
        <v>720</v>
      </c>
      <c r="D4957" s="51" t="s">
        <v>1836</v>
      </c>
      <c r="E4957" s="54" t="str">
        <f t="shared" si="389"/>
        <v>029180</v>
      </c>
      <c r="F4957" s="51" t="e">
        <f>VLOOKUP(E4957,#REF!,8,FALSE)</f>
        <v>#REF!</v>
      </c>
      <c r="G4957" s="51" t="e">
        <f>VLOOKUP(E4957,#REF!,9,FALSE)</f>
        <v>#REF!</v>
      </c>
      <c r="H4957" s="52">
        <v>897406</v>
      </c>
      <c r="I4957" s="51" t="s">
        <v>5332</v>
      </c>
      <c r="J4957" s="53">
        <v>10.14</v>
      </c>
      <c r="K4957" s="53">
        <v>0</v>
      </c>
      <c r="L4957" s="53">
        <v>1.5393350000000001</v>
      </c>
      <c r="M4957" s="53">
        <v>0</v>
      </c>
      <c r="N4957" s="53">
        <f t="shared" si="390"/>
        <v>0</v>
      </c>
      <c r="O4957" s="53" t="e">
        <f>VLOOKUP(E4957,#REF!,29,FALSE)</f>
        <v>#REF!</v>
      </c>
      <c r="P4957" s="53" t="e">
        <f t="shared" si="391"/>
        <v>#REF!</v>
      </c>
      <c r="Q4957" s="53">
        <v>1.5393350000000001</v>
      </c>
    </row>
    <row r="4958" spans="1:17">
      <c r="A4958" s="51" t="s">
        <v>5396</v>
      </c>
      <c r="B4958" s="51">
        <f t="shared" si="387"/>
        <v>6</v>
      </c>
      <c r="C4958" s="51">
        <f t="shared" si="388"/>
        <v>720</v>
      </c>
      <c r="D4958" s="51" t="s">
        <v>2731</v>
      </c>
      <c r="E4958" s="54" t="str">
        <f t="shared" si="389"/>
        <v>030723</v>
      </c>
      <c r="F4958" s="51" t="e">
        <f>VLOOKUP(E4958,#REF!,8,FALSE)</f>
        <v>#REF!</v>
      </c>
      <c r="G4958" s="51" t="e">
        <f>VLOOKUP(E4958,#REF!,9,FALSE)</f>
        <v>#REF!</v>
      </c>
      <c r="H4958" s="52">
        <v>897775</v>
      </c>
      <c r="I4958" s="51" t="s">
        <v>5333</v>
      </c>
      <c r="J4958" s="53">
        <v>5.13</v>
      </c>
      <c r="K4958" s="53">
        <v>0</v>
      </c>
      <c r="L4958" s="53">
        <v>4.7775301513888886</v>
      </c>
      <c r="M4958" s="53">
        <v>0</v>
      </c>
      <c r="N4958" s="53">
        <f t="shared" si="390"/>
        <v>0</v>
      </c>
      <c r="O4958" s="53" t="e">
        <f>VLOOKUP(E4958,#REF!,29,FALSE)</f>
        <v>#REF!</v>
      </c>
      <c r="P4958" s="53" t="e">
        <f t="shared" si="391"/>
        <v>#REF!</v>
      </c>
      <c r="Q4958" s="53">
        <v>4.7775301513888886</v>
      </c>
    </row>
    <row r="4959" spans="1:17">
      <c r="A4959" s="51" t="s">
        <v>5396</v>
      </c>
      <c r="B4959" s="51">
        <f t="shared" si="387"/>
        <v>6</v>
      </c>
      <c r="C4959" s="51">
        <f t="shared" si="388"/>
        <v>720</v>
      </c>
      <c r="D4959" s="51" t="s">
        <v>3092</v>
      </c>
      <c r="E4959" s="54" t="str">
        <f t="shared" si="389"/>
        <v>000735</v>
      </c>
      <c r="F4959" s="51" t="e">
        <f>VLOOKUP(E4959,#REF!,8,FALSE)</f>
        <v>#REF!</v>
      </c>
      <c r="G4959" s="51" t="e">
        <f>VLOOKUP(E4959,#REF!,9,FALSE)</f>
        <v>#REF!</v>
      </c>
      <c r="H4959" s="52">
        <v>898152</v>
      </c>
      <c r="I4959" s="51" t="s">
        <v>5334</v>
      </c>
      <c r="J4959" s="53">
        <v>6.13</v>
      </c>
      <c r="K4959" s="53">
        <v>0</v>
      </c>
      <c r="L4959" s="53">
        <v>7.474277080555555</v>
      </c>
      <c r="M4959" s="53">
        <v>0</v>
      </c>
      <c r="N4959" s="53">
        <f t="shared" si="390"/>
        <v>0</v>
      </c>
      <c r="O4959" s="53" t="e">
        <f>VLOOKUP(E4959,#REF!,29,FALSE)</f>
        <v>#REF!</v>
      </c>
      <c r="P4959" s="53" t="e">
        <f t="shared" si="391"/>
        <v>#REF!</v>
      </c>
      <c r="Q4959" s="53">
        <v>7.474277080555555</v>
      </c>
    </row>
    <row r="4960" spans="1:17">
      <c r="A4960" s="51" t="s">
        <v>5396</v>
      </c>
      <c r="B4960" s="51">
        <f t="shared" si="387"/>
        <v>6</v>
      </c>
      <c r="C4960" s="51">
        <f t="shared" si="388"/>
        <v>720</v>
      </c>
      <c r="D4960" s="51" t="s">
        <v>1853</v>
      </c>
      <c r="E4960" s="54" t="str">
        <f t="shared" si="389"/>
        <v>030572</v>
      </c>
      <c r="F4960" s="51" t="e">
        <f>VLOOKUP(E4960,#REF!,8,FALSE)</f>
        <v>#REF!</v>
      </c>
      <c r="G4960" s="51" t="e">
        <f>VLOOKUP(E4960,#REF!,9,FALSE)</f>
        <v>#REF!</v>
      </c>
      <c r="H4960" s="52">
        <v>898607</v>
      </c>
      <c r="I4960" s="51" t="s">
        <v>5335</v>
      </c>
      <c r="J4960" s="53">
        <v>3</v>
      </c>
      <c r="K4960" s="53">
        <v>0</v>
      </c>
      <c r="L4960" s="53">
        <v>2.6069665611111112</v>
      </c>
      <c r="M4960" s="53">
        <v>0</v>
      </c>
      <c r="N4960" s="53">
        <f t="shared" si="390"/>
        <v>0</v>
      </c>
      <c r="O4960" s="53" t="e">
        <f>VLOOKUP(E4960,#REF!,29,FALSE)</f>
        <v>#REF!</v>
      </c>
      <c r="P4960" s="53" t="e">
        <f t="shared" si="391"/>
        <v>#REF!</v>
      </c>
      <c r="Q4960" s="53">
        <v>2.6069665611111112</v>
      </c>
    </row>
    <row r="4961" spans="1:17">
      <c r="A4961" s="51" t="s">
        <v>5396</v>
      </c>
      <c r="B4961" s="51">
        <f t="shared" si="387"/>
        <v>6</v>
      </c>
      <c r="C4961" s="51">
        <f t="shared" si="388"/>
        <v>720</v>
      </c>
      <c r="D4961" s="51" t="s">
        <v>1820</v>
      </c>
      <c r="E4961" s="54" t="str">
        <f t="shared" si="389"/>
        <v>031401</v>
      </c>
      <c r="F4961" s="51" t="e">
        <f>VLOOKUP(E4961,#REF!,8,FALSE)</f>
        <v>#REF!</v>
      </c>
      <c r="G4961" s="51" t="e">
        <f>VLOOKUP(E4961,#REF!,9,FALSE)</f>
        <v>#REF!</v>
      </c>
      <c r="H4961" s="52">
        <v>898926</v>
      </c>
      <c r="I4961" s="51" t="s">
        <v>5336</v>
      </c>
      <c r="J4961" s="53">
        <v>22.9</v>
      </c>
      <c r="K4961" s="53">
        <v>0</v>
      </c>
      <c r="L4961" s="53">
        <v>15.019882102777778</v>
      </c>
      <c r="M4961" s="53">
        <v>0</v>
      </c>
      <c r="N4961" s="53">
        <f t="shared" si="390"/>
        <v>0</v>
      </c>
      <c r="O4961" s="53" t="e">
        <f>VLOOKUP(E4961,#REF!,29,FALSE)</f>
        <v>#REF!</v>
      </c>
      <c r="P4961" s="53" t="e">
        <f t="shared" si="391"/>
        <v>#REF!</v>
      </c>
      <c r="Q4961" s="53">
        <v>15.019882102777778</v>
      </c>
    </row>
    <row r="4962" spans="1:17">
      <c r="A4962" s="51" t="s">
        <v>5396</v>
      </c>
      <c r="B4962" s="51">
        <f t="shared" si="387"/>
        <v>6</v>
      </c>
      <c r="C4962" s="51">
        <f t="shared" si="388"/>
        <v>720</v>
      </c>
      <c r="D4962" s="51" t="s">
        <v>1833</v>
      </c>
      <c r="E4962" s="54" t="str">
        <f t="shared" si="389"/>
        <v>029734</v>
      </c>
      <c r="F4962" s="51" t="e">
        <f>VLOOKUP(E4962,#REF!,8,FALSE)</f>
        <v>#REF!</v>
      </c>
      <c r="G4962" s="51" t="e">
        <f>VLOOKUP(E4962,#REF!,9,FALSE)</f>
        <v>#REF!</v>
      </c>
      <c r="H4962" s="52">
        <v>898927</v>
      </c>
      <c r="I4962" s="51" t="s">
        <v>5337</v>
      </c>
      <c r="J4962" s="53">
        <v>14.05</v>
      </c>
      <c r="K4962" s="53">
        <v>0</v>
      </c>
      <c r="L4962" s="53">
        <v>7.948047018055556</v>
      </c>
      <c r="M4962" s="53">
        <v>0</v>
      </c>
      <c r="N4962" s="53">
        <f t="shared" si="390"/>
        <v>0</v>
      </c>
      <c r="O4962" s="53" t="e">
        <f>VLOOKUP(E4962,#REF!,29,FALSE)</f>
        <v>#REF!</v>
      </c>
      <c r="P4962" s="53" t="e">
        <f t="shared" si="391"/>
        <v>#REF!</v>
      </c>
      <c r="Q4962" s="53">
        <v>7.948047018055556</v>
      </c>
    </row>
    <row r="4963" spans="1:17">
      <c r="A4963" s="51" t="s">
        <v>5396</v>
      </c>
      <c r="B4963" s="51">
        <f t="shared" si="387"/>
        <v>6</v>
      </c>
      <c r="C4963" s="51">
        <f t="shared" si="388"/>
        <v>720</v>
      </c>
      <c r="D4963" s="51" t="s">
        <v>1839</v>
      </c>
      <c r="E4963" s="54" t="str">
        <f t="shared" si="389"/>
        <v>029733</v>
      </c>
      <c r="F4963" s="51" t="e">
        <f>VLOOKUP(E4963,#REF!,8,FALSE)</f>
        <v>#REF!</v>
      </c>
      <c r="G4963" s="51" t="e">
        <f>VLOOKUP(E4963,#REF!,9,FALSE)</f>
        <v>#REF!</v>
      </c>
      <c r="H4963" s="52">
        <v>898928</v>
      </c>
      <c r="I4963" s="51" t="s">
        <v>5338</v>
      </c>
      <c r="J4963" s="53">
        <v>17.850000000000001</v>
      </c>
      <c r="K4963" s="53">
        <v>0</v>
      </c>
      <c r="L4963" s="53">
        <v>12.424008038888887</v>
      </c>
      <c r="M4963" s="53">
        <v>0</v>
      </c>
      <c r="N4963" s="53">
        <f t="shared" si="390"/>
        <v>0</v>
      </c>
      <c r="O4963" s="53" t="e">
        <f>VLOOKUP(E4963,#REF!,29,FALSE)</f>
        <v>#REF!</v>
      </c>
      <c r="P4963" s="53" t="e">
        <f t="shared" si="391"/>
        <v>#REF!</v>
      </c>
      <c r="Q4963" s="53">
        <v>12.424008038888887</v>
      </c>
    </row>
    <row r="4964" spans="1:17">
      <c r="A4964" s="51" t="s">
        <v>5396</v>
      </c>
      <c r="B4964" s="51">
        <f t="shared" si="387"/>
        <v>6</v>
      </c>
      <c r="C4964" s="51">
        <f t="shared" si="388"/>
        <v>720</v>
      </c>
      <c r="D4964" s="51" t="s">
        <v>2211</v>
      </c>
      <c r="E4964" s="54" t="str">
        <f t="shared" si="389"/>
        <v>031575</v>
      </c>
      <c r="F4964" s="51" t="e">
        <f>VLOOKUP(E4964,#REF!,8,FALSE)</f>
        <v>#REF!</v>
      </c>
      <c r="G4964" s="51" t="e">
        <f>VLOOKUP(E4964,#REF!,9,FALSE)</f>
        <v>#REF!</v>
      </c>
      <c r="H4964" s="52">
        <v>898953</v>
      </c>
      <c r="I4964" s="51" t="s">
        <v>5339</v>
      </c>
      <c r="J4964" s="53">
        <v>8.9</v>
      </c>
      <c r="K4964" s="53">
        <v>0</v>
      </c>
      <c r="L4964" s="53">
        <v>4.1732272513888891</v>
      </c>
      <c r="M4964" s="53">
        <v>0</v>
      </c>
      <c r="N4964" s="53">
        <f t="shared" si="390"/>
        <v>0</v>
      </c>
      <c r="O4964" s="53" t="e">
        <f>VLOOKUP(E4964,#REF!,29,FALSE)</f>
        <v>#REF!</v>
      </c>
      <c r="P4964" s="53" t="e">
        <f t="shared" si="391"/>
        <v>#REF!</v>
      </c>
      <c r="Q4964" s="53">
        <v>4.1732272513888891</v>
      </c>
    </row>
    <row r="4965" spans="1:17">
      <c r="A4965" s="51" t="s">
        <v>5396</v>
      </c>
      <c r="B4965" s="51">
        <f t="shared" si="387"/>
        <v>6</v>
      </c>
      <c r="C4965" s="51">
        <f t="shared" si="388"/>
        <v>720</v>
      </c>
      <c r="D4965" s="51" t="s">
        <v>1856</v>
      </c>
      <c r="E4965" s="54" t="str">
        <f t="shared" si="389"/>
        <v>028607</v>
      </c>
      <c r="F4965" s="51" t="e">
        <f>VLOOKUP(E4965,#REF!,8,FALSE)</f>
        <v>#REF!</v>
      </c>
      <c r="G4965" s="51" t="e">
        <f>VLOOKUP(E4965,#REF!,9,FALSE)</f>
        <v>#REF!</v>
      </c>
      <c r="H4965" s="52">
        <v>898954</v>
      </c>
      <c r="I4965" s="51" t="s">
        <v>5340</v>
      </c>
      <c r="J4965" s="53">
        <v>13.1</v>
      </c>
      <c r="K4965" s="53">
        <v>0</v>
      </c>
      <c r="L4965" s="53">
        <v>8.1764593652777773</v>
      </c>
      <c r="M4965" s="53">
        <v>0</v>
      </c>
      <c r="N4965" s="53">
        <f t="shared" si="390"/>
        <v>0</v>
      </c>
      <c r="O4965" s="53" t="e">
        <f>VLOOKUP(E4965,#REF!,29,FALSE)</f>
        <v>#REF!</v>
      </c>
      <c r="P4965" s="53" t="e">
        <f t="shared" si="391"/>
        <v>#REF!</v>
      </c>
      <c r="Q4965" s="53">
        <v>8.1764593652777773</v>
      </c>
    </row>
    <row r="4966" spans="1:17">
      <c r="A4966" s="51" t="s">
        <v>5396</v>
      </c>
      <c r="B4966" s="51">
        <f t="shared" si="387"/>
        <v>6</v>
      </c>
      <c r="C4966" s="51">
        <f t="shared" si="388"/>
        <v>720</v>
      </c>
      <c r="D4966" s="51" t="s">
        <v>2032</v>
      </c>
      <c r="E4966" s="54" t="str">
        <f t="shared" si="389"/>
        <v>029663</v>
      </c>
      <c r="F4966" s="51" t="e">
        <f>VLOOKUP(E4966,#REF!,8,FALSE)</f>
        <v>#REF!</v>
      </c>
      <c r="G4966" s="51" t="e">
        <f>VLOOKUP(E4966,#REF!,9,FALSE)</f>
        <v>#REF!</v>
      </c>
      <c r="H4966" s="52">
        <v>899672</v>
      </c>
      <c r="I4966" s="51" t="s">
        <v>5341</v>
      </c>
      <c r="J4966" s="53">
        <v>6.55</v>
      </c>
      <c r="K4966" s="53">
        <v>0</v>
      </c>
      <c r="L4966" s="53">
        <v>1.0345451208333334</v>
      </c>
      <c r="M4966" s="53">
        <v>0</v>
      </c>
      <c r="N4966" s="53">
        <f t="shared" si="390"/>
        <v>0</v>
      </c>
      <c r="O4966" s="53" t="e">
        <f>VLOOKUP(E4966,#REF!,29,FALSE)</f>
        <v>#REF!</v>
      </c>
      <c r="P4966" s="53" t="e">
        <f t="shared" si="391"/>
        <v>#REF!</v>
      </c>
      <c r="Q4966" s="53">
        <v>1.0345451208333334</v>
      </c>
    </row>
    <row r="4967" spans="1:17">
      <c r="A4967" s="51" t="s">
        <v>5396</v>
      </c>
      <c r="B4967" s="51">
        <f t="shared" si="387"/>
        <v>6</v>
      </c>
      <c r="C4967" s="51">
        <f t="shared" si="388"/>
        <v>720</v>
      </c>
      <c r="D4967" s="51" t="s">
        <v>3060</v>
      </c>
      <c r="E4967" s="54" t="str">
        <f t="shared" si="389"/>
        <v>032525</v>
      </c>
      <c r="F4967" s="51" t="e">
        <f>VLOOKUP(E4967,#REF!,8,FALSE)</f>
        <v>#REF!</v>
      </c>
      <c r="G4967" s="51" t="e">
        <f>VLOOKUP(E4967,#REF!,9,FALSE)</f>
        <v>#REF!</v>
      </c>
      <c r="H4967" s="52">
        <v>900778</v>
      </c>
      <c r="I4967" s="51" t="s">
        <v>5342</v>
      </c>
      <c r="J4967" s="53">
        <v>2.9</v>
      </c>
      <c r="K4967" s="53">
        <v>2.300001</v>
      </c>
      <c r="L4967" s="53">
        <v>8.6032968819444431</v>
      </c>
      <c r="M4967" s="53">
        <v>4.477333019444445</v>
      </c>
      <c r="N4967" s="53">
        <f t="shared" si="390"/>
        <v>3223.6797740000002</v>
      </c>
      <c r="O4967" s="53" t="e">
        <f>VLOOKUP(E4967,#REF!,29,FALSE)</f>
        <v>#REF!</v>
      </c>
      <c r="P4967" s="53" t="e">
        <f t="shared" si="391"/>
        <v>#REF!</v>
      </c>
      <c r="Q4967" s="53">
        <v>4.125963862499999</v>
      </c>
    </row>
    <row r="4968" spans="1:17">
      <c r="A4968" s="51" t="s">
        <v>5396</v>
      </c>
      <c r="B4968" s="51">
        <f t="shared" si="387"/>
        <v>6</v>
      </c>
      <c r="C4968" s="51">
        <f t="shared" si="388"/>
        <v>720</v>
      </c>
      <c r="D4968" s="51" t="s">
        <v>3101</v>
      </c>
      <c r="E4968" s="54" t="str">
        <f t="shared" si="389"/>
        <v>000659</v>
      </c>
      <c r="F4968" s="51" t="e">
        <f>VLOOKUP(E4968,#REF!,8,FALSE)</f>
        <v>#REF!</v>
      </c>
      <c r="G4968" s="51" t="e">
        <f>VLOOKUP(E4968,#REF!,9,FALSE)</f>
        <v>#REF!</v>
      </c>
      <c r="H4968" s="52">
        <v>904121</v>
      </c>
      <c r="I4968" s="51" t="s">
        <v>5343</v>
      </c>
      <c r="J4968" s="53">
        <v>9.0500000000000007</v>
      </c>
      <c r="K4968" s="53">
        <v>0</v>
      </c>
      <c r="L4968" s="53">
        <v>13.690623455555556</v>
      </c>
      <c r="M4968" s="53">
        <v>0</v>
      </c>
      <c r="N4968" s="53">
        <f t="shared" si="390"/>
        <v>0</v>
      </c>
      <c r="O4968" s="53" t="e">
        <f>VLOOKUP(E4968,#REF!,29,FALSE)</f>
        <v>#REF!</v>
      </c>
      <c r="P4968" s="53" t="e">
        <f t="shared" si="391"/>
        <v>#REF!</v>
      </c>
      <c r="Q4968" s="53">
        <v>13.690623455555556</v>
      </c>
    </row>
    <row r="4969" spans="1:17">
      <c r="A4969" s="51" t="s">
        <v>5396</v>
      </c>
      <c r="B4969" s="51">
        <f t="shared" si="387"/>
        <v>6</v>
      </c>
      <c r="C4969" s="51">
        <f t="shared" si="388"/>
        <v>720</v>
      </c>
      <c r="D4969" s="51" t="s">
        <v>2697</v>
      </c>
      <c r="E4969" s="54" t="str">
        <f t="shared" si="389"/>
        <v>029222</v>
      </c>
      <c r="F4969" s="51" t="e">
        <f>VLOOKUP(E4969,#REF!,8,FALSE)</f>
        <v>#REF!</v>
      </c>
      <c r="G4969" s="51" t="e">
        <f>VLOOKUP(E4969,#REF!,9,FALSE)</f>
        <v>#REF!</v>
      </c>
      <c r="H4969" s="52">
        <v>905215</v>
      </c>
      <c r="I4969" s="51" t="s">
        <v>5344</v>
      </c>
      <c r="J4969" s="53">
        <v>5.25</v>
      </c>
      <c r="K4969" s="53">
        <v>0</v>
      </c>
      <c r="L4969" s="53">
        <v>1.8073759375</v>
      </c>
      <c r="M4969" s="53">
        <v>0</v>
      </c>
      <c r="N4969" s="53">
        <f t="shared" si="390"/>
        <v>0</v>
      </c>
      <c r="O4969" s="53" t="e">
        <f>VLOOKUP(E4969,#REF!,29,FALSE)</f>
        <v>#REF!</v>
      </c>
      <c r="P4969" s="53" t="e">
        <f t="shared" si="391"/>
        <v>#REF!</v>
      </c>
      <c r="Q4969" s="53">
        <v>1.8073759375</v>
      </c>
    </row>
    <row r="4970" spans="1:17">
      <c r="A4970" s="51" t="s">
        <v>5396</v>
      </c>
      <c r="B4970" s="51">
        <f t="shared" si="387"/>
        <v>6</v>
      </c>
      <c r="C4970" s="51">
        <f t="shared" si="388"/>
        <v>720</v>
      </c>
      <c r="D4970" s="51" t="s">
        <v>3057</v>
      </c>
      <c r="E4970" s="54" t="str">
        <f t="shared" si="389"/>
        <v>029686</v>
      </c>
      <c r="F4970" s="51" t="e">
        <f>VLOOKUP(E4970,#REF!,8,FALSE)</f>
        <v>#REF!</v>
      </c>
      <c r="G4970" s="51" t="e">
        <f>VLOOKUP(E4970,#REF!,9,FALSE)</f>
        <v>#REF!</v>
      </c>
      <c r="H4970" s="52">
        <v>906139</v>
      </c>
      <c r="I4970" s="51" t="s">
        <v>5345</v>
      </c>
      <c r="J4970" s="53">
        <v>2.92</v>
      </c>
      <c r="K4970" s="53">
        <v>0</v>
      </c>
      <c r="L4970" s="53">
        <v>2.2217290916666665</v>
      </c>
      <c r="M4970" s="53">
        <v>0</v>
      </c>
      <c r="N4970" s="53">
        <f t="shared" si="390"/>
        <v>0</v>
      </c>
      <c r="O4970" s="53" t="e">
        <f>VLOOKUP(E4970,#REF!,29,FALSE)</f>
        <v>#REF!</v>
      </c>
      <c r="P4970" s="53" t="e">
        <f t="shared" si="391"/>
        <v>#REF!</v>
      </c>
      <c r="Q4970" s="53">
        <v>2.2217290916666665</v>
      </c>
    </row>
    <row r="4971" spans="1:17">
      <c r="A4971" s="51" t="s">
        <v>5396</v>
      </c>
      <c r="B4971" s="51">
        <f t="shared" si="387"/>
        <v>6</v>
      </c>
      <c r="C4971" s="51">
        <f t="shared" si="388"/>
        <v>720</v>
      </c>
      <c r="D4971" s="51" t="s">
        <v>2690</v>
      </c>
      <c r="E4971" s="54" t="str">
        <f t="shared" si="389"/>
        <v>031324</v>
      </c>
      <c r="F4971" s="51" t="e">
        <f>VLOOKUP(E4971,#REF!,8,FALSE)</f>
        <v>#REF!</v>
      </c>
      <c r="G4971" s="51" t="e">
        <f>VLOOKUP(E4971,#REF!,9,FALSE)</f>
        <v>#REF!</v>
      </c>
      <c r="H4971" s="52">
        <v>906795</v>
      </c>
      <c r="I4971" s="51" t="s">
        <v>5346</v>
      </c>
      <c r="J4971" s="53">
        <v>14.74</v>
      </c>
      <c r="K4971" s="53">
        <v>0</v>
      </c>
      <c r="L4971" s="53">
        <v>16.109339523611112</v>
      </c>
      <c r="M4971" s="53">
        <v>0</v>
      </c>
      <c r="N4971" s="53">
        <f t="shared" si="390"/>
        <v>0</v>
      </c>
      <c r="O4971" s="53" t="e">
        <f>VLOOKUP(E4971,#REF!,29,FALSE)</f>
        <v>#REF!</v>
      </c>
      <c r="P4971" s="53" t="e">
        <f t="shared" si="391"/>
        <v>#REF!</v>
      </c>
      <c r="Q4971" s="53">
        <v>16.109339523611112</v>
      </c>
    </row>
    <row r="4972" spans="1:17">
      <c r="A4972" s="51" t="s">
        <v>5396</v>
      </c>
      <c r="B4972" s="51">
        <f t="shared" si="387"/>
        <v>6</v>
      </c>
      <c r="C4972" s="51">
        <f t="shared" si="388"/>
        <v>720</v>
      </c>
      <c r="D4972" s="51" t="s">
        <v>2058</v>
      </c>
      <c r="E4972" s="54" t="str">
        <f t="shared" si="389"/>
        <v>031207</v>
      </c>
      <c r="F4972" s="51" t="e">
        <f>VLOOKUP(E4972,#REF!,8,FALSE)</f>
        <v>#REF!</v>
      </c>
      <c r="G4972" s="51" t="e">
        <f>VLOOKUP(E4972,#REF!,9,FALSE)</f>
        <v>#REF!</v>
      </c>
      <c r="H4972" s="52">
        <v>908271</v>
      </c>
      <c r="I4972" s="51" t="s">
        <v>5347</v>
      </c>
      <c r="J4972" s="53">
        <v>12.87</v>
      </c>
      <c r="K4972" s="53">
        <v>0</v>
      </c>
      <c r="L4972" s="53">
        <v>2.5168853541666669</v>
      </c>
      <c r="M4972" s="53">
        <v>0</v>
      </c>
      <c r="N4972" s="53">
        <f t="shared" si="390"/>
        <v>0</v>
      </c>
      <c r="O4972" s="53" t="e">
        <f>VLOOKUP(E4972,#REF!,29,FALSE)</f>
        <v>#REF!</v>
      </c>
      <c r="P4972" s="53" t="e">
        <f t="shared" si="391"/>
        <v>#REF!</v>
      </c>
      <c r="Q4972" s="53">
        <v>2.5168853541666669</v>
      </c>
    </row>
    <row r="4973" spans="1:17">
      <c r="A4973" s="51" t="s">
        <v>5396</v>
      </c>
      <c r="B4973" s="51">
        <f t="shared" si="387"/>
        <v>6</v>
      </c>
      <c r="C4973" s="51">
        <f t="shared" si="388"/>
        <v>720</v>
      </c>
      <c r="D4973" s="51" t="s">
        <v>2717</v>
      </c>
      <c r="E4973" s="54" t="str">
        <f t="shared" si="389"/>
        <v>028426</v>
      </c>
      <c r="F4973" s="51" t="e">
        <f>VLOOKUP(E4973,#REF!,8,FALSE)</f>
        <v>#REF!</v>
      </c>
      <c r="G4973" s="51" t="e">
        <f>VLOOKUP(E4973,#REF!,9,FALSE)</f>
        <v>#REF!</v>
      </c>
      <c r="H4973" s="52">
        <v>908768</v>
      </c>
      <c r="I4973" s="51" t="s">
        <v>5348</v>
      </c>
      <c r="J4973" s="53">
        <v>4.66</v>
      </c>
      <c r="K4973" s="53">
        <v>0</v>
      </c>
      <c r="L4973" s="53">
        <v>0.9985251805555555</v>
      </c>
      <c r="M4973" s="53">
        <v>0</v>
      </c>
      <c r="N4973" s="53">
        <f t="shared" si="390"/>
        <v>0</v>
      </c>
      <c r="O4973" s="53" t="e">
        <f>VLOOKUP(E4973,#REF!,29,FALSE)</f>
        <v>#REF!</v>
      </c>
      <c r="P4973" s="53" t="e">
        <f t="shared" si="391"/>
        <v>#REF!</v>
      </c>
      <c r="Q4973" s="53">
        <v>0.9985251805555555</v>
      </c>
    </row>
    <row r="4974" spans="1:17">
      <c r="A4974" s="51" t="s">
        <v>5396</v>
      </c>
      <c r="B4974" s="51">
        <f t="shared" si="387"/>
        <v>6</v>
      </c>
      <c r="C4974" s="51">
        <f t="shared" si="388"/>
        <v>720</v>
      </c>
      <c r="D4974" s="51" t="s">
        <v>2724</v>
      </c>
      <c r="E4974" s="54" t="str">
        <f t="shared" si="389"/>
        <v>028749</v>
      </c>
      <c r="F4974" s="51" t="e">
        <f>VLOOKUP(E4974,#REF!,8,FALSE)</f>
        <v>#REF!</v>
      </c>
      <c r="G4974" s="51" t="e">
        <f>VLOOKUP(E4974,#REF!,9,FALSE)</f>
        <v>#REF!</v>
      </c>
      <c r="H4974" s="52">
        <v>908769</v>
      </c>
      <c r="I4974" s="51" t="s">
        <v>5349</v>
      </c>
      <c r="J4974" s="53">
        <v>4.99</v>
      </c>
      <c r="K4974" s="53">
        <v>0</v>
      </c>
      <c r="L4974" s="53">
        <v>1.2221719513888889</v>
      </c>
      <c r="M4974" s="53">
        <v>0</v>
      </c>
      <c r="N4974" s="53">
        <f t="shared" si="390"/>
        <v>0</v>
      </c>
      <c r="O4974" s="53" t="e">
        <f>VLOOKUP(E4974,#REF!,29,FALSE)</f>
        <v>#REF!</v>
      </c>
      <c r="P4974" s="53" t="e">
        <f t="shared" si="391"/>
        <v>#REF!</v>
      </c>
      <c r="Q4974" s="53">
        <v>1.2221719513888889</v>
      </c>
    </row>
    <row r="4975" spans="1:17">
      <c r="A4975" s="51" t="s">
        <v>5396</v>
      </c>
      <c r="B4975" s="51">
        <f t="shared" si="387"/>
        <v>6</v>
      </c>
      <c r="C4975" s="51">
        <f t="shared" si="388"/>
        <v>720</v>
      </c>
      <c r="D4975" s="51" t="s">
        <v>2727</v>
      </c>
      <c r="E4975" s="54" t="str">
        <f t="shared" si="389"/>
        <v>028781</v>
      </c>
      <c r="F4975" s="51" t="e">
        <f>VLOOKUP(E4975,#REF!,8,FALSE)</f>
        <v>#REF!</v>
      </c>
      <c r="G4975" s="51" t="e">
        <f>VLOOKUP(E4975,#REF!,9,FALSE)</f>
        <v>#REF!</v>
      </c>
      <c r="H4975" s="52">
        <v>908774</v>
      </c>
      <c r="I4975" s="51" t="s">
        <v>5350</v>
      </c>
      <c r="J4975" s="53">
        <v>7.14</v>
      </c>
      <c r="K4975" s="53">
        <v>0</v>
      </c>
      <c r="L4975" s="53">
        <v>2.0133597916666668</v>
      </c>
      <c r="M4975" s="53">
        <v>0</v>
      </c>
      <c r="N4975" s="53">
        <f t="shared" si="390"/>
        <v>0</v>
      </c>
      <c r="O4975" s="53" t="e">
        <f>VLOOKUP(E4975,#REF!,29,FALSE)</f>
        <v>#REF!</v>
      </c>
      <c r="P4975" s="53" t="e">
        <f t="shared" si="391"/>
        <v>#REF!</v>
      </c>
      <c r="Q4975" s="53">
        <v>2.0133597916666668</v>
      </c>
    </row>
    <row r="4976" spans="1:17">
      <c r="A4976" s="51" t="s">
        <v>5396</v>
      </c>
      <c r="B4976" s="51">
        <f t="shared" si="387"/>
        <v>6</v>
      </c>
      <c r="C4976" s="51">
        <f t="shared" si="388"/>
        <v>720</v>
      </c>
      <c r="D4976" s="51" t="s">
        <v>2729</v>
      </c>
      <c r="E4976" s="54" t="str">
        <f t="shared" si="389"/>
        <v>028735</v>
      </c>
      <c r="F4976" s="51" t="e">
        <f>VLOOKUP(E4976,#REF!,8,FALSE)</f>
        <v>#REF!</v>
      </c>
      <c r="G4976" s="51" t="e">
        <f>VLOOKUP(E4976,#REF!,9,FALSE)</f>
        <v>#REF!</v>
      </c>
      <c r="H4976" s="52">
        <v>908775</v>
      </c>
      <c r="I4976" s="51" t="s">
        <v>2728</v>
      </c>
      <c r="J4976" s="53">
        <v>6.51</v>
      </c>
      <c r="K4976" s="53">
        <v>0</v>
      </c>
      <c r="L4976" s="53">
        <v>1.4963349930555554</v>
      </c>
      <c r="M4976" s="53">
        <v>0</v>
      </c>
      <c r="N4976" s="53">
        <f t="shared" si="390"/>
        <v>0</v>
      </c>
      <c r="O4976" s="53" t="e">
        <f>VLOOKUP(E4976,#REF!,29,FALSE)</f>
        <v>#REF!</v>
      </c>
      <c r="P4976" s="53" t="e">
        <f t="shared" si="391"/>
        <v>#REF!</v>
      </c>
      <c r="Q4976" s="53">
        <v>1.4963349930555554</v>
      </c>
    </row>
    <row r="4977" spans="1:17">
      <c r="A4977" s="51" t="s">
        <v>5396</v>
      </c>
      <c r="B4977" s="51">
        <f t="shared" si="387"/>
        <v>6</v>
      </c>
      <c r="C4977" s="51">
        <f t="shared" si="388"/>
        <v>720</v>
      </c>
      <c r="D4977" s="51" t="s">
        <v>2219</v>
      </c>
      <c r="E4977" s="54" t="str">
        <f t="shared" si="389"/>
        <v>031059</v>
      </c>
      <c r="F4977" s="51" t="e">
        <f>VLOOKUP(E4977,#REF!,8,FALSE)</f>
        <v>#REF!</v>
      </c>
      <c r="G4977" s="51" t="e">
        <f>VLOOKUP(E4977,#REF!,9,FALSE)</f>
        <v>#REF!</v>
      </c>
      <c r="H4977" s="52">
        <v>908899</v>
      </c>
      <c r="I4977" s="51" t="s">
        <v>5351</v>
      </c>
      <c r="J4977" s="53">
        <v>3.4</v>
      </c>
      <c r="K4977" s="53">
        <v>0</v>
      </c>
      <c r="L4977" s="53">
        <v>0.86313000000000006</v>
      </c>
      <c r="M4977" s="53">
        <v>0</v>
      </c>
      <c r="N4977" s="53">
        <f t="shared" si="390"/>
        <v>0</v>
      </c>
      <c r="O4977" s="53" t="e">
        <f>VLOOKUP(E4977,#REF!,29,FALSE)</f>
        <v>#REF!</v>
      </c>
      <c r="P4977" s="53" t="e">
        <f t="shared" si="391"/>
        <v>#REF!</v>
      </c>
      <c r="Q4977" s="53">
        <v>0.86313000000000006</v>
      </c>
    </row>
    <row r="4978" spans="1:17">
      <c r="A4978" s="51" t="s">
        <v>5396</v>
      </c>
      <c r="B4978" s="51">
        <f t="shared" si="387"/>
        <v>6</v>
      </c>
      <c r="C4978" s="51">
        <f t="shared" si="388"/>
        <v>720</v>
      </c>
      <c r="D4978" s="51" t="s">
        <v>2230</v>
      </c>
      <c r="E4978" s="54" t="str">
        <f t="shared" si="389"/>
        <v>031598</v>
      </c>
      <c r="F4978" s="51" t="e">
        <f>VLOOKUP(E4978,#REF!,8,FALSE)</f>
        <v>#REF!</v>
      </c>
      <c r="G4978" s="51" t="e">
        <f>VLOOKUP(E4978,#REF!,9,FALSE)</f>
        <v>#REF!</v>
      </c>
      <c r="H4978" s="52">
        <v>908902</v>
      </c>
      <c r="I4978" s="51" t="s">
        <v>5352</v>
      </c>
      <c r="J4978" s="53">
        <v>12.34</v>
      </c>
      <c r="K4978" s="53">
        <v>0</v>
      </c>
      <c r="L4978" s="53">
        <v>10.137388333333334</v>
      </c>
      <c r="M4978" s="53">
        <v>0</v>
      </c>
      <c r="N4978" s="53">
        <f t="shared" si="390"/>
        <v>0</v>
      </c>
      <c r="O4978" s="53" t="e">
        <f>VLOOKUP(E4978,#REF!,29,FALSE)</f>
        <v>#REF!</v>
      </c>
      <c r="P4978" s="53" t="e">
        <f t="shared" si="391"/>
        <v>#REF!</v>
      </c>
      <c r="Q4978" s="53">
        <v>10.137388333333334</v>
      </c>
    </row>
    <row r="4979" spans="1:17">
      <c r="A4979" s="51" t="s">
        <v>5396</v>
      </c>
      <c r="B4979" s="51">
        <f t="shared" si="387"/>
        <v>6</v>
      </c>
      <c r="C4979" s="51">
        <f t="shared" si="388"/>
        <v>720</v>
      </c>
      <c r="D4979" s="51" t="s">
        <v>1994</v>
      </c>
      <c r="E4979" s="54" t="str">
        <f t="shared" si="389"/>
        <v>031444</v>
      </c>
      <c r="F4979" s="51" t="e">
        <f>VLOOKUP(E4979,#REF!,8,FALSE)</f>
        <v>#REF!</v>
      </c>
      <c r="G4979" s="51" t="e">
        <f>VLOOKUP(E4979,#REF!,9,FALSE)</f>
        <v>#REF!</v>
      </c>
      <c r="H4979" s="52">
        <v>908948</v>
      </c>
      <c r="I4979" s="51" t="s">
        <v>1995</v>
      </c>
      <c r="J4979" s="53">
        <v>430.4</v>
      </c>
      <c r="K4979" s="53">
        <v>0</v>
      </c>
      <c r="L4979" s="53">
        <v>281.69863261805557</v>
      </c>
      <c r="M4979" s="53">
        <v>0</v>
      </c>
      <c r="N4979" s="53">
        <f t="shared" si="390"/>
        <v>0</v>
      </c>
      <c r="O4979" s="53" t="e">
        <f>VLOOKUP(E4979,#REF!,29,FALSE)</f>
        <v>#REF!</v>
      </c>
      <c r="P4979" s="53" t="e">
        <f t="shared" si="391"/>
        <v>#REF!</v>
      </c>
      <c r="Q4979" s="53">
        <v>281.69863261805557</v>
      </c>
    </row>
    <row r="4980" spans="1:17">
      <c r="A4980" s="51" t="s">
        <v>5396</v>
      </c>
      <c r="B4980" s="51">
        <f t="shared" si="387"/>
        <v>6</v>
      </c>
      <c r="C4980" s="51">
        <f t="shared" si="388"/>
        <v>720</v>
      </c>
      <c r="D4980" s="51" t="s">
        <v>2136</v>
      </c>
      <c r="E4980" s="54" t="str">
        <f t="shared" si="389"/>
        <v>030950</v>
      </c>
      <c r="F4980" s="51" t="e">
        <f>VLOOKUP(E4980,#REF!,8,FALSE)</f>
        <v>#REF!</v>
      </c>
      <c r="G4980" s="51" t="e">
        <f>VLOOKUP(E4980,#REF!,9,FALSE)</f>
        <v>#REF!</v>
      </c>
      <c r="H4980" s="52">
        <v>908951</v>
      </c>
      <c r="I4980" s="51" t="s">
        <v>2135</v>
      </c>
      <c r="J4980" s="53">
        <v>5.25</v>
      </c>
      <c r="K4980" s="53">
        <v>0</v>
      </c>
      <c r="L4980" s="53">
        <v>5.9076563986111106</v>
      </c>
      <c r="M4980" s="53">
        <v>0</v>
      </c>
      <c r="N4980" s="53">
        <f t="shared" si="390"/>
        <v>0</v>
      </c>
      <c r="O4980" s="53" t="e">
        <f>VLOOKUP(E4980,#REF!,29,FALSE)</f>
        <v>#REF!</v>
      </c>
      <c r="P4980" s="53" t="e">
        <f t="shared" si="391"/>
        <v>#REF!</v>
      </c>
      <c r="Q4980" s="53">
        <v>5.9076563986111106</v>
      </c>
    </row>
    <row r="4981" spans="1:17">
      <c r="A4981" s="51" t="s">
        <v>5396</v>
      </c>
      <c r="B4981" s="51">
        <f t="shared" si="387"/>
        <v>6</v>
      </c>
      <c r="C4981" s="51">
        <f t="shared" si="388"/>
        <v>720</v>
      </c>
      <c r="D4981" s="51" t="s">
        <v>2720</v>
      </c>
      <c r="E4981" s="54" t="str">
        <f t="shared" si="389"/>
        <v>030575</v>
      </c>
      <c r="F4981" s="51" t="e">
        <f>VLOOKUP(E4981,#REF!,8,FALSE)</f>
        <v>#REF!</v>
      </c>
      <c r="G4981" s="51" t="e">
        <f>VLOOKUP(E4981,#REF!,9,FALSE)</f>
        <v>#REF!</v>
      </c>
      <c r="H4981" s="52">
        <v>909015</v>
      </c>
      <c r="I4981" s="51" t="s">
        <v>5353</v>
      </c>
      <c r="J4981" s="53">
        <v>3.37</v>
      </c>
      <c r="K4981" s="53">
        <v>0</v>
      </c>
      <c r="L4981" s="53">
        <v>1.575489059722222</v>
      </c>
      <c r="M4981" s="53">
        <v>0</v>
      </c>
      <c r="N4981" s="53">
        <f t="shared" si="390"/>
        <v>0</v>
      </c>
      <c r="O4981" s="53" t="e">
        <f>VLOOKUP(E4981,#REF!,29,FALSE)</f>
        <v>#REF!</v>
      </c>
      <c r="P4981" s="53" t="e">
        <f t="shared" si="391"/>
        <v>#REF!</v>
      </c>
      <c r="Q4981" s="53">
        <v>1.575489059722222</v>
      </c>
    </row>
    <row r="4982" spans="1:17">
      <c r="A4982" s="51" t="s">
        <v>5396</v>
      </c>
      <c r="B4982" s="51">
        <f t="shared" si="387"/>
        <v>6</v>
      </c>
      <c r="C4982" s="51">
        <f t="shared" si="388"/>
        <v>720</v>
      </c>
      <c r="D4982" s="51" t="s">
        <v>1817</v>
      </c>
      <c r="E4982" s="54" t="str">
        <f t="shared" si="389"/>
        <v>031428</v>
      </c>
      <c r="F4982" s="51" t="e">
        <f>VLOOKUP(E4982,#REF!,8,FALSE)</f>
        <v>#REF!</v>
      </c>
      <c r="G4982" s="51" t="e">
        <f>VLOOKUP(E4982,#REF!,9,FALSE)</f>
        <v>#REF!</v>
      </c>
      <c r="H4982" s="52">
        <v>909016</v>
      </c>
      <c r="I4982" s="51" t="s">
        <v>5354</v>
      </c>
      <c r="J4982" s="53">
        <v>242.8</v>
      </c>
      <c r="K4982" s="53">
        <v>0</v>
      </c>
      <c r="L4982" s="53">
        <v>140.83948755138888</v>
      </c>
      <c r="M4982" s="53">
        <v>0</v>
      </c>
      <c r="N4982" s="53">
        <f t="shared" si="390"/>
        <v>0</v>
      </c>
      <c r="O4982" s="53" t="e">
        <f>VLOOKUP(E4982,#REF!,29,FALSE)</f>
        <v>#REF!</v>
      </c>
      <c r="P4982" s="53" t="e">
        <f t="shared" si="391"/>
        <v>#REF!</v>
      </c>
      <c r="Q4982" s="53">
        <v>140.83948755138888</v>
      </c>
    </row>
    <row r="4983" spans="1:17">
      <c r="A4983" s="51" t="s">
        <v>5396</v>
      </c>
      <c r="B4983" s="51">
        <f t="shared" si="387"/>
        <v>6</v>
      </c>
      <c r="C4983" s="51">
        <f t="shared" si="388"/>
        <v>720</v>
      </c>
      <c r="D4983" s="51" t="s">
        <v>1811</v>
      </c>
      <c r="E4983" s="54" t="str">
        <f t="shared" si="389"/>
        <v>031327</v>
      </c>
      <c r="F4983" s="51" t="e">
        <f>VLOOKUP(E4983,#REF!,8,FALSE)</f>
        <v>#REF!</v>
      </c>
      <c r="G4983" s="51" t="e">
        <f>VLOOKUP(E4983,#REF!,9,FALSE)</f>
        <v>#REF!</v>
      </c>
      <c r="H4983" s="52">
        <v>909031</v>
      </c>
      <c r="I4983" s="51" t="s">
        <v>5355</v>
      </c>
      <c r="J4983" s="53">
        <v>19.3</v>
      </c>
      <c r="K4983" s="53">
        <v>0</v>
      </c>
      <c r="L4983" s="53">
        <v>7.3153781499999999</v>
      </c>
      <c r="M4983" s="53">
        <v>0</v>
      </c>
      <c r="N4983" s="53">
        <f t="shared" si="390"/>
        <v>0</v>
      </c>
      <c r="O4983" s="53" t="e">
        <f>VLOOKUP(E4983,#REF!,29,FALSE)</f>
        <v>#REF!</v>
      </c>
      <c r="P4983" s="53" t="e">
        <f t="shared" si="391"/>
        <v>#REF!</v>
      </c>
      <c r="Q4983" s="53">
        <v>7.3153781499999999</v>
      </c>
    </row>
    <row r="4984" spans="1:17">
      <c r="A4984" s="51" t="s">
        <v>5396</v>
      </c>
      <c r="B4984" s="51">
        <f t="shared" si="387"/>
        <v>6</v>
      </c>
      <c r="C4984" s="51">
        <f t="shared" si="388"/>
        <v>720</v>
      </c>
      <c r="D4984" s="51" t="s">
        <v>3088</v>
      </c>
      <c r="E4984" s="54" t="str">
        <f t="shared" si="389"/>
        <v>029122</v>
      </c>
      <c r="F4984" s="51" t="e">
        <f>VLOOKUP(E4984,#REF!,8,FALSE)</f>
        <v>#REF!</v>
      </c>
      <c r="G4984" s="51" t="e">
        <f>VLOOKUP(E4984,#REF!,9,FALSE)</f>
        <v>#REF!</v>
      </c>
      <c r="H4984" s="52">
        <v>909069</v>
      </c>
      <c r="I4984" s="51" t="s">
        <v>5356</v>
      </c>
      <c r="J4984" s="53">
        <v>23.9</v>
      </c>
      <c r="K4984" s="53">
        <v>7.7000010000000003</v>
      </c>
      <c r="L4984" s="53">
        <v>28.648846330555553</v>
      </c>
      <c r="M4984" s="53">
        <v>0.46442290207316606</v>
      </c>
      <c r="N4984" s="53">
        <f t="shared" si="390"/>
        <v>334.38448949267956</v>
      </c>
      <c r="O4984" s="53" t="e">
        <f>VLOOKUP(E4984,#REF!,29,FALSE)</f>
        <v>#REF!</v>
      </c>
      <c r="P4984" s="53" t="e">
        <f t="shared" si="391"/>
        <v>#REF!</v>
      </c>
      <c r="Q4984" s="53">
        <v>28.184423428482386</v>
      </c>
    </row>
    <row r="4985" spans="1:17">
      <c r="A4985" s="51" t="s">
        <v>5396</v>
      </c>
      <c r="B4985" s="51">
        <f t="shared" si="387"/>
        <v>6</v>
      </c>
      <c r="C4985" s="51">
        <f t="shared" si="388"/>
        <v>720</v>
      </c>
      <c r="D4985" s="51" t="s">
        <v>3090</v>
      </c>
      <c r="E4985" s="54" t="str">
        <f t="shared" si="389"/>
        <v>035109</v>
      </c>
      <c r="F4985" s="51" t="e">
        <f>VLOOKUP(E4985,#REF!,8,FALSE)</f>
        <v>#REF!</v>
      </c>
      <c r="G4985" s="51" t="e">
        <f>VLOOKUP(E4985,#REF!,9,FALSE)</f>
        <v>#REF!</v>
      </c>
      <c r="H4985" s="52">
        <v>909101</v>
      </c>
      <c r="I4985" s="51" t="s">
        <v>3089</v>
      </c>
      <c r="J4985" s="53">
        <v>13.7</v>
      </c>
      <c r="K4985" s="53">
        <v>11</v>
      </c>
      <c r="L4985" s="53">
        <v>8.6057844444444438</v>
      </c>
      <c r="M4985" s="53">
        <v>0.13323418132295128</v>
      </c>
      <c r="N4985" s="53">
        <f t="shared" si="390"/>
        <v>95.92861055252493</v>
      </c>
      <c r="O4985" s="53" t="e">
        <f>VLOOKUP(E4985,#REF!,29,FALSE)</f>
        <v>#REF!</v>
      </c>
      <c r="P4985" s="53" t="e">
        <f t="shared" si="391"/>
        <v>#REF!</v>
      </c>
      <c r="Q4985" s="53">
        <v>8.4725502631214926</v>
      </c>
    </row>
    <row r="4986" spans="1:17">
      <c r="A4986" s="51" t="s">
        <v>5396</v>
      </c>
      <c r="B4986" s="51">
        <f t="shared" si="387"/>
        <v>6</v>
      </c>
      <c r="C4986" s="51">
        <f t="shared" si="388"/>
        <v>720</v>
      </c>
      <c r="D4986" s="51" t="s">
        <v>3081</v>
      </c>
      <c r="E4986" s="54" t="str">
        <f t="shared" si="389"/>
        <v>035103</v>
      </c>
      <c r="F4986" s="51" t="e">
        <f>VLOOKUP(E4986,#REF!,8,FALSE)</f>
        <v>#REF!</v>
      </c>
      <c r="G4986" s="51" t="e">
        <f>VLOOKUP(E4986,#REF!,9,FALSE)</f>
        <v>#REF!</v>
      </c>
      <c r="H4986" s="52">
        <v>909103</v>
      </c>
      <c r="I4986" s="51" t="s">
        <v>5357</v>
      </c>
      <c r="J4986" s="53">
        <v>4.5</v>
      </c>
      <c r="K4986" s="53">
        <v>3.4</v>
      </c>
      <c r="L4986" s="53">
        <v>2.8937008722222224</v>
      </c>
      <c r="M4986" s="53">
        <v>1.432908904126954E-2</v>
      </c>
      <c r="N4986" s="53">
        <f t="shared" si="390"/>
        <v>10.316944109714068</v>
      </c>
      <c r="O4986" s="53" t="e">
        <f>VLOOKUP(E4986,#REF!,29,FALSE)</f>
        <v>#REF!</v>
      </c>
      <c r="P4986" s="53" t="e">
        <f t="shared" si="391"/>
        <v>#REF!</v>
      </c>
      <c r="Q4986" s="53">
        <v>2.8793717831809533</v>
      </c>
    </row>
    <row r="4987" spans="1:17">
      <c r="A4987" s="51" t="s">
        <v>5396</v>
      </c>
      <c r="B4987" s="51">
        <f t="shared" si="387"/>
        <v>6</v>
      </c>
      <c r="C4987" s="51">
        <f t="shared" si="388"/>
        <v>720</v>
      </c>
      <c r="D4987" s="51" t="s">
        <v>3085</v>
      </c>
      <c r="E4987" s="54" t="str">
        <f t="shared" si="389"/>
        <v>035073</v>
      </c>
      <c r="F4987" s="51" t="e">
        <f>VLOOKUP(E4987,#REF!,8,FALSE)</f>
        <v>#REF!</v>
      </c>
      <c r="G4987" s="51" t="e">
        <f>VLOOKUP(E4987,#REF!,9,FALSE)</f>
        <v>#REF!</v>
      </c>
      <c r="H4987" s="52">
        <v>909104</v>
      </c>
      <c r="I4987" s="51" t="s">
        <v>3086</v>
      </c>
      <c r="J4987" s="53">
        <v>18.8</v>
      </c>
      <c r="K4987" s="53">
        <v>13.699999</v>
      </c>
      <c r="L4987" s="53">
        <v>24.874667061111111</v>
      </c>
      <c r="M4987" s="53">
        <v>0.67617497001894589</v>
      </c>
      <c r="N4987" s="53">
        <f t="shared" si="390"/>
        <v>486.84597841364103</v>
      </c>
      <c r="O4987" s="53" t="e">
        <f>VLOOKUP(E4987,#REF!,29,FALSE)</f>
        <v>#REF!</v>
      </c>
      <c r="P4987" s="53" t="e">
        <f t="shared" si="391"/>
        <v>#REF!</v>
      </c>
      <c r="Q4987" s="53">
        <v>24.198492091092167</v>
      </c>
    </row>
    <row r="4988" spans="1:17">
      <c r="A4988" s="51" t="s">
        <v>5396</v>
      </c>
      <c r="B4988" s="51">
        <f t="shared" si="387"/>
        <v>6</v>
      </c>
      <c r="C4988" s="51">
        <f t="shared" si="388"/>
        <v>720</v>
      </c>
      <c r="D4988" s="51" t="s">
        <v>2598</v>
      </c>
      <c r="E4988" s="54" t="str">
        <f t="shared" si="389"/>
        <v>033386</v>
      </c>
      <c r="F4988" s="51" t="e">
        <f>VLOOKUP(E4988,#REF!,8,FALSE)</f>
        <v>#REF!</v>
      </c>
      <c r="G4988" s="51" t="e">
        <f>VLOOKUP(E4988,#REF!,9,FALSE)</f>
        <v>#REF!</v>
      </c>
      <c r="H4988" s="52">
        <v>909431</v>
      </c>
      <c r="I4988" s="51" t="s">
        <v>5358</v>
      </c>
      <c r="J4988" s="53">
        <v>14.08</v>
      </c>
      <c r="K4988" s="53">
        <v>0</v>
      </c>
      <c r="L4988" s="53">
        <v>4.1329767777777784</v>
      </c>
      <c r="M4988" s="53">
        <v>0</v>
      </c>
      <c r="N4988" s="53">
        <f t="shared" si="390"/>
        <v>0</v>
      </c>
      <c r="O4988" s="53" t="e">
        <f>VLOOKUP(E4988,#REF!,29,FALSE)</f>
        <v>#REF!</v>
      </c>
      <c r="P4988" s="53" t="e">
        <f t="shared" si="391"/>
        <v>#REF!</v>
      </c>
      <c r="Q4988" s="53">
        <v>4.1329767777777784</v>
      </c>
    </row>
    <row r="4989" spans="1:17">
      <c r="A4989" s="51" t="s">
        <v>5396</v>
      </c>
      <c r="B4989" s="51">
        <f t="shared" si="387"/>
        <v>6</v>
      </c>
      <c r="C4989" s="51">
        <f t="shared" si="388"/>
        <v>720</v>
      </c>
      <c r="D4989" s="51" t="s">
        <v>2712</v>
      </c>
      <c r="E4989" s="54" t="str">
        <f t="shared" si="389"/>
        <v>032163</v>
      </c>
      <c r="F4989" s="51" t="e">
        <f>VLOOKUP(E4989,#REF!,8,FALSE)</f>
        <v>#REF!</v>
      </c>
      <c r="G4989" s="51" t="e">
        <f>VLOOKUP(E4989,#REF!,9,FALSE)</f>
        <v>#REF!</v>
      </c>
      <c r="H4989" s="52">
        <v>909503</v>
      </c>
      <c r="I4989" s="51" t="s">
        <v>5359</v>
      </c>
      <c r="J4989" s="53">
        <v>19.02</v>
      </c>
      <c r="K4989" s="53">
        <v>0</v>
      </c>
      <c r="L4989" s="53">
        <v>13.467186908333332</v>
      </c>
      <c r="M4989" s="53">
        <v>0</v>
      </c>
      <c r="N4989" s="53">
        <f t="shared" si="390"/>
        <v>0</v>
      </c>
      <c r="O4989" s="53" t="e">
        <f>VLOOKUP(E4989,#REF!,29,FALSE)</f>
        <v>#REF!</v>
      </c>
      <c r="P4989" s="53" t="e">
        <f t="shared" si="391"/>
        <v>#REF!</v>
      </c>
      <c r="Q4989" s="53">
        <v>13.467186908333332</v>
      </c>
    </row>
    <row r="4990" spans="1:17">
      <c r="A4990" s="51" t="s">
        <v>5396</v>
      </c>
      <c r="B4990" s="51">
        <f t="shared" si="387"/>
        <v>6</v>
      </c>
      <c r="C4990" s="51">
        <f t="shared" si="388"/>
        <v>720</v>
      </c>
      <c r="D4990" s="51" t="s">
        <v>2676</v>
      </c>
      <c r="E4990" s="54" t="str">
        <f t="shared" si="389"/>
        <v>029261</v>
      </c>
      <c r="F4990" s="51" t="e">
        <f>VLOOKUP(E4990,#REF!,8,FALSE)</f>
        <v>#REF!</v>
      </c>
      <c r="G4990" s="51" t="e">
        <f>VLOOKUP(E4990,#REF!,9,FALSE)</f>
        <v>#REF!</v>
      </c>
      <c r="H4990" s="52">
        <v>909507</v>
      </c>
      <c r="I4990" s="51" t="s">
        <v>2677</v>
      </c>
      <c r="J4990" s="53">
        <v>19.739999999999998</v>
      </c>
      <c r="K4990" s="53">
        <v>0</v>
      </c>
      <c r="L4990" s="53">
        <v>13.112223411111112</v>
      </c>
      <c r="M4990" s="53">
        <v>0</v>
      </c>
      <c r="N4990" s="53">
        <f t="shared" si="390"/>
        <v>0</v>
      </c>
      <c r="O4990" s="53" t="e">
        <f>VLOOKUP(E4990,#REF!,29,FALSE)</f>
        <v>#REF!</v>
      </c>
      <c r="P4990" s="53" t="e">
        <f t="shared" si="391"/>
        <v>#REF!</v>
      </c>
      <c r="Q4990" s="53">
        <v>13.112223411111112</v>
      </c>
    </row>
    <row r="4991" spans="1:17">
      <c r="A4991" s="51" t="s">
        <v>5396</v>
      </c>
      <c r="B4991" s="51">
        <f t="shared" si="387"/>
        <v>6</v>
      </c>
      <c r="C4991" s="51">
        <f t="shared" si="388"/>
        <v>720</v>
      </c>
      <c r="D4991" s="51" t="s">
        <v>2693</v>
      </c>
      <c r="E4991" s="54" t="str">
        <f t="shared" si="389"/>
        <v>032923</v>
      </c>
      <c r="F4991" s="51" t="e">
        <f>VLOOKUP(E4991,#REF!,8,FALSE)</f>
        <v>#REF!</v>
      </c>
      <c r="G4991" s="51" t="e">
        <f>VLOOKUP(E4991,#REF!,9,FALSE)</f>
        <v>#REF!</v>
      </c>
      <c r="H4991" s="52">
        <v>909510</v>
      </c>
      <c r="I4991" s="51" t="s">
        <v>2694</v>
      </c>
      <c r="J4991" s="53">
        <v>21</v>
      </c>
      <c r="K4991" s="53">
        <v>0</v>
      </c>
      <c r="L4991" s="53">
        <v>10.729441973611111</v>
      </c>
      <c r="M4991" s="53">
        <v>0</v>
      </c>
      <c r="N4991" s="53">
        <f t="shared" si="390"/>
        <v>0</v>
      </c>
      <c r="O4991" s="53" t="e">
        <f>VLOOKUP(E4991,#REF!,29,FALSE)</f>
        <v>#REF!</v>
      </c>
      <c r="P4991" s="53" t="e">
        <f t="shared" si="391"/>
        <v>#REF!</v>
      </c>
      <c r="Q4991" s="53">
        <v>10.729441973611111</v>
      </c>
    </row>
    <row r="4992" spans="1:17">
      <c r="A4992" s="51" t="s">
        <v>5396</v>
      </c>
      <c r="B4992" s="51">
        <f t="shared" si="387"/>
        <v>6</v>
      </c>
      <c r="C4992" s="51">
        <f t="shared" si="388"/>
        <v>720</v>
      </c>
      <c r="D4992" s="51" t="s">
        <v>2706</v>
      </c>
      <c r="E4992" s="54" t="str">
        <f t="shared" si="389"/>
        <v>033465</v>
      </c>
      <c r="F4992" s="51" t="e">
        <f>VLOOKUP(E4992,#REF!,8,FALSE)</f>
        <v>#REF!</v>
      </c>
      <c r="G4992" s="51" t="e">
        <f>VLOOKUP(E4992,#REF!,9,FALSE)</f>
        <v>#REF!</v>
      </c>
      <c r="H4992" s="52">
        <v>909554</v>
      </c>
      <c r="I4992" s="51" t="s">
        <v>2707</v>
      </c>
      <c r="J4992" s="53">
        <v>15.54</v>
      </c>
      <c r="K4992" s="53">
        <v>0</v>
      </c>
      <c r="L4992" s="53">
        <v>5.2431910875000005</v>
      </c>
      <c r="M4992" s="53">
        <v>0</v>
      </c>
      <c r="N4992" s="53">
        <f t="shared" si="390"/>
        <v>0</v>
      </c>
      <c r="O4992" s="53" t="e">
        <f>VLOOKUP(E4992,#REF!,29,FALSE)</f>
        <v>#REF!</v>
      </c>
      <c r="P4992" s="53" t="e">
        <f t="shared" si="391"/>
        <v>#REF!</v>
      </c>
      <c r="Q4992" s="53">
        <v>5.2431910875000005</v>
      </c>
    </row>
    <row r="4993" spans="1:17">
      <c r="A4993" s="51" t="s">
        <v>5396</v>
      </c>
      <c r="B4993" s="51">
        <f t="shared" si="387"/>
        <v>6</v>
      </c>
      <c r="C4993" s="51">
        <f t="shared" si="388"/>
        <v>720</v>
      </c>
      <c r="D4993" s="51" t="s">
        <v>2682</v>
      </c>
      <c r="E4993" s="54" t="str">
        <f t="shared" si="389"/>
        <v>032922</v>
      </c>
      <c r="F4993" s="51" t="e">
        <f>VLOOKUP(E4993,#REF!,8,FALSE)</f>
        <v>#REF!</v>
      </c>
      <c r="G4993" s="51" t="e">
        <f>VLOOKUP(E4993,#REF!,9,FALSE)</f>
        <v>#REF!</v>
      </c>
      <c r="H4993" s="52">
        <v>909583</v>
      </c>
      <c r="I4993" s="51" t="s">
        <v>5360</v>
      </c>
      <c r="J4993" s="53">
        <v>1.4</v>
      </c>
      <c r="K4993" s="53">
        <v>0</v>
      </c>
      <c r="L4993" s="53">
        <v>0.21827989722222224</v>
      </c>
      <c r="M4993" s="53">
        <v>0</v>
      </c>
      <c r="N4993" s="53">
        <f t="shared" si="390"/>
        <v>0</v>
      </c>
      <c r="O4993" s="53" t="e">
        <f>VLOOKUP(E4993,#REF!,29,FALSE)</f>
        <v>#REF!</v>
      </c>
      <c r="P4993" s="53" t="e">
        <f t="shared" si="391"/>
        <v>#REF!</v>
      </c>
      <c r="Q4993" s="53">
        <v>0.21827989722222224</v>
      </c>
    </row>
    <row r="4994" spans="1:17">
      <c r="A4994" s="51" t="s">
        <v>5396</v>
      </c>
      <c r="B4994" s="51">
        <f t="shared" si="387"/>
        <v>6</v>
      </c>
      <c r="C4994" s="51">
        <f t="shared" si="388"/>
        <v>720</v>
      </c>
      <c r="D4994" s="51" t="s">
        <v>3075</v>
      </c>
      <c r="E4994" s="54" t="str">
        <f t="shared" si="389"/>
        <v>029044</v>
      </c>
      <c r="F4994" s="51" t="e">
        <f>VLOOKUP(E4994,#REF!,8,FALSE)</f>
        <v>#REF!</v>
      </c>
      <c r="G4994" s="51" t="e">
        <f>VLOOKUP(E4994,#REF!,9,FALSE)</f>
        <v>#REF!</v>
      </c>
      <c r="H4994" s="52">
        <v>909788</v>
      </c>
      <c r="I4994" s="51" t="s">
        <v>5361</v>
      </c>
      <c r="J4994" s="53">
        <v>6.62</v>
      </c>
      <c r="K4994" s="53">
        <v>0</v>
      </c>
      <c r="L4994" s="53">
        <v>3.3454374749999998</v>
      </c>
      <c r="M4994" s="53">
        <v>0</v>
      </c>
      <c r="N4994" s="53">
        <f t="shared" si="390"/>
        <v>0</v>
      </c>
      <c r="O4994" s="53" t="e">
        <f>VLOOKUP(E4994,#REF!,29,FALSE)</f>
        <v>#REF!</v>
      </c>
      <c r="P4994" s="53" t="e">
        <f t="shared" si="391"/>
        <v>#REF!</v>
      </c>
      <c r="Q4994" s="53">
        <v>3.3454374749999998</v>
      </c>
    </row>
    <row r="4995" spans="1:17">
      <c r="A4995" s="51" t="s">
        <v>5396</v>
      </c>
      <c r="B4995" s="51">
        <f t="shared" ref="B4995:B5058" si="392">MONTH(A4995)</f>
        <v>6</v>
      </c>
      <c r="C4995" s="51">
        <f t="shared" ref="C4995:C5058" si="393">VLOOKUP(B4995,T:V,3,FALSE)</f>
        <v>720</v>
      </c>
      <c r="D4995" s="51" t="s">
        <v>2673</v>
      </c>
      <c r="E4995" s="54" t="str">
        <f t="shared" ref="E4995:E5058" si="394">RIGHT(LEFT(D4995,16),6)</f>
        <v>029260</v>
      </c>
      <c r="F4995" s="51" t="e">
        <f>VLOOKUP(E4995,#REF!,8,FALSE)</f>
        <v>#REF!</v>
      </c>
      <c r="G4995" s="51" t="e">
        <f>VLOOKUP(E4995,#REF!,9,FALSE)</f>
        <v>#REF!</v>
      </c>
      <c r="H4995" s="52">
        <v>909791</v>
      </c>
      <c r="I4995" s="51" t="s">
        <v>2674</v>
      </c>
      <c r="J4995" s="53">
        <v>13.82</v>
      </c>
      <c r="K4995" s="53">
        <v>0</v>
      </c>
      <c r="L4995" s="53">
        <v>8.382492218055555</v>
      </c>
      <c r="M4995" s="53">
        <v>0</v>
      </c>
      <c r="N4995" s="53">
        <f t="shared" ref="N4995:N5058" si="395">M4995*C4995</f>
        <v>0</v>
      </c>
      <c r="O4995" s="53" t="e">
        <f>VLOOKUP(E4995,#REF!,29,FALSE)</f>
        <v>#REF!</v>
      </c>
      <c r="P4995" s="53" t="e">
        <f t="shared" ref="P4995:P5058" si="396">N4995*O4995</f>
        <v>#REF!</v>
      </c>
      <c r="Q4995" s="53">
        <v>8.382492218055555</v>
      </c>
    </row>
    <row r="4996" spans="1:17">
      <c r="A4996" s="51" t="s">
        <v>5396</v>
      </c>
      <c r="B4996" s="51">
        <f t="shared" si="392"/>
        <v>6</v>
      </c>
      <c r="C4996" s="51">
        <f t="shared" si="393"/>
        <v>720</v>
      </c>
      <c r="D4996" s="51" t="s">
        <v>3067</v>
      </c>
      <c r="E4996" s="54" t="str">
        <f t="shared" si="394"/>
        <v>030573</v>
      </c>
      <c r="F4996" s="51" t="e">
        <f>VLOOKUP(E4996,#REF!,8,FALSE)</f>
        <v>#REF!</v>
      </c>
      <c r="G4996" s="51" t="e">
        <f>VLOOKUP(E4996,#REF!,9,FALSE)</f>
        <v>#REF!</v>
      </c>
      <c r="H4996" s="52">
        <v>910095</v>
      </c>
      <c r="I4996" s="51" t="s">
        <v>5362</v>
      </c>
      <c r="J4996" s="53">
        <v>6.02</v>
      </c>
      <c r="K4996" s="53">
        <v>0</v>
      </c>
      <c r="L4996" s="53">
        <v>5.528383552777778</v>
      </c>
      <c r="M4996" s="53">
        <v>0</v>
      </c>
      <c r="N4996" s="53">
        <f t="shared" si="395"/>
        <v>0</v>
      </c>
      <c r="O4996" s="53" t="e">
        <f>VLOOKUP(E4996,#REF!,29,FALSE)</f>
        <v>#REF!</v>
      </c>
      <c r="P4996" s="53" t="e">
        <f t="shared" si="396"/>
        <v>#REF!</v>
      </c>
      <c r="Q4996" s="53">
        <v>5.528383552777778</v>
      </c>
    </row>
    <row r="4997" spans="1:17">
      <c r="A4997" s="51" t="s">
        <v>5396</v>
      </c>
      <c r="B4997" s="51">
        <f t="shared" si="392"/>
        <v>6</v>
      </c>
      <c r="C4997" s="51">
        <f t="shared" si="393"/>
        <v>720</v>
      </c>
      <c r="D4997" s="51" t="s">
        <v>2214</v>
      </c>
      <c r="E4997" s="54" t="str">
        <f t="shared" si="394"/>
        <v>030887</v>
      </c>
      <c r="F4997" s="51" t="e">
        <f>VLOOKUP(E4997,#REF!,8,FALSE)</f>
        <v>#REF!</v>
      </c>
      <c r="G4997" s="51" t="e">
        <f>VLOOKUP(E4997,#REF!,9,FALSE)</f>
        <v>#REF!</v>
      </c>
      <c r="H4997" s="52">
        <v>910212</v>
      </c>
      <c r="I4997" s="51" t="s">
        <v>5363</v>
      </c>
      <c r="J4997" s="53">
        <v>4.8</v>
      </c>
      <c r="K4997" s="53">
        <v>0</v>
      </c>
      <c r="L4997" s="53">
        <v>6.2533151611111117</v>
      </c>
      <c r="M4997" s="53">
        <v>0</v>
      </c>
      <c r="N4997" s="53">
        <f t="shared" si="395"/>
        <v>0</v>
      </c>
      <c r="O4997" s="53" t="e">
        <f>VLOOKUP(E4997,#REF!,29,FALSE)</f>
        <v>#REF!</v>
      </c>
      <c r="P4997" s="53" t="e">
        <f t="shared" si="396"/>
        <v>#REF!</v>
      </c>
      <c r="Q4997" s="53">
        <v>6.2533151611111117</v>
      </c>
    </row>
    <row r="4998" spans="1:17">
      <c r="A4998" s="51" t="s">
        <v>5396</v>
      </c>
      <c r="B4998" s="51">
        <f t="shared" si="392"/>
        <v>6</v>
      </c>
      <c r="C4998" s="51">
        <f t="shared" si="393"/>
        <v>720</v>
      </c>
      <c r="D4998" s="51" t="s">
        <v>3095</v>
      </c>
      <c r="E4998" s="54" t="str">
        <f t="shared" si="394"/>
        <v>032513</v>
      </c>
      <c r="F4998" s="51" t="e">
        <f>VLOOKUP(E4998,#REF!,8,FALSE)</f>
        <v>#REF!</v>
      </c>
      <c r="G4998" s="51" t="e">
        <f>VLOOKUP(E4998,#REF!,9,FALSE)</f>
        <v>#REF!</v>
      </c>
      <c r="H4998" s="52">
        <v>910451</v>
      </c>
      <c r="I4998" s="51" t="s">
        <v>5364</v>
      </c>
      <c r="J4998" s="53">
        <v>2.4700000000000002</v>
      </c>
      <c r="K4998" s="53">
        <v>0</v>
      </c>
      <c r="L4998" s="53">
        <v>1.7743471458333333</v>
      </c>
      <c r="M4998" s="53">
        <v>0</v>
      </c>
      <c r="N4998" s="53">
        <f t="shared" si="395"/>
        <v>0</v>
      </c>
      <c r="O4998" s="53" t="e">
        <f>VLOOKUP(E4998,#REF!,29,FALSE)</f>
        <v>#REF!</v>
      </c>
      <c r="P4998" s="53" t="e">
        <f t="shared" si="396"/>
        <v>#REF!</v>
      </c>
      <c r="Q4998" s="53">
        <v>1.7743471458333333</v>
      </c>
    </row>
    <row r="4999" spans="1:17">
      <c r="A4999" s="51" t="s">
        <v>5396</v>
      </c>
      <c r="B4999" s="51">
        <f t="shared" si="392"/>
        <v>6</v>
      </c>
      <c r="C4999" s="51">
        <f t="shared" si="393"/>
        <v>720</v>
      </c>
      <c r="D4999" s="51" t="s">
        <v>3105</v>
      </c>
      <c r="E4999" s="54" t="str">
        <f t="shared" si="394"/>
        <v>032511</v>
      </c>
      <c r="F4999" s="51" t="e">
        <f>VLOOKUP(E4999,#REF!,8,FALSE)</f>
        <v>#REF!</v>
      </c>
      <c r="G4999" s="51" t="e">
        <f>VLOOKUP(E4999,#REF!,9,FALSE)</f>
        <v>#REF!</v>
      </c>
      <c r="H4999" s="52">
        <v>910956</v>
      </c>
      <c r="I4999" s="51" t="s">
        <v>5365</v>
      </c>
      <c r="J4999" s="53">
        <v>6.22</v>
      </c>
      <c r="K4999" s="53">
        <v>0</v>
      </c>
      <c r="L4999" s="53">
        <v>2.438641375</v>
      </c>
      <c r="M4999" s="53">
        <v>0</v>
      </c>
      <c r="N4999" s="53">
        <f t="shared" si="395"/>
        <v>0</v>
      </c>
      <c r="O4999" s="53" t="e">
        <f>VLOOKUP(E4999,#REF!,29,FALSE)</f>
        <v>#REF!</v>
      </c>
      <c r="P4999" s="53" t="e">
        <f t="shared" si="396"/>
        <v>#REF!</v>
      </c>
      <c r="Q4999" s="53">
        <v>2.438641375</v>
      </c>
    </row>
    <row r="5000" spans="1:17">
      <c r="A5000" s="51" t="s">
        <v>5396</v>
      </c>
      <c r="B5000" s="51">
        <f t="shared" si="392"/>
        <v>6</v>
      </c>
      <c r="C5000" s="51">
        <f t="shared" si="393"/>
        <v>720</v>
      </c>
      <c r="D5000" s="51" t="s">
        <v>3341</v>
      </c>
      <c r="E5000" s="54" t="str">
        <f t="shared" si="394"/>
        <v>034207</v>
      </c>
      <c r="F5000" s="51" t="e">
        <f>VLOOKUP(E5000,#REF!,8,FALSE)</f>
        <v>#REF!</v>
      </c>
      <c r="G5000" s="51" t="e">
        <f>VLOOKUP(E5000,#REF!,9,FALSE)</f>
        <v>#REF!</v>
      </c>
      <c r="H5000" s="52">
        <v>912483</v>
      </c>
      <c r="I5000" s="51" t="s">
        <v>3342</v>
      </c>
      <c r="J5000" s="53">
        <v>8</v>
      </c>
      <c r="K5000" s="53">
        <v>7.9</v>
      </c>
      <c r="L5000" s="53">
        <v>5.2001161625000005</v>
      </c>
      <c r="M5000" s="53">
        <v>5.1351147194444442</v>
      </c>
      <c r="N5000" s="53">
        <f t="shared" si="395"/>
        <v>3697.2825979999998</v>
      </c>
      <c r="O5000" s="53" t="e">
        <f>VLOOKUP(E5000,#REF!,29,FALSE)</f>
        <v>#REF!</v>
      </c>
      <c r="P5000" s="53" t="e">
        <f t="shared" si="396"/>
        <v>#REF!</v>
      </c>
      <c r="Q5000" s="53">
        <v>6.5001443055556107E-2</v>
      </c>
    </row>
    <row r="5001" spans="1:17">
      <c r="A5001" s="51" t="s">
        <v>5396</v>
      </c>
      <c r="B5001" s="51">
        <f t="shared" si="392"/>
        <v>6</v>
      </c>
      <c r="C5001" s="51">
        <f t="shared" si="393"/>
        <v>720</v>
      </c>
      <c r="D5001" s="51" t="s">
        <v>3343</v>
      </c>
      <c r="E5001" s="54" t="str">
        <f t="shared" si="394"/>
        <v>034208</v>
      </c>
      <c r="F5001" s="51" t="e">
        <f>VLOOKUP(E5001,#REF!,8,FALSE)</f>
        <v>#REF!</v>
      </c>
      <c r="G5001" s="51" t="e">
        <f>VLOOKUP(E5001,#REF!,9,FALSE)</f>
        <v>#REF!</v>
      </c>
      <c r="H5001" s="52">
        <v>912485</v>
      </c>
      <c r="I5001" s="51" t="s">
        <v>3344</v>
      </c>
      <c r="J5001" s="53">
        <v>7.9</v>
      </c>
      <c r="K5001" s="53">
        <v>7.9</v>
      </c>
      <c r="L5001" s="53">
        <v>6.1739769777777775</v>
      </c>
      <c r="M5001" s="53">
        <v>6.1739769555555553</v>
      </c>
      <c r="N5001" s="53">
        <f t="shared" si="395"/>
        <v>4445.2634079999998</v>
      </c>
      <c r="O5001" s="53" t="e">
        <f>VLOOKUP(E5001,#REF!,29,FALSE)</f>
        <v>#REF!</v>
      </c>
      <c r="P5001" s="53" t="e">
        <f t="shared" si="396"/>
        <v>#REF!</v>
      </c>
      <c r="Q5001" s="53">
        <v>2.2222222166116505E-8</v>
      </c>
    </row>
    <row r="5002" spans="1:17">
      <c r="A5002" s="51" t="s">
        <v>5396</v>
      </c>
      <c r="B5002" s="51">
        <f t="shared" si="392"/>
        <v>6</v>
      </c>
      <c r="C5002" s="51">
        <f t="shared" si="393"/>
        <v>720</v>
      </c>
      <c r="D5002" s="51" t="s">
        <v>3339</v>
      </c>
      <c r="E5002" s="54" t="str">
        <f t="shared" si="394"/>
        <v>034206</v>
      </c>
      <c r="F5002" s="51" t="e">
        <f>VLOOKUP(E5002,#REF!,8,FALSE)</f>
        <v>#REF!</v>
      </c>
      <c r="G5002" s="51" t="e">
        <f>VLOOKUP(E5002,#REF!,9,FALSE)</f>
        <v>#REF!</v>
      </c>
      <c r="H5002" s="52">
        <v>912518</v>
      </c>
      <c r="I5002" s="51" t="s">
        <v>3340</v>
      </c>
      <c r="J5002" s="53">
        <v>4</v>
      </c>
      <c r="K5002" s="53">
        <v>4</v>
      </c>
      <c r="L5002" s="53">
        <v>3.239266358333333</v>
      </c>
      <c r="M5002" s="53">
        <v>3.2392663222222224</v>
      </c>
      <c r="N5002" s="53">
        <f t="shared" si="395"/>
        <v>2332.2717520000001</v>
      </c>
      <c r="O5002" s="53" t="e">
        <f>VLOOKUP(E5002,#REF!,29,FALSE)</f>
        <v>#REF!</v>
      </c>
      <c r="P5002" s="53" t="e">
        <f t="shared" si="396"/>
        <v>#REF!</v>
      </c>
      <c r="Q5002" s="53">
        <v>3.6111110704142546E-8</v>
      </c>
    </row>
    <row r="5003" spans="1:17">
      <c r="A5003" s="51" t="s">
        <v>5396</v>
      </c>
      <c r="B5003" s="51">
        <f t="shared" si="392"/>
        <v>6</v>
      </c>
      <c r="C5003" s="51">
        <f t="shared" si="393"/>
        <v>720</v>
      </c>
      <c r="D5003" s="51" t="s">
        <v>3173</v>
      </c>
      <c r="E5003" s="54" t="str">
        <f t="shared" si="394"/>
        <v>034966</v>
      </c>
      <c r="F5003" s="51" t="e">
        <f>VLOOKUP(E5003,#REF!,8,FALSE)</f>
        <v>#REF!</v>
      </c>
      <c r="G5003" s="51" t="e">
        <f>VLOOKUP(E5003,#REF!,9,FALSE)</f>
        <v>#REF!</v>
      </c>
      <c r="H5003" s="52">
        <v>913315</v>
      </c>
      <c r="I5003" s="51" t="s">
        <v>3174</v>
      </c>
      <c r="J5003" s="53">
        <v>18.97</v>
      </c>
      <c r="K5003" s="53">
        <v>16.93</v>
      </c>
      <c r="L5003" s="53">
        <v>17.274770780555556</v>
      </c>
      <c r="M5003" s="53">
        <v>17.274770780555556</v>
      </c>
      <c r="N5003" s="53">
        <f t="shared" si="395"/>
        <v>12437.834962000001</v>
      </c>
      <c r="O5003" s="53" t="e">
        <f>VLOOKUP(E5003,#REF!,29,FALSE)</f>
        <v>#REF!</v>
      </c>
      <c r="P5003" s="53" t="e">
        <f t="shared" si="396"/>
        <v>#REF!</v>
      </c>
      <c r="Q5003" s="53">
        <v>0</v>
      </c>
    </row>
    <row r="5004" spans="1:17">
      <c r="A5004" s="51" t="s">
        <v>5396</v>
      </c>
      <c r="B5004" s="51">
        <f t="shared" si="392"/>
        <v>6</v>
      </c>
      <c r="C5004" s="51">
        <f t="shared" si="393"/>
        <v>720</v>
      </c>
      <c r="D5004" s="51" t="s">
        <v>3366</v>
      </c>
      <c r="E5004" s="54" t="str">
        <f t="shared" si="394"/>
        <v>000331</v>
      </c>
      <c r="F5004" s="51" t="e">
        <f>VLOOKUP(E5004,#REF!,8,FALSE)</f>
        <v>#REF!</v>
      </c>
      <c r="G5004" s="51" t="e">
        <f>VLOOKUP(E5004,#REF!,9,FALSE)</f>
        <v>#REF!</v>
      </c>
      <c r="H5004" s="52">
        <v>913553</v>
      </c>
      <c r="I5004" s="51" t="s">
        <v>5366</v>
      </c>
      <c r="J5004" s="53">
        <v>8.5950000000000006</v>
      </c>
      <c r="K5004" s="53">
        <v>0</v>
      </c>
      <c r="L5004" s="53">
        <v>6.0241937402777781</v>
      </c>
      <c r="M5004" s="53">
        <v>0</v>
      </c>
      <c r="N5004" s="53">
        <f t="shared" si="395"/>
        <v>0</v>
      </c>
      <c r="O5004" s="53" t="e">
        <f>VLOOKUP(E5004,#REF!,29,FALSE)</f>
        <v>#REF!</v>
      </c>
      <c r="P5004" s="53" t="e">
        <f t="shared" si="396"/>
        <v>#REF!</v>
      </c>
      <c r="Q5004" s="53">
        <v>6.0241937402777781</v>
      </c>
    </row>
    <row r="5005" spans="1:17">
      <c r="A5005" s="51" t="s">
        <v>5396</v>
      </c>
      <c r="B5005" s="51">
        <f t="shared" si="392"/>
        <v>6</v>
      </c>
      <c r="C5005" s="51">
        <f t="shared" si="393"/>
        <v>720</v>
      </c>
      <c r="D5005" s="51" t="s">
        <v>3036</v>
      </c>
      <c r="E5005" s="54" t="str">
        <f t="shared" si="394"/>
        <v>032162</v>
      </c>
      <c r="F5005" s="51" t="e">
        <f>VLOOKUP(E5005,#REF!,8,FALSE)</f>
        <v>#REF!</v>
      </c>
      <c r="G5005" s="51" t="e">
        <f>VLOOKUP(E5005,#REF!,9,FALSE)</f>
        <v>#REF!</v>
      </c>
      <c r="H5005" s="52">
        <v>913911</v>
      </c>
      <c r="I5005" s="51" t="s">
        <v>5367</v>
      </c>
      <c r="J5005" s="53">
        <v>1.94</v>
      </c>
      <c r="K5005" s="53">
        <v>0</v>
      </c>
      <c r="L5005" s="53">
        <v>1.227455725</v>
      </c>
      <c r="M5005" s="53">
        <v>0</v>
      </c>
      <c r="N5005" s="53">
        <f t="shared" si="395"/>
        <v>0</v>
      </c>
      <c r="O5005" s="53" t="e">
        <f>VLOOKUP(E5005,#REF!,29,FALSE)</f>
        <v>#REF!</v>
      </c>
      <c r="P5005" s="53" t="e">
        <f t="shared" si="396"/>
        <v>#REF!</v>
      </c>
      <c r="Q5005" s="53">
        <v>1.227455725</v>
      </c>
    </row>
    <row r="5006" spans="1:17">
      <c r="A5006" s="51" t="s">
        <v>5396</v>
      </c>
      <c r="B5006" s="51">
        <f t="shared" si="392"/>
        <v>6</v>
      </c>
      <c r="C5006" s="51">
        <f t="shared" si="393"/>
        <v>720</v>
      </c>
      <c r="D5006" s="51" t="s">
        <v>3346</v>
      </c>
      <c r="E5006" s="54" t="str">
        <f t="shared" si="394"/>
        <v>033841</v>
      </c>
      <c r="F5006" s="51" t="e">
        <f>VLOOKUP(E5006,#REF!,8,FALSE)</f>
        <v>#REF!</v>
      </c>
      <c r="G5006" s="51" t="e">
        <f>VLOOKUP(E5006,#REF!,9,FALSE)</f>
        <v>#REF!</v>
      </c>
      <c r="H5006" s="52">
        <v>915345</v>
      </c>
      <c r="I5006" s="51" t="s">
        <v>5368</v>
      </c>
      <c r="J5006" s="53">
        <v>14.6</v>
      </c>
      <c r="K5006" s="53">
        <v>9.8999970000000008</v>
      </c>
      <c r="L5006" s="53">
        <v>9.866181218055555</v>
      </c>
      <c r="M5006" s="53">
        <v>6.9218331583333335</v>
      </c>
      <c r="N5006" s="53">
        <f t="shared" si="395"/>
        <v>4983.7198740000003</v>
      </c>
      <c r="O5006" s="53" t="e">
        <f>VLOOKUP(E5006,#REF!,29,FALSE)</f>
        <v>#REF!</v>
      </c>
      <c r="P5006" s="53" t="e">
        <f t="shared" si="396"/>
        <v>#REF!</v>
      </c>
      <c r="Q5006" s="53">
        <v>2.944348059722222</v>
      </c>
    </row>
    <row r="5007" spans="1:17">
      <c r="A5007" s="51" t="s">
        <v>5396</v>
      </c>
      <c r="B5007" s="51">
        <f t="shared" si="392"/>
        <v>6</v>
      </c>
      <c r="C5007" s="51">
        <f t="shared" si="393"/>
        <v>720</v>
      </c>
      <c r="D5007" s="51" t="s">
        <v>3348</v>
      </c>
      <c r="E5007" s="54" t="str">
        <f t="shared" si="394"/>
        <v>033842</v>
      </c>
      <c r="F5007" s="51" t="e">
        <f>VLOOKUP(E5007,#REF!,8,FALSE)</f>
        <v>#REF!</v>
      </c>
      <c r="G5007" s="51" t="e">
        <f>VLOOKUP(E5007,#REF!,9,FALSE)</f>
        <v>#REF!</v>
      </c>
      <c r="H5007" s="52">
        <v>915346</v>
      </c>
      <c r="I5007" s="51" t="s">
        <v>5369</v>
      </c>
      <c r="J5007" s="53">
        <v>16.399999999999999</v>
      </c>
      <c r="K5007" s="53">
        <v>9.8999970000000008</v>
      </c>
      <c r="L5007" s="53">
        <v>10.676618934722221</v>
      </c>
      <c r="M5007" s="53">
        <v>6.6682948958333323</v>
      </c>
      <c r="N5007" s="53">
        <f t="shared" si="395"/>
        <v>4801.1723249999995</v>
      </c>
      <c r="O5007" s="53" t="e">
        <f>VLOOKUP(E5007,#REF!,29,FALSE)</f>
        <v>#REF!</v>
      </c>
      <c r="P5007" s="53" t="e">
        <f t="shared" si="396"/>
        <v>#REF!</v>
      </c>
      <c r="Q5007" s="53">
        <v>4.0083240388888886</v>
      </c>
    </row>
    <row r="5008" spans="1:17">
      <c r="A5008" s="51" t="s">
        <v>5396</v>
      </c>
      <c r="B5008" s="51">
        <f t="shared" si="392"/>
        <v>6</v>
      </c>
      <c r="C5008" s="51">
        <f t="shared" si="393"/>
        <v>720</v>
      </c>
      <c r="D5008" s="51" t="s">
        <v>3350</v>
      </c>
      <c r="E5008" s="54" t="str">
        <f t="shared" si="394"/>
        <v>033843</v>
      </c>
      <c r="F5008" s="51" t="e">
        <f>VLOOKUP(E5008,#REF!,8,FALSE)</f>
        <v>#REF!</v>
      </c>
      <c r="G5008" s="51" t="e">
        <f>VLOOKUP(E5008,#REF!,9,FALSE)</f>
        <v>#REF!</v>
      </c>
      <c r="H5008" s="52">
        <v>915347</v>
      </c>
      <c r="I5008" s="51" t="s">
        <v>5370</v>
      </c>
      <c r="J5008" s="53">
        <v>14.6</v>
      </c>
      <c r="K5008" s="53">
        <v>9.8999970000000008</v>
      </c>
      <c r="L5008" s="53">
        <v>9.0903572541666655</v>
      </c>
      <c r="M5008" s="53">
        <v>6.3775370750000002</v>
      </c>
      <c r="N5008" s="53">
        <f t="shared" si="395"/>
        <v>4591.8266940000003</v>
      </c>
      <c r="O5008" s="53" t="e">
        <f>VLOOKUP(E5008,#REF!,29,FALSE)</f>
        <v>#REF!</v>
      </c>
      <c r="P5008" s="53" t="e">
        <f t="shared" si="396"/>
        <v>#REF!</v>
      </c>
      <c r="Q5008" s="53">
        <v>2.7128201791666657</v>
      </c>
    </row>
    <row r="5009" spans="1:17">
      <c r="A5009" s="51" t="s">
        <v>5396</v>
      </c>
      <c r="B5009" s="51">
        <f t="shared" si="392"/>
        <v>6</v>
      </c>
      <c r="C5009" s="51">
        <f t="shared" si="393"/>
        <v>720</v>
      </c>
      <c r="D5009" s="51" t="s">
        <v>3360</v>
      </c>
      <c r="E5009" s="54" t="str">
        <f t="shared" si="394"/>
        <v>037577</v>
      </c>
      <c r="F5009" s="51" t="e">
        <f>VLOOKUP(E5009,#REF!,8,FALSE)</f>
        <v>#REF!</v>
      </c>
      <c r="G5009" s="51" t="e">
        <f>VLOOKUP(E5009,#REF!,9,FALSE)</f>
        <v>#REF!</v>
      </c>
      <c r="H5009" s="52">
        <v>915368</v>
      </c>
      <c r="I5009" s="51" t="s">
        <v>5371</v>
      </c>
      <c r="J5009" s="53">
        <v>16.399999999999999</v>
      </c>
      <c r="K5009" s="53">
        <v>9.8999970000000008</v>
      </c>
      <c r="L5009" s="53">
        <v>10.827736213888889</v>
      </c>
      <c r="M5009" s="53">
        <v>6.762678211111111</v>
      </c>
      <c r="N5009" s="53">
        <f t="shared" si="395"/>
        <v>4869.1283119999998</v>
      </c>
      <c r="O5009" s="53" t="e">
        <f>VLOOKUP(E5009,#REF!,29,FALSE)</f>
        <v>#REF!</v>
      </c>
      <c r="P5009" s="53" t="e">
        <f t="shared" si="396"/>
        <v>#REF!</v>
      </c>
      <c r="Q5009" s="53">
        <v>4.0650580027777776</v>
      </c>
    </row>
    <row r="5010" spans="1:17">
      <c r="A5010" s="51" t="s">
        <v>5396</v>
      </c>
      <c r="B5010" s="51">
        <f t="shared" si="392"/>
        <v>6</v>
      </c>
      <c r="C5010" s="51">
        <f t="shared" si="393"/>
        <v>720</v>
      </c>
      <c r="D5010" s="51" t="s">
        <v>3356</v>
      </c>
      <c r="E5010" s="54" t="str">
        <f t="shared" si="394"/>
        <v>037588</v>
      </c>
      <c r="F5010" s="51" t="e">
        <f>VLOOKUP(E5010,#REF!,8,FALSE)</f>
        <v>#REF!</v>
      </c>
      <c r="G5010" s="51" t="e">
        <f>VLOOKUP(E5010,#REF!,9,FALSE)</f>
        <v>#REF!</v>
      </c>
      <c r="H5010" s="52">
        <v>915369</v>
      </c>
      <c r="I5010" s="51" t="s">
        <v>5372</v>
      </c>
      <c r="J5010" s="53">
        <v>16.399999999999999</v>
      </c>
      <c r="K5010" s="53">
        <v>9.8999970000000008</v>
      </c>
      <c r="L5010" s="53">
        <v>9.779176401388888</v>
      </c>
      <c r="M5010" s="53">
        <v>6.1077793305555552</v>
      </c>
      <c r="N5010" s="53">
        <f t="shared" si="395"/>
        <v>4397.6011179999996</v>
      </c>
      <c r="O5010" s="53" t="e">
        <f>VLOOKUP(E5010,#REF!,29,FALSE)</f>
        <v>#REF!</v>
      </c>
      <c r="P5010" s="53" t="e">
        <f t="shared" si="396"/>
        <v>#REF!</v>
      </c>
      <c r="Q5010" s="53">
        <v>3.6713970708333337</v>
      </c>
    </row>
    <row r="5011" spans="1:17">
      <c r="A5011" s="51" t="s">
        <v>5396</v>
      </c>
      <c r="B5011" s="51">
        <f t="shared" si="392"/>
        <v>6</v>
      </c>
      <c r="C5011" s="51">
        <f t="shared" si="393"/>
        <v>720</v>
      </c>
      <c r="D5011" s="51" t="s">
        <v>3358</v>
      </c>
      <c r="E5011" s="54" t="str">
        <f t="shared" si="394"/>
        <v>037589</v>
      </c>
      <c r="F5011" s="51" t="e">
        <f>VLOOKUP(E5011,#REF!,8,FALSE)</f>
        <v>#REF!</v>
      </c>
      <c r="G5011" s="51" t="e">
        <f>VLOOKUP(E5011,#REF!,9,FALSE)</f>
        <v>#REF!</v>
      </c>
      <c r="H5011" s="52">
        <v>915370</v>
      </c>
      <c r="I5011" s="51" t="s">
        <v>5373</v>
      </c>
      <c r="J5011" s="53">
        <v>16.399999999999999</v>
      </c>
      <c r="K5011" s="53">
        <v>9.8999970000000008</v>
      </c>
      <c r="L5011" s="53">
        <v>10.167312120833333</v>
      </c>
      <c r="M5011" s="53">
        <v>6.3501971986111121</v>
      </c>
      <c r="N5011" s="53">
        <f t="shared" si="395"/>
        <v>4572.1419830000004</v>
      </c>
      <c r="O5011" s="53" t="e">
        <f>VLOOKUP(E5011,#REF!,29,FALSE)</f>
        <v>#REF!</v>
      </c>
      <c r="P5011" s="53" t="e">
        <f t="shared" si="396"/>
        <v>#REF!</v>
      </c>
      <c r="Q5011" s="53">
        <v>3.8171149222222209</v>
      </c>
    </row>
    <row r="5012" spans="1:17">
      <c r="A5012" s="51" t="s">
        <v>5396</v>
      </c>
      <c r="B5012" s="51">
        <f t="shared" si="392"/>
        <v>6</v>
      </c>
      <c r="C5012" s="51">
        <f t="shared" si="393"/>
        <v>720</v>
      </c>
      <c r="D5012" s="51" t="s">
        <v>3352</v>
      </c>
      <c r="E5012" s="54" t="str">
        <f t="shared" si="394"/>
        <v>033844</v>
      </c>
      <c r="F5012" s="51" t="e">
        <f>VLOOKUP(E5012,#REF!,8,FALSE)</f>
        <v>#REF!</v>
      </c>
      <c r="G5012" s="51" t="e">
        <f>VLOOKUP(E5012,#REF!,9,FALSE)</f>
        <v>#REF!</v>
      </c>
      <c r="H5012" s="52">
        <v>915391</v>
      </c>
      <c r="I5012" s="51" t="s">
        <v>5374</v>
      </c>
      <c r="J5012" s="53">
        <v>16.399999999999999</v>
      </c>
      <c r="K5012" s="53">
        <v>9.8999970000000008</v>
      </c>
      <c r="L5012" s="53">
        <v>10.951773879166666</v>
      </c>
      <c r="M5012" s="53">
        <v>6.8401483736111102</v>
      </c>
      <c r="N5012" s="53">
        <f t="shared" si="395"/>
        <v>4924.9068289999996</v>
      </c>
      <c r="O5012" s="53" t="e">
        <f>VLOOKUP(E5012,#REF!,29,FALSE)</f>
        <v>#REF!</v>
      </c>
      <c r="P5012" s="53" t="e">
        <f t="shared" si="396"/>
        <v>#REF!</v>
      </c>
      <c r="Q5012" s="53">
        <v>4.1116255055555557</v>
      </c>
    </row>
    <row r="5013" spans="1:17">
      <c r="A5013" s="51" t="s">
        <v>5396</v>
      </c>
      <c r="B5013" s="51">
        <f t="shared" si="392"/>
        <v>6</v>
      </c>
      <c r="C5013" s="51">
        <f t="shared" si="393"/>
        <v>720</v>
      </c>
      <c r="D5013" s="51" t="s">
        <v>3354</v>
      </c>
      <c r="E5013" s="54" t="str">
        <f t="shared" si="394"/>
        <v>033845</v>
      </c>
      <c r="F5013" s="51" t="e">
        <f>VLOOKUP(E5013,#REF!,8,FALSE)</f>
        <v>#REF!</v>
      </c>
      <c r="G5013" s="51" t="e">
        <f>VLOOKUP(E5013,#REF!,9,FALSE)</f>
        <v>#REF!</v>
      </c>
      <c r="H5013" s="52">
        <v>915392</v>
      </c>
      <c r="I5013" s="51" t="s">
        <v>5375</v>
      </c>
      <c r="J5013" s="53">
        <v>16.399999999999999</v>
      </c>
      <c r="K5013" s="53">
        <v>0</v>
      </c>
      <c r="L5013" s="53">
        <v>10.967776133333334</v>
      </c>
      <c r="M5013" s="53">
        <v>0</v>
      </c>
      <c r="N5013" s="53">
        <f t="shared" si="395"/>
        <v>0</v>
      </c>
      <c r="O5013" s="53" t="e">
        <f>VLOOKUP(E5013,#REF!,29,FALSE)</f>
        <v>#REF!</v>
      </c>
      <c r="P5013" s="53" t="e">
        <f t="shared" si="396"/>
        <v>#REF!</v>
      </c>
      <c r="Q5013" s="53">
        <v>10.967776133333334</v>
      </c>
    </row>
    <row r="5014" spans="1:17">
      <c r="A5014" s="51" t="s">
        <v>5396</v>
      </c>
      <c r="B5014" s="51">
        <f t="shared" si="392"/>
        <v>6</v>
      </c>
      <c r="C5014" s="51">
        <f t="shared" si="393"/>
        <v>720</v>
      </c>
      <c r="D5014" s="51" t="s">
        <v>3378</v>
      </c>
      <c r="E5014" s="54" t="str">
        <f t="shared" si="394"/>
        <v>033469</v>
      </c>
      <c r="F5014" s="51" t="e">
        <f>VLOOKUP(E5014,#REF!,8,FALSE)</f>
        <v>#REF!</v>
      </c>
      <c r="G5014" s="51" t="e">
        <f>VLOOKUP(E5014,#REF!,9,FALSE)</f>
        <v>#REF!</v>
      </c>
      <c r="H5014" s="52">
        <v>915671</v>
      </c>
      <c r="I5014" s="51" t="s">
        <v>3379</v>
      </c>
      <c r="J5014" s="53">
        <v>7.5</v>
      </c>
      <c r="K5014" s="53">
        <v>6.8</v>
      </c>
      <c r="L5014" s="53">
        <v>6.6442665791666666</v>
      </c>
      <c r="M5014" s="53">
        <v>6.6442665874999998</v>
      </c>
      <c r="N5014" s="53">
        <f t="shared" si="395"/>
        <v>4783.8719430000001</v>
      </c>
      <c r="O5014" s="53" t="e">
        <f>VLOOKUP(E5014,#REF!,29,FALSE)</f>
        <v>#REF!</v>
      </c>
      <c r="P5014" s="53" t="e">
        <f t="shared" si="396"/>
        <v>#REF!</v>
      </c>
      <c r="Q5014" s="53">
        <v>0</v>
      </c>
    </row>
    <row r="5015" spans="1:17">
      <c r="A5015" s="51" t="s">
        <v>5396</v>
      </c>
      <c r="B5015" s="51">
        <f t="shared" si="392"/>
        <v>6</v>
      </c>
      <c r="C5015" s="51">
        <f t="shared" si="393"/>
        <v>720</v>
      </c>
      <c r="D5015" s="51" t="s">
        <v>3380</v>
      </c>
      <c r="E5015" s="54" t="str">
        <f t="shared" si="394"/>
        <v>033470</v>
      </c>
      <c r="F5015" s="51" t="e">
        <f>VLOOKUP(E5015,#REF!,8,FALSE)</f>
        <v>#REF!</v>
      </c>
      <c r="G5015" s="51" t="e">
        <f>VLOOKUP(E5015,#REF!,9,FALSE)</f>
        <v>#REF!</v>
      </c>
      <c r="H5015" s="52">
        <v>915691</v>
      </c>
      <c r="I5015" s="51" t="s">
        <v>3381</v>
      </c>
      <c r="J5015" s="53">
        <v>7.5</v>
      </c>
      <c r="K5015" s="53">
        <v>6.8</v>
      </c>
      <c r="L5015" s="53">
        <v>6.5971456319444437</v>
      </c>
      <c r="M5015" s="53">
        <v>6.5971456222222224</v>
      </c>
      <c r="N5015" s="53">
        <f t="shared" si="395"/>
        <v>4749.9448480000001</v>
      </c>
      <c r="O5015" s="53" t="e">
        <f>VLOOKUP(E5015,#REF!,29,FALSE)</f>
        <v>#REF!</v>
      </c>
      <c r="P5015" s="53" t="e">
        <f t="shared" si="396"/>
        <v>#REF!</v>
      </c>
      <c r="Q5015" s="53">
        <v>9.7222217239808135E-9</v>
      </c>
    </row>
    <row r="5016" spans="1:17">
      <c r="A5016" s="51" t="s">
        <v>5396</v>
      </c>
      <c r="B5016" s="51">
        <f t="shared" si="392"/>
        <v>6</v>
      </c>
      <c r="C5016" s="51">
        <f t="shared" si="393"/>
        <v>720</v>
      </c>
      <c r="D5016" s="51" t="s">
        <v>3382</v>
      </c>
      <c r="E5016" s="54" t="str">
        <f t="shared" si="394"/>
        <v>033471</v>
      </c>
      <c r="F5016" s="51" t="e">
        <f>VLOOKUP(E5016,#REF!,8,FALSE)</f>
        <v>#REF!</v>
      </c>
      <c r="G5016" s="51" t="e">
        <f>VLOOKUP(E5016,#REF!,9,FALSE)</f>
        <v>#REF!</v>
      </c>
      <c r="H5016" s="52">
        <v>915711</v>
      </c>
      <c r="I5016" s="51" t="s">
        <v>3383</v>
      </c>
      <c r="J5016" s="53">
        <v>7.5</v>
      </c>
      <c r="K5016" s="53">
        <v>6.8</v>
      </c>
      <c r="L5016" s="53">
        <v>6.5058597138888885</v>
      </c>
      <c r="M5016" s="53">
        <v>6.5058596916666662</v>
      </c>
      <c r="N5016" s="53">
        <f t="shared" si="395"/>
        <v>4684.2189779999999</v>
      </c>
      <c r="O5016" s="53" t="e">
        <f>VLOOKUP(E5016,#REF!,29,FALSE)</f>
        <v>#REF!</v>
      </c>
      <c r="P5016" s="53" t="e">
        <f t="shared" si="396"/>
        <v>#REF!</v>
      </c>
      <c r="Q5016" s="53">
        <v>2.2222222166116505E-8</v>
      </c>
    </row>
    <row r="5017" spans="1:17">
      <c r="A5017" s="51" t="s">
        <v>5396</v>
      </c>
      <c r="B5017" s="51">
        <f t="shared" si="392"/>
        <v>6</v>
      </c>
      <c r="C5017" s="51">
        <f t="shared" si="393"/>
        <v>720</v>
      </c>
      <c r="D5017" s="51" t="s">
        <v>3384</v>
      </c>
      <c r="E5017" s="54" t="str">
        <f t="shared" si="394"/>
        <v>033473</v>
      </c>
      <c r="F5017" s="51" t="e">
        <f>VLOOKUP(E5017,#REF!,8,FALSE)</f>
        <v>#REF!</v>
      </c>
      <c r="G5017" s="51" t="e">
        <f>VLOOKUP(E5017,#REF!,9,FALSE)</f>
        <v>#REF!</v>
      </c>
      <c r="H5017" s="52">
        <v>915731</v>
      </c>
      <c r="I5017" s="51" t="s">
        <v>3385</v>
      </c>
      <c r="J5017" s="53">
        <v>7.5</v>
      </c>
      <c r="K5017" s="53">
        <v>6.8</v>
      </c>
      <c r="L5017" s="53">
        <v>6.4714235124999995</v>
      </c>
      <c r="M5017" s="53">
        <v>6.4714235111111114</v>
      </c>
      <c r="N5017" s="53">
        <f t="shared" si="395"/>
        <v>4659.4249280000004</v>
      </c>
      <c r="O5017" s="53" t="e">
        <f>VLOOKUP(E5017,#REF!,29,FALSE)</f>
        <v>#REF!</v>
      </c>
      <c r="P5017" s="53" t="e">
        <f t="shared" si="396"/>
        <v>#REF!</v>
      </c>
      <c r="Q5017" s="53">
        <v>1.3888880958903529E-9</v>
      </c>
    </row>
    <row r="5018" spans="1:17">
      <c r="A5018" s="51" t="s">
        <v>5396</v>
      </c>
      <c r="B5018" s="51">
        <f t="shared" si="392"/>
        <v>6</v>
      </c>
      <c r="C5018" s="51">
        <f t="shared" si="393"/>
        <v>720</v>
      </c>
      <c r="D5018" s="51" t="s">
        <v>3392</v>
      </c>
      <c r="E5018" s="54" t="str">
        <f t="shared" si="394"/>
        <v>036985</v>
      </c>
      <c r="F5018" s="51" t="e">
        <f>VLOOKUP(E5018,#REF!,8,FALSE)</f>
        <v>#REF!</v>
      </c>
      <c r="G5018" s="51" t="e">
        <f>VLOOKUP(E5018,#REF!,9,FALSE)</f>
        <v>#REF!</v>
      </c>
      <c r="H5018" s="52">
        <v>917896</v>
      </c>
      <c r="I5018" s="51" t="s">
        <v>5376</v>
      </c>
      <c r="J5018" s="53">
        <v>19.3</v>
      </c>
      <c r="K5018" s="53">
        <v>17.7</v>
      </c>
      <c r="L5018" s="53">
        <v>11.274812745833334</v>
      </c>
      <c r="M5018" s="53">
        <v>10.698308666666666</v>
      </c>
      <c r="N5018" s="53">
        <f t="shared" si="395"/>
        <v>7702.7822399999995</v>
      </c>
      <c r="O5018" s="53" t="e">
        <f>VLOOKUP(E5018,#REF!,29,FALSE)</f>
        <v>#REF!</v>
      </c>
      <c r="P5018" s="53" t="e">
        <f t="shared" si="396"/>
        <v>#REF!</v>
      </c>
      <c r="Q5018" s="53">
        <v>0.57650407916666679</v>
      </c>
    </row>
    <row r="5019" spans="1:17">
      <c r="A5019" s="51" t="s">
        <v>5396</v>
      </c>
      <c r="B5019" s="51">
        <f t="shared" si="392"/>
        <v>6</v>
      </c>
      <c r="C5019" s="51">
        <f t="shared" si="393"/>
        <v>720</v>
      </c>
      <c r="D5019" s="51" t="s">
        <v>3394</v>
      </c>
      <c r="E5019" s="54" t="str">
        <f t="shared" si="394"/>
        <v>036981</v>
      </c>
      <c r="F5019" s="51" t="e">
        <f>VLOOKUP(E5019,#REF!,8,FALSE)</f>
        <v>#REF!</v>
      </c>
      <c r="G5019" s="51" t="e">
        <f>VLOOKUP(E5019,#REF!,9,FALSE)</f>
        <v>#REF!</v>
      </c>
      <c r="H5019" s="52">
        <v>917913</v>
      </c>
      <c r="I5019" s="51" t="s">
        <v>5377</v>
      </c>
      <c r="J5019" s="53">
        <v>18.7</v>
      </c>
      <c r="K5019" s="53">
        <v>17.899999000000001</v>
      </c>
      <c r="L5019" s="53">
        <v>10.869804091666667</v>
      </c>
      <c r="M5019" s="53">
        <v>10.765220815277777</v>
      </c>
      <c r="N5019" s="53">
        <f t="shared" si="395"/>
        <v>7750.9589869999991</v>
      </c>
      <c r="O5019" s="53" t="e">
        <f>VLOOKUP(E5019,#REF!,29,FALSE)</f>
        <v>#REF!</v>
      </c>
      <c r="P5019" s="53" t="e">
        <f t="shared" si="396"/>
        <v>#REF!</v>
      </c>
      <c r="Q5019" s="53">
        <v>0.10458327638888881</v>
      </c>
    </row>
    <row r="5020" spans="1:17">
      <c r="A5020" s="51" t="s">
        <v>5396</v>
      </c>
      <c r="B5020" s="51">
        <f t="shared" si="392"/>
        <v>6</v>
      </c>
      <c r="C5020" s="51">
        <f t="shared" si="393"/>
        <v>720</v>
      </c>
      <c r="D5020" s="51" t="s">
        <v>3082</v>
      </c>
      <c r="E5020" s="54" t="str">
        <f t="shared" si="394"/>
        <v>029045</v>
      </c>
      <c r="F5020" s="51" t="e">
        <f>VLOOKUP(E5020,#REF!,8,FALSE)</f>
        <v>#REF!</v>
      </c>
      <c r="G5020" s="51" t="e">
        <f>VLOOKUP(E5020,#REF!,9,FALSE)</f>
        <v>#REF!</v>
      </c>
      <c r="H5020" s="52">
        <v>918788</v>
      </c>
      <c r="I5020" s="51" t="s">
        <v>5378</v>
      </c>
      <c r="J5020" s="53">
        <v>6.37</v>
      </c>
      <c r="K5020" s="53">
        <v>0</v>
      </c>
      <c r="L5020" s="53">
        <v>3.1925961652777777</v>
      </c>
      <c r="M5020" s="53">
        <v>0</v>
      </c>
      <c r="N5020" s="53">
        <f t="shared" si="395"/>
        <v>0</v>
      </c>
      <c r="O5020" s="53" t="e">
        <f>VLOOKUP(E5020,#REF!,29,FALSE)</f>
        <v>#REF!</v>
      </c>
      <c r="P5020" s="53" t="e">
        <f t="shared" si="396"/>
        <v>#REF!</v>
      </c>
      <c r="Q5020" s="53">
        <v>3.1925961652777777</v>
      </c>
    </row>
    <row r="5021" spans="1:17">
      <c r="A5021" s="51" t="s">
        <v>5396</v>
      </c>
      <c r="B5021" s="51">
        <f t="shared" si="392"/>
        <v>6</v>
      </c>
      <c r="C5021" s="51">
        <f t="shared" si="393"/>
        <v>720</v>
      </c>
      <c r="D5021" s="51" t="s">
        <v>3046</v>
      </c>
      <c r="E5021" s="54" t="str">
        <f t="shared" si="394"/>
        <v>034865</v>
      </c>
      <c r="F5021" s="51" t="e">
        <f>VLOOKUP(E5021,#REF!,8,FALSE)</f>
        <v>#REF!</v>
      </c>
      <c r="G5021" s="51" t="e">
        <f>VLOOKUP(E5021,#REF!,9,FALSE)</f>
        <v>#REF!</v>
      </c>
      <c r="H5021" s="52">
        <v>923445</v>
      </c>
      <c r="I5021" s="51" t="s">
        <v>5379</v>
      </c>
      <c r="J5021" s="53">
        <v>5.32</v>
      </c>
      <c r="K5021" s="53">
        <v>0</v>
      </c>
      <c r="L5021" s="53">
        <v>2.9564452500000002</v>
      </c>
      <c r="M5021" s="53">
        <v>0</v>
      </c>
      <c r="N5021" s="53">
        <f t="shared" si="395"/>
        <v>0</v>
      </c>
      <c r="O5021" s="53" t="e">
        <f>VLOOKUP(E5021,#REF!,29,FALSE)</f>
        <v>#REF!</v>
      </c>
      <c r="P5021" s="53" t="e">
        <f t="shared" si="396"/>
        <v>#REF!</v>
      </c>
      <c r="Q5021" s="53">
        <v>2.9564452500000002</v>
      </c>
    </row>
    <row r="5022" spans="1:17">
      <c r="A5022" s="51" t="s">
        <v>5396</v>
      </c>
      <c r="B5022" s="51">
        <f t="shared" si="392"/>
        <v>6</v>
      </c>
      <c r="C5022" s="51">
        <f t="shared" si="393"/>
        <v>720</v>
      </c>
      <c r="D5022" s="51" t="s">
        <v>3371</v>
      </c>
      <c r="E5022" s="54" t="str">
        <f t="shared" si="394"/>
        <v>033606</v>
      </c>
      <c r="F5022" s="51" t="e">
        <f>VLOOKUP(E5022,#REF!,8,FALSE)</f>
        <v>#REF!</v>
      </c>
      <c r="G5022" s="51" t="e">
        <f>VLOOKUP(E5022,#REF!,9,FALSE)</f>
        <v>#REF!</v>
      </c>
      <c r="H5022" s="52">
        <v>918039</v>
      </c>
      <c r="I5022" s="51" t="s">
        <v>3372</v>
      </c>
      <c r="J5022" s="53">
        <v>9.6</v>
      </c>
      <c r="K5022" s="53">
        <v>8.6000029999999992</v>
      </c>
      <c r="L5022" s="53">
        <v>0</v>
      </c>
      <c r="M5022" s="53">
        <v>0</v>
      </c>
      <c r="N5022" s="53">
        <f t="shared" si="395"/>
        <v>0</v>
      </c>
      <c r="O5022" s="53" t="e">
        <f>VLOOKUP(E5022,#REF!,29,FALSE)</f>
        <v>#REF!</v>
      </c>
      <c r="P5022" s="53" t="e">
        <f t="shared" si="396"/>
        <v>#REF!</v>
      </c>
      <c r="Q5022" s="53">
        <v>0</v>
      </c>
    </row>
    <row r="5023" spans="1:17">
      <c r="A5023" s="51" t="s">
        <v>5396</v>
      </c>
      <c r="B5023" s="51">
        <f t="shared" si="392"/>
        <v>6</v>
      </c>
      <c r="C5023" s="51">
        <f t="shared" si="393"/>
        <v>720</v>
      </c>
      <c r="D5023" s="51" t="s">
        <v>3373</v>
      </c>
      <c r="E5023" s="54" t="str">
        <f t="shared" si="394"/>
        <v>034160</v>
      </c>
      <c r="F5023" s="51" t="e">
        <f>VLOOKUP(E5023,#REF!,8,FALSE)</f>
        <v>#REF!</v>
      </c>
      <c r="G5023" s="51" t="e">
        <f>VLOOKUP(E5023,#REF!,9,FALSE)</f>
        <v>#REF!</v>
      </c>
      <c r="H5023" s="52">
        <v>918040</v>
      </c>
      <c r="I5023" s="51" t="s">
        <v>3374</v>
      </c>
      <c r="J5023" s="53">
        <v>9.6</v>
      </c>
      <c r="K5023" s="53">
        <v>8.8000000000000007</v>
      </c>
      <c r="L5023" s="53">
        <v>0</v>
      </c>
      <c r="M5023" s="53">
        <v>0</v>
      </c>
      <c r="N5023" s="53">
        <f t="shared" si="395"/>
        <v>0</v>
      </c>
      <c r="O5023" s="53" t="e">
        <f>VLOOKUP(E5023,#REF!,29,FALSE)</f>
        <v>#REF!</v>
      </c>
      <c r="P5023" s="53" t="e">
        <f t="shared" si="396"/>
        <v>#REF!</v>
      </c>
      <c r="Q5023" s="53">
        <v>0</v>
      </c>
    </row>
    <row r="5024" spans="1:17">
      <c r="A5024" s="51" t="s">
        <v>5396</v>
      </c>
      <c r="B5024" s="51">
        <f t="shared" si="392"/>
        <v>6</v>
      </c>
      <c r="C5024" s="51">
        <f t="shared" si="393"/>
        <v>720</v>
      </c>
      <c r="D5024" s="51" t="s">
        <v>3078</v>
      </c>
      <c r="E5024" s="54" t="str">
        <f t="shared" si="394"/>
        <v>035085</v>
      </c>
      <c r="F5024" s="51" t="e">
        <f>VLOOKUP(E5024,#REF!,8,FALSE)</f>
        <v>#REF!</v>
      </c>
      <c r="G5024" s="51" t="e">
        <f>VLOOKUP(E5024,#REF!,9,FALSE)</f>
        <v>#REF!</v>
      </c>
      <c r="H5024" s="52">
        <v>909102</v>
      </c>
      <c r="I5024" s="51" t="s">
        <v>3079</v>
      </c>
      <c r="J5024" s="53">
        <v>43.1</v>
      </c>
      <c r="K5024" s="53">
        <v>38.099998999999997</v>
      </c>
      <c r="L5024" s="53">
        <v>45.196676286111114</v>
      </c>
      <c r="M5024" s="53">
        <v>2.6681868330017449</v>
      </c>
      <c r="N5024" s="53">
        <f t="shared" si="395"/>
        <v>1921.0945197612564</v>
      </c>
      <c r="O5024" s="53" t="e">
        <f>VLOOKUP(E5024,#REF!,29,FALSE)</f>
        <v>#REF!</v>
      </c>
      <c r="P5024" s="53" t="e">
        <f t="shared" si="396"/>
        <v>#REF!</v>
      </c>
      <c r="Q5024" s="53">
        <v>42.528489453109366</v>
      </c>
    </row>
    <row r="5025" spans="1:17">
      <c r="A5025" s="51" t="s">
        <v>5396</v>
      </c>
      <c r="B5025" s="51">
        <f t="shared" si="392"/>
        <v>6</v>
      </c>
      <c r="C5025" s="51">
        <f t="shared" si="393"/>
        <v>720</v>
      </c>
      <c r="D5025" s="51" t="s">
        <v>3364</v>
      </c>
      <c r="E5025" s="54" t="str">
        <f t="shared" si="394"/>
        <v>038158</v>
      </c>
      <c r="F5025" s="51" t="e">
        <f>VLOOKUP(E5025,#REF!,8,FALSE)</f>
        <v>#REF!</v>
      </c>
      <c r="G5025" s="51" t="e">
        <f>VLOOKUP(E5025,#REF!,9,FALSE)</f>
        <v>#REF!</v>
      </c>
      <c r="H5025" s="52">
        <v>917875</v>
      </c>
      <c r="I5025" s="51" t="s">
        <v>5390</v>
      </c>
      <c r="J5025" s="53">
        <v>0.91</v>
      </c>
      <c r="K5025" s="53">
        <v>0</v>
      </c>
      <c r="L5025" s="53">
        <v>7.0358502777777776E-2</v>
      </c>
      <c r="M5025" s="53">
        <v>0</v>
      </c>
      <c r="N5025" s="53">
        <f t="shared" si="395"/>
        <v>0</v>
      </c>
      <c r="O5025" s="53" t="e">
        <f>VLOOKUP(E5025,#REF!,29,FALSE)</f>
        <v>#REF!</v>
      </c>
      <c r="P5025" s="53" t="e">
        <f t="shared" si="396"/>
        <v>#REF!</v>
      </c>
      <c r="Q5025" s="53">
        <v>7.0358502777777776E-2</v>
      </c>
    </row>
    <row r="5026" spans="1:17">
      <c r="A5026" s="51" t="s">
        <v>5396</v>
      </c>
      <c r="B5026" s="51">
        <f t="shared" si="392"/>
        <v>6</v>
      </c>
      <c r="C5026" s="51">
        <f t="shared" si="393"/>
        <v>720</v>
      </c>
      <c r="D5026" s="51" t="s">
        <v>3375</v>
      </c>
      <c r="E5026" s="54" t="str">
        <f t="shared" si="394"/>
        <v>034105</v>
      </c>
      <c r="F5026" s="51" t="e">
        <f>VLOOKUP(E5026,#REF!,8,FALSE)</f>
        <v>#REF!</v>
      </c>
      <c r="G5026" s="51" t="e">
        <f>VLOOKUP(E5026,#REF!,9,FALSE)</f>
        <v>#REF!</v>
      </c>
      <c r="H5026" s="52">
        <v>918041</v>
      </c>
      <c r="I5026" s="51" t="s">
        <v>3376</v>
      </c>
      <c r="J5026" s="53">
        <v>9.6999999999999993</v>
      </c>
      <c r="K5026" s="53">
        <v>8.8000000000000007</v>
      </c>
      <c r="L5026" s="53">
        <v>0</v>
      </c>
      <c r="M5026" s="53">
        <v>0</v>
      </c>
      <c r="N5026" s="53">
        <f t="shared" si="395"/>
        <v>0</v>
      </c>
      <c r="O5026" s="53" t="e">
        <f>VLOOKUP(E5026,#REF!,29,FALSE)</f>
        <v>#REF!</v>
      </c>
      <c r="P5026" s="53" t="e">
        <f t="shared" si="396"/>
        <v>#REF!</v>
      </c>
      <c r="Q5026" s="53">
        <v>0</v>
      </c>
    </row>
    <row r="5027" spans="1:17">
      <c r="A5027" s="51" t="s">
        <v>5396</v>
      </c>
      <c r="B5027" s="51">
        <f t="shared" si="392"/>
        <v>6</v>
      </c>
      <c r="C5027" s="51">
        <f t="shared" si="393"/>
        <v>720</v>
      </c>
      <c r="D5027" s="51" t="s">
        <v>3389</v>
      </c>
      <c r="E5027" s="54" t="str">
        <f t="shared" si="394"/>
        <v>034234</v>
      </c>
      <c r="F5027" s="51" t="e">
        <f>VLOOKUP(E5027,#REF!,8,FALSE)</f>
        <v>#REF!</v>
      </c>
      <c r="G5027" s="51" t="e">
        <f>VLOOKUP(E5027,#REF!,9,FALSE)</f>
        <v>#REF!</v>
      </c>
      <c r="H5027" s="52">
        <v>918095</v>
      </c>
      <c r="I5027" s="51" t="s">
        <v>3390</v>
      </c>
      <c r="J5027" s="53">
        <v>10.4</v>
      </c>
      <c r="K5027" s="53">
        <v>8.8999989999999993</v>
      </c>
      <c r="L5027" s="53">
        <v>1.6525316277777777</v>
      </c>
      <c r="M5027" s="53">
        <v>1.4141855597222224</v>
      </c>
      <c r="N5027" s="53">
        <f t="shared" si="395"/>
        <v>1018.2136030000001</v>
      </c>
      <c r="O5027" s="53" t="e">
        <f>VLOOKUP(E5027,#REF!,29,FALSE)</f>
        <v>#REF!</v>
      </c>
      <c r="P5027" s="53" t="e">
        <f t="shared" si="396"/>
        <v>#REF!</v>
      </c>
      <c r="Q5027" s="53">
        <v>0.2383460680555555</v>
      </c>
    </row>
    <row r="5028" spans="1:17">
      <c r="A5028" s="51" t="s">
        <v>5396</v>
      </c>
      <c r="B5028" s="51">
        <f t="shared" si="392"/>
        <v>6</v>
      </c>
      <c r="C5028" s="51">
        <f t="shared" si="393"/>
        <v>720</v>
      </c>
      <c r="D5028" s="51" t="s">
        <v>3387</v>
      </c>
      <c r="E5028" s="54" t="str">
        <f t="shared" si="394"/>
        <v>034169</v>
      </c>
      <c r="F5028" s="51" t="e">
        <f>VLOOKUP(E5028,#REF!,8,FALSE)</f>
        <v>#REF!</v>
      </c>
      <c r="G5028" s="51" t="e">
        <f>VLOOKUP(E5028,#REF!,9,FALSE)</f>
        <v>#REF!</v>
      </c>
      <c r="H5028" s="52">
        <v>918351</v>
      </c>
      <c r="I5028" s="51" t="s">
        <v>3388</v>
      </c>
      <c r="J5028" s="53">
        <v>10.4</v>
      </c>
      <c r="K5028" s="53">
        <v>8.8999989999999993</v>
      </c>
      <c r="L5028" s="53">
        <v>1.5749403916666664</v>
      </c>
      <c r="M5028" s="53">
        <v>1.347785376388889</v>
      </c>
      <c r="N5028" s="53">
        <f t="shared" si="395"/>
        <v>970.40547100000003</v>
      </c>
      <c r="O5028" s="53" t="e">
        <f>VLOOKUP(E5028,#REF!,29,FALSE)</f>
        <v>#REF!</v>
      </c>
      <c r="P5028" s="53" t="e">
        <f t="shared" si="396"/>
        <v>#REF!</v>
      </c>
      <c r="Q5028" s="53">
        <v>0.22715501527777759</v>
      </c>
    </row>
    <row r="5029" spans="1:17">
      <c r="A5029" s="51" t="s">
        <v>5396</v>
      </c>
      <c r="B5029" s="51">
        <f t="shared" si="392"/>
        <v>6</v>
      </c>
      <c r="C5029" s="51">
        <f t="shared" si="393"/>
        <v>720</v>
      </c>
      <c r="D5029" s="51" t="s">
        <v>5397</v>
      </c>
      <c r="E5029" s="54" t="str">
        <f t="shared" si="394"/>
        <v>032955</v>
      </c>
      <c r="F5029" s="51" t="e">
        <f>VLOOKUP(E5029,#REF!,8,FALSE)</f>
        <v>#REF!</v>
      </c>
      <c r="G5029" s="51" t="e">
        <f>VLOOKUP(E5029,#REF!,9,FALSE)</f>
        <v>#REF!</v>
      </c>
      <c r="H5029" s="52">
        <v>908551</v>
      </c>
      <c r="I5029" s="51" t="s">
        <v>5398</v>
      </c>
      <c r="J5029" s="53">
        <v>699.5</v>
      </c>
      <c r="K5029" s="53">
        <v>0</v>
      </c>
      <c r="L5029" s="53">
        <v>0</v>
      </c>
      <c r="M5029" s="53">
        <v>0</v>
      </c>
      <c r="N5029" s="53">
        <f t="shared" si="395"/>
        <v>0</v>
      </c>
      <c r="O5029" s="53" t="e">
        <f>VLOOKUP(E5029,#REF!,29,FALSE)</f>
        <v>#REF!</v>
      </c>
      <c r="P5029" s="53" t="e">
        <f t="shared" si="396"/>
        <v>#REF!</v>
      </c>
      <c r="Q5029" s="53">
        <v>0</v>
      </c>
    </row>
    <row r="5030" spans="1:17">
      <c r="A5030" s="51" t="s">
        <v>5399</v>
      </c>
      <c r="B5030" s="51">
        <f t="shared" si="392"/>
        <v>7</v>
      </c>
      <c r="C5030" s="51">
        <f t="shared" si="393"/>
        <v>744</v>
      </c>
      <c r="D5030" s="51" t="s">
        <v>3126</v>
      </c>
      <c r="E5030" s="54" t="str">
        <f t="shared" si="394"/>
        <v>029644</v>
      </c>
      <c r="F5030" s="51" t="e">
        <f>VLOOKUP(E5030,#REF!,8,FALSE)</f>
        <v>#REF!</v>
      </c>
      <c r="G5030" s="51" t="e">
        <f>VLOOKUP(E5030,#REF!,9,FALSE)</f>
        <v>#REF!</v>
      </c>
      <c r="H5030" s="52">
        <v>897205</v>
      </c>
      <c r="I5030" s="51" t="s">
        <v>4824</v>
      </c>
      <c r="J5030" s="53">
        <v>0.68</v>
      </c>
      <c r="K5030" s="53">
        <v>0.59</v>
      </c>
      <c r="L5030" s="53">
        <v>0.17413373118279571</v>
      </c>
      <c r="M5030" s="53">
        <v>0.17413373118279571</v>
      </c>
      <c r="N5030" s="53">
        <f t="shared" si="395"/>
        <v>129.55549600000001</v>
      </c>
      <c r="O5030" s="53" t="e">
        <f>VLOOKUP(E5030,#REF!,29,FALSE)</f>
        <v>#REF!</v>
      </c>
      <c r="P5030" s="53" t="e">
        <f t="shared" si="396"/>
        <v>#REF!</v>
      </c>
      <c r="Q5030" s="53">
        <v>0</v>
      </c>
    </row>
    <row r="5031" spans="1:17">
      <c r="A5031" s="51" t="s">
        <v>5399</v>
      </c>
      <c r="B5031" s="51">
        <f t="shared" si="392"/>
        <v>7</v>
      </c>
      <c r="C5031" s="51">
        <f t="shared" si="393"/>
        <v>744</v>
      </c>
      <c r="D5031" s="51" t="s">
        <v>3179</v>
      </c>
      <c r="E5031" s="54" t="str">
        <f t="shared" si="394"/>
        <v>030845</v>
      </c>
      <c r="F5031" s="51" t="e">
        <f>VLOOKUP(E5031,#REF!,8,FALSE)</f>
        <v>#REF!</v>
      </c>
      <c r="G5031" s="51" t="e">
        <f>VLOOKUP(E5031,#REF!,9,FALSE)</f>
        <v>#REF!</v>
      </c>
      <c r="H5031" s="52">
        <v>908251</v>
      </c>
      <c r="I5031" s="51" t="s">
        <v>4825</v>
      </c>
      <c r="J5031" s="53">
        <v>0.73</v>
      </c>
      <c r="K5031" s="53">
        <v>0.66</v>
      </c>
      <c r="L5031" s="53">
        <v>0.56554838709677413</v>
      </c>
      <c r="M5031" s="53">
        <v>0.56554838709677413</v>
      </c>
      <c r="N5031" s="53">
        <f t="shared" si="395"/>
        <v>420.76799999999997</v>
      </c>
      <c r="O5031" s="53" t="e">
        <f>VLOOKUP(E5031,#REF!,29,FALSE)</f>
        <v>#REF!</v>
      </c>
      <c r="P5031" s="53" t="e">
        <f t="shared" si="396"/>
        <v>#REF!</v>
      </c>
      <c r="Q5031" s="53">
        <v>0</v>
      </c>
    </row>
    <row r="5032" spans="1:17">
      <c r="A5032" s="51" t="s">
        <v>5399</v>
      </c>
      <c r="B5032" s="51">
        <f t="shared" si="392"/>
        <v>7</v>
      </c>
      <c r="C5032" s="51">
        <f t="shared" si="393"/>
        <v>744</v>
      </c>
      <c r="D5032" s="51" t="s">
        <v>3138</v>
      </c>
      <c r="E5032" s="54" t="str">
        <f t="shared" si="394"/>
        <v>035733</v>
      </c>
      <c r="F5032" s="51" t="e">
        <f>VLOOKUP(E5032,#REF!,8,FALSE)</f>
        <v>#REF!</v>
      </c>
      <c r="G5032" s="51" t="e">
        <f>VLOOKUP(E5032,#REF!,9,FALSE)</f>
        <v>#REF!</v>
      </c>
      <c r="H5032" s="52">
        <v>911351</v>
      </c>
      <c r="I5032" s="51" t="s">
        <v>4826</v>
      </c>
      <c r="J5032" s="53">
        <v>1.35</v>
      </c>
      <c r="K5032" s="53">
        <v>1.21</v>
      </c>
      <c r="L5032" s="53">
        <v>1.7571387876344084</v>
      </c>
      <c r="M5032" s="53">
        <v>1.7571387876344084</v>
      </c>
      <c r="N5032" s="53">
        <f t="shared" si="395"/>
        <v>1307.311258</v>
      </c>
      <c r="O5032" s="53" t="e">
        <f>VLOOKUP(E5032,#REF!,29,FALSE)</f>
        <v>#REF!</v>
      </c>
      <c r="P5032" s="53" t="e">
        <f t="shared" si="396"/>
        <v>#REF!</v>
      </c>
      <c r="Q5032" s="53">
        <v>0</v>
      </c>
    </row>
    <row r="5033" spans="1:17">
      <c r="A5033" s="51" t="s">
        <v>5399</v>
      </c>
      <c r="B5033" s="51">
        <f t="shared" si="392"/>
        <v>7</v>
      </c>
      <c r="C5033" s="51">
        <f t="shared" si="393"/>
        <v>744</v>
      </c>
      <c r="D5033" s="51" t="s">
        <v>3111</v>
      </c>
      <c r="E5033" s="54" t="str">
        <f t="shared" si="394"/>
        <v>035747</v>
      </c>
      <c r="F5033" s="51" t="e">
        <f>VLOOKUP(E5033,#REF!,8,FALSE)</f>
        <v>#REF!</v>
      </c>
      <c r="G5033" s="51" t="e">
        <f>VLOOKUP(E5033,#REF!,9,FALSE)</f>
        <v>#REF!</v>
      </c>
      <c r="H5033" s="52">
        <v>913231</v>
      </c>
      <c r="I5033" s="51" t="s">
        <v>4827</v>
      </c>
      <c r="J5033" s="53">
        <v>1.47</v>
      </c>
      <c r="K5033" s="53">
        <v>1.32</v>
      </c>
      <c r="L5033" s="53">
        <v>2.1820764811827957</v>
      </c>
      <c r="M5033" s="53">
        <v>2.1820764811827957</v>
      </c>
      <c r="N5033" s="53">
        <f t="shared" si="395"/>
        <v>1623.4649019999999</v>
      </c>
      <c r="O5033" s="53" t="e">
        <f>VLOOKUP(E5033,#REF!,29,FALSE)</f>
        <v>#REF!</v>
      </c>
      <c r="P5033" s="53" t="e">
        <f t="shared" si="396"/>
        <v>#REF!</v>
      </c>
      <c r="Q5033" s="53">
        <v>0</v>
      </c>
    </row>
    <row r="5034" spans="1:17">
      <c r="A5034" s="51" t="s">
        <v>5399</v>
      </c>
      <c r="B5034" s="51">
        <f t="shared" si="392"/>
        <v>7</v>
      </c>
      <c r="C5034" s="51">
        <f t="shared" si="393"/>
        <v>744</v>
      </c>
      <c r="D5034" s="51" t="s">
        <v>950</v>
      </c>
      <c r="E5034" s="54" t="str">
        <f t="shared" si="394"/>
        <v>030316</v>
      </c>
      <c r="F5034" s="51" t="e">
        <f>VLOOKUP(E5034,#REF!,8,FALSE)</f>
        <v>#REF!</v>
      </c>
      <c r="G5034" s="51" t="e">
        <f>VLOOKUP(E5034,#REF!,9,FALSE)</f>
        <v>#REF!</v>
      </c>
      <c r="H5034" s="52">
        <v>20027</v>
      </c>
      <c r="I5034" s="51" t="s">
        <v>4828</v>
      </c>
      <c r="J5034" s="53">
        <v>4.28</v>
      </c>
      <c r="K5034" s="53">
        <v>4</v>
      </c>
      <c r="L5034" s="53">
        <v>4.8940241424731177</v>
      </c>
      <c r="M5034" s="53">
        <v>4.8940241424731177</v>
      </c>
      <c r="N5034" s="53">
        <f t="shared" si="395"/>
        <v>3641.1539619999994</v>
      </c>
      <c r="O5034" s="53" t="e">
        <f>VLOOKUP(E5034,#REF!,29,FALSE)</f>
        <v>#REF!</v>
      </c>
      <c r="P5034" s="53" t="e">
        <f t="shared" si="396"/>
        <v>#REF!</v>
      </c>
      <c r="Q5034" s="53">
        <v>0</v>
      </c>
    </row>
    <row r="5035" spans="1:17">
      <c r="A5035" s="51" t="s">
        <v>5399</v>
      </c>
      <c r="B5035" s="51">
        <f t="shared" si="392"/>
        <v>7</v>
      </c>
      <c r="C5035" s="51">
        <f t="shared" si="393"/>
        <v>744</v>
      </c>
      <c r="D5035" s="51" t="s">
        <v>973</v>
      </c>
      <c r="E5035" s="54" t="str">
        <f t="shared" si="394"/>
        <v>030320</v>
      </c>
      <c r="F5035" s="51" t="e">
        <f>VLOOKUP(E5035,#REF!,8,FALSE)</f>
        <v>#REF!</v>
      </c>
      <c r="G5035" s="51" t="e">
        <f>VLOOKUP(E5035,#REF!,9,FALSE)</f>
        <v>#REF!</v>
      </c>
      <c r="H5035" s="52">
        <v>20030</v>
      </c>
      <c r="I5035" s="51" t="s">
        <v>4829</v>
      </c>
      <c r="J5035" s="53">
        <v>3.97</v>
      </c>
      <c r="K5035" s="53">
        <v>3</v>
      </c>
      <c r="L5035" s="53">
        <v>3.8669393870967741</v>
      </c>
      <c r="M5035" s="53">
        <v>3.8669393870967741</v>
      </c>
      <c r="N5035" s="53">
        <f t="shared" si="395"/>
        <v>2877.0029039999999</v>
      </c>
      <c r="O5035" s="53" t="e">
        <f>VLOOKUP(E5035,#REF!,29,FALSE)</f>
        <v>#REF!</v>
      </c>
      <c r="P5035" s="53" t="e">
        <f t="shared" si="396"/>
        <v>#REF!</v>
      </c>
      <c r="Q5035" s="53">
        <v>0</v>
      </c>
    </row>
    <row r="5036" spans="1:17">
      <c r="A5036" s="51" t="s">
        <v>5399</v>
      </c>
      <c r="B5036" s="51">
        <f t="shared" si="392"/>
        <v>7</v>
      </c>
      <c r="C5036" s="51">
        <f t="shared" si="393"/>
        <v>744</v>
      </c>
      <c r="D5036" s="51" t="s">
        <v>1154</v>
      </c>
      <c r="E5036" s="54" t="str">
        <f t="shared" si="394"/>
        <v>030437</v>
      </c>
      <c r="F5036" s="51" t="e">
        <f>VLOOKUP(E5036,#REF!,8,FALSE)</f>
        <v>#REF!</v>
      </c>
      <c r="G5036" s="51" t="e">
        <f>VLOOKUP(E5036,#REF!,9,FALSE)</f>
        <v>#REF!</v>
      </c>
      <c r="H5036" s="52">
        <v>888101</v>
      </c>
      <c r="I5036" s="51" t="s">
        <v>1155</v>
      </c>
      <c r="J5036" s="53">
        <v>14.7</v>
      </c>
      <c r="K5036" s="53">
        <v>11</v>
      </c>
      <c r="L5036" s="53">
        <v>14.480749776881721</v>
      </c>
      <c r="M5036" s="53">
        <v>11.188383012096775</v>
      </c>
      <c r="N5036" s="53">
        <f t="shared" si="395"/>
        <v>8324.1569610000006</v>
      </c>
      <c r="O5036" s="53" t="e">
        <f>VLOOKUP(E5036,#REF!,29,FALSE)</f>
        <v>#REF!</v>
      </c>
      <c r="P5036" s="53" t="e">
        <f t="shared" si="396"/>
        <v>#REF!</v>
      </c>
      <c r="Q5036" s="53">
        <v>3.2923667647849455</v>
      </c>
    </row>
    <row r="5037" spans="1:17">
      <c r="A5037" s="51" t="s">
        <v>5399</v>
      </c>
      <c r="B5037" s="51">
        <f t="shared" si="392"/>
        <v>7</v>
      </c>
      <c r="C5037" s="51">
        <f t="shared" si="393"/>
        <v>744</v>
      </c>
      <c r="D5037" s="51" t="s">
        <v>1152</v>
      </c>
      <c r="E5037" s="54" t="str">
        <f t="shared" si="394"/>
        <v>030448</v>
      </c>
      <c r="F5037" s="51" t="e">
        <f>VLOOKUP(E5037,#REF!,8,FALSE)</f>
        <v>#REF!</v>
      </c>
      <c r="G5037" s="51" t="e">
        <f>VLOOKUP(E5037,#REF!,9,FALSE)</f>
        <v>#REF!</v>
      </c>
      <c r="H5037" s="52">
        <v>888103</v>
      </c>
      <c r="I5037" s="51" t="s">
        <v>1153</v>
      </c>
      <c r="J5037" s="53">
        <v>11.2</v>
      </c>
      <c r="K5037" s="53">
        <v>11.099999</v>
      </c>
      <c r="L5037" s="53">
        <v>10.287311423387097</v>
      </c>
      <c r="M5037" s="53">
        <v>10.287311420698925</v>
      </c>
      <c r="N5037" s="53">
        <f t="shared" si="395"/>
        <v>7653.7596970000004</v>
      </c>
      <c r="O5037" s="53" t="e">
        <f>VLOOKUP(E5037,#REF!,29,FALSE)</f>
        <v>#REF!</v>
      </c>
      <c r="P5037" s="53" t="e">
        <f t="shared" si="396"/>
        <v>#REF!</v>
      </c>
      <c r="Q5037" s="53">
        <v>2.6881717306139921E-9</v>
      </c>
    </row>
    <row r="5038" spans="1:17">
      <c r="A5038" s="51" t="s">
        <v>5399</v>
      </c>
      <c r="B5038" s="51">
        <f t="shared" si="392"/>
        <v>7</v>
      </c>
      <c r="C5038" s="51">
        <f t="shared" si="393"/>
        <v>744</v>
      </c>
      <c r="D5038" s="51" t="s">
        <v>1241</v>
      </c>
      <c r="E5038" s="54" t="str">
        <f t="shared" si="394"/>
        <v>030490</v>
      </c>
      <c r="F5038" s="51" t="e">
        <f>VLOOKUP(E5038,#REF!,8,FALSE)</f>
        <v>#REF!</v>
      </c>
      <c r="G5038" s="51" t="e">
        <f>VLOOKUP(E5038,#REF!,9,FALSE)</f>
        <v>#REF!</v>
      </c>
      <c r="H5038" s="52">
        <v>890751</v>
      </c>
      <c r="I5038" s="51" t="s">
        <v>1242</v>
      </c>
      <c r="J5038" s="53">
        <v>10.1</v>
      </c>
      <c r="K5038" s="53">
        <v>10.1</v>
      </c>
      <c r="L5038" s="53">
        <v>10.610183370967741</v>
      </c>
      <c r="M5038" s="53">
        <v>10.610183370967741</v>
      </c>
      <c r="N5038" s="53">
        <f t="shared" si="395"/>
        <v>7893.976427999999</v>
      </c>
      <c r="O5038" s="53" t="e">
        <f>VLOOKUP(E5038,#REF!,29,FALSE)</f>
        <v>#REF!</v>
      </c>
      <c r="P5038" s="53" t="e">
        <f t="shared" si="396"/>
        <v>#REF!</v>
      </c>
      <c r="Q5038" s="53">
        <v>0</v>
      </c>
    </row>
    <row r="5039" spans="1:17">
      <c r="A5039" s="51" t="s">
        <v>5399</v>
      </c>
      <c r="B5039" s="51">
        <f t="shared" si="392"/>
        <v>7</v>
      </c>
      <c r="C5039" s="51">
        <f t="shared" si="393"/>
        <v>744</v>
      </c>
      <c r="D5039" s="51" t="s">
        <v>1249</v>
      </c>
      <c r="E5039" s="54" t="str">
        <f t="shared" si="394"/>
        <v>030495</v>
      </c>
      <c r="F5039" s="51" t="e">
        <f>VLOOKUP(E5039,#REF!,8,FALSE)</f>
        <v>#REF!</v>
      </c>
      <c r="G5039" s="51" t="e">
        <f>VLOOKUP(E5039,#REF!,9,FALSE)</f>
        <v>#REF!</v>
      </c>
      <c r="H5039" s="52">
        <v>890750</v>
      </c>
      <c r="I5039" s="51" t="s">
        <v>4830</v>
      </c>
      <c r="J5039" s="53">
        <v>15.5</v>
      </c>
      <c r="K5039" s="53">
        <v>13.9</v>
      </c>
      <c r="L5039" s="53">
        <v>13.023450377688173</v>
      </c>
      <c r="M5039" s="53">
        <v>13.023450377688173</v>
      </c>
      <c r="N5039" s="53">
        <f t="shared" si="395"/>
        <v>9689.4470810000003</v>
      </c>
      <c r="O5039" s="53" t="e">
        <f>VLOOKUP(E5039,#REF!,29,FALSE)</f>
        <v>#REF!</v>
      </c>
      <c r="P5039" s="53" t="e">
        <f t="shared" si="396"/>
        <v>#REF!</v>
      </c>
      <c r="Q5039" s="53">
        <v>0</v>
      </c>
    </row>
    <row r="5040" spans="1:17">
      <c r="A5040" s="51" t="s">
        <v>5399</v>
      </c>
      <c r="B5040" s="51">
        <f t="shared" si="392"/>
        <v>7</v>
      </c>
      <c r="C5040" s="51">
        <f t="shared" si="393"/>
        <v>744</v>
      </c>
      <c r="D5040" s="51" t="s">
        <v>1243</v>
      </c>
      <c r="E5040" s="54" t="str">
        <f t="shared" si="394"/>
        <v>030727</v>
      </c>
      <c r="F5040" s="51" t="e">
        <f>VLOOKUP(E5040,#REF!,8,FALSE)</f>
        <v>#REF!</v>
      </c>
      <c r="G5040" s="51" t="e">
        <f>VLOOKUP(E5040,#REF!,9,FALSE)</f>
        <v>#REF!</v>
      </c>
      <c r="H5040" s="52">
        <v>890747</v>
      </c>
      <c r="I5040" s="51" t="s">
        <v>4831</v>
      </c>
      <c r="J5040" s="53">
        <v>15.7</v>
      </c>
      <c r="K5040" s="53">
        <v>15</v>
      </c>
      <c r="L5040" s="53">
        <v>19.147454080645161</v>
      </c>
      <c r="M5040" s="53">
        <v>19.147454080645161</v>
      </c>
      <c r="N5040" s="53">
        <f t="shared" si="395"/>
        <v>14245.705836000001</v>
      </c>
      <c r="O5040" s="53" t="e">
        <f>VLOOKUP(E5040,#REF!,29,FALSE)</f>
        <v>#REF!</v>
      </c>
      <c r="P5040" s="53" t="e">
        <f t="shared" si="396"/>
        <v>#REF!</v>
      </c>
      <c r="Q5040" s="53">
        <v>0</v>
      </c>
    </row>
    <row r="5041" spans="1:17">
      <c r="A5041" s="51" t="s">
        <v>5399</v>
      </c>
      <c r="B5041" s="51">
        <f t="shared" si="392"/>
        <v>7</v>
      </c>
      <c r="C5041" s="51">
        <f t="shared" si="393"/>
        <v>744</v>
      </c>
      <c r="D5041" s="51" t="s">
        <v>1519</v>
      </c>
      <c r="E5041" s="54" t="str">
        <f t="shared" si="394"/>
        <v>030732</v>
      </c>
      <c r="F5041" s="51" t="e">
        <f>VLOOKUP(E5041,#REF!,8,FALSE)</f>
        <v>#REF!</v>
      </c>
      <c r="G5041" s="51" t="e">
        <f>VLOOKUP(E5041,#REF!,9,FALSE)</f>
        <v>#REF!</v>
      </c>
      <c r="H5041" s="52">
        <v>893282</v>
      </c>
      <c r="I5041" s="51" t="s">
        <v>1520</v>
      </c>
      <c r="J5041" s="53">
        <v>6</v>
      </c>
      <c r="K5041" s="53">
        <v>6</v>
      </c>
      <c r="L5041" s="53">
        <v>6.0026240537634417</v>
      </c>
      <c r="M5041" s="53">
        <v>6.0026240537634417</v>
      </c>
      <c r="N5041" s="53">
        <f t="shared" si="395"/>
        <v>4465.9522960000004</v>
      </c>
      <c r="O5041" s="53" t="e">
        <f>VLOOKUP(E5041,#REF!,29,FALSE)</f>
        <v>#REF!</v>
      </c>
      <c r="P5041" s="53" t="e">
        <f t="shared" si="396"/>
        <v>#REF!</v>
      </c>
      <c r="Q5041" s="53">
        <v>0</v>
      </c>
    </row>
    <row r="5042" spans="1:17">
      <c r="A5042" s="51" t="s">
        <v>5399</v>
      </c>
      <c r="B5042" s="51">
        <f t="shared" si="392"/>
        <v>7</v>
      </c>
      <c r="C5042" s="51">
        <f t="shared" si="393"/>
        <v>744</v>
      </c>
      <c r="D5042" s="51" t="s">
        <v>1461</v>
      </c>
      <c r="E5042" s="54" t="str">
        <f t="shared" si="394"/>
        <v>030738</v>
      </c>
      <c r="F5042" s="51" t="e">
        <f>VLOOKUP(E5042,#REF!,8,FALSE)</f>
        <v>#REF!</v>
      </c>
      <c r="G5042" s="51" t="e">
        <f>VLOOKUP(E5042,#REF!,9,FALSE)</f>
        <v>#REF!</v>
      </c>
      <c r="H5042" s="52">
        <v>893324</v>
      </c>
      <c r="I5042" s="51" t="s">
        <v>1462</v>
      </c>
      <c r="J5042" s="53">
        <v>13.5</v>
      </c>
      <c r="K5042" s="53">
        <v>13.5</v>
      </c>
      <c r="L5042" s="53">
        <v>14.436048331989248</v>
      </c>
      <c r="M5042" s="53">
        <v>14.436048331989248</v>
      </c>
      <c r="N5042" s="53">
        <f t="shared" si="395"/>
        <v>10740.419959000001</v>
      </c>
      <c r="O5042" s="53" t="e">
        <f>VLOOKUP(E5042,#REF!,29,FALSE)</f>
        <v>#REF!</v>
      </c>
      <c r="P5042" s="53" t="e">
        <f t="shared" si="396"/>
        <v>#REF!</v>
      </c>
      <c r="Q5042" s="53">
        <v>0</v>
      </c>
    </row>
    <row r="5043" spans="1:17">
      <c r="A5043" s="51" t="s">
        <v>5399</v>
      </c>
      <c r="B5043" s="51">
        <f t="shared" si="392"/>
        <v>7</v>
      </c>
      <c r="C5043" s="51">
        <f t="shared" si="393"/>
        <v>744</v>
      </c>
      <c r="D5043" s="51" t="s">
        <v>1505</v>
      </c>
      <c r="E5043" s="54" t="str">
        <f t="shared" si="394"/>
        <v>030739</v>
      </c>
      <c r="F5043" s="51" t="e">
        <f>VLOOKUP(E5043,#REF!,8,FALSE)</f>
        <v>#REF!</v>
      </c>
      <c r="G5043" s="51" t="e">
        <f>VLOOKUP(E5043,#REF!,9,FALSE)</f>
        <v>#REF!</v>
      </c>
      <c r="H5043" s="52">
        <v>893362</v>
      </c>
      <c r="I5043" s="51" t="s">
        <v>4832</v>
      </c>
      <c r="J5043" s="53">
        <v>10.5</v>
      </c>
      <c r="K5043" s="53">
        <v>10.5</v>
      </c>
      <c r="L5043" s="53">
        <v>11.601627471774195</v>
      </c>
      <c r="M5043" s="53">
        <v>11.601627471774195</v>
      </c>
      <c r="N5043" s="53">
        <f t="shared" si="395"/>
        <v>8631.6108390000009</v>
      </c>
      <c r="O5043" s="53" t="e">
        <f>VLOOKUP(E5043,#REF!,29,FALSE)</f>
        <v>#REF!</v>
      </c>
      <c r="P5043" s="53" t="e">
        <f t="shared" si="396"/>
        <v>#REF!</v>
      </c>
      <c r="Q5043" s="53">
        <v>0</v>
      </c>
    </row>
    <row r="5044" spans="1:17">
      <c r="A5044" s="51" t="s">
        <v>5399</v>
      </c>
      <c r="B5044" s="51">
        <f t="shared" si="392"/>
        <v>7</v>
      </c>
      <c r="C5044" s="51">
        <f t="shared" si="393"/>
        <v>744</v>
      </c>
      <c r="D5044" s="51" t="s">
        <v>1448</v>
      </c>
      <c r="E5044" s="54" t="str">
        <f t="shared" si="394"/>
        <v>030752</v>
      </c>
      <c r="F5044" s="51" t="e">
        <f>VLOOKUP(E5044,#REF!,8,FALSE)</f>
        <v>#REF!</v>
      </c>
      <c r="G5044" s="51" t="e">
        <f>VLOOKUP(E5044,#REF!,9,FALSE)</f>
        <v>#REF!</v>
      </c>
      <c r="H5044" s="52">
        <v>893423</v>
      </c>
      <c r="I5044" s="51" t="s">
        <v>1449</v>
      </c>
      <c r="J5044" s="53">
        <v>13.7</v>
      </c>
      <c r="K5044" s="53">
        <v>13.7</v>
      </c>
      <c r="L5044" s="53">
        <v>13.808052501344086</v>
      </c>
      <c r="M5044" s="53">
        <v>13.808052501344086</v>
      </c>
      <c r="N5044" s="53">
        <f t="shared" si="395"/>
        <v>10273.191061</v>
      </c>
      <c r="O5044" s="53" t="e">
        <f>VLOOKUP(E5044,#REF!,29,FALSE)</f>
        <v>#REF!</v>
      </c>
      <c r="P5044" s="53" t="e">
        <f t="shared" si="396"/>
        <v>#REF!</v>
      </c>
      <c r="Q5044" s="53">
        <v>0</v>
      </c>
    </row>
    <row r="5045" spans="1:17">
      <c r="A5045" s="51" t="s">
        <v>5399</v>
      </c>
      <c r="B5045" s="51">
        <f t="shared" si="392"/>
        <v>7</v>
      </c>
      <c r="C5045" s="51">
        <f t="shared" si="393"/>
        <v>744</v>
      </c>
      <c r="D5045" s="51" t="s">
        <v>1356</v>
      </c>
      <c r="E5045" s="54" t="str">
        <f t="shared" si="394"/>
        <v>030778</v>
      </c>
      <c r="F5045" s="51" t="e">
        <f>VLOOKUP(E5045,#REF!,8,FALSE)</f>
        <v>#REF!</v>
      </c>
      <c r="G5045" s="51" t="e">
        <f>VLOOKUP(E5045,#REF!,9,FALSE)</f>
        <v>#REF!</v>
      </c>
      <c r="H5045" s="52">
        <v>892110</v>
      </c>
      <c r="I5045" s="51" t="s">
        <v>4833</v>
      </c>
      <c r="J5045" s="53">
        <v>10.4</v>
      </c>
      <c r="K5045" s="53">
        <v>13.199997</v>
      </c>
      <c r="L5045" s="53">
        <v>11.851225055107527</v>
      </c>
      <c r="M5045" s="53">
        <v>11.851225069892473</v>
      </c>
      <c r="N5045" s="53">
        <f t="shared" si="395"/>
        <v>8817.3114519999999</v>
      </c>
      <c r="O5045" s="53" t="e">
        <f>VLOOKUP(E5045,#REF!,29,FALSE)</f>
        <v>#REF!</v>
      </c>
      <c r="P5045" s="53" t="e">
        <f t="shared" si="396"/>
        <v>#REF!</v>
      </c>
      <c r="Q5045" s="53">
        <v>0</v>
      </c>
    </row>
    <row r="5046" spans="1:17">
      <c r="A5046" s="51" t="s">
        <v>5399</v>
      </c>
      <c r="B5046" s="51">
        <f t="shared" si="392"/>
        <v>7</v>
      </c>
      <c r="C5046" s="51">
        <f t="shared" si="393"/>
        <v>744</v>
      </c>
      <c r="D5046" s="51" t="s">
        <v>1423</v>
      </c>
      <c r="E5046" s="54" t="str">
        <f t="shared" si="394"/>
        <v>030779</v>
      </c>
      <c r="F5046" s="51" t="e">
        <f>VLOOKUP(E5046,#REF!,8,FALSE)</f>
        <v>#REF!</v>
      </c>
      <c r="G5046" s="51" t="e">
        <f>VLOOKUP(E5046,#REF!,9,FALSE)</f>
        <v>#REF!</v>
      </c>
      <c r="H5046" s="52">
        <v>892082</v>
      </c>
      <c r="I5046" s="51" t="s">
        <v>1424</v>
      </c>
      <c r="J5046" s="53">
        <v>10.3</v>
      </c>
      <c r="K5046" s="53">
        <v>13.899996</v>
      </c>
      <c r="L5046" s="53">
        <v>4.3117422137096773</v>
      </c>
      <c r="M5046" s="53">
        <v>4.3117422674731181</v>
      </c>
      <c r="N5046" s="53">
        <f t="shared" si="395"/>
        <v>3207.9362469999996</v>
      </c>
      <c r="O5046" s="53" t="e">
        <f>VLOOKUP(E5046,#REF!,29,FALSE)</f>
        <v>#REF!</v>
      </c>
      <c r="P5046" s="53" t="e">
        <f t="shared" si="396"/>
        <v>#REF!</v>
      </c>
      <c r="Q5046" s="53">
        <v>0</v>
      </c>
    </row>
    <row r="5047" spans="1:17">
      <c r="A5047" s="51" t="s">
        <v>5399</v>
      </c>
      <c r="B5047" s="51">
        <f t="shared" si="392"/>
        <v>7</v>
      </c>
      <c r="C5047" s="51">
        <f t="shared" si="393"/>
        <v>744</v>
      </c>
      <c r="D5047" s="51" t="s">
        <v>1407</v>
      </c>
      <c r="E5047" s="54" t="str">
        <f t="shared" si="394"/>
        <v>030792</v>
      </c>
      <c r="F5047" s="51" t="e">
        <f>VLOOKUP(E5047,#REF!,8,FALSE)</f>
        <v>#REF!</v>
      </c>
      <c r="G5047" s="51" t="e">
        <f>VLOOKUP(E5047,#REF!,9,FALSE)</f>
        <v>#REF!</v>
      </c>
      <c r="H5047" s="52">
        <v>892084</v>
      </c>
      <c r="I5047" s="51" t="s">
        <v>1408</v>
      </c>
      <c r="J5047" s="53">
        <v>16.600000000000001</v>
      </c>
      <c r="K5047" s="53">
        <v>14.3</v>
      </c>
      <c r="L5047" s="53">
        <v>7.2526785833333332</v>
      </c>
      <c r="M5047" s="53">
        <v>6.4510037688172037</v>
      </c>
      <c r="N5047" s="53">
        <f t="shared" si="395"/>
        <v>4799.5468039999996</v>
      </c>
      <c r="O5047" s="53" t="e">
        <f>VLOOKUP(E5047,#REF!,29,FALSE)</f>
        <v>#REF!</v>
      </c>
      <c r="P5047" s="53" t="e">
        <f t="shared" si="396"/>
        <v>#REF!</v>
      </c>
      <c r="Q5047" s="53">
        <v>0.80167481451612899</v>
      </c>
    </row>
    <row r="5048" spans="1:17">
      <c r="A5048" s="51" t="s">
        <v>5399</v>
      </c>
      <c r="B5048" s="51">
        <f t="shared" si="392"/>
        <v>7</v>
      </c>
      <c r="C5048" s="51">
        <f t="shared" si="393"/>
        <v>744</v>
      </c>
      <c r="D5048" s="51" t="s">
        <v>1405</v>
      </c>
      <c r="E5048" s="54" t="str">
        <f t="shared" si="394"/>
        <v>030837</v>
      </c>
      <c r="F5048" s="51" t="e">
        <f>VLOOKUP(E5048,#REF!,8,FALSE)</f>
        <v>#REF!</v>
      </c>
      <c r="G5048" s="51" t="e">
        <f>VLOOKUP(E5048,#REF!,9,FALSE)</f>
        <v>#REF!</v>
      </c>
      <c r="H5048" s="52">
        <v>892083</v>
      </c>
      <c r="I5048" s="51" t="s">
        <v>1406</v>
      </c>
      <c r="J5048" s="53">
        <v>11.2</v>
      </c>
      <c r="K5048" s="53">
        <v>9.6999999999999993</v>
      </c>
      <c r="L5048" s="53">
        <v>11.24019154435484</v>
      </c>
      <c r="M5048" s="53">
        <v>10.051441692204302</v>
      </c>
      <c r="N5048" s="53">
        <f t="shared" si="395"/>
        <v>7478.2726190000003</v>
      </c>
      <c r="O5048" s="53" t="e">
        <f>VLOOKUP(E5048,#REF!,29,FALSE)</f>
        <v>#REF!</v>
      </c>
      <c r="P5048" s="53" t="e">
        <f t="shared" si="396"/>
        <v>#REF!</v>
      </c>
      <c r="Q5048" s="53">
        <v>1.1887498521505382</v>
      </c>
    </row>
    <row r="5049" spans="1:17">
      <c r="A5049" s="51" t="s">
        <v>5399</v>
      </c>
      <c r="B5049" s="51">
        <f t="shared" si="392"/>
        <v>7</v>
      </c>
      <c r="C5049" s="51">
        <f t="shared" si="393"/>
        <v>744</v>
      </c>
      <c r="D5049" s="51" t="s">
        <v>1769</v>
      </c>
      <c r="E5049" s="54" t="str">
        <f t="shared" si="394"/>
        <v>031335</v>
      </c>
      <c r="F5049" s="51" t="e">
        <f>VLOOKUP(E5049,#REF!,8,FALSE)</f>
        <v>#REF!</v>
      </c>
      <c r="G5049" s="51" t="e">
        <f>VLOOKUP(E5049,#REF!,9,FALSE)</f>
        <v>#REF!</v>
      </c>
      <c r="H5049" s="52">
        <v>896347</v>
      </c>
      <c r="I5049" s="51" t="s">
        <v>4834</v>
      </c>
      <c r="J5049" s="53">
        <v>12.4</v>
      </c>
      <c r="K5049" s="53">
        <v>12.2</v>
      </c>
      <c r="L5049" s="53">
        <v>17.953154927419355</v>
      </c>
      <c r="M5049" s="53">
        <v>17.953154927419355</v>
      </c>
      <c r="N5049" s="53">
        <f t="shared" si="395"/>
        <v>13357.147266</v>
      </c>
      <c r="O5049" s="53" t="e">
        <f>VLOOKUP(E5049,#REF!,29,FALSE)</f>
        <v>#REF!</v>
      </c>
      <c r="P5049" s="53" t="e">
        <f t="shared" si="396"/>
        <v>#REF!</v>
      </c>
      <c r="Q5049" s="53">
        <v>0</v>
      </c>
    </row>
    <row r="5050" spans="1:17">
      <c r="A5050" s="51" t="s">
        <v>5399</v>
      </c>
      <c r="B5050" s="51">
        <f t="shared" si="392"/>
        <v>7</v>
      </c>
      <c r="C5050" s="51">
        <f t="shared" si="393"/>
        <v>744</v>
      </c>
      <c r="D5050" s="51" t="s">
        <v>1698</v>
      </c>
      <c r="E5050" s="54" t="str">
        <f t="shared" si="394"/>
        <v>031338</v>
      </c>
      <c r="F5050" s="51" t="e">
        <f>VLOOKUP(E5050,#REF!,8,FALSE)</f>
        <v>#REF!</v>
      </c>
      <c r="G5050" s="51" t="e">
        <f>VLOOKUP(E5050,#REF!,9,FALSE)</f>
        <v>#REF!</v>
      </c>
      <c r="H5050" s="52">
        <v>896467</v>
      </c>
      <c r="I5050" s="51" t="s">
        <v>1699</v>
      </c>
      <c r="J5050" s="53">
        <v>16.7</v>
      </c>
      <c r="K5050" s="53">
        <v>16.100000000000001</v>
      </c>
      <c r="L5050" s="53">
        <v>18.88125879032258</v>
      </c>
      <c r="M5050" s="53">
        <v>18.88125879032258</v>
      </c>
      <c r="N5050" s="53">
        <f t="shared" si="395"/>
        <v>14047.65654</v>
      </c>
      <c r="O5050" s="53" t="e">
        <f>VLOOKUP(E5050,#REF!,29,FALSE)</f>
        <v>#REF!</v>
      </c>
      <c r="P5050" s="53" t="e">
        <f t="shared" si="396"/>
        <v>#REF!</v>
      </c>
      <c r="Q5050" s="53">
        <v>0</v>
      </c>
    </row>
    <row r="5051" spans="1:17">
      <c r="A5051" s="51" t="s">
        <v>5399</v>
      </c>
      <c r="B5051" s="51">
        <f t="shared" si="392"/>
        <v>7</v>
      </c>
      <c r="C5051" s="51">
        <f t="shared" si="393"/>
        <v>744</v>
      </c>
      <c r="D5051" s="51" t="s">
        <v>1793</v>
      </c>
      <c r="E5051" s="54" t="str">
        <f t="shared" si="394"/>
        <v>031341</v>
      </c>
      <c r="F5051" s="51" t="e">
        <f>VLOOKUP(E5051,#REF!,8,FALSE)</f>
        <v>#REF!</v>
      </c>
      <c r="G5051" s="51" t="e">
        <f>VLOOKUP(E5051,#REF!,9,FALSE)</f>
        <v>#REF!</v>
      </c>
      <c r="H5051" s="52">
        <v>896552</v>
      </c>
      <c r="I5051" s="51" t="s">
        <v>5400</v>
      </c>
      <c r="J5051" s="53">
        <v>10.1</v>
      </c>
      <c r="K5051" s="53">
        <v>10.1</v>
      </c>
      <c r="L5051" s="53">
        <v>12.513123275537634</v>
      </c>
      <c r="M5051" s="53">
        <v>12.513123275537634</v>
      </c>
      <c r="N5051" s="53">
        <f t="shared" si="395"/>
        <v>9309.7637169999998</v>
      </c>
      <c r="O5051" s="53" t="e">
        <f>VLOOKUP(E5051,#REF!,29,FALSE)</f>
        <v>#REF!</v>
      </c>
      <c r="P5051" s="53" t="e">
        <f t="shared" si="396"/>
        <v>#REF!</v>
      </c>
      <c r="Q5051" s="53">
        <v>0</v>
      </c>
    </row>
    <row r="5052" spans="1:17">
      <c r="A5052" s="51" t="s">
        <v>5399</v>
      </c>
      <c r="B5052" s="51">
        <f t="shared" si="392"/>
        <v>7</v>
      </c>
      <c r="C5052" s="51">
        <f t="shared" si="393"/>
        <v>744</v>
      </c>
      <c r="D5052" s="51" t="s">
        <v>1762</v>
      </c>
      <c r="E5052" s="54" t="str">
        <f t="shared" si="394"/>
        <v>031342</v>
      </c>
      <c r="F5052" s="51" t="e">
        <f>VLOOKUP(E5052,#REF!,8,FALSE)</f>
        <v>#REF!</v>
      </c>
      <c r="G5052" s="51" t="e">
        <f>VLOOKUP(E5052,#REF!,9,FALSE)</f>
        <v>#REF!</v>
      </c>
      <c r="H5052" s="52">
        <v>896247</v>
      </c>
      <c r="I5052" s="51" t="s">
        <v>4835</v>
      </c>
      <c r="J5052" s="53">
        <v>10.9</v>
      </c>
      <c r="K5052" s="53">
        <v>10.8</v>
      </c>
      <c r="L5052" s="53">
        <v>10.108095180107526</v>
      </c>
      <c r="M5052" s="53">
        <v>10.108095180107526</v>
      </c>
      <c r="N5052" s="53">
        <f t="shared" si="395"/>
        <v>7520.4228139999996</v>
      </c>
      <c r="O5052" s="53" t="e">
        <f>VLOOKUP(E5052,#REF!,29,FALSE)</f>
        <v>#REF!</v>
      </c>
      <c r="P5052" s="53" t="e">
        <f t="shared" si="396"/>
        <v>#REF!</v>
      </c>
      <c r="Q5052" s="53">
        <v>0</v>
      </c>
    </row>
    <row r="5053" spans="1:17">
      <c r="A5053" s="51" t="s">
        <v>5399</v>
      </c>
      <c r="B5053" s="51">
        <f t="shared" si="392"/>
        <v>7</v>
      </c>
      <c r="C5053" s="51">
        <f t="shared" si="393"/>
        <v>744</v>
      </c>
      <c r="D5053" s="51" t="s">
        <v>1795</v>
      </c>
      <c r="E5053" s="54" t="str">
        <f t="shared" si="394"/>
        <v>031343</v>
      </c>
      <c r="F5053" s="51" t="e">
        <f>VLOOKUP(E5053,#REF!,8,FALSE)</f>
        <v>#REF!</v>
      </c>
      <c r="G5053" s="51" t="e">
        <f>VLOOKUP(E5053,#REF!,9,FALSE)</f>
        <v>#REF!</v>
      </c>
      <c r="H5053" s="52">
        <v>893943</v>
      </c>
      <c r="I5053" s="51" t="s">
        <v>5401</v>
      </c>
      <c r="J5053" s="53">
        <v>14.6</v>
      </c>
      <c r="K5053" s="53">
        <v>14.6</v>
      </c>
      <c r="L5053" s="53">
        <v>20.178230389784947</v>
      </c>
      <c r="M5053" s="53">
        <v>20.178230389784947</v>
      </c>
      <c r="N5053" s="53">
        <f t="shared" si="395"/>
        <v>15012.60341</v>
      </c>
      <c r="O5053" s="53" t="e">
        <f>VLOOKUP(E5053,#REF!,29,FALSE)</f>
        <v>#REF!</v>
      </c>
      <c r="P5053" s="53" t="e">
        <f t="shared" si="396"/>
        <v>#REF!</v>
      </c>
      <c r="Q5053" s="53">
        <v>0</v>
      </c>
    </row>
    <row r="5054" spans="1:17">
      <c r="A5054" s="51" t="s">
        <v>5399</v>
      </c>
      <c r="B5054" s="51">
        <f t="shared" si="392"/>
        <v>7</v>
      </c>
      <c r="C5054" s="51">
        <f t="shared" si="393"/>
        <v>744</v>
      </c>
      <c r="D5054" s="51" t="s">
        <v>1771</v>
      </c>
      <c r="E5054" s="54" t="str">
        <f t="shared" si="394"/>
        <v>031344</v>
      </c>
      <c r="F5054" s="51" t="e">
        <f>VLOOKUP(E5054,#REF!,8,FALSE)</f>
        <v>#REF!</v>
      </c>
      <c r="G5054" s="51" t="e">
        <f>VLOOKUP(E5054,#REF!,9,FALSE)</f>
        <v>#REF!</v>
      </c>
      <c r="H5054" s="52">
        <v>896246</v>
      </c>
      <c r="I5054" s="51" t="s">
        <v>4836</v>
      </c>
      <c r="J5054" s="53">
        <v>12.1</v>
      </c>
      <c r="K5054" s="53">
        <v>11.9</v>
      </c>
      <c r="L5054" s="53">
        <v>12.088151348118279</v>
      </c>
      <c r="M5054" s="53">
        <v>12.088151348118279</v>
      </c>
      <c r="N5054" s="53">
        <f t="shared" si="395"/>
        <v>8993.5846029999993</v>
      </c>
      <c r="O5054" s="53" t="e">
        <f>VLOOKUP(E5054,#REF!,29,FALSE)</f>
        <v>#REF!</v>
      </c>
      <c r="P5054" s="53" t="e">
        <f t="shared" si="396"/>
        <v>#REF!</v>
      </c>
      <c r="Q5054" s="53">
        <v>0</v>
      </c>
    </row>
    <row r="5055" spans="1:17">
      <c r="A5055" s="51" t="s">
        <v>5399</v>
      </c>
      <c r="B5055" s="51">
        <f t="shared" si="392"/>
        <v>7</v>
      </c>
      <c r="C5055" s="51">
        <f t="shared" si="393"/>
        <v>744</v>
      </c>
      <c r="D5055" s="51" t="s">
        <v>1791</v>
      </c>
      <c r="E5055" s="54" t="str">
        <f t="shared" si="394"/>
        <v>031356</v>
      </c>
      <c r="F5055" s="51" t="e">
        <f>VLOOKUP(E5055,#REF!,8,FALSE)</f>
        <v>#REF!</v>
      </c>
      <c r="G5055" s="51" t="e">
        <f>VLOOKUP(E5055,#REF!,9,FALSE)</f>
        <v>#REF!</v>
      </c>
      <c r="H5055" s="52">
        <v>896553</v>
      </c>
      <c r="I5055" s="51" t="s">
        <v>5402</v>
      </c>
      <c r="J5055" s="53">
        <v>8.9</v>
      </c>
      <c r="K5055" s="53">
        <v>8.9</v>
      </c>
      <c r="L5055" s="53">
        <v>11.701407243279569</v>
      </c>
      <c r="M5055" s="53">
        <v>11.701407243279569</v>
      </c>
      <c r="N5055" s="53">
        <f t="shared" si="395"/>
        <v>8705.8469889999997</v>
      </c>
      <c r="O5055" s="53" t="e">
        <f>VLOOKUP(E5055,#REF!,29,FALSE)</f>
        <v>#REF!</v>
      </c>
      <c r="P5055" s="53" t="e">
        <f t="shared" si="396"/>
        <v>#REF!</v>
      </c>
      <c r="Q5055" s="53">
        <v>0</v>
      </c>
    </row>
    <row r="5056" spans="1:17">
      <c r="A5056" s="51" t="s">
        <v>5399</v>
      </c>
      <c r="B5056" s="51">
        <f t="shared" si="392"/>
        <v>7</v>
      </c>
      <c r="C5056" s="51">
        <f t="shared" si="393"/>
        <v>744</v>
      </c>
      <c r="D5056" s="51" t="s">
        <v>2081</v>
      </c>
      <c r="E5056" s="54" t="str">
        <f t="shared" si="394"/>
        <v>031519</v>
      </c>
      <c r="F5056" s="51" t="e">
        <f>VLOOKUP(E5056,#REF!,8,FALSE)</f>
        <v>#REF!</v>
      </c>
      <c r="G5056" s="51" t="e">
        <f>VLOOKUP(E5056,#REF!,9,FALSE)</f>
        <v>#REF!</v>
      </c>
      <c r="H5056" s="52">
        <v>909107</v>
      </c>
      <c r="I5056" s="51" t="s">
        <v>5384</v>
      </c>
      <c r="J5056" s="53">
        <v>9.4</v>
      </c>
      <c r="K5056" s="53">
        <v>7.0999990000000004</v>
      </c>
      <c r="L5056" s="53">
        <v>13.103084788978496</v>
      </c>
      <c r="M5056" s="53">
        <v>10.218917275537635</v>
      </c>
      <c r="N5056" s="53">
        <f t="shared" si="395"/>
        <v>7602.8744530000004</v>
      </c>
      <c r="O5056" s="53" t="e">
        <f>VLOOKUP(E5056,#REF!,29,FALSE)</f>
        <v>#REF!</v>
      </c>
      <c r="P5056" s="53" t="e">
        <f t="shared" si="396"/>
        <v>#REF!</v>
      </c>
      <c r="Q5056" s="53">
        <v>2.8841675134408606</v>
      </c>
    </row>
    <row r="5057" spans="1:17">
      <c r="A5057" s="51" t="s">
        <v>5399</v>
      </c>
      <c r="B5057" s="51">
        <f t="shared" si="392"/>
        <v>7</v>
      </c>
      <c r="C5057" s="51">
        <f t="shared" si="393"/>
        <v>744</v>
      </c>
      <c r="D5057" s="51" t="s">
        <v>1942</v>
      </c>
      <c r="E5057" s="54" t="str">
        <f t="shared" si="394"/>
        <v>031523</v>
      </c>
      <c r="F5057" s="51" t="e">
        <f>VLOOKUP(E5057,#REF!,8,FALSE)</f>
        <v>#REF!</v>
      </c>
      <c r="G5057" s="51" t="e">
        <f>VLOOKUP(E5057,#REF!,9,FALSE)</f>
        <v>#REF!</v>
      </c>
      <c r="H5057" s="52">
        <v>896264</v>
      </c>
      <c r="I5057" s="51" t="s">
        <v>4838</v>
      </c>
      <c r="J5057" s="53">
        <v>4.3</v>
      </c>
      <c r="K5057" s="53">
        <v>3.8999920000000001</v>
      </c>
      <c r="L5057" s="53">
        <v>3.7852266236559138</v>
      </c>
      <c r="M5057" s="53">
        <v>3.7852266061827957</v>
      </c>
      <c r="N5057" s="53">
        <f t="shared" si="395"/>
        <v>2816.2085950000001</v>
      </c>
      <c r="O5057" s="53" t="e">
        <f>VLOOKUP(E5057,#REF!,29,FALSE)</f>
        <v>#REF!</v>
      </c>
      <c r="P5057" s="53" t="e">
        <f t="shared" si="396"/>
        <v>#REF!</v>
      </c>
      <c r="Q5057" s="53">
        <v>1.7473118082649622E-8</v>
      </c>
    </row>
    <row r="5058" spans="1:17">
      <c r="A5058" s="51" t="s">
        <v>5399</v>
      </c>
      <c r="B5058" s="51">
        <f t="shared" si="392"/>
        <v>7</v>
      </c>
      <c r="C5058" s="51">
        <f t="shared" si="393"/>
        <v>744</v>
      </c>
      <c r="D5058" s="51" t="s">
        <v>2079</v>
      </c>
      <c r="E5058" s="54" t="str">
        <f t="shared" si="394"/>
        <v>031524</v>
      </c>
      <c r="F5058" s="51" t="e">
        <f>VLOOKUP(E5058,#REF!,8,FALSE)</f>
        <v>#REF!</v>
      </c>
      <c r="G5058" s="51" t="e">
        <f>VLOOKUP(E5058,#REF!,9,FALSE)</f>
        <v>#REF!</v>
      </c>
      <c r="H5058" s="52">
        <v>909108</v>
      </c>
      <c r="I5058" s="51" t="s">
        <v>4839</v>
      </c>
      <c r="J5058" s="53">
        <v>9.4</v>
      </c>
      <c r="K5058" s="53">
        <v>5.4999989999999999</v>
      </c>
      <c r="L5058" s="53">
        <v>11.781290159946236</v>
      </c>
      <c r="M5058" s="53">
        <v>7.1175169784946233</v>
      </c>
      <c r="N5058" s="53">
        <f t="shared" si="395"/>
        <v>5295.432632</v>
      </c>
      <c r="O5058" s="53" t="e">
        <f>VLOOKUP(E5058,#REF!,29,FALSE)</f>
        <v>#REF!</v>
      </c>
      <c r="P5058" s="53" t="e">
        <f t="shared" si="396"/>
        <v>#REF!</v>
      </c>
      <c r="Q5058" s="53">
        <v>4.6637731814516128</v>
      </c>
    </row>
    <row r="5059" spans="1:17">
      <c r="A5059" s="51" t="s">
        <v>5399</v>
      </c>
      <c r="B5059" s="51">
        <f t="shared" ref="B5059:B5122" si="397">MONTH(A5059)</f>
        <v>7</v>
      </c>
      <c r="C5059" s="51">
        <f t="shared" ref="C5059:C5122" si="398">VLOOKUP(B5059,T:V,3,FALSE)</f>
        <v>744</v>
      </c>
      <c r="D5059" s="51" t="s">
        <v>2172</v>
      </c>
      <c r="E5059" s="54" t="str">
        <f t="shared" ref="E5059:E5122" si="399">RIGHT(LEFT(D5059,16),6)</f>
        <v>031667</v>
      </c>
      <c r="F5059" s="51" t="e">
        <f>VLOOKUP(E5059,#REF!,8,FALSE)</f>
        <v>#REF!</v>
      </c>
      <c r="G5059" s="51" t="e">
        <f>VLOOKUP(E5059,#REF!,9,FALSE)</f>
        <v>#REF!</v>
      </c>
      <c r="H5059" s="52">
        <v>897987</v>
      </c>
      <c r="I5059" s="51" t="s">
        <v>4840</v>
      </c>
      <c r="J5059" s="53">
        <v>10.7</v>
      </c>
      <c r="K5059" s="53">
        <v>7.8000030000000002</v>
      </c>
      <c r="L5059" s="53">
        <v>11.83548895295699</v>
      </c>
      <c r="M5059" s="53">
        <v>8.9083674139784943</v>
      </c>
      <c r="N5059" s="53">
        <f t="shared" ref="N5059:N5122" si="400">M5059*C5059</f>
        <v>6627.8253559999994</v>
      </c>
      <c r="O5059" s="53" t="e">
        <f>VLOOKUP(E5059,#REF!,29,FALSE)</f>
        <v>#REF!</v>
      </c>
      <c r="P5059" s="53" t="e">
        <f t="shared" ref="P5059:P5122" si="401">N5059*O5059</f>
        <v>#REF!</v>
      </c>
      <c r="Q5059" s="53">
        <v>2.9271215389784939</v>
      </c>
    </row>
    <row r="5060" spans="1:17">
      <c r="A5060" s="51" t="s">
        <v>5399</v>
      </c>
      <c r="B5060" s="51">
        <f t="shared" si="397"/>
        <v>7</v>
      </c>
      <c r="C5060" s="51">
        <f t="shared" si="398"/>
        <v>744</v>
      </c>
      <c r="D5060" s="51" t="s">
        <v>2661</v>
      </c>
      <c r="E5060" s="54" t="str">
        <f t="shared" si="399"/>
        <v>032081</v>
      </c>
      <c r="F5060" s="51" t="e">
        <f>VLOOKUP(E5060,#REF!,8,FALSE)</f>
        <v>#REF!</v>
      </c>
      <c r="G5060" s="51" t="e">
        <f>VLOOKUP(E5060,#REF!,9,FALSE)</f>
        <v>#REF!</v>
      </c>
      <c r="H5060" s="52">
        <v>909586</v>
      </c>
      <c r="I5060" s="51" t="s">
        <v>4841</v>
      </c>
      <c r="J5060" s="53">
        <v>14.1</v>
      </c>
      <c r="K5060" s="53">
        <v>9.8999959999999998</v>
      </c>
      <c r="L5060" s="53">
        <v>15.146295876344086</v>
      </c>
      <c r="M5060" s="53">
        <v>10.980528841397851</v>
      </c>
      <c r="N5060" s="53">
        <f t="shared" si="400"/>
        <v>8169.5134580000013</v>
      </c>
      <c r="O5060" s="53" t="e">
        <f>VLOOKUP(E5060,#REF!,29,FALSE)</f>
        <v>#REF!</v>
      </c>
      <c r="P5060" s="53" t="e">
        <f t="shared" si="401"/>
        <v>#REF!</v>
      </c>
      <c r="Q5060" s="53">
        <v>4.1657670349462359</v>
      </c>
    </row>
    <row r="5061" spans="1:17">
      <c r="A5061" s="51" t="s">
        <v>5399</v>
      </c>
      <c r="B5061" s="51">
        <f t="shared" si="397"/>
        <v>7</v>
      </c>
      <c r="C5061" s="51">
        <f t="shared" si="398"/>
        <v>744</v>
      </c>
      <c r="D5061" s="51" t="s">
        <v>2656</v>
      </c>
      <c r="E5061" s="54" t="str">
        <f t="shared" si="399"/>
        <v>032082</v>
      </c>
      <c r="F5061" s="51" t="e">
        <f>VLOOKUP(E5061,#REF!,8,FALSE)</f>
        <v>#REF!</v>
      </c>
      <c r="G5061" s="51" t="e">
        <f>VLOOKUP(E5061,#REF!,9,FALSE)</f>
        <v>#REF!</v>
      </c>
      <c r="H5061" s="52">
        <v>909555</v>
      </c>
      <c r="I5061" s="51" t="s">
        <v>4842</v>
      </c>
      <c r="J5061" s="53">
        <v>15.2</v>
      </c>
      <c r="K5061" s="53">
        <v>9.9999990000000007</v>
      </c>
      <c r="L5061" s="53">
        <v>16.648040521505376</v>
      </c>
      <c r="M5061" s="53">
        <v>11.308900985215054</v>
      </c>
      <c r="N5061" s="53">
        <f t="shared" si="400"/>
        <v>8413.8223330000001</v>
      </c>
      <c r="O5061" s="53" t="e">
        <f>VLOOKUP(E5061,#REF!,29,FALSE)</f>
        <v>#REF!</v>
      </c>
      <c r="P5061" s="53" t="e">
        <f t="shared" si="401"/>
        <v>#REF!</v>
      </c>
      <c r="Q5061" s="53">
        <v>5.3391395362903236</v>
      </c>
    </row>
    <row r="5062" spans="1:17">
      <c r="A5062" s="51" t="s">
        <v>5399</v>
      </c>
      <c r="B5062" s="51">
        <f t="shared" si="397"/>
        <v>7</v>
      </c>
      <c r="C5062" s="51">
        <f t="shared" si="398"/>
        <v>744</v>
      </c>
      <c r="D5062" s="51" t="s">
        <v>2658</v>
      </c>
      <c r="E5062" s="54" t="str">
        <f t="shared" si="399"/>
        <v>032083</v>
      </c>
      <c r="F5062" s="51" t="e">
        <f>VLOOKUP(E5062,#REF!,8,FALSE)</f>
        <v>#REF!</v>
      </c>
      <c r="G5062" s="51" t="e">
        <f>VLOOKUP(E5062,#REF!,9,FALSE)</f>
        <v>#REF!</v>
      </c>
      <c r="H5062" s="52">
        <v>909556</v>
      </c>
      <c r="I5062" s="51" t="s">
        <v>4843</v>
      </c>
      <c r="J5062" s="53">
        <v>13.9</v>
      </c>
      <c r="K5062" s="53">
        <v>9.8000000000000007</v>
      </c>
      <c r="L5062" s="53">
        <v>14.424025903225806</v>
      </c>
      <c r="M5062" s="53">
        <v>10.500226997311829</v>
      </c>
      <c r="N5062" s="53">
        <f t="shared" si="400"/>
        <v>7812.1688860000013</v>
      </c>
      <c r="O5062" s="53" t="e">
        <f>VLOOKUP(E5062,#REF!,29,FALSE)</f>
        <v>#REF!</v>
      </c>
      <c r="P5062" s="53" t="e">
        <f t="shared" si="401"/>
        <v>#REF!</v>
      </c>
      <c r="Q5062" s="53">
        <v>3.9237989059139777</v>
      </c>
    </row>
    <row r="5063" spans="1:17">
      <c r="A5063" s="51" t="s">
        <v>5399</v>
      </c>
      <c r="B5063" s="51">
        <f t="shared" si="397"/>
        <v>7</v>
      </c>
      <c r="C5063" s="51">
        <f t="shared" si="398"/>
        <v>744</v>
      </c>
      <c r="D5063" s="51" t="s">
        <v>2486</v>
      </c>
      <c r="E5063" s="54" t="str">
        <f t="shared" si="399"/>
        <v>032342</v>
      </c>
      <c r="F5063" s="51" t="e">
        <f>VLOOKUP(E5063,#REF!,8,FALSE)</f>
        <v>#REF!</v>
      </c>
      <c r="G5063" s="51" t="e">
        <f>VLOOKUP(E5063,#REF!,9,FALSE)</f>
        <v>#REF!</v>
      </c>
      <c r="H5063" s="52">
        <v>909535</v>
      </c>
      <c r="I5063" s="51" t="s">
        <v>4844</v>
      </c>
      <c r="J5063" s="53">
        <v>5.9</v>
      </c>
      <c r="K5063" s="53">
        <v>5.9</v>
      </c>
      <c r="L5063" s="53">
        <v>8.7308223884408598</v>
      </c>
      <c r="M5063" s="53">
        <v>8.7308223884408598</v>
      </c>
      <c r="N5063" s="53">
        <f t="shared" si="400"/>
        <v>6495.7318569999998</v>
      </c>
      <c r="O5063" s="53" t="e">
        <f>VLOOKUP(E5063,#REF!,29,FALSE)</f>
        <v>#REF!</v>
      </c>
      <c r="P5063" s="53" t="e">
        <f t="shared" si="401"/>
        <v>#REF!</v>
      </c>
      <c r="Q5063" s="53">
        <v>0</v>
      </c>
    </row>
    <row r="5064" spans="1:17">
      <c r="A5064" s="51" t="s">
        <v>5399</v>
      </c>
      <c r="B5064" s="51">
        <f t="shared" si="397"/>
        <v>7</v>
      </c>
      <c r="C5064" s="51">
        <f t="shared" si="398"/>
        <v>744</v>
      </c>
      <c r="D5064" s="51" t="s">
        <v>2488</v>
      </c>
      <c r="E5064" s="54" t="str">
        <f t="shared" si="399"/>
        <v>032343</v>
      </c>
      <c r="F5064" s="51" t="e">
        <f>VLOOKUP(E5064,#REF!,8,FALSE)</f>
        <v>#REF!</v>
      </c>
      <c r="G5064" s="51" t="e">
        <f>VLOOKUP(E5064,#REF!,9,FALSE)</f>
        <v>#REF!</v>
      </c>
      <c r="H5064" s="52">
        <v>910155</v>
      </c>
      <c r="I5064" s="51" t="s">
        <v>4845</v>
      </c>
      <c r="J5064" s="53">
        <v>13.1</v>
      </c>
      <c r="K5064" s="53">
        <v>13.1</v>
      </c>
      <c r="L5064" s="53">
        <v>18.975156122311827</v>
      </c>
      <c r="M5064" s="53">
        <v>18.975156122311827</v>
      </c>
      <c r="N5064" s="53">
        <f t="shared" si="400"/>
        <v>14117.516154999999</v>
      </c>
      <c r="O5064" s="53" t="e">
        <f>VLOOKUP(E5064,#REF!,29,FALSE)</f>
        <v>#REF!</v>
      </c>
      <c r="P5064" s="53" t="e">
        <f t="shared" si="401"/>
        <v>#REF!</v>
      </c>
      <c r="Q5064" s="53">
        <v>0</v>
      </c>
    </row>
    <row r="5065" spans="1:17">
      <c r="A5065" s="51" t="s">
        <v>5399</v>
      </c>
      <c r="B5065" s="51">
        <f t="shared" si="397"/>
        <v>7</v>
      </c>
      <c r="C5065" s="51">
        <f t="shared" si="398"/>
        <v>744</v>
      </c>
      <c r="D5065" s="51" t="s">
        <v>2394</v>
      </c>
      <c r="E5065" s="54" t="str">
        <f t="shared" si="399"/>
        <v>032344</v>
      </c>
      <c r="F5065" s="51" t="e">
        <f>VLOOKUP(E5065,#REF!,8,FALSE)</f>
        <v>#REF!</v>
      </c>
      <c r="G5065" s="51" t="e">
        <f>VLOOKUP(E5065,#REF!,9,FALSE)</f>
        <v>#REF!</v>
      </c>
      <c r="H5065" s="52">
        <v>909499</v>
      </c>
      <c r="I5065" s="51" t="s">
        <v>4846</v>
      </c>
      <c r="J5065" s="53">
        <v>11.6</v>
      </c>
      <c r="K5065" s="53">
        <v>11.6</v>
      </c>
      <c r="L5065" s="53">
        <v>17.525440962365593</v>
      </c>
      <c r="M5065" s="53">
        <v>17.525440962365593</v>
      </c>
      <c r="N5065" s="53">
        <f t="shared" si="400"/>
        <v>13038.928076000002</v>
      </c>
      <c r="O5065" s="53" t="e">
        <f>VLOOKUP(E5065,#REF!,29,FALSE)</f>
        <v>#REF!</v>
      </c>
      <c r="P5065" s="53" t="e">
        <f t="shared" si="401"/>
        <v>#REF!</v>
      </c>
      <c r="Q5065" s="53">
        <v>0</v>
      </c>
    </row>
    <row r="5066" spans="1:17">
      <c r="A5066" s="51" t="s">
        <v>5399</v>
      </c>
      <c r="B5066" s="51">
        <f t="shared" si="397"/>
        <v>7</v>
      </c>
      <c r="C5066" s="51">
        <f t="shared" si="398"/>
        <v>744</v>
      </c>
      <c r="D5066" s="51" t="s">
        <v>2398</v>
      </c>
      <c r="E5066" s="54" t="str">
        <f t="shared" si="399"/>
        <v>032345</v>
      </c>
      <c r="F5066" s="51" t="e">
        <f>VLOOKUP(E5066,#REF!,8,FALSE)</f>
        <v>#REF!</v>
      </c>
      <c r="G5066" s="51" t="e">
        <f>VLOOKUP(E5066,#REF!,9,FALSE)</f>
        <v>#REF!</v>
      </c>
      <c r="H5066" s="52">
        <v>909536</v>
      </c>
      <c r="I5066" s="51" t="s">
        <v>4847</v>
      </c>
      <c r="J5066" s="53">
        <v>9</v>
      </c>
      <c r="K5066" s="53">
        <v>9</v>
      </c>
      <c r="L5066" s="53">
        <v>12.824028193548388</v>
      </c>
      <c r="M5066" s="53">
        <v>12.824028193548388</v>
      </c>
      <c r="N5066" s="53">
        <f t="shared" si="400"/>
        <v>9541.0769760000003</v>
      </c>
      <c r="O5066" s="53" t="e">
        <f>VLOOKUP(E5066,#REF!,29,FALSE)</f>
        <v>#REF!</v>
      </c>
      <c r="P5066" s="53" t="e">
        <f t="shared" si="401"/>
        <v>#REF!</v>
      </c>
      <c r="Q5066" s="53">
        <v>0</v>
      </c>
    </row>
    <row r="5067" spans="1:17">
      <c r="A5067" s="51" t="s">
        <v>5399</v>
      </c>
      <c r="B5067" s="51">
        <f t="shared" si="397"/>
        <v>7</v>
      </c>
      <c r="C5067" s="51">
        <f t="shared" si="398"/>
        <v>744</v>
      </c>
      <c r="D5067" s="51" t="s">
        <v>2382</v>
      </c>
      <c r="E5067" s="54" t="str">
        <f t="shared" si="399"/>
        <v>032346</v>
      </c>
      <c r="F5067" s="51" t="e">
        <f>VLOOKUP(E5067,#REF!,8,FALSE)</f>
        <v>#REF!</v>
      </c>
      <c r="G5067" s="51" t="e">
        <f>VLOOKUP(E5067,#REF!,9,FALSE)</f>
        <v>#REF!</v>
      </c>
      <c r="H5067" s="52">
        <v>909537</v>
      </c>
      <c r="I5067" s="51" t="s">
        <v>4848</v>
      </c>
      <c r="J5067" s="53">
        <v>13.5</v>
      </c>
      <c r="K5067" s="53">
        <v>13.5</v>
      </c>
      <c r="L5067" s="53">
        <v>15.413903760752687</v>
      </c>
      <c r="M5067" s="53">
        <v>15.413903760752687</v>
      </c>
      <c r="N5067" s="53">
        <f t="shared" si="400"/>
        <v>11467.944398</v>
      </c>
      <c r="O5067" s="53" t="e">
        <f>VLOOKUP(E5067,#REF!,29,FALSE)</f>
        <v>#REF!</v>
      </c>
      <c r="P5067" s="53" t="e">
        <f t="shared" si="401"/>
        <v>#REF!</v>
      </c>
      <c r="Q5067" s="53">
        <v>0</v>
      </c>
    </row>
    <row r="5068" spans="1:17">
      <c r="A5068" s="51" t="s">
        <v>5399</v>
      </c>
      <c r="B5068" s="51">
        <f t="shared" si="397"/>
        <v>7</v>
      </c>
      <c r="C5068" s="51">
        <f t="shared" si="398"/>
        <v>744</v>
      </c>
      <c r="D5068" s="51" t="s">
        <v>2400</v>
      </c>
      <c r="E5068" s="54" t="str">
        <f t="shared" si="399"/>
        <v>032347</v>
      </c>
      <c r="F5068" s="51" t="e">
        <f>VLOOKUP(E5068,#REF!,8,FALSE)</f>
        <v>#REF!</v>
      </c>
      <c r="G5068" s="51" t="e">
        <f>VLOOKUP(E5068,#REF!,9,FALSE)</f>
        <v>#REF!</v>
      </c>
      <c r="H5068" s="52">
        <v>909538</v>
      </c>
      <c r="I5068" s="51" t="s">
        <v>4849</v>
      </c>
      <c r="J5068" s="53">
        <v>7.7</v>
      </c>
      <c r="K5068" s="53">
        <v>7.7</v>
      </c>
      <c r="L5068" s="53">
        <v>13.084684439516129</v>
      </c>
      <c r="M5068" s="53">
        <v>13.084684439516129</v>
      </c>
      <c r="N5068" s="53">
        <f t="shared" si="400"/>
        <v>9735.0052230000001</v>
      </c>
      <c r="O5068" s="53" t="e">
        <f>VLOOKUP(E5068,#REF!,29,FALSE)</f>
        <v>#REF!</v>
      </c>
      <c r="P5068" s="53" t="e">
        <f t="shared" si="401"/>
        <v>#REF!</v>
      </c>
      <c r="Q5068" s="53">
        <v>0</v>
      </c>
    </row>
    <row r="5069" spans="1:17">
      <c r="A5069" s="51" t="s">
        <v>5399</v>
      </c>
      <c r="B5069" s="51">
        <f t="shared" si="397"/>
        <v>7</v>
      </c>
      <c r="C5069" s="51">
        <f t="shared" si="398"/>
        <v>744</v>
      </c>
      <c r="D5069" s="51" t="s">
        <v>2386</v>
      </c>
      <c r="E5069" s="54" t="str">
        <f t="shared" si="399"/>
        <v>032348</v>
      </c>
      <c r="F5069" s="51" t="e">
        <f>VLOOKUP(E5069,#REF!,8,FALSE)</f>
        <v>#REF!</v>
      </c>
      <c r="G5069" s="51" t="e">
        <f>VLOOKUP(E5069,#REF!,9,FALSE)</f>
        <v>#REF!</v>
      </c>
      <c r="H5069" s="52">
        <v>909539</v>
      </c>
      <c r="I5069" s="51" t="s">
        <v>4850</v>
      </c>
      <c r="J5069" s="53">
        <v>7.9</v>
      </c>
      <c r="K5069" s="53">
        <v>7.9</v>
      </c>
      <c r="L5069" s="53">
        <v>12.317231108870967</v>
      </c>
      <c r="M5069" s="53">
        <v>12.317231108870967</v>
      </c>
      <c r="N5069" s="53">
        <f t="shared" si="400"/>
        <v>9164.019945</v>
      </c>
      <c r="O5069" s="53" t="e">
        <f>VLOOKUP(E5069,#REF!,29,FALSE)</f>
        <v>#REF!</v>
      </c>
      <c r="P5069" s="53" t="e">
        <f t="shared" si="401"/>
        <v>#REF!</v>
      </c>
      <c r="Q5069" s="53">
        <v>0</v>
      </c>
    </row>
    <row r="5070" spans="1:17">
      <c r="A5070" s="51" t="s">
        <v>5399</v>
      </c>
      <c r="B5070" s="51">
        <f t="shared" si="397"/>
        <v>7</v>
      </c>
      <c r="C5070" s="51">
        <f t="shared" si="398"/>
        <v>744</v>
      </c>
      <c r="D5070" s="51" t="s">
        <v>2407</v>
      </c>
      <c r="E5070" s="54" t="str">
        <f t="shared" si="399"/>
        <v>032357</v>
      </c>
      <c r="F5070" s="51" t="e">
        <f>VLOOKUP(E5070,#REF!,8,FALSE)</f>
        <v>#REF!</v>
      </c>
      <c r="G5070" s="51" t="e">
        <f>VLOOKUP(E5070,#REF!,9,FALSE)</f>
        <v>#REF!</v>
      </c>
      <c r="H5070" s="52">
        <v>910134</v>
      </c>
      <c r="I5070" s="51" t="s">
        <v>4851</v>
      </c>
      <c r="J5070" s="53">
        <v>13.6</v>
      </c>
      <c r="K5070" s="53">
        <v>13.6</v>
      </c>
      <c r="L5070" s="53">
        <v>19.818210049731185</v>
      </c>
      <c r="M5070" s="53">
        <v>19.818210049731185</v>
      </c>
      <c r="N5070" s="53">
        <f t="shared" si="400"/>
        <v>14744.748277000002</v>
      </c>
      <c r="O5070" s="53" t="e">
        <f>VLOOKUP(E5070,#REF!,29,FALSE)</f>
        <v>#REF!</v>
      </c>
      <c r="P5070" s="53" t="e">
        <f t="shared" si="401"/>
        <v>#REF!</v>
      </c>
      <c r="Q5070" s="53">
        <v>0</v>
      </c>
    </row>
    <row r="5071" spans="1:17">
      <c r="A5071" s="51" t="s">
        <v>5399</v>
      </c>
      <c r="B5071" s="51">
        <f t="shared" si="397"/>
        <v>7</v>
      </c>
      <c r="C5071" s="51">
        <f t="shared" si="398"/>
        <v>744</v>
      </c>
      <c r="D5071" s="51" t="s">
        <v>2405</v>
      </c>
      <c r="E5071" s="54" t="str">
        <f t="shared" si="399"/>
        <v>032358</v>
      </c>
      <c r="F5071" s="51" t="e">
        <f>VLOOKUP(E5071,#REF!,8,FALSE)</f>
        <v>#REF!</v>
      </c>
      <c r="G5071" s="51" t="e">
        <f>VLOOKUP(E5071,#REF!,9,FALSE)</f>
        <v>#REF!</v>
      </c>
      <c r="H5071" s="52">
        <v>910136</v>
      </c>
      <c r="I5071" s="51" t="s">
        <v>4852</v>
      </c>
      <c r="J5071" s="53">
        <v>13.6</v>
      </c>
      <c r="K5071" s="53">
        <v>13.6</v>
      </c>
      <c r="L5071" s="53">
        <v>17.420825880376345</v>
      </c>
      <c r="M5071" s="53">
        <v>17.420825880376345</v>
      </c>
      <c r="N5071" s="53">
        <f t="shared" si="400"/>
        <v>12961.094455</v>
      </c>
      <c r="O5071" s="53" t="e">
        <f>VLOOKUP(E5071,#REF!,29,FALSE)</f>
        <v>#REF!</v>
      </c>
      <c r="P5071" s="53" t="e">
        <f t="shared" si="401"/>
        <v>#REF!</v>
      </c>
      <c r="Q5071" s="53">
        <v>0</v>
      </c>
    </row>
    <row r="5072" spans="1:17">
      <c r="A5072" s="51" t="s">
        <v>5399</v>
      </c>
      <c r="B5072" s="51">
        <f t="shared" si="397"/>
        <v>7</v>
      </c>
      <c r="C5072" s="51">
        <f t="shared" si="398"/>
        <v>744</v>
      </c>
      <c r="D5072" s="51" t="s">
        <v>2403</v>
      </c>
      <c r="E5072" s="54" t="str">
        <f t="shared" si="399"/>
        <v>032359</v>
      </c>
      <c r="F5072" s="51" t="e">
        <f>VLOOKUP(E5072,#REF!,8,FALSE)</f>
        <v>#REF!</v>
      </c>
      <c r="G5072" s="51" t="e">
        <f>VLOOKUP(E5072,#REF!,9,FALSE)</f>
        <v>#REF!</v>
      </c>
      <c r="H5072" s="52">
        <v>910138</v>
      </c>
      <c r="I5072" s="51" t="s">
        <v>4853</v>
      </c>
      <c r="J5072" s="53">
        <v>13.6</v>
      </c>
      <c r="K5072" s="53">
        <v>13.6</v>
      </c>
      <c r="L5072" s="53">
        <v>14.111365075268818</v>
      </c>
      <c r="M5072" s="53">
        <v>14.111365075268818</v>
      </c>
      <c r="N5072" s="53">
        <f t="shared" si="400"/>
        <v>10498.855616000001</v>
      </c>
      <c r="O5072" s="53" t="e">
        <f>VLOOKUP(E5072,#REF!,29,FALSE)</f>
        <v>#REF!</v>
      </c>
      <c r="P5072" s="53" t="e">
        <f t="shared" si="401"/>
        <v>#REF!</v>
      </c>
      <c r="Q5072" s="53">
        <v>0</v>
      </c>
    </row>
    <row r="5073" spans="1:17">
      <c r="A5073" s="51" t="s">
        <v>5399</v>
      </c>
      <c r="B5073" s="51">
        <f t="shared" si="397"/>
        <v>7</v>
      </c>
      <c r="C5073" s="51">
        <f t="shared" si="398"/>
        <v>744</v>
      </c>
      <c r="D5073" s="51" t="s">
        <v>945</v>
      </c>
      <c r="E5073" s="54" t="str">
        <f t="shared" si="399"/>
        <v>030282</v>
      </c>
      <c r="F5073" s="51" t="e">
        <f>VLOOKUP(E5073,#REF!,8,FALSE)</f>
        <v>#REF!</v>
      </c>
      <c r="G5073" s="51" t="e">
        <f>VLOOKUP(E5073,#REF!,9,FALSE)</f>
        <v>#REF!</v>
      </c>
      <c r="H5073" s="52">
        <v>20062</v>
      </c>
      <c r="I5073" s="51" t="s">
        <v>4854</v>
      </c>
      <c r="J5073" s="53">
        <v>11.6</v>
      </c>
      <c r="K5073" s="53">
        <v>11</v>
      </c>
      <c r="L5073" s="53">
        <v>11.362631634408602</v>
      </c>
      <c r="M5073" s="53">
        <v>11.362631634408602</v>
      </c>
      <c r="N5073" s="53">
        <f t="shared" si="400"/>
        <v>8453.7979360000008</v>
      </c>
      <c r="O5073" s="53" t="e">
        <f>VLOOKUP(E5073,#REF!,29,FALSE)</f>
        <v>#REF!</v>
      </c>
      <c r="P5073" s="53" t="e">
        <f t="shared" si="401"/>
        <v>#REF!</v>
      </c>
      <c r="Q5073" s="53">
        <v>0</v>
      </c>
    </row>
    <row r="5074" spans="1:17">
      <c r="A5074" s="51" t="s">
        <v>5399</v>
      </c>
      <c r="B5074" s="51">
        <f t="shared" si="397"/>
        <v>7</v>
      </c>
      <c r="C5074" s="51">
        <f t="shared" si="398"/>
        <v>744</v>
      </c>
      <c r="D5074" s="51" t="s">
        <v>976</v>
      </c>
      <c r="E5074" s="54" t="str">
        <f t="shared" si="399"/>
        <v>030295</v>
      </c>
      <c r="F5074" s="51" t="e">
        <f>VLOOKUP(E5074,#REF!,8,FALSE)</f>
        <v>#REF!</v>
      </c>
      <c r="G5074" s="51" t="e">
        <f>VLOOKUP(E5074,#REF!,9,FALSE)</f>
        <v>#REF!</v>
      </c>
      <c r="H5074" s="52">
        <v>889183</v>
      </c>
      <c r="I5074" s="51" t="s">
        <v>4855</v>
      </c>
      <c r="J5074" s="53">
        <v>8.26</v>
      </c>
      <c r="K5074" s="53">
        <v>8</v>
      </c>
      <c r="L5074" s="53">
        <v>9.3618270376344093</v>
      </c>
      <c r="M5074" s="53">
        <v>9.3618270376344093</v>
      </c>
      <c r="N5074" s="53">
        <f t="shared" si="400"/>
        <v>6965.1993160000002</v>
      </c>
      <c r="O5074" s="53" t="e">
        <f>VLOOKUP(E5074,#REF!,29,FALSE)</f>
        <v>#REF!</v>
      </c>
      <c r="P5074" s="53" t="e">
        <f t="shared" si="401"/>
        <v>#REF!</v>
      </c>
      <c r="Q5074" s="53">
        <v>0</v>
      </c>
    </row>
    <row r="5075" spans="1:17">
      <c r="A5075" s="51" t="s">
        <v>5399</v>
      </c>
      <c r="B5075" s="51">
        <f t="shared" si="397"/>
        <v>7</v>
      </c>
      <c r="C5075" s="51">
        <f t="shared" si="398"/>
        <v>744</v>
      </c>
      <c r="D5075" s="51" t="s">
        <v>933</v>
      </c>
      <c r="E5075" s="54" t="str">
        <f t="shared" si="399"/>
        <v>030299</v>
      </c>
      <c r="F5075" s="51" t="e">
        <f>VLOOKUP(E5075,#REF!,8,FALSE)</f>
        <v>#REF!</v>
      </c>
      <c r="G5075" s="51" t="e">
        <f>VLOOKUP(E5075,#REF!,9,FALSE)</f>
        <v>#REF!</v>
      </c>
      <c r="H5075" s="52">
        <v>20034</v>
      </c>
      <c r="I5075" s="51" t="s">
        <v>4856</v>
      </c>
      <c r="J5075" s="53">
        <v>19.79</v>
      </c>
      <c r="K5075" s="53">
        <v>19</v>
      </c>
      <c r="L5075" s="53">
        <v>17.659241556451612</v>
      </c>
      <c r="M5075" s="53">
        <v>17.659241556451612</v>
      </c>
      <c r="N5075" s="53">
        <f t="shared" si="400"/>
        <v>13138.475718</v>
      </c>
      <c r="O5075" s="53" t="e">
        <f>VLOOKUP(E5075,#REF!,29,FALSE)</f>
        <v>#REF!</v>
      </c>
      <c r="P5075" s="53" t="e">
        <f t="shared" si="401"/>
        <v>#REF!</v>
      </c>
      <c r="Q5075" s="53">
        <v>0</v>
      </c>
    </row>
    <row r="5076" spans="1:17">
      <c r="A5076" s="51" t="s">
        <v>5399</v>
      </c>
      <c r="B5076" s="51">
        <f t="shared" si="397"/>
        <v>7</v>
      </c>
      <c r="C5076" s="51">
        <f t="shared" si="398"/>
        <v>744</v>
      </c>
      <c r="D5076" s="51" t="s">
        <v>2927</v>
      </c>
      <c r="E5076" s="54" t="str">
        <f t="shared" si="399"/>
        <v>033686</v>
      </c>
      <c r="F5076" s="51" t="e">
        <f>VLOOKUP(E5076,#REF!,8,FALSE)</f>
        <v>#REF!</v>
      </c>
      <c r="G5076" s="51" t="e">
        <f>VLOOKUP(E5076,#REF!,9,FALSE)</f>
        <v>#REF!</v>
      </c>
      <c r="H5076" s="52">
        <v>910082</v>
      </c>
      <c r="I5076" s="51" t="s">
        <v>4857</v>
      </c>
      <c r="J5076" s="53">
        <v>15.3</v>
      </c>
      <c r="K5076" s="53">
        <v>12.2</v>
      </c>
      <c r="L5076" s="53">
        <v>4.5600636908602148</v>
      </c>
      <c r="M5076" s="53">
        <v>4.5600636908602148</v>
      </c>
      <c r="N5076" s="53">
        <f t="shared" si="400"/>
        <v>3392.6873859999996</v>
      </c>
      <c r="O5076" s="53" t="e">
        <f>VLOOKUP(E5076,#REF!,29,FALSE)</f>
        <v>#REF!</v>
      </c>
      <c r="P5076" s="53" t="e">
        <f t="shared" si="401"/>
        <v>#REF!</v>
      </c>
      <c r="Q5076" s="53">
        <v>0</v>
      </c>
    </row>
    <row r="5077" spans="1:17">
      <c r="A5077" s="51" t="s">
        <v>5399</v>
      </c>
      <c r="B5077" s="51">
        <f t="shared" si="397"/>
        <v>7</v>
      </c>
      <c r="C5077" s="51">
        <f t="shared" si="398"/>
        <v>744</v>
      </c>
      <c r="D5077" s="51" t="s">
        <v>1354</v>
      </c>
      <c r="E5077" s="54" t="str">
        <f t="shared" si="399"/>
        <v>030838</v>
      </c>
      <c r="F5077" s="51" t="e">
        <f>VLOOKUP(E5077,#REF!,8,FALSE)</f>
        <v>#REF!</v>
      </c>
      <c r="G5077" s="51" t="e">
        <f>VLOOKUP(E5077,#REF!,9,FALSE)</f>
        <v>#REF!</v>
      </c>
      <c r="H5077" s="52">
        <v>892119</v>
      </c>
      <c r="I5077" s="51" t="s">
        <v>5403</v>
      </c>
      <c r="J5077" s="53">
        <v>14.2</v>
      </c>
      <c r="K5077" s="53">
        <v>14.800003</v>
      </c>
      <c r="L5077" s="53">
        <v>12.218597555107527</v>
      </c>
      <c r="M5077" s="53">
        <v>12.21859759408602</v>
      </c>
      <c r="N5077" s="53">
        <f t="shared" si="400"/>
        <v>9090.6366099999996</v>
      </c>
      <c r="O5077" s="53" t="e">
        <f>VLOOKUP(E5077,#REF!,29,FALSE)</f>
        <v>#REF!</v>
      </c>
      <c r="P5077" s="53" t="e">
        <f t="shared" si="401"/>
        <v>#REF!</v>
      </c>
      <c r="Q5077" s="53">
        <v>0</v>
      </c>
    </row>
    <row r="5078" spans="1:17">
      <c r="A5078" s="51" t="s">
        <v>5399</v>
      </c>
      <c r="B5078" s="51">
        <f t="shared" si="397"/>
        <v>7</v>
      </c>
      <c r="C5078" s="51">
        <f t="shared" si="398"/>
        <v>744</v>
      </c>
      <c r="D5078" s="51" t="s">
        <v>968</v>
      </c>
      <c r="E5078" s="54" t="str">
        <f t="shared" si="399"/>
        <v>030121</v>
      </c>
      <c r="F5078" s="51" t="e">
        <f>VLOOKUP(E5078,#REF!,8,FALSE)</f>
        <v>#REF!</v>
      </c>
      <c r="G5078" s="51" t="e">
        <f>VLOOKUP(E5078,#REF!,9,FALSE)</f>
        <v>#REF!</v>
      </c>
      <c r="H5078" s="52">
        <v>8958</v>
      </c>
      <c r="I5078" s="51" t="s">
        <v>4858</v>
      </c>
      <c r="J5078" s="53">
        <v>6.92</v>
      </c>
      <c r="K5078" s="53">
        <v>6</v>
      </c>
      <c r="L5078" s="53">
        <v>6.2578388440860211</v>
      </c>
      <c r="M5078" s="53">
        <v>6.2578388440860211</v>
      </c>
      <c r="N5078" s="53">
        <f t="shared" si="400"/>
        <v>4655.8320999999996</v>
      </c>
      <c r="O5078" s="53" t="e">
        <f>VLOOKUP(E5078,#REF!,29,FALSE)</f>
        <v>#REF!</v>
      </c>
      <c r="P5078" s="53" t="e">
        <f t="shared" si="401"/>
        <v>#REF!</v>
      </c>
      <c r="Q5078" s="53">
        <v>0</v>
      </c>
    </row>
    <row r="5079" spans="1:17">
      <c r="A5079" s="51" t="s">
        <v>5399</v>
      </c>
      <c r="B5079" s="51">
        <f t="shared" si="397"/>
        <v>7</v>
      </c>
      <c r="C5079" s="51">
        <f t="shared" si="398"/>
        <v>744</v>
      </c>
      <c r="D5079" s="51" t="s">
        <v>956</v>
      </c>
      <c r="E5079" s="54" t="str">
        <f t="shared" si="399"/>
        <v>030333</v>
      </c>
      <c r="F5079" s="51" t="e">
        <f>VLOOKUP(E5079,#REF!,8,FALSE)</f>
        <v>#REF!</v>
      </c>
      <c r="G5079" s="51" t="e">
        <f>VLOOKUP(E5079,#REF!,9,FALSE)</f>
        <v>#REF!</v>
      </c>
      <c r="H5079" s="52">
        <v>8983</v>
      </c>
      <c r="I5079" s="51" t="s">
        <v>4859</v>
      </c>
      <c r="J5079" s="53">
        <v>6.56</v>
      </c>
      <c r="K5079" s="53">
        <v>6</v>
      </c>
      <c r="L5079" s="53">
        <v>13.933282685483871</v>
      </c>
      <c r="M5079" s="53">
        <v>13.933282685483871</v>
      </c>
      <c r="N5079" s="53">
        <f t="shared" si="400"/>
        <v>10366.362318</v>
      </c>
      <c r="O5079" s="53" t="e">
        <f>VLOOKUP(E5079,#REF!,29,FALSE)</f>
        <v>#REF!</v>
      </c>
      <c r="P5079" s="53" t="e">
        <f t="shared" si="401"/>
        <v>#REF!</v>
      </c>
      <c r="Q5079" s="53">
        <v>0</v>
      </c>
    </row>
    <row r="5080" spans="1:17">
      <c r="A5080" s="51" t="s">
        <v>5399</v>
      </c>
      <c r="B5080" s="51">
        <f t="shared" si="397"/>
        <v>7</v>
      </c>
      <c r="C5080" s="51">
        <f t="shared" si="398"/>
        <v>744</v>
      </c>
      <c r="D5080" s="51" t="s">
        <v>965</v>
      </c>
      <c r="E5080" s="54" t="str">
        <f t="shared" si="399"/>
        <v>030340</v>
      </c>
      <c r="F5080" s="51" t="e">
        <f>VLOOKUP(E5080,#REF!,8,FALSE)</f>
        <v>#REF!</v>
      </c>
      <c r="G5080" s="51" t="e">
        <f>VLOOKUP(E5080,#REF!,9,FALSE)</f>
        <v>#REF!</v>
      </c>
      <c r="H5080" s="52">
        <v>20064</v>
      </c>
      <c r="I5080" s="51" t="s">
        <v>4860</v>
      </c>
      <c r="J5080" s="53">
        <v>11.75</v>
      </c>
      <c r="K5080" s="53">
        <v>11</v>
      </c>
      <c r="L5080" s="53">
        <v>11.254143268817206</v>
      </c>
      <c r="M5080" s="53">
        <v>11.254143268817206</v>
      </c>
      <c r="N5080" s="53">
        <f t="shared" si="400"/>
        <v>8373.0825920000007</v>
      </c>
      <c r="O5080" s="53" t="e">
        <f>VLOOKUP(E5080,#REF!,29,FALSE)</f>
        <v>#REF!</v>
      </c>
      <c r="P5080" s="53" t="e">
        <f t="shared" si="401"/>
        <v>#REF!</v>
      </c>
      <c r="Q5080" s="53">
        <v>0</v>
      </c>
    </row>
    <row r="5081" spans="1:17">
      <c r="A5081" s="51" t="s">
        <v>5399</v>
      </c>
      <c r="B5081" s="51">
        <f t="shared" si="397"/>
        <v>7</v>
      </c>
      <c r="C5081" s="51">
        <f t="shared" si="398"/>
        <v>744</v>
      </c>
      <c r="D5081" s="51" t="s">
        <v>1074</v>
      </c>
      <c r="E5081" s="54" t="str">
        <f t="shared" si="399"/>
        <v>030498</v>
      </c>
      <c r="F5081" s="51" t="e">
        <f>VLOOKUP(E5081,#REF!,8,FALSE)</f>
        <v>#REF!</v>
      </c>
      <c r="G5081" s="51" t="e">
        <f>VLOOKUP(E5081,#REF!,9,FALSE)</f>
        <v>#REF!</v>
      </c>
      <c r="H5081" s="52">
        <v>890655</v>
      </c>
      <c r="I5081" s="51" t="s">
        <v>4861</v>
      </c>
      <c r="J5081" s="53">
        <v>12.3</v>
      </c>
      <c r="K5081" s="53">
        <v>14.000000999999999</v>
      </c>
      <c r="L5081" s="53">
        <v>16.607781451612901</v>
      </c>
      <c r="M5081" s="53">
        <v>16.607781461021506</v>
      </c>
      <c r="N5081" s="53">
        <f t="shared" si="400"/>
        <v>12356.189407000002</v>
      </c>
      <c r="O5081" s="53" t="e">
        <f>VLOOKUP(E5081,#REF!,29,FALSE)</f>
        <v>#REF!</v>
      </c>
      <c r="P5081" s="53" t="e">
        <f t="shared" si="401"/>
        <v>#REF!</v>
      </c>
      <c r="Q5081" s="53">
        <v>0</v>
      </c>
    </row>
    <row r="5082" spans="1:17">
      <c r="A5082" s="51" t="s">
        <v>5399</v>
      </c>
      <c r="B5082" s="51">
        <f t="shared" si="397"/>
        <v>7</v>
      </c>
      <c r="C5082" s="51">
        <f t="shared" si="398"/>
        <v>744</v>
      </c>
      <c r="D5082" s="51" t="s">
        <v>1263</v>
      </c>
      <c r="E5082" s="54" t="str">
        <f t="shared" si="399"/>
        <v>030500</v>
      </c>
      <c r="F5082" s="51" t="e">
        <f>VLOOKUP(E5082,#REF!,8,FALSE)</f>
        <v>#REF!</v>
      </c>
      <c r="G5082" s="51" t="e">
        <f>VLOOKUP(E5082,#REF!,9,FALSE)</f>
        <v>#REF!</v>
      </c>
      <c r="H5082" s="52">
        <v>890752</v>
      </c>
      <c r="I5082" s="51" t="s">
        <v>4862</v>
      </c>
      <c r="J5082" s="53">
        <v>15</v>
      </c>
      <c r="K5082" s="53">
        <v>14</v>
      </c>
      <c r="L5082" s="53">
        <v>15.000936637096773</v>
      </c>
      <c r="M5082" s="53">
        <v>15.000936637096773</v>
      </c>
      <c r="N5082" s="53">
        <f t="shared" si="400"/>
        <v>11160.696857999999</v>
      </c>
      <c r="O5082" s="53" t="e">
        <f>VLOOKUP(E5082,#REF!,29,FALSE)</f>
        <v>#REF!</v>
      </c>
      <c r="P5082" s="53" t="e">
        <f t="shared" si="401"/>
        <v>#REF!</v>
      </c>
      <c r="Q5082" s="53">
        <v>0</v>
      </c>
    </row>
    <row r="5083" spans="1:17">
      <c r="A5083" s="51" t="s">
        <v>5399</v>
      </c>
      <c r="B5083" s="51">
        <f t="shared" si="397"/>
        <v>7</v>
      </c>
      <c r="C5083" s="51">
        <f t="shared" si="398"/>
        <v>744</v>
      </c>
      <c r="D5083" s="51" t="s">
        <v>1264</v>
      </c>
      <c r="E5083" s="54" t="str">
        <f t="shared" si="399"/>
        <v>030501</v>
      </c>
      <c r="F5083" s="51" t="e">
        <f>VLOOKUP(E5083,#REF!,8,FALSE)</f>
        <v>#REF!</v>
      </c>
      <c r="G5083" s="51" t="e">
        <f>VLOOKUP(E5083,#REF!,9,FALSE)</f>
        <v>#REF!</v>
      </c>
      <c r="H5083" s="52">
        <v>8984</v>
      </c>
      <c r="I5083" s="51" t="s">
        <v>1265</v>
      </c>
      <c r="J5083" s="53">
        <v>8.4</v>
      </c>
      <c r="K5083" s="53">
        <v>8.4</v>
      </c>
      <c r="L5083" s="53">
        <v>14.763202067204301</v>
      </c>
      <c r="M5083" s="53">
        <v>14.763202067204301</v>
      </c>
      <c r="N5083" s="53">
        <f t="shared" si="400"/>
        <v>10983.822338</v>
      </c>
      <c r="O5083" s="53" t="e">
        <f>VLOOKUP(E5083,#REF!,29,FALSE)</f>
        <v>#REF!</v>
      </c>
      <c r="P5083" s="53" t="e">
        <f t="shared" si="401"/>
        <v>#REF!</v>
      </c>
      <c r="Q5083" s="53">
        <v>0</v>
      </c>
    </row>
    <row r="5084" spans="1:17">
      <c r="A5084" s="51" t="s">
        <v>5399</v>
      </c>
      <c r="B5084" s="51">
        <f t="shared" si="397"/>
        <v>7</v>
      </c>
      <c r="C5084" s="51">
        <f t="shared" si="398"/>
        <v>744</v>
      </c>
      <c r="D5084" s="51" t="s">
        <v>1072</v>
      </c>
      <c r="E5084" s="54" t="str">
        <f t="shared" si="399"/>
        <v>030505</v>
      </c>
      <c r="F5084" s="51" t="e">
        <f>VLOOKUP(E5084,#REF!,8,FALSE)</f>
        <v>#REF!</v>
      </c>
      <c r="G5084" s="51" t="e">
        <f>VLOOKUP(E5084,#REF!,9,FALSE)</f>
        <v>#REF!</v>
      </c>
      <c r="H5084" s="52">
        <v>891926</v>
      </c>
      <c r="I5084" s="51" t="s">
        <v>4863</v>
      </c>
      <c r="J5084" s="53">
        <v>12.1</v>
      </c>
      <c r="K5084" s="53">
        <v>13.199997</v>
      </c>
      <c r="L5084" s="53">
        <v>15.170168833333333</v>
      </c>
      <c r="M5084" s="53">
        <v>15.170168883064514</v>
      </c>
      <c r="N5084" s="53">
        <f t="shared" si="400"/>
        <v>11286.605648999999</v>
      </c>
      <c r="O5084" s="53" t="e">
        <f>VLOOKUP(E5084,#REF!,29,FALSE)</f>
        <v>#REF!</v>
      </c>
      <c r="P5084" s="53" t="e">
        <f t="shared" si="401"/>
        <v>#REF!</v>
      </c>
      <c r="Q5084" s="53">
        <v>0</v>
      </c>
    </row>
    <row r="5085" spans="1:17">
      <c r="A5085" s="51" t="s">
        <v>5399</v>
      </c>
      <c r="B5085" s="51">
        <f t="shared" si="397"/>
        <v>7</v>
      </c>
      <c r="C5085" s="51">
        <f t="shared" si="398"/>
        <v>744</v>
      </c>
      <c r="D5085" s="51" t="s">
        <v>1067</v>
      </c>
      <c r="E5085" s="54" t="str">
        <f t="shared" si="399"/>
        <v>030507</v>
      </c>
      <c r="F5085" s="51" t="e">
        <f>VLOOKUP(E5085,#REF!,8,FALSE)</f>
        <v>#REF!</v>
      </c>
      <c r="G5085" s="51" t="e">
        <f>VLOOKUP(E5085,#REF!,9,FALSE)</f>
        <v>#REF!</v>
      </c>
      <c r="H5085" s="52">
        <v>890654</v>
      </c>
      <c r="I5085" s="51" t="s">
        <v>4864</v>
      </c>
      <c r="J5085" s="53">
        <v>13.7</v>
      </c>
      <c r="K5085" s="53">
        <v>13.600001000000001</v>
      </c>
      <c r="L5085" s="53">
        <v>16.382424138440861</v>
      </c>
      <c r="M5085" s="53">
        <v>16.382424166666667</v>
      </c>
      <c r="N5085" s="53">
        <f t="shared" si="400"/>
        <v>12188.523579999999</v>
      </c>
      <c r="O5085" s="53" t="e">
        <f>VLOOKUP(E5085,#REF!,29,FALSE)</f>
        <v>#REF!</v>
      </c>
      <c r="P5085" s="53" t="e">
        <f t="shared" si="401"/>
        <v>#REF!</v>
      </c>
      <c r="Q5085" s="53">
        <v>0</v>
      </c>
    </row>
    <row r="5086" spans="1:17">
      <c r="A5086" s="51" t="s">
        <v>5399</v>
      </c>
      <c r="B5086" s="51">
        <f t="shared" si="397"/>
        <v>7</v>
      </c>
      <c r="C5086" s="51">
        <f t="shared" si="398"/>
        <v>744</v>
      </c>
      <c r="D5086" s="51" t="s">
        <v>1168</v>
      </c>
      <c r="E5086" s="54" t="str">
        <f t="shared" si="399"/>
        <v>030508</v>
      </c>
      <c r="F5086" s="51" t="e">
        <f>VLOOKUP(E5086,#REF!,8,FALSE)</f>
        <v>#REF!</v>
      </c>
      <c r="G5086" s="51" t="e">
        <f>VLOOKUP(E5086,#REF!,9,FALSE)</f>
        <v>#REF!</v>
      </c>
      <c r="H5086" s="52">
        <v>890651</v>
      </c>
      <c r="I5086" s="51" t="s">
        <v>4865</v>
      </c>
      <c r="J5086" s="53">
        <v>11.5</v>
      </c>
      <c r="K5086" s="53">
        <v>13.5</v>
      </c>
      <c r="L5086" s="53">
        <v>14.038929051075268</v>
      </c>
      <c r="M5086" s="53">
        <v>14.038929092741936</v>
      </c>
      <c r="N5086" s="53">
        <f t="shared" si="400"/>
        <v>10444.963245000001</v>
      </c>
      <c r="O5086" s="53" t="e">
        <f>VLOOKUP(E5086,#REF!,29,FALSE)</f>
        <v>#REF!</v>
      </c>
      <c r="P5086" s="53" t="e">
        <f t="shared" si="401"/>
        <v>#REF!</v>
      </c>
      <c r="Q5086" s="53">
        <v>0</v>
      </c>
    </row>
    <row r="5087" spans="1:17">
      <c r="A5087" s="51" t="s">
        <v>5399</v>
      </c>
      <c r="B5087" s="51">
        <f t="shared" si="397"/>
        <v>7</v>
      </c>
      <c r="C5087" s="51">
        <f t="shared" si="398"/>
        <v>744</v>
      </c>
      <c r="D5087" s="51" t="s">
        <v>1156</v>
      </c>
      <c r="E5087" s="54" t="str">
        <f t="shared" si="399"/>
        <v>030511</v>
      </c>
      <c r="F5087" s="51" t="e">
        <f>VLOOKUP(E5087,#REF!,8,FALSE)</f>
        <v>#REF!</v>
      </c>
      <c r="G5087" s="51" t="e">
        <f>VLOOKUP(E5087,#REF!,9,FALSE)</f>
        <v>#REF!</v>
      </c>
      <c r="H5087" s="52">
        <v>890625</v>
      </c>
      <c r="I5087" s="51" t="s">
        <v>4866</v>
      </c>
      <c r="J5087" s="53">
        <v>13.9</v>
      </c>
      <c r="K5087" s="53">
        <v>13.800003999999999</v>
      </c>
      <c r="L5087" s="53">
        <v>17.870850676075268</v>
      </c>
      <c r="M5087" s="53">
        <v>17.870850674731184</v>
      </c>
      <c r="N5087" s="53">
        <f t="shared" si="400"/>
        <v>13295.912902</v>
      </c>
      <c r="O5087" s="53" t="e">
        <f>VLOOKUP(E5087,#REF!,29,FALSE)</f>
        <v>#REF!</v>
      </c>
      <c r="P5087" s="53" t="e">
        <f t="shared" si="401"/>
        <v>#REF!</v>
      </c>
      <c r="Q5087" s="53">
        <v>1.3440864765265535E-9</v>
      </c>
    </row>
    <row r="5088" spans="1:17">
      <c r="A5088" s="51" t="s">
        <v>5399</v>
      </c>
      <c r="B5088" s="51">
        <f t="shared" si="397"/>
        <v>7</v>
      </c>
      <c r="C5088" s="51">
        <f t="shared" si="398"/>
        <v>744</v>
      </c>
      <c r="D5088" s="51" t="s">
        <v>1198</v>
      </c>
      <c r="E5088" s="54" t="str">
        <f t="shared" si="399"/>
        <v>030512</v>
      </c>
      <c r="F5088" s="51" t="e">
        <f>VLOOKUP(E5088,#REF!,8,FALSE)</f>
        <v>#REF!</v>
      </c>
      <c r="G5088" s="51" t="e">
        <f>VLOOKUP(E5088,#REF!,9,FALSE)</f>
        <v>#REF!</v>
      </c>
      <c r="H5088" s="52">
        <v>890623</v>
      </c>
      <c r="I5088" s="51" t="s">
        <v>4867</v>
      </c>
      <c r="J5088" s="53">
        <v>5.2</v>
      </c>
      <c r="K5088" s="53">
        <v>5.6999969999999998</v>
      </c>
      <c r="L5088" s="53">
        <v>6.3275168413978493</v>
      </c>
      <c r="M5088" s="53">
        <v>6.3275168709677416</v>
      </c>
      <c r="N5088" s="53">
        <f t="shared" si="400"/>
        <v>4707.672552</v>
      </c>
      <c r="O5088" s="53" t="e">
        <f>VLOOKUP(E5088,#REF!,29,FALSE)</f>
        <v>#REF!</v>
      </c>
      <c r="P5088" s="53" t="e">
        <f t="shared" si="401"/>
        <v>#REF!</v>
      </c>
      <c r="Q5088" s="53">
        <v>0</v>
      </c>
    </row>
    <row r="5089" spans="1:17">
      <c r="A5089" s="51" t="s">
        <v>5399</v>
      </c>
      <c r="B5089" s="51">
        <f t="shared" si="397"/>
        <v>7</v>
      </c>
      <c r="C5089" s="51">
        <f t="shared" si="398"/>
        <v>744</v>
      </c>
      <c r="D5089" s="51" t="s">
        <v>1170</v>
      </c>
      <c r="E5089" s="54" t="str">
        <f t="shared" si="399"/>
        <v>030513</v>
      </c>
      <c r="F5089" s="51" t="e">
        <f>VLOOKUP(E5089,#REF!,8,FALSE)</f>
        <v>#REF!</v>
      </c>
      <c r="G5089" s="51" t="e">
        <f>VLOOKUP(E5089,#REF!,9,FALSE)</f>
        <v>#REF!</v>
      </c>
      <c r="H5089" s="52">
        <v>890652</v>
      </c>
      <c r="I5089" s="51" t="s">
        <v>4868</v>
      </c>
      <c r="J5089" s="53">
        <v>10.4</v>
      </c>
      <c r="K5089" s="53">
        <v>14.300003</v>
      </c>
      <c r="L5089" s="53">
        <v>12.446439272849464</v>
      </c>
      <c r="M5089" s="53">
        <v>12.446439286290323</v>
      </c>
      <c r="N5089" s="53">
        <f t="shared" si="400"/>
        <v>9260.1508290000002</v>
      </c>
      <c r="O5089" s="53" t="e">
        <f>VLOOKUP(E5089,#REF!,29,FALSE)</f>
        <v>#REF!</v>
      </c>
      <c r="P5089" s="53" t="e">
        <f t="shared" si="401"/>
        <v>#REF!</v>
      </c>
      <c r="Q5089" s="53">
        <v>0</v>
      </c>
    </row>
    <row r="5090" spans="1:17">
      <c r="A5090" s="51" t="s">
        <v>5399</v>
      </c>
      <c r="B5090" s="51">
        <f t="shared" si="397"/>
        <v>7</v>
      </c>
      <c r="C5090" s="51">
        <f t="shared" si="398"/>
        <v>744</v>
      </c>
      <c r="D5090" s="51" t="s">
        <v>1165</v>
      </c>
      <c r="E5090" s="54" t="str">
        <f t="shared" si="399"/>
        <v>030519</v>
      </c>
      <c r="F5090" s="51" t="e">
        <f>VLOOKUP(E5090,#REF!,8,FALSE)</f>
        <v>#REF!</v>
      </c>
      <c r="G5090" s="51" t="e">
        <f>VLOOKUP(E5090,#REF!,9,FALSE)</f>
        <v>#REF!</v>
      </c>
      <c r="H5090" s="52">
        <v>890626</v>
      </c>
      <c r="I5090" s="51" t="s">
        <v>4869</v>
      </c>
      <c r="J5090" s="53">
        <v>12.8</v>
      </c>
      <c r="K5090" s="53">
        <v>11.8</v>
      </c>
      <c r="L5090" s="53">
        <v>15.703250165322581</v>
      </c>
      <c r="M5090" s="53">
        <v>14.126908154569893</v>
      </c>
      <c r="N5090" s="53">
        <f t="shared" si="400"/>
        <v>10510.419667</v>
      </c>
      <c r="O5090" s="53" t="e">
        <f>VLOOKUP(E5090,#REF!,29,FALSE)</f>
        <v>#REF!</v>
      </c>
      <c r="P5090" s="53" t="e">
        <f t="shared" si="401"/>
        <v>#REF!</v>
      </c>
      <c r="Q5090" s="53">
        <v>1.5763420107526889</v>
      </c>
    </row>
    <row r="5091" spans="1:17">
      <c r="A5091" s="51" t="s">
        <v>5399</v>
      </c>
      <c r="B5091" s="51">
        <f t="shared" si="397"/>
        <v>7</v>
      </c>
      <c r="C5091" s="51">
        <f t="shared" si="398"/>
        <v>744</v>
      </c>
      <c r="D5091" s="51" t="s">
        <v>1081</v>
      </c>
      <c r="E5091" s="54" t="str">
        <f t="shared" si="399"/>
        <v>030520</v>
      </c>
      <c r="F5091" s="51" t="e">
        <f>VLOOKUP(E5091,#REF!,8,FALSE)</f>
        <v>#REF!</v>
      </c>
      <c r="G5091" s="51" t="e">
        <f>VLOOKUP(E5091,#REF!,9,FALSE)</f>
        <v>#REF!</v>
      </c>
      <c r="H5091" s="52">
        <v>890653</v>
      </c>
      <c r="I5091" s="51" t="s">
        <v>4870</v>
      </c>
      <c r="J5091" s="53">
        <v>12.9</v>
      </c>
      <c r="K5091" s="53">
        <v>14.4</v>
      </c>
      <c r="L5091" s="53">
        <v>15.963497545698925</v>
      </c>
      <c r="M5091" s="53">
        <v>15.963497603494623</v>
      </c>
      <c r="N5091" s="53">
        <f t="shared" si="400"/>
        <v>11876.842216999999</v>
      </c>
      <c r="O5091" s="53" t="e">
        <f>VLOOKUP(E5091,#REF!,29,FALSE)</f>
        <v>#REF!</v>
      </c>
      <c r="P5091" s="53" t="e">
        <f t="shared" si="401"/>
        <v>#REF!</v>
      </c>
      <c r="Q5091" s="53">
        <v>0</v>
      </c>
    </row>
    <row r="5092" spans="1:17">
      <c r="A5092" s="51" t="s">
        <v>5399</v>
      </c>
      <c r="B5092" s="51">
        <f t="shared" si="397"/>
        <v>7</v>
      </c>
      <c r="C5092" s="51">
        <f t="shared" si="398"/>
        <v>744</v>
      </c>
      <c r="D5092" s="51" t="s">
        <v>1161</v>
      </c>
      <c r="E5092" s="54" t="str">
        <f t="shared" si="399"/>
        <v>030537</v>
      </c>
      <c r="F5092" s="51" t="e">
        <f>VLOOKUP(E5092,#REF!,8,FALSE)</f>
        <v>#REF!</v>
      </c>
      <c r="G5092" s="51" t="e">
        <f>VLOOKUP(E5092,#REF!,9,FALSE)</f>
        <v>#REF!</v>
      </c>
      <c r="H5092" s="52">
        <v>890628</v>
      </c>
      <c r="I5092" s="51" t="s">
        <v>4871</v>
      </c>
      <c r="J5092" s="53">
        <v>13.5</v>
      </c>
      <c r="K5092" s="53">
        <v>12.800001</v>
      </c>
      <c r="L5092" s="53">
        <v>15.472234028225806</v>
      </c>
      <c r="M5092" s="53">
        <v>15.147123529569892</v>
      </c>
      <c r="N5092" s="53">
        <f t="shared" si="400"/>
        <v>11269.459906</v>
      </c>
      <c r="O5092" s="53" t="e">
        <f>VLOOKUP(E5092,#REF!,29,FALSE)</f>
        <v>#REF!</v>
      </c>
      <c r="P5092" s="53" t="e">
        <f t="shared" si="401"/>
        <v>#REF!</v>
      </c>
      <c r="Q5092" s="53">
        <v>0.32511049865591413</v>
      </c>
    </row>
    <row r="5093" spans="1:17">
      <c r="A5093" s="51" t="s">
        <v>5399</v>
      </c>
      <c r="B5093" s="51">
        <f t="shared" si="397"/>
        <v>7</v>
      </c>
      <c r="C5093" s="51">
        <f t="shared" si="398"/>
        <v>744</v>
      </c>
      <c r="D5093" s="51" t="s">
        <v>1163</v>
      </c>
      <c r="E5093" s="54" t="str">
        <f t="shared" si="399"/>
        <v>030545</v>
      </c>
      <c r="F5093" s="51" t="e">
        <f>VLOOKUP(E5093,#REF!,8,FALSE)</f>
        <v>#REF!</v>
      </c>
      <c r="G5093" s="51" t="e">
        <f>VLOOKUP(E5093,#REF!,9,FALSE)</f>
        <v>#REF!</v>
      </c>
      <c r="H5093" s="52">
        <v>890627</v>
      </c>
      <c r="I5093" s="51" t="s">
        <v>4872</v>
      </c>
      <c r="J5093" s="53">
        <v>13.9</v>
      </c>
      <c r="K5093" s="53">
        <v>13.800003999999999</v>
      </c>
      <c r="L5093" s="53">
        <v>17.101508870967741</v>
      </c>
      <c r="M5093" s="53">
        <v>17.101508838709677</v>
      </c>
      <c r="N5093" s="53">
        <f t="shared" si="400"/>
        <v>12723.522575999999</v>
      </c>
      <c r="O5093" s="53" t="e">
        <f>VLOOKUP(E5093,#REF!,29,FALSE)</f>
        <v>#REF!</v>
      </c>
      <c r="P5093" s="53" t="e">
        <f t="shared" si="401"/>
        <v>#REF!</v>
      </c>
      <c r="Q5093" s="53">
        <v>3.2258065657124363E-8</v>
      </c>
    </row>
    <row r="5094" spans="1:17">
      <c r="A5094" s="51" t="s">
        <v>5399</v>
      </c>
      <c r="B5094" s="51">
        <f t="shared" si="397"/>
        <v>7</v>
      </c>
      <c r="C5094" s="51">
        <f t="shared" si="398"/>
        <v>744</v>
      </c>
      <c r="D5094" s="51" t="s">
        <v>1076</v>
      </c>
      <c r="E5094" s="54" t="str">
        <f t="shared" si="399"/>
        <v>030547</v>
      </c>
      <c r="F5094" s="51" t="e">
        <f>VLOOKUP(E5094,#REF!,8,FALSE)</f>
        <v>#REF!</v>
      </c>
      <c r="G5094" s="51" t="e">
        <f>VLOOKUP(E5094,#REF!,9,FALSE)</f>
        <v>#REF!</v>
      </c>
      <c r="H5094" s="52">
        <v>891943</v>
      </c>
      <c r="I5094" s="51" t="s">
        <v>4873</v>
      </c>
      <c r="J5094" s="53">
        <v>11.9</v>
      </c>
      <c r="K5094" s="53">
        <v>12.800005000000001</v>
      </c>
      <c r="L5094" s="53">
        <v>15.343817288978496</v>
      </c>
      <c r="M5094" s="53">
        <v>15.343817258064517</v>
      </c>
      <c r="N5094" s="53">
        <f t="shared" si="400"/>
        <v>11415.80004</v>
      </c>
      <c r="O5094" s="53" t="e">
        <f>VLOOKUP(E5094,#REF!,29,FALSE)</f>
        <v>#REF!</v>
      </c>
      <c r="P5094" s="53" t="e">
        <f t="shared" si="401"/>
        <v>#REF!</v>
      </c>
      <c r="Q5094" s="53">
        <v>3.0913979180597812E-8</v>
      </c>
    </row>
    <row r="5095" spans="1:17">
      <c r="A5095" s="51" t="s">
        <v>5399</v>
      </c>
      <c r="B5095" s="51">
        <f t="shared" si="397"/>
        <v>7</v>
      </c>
      <c r="C5095" s="51">
        <f t="shared" si="398"/>
        <v>744</v>
      </c>
      <c r="D5095" s="51" t="s">
        <v>1083</v>
      </c>
      <c r="E5095" s="54" t="str">
        <f t="shared" si="399"/>
        <v>030548</v>
      </c>
      <c r="F5095" s="51" t="e">
        <f>VLOOKUP(E5095,#REF!,8,FALSE)</f>
        <v>#REF!</v>
      </c>
      <c r="G5095" s="51" t="e">
        <f>VLOOKUP(E5095,#REF!,9,FALSE)</f>
        <v>#REF!</v>
      </c>
      <c r="H5095" s="52">
        <v>891944</v>
      </c>
      <c r="I5095" s="51" t="s">
        <v>4874</v>
      </c>
      <c r="J5095" s="53">
        <v>12.3</v>
      </c>
      <c r="K5095" s="53">
        <v>12.500005</v>
      </c>
      <c r="L5095" s="53">
        <v>14.405326998655916</v>
      </c>
      <c r="M5095" s="53">
        <v>14.405326979838708</v>
      </c>
      <c r="N5095" s="53">
        <f t="shared" si="400"/>
        <v>10717.563273</v>
      </c>
      <c r="O5095" s="53" t="e">
        <f>VLOOKUP(E5095,#REF!,29,FALSE)</f>
        <v>#REF!</v>
      </c>
      <c r="P5095" s="53" t="e">
        <f t="shared" si="401"/>
        <v>#REF!</v>
      </c>
      <c r="Q5095" s="53">
        <v>1.8817205781615291E-8</v>
      </c>
    </row>
    <row r="5096" spans="1:17">
      <c r="A5096" s="51" t="s">
        <v>5399</v>
      </c>
      <c r="B5096" s="51">
        <f t="shared" si="397"/>
        <v>7</v>
      </c>
      <c r="C5096" s="51">
        <f t="shared" si="398"/>
        <v>744</v>
      </c>
      <c r="D5096" s="51" t="s">
        <v>1196</v>
      </c>
      <c r="E5096" s="54" t="str">
        <f t="shared" si="399"/>
        <v>030552</v>
      </c>
      <c r="F5096" s="51" t="e">
        <f>VLOOKUP(E5096,#REF!,8,FALSE)</f>
        <v>#REF!</v>
      </c>
      <c r="G5096" s="51" t="e">
        <f>VLOOKUP(E5096,#REF!,9,FALSE)</f>
        <v>#REF!</v>
      </c>
      <c r="H5096" s="52">
        <v>890629</v>
      </c>
      <c r="I5096" s="51" t="s">
        <v>4875</v>
      </c>
      <c r="J5096" s="53">
        <v>13.7</v>
      </c>
      <c r="K5096" s="53">
        <v>13.600001000000001</v>
      </c>
      <c r="L5096" s="53">
        <v>15.908362709677419</v>
      </c>
      <c r="M5096" s="53">
        <v>15.908362711021507</v>
      </c>
      <c r="N5096" s="53">
        <f t="shared" si="400"/>
        <v>11835.821857000001</v>
      </c>
      <c r="O5096" s="53" t="e">
        <f>VLOOKUP(E5096,#REF!,29,FALSE)</f>
        <v>#REF!</v>
      </c>
      <c r="P5096" s="53" t="e">
        <f t="shared" si="401"/>
        <v>#REF!</v>
      </c>
      <c r="Q5096" s="53">
        <v>0</v>
      </c>
    </row>
    <row r="5097" spans="1:17">
      <c r="A5097" s="51" t="s">
        <v>5399</v>
      </c>
      <c r="B5097" s="51">
        <f t="shared" si="397"/>
        <v>7</v>
      </c>
      <c r="C5097" s="51">
        <f t="shared" si="398"/>
        <v>744</v>
      </c>
      <c r="D5097" s="51" t="s">
        <v>1069</v>
      </c>
      <c r="E5097" s="54" t="str">
        <f t="shared" si="399"/>
        <v>030622</v>
      </c>
      <c r="F5097" s="51" t="e">
        <f>VLOOKUP(E5097,#REF!,8,FALSE)</f>
        <v>#REF!</v>
      </c>
      <c r="G5097" s="51" t="e">
        <f>VLOOKUP(E5097,#REF!,9,FALSE)</f>
        <v>#REF!</v>
      </c>
      <c r="H5097" s="52">
        <v>890458</v>
      </c>
      <c r="I5097" s="51" t="s">
        <v>1070</v>
      </c>
      <c r="J5097" s="53">
        <v>12.9</v>
      </c>
      <c r="K5097" s="53">
        <v>12.300001</v>
      </c>
      <c r="L5097" s="53">
        <v>11.58137654032258</v>
      </c>
      <c r="M5097" s="53">
        <v>11.042708752688172</v>
      </c>
      <c r="N5097" s="53">
        <f t="shared" si="400"/>
        <v>8215.7753119999998</v>
      </c>
      <c r="O5097" s="53" t="e">
        <f>VLOOKUP(E5097,#REF!,29,FALSE)</f>
        <v>#REF!</v>
      </c>
      <c r="P5097" s="53" t="e">
        <f t="shared" si="401"/>
        <v>#REF!</v>
      </c>
      <c r="Q5097" s="53">
        <v>0.53866778763440915</v>
      </c>
    </row>
    <row r="5098" spans="1:17">
      <c r="A5098" s="51" t="s">
        <v>5399</v>
      </c>
      <c r="B5098" s="51">
        <f t="shared" si="397"/>
        <v>7</v>
      </c>
      <c r="C5098" s="51">
        <f t="shared" si="398"/>
        <v>744</v>
      </c>
      <c r="D5098" s="51" t="s">
        <v>1201</v>
      </c>
      <c r="E5098" s="54" t="str">
        <f t="shared" si="399"/>
        <v>030672</v>
      </c>
      <c r="F5098" s="51" t="e">
        <f>VLOOKUP(E5098,#REF!,8,FALSE)</f>
        <v>#REF!</v>
      </c>
      <c r="G5098" s="51" t="e">
        <f>VLOOKUP(E5098,#REF!,9,FALSE)</f>
        <v>#REF!</v>
      </c>
      <c r="H5098" s="52">
        <v>890624</v>
      </c>
      <c r="I5098" s="51" t="s">
        <v>4876</v>
      </c>
      <c r="J5098" s="53">
        <v>9.8000000000000007</v>
      </c>
      <c r="K5098" s="53">
        <v>9.8000000000000007</v>
      </c>
      <c r="L5098" s="53">
        <v>12.029886345430109</v>
      </c>
      <c r="M5098" s="53">
        <v>12.029886322580646</v>
      </c>
      <c r="N5098" s="53">
        <f t="shared" si="400"/>
        <v>8950.2354240000004</v>
      </c>
      <c r="O5098" s="53" t="e">
        <f>VLOOKUP(E5098,#REF!,29,FALSE)</f>
        <v>#REF!</v>
      </c>
      <c r="P5098" s="53" t="e">
        <f t="shared" si="401"/>
        <v>#REF!</v>
      </c>
      <c r="Q5098" s="53">
        <v>2.2849462766316719E-8</v>
      </c>
    </row>
    <row r="5099" spans="1:17">
      <c r="A5099" s="51" t="s">
        <v>5399</v>
      </c>
      <c r="B5099" s="51">
        <f t="shared" si="397"/>
        <v>7</v>
      </c>
      <c r="C5099" s="51">
        <f t="shared" si="398"/>
        <v>744</v>
      </c>
      <c r="D5099" s="51" t="s">
        <v>2392</v>
      </c>
      <c r="E5099" s="54" t="str">
        <f t="shared" si="399"/>
        <v>030699</v>
      </c>
      <c r="F5099" s="51" t="e">
        <f>VLOOKUP(E5099,#REF!,8,FALSE)</f>
        <v>#REF!</v>
      </c>
      <c r="G5099" s="51" t="e">
        <f>VLOOKUP(E5099,#REF!,9,FALSE)</f>
        <v>#REF!</v>
      </c>
      <c r="H5099" s="52">
        <v>909541</v>
      </c>
      <c r="I5099" s="51" t="s">
        <v>4877</v>
      </c>
      <c r="J5099" s="53">
        <v>8.3000000000000007</v>
      </c>
      <c r="K5099" s="53">
        <v>8.3000000000000007</v>
      </c>
      <c r="L5099" s="53">
        <v>11.326194772849462</v>
      </c>
      <c r="M5099" s="53">
        <v>11.326194772849462</v>
      </c>
      <c r="N5099" s="53">
        <f t="shared" si="400"/>
        <v>8426.6889109999993</v>
      </c>
      <c r="O5099" s="53" t="e">
        <f>VLOOKUP(E5099,#REF!,29,FALSE)</f>
        <v>#REF!</v>
      </c>
      <c r="P5099" s="53" t="e">
        <f t="shared" si="401"/>
        <v>#REF!</v>
      </c>
      <c r="Q5099" s="53">
        <v>0</v>
      </c>
    </row>
    <row r="5100" spans="1:17">
      <c r="A5100" s="51" t="s">
        <v>5399</v>
      </c>
      <c r="B5100" s="51">
        <f t="shared" si="397"/>
        <v>7</v>
      </c>
      <c r="C5100" s="51">
        <f t="shared" si="398"/>
        <v>744</v>
      </c>
      <c r="D5100" s="51" t="s">
        <v>2396</v>
      </c>
      <c r="E5100" s="54" t="str">
        <f t="shared" si="399"/>
        <v>030701</v>
      </c>
      <c r="F5100" s="51" t="e">
        <f>VLOOKUP(E5100,#REF!,8,FALSE)</f>
        <v>#REF!</v>
      </c>
      <c r="G5100" s="51" t="e">
        <f>VLOOKUP(E5100,#REF!,9,FALSE)</f>
        <v>#REF!</v>
      </c>
      <c r="H5100" s="52">
        <v>909540</v>
      </c>
      <c r="I5100" s="51" t="s">
        <v>4878</v>
      </c>
      <c r="J5100" s="53">
        <v>9.6</v>
      </c>
      <c r="K5100" s="53">
        <v>9.6</v>
      </c>
      <c r="L5100" s="53">
        <v>13.756818723118281</v>
      </c>
      <c r="M5100" s="53">
        <v>13.756818723118281</v>
      </c>
      <c r="N5100" s="53">
        <f t="shared" si="400"/>
        <v>10235.073130000001</v>
      </c>
      <c r="O5100" s="53" t="e">
        <f>VLOOKUP(E5100,#REF!,29,FALSE)</f>
        <v>#REF!</v>
      </c>
      <c r="P5100" s="53" t="e">
        <f t="shared" si="401"/>
        <v>#REF!</v>
      </c>
      <c r="Q5100" s="53">
        <v>0</v>
      </c>
    </row>
    <row r="5101" spans="1:17">
      <c r="A5101" s="51" t="s">
        <v>5399</v>
      </c>
      <c r="B5101" s="51">
        <f t="shared" si="397"/>
        <v>7</v>
      </c>
      <c r="C5101" s="51">
        <f t="shared" si="398"/>
        <v>744</v>
      </c>
      <c r="D5101" s="51" t="s">
        <v>1446</v>
      </c>
      <c r="E5101" s="54" t="str">
        <f t="shared" si="399"/>
        <v>030831</v>
      </c>
      <c r="F5101" s="51" t="e">
        <f>VLOOKUP(E5101,#REF!,8,FALSE)</f>
        <v>#REF!</v>
      </c>
      <c r="G5101" s="51" t="e">
        <f>VLOOKUP(E5101,#REF!,9,FALSE)</f>
        <v>#REF!</v>
      </c>
      <c r="H5101" s="52">
        <v>893222</v>
      </c>
      <c r="I5101" s="51" t="s">
        <v>1447</v>
      </c>
      <c r="J5101" s="53">
        <v>13.1</v>
      </c>
      <c r="K5101" s="53">
        <v>13.1</v>
      </c>
      <c r="L5101" s="53">
        <v>16.986594891129034</v>
      </c>
      <c r="M5101" s="53">
        <v>16.986594891129034</v>
      </c>
      <c r="N5101" s="53">
        <f t="shared" si="400"/>
        <v>12638.026599000001</v>
      </c>
      <c r="O5101" s="53" t="e">
        <f>VLOOKUP(E5101,#REF!,29,FALSE)</f>
        <v>#REF!</v>
      </c>
      <c r="P5101" s="53" t="e">
        <f t="shared" si="401"/>
        <v>#REF!</v>
      </c>
      <c r="Q5101" s="53">
        <v>0</v>
      </c>
    </row>
    <row r="5102" spans="1:17">
      <c r="A5102" s="51" t="s">
        <v>5399</v>
      </c>
      <c r="B5102" s="51">
        <f t="shared" si="397"/>
        <v>7</v>
      </c>
      <c r="C5102" s="51">
        <f t="shared" si="398"/>
        <v>744</v>
      </c>
      <c r="D5102" s="51" t="s">
        <v>1450</v>
      </c>
      <c r="E5102" s="54" t="str">
        <f t="shared" si="399"/>
        <v>030832</v>
      </c>
      <c r="F5102" s="51" t="e">
        <f>VLOOKUP(E5102,#REF!,8,FALSE)</f>
        <v>#REF!</v>
      </c>
      <c r="G5102" s="51" t="e">
        <f>VLOOKUP(E5102,#REF!,9,FALSE)</f>
        <v>#REF!</v>
      </c>
      <c r="H5102" s="52">
        <v>893266</v>
      </c>
      <c r="I5102" s="51" t="s">
        <v>4879</v>
      </c>
      <c r="J5102" s="53">
        <v>16.3</v>
      </c>
      <c r="K5102" s="53">
        <v>13.8</v>
      </c>
      <c r="L5102" s="53">
        <v>15.570014884408602</v>
      </c>
      <c r="M5102" s="53">
        <v>15.570014884408602</v>
      </c>
      <c r="N5102" s="53">
        <f t="shared" si="400"/>
        <v>11584.091074</v>
      </c>
      <c r="O5102" s="53" t="e">
        <f>VLOOKUP(E5102,#REF!,29,FALSE)</f>
        <v>#REF!</v>
      </c>
      <c r="P5102" s="53" t="e">
        <f t="shared" si="401"/>
        <v>#REF!</v>
      </c>
      <c r="Q5102" s="53">
        <v>0</v>
      </c>
    </row>
    <row r="5103" spans="1:17">
      <c r="A5103" s="51" t="s">
        <v>5399</v>
      </c>
      <c r="B5103" s="51">
        <f t="shared" si="397"/>
        <v>7</v>
      </c>
      <c r="C5103" s="51">
        <f t="shared" si="398"/>
        <v>744</v>
      </c>
      <c r="D5103" s="51" t="s">
        <v>1635</v>
      </c>
      <c r="E5103" s="54" t="str">
        <f t="shared" si="399"/>
        <v>030876</v>
      </c>
      <c r="F5103" s="51" t="e">
        <f>VLOOKUP(E5103,#REF!,8,FALSE)</f>
        <v>#REF!</v>
      </c>
      <c r="G5103" s="51" t="e">
        <f>VLOOKUP(E5103,#REF!,9,FALSE)</f>
        <v>#REF!</v>
      </c>
      <c r="H5103" s="52">
        <v>889887</v>
      </c>
      <c r="I5103" s="51" t="s">
        <v>4880</v>
      </c>
      <c r="J5103" s="53">
        <v>15.3</v>
      </c>
      <c r="K5103" s="53">
        <v>14.000004000000001</v>
      </c>
      <c r="L5103" s="53">
        <v>18.753966130376345</v>
      </c>
      <c r="M5103" s="53">
        <v>17.718655243279571</v>
      </c>
      <c r="N5103" s="53">
        <f t="shared" si="400"/>
        <v>13182.679501000001</v>
      </c>
      <c r="O5103" s="53" t="e">
        <f>VLOOKUP(E5103,#REF!,29,FALSE)</f>
        <v>#REF!</v>
      </c>
      <c r="P5103" s="53" t="e">
        <f t="shared" si="401"/>
        <v>#REF!</v>
      </c>
      <c r="Q5103" s="53">
        <v>1.0353108870967747</v>
      </c>
    </row>
    <row r="5104" spans="1:17">
      <c r="A5104" s="51" t="s">
        <v>5399</v>
      </c>
      <c r="B5104" s="51">
        <f t="shared" si="397"/>
        <v>7</v>
      </c>
      <c r="C5104" s="51">
        <f t="shared" si="398"/>
        <v>744</v>
      </c>
      <c r="D5104" s="51" t="s">
        <v>1555</v>
      </c>
      <c r="E5104" s="54" t="str">
        <f t="shared" si="399"/>
        <v>030895</v>
      </c>
      <c r="F5104" s="51" t="e">
        <f>VLOOKUP(E5104,#REF!,8,FALSE)</f>
        <v>#REF!</v>
      </c>
      <c r="G5104" s="51" t="e">
        <f>VLOOKUP(E5104,#REF!,9,FALSE)</f>
        <v>#REF!</v>
      </c>
      <c r="H5104" s="52">
        <v>889866</v>
      </c>
      <c r="I5104" s="51" t="s">
        <v>1556</v>
      </c>
      <c r="J5104" s="53">
        <v>13.5</v>
      </c>
      <c r="K5104" s="53">
        <v>13.499999000000001</v>
      </c>
      <c r="L5104" s="53">
        <v>12.656480536290323</v>
      </c>
      <c r="M5104" s="53">
        <v>12.656480626344086</v>
      </c>
      <c r="N5104" s="53">
        <f t="shared" si="400"/>
        <v>9416.4215860000004</v>
      </c>
      <c r="O5104" s="53" t="e">
        <f>VLOOKUP(E5104,#REF!,29,FALSE)</f>
        <v>#REF!</v>
      </c>
      <c r="P5104" s="53" t="e">
        <f t="shared" si="401"/>
        <v>#REF!</v>
      </c>
      <c r="Q5104" s="53">
        <v>0</v>
      </c>
    </row>
    <row r="5105" spans="1:17">
      <c r="A5105" s="51" t="s">
        <v>5399</v>
      </c>
      <c r="B5105" s="51">
        <f t="shared" si="397"/>
        <v>7</v>
      </c>
      <c r="C5105" s="51">
        <f t="shared" si="398"/>
        <v>744</v>
      </c>
      <c r="D5105" s="51" t="s">
        <v>1549</v>
      </c>
      <c r="E5105" s="54" t="str">
        <f t="shared" si="399"/>
        <v>030897</v>
      </c>
      <c r="F5105" s="51" t="e">
        <f>VLOOKUP(E5105,#REF!,8,FALSE)</f>
        <v>#REF!</v>
      </c>
      <c r="G5105" s="51" t="e">
        <f>VLOOKUP(E5105,#REF!,9,FALSE)</f>
        <v>#REF!</v>
      </c>
      <c r="H5105" s="52">
        <v>889868</v>
      </c>
      <c r="I5105" s="51" t="s">
        <v>4881</v>
      </c>
      <c r="J5105" s="53">
        <v>15.8</v>
      </c>
      <c r="K5105" s="53">
        <v>13.499999000000001</v>
      </c>
      <c r="L5105" s="53">
        <v>12.725336447580645</v>
      </c>
      <c r="M5105" s="53">
        <v>11.226563528225807</v>
      </c>
      <c r="N5105" s="53">
        <f t="shared" si="400"/>
        <v>8352.5632650000007</v>
      </c>
      <c r="O5105" s="53" t="e">
        <f>VLOOKUP(E5105,#REF!,29,FALSE)</f>
        <v>#REF!</v>
      </c>
      <c r="P5105" s="53" t="e">
        <f t="shared" si="401"/>
        <v>#REF!</v>
      </c>
      <c r="Q5105" s="53">
        <v>1.4987729193548374</v>
      </c>
    </row>
    <row r="5106" spans="1:17">
      <c r="A5106" s="51" t="s">
        <v>5399</v>
      </c>
      <c r="B5106" s="51">
        <f t="shared" si="397"/>
        <v>7</v>
      </c>
      <c r="C5106" s="51">
        <f t="shared" si="398"/>
        <v>744</v>
      </c>
      <c r="D5106" s="51" t="s">
        <v>1575</v>
      </c>
      <c r="E5106" s="54" t="str">
        <f t="shared" si="399"/>
        <v>030900</v>
      </c>
      <c r="F5106" s="51" t="e">
        <f>VLOOKUP(E5106,#REF!,8,FALSE)</f>
        <v>#REF!</v>
      </c>
      <c r="G5106" s="51" t="e">
        <f>VLOOKUP(E5106,#REF!,9,FALSE)</f>
        <v>#REF!</v>
      </c>
      <c r="H5106" s="52">
        <v>889888</v>
      </c>
      <c r="I5106" s="51" t="s">
        <v>4882</v>
      </c>
      <c r="J5106" s="53">
        <v>10.3</v>
      </c>
      <c r="K5106" s="53">
        <v>9.5000029999999995</v>
      </c>
      <c r="L5106" s="53">
        <v>12.121774616935484</v>
      </c>
      <c r="M5106" s="53">
        <v>11.543928278225808</v>
      </c>
      <c r="N5106" s="53">
        <f t="shared" si="400"/>
        <v>8588.6826390000006</v>
      </c>
      <c r="O5106" s="53" t="e">
        <f>VLOOKUP(E5106,#REF!,29,FALSE)</f>
        <v>#REF!</v>
      </c>
      <c r="P5106" s="53" t="e">
        <f t="shared" si="401"/>
        <v>#REF!</v>
      </c>
      <c r="Q5106" s="53">
        <v>0.57784633870967628</v>
      </c>
    </row>
    <row r="5107" spans="1:17">
      <c r="A5107" s="51" t="s">
        <v>5399</v>
      </c>
      <c r="B5107" s="51">
        <f t="shared" si="397"/>
        <v>7</v>
      </c>
      <c r="C5107" s="51">
        <f t="shared" si="398"/>
        <v>744</v>
      </c>
      <c r="D5107" s="51" t="s">
        <v>1553</v>
      </c>
      <c r="E5107" s="54" t="str">
        <f t="shared" si="399"/>
        <v>030915</v>
      </c>
      <c r="F5107" s="51" t="e">
        <f>VLOOKUP(E5107,#REF!,8,FALSE)</f>
        <v>#REF!</v>
      </c>
      <c r="G5107" s="51" t="e">
        <f>VLOOKUP(E5107,#REF!,9,FALSE)</f>
        <v>#REF!</v>
      </c>
      <c r="H5107" s="52">
        <v>896984</v>
      </c>
      <c r="I5107" s="51" t="s">
        <v>4883</v>
      </c>
      <c r="J5107" s="53">
        <v>9.6</v>
      </c>
      <c r="K5107" s="53">
        <v>9.3000000000000007</v>
      </c>
      <c r="L5107" s="53">
        <v>8.4365670268817201</v>
      </c>
      <c r="M5107" s="53">
        <v>8.4365670416666667</v>
      </c>
      <c r="N5107" s="53">
        <f t="shared" si="400"/>
        <v>6276.8058790000005</v>
      </c>
      <c r="O5107" s="53" t="e">
        <f>VLOOKUP(E5107,#REF!,29,FALSE)</f>
        <v>#REF!</v>
      </c>
      <c r="P5107" s="53" t="e">
        <f t="shared" si="401"/>
        <v>#REF!</v>
      </c>
      <c r="Q5107" s="53">
        <v>0</v>
      </c>
    </row>
    <row r="5108" spans="1:17">
      <c r="A5108" s="51" t="s">
        <v>5399</v>
      </c>
      <c r="B5108" s="51">
        <f t="shared" si="397"/>
        <v>7</v>
      </c>
      <c r="C5108" s="51">
        <f t="shared" si="398"/>
        <v>744</v>
      </c>
      <c r="D5108" s="51" t="s">
        <v>1567</v>
      </c>
      <c r="E5108" s="54" t="str">
        <f t="shared" si="399"/>
        <v>030931</v>
      </c>
      <c r="F5108" s="51" t="e">
        <f>VLOOKUP(E5108,#REF!,8,FALSE)</f>
        <v>#REF!</v>
      </c>
      <c r="G5108" s="51" t="e">
        <f>VLOOKUP(E5108,#REF!,9,FALSE)</f>
        <v>#REF!</v>
      </c>
      <c r="H5108" s="52">
        <v>889849</v>
      </c>
      <c r="I5108" s="51" t="s">
        <v>1568</v>
      </c>
      <c r="J5108" s="53">
        <v>13.7</v>
      </c>
      <c r="K5108" s="53">
        <v>13.300003999999999</v>
      </c>
      <c r="L5108" s="53">
        <v>16.069988036290322</v>
      </c>
      <c r="M5108" s="53">
        <v>16.069987998655915</v>
      </c>
      <c r="N5108" s="53">
        <f t="shared" si="400"/>
        <v>11956.071071</v>
      </c>
      <c r="O5108" s="53" t="e">
        <f>VLOOKUP(E5108,#REF!,29,FALSE)</f>
        <v>#REF!</v>
      </c>
      <c r="P5108" s="53" t="e">
        <f t="shared" si="401"/>
        <v>#REF!</v>
      </c>
      <c r="Q5108" s="53">
        <v>3.7634409118352346E-8</v>
      </c>
    </row>
    <row r="5109" spans="1:17">
      <c r="A5109" s="51" t="s">
        <v>5399</v>
      </c>
      <c r="B5109" s="51">
        <f t="shared" si="397"/>
        <v>7</v>
      </c>
      <c r="C5109" s="51">
        <f t="shared" si="398"/>
        <v>744</v>
      </c>
      <c r="D5109" s="51" t="s">
        <v>1565</v>
      </c>
      <c r="E5109" s="54" t="str">
        <f t="shared" si="399"/>
        <v>030932</v>
      </c>
      <c r="F5109" s="51" t="e">
        <f>VLOOKUP(E5109,#REF!,8,FALSE)</f>
        <v>#REF!</v>
      </c>
      <c r="G5109" s="51" t="e">
        <f>VLOOKUP(E5109,#REF!,9,FALSE)</f>
        <v>#REF!</v>
      </c>
      <c r="H5109" s="52">
        <v>889848</v>
      </c>
      <c r="I5109" s="51" t="s">
        <v>4884</v>
      </c>
      <c r="J5109" s="53">
        <v>14.5</v>
      </c>
      <c r="K5109" s="53">
        <v>14.400003999999999</v>
      </c>
      <c r="L5109" s="53">
        <v>18.445955934139786</v>
      </c>
      <c r="M5109" s="53">
        <v>18.445955846774194</v>
      </c>
      <c r="N5109" s="53">
        <f t="shared" si="400"/>
        <v>13723.791149999999</v>
      </c>
      <c r="O5109" s="53" t="e">
        <f>VLOOKUP(E5109,#REF!,29,FALSE)</f>
        <v>#REF!</v>
      </c>
      <c r="P5109" s="53" t="e">
        <f t="shared" si="401"/>
        <v>#REF!</v>
      </c>
      <c r="Q5109" s="53">
        <v>8.7365591635687217E-8</v>
      </c>
    </row>
    <row r="5110" spans="1:17">
      <c r="A5110" s="51" t="s">
        <v>5399</v>
      </c>
      <c r="B5110" s="51">
        <f t="shared" si="397"/>
        <v>7</v>
      </c>
      <c r="C5110" s="51">
        <f t="shared" si="398"/>
        <v>744</v>
      </c>
      <c r="D5110" s="51" t="s">
        <v>1561</v>
      </c>
      <c r="E5110" s="54" t="str">
        <f t="shared" si="399"/>
        <v>030933</v>
      </c>
      <c r="F5110" s="51" t="e">
        <f>VLOOKUP(E5110,#REF!,8,FALSE)</f>
        <v>#REF!</v>
      </c>
      <c r="G5110" s="51" t="e">
        <f>VLOOKUP(E5110,#REF!,9,FALSE)</f>
        <v>#REF!</v>
      </c>
      <c r="H5110" s="52">
        <v>889846</v>
      </c>
      <c r="I5110" s="51" t="s">
        <v>4885</v>
      </c>
      <c r="J5110" s="53">
        <v>14.5</v>
      </c>
      <c r="K5110" s="53">
        <v>14.000000999999999</v>
      </c>
      <c r="L5110" s="53">
        <v>17.464792495967743</v>
      </c>
      <c r="M5110" s="53">
        <v>17.41102858198925</v>
      </c>
      <c r="N5110" s="53">
        <f t="shared" si="400"/>
        <v>12953.805265000001</v>
      </c>
      <c r="O5110" s="53" t="e">
        <f>VLOOKUP(E5110,#REF!,29,FALSE)</f>
        <v>#REF!</v>
      </c>
      <c r="P5110" s="53" t="e">
        <f t="shared" si="401"/>
        <v>#REF!</v>
      </c>
      <c r="Q5110" s="53">
        <v>5.3763913978493429E-2</v>
      </c>
    </row>
    <row r="5111" spans="1:17">
      <c r="A5111" s="51" t="s">
        <v>5399</v>
      </c>
      <c r="B5111" s="51">
        <f t="shared" si="397"/>
        <v>7</v>
      </c>
      <c r="C5111" s="51">
        <f t="shared" si="398"/>
        <v>744</v>
      </c>
      <c r="D5111" s="51" t="s">
        <v>1563</v>
      </c>
      <c r="E5111" s="54" t="str">
        <f t="shared" si="399"/>
        <v>030934</v>
      </c>
      <c r="F5111" s="51" t="e">
        <f>VLOOKUP(E5111,#REF!,8,FALSE)</f>
        <v>#REF!</v>
      </c>
      <c r="G5111" s="51" t="e">
        <f>VLOOKUP(E5111,#REF!,9,FALSE)</f>
        <v>#REF!</v>
      </c>
      <c r="H5111" s="52">
        <v>889845</v>
      </c>
      <c r="I5111" s="51" t="s">
        <v>4886</v>
      </c>
      <c r="J5111" s="53">
        <v>14.2</v>
      </c>
      <c r="K5111" s="53">
        <v>13.899998999999999</v>
      </c>
      <c r="L5111" s="53">
        <v>16.855456336021504</v>
      </c>
      <c r="M5111" s="53">
        <v>16.855456368279569</v>
      </c>
      <c r="N5111" s="53">
        <f t="shared" si="400"/>
        <v>12540.459537999999</v>
      </c>
      <c r="O5111" s="53" t="e">
        <f>VLOOKUP(E5111,#REF!,29,FALSE)</f>
        <v>#REF!</v>
      </c>
      <c r="P5111" s="53" t="e">
        <f t="shared" si="401"/>
        <v>#REF!</v>
      </c>
      <c r="Q5111" s="53">
        <v>0</v>
      </c>
    </row>
    <row r="5112" spans="1:17">
      <c r="A5112" s="51" t="s">
        <v>5399</v>
      </c>
      <c r="B5112" s="51">
        <f t="shared" si="397"/>
        <v>7</v>
      </c>
      <c r="C5112" s="51">
        <f t="shared" si="398"/>
        <v>744</v>
      </c>
      <c r="D5112" s="51" t="s">
        <v>1627</v>
      </c>
      <c r="E5112" s="54" t="str">
        <f t="shared" si="399"/>
        <v>031015</v>
      </c>
      <c r="F5112" s="51" t="e">
        <f>VLOOKUP(E5112,#REF!,8,FALSE)</f>
        <v>#REF!</v>
      </c>
      <c r="G5112" s="51" t="e">
        <f>VLOOKUP(E5112,#REF!,9,FALSE)</f>
        <v>#REF!</v>
      </c>
      <c r="H5112" s="52">
        <v>889900</v>
      </c>
      <c r="I5112" s="51" t="s">
        <v>4887</v>
      </c>
      <c r="J5112" s="53">
        <v>14.5</v>
      </c>
      <c r="K5112" s="53">
        <v>13.6</v>
      </c>
      <c r="L5112" s="53">
        <v>18.098647311827957</v>
      </c>
      <c r="M5112" s="53">
        <v>17.527418366935485</v>
      </c>
      <c r="N5112" s="53">
        <f t="shared" si="400"/>
        <v>13040.399265000002</v>
      </c>
      <c r="O5112" s="53" t="e">
        <f>VLOOKUP(E5112,#REF!,29,FALSE)</f>
        <v>#REF!</v>
      </c>
      <c r="P5112" s="53" t="e">
        <f t="shared" si="401"/>
        <v>#REF!</v>
      </c>
      <c r="Q5112" s="53">
        <v>0.57122894489247233</v>
      </c>
    </row>
    <row r="5113" spans="1:17">
      <c r="A5113" s="51" t="s">
        <v>5399</v>
      </c>
      <c r="B5113" s="51">
        <f t="shared" si="397"/>
        <v>7</v>
      </c>
      <c r="C5113" s="51">
        <f t="shared" si="398"/>
        <v>744</v>
      </c>
      <c r="D5113" s="51" t="s">
        <v>2203</v>
      </c>
      <c r="E5113" s="54" t="str">
        <f t="shared" si="399"/>
        <v>031665</v>
      </c>
      <c r="F5113" s="51" t="e">
        <f>VLOOKUP(E5113,#REF!,8,FALSE)</f>
        <v>#REF!</v>
      </c>
      <c r="G5113" s="51" t="e">
        <f>VLOOKUP(E5113,#REF!,9,FALSE)</f>
        <v>#REF!</v>
      </c>
      <c r="H5113" s="52">
        <v>908886</v>
      </c>
      <c r="I5113" s="51" t="s">
        <v>4888</v>
      </c>
      <c r="J5113" s="53">
        <v>9</v>
      </c>
      <c r="K5113" s="53">
        <v>8.9999950000000002</v>
      </c>
      <c r="L5113" s="53">
        <v>12.953849485215052</v>
      </c>
      <c r="M5113" s="53">
        <v>12.953849372311828</v>
      </c>
      <c r="N5113" s="53">
        <f t="shared" si="400"/>
        <v>9637.6639329999998</v>
      </c>
      <c r="O5113" s="53" t="e">
        <f>VLOOKUP(E5113,#REF!,29,FALSE)</f>
        <v>#REF!</v>
      </c>
      <c r="P5113" s="53" t="e">
        <f t="shared" si="401"/>
        <v>#REF!</v>
      </c>
      <c r="Q5113" s="53">
        <v>1.1290322491017881E-7</v>
      </c>
    </row>
    <row r="5114" spans="1:17">
      <c r="A5114" s="51" t="s">
        <v>5399</v>
      </c>
      <c r="B5114" s="51">
        <f t="shared" si="397"/>
        <v>7</v>
      </c>
      <c r="C5114" s="51">
        <f t="shared" si="398"/>
        <v>744</v>
      </c>
      <c r="D5114" s="51" t="s">
        <v>2358</v>
      </c>
      <c r="E5114" s="54" t="str">
        <f t="shared" si="399"/>
        <v>031812</v>
      </c>
      <c r="F5114" s="51" t="e">
        <f>VLOOKUP(E5114,#REF!,8,FALSE)</f>
        <v>#REF!</v>
      </c>
      <c r="G5114" s="51" t="e">
        <f>VLOOKUP(E5114,#REF!,9,FALSE)</f>
        <v>#REF!</v>
      </c>
      <c r="H5114" s="52">
        <v>904074</v>
      </c>
      <c r="I5114" s="51" t="s">
        <v>2359</v>
      </c>
      <c r="J5114" s="53">
        <v>18.5</v>
      </c>
      <c r="K5114" s="53">
        <v>18.5</v>
      </c>
      <c r="L5114" s="53">
        <v>19.776470657258066</v>
      </c>
      <c r="M5114" s="53">
        <v>19.776470629032257</v>
      </c>
      <c r="N5114" s="53">
        <f t="shared" si="400"/>
        <v>14713.694147999999</v>
      </c>
      <c r="O5114" s="53" t="e">
        <f>VLOOKUP(E5114,#REF!,29,FALSE)</f>
        <v>#REF!</v>
      </c>
      <c r="P5114" s="53" t="e">
        <f t="shared" si="401"/>
        <v>#REF!</v>
      </c>
      <c r="Q5114" s="53">
        <v>2.8225806227544703E-8</v>
      </c>
    </row>
    <row r="5115" spans="1:17">
      <c r="A5115" s="51" t="s">
        <v>5399</v>
      </c>
      <c r="B5115" s="51">
        <f t="shared" si="397"/>
        <v>7</v>
      </c>
      <c r="C5115" s="51">
        <f t="shared" si="398"/>
        <v>744</v>
      </c>
      <c r="D5115" s="51" t="s">
        <v>2188</v>
      </c>
      <c r="E5115" s="54" t="str">
        <f t="shared" si="399"/>
        <v>031887</v>
      </c>
      <c r="F5115" s="51" t="e">
        <f>VLOOKUP(E5115,#REF!,8,FALSE)</f>
        <v>#REF!</v>
      </c>
      <c r="G5115" s="51" t="e">
        <f>VLOOKUP(E5115,#REF!,9,FALSE)</f>
        <v>#REF!</v>
      </c>
      <c r="H5115" s="52">
        <v>911051</v>
      </c>
      <c r="I5115" s="51" t="s">
        <v>4889</v>
      </c>
      <c r="J5115" s="53">
        <v>11.4</v>
      </c>
      <c r="K5115" s="53">
        <v>10.500000999999999</v>
      </c>
      <c r="L5115" s="53">
        <v>15.893683587365592</v>
      </c>
      <c r="M5115" s="53">
        <v>15.115063668010752</v>
      </c>
      <c r="N5115" s="53">
        <f t="shared" si="400"/>
        <v>11245.607368999999</v>
      </c>
      <c r="O5115" s="53" t="e">
        <f>VLOOKUP(E5115,#REF!,29,FALSE)</f>
        <v>#REF!</v>
      </c>
      <c r="P5115" s="53" t="e">
        <f t="shared" si="401"/>
        <v>#REF!</v>
      </c>
      <c r="Q5115" s="53">
        <v>0.77861991935484054</v>
      </c>
    </row>
    <row r="5116" spans="1:17">
      <c r="A5116" s="51" t="s">
        <v>5399</v>
      </c>
      <c r="B5116" s="51">
        <f t="shared" si="397"/>
        <v>7</v>
      </c>
      <c r="C5116" s="51">
        <f t="shared" si="398"/>
        <v>744</v>
      </c>
      <c r="D5116" s="51" t="s">
        <v>942</v>
      </c>
      <c r="E5116" s="54" t="str">
        <f t="shared" si="399"/>
        <v>030348</v>
      </c>
      <c r="F5116" s="51" t="e">
        <f>VLOOKUP(E5116,#REF!,8,FALSE)</f>
        <v>#REF!</v>
      </c>
      <c r="G5116" s="51" t="e">
        <f>VLOOKUP(E5116,#REF!,9,FALSE)</f>
        <v>#REF!</v>
      </c>
      <c r="H5116" s="52">
        <v>8957</v>
      </c>
      <c r="I5116" s="51" t="s">
        <v>4890</v>
      </c>
      <c r="J5116" s="53">
        <v>11.33</v>
      </c>
      <c r="K5116" s="53">
        <v>11</v>
      </c>
      <c r="L5116" s="53">
        <v>10.990375876344086</v>
      </c>
      <c r="M5116" s="53">
        <v>10.990375876344086</v>
      </c>
      <c r="N5116" s="53">
        <f t="shared" si="400"/>
        <v>8176.8396519999997</v>
      </c>
      <c r="O5116" s="53" t="e">
        <f>VLOOKUP(E5116,#REF!,29,FALSE)</f>
        <v>#REF!</v>
      </c>
      <c r="P5116" s="53" t="e">
        <f t="shared" si="401"/>
        <v>#REF!</v>
      </c>
      <c r="Q5116" s="53">
        <v>0</v>
      </c>
    </row>
    <row r="5117" spans="1:17">
      <c r="A5117" s="51" t="s">
        <v>5399</v>
      </c>
      <c r="B5117" s="51">
        <f t="shared" si="397"/>
        <v>7</v>
      </c>
      <c r="C5117" s="51">
        <f t="shared" si="398"/>
        <v>744</v>
      </c>
      <c r="D5117" s="51" t="s">
        <v>939</v>
      </c>
      <c r="E5117" s="54" t="str">
        <f t="shared" si="399"/>
        <v>030349</v>
      </c>
      <c r="F5117" s="51" t="e">
        <f>VLOOKUP(E5117,#REF!,8,FALSE)</f>
        <v>#REF!</v>
      </c>
      <c r="G5117" s="51" t="e">
        <f>VLOOKUP(E5117,#REF!,9,FALSE)</f>
        <v>#REF!</v>
      </c>
      <c r="H5117" s="52">
        <v>8900</v>
      </c>
      <c r="I5117" s="51" t="s">
        <v>4891</v>
      </c>
      <c r="J5117" s="53">
        <v>11.33</v>
      </c>
      <c r="K5117" s="53">
        <v>11</v>
      </c>
      <c r="L5117" s="53">
        <v>11.334314873655915</v>
      </c>
      <c r="M5117" s="53">
        <v>11.334314873655915</v>
      </c>
      <c r="N5117" s="53">
        <f t="shared" si="400"/>
        <v>8432.7302660000005</v>
      </c>
      <c r="O5117" s="53" t="e">
        <f>VLOOKUP(E5117,#REF!,29,FALSE)</f>
        <v>#REF!</v>
      </c>
      <c r="P5117" s="53" t="e">
        <f t="shared" si="401"/>
        <v>#REF!</v>
      </c>
      <c r="Q5117" s="53">
        <v>0</v>
      </c>
    </row>
    <row r="5118" spans="1:17">
      <c r="A5118" s="51" t="s">
        <v>5399</v>
      </c>
      <c r="B5118" s="51">
        <f t="shared" si="397"/>
        <v>7</v>
      </c>
      <c r="C5118" s="51">
        <f t="shared" si="398"/>
        <v>744</v>
      </c>
      <c r="D5118" s="51" t="s">
        <v>936</v>
      </c>
      <c r="E5118" s="54" t="str">
        <f t="shared" si="399"/>
        <v>030350</v>
      </c>
      <c r="F5118" s="51" t="e">
        <f>VLOOKUP(E5118,#REF!,8,FALSE)</f>
        <v>#REF!</v>
      </c>
      <c r="G5118" s="51" t="e">
        <f>VLOOKUP(E5118,#REF!,9,FALSE)</f>
        <v>#REF!</v>
      </c>
      <c r="H5118" s="52">
        <v>8854</v>
      </c>
      <c r="I5118" s="51" t="s">
        <v>4892</v>
      </c>
      <c r="J5118" s="53">
        <v>11.33</v>
      </c>
      <c r="K5118" s="53">
        <v>11</v>
      </c>
      <c r="L5118" s="53">
        <v>11.387738373655912</v>
      </c>
      <c r="M5118" s="53">
        <v>11.387738373655912</v>
      </c>
      <c r="N5118" s="53">
        <f t="shared" si="400"/>
        <v>8472.4773499999992</v>
      </c>
      <c r="O5118" s="53" t="e">
        <f>VLOOKUP(E5118,#REF!,29,FALSE)</f>
        <v>#REF!</v>
      </c>
      <c r="P5118" s="53" t="e">
        <f t="shared" si="401"/>
        <v>#REF!</v>
      </c>
      <c r="Q5118" s="53">
        <v>0</v>
      </c>
    </row>
    <row r="5119" spans="1:17">
      <c r="A5119" s="51" t="s">
        <v>5399</v>
      </c>
      <c r="B5119" s="51">
        <f t="shared" si="397"/>
        <v>7</v>
      </c>
      <c r="C5119" s="51">
        <f t="shared" si="398"/>
        <v>744</v>
      </c>
      <c r="D5119" s="51" t="s">
        <v>1171</v>
      </c>
      <c r="E5119" s="54" t="str">
        <f t="shared" si="399"/>
        <v>030457</v>
      </c>
      <c r="F5119" s="51" t="e">
        <f>VLOOKUP(E5119,#REF!,8,FALSE)</f>
        <v>#REF!</v>
      </c>
      <c r="G5119" s="51" t="e">
        <f>VLOOKUP(E5119,#REF!,9,FALSE)</f>
        <v>#REF!</v>
      </c>
      <c r="H5119" s="52">
        <v>890647</v>
      </c>
      <c r="I5119" s="51" t="s">
        <v>4893</v>
      </c>
      <c r="J5119" s="53">
        <v>13.1</v>
      </c>
      <c r="K5119" s="53">
        <v>13.100002999999999</v>
      </c>
      <c r="L5119" s="53">
        <v>9.8610457499999988</v>
      </c>
      <c r="M5119" s="53">
        <v>9.8610457258064521</v>
      </c>
      <c r="N5119" s="53">
        <f t="shared" si="400"/>
        <v>7336.6180200000008</v>
      </c>
      <c r="O5119" s="53" t="e">
        <f>VLOOKUP(E5119,#REF!,29,FALSE)</f>
        <v>#REF!</v>
      </c>
      <c r="P5119" s="53" t="e">
        <f t="shared" si="401"/>
        <v>#REF!</v>
      </c>
      <c r="Q5119" s="53">
        <v>2.4193548020404156E-8</v>
      </c>
    </row>
    <row r="5120" spans="1:17">
      <c r="A5120" s="51" t="s">
        <v>5399</v>
      </c>
      <c r="B5120" s="51">
        <f t="shared" si="397"/>
        <v>7</v>
      </c>
      <c r="C5120" s="51">
        <f t="shared" si="398"/>
        <v>744</v>
      </c>
      <c r="D5120" s="51" t="s">
        <v>1173</v>
      </c>
      <c r="E5120" s="54" t="str">
        <f t="shared" si="399"/>
        <v>030461</v>
      </c>
      <c r="F5120" s="51" t="e">
        <f>VLOOKUP(E5120,#REF!,8,FALSE)</f>
        <v>#REF!</v>
      </c>
      <c r="G5120" s="51" t="e">
        <f>VLOOKUP(E5120,#REF!,9,FALSE)</f>
        <v>#REF!</v>
      </c>
      <c r="H5120" s="52">
        <v>890649</v>
      </c>
      <c r="I5120" s="51" t="s">
        <v>4894</v>
      </c>
      <c r="J5120" s="53">
        <v>13</v>
      </c>
      <c r="K5120" s="53">
        <v>12.999999000000001</v>
      </c>
      <c r="L5120" s="53">
        <v>11.957451393817205</v>
      </c>
      <c r="M5120" s="53">
        <v>11.957451454301074</v>
      </c>
      <c r="N5120" s="53">
        <f t="shared" si="400"/>
        <v>8896.3438819999992</v>
      </c>
      <c r="O5120" s="53" t="e">
        <f>VLOOKUP(E5120,#REF!,29,FALSE)</f>
        <v>#REF!</v>
      </c>
      <c r="P5120" s="53" t="e">
        <f t="shared" si="401"/>
        <v>#REF!</v>
      </c>
      <c r="Q5120" s="53">
        <v>0</v>
      </c>
    </row>
    <row r="5121" spans="1:17">
      <c r="A5121" s="51" t="s">
        <v>5399</v>
      </c>
      <c r="B5121" s="51">
        <f t="shared" si="397"/>
        <v>7</v>
      </c>
      <c r="C5121" s="51">
        <f t="shared" si="398"/>
        <v>744</v>
      </c>
      <c r="D5121" s="51" t="s">
        <v>1175</v>
      </c>
      <c r="E5121" s="54" t="str">
        <f t="shared" si="399"/>
        <v>030462</v>
      </c>
      <c r="F5121" s="51" t="e">
        <f>VLOOKUP(E5121,#REF!,8,FALSE)</f>
        <v>#REF!</v>
      </c>
      <c r="G5121" s="51" t="e">
        <f>VLOOKUP(E5121,#REF!,9,FALSE)</f>
        <v>#REF!</v>
      </c>
      <c r="H5121" s="52">
        <v>890648</v>
      </c>
      <c r="I5121" s="51" t="s">
        <v>4895</v>
      </c>
      <c r="J5121" s="53">
        <v>11.5</v>
      </c>
      <c r="K5121" s="53">
        <v>12.900001</v>
      </c>
      <c r="L5121" s="53">
        <v>9.982365474462366</v>
      </c>
      <c r="M5121" s="53">
        <v>9.9823654018817205</v>
      </c>
      <c r="N5121" s="53">
        <f t="shared" si="400"/>
        <v>7426.8798589999997</v>
      </c>
      <c r="O5121" s="53" t="e">
        <f>VLOOKUP(E5121,#REF!,29,FALSE)</f>
        <v>#REF!</v>
      </c>
      <c r="P5121" s="53" t="e">
        <f t="shared" si="401"/>
        <v>#REF!</v>
      </c>
      <c r="Q5121" s="53">
        <v>7.258064528365159E-8</v>
      </c>
    </row>
    <row r="5122" spans="1:17">
      <c r="A5122" s="51" t="s">
        <v>5399</v>
      </c>
      <c r="B5122" s="51">
        <f t="shared" si="397"/>
        <v>7</v>
      </c>
      <c r="C5122" s="51">
        <f t="shared" si="398"/>
        <v>744</v>
      </c>
      <c r="D5122" s="51" t="s">
        <v>1159</v>
      </c>
      <c r="E5122" s="54" t="str">
        <f t="shared" si="399"/>
        <v>030480</v>
      </c>
      <c r="F5122" s="51" t="e">
        <f>VLOOKUP(E5122,#REF!,8,FALSE)</f>
        <v>#REF!</v>
      </c>
      <c r="G5122" s="51" t="e">
        <f>VLOOKUP(E5122,#REF!,9,FALSE)</f>
        <v>#REF!</v>
      </c>
      <c r="H5122" s="52">
        <v>890650</v>
      </c>
      <c r="I5122" s="51" t="s">
        <v>4896</v>
      </c>
      <c r="J5122" s="53">
        <v>12.3</v>
      </c>
      <c r="K5122" s="53">
        <v>13.7</v>
      </c>
      <c r="L5122" s="53">
        <v>12.026121754032259</v>
      </c>
      <c r="M5122" s="53">
        <v>12.026121752688173</v>
      </c>
      <c r="N5122" s="53">
        <f t="shared" si="400"/>
        <v>8947.4345840000005</v>
      </c>
      <c r="O5122" s="53" t="e">
        <f>VLOOKUP(E5122,#REF!,29,FALSE)</f>
        <v>#REF!</v>
      </c>
      <c r="P5122" s="53" t="e">
        <f t="shared" si="401"/>
        <v>#REF!</v>
      </c>
      <c r="Q5122" s="53">
        <v>1.3440864765265535E-9</v>
      </c>
    </row>
    <row r="5123" spans="1:17">
      <c r="A5123" s="51" t="s">
        <v>5399</v>
      </c>
      <c r="B5123" s="51">
        <f t="shared" ref="B5123:B5186" si="402">MONTH(A5123)</f>
        <v>7</v>
      </c>
      <c r="C5123" s="51">
        <f t="shared" ref="C5123:C5186" si="403">VLOOKUP(B5123,T:V,3,FALSE)</f>
        <v>744</v>
      </c>
      <c r="D5123" s="51" t="s">
        <v>1456</v>
      </c>
      <c r="E5123" s="54" t="str">
        <f t="shared" ref="E5123:E5186" si="404">RIGHT(LEFT(D5123,16),6)</f>
        <v>030819</v>
      </c>
      <c r="F5123" s="51" t="e">
        <f>VLOOKUP(E5123,#REF!,8,FALSE)</f>
        <v>#REF!</v>
      </c>
      <c r="G5123" s="51" t="e">
        <f>VLOOKUP(E5123,#REF!,9,FALSE)</f>
        <v>#REF!</v>
      </c>
      <c r="H5123" s="52">
        <v>893442</v>
      </c>
      <c r="I5123" s="51" t="s">
        <v>1457</v>
      </c>
      <c r="J5123" s="53">
        <v>13.2</v>
      </c>
      <c r="K5123" s="53">
        <v>13.2</v>
      </c>
      <c r="L5123" s="53">
        <v>9.4061176814516134</v>
      </c>
      <c r="M5123" s="53">
        <v>9.4061176814516134</v>
      </c>
      <c r="N5123" s="53">
        <f t="shared" ref="N5123:N5186" si="405">M5123*C5123</f>
        <v>6998.1515550000004</v>
      </c>
      <c r="O5123" s="53" t="e">
        <f>VLOOKUP(E5123,#REF!,29,FALSE)</f>
        <v>#REF!</v>
      </c>
      <c r="P5123" s="53" t="e">
        <f t="shared" ref="P5123:P5186" si="406">N5123*O5123</f>
        <v>#REF!</v>
      </c>
      <c r="Q5123" s="53">
        <v>0</v>
      </c>
    </row>
    <row r="5124" spans="1:17">
      <c r="A5124" s="51" t="s">
        <v>5399</v>
      </c>
      <c r="B5124" s="51">
        <f t="shared" si="402"/>
        <v>7</v>
      </c>
      <c r="C5124" s="51">
        <f t="shared" si="403"/>
        <v>744</v>
      </c>
      <c r="D5124" s="51" t="s">
        <v>1459</v>
      </c>
      <c r="E5124" s="54" t="str">
        <f t="shared" si="404"/>
        <v>030840</v>
      </c>
      <c r="F5124" s="51" t="e">
        <f>VLOOKUP(E5124,#REF!,8,FALSE)</f>
        <v>#REF!</v>
      </c>
      <c r="G5124" s="51" t="e">
        <f>VLOOKUP(E5124,#REF!,9,FALSE)</f>
        <v>#REF!</v>
      </c>
      <c r="H5124" s="52">
        <v>893323</v>
      </c>
      <c r="I5124" s="51" t="s">
        <v>4897</v>
      </c>
      <c r="J5124" s="53">
        <v>12.9</v>
      </c>
      <c r="K5124" s="53">
        <v>12.9</v>
      </c>
      <c r="L5124" s="53">
        <v>10.254654202956988</v>
      </c>
      <c r="M5124" s="53">
        <v>10.254654202956988</v>
      </c>
      <c r="N5124" s="53">
        <f t="shared" si="405"/>
        <v>7629.4627269999992</v>
      </c>
      <c r="O5124" s="53" t="e">
        <f>VLOOKUP(E5124,#REF!,29,FALSE)</f>
        <v>#REF!</v>
      </c>
      <c r="P5124" s="53" t="e">
        <f t="shared" si="406"/>
        <v>#REF!</v>
      </c>
      <c r="Q5124" s="53">
        <v>0</v>
      </c>
    </row>
    <row r="5125" spans="1:17">
      <c r="A5125" s="51" t="s">
        <v>5399</v>
      </c>
      <c r="B5125" s="51">
        <f t="shared" si="402"/>
        <v>7</v>
      </c>
      <c r="C5125" s="51">
        <f t="shared" si="403"/>
        <v>744</v>
      </c>
      <c r="D5125" s="51" t="s">
        <v>1453</v>
      </c>
      <c r="E5125" s="54" t="str">
        <f t="shared" si="404"/>
        <v>030842</v>
      </c>
      <c r="F5125" s="51" t="e">
        <f>VLOOKUP(E5125,#REF!,8,FALSE)</f>
        <v>#REF!</v>
      </c>
      <c r="G5125" s="51" t="e">
        <f>VLOOKUP(E5125,#REF!,9,FALSE)</f>
        <v>#REF!</v>
      </c>
      <c r="H5125" s="52">
        <v>893444</v>
      </c>
      <c r="I5125" s="51" t="s">
        <v>1454</v>
      </c>
      <c r="J5125" s="53">
        <v>10.6</v>
      </c>
      <c r="K5125" s="53">
        <v>10.6</v>
      </c>
      <c r="L5125" s="53">
        <v>7.3425954435483876</v>
      </c>
      <c r="M5125" s="53">
        <v>7.3425954435483876</v>
      </c>
      <c r="N5125" s="53">
        <f t="shared" si="405"/>
        <v>5462.8910100000003</v>
      </c>
      <c r="O5125" s="53" t="e">
        <f>VLOOKUP(E5125,#REF!,29,FALSE)</f>
        <v>#REF!</v>
      </c>
      <c r="P5125" s="53" t="e">
        <f t="shared" si="406"/>
        <v>#REF!</v>
      </c>
      <c r="Q5125" s="53">
        <v>0</v>
      </c>
    </row>
    <row r="5126" spans="1:17">
      <c r="A5126" s="51" t="s">
        <v>5399</v>
      </c>
      <c r="B5126" s="51">
        <f t="shared" si="402"/>
        <v>7</v>
      </c>
      <c r="C5126" s="51">
        <f t="shared" si="403"/>
        <v>744</v>
      </c>
      <c r="D5126" s="51" t="s">
        <v>1903</v>
      </c>
      <c r="E5126" s="54" t="str">
        <f t="shared" si="404"/>
        <v>031487</v>
      </c>
      <c r="F5126" s="51" t="e">
        <f>VLOOKUP(E5126,#REF!,8,FALSE)</f>
        <v>#REF!</v>
      </c>
      <c r="G5126" s="51" t="e">
        <f>VLOOKUP(E5126,#REF!,9,FALSE)</f>
        <v>#REF!</v>
      </c>
      <c r="H5126" s="52">
        <v>896787</v>
      </c>
      <c r="I5126" s="51" t="s">
        <v>4898</v>
      </c>
      <c r="J5126" s="53">
        <v>13.2</v>
      </c>
      <c r="K5126" s="53">
        <v>8.2999960000000002</v>
      </c>
      <c r="L5126" s="53">
        <v>13.89426357392473</v>
      </c>
      <c r="M5126" s="53">
        <v>9.0207033776881715</v>
      </c>
      <c r="N5126" s="53">
        <f t="shared" si="405"/>
        <v>6711.4033129999998</v>
      </c>
      <c r="O5126" s="53" t="e">
        <f>VLOOKUP(E5126,#REF!,29,FALSE)</f>
        <v>#REF!</v>
      </c>
      <c r="P5126" s="53" t="e">
        <f t="shared" si="406"/>
        <v>#REF!</v>
      </c>
      <c r="Q5126" s="53">
        <v>4.8735601962365589</v>
      </c>
    </row>
    <row r="5127" spans="1:17">
      <c r="A5127" s="51" t="s">
        <v>5399</v>
      </c>
      <c r="B5127" s="51">
        <f t="shared" si="402"/>
        <v>7</v>
      </c>
      <c r="C5127" s="51">
        <f t="shared" si="403"/>
        <v>744</v>
      </c>
      <c r="D5127" s="51" t="s">
        <v>1898</v>
      </c>
      <c r="E5127" s="54" t="str">
        <f t="shared" si="404"/>
        <v>031510</v>
      </c>
      <c r="F5127" s="51" t="e">
        <f>VLOOKUP(E5127,#REF!,8,FALSE)</f>
        <v>#REF!</v>
      </c>
      <c r="G5127" s="51" t="e">
        <f>VLOOKUP(E5127,#REF!,9,FALSE)</f>
        <v>#REF!</v>
      </c>
      <c r="H5127" s="52">
        <v>896785</v>
      </c>
      <c r="I5127" s="51" t="s">
        <v>4899</v>
      </c>
      <c r="J5127" s="53">
        <v>4.5</v>
      </c>
      <c r="K5127" s="53">
        <v>2.8</v>
      </c>
      <c r="L5127" s="53">
        <v>4.6038974032258064</v>
      </c>
      <c r="M5127" s="53">
        <v>2.9578219153225809</v>
      </c>
      <c r="N5127" s="53">
        <f t="shared" si="405"/>
        <v>2200.6195050000001</v>
      </c>
      <c r="O5127" s="53" t="e">
        <f>VLOOKUP(E5127,#REF!,29,FALSE)</f>
        <v>#REF!</v>
      </c>
      <c r="P5127" s="53" t="e">
        <f t="shared" si="406"/>
        <v>#REF!</v>
      </c>
      <c r="Q5127" s="53">
        <v>1.6460754879032258</v>
      </c>
    </row>
    <row r="5128" spans="1:17">
      <c r="A5128" s="51" t="s">
        <v>5399</v>
      </c>
      <c r="B5128" s="51">
        <f t="shared" si="402"/>
        <v>7</v>
      </c>
      <c r="C5128" s="51">
        <f t="shared" si="403"/>
        <v>744</v>
      </c>
      <c r="D5128" s="51" t="s">
        <v>2165</v>
      </c>
      <c r="E5128" s="54" t="str">
        <f t="shared" si="404"/>
        <v>031647</v>
      </c>
      <c r="F5128" s="51" t="e">
        <f>VLOOKUP(E5128,#REF!,8,FALSE)</f>
        <v>#REF!</v>
      </c>
      <c r="G5128" s="51" t="e">
        <f>VLOOKUP(E5128,#REF!,9,FALSE)</f>
        <v>#REF!</v>
      </c>
      <c r="H5128" s="52">
        <v>907433</v>
      </c>
      <c r="I5128" s="51" t="s">
        <v>4900</v>
      </c>
      <c r="J5128" s="53">
        <v>8.9</v>
      </c>
      <c r="K5128" s="53">
        <v>7.9000009999999996</v>
      </c>
      <c r="L5128" s="53">
        <v>7.5946615631720436</v>
      </c>
      <c r="M5128" s="53">
        <v>6.9605970483870969</v>
      </c>
      <c r="N5128" s="53">
        <f t="shared" si="405"/>
        <v>5178.6842040000001</v>
      </c>
      <c r="O5128" s="53" t="e">
        <f>VLOOKUP(E5128,#REF!,29,FALSE)</f>
        <v>#REF!</v>
      </c>
      <c r="P5128" s="53" t="e">
        <f t="shared" si="406"/>
        <v>#REF!</v>
      </c>
      <c r="Q5128" s="53">
        <v>0.63406451478494663</v>
      </c>
    </row>
    <row r="5129" spans="1:17">
      <c r="A5129" s="51" t="s">
        <v>5399</v>
      </c>
      <c r="B5129" s="51">
        <f t="shared" si="402"/>
        <v>7</v>
      </c>
      <c r="C5129" s="51">
        <f t="shared" si="403"/>
        <v>744</v>
      </c>
      <c r="D5129" s="51" t="s">
        <v>2167</v>
      </c>
      <c r="E5129" s="54" t="str">
        <f t="shared" si="404"/>
        <v>031696</v>
      </c>
      <c r="F5129" s="51" t="e">
        <f>VLOOKUP(E5129,#REF!,8,FALSE)</f>
        <v>#REF!</v>
      </c>
      <c r="G5129" s="51" t="e">
        <f>VLOOKUP(E5129,#REF!,9,FALSE)</f>
        <v>#REF!</v>
      </c>
      <c r="H5129" s="52">
        <v>910100</v>
      </c>
      <c r="I5129" s="51" t="s">
        <v>4901</v>
      </c>
      <c r="J5129" s="53">
        <v>13.2</v>
      </c>
      <c r="K5129" s="53">
        <v>12.299999</v>
      </c>
      <c r="L5129" s="53">
        <v>12.412832047043011</v>
      </c>
      <c r="M5129" s="53">
        <v>11.942711510752687</v>
      </c>
      <c r="N5129" s="53">
        <f t="shared" si="405"/>
        <v>8885.3773639999999</v>
      </c>
      <c r="O5129" s="53" t="e">
        <f>VLOOKUP(E5129,#REF!,29,FALSE)</f>
        <v>#REF!</v>
      </c>
      <c r="P5129" s="53" t="e">
        <f t="shared" si="406"/>
        <v>#REF!</v>
      </c>
      <c r="Q5129" s="53">
        <v>0.4701205362903238</v>
      </c>
    </row>
    <row r="5130" spans="1:17">
      <c r="A5130" s="51" t="s">
        <v>5399</v>
      </c>
      <c r="B5130" s="51">
        <f t="shared" si="402"/>
        <v>7</v>
      </c>
      <c r="C5130" s="51">
        <f t="shared" si="403"/>
        <v>744</v>
      </c>
      <c r="D5130" s="51" t="s">
        <v>2186</v>
      </c>
      <c r="E5130" s="54" t="str">
        <f t="shared" si="404"/>
        <v>031699</v>
      </c>
      <c r="F5130" s="51" t="e">
        <f>VLOOKUP(E5130,#REF!,8,FALSE)</f>
        <v>#REF!</v>
      </c>
      <c r="G5130" s="51" t="e">
        <f>VLOOKUP(E5130,#REF!,9,FALSE)</f>
        <v>#REF!</v>
      </c>
      <c r="H5130" s="52">
        <v>908781</v>
      </c>
      <c r="I5130" s="51" t="s">
        <v>4902</v>
      </c>
      <c r="J5130" s="53">
        <v>4.4000000000000004</v>
      </c>
      <c r="K5130" s="53">
        <v>3.2999990000000001</v>
      </c>
      <c r="L5130" s="53">
        <v>4.0987323655913981</v>
      </c>
      <c r="M5130" s="53">
        <v>3.1740340282258068</v>
      </c>
      <c r="N5130" s="53">
        <f t="shared" si="405"/>
        <v>2361.4813170000002</v>
      </c>
      <c r="O5130" s="53" t="e">
        <f>VLOOKUP(E5130,#REF!,29,FALSE)</f>
        <v>#REF!</v>
      </c>
      <c r="P5130" s="53" t="e">
        <f t="shared" si="406"/>
        <v>#REF!</v>
      </c>
      <c r="Q5130" s="53">
        <v>0.92469833736559137</v>
      </c>
    </row>
    <row r="5131" spans="1:17">
      <c r="A5131" s="51" t="s">
        <v>5399</v>
      </c>
      <c r="B5131" s="51">
        <f t="shared" si="402"/>
        <v>7</v>
      </c>
      <c r="C5131" s="51">
        <f t="shared" si="403"/>
        <v>744</v>
      </c>
      <c r="D5131" s="51" t="s">
        <v>2182</v>
      </c>
      <c r="E5131" s="54" t="str">
        <f t="shared" si="404"/>
        <v>031700</v>
      </c>
      <c r="F5131" s="51" t="e">
        <f>VLOOKUP(E5131,#REF!,8,FALSE)</f>
        <v>#REF!</v>
      </c>
      <c r="G5131" s="51" t="e">
        <f>VLOOKUP(E5131,#REF!,9,FALSE)</f>
        <v>#REF!</v>
      </c>
      <c r="H5131" s="52">
        <v>910154</v>
      </c>
      <c r="I5131" s="51" t="s">
        <v>4903</v>
      </c>
      <c r="J5131" s="53">
        <v>10.1</v>
      </c>
      <c r="K5131" s="53">
        <v>9.7000010000000003</v>
      </c>
      <c r="L5131" s="53">
        <v>9.1294411706989251</v>
      </c>
      <c r="M5131" s="53">
        <v>9.0530621666666669</v>
      </c>
      <c r="N5131" s="53">
        <f t="shared" si="405"/>
        <v>6735.4782519999999</v>
      </c>
      <c r="O5131" s="53" t="e">
        <f>VLOOKUP(E5131,#REF!,29,FALSE)</f>
        <v>#REF!</v>
      </c>
      <c r="P5131" s="53" t="e">
        <f t="shared" si="406"/>
        <v>#REF!</v>
      </c>
      <c r="Q5131" s="53">
        <v>7.6379004032258321E-2</v>
      </c>
    </row>
    <row r="5132" spans="1:17">
      <c r="A5132" s="51" t="s">
        <v>5399</v>
      </c>
      <c r="B5132" s="51">
        <f t="shared" si="402"/>
        <v>7</v>
      </c>
      <c r="C5132" s="51">
        <f t="shared" si="403"/>
        <v>744</v>
      </c>
      <c r="D5132" s="51" t="s">
        <v>2180</v>
      </c>
      <c r="E5132" s="54" t="str">
        <f t="shared" si="404"/>
        <v>031719</v>
      </c>
      <c r="F5132" s="51" t="e">
        <f>VLOOKUP(E5132,#REF!,8,FALSE)</f>
        <v>#REF!</v>
      </c>
      <c r="G5132" s="51" t="e">
        <f>VLOOKUP(E5132,#REF!,9,FALSE)</f>
        <v>#REF!</v>
      </c>
      <c r="H5132" s="52">
        <v>906776</v>
      </c>
      <c r="I5132" s="51" t="s">
        <v>4904</v>
      </c>
      <c r="J5132" s="53">
        <v>4.5</v>
      </c>
      <c r="K5132" s="53">
        <v>4.300001</v>
      </c>
      <c r="L5132" s="53">
        <v>3.8423298951612899</v>
      </c>
      <c r="M5132" s="53">
        <v>3.7909806854838708</v>
      </c>
      <c r="N5132" s="53">
        <f t="shared" si="405"/>
        <v>2820.48963</v>
      </c>
      <c r="O5132" s="53" t="e">
        <f>VLOOKUP(E5132,#REF!,29,FALSE)</f>
        <v>#REF!</v>
      </c>
      <c r="P5132" s="53" t="e">
        <f t="shared" si="406"/>
        <v>#REF!</v>
      </c>
      <c r="Q5132" s="53">
        <v>5.134920967741901E-2</v>
      </c>
    </row>
    <row r="5133" spans="1:17">
      <c r="A5133" s="51" t="s">
        <v>5399</v>
      </c>
      <c r="B5133" s="51">
        <f t="shared" si="402"/>
        <v>7</v>
      </c>
      <c r="C5133" s="51">
        <f t="shared" si="403"/>
        <v>744</v>
      </c>
      <c r="D5133" s="51" t="s">
        <v>2355</v>
      </c>
      <c r="E5133" s="54" t="str">
        <f t="shared" si="404"/>
        <v>031805</v>
      </c>
      <c r="F5133" s="51" t="e">
        <f>VLOOKUP(E5133,#REF!,8,FALSE)</f>
        <v>#REF!</v>
      </c>
      <c r="G5133" s="51" t="e">
        <f>VLOOKUP(E5133,#REF!,9,FALSE)</f>
        <v>#REF!</v>
      </c>
      <c r="H5133" s="52">
        <v>904073</v>
      </c>
      <c r="I5133" s="51" t="s">
        <v>2356</v>
      </c>
      <c r="J5133" s="53">
        <v>11.8</v>
      </c>
      <c r="K5133" s="53">
        <v>9.5999970000000001</v>
      </c>
      <c r="L5133" s="53">
        <v>10.209097713709678</v>
      </c>
      <c r="M5133" s="53">
        <v>8.5758535268817209</v>
      </c>
      <c r="N5133" s="53">
        <f t="shared" si="405"/>
        <v>6380.4350240000003</v>
      </c>
      <c r="O5133" s="53" t="e">
        <f>VLOOKUP(E5133,#REF!,29,FALSE)</f>
        <v>#REF!</v>
      </c>
      <c r="P5133" s="53" t="e">
        <f t="shared" si="406"/>
        <v>#REF!</v>
      </c>
      <c r="Q5133" s="53">
        <v>1.633244186827957</v>
      </c>
    </row>
    <row r="5134" spans="1:17">
      <c r="A5134" s="51" t="s">
        <v>5399</v>
      </c>
      <c r="B5134" s="51">
        <f t="shared" si="402"/>
        <v>7</v>
      </c>
      <c r="C5134" s="51">
        <f t="shared" si="403"/>
        <v>744</v>
      </c>
      <c r="D5134" s="51" t="s">
        <v>2353</v>
      </c>
      <c r="E5134" s="54" t="str">
        <f t="shared" si="404"/>
        <v>031806</v>
      </c>
      <c r="F5134" s="51" t="e">
        <f>VLOOKUP(E5134,#REF!,8,FALSE)</f>
        <v>#REF!</v>
      </c>
      <c r="G5134" s="51" t="e">
        <f>VLOOKUP(E5134,#REF!,9,FALSE)</f>
        <v>#REF!</v>
      </c>
      <c r="H5134" s="52">
        <v>904064</v>
      </c>
      <c r="I5134" s="51" t="s">
        <v>2354</v>
      </c>
      <c r="J5134" s="53">
        <v>14.6</v>
      </c>
      <c r="K5134" s="53">
        <v>10.8</v>
      </c>
      <c r="L5134" s="53">
        <v>13.08013092876344</v>
      </c>
      <c r="M5134" s="53">
        <v>9.9904239422043002</v>
      </c>
      <c r="N5134" s="53">
        <f t="shared" si="405"/>
        <v>7432.8754129999998</v>
      </c>
      <c r="O5134" s="53" t="e">
        <f>VLOOKUP(E5134,#REF!,29,FALSE)</f>
        <v>#REF!</v>
      </c>
      <c r="P5134" s="53" t="e">
        <f t="shared" si="406"/>
        <v>#REF!</v>
      </c>
      <c r="Q5134" s="53">
        <v>3.0897069865591393</v>
      </c>
    </row>
    <row r="5135" spans="1:17">
      <c r="A5135" s="51" t="s">
        <v>5399</v>
      </c>
      <c r="B5135" s="51">
        <f t="shared" si="402"/>
        <v>7</v>
      </c>
      <c r="C5135" s="51">
        <f t="shared" si="403"/>
        <v>744</v>
      </c>
      <c r="D5135" s="51" t="s">
        <v>962</v>
      </c>
      <c r="E5135" s="54" t="str">
        <f t="shared" si="404"/>
        <v>030296</v>
      </c>
      <c r="F5135" s="51" t="e">
        <f>VLOOKUP(E5135,#REF!,8,FALSE)</f>
        <v>#REF!</v>
      </c>
      <c r="G5135" s="51" t="e">
        <f>VLOOKUP(E5135,#REF!,9,FALSE)</f>
        <v>#REF!</v>
      </c>
      <c r="H5135" s="52">
        <v>20033</v>
      </c>
      <c r="I5135" s="51" t="s">
        <v>4905</v>
      </c>
      <c r="J5135" s="53">
        <v>10.5</v>
      </c>
      <c r="K5135" s="53">
        <v>10</v>
      </c>
      <c r="L5135" s="53">
        <v>5.2348757499999996</v>
      </c>
      <c r="M5135" s="53">
        <v>5.2348757499999996</v>
      </c>
      <c r="N5135" s="53">
        <f t="shared" si="405"/>
        <v>3894.7475579999996</v>
      </c>
      <c r="O5135" s="53" t="e">
        <f>VLOOKUP(E5135,#REF!,29,FALSE)</f>
        <v>#REF!</v>
      </c>
      <c r="P5135" s="53" t="e">
        <f t="shared" si="406"/>
        <v>#REF!</v>
      </c>
      <c r="Q5135" s="53">
        <v>0</v>
      </c>
    </row>
    <row r="5136" spans="1:17">
      <c r="A5136" s="51" t="s">
        <v>5399</v>
      </c>
      <c r="B5136" s="51">
        <f t="shared" si="402"/>
        <v>7</v>
      </c>
      <c r="C5136" s="51">
        <f t="shared" si="403"/>
        <v>744</v>
      </c>
      <c r="D5136" s="51" t="s">
        <v>2815</v>
      </c>
      <c r="E5136" s="54" t="str">
        <f t="shared" si="404"/>
        <v>034120</v>
      </c>
      <c r="F5136" s="51" t="e">
        <f>VLOOKUP(E5136,#REF!,8,FALSE)</f>
        <v>#REF!</v>
      </c>
      <c r="G5136" s="51" t="e">
        <f>VLOOKUP(E5136,#REF!,9,FALSE)</f>
        <v>#REF!</v>
      </c>
      <c r="H5136" s="52">
        <v>909767</v>
      </c>
      <c r="I5136" s="51" t="s">
        <v>2816</v>
      </c>
      <c r="J5136" s="53">
        <v>8.8000000000000007</v>
      </c>
      <c r="K5136" s="53">
        <v>8.6</v>
      </c>
      <c r="L5136" s="53">
        <v>7.5506659677419359</v>
      </c>
      <c r="M5136" s="53">
        <v>7.5506659677419359</v>
      </c>
      <c r="N5136" s="53">
        <f t="shared" si="405"/>
        <v>5617.6954800000003</v>
      </c>
      <c r="O5136" s="53" t="e">
        <f>VLOOKUP(E5136,#REF!,29,FALSE)</f>
        <v>#REF!</v>
      </c>
      <c r="P5136" s="53" t="e">
        <f t="shared" si="406"/>
        <v>#REF!</v>
      </c>
      <c r="Q5136" s="53">
        <v>0</v>
      </c>
    </row>
    <row r="5137" spans="1:17">
      <c r="A5137" s="51" t="s">
        <v>5399</v>
      </c>
      <c r="B5137" s="51">
        <f t="shared" si="402"/>
        <v>7</v>
      </c>
      <c r="C5137" s="51">
        <f t="shared" si="403"/>
        <v>744</v>
      </c>
      <c r="D5137" s="51" t="s">
        <v>2799</v>
      </c>
      <c r="E5137" s="54" t="str">
        <f t="shared" si="404"/>
        <v>034153</v>
      </c>
      <c r="F5137" s="51" t="e">
        <f>VLOOKUP(E5137,#REF!,8,FALSE)</f>
        <v>#REF!</v>
      </c>
      <c r="G5137" s="51" t="e">
        <f>VLOOKUP(E5137,#REF!,9,FALSE)</f>
        <v>#REF!</v>
      </c>
      <c r="H5137" s="52">
        <v>909768</v>
      </c>
      <c r="I5137" s="51" t="s">
        <v>4906</v>
      </c>
      <c r="J5137" s="53">
        <v>5</v>
      </c>
      <c r="K5137" s="53">
        <v>5</v>
      </c>
      <c r="L5137" s="53">
        <v>4.9943616008064513</v>
      </c>
      <c r="M5137" s="53">
        <v>4.9943616008064513</v>
      </c>
      <c r="N5137" s="53">
        <f t="shared" si="405"/>
        <v>3715.8050309999999</v>
      </c>
      <c r="O5137" s="53" t="e">
        <f>VLOOKUP(E5137,#REF!,29,FALSE)</f>
        <v>#REF!</v>
      </c>
      <c r="P5137" s="53" t="e">
        <f t="shared" si="406"/>
        <v>#REF!</v>
      </c>
      <c r="Q5137" s="53">
        <v>0</v>
      </c>
    </row>
    <row r="5138" spans="1:17">
      <c r="A5138" s="51" t="s">
        <v>5399</v>
      </c>
      <c r="B5138" s="51">
        <f t="shared" si="402"/>
        <v>7</v>
      </c>
      <c r="C5138" s="51">
        <f t="shared" si="403"/>
        <v>744</v>
      </c>
      <c r="D5138" s="51" t="s">
        <v>2806</v>
      </c>
      <c r="E5138" s="54" t="str">
        <f t="shared" si="404"/>
        <v>032926</v>
      </c>
      <c r="F5138" s="51" t="e">
        <f>VLOOKUP(E5138,#REF!,8,FALSE)</f>
        <v>#REF!</v>
      </c>
      <c r="G5138" s="51" t="e">
        <f>VLOOKUP(E5138,#REF!,9,FALSE)</f>
        <v>#REF!</v>
      </c>
      <c r="H5138" s="52">
        <v>909504</v>
      </c>
      <c r="I5138" s="51" t="s">
        <v>2805</v>
      </c>
      <c r="J5138" s="53">
        <v>6.9</v>
      </c>
      <c r="K5138" s="53">
        <v>6.7</v>
      </c>
      <c r="L5138" s="53">
        <v>5.1522044260752686</v>
      </c>
      <c r="M5138" s="53">
        <v>5.1522044260752686</v>
      </c>
      <c r="N5138" s="53">
        <f t="shared" si="405"/>
        <v>3833.2400929999999</v>
      </c>
      <c r="O5138" s="53" t="e">
        <f>VLOOKUP(E5138,#REF!,29,FALSE)</f>
        <v>#REF!</v>
      </c>
      <c r="P5138" s="53" t="e">
        <f t="shared" si="406"/>
        <v>#REF!</v>
      </c>
      <c r="Q5138" s="53">
        <v>0</v>
      </c>
    </row>
    <row r="5139" spans="1:17">
      <c r="A5139" s="51" t="s">
        <v>5399</v>
      </c>
      <c r="B5139" s="51">
        <f t="shared" si="402"/>
        <v>7</v>
      </c>
      <c r="C5139" s="51">
        <f t="shared" si="403"/>
        <v>744</v>
      </c>
      <c r="D5139" s="51" t="s">
        <v>2965</v>
      </c>
      <c r="E5139" s="54" t="str">
        <f t="shared" si="404"/>
        <v>034184</v>
      </c>
      <c r="F5139" s="51" t="e">
        <f>VLOOKUP(E5139,#REF!,8,FALSE)</f>
        <v>#REF!</v>
      </c>
      <c r="G5139" s="51" t="e">
        <f>VLOOKUP(E5139,#REF!,9,FALSE)</f>
        <v>#REF!</v>
      </c>
      <c r="H5139" s="52">
        <v>910706</v>
      </c>
      <c r="I5139" s="51" t="s">
        <v>4907</v>
      </c>
      <c r="J5139" s="53">
        <v>9.1999999999999993</v>
      </c>
      <c r="K5139" s="53">
        <v>9.1999999999999993</v>
      </c>
      <c r="L5139" s="53">
        <v>7.8532307244623656</v>
      </c>
      <c r="M5139" s="53">
        <v>7.8532307244623656</v>
      </c>
      <c r="N5139" s="53">
        <f t="shared" si="405"/>
        <v>5842.8036590000002</v>
      </c>
      <c r="O5139" s="53" t="e">
        <f>VLOOKUP(E5139,#REF!,29,FALSE)</f>
        <v>#REF!</v>
      </c>
      <c r="P5139" s="53" t="e">
        <f t="shared" si="406"/>
        <v>#REF!</v>
      </c>
      <c r="Q5139" s="53">
        <v>0</v>
      </c>
    </row>
    <row r="5140" spans="1:17">
      <c r="A5140" s="51" t="s">
        <v>5399</v>
      </c>
      <c r="B5140" s="51">
        <f t="shared" si="402"/>
        <v>7</v>
      </c>
      <c r="C5140" s="51">
        <f t="shared" si="403"/>
        <v>744</v>
      </c>
      <c r="D5140" s="51" t="s">
        <v>657</v>
      </c>
      <c r="E5140" s="54" t="str">
        <f t="shared" si="404"/>
        <v>030048</v>
      </c>
      <c r="F5140" s="51" t="e">
        <f>VLOOKUP(E5140,#REF!,8,FALSE)</f>
        <v>#REF!</v>
      </c>
      <c r="G5140" s="51" t="e">
        <f>VLOOKUP(E5140,#REF!,9,FALSE)</f>
        <v>#REF!</v>
      </c>
      <c r="H5140" s="52">
        <v>8639</v>
      </c>
      <c r="I5140" s="51" t="s">
        <v>658</v>
      </c>
      <c r="J5140" s="53">
        <v>4.0999999999999996</v>
      </c>
      <c r="K5140" s="53">
        <v>24</v>
      </c>
      <c r="L5140" s="53">
        <v>3.763440860215054E-5</v>
      </c>
      <c r="M5140" s="53">
        <v>3.763440860215054E-5</v>
      </c>
      <c r="N5140" s="53">
        <f t="shared" si="405"/>
        <v>2.8000000000000001E-2</v>
      </c>
      <c r="O5140" s="53" t="e">
        <f>VLOOKUP(E5140,#REF!,29,FALSE)</f>
        <v>#REF!</v>
      </c>
      <c r="P5140" s="53" t="e">
        <f t="shared" si="406"/>
        <v>#REF!</v>
      </c>
      <c r="Q5140" s="53">
        <v>0</v>
      </c>
    </row>
    <row r="5141" spans="1:17">
      <c r="A5141" s="51" t="s">
        <v>5399</v>
      </c>
      <c r="B5141" s="51">
        <f t="shared" si="402"/>
        <v>7</v>
      </c>
      <c r="C5141" s="51">
        <f t="shared" si="403"/>
        <v>744</v>
      </c>
      <c r="D5141" s="51" t="s">
        <v>403</v>
      </c>
      <c r="E5141" s="54" t="str">
        <f t="shared" si="404"/>
        <v>029588</v>
      </c>
      <c r="F5141" s="51" t="e">
        <f>VLOOKUP(E5141,#REF!,8,FALSE)</f>
        <v>#REF!</v>
      </c>
      <c r="G5141" s="51" t="e">
        <f>VLOOKUP(E5141,#REF!,9,FALSE)</f>
        <v>#REF!</v>
      </c>
      <c r="H5141" s="52">
        <v>8348</v>
      </c>
      <c r="I5141" s="51" t="s">
        <v>4908</v>
      </c>
      <c r="J5141" s="53">
        <v>25</v>
      </c>
      <c r="K5141" s="53">
        <v>22.000000999999997</v>
      </c>
      <c r="L5141" s="53">
        <v>40.791124439516125</v>
      </c>
      <c r="M5141" s="53">
        <v>37.063743581989243</v>
      </c>
      <c r="N5141" s="53">
        <f t="shared" si="405"/>
        <v>27575.425224999995</v>
      </c>
      <c r="O5141" s="53" t="e">
        <f>VLOOKUP(E5141,#REF!,29,FALSE)</f>
        <v>#REF!</v>
      </c>
      <c r="P5141" s="53" t="e">
        <f t="shared" si="406"/>
        <v>#REF!</v>
      </c>
      <c r="Q5141" s="53">
        <v>3.7273808575268812</v>
      </c>
    </row>
    <row r="5142" spans="1:17">
      <c r="A5142" s="51" t="s">
        <v>5399</v>
      </c>
      <c r="B5142" s="51">
        <f t="shared" si="402"/>
        <v>7</v>
      </c>
      <c r="C5142" s="51">
        <f t="shared" si="403"/>
        <v>744</v>
      </c>
      <c r="D5142" s="51" t="s">
        <v>654</v>
      </c>
      <c r="E5142" s="54" t="str">
        <f t="shared" si="404"/>
        <v>030025</v>
      </c>
      <c r="F5142" s="51" t="e">
        <f>VLOOKUP(E5142,#REF!,8,FALSE)</f>
        <v>#REF!</v>
      </c>
      <c r="G5142" s="51" t="e">
        <f>VLOOKUP(E5142,#REF!,9,FALSE)</f>
        <v>#REF!</v>
      </c>
      <c r="H5142" s="52">
        <v>8654</v>
      </c>
      <c r="I5142" s="51" t="s">
        <v>4909</v>
      </c>
      <c r="J5142" s="53">
        <v>36</v>
      </c>
      <c r="K5142" s="53">
        <v>27</v>
      </c>
      <c r="L5142" s="53">
        <v>52.794209631720435</v>
      </c>
      <c r="M5142" s="53">
        <v>40.883537479838708</v>
      </c>
      <c r="N5142" s="53">
        <f t="shared" si="405"/>
        <v>30417.351885</v>
      </c>
      <c r="O5142" s="53" t="e">
        <f>VLOOKUP(E5142,#REF!,29,FALSE)</f>
        <v>#REF!</v>
      </c>
      <c r="P5142" s="53" t="e">
        <f t="shared" si="406"/>
        <v>#REF!</v>
      </c>
      <c r="Q5142" s="53">
        <v>11.910672151881725</v>
      </c>
    </row>
    <row r="5143" spans="1:17">
      <c r="A5143" s="51" t="s">
        <v>5399</v>
      </c>
      <c r="B5143" s="51">
        <f t="shared" si="402"/>
        <v>7</v>
      </c>
      <c r="C5143" s="51">
        <f t="shared" si="403"/>
        <v>744</v>
      </c>
      <c r="D5143" s="51" t="s">
        <v>643</v>
      </c>
      <c r="E5143" s="54" t="str">
        <f t="shared" si="404"/>
        <v>030033</v>
      </c>
      <c r="F5143" s="51" t="e">
        <f>VLOOKUP(E5143,#REF!,8,FALSE)</f>
        <v>#REF!</v>
      </c>
      <c r="G5143" s="51" t="e">
        <f>VLOOKUP(E5143,#REF!,9,FALSE)</f>
        <v>#REF!</v>
      </c>
      <c r="H5143" s="52">
        <v>8658</v>
      </c>
      <c r="I5143" s="51" t="s">
        <v>4910</v>
      </c>
      <c r="J5143" s="53">
        <v>21.9</v>
      </c>
      <c r="K5143" s="53">
        <v>15</v>
      </c>
      <c r="L5143" s="53">
        <v>27.902212638440858</v>
      </c>
      <c r="M5143" s="53">
        <v>19.258954016129032</v>
      </c>
      <c r="N5143" s="53">
        <f t="shared" si="405"/>
        <v>14328.661787999999</v>
      </c>
      <c r="O5143" s="53" t="e">
        <f>VLOOKUP(E5143,#REF!,29,FALSE)</f>
        <v>#REF!</v>
      </c>
      <c r="P5143" s="53" t="e">
        <f t="shared" si="406"/>
        <v>#REF!</v>
      </c>
      <c r="Q5143" s="53">
        <v>8.6432586223118264</v>
      </c>
    </row>
    <row r="5144" spans="1:17">
      <c r="A5144" s="51" t="s">
        <v>5399</v>
      </c>
      <c r="B5144" s="51">
        <f t="shared" si="402"/>
        <v>7</v>
      </c>
      <c r="C5144" s="51">
        <f t="shared" si="403"/>
        <v>744</v>
      </c>
      <c r="D5144" s="51" t="s">
        <v>670</v>
      </c>
      <c r="E5144" s="54" t="str">
        <f t="shared" si="404"/>
        <v>030039</v>
      </c>
      <c r="F5144" s="51" t="e">
        <f>VLOOKUP(E5144,#REF!,8,FALSE)</f>
        <v>#REF!</v>
      </c>
      <c r="G5144" s="51" t="e">
        <f>VLOOKUP(E5144,#REF!,9,FALSE)</f>
        <v>#REF!</v>
      </c>
      <c r="H5144" s="52">
        <v>8655</v>
      </c>
      <c r="I5144" s="51" t="s">
        <v>669</v>
      </c>
      <c r="J5144" s="53">
        <v>24.5</v>
      </c>
      <c r="K5144" s="53">
        <v>27</v>
      </c>
      <c r="L5144" s="53">
        <v>42.855788591397847</v>
      </c>
      <c r="M5144" s="53">
        <v>42.855788591397847</v>
      </c>
      <c r="N5144" s="53">
        <f t="shared" si="405"/>
        <v>31884.706711999999</v>
      </c>
      <c r="O5144" s="53" t="e">
        <f>VLOOKUP(E5144,#REF!,29,FALSE)</f>
        <v>#REF!</v>
      </c>
      <c r="P5144" s="53" t="e">
        <f t="shared" si="406"/>
        <v>#REF!</v>
      </c>
      <c r="Q5144" s="53">
        <v>0</v>
      </c>
    </row>
    <row r="5145" spans="1:17">
      <c r="A5145" s="51" t="s">
        <v>5399</v>
      </c>
      <c r="B5145" s="51">
        <f t="shared" si="402"/>
        <v>7</v>
      </c>
      <c r="C5145" s="51">
        <f t="shared" si="403"/>
        <v>744</v>
      </c>
      <c r="D5145" s="51" t="s">
        <v>822</v>
      </c>
      <c r="E5145" s="54" t="str">
        <f t="shared" si="404"/>
        <v>030355</v>
      </c>
      <c r="F5145" s="51" t="e">
        <f>VLOOKUP(E5145,#REF!,8,FALSE)</f>
        <v>#REF!</v>
      </c>
      <c r="G5145" s="51" t="e">
        <f>VLOOKUP(E5145,#REF!,9,FALSE)</f>
        <v>#REF!</v>
      </c>
      <c r="H5145" s="52">
        <v>8885</v>
      </c>
      <c r="I5145" s="51" t="s">
        <v>2702</v>
      </c>
      <c r="J5145" s="53">
        <v>20.100000000000001</v>
      </c>
      <c r="K5145" s="53">
        <v>16.200002999999999</v>
      </c>
      <c r="L5145" s="53">
        <v>17.557996606182797</v>
      </c>
      <c r="M5145" s="53">
        <v>11.820719461021508</v>
      </c>
      <c r="N5145" s="53">
        <f t="shared" si="405"/>
        <v>8794.6152790000015</v>
      </c>
      <c r="O5145" s="53" t="e">
        <f>VLOOKUP(E5145,#REF!,29,FALSE)</f>
        <v>#REF!</v>
      </c>
      <c r="P5145" s="53" t="e">
        <f t="shared" si="406"/>
        <v>#REF!</v>
      </c>
      <c r="Q5145" s="53">
        <v>5.7372771451612889</v>
      </c>
    </row>
    <row r="5146" spans="1:17">
      <c r="A5146" s="51" t="s">
        <v>5399</v>
      </c>
      <c r="B5146" s="51">
        <f t="shared" si="402"/>
        <v>7</v>
      </c>
      <c r="C5146" s="51">
        <f t="shared" si="403"/>
        <v>744</v>
      </c>
      <c r="D5146" s="51" t="s">
        <v>1828</v>
      </c>
      <c r="E5146" s="54" t="str">
        <f t="shared" si="404"/>
        <v>028219</v>
      </c>
      <c r="F5146" s="51" t="e">
        <f>VLOOKUP(E5146,#REF!,8,FALSE)</f>
        <v>#REF!</v>
      </c>
      <c r="G5146" s="51" t="e">
        <f>VLOOKUP(E5146,#REF!,9,FALSE)</f>
        <v>#REF!</v>
      </c>
      <c r="H5146" s="52">
        <v>8301</v>
      </c>
      <c r="I5146" s="51" t="s">
        <v>707</v>
      </c>
      <c r="J5146" s="53">
        <v>40.9</v>
      </c>
      <c r="K5146" s="53">
        <v>25.400004000000003</v>
      </c>
      <c r="L5146" s="53">
        <v>45.009680025537634</v>
      </c>
      <c r="M5146" s="53">
        <v>38.000710043010756</v>
      </c>
      <c r="N5146" s="53">
        <f t="shared" si="405"/>
        <v>28272.528272000003</v>
      </c>
      <c r="O5146" s="53" t="e">
        <f>VLOOKUP(E5146,#REF!,29,FALSE)</f>
        <v>#REF!</v>
      </c>
      <c r="P5146" s="53" t="e">
        <f t="shared" si="406"/>
        <v>#REF!</v>
      </c>
      <c r="Q5146" s="53">
        <v>7.0089699825268807</v>
      </c>
    </row>
    <row r="5147" spans="1:17">
      <c r="A5147" s="51" t="s">
        <v>5399</v>
      </c>
      <c r="B5147" s="51">
        <f t="shared" si="402"/>
        <v>7</v>
      </c>
      <c r="C5147" s="51">
        <f t="shared" si="403"/>
        <v>744</v>
      </c>
      <c r="D5147" s="51" t="s">
        <v>1239</v>
      </c>
      <c r="E5147" s="54" t="str">
        <f t="shared" si="404"/>
        <v>029193</v>
      </c>
      <c r="F5147" s="51" t="e">
        <f>VLOOKUP(E5147,#REF!,8,FALSE)</f>
        <v>#REF!</v>
      </c>
      <c r="G5147" s="51" t="e">
        <f>VLOOKUP(E5147,#REF!,9,FALSE)</f>
        <v>#REF!</v>
      </c>
      <c r="H5147" s="52">
        <v>8838</v>
      </c>
      <c r="I5147" s="51" t="s">
        <v>1238</v>
      </c>
      <c r="J5147" s="53">
        <v>17.899999999999999</v>
      </c>
      <c r="K5147" s="53">
        <v>41.015616000000001</v>
      </c>
      <c r="L5147" s="53">
        <v>55.518540448924725</v>
      </c>
      <c r="M5147" s="53">
        <v>54.152202651881716</v>
      </c>
      <c r="N5147" s="53">
        <f t="shared" si="405"/>
        <v>40289.238772999997</v>
      </c>
      <c r="O5147" s="53" t="e">
        <f>VLOOKUP(E5147,#REF!,29,FALSE)</f>
        <v>#REF!</v>
      </c>
      <c r="P5147" s="53" t="e">
        <f t="shared" si="406"/>
        <v>#REF!</v>
      </c>
      <c r="Q5147" s="53">
        <v>1.3663377970430106</v>
      </c>
    </row>
    <row r="5148" spans="1:17">
      <c r="A5148" s="51" t="s">
        <v>5399</v>
      </c>
      <c r="B5148" s="51">
        <f t="shared" si="402"/>
        <v>7</v>
      </c>
      <c r="C5148" s="51">
        <f t="shared" si="403"/>
        <v>744</v>
      </c>
      <c r="D5148" s="51" t="s">
        <v>665</v>
      </c>
      <c r="E5148" s="54" t="str">
        <f t="shared" si="404"/>
        <v>029670</v>
      </c>
      <c r="F5148" s="51" t="e">
        <f>VLOOKUP(E5148,#REF!,8,FALSE)</f>
        <v>#REF!</v>
      </c>
      <c r="G5148" s="51" t="e">
        <f>VLOOKUP(E5148,#REF!,9,FALSE)</f>
        <v>#REF!</v>
      </c>
      <c r="H5148" s="52">
        <v>8469</v>
      </c>
      <c r="I5148" s="51" t="s">
        <v>4911</v>
      </c>
      <c r="J5148" s="53">
        <v>37.799999999999997</v>
      </c>
      <c r="K5148" s="53">
        <v>25</v>
      </c>
      <c r="L5148" s="53">
        <v>42.85431772043011</v>
      </c>
      <c r="M5148" s="53">
        <v>42.854317197580642</v>
      </c>
      <c r="N5148" s="53">
        <f t="shared" si="405"/>
        <v>31883.611994999996</v>
      </c>
      <c r="O5148" s="53" t="e">
        <f>VLOOKUP(E5148,#REF!,29,FALSE)</f>
        <v>#REF!</v>
      </c>
      <c r="P5148" s="53" t="e">
        <f t="shared" si="406"/>
        <v>#REF!</v>
      </c>
      <c r="Q5148" s="53">
        <v>5.228494633375968E-7</v>
      </c>
    </row>
    <row r="5149" spans="1:17">
      <c r="A5149" s="51" t="s">
        <v>5399</v>
      </c>
      <c r="B5149" s="51">
        <f t="shared" si="402"/>
        <v>7</v>
      </c>
      <c r="C5149" s="51">
        <f t="shared" si="403"/>
        <v>744</v>
      </c>
      <c r="D5149" s="51" t="s">
        <v>613</v>
      </c>
      <c r="E5149" s="54" t="str">
        <f t="shared" si="404"/>
        <v>030037</v>
      </c>
      <c r="F5149" s="51" t="e">
        <f>VLOOKUP(E5149,#REF!,8,FALSE)</f>
        <v>#REF!</v>
      </c>
      <c r="G5149" s="51" t="e">
        <f>VLOOKUP(E5149,#REF!,9,FALSE)</f>
        <v>#REF!</v>
      </c>
      <c r="H5149" s="52">
        <v>8652</v>
      </c>
      <c r="I5149" s="51" t="s">
        <v>4912</v>
      </c>
      <c r="J5149" s="53">
        <v>32.299999999999997</v>
      </c>
      <c r="K5149" s="53">
        <v>27</v>
      </c>
      <c r="L5149" s="53">
        <v>41.348302194892476</v>
      </c>
      <c r="M5149" s="53">
        <v>35.687805209677421</v>
      </c>
      <c r="N5149" s="53">
        <f t="shared" si="405"/>
        <v>26551.727076000003</v>
      </c>
      <c r="O5149" s="53" t="e">
        <f>VLOOKUP(E5149,#REF!,29,FALSE)</f>
        <v>#REF!</v>
      </c>
      <c r="P5149" s="53" t="e">
        <f t="shared" si="406"/>
        <v>#REF!</v>
      </c>
      <c r="Q5149" s="53">
        <v>5.6604969852150555</v>
      </c>
    </row>
    <row r="5150" spans="1:17">
      <c r="A5150" s="51" t="s">
        <v>5399</v>
      </c>
      <c r="B5150" s="51">
        <f t="shared" si="402"/>
        <v>7</v>
      </c>
      <c r="C5150" s="51">
        <f t="shared" si="403"/>
        <v>744</v>
      </c>
      <c r="D5150" s="51" t="s">
        <v>1842</v>
      </c>
      <c r="E5150" s="54" t="str">
        <f t="shared" si="404"/>
        <v>030104</v>
      </c>
      <c r="F5150" s="51" t="e">
        <f>VLOOKUP(E5150,#REF!,8,FALSE)</f>
        <v>#REF!</v>
      </c>
      <c r="G5150" s="51" t="e">
        <f>VLOOKUP(E5150,#REF!,9,FALSE)</f>
        <v>#REF!</v>
      </c>
      <c r="H5150" s="52">
        <v>8681</v>
      </c>
      <c r="I5150" s="51" t="s">
        <v>4913</v>
      </c>
      <c r="J5150" s="53">
        <v>24.7</v>
      </c>
      <c r="K5150" s="53">
        <v>15.299999</v>
      </c>
      <c r="L5150" s="53">
        <v>35.895005372311829</v>
      </c>
      <c r="M5150" s="53">
        <v>25.006529101826061</v>
      </c>
      <c r="N5150" s="53">
        <f t="shared" si="405"/>
        <v>18604.85765175859</v>
      </c>
      <c r="O5150" s="53" t="e">
        <f>VLOOKUP(E5150,#REF!,29,FALSE)</f>
        <v>#REF!</v>
      </c>
      <c r="P5150" s="53" t="e">
        <f t="shared" si="406"/>
        <v>#REF!</v>
      </c>
      <c r="Q5150" s="53">
        <v>10.888476270485768</v>
      </c>
    </row>
    <row r="5151" spans="1:17">
      <c r="A5151" s="51" t="s">
        <v>5399</v>
      </c>
      <c r="B5151" s="51">
        <f t="shared" si="402"/>
        <v>7</v>
      </c>
      <c r="C5151" s="51">
        <f t="shared" si="403"/>
        <v>744</v>
      </c>
      <c r="D5151" s="51" t="s">
        <v>1859</v>
      </c>
      <c r="E5151" s="54" t="str">
        <f t="shared" si="404"/>
        <v>030115</v>
      </c>
      <c r="F5151" s="51" t="e">
        <f>VLOOKUP(E5151,#REF!,8,FALSE)</f>
        <v>#REF!</v>
      </c>
      <c r="G5151" s="51" t="e">
        <f>VLOOKUP(E5151,#REF!,9,FALSE)</f>
        <v>#REF!</v>
      </c>
      <c r="H5151" s="52">
        <v>893482</v>
      </c>
      <c r="I5151" s="51" t="s">
        <v>664</v>
      </c>
      <c r="J5151" s="53">
        <v>19.600000000000001</v>
      </c>
      <c r="K5151" s="53">
        <v>9.9999920000000007</v>
      </c>
      <c r="L5151" s="53">
        <v>38.878596889784944</v>
      </c>
      <c r="M5151" s="53">
        <v>14.924678095430108</v>
      </c>
      <c r="N5151" s="53">
        <f t="shared" si="405"/>
        <v>11103.960503</v>
      </c>
      <c r="O5151" s="53" t="e">
        <f>VLOOKUP(E5151,#REF!,29,FALSE)</f>
        <v>#REF!</v>
      </c>
      <c r="P5151" s="53" t="e">
        <f t="shared" si="406"/>
        <v>#REF!</v>
      </c>
      <c r="Q5151" s="53">
        <v>23.953918794354834</v>
      </c>
    </row>
    <row r="5152" spans="1:17">
      <c r="A5152" s="51" t="s">
        <v>5399</v>
      </c>
      <c r="B5152" s="51">
        <f t="shared" si="402"/>
        <v>7</v>
      </c>
      <c r="C5152" s="51">
        <f t="shared" si="403"/>
        <v>744</v>
      </c>
      <c r="D5152" s="51" t="s">
        <v>667</v>
      </c>
      <c r="E5152" s="54" t="str">
        <f t="shared" si="404"/>
        <v>030038</v>
      </c>
      <c r="F5152" s="51" t="e">
        <f>VLOOKUP(E5152,#REF!,8,FALSE)</f>
        <v>#REF!</v>
      </c>
      <c r="G5152" s="51" t="e">
        <f>VLOOKUP(E5152,#REF!,9,FALSE)</f>
        <v>#REF!</v>
      </c>
      <c r="H5152" s="52">
        <v>8651</v>
      </c>
      <c r="I5152" s="51" t="s">
        <v>668</v>
      </c>
      <c r="J5152" s="53">
        <v>22.2</v>
      </c>
      <c r="K5152" s="53">
        <v>27</v>
      </c>
      <c r="L5152" s="53">
        <v>38.916900494623654</v>
      </c>
      <c r="M5152" s="53">
        <v>38.916900494623654</v>
      </c>
      <c r="N5152" s="53">
        <f t="shared" si="405"/>
        <v>28954.173967999999</v>
      </c>
      <c r="O5152" s="53" t="e">
        <f>VLOOKUP(E5152,#REF!,29,FALSE)</f>
        <v>#REF!</v>
      </c>
      <c r="P5152" s="53" t="e">
        <f t="shared" si="406"/>
        <v>#REF!</v>
      </c>
      <c r="Q5152" s="53">
        <v>0</v>
      </c>
    </row>
    <row r="5153" spans="1:17">
      <c r="A5153" s="51" t="s">
        <v>5399</v>
      </c>
      <c r="B5153" s="51">
        <f t="shared" si="402"/>
        <v>7</v>
      </c>
      <c r="C5153" s="51">
        <f t="shared" si="403"/>
        <v>744</v>
      </c>
      <c r="D5153" s="51" t="s">
        <v>400</v>
      </c>
      <c r="E5153" s="54" t="str">
        <f t="shared" si="404"/>
        <v>028605</v>
      </c>
      <c r="F5153" s="51" t="e">
        <f>VLOOKUP(E5153,#REF!,8,FALSE)</f>
        <v>#REF!</v>
      </c>
      <c r="G5153" s="51" t="e">
        <f>VLOOKUP(E5153,#REF!,9,FALSE)</f>
        <v>#REF!</v>
      </c>
      <c r="H5153" s="52">
        <v>8764</v>
      </c>
      <c r="I5153" s="51" t="s">
        <v>4914</v>
      </c>
      <c r="J5153" s="53">
        <v>9.1</v>
      </c>
      <c r="K5153" s="53">
        <v>11.000000999999999</v>
      </c>
      <c r="L5153" s="53">
        <v>6.5000802943548388</v>
      </c>
      <c r="M5153" s="53">
        <v>6.5000802862903226</v>
      </c>
      <c r="N5153" s="53">
        <f t="shared" si="405"/>
        <v>4836.0597330000001</v>
      </c>
      <c r="O5153" s="53" t="e">
        <f>VLOOKUP(E5153,#REF!,29,FALSE)</f>
        <v>#REF!</v>
      </c>
      <c r="P5153" s="53" t="e">
        <f t="shared" si="406"/>
        <v>#REF!</v>
      </c>
      <c r="Q5153" s="53">
        <v>8.0645164142810908E-9</v>
      </c>
    </row>
    <row r="5154" spans="1:17">
      <c r="A5154" s="51" t="s">
        <v>5399</v>
      </c>
      <c r="B5154" s="51">
        <f t="shared" si="402"/>
        <v>7</v>
      </c>
      <c r="C5154" s="51">
        <f t="shared" si="403"/>
        <v>744</v>
      </c>
      <c r="D5154" s="51" t="s">
        <v>1282</v>
      </c>
      <c r="E5154" s="54" t="str">
        <f t="shared" si="404"/>
        <v>027913</v>
      </c>
      <c r="F5154" s="51" t="e">
        <f>VLOOKUP(E5154,#REF!,8,FALSE)</f>
        <v>#REF!</v>
      </c>
      <c r="G5154" s="51" t="e">
        <f>VLOOKUP(E5154,#REF!,9,FALSE)</f>
        <v>#REF!</v>
      </c>
      <c r="H5154" s="52">
        <v>8791</v>
      </c>
      <c r="I5154" s="51" t="s">
        <v>4915</v>
      </c>
      <c r="J5154" s="53">
        <v>0</v>
      </c>
      <c r="K5154" s="53">
        <v>11.7</v>
      </c>
      <c r="L5154" s="53">
        <v>0</v>
      </c>
      <c r="M5154" s="53">
        <v>0</v>
      </c>
      <c r="N5154" s="53">
        <f t="shared" si="405"/>
        <v>0</v>
      </c>
      <c r="O5154" s="53" t="e">
        <f>VLOOKUP(E5154,#REF!,29,FALSE)</f>
        <v>#REF!</v>
      </c>
      <c r="P5154" s="53" t="e">
        <f t="shared" si="406"/>
        <v>#REF!</v>
      </c>
      <c r="Q5154" s="53">
        <v>0</v>
      </c>
    </row>
    <row r="5155" spans="1:17">
      <c r="A5155" s="51" t="s">
        <v>5399</v>
      </c>
      <c r="B5155" s="51">
        <f t="shared" si="402"/>
        <v>7</v>
      </c>
      <c r="C5155" s="51">
        <f t="shared" si="403"/>
        <v>744</v>
      </c>
      <c r="D5155" s="51" t="s">
        <v>603</v>
      </c>
      <c r="E5155" s="54" t="str">
        <f t="shared" si="404"/>
        <v>028051</v>
      </c>
      <c r="F5155" s="51" t="e">
        <f>VLOOKUP(E5155,#REF!,8,FALSE)</f>
        <v>#REF!</v>
      </c>
      <c r="G5155" s="51" t="e">
        <f>VLOOKUP(E5155,#REF!,9,FALSE)</f>
        <v>#REF!</v>
      </c>
      <c r="H5155" s="52">
        <v>8637</v>
      </c>
      <c r="I5155" s="51" t="s">
        <v>602</v>
      </c>
      <c r="J5155" s="53">
        <v>0</v>
      </c>
      <c r="K5155" s="53">
        <v>16</v>
      </c>
      <c r="L5155" s="53">
        <v>6.6249401505376335</v>
      </c>
      <c r="M5155" s="53">
        <v>6.6249401505376335</v>
      </c>
      <c r="N5155" s="53">
        <f t="shared" si="405"/>
        <v>4928.9554719999996</v>
      </c>
      <c r="O5155" s="53" t="e">
        <f>VLOOKUP(E5155,#REF!,29,FALSE)</f>
        <v>#REF!</v>
      </c>
      <c r="P5155" s="53" t="e">
        <f t="shared" si="406"/>
        <v>#REF!</v>
      </c>
      <c r="Q5155" s="53">
        <v>0</v>
      </c>
    </row>
    <row r="5156" spans="1:17">
      <c r="A5156" s="51" t="s">
        <v>5399</v>
      </c>
      <c r="B5156" s="51">
        <f t="shared" si="402"/>
        <v>7</v>
      </c>
      <c r="C5156" s="51">
        <f t="shared" si="403"/>
        <v>744</v>
      </c>
      <c r="D5156" s="51" t="s">
        <v>322</v>
      </c>
      <c r="E5156" s="54" t="str">
        <f t="shared" si="404"/>
        <v>028094</v>
      </c>
      <c r="F5156" s="51" t="e">
        <f>VLOOKUP(E5156,#REF!,8,FALSE)</f>
        <v>#REF!</v>
      </c>
      <c r="G5156" s="51" t="e">
        <f>VLOOKUP(E5156,#REF!,9,FALSE)</f>
        <v>#REF!</v>
      </c>
      <c r="H5156" s="52">
        <v>8352</v>
      </c>
      <c r="I5156" s="51" t="s">
        <v>323</v>
      </c>
      <c r="J5156" s="53">
        <v>22.6</v>
      </c>
      <c r="K5156" s="53">
        <v>8.8999989999999993</v>
      </c>
      <c r="L5156" s="53">
        <v>29.768764516129032</v>
      </c>
      <c r="M5156" s="53">
        <v>11.723096135752687</v>
      </c>
      <c r="N5156" s="53">
        <f t="shared" si="405"/>
        <v>8721.9835249999996</v>
      </c>
      <c r="O5156" s="53" t="e">
        <f>VLOOKUP(E5156,#REF!,29,FALSE)</f>
        <v>#REF!</v>
      </c>
      <c r="P5156" s="53" t="e">
        <f t="shared" si="406"/>
        <v>#REF!</v>
      </c>
      <c r="Q5156" s="53">
        <v>18.045668380376345</v>
      </c>
    </row>
    <row r="5157" spans="1:17">
      <c r="A5157" s="51" t="s">
        <v>5399</v>
      </c>
      <c r="B5157" s="51">
        <f t="shared" si="402"/>
        <v>7</v>
      </c>
      <c r="C5157" s="51">
        <f t="shared" si="403"/>
        <v>744</v>
      </c>
      <c r="D5157" s="51" t="s">
        <v>193</v>
      </c>
      <c r="E5157" s="54" t="str">
        <f t="shared" si="404"/>
        <v>028221</v>
      </c>
      <c r="F5157" s="51" t="e">
        <f>VLOOKUP(E5157,#REF!,8,FALSE)</f>
        <v>#REF!</v>
      </c>
      <c r="G5157" s="51" t="e">
        <f>VLOOKUP(E5157,#REF!,9,FALSE)</f>
        <v>#REF!</v>
      </c>
      <c r="H5157" s="52">
        <v>8400</v>
      </c>
      <c r="I5157" s="51" t="s">
        <v>194</v>
      </c>
      <c r="J5157" s="53">
        <v>23.3</v>
      </c>
      <c r="K5157" s="53">
        <v>18.999997</v>
      </c>
      <c r="L5157" s="53">
        <v>45.45684086021506</v>
      </c>
      <c r="M5157" s="53">
        <v>37.067804244623659</v>
      </c>
      <c r="N5157" s="53">
        <f t="shared" si="405"/>
        <v>27578.446358000001</v>
      </c>
      <c r="O5157" s="53" t="e">
        <f>VLOOKUP(E5157,#REF!,29,FALSE)</f>
        <v>#REF!</v>
      </c>
      <c r="P5157" s="53" t="e">
        <f t="shared" si="406"/>
        <v>#REF!</v>
      </c>
      <c r="Q5157" s="53">
        <v>8.3890366155913991</v>
      </c>
    </row>
    <row r="5158" spans="1:17">
      <c r="A5158" s="51" t="s">
        <v>5399</v>
      </c>
      <c r="B5158" s="51">
        <f t="shared" si="402"/>
        <v>7</v>
      </c>
      <c r="C5158" s="51">
        <f t="shared" si="403"/>
        <v>744</v>
      </c>
      <c r="D5158" s="51" t="s">
        <v>1252</v>
      </c>
      <c r="E5158" s="54" t="str">
        <f t="shared" si="404"/>
        <v>028458</v>
      </c>
      <c r="F5158" s="51" t="e">
        <f>VLOOKUP(E5158,#REF!,8,FALSE)</f>
        <v>#REF!</v>
      </c>
      <c r="G5158" s="51" t="e">
        <f>VLOOKUP(E5158,#REF!,9,FALSE)</f>
        <v>#REF!</v>
      </c>
      <c r="H5158" s="52">
        <v>8719</v>
      </c>
      <c r="I5158" s="51" t="s">
        <v>1253</v>
      </c>
      <c r="J5158" s="53">
        <v>12.9</v>
      </c>
      <c r="K5158" s="53">
        <v>7</v>
      </c>
      <c r="L5158" s="53">
        <v>23.784125806451613</v>
      </c>
      <c r="M5158" s="53">
        <v>12.906114774193547</v>
      </c>
      <c r="N5158" s="53">
        <f t="shared" si="405"/>
        <v>9602.1493919999994</v>
      </c>
      <c r="O5158" s="53" t="e">
        <f>VLOOKUP(E5158,#REF!,29,FALSE)</f>
        <v>#REF!</v>
      </c>
      <c r="P5158" s="53" t="e">
        <f t="shared" si="406"/>
        <v>#REF!</v>
      </c>
      <c r="Q5158" s="53">
        <v>10.878011032258064</v>
      </c>
    </row>
    <row r="5159" spans="1:17">
      <c r="A5159" s="51" t="s">
        <v>5399</v>
      </c>
      <c r="B5159" s="51">
        <f t="shared" si="402"/>
        <v>7</v>
      </c>
      <c r="C5159" s="51">
        <f t="shared" si="403"/>
        <v>744</v>
      </c>
      <c r="D5159" s="51" t="s">
        <v>370</v>
      </c>
      <c r="E5159" s="54" t="str">
        <f t="shared" si="404"/>
        <v>029665</v>
      </c>
      <c r="F5159" s="51" t="e">
        <f>VLOOKUP(E5159,#REF!,8,FALSE)</f>
        <v>#REF!</v>
      </c>
      <c r="G5159" s="51" t="e">
        <f>VLOOKUP(E5159,#REF!,9,FALSE)</f>
        <v>#REF!</v>
      </c>
      <c r="H5159" s="52">
        <v>8649</v>
      </c>
      <c r="I5159" s="51" t="s">
        <v>652</v>
      </c>
      <c r="J5159" s="53">
        <v>24.1</v>
      </c>
      <c r="K5159" s="53">
        <v>31</v>
      </c>
      <c r="L5159" s="53">
        <v>32.334083870967746</v>
      </c>
      <c r="M5159" s="53">
        <v>32.334083881720431</v>
      </c>
      <c r="N5159" s="53">
        <f t="shared" si="405"/>
        <v>24056.558408000001</v>
      </c>
      <c r="O5159" s="53" t="e">
        <f>VLOOKUP(E5159,#REF!,29,FALSE)</f>
        <v>#REF!</v>
      </c>
      <c r="P5159" s="53" t="e">
        <f t="shared" si="406"/>
        <v>#REF!</v>
      </c>
      <c r="Q5159" s="53">
        <v>0</v>
      </c>
    </row>
    <row r="5160" spans="1:17">
      <c r="A5160" s="51" t="s">
        <v>5399</v>
      </c>
      <c r="B5160" s="51">
        <f t="shared" si="402"/>
        <v>7</v>
      </c>
      <c r="C5160" s="51">
        <f t="shared" si="403"/>
        <v>744</v>
      </c>
      <c r="D5160" s="51" t="s">
        <v>616</v>
      </c>
      <c r="E5160" s="54" t="str">
        <f t="shared" si="404"/>
        <v>029713</v>
      </c>
      <c r="F5160" s="51" t="e">
        <f>VLOOKUP(E5160,#REF!,8,FALSE)</f>
        <v>#REF!</v>
      </c>
      <c r="G5160" s="51" t="e">
        <f>VLOOKUP(E5160,#REF!,9,FALSE)</f>
        <v>#REF!</v>
      </c>
      <c r="H5160" s="52">
        <v>8499</v>
      </c>
      <c r="I5160" s="51" t="s">
        <v>617</v>
      </c>
      <c r="J5160" s="53">
        <v>34.6</v>
      </c>
      <c r="K5160" s="53">
        <v>22</v>
      </c>
      <c r="L5160" s="53">
        <v>53.007039864247311</v>
      </c>
      <c r="M5160" s="53">
        <v>33.703898170698928</v>
      </c>
      <c r="N5160" s="53">
        <f t="shared" si="405"/>
        <v>25075.700239000002</v>
      </c>
      <c r="O5160" s="53" t="e">
        <f>VLOOKUP(E5160,#REF!,29,FALSE)</f>
        <v>#REF!</v>
      </c>
      <c r="P5160" s="53" t="e">
        <f t="shared" si="406"/>
        <v>#REF!</v>
      </c>
      <c r="Q5160" s="53">
        <v>19.303141693548383</v>
      </c>
    </row>
    <row r="5161" spans="1:17">
      <c r="A5161" s="51" t="s">
        <v>5399</v>
      </c>
      <c r="B5161" s="51">
        <f t="shared" si="402"/>
        <v>7</v>
      </c>
      <c r="C5161" s="51">
        <f t="shared" si="403"/>
        <v>744</v>
      </c>
      <c r="D5161" s="51" t="s">
        <v>607</v>
      </c>
      <c r="E5161" s="54" t="str">
        <f t="shared" si="404"/>
        <v>030024</v>
      </c>
      <c r="F5161" s="51" t="e">
        <f>VLOOKUP(E5161,#REF!,8,FALSE)</f>
        <v>#REF!</v>
      </c>
      <c r="G5161" s="51" t="e">
        <f>VLOOKUP(E5161,#REF!,9,FALSE)</f>
        <v>#REF!</v>
      </c>
      <c r="H5161" s="52">
        <v>8650</v>
      </c>
      <c r="I5161" s="51" t="s">
        <v>608</v>
      </c>
      <c r="J5161" s="53">
        <v>31.7</v>
      </c>
      <c r="K5161" s="53">
        <v>22</v>
      </c>
      <c r="L5161" s="53">
        <v>45.360336104838716</v>
      </c>
      <c r="M5161" s="53">
        <v>31.480359435483869</v>
      </c>
      <c r="N5161" s="53">
        <f t="shared" si="405"/>
        <v>23421.387419999999</v>
      </c>
      <c r="O5161" s="53" t="e">
        <f>VLOOKUP(E5161,#REF!,29,FALSE)</f>
        <v>#REF!</v>
      </c>
      <c r="P5161" s="53" t="e">
        <f t="shared" si="406"/>
        <v>#REF!</v>
      </c>
      <c r="Q5161" s="53">
        <v>13.879976669354845</v>
      </c>
    </row>
    <row r="5162" spans="1:17">
      <c r="A5162" s="51" t="s">
        <v>5399</v>
      </c>
      <c r="B5162" s="51">
        <f t="shared" si="402"/>
        <v>7</v>
      </c>
      <c r="C5162" s="51">
        <f t="shared" si="403"/>
        <v>744</v>
      </c>
      <c r="D5162" s="51" t="s">
        <v>619</v>
      </c>
      <c r="E5162" s="54" t="str">
        <f t="shared" si="404"/>
        <v>030036</v>
      </c>
      <c r="F5162" s="51" t="e">
        <f>VLOOKUP(E5162,#REF!,8,FALSE)</f>
        <v>#REF!</v>
      </c>
      <c r="G5162" s="51" t="e">
        <f>VLOOKUP(E5162,#REF!,9,FALSE)</f>
        <v>#REF!</v>
      </c>
      <c r="H5162" s="52">
        <v>8498</v>
      </c>
      <c r="I5162" s="51" t="s">
        <v>4916</v>
      </c>
      <c r="J5162" s="53">
        <v>15.4</v>
      </c>
      <c r="K5162" s="53">
        <v>12.599965000000001</v>
      </c>
      <c r="L5162" s="53">
        <v>21.447518279569895</v>
      </c>
      <c r="M5162" s="53">
        <v>14.728709367865402</v>
      </c>
      <c r="N5162" s="53">
        <f t="shared" si="405"/>
        <v>10958.15976969186</v>
      </c>
      <c r="O5162" s="53" t="e">
        <f>VLOOKUP(E5162,#REF!,29,FALSE)</f>
        <v>#REF!</v>
      </c>
      <c r="P5162" s="53" t="e">
        <f t="shared" si="406"/>
        <v>#REF!</v>
      </c>
      <c r="Q5162" s="53">
        <v>6.7188089117044907</v>
      </c>
    </row>
    <row r="5163" spans="1:17">
      <c r="A5163" s="51" t="s">
        <v>5399</v>
      </c>
      <c r="B5163" s="51">
        <f t="shared" si="402"/>
        <v>7</v>
      </c>
      <c r="C5163" s="51">
        <f t="shared" si="403"/>
        <v>744</v>
      </c>
      <c r="D5163" s="51" t="s">
        <v>640</v>
      </c>
      <c r="E5163" s="54" t="str">
        <f t="shared" si="404"/>
        <v>030047</v>
      </c>
      <c r="F5163" s="51" t="e">
        <f>VLOOKUP(E5163,#REF!,8,FALSE)</f>
        <v>#REF!</v>
      </c>
      <c r="G5163" s="51" t="e">
        <f>VLOOKUP(E5163,#REF!,9,FALSE)</f>
        <v>#REF!</v>
      </c>
      <c r="H5163" s="52">
        <v>8648</v>
      </c>
      <c r="I5163" s="51" t="s">
        <v>4917</v>
      </c>
      <c r="J5163" s="53">
        <v>42.1</v>
      </c>
      <c r="K5163" s="53">
        <v>34</v>
      </c>
      <c r="L5163" s="53">
        <v>45.392817204301075</v>
      </c>
      <c r="M5163" s="53">
        <v>36.659282293010754</v>
      </c>
      <c r="N5163" s="53">
        <f t="shared" si="405"/>
        <v>27274.506026000003</v>
      </c>
      <c r="O5163" s="53" t="e">
        <f>VLOOKUP(E5163,#REF!,29,FALSE)</f>
        <v>#REF!</v>
      </c>
      <c r="P5163" s="53" t="e">
        <f t="shared" si="406"/>
        <v>#REF!</v>
      </c>
      <c r="Q5163" s="53">
        <v>8.7335349112903256</v>
      </c>
    </row>
    <row r="5164" spans="1:17">
      <c r="A5164" s="51" t="s">
        <v>5399</v>
      </c>
      <c r="B5164" s="51">
        <f t="shared" si="402"/>
        <v>7</v>
      </c>
      <c r="C5164" s="51">
        <f t="shared" si="403"/>
        <v>744</v>
      </c>
      <c r="D5164" s="51" t="s">
        <v>1247</v>
      </c>
      <c r="E5164" s="54" t="str">
        <f t="shared" si="404"/>
        <v>030453</v>
      </c>
      <c r="F5164" s="51" t="e">
        <f>VLOOKUP(E5164,#REF!,8,FALSE)</f>
        <v>#REF!</v>
      </c>
      <c r="G5164" s="51" t="e">
        <f>VLOOKUP(E5164,#REF!,9,FALSE)</f>
        <v>#REF!</v>
      </c>
      <c r="H5164" s="52">
        <v>8964</v>
      </c>
      <c r="I5164" s="51" t="s">
        <v>1248</v>
      </c>
      <c r="J5164" s="53">
        <v>25.4</v>
      </c>
      <c r="K5164" s="53">
        <v>24.4</v>
      </c>
      <c r="L5164" s="53">
        <v>41.694635248655914</v>
      </c>
      <c r="M5164" s="53">
        <v>40.053114181451612</v>
      </c>
      <c r="N5164" s="53">
        <f t="shared" si="405"/>
        <v>29799.516950999998</v>
      </c>
      <c r="O5164" s="53" t="e">
        <f>VLOOKUP(E5164,#REF!,29,FALSE)</f>
        <v>#REF!</v>
      </c>
      <c r="P5164" s="53" t="e">
        <f t="shared" si="406"/>
        <v>#REF!</v>
      </c>
      <c r="Q5164" s="53">
        <v>1.6415210672043012</v>
      </c>
    </row>
    <row r="5165" spans="1:17">
      <c r="A5165" s="51" t="s">
        <v>5399</v>
      </c>
      <c r="B5165" s="51">
        <f t="shared" si="402"/>
        <v>7</v>
      </c>
      <c r="C5165" s="51">
        <f t="shared" si="403"/>
        <v>744</v>
      </c>
      <c r="D5165" s="51" t="s">
        <v>1403</v>
      </c>
      <c r="E5165" s="54" t="str">
        <f t="shared" si="404"/>
        <v>030769</v>
      </c>
      <c r="F5165" s="51" t="e">
        <f>VLOOKUP(E5165,#REF!,8,FALSE)</f>
        <v>#REF!</v>
      </c>
      <c r="G5165" s="51" t="e">
        <f>VLOOKUP(E5165,#REF!,9,FALSE)</f>
        <v>#REF!</v>
      </c>
      <c r="H5165" s="52">
        <v>888068</v>
      </c>
      <c r="I5165" s="51" t="s">
        <v>4918</v>
      </c>
      <c r="J5165" s="53">
        <v>430.2</v>
      </c>
      <c r="K5165" s="53">
        <v>416.4</v>
      </c>
      <c r="L5165" s="53">
        <v>500.25112565725806</v>
      </c>
      <c r="M5165" s="53">
        <v>249.60004677388989</v>
      </c>
      <c r="N5165" s="53">
        <f t="shared" si="405"/>
        <v>185702.43479977408</v>
      </c>
      <c r="O5165" s="53" t="e">
        <f>VLOOKUP(E5165,#REF!,29,FALSE)</f>
        <v>#REF!</v>
      </c>
      <c r="P5165" s="53" t="e">
        <f t="shared" si="406"/>
        <v>#REF!</v>
      </c>
      <c r="Q5165" s="53">
        <v>250.65107888336817</v>
      </c>
    </row>
    <row r="5166" spans="1:17">
      <c r="A5166" s="51" t="s">
        <v>5399</v>
      </c>
      <c r="B5166" s="51">
        <f t="shared" si="402"/>
        <v>7</v>
      </c>
      <c r="C5166" s="51">
        <f t="shared" si="403"/>
        <v>744</v>
      </c>
      <c r="D5166" s="51" t="s">
        <v>397</v>
      </c>
      <c r="E5166" s="54" t="str">
        <f t="shared" si="404"/>
        <v>028615</v>
      </c>
      <c r="F5166" s="51" t="e">
        <f>VLOOKUP(E5166,#REF!,8,FALSE)</f>
        <v>#REF!</v>
      </c>
      <c r="G5166" s="51" t="e">
        <f>VLOOKUP(E5166,#REF!,9,FALSE)</f>
        <v>#REF!</v>
      </c>
      <c r="H5166" s="52">
        <v>8760</v>
      </c>
      <c r="I5166" s="51" t="s">
        <v>398</v>
      </c>
      <c r="J5166" s="53">
        <v>19</v>
      </c>
      <c r="K5166" s="53">
        <v>4.9999989999999999</v>
      </c>
      <c r="L5166" s="53">
        <v>17.091486795698923</v>
      </c>
      <c r="M5166" s="53">
        <v>4.5910557607526883</v>
      </c>
      <c r="N5166" s="53">
        <f t="shared" si="405"/>
        <v>3415.7454860000003</v>
      </c>
      <c r="O5166" s="53" t="e">
        <f>VLOOKUP(E5166,#REF!,29,FALSE)</f>
        <v>#REF!</v>
      </c>
      <c r="P5166" s="53" t="e">
        <f t="shared" si="406"/>
        <v>#REF!</v>
      </c>
      <c r="Q5166" s="53">
        <v>12.500431034946237</v>
      </c>
    </row>
    <row r="5167" spans="1:17">
      <c r="A5167" s="51" t="s">
        <v>5399</v>
      </c>
      <c r="B5167" s="51">
        <f t="shared" si="402"/>
        <v>7</v>
      </c>
      <c r="C5167" s="51">
        <f t="shared" si="403"/>
        <v>744</v>
      </c>
      <c r="D5167" s="51" t="s">
        <v>356</v>
      </c>
      <c r="E5167" s="54" t="str">
        <f t="shared" si="404"/>
        <v>029554</v>
      </c>
      <c r="F5167" s="51" t="e">
        <f>VLOOKUP(E5167,#REF!,8,FALSE)</f>
        <v>#REF!</v>
      </c>
      <c r="G5167" s="51" t="e">
        <f>VLOOKUP(E5167,#REF!,9,FALSE)</f>
        <v>#REF!</v>
      </c>
      <c r="H5167" s="52">
        <v>8420</v>
      </c>
      <c r="I5167" s="51" t="s">
        <v>4919</v>
      </c>
      <c r="J5167" s="53">
        <v>101.4</v>
      </c>
      <c r="K5167" s="53">
        <v>101.000001</v>
      </c>
      <c r="L5167" s="53">
        <v>46.987244138440865</v>
      </c>
      <c r="M5167" s="53">
        <v>46.493772709677415</v>
      </c>
      <c r="N5167" s="53">
        <f t="shared" si="405"/>
        <v>34591.366896</v>
      </c>
      <c r="O5167" s="53" t="e">
        <f>VLOOKUP(E5167,#REF!,29,FALSE)</f>
        <v>#REF!</v>
      </c>
      <c r="P5167" s="53" t="e">
        <f t="shared" si="406"/>
        <v>#REF!</v>
      </c>
      <c r="Q5167" s="53">
        <v>0.49347142876344618</v>
      </c>
    </row>
    <row r="5168" spans="1:17">
      <c r="A5168" s="51" t="s">
        <v>5399</v>
      </c>
      <c r="B5168" s="51">
        <f t="shared" si="402"/>
        <v>7</v>
      </c>
      <c r="C5168" s="51">
        <f t="shared" si="403"/>
        <v>744</v>
      </c>
      <c r="D5168" s="51" t="s">
        <v>351</v>
      </c>
      <c r="E5168" s="54" t="str">
        <f t="shared" si="404"/>
        <v>029555</v>
      </c>
      <c r="F5168" s="51" t="e">
        <f>VLOOKUP(E5168,#REF!,8,FALSE)</f>
        <v>#REF!</v>
      </c>
      <c r="G5168" s="51" t="e">
        <f>VLOOKUP(E5168,#REF!,9,FALSE)</f>
        <v>#REF!</v>
      </c>
      <c r="H5168" s="52">
        <v>8421</v>
      </c>
      <c r="I5168" s="51" t="s">
        <v>4920</v>
      </c>
      <c r="J5168" s="53">
        <v>101.4</v>
      </c>
      <c r="K5168" s="53">
        <v>101.000001</v>
      </c>
      <c r="L5168" s="53">
        <v>48.721578110215056</v>
      </c>
      <c r="M5168" s="53">
        <v>48.077764004032261</v>
      </c>
      <c r="N5168" s="53">
        <f t="shared" si="405"/>
        <v>35769.856419000003</v>
      </c>
      <c r="O5168" s="53" t="e">
        <f>VLOOKUP(E5168,#REF!,29,FALSE)</f>
        <v>#REF!</v>
      </c>
      <c r="P5168" s="53" t="e">
        <f t="shared" si="406"/>
        <v>#REF!</v>
      </c>
      <c r="Q5168" s="53">
        <v>0.64381410618279333</v>
      </c>
    </row>
    <row r="5169" spans="1:17">
      <c r="A5169" s="51" t="s">
        <v>5399</v>
      </c>
      <c r="B5169" s="51">
        <f t="shared" si="402"/>
        <v>7</v>
      </c>
      <c r="C5169" s="51">
        <f t="shared" si="403"/>
        <v>744</v>
      </c>
      <c r="D5169" s="51" t="s">
        <v>508</v>
      </c>
      <c r="E5169" s="54" t="str">
        <f t="shared" si="404"/>
        <v>000612</v>
      </c>
      <c r="F5169" s="51" t="e">
        <f>VLOOKUP(E5169,#REF!,8,FALSE)</f>
        <v>#REF!</v>
      </c>
      <c r="G5169" s="51" t="e">
        <f>VLOOKUP(E5169,#REF!,9,FALSE)</f>
        <v>#REF!</v>
      </c>
      <c r="H5169" s="52">
        <v>8574</v>
      </c>
      <c r="I5169" s="51" t="s">
        <v>509</v>
      </c>
      <c r="J5169" s="53">
        <v>123.6</v>
      </c>
      <c r="K5169" s="53">
        <v>119.00000300000001</v>
      </c>
      <c r="L5169" s="53">
        <v>76.822146844086021</v>
      </c>
      <c r="M5169" s="53">
        <v>76.731915740591404</v>
      </c>
      <c r="N5169" s="53">
        <f t="shared" si="405"/>
        <v>57088.545311000002</v>
      </c>
      <c r="O5169" s="53" t="e">
        <f>VLOOKUP(E5169,#REF!,29,FALSE)</f>
        <v>#REF!</v>
      </c>
      <c r="P5169" s="53" t="e">
        <f t="shared" si="406"/>
        <v>#REF!</v>
      </c>
      <c r="Q5169" s="53">
        <v>9.0231103494623169E-2</v>
      </c>
    </row>
    <row r="5170" spans="1:17">
      <c r="A5170" s="51" t="s">
        <v>5399</v>
      </c>
      <c r="B5170" s="51">
        <f t="shared" si="402"/>
        <v>7</v>
      </c>
      <c r="C5170" s="51">
        <f t="shared" si="403"/>
        <v>744</v>
      </c>
      <c r="D5170" s="51" t="s">
        <v>385</v>
      </c>
      <c r="E5170" s="54" t="str">
        <f t="shared" si="404"/>
        <v>029587</v>
      </c>
      <c r="F5170" s="51" t="e">
        <f>VLOOKUP(E5170,#REF!,8,FALSE)</f>
        <v>#REF!</v>
      </c>
      <c r="G5170" s="51" t="e">
        <f>VLOOKUP(E5170,#REF!,9,FALSE)</f>
        <v>#REF!</v>
      </c>
      <c r="H5170" s="52">
        <v>8770</v>
      </c>
      <c r="I5170" s="51" t="s">
        <v>4921</v>
      </c>
      <c r="J5170" s="53">
        <v>201.50399999999999</v>
      </c>
      <c r="K5170" s="53">
        <v>200.000001</v>
      </c>
      <c r="L5170" s="53">
        <v>200.84912018817204</v>
      </c>
      <c r="M5170" s="53">
        <v>200.8491200954301</v>
      </c>
      <c r="N5170" s="53">
        <f t="shared" si="405"/>
        <v>149431.74535099999</v>
      </c>
      <c r="O5170" s="53" t="e">
        <f>VLOOKUP(E5170,#REF!,29,FALSE)</f>
        <v>#REF!</v>
      </c>
      <c r="P5170" s="53" t="e">
        <f t="shared" si="406"/>
        <v>#REF!</v>
      </c>
      <c r="Q5170" s="53">
        <v>9.2741937541793435E-8</v>
      </c>
    </row>
    <row r="5171" spans="1:17">
      <c r="A5171" s="51" t="s">
        <v>5399</v>
      </c>
      <c r="B5171" s="51">
        <f t="shared" si="402"/>
        <v>7</v>
      </c>
      <c r="C5171" s="51">
        <f t="shared" si="403"/>
        <v>744</v>
      </c>
      <c r="D5171" s="51" t="s">
        <v>2917</v>
      </c>
      <c r="E5171" s="54" t="str">
        <f t="shared" si="404"/>
        <v>034158</v>
      </c>
      <c r="F5171" s="51" t="e">
        <f>VLOOKUP(E5171,#REF!,8,FALSE)</f>
        <v>#REF!</v>
      </c>
      <c r="G5171" s="51" t="e">
        <f>VLOOKUP(E5171,#REF!,9,FALSE)</f>
        <v>#REF!</v>
      </c>
      <c r="H5171" s="52">
        <v>910684</v>
      </c>
      <c r="I5171" s="51" t="s">
        <v>4922</v>
      </c>
      <c r="J5171" s="53">
        <v>5</v>
      </c>
      <c r="K5171" s="53">
        <v>5</v>
      </c>
      <c r="L5171" s="53">
        <v>4.7208059462365588</v>
      </c>
      <c r="M5171" s="53">
        <v>4.7208059462365588</v>
      </c>
      <c r="N5171" s="53">
        <f t="shared" si="405"/>
        <v>3512.2796239999998</v>
      </c>
      <c r="O5171" s="53" t="e">
        <f>VLOOKUP(E5171,#REF!,29,FALSE)</f>
        <v>#REF!</v>
      </c>
      <c r="P5171" s="53" t="e">
        <f t="shared" si="406"/>
        <v>#REF!</v>
      </c>
      <c r="Q5171" s="53">
        <v>0</v>
      </c>
    </row>
    <row r="5172" spans="1:17">
      <c r="A5172" s="51" t="s">
        <v>5399</v>
      </c>
      <c r="B5172" s="51">
        <f t="shared" si="402"/>
        <v>7</v>
      </c>
      <c r="C5172" s="51">
        <f t="shared" si="403"/>
        <v>744</v>
      </c>
      <c r="D5172" s="51" t="s">
        <v>214</v>
      </c>
      <c r="E5172" s="54" t="str">
        <f t="shared" si="404"/>
        <v>027952</v>
      </c>
      <c r="F5172" s="51" t="e">
        <f>VLOOKUP(E5172,#REF!,8,FALSE)</f>
        <v>#REF!</v>
      </c>
      <c r="G5172" s="51" t="e">
        <f>VLOOKUP(E5172,#REF!,9,FALSE)</f>
        <v>#REF!</v>
      </c>
      <c r="H5172" s="52">
        <v>8407</v>
      </c>
      <c r="I5172" s="51" t="s">
        <v>2306</v>
      </c>
      <c r="J5172" s="53">
        <v>343</v>
      </c>
      <c r="K5172" s="53">
        <v>277.99999700000001</v>
      </c>
      <c r="L5172" s="53">
        <v>316.50099077956992</v>
      </c>
      <c r="M5172" s="53">
        <v>259.19967179435486</v>
      </c>
      <c r="N5172" s="53">
        <f t="shared" si="405"/>
        <v>192844.555815</v>
      </c>
      <c r="O5172" s="53" t="e">
        <f>VLOOKUP(E5172,#REF!,29,FALSE)</f>
        <v>#REF!</v>
      </c>
      <c r="P5172" s="53" t="e">
        <f t="shared" si="406"/>
        <v>#REF!</v>
      </c>
      <c r="Q5172" s="53">
        <v>57.301318985215069</v>
      </c>
    </row>
    <row r="5173" spans="1:17">
      <c r="A5173" s="51" t="s">
        <v>5399</v>
      </c>
      <c r="B5173" s="51">
        <f t="shared" si="402"/>
        <v>7</v>
      </c>
      <c r="C5173" s="51">
        <f t="shared" si="403"/>
        <v>744</v>
      </c>
      <c r="D5173" s="51" t="s">
        <v>997</v>
      </c>
      <c r="E5173" s="54" t="str">
        <f t="shared" si="404"/>
        <v>030336</v>
      </c>
      <c r="F5173" s="51" t="e">
        <f>VLOOKUP(E5173,#REF!,8,FALSE)</f>
        <v>#REF!</v>
      </c>
      <c r="G5173" s="51" t="e">
        <f>VLOOKUP(E5173,#REF!,9,FALSE)</f>
        <v>#REF!</v>
      </c>
      <c r="H5173" s="52">
        <v>20066</v>
      </c>
      <c r="I5173" s="51" t="s">
        <v>996</v>
      </c>
      <c r="J5173" s="53">
        <v>11.14</v>
      </c>
      <c r="K5173" s="53">
        <v>11</v>
      </c>
      <c r="L5173" s="53">
        <v>7.8528473561827958</v>
      </c>
      <c r="M5173" s="53">
        <v>7.8528473561827958</v>
      </c>
      <c r="N5173" s="53">
        <f t="shared" si="405"/>
        <v>5842.5184330000002</v>
      </c>
      <c r="O5173" s="53" t="e">
        <f>VLOOKUP(E5173,#REF!,29,FALSE)</f>
        <v>#REF!</v>
      </c>
      <c r="P5173" s="53" t="e">
        <f t="shared" si="406"/>
        <v>#REF!</v>
      </c>
      <c r="Q5173" s="53">
        <v>0</v>
      </c>
    </row>
    <row r="5174" spans="1:17">
      <c r="A5174" s="51" t="s">
        <v>5399</v>
      </c>
      <c r="B5174" s="51">
        <f t="shared" si="402"/>
        <v>7</v>
      </c>
      <c r="C5174" s="51">
        <f t="shared" si="403"/>
        <v>744</v>
      </c>
      <c r="D5174" s="51" t="s">
        <v>2232</v>
      </c>
      <c r="E5174" s="54" t="str">
        <f t="shared" si="404"/>
        <v>031801</v>
      </c>
      <c r="F5174" s="51" t="e">
        <f>VLOOKUP(E5174,#REF!,8,FALSE)</f>
        <v>#REF!</v>
      </c>
      <c r="G5174" s="51" t="e">
        <f>VLOOKUP(E5174,#REF!,9,FALSE)</f>
        <v>#REF!</v>
      </c>
      <c r="H5174" s="52">
        <v>908867</v>
      </c>
      <c r="I5174" s="51" t="s">
        <v>4924</v>
      </c>
      <c r="J5174" s="53">
        <v>11.3</v>
      </c>
      <c r="K5174" s="53">
        <v>11.300003</v>
      </c>
      <c r="L5174" s="53">
        <v>15.806174034946235</v>
      </c>
      <c r="M5174" s="53">
        <v>15.806174063172044</v>
      </c>
      <c r="N5174" s="53">
        <f t="shared" si="405"/>
        <v>11759.793503000001</v>
      </c>
      <c r="O5174" s="53" t="e">
        <f>VLOOKUP(E5174,#REF!,29,FALSE)</f>
        <v>#REF!</v>
      </c>
      <c r="P5174" s="53" t="e">
        <f t="shared" si="406"/>
        <v>#REF!</v>
      </c>
      <c r="Q5174" s="53">
        <v>0</v>
      </c>
    </row>
    <row r="5175" spans="1:17">
      <c r="A5175" s="51" t="s">
        <v>5399</v>
      </c>
      <c r="B5175" s="51">
        <f t="shared" si="402"/>
        <v>7</v>
      </c>
      <c r="C5175" s="51">
        <f t="shared" si="403"/>
        <v>744</v>
      </c>
      <c r="D5175" s="51" t="s">
        <v>2163</v>
      </c>
      <c r="E5175" s="54" t="str">
        <f t="shared" si="404"/>
        <v>031646</v>
      </c>
      <c r="F5175" s="51" t="e">
        <f>VLOOKUP(E5175,#REF!,8,FALSE)</f>
        <v>#REF!</v>
      </c>
      <c r="G5175" s="51" t="e">
        <f>VLOOKUP(E5175,#REF!,9,FALSE)</f>
        <v>#REF!</v>
      </c>
      <c r="H5175" s="52">
        <v>908552</v>
      </c>
      <c r="I5175" s="51" t="s">
        <v>4925</v>
      </c>
      <c r="J5175" s="53">
        <v>7.4</v>
      </c>
      <c r="K5175" s="53">
        <v>6.0000030000000004</v>
      </c>
      <c r="L5175" s="53">
        <v>6.468928767473118</v>
      </c>
      <c r="M5175" s="53">
        <v>5.4156805255376339</v>
      </c>
      <c r="N5175" s="53">
        <f t="shared" si="405"/>
        <v>4029.2663109999994</v>
      </c>
      <c r="O5175" s="53" t="e">
        <f>VLOOKUP(E5175,#REF!,29,FALSE)</f>
        <v>#REF!</v>
      </c>
      <c r="P5175" s="53" t="e">
        <f t="shared" si="406"/>
        <v>#REF!</v>
      </c>
      <c r="Q5175" s="53">
        <v>1.0532482419354841</v>
      </c>
    </row>
    <row r="5176" spans="1:17">
      <c r="A5176" s="51" t="s">
        <v>5399</v>
      </c>
      <c r="B5176" s="51">
        <f t="shared" si="402"/>
        <v>7</v>
      </c>
      <c r="C5176" s="51">
        <f t="shared" si="403"/>
        <v>744</v>
      </c>
      <c r="D5176" s="51" t="s">
        <v>2184</v>
      </c>
      <c r="E5176" s="54" t="str">
        <f t="shared" si="404"/>
        <v>031705</v>
      </c>
      <c r="F5176" s="51" t="e">
        <f>VLOOKUP(E5176,#REF!,8,FALSE)</f>
        <v>#REF!</v>
      </c>
      <c r="G5176" s="51" t="e">
        <f>VLOOKUP(E5176,#REF!,9,FALSE)</f>
        <v>#REF!</v>
      </c>
      <c r="H5176" s="52">
        <v>909376</v>
      </c>
      <c r="I5176" s="51" t="s">
        <v>4926</v>
      </c>
      <c r="J5176" s="53">
        <v>7.3</v>
      </c>
      <c r="K5176" s="53">
        <v>5.8</v>
      </c>
      <c r="L5176" s="53">
        <v>6.4588016962365593</v>
      </c>
      <c r="M5176" s="53">
        <v>5.2985619233870969</v>
      </c>
      <c r="N5176" s="53">
        <f t="shared" si="405"/>
        <v>3942.130071</v>
      </c>
      <c r="O5176" s="53" t="e">
        <f>VLOOKUP(E5176,#REF!,29,FALSE)</f>
        <v>#REF!</v>
      </c>
      <c r="P5176" s="53" t="e">
        <f t="shared" si="406"/>
        <v>#REF!</v>
      </c>
      <c r="Q5176" s="53">
        <v>1.1602397728494622</v>
      </c>
    </row>
    <row r="5177" spans="1:17">
      <c r="A5177" s="51" t="s">
        <v>5399</v>
      </c>
      <c r="B5177" s="51">
        <f t="shared" si="402"/>
        <v>7</v>
      </c>
      <c r="C5177" s="51">
        <f t="shared" si="403"/>
        <v>744</v>
      </c>
      <c r="D5177" s="51" t="s">
        <v>2176</v>
      </c>
      <c r="E5177" s="54" t="str">
        <f t="shared" si="404"/>
        <v>031653</v>
      </c>
      <c r="F5177" s="51" t="e">
        <f>VLOOKUP(E5177,#REF!,8,FALSE)</f>
        <v>#REF!</v>
      </c>
      <c r="G5177" s="51" t="e">
        <f>VLOOKUP(E5177,#REF!,9,FALSE)</f>
        <v>#REF!</v>
      </c>
      <c r="H5177" s="52">
        <v>908779</v>
      </c>
      <c r="I5177" s="51" t="s">
        <v>4927</v>
      </c>
      <c r="J5177" s="53">
        <v>7.5</v>
      </c>
      <c r="K5177" s="53">
        <v>6.9000050000000002</v>
      </c>
      <c r="L5177" s="53">
        <v>6.5441642567204301</v>
      </c>
      <c r="M5177" s="53">
        <v>6.2164614381720433</v>
      </c>
      <c r="N5177" s="53">
        <f t="shared" si="405"/>
        <v>4625.0473099999999</v>
      </c>
      <c r="O5177" s="53" t="e">
        <f>VLOOKUP(E5177,#REF!,29,FALSE)</f>
        <v>#REF!</v>
      </c>
      <c r="P5177" s="53" t="e">
        <f t="shared" si="406"/>
        <v>#REF!</v>
      </c>
      <c r="Q5177" s="53">
        <v>0.32770281854838751</v>
      </c>
    </row>
    <row r="5178" spans="1:17">
      <c r="A5178" s="51" t="s">
        <v>5399</v>
      </c>
      <c r="B5178" s="51">
        <f t="shared" si="402"/>
        <v>7</v>
      </c>
      <c r="C5178" s="51">
        <f t="shared" si="403"/>
        <v>744</v>
      </c>
      <c r="D5178" s="51" t="s">
        <v>2169</v>
      </c>
      <c r="E5178" s="54" t="str">
        <f t="shared" si="404"/>
        <v>031663</v>
      </c>
      <c r="F5178" s="51" t="e">
        <f>VLOOKUP(E5178,#REF!,8,FALSE)</f>
        <v>#REF!</v>
      </c>
      <c r="G5178" s="51" t="e">
        <f>VLOOKUP(E5178,#REF!,9,FALSE)</f>
        <v>#REF!</v>
      </c>
      <c r="H5178" s="52">
        <v>906777</v>
      </c>
      <c r="I5178" s="51" t="s">
        <v>4928</v>
      </c>
      <c r="J5178" s="53">
        <v>7.5</v>
      </c>
      <c r="K5178" s="53">
        <v>6.0000030000000004</v>
      </c>
      <c r="L5178" s="53">
        <v>6.70553775672043</v>
      </c>
      <c r="M5178" s="53">
        <v>5.5389153965053763</v>
      </c>
      <c r="N5178" s="53">
        <f t="shared" si="405"/>
        <v>4120.9530549999999</v>
      </c>
      <c r="O5178" s="53" t="e">
        <f>VLOOKUP(E5178,#REF!,29,FALSE)</f>
        <v>#REF!</v>
      </c>
      <c r="P5178" s="53" t="e">
        <f t="shared" si="406"/>
        <v>#REF!</v>
      </c>
      <c r="Q5178" s="53">
        <v>1.1666223602150538</v>
      </c>
    </row>
    <row r="5179" spans="1:17">
      <c r="A5179" s="51" t="s">
        <v>5399</v>
      </c>
      <c r="B5179" s="51">
        <f t="shared" si="402"/>
        <v>7</v>
      </c>
      <c r="C5179" s="51">
        <f t="shared" si="403"/>
        <v>744</v>
      </c>
      <c r="D5179" s="51" t="s">
        <v>2190</v>
      </c>
      <c r="E5179" s="54" t="str">
        <f t="shared" si="404"/>
        <v>031701</v>
      </c>
      <c r="F5179" s="51" t="e">
        <f>VLOOKUP(E5179,#REF!,8,FALSE)</f>
        <v>#REF!</v>
      </c>
      <c r="G5179" s="51" t="e">
        <f>VLOOKUP(E5179,#REF!,9,FALSE)</f>
        <v>#REF!</v>
      </c>
      <c r="H5179" s="52">
        <v>908908</v>
      </c>
      <c r="I5179" s="51" t="s">
        <v>4929</v>
      </c>
      <c r="J5179" s="53">
        <v>4.4000000000000004</v>
      </c>
      <c r="K5179" s="53">
        <v>3.3999990000000002</v>
      </c>
      <c r="L5179" s="53">
        <v>3.4724246129032261</v>
      </c>
      <c r="M5179" s="53">
        <v>2.7705107338709678</v>
      </c>
      <c r="N5179" s="53">
        <f t="shared" si="405"/>
        <v>2061.259986</v>
      </c>
      <c r="O5179" s="53" t="e">
        <f>VLOOKUP(E5179,#REF!,29,FALSE)</f>
        <v>#REF!</v>
      </c>
      <c r="P5179" s="53" t="e">
        <f t="shared" si="406"/>
        <v>#REF!</v>
      </c>
      <c r="Q5179" s="53">
        <v>0.70191387903225821</v>
      </c>
    </row>
    <row r="5180" spans="1:17">
      <c r="A5180" s="51" t="s">
        <v>5399</v>
      </c>
      <c r="B5180" s="51">
        <f t="shared" si="402"/>
        <v>7</v>
      </c>
      <c r="C5180" s="51">
        <f t="shared" si="403"/>
        <v>744</v>
      </c>
      <c r="D5180" s="51" t="s">
        <v>2205</v>
      </c>
      <c r="E5180" s="54" t="str">
        <f t="shared" si="404"/>
        <v>031644</v>
      </c>
      <c r="F5180" s="51" t="e">
        <f>VLOOKUP(E5180,#REF!,8,FALSE)</f>
        <v>#REF!</v>
      </c>
      <c r="G5180" s="51" t="e">
        <f>VLOOKUP(E5180,#REF!,9,FALSE)</f>
        <v>#REF!</v>
      </c>
      <c r="H5180" s="52">
        <v>908869</v>
      </c>
      <c r="I5180" s="51" t="s">
        <v>2206</v>
      </c>
      <c r="J5180" s="53">
        <v>10.1</v>
      </c>
      <c r="K5180" s="53">
        <v>9.3000000000000007</v>
      </c>
      <c r="L5180" s="53">
        <v>8.4139577956989235</v>
      </c>
      <c r="M5180" s="53">
        <v>7.9994993319892469</v>
      </c>
      <c r="N5180" s="53">
        <f t="shared" si="405"/>
        <v>5951.6275029999997</v>
      </c>
      <c r="O5180" s="53" t="e">
        <f>VLOOKUP(E5180,#REF!,29,FALSE)</f>
        <v>#REF!</v>
      </c>
      <c r="P5180" s="53" t="e">
        <f t="shared" si="406"/>
        <v>#REF!</v>
      </c>
      <c r="Q5180" s="53">
        <v>0.41445846370967748</v>
      </c>
    </row>
    <row r="5181" spans="1:17">
      <c r="A5181" s="51" t="s">
        <v>5399</v>
      </c>
      <c r="B5181" s="51">
        <f t="shared" si="402"/>
        <v>7</v>
      </c>
      <c r="C5181" s="51">
        <f t="shared" si="403"/>
        <v>744</v>
      </c>
      <c r="D5181" s="51" t="s">
        <v>2195</v>
      </c>
      <c r="E5181" s="54" t="str">
        <f t="shared" si="404"/>
        <v>031627</v>
      </c>
      <c r="F5181" s="51" t="e">
        <f>VLOOKUP(E5181,#REF!,8,FALSE)</f>
        <v>#REF!</v>
      </c>
      <c r="G5181" s="51" t="e">
        <f>VLOOKUP(E5181,#REF!,9,FALSE)</f>
        <v>#REF!</v>
      </c>
      <c r="H5181" s="52">
        <v>908870</v>
      </c>
      <c r="I5181" s="51" t="s">
        <v>2196</v>
      </c>
      <c r="J5181" s="53">
        <v>6</v>
      </c>
      <c r="K5181" s="53">
        <v>6.0000030000000004</v>
      </c>
      <c r="L5181" s="53">
        <v>5.7497549260752683</v>
      </c>
      <c r="M5181" s="53">
        <v>5.7497550322580642</v>
      </c>
      <c r="N5181" s="53">
        <f t="shared" si="405"/>
        <v>4277.8177439999999</v>
      </c>
      <c r="O5181" s="53" t="e">
        <f>VLOOKUP(E5181,#REF!,29,FALSE)</f>
        <v>#REF!</v>
      </c>
      <c r="P5181" s="53" t="e">
        <f t="shared" si="406"/>
        <v>#REF!</v>
      </c>
      <c r="Q5181" s="53">
        <v>0</v>
      </c>
    </row>
    <row r="5182" spans="1:17">
      <c r="A5182" s="51" t="s">
        <v>5399</v>
      </c>
      <c r="B5182" s="51">
        <f t="shared" si="402"/>
        <v>7</v>
      </c>
      <c r="C5182" s="51">
        <f t="shared" si="403"/>
        <v>744</v>
      </c>
      <c r="D5182" s="51" t="s">
        <v>2199</v>
      </c>
      <c r="E5182" s="54" t="str">
        <f t="shared" si="404"/>
        <v>031621</v>
      </c>
      <c r="F5182" s="51" t="e">
        <f>VLOOKUP(E5182,#REF!,8,FALSE)</f>
        <v>#REF!</v>
      </c>
      <c r="G5182" s="51" t="e">
        <f>VLOOKUP(E5182,#REF!,9,FALSE)</f>
        <v>#REF!</v>
      </c>
      <c r="H5182" s="52">
        <v>908891</v>
      </c>
      <c r="I5182" s="51" t="s">
        <v>2200</v>
      </c>
      <c r="J5182" s="53">
        <v>4.3</v>
      </c>
      <c r="K5182" s="53">
        <v>4.300001</v>
      </c>
      <c r="L5182" s="53">
        <v>4.2763815470430107</v>
      </c>
      <c r="M5182" s="53">
        <v>4.2763815645161287</v>
      </c>
      <c r="N5182" s="53">
        <f t="shared" si="405"/>
        <v>3181.6278839999995</v>
      </c>
      <c r="O5182" s="53" t="e">
        <f>VLOOKUP(E5182,#REF!,29,FALSE)</f>
        <v>#REF!</v>
      </c>
      <c r="P5182" s="53" t="e">
        <f t="shared" si="406"/>
        <v>#REF!</v>
      </c>
      <c r="Q5182" s="53">
        <v>0</v>
      </c>
    </row>
    <row r="5183" spans="1:17">
      <c r="A5183" s="51" t="s">
        <v>5399</v>
      </c>
      <c r="B5183" s="51">
        <f t="shared" si="402"/>
        <v>7</v>
      </c>
      <c r="C5183" s="51">
        <f t="shared" si="403"/>
        <v>744</v>
      </c>
      <c r="D5183" s="51" t="s">
        <v>2193</v>
      </c>
      <c r="E5183" s="54" t="str">
        <f t="shared" si="404"/>
        <v>031579</v>
      </c>
      <c r="F5183" s="51" t="e">
        <f>VLOOKUP(E5183,#REF!,8,FALSE)</f>
        <v>#REF!</v>
      </c>
      <c r="G5183" s="51" t="e">
        <f>VLOOKUP(E5183,#REF!,9,FALSE)</f>
        <v>#REF!</v>
      </c>
      <c r="H5183" s="52">
        <v>908892</v>
      </c>
      <c r="I5183" s="51" t="s">
        <v>2194</v>
      </c>
      <c r="J5183" s="53">
        <v>9.6999999999999993</v>
      </c>
      <c r="K5183" s="53">
        <v>9.1999960000000005</v>
      </c>
      <c r="L5183" s="53">
        <v>8.5736471545698922</v>
      </c>
      <c r="M5183" s="53">
        <v>8.3961936129032253</v>
      </c>
      <c r="N5183" s="53">
        <f t="shared" si="405"/>
        <v>6246.7680479999999</v>
      </c>
      <c r="O5183" s="53" t="e">
        <f>VLOOKUP(E5183,#REF!,29,FALSE)</f>
        <v>#REF!</v>
      </c>
      <c r="P5183" s="53" t="e">
        <f t="shared" si="406"/>
        <v>#REF!</v>
      </c>
      <c r="Q5183" s="53">
        <v>0.1774535416666673</v>
      </c>
    </row>
    <row r="5184" spans="1:17">
      <c r="A5184" s="51" t="s">
        <v>5399</v>
      </c>
      <c r="B5184" s="51">
        <f t="shared" si="402"/>
        <v>7</v>
      </c>
      <c r="C5184" s="51">
        <f t="shared" si="403"/>
        <v>744</v>
      </c>
      <c r="D5184" s="51" t="s">
        <v>2197</v>
      </c>
      <c r="E5184" s="54" t="str">
        <f t="shared" si="404"/>
        <v>031611</v>
      </c>
      <c r="F5184" s="51" t="e">
        <f>VLOOKUP(E5184,#REF!,8,FALSE)</f>
        <v>#REF!</v>
      </c>
      <c r="G5184" s="51" t="e">
        <f>VLOOKUP(E5184,#REF!,9,FALSE)</f>
        <v>#REF!</v>
      </c>
      <c r="H5184" s="52">
        <v>908893</v>
      </c>
      <c r="I5184" s="51" t="s">
        <v>2198</v>
      </c>
      <c r="J5184" s="53">
        <v>6.5</v>
      </c>
      <c r="K5184" s="53">
        <v>6.5</v>
      </c>
      <c r="L5184" s="53">
        <v>5.6394063024193555</v>
      </c>
      <c r="M5184" s="53">
        <v>5.6394062688172042</v>
      </c>
      <c r="N5184" s="53">
        <f t="shared" si="405"/>
        <v>4195.7182640000001</v>
      </c>
      <c r="O5184" s="53" t="e">
        <f>VLOOKUP(E5184,#REF!,29,FALSE)</f>
        <v>#REF!</v>
      </c>
      <c r="P5184" s="53" t="e">
        <f t="shared" si="406"/>
        <v>#REF!</v>
      </c>
      <c r="Q5184" s="53">
        <v>3.36021509112118E-8</v>
      </c>
    </row>
    <row r="5185" spans="1:17">
      <c r="A5185" s="51" t="s">
        <v>5399</v>
      </c>
      <c r="B5185" s="51">
        <f t="shared" si="402"/>
        <v>7</v>
      </c>
      <c r="C5185" s="51">
        <f t="shared" si="403"/>
        <v>744</v>
      </c>
      <c r="D5185" s="51" t="s">
        <v>2175</v>
      </c>
      <c r="E5185" s="54" t="str">
        <f t="shared" si="404"/>
        <v>031607</v>
      </c>
      <c r="F5185" s="51" t="e">
        <f>VLOOKUP(E5185,#REF!,8,FALSE)</f>
        <v>#REF!</v>
      </c>
      <c r="G5185" s="51" t="e">
        <f>VLOOKUP(E5185,#REF!,9,FALSE)</f>
        <v>#REF!</v>
      </c>
      <c r="H5185" s="52">
        <v>898006</v>
      </c>
      <c r="I5185" s="51" t="s">
        <v>4930</v>
      </c>
      <c r="J5185" s="53">
        <v>12.8</v>
      </c>
      <c r="K5185" s="53">
        <v>12.5</v>
      </c>
      <c r="L5185" s="53">
        <v>15.83179034139785</v>
      </c>
      <c r="M5185" s="53">
        <v>15.831790327956989</v>
      </c>
      <c r="N5185" s="53">
        <f t="shared" si="405"/>
        <v>11778.852004</v>
      </c>
      <c r="O5185" s="53" t="e">
        <f>VLOOKUP(E5185,#REF!,29,FALSE)</f>
        <v>#REF!</v>
      </c>
      <c r="P5185" s="53" t="e">
        <f t="shared" si="406"/>
        <v>#REF!</v>
      </c>
      <c r="Q5185" s="53">
        <v>1.3440859875509074E-8</v>
      </c>
    </row>
    <row r="5186" spans="1:17">
      <c r="A5186" s="51" t="s">
        <v>5399</v>
      </c>
      <c r="B5186" s="51">
        <f t="shared" si="402"/>
        <v>7</v>
      </c>
      <c r="C5186" s="51">
        <f t="shared" si="403"/>
        <v>744</v>
      </c>
      <c r="D5186" s="51" t="s">
        <v>2201</v>
      </c>
      <c r="E5186" s="54" t="str">
        <f t="shared" si="404"/>
        <v>031651</v>
      </c>
      <c r="F5186" s="51" t="e">
        <f>VLOOKUP(E5186,#REF!,8,FALSE)</f>
        <v>#REF!</v>
      </c>
      <c r="G5186" s="51" t="e">
        <f>VLOOKUP(E5186,#REF!,9,FALSE)</f>
        <v>#REF!</v>
      </c>
      <c r="H5186" s="52">
        <v>908894</v>
      </c>
      <c r="I5186" s="51" t="s">
        <v>4931</v>
      </c>
      <c r="J5186" s="53">
        <v>15.2</v>
      </c>
      <c r="K5186" s="53">
        <v>13.599999</v>
      </c>
      <c r="L5186" s="53">
        <v>18.776237008064516</v>
      </c>
      <c r="M5186" s="53">
        <v>17.346215993279568</v>
      </c>
      <c r="N5186" s="53">
        <f t="shared" si="405"/>
        <v>12905.584698999999</v>
      </c>
      <c r="O5186" s="53" t="e">
        <f>VLOOKUP(E5186,#REF!,29,FALSE)</f>
        <v>#REF!</v>
      </c>
      <c r="P5186" s="53" t="e">
        <f t="shared" si="406"/>
        <v>#REF!</v>
      </c>
      <c r="Q5186" s="53">
        <v>1.4300210147849484</v>
      </c>
    </row>
    <row r="5187" spans="1:17">
      <c r="A5187" s="51" t="s">
        <v>5399</v>
      </c>
      <c r="B5187" s="51">
        <f t="shared" ref="B5187:B5250" si="407">MONTH(A5187)</f>
        <v>7</v>
      </c>
      <c r="C5187" s="51">
        <f t="shared" ref="C5187:C5250" si="408">VLOOKUP(B5187,T:V,3,FALSE)</f>
        <v>744</v>
      </c>
      <c r="D5187" s="51" t="s">
        <v>2766</v>
      </c>
      <c r="E5187" s="54" t="str">
        <f t="shared" ref="E5187:E5250" si="409">RIGHT(LEFT(D5187,16),6)</f>
        <v>032011</v>
      </c>
      <c r="F5187" s="51" t="e">
        <f>VLOOKUP(E5187,#REF!,8,FALSE)</f>
        <v>#REF!</v>
      </c>
      <c r="G5187" s="51" t="e">
        <f>VLOOKUP(E5187,#REF!,9,FALSE)</f>
        <v>#REF!</v>
      </c>
      <c r="H5187" s="52">
        <v>905233</v>
      </c>
      <c r="I5187" s="51" t="s">
        <v>4932</v>
      </c>
      <c r="J5187" s="53">
        <v>10.199999999999999</v>
      </c>
      <c r="K5187" s="53">
        <v>9.9000029999999999</v>
      </c>
      <c r="L5187" s="53">
        <v>10.694808155913979</v>
      </c>
      <c r="M5187" s="53">
        <v>10.694808205645161</v>
      </c>
      <c r="N5187" s="53">
        <f t="shared" ref="N5187:N5250" si="410">M5187*C5187</f>
        <v>7956.9373050000004</v>
      </c>
      <c r="O5187" s="53" t="e">
        <f>VLOOKUP(E5187,#REF!,29,FALSE)</f>
        <v>#REF!</v>
      </c>
      <c r="P5187" s="53" t="e">
        <f t="shared" ref="P5187:P5250" si="411">N5187*O5187</f>
        <v>#REF!</v>
      </c>
      <c r="Q5187" s="53">
        <v>0</v>
      </c>
    </row>
    <row r="5188" spans="1:17">
      <c r="A5188" s="51" t="s">
        <v>5399</v>
      </c>
      <c r="B5188" s="51">
        <f t="shared" si="407"/>
        <v>7</v>
      </c>
      <c r="C5188" s="51">
        <f t="shared" si="408"/>
        <v>744</v>
      </c>
      <c r="D5188" s="51" t="s">
        <v>2749</v>
      </c>
      <c r="E5188" s="54" t="str">
        <f t="shared" si="409"/>
        <v>033682</v>
      </c>
      <c r="F5188" s="51" t="e">
        <f>VLOOKUP(E5188,#REF!,8,FALSE)</f>
        <v>#REF!</v>
      </c>
      <c r="G5188" s="51" t="e">
        <f>VLOOKUP(E5188,#REF!,9,FALSE)</f>
        <v>#REF!</v>
      </c>
      <c r="H5188" s="52">
        <v>908976</v>
      </c>
      <c r="I5188" s="51" t="s">
        <v>4933</v>
      </c>
      <c r="J5188" s="53">
        <v>15.4</v>
      </c>
      <c r="K5188" s="53">
        <v>12.399998999999999</v>
      </c>
      <c r="L5188" s="53">
        <v>5.4944703145161293</v>
      </c>
      <c r="M5188" s="53">
        <v>4.5680167419354838</v>
      </c>
      <c r="N5188" s="53">
        <f t="shared" si="410"/>
        <v>3398.604456</v>
      </c>
      <c r="O5188" s="53" t="e">
        <f>VLOOKUP(E5188,#REF!,29,FALSE)</f>
        <v>#REF!</v>
      </c>
      <c r="P5188" s="53" t="e">
        <f t="shared" si="411"/>
        <v>#REF!</v>
      </c>
      <c r="Q5188" s="53">
        <v>0.92645357258064509</v>
      </c>
    </row>
    <row r="5189" spans="1:17">
      <c r="A5189" s="51" t="s">
        <v>5399</v>
      </c>
      <c r="B5189" s="51">
        <f t="shared" si="407"/>
        <v>7</v>
      </c>
      <c r="C5189" s="51">
        <f t="shared" si="408"/>
        <v>744</v>
      </c>
      <c r="D5189" s="51" t="s">
        <v>2763</v>
      </c>
      <c r="E5189" s="54" t="str">
        <f t="shared" si="409"/>
        <v>033683</v>
      </c>
      <c r="F5189" s="51" t="e">
        <f>VLOOKUP(E5189,#REF!,8,FALSE)</f>
        <v>#REF!</v>
      </c>
      <c r="G5189" s="51" t="e">
        <f>VLOOKUP(E5189,#REF!,9,FALSE)</f>
        <v>#REF!</v>
      </c>
      <c r="H5189" s="52">
        <v>908981</v>
      </c>
      <c r="I5189" s="51" t="s">
        <v>4934</v>
      </c>
      <c r="J5189" s="53">
        <v>14.9</v>
      </c>
      <c r="K5189" s="53">
        <v>12.699999</v>
      </c>
      <c r="L5189" s="53">
        <v>6.9201294180107524</v>
      </c>
      <c r="M5189" s="53">
        <v>6.0902139610215054</v>
      </c>
      <c r="N5189" s="53">
        <f t="shared" si="410"/>
        <v>4531.1191870000002</v>
      </c>
      <c r="O5189" s="53" t="e">
        <f>VLOOKUP(E5189,#REF!,29,FALSE)</f>
        <v>#REF!</v>
      </c>
      <c r="P5189" s="53" t="e">
        <f t="shared" si="411"/>
        <v>#REF!</v>
      </c>
      <c r="Q5189" s="53">
        <v>0.82991545698924685</v>
      </c>
    </row>
    <row r="5190" spans="1:17">
      <c r="A5190" s="51" t="s">
        <v>5399</v>
      </c>
      <c r="B5190" s="51">
        <f t="shared" si="407"/>
        <v>7</v>
      </c>
      <c r="C5190" s="51">
        <f t="shared" si="408"/>
        <v>744</v>
      </c>
      <c r="D5190" s="51" t="s">
        <v>2773</v>
      </c>
      <c r="E5190" s="54" t="str">
        <f t="shared" si="409"/>
        <v>033684</v>
      </c>
      <c r="F5190" s="51" t="e">
        <f>VLOOKUP(E5190,#REF!,8,FALSE)</f>
        <v>#REF!</v>
      </c>
      <c r="G5190" s="51" t="e">
        <f>VLOOKUP(E5190,#REF!,9,FALSE)</f>
        <v>#REF!</v>
      </c>
      <c r="H5190" s="52">
        <v>908978</v>
      </c>
      <c r="I5190" s="51" t="s">
        <v>4935</v>
      </c>
      <c r="J5190" s="53">
        <v>15.7</v>
      </c>
      <c r="K5190" s="53">
        <v>12.8</v>
      </c>
      <c r="L5190" s="53">
        <v>6.039309715053764</v>
      </c>
      <c r="M5190" s="53">
        <v>5.0839179610215055</v>
      </c>
      <c r="N5190" s="53">
        <f t="shared" si="410"/>
        <v>3782.4349630000002</v>
      </c>
      <c r="O5190" s="53" t="e">
        <f>VLOOKUP(E5190,#REF!,29,FALSE)</f>
        <v>#REF!</v>
      </c>
      <c r="P5190" s="53" t="e">
        <f t="shared" si="411"/>
        <v>#REF!</v>
      </c>
      <c r="Q5190" s="53">
        <v>0.9553917540322584</v>
      </c>
    </row>
    <row r="5191" spans="1:17">
      <c r="A5191" s="51" t="s">
        <v>5399</v>
      </c>
      <c r="B5191" s="51">
        <f t="shared" si="407"/>
        <v>7</v>
      </c>
      <c r="C5191" s="51">
        <f t="shared" si="408"/>
        <v>744</v>
      </c>
      <c r="D5191" s="51" t="s">
        <v>2745</v>
      </c>
      <c r="E5191" s="54" t="str">
        <f t="shared" si="409"/>
        <v>033675</v>
      </c>
      <c r="F5191" s="51" t="e">
        <f>VLOOKUP(E5191,#REF!,8,FALSE)</f>
        <v>#REF!</v>
      </c>
      <c r="G5191" s="51" t="e">
        <f>VLOOKUP(E5191,#REF!,9,FALSE)</f>
        <v>#REF!</v>
      </c>
      <c r="H5191" s="52">
        <v>909012</v>
      </c>
      <c r="I5191" s="51" t="s">
        <v>4936</v>
      </c>
      <c r="J5191" s="53">
        <v>17.3</v>
      </c>
      <c r="K5191" s="53">
        <v>12.8</v>
      </c>
      <c r="L5191" s="53">
        <v>7.8507717177419352</v>
      </c>
      <c r="M5191" s="53">
        <v>5.9975949959677424</v>
      </c>
      <c r="N5191" s="53">
        <f t="shared" si="410"/>
        <v>4462.210677</v>
      </c>
      <c r="O5191" s="53" t="e">
        <f>VLOOKUP(E5191,#REF!,29,FALSE)</f>
        <v>#REF!</v>
      </c>
      <c r="P5191" s="53" t="e">
        <f t="shared" si="411"/>
        <v>#REF!</v>
      </c>
      <c r="Q5191" s="53">
        <v>1.8531767217741935</v>
      </c>
    </row>
    <row r="5192" spans="1:17">
      <c r="A5192" s="51" t="s">
        <v>5399</v>
      </c>
      <c r="B5192" s="51">
        <f t="shared" si="407"/>
        <v>7</v>
      </c>
      <c r="C5192" s="51">
        <f t="shared" si="408"/>
        <v>744</v>
      </c>
      <c r="D5192" s="51" t="s">
        <v>2741</v>
      </c>
      <c r="E5192" s="54" t="str">
        <f t="shared" si="409"/>
        <v>033673</v>
      </c>
      <c r="F5192" s="51" t="e">
        <f>VLOOKUP(E5192,#REF!,8,FALSE)</f>
        <v>#REF!</v>
      </c>
      <c r="G5192" s="51" t="e">
        <f>VLOOKUP(E5192,#REF!,9,FALSE)</f>
        <v>#REF!</v>
      </c>
      <c r="H5192" s="52">
        <v>909011</v>
      </c>
      <c r="I5192" s="51" t="s">
        <v>4937</v>
      </c>
      <c r="J5192" s="53">
        <v>17.3</v>
      </c>
      <c r="K5192" s="53">
        <v>12.8</v>
      </c>
      <c r="L5192" s="53">
        <v>8.1745335712365588</v>
      </c>
      <c r="M5192" s="53">
        <v>6.2449328172043019</v>
      </c>
      <c r="N5192" s="53">
        <f t="shared" si="410"/>
        <v>4646.2300160000004</v>
      </c>
      <c r="O5192" s="53" t="e">
        <f>VLOOKUP(E5192,#REF!,29,FALSE)</f>
        <v>#REF!</v>
      </c>
      <c r="P5192" s="53" t="e">
        <f t="shared" si="411"/>
        <v>#REF!</v>
      </c>
      <c r="Q5192" s="53">
        <v>1.9296007540322568</v>
      </c>
    </row>
    <row r="5193" spans="1:17">
      <c r="A5193" s="51" t="s">
        <v>5399</v>
      </c>
      <c r="B5193" s="51">
        <f t="shared" si="407"/>
        <v>7</v>
      </c>
      <c r="C5193" s="51">
        <f t="shared" si="408"/>
        <v>744</v>
      </c>
      <c r="D5193" s="51" t="s">
        <v>2747</v>
      </c>
      <c r="E5193" s="54" t="str">
        <f t="shared" si="409"/>
        <v>033680</v>
      </c>
      <c r="F5193" s="51" t="e">
        <f>VLOOKUP(E5193,#REF!,8,FALSE)</f>
        <v>#REF!</v>
      </c>
      <c r="G5193" s="51" t="e">
        <f>VLOOKUP(E5193,#REF!,9,FALSE)</f>
        <v>#REF!</v>
      </c>
      <c r="H5193" s="52">
        <v>908946</v>
      </c>
      <c r="I5193" s="51" t="s">
        <v>4938</v>
      </c>
      <c r="J5193" s="53">
        <v>18.3</v>
      </c>
      <c r="K5193" s="53">
        <v>13.500004000000001</v>
      </c>
      <c r="L5193" s="53">
        <v>9.6485423521505371</v>
      </c>
      <c r="M5193" s="53">
        <v>7.3492907553763445</v>
      </c>
      <c r="N5193" s="53">
        <f t="shared" si="410"/>
        <v>5467.8723220000002</v>
      </c>
      <c r="O5193" s="53" t="e">
        <f>VLOOKUP(E5193,#REF!,29,FALSE)</f>
        <v>#REF!</v>
      </c>
      <c r="P5193" s="53" t="e">
        <f t="shared" si="411"/>
        <v>#REF!</v>
      </c>
      <c r="Q5193" s="53">
        <v>2.2992515967741936</v>
      </c>
    </row>
    <row r="5194" spans="1:17">
      <c r="A5194" s="51" t="s">
        <v>5399</v>
      </c>
      <c r="B5194" s="51">
        <f t="shared" si="407"/>
        <v>7</v>
      </c>
      <c r="C5194" s="51">
        <f t="shared" si="408"/>
        <v>744</v>
      </c>
      <c r="D5194" s="51" t="s">
        <v>2771</v>
      </c>
      <c r="E5194" s="54" t="str">
        <f t="shared" si="409"/>
        <v>033685</v>
      </c>
      <c r="F5194" s="51" t="e">
        <f>VLOOKUP(E5194,#REF!,8,FALSE)</f>
        <v>#REF!</v>
      </c>
      <c r="G5194" s="51" t="e">
        <f>VLOOKUP(E5194,#REF!,9,FALSE)</f>
        <v>#REF!</v>
      </c>
      <c r="H5194" s="52">
        <v>908979</v>
      </c>
      <c r="I5194" s="51" t="s">
        <v>4939</v>
      </c>
      <c r="J5194" s="53">
        <v>18.100000000000001</v>
      </c>
      <c r="K5194" s="53">
        <v>13.200005000000001</v>
      </c>
      <c r="L5194" s="53">
        <v>9.0810827231182802</v>
      </c>
      <c r="M5194" s="53">
        <v>6.8380783239247318</v>
      </c>
      <c r="N5194" s="53">
        <f t="shared" si="410"/>
        <v>5087.5302730000003</v>
      </c>
      <c r="O5194" s="53" t="e">
        <f>VLOOKUP(E5194,#REF!,29,FALSE)</f>
        <v>#REF!</v>
      </c>
      <c r="P5194" s="53" t="e">
        <f t="shared" si="411"/>
        <v>#REF!</v>
      </c>
      <c r="Q5194" s="53">
        <v>2.243004399193548</v>
      </c>
    </row>
    <row r="5195" spans="1:17">
      <c r="A5195" s="51" t="s">
        <v>5399</v>
      </c>
      <c r="B5195" s="51">
        <f t="shared" si="407"/>
        <v>7</v>
      </c>
      <c r="C5195" s="51">
        <f t="shared" si="408"/>
        <v>744</v>
      </c>
      <c r="D5195" s="51" t="s">
        <v>1778</v>
      </c>
      <c r="E5195" s="54" t="str">
        <f t="shared" si="409"/>
        <v>031355</v>
      </c>
      <c r="F5195" s="51" t="e">
        <f>VLOOKUP(E5195,#REF!,8,FALSE)</f>
        <v>#REF!</v>
      </c>
      <c r="G5195" s="51" t="e">
        <f>VLOOKUP(E5195,#REF!,9,FALSE)</f>
        <v>#REF!</v>
      </c>
      <c r="H5195" s="52">
        <v>896468</v>
      </c>
      <c r="I5195" s="51" t="s">
        <v>4940</v>
      </c>
      <c r="J5195" s="53">
        <v>14.7</v>
      </c>
      <c r="K5195" s="53">
        <v>14.7</v>
      </c>
      <c r="L5195" s="53">
        <v>18.04380672311828</v>
      </c>
      <c r="M5195" s="53">
        <v>18.04380672311828</v>
      </c>
      <c r="N5195" s="53">
        <f t="shared" si="410"/>
        <v>13424.592202</v>
      </c>
      <c r="O5195" s="53" t="e">
        <f>VLOOKUP(E5195,#REF!,29,FALSE)</f>
        <v>#REF!</v>
      </c>
      <c r="P5195" s="53" t="e">
        <f t="shared" si="411"/>
        <v>#REF!</v>
      </c>
      <c r="Q5195" s="53">
        <v>0</v>
      </c>
    </row>
    <row r="5196" spans="1:17">
      <c r="A5196" s="51" t="s">
        <v>5399</v>
      </c>
      <c r="B5196" s="51">
        <f t="shared" si="407"/>
        <v>7</v>
      </c>
      <c r="C5196" s="51">
        <f t="shared" si="408"/>
        <v>744</v>
      </c>
      <c r="D5196" s="51" t="s">
        <v>2478</v>
      </c>
      <c r="E5196" s="54" t="str">
        <f t="shared" si="409"/>
        <v>032354</v>
      </c>
      <c r="F5196" s="51" t="e">
        <f>VLOOKUP(E5196,#REF!,8,FALSE)</f>
        <v>#REF!</v>
      </c>
      <c r="G5196" s="51" t="e">
        <f>VLOOKUP(E5196,#REF!,9,FALSE)</f>
        <v>#REF!</v>
      </c>
      <c r="H5196" s="52">
        <v>909500</v>
      </c>
      <c r="I5196" s="51" t="s">
        <v>4941</v>
      </c>
      <c r="J5196" s="53">
        <v>9.1</v>
      </c>
      <c r="K5196" s="53">
        <v>9.1</v>
      </c>
      <c r="L5196" s="53">
        <v>11.501182786290324</v>
      </c>
      <c r="M5196" s="53">
        <v>11.501182786290324</v>
      </c>
      <c r="N5196" s="53">
        <f t="shared" si="410"/>
        <v>8556.8799930000005</v>
      </c>
      <c r="O5196" s="53" t="e">
        <f>VLOOKUP(E5196,#REF!,29,FALSE)</f>
        <v>#REF!</v>
      </c>
      <c r="P5196" s="53" t="e">
        <f t="shared" si="411"/>
        <v>#REF!</v>
      </c>
      <c r="Q5196" s="53">
        <v>0</v>
      </c>
    </row>
    <row r="5197" spans="1:17">
      <c r="A5197" s="51" t="s">
        <v>5399</v>
      </c>
      <c r="B5197" s="51">
        <f t="shared" si="407"/>
        <v>7</v>
      </c>
      <c r="C5197" s="51">
        <f t="shared" si="408"/>
        <v>744</v>
      </c>
      <c r="D5197" s="51" t="s">
        <v>1626</v>
      </c>
      <c r="E5197" s="54" t="str">
        <f t="shared" si="409"/>
        <v>030920</v>
      </c>
      <c r="F5197" s="51" t="e">
        <f>VLOOKUP(E5197,#REF!,8,FALSE)</f>
        <v>#REF!</v>
      </c>
      <c r="G5197" s="51" t="e">
        <f>VLOOKUP(E5197,#REF!,9,FALSE)</f>
        <v>#REF!</v>
      </c>
      <c r="H5197" s="52">
        <v>889870</v>
      </c>
      <c r="I5197" s="51" t="s">
        <v>4942</v>
      </c>
      <c r="J5197" s="53">
        <v>11.8</v>
      </c>
      <c r="K5197" s="53">
        <v>8.6999999999999993</v>
      </c>
      <c r="L5197" s="53">
        <v>10.474055936827957</v>
      </c>
      <c r="M5197" s="53">
        <v>7.9735741034946246</v>
      </c>
      <c r="N5197" s="53">
        <f t="shared" si="410"/>
        <v>5932.3391330000004</v>
      </c>
      <c r="O5197" s="53" t="e">
        <f>VLOOKUP(E5197,#REF!,29,FALSE)</f>
        <v>#REF!</v>
      </c>
      <c r="P5197" s="53" t="e">
        <f t="shared" si="411"/>
        <v>#REF!</v>
      </c>
      <c r="Q5197" s="53">
        <v>2.5004818333333327</v>
      </c>
    </row>
    <row r="5198" spans="1:17">
      <c r="A5198" s="51" t="s">
        <v>5399</v>
      </c>
      <c r="B5198" s="51">
        <f t="shared" si="407"/>
        <v>7</v>
      </c>
      <c r="C5198" s="51">
        <f t="shared" si="408"/>
        <v>744</v>
      </c>
      <c r="D5198" s="51" t="s">
        <v>2459</v>
      </c>
      <c r="E5198" s="54" t="str">
        <f t="shared" si="409"/>
        <v>030702</v>
      </c>
      <c r="F5198" s="51" t="e">
        <f>VLOOKUP(E5198,#REF!,8,FALSE)</f>
        <v>#REF!</v>
      </c>
      <c r="G5198" s="51" t="e">
        <f>VLOOKUP(E5198,#REF!,9,FALSE)</f>
        <v>#REF!</v>
      </c>
      <c r="H5198" s="52">
        <v>909501</v>
      </c>
      <c r="I5198" s="51" t="s">
        <v>4943</v>
      </c>
      <c r="J5198" s="53">
        <v>12</v>
      </c>
      <c r="K5198" s="53">
        <v>12</v>
      </c>
      <c r="L5198" s="53">
        <v>15.08483368548387</v>
      </c>
      <c r="M5198" s="53">
        <v>15.08483368548387</v>
      </c>
      <c r="N5198" s="53">
        <f t="shared" si="410"/>
        <v>11223.116262</v>
      </c>
      <c r="O5198" s="53" t="e">
        <f>VLOOKUP(E5198,#REF!,29,FALSE)</f>
        <v>#REF!</v>
      </c>
      <c r="P5198" s="53" t="e">
        <f t="shared" si="411"/>
        <v>#REF!</v>
      </c>
      <c r="Q5198" s="53">
        <v>0</v>
      </c>
    </row>
    <row r="5199" spans="1:17">
      <c r="A5199" s="51" t="s">
        <v>5399</v>
      </c>
      <c r="B5199" s="51">
        <f t="shared" si="407"/>
        <v>7</v>
      </c>
      <c r="C5199" s="51">
        <f t="shared" si="408"/>
        <v>744</v>
      </c>
      <c r="D5199" s="51" t="s">
        <v>1137</v>
      </c>
      <c r="E5199" s="54" t="str">
        <f t="shared" si="409"/>
        <v>030582</v>
      </c>
      <c r="F5199" s="51" t="e">
        <f>VLOOKUP(E5199,#REF!,8,FALSE)</f>
        <v>#REF!</v>
      </c>
      <c r="G5199" s="51" t="e">
        <f>VLOOKUP(E5199,#REF!,9,FALSE)</f>
        <v>#REF!</v>
      </c>
      <c r="H5199" s="52">
        <v>904193</v>
      </c>
      <c r="I5199" s="51" t="s">
        <v>4944</v>
      </c>
      <c r="J5199" s="53">
        <v>14.1</v>
      </c>
      <c r="K5199" s="53">
        <v>13.100002999999999</v>
      </c>
      <c r="L5199" s="53">
        <v>9.9620276438172031</v>
      </c>
      <c r="M5199" s="53">
        <v>9.5565456895161294</v>
      </c>
      <c r="N5199" s="53">
        <f t="shared" si="410"/>
        <v>7110.0699930000001</v>
      </c>
      <c r="O5199" s="53" t="e">
        <f>VLOOKUP(E5199,#REF!,29,FALSE)</f>
        <v>#REF!</v>
      </c>
      <c r="P5199" s="53" t="e">
        <f t="shared" si="411"/>
        <v>#REF!</v>
      </c>
      <c r="Q5199" s="53">
        <v>0.4054819543010747</v>
      </c>
    </row>
    <row r="5200" spans="1:17">
      <c r="A5200" s="51" t="s">
        <v>5399</v>
      </c>
      <c r="B5200" s="51">
        <f t="shared" si="407"/>
        <v>7</v>
      </c>
      <c r="C5200" s="51">
        <f t="shared" si="408"/>
        <v>744</v>
      </c>
      <c r="D5200" s="51" t="s">
        <v>1134</v>
      </c>
      <c r="E5200" s="54" t="str">
        <f t="shared" si="409"/>
        <v>030596</v>
      </c>
      <c r="F5200" s="51" t="e">
        <f>VLOOKUP(E5200,#REF!,8,FALSE)</f>
        <v>#REF!</v>
      </c>
      <c r="G5200" s="51" t="e">
        <f>VLOOKUP(E5200,#REF!,9,FALSE)</f>
        <v>#REF!</v>
      </c>
      <c r="H5200" s="52">
        <v>904195</v>
      </c>
      <c r="I5200" s="51" t="s">
        <v>4945</v>
      </c>
      <c r="J5200" s="53">
        <v>15.5</v>
      </c>
      <c r="K5200" s="53">
        <v>14.000000999999999</v>
      </c>
      <c r="L5200" s="53">
        <v>9.8715125846774185</v>
      </c>
      <c r="M5200" s="53">
        <v>9.206212493279569</v>
      </c>
      <c r="N5200" s="53">
        <f t="shared" si="410"/>
        <v>6849.422094999999</v>
      </c>
      <c r="O5200" s="53" t="e">
        <f>VLOOKUP(E5200,#REF!,29,FALSE)</f>
        <v>#REF!</v>
      </c>
      <c r="P5200" s="53" t="e">
        <f t="shared" si="411"/>
        <v>#REF!</v>
      </c>
      <c r="Q5200" s="53">
        <v>0.6653000913978494</v>
      </c>
    </row>
    <row r="5201" spans="1:17">
      <c r="A5201" s="51" t="s">
        <v>5399</v>
      </c>
      <c r="B5201" s="51">
        <f t="shared" si="407"/>
        <v>7</v>
      </c>
      <c r="C5201" s="51">
        <f t="shared" si="408"/>
        <v>744</v>
      </c>
      <c r="D5201" s="51" t="s">
        <v>1583</v>
      </c>
      <c r="E5201" s="54" t="str">
        <f t="shared" si="409"/>
        <v>030926</v>
      </c>
      <c r="F5201" s="51" t="e">
        <f>VLOOKUP(E5201,#REF!,8,FALSE)</f>
        <v>#REF!</v>
      </c>
      <c r="G5201" s="51" t="e">
        <f>VLOOKUP(E5201,#REF!,9,FALSE)</f>
        <v>#REF!</v>
      </c>
      <c r="H5201" s="52">
        <v>889890</v>
      </c>
      <c r="I5201" s="51" t="s">
        <v>4946</v>
      </c>
      <c r="J5201" s="53">
        <v>14.8</v>
      </c>
      <c r="K5201" s="53">
        <v>12.199999</v>
      </c>
      <c r="L5201" s="53">
        <v>14.299337389784945</v>
      </c>
      <c r="M5201" s="53">
        <v>12.170681943548386</v>
      </c>
      <c r="N5201" s="53">
        <f t="shared" si="410"/>
        <v>9054.9873659999994</v>
      </c>
      <c r="O5201" s="53" t="e">
        <f>VLOOKUP(E5201,#REF!,29,FALSE)</f>
        <v>#REF!</v>
      </c>
      <c r="P5201" s="53" t="e">
        <f t="shared" si="411"/>
        <v>#REF!</v>
      </c>
      <c r="Q5201" s="53">
        <v>2.128655446236559</v>
      </c>
    </row>
    <row r="5202" spans="1:17">
      <c r="A5202" s="51" t="s">
        <v>5399</v>
      </c>
      <c r="B5202" s="51">
        <f t="shared" si="407"/>
        <v>7</v>
      </c>
      <c r="C5202" s="51">
        <f t="shared" si="408"/>
        <v>744</v>
      </c>
      <c r="D5202" s="51" t="s">
        <v>2152</v>
      </c>
      <c r="E5202" s="54" t="str">
        <f t="shared" si="409"/>
        <v>030639</v>
      </c>
      <c r="F5202" s="51" t="e">
        <f>VLOOKUP(E5202,#REF!,8,FALSE)</f>
        <v>#REF!</v>
      </c>
      <c r="G5202" s="51" t="e">
        <f>VLOOKUP(E5202,#REF!,9,FALSE)</f>
        <v>#REF!</v>
      </c>
      <c r="H5202" s="52">
        <v>905213</v>
      </c>
      <c r="I5202" s="51" t="s">
        <v>4947</v>
      </c>
      <c r="J5202" s="53">
        <v>17.8</v>
      </c>
      <c r="K5202" s="53">
        <v>12.700001</v>
      </c>
      <c r="L5202" s="53">
        <v>14.661897884408603</v>
      </c>
      <c r="M5202" s="53">
        <v>10.461017798387097</v>
      </c>
      <c r="N5202" s="53">
        <f t="shared" si="410"/>
        <v>7782.9972420000004</v>
      </c>
      <c r="O5202" s="53" t="e">
        <f>VLOOKUP(E5202,#REF!,29,FALSE)</f>
        <v>#REF!</v>
      </c>
      <c r="P5202" s="53" t="e">
        <f t="shared" si="411"/>
        <v>#REF!</v>
      </c>
      <c r="Q5202" s="53">
        <v>4.2008800860215061</v>
      </c>
    </row>
    <row r="5203" spans="1:17">
      <c r="A5203" s="51" t="s">
        <v>5399</v>
      </c>
      <c r="B5203" s="51">
        <f t="shared" si="407"/>
        <v>7</v>
      </c>
      <c r="C5203" s="51">
        <f t="shared" si="408"/>
        <v>744</v>
      </c>
      <c r="D5203" s="51" t="s">
        <v>2372</v>
      </c>
      <c r="E5203" s="54" t="str">
        <f t="shared" si="409"/>
        <v>032356</v>
      </c>
      <c r="F5203" s="51" t="e">
        <f>VLOOKUP(E5203,#REF!,8,FALSE)</f>
        <v>#REF!</v>
      </c>
      <c r="G5203" s="51" t="e">
        <f>VLOOKUP(E5203,#REF!,9,FALSE)</f>
        <v>#REF!</v>
      </c>
      <c r="H5203" s="52">
        <v>909585</v>
      </c>
      <c r="I5203" s="51" t="s">
        <v>4948</v>
      </c>
      <c r="J5203" s="53">
        <v>11.5</v>
      </c>
      <c r="K5203" s="53">
        <v>11.3</v>
      </c>
      <c r="L5203" s="53">
        <v>15.16018674596774</v>
      </c>
      <c r="M5203" s="53">
        <v>15.16018674596774</v>
      </c>
      <c r="N5203" s="53">
        <f t="shared" si="410"/>
        <v>11279.178938999999</v>
      </c>
      <c r="O5203" s="53" t="e">
        <f>VLOOKUP(E5203,#REF!,29,FALSE)</f>
        <v>#REF!</v>
      </c>
      <c r="P5203" s="53" t="e">
        <f t="shared" si="411"/>
        <v>#REF!</v>
      </c>
      <c r="Q5203" s="53">
        <v>0</v>
      </c>
    </row>
    <row r="5204" spans="1:17">
      <c r="A5204" s="51" t="s">
        <v>5399</v>
      </c>
      <c r="B5204" s="51">
        <f t="shared" si="407"/>
        <v>7</v>
      </c>
      <c r="C5204" s="51">
        <f t="shared" si="408"/>
        <v>744</v>
      </c>
      <c r="D5204" s="51" t="s">
        <v>2920</v>
      </c>
      <c r="E5204" s="54" t="str">
        <f t="shared" si="409"/>
        <v>034736</v>
      </c>
      <c r="F5204" s="51" t="e">
        <f>VLOOKUP(E5204,#REF!,8,FALSE)</f>
        <v>#REF!</v>
      </c>
      <c r="G5204" s="51" t="e">
        <f>VLOOKUP(E5204,#REF!,9,FALSE)</f>
        <v>#REF!</v>
      </c>
      <c r="H5204" s="52">
        <v>910715</v>
      </c>
      <c r="I5204" s="51" t="s">
        <v>4949</v>
      </c>
      <c r="J5204" s="53">
        <v>15.4</v>
      </c>
      <c r="K5204" s="53">
        <v>15.2</v>
      </c>
      <c r="L5204" s="53">
        <v>18.079254802419353</v>
      </c>
      <c r="M5204" s="53">
        <v>18.079254802419353</v>
      </c>
      <c r="N5204" s="53">
        <f t="shared" si="410"/>
        <v>13450.965572999998</v>
      </c>
      <c r="O5204" s="53" t="e">
        <f>VLOOKUP(E5204,#REF!,29,FALSE)</f>
        <v>#REF!</v>
      </c>
      <c r="P5204" s="53" t="e">
        <f t="shared" si="411"/>
        <v>#REF!</v>
      </c>
      <c r="Q5204" s="53">
        <v>0</v>
      </c>
    </row>
    <row r="5205" spans="1:17">
      <c r="A5205" s="51" t="s">
        <v>5399</v>
      </c>
      <c r="B5205" s="51">
        <f t="shared" si="407"/>
        <v>7</v>
      </c>
      <c r="C5205" s="51">
        <f t="shared" si="408"/>
        <v>744</v>
      </c>
      <c r="D5205" s="51" t="s">
        <v>2944</v>
      </c>
      <c r="E5205" s="54" t="str">
        <f t="shared" si="409"/>
        <v>034742</v>
      </c>
      <c r="F5205" s="51" t="e">
        <f>VLOOKUP(E5205,#REF!,8,FALSE)</f>
        <v>#REF!</v>
      </c>
      <c r="G5205" s="51" t="e">
        <f>VLOOKUP(E5205,#REF!,9,FALSE)</f>
        <v>#REF!</v>
      </c>
      <c r="H5205" s="52">
        <v>910716</v>
      </c>
      <c r="I5205" s="51" t="s">
        <v>2945</v>
      </c>
      <c r="J5205" s="53">
        <v>14.1</v>
      </c>
      <c r="K5205" s="53">
        <v>13.9</v>
      </c>
      <c r="L5205" s="53">
        <v>17.138486924731183</v>
      </c>
      <c r="M5205" s="53">
        <v>17.138486924731183</v>
      </c>
      <c r="N5205" s="53">
        <f t="shared" si="410"/>
        <v>12751.034272000001</v>
      </c>
      <c r="O5205" s="53" t="e">
        <f>VLOOKUP(E5205,#REF!,29,FALSE)</f>
        <v>#REF!</v>
      </c>
      <c r="P5205" s="53" t="e">
        <f t="shared" si="411"/>
        <v>#REF!</v>
      </c>
      <c r="Q5205" s="53">
        <v>0</v>
      </c>
    </row>
    <row r="5206" spans="1:17">
      <c r="A5206" s="51" t="s">
        <v>5399</v>
      </c>
      <c r="B5206" s="51">
        <f t="shared" si="407"/>
        <v>7</v>
      </c>
      <c r="C5206" s="51">
        <f t="shared" si="408"/>
        <v>744</v>
      </c>
      <c r="D5206" s="51" t="s">
        <v>2942</v>
      </c>
      <c r="E5206" s="54" t="str">
        <f t="shared" si="409"/>
        <v>034738</v>
      </c>
      <c r="F5206" s="51" t="e">
        <f>VLOOKUP(E5206,#REF!,8,FALSE)</f>
        <v>#REF!</v>
      </c>
      <c r="G5206" s="51" t="e">
        <f>VLOOKUP(E5206,#REF!,9,FALSE)</f>
        <v>#REF!</v>
      </c>
      <c r="H5206" s="52">
        <v>910682</v>
      </c>
      <c r="I5206" s="51" t="s">
        <v>4950</v>
      </c>
      <c r="J5206" s="53">
        <v>15.4</v>
      </c>
      <c r="K5206" s="53">
        <v>15.2</v>
      </c>
      <c r="L5206" s="53">
        <v>18.725061247311828</v>
      </c>
      <c r="M5206" s="53">
        <v>18.725061247311828</v>
      </c>
      <c r="N5206" s="53">
        <f t="shared" si="410"/>
        <v>13931.445567999999</v>
      </c>
      <c r="O5206" s="53" t="e">
        <f>VLOOKUP(E5206,#REF!,29,FALSE)</f>
        <v>#REF!</v>
      </c>
      <c r="P5206" s="53" t="e">
        <f t="shared" si="411"/>
        <v>#REF!</v>
      </c>
      <c r="Q5206" s="53">
        <v>0</v>
      </c>
    </row>
    <row r="5207" spans="1:17">
      <c r="A5207" s="51" t="s">
        <v>5399</v>
      </c>
      <c r="B5207" s="51">
        <f t="shared" si="407"/>
        <v>7</v>
      </c>
      <c r="C5207" s="51">
        <f t="shared" si="408"/>
        <v>744</v>
      </c>
      <c r="D5207" s="51" t="s">
        <v>1574</v>
      </c>
      <c r="E5207" s="54" t="str">
        <f t="shared" si="409"/>
        <v>030924</v>
      </c>
      <c r="F5207" s="51" t="e">
        <f>VLOOKUP(E5207,#REF!,8,FALSE)</f>
        <v>#REF!</v>
      </c>
      <c r="G5207" s="51" t="e">
        <f>VLOOKUP(E5207,#REF!,9,FALSE)</f>
        <v>#REF!</v>
      </c>
      <c r="H5207" s="52">
        <v>889892</v>
      </c>
      <c r="I5207" s="51" t="s">
        <v>4951</v>
      </c>
      <c r="J5207" s="53">
        <v>9.6</v>
      </c>
      <c r="K5207" s="53">
        <v>7.5</v>
      </c>
      <c r="L5207" s="53">
        <v>9.0258439892473117</v>
      </c>
      <c r="M5207" s="53">
        <v>7.2807947204301078</v>
      </c>
      <c r="N5207" s="53">
        <f t="shared" si="410"/>
        <v>5416.9112720000003</v>
      </c>
      <c r="O5207" s="53" t="e">
        <f>VLOOKUP(E5207,#REF!,29,FALSE)</f>
        <v>#REF!</v>
      </c>
      <c r="P5207" s="53" t="e">
        <f t="shared" si="411"/>
        <v>#REF!</v>
      </c>
      <c r="Q5207" s="53">
        <v>1.7450492688172043</v>
      </c>
    </row>
    <row r="5208" spans="1:17">
      <c r="A5208" s="51" t="s">
        <v>5399</v>
      </c>
      <c r="B5208" s="51">
        <f t="shared" si="407"/>
        <v>7</v>
      </c>
      <c r="C5208" s="51">
        <f t="shared" si="408"/>
        <v>744</v>
      </c>
      <c r="D5208" s="51" t="s">
        <v>2931</v>
      </c>
      <c r="E5208" s="54" t="str">
        <f t="shared" si="409"/>
        <v>034717</v>
      </c>
      <c r="F5208" s="51" t="e">
        <f>VLOOKUP(E5208,#REF!,8,FALSE)</f>
        <v>#REF!</v>
      </c>
      <c r="G5208" s="51" t="e">
        <f>VLOOKUP(E5208,#REF!,9,FALSE)</f>
        <v>#REF!</v>
      </c>
      <c r="H5208" s="52">
        <v>910717</v>
      </c>
      <c r="I5208" s="51" t="s">
        <v>2932</v>
      </c>
      <c r="J5208" s="53">
        <v>14.4</v>
      </c>
      <c r="K5208" s="53">
        <v>14.2</v>
      </c>
      <c r="L5208" s="53">
        <v>18.383018787634409</v>
      </c>
      <c r="M5208" s="53">
        <v>18.383018787634409</v>
      </c>
      <c r="N5208" s="53">
        <f t="shared" si="410"/>
        <v>13676.965978</v>
      </c>
      <c r="O5208" s="53" t="e">
        <f>VLOOKUP(E5208,#REF!,29,FALSE)</f>
        <v>#REF!</v>
      </c>
      <c r="P5208" s="53" t="e">
        <f t="shared" si="411"/>
        <v>#REF!</v>
      </c>
      <c r="Q5208" s="53">
        <v>0</v>
      </c>
    </row>
    <row r="5209" spans="1:17">
      <c r="A5209" s="51" t="s">
        <v>5399</v>
      </c>
      <c r="B5209" s="51">
        <f t="shared" si="407"/>
        <v>7</v>
      </c>
      <c r="C5209" s="51">
        <f t="shared" si="408"/>
        <v>744</v>
      </c>
      <c r="D5209" s="51" t="s">
        <v>1916</v>
      </c>
      <c r="E5209" s="54" t="str">
        <f t="shared" si="409"/>
        <v>031581</v>
      </c>
      <c r="F5209" s="51" t="e">
        <f>VLOOKUP(E5209,#REF!,8,FALSE)</f>
        <v>#REF!</v>
      </c>
      <c r="G5209" s="51" t="e">
        <f>VLOOKUP(E5209,#REF!,9,FALSE)</f>
        <v>#REF!</v>
      </c>
      <c r="H5209" s="52">
        <v>896944</v>
      </c>
      <c r="I5209" s="51" t="s">
        <v>4952</v>
      </c>
      <c r="J5209" s="53">
        <v>15</v>
      </c>
      <c r="K5209" s="53">
        <v>14.700001</v>
      </c>
      <c r="L5209" s="53">
        <v>20.505417727150537</v>
      </c>
      <c r="M5209" s="53">
        <v>20.505417736559139</v>
      </c>
      <c r="N5209" s="53">
        <f t="shared" si="410"/>
        <v>15256.030795999999</v>
      </c>
      <c r="O5209" s="53" t="e">
        <f>VLOOKUP(E5209,#REF!,29,FALSE)</f>
        <v>#REF!</v>
      </c>
      <c r="P5209" s="53" t="e">
        <f t="shared" si="411"/>
        <v>#REF!</v>
      </c>
      <c r="Q5209" s="53">
        <v>0</v>
      </c>
    </row>
    <row r="5210" spans="1:17">
      <c r="A5210" s="51" t="s">
        <v>5399</v>
      </c>
      <c r="B5210" s="51">
        <f t="shared" si="407"/>
        <v>7</v>
      </c>
      <c r="C5210" s="51">
        <f t="shared" si="408"/>
        <v>744</v>
      </c>
      <c r="D5210" s="51" t="s">
        <v>1913</v>
      </c>
      <c r="E5210" s="54" t="str">
        <f t="shared" si="409"/>
        <v>031580</v>
      </c>
      <c r="F5210" s="51" t="e">
        <f>VLOOKUP(E5210,#REF!,8,FALSE)</f>
        <v>#REF!</v>
      </c>
      <c r="G5210" s="51" t="e">
        <f>VLOOKUP(E5210,#REF!,9,FALSE)</f>
        <v>#REF!</v>
      </c>
      <c r="H5210" s="52">
        <v>896947</v>
      </c>
      <c r="I5210" s="51" t="s">
        <v>4953</v>
      </c>
      <c r="J5210" s="53">
        <v>13.4</v>
      </c>
      <c r="K5210" s="53">
        <v>13.4</v>
      </c>
      <c r="L5210" s="53">
        <v>17.366869987903225</v>
      </c>
      <c r="M5210" s="53">
        <v>17.366869952956989</v>
      </c>
      <c r="N5210" s="53">
        <f t="shared" si="410"/>
        <v>12920.951245</v>
      </c>
      <c r="O5210" s="53" t="e">
        <f>VLOOKUP(E5210,#REF!,29,FALSE)</f>
        <v>#REF!</v>
      </c>
      <c r="P5210" s="53" t="e">
        <f t="shared" si="411"/>
        <v>#REF!</v>
      </c>
      <c r="Q5210" s="53">
        <v>3.4946236165299244E-8</v>
      </c>
    </row>
    <row r="5211" spans="1:17">
      <c r="A5211" s="51" t="s">
        <v>5399</v>
      </c>
      <c r="B5211" s="51">
        <f t="shared" si="407"/>
        <v>7</v>
      </c>
      <c r="C5211" s="51">
        <f t="shared" si="408"/>
        <v>744</v>
      </c>
      <c r="D5211" s="51" t="s">
        <v>1907</v>
      </c>
      <c r="E5211" s="54" t="str">
        <f t="shared" si="409"/>
        <v>031520</v>
      </c>
      <c r="F5211" s="51" t="e">
        <f>VLOOKUP(E5211,#REF!,8,FALSE)</f>
        <v>#REF!</v>
      </c>
      <c r="G5211" s="51" t="e">
        <f>VLOOKUP(E5211,#REF!,9,FALSE)</f>
        <v>#REF!</v>
      </c>
      <c r="H5211" s="52">
        <v>896964</v>
      </c>
      <c r="I5211" s="51" t="s">
        <v>4954</v>
      </c>
      <c r="J5211" s="53">
        <v>14.2</v>
      </c>
      <c r="K5211" s="53">
        <v>14.2</v>
      </c>
      <c r="L5211" s="53">
        <v>19.504438099462366</v>
      </c>
      <c r="M5211" s="53">
        <v>19.50443810752688</v>
      </c>
      <c r="N5211" s="53">
        <f t="shared" si="410"/>
        <v>14511.301951999998</v>
      </c>
      <c r="O5211" s="53" t="e">
        <f>VLOOKUP(E5211,#REF!,29,FALSE)</f>
        <v>#REF!</v>
      </c>
      <c r="P5211" s="53" t="e">
        <f t="shared" si="411"/>
        <v>#REF!</v>
      </c>
      <c r="Q5211" s="53">
        <v>0</v>
      </c>
    </row>
    <row r="5212" spans="1:17">
      <c r="A5212" s="51" t="s">
        <v>5399</v>
      </c>
      <c r="B5212" s="51">
        <f t="shared" si="407"/>
        <v>7</v>
      </c>
      <c r="C5212" s="51">
        <f t="shared" si="408"/>
        <v>744</v>
      </c>
      <c r="D5212" s="51" t="s">
        <v>1910</v>
      </c>
      <c r="E5212" s="54" t="str">
        <f t="shared" si="409"/>
        <v>031538</v>
      </c>
      <c r="F5212" s="51" t="e">
        <f>VLOOKUP(E5212,#REF!,8,FALSE)</f>
        <v>#REF!</v>
      </c>
      <c r="G5212" s="51" t="e">
        <f>VLOOKUP(E5212,#REF!,9,FALSE)</f>
        <v>#REF!</v>
      </c>
      <c r="H5212" s="52">
        <v>896948</v>
      </c>
      <c r="I5212" s="51" t="s">
        <v>4955</v>
      </c>
      <c r="J5212" s="53">
        <v>14.1</v>
      </c>
      <c r="K5212" s="53">
        <v>14.100001000000001</v>
      </c>
      <c r="L5212" s="53">
        <v>19.404816944892474</v>
      </c>
      <c r="M5212" s="53">
        <v>19.404816935483872</v>
      </c>
      <c r="N5212" s="53">
        <f t="shared" si="410"/>
        <v>14437.183800000001</v>
      </c>
      <c r="O5212" s="53" t="e">
        <f>VLOOKUP(E5212,#REF!,29,FALSE)</f>
        <v>#REF!</v>
      </c>
      <c r="P5212" s="53" t="e">
        <f t="shared" si="411"/>
        <v>#REF!</v>
      </c>
      <c r="Q5212" s="53">
        <v>9.4086004459294137E-9</v>
      </c>
    </row>
    <row r="5213" spans="1:17">
      <c r="A5213" s="51" t="s">
        <v>5399</v>
      </c>
      <c r="B5213" s="51">
        <f t="shared" si="407"/>
        <v>7</v>
      </c>
      <c r="C5213" s="51">
        <f t="shared" si="408"/>
        <v>744</v>
      </c>
      <c r="D5213" s="51" t="s">
        <v>1922</v>
      </c>
      <c r="E5213" s="54" t="str">
        <f t="shared" si="409"/>
        <v>031597</v>
      </c>
      <c r="F5213" s="51" t="e">
        <f>VLOOKUP(E5213,#REF!,8,FALSE)</f>
        <v>#REF!</v>
      </c>
      <c r="G5213" s="51" t="e">
        <f>VLOOKUP(E5213,#REF!,9,FALSE)</f>
        <v>#REF!</v>
      </c>
      <c r="H5213" s="52">
        <v>896949</v>
      </c>
      <c r="I5213" s="51" t="s">
        <v>4956</v>
      </c>
      <c r="J5213" s="53">
        <v>14.9</v>
      </c>
      <c r="K5213" s="53">
        <v>14.800001</v>
      </c>
      <c r="L5213" s="53">
        <v>19.802967826612903</v>
      </c>
      <c r="M5213" s="53">
        <v>19.802967829301075</v>
      </c>
      <c r="N5213" s="53">
        <f t="shared" si="410"/>
        <v>14733.408065</v>
      </c>
      <c r="O5213" s="53" t="e">
        <f>VLOOKUP(E5213,#REF!,29,FALSE)</f>
        <v>#REF!</v>
      </c>
      <c r="P5213" s="53" t="e">
        <f t="shared" si="411"/>
        <v>#REF!</v>
      </c>
      <c r="Q5213" s="53">
        <v>0</v>
      </c>
    </row>
    <row r="5214" spans="1:17">
      <c r="A5214" s="51" t="s">
        <v>5399</v>
      </c>
      <c r="B5214" s="51">
        <f t="shared" si="407"/>
        <v>7</v>
      </c>
      <c r="C5214" s="51">
        <f t="shared" si="408"/>
        <v>744</v>
      </c>
      <c r="D5214" s="51" t="s">
        <v>1928</v>
      </c>
      <c r="E5214" s="54" t="str">
        <f t="shared" si="409"/>
        <v>031662</v>
      </c>
      <c r="F5214" s="51" t="e">
        <f>VLOOKUP(E5214,#REF!,8,FALSE)</f>
        <v>#REF!</v>
      </c>
      <c r="G5214" s="51" t="e">
        <f>VLOOKUP(E5214,#REF!,9,FALSE)</f>
        <v>#REF!</v>
      </c>
      <c r="H5214" s="52">
        <v>896951</v>
      </c>
      <c r="I5214" s="51" t="s">
        <v>4957</v>
      </c>
      <c r="J5214" s="53">
        <v>12.3</v>
      </c>
      <c r="K5214" s="53">
        <v>14.000004000000001</v>
      </c>
      <c r="L5214" s="53">
        <v>17.6925949327957</v>
      </c>
      <c r="M5214" s="53">
        <v>17.692594950268816</v>
      </c>
      <c r="N5214" s="53">
        <f t="shared" si="410"/>
        <v>13163.290642999998</v>
      </c>
      <c r="O5214" s="53" t="e">
        <f>VLOOKUP(E5214,#REF!,29,FALSE)</f>
        <v>#REF!</v>
      </c>
      <c r="P5214" s="53" t="e">
        <f t="shared" si="411"/>
        <v>#REF!</v>
      </c>
      <c r="Q5214" s="53">
        <v>0</v>
      </c>
    </row>
    <row r="5215" spans="1:17">
      <c r="A5215" s="51" t="s">
        <v>5399</v>
      </c>
      <c r="B5215" s="51">
        <f t="shared" si="407"/>
        <v>7</v>
      </c>
      <c r="C5215" s="51">
        <f t="shared" si="408"/>
        <v>744</v>
      </c>
      <c r="D5215" s="51" t="s">
        <v>1919</v>
      </c>
      <c r="E5215" s="54" t="str">
        <f t="shared" si="409"/>
        <v>031661</v>
      </c>
      <c r="F5215" s="51" t="e">
        <f>VLOOKUP(E5215,#REF!,8,FALSE)</f>
        <v>#REF!</v>
      </c>
      <c r="G5215" s="51" t="e">
        <f>VLOOKUP(E5215,#REF!,9,FALSE)</f>
        <v>#REF!</v>
      </c>
      <c r="H5215" s="52">
        <v>896952</v>
      </c>
      <c r="I5215" s="51" t="s">
        <v>4958</v>
      </c>
      <c r="J5215" s="53">
        <v>11.6</v>
      </c>
      <c r="K5215" s="53">
        <v>13.4</v>
      </c>
      <c r="L5215" s="53">
        <v>17.167984123655913</v>
      </c>
      <c r="M5215" s="53">
        <v>17.167984103494625</v>
      </c>
      <c r="N5215" s="53">
        <f t="shared" si="410"/>
        <v>12772.980173000002</v>
      </c>
      <c r="O5215" s="53" t="e">
        <f>VLOOKUP(E5215,#REF!,29,FALSE)</f>
        <v>#REF!</v>
      </c>
      <c r="P5215" s="53" t="e">
        <f t="shared" si="411"/>
        <v>#REF!</v>
      </c>
      <c r="Q5215" s="53">
        <v>2.0161289813263614E-8</v>
      </c>
    </row>
    <row r="5216" spans="1:17">
      <c r="A5216" s="51" t="s">
        <v>5399</v>
      </c>
      <c r="B5216" s="51">
        <f t="shared" si="407"/>
        <v>7</v>
      </c>
      <c r="C5216" s="51">
        <f t="shared" si="408"/>
        <v>744</v>
      </c>
      <c r="D5216" s="51" t="s">
        <v>2946</v>
      </c>
      <c r="E5216" s="54" t="str">
        <f t="shared" si="409"/>
        <v>034739</v>
      </c>
      <c r="F5216" s="51" t="e">
        <f>VLOOKUP(E5216,#REF!,8,FALSE)</f>
        <v>#REF!</v>
      </c>
      <c r="G5216" s="51" t="e">
        <f>VLOOKUP(E5216,#REF!,9,FALSE)</f>
        <v>#REF!</v>
      </c>
      <c r="H5216" s="52">
        <v>910718</v>
      </c>
      <c r="I5216" s="51" t="s">
        <v>4959</v>
      </c>
      <c r="J5216" s="53">
        <v>14.5</v>
      </c>
      <c r="K5216" s="53">
        <v>14.3</v>
      </c>
      <c r="L5216" s="53">
        <v>17.654760555107526</v>
      </c>
      <c r="M5216" s="53">
        <v>17.654760555107526</v>
      </c>
      <c r="N5216" s="53">
        <f t="shared" si="410"/>
        <v>13135.141852999999</v>
      </c>
      <c r="O5216" s="53" t="e">
        <f>VLOOKUP(E5216,#REF!,29,FALSE)</f>
        <v>#REF!</v>
      </c>
      <c r="P5216" s="53" t="e">
        <f t="shared" si="411"/>
        <v>#REF!</v>
      </c>
      <c r="Q5216" s="53">
        <v>0</v>
      </c>
    </row>
    <row r="5217" spans="1:17">
      <c r="A5217" s="51" t="s">
        <v>5399</v>
      </c>
      <c r="B5217" s="51">
        <f t="shared" si="407"/>
        <v>7</v>
      </c>
      <c r="C5217" s="51">
        <f t="shared" si="408"/>
        <v>744</v>
      </c>
      <c r="D5217" s="51" t="s">
        <v>1431</v>
      </c>
      <c r="E5217" s="54" t="str">
        <f t="shared" si="409"/>
        <v>030804</v>
      </c>
      <c r="F5217" s="51" t="e">
        <f>VLOOKUP(E5217,#REF!,8,FALSE)</f>
        <v>#REF!</v>
      </c>
      <c r="G5217" s="51" t="e">
        <f>VLOOKUP(E5217,#REF!,9,FALSE)</f>
        <v>#REF!</v>
      </c>
      <c r="H5217" s="52">
        <v>893382</v>
      </c>
      <c r="I5217" s="51" t="s">
        <v>4960</v>
      </c>
      <c r="J5217" s="53">
        <v>14.3</v>
      </c>
      <c r="K5217" s="53">
        <v>14.3</v>
      </c>
      <c r="L5217" s="53">
        <v>16.968474216397848</v>
      </c>
      <c r="M5217" s="53">
        <v>16.968474216397848</v>
      </c>
      <c r="N5217" s="53">
        <f t="shared" si="410"/>
        <v>12624.544816999998</v>
      </c>
      <c r="O5217" s="53" t="e">
        <f>VLOOKUP(E5217,#REF!,29,FALSE)</f>
        <v>#REF!</v>
      </c>
      <c r="P5217" s="53" t="e">
        <f t="shared" si="411"/>
        <v>#REF!</v>
      </c>
      <c r="Q5217" s="53">
        <v>0</v>
      </c>
    </row>
    <row r="5218" spans="1:17">
      <c r="A5218" s="51" t="s">
        <v>5399</v>
      </c>
      <c r="B5218" s="51">
        <f t="shared" si="407"/>
        <v>7</v>
      </c>
      <c r="C5218" s="51">
        <f t="shared" si="408"/>
        <v>744</v>
      </c>
      <c r="D5218" s="51" t="s">
        <v>2064</v>
      </c>
      <c r="E5218" s="54" t="str">
        <f t="shared" si="409"/>
        <v>031666</v>
      </c>
      <c r="F5218" s="51" t="e">
        <f>VLOOKUP(E5218,#REF!,8,FALSE)</f>
        <v>#REF!</v>
      </c>
      <c r="G5218" s="51" t="e">
        <f>VLOOKUP(E5218,#REF!,9,FALSE)</f>
        <v>#REF!</v>
      </c>
      <c r="H5218" s="52">
        <v>904143</v>
      </c>
      <c r="I5218" s="51" t="s">
        <v>4961</v>
      </c>
      <c r="J5218" s="53">
        <v>12.9</v>
      </c>
      <c r="K5218" s="53">
        <v>11.000000999999999</v>
      </c>
      <c r="L5218" s="53">
        <v>11.832674788978496</v>
      </c>
      <c r="M5218" s="53">
        <v>10.089878657258065</v>
      </c>
      <c r="N5218" s="53">
        <f t="shared" si="410"/>
        <v>7506.8697210000009</v>
      </c>
      <c r="O5218" s="53" t="e">
        <f>VLOOKUP(E5218,#REF!,29,FALSE)</f>
        <v>#REF!</v>
      </c>
      <c r="P5218" s="53" t="e">
        <f t="shared" si="411"/>
        <v>#REF!</v>
      </c>
      <c r="Q5218" s="53">
        <v>1.7427961317204304</v>
      </c>
    </row>
    <row r="5219" spans="1:17">
      <c r="A5219" s="51" t="s">
        <v>5399</v>
      </c>
      <c r="B5219" s="51">
        <f t="shared" si="407"/>
        <v>7</v>
      </c>
      <c r="C5219" s="51">
        <f t="shared" si="408"/>
        <v>744</v>
      </c>
      <c r="D5219" s="51" t="s">
        <v>2776</v>
      </c>
      <c r="E5219" s="54" t="str">
        <f t="shared" si="409"/>
        <v>033479</v>
      </c>
      <c r="F5219" s="51" t="e">
        <f>VLOOKUP(E5219,#REF!,8,FALSE)</f>
        <v>#REF!</v>
      </c>
      <c r="G5219" s="51" t="e">
        <f>VLOOKUP(E5219,#REF!,9,FALSE)</f>
        <v>#REF!</v>
      </c>
      <c r="H5219" s="52">
        <v>901937</v>
      </c>
      <c r="I5219" s="51" t="s">
        <v>4962</v>
      </c>
      <c r="J5219" s="53">
        <v>11.7</v>
      </c>
      <c r="K5219" s="53">
        <v>8.5999990000000004</v>
      </c>
      <c r="L5219" s="53">
        <v>11.058774495967743</v>
      </c>
      <c r="M5219" s="53">
        <v>8.1286709529569894</v>
      </c>
      <c r="N5219" s="53">
        <f t="shared" si="410"/>
        <v>6047.7311890000001</v>
      </c>
      <c r="O5219" s="53" t="e">
        <f>VLOOKUP(E5219,#REF!,29,FALSE)</f>
        <v>#REF!</v>
      </c>
      <c r="P5219" s="53" t="e">
        <f t="shared" si="411"/>
        <v>#REF!</v>
      </c>
      <c r="Q5219" s="53">
        <v>2.9301035430107536</v>
      </c>
    </row>
    <row r="5220" spans="1:17">
      <c r="A5220" s="51" t="s">
        <v>5399</v>
      </c>
      <c r="B5220" s="51">
        <f t="shared" si="407"/>
        <v>7</v>
      </c>
      <c r="C5220" s="51">
        <f t="shared" si="408"/>
        <v>744</v>
      </c>
      <c r="D5220" s="51" t="s">
        <v>1120</v>
      </c>
      <c r="E5220" s="54" t="str">
        <f t="shared" si="409"/>
        <v>030585</v>
      </c>
      <c r="F5220" s="51" t="e">
        <f>VLOOKUP(E5220,#REF!,8,FALSE)</f>
        <v>#REF!</v>
      </c>
      <c r="G5220" s="51" t="e">
        <f>VLOOKUP(E5220,#REF!,9,FALSE)</f>
        <v>#REF!</v>
      </c>
      <c r="H5220" s="52">
        <v>904175</v>
      </c>
      <c r="I5220" s="51" t="s">
        <v>4963</v>
      </c>
      <c r="J5220" s="53">
        <v>15.2</v>
      </c>
      <c r="K5220" s="53">
        <v>13.100002999999999</v>
      </c>
      <c r="L5220" s="53">
        <v>10.418916838709677</v>
      </c>
      <c r="M5220" s="53">
        <v>9.2715272943548381</v>
      </c>
      <c r="N5220" s="53">
        <f t="shared" si="410"/>
        <v>6898.0163069999999</v>
      </c>
      <c r="O5220" s="53" t="e">
        <f>VLOOKUP(E5220,#REF!,29,FALSE)</f>
        <v>#REF!</v>
      </c>
      <c r="P5220" s="53" t="e">
        <f t="shared" si="411"/>
        <v>#REF!</v>
      </c>
      <c r="Q5220" s="53">
        <v>1.1473895443548385</v>
      </c>
    </row>
    <row r="5221" spans="1:17">
      <c r="A5221" s="51" t="s">
        <v>5399</v>
      </c>
      <c r="B5221" s="51">
        <f t="shared" si="407"/>
        <v>7</v>
      </c>
      <c r="C5221" s="51">
        <f t="shared" si="408"/>
        <v>744</v>
      </c>
      <c r="D5221" s="51" t="s">
        <v>1131</v>
      </c>
      <c r="E5221" s="54" t="str">
        <f t="shared" si="409"/>
        <v>030584</v>
      </c>
      <c r="F5221" s="51" t="e">
        <f>VLOOKUP(E5221,#REF!,8,FALSE)</f>
        <v>#REF!</v>
      </c>
      <c r="G5221" s="51" t="e">
        <f>VLOOKUP(E5221,#REF!,9,FALSE)</f>
        <v>#REF!</v>
      </c>
      <c r="H5221" s="52">
        <v>904176</v>
      </c>
      <c r="I5221" s="51" t="s">
        <v>4964</v>
      </c>
      <c r="J5221" s="53">
        <v>15.5</v>
      </c>
      <c r="K5221" s="53">
        <v>14.100001000000001</v>
      </c>
      <c r="L5221" s="53">
        <v>10.190784673387096</v>
      </c>
      <c r="M5221" s="53">
        <v>9.5718523951612902</v>
      </c>
      <c r="N5221" s="53">
        <f t="shared" si="410"/>
        <v>7121.4581820000003</v>
      </c>
      <c r="O5221" s="53" t="e">
        <f>VLOOKUP(E5221,#REF!,29,FALSE)</f>
        <v>#REF!</v>
      </c>
      <c r="P5221" s="53" t="e">
        <f t="shared" si="411"/>
        <v>#REF!</v>
      </c>
      <c r="Q5221" s="53">
        <v>0.61893227822580588</v>
      </c>
    </row>
    <row r="5222" spans="1:17">
      <c r="A5222" s="51" t="s">
        <v>5399</v>
      </c>
      <c r="B5222" s="51">
        <f t="shared" si="407"/>
        <v>7</v>
      </c>
      <c r="C5222" s="51">
        <f t="shared" si="408"/>
        <v>744</v>
      </c>
      <c r="D5222" s="51" t="s">
        <v>1589</v>
      </c>
      <c r="E5222" s="54" t="str">
        <f t="shared" si="409"/>
        <v>030918</v>
      </c>
      <c r="F5222" s="51" t="e">
        <f>VLOOKUP(E5222,#REF!,8,FALSE)</f>
        <v>#REF!</v>
      </c>
      <c r="G5222" s="51" t="e">
        <f>VLOOKUP(E5222,#REF!,9,FALSE)</f>
        <v>#REF!</v>
      </c>
      <c r="H5222" s="52">
        <v>889896</v>
      </c>
      <c r="I5222" s="51" t="s">
        <v>4965</v>
      </c>
      <c r="J5222" s="53">
        <v>6</v>
      </c>
      <c r="K5222" s="53">
        <v>5.0999990000000004</v>
      </c>
      <c r="L5222" s="53">
        <v>5.9306605040322573</v>
      </c>
      <c r="M5222" s="53">
        <v>5.2050248306451614</v>
      </c>
      <c r="N5222" s="53">
        <f t="shared" si="410"/>
        <v>3872.538474</v>
      </c>
      <c r="O5222" s="53" t="e">
        <f>VLOOKUP(E5222,#REF!,29,FALSE)</f>
        <v>#REF!</v>
      </c>
      <c r="P5222" s="53" t="e">
        <f t="shared" si="411"/>
        <v>#REF!</v>
      </c>
      <c r="Q5222" s="53">
        <v>0.72563567338709623</v>
      </c>
    </row>
    <row r="5223" spans="1:17">
      <c r="A5223" s="51" t="s">
        <v>5399</v>
      </c>
      <c r="B5223" s="51">
        <f t="shared" si="407"/>
        <v>7</v>
      </c>
      <c r="C5223" s="51">
        <f t="shared" si="408"/>
        <v>744</v>
      </c>
      <c r="D5223" s="51" t="s">
        <v>1970</v>
      </c>
      <c r="E5223" s="54" t="str">
        <f t="shared" si="409"/>
        <v>031750</v>
      </c>
      <c r="F5223" s="51" t="e">
        <f>VLOOKUP(E5223,#REF!,8,FALSE)</f>
        <v>#REF!</v>
      </c>
      <c r="G5223" s="51" t="e">
        <f>VLOOKUP(E5223,#REF!,9,FALSE)</f>
        <v>#REF!</v>
      </c>
      <c r="H5223" s="52">
        <v>901834</v>
      </c>
      <c r="I5223" s="51" t="s">
        <v>4966</v>
      </c>
      <c r="J5223" s="53">
        <v>12.8</v>
      </c>
      <c r="K5223" s="53">
        <v>10.500000999999999</v>
      </c>
      <c r="L5223" s="53">
        <v>12.653730833333332</v>
      </c>
      <c r="M5223" s="53">
        <v>10.717632471774193</v>
      </c>
      <c r="N5223" s="53">
        <f t="shared" si="410"/>
        <v>7973.9185589999997</v>
      </c>
      <c r="O5223" s="53" t="e">
        <f>VLOOKUP(E5223,#REF!,29,FALSE)</f>
        <v>#REF!</v>
      </c>
      <c r="P5223" s="53" t="e">
        <f t="shared" si="411"/>
        <v>#REF!</v>
      </c>
      <c r="Q5223" s="53">
        <v>1.9360983615591394</v>
      </c>
    </row>
    <row r="5224" spans="1:17">
      <c r="A5224" s="51" t="s">
        <v>5399</v>
      </c>
      <c r="B5224" s="51">
        <f t="shared" si="407"/>
        <v>7</v>
      </c>
      <c r="C5224" s="51">
        <f t="shared" si="408"/>
        <v>744</v>
      </c>
      <c r="D5224" s="51" t="s">
        <v>1968</v>
      </c>
      <c r="E5224" s="54" t="str">
        <f t="shared" si="409"/>
        <v>031759</v>
      </c>
      <c r="F5224" s="51" t="e">
        <f>VLOOKUP(E5224,#REF!,8,FALSE)</f>
        <v>#REF!</v>
      </c>
      <c r="G5224" s="51" t="e">
        <f>VLOOKUP(E5224,#REF!,9,FALSE)</f>
        <v>#REF!</v>
      </c>
      <c r="H5224" s="52">
        <v>901918</v>
      </c>
      <c r="I5224" s="51" t="s">
        <v>4967</v>
      </c>
      <c r="J5224" s="53">
        <v>13.7</v>
      </c>
      <c r="K5224" s="53">
        <v>11.799999</v>
      </c>
      <c r="L5224" s="53">
        <v>13.644618278225805</v>
      </c>
      <c r="M5224" s="53">
        <v>12.134551358870969</v>
      </c>
      <c r="N5224" s="53">
        <f t="shared" si="410"/>
        <v>9028.1062110000003</v>
      </c>
      <c r="O5224" s="53" t="e">
        <f>VLOOKUP(E5224,#REF!,29,FALSE)</f>
        <v>#REF!</v>
      </c>
      <c r="P5224" s="53" t="e">
        <f t="shared" si="411"/>
        <v>#REF!</v>
      </c>
      <c r="Q5224" s="53">
        <v>1.5100669193548373</v>
      </c>
    </row>
    <row r="5225" spans="1:17">
      <c r="A5225" s="51" t="s">
        <v>5399</v>
      </c>
      <c r="B5225" s="51">
        <f t="shared" si="407"/>
        <v>7</v>
      </c>
      <c r="C5225" s="51">
        <f t="shared" si="408"/>
        <v>744</v>
      </c>
      <c r="D5225" s="51" t="s">
        <v>1972</v>
      </c>
      <c r="E5225" s="54" t="str">
        <f t="shared" si="409"/>
        <v>031757</v>
      </c>
      <c r="F5225" s="51" t="e">
        <f>VLOOKUP(E5225,#REF!,8,FALSE)</f>
        <v>#REF!</v>
      </c>
      <c r="G5225" s="51" t="e">
        <f>VLOOKUP(E5225,#REF!,9,FALSE)</f>
        <v>#REF!</v>
      </c>
      <c r="H5225" s="52">
        <v>901919</v>
      </c>
      <c r="I5225" s="51" t="s">
        <v>4968</v>
      </c>
      <c r="J5225" s="53">
        <v>12</v>
      </c>
      <c r="K5225" s="53">
        <v>10.600001000000001</v>
      </c>
      <c r="L5225" s="53">
        <v>11.749211112903225</v>
      </c>
      <c r="M5225" s="53">
        <v>10.716038580645161</v>
      </c>
      <c r="N5225" s="53">
        <f t="shared" si="410"/>
        <v>7972.732704</v>
      </c>
      <c r="O5225" s="53" t="e">
        <f>VLOOKUP(E5225,#REF!,29,FALSE)</f>
        <v>#REF!</v>
      </c>
      <c r="P5225" s="53" t="e">
        <f t="shared" si="411"/>
        <v>#REF!</v>
      </c>
      <c r="Q5225" s="53">
        <v>1.0331725322580643</v>
      </c>
    </row>
    <row r="5226" spans="1:17">
      <c r="A5226" s="51" t="s">
        <v>5399</v>
      </c>
      <c r="B5226" s="51">
        <f t="shared" si="407"/>
        <v>7</v>
      </c>
      <c r="C5226" s="51">
        <f t="shared" si="408"/>
        <v>744</v>
      </c>
      <c r="D5226" s="51" t="s">
        <v>1960</v>
      </c>
      <c r="E5226" s="54" t="str">
        <f t="shared" si="409"/>
        <v>031765</v>
      </c>
      <c r="F5226" s="51" t="e">
        <f>VLOOKUP(E5226,#REF!,8,FALSE)</f>
        <v>#REF!</v>
      </c>
      <c r="G5226" s="51" t="e">
        <f>VLOOKUP(E5226,#REF!,9,FALSE)</f>
        <v>#REF!</v>
      </c>
      <c r="H5226" s="52">
        <v>903385</v>
      </c>
      <c r="I5226" s="51" t="s">
        <v>4969</v>
      </c>
      <c r="J5226" s="53">
        <v>11.8</v>
      </c>
      <c r="K5226" s="53">
        <v>10.500000999999999</v>
      </c>
      <c r="L5226" s="53">
        <v>12.073948428763442</v>
      </c>
      <c r="M5226" s="53">
        <v>11.093218217741935</v>
      </c>
      <c r="N5226" s="53">
        <f t="shared" si="410"/>
        <v>8253.3543539999991</v>
      </c>
      <c r="O5226" s="53" t="e">
        <f>VLOOKUP(E5226,#REF!,29,FALSE)</f>
        <v>#REF!</v>
      </c>
      <c r="P5226" s="53" t="e">
        <f t="shared" si="411"/>
        <v>#REF!</v>
      </c>
      <c r="Q5226" s="53">
        <v>0.98073021102150737</v>
      </c>
    </row>
    <row r="5227" spans="1:17">
      <c r="A5227" s="51" t="s">
        <v>5399</v>
      </c>
      <c r="B5227" s="51">
        <f t="shared" si="407"/>
        <v>7</v>
      </c>
      <c r="C5227" s="51">
        <f t="shared" si="408"/>
        <v>744</v>
      </c>
      <c r="D5227" s="51" t="s">
        <v>2761</v>
      </c>
      <c r="E5227" s="54" t="str">
        <f t="shared" si="409"/>
        <v>032012</v>
      </c>
      <c r="F5227" s="51" t="e">
        <f>VLOOKUP(E5227,#REF!,8,FALSE)</f>
        <v>#REF!</v>
      </c>
      <c r="G5227" s="51" t="e">
        <f>VLOOKUP(E5227,#REF!,9,FALSE)</f>
        <v>#REF!</v>
      </c>
      <c r="H5227" s="52">
        <v>906645</v>
      </c>
      <c r="I5227" s="51" t="s">
        <v>4970</v>
      </c>
      <c r="J5227" s="53">
        <v>13.2</v>
      </c>
      <c r="K5227" s="53">
        <v>12.8</v>
      </c>
      <c r="L5227" s="53">
        <v>14.332310982526881</v>
      </c>
      <c r="M5227" s="53">
        <v>14.332310971774195</v>
      </c>
      <c r="N5227" s="53">
        <f t="shared" si="410"/>
        <v>10663.239363000001</v>
      </c>
      <c r="O5227" s="53" t="e">
        <f>VLOOKUP(E5227,#REF!,29,FALSE)</f>
        <v>#REF!</v>
      </c>
      <c r="P5227" s="53" t="e">
        <f t="shared" si="411"/>
        <v>#REF!</v>
      </c>
      <c r="Q5227" s="53">
        <v>1.0752686922455968E-8</v>
      </c>
    </row>
    <row r="5228" spans="1:17">
      <c r="A5228" s="51" t="s">
        <v>5399</v>
      </c>
      <c r="B5228" s="51">
        <f t="shared" si="407"/>
        <v>7</v>
      </c>
      <c r="C5228" s="51">
        <f t="shared" si="408"/>
        <v>744</v>
      </c>
      <c r="D5228" s="51" t="s">
        <v>1444</v>
      </c>
      <c r="E5228" s="54" t="str">
        <f t="shared" si="409"/>
        <v>030731</v>
      </c>
      <c r="F5228" s="51" t="e">
        <f>VLOOKUP(E5228,#REF!,8,FALSE)</f>
        <v>#REF!</v>
      </c>
      <c r="G5228" s="51" t="e">
        <f>VLOOKUP(E5228,#REF!,9,FALSE)</f>
        <v>#REF!</v>
      </c>
      <c r="H5228" s="52">
        <v>893462</v>
      </c>
      <c r="I5228" s="51" t="s">
        <v>4971</v>
      </c>
      <c r="J5228" s="53">
        <v>8.1999999999999993</v>
      </c>
      <c r="K5228" s="53">
        <v>8.1999999999999993</v>
      </c>
      <c r="L5228" s="53">
        <v>8.3867290188172046</v>
      </c>
      <c r="M5228" s="53">
        <v>8.3867290188172046</v>
      </c>
      <c r="N5228" s="53">
        <f t="shared" si="410"/>
        <v>6239.7263899999998</v>
      </c>
      <c r="O5228" s="53" t="e">
        <f>VLOOKUP(E5228,#REF!,29,FALSE)</f>
        <v>#REF!</v>
      </c>
      <c r="P5228" s="53" t="e">
        <f t="shared" si="411"/>
        <v>#REF!</v>
      </c>
      <c r="Q5228" s="53">
        <v>0</v>
      </c>
    </row>
    <row r="5229" spans="1:17">
      <c r="A5229" s="51" t="s">
        <v>5399</v>
      </c>
      <c r="B5229" s="51">
        <f t="shared" si="407"/>
        <v>7</v>
      </c>
      <c r="C5229" s="51">
        <f t="shared" si="408"/>
        <v>744</v>
      </c>
      <c r="D5229" s="51" t="s">
        <v>2208</v>
      </c>
      <c r="E5229" s="54" t="str">
        <f t="shared" si="409"/>
        <v>030979</v>
      </c>
      <c r="F5229" s="51" t="e">
        <f>VLOOKUP(E5229,#REF!,8,FALSE)</f>
        <v>#REF!</v>
      </c>
      <c r="G5229" s="51" t="e">
        <f>VLOOKUP(E5229,#REF!,9,FALSE)</f>
        <v>#REF!</v>
      </c>
      <c r="H5229" s="52">
        <v>893022</v>
      </c>
      <c r="I5229" s="51" t="s">
        <v>2209</v>
      </c>
      <c r="J5229" s="53">
        <v>14.9</v>
      </c>
      <c r="K5229" s="53">
        <v>7.3999959999999998</v>
      </c>
      <c r="L5229" s="53">
        <v>3.261069495967742</v>
      </c>
      <c r="M5229" s="53">
        <v>0.67114409410822196</v>
      </c>
      <c r="N5229" s="53">
        <f t="shared" si="410"/>
        <v>499.33120601651711</v>
      </c>
      <c r="O5229" s="53" t="e">
        <f>VLOOKUP(E5229,#REF!,29,FALSE)</f>
        <v>#REF!</v>
      </c>
      <c r="P5229" s="53" t="e">
        <f t="shared" si="411"/>
        <v>#REF!</v>
      </c>
      <c r="Q5229" s="53">
        <v>2.5899254018595199</v>
      </c>
    </row>
    <row r="5230" spans="1:17">
      <c r="A5230" s="51" t="s">
        <v>5399</v>
      </c>
      <c r="B5230" s="51">
        <f t="shared" si="407"/>
        <v>7</v>
      </c>
      <c r="C5230" s="51">
        <f t="shared" si="408"/>
        <v>744</v>
      </c>
      <c r="D5230" s="51" t="s">
        <v>1409</v>
      </c>
      <c r="E5230" s="54" t="str">
        <f t="shared" si="409"/>
        <v>030803</v>
      </c>
      <c r="F5230" s="51" t="e">
        <f>VLOOKUP(E5230,#REF!,8,FALSE)</f>
        <v>#REF!</v>
      </c>
      <c r="G5230" s="51" t="e">
        <f>VLOOKUP(E5230,#REF!,9,FALSE)</f>
        <v>#REF!</v>
      </c>
      <c r="H5230" s="52">
        <v>892118</v>
      </c>
      <c r="I5230" s="51" t="s">
        <v>1410</v>
      </c>
      <c r="J5230" s="53">
        <v>5.8</v>
      </c>
      <c r="K5230" s="53">
        <v>4.9000000000000004</v>
      </c>
      <c r="L5230" s="53">
        <v>4.8982377903225807</v>
      </c>
      <c r="M5230" s="53">
        <v>4.2727636209677424</v>
      </c>
      <c r="N5230" s="53">
        <f t="shared" si="410"/>
        <v>3178.9361340000005</v>
      </c>
      <c r="O5230" s="53" t="e">
        <f>VLOOKUP(E5230,#REF!,29,FALSE)</f>
        <v>#REF!</v>
      </c>
      <c r="P5230" s="53" t="e">
        <f t="shared" si="411"/>
        <v>#REF!</v>
      </c>
      <c r="Q5230" s="53">
        <v>0.62547416935483857</v>
      </c>
    </row>
    <row r="5231" spans="1:17">
      <c r="A5231" s="51" t="s">
        <v>5399</v>
      </c>
      <c r="B5231" s="51">
        <f t="shared" si="407"/>
        <v>7</v>
      </c>
      <c r="C5231" s="51">
        <f t="shared" si="408"/>
        <v>744</v>
      </c>
      <c r="D5231" s="51" t="s">
        <v>465</v>
      </c>
      <c r="E5231" s="54" t="str">
        <f t="shared" si="409"/>
        <v>000912</v>
      </c>
      <c r="F5231" s="51" t="e">
        <f>VLOOKUP(E5231,#REF!,8,FALSE)</f>
        <v>#REF!</v>
      </c>
      <c r="G5231" s="51" t="e">
        <f>VLOOKUP(E5231,#REF!,9,FALSE)</f>
        <v>#REF!</v>
      </c>
      <c r="H5231" s="52">
        <v>553</v>
      </c>
      <c r="I5231" s="51" t="s">
        <v>466</v>
      </c>
      <c r="J5231" s="53">
        <v>13.1</v>
      </c>
      <c r="K5231" s="53">
        <v>7</v>
      </c>
      <c r="L5231" s="53">
        <v>19.92994617204301</v>
      </c>
      <c r="M5231" s="53">
        <v>10.649589497311828</v>
      </c>
      <c r="N5231" s="53">
        <f t="shared" si="410"/>
        <v>7923.294586</v>
      </c>
      <c r="O5231" s="53" t="e">
        <f>VLOOKUP(E5231,#REF!,29,FALSE)</f>
        <v>#REF!</v>
      </c>
      <c r="P5231" s="53" t="e">
        <f t="shared" si="411"/>
        <v>#REF!</v>
      </c>
      <c r="Q5231" s="53">
        <v>9.2803566747311823</v>
      </c>
    </row>
    <row r="5232" spans="1:17">
      <c r="A5232" s="51" t="s">
        <v>5399</v>
      </c>
      <c r="B5232" s="51">
        <f t="shared" si="407"/>
        <v>7</v>
      </c>
      <c r="C5232" s="51">
        <f t="shared" si="408"/>
        <v>744</v>
      </c>
      <c r="D5232" s="51" t="s">
        <v>2783</v>
      </c>
      <c r="E5232" s="54" t="str">
        <f t="shared" si="409"/>
        <v>032010</v>
      </c>
      <c r="F5232" s="51" t="e">
        <f>VLOOKUP(E5232,#REF!,8,FALSE)</f>
        <v>#REF!</v>
      </c>
      <c r="G5232" s="51" t="e">
        <f>VLOOKUP(E5232,#REF!,9,FALSE)</f>
        <v>#REF!</v>
      </c>
      <c r="H5232" s="52">
        <v>906175</v>
      </c>
      <c r="I5232" s="51" t="s">
        <v>4972</v>
      </c>
      <c r="J5232" s="53">
        <v>14</v>
      </c>
      <c r="K5232" s="53">
        <v>13.599996000000001</v>
      </c>
      <c r="L5232" s="53">
        <v>14.767441083333335</v>
      </c>
      <c r="M5232" s="53">
        <v>14.767441133064516</v>
      </c>
      <c r="N5232" s="53">
        <f t="shared" si="410"/>
        <v>10986.976203</v>
      </c>
      <c r="O5232" s="53" t="e">
        <f>VLOOKUP(E5232,#REF!,29,FALSE)</f>
        <v>#REF!</v>
      </c>
      <c r="P5232" s="53" t="e">
        <f t="shared" si="411"/>
        <v>#REF!</v>
      </c>
      <c r="Q5232" s="53">
        <v>0</v>
      </c>
    </row>
    <row r="5233" spans="1:17">
      <c r="A5233" s="51" t="s">
        <v>5399</v>
      </c>
      <c r="B5233" s="51">
        <f t="shared" si="407"/>
        <v>7</v>
      </c>
      <c r="C5233" s="51">
        <f t="shared" si="408"/>
        <v>744</v>
      </c>
      <c r="D5233" s="51" t="s">
        <v>1273</v>
      </c>
      <c r="E5233" s="54" t="str">
        <f t="shared" si="409"/>
        <v>030503</v>
      </c>
      <c r="F5233" s="51" t="e">
        <f>VLOOKUP(E5233,#REF!,8,FALSE)</f>
        <v>#REF!</v>
      </c>
      <c r="G5233" s="51" t="e">
        <f>VLOOKUP(E5233,#REF!,9,FALSE)</f>
        <v>#REF!</v>
      </c>
      <c r="H5233" s="52">
        <v>890749</v>
      </c>
      <c r="I5233" s="51" t="s">
        <v>4973</v>
      </c>
      <c r="J5233" s="53">
        <v>15.5</v>
      </c>
      <c r="K5233" s="53">
        <v>14.5</v>
      </c>
      <c r="L5233" s="53">
        <v>14.022012719086023</v>
      </c>
      <c r="M5233" s="53">
        <v>14.022012719086023</v>
      </c>
      <c r="N5233" s="53">
        <f t="shared" si="410"/>
        <v>10432.377463000001</v>
      </c>
      <c r="O5233" s="53" t="e">
        <f>VLOOKUP(E5233,#REF!,29,FALSE)</f>
        <v>#REF!</v>
      </c>
      <c r="P5233" s="53" t="e">
        <f t="shared" si="411"/>
        <v>#REF!</v>
      </c>
      <c r="Q5233" s="53">
        <v>0</v>
      </c>
    </row>
    <row r="5234" spans="1:17">
      <c r="A5234" s="51" t="s">
        <v>5399</v>
      </c>
      <c r="B5234" s="51">
        <f t="shared" si="407"/>
        <v>7</v>
      </c>
      <c r="C5234" s="51">
        <f t="shared" si="408"/>
        <v>744</v>
      </c>
      <c r="D5234" s="51" t="s">
        <v>1267</v>
      </c>
      <c r="E5234" s="54" t="str">
        <f t="shared" si="409"/>
        <v>030499</v>
      </c>
      <c r="F5234" s="51" t="e">
        <f>VLOOKUP(E5234,#REF!,8,FALSE)</f>
        <v>#REF!</v>
      </c>
      <c r="G5234" s="51" t="e">
        <f>VLOOKUP(E5234,#REF!,9,FALSE)</f>
        <v>#REF!</v>
      </c>
      <c r="H5234" s="52">
        <v>890761</v>
      </c>
      <c r="I5234" s="51" t="s">
        <v>4974</v>
      </c>
      <c r="J5234" s="53">
        <v>15.2</v>
      </c>
      <c r="K5234" s="53">
        <v>15.2</v>
      </c>
      <c r="L5234" s="53">
        <v>19.639100995967741</v>
      </c>
      <c r="M5234" s="53">
        <v>19.639100995967741</v>
      </c>
      <c r="N5234" s="53">
        <f t="shared" si="410"/>
        <v>14611.491140999999</v>
      </c>
      <c r="O5234" s="53" t="e">
        <f>VLOOKUP(E5234,#REF!,29,FALSE)</f>
        <v>#REF!</v>
      </c>
      <c r="P5234" s="53" t="e">
        <f t="shared" si="411"/>
        <v>#REF!</v>
      </c>
      <c r="Q5234" s="53">
        <v>0</v>
      </c>
    </row>
    <row r="5235" spans="1:17">
      <c r="A5235" s="51" t="s">
        <v>5399</v>
      </c>
      <c r="B5235" s="51">
        <f t="shared" si="407"/>
        <v>7</v>
      </c>
      <c r="C5235" s="51">
        <f t="shared" si="408"/>
        <v>744</v>
      </c>
      <c r="D5235" s="51" t="s">
        <v>1270</v>
      </c>
      <c r="E5235" s="54" t="str">
        <f t="shared" si="409"/>
        <v>030504</v>
      </c>
      <c r="F5235" s="51" t="e">
        <f>VLOOKUP(E5235,#REF!,8,FALSE)</f>
        <v>#REF!</v>
      </c>
      <c r="G5235" s="51" t="e">
        <f>VLOOKUP(E5235,#REF!,9,FALSE)</f>
        <v>#REF!</v>
      </c>
      <c r="H5235" s="52">
        <v>890760</v>
      </c>
      <c r="I5235" s="51" t="s">
        <v>4975</v>
      </c>
      <c r="J5235" s="53">
        <v>16.100000000000001</v>
      </c>
      <c r="K5235" s="53">
        <v>15</v>
      </c>
      <c r="L5235" s="53">
        <v>17.189819748655914</v>
      </c>
      <c r="M5235" s="53">
        <v>17.189819748655914</v>
      </c>
      <c r="N5235" s="53">
        <f t="shared" si="410"/>
        <v>12789.225893000001</v>
      </c>
      <c r="O5235" s="53" t="e">
        <f>VLOOKUP(E5235,#REF!,29,FALSE)</f>
        <v>#REF!</v>
      </c>
      <c r="P5235" s="53" t="e">
        <f t="shared" si="411"/>
        <v>#REF!</v>
      </c>
      <c r="Q5235" s="53">
        <v>0</v>
      </c>
    </row>
    <row r="5236" spans="1:17">
      <c r="A5236" s="51" t="s">
        <v>5399</v>
      </c>
      <c r="B5236" s="51">
        <f t="shared" si="407"/>
        <v>7</v>
      </c>
      <c r="C5236" s="51">
        <f t="shared" si="408"/>
        <v>744</v>
      </c>
      <c r="D5236" s="51" t="s">
        <v>1178</v>
      </c>
      <c r="E5236" s="54" t="str">
        <f t="shared" si="409"/>
        <v>030509</v>
      </c>
      <c r="F5236" s="51" t="e">
        <f>VLOOKUP(E5236,#REF!,8,FALSE)</f>
        <v>#REF!</v>
      </c>
      <c r="G5236" s="51" t="e">
        <f>VLOOKUP(E5236,#REF!,9,FALSE)</f>
        <v>#REF!</v>
      </c>
      <c r="H5236" s="52">
        <v>891945</v>
      </c>
      <c r="I5236" s="51" t="s">
        <v>1179</v>
      </c>
      <c r="J5236" s="53">
        <v>12.4</v>
      </c>
      <c r="K5236" s="53">
        <v>13.699999</v>
      </c>
      <c r="L5236" s="53">
        <v>15.313421782258064</v>
      </c>
      <c r="M5236" s="53">
        <v>15.313421732526882</v>
      </c>
      <c r="N5236" s="53">
        <f t="shared" si="410"/>
        <v>11393.185769</v>
      </c>
      <c r="O5236" s="53" t="e">
        <f>VLOOKUP(E5236,#REF!,29,FALSE)</f>
        <v>#REF!</v>
      </c>
      <c r="P5236" s="53" t="e">
        <f t="shared" si="411"/>
        <v>#REF!</v>
      </c>
      <c r="Q5236" s="53">
        <v>4.9731182517334871E-8</v>
      </c>
    </row>
    <row r="5237" spans="1:17">
      <c r="A5237" s="51" t="s">
        <v>5399</v>
      </c>
      <c r="B5237" s="51">
        <f t="shared" si="407"/>
        <v>7</v>
      </c>
      <c r="C5237" s="51">
        <f t="shared" si="408"/>
        <v>744</v>
      </c>
      <c r="D5237" s="51" t="s">
        <v>948</v>
      </c>
      <c r="E5237" s="54" t="str">
        <f t="shared" si="409"/>
        <v>030351</v>
      </c>
      <c r="F5237" s="51" t="e">
        <f>VLOOKUP(E5237,#REF!,8,FALSE)</f>
        <v>#REF!</v>
      </c>
      <c r="G5237" s="51" t="e">
        <f>VLOOKUP(E5237,#REF!,9,FALSE)</f>
        <v>#REF!</v>
      </c>
      <c r="H5237" s="52">
        <v>20045</v>
      </c>
      <c r="I5237" s="51" t="s">
        <v>947</v>
      </c>
      <c r="J5237" s="53">
        <v>3.16</v>
      </c>
      <c r="K5237" s="53">
        <v>3</v>
      </c>
      <c r="L5237" s="53">
        <v>2.6298759368279567</v>
      </c>
      <c r="M5237" s="53">
        <v>2.6298759368279567</v>
      </c>
      <c r="N5237" s="53">
        <f t="shared" si="410"/>
        <v>1956.6276969999999</v>
      </c>
      <c r="O5237" s="53" t="e">
        <f>VLOOKUP(E5237,#REF!,29,FALSE)</f>
        <v>#REF!</v>
      </c>
      <c r="P5237" s="53" t="e">
        <f t="shared" si="411"/>
        <v>#REF!</v>
      </c>
      <c r="Q5237" s="53">
        <v>0</v>
      </c>
    </row>
    <row r="5238" spans="1:17">
      <c r="A5238" s="51" t="s">
        <v>5399</v>
      </c>
      <c r="B5238" s="51">
        <f t="shared" si="407"/>
        <v>7</v>
      </c>
      <c r="C5238" s="51">
        <f t="shared" si="408"/>
        <v>744</v>
      </c>
      <c r="D5238" s="51" t="s">
        <v>953</v>
      </c>
      <c r="E5238" s="54" t="str">
        <f t="shared" si="409"/>
        <v>030352</v>
      </c>
      <c r="F5238" s="51" t="e">
        <f>VLOOKUP(E5238,#REF!,8,FALSE)</f>
        <v>#REF!</v>
      </c>
      <c r="G5238" s="51" t="e">
        <f>VLOOKUP(E5238,#REF!,9,FALSE)</f>
        <v>#REF!</v>
      </c>
      <c r="H5238" s="52">
        <v>20014</v>
      </c>
      <c r="I5238" s="51" t="s">
        <v>4976</v>
      </c>
      <c r="J5238" s="53">
        <v>9.3699999999999992</v>
      </c>
      <c r="K5238" s="53">
        <v>9</v>
      </c>
      <c r="L5238" s="53">
        <v>8.3483485954301084</v>
      </c>
      <c r="M5238" s="53">
        <v>8.3483485954301084</v>
      </c>
      <c r="N5238" s="53">
        <f t="shared" si="410"/>
        <v>6211.1713550000004</v>
      </c>
      <c r="O5238" s="53" t="e">
        <f>VLOOKUP(E5238,#REF!,29,FALSE)</f>
        <v>#REF!</v>
      </c>
      <c r="P5238" s="53" t="e">
        <f t="shared" si="411"/>
        <v>#REF!</v>
      </c>
      <c r="Q5238" s="53">
        <v>0</v>
      </c>
    </row>
    <row r="5239" spans="1:17">
      <c r="A5239" s="51" t="s">
        <v>5399</v>
      </c>
      <c r="B5239" s="51">
        <f t="shared" si="407"/>
        <v>7</v>
      </c>
      <c r="C5239" s="51">
        <f t="shared" si="408"/>
        <v>744</v>
      </c>
      <c r="D5239" s="51" t="s">
        <v>1021</v>
      </c>
      <c r="E5239" s="54" t="str">
        <f t="shared" si="409"/>
        <v>030331</v>
      </c>
      <c r="F5239" s="51" t="e">
        <f>VLOOKUP(E5239,#REF!,8,FALSE)</f>
        <v>#REF!</v>
      </c>
      <c r="G5239" s="51" t="e">
        <f>VLOOKUP(E5239,#REF!,9,FALSE)</f>
        <v>#REF!</v>
      </c>
      <c r="H5239" s="52">
        <v>20015</v>
      </c>
      <c r="I5239" s="51" t="s">
        <v>4977</v>
      </c>
      <c r="J5239" s="53">
        <v>9.5399999999999991</v>
      </c>
      <c r="K5239" s="53">
        <v>9</v>
      </c>
      <c r="L5239" s="53">
        <v>8.2225665779569894</v>
      </c>
      <c r="M5239" s="53">
        <v>8.2225665779569894</v>
      </c>
      <c r="N5239" s="53">
        <f t="shared" si="410"/>
        <v>6117.5895339999997</v>
      </c>
      <c r="O5239" s="53" t="e">
        <f>VLOOKUP(E5239,#REF!,29,FALSE)</f>
        <v>#REF!</v>
      </c>
      <c r="P5239" s="53" t="e">
        <f t="shared" si="411"/>
        <v>#REF!</v>
      </c>
      <c r="Q5239" s="53">
        <v>0</v>
      </c>
    </row>
    <row r="5240" spans="1:17">
      <c r="A5240" s="51" t="s">
        <v>5399</v>
      </c>
      <c r="B5240" s="51">
        <f t="shared" si="407"/>
        <v>7</v>
      </c>
      <c r="C5240" s="51">
        <f t="shared" si="408"/>
        <v>744</v>
      </c>
      <c r="D5240" s="51" t="s">
        <v>1018</v>
      </c>
      <c r="E5240" s="54" t="str">
        <f t="shared" si="409"/>
        <v>030332</v>
      </c>
      <c r="F5240" s="51" t="e">
        <f>VLOOKUP(E5240,#REF!,8,FALSE)</f>
        <v>#REF!</v>
      </c>
      <c r="G5240" s="51" t="e">
        <f>VLOOKUP(E5240,#REF!,9,FALSE)</f>
        <v>#REF!</v>
      </c>
      <c r="H5240" s="52">
        <v>20016</v>
      </c>
      <c r="I5240" s="51" t="s">
        <v>4978</v>
      </c>
      <c r="J5240" s="53">
        <v>8.31</v>
      </c>
      <c r="K5240" s="53">
        <v>8</v>
      </c>
      <c r="L5240" s="53">
        <v>7.6632654314516131</v>
      </c>
      <c r="M5240" s="53">
        <v>7.6632654314516131</v>
      </c>
      <c r="N5240" s="53">
        <f t="shared" si="410"/>
        <v>5701.4694810000001</v>
      </c>
      <c r="O5240" s="53" t="e">
        <f>VLOOKUP(E5240,#REF!,29,FALSE)</f>
        <v>#REF!</v>
      </c>
      <c r="P5240" s="53" t="e">
        <f t="shared" si="411"/>
        <v>#REF!</v>
      </c>
      <c r="Q5240" s="53">
        <v>0</v>
      </c>
    </row>
    <row r="5241" spans="1:17">
      <c r="A5241" s="51" t="s">
        <v>5399</v>
      </c>
      <c r="B5241" s="51">
        <f t="shared" si="407"/>
        <v>7</v>
      </c>
      <c r="C5241" s="51">
        <f t="shared" si="408"/>
        <v>744</v>
      </c>
      <c r="D5241" s="51" t="s">
        <v>1015</v>
      </c>
      <c r="E5241" s="54" t="str">
        <f t="shared" si="409"/>
        <v>030329</v>
      </c>
      <c r="F5241" s="51" t="e">
        <f>VLOOKUP(E5241,#REF!,8,FALSE)</f>
        <v>#REF!</v>
      </c>
      <c r="G5241" s="51" t="e">
        <f>VLOOKUP(E5241,#REF!,9,FALSE)</f>
        <v>#REF!</v>
      </c>
      <c r="H5241" s="52">
        <v>20017</v>
      </c>
      <c r="I5241" s="51" t="s">
        <v>4979</v>
      </c>
      <c r="J5241" s="53">
        <v>8.5500000000000007</v>
      </c>
      <c r="K5241" s="53">
        <v>8</v>
      </c>
      <c r="L5241" s="53">
        <v>6.7685254744623657</v>
      </c>
      <c r="M5241" s="53">
        <v>6.7685254744623657</v>
      </c>
      <c r="N5241" s="53">
        <f t="shared" si="410"/>
        <v>5035.7829529999999</v>
      </c>
      <c r="O5241" s="53" t="e">
        <f>VLOOKUP(E5241,#REF!,29,FALSE)</f>
        <v>#REF!</v>
      </c>
      <c r="P5241" s="53" t="e">
        <f t="shared" si="411"/>
        <v>#REF!</v>
      </c>
      <c r="Q5241" s="53">
        <v>0</v>
      </c>
    </row>
    <row r="5242" spans="1:17">
      <c r="A5242" s="51" t="s">
        <v>5399</v>
      </c>
      <c r="B5242" s="51">
        <f t="shared" si="407"/>
        <v>7</v>
      </c>
      <c r="C5242" s="51">
        <f t="shared" si="408"/>
        <v>744</v>
      </c>
      <c r="D5242" s="51" t="s">
        <v>1012</v>
      </c>
      <c r="E5242" s="54" t="str">
        <f t="shared" si="409"/>
        <v>030309</v>
      </c>
      <c r="F5242" s="51" t="e">
        <f>VLOOKUP(E5242,#REF!,8,FALSE)</f>
        <v>#REF!</v>
      </c>
      <c r="G5242" s="51" t="e">
        <f>VLOOKUP(E5242,#REF!,9,FALSE)</f>
        <v>#REF!</v>
      </c>
      <c r="H5242" s="52">
        <v>20018</v>
      </c>
      <c r="I5242" s="51" t="s">
        <v>4980</v>
      </c>
      <c r="J5242" s="53">
        <v>9.09</v>
      </c>
      <c r="K5242" s="53">
        <v>9</v>
      </c>
      <c r="L5242" s="53">
        <v>8.6090970067204307</v>
      </c>
      <c r="M5242" s="53">
        <v>8.6090970067204307</v>
      </c>
      <c r="N5242" s="53">
        <f t="shared" si="410"/>
        <v>6405.168173</v>
      </c>
      <c r="O5242" s="53" t="e">
        <f>VLOOKUP(E5242,#REF!,29,FALSE)</f>
        <v>#REF!</v>
      </c>
      <c r="P5242" s="53" t="e">
        <f t="shared" si="411"/>
        <v>#REF!</v>
      </c>
      <c r="Q5242" s="53">
        <v>0</v>
      </c>
    </row>
    <row r="5243" spans="1:17">
      <c r="A5243" s="51" t="s">
        <v>5399</v>
      </c>
      <c r="B5243" s="51">
        <f t="shared" si="407"/>
        <v>7</v>
      </c>
      <c r="C5243" s="51">
        <f t="shared" si="408"/>
        <v>744</v>
      </c>
      <c r="D5243" s="51" t="s">
        <v>1181</v>
      </c>
      <c r="E5243" s="54" t="str">
        <f t="shared" si="409"/>
        <v>030502</v>
      </c>
      <c r="F5243" s="51" t="e">
        <f>VLOOKUP(E5243,#REF!,8,FALSE)</f>
        <v>#REF!</v>
      </c>
      <c r="G5243" s="51" t="e">
        <f>VLOOKUP(E5243,#REF!,9,FALSE)</f>
        <v>#REF!</v>
      </c>
      <c r="H5243" s="52">
        <v>890277</v>
      </c>
      <c r="I5243" s="51" t="s">
        <v>1182</v>
      </c>
      <c r="J5243" s="53">
        <v>8.8000000000000007</v>
      </c>
      <c r="K5243" s="53">
        <v>9.1000029999999992</v>
      </c>
      <c r="L5243" s="53">
        <v>9.8850019879032267</v>
      </c>
      <c r="M5243" s="53">
        <v>9.8850019784946248</v>
      </c>
      <c r="N5243" s="53">
        <f t="shared" si="410"/>
        <v>7354.4414720000004</v>
      </c>
      <c r="O5243" s="53" t="e">
        <f>VLOOKUP(E5243,#REF!,29,FALSE)</f>
        <v>#REF!</v>
      </c>
      <c r="P5243" s="53" t="e">
        <f t="shared" si="411"/>
        <v>#REF!</v>
      </c>
      <c r="Q5243" s="53">
        <v>9.4086016683685295E-9</v>
      </c>
    </row>
    <row r="5244" spans="1:17">
      <c r="A5244" s="51" t="s">
        <v>5399</v>
      </c>
      <c r="B5244" s="51">
        <f t="shared" si="407"/>
        <v>7</v>
      </c>
      <c r="C5244" s="51">
        <f t="shared" si="408"/>
        <v>744</v>
      </c>
      <c r="D5244" s="51" t="s">
        <v>1009</v>
      </c>
      <c r="E5244" s="54" t="str">
        <f t="shared" si="409"/>
        <v>030343</v>
      </c>
      <c r="F5244" s="51" t="e">
        <f>VLOOKUP(E5244,#REF!,8,FALSE)</f>
        <v>#REF!</v>
      </c>
      <c r="G5244" s="51" t="e">
        <f>VLOOKUP(E5244,#REF!,9,FALSE)</f>
        <v>#REF!</v>
      </c>
      <c r="H5244" s="52">
        <v>8855</v>
      </c>
      <c r="I5244" s="51" t="s">
        <v>4981</v>
      </c>
      <c r="J5244" s="53">
        <v>3.29</v>
      </c>
      <c r="K5244" s="53">
        <v>3</v>
      </c>
      <c r="L5244" s="53">
        <v>2.7946979650537633</v>
      </c>
      <c r="M5244" s="53">
        <v>2.7946979650537633</v>
      </c>
      <c r="N5244" s="53">
        <f t="shared" si="410"/>
        <v>2079.2552860000001</v>
      </c>
      <c r="O5244" s="53" t="e">
        <f>VLOOKUP(E5244,#REF!,29,FALSE)</f>
        <v>#REF!</v>
      </c>
      <c r="P5244" s="53" t="e">
        <f t="shared" si="411"/>
        <v>#REF!</v>
      </c>
      <c r="Q5244" s="53">
        <v>0</v>
      </c>
    </row>
    <row r="5245" spans="1:17">
      <c r="A5245" s="51" t="s">
        <v>5399</v>
      </c>
      <c r="B5245" s="51">
        <f t="shared" si="407"/>
        <v>7</v>
      </c>
      <c r="C5245" s="51">
        <f t="shared" si="408"/>
        <v>744</v>
      </c>
      <c r="D5245" s="51" t="s">
        <v>1275</v>
      </c>
      <c r="E5245" s="54" t="str">
        <f t="shared" si="409"/>
        <v>030478</v>
      </c>
      <c r="F5245" s="51" t="e">
        <f>VLOOKUP(E5245,#REF!,8,FALSE)</f>
        <v>#REF!</v>
      </c>
      <c r="G5245" s="51" t="e">
        <f>VLOOKUP(E5245,#REF!,9,FALSE)</f>
        <v>#REF!</v>
      </c>
      <c r="H5245" s="52">
        <v>888228</v>
      </c>
      <c r="I5245" s="51" t="s">
        <v>4982</v>
      </c>
      <c r="J5245" s="53">
        <v>8</v>
      </c>
      <c r="K5245" s="53">
        <v>7.9</v>
      </c>
      <c r="L5245" s="53">
        <v>7.1440052620967736</v>
      </c>
      <c r="M5245" s="53">
        <v>7.1440052620967736</v>
      </c>
      <c r="N5245" s="53">
        <f t="shared" si="410"/>
        <v>5315.1399149999997</v>
      </c>
      <c r="O5245" s="53" t="e">
        <f>VLOOKUP(E5245,#REF!,29,FALSE)</f>
        <v>#REF!</v>
      </c>
      <c r="P5245" s="53" t="e">
        <f t="shared" si="411"/>
        <v>#REF!</v>
      </c>
      <c r="Q5245" s="53">
        <v>0</v>
      </c>
    </row>
    <row r="5246" spans="1:17">
      <c r="A5246" s="51" t="s">
        <v>5399</v>
      </c>
      <c r="B5246" s="51">
        <f t="shared" si="407"/>
        <v>7</v>
      </c>
      <c r="C5246" s="51">
        <f t="shared" si="408"/>
        <v>744</v>
      </c>
      <c r="D5246" s="51" t="s">
        <v>1007</v>
      </c>
      <c r="E5246" s="54" t="str">
        <f t="shared" si="409"/>
        <v>030334</v>
      </c>
      <c r="F5246" s="51" t="e">
        <f>VLOOKUP(E5246,#REF!,8,FALSE)</f>
        <v>#REF!</v>
      </c>
      <c r="G5246" s="51" t="e">
        <f>VLOOKUP(E5246,#REF!,9,FALSE)</f>
        <v>#REF!</v>
      </c>
      <c r="H5246" s="52">
        <v>8856</v>
      </c>
      <c r="I5246" s="51" t="s">
        <v>4983</v>
      </c>
      <c r="J5246" s="53">
        <v>5.55</v>
      </c>
      <c r="K5246" s="53">
        <v>5</v>
      </c>
      <c r="L5246" s="53">
        <v>4.9618994166666663</v>
      </c>
      <c r="M5246" s="53">
        <v>4.9618994166666663</v>
      </c>
      <c r="N5246" s="53">
        <f t="shared" si="410"/>
        <v>3691.6531659999996</v>
      </c>
      <c r="O5246" s="53" t="e">
        <f>VLOOKUP(E5246,#REF!,29,FALSE)</f>
        <v>#REF!</v>
      </c>
      <c r="P5246" s="53" t="e">
        <f t="shared" si="411"/>
        <v>#REF!</v>
      </c>
      <c r="Q5246" s="53">
        <v>0</v>
      </c>
    </row>
    <row r="5247" spans="1:17">
      <c r="A5247" s="51" t="s">
        <v>5399</v>
      </c>
      <c r="B5247" s="51">
        <f t="shared" si="407"/>
        <v>7</v>
      </c>
      <c r="C5247" s="51">
        <f t="shared" si="408"/>
        <v>744</v>
      </c>
      <c r="D5247" s="51" t="s">
        <v>405</v>
      </c>
      <c r="E5247" s="54" t="str">
        <f t="shared" si="409"/>
        <v>028058</v>
      </c>
      <c r="F5247" s="51" t="e">
        <f>VLOOKUP(E5247,#REF!,8,FALSE)</f>
        <v>#REF!</v>
      </c>
      <c r="G5247" s="51" t="e">
        <f>VLOOKUP(E5247,#REF!,9,FALSE)</f>
        <v>#REF!</v>
      </c>
      <c r="H5247" s="52">
        <v>8497</v>
      </c>
      <c r="I5247" s="51" t="s">
        <v>406</v>
      </c>
      <c r="J5247" s="53">
        <v>35.6</v>
      </c>
      <c r="K5247" s="53">
        <v>23.8</v>
      </c>
      <c r="L5247" s="53">
        <v>44.004562463709682</v>
      </c>
      <c r="M5247" s="53">
        <v>28.336258258064518</v>
      </c>
      <c r="N5247" s="53">
        <f t="shared" si="410"/>
        <v>21082.176144000001</v>
      </c>
      <c r="O5247" s="53" t="e">
        <f>VLOOKUP(E5247,#REF!,29,FALSE)</f>
        <v>#REF!</v>
      </c>
      <c r="P5247" s="53" t="e">
        <f t="shared" si="411"/>
        <v>#REF!</v>
      </c>
      <c r="Q5247" s="53">
        <v>15.668304205645166</v>
      </c>
    </row>
    <row r="5248" spans="1:17">
      <c r="A5248" s="51" t="s">
        <v>5399</v>
      </c>
      <c r="B5248" s="51">
        <f t="shared" si="407"/>
        <v>7</v>
      </c>
      <c r="C5248" s="51">
        <f t="shared" si="408"/>
        <v>744</v>
      </c>
      <c r="D5248" s="51" t="s">
        <v>1945</v>
      </c>
      <c r="E5248" s="54" t="str">
        <f t="shared" si="409"/>
        <v>031477</v>
      </c>
      <c r="F5248" s="51" t="e">
        <f>VLOOKUP(E5248,#REF!,8,FALSE)</f>
        <v>#REF!</v>
      </c>
      <c r="G5248" s="51" t="e">
        <f>VLOOKUP(E5248,#REF!,9,FALSE)</f>
        <v>#REF!</v>
      </c>
      <c r="H5248" s="52">
        <v>896788</v>
      </c>
      <c r="I5248" s="51" t="s">
        <v>4984</v>
      </c>
      <c r="J5248" s="53">
        <v>3.5</v>
      </c>
      <c r="K5248" s="53">
        <v>2.099996</v>
      </c>
      <c r="L5248" s="53">
        <v>3.7742075443548386</v>
      </c>
      <c r="M5248" s="53">
        <v>2.3381753924731181</v>
      </c>
      <c r="N5248" s="53">
        <f t="shared" si="410"/>
        <v>1739.602492</v>
      </c>
      <c r="O5248" s="53" t="e">
        <f>VLOOKUP(E5248,#REF!,29,FALSE)</f>
        <v>#REF!</v>
      </c>
      <c r="P5248" s="53" t="e">
        <f t="shared" si="411"/>
        <v>#REF!</v>
      </c>
      <c r="Q5248" s="53">
        <v>1.4360321518817205</v>
      </c>
    </row>
    <row r="5249" spans="1:17">
      <c r="A5249" s="51" t="s">
        <v>5399</v>
      </c>
      <c r="B5249" s="51">
        <f t="shared" si="407"/>
        <v>7</v>
      </c>
      <c r="C5249" s="51">
        <f t="shared" si="408"/>
        <v>744</v>
      </c>
      <c r="D5249" s="51" t="s">
        <v>2455</v>
      </c>
      <c r="E5249" s="54" t="str">
        <f t="shared" si="409"/>
        <v>030700</v>
      </c>
      <c r="F5249" s="51" t="e">
        <f>VLOOKUP(E5249,#REF!,8,FALSE)</f>
        <v>#REF!</v>
      </c>
      <c r="G5249" s="51" t="e">
        <f>VLOOKUP(E5249,#REF!,9,FALSE)</f>
        <v>#REF!</v>
      </c>
      <c r="H5249" s="52">
        <v>909542</v>
      </c>
      <c r="I5249" s="51" t="s">
        <v>4985</v>
      </c>
      <c r="J5249" s="53">
        <v>10.3</v>
      </c>
      <c r="K5249" s="53">
        <v>10.3</v>
      </c>
      <c r="L5249" s="53">
        <v>14.927237004032259</v>
      </c>
      <c r="M5249" s="53">
        <v>14.927237004032259</v>
      </c>
      <c r="N5249" s="53">
        <f t="shared" si="410"/>
        <v>11105.864331000001</v>
      </c>
      <c r="O5249" s="53" t="e">
        <f>VLOOKUP(E5249,#REF!,29,FALSE)</f>
        <v>#REF!</v>
      </c>
      <c r="P5249" s="53" t="e">
        <f t="shared" si="411"/>
        <v>#REF!</v>
      </c>
      <c r="Q5249" s="53">
        <v>0</v>
      </c>
    </row>
    <row r="5250" spans="1:17">
      <c r="A5250" s="51" t="s">
        <v>5399</v>
      </c>
      <c r="B5250" s="51">
        <f t="shared" si="407"/>
        <v>7</v>
      </c>
      <c r="C5250" s="51">
        <f t="shared" si="408"/>
        <v>744</v>
      </c>
      <c r="D5250" s="51" t="s">
        <v>497</v>
      </c>
      <c r="E5250" s="54" t="str">
        <f t="shared" si="409"/>
        <v>029705</v>
      </c>
      <c r="F5250" s="51" t="e">
        <f>VLOOKUP(E5250,#REF!,8,FALSE)</f>
        <v>#REF!</v>
      </c>
      <c r="G5250" s="51" t="e">
        <f>VLOOKUP(E5250,#REF!,9,FALSE)</f>
        <v>#REF!</v>
      </c>
      <c r="H5250" s="52">
        <v>8564</v>
      </c>
      <c r="I5250" s="51" t="s">
        <v>4986</v>
      </c>
      <c r="J5250" s="53">
        <v>120.8</v>
      </c>
      <c r="K5250" s="53">
        <v>119.999996</v>
      </c>
      <c r="L5250" s="53">
        <v>129.32116150403226</v>
      </c>
      <c r="M5250" s="53">
        <v>129.3126612594086</v>
      </c>
      <c r="N5250" s="53">
        <f t="shared" si="410"/>
        <v>96208.619976999995</v>
      </c>
      <c r="O5250" s="53" t="e">
        <f>VLOOKUP(E5250,#REF!,29,FALSE)</f>
        <v>#REF!</v>
      </c>
      <c r="P5250" s="53" t="e">
        <f t="shared" si="411"/>
        <v>#REF!</v>
      </c>
      <c r="Q5250" s="53">
        <v>8.5002446236709748E-3</v>
      </c>
    </row>
    <row r="5251" spans="1:17">
      <c r="A5251" s="51" t="s">
        <v>5399</v>
      </c>
      <c r="B5251" s="51">
        <f t="shared" ref="B5251:B5314" si="412">MONTH(A5251)</f>
        <v>7</v>
      </c>
      <c r="C5251" s="51">
        <f t="shared" ref="C5251:C5314" si="413">VLOOKUP(B5251,T:V,3,FALSE)</f>
        <v>744</v>
      </c>
      <c r="D5251" s="51" t="s">
        <v>505</v>
      </c>
      <c r="E5251" s="54" t="str">
        <f t="shared" ref="E5251:E5314" si="414">RIGHT(LEFT(D5251,16),6)</f>
        <v>029668</v>
      </c>
      <c r="F5251" s="51" t="e">
        <f>VLOOKUP(E5251,#REF!,8,FALSE)</f>
        <v>#REF!</v>
      </c>
      <c r="G5251" s="51" t="e">
        <f>VLOOKUP(E5251,#REF!,9,FALSE)</f>
        <v>#REF!</v>
      </c>
      <c r="H5251" s="52">
        <v>8567</v>
      </c>
      <c r="I5251" s="51" t="s">
        <v>4781</v>
      </c>
      <c r="J5251" s="53">
        <v>120.8</v>
      </c>
      <c r="K5251" s="53">
        <v>119.999996</v>
      </c>
      <c r="L5251" s="53">
        <v>127.66540184677419</v>
      </c>
      <c r="M5251" s="53">
        <v>127.63099633467741</v>
      </c>
      <c r="N5251" s="53">
        <f t="shared" ref="N5251:N5314" si="415">M5251*C5251</f>
        <v>94957.461272999994</v>
      </c>
      <c r="O5251" s="53" t="e">
        <f>VLOOKUP(E5251,#REF!,29,FALSE)</f>
        <v>#REF!</v>
      </c>
      <c r="P5251" s="53" t="e">
        <f t="shared" ref="P5251:P5314" si="416">N5251*O5251</f>
        <v>#REF!</v>
      </c>
      <c r="Q5251" s="53">
        <v>3.4405512096782331E-2</v>
      </c>
    </row>
    <row r="5252" spans="1:17">
      <c r="A5252" s="51" t="s">
        <v>5399</v>
      </c>
      <c r="B5252" s="51">
        <f t="shared" si="412"/>
        <v>7</v>
      </c>
      <c r="C5252" s="51">
        <f t="shared" si="413"/>
        <v>744</v>
      </c>
      <c r="D5252" s="51" t="s">
        <v>511</v>
      </c>
      <c r="E5252" s="54" t="str">
        <f t="shared" si="414"/>
        <v>029653</v>
      </c>
      <c r="F5252" s="51" t="e">
        <f>VLOOKUP(E5252,#REF!,8,FALSE)</f>
        <v>#REF!</v>
      </c>
      <c r="G5252" s="51" t="e">
        <f>VLOOKUP(E5252,#REF!,9,FALSE)</f>
        <v>#REF!</v>
      </c>
      <c r="H5252" s="52">
        <v>8573</v>
      </c>
      <c r="I5252" s="51" t="s">
        <v>512</v>
      </c>
      <c r="J5252" s="53">
        <v>105.3</v>
      </c>
      <c r="K5252" s="53">
        <v>105.000001</v>
      </c>
      <c r="L5252" s="53">
        <v>56.55274275</v>
      </c>
      <c r="M5252" s="53">
        <v>56.545995061827959</v>
      </c>
      <c r="N5252" s="53">
        <f t="shared" si="415"/>
        <v>42070.220326000002</v>
      </c>
      <c r="O5252" s="53" t="e">
        <f>VLOOKUP(E5252,#REF!,29,FALSE)</f>
        <v>#REF!</v>
      </c>
      <c r="P5252" s="53" t="e">
        <f t="shared" si="416"/>
        <v>#REF!</v>
      </c>
      <c r="Q5252" s="53">
        <v>6.7476881720389802E-3</v>
      </c>
    </row>
    <row r="5253" spans="1:17">
      <c r="A5253" s="51" t="s">
        <v>5399</v>
      </c>
      <c r="B5253" s="51">
        <f t="shared" si="412"/>
        <v>7</v>
      </c>
      <c r="C5253" s="51">
        <f t="shared" si="413"/>
        <v>744</v>
      </c>
      <c r="D5253" s="51" t="s">
        <v>513</v>
      </c>
      <c r="E5253" s="54" t="str">
        <f t="shared" si="414"/>
        <v>029639</v>
      </c>
      <c r="F5253" s="51" t="e">
        <f>VLOOKUP(E5253,#REF!,8,FALSE)</f>
        <v>#REF!</v>
      </c>
      <c r="G5253" s="51" t="e">
        <f>VLOOKUP(E5253,#REF!,9,FALSE)</f>
        <v>#REF!</v>
      </c>
      <c r="H5253" s="52">
        <v>8572</v>
      </c>
      <c r="I5253" s="51" t="s">
        <v>514</v>
      </c>
      <c r="J5253" s="53">
        <v>109.3</v>
      </c>
      <c r="K5253" s="53">
        <v>108.999999</v>
      </c>
      <c r="L5253" s="53">
        <v>56.377925436827958</v>
      </c>
      <c r="M5253" s="53">
        <v>56.373624939516127</v>
      </c>
      <c r="N5253" s="53">
        <f t="shared" si="415"/>
        <v>41941.976954999998</v>
      </c>
      <c r="O5253" s="53" t="e">
        <f>VLOOKUP(E5253,#REF!,29,FALSE)</f>
        <v>#REF!</v>
      </c>
      <c r="P5253" s="53" t="e">
        <f t="shared" si="416"/>
        <v>#REF!</v>
      </c>
      <c r="Q5253" s="53">
        <v>4.3004973118337562E-3</v>
      </c>
    </row>
    <row r="5254" spans="1:17">
      <c r="A5254" s="51" t="s">
        <v>5399</v>
      </c>
      <c r="B5254" s="51">
        <f t="shared" si="412"/>
        <v>7</v>
      </c>
      <c r="C5254" s="51">
        <f t="shared" si="413"/>
        <v>744</v>
      </c>
      <c r="D5254" s="51" t="s">
        <v>246</v>
      </c>
      <c r="E5254" s="54" t="str">
        <f t="shared" si="414"/>
        <v>029460</v>
      </c>
      <c r="F5254" s="51" t="e">
        <f>VLOOKUP(E5254,#REF!,8,FALSE)</f>
        <v>#REF!</v>
      </c>
      <c r="G5254" s="51" t="e">
        <f>VLOOKUP(E5254,#REF!,9,FALSE)</f>
        <v>#REF!</v>
      </c>
      <c r="H5254" s="52">
        <v>8417</v>
      </c>
      <c r="I5254" s="51" t="s">
        <v>4987</v>
      </c>
      <c r="J5254" s="53">
        <v>65.3</v>
      </c>
      <c r="K5254" s="53">
        <v>64.999996999999993</v>
      </c>
      <c r="L5254" s="53">
        <v>0</v>
      </c>
      <c r="M5254" s="53">
        <v>0</v>
      </c>
      <c r="N5254" s="53">
        <f t="shared" si="415"/>
        <v>0</v>
      </c>
      <c r="O5254" s="53" t="e">
        <f>VLOOKUP(E5254,#REF!,29,FALSE)</f>
        <v>#REF!</v>
      </c>
      <c r="P5254" s="53" t="e">
        <f t="shared" si="416"/>
        <v>#REF!</v>
      </c>
      <c r="Q5254" s="53">
        <v>0</v>
      </c>
    </row>
    <row r="5255" spans="1:17">
      <c r="A5255" s="51" t="s">
        <v>5399</v>
      </c>
      <c r="B5255" s="51">
        <f t="shared" si="412"/>
        <v>7</v>
      </c>
      <c r="C5255" s="51">
        <f t="shared" si="413"/>
        <v>744</v>
      </c>
      <c r="D5255" s="51" t="s">
        <v>1509</v>
      </c>
      <c r="E5255" s="54" t="str">
        <f t="shared" si="414"/>
        <v>030863</v>
      </c>
      <c r="F5255" s="51" t="e">
        <f>VLOOKUP(E5255,#REF!,8,FALSE)</f>
        <v>#REF!</v>
      </c>
      <c r="G5255" s="51" t="e">
        <f>VLOOKUP(E5255,#REF!,9,FALSE)</f>
        <v>#REF!</v>
      </c>
      <c r="H5255" s="52">
        <v>889974</v>
      </c>
      <c r="I5255" s="51" t="s">
        <v>1510</v>
      </c>
      <c r="J5255" s="53">
        <v>15.1</v>
      </c>
      <c r="K5255" s="53">
        <v>15</v>
      </c>
      <c r="L5255" s="53">
        <v>17.157802270161291</v>
      </c>
      <c r="M5255" s="53">
        <v>17.044174435483871</v>
      </c>
      <c r="N5255" s="53">
        <f t="shared" si="415"/>
        <v>12680.86578</v>
      </c>
      <c r="O5255" s="53" t="e">
        <f>VLOOKUP(E5255,#REF!,29,FALSE)</f>
        <v>#REF!</v>
      </c>
      <c r="P5255" s="53" t="e">
        <f t="shared" si="416"/>
        <v>#REF!</v>
      </c>
      <c r="Q5255" s="53">
        <v>0.11362783467741851</v>
      </c>
    </row>
    <row r="5256" spans="1:17">
      <c r="A5256" s="51" t="s">
        <v>5399</v>
      </c>
      <c r="B5256" s="51">
        <f t="shared" si="412"/>
        <v>7</v>
      </c>
      <c r="C5256" s="51">
        <f t="shared" si="413"/>
        <v>744</v>
      </c>
      <c r="D5256" s="51" t="s">
        <v>2472</v>
      </c>
      <c r="E5256" s="54" t="str">
        <f t="shared" si="414"/>
        <v>032326</v>
      </c>
      <c r="F5256" s="51" t="e">
        <f>VLOOKUP(E5256,#REF!,8,FALSE)</f>
        <v>#REF!</v>
      </c>
      <c r="G5256" s="51" t="e">
        <f>VLOOKUP(E5256,#REF!,9,FALSE)</f>
        <v>#REF!</v>
      </c>
      <c r="H5256" s="52">
        <v>909381</v>
      </c>
      <c r="I5256" s="51" t="s">
        <v>4988</v>
      </c>
      <c r="J5256" s="53">
        <v>5.9</v>
      </c>
      <c r="K5256" s="53">
        <v>5.9</v>
      </c>
      <c r="L5256" s="53">
        <v>5.1320451021505376</v>
      </c>
      <c r="M5256" s="53">
        <v>5.1320451021505376</v>
      </c>
      <c r="N5256" s="53">
        <f t="shared" si="415"/>
        <v>3818.2415559999999</v>
      </c>
      <c r="O5256" s="53" t="e">
        <f>VLOOKUP(E5256,#REF!,29,FALSE)</f>
        <v>#REF!</v>
      </c>
      <c r="P5256" s="53" t="e">
        <f t="shared" si="416"/>
        <v>#REF!</v>
      </c>
      <c r="Q5256" s="53">
        <v>0</v>
      </c>
    </row>
    <row r="5257" spans="1:17">
      <c r="A5257" s="51" t="s">
        <v>5399</v>
      </c>
      <c r="B5257" s="51">
        <f t="shared" si="412"/>
        <v>7</v>
      </c>
      <c r="C5257" s="51">
        <f t="shared" si="413"/>
        <v>744</v>
      </c>
      <c r="D5257" s="51" t="s">
        <v>2470</v>
      </c>
      <c r="E5257" s="54" t="str">
        <f t="shared" si="414"/>
        <v>032327</v>
      </c>
      <c r="F5257" s="51" t="e">
        <f>VLOOKUP(E5257,#REF!,8,FALSE)</f>
        <v>#REF!</v>
      </c>
      <c r="G5257" s="51" t="e">
        <f>VLOOKUP(E5257,#REF!,9,FALSE)</f>
        <v>#REF!</v>
      </c>
      <c r="H5257" s="52">
        <v>909765</v>
      </c>
      <c r="I5257" s="51" t="s">
        <v>4989</v>
      </c>
      <c r="J5257" s="53">
        <v>5.9</v>
      </c>
      <c r="K5257" s="53">
        <v>5.9</v>
      </c>
      <c r="L5257" s="53">
        <v>5.8900927634408609</v>
      </c>
      <c r="M5257" s="53">
        <v>5.8900927634408609</v>
      </c>
      <c r="N5257" s="53">
        <f t="shared" si="415"/>
        <v>4382.2290160000002</v>
      </c>
      <c r="O5257" s="53" t="e">
        <f>VLOOKUP(E5257,#REF!,29,FALSE)</f>
        <v>#REF!</v>
      </c>
      <c r="P5257" s="53" t="e">
        <f t="shared" si="416"/>
        <v>#REF!</v>
      </c>
      <c r="Q5257" s="53">
        <v>0</v>
      </c>
    </row>
    <row r="5258" spans="1:17">
      <c r="A5258" s="51" t="s">
        <v>5399</v>
      </c>
      <c r="B5258" s="51">
        <f t="shared" si="412"/>
        <v>7</v>
      </c>
      <c r="C5258" s="51">
        <f t="shared" si="413"/>
        <v>744</v>
      </c>
      <c r="D5258" s="51" t="s">
        <v>2468</v>
      </c>
      <c r="E5258" s="54" t="str">
        <f t="shared" si="414"/>
        <v>032328</v>
      </c>
      <c r="F5258" s="51" t="e">
        <f>VLOOKUP(E5258,#REF!,8,FALSE)</f>
        <v>#REF!</v>
      </c>
      <c r="G5258" s="51" t="e">
        <f>VLOOKUP(E5258,#REF!,9,FALSE)</f>
        <v>#REF!</v>
      </c>
      <c r="H5258" s="52">
        <v>909766</v>
      </c>
      <c r="I5258" s="51" t="s">
        <v>4990</v>
      </c>
      <c r="J5258" s="53">
        <v>5.9</v>
      </c>
      <c r="K5258" s="53">
        <v>5.9</v>
      </c>
      <c r="L5258" s="53">
        <v>6.2151557392473116</v>
      </c>
      <c r="M5258" s="53">
        <v>6.2151557392473116</v>
      </c>
      <c r="N5258" s="53">
        <f t="shared" si="415"/>
        <v>4624.0758699999997</v>
      </c>
      <c r="O5258" s="53" t="e">
        <f>VLOOKUP(E5258,#REF!,29,FALSE)</f>
        <v>#REF!</v>
      </c>
      <c r="P5258" s="53" t="e">
        <f t="shared" si="416"/>
        <v>#REF!</v>
      </c>
      <c r="Q5258" s="53">
        <v>0</v>
      </c>
    </row>
    <row r="5259" spans="1:17">
      <c r="A5259" s="51" t="s">
        <v>5399</v>
      </c>
      <c r="B5259" s="51">
        <f t="shared" si="412"/>
        <v>7</v>
      </c>
      <c r="C5259" s="51">
        <f t="shared" si="413"/>
        <v>744</v>
      </c>
      <c r="D5259" s="51" t="s">
        <v>2476</v>
      </c>
      <c r="E5259" s="54" t="str">
        <f t="shared" si="414"/>
        <v>032329</v>
      </c>
      <c r="F5259" s="51" t="e">
        <f>VLOOKUP(E5259,#REF!,8,FALSE)</f>
        <v>#REF!</v>
      </c>
      <c r="G5259" s="51" t="e">
        <f>VLOOKUP(E5259,#REF!,9,FALSE)</f>
        <v>#REF!</v>
      </c>
      <c r="H5259" s="52">
        <v>909745</v>
      </c>
      <c r="I5259" s="51" t="s">
        <v>4991</v>
      </c>
      <c r="J5259" s="53">
        <v>5.9</v>
      </c>
      <c r="K5259" s="53">
        <v>5.9</v>
      </c>
      <c r="L5259" s="53">
        <v>6.4008001653225808</v>
      </c>
      <c r="M5259" s="53">
        <v>6.4008001653225808</v>
      </c>
      <c r="N5259" s="53">
        <f t="shared" si="415"/>
        <v>4762.1953229999999</v>
      </c>
      <c r="O5259" s="53" t="e">
        <f>VLOOKUP(E5259,#REF!,29,FALSE)</f>
        <v>#REF!</v>
      </c>
      <c r="P5259" s="53" t="e">
        <f t="shared" si="416"/>
        <v>#REF!</v>
      </c>
      <c r="Q5259" s="53">
        <v>0</v>
      </c>
    </row>
    <row r="5260" spans="1:17">
      <c r="A5260" s="51" t="s">
        <v>5399</v>
      </c>
      <c r="B5260" s="51">
        <f t="shared" si="412"/>
        <v>7</v>
      </c>
      <c r="C5260" s="51">
        <f t="shared" si="413"/>
        <v>744</v>
      </c>
      <c r="D5260" s="51" t="s">
        <v>2474</v>
      </c>
      <c r="E5260" s="54" t="str">
        <f t="shared" si="414"/>
        <v>032330</v>
      </c>
      <c r="F5260" s="51" t="e">
        <f>VLOOKUP(E5260,#REF!,8,FALSE)</f>
        <v>#REF!</v>
      </c>
      <c r="G5260" s="51" t="e">
        <f>VLOOKUP(E5260,#REF!,9,FALSE)</f>
        <v>#REF!</v>
      </c>
      <c r="H5260" s="52">
        <v>909746</v>
      </c>
      <c r="I5260" s="51" t="s">
        <v>4992</v>
      </c>
      <c r="J5260" s="53">
        <v>5.9</v>
      </c>
      <c r="K5260" s="53">
        <v>5.9</v>
      </c>
      <c r="L5260" s="53">
        <v>6.2474709677419362</v>
      </c>
      <c r="M5260" s="53">
        <v>6.2474709677419362</v>
      </c>
      <c r="N5260" s="53">
        <f t="shared" si="415"/>
        <v>4648.1184000000003</v>
      </c>
      <c r="O5260" s="53" t="e">
        <f>VLOOKUP(E5260,#REF!,29,FALSE)</f>
        <v>#REF!</v>
      </c>
      <c r="P5260" s="53" t="e">
        <f t="shared" si="416"/>
        <v>#REF!</v>
      </c>
      <c r="Q5260" s="53">
        <v>0</v>
      </c>
    </row>
    <row r="5261" spans="1:17">
      <c r="A5261" s="51" t="s">
        <v>5399</v>
      </c>
      <c r="B5261" s="51">
        <f t="shared" si="412"/>
        <v>7</v>
      </c>
      <c r="C5261" s="51">
        <f t="shared" si="413"/>
        <v>744</v>
      </c>
      <c r="D5261" s="51" t="s">
        <v>978</v>
      </c>
      <c r="E5261" s="54" t="str">
        <f t="shared" si="414"/>
        <v>030328</v>
      </c>
      <c r="F5261" s="51" t="e">
        <f>VLOOKUP(E5261,#REF!,8,FALSE)</f>
        <v>#REF!</v>
      </c>
      <c r="G5261" s="51" t="e">
        <f>VLOOKUP(E5261,#REF!,9,FALSE)</f>
        <v>#REF!</v>
      </c>
      <c r="H5261" s="52">
        <v>20026</v>
      </c>
      <c r="I5261" s="51" t="s">
        <v>4993</v>
      </c>
      <c r="J5261" s="53">
        <v>8.48</v>
      </c>
      <c r="K5261" s="53">
        <v>8</v>
      </c>
      <c r="L5261" s="53">
        <v>9.2481558293010764</v>
      </c>
      <c r="M5261" s="53">
        <v>9.2481558293010764</v>
      </c>
      <c r="N5261" s="53">
        <f t="shared" si="415"/>
        <v>6880.6279370000011</v>
      </c>
      <c r="O5261" s="53" t="e">
        <f>VLOOKUP(E5261,#REF!,29,FALSE)</f>
        <v>#REF!</v>
      </c>
      <c r="P5261" s="53" t="e">
        <f t="shared" si="416"/>
        <v>#REF!</v>
      </c>
      <c r="Q5261" s="53">
        <v>0</v>
      </c>
    </row>
    <row r="5262" spans="1:17">
      <c r="A5262" s="51" t="s">
        <v>5399</v>
      </c>
      <c r="B5262" s="51">
        <f t="shared" si="412"/>
        <v>7</v>
      </c>
      <c r="C5262" s="51">
        <f t="shared" si="413"/>
        <v>744</v>
      </c>
      <c r="D5262" s="51" t="s">
        <v>1848</v>
      </c>
      <c r="E5262" s="54" t="str">
        <f t="shared" si="414"/>
        <v>030095</v>
      </c>
      <c r="F5262" s="51" t="e">
        <f>VLOOKUP(E5262,#REF!,8,FALSE)</f>
        <v>#REF!</v>
      </c>
      <c r="G5262" s="51" t="e">
        <f>VLOOKUP(E5262,#REF!,9,FALSE)</f>
        <v>#REF!</v>
      </c>
      <c r="H5262" s="52">
        <v>892646</v>
      </c>
      <c r="I5262" s="51" t="s">
        <v>1849</v>
      </c>
      <c r="J5262" s="53">
        <v>7.4</v>
      </c>
      <c r="K5262" s="53">
        <v>10.599999</v>
      </c>
      <c r="L5262" s="53">
        <v>11.12741924327957</v>
      </c>
      <c r="M5262" s="53">
        <v>11.12741924327957</v>
      </c>
      <c r="N5262" s="53">
        <f t="shared" si="415"/>
        <v>8278.7999170000003</v>
      </c>
      <c r="O5262" s="53" t="e">
        <f>VLOOKUP(E5262,#REF!,29,FALSE)</f>
        <v>#REF!</v>
      </c>
      <c r="P5262" s="53" t="e">
        <f t="shared" si="416"/>
        <v>#REF!</v>
      </c>
      <c r="Q5262" s="53">
        <v>0</v>
      </c>
    </row>
    <row r="5263" spans="1:17">
      <c r="A5263" s="51" t="s">
        <v>5399</v>
      </c>
      <c r="B5263" s="51">
        <f t="shared" si="412"/>
        <v>7</v>
      </c>
      <c r="C5263" s="51">
        <f t="shared" si="413"/>
        <v>744</v>
      </c>
      <c r="D5263" s="51" t="s">
        <v>1850</v>
      </c>
      <c r="E5263" s="54" t="str">
        <f t="shared" si="414"/>
        <v>031445</v>
      </c>
      <c r="F5263" s="51" t="e">
        <f>VLOOKUP(E5263,#REF!,8,FALSE)</f>
        <v>#REF!</v>
      </c>
      <c r="G5263" s="51" t="e">
        <f>VLOOKUP(E5263,#REF!,9,FALSE)</f>
        <v>#REF!</v>
      </c>
      <c r="H5263" s="52">
        <v>895701</v>
      </c>
      <c r="I5263" s="51" t="s">
        <v>1851</v>
      </c>
      <c r="J5263" s="53">
        <v>13.3</v>
      </c>
      <c r="K5263" s="53">
        <v>11.300001</v>
      </c>
      <c r="L5263" s="53">
        <v>21.982642318548386</v>
      </c>
      <c r="M5263" s="53">
        <v>2.0514956561442692</v>
      </c>
      <c r="N5263" s="53">
        <f t="shared" si="415"/>
        <v>1526.3127681713363</v>
      </c>
      <c r="O5263" s="53" t="e">
        <f>VLOOKUP(E5263,#REF!,29,FALSE)</f>
        <v>#REF!</v>
      </c>
      <c r="P5263" s="53" t="e">
        <f t="shared" si="416"/>
        <v>#REF!</v>
      </c>
      <c r="Q5263" s="53">
        <v>19.931146662404117</v>
      </c>
    </row>
    <row r="5264" spans="1:17">
      <c r="A5264" s="51" t="s">
        <v>5399</v>
      </c>
      <c r="B5264" s="51">
        <f t="shared" si="412"/>
        <v>7</v>
      </c>
      <c r="C5264" s="51">
        <f t="shared" si="413"/>
        <v>744</v>
      </c>
      <c r="D5264" s="51" t="s">
        <v>999</v>
      </c>
      <c r="E5264" s="54" t="str">
        <f t="shared" si="414"/>
        <v>030342</v>
      </c>
      <c r="F5264" s="51" t="e">
        <f>VLOOKUP(E5264,#REF!,8,FALSE)</f>
        <v>#REF!</v>
      </c>
      <c r="G5264" s="51" t="e">
        <f>VLOOKUP(E5264,#REF!,9,FALSE)</f>
        <v>#REF!</v>
      </c>
      <c r="H5264" s="52">
        <v>20031</v>
      </c>
      <c r="I5264" s="51" t="s">
        <v>4994</v>
      </c>
      <c r="J5264" s="53">
        <v>13.6</v>
      </c>
      <c r="K5264" s="53">
        <v>13</v>
      </c>
      <c r="L5264" s="53">
        <v>14.315196666666667</v>
      </c>
      <c r="M5264" s="53">
        <v>14.315196666666667</v>
      </c>
      <c r="N5264" s="53">
        <f t="shared" si="415"/>
        <v>10650.50632</v>
      </c>
      <c r="O5264" s="53" t="e">
        <f>VLOOKUP(E5264,#REF!,29,FALSE)</f>
        <v>#REF!</v>
      </c>
      <c r="P5264" s="53" t="e">
        <f t="shared" si="416"/>
        <v>#REF!</v>
      </c>
      <c r="Q5264" s="53">
        <v>0</v>
      </c>
    </row>
    <row r="5265" spans="1:17">
      <c r="A5265" s="51" t="s">
        <v>5399</v>
      </c>
      <c r="B5265" s="51">
        <f t="shared" si="412"/>
        <v>7</v>
      </c>
      <c r="C5265" s="51">
        <f t="shared" si="413"/>
        <v>744</v>
      </c>
      <c r="D5265" s="51" t="s">
        <v>2817</v>
      </c>
      <c r="E5265" s="54" t="str">
        <f t="shared" si="414"/>
        <v>033757</v>
      </c>
      <c r="F5265" s="51" t="e">
        <f>VLOOKUP(E5265,#REF!,8,FALSE)</f>
        <v>#REF!</v>
      </c>
      <c r="G5265" s="51" t="e">
        <f>VLOOKUP(E5265,#REF!,9,FALSE)</f>
        <v>#REF!</v>
      </c>
      <c r="H5265" s="52">
        <v>909580</v>
      </c>
      <c r="I5265" s="51" t="s">
        <v>2818</v>
      </c>
      <c r="J5265" s="53">
        <v>9.1999999999999993</v>
      </c>
      <c r="K5265" s="53">
        <v>9.1999999999999993</v>
      </c>
      <c r="L5265" s="53">
        <v>5.4916543776881719</v>
      </c>
      <c r="M5265" s="53">
        <v>5.4916543776881719</v>
      </c>
      <c r="N5265" s="53">
        <f t="shared" si="415"/>
        <v>4085.790857</v>
      </c>
      <c r="O5265" s="53" t="e">
        <f>VLOOKUP(E5265,#REF!,29,FALSE)</f>
        <v>#REF!</v>
      </c>
      <c r="P5265" s="53" t="e">
        <f t="shared" si="416"/>
        <v>#REF!</v>
      </c>
      <c r="Q5265" s="53">
        <v>0</v>
      </c>
    </row>
    <row r="5266" spans="1:17">
      <c r="A5266" s="51" t="s">
        <v>5399</v>
      </c>
      <c r="B5266" s="51">
        <f t="shared" si="412"/>
        <v>7</v>
      </c>
      <c r="C5266" s="51">
        <f t="shared" si="413"/>
        <v>744</v>
      </c>
      <c r="D5266" s="51" t="s">
        <v>2801</v>
      </c>
      <c r="E5266" s="54" t="str">
        <f t="shared" si="414"/>
        <v>033777</v>
      </c>
      <c r="F5266" s="51" t="e">
        <f>VLOOKUP(E5266,#REF!,8,FALSE)</f>
        <v>#REF!</v>
      </c>
      <c r="G5266" s="51" t="e">
        <f>VLOOKUP(E5266,#REF!,9,FALSE)</f>
        <v>#REF!</v>
      </c>
      <c r="H5266" s="52">
        <v>909743</v>
      </c>
      <c r="I5266" s="51" t="s">
        <v>2802</v>
      </c>
      <c r="J5266" s="53">
        <v>6.1</v>
      </c>
      <c r="K5266" s="53">
        <v>6.1</v>
      </c>
      <c r="L5266" s="53">
        <v>5.317106858870968</v>
      </c>
      <c r="M5266" s="53">
        <v>5.317106858870968</v>
      </c>
      <c r="N5266" s="53">
        <f t="shared" si="415"/>
        <v>3955.9275030000003</v>
      </c>
      <c r="O5266" s="53" t="e">
        <f>VLOOKUP(E5266,#REF!,29,FALSE)</f>
        <v>#REF!</v>
      </c>
      <c r="P5266" s="53" t="e">
        <f t="shared" si="416"/>
        <v>#REF!</v>
      </c>
      <c r="Q5266" s="53">
        <v>0</v>
      </c>
    </row>
    <row r="5267" spans="1:17">
      <c r="A5267" s="51" t="s">
        <v>5399</v>
      </c>
      <c r="B5267" s="51">
        <f t="shared" si="412"/>
        <v>7</v>
      </c>
      <c r="C5267" s="51">
        <f t="shared" si="413"/>
        <v>744</v>
      </c>
      <c r="D5267" s="51" t="s">
        <v>2819</v>
      </c>
      <c r="E5267" s="54" t="str">
        <f t="shared" si="414"/>
        <v>033759</v>
      </c>
      <c r="F5267" s="51" t="e">
        <f>VLOOKUP(E5267,#REF!,8,FALSE)</f>
        <v>#REF!</v>
      </c>
      <c r="G5267" s="51" t="e">
        <f>VLOOKUP(E5267,#REF!,9,FALSE)</f>
        <v>#REF!</v>
      </c>
      <c r="H5267" s="52">
        <v>909744</v>
      </c>
      <c r="I5267" s="51" t="s">
        <v>2820</v>
      </c>
      <c r="J5267" s="53">
        <v>9.1999999999999993</v>
      </c>
      <c r="K5267" s="53">
        <v>9.1999999999999993</v>
      </c>
      <c r="L5267" s="53">
        <v>7.4474249327956992</v>
      </c>
      <c r="M5267" s="53">
        <v>7.4474249327956992</v>
      </c>
      <c r="N5267" s="53">
        <f t="shared" si="415"/>
        <v>5540.8841499999999</v>
      </c>
      <c r="O5267" s="53" t="e">
        <f>VLOOKUP(E5267,#REF!,29,FALSE)</f>
        <v>#REF!</v>
      </c>
      <c r="P5267" s="53" t="e">
        <f t="shared" si="416"/>
        <v>#REF!</v>
      </c>
      <c r="Q5267" s="53">
        <v>0</v>
      </c>
    </row>
    <row r="5268" spans="1:17">
      <c r="A5268" s="51" t="s">
        <v>5399</v>
      </c>
      <c r="B5268" s="51">
        <f t="shared" si="412"/>
        <v>7</v>
      </c>
      <c r="C5268" s="51">
        <f t="shared" si="413"/>
        <v>744</v>
      </c>
      <c r="D5268" s="51" t="s">
        <v>470</v>
      </c>
      <c r="E5268" s="54" t="str">
        <f t="shared" si="414"/>
        <v>029636</v>
      </c>
      <c r="F5268" s="51" t="e">
        <f>VLOOKUP(E5268,#REF!,8,FALSE)</f>
        <v>#REF!</v>
      </c>
      <c r="G5268" s="51" t="e">
        <f>VLOOKUP(E5268,#REF!,9,FALSE)</f>
        <v>#REF!</v>
      </c>
      <c r="H5268" s="52">
        <v>8579</v>
      </c>
      <c r="I5268" s="51" t="s">
        <v>471</v>
      </c>
      <c r="J5268" s="53">
        <v>18.600000000000001</v>
      </c>
      <c r="K5268" s="53">
        <v>11.499995999999999</v>
      </c>
      <c r="L5268" s="53">
        <v>22.41608306451613</v>
      </c>
      <c r="M5268" s="53">
        <v>16.883248240591396</v>
      </c>
      <c r="N5268" s="53">
        <f t="shared" si="415"/>
        <v>12561.136690999998</v>
      </c>
      <c r="O5268" s="53" t="e">
        <f>VLOOKUP(E5268,#REF!,29,FALSE)</f>
        <v>#REF!</v>
      </c>
      <c r="P5268" s="53" t="e">
        <f t="shared" si="416"/>
        <v>#REF!</v>
      </c>
      <c r="Q5268" s="53">
        <v>5.5328348239247322</v>
      </c>
    </row>
    <row r="5269" spans="1:17">
      <c r="A5269" s="51" t="s">
        <v>5399</v>
      </c>
      <c r="B5269" s="51">
        <f t="shared" si="412"/>
        <v>7</v>
      </c>
      <c r="C5269" s="51">
        <f t="shared" si="413"/>
        <v>744</v>
      </c>
      <c r="D5269" s="51" t="s">
        <v>1415</v>
      </c>
      <c r="E5269" s="54" t="str">
        <f t="shared" si="414"/>
        <v>030269</v>
      </c>
      <c r="F5269" s="51" t="e">
        <f>VLOOKUP(E5269,#REF!,8,FALSE)</f>
        <v>#REF!</v>
      </c>
      <c r="G5269" s="51" t="e">
        <f>VLOOKUP(E5269,#REF!,9,FALSE)</f>
        <v>#REF!</v>
      </c>
      <c r="H5269" s="52">
        <v>888487</v>
      </c>
      <c r="I5269" s="51" t="s">
        <v>4995</v>
      </c>
      <c r="J5269" s="53">
        <v>12.8</v>
      </c>
      <c r="K5269" s="53">
        <v>8.0000029999999995</v>
      </c>
      <c r="L5269" s="53">
        <v>19.426665877688173</v>
      </c>
      <c r="M5269" s="53">
        <v>6.33978091808632</v>
      </c>
      <c r="N5269" s="53">
        <f t="shared" si="415"/>
        <v>4716.7970030562219</v>
      </c>
      <c r="O5269" s="53" t="e">
        <f>VLOOKUP(E5269,#REF!,29,FALSE)</f>
        <v>#REF!</v>
      </c>
      <c r="P5269" s="53" t="e">
        <f t="shared" si="416"/>
        <v>#REF!</v>
      </c>
      <c r="Q5269" s="53">
        <v>13.086884959601853</v>
      </c>
    </row>
    <row r="5270" spans="1:17">
      <c r="A5270" s="51" t="s">
        <v>5399</v>
      </c>
      <c r="B5270" s="51">
        <f t="shared" si="412"/>
        <v>7</v>
      </c>
      <c r="C5270" s="51">
        <f t="shared" si="413"/>
        <v>744</v>
      </c>
      <c r="D5270" s="51" t="s">
        <v>610</v>
      </c>
      <c r="E5270" s="54" t="str">
        <f t="shared" si="414"/>
        <v>027768</v>
      </c>
      <c r="F5270" s="51" t="e">
        <f>VLOOKUP(E5270,#REF!,8,FALSE)</f>
        <v>#REF!</v>
      </c>
      <c r="G5270" s="51" t="e">
        <f>VLOOKUP(E5270,#REF!,9,FALSE)</f>
        <v>#REF!</v>
      </c>
      <c r="H5270" s="52">
        <v>8661</v>
      </c>
      <c r="I5270" s="51" t="s">
        <v>4996</v>
      </c>
      <c r="J5270" s="53">
        <v>5.3120000000000003</v>
      </c>
      <c r="K5270" s="53">
        <v>5.42</v>
      </c>
      <c r="L5270" s="53">
        <v>7.3201734610215059</v>
      </c>
      <c r="M5270" s="53">
        <v>7.3201734610215059</v>
      </c>
      <c r="N5270" s="53">
        <f t="shared" si="415"/>
        <v>5446.2090550000003</v>
      </c>
      <c r="O5270" s="53" t="e">
        <f>VLOOKUP(E5270,#REF!,29,FALSE)</f>
        <v>#REF!</v>
      </c>
      <c r="P5270" s="53" t="e">
        <f t="shared" si="416"/>
        <v>#REF!</v>
      </c>
      <c r="Q5270" s="53">
        <v>0</v>
      </c>
    </row>
    <row r="5271" spans="1:17">
      <c r="A5271" s="51" t="s">
        <v>5399</v>
      </c>
      <c r="B5271" s="51">
        <f t="shared" si="412"/>
        <v>7</v>
      </c>
      <c r="C5271" s="51">
        <f t="shared" si="413"/>
        <v>744</v>
      </c>
      <c r="D5271" s="51" t="s">
        <v>610</v>
      </c>
      <c r="E5271" s="54" t="str">
        <f t="shared" si="414"/>
        <v>027768</v>
      </c>
      <c r="F5271" s="51" t="e">
        <f>VLOOKUP(E5271,#REF!,8,FALSE)</f>
        <v>#REF!</v>
      </c>
      <c r="G5271" s="51" t="e">
        <f>VLOOKUP(E5271,#REF!,9,FALSE)</f>
        <v>#REF!</v>
      </c>
      <c r="H5271" s="52">
        <v>8662</v>
      </c>
      <c r="I5271" s="51" t="s">
        <v>4997</v>
      </c>
      <c r="J5271" s="53">
        <v>14.288</v>
      </c>
      <c r="K5271" s="53">
        <v>14.58</v>
      </c>
      <c r="L5271" s="53">
        <v>19.691536723118279</v>
      </c>
      <c r="M5271" s="53">
        <v>19.691536723118279</v>
      </c>
      <c r="N5271" s="53">
        <f t="shared" si="415"/>
        <v>14650.503322</v>
      </c>
      <c r="O5271" s="53" t="e">
        <f>VLOOKUP(E5271,#REF!,29,FALSE)</f>
        <v>#REF!</v>
      </c>
      <c r="P5271" s="53" t="e">
        <f t="shared" si="416"/>
        <v>#REF!</v>
      </c>
      <c r="Q5271" s="53">
        <v>0</v>
      </c>
    </row>
    <row r="5272" spans="1:17">
      <c r="A5272" s="51" t="s">
        <v>5399</v>
      </c>
      <c r="B5272" s="51">
        <f t="shared" si="412"/>
        <v>7</v>
      </c>
      <c r="C5272" s="51">
        <f t="shared" si="413"/>
        <v>744</v>
      </c>
      <c r="D5272" s="51" t="s">
        <v>1024</v>
      </c>
      <c r="E5272" s="54" t="str">
        <f t="shared" si="414"/>
        <v>030289</v>
      </c>
      <c r="F5272" s="51" t="e">
        <f>VLOOKUP(E5272,#REF!,8,FALSE)</f>
        <v>#REF!</v>
      </c>
      <c r="G5272" s="51" t="e">
        <f>VLOOKUP(E5272,#REF!,9,FALSE)</f>
        <v>#REF!</v>
      </c>
      <c r="H5272" s="52">
        <v>20067</v>
      </c>
      <c r="I5272" s="51" t="s">
        <v>4998</v>
      </c>
      <c r="J5272" s="53">
        <v>7.84</v>
      </c>
      <c r="K5272" s="53">
        <v>7</v>
      </c>
      <c r="L5272" s="53">
        <v>6.8187983387096773</v>
      </c>
      <c r="M5272" s="53">
        <v>6.8187983387096773</v>
      </c>
      <c r="N5272" s="53">
        <f t="shared" si="415"/>
        <v>5073.1859640000002</v>
      </c>
      <c r="O5272" s="53" t="e">
        <f>VLOOKUP(E5272,#REF!,29,FALSE)</f>
        <v>#REF!</v>
      </c>
      <c r="P5272" s="53" t="e">
        <f t="shared" si="416"/>
        <v>#REF!</v>
      </c>
      <c r="Q5272" s="53">
        <v>0</v>
      </c>
    </row>
    <row r="5273" spans="1:17">
      <c r="A5273" s="51" t="s">
        <v>5399</v>
      </c>
      <c r="B5273" s="51">
        <f t="shared" si="412"/>
        <v>7</v>
      </c>
      <c r="C5273" s="51">
        <f t="shared" si="413"/>
        <v>744</v>
      </c>
      <c r="D5273" s="51" t="s">
        <v>994</v>
      </c>
      <c r="E5273" s="54" t="str">
        <f t="shared" si="414"/>
        <v>030372</v>
      </c>
      <c r="F5273" s="51" t="e">
        <f>VLOOKUP(E5273,#REF!,8,FALSE)</f>
        <v>#REF!</v>
      </c>
      <c r="G5273" s="51" t="e">
        <f>VLOOKUP(E5273,#REF!,9,FALSE)</f>
        <v>#REF!</v>
      </c>
      <c r="H5273" s="52">
        <v>889184</v>
      </c>
      <c r="I5273" s="51" t="s">
        <v>4999</v>
      </c>
      <c r="J5273" s="53">
        <v>13.01</v>
      </c>
      <c r="K5273" s="53">
        <v>13</v>
      </c>
      <c r="L5273" s="53">
        <v>13.906070247311828</v>
      </c>
      <c r="M5273" s="53">
        <v>13.906070247311828</v>
      </c>
      <c r="N5273" s="53">
        <f t="shared" si="415"/>
        <v>10346.116264</v>
      </c>
      <c r="O5273" s="53" t="e">
        <f>VLOOKUP(E5273,#REF!,29,FALSE)</f>
        <v>#REF!</v>
      </c>
      <c r="P5273" s="53" t="e">
        <f t="shared" si="416"/>
        <v>#REF!</v>
      </c>
      <c r="Q5273" s="53">
        <v>0</v>
      </c>
    </row>
    <row r="5274" spans="1:17">
      <c r="A5274" s="51" t="s">
        <v>5399</v>
      </c>
      <c r="B5274" s="51">
        <f t="shared" si="412"/>
        <v>7</v>
      </c>
      <c r="C5274" s="51">
        <f t="shared" si="413"/>
        <v>744</v>
      </c>
      <c r="D5274" s="51" t="s">
        <v>991</v>
      </c>
      <c r="E5274" s="54" t="str">
        <f t="shared" si="414"/>
        <v>030356</v>
      </c>
      <c r="F5274" s="51" t="e">
        <f>VLOOKUP(E5274,#REF!,8,FALSE)</f>
        <v>#REF!</v>
      </c>
      <c r="G5274" s="51" t="e">
        <f>VLOOKUP(E5274,#REF!,9,FALSE)</f>
        <v>#REF!</v>
      </c>
      <c r="H5274" s="52">
        <v>888953</v>
      </c>
      <c r="I5274" s="51" t="s">
        <v>5000</v>
      </c>
      <c r="J5274" s="53">
        <v>18.03</v>
      </c>
      <c r="K5274" s="53">
        <v>18</v>
      </c>
      <c r="L5274" s="53">
        <v>16.653771534946234</v>
      </c>
      <c r="M5274" s="53">
        <v>16.653771534946234</v>
      </c>
      <c r="N5274" s="53">
        <f t="shared" si="415"/>
        <v>12390.406021999997</v>
      </c>
      <c r="O5274" s="53" t="e">
        <f>VLOOKUP(E5274,#REF!,29,FALSE)</f>
        <v>#REF!</v>
      </c>
      <c r="P5274" s="53" t="e">
        <f t="shared" si="416"/>
        <v>#REF!</v>
      </c>
      <c r="Q5274" s="53">
        <v>0</v>
      </c>
    </row>
    <row r="5275" spans="1:17">
      <c r="A5275" s="51" t="s">
        <v>5399</v>
      </c>
      <c r="B5275" s="51">
        <f t="shared" si="412"/>
        <v>7</v>
      </c>
      <c r="C5275" s="51">
        <f t="shared" si="413"/>
        <v>744</v>
      </c>
      <c r="D5275" s="51" t="s">
        <v>988</v>
      </c>
      <c r="E5275" s="54" t="str">
        <f t="shared" si="414"/>
        <v>030321</v>
      </c>
      <c r="F5275" s="51" t="e">
        <f>VLOOKUP(E5275,#REF!,8,FALSE)</f>
        <v>#REF!</v>
      </c>
      <c r="G5275" s="51" t="e">
        <f>VLOOKUP(E5275,#REF!,9,FALSE)</f>
        <v>#REF!</v>
      </c>
      <c r="H5275" s="52">
        <v>20022</v>
      </c>
      <c r="I5275" s="51" t="s">
        <v>5001</v>
      </c>
      <c r="J5275" s="53">
        <v>13.95</v>
      </c>
      <c r="K5275" s="53">
        <v>13</v>
      </c>
      <c r="L5275" s="53">
        <v>14.312460185483872</v>
      </c>
      <c r="M5275" s="53">
        <v>14.312460185483872</v>
      </c>
      <c r="N5275" s="53">
        <f t="shared" si="415"/>
        <v>10648.470378</v>
      </c>
      <c r="O5275" s="53" t="e">
        <f>VLOOKUP(E5275,#REF!,29,FALSE)</f>
        <v>#REF!</v>
      </c>
      <c r="P5275" s="53" t="e">
        <f t="shared" si="416"/>
        <v>#REF!</v>
      </c>
      <c r="Q5275" s="53">
        <v>0</v>
      </c>
    </row>
    <row r="5276" spans="1:17">
      <c r="A5276" s="51" t="s">
        <v>5399</v>
      </c>
      <c r="B5276" s="51">
        <f t="shared" si="412"/>
        <v>7</v>
      </c>
      <c r="C5276" s="51">
        <f t="shared" si="413"/>
        <v>744</v>
      </c>
      <c r="D5276" s="51" t="s">
        <v>916</v>
      </c>
      <c r="E5276" s="54" t="str">
        <f t="shared" si="414"/>
        <v>030315</v>
      </c>
      <c r="F5276" s="51" t="e">
        <f>VLOOKUP(E5276,#REF!,8,FALSE)</f>
        <v>#REF!</v>
      </c>
      <c r="G5276" s="51" t="e">
        <f>VLOOKUP(E5276,#REF!,9,FALSE)</f>
        <v>#REF!</v>
      </c>
      <c r="H5276" s="52">
        <v>20021</v>
      </c>
      <c r="I5276" s="51" t="s">
        <v>5002</v>
      </c>
      <c r="J5276" s="53">
        <v>5.04</v>
      </c>
      <c r="K5276" s="53">
        <v>5</v>
      </c>
      <c r="L5276" s="53">
        <v>5.9891267661290319</v>
      </c>
      <c r="M5276" s="53">
        <v>5.9891267661290319</v>
      </c>
      <c r="N5276" s="53">
        <f t="shared" si="415"/>
        <v>4455.9103139999997</v>
      </c>
      <c r="O5276" s="53" t="e">
        <f>VLOOKUP(E5276,#REF!,29,FALSE)</f>
        <v>#REF!</v>
      </c>
      <c r="P5276" s="53" t="e">
        <f t="shared" si="416"/>
        <v>#REF!</v>
      </c>
      <c r="Q5276" s="53">
        <v>0</v>
      </c>
    </row>
    <row r="5277" spans="1:17">
      <c r="A5277" s="51" t="s">
        <v>5399</v>
      </c>
      <c r="B5277" s="51">
        <f t="shared" si="412"/>
        <v>7</v>
      </c>
      <c r="C5277" s="51">
        <f t="shared" si="413"/>
        <v>744</v>
      </c>
      <c r="D5277" s="51" t="s">
        <v>1491</v>
      </c>
      <c r="E5277" s="54" t="str">
        <f t="shared" si="414"/>
        <v>030734</v>
      </c>
      <c r="F5277" s="51" t="e">
        <f>VLOOKUP(E5277,#REF!,8,FALSE)</f>
        <v>#REF!</v>
      </c>
      <c r="G5277" s="51" t="e">
        <f>VLOOKUP(E5277,#REF!,9,FALSE)</f>
        <v>#REF!</v>
      </c>
      <c r="H5277" s="52">
        <v>893224</v>
      </c>
      <c r="I5277" s="51" t="s">
        <v>5003</v>
      </c>
      <c r="J5277" s="53">
        <v>11.5</v>
      </c>
      <c r="K5277" s="53">
        <v>11.5</v>
      </c>
      <c r="L5277" s="53">
        <v>9.6159098413978494</v>
      </c>
      <c r="M5277" s="53">
        <v>9.6159098413978494</v>
      </c>
      <c r="N5277" s="53">
        <f t="shared" si="415"/>
        <v>7154.236922</v>
      </c>
      <c r="O5277" s="53" t="e">
        <f>VLOOKUP(E5277,#REF!,29,FALSE)</f>
        <v>#REF!</v>
      </c>
      <c r="P5277" s="53" t="e">
        <f t="shared" si="416"/>
        <v>#REF!</v>
      </c>
      <c r="Q5277" s="53">
        <v>0</v>
      </c>
    </row>
    <row r="5278" spans="1:17">
      <c r="A5278" s="51" t="s">
        <v>5399</v>
      </c>
      <c r="B5278" s="51">
        <f t="shared" si="412"/>
        <v>7</v>
      </c>
      <c r="C5278" s="51">
        <f t="shared" si="413"/>
        <v>744</v>
      </c>
      <c r="D5278" s="51" t="s">
        <v>1584</v>
      </c>
      <c r="E5278" s="54" t="str">
        <f t="shared" si="414"/>
        <v>030894</v>
      </c>
      <c r="F5278" s="51" t="e">
        <f>VLOOKUP(E5278,#REF!,8,FALSE)</f>
        <v>#REF!</v>
      </c>
      <c r="G5278" s="51" t="e">
        <f>VLOOKUP(E5278,#REF!,9,FALSE)</f>
        <v>#REF!</v>
      </c>
      <c r="H5278" s="52">
        <v>889889</v>
      </c>
      <c r="I5278" s="51" t="s">
        <v>5004</v>
      </c>
      <c r="J5278" s="53">
        <v>8</v>
      </c>
      <c r="K5278" s="53">
        <v>8.8000030000000002</v>
      </c>
      <c r="L5278" s="53">
        <v>7.893059947580646</v>
      </c>
      <c r="M5278" s="53">
        <v>7.89305990860215</v>
      </c>
      <c r="N5278" s="53">
        <f t="shared" si="415"/>
        <v>5872.4365719999996</v>
      </c>
      <c r="O5278" s="53" t="e">
        <f>VLOOKUP(E5278,#REF!,29,FALSE)</f>
        <v>#REF!</v>
      </c>
      <c r="P5278" s="53" t="e">
        <f t="shared" si="416"/>
        <v>#REF!</v>
      </c>
      <c r="Q5278" s="53">
        <v>3.8978495594878904E-8</v>
      </c>
    </row>
    <row r="5279" spans="1:17">
      <c r="A5279" s="51" t="s">
        <v>5399</v>
      </c>
      <c r="B5279" s="51">
        <f t="shared" si="412"/>
        <v>7</v>
      </c>
      <c r="C5279" s="51">
        <f t="shared" si="413"/>
        <v>744</v>
      </c>
      <c r="D5279" s="51" t="s">
        <v>3171</v>
      </c>
      <c r="E5279" s="54" t="str">
        <f t="shared" si="414"/>
        <v>031677</v>
      </c>
      <c r="F5279" s="51" t="e">
        <f>VLOOKUP(E5279,#REF!,8,FALSE)</f>
        <v>#REF!</v>
      </c>
      <c r="G5279" s="51" t="e">
        <f>VLOOKUP(E5279,#REF!,9,FALSE)</f>
        <v>#REF!</v>
      </c>
      <c r="H5279" s="52">
        <v>894966</v>
      </c>
      <c r="I5279" s="51" t="s">
        <v>5005</v>
      </c>
      <c r="J5279" s="53">
        <v>0.79</v>
      </c>
      <c r="K5279" s="53">
        <v>0.51</v>
      </c>
      <c r="L5279" s="53">
        <v>0.58141281586021509</v>
      </c>
      <c r="M5279" s="53">
        <v>0.58141281586021509</v>
      </c>
      <c r="N5279" s="53">
        <f t="shared" si="415"/>
        <v>432.57113500000003</v>
      </c>
      <c r="O5279" s="53" t="e">
        <f>VLOOKUP(E5279,#REF!,29,FALSE)</f>
        <v>#REF!</v>
      </c>
      <c r="P5279" s="53" t="e">
        <f t="shared" si="416"/>
        <v>#REF!</v>
      </c>
      <c r="Q5279" s="53">
        <v>0</v>
      </c>
    </row>
    <row r="5280" spans="1:17">
      <c r="A5280" s="51" t="s">
        <v>5399</v>
      </c>
      <c r="B5280" s="51">
        <f t="shared" si="412"/>
        <v>7</v>
      </c>
      <c r="C5280" s="51">
        <f t="shared" si="413"/>
        <v>744</v>
      </c>
      <c r="D5280" s="51" t="s">
        <v>1514</v>
      </c>
      <c r="E5280" s="54" t="str">
        <f t="shared" si="414"/>
        <v>030751</v>
      </c>
      <c r="F5280" s="51" t="e">
        <f>VLOOKUP(E5280,#REF!,8,FALSE)</f>
        <v>#REF!</v>
      </c>
      <c r="G5280" s="51" t="e">
        <f>VLOOKUP(E5280,#REF!,9,FALSE)</f>
        <v>#REF!</v>
      </c>
      <c r="H5280" s="52">
        <v>893363</v>
      </c>
      <c r="I5280" s="51" t="s">
        <v>5006</v>
      </c>
      <c r="J5280" s="53">
        <v>15.5</v>
      </c>
      <c r="K5280" s="53">
        <v>15.5</v>
      </c>
      <c r="L5280" s="53">
        <v>16.788696240591399</v>
      </c>
      <c r="M5280" s="53">
        <v>16.788696240591399</v>
      </c>
      <c r="N5280" s="53">
        <f t="shared" si="415"/>
        <v>12490.790003</v>
      </c>
      <c r="O5280" s="53" t="e">
        <f>VLOOKUP(E5280,#REF!,29,FALSE)</f>
        <v>#REF!</v>
      </c>
      <c r="P5280" s="53" t="e">
        <f t="shared" si="416"/>
        <v>#REF!</v>
      </c>
      <c r="Q5280" s="53">
        <v>0</v>
      </c>
    </row>
    <row r="5281" spans="1:17">
      <c r="A5281" s="51" t="s">
        <v>5399</v>
      </c>
      <c r="B5281" s="51">
        <f t="shared" si="412"/>
        <v>7</v>
      </c>
      <c r="C5281" s="51">
        <f t="shared" si="413"/>
        <v>744</v>
      </c>
      <c r="D5281" s="51" t="s">
        <v>237</v>
      </c>
      <c r="E5281" s="54" t="str">
        <f t="shared" si="414"/>
        <v>029461</v>
      </c>
      <c r="F5281" s="51" t="e">
        <f>VLOOKUP(E5281,#REF!,8,FALSE)</f>
        <v>#REF!</v>
      </c>
      <c r="G5281" s="51" t="e">
        <f>VLOOKUP(E5281,#REF!,9,FALSE)</f>
        <v>#REF!</v>
      </c>
      <c r="H5281" s="52">
        <v>8238</v>
      </c>
      <c r="I5281" s="51" t="s">
        <v>238</v>
      </c>
      <c r="J5281" s="53">
        <v>17.600000000000001</v>
      </c>
      <c r="K5281" s="53">
        <v>8.0000049999999998</v>
      </c>
      <c r="L5281" s="53">
        <v>14.571759934139786</v>
      </c>
      <c r="M5281" s="53">
        <v>6.6235313427419351</v>
      </c>
      <c r="N5281" s="53">
        <f t="shared" si="415"/>
        <v>4927.9073189999999</v>
      </c>
      <c r="O5281" s="53" t="e">
        <f>VLOOKUP(E5281,#REF!,29,FALSE)</f>
        <v>#REF!</v>
      </c>
      <c r="P5281" s="53" t="e">
        <f t="shared" si="416"/>
        <v>#REF!</v>
      </c>
      <c r="Q5281" s="53">
        <v>7.9482285913978501</v>
      </c>
    </row>
    <row r="5282" spans="1:17">
      <c r="A5282" s="51" t="s">
        <v>5399</v>
      </c>
      <c r="B5282" s="51">
        <f t="shared" si="412"/>
        <v>7</v>
      </c>
      <c r="C5282" s="51">
        <f t="shared" si="413"/>
        <v>744</v>
      </c>
      <c r="D5282" s="51" t="s">
        <v>1278</v>
      </c>
      <c r="E5282" s="54" t="str">
        <f t="shared" si="414"/>
        <v>030642</v>
      </c>
      <c r="F5282" s="51" t="e">
        <f>VLOOKUP(E5282,#REF!,8,FALSE)</f>
        <v>#REF!</v>
      </c>
      <c r="G5282" s="51" t="e">
        <f>VLOOKUP(E5282,#REF!,9,FALSE)</f>
        <v>#REF!</v>
      </c>
      <c r="H5282" s="52">
        <v>895103</v>
      </c>
      <c r="I5282" s="51" t="s">
        <v>5007</v>
      </c>
      <c r="J5282" s="53">
        <v>17.11</v>
      </c>
      <c r="K5282" s="53">
        <v>16.5</v>
      </c>
      <c r="L5282" s="53">
        <v>11.527378403225807</v>
      </c>
      <c r="M5282" s="53">
        <v>11.527378403225807</v>
      </c>
      <c r="N5282" s="53">
        <f t="shared" si="415"/>
        <v>8576.3695320000006</v>
      </c>
      <c r="O5282" s="53" t="e">
        <f>VLOOKUP(E5282,#REF!,29,FALSE)</f>
        <v>#REF!</v>
      </c>
      <c r="P5282" s="53" t="e">
        <f t="shared" si="416"/>
        <v>#REF!</v>
      </c>
      <c r="Q5282" s="53">
        <v>0</v>
      </c>
    </row>
    <row r="5283" spans="1:17">
      <c r="A5283" s="51" t="s">
        <v>5399</v>
      </c>
      <c r="B5283" s="51">
        <f t="shared" si="412"/>
        <v>7</v>
      </c>
      <c r="C5283" s="51">
        <f t="shared" si="413"/>
        <v>744</v>
      </c>
      <c r="D5283" s="51" t="s">
        <v>660</v>
      </c>
      <c r="E5283" s="54" t="str">
        <f t="shared" si="414"/>
        <v>030199</v>
      </c>
      <c r="F5283" s="51" t="e">
        <f>VLOOKUP(E5283,#REF!,8,FALSE)</f>
        <v>#REF!</v>
      </c>
      <c r="G5283" s="51" t="e">
        <f>VLOOKUP(E5283,#REF!,9,FALSE)</f>
        <v>#REF!</v>
      </c>
      <c r="H5283" s="52">
        <v>8647</v>
      </c>
      <c r="I5283" s="51" t="s">
        <v>5008</v>
      </c>
      <c r="J5283" s="53">
        <v>27</v>
      </c>
      <c r="K5283" s="53">
        <v>19</v>
      </c>
      <c r="L5283" s="53">
        <v>42.470137946236555</v>
      </c>
      <c r="M5283" s="53">
        <v>29.886393368279567</v>
      </c>
      <c r="N5283" s="53">
        <f t="shared" si="415"/>
        <v>22235.476665999999</v>
      </c>
      <c r="O5283" s="53" t="e">
        <f>VLOOKUP(E5283,#REF!,29,FALSE)</f>
        <v>#REF!</v>
      </c>
      <c r="P5283" s="53" t="e">
        <f t="shared" si="416"/>
        <v>#REF!</v>
      </c>
      <c r="Q5283" s="53">
        <v>12.583744577956988</v>
      </c>
    </row>
    <row r="5284" spans="1:17">
      <c r="A5284" s="51" t="s">
        <v>5399</v>
      </c>
      <c r="B5284" s="51">
        <f t="shared" si="412"/>
        <v>7</v>
      </c>
      <c r="C5284" s="51">
        <f t="shared" si="413"/>
        <v>744</v>
      </c>
      <c r="D5284" s="51" t="s">
        <v>1949</v>
      </c>
      <c r="E5284" s="54" t="str">
        <f t="shared" si="414"/>
        <v>031485</v>
      </c>
      <c r="F5284" s="51" t="e">
        <f>VLOOKUP(E5284,#REF!,8,FALSE)</f>
        <v>#REF!</v>
      </c>
      <c r="G5284" s="51" t="e">
        <f>VLOOKUP(E5284,#REF!,9,FALSE)</f>
        <v>#REF!</v>
      </c>
      <c r="H5284" s="52">
        <v>895301</v>
      </c>
      <c r="I5284" s="51" t="s">
        <v>1950</v>
      </c>
      <c r="J5284" s="53">
        <v>14.6</v>
      </c>
      <c r="K5284" s="53">
        <v>13.500005</v>
      </c>
      <c r="L5284" s="53">
        <v>13.425259993279569</v>
      </c>
      <c r="M5284" s="53">
        <v>13.425260038978495</v>
      </c>
      <c r="N5284" s="53">
        <f t="shared" si="415"/>
        <v>9988.3934690000006</v>
      </c>
      <c r="O5284" s="53" t="e">
        <f>VLOOKUP(E5284,#REF!,29,FALSE)</f>
        <v>#REF!</v>
      </c>
      <c r="P5284" s="53" t="e">
        <f t="shared" si="416"/>
        <v>#REF!</v>
      </c>
      <c r="Q5284" s="53">
        <v>0</v>
      </c>
    </row>
    <row r="5285" spans="1:17">
      <c r="A5285" s="51" t="s">
        <v>5399</v>
      </c>
      <c r="B5285" s="51">
        <f t="shared" si="412"/>
        <v>7</v>
      </c>
      <c r="C5285" s="51">
        <f t="shared" si="413"/>
        <v>744</v>
      </c>
      <c r="D5285" s="51" t="s">
        <v>1947</v>
      </c>
      <c r="E5285" s="54" t="str">
        <f t="shared" si="414"/>
        <v>031483</v>
      </c>
      <c r="F5285" s="51" t="e">
        <f>VLOOKUP(E5285,#REF!,8,FALSE)</f>
        <v>#REF!</v>
      </c>
      <c r="G5285" s="51" t="e">
        <f>VLOOKUP(E5285,#REF!,9,FALSE)</f>
        <v>#REF!</v>
      </c>
      <c r="H5285" s="52">
        <v>895302</v>
      </c>
      <c r="I5285" s="51" t="s">
        <v>1948</v>
      </c>
      <c r="J5285" s="53">
        <v>13.9</v>
      </c>
      <c r="K5285" s="53">
        <v>13</v>
      </c>
      <c r="L5285" s="53">
        <v>12.746687759408601</v>
      </c>
      <c r="M5285" s="53">
        <v>12.74668770295699</v>
      </c>
      <c r="N5285" s="53">
        <f t="shared" si="415"/>
        <v>9483.5356510000001</v>
      </c>
      <c r="O5285" s="53" t="e">
        <f>VLOOKUP(E5285,#REF!,29,FALSE)</f>
        <v>#REF!</v>
      </c>
      <c r="P5285" s="53" t="e">
        <f t="shared" si="416"/>
        <v>#REF!</v>
      </c>
      <c r="Q5285" s="53">
        <v>5.6451612455089405E-8</v>
      </c>
    </row>
    <row r="5286" spans="1:17">
      <c r="A5286" s="51" t="s">
        <v>5399</v>
      </c>
      <c r="B5286" s="51">
        <f t="shared" si="412"/>
        <v>7</v>
      </c>
      <c r="C5286" s="51">
        <f t="shared" si="413"/>
        <v>744</v>
      </c>
      <c r="D5286" s="51" t="s">
        <v>1955</v>
      </c>
      <c r="E5286" s="54" t="str">
        <f t="shared" si="414"/>
        <v>031484</v>
      </c>
      <c r="F5286" s="51" t="e">
        <f>VLOOKUP(E5286,#REF!,8,FALSE)</f>
        <v>#REF!</v>
      </c>
      <c r="G5286" s="51" t="e">
        <f>VLOOKUP(E5286,#REF!,9,FALSE)</f>
        <v>#REF!</v>
      </c>
      <c r="H5286" s="52">
        <v>896908</v>
      </c>
      <c r="I5286" s="51" t="s">
        <v>1956</v>
      </c>
      <c r="J5286" s="53">
        <v>8.1</v>
      </c>
      <c r="K5286" s="53">
        <v>7.5999970000000001</v>
      </c>
      <c r="L5286" s="53">
        <v>6.3186852943548395</v>
      </c>
      <c r="M5286" s="53">
        <v>6.3186852782258063</v>
      </c>
      <c r="N5286" s="53">
        <f t="shared" si="415"/>
        <v>4701.1018469999999</v>
      </c>
      <c r="O5286" s="53" t="e">
        <f>VLOOKUP(E5286,#REF!,29,FALSE)</f>
        <v>#REF!</v>
      </c>
      <c r="P5286" s="53" t="e">
        <f t="shared" si="416"/>
        <v>#REF!</v>
      </c>
      <c r="Q5286" s="53">
        <v>1.6129032828562182E-8</v>
      </c>
    </row>
    <row r="5287" spans="1:17">
      <c r="A5287" s="51" t="s">
        <v>5399</v>
      </c>
      <c r="B5287" s="51">
        <f t="shared" si="412"/>
        <v>7</v>
      </c>
      <c r="C5287" s="51">
        <f t="shared" si="413"/>
        <v>744</v>
      </c>
      <c r="D5287" s="51" t="s">
        <v>2366</v>
      </c>
      <c r="E5287" s="54" t="str">
        <f t="shared" si="414"/>
        <v>031813</v>
      </c>
      <c r="F5287" s="51" t="e">
        <f>VLOOKUP(E5287,#REF!,8,FALSE)</f>
        <v>#REF!</v>
      </c>
      <c r="G5287" s="51" t="e">
        <f>VLOOKUP(E5287,#REF!,9,FALSE)</f>
        <v>#REF!</v>
      </c>
      <c r="H5287" s="52">
        <v>899705</v>
      </c>
      <c r="I5287" s="51" t="s">
        <v>2367</v>
      </c>
      <c r="J5287" s="53">
        <v>9.6999999999999993</v>
      </c>
      <c r="K5287" s="53">
        <v>8.8235740000000007</v>
      </c>
      <c r="L5287" s="53">
        <v>7.005665434139785</v>
      </c>
      <c r="M5287" s="53">
        <v>7.0056654139784955</v>
      </c>
      <c r="N5287" s="53">
        <f t="shared" si="415"/>
        <v>5212.2150680000004</v>
      </c>
      <c r="O5287" s="53" t="e">
        <f>VLOOKUP(E5287,#REF!,29,FALSE)</f>
        <v>#REF!</v>
      </c>
      <c r="P5287" s="53" t="e">
        <f t="shared" si="416"/>
        <v>#REF!</v>
      </c>
      <c r="Q5287" s="53">
        <v>2.0161289813263614E-8</v>
      </c>
    </row>
    <row r="5288" spans="1:17">
      <c r="A5288" s="51" t="s">
        <v>5399</v>
      </c>
      <c r="B5288" s="51">
        <f t="shared" si="412"/>
        <v>7</v>
      </c>
      <c r="C5288" s="51">
        <f t="shared" si="413"/>
        <v>744</v>
      </c>
      <c r="D5288" s="51" t="s">
        <v>2368</v>
      </c>
      <c r="E5288" s="54" t="str">
        <f t="shared" si="414"/>
        <v>031814</v>
      </c>
      <c r="F5288" s="51" t="e">
        <f>VLOOKUP(E5288,#REF!,8,FALSE)</f>
        <v>#REF!</v>
      </c>
      <c r="G5288" s="51" t="e">
        <f>VLOOKUP(E5288,#REF!,9,FALSE)</f>
        <v>#REF!</v>
      </c>
      <c r="H5288" s="52">
        <v>900173</v>
      </c>
      <c r="I5288" s="51" t="s">
        <v>2369</v>
      </c>
      <c r="J5288" s="53">
        <v>13.2</v>
      </c>
      <c r="K5288" s="53">
        <v>11.545741</v>
      </c>
      <c r="L5288" s="53">
        <v>12.382258235215055</v>
      </c>
      <c r="M5288" s="53">
        <v>12.382258237903226</v>
      </c>
      <c r="N5288" s="53">
        <f t="shared" si="415"/>
        <v>9212.4001289999997</v>
      </c>
      <c r="O5288" s="53" t="e">
        <f>VLOOKUP(E5288,#REF!,29,FALSE)</f>
        <v>#REF!</v>
      </c>
      <c r="P5288" s="53" t="e">
        <f t="shared" si="416"/>
        <v>#REF!</v>
      </c>
      <c r="Q5288" s="53">
        <v>0</v>
      </c>
    </row>
    <row r="5289" spans="1:17">
      <c r="A5289" s="51" t="s">
        <v>5399</v>
      </c>
      <c r="B5289" s="51">
        <f t="shared" si="412"/>
        <v>7</v>
      </c>
      <c r="C5289" s="51">
        <f t="shared" si="413"/>
        <v>744</v>
      </c>
      <c r="D5289" s="51" t="s">
        <v>1953</v>
      </c>
      <c r="E5289" s="54" t="str">
        <f t="shared" si="414"/>
        <v>031482</v>
      </c>
      <c r="F5289" s="51" t="e">
        <f>VLOOKUP(E5289,#REF!,8,FALSE)</f>
        <v>#REF!</v>
      </c>
      <c r="G5289" s="51" t="e">
        <f>VLOOKUP(E5289,#REF!,9,FALSE)</f>
        <v>#REF!</v>
      </c>
      <c r="H5289" s="52">
        <v>895304</v>
      </c>
      <c r="I5289" s="51" t="s">
        <v>1954</v>
      </c>
      <c r="J5289" s="53">
        <v>9.1</v>
      </c>
      <c r="K5289" s="53">
        <v>7.9499300000000002</v>
      </c>
      <c r="L5289" s="53">
        <v>9.4017716008064518</v>
      </c>
      <c r="M5289" s="53">
        <v>9.3314582405913971</v>
      </c>
      <c r="N5289" s="53">
        <f t="shared" si="415"/>
        <v>6942.6049309999999</v>
      </c>
      <c r="O5289" s="53" t="e">
        <f>VLOOKUP(E5289,#REF!,29,FALSE)</f>
        <v>#REF!</v>
      </c>
      <c r="P5289" s="53" t="e">
        <f t="shared" si="416"/>
        <v>#REF!</v>
      </c>
      <c r="Q5289" s="53">
        <v>7.0313360215054035E-2</v>
      </c>
    </row>
    <row r="5290" spans="1:17">
      <c r="A5290" s="51" t="s">
        <v>5399</v>
      </c>
      <c r="B5290" s="51">
        <f t="shared" si="412"/>
        <v>7</v>
      </c>
      <c r="C5290" s="51">
        <f t="shared" si="413"/>
        <v>744</v>
      </c>
      <c r="D5290" s="51" t="s">
        <v>2364</v>
      </c>
      <c r="E5290" s="54" t="str">
        <f t="shared" si="414"/>
        <v>031815</v>
      </c>
      <c r="F5290" s="51" t="e">
        <f>VLOOKUP(E5290,#REF!,8,FALSE)</f>
        <v>#REF!</v>
      </c>
      <c r="G5290" s="51" t="e">
        <f>VLOOKUP(E5290,#REF!,9,FALSE)</f>
        <v>#REF!</v>
      </c>
      <c r="H5290" s="52">
        <v>899727</v>
      </c>
      <c r="I5290" s="51" t="s">
        <v>2365</v>
      </c>
      <c r="J5290" s="53">
        <v>11</v>
      </c>
      <c r="K5290" s="53">
        <v>10.043863</v>
      </c>
      <c r="L5290" s="53">
        <v>11.139092591397851</v>
      </c>
      <c r="M5290" s="53">
        <v>11.100068266129034</v>
      </c>
      <c r="N5290" s="53">
        <f t="shared" si="415"/>
        <v>8258.4507900000008</v>
      </c>
      <c r="O5290" s="53" t="e">
        <f>VLOOKUP(E5290,#REF!,29,FALSE)</f>
        <v>#REF!</v>
      </c>
      <c r="P5290" s="53" t="e">
        <f t="shared" si="416"/>
        <v>#REF!</v>
      </c>
      <c r="Q5290" s="53">
        <v>3.9024325268817321E-2</v>
      </c>
    </row>
    <row r="5291" spans="1:17">
      <c r="A5291" s="51" t="s">
        <v>5399</v>
      </c>
      <c r="B5291" s="51">
        <f t="shared" si="412"/>
        <v>7</v>
      </c>
      <c r="C5291" s="51">
        <f t="shared" si="413"/>
        <v>744</v>
      </c>
      <c r="D5291" s="51" t="s">
        <v>2362</v>
      </c>
      <c r="E5291" s="54" t="str">
        <f t="shared" si="414"/>
        <v>031816</v>
      </c>
      <c r="F5291" s="51" t="e">
        <f>VLOOKUP(E5291,#REF!,8,FALSE)</f>
        <v>#REF!</v>
      </c>
      <c r="G5291" s="51" t="e">
        <f>VLOOKUP(E5291,#REF!,9,FALSE)</f>
        <v>#REF!</v>
      </c>
      <c r="H5291" s="52">
        <v>900175</v>
      </c>
      <c r="I5291" s="51" t="s">
        <v>2363</v>
      </c>
      <c r="J5291" s="53">
        <v>9.5</v>
      </c>
      <c r="K5291" s="53">
        <v>8.7297060000000002</v>
      </c>
      <c r="L5291" s="53">
        <v>7.9698470282258063</v>
      </c>
      <c r="M5291" s="53">
        <v>7.9698470147849472</v>
      </c>
      <c r="N5291" s="53">
        <f t="shared" si="415"/>
        <v>5929.5661790000004</v>
      </c>
      <c r="O5291" s="53" t="e">
        <f>VLOOKUP(E5291,#REF!,29,FALSE)</f>
        <v>#REF!</v>
      </c>
      <c r="P5291" s="53" t="e">
        <f t="shared" si="416"/>
        <v>#REF!</v>
      </c>
      <c r="Q5291" s="53">
        <v>1.3440859875509074E-8</v>
      </c>
    </row>
    <row r="5292" spans="1:17">
      <c r="A5292" s="51" t="s">
        <v>5399</v>
      </c>
      <c r="B5292" s="51">
        <f t="shared" si="412"/>
        <v>7</v>
      </c>
      <c r="C5292" s="51">
        <f t="shared" si="413"/>
        <v>744</v>
      </c>
      <c r="D5292" s="51" t="s">
        <v>2360</v>
      </c>
      <c r="E5292" s="54" t="str">
        <f t="shared" si="414"/>
        <v>031817</v>
      </c>
      <c r="F5292" s="51" t="e">
        <f>VLOOKUP(E5292,#REF!,8,FALSE)</f>
        <v>#REF!</v>
      </c>
      <c r="G5292" s="51" t="e">
        <f>VLOOKUP(E5292,#REF!,9,FALSE)</f>
        <v>#REF!</v>
      </c>
      <c r="H5292" s="52">
        <v>900736</v>
      </c>
      <c r="I5292" s="51" t="s">
        <v>2361</v>
      </c>
      <c r="J5292" s="53">
        <v>10.199999999999999</v>
      </c>
      <c r="K5292" s="53">
        <v>9.1000010000000007</v>
      </c>
      <c r="L5292" s="53">
        <v>9.6483424018817203</v>
      </c>
      <c r="M5292" s="53">
        <v>9.648342434139785</v>
      </c>
      <c r="N5292" s="53">
        <f t="shared" si="415"/>
        <v>7178.366771</v>
      </c>
      <c r="O5292" s="53" t="e">
        <f>VLOOKUP(E5292,#REF!,29,FALSE)</f>
        <v>#REF!</v>
      </c>
      <c r="P5292" s="53" t="e">
        <f t="shared" si="416"/>
        <v>#REF!</v>
      </c>
      <c r="Q5292" s="53">
        <v>0</v>
      </c>
    </row>
    <row r="5293" spans="1:17">
      <c r="A5293" s="51" t="s">
        <v>5399</v>
      </c>
      <c r="B5293" s="51">
        <f t="shared" si="412"/>
        <v>7</v>
      </c>
      <c r="C5293" s="51">
        <f t="shared" si="413"/>
        <v>744</v>
      </c>
      <c r="D5293" s="51" t="s">
        <v>2668</v>
      </c>
      <c r="E5293" s="54" t="str">
        <f t="shared" si="414"/>
        <v>030094</v>
      </c>
      <c r="F5293" s="51" t="e">
        <f>VLOOKUP(E5293,#REF!,8,FALSE)</f>
        <v>#REF!</v>
      </c>
      <c r="G5293" s="51" t="e">
        <f>VLOOKUP(E5293,#REF!,9,FALSE)</f>
        <v>#REF!</v>
      </c>
      <c r="H5293" s="52">
        <v>8686</v>
      </c>
      <c r="I5293" s="51" t="s">
        <v>2667</v>
      </c>
      <c r="J5293" s="53">
        <v>17.899999999999999</v>
      </c>
      <c r="K5293" s="53">
        <v>9.3000050000000005</v>
      </c>
      <c r="L5293" s="53">
        <v>28.064766606182797</v>
      </c>
      <c r="M5293" s="53">
        <v>8.5132330266722462</v>
      </c>
      <c r="N5293" s="53">
        <f t="shared" si="415"/>
        <v>6333.8453718441515</v>
      </c>
      <c r="O5293" s="53" t="e">
        <f>VLOOKUP(E5293,#REF!,29,FALSE)</f>
        <v>#REF!</v>
      </c>
      <c r="P5293" s="53" t="e">
        <f t="shared" si="416"/>
        <v>#REF!</v>
      </c>
      <c r="Q5293" s="53">
        <v>19.551533579510551</v>
      </c>
    </row>
    <row r="5294" spans="1:17">
      <c r="A5294" s="51" t="s">
        <v>5399</v>
      </c>
      <c r="B5294" s="51">
        <f t="shared" si="412"/>
        <v>7</v>
      </c>
      <c r="C5294" s="51">
        <f t="shared" si="413"/>
        <v>744</v>
      </c>
      <c r="D5294" s="51" t="s">
        <v>2448</v>
      </c>
      <c r="E5294" s="54" t="str">
        <f t="shared" si="414"/>
        <v>032320</v>
      </c>
      <c r="F5294" s="51" t="e">
        <f>VLOOKUP(E5294,#REF!,8,FALSE)</f>
        <v>#REF!</v>
      </c>
      <c r="G5294" s="51" t="e">
        <f>VLOOKUP(E5294,#REF!,9,FALSE)</f>
        <v>#REF!</v>
      </c>
      <c r="H5294" s="52">
        <v>909384</v>
      </c>
      <c r="I5294" s="51" t="s">
        <v>5009</v>
      </c>
      <c r="J5294" s="53">
        <v>8.4</v>
      </c>
      <c r="K5294" s="53">
        <v>8.4</v>
      </c>
      <c r="L5294" s="53">
        <v>6.9631631438172041</v>
      </c>
      <c r="M5294" s="53">
        <v>6.9631631438172041</v>
      </c>
      <c r="N5294" s="53">
        <f t="shared" si="415"/>
        <v>5180.5933789999999</v>
      </c>
      <c r="O5294" s="53" t="e">
        <f>VLOOKUP(E5294,#REF!,29,FALSE)</f>
        <v>#REF!</v>
      </c>
      <c r="P5294" s="53" t="e">
        <f t="shared" si="416"/>
        <v>#REF!</v>
      </c>
      <c r="Q5294" s="53">
        <v>0</v>
      </c>
    </row>
    <row r="5295" spans="1:17">
      <c r="A5295" s="51" t="s">
        <v>5399</v>
      </c>
      <c r="B5295" s="51">
        <f t="shared" si="412"/>
        <v>7</v>
      </c>
      <c r="C5295" s="51">
        <f t="shared" si="413"/>
        <v>744</v>
      </c>
      <c r="D5295" s="51" t="s">
        <v>2457</v>
      </c>
      <c r="E5295" s="54" t="str">
        <f t="shared" si="414"/>
        <v>032322</v>
      </c>
      <c r="F5295" s="51" t="e">
        <f>VLOOKUP(E5295,#REF!,8,FALSE)</f>
        <v>#REF!</v>
      </c>
      <c r="G5295" s="51" t="e">
        <f>VLOOKUP(E5295,#REF!,9,FALSE)</f>
        <v>#REF!</v>
      </c>
      <c r="H5295" s="52">
        <v>909832</v>
      </c>
      <c r="I5295" s="51" t="s">
        <v>5010</v>
      </c>
      <c r="J5295" s="53">
        <v>8.4</v>
      </c>
      <c r="K5295" s="53">
        <v>8.4</v>
      </c>
      <c r="L5295" s="53">
        <v>6.8842203427419362</v>
      </c>
      <c r="M5295" s="53">
        <v>6.8842203427419362</v>
      </c>
      <c r="N5295" s="53">
        <f t="shared" si="415"/>
        <v>5121.8599350000004</v>
      </c>
      <c r="O5295" s="53" t="e">
        <f>VLOOKUP(E5295,#REF!,29,FALSE)</f>
        <v>#REF!</v>
      </c>
      <c r="P5295" s="53" t="e">
        <f t="shared" si="416"/>
        <v>#REF!</v>
      </c>
      <c r="Q5295" s="53">
        <v>0</v>
      </c>
    </row>
    <row r="5296" spans="1:17">
      <c r="A5296" s="51" t="s">
        <v>5399</v>
      </c>
      <c r="B5296" s="51">
        <f t="shared" si="412"/>
        <v>7</v>
      </c>
      <c r="C5296" s="51">
        <f t="shared" si="413"/>
        <v>744</v>
      </c>
      <c r="D5296" s="51" t="s">
        <v>2442</v>
      </c>
      <c r="E5296" s="54" t="str">
        <f t="shared" si="414"/>
        <v>032316</v>
      </c>
      <c r="F5296" s="51" t="e">
        <f>VLOOKUP(E5296,#REF!,8,FALSE)</f>
        <v>#REF!</v>
      </c>
      <c r="G5296" s="51" t="e">
        <f>VLOOKUP(E5296,#REF!,9,FALSE)</f>
        <v>#REF!</v>
      </c>
      <c r="H5296" s="52">
        <v>909288</v>
      </c>
      <c r="I5296" s="51" t="s">
        <v>5011</v>
      </c>
      <c r="J5296" s="53">
        <v>8.4</v>
      </c>
      <c r="K5296" s="53">
        <v>8.4</v>
      </c>
      <c r="L5296" s="53">
        <v>7.0440786841397856</v>
      </c>
      <c r="M5296" s="53">
        <v>7.0440786841397856</v>
      </c>
      <c r="N5296" s="53">
        <f t="shared" si="415"/>
        <v>5240.7945410000002</v>
      </c>
      <c r="O5296" s="53" t="e">
        <f>VLOOKUP(E5296,#REF!,29,FALSE)</f>
        <v>#REF!</v>
      </c>
      <c r="P5296" s="53" t="e">
        <f t="shared" si="416"/>
        <v>#REF!</v>
      </c>
      <c r="Q5296" s="53">
        <v>0</v>
      </c>
    </row>
    <row r="5297" spans="1:17">
      <c r="A5297" s="51" t="s">
        <v>5399</v>
      </c>
      <c r="B5297" s="51">
        <f t="shared" si="412"/>
        <v>7</v>
      </c>
      <c r="C5297" s="51">
        <f t="shared" si="413"/>
        <v>744</v>
      </c>
      <c r="D5297" s="51" t="s">
        <v>2440</v>
      </c>
      <c r="E5297" s="54" t="str">
        <f t="shared" si="414"/>
        <v>032317</v>
      </c>
      <c r="F5297" s="51" t="e">
        <f>VLOOKUP(E5297,#REF!,8,FALSE)</f>
        <v>#REF!</v>
      </c>
      <c r="G5297" s="51" t="e">
        <f>VLOOKUP(E5297,#REF!,9,FALSE)</f>
        <v>#REF!</v>
      </c>
      <c r="H5297" s="52">
        <v>909306</v>
      </c>
      <c r="I5297" s="51" t="s">
        <v>5012</v>
      </c>
      <c r="J5297" s="53">
        <v>8.4</v>
      </c>
      <c r="K5297" s="53">
        <v>8.4</v>
      </c>
      <c r="L5297" s="53">
        <v>6.4872850779569902</v>
      </c>
      <c r="M5297" s="53">
        <v>6.4872850779569902</v>
      </c>
      <c r="N5297" s="53">
        <f t="shared" si="415"/>
        <v>4826.5400980000004</v>
      </c>
      <c r="O5297" s="53" t="e">
        <f>VLOOKUP(E5297,#REF!,29,FALSE)</f>
        <v>#REF!</v>
      </c>
      <c r="P5297" s="53" t="e">
        <f t="shared" si="416"/>
        <v>#REF!</v>
      </c>
      <c r="Q5297" s="53">
        <v>0</v>
      </c>
    </row>
    <row r="5298" spans="1:17">
      <c r="A5298" s="51" t="s">
        <v>5399</v>
      </c>
      <c r="B5298" s="51">
        <f t="shared" si="412"/>
        <v>7</v>
      </c>
      <c r="C5298" s="51">
        <f t="shared" si="413"/>
        <v>744</v>
      </c>
      <c r="D5298" s="51" t="s">
        <v>2444</v>
      </c>
      <c r="E5298" s="54" t="str">
        <f t="shared" si="414"/>
        <v>032318</v>
      </c>
      <c r="F5298" s="51" t="e">
        <f>VLOOKUP(E5298,#REF!,8,FALSE)</f>
        <v>#REF!</v>
      </c>
      <c r="G5298" s="51" t="e">
        <f>VLOOKUP(E5298,#REF!,9,FALSE)</f>
        <v>#REF!</v>
      </c>
      <c r="H5298" s="52">
        <v>909289</v>
      </c>
      <c r="I5298" s="51" t="s">
        <v>5013</v>
      </c>
      <c r="J5298" s="53">
        <v>8.4</v>
      </c>
      <c r="K5298" s="53">
        <v>8.4</v>
      </c>
      <c r="L5298" s="53">
        <v>6.0746376774193545</v>
      </c>
      <c r="M5298" s="53">
        <v>6.0746376774193545</v>
      </c>
      <c r="N5298" s="53">
        <f t="shared" si="415"/>
        <v>4519.5304319999996</v>
      </c>
      <c r="O5298" s="53" t="e">
        <f>VLOOKUP(E5298,#REF!,29,FALSE)</f>
        <v>#REF!</v>
      </c>
      <c r="P5298" s="53" t="e">
        <f t="shared" si="416"/>
        <v>#REF!</v>
      </c>
      <c r="Q5298" s="53">
        <v>0</v>
      </c>
    </row>
    <row r="5299" spans="1:17">
      <c r="A5299" s="51" t="s">
        <v>5399</v>
      </c>
      <c r="B5299" s="51">
        <f t="shared" si="412"/>
        <v>7</v>
      </c>
      <c r="C5299" s="51">
        <f t="shared" si="413"/>
        <v>744</v>
      </c>
      <c r="D5299" s="51" t="s">
        <v>2446</v>
      </c>
      <c r="E5299" s="54" t="str">
        <f t="shared" si="414"/>
        <v>032319</v>
      </c>
      <c r="F5299" s="51" t="e">
        <f>VLOOKUP(E5299,#REF!,8,FALSE)</f>
        <v>#REF!</v>
      </c>
      <c r="G5299" s="51" t="e">
        <f>VLOOKUP(E5299,#REF!,9,FALSE)</f>
        <v>#REF!</v>
      </c>
      <c r="H5299" s="52">
        <v>909833</v>
      </c>
      <c r="I5299" s="51" t="s">
        <v>5014</v>
      </c>
      <c r="J5299" s="53">
        <v>8.4</v>
      </c>
      <c r="K5299" s="53">
        <v>8.4</v>
      </c>
      <c r="L5299" s="53">
        <v>6.9138055981182793</v>
      </c>
      <c r="M5299" s="53">
        <v>6.9138055981182793</v>
      </c>
      <c r="N5299" s="53">
        <f t="shared" si="415"/>
        <v>5143.871365</v>
      </c>
      <c r="O5299" s="53" t="e">
        <f>VLOOKUP(E5299,#REF!,29,FALSE)</f>
        <v>#REF!</v>
      </c>
      <c r="P5299" s="53" t="e">
        <f t="shared" si="416"/>
        <v>#REF!</v>
      </c>
      <c r="Q5299" s="53">
        <v>0</v>
      </c>
    </row>
    <row r="5300" spans="1:17">
      <c r="A5300" s="51" t="s">
        <v>5399</v>
      </c>
      <c r="B5300" s="51">
        <f t="shared" si="412"/>
        <v>7</v>
      </c>
      <c r="C5300" s="51">
        <f t="shared" si="413"/>
        <v>744</v>
      </c>
      <c r="D5300" s="51" t="s">
        <v>2450</v>
      </c>
      <c r="E5300" s="54" t="str">
        <f t="shared" si="414"/>
        <v>032321</v>
      </c>
      <c r="F5300" s="51" t="e">
        <f>VLOOKUP(E5300,#REF!,8,FALSE)</f>
        <v>#REF!</v>
      </c>
      <c r="G5300" s="51" t="e">
        <f>VLOOKUP(E5300,#REF!,9,FALSE)</f>
        <v>#REF!</v>
      </c>
      <c r="H5300" s="52">
        <v>909385</v>
      </c>
      <c r="I5300" s="51" t="s">
        <v>5015</v>
      </c>
      <c r="J5300" s="53">
        <v>8.4</v>
      </c>
      <c r="K5300" s="53">
        <v>8.4</v>
      </c>
      <c r="L5300" s="53">
        <v>6.9596066182795697</v>
      </c>
      <c r="M5300" s="53">
        <v>6.9596066182795697</v>
      </c>
      <c r="N5300" s="53">
        <f t="shared" si="415"/>
        <v>5177.9473239999998</v>
      </c>
      <c r="O5300" s="53" t="e">
        <f>VLOOKUP(E5300,#REF!,29,FALSE)</f>
        <v>#REF!</v>
      </c>
      <c r="P5300" s="53" t="e">
        <f t="shared" si="416"/>
        <v>#REF!</v>
      </c>
      <c r="Q5300" s="53">
        <v>0</v>
      </c>
    </row>
    <row r="5301" spans="1:17">
      <c r="A5301" s="51" t="s">
        <v>5399</v>
      </c>
      <c r="B5301" s="51">
        <f t="shared" si="412"/>
        <v>7</v>
      </c>
      <c r="C5301" s="51">
        <f t="shared" si="413"/>
        <v>744</v>
      </c>
      <c r="D5301" s="51" t="s">
        <v>2665</v>
      </c>
      <c r="E5301" s="54" t="str">
        <f t="shared" si="414"/>
        <v>028112</v>
      </c>
      <c r="F5301" s="51" t="e">
        <f>VLOOKUP(E5301,#REF!,8,FALSE)</f>
        <v>#REF!</v>
      </c>
      <c r="G5301" s="51" t="e">
        <f>VLOOKUP(E5301,#REF!,9,FALSE)</f>
        <v>#REF!</v>
      </c>
      <c r="H5301" s="52">
        <v>545</v>
      </c>
      <c r="I5301" s="51" t="s">
        <v>5016</v>
      </c>
      <c r="J5301" s="53">
        <v>16.600000000000001</v>
      </c>
      <c r="K5301" s="53">
        <v>15.300022999999999</v>
      </c>
      <c r="L5301" s="53">
        <v>22.574183572580644</v>
      </c>
      <c r="M5301" s="53">
        <v>22.574183572580644</v>
      </c>
      <c r="N5301" s="53">
        <f t="shared" si="415"/>
        <v>16795.192577999998</v>
      </c>
      <c r="O5301" s="53" t="e">
        <f>VLOOKUP(E5301,#REF!,29,FALSE)</f>
        <v>#REF!</v>
      </c>
      <c r="P5301" s="53" t="e">
        <f t="shared" si="416"/>
        <v>#REF!</v>
      </c>
      <c r="Q5301" s="53">
        <v>0</v>
      </c>
    </row>
    <row r="5302" spans="1:17">
      <c r="A5302" s="51" t="s">
        <v>5399</v>
      </c>
      <c r="B5302" s="51">
        <f t="shared" si="412"/>
        <v>7</v>
      </c>
      <c r="C5302" s="51">
        <f t="shared" si="413"/>
        <v>744</v>
      </c>
      <c r="D5302" s="51" t="s">
        <v>662</v>
      </c>
      <c r="E5302" s="54" t="str">
        <f t="shared" si="414"/>
        <v>030043</v>
      </c>
      <c r="F5302" s="51" t="e">
        <f>VLOOKUP(E5302,#REF!,8,FALSE)</f>
        <v>#REF!</v>
      </c>
      <c r="G5302" s="51" t="e">
        <f>VLOOKUP(E5302,#REF!,9,FALSE)</f>
        <v>#REF!</v>
      </c>
      <c r="H5302" s="52">
        <v>8638</v>
      </c>
      <c r="I5302" s="51" t="s">
        <v>5017</v>
      </c>
      <c r="J5302" s="53">
        <v>32</v>
      </c>
      <c r="K5302" s="53">
        <v>34</v>
      </c>
      <c r="L5302" s="53">
        <v>57.221206302419361</v>
      </c>
      <c r="M5302" s="53">
        <v>57.221206302419361</v>
      </c>
      <c r="N5302" s="53">
        <f t="shared" si="415"/>
        <v>42572.577489000003</v>
      </c>
      <c r="O5302" s="53" t="e">
        <f>VLOOKUP(E5302,#REF!,29,FALSE)</f>
        <v>#REF!</v>
      </c>
      <c r="P5302" s="53" t="e">
        <f t="shared" si="416"/>
        <v>#REF!</v>
      </c>
      <c r="Q5302" s="53">
        <v>0</v>
      </c>
    </row>
    <row r="5303" spans="1:17">
      <c r="A5303" s="51" t="s">
        <v>5399</v>
      </c>
      <c r="B5303" s="51">
        <f t="shared" si="412"/>
        <v>7</v>
      </c>
      <c r="C5303" s="51">
        <f t="shared" si="413"/>
        <v>744</v>
      </c>
      <c r="D5303" s="51" t="s">
        <v>2224</v>
      </c>
      <c r="E5303" s="54" t="str">
        <f t="shared" si="414"/>
        <v>031802</v>
      </c>
      <c r="F5303" s="51" t="e">
        <f>VLOOKUP(E5303,#REF!,8,FALSE)</f>
        <v>#REF!</v>
      </c>
      <c r="G5303" s="51" t="e">
        <f>VLOOKUP(E5303,#REF!,9,FALSE)</f>
        <v>#REF!</v>
      </c>
      <c r="H5303" s="52">
        <v>909109</v>
      </c>
      <c r="I5303" s="51" t="s">
        <v>5018</v>
      </c>
      <c r="J5303" s="53">
        <v>11.4</v>
      </c>
      <c r="K5303" s="53">
        <v>11.399997000000001</v>
      </c>
      <c r="L5303" s="53">
        <v>17.007669928763441</v>
      </c>
      <c r="M5303" s="53">
        <v>17.00766990860215</v>
      </c>
      <c r="N5303" s="53">
        <f t="shared" si="415"/>
        <v>12653.706412</v>
      </c>
      <c r="O5303" s="53" t="e">
        <f>VLOOKUP(E5303,#REF!,29,FALSE)</f>
        <v>#REF!</v>
      </c>
      <c r="P5303" s="53" t="e">
        <f t="shared" si="416"/>
        <v>#REF!</v>
      </c>
      <c r="Q5303" s="53">
        <v>2.0161289813263614E-8</v>
      </c>
    </row>
    <row r="5304" spans="1:17">
      <c r="A5304" s="51" t="s">
        <v>5399</v>
      </c>
      <c r="B5304" s="51">
        <f t="shared" si="412"/>
        <v>7</v>
      </c>
      <c r="C5304" s="51">
        <f t="shared" si="413"/>
        <v>744</v>
      </c>
      <c r="D5304" s="51" t="s">
        <v>1611</v>
      </c>
      <c r="E5304" s="54" t="str">
        <f t="shared" si="414"/>
        <v>030902</v>
      </c>
      <c r="F5304" s="51" t="e">
        <f>VLOOKUP(E5304,#REF!,8,FALSE)</f>
        <v>#REF!</v>
      </c>
      <c r="G5304" s="51" t="e">
        <f>VLOOKUP(E5304,#REF!,9,FALSE)</f>
        <v>#REF!</v>
      </c>
      <c r="H5304" s="52">
        <v>889873</v>
      </c>
      <c r="I5304" s="51" t="s">
        <v>5019</v>
      </c>
      <c r="J5304" s="53">
        <v>13.1</v>
      </c>
      <c r="K5304" s="53">
        <v>12.100001000000001</v>
      </c>
      <c r="L5304" s="53">
        <v>10.753756049731184</v>
      </c>
      <c r="M5304" s="53">
        <v>10.255933881720431</v>
      </c>
      <c r="N5304" s="53">
        <f t="shared" si="415"/>
        <v>7630.4148080000004</v>
      </c>
      <c r="O5304" s="53" t="e">
        <f>VLOOKUP(E5304,#REF!,29,FALSE)</f>
        <v>#REF!</v>
      </c>
      <c r="P5304" s="53" t="e">
        <f t="shared" si="416"/>
        <v>#REF!</v>
      </c>
      <c r="Q5304" s="53">
        <v>0.49782216801075252</v>
      </c>
    </row>
    <row r="5305" spans="1:17">
      <c r="A5305" s="51" t="s">
        <v>5399</v>
      </c>
      <c r="B5305" s="51">
        <f t="shared" si="412"/>
        <v>7</v>
      </c>
      <c r="C5305" s="51">
        <f t="shared" si="413"/>
        <v>744</v>
      </c>
      <c r="D5305" s="51" t="s">
        <v>1619</v>
      </c>
      <c r="E5305" s="54" t="str">
        <f t="shared" si="414"/>
        <v>030914</v>
      </c>
      <c r="F5305" s="51" t="e">
        <f>VLOOKUP(E5305,#REF!,8,FALSE)</f>
        <v>#REF!</v>
      </c>
      <c r="G5305" s="51" t="e">
        <f>VLOOKUP(E5305,#REF!,9,FALSE)</f>
        <v>#REF!</v>
      </c>
      <c r="H5305" s="52">
        <v>889874</v>
      </c>
      <c r="I5305" s="51" t="s">
        <v>5020</v>
      </c>
      <c r="J5305" s="53">
        <v>11.8</v>
      </c>
      <c r="K5305" s="53">
        <v>11.4</v>
      </c>
      <c r="L5305" s="53">
        <v>10.888215782258065</v>
      </c>
      <c r="M5305" s="53">
        <v>10.86126650672043</v>
      </c>
      <c r="N5305" s="53">
        <f t="shared" si="415"/>
        <v>8080.7822809999998</v>
      </c>
      <c r="O5305" s="53" t="e">
        <f>VLOOKUP(E5305,#REF!,29,FALSE)</f>
        <v>#REF!</v>
      </c>
      <c r="P5305" s="53" t="e">
        <f t="shared" si="416"/>
        <v>#REF!</v>
      </c>
      <c r="Q5305" s="53">
        <v>2.6949275537634838E-2</v>
      </c>
    </row>
    <row r="5306" spans="1:17">
      <c r="A5306" s="51" t="s">
        <v>5399</v>
      </c>
      <c r="B5306" s="51">
        <f t="shared" si="412"/>
        <v>7</v>
      </c>
      <c r="C5306" s="51">
        <f t="shared" si="413"/>
        <v>744</v>
      </c>
      <c r="D5306" s="51" t="s">
        <v>1188</v>
      </c>
      <c r="E5306" s="54" t="str">
        <f t="shared" si="414"/>
        <v>030660</v>
      </c>
      <c r="F5306" s="51" t="e">
        <f>VLOOKUP(E5306,#REF!,8,FALSE)</f>
        <v>#REF!</v>
      </c>
      <c r="G5306" s="51" t="e">
        <f>VLOOKUP(E5306,#REF!,9,FALSE)</f>
        <v>#REF!</v>
      </c>
      <c r="H5306" s="52">
        <v>890670</v>
      </c>
      <c r="I5306" s="51" t="s">
        <v>5021</v>
      </c>
      <c r="J5306" s="53">
        <v>6.6</v>
      </c>
      <c r="K5306" s="53">
        <v>7.5000030000000004</v>
      </c>
      <c r="L5306" s="53">
        <v>8.147925069892473</v>
      </c>
      <c r="M5306" s="53">
        <v>8.1479251209677432</v>
      </c>
      <c r="N5306" s="53">
        <f t="shared" si="415"/>
        <v>6062.0562900000014</v>
      </c>
      <c r="O5306" s="53" t="e">
        <f>VLOOKUP(E5306,#REF!,29,FALSE)</f>
        <v>#REF!</v>
      </c>
      <c r="P5306" s="53" t="e">
        <f t="shared" si="416"/>
        <v>#REF!</v>
      </c>
      <c r="Q5306" s="53">
        <v>0</v>
      </c>
    </row>
    <row r="5307" spans="1:17">
      <c r="A5307" s="51" t="s">
        <v>5399</v>
      </c>
      <c r="B5307" s="51">
        <f t="shared" si="412"/>
        <v>7</v>
      </c>
      <c r="C5307" s="51">
        <f t="shared" si="413"/>
        <v>744</v>
      </c>
      <c r="D5307" s="51" t="s">
        <v>481</v>
      </c>
      <c r="E5307" s="54" t="str">
        <f t="shared" si="414"/>
        <v>029717</v>
      </c>
      <c r="F5307" s="51" t="e">
        <f>VLOOKUP(E5307,#REF!,8,FALSE)</f>
        <v>#REF!</v>
      </c>
      <c r="G5307" s="51" t="e">
        <f>VLOOKUP(E5307,#REF!,9,FALSE)</f>
        <v>#REF!</v>
      </c>
      <c r="H5307" s="52">
        <v>8492</v>
      </c>
      <c r="I5307" s="51" t="s">
        <v>5022</v>
      </c>
      <c r="J5307" s="53">
        <v>12.6</v>
      </c>
      <c r="K5307" s="53">
        <v>18.999998999999999</v>
      </c>
      <c r="L5307" s="53">
        <v>22.336971337365593</v>
      </c>
      <c r="M5307" s="53">
        <v>22.336971368279571</v>
      </c>
      <c r="N5307" s="53">
        <f t="shared" si="415"/>
        <v>16618.706698000002</v>
      </c>
      <c r="O5307" s="53" t="e">
        <f>VLOOKUP(E5307,#REF!,29,FALSE)</f>
        <v>#REF!</v>
      </c>
      <c r="P5307" s="53" t="e">
        <f t="shared" si="416"/>
        <v>#REF!</v>
      </c>
      <c r="Q5307" s="53">
        <v>0</v>
      </c>
    </row>
    <row r="5308" spans="1:17">
      <c r="A5308" s="51" t="s">
        <v>5399</v>
      </c>
      <c r="B5308" s="51">
        <f t="shared" si="412"/>
        <v>7</v>
      </c>
      <c r="C5308" s="51">
        <f t="shared" si="413"/>
        <v>744</v>
      </c>
      <c r="D5308" s="51" t="s">
        <v>2480</v>
      </c>
      <c r="E5308" s="54" t="str">
        <f t="shared" si="414"/>
        <v>032349</v>
      </c>
      <c r="F5308" s="51" t="e">
        <f>VLOOKUP(E5308,#REF!,8,FALSE)</f>
        <v>#REF!</v>
      </c>
      <c r="G5308" s="51" t="e">
        <f>VLOOKUP(E5308,#REF!,9,FALSE)</f>
        <v>#REF!</v>
      </c>
      <c r="H5308" s="52">
        <v>909502</v>
      </c>
      <c r="I5308" s="51" t="s">
        <v>5023</v>
      </c>
      <c r="J5308" s="53">
        <v>11.7</v>
      </c>
      <c r="K5308" s="53">
        <v>11.7</v>
      </c>
      <c r="L5308" s="53">
        <v>18.607192198924732</v>
      </c>
      <c r="M5308" s="53">
        <v>18.607192198924732</v>
      </c>
      <c r="N5308" s="53">
        <f t="shared" si="415"/>
        <v>13843.750996000001</v>
      </c>
      <c r="O5308" s="53" t="e">
        <f>VLOOKUP(E5308,#REF!,29,FALSE)</f>
        <v>#REF!</v>
      </c>
      <c r="P5308" s="53" t="e">
        <f t="shared" si="416"/>
        <v>#REF!</v>
      </c>
      <c r="Q5308" s="53">
        <v>0</v>
      </c>
    </row>
    <row r="5309" spans="1:17">
      <c r="A5309" s="51" t="s">
        <v>5399</v>
      </c>
      <c r="B5309" s="51">
        <f t="shared" si="412"/>
        <v>7</v>
      </c>
      <c r="C5309" s="51">
        <f t="shared" si="413"/>
        <v>744</v>
      </c>
      <c r="D5309" s="51" t="s">
        <v>2482</v>
      </c>
      <c r="E5309" s="54" t="str">
        <f t="shared" si="414"/>
        <v>032350</v>
      </c>
      <c r="F5309" s="51" t="e">
        <f>VLOOKUP(E5309,#REF!,8,FALSE)</f>
        <v>#REF!</v>
      </c>
      <c r="G5309" s="51" t="e">
        <f>VLOOKUP(E5309,#REF!,9,FALSE)</f>
        <v>#REF!</v>
      </c>
      <c r="H5309" s="52">
        <v>909543</v>
      </c>
      <c r="I5309" s="51" t="s">
        <v>5024</v>
      </c>
      <c r="J5309" s="53">
        <v>13.2</v>
      </c>
      <c r="K5309" s="53">
        <v>13.2</v>
      </c>
      <c r="L5309" s="53">
        <v>18.273908291666668</v>
      </c>
      <c r="M5309" s="53">
        <v>18.273908291666668</v>
      </c>
      <c r="N5309" s="53">
        <f t="shared" si="415"/>
        <v>13595.787769</v>
      </c>
      <c r="O5309" s="53" t="e">
        <f>VLOOKUP(E5309,#REF!,29,FALSE)</f>
        <v>#REF!</v>
      </c>
      <c r="P5309" s="53" t="e">
        <f t="shared" si="416"/>
        <v>#REF!</v>
      </c>
      <c r="Q5309" s="53">
        <v>0</v>
      </c>
    </row>
    <row r="5310" spans="1:17">
      <c r="A5310" s="51" t="s">
        <v>5399</v>
      </c>
      <c r="B5310" s="51">
        <f t="shared" si="412"/>
        <v>7</v>
      </c>
      <c r="C5310" s="51">
        <f t="shared" si="413"/>
        <v>744</v>
      </c>
      <c r="D5310" s="51" t="s">
        <v>2484</v>
      </c>
      <c r="E5310" s="54" t="str">
        <f t="shared" si="414"/>
        <v>032351</v>
      </c>
      <c r="F5310" s="51" t="e">
        <f>VLOOKUP(E5310,#REF!,8,FALSE)</f>
        <v>#REF!</v>
      </c>
      <c r="G5310" s="51" t="e">
        <f>VLOOKUP(E5310,#REF!,9,FALSE)</f>
        <v>#REF!</v>
      </c>
      <c r="H5310" s="52">
        <v>909544</v>
      </c>
      <c r="I5310" s="51" t="s">
        <v>5025</v>
      </c>
      <c r="J5310" s="53">
        <v>10.8</v>
      </c>
      <c r="K5310" s="53">
        <v>10.8</v>
      </c>
      <c r="L5310" s="53">
        <v>18.00959446639785</v>
      </c>
      <c r="M5310" s="53">
        <v>18.00959446639785</v>
      </c>
      <c r="N5310" s="53">
        <f t="shared" si="415"/>
        <v>13399.138283</v>
      </c>
      <c r="O5310" s="53" t="e">
        <f>VLOOKUP(E5310,#REF!,29,FALSE)</f>
        <v>#REF!</v>
      </c>
      <c r="P5310" s="53" t="e">
        <f t="shared" si="416"/>
        <v>#REF!</v>
      </c>
      <c r="Q5310" s="53">
        <v>0</v>
      </c>
    </row>
    <row r="5311" spans="1:17">
      <c r="A5311" s="51" t="s">
        <v>5399</v>
      </c>
      <c r="B5311" s="51">
        <f t="shared" si="412"/>
        <v>7</v>
      </c>
      <c r="C5311" s="51">
        <f t="shared" si="413"/>
        <v>744</v>
      </c>
      <c r="D5311" s="51" t="s">
        <v>477</v>
      </c>
      <c r="E5311" s="54" t="str">
        <f t="shared" si="414"/>
        <v>029718</v>
      </c>
      <c r="F5311" s="51" t="e">
        <f>VLOOKUP(E5311,#REF!,8,FALSE)</f>
        <v>#REF!</v>
      </c>
      <c r="G5311" s="51" t="e">
        <f>VLOOKUP(E5311,#REF!,9,FALSE)</f>
        <v>#REF!</v>
      </c>
      <c r="H5311" s="52">
        <v>8470</v>
      </c>
      <c r="I5311" s="51" t="s">
        <v>5026</v>
      </c>
      <c r="J5311" s="53">
        <v>23.8</v>
      </c>
      <c r="K5311" s="53">
        <v>21.999998999999999</v>
      </c>
      <c r="L5311" s="53">
        <v>44.576977892473117</v>
      </c>
      <c r="M5311" s="53">
        <v>41.205607923387099</v>
      </c>
      <c r="N5311" s="53">
        <f t="shared" si="415"/>
        <v>30656.972295000003</v>
      </c>
      <c r="O5311" s="53" t="e">
        <f>VLOOKUP(E5311,#REF!,29,FALSE)</f>
        <v>#REF!</v>
      </c>
      <c r="P5311" s="53" t="e">
        <f t="shared" si="416"/>
        <v>#REF!</v>
      </c>
      <c r="Q5311" s="53">
        <v>3.3713699690860199</v>
      </c>
    </row>
    <row r="5312" spans="1:17">
      <c r="A5312" s="51" t="s">
        <v>5399</v>
      </c>
      <c r="B5312" s="51">
        <f t="shared" si="412"/>
        <v>7</v>
      </c>
      <c r="C5312" s="51">
        <f t="shared" si="413"/>
        <v>744</v>
      </c>
      <c r="D5312" s="51" t="s">
        <v>930</v>
      </c>
      <c r="E5312" s="54" t="str">
        <f t="shared" si="414"/>
        <v>030317</v>
      </c>
      <c r="F5312" s="51" t="e">
        <f>VLOOKUP(E5312,#REF!,8,FALSE)</f>
        <v>#REF!</v>
      </c>
      <c r="G5312" s="51" t="e">
        <f>VLOOKUP(E5312,#REF!,9,FALSE)</f>
        <v>#REF!</v>
      </c>
      <c r="H5312" s="52">
        <v>20025</v>
      </c>
      <c r="I5312" s="51" t="s">
        <v>5027</v>
      </c>
      <c r="J5312" s="53">
        <v>10.94</v>
      </c>
      <c r="K5312" s="53">
        <v>10</v>
      </c>
      <c r="L5312" s="53">
        <v>12.119714116935484</v>
      </c>
      <c r="M5312" s="53">
        <v>12.119714116935484</v>
      </c>
      <c r="N5312" s="53">
        <f t="shared" si="415"/>
        <v>9017.0673029999998</v>
      </c>
      <c r="O5312" s="53" t="e">
        <f>VLOOKUP(E5312,#REF!,29,FALSE)</f>
        <v>#REF!</v>
      </c>
      <c r="P5312" s="53" t="e">
        <f t="shared" si="416"/>
        <v>#REF!</v>
      </c>
      <c r="Q5312" s="53">
        <v>0</v>
      </c>
    </row>
    <row r="5313" spans="1:17">
      <c r="A5313" s="51" t="s">
        <v>5399</v>
      </c>
      <c r="B5313" s="51">
        <f t="shared" si="412"/>
        <v>7</v>
      </c>
      <c r="C5313" s="51">
        <f t="shared" si="413"/>
        <v>744</v>
      </c>
      <c r="D5313" s="51" t="s">
        <v>687</v>
      </c>
      <c r="E5313" s="54" t="str">
        <f t="shared" si="414"/>
        <v>030054</v>
      </c>
      <c r="F5313" s="51" t="e">
        <f>VLOOKUP(E5313,#REF!,8,FALSE)</f>
        <v>#REF!</v>
      </c>
      <c r="G5313" s="51" t="e">
        <f>VLOOKUP(E5313,#REF!,9,FALSE)</f>
        <v>#REF!</v>
      </c>
      <c r="H5313" s="52">
        <v>8773</v>
      </c>
      <c r="I5313" s="51" t="s">
        <v>688</v>
      </c>
      <c r="J5313" s="53">
        <v>98.7</v>
      </c>
      <c r="K5313" s="53">
        <v>96.000005000000002</v>
      </c>
      <c r="L5313" s="53">
        <v>197.14129598521507</v>
      </c>
      <c r="M5313" s="53">
        <v>197.14129583736559</v>
      </c>
      <c r="N5313" s="53">
        <f t="shared" si="415"/>
        <v>146673.12410300001</v>
      </c>
      <c r="O5313" s="53" t="e">
        <f>VLOOKUP(E5313,#REF!,29,FALSE)</f>
        <v>#REF!</v>
      </c>
      <c r="P5313" s="53" t="e">
        <f t="shared" si="416"/>
        <v>#REF!</v>
      </c>
      <c r="Q5313" s="53">
        <v>1.4784945374084336E-7</v>
      </c>
    </row>
    <row r="5314" spans="1:17">
      <c r="A5314" s="51" t="s">
        <v>5399</v>
      </c>
      <c r="B5314" s="51">
        <f t="shared" si="412"/>
        <v>7</v>
      </c>
      <c r="C5314" s="51">
        <f t="shared" si="413"/>
        <v>744</v>
      </c>
      <c r="D5314" s="51" t="s">
        <v>1088</v>
      </c>
      <c r="E5314" s="54" t="str">
        <f t="shared" si="414"/>
        <v>030661</v>
      </c>
      <c r="F5314" s="51" t="e">
        <f>VLOOKUP(E5314,#REF!,8,FALSE)</f>
        <v>#REF!</v>
      </c>
      <c r="G5314" s="51" t="e">
        <f>VLOOKUP(E5314,#REF!,9,FALSE)</f>
        <v>#REF!</v>
      </c>
      <c r="H5314" s="52">
        <v>890669</v>
      </c>
      <c r="I5314" s="51" t="s">
        <v>5028</v>
      </c>
      <c r="J5314" s="53">
        <v>8.6999999999999993</v>
      </c>
      <c r="K5314" s="53">
        <v>9.699999</v>
      </c>
      <c r="L5314" s="53">
        <v>10.929759626344087</v>
      </c>
      <c r="M5314" s="53">
        <v>10.929759561827957</v>
      </c>
      <c r="N5314" s="53">
        <f t="shared" si="415"/>
        <v>8131.7411140000004</v>
      </c>
      <c r="O5314" s="53" t="e">
        <f>VLOOKUP(E5314,#REF!,29,FALSE)</f>
        <v>#REF!</v>
      </c>
      <c r="P5314" s="53" t="e">
        <f t="shared" si="416"/>
        <v>#REF!</v>
      </c>
      <c r="Q5314" s="53">
        <v>6.4516128869370498E-8</v>
      </c>
    </row>
    <row r="5315" spans="1:17">
      <c r="A5315" s="51" t="s">
        <v>5399</v>
      </c>
      <c r="B5315" s="51">
        <f t="shared" ref="B5315:B5378" si="417">MONTH(A5315)</f>
        <v>7</v>
      </c>
      <c r="C5315" s="51">
        <f t="shared" ref="C5315:C5378" si="418">VLOOKUP(B5315,T:V,3,FALSE)</f>
        <v>744</v>
      </c>
      <c r="D5315" s="51" t="s">
        <v>1617</v>
      </c>
      <c r="E5315" s="54" t="str">
        <f t="shared" ref="E5315:E5378" si="419">RIGHT(LEFT(D5315,16),6)</f>
        <v>031025</v>
      </c>
      <c r="F5315" s="51" t="e">
        <f>VLOOKUP(E5315,#REF!,8,FALSE)</f>
        <v>#REF!</v>
      </c>
      <c r="G5315" s="51" t="e">
        <f>VLOOKUP(E5315,#REF!,9,FALSE)</f>
        <v>#REF!</v>
      </c>
      <c r="H5315" s="52">
        <v>889898</v>
      </c>
      <c r="I5315" s="51" t="s">
        <v>5029</v>
      </c>
      <c r="J5315" s="53">
        <v>10.9</v>
      </c>
      <c r="K5315" s="53">
        <v>9.6999999999999993</v>
      </c>
      <c r="L5315" s="53">
        <v>13.56901711827957</v>
      </c>
      <c r="M5315" s="53">
        <v>12.4679350577957</v>
      </c>
      <c r="N5315" s="53">
        <f t="shared" ref="N5315:N5378" si="420">M5315*C5315</f>
        <v>9276.1436830000002</v>
      </c>
      <c r="O5315" s="53" t="e">
        <f>VLOOKUP(E5315,#REF!,29,FALSE)</f>
        <v>#REF!</v>
      </c>
      <c r="P5315" s="53" t="e">
        <f t="shared" ref="P5315:P5378" si="421">N5315*O5315</f>
        <v>#REF!</v>
      </c>
      <c r="Q5315" s="53">
        <v>1.1010820604838705</v>
      </c>
    </row>
    <row r="5316" spans="1:17">
      <c r="A5316" s="51" t="s">
        <v>5399</v>
      </c>
      <c r="B5316" s="51">
        <f t="shared" si="417"/>
        <v>7</v>
      </c>
      <c r="C5316" s="51">
        <f t="shared" si="418"/>
        <v>744</v>
      </c>
      <c r="D5316" s="51" t="s">
        <v>1640</v>
      </c>
      <c r="E5316" s="54" t="str">
        <f t="shared" si="419"/>
        <v>031026</v>
      </c>
      <c r="F5316" s="51" t="e">
        <f>VLOOKUP(E5316,#REF!,8,FALSE)</f>
        <v>#REF!</v>
      </c>
      <c r="G5316" s="51" t="e">
        <f>VLOOKUP(E5316,#REF!,9,FALSE)</f>
        <v>#REF!</v>
      </c>
      <c r="H5316" s="52">
        <v>889899</v>
      </c>
      <c r="I5316" s="51" t="s">
        <v>5030</v>
      </c>
      <c r="J5316" s="53">
        <v>9.6999999999999993</v>
      </c>
      <c r="K5316" s="53">
        <v>9</v>
      </c>
      <c r="L5316" s="53">
        <v>11.904935853494623</v>
      </c>
      <c r="M5316" s="53">
        <v>11.405091217741933</v>
      </c>
      <c r="N5316" s="53">
        <f t="shared" si="420"/>
        <v>8485.3878659999991</v>
      </c>
      <c r="O5316" s="53" t="e">
        <f>VLOOKUP(E5316,#REF!,29,FALSE)</f>
        <v>#REF!</v>
      </c>
      <c r="P5316" s="53" t="e">
        <f t="shared" si="421"/>
        <v>#REF!</v>
      </c>
      <c r="Q5316" s="53">
        <v>0.4998446357526885</v>
      </c>
    </row>
    <row r="5317" spans="1:17">
      <c r="A5317" s="51" t="s">
        <v>5399</v>
      </c>
      <c r="B5317" s="51">
        <f t="shared" si="417"/>
        <v>7</v>
      </c>
      <c r="C5317" s="51">
        <f t="shared" si="418"/>
        <v>744</v>
      </c>
      <c r="D5317" s="51" t="s">
        <v>980</v>
      </c>
      <c r="E5317" s="54" t="str">
        <f t="shared" si="419"/>
        <v>030283</v>
      </c>
      <c r="F5317" s="51" t="e">
        <f>VLOOKUP(E5317,#REF!,8,FALSE)</f>
        <v>#REF!</v>
      </c>
      <c r="G5317" s="51" t="e">
        <f>VLOOKUP(E5317,#REF!,9,FALSE)</f>
        <v>#REF!</v>
      </c>
      <c r="H5317" s="52">
        <v>20011</v>
      </c>
      <c r="I5317" s="51" t="s">
        <v>5031</v>
      </c>
      <c r="J5317" s="53">
        <v>13.4</v>
      </c>
      <c r="K5317" s="53">
        <v>13</v>
      </c>
      <c r="L5317" s="53">
        <v>16.354291528225808</v>
      </c>
      <c r="M5317" s="53">
        <v>16.354291528225808</v>
      </c>
      <c r="N5317" s="53">
        <f t="shared" si="420"/>
        <v>12167.592897</v>
      </c>
      <c r="O5317" s="53" t="e">
        <f>VLOOKUP(E5317,#REF!,29,FALSE)</f>
        <v>#REF!</v>
      </c>
      <c r="P5317" s="53" t="e">
        <f t="shared" si="421"/>
        <v>#REF!</v>
      </c>
      <c r="Q5317" s="53">
        <v>0</v>
      </c>
    </row>
    <row r="5318" spans="1:17">
      <c r="A5318" s="51" t="s">
        <v>5399</v>
      </c>
      <c r="B5318" s="51">
        <f t="shared" si="417"/>
        <v>7</v>
      </c>
      <c r="C5318" s="51">
        <f t="shared" si="418"/>
        <v>744</v>
      </c>
      <c r="D5318" s="51" t="s">
        <v>1517</v>
      </c>
      <c r="E5318" s="54" t="str">
        <f t="shared" si="419"/>
        <v>030841</v>
      </c>
      <c r="F5318" s="51" t="e">
        <f>VLOOKUP(E5318,#REF!,8,FALSE)</f>
        <v>#REF!</v>
      </c>
      <c r="G5318" s="51" t="e">
        <f>VLOOKUP(E5318,#REF!,9,FALSE)</f>
        <v>#REF!</v>
      </c>
      <c r="H5318" s="52">
        <v>893283</v>
      </c>
      <c r="I5318" s="51" t="s">
        <v>1518</v>
      </c>
      <c r="J5318" s="53">
        <v>12.8</v>
      </c>
      <c r="K5318" s="53">
        <v>12</v>
      </c>
      <c r="L5318" s="53">
        <v>8.6127967688172049</v>
      </c>
      <c r="M5318" s="53">
        <v>8.6127967688172049</v>
      </c>
      <c r="N5318" s="53">
        <f t="shared" si="420"/>
        <v>6407.9207960000003</v>
      </c>
      <c r="O5318" s="53" t="e">
        <f>VLOOKUP(E5318,#REF!,29,FALSE)</f>
        <v>#REF!</v>
      </c>
      <c r="P5318" s="53" t="e">
        <f t="shared" si="421"/>
        <v>#REF!</v>
      </c>
      <c r="Q5318" s="53">
        <v>0</v>
      </c>
    </row>
    <row r="5319" spans="1:17">
      <c r="A5319" s="51" t="s">
        <v>5399</v>
      </c>
      <c r="B5319" s="51">
        <f t="shared" si="417"/>
        <v>7</v>
      </c>
      <c r="C5319" s="51">
        <f t="shared" si="418"/>
        <v>744</v>
      </c>
      <c r="D5319" s="51" t="s">
        <v>1112</v>
      </c>
      <c r="E5319" s="54" t="str">
        <f t="shared" si="419"/>
        <v>027787</v>
      </c>
      <c r="F5319" s="51" t="e">
        <f>VLOOKUP(E5319,#REF!,8,FALSE)</f>
        <v>#REF!</v>
      </c>
      <c r="G5319" s="51" t="e">
        <f>VLOOKUP(E5319,#REF!,9,FALSE)</f>
        <v>#REF!</v>
      </c>
      <c r="H5319" s="52">
        <v>888135</v>
      </c>
      <c r="I5319" s="51" t="s">
        <v>5032</v>
      </c>
      <c r="J5319" s="53">
        <v>21.2</v>
      </c>
      <c r="K5319" s="53">
        <v>22.3</v>
      </c>
      <c r="L5319" s="53">
        <v>39.708108602150539</v>
      </c>
      <c r="M5319" s="53">
        <v>39.708108606182797</v>
      </c>
      <c r="N5319" s="53">
        <f t="shared" si="420"/>
        <v>29542.832803000001</v>
      </c>
      <c r="O5319" s="53" t="e">
        <f>VLOOKUP(E5319,#REF!,29,FALSE)</f>
        <v>#REF!</v>
      </c>
      <c r="P5319" s="53" t="e">
        <f t="shared" si="421"/>
        <v>#REF!</v>
      </c>
      <c r="Q5319" s="53">
        <v>0</v>
      </c>
    </row>
    <row r="5320" spans="1:17">
      <c r="A5320" s="51" t="s">
        <v>5399</v>
      </c>
      <c r="B5320" s="51">
        <f t="shared" si="417"/>
        <v>7</v>
      </c>
      <c r="C5320" s="51">
        <f t="shared" si="418"/>
        <v>744</v>
      </c>
      <c r="D5320" s="51" t="s">
        <v>890</v>
      </c>
      <c r="E5320" s="54" t="str">
        <f t="shared" si="419"/>
        <v>030285</v>
      </c>
      <c r="F5320" s="51" t="e">
        <f>VLOOKUP(E5320,#REF!,8,FALSE)</f>
        <v>#REF!</v>
      </c>
      <c r="G5320" s="51" t="e">
        <f>VLOOKUP(E5320,#REF!,9,FALSE)</f>
        <v>#REF!</v>
      </c>
      <c r="H5320" s="52">
        <v>8912</v>
      </c>
      <c r="I5320" s="51" t="s">
        <v>889</v>
      </c>
      <c r="J5320" s="53">
        <v>12.37</v>
      </c>
      <c r="K5320" s="53">
        <v>12</v>
      </c>
      <c r="L5320" s="53">
        <v>9.7908418198924743</v>
      </c>
      <c r="M5320" s="53">
        <v>9.7908418198924743</v>
      </c>
      <c r="N5320" s="53">
        <f t="shared" si="420"/>
        <v>7284.3863140000012</v>
      </c>
      <c r="O5320" s="53" t="e">
        <f>VLOOKUP(E5320,#REF!,29,FALSE)</f>
        <v>#REF!</v>
      </c>
      <c r="P5320" s="53" t="e">
        <f t="shared" si="421"/>
        <v>#REF!</v>
      </c>
      <c r="Q5320" s="53">
        <v>0</v>
      </c>
    </row>
    <row r="5321" spans="1:17">
      <c r="A5321" s="51" t="s">
        <v>5399</v>
      </c>
      <c r="B5321" s="51">
        <f t="shared" si="417"/>
        <v>7</v>
      </c>
      <c r="C5321" s="51">
        <f t="shared" si="418"/>
        <v>744</v>
      </c>
      <c r="D5321" s="51" t="s">
        <v>887</v>
      </c>
      <c r="E5321" s="54" t="str">
        <f t="shared" si="419"/>
        <v>030284</v>
      </c>
      <c r="F5321" s="51" t="e">
        <f>VLOOKUP(E5321,#REF!,8,FALSE)</f>
        <v>#REF!</v>
      </c>
      <c r="G5321" s="51" t="e">
        <f>VLOOKUP(E5321,#REF!,9,FALSE)</f>
        <v>#REF!</v>
      </c>
      <c r="H5321" s="52">
        <v>8910</v>
      </c>
      <c r="I5321" s="51" t="s">
        <v>886</v>
      </c>
      <c r="J5321" s="53">
        <v>12.08</v>
      </c>
      <c r="K5321" s="53">
        <v>12</v>
      </c>
      <c r="L5321" s="53">
        <v>9.4002182567204304</v>
      </c>
      <c r="M5321" s="53">
        <v>9.4002182567204304</v>
      </c>
      <c r="N5321" s="53">
        <f t="shared" si="420"/>
        <v>6993.7623830000002</v>
      </c>
      <c r="O5321" s="53" t="e">
        <f>VLOOKUP(E5321,#REF!,29,FALSE)</f>
        <v>#REF!</v>
      </c>
      <c r="P5321" s="53" t="e">
        <f t="shared" si="421"/>
        <v>#REF!</v>
      </c>
      <c r="Q5321" s="53">
        <v>0</v>
      </c>
    </row>
    <row r="5322" spans="1:17">
      <c r="A5322" s="51" t="s">
        <v>5399</v>
      </c>
      <c r="B5322" s="51">
        <f t="shared" si="417"/>
        <v>7</v>
      </c>
      <c r="C5322" s="51">
        <f t="shared" si="418"/>
        <v>744</v>
      </c>
      <c r="D5322" s="51" t="s">
        <v>1027</v>
      </c>
      <c r="E5322" s="54" t="str">
        <f t="shared" si="419"/>
        <v>030281</v>
      </c>
      <c r="F5322" s="51" t="e">
        <f>VLOOKUP(E5322,#REF!,8,FALSE)</f>
        <v>#REF!</v>
      </c>
      <c r="G5322" s="51" t="e">
        <f>VLOOKUP(E5322,#REF!,9,FALSE)</f>
        <v>#REF!</v>
      </c>
      <c r="H5322" s="52">
        <v>8892</v>
      </c>
      <c r="I5322" s="51" t="s">
        <v>1026</v>
      </c>
      <c r="J5322" s="53">
        <v>12.73</v>
      </c>
      <c r="K5322" s="53">
        <v>12</v>
      </c>
      <c r="L5322" s="53">
        <v>9.4885481196236565</v>
      </c>
      <c r="M5322" s="53">
        <v>9.4885481196236565</v>
      </c>
      <c r="N5322" s="53">
        <f t="shared" si="420"/>
        <v>7059.4798010000004</v>
      </c>
      <c r="O5322" s="53" t="e">
        <f>VLOOKUP(E5322,#REF!,29,FALSE)</f>
        <v>#REF!</v>
      </c>
      <c r="P5322" s="53" t="e">
        <f t="shared" si="421"/>
        <v>#REF!</v>
      </c>
      <c r="Q5322" s="53">
        <v>0</v>
      </c>
    </row>
    <row r="5323" spans="1:17">
      <c r="A5323" s="51" t="s">
        <v>5399</v>
      </c>
      <c r="B5323" s="51">
        <f t="shared" si="417"/>
        <v>7</v>
      </c>
      <c r="C5323" s="51">
        <f t="shared" si="418"/>
        <v>744</v>
      </c>
      <c r="D5323" s="51" t="s">
        <v>884</v>
      </c>
      <c r="E5323" s="54" t="str">
        <f t="shared" si="419"/>
        <v>030290</v>
      </c>
      <c r="F5323" s="51" t="e">
        <f>VLOOKUP(E5323,#REF!,8,FALSE)</f>
        <v>#REF!</v>
      </c>
      <c r="G5323" s="51" t="e">
        <f>VLOOKUP(E5323,#REF!,9,FALSE)</f>
        <v>#REF!</v>
      </c>
      <c r="H5323" s="52">
        <v>8922</v>
      </c>
      <c r="I5323" s="51" t="s">
        <v>883</v>
      </c>
      <c r="J5323" s="53">
        <v>13.11</v>
      </c>
      <c r="K5323" s="53">
        <v>13</v>
      </c>
      <c r="L5323" s="53">
        <v>10.404501280913978</v>
      </c>
      <c r="M5323" s="53">
        <v>10.404501280913978</v>
      </c>
      <c r="N5323" s="53">
        <f t="shared" si="420"/>
        <v>7740.9489530000001</v>
      </c>
      <c r="O5323" s="53" t="e">
        <f>VLOOKUP(E5323,#REF!,29,FALSE)</f>
        <v>#REF!</v>
      </c>
      <c r="P5323" s="53" t="e">
        <f t="shared" si="421"/>
        <v>#REF!</v>
      </c>
      <c r="Q5323" s="53">
        <v>0</v>
      </c>
    </row>
    <row r="5324" spans="1:17">
      <c r="A5324" s="51" t="s">
        <v>5399</v>
      </c>
      <c r="B5324" s="51">
        <f t="shared" si="417"/>
        <v>7</v>
      </c>
      <c r="C5324" s="51">
        <f t="shared" si="418"/>
        <v>744</v>
      </c>
      <c r="D5324" s="51" t="s">
        <v>1786</v>
      </c>
      <c r="E5324" s="54" t="str">
        <f t="shared" si="419"/>
        <v>031337</v>
      </c>
      <c r="F5324" s="51" t="e">
        <f>VLOOKUP(E5324,#REF!,8,FALSE)</f>
        <v>#REF!</v>
      </c>
      <c r="G5324" s="51" t="e">
        <f>VLOOKUP(E5324,#REF!,9,FALSE)</f>
        <v>#REF!</v>
      </c>
      <c r="H5324" s="52">
        <v>896469</v>
      </c>
      <c r="I5324" s="51" t="s">
        <v>1787</v>
      </c>
      <c r="J5324" s="53">
        <v>16.100000000000001</v>
      </c>
      <c r="K5324" s="53">
        <v>15.5</v>
      </c>
      <c r="L5324" s="53">
        <v>17.891934068548387</v>
      </c>
      <c r="M5324" s="53">
        <v>17.891934068548387</v>
      </c>
      <c r="N5324" s="53">
        <f t="shared" si="420"/>
        <v>13311.598947</v>
      </c>
      <c r="O5324" s="53" t="e">
        <f>VLOOKUP(E5324,#REF!,29,FALSE)</f>
        <v>#REF!</v>
      </c>
      <c r="P5324" s="53" t="e">
        <f t="shared" si="421"/>
        <v>#REF!</v>
      </c>
      <c r="Q5324" s="53">
        <v>0</v>
      </c>
    </row>
    <row r="5325" spans="1:17">
      <c r="A5325" s="51" t="s">
        <v>5399</v>
      </c>
      <c r="B5325" s="51">
        <f t="shared" si="417"/>
        <v>7</v>
      </c>
      <c r="C5325" s="51">
        <f t="shared" si="418"/>
        <v>744</v>
      </c>
      <c r="D5325" s="51" t="s">
        <v>1002</v>
      </c>
      <c r="E5325" s="54" t="str">
        <f t="shared" si="419"/>
        <v>030389</v>
      </c>
      <c r="F5325" s="51" t="e">
        <f>VLOOKUP(E5325,#REF!,8,FALSE)</f>
        <v>#REF!</v>
      </c>
      <c r="G5325" s="51" t="e">
        <f>VLOOKUP(E5325,#REF!,9,FALSE)</f>
        <v>#REF!</v>
      </c>
      <c r="H5325" s="52">
        <v>20065</v>
      </c>
      <c r="I5325" s="51" t="s">
        <v>1001</v>
      </c>
      <c r="J5325" s="53">
        <v>8.3800000000000008</v>
      </c>
      <c r="K5325" s="53">
        <v>8</v>
      </c>
      <c r="L5325" s="53">
        <v>9.1661863696236558</v>
      </c>
      <c r="M5325" s="53">
        <v>9.1661863696236558</v>
      </c>
      <c r="N5325" s="53">
        <f t="shared" si="420"/>
        <v>6819.6426590000001</v>
      </c>
      <c r="O5325" s="53" t="e">
        <f>VLOOKUP(E5325,#REF!,29,FALSE)</f>
        <v>#REF!</v>
      </c>
      <c r="P5325" s="53" t="e">
        <f t="shared" si="421"/>
        <v>#REF!</v>
      </c>
      <c r="Q5325" s="53">
        <v>0</v>
      </c>
    </row>
    <row r="5326" spans="1:17">
      <c r="A5326" s="51" t="s">
        <v>5399</v>
      </c>
      <c r="B5326" s="51">
        <f t="shared" si="417"/>
        <v>7</v>
      </c>
      <c r="C5326" s="51">
        <f t="shared" si="418"/>
        <v>744</v>
      </c>
      <c r="D5326" s="51" t="s">
        <v>518</v>
      </c>
      <c r="E5326" s="54" t="str">
        <f t="shared" si="419"/>
        <v>029654</v>
      </c>
      <c r="F5326" s="51" t="e">
        <f>VLOOKUP(E5326,#REF!,8,FALSE)</f>
        <v>#REF!</v>
      </c>
      <c r="G5326" s="51" t="e">
        <f>VLOOKUP(E5326,#REF!,9,FALSE)</f>
        <v>#REF!</v>
      </c>
      <c r="H5326" s="52">
        <v>8569</v>
      </c>
      <c r="I5326" s="51" t="s">
        <v>5033</v>
      </c>
      <c r="J5326" s="53">
        <v>122.9</v>
      </c>
      <c r="K5326" s="53">
        <v>119.000001</v>
      </c>
      <c r="L5326" s="53">
        <v>53.508125909946237</v>
      </c>
      <c r="M5326" s="53">
        <v>52.21226201478494</v>
      </c>
      <c r="N5326" s="53">
        <f t="shared" si="420"/>
        <v>38845.922938999996</v>
      </c>
      <c r="O5326" s="53" t="e">
        <f>VLOOKUP(E5326,#REF!,29,FALSE)</f>
        <v>#REF!</v>
      </c>
      <c r="P5326" s="53" t="e">
        <f t="shared" si="421"/>
        <v>#REF!</v>
      </c>
      <c r="Q5326" s="53">
        <v>1.2958638951612977</v>
      </c>
    </row>
    <row r="5327" spans="1:17">
      <c r="A5327" s="51" t="s">
        <v>5399</v>
      </c>
      <c r="B5327" s="51">
        <f t="shared" si="417"/>
        <v>7</v>
      </c>
      <c r="C5327" s="51">
        <f t="shared" si="418"/>
        <v>744</v>
      </c>
      <c r="D5327" s="51" t="s">
        <v>1421</v>
      </c>
      <c r="E5327" s="54" t="str">
        <f t="shared" si="419"/>
        <v>030800</v>
      </c>
      <c r="F5327" s="51" t="e">
        <f>VLOOKUP(E5327,#REF!,8,FALSE)</f>
        <v>#REF!</v>
      </c>
      <c r="G5327" s="51" t="e">
        <f>VLOOKUP(E5327,#REF!,9,FALSE)</f>
        <v>#REF!</v>
      </c>
      <c r="H5327" s="52">
        <v>888069</v>
      </c>
      <c r="I5327" s="51" t="s">
        <v>5034</v>
      </c>
      <c r="J5327" s="53">
        <v>489.6</v>
      </c>
      <c r="K5327" s="53">
        <v>449.99999600000001</v>
      </c>
      <c r="L5327" s="53">
        <v>300.25887807795698</v>
      </c>
      <c r="M5327" s="53">
        <v>141.57193620502193</v>
      </c>
      <c r="N5327" s="53">
        <f t="shared" si="420"/>
        <v>105329.52053653631</v>
      </c>
      <c r="O5327" s="53" t="e">
        <f>VLOOKUP(E5327,#REF!,29,FALSE)</f>
        <v>#REF!</v>
      </c>
      <c r="P5327" s="53" t="e">
        <f t="shared" si="421"/>
        <v>#REF!</v>
      </c>
      <c r="Q5327" s="53">
        <v>158.68694187293508</v>
      </c>
    </row>
    <row r="5328" spans="1:17">
      <c r="A5328" s="51" t="s">
        <v>5399</v>
      </c>
      <c r="B5328" s="51">
        <f t="shared" si="417"/>
        <v>7</v>
      </c>
      <c r="C5328" s="51">
        <f t="shared" si="418"/>
        <v>744</v>
      </c>
      <c r="D5328" s="51" t="s">
        <v>768</v>
      </c>
      <c r="E5328" s="54" t="str">
        <f t="shared" si="419"/>
        <v>030202</v>
      </c>
      <c r="F5328" s="51" t="e">
        <f>VLOOKUP(E5328,#REF!,8,FALSE)</f>
        <v>#REF!</v>
      </c>
      <c r="G5328" s="51" t="e">
        <f>VLOOKUP(E5328,#REF!,9,FALSE)</f>
        <v>#REF!</v>
      </c>
      <c r="H5328" s="52">
        <v>888071</v>
      </c>
      <c r="I5328" s="51" t="s">
        <v>5385</v>
      </c>
      <c r="J5328" s="53">
        <v>301.60000000000002</v>
      </c>
      <c r="K5328" s="53">
        <v>225.00000299999999</v>
      </c>
      <c r="L5328" s="53">
        <v>312.25662239112904</v>
      </c>
      <c r="M5328" s="53">
        <v>242.02641812634411</v>
      </c>
      <c r="N5328" s="53">
        <f t="shared" si="420"/>
        <v>180067.65508600001</v>
      </c>
      <c r="O5328" s="53" t="e">
        <f>VLOOKUP(E5328,#REF!,29,FALSE)</f>
        <v>#REF!</v>
      </c>
      <c r="P5328" s="53" t="e">
        <f t="shared" si="421"/>
        <v>#REF!</v>
      </c>
      <c r="Q5328" s="53">
        <v>70.230204264784945</v>
      </c>
    </row>
    <row r="5329" spans="1:17">
      <c r="A5329" s="51" t="s">
        <v>5399</v>
      </c>
      <c r="B5329" s="51">
        <f t="shared" si="417"/>
        <v>7</v>
      </c>
      <c r="C5329" s="51">
        <f t="shared" si="418"/>
        <v>744</v>
      </c>
      <c r="D5329" s="51" t="s">
        <v>768</v>
      </c>
      <c r="E5329" s="54" t="str">
        <f t="shared" si="419"/>
        <v>030202</v>
      </c>
      <c r="F5329" s="51" t="e">
        <f>VLOOKUP(E5329,#REF!,8,FALSE)</f>
        <v>#REF!</v>
      </c>
      <c r="G5329" s="51" t="e">
        <f>VLOOKUP(E5329,#REF!,9,FALSE)</f>
        <v>#REF!</v>
      </c>
      <c r="H5329" s="52">
        <v>940548</v>
      </c>
      <c r="I5329" s="51" t="s">
        <v>5381</v>
      </c>
      <c r="J5329" s="53">
        <v>1</v>
      </c>
      <c r="K5329" s="53">
        <v>0.68270200000000003</v>
      </c>
      <c r="L5329" s="53">
        <v>0</v>
      </c>
      <c r="M5329" s="53">
        <v>0</v>
      </c>
      <c r="N5329" s="53">
        <f t="shared" si="420"/>
        <v>0</v>
      </c>
      <c r="O5329" s="53" t="e">
        <f>VLOOKUP(E5329,#REF!,29,FALSE)</f>
        <v>#REF!</v>
      </c>
      <c r="P5329" s="53" t="e">
        <f t="shared" si="421"/>
        <v>#REF!</v>
      </c>
      <c r="Q5329" s="53">
        <v>0</v>
      </c>
    </row>
    <row r="5330" spans="1:17">
      <c r="A5330" s="51" t="s">
        <v>5399</v>
      </c>
      <c r="B5330" s="51">
        <f t="shared" si="417"/>
        <v>7</v>
      </c>
      <c r="C5330" s="51">
        <f t="shared" si="418"/>
        <v>744</v>
      </c>
      <c r="D5330" s="51" t="s">
        <v>772</v>
      </c>
      <c r="E5330" s="54" t="str">
        <f t="shared" si="419"/>
        <v>030203</v>
      </c>
      <c r="F5330" s="51" t="e">
        <f>VLOOKUP(E5330,#REF!,8,FALSE)</f>
        <v>#REF!</v>
      </c>
      <c r="G5330" s="51" t="e">
        <f>VLOOKUP(E5330,#REF!,9,FALSE)</f>
        <v>#REF!</v>
      </c>
      <c r="H5330" s="52">
        <v>888148</v>
      </c>
      <c r="I5330" s="51" t="s">
        <v>5386</v>
      </c>
      <c r="J5330" s="53">
        <v>305.89999999999998</v>
      </c>
      <c r="K5330" s="53">
        <v>225.00000299999999</v>
      </c>
      <c r="L5330" s="53">
        <v>311.53913271908601</v>
      </c>
      <c r="M5330" s="53">
        <v>237.92364024059137</v>
      </c>
      <c r="N5330" s="53">
        <f t="shared" si="420"/>
        <v>177015.18833899999</v>
      </c>
      <c r="O5330" s="53" t="e">
        <f>VLOOKUP(E5330,#REF!,29,FALSE)</f>
        <v>#REF!</v>
      </c>
      <c r="P5330" s="53" t="e">
        <f t="shared" si="421"/>
        <v>#REF!</v>
      </c>
      <c r="Q5330" s="53">
        <v>73.615492478494659</v>
      </c>
    </row>
    <row r="5331" spans="1:17">
      <c r="A5331" s="51" t="s">
        <v>5399</v>
      </c>
      <c r="B5331" s="51">
        <f t="shared" si="417"/>
        <v>7</v>
      </c>
      <c r="C5331" s="51">
        <f t="shared" si="418"/>
        <v>744</v>
      </c>
      <c r="D5331" s="51" t="s">
        <v>772</v>
      </c>
      <c r="E5331" s="54" t="str">
        <f t="shared" si="419"/>
        <v>030203</v>
      </c>
      <c r="F5331" s="51" t="e">
        <f>VLOOKUP(E5331,#REF!,8,FALSE)</f>
        <v>#REF!</v>
      </c>
      <c r="G5331" s="51" t="e">
        <f>VLOOKUP(E5331,#REF!,9,FALSE)</f>
        <v>#REF!</v>
      </c>
      <c r="H5331" s="52">
        <v>940568</v>
      </c>
      <c r="I5331" s="51" t="s">
        <v>5038</v>
      </c>
      <c r="J5331" s="53">
        <v>1</v>
      </c>
      <c r="K5331" s="53">
        <v>0.68270200000000003</v>
      </c>
      <c r="L5331" s="53">
        <v>0</v>
      </c>
      <c r="M5331" s="53">
        <v>0</v>
      </c>
      <c r="N5331" s="53">
        <f t="shared" si="420"/>
        <v>0</v>
      </c>
      <c r="O5331" s="53" t="e">
        <f>VLOOKUP(E5331,#REF!,29,FALSE)</f>
        <v>#REF!</v>
      </c>
      <c r="P5331" s="53" t="e">
        <f t="shared" si="421"/>
        <v>#REF!</v>
      </c>
      <c r="Q5331" s="53">
        <v>0</v>
      </c>
    </row>
    <row r="5332" spans="1:17">
      <c r="A5332" s="51" t="s">
        <v>5399</v>
      </c>
      <c r="B5332" s="51">
        <f t="shared" si="417"/>
        <v>7</v>
      </c>
      <c r="C5332" s="51">
        <f t="shared" si="418"/>
        <v>744</v>
      </c>
      <c r="D5332" s="51" t="s">
        <v>1417</v>
      </c>
      <c r="E5332" s="54" t="str">
        <f t="shared" si="419"/>
        <v>030768</v>
      </c>
      <c r="F5332" s="51" t="e">
        <f>VLOOKUP(E5332,#REF!,8,FALSE)</f>
        <v>#REF!</v>
      </c>
      <c r="G5332" s="51" t="e">
        <f>VLOOKUP(E5332,#REF!,9,FALSE)</f>
        <v>#REF!</v>
      </c>
      <c r="H5332" s="52">
        <v>892105</v>
      </c>
      <c r="I5332" s="51" t="s">
        <v>1418</v>
      </c>
      <c r="J5332" s="53">
        <v>12.5</v>
      </c>
      <c r="K5332" s="53">
        <v>13.800001</v>
      </c>
      <c r="L5332" s="53">
        <v>12.481431075268816</v>
      </c>
      <c r="M5332" s="53">
        <v>12.481431197580644</v>
      </c>
      <c r="N5332" s="53">
        <f t="shared" si="420"/>
        <v>9286.1848109999992</v>
      </c>
      <c r="O5332" s="53" t="e">
        <f>VLOOKUP(E5332,#REF!,29,FALSE)</f>
        <v>#REF!</v>
      </c>
      <c r="P5332" s="53" t="e">
        <f t="shared" si="421"/>
        <v>#REF!</v>
      </c>
      <c r="Q5332" s="53">
        <v>0</v>
      </c>
    </row>
    <row r="5333" spans="1:17">
      <c r="A5333" s="51" t="s">
        <v>5399</v>
      </c>
      <c r="B5333" s="51">
        <f t="shared" si="417"/>
        <v>7</v>
      </c>
      <c r="C5333" s="51">
        <f t="shared" si="418"/>
        <v>744</v>
      </c>
      <c r="D5333" s="51" t="s">
        <v>747</v>
      </c>
      <c r="E5333" s="54" t="str">
        <f t="shared" si="419"/>
        <v>030196</v>
      </c>
      <c r="F5333" s="51" t="e">
        <f>VLOOKUP(E5333,#REF!,8,FALSE)</f>
        <v>#REF!</v>
      </c>
      <c r="G5333" s="51" t="e">
        <f>VLOOKUP(E5333,#REF!,9,FALSE)</f>
        <v>#REF!</v>
      </c>
      <c r="H5333" s="52">
        <v>888150</v>
      </c>
      <c r="I5333" s="51" t="s">
        <v>5387</v>
      </c>
      <c r="J5333" s="53">
        <v>112.2</v>
      </c>
      <c r="K5333" s="53">
        <v>98.000000999999997</v>
      </c>
      <c r="L5333" s="53">
        <v>139.21539627284946</v>
      </c>
      <c r="M5333" s="53">
        <v>126.04554671370968</v>
      </c>
      <c r="N5333" s="53">
        <f t="shared" si="420"/>
        <v>93777.886755</v>
      </c>
      <c r="O5333" s="53" t="e">
        <f>VLOOKUP(E5333,#REF!,29,FALSE)</f>
        <v>#REF!</v>
      </c>
      <c r="P5333" s="53" t="e">
        <f t="shared" si="421"/>
        <v>#REF!</v>
      </c>
      <c r="Q5333" s="53">
        <v>13.169849559139781</v>
      </c>
    </row>
    <row r="5334" spans="1:17">
      <c r="A5334" s="51" t="s">
        <v>5399</v>
      </c>
      <c r="B5334" s="51">
        <f t="shared" si="417"/>
        <v>7</v>
      </c>
      <c r="C5334" s="51">
        <f t="shared" si="418"/>
        <v>744</v>
      </c>
      <c r="D5334" s="51" t="s">
        <v>747</v>
      </c>
      <c r="E5334" s="54" t="str">
        <f t="shared" si="419"/>
        <v>030196</v>
      </c>
      <c r="F5334" s="51" t="e">
        <f>VLOOKUP(E5334,#REF!,8,FALSE)</f>
        <v>#REF!</v>
      </c>
      <c r="G5334" s="51" t="e">
        <f>VLOOKUP(E5334,#REF!,9,FALSE)</f>
        <v>#REF!</v>
      </c>
      <c r="H5334" s="52">
        <v>940588</v>
      </c>
      <c r="I5334" s="51" t="s">
        <v>5382</v>
      </c>
      <c r="J5334" s="53">
        <v>20</v>
      </c>
      <c r="K5334" s="53">
        <v>13.654000999999999</v>
      </c>
      <c r="L5334" s="53">
        <v>26.097795869623656</v>
      </c>
      <c r="M5334" s="53">
        <v>16.148402000000001</v>
      </c>
      <c r="N5334" s="53">
        <f t="shared" si="420"/>
        <v>12014.411088000001</v>
      </c>
      <c r="O5334" s="53" t="e">
        <f>VLOOKUP(E5334,#REF!,29,FALSE)</f>
        <v>#REF!</v>
      </c>
      <c r="P5334" s="53" t="e">
        <f t="shared" si="421"/>
        <v>#REF!</v>
      </c>
      <c r="Q5334" s="53">
        <v>9.9493938696236572</v>
      </c>
    </row>
    <row r="5335" spans="1:17">
      <c r="A5335" s="51" t="s">
        <v>5399</v>
      </c>
      <c r="B5335" s="51">
        <f t="shared" si="417"/>
        <v>7</v>
      </c>
      <c r="C5335" s="51">
        <f t="shared" si="418"/>
        <v>744</v>
      </c>
      <c r="D5335" s="51" t="s">
        <v>1106</v>
      </c>
      <c r="E5335" s="54" t="str">
        <f t="shared" si="419"/>
        <v>030454</v>
      </c>
      <c r="F5335" s="51" t="e">
        <f>VLOOKUP(E5335,#REF!,8,FALSE)</f>
        <v>#REF!</v>
      </c>
      <c r="G5335" s="51" t="e">
        <f>VLOOKUP(E5335,#REF!,9,FALSE)</f>
        <v>#REF!</v>
      </c>
      <c r="H5335" s="52">
        <v>888114</v>
      </c>
      <c r="I5335" s="51" t="s">
        <v>5040</v>
      </c>
      <c r="J5335" s="53">
        <v>8.8000000000000007</v>
      </c>
      <c r="K5335" s="53">
        <v>9.3000000000000007</v>
      </c>
      <c r="L5335" s="53">
        <v>8.7631616465053757</v>
      </c>
      <c r="M5335" s="53">
        <v>8.7631616989247298</v>
      </c>
      <c r="N5335" s="53">
        <f t="shared" si="420"/>
        <v>6519.7923039999987</v>
      </c>
      <c r="O5335" s="53" t="e">
        <f>VLOOKUP(E5335,#REF!,29,FALSE)</f>
        <v>#REF!</v>
      </c>
      <c r="P5335" s="53" t="e">
        <f t="shared" si="421"/>
        <v>#REF!</v>
      </c>
      <c r="Q5335" s="53">
        <v>0</v>
      </c>
    </row>
    <row r="5336" spans="1:17">
      <c r="A5336" s="51" t="s">
        <v>5399</v>
      </c>
      <c r="B5336" s="51">
        <f t="shared" si="417"/>
        <v>7</v>
      </c>
      <c r="C5336" s="51">
        <f t="shared" si="418"/>
        <v>744</v>
      </c>
      <c r="D5336" s="51" t="s">
        <v>1496</v>
      </c>
      <c r="E5336" s="54" t="str">
        <f t="shared" si="419"/>
        <v>030303</v>
      </c>
      <c r="F5336" s="51" t="e">
        <f>VLOOKUP(E5336,#REF!,8,FALSE)</f>
        <v>#REF!</v>
      </c>
      <c r="G5336" s="51" t="e">
        <f>VLOOKUP(E5336,#REF!,9,FALSE)</f>
        <v>#REF!</v>
      </c>
      <c r="H5336" s="52">
        <v>20004</v>
      </c>
      <c r="I5336" s="51" t="s">
        <v>5041</v>
      </c>
      <c r="J5336" s="53">
        <v>12.8</v>
      </c>
      <c r="K5336" s="53">
        <v>0.1</v>
      </c>
      <c r="L5336" s="53">
        <v>17.576775233870968</v>
      </c>
      <c r="M5336" s="53">
        <v>0.13731855779569893</v>
      </c>
      <c r="N5336" s="53">
        <f t="shared" si="420"/>
        <v>102.165007</v>
      </c>
      <c r="O5336" s="53" t="e">
        <f>VLOOKUP(E5336,#REF!,29,FALSE)</f>
        <v>#REF!</v>
      </c>
      <c r="P5336" s="53" t="e">
        <f t="shared" si="421"/>
        <v>#REF!</v>
      </c>
      <c r="Q5336" s="53">
        <v>17.43945667607527</v>
      </c>
    </row>
    <row r="5337" spans="1:17">
      <c r="A5337" s="51" t="s">
        <v>5399</v>
      </c>
      <c r="B5337" s="51">
        <f t="shared" si="417"/>
        <v>7</v>
      </c>
      <c r="C5337" s="51">
        <f t="shared" si="418"/>
        <v>744</v>
      </c>
      <c r="D5337" s="51" t="s">
        <v>921</v>
      </c>
      <c r="E5337" s="54" t="str">
        <f t="shared" si="419"/>
        <v>030339</v>
      </c>
      <c r="F5337" s="51" t="e">
        <f>VLOOKUP(E5337,#REF!,8,FALSE)</f>
        <v>#REF!</v>
      </c>
      <c r="G5337" s="51" t="e">
        <f>VLOOKUP(E5337,#REF!,9,FALSE)</f>
        <v>#REF!</v>
      </c>
      <c r="H5337" s="52">
        <v>20038</v>
      </c>
      <c r="I5337" s="51" t="s">
        <v>5042</v>
      </c>
      <c r="J5337" s="53">
        <v>22.84</v>
      </c>
      <c r="K5337" s="53">
        <v>22</v>
      </c>
      <c r="L5337" s="53">
        <v>20.341916952956989</v>
      </c>
      <c r="M5337" s="53">
        <v>20.341916952956989</v>
      </c>
      <c r="N5337" s="53">
        <f t="shared" si="420"/>
        <v>15134.386213</v>
      </c>
      <c r="O5337" s="53" t="e">
        <f>VLOOKUP(E5337,#REF!,29,FALSE)</f>
        <v>#REF!</v>
      </c>
      <c r="P5337" s="53" t="e">
        <f t="shared" si="421"/>
        <v>#REF!</v>
      </c>
      <c r="Q5337" s="53">
        <v>0</v>
      </c>
    </row>
    <row r="5338" spans="1:17">
      <c r="A5338" s="51" t="s">
        <v>5399</v>
      </c>
      <c r="B5338" s="51">
        <f t="shared" si="417"/>
        <v>7</v>
      </c>
      <c r="C5338" s="51">
        <f t="shared" si="418"/>
        <v>744</v>
      </c>
      <c r="D5338" s="51" t="s">
        <v>1258</v>
      </c>
      <c r="E5338" s="54" t="str">
        <f t="shared" si="419"/>
        <v>030506</v>
      </c>
      <c r="F5338" s="51" t="e">
        <f>VLOOKUP(E5338,#REF!,8,FALSE)</f>
        <v>#REF!</v>
      </c>
      <c r="G5338" s="51" t="e">
        <f>VLOOKUP(E5338,#REF!,9,FALSE)</f>
        <v>#REF!</v>
      </c>
      <c r="H5338" s="52">
        <v>890758</v>
      </c>
      <c r="I5338" s="51" t="s">
        <v>1259</v>
      </c>
      <c r="J5338" s="53">
        <v>16.100000000000001</v>
      </c>
      <c r="K5338" s="53">
        <v>14.7</v>
      </c>
      <c r="L5338" s="53">
        <v>14.130064322580646</v>
      </c>
      <c r="M5338" s="53">
        <v>14.130064322580646</v>
      </c>
      <c r="N5338" s="53">
        <f t="shared" si="420"/>
        <v>10512.767856</v>
      </c>
      <c r="O5338" s="53" t="e">
        <f>VLOOKUP(E5338,#REF!,29,FALSE)</f>
        <v>#REF!</v>
      </c>
      <c r="P5338" s="53" t="e">
        <f t="shared" si="421"/>
        <v>#REF!</v>
      </c>
      <c r="Q5338" s="53">
        <v>0</v>
      </c>
    </row>
    <row r="5339" spans="1:17">
      <c r="A5339" s="51" t="s">
        <v>5399</v>
      </c>
      <c r="B5339" s="51">
        <f t="shared" si="417"/>
        <v>7</v>
      </c>
      <c r="C5339" s="51">
        <f t="shared" si="418"/>
        <v>744</v>
      </c>
      <c r="D5339" s="51" t="s">
        <v>1752</v>
      </c>
      <c r="E5339" s="54" t="str">
        <f t="shared" si="419"/>
        <v>031336</v>
      </c>
      <c r="F5339" s="51" t="e">
        <f>VLOOKUP(E5339,#REF!,8,FALSE)</f>
        <v>#REF!</v>
      </c>
      <c r="G5339" s="51" t="e">
        <f>VLOOKUP(E5339,#REF!,9,FALSE)</f>
        <v>#REF!</v>
      </c>
      <c r="H5339" s="52">
        <v>896284</v>
      </c>
      <c r="I5339" s="51" t="s">
        <v>5043</v>
      </c>
      <c r="J5339" s="53">
        <v>12.7</v>
      </c>
      <c r="K5339" s="53">
        <v>12.5</v>
      </c>
      <c r="L5339" s="53">
        <v>17.786649771505378</v>
      </c>
      <c r="M5339" s="53">
        <v>17.786649771505378</v>
      </c>
      <c r="N5339" s="53">
        <f t="shared" si="420"/>
        <v>13233.267430000002</v>
      </c>
      <c r="O5339" s="53" t="e">
        <f>VLOOKUP(E5339,#REF!,29,FALSE)</f>
        <v>#REF!</v>
      </c>
      <c r="P5339" s="53" t="e">
        <f t="shared" si="421"/>
        <v>#REF!</v>
      </c>
      <c r="Q5339" s="53">
        <v>0</v>
      </c>
    </row>
    <row r="5340" spans="1:17">
      <c r="A5340" s="51" t="s">
        <v>5399</v>
      </c>
      <c r="B5340" s="51">
        <f t="shared" si="417"/>
        <v>7</v>
      </c>
      <c r="C5340" s="51">
        <f t="shared" si="418"/>
        <v>744</v>
      </c>
      <c r="D5340" s="51" t="s">
        <v>1630</v>
      </c>
      <c r="E5340" s="54" t="str">
        <f t="shared" si="419"/>
        <v>030889</v>
      </c>
      <c r="F5340" s="51" t="e">
        <f>VLOOKUP(E5340,#REF!,8,FALSE)</f>
        <v>#REF!</v>
      </c>
      <c r="G5340" s="51" t="e">
        <f>VLOOKUP(E5340,#REF!,9,FALSE)</f>
        <v>#REF!</v>
      </c>
      <c r="H5340" s="52">
        <v>889780</v>
      </c>
      <c r="I5340" s="51" t="s">
        <v>5044</v>
      </c>
      <c r="J5340" s="53">
        <v>13.7</v>
      </c>
      <c r="K5340" s="53">
        <v>15.100001000000001</v>
      </c>
      <c r="L5340" s="53">
        <v>15.908489095430106</v>
      </c>
      <c r="M5340" s="53">
        <v>15.908488962365592</v>
      </c>
      <c r="N5340" s="53">
        <f t="shared" si="420"/>
        <v>11835.915788</v>
      </c>
      <c r="O5340" s="53" t="e">
        <f>VLOOKUP(E5340,#REF!,29,FALSE)</f>
        <v>#REF!</v>
      </c>
      <c r="P5340" s="53" t="e">
        <f t="shared" si="421"/>
        <v>#REF!</v>
      </c>
      <c r="Q5340" s="53">
        <v>1.3306451472344241E-7</v>
      </c>
    </row>
    <row r="5341" spans="1:17">
      <c r="A5341" s="51" t="s">
        <v>5399</v>
      </c>
      <c r="B5341" s="51">
        <f t="shared" si="417"/>
        <v>7</v>
      </c>
      <c r="C5341" s="51">
        <f t="shared" si="418"/>
        <v>744</v>
      </c>
      <c r="D5341" s="51" t="s">
        <v>875</v>
      </c>
      <c r="E5341" s="54" t="str">
        <f t="shared" si="419"/>
        <v>030301</v>
      </c>
      <c r="F5341" s="51" t="e">
        <f>VLOOKUP(E5341,#REF!,8,FALSE)</f>
        <v>#REF!</v>
      </c>
      <c r="G5341" s="51" t="e">
        <f>VLOOKUP(E5341,#REF!,9,FALSE)</f>
        <v>#REF!</v>
      </c>
      <c r="H5341" s="52">
        <v>20040</v>
      </c>
      <c r="I5341" s="51" t="s">
        <v>5045</v>
      </c>
      <c r="J5341" s="53">
        <v>13.58</v>
      </c>
      <c r="K5341" s="53">
        <v>13</v>
      </c>
      <c r="L5341" s="53">
        <v>15.060622572580645</v>
      </c>
      <c r="M5341" s="53">
        <v>15.060622572580645</v>
      </c>
      <c r="N5341" s="53">
        <f t="shared" si="420"/>
        <v>11205.103193999999</v>
      </c>
      <c r="O5341" s="53" t="e">
        <f>VLOOKUP(E5341,#REF!,29,FALSE)</f>
        <v>#REF!</v>
      </c>
      <c r="P5341" s="53" t="e">
        <f t="shared" si="421"/>
        <v>#REF!</v>
      </c>
      <c r="Q5341" s="53">
        <v>0</v>
      </c>
    </row>
    <row r="5342" spans="1:17">
      <c r="A5342" s="51" t="s">
        <v>5399</v>
      </c>
      <c r="B5342" s="51">
        <f t="shared" si="417"/>
        <v>7</v>
      </c>
      <c r="C5342" s="51">
        <f t="shared" si="418"/>
        <v>744</v>
      </c>
      <c r="D5342" s="51" t="s">
        <v>872</v>
      </c>
      <c r="E5342" s="54" t="str">
        <f t="shared" si="419"/>
        <v>030310</v>
      </c>
      <c r="F5342" s="51" t="e">
        <f>VLOOKUP(E5342,#REF!,8,FALSE)</f>
        <v>#REF!</v>
      </c>
      <c r="G5342" s="51" t="e">
        <f>VLOOKUP(E5342,#REF!,9,FALSE)</f>
        <v>#REF!</v>
      </c>
      <c r="H5342" s="52">
        <v>20041</v>
      </c>
      <c r="I5342" s="51" t="s">
        <v>5046</v>
      </c>
      <c r="J5342" s="53">
        <v>13.91</v>
      </c>
      <c r="K5342" s="53">
        <v>13</v>
      </c>
      <c r="L5342" s="53">
        <v>15.003884998655915</v>
      </c>
      <c r="M5342" s="53">
        <v>15.003884998655915</v>
      </c>
      <c r="N5342" s="53">
        <f t="shared" si="420"/>
        <v>11162.890439000001</v>
      </c>
      <c r="O5342" s="53" t="e">
        <f>VLOOKUP(E5342,#REF!,29,FALSE)</f>
        <v>#REF!</v>
      </c>
      <c r="P5342" s="53" t="e">
        <f t="shared" si="421"/>
        <v>#REF!</v>
      </c>
      <c r="Q5342" s="53">
        <v>0</v>
      </c>
    </row>
    <row r="5343" spans="1:17">
      <c r="A5343" s="51" t="s">
        <v>5399</v>
      </c>
      <c r="B5343" s="51">
        <f t="shared" si="417"/>
        <v>7</v>
      </c>
      <c r="C5343" s="51">
        <f t="shared" si="418"/>
        <v>744</v>
      </c>
      <c r="D5343" s="51" t="s">
        <v>836</v>
      </c>
      <c r="E5343" s="54" t="str">
        <f t="shared" si="419"/>
        <v>030311</v>
      </c>
      <c r="F5343" s="51" t="e">
        <f>VLOOKUP(E5343,#REF!,8,FALSE)</f>
        <v>#REF!</v>
      </c>
      <c r="G5343" s="51" t="e">
        <f>VLOOKUP(E5343,#REF!,9,FALSE)</f>
        <v>#REF!</v>
      </c>
      <c r="H5343" s="52">
        <v>20042</v>
      </c>
      <c r="I5343" s="51" t="s">
        <v>5047</v>
      </c>
      <c r="J5343" s="53">
        <v>13.74</v>
      </c>
      <c r="K5343" s="53">
        <v>13</v>
      </c>
      <c r="L5343" s="53">
        <v>13.634018095430106</v>
      </c>
      <c r="M5343" s="53">
        <v>13.634018095430106</v>
      </c>
      <c r="N5343" s="53">
        <f t="shared" si="420"/>
        <v>10143.709462999999</v>
      </c>
      <c r="O5343" s="53" t="e">
        <f>VLOOKUP(E5343,#REF!,29,FALSE)</f>
        <v>#REF!</v>
      </c>
      <c r="P5343" s="53" t="e">
        <f t="shared" si="421"/>
        <v>#REF!</v>
      </c>
      <c r="Q5343" s="53">
        <v>0</v>
      </c>
    </row>
    <row r="5344" spans="1:17">
      <c r="A5344" s="51" t="s">
        <v>5399</v>
      </c>
      <c r="B5344" s="51">
        <f t="shared" si="417"/>
        <v>7</v>
      </c>
      <c r="C5344" s="51">
        <f t="shared" si="418"/>
        <v>744</v>
      </c>
      <c r="D5344" s="51" t="s">
        <v>866</v>
      </c>
      <c r="E5344" s="54" t="str">
        <f t="shared" si="419"/>
        <v>030302</v>
      </c>
      <c r="F5344" s="51" t="e">
        <f>VLOOKUP(E5344,#REF!,8,FALSE)</f>
        <v>#REF!</v>
      </c>
      <c r="G5344" s="51" t="e">
        <f>VLOOKUP(E5344,#REF!,9,FALSE)</f>
        <v>#REF!</v>
      </c>
      <c r="H5344" s="52">
        <v>20044</v>
      </c>
      <c r="I5344" s="51" t="s">
        <v>5048</v>
      </c>
      <c r="J5344" s="53">
        <v>14.31</v>
      </c>
      <c r="K5344" s="53">
        <v>14</v>
      </c>
      <c r="L5344" s="53">
        <v>14.923415248655914</v>
      </c>
      <c r="M5344" s="53">
        <v>14.923415248655914</v>
      </c>
      <c r="N5344" s="53">
        <f t="shared" si="420"/>
        <v>11103.020945</v>
      </c>
      <c r="O5344" s="53" t="e">
        <f>VLOOKUP(E5344,#REF!,29,FALSE)</f>
        <v>#REF!</v>
      </c>
      <c r="P5344" s="53" t="e">
        <f t="shared" si="421"/>
        <v>#REF!</v>
      </c>
      <c r="Q5344" s="53">
        <v>0</v>
      </c>
    </row>
    <row r="5345" spans="1:17">
      <c r="A5345" s="51" t="s">
        <v>5399</v>
      </c>
      <c r="B5345" s="51">
        <f t="shared" si="417"/>
        <v>7</v>
      </c>
      <c r="C5345" s="51">
        <f t="shared" si="418"/>
        <v>744</v>
      </c>
      <c r="D5345" s="51" t="s">
        <v>878</v>
      </c>
      <c r="E5345" s="54" t="str">
        <f t="shared" si="419"/>
        <v>030300</v>
      </c>
      <c r="F5345" s="51" t="e">
        <f>VLOOKUP(E5345,#REF!,8,FALSE)</f>
        <v>#REF!</v>
      </c>
      <c r="G5345" s="51" t="e">
        <f>VLOOKUP(E5345,#REF!,9,FALSE)</f>
        <v>#REF!</v>
      </c>
      <c r="H5345" s="52">
        <v>20043</v>
      </c>
      <c r="I5345" s="51" t="s">
        <v>5049</v>
      </c>
      <c r="J5345" s="53">
        <v>13.1</v>
      </c>
      <c r="K5345" s="53">
        <v>13</v>
      </c>
      <c r="L5345" s="53">
        <v>12.122125786290324</v>
      </c>
      <c r="M5345" s="53">
        <v>12.122125786290324</v>
      </c>
      <c r="N5345" s="53">
        <f t="shared" si="420"/>
        <v>9018.8615850000006</v>
      </c>
      <c r="O5345" s="53" t="e">
        <f>VLOOKUP(E5345,#REF!,29,FALSE)</f>
        <v>#REF!</v>
      </c>
      <c r="P5345" s="53" t="e">
        <f t="shared" si="421"/>
        <v>#REF!</v>
      </c>
      <c r="Q5345" s="53">
        <v>0</v>
      </c>
    </row>
    <row r="5346" spans="1:17">
      <c r="A5346" s="51" t="s">
        <v>5399</v>
      </c>
      <c r="B5346" s="51">
        <f t="shared" si="417"/>
        <v>7</v>
      </c>
      <c r="C5346" s="51">
        <f t="shared" si="418"/>
        <v>744</v>
      </c>
      <c r="D5346" s="51" t="s">
        <v>632</v>
      </c>
      <c r="E5346" s="54" t="str">
        <f t="shared" si="419"/>
        <v>030040</v>
      </c>
      <c r="F5346" s="51" t="e">
        <f>VLOOKUP(E5346,#REF!,8,FALSE)</f>
        <v>#REF!</v>
      </c>
      <c r="G5346" s="51" t="e">
        <f>VLOOKUP(E5346,#REF!,9,FALSE)</f>
        <v>#REF!</v>
      </c>
      <c r="H5346" s="52">
        <v>8653</v>
      </c>
      <c r="I5346" s="51" t="s">
        <v>633</v>
      </c>
      <c r="J5346" s="53">
        <v>18.600000000000001</v>
      </c>
      <c r="K5346" s="53">
        <v>27</v>
      </c>
      <c r="L5346" s="53">
        <v>42.001770168010751</v>
      </c>
      <c r="M5346" s="53">
        <v>42.001770168010751</v>
      </c>
      <c r="N5346" s="53">
        <f t="shared" si="420"/>
        <v>31249.317004999997</v>
      </c>
      <c r="O5346" s="53" t="e">
        <f>VLOOKUP(E5346,#REF!,29,FALSE)</f>
        <v>#REF!</v>
      </c>
      <c r="P5346" s="53" t="e">
        <f t="shared" si="421"/>
        <v>#REF!</v>
      </c>
      <c r="Q5346" s="53">
        <v>0</v>
      </c>
    </row>
    <row r="5347" spans="1:17">
      <c r="A5347" s="51" t="s">
        <v>5399</v>
      </c>
      <c r="B5347" s="51">
        <f t="shared" si="417"/>
        <v>7</v>
      </c>
      <c r="C5347" s="51">
        <f t="shared" si="418"/>
        <v>744</v>
      </c>
      <c r="D5347" s="51" t="s">
        <v>1755</v>
      </c>
      <c r="E5347" s="54" t="str">
        <f t="shared" si="419"/>
        <v>031352</v>
      </c>
      <c r="F5347" s="51" t="e">
        <f>VLOOKUP(E5347,#REF!,8,FALSE)</f>
        <v>#REF!</v>
      </c>
      <c r="G5347" s="51" t="e">
        <f>VLOOKUP(E5347,#REF!,9,FALSE)</f>
        <v>#REF!</v>
      </c>
      <c r="H5347" s="52">
        <v>896248</v>
      </c>
      <c r="I5347" s="51" t="s">
        <v>5050</v>
      </c>
      <c r="J5347" s="53">
        <v>11.5</v>
      </c>
      <c r="K5347" s="53">
        <v>11.4</v>
      </c>
      <c r="L5347" s="53">
        <v>16.74858436827957</v>
      </c>
      <c r="M5347" s="53">
        <v>16.74858436827957</v>
      </c>
      <c r="N5347" s="53">
        <f t="shared" si="420"/>
        <v>12460.94677</v>
      </c>
      <c r="O5347" s="53" t="e">
        <f>VLOOKUP(E5347,#REF!,29,FALSE)</f>
        <v>#REF!</v>
      </c>
      <c r="P5347" s="53" t="e">
        <f t="shared" si="421"/>
        <v>#REF!</v>
      </c>
      <c r="Q5347" s="53">
        <v>0</v>
      </c>
    </row>
    <row r="5348" spans="1:17">
      <c r="A5348" s="51" t="s">
        <v>5399</v>
      </c>
      <c r="B5348" s="51">
        <f t="shared" si="417"/>
        <v>7</v>
      </c>
      <c r="C5348" s="51">
        <f t="shared" si="418"/>
        <v>744</v>
      </c>
      <c r="D5348" s="51" t="s">
        <v>860</v>
      </c>
      <c r="E5348" s="54" t="str">
        <f t="shared" si="419"/>
        <v>030318</v>
      </c>
      <c r="F5348" s="51" t="e">
        <f>VLOOKUP(E5348,#REF!,8,FALSE)</f>
        <v>#REF!</v>
      </c>
      <c r="G5348" s="51" t="e">
        <f>VLOOKUP(E5348,#REF!,9,FALSE)</f>
        <v>#REF!</v>
      </c>
      <c r="H5348" s="52">
        <v>20020</v>
      </c>
      <c r="I5348" s="51" t="s">
        <v>5051</v>
      </c>
      <c r="J5348" s="53">
        <v>12.43</v>
      </c>
      <c r="K5348" s="53">
        <v>12</v>
      </c>
      <c r="L5348" s="53">
        <v>16.223356577956988</v>
      </c>
      <c r="M5348" s="53">
        <v>16.223356577956988</v>
      </c>
      <c r="N5348" s="53">
        <f t="shared" si="420"/>
        <v>12070.177293999999</v>
      </c>
      <c r="O5348" s="53" t="e">
        <f>VLOOKUP(E5348,#REF!,29,FALSE)</f>
        <v>#REF!</v>
      </c>
      <c r="P5348" s="53" t="e">
        <f t="shared" si="421"/>
        <v>#REF!</v>
      </c>
      <c r="Q5348" s="53">
        <v>0</v>
      </c>
    </row>
    <row r="5349" spans="1:17">
      <c r="A5349" s="51" t="s">
        <v>5399</v>
      </c>
      <c r="B5349" s="51">
        <f t="shared" si="417"/>
        <v>7</v>
      </c>
      <c r="C5349" s="51">
        <f t="shared" si="418"/>
        <v>744</v>
      </c>
      <c r="D5349" s="51" t="s">
        <v>858</v>
      </c>
      <c r="E5349" s="54" t="str">
        <f t="shared" si="419"/>
        <v>030305</v>
      </c>
      <c r="F5349" s="51" t="e">
        <f>VLOOKUP(E5349,#REF!,8,FALSE)</f>
        <v>#REF!</v>
      </c>
      <c r="G5349" s="51" t="e">
        <f>VLOOKUP(E5349,#REF!,9,FALSE)</f>
        <v>#REF!</v>
      </c>
      <c r="H5349" s="52">
        <v>20013</v>
      </c>
      <c r="I5349" s="51" t="s">
        <v>5052</v>
      </c>
      <c r="J5349" s="53">
        <v>10.97</v>
      </c>
      <c r="K5349" s="53">
        <v>10</v>
      </c>
      <c r="L5349" s="53">
        <v>16.721047258064516</v>
      </c>
      <c r="M5349" s="53">
        <v>16.721047258064516</v>
      </c>
      <c r="N5349" s="53">
        <f t="shared" si="420"/>
        <v>12440.45916</v>
      </c>
      <c r="O5349" s="53" t="e">
        <f>VLOOKUP(E5349,#REF!,29,FALSE)</f>
        <v>#REF!</v>
      </c>
      <c r="P5349" s="53" t="e">
        <f t="shared" si="421"/>
        <v>#REF!</v>
      </c>
      <c r="Q5349" s="53">
        <v>0</v>
      </c>
    </row>
    <row r="5350" spans="1:17">
      <c r="A5350" s="51" t="s">
        <v>5399</v>
      </c>
      <c r="B5350" s="51">
        <f t="shared" si="417"/>
        <v>7</v>
      </c>
      <c r="C5350" s="51">
        <f t="shared" si="418"/>
        <v>744</v>
      </c>
      <c r="D5350" s="51" t="s">
        <v>1489</v>
      </c>
      <c r="E5350" s="54" t="str">
        <f t="shared" si="419"/>
        <v>030271</v>
      </c>
      <c r="F5350" s="51" t="e">
        <f>VLOOKUP(E5350,#REF!,8,FALSE)</f>
        <v>#REF!</v>
      </c>
      <c r="G5350" s="51" t="e">
        <f>VLOOKUP(E5350,#REF!,9,FALSE)</f>
        <v>#REF!</v>
      </c>
      <c r="H5350" s="52">
        <v>20003</v>
      </c>
      <c r="I5350" s="51" t="s">
        <v>5053</v>
      </c>
      <c r="J5350" s="53">
        <v>15.1</v>
      </c>
      <c r="K5350" s="53">
        <v>0.1</v>
      </c>
      <c r="L5350" s="53">
        <v>22.953981392473118</v>
      </c>
      <c r="M5350" s="53">
        <v>0.15201313709677419</v>
      </c>
      <c r="N5350" s="53">
        <f t="shared" si="420"/>
        <v>113.097774</v>
      </c>
      <c r="O5350" s="53" t="e">
        <f>VLOOKUP(E5350,#REF!,29,FALSE)</f>
        <v>#REF!</v>
      </c>
      <c r="P5350" s="53" t="e">
        <f t="shared" si="421"/>
        <v>#REF!</v>
      </c>
      <c r="Q5350" s="53">
        <v>22.801968255376345</v>
      </c>
    </row>
    <row r="5351" spans="1:17">
      <c r="A5351" s="51" t="s">
        <v>5399</v>
      </c>
      <c r="B5351" s="51">
        <f t="shared" si="417"/>
        <v>7</v>
      </c>
      <c r="C5351" s="51">
        <f t="shared" si="418"/>
        <v>744</v>
      </c>
      <c r="D5351" s="51" t="s">
        <v>635</v>
      </c>
      <c r="E5351" s="54" t="str">
        <f t="shared" si="419"/>
        <v>030004</v>
      </c>
      <c r="F5351" s="51" t="e">
        <f>VLOOKUP(E5351,#REF!,8,FALSE)</f>
        <v>#REF!</v>
      </c>
      <c r="G5351" s="51" t="e">
        <f>VLOOKUP(E5351,#REF!,9,FALSE)</f>
        <v>#REF!</v>
      </c>
      <c r="H5351" s="52">
        <v>8630</v>
      </c>
      <c r="I5351" s="51" t="s">
        <v>5054</v>
      </c>
      <c r="J5351" s="53">
        <v>15</v>
      </c>
      <c r="K5351" s="53">
        <v>11</v>
      </c>
      <c r="L5351" s="53">
        <v>22.440518720430109</v>
      </c>
      <c r="M5351" s="53">
        <v>16.456380389784947</v>
      </c>
      <c r="N5351" s="53">
        <f t="shared" si="420"/>
        <v>12243.54701</v>
      </c>
      <c r="O5351" s="53" t="e">
        <f>VLOOKUP(E5351,#REF!,29,FALSE)</f>
        <v>#REF!</v>
      </c>
      <c r="P5351" s="53" t="e">
        <f t="shared" si="421"/>
        <v>#REF!</v>
      </c>
      <c r="Q5351" s="53">
        <v>5.9841383306451617</v>
      </c>
    </row>
    <row r="5352" spans="1:17">
      <c r="A5352" s="51" t="s">
        <v>5399</v>
      </c>
      <c r="B5352" s="51">
        <f t="shared" si="417"/>
        <v>7</v>
      </c>
      <c r="C5352" s="51">
        <f t="shared" si="418"/>
        <v>744</v>
      </c>
      <c r="D5352" s="51" t="s">
        <v>959</v>
      </c>
      <c r="E5352" s="54" t="str">
        <f t="shared" si="419"/>
        <v>030279</v>
      </c>
      <c r="F5352" s="51" t="e">
        <f>VLOOKUP(E5352,#REF!,8,FALSE)</f>
        <v>#REF!</v>
      </c>
      <c r="G5352" s="51" t="e">
        <f>VLOOKUP(E5352,#REF!,9,FALSE)</f>
        <v>#REF!</v>
      </c>
      <c r="H5352" s="52">
        <v>891362</v>
      </c>
      <c r="I5352" s="51" t="s">
        <v>5055</v>
      </c>
      <c r="J5352" s="53">
        <v>11.09</v>
      </c>
      <c r="K5352" s="53">
        <v>11</v>
      </c>
      <c r="L5352" s="53">
        <v>9.3650177446236551</v>
      </c>
      <c r="M5352" s="53">
        <v>9.3650177446236551</v>
      </c>
      <c r="N5352" s="53">
        <f t="shared" si="420"/>
        <v>6967.5732019999996</v>
      </c>
      <c r="O5352" s="53" t="e">
        <f>VLOOKUP(E5352,#REF!,29,FALSE)</f>
        <v>#REF!</v>
      </c>
      <c r="P5352" s="53" t="e">
        <f t="shared" si="421"/>
        <v>#REF!</v>
      </c>
      <c r="Q5352" s="53">
        <v>0</v>
      </c>
    </row>
    <row r="5353" spans="1:17">
      <c r="A5353" s="51" t="s">
        <v>5399</v>
      </c>
      <c r="B5353" s="51">
        <f t="shared" si="417"/>
        <v>7</v>
      </c>
      <c r="C5353" s="51">
        <f t="shared" si="418"/>
        <v>744</v>
      </c>
      <c r="D5353" s="51" t="s">
        <v>928</v>
      </c>
      <c r="E5353" s="54" t="str">
        <f t="shared" si="419"/>
        <v>030294</v>
      </c>
      <c r="F5353" s="51" t="e">
        <f>VLOOKUP(E5353,#REF!,8,FALSE)</f>
        <v>#REF!</v>
      </c>
      <c r="G5353" s="51" t="e">
        <f>VLOOKUP(E5353,#REF!,9,FALSE)</f>
        <v>#REF!</v>
      </c>
      <c r="H5353" s="52">
        <v>20061</v>
      </c>
      <c r="I5353" s="51" t="s">
        <v>5056</v>
      </c>
      <c r="J5353" s="53">
        <v>12.09</v>
      </c>
      <c r="K5353" s="53">
        <v>12</v>
      </c>
      <c r="L5353" s="53">
        <v>11.106025497311828</v>
      </c>
      <c r="M5353" s="53">
        <v>11.106025497311828</v>
      </c>
      <c r="N5353" s="53">
        <f t="shared" si="420"/>
        <v>8262.8829700000006</v>
      </c>
      <c r="O5353" s="53" t="e">
        <f>VLOOKUP(E5353,#REF!,29,FALSE)</f>
        <v>#REF!</v>
      </c>
      <c r="P5353" s="53" t="e">
        <f t="shared" si="421"/>
        <v>#REF!</v>
      </c>
      <c r="Q5353" s="53">
        <v>0</v>
      </c>
    </row>
    <row r="5354" spans="1:17">
      <c r="A5354" s="51" t="s">
        <v>5399</v>
      </c>
      <c r="B5354" s="51">
        <f t="shared" si="417"/>
        <v>7</v>
      </c>
      <c r="C5354" s="51">
        <f t="shared" si="418"/>
        <v>744</v>
      </c>
      <c r="D5354" s="51" t="s">
        <v>2827</v>
      </c>
      <c r="E5354" s="54" t="str">
        <f t="shared" si="419"/>
        <v>033129</v>
      </c>
      <c r="F5354" s="51" t="e">
        <f>VLOOKUP(E5354,#REF!,8,FALSE)</f>
        <v>#REF!</v>
      </c>
      <c r="G5354" s="51" t="e">
        <f>VLOOKUP(E5354,#REF!,9,FALSE)</f>
        <v>#REF!</v>
      </c>
      <c r="H5354" s="52">
        <v>909884</v>
      </c>
      <c r="I5354" s="51" t="s">
        <v>5057</v>
      </c>
      <c r="J5354" s="53">
        <v>8.8000000000000007</v>
      </c>
      <c r="K5354" s="53">
        <v>8.8000000000000007</v>
      </c>
      <c r="L5354" s="53">
        <v>8.1978456895161287</v>
      </c>
      <c r="M5354" s="53">
        <v>8.1978456895161287</v>
      </c>
      <c r="N5354" s="53">
        <f t="shared" si="420"/>
        <v>6099.197193</v>
      </c>
      <c r="O5354" s="53" t="e">
        <f>VLOOKUP(E5354,#REF!,29,FALSE)</f>
        <v>#REF!</v>
      </c>
      <c r="P5354" s="53" t="e">
        <f t="shared" si="421"/>
        <v>#REF!</v>
      </c>
      <c r="Q5354" s="53">
        <v>0</v>
      </c>
    </row>
    <row r="5355" spans="1:17">
      <c r="A5355" s="51" t="s">
        <v>5399</v>
      </c>
      <c r="B5355" s="51">
        <f t="shared" si="417"/>
        <v>7</v>
      </c>
      <c r="C5355" s="51">
        <f t="shared" si="418"/>
        <v>744</v>
      </c>
      <c r="D5355" s="51" t="s">
        <v>2829</v>
      </c>
      <c r="E5355" s="54" t="str">
        <f t="shared" si="419"/>
        <v>033130</v>
      </c>
      <c r="F5355" s="51" t="e">
        <f>VLOOKUP(E5355,#REF!,8,FALSE)</f>
        <v>#REF!</v>
      </c>
      <c r="G5355" s="51" t="e">
        <f>VLOOKUP(E5355,#REF!,9,FALSE)</f>
        <v>#REF!</v>
      </c>
      <c r="H5355" s="52">
        <v>909883</v>
      </c>
      <c r="I5355" s="51" t="s">
        <v>5058</v>
      </c>
      <c r="J5355" s="53">
        <v>8.8000000000000007</v>
      </c>
      <c r="K5355" s="53">
        <v>8.8000000000000007</v>
      </c>
      <c r="L5355" s="53">
        <v>8.1259201962365601</v>
      </c>
      <c r="M5355" s="53">
        <v>8.1259201962365601</v>
      </c>
      <c r="N5355" s="53">
        <f t="shared" si="420"/>
        <v>6045.6846260000011</v>
      </c>
      <c r="O5355" s="53" t="e">
        <f>VLOOKUP(E5355,#REF!,29,FALSE)</f>
        <v>#REF!</v>
      </c>
      <c r="P5355" s="53" t="e">
        <f t="shared" si="421"/>
        <v>#REF!</v>
      </c>
      <c r="Q5355" s="53">
        <v>0</v>
      </c>
    </row>
    <row r="5356" spans="1:17">
      <c r="A5356" s="51" t="s">
        <v>5399</v>
      </c>
      <c r="B5356" s="51">
        <f t="shared" si="417"/>
        <v>7</v>
      </c>
      <c r="C5356" s="51">
        <f t="shared" si="418"/>
        <v>744</v>
      </c>
      <c r="D5356" s="51" t="s">
        <v>2790</v>
      </c>
      <c r="E5356" s="54" t="str">
        <f t="shared" si="419"/>
        <v>033131</v>
      </c>
      <c r="F5356" s="51" t="e">
        <f>VLOOKUP(E5356,#REF!,8,FALSE)</f>
        <v>#REF!</v>
      </c>
      <c r="G5356" s="51" t="e">
        <f>VLOOKUP(E5356,#REF!,9,FALSE)</f>
        <v>#REF!</v>
      </c>
      <c r="H5356" s="52">
        <v>909885</v>
      </c>
      <c r="I5356" s="51" t="s">
        <v>5059</v>
      </c>
      <c r="J5356" s="53">
        <v>8.8000000000000007</v>
      </c>
      <c r="K5356" s="53">
        <v>8.8000000000000007</v>
      </c>
      <c r="L5356" s="53">
        <v>8.3306237540322581</v>
      </c>
      <c r="M5356" s="53">
        <v>8.3306237540322581</v>
      </c>
      <c r="N5356" s="53">
        <f t="shared" si="420"/>
        <v>6197.9840729999996</v>
      </c>
      <c r="O5356" s="53" t="e">
        <f>VLOOKUP(E5356,#REF!,29,FALSE)</f>
        <v>#REF!</v>
      </c>
      <c r="P5356" s="53" t="e">
        <f t="shared" si="421"/>
        <v>#REF!</v>
      </c>
      <c r="Q5356" s="53">
        <v>0</v>
      </c>
    </row>
    <row r="5357" spans="1:17">
      <c r="A5357" s="51" t="s">
        <v>5399</v>
      </c>
      <c r="B5357" s="51">
        <f t="shared" si="417"/>
        <v>7</v>
      </c>
      <c r="C5357" s="51">
        <f t="shared" si="418"/>
        <v>744</v>
      </c>
      <c r="D5357" s="51" t="s">
        <v>2825</v>
      </c>
      <c r="E5357" s="54" t="str">
        <f t="shared" si="419"/>
        <v>033132</v>
      </c>
      <c r="F5357" s="51" t="e">
        <f>VLOOKUP(E5357,#REF!,8,FALSE)</f>
        <v>#REF!</v>
      </c>
      <c r="G5357" s="51" t="e">
        <f>VLOOKUP(E5357,#REF!,9,FALSE)</f>
        <v>#REF!</v>
      </c>
      <c r="H5357" s="52">
        <v>909886</v>
      </c>
      <c r="I5357" s="51" t="s">
        <v>5060</v>
      </c>
      <c r="J5357" s="53">
        <v>8.8000000000000007</v>
      </c>
      <c r="K5357" s="53">
        <v>8.8000000000000007</v>
      </c>
      <c r="L5357" s="53">
        <v>8.3517587432795697</v>
      </c>
      <c r="M5357" s="53">
        <v>8.3517587432795697</v>
      </c>
      <c r="N5357" s="53">
        <f t="shared" si="420"/>
        <v>6213.7085049999996</v>
      </c>
      <c r="O5357" s="53" t="e">
        <f>VLOOKUP(E5357,#REF!,29,FALSE)</f>
        <v>#REF!</v>
      </c>
      <c r="P5357" s="53" t="e">
        <f t="shared" si="421"/>
        <v>#REF!</v>
      </c>
      <c r="Q5357" s="53">
        <v>0</v>
      </c>
    </row>
    <row r="5358" spans="1:17">
      <c r="A5358" s="51" t="s">
        <v>5399</v>
      </c>
      <c r="B5358" s="51">
        <f t="shared" si="417"/>
        <v>7</v>
      </c>
      <c r="C5358" s="51">
        <f t="shared" si="418"/>
        <v>744</v>
      </c>
      <c r="D5358" s="51" t="s">
        <v>2823</v>
      </c>
      <c r="E5358" s="54" t="str">
        <f t="shared" si="419"/>
        <v>033133</v>
      </c>
      <c r="F5358" s="51" t="e">
        <f>VLOOKUP(E5358,#REF!,8,FALSE)</f>
        <v>#REF!</v>
      </c>
      <c r="G5358" s="51" t="e">
        <f>VLOOKUP(E5358,#REF!,9,FALSE)</f>
        <v>#REF!</v>
      </c>
      <c r="H5358" s="52">
        <v>909887</v>
      </c>
      <c r="I5358" s="51" t="s">
        <v>5061</v>
      </c>
      <c r="J5358" s="53">
        <v>8.8000000000000007</v>
      </c>
      <c r="K5358" s="53">
        <v>8.8000000000000007</v>
      </c>
      <c r="L5358" s="53">
        <v>8.2254503642473118</v>
      </c>
      <c r="M5358" s="53">
        <v>8.2254503642473118</v>
      </c>
      <c r="N5358" s="53">
        <f t="shared" si="420"/>
        <v>6119.7350710000001</v>
      </c>
      <c r="O5358" s="53" t="e">
        <f>VLOOKUP(E5358,#REF!,29,FALSE)</f>
        <v>#REF!</v>
      </c>
      <c r="P5358" s="53" t="e">
        <f t="shared" si="421"/>
        <v>#REF!</v>
      </c>
      <c r="Q5358" s="53">
        <v>0</v>
      </c>
    </row>
    <row r="5359" spans="1:17">
      <c r="A5359" s="51" t="s">
        <v>5399</v>
      </c>
      <c r="B5359" s="51">
        <f t="shared" si="417"/>
        <v>7</v>
      </c>
      <c r="C5359" s="51">
        <f t="shared" si="418"/>
        <v>744</v>
      </c>
      <c r="D5359" s="51" t="s">
        <v>2821</v>
      </c>
      <c r="E5359" s="54" t="str">
        <f t="shared" si="419"/>
        <v>033127</v>
      </c>
      <c r="F5359" s="51" t="e">
        <f>VLOOKUP(E5359,#REF!,8,FALSE)</f>
        <v>#REF!</v>
      </c>
      <c r="G5359" s="51" t="e">
        <f>VLOOKUP(E5359,#REF!,9,FALSE)</f>
        <v>#REF!</v>
      </c>
      <c r="H5359" s="52">
        <v>909881</v>
      </c>
      <c r="I5359" s="51" t="s">
        <v>5062</v>
      </c>
      <c r="J5359" s="53">
        <v>8.8000000000000007</v>
      </c>
      <c r="K5359" s="53">
        <v>8.8000000000000007</v>
      </c>
      <c r="L5359" s="53">
        <v>8.3852276572580635</v>
      </c>
      <c r="M5359" s="53">
        <v>8.3852276572580635</v>
      </c>
      <c r="N5359" s="53">
        <f t="shared" si="420"/>
        <v>6238.6093769999989</v>
      </c>
      <c r="O5359" s="53" t="e">
        <f>VLOOKUP(E5359,#REF!,29,FALSE)</f>
        <v>#REF!</v>
      </c>
      <c r="P5359" s="53" t="e">
        <f t="shared" si="421"/>
        <v>#REF!</v>
      </c>
      <c r="Q5359" s="53">
        <v>0</v>
      </c>
    </row>
    <row r="5360" spans="1:17">
      <c r="A5360" s="51" t="s">
        <v>5399</v>
      </c>
      <c r="B5360" s="51">
        <f t="shared" si="417"/>
        <v>7</v>
      </c>
      <c r="C5360" s="51">
        <f t="shared" si="418"/>
        <v>744</v>
      </c>
      <c r="D5360" s="51" t="s">
        <v>2831</v>
      </c>
      <c r="E5360" s="54" t="str">
        <f t="shared" si="419"/>
        <v>033128</v>
      </c>
      <c r="F5360" s="51" t="e">
        <f>VLOOKUP(E5360,#REF!,8,FALSE)</f>
        <v>#REF!</v>
      </c>
      <c r="G5360" s="51" t="e">
        <f>VLOOKUP(E5360,#REF!,9,FALSE)</f>
        <v>#REF!</v>
      </c>
      <c r="H5360" s="52">
        <v>909882</v>
      </c>
      <c r="I5360" s="51" t="s">
        <v>5063</v>
      </c>
      <c r="J5360" s="53">
        <v>8.8000000000000007</v>
      </c>
      <c r="K5360" s="53">
        <v>8.8000000000000007</v>
      </c>
      <c r="L5360" s="53">
        <v>8.4199341975806448</v>
      </c>
      <c r="M5360" s="53">
        <v>8.4199341975806448</v>
      </c>
      <c r="N5360" s="53">
        <f t="shared" si="420"/>
        <v>6264.4310429999996</v>
      </c>
      <c r="O5360" s="53" t="e">
        <f>VLOOKUP(E5360,#REF!,29,FALSE)</f>
        <v>#REF!</v>
      </c>
      <c r="P5360" s="53" t="e">
        <f t="shared" si="421"/>
        <v>#REF!</v>
      </c>
      <c r="Q5360" s="53">
        <v>0</v>
      </c>
    </row>
    <row r="5361" spans="1:17">
      <c r="A5361" s="51" t="s">
        <v>5399</v>
      </c>
      <c r="B5361" s="51">
        <f t="shared" si="417"/>
        <v>7</v>
      </c>
      <c r="C5361" s="51">
        <f t="shared" si="418"/>
        <v>744</v>
      </c>
      <c r="D5361" s="51" t="s">
        <v>1185</v>
      </c>
      <c r="E5361" s="54" t="str">
        <f t="shared" si="419"/>
        <v>030549</v>
      </c>
      <c r="F5361" s="51" t="e">
        <f>VLOOKUP(E5361,#REF!,8,FALSE)</f>
        <v>#REF!</v>
      </c>
      <c r="G5361" s="51" t="e">
        <f>VLOOKUP(E5361,#REF!,9,FALSE)</f>
        <v>#REF!</v>
      </c>
      <c r="H5361" s="52">
        <v>890622</v>
      </c>
      <c r="I5361" s="51" t="s">
        <v>5388</v>
      </c>
      <c r="J5361" s="53">
        <v>12.8</v>
      </c>
      <c r="K5361" s="53">
        <v>14.9</v>
      </c>
      <c r="L5361" s="53">
        <v>16.01614189516129</v>
      </c>
      <c r="M5361" s="53">
        <v>16.016141857526883</v>
      </c>
      <c r="N5361" s="53">
        <f t="shared" si="420"/>
        <v>11916.009542</v>
      </c>
      <c r="O5361" s="53" t="e">
        <f>VLOOKUP(E5361,#REF!,29,FALSE)</f>
        <v>#REF!</v>
      </c>
      <c r="P5361" s="53" t="e">
        <f t="shared" si="421"/>
        <v>#REF!</v>
      </c>
      <c r="Q5361" s="53">
        <v>3.7634409118352346E-8</v>
      </c>
    </row>
    <row r="5362" spans="1:17">
      <c r="A5362" s="51" t="s">
        <v>5399</v>
      </c>
      <c r="B5362" s="51">
        <f t="shared" si="417"/>
        <v>7</v>
      </c>
      <c r="C5362" s="51">
        <f t="shared" si="418"/>
        <v>744</v>
      </c>
      <c r="D5362" s="51" t="s">
        <v>445</v>
      </c>
      <c r="E5362" s="54" t="str">
        <f t="shared" si="419"/>
        <v>001609</v>
      </c>
      <c r="F5362" s="51" t="e">
        <f>VLOOKUP(E5362,#REF!,8,FALSE)</f>
        <v>#REF!</v>
      </c>
      <c r="G5362" s="51" t="e">
        <f>VLOOKUP(E5362,#REF!,9,FALSE)</f>
        <v>#REF!</v>
      </c>
      <c r="H5362" s="52">
        <v>8339</v>
      </c>
      <c r="I5362" s="51" t="s">
        <v>5065</v>
      </c>
      <c r="J5362" s="53">
        <v>28.3</v>
      </c>
      <c r="K5362" s="53">
        <v>19.999997</v>
      </c>
      <c r="L5362" s="53">
        <v>44.034425806451608</v>
      </c>
      <c r="M5362" s="53">
        <v>35.268764594086022</v>
      </c>
      <c r="N5362" s="53">
        <f t="shared" si="420"/>
        <v>26239.960858000002</v>
      </c>
      <c r="O5362" s="53" t="e">
        <f>VLOOKUP(E5362,#REF!,29,FALSE)</f>
        <v>#REF!</v>
      </c>
      <c r="P5362" s="53" t="e">
        <f t="shared" si="421"/>
        <v>#REF!</v>
      </c>
      <c r="Q5362" s="53">
        <v>8.7656612123655915</v>
      </c>
    </row>
    <row r="5363" spans="1:17">
      <c r="A5363" s="51" t="s">
        <v>5399</v>
      </c>
      <c r="B5363" s="51">
        <f t="shared" si="417"/>
        <v>7</v>
      </c>
      <c r="C5363" s="51">
        <f t="shared" si="418"/>
        <v>744</v>
      </c>
      <c r="D5363" s="51" t="s">
        <v>855</v>
      </c>
      <c r="E5363" s="54" t="str">
        <f t="shared" si="419"/>
        <v>030286</v>
      </c>
      <c r="F5363" s="51" t="e">
        <f>VLOOKUP(E5363,#REF!,8,FALSE)</f>
        <v>#REF!</v>
      </c>
      <c r="G5363" s="51" t="e">
        <f>VLOOKUP(E5363,#REF!,9,FALSE)</f>
        <v>#REF!</v>
      </c>
      <c r="H5363" s="52">
        <v>20053</v>
      </c>
      <c r="I5363" s="51" t="s">
        <v>5066</v>
      </c>
      <c r="J5363" s="53">
        <v>9.1999999999999993</v>
      </c>
      <c r="K5363" s="53">
        <v>9</v>
      </c>
      <c r="L5363" s="53">
        <v>8.5986958763440846</v>
      </c>
      <c r="M5363" s="53">
        <v>8.5986958763440846</v>
      </c>
      <c r="N5363" s="53">
        <f t="shared" si="420"/>
        <v>6397.4297319999987</v>
      </c>
      <c r="O5363" s="53" t="e">
        <f>VLOOKUP(E5363,#REF!,29,FALSE)</f>
        <v>#REF!</v>
      </c>
      <c r="P5363" s="53" t="e">
        <f t="shared" si="421"/>
        <v>#REF!</v>
      </c>
      <c r="Q5363" s="53">
        <v>0</v>
      </c>
    </row>
    <row r="5364" spans="1:17">
      <c r="A5364" s="51" t="s">
        <v>5399</v>
      </c>
      <c r="B5364" s="51">
        <f t="shared" si="417"/>
        <v>7</v>
      </c>
      <c r="C5364" s="51">
        <f t="shared" si="418"/>
        <v>744</v>
      </c>
      <c r="D5364" s="51" t="s">
        <v>1109</v>
      </c>
      <c r="E5364" s="54" t="str">
        <f t="shared" si="419"/>
        <v>030449</v>
      </c>
      <c r="F5364" s="51" t="e">
        <f>VLOOKUP(E5364,#REF!,8,FALSE)</f>
        <v>#REF!</v>
      </c>
      <c r="G5364" s="51" t="e">
        <f>VLOOKUP(E5364,#REF!,9,FALSE)</f>
        <v>#REF!</v>
      </c>
      <c r="H5364" s="52">
        <v>888113</v>
      </c>
      <c r="I5364" s="51" t="s">
        <v>1110</v>
      </c>
      <c r="J5364" s="53">
        <v>9.3000000000000007</v>
      </c>
      <c r="K5364" s="53">
        <v>10.3</v>
      </c>
      <c r="L5364" s="53">
        <v>9.0823930443548395</v>
      </c>
      <c r="M5364" s="53">
        <v>9.0823930537634414</v>
      </c>
      <c r="N5364" s="53">
        <f t="shared" si="420"/>
        <v>6757.300432</v>
      </c>
      <c r="O5364" s="53" t="e">
        <f>VLOOKUP(E5364,#REF!,29,FALSE)</f>
        <v>#REF!</v>
      </c>
      <c r="P5364" s="53" t="e">
        <f t="shared" si="421"/>
        <v>#REF!</v>
      </c>
      <c r="Q5364" s="53">
        <v>0</v>
      </c>
    </row>
    <row r="5365" spans="1:17">
      <c r="A5365" s="51" t="s">
        <v>5399</v>
      </c>
      <c r="B5365" s="51">
        <f t="shared" si="417"/>
        <v>7</v>
      </c>
      <c r="C5365" s="51">
        <f t="shared" si="418"/>
        <v>744</v>
      </c>
      <c r="D5365" s="51" t="s">
        <v>852</v>
      </c>
      <c r="E5365" s="54" t="str">
        <f t="shared" si="419"/>
        <v>030319</v>
      </c>
      <c r="F5365" s="51" t="e">
        <f>VLOOKUP(E5365,#REF!,8,FALSE)</f>
        <v>#REF!</v>
      </c>
      <c r="G5365" s="51" t="e">
        <f>VLOOKUP(E5365,#REF!,9,FALSE)</f>
        <v>#REF!</v>
      </c>
      <c r="H5365" s="52">
        <v>20024</v>
      </c>
      <c r="I5365" s="51" t="s">
        <v>5067</v>
      </c>
      <c r="J5365" s="53">
        <v>11.8</v>
      </c>
      <c r="K5365" s="53">
        <v>11</v>
      </c>
      <c r="L5365" s="53">
        <v>15.852707180107526</v>
      </c>
      <c r="M5365" s="53">
        <v>15.852707180107526</v>
      </c>
      <c r="N5365" s="53">
        <f t="shared" si="420"/>
        <v>11794.414142</v>
      </c>
      <c r="O5365" s="53" t="e">
        <f>VLOOKUP(E5365,#REF!,29,FALSE)</f>
        <v>#REF!</v>
      </c>
      <c r="P5365" s="53" t="e">
        <f t="shared" si="421"/>
        <v>#REF!</v>
      </c>
      <c r="Q5365" s="53">
        <v>0</v>
      </c>
    </row>
    <row r="5366" spans="1:17">
      <c r="A5366" s="51" t="s">
        <v>5399</v>
      </c>
      <c r="B5366" s="51">
        <f t="shared" si="417"/>
        <v>7</v>
      </c>
      <c r="C5366" s="51">
        <f t="shared" si="418"/>
        <v>744</v>
      </c>
      <c r="D5366" s="51" t="s">
        <v>394</v>
      </c>
      <c r="E5366" s="54" t="str">
        <f t="shared" si="419"/>
        <v>001946</v>
      </c>
      <c r="F5366" s="51" t="e">
        <f>VLOOKUP(E5366,#REF!,8,FALSE)</f>
        <v>#REF!</v>
      </c>
      <c r="G5366" s="51" t="e">
        <f>VLOOKUP(E5366,#REF!,9,FALSE)</f>
        <v>#REF!</v>
      </c>
      <c r="H5366" s="52">
        <v>8771</v>
      </c>
      <c r="I5366" s="51" t="s">
        <v>5068</v>
      </c>
      <c r="J5366" s="53">
        <v>69.8</v>
      </c>
      <c r="K5366" s="53">
        <v>69.000003000000007</v>
      </c>
      <c r="L5366" s="53">
        <v>0</v>
      </c>
      <c r="M5366" s="53">
        <v>0</v>
      </c>
      <c r="N5366" s="53">
        <f t="shared" si="420"/>
        <v>0</v>
      </c>
      <c r="O5366" s="53" t="e">
        <f>VLOOKUP(E5366,#REF!,29,FALSE)</f>
        <v>#REF!</v>
      </c>
      <c r="P5366" s="53" t="e">
        <f t="shared" si="421"/>
        <v>#REF!</v>
      </c>
      <c r="Q5366" s="53">
        <v>0</v>
      </c>
    </row>
    <row r="5367" spans="1:17">
      <c r="A5367" s="51" t="s">
        <v>5399</v>
      </c>
      <c r="B5367" s="51">
        <f t="shared" si="417"/>
        <v>7</v>
      </c>
      <c r="C5367" s="51">
        <f t="shared" si="418"/>
        <v>744</v>
      </c>
      <c r="D5367" s="51" t="s">
        <v>1382</v>
      </c>
      <c r="E5367" s="54" t="str">
        <f t="shared" si="419"/>
        <v>030561</v>
      </c>
      <c r="F5367" s="51" t="e">
        <f>VLOOKUP(E5367,#REF!,8,FALSE)</f>
        <v>#REF!</v>
      </c>
      <c r="G5367" s="51" t="e">
        <f>VLOOKUP(E5367,#REF!,9,FALSE)</f>
        <v>#REF!</v>
      </c>
      <c r="H5367" s="52">
        <v>8994</v>
      </c>
      <c r="I5367" s="51" t="s">
        <v>5069</v>
      </c>
      <c r="J5367" s="53">
        <v>15.2</v>
      </c>
      <c r="K5367" s="53">
        <v>17.3</v>
      </c>
      <c r="L5367" s="53">
        <v>32.562995067204305</v>
      </c>
      <c r="M5367" s="53">
        <v>21.85112892204301</v>
      </c>
      <c r="N5367" s="53">
        <f t="shared" si="420"/>
        <v>16257.239917999999</v>
      </c>
      <c r="O5367" s="53" t="e">
        <f>VLOOKUP(E5367,#REF!,29,FALSE)</f>
        <v>#REF!</v>
      </c>
      <c r="P5367" s="53" t="e">
        <f t="shared" si="421"/>
        <v>#REF!</v>
      </c>
      <c r="Q5367" s="53">
        <v>10.711866145161293</v>
      </c>
    </row>
    <row r="5368" spans="1:17">
      <c r="A5368" s="51" t="s">
        <v>5399</v>
      </c>
      <c r="B5368" s="51">
        <f t="shared" si="417"/>
        <v>7</v>
      </c>
      <c r="C5368" s="51">
        <f t="shared" si="418"/>
        <v>744</v>
      </c>
      <c r="D5368" s="51" t="s">
        <v>1484</v>
      </c>
      <c r="E5368" s="54" t="str">
        <f t="shared" si="419"/>
        <v>030856</v>
      </c>
      <c r="F5368" s="51" t="e">
        <f>VLOOKUP(E5368,#REF!,8,FALSE)</f>
        <v>#REF!</v>
      </c>
      <c r="G5368" s="51" t="e">
        <f>VLOOKUP(E5368,#REF!,9,FALSE)</f>
        <v>#REF!</v>
      </c>
      <c r="H5368" s="52">
        <v>893446</v>
      </c>
      <c r="I5368" s="51" t="s">
        <v>5070</v>
      </c>
      <c r="J5368" s="53">
        <v>9</v>
      </c>
      <c r="K5368" s="53">
        <v>9</v>
      </c>
      <c r="L5368" s="53">
        <v>12.689390063172043</v>
      </c>
      <c r="M5368" s="53">
        <v>12.689390063172043</v>
      </c>
      <c r="N5368" s="53">
        <f t="shared" si="420"/>
        <v>9440.906207</v>
      </c>
      <c r="O5368" s="53" t="e">
        <f>VLOOKUP(E5368,#REF!,29,FALSE)</f>
        <v>#REF!</v>
      </c>
      <c r="P5368" s="53" t="e">
        <f t="shared" si="421"/>
        <v>#REF!</v>
      </c>
      <c r="Q5368" s="53">
        <v>0</v>
      </c>
    </row>
    <row r="5369" spans="1:17">
      <c r="A5369" s="51" t="s">
        <v>5399</v>
      </c>
      <c r="B5369" s="51">
        <f t="shared" si="417"/>
        <v>7</v>
      </c>
      <c r="C5369" s="51">
        <f t="shared" si="418"/>
        <v>744</v>
      </c>
      <c r="D5369" s="51" t="s">
        <v>1386</v>
      </c>
      <c r="E5369" s="54" t="str">
        <f t="shared" si="419"/>
        <v>028111</v>
      </c>
      <c r="F5369" s="51" t="e">
        <f>VLOOKUP(E5369,#REF!,8,FALSE)</f>
        <v>#REF!</v>
      </c>
      <c r="G5369" s="51" t="e">
        <f>VLOOKUP(E5369,#REF!,9,FALSE)</f>
        <v>#REF!</v>
      </c>
      <c r="H5369" s="52">
        <v>888490</v>
      </c>
      <c r="I5369" s="51" t="s">
        <v>1385</v>
      </c>
      <c r="J5369" s="53">
        <v>17.5</v>
      </c>
      <c r="K5369" s="53">
        <v>13.817311999999999</v>
      </c>
      <c r="L5369" s="53">
        <v>35.969527248655915</v>
      </c>
      <c r="M5369" s="53">
        <v>0.86751061903030324</v>
      </c>
      <c r="N5369" s="53">
        <f t="shared" si="420"/>
        <v>645.42790055854562</v>
      </c>
      <c r="O5369" s="53" t="e">
        <f>VLOOKUP(E5369,#REF!,29,FALSE)</f>
        <v>#REF!</v>
      </c>
      <c r="P5369" s="53" t="e">
        <f t="shared" si="421"/>
        <v>#REF!</v>
      </c>
      <c r="Q5369" s="53">
        <v>35.102016629625609</v>
      </c>
    </row>
    <row r="5370" spans="1:17">
      <c r="A5370" s="51" t="s">
        <v>5399</v>
      </c>
      <c r="B5370" s="51">
        <f t="shared" si="417"/>
        <v>7</v>
      </c>
      <c r="C5370" s="51">
        <f t="shared" si="418"/>
        <v>744</v>
      </c>
      <c r="D5370" s="51" t="s">
        <v>338</v>
      </c>
      <c r="E5370" s="54" t="str">
        <f t="shared" si="419"/>
        <v>029561</v>
      </c>
      <c r="F5370" s="51" t="e">
        <f>VLOOKUP(E5370,#REF!,8,FALSE)</f>
        <v>#REF!</v>
      </c>
      <c r="G5370" s="51" t="e">
        <f>VLOOKUP(E5370,#REF!,9,FALSE)</f>
        <v>#REF!</v>
      </c>
      <c r="H5370" s="52">
        <v>8418</v>
      </c>
      <c r="I5370" s="51" t="s">
        <v>339</v>
      </c>
      <c r="J5370" s="53">
        <v>46.5</v>
      </c>
      <c r="K5370" s="53">
        <v>45.999999000000003</v>
      </c>
      <c r="L5370" s="53">
        <v>27.161535768817206</v>
      </c>
      <c r="M5370" s="53">
        <v>27.160882391129036</v>
      </c>
      <c r="N5370" s="53">
        <f t="shared" si="420"/>
        <v>20207.696499000001</v>
      </c>
      <c r="O5370" s="53" t="e">
        <f>VLOOKUP(E5370,#REF!,29,FALSE)</f>
        <v>#REF!</v>
      </c>
      <c r="P5370" s="53" t="e">
        <f t="shared" si="421"/>
        <v>#REF!</v>
      </c>
      <c r="Q5370" s="53">
        <v>6.5337768817072929E-4</v>
      </c>
    </row>
    <row r="5371" spans="1:17">
      <c r="A5371" s="51" t="s">
        <v>5399</v>
      </c>
      <c r="B5371" s="51">
        <f t="shared" si="417"/>
        <v>7</v>
      </c>
      <c r="C5371" s="51">
        <f t="shared" si="418"/>
        <v>744</v>
      </c>
      <c r="D5371" s="51" t="s">
        <v>3151</v>
      </c>
      <c r="E5371" s="54" t="str">
        <f t="shared" si="419"/>
        <v>029758</v>
      </c>
      <c r="F5371" s="51" t="e">
        <f>VLOOKUP(E5371,#REF!,8,FALSE)</f>
        <v>#REF!</v>
      </c>
      <c r="G5371" s="51" t="e">
        <f>VLOOKUP(E5371,#REF!,9,FALSE)</f>
        <v>#REF!</v>
      </c>
      <c r="H5371" s="52">
        <v>908877</v>
      </c>
      <c r="I5371" s="51" t="s">
        <v>5071</v>
      </c>
      <c r="J5371" s="53">
        <v>0.54600000000000004</v>
      </c>
      <c r="K5371" s="53">
        <v>0.48</v>
      </c>
      <c r="L5371" s="53">
        <v>0.52204146639784943</v>
      </c>
      <c r="M5371" s="53">
        <v>0.52204146639784943</v>
      </c>
      <c r="N5371" s="53">
        <f t="shared" si="420"/>
        <v>388.39885099999998</v>
      </c>
      <c r="O5371" s="53" t="e">
        <f>VLOOKUP(E5371,#REF!,29,FALSE)</f>
        <v>#REF!</v>
      </c>
      <c r="P5371" s="53" t="e">
        <f t="shared" si="421"/>
        <v>#REF!</v>
      </c>
      <c r="Q5371" s="53">
        <v>0</v>
      </c>
    </row>
    <row r="5372" spans="1:17">
      <c r="A5372" s="51" t="s">
        <v>5399</v>
      </c>
      <c r="B5372" s="51">
        <f t="shared" si="417"/>
        <v>7</v>
      </c>
      <c r="C5372" s="51">
        <f t="shared" si="418"/>
        <v>744</v>
      </c>
      <c r="D5372" s="51" t="s">
        <v>3151</v>
      </c>
      <c r="E5372" s="54" t="str">
        <f t="shared" si="419"/>
        <v>029758</v>
      </c>
      <c r="F5372" s="51" t="e">
        <f>VLOOKUP(E5372,#REF!,8,FALSE)</f>
        <v>#REF!</v>
      </c>
      <c r="G5372" s="51" t="e">
        <f>VLOOKUP(E5372,#REF!,9,FALSE)</f>
        <v>#REF!</v>
      </c>
      <c r="H5372" s="52">
        <v>913271</v>
      </c>
      <c r="I5372" s="51" t="s">
        <v>5072</v>
      </c>
      <c r="J5372" s="53">
        <v>0.36399999999999999</v>
      </c>
      <c r="K5372" s="53">
        <v>0.32</v>
      </c>
      <c r="L5372" s="53">
        <v>0.34802762365591394</v>
      </c>
      <c r="M5372" s="53">
        <v>0.34802762365591394</v>
      </c>
      <c r="N5372" s="53">
        <f t="shared" si="420"/>
        <v>258.93255199999999</v>
      </c>
      <c r="O5372" s="53" t="e">
        <f>VLOOKUP(E5372,#REF!,29,FALSE)</f>
        <v>#REF!</v>
      </c>
      <c r="P5372" s="53" t="e">
        <f t="shared" si="421"/>
        <v>#REF!</v>
      </c>
      <c r="Q5372" s="53">
        <v>0</v>
      </c>
    </row>
    <row r="5373" spans="1:17">
      <c r="A5373" s="51" t="s">
        <v>5399</v>
      </c>
      <c r="B5373" s="51">
        <f t="shared" si="417"/>
        <v>7</v>
      </c>
      <c r="C5373" s="51">
        <f t="shared" si="418"/>
        <v>744</v>
      </c>
      <c r="D5373" s="51" t="s">
        <v>1117</v>
      </c>
      <c r="E5373" s="54" t="str">
        <f t="shared" si="419"/>
        <v>030443</v>
      </c>
      <c r="F5373" s="51" t="e">
        <f>VLOOKUP(E5373,#REF!,8,FALSE)</f>
        <v>#REF!</v>
      </c>
      <c r="G5373" s="51" t="e">
        <f>VLOOKUP(E5373,#REF!,9,FALSE)</f>
        <v>#REF!</v>
      </c>
      <c r="H5373" s="52">
        <v>888111</v>
      </c>
      <c r="I5373" s="51" t="s">
        <v>1118</v>
      </c>
      <c r="J5373" s="53">
        <v>13.8</v>
      </c>
      <c r="K5373" s="53">
        <v>12.200003000000001</v>
      </c>
      <c r="L5373" s="53">
        <v>17.330424211021505</v>
      </c>
      <c r="M5373" s="53">
        <v>15.819435110215053</v>
      </c>
      <c r="N5373" s="53">
        <f t="shared" si="420"/>
        <v>11769.659722</v>
      </c>
      <c r="O5373" s="53" t="e">
        <f>VLOOKUP(E5373,#REF!,29,FALSE)</f>
        <v>#REF!</v>
      </c>
      <c r="P5373" s="53" t="e">
        <f t="shared" si="421"/>
        <v>#REF!</v>
      </c>
      <c r="Q5373" s="53">
        <v>1.5109891008064502</v>
      </c>
    </row>
    <row r="5374" spans="1:17">
      <c r="A5374" s="51" t="s">
        <v>5399</v>
      </c>
      <c r="B5374" s="51">
        <f t="shared" si="417"/>
        <v>7</v>
      </c>
      <c r="C5374" s="51">
        <f t="shared" si="418"/>
        <v>744</v>
      </c>
      <c r="D5374" s="51" t="s">
        <v>2143</v>
      </c>
      <c r="E5374" s="54" t="str">
        <f t="shared" si="419"/>
        <v>031736</v>
      </c>
      <c r="F5374" s="51" t="e">
        <f>VLOOKUP(E5374,#REF!,8,FALSE)</f>
        <v>#REF!</v>
      </c>
      <c r="G5374" s="51" t="e">
        <f>VLOOKUP(E5374,#REF!,9,FALSE)</f>
        <v>#REF!</v>
      </c>
      <c r="H5374" s="52">
        <v>909391</v>
      </c>
      <c r="I5374" s="51" t="s">
        <v>5073</v>
      </c>
      <c r="J5374" s="53">
        <v>14.5</v>
      </c>
      <c r="K5374" s="53">
        <v>13.6</v>
      </c>
      <c r="L5374" s="53">
        <v>12.491047369623656</v>
      </c>
      <c r="M5374" s="53">
        <v>12.096805326612904</v>
      </c>
      <c r="N5374" s="53">
        <f t="shared" si="420"/>
        <v>9000.0231629999998</v>
      </c>
      <c r="O5374" s="53" t="e">
        <f>VLOOKUP(E5374,#REF!,29,FALSE)</f>
        <v>#REF!</v>
      </c>
      <c r="P5374" s="53" t="e">
        <f t="shared" si="421"/>
        <v>#REF!</v>
      </c>
      <c r="Q5374" s="53">
        <v>0.39424204301075338</v>
      </c>
    </row>
    <row r="5375" spans="1:17">
      <c r="A5375" s="51" t="s">
        <v>5399</v>
      </c>
      <c r="B5375" s="51">
        <f t="shared" si="417"/>
        <v>7</v>
      </c>
      <c r="C5375" s="51">
        <f t="shared" si="418"/>
        <v>744</v>
      </c>
      <c r="D5375" s="51" t="s">
        <v>2146</v>
      </c>
      <c r="E5375" s="54" t="str">
        <f t="shared" si="419"/>
        <v>031698</v>
      </c>
      <c r="F5375" s="51" t="e">
        <f>VLOOKUP(E5375,#REF!,8,FALSE)</f>
        <v>#REF!</v>
      </c>
      <c r="G5375" s="51" t="e">
        <f>VLOOKUP(E5375,#REF!,9,FALSE)</f>
        <v>#REF!</v>
      </c>
      <c r="H5375" s="52">
        <v>909379</v>
      </c>
      <c r="I5375" s="51" t="s">
        <v>5074</v>
      </c>
      <c r="J5375" s="53">
        <v>13</v>
      </c>
      <c r="K5375" s="53">
        <v>12.5</v>
      </c>
      <c r="L5375" s="53">
        <v>11.397862053763442</v>
      </c>
      <c r="M5375" s="53">
        <v>11.315949005376343</v>
      </c>
      <c r="N5375" s="53">
        <f t="shared" si="420"/>
        <v>8419.0660599999992</v>
      </c>
      <c r="O5375" s="53" t="e">
        <f>VLOOKUP(E5375,#REF!,29,FALSE)</f>
        <v>#REF!</v>
      </c>
      <c r="P5375" s="53" t="e">
        <f t="shared" si="421"/>
        <v>#REF!</v>
      </c>
      <c r="Q5375" s="53">
        <v>8.1913048387099063E-2</v>
      </c>
    </row>
    <row r="5376" spans="1:17">
      <c r="A5376" s="51" t="s">
        <v>5399</v>
      </c>
      <c r="B5376" s="51">
        <f t="shared" si="417"/>
        <v>7</v>
      </c>
      <c r="C5376" s="51">
        <f t="shared" si="418"/>
        <v>744</v>
      </c>
      <c r="D5376" s="51" t="s">
        <v>850</v>
      </c>
      <c r="E5376" s="54" t="str">
        <f t="shared" si="419"/>
        <v>030288</v>
      </c>
      <c r="F5376" s="51" t="e">
        <f>VLOOKUP(E5376,#REF!,8,FALSE)</f>
        <v>#REF!</v>
      </c>
      <c r="G5376" s="51" t="e">
        <f>VLOOKUP(E5376,#REF!,9,FALSE)</f>
        <v>#REF!</v>
      </c>
      <c r="H5376" s="52">
        <v>20039</v>
      </c>
      <c r="I5376" s="51" t="s">
        <v>5075</v>
      </c>
      <c r="J5376" s="53">
        <v>10.84</v>
      </c>
      <c r="K5376" s="53">
        <v>10</v>
      </c>
      <c r="L5376" s="53">
        <v>14.724034893817205</v>
      </c>
      <c r="M5376" s="53">
        <v>14.724034893817205</v>
      </c>
      <c r="N5376" s="53">
        <f t="shared" si="420"/>
        <v>10954.681961</v>
      </c>
      <c r="O5376" s="53" t="e">
        <f>VLOOKUP(E5376,#REF!,29,FALSE)</f>
        <v>#REF!</v>
      </c>
      <c r="P5376" s="53" t="e">
        <f t="shared" si="421"/>
        <v>#REF!</v>
      </c>
      <c r="Q5376" s="53">
        <v>0</v>
      </c>
    </row>
    <row r="5377" spans="1:17">
      <c r="A5377" s="51" t="s">
        <v>5399</v>
      </c>
      <c r="B5377" s="51">
        <f t="shared" si="417"/>
        <v>7</v>
      </c>
      <c r="C5377" s="51">
        <f t="shared" si="418"/>
        <v>744</v>
      </c>
      <c r="D5377" s="51" t="s">
        <v>2933</v>
      </c>
      <c r="E5377" s="54" t="str">
        <f t="shared" si="419"/>
        <v>034777</v>
      </c>
      <c r="F5377" s="51" t="e">
        <f>VLOOKUP(E5377,#REF!,8,FALSE)</f>
        <v>#REF!</v>
      </c>
      <c r="G5377" s="51" t="e">
        <f>VLOOKUP(E5377,#REF!,9,FALSE)</f>
        <v>#REF!</v>
      </c>
      <c r="H5377" s="52">
        <v>910735</v>
      </c>
      <c r="I5377" s="51" t="s">
        <v>2934</v>
      </c>
      <c r="J5377" s="53">
        <v>9.6999999999999993</v>
      </c>
      <c r="K5377" s="53">
        <v>9.6999999999999993</v>
      </c>
      <c r="L5377" s="53">
        <v>13.707015805107527</v>
      </c>
      <c r="M5377" s="53">
        <v>13.707015805107527</v>
      </c>
      <c r="N5377" s="53">
        <f t="shared" si="420"/>
        <v>10198.019759000001</v>
      </c>
      <c r="O5377" s="53" t="e">
        <f>VLOOKUP(E5377,#REF!,29,FALSE)</f>
        <v>#REF!</v>
      </c>
      <c r="P5377" s="53" t="e">
        <f t="shared" si="421"/>
        <v>#REF!</v>
      </c>
      <c r="Q5377" s="53">
        <v>0</v>
      </c>
    </row>
    <row r="5378" spans="1:17">
      <c r="A5378" s="51" t="s">
        <v>5399</v>
      </c>
      <c r="B5378" s="51">
        <f t="shared" si="417"/>
        <v>7</v>
      </c>
      <c r="C5378" s="51">
        <f t="shared" si="418"/>
        <v>744</v>
      </c>
      <c r="D5378" s="51" t="s">
        <v>1114</v>
      </c>
      <c r="E5378" s="54" t="str">
        <f t="shared" si="419"/>
        <v>030671</v>
      </c>
      <c r="F5378" s="51" t="e">
        <f>VLOOKUP(E5378,#REF!,8,FALSE)</f>
        <v>#REF!</v>
      </c>
      <c r="G5378" s="51" t="e">
        <f>VLOOKUP(E5378,#REF!,9,FALSE)</f>
        <v>#REF!</v>
      </c>
      <c r="H5378" s="52">
        <v>890668</v>
      </c>
      <c r="I5378" s="51" t="s">
        <v>5076</v>
      </c>
      <c r="J5378" s="53">
        <v>10.3</v>
      </c>
      <c r="K5378" s="53">
        <v>10.100001000000001</v>
      </c>
      <c r="L5378" s="53">
        <v>12.458004166666667</v>
      </c>
      <c r="M5378" s="53">
        <v>12.458004190860214</v>
      </c>
      <c r="N5378" s="53">
        <f t="shared" si="420"/>
        <v>9268.7551179999991</v>
      </c>
      <c r="O5378" s="53" t="e">
        <f>VLOOKUP(E5378,#REF!,29,FALSE)</f>
        <v>#REF!</v>
      </c>
      <c r="P5378" s="53" t="e">
        <f t="shared" si="421"/>
        <v>#REF!</v>
      </c>
      <c r="Q5378" s="53">
        <v>0</v>
      </c>
    </row>
    <row r="5379" spans="1:17">
      <c r="A5379" s="51" t="s">
        <v>5399</v>
      </c>
      <c r="B5379" s="51">
        <f t="shared" ref="B5379:B5442" si="422">MONTH(A5379)</f>
        <v>7</v>
      </c>
      <c r="C5379" s="51">
        <f t="shared" ref="C5379:C5442" si="423">VLOOKUP(B5379,T:V,3,FALSE)</f>
        <v>744</v>
      </c>
      <c r="D5379" s="51" t="s">
        <v>2433</v>
      </c>
      <c r="E5379" s="54" t="str">
        <f t="shared" ref="E5379:E5442" si="424">RIGHT(LEFT(D5379,16),6)</f>
        <v>032352</v>
      </c>
      <c r="F5379" s="51" t="e">
        <f>VLOOKUP(E5379,#REF!,8,FALSE)</f>
        <v>#REF!</v>
      </c>
      <c r="G5379" s="51" t="e">
        <f>VLOOKUP(E5379,#REF!,9,FALSE)</f>
        <v>#REF!</v>
      </c>
      <c r="H5379" s="52">
        <v>910131</v>
      </c>
      <c r="I5379" s="51" t="s">
        <v>2434</v>
      </c>
      <c r="J5379" s="53">
        <v>11</v>
      </c>
      <c r="K5379" s="53">
        <v>11</v>
      </c>
      <c r="L5379" s="53">
        <v>13.266056509408601</v>
      </c>
      <c r="M5379" s="53">
        <v>13.266056509408601</v>
      </c>
      <c r="N5379" s="53">
        <f t="shared" ref="N5379:N5442" si="425">M5379*C5379</f>
        <v>9869.9460429999999</v>
      </c>
      <c r="O5379" s="53" t="e">
        <f>VLOOKUP(E5379,#REF!,29,FALSE)</f>
        <v>#REF!</v>
      </c>
      <c r="P5379" s="53" t="e">
        <f t="shared" ref="P5379:P5442" si="426">N5379*O5379</f>
        <v>#REF!</v>
      </c>
      <c r="Q5379" s="53">
        <v>0</v>
      </c>
    </row>
    <row r="5380" spans="1:17">
      <c r="A5380" s="51" t="s">
        <v>5399</v>
      </c>
      <c r="B5380" s="51">
        <f t="shared" si="422"/>
        <v>7</v>
      </c>
      <c r="C5380" s="51">
        <f t="shared" si="423"/>
        <v>744</v>
      </c>
      <c r="D5380" s="51" t="s">
        <v>2431</v>
      </c>
      <c r="E5380" s="54" t="str">
        <f t="shared" si="424"/>
        <v>032353</v>
      </c>
      <c r="F5380" s="51" t="e">
        <f>VLOOKUP(E5380,#REF!,8,FALSE)</f>
        <v>#REF!</v>
      </c>
      <c r="G5380" s="51" t="e">
        <f>VLOOKUP(E5380,#REF!,9,FALSE)</f>
        <v>#REF!</v>
      </c>
      <c r="H5380" s="52">
        <v>910113</v>
      </c>
      <c r="I5380" s="51" t="s">
        <v>2432</v>
      </c>
      <c r="J5380" s="53">
        <v>10.1</v>
      </c>
      <c r="K5380" s="53">
        <v>10.1</v>
      </c>
      <c r="L5380" s="53">
        <v>13.58091825672043</v>
      </c>
      <c r="M5380" s="53">
        <v>13.58091825672043</v>
      </c>
      <c r="N5380" s="53">
        <f t="shared" si="425"/>
        <v>10104.203183</v>
      </c>
      <c r="O5380" s="53" t="e">
        <f>VLOOKUP(E5380,#REF!,29,FALSE)</f>
        <v>#REF!</v>
      </c>
      <c r="P5380" s="53" t="e">
        <f t="shared" si="426"/>
        <v>#REF!</v>
      </c>
      <c r="Q5380" s="53">
        <v>0</v>
      </c>
    </row>
    <row r="5381" spans="1:17">
      <c r="A5381" s="51" t="s">
        <v>5399</v>
      </c>
      <c r="B5381" s="51">
        <f t="shared" si="422"/>
        <v>7</v>
      </c>
      <c r="C5381" s="51">
        <f t="shared" si="423"/>
        <v>744</v>
      </c>
      <c r="D5381" s="51" t="s">
        <v>1256</v>
      </c>
      <c r="E5381" s="54" t="str">
        <f t="shared" si="424"/>
        <v>030608</v>
      </c>
      <c r="F5381" s="51" t="e">
        <f>VLOOKUP(E5381,#REF!,8,FALSE)</f>
        <v>#REF!</v>
      </c>
      <c r="G5381" s="51" t="e">
        <f>VLOOKUP(E5381,#REF!,9,FALSE)</f>
        <v>#REF!</v>
      </c>
      <c r="H5381" s="52">
        <v>20077</v>
      </c>
      <c r="I5381" s="51" t="s">
        <v>5077</v>
      </c>
      <c r="J5381" s="53">
        <v>6.8</v>
      </c>
      <c r="K5381" s="53">
        <v>6.8</v>
      </c>
      <c r="L5381" s="53">
        <v>9.5971039032258059</v>
      </c>
      <c r="M5381" s="53">
        <v>9.5971039032258059</v>
      </c>
      <c r="N5381" s="53">
        <f t="shared" si="425"/>
        <v>7140.2453039999991</v>
      </c>
      <c r="O5381" s="53" t="e">
        <f>VLOOKUP(E5381,#REF!,29,FALSE)</f>
        <v>#REF!</v>
      </c>
      <c r="P5381" s="53" t="e">
        <f t="shared" si="426"/>
        <v>#REF!</v>
      </c>
      <c r="Q5381" s="53">
        <v>0</v>
      </c>
    </row>
    <row r="5382" spans="1:17">
      <c r="A5382" s="51" t="s">
        <v>5399</v>
      </c>
      <c r="B5382" s="51">
        <f t="shared" si="422"/>
        <v>7</v>
      </c>
      <c r="C5382" s="51">
        <f t="shared" si="423"/>
        <v>744</v>
      </c>
      <c r="D5382" s="51" t="s">
        <v>1261</v>
      </c>
      <c r="E5382" s="54" t="str">
        <f t="shared" si="424"/>
        <v>030518</v>
      </c>
      <c r="F5382" s="51" t="e">
        <f>VLOOKUP(E5382,#REF!,8,FALSE)</f>
        <v>#REF!</v>
      </c>
      <c r="G5382" s="51" t="e">
        <f>VLOOKUP(E5382,#REF!,9,FALSE)</f>
        <v>#REF!</v>
      </c>
      <c r="H5382" s="52">
        <v>889721</v>
      </c>
      <c r="I5382" s="51" t="s">
        <v>1260</v>
      </c>
      <c r="J5382" s="53">
        <v>9.6999999999999993</v>
      </c>
      <c r="K5382" s="53">
        <v>18.7</v>
      </c>
      <c r="L5382" s="53">
        <v>22.934704645161293</v>
      </c>
      <c r="M5382" s="53">
        <v>22.934704645161293</v>
      </c>
      <c r="N5382" s="53">
        <f t="shared" si="425"/>
        <v>17063.420256000001</v>
      </c>
      <c r="O5382" s="53" t="e">
        <f>VLOOKUP(E5382,#REF!,29,FALSE)</f>
        <v>#REF!</v>
      </c>
      <c r="P5382" s="53" t="e">
        <f t="shared" si="426"/>
        <v>#REF!</v>
      </c>
      <c r="Q5382" s="53">
        <v>0</v>
      </c>
    </row>
    <row r="5383" spans="1:17">
      <c r="A5383" s="51" t="s">
        <v>5399</v>
      </c>
      <c r="B5383" s="51">
        <f t="shared" si="422"/>
        <v>7</v>
      </c>
      <c r="C5383" s="51">
        <f t="shared" si="423"/>
        <v>744</v>
      </c>
      <c r="D5383" s="51" t="s">
        <v>1387</v>
      </c>
      <c r="E5383" s="54" t="str">
        <f t="shared" si="424"/>
        <v>030793</v>
      </c>
      <c r="F5383" s="51" t="e">
        <f>VLOOKUP(E5383,#REF!,8,FALSE)</f>
        <v>#REF!</v>
      </c>
      <c r="G5383" s="51" t="e">
        <f>VLOOKUP(E5383,#REF!,9,FALSE)</f>
        <v>#REF!</v>
      </c>
      <c r="H5383" s="52">
        <v>892102</v>
      </c>
      <c r="I5383" s="51" t="s">
        <v>1388</v>
      </c>
      <c r="J5383" s="53">
        <v>12.4</v>
      </c>
      <c r="K5383" s="53">
        <v>11.799999</v>
      </c>
      <c r="L5383" s="53">
        <v>13.075596215053762</v>
      </c>
      <c r="M5383" s="53">
        <v>12.847620684139786</v>
      </c>
      <c r="N5383" s="53">
        <f t="shared" si="425"/>
        <v>9558.6297890000005</v>
      </c>
      <c r="O5383" s="53" t="e">
        <f>VLOOKUP(E5383,#REF!,29,FALSE)</f>
        <v>#REF!</v>
      </c>
      <c r="P5383" s="53" t="e">
        <f t="shared" si="426"/>
        <v>#REF!</v>
      </c>
      <c r="Q5383" s="53">
        <v>0.22797553091397754</v>
      </c>
    </row>
    <row r="5384" spans="1:17">
      <c r="A5384" s="51" t="s">
        <v>5399</v>
      </c>
      <c r="B5384" s="51">
        <f t="shared" si="422"/>
        <v>7</v>
      </c>
      <c r="C5384" s="51">
        <f t="shared" si="423"/>
        <v>744</v>
      </c>
      <c r="D5384" s="51" t="s">
        <v>735</v>
      </c>
      <c r="E5384" s="54" t="str">
        <f t="shared" si="424"/>
        <v>030120</v>
      </c>
      <c r="F5384" s="51" t="e">
        <f>VLOOKUP(E5384,#REF!,8,FALSE)</f>
        <v>#REF!</v>
      </c>
      <c r="G5384" s="51" t="e">
        <f>VLOOKUP(E5384,#REF!,9,FALSE)</f>
        <v>#REF!</v>
      </c>
      <c r="H5384" s="52">
        <v>888048</v>
      </c>
      <c r="I5384" s="51" t="s">
        <v>736</v>
      </c>
      <c r="J5384" s="53">
        <v>109.2</v>
      </c>
      <c r="K5384" s="53">
        <v>104</v>
      </c>
      <c r="L5384" s="53">
        <v>0</v>
      </c>
      <c r="M5384" s="53">
        <v>0</v>
      </c>
      <c r="N5384" s="53">
        <f t="shared" si="425"/>
        <v>0</v>
      </c>
      <c r="O5384" s="53" t="e">
        <f>VLOOKUP(E5384,#REF!,29,FALSE)</f>
        <v>#REF!</v>
      </c>
      <c r="P5384" s="53" t="e">
        <f t="shared" si="426"/>
        <v>#REF!</v>
      </c>
      <c r="Q5384" s="53">
        <v>0</v>
      </c>
    </row>
    <row r="5385" spans="1:17">
      <c r="A5385" s="51" t="s">
        <v>5399</v>
      </c>
      <c r="B5385" s="51">
        <f t="shared" si="422"/>
        <v>7</v>
      </c>
      <c r="C5385" s="51">
        <f t="shared" si="423"/>
        <v>744</v>
      </c>
      <c r="D5385" s="51" t="s">
        <v>332</v>
      </c>
      <c r="E5385" s="54" t="str">
        <f t="shared" si="424"/>
        <v>028584</v>
      </c>
      <c r="F5385" s="51" t="e">
        <f>VLOOKUP(E5385,#REF!,8,FALSE)</f>
        <v>#REF!</v>
      </c>
      <c r="G5385" s="51" t="e">
        <f>VLOOKUP(E5385,#REF!,9,FALSE)</f>
        <v>#REF!</v>
      </c>
      <c r="H5385" s="52">
        <v>8412</v>
      </c>
      <c r="I5385" s="51" t="s">
        <v>333</v>
      </c>
      <c r="J5385" s="53">
        <v>84.7</v>
      </c>
      <c r="K5385" s="53">
        <v>83.999996999999993</v>
      </c>
      <c r="L5385" s="53">
        <v>65.437410055107534</v>
      </c>
      <c r="M5385" s="53">
        <v>65.246749649193546</v>
      </c>
      <c r="N5385" s="53">
        <f t="shared" si="425"/>
        <v>48543.581739000001</v>
      </c>
      <c r="O5385" s="53" t="e">
        <f>VLOOKUP(E5385,#REF!,29,FALSE)</f>
        <v>#REF!</v>
      </c>
      <c r="P5385" s="53" t="e">
        <f t="shared" si="426"/>
        <v>#REF!</v>
      </c>
      <c r="Q5385" s="53">
        <v>0.19066040591398084</v>
      </c>
    </row>
    <row r="5386" spans="1:17">
      <c r="A5386" s="51" t="s">
        <v>5399</v>
      </c>
      <c r="B5386" s="51">
        <f t="shared" si="422"/>
        <v>7</v>
      </c>
      <c r="C5386" s="51">
        <f t="shared" si="423"/>
        <v>744</v>
      </c>
      <c r="D5386" s="51" t="s">
        <v>1398</v>
      </c>
      <c r="E5386" s="54" t="str">
        <f t="shared" si="424"/>
        <v>030776</v>
      </c>
      <c r="F5386" s="51" t="e">
        <f>VLOOKUP(E5386,#REF!,8,FALSE)</f>
        <v>#REF!</v>
      </c>
      <c r="G5386" s="51" t="e">
        <f>VLOOKUP(E5386,#REF!,9,FALSE)</f>
        <v>#REF!</v>
      </c>
      <c r="H5386" s="52">
        <v>892106</v>
      </c>
      <c r="I5386" s="51" t="s">
        <v>1399</v>
      </c>
      <c r="J5386" s="53">
        <v>11.4</v>
      </c>
      <c r="K5386" s="53">
        <v>13.100001000000001</v>
      </c>
      <c r="L5386" s="53">
        <v>10.917510991935483</v>
      </c>
      <c r="M5386" s="53">
        <v>10.917511037634409</v>
      </c>
      <c r="N5386" s="53">
        <f t="shared" si="425"/>
        <v>8122.6282119999996</v>
      </c>
      <c r="O5386" s="53" t="e">
        <f>VLOOKUP(E5386,#REF!,29,FALSE)</f>
        <v>#REF!</v>
      </c>
      <c r="P5386" s="53" t="e">
        <f t="shared" si="426"/>
        <v>#REF!</v>
      </c>
      <c r="Q5386" s="53">
        <v>0</v>
      </c>
    </row>
    <row r="5387" spans="1:17">
      <c r="A5387" s="51" t="s">
        <v>5399</v>
      </c>
      <c r="B5387" s="51">
        <f t="shared" si="422"/>
        <v>7</v>
      </c>
      <c r="C5387" s="51">
        <f t="shared" si="423"/>
        <v>744</v>
      </c>
      <c r="D5387" s="51" t="s">
        <v>847</v>
      </c>
      <c r="E5387" s="54" t="str">
        <f t="shared" si="424"/>
        <v>030324</v>
      </c>
      <c r="F5387" s="51" t="e">
        <f>VLOOKUP(E5387,#REF!,8,FALSE)</f>
        <v>#REF!</v>
      </c>
      <c r="G5387" s="51" t="e">
        <f>VLOOKUP(E5387,#REF!,9,FALSE)</f>
        <v>#REF!</v>
      </c>
      <c r="H5387" s="52">
        <v>20032</v>
      </c>
      <c r="I5387" s="51" t="s">
        <v>5078</v>
      </c>
      <c r="J5387" s="53">
        <v>11.05</v>
      </c>
      <c r="K5387" s="53">
        <v>11</v>
      </c>
      <c r="L5387" s="53">
        <v>13.557280909946236</v>
      </c>
      <c r="M5387" s="53">
        <v>13.557280909946236</v>
      </c>
      <c r="N5387" s="53">
        <f t="shared" si="425"/>
        <v>10086.616996999999</v>
      </c>
      <c r="O5387" s="53" t="e">
        <f>VLOOKUP(E5387,#REF!,29,FALSE)</f>
        <v>#REF!</v>
      </c>
      <c r="P5387" s="53" t="e">
        <f t="shared" si="426"/>
        <v>#REF!</v>
      </c>
      <c r="Q5387" s="53">
        <v>0</v>
      </c>
    </row>
    <row r="5388" spans="1:17">
      <c r="A5388" s="51" t="s">
        <v>5399</v>
      </c>
      <c r="B5388" s="51">
        <f t="shared" si="422"/>
        <v>7</v>
      </c>
      <c r="C5388" s="51">
        <f t="shared" si="423"/>
        <v>744</v>
      </c>
      <c r="D5388" s="51" t="s">
        <v>463</v>
      </c>
      <c r="E5388" s="54" t="str">
        <f t="shared" si="424"/>
        <v>029642</v>
      </c>
      <c r="F5388" s="51" t="e">
        <f>VLOOKUP(E5388,#REF!,8,FALSE)</f>
        <v>#REF!</v>
      </c>
      <c r="G5388" s="51" t="e">
        <f>VLOOKUP(E5388,#REF!,9,FALSE)</f>
        <v>#REF!</v>
      </c>
      <c r="H5388" s="52">
        <v>8578</v>
      </c>
      <c r="I5388" s="51" t="s">
        <v>464</v>
      </c>
      <c r="J5388" s="53">
        <v>7.3</v>
      </c>
      <c r="K5388" s="53">
        <v>11.999995</v>
      </c>
      <c r="L5388" s="53">
        <v>21.87855582123656</v>
      </c>
      <c r="M5388" s="53">
        <v>21.878555845430107</v>
      </c>
      <c r="N5388" s="53">
        <f t="shared" si="425"/>
        <v>16277.645548999999</v>
      </c>
      <c r="O5388" s="53" t="e">
        <f>VLOOKUP(E5388,#REF!,29,FALSE)</f>
        <v>#REF!</v>
      </c>
      <c r="P5388" s="53" t="e">
        <f t="shared" si="426"/>
        <v>#REF!</v>
      </c>
      <c r="Q5388" s="53">
        <v>0</v>
      </c>
    </row>
    <row r="5389" spans="1:17">
      <c r="A5389" s="51" t="s">
        <v>5399</v>
      </c>
      <c r="B5389" s="51">
        <f t="shared" si="422"/>
        <v>7</v>
      </c>
      <c r="C5389" s="51">
        <f t="shared" si="423"/>
        <v>744</v>
      </c>
      <c r="D5389" s="51" t="s">
        <v>2849</v>
      </c>
      <c r="E5389" s="54" t="str">
        <f t="shared" si="424"/>
        <v>033193</v>
      </c>
      <c r="F5389" s="51" t="e">
        <f>VLOOKUP(E5389,#REF!,8,FALSE)</f>
        <v>#REF!</v>
      </c>
      <c r="G5389" s="51" t="e">
        <f>VLOOKUP(E5389,#REF!,9,FALSE)</f>
        <v>#REF!</v>
      </c>
      <c r="H5389" s="52">
        <v>909761</v>
      </c>
      <c r="I5389" s="51" t="s">
        <v>5079</v>
      </c>
      <c r="J5389" s="53">
        <v>8.4</v>
      </c>
      <c r="K5389" s="53">
        <v>8.4</v>
      </c>
      <c r="L5389" s="53">
        <v>8.6239160524193554</v>
      </c>
      <c r="M5389" s="53">
        <v>8.6239160524193554</v>
      </c>
      <c r="N5389" s="53">
        <f t="shared" si="425"/>
        <v>6416.1935430000003</v>
      </c>
      <c r="O5389" s="53" t="e">
        <f>VLOOKUP(E5389,#REF!,29,FALSE)</f>
        <v>#REF!</v>
      </c>
      <c r="P5389" s="53" t="e">
        <f t="shared" si="426"/>
        <v>#REF!</v>
      </c>
      <c r="Q5389" s="53">
        <v>0</v>
      </c>
    </row>
    <row r="5390" spans="1:17">
      <c r="A5390" s="51" t="s">
        <v>5399</v>
      </c>
      <c r="B5390" s="51">
        <f t="shared" si="422"/>
        <v>7</v>
      </c>
      <c r="C5390" s="51">
        <f t="shared" si="423"/>
        <v>744</v>
      </c>
      <c r="D5390" s="51" t="s">
        <v>2876</v>
      </c>
      <c r="E5390" s="54" t="str">
        <f t="shared" si="424"/>
        <v>033185</v>
      </c>
      <c r="F5390" s="51" t="e">
        <f>VLOOKUP(E5390,#REF!,8,FALSE)</f>
        <v>#REF!</v>
      </c>
      <c r="G5390" s="51" t="e">
        <f>VLOOKUP(E5390,#REF!,9,FALSE)</f>
        <v>#REF!</v>
      </c>
      <c r="H5390" s="52">
        <v>910730</v>
      </c>
      <c r="I5390" s="51" t="s">
        <v>2877</v>
      </c>
      <c r="J5390" s="53">
        <v>8.4</v>
      </c>
      <c r="K5390" s="53">
        <v>8.4</v>
      </c>
      <c r="L5390" s="53">
        <v>8.6380881626344088</v>
      </c>
      <c r="M5390" s="53">
        <v>8.6380881626344088</v>
      </c>
      <c r="N5390" s="53">
        <f t="shared" si="425"/>
        <v>6426.7375929999998</v>
      </c>
      <c r="O5390" s="53" t="e">
        <f>VLOOKUP(E5390,#REF!,29,FALSE)</f>
        <v>#REF!</v>
      </c>
      <c r="P5390" s="53" t="e">
        <f t="shared" si="426"/>
        <v>#REF!</v>
      </c>
      <c r="Q5390" s="53">
        <v>0</v>
      </c>
    </row>
    <row r="5391" spans="1:17">
      <c r="A5391" s="51" t="s">
        <v>5399</v>
      </c>
      <c r="B5391" s="51">
        <f t="shared" si="422"/>
        <v>7</v>
      </c>
      <c r="C5391" s="51">
        <f t="shared" si="423"/>
        <v>744</v>
      </c>
      <c r="D5391" s="51" t="s">
        <v>2874</v>
      </c>
      <c r="E5391" s="54" t="str">
        <f t="shared" si="424"/>
        <v>033186</v>
      </c>
      <c r="F5391" s="51" t="e">
        <f>VLOOKUP(E5391,#REF!,8,FALSE)</f>
        <v>#REF!</v>
      </c>
      <c r="G5391" s="51" t="e">
        <f>VLOOKUP(E5391,#REF!,9,FALSE)</f>
        <v>#REF!</v>
      </c>
      <c r="H5391" s="52">
        <v>910671</v>
      </c>
      <c r="I5391" s="51" t="s">
        <v>2875</v>
      </c>
      <c r="J5391" s="53">
        <v>8.4</v>
      </c>
      <c r="K5391" s="53">
        <v>8.4</v>
      </c>
      <c r="L5391" s="53">
        <v>8.6089803655913979</v>
      </c>
      <c r="M5391" s="53">
        <v>8.6089803655913979</v>
      </c>
      <c r="N5391" s="53">
        <f t="shared" si="425"/>
        <v>6405.0813920000001</v>
      </c>
      <c r="O5391" s="53" t="e">
        <f>VLOOKUP(E5391,#REF!,29,FALSE)</f>
        <v>#REF!</v>
      </c>
      <c r="P5391" s="53" t="e">
        <f t="shared" si="426"/>
        <v>#REF!</v>
      </c>
      <c r="Q5391" s="53">
        <v>0</v>
      </c>
    </row>
    <row r="5392" spans="1:17">
      <c r="A5392" s="51" t="s">
        <v>5399</v>
      </c>
      <c r="B5392" s="51">
        <f t="shared" si="422"/>
        <v>7</v>
      </c>
      <c r="C5392" s="51">
        <f t="shared" si="423"/>
        <v>744</v>
      </c>
      <c r="D5392" s="51" t="s">
        <v>2864</v>
      </c>
      <c r="E5392" s="54" t="str">
        <f t="shared" si="424"/>
        <v>033187</v>
      </c>
      <c r="F5392" s="51" t="e">
        <f>VLOOKUP(E5392,#REF!,8,FALSE)</f>
        <v>#REF!</v>
      </c>
      <c r="G5392" s="51" t="e">
        <f>VLOOKUP(E5392,#REF!,9,FALSE)</f>
        <v>#REF!</v>
      </c>
      <c r="H5392" s="52">
        <v>910672</v>
      </c>
      <c r="I5392" s="51" t="s">
        <v>2865</v>
      </c>
      <c r="J5392" s="53">
        <v>8.4</v>
      </c>
      <c r="K5392" s="53">
        <v>8.4</v>
      </c>
      <c r="L5392" s="53">
        <v>8.5147707580645164</v>
      </c>
      <c r="M5392" s="53">
        <v>8.5147707580645164</v>
      </c>
      <c r="N5392" s="53">
        <f t="shared" si="425"/>
        <v>6334.9894439999998</v>
      </c>
      <c r="O5392" s="53" t="e">
        <f>VLOOKUP(E5392,#REF!,29,FALSE)</f>
        <v>#REF!</v>
      </c>
      <c r="P5392" s="53" t="e">
        <f t="shared" si="426"/>
        <v>#REF!</v>
      </c>
      <c r="Q5392" s="53">
        <v>0</v>
      </c>
    </row>
    <row r="5393" spans="1:17">
      <c r="A5393" s="51" t="s">
        <v>5399</v>
      </c>
      <c r="B5393" s="51">
        <f t="shared" si="422"/>
        <v>7</v>
      </c>
      <c r="C5393" s="51">
        <f t="shared" si="423"/>
        <v>744</v>
      </c>
      <c r="D5393" s="51" t="s">
        <v>2841</v>
      </c>
      <c r="E5393" s="54" t="str">
        <f t="shared" si="424"/>
        <v>033188</v>
      </c>
      <c r="F5393" s="51" t="e">
        <f>VLOOKUP(E5393,#REF!,8,FALSE)</f>
        <v>#REF!</v>
      </c>
      <c r="G5393" s="51" t="e">
        <f>VLOOKUP(E5393,#REF!,9,FALSE)</f>
        <v>#REF!</v>
      </c>
      <c r="H5393" s="52">
        <v>909757</v>
      </c>
      <c r="I5393" s="51" t="s">
        <v>5080</v>
      </c>
      <c r="J5393" s="53">
        <v>8.4</v>
      </c>
      <c r="K5393" s="53">
        <v>8.4</v>
      </c>
      <c r="L5393" s="53">
        <v>8.4443629448924735</v>
      </c>
      <c r="M5393" s="53">
        <v>8.4443629448924735</v>
      </c>
      <c r="N5393" s="53">
        <f t="shared" si="425"/>
        <v>6282.6060310000003</v>
      </c>
      <c r="O5393" s="53" t="e">
        <f>VLOOKUP(E5393,#REF!,29,FALSE)</f>
        <v>#REF!</v>
      </c>
      <c r="P5393" s="53" t="e">
        <f t="shared" si="426"/>
        <v>#REF!</v>
      </c>
      <c r="Q5393" s="53">
        <v>0</v>
      </c>
    </row>
    <row r="5394" spans="1:17">
      <c r="A5394" s="51" t="s">
        <v>5399</v>
      </c>
      <c r="B5394" s="51">
        <f t="shared" si="422"/>
        <v>7</v>
      </c>
      <c r="C5394" s="51">
        <f t="shared" si="423"/>
        <v>744</v>
      </c>
      <c r="D5394" s="51" t="s">
        <v>2843</v>
      </c>
      <c r="E5394" s="54" t="str">
        <f t="shared" si="424"/>
        <v>033189</v>
      </c>
      <c r="F5394" s="51" t="e">
        <f>VLOOKUP(E5394,#REF!,8,FALSE)</f>
        <v>#REF!</v>
      </c>
      <c r="G5394" s="51" t="e">
        <f>VLOOKUP(E5394,#REF!,9,FALSE)</f>
        <v>#REF!</v>
      </c>
      <c r="H5394" s="52">
        <v>909758</v>
      </c>
      <c r="I5394" s="51" t="s">
        <v>5081</v>
      </c>
      <c r="J5394" s="53">
        <v>8.4</v>
      </c>
      <c r="K5394" s="53">
        <v>8.4</v>
      </c>
      <c r="L5394" s="53">
        <v>8.6326682620967734</v>
      </c>
      <c r="M5394" s="53">
        <v>8.6326682620967734</v>
      </c>
      <c r="N5394" s="53">
        <f t="shared" si="425"/>
        <v>6422.7051869999996</v>
      </c>
      <c r="O5394" s="53" t="e">
        <f>VLOOKUP(E5394,#REF!,29,FALSE)</f>
        <v>#REF!</v>
      </c>
      <c r="P5394" s="53" t="e">
        <f t="shared" si="426"/>
        <v>#REF!</v>
      </c>
      <c r="Q5394" s="53">
        <v>0</v>
      </c>
    </row>
    <row r="5395" spans="1:17">
      <c r="A5395" s="51" t="s">
        <v>5399</v>
      </c>
      <c r="B5395" s="51">
        <f t="shared" si="422"/>
        <v>7</v>
      </c>
      <c r="C5395" s="51">
        <f t="shared" si="423"/>
        <v>744</v>
      </c>
      <c r="D5395" s="51" t="s">
        <v>2845</v>
      </c>
      <c r="E5395" s="54" t="str">
        <f t="shared" si="424"/>
        <v>033190</v>
      </c>
      <c r="F5395" s="51" t="e">
        <f>VLOOKUP(E5395,#REF!,8,FALSE)</f>
        <v>#REF!</v>
      </c>
      <c r="G5395" s="51" t="e">
        <f>VLOOKUP(E5395,#REF!,9,FALSE)</f>
        <v>#REF!</v>
      </c>
      <c r="H5395" s="52">
        <v>909759</v>
      </c>
      <c r="I5395" s="51" t="s">
        <v>5082</v>
      </c>
      <c r="J5395" s="53">
        <v>8.4</v>
      </c>
      <c r="K5395" s="53">
        <v>8.4</v>
      </c>
      <c r="L5395" s="53">
        <v>8.7423227930107537</v>
      </c>
      <c r="M5395" s="53">
        <v>8.7423227930107537</v>
      </c>
      <c r="N5395" s="53">
        <f t="shared" si="425"/>
        <v>6504.2881580000003</v>
      </c>
      <c r="O5395" s="53" t="e">
        <f>VLOOKUP(E5395,#REF!,29,FALSE)</f>
        <v>#REF!</v>
      </c>
      <c r="P5395" s="53" t="e">
        <f t="shared" si="426"/>
        <v>#REF!</v>
      </c>
      <c r="Q5395" s="53">
        <v>0</v>
      </c>
    </row>
    <row r="5396" spans="1:17">
      <c r="A5396" s="51" t="s">
        <v>5399</v>
      </c>
      <c r="B5396" s="51">
        <f t="shared" si="422"/>
        <v>7</v>
      </c>
      <c r="C5396" s="51">
        <f t="shared" si="423"/>
        <v>744</v>
      </c>
      <c r="D5396" s="51" t="s">
        <v>2847</v>
      </c>
      <c r="E5396" s="54" t="str">
        <f t="shared" si="424"/>
        <v>033192</v>
      </c>
      <c r="F5396" s="51" t="e">
        <f>VLOOKUP(E5396,#REF!,8,FALSE)</f>
        <v>#REF!</v>
      </c>
      <c r="G5396" s="51" t="e">
        <f>VLOOKUP(E5396,#REF!,9,FALSE)</f>
        <v>#REF!</v>
      </c>
      <c r="H5396" s="52">
        <v>909760</v>
      </c>
      <c r="I5396" s="51" t="s">
        <v>5083</v>
      </c>
      <c r="J5396" s="53">
        <v>8.4</v>
      </c>
      <c r="K5396" s="53">
        <v>8.4</v>
      </c>
      <c r="L5396" s="53">
        <v>8.7678031034946233</v>
      </c>
      <c r="M5396" s="53">
        <v>8.7678031034946233</v>
      </c>
      <c r="N5396" s="53">
        <f t="shared" si="425"/>
        <v>6523.2455089999994</v>
      </c>
      <c r="O5396" s="53" t="e">
        <f>VLOOKUP(E5396,#REF!,29,FALSE)</f>
        <v>#REF!</v>
      </c>
      <c r="P5396" s="53" t="e">
        <f t="shared" si="426"/>
        <v>#REF!</v>
      </c>
      <c r="Q5396" s="53">
        <v>0</v>
      </c>
    </row>
    <row r="5397" spans="1:17">
      <c r="A5397" s="51" t="s">
        <v>5399</v>
      </c>
      <c r="B5397" s="51">
        <f t="shared" si="422"/>
        <v>7</v>
      </c>
      <c r="C5397" s="51">
        <f t="shared" si="423"/>
        <v>744</v>
      </c>
      <c r="D5397" s="51" t="s">
        <v>845</v>
      </c>
      <c r="E5397" s="54" t="str">
        <f t="shared" si="424"/>
        <v>030322</v>
      </c>
      <c r="F5397" s="51" t="e">
        <f>VLOOKUP(E5397,#REF!,8,FALSE)</f>
        <v>#REF!</v>
      </c>
      <c r="G5397" s="51" t="e">
        <f>VLOOKUP(E5397,#REF!,9,FALSE)</f>
        <v>#REF!</v>
      </c>
      <c r="H5397" s="52">
        <v>20023</v>
      </c>
      <c r="I5397" s="51" t="s">
        <v>5084</v>
      </c>
      <c r="J5397" s="53">
        <v>12.27</v>
      </c>
      <c r="K5397" s="53">
        <v>12</v>
      </c>
      <c r="L5397" s="53">
        <v>16.153121118279572</v>
      </c>
      <c r="M5397" s="53">
        <v>16.153121118279572</v>
      </c>
      <c r="N5397" s="53">
        <f t="shared" si="425"/>
        <v>12017.922112000002</v>
      </c>
      <c r="O5397" s="53" t="e">
        <f>VLOOKUP(E5397,#REF!,29,FALSE)</f>
        <v>#REF!</v>
      </c>
      <c r="P5397" s="53" t="e">
        <f t="shared" si="426"/>
        <v>#REF!</v>
      </c>
      <c r="Q5397" s="53">
        <v>0</v>
      </c>
    </row>
    <row r="5398" spans="1:17">
      <c r="A5398" s="51" t="s">
        <v>5399</v>
      </c>
      <c r="B5398" s="51">
        <f t="shared" si="422"/>
        <v>7</v>
      </c>
      <c r="C5398" s="51">
        <f t="shared" si="423"/>
        <v>744</v>
      </c>
      <c r="D5398" s="51" t="s">
        <v>1938</v>
      </c>
      <c r="E5398" s="54" t="str">
        <f t="shared" si="424"/>
        <v>031509</v>
      </c>
      <c r="F5398" s="51" t="e">
        <f>VLOOKUP(E5398,#REF!,8,FALSE)</f>
        <v>#REF!</v>
      </c>
      <c r="G5398" s="51" t="e">
        <f>VLOOKUP(E5398,#REF!,9,FALSE)</f>
        <v>#REF!</v>
      </c>
      <c r="H5398" s="52">
        <v>896925</v>
      </c>
      <c r="I5398" s="51" t="s">
        <v>1939</v>
      </c>
      <c r="J5398" s="53">
        <v>7.1</v>
      </c>
      <c r="K5398" s="53">
        <v>7.0999970000000001</v>
      </c>
      <c r="L5398" s="53">
        <v>6.2073165309139791</v>
      </c>
      <c r="M5398" s="53">
        <v>6.2073165913978494</v>
      </c>
      <c r="N5398" s="53">
        <f t="shared" si="425"/>
        <v>4618.2435439999999</v>
      </c>
      <c r="O5398" s="53" t="e">
        <f>VLOOKUP(E5398,#REF!,29,FALSE)</f>
        <v>#REF!</v>
      </c>
      <c r="P5398" s="53" t="e">
        <f t="shared" si="426"/>
        <v>#REF!</v>
      </c>
      <c r="Q5398" s="53">
        <v>0</v>
      </c>
    </row>
    <row r="5399" spans="1:17">
      <c r="A5399" s="51" t="s">
        <v>5399</v>
      </c>
      <c r="B5399" s="51">
        <f t="shared" si="422"/>
        <v>7</v>
      </c>
      <c r="C5399" s="51">
        <f t="shared" si="423"/>
        <v>744</v>
      </c>
      <c r="D5399" s="51" t="s">
        <v>1096</v>
      </c>
      <c r="E5399" s="54" t="str">
        <f t="shared" si="424"/>
        <v>030460</v>
      </c>
      <c r="F5399" s="51" t="e">
        <f>VLOOKUP(E5399,#REF!,8,FALSE)</f>
        <v>#REF!</v>
      </c>
      <c r="G5399" s="51" t="e">
        <f>VLOOKUP(E5399,#REF!,9,FALSE)</f>
        <v>#REF!</v>
      </c>
      <c r="H5399" s="52">
        <v>890659</v>
      </c>
      <c r="I5399" s="51" t="s">
        <v>5085</v>
      </c>
      <c r="J5399" s="53">
        <v>4.2</v>
      </c>
      <c r="K5399" s="53">
        <v>4.2000010000000003</v>
      </c>
      <c r="L5399" s="53">
        <v>3.3599743723118278</v>
      </c>
      <c r="M5399" s="53">
        <v>3.3599744825268818</v>
      </c>
      <c r="N5399" s="53">
        <f t="shared" si="425"/>
        <v>2499.821015</v>
      </c>
      <c r="O5399" s="53" t="e">
        <f>VLOOKUP(E5399,#REF!,29,FALSE)</f>
        <v>#REF!</v>
      </c>
      <c r="P5399" s="53" t="e">
        <f t="shared" si="426"/>
        <v>#REF!</v>
      </c>
      <c r="Q5399" s="53">
        <v>0</v>
      </c>
    </row>
    <row r="5400" spans="1:17">
      <c r="A5400" s="51" t="s">
        <v>5399</v>
      </c>
      <c r="B5400" s="51">
        <f t="shared" si="422"/>
        <v>7</v>
      </c>
      <c r="C5400" s="51">
        <f t="shared" si="423"/>
        <v>744</v>
      </c>
      <c r="D5400" s="51" t="s">
        <v>1586</v>
      </c>
      <c r="E5400" s="54" t="str">
        <f t="shared" si="424"/>
        <v>030901</v>
      </c>
      <c r="F5400" s="51" t="e">
        <f>VLOOKUP(E5400,#REF!,8,FALSE)</f>
        <v>#REF!</v>
      </c>
      <c r="G5400" s="51" t="e">
        <f>VLOOKUP(E5400,#REF!,9,FALSE)</f>
        <v>#REF!</v>
      </c>
      <c r="H5400" s="52">
        <v>889891</v>
      </c>
      <c r="I5400" s="51" t="s">
        <v>1587</v>
      </c>
      <c r="J5400" s="53">
        <v>11</v>
      </c>
      <c r="K5400" s="53">
        <v>11</v>
      </c>
      <c r="L5400" s="53">
        <v>8.3352243521505365</v>
      </c>
      <c r="M5400" s="53">
        <v>8.3352243400537631</v>
      </c>
      <c r="N5400" s="53">
        <f t="shared" si="425"/>
        <v>6201.4069089999994</v>
      </c>
      <c r="O5400" s="53" t="e">
        <f>VLOOKUP(E5400,#REF!,29,FALSE)</f>
        <v>#REF!</v>
      </c>
      <c r="P5400" s="53" t="e">
        <f t="shared" si="426"/>
        <v>#REF!</v>
      </c>
      <c r="Q5400" s="53">
        <v>1.2096773398982521E-8</v>
      </c>
    </row>
    <row r="5401" spans="1:17">
      <c r="A5401" s="51" t="s">
        <v>5399</v>
      </c>
      <c r="B5401" s="51">
        <f t="shared" si="422"/>
        <v>7</v>
      </c>
      <c r="C5401" s="51">
        <f t="shared" si="423"/>
        <v>744</v>
      </c>
      <c r="D5401" s="51" t="s">
        <v>631</v>
      </c>
      <c r="E5401" s="54" t="str">
        <f t="shared" si="424"/>
        <v>029999</v>
      </c>
      <c r="F5401" s="51" t="e">
        <f>VLOOKUP(E5401,#REF!,8,FALSE)</f>
        <v>#REF!</v>
      </c>
      <c r="G5401" s="51" t="e">
        <f>VLOOKUP(E5401,#REF!,9,FALSE)</f>
        <v>#REF!</v>
      </c>
      <c r="H5401" s="52">
        <v>8656</v>
      </c>
      <c r="I5401" s="51" t="s">
        <v>2549</v>
      </c>
      <c r="J5401" s="53">
        <v>50.3</v>
      </c>
      <c r="K5401" s="53">
        <v>59.099999999999994</v>
      </c>
      <c r="L5401" s="53">
        <v>63.331182965053763</v>
      </c>
      <c r="M5401" s="53">
        <v>63.331182965053763</v>
      </c>
      <c r="N5401" s="53">
        <f t="shared" si="425"/>
        <v>47118.400126</v>
      </c>
      <c r="O5401" s="53" t="e">
        <f>VLOOKUP(E5401,#REF!,29,FALSE)</f>
        <v>#REF!</v>
      </c>
      <c r="P5401" s="53" t="e">
        <f t="shared" si="426"/>
        <v>#REF!</v>
      </c>
      <c r="Q5401" s="53">
        <v>0</v>
      </c>
    </row>
    <row r="5402" spans="1:17">
      <c r="A5402" s="51" t="s">
        <v>5399</v>
      </c>
      <c r="B5402" s="51">
        <f t="shared" si="422"/>
        <v>7</v>
      </c>
      <c r="C5402" s="51">
        <f t="shared" si="423"/>
        <v>744</v>
      </c>
      <c r="D5402" s="51" t="s">
        <v>1389</v>
      </c>
      <c r="E5402" s="54" t="str">
        <f t="shared" si="424"/>
        <v>030827</v>
      </c>
      <c r="F5402" s="51" t="e">
        <f>VLOOKUP(E5402,#REF!,8,FALSE)</f>
        <v>#REF!</v>
      </c>
      <c r="G5402" s="51" t="e">
        <f>VLOOKUP(E5402,#REF!,9,FALSE)</f>
        <v>#REF!</v>
      </c>
      <c r="H5402" s="52">
        <v>892107</v>
      </c>
      <c r="I5402" s="51" t="s">
        <v>5404</v>
      </c>
      <c r="J5402" s="53">
        <v>9</v>
      </c>
      <c r="K5402" s="53">
        <v>8.9000039999999991</v>
      </c>
      <c r="L5402" s="53">
        <v>7.5384049637096782</v>
      </c>
      <c r="M5402" s="53">
        <v>7.4546483064516131</v>
      </c>
      <c r="N5402" s="53">
        <f t="shared" si="425"/>
        <v>5546.2583400000003</v>
      </c>
      <c r="O5402" s="53" t="e">
        <f>VLOOKUP(E5402,#REF!,29,FALSE)</f>
        <v>#REF!</v>
      </c>
      <c r="P5402" s="53" t="e">
        <f t="shared" si="426"/>
        <v>#REF!</v>
      </c>
      <c r="Q5402" s="53">
        <v>8.3756657258064596E-2</v>
      </c>
    </row>
    <row r="5403" spans="1:17">
      <c r="A5403" s="51" t="s">
        <v>5399</v>
      </c>
      <c r="B5403" s="51">
        <f t="shared" si="422"/>
        <v>7</v>
      </c>
      <c r="C5403" s="51">
        <f t="shared" si="423"/>
        <v>744</v>
      </c>
      <c r="D5403" s="51" t="s">
        <v>547</v>
      </c>
      <c r="E5403" s="54" t="str">
        <f t="shared" si="424"/>
        <v>029700</v>
      </c>
      <c r="F5403" s="51" t="e">
        <f>VLOOKUP(E5403,#REF!,8,FALSE)</f>
        <v>#REF!</v>
      </c>
      <c r="G5403" s="51" t="e">
        <f>VLOOKUP(E5403,#REF!,9,FALSE)</f>
        <v>#REF!</v>
      </c>
      <c r="H5403" s="52">
        <v>8903</v>
      </c>
      <c r="I5403" s="51" t="s">
        <v>5086</v>
      </c>
      <c r="J5403" s="53">
        <v>340.7</v>
      </c>
      <c r="K5403" s="53">
        <v>314.99999700000001</v>
      </c>
      <c r="L5403" s="53">
        <v>258.8355096223118</v>
      </c>
      <c r="M5403" s="53">
        <v>258.83339888172043</v>
      </c>
      <c r="N5403" s="53">
        <f t="shared" si="425"/>
        <v>192572.04876800001</v>
      </c>
      <c r="O5403" s="53" t="e">
        <f>VLOOKUP(E5403,#REF!,29,FALSE)</f>
        <v>#REF!</v>
      </c>
      <c r="P5403" s="53" t="e">
        <f t="shared" si="426"/>
        <v>#REF!</v>
      </c>
      <c r="Q5403" s="53">
        <v>2.1107405913797814E-3</v>
      </c>
    </row>
    <row r="5404" spans="1:17">
      <c r="A5404" s="51" t="s">
        <v>5399</v>
      </c>
      <c r="B5404" s="51">
        <f t="shared" si="422"/>
        <v>7</v>
      </c>
      <c r="C5404" s="51">
        <f t="shared" si="423"/>
        <v>744</v>
      </c>
      <c r="D5404" s="51" t="s">
        <v>732</v>
      </c>
      <c r="E5404" s="54" t="str">
        <f t="shared" si="424"/>
        <v>030098</v>
      </c>
      <c r="F5404" s="51" t="e">
        <f>VLOOKUP(E5404,#REF!,8,FALSE)</f>
        <v>#REF!</v>
      </c>
      <c r="G5404" s="51" t="e">
        <f>VLOOKUP(E5404,#REF!,9,FALSE)</f>
        <v>#REF!</v>
      </c>
      <c r="H5404" s="52">
        <v>888070</v>
      </c>
      <c r="I5404" s="51" t="s">
        <v>5087</v>
      </c>
      <c r="J5404" s="53">
        <v>298.8</v>
      </c>
      <c r="K5404" s="53">
        <v>276.000001</v>
      </c>
      <c r="L5404" s="53">
        <v>295.72012581317205</v>
      </c>
      <c r="M5404" s="53">
        <v>295.7045914260753</v>
      </c>
      <c r="N5404" s="53">
        <f t="shared" si="425"/>
        <v>220004.21602100003</v>
      </c>
      <c r="O5404" s="53" t="e">
        <f>VLOOKUP(E5404,#REF!,29,FALSE)</f>
        <v>#REF!</v>
      </c>
      <c r="P5404" s="53" t="e">
        <f t="shared" si="426"/>
        <v>#REF!</v>
      </c>
      <c r="Q5404" s="53">
        <v>1.5534387096767039E-2</v>
      </c>
    </row>
    <row r="5405" spans="1:17">
      <c r="A5405" s="51" t="s">
        <v>5399</v>
      </c>
      <c r="B5405" s="51">
        <f t="shared" si="422"/>
        <v>7</v>
      </c>
      <c r="C5405" s="51">
        <f t="shared" si="423"/>
        <v>744</v>
      </c>
      <c r="D5405" s="51" t="s">
        <v>553</v>
      </c>
      <c r="E5405" s="54" t="str">
        <f t="shared" si="424"/>
        <v>029720</v>
      </c>
      <c r="F5405" s="51" t="e">
        <f>VLOOKUP(E5405,#REF!,8,FALSE)</f>
        <v>#REF!</v>
      </c>
      <c r="G5405" s="51" t="e">
        <f>VLOOKUP(E5405,#REF!,9,FALSE)</f>
        <v>#REF!</v>
      </c>
      <c r="H5405" s="52">
        <v>8904</v>
      </c>
      <c r="I5405" s="51" t="s">
        <v>5088</v>
      </c>
      <c r="J5405" s="53">
        <v>645.29999999999995</v>
      </c>
      <c r="K5405" s="53">
        <v>615.00000399999999</v>
      </c>
      <c r="L5405" s="53">
        <v>589.47903010483867</v>
      </c>
      <c r="M5405" s="53">
        <v>589.47900352956992</v>
      </c>
      <c r="N5405" s="53">
        <f t="shared" si="425"/>
        <v>438572.37862600002</v>
      </c>
      <c r="O5405" s="53" t="e">
        <f>VLOOKUP(E5405,#REF!,29,FALSE)</f>
        <v>#REF!</v>
      </c>
      <c r="P5405" s="53" t="e">
        <f t="shared" si="426"/>
        <v>#REF!</v>
      </c>
      <c r="Q5405" s="53">
        <v>2.6575268777613077E-5</v>
      </c>
    </row>
    <row r="5406" spans="1:17">
      <c r="A5406" s="51" t="s">
        <v>5399</v>
      </c>
      <c r="B5406" s="51">
        <f t="shared" si="422"/>
        <v>7</v>
      </c>
      <c r="C5406" s="51">
        <f t="shared" si="423"/>
        <v>744</v>
      </c>
      <c r="D5406" s="51" t="s">
        <v>1342</v>
      </c>
      <c r="E5406" s="54" t="str">
        <f t="shared" si="424"/>
        <v>030830</v>
      </c>
      <c r="F5406" s="51" t="e">
        <f>VLOOKUP(E5406,#REF!,8,FALSE)</f>
        <v>#REF!</v>
      </c>
      <c r="G5406" s="51" t="e">
        <f>VLOOKUP(E5406,#REF!,9,FALSE)</f>
        <v>#REF!</v>
      </c>
      <c r="H5406" s="52">
        <v>892109</v>
      </c>
      <c r="I5406" s="51" t="s">
        <v>5405</v>
      </c>
      <c r="J5406" s="53">
        <v>7.8</v>
      </c>
      <c r="K5406" s="53">
        <v>9.1000010000000007</v>
      </c>
      <c r="L5406" s="53">
        <v>6.1728301908602159</v>
      </c>
      <c r="M5406" s="53">
        <v>6.1728301720430112</v>
      </c>
      <c r="N5406" s="53">
        <f t="shared" si="425"/>
        <v>4592.5856480000002</v>
      </c>
      <c r="O5406" s="53" t="e">
        <f>VLOOKUP(E5406,#REF!,29,FALSE)</f>
        <v>#REF!</v>
      </c>
      <c r="P5406" s="53" t="e">
        <f t="shared" si="426"/>
        <v>#REF!</v>
      </c>
      <c r="Q5406" s="53">
        <v>1.8817204559176173E-8</v>
      </c>
    </row>
    <row r="5407" spans="1:17">
      <c r="A5407" s="51" t="s">
        <v>5399</v>
      </c>
      <c r="B5407" s="51">
        <f t="shared" si="422"/>
        <v>7</v>
      </c>
      <c r="C5407" s="51">
        <f t="shared" si="423"/>
        <v>744</v>
      </c>
      <c r="D5407" s="51" t="s">
        <v>843</v>
      </c>
      <c r="E5407" s="54" t="str">
        <f t="shared" si="424"/>
        <v>030323</v>
      </c>
      <c r="F5407" s="51" t="e">
        <f>VLOOKUP(E5407,#REF!,8,FALSE)</f>
        <v>#REF!</v>
      </c>
      <c r="G5407" s="51" t="e">
        <f>VLOOKUP(E5407,#REF!,9,FALSE)</f>
        <v>#REF!</v>
      </c>
      <c r="H5407" s="52">
        <v>20019</v>
      </c>
      <c r="I5407" s="51" t="s">
        <v>5089</v>
      </c>
      <c r="J5407" s="53">
        <v>2.73</v>
      </c>
      <c r="K5407" s="53">
        <v>2</v>
      </c>
      <c r="L5407" s="53">
        <v>3.3930801908602151</v>
      </c>
      <c r="M5407" s="53">
        <v>3.3930801908602151</v>
      </c>
      <c r="N5407" s="53">
        <f t="shared" si="425"/>
        <v>2524.4516619999999</v>
      </c>
      <c r="O5407" s="53" t="e">
        <f>VLOOKUP(E5407,#REF!,29,FALSE)</f>
        <v>#REF!</v>
      </c>
      <c r="P5407" s="53" t="e">
        <f t="shared" si="426"/>
        <v>#REF!</v>
      </c>
      <c r="Q5407" s="53">
        <v>0</v>
      </c>
    </row>
    <row r="5408" spans="1:17">
      <c r="A5408" s="51" t="s">
        <v>5399</v>
      </c>
      <c r="B5408" s="51">
        <f t="shared" si="422"/>
        <v>7</v>
      </c>
      <c r="C5408" s="51">
        <f t="shared" si="423"/>
        <v>744</v>
      </c>
      <c r="D5408" s="51" t="s">
        <v>310</v>
      </c>
      <c r="E5408" s="54" t="str">
        <f t="shared" si="424"/>
        <v>028655</v>
      </c>
      <c r="F5408" s="51" t="e">
        <f>VLOOKUP(E5408,#REF!,8,FALSE)</f>
        <v>#REF!</v>
      </c>
      <c r="G5408" s="51" t="e">
        <f>VLOOKUP(E5408,#REF!,9,FALSE)</f>
        <v>#REF!</v>
      </c>
      <c r="H5408" s="52">
        <v>8433</v>
      </c>
      <c r="I5408" s="51" t="s">
        <v>311</v>
      </c>
      <c r="J5408" s="53">
        <v>27.8</v>
      </c>
      <c r="K5408" s="53">
        <v>27</v>
      </c>
      <c r="L5408" s="53">
        <v>16.415586393817204</v>
      </c>
      <c r="M5408" s="53">
        <v>15.945788670698924</v>
      </c>
      <c r="N5408" s="53">
        <f t="shared" si="425"/>
        <v>11863.666771</v>
      </c>
      <c r="O5408" s="53" t="e">
        <f>VLOOKUP(E5408,#REF!,29,FALSE)</f>
        <v>#REF!</v>
      </c>
      <c r="P5408" s="53" t="e">
        <f t="shared" si="426"/>
        <v>#REF!</v>
      </c>
      <c r="Q5408" s="53">
        <v>0.46979772311827817</v>
      </c>
    </row>
    <row r="5409" spans="1:17">
      <c r="A5409" s="51" t="s">
        <v>5399</v>
      </c>
      <c r="B5409" s="51">
        <f t="shared" si="422"/>
        <v>7</v>
      </c>
      <c r="C5409" s="51">
        <f t="shared" si="423"/>
        <v>744</v>
      </c>
      <c r="D5409" s="51" t="s">
        <v>312</v>
      </c>
      <c r="E5409" s="54" t="str">
        <f t="shared" si="424"/>
        <v>029556</v>
      </c>
      <c r="F5409" s="51" t="e">
        <f>VLOOKUP(E5409,#REF!,8,FALSE)</f>
        <v>#REF!</v>
      </c>
      <c r="G5409" s="51" t="e">
        <f>VLOOKUP(E5409,#REF!,9,FALSE)</f>
        <v>#REF!</v>
      </c>
      <c r="H5409" s="52">
        <v>8434</v>
      </c>
      <c r="I5409" s="51" t="s">
        <v>313</v>
      </c>
      <c r="J5409" s="53">
        <v>29.5</v>
      </c>
      <c r="K5409" s="53">
        <v>28.999997</v>
      </c>
      <c r="L5409" s="53">
        <v>17.834451362903224</v>
      </c>
      <c r="M5409" s="53">
        <v>17.534720432795698</v>
      </c>
      <c r="N5409" s="53">
        <f t="shared" si="425"/>
        <v>13045.832001999999</v>
      </c>
      <c r="O5409" s="53" t="e">
        <f>VLOOKUP(E5409,#REF!,29,FALSE)</f>
        <v>#REF!</v>
      </c>
      <c r="P5409" s="53" t="e">
        <f t="shared" si="426"/>
        <v>#REF!</v>
      </c>
      <c r="Q5409" s="53">
        <v>0.29973093010752688</v>
      </c>
    </row>
    <row r="5410" spans="1:17">
      <c r="A5410" s="51" t="s">
        <v>5399</v>
      </c>
      <c r="B5410" s="51">
        <f t="shared" si="422"/>
        <v>7</v>
      </c>
      <c r="C5410" s="51">
        <f t="shared" si="423"/>
        <v>744</v>
      </c>
      <c r="D5410" s="51" t="s">
        <v>2283</v>
      </c>
      <c r="E5410" s="54" t="str">
        <f t="shared" si="424"/>
        <v>029655</v>
      </c>
      <c r="F5410" s="51" t="e">
        <f>VLOOKUP(E5410,#REF!,8,FALSE)</f>
        <v>#REF!</v>
      </c>
      <c r="G5410" s="51" t="e">
        <f>VLOOKUP(E5410,#REF!,9,FALSE)</f>
        <v>#REF!</v>
      </c>
      <c r="H5410" s="52">
        <v>8371</v>
      </c>
      <c r="I5410" s="51" t="s">
        <v>5090</v>
      </c>
      <c r="J5410" s="53">
        <v>12.1</v>
      </c>
      <c r="K5410" s="53">
        <v>10.000007</v>
      </c>
      <c r="L5410" s="53">
        <v>22.436403673387098</v>
      </c>
      <c r="M5410" s="53">
        <v>2.383773699743871</v>
      </c>
      <c r="N5410" s="53">
        <f t="shared" si="425"/>
        <v>1773.5276326094399</v>
      </c>
      <c r="O5410" s="53" t="e">
        <f>VLOOKUP(E5410,#REF!,29,FALSE)</f>
        <v>#REF!</v>
      </c>
      <c r="P5410" s="53" t="e">
        <f t="shared" si="426"/>
        <v>#REF!</v>
      </c>
      <c r="Q5410" s="53">
        <v>20.052629973643228</v>
      </c>
    </row>
    <row r="5411" spans="1:17">
      <c r="A5411" s="51" t="s">
        <v>5399</v>
      </c>
      <c r="B5411" s="51">
        <f t="shared" si="422"/>
        <v>7</v>
      </c>
      <c r="C5411" s="51">
        <f t="shared" si="423"/>
        <v>744</v>
      </c>
      <c r="D5411" s="51" t="s">
        <v>159</v>
      </c>
      <c r="E5411" s="54" t="str">
        <f t="shared" si="424"/>
        <v>029767</v>
      </c>
      <c r="F5411" s="51" t="e">
        <f>VLOOKUP(E5411,#REF!,8,FALSE)</f>
        <v>#REF!</v>
      </c>
      <c r="G5411" s="51" t="e">
        <f>VLOOKUP(E5411,#REF!,9,FALSE)</f>
        <v>#REF!</v>
      </c>
      <c r="H5411" s="52">
        <v>8581</v>
      </c>
      <c r="I5411" s="51" t="s">
        <v>5091</v>
      </c>
      <c r="J5411" s="53">
        <v>262.39999999999998</v>
      </c>
      <c r="K5411" s="53">
        <v>226.999999</v>
      </c>
      <c r="L5411" s="53">
        <v>183.08635835618281</v>
      </c>
      <c r="M5411" s="53">
        <v>183.08635414112902</v>
      </c>
      <c r="N5411" s="53">
        <f t="shared" si="425"/>
        <v>136216.247481</v>
      </c>
      <c r="O5411" s="53" t="e">
        <f>VLOOKUP(E5411,#REF!,29,FALSE)</f>
        <v>#REF!</v>
      </c>
      <c r="P5411" s="53" t="e">
        <f t="shared" si="426"/>
        <v>#REF!</v>
      </c>
      <c r="Q5411" s="53">
        <v>4.2150537821374116E-6</v>
      </c>
    </row>
    <row r="5412" spans="1:17">
      <c r="A5412" s="51" t="s">
        <v>5399</v>
      </c>
      <c r="B5412" s="51">
        <f t="shared" si="422"/>
        <v>7</v>
      </c>
      <c r="C5412" s="51">
        <f t="shared" si="423"/>
        <v>744</v>
      </c>
      <c r="D5412" s="51" t="s">
        <v>1225</v>
      </c>
      <c r="E5412" s="54" t="str">
        <f t="shared" si="424"/>
        <v>030726</v>
      </c>
      <c r="F5412" s="51" t="e">
        <f>VLOOKUP(E5412,#REF!,8,FALSE)</f>
        <v>#REF!</v>
      </c>
      <c r="G5412" s="51" t="e">
        <f>VLOOKUP(E5412,#REF!,9,FALSE)</f>
        <v>#REF!</v>
      </c>
      <c r="H5412" s="52">
        <v>890757</v>
      </c>
      <c r="I5412" s="51" t="s">
        <v>5092</v>
      </c>
      <c r="J5412" s="53">
        <v>16.399999999999999</v>
      </c>
      <c r="K5412" s="53">
        <v>15.8</v>
      </c>
      <c r="L5412" s="53">
        <v>21.490420504032258</v>
      </c>
      <c r="M5412" s="53">
        <v>21.490420504032258</v>
      </c>
      <c r="N5412" s="53">
        <f t="shared" si="425"/>
        <v>15988.872855</v>
      </c>
      <c r="O5412" s="53" t="e">
        <f>VLOOKUP(E5412,#REF!,29,FALSE)</f>
        <v>#REF!</v>
      </c>
      <c r="P5412" s="53" t="e">
        <f t="shared" si="426"/>
        <v>#REF!</v>
      </c>
      <c r="Q5412" s="53">
        <v>0</v>
      </c>
    </row>
    <row r="5413" spans="1:17">
      <c r="A5413" s="51" t="s">
        <v>5399</v>
      </c>
      <c r="B5413" s="51">
        <f t="shared" si="422"/>
        <v>7</v>
      </c>
      <c r="C5413" s="51">
        <f t="shared" si="423"/>
        <v>744</v>
      </c>
      <c r="D5413" s="51" t="s">
        <v>2778</v>
      </c>
      <c r="E5413" s="54" t="str">
        <f t="shared" si="424"/>
        <v>032545</v>
      </c>
      <c r="F5413" s="51" t="e">
        <f>VLOOKUP(E5413,#REF!,8,FALSE)</f>
        <v>#REF!</v>
      </c>
      <c r="G5413" s="51" t="e">
        <f>VLOOKUP(E5413,#REF!,9,FALSE)</f>
        <v>#REF!</v>
      </c>
      <c r="H5413" s="52">
        <v>909105</v>
      </c>
      <c r="I5413" s="51" t="s">
        <v>5093</v>
      </c>
      <c r="J5413" s="53">
        <v>23.3</v>
      </c>
      <c r="K5413" s="53">
        <v>22.700001</v>
      </c>
      <c r="L5413" s="53">
        <v>26.2526294327957</v>
      </c>
      <c r="M5413" s="53">
        <v>0.81267591543069306</v>
      </c>
      <c r="N5413" s="53">
        <f t="shared" si="425"/>
        <v>604.63088108043564</v>
      </c>
      <c r="O5413" s="53" t="e">
        <f>VLOOKUP(E5413,#REF!,29,FALSE)</f>
        <v>#REF!</v>
      </c>
      <c r="P5413" s="53" t="e">
        <f t="shared" si="426"/>
        <v>#REF!</v>
      </c>
      <c r="Q5413" s="53">
        <v>25.439953517365005</v>
      </c>
    </row>
    <row r="5414" spans="1:17">
      <c r="A5414" s="51" t="s">
        <v>5399</v>
      </c>
      <c r="B5414" s="51">
        <f t="shared" si="422"/>
        <v>7</v>
      </c>
      <c r="C5414" s="51">
        <f t="shared" si="423"/>
        <v>744</v>
      </c>
      <c r="D5414" s="51" t="s">
        <v>2428</v>
      </c>
      <c r="E5414" s="54" t="str">
        <f t="shared" si="424"/>
        <v>032355</v>
      </c>
      <c r="F5414" s="51" t="e">
        <f>VLOOKUP(E5414,#REF!,8,FALSE)</f>
        <v>#REF!</v>
      </c>
      <c r="G5414" s="51" t="e">
        <f>VLOOKUP(E5414,#REF!,9,FALSE)</f>
        <v>#REF!</v>
      </c>
      <c r="H5414" s="52">
        <v>909584</v>
      </c>
      <c r="I5414" s="51" t="s">
        <v>5094</v>
      </c>
      <c r="J5414" s="53">
        <v>10.6</v>
      </c>
      <c r="K5414" s="53">
        <v>10.6</v>
      </c>
      <c r="L5414" s="53">
        <v>13.985633642473118</v>
      </c>
      <c r="M5414" s="53">
        <v>13.985633642473118</v>
      </c>
      <c r="N5414" s="53">
        <f t="shared" si="425"/>
        <v>10405.31143</v>
      </c>
      <c r="O5414" s="53" t="e">
        <f>VLOOKUP(E5414,#REF!,29,FALSE)</f>
        <v>#REF!</v>
      </c>
      <c r="P5414" s="53" t="e">
        <f t="shared" si="426"/>
        <v>#REF!</v>
      </c>
      <c r="Q5414" s="53">
        <v>0</v>
      </c>
    </row>
    <row r="5415" spans="1:17">
      <c r="A5415" s="51" t="s">
        <v>5399</v>
      </c>
      <c r="B5415" s="51">
        <f t="shared" si="422"/>
        <v>7</v>
      </c>
      <c r="C5415" s="51">
        <f t="shared" si="423"/>
        <v>744</v>
      </c>
      <c r="D5415" s="51" t="s">
        <v>382</v>
      </c>
      <c r="E5415" s="54" t="str">
        <f t="shared" si="424"/>
        <v>028288</v>
      </c>
      <c r="F5415" s="51" t="e">
        <f>VLOOKUP(E5415,#REF!,8,FALSE)</f>
        <v>#REF!</v>
      </c>
      <c r="G5415" s="51" t="e">
        <f>VLOOKUP(E5415,#REF!,9,FALSE)</f>
        <v>#REF!</v>
      </c>
      <c r="H5415" s="52">
        <v>8483</v>
      </c>
      <c r="I5415" s="51" t="s">
        <v>5095</v>
      </c>
      <c r="J5415" s="53">
        <v>11.7</v>
      </c>
      <c r="K5415" s="53">
        <v>10</v>
      </c>
      <c r="L5415" s="53">
        <v>17.635890537634406</v>
      </c>
      <c r="M5415" s="53">
        <v>15.073410721774195</v>
      </c>
      <c r="N5415" s="53">
        <f t="shared" si="425"/>
        <v>11214.617577000001</v>
      </c>
      <c r="O5415" s="53" t="e">
        <f>VLOOKUP(E5415,#REF!,29,FALSE)</f>
        <v>#REF!</v>
      </c>
      <c r="P5415" s="53" t="e">
        <f t="shared" si="426"/>
        <v>#REF!</v>
      </c>
      <c r="Q5415" s="53">
        <v>2.5624798158602129</v>
      </c>
    </row>
    <row r="5416" spans="1:17">
      <c r="A5416" s="51" t="s">
        <v>5399</v>
      </c>
      <c r="B5416" s="51">
        <f t="shared" si="422"/>
        <v>7</v>
      </c>
      <c r="C5416" s="51">
        <f t="shared" si="423"/>
        <v>744</v>
      </c>
      <c r="D5416" s="51" t="s">
        <v>170</v>
      </c>
      <c r="E5416" s="54" t="str">
        <f t="shared" si="424"/>
        <v>029268</v>
      </c>
      <c r="F5416" s="51" t="e">
        <f>VLOOKUP(E5416,#REF!,8,FALSE)</f>
        <v>#REF!</v>
      </c>
      <c r="G5416" s="51" t="e">
        <f>VLOOKUP(E5416,#REF!,9,FALSE)</f>
        <v>#REF!</v>
      </c>
      <c r="H5416" s="52">
        <v>8276</v>
      </c>
      <c r="I5416" s="51" t="s">
        <v>5096</v>
      </c>
      <c r="J5416" s="53">
        <v>30.7</v>
      </c>
      <c r="K5416" s="53">
        <v>26.999998000000001</v>
      </c>
      <c r="L5416" s="53">
        <v>37.060013982526876</v>
      </c>
      <c r="M5416" s="53">
        <v>33.653624965053766</v>
      </c>
      <c r="N5416" s="53">
        <f t="shared" si="425"/>
        <v>25038.296974000001</v>
      </c>
      <c r="O5416" s="53" t="e">
        <f>VLOOKUP(E5416,#REF!,29,FALSE)</f>
        <v>#REF!</v>
      </c>
      <c r="P5416" s="53" t="e">
        <f t="shared" si="426"/>
        <v>#REF!</v>
      </c>
      <c r="Q5416" s="53">
        <v>3.4063890174731117</v>
      </c>
    </row>
    <row r="5417" spans="1:17">
      <c r="A5417" s="51" t="s">
        <v>5399</v>
      </c>
      <c r="B5417" s="51">
        <f t="shared" si="422"/>
        <v>7</v>
      </c>
      <c r="C5417" s="51">
        <f t="shared" si="423"/>
        <v>744</v>
      </c>
      <c r="D5417" s="51" t="s">
        <v>840</v>
      </c>
      <c r="E5417" s="54" t="str">
        <f t="shared" si="424"/>
        <v>030369</v>
      </c>
      <c r="F5417" s="51" t="e">
        <f>VLOOKUP(E5417,#REF!,8,FALSE)</f>
        <v>#REF!</v>
      </c>
      <c r="G5417" s="51" t="e">
        <f>VLOOKUP(E5417,#REF!,9,FALSE)</f>
        <v>#REF!</v>
      </c>
      <c r="H5417" s="52">
        <v>20056</v>
      </c>
      <c r="I5417" s="51" t="s">
        <v>5097</v>
      </c>
      <c r="J5417" s="53">
        <v>9.02</v>
      </c>
      <c r="K5417" s="53">
        <v>9</v>
      </c>
      <c r="L5417" s="53">
        <v>8.4210722177419353</v>
      </c>
      <c r="M5417" s="53">
        <v>8.4210722177419353</v>
      </c>
      <c r="N5417" s="53">
        <f t="shared" si="425"/>
        <v>6265.2777299999998</v>
      </c>
      <c r="O5417" s="53" t="e">
        <f>VLOOKUP(E5417,#REF!,29,FALSE)</f>
        <v>#REF!</v>
      </c>
      <c r="P5417" s="53" t="e">
        <f t="shared" si="426"/>
        <v>#REF!</v>
      </c>
      <c r="Q5417" s="53">
        <v>0</v>
      </c>
    </row>
    <row r="5418" spans="1:17">
      <c r="A5418" s="51" t="s">
        <v>5399</v>
      </c>
      <c r="B5418" s="51">
        <f t="shared" si="422"/>
        <v>7</v>
      </c>
      <c r="C5418" s="51">
        <f t="shared" si="423"/>
        <v>744</v>
      </c>
      <c r="D5418" s="51" t="s">
        <v>163</v>
      </c>
      <c r="E5418" s="54" t="str">
        <f t="shared" si="424"/>
        <v>002903</v>
      </c>
      <c r="F5418" s="51" t="e">
        <f>VLOOKUP(E5418,#REF!,8,FALSE)</f>
        <v>#REF!</v>
      </c>
      <c r="G5418" s="51" t="e">
        <f>VLOOKUP(E5418,#REF!,9,FALSE)</f>
        <v>#REF!</v>
      </c>
      <c r="H5418" s="52">
        <v>8399</v>
      </c>
      <c r="I5418" s="51" t="s">
        <v>164</v>
      </c>
      <c r="J5418" s="53">
        <v>12.9</v>
      </c>
      <c r="K5418" s="53">
        <v>12.000003</v>
      </c>
      <c r="L5418" s="53">
        <v>25.565693548387095</v>
      </c>
      <c r="M5418" s="53">
        <v>23.78204632123656</v>
      </c>
      <c r="N5418" s="53">
        <f t="shared" si="425"/>
        <v>17693.842463000001</v>
      </c>
      <c r="O5418" s="53" t="e">
        <f>VLOOKUP(E5418,#REF!,29,FALSE)</f>
        <v>#REF!</v>
      </c>
      <c r="P5418" s="53" t="e">
        <f t="shared" si="426"/>
        <v>#REF!</v>
      </c>
      <c r="Q5418" s="53">
        <v>1.7836472271505368</v>
      </c>
    </row>
    <row r="5419" spans="1:17">
      <c r="A5419" s="51" t="s">
        <v>5399</v>
      </c>
      <c r="B5419" s="51">
        <f t="shared" si="422"/>
        <v>7</v>
      </c>
      <c r="C5419" s="51">
        <f t="shared" si="423"/>
        <v>744</v>
      </c>
      <c r="D5419" s="51" t="s">
        <v>1085</v>
      </c>
      <c r="E5419" s="54" t="str">
        <f t="shared" si="424"/>
        <v>030469</v>
      </c>
      <c r="F5419" s="51" t="e">
        <f>VLOOKUP(E5419,#REF!,8,FALSE)</f>
        <v>#REF!</v>
      </c>
      <c r="G5419" s="51" t="e">
        <f>VLOOKUP(E5419,#REF!,9,FALSE)</f>
        <v>#REF!</v>
      </c>
      <c r="H5419" s="52">
        <v>890656</v>
      </c>
      <c r="I5419" s="51" t="s">
        <v>5098</v>
      </c>
      <c r="J5419" s="53">
        <v>8.1</v>
      </c>
      <c r="K5419" s="53">
        <v>8.9000029999999999</v>
      </c>
      <c r="L5419" s="53">
        <v>6.8409832338709675</v>
      </c>
      <c r="M5419" s="53">
        <v>6.840983223118279</v>
      </c>
      <c r="N5419" s="53">
        <f t="shared" si="425"/>
        <v>5089.6915179999996</v>
      </c>
      <c r="O5419" s="53" t="e">
        <f>VLOOKUP(E5419,#REF!,29,FALSE)</f>
        <v>#REF!</v>
      </c>
      <c r="P5419" s="53" t="e">
        <f t="shared" si="426"/>
        <v>#REF!</v>
      </c>
      <c r="Q5419" s="53">
        <v>1.0752688144895082E-8</v>
      </c>
    </row>
    <row r="5420" spans="1:17">
      <c r="A5420" s="51" t="s">
        <v>5399</v>
      </c>
      <c r="B5420" s="51">
        <f t="shared" si="422"/>
        <v>7</v>
      </c>
      <c r="C5420" s="51">
        <f t="shared" si="423"/>
        <v>744</v>
      </c>
      <c r="D5420" s="51" t="s">
        <v>1090</v>
      </c>
      <c r="E5420" s="54" t="str">
        <f t="shared" si="424"/>
        <v>030477</v>
      </c>
      <c r="F5420" s="51" t="e">
        <f>VLOOKUP(E5420,#REF!,8,FALSE)</f>
        <v>#REF!</v>
      </c>
      <c r="G5420" s="51" t="e">
        <f>VLOOKUP(E5420,#REF!,9,FALSE)</f>
        <v>#REF!</v>
      </c>
      <c r="H5420" s="52">
        <v>890658</v>
      </c>
      <c r="I5420" s="51" t="s">
        <v>5099</v>
      </c>
      <c r="J5420" s="53">
        <v>7.5</v>
      </c>
      <c r="K5420" s="53">
        <v>8.0000009999999993</v>
      </c>
      <c r="L5420" s="53">
        <v>5.9997670551075277</v>
      </c>
      <c r="M5420" s="53">
        <v>5.9997670295698926</v>
      </c>
      <c r="N5420" s="53">
        <f t="shared" si="425"/>
        <v>4463.8266700000004</v>
      </c>
      <c r="O5420" s="53" t="e">
        <f>VLOOKUP(E5420,#REF!,29,FALSE)</f>
        <v>#REF!</v>
      </c>
      <c r="P5420" s="53" t="e">
        <f t="shared" si="426"/>
        <v>#REF!</v>
      </c>
      <c r="Q5420" s="53">
        <v>2.5537634496930711E-8</v>
      </c>
    </row>
    <row r="5421" spans="1:17">
      <c r="A5421" s="51" t="s">
        <v>5399</v>
      </c>
      <c r="B5421" s="51">
        <f t="shared" si="422"/>
        <v>7</v>
      </c>
      <c r="C5421" s="51">
        <f t="shared" si="423"/>
        <v>744</v>
      </c>
      <c r="D5421" s="51" t="s">
        <v>1104</v>
      </c>
      <c r="E5421" s="54" t="str">
        <f t="shared" si="424"/>
        <v>030468</v>
      </c>
      <c r="F5421" s="51" t="e">
        <f>VLOOKUP(E5421,#REF!,8,FALSE)</f>
        <v>#REF!</v>
      </c>
      <c r="G5421" s="51" t="e">
        <f>VLOOKUP(E5421,#REF!,9,FALSE)</f>
        <v>#REF!</v>
      </c>
      <c r="H5421" s="52">
        <v>890657</v>
      </c>
      <c r="I5421" s="51" t="s">
        <v>5100</v>
      </c>
      <c r="J5421" s="53">
        <v>8.6</v>
      </c>
      <c r="K5421" s="53">
        <v>9.4999970000000005</v>
      </c>
      <c r="L5421" s="53">
        <v>6.4506233602150544</v>
      </c>
      <c r="M5421" s="53">
        <v>6.4506234072580648</v>
      </c>
      <c r="N5421" s="53">
        <f t="shared" si="425"/>
        <v>4799.2638150000002</v>
      </c>
      <c r="O5421" s="53" t="e">
        <f>VLOOKUP(E5421,#REF!,29,FALSE)</f>
        <v>#REF!</v>
      </c>
      <c r="P5421" s="53" t="e">
        <f t="shared" si="426"/>
        <v>#REF!</v>
      </c>
      <c r="Q5421" s="53">
        <v>0</v>
      </c>
    </row>
    <row r="5422" spans="1:17">
      <c r="A5422" s="51" t="s">
        <v>5399</v>
      </c>
      <c r="B5422" s="51">
        <f t="shared" si="422"/>
        <v>7</v>
      </c>
      <c r="C5422" s="51">
        <f t="shared" si="423"/>
        <v>744</v>
      </c>
      <c r="D5422" s="51" t="s">
        <v>1498</v>
      </c>
      <c r="E5422" s="54" t="str">
        <f t="shared" si="424"/>
        <v>030843</v>
      </c>
      <c r="F5422" s="51" t="e">
        <f>VLOOKUP(E5422,#REF!,8,FALSE)</f>
        <v>#REF!</v>
      </c>
      <c r="G5422" s="51" t="e">
        <f>VLOOKUP(E5422,#REF!,9,FALSE)</f>
        <v>#REF!</v>
      </c>
      <c r="H5422" s="52">
        <v>893342</v>
      </c>
      <c r="I5422" s="51" t="s">
        <v>1499</v>
      </c>
      <c r="J5422" s="53">
        <v>14.4</v>
      </c>
      <c r="K5422" s="53">
        <v>13.9</v>
      </c>
      <c r="L5422" s="53">
        <v>17.205188498655914</v>
      </c>
      <c r="M5422" s="53">
        <v>17.205188498655914</v>
      </c>
      <c r="N5422" s="53">
        <f t="shared" si="425"/>
        <v>12800.660243</v>
      </c>
      <c r="O5422" s="53" t="e">
        <f>VLOOKUP(E5422,#REF!,29,FALSE)</f>
        <v>#REF!</v>
      </c>
      <c r="P5422" s="53" t="e">
        <f t="shared" si="426"/>
        <v>#REF!</v>
      </c>
      <c r="Q5422" s="53">
        <v>0</v>
      </c>
    </row>
    <row r="5423" spans="1:17">
      <c r="A5423" s="51" t="s">
        <v>5399</v>
      </c>
      <c r="B5423" s="51">
        <f t="shared" si="422"/>
        <v>7</v>
      </c>
      <c r="C5423" s="51">
        <f t="shared" si="423"/>
        <v>744</v>
      </c>
      <c r="D5423" s="51" t="s">
        <v>863</v>
      </c>
      <c r="E5423" s="54" t="str">
        <f t="shared" si="424"/>
        <v>030416</v>
      </c>
      <c r="F5423" s="51" t="e">
        <f>VLOOKUP(E5423,#REF!,8,FALSE)</f>
        <v>#REF!</v>
      </c>
      <c r="G5423" s="51" t="e">
        <f>VLOOKUP(E5423,#REF!,9,FALSE)</f>
        <v>#REF!</v>
      </c>
      <c r="H5423" s="52">
        <v>20036</v>
      </c>
      <c r="I5423" s="51" t="s">
        <v>5101</v>
      </c>
      <c r="J5423" s="53">
        <v>21.86</v>
      </c>
      <c r="K5423" s="53">
        <v>21</v>
      </c>
      <c r="L5423" s="53">
        <v>16.289010244623658</v>
      </c>
      <c r="M5423" s="53">
        <v>16.289010244623658</v>
      </c>
      <c r="N5423" s="53">
        <f t="shared" si="425"/>
        <v>12119.023622000001</v>
      </c>
      <c r="O5423" s="53" t="e">
        <f>VLOOKUP(E5423,#REF!,29,FALSE)</f>
        <v>#REF!</v>
      </c>
      <c r="P5423" s="53" t="e">
        <f t="shared" si="426"/>
        <v>#REF!</v>
      </c>
      <c r="Q5423" s="53">
        <v>0</v>
      </c>
    </row>
    <row r="5424" spans="1:17">
      <c r="A5424" s="51" t="s">
        <v>5399</v>
      </c>
      <c r="B5424" s="51">
        <f t="shared" si="422"/>
        <v>7</v>
      </c>
      <c r="C5424" s="51">
        <f t="shared" si="423"/>
        <v>744</v>
      </c>
      <c r="D5424" s="51" t="s">
        <v>905</v>
      </c>
      <c r="E5424" s="54" t="str">
        <f t="shared" si="424"/>
        <v>030417</v>
      </c>
      <c r="F5424" s="51" t="e">
        <f>VLOOKUP(E5424,#REF!,8,FALSE)</f>
        <v>#REF!</v>
      </c>
      <c r="G5424" s="51" t="e">
        <f>VLOOKUP(E5424,#REF!,9,FALSE)</f>
        <v>#REF!</v>
      </c>
      <c r="H5424" s="52">
        <v>20037</v>
      </c>
      <c r="I5424" s="51" t="s">
        <v>5102</v>
      </c>
      <c r="J5424" s="53">
        <v>21.07</v>
      </c>
      <c r="K5424" s="53">
        <v>21</v>
      </c>
      <c r="L5424" s="53">
        <v>17.528626619623655</v>
      </c>
      <c r="M5424" s="53">
        <v>17.528626619623655</v>
      </c>
      <c r="N5424" s="53">
        <f t="shared" si="425"/>
        <v>13041.298204999999</v>
      </c>
      <c r="O5424" s="53" t="e">
        <f>VLOOKUP(E5424,#REF!,29,FALSE)</f>
        <v>#REF!</v>
      </c>
      <c r="P5424" s="53" t="e">
        <f t="shared" si="426"/>
        <v>#REF!</v>
      </c>
      <c r="Q5424" s="53">
        <v>0</v>
      </c>
    </row>
    <row r="5425" spans="1:17">
      <c r="A5425" s="51" t="s">
        <v>5399</v>
      </c>
      <c r="B5425" s="51">
        <f t="shared" si="422"/>
        <v>7</v>
      </c>
      <c r="C5425" s="51">
        <f t="shared" si="423"/>
        <v>744</v>
      </c>
      <c r="D5425" s="51" t="s">
        <v>1216</v>
      </c>
      <c r="E5425" s="54" t="str">
        <f t="shared" si="424"/>
        <v>030497</v>
      </c>
      <c r="F5425" s="51" t="e">
        <f>VLOOKUP(E5425,#REF!,8,FALSE)</f>
        <v>#REF!</v>
      </c>
      <c r="G5425" s="51" t="e">
        <f>VLOOKUP(E5425,#REF!,9,FALSE)</f>
        <v>#REF!</v>
      </c>
      <c r="H5425" s="52">
        <v>890756</v>
      </c>
      <c r="I5425" s="51" t="s">
        <v>5103</v>
      </c>
      <c r="J5425" s="53">
        <v>15</v>
      </c>
      <c r="K5425" s="53">
        <v>15</v>
      </c>
      <c r="L5425" s="53">
        <v>18.349572926075268</v>
      </c>
      <c r="M5425" s="53">
        <v>18.349572926075268</v>
      </c>
      <c r="N5425" s="53">
        <f t="shared" si="425"/>
        <v>13652.082257</v>
      </c>
      <c r="O5425" s="53" t="e">
        <f>VLOOKUP(E5425,#REF!,29,FALSE)</f>
        <v>#REF!</v>
      </c>
      <c r="P5425" s="53" t="e">
        <f t="shared" si="426"/>
        <v>#REF!</v>
      </c>
      <c r="Q5425" s="53">
        <v>0</v>
      </c>
    </row>
    <row r="5426" spans="1:17">
      <c r="A5426" s="51" t="s">
        <v>5399</v>
      </c>
      <c r="B5426" s="51">
        <f t="shared" si="422"/>
        <v>7</v>
      </c>
      <c r="C5426" s="51">
        <f t="shared" si="423"/>
        <v>744</v>
      </c>
      <c r="D5426" s="51" t="s">
        <v>1102</v>
      </c>
      <c r="E5426" s="54" t="str">
        <f t="shared" si="424"/>
        <v>030515</v>
      </c>
      <c r="F5426" s="51" t="e">
        <f>VLOOKUP(E5426,#REF!,8,FALSE)</f>
        <v>#REF!</v>
      </c>
      <c r="G5426" s="51" t="e">
        <f>VLOOKUP(E5426,#REF!,9,FALSE)</f>
        <v>#REF!</v>
      </c>
      <c r="H5426" s="52">
        <v>890937</v>
      </c>
      <c r="I5426" s="51" t="s">
        <v>5104</v>
      </c>
      <c r="J5426" s="53">
        <v>15.1</v>
      </c>
      <c r="K5426" s="53">
        <v>13.199997</v>
      </c>
      <c r="L5426" s="53">
        <v>18.085535717741937</v>
      </c>
      <c r="M5426" s="53">
        <v>16.324097173387095</v>
      </c>
      <c r="N5426" s="53">
        <f t="shared" si="425"/>
        <v>12145.128296999999</v>
      </c>
      <c r="O5426" s="53" t="e">
        <f>VLOOKUP(E5426,#REF!,29,FALSE)</f>
        <v>#REF!</v>
      </c>
      <c r="P5426" s="53" t="e">
        <f t="shared" si="426"/>
        <v>#REF!</v>
      </c>
      <c r="Q5426" s="53">
        <v>1.7614385443548404</v>
      </c>
    </row>
    <row r="5427" spans="1:17">
      <c r="A5427" s="51" t="s">
        <v>5399</v>
      </c>
      <c r="B5427" s="51">
        <f t="shared" si="422"/>
        <v>7</v>
      </c>
      <c r="C5427" s="51">
        <f t="shared" si="423"/>
        <v>744</v>
      </c>
      <c r="D5427" s="51" t="s">
        <v>1099</v>
      </c>
      <c r="E5427" s="54" t="str">
        <f t="shared" si="424"/>
        <v>030516</v>
      </c>
      <c r="F5427" s="51" t="e">
        <f>VLOOKUP(E5427,#REF!,8,FALSE)</f>
        <v>#REF!</v>
      </c>
      <c r="G5427" s="51" t="e">
        <f>VLOOKUP(E5427,#REF!,9,FALSE)</f>
        <v>#REF!</v>
      </c>
      <c r="H5427" s="52">
        <v>890938</v>
      </c>
      <c r="I5427" s="51" t="s">
        <v>5105</v>
      </c>
      <c r="J5427" s="53">
        <v>14.9</v>
      </c>
      <c r="K5427" s="53">
        <v>12.599997</v>
      </c>
      <c r="L5427" s="53">
        <v>18.117787916666668</v>
      </c>
      <c r="M5427" s="53">
        <v>15.819409231182796</v>
      </c>
      <c r="N5427" s="53">
        <f t="shared" si="425"/>
        <v>11769.640468</v>
      </c>
      <c r="O5427" s="53" t="e">
        <f>VLOOKUP(E5427,#REF!,29,FALSE)</f>
        <v>#REF!</v>
      </c>
      <c r="P5427" s="53" t="e">
        <f t="shared" si="426"/>
        <v>#REF!</v>
      </c>
      <c r="Q5427" s="53">
        <v>2.2983786854838719</v>
      </c>
    </row>
    <row r="5428" spans="1:17">
      <c r="A5428" s="51" t="s">
        <v>5399</v>
      </c>
      <c r="B5428" s="51">
        <f t="shared" si="422"/>
        <v>7</v>
      </c>
      <c r="C5428" s="51">
        <f t="shared" si="423"/>
        <v>744</v>
      </c>
      <c r="D5428" s="51" t="s">
        <v>1146</v>
      </c>
      <c r="E5428" s="54" t="str">
        <f t="shared" si="424"/>
        <v>030527</v>
      </c>
      <c r="F5428" s="51" t="e">
        <f>VLOOKUP(E5428,#REF!,8,FALSE)</f>
        <v>#REF!</v>
      </c>
      <c r="G5428" s="51" t="e">
        <f>VLOOKUP(E5428,#REF!,9,FALSE)</f>
        <v>#REF!</v>
      </c>
      <c r="H5428" s="52">
        <v>890939</v>
      </c>
      <c r="I5428" s="51" t="s">
        <v>5106</v>
      </c>
      <c r="J5428" s="53">
        <v>14.1</v>
      </c>
      <c r="K5428" s="53">
        <v>11.8</v>
      </c>
      <c r="L5428" s="53">
        <v>16.961730669354839</v>
      </c>
      <c r="M5428" s="53">
        <v>14.656624883064516</v>
      </c>
      <c r="N5428" s="53">
        <f t="shared" si="425"/>
        <v>10904.528913</v>
      </c>
      <c r="O5428" s="53" t="e">
        <f>VLOOKUP(E5428,#REF!,29,FALSE)</f>
        <v>#REF!</v>
      </c>
      <c r="P5428" s="53" t="e">
        <f t="shared" si="426"/>
        <v>#REF!</v>
      </c>
      <c r="Q5428" s="53">
        <v>2.3051057862903224</v>
      </c>
    </row>
    <row r="5429" spans="1:17">
      <c r="A5429" s="51" t="s">
        <v>5399</v>
      </c>
      <c r="B5429" s="51">
        <f t="shared" si="422"/>
        <v>7</v>
      </c>
      <c r="C5429" s="51">
        <f t="shared" si="423"/>
        <v>744</v>
      </c>
      <c r="D5429" s="51" t="s">
        <v>1143</v>
      </c>
      <c r="E5429" s="54" t="str">
        <f t="shared" si="424"/>
        <v>030551</v>
      </c>
      <c r="F5429" s="51" t="e">
        <f>VLOOKUP(E5429,#REF!,8,FALSE)</f>
        <v>#REF!</v>
      </c>
      <c r="G5429" s="51" t="e">
        <f>VLOOKUP(E5429,#REF!,9,FALSE)</f>
        <v>#REF!</v>
      </c>
      <c r="H5429" s="52">
        <v>890940</v>
      </c>
      <c r="I5429" s="51" t="s">
        <v>5107</v>
      </c>
      <c r="J5429" s="53">
        <v>14</v>
      </c>
      <c r="K5429" s="53">
        <v>11.2</v>
      </c>
      <c r="L5429" s="53">
        <v>17.205603602150539</v>
      </c>
      <c r="M5429" s="53">
        <v>14.212183821236559</v>
      </c>
      <c r="N5429" s="53">
        <f t="shared" si="425"/>
        <v>10573.864763</v>
      </c>
      <c r="O5429" s="53" t="e">
        <f>VLOOKUP(E5429,#REF!,29,FALSE)</f>
        <v>#REF!</v>
      </c>
      <c r="P5429" s="53" t="e">
        <f t="shared" si="426"/>
        <v>#REF!</v>
      </c>
      <c r="Q5429" s="53">
        <v>2.99341978091398</v>
      </c>
    </row>
    <row r="5430" spans="1:17">
      <c r="A5430" s="51" t="s">
        <v>5399</v>
      </c>
      <c r="B5430" s="51">
        <f t="shared" si="422"/>
        <v>7</v>
      </c>
      <c r="C5430" s="51">
        <f t="shared" si="423"/>
        <v>744</v>
      </c>
      <c r="D5430" s="51" t="s">
        <v>2652</v>
      </c>
      <c r="E5430" s="54" t="str">
        <f t="shared" si="424"/>
        <v>030065</v>
      </c>
      <c r="F5430" s="51" t="e">
        <f>VLOOKUP(E5430,#REF!,8,FALSE)</f>
        <v>#REF!</v>
      </c>
      <c r="G5430" s="51" t="e">
        <f>VLOOKUP(E5430,#REF!,9,FALSE)</f>
        <v>#REF!</v>
      </c>
      <c r="H5430" s="52">
        <v>8603</v>
      </c>
      <c r="I5430" s="51" t="s">
        <v>2651</v>
      </c>
      <c r="J5430" s="53">
        <v>9.6999999999999993</v>
      </c>
      <c r="K5430" s="53">
        <v>9.3999799999999993</v>
      </c>
      <c r="L5430" s="53">
        <v>17.313470967741935</v>
      </c>
      <c r="M5430" s="53">
        <v>15.059643966397848</v>
      </c>
      <c r="N5430" s="53">
        <f t="shared" si="425"/>
        <v>11204.375110999999</v>
      </c>
      <c r="O5430" s="53" t="e">
        <f>VLOOKUP(E5430,#REF!,29,FALSE)</f>
        <v>#REF!</v>
      </c>
      <c r="P5430" s="53" t="e">
        <f t="shared" si="426"/>
        <v>#REF!</v>
      </c>
      <c r="Q5430" s="53">
        <v>2.2538270013440878</v>
      </c>
    </row>
    <row r="5431" spans="1:17">
      <c r="A5431" s="51" t="s">
        <v>5399</v>
      </c>
      <c r="B5431" s="51">
        <f t="shared" si="422"/>
        <v>7</v>
      </c>
      <c r="C5431" s="51">
        <f t="shared" si="423"/>
        <v>744</v>
      </c>
      <c r="D5431" s="51" t="s">
        <v>923</v>
      </c>
      <c r="E5431" s="54" t="str">
        <f t="shared" si="424"/>
        <v>030341</v>
      </c>
      <c r="F5431" s="51" t="e">
        <f>VLOOKUP(E5431,#REF!,8,FALSE)</f>
        <v>#REF!</v>
      </c>
      <c r="G5431" s="51" t="e">
        <f>VLOOKUP(E5431,#REF!,9,FALSE)</f>
        <v>#REF!</v>
      </c>
      <c r="H5431" s="52">
        <v>20029</v>
      </c>
      <c r="I5431" s="51" t="s">
        <v>5108</v>
      </c>
      <c r="J5431" s="53">
        <v>16.61</v>
      </c>
      <c r="K5431" s="53">
        <v>16</v>
      </c>
      <c r="L5431" s="53">
        <v>15.983701600806452</v>
      </c>
      <c r="M5431" s="53">
        <v>15.983701600806452</v>
      </c>
      <c r="N5431" s="53">
        <f t="shared" si="425"/>
        <v>11891.873991</v>
      </c>
      <c r="O5431" s="53" t="e">
        <f>VLOOKUP(E5431,#REF!,29,FALSE)</f>
        <v>#REF!</v>
      </c>
      <c r="P5431" s="53" t="e">
        <f t="shared" si="426"/>
        <v>#REF!</v>
      </c>
      <c r="Q5431" s="53">
        <v>0</v>
      </c>
    </row>
    <row r="5432" spans="1:17">
      <c r="A5432" s="51" t="s">
        <v>5399</v>
      </c>
      <c r="B5432" s="51">
        <f t="shared" si="422"/>
        <v>7</v>
      </c>
      <c r="C5432" s="51">
        <f t="shared" si="423"/>
        <v>744</v>
      </c>
      <c r="D5432" s="51" t="s">
        <v>1183</v>
      </c>
      <c r="E5432" s="54" t="str">
        <f t="shared" si="424"/>
        <v>030536</v>
      </c>
      <c r="F5432" s="51" t="e">
        <f>VLOOKUP(E5432,#REF!,8,FALSE)</f>
        <v>#REF!</v>
      </c>
      <c r="G5432" s="51" t="e">
        <f>VLOOKUP(E5432,#REF!,9,FALSE)</f>
        <v>#REF!</v>
      </c>
      <c r="H5432" s="52">
        <v>890621</v>
      </c>
      <c r="I5432" s="51" t="s">
        <v>5109</v>
      </c>
      <c r="J5432" s="53">
        <v>11.3</v>
      </c>
      <c r="K5432" s="53">
        <v>14.000000999999999</v>
      </c>
      <c r="L5432" s="53">
        <v>14.617350893817203</v>
      </c>
      <c r="M5432" s="53">
        <v>14.617350913978497</v>
      </c>
      <c r="N5432" s="53">
        <f t="shared" si="425"/>
        <v>10875.309080000001</v>
      </c>
      <c r="O5432" s="53" t="e">
        <f>VLOOKUP(E5432,#REF!,29,FALSE)</f>
        <v>#REF!</v>
      </c>
      <c r="P5432" s="53" t="e">
        <f t="shared" si="426"/>
        <v>#REF!</v>
      </c>
      <c r="Q5432" s="53">
        <v>0</v>
      </c>
    </row>
    <row r="5433" spans="1:17">
      <c r="A5433" s="51" t="s">
        <v>5399</v>
      </c>
      <c r="B5433" s="51">
        <f t="shared" si="422"/>
        <v>7</v>
      </c>
      <c r="C5433" s="51">
        <f t="shared" si="423"/>
        <v>744</v>
      </c>
      <c r="D5433" s="51" t="s">
        <v>1230</v>
      </c>
      <c r="E5433" s="54" t="str">
        <f t="shared" si="424"/>
        <v>030625</v>
      </c>
      <c r="F5433" s="51" t="e">
        <f>VLOOKUP(E5433,#REF!,8,FALSE)</f>
        <v>#REF!</v>
      </c>
      <c r="G5433" s="51" t="e">
        <f>VLOOKUP(E5433,#REF!,9,FALSE)</f>
        <v>#REF!</v>
      </c>
      <c r="H5433" s="52">
        <v>890774</v>
      </c>
      <c r="I5433" s="51" t="s">
        <v>5110</v>
      </c>
      <c r="J5433" s="53">
        <v>9.6999999999999993</v>
      </c>
      <c r="K5433" s="53">
        <v>8.1</v>
      </c>
      <c r="L5433" s="53">
        <v>11.752062897849463</v>
      </c>
      <c r="M5433" s="53">
        <v>11.752062897849463</v>
      </c>
      <c r="N5433" s="53">
        <f t="shared" si="425"/>
        <v>8743.5347959999999</v>
      </c>
      <c r="O5433" s="53" t="e">
        <f>VLOOKUP(E5433,#REF!,29,FALSE)</f>
        <v>#REF!</v>
      </c>
      <c r="P5433" s="53" t="e">
        <f t="shared" si="426"/>
        <v>#REF!</v>
      </c>
      <c r="Q5433" s="53">
        <v>0</v>
      </c>
    </row>
    <row r="5434" spans="1:17">
      <c r="A5434" s="51" t="s">
        <v>5399</v>
      </c>
      <c r="B5434" s="51">
        <f t="shared" si="422"/>
        <v>7</v>
      </c>
      <c r="C5434" s="51">
        <f t="shared" si="423"/>
        <v>744</v>
      </c>
      <c r="D5434" s="51" t="s">
        <v>1234</v>
      </c>
      <c r="E5434" s="54" t="str">
        <f t="shared" si="424"/>
        <v>030609</v>
      </c>
      <c r="F5434" s="51" t="e">
        <f>VLOOKUP(E5434,#REF!,8,FALSE)</f>
        <v>#REF!</v>
      </c>
      <c r="G5434" s="51" t="e">
        <f>VLOOKUP(E5434,#REF!,9,FALSE)</f>
        <v>#REF!</v>
      </c>
      <c r="H5434" s="52">
        <v>890775</v>
      </c>
      <c r="I5434" s="51" t="s">
        <v>5111</v>
      </c>
      <c r="J5434" s="53">
        <v>13.5</v>
      </c>
      <c r="K5434" s="53">
        <v>13.5</v>
      </c>
      <c r="L5434" s="53">
        <v>16.96458682392473</v>
      </c>
      <c r="M5434" s="53">
        <v>16.96458682392473</v>
      </c>
      <c r="N5434" s="53">
        <f t="shared" si="425"/>
        <v>12621.652596999998</v>
      </c>
      <c r="O5434" s="53" t="e">
        <f>VLOOKUP(E5434,#REF!,29,FALSE)</f>
        <v>#REF!</v>
      </c>
      <c r="P5434" s="53" t="e">
        <f t="shared" si="426"/>
        <v>#REF!</v>
      </c>
      <c r="Q5434" s="53">
        <v>0</v>
      </c>
    </row>
    <row r="5435" spans="1:17">
      <c r="A5435" s="51" t="s">
        <v>5399</v>
      </c>
      <c r="B5435" s="51">
        <f t="shared" si="422"/>
        <v>7</v>
      </c>
      <c r="C5435" s="51">
        <f t="shared" si="423"/>
        <v>744</v>
      </c>
      <c r="D5435" s="51" t="s">
        <v>1232</v>
      </c>
      <c r="E5435" s="54" t="str">
        <f t="shared" si="424"/>
        <v>030615</v>
      </c>
      <c r="F5435" s="51" t="e">
        <f>VLOOKUP(E5435,#REF!,8,FALSE)</f>
        <v>#REF!</v>
      </c>
      <c r="G5435" s="51" t="e">
        <f>VLOOKUP(E5435,#REF!,9,FALSE)</f>
        <v>#REF!</v>
      </c>
      <c r="H5435" s="52">
        <v>890776</v>
      </c>
      <c r="I5435" s="51" t="s">
        <v>5112</v>
      </c>
      <c r="J5435" s="53">
        <v>12.7</v>
      </c>
      <c r="K5435" s="53">
        <v>12.7</v>
      </c>
      <c r="L5435" s="53">
        <v>18.439265783602153</v>
      </c>
      <c r="M5435" s="53">
        <v>18.439265783602153</v>
      </c>
      <c r="N5435" s="53">
        <f t="shared" si="425"/>
        <v>13718.813743000002</v>
      </c>
      <c r="O5435" s="53" t="e">
        <f>VLOOKUP(E5435,#REF!,29,FALSE)</f>
        <v>#REF!</v>
      </c>
      <c r="P5435" s="53" t="e">
        <f t="shared" si="426"/>
        <v>#REF!</v>
      </c>
      <c r="Q5435" s="53">
        <v>0</v>
      </c>
    </row>
    <row r="5436" spans="1:17">
      <c r="A5436" s="51" t="s">
        <v>5399</v>
      </c>
      <c r="B5436" s="51">
        <f t="shared" si="422"/>
        <v>7</v>
      </c>
      <c r="C5436" s="51">
        <f t="shared" si="423"/>
        <v>744</v>
      </c>
      <c r="D5436" s="51" t="s">
        <v>449</v>
      </c>
      <c r="E5436" s="54" t="str">
        <f t="shared" si="424"/>
        <v>027709</v>
      </c>
      <c r="F5436" s="51" t="e">
        <f>VLOOKUP(E5436,#REF!,8,FALSE)</f>
        <v>#REF!</v>
      </c>
      <c r="G5436" s="51" t="e">
        <f>VLOOKUP(E5436,#REF!,9,FALSE)</f>
        <v>#REF!</v>
      </c>
      <c r="H5436" s="52">
        <v>8577</v>
      </c>
      <c r="I5436" s="51" t="s">
        <v>5113</v>
      </c>
      <c r="J5436" s="53">
        <v>12.9</v>
      </c>
      <c r="K5436" s="53">
        <v>23</v>
      </c>
      <c r="L5436" s="53">
        <v>23.24111175806452</v>
      </c>
      <c r="M5436" s="53">
        <v>23.241111760752688</v>
      </c>
      <c r="N5436" s="53">
        <f t="shared" si="425"/>
        <v>17291.387149999999</v>
      </c>
      <c r="O5436" s="53" t="e">
        <f>VLOOKUP(E5436,#REF!,29,FALSE)</f>
        <v>#REF!</v>
      </c>
      <c r="P5436" s="53" t="e">
        <f t="shared" si="426"/>
        <v>#REF!</v>
      </c>
      <c r="Q5436" s="53">
        <v>0</v>
      </c>
    </row>
    <row r="5437" spans="1:17">
      <c r="A5437" s="51" t="s">
        <v>5399</v>
      </c>
      <c r="B5437" s="51">
        <f t="shared" si="422"/>
        <v>7</v>
      </c>
      <c r="C5437" s="51">
        <f t="shared" si="423"/>
        <v>744</v>
      </c>
      <c r="D5437" s="51" t="s">
        <v>293</v>
      </c>
      <c r="E5437" s="54" t="str">
        <f t="shared" si="424"/>
        <v>028648</v>
      </c>
      <c r="F5437" s="51" t="e">
        <f>VLOOKUP(E5437,#REF!,8,FALSE)</f>
        <v>#REF!</v>
      </c>
      <c r="G5437" s="51" t="e">
        <f>VLOOKUP(E5437,#REF!,9,FALSE)</f>
        <v>#REF!</v>
      </c>
      <c r="H5437" s="52">
        <v>8312</v>
      </c>
      <c r="I5437" s="51" t="s">
        <v>294</v>
      </c>
      <c r="J5437" s="53">
        <v>11.7</v>
      </c>
      <c r="K5437" s="53">
        <v>10</v>
      </c>
      <c r="L5437" s="53">
        <v>13.679829314516128</v>
      </c>
      <c r="M5437" s="53">
        <v>11.692161883064518</v>
      </c>
      <c r="N5437" s="53">
        <f t="shared" si="425"/>
        <v>8698.9684410000009</v>
      </c>
      <c r="O5437" s="53" t="e">
        <f>VLOOKUP(E5437,#REF!,29,FALSE)</f>
        <v>#REF!</v>
      </c>
      <c r="P5437" s="53" t="e">
        <f t="shared" si="426"/>
        <v>#REF!</v>
      </c>
      <c r="Q5437" s="53">
        <v>1.987667431451611</v>
      </c>
    </row>
    <row r="5438" spans="1:17">
      <c r="A5438" s="51" t="s">
        <v>5399</v>
      </c>
      <c r="B5438" s="51">
        <f t="shared" si="422"/>
        <v>7</v>
      </c>
      <c r="C5438" s="51">
        <f t="shared" si="423"/>
        <v>744</v>
      </c>
      <c r="D5438" s="51" t="s">
        <v>900</v>
      </c>
      <c r="E5438" s="54" t="str">
        <f t="shared" si="424"/>
        <v>030381</v>
      </c>
      <c r="F5438" s="51" t="e">
        <f>VLOOKUP(E5438,#REF!,8,FALSE)</f>
        <v>#REF!</v>
      </c>
      <c r="G5438" s="51" t="e">
        <f>VLOOKUP(E5438,#REF!,9,FALSE)</f>
        <v>#REF!</v>
      </c>
      <c r="H5438" s="52">
        <v>20052</v>
      </c>
      <c r="I5438" s="51" t="s">
        <v>5114</v>
      </c>
      <c r="J5438" s="53">
        <v>9.98</v>
      </c>
      <c r="K5438" s="53">
        <v>9</v>
      </c>
      <c r="L5438" s="53">
        <v>10.058633569892473</v>
      </c>
      <c r="M5438" s="53">
        <v>10.058633569892473</v>
      </c>
      <c r="N5438" s="53">
        <f t="shared" si="425"/>
        <v>7483.6233760000005</v>
      </c>
      <c r="O5438" s="53" t="e">
        <f>VLOOKUP(E5438,#REF!,29,FALSE)</f>
        <v>#REF!</v>
      </c>
      <c r="P5438" s="53" t="e">
        <f t="shared" si="426"/>
        <v>#REF!</v>
      </c>
      <c r="Q5438" s="53">
        <v>0</v>
      </c>
    </row>
    <row r="5439" spans="1:17">
      <c r="A5439" s="51" t="s">
        <v>5399</v>
      </c>
      <c r="B5439" s="51">
        <f t="shared" si="422"/>
        <v>7</v>
      </c>
      <c r="C5439" s="51">
        <f t="shared" si="423"/>
        <v>744</v>
      </c>
      <c r="D5439" s="51" t="s">
        <v>918</v>
      </c>
      <c r="E5439" s="54" t="str">
        <f t="shared" si="424"/>
        <v>030330</v>
      </c>
      <c r="F5439" s="51" t="e">
        <f>VLOOKUP(E5439,#REF!,8,FALSE)</f>
        <v>#REF!</v>
      </c>
      <c r="G5439" s="51" t="e">
        <f>VLOOKUP(E5439,#REF!,9,FALSE)</f>
        <v>#REF!</v>
      </c>
      <c r="H5439" s="52">
        <v>8993</v>
      </c>
      <c r="I5439" s="51" t="s">
        <v>5115</v>
      </c>
      <c r="J5439" s="53">
        <v>9.2200000000000006</v>
      </c>
      <c r="K5439" s="53">
        <v>9</v>
      </c>
      <c r="L5439" s="53">
        <v>8.7875658561827965</v>
      </c>
      <c r="M5439" s="53">
        <v>8.7875658561827965</v>
      </c>
      <c r="N5439" s="53">
        <f t="shared" si="425"/>
        <v>6537.9489970000004</v>
      </c>
      <c r="O5439" s="53" t="e">
        <f>VLOOKUP(E5439,#REF!,29,FALSE)</f>
        <v>#REF!</v>
      </c>
      <c r="P5439" s="53" t="e">
        <f t="shared" si="426"/>
        <v>#REF!</v>
      </c>
      <c r="Q5439" s="53">
        <v>0</v>
      </c>
    </row>
    <row r="5440" spans="1:17">
      <c r="A5440" s="51" t="s">
        <v>5399</v>
      </c>
      <c r="B5440" s="51">
        <f t="shared" si="422"/>
        <v>7</v>
      </c>
      <c r="C5440" s="51">
        <f t="shared" si="423"/>
        <v>744</v>
      </c>
      <c r="D5440" s="51" t="s">
        <v>1741</v>
      </c>
      <c r="E5440" s="54" t="str">
        <f t="shared" si="424"/>
        <v>031346</v>
      </c>
      <c r="F5440" s="51" t="e">
        <f>VLOOKUP(E5440,#REF!,8,FALSE)</f>
        <v>#REF!</v>
      </c>
      <c r="G5440" s="51" t="e">
        <f>VLOOKUP(E5440,#REF!,9,FALSE)</f>
        <v>#REF!</v>
      </c>
      <c r="H5440" s="52">
        <v>896550</v>
      </c>
      <c r="I5440" s="51" t="s">
        <v>5116</v>
      </c>
      <c r="J5440" s="53">
        <v>15</v>
      </c>
      <c r="K5440" s="53">
        <v>15</v>
      </c>
      <c r="L5440" s="53">
        <v>11.229132731182796</v>
      </c>
      <c r="M5440" s="53">
        <v>11.229132731182796</v>
      </c>
      <c r="N5440" s="53">
        <f t="shared" si="425"/>
        <v>8354.4747520000001</v>
      </c>
      <c r="O5440" s="53" t="e">
        <f>VLOOKUP(E5440,#REF!,29,FALSE)</f>
        <v>#REF!</v>
      </c>
      <c r="P5440" s="53" t="e">
        <f t="shared" si="426"/>
        <v>#REF!</v>
      </c>
      <c r="Q5440" s="53">
        <v>0</v>
      </c>
    </row>
    <row r="5441" spans="1:17">
      <c r="A5441" s="51" t="s">
        <v>5399</v>
      </c>
      <c r="B5441" s="51">
        <f t="shared" si="422"/>
        <v>7</v>
      </c>
      <c r="C5441" s="51">
        <f t="shared" si="423"/>
        <v>744</v>
      </c>
      <c r="D5441" s="51" t="s">
        <v>1735</v>
      </c>
      <c r="E5441" s="54" t="str">
        <f t="shared" si="424"/>
        <v>031365</v>
      </c>
      <c r="F5441" s="51" t="e">
        <f>VLOOKUP(E5441,#REF!,8,FALSE)</f>
        <v>#REF!</v>
      </c>
      <c r="G5441" s="51" t="e">
        <f>VLOOKUP(E5441,#REF!,9,FALSE)</f>
        <v>#REF!</v>
      </c>
      <c r="H5441" s="52">
        <v>896544</v>
      </c>
      <c r="I5441" s="51" t="s">
        <v>5117</v>
      </c>
      <c r="J5441" s="53">
        <v>6.6</v>
      </c>
      <c r="K5441" s="53">
        <v>6.6</v>
      </c>
      <c r="L5441" s="53">
        <v>4.3139039717741934</v>
      </c>
      <c r="M5441" s="53">
        <v>4.3139039717741934</v>
      </c>
      <c r="N5441" s="53">
        <f t="shared" si="425"/>
        <v>3209.5445549999999</v>
      </c>
      <c r="O5441" s="53" t="e">
        <f>VLOOKUP(E5441,#REF!,29,FALSE)</f>
        <v>#REF!</v>
      </c>
      <c r="P5441" s="53" t="e">
        <f t="shared" si="426"/>
        <v>#REF!</v>
      </c>
      <c r="Q5441" s="53">
        <v>0</v>
      </c>
    </row>
    <row r="5442" spans="1:17">
      <c r="A5442" s="51" t="s">
        <v>5399</v>
      </c>
      <c r="B5442" s="51">
        <f t="shared" si="422"/>
        <v>7</v>
      </c>
      <c r="C5442" s="51">
        <f t="shared" si="423"/>
        <v>744</v>
      </c>
      <c r="D5442" s="51" t="s">
        <v>1743</v>
      </c>
      <c r="E5442" s="54" t="str">
        <f t="shared" si="424"/>
        <v>031363</v>
      </c>
      <c r="F5442" s="51" t="e">
        <f>VLOOKUP(E5442,#REF!,8,FALSE)</f>
        <v>#REF!</v>
      </c>
      <c r="G5442" s="51" t="e">
        <f>VLOOKUP(E5442,#REF!,9,FALSE)</f>
        <v>#REF!</v>
      </c>
      <c r="H5442" s="52">
        <v>896547</v>
      </c>
      <c r="I5442" s="51" t="s">
        <v>5118</v>
      </c>
      <c r="J5442" s="53">
        <v>14.7</v>
      </c>
      <c r="K5442" s="53">
        <v>14.7</v>
      </c>
      <c r="L5442" s="53">
        <v>12.642392036290323</v>
      </c>
      <c r="M5442" s="53">
        <v>12.642392036290323</v>
      </c>
      <c r="N5442" s="53">
        <f t="shared" si="425"/>
        <v>9405.9396749999996</v>
      </c>
      <c r="O5442" s="53" t="e">
        <f>VLOOKUP(E5442,#REF!,29,FALSE)</f>
        <v>#REF!</v>
      </c>
      <c r="P5442" s="53" t="e">
        <f t="shared" si="426"/>
        <v>#REF!</v>
      </c>
      <c r="Q5442" s="53">
        <v>0</v>
      </c>
    </row>
    <row r="5443" spans="1:17">
      <c r="A5443" s="51" t="s">
        <v>5399</v>
      </c>
      <c r="B5443" s="51">
        <f t="shared" ref="B5443:B5506" si="427">MONTH(A5443)</f>
        <v>7</v>
      </c>
      <c r="C5443" s="51">
        <f t="shared" ref="C5443:C5506" si="428">VLOOKUP(B5443,T:V,3,FALSE)</f>
        <v>744</v>
      </c>
      <c r="D5443" s="51" t="s">
        <v>1737</v>
      </c>
      <c r="E5443" s="54" t="str">
        <f t="shared" ref="E5443:E5506" si="429">RIGHT(LEFT(D5443,16),6)</f>
        <v>031354</v>
      </c>
      <c r="F5443" s="51" t="e">
        <f>VLOOKUP(E5443,#REF!,8,FALSE)</f>
        <v>#REF!</v>
      </c>
      <c r="G5443" s="51" t="e">
        <f>VLOOKUP(E5443,#REF!,9,FALSE)</f>
        <v>#REF!</v>
      </c>
      <c r="H5443" s="52">
        <v>896548</v>
      </c>
      <c r="I5443" s="51" t="s">
        <v>5119</v>
      </c>
      <c r="J5443" s="53">
        <v>14.4</v>
      </c>
      <c r="K5443" s="53">
        <v>14.4</v>
      </c>
      <c r="L5443" s="53">
        <v>10.890599572580646</v>
      </c>
      <c r="M5443" s="53">
        <v>10.890599572580646</v>
      </c>
      <c r="N5443" s="53">
        <f t="shared" ref="N5443:N5506" si="430">M5443*C5443</f>
        <v>8102.6060820000002</v>
      </c>
      <c r="O5443" s="53" t="e">
        <f>VLOOKUP(E5443,#REF!,29,FALSE)</f>
        <v>#REF!</v>
      </c>
      <c r="P5443" s="53" t="e">
        <f t="shared" ref="P5443:P5506" si="431">N5443*O5443</f>
        <v>#REF!</v>
      </c>
      <c r="Q5443" s="53">
        <v>0</v>
      </c>
    </row>
    <row r="5444" spans="1:17">
      <c r="A5444" s="51" t="s">
        <v>5399</v>
      </c>
      <c r="B5444" s="51">
        <f t="shared" si="427"/>
        <v>7</v>
      </c>
      <c r="C5444" s="51">
        <f t="shared" si="428"/>
        <v>744</v>
      </c>
      <c r="D5444" s="51" t="s">
        <v>1739</v>
      </c>
      <c r="E5444" s="54" t="str">
        <f t="shared" si="429"/>
        <v>031370</v>
      </c>
      <c r="F5444" s="51" t="e">
        <f>VLOOKUP(E5444,#REF!,8,FALSE)</f>
        <v>#REF!</v>
      </c>
      <c r="G5444" s="51" t="e">
        <f>VLOOKUP(E5444,#REF!,9,FALSE)</f>
        <v>#REF!</v>
      </c>
      <c r="H5444" s="52">
        <v>896549</v>
      </c>
      <c r="I5444" s="51" t="s">
        <v>5120</v>
      </c>
      <c r="J5444" s="53">
        <v>14</v>
      </c>
      <c r="K5444" s="53">
        <v>14</v>
      </c>
      <c r="L5444" s="53">
        <v>10.244370064516129</v>
      </c>
      <c r="M5444" s="53">
        <v>10.244370064516129</v>
      </c>
      <c r="N5444" s="53">
        <f t="shared" si="430"/>
        <v>7621.8113279999998</v>
      </c>
      <c r="O5444" s="53" t="e">
        <f>VLOOKUP(E5444,#REF!,29,FALSE)</f>
        <v>#REF!</v>
      </c>
      <c r="P5444" s="53" t="e">
        <f t="shared" si="431"/>
        <v>#REF!</v>
      </c>
      <c r="Q5444" s="53">
        <v>0</v>
      </c>
    </row>
    <row r="5445" spans="1:17">
      <c r="A5445" s="51" t="s">
        <v>5399</v>
      </c>
      <c r="B5445" s="51">
        <f t="shared" si="427"/>
        <v>7</v>
      </c>
      <c r="C5445" s="51">
        <f t="shared" si="428"/>
        <v>744</v>
      </c>
      <c r="D5445" s="51" t="s">
        <v>1745</v>
      </c>
      <c r="E5445" s="54" t="str">
        <f t="shared" si="429"/>
        <v>031353</v>
      </c>
      <c r="F5445" s="51" t="e">
        <f>VLOOKUP(E5445,#REF!,8,FALSE)</f>
        <v>#REF!</v>
      </c>
      <c r="G5445" s="51" t="e">
        <f>VLOOKUP(E5445,#REF!,9,FALSE)</f>
        <v>#REF!</v>
      </c>
      <c r="H5445" s="52">
        <v>896564</v>
      </c>
      <c r="I5445" s="51" t="s">
        <v>5121</v>
      </c>
      <c r="J5445" s="53">
        <v>15.1</v>
      </c>
      <c r="K5445" s="53">
        <v>15.1</v>
      </c>
      <c r="L5445" s="53">
        <v>10.71465522983871</v>
      </c>
      <c r="M5445" s="53">
        <v>10.71465522983871</v>
      </c>
      <c r="N5445" s="53">
        <f t="shared" si="430"/>
        <v>7971.7034910000002</v>
      </c>
      <c r="O5445" s="53" t="e">
        <f>VLOOKUP(E5445,#REF!,29,FALSE)</f>
        <v>#REF!</v>
      </c>
      <c r="P5445" s="53" t="e">
        <f t="shared" si="431"/>
        <v>#REF!</v>
      </c>
      <c r="Q5445" s="53">
        <v>0</v>
      </c>
    </row>
    <row r="5446" spans="1:17">
      <c r="A5446" s="51" t="s">
        <v>5399</v>
      </c>
      <c r="B5446" s="51">
        <f t="shared" si="427"/>
        <v>7</v>
      </c>
      <c r="C5446" s="51">
        <f t="shared" si="428"/>
        <v>744</v>
      </c>
      <c r="D5446" s="51" t="s">
        <v>1747</v>
      </c>
      <c r="E5446" s="54" t="str">
        <f t="shared" si="429"/>
        <v>031422</v>
      </c>
      <c r="F5446" s="51" t="e">
        <f>VLOOKUP(E5446,#REF!,8,FALSE)</f>
        <v>#REF!</v>
      </c>
      <c r="G5446" s="51" t="e">
        <f>VLOOKUP(E5446,#REF!,9,FALSE)</f>
        <v>#REF!</v>
      </c>
      <c r="H5446" s="52">
        <v>896551</v>
      </c>
      <c r="I5446" s="51" t="s">
        <v>5122</v>
      </c>
      <c r="J5446" s="53">
        <v>14.9</v>
      </c>
      <c r="K5446" s="53">
        <v>14.9</v>
      </c>
      <c r="L5446" s="53">
        <v>12.964953588709678</v>
      </c>
      <c r="M5446" s="53">
        <v>12.964953588709678</v>
      </c>
      <c r="N5446" s="53">
        <f t="shared" si="430"/>
        <v>9645.9254700000001</v>
      </c>
      <c r="O5446" s="53" t="e">
        <f>VLOOKUP(E5446,#REF!,29,FALSE)</f>
        <v>#REF!</v>
      </c>
      <c r="P5446" s="53" t="e">
        <f t="shared" si="431"/>
        <v>#REF!</v>
      </c>
      <c r="Q5446" s="53">
        <v>0</v>
      </c>
    </row>
    <row r="5447" spans="1:17">
      <c r="A5447" s="51" t="s">
        <v>5399</v>
      </c>
      <c r="B5447" s="51">
        <f t="shared" si="427"/>
        <v>7</v>
      </c>
      <c r="C5447" s="51">
        <f t="shared" si="428"/>
        <v>744</v>
      </c>
      <c r="D5447" s="51" t="s">
        <v>2040</v>
      </c>
      <c r="E5447" s="54" t="str">
        <f t="shared" si="429"/>
        <v>031739</v>
      </c>
      <c r="F5447" s="51" t="e">
        <f>VLOOKUP(E5447,#REF!,8,FALSE)</f>
        <v>#REF!</v>
      </c>
      <c r="G5447" s="51" t="e">
        <f>VLOOKUP(E5447,#REF!,9,FALSE)</f>
        <v>#REF!</v>
      </c>
      <c r="H5447" s="52">
        <v>904177</v>
      </c>
      <c r="I5447" s="51" t="s">
        <v>5123</v>
      </c>
      <c r="J5447" s="53">
        <v>20.2</v>
      </c>
      <c r="K5447" s="53">
        <v>22.8</v>
      </c>
      <c r="L5447" s="53">
        <v>32.079554836021501</v>
      </c>
      <c r="M5447" s="53">
        <v>26.708855010752686</v>
      </c>
      <c r="N5447" s="53">
        <f t="shared" si="430"/>
        <v>19871.388127999999</v>
      </c>
      <c r="O5447" s="53" t="e">
        <f>VLOOKUP(E5447,#REF!,29,FALSE)</f>
        <v>#REF!</v>
      </c>
      <c r="P5447" s="53" t="e">
        <f t="shared" si="431"/>
        <v>#REF!</v>
      </c>
      <c r="Q5447" s="53">
        <v>5.3706998252688178</v>
      </c>
    </row>
    <row r="5448" spans="1:17">
      <c r="A5448" s="51" t="s">
        <v>5399</v>
      </c>
      <c r="B5448" s="51">
        <f t="shared" si="427"/>
        <v>7</v>
      </c>
      <c r="C5448" s="51">
        <f t="shared" si="428"/>
        <v>744</v>
      </c>
      <c r="D5448" s="51" t="s">
        <v>539</v>
      </c>
      <c r="E5448" s="54" t="str">
        <f t="shared" si="429"/>
        <v>027243</v>
      </c>
      <c r="F5448" s="51" t="e">
        <f>VLOOKUP(E5448,#REF!,8,FALSE)</f>
        <v>#REF!</v>
      </c>
      <c r="G5448" s="51" t="e">
        <f>VLOOKUP(E5448,#REF!,9,FALSE)</f>
        <v>#REF!</v>
      </c>
      <c r="H5448" s="52">
        <v>8063</v>
      </c>
      <c r="I5448" s="51" t="s">
        <v>5124</v>
      </c>
      <c r="J5448" s="53">
        <v>401.2</v>
      </c>
      <c r="K5448" s="53">
        <v>245.70000099999999</v>
      </c>
      <c r="L5448" s="53">
        <v>217.65988779973119</v>
      </c>
      <c r="M5448" s="53">
        <v>217.65988779973119</v>
      </c>
      <c r="N5448" s="53">
        <f t="shared" si="430"/>
        <v>161938.956523</v>
      </c>
      <c r="O5448" s="53" t="e">
        <f>VLOOKUP(E5448,#REF!,29,FALSE)</f>
        <v>#REF!</v>
      </c>
      <c r="P5448" s="53" t="e">
        <f t="shared" si="431"/>
        <v>#REF!</v>
      </c>
      <c r="Q5448" s="53">
        <v>0</v>
      </c>
    </row>
    <row r="5449" spans="1:17">
      <c r="A5449" s="51" t="s">
        <v>5399</v>
      </c>
      <c r="B5449" s="51">
        <f t="shared" si="427"/>
        <v>7</v>
      </c>
      <c r="C5449" s="51">
        <f t="shared" si="428"/>
        <v>744</v>
      </c>
      <c r="D5449" s="51" t="s">
        <v>1434</v>
      </c>
      <c r="E5449" s="54" t="str">
        <f t="shared" si="429"/>
        <v>030834</v>
      </c>
      <c r="F5449" s="51" t="e">
        <f>VLOOKUP(E5449,#REF!,8,FALSE)</f>
        <v>#REF!</v>
      </c>
      <c r="G5449" s="51" t="e">
        <f>VLOOKUP(E5449,#REF!,9,FALSE)</f>
        <v>#REF!</v>
      </c>
      <c r="H5449" s="52">
        <v>893424</v>
      </c>
      <c r="I5449" s="51" t="s">
        <v>1435</v>
      </c>
      <c r="J5449" s="53">
        <v>16</v>
      </c>
      <c r="K5449" s="53">
        <v>16</v>
      </c>
      <c r="L5449" s="53">
        <v>19.349057495967742</v>
      </c>
      <c r="M5449" s="53">
        <v>19.349057495967742</v>
      </c>
      <c r="N5449" s="53">
        <f t="shared" si="430"/>
        <v>14395.698777</v>
      </c>
      <c r="O5449" s="53" t="e">
        <f>VLOOKUP(E5449,#REF!,29,FALSE)</f>
        <v>#REF!</v>
      </c>
      <c r="P5449" s="53" t="e">
        <f t="shared" si="431"/>
        <v>#REF!</v>
      </c>
      <c r="Q5449" s="53">
        <v>0</v>
      </c>
    </row>
    <row r="5450" spans="1:17">
      <c r="A5450" s="51" t="s">
        <v>5399</v>
      </c>
      <c r="B5450" s="51">
        <f t="shared" si="427"/>
        <v>7</v>
      </c>
      <c r="C5450" s="51">
        <f t="shared" si="428"/>
        <v>744</v>
      </c>
      <c r="D5450" s="51" t="s">
        <v>1728</v>
      </c>
      <c r="E5450" s="54" t="str">
        <f t="shared" si="429"/>
        <v>031361</v>
      </c>
      <c r="F5450" s="51" t="e">
        <f>VLOOKUP(E5450,#REF!,8,FALSE)</f>
        <v>#REF!</v>
      </c>
      <c r="G5450" s="51" t="e">
        <f>VLOOKUP(E5450,#REF!,9,FALSE)</f>
        <v>#REF!</v>
      </c>
      <c r="H5450" s="52">
        <v>896528</v>
      </c>
      <c r="I5450" s="51" t="s">
        <v>5125</v>
      </c>
      <c r="J5450" s="53">
        <v>14.8</v>
      </c>
      <c r="K5450" s="53">
        <v>14.3</v>
      </c>
      <c r="L5450" s="53">
        <v>16.662761287634407</v>
      </c>
      <c r="M5450" s="53">
        <v>16.662761287634407</v>
      </c>
      <c r="N5450" s="53">
        <f t="shared" si="430"/>
        <v>12397.094397999999</v>
      </c>
      <c r="O5450" s="53" t="e">
        <f>VLOOKUP(E5450,#REF!,29,FALSE)</f>
        <v>#REF!</v>
      </c>
      <c r="P5450" s="53" t="e">
        <f t="shared" si="431"/>
        <v>#REF!</v>
      </c>
      <c r="Q5450" s="53">
        <v>0</v>
      </c>
    </row>
    <row r="5451" spans="1:17">
      <c r="A5451" s="51" t="s">
        <v>5399</v>
      </c>
      <c r="B5451" s="51">
        <f t="shared" si="427"/>
        <v>7</v>
      </c>
      <c r="C5451" s="51">
        <f t="shared" si="428"/>
        <v>744</v>
      </c>
      <c r="D5451" s="51" t="s">
        <v>1717</v>
      </c>
      <c r="E5451" s="54" t="str">
        <f t="shared" si="429"/>
        <v>031417</v>
      </c>
      <c r="F5451" s="51" t="e">
        <f>VLOOKUP(E5451,#REF!,8,FALSE)</f>
        <v>#REF!</v>
      </c>
      <c r="G5451" s="51" t="e">
        <f>VLOOKUP(E5451,#REF!,9,FALSE)</f>
        <v>#REF!</v>
      </c>
      <c r="H5451" s="52">
        <v>896344</v>
      </c>
      <c r="I5451" s="51" t="s">
        <v>1718</v>
      </c>
      <c r="J5451" s="53">
        <v>15.8</v>
      </c>
      <c r="K5451" s="53">
        <v>13.2</v>
      </c>
      <c r="L5451" s="53">
        <v>18.875247224462363</v>
      </c>
      <c r="M5451" s="53">
        <v>18.875247224462363</v>
      </c>
      <c r="N5451" s="53">
        <f t="shared" si="430"/>
        <v>14043.183934999999</v>
      </c>
      <c r="O5451" s="53" t="e">
        <f>VLOOKUP(E5451,#REF!,29,FALSE)</f>
        <v>#REF!</v>
      </c>
      <c r="P5451" s="53" t="e">
        <f t="shared" si="431"/>
        <v>#REF!</v>
      </c>
      <c r="Q5451" s="53">
        <v>0</v>
      </c>
    </row>
    <row r="5452" spans="1:17">
      <c r="A5452" s="51" t="s">
        <v>5399</v>
      </c>
      <c r="B5452" s="51">
        <f t="shared" si="427"/>
        <v>7</v>
      </c>
      <c r="C5452" s="51">
        <f t="shared" si="428"/>
        <v>744</v>
      </c>
      <c r="D5452" s="51" t="s">
        <v>1730</v>
      </c>
      <c r="E5452" s="54" t="str">
        <f t="shared" si="429"/>
        <v>031367</v>
      </c>
      <c r="F5452" s="51" t="e">
        <f>VLOOKUP(E5452,#REF!,8,FALSE)</f>
        <v>#REF!</v>
      </c>
      <c r="G5452" s="51" t="e">
        <f>VLOOKUP(E5452,#REF!,9,FALSE)</f>
        <v>#REF!</v>
      </c>
      <c r="H5452" s="52">
        <v>896527</v>
      </c>
      <c r="I5452" s="51" t="s">
        <v>5126</v>
      </c>
      <c r="J5452" s="53">
        <v>15.1</v>
      </c>
      <c r="K5452" s="53">
        <v>15.1</v>
      </c>
      <c r="L5452" s="53">
        <v>18.814239087365589</v>
      </c>
      <c r="M5452" s="53">
        <v>18.814239087365589</v>
      </c>
      <c r="N5452" s="53">
        <f t="shared" si="430"/>
        <v>13997.793880999998</v>
      </c>
      <c r="O5452" s="53" t="e">
        <f>VLOOKUP(E5452,#REF!,29,FALSE)</f>
        <v>#REF!</v>
      </c>
      <c r="P5452" s="53" t="e">
        <f t="shared" si="431"/>
        <v>#REF!</v>
      </c>
      <c r="Q5452" s="53">
        <v>0</v>
      </c>
    </row>
    <row r="5453" spans="1:17">
      <c r="A5453" s="51" t="s">
        <v>5399</v>
      </c>
      <c r="B5453" s="51">
        <f t="shared" si="427"/>
        <v>7</v>
      </c>
      <c r="C5453" s="51">
        <f t="shared" si="428"/>
        <v>744</v>
      </c>
      <c r="D5453" s="51" t="s">
        <v>1721</v>
      </c>
      <c r="E5453" s="54" t="str">
        <f t="shared" si="429"/>
        <v>031366</v>
      </c>
      <c r="F5453" s="51" t="e">
        <f>VLOOKUP(E5453,#REF!,8,FALSE)</f>
        <v>#REF!</v>
      </c>
      <c r="G5453" s="51" t="e">
        <f>VLOOKUP(E5453,#REF!,9,FALSE)</f>
        <v>#REF!</v>
      </c>
      <c r="H5453" s="52">
        <v>896526</v>
      </c>
      <c r="I5453" s="51" t="s">
        <v>5127</v>
      </c>
      <c r="J5453" s="53">
        <v>15.7</v>
      </c>
      <c r="K5453" s="53">
        <v>15.6</v>
      </c>
      <c r="L5453" s="53">
        <v>17.829274532258065</v>
      </c>
      <c r="M5453" s="53">
        <v>17.829274532258065</v>
      </c>
      <c r="N5453" s="53">
        <f t="shared" si="430"/>
        <v>13264.980252000001</v>
      </c>
      <c r="O5453" s="53" t="e">
        <f>VLOOKUP(E5453,#REF!,29,FALSE)</f>
        <v>#REF!</v>
      </c>
      <c r="P5453" s="53" t="e">
        <f t="shared" si="431"/>
        <v>#REF!</v>
      </c>
      <c r="Q5453" s="53">
        <v>0</v>
      </c>
    </row>
    <row r="5454" spans="1:17">
      <c r="A5454" s="51" t="s">
        <v>5399</v>
      </c>
      <c r="B5454" s="51">
        <f t="shared" si="427"/>
        <v>7</v>
      </c>
      <c r="C5454" s="51">
        <f t="shared" si="428"/>
        <v>744</v>
      </c>
      <c r="D5454" s="51" t="s">
        <v>1715</v>
      </c>
      <c r="E5454" s="54" t="str">
        <f t="shared" si="429"/>
        <v>031388</v>
      </c>
      <c r="F5454" s="51" t="e">
        <f>VLOOKUP(E5454,#REF!,8,FALSE)</f>
        <v>#REF!</v>
      </c>
      <c r="G5454" s="51" t="e">
        <f>VLOOKUP(E5454,#REF!,9,FALSE)</f>
        <v>#REF!</v>
      </c>
      <c r="H5454" s="52">
        <v>896044</v>
      </c>
      <c r="I5454" s="51" t="s">
        <v>5128</v>
      </c>
      <c r="J5454" s="53">
        <v>16</v>
      </c>
      <c r="K5454" s="53">
        <v>14.1</v>
      </c>
      <c r="L5454" s="53">
        <v>18.174761600806452</v>
      </c>
      <c r="M5454" s="53">
        <v>18.174761600806452</v>
      </c>
      <c r="N5454" s="53">
        <f t="shared" si="430"/>
        <v>13522.022631</v>
      </c>
      <c r="O5454" s="53" t="e">
        <f>VLOOKUP(E5454,#REF!,29,FALSE)</f>
        <v>#REF!</v>
      </c>
      <c r="P5454" s="53" t="e">
        <f t="shared" si="431"/>
        <v>#REF!</v>
      </c>
      <c r="Q5454" s="53">
        <v>0</v>
      </c>
    </row>
    <row r="5455" spans="1:17">
      <c r="A5455" s="51" t="s">
        <v>5399</v>
      </c>
      <c r="B5455" s="51">
        <f t="shared" si="427"/>
        <v>7</v>
      </c>
      <c r="C5455" s="51">
        <f t="shared" si="428"/>
        <v>744</v>
      </c>
      <c r="D5455" s="51" t="s">
        <v>1713</v>
      </c>
      <c r="E5455" s="54" t="str">
        <f t="shared" si="429"/>
        <v>031414</v>
      </c>
      <c r="F5455" s="51" t="e">
        <f>VLOOKUP(E5455,#REF!,8,FALSE)</f>
        <v>#REF!</v>
      </c>
      <c r="G5455" s="51" t="e">
        <f>VLOOKUP(E5455,#REF!,9,FALSE)</f>
        <v>#REF!</v>
      </c>
      <c r="H5455" s="52">
        <v>896025</v>
      </c>
      <c r="I5455" s="51" t="s">
        <v>1714</v>
      </c>
      <c r="J5455" s="53">
        <v>16.899999999999999</v>
      </c>
      <c r="K5455" s="53">
        <v>15.3</v>
      </c>
      <c r="L5455" s="53">
        <v>15.66074182795699</v>
      </c>
      <c r="M5455" s="53">
        <v>15.66074182795699</v>
      </c>
      <c r="N5455" s="53">
        <f t="shared" si="430"/>
        <v>11651.591920000001</v>
      </c>
      <c r="O5455" s="53" t="e">
        <f>VLOOKUP(E5455,#REF!,29,FALSE)</f>
        <v>#REF!</v>
      </c>
      <c r="P5455" s="53" t="e">
        <f t="shared" si="431"/>
        <v>#REF!</v>
      </c>
      <c r="Q5455" s="53">
        <v>0</v>
      </c>
    </row>
    <row r="5456" spans="1:17">
      <c r="A5456" s="51" t="s">
        <v>5399</v>
      </c>
      <c r="B5456" s="51">
        <f t="shared" si="427"/>
        <v>7</v>
      </c>
      <c r="C5456" s="51">
        <f t="shared" si="428"/>
        <v>744</v>
      </c>
      <c r="D5456" s="51" t="s">
        <v>1709</v>
      </c>
      <c r="E5456" s="54" t="str">
        <f t="shared" si="429"/>
        <v>031368</v>
      </c>
      <c r="F5456" s="51" t="e">
        <f>VLOOKUP(E5456,#REF!,8,FALSE)</f>
        <v>#REF!</v>
      </c>
      <c r="G5456" s="51" t="e">
        <f>VLOOKUP(E5456,#REF!,9,FALSE)</f>
        <v>#REF!</v>
      </c>
      <c r="H5456" s="52">
        <v>896546</v>
      </c>
      <c r="I5456" s="51" t="s">
        <v>5129</v>
      </c>
      <c r="J5456" s="53">
        <v>14.9</v>
      </c>
      <c r="K5456" s="53">
        <v>14.7</v>
      </c>
      <c r="L5456" s="53">
        <v>20.050874432795698</v>
      </c>
      <c r="M5456" s="53">
        <v>20.050874432795698</v>
      </c>
      <c r="N5456" s="53">
        <f t="shared" si="430"/>
        <v>14917.850578</v>
      </c>
      <c r="O5456" s="53" t="e">
        <f>VLOOKUP(E5456,#REF!,29,FALSE)</f>
        <v>#REF!</v>
      </c>
      <c r="P5456" s="53" t="e">
        <f t="shared" si="431"/>
        <v>#REF!</v>
      </c>
      <c r="Q5456" s="53">
        <v>0</v>
      </c>
    </row>
    <row r="5457" spans="1:17">
      <c r="A5457" s="51" t="s">
        <v>5399</v>
      </c>
      <c r="B5457" s="51">
        <f t="shared" si="427"/>
        <v>7</v>
      </c>
      <c r="C5457" s="51">
        <f t="shared" si="428"/>
        <v>744</v>
      </c>
      <c r="D5457" s="51" t="s">
        <v>1707</v>
      </c>
      <c r="E5457" s="54" t="str">
        <f t="shared" si="429"/>
        <v>031416</v>
      </c>
      <c r="F5457" s="51" t="e">
        <f>VLOOKUP(E5457,#REF!,8,FALSE)</f>
        <v>#REF!</v>
      </c>
      <c r="G5457" s="51" t="e">
        <f>VLOOKUP(E5457,#REF!,9,FALSE)</f>
        <v>#REF!</v>
      </c>
      <c r="H5457" s="52">
        <v>896087</v>
      </c>
      <c r="I5457" s="51" t="s">
        <v>1708</v>
      </c>
      <c r="J5457" s="53">
        <v>16.2</v>
      </c>
      <c r="K5457" s="53">
        <v>15</v>
      </c>
      <c r="L5457" s="53">
        <v>16.433096227150539</v>
      </c>
      <c r="M5457" s="53">
        <v>16.433096227150539</v>
      </c>
      <c r="N5457" s="53">
        <f t="shared" si="430"/>
        <v>12226.223593000001</v>
      </c>
      <c r="O5457" s="53" t="e">
        <f>VLOOKUP(E5457,#REF!,29,FALSE)</f>
        <v>#REF!</v>
      </c>
      <c r="P5457" s="53" t="e">
        <f t="shared" si="431"/>
        <v>#REF!</v>
      </c>
      <c r="Q5457" s="53">
        <v>0</v>
      </c>
    </row>
    <row r="5458" spans="1:17">
      <c r="A5458" s="51" t="s">
        <v>5399</v>
      </c>
      <c r="B5458" s="51">
        <f t="shared" si="427"/>
        <v>7</v>
      </c>
      <c r="C5458" s="51">
        <f t="shared" si="428"/>
        <v>744</v>
      </c>
      <c r="D5458" s="51" t="s">
        <v>1705</v>
      </c>
      <c r="E5458" s="54" t="str">
        <f t="shared" si="429"/>
        <v>031392</v>
      </c>
      <c r="F5458" s="51" t="e">
        <f>VLOOKUP(E5458,#REF!,8,FALSE)</f>
        <v>#REF!</v>
      </c>
      <c r="G5458" s="51" t="e">
        <f>VLOOKUP(E5458,#REF!,9,FALSE)</f>
        <v>#REF!</v>
      </c>
      <c r="H5458" s="52">
        <v>896089</v>
      </c>
      <c r="I5458" s="51" t="s">
        <v>1706</v>
      </c>
      <c r="J5458" s="53">
        <v>17.399999999999999</v>
      </c>
      <c r="K5458" s="53">
        <v>15.3</v>
      </c>
      <c r="L5458" s="53">
        <v>20.112545036290324</v>
      </c>
      <c r="M5458" s="53">
        <v>20.112545036290324</v>
      </c>
      <c r="N5458" s="53">
        <f t="shared" si="430"/>
        <v>14963.733507000001</v>
      </c>
      <c r="O5458" s="53" t="e">
        <f>VLOOKUP(E5458,#REF!,29,FALSE)</f>
        <v>#REF!</v>
      </c>
      <c r="P5458" s="53" t="e">
        <f t="shared" si="431"/>
        <v>#REF!</v>
      </c>
      <c r="Q5458" s="53">
        <v>0</v>
      </c>
    </row>
    <row r="5459" spans="1:17">
      <c r="A5459" s="51" t="s">
        <v>5399</v>
      </c>
      <c r="B5459" s="51">
        <f t="shared" si="427"/>
        <v>7</v>
      </c>
      <c r="C5459" s="51">
        <f t="shared" si="428"/>
        <v>744</v>
      </c>
      <c r="D5459" s="51" t="s">
        <v>2769</v>
      </c>
      <c r="E5459" s="54" t="str">
        <f t="shared" si="429"/>
        <v>032013</v>
      </c>
      <c r="F5459" s="51" t="e">
        <f>VLOOKUP(E5459,#REF!,8,FALSE)</f>
        <v>#REF!</v>
      </c>
      <c r="G5459" s="51" t="e">
        <f>VLOOKUP(E5459,#REF!,9,FALSE)</f>
        <v>#REF!</v>
      </c>
      <c r="H5459" s="52">
        <v>901795</v>
      </c>
      <c r="I5459" s="51" t="s">
        <v>5130</v>
      </c>
      <c r="J5459" s="53">
        <v>9</v>
      </c>
      <c r="K5459" s="53">
        <v>9.6999999999999993</v>
      </c>
      <c r="L5459" s="53">
        <v>8.9418183696236557</v>
      </c>
      <c r="M5459" s="53">
        <v>8.9418183870967738</v>
      </c>
      <c r="N5459" s="53">
        <f t="shared" si="430"/>
        <v>6652.71288</v>
      </c>
      <c r="O5459" s="53" t="e">
        <f>VLOOKUP(E5459,#REF!,29,FALSE)</f>
        <v>#REF!</v>
      </c>
      <c r="P5459" s="53" t="e">
        <f t="shared" si="431"/>
        <v>#REF!</v>
      </c>
      <c r="Q5459" s="53">
        <v>0</v>
      </c>
    </row>
    <row r="5460" spans="1:17">
      <c r="A5460" s="51" t="s">
        <v>5399</v>
      </c>
      <c r="B5460" s="51">
        <f t="shared" si="427"/>
        <v>7</v>
      </c>
      <c r="C5460" s="51">
        <f t="shared" si="428"/>
        <v>744</v>
      </c>
      <c r="D5460" s="51" t="s">
        <v>2330</v>
      </c>
      <c r="E5460" s="54" t="str">
        <f t="shared" si="429"/>
        <v>031810</v>
      </c>
      <c r="F5460" s="51" t="e">
        <f>VLOOKUP(E5460,#REF!,8,FALSE)</f>
        <v>#REF!</v>
      </c>
      <c r="G5460" s="51" t="e">
        <f>VLOOKUP(E5460,#REF!,9,FALSE)</f>
        <v>#REF!</v>
      </c>
      <c r="H5460" s="52">
        <v>904069</v>
      </c>
      <c r="I5460" s="51" t="s">
        <v>5131</v>
      </c>
      <c r="J5460" s="53">
        <v>17.3</v>
      </c>
      <c r="K5460" s="53">
        <v>17.199997</v>
      </c>
      <c r="L5460" s="53">
        <v>19.706271306451612</v>
      </c>
      <c r="M5460" s="53">
        <v>19.706271333333333</v>
      </c>
      <c r="N5460" s="53">
        <f t="shared" si="430"/>
        <v>14661.465872000001</v>
      </c>
      <c r="O5460" s="53" t="e">
        <f>VLOOKUP(E5460,#REF!,29,FALSE)</f>
        <v>#REF!</v>
      </c>
      <c r="P5460" s="53" t="e">
        <f t="shared" si="431"/>
        <v>#REF!</v>
      </c>
      <c r="Q5460" s="53">
        <v>0</v>
      </c>
    </row>
    <row r="5461" spans="1:17">
      <c r="A5461" s="51" t="s">
        <v>5399</v>
      </c>
      <c r="B5461" s="51">
        <f t="shared" si="427"/>
        <v>7</v>
      </c>
      <c r="C5461" s="51">
        <f t="shared" si="428"/>
        <v>744</v>
      </c>
      <c r="D5461" s="51" t="s">
        <v>2327</v>
      </c>
      <c r="E5461" s="54" t="str">
        <f t="shared" si="429"/>
        <v>031811</v>
      </c>
      <c r="F5461" s="51" t="e">
        <f>VLOOKUP(E5461,#REF!,8,FALSE)</f>
        <v>#REF!</v>
      </c>
      <c r="G5461" s="51" t="e">
        <f>VLOOKUP(E5461,#REF!,9,FALSE)</f>
        <v>#REF!</v>
      </c>
      <c r="H5461" s="52">
        <v>904070</v>
      </c>
      <c r="I5461" s="51" t="s">
        <v>5132</v>
      </c>
      <c r="J5461" s="53">
        <v>13.1</v>
      </c>
      <c r="K5461" s="53">
        <v>12.899998999999999</v>
      </c>
      <c r="L5461" s="53">
        <v>13.337192181451615</v>
      </c>
      <c r="M5461" s="53">
        <v>13.337192149193548</v>
      </c>
      <c r="N5461" s="53">
        <f t="shared" si="430"/>
        <v>9922.8709589999999</v>
      </c>
      <c r="O5461" s="53" t="e">
        <f>VLOOKUP(E5461,#REF!,29,FALSE)</f>
        <v>#REF!</v>
      </c>
      <c r="P5461" s="53" t="e">
        <f t="shared" si="431"/>
        <v>#REF!</v>
      </c>
      <c r="Q5461" s="53">
        <v>3.2258065657124363E-8</v>
      </c>
    </row>
    <row r="5462" spans="1:17">
      <c r="A5462" s="51" t="s">
        <v>5399</v>
      </c>
      <c r="B5462" s="51">
        <f t="shared" si="427"/>
        <v>7</v>
      </c>
      <c r="C5462" s="51">
        <f t="shared" si="428"/>
        <v>744</v>
      </c>
      <c r="D5462" s="51" t="s">
        <v>2050</v>
      </c>
      <c r="E5462" s="54" t="str">
        <f t="shared" si="429"/>
        <v>029116</v>
      </c>
      <c r="F5462" s="51" t="e">
        <f>VLOOKUP(E5462,#REF!,8,FALSE)</f>
        <v>#REF!</v>
      </c>
      <c r="G5462" s="51" t="e">
        <f>VLOOKUP(E5462,#REF!,9,FALSE)</f>
        <v>#REF!</v>
      </c>
      <c r="H5462" s="52">
        <v>893843</v>
      </c>
      <c r="I5462" s="51" t="s">
        <v>5133</v>
      </c>
      <c r="J5462" s="53">
        <v>16.7</v>
      </c>
      <c r="K5462" s="53">
        <v>10.018757000000001</v>
      </c>
      <c r="L5462" s="53">
        <v>24.85723948387097</v>
      </c>
      <c r="M5462" s="53">
        <v>10.175072223109227</v>
      </c>
      <c r="N5462" s="53">
        <f t="shared" si="430"/>
        <v>7570.2537339932651</v>
      </c>
      <c r="O5462" s="53" t="e">
        <f>VLOOKUP(E5462,#REF!,29,FALSE)</f>
        <v>#REF!</v>
      </c>
      <c r="P5462" s="53" t="e">
        <f t="shared" si="431"/>
        <v>#REF!</v>
      </c>
      <c r="Q5462" s="53">
        <v>14.682167260761744</v>
      </c>
    </row>
    <row r="5463" spans="1:17">
      <c r="A5463" s="51" t="s">
        <v>5399</v>
      </c>
      <c r="B5463" s="51">
        <f t="shared" si="427"/>
        <v>7</v>
      </c>
      <c r="C5463" s="51">
        <f t="shared" si="428"/>
        <v>744</v>
      </c>
      <c r="D5463" s="51" t="s">
        <v>2100</v>
      </c>
      <c r="E5463" s="54" t="str">
        <f t="shared" si="429"/>
        <v>031747</v>
      </c>
      <c r="F5463" s="51" t="e">
        <f>VLOOKUP(E5463,#REF!,8,FALSE)</f>
        <v>#REF!</v>
      </c>
      <c r="G5463" s="51" t="e">
        <f>VLOOKUP(E5463,#REF!,9,FALSE)</f>
        <v>#REF!</v>
      </c>
      <c r="H5463" s="52">
        <v>906764</v>
      </c>
      <c r="I5463" s="51" t="s">
        <v>5134</v>
      </c>
      <c r="J5463" s="53">
        <v>14.1</v>
      </c>
      <c r="K5463" s="53">
        <v>13.300001</v>
      </c>
      <c r="L5463" s="53">
        <v>13.225656913978494</v>
      </c>
      <c r="M5463" s="53">
        <v>12.881034224462365</v>
      </c>
      <c r="N5463" s="53">
        <f t="shared" si="430"/>
        <v>9583.4894629999999</v>
      </c>
      <c r="O5463" s="53" t="e">
        <f>VLOOKUP(E5463,#REF!,29,FALSE)</f>
        <v>#REF!</v>
      </c>
      <c r="P5463" s="53" t="e">
        <f t="shared" si="431"/>
        <v>#REF!</v>
      </c>
      <c r="Q5463" s="53">
        <v>0.34462268951612901</v>
      </c>
    </row>
    <row r="5464" spans="1:17">
      <c r="A5464" s="51" t="s">
        <v>5399</v>
      </c>
      <c r="B5464" s="51">
        <f t="shared" si="427"/>
        <v>7</v>
      </c>
      <c r="C5464" s="51">
        <f t="shared" si="428"/>
        <v>744</v>
      </c>
      <c r="D5464" s="51" t="s">
        <v>1925</v>
      </c>
      <c r="E5464" s="54" t="str">
        <f t="shared" si="429"/>
        <v>031603</v>
      </c>
      <c r="F5464" s="51" t="e">
        <f>VLOOKUP(E5464,#REF!,8,FALSE)</f>
        <v>#REF!</v>
      </c>
      <c r="G5464" s="51" t="e">
        <f>VLOOKUP(E5464,#REF!,9,FALSE)</f>
        <v>#REF!</v>
      </c>
      <c r="H5464" s="52">
        <v>896950</v>
      </c>
      <c r="I5464" s="51" t="s">
        <v>5135</v>
      </c>
      <c r="J5464" s="53">
        <v>15.5</v>
      </c>
      <c r="K5464" s="53">
        <v>15.399998999999999</v>
      </c>
      <c r="L5464" s="53">
        <v>19.919995767473118</v>
      </c>
      <c r="M5464" s="53">
        <v>19.919995690860215</v>
      </c>
      <c r="N5464" s="53">
        <f t="shared" si="430"/>
        <v>14820.476794</v>
      </c>
      <c r="O5464" s="53" t="e">
        <f>VLOOKUP(E5464,#REF!,29,FALSE)</f>
        <v>#REF!</v>
      </c>
      <c r="P5464" s="53" t="e">
        <f t="shared" si="431"/>
        <v>#REF!</v>
      </c>
      <c r="Q5464" s="53">
        <v>7.6612902268353022E-8</v>
      </c>
    </row>
    <row r="5465" spans="1:17">
      <c r="A5465" s="51" t="s">
        <v>5399</v>
      </c>
      <c r="B5465" s="51">
        <f t="shared" si="427"/>
        <v>7</v>
      </c>
      <c r="C5465" s="51">
        <f t="shared" si="428"/>
        <v>744</v>
      </c>
      <c r="D5465" s="51" t="s">
        <v>1429</v>
      </c>
      <c r="E5465" s="54" t="str">
        <f t="shared" si="429"/>
        <v>030849</v>
      </c>
      <c r="F5465" s="51" t="e">
        <f>VLOOKUP(E5465,#REF!,8,FALSE)</f>
        <v>#REF!</v>
      </c>
      <c r="G5465" s="51" t="e">
        <f>VLOOKUP(E5465,#REF!,9,FALSE)</f>
        <v>#REF!</v>
      </c>
      <c r="H5465" s="52">
        <v>893427</v>
      </c>
      <c r="I5465" s="51" t="s">
        <v>1430</v>
      </c>
      <c r="J5465" s="53">
        <v>15.3</v>
      </c>
      <c r="K5465" s="53">
        <v>14.8</v>
      </c>
      <c r="L5465" s="53">
        <v>15.398757694892472</v>
      </c>
      <c r="M5465" s="53">
        <v>15.398757694892472</v>
      </c>
      <c r="N5465" s="53">
        <f t="shared" si="430"/>
        <v>11456.675724999999</v>
      </c>
      <c r="O5465" s="53" t="e">
        <f>VLOOKUP(E5465,#REF!,29,FALSE)</f>
        <v>#REF!</v>
      </c>
      <c r="P5465" s="53" t="e">
        <f t="shared" si="431"/>
        <v>#REF!</v>
      </c>
      <c r="Q5465" s="53">
        <v>0</v>
      </c>
    </row>
    <row r="5466" spans="1:17">
      <c r="A5466" s="51" t="s">
        <v>5399</v>
      </c>
      <c r="B5466" s="51">
        <f t="shared" si="427"/>
        <v>7</v>
      </c>
      <c r="C5466" s="51">
        <f t="shared" si="428"/>
        <v>744</v>
      </c>
      <c r="D5466" s="51" t="s">
        <v>2133</v>
      </c>
      <c r="E5466" s="54" t="str">
        <f t="shared" si="429"/>
        <v>031761</v>
      </c>
      <c r="F5466" s="51" t="e">
        <f>VLOOKUP(E5466,#REF!,8,FALSE)</f>
        <v>#REF!</v>
      </c>
      <c r="G5466" s="51" t="e">
        <f>VLOOKUP(E5466,#REF!,9,FALSE)</f>
        <v>#REF!</v>
      </c>
      <c r="H5466" s="52">
        <v>908907</v>
      </c>
      <c r="I5466" s="51" t="s">
        <v>5136</v>
      </c>
      <c r="J5466" s="53">
        <v>12.4</v>
      </c>
      <c r="K5466" s="53">
        <v>11.600004</v>
      </c>
      <c r="L5466" s="53">
        <v>11.53134145564516</v>
      </c>
      <c r="M5466" s="53">
        <v>11.138256193548386</v>
      </c>
      <c r="N5466" s="53">
        <f t="shared" si="430"/>
        <v>8286.8626079999995</v>
      </c>
      <c r="O5466" s="53" t="e">
        <f>VLOOKUP(E5466,#REF!,29,FALSE)</f>
        <v>#REF!</v>
      </c>
      <c r="P5466" s="53" t="e">
        <f t="shared" si="431"/>
        <v>#REF!</v>
      </c>
      <c r="Q5466" s="53">
        <v>0.39308526209677397</v>
      </c>
    </row>
    <row r="5467" spans="1:17">
      <c r="A5467" s="51" t="s">
        <v>5399</v>
      </c>
      <c r="B5467" s="51">
        <f t="shared" si="427"/>
        <v>7</v>
      </c>
      <c r="C5467" s="51">
        <f t="shared" si="428"/>
        <v>744</v>
      </c>
      <c r="D5467" s="51" t="s">
        <v>2131</v>
      </c>
      <c r="E5467" s="54" t="str">
        <f t="shared" si="429"/>
        <v>031762</v>
      </c>
      <c r="F5467" s="51" t="e">
        <f>VLOOKUP(E5467,#REF!,8,FALSE)</f>
        <v>#REF!</v>
      </c>
      <c r="G5467" s="51" t="e">
        <f>VLOOKUP(E5467,#REF!,9,FALSE)</f>
        <v>#REF!</v>
      </c>
      <c r="H5467" s="52">
        <v>908534</v>
      </c>
      <c r="I5467" s="51" t="s">
        <v>5137</v>
      </c>
      <c r="J5467" s="53">
        <v>11.9</v>
      </c>
      <c r="K5467" s="53">
        <v>11.399997000000001</v>
      </c>
      <c r="L5467" s="53">
        <v>10.903890844086021</v>
      </c>
      <c r="M5467" s="53">
        <v>10.785497357526882</v>
      </c>
      <c r="N5467" s="53">
        <f t="shared" si="430"/>
        <v>8024.4100340000005</v>
      </c>
      <c r="O5467" s="53" t="e">
        <f>VLOOKUP(E5467,#REF!,29,FALSE)</f>
        <v>#REF!</v>
      </c>
      <c r="P5467" s="53" t="e">
        <f t="shared" si="431"/>
        <v>#REF!</v>
      </c>
      <c r="Q5467" s="53">
        <v>0.11839348655913914</v>
      </c>
    </row>
    <row r="5468" spans="1:17">
      <c r="A5468" s="51" t="s">
        <v>5399</v>
      </c>
      <c r="B5468" s="51">
        <f t="shared" si="427"/>
        <v>7</v>
      </c>
      <c r="C5468" s="51">
        <f t="shared" si="428"/>
        <v>744</v>
      </c>
      <c r="D5468" s="51" t="s">
        <v>2121</v>
      </c>
      <c r="E5468" s="54" t="str">
        <f t="shared" si="429"/>
        <v>031763</v>
      </c>
      <c r="F5468" s="51" t="e">
        <f>VLOOKUP(E5468,#REF!,8,FALSE)</f>
        <v>#REF!</v>
      </c>
      <c r="G5468" s="51" t="e">
        <f>VLOOKUP(E5468,#REF!,9,FALSE)</f>
        <v>#REF!</v>
      </c>
      <c r="H5468" s="52">
        <v>906153</v>
      </c>
      <c r="I5468" s="51" t="s">
        <v>5138</v>
      </c>
      <c r="J5468" s="53">
        <v>14.2</v>
      </c>
      <c r="K5468" s="53">
        <v>12.599996000000001</v>
      </c>
      <c r="L5468" s="53">
        <v>12.541135603494624</v>
      </c>
      <c r="M5468" s="53">
        <v>11.489995112903227</v>
      </c>
      <c r="N5468" s="53">
        <f t="shared" si="430"/>
        <v>8548.556364</v>
      </c>
      <c r="O5468" s="53" t="e">
        <f>VLOOKUP(E5468,#REF!,29,FALSE)</f>
        <v>#REF!</v>
      </c>
      <c r="P5468" s="53" t="e">
        <f t="shared" si="431"/>
        <v>#REF!</v>
      </c>
      <c r="Q5468" s="53">
        <v>1.0511404905913981</v>
      </c>
    </row>
    <row r="5469" spans="1:17">
      <c r="A5469" s="51" t="s">
        <v>5399</v>
      </c>
      <c r="B5469" s="51">
        <f t="shared" si="427"/>
        <v>7</v>
      </c>
      <c r="C5469" s="51">
        <f t="shared" si="428"/>
        <v>744</v>
      </c>
      <c r="D5469" s="51" t="s">
        <v>2123</v>
      </c>
      <c r="E5469" s="54" t="str">
        <f t="shared" si="429"/>
        <v>031764</v>
      </c>
      <c r="F5469" s="51" t="e">
        <f>VLOOKUP(E5469,#REF!,8,FALSE)</f>
        <v>#REF!</v>
      </c>
      <c r="G5469" s="51" t="e">
        <f>VLOOKUP(E5469,#REF!,9,FALSE)</f>
        <v>#REF!</v>
      </c>
      <c r="H5469" s="52">
        <v>906154</v>
      </c>
      <c r="I5469" s="51" t="s">
        <v>5139</v>
      </c>
      <c r="J5469" s="53">
        <v>13.6</v>
      </c>
      <c r="K5469" s="53">
        <v>13.5</v>
      </c>
      <c r="L5469" s="53">
        <v>13.287866401881722</v>
      </c>
      <c r="M5469" s="53">
        <v>13.287866352150537</v>
      </c>
      <c r="N5469" s="53">
        <f t="shared" si="430"/>
        <v>9886.1725659999993</v>
      </c>
      <c r="O5469" s="53" t="e">
        <f>VLOOKUP(E5469,#REF!,29,FALSE)</f>
        <v>#REF!</v>
      </c>
      <c r="P5469" s="53" t="e">
        <f t="shared" si="431"/>
        <v>#REF!</v>
      </c>
      <c r="Q5469" s="53">
        <v>4.9731184962213099E-8</v>
      </c>
    </row>
    <row r="5470" spans="1:17">
      <c r="A5470" s="51" t="s">
        <v>5399</v>
      </c>
      <c r="B5470" s="51">
        <f t="shared" si="427"/>
        <v>7</v>
      </c>
      <c r="C5470" s="51">
        <f t="shared" si="428"/>
        <v>744</v>
      </c>
      <c r="D5470" s="51" t="s">
        <v>1749</v>
      </c>
      <c r="E5470" s="54" t="str">
        <f t="shared" si="429"/>
        <v>031364</v>
      </c>
      <c r="F5470" s="51" t="e">
        <f>VLOOKUP(E5470,#REF!,8,FALSE)</f>
        <v>#REF!</v>
      </c>
      <c r="G5470" s="51" t="e">
        <f>VLOOKUP(E5470,#REF!,9,FALSE)</f>
        <v>#REF!</v>
      </c>
      <c r="H5470" s="52">
        <v>896545</v>
      </c>
      <c r="I5470" s="51" t="s">
        <v>1750</v>
      </c>
      <c r="J5470" s="53">
        <v>16.2</v>
      </c>
      <c r="K5470" s="53">
        <v>16</v>
      </c>
      <c r="L5470" s="53">
        <v>18.7279967983871</v>
      </c>
      <c r="M5470" s="53">
        <v>18.7279967983871</v>
      </c>
      <c r="N5470" s="53">
        <f t="shared" si="430"/>
        <v>13933.629618000003</v>
      </c>
      <c r="O5470" s="53" t="e">
        <f>VLOOKUP(E5470,#REF!,29,FALSE)</f>
        <v>#REF!</v>
      </c>
      <c r="P5470" s="53" t="e">
        <f t="shared" si="431"/>
        <v>#REF!</v>
      </c>
      <c r="Q5470" s="53">
        <v>0</v>
      </c>
    </row>
    <row r="5471" spans="1:17">
      <c r="A5471" s="51" t="s">
        <v>5399</v>
      </c>
      <c r="B5471" s="51">
        <f t="shared" si="427"/>
        <v>7</v>
      </c>
      <c r="C5471" s="51">
        <f t="shared" si="428"/>
        <v>744</v>
      </c>
      <c r="D5471" s="51" t="s">
        <v>1732</v>
      </c>
      <c r="E5471" s="54" t="str">
        <f t="shared" si="429"/>
        <v>031362</v>
      </c>
      <c r="F5471" s="51" t="e">
        <f>VLOOKUP(E5471,#REF!,8,FALSE)</f>
        <v>#REF!</v>
      </c>
      <c r="G5471" s="51" t="e">
        <f>VLOOKUP(E5471,#REF!,9,FALSE)</f>
        <v>#REF!</v>
      </c>
      <c r="H5471" s="52">
        <v>896525</v>
      </c>
      <c r="I5471" s="51" t="s">
        <v>5140</v>
      </c>
      <c r="J5471" s="53">
        <v>16.600000000000001</v>
      </c>
      <c r="K5471" s="53">
        <v>15.9</v>
      </c>
      <c r="L5471" s="53">
        <v>20.827668543010752</v>
      </c>
      <c r="M5471" s="53">
        <v>20.827668543010752</v>
      </c>
      <c r="N5471" s="53">
        <f t="shared" si="430"/>
        <v>15495.785395999999</v>
      </c>
      <c r="O5471" s="53" t="e">
        <f>VLOOKUP(E5471,#REF!,29,FALSE)</f>
        <v>#REF!</v>
      </c>
      <c r="P5471" s="53" t="e">
        <f t="shared" si="431"/>
        <v>#REF!</v>
      </c>
      <c r="Q5471" s="53">
        <v>0</v>
      </c>
    </row>
    <row r="5472" spans="1:17">
      <c r="A5472" s="51" t="s">
        <v>5399</v>
      </c>
      <c r="B5472" s="51">
        <f t="shared" si="427"/>
        <v>7</v>
      </c>
      <c r="C5472" s="51">
        <f t="shared" si="428"/>
        <v>744</v>
      </c>
      <c r="D5472" s="51" t="s">
        <v>1724</v>
      </c>
      <c r="E5472" s="54" t="str">
        <f t="shared" si="429"/>
        <v>031886</v>
      </c>
      <c r="F5472" s="51" t="e">
        <f>VLOOKUP(E5472,#REF!,8,FALSE)</f>
        <v>#REF!</v>
      </c>
      <c r="G5472" s="51" t="e">
        <f>VLOOKUP(E5472,#REF!,9,FALSE)</f>
        <v>#REF!</v>
      </c>
      <c r="H5472" s="52">
        <v>896524</v>
      </c>
      <c r="I5472" s="51" t="s">
        <v>5141</v>
      </c>
      <c r="J5472" s="53">
        <v>16.7</v>
      </c>
      <c r="K5472" s="53">
        <v>16.7</v>
      </c>
      <c r="L5472" s="53">
        <v>19.666136188172043</v>
      </c>
      <c r="M5472" s="53">
        <v>19.666136188172043</v>
      </c>
      <c r="N5472" s="53">
        <f t="shared" si="430"/>
        <v>14631.605324</v>
      </c>
      <c r="O5472" s="53" t="e">
        <f>VLOOKUP(E5472,#REF!,29,FALSE)</f>
        <v>#REF!</v>
      </c>
      <c r="P5472" s="53" t="e">
        <f t="shared" si="431"/>
        <v>#REF!</v>
      </c>
      <c r="Q5472" s="53">
        <v>0</v>
      </c>
    </row>
    <row r="5473" spans="1:17">
      <c r="A5473" s="51" t="s">
        <v>5399</v>
      </c>
      <c r="B5473" s="51">
        <f t="shared" si="427"/>
        <v>7</v>
      </c>
      <c r="C5473" s="51">
        <f t="shared" si="428"/>
        <v>744</v>
      </c>
      <c r="D5473" s="51" t="s">
        <v>3160</v>
      </c>
      <c r="E5473" s="54" t="str">
        <f t="shared" si="429"/>
        <v>031429</v>
      </c>
      <c r="F5473" s="51" t="e">
        <f>VLOOKUP(E5473,#REF!,8,FALSE)</f>
        <v>#REF!</v>
      </c>
      <c r="G5473" s="51" t="e">
        <f>VLOOKUP(E5473,#REF!,9,FALSE)</f>
        <v>#REF!</v>
      </c>
      <c r="H5473" s="52">
        <v>907107</v>
      </c>
      <c r="I5473" s="51" t="s">
        <v>3161</v>
      </c>
      <c r="J5473" s="53">
        <v>0.64</v>
      </c>
      <c r="K5473" s="53">
        <v>0.55000000000000004</v>
      </c>
      <c r="L5473" s="53">
        <v>1.9499999999999997E-4</v>
      </c>
      <c r="M5473" s="53">
        <v>1.9499999999999997E-4</v>
      </c>
      <c r="N5473" s="53">
        <f t="shared" si="430"/>
        <v>0.14507999999999999</v>
      </c>
      <c r="O5473" s="53" t="e">
        <f>VLOOKUP(E5473,#REF!,29,FALSE)</f>
        <v>#REF!</v>
      </c>
      <c r="P5473" s="53" t="e">
        <f t="shared" si="431"/>
        <v>#REF!</v>
      </c>
      <c r="Q5473" s="53">
        <v>0</v>
      </c>
    </row>
    <row r="5474" spans="1:17">
      <c r="A5474" s="51" t="s">
        <v>5399</v>
      </c>
      <c r="B5474" s="51">
        <f t="shared" si="427"/>
        <v>7</v>
      </c>
      <c r="C5474" s="51">
        <f t="shared" si="428"/>
        <v>744</v>
      </c>
      <c r="D5474" s="51" t="s">
        <v>2345</v>
      </c>
      <c r="E5474" s="54" t="str">
        <f t="shared" si="429"/>
        <v>031818</v>
      </c>
      <c r="F5474" s="51" t="e">
        <f>VLOOKUP(E5474,#REF!,8,FALSE)</f>
        <v>#REF!</v>
      </c>
      <c r="G5474" s="51" t="e">
        <f>VLOOKUP(E5474,#REF!,9,FALSE)</f>
        <v>#REF!</v>
      </c>
      <c r="H5474" s="52">
        <v>899082</v>
      </c>
      <c r="I5474" s="51" t="s">
        <v>5142</v>
      </c>
      <c r="J5474" s="53">
        <v>17.2</v>
      </c>
      <c r="K5474" s="53">
        <v>15.300001</v>
      </c>
      <c r="L5474" s="53">
        <v>11.949330301075269</v>
      </c>
      <c r="M5474" s="53">
        <v>11.949330368279572</v>
      </c>
      <c r="N5474" s="53">
        <f t="shared" si="430"/>
        <v>8890.3017940000009</v>
      </c>
      <c r="O5474" s="53" t="e">
        <f>VLOOKUP(E5474,#REF!,29,FALSE)</f>
        <v>#REF!</v>
      </c>
      <c r="P5474" s="53" t="e">
        <f t="shared" si="431"/>
        <v>#REF!</v>
      </c>
      <c r="Q5474" s="53">
        <v>0</v>
      </c>
    </row>
    <row r="5475" spans="1:17">
      <c r="A5475" s="51" t="s">
        <v>5399</v>
      </c>
      <c r="B5475" s="51">
        <f t="shared" si="427"/>
        <v>7</v>
      </c>
      <c r="C5475" s="51">
        <f t="shared" si="428"/>
        <v>744</v>
      </c>
      <c r="D5475" s="51" t="s">
        <v>2339</v>
      </c>
      <c r="E5475" s="54" t="str">
        <f t="shared" si="429"/>
        <v>031819</v>
      </c>
      <c r="F5475" s="51" t="e">
        <f>VLOOKUP(E5475,#REF!,8,FALSE)</f>
        <v>#REF!</v>
      </c>
      <c r="G5475" s="51" t="e">
        <f>VLOOKUP(E5475,#REF!,9,FALSE)</f>
        <v>#REF!</v>
      </c>
      <c r="H5475" s="52">
        <v>899092</v>
      </c>
      <c r="I5475" s="51" t="s">
        <v>5143</v>
      </c>
      <c r="J5475" s="53">
        <v>15.5</v>
      </c>
      <c r="K5475" s="53">
        <v>14.200003000000001</v>
      </c>
      <c r="L5475" s="53">
        <v>12.034161170698924</v>
      </c>
      <c r="M5475" s="53">
        <v>12.03416109139785</v>
      </c>
      <c r="N5475" s="53">
        <f t="shared" si="430"/>
        <v>8953.4158520000001</v>
      </c>
      <c r="O5475" s="53" t="e">
        <f>VLOOKUP(E5475,#REF!,29,FALSE)</f>
        <v>#REF!</v>
      </c>
      <c r="P5475" s="53" t="e">
        <f t="shared" si="431"/>
        <v>#REF!</v>
      </c>
      <c r="Q5475" s="53">
        <v>7.9301075221406125E-8</v>
      </c>
    </row>
    <row r="5476" spans="1:17">
      <c r="A5476" s="51" t="s">
        <v>5399</v>
      </c>
      <c r="B5476" s="51">
        <f t="shared" si="427"/>
        <v>7</v>
      </c>
      <c r="C5476" s="51">
        <f t="shared" si="428"/>
        <v>744</v>
      </c>
      <c r="D5476" s="51" t="s">
        <v>2343</v>
      </c>
      <c r="E5476" s="54" t="str">
        <f t="shared" si="429"/>
        <v>031820</v>
      </c>
      <c r="F5476" s="51" t="e">
        <f>VLOOKUP(E5476,#REF!,8,FALSE)</f>
        <v>#REF!</v>
      </c>
      <c r="G5476" s="51" t="e">
        <f>VLOOKUP(E5476,#REF!,9,FALSE)</f>
        <v>#REF!</v>
      </c>
      <c r="H5476" s="52">
        <v>899093</v>
      </c>
      <c r="I5476" s="51" t="s">
        <v>5144</v>
      </c>
      <c r="J5476" s="53">
        <v>15.2</v>
      </c>
      <c r="K5476" s="53">
        <v>14.499995999999999</v>
      </c>
      <c r="L5476" s="53">
        <v>13.643035739247312</v>
      </c>
      <c r="M5476" s="53">
        <v>13.643035772849464</v>
      </c>
      <c r="N5476" s="53">
        <f t="shared" si="430"/>
        <v>10150.418615000001</v>
      </c>
      <c r="O5476" s="53" t="e">
        <f>VLOOKUP(E5476,#REF!,29,FALSE)</f>
        <v>#REF!</v>
      </c>
      <c r="P5476" s="53" t="e">
        <f t="shared" si="431"/>
        <v>#REF!</v>
      </c>
      <c r="Q5476" s="53">
        <v>0</v>
      </c>
    </row>
    <row r="5477" spans="1:17">
      <c r="A5477" s="51" t="s">
        <v>5399</v>
      </c>
      <c r="B5477" s="51">
        <f t="shared" si="427"/>
        <v>7</v>
      </c>
      <c r="C5477" s="51">
        <f t="shared" si="428"/>
        <v>744</v>
      </c>
      <c r="D5477" s="51" t="s">
        <v>2341</v>
      </c>
      <c r="E5477" s="54" t="str">
        <f t="shared" si="429"/>
        <v>031821</v>
      </c>
      <c r="F5477" s="51" t="e">
        <f>VLOOKUP(E5477,#REF!,8,FALSE)</f>
        <v>#REF!</v>
      </c>
      <c r="G5477" s="51" t="e">
        <f>VLOOKUP(E5477,#REF!,9,FALSE)</f>
        <v>#REF!</v>
      </c>
      <c r="H5477" s="52">
        <v>899095</v>
      </c>
      <c r="I5477" s="51" t="s">
        <v>5145</v>
      </c>
      <c r="J5477" s="53">
        <v>15.7</v>
      </c>
      <c r="K5477" s="53">
        <v>14.599996000000001</v>
      </c>
      <c r="L5477" s="53">
        <v>13.415126990591398</v>
      </c>
      <c r="M5477" s="53">
        <v>13.415127041666667</v>
      </c>
      <c r="N5477" s="53">
        <f t="shared" si="430"/>
        <v>9980.8545190000004</v>
      </c>
      <c r="O5477" s="53" t="e">
        <f>VLOOKUP(E5477,#REF!,29,FALSE)</f>
        <v>#REF!</v>
      </c>
      <c r="P5477" s="53" t="e">
        <f t="shared" si="431"/>
        <v>#REF!</v>
      </c>
      <c r="Q5477" s="53">
        <v>0</v>
      </c>
    </row>
    <row r="5478" spans="1:17">
      <c r="A5478" s="51" t="s">
        <v>5399</v>
      </c>
      <c r="B5478" s="51">
        <f t="shared" si="427"/>
        <v>7</v>
      </c>
      <c r="C5478" s="51">
        <f t="shared" si="428"/>
        <v>744</v>
      </c>
      <c r="D5478" s="51" t="s">
        <v>2337</v>
      </c>
      <c r="E5478" s="54" t="str">
        <f t="shared" si="429"/>
        <v>031822</v>
      </c>
      <c r="F5478" s="51" t="e">
        <f>VLOOKUP(E5478,#REF!,8,FALSE)</f>
        <v>#REF!</v>
      </c>
      <c r="G5478" s="51" t="e">
        <f>VLOOKUP(E5478,#REF!,9,FALSE)</f>
        <v>#REF!</v>
      </c>
      <c r="H5478" s="52">
        <v>899677</v>
      </c>
      <c r="I5478" s="51" t="s">
        <v>5146</v>
      </c>
      <c r="J5478" s="53">
        <v>18.600000000000001</v>
      </c>
      <c r="K5478" s="53">
        <v>15.699997</v>
      </c>
      <c r="L5478" s="53">
        <v>12.794238037634408</v>
      </c>
      <c r="M5478" s="53">
        <v>12.794238012096775</v>
      </c>
      <c r="N5478" s="53">
        <f t="shared" si="430"/>
        <v>9518.9130810000006</v>
      </c>
      <c r="O5478" s="53" t="e">
        <f>VLOOKUP(E5478,#REF!,29,FALSE)</f>
        <v>#REF!</v>
      </c>
      <c r="P5478" s="53" t="e">
        <f t="shared" si="431"/>
        <v>#REF!</v>
      </c>
      <c r="Q5478" s="53">
        <v>2.5537633274491597E-8</v>
      </c>
    </row>
    <row r="5479" spans="1:17">
      <c r="A5479" s="51" t="s">
        <v>5399</v>
      </c>
      <c r="B5479" s="51">
        <f t="shared" si="427"/>
        <v>7</v>
      </c>
      <c r="C5479" s="51">
        <f t="shared" si="428"/>
        <v>744</v>
      </c>
      <c r="D5479" s="51" t="s">
        <v>2347</v>
      </c>
      <c r="E5479" s="54" t="str">
        <f t="shared" si="429"/>
        <v>031823</v>
      </c>
      <c r="F5479" s="51" t="e">
        <f>VLOOKUP(E5479,#REF!,8,FALSE)</f>
        <v>#REF!</v>
      </c>
      <c r="G5479" s="51" t="e">
        <f>VLOOKUP(E5479,#REF!,9,FALSE)</f>
        <v>#REF!</v>
      </c>
      <c r="H5479" s="52">
        <v>899127</v>
      </c>
      <c r="I5479" s="51" t="s">
        <v>5147</v>
      </c>
      <c r="J5479" s="53">
        <v>15.2</v>
      </c>
      <c r="K5479" s="53">
        <v>13.299999</v>
      </c>
      <c r="L5479" s="53">
        <v>9.4635727553763438</v>
      </c>
      <c r="M5479" s="53">
        <v>9.4635728279569893</v>
      </c>
      <c r="N5479" s="53">
        <f t="shared" si="430"/>
        <v>7040.8981839999997</v>
      </c>
      <c r="O5479" s="53" t="e">
        <f>VLOOKUP(E5479,#REF!,29,FALSE)</f>
        <v>#REF!</v>
      </c>
      <c r="P5479" s="53" t="e">
        <f t="shared" si="431"/>
        <v>#REF!</v>
      </c>
      <c r="Q5479" s="53">
        <v>0</v>
      </c>
    </row>
    <row r="5480" spans="1:17">
      <c r="A5480" s="51" t="s">
        <v>5399</v>
      </c>
      <c r="B5480" s="51">
        <f t="shared" si="427"/>
        <v>7</v>
      </c>
      <c r="C5480" s="51">
        <f t="shared" si="428"/>
        <v>744</v>
      </c>
      <c r="D5480" s="51" t="s">
        <v>2335</v>
      </c>
      <c r="E5480" s="54" t="str">
        <f t="shared" si="429"/>
        <v>031824</v>
      </c>
      <c r="F5480" s="51" t="e">
        <f>VLOOKUP(E5480,#REF!,8,FALSE)</f>
        <v>#REF!</v>
      </c>
      <c r="G5480" s="51" t="e">
        <f>VLOOKUP(E5480,#REF!,9,FALSE)</f>
        <v>#REF!</v>
      </c>
      <c r="H5480" s="52">
        <v>899700</v>
      </c>
      <c r="I5480" s="51" t="s">
        <v>5148</v>
      </c>
      <c r="J5480" s="53">
        <v>13</v>
      </c>
      <c r="K5480" s="53">
        <v>10.700005000000001</v>
      </c>
      <c r="L5480" s="53">
        <v>10.372598891129032</v>
      </c>
      <c r="M5480" s="53">
        <v>10.372598842741937</v>
      </c>
      <c r="N5480" s="53">
        <f t="shared" si="430"/>
        <v>7717.2135390000012</v>
      </c>
      <c r="O5480" s="53" t="e">
        <f>VLOOKUP(E5480,#REF!,29,FALSE)</f>
        <v>#REF!</v>
      </c>
      <c r="P5480" s="53" t="e">
        <f t="shared" si="431"/>
        <v>#REF!</v>
      </c>
      <c r="Q5480" s="53">
        <v>4.8387096040808313E-8</v>
      </c>
    </row>
    <row r="5481" spans="1:17">
      <c r="A5481" s="51" t="s">
        <v>5399</v>
      </c>
      <c r="B5481" s="51">
        <f t="shared" si="427"/>
        <v>7</v>
      </c>
      <c r="C5481" s="51">
        <f t="shared" si="428"/>
        <v>744</v>
      </c>
      <c r="D5481" s="51" t="s">
        <v>2333</v>
      </c>
      <c r="E5481" s="54" t="str">
        <f t="shared" si="429"/>
        <v>031825</v>
      </c>
      <c r="F5481" s="51" t="e">
        <f>VLOOKUP(E5481,#REF!,8,FALSE)</f>
        <v>#REF!</v>
      </c>
      <c r="G5481" s="51" t="e">
        <f>VLOOKUP(E5481,#REF!,9,FALSE)</f>
        <v>#REF!</v>
      </c>
      <c r="H5481" s="52">
        <v>899370</v>
      </c>
      <c r="I5481" s="51" t="s">
        <v>5149</v>
      </c>
      <c r="J5481" s="53">
        <v>11.7</v>
      </c>
      <c r="K5481" s="53">
        <v>9.5000009999999993</v>
      </c>
      <c r="L5481" s="53">
        <v>7.8099223051075271</v>
      </c>
      <c r="M5481" s="53">
        <v>7.8099222284946235</v>
      </c>
      <c r="N5481" s="53">
        <f t="shared" si="430"/>
        <v>5810.5821379999998</v>
      </c>
      <c r="O5481" s="53" t="e">
        <f>VLOOKUP(E5481,#REF!,29,FALSE)</f>
        <v>#REF!</v>
      </c>
      <c r="P5481" s="53" t="e">
        <f t="shared" si="431"/>
        <v>#REF!</v>
      </c>
      <c r="Q5481" s="53">
        <v>7.6612903490792136E-8</v>
      </c>
    </row>
    <row r="5482" spans="1:17">
      <c r="A5482" s="51" t="s">
        <v>5399</v>
      </c>
      <c r="B5482" s="51">
        <f t="shared" si="427"/>
        <v>7</v>
      </c>
      <c r="C5482" s="51">
        <f t="shared" si="428"/>
        <v>744</v>
      </c>
      <c r="D5482" s="51" t="s">
        <v>1333</v>
      </c>
      <c r="E5482" s="54" t="str">
        <f t="shared" si="429"/>
        <v>030912</v>
      </c>
      <c r="F5482" s="51" t="e">
        <f>VLOOKUP(E5482,#REF!,8,FALSE)</f>
        <v>#REF!</v>
      </c>
      <c r="G5482" s="51" t="e">
        <f>VLOOKUP(E5482,#REF!,9,FALSE)</f>
        <v>#REF!</v>
      </c>
      <c r="H5482" s="52">
        <v>892121</v>
      </c>
      <c r="I5482" s="51" t="s">
        <v>5150</v>
      </c>
      <c r="J5482" s="53">
        <v>11.1</v>
      </c>
      <c r="K5482" s="53">
        <v>12.9</v>
      </c>
      <c r="L5482" s="53">
        <v>8.6032781814516124</v>
      </c>
      <c r="M5482" s="53">
        <v>8.603278248655915</v>
      </c>
      <c r="N5482" s="53">
        <f t="shared" si="430"/>
        <v>6400.8390170000011</v>
      </c>
      <c r="O5482" s="53" t="e">
        <f>VLOOKUP(E5482,#REF!,29,FALSE)</f>
        <v>#REF!</v>
      </c>
      <c r="P5482" s="53" t="e">
        <f t="shared" si="431"/>
        <v>#REF!</v>
      </c>
      <c r="Q5482" s="53">
        <v>0</v>
      </c>
    </row>
    <row r="5483" spans="1:17">
      <c r="A5483" s="51" t="s">
        <v>5399</v>
      </c>
      <c r="B5483" s="51">
        <f t="shared" si="427"/>
        <v>7</v>
      </c>
      <c r="C5483" s="51">
        <f t="shared" si="428"/>
        <v>744</v>
      </c>
      <c r="D5483" s="51" t="s">
        <v>1336</v>
      </c>
      <c r="E5483" s="54" t="str">
        <f t="shared" si="429"/>
        <v>030911</v>
      </c>
      <c r="F5483" s="51" t="e">
        <f>VLOOKUP(E5483,#REF!,8,FALSE)</f>
        <v>#REF!</v>
      </c>
      <c r="G5483" s="51" t="e">
        <f>VLOOKUP(E5483,#REF!,9,FALSE)</f>
        <v>#REF!</v>
      </c>
      <c r="H5483" s="52">
        <v>892253</v>
      </c>
      <c r="I5483" s="51" t="s">
        <v>5151</v>
      </c>
      <c r="J5483" s="53">
        <v>10.8</v>
      </c>
      <c r="K5483" s="53">
        <v>12.100001000000001</v>
      </c>
      <c r="L5483" s="53">
        <v>4.9390610940860213</v>
      </c>
      <c r="M5483" s="53">
        <v>4.939061077956989</v>
      </c>
      <c r="N5483" s="53">
        <f t="shared" si="430"/>
        <v>3674.6614419999996</v>
      </c>
      <c r="O5483" s="53" t="e">
        <f>VLOOKUP(E5483,#REF!,29,FALSE)</f>
        <v>#REF!</v>
      </c>
      <c r="P5483" s="53" t="e">
        <f t="shared" si="431"/>
        <v>#REF!</v>
      </c>
      <c r="Q5483" s="53">
        <v>1.6129032217342624E-8</v>
      </c>
    </row>
    <row r="5484" spans="1:17">
      <c r="A5484" s="51" t="s">
        <v>5399</v>
      </c>
      <c r="B5484" s="51">
        <f t="shared" si="427"/>
        <v>7</v>
      </c>
      <c r="C5484" s="51">
        <f t="shared" si="428"/>
        <v>744</v>
      </c>
      <c r="D5484" s="51" t="s">
        <v>307</v>
      </c>
      <c r="E5484" s="54" t="str">
        <f t="shared" si="429"/>
        <v>026847</v>
      </c>
      <c r="F5484" s="51" t="e">
        <f>VLOOKUP(E5484,#REF!,8,FALSE)</f>
        <v>#REF!</v>
      </c>
      <c r="G5484" s="51" t="e">
        <f>VLOOKUP(E5484,#REF!,9,FALSE)</f>
        <v>#REF!</v>
      </c>
      <c r="H5484" s="52">
        <v>8413</v>
      </c>
      <c r="I5484" s="51" t="s">
        <v>5152</v>
      </c>
      <c r="J5484" s="53">
        <v>29</v>
      </c>
      <c r="K5484" s="53">
        <v>28.000001000000001</v>
      </c>
      <c r="L5484" s="53">
        <v>44.569948387096773</v>
      </c>
      <c r="M5484" s="53">
        <v>43.033055096774198</v>
      </c>
      <c r="N5484" s="53">
        <f t="shared" si="430"/>
        <v>32016.592992000005</v>
      </c>
      <c r="O5484" s="53" t="e">
        <f>VLOOKUP(E5484,#REF!,29,FALSE)</f>
        <v>#REF!</v>
      </c>
      <c r="P5484" s="53" t="e">
        <f t="shared" si="431"/>
        <v>#REF!</v>
      </c>
      <c r="Q5484" s="53">
        <v>1.536893290322574</v>
      </c>
    </row>
    <row r="5485" spans="1:17">
      <c r="A5485" s="51" t="s">
        <v>5399</v>
      </c>
      <c r="B5485" s="51">
        <f t="shared" si="427"/>
        <v>7</v>
      </c>
      <c r="C5485" s="51">
        <f t="shared" si="428"/>
        <v>744</v>
      </c>
      <c r="D5485" s="51" t="s">
        <v>1222</v>
      </c>
      <c r="E5485" s="54" t="str">
        <f t="shared" si="429"/>
        <v>028975</v>
      </c>
      <c r="F5485" s="51" t="e">
        <f>VLOOKUP(E5485,#REF!,8,FALSE)</f>
        <v>#REF!</v>
      </c>
      <c r="G5485" s="51" t="e">
        <f>VLOOKUP(E5485,#REF!,9,FALSE)</f>
        <v>#REF!</v>
      </c>
      <c r="H5485" s="52">
        <v>8045</v>
      </c>
      <c r="I5485" s="51" t="s">
        <v>5153</v>
      </c>
      <c r="J5485" s="53">
        <v>26.9</v>
      </c>
      <c r="K5485" s="53">
        <v>33.4</v>
      </c>
      <c r="L5485" s="53">
        <v>33.665108731182798</v>
      </c>
      <c r="M5485" s="53">
        <v>33.665108731182798</v>
      </c>
      <c r="N5485" s="53">
        <f t="shared" si="430"/>
        <v>25046.840896000002</v>
      </c>
      <c r="O5485" s="53" t="e">
        <f>VLOOKUP(E5485,#REF!,29,FALSE)</f>
        <v>#REF!</v>
      </c>
      <c r="P5485" s="53" t="e">
        <f t="shared" si="431"/>
        <v>#REF!</v>
      </c>
      <c r="Q5485" s="53">
        <v>0</v>
      </c>
    </row>
    <row r="5486" spans="1:17">
      <c r="A5486" s="51" t="s">
        <v>5399</v>
      </c>
      <c r="B5486" s="51">
        <f t="shared" si="427"/>
        <v>7</v>
      </c>
      <c r="C5486" s="51">
        <f t="shared" si="428"/>
        <v>744</v>
      </c>
      <c r="D5486" s="51" t="s">
        <v>1228</v>
      </c>
      <c r="E5486" s="54" t="str">
        <f t="shared" si="429"/>
        <v>030725</v>
      </c>
      <c r="F5486" s="51" t="e">
        <f>VLOOKUP(E5486,#REF!,8,FALSE)</f>
        <v>#REF!</v>
      </c>
      <c r="G5486" s="51" t="e">
        <f>VLOOKUP(E5486,#REF!,9,FALSE)</f>
        <v>#REF!</v>
      </c>
      <c r="H5486" s="52">
        <v>890748</v>
      </c>
      <c r="I5486" s="51" t="s">
        <v>5154</v>
      </c>
      <c r="J5486" s="53">
        <v>15.6</v>
      </c>
      <c r="K5486" s="53">
        <v>15.2</v>
      </c>
      <c r="L5486" s="53">
        <v>20.336687721774194</v>
      </c>
      <c r="M5486" s="53">
        <v>20.336687721774194</v>
      </c>
      <c r="N5486" s="53">
        <f t="shared" si="430"/>
        <v>15130.495665</v>
      </c>
      <c r="O5486" s="53" t="e">
        <f>VLOOKUP(E5486,#REF!,29,FALSE)</f>
        <v>#REF!</v>
      </c>
      <c r="P5486" s="53" t="e">
        <f t="shared" si="431"/>
        <v>#REF!</v>
      </c>
      <c r="Q5486" s="53">
        <v>0</v>
      </c>
    </row>
    <row r="5487" spans="1:17">
      <c r="A5487" s="51" t="s">
        <v>5399</v>
      </c>
      <c r="B5487" s="51">
        <f t="shared" si="427"/>
        <v>7</v>
      </c>
      <c r="C5487" s="51">
        <f t="shared" si="428"/>
        <v>744</v>
      </c>
      <c r="D5487" s="51" t="s">
        <v>594</v>
      </c>
      <c r="E5487" s="54" t="str">
        <f t="shared" si="429"/>
        <v>026869</v>
      </c>
      <c r="F5487" s="51" t="e">
        <f>VLOOKUP(E5487,#REF!,8,FALSE)</f>
        <v>#REF!</v>
      </c>
      <c r="G5487" s="51" t="e">
        <f>VLOOKUP(E5487,#REF!,9,FALSE)</f>
        <v>#REF!</v>
      </c>
      <c r="H5487" s="52">
        <v>8663</v>
      </c>
      <c r="I5487" s="51" t="s">
        <v>5155</v>
      </c>
      <c r="J5487" s="53">
        <v>12.2</v>
      </c>
      <c r="K5487" s="53">
        <v>8</v>
      </c>
      <c r="L5487" s="53">
        <v>23.881146505376343</v>
      </c>
      <c r="M5487" s="53">
        <v>15.65976820967742</v>
      </c>
      <c r="N5487" s="53">
        <f t="shared" si="430"/>
        <v>11650.867548</v>
      </c>
      <c r="O5487" s="53" t="e">
        <f>VLOOKUP(E5487,#REF!,29,FALSE)</f>
        <v>#REF!</v>
      </c>
      <c r="P5487" s="53" t="e">
        <f t="shared" si="431"/>
        <v>#REF!</v>
      </c>
      <c r="Q5487" s="53">
        <v>8.2213782956989245</v>
      </c>
    </row>
    <row r="5488" spans="1:17">
      <c r="A5488" s="51" t="s">
        <v>5399</v>
      </c>
      <c r="B5488" s="51">
        <f t="shared" si="427"/>
        <v>7</v>
      </c>
      <c r="C5488" s="51">
        <f t="shared" si="428"/>
        <v>744</v>
      </c>
      <c r="D5488" s="51" t="s">
        <v>1150</v>
      </c>
      <c r="E5488" s="54" t="str">
        <f t="shared" si="429"/>
        <v>030456</v>
      </c>
      <c r="F5488" s="51" t="e">
        <f>VLOOKUP(E5488,#REF!,8,FALSE)</f>
        <v>#REF!</v>
      </c>
      <c r="G5488" s="51" t="e">
        <f>VLOOKUP(E5488,#REF!,9,FALSE)</f>
        <v>#REF!</v>
      </c>
      <c r="H5488" s="52">
        <v>888108</v>
      </c>
      <c r="I5488" s="51" t="s">
        <v>5156</v>
      </c>
      <c r="J5488" s="53">
        <v>13.5</v>
      </c>
      <c r="K5488" s="53">
        <v>13.199997</v>
      </c>
      <c r="L5488" s="53">
        <v>14.403285172043011</v>
      </c>
      <c r="M5488" s="53">
        <v>14.403285165322581</v>
      </c>
      <c r="N5488" s="53">
        <f t="shared" si="430"/>
        <v>10716.044163</v>
      </c>
      <c r="O5488" s="53" t="e">
        <f>VLOOKUP(E5488,#REF!,29,FALSE)</f>
        <v>#REF!</v>
      </c>
      <c r="P5488" s="53" t="e">
        <f t="shared" si="431"/>
        <v>#REF!</v>
      </c>
      <c r="Q5488" s="53">
        <v>6.720429937754537E-9</v>
      </c>
    </row>
    <row r="5489" spans="1:17">
      <c r="A5489" s="51" t="s">
        <v>5399</v>
      </c>
      <c r="B5489" s="51">
        <f t="shared" si="427"/>
        <v>7</v>
      </c>
      <c r="C5489" s="51">
        <f t="shared" si="428"/>
        <v>744</v>
      </c>
      <c r="D5489" s="51" t="s">
        <v>2793</v>
      </c>
      <c r="E5489" s="54" t="str">
        <f t="shared" si="429"/>
        <v>033782</v>
      </c>
      <c r="F5489" s="51" t="e">
        <f>VLOOKUP(E5489,#REF!,8,FALSE)</f>
        <v>#REF!</v>
      </c>
      <c r="G5489" s="51" t="e">
        <f>VLOOKUP(E5489,#REF!,9,FALSE)</f>
        <v>#REF!</v>
      </c>
      <c r="H5489" s="52">
        <v>909749</v>
      </c>
      <c r="I5489" s="51" t="s">
        <v>2794</v>
      </c>
      <c r="J5489" s="53">
        <v>8</v>
      </c>
      <c r="K5489" s="53">
        <v>7.5</v>
      </c>
      <c r="L5489" s="53">
        <v>6.5981591935483879</v>
      </c>
      <c r="M5489" s="53">
        <v>6.5981591935483879</v>
      </c>
      <c r="N5489" s="53">
        <f t="shared" si="430"/>
        <v>4909.0304400000005</v>
      </c>
      <c r="O5489" s="53" t="e">
        <f>VLOOKUP(E5489,#REF!,29,FALSE)</f>
        <v>#REF!</v>
      </c>
      <c r="P5489" s="53" t="e">
        <f t="shared" si="431"/>
        <v>#REF!</v>
      </c>
      <c r="Q5489" s="53">
        <v>0</v>
      </c>
    </row>
    <row r="5490" spans="1:17">
      <c r="A5490" s="51" t="s">
        <v>5399</v>
      </c>
      <c r="B5490" s="51">
        <f t="shared" si="427"/>
        <v>7</v>
      </c>
      <c r="C5490" s="51">
        <f t="shared" si="428"/>
        <v>744</v>
      </c>
      <c r="D5490" s="51" t="s">
        <v>2809</v>
      </c>
      <c r="E5490" s="54" t="str">
        <f t="shared" si="429"/>
        <v>033784</v>
      </c>
      <c r="F5490" s="51" t="e">
        <f>VLOOKUP(E5490,#REF!,8,FALSE)</f>
        <v>#REF!</v>
      </c>
      <c r="G5490" s="51" t="e">
        <f>VLOOKUP(E5490,#REF!,9,FALSE)</f>
        <v>#REF!</v>
      </c>
      <c r="H5490" s="52">
        <v>909778</v>
      </c>
      <c r="I5490" s="51" t="s">
        <v>2810</v>
      </c>
      <c r="J5490" s="53">
        <v>8</v>
      </c>
      <c r="K5490" s="53">
        <v>7.5</v>
      </c>
      <c r="L5490" s="53">
        <v>6.5885175188172038</v>
      </c>
      <c r="M5490" s="53">
        <v>6.5885175188172038</v>
      </c>
      <c r="N5490" s="53">
        <f t="shared" si="430"/>
        <v>4901.8570339999997</v>
      </c>
      <c r="O5490" s="53" t="e">
        <f>VLOOKUP(E5490,#REF!,29,FALSE)</f>
        <v>#REF!</v>
      </c>
      <c r="P5490" s="53" t="e">
        <f t="shared" si="431"/>
        <v>#REF!</v>
      </c>
      <c r="Q5490" s="53">
        <v>0</v>
      </c>
    </row>
    <row r="5491" spans="1:17">
      <c r="A5491" s="51" t="s">
        <v>5399</v>
      </c>
      <c r="B5491" s="51">
        <f t="shared" si="427"/>
        <v>7</v>
      </c>
      <c r="C5491" s="51">
        <f t="shared" si="428"/>
        <v>744</v>
      </c>
      <c r="D5491" s="51" t="s">
        <v>2424</v>
      </c>
      <c r="E5491" s="54" t="str">
        <f t="shared" si="429"/>
        <v>032367</v>
      </c>
      <c r="F5491" s="51" t="e">
        <f>VLOOKUP(E5491,#REF!,8,FALSE)</f>
        <v>#REF!</v>
      </c>
      <c r="G5491" s="51" t="e">
        <f>VLOOKUP(E5491,#REF!,9,FALSE)</f>
        <v>#REF!</v>
      </c>
      <c r="H5491" s="52">
        <v>908210</v>
      </c>
      <c r="I5491" s="51" t="s">
        <v>5157</v>
      </c>
      <c r="J5491" s="53">
        <v>15.2</v>
      </c>
      <c r="K5491" s="53">
        <v>15.2</v>
      </c>
      <c r="L5491" s="53">
        <v>15.10415126344086</v>
      </c>
      <c r="M5491" s="53">
        <v>15.10415126344086</v>
      </c>
      <c r="N5491" s="53">
        <f t="shared" si="430"/>
        <v>11237.48854</v>
      </c>
      <c r="O5491" s="53" t="e">
        <f>VLOOKUP(E5491,#REF!,29,FALSE)</f>
        <v>#REF!</v>
      </c>
      <c r="P5491" s="53" t="e">
        <f t="shared" si="431"/>
        <v>#REF!</v>
      </c>
      <c r="Q5491" s="53">
        <v>0</v>
      </c>
    </row>
    <row r="5492" spans="1:17">
      <c r="A5492" s="51" t="s">
        <v>5399</v>
      </c>
      <c r="B5492" s="51">
        <f t="shared" si="427"/>
        <v>7</v>
      </c>
      <c r="C5492" s="51">
        <f t="shared" si="428"/>
        <v>744</v>
      </c>
      <c r="D5492" s="51" t="s">
        <v>925</v>
      </c>
      <c r="E5492" s="54" t="str">
        <f t="shared" si="429"/>
        <v>030306</v>
      </c>
      <c r="F5492" s="51" t="e">
        <f>VLOOKUP(E5492,#REF!,8,FALSE)</f>
        <v>#REF!</v>
      </c>
      <c r="G5492" s="51" t="e">
        <f>VLOOKUP(E5492,#REF!,9,FALSE)</f>
        <v>#REF!</v>
      </c>
      <c r="H5492" s="52">
        <v>20012</v>
      </c>
      <c r="I5492" s="51" t="s">
        <v>5158</v>
      </c>
      <c r="J5492" s="53">
        <v>11.33</v>
      </c>
      <c r="K5492" s="53">
        <v>11</v>
      </c>
      <c r="L5492" s="53">
        <v>17.082596353494626</v>
      </c>
      <c r="M5492" s="53">
        <v>17.082596353494626</v>
      </c>
      <c r="N5492" s="53">
        <f t="shared" si="430"/>
        <v>12709.451687000002</v>
      </c>
      <c r="O5492" s="53" t="e">
        <f>VLOOKUP(E5492,#REF!,29,FALSE)</f>
        <v>#REF!</v>
      </c>
      <c r="P5492" s="53" t="e">
        <f t="shared" si="431"/>
        <v>#REF!</v>
      </c>
      <c r="Q5492" s="53">
        <v>0</v>
      </c>
    </row>
    <row r="5493" spans="1:17">
      <c r="A5493" s="51" t="s">
        <v>5399</v>
      </c>
      <c r="B5493" s="51">
        <f t="shared" si="427"/>
        <v>7</v>
      </c>
      <c r="C5493" s="51">
        <f t="shared" si="428"/>
        <v>744</v>
      </c>
      <c r="D5493" s="51" t="s">
        <v>1218</v>
      </c>
      <c r="E5493" s="54" t="str">
        <f t="shared" si="429"/>
        <v>030546</v>
      </c>
      <c r="F5493" s="51" t="e">
        <f>VLOOKUP(E5493,#REF!,8,FALSE)</f>
        <v>#REF!</v>
      </c>
      <c r="G5493" s="51" t="e">
        <f>VLOOKUP(E5493,#REF!,9,FALSE)</f>
        <v>#REF!</v>
      </c>
      <c r="H5493" s="52">
        <v>890773</v>
      </c>
      <c r="I5493" s="51" t="s">
        <v>5159</v>
      </c>
      <c r="J5493" s="53">
        <v>17.5</v>
      </c>
      <c r="K5493" s="53">
        <v>15.3</v>
      </c>
      <c r="L5493" s="53">
        <v>15.59815666532258</v>
      </c>
      <c r="M5493" s="53">
        <v>15.59815666532258</v>
      </c>
      <c r="N5493" s="53">
        <f t="shared" si="430"/>
        <v>11605.028559</v>
      </c>
      <c r="O5493" s="53" t="e">
        <f>VLOOKUP(E5493,#REF!,29,FALSE)</f>
        <v>#REF!</v>
      </c>
      <c r="P5493" s="53" t="e">
        <f t="shared" si="431"/>
        <v>#REF!</v>
      </c>
      <c r="Q5493" s="53">
        <v>0</v>
      </c>
    </row>
    <row r="5494" spans="1:17">
      <c r="A5494" s="51" t="s">
        <v>5399</v>
      </c>
      <c r="B5494" s="51">
        <f t="shared" si="427"/>
        <v>7</v>
      </c>
      <c r="C5494" s="51">
        <f t="shared" si="428"/>
        <v>744</v>
      </c>
      <c r="D5494" s="51" t="s">
        <v>2949</v>
      </c>
      <c r="E5494" s="54" t="str">
        <f t="shared" si="429"/>
        <v>032462</v>
      </c>
      <c r="F5494" s="51" t="e">
        <f>VLOOKUP(E5494,#REF!,8,FALSE)</f>
        <v>#REF!</v>
      </c>
      <c r="G5494" s="51" t="e">
        <f>VLOOKUP(E5494,#REF!,9,FALSE)</f>
        <v>#REF!</v>
      </c>
      <c r="H5494" s="52">
        <v>910707</v>
      </c>
      <c r="I5494" s="51" t="s">
        <v>2950</v>
      </c>
      <c r="J5494" s="53">
        <v>16.100000000000001</v>
      </c>
      <c r="K5494" s="53">
        <v>13.5</v>
      </c>
      <c r="L5494" s="53">
        <v>18.053630130376344</v>
      </c>
      <c r="M5494" s="53">
        <v>18.053630130376344</v>
      </c>
      <c r="N5494" s="53">
        <f t="shared" si="430"/>
        <v>13431.900817</v>
      </c>
      <c r="O5494" s="53" t="e">
        <f>VLOOKUP(E5494,#REF!,29,FALSE)</f>
        <v>#REF!</v>
      </c>
      <c r="P5494" s="53" t="e">
        <f t="shared" si="431"/>
        <v>#REF!</v>
      </c>
      <c r="Q5494" s="53">
        <v>0</v>
      </c>
    </row>
    <row r="5495" spans="1:17">
      <c r="A5495" s="51" t="s">
        <v>5399</v>
      </c>
      <c r="B5495" s="51">
        <f t="shared" si="427"/>
        <v>7</v>
      </c>
      <c r="C5495" s="51">
        <f t="shared" si="428"/>
        <v>744</v>
      </c>
      <c r="D5495" s="51" t="s">
        <v>2951</v>
      </c>
      <c r="E5495" s="54" t="str">
        <f t="shared" si="429"/>
        <v>032465</v>
      </c>
      <c r="F5495" s="51" t="e">
        <f>VLOOKUP(E5495,#REF!,8,FALSE)</f>
        <v>#REF!</v>
      </c>
      <c r="G5495" s="51" t="e">
        <f>VLOOKUP(E5495,#REF!,9,FALSE)</f>
        <v>#REF!</v>
      </c>
      <c r="H5495" s="52">
        <v>910708</v>
      </c>
      <c r="I5495" s="51" t="s">
        <v>2952</v>
      </c>
      <c r="J5495" s="53">
        <v>13.2</v>
      </c>
      <c r="K5495" s="53">
        <v>11.8</v>
      </c>
      <c r="L5495" s="53">
        <v>15.574905252688172</v>
      </c>
      <c r="M5495" s="53">
        <v>15.574905252688172</v>
      </c>
      <c r="N5495" s="53">
        <f t="shared" si="430"/>
        <v>11587.729508</v>
      </c>
      <c r="O5495" s="53" t="e">
        <f>VLOOKUP(E5495,#REF!,29,FALSE)</f>
        <v>#REF!</v>
      </c>
      <c r="P5495" s="53" t="e">
        <f t="shared" si="431"/>
        <v>#REF!</v>
      </c>
      <c r="Q5495" s="53">
        <v>0</v>
      </c>
    </row>
    <row r="5496" spans="1:17">
      <c r="A5496" s="51" t="s">
        <v>5399</v>
      </c>
      <c r="B5496" s="51">
        <f t="shared" si="427"/>
        <v>7</v>
      </c>
      <c r="C5496" s="51">
        <f t="shared" si="428"/>
        <v>744</v>
      </c>
      <c r="D5496" s="51" t="s">
        <v>2953</v>
      </c>
      <c r="E5496" s="54" t="str">
        <f t="shared" si="429"/>
        <v>032466</v>
      </c>
      <c r="F5496" s="51" t="e">
        <f>VLOOKUP(E5496,#REF!,8,FALSE)</f>
        <v>#REF!</v>
      </c>
      <c r="G5496" s="51" t="e">
        <f>VLOOKUP(E5496,#REF!,9,FALSE)</f>
        <v>#REF!</v>
      </c>
      <c r="H5496" s="52">
        <v>910709</v>
      </c>
      <c r="I5496" s="51" t="s">
        <v>2954</v>
      </c>
      <c r="J5496" s="53">
        <v>13.2</v>
      </c>
      <c r="K5496" s="53">
        <v>10.8</v>
      </c>
      <c r="L5496" s="53">
        <v>14.212685760752688</v>
      </c>
      <c r="M5496" s="53">
        <v>14.212685760752688</v>
      </c>
      <c r="N5496" s="53">
        <f t="shared" si="430"/>
        <v>10574.238206</v>
      </c>
      <c r="O5496" s="53" t="e">
        <f>VLOOKUP(E5496,#REF!,29,FALSE)</f>
        <v>#REF!</v>
      </c>
      <c r="P5496" s="53" t="e">
        <f t="shared" si="431"/>
        <v>#REF!</v>
      </c>
      <c r="Q5496" s="53">
        <v>0</v>
      </c>
    </row>
    <row r="5497" spans="1:17">
      <c r="A5497" s="51" t="s">
        <v>5399</v>
      </c>
      <c r="B5497" s="51">
        <f t="shared" si="427"/>
        <v>7</v>
      </c>
      <c r="C5497" s="51">
        <f t="shared" si="428"/>
        <v>744</v>
      </c>
      <c r="D5497" s="51" t="s">
        <v>2962</v>
      </c>
      <c r="E5497" s="54" t="str">
        <f t="shared" si="429"/>
        <v>032467</v>
      </c>
      <c r="F5497" s="51" t="e">
        <f>VLOOKUP(E5497,#REF!,8,FALSE)</f>
        <v>#REF!</v>
      </c>
      <c r="G5497" s="51" t="e">
        <f>VLOOKUP(E5497,#REF!,9,FALSE)</f>
        <v>#REF!</v>
      </c>
      <c r="H5497" s="52">
        <v>910710</v>
      </c>
      <c r="I5497" s="51" t="s">
        <v>2963</v>
      </c>
      <c r="J5497" s="53">
        <v>14.4</v>
      </c>
      <c r="K5497" s="53">
        <v>12.8</v>
      </c>
      <c r="L5497" s="53">
        <v>15.609434482526883</v>
      </c>
      <c r="M5497" s="53">
        <v>15.609434482526883</v>
      </c>
      <c r="N5497" s="53">
        <f t="shared" si="430"/>
        <v>11613.419255000001</v>
      </c>
      <c r="O5497" s="53" t="e">
        <f>VLOOKUP(E5497,#REF!,29,FALSE)</f>
        <v>#REF!</v>
      </c>
      <c r="P5497" s="53" t="e">
        <f t="shared" si="431"/>
        <v>#REF!</v>
      </c>
      <c r="Q5497" s="53">
        <v>0</v>
      </c>
    </row>
    <row r="5498" spans="1:17">
      <c r="A5498" s="51" t="s">
        <v>5399</v>
      </c>
      <c r="B5498" s="51">
        <f t="shared" si="427"/>
        <v>7</v>
      </c>
      <c r="C5498" s="51">
        <f t="shared" si="428"/>
        <v>744</v>
      </c>
      <c r="D5498" s="51" t="s">
        <v>2982</v>
      </c>
      <c r="E5498" s="54" t="str">
        <f t="shared" si="429"/>
        <v>032468</v>
      </c>
      <c r="F5498" s="51" t="e">
        <f>VLOOKUP(E5498,#REF!,8,FALSE)</f>
        <v>#REF!</v>
      </c>
      <c r="G5498" s="51" t="e">
        <f>VLOOKUP(E5498,#REF!,9,FALSE)</f>
        <v>#REF!</v>
      </c>
      <c r="H5498" s="52">
        <v>910711</v>
      </c>
      <c r="I5498" s="51" t="s">
        <v>2983</v>
      </c>
      <c r="J5498" s="53">
        <v>14.1</v>
      </c>
      <c r="K5498" s="53">
        <v>12.6</v>
      </c>
      <c r="L5498" s="53">
        <v>17.065105392473118</v>
      </c>
      <c r="M5498" s="53">
        <v>17.065105392473118</v>
      </c>
      <c r="N5498" s="53">
        <f t="shared" si="430"/>
        <v>12696.438412</v>
      </c>
      <c r="O5498" s="53" t="e">
        <f>VLOOKUP(E5498,#REF!,29,FALSE)</f>
        <v>#REF!</v>
      </c>
      <c r="P5498" s="53" t="e">
        <f t="shared" si="431"/>
        <v>#REF!</v>
      </c>
      <c r="Q5498" s="53">
        <v>0</v>
      </c>
    </row>
    <row r="5499" spans="1:17">
      <c r="A5499" s="51" t="s">
        <v>5399</v>
      </c>
      <c r="B5499" s="51">
        <f t="shared" si="427"/>
        <v>7</v>
      </c>
      <c r="C5499" s="51">
        <f t="shared" si="428"/>
        <v>744</v>
      </c>
      <c r="D5499" s="51" t="s">
        <v>2978</v>
      </c>
      <c r="E5499" s="54" t="str">
        <f t="shared" si="429"/>
        <v>032470</v>
      </c>
      <c r="F5499" s="51" t="e">
        <f>VLOOKUP(E5499,#REF!,8,FALSE)</f>
        <v>#REF!</v>
      </c>
      <c r="G5499" s="51" t="e">
        <f>VLOOKUP(E5499,#REF!,9,FALSE)</f>
        <v>#REF!</v>
      </c>
      <c r="H5499" s="52">
        <v>910713</v>
      </c>
      <c r="I5499" s="51" t="s">
        <v>2979</v>
      </c>
      <c r="J5499" s="53">
        <v>15.5</v>
      </c>
      <c r="K5499" s="53">
        <v>12</v>
      </c>
      <c r="L5499" s="53">
        <v>15.263806258064516</v>
      </c>
      <c r="M5499" s="53">
        <v>15.263806258064516</v>
      </c>
      <c r="N5499" s="53">
        <f t="shared" si="430"/>
        <v>11356.271855999999</v>
      </c>
      <c r="O5499" s="53" t="e">
        <f>VLOOKUP(E5499,#REF!,29,FALSE)</f>
        <v>#REF!</v>
      </c>
      <c r="P5499" s="53" t="e">
        <f t="shared" si="431"/>
        <v>#REF!</v>
      </c>
      <c r="Q5499" s="53">
        <v>0</v>
      </c>
    </row>
    <row r="5500" spans="1:17">
      <c r="A5500" s="51" t="s">
        <v>5399</v>
      </c>
      <c r="B5500" s="51">
        <f t="shared" si="427"/>
        <v>7</v>
      </c>
      <c r="C5500" s="51">
        <f t="shared" si="428"/>
        <v>744</v>
      </c>
      <c r="D5500" s="51" t="s">
        <v>2976</v>
      </c>
      <c r="E5500" s="54" t="str">
        <f t="shared" si="429"/>
        <v>032471</v>
      </c>
      <c r="F5500" s="51" t="e">
        <f>VLOOKUP(E5500,#REF!,8,FALSE)</f>
        <v>#REF!</v>
      </c>
      <c r="G5500" s="51" t="e">
        <f>VLOOKUP(E5500,#REF!,9,FALSE)</f>
        <v>#REF!</v>
      </c>
      <c r="H5500" s="52">
        <v>910678</v>
      </c>
      <c r="I5500" s="51" t="s">
        <v>2977</v>
      </c>
      <c r="J5500" s="53">
        <v>15.8</v>
      </c>
      <c r="K5500" s="53">
        <v>13.1</v>
      </c>
      <c r="L5500" s="53">
        <v>17.48132940188172</v>
      </c>
      <c r="M5500" s="53">
        <v>17.48132940188172</v>
      </c>
      <c r="N5500" s="53">
        <f t="shared" si="430"/>
        <v>13006.109074999998</v>
      </c>
      <c r="O5500" s="53" t="e">
        <f>VLOOKUP(E5500,#REF!,29,FALSE)</f>
        <v>#REF!</v>
      </c>
      <c r="P5500" s="53" t="e">
        <f t="shared" si="431"/>
        <v>#REF!</v>
      </c>
      <c r="Q5500" s="53">
        <v>0</v>
      </c>
    </row>
    <row r="5501" spans="1:17">
      <c r="A5501" s="51" t="s">
        <v>5399</v>
      </c>
      <c r="B5501" s="51">
        <f t="shared" si="427"/>
        <v>7</v>
      </c>
      <c r="C5501" s="51">
        <f t="shared" si="428"/>
        <v>744</v>
      </c>
      <c r="D5501" s="51" t="s">
        <v>2980</v>
      </c>
      <c r="E5501" s="54" t="str">
        <f t="shared" si="429"/>
        <v>032469</v>
      </c>
      <c r="F5501" s="51" t="e">
        <f>VLOOKUP(E5501,#REF!,8,FALSE)</f>
        <v>#REF!</v>
      </c>
      <c r="G5501" s="51" t="e">
        <f>VLOOKUP(E5501,#REF!,9,FALSE)</f>
        <v>#REF!</v>
      </c>
      <c r="H5501" s="52">
        <v>910712</v>
      </c>
      <c r="I5501" s="51" t="s">
        <v>2981</v>
      </c>
      <c r="J5501" s="53">
        <v>14.1</v>
      </c>
      <c r="K5501" s="53">
        <v>12.7</v>
      </c>
      <c r="L5501" s="53">
        <v>15.637434491935483</v>
      </c>
      <c r="M5501" s="53">
        <v>15.637434491935483</v>
      </c>
      <c r="N5501" s="53">
        <f t="shared" si="430"/>
        <v>11634.251262</v>
      </c>
      <c r="O5501" s="53" t="e">
        <f>VLOOKUP(E5501,#REF!,29,FALSE)</f>
        <v>#REF!</v>
      </c>
      <c r="P5501" s="53" t="e">
        <f t="shared" si="431"/>
        <v>#REF!</v>
      </c>
      <c r="Q5501" s="53">
        <v>0</v>
      </c>
    </row>
    <row r="5502" spans="1:17">
      <c r="A5502" s="51" t="s">
        <v>5399</v>
      </c>
      <c r="B5502" s="51">
        <f t="shared" si="427"/>
        <v>7</v>
      </c>
      <c r="C5502" s="51">
        <f t="shared" si="428"/>
        <v>744</v>
      </c>
      <c r="D5502" s="51" t="s">
        <v>1893</v>
      </c>
      <c r="E5502" s="54" t="str">
        <f t="shared" si="429"/>
        <v>031537</v>
      </c>
      <c r="F5502" s="51" t="e">
        <f>VLOOKUP(E5502,#REF!,8,FALSE)</f>
        <v>#REF!</v>
      </c>
      <c r="G5502" s="51" t="e">
        <f>VLOOKUP(E5502,#REF!,9,FALSE)</f>
        <v>#REF!</v>
      </c>
      <c r="H5502" s="52">
        <v>896942</v>
      </c>
      <c r="I5502" s="51" t="s">
        <v>5160</v>
      </c>
      <c r="J5502" s="53">
        <v>12.2</v>
      </c>
      <c r="K5502" s="53">
        <v>12.2</v>
      </c>
      <c r="L5502" s="53">
        <v>7.0391575497311827</v>
      </c>
      <c r="M5502" s="53">
        <v>7.0391576236559139</v>
      </c>
      <c r="N5502" s="53">
        <f t="shared" si="430"/>
        <v>5237.133272</v>
      </c>
      <c r="O5502" s="53" t="e">
        <f>VLOOKUP(E5502,#REF!,29,FALSE)</f>
        <v>#REF!</v>
      </c>
      <c r="P5502" s="53" t="e">
        <f t="shared" si="431"/>
        <v>#REF!</v>
      </c>
      <c r="Q5502" s="53">
        <v>0</v>
      </c>
    </row>
    <row r="5503" spans="1:17">
      <c r="A5503" s="51" t="s">
        <v>5399</v>
      </c>
      <c r="B5503" s="51">
        <f t="shared" si="427"/>
        <v>7</v>
      </c>
      <c r="C5503" s="51">
        <f t="shared" si="428"/>
        <v>744</v>
      </c>
      <c r="D5503" s="51" t="s">
        <v>1887</v>
      </c>
      <c r="E5503" s="54" t="str">
        <f t="shared" si="429"/>
        <v>031540</v>
      </c>
      <c r="F5503" s="51" t="e">
        <f>VLOOKUP(E5503,#REF!,8,FALSE)</f>
        <v>#REF!</v>
      </c>
      <c r="G5503" s="51" t="e">
        <f>VLOOKUP(E5503,#REF!,9,FALSE)</f>
        <v>#REF!</v>
      </c>
      <c r="H5503" s="52">
        <v>896941</v>
      </c>
      <c r="I5503" s="51" t="s">
        <v>5161</v>
      </c>
      <c r="J5503" s="53">
        <v>10.7</v>
      </c>
      <c r="K5503" s="53">
        <v>9.9000029999999999</v>
      </c>
      <c r="L5503" s="53">
        <v>8.0341334233870967</v>
      </c>
      <c r="M5503" s="53">
        <v>7.6752319771505384</v>
      </c>
      <c r="N5503" s="53">
        <f t="shared" si="430"/>
        <v>5710.3725910000003</v>
      </c>
      <c r="O5503" s="53" t="e">
        <f>VLOOKUP(E5503,#REF!,29,FALSE)</f>
        <v>#REF!</v>
      </c>
      <c r="P5503" s="53" t="e">
        <f t="shared" si="431"/>
        <v>#REF!</v>
      </c>
      <c r="Q5503" s="53">
        <v>0.35890144623655862</v>
      </c>
    </row>
    <row r="5504" spans="1:17">
      <c r="A5504" s="51" t="s">
        <v>5399</v>
      </c>
      <c r="B5504" s="51">
        <f t="shared" si="427"/>
        <v>7</v>
      </c>
      <c r="C5504" s="51">
        <f t="shared" si="428"/>
        <v>744</v>
      </c>
      <c r="D5504" s="51" t="s">
        <v>1884</v>
      </c>
      <c r="E5504" s="54" t="str">
        <f t="shared" si="429"/>
        <v>031560</v>
      </c>
      <c r="F5504" s="51" t="e">
        <f>VLOOKUP(E5504,#REF!,8,FALSE)</f>
        <v>#REF!</v>
      </c>
      <c r="G5504" s="51" t="e">
        <f>VLOOKUP(E5504,#REF!,9,FALSE)</f>
        <v>#REF!</v>
      </c>
      <c r="H5504" s="52">
        <v>896940</v>
      </c>
      <c r="I5504" s="51" t="s">
        <v>5162</v>
      </c>
      <c r="J5504" s="53">
        <v>11.5</v>
      </c>
      <c r="K5504" s="53">
        <v>11</v>
      </c>
      <c r="L5504" s="53">
        <v>7.6210805712365595</v>
      </c>
      <c r="M5504" s="53">
        <v>7.5268336868279571</v>
      </c>
      <c r="N5504" s="53">
        <f t="shared" si="430"/>
        <v>5599.9642629999998</v>
      </c>
      <c r="O5504" s="53" t="e">
        <f>VLOOKUP(E5504,#REF!,29,FALSE)</f>
        <v>#REF!</v>
      </c>
      <c r="P5504" s="53" t="e">
        <f t="shared" si="431"/>
        <v>#REF!</v>
      </c>
      <c r="Q5504" s="53">
        <v>9.424688440860278E-2</v>
      </c>
    </row>
    <row r="5505" spans="1:17">
      <c r="A5505" s="51" t="s">
        <v>5399</v>
      </c>
      <c r="B5505" s="51">
        <f t="shared" si="427"/>
        <v>7</v>
      </c>
      <c r="C5505" s="51">
        <f t="shared" si="428"/>
        <v>744</v>
      </c>
      <c r="D5505" s="51" t="s">
        <v>1890</v>
      </c>
      <c r="E5505" s="54" t="str">
        <f t="shared" si="429"/>
        <v>031574</v>
      </c>
      <c r="F5505" s="51" t="e">
        <f>VLOOKUP(E5505,#REF!,8,FALSE)</f>
        <v>#REF!</v>
      </c>
      <c r="G5505" s="51" t="e">
        <f>VLOOKUP(E5505,#REF!,9,FALSE)</f>
        <v>#REF!</v>
      </c>
      <c r="H5505" s="52">
        <v>896943</v>
      </c>
      <c r="I5505" s="51" t="s">
        <v>5163</v>
      </c>
      <c r="J5505" s="53">
        <v>11.2</v>
      </c>
      <c r="K5505" s="53">
        <v>10.500000999999999</v>
      </c>
      <c r="L5505" s="53">
        <v>8.2481904045698933</v>
      </c>
      <c r="M5505" s="53">
        <v>7.9841912795698926</v>
      </c>
      <c r="N5505" s="53">
        <f t="shared" si="430"/>
        <v>5940.2383120000004</v>
      </c>
      <c r="O5505" s="53" t="e">
        <f>VLOOKUP(E5505,#REF!,29,FALSE)</f>
        <v>#REF!</v>
      </c>
      <c r="P5505" s="53" t="e">
        <f t="shared" si="431"/>
        <v>#REF!</v>
      </c>
      <c r="Q5505" s="53">
        <v>0.26399912499999983</v>
      </c>
    </row>
    <row r="5506" spans="1:17">
      <c r="A5506" s="51" t="s">
        <v>5399</v>
      </c>
      <c r="B5506" s="51">
        <f t="shared" si="427"/>
        <v>7</v>
      </c>
      <c r="C5506" s="51">
        <f t="shared" si="428"/>
        <v>744</v>
      </c>
      <c r="D5506" s="51" t="s">
        <v>2380</v>
      </c>
      <c r="E5506" s="54" t="str">
        <f t="shared" si="429"/>
        <v>032360</v>
      </c>
      <c r="F5506" s="51" t="e">
        <f>VLOOKUP(E5506,#REF!,8,FALSE)</f>
        <v>#REF!</v>
      </c>
      <c r="G5506" s="51" t="e">
        <f>VLOOKUP(E5506,#REF!,9,FALSE)</f>
        <v>#REF!</v>
      </c>
      <c r="H5506" s="52">
        <v>910191</v>
      </c>
      <c r="I5506" s="51" t="s">
        <v>5164</v>
      </c>
      <c r="J5506" s="53">
        <v>11.6</v>
      </c>
      <c r="K5506" s="53">
        <v>11.6</v>
      </c>
      <c r="L5506" s="53">
        <v>10.640782822580645</v>
      </c>
      <c r="M5506" s="53">
        <v>10.640782822580645</v>
      </c>
      <c r="N5506" s="53">
        <f t="shared" si="430"/>
        <v>7916.7424199999996</v>
      </c>
      <c r="O5506" s="53" t="e">
        <f>VLOOKUP(E5506,#REF!,29,FALSE)</f>
        <v>#REF!</v>
      </c>
      <c r="P5506" s="53" t="e">
        <f t="shared" si="431"/>
        <v>#REF!</v>
      </c>
      <c r="Q5506" s="53">
        <v>0</v>
      </c>
    </row>
    <row r="5507" spans="1:17">
      <c r="A5507" s="51" t="s">
        <v>5399</v>
      </c>
      <c r="B5507" s="51">
        <f t="shared" ref="B5507:B5570" si="432">MONTH(A5507)</f>
        <v>7</v>
      </c>
      <c r="C5507" s="51">
        <f t="shared" ref="C5507:C5570" si="433">VLOOKUP(B5507,T:V,3,FALSE)</f>
        <v>744</v>
      </c>
      <c r="D5507" s="51" t="s">
        <v>2376</v>
      </c>
      <c r="E5507" s="54" t="str">
        <f t="shared" ref="E5507:E5570" si="434">RIGHT(LEFT(D5507,16),6)</f>
        <v>032361</v>
      </c>
      <c r="F5507" s="51" t="e">
        <f>VLOOKUP(E5507,#REF!,8,FALSE)</f>
        <v>#REF!</v>
      </c>
      <c r="G5507" s="51" t="e">
        <f>VLOOKUP(E5507,#REF!,9,FALSE)</f>
        <v>#REF!</v>
      </c>
      <c r="H5507" s="52">
        <v>910129</v>
      </c>
      <c r="I5507" s="51" t="s">
        <v>5165</v>
      </c>
      <c r="J5507" s="53">
        <v>11</v>
      </c>
      <c r="K5507" s="53">
        <v>11</v>
      </c>
      <c r="L5507" s="53">
        <v>10.661760181451614</v>
      </c>
      <c r="M5507" s="53">
        <v>10.661760181451614</v>
      </c>
      <c r="N5507" s="53">
        <f t="shared" ref="N5507:N5570" si="435">M5507*C5507</f>
        <v>7932.3495750000011</v>
      </c>
      <c r="O5507" s="53" t="e">
        <f>VLOOKUP(E5507,#REF!,29,FALSE)</f>
        <v>#REF!</v>
      </c>
      <c r="P5507" s="53" t="e">
        <f t="shared" ref="P5507:P5570" si="436">N5507*O5507</f>
        <v>#REF!</v>
      </c>
      <c r="Q5507" s="53">
        <v>0</v>
      </c>
    </row>
    <row r="5508" spans="1:17">
      <c r="A5508" s="51" t="s">
        <v>5399</v>
      </c>
      <c r="B5508" s="51">
        <f t="shared" si="432"/>
        <v>7</v>
      </c>
      <c r="C5508" s="51">
        <f t="shared" si="433"/>
        <v>744</v>
      </c>
      <c r="D5508" s="51" t="s">
        <v>1344</v>
      </c>
      <c r="E5508" s="54" t="str">
        <f t="shared" si="434"/>
        <v>030802</v>
      </c>
      <c r="F5508" s="51" t="e">
        <f>VLOOKUP(E5508,#REF!,8,FALSE)</f>
        <v>#REF!</v>
      </c>
      <c r="G5508" s="51" t="e">
        <f>VLOOKUP(E5508,#REF!,9,FALSE)</f>
        <v>#REF!</v>
      </c>
      <c r="H5508" s="52">
        <v>892114</v>
      </c>
      <c r="I5508" s="51" t="s">
        <v>1345</v>
      </c>
      <c r="J5508" s="53">
        <v>10.6</v>
      </c>
      <c r="K5508" s="53">
        <v>8.9000039999999991</v>
      </c>
      <c r="L5508" s="53">
        <v>10.706411633064516</v>
      </c>
      <c r="M5508" s="53">
        <v>9.2817356693548376</v>
      </c>
      <c r="N5508" s="53">
        <f t="shared" si="435"/>
        <v>6905.6113379999988</v>
      </c>
      <c r="O5508" s="53" t="e">
        <f>VLOOKUP(E5508,#REF!,29,FALSE)</f>
        <v>#REF!</v>
      </c>
      <c r="P5508" s="53" t="e">
        <f t="shared" si="436"/>
        <v>#REF!</v>
      </c>
      <c r="Q5508" s="53">
        <v>1.4246759637096773</v>
      </c>
    </row>
    <row r="5509" spans="1:17">
      <c r="A5509" s="51" t="s">
        <v>5399</v>
      </c>
      <c r="B5509" s="51">
        <f t="shared" si="432"/>
        <v>7</v>
      </c>
      <c r="C5509" s="51">
        <f t="shared" si="433"/>
        <v>744</v>
      </c>
      <c r="D5509" s="51" t="s">
        <v>898</v>
      </c>
      <c r="E5509" s="54" t="str">
        <f t="shared" si="434"/>
        <v>030314</v>
      </c>
      <c r="F5509" s="51" t="e">
        <f>VLOOKUP(E5509,#REF!,8,FALSE)</f>
        <v>#REF!</v>
      </c>
      <c r="G5509" s="51" t="e">
        <f>VLOOKUP(E5509,#REF!,9,FALSE)</f>
        <v>#REF!</v>
      </c>
      <c r="H5509" s="52">
        <v>20028</v>
      </c>
      <c r="I5509" s="51" t="s">
        <v>5166</v>
      </c>
      <c r="J5509" s="53">
        <v>7.46</v>
      </c>
      <c r="K5509" s="53">
        <v>7</v>
      </c>
      <c r="L5509" s="53">
        <v>10.260378313172042</v>
      </c>
      <c r="M5509" s="53">
        <v>10.260378313172042</v>
      </c>
      <c r="N5509" s="53">
        <f t="shared" si="435"/>
        <v>7633.7214649999996</v>
      </c>
      <c r="O5509" s="53" t="e">
        <f>VLOOKUP(E5509,#REF!,29,FALSE)</f>
        <v>#REF!</v>
      </c>
      <c r="P5509" s="53" t="e">
        <f t="shared" si="436"/>
        <v>#REF!</v>
      </c>
      <c r="Q5509" s="53">
        <v>0</v>
      </c>
    </row>
    <row r="5510" spans="1:17">
      <c r="A5510" s="51" t="s">
        <v>5399</v>
      </c>
      <c r="B5510" s="51">
        <f t="shared" si="432"/>
        <v>7</v>
      </c>
      <c r="C5510" s="51">
        <f t="shared" si="433"/>
        <v>744</v>
      </c>
      <c r="D5510" s="51" t="s">
        <v>2854</v>
      </c>
      <c r="E5510" s="54" t="str">
        <f t="shared" si="434"/>
        <v>034384</v>
      </c>
      <c r="F5510" s="51" t="e">
        <f>VLOOKUP(E5510,#REF!,8,FALSE)</f>
        <v>#REF!</v>
      </c>
      <c r="G5510" s="51" t="e">
        <f>VLOOKUP(E5510,#REF!,9,FALSE)</f>
        <v>#REF!</v>
      </c>
      <c r="H5510" s="52">
        <v>909889</v>
      </c>
      <c r="I5510" s="51" t="s">
        <v>2855</v>
      </c>
      <c r="J5510" s="53">
        <v>7.8</v>
      </c>
      <c r="K5510" s="53">
        <v>7.8</v>
      </c>
      <c r="L5510" s="53">
        <v>8.4966662997311833</v>
      </c>
      <c r="M5510" s="53">
        <v>8.4966662997311833</v>
      </c>
      <c r="N5510" s="53">
        <f t="shared" si="435"/>
        <v>6321.5197270000008</v>
      </c>
      <c r="O5510" s="53" t="e">
        <f>VLOOKUP(E5510,#REF!,29,FALSE)</f>
        <v>#REF!</v>
      </c>
      <c r="P5510" s="53" t="e">
        <f t="shared" si="436"/>
        <v>#REF!</v>
      </c>
      <c r="Q5510" s="53">
        <v>0</v>
      </c>
    </row>
    <row r="5511" spans="1:17">
      <c r="A5511" s="51" t="s">
        <v>5399</v>
      </c>
      <c r="B5511" s="51">
        <f t="shared" si="432"/>
        <v>7</v>
      </c>
      <c r="C5511" s="51">
        <f t="shared" si="433"/>
        <v>744</v>
      </c>
      <c r="D5511" s="51" t="s">
        <v>1148</v>
      </c>
      <c r="E5511" s="54" t="str">
        <f t="shared" si="434"/>
        <v>030455</v>
      </c>
      <c r="F5511" s="51" t="e">
        <f>VLOOKUP(E5511,#REF!,8,FALSE)</f>
        <v>#REF!</v>
      </c>
      <c r="G5511" s="51" t="e">
        <f>VLOOKUP(E5511,#REF!,9,FALSE)</f>
        <v>#REF!</v>
      </c>
      <c r="H5511" s="52">
        <v>888107</v>
      </c>
      <c r="I5511" s="51" t="s">
        <v>1149</v>
      </c>
      <c r="J5511" s="53">
        <v>12.6</v>
      </c>
      <c r="K5511" s="53">
        <v>12.500003</v>
      </c>
      <c r="L5511" s="53">
        <v>16.845364022849463</v>
      </c>
      <c r="M5511" s="53">
        <v>16.845363987903223</v>
      </c>
      <c r="N5511" s="53">
        <f t="shared" si="435"/>
        <v>12532.950806999997</v>
      </c>
      <c r="O5511" s="53" t="e">
        <f>VLOOKUP(E5511,#REF!,29,FALSE)</f>
        <v>#REF!</v>
      </c>
      <c r="P5511" s="53" t="e">
        <f t="shared" si="436"/>
        <v>#REF!</v>
      </c>
      <c r="Q5511" s="53">
        <v>3.4946238610177472E-8</v>
      </c>
    </row>
    <row r="5512" spans="1:17">
      <c r="A5512" s="51" t="s">
        <v>5399</v>
      </c>
      <c r="B5512" s="51">
        <f t="shared" si="432"/>
        <v>7</v>
      </c>
      <c r="C5512" s="51">
        <f t="shared" si="433"/>
        <v>744</v>
      </c>
      <c r="D5512" s="51" t="s">
        <v>3149</v>
      </c>
      <c r="E5512" s="54" t="str">
        <f t="shared" si="434"/>
        <v>035446</v>
      </c>
      <c r="F5512" s="51" t="e">
        <f>VLOOKUP(E5512,#REF!,8,FALSE)</f>
        <v>#REF!</v>
      </c>
      <c r="G5512" s="51" t="e">
        <f>VLOOKUP(E5512,#REF!,9,FALSE)</f>
        <v>#REF!</v>
      </c>
      <c r="H5512" s="52">
        <v>899696</v>
      </c>
      <c r="I5512" s="51" t="s">
        <v>3148</v>
      </c>
      <c r="J5512" s="53">
        <v>1.37</v>
      </c>
      <c r="K5512" s="53">
        <v>1.23</v>
      </c>
      <c r="L5512" s="53">
        <v>1.2157475336021506</v>
      </c>
      <c r="M5512" s="53">
        <v>1.2157475336021506</v>
      </c>
      <c r="N5512" s="53">
        <f t="shared" si="435"/>
        <v>904.516165</v>
      </c>
      <c r="O5512" s="53" t="e">
        <f>VLOOKUP(E5512,#REF!,29,FALSE)</f>
        <v>#REF!</v>
      </c>
      <c r="P5512" s="53" t="e">
        <f t="shared" si="436"/>
        <v>#REF!</v>
      </c>
      <c r="Q5512" s="53">
        <v>0</v>
      </c>
    </row>
    <row r="5513" spans="1:17">
      <c r="A5513" s="51" t="s">
        <v>5399</v>
      </c>
      <c r="B5513" s="51">
        <f t="shared" si="432"/>
        <v>7</v>
      </c>
      <c r="C5513" s="51">
        <f t="shared" si="433"/>
        <v>744</v>
      </c>
      <c r="D5513" s="51" t="s">
        <v>1442</v>
      </c>
      <c r="E5513" s="54" t="str">
        <f t="shared" si="434"/>
        <v>030864</v>
      </c>
      <c r="F5513" s="51" t="e">
        <f>VLOOKUP(E5513,#REF!,8,FALSE)</f>
        <v>#REF!</v>
      </c>
      <c r="G5513" s="51" t="e">
        <f>VLOOKUP(E5513,#REF!,9,FALSE)</f>
        <v>#REF!</v>
      </c>
      <c r="H5513" s="52">
        <v>893422</v>
      </c>
      <c r="I5513" s="51" t="s">
        <v>5167</v>
      </c>
      <c r="J5513" s="53">
        <v>15.7</v>
      </c>
      <c r="K5513" s="53">
        <v>15.7</v>
      </c>
      <c r="L5513" s="53">
        <v>17.340445358870969</v>
      </c>
      <c r="M5513" s="53">
        <v>17.340445358870969</v>
      </c>
      <c r="N5513" s="53">
        <f t="shared" si="435"/>
        <v>12901.291347</v>
      </c>
      <c r="O5513" s="53" t="e">
        <f>VLOOKUP(E5513,#REF!,29,FALSE)</f>
        <v>#REF!</v>
      </c>
      <c r="P5513" s="53" t="e">
        <f t="shared" si="436"/>
        <v>#REF!</v>
      </c>
      <c r="Q5513" s="53">
        <v>0</v>
      </c>
    </row>
    <row r="5514" spans="1:17">
      <c r="A5514" s="51" t="s">
        <v>5399</v>
      </c>
      <c r="B5514" s="51">
        <f t="shared" si="432"/>
        <v>7</v>
      </c>
      <c r="C5514" s="51">
        <f t="shared" si="433"/>
        <v>744</v>
      </c>
      <c r="D5514" s="51" t="s">
        <v>2836</v>
      </c>
      <c r="E5514" s="54" t="str">
        <f t="shared" si="434"/>
        <v>034388</v>
      </c>
      <c r="F5514" s="51" t="e">
        <f>VLOOKUP(E5514,#REF!,8,FALSE)</f>
        <v>#REF!</v>
      </c>
      <c r="G5514" s="51" t="e">
        <f>VLOOKUP(E5514,#REF!,9,FALSE)</f>
        <v>#REF!</v>
      </c>
      <c r="H5514" s="52">
        <v>909890</v>
      </c>
      <c r="I5514" s="51" t="s">
        <v>2837</v>
      </c>
      <c r="J5514" s="53">
        <v>7.8</v>
      </c>
      <c r="K5514" s="53">
        <v>7.8</v>
      </c>
      <c r="L5514" s="53">
        <v>8.6675423642473124</v>
      </c>
      <c r="M5514" s="53">
        <v>8.6675423642473124</v>
      </c>
      <c r="N5514" s="53">
        <f t="shared" si="435"/>
        <v>6448.651519</v>
      </c>
      <c r="O5514" s="53" t="e">
        <f>VLOOKUP(E5514,#REF!,29,FALSE)</f>
        <v>#REF!</v>
      </c>
      <c r="P5514" s="53" t="e">
        <f t="shared" si="436"/>
        <v>#REF!</v>
      </c>
      <c r="Q5514" s="53">
        <v>0</v>
      </c>
    </row>
    <row r="5515" spans="1:17">
      <c r="A5515" s="51" t="s">
        <v>5399</v>
      </c>
      <c r="B5515" s="51">
        <f t="shared" si="432"/>
        <v>7</v>
      </c>
      <c r="C5515" s="51">
        <f t="shared" si="433"/>
        <v>744</v>
      </c>
      <c r="D5515" s="51" t="s">
        <v>1211</v>
      </c>
      <c r="E5515" s="54" t="str">
        <f t="shared" si="434"/>
        <v>030526</v>
      </c>
      <c r="F5515" s="51" t="e">
        <f>VLOOKUP(E5515,#REF!,8,FALSE)</f>
        <v>#REF!</v>
      </c>
      <c r="G5515" s="51" t="e">
        <f>VLOOKUP(E5515,#REF!,9,FALSE)</f>
        <v>#REF!</v>
      </c>
      <c r="H5515" s="52">
        <v>888638</v>
      </c>
      <c r="I5515" s="51" t="s">
        <v>5393</v>
      </c>
      <c r="J5515" s="53">
        <v>5.2</v>
      </c>
      <c r="K5515" s="53">
        <v>5.2</v>
      </c>
      <c r="L5515" s="53">
        <v>3.024581451612903</v>
      </c>
      <c r="M5515" s="53">
        <v>3.024581451612903</v>
      </c>
      <c r="N5515" s="53">
        <f t="shared" si="435"/>
        <v>2250.2885999999999</v>
      </c>
      <c r="O5515" s="53" t="e">
        <f>VLOOKUP(E5515,#REF!,29,FALSE)</f>
        <v>#REF!</v>
      </c>
      <c r="P5515" s="53" t="e">
        <f t="shared" si="436"/>
        <v>#REF!</v>
      </c>
      <c r="Q5515" s="53">
        <v>0</v>
      </c>
    </row>
    <row r="5516" spans="1:17">
      <c r="A5516" s="51" t="s">
        <v>5399</v>
      </c>
      <c r="B5516" s="51">
        <f t="shared" si="432"/>
        <v>7</v>
      </c>
      <c r="C5516" s="51">
        <f t="shared" si="433"/>
        <v>744</v>
      </c>
      <c r="D5516" s="51" t="s">
        <v>869</v>
      </c>
      <c r="E5516" s="54" t="str">
        <f t="shared" si="434"/>
        <v>030292</v>
      </c>
      <c r="F5516" s="51" t="e">
        <f>VLOOKUP(E5516,#REF!,8,FALSE)</f>
        <v>#REF!</v>
      </c>
      <c r="G5516" s="51" t="e">
        <f>VLOOKUP(E5516,#REF!,9,FALSE)</f>
        <v>#REF!</v>
      </c>
      <c r="H5516" s="52">
        <v>20046</v>
      </c>
      <c r="I5516" s="51" t="s">
        <v>5169</v>
      </c>
      <c r="J5516" s="53">
        <v>13.71</v>
      </c>
      <c r="K5516" s="53">
        <v>13</v>
      </c>
      <c r="L5516" s="53">
        <v>13.533277293010752</v>
      </c>
      <c r="M5516" s="53">
        <v>13.533277293010752</v>
      </c>
      <c r="N5516" s="53">
        <f t="shared" si="435"/>
        <v>10068.758306</v>
      </c>
      <c r="O5516" s="53" t="e">
        <f>VLOOKUP(E5516,#REF!,29,FALSE)</f>
        <v>#REF!</v>
      </c>
      <c r="P5516" s="53" t="e">
        <f t="shared" si="436"/>
        <v>#REF!</v>
      </c>
      <c r="Q5516" s="53">
        <v>0</v>
      </c>
    </row>
    <row r="5517" spans="1:17">
      <c r="A5517" s="51" t="s">
        <v>5399</v>
      </c>
      <c r="B5517" s="51">
        <f t="shared" si="432"/>
        <v>7</v>
      </c>
      <c r="C5517" s="51">
        <f t="shared" si="433"/>
        <v>744</v>
      </c>
      <c r="D5517" s="51" t="s">
        <v>914</v>
      </c>
      <c r="E5517" s="54" t="str">
        <f t="shared" si="434"/>
        <v>030308</v>
      </c>
      <c r="F5517" s="51" t="e">
        <f>VLOOKUP(E5517,#REF!,8,FALSE)</f>
        <v>#REF!</v>
      </c>
      <c r="G5517" s="51" t="e">
        <f>VLOOKUP(E5517,#REF!,9,FALSE)</f>
        <v>#REF!</v>
      </c>
      <c r="H5517" s="52">
        <v>20047</v>
      </c>
      <c r="I5517" s="51" t="s">
        <v>5170</v>
      </c>
      <c r="J5517" s="53">
        <v>12.76</v>
      </c>
      <c r="K5517" s="53">
        <v>12</v>
      </c>
      <c r="L5517" s="53">
        <v>11.998565133064515</v>
      </c>
      <c r="M5517" s="53">
        <v>11.998565133064515</v>
      </c>
      <c r="N5517" s="53">
        <f t="shared" si="435"/>
        <v>8926.9324589999997</v>
      </c>
      <c r="O5517" s="53" t="e">
        <f>VLOOKUP(E5517,#REF!,29,FALSE)</f>
        <v>#REF!</v>
      </c>
      <c r="P5517" s="53" t="e">
        <f t="shared" si="436"/>
        <v>#REF!</v>
      </c>
      <c r="Q5517" s="53">
        <v>0</v>
      </c>
    </row>
    <row r="5518" spans="1:17">
      <c r="A5518" s="51" t="s">
        <v>5399</v>
      </c>
      <c r="B5518" s="51">
        <f t="shared" si="432"/>
        <v>7</v>
      </c>
      <c r="C5518" s="51">
        <f t="shared" si="433"/>
        <v>744</v>
      </c>
      <c r="D5518" s="51" t="s">
        <v>911</v>
      </c>
      <c r="E5518" s="54" t="str">
        <f t="shared" si="434"/>
        <v>030293</v>
      </c>
      <c r="F5518" s="51" t="e">
        <f>VLOOKUP(E5518,#REF!,8,FALSE)</f>
        <v>#REF!</v>
      </c>
      <c r="G5518" s="51" t="e">
        <f>VLOOKUP(E5518,#REF!,9,FALSE)</f>
        <v>#REF!</v>
      </c>
      <c r="H5518" s="52">
        <v>20048</v>
      </c>
      <c r="I5518" s="51" t="s">
        <v>910</v>
      </c>
      <c r="J5518" s="53">
        <v>12.51</v>
      </c>
      <c r="K5518" s="53">
        <v>12</v>
      </c>
      <c r="L5518" s="53">
        <v>12.942612763440859</v>
      </c>
      <c r="M5518" s="53">
        <v>12.942612763440859</v>
      </c>
      <c r="N5518" s="53">
        <f t="shared" si="435"/>
        <v>9629.3038959999994</v>
      </c>
      <c r="O5518" s="53" t="e">
        <f>VLOOKUP(E5518,#REF!,29,FALSE)</f>
        <v>#REF!</v>
      </c>
      <c r="P5518" s="53" t="e">
        <f t="shared" si="436"/>
        <v>#REF!</v>
      </c>
      <c r="Q5518" s="53">
        <v>0</v>
      </c>
    </row>
    <row r="5519" spans="1:17">
      <c r="A5519" s="51" t="s">
        <v>5399</v>
      </c>
      <c r="B5519" s="51">
        <f t="shared" si="432"/>
        <v>7</v>
      </c>
      <c r="C5519" s="51">
        <f t="shared" si="433"/>
        <v>744</v>
      </c>
      <c r="D5519" s="51" t="s">
        <v>908</v>
      </c>
      <c r="E5519" s="54" t="str">
        <f t="shared" si="434"/>
        <v>030307</v>
      </c>
      <c r="F5519" s="51" t="e">
        <f>VLOOKUP(E5519,#REF!,8,FALSE)</f>
        <v>#REF!</v>
      </c>
      <c r="G5519" s="51" t="e">
        <f>VLOOKUP(E5519,#REF!,9,FALSE)</f>
        <v>#REF!</v>
      </c>
      <c r="H5519" s="52">
        <v>20049</v>
      </c>
      <c r="I5519" s="51" t="s">
        <v>907</v>
      </c>
      <c r="J5519" s="53">
        <v>12.31</v>
      </c>
      <c r="K5519" s="53">
        <v>12</v>
      </c>
      <c r="L5519" s="53">
        <v>11.033178487903225</v>
      </c>
      <c r="M5519" s="53">
        <v>11.033178487903225</v>
      </c>
      <c r="N5519" s="53">
        <f t="shared" si="435"/>
        <v>8208.6847949999992</v>
      </c>
      <c r="O5519" s="53" t="e">
        <f>VLOOKUP(E5519,#REF!,29,FALSE)</f>
        <v>#REF!</v>
      </c>
      <c r="P5519" s="53" t="e">
        <f t="shared" si="436"/>
        <v>#REF!</v>
      </c>
      <c r="Q5519" s="53">
        <v>0</v>
      </c>
    </row>
    <row r="5520" spans="1:17">
      <c r="A5520" s="51" t="s">
        <v>5399</v>
      </c>
      <c r="B5520" s="51">
        <f t="shared" si="432"/>
        <v>7</v>
      </c>
      <c r="C5520" s="51">
        <f t="shared" si="433"/>
        <v>744</v>
      </c>
      <c r="D5520" s="51" t="s">
        <v>881</v>
      </c>
      <c r="E5520" s="54" t="str">
        <f t="shared" si="434"/>
        <v>030378</v>
      </c>
      <c r="F5520" s="51" t="e">
        <f>VLOOKUP(E5520,#REF!,8,FALSE)</f>
        <v>#REF!</v>
      </c>
      <c r="G5520" s="51" t="e">
        <f>VLOOKUP(E5520,#REF!,9,FALSE)</f>
        <v>#REF!</v>
      </c>
      <c r="H5520" s="52">
        <v>20050</v>
      </c>
      <c r="I5520" s="51" t="s">
        <v>880</v>
      </c>
      <c r="J5520" s="53">
        <v>12.41</v>
      </c>
      <c r="K5520" s="53">
        <v>12</v>
      </c>
      <c r="L5520" s="53">
        <v>12.149522092741934</v>
      </c>
      <c r="M5520" s="53">
        <v>12.149522092741934</v>
      </c>
      <c r="N5520" s="53">
        <f t="shared" si="435"/>
        <v>9039.2444369999994</v>
      </c>
      <c r="O5520" s="53" t="e">
        <f>VLOOKUP(E5520,#REF!,29,FALSE)</f>
        <v>#REF!</v>
      </c>
      <c r="P5520" s="53" t="e">
        <f t="shared" si="436"/>
        <v>#REF!</v>
      </c>
      <c r="Q5520" s="53">
        <v>0</v>
      </c>
    </row>
    <row r="5521" spans="1:17">
      <c r="A5521" s="51" t="s">
        <v>5399</v>
      </c>
      <c r="B5521" s="51">
        <f t="shared" si="432"/>
        <v>7</v>
      </c>
      <c r="C5521" s="51">
        <f t="shared" si="433"/>
        <v>744</v>
      </c>
      <c r="D5521" s="51" t="s">
        <v>903</v>
      </c>
      <c r="E5521" s="54" t="str">
        <f t="shared" si="434"/>
        <v>030304</v>
      </c>
      <c r="F5521" s="51" t="e">
        <f>VLOOKUP(E5521,#REF!,8,FALSE)</f>
        <v>#REF!</v>
      </c>
      <c r="G5521" s="51" t="e">
        <f>VLOOKUP(E5521,#REF!,9,FALSE)</f>
        <v>#REF!</v>
      </c>
      <c r="H5521" s="52">
        <v>20051</v>
      </c>
      <c r="I5521" s="51" t="s">
        <v>902</v>
      </c>
      <c r="J5521" s="53">
        <v>12.29</v>
      </c>
      <c r="K5521" s="53">
        <v>12</v>
      </c>
      <c r="L5521" s="53">
        <v>10.356937696236558</v>
      </c>
      <c r="M5521" s="53">
        <v>10.356937696236558</v>
      </c>
      <c r="N5521" s="53">
        <f t="shared" si="435"/>
        <v>7705.5616459999992</v>
      </c>
      <c r="O5521" s="53" t="e">
        <f>VLOOKUP(E5521,#REF!,29,FALSE)</f>
        <v>#REF!</v>
      </c>
      <c r="P5521" s="53" t="e">
        <f t="shared" si="436"/>
        <v>#REF!</v>
      </c>
      <c r="Q5521" s="53">
        <v>0</v>
      </c>
    </row>
    <row r="5522" spans="1:17">
      <c r="A5522" s="51" t="s">
        <v>5399</v>
      </c>
      <c r="B5522" s="51">
        <f t="shared" si="432"/>
        <v>7</v>
      </c>
      <c r="C5522" s="51">
        <f t="shared" si="433"/>
        <v>744</v>
      </c>
      <c r="D5522" s="51" t="s">
        <v>591</v>
      </c>
      <c r="E5522" s="54" t="str">
        <f t="shared" si="434"/>
        <v>030006</v>
      </c>
      <c r="F5522" s="51" t="e">
        <f>VLOOKUP(E5522,#REF!,8,FALSE)</f>
        <v>#REF!</v>
      </c>
      <c r="G5522" s="51" t="e">
        <f>VLOOKUP(E5522,#REF!,9,FALSE)</f>
        <v>#REF!</v>
      </c>
      <c r="H5522" s="52">
        <v>8657</v>
      </c>
      <c r="I5522" s="51" t="s">
        <v>5171</v>
      </c>
      <c r="J5522" s="53">
        <v>39.299999999999997</v>
      </c>
      <c r="K5522" s="53">
        <v>26</v>
      </c>
      <c r="L5522" s="53">
        <v>57.840489223118283</v>
      </c>
      <c r="M5522" s="53">
        <v>39.510603775537632</v>
      </c>
      <c r="N5522" s="53">
        <f t="shared" si="435"/>
        <v>29395.889208999997</v>
      </c>
      <c r="O5522" s="53" t="e">
        <f>VLOOKUP(E5522,#REF!,29,FALSE)</f>
        <v>#REF!</v>
      </c>
      <c r="P5522" s="53" t="e">
        <f t="shared" si="436"/>
        <v>#REF!</v>
      </c>
      <c r="Q5522" s="53">
        <v>18.329885447580647</v>
      </c>
    </row>
    <row r="5523" spans="1:17">
      <c r="A5523" s="51" t="s">
        <v>5399</v>
      </c>
      <c r="B5523" s="51">
        <f t="shared" si="432"/>
        <v>7</v>
      </c>
      <c r="C5523" s="51">
        <f t="shared" si="433"/>
        <v>744</v>
      </c>
      <c r="D5523" s="51" t="s">
        <v>1339</v>
      </c>
      <c r="E5523" s="54" t="str">
        <f t="shared" si="434"/>
        <v>030916</v>
      </c>
      <c r="F5523" s="51" t="e">
        <f>VLOOKUP(E5523,#REF!,8,FALSE)</f>
        <v>#REF!</v>
      </c>
      <c r="G5523" s="51" t="e">
        <f>VLOOKUP(E5523,#REF!,9,FALSE)</f>
        <v>#REF!</v>
      </c>
      <c r="H5523" s="52">
        <v>892326</v>
      </c>
      <c r="I5523" s="51" t="s">
        <v>1340</v>
      </c>
      <c r="J5523" s="53">
        <v>5.7</v>
      </c>
      <c r="K5523" s="53">
        <v>6.4000029999999999</v>
      </c>
      <c r="L5523" s="53">
        <v>1.9417667029569892</v>
      </c>
      <c r="M5523" s="53">
        <v>1.9417667204301075</v>
      </c>
      <c r="N5523" s="53">
        <f t="shared" si="435"/>
        <v>1444.67444</v>
      </c>
      <c r="O5523" s="53" t="e">
        <f>VLOOKUP(E5523,#REF!,29,FALSE)</f>
        <v>#REF!</v>
      </c>
      <c r="P5523" s="53" t="e">
        <f t="shared" si="436"/>
        <v>#REF!</v>
      </c>
      <c r="Q5523" s="53">
        <v>0</v>
      </c>
    </row>
    <row r="5524" spans="1:17">
      <c r="A5524" s="51" t="s">
        <v>5399</v>
      </c>
      <c r="B5524" s="51">
        <f t="shared" si="432"/>
        <v>7</v>
      </c>
      <c r="C5524" s="51">
        <f t="shared" si="433"/>
        <v>744</v>
      </c>
      <c r="D5524" s="51" t="s">
        <v>545</v>
      </c>
      <c r="E5524" s="54" t="str">
        <f t="shared" si="434"/>
        <v>029719</v>
      </c>
      <c r="F5524" s="51" t="e">
        <f>VLOOKUP(E5524,#REF!,8,FALSE)</f>
        <v>#REF!</v>
      </c>
      <c r="G5524" s="51" t="e">
        <f>VLOOKUP(E5524,#REF!,9,FALSE)</f>
        <v>#REF!</v>
      </c>
      <c r="H5524" s="52">
        <v>8909</v>
      </c>
      <c r="I5524" s="51" t="s">
        <v>544</v>
      </c>
      <c r="J5524" s="53">
        <v>269.10000000000002</v>
      </c>
      <c r="K5524" s="53">
        <v>265</v>
      </c>
      <c r="L5524" s="53">
        <v>181.93922646774195</v>
      </c>
      <c r="M5524" s="53">
        <v>181.82641588306453</v>
      </c>
      <c r="N5524" s="53">
        <f t="shared" si="435"/>
        <v>135278.85341700001</v>
      </c>
      <c r="O5524" s="53" t="e">
        <f>VLOOKUP(E5524,#REF!,29,FALSE)</f>
        <v>#REF!</v>
      </c>
      <c r="P5524" s="53" t="e">
        <f t="shared" si="436"/>
        <v>#REF!</v>
      </c>
      <c r="Q5524" s="53">
        <v>0.11281058467741992</v>
      </c>
    </row>
    <row r="5525" spans="1:17">
      <c r="A5525" s="51" t="s">
        <v>5399</v>
      </c>
      <c r="B5525" s="51">
        <f t="shared" si="432"/>
        <v>7</v>
      </c>
      <c r="C5525" s="51">
        <f t="shared" si="433"/>
        <v>744</v>
      </c>
      <c r="D5525" s="51" t="s">
        <v>896</v>
      </c>
      <c r="E5525" s="54" t="str">
        <f t="shared" si="434"/>
        <v>028857</v>
      </c>
      <c r="F5525" s="51" t="e">
        <f>VLOOKUP(E5525,#REF!,8,FALSE)</f>
        <v>#REF!</v>
      </c>
      <c r="G5525" s="51" t="e">
        <f>VLOOKUP(E5525,#REF!,9,FALSE)</f>
        <v>#REF!</v>
      </c>
      <c r="H5525" s="52">
        <v>888684</v>
      </c>
      <c r="I5525" s="51" t="s">
        <v>5172</v>
      </c>
      <c r="J5525" s="53">
        <v>10.69</v>
      </c>
      <c r="K5525" s="53">
        <v>10</v>
      </c>
      <c r="L5525" s="53">
        <v>9.8186316680107524</v>
      </c>
      <c r="M5525" s="53">
        <v>9.8186316680107524</v>
      </c>
      <c r="N5525" s="53">
        <f t="shared" si="435"/>
        <v>7305.0619609999994</v>
      </c>
      <c r="O5525" s="53" t="e">
        <f>VLOOKUP(E5525,#REF!,29,FALSE)</f>
        <v>#REF!</v>
      </c>
      <c r="P5525" s="53" t="e">
        <f t="shared" si="436"/>
        <v>#REF!</v>
      </c>
      <c r="Q5525" s="53">
        <v>0</v>
      </c>
    </row>
    <row r="5526" spans="1:17">
      <c r="A5526" s="51" t="s">
        <v>5399</v>
      </c>
      <c r="B5526" s="51">
        <f t="shared" si="432"/>
        <v>7</v>
      </c>
      <c r="C5526" s="51">
        <f t="shared" si="433"/>
        <v>744</v>
      </c>
      <c r="D5526" s="51" t="s">
        <v>893</v>
      </c>
      <c r="E5526" s="54" t="str">
        <f t="shared" si="434"/>
        <v>030373</v>
      </c>
      <c r="F5526" s="51" t="e">
        <f>VLOOKUP(E5526,#REF!,8,FALSE)</f>
        <v>#REF!</v>
      </c>
      <c r="G5526" s="51" t="e">
        <f>VLOOKUP(E5526,#REF!,9,FALSE)</f>
        <v>#REF!</v>
      </c>
      <c r="H5526" s="52">
        <v>889182</v>
      </c>
      <c r="I5526" s="51" t="s">
        <v>5173</v>
      </c>
      <c r="J5526" s="53">
        <v>6.58</v>
      </c>
      <c r="K5526" s="53">
        <v>6</v>
      </c>
      <c r="L5526" s="53">
        <v>7.5015894569892474</v>
      </c>
      <c r="M5526" s="53">
        <v>7.5015894569892474</v>
      </c>
      <c r="N5526" s="53">
        <f t="shared" si="435"/>
        <v>5581.1825559999997</v>
      </c>
      <c r="O5526" s="53" t="e">
        <f>VLOOKUP(E5526,#REF!,29,FALSE)</f>
        <v>#REF!</v>
      </c>
      <c r="P5526" s="53" t="e">
        <f t="shared" si="436"/>
        <v>#REF!</v>
      </c>
      <c r="Q5526" s="53">
        <v>0</v>
      </c>
    </row>
    <row r="5527" spans="1:17">
      <c r="A5527" s="51" t="s">
        <v>5399</v>
      </c>
      <c r="B5527" s="51">
        <f t="shared" si="432"/>
        <v>7</v>
      </c>
      <c r="C5527" s="51">
        <f t="shared" si="433"/>
        <v>744</v>
      </c>
      <c r="D5527" s="51" t="s">
        <v>1439</v>
      </c>
      <c r="E5527" s="54" t="str">
        <f t="shared" si="434"/>
        <v>030753</v>
      </c>
      <c r="F5527" s="51" t="e">
        <f>VLOOKUP(E5527,#REF!,8,FALSE)</f>
        <v>#REF!</v>
      </c>
      <c r="G5527" s="51" t="e">
        <f>VLOOKUP(E5527,#REF!,9,FALSE)</f>
        <v>#REF!</v>
      </c>
      <c r="H5527" s="52">
        <v>893402</v>
      </c>
      <c r="I5527" s="51" t="s">
        <v>5174</v>
      </c>
      <c r="J5527" s="53">
        <v>13.6</v>
      </c>
      <c r="K5527" s="53">
        <v>13.6</v>
      </c>
      <c r="L5527" s="53">
        <v>14.365404487903225</v>
      </c>
      <c r="M5527" s="53">
        <v>14.365404487903225</v>
      </c>
      <c r="N5527" s="53">
        <f t="shared" si="435"/>
        <v>10687.860939</v>
      </c>
      <c r="O5527" s="53" t="e">
        <f>VLOOKUP(E5527,#REF!,29,FALSE)</f>
        <v>#REF!</v>
      </c>
      <c r="P5527" s="53" t="e">
        <f t="shared" si="436"/>
        <v>#REF!</v>
      </c>
      <c r="Q5527" s="53">
        <v>0</v>
      </c>
    </row>
    <row r="5528" spans="1:17">
      <c r="A5528" s="51" t="s">
        <v>5399</v>
      </c>
      <c r="B5528" s="51">
        <f t="shared" si="432"/>
        <v>7</v>
      </c>
      <c r="C5528" s="51">
        <f t="shared" si="433"/>
        <v>744</v>
      </c>
      <c r="D5528" s="51" t="s">
        <v>1236</v>
      </c>
      <c r="E5528" s="54" t="str">
        <f t="shared" si="434"/>
        <v>030544</v>
      </c>
      <c r="F5528" s="51" t="e">
        <f>VLOOKUP(E5528,#REF!,8,FALSE)</f>
        <v>#REF!</v>
      </c>
      <c r="G5528" s="51" t="e">
        <f>VLOOKUP(E5528,#REF!,9,FALSE)</f>
        <v>#REF!</v>
      </c>
      <c r="H5528" s="52">
        <v>890777</v>
      </c>
      <c r="I5528" s="51" t="s">
        <v>5175</v>
      </c>
      <c r="J5528" s="53">
        <v>13.9</v>
      </c>
      <c r="K5528" s="53">
        <v>13.9</v>
      </c>
      <c r="L5528" s="53">
        <v>12.682547188172045</v>
      </c>
      <c r="M5528" s="53">
        <v>12.682547188172045</v>
      </c>
      <c r="N5528" s="53">
        <f t="shared" si="435"/>
        <v>9435.8151080000007</v>
      </c>
      <c r="O5528" s="53" t="e">
        <f>VLOOKUP(E5528,#REF!,29,FALSE)</f>
        <v>#REF!</v>
      </c>
      <c r="P5528" s="53" t="e">
        <f t="shared" si="436"/>
        <v>#REF!</v>
      </c>
      <c r="Q5528" s="53">
        <v>0</v>
      </c>
    </row>
    <row r="5529" spans="1:17">
      <c r="A5529" s="51" t="s">
        <v>5399</v>
      </c>
      <c r="B5529" s="51">
        <f t="shared" si="432"/>
        <v>7</v>
      </c>
      <c r="C5529" s="51">
        <f t="shared" si="433"/>
        <v>744</v>
      </c>
      <c r="D5529" s="51" t="s">
        <v>208</v>
      </c>
      <c r="E5529" s="54" t="str">
        <f t="shared" si="434"/>
        <v>028014</v>
      </c>
      <c r="F5529" s="51" t="e">
        <f>VLOOKUP(E5529,#REF!,8,FALSE)</f>
        <v>#REF!</v>
      </c>
      <c r="G5529" s="51" t="e">
        <f>VLOOKUP(E5529,#REF!,9,FALSE)</f>
        <v>#REF!</v>
      </c>
      <c r="H5529" s="52">
        <v>8575</v>
      </c>
      <c r="I5529" s="51" t="s">
        <v>2309</v>
      </c>
      <c r="J5529" s="53">
        <v>205.6</v>
      </c>
      <c r="K5529" s="53">
        <v>141.00000700000001</v>
      </c>
      <c r="L5529" s="53">
        <v>195.65511665994623</v>
      </c>
      <c r="M5529" s="53">
        <v>144.24149771639784</v>
      </c>
      <c r="N5529" s="53">
        <f t="shared" si="435"/>
        <v>107315.67430099999</v>
      </c>
      <c r="O5529" s="53" t="e">
        <f>VLOOKUP(E5529,#REF!,29,FALSE)</f>
        <v>#REF!</v>
      </c>
      <c r="P5529" s="53" t="e">
        <f t="shared" si="436"/>
        <v>#REF!</v>
      </c>
      <c r="Q5529" s="53">
        <v>51.413618943548364</v>
      </c>
    </row>
    <row r="5530" spans="1:17">
      <c r="A5530" s="51" t="s">
        <v>5399</v>
      </c>
      <c r="B5530" s="51">
        <f t="shared" si="432"/>
        <v>7</v>
      </c>
      <c r="C5530" s="51">
        <f t="shared" si="433"/>
        <v>744</v>
      </c>
      <c r="D5530" s="51" t="s">
        <v>501</v>
      </c>
      <c r="E5530" s="54" t="str">
        <f t="shared" si="434"/>
        <v>028326</v>
      </c>
      <c r="F5530" s="51" t="e">
        <f>VLOOKUP(E5530,#REF!,8,FALSE)</f>
        <v>#REF!</v>
      </c>
      <c r="G5530" s="51" t="e">
        <f>VLOOKUP(E5530,#REF!,9,FALSE)</f>
        <v>#REF!</v>
      </c>
      <c r="H5530" s="52">
        <v>8277</v>
      </c>
      <c r="I5530" s="51" t="s">
        <v>500</v>
      </c>
      <c r="J5530" s="53">
        <v>38</v>
      </c>
      <c r="K5530" s="53">
        <v>37.999994999999998</v>
      </c>
      <c r="L5530" s="53">
        <v>33.209425577956992</v>
      </c>
      <c r="M5530" s="53">
        <v>33.205148525537638</v>
      </c>
      <c r="N5530" s="53">
        <f t="shared" si="435"/>
        <v>24704.630503000004</v>
      </c>
      <c r="O5530" s="53" t="e">
        <f>VLOOKUP(E5530,#REF!,29,FALSE)</f>
        <v>#REF!</v>
      </c>
      <c r="P5530" s="53" t="e">
        <f t="shared" si="436"/>
        <v>#REF!</v>
      </c>
      <c r="Q5530" s="53">
        <v>4.2770524193548884E-3</v>
      </c>
    </row>
    <row r="5531" spans="1:17">
      <c r="A5531" s="51" t="s">
        <v>5399</v>
      </c>
      <c r="B5531" s="51">
        <f t="shared" si="432"/>
        <v>7</v>
      </c>
      <c r="C5531" s="51">
        <f t="shared" si="433"/>
        <v>744</v>
      </c>
      <c r="D5531" s="51" t="s">
        <v>185</v>
      </c>
      <c r="E5531" s="54" t="str">
        <f t="shared" si="434"/>
        <v>028358</v>
      </c>
      <c r="F5531" s="51" t="e">
        <f>VLOOKUP(E5531,#REF!,8,FALSE)</f>
        <v>#REF!</v>
      </c>
      <c r="G5531" s="51" t="e">
        <f>VLOOKUP(E5531,#REF!,9,FALSE)</f>
        <v>#REF!</v>
      </c>
      <c r="H5531" s="52">
        <v>8411</v>
      </c>
      <c r="I5531" s="51" t="s">
        <v>5176</v>
      </c>
      <c r="J5531" s="53">
        <v>205.8</v>
      </c>
      <c r="K5531" s="53">
        <v>140.99999800000001</v>
      </c>
      <c r="L5531" s="53">
        <v>0.25668550268817208</v>
      </c>
      <c r="M5531" s="53">
        <v>0.18273377284946235</v>
      </c>
      <c r="N5531" s="53">
        <f t="shared" si="435"/>
        <v>135.95392699999999</v>
      </c>
      <c r="O5531" s="53" t="e">
        <f>VLOOKUP(E5531,#REF!,29,FALSE)</f>
        <v>#REF!</v>
      </c>
      <c r="P5531" s="53" t="e">
        <f t="shared" si="436"/>
        <v>#REF!</v>
      </c>
      <c r="Q5531" s="53">
        <v>7.3951729838709707E-2</v>
      </c>
    </row>
    <row r="5532" spans="1:17">
      <c r="A5532" s="51" t="s">
        <v>5399</v>
      </c>
      <c r="B5532" s="51">
        <f t="shared" si="432"/>
        <v>7</v>
      </c>
      <c r="C5532" s="51">
        <f t="shared" si="433"/>
        <v>744</v>
      </c>
      <c r="D5532" s="51" t="s">
        <v>412</v>
      </c>
      <c r="E5532" s="54" t="str">
        <f t="shared" si="434"/>
        <v>028029</v>
      </c>
      <c r="F5532" s="51" t="e">
        <f>VLOOKUP(E5532,#REF!,8,FALSE)</f>
        <v>#REF!</v>
      </c>
      <c r="G5532" s="51" t="e">
        <f>VLOOKUP(E5532,#REF!,9,FALSE)</f>
        <v>#REF!</v>
      </c>
      <c r="H5532" s="52">
        <v>8761</v>
      </c>
      <c r="I5532" s="51" t="s">
        <v>5177</v>
      </c>
      <c r="J5532" s="53">
        <v>674.3</v>
      </c>
      <c r="K5532" s="53">
        <v>200.000001</v>
      </c>
      <c r="L5532" s="53">
        <v>696.0029918561828</v>
      </c>
      <c r="M5532" s="53">
        <v>215.6931401263441</v>
      </c>
      <c r="N5532" s="53">
        <f t="shared" si="435"/>
        <v>160475.69625400001</v>
      </c>
      <c r="O5532" s="53" t="e">
        <f>VLOOKUP(E5532,#REF!,29,FALSE)</f>
        <v>#REF!</v>
      </c>
      <c r="P5532" s="53" t="e">
        <f t="shared" si="436"/>
        <v>#REF!</v>
      </c>
      <c r="Q5532" s="53">
        <v>480.30985172983867</v>
      </c>
    </row>
    <row r="5533" spans="1:17">
      <c r="A5533" s="51" t="s">
        <v>5399</v>
      </c>
      <c r="B5533" s="51">
        <f t="shared" si="432"/>
        <v>7</v>
      </c>
      <c r="C5533" s="51">
        <f t="shared" si="433"/>
        <v>744</v>
      </c>
      <c r="D5533" s="51" t="s">
        <v>318</v>
      </c>
      <c r="E5533" s="54" t="str">
        <f t="shared" si="434"/>
        <v>029562</v>
      </c>
      <c r="F5533" s="51" t="e">
        <f>VLOOKUP(E5533,#REF!,8,FALSE)</f>
        <v>#REF!</v>
      </c>
      <c r="G5533" s="51" t="e">
        <f>VLOOKUP(E5533,#REF!,9,FALSE)</f>
        <v>#REF!</v>
      </c>
      <c r="H5533" s="52">
        <v>8419</v>
      </c>
      <c r="I5533" s="51" t="s">
        <v>317</v>
      </c>
      <c r="J5533" s="53">
        <v>70.400000000000006</v>
      </c>
      <c r="K5533" s="53">
        <v>69.999995999999996</v>
      </c>
      <c r="L5533" s="53">
        <v>73.095477030913983</v>
      </c>
      <c r="M5533" s="53">
        <v>73.090252159946232</v>
      </c>
      <c r="N5533" s="53">
        <f t="shared" si="435"/>
        <v>54379.147606999999</v>
      </c>
      <c r="O5533" s="53" t="e">
        <f>VLOOKUP(E5533,#REF!,29,FALSE)</f>
        <v>#REF!</v>
      </c>
      <c r="P5533" s="53" t="e">
        <f t="shared" si="436"/>
        <v>#REF!</v>
      </c>
      <c r="Q5533" s="53">
        <v>5.2248709677466349E-3</v>
      </c>
    </row>
    <row r="5534" spans="1:17">
      <c r="A5534" s="51" t="s">
        <v>5399</v>
      </c>
      <c r="B5534" s="51">
        <f t="shared" si="432"/>
        <v>7</v>
      </c>
      <c r="C5534" s="51">
        <f t="shared" si="433"/>
        <v>744</v>
      </c>
      <c r="D5534" s="51" t="s">
        <v>494</v>
      </c>
      <c r="E5534" s="54" t="str">
        <f t="shared" si="434"/>
        <v>029641</v>
      </c>
      <c r="F5534" s="51" t="e">
        <f>VLOOKUP(E5534,#REF!,8,FALSE)</f>
        <v>#REF!</v>
      </c>
      <c r="G5534" s="51" t="e">
        <f>VLOOKUP(E5534,#REF!,9,FALSE)</f>
        <v>#REF!</v>
      </c>
      <c r="H5534" s="52">
        <v>8566</v>
      </c>
      <c r="I5534" s="51" t="s">
        <v>495</v>
      </c>
      <c r="J5534" s="53">
        <v>123.8</v>
      </c>
      <c r="K5534" s="53">
        <v>123.000001</v>
      </c>
      <c r="L5534" s="53">
        <v>103.20429501209676</v>
      </c>
      <c r="M5534" s="53">
        <v>103.20240323521506</v>
      </c>
      <c r="N5534" s="53">
        <f t="shared" si="435"/>
        <v>76782.588006999998</v>
      </c>
      <c r="O5534" s="53" t="e">
        <f>VLOOKUP(E5534,#REF!,29,FALSE)</f>
        <v>#REF!</v>
      </c>
      <c r="P5534" s="53" t="e">
        <f t="shared" si="436"/>
        <v>#REF!</v>
      </c>
      <c r="Q5534" s="53">
        <v>1.8917768817138044E-3</v>
      </c>
    </row>
    <row r="5535" spans="1:17">
      <c r="A5535" s="51" t="s">
        <v>5399</v>
      </c>
      <c r="B5535" s="51">
        <f t="shared" si="432"/>
        <v>7</v>
      </c>
      <c r="C5535" s="51">
        <f t="shared" si="433"/>
        <v>744</v>
      </c>
      <c r="D5535" s="51" t="s">
        <v>491</v>
      </c>
      <c r="E5535" s="54" t="str">
        <f t="shared" si="434"/>
        <v>029638</v>
      </c>
      <c r="F5535" s="51" t="e">
        <f>VLOOKUP(E5535,#REF!,8,FALSE)</f>
        <v>#REF!</v>
      </c>
      <c r="G5535" s="51" t="e">
        <f>VLOOKUP(E5535,#REF!,9,FALSE)</f>
        <v>#REF!</v>
      </c>
      <c r="H5535" s="52">
        <v>8565</v>
      </c>
      <c r="I5535" s="51" t="s">
        <v>5178</v>
      </c>
      <c r="J5535" s="53">
        <v>123.9</v>
      </c>
      <c r="K5535" s="53">
        <v>123.000001</v>
      </c>
      <c r="L5535" s="53">
        <v>97.632064784946238</v>
      </c>
      <c r="M5535" s="53">
        <v>97.625170000000011</v>
      </c>
      <c r="N5535" s="53">
        <f t="shared" si="435"/>
        <v>72633.126480000006</v>
      </c>
      <c r="O5535" s="53" t="e">
        <f>VLOOKUP(E5535,#REF!,29,FALSE)</f>
        <v>#REF!</v>
      </c>
      <c r="P5535" s="53" t="e">
        <f t="shared" si="436"/>
        <v>#REF!</v>
      </c>
      <c r="Q5535" s="53">
        <v>6.8947849462327659E-3</v>
      </c>
    </row>
    <row r="5536" spans="1:17">
      <c r="A5536" s="51" t="s">
        <v>5399</v>
      </c>
      <c r="B5536" s="51">
        <f t="shared" si="432"/>
        <v>7</v>
      </c>
      <c r="C5536" s="51">
        <f t="shared" si="433"/>
        <v>744</v>
      </c>
      <c r="D5536" s="51" t="s">
        <v>188</v>
      </c>
      <c r="E5536" s="54" t="str">
        <f t="shared" si="434"/>
        <v>027888</v>
      </c>
      <c r="F5536" s="51" t="e">
        <f>VLOOKUP(E5536,#REF!,8,FALSE)</f>
        <v>#REF!</v>
      </c>
      <c r="G5536" s="51" t="e">
        <f>VLOOKUP(E5536,#REF!,9,FALSE)</f>
        <v>#REF!</v>
      </c>
      <c r="H5536" s="52">
        <v>8286</v>
      </c>
      <c r="I5536" s="51" t="s">
        <v>2281</v>
      </c>
      <c r="J5536" s="53">
        <v>986.6</v>
      </c>
      <c r="K5536" s="53">
        <v>704.00000699999998</v>
      </c>
      <c r="L5536" s="53">
        <v>610.40663709677415</v>
      </c>
      <c r="M5536" s="53">
        <v>444.5745961182796</v>
      </c>
      <c r="N5536" s="53">
        <f t="shared" si="435"/>
        <v>330763.49951200001</v>
      </c>
      <c r="O5536" s="53" t="e">
        <f>VLOOKUP(E5536,#REF!,29,FALSE)</f>
        <v>#REF!</v>
      </c>
      <c r="P5536" s="53" t="e">
        <f t="shared" si="436"/>
        <v>#REF!</v>
      </c>
      <c r="Q5536" s="53">
        <v>165.8320409784946</v>
      </c>
    </row>
    <row r="5537" spans="1:17">
      <c r="A5537" s="51" t="s">
        <v>5399</v>
      </c>
      <c r="B5537" s="51">
        <f t="shared" si="432"/>
        <v>7</v>
      </c>
      <c r="C5537" s="51">
        <f t="shared" si="433"/>
        <v>744</v>
      </c>
      <c r="D5537" s="51" t="s">
        <v>1577</v>
      </c>
      <c r="E5537" s="54" t="str">
        <f t="shared" si="434"/>
        <v>030898</v>
      </c>
      <c r="F5537" s="51" t="e">
        <f>VLOOKUP(E5537,#REF!,8,FALSE)</f>
        <v>#REF!</v>
      </c>
      <c r="G5537" s="51" t="e">
        <f>VLOOKUP(E5537,#REF!,9,FALSE)</f>
        <v>#REF!</v>
      </c>
      <c r="H5537" s="52">
        <v>889895</v>
      </c>
      <c r="I5537" s="51" t="s">
        <v>1578</v>
      </c>
      <c r="J5537" s="53">
        <v>17.5</v>
      </c>
      <c r="K5537" s="53">
        <v>13.499999000000001</v>
      </c>
      <c r="L5537" s="53">
        <v>15.123469545698924</v>
      </c>
      <c r="M5537" s="53">
        <v>12.046143543010754</v>
      </c>
      <c r="N5537" s="53">
        <f t="shared" si="435"/>
        <v>8962.3307960000002</v>
      </c>
      <c r="O5537" s="53" t="e">
        <f>VLOOKUP(E5537,#REF!,29,FALSE)</f>
        <v>#REF!</v>
      </c>
      <c r="P5537" s="53" t="e">
        <f t="shared" si="436"/>
        <v>#REF!</v>
      </c>
      <c r="Q5537" s="53">
        <v>3.0773260026881721</v>
      </c>
    </row>
    <row r="5538" spans="1:17">
      <c r="A5538" s="51" t="s">
        <v>5399</v>
      </c>
      <c r="B5538" s="51">
        <f t="shared" si="432"/>
        <v>7</v>
      </c>
      <c r="C5538" s="51">
        <f t="shared" si="433"/>
        <v>744</v>
      </c>
      <c r="D5538" s="51" t="s">
        <v>176</v>
      </c>
      <c r="E5538" s="54" t="str">
        <f t="shared" si="434"/>
        <v>027975</v>
      </c>
      <c r="F5538" s="51" t="e">
        <f>VLOOKUP(E5538,#REF!,8,FALSE)</f>
        <v>#REF!</v>
      </c>
      <c r="G5538" s="51" t="e">
        <f>VLOOKUP(E5538,#REF!,9,FALSE)</f>
        <v>#REF!</v>
      </c>
      <c r="H5538" s="52">
        <v>8409</v>
      </c>
      <c r="I5538" s="51" t="s">
        <v>5179</v>
      </c>
      <c r="J5538" s="53">
        <v>335.8</v>
      </c>
      <c r="K5538" s="53">
        <v>126.999999</v>
      </c>
      <c r="L5538" s="53">
        <v>252.3116966841398</v>
      </c>
      <c r="M5538" s="53">
        <v>96.831573116935488</v>
      </c>
      <c r="N5538" s="53">
        <f t="shared" si="435"/>
        <v>72042.690398999999</v>
      </c>
      <c r="O5538" s="53" t="e">
        <f>VLOOKUP(E5538,#REF!,29,FALSE)</f>
        <v>#REF!</v>
      </c>
      <c r="P5538" s="53" t="e">
        <f t="shared" si="436"/>
        <v>#REF!</v>
      </c>
      <c r="Q5538" s="53">
        <v>155.48012356720432</v>
      </c>
    </row>
    <row r="5539" spans="1:17">
      <c r="A5539" s="51" t="s">
        <v>5399</v>
      </c>
      <c r="B5539" s="51">
        <f t="shared" si="432"/>
        <v>7</v>
      </c>
      <c r="C5539" s="51">
        <f t="shared" si="433"/>
        <v>744</v>
      </c>
      <c r="D5539" s="51" t="s">
        <v>1436</v>
      </c>
      <c r="E5539" s="54" t="str">
        <f t="shared" si="434"/>
        <v>030080</v>
      </c>
      <c r="F5539" s="51" t="e">
        <f>VLOOKUP(E5539,#REF!,8,FALSE)</f>
        <v>#REF!</v>
      </c>
      <c r="G5539" s="51" t="e">
        <f>VLOOKUP(E5539,#REF!,9,FALSE)</f>
        <v>#REF!</v>
      </c>
      <c r="H5539" s="52">
        <v>891622</v>
      </c>
      <c r="I5539" s="51" t="s">
        <v>5180</v>
      </c>
      <c r="J5539" s="53">
        <v>26.6</v>
      </c>
      <c r="K5539" s="53">
        <v>24.799992</v>
      </c>
      <c r="L5539" s="53">
        <v>41.953430306451615</v>
      </c>
      <c r="M5539" s="53">
        <v>41.218379452956988</v>
      </c>
      <c r="N5539" s="53">
        <f t="shared" si="435"/>
        <v>30666.474312999999</v>
      </c>
      <c r="O5539" s="53" t="e">
        <f>VLOOKUP(E5539,#REF!,29,FALSE)</f>
        <v>#REF!</v>
      </c>
      <c r="P5539" s="53" t="e">
        <f t="shared" si="436"/>
        <v>#REF!</v>
      </c>
      <c r="Q5539" s="53">
        <v>0.73505085349462762</v>
      </c>
    </row>
    <row r="5540" spans="1:17">
      <c r="A5540" s="51" t="s">
        <v>5399</v>
      </c>
      <c r="B5540" s="51">
        <f t="shared" si="432"/>
        <v>7</v>
      </c>
      <c r="C5540" s="51">
        <f t="shared" si="433"/>
        <v>744</v>
      </c>
      <c r="D5540" s="51" t="s">
        <v>2808</v>
      </c>
      <c r="E5540" s="54" t="str">
        <f t="shared" si="434"/>
        <v>034085</v>
      </c>
      <c r="F5540" s="51" t="e">
        <f>VLOOKUP(E5540,#REF!,8,FALSE)</f>
        <v>#REF!</v>
      </c>
      <c r="G5540" s="51" t="e">
        <f>VLOOKUP(E5540,#REF!,9,FALSE)</f>
        <v>#REF!</v>
      </c>
      <c r="H5540" s="52">
        <v>909587</v>
      </c>
      <c r="I5540" s="51" t="s">
        <v>5181</v>
      </c>
      <c r="J5540" s="53">
        <v>6.7</v>
      </c>
      <c r="K5540" s="53">
        <v>6.7</v>
      </c>
      <c r="L5540" s="53">
        <v>6.610866602150538</v>
      </c>
      <c r="M5540" s="53">
        <v>6.610866602150538</v>
      </c>
      <c r="N5540" s="53">
        <f t="shared" si="435"/>
        <v>4918.4847520000003</v>
      </c>
      <c r="O5540" s="53" t="e">
        <f>VLOOKUP(E5540,#REF!,29,FALSE)</f>
        <v>#REF!</v>
      </c>
      <c r="P5540" s="53" t="e">
        <f t="shared" si="436"/>
        <v>#REF!</v>
      </c>
      <c r="Q5540" s="53">
        <v>0</v>
      </c>
    </row>
    <row r="5541" spans="1:17">
      <c r="A5541" s="51" t="s">
        <v>5399</v>
      </c>
      <c r="B5541" s="51">
        <f t="shared" si="432"/>
        <v>7</v>
      </c>
      <c r="C5541" s="51">
        <f t="shared" si="433"/>
        <v>744</v>
      </c>
      <c r="D5541" s="51" t="s">
        <v>2839</v>
      </c>
      <c r="E5541" s="54" t="str">
        <f t="shared" si="434"/>
        <v>032892</v>
      </c>
      <c r="F5541" s="51" t="e">
        <f>VLOOKUP(E5541,#REF!,8,FALSE)</f>
        <v>#REF!</v>
      </c>
      <c r="G5541" s="51" t="e">
        <f>VLOOKUP(E5541,#REF!,9,FALSE)</f>
        <v>#REF!</v>
      </c>
      <c r="H5541" s="52">
        <v>908531</v>
      </c>
      <c r="I5541" s="51" t="s">
        <v>5182</v>
      </c>
      <c r="J5541" s="53">
        <v>8.4</v>
      </c>
      <c r="K5541" s="53">
        <v>8.4</v>
      </c>
      <c r="L5541" s="53">
        <v>7.5913491021505379</v>
      </c>
      <c r="M5541" s="53">
        <v>7.5913491021505379</v>
      </c>
      <c r="N5541" s="53">
        <f t="shared" si="435"/>
        <v>5647.9637320000002</v>
      </c>
      <c r="O5541" s="53" t="e">
        <f>VLOOKUP(E5541,#REF!,29,FALSE)</f>
        <v>#REF!</v>
      </c>
      <c r="P5541" s="53" t="e">
        <f t="shared" si="436"/>
        <v>#REF!</v>
      </c>
      <c r="Q5541" s="53">
        <v>0</v>
      </c>
    </row>
    <row r="5542" spans="1:17">
      <c r="A5542" s="51" t="s">
        <v>5399</v>
      </c>
      <c r="B5542" s="51">
        <f t="shared" si="432"/>
        <v>7</v>
      </c>
      <c r="C5542" s="51">
        <f t="shared" si="433"/>
        <v>744</v>
      </c>
      <c r="D5542" s="51" t="s">
        <v>2851</v>
      </c>
      <c r="E5542" s="54" t="str">
        <f t="shared" si="434"/>
        <v>032893</v>
      </c>
      <c r="F5542" s="51" t="e">
        <f>VLOOKUP(E5542,#REF!,8,FALSE)</f>
        <v>#REF!</v>
      </c>
      <c r="G5542" s="51" t="e">
        <f>VLOOKUP(E5542,#REF!,9,FALSE)</f>
        <v>#REF!</v>
      </c>
      <c r="H5542" s="52">
        <v>908532</v>
      </c>
      <c r="I5542" s="51" t="s">
        <v>5183</v>
      </c>
      <c r="J5542" s="53">
        <v>8.4</v>
      </c>
      <c r="K5542" s="53">
        <v>8.4</v>
      </c>
      <c r="L5542" s="53">
        <v>7.6703032311827952</v>
      </c>
      <c r="M5542" s="53">
        <v>7.6703032311827952</v>
      </c>
      <c r="N5542" s="53">
        <f t="shared" si="435"/>
        <v>5706.7056039999998</v>
      </c>
      <c r="O5542" s="53" t="e">
        <f>VLOOKUP(E5542,#REF!,29,FALSE)</f>
        <v>#REF!</v>
      </c>
      <c r="P5542" s="53" t="e">
        <f t="shared" si="436"/>
        <v>#REF!</v>
      </c>
      <c r="Q5542" s="53">
        <v>0</v>
      </c>
    </row>
    <row r="5543" spans="1:17">
      <c r="A5543" s="51" t="s">
        <v>5399</v>
      </c>
      <c r="B5543" s="51">
        <f t="shared" si="432"/>
        <v>7</v>
      </c>
      <c r="C5543" s="51">
        <f t="shared" si="433"/>
        <v>744</v>
      </c>
      <c r="D5543" s="51" t="s">
        <v>2410</v>
      </c>
      <c r="E5543" s="54" t="str">
        <f t="shared" si="434"/>
        <v>032311</v>
      </c>
      <c r="F5543" s="51" t="e">
        <f>VLOOKUP(E5543,#REF!,8,FALSE)</f>
        <v>#REF!</v>
      </c>
      <c r="G5543" s="51" t="e">
        <f>VLOOKUP(E5543,#REF!,9,FALSE)</f>
        <v>#REF!</v>
      </c>
      <c r="H5543" s="52">
        <v>908803</v>
      </c>
      <c r="I5543" s="51" t="s">
        <v>5184</v>
      </c>
      <c r="J5543" s="53">
        <v>6.9</v>
      </c>
      <c r="K5543" s="53">
        <v>6.7</v>
      </c>
      <c r="L5543" s="53">
        <v>5.7316867647849454</v>
      </c>
      <c r="M5543" s="53">
        <v>5.7316867647849454</v>
      </c>
      <c r="N5543" s="53">
        <f t="shared" si="435"/>
        <v>4264.3749529999996</v>
      </c>
      <c r="O5543" s="53" t="e">
        <f>VLOOKUP(E5543,#REF!,29,FALSE)</f>
        <v>#REF!</v>
      </c>
      <c r="P5543" s="53" t="e">
        <f t="shared" si="436"/>
        <v>#REF!</v>
      </c>
      <c r="Q5543" s="53">
        <v>0</v>
      </c>
    </row>
    <row r="5544" spans="1:17">
      <c r="A5544" s="51" t="s">
        <v>5399</v>
      </c>
      <c r="B5544" s="51">
        <f t="shared" si="432"/>
        <v>7</v>
      </c>
      <c r="C5544" s="51">
        <f t="shared" si="433"/>
        <v>744</v>
      </c>
      <c r="D5544" s="51" t="s">
        <v>2861</v>
      </c>
      <c r="E5544" s="54" t="str">
        <f t="shared" si="434"/>
        <v>034310</v>
      </c>
      <c r="F5544" s="51" t="e">
        <f>VLOOKUP(E5544,#REF!,8,FALSE)</f>
        <v>#REF!</v>
      </c>
      <c r="G5544" s="51" t="e">
        <f>VLOOKUP(E5544,#REF!,9,FALSE)</f>
        <v>#REF!</v>
      </c>
      <c r="H5544" s="52">
        <v>910578</v>
      </c>
      <c r="I5544" s="51" t="s">
        <v>5185</v>
      </c>
      <c r="J5544" s="53">
        <v>9.4</v>
      </c>
      <c r="K5544" s="53">
        <v>9.4</v>
      </c>
      <c r="L5544" s="53">
        <v>7.3998342002688169</v>
      </c>
      <c r="M5544" s="53">
        <v>7.3998342002688169</v>
      </c>
      <c r="N5544" s="53">
        <f t="shared" si="435"/>
        <v>5505.4766449999997</v>
      </c>
      <c r="O5544" s="53" t="e">
        <f>VLOOKUP(E5544,#REF!,29,FALSE)</f>
        <v>#REF!</v>
      </c>
      <c r="P5544" s="53" t="e">
        <f t="shared" si="436"/>
        <v>#REF!</v>
      </c>
      <c r="Q5544" s="53">
        <v>0</v>
      </c>
    </row>
    <row r="5545" spans="1:17">
      <c r="A5545" s="51" t="s">
        <v>5399</v>
      </c>
      <c r="B5545" s="51">
        <f t="shared" si="432"/>
        <v>7</v>
      </c>
      <c r="C5545" s="51">
        <f t="shared" si="433"/>
        <v>744</v>
      </c>
      <c r="D5545" s="51" t="s">
        <v>2869</v>
      </c>
      <c r="E5545" s="54" t="str">
        <f t="shared" si="434"/>
        <v>034309</v>
      </c>
      <c r="F5545" s="51" t="e">
        <f>VLOOKUP(E5545,#REF!,8,FALSE)</f>
        <v>#REF!</v>
      </c>
      <c r="G5545" s="51" t="e">
        <f>VLOOKUP(E5545,#REF!,9,FALSE)</f>
        <v>#REF!</v>
      </c>
      <c r="H5545" s="52">
        <v>910577</v>
      </c>
      <c r="I5545" s="51" t="s">
        <v>5186</v>
      </c>
      <c r="J5545" s="53">
        <v>9.4</v>
      </c>
      <c r="K5545" s="53">
        <v>9.4</v>
      </c>
      <c r="L5545" s="53">
        <v>7.3074983844086026</v>
      </c>
      <c r="M5545" s="53">
        <v>7.3074983844086026</v>
      </c>
      <c r="N5545" s="53">
        <f t="shared" si="435"/>
        <v>5436.7787980000003</v>
      </c>
      <c r="O5545" s="53" t="e">
        <f>VLOOKUP(E5545,#REF!,29,FALSE)</f>
        <v>#REF!</v>
      </c>
      <c r="P5545" s="53" t="e">
        <f t="shared" si="436"/>
        <v>#REF!</v>
      </c>
      <c r="Q5545" s="53">
        <v>0</v>
      </c>
    </row>
    <row r="5546" spans="1:17">
      <c r="A5546" s="51" t="s">
        <v>5399</v>
      </c>
      <c r="B5546" s="51">
        <f t="shared" si="432"/>
        <v>7</v>
      </c>
      <c r="C5546" s="51">
        <f t="shared" si="433"/>
        <v>744</v>
      </c>
      <c r="D5546" s="51" t="s">
        <v>2884</v>
      </c>
      <c r="E5546" s="54" t="str">
        <f t="shared" si="434"/>
        <v>033569</v>
      </c>
      <c r="F5546" s="51" t="e">
        <f>VLOOKUP(E5546,#REF!,8,FALSE)</f>
        <v>#REF!</v>
      </c>
      <c r="G5546" s="51" t="e">
        <f>VLOOKUP(E5546,#REF!,9,FALSE)</f>
        <v>#REF!</v>
      </c>
      <c r="H5546" s="52">
        <v>910576</v>
      </c>
      <c r="I5546" s="51" t="s">
        <v>5187</v>
      </c>
      <c r="J5546" s="53">
        <v>6.3</v>
      </c>
      <c r="K5546" s="53">
        <v>6.3</v>
      </c>
      <c r="L5546" s="53">
        <v>4.7198519543010748</v>
      </c>
      <c r="M5546" s="53">
        <v>4.7198519543010748</v>
      </c>
      <c r="N5546" s="53">
        <f t="shared" si="435"/>
        <v>3511.5698539999999</v>
      </c>
      <c r="O5546" s="53" t="e">
        <f>VLOOKUP(E5546,#REF!,29,FALSE)</f>
        <v>#REF!</v>
      </c>
      <c r="P5546" s="53" t="e">
        <f t="shared" si="436"/>
        <v>#REF!</v>
      </c>
      <c r="Q5546" s="53">
        <v>0</v>
      </c>
    </row>
    <row r="5547" spans="1:17">
      <c r="A5547" s="51" t="s">
        <v>5399</v>
      </c>
      <c r="B5547" s="51">
        <f t="shared" si="432"/>
        <v>7</v>
      </c>
      <c r="C5547" s="51">
        <f t="shared" si="433"/>
        <v>744</v>
      </c>
      <c r="D5547" s="51" t="s">
        <v>2833</v>
      </c>
      <c r="E5547" s="54" t="str">
        <f t="shared" si="434"/>
        <v>034437</v>
      </c>
      <c r="F5547" s="51" t="e">
        <f>VLOOKUP(E5547,#REF!,8,FALSE)</f>
        <v>#REF!</v>
      </c>
      <c r="G5547" s="51" t="e">
        <f>VLOOKUP(E5547,#REF!,9,FALSE)</f>
        <v>#REF!</v>
      </c>
      <c r="H5547" s="52">
        <v>908972</v>
      </c>
      <c r="I5547" s="51" t="s">
        <v>5188</v>
      </c>
      <c r="J5547" s="53">
        <v>8.6999999999999993</v>
      </c>
      <c r="K5547" s="53">
        <v>8.6999999999999993</v>
      </c>
      <c r="L5547" s="53">
        <v>7.2723542083333337</v>
      </c>
      <c r="M5547" s="53">
        <v>7.2723542083333337</v>
      </c>
      <c r="N5547" s="53">
        <f t="shared" si="435"/>
        <v>5410.631531</v>
      </c>
      <c r="O5547" s="53" t="e">
        <f>VLOOKUP(E5547,#REF!,29,FALSE)</f>
        <v>#REF!</v>
      </c>
      <c r="P5547" s="53" t="e">
        <f t="shared" si="436"/>
        <v>#REF!</v>
      </c>
      <c r="Q5547" s="53">
        <v>0</v>
      </c>
    </row>
    <row r="5548" spans="1:17">
      <c r="A5548" s="51" t="s">
        <v>5399</v>
      </c>
      <c r="B5548" s="51">
        <f t="shared" si="432"/>
        <v>7</v>
      </c>
      <c r="C5548" s="51">
        <f t="shared" si="433"/>
        <v>744</v>
      </c>
      <c r="D5548" s="51" t="s">
        <v>2856</v>
      </c>
      <c r="E5548" s="54" t="str">
        <f t="shared" si="434"/>
        <v>034333</v>
      </c>
      <c r="F5548" s="51" t="e">
        <f>VLOOKUP(E5548,#REF!,8,FALSE)</f>
        <v>#REF!</v>
      </c>
      <c r="G5548" s="51" t="e">
        <f>VLOOKUP(E5548,#REF!,9,FALSE)</f>
        <v>#REF!</v>
      </c>
      <c r="H5548" s="52">
        <v>908971</v>
      </c>
      <c r="I5548" s="51" t="s">
        <v>5189</v>
      </c>
      <c r="J5548" s="53">
        <v>8.6999999999999993</v>
      </c>
      <c r="K5548" s="53">
        <v>8.6999999999999993</v>
      </c>
      <c r="L5548" s="53">
        <v>7.3364867110215046</v>
      </c>
      <c r="M5548" s="53">
        <v>7.3364867110215046</v>
      </c>
      <c r="N5548" s="53">
        <f t="shared" si="435"/>
        <v>5458.3461129999996</v>
      </c>
      <c r="O5548" s="53" t="e">
        <f>VLOOKUP(E5548,#REF!,29,FALSE)</f>
        <v>#REF!</v>
      </c>
      <c r="P5548" s="53" t="e">
        <f t="shared" si="436"/>
        <v>#REF!</v>
      </c>
      <c r="Q5548" s="53">
        <v>0</v>
      </c>
    </row>
    <row r="5549" spans="1:17">
      <c r="A5549" s="51" t="s">
        <v>5399</v>
      </c>
      <c r="B5549" s="51">
        <f t="shared" si="432"/>
        <v>7</v>
      </c>
      <c r="C5549" s="51">
        <f t="shared" si="433"/>
        <v>744</v>
      </c>
      <c r="D5549" s="51" t="s">
        <v>2804</v>
      </c>
      <c r="E5549" s="54" t="str">
        <f t="shared" si="434"/>
        <v>034086</v>
      </c>
      <c r="F5549" s="51" t="e">
        <f>VLOOKUP(E5549,#REF!,8,FALSE)</f>
        <v>#REF!</v>
      </c>
      <c r="G5549" s="51" t="e">
        <f>VLOOKUP(E5549,#REF!,9,FALSE)</f>
        <v>#REF!</v>
      </c>
      <c r="H5549" s="52">
        <v>909775</v>
      </c>
      <c r="I5549" s="51" t="s">
        <v>5190</v>
      </c>
      <c r="J5549" s="53">
        <v>6.7</v>
      </c>
      <c r="K5549" s="53">
        <v>6.7</v>
      </c>
      <c r="L5549" s="53">
        <v>6.4717408413978488</v>
      </c>
      <c r="M5549" s="53">
        <v>6.4717408413978488</v>
      </c>
      <c r="N5549" s="53">
        <f t="shared" si="435"/>
        <v>4814.9751859999997</v>
      </c>
      <c r="O5549" s="53" t="e">
        <f>VLOOKUP(E5549,#REF!,29,FALSE)</f>
        <v>#REF!</v>
      </c>
      <c r="P5549" s="53" t="e">
        <f t="shared" si="436"/>
        <v>#REF!</v>
      </c>
      <c r="Q5549" s="53">
        <v>0</v>
      </c>
    </row>
    <row r="5550" spans="1:17">
      <c r="A5550" s="51" t="s">
        <v>5399</v>
      </c>
      <c r="B5550" s="51">
        <f t="shared" si="432"/>
        <v>7</v>
      </c>
      <c r="C5550" s="51">
        <f t="shared" si="433"/>
        <v>744</v>
      </c>
      <c r="D5550" s="51" t="s">
        <v>2007</v>
      </c>
      <c r="E5550" s="54" t="str">
        <f t="shared" si="434"/>
        <v>031826</v>
      </c>
      <c r="F5550" s="51" t="e">
        <f>VLOOKUP(E5550,#REF!,8,FALSE)</f>
        <v>#REF!</v>
      </c>
      <c r="G5550" s="51" t="e">
        <f>VLOOKUP(E5550,#REF!,9,FALSE)</f>
        <v>#REF!</v>
      </c>
      <c r="H5550" s="52">
        <v>909110</v>
      </c>
      <c r="I5550" s="51" t="s">
        <v>5191</v>
      </c>
      <c r="J5550" s="53">
        <v>11.9</v>
      </c>
      <c r="K5550" s="53">
        <v>11.600004</v>
      </c>
      <c r="L5550" s="53">
        <v>18.175881473118277</v>
      </c>
      <c r="M5550" s="53">
        <v>18.175881543010753</v>
      </c>
      <c r="N5550" s="53">
        <f t="shared" si="435"/>
        <v>13522.855868000001</v>
      </c>
      <c r="O5550" s="53" t="e">
        <f>VLOOKUP(E5550,#REF!,29,FALSE)</f>
        <v>#REF!</v>
      </c>
      <c r="P5550" s="53" t="e">
        <f t="shared" si="436"/>
        <v>#REF!</v>
      </c>
      <c r="Q5550" s="53">
        <v>0</v>
      </c>
    </row>
    <row r="5551" spans="1:17">
      <c r="A5551" s="51" t="s">
        <v>5399</v>
      </c>
      <c r="B5551" s="51">
        <f t="shared" si="432"/>
        <v>7</v>
      </c>
      <c r="C5551" s="51">
        <f t="shared" si="433"/>
        <v>744</v>
      </c>
      <c r="D5551" s="51" t="s">
        <v>2014</v>
      </c>
      <c r="E5551" s="54" t="str">
        <f t="shared" si="434"/>
        <v>031645</v>
      </c>
      <c r="F5551" s="51" t="e">
        <f>VLOOKUP(E5551,#REF!,8,FALSE)</f>
        <v>#REF!</v>
      </c>
      <c r="G5551" s="51" t="e">
        <f>VLOOKUP(E5551,#REF!,9,FALSE)</f>
        <v>#REF!</v>
      </c>
      <c r="H5551" s="52">
        <v>911352</v>
      </c>
      <c r="I5551" s="51" t="s">
        <v>5192</v>
      </c>
      <c r="J5551" s="53">
        <v>14.3</v>
      </c>
      <c r="K5551" s="53">
        <v>6.759722</v>
      </c>
      <c r="L5551" s="53">
        <v>16.348453247311827</v>
      </c>
      <c r="M5551" s="53">
        <v>7.9794025147849457</v>
      </c>
      <c r="N5551" s="53">
        <f t="shared" si="435"/>
        <v>5936.6754709999996</v>
      </c>
      <c r="O5551" s="53" t="e">
        <f>VLOOKUP(E5551,#REF!,29,FALSE)</f>
        <v>#REF!</v>
      </c>
      <c r="P5551" s="53" t="e">
        <f t="shared" si="436"/>
        <v>#REF!</v>
      </c>
      <c r="Q5551" s="53">
        <v>8.3690507325268833</v>
      </c>
    </row>
    <row r="5552" spans="1:17">
      <c r="A5552" s="51" t="s">
        <v>5399</v>
      </c>
      <c r="B5552" s="51">
        <f t="shared" si="432"/>
        <v>7</v>
      </c>
      <c r="C5552" s="51">
        <f t="shared" si="433"/>
        <v>744</v>
      </c>
      <c r="D5552" s="51" t="s">
        <v>2023</v>
      </c>
      <c r="E5552" s="54" t="str">
        <f t="shared" si="434"/>
        <v>031697</v>
      </c>
      <c r="F5552" s="51" t="e">
        <f>VLOOKUP(E5552,#REF!,8,FALSE)</f>
        <v>#REF!</v>
      </c>
      <c r="G5552" s="51" t="e">
        <f>VLOOKUP(E5552,#REF!,9,FALSE)</f>
        <v>#REF!</v>
      </c>
      <c r="H5552" s="52">
        <v>910992</v>
      </c>
      <c r="I5552" s="51" t="s">
        <v>5193</v>
      </c>
      <c r="J5552" s="53">
        <v>10.3</v>
      </c>
      <c r="K5552" s="53">
        <v>5.2702450000000001</v>
      </c>
      <c r="L5552" s="53">
        <v>11.153176948924731</v>
      </c>
      <c r="M5552" s="53">
        <v>5.8924114260752694</v>
      </c>
      <c r="N5552" s="53">
        <f t="shared" si="435"/>
        <v>4383.9541010000003</v>
      </c>
      <c r="O5552" s="53" t="e">
        <f>VLOOKUP(E5552,#REF!,29,FALSE)</f>
        <v>#REF!</v>
      </c>
      <c r="P5552" s="53" t="e">
        <f t="shared" si="436"/>
        <v>#REF!</v>
      </c>
      <c r="Q5552" s="53">
        <v>5.2607655228494616</v>
      </c>
    </row>
    <row r="5553" spans="1:17">
      <c r="A5553" s="51" t="s">
        <v>5399</v>
      </c>
      <c r="B5553" s="51">
        <f t="shared" si="432"/>
        <v>7</v>
      </c>
      <c r="C5553" s="51">
        <f t="shared" si="433"/>
        <v>744</v>
      </c>
      <c r="D5553" s="51" t="s">
        <v>2019</v>
      </c>
      <c r="E5553" s="54" t="str">
        <f t="shared" si="434"/>
        <v>031643</v>
      </c>
      <c r="F5553" s="51" t="e">
        <f>VLOOKUP(E5553,#REF!,8,FALSE)</f>
        <v>#REF!</v>
      </c>
      <c r="G5553" s="51" t="e">
        <f>VLOOKUP(E5553,#REF!,9,FALSE)</f>
        <v>#REF!</v>
      </c>
      <c r="H5553" s="52">
        <v>910973</v>
      </c>
      <c r="I5553" s="51" t="s">
        <v>5194</v>
      </c>
      <c r="J5553" s="53">
        <v>11.3</v>
      </c>
      <c r="K5553" s="53">
        <v>5.790082</v>
      </c>
      <c r="L5553" s="53">
        <v>13.365187190860214</v>
      </c>
      <c r="M5553" s="53">
        <v>7.0710229475806443</v>
      </c>
      <c r="N5553" s="53">
        <f t="shared" si="435"/>
        <v>5260.8410729999996</v>
      </c>
      <c r="O5553" s="53" t="e">
        <f>VLOOKUP(E5553,#REF!,29,FALSE)</f>
        <v>#REF!</v>
      </c>
      <c r="P5553" s="53" t="e">
        <f t="shared" si="436"/>
        <v>#REF!</v>
      </c>
      <c r="Q5553" s="53">
        <v>6.2941642432795692</v>
      </c>
    </row>
    <row r="5554" spans="1:17">
      <c r="A5554" s="51" t="s">
        <v>5399</v>
      </c>
      <c r="B5554" s="51">
        <f t="shared" si="432"/>
        <v>7</v>
      </c>
      <c r="C5554" s="51">
        <f t="shared" si="433"/>
        <v>744</v>
      </c>
      <c r="D5554" s="51" t="s">
        <v>1486</v>
      </c>
      <c r="E5554" s="54" t="str">
        <f t="shared" si="434"/>
        <v>030860</v>
      </c>
      <c r="F5554" s="51" t="e">
        <f>VLOOKUP(E5554,#REF!,8,FALSE)</f>
        <v>#REF!</v>
      </c>
      <c r="G5554" s="51" t="e">
        <f>VLOOKUP(E5554,#REF!,9,FALSE)</f>
        <v>#REF!</v>
      </c>
      <c r="H5554" s="52">
        <v>893325</v>
      </c>
      <c r="I5554" s="51" t="s">
        <v>5195</v>
      </c>
      <c r="J5554" s="53">
        <v>13.2</v>
      </c>
      <c r="K5554" s="53">
        <v>13.2</v>
      </c>
      <c r="L5554" s="53">
        <v>17.65289159139785</v>
      </c>
      <c r="M5554" s="53">
        <v>17.65289159139785</v>
      </c>
      <c r="N5554" s="53">
        <f t="shared" si="435"/>
        <v>13133.751344</v>
      </c>
      <c r="O5554" s="53" t="e">
        <f>VLOOKUP(E5554,#REF!,29,FALSE)</f>
        <v>#REF!</v>
      </c>
      <c r="P5554" s="53" t="e">
        <f t="shared" si="436"/>
        <v>#REF!</v>
      </c>
      <c r="Q5554" s="53">
        <v>0</v>
      </c>
    </row>
    <row r="5555" spans="1:17">
      <c r="A5555" s="51" t="s">
        <v>5399</v>
      </c>
      <c r="B5555" s="51">
        <f t="shared" si="432"/>
        <v>7</v>
      </c>
      <c r="C5555" s="51">
        <f t="shared" si="433"/>
        <v>744</v>
      </c>
      <c r="D5555" s="51" t="s">
        <v>211</v>
      </c>
      <c r="E5555" s="54" t="str">
        <f t="shared" si="434"/>
        <v>027974</v>
      </c>
      <c r="F5555" s="51" t="e">
        <f>VLOOKUP(E5555,#REF!,8,FALSE)</f>
        <v>#REF!</v>
      </c>
      <c r="G5555" s="51" t="e">
        <f>VLOOKUP(E5555,#REF!,9,FALSE)</f>
        <v>#REF!</v>
      </c>
      <c r="H5555" s="52">
        <v>8298</v>
      </c>
      <c r="I5555" s="51" t="s">
        <v>210</v>
      </c>
      <c r="J5555" s="53">
        <v>9.6</v>
      </c>
      <c r="K5555" s="53">
        <v>5.8600019999999997</v>
      </c>
      <c r="L5555" s="53">
        <v>12.390139926075269</v>
      </c>
      <c r="M5555" s="53">
        <v>11.618893325268818</v>
      </c>
      <c r="N5555" s="53">
        <f t="shared" si="435"/>
        <v>8644.4566340000001</v>
      </c>
      <c r="O5555" s="53" t="e">
        <f>VLOOKUP(E5555,#REF!,29,FALSE)</f>
        <v>#REF!</v>
      </c>
      <c r="P5555" s="53" t="e">
        <f t="shared" si="436"/>
        <v>#REF!</v>
      </c>
      <c r="Q5555" s="53">
        <v>0.77124660080645169</v>
      </c>
    </row>
    <row r="5556" spans="1:17">
      <c r="A5556" s="51" t="s">
        <v>5399</v>
      </c>
      <c r="B5556" s="51">
        <f t="shared" si="432"/>
        <v>7</v>
      </c>
      <c r="C5556" s="51">
        <f t="shared" si="433"/>
        <v>744</v>
      </c>
      <c r="D5556" s="51" t="s">
        <v>637</v>
      </c>
      <c r="E5556" s="54" t="str">
        <f t="shared" si="434"/>
        <v>029775</v>
      </c>
      <c r="F5556" s="51" t="e">
        <f>VLOOKUP(E5556,#REF!,8,FALSE)</f>
        <v>#REF!</v>
      </c>
      <c r="G5556" s="51" t="e">
        <f>VLOOKUP(E5556,#REF!,9,FALSE)</f>
        <v>#REF!</v>
      </c>
      <c r="H5556" s="52">
        <v>8611</v>
      </c>
      <c r="I5556" s="51" t="s">
        <v>5196</v>
      </c>
      <c r="J5556" s="53">
        <v>13</v>
      </c>
      <c r="K5556" s="53">
        <v>11</v>
      </c>
      <c r="L5556" s="53">
        <v>16.376802318548389</v>
      </c>
      <c r="M5556" s="53">
        <v>13.857294271505376</v>
      </c>
      <c r="N5556" s="53">
        <f t="shared" si="435"/>
        <v>10309.826938</v>
      </c>
      <c r="O5556" s="53" t="e">
        <f>VLOOKUP(E5556,#REF!,29,FALSE)</f>
        <v>#REF!</v>
      </c>
      <c r="P5556" s="53" t="e">
        <f t="shared" si="436"/>
        <v>#REF!</v>
      </c>
      <c r="Q5556" s="53">
        <v>2.5195080470430109</v>
      </c>
    </row>
    <row r="5557" spans="1:17">
      <c r="A5557" s="51" t="s">
        <v>5399</v>
      </c>
      <c r="B5557" s="51">
        <f t="shared" si="432"/>
        <v>7</v>
      </c>
      <c r="C5557" s="51">
        <f t="shared" si="433"/>
        <v>744</v>
      </c>
      <c r="D5557" s="51" t="s">
        <v>304</v>
      </c>
      <c r="E5557" s="54" t="str">
        <f t="shared" si="434"/>
        <v>028401</v>
      </c>
      <c r="F5557" s="51" t="e">
        <f>VLOOKUP(E5557,#REF!,8,FALSE)</f>
        <v>#REF!</v>
      </c>
      <c r="G5557" s="51" t="e">
        <f>VLOOKUP(E5557,#REF!,9,FALSE)</f>
        <v>#REF!</v>
      </c>
      <c r="H5557" s="52">
        <v>8415</v>
      </c>
      <c r="I5557" s="51" t="s">
        <v>5197</v>
      </c>
      <c r="J5557" s="53">
        <v>14.9</v>
      </c>
      <c r="K5557" s="53">
        <v>10.934843000000001</v>
      </c>
      <c r="L5557" s="53">
        <v>18.732181862903225</v>
      </c>
      <c r="M5557" s="53">
        <v>13.747212592741937</v>
      </c>
      <c r="N5557" s="53">
        <f t="shared" si="435"/>
        <v>10227.926169</v>
      </c>
      <c r="O5557" s="53" t="e">
        <f>VLOOKUP(E5557,#REF!,29,FALSE)</f>
        <v>#REF!</v>
      </c>
      <c r="P5557" s="53" t="e">
        <f t="shared" si="436"/>
        <v>#REF!</v>
      </c>
      <c r="Q5557" s="53">
        <v>4.9849692701612902</v>
      </c>
    </row>
    <row r="5558" spans="1:17">
      <c r="A5558" s="51" t="s">
        <v>5399</v>
      </c>
      <c r="B5558" s="51">
        <f t="shared" si="432"/>
        <v>7</v>
      </c>
      <c r="C5558" s="51">
        <f t="shared" si="433"/>
        <v>744</v>
      </c>
      <c r="D5558" s="51" t="s">
        <v>1604</v>
      </c>
      <c r="E5558" s="54" t="str">
        <f t="shared" si="434"/>
        <v>030943</v>
      </c>
      <c r="F5558" s="51" t="e">
        <f>VLOOKUP(E5558,#REF!,8,FALSE)</f>
        <v>#REF!</v>
      </c>
      <c r="G5558" s="51" t="e">
        <f>VLOOKUP(E5558,#REF!,9,FALSE)</f>
        <v>#REF!</v>
      </c>
      <c r="H5558" s="52">
        <v>890380</v>
      </c>
      <c r="I5558" s="51" t="s">
        <v>5198</v>
      </c>
      <c r="J5558" s="53">
        <v>16.899999999999999</v>
      </c>
      <c r="K5558" s="53">
        <v>15.500003</v>
      </c>
      <c r="L5558" s="53">
        <v>16.880375883064517</v>
      </c>
      <c r="M5558" s="53">
        <v>15.985568995967743</v>
      </c>
      <c r="N5558" s="53">
        <f t="shared" si="435"/>
        <v>11893.263333000001</v>
      </c>
      <c r="O5558" s="53" t="e">
        <f>VLOOKUP(E5558,#REF!,29,FALSE)</f>
        <v>#REF!</v>
      </c>
      <c r="P5558" s="53" t="e">
        <f t="shared" si="436"/>
        <v>#REF!</v>
      </c>
      <c r="Q5558" s="53">
        <v>0.89480688709677358</v>
      </c>
    </row>
    <row r="5559" spans="1:17">
      <c r="A5559" s="51" t="s">
        <v>5399</v>
      </c>
      <c r="B5559" s="51">
        <f t="shared" si="432"/>
        <v>7</v>
      </c>
      <c r="C5559" s="51">
        <f t="shared" si="433"/>
        <v>744</v>
      </c>
      <c r="D5559" s="51" t="s">
        <v>1595</v>
      </c>
      <c r="E5559" s="54" t="str">
        <f t="shared" si="434"/>
        <v>031010</v>
      </c>
      <c r="F5559" s="51" t="e">
        <f>VLOOKUP(E5559,#REF!,8,FALSE)</f>
        <v>#REF!</v>
      </c>
      <c r="G5559" s="51" t="e">
        <f>VLOOKUP(E5559,#REF!,9,FALSE)</f>
        <v>#REF!</v>
      </c>
      <c r="H5559" s="52">
        <v>890382</v>
      </c>
      <c r="I5559" s="51" t="s">
        <v>5199</v>
      </c>
      <c r="J5559" s="53">
        <v>17.8</v>
      </c>
      <c r="K5559" s="53">
        <v>15.500003</v>
      </c>
      <c r="L5559" s="53">
        <v>20.179316249999999</v>
      </c>
      <c r="M5559" s="53">
        <v>18.143420063172044</v>
      </c>
      <c r="N5559" s="53">
        <f t="shared" si="435"/>
        <v>13498.704527000002</v>
      </c>
      <c r="O5559" s="53" t="e">
        <f>VLOOKUP(E5559,#REF!,29,FALSE)</f>
        <v>#REF!</v>
      </c>
      <c r="P5559" s="53" t="e">
        <f t="shared" si="436"/>
        <v>#REF!</v>
      </c>
      <c r="Q5559" s="53">
        <v>2.0358961868279573</v>
      </c>
    </row>
    <row r="5560" spans="1:17">
      <c r="A5560" s="51" t="s">
        <v>5399</v>
      </c>
      <c r="B5560" s="51">
        <f t="shared" si="432"/>
        <v>7</v>
      </c>
      <c r="C5560" s="51">
        <f t="shared" si="433"/>
        <v>744</v>
      </c>
      <c r="D5560" s="51" t="s">
        <v>1254</v>
      </c>
      <c r="E5560" s="54" t="str">
        <f t="shared" si="434"/>
        <v>030476</v>
      </c>
      <c r="F5560" s="51" t="e">
        <f>VLOOKUP(E5560,#REF!,8,FALSE)</f>
        <v>#REF!</v>
      </c>
      <c r="G5560" s="51" t="e">
        <f>VLOOKUP(E5560,#REF!,9,FALSE)</f>
        <v>#REF!</v>
      </c>
      <c r="H5560" s="52">
        <v>890778</v>
      </c>
      <c r="I5560" s="51" t="s">
        <v>5200</v>
      </c>
      <c r="J5560" s="53">
        <v>10.1</v>
      </c>
      <c r="K5560" s="53">
        <v>10.1</v>
      </c>
      <c r="L5560" s="53">
        <v>11.830647846774193</v>
      </c>
      <c r="M5560" s="53">
        <v>11.830647846774193</v>
      </c>
      <c r="N5560" s="53">
        <f t="shared" si="435"/>
        <v>8802.0019979999997</v>
      </c>
      <c r="O5560" s="53" t="e">
        <f>VLOOKUP(E5560,#REF!,29,FALSE)</f>
        <v>#REF!</v>
      </c>
      <c r="P5560" s="53" t="e">
        <f t="shared" si="436"/>
        <v>#REF!</v>
      </c>
      <c r="Q5560" s="53">
        <v>0</v>
      </c>
    </row>
    <row r="5561" spans="1:17">
      <c r="A5561" s="51" t="s">
        <v>5399</v>
      </c>
      <c r="B5561" s="51">
        <f t="shared" si="432"/>
        <v>7</v>
      </c>
      <c r="C5561" s="51">
        <f t="shared" si="433"/>
        <v>744</v>
      </c>
      <c r="D5561" s="51" t="s">
        <v>2102</v>
      </c>
      <c r="E5561" s="54" t="str">
        <f t="shared" si="434"/>
        <v>031766</v>
      </c>
      <c r="F5561" s="51" t="e">
        <f>VLOOKUP(E5561,#REF!,8,FALSE)</f>
        <v>#REF!</v>
      </c>
      <c r="G5561" s="51" t="e">
        <f>VLOOKUP(E5561,#REF!,9,FALSE)</f>
        <v>#REF!</v>
      </c>
      <c r="H5561" s="52">
        <v>907839</v>
      </c>
      <c r="I5561" s="51" t="s">
        <v>5201</v>
      </c>
      <c r="J5561" s="53">
        <v>16</v>
      </c>
      <c r="K5561" s="53">
        <v>14.899997000000001</v>
      </c>
      <c r="L5561" s="53">
        <v>14.715820123655913</v>
      </c>
      <c r="M5561" s="53">
        <v>14.149841572580646</v>
      </c>
      <c r="N5561" s="53">
        <f t="shared" si="435"/>
        <v>10527.48213</v>
      </c>
      <c r="O5561" s="53" t="e">
        <f>VLOOKUP(E5561,#REF!,29,FALSE)</f>
        <v>#REF!</v>
      </c>
      <c r="P5561" s="53" t="e">
        <f t="shared" si="436"/>
        <v>#REF!</v>
      </c>
      <c r="Q5561" s="53">
        <v>0.56597855107526807</v>
      </c>
    </row>
    <row r="5562" spans="1:17">
      <c r="A5562" s="51" t="s">
        <v>5399</v>
      </c>
      <c r="B5562" s="51">
        <f t="shared" si="432"/>
        <v>7</v>
      </c>
      <c r="C5562" s="51">
        <f t="shared" si="433"/>
        <v>744</v>
      </c>
      <c r="D5562" s="51" t="s">
        <v>2418</v>
      </c>
      <c r="E5562" s="54" t="str">
        <f t="shared" si="434"/>
        <v>032366</v>
      </c>
      <c r="F5562" s="51" t="e">
        <f>VLOOKUP(E5562,#REF!,8,FALSE)</f>
        <v>#REF!</v>
      </c>
      <c r="G5562" s="51" t="e">
        <f>VLOOKUP(E5562,#REF!,9,FALSE)</f>
        <v>#REF!</v>
      </c>
      <c r="H5562" s="52">
        <v>908209</v>
      </c>
      <c r="I5562" s="51" t="s">
        <v>5202</v>
      </c>
      <c r="J5562" s="53">
        <v>13.6</v>
      </c>
      <c r="K5562" s="53">
        <v>13.6</v>
      </c>
      <c r="L5562" s="53">
        <v>12.388668857526882</v>
      </c>
      <c r="M5562" s="53">
        <v>12.388668857526882</v>
      </c>
      <c r="N5562" s="53">
        <f t="shared" si="435"/>
        <v>9217.1696300000003</v>
      </c>
      <c r="O5562" s="53" t="e">
        <f>VLOOKUP(E5562,#REF!,29,FALSE)</f>
        <v>#REF!</v>
      </c>
      <c r="P5562" s="53" t="e">
        <f t="shared" si="436"/>
        <v>#REF!</v>
      </c>
      <c r="Q5562" s="53">
        <v>0</v>
      </c>
    </row>
    <row r="5563" spans="1:17">
      <c r="A5563" s="51" t="s">
        <v>5399</v>
      </c>
      <c r="B5563" s="51">
        <f t="shared" si="432"/>
        <v>7</v>
      </c>
      <c r="C5563" s="51">
        <f t="shared" si="433"/>
        <v>744</v>
      </c>
      <c r="D5563" s="51" t="s">
        <v>1601</v>
      </c>
      <c r="E5563" s="54" t="str">
        <f t="shared" si="434"/>
        <v>030946</v>
      </c>
      <c r="F5563" s="51" t="e">
        <f>VLOOKUP(E5563,#REF!,8,FALSE)</f>
        <v>#REF!</v>
      </c>
      <c r="G5563" s="51" t="e">
        <f>VLOOKUP(E5563,#REF!,9,FALSE)</f>
        <v>#REF!</v>
      </c>
      <c r="H5563" s="52">
        <v>890388</v>
      </c>
      <c r="I5563" s="51" t="s">
        <v>5203</v>
      </c>
      <c r="J5563" s="53">
        <v>14.8</v>
      </c>
      <c r="K5563" s="53">
        <v>12.700004</v>
      </c>
      <c r="L5563" s="53">
        <v>14.998121231182795</v>
      </c>
      <c r="M5563" s="53">
        <v>13.288621241935484</v>
      </c>
      <c r="N5563" s="53">
        <f t="shared" si="435"/>
        <v>9886.7342040000003</v>
      </c>
      <c r="O5563" s="53" t="e">
        <f>VLOOKUP(E5563,#REF!,29,FALSE)</f>
        <v>#REF!</v>
      </c>
      <c r="P5563" s="53" t="e">
        <f t="shared" si="436"/>
        <v>#REF!</v>
      </c>
      <c r="Q5563" s="53">
        <v>1.7094999892473111</v>
      </c>
    </row>
    <row r="5564" spans="1:17">
      <c r="A5564" s="51" t="s">
        <v>5399</v>
      </c>
      <c r="B5564" s="51">
        <f t="shared" si="432"/>
        <v>7</v>
      </c>
      <c r="C5564" s="51">
        <f t="shared" si="433"/>
        <v>744</v>
      </c>
      <c r="D5564" s="51" t="s">
        <v>646</v>
      </c>
      <c r="E5564" s="54" t="str">
        <f t="shared" si="434"/>
        <v>030063</v>
      </c>
      <c r="F5564" s="51" t="e">
        <f>VLOOKUP(E5564,#REF!,8,FALSE)</f>
        <v>#REF!</v>
      </c>
      <c r="G5564" s="51" t="e">
        <f>VLOOKUP(E5564,#REF!,9,FALSE)</f>
        <v>#REF!</v>
      </c>
      <c r="H5564" s="52">
        <v>8660</v>
      </c>
      <c r="I5564" s="51" t="s">
        <v>5204</v>
      </c>
      <c r="J5564" s="53">
        <v>19.899999999999999</v>
      </c>
      <c r="K5564" s="53">
        <v>21</v>
      </c>
      <c r="L5564" s="53">
        <v>24.631723025537632</v>
      </c>
      <c r="M5564" s="53">
        <v>24.631723025537632</v>
      </c>
      <c r="N5564" s="53">
        <f t="shared" si="435"/>
        <v>18326.001930999999</v>
      </c>
      <c r="O5564" s="53" t="e">
        <f>VLOOKUP(E5564,#REF!,29,FALSE)</f>
        <v>#REF!</v>
      </c>
      <c r="P5564" s="53" t="e">
        <f t="shared" si="436"/>
        <v>#REF!</v>
      </c>
      <c r="Q5564" s="53">
        <v>0</v>
      </c>
    </row>
    <row r="5565" spans="1:17">
      <c r="A5565" s="51" t="s">
        <v>5399</v>
      </c>
      <c r="B5565" s="51">
        <f t="shared" si="432"/>
        <v>7</v>
      </c>
      <c r="C5565" s="51">
        <f t="shared" si="433"/>
        <v>744</v>
      </c>
      <c r="D5565" s="51" t="s">
        <v>1482</v>
      </c>
      <c r="E5565" s="54" t="str">
        <f t="shared" si="434"/>
        <v>002958</v>
      </c>
      <c r="F5565" s="51" t="e">
        <f>VLOOKUP(E5565,#REF!,8,FALSE)</f>
        <v>#REF!</v>
      </c>
      <c r="G5565" s="51" t="e">
        <f>VLOOKUP(E5565,#REF!,9,FALSE)</f>
        <v>#REF!</v>
      </c>
      <c r="H5565" s="52">
        <v>524</v>
      </c>
      <c r="I5565" s="51" t="s">
        <v>1483</v>
      </c>
      <c r="J5565" s="53">
        <v>17.100000000000001</v>
      </c>
      <c r="K5565" s="53">
        <v>13.067349</v>
      </c>
      <c r="L5565" s="53">
        <v>36.875935483870968</v>
      </c>
      <c r="M5565" s="53">
        <v>29.019073485215049</v>
      </c>
      <c r="N5565" s="53">
        <f t="shared" si="435"/>
        <v>21590.190672999997</v>
      </c>
      <c r="O5565" s="53" t="e">
        <f>VLOOKUP(E5565,#REF!,29,FALSE)</f>
        <v>#REF!</v>
      </c>
      <c r="P5565" s="53" t="e">
        <f t="shared" si="436"/>
        <v>#REF!</v>
      </c>
      <c r="Q5565" s="53">
        <v>7.8568619986559174</v>
      </c>
    </row>
    <row r="5566" spans="1:17">
      <c r="A5566" s="51" t="s">
        <v>5399</v>
      </c>
      <c r="B5566" s="51">
        <f t="shared" si="432"/>
        <v>7</v>
      </c>
      <c r="C5566" s="51">
        <f t="shared" si="433"/>
        <v>744</v>
      </c>
      <c r="D5566" s="51" t="s">
        <v>625</v>
      </c>
      <c r="E5566" s="54" t="str">
        <f t="shared" si="434"/>
        <v>030046</v>
      </c>
      <c r="F5566" s="51" t="e">
        <f>VLOOKUP(E5566,#REF!,8,FALSE)</f>
        <v>#REF!</v>
      </c>
      <c r="G5566" s="51" t="e">
        <f>VLOOKUP(E5566,#REF!,9,FALSE)</f>
        <v>#REF!</v>
      </c>
      <c r="H5566" s="52">
        <v>8665</v>
      </c>
      <c r="I5566" s="51" t="s">
        <v>5205</v>
      </c>
      <c r="J5566" s="53">
        <v>0</v>
      </c>
      <c r="K5566" s="53">
        <v>12</v>
      </c>
      <c r="L5566" s="53">
        <v>0</v>
      </c>
      <c r="M5566" s="53">
        <v>0</v>
      </c>
      <c r="N5566" s="53">
        <f t="shared" si="435"/>
        <v>0</v>
      </c>
      <c r="O5566" s="53" t="e">
        <f>VLOOKUP(E5566,#REF!,29,FALSE)</f>
        <v>#REF!</v>
      </c>
      <c r="P5566" s="53" t="e">
        <f t="shared" si="436"/>
        <v>#REF!</v>
      </c>
      <c r="Q5566" s="53">
        <v>0</v>
      </c>
    </row>
    <row r="5567" spans="1:17">
      <c r="A5567" s="51" t="s">
        <v>5399</v>
      </c>
      <c r="B5567" s="51">
        <f t="shared" si="432"/>
        <v>7</v>
      </c>
      <c r="C5567" s="51">
        <f t="shared" si="433"/>
        <v>744</v>
      </c>
      <c r="D5567" s="51" t="s">
        <v>628</v>
      </c>
      <c r="E5567" s="54" t="str">
        <f t="shared" si="434"/>
        <v>030034</v>
      </c>
      <c r="F5567" s="51" t="e">
        <f>VLOOKUP(E5567,#REF!,8,FALSE)</f>
        <v>#REF!</v>
      </c>
      <c r="G5567" s="51" t="e">
        <f>VLOOKUP(E5567,#REF!,9,FALSE)</f>
        <v>#REF!</v>
      </c>
      <c r="H5567" s="52">
        <v>8664</v>
      </c>
      <c r="I5567" s="51" t="s">
        <v>629</v>
      </c>
      <c r="J5567" s="53">
        <v>18.100000000000001</v>
      </c>
      <c r="K5567" s="53">
        <v>7</v>
      </c>
      <c r="L5567" s="53">
        <v>23.452904555107526</v>
      </c>
      <c r="M5567" s="53">
        <v>9.0701840819892467</v>
      </c>
      <c r="N5567" s="53">
        <f t="shared" si="435"/>
        <v>6748.2169569999996</v>
      </c>
      <c r="O5567" s="53" t="e">
        <f>VLOOKUP(E5567,#REF!,29,FALSE)</f>
        <v>#REF!</v>
      </c>
      <c r="P5567" s="53" t="e">
        <f t="shared" si="436"/>
        <v>#REF!</v>
      </c>
      <c r="Q5567" s="53">
        <v>14.382720473118278</v>
      </c>
    </row>
    <row r="5568" spans="1:17">
      <c r="A5568" s="51" t="s">
        <v>5399</v>
      </c>
      <c r="B5568" s="51">
        <f t="shared" si="432"/>
        <v>7</v>
      </c>
      <c r="C5568" s="51">
        <f t="shared" si="433"/>
        <v>744</v>
      </c>
      <c r="D5568" s="51" t="s">
        <v>2426</v>
      </c>
      <c r="E5568" s="54" t="str">
        <f t="shared" si="434"/>
        <v>032339</v>
      </c>
      <c r="F5568" s="51" t="e">
        <f>VLOOKUP(E5568,#REF!,8,FALSE)</f>
        <v>#REF!</v>
      </c>
      <c r="G5568" s="51" t="e">
        <f>VLOOKUP(E5568,#REF!,9,FALSE)</f>
        <v>#REF!</v>
      </c>
      <c r="H5568" s="52">
        <v>909557</v>
      </c>
      <c r="I5568" s="51" t="s">
        <v>2427</v>
      </c>
      <c r="J5568" s="53">
        <v>6</v>
      </c>
      <c r="K5568" s="53">
        <v>6</v>
      </c>
      <c r="L5568" s="53">
        <v>7.040367365591397</v>
      </c>
      <c r="M5568" s="53">
        <v>7.040367365591397</v>
      </c>
      <c r="N5568" s="53">
        <f t="shared" si="435"/>
        <v>5238.0333199999995</v>
      </c>
      <c r="O5568" s="53" t="e">
        <f>VLOOKUP(E5568,#REF!,29,FALSE)</f>
        <v>#REF!</v>
      </c>
      <c r="P5568" s="53" t="e">
        <f t="shared" si="436"/>
        <v>#REF!</v>
      </c>
      <c r="Q5568" s="53">
        <v>0</v>
      </c>
    </row>
    <row r="5569" spans="1:17">
      <c r="A5569" s="51" t="s">
        <v>5399</v>
      </c>
      <c r="B5569" s="51">
        <f t="shared" si="432"/>
        <v>7</v>
      </c>
      <c r="C5569" s="51">
        <f t="shared" si="433"/>
        <v>744</v>
      </c>
      <c r="D5569" s="51" t="s">
        <v>2412</v>
      </c>
      <c r="E5569" s="54" t="str">
        <f t="shared" si="434"/>
        <v>032340</v>
      </c>
      <c r="F5569" s="51" t="e">
        <f>VLOOKUP(E5569,#REF!,8,FALSE)</f>
        <v>#REF!</v>
      </c>
      <c r="G5569" s="51" t="e">
        <f>VLOOKUP(E5569,#REF!,9,FALSE)</f>
        <v>#REF!</v>
      </c>
      <c r="H5569" s="52">
        <v>909773</v>
      </c>
      <c r="I5569" s="51" t="s">
        <v>2413</v>
      </c>
      <c r="J5569" s="53">
        <v>6</v>
      </c>
      <c r="K5569" s="53">
        <v>6</v>
      </c>
      <c r="L5569" s="53">
        <v>7.0636684435483863</v>
      </c>
      <c r="M5569" s="53">
        <v>7.0636684435483863</v>
      </c>
      <c r="N5569" s="53">
        <f t="shared" si="435"/>
        <v>5255.3693219999996</v>
      </c>
      <c r="O5569" s="53" t="e">
        <f>VLOOKUP(E5569,#REF!,29,FALSE)</f>
        <v>#REF!</v>
      </c>
      <c r="P5569" s="53" t="e">
        <f t="shared" si="436"/>
        <v>#REF!</v>
      </c>
      <c r="Q5569" s="53">
        <v>0</v>
      </c>
    </row>
    <row r="5570" spans="1:17">
      <c r="A5570" s="51" t="s">
        <v>5399</v>
      </c>
      <c r="B5570" s="51">
        <f t="shared" si="432"/>
        <v>7</v>
      </c>
      <c r="C5570" s="51">
        <f t="shared" si="433"/>
        <v>744</v>
      </c>
      <c r="D5570" s="51" t="s">
        <v>2422</v>
      </c>
      <c r="E5570" s="54" t="str">
        <f t="shared" si="434"/>
        <v>032341</v>
      </c>
      <c r="F5570" s="51" t="e">
        <f>VLOOKUP(E5570,#REF!,8,FALSE)</f>
        <v>#REF!</v>
      </c>
      <c r="G5570" s="51" t="e">
        <f>VLOOKUP(E5570,#REF!,9,FALSE)</f>
        <v>#REF!</v>
      </c>
      <c r="H5570" s="52">
        <v>909748</v>
      </c>
      <c r="I5570" s="51" t="s">
        <v>2423</v>
      </c>
      <c r="J5570" s="53">
        <v>6</v>
      </c>
      <c r="K5570" s="53">
        <v>6</v>
      </c>
      <c r="L5570" s="53">
        <v>6.9102648024193547</v>
      </c>
      <c r="M5570" s="53">
        <v>6.9102648024193547</v>
      </c>
      <c r="N5570" s="53">
        <f t="shared" si="435"/>
        <v>5141.2370129999999</v>
      </c>
      <c r="O5570" s="53" t="e">
        <f>VLOOKUP(E5570,#REF!,29,FALSE)</f>
        <v>#REF!</v>
      </c>
      <c r="P5570" s="53" t="e">
        <f t="shared" si="436"/>
        <v>#REF!</v>
      </c>
      <c r="Q5570" s="53">
        <v>0</v>
      </c>
    </row>
    <row r="5571" spans="1:17">
      <c r="A5571" s="51" t="s">
        <v>5399</v>
      </c>
      <c r="B5571" s="51">
        <f t="shared" ref="B5571:B5634" si="437">MONTH(A5571)</f>
        <v>7</v>
      </c>
      <c r="C5571" s="51">
        <f t="shared" ref="C5571:C5634" si="438">VLOOKUP(B5571,T:V,3,FALSE)</f>
        <v>744</v>
      </c>
      <c r="D5571" s="51" t="s">
        <v>1476</v>
      </c>
      <c r="E5571" s="54" t="str">
        <f t="shared" ref="E5571:E5634" si="439">RIGHT(LEFT(D5571,16),6)</f>
        <v>030833</v>
      </c>
      <c r="F5571" s="51" t="e">
        <f>VLOOKUP(E5571,#REF!,8,FALSE)</f>
        <v>#REF!</v>
      </c>
      <c r="G5571" s="51" t="e">
        <f>VLOOKUP(E5571,#REF!,9,FALSE)</f>
        <v>#REF!</v>
      </c>
      <c r="H5571" s="52">
        <v>893445</v>
      </c>
      <c r="I5571" s="51" t="s">
        <v>1477</v>
      </c>
      <c r="J5571" s="53">
        <v>13.8</v>
      </c>
      <c r="K5571" s="53">
        <v>13.8</v>
      </c>
      <c r="L5571" s="53">
        <v>9.7199822943548391</v>
      </c>
      <c r="M5571" s="53">
        <v>9.7199822943548391</v>
      </c>
      <c r="N5571" s="53">
        <f t="shared" ref="N5571:N5634" si="440">M5571*C5571</f>
        <v>7231.666827</v>
      </c>
      <c r="O5571" s="53" t="e">
        <f>VLOOKUP(E5571,#REF!,29,FALSE)</f>
        <v>#REF!</v>
      </c>
      <c r="P5571" s="53" t="e">
        <f t="shared" ref="P5571:P5634" si="441">N5571*O5571</f>
        <v>#REF!</v>
      </c>
      <c r="Q5571" s="53">
        <v>0</v>
      </c>
    </row>
    <row r="5572" spans="1:17">
      <c r="A5572" s="51" t="s">
        <v>5399</v>
      </c>
      <c r="B5572" s="51">
        <f t="shared" si="437"/>
        <v>7</v>
      </c>
      <c r="C5572" s="51">
        <f t="shared" si="438"/>
        <v>744</v>
      </c>
      <c r="D5572" s="51" t="s">
        <v>1129</v>
      </c>
      <c r="E5572" s="54" t="str">
        <f t="shared" si="439"/>
        <v>030595</v>
      </c>
      <c r="F5572" s="51" t="e">
        <f>VLOOKUP(E5572,#REF!,8,FALSE)</f>
        <v>#REF!</v>
      </c>
      <c r="G5572" s="51" t="e">
        <f>VLOOKUP(E5572,#REF!,9,FALSE)</f>
        <v>#REF!</v>
      </c>
      <c r="H5572" s="52">
        <v>904194</v>
      </c>
      <c r="I5572" s="51" t="s">
        <v>5206</v>
      </c>
      <c r="J5572" s="53">
        <v>14.6</v>
      </c>
      <c r="K5572" s="53">
        <v>13.5</v>
      </c>
      <c r="L5572" s="53">
        <v>10.161818873655914</v>
      </c>
      <c r="M5572" s="53">
        <v>9.7018217231182806</v>
      </c>
      <c r="N5572" s="53">
        <f t="shared" si="440"/>
        <v>7218.1553620000004</v>
      </c>
      <c r="O5572" s="53" t="e">
        <f>VLOOKUP(E5572,#REF!,29,FALSE)</f>
        <v>#REF!</v>
      </c>
      <c r="P5572" s="53" t="e">
        <f t="shared" si="441"/>
        <v>#REF!</v>
      </c>
      <c r="Q5572" s="53">
        <v>0.45999715053763396</v>
      </c>
    </row>
    <row r="5573" spans="1:17">
      <c r="A5573" s="51" t="s">
        <v>5399</v>
      </c>
      <c r="B5573" s="51">
        <f t="shared" si="437"/>
        <v>7</v>
      </c>
      <c r="C5573" s="51">
        <f t="shared" si="438"/>
        <v>744</v>
      </c>
      <c r="D5573" s="51" t="s">
        <v>1610</v>
      </c>
      <c r="E5573" s="54" t="str">
        <f t="shared" si="439"/>
        <v>030944</v>
      </c>
      <c r="F5573" s="51" t="e">
        <f>VLOOKUP(E5573,#REF!,8,FALSE)</f>
        <v>#REF!</v>
      </c>
      <c r="G5573" s="51" t="e">
        <f>VLOOKUP(E5573,#REF!,9,FALSE)</f>
        <v>#REF!</v>
      </c>
      <c r="H5573" s="52">
        <v>890378</v>
      </c>
      <c r="I5573" s="51" t="s">
        <v>5207</v>
      </c>
      <c r="J5573" s="53">
        <v>17.899999999999999</v>
      </c>
      <c r="K5573" s="53">
        <v>15.900003999999999</v>
      </c>
      <c r="L5573" s="53">
        <v>19.413418360215054</v>
      </c>
      <c r="M5573" s="53">
        <v>17.80521186155914</v>
      </c>
      <c r="N5573" s="53">
        <f t="shared" si="440"/>
        <v>13247.077625</v>
      </c>
      <c r="O5573" s="53" t="e">
        <f>VLOOKUP(E5573,#REF!,29,FALSE)</f>
        <v>#REF!</v>
      </c>
      <c r="P5573" s="53" t="e">
        <f t="shared" si="441"/>
        <v>#REF!</v>
      </c>
      <c r="Q5573" s="53">
        <v>1.6082064986559133</v>
      </c>
    </row>
    <row r="5574" spans="1:17">
      <c r="A5574" s="51" t="s">
        <v>5399</v>
      </c>
      <c r="B5574" s="51">
        <f t="shared" si="437"/>
        <v>7</v>
      </c>
      <c r="C5574" s="51">
        <f t="shared" si="438"/>
        <v>744</v>
      </c>
      <c r="D5574" s="51" t="s">
        <v>2096</v>
      </c>
      <c r="E5574" s="54" t="str">
        <f t="shared" si="439"/>
        <v>031758</v>
      </c>
      <c r="F5574" s="51" t="e">
        <f>VLOOKUP(E5574,#REF!,8,FALSE)</f>
        <v>#REF!</v>
      </c>
      <c r="G5574" s="51" t="e">
        <f>VLOOKUP(E5574,#REF!,9,FALSE)</f>
        <v>#REF!</v>
      </c>
      <c r="H5574" s="52">
        <v>909383</v>
      </c>
      <c r="I5574" s="51" t="s">
        <v>5208</v>
      </c>
      <c r="J5574" s="53">
        <v>14</v>
      </c>
      <c r="K5574" s="53">
        <v>12.700001</v>
      </c>
      <c r="L5574" s="53">
        <v>17.151631451612904</v>
      </c>
      <c r="M5574" s="53">
        <v>15.558981310483873</v>
      </c>
      <c r="N5574" s="53">
        <f t="shared" si="440"/>
        <v>11575.882095000001</v>
      </c>
      <c r="O5574" s="53" t="e">
        <f>VLOOKUP(E5574,#REF!,29,FALSE)</f>
        <v>#REF!</v>
      </c>
      <c r="P5574" s="53" t="e">
        <f t="shared" si="441"/>
        <v>#REF!</v>
      </c>
      <c r="Q5574" s="53">
        <v>1.592650141129031</v>
      </c>
    </row>
    <row r="5575" spans="1:17">
      <c r="A5575" s="51" t="s">
        <v>5399</v>
      </c>
      <c r="B5575" s="51">
        <f t="shared" si="437"/>
        <v>7</v>
      </c>
      <c r="C5575" s="51">
        <f t="shared" si="438"/>
        <v>744</v>
      </c>
      <c r="D5575" s="51" t="s">
        <v>2106</v>
      </c>
      <c r="E5575" s="54" t="str">
        <f t="shared" si="439"/>
        <v>031770</v>
      </c>
      <c r="F5575" s="51" t="e">
        <f>VLOOKUP(E5575,#REF!,8,FALSE)</f>
        <v>#REF!</v>
      </c>
      <c r="G5575" s="51" t="e">
        <f>VLOOKUP(E5575,#REF!,9,FALSE)</f>
        <v>#REF!</v>
      </c>
      <c r="H5575" s="52">
        <v>910083</v>
      </c>
      <c r="I5575" s="51" t="s">
        <v>5209</v>
      </c>
      <c r="J5575" s="53">
        <v>6</v>
      </c>
      <c r="K5575" s="53">
        <v>5.3000090000000002</v>
      </c>
      <c r="L5575" s="53">
        <v>7.7294279045698921</v>
      </c>
      <c r="M5575" s="53">
        <v>6.827672901881721</v>
      </c>
      <c r="N5575" s="53">
        <f t="shared" si="440"/>
        <v>5079.7886390000003</v>
      </c>
      <c r="O5575" s="53" t="e">
        <f>VLOOKUP(E5575,#REF!,29,FALSE)</f>
        <v>#REF!</v>
      </c>
      <c r="P5575" s="53" t="e">
        <f t="shared" si="441"/>
        <v>#REF!</v>
      </c>
      <c r="Q5575" s="53">
        <v>0.90175500268817144</v>
      </c>
    </row>
    <row r="5576" spans="1:17">
      <c r="A5576" s="51" t="s">
        <v>5399</v>
      </c>
      <c r="B5576" s="51">
        <f t="shared" si="437"/>
        <v>7</v>
      </c>
      <c r="C5576" s="51">
        <f t="shared" si="438"/>
        <v>744</v>
      </c>
      <c r="D5576" s="51" t="s">
        <v>2104</v>
      </c>
      <c r="E5576" s="54" t="str">
        <f t="shared" si="439"/>
        <v>031771</v>
      </c>
      <c r="F5576" s="51" t="e">
        <f>VLOOKUP(E5576,#REF!,8,FALSE)</f>
        <v>#REF!</v>
      </c>
      <c r="G5576" s="51" t="e">
        <f>VLOOKUP(E5576,#REF!,9,FALSE)</f>
        <v>#REF!</v>
      </c>
      <c r="H5576" s="52">
        <v>909792</v>
      </c>
      <c r="I5576" s="51" t="s">
        <v>5210</v>
      </c>
      <c r="J5576" s="53">
        <v>13.7</v>
      </c>
      <c r="K5576" s="53">
        <v>12.899996</v>
      </c>
      <c r="L5576" s="53">
        <v>17.229940009408601</v>
      </c>
      <c r="M5576" s="53">
        <v>16.223807028225806</v>
      </c>
      <c r="N5576" s="53">
        <f t="shared" si="440"/>
        <v>12070.512429</v>
      </c>
      <c r="O5576" s="53" t="e">
        <f>VLOOKUP(E5576,#REF!,29,FALSE)</f>
        <v>#REF!</v>
      </c>
      <c r="P5576" s="53" t="e">
        <f t="shared" si="441"/>
        <v>#REF!</v>
      </c>
      <c r="Q5576" s="53">
        <v>1.0061329811827946</v>
      </c>
    </row>
    <row r="5577" spans="1:17">
      <c r="A5577" s="51" t="s">
        <v>5399</v>
      </c>
      <c r="B5577" s="51">
        <f t="shared" si="437"/>
        <v>7</v>
      </c>
      <c r="C5577" s="51">
        <f t="shared" si="438"/>
        <v>744</v>
      </c>
      <c r="D5577" s="51" t="s">
        <v>2936</v>
      </c>
      <c r="E5577" s="54" t="str">
        <f t="shared" si="439"/>
        <v>032526</v>
      </c>
      <c r="F5577" s="51" t="e">
        <f>VLOOKUP(E5577,#REF!,8,FALSE)</f>
        <v>#REF!</v>
      </c>
      <c r="G5577" s="51" t="e">
        <f>VLOOKUP(E5577,#REF!,9,FALSE)</f>
        <v>#REF!</v>
      </c>
      <c r="H5577" s="52">
        <v>910679</v>
      </c>
      <c r="I5577" s="51" t="s">
        <v>2937</v>
      </c>
      <c r="J5577" s="53">
        <v>13.1</v>
      </c>
      <c r="K5577" s="53">
        <v>13.1</v>
      </c>
      <c r="L5577" s="53">
        <v>17.386692307795698</v>
      </c>
      <c r="M5577" s="53">
        <v>17.386692307795698</v>
      </c>
      <c r="N5577" s="53">
        <f t="shared" si="440"/>
        <v>12935.699076999999</v>
      </c>
      <c r="O5577" s="53" t="e">
        <f>VLOOKUP(E5577,#REF!,29,FALSE)</f>
        <v>#REF!</v>
      </c>
      <c r="P5577" s="53" t="e">
        <f t="shared" si="441"/>
        <v>#REF!</v>
      </c>
      <c r="Q5577" s="53">
        <v>0</v>
      </c>
    </row>
    <row r="5578" spans="1:17">
      <c r="A5578" s="51" t="s">
        <v>5399</v>
      </c>
      <c r="B5578" s="51">
        <f t="shared" si="437"/>
        <v>7</v>
      </c>
      <c r="C5578" s="51">
        <f t="shared" si="438"/>
        <v>744</v>
      </c>
      <c r="D5578" s="51" t="s">
        <v>2938</v>
      </c>
      <c r="E5578" s="54" t="str">
        <f t="shared" si="439"/>
        <v>032527</v>
      </c>
      <c r="F5578" s="51" t="e">
        <f>VLOOKUP(E5578,#REF!,8,FALSE)</f>
        <v>#REF!</v>
      </c>
      <c r="G5578" s="51" t="e">
        <f>VLOOKUP(E5578,#REF!,9,FALSE)</f>
        <v>#REF!</v>
      </c>
      <c r="H5578" s="52">
        <v>910680</v>
      </c>
      <c r="I5578" s="51" t="s">
        <v>2939</v>
      </c>
      <c r="J5578" s="53">
        <v>14.5</v>
      </c>
      <c r="K5578" s="53">
        <v>14.5</v>
      </c>
      <c r="L5578" s="53">
        <v>21.275110115591396</v>
      </c>
      <c r="M5578" s="53">
        <v>21.275110115591396</v>
      </c>
      <c r="N5578" s="53">
        <f t="shared" si="440"/>
        <v>15828.681925999999</v>
      </c>
      <c r="O5578" s="53" t="e">
        <f>VLOOKUP(E5578,#REF!,29,FALSE)</f>
        <v>#REF!</v>
      </c>
      <c r="P5578" s="53" t="e">
        <f t="shared" si="441"/>
        <v>#REF!</v>
      </c>
      <c r="Q5578" s="53">
        <v>0</v>
      </c>
    </row>
    <row r="5579" spans="1:17">
      <c r="A5579" s="51" t="s">
        <v>5399</v>
      </c>
      <c r="B5579" s="51">
        <f t="shared" si="437"/>
        <v>7</v>
      </c>
      <c r="C5579" s="51">
        <f t="shared" si="438"/>
        <v>744</v>
      </c>
      <c r="D5579" s="51" t="s">
        <v>2960</v>
      </c>
      <c r="E5579" s="54" t="str">
        <f t="shared" si="439"/>
        <v>032531</v>
      </c>
      <c r="F5579" s="51" t="e">
        <f>VLOOKUP(E5579,#REF!,8,FALSE)</f>
        <v>#REF!</v>
      </c>
      <c r="G5579" s="51" t="e">
        <f>VLOOKUP(E5579,#REF!,9,FALSE)</f>
        <v>#REF!</v>
      </c>
      <c r="H5579" s="52">
        <v>910714</v>
      </c>
      <c r="I5579" s="51" t="s">
        <v>5211</v>
      </c>
      <c r="J5579" s="53">
        <v>13.4</v>
      </c>
      <c r="K5579" s="53">
        <v>13.2</v>
      </c>
      <c r="L5579" s="53">
        <v>15.24801191532258</v>
      </c>
      <c r="M5579" s="53">
        <v>15.24801191532258</v>
      </c>
      <c r="N5579" s="53">
        <f t="shared" si="440"/>
        <v>11344.520865</v>
      </c>
      <c r="O5579" s="53" t="e">
        <f>VLOOKUP(E5579,#REF!,29,FALSE)</f>
        <v>#REF!</v>
      </c>
      <c r="P5579" s="53" t="e">
        <f t="shared" si="441"/>
        <v>#REF!</v>
      </c>
      <c r="Q5579" s="53">
        <v>0</v>
      </c>
    </row>
    <row r="5580" spans="1:17">
      <c r="A5580" s="51" t="s">
        <v>5399</v>
      </c>
      <c r="B5580" s="51">
        <f t="shared" si="437"/>
        <v>7</v>
      </c>
      <c r="C5580" s="51">
        <f t="shared" si="438"/>
        <v>744</v>
      </c>
      <c r="D5580" s="51" t="s">
        <v>1935</v>
      </c>
      <c r="E5580" s="54" t="str">
        <f t="shared" si="439"/>
        <v>031563</v>
      </c>
      <c r="F5580" s="51" t="e">
        <f>VLOOKUP(E5580,#REF!,8,FALSE)</f>
        <v>#REF!</v>
      </c>
      <c r="G5580" s="51" t="e">
        <f>VLOOKUP(E5580,#REF!,9,FALSE)</f>
        <v>#REF!</v>
      </c>
      <c r="H5580" s="52">
        <v>896926</v>
      </c>
      <c r="I5580" s="51" t="s">
        <v>5212</v>
      </c>
      <c r="J5580" s="53">
        <v>17</v>
      </c>
      <c r="K5580" s="53">
        <v>15.500003</v>
      </c>
      <c r="L5580" s="53">
        <v>19.071681549731181</v>
      </c>
      <c r="M5580" s="53">
        <v>17.954477684139786</v>
      </c>
      <c r="N5580" s="53">
        <f t="shared" si="440"/>
        <v>13358.131397000001</v>
      </c>
      <c r="O5580" s="53" t="e">
        <f>VLOOKUP(E5580,#REF!,29,FALSE)</f>
        <v>#REF!</v>
      </c>
      <c r="P5580" s="53" t="e">
        <f t="shared" si="441"/>
        <v>#REF!</v>
      </c>
      <c r="Q5580" s="53">
        <v>1.1172038655913981</v>
      </c>
    </row>
    <row r="5581" spans="1:17">
      <c r="A5581" s="51" t="s">
        <v>5399</v>
      </c>
      <c r="B5581" s="51">
        <f t="shared" si="437"/>
        <v>7</v>
      </c>
      <c r="C5581" s="51">
        <f t="shared" si="438"/>
        <v>744</v>
      </c>
      <c r="D5581" s="51" t="s">
        <v>1592</v>
      </c>
      <c r="E5581" s="54" t="str">
        <f t="shared" si="439"/>
        <v>030925</v>
      </c>
      <c r="F5581" s="51" t="e">
        <f>VLOOKUP(E5581,#REF!,8,FALSE)</f>
        <v>#REF!</v>
      </c>
      <c r="G5581" s="51" t="e">
        <f>VLOOKUP(E5581,#REF!,9,FALSE)</f>
        <v>#REF!</v>
      </c>
      <c r="H5581" s="52">
        <v>889897</v>
      </c>
      <c r="I5581" s="51" t="s">
        <v>5213</v>
      </c>
      <c r="J5581" s="53">
        <v>8.6999999999999993</v>
      </c>
      <c r="K5581" s="53">
        <v>6.4</v>
      </c>
      <c r="L5581" s="53">
        <v>8.0078573508064519</v>
      </c>
      <c r="M5581" s="53">
        <v>6.0824422069892474</v>
      </c>
      <c r="N5581" s="53">
        <f t="shared" si="440"/>
        <v>4525.3370020000002</v>
      </c>
      <c r="O5581" s="53" t="e">
        <f>VLOOKUP(E5581,#REF!,29,FALSE)</f>
        <v>#REF!</v>
      </c>
      <c r="P5581" s="53" t="e">
        <f t="shared" si="441"/>
        <v>#REF!</v>
      </c>
      <c r="Q5581" s="53">
        <v>1.9254151438172038</v>
      </c>
    </row>
    <row r="5582" spans="1:17">
      <c r="A5582" s="51" t="s">
        <v>5399</v>
      </c>
      <c r="B5582" s="51">
        <f t="shared" si="437"/>
        <v>7</v>
      </c>
      <c r="C5582" s="51">
        <f t="shared" si="438"/>
        <v>744</v>
      </c>
      <c r="D5582" s="51" t="s">
        <v>1123</v>
      </c>
      <c r="E5582" s="54" t="str">
        <f t="shared" si="439"/>
        <v>030514</v>
      </c>
      <c r="F5582" s="51" t="e">
        <f>VLOOKUP(E5582,#REF!,8,FALSE)</f>
        <v>#REF!</v>
      </c>
      <c r="G5582" s="51" t="e">
        <f>VLOOKUP(E5582,#REF!,9,FALSE)</f>
        <v>#REF!</v>
      </c>
      <c r="H5582" s="52">
        <v>890941</v>
      </c>
      <c r="I5582" s="51" t="s">
        <v>5214</v>
      </c>
      <c r="J5582" s="53">
        <v>14.5</v>
      </c>
      <c r="K5582" s="53">
        <v>10.900003</v>
      </c>
      <c r="L5582" s="53">
        <v>17.082828272849461</v>
      </c>
      <c r="M5582" s="53">
        <v>13.259261114247311</v>
      </c>
      <c r="N5582" s="53">
        <f t="shared" si="440"/>
        <v>9864.8902689999995</v>
      </c>
      <c r="O5582" s="53" t="e">
        <f>VLOOKUP(E5582,#REF!,29,FALSE)</f>
        <v>#REF!</v>
      </c>
      <c r="P5582" s="53" t="e">
        <f t="shared" si="441"/>
        <v>#REF!</v>
      </c>
      <c r="Q5582" s="53">
        <v>3.8235671586021502</v>
      </c>
    </row>
    <row r="5583" spans="1:17">
      <c r="A5583" s="51" t="s">
        <v>5399</v>
      </c>
      <c r="B5583" s="51">
        <f t="shared" si="437"/>
        <v>7</v>
      </c>
      <c r="C5583" s="51">
        <f t="shared" si="438"/>
        <v>744</v>
      </c>
      <c r="D5583" s="51" t="s">
        <v>1473</v>
      </c>
      <c r="E5583" s="54" t="str">
        <f t="shared" si="439"/>
        <v>030828</v>
      </c>
      <c r="F5583" s="51" t="e">
        <f>VLOOKUP(E5583,#REF!,8,FALSE)</f>
        <v>#REF!</v>
      </c>
      <c r="G5583" s="51" t="e">
        <f>VLOOKUP(E5583,#REF!,9,FALSE)</f>
        <v>#REF!</v>
      </c>
      <c r="H5583" s="52">
        <v>893428</v>
      </c>
      <c r="I5583" s="51" t="s">
        <v>1474</v>
      </c>
      <c r="J5583" s="53">
        <v>9</v>
      </c>
      <c r="K5583" s="53">
        <v>9</v>
      </c>
      <c r="L5583" s="53">
        <v>7.288523337365592</v>
      </c>
      <c r="M5583" s="53">
        <v>7.288523337365592</v>
      </c>
      <c r="N5583" s="53">
        <f t="shared" si="440"/>
        <v>5422.6613630000002</v>
      </c>
      <c r="O5583" s="53" t="e">
        <f>VLOOKUP(E5583,#REF!,29,FALSE)</f>
        <v>#REF!</v>
      </c>
      <c r="P5583" s="53" t="e">
        <f t="shared" si="441"/>
        <v>#REF!</v>
      </c>
      <c r="Q5583" s="53">
        <v>0</v>
      </c>
    </row>
    <row r="5584" spans="1:17">
      <c r="A5584" s="51" t="s">
        <v>5399</v>
      </c>
      <c r="B5584" s="51">
        <f t="shared" si="437"/>
        <v>7</v>
      </c>
      <c r="C5584" s="51">
        <f t="shared" si="438"/>
        <v>744</v>
      </c>
      <c r="D5584" s="51" t="s">
        <v>2785</v>
      </c>
      <c r="E5584" s="54" t="str">
        <f t="shared" si="439"/>
        <v>033144</v>
      </c>
      <c r="F5584" s="51" t="e">
        <f>VLOOKUP(E5584,#REF!,8,FALSE)</f>
        <v>#REF!</v>
      </c>
      <c r="G5584" s="51" t="e">
        <f>VLOOKUP(E5584,#REF!,9,FALSE)</f>
        <v>#REF!</v>
      </c>
      <c r="H5584" s="52">
        <v>908982</v>
      </c>
      <c r="I5584" s="51" t="s">
        <v>2786</v>
      </c>
      <c r="J5584" s="53">
        <v>15.2</v>
      </c>
      <c r="K5584" s="53">
        <v>14.499997</v>
      </c>
      <c r="L5584" s="53">
        <v>21.224592456989249</v>
      </c>
      <c r="M5584" s="53">
        <v>20.905694037634408</v>
      </c>
      <c r="N5584" s="53">
        <f t="shared" si="440"/>
        <v>15553.836363999999</v>
      </c>
      <c r="O5584" s="53" t="e">
        <f>VLOOKUP(E5584,#REF!,29,FALSE)</f>
        <v>#REF!</v>
      </c>
      <c r="P5584" s="53" t="e">
        <f t="shared" si="441"/>
        <v>#REF!</v>
      </c>
      <c r="Q5584" s="53">
        <v>0.31889841935483881</v>
      </c>
    </row>
    <row r="5585" spans="1:17">
      <c r="A5585" s="51" t="s">
        <v>5399</v>
      </c>
      <c r="B5585" s="51">
        <f t="shared" si="437"/>
        <v>7</v>
      </c>
      <c r="C5585" s="51">
        <f t="shared" si="438"/>
        <v>744</v>
      </c>
      <c r="D5585" s="51" t="s">
        <v>2780</v>
      </c>
      <c r="E5585" s="54" t="str">
        <f t="shared" si="439"/>
        <v>033143</v>
      </c>
      <c r="F5585" s="51" t="e">
        <f>VLOOKUP(E5585,#REF!,8,FALSE)</f>
        <v>#REF!</v>
      </c>
      <c r="G5585" s="51" t="e">
        <f>VLOOKUP(E5585,#REF!,9,FALSE)</f>
        <v>#REF!</v>
      </c>
      <c r="H5585" s="52">
        <v>908983</v>
      </c>
      <c r="I5585" s="51" t="s">
        <v>2781</v>
      </c>
      <c r="J5585" s="53">
        <v>15.2</v>
      </c>
      <c r="K5585" s="53">
        <v>13.1</v>
      </c>
      <c r="L5585" s="53">
        <v>21.130536420698924</v>
      </c>
      <c r="M5585" s="53">
        <v>18.803519034946238</v>
      </c>
      <c r="N5585" s="53">
        <f t="shared" si="440"/>
        <v>13989.818162000001</v>
      </c>
      <c r="O5585" s="53" t="e">
        <f>VLOOKUP(E5585,#REF!,29,FALSE)</f>
        <v>#REF!</v>
      </c>
      <c r="P5585" s="53" t="e">
        <f t="shared" si="441"/>
        <v>#REF!</v>
      </c>
      <c r="Q5585" s="53">
        <v>2.3270173857526895</v>
      </c>
    </row>
    <row r="5586" spans="1:17">
      <c r="A5586" s="51" t="s">
        <v>5399</v>
      </c>
      <c r="B5586" s="51">
        <f t="shared" si="437"/>
        <v>7</v>
      </c>
      <c r="C5586" s="51">
        <f t="shared" si="438"/>
        <v>744</v>
      </c>
      <c r="D5586" s="51" t="s">
        <v>2738</v>
      </c>
      <c r="E5586" s="54" t="str">
        <f t="shared" si="439"/>
        <v>033136</v>
      </c>
      <c r="F5586" s="51" t="e">
        <f>VLOOKUP(E5586,#REF!,8,FALSE)</f>
        <v>#REF!</v>
      </c>
      <c r="G5586" s="51" t="e">
        <f>VLOOKUP(E5586,#REF!,9,FALSE)</f>
        <v>#REF!</v>
      </c>
      <c r="H5586" s="52">
        <v>908984</v>
      </c>
      <c r="I5586" s="51" t="s">
        <v>2739</v>
      </c>
      <c r="J5586" s="53">
        <v>15.2</v>
      </c>
      <c r="K5586" s="53">
        <v>13.699999</v>
      </c>
      <c r="L5586" s="53">
        <v>19.875061466397849</v>
      </c>
      <c r="M5586" s="53">
        <v>18.496362758064517</v>
      </c>
      <c r="N5586" s="53">
        <f t="shared" si="440"/>
        <v>13761.293892000002</v>
      </c>
      <c r="O5586" s="53" t="e">
        <f>VLOOKUP(E5586,#REF!,29,FALSE)</f>
        <v>#REF!</v>
      </c>
      <c r="P5586" s="53" t="e">
        <f t="shared" si="441"/>
        <v>#REF!</v>
      </c>
      <c r="Q5586" s="53">
        <v>1.378698708333334</v>
      </c>
    </row>
    <row r="5587" spans="1:17">
      <c r="A5587" s="51" t="s">
        <v>5399</v>
      </c>
      <c r="B5587" s="51">
        <f t="shared" si="437"/>
        <v>7</v>
      </c>
      <c r="C5587" s="51">
        <f t="shared" si="438"/>
        <v>744</v>
      </c>
      <c r="D5587" s="51" t="s">
        <v>2751</v>
      </c>
      <c r="E5587" s="54" t="str">
        <f t="shared" si="439"/>
        <v>033141</v>
      </c>
      <c r="F5587" s="51" t="e">
        <f>VLOOKUP(E5587,#REF!,8,FALSE)</f>
        <v>#REF!</v>
      </c>
      <c r="G5587" s="51" t="e">
        <f>VLOOKUP(E5587,#REF!,9,FALSE)</f>
        <v>#REF!</v>
      </c>
      <c r="H5587" s="52">
        <v>908985</v>
      </c>
      <c r="I5587" s="51" t="s">
        <v>2752</v>
      </c>
      <c r="J5587" s="53">
        <v>15</v>
      </c>
      <c r="K5587" s="53">
        <v>12.399998999999999</v>
      </c>
      <c r="L5587" s="53">
        <v>19.949647525537635</v>
      </c>
      <c r="M5587" s="53">
        <v>17.028113311827958</v>
      </c>
      <c r="N5587" s="53">
        <f t="shared" si="440"/>
        <v>12668.916304</v>
      </c>
      <c r="O5587" s="53" t="e">
        <f>VLOOKUP(E5587,#REF!,29,FALSE)</f>
        <v>#REF!</v>
      </c>
      <c r="P5587" s="53" t="e">
        <f t="shared" si="441"/>
        <v>#REF!</v>
      </c>
      <c r="Q5587" s="53">
        <v>2.9215342137096778</v>
      </c>
    </row>
    <row r="5588" spans="1:17">
      <c r="A5588" s="51" t="s">
        <v>5399</v>
      </c>
      <c r="B5588" s="51">
        <f t="shared" si="437"/>
        <v>7</v>
      </c>
      <c r="C5588" s="51">
        <f t="shared" si="438"/>
        <v>744</v>
      </c>
      <c r="D5588" s="51" t="s">
        <v>2753</v>
      </c>
      <c r="E5588" s="54" t="str">
        <f t="shared" si="439"/>
        <v>033140</v>
      </c>
      <c r="F5588" s="51" t="e">
        <f>VLOOKUP(E5588,#REF!,8,FALSE)</f>
        <v>#REF!</v>
      </c>
      <c r="G5588" s="51" t="e">
        <f>VLOOKUP(E5588,#REF!,9,FALSE)</f>
        <v>#REF!</v>
      </c>
      <c r="H5588" s="52">
        <v>908986</v>
      </c>
      <c r="I5588" s="51" t="s">
        <v>2754</v>
      </c>
      <c r="J5588" s="53">
        <v>15</v>
      </c>
      <c r="K5588" s="53">
        <v>13.200005000000001</v>
      </c>
      <c r="L5588" s="53">
        <v>19.930506080645159</v>
      </c>
      <c r="M5588" s="53">
        <v>18.109317177419356</v>
      </c>
      <c r="N5588" s="53">
        <f t="shared" si="440"/>
        <v>13473.331980000001</v>
      </c>
      <c r="O5588" s="53" t="e">
        <f>VLOOKUP(E5588,#REF!,29,FALSE)</f>
        <v>#REF!</v>
      </c>
      <c r="P5588" s="53" t="e">
        <f t="shared" si="441"/>
        <v>#REF!</v>
      </c>
      <c r="Q5588" s="53">
        <v>1.8211889032258046</v>
      </c>
    </row>
    <row r="5589" spans="1:17">
      <c r="A5589" s="51" t="s">
        <v>5399</v>
      </c>
      <c r="B5589" s="51">
        <f t="shared" si="437"/>
        <v>7</v>
      </c>
      <c r="C5589" s="51">
        <f t="shared" si="438"/>
        <v>744</v>
      </c>
      <c r="D5589" s="51" t="s">
        <v>2758</v>
      </c>
      <c r="E5589" s="54" t="str">
        <f t="shared" si="439"/>
        <v>033139</v>
      </c>
      <c r="F5589" s="51" t="e">
        <f>VLOOKUP(E5589,#REF!,8,FALSE)</f>
        <v>#REF!</v>
      </c>
      <c r="G5589" s="51" t="e">
        <f>VLOOKUP(E5589,#REF!,9,FALSE)</f>
        <v>#REF!</v>
      </c>
      <c r="H5589" s="52">
        <v>908987</v>
      </c>
      <c r="I5589" s="51" t="s">
        <v>2759</v>
      </c>
      <c r="J5589" s="53">
        <v>15.4</v>
      </c>
      <c r="K5589" s="53">
        <v>11.599999</v>
      </c>
      <c r="L5589" s="53">
        <v>20.659803852150539</v>
      </c>
      <c r="M5589" s="53">
        <v>16.068093670698925</v>
      </c>
      <c r="N5589" s="53">
        <f t="shared" si="440"/>
        <v>11954.661690999999</v>
      </c>
      <c r="O5589" s="53" t="e">
        <f>VLOOKUP(E5589,#REF!,29,FALSE)</f>
        <v>#REF!</v>
      </c>
      <c r="P5589" s="53" t="e">
        <f t="shared" si="441"/>
        <v>#REF!</v>
      </c>
      <c r="Q5589" s="53">
        <v>4.5917101814516146</v>
      </c>
    </row>
    <row r="5590" spans="1:17">
      <c r="A5590" s="51" t="s">
        <v>5399</v>
      </c>
      <c r="B5590" s="51">
        <f t="shared" si="437"/>
        <v>7</v>
      </c>
      <c r="C5590" s="51">
        <f t="shared" si="438"/>
        <v>744</v>
      </c>
      <c r="D5590" s="51" t="s">
        <v>2420</v>
      </c>
      <c r="E5590" s="54" t="str">
        <f t="shared" si="439"/>
        <v>032368</v>
      </c>
      <c r="F5590" s="51" t="e">
        <f>VLOOKUP(E5590,#REF!,8,FALSE)</f>
        <v>#REF!</v>
      </c>
      <c r="G5590" s="51" t="e">
        <f>VLOOKUP(E5590,#REF!,9,FALSE)</f>
        <v>#REF!</v>
      </c>
      <c r="H5590" s="52">
        <v>909382</v>
      </c>
      <c r="I5590" s="51" t="s">
        <v>5215</v>
      </c>
      <c r="J5590" s="53">
        <v>9.1999999999999993</v>
      </c>
      <c r="K5590" s="53">
        <v>9.1999999999999993</v>
      </c>
      <c r="L5590" s="53">
        <v>9.0371830107526883</v>
      </c>
      <c r="M5590" s="53">
        <v>9.0371830107526883</v>
      </c>
      <c r="N5590" s="53">
        <f t="shared" si="440"/>
        <v>6723.6641600000003</v>
      </c>
      <c r="O5590" s="53" t="e">
        <f>VLOOKUP(E5590,#REF!,29,FALSE)</f>
        <v>#REF!</v>
      </c>
      <c r="P5590" s="53" t="e">
        <f t="shared" si="441"/>
        <v>#REF!</v>
      </c>
      <c r="Q5590" s="53">
        <v>0</v>
      </c>
    </row>
    <row r="5591" spans="1:17">
      <c r="A5591" s="51" t="s">
        <v>5399</v>
      </c>
      <c r="B5591" s="51">
        <f t="shared" si="437"/>
        <v>7</v>
      </c>
      <c r="C5591" s="51">
        <f t="shared" si="438"/>
        <v>744</v>
      </c>
      <c r="D5591" s="51" t="s">
        <v>1711</v>
      </c>
      <c r="E5591" s="54" t="str">
        <f t="shared" si="439"/>
        <v>031394</v>
      </c>
      <c r="F5591" s="51" t="e">
        <f>VLOOKUP(E5591,#REF!,8,FALSE)</f>
        <v>#REF!</v>
      </c>
      <c r="G5591" s="51" t="e">
        <f>VLOOKUP(E5591,#REF!,9,FALSE)</f>
        <v>#REF!</v>
      </c>
      <c r="H5591" s="52">
        <v>896026</v>
      </c>
      <c r="I5591" s="51" t="s">
        <v>1712</v>
      </c>
      <c r="J5591" s="53">
        <v>16</v>
      </c>
      <c r="K5591" s="53">
        <v>13.4</v>
      </c>
      <c r="L5591" s="53">
        <v>17.702013108870968</v>
      </c>
      <c r="M5591" s="53">
        <v>17.702013108870968</v>
      </c>
      <c r="N5591" s="53">
        <f t="shared" si="440"/>
        <v>13170.297753000001</v>
      </c>
      <c r="O5591" s="53" t="e">
        <f>VLOOKUP(E5591,#REF!,29,FALSE)</f>
        <v>#REF!</v>
      </c>
      <c r="P5591" s="53" t="e">
        <f t="shared" si="441"/>
        <v>#REF!</v>
      </c>
      <c r="Q5591" s="53">
        <v>0</v>
      </c>
    </row>
    <row r="5592" spans="1:17">
      <c r="A5592" s="51" t="s">
        <v>5399</v>
      </c>
      <c r="B5592" s="51">
        <f t="shared" si="437"/>
        <v>7</v>
      </c>
      <c r="C5592" s="51">
        <f t="shared" si="438"/>
        <v>744</v>
      </c>
      <c r="D5592" s="51" t="s">
        <v>1719</v>
      </c>
      <c r="E5592" s="54" t="str">
        <f t="shared" si="439"/>
        <v>031393</v>
      </c>
      <c r="F5592" s="51" t="e">
        <f>VLOOKUP(E5592,#REF!,8,FALSE)</f>
        <v>#REF!</v>
      </c>
      <c r="G5592" s="51" t="e">
        <f>VLOOKUP(E5592,#REF!,9,FALSE)</f>
        <v>#REF!</v>
      </c>
      <c r="H5592" s="52">
        <v>895942</v>
      </c>
      <c r="I5592" s="51" t="s">
        <v>1720</v>
      </c>
      <c r="J5592" s="53">
        <v>16</v>
      </c>
      <c r="K5592" s="53">
        <v>13.6</v>
      </c>
      <c r="L5592" s="53">
        <v>19.009128094086019</v>
      </c>
      <c r="M5592" s="53">
        <v>19.009128094086019</v>
      </c>
      <c r="N5592" s="53">
        <f t="shared" si="440"/>
        <v>14142.791301999998</v>
      </c>
      <c r="O5592" s="53" t="e">
        <f>VLOOKUP(E5592,#REF!,29,FALSE)</f>
        <v>#REF!</v>
      </c>
      <c r="P5592" s="53" t="e">
        <f t="shared" si="441"/>
        <v>#REF!</v>
      </c>
      <c r="Q5592" s="53">
        <v>0</v>
      </c>
    </row>
    <row r="5593" spans="1:17">
      <c r="A5593" s="51" t="s">
        <v>5399</v>
      </c>
      <c r="B5593" s="51">
        <f t="shared" si="437"/>
        <v>7</v>
      </c>
      <c r="C5593" s="51">
        <f t="shared" si="438"/>
        <v>744</v>
      </c>
      <c r="D5593" s="51" t="s">
        <v>2110</v>
      </c>
      <c r="E5593" s="54" t="str">
        <f t="shared" si="439"/>
        <v>031749</v>
      </c>
      <c r="F5593" s="51" t="e">
        <f>VLOOKUP(E5593,#REF!,8,FALSE)</f>
        <v>#REF!</v>
      </c>
      <c r="G5593" s="51" t="e">
        <f>VLOOKUP(E5593,#REF!,9,FALSE)</f>
        <v>#REF!</v>
      </c>
      <c r="H5593" s="52">
        <v>907804</v>
      </c>
      <c r="I5593" s="51" t="s">
        <v>5216</v>
      </c>
      <c r="J5593" s="53">
        <v>9.4</v>
      </c>
      <c r="K5593" s="53">
        <v>8.2000010000000003</v>
      </c>
      <c r="L5593" s="53">
        <v>9.4774452715053759</v>
      </c>
      <c r="M5593" s="53">
        <v>8.5364684086021505</v>
      </c>
      <c r="N5593" s="53">
        <f t="shared" si="440"/>
        <v>6351.1324960000002</v>
      </c>
      <c r="O5593" s="53" t="e">
        <f>VLOOKUP(E5593,#REF!,29,FALSE)</f>
        <v>#REF!</v>
      </c>
      <c r="P5593" s="53" t="e">
        <f t="shared" si="441"/>
        <v>#REF!</v>
      </c>
      <c r="Q5593" s="53">
        <v>0.94097686290322557</v>
      </c>
    </row>
    <row r="5594" spans="1:17">
      <c r="A5594" s="51" t="s">
        <v>5399</v>
      </c>
      <c r="B5594" s="51">
        <f t="shared" si="437"/>
        <v>7</v>
      </c>
      <c r="C5594" s="51">
        <f t="shared" si="438"/>
        <v>744</v>
      </c>
      <c r="D5594" s="51" t="s">
        <v>2091</v>
      </c>
      <c r="E5594" s="54" t="str">
        <f t="shared" si="439"/>
        <v>031746</v>
      </c>
      <c r="F5594" s="51" t="e">
        <f>VLOOKUP(E5594,#REF!,8,FALSE)</f>
        <v>#REF!</v>
      </c>
      <c r="G5594" s="51" t="e">
        <f>VLOOKUP(E5594,#REF!,9,FALSE)</f>
        <v>#REF!</v>
      </c>
      <c r="H5594" s="52">
        <v>907803</v>
      </c>
      <c r="I5594" s="51" t="s">
        <v>5217</v>
      </c>
      <c r="J5594" s="53">
        <v>9</v>
      </c>
      <c r="K5594" s="53">
        <v>8.2000010000000003</v>
      </c>
      <c r="L5594" s="53">
        <v>8.8138417284946247</v>
      </c>
      <c r="M5594" s="53">
        <v>8.2915850860215059</v>
      </c>
      <c r="N5594" s="53">
        <f t="shared" si="440"/>
        <v>6168.9393040000004</v>
      </c>
      <c r="O5594" s="53" t="e">
        <f>VLOOKUP(E5594,#REF!,29,FALSE)</f>
        <v>#REF!</v>
      </c>
      <c r="P5594" s="53" t="e">
        <f t="shared" si="441"/>
        <v>#REF!</v>
      </c>
      <c r="Q5594" s="53">
        <v>0.52225664247311787</v>
      </c>
    </row>
    <row r="5595" spans="1:17">
      <c r="A5595" s="51" t="s">
        <v>5399</v>
      </c>
      <c r="B5595" s="51">
        <f t="shared" si="437"/>
        <v>7</v>
      </c>
      <c r="C5595" s="51">
        <f t="shared" si="438"/>
        <v>744</v>
      </c>
      <c r="D5595" s="51" t="s">
        <v>2415</v>
      </c>
      <c r="E5595" s="54" t="str">
        <f t="shared" si="439"/>
        <v>032365</v>
      </c>
      <c r="F5595" s="51" t="e">
        <f>VLOOKUP(E5595,#REF!,8,FALSE)</f>
        <v>#REF!</v>
      </c>
      <c r="G5595" s="51" t="e">
        <f>VLOOKUP(E5595,#REF!,9,FALSE)</f>
        <v>#REF!</v>
      </c>
      <c r="H5595" s="52">
        <v>909805</v>
      </c>
      <c r="I5595" s="51" t="s">
        <v>5218</v>
      </c>
      <c r="J5595" s="53">
        <v>14.2</v>
      </c>
      <c r="K5595" s="53">
        <v>14.2</v>
      </c>
      <c r="L5595" s="53">
        <v>12.266783739247311</v>
      </c>
      <c r="M5595" s="53">
        <v>12.266783739247311</v>
      </c>
      <c r="N5595" s="53">
        <f t="shared" si="440"/>
        <v>9126.4871019999991</v>
      </c>
      <c r="O5595" s="53" t="e">
        <f>VLOOKUP(E5595,#REF!,29,FALSE)</f>
        <v>#REF!</v>
      </c>
      <c r="P5595" s="53" t="e">
        <f t="shared" si="441"/>
        <v>#REF!</v>
      </c>
      <c r="Q5595" s="53">
        <v>0</v>
      </c>
    </row>
    <row r="5596" spans="1:17">
      <c r="A5596" s="51" t="s">
        <v>5399</v>
      </c>
      <c r="B5596" s="51">
        <f t="shared" si="437"/>
        <v>7</v>
      </c>
      <c r="C5596" s="51">
        <f t="shared" si="438"/>
        <v>744</v>
      </c>
      <c r="D5596" s="51" t="s">
        <v>2743</v>
      </c>
      <c r="E5596" s="54" t="str">
        <f t="shared" si="439"/>
        <v>033138</v>
      </c>
      <c r="F5596" s="51" t="e">
        <f>VLOOKUP(E5596,#REF!,8,FALSE)</f>
        <v>#REF!</v>
      </c>
      <c r="G5596" s="51" t="e">
        <f>VLOOKUP(E5596,#REF!,9,FALSE)</f>
        <v>#REF!</v>
      </c>
      <c r="H5596" s="52">
        <v>909014</v>
      </c>
      <c r="I5596" s="51" t="s">
        <v>5219</v>
      </c>
      <c r="J5596" s="53">
        <v>15.3</v>
      </c>
      <c r="K5596" s="53">
        <v>14.499997</v>
      </c>
      <c r="L5596" s="53">
        <v>21.480741442204302</v>
      </c>
      <c r="M5596" s="53">
        <v>21.019706696236558</v>
      </c>
      <c r="N5596" s="53">
        <f t="shared" si="440"/>
        <v>15638.661781999999</v>
      </c>
      <c r="O5596" s="53" t="e">
        <f>VLOOKUP(E5596,#REF!,29,FALSE)</f>
        <v>#REF!</v>
      </c>
      <c r="P5596" s="53" t="e">
        <f t="shared" si="441"/>
        <v>#REF!</v>
      </c>
      <c r="Q5596" s="53">
        <v>0.46103474596774291</v>
      </c>
    </row>
    <row r="5597" spans="1:17">
      <c r="A5597" s="51" t="s">
        <v>5399</v>
      </c>
      <c r="B5597" s="51">
        <f t="shared" si="437"/>
        <v>7</v>
      </c>
      <c r="C5597" s="51">
        <f t="shared" si="438"/>
        <v>744</v>
      </c>
      <c r="D5597" s="51" t="s">
        <v>2796</v>
      </c>
      <c r="E5597" s="54" t="str">
        <f t="shared" si="439"/>
        <v>033588</v>
      </c>
      <c r="F5597" s="51" t="e">
        <f>VLOOKUP(E5597,#REF!,8,FALSE)</f>
        <v>#REF!</v>
      </c>
      <c r="G5597" s="51" t="e">
        <f>VLOOKUP(E5597,#REF!,9,FALSE)</f>
        <v>#REF!</v>
      </c>
      <c r="H5597" s="52">
        <v>909506</v>
      </c>
      <c r="I5597" s="51" t="s">
        <v>5220</v>
      </c>
      <c r="J5597" s="53">
        <v>3.7</v>
      </c>
      <c r="K5597" s="53">
        <v>3.7</v>
      </c>
      <c r="L5597" s="53">
        <v>3.8589039475806448</v>
      </c>
      <c r="M5597" s="53">
        <v>3.8589039475806448</v>
      </c>
      <c r="N5597" s="53">
        <f t="shared" si="440"/>
        <v>2871.0245369999998</v>
      </c>
      <c r="O5597" s="53" t="e">
        <f>VLOOKUP(E5597,#REF!,29,FALSE)</f>
        <v>#REF!</v>
      </c>
      <c r="P5597" s="53" t="e">
        <f t="shared" si="441"/>
        <v>#REF!</v>
      </c>
      <c r="Q5597" s="53">
        <v>0</v>
      </c>
    </row>
    <row r="5598" spans="1:17">
      <c r="A5598" s="51" t="s">
        <v>5399</v>
      </c>
      <c r="B5598" s="51">
        <f t="shared" si="437"/>
        <v>7</v>
      </c>
      <c r="C5598" s="51">
        <f t="shared" si="438"/>
        <v>744</v>
      </c>
      <c r="D5598" s="51" t="s">
        <v>489</v>
      </c>
      <c r="E5598" s="54" t="str">
        <f t="shared" si="439"/>
        <v>029664</v>
      </c>
      <c r="F5598" s="51" t="e">
        <f>VLOOKUP(E5598,#REF!,8,FALSE)</f>
        <v>#REF!</v>
      </c>
      <c r="G5598" s="51" t="e">
        <f>VLOOKUP(E5598,#REF!,9,FALSE)</f>
        <v>#REF!</v>
      </c>
      <c r="H5598" s="52">
        <v>8563</v>
      </c>
      <c r="I5598" s="51" t="s">
        <v>490</v>
      </c>
      <c r="J5598" s="53">
        <v>121.5</v>
      </c>
      <c r="K5598" s="53">
        <v>120.999999</v>
      </c>
      <c r="L5598" s="53">
        <v>155.58865904301075</v>
      </c>
      <c r="M5598" s="53">
        <v>155.57646532661292</v>
      </c>
      <c r="N5598" s="53">
        <f t="shared" si="440"/>
        <v>115748.89020300002</v>
      </c>
      <c r="O5598" s="53" t="e">
        <f>VLOOKUP(E5598,#REF!,29,FALSE)</f>
        <v>#REF!</v>
      </c>
      <c r="P5598" s="53" t="e">
        <f t="shared" si="441"/>
        <v>#REF!</v>
      </c>
      <c r="Q5598" s="53">
        <v>1.2193716397838041E-2</v>
      </c>
    </row>
    <row r="5599" spans="1:17">
      <c r="A5599" s="51" t="s">
        <v>5399</v>
      </c>
      <c r="B5599" s="51">
        <f t="shared" si="437"/>
        <v>7</v>
      </c>
      <c r="C5599" s="51">
        <f t="shared" si="438"/>
        <v>744</v>
      </c>
      <c r="D5599" s="51" t="s">
        <v>2974</v>
      </c>
      <c r="E5599" s="54" t="str">
        <f t="shared" si="439"/>
        <v>033752</v>
      </c>
      <c r="F5599" s="51" t="e">
        <f>VLOOKUP(E5599,#REF!,8,FALSE)</f>
        <v>#REF!</v>
      </c>
      <c r="G5599" s="51" t="e">
        <f>VLOOKUP(E5599,#REF!,9,FALSE)</f>
        <v>#REF!</v>
      </c>
      <c r="H5599" s="52">
        <v>908483</v>
      </c>
      <c r="I5599" s="51" t="s">
        <v>5221</v>
      </c>
      <c r="J5599" s="53">
        <v>15.2</v>
      </c>
      <c r="K5599" s="53">
        <v>14.4</v>
      </c>
      <c r="L5599" s="53">
        <v>13.976901721774194</v>
      </c>
      <c r="M5599" s="53">
        <v>13.976901721774194</v>
      </c>
      <c r="N5599" s="53">
        <f t="shared" si="440"/>
        <v>10398.814881</v>
      </c>
      <c r="O5599" s="53" t="e">
        <f>VLOOKUP(E5599,#REF!,29,FALSE)</f>
        <v>#REF!</v>
      </c>
      <c r="P5599" s="53" t="e">
        <f t="shared" si="441"/>
        <v>#REF!</v>
      </c>
      <c r="Q5599" s="53">
        <v>0</v>
      </c>
    </row>
    <row r="5600" spans="1:17">
      <c r="A5600" s="51" t="s">
        <v>5399</v>
      </c>
      <c r="B5600" s="51">
        <f t="shared" si="437"/>
        <v>7</v>
      </c>
      <c r="C5600" s="51">
        <f t="shared" si="438"/>
        <v>744</v>
      </c>
      <c r="D5600" s="51" t="s">
        <v>1964</v>
      </c>
      <c r="E5600" s="54" t="str">
        <f t="shared" si="439"/>
        <v>029994</v>
      </c>
      <c r="F5600" s="51" t="e">
        <f>VLOOKUP(E5600,#REF!,8,FALSE)</f>
        <v>#REF!</v>
      </c>
      <c r="G5600" s="51" t="e">
        <f>VLOOKUP(E5600,#REF!,9,FALSE)</f>
        <v>#REF!</v>
      </c>
      <c r="H5600" s="52">
        <v>8545</v>
      </c>
      <c r="I5600" s="51" t="s">
        <v>1963</v>
      </c>
      <c r="J5600" s="53">
        <v>2.2999999999999998</v>
      </c>
      <c r="K5600" s="53">
        <v>10.557581000000001</v>
      </c>
      <c r="L5600" s="53">
        <v>0</v>
      </c>
      <c r="M5600" s="53">
        <v>0</v>
      </c>
      <c r="N5600" s="53">
        <f t="shared" si="440"/>
        <v>0</v>
      </c>
      <c r="O5600" s="53" t="e">
        <f>VLOOKUP(E5600,#REF!,29,FALSE)</f>
        <v>#REF!</v>
      </c>
      <c r="P5600" s="53" t="e">
        <f t="shared" si="441"/>
        <v>#REF!</v>
      </c>
      <c r="Q5600" s="53">
        <v>0</v>
      </c>
    </row>
    <row r="5601" spans="1:17">
      <c r="A5601" s="51" t="s">
        <v>5399</v>
      </c>
      <c r="B5601" s="51">
        <f t="shared" si="437"/>
        <v>7</v>
      </c>
      <c r="C5601" s="51">
        <f t="shared" si="438"/>
        <v>744</v>
      </c>
      <c r="D5601" s="51" t="s">
        <v>1966</v>
      </c>
      <c r="E5601" s="54" t="str">
        <f t="shared" si="439"/>
        <v>031702</v>
      </c>
      <c r="F5601" s="51" t="e">
        <f>VLOOKUP(E5601,#REF!,8,FALSE)</f>
        <v>#REF!</v>
      </c>
      <c r="G5601" s="51" t="e">
        <f>VLOOKUP(E5601,#REF!,9,FALSE)</f>
        <v>#REF!</v>
      </c>
      <c r="H5601" s="52">
        <v>895149</v>
      </c>
      <c r="I5601" s="51" t="s">
        <v>1967</v>
      </c>
      <c r="J5601" s="53">
        <v>2.5</v>
      </c>
      <c r="K5601" s="53">
        <v>14.693954</v>
      </c>
      <c r="L5601" s="53">
        <v>0</v>
      </c>
      <c r="M5601" s="53">
        <v>0</v>
      </c>
      <c r="N5601" s="53">
        <f t="shared" si="440"/>
        <v>0</v>
      </c>
      <c r="O5601" s="53" t="e">
        <f>VLOOKUP(E5601,#REF!,29,FALSE)</f>
        <v>#REF!</v>
      </c>
      <c r="P5601" s="53" t="e">
        <f t="shared" si="441"/>
        <v>#REF!</v>
      </c>
      <c r="Q5601" s="53">
        <v>0</v>
      </c>
    </row>
    <row r="5602" spans="1:17">
      <c r="A5602" s="51" t="s">
        <v>5399</v>
      </c>
      <c r="B5602" s="51">
        <f t="shared" si="437"/>
        <v>7</v>
      </c>
      <c r="C5602" s="51">
        <f t="shared" si="438"/>
        <v>744</v>
      </c>
      <c r="D5602" s="51" t="s">
        <v>1598</v>
      </c>
      <c r="E5602" s="54" t="str">
        <f t="shared" si="439"/>
        <v>030945</v>
      </c>
      <c r="F5602" s="51" t="e">
        <f>VLOOKUP(E5602,#REF!,8,FALSE)</f>
        <v>#REF!</v>
      </c>
      <c r="G5602" s="51" t="e">
        <f>VLOOKUP(E5602,#REF!,9,FALSE)</f>
        <v>#REF!</v>
      </c>
      <c r="H5602" s="52">
        <v>890384</v>
      </c>
      <c r="I5602" s="51" t="s">
        <v>5223</v>
      </c>
      <c r="J5602" s="53">
        <v>17.100000000000001</v>
      </c>
      <c r="K5602" s="53">
        <v>15.000007</v>
      </c>
      <c r="L5602" s="53">
        <v>18.572984478494622</v>
      </c>
      <c r="M5602" s="53">
        <v>16.822013438172043</v>
      </c>
      <c r="N5602" s="53">
        <f t="shared" si="440"/>
        <v>12515.577998000001</v>
      </c>
      <c r="O5602" s="53" t="e">
        <f>VLOOKUP(E5602,#REF!,29,FALSE)</f>
        <v>#REF!</v>
      </c>
      <c r="P5602" s="53" t="e">
        <f t="shared" si="441"/>
        <v>#REF!</v>
      </c>
      <c r="Q5602" s="53">
        <v>1.7509710403225791</v>
      </c>
    </row>
    <row r="5603" spans="1:17">
      <c r="A5603" s="51" t="s">
        <v>5399</v>
      </c>
      <c r="B5603" s="51">
        <f t="shared" si="437"/>
        <v>7</v>
      </c>
      <c r="C5603" s="51">
        <f t="shared" si="438"/>
        <v>744</v>
      </c>
      <c r="D5603" s="51" t="s">
        <v>135</v>
      </c>
      <c r="E5603" s="54" t="str">
        <f t="shared" si="439"/>
        <v>028654</v>
      </c>
      <c r="F5603" s="51" t="e">
        <f>VLOOKUP(E5603,#REF!,8,FALSE)</f>
        <v>#REF!</v>
      </c>
      <c r="G5603" s="51" t="e">
        <f>VLOOKUP(E5603,#REF!,9,FALSE)</f>
        <v>#REF!</v>
      </c>
      <c r="H5603" s="52">
        <v>8300</v>
      </c>
      <c r="I5603" s="51" t="s">
        <v>5224</v>
      </c>
      <c r="J5603" s="53">
        <v>22.2</v>
      </c>
      <c r="K5603" s="53">
        <v>21.999991999999999</v>
      </c>
      <c r="L5603" s="53">
        <v>47.163687275537633</v>
      </c>
      <c r="M5603" s="53">
        <v>46.731295001344087</v>
      </c>
      <c r="N5603" s="53">
        <f t="shared" si="440"/>
        <v>34768.083481000001</v>
      </c>
      <c r="O5603" s="53" t="e">
        <f>VLOOKUP(E5603,#REF!,29,FALSE)</f>
        <v>#REF!</v>
      </c>
      <c r="P5603" s="53" t="e">
        <f t="shared" si="441"/>
        <v>#REF!</v>
      </c>
      <c r="Q5603" s="53">
        <v>0.43239227419354559</v>
      </c>
    </row>
    <row r="5604" spans="1:17">
      <c r="A5604" s="51" t="s">
        <v>5399</v>
      </c>
      <c r="B5604" s="51">
        <f t="shared" si="437"/>
        <v>7</v>
      </c>
      <c r="C5604" s="51">
        <f t="shared" si="438"/>
        <v>744</v>
      </c>
      <c r="D5604" s="51" t="s">
        <v>2967</v>
      </c>
      <c r="E5604" s="54" t="str">
        <f t="shared" si="439"/>
        <v>033919</v>
      </c>
      <c r="F5604" s="51" t="e">
        <f>VLOOKUP(E5604,#REF!,8,FALSE)</f>
        <v>#REF!</v>
      </c>
      <c r="G5604" s="51" t="e">
        <f>VLOOKUP(E5604,#REF!,9,FALSE)</f>
        <v>#REF!</v>
      </c>
      <c r="H5604" s="52">
        <v>910683</v>
      </c>
      <c r="I5604" s="51" t="s">
        <v>5225</v>
      </c>
      <c r="J5604" s="53">
        <v>8.6999999999999993</v>
      </c>
      <c r="K5604" s="53">
        <v>8.6999999999999993</v>
      </c>
      <c r="L5604" s="53">
        <v>7.2343153252688168</v>
      </c>
      <c r="M5604" s="53">
        <v>7.2343153252688168</v>
      </c>
      <c r="N5604" s="53">
        <f t="shared" si="440"/>
        <v>5382.330602</v>
      </c>
      <c r="O5604" s="53" t="e">
        <f>VLOOKUP(E5604,#REF!,29,FALSE)</f>
        <v>#REF!</v>
      </c>
      <c r="P5604" s="53" t="e">
        <f t="shared" si="441"/>
        <v>#REF!</v>
      </c>
      <c r="Q5604" s="53">
        <v>0</v>
      </c>
    </row>
    <row r="5605" spans="1:17">
      <c r="A5605" s="51" t="s">
        <v>5399</v>
      </c>
      <c r="B5605" s="51">
        <f t="shared" si="437"/>
        <v>7</v>
      </c>
      <c r="C5605" s="51">
        <f t="shared" si="438"/>
        <v>744</v>
      </c>
      <c r="D5605" s="51" t="s">
        <v>2895</v>
      </c>
      <c r="E5605" s="54" t="str">
        <f t="shared" si="439"/>
        <v>033999</v>
      </c>
      <c r="F5605" s="51" t="e">
        <f>VLOOKUP(E5605,#REF!,8,FALSE)</f>
        <v>#REF!</v>
      </c>
      <c r="G5605" s="51" t="e">
        <f>VLOOKUP(E5605,#REF!,9,FALSE)</f>
        <v>#REF!</v>
      </c>
      <c r="H5605" s="52">
        <v>910688</v>
      </c>
      <c r="I5605" s="51" t="s">
        <v>5226</v>
      </c>
      <c r="J5605" s="53">
        <v>8.5</v>
      </c>
      <c r="K5605" s="53">
        <v>8.5</v>
      </c>
      <c r="L5605" s="53">
        <v>8.3942475739247318</v>
      </c>
      <c r="M5605" s="53">
        <v>8.3942475739247318</v>
      </c>
      <c r="N5605" s="53">
        <f t="shared" si="440"/>
        <v>6245.3201950000002</v>
      </c>
      <c r="O5605" s="53" t="e">
        <f>VLOOKUP(E5605,#REF!,29,FALSE)</f>
        <v>#REF!</v>
      </c>
      <c r="P5605" s="53" t="e">
        <f t="shared" si="441"/>
        <v>#REF!</v>
      </c>
      <c r="Q5605" s="53">
        <v>0</v>
      </c>
    </row>
    <row r="5606" spans="1:17">
      <c r="A5606" s="51" t="s">
        <v>5399</v>
      </c>
      <c r="B5606" s="51">
        <f t="shared" si="437"/>
        <v>7</v>
      </c>
      <c r="C5606" s="51">
        <f t="shared" si="438"/>
        <v>744</v>
      </c>
      <c r="D5606" s="51" t="s">
        <v>2956</v>
      </c>
      <c r="E5606" s="54" t="str">
        <f t="shared" si="439"/>
        <v>033917</v>
      </c>
      <c r="F5606" s="51" t="e">
        <f>VLOOKUP(E5606,#REF!,8,FALSE)</f>
        <v>#REF!</v>
      </c>
      <c r="G5606" s="51" t="e">
        <f>VLOOKUP(E5606,#REF!,9,FALSE)</f>
        <v>#REF!</v>
      </c>
      <c r="H5606" s="52">
        <v>910719</v>
      </c>
      <c r="I5606" s="51" t="s">
        <v>5227</v>
      </c>
      <c r="J5606" s="53">
        <v>8.6999999999999993</v>
      </c>
      <c r="K5606" s="53">
        <v>8.6999999999999993</v>
      </c>
      <c r="L5606" s="53">
        <v>7.2462327620967741</v>
      </c>
      <c r="M5606" s="53">
        <v>7.2462327620967741</v>
      </c>
      <c r="N5606" s="53">
        <f t="shared" si="440"/>
        <v>5391.1971750000002</v>
      </c>
      <c r="O5606" s="53" t="e">
        <f>VLOOKUP(E5606,#REF!,29,FALSE)</f>
        <v>#REF!</v>
      </c>
      <c r="P5606" s="53" t="e">
        <f t="shared" si="441"/>
        <v>#REF!</v>
      </c>
      <c r="Q5606" s="53">
        <v>0</v>
      </c>
    </row>
    <row r="5607" spans="1:17">
      <c r="A5607" s="51" t="s">
        <v>5399</v>
      </c>
      <c r="B5607" s="51">
        <f t="shared" si="437"/>
        <v>7</v>
      </c>
      <c r="C5607" s="51">
        <f t="shared" si="438"/>
        <v>744</v>
      </c>
      <c r="D5607" s="51" t="s">
        <v>2958</v>
      </c>
      <c r="E5607" s="54" t="str">
        <f t="shared" si="439"/>
        <v>033920</v>
      </c>
      <c r="F5607" s="51" t="e">
        <f>VLOOKUP(E5607,#REF!,8,FALSE)</f>
        <v>#REF!</v>
      </c>
      <c r="G5607" s="51" t="e">
        <f>VLOOKUP(E5607,#REF!,9,FALSE)</f>
        <v>#REF!</v>
      </c>
      <c r="H5607" s="52">
        <v>910720</v>
      </c>
      <c r="I5607" s="51" t="s">
        <v>5228</v>
      </c>
      <c r="J5607" s="53">
        <v>8.6999999999999993</v>
      </c>
      <c r="K5607" s="53">
        <v>8.6999999999999993</v>
      </c>
      <c r="L5607" s="53">
        <v>7.2101312795698922</v>
      </c>
      <c r="M5607" s="53">
        <v>7.2101312795698922</v>
      </c>
      <c r="N5607" s="53">
        <f t="shared" si="440"/>
        <v>5364.3376719999997</v>
      </c>
      <c r="O5607" s="53" t="e">
        <f>VLOOKUP(E5607,#REF!,29,FALSE)</f>
        <v>#REF!</v>
      </c>
      <c r="P5607" s="53" t="e">
        <f t="shared" si="441"/>
        <v>#REF!</v>
      </c>
      <c r="Q5607" s="53">
        <v>0</v>
      </c>
    </row>
    <row r="5608" spans="1:17">
      <c r="A5608" s="51" t="s">
        <v>5399</v>
      </c>
      <c r="B5608" s="51">
        <f t="shared" si="437"/>
        <v>7</v>
      </c>
      <c r="C5608" s="51">
        <f t="shared" si="438"/>
        <v>744</v>
      </c>
      <c r="D5608" s="51" t="s">
        <v>2969</v>
      </c>
      <c r="E5608" s="54" t="str">
        <f t="shared" si="439"/>
        <v>033918</v>
      </c>
      <c r="F5608" s="51" t="e">
        <f>VLOOKUP(E5608,#REF!,8,FALSE)</f>
        <v>#REF!</v>
      </c>
      <c r="G5608" s="51" t="e">
        <f>VLOOKUP(E5608,#REF!,9,FALSE)</f>
        <v>#REF!</v>
      </c>
      <c r="H5608" s="52">
        <v>910721</v>
      </c>
      <c r="I5608" s="51" t="s">
        <v>5229</v>
      </c>
      <c r="J5608" s="53">
        <v>8.6999999999999993</v>
      </c>
      <c r="K5608" s="53">
        <v>8.6999999999999993</v>
      </c>
      <c r="L5608" s="53">
        <v>7.1858401465053765</v>
      </c>
      <c r="M5608" s="53">
        <v>7.1858401465053765</v>
      </c>
      <c r="N5608" s="53">
        <f t="shared" si="440"/>
        <v>5346.265069</v>
      </c>
      <c r="O5608" s="53" t="e">
        <f>VLOOKUP(E5608,#REF!,29,FALSE)</f>
        <v>#REF!</v>
      </c>
      <c r="P5608" s="53" t="e">
        <f t="shared" si="441"/>
        <v>#REF!</v>
      </c>
      <c r="Q5608" s="53">
        <v>0</v>
      </c>
    </row>
    <row r="5609" spans="1:17">
      <c r="A5609" s="51" t="s">
        <v>5399</v>
      </c>
      <c r="B5609" s="51">
        <f t="shared" si="437"/>
        <v>7</v>
      </c>
      <c r="C5609" s="51">
        <f t="shared" si="438"/>
        <v>744</v>
      </c>
      <c r="D5609" s="51" t="s">
        <v>2911</v>
      </c>
      <c r="E5609" s="54" t="str">
        <f t="shared" si="439"/>
        <v>033928</v>
      </c>
      <c r="F5609" s="51" t="e">
        <f>VLOOKUP(E5609,#REF!,8,FALSE)</f>
        <v>#REF!</v>
      </c>
      <c r="G5609" s="51" t="e">
        <f>VLOOKUP(E5609,#REF!,9,FALSE)</f>
        <v>#REF!</v>
      </c>
      <c r="H5609" s="52">
        <v>910723</v>
      </c>
      <c r="I5609" s="51" t="s">
        <v>2912</v>
      </c>
      <c r="J5609" s="53">
        <v>8.6999999999999993</v>
      </c>
      <c r="K5609" s="53">
        <v>8.6999999999999993</v>
      </c>
      <c r="L5609" s="53">
        <v>7.1471121599462375</v>
      </c>
      <c r="M5609" s="53">
        <v>7.1471121599462375</v>
      </c>
      <c r="N5609" s="53">
        <f t="shared" si="440"/>
        <v>5317.4514470000004</v>
      </c>
      <c r="O5609" s="53" t="e">
        <f>VLOOKUP(E5609,#REF!,29,FALSE)</f>
        <v>#REF!</v>
      </c>
      <c r="P5609" s="53" t="e">
        <f t="shared" si="441"/>
        <v>#REF!</v>
      </c>
      <c r="Q5609" s="53">
        <v>0</v>
      </c>
    </row>
    <row r="5610" spans="1:17">
      <c r="A5610" s="51" t="s">
        <v>5399</v>
      </c>
      <c r="B5610" s="51">
        <f t="shared" si="437"/>
        <v>7</v>
      </c>
      <c r="C5610" s="51">
        <f t="shared" si="438"/>
        <v>744</v>
      </c>
      <c r="D5610" s="51" t="s">
        <v>2913</v>
      </c>
      <c r="E5610" s="54" t="str">
        <f t="shared" si="439"/>
        <v>033929</v>
      </c>
      <c r="F5610" s="51" t="e">
        <f>VLOOKUP(E5610,#REF!,8,FALSE)</f>
        <v>#REF!</v>
      </c>
      <c r="G5610" s="51" t="e">
        <f>VLOOKUP(E5610,#REF!,9,FALSE)</f>
        <v>#REF!</v>
      </c>
      <c r="H5610" s="52">
        <v>910724</v>
      </c>
      <c r="I5610" s="51" t="s">
        <v>2914</v>
      </c>
      <c r="J5610" s="53">
        <v>8.6999999999999993</v>
      </c>
      <c r="K5610" s="53">
        <v>8.6999999999999993</v>
      </c>
      <c r="L5610" s="53">
        <v>7.1409990604838711</v>
      </c>
      <c r="M5610" s="53">
        <v>7.1409990604838711</v>
      </c>
      <c r="N5610" s="53">
        <f t="shared" si="440"/>
        <v>5312.9033010000003</v>
      </c>
      <c r="O5610" s="53" t="e">
        <f>VLOOKUP(E5610,#REF!,29,FALSE)</f>
        <v>#REF!</v>
      </c>
      <c r="P5610" s="53" t="e">
        <f t="shared" si="441"/>
        <v>#REF!</v>
      </c>
      <c r="Q5610" s="53">
        <v>0</v>
      </c>
    </row>
    <row r="5611" spans="1:17">
      <c r="A5611" s="51" t="s">
        <v>5399</v>
      </c>
      <c r="B5611" s="51">
        <f t="shared" si="437"/>
        <v>7</v>
      </c>
      <c r="C5611" s="51">
        <f t="shared" si="438"/>
        <v>744</v>
      </c>
      <c r="D5611" s="51" t="s">
        <v>2924</v>
      </c>
      <c r="E5611" s="54" t="str">
        <f t="shared" si="439"/>
        <v>033930</v>
      </c>
      <c r="F5611" s="51" t="e">
        <f>VLOOKUP(E5611,#REF!,8,FALSE)</f>
        <v>#REF!</v>
      </c>
      <c r="G5611" s="51" t="e">
        <f>VLOOKUP(E5611,#REF!,9,FALSE)</f>
        <v>#REF!</v>
      </c>
      <c r="H5611" s="52">
        <v>910725</v>
      </c>
      <c r="I5611" s="51" t="s">
        <v>2925</v>
      </c>
      <c r="J5611" s="53">
        <v>8.6999999999999993</v>
      </c>
      <c r="K5611" s="53">
        <v>8.6999999999999993</v>
      </c>
      <c r="L5611" s="53">
        <v>7.1660296330645163</v>
      </c>
      <c r="M5611" s="53">
        <v>7.1660296330645163</v>
      </c>
      <c r="N5611" s="53">
        <f t="shared" si="440"/>
        <v>5331.5260470000003</v>
      </c>
      <c r="O5611" s="53" t="e">
        <f>VLOOKUP(E5611,#REF!,29,FALSE)</f>
        <v>#REF!</v>
      </c>
      <c r="P5611" s="53" t="e">
        <f t="shared" si="441"/>
        <v>#REF!</v>
      </c>
      <c r="Q5611" s="53">
        <v>0</v>
      </c>
    </row>
    <row r="5612" spans="1:17">
      <c r="A5612" s="51" t="s">
        <v>5399</v>
      </c>
      <c r="B5612" s="51">
        <f t="shared" si="437"/>
        <v>7</v>
      </c>
      <c r="C5612" s="51">
        <f t="shared" si="438"/>
        <v>744</v>
      </c>
      <c r="D5612" s="51" t="s">
        <v>2915</v>
      </c>
      <c r="E5612" s="54" t="str">
        <f t="shared" si="439"/>
        <v>033931</v>
      </c>
      <c r="F5612" s="51" t="e">
        <f>VLOOKUP(E5612,#REF!,8,FALSE)</f>
        <v>#REF!</v>
      </c>
      <c r="G5612" s="51" t="e">
        <f>VLOOKUP(E5612,#REF!,9,FALSE)</f>
        <v>#REF!</v>
      </c>
      <c r="H5612" s="52">
        <v>910726</v>
      </c>
      <c r="I5612" s="51" t="s">
        <v>2916</v>
      </c>
      <c r="J5612" s="53">
        <v>8.6999999999999993</v>
      </c>
      <c r="K5612" s="53">
        <v>8.6999999999999993</v>
      </c>
      <c r="L5612" s="53">
        <v>7.1274458938172041</v>
      </c>
      <c r="M5612" s="53">
        <v>7.1274458938172041</v>
      </c>
      <c r="N5612" s="53">
        <f t="shared" si="440"/>
        <v>5302.8197449999998</v>
      </c>
      <c r="O5612" s="53" t="e">
        <f>VLOOKUP(E5612,#REF!,29,FALSE)</f>
        <v>#REF!</v>
      </c>
      <c r="P5612" s="53" t="e">
        <f t="shared" si="441"/>
        <v>#REF!</v>
      </c>
      <c r="Q5612" s="53">
        <v>0</v>
      </c>
    </row>
    <row r="5613" spans="1:17">
      <c r="A5613" s="51" t="s">
        <v>5399</v>
      </c>
      <c r="B5613" s="51">
        <f t="shared" si="437"/>
        <v>7</v>
      </c>
      <c r="C5613" s="51">
        <f t="shared" si="438"/>
        <v>744</v>
      </c>
      <c r="D5613" s="51" t="s">
        <v>2897</v>
      </c>
      <c r="E5613" s="54" t="str">
        <f t="shared" si="439"/>
        <v>034000</v>
      </c>
      <c r="F5613" s="51" t="e">
        <f>VLOOKUP(E5613,#REF!,8,FALSE)</f>
        <v>#REF!</v>
      </c>
      <c r="G5613" s="51" t="e">
        <f>VLOOKUP(E5613,#REF!,9,FALSE)</f>
        <v>#REF!</v>
      </c>
      <c r="H5613" s="52">
        <v>910727</v>
      </c>
      <c r="I5613" s="51" t="s">
        <v>5230</v>
      </c>
      <c r="J5613" s="53">
        <v>8.5</v>
      </c>
      <c r="K5613" s="53">
        <v>8.5</v>
      </c>
      <c r="L5613" s="53">
        <v>8.1538838024193545</v>
      </c>
      <c r="M5613" s="53">
        <v>8.1538838024193545</v>
      </c>
      <c r="N5613" s="53">
        <f t="shared" si="440"/>
        <v>6066.4895489999999</v>
      </c>
      <c r="O5613" s="53" t="e">
        <f>VLOOKUP(E5613,#REF!,29,FALSE)</f>
        <v>#REF!</v>
      </c>
      <c r="P5613" s="53" t="e">
        <f t="shared" si="441"/>
        <v>#REF!</v>
      </c>
      <c r="Q5613" s="53">
        <v>0</v>
      </c>
    </row>
    <row r="5614" spans="1:17">
      <c r="A5614" s="51" t="s">
        <v>5399</v>
      </c>
      <c r="B5614" s="51">
        <f t="shared" si="437"/>
        <v>7</v>
      </c>
      <c r="C5614" s="51">
        <f t="shared" si="438"/>
        <v>744</v>
      </c>
      <c r="D5614" s="51" t="s">
        <v>2899</v>
      </c>
      <c r="E5614" s="54" t="str">
        <f t="shared" si="439"/>
        <v>033990</v>
      </c>
      <c r="F5614" s="51" t="e">
        <f>VLOOKUP(E5614,#REF!,8,FALSE)</f>
        <v>#REF!</v>
      </c>
      <c r="G5614" s="51" t="e">
        <f>VLOOKUP(E5614,#REF!,9,FALSE)</f>
        <v>#REF!</v>
      </c>
      <c r="H5614" s="52">
        <v>910728</v>
      </c>
      <c r="I5614" s="51" t="s">
        <v>5231</v>
      </c>
      <c r="J5614" s="53">
        <v>8.5</v>
      </c>
      <c r="K5614" s="53">
        <v>8.5</v>
      </c>
      <c r="L5614" s="53">
        <v>8.2348732580645159</v>
      </c>
      <c r="M5614" s="53">
        <v>8.2348732580645159</v>
      </c>
      <c r="N5614" s="53">
        <f t="shared" si="440"/>
        <v>6126.7457039999999</v>
      </c>
      <c r="O5614" s="53" t="e">
        <f>VLOOKUP(E5614,#REF!,29,FALSE)</f>
        <v>#REF!</v>
      </c>
      <c r="P5614" s="53" t="e">
        <f t="shared" si="441"/>
        <v>#REF!</v>
      </c>
      <c r="Q5614" s="53">
        <v>0</v>
      </c>
    </row>
    <row r="5615" spans="1:17">
      <c r="A5615" s="51" t="s">
        <v>5399</v>
      </c>
      <c r="B5615" s="51">
        <f t="shared" si="437"/>
        <v>7</v>
      </c>
      <c r="C5615" s="51">
        <f t="shared" si="438"/>
        <v>744</v>
      </c>
      <c r="D5615" s="51" t="s">
        <v>2901</v>
      </c>
      <c r="E5615" s="54" t="str">
        <f t="shared" si="439"/>
        <v>033991</v>
      </c>
      <c r="F5615" s="51" t="e">
        <f>VLOOKUP(E5615,#REF!,8,FALSE)</f>
        <v>#REF!</v>
      </c>
      <c r="G5615" s="51" t="e">
        <f>VLOOKUP(E5615,#REF!,9,FALSE)</f>
        <v>#REF!</v>
      </c>
      <c r="H5615" s="52">
        <v>910729</v>
      </c>
      <c r="I5615" s="51" t="s">
        <v>5232</v>
      </c>
      <c r="J5615" s="53">
        <v>8.5</v>
      </c>
      <c r="K5615" s="53">
        <v>8.5</v>
      </c>
      <c r="L5615" s="53">
        <v>8.3243020470430107</v>
      </c>
      <c r="M5615" s="53">
        <v>8.3243020470430107</v>
      </c>
      <c r="N5615" s="53">
        <f t="shared" si="440"/>
        <v>6193.2807229999999</v>
      </c>
      <c r="O5615" s="53" t="e">
        <f>VLOOKUP(E5615,#REF!,29,FALSE)</f>
        <v>#REF!</v>
      </c>
      <c r="P5615" s="53" t="e">
        <f t="shared" si="441"/>
        <v>#REF!</v>
      </c>
      <c r="Q5615" s="53">
        <v>0</v>
      </c>
    </row>
    <row r="5616" spans="1:17">
      <c r="A5616" s="51" t="s">
        <v>5399</v>
      </c>
      <c r="B5616" s="51">
        <f t="shared" si="437"/>
        <v>7</v>
      </c>
      <c r="C5616" s="51">
        <f t="shared" si="438"/>
        <v>744</v>
      </c>
      <c r="D5616" s="51" t="s">
        <v>5233</v>
      </c>
      <c r="E5616" s="54" t="str">
        <f t="shared" si="439"/>
        <v>028140</v>
      </c>
      <c r="F5616" s="51" t="e">
        <f>VLOOKUP(E5616,#REF!,8,FALSE)</f>
        <v>#REF!</v>
      </c>
      <c r="G5616" s="51" t="e">
        <f>VLOOKUP(E5616,#REF!,9,FALSE)</f>
        <v>#REF!</v>
      </c>
      <c r="H5616" s="52">
        <v>8087</v>
      </c>
      <c r="I5616" s="51" t="s">
        <v>5234</v>
      </c>
      <c r="J5616" s="53">
        <v>2.2999999999999998</v>
      </c>
      <c r="K5616" s="53">
        <v>2.000003</v>
      </c>
      <c r="L5616" s="53">
        <v>0.93838669354838711</v>
      </c>
      <c r="M5616" s="53">
        <v>0.88215101075268809</v>
      </c>
      <c r="N5616" s="53">
        <f t="shared" si="440"/>
        <v>656.32035199999996</v>
      </c>
      <c r="O5616" s="53" t="e">
        <f>VLOOKUP(E5616,#REF!,29,FALSE)</f>
        <v>#REF!</v>
      </c>
      <c r="P5616" s="53" t="e">
        <f t="shared" si="441"/>
        <v>#REF!</v>
      </c>
      <c r="Q5616" s="53">
        <v>5.6235682795699043E-2</v>
      </c>
    </row>
    <row r="5617" spans="1:17">
      <c r="A5617" s="51" t="s">
        <v>5399</v>
      </c>
      <c r="B5617" s="51">
        <f t="shared" si="437"/>
        <v>7</v>
      </c>
      <c r="C5617" s="51">
        <f t="shared" si="438"/>
        <v>744</v>
      </c>
      <c r="D5617" s="51" t="s">
        <v>2756</v>
      </c>
      <c r="E5617" s="54" t="str">
        <f t="shared" si="439"/>
        <v>034046</v>
      </c>
      <c r="F5617" s="51" t="e">
        <f>VLOOKUP(E5617,#REF!,8,FALSE)</f>
        <v>#REF!</v>
      </c>
      <c r="G5617" s="51" t="e">
        <f>VLOOKUP(E5617,#REF!,9,FALSE)</f>
        <v>#REF!</v>
      </c>
      <c r="H5617" s="52">
        <v>909106</v>
      </c>
      <c r="I5617" s="51" t="s">
        <v>2757</v>
      </c>
      <c r="J5617" s="53">
        <v>6.8</v>
      </c>
      <c r="K5617" s="53">
        <v>6.2000029999999997</v>
      </c>
      <c r="L5617" s="53">
        <v>4.5843875000000001</v>
      </c>
      <c r="M5617" s="53">
        <v>3.4615761354503179E-2</v>
      </c>
      <c r="N5617" s="53">
        <f t="shared" si="440"/>
        <v>25.754126447750366</v>
      </c>
      <c r="O5617" s="53" t="e">
        <f>VLOOKUP(E5617,#REF!,29,FALSE)</f>
        <v>#REF!</v>
      </c>
      <c r="P5617" s="53" t="e">
        <f t="shared" si="441"/>
        <v>#REF!</v>
      </c>
      <c r="Q5617" s="53">
        <v>4.5497717386454966</v>
      </c>
    </row>
    <row r="5618" spans="1:17">
      <c r="A5618" s="51" t="s">
        <v>5399</v>
      </c>
      <c r="B5618" s="51">
        <f t="shared" si="437"/>
        <v>7</v>
      </c>
      <c r="C5618" s="51">
        <f t="shared" si="438"/>
        <v>744</v>
      </c>
      <c r="D5618" s="51" t="s">
        <v>2892</v>
      </c>
      <c r="E5618" s="54" t="str">
        <f t="shared" si="439"/>
        <v>034074</v>
      </c>
      <c r="F5618" s="51" t="e">
        <f>VLOOKUP(E5618,#REF!,8,FALSE)</f>
        <v>#REF!</v>
      </c>
      <c r="G5618" s="51" t="e">
        <f>VLOOKUP(E5618,#REF!,9,FALSE)</f>
        <v>#REF!</v>
      </c>
      <c r="H5618" s="52">
        <v>910687</v>
      </c>
      <c r="I5618" s="51" t="s">
        <v>5235</v>
      </c>
      <c r="J5618" s="53">
        <v>8.1999999999999993</v>
      </c>
      <c r="K5618" s="53">
        <v>8.1999999999999993</v>
      </c>
      <c r="L5618" s="53">
        <v>9.3360067809139782</v>
      </c>
      <c r="M5618" s="53">
        <v>9.3360067809139782</v>
      </c>
      <c r="N5618" s="53">
        <f t="shared" si="440"/>
        <v>6945.9890449999994</v>
      </c>
      <c r="O5618" s="53" t="e">
        <f>VLOOKUP(E5618,#REF!,29,FALSE)</f>
        <v>#REF!</v>
      </c>
      <c r="P5618" s="53" t="e">
        <f t="shared" si="441"/>
        <v>#REF!</v>
      </c>
      <c r="Q5618" s="53">
        <v>0</v>
      </c>
    </row>
    <row r="5619" spans="1:17">
      <c r="A5619" s="51" t="s">
        <v>5399</v>
      </c>
      <c r="B5619" s="51">
        <f t="shared" si="437"/>
        <v>7</v>
      </c>
      <c r="C5619" s="51">
        <f t="shared" si="438"/>
        <v>744</v>
      </c>
      <c r="D5619" s="51" t="s">
        <v>2879</v>
      </c>
      <c r="E5619" s="54" t="str">
        <f t="shared" si="439"/>
        <v>034073</v>
      </c>
      <c r="F5619" s="51" t="e">
        <f>VLOOKUP(E5619,#REF!,8,FALSE)</f>
        <v>#REF!</v>
      </c>
      <c r="G5619" s="51" t="e">
        <f>VLOOKUP(E5619,#REF!,9,FALSE)</f>
        <v>#REF!</v>
      </c>
      <c r="H5619" s="52">
        <v>910722</v>
      </c>
      <c r="I5619" s="51" t="s">
        <v>5236</v>
      </c>
      <c r="J5619" s="53">
        <v>8.1999999999999993</v>
      </c>
      <c r="K5619" s="53">
        <v>8.1999999999999993</v>
      </c>
      <c r="L5619" s="53">
        <v>8.8395098938172048</v>
      </c>
      <c r="M5619" s="53">
        <v>8.8395098938172048</v>
      </c>
      <c r="N5619" s="53">
        <f t="shared" si="440"/>
        <v>6576.5953610000006</v>
      </c>
      <c r="O5619" s="53" t="e">
        <f>VLOOKUP(E5619,#REF!,29,FALSE)</f>
        <v>#REF!</v>
      </c>
      <c r="P5619" s="53" t="e">
        <f t="shared" si="441"/>
        <v>#REF!</v>
      </c>
      <c r="Q5619" s="53">
        <v>0</v>
      </c>
    </row>
    <row r="5620" spans="1:17">
      <c r="A5620" s="51" t="s">
        <v>5399</v>
      </c>
      <c r="B5620" s="51">
        <f t="shared" si="437"/>
        <v>7</v>
      </c>
      <c r="C5620" s="51">
        <f t="shared" si="438"/>
        <v>744</v>
      </c>
      <c r="D5620" s="51" t="s">
        <v>2542</v>
      </c>
      <c r="E5620" s="54" t="str">
        <f t="shared" si="439"/>
        <v>033667</v>
      </c>
      <c r="F5620" s="51" t="e">
        <f>VLOOKUP(E5620,#REF!,8,FALSE)</f>
        <v>#REF!</v>
      </c>
      <c r="G5620" s="51" t="e">
        <f>VLOOKUP(E5620,#REF!,9,FALSE)</f>
        <v>#REF!</v>
      </c>
      <c r="H5620" s="52">
        <v>907432</v>
      </c>
      <c r="I5620" s="51" t="s">
        <v>5237</v>
      </c>
      <c r="J5620" s="53">
        <v>16.7</v>
      </c>
      <c r="K5620" s="53">
        <v>15.399996</v>
      </c>
      <c r="L5620" s="53">
        <v>13.762075766129032</v>
      </c>
      <c r="M5620" s="53">
        <v>13.103550626344084</v>
      </c>
      <c r="N5620" s="53">
        <f t="shared" si="440"/>
        <v>9749.0416659999992</v>
      </c>
      <c r="O5620" s="53" t="e">
        <f>VLOOKUP(E5620,#REF!,29,FALSE)</f>
        <v>#REF!</v>
      </c>
      <c r="P5620" s="53" t="e">
        <f t="shared" si="441"/>
        <v>#REF!</v>
      </c>
      <c r="Q5620" s="53">
        <v>0.65852513978494753</v>
      </c>
    </row>
    <row r="5621" spans="1:17">
      <c r="A5621" s="51" t="s">
        <v>5399</v>
      </c>
      <c r="B5621" s="51">
        <f t="shared" si="437"/>
        <v>7</v>
      </c>
      <c r="C5621" s="51">
        <f t="shared" si="438"/>
        <v>744</v>
      </c>
      <c r="D5621" s="51" t="s">
        <v>2557</v>
      </c>
      <c r="E5621" s="54" t="str">
        <f t="shared" si="439"/>
        <v>033631</v>
      </c>
      <c r="F5621" s="51" t="e">
        <f>VLOOKUP(E5621,#REF!,8,FALSE)</f>
        <v>#REF!</v>
      </c>
      <c r="G5621" s="51" t="e">
        <f>VLOOKUP(E5621,#REF!,9,FALSE)</f>
        <v>#REF!</v>
      </c>
      <c r="H5621" s="52">
        <v>908344</v>
      </c>
      <c r="I5621" s="51" t="s">
        <v>2558</v>
      </c>
      <c r="J5621" s="53">
        <v>13.8</v>
      </c>
      <c r="K5621" s="53">
        <v>13.749997</v>
      </c>
      <c r="L5621" s="53">
        <v>17.355309313172043</v>
      </c>
      <c r="M5621" s="53">
        <v>17.355309314516131</v>
      </c>
      <c r="N5621" s="53">
        <f t="shared" si="440"/>
        <v>12912.350130000001</v>
      </c>
      <c r="O5621" s="53" t="e">
        <f>VLOOKUP(E5621,#REF!,29,FALSE)</f>
        <v>#REF!</v>
      </c>
      <c r="P5621" s="53" t="e">
        <f t="shared" si="441"/>
        <v>#REF!</v>
      </c>
      <c r="Q5621" s="53">
        <v>0</v>
      </c>
    </row>
    <row r="5622" spans="1:17">
      <c r="A5622" s="51" t="s">
        <v>5399</v>
      </c>
      <c r="B5622" s="51">
        <f t="shared" si="437"/>
        <v>7</v>
      </c>
      <c r="C5622" s="51">
        <f t="shared" si="438"/>
        <v>744</v>
      </c>
      <c r="D5622" s="51" t="s">
        <v>2588</v>
      </c>
      <c r="E5622" s="54" t="str">
        <f t="shared" si="439"/>
        <v>031888</v>
      </c>
      <c r="F5622" s="51" t="e">
        <f>VLOOKUP(E5622,#REF!,8,FALSE)</f>
        <v>#REF!</v>
      </c>
      <c r="G5622" s="51" t="e">
        <f>VLOOKUP(E5622,#REF!,9,FALSE)</f>
        <v>#REF!</v>
      </c>
      <c r="H5622" s="52">
        <v>909378</v>
      </c>
      <c r="I5622" s="51" t="s">
        <v>5238</v>
      </c>
      <c r="J5622" s="53">
        <v>507.2</v>
      </c>
      <c r="K5622" s="53">
        <v>484.4</v>
      </c>
      <c r="L5622" s="53">
        <v>518.86158247983872</v>
      </c>
      <c r="M5622" s="53">
        <v>317.7743175632823</v>
      </c>
      <c r="N5622" s="53">
        <f t="shared" si="440"/>
        <v>236424.09226708201</v>
      </c>
      <c r="O5622" s="53" t="e">
        <f>VLOOKUP(E5622,#REF!,29,FALSE)</f>
        <v>#REF!</v>
      </c>
      <c r="P5622" s="53" t="e">
        <f t="shared" si="441"/>
        <v>#REF!</v>
      </c>
      <c r="Q5622" s="53">
        <v>201.08726491655636</v>
      </c>
    </row>
    <row r="5623" spans="1:17">
      <c r="A5623" s="51" t="s">
        <v>5399</v>
      </c>
      <c r="B5623" s="51">
        <f t="shared" si="437"/>
        <v>7</v>
      </c>
      <c r="C5623" s="51">
        <f t="shared" si="438"/>
        <v>744</v>
      </c>
      <c r="D5623" s="51" t="s">
        <v>2566</v>
      </c>
      <c r="E5623" s="54" t="str">
        <f t="shared" si="439"/>
        <v>033633</v>
      </c>
      <c r="F5623" s="51" t="e">
        <f>VLOOKUP(E5623,#REF!,8,FALSE)</f>
        <v>#REF!</v>
      </c>
      <c r="G5623" s="51" t="e">
        <f>VLOOKUP(E5623,#REF!,9,FALSE)</f>
        <v>#REF!</v>
      </c>
      <c r="H5623" s="52">
        <v>909477</v>
      </c>
      <c r="I5623" s="51" t="s">
        <v>2567</v>
      </c>
      <c r="J5623" s="53">
        <v>15.2</v>
      </c>
      <c r="K5623" s="53">
        <v>13.4</v>
      </c>
      <c r="L5623" s="53">
        <v>17.367315149193548</v>
      </c>
      <c r="M5623" s="53">
        <v>15.808650639784947</v>
      </c>
      <c r="N5623" s="53">
        <f t="shared" si="440"/>
        <v>11761.636076000001</v>
      </c>
      <c r="O5623" s="53" t="e">
        <f>VLOOKUP(E5623,#REF!,29,FALSE)</f>
        <v>#REF!</v>
      </c>
      <c r="P5623" s="53" t="e">
        <f t="shared" si="441"/>
        <v>#REF!</v>
      </c>
      <c r="Q5623" s="53">
        <v>1.5586645094086018</v>
      </c>
    </row>
    <row r="5624" spans="1:17">
      <c r="A5624" s="51" t="s">
        <v>5399</v>
      </c>
      <c r="B5624" s="51">
        <f t="shared" si="437"/>
        <v>7</v>
      </c>
      <c r="C5624" s="51">
        <f t="shared" si="438"/>
        <v>744</v>
      </c>
      <c r="D5624" s="51" t="s">
        <v>2610</v>
      </c>
      <c r="E5624" s="54" t="str">
        <f t="shared" si="439"/>
        <v>033621</v>
      </c>
      <c r="F5624" s="51" t="e">
        <f>VLOOKUP(E5624,#REF!,8,FALSE)</f>
        <v>#REF!</v>
      </c>
      <c r="G5624" s="51" t="e">
        <f>VLOOKUP(E5624,#REF!,9,FALSE)</f>
        <v>#REF!</v>
      </c>
      <c r="H5624" s="52">
        <v>909498</v>
      </c>
      <c r="I5624" s="51" t="s">
        <v>2611</v>
      </c>
      <c r="J5624" s="53">
        <v>15.5</v>
      </c>
      <c r="K5624" s="53">
        <v>14.2</v>
      </c>
      <c r="L5624" s="53">
        <v>20.997844272849463</v>
      </c>
      <c r="M5624" s="53">
        <v>19.862425567204301</v>
      </c>
      <c r="N5624" s="53">
        <f t="shared" si="440"/>
        <v>14777.644622</v>
      </c>
      <c r="O5624" s="53" t="e">
        <f>VLOOKUP(E5624,#REF!,29,FALSE)</f>
        <v>#REF!</v>
      </c>
      <c r="P5624" s="53" t="e">
        <f t="shared" si="441"/>
        <v>#REF!</v>
      </c>
      <c r="Q5624" s="53">
        <v>1.1354187056451621</v>
      </c>
    </row>
    <row r="5625" spans="1:17">
      <c r="A5625" s="51" t="s">
        <v>5399</v>
      </c>
      <c r="B5625" s="51">
        <f t="shared" si="437"/>
        <v>7</v>
      </c>
      <c r="C5625" s="51">
        <f t="shared" si="438"/>
        <v>744</v>
      </c>
      <c r="D5625" s="51" t="s">
        <v>2608</v>
      </c>
      <c r="E5625" s="54" t="str">
        <f t="shared" si="439"/>
        <v>033622</v>
      </c>
      <c r="F5625" s="51" t="e">
        <f>VLOOKUP(E5625,#REF!,8,FALSE)</f>
        <v>#REF!</v>
      </c>
      <c r="G5625" s="51" t="e">
        <f>VLOOKUP(E5625,#REF!,9,FALSE)</f>
        <v>#REF!</v>
      </c>
      <c r="H5625" s="52">
        <v>909523</v>
      </c>
      <c r="I5625" s="51" t="s">
        <v>2609</v>
      </c>
      <c r="J5625" s="53">
        <v>15</v>
      </c>
      <c r="K5625" s="53">
        <v>11.299999</v>
      </c>
      <c r="L5625" s="53">
        <v>16.263387055107525</v>
      </c>
      <c r="M5625" s="53">
        <v>12.650248502688171</v>
      </c>
      <c r="N5625" s="53">
        <f t="shared" si="440"/>
        <v>9411.7848859999995</v>
      </c>
      <c r="O5625" s="53" t="e">
        <f>VLOOKUP(E5625,#REF!,29,FALSE)</f>
        <v>#REF!</v>
      </c>
      <c r="P5625" s="53" t="e">
        <f t="shared" si="441"/>
        <v>#REF!</v>
      </c>
      <c r="Q5625" s="53">
        <v>3.6131385524193549</v>
      </c>
    </row>
    <row r="5626" spans="1:17">
      <c r="A5626" s="51" t="s">
        <v>5399</v>
      </c>
      <c r="B5626" s="51">
        <f t="shared" si="437"/>
        <v>7</v>
      </c>
      <c r="C5626" s="51">
        <f t="shared" si="438"/>
        <v>744</v>
      </c>
      <c r="D5626" s="51" t="s">
        <v>2616</v>
      </c>
      <c r="E5626" s="54" t="str">
        <f t="shared" si="439"/>
        <v>033619</v>
      </c>
      <c r="F5626" s="51" t="e">
        <f>VLOOKUP(E5626,#REF!,8,FALSE)</f>
        <v>#REF!</v>
      </c>
      <c r="G5626" s="51" t="e">
        <f>VLOOKUP(E5626,#REF!,9,FALSE)</f>
        <v>#REF!</v>
      </c>
      <c r="H5626" s="52">
        <v>909524</v>
      </c>
      <c r="I5626" s="51" t="s">
        <v>2617</v>
      </c>
      <c r="J5626" s="53">
        <v>15.3</v>
      </c>
      <c r="K5626" s="53">
        <v>13.499993</v>
      </c>
      <c r="L5626" s="53">
        <v>17.329821990591398</v>
      </c>
      <c r="M5626" s="53">
        <v>15.788363470430108</v>
      </c>
      <c r="N5626" s="53">
        <f t="shared" si="440"/>
        <v>11746.542422</v>
      </c>
      <c r="O5626" s="53" t="e">
        <f>VLOOKUP(E5626,#REF!,29,FALSE)</f>
        <v>#REF!</v>
      </c>
      <c r="P5626" s="53" t="e">
        <f t="shared" si="441"/>
        <v>#REF!</v>
      </c>
      <c r="Q5626" s="53">
        <v>1.5414585201612891</v>
      </c>
    </row>
    <row r="5627" spans="1:17">
      <c r="A5627" s="51" t="s">
        <v>5399</v>
      </c>
      <c r="B5627" s="51">
        <f t="shared" si="437"/>
        <v>7</v>
      </c>
      <c r="C5627" s="51">
        <f t="shared" si="438"/>
        <v>744</v>
      </c>
      <c r="D5627" s="51" t="s">
        <v>2602</v>
      </c>
      <c r="E5627" s="54" t="str">
        <f t="shared" si="439"/>
        <v>033620</v>
      </c>
      <c r="F5627" s="51" t="e">
        <f>VLOOKUP(E5627,#REF!,8,FALSE)</f>
        <v>#REF!</v>
      </c>
      <c r="G5627" s="51" t="e">
        <f>VLOOKUP(E5627,#REF!,9,FALSE)</f>
        <v>#REF!</v>
      </c>
      <c r="H5627" s="52">
        <v>909525</v>
      </c>
      <c r="I5627" s="51" t="s">
        <v>2603</v>
      </c>
      <c r="J5627" s="53">
        <v>15.1</v>
      </c>
      <c r="K5627" s="53">
        <v>12.899998999999999</v>
      </c>
      <c r="L5627" s="53">
        <v>17.605515982526882</v>
      </c>
      <c r="M5627" s="53">
        <v>15.529676012096774</v>
      </c>
      <c r="N5627" s="53">
        <f t="shared" si="440"/>
        <v>11554.078953</v>
      </c>
      <c r="O5627" s="53" t="e">
        <f>VLOOKUP(E5627,#REF!,29,FALSE)</f>
        <v>#REF!</v>
      </c>
      <c r="P5627" s="53" t="e">
        <f t="shared" si="441"/>
        <v>#REF!</v>
      </c>
      <c r="Q5627" s="53">
        <v>2.0758399704301076</v>
      </c>
    </row>
    <row r="5628" spans="1:17">
      <c r="A5628" s="51" t="s">
        <v>5399</v>
      </c>
      <c r="B5628" s="51">
        <f t="shared" si="437"/>
        <v>7</v>
      </c>
      <c r="C5628" s="51">
        <f t="shared" si="438"/>
        <v>744</v>
      </c>
      <c r="D5628" s="51" t="s">
        <v>2600</v>
      </c>
      <c r="E5628" s="54" t="str">
        <f t="shared" si="439"/>
        <v>033623</v>
      </c>
      <c r="F5628" s="51" t="e">
        <f>VLOOKUP(E5628,#REF!,8,FALSE)</f>
        <v>#REF!</v>
      </c>
      <c r="G5628" s="51" t="e">
        <f>VLOOKUP(E5628,#REF!,9,FALSE)</f>
        <v>#REF!</v>
      </c>
      <c r="H5628" s="52">
        <v>909526</v>
      </c>
      <c r="I5628" s="51" t="s">
        <v>2601</v>
      </c>
      <c r="J5628" s="53">
        <v>13.2</v>
      </c>
      <c r="K5628" s="53">
        <v>10.300007000000001</v>
      </c>
      <c r="L5628" s="53">
        <v>18.253057059139785</v>
      </c>
      <c r="M5628" s="53">
        <v>14.706188192204301</v>
      </c>
      <c r="N5628" s="53">
        <f t="shared" si="440"/>
        <v>10941.404015</v>
      </c>
      <c r="O5628" s="53" t="e">
        <f>VLOOKUP(E5628,#REF!,29,FALSE)</f>
        <v>#REF!</v>
      </c>
      <c r="P5628" s="53" t="e">
        <f t="shared" si="441"/>
        <v>#REF!</v>
      </c>
      <c r="Q5628" s="53">
        <v>3.5468688669354833</v>
      </c>
    </row>
    <row r="5629" spans="1:17">
      <c r="A5629" s="51" t="s">
        <v>5399</v>
      </c>
      <c r="B5629" s="51">
        <f t="shared" si="437"/>
        <v>7</v>
      </c>
      <c r="C5629" s="51">
        <f t="shared" si="438"/>
        <v>744</v>
      </c>
      <c r="D5629" s="51" t="s">
        <v>2606</v>
      </c>
      <c r="E5629" s="54" t="str">
        <f t="shared" si="439"/>
        <v>033624</v>
      </c>
      <c r="F5629" s="51" t="e">
        <f>VLOOKUP(E5629,#REF!,8,FALSE)</f>
        <v>#REF!</v>
      </c>
      <c r="G5629" s="51" t="e">
        <f>VLOOKUP(E5629,#REF!,9,FALSE)</f>
        <v>#REF!</v>
      </c>
      <c r="H5629" s="52">
        <v>909527</v>
      </c>
      <c r="I5629" s="51" t="s">
        <v>2607</v>
      </c>
      <c r="J5629" s="53">
        <v>14.8</v>
      </c>
      <c r="K5629" s="53">
        <v>11.900001</v>
      </c>
      <c r="L5629" s="53">
        <v>16.092403659946235</v>
      </c>
      <c r="M5629" s="53">
        <v>13.360020352150539</v>
      </c>
      <c r="N5629" s="53">
        <f t="shared" si="440"/>
        <v>9939.8551420000003</v>
      </c>
      <c r="O5629" s="53" t="e">
        <f>VLOOKUP(E5629,#REF!,29,FALSE)</f>
        <v>#REF!</v>
      </c>
      <c r="P5629" s="53" t="e">
        <f t="shared" si="441"/>
        <v>#REF!</v>
      </c>
      <c r="Q5629" s="53">
        <v>2.7323833077956983</v>
      </c>
    </row>
    <row r="5630" spans="1:17">
      <c r="A5630" s="51" t="s">
        <v>5399</v>
      </c>
      <c r="B5630" s="51">
        <f t="shared" si="437"/>
        <v>7</v>
      </c>
      <c r="C5630" s="51">
        <f t="shared" si="438"/>
        <v>744</v>
      </c>
      <c r="D5630" s="51" t="s">
        <v>2604</v>
      </c>
      <c r="E5630" s="54" t="str">
        <f t="shared" si="439"/>
        <v>033618</v>
      </c>
      <c r="F5630" s="51" t="e">
        <f>VLOOKUP(E5630,#REF!,8,FALSE)</f>
        <v>#REF!</v>
      </c>
      <c r="G5630" s="51" t="e">
        <f>VLOOKUP(E5630,#REF!,9,FALSE)</f>
        <v>#REF!</v>
      </c>
      <c r="H5630" s="52">
        <v>909528</v>
      </c>
      <c r="I5630" s="51" t="s">
        <v>2605</v>
      </c>
      <c r="J5630" s="53">
        <v>14.3</v>
      </c>
      <c r="K5630" s="53">
        <v>13.800003</v>
      </c>
      <c r="L5630" s="53">
        <v>18.510331001344085</v>
      </c>
      <c r="M5630" s="53">
        <v>18.444132674731183</v>
      </c>
      <c r="N5630" s="53">
        <f t="shared" si="440"/>
        <v>13722.43471</v>
      </c>
      <c r="O5630" s="53" t="e">
        <f>VLOOKUP(E5630,#REF!,29,FALSE)</f>
        <v>#REF!</v>
      </c>
      <c r="P5630" s="53" t="e">
        <f t="shared" si="441"/>
        <v>#REF!</v>
      </c>
      <c r="Q5630" s="53">
        <v>6.6198326612904215E-2</v>
      </c>
    </row>
    <row r="5631" spans="1:17">
      <c r="A5631" s="51" t="s">
        <v>5399</v>
      </c>
      <c r="B5631" s="51">
        <f t="shared" si="437"/>
        <v>7</v>
      </c>
      <c r="C5631" s="51">
        <f t="shared" si="438"/>
        <v>744</v>
      </c>
      <c r="D5631" s="51" t="s">
        <v>2574</v>
      </c>
      <c r="E5631" s="54" t="str">
        <f t="shared" si="439"/>
        <v>033625</v>
      </c>
      <c r="F5631" s="51" t="e">
        <f>VLOOKUP(E5631,#REF!,8,FALSE)</f>
        <v>#REF!</v>
      </c>
      <c r="G5631" s="51" t="e">
        <f>VLOOKUP(E5631,#REF!,9,FALSE)</f>
        <v>#REF!</v>
      </c>
      <c r="H5631" s="52">
        <v>909529</v>
      </c>
      <c r="I5631" s="51" t="s">
        <v>2575</v>
      </c>
      <c r="J5631" s="53">
        <v>5.0999999999999996</v>
      </c>
      <c r="K5631" s="53">
        <v>4.5</v>
      </c>
      <c r="L5631" s="53">
        <v>6.5839698212365585</v>
      </c>
      <c r="M5631" s="53">
        <v>5.9983397809139785</v>
      </c>
      <c r="N5631" s="53">
        <f t="shared" si="440"/>
        <v>4462.7647969999998</v>
      </c>
      <c r="O5631" s="53" t="e">
        <f>VLOOKUP(E5631,#REF!,29,FALSE)</f>
        <v>#REF!</v>
      </c>
      <c r="P5631" s="53" t="e">
        <f t="shared" si="441"/>
        <v>#REF!</v>
      </c>
      <c r="Q5631" s="53">
        <v>0.58563004032258037</v>
      </c>
    </row>
    <row r="5632" spans="1:17">
      <c r="A5632" s="51" t="s">
        <v>5399</v>
      </c>
      <c r="B5632" s="51">
        <f t="shared" si="437"/>
        <v>7</v>
      </c>
      <c r="C5632" s="51">
        <f t="shared" si="438"/>
        <v>744</v>
      </c>
      <c r="D5632" s="51" t="s">
        <v>2572</v>
      </c>
      <c r="E5632" s="54" t="str">
        <f t="shared" si="439"/>
        <v>033666</v>
      </c>
      <c r="F5632" s="51" t="e">
        <f>VLOOKUP(E5632,#REF!,8,FALSE)</f>
        <v>#REF!</v>
      </c>
      <c r="G5632" s="51" t="e">
        <f>VLOOKUP(E5632,#REF!,9,FALSE)</f>
        <v>#REF!</v>
      </c>
      <c r="H5632" s="52">
        <v>909530</v>
      </c>
      <c r="I5632" s="51" t="s">
        <v>5239</v>
      </c>
      <c r="J5632" s="53">
        <v>15.3</v>
      </c>
      <c r="K5632" s="53">
        <v>14.399993</v>
      </c>
      <c r="L5632" s="53">
        <v>20.065615793010753</v>
      </c>
      <c r="M5632" s="53">
        <v>19.499534694892475</v>
      </c>
      <c r="N5632" s="53">
        <f t="shared" si="440"/>
        <v>14507.653813000001</v>
      </c>
      <c r="O5632" s="53" t="e">
        <f>VLOOKUP(E5632,#REF!,29,FALSE)</f>
        <v>#REF!</v>
      </c>
      <c r="P5632" s="53" t="e">
        <f t="shared" si="441"/>
        <v>#REF!</v>
      </c>
      <c r="Q5632" s="53">
        <v>0.56608109811827734</v>
      </c>
    </row>
    <row r="5633" spans="1:17">
      <c r="A5633" s="51" t="s">
        <v>5399</v>
      </c>
      <c r="B5633" s="51">
        <f t="shared" si="437"/>
        <v>7</v>
      </c>
      <c r="C5633" s="51">
        <f t="shared" si="438"/>
        <v>744</v>
      </c>
      <c r="D5633" s="51" t="s">
        <v>2577</v>
      </c>
      <c r="E5633" s="54" t="str">
        <f t="shared" si="439"/>
        <v>033628</v>
      </c>
      <c r="F5633" s="51" t="e">
        <f>VLOOKUP(E5633,#REF!,8,FALSE)</f>
        <v>#REF!</v>
      </c>
      <c r="G5633" s="51" t="e">
        <f>VLOOKUP(E5633,#REF!,9,FALSE)</f>
        <v>#REF!</v>
      </c>
      <c r="H5633" s="52">
        <v>909531</v>
      </c>
      <c r="I5633" s="51" t="s">
        <v>2578</v>
      </c>
      <c r="J5633" s="53">
        <v>14.6</v>
      </c>
      <c r="K5633" s="53">
        <v>13.800003</v>
      </c>
      <c r="L5633" s="53">
        <v>13.63954410080645</v>
      </c>
      <c r="M5633" s="53">
        <v>13.311503293010752</v>
      </c>
      <c r="N5633" s="53">
        <f t="shared" si="440"/>
        <v>9903.7584499999994</v>
      </c>
      <c r="O5633" s="53" t="e">
        <f>VLOOKUP(E5633,#REF!,29,FALSE)</f>
        <v>#REF!</v>
      </c>
      <c r="P5633" s="53" t="e">
        <f t="shared" si="441"/>
        <v>#REF!</v>
      </c>
      <c r="Q5633" s="53">
        <v>0.32804080779569922</v>
      </c>
    </row>
    <row r="5634" spans="1:17">
      <c r="A5634" s="51" t="s">
        <v>5399</v>
      </c>
      <c r="B5634" s="51">
        <f t="shared" si="437"/>
        <v>7</v>
      </c>
      <c r="C5634" s="51">
        <f t="shared" si="438"/>
        <v>744</v>
      </c>
      <c r="D5634" s="51" t="s">
        <v>2563</v>
      </c>
      <c r="E5634" s="54" t="str">
        <f t="shared" si="439"/>
        <v>033629</v>
      </c>
      <c r="F5634" s="51" t="e">
        <f>VLOOKUP(E5634,#REF!,8,FALSE)</f>
        <v>#REF!</v>
      </c>
      <c r="G5634" s="51" t="e">
        <f>VLOOKUP(E5634,#REF!,9,FALSE)</f>
        <v>#REF!</v>
      </c>
      <c r="H5634" s="52">
        <v>909532</v>
      </c>
      <c r="I5634" s="51" t="s">
        <v>2564</v>
      </c>
      <c r="J5634" s="53">
        <v>15.5</v>
      </c>
      <c r="K5634" s="53">
        <v>13.4</v>
      </c>
      <c r="L5634" s="53">
        <v>15.649956668010754</v>
      </c>
      <c r="M5634" s="53">
        <v>13.969702619623655</v>
      </c>
      <c r="N5634" s="53">
        <f t="shared" si="440"/>
        <v>10393.458748999999</v>
      </c>
      <c r="O5634" s="53" t="e">
        <f>VLOOKUP(E5634,#REF!,29,FALSE)</f>
        <v>#REF!</v>
      </c>
      <c r="P5634" s="53" t="e">
        <f t="shared" si="441"/>
        <v>#REF!</v>
      </c>
      <c r="Q5634" s="53">
        <v>1.6802540483870978</v>
      </c>
    </row>
    <row r="5635" spans="1:17">
      <c r="A5635" s="51" t="s">
        <v>5399</v>
      </c>
      <c r="B5635" s="51">
        <f t="shared" ref="B5635:B5698" si="442">MONTH(A5635)</f>
        <v>7</v>
      </c>
      <c r="C5635" s="51">
        <f t="shared" ref="C5635:C5698" si="443">VLOOKUP(B5635,T:V,3,FALSE)</f>
        <v>744</v>
      </c>
      <c r="D5635" s="51" t="s">
        <v>2560</v>
      </c>
      <c r="E5635" s="54" t="str">
        <f t="shared" ref="E5635:E5698" si="444">RIGHT(LEFT(D5635,16),6)</f>
        <v>033630</v>
      </c>
      <c r="F5635" s="51" t="e">
        <f>VLOOKUP(E5635,#REF!,8,FALSE)</f>
        <v>#REF!</v>
      </c>
      <c r="G5635" s="51" t="e">
        <f>VLOOKUP(E5635,#REF!,9,FALSE)</f>
        <v>#REF!</v>
      </c>
      <c r="H5635" s="52">
        <v>909533</v>
      </c>
      <c r="I5635" s="51" t="s">
        <v>2561</v>
      </c>
      <c r="J5635" s="53">
        <v>14.1</v>
      </c>
      <c r="K5635" s="53">
        <v>13.800003</v>
      </c>
      <c r="L5635" s="53">
        <v>17.9388398172043</v>
      </c>
      <c r="M5635" s="53">
        <v>17.938839723118278</v>
      </c>
      <c r="N5635" s="53">
        <f t="shared" ref="N5635:N5698" si="445">M5635*C5635</f>
        <v>13346.496753999998</v>
      </c>
      <c r="O5635" s="53" t="e">
        <f>VLOOKUP(E5635,#REF!,29,FALSE)</f>
        <v>#REF!</v>
      </c>
      <c r="P5635" s="53" t="e">
        <f t="shared" ref="P5635:P5698" si="446">N5635*O5635</f>
        <v>#REF!</v>
      </c>
      <c r="Q5635" s="53">
        <v>9.4086021573441752E-8</v>
      </c>
    </row>
    <row r="5636" spans="1:17">
      <c r="A5636" s="51" t="s">
        <v>5399</v>
      </c>
      <c r="B5636" s="51">
        <f t="shared" si="442"/>
        <v>7</v>
      </c>
      <c r="C5636" s="51">
        <f t="shared" si="443"/>
        <v>744</v>
      </c>
      <c r="D5636" s="51" t="s">
        <v>2569</v>
      </c>
      <c r="E5636" s="54" t="str">
        <f t="shared" si="444"/>
        <v>033632</v>
      </c>
      <c r="F5636" s="51" t="e">
        <f>VLOOKUP(E5636,#REF!,8,FALSE)</f>
        <v>#REF!</v>
      </c>
      <c r="G5636" s="51" t="e">
        <f>VLOOKUP(E5636,#REF!,9,FALSE)</f>
        <v>#REF!</v>
      </c>
      <c r="H5636" s="52">
        <v>909534</v>
      </c>
      <c r="I5636" s="51" t="s">
        <v>2570</v>
      </c>
      <c r="J5636" s="53">
        <v>16.3</v>
      </c>
      <c r="K5636" s="53">
        <v>14.099997</v>
      </c>
      <c r="L5636" s="53">
        <v>17.602766668010752</v>
      </c>
      <c r="M5636" s="53">
        <v>15.722198384408602</v>
      </c>
      <c r="N5636" s="53">
        <f t="shared" si="445"/>
        <v>11697.315597999999</v>
      </c>
      <c r="O5636" s="53" t="e">
        <f>VLOOKUP(E5636,#REF!,29,FALSE)</f>
        <v>#REF!</v>
      </c>
      <c r="P5636" s="53" t="e">
        <f t="shared" si="446"/>
        <v>#REF!</v>
      </c>
      <c r="Q5636" s="53">
        <v>1.8805682836021513</v>
      </c>
    </row>
    <row r="5637" spans="1:17">
      <c r="A5637" s="51" t="s">
        <v>5399</v>
      </c>
      <c r="B5637" s="51">
        <f t="shared" si="442"/>
        <v>7</v>
      </c>
      <c r="C5637" s="51">
        <f t="shared" si="443"/>
        <v>744</v>
      </c>
      <c r="D5637" s="51" t="s">
        <v>2520</v>
      </c>
      <c r="E5637" s="54" t="str">
        <f t="shared" si="444"/>
        <v>033642</v>
      </c>
      <c r="F5637" s="51" t="e">
        <f>VLOOKUP(E5637,#REF!,8,FALSE)</f>
        <v>#REF!</v>
      </c>
      <c r="G5637" s="51" t="e">
        <f>VLOOKUP(E5637,#REF!,9,FALSE)</f>
        <v>#REF!</v>
      </c>
      <c r="H5637" s="52">
        <v>909552</v>
      </c>
      <c r="I5637" s="51" t="s">
        <v>2521</v>
      </c>
      <c r="J5637" s="53">
        <v>10.8</v>
      </c>
      <c r="K5637" s="53">
        <v>9.9999959999999994</v>
      </c>
      <c r="L5637" s="53">
        <v>14.022463145161289</v>
      </c>
      <c r="M5637" s="53">
        <v>13.406064165322581</v>
      </c>
      <c r="N5637" s="53">
        <f t="shared" si="445"/>
        <v>9974.1117389999999</v>
      </c>
      <c r="O5637" s="53" t="e">
        <f>VLOOKUP(E5637,#REF!,29,FALSE)</f>
        <v>#REF!</v>
      </c>
      <c r="P5637" s="53" t="e">
        <f t="shared" si="446"/>
        <v>#REF!</v>
      </c>
      <c r="Q5637" s="53">
        <v>0.61639897983870895</v>
      </c>
    </row>
    <row r="5638" spans="1:17">
      <c r="A5638" s="51" t="s">
        <v>5399</v>
      </c>
      <c r="B5638" s="51">
        <f t="shared" si="442"/>
        <v>7</v>
      </c>
      <c r="C5638" s="51">
        <f t="shared" si="443"/>
        <v>744</v>
      </c>
      <c r="D5638" s="51" t="s">
        <v>2527</v>
      </c>
      <c r="E5638" s="54" t="str">
        <f t="shared" si="444"/>
        <v>033663</v>
      </c>
      <c r="F5638" s="51" t="e">
        <f>VLOOKUP(E5638,#REF!,8,FALSE)</f>
        <v>#REF!</v>
      </c>
      <c r="G5638" s="51" t="e">
        <f>VLOOKUP(E5638,#REF!,9,FALSE)</f>
        <v>#REF!</v>
      </c>
      <c r="H5638" s="52">
        <v>909553</v>
      </c>
      <c r="I5638" s="51" t="s">
        <v>2528</v>
      </c>
      <c r="J5638" s="53">
        <v>17.7</v>
      </c>
      <c r="K5638" s="53">
        <v>16.099999</v>
      </c>
      <c r="L5638" s="53">
        <v>20.796856950268815</v>
      </c>
      <c r="M5638" s="53">
        <v>18.916913924731183</v>
      </c>
      <c r="N5638" s="53">
        <f t="shared" si="445"/>
        <v>14074.18396</v>
      </c>
      <c r="O5638" s="53" t="e">
        <f>VLOOKUP(E5638,#REF!,29,FALSE)</f>
        <v>#REF!</v>
      </c>
      <c r="P5638" s="53" t="e">
        <f t="shared" si="446"/>
        <v>#REF!</v>
      </c>
      <c r="Q5638" s="53">
        <v>1.8799430255376333</v>
      </c>
    </row>
    <row r="5639" spans="1:17">
      <c r="A5639" s="51" t="s">
        <v>5399</v>
      </c>
      <c r="B5639" s="51">
        <f t="shared" si="442"/>
        <v>7</v>
      </c>
      <c r="C5639" s="51">
        <f t="shared" si="443"/>
        <v>744</v>
      </c>
      <c r="D5639" s="51" t="s">
        <v>2514</v>
      </c>
      <c r="E5639" s="54" t="str">
        <f t="shared" si="444"/>
        <v>033647</v>
      </c>
      <c r="F5639" s="51" t="e">
        <f>VLOOKUP(E5639,#REF!,8,FALSE)</f>
        <v>#REF!</v>
      </c>
      <c r="G5639" s="51" t="e">
        <f>VLOOKUP(E5639,#REF!,9,FALSE)</f>
        <v>#REF!</v>
      </c>
      <c r="H5639" s="52">
        <v>909573</v>
      </c>
      <c r="I5639" s="51" t="s">
        <v>2515</v>
      </c>
      <c r="J5639" s="53">
        <v>9.1999999999999993</v>
      </c>
      <c r="K5639" s="53">
        <v>8.3999989999999993</v>
      </c>
      <c r="L5639" s="53">
        <v>11.001094739247312</v>
      </c>
      <c r="M5639" s="53">
        <v>10.371181315860214</v>
      </c>
      <c r="N5639" s="53">
        <f t="shared" si="445"/>
        <v>7716.1588989999991</v>
      </c>
      <c r="O5639" s="53" t="e">
        <f>VLOOKUP(E5639,#REF!,29,FALSE)</f>
        <v>#REF!</v>
      </c>
      <c r="P5639" s="53" t="e">
        <f t="shared" si="446"/>
        <v>#REF!</v>
      </c>
      <c r="Q5639" s="53">
        <v>0.62991342338709699</v>
      </c>
    </row>
    <row r="5640" spans="1:17">
      <c r="A5640" s="51" t="s">
        <v>5399</v>
      </c>
      <c r="B5640" s="51">
        <f t="shared" si="442"/>
        <v>7</v>
      </c>
      <c r="C5640" s="51">
        <f t="shared" si="443"/>
        <v>744</v>
      </c>
      <c r="D5640" s="51" t="s">
        <v>2518</v>
      </c>
      <c r="E5640" s="54" t="str">
        <f t="shared" si="444"/>
        <v>033645</v>
      </c>
      <c r="F5640" s="51" t="e">
        <f>VLOOKUP(E5640,#REF!,8,FALSE)</f>
        <v>#REF!</v>
      </c>
      <c r="G5640" s="51" t="e">
        <f>VLOOKUP(E5640,#REF!,9,FALSE)</f>
        <v>#REF!</v>
      </c>
      <c r="H5640" s="52">
        <v>909574</v>
      </c>
      <c r="I5640" s="51" t="s">
        <v>2519</v>
      </c>
      <c r="J5640" s="53">
        <v>9.1</v>
      </c>
      <c r="K5640" s="53">
        <v>8.3999989999999993</v>
      </c>
      <c r="L5640" s="53">
        <v>10.789306892473117</v>
      </c>
      <c r="M5640" s="53">
        <v>10.283295200268817</v>
      </c>
      <c r="N5640" s="53">
        <f t="shared" si="445"/>
        <v>7650.7716289999998</v>
      </c>
      <c r="O5640" s="53" t="e">
        <f>VLOOKUP(E5640,#REF!,29,FALSE)</f>
        <v>#REF!</v>
      </c>
      <c r="P5640" s="53" t="e">
        <f t="shared" si="446"/>
        <v>#REF!</v>
      </c>
      <c r="Q5640" s="53">
        <v>0.50601169220430098</v>
      </c>
    </row>
    <row r="5641" spans="1:17">
      <c r="A5641" s="51" t="s">
        <v>5399</v>
      </c>
      <c r="B5641" s="51">
        <f t="shared" si="442"/>
        <v>7</v>
      </c>
      <c r="C5641" s="51">
        <f t="shared" si="443"/>
        <v>744</v>
      </c>
      <c r="D5641" s="51" t="s">
        <v>2524</v>
      </c>
      <c r="E5641" s="54" t="str">
        <f t="shared" si="444"/>
        <v>033644</v>
      </c>
      <c r="F5641" s="51" t="e">
        <f>VLOOKUP(E5641,#REF!,8,FALSE)</f>
        <v>#REF!</v>
      </c>
      <c r="G5641" s="51" t="e">
        <f>VLOOKUP(E5641,#REF!,9,FALSE)</f>
        <v>#REF!</v>
      </c>
      <c r="H5641" s="52">
        <v>909575</v>
      </c>
      <c r="I5641" s="51" t="s">
        <v>2525</v>
      </c>
      <c r="J5641" s="53">
        <v>9.3000000000000007</v>
      </c>
      <c r="K5641" s="53">
        <v>8.6999960000000005</v>
      </c>
      <c r="L5641" s="53">
        <v>10.071290127688172</v>
      </c>
      <c r="M5641" s="53">
        <v>9.7279675887096779</v>
      </c>
      <c r="N5641" s="53">
        <f t="shared" si="445"/>
        <v>7237.6078860000007</v>
      </c>
      <c r="O5641" s="53" t="e">
        <f>VLOOKUP(E5641,#REF!,29,FALSE)</f>
        <v>#REF!</v>
      </c>
      <c r="P5641" s="53" t="e">
        <f t="shared" si="446"/>
        <v>#REF!</v>
      </c>
      <c r="Q5641" s="53">
        <v>0.34332253897849491</v>
      </c>
    </row>
    <row r="5642" spans="1:17">
      <c r="A5642" s="51" t="s">
        <v>5399</v>
      </c>
      <c r="B5642" s="51">
        <f t="shared" si="442"/>
        <v>7</v>
      </c>
      <c r="C5642" s="51">
        <f t="shared" si="443"/>
        <v>744</v>
      </c>
      <c r="D5642" s="51" t="s">
        <v>2522</v>
      </c>
      <c r="E5642" s="54" t="str">
        <f t="shared" si="444"/>
        <v>033640</v>
      </c>
      <c r="F5642" s="51" t="e">
        <f>VLOOKUP(E5642,#REF!,8,FALSE)</f>
        <v>#REF!</v>
      </c>
      <c r="G5642" s="51" t="e">
        <f>VLOOKUP(E5642,#REF!,9,FALSE)</f>
        <v>#REF!</v>
      </c>
      <c r="H5642" s="52">
        <v>909577</v>
      </c>
      <c r="I5642" s="51" t="s">
        <v>2523</v>
      </c>
      <c r="J5642" s="53">
        <v>10.1</v>
      </c>
      <c r="K5642" s="53">
        <v>9.7000010000000003</v>
      </c>
      <c r="L5642" s="53">
        <v>13.404721126344086</v>
      </c>
      <c r="M5642" s="53">
        <v>13.292574227150538</v>
      </c>
      <c r="N5642" s="53">
        <f t="shared" si="445"/>
        <v>9889.6752250000009</v>
      </c>
      <c r="O5642" s="53" t="e">
        <f>VLOOKUP(E5642,#REF!,29,FALSE)</f>
        <v>#REF!</v>
      </c>
      <c r="P5642" s="53" t="e">
        <f t="shared" si="446"/>
        <v>#REF!</v>
      </c>
      <c r="Q5642" s="53">
        <v>0.1121468991935471</v>
      </c>
    </row>
    <row r="5643" spans="1:17">
      <c r="A5643" s="51" t="s">
        <v>5399</v>
      </c>
      <c r="B5643" s="51">
        <f t="shared" si="442"/>
        <v>7</v>
      </c>
      <c r="C5643" s="51">
        <f t="shared" si="443"/>
        <v>744</v>
      </c>
      <c r="D5643" s="51" t="s">
        <v>2591</v>
      </c>
      <c r="E5643" s="54" t="str">
        <f t="shared" si="444"/>
        <v>033665</v>
      </c>
      <c r="F5643" s="51" t="e">
        <f>VLOOKUP(E5643,#REF!,8,FALSE)</f>
        <v>#REF!</v>
      </c>
      <c r="G5643" s="51" t="e">
        <f>VLOOKUP(E5643,#REF!,9,FALSE)</f>
        <v>#REF!</v>
      </c>
      <c r="H5643" s="52">
        <v>909578</v>
      </c>
      <c r="I5643" s="51" t="s">
        <v>2592</v>
      </c>
      <c r="J5643" s="53">
        <v>17.5</v>
      </c>
      <c r="K5643" s="53">
        <v>15.499993</v>
      </c>
      <c r="L5643" s="53">
        <v>19.357522525537632</v>
      </c>
      <c r="M5643" s="53">
        <v>17.145226534946236</v>
      </c>
      <c r="N5643" s="53">
        <f t="shared" si="445"/>
        <v>12756.048541999999</v>
      </c>
      <c r="O5643" s="53" t="e">
        <f>VLOOKUP(E5643,#REF!,29,FALSE)</f>
        <v>#REF!</v>
      </c>
      <c r="P5643" s="53" t="e">
        <f t="shared" si="446"/>
        <v>#REF!</v>
      </c>
      <c r="Q5643" s="53">
        <v>2.2122959905913966</v>
      </c>
    </row>
    <row r="5644" spans="1:17">
      <c r="A5644" s="51" t="s">
        <v>5399</v>
      </c>
      <c r="B5644" s="51">
        <f t="shared" si="442"/>
        <v>7</v>
      </c>
      <c r="C5644" s="51">
        <f t="shared" si="443"/>
        <v>744</v>
      </c>
      <c r="D5644" s="51" t="s">
        <v>2585</v>
      </c>
      <c r="E5644" s="54" t="str">
        <f t="shared" si="444"/>
        <v>033664</v>
      </c>
      <c r="F5644" s="51" t="e">
        <f>VLOOKUP(E5644,#REF!,8,FALSE)</f>
        <v>#REF!</v>
      </c>
      <c r="G5644" s="51" t="e">
        <f>VLOOKUP(E5644,#REF!,9,FALSE)</f>
        <v>#REF!</v>
      </c>
      <c r="H5644" s="52">
        <v>909579</v>
      </c>
      <c r="I5644" s="51" t="s">
        <v>2586</v>
      </c>
      <c r="J5644" s="53">
        <v>18.7</v>
      </c>
      <c r="K5644" s="53">
        <v>17.199998999999998</v>
      </c>
      <c r="L5644" s="53">
        <v>20.436510502688172</v>
      </c>
      <c r="M5644" s="53">
        <v>18.797217239247313</v>
      </c>
      <c r="N5644" s="53">
        <f t="shared" si="445"/>
        <v>13985.129626000002</v>
      </c>
      <c r="O5644" s="53" t="e">
        <f>VLOOKUP(E5644,#REF!,29,FALSE)</f>
        <v>#REF!</v>
      </c>
      <c r="P5644" s="53" t="e">
        <f t="shared" si="446"/>
        <v>#REF!</v>
      </c>
      <c r="Q5644" s="53">
        <v>1.6392932634408601</v>
      </c>
    </row>
    <row r="5645" spans="1:17">
      <c r="A5645" s="51" t="s">
        <v>5399</v>
      </c>
      <c r="B5645" s="51">
        <f t="shared" si="442"/>
        <v>7</v>
      </c>
      <c r="C5645" s="51">
        <f t="shared" si="443"/>
        <v>744</v>
      </c>
      <c r="D5645" s="51" t="s">
        <v>2544</v>
      </c>
      <c r="E5645" s="54" t="str">
        <f t="shared" si="444"/>
        <v>033648</v>
      </c>
      <c r="F5645" s="51" t="e">
        <f>VLOOKUP(E5645,#REF!,8,FALSE)</f>
        <v>#REF!</v>
      </c>
      <c r="G5645" s="51" t="e">
        <f>VLOOKUP(E5645,#REF!,9,FALSE)</f>
        <v>#REF!</v>
      </c>
      <c r="H5645" s="52">
        <v>911671</v>
      </c>
      <c r="I5645" s="51" t="s">
        <v>5240</v>
      </c>
      <c r="J5645" s="53">
        <v>15.6</v>
      </c>
      <c r="K5645" s="53">
        <v>9.0000029999999995</v>
      </c>
      <c r="L5645" s="53">
        <v>20.210957076612903</v>
      </c>
      <c r="M5645" s="53">
        <v>12.039428061827959</v>
      </c>
      <c r="N5645" s="53">
        <f t="shared" si="445"/>
        <v>8957.3344780000007</v>
      </c>
      <c r="O5645" s="53" t="e">
        <f>VLOOKUP(E5645,#REF!,29,FALSE)</f>
        <v>#REF!</v>
      </c>
      <c r="P5645" s="53" t="e">
        <f t="shared" si="446"/>
        <v>#REF!</v>
      </c>
      <c r="Q5645" s="53">
        <v>8.1715290147849444</v>
      </c>
    </row>
    <row r="5646" spans="1:17">
      <c r="A5646" s="51" t="s">
        <v>5399</v>
      </c>
      <c r="B5646" s="51">
        <f t="shared" si="442"/>
        <v>7</v>
      </c>
      <c r="C5646" s="51">
        <f t="shared" si="443"/>
        <v>744</v>
      </c>
      <c r="D5646" s="51" t="s">
        <v>2539</v>
      </c>
      <c r="E5646" s="54" t="str">
        <f t="shared" si="444"/>
        <v>033652</v>
      </c>
      <c r="F5646" s="51" t="e">
        <f>VLOOKUP(E5646,#REF!,8,FALSE)</f>
        <v>#REF!</v>
      </c>
      <c r="G5646" s="51" t="e">
        <f>VLOOKUP(E5646,#REF!,9,FALSE)</f>
        <v>#REF!</v>
      </c>
      <c r="H5646" s="52">
        <v>911952</v>
      </c>
      <c r="I5646" s="51" t="s">
        <v>5241</v>
      </c>
      <c r="J5646" s="53">
        <v>15.4</v>
      </c>
      <c r="K5646" s="53">
        <v>9.7000010000000003</v>
      </c>
      <c r="L5646" s="53">
        <v>19.393399879032259</v>
      </c>
      <c r="M5646" s="53">
        <v>12.612638131720431</v>
      </c>
      <c r="N5646" s="53">
        <f t="shared" si="445"/>
        <v>9383.8027700000002</v>
      </c>
      <c r="O5646" s="53" t="e">
        <f>VLOOKUP(E5646,#REF!,29,FALSE)</f>
        <v>#REF!</v>
      </c>
      <c r="P5646" s="53" t="e">
        <f t="shared" si="446"/>
        <v>#REF!</v>
      </c>
      <c r="Q5646" s="53">
        <v>6.7807617473118276</v>
      </c>
    </row>
    <row r="5647" spans="1:17">
      <c r="A5647" s="51" t="s">
        <v>5399</v>
      </c>
      <c r="B5647" s="51">
        <f t="shared" si="442"/>
        <v>7</v>
      </c>
      <c r="C5647" s="51">
        <f t="shared" si="443"/>
        <v>744</v>
      </c>
      <c r="D5647" s="51" t="s">
        <v>2537</v>
      </c>
      <c r="E5647" s="54" t="str">
        <f t="shared" si="444"/>
        <v>033650</v>
      </c>
      <c r="F5647" s="51" t="e">
        <f>VLOOKUP(E5647,#REF!,8,FALSE)</f>
        <v>#REF!</v>
      </c>
      <c r="G5647" s="51" t="e">
        <f>VLOOKUP(E5647,#REF!,9,FALSE)</f>
        <v>#REF!</v>
      </c>
      <c r="H5647" s="52">
        <v>911972</v>
      </c>
      <c r="I5647" s="51" t="s">
        <v>5242</v>
      </c>
      <c r="J5647" s="53">
        <v>16</v>
      </c>
      <c r="K5647" s="53">
        <v>9.8000030000000002</v>
      </c>
      <c r="L5647" s="53">
        <v>19.50039740188172</v>
      </c>
      <c r="M5647" s="53">
        <v>12.332485083333333</v>
      </c>
      <c r="N5647" s="53">
        <f t="shared" si="445"/>
        <v>9175.3689020000002</v>
      </c>
      <c r="O5647" s="53" t="e">
        <f>VLOOKUP(E5647,#REF!,29,FALSE)</f>
        <v>#REF!</v>
      </c>
      <c r="P5647" s="53" t="e">
        <f t="shared" si="446"/>
        <v>#REF!</v>
      </c>
      <c r="Q5647" s="53">
        <v>7.1679123185483871</v>
      </c>
    </row>
    <row r="5648" spans="1:17">
      <c r="A5648" s="51" t="s">
        <v>5399</v>
      </c>
      <c r="B5648" s="51">
        <f t="shared" si="442"/>
        <v>7</v>
      </c>
      <c r="C5648" s="51">
        <f t="shared" si="443"/>
        <v>744</v>
      </c>
      <c r="D5648" s="51" t="s">
        <v>2546</v>
      </c>
      <c r="E5648" s="54" t="str">
        <f t="shared" si="444"/>
        <v>033649</v>
      </c>
      <c r="F5648" s="51" t="e">
        <f>VLOOKUP(E5648,#REF!,8,FALSE)</f>
        <v>#REF!</v>
      </c>
      <c r="G5648" s="51" t="e">
        <f>VLOOKUP(E5648,#REF!,9,FALSE)</f>
        <v>#REF!</v>
      </c>
      <c r="H5648" s="52">
        <v>911973</v>
      </c>
      <c r="I5648" s="51" t="s">
        <v>5243</v>
      </c>
      <c r="J5648" s="53">
        <v>15.5</v>
      </c>
      <c r="K5648" s="53">
        <v>9.2000039999999998</v>
      </c>
      <c r="L5648" s="53">
        <v>20.02612608064516</v>
      </c>
      <c r="M5648" s="53">
        <v>12.273097556451614</v>
      </c>
      <c r="N5648" s="53">
        <f t="shared" si="445"/>
        <v>9131.1845819999999</v>
      </c>
      <c r="O5648" s="53" t="e">
        <f>VLOOKUP(E5648,#REF!,29,FALSE)</f>
        <v>#REF!</v>
      </c>
      <c r="P5648" s="53" t="e">
        <f t="shared" si="446"/>
        <v>#REF!</v>
      </c>
      <c r="Q5648" s="53">
        <v>7.7530285241935477</v>
      </c>
    </row>
    <row r="5649" spans="1:17">
      <c r="A5649" s="51" t="s">
        <v>5399</v>
      </c>
      <c r="B5649" s="51">
        <f t="shared" si="442"/>
        <v>7</v>
      </c>
      <c r="C5649" s="51">
        <f t="shared" si="443"/>
        <v>744</v>
      </c>
      <c r="D5649" s="51" t="s">
        <v>2940</v>
      </c>
      <c r="E5649" s="54" t="str">
        <f t="shared" si="444"/>
        <v>034883</v>
      </c>
      <c r="F5649" s="51" t="e">
        <f>VLOOKUP(E5649,#REF!,8,FALSE)</f>
        <v>#REF!</v>
      </c>
      <c r="G5649" s="51" t="e">
        <f>VLOOKUP(E5649,#REF!,9,FALSE)</f>
        <v>#REF!</v>
      </c>
      <c r="H5649" s="52">
        <v>910681</v>
      </c>
      <c r="I5649" s="51" t="s">
        <v>5244</v>
      </c>
      <c r="J5649" s="53">
        <v>13.4</v>
      </c>
      <c r="K5649" s="53">
        <v>13.4</v>
      </c>
      <c r="L5649" s="53">
        <v>16.389413427419353</v>
      </c>
      <c r="M5649" s="53">
        <v>16.389413427419353</v>
      </c>
      <c r="N5649" s="53">
        <f t="shared" si="445"/>
        <v>12193.723589999998</v>
      </c>
      <c r="O5649" s="53" t="e">
        <f>VLOOKUP(E5649,#REF!,29,FALSE)</f>
        <v>#REF!</v>
      </c>
      <c r="P5649" s="53" t="e">
        <f t="shared" si="446"/>
        <v>#REF!</v>
      </c>
      <c r="Q5649" s="53">
        <v>0</v>
      </c>
    </row>
    <row r="5650" spans="1:17">
      <c r="A5650" s="51" t="s">
        <v>5399</v>
      </c>
      <c r="B5650" s="51">
        <f t="shared" si="442"/>
        <v>7</v>
      </c>
      <c r="C5650" s="51">
        <f t="shared" si="443"/>
        <v>744</v>
      </c>
      <c r="D5650" s="51" t="s">
        <v>2502</v>
      </c>
      <c r="E5650" s="54" t="str">
        <f t="shared" si="444"/>
        <v>033634</v>
      </c>
      <c r="F5650" s="51" t="e">
        <f>VLOOKUP(E5650,#REF!,8,FALSE)</f>
        <v>#REF!</v>
      </c>
      <c r="G5650" s="51" t="e">
        <f>VLOOKUP(E5650,#REF!,9,FALSE)</f>
        <v>#REF!</v>
      </c>
      <c r="H5650" s="52">
        <v>909549</v>
      </c>
      <c r="I5650" s="51" t="s">
        <v>5245</v>
      </c>
      <c r="J5650" s="53">
        <v>13.3</v>
      </c>
      <c r="K5650" s="53">
        <v>11.400008</v>
      </c>
      <c r="L5650" s="53">
        <v>16.105795041666667</v>
      </c>
      <c r="M5650" s="53">
        <v>14.253994856182796</v>
      </c>
      <c r="N5650" s="53">
        <f t="shared" si="445"/>
        <v>10604.972173</v>
      </c>
      <c r="O5650" s="53" t="e">
        <f>VLOOKUP(E5650,#REF!,29,FALSE)</f>
        <v>#REF!</v>
      </c>
      <c r="P5650" s="53" t="e">
        <f t="shared" si="446"/>
        <v>#REF!</v>
      </c>
      <c r="Q5650" s="53">
        <v>1.8518001854838702</v>
      </c>
    </row>
    <row r="5651" spans="1:17">
      <c r="A5651" s="51" t="s">
        <v>5399</v>
      </c>
      <c r="B5651" s="51">
        <f t="shared" si="442"/>
        <v>7</v>
      </c>
      <c r="C5651" s="51">
        <f t="shared" si="443"/>
        <v>744</v>
      </c>
      <c r="D5651" s="51" t="s">
        <v>2498</v>
      </c>
      <c r="E5651" s="54" t="str">
        <f t="shared" si="444"/>
        <v>033636</v>
      </c>
      <c r="F5651" s="51" t="e">
        <f>VLOOKUP(E5651,#REF!,8,FALSE)</f>
        <v>#REF!</v>
      </c>
      <c r="G5651" s="51" t="e">
        <f>VLOOKUP(E5651,#REF!,9,FALSE)</f>
        <v>#REF!</v>
      </c>
      <c r="H5651" s="52">
        <v>909550</v>
      </c>
      <c r="I5651" s="51" t="s">
        <v>5246</v>
      </c>
      <c r="J5651" s="53">
        <v>12.6</v>
      </c>
      <c r="K5651" s="53">
        <v>10.300007000000001</v>
      </c>
      <c r="L5651" s="53">
        <v>14.22882814919355</v>
      </c>
      <c r="M5651" s="53">
        <v>12.009834397849461</v>
      </c>
      <c r="N5651" s="53">
        <f t="shared" si="445"/>
        <v>8935.3167919999996</v>
      </c>
      <c r="O5651" s="53" t="e">
        <f>VLOOKUP(E5651,#REF!,29,FALSE)</f>
        <v>#REF!</v>
      </c>
      <c r="P5651" s="53" t="e">
        <f t="shared" si="446"/>
        <v>#REF!</v>
      </c>
      <c r="Q5651" s="53">
        <v>2.2189937513440876</v>
      </c>
    </row>
    <row r="5652" spans="1:17">
      <c r="A5652" s="51" t="s">
        <v>5399</v>
      </c>
      <c r="B5652" s="51">
        <f t="shared" si="442"/>
        <v>7</v>
      </c>
      <c r="C5652" s="51">
        <f t="shared" si="443"/>
        <v>744</v>
      </c>
      <c r="D5652" s="51" t="s">
        <v>2494</v>
      </c>
      <c r="E5652" s="54" t="str">
        <f t="shared" si="444"/>
        <v>033635</v>
      </c>
      <c r="F5652" s="51" t="e">
        <f>VLOOKUP(E5652,#REF!,8,FALSE)</f>
        <v>#REF!</v>
      </c>
      <c r="G5652" s="51" t="e">
        <f>VLOOKUP(E5652,#REF!,9,FALSE)</f>
        <v>#REF!</v>
      </c>
      <c r="H5652" s="52">
        <v>909551</v>
      </c>
      <c r="I5652" s="51" t="s">
        <v>5247</v>
      </c>
      <c r="J5652" s="53">
        <v>13.3</v>
      </c>
      <c r="K5652" s="53">
        <v>11.799996999999999</v>
      </c>
      <c r="L5652" s="53">
        <v>16.923826708333333</v>
      </c>
      <c r="M5652" s="53">
        <v>15.503499603494623</v>
      </c>
      <c r="N5652" s="53">
        <f t="shared" si="445"/>
        <v>11534.603705</v>
      </c>
      <c r="O5652" s="53" t="e">
        <f>VLOOKUP(E5652,#REF!,29,FALSE)</f>
        <v>#REF!</v>
      </c>
      <c r="P5652" s="53" t="e">
        <f t="shared" si="446"/>
        <v>#REF!</v>
      </c>
      <c r="Q5652" s="53">
        <v>1.4203271048387098</v>
      </c>
    </row>
    <row r="5653" spans="1:17">
      <c r="A5653" s="51" t="s">
        <v>5399</v>
      </c>
      <c r="B5653" s="51">
        <f t="shared" si="442"/>
        <v>7</v>
      </c>
      <c r="C5653" s="51">
        <f t="shared" si="443"/>
        <v>744</v>
      </c>
      <c r="D5653" s="51" t="s">
        <v>2496</v>
      </c>
      <c r="E5653" s="54" t="str">
        <f t="shared" si="444"/>
        <v>033637</v>
      </c>
      <c r="F5653" s="51" t="e">
        <f>VLOOKUP(E5653,#REF!,8,FALSE)</f>
        <v>#REF!</v>
      </c>
      <c r="G5653" s="51" t="e">
        <f>VLOOKUP(E5653,#REF!,9,FALSE)</f>
        <v>#REF!</v>
      </c>
      <c r="H5653" s="52">
        <v>909571</v>
      </c>
      <c r="I5653" s="51" t="s">
        <v>5248</v>
      </c>
      <c r="J5653" s="53">
        <v>8.4</v>
      </c>
      <c r="K5653" s="53">
        <v>7.0999990000000004</v>
      </c>
      <c r="L5653" s="53">
        <v>10.923473951612904</v>
      </c>
      <c r="M5653" s="53">
        <v>9.5332435967741933</v>
      </c>
      <c r="N5653" s="53">
        <f t="shared" si="445"/>
        <v>7092.733236</v>
      </c>
      <c r="O5653" s="53" t="e">
        <f>VLOOKUP(E5653,#REF!,29,FALSE)</f>
        <v>#REF!</v>
      </c>
      <c r="P5653" s="53" t="e">
        <f t="shared" si="446"/>
        <v>#REF!</v>
      </c>
      <c r="Q5653" s="53">
        <v>1.3902303548387098</v>
      </c>
    </row>
    <row r="5654" spans="1:17">
      <c r="A5654" s="51" t="s">
        <v>5399</v>
      </c>
      <c r="B5654" s="51">
        <f t="shared" si="442"/>
        <v>7</v>
      </c>
      <c r="C5654" s="51">
        <f t="shared" si="443"/>
        <v>744</v>
      </c>
      <c r="D5654" s="51" t="s">
        <v>2500</v>
      </c>
      <c r="E5654" s="54" t="str">
        <f t="shared" si="444"/>
        <v>033639</v>
      </c>
      <c r="F5654" s="51" t="e">
        <f>VLOOKUP(E5654,#REF!,8,FALSE)</f>
        <v>#REF!</v>
      </c>
      <c r="G5654" s="51" t="e">
        <f>VLOOKUP(E5654,#REF!,9,FALSE)</f>
        <v>#REF!</v>
      </c>
      <c r="H5654" s="52">
        <v>909572</v>
      </c>
      <c r="I5654" s="51" t="s">
        <v>5249</v>
      </c>
      <c r="J5654" s="53">
        <v>9.3000000000000007</v>
      </c>
      <c r="K5654" s="53">
        <v>7.5</v>
      </c>
      <c r="L5654" s="53">
        <v>11.246689420698925</v>
      </c>
      <c r="M5654" s="53">
        <v>9.3649167755376332</v>
      </c>
      <c r="N5654" s="53">
        <f t="shared" si="445"/>
        <v>6967.4980809999988</v>
      </c>
      <c r="O5654" s="53" t="e">
        <f>VLOOKUP(E5654,#REF!,29,FALSE)</f>
        <v>#REF!</v>
      </c>
      <c r="P5654" s="53" t="e">
        <f t="shared" si="446"/>
        <v>#REF!</v>
      </c>
      <c r="Q5654" s="53">
        <v>1.8817726451612906</v>
      </c>
    </row>
    <row r="5655" spans="1:17">
      <c r="A5655" s="51" t="s">
        <v>5399</v>
      </c>
      <c r="B5655" s="51">
        <f t="shared" si="442"/>
        <v>7</v>
      </c>
      <c r="C5655" s="51">
        <f t="shared" si="443"/>
        <v>744</v>
      </c>
      <c r="D5655" s="51" t="s">
        <v>2812</v>
      </c>
      <c r="E5655" s="54" t="str">
        <f t="shared" si="444"/>
        <v>033608</v>
      </c>
      <c r="F5655" s="51" t="e">
        <f>VLOOKUP(E5655,#REF!,8,FALSE)</f>
        <v>#REF!</v>
      </c>
      <c r="G5655" s="51" t="e">
        <f>VLOOKUP(E5655,#REF!,9,FALSE)</f>
        <v>#REF!</v>
      </c>
      <c r="H5655" s="52">
        <v>909777</v>
      </c>
      <c r="I5655" s="51" t="s">
        <v>5250</v>
      </c>
      <c r="J5655" s="53">
        <v>1.2</v>
      </c>
      <c r="K5655" s="53">
        <v>1.2</v>
      </c>
      <c r="L5655" s="53">
        <v>0.69236652553763434</v>
      </c>
      <c r="M5655" s="53">
        <v>0.69236652553763434</v>
      </c>
      <c r="N5655" s="53">
        <f t="shared" si="445"/>
        <v>515.12069499999996</v>
      </c>
      <c r="O5655" s="53" t="e">
        <f>VLOOKUP(E5655,#REF!,29,FALSE)</f>
        <v>#REF!</v>
      </c>
      <c r="P5655" s="53" t="e">
        <f t="shared" si="446"/>
        <v>#REF!</v>
      </c>
      <c r="Q5655" s="53">
        <v>0</v>
      </c>
    </row>
    <row r="5656" spans="1:17">
      <c r="A5656" s="51" t="s">
        <v>5399</v>
      </c>
      <c r="B5656" s="51">
        <f t="shared" si="442"/>
        <v>7</v>
      </c>
      <c r="C5656" s="51">
        <f t="shared" si="443"/>
        <v>744</v>
      </c>
      <c r="D5656" s="51" t="s">
        <v>5251</v>
      </c>
      <c r="E5656" s="54" t="str">
        <f t="shared" si="444"/>
        <v>034745</v>
      </c>
      <c r="F5656" s="51" t="e">
        <f>VLOOKUP(E5656,#REF!,8,FALSE)</f>
        <v>#REF!</v>
      </c>
      <c r="G5656" s="51" t="e">
        <f>VLOOKUP(E5656,#REF!,9,FALSE)</f>
        <v>#REF!</v>
      </c>
      <c r="H5656" s="52">
        <v>910732</v>
      </c>
      <c r="I5656" s="51" t="s">
        <v>5252</v>
      </c>
      <c r="J5656" s="53">
        <v>5.4</v>
      </c>
      <c r="K5656" s="53">
        <v>5.4</v>
      </c>
      <c r="L5656" s="53">
        <v>5.894793290322581</v>
      </c>
      <c r="M5656" s="53">
        <v>5.894793290322581</v>
      </c>
      <c r="N5656" s="53">
        <f t="shared" si="445"/>
        <v>4385.726208</v>
      </c>
      <c r="O5656" s="53" t="e">
        <f>VLOOKUP(E5656,#REF!,29,FALSE)</f>
        <v>#REF!</v>
      </c>
      <c r="P5656" s="53" t="e">
        <f t="shared" si="446"/>
        <v>#REF!</v>
      </c>
      <c r="Q5656" s="53">
        <v>0</v>
      </c>
    </row>
    <row r="5657" spans="1:17">
      <c r="A5657" s="51" t="s">
        <v>5399</v>
      </c>
      <c r="B5657" s="51">
        <f t="shared" si="442"/>
        <v>7</v>
      </c>
      <c r="C5657" s="51">
        <f t="shared" si="443"/>
        <v>744</v>
      </c>
      <c r="D5657" s="51" t="s">
        <v>5253</v>
      </c>
      <c r="E5657" s="54" t="str">
        <f t="shared" si="444"/>
        <v>034746</v>
      </c>
      <c r="F5657" s="51" t="e">
        <f>VLOOKUP(E5657,#REF!,8,FALSE)</f>
        <v>#REF!</v>
      </c>
      <c r="G5657" s="51" t="e">
        <f>VLOOKUP(E5657,#REF!,9,FALSE)</f>
        <v>#REF!</v>
      </c>
      <c r="H5657" s="52">
        <v>910733</v>
      </c>
      <c r="I5657" s="51" t="s">
        <v>5254</v>
      </c>
      <c r="J5657" s="53">
        <v>5.4</v>
      </c>
      <c r="K5657" s="53">
        <v>5.4</v>
      </c>
      <c r="L5657" s="53">
        <v>5.9378926720430112</v>
      </c>
      <c r="M5657" s="53">
        <v>5.9378926720430112</v>
      </c>
      <c r="N5657" s="53">
        <f t="shared" si="445"/>
        <v>4417.7921480000005</v>
      </c>
      <c r="O5657" s="53" t="e">
        <f>VLOOKUP(E5657,#REF!,29,FALSE)</f>
        <v>#REF!</v>
      </c>
      <c r="P5657" s="53" t="e">
        <f t="shared" si="446"/>
        <v>#REF!</v>
      </c>
      <c r="Q5657" s="53">
        <v>0</v>
      </c>
    </row>
    <row r="5658" spans="1:17">
      <c r="A5658" s="51" t="s">
        <v>5399</v>
      </c>
      <c r="B5658" s="51">
        <f t="shared" si="442"/>
        <v>7</v>
      </c>
      <c r="C5658" s="51">
        <f t="shared" si="443"/>
        <v>744</v>
      </c>
      <c r="D5658" s="51" t="s">
        <v>5255</v>
      </c>
      <c r="E5658" s="54" t="str">
        <f t="shared" si="444"/>
        <v>034747</v>
      </c>
      <c r="F5658" s="51" t="e">
        <f>VLOOKUP(E5658,#REF!,8,FALSE)</f>
        <v>#REF!</v>
      </c>
      <c r="G5658" s="51" t="e">
        <f>VLOOKUP(E5658,#REF!,9,FALSE)</f>
        <v>#REF!</v>
      </c>
      <c r="H5658" s="52">
        <v>910734</v>
      </c>
      <c r="I5658" s="51" t="s">
        <v>5256</v>
      </c>
      <c r="J5658" s="53">
        <v>5.4</v>
      </c>
      <c r="K5658" s="53">
        <v>5.4</v>
      </c>
      <c r="L5658" s="53">
        <v>5.9344459502688167</v>
      </c>
      <c r="M5658" s="53">
        <v>5.9344459502688167</v>
      </c>
      <c r="N5658" s="53">
        <f t="shared" si="445"/>
        <v>4415.2277869999998</v>
      </c>
      <c r="O5658" s="53" t="e">
        <f>VLOOKUP(E5658,#REF!,29,FALSE)</f>
        <v>#REF!</v>
      </c>
      <c r="P5658" s="53" t="e">
        <f t="shared" si="446"/>
        <v>#REF!</v>
      </c>
      <c r="Q5658" s="53">
        <v>0</v>
      </c>
    </row>
    <row r="5659" spans="1:17">
      <c r="A5659" s="51" t="s">
        <v>5399</v>
      </c>
      <c r="B5659" s="51">
        <f t="shared" si="442"/>
        <v>7</v>
      </c>
      <c r="C5659" s="51">
        <f t="shared" si="443"/>
        <v>744</v>
      </c>
      <c r="D5659" s="51" t="s">
        <v>2516</v>
      </c>
      <c r="E5659" s="54" t="str">
        <f t="shared" si="444"/>
        <v>033643</v>
      </c>
      <c r="F5659" s="51" t="e">
        <f>VLOOKUP(E5659,#REF!,8,FALSE)</f>
        <v>#REF!</v>
      </c>
      <c r="G5659" s="51" t="e">
        <f>VLOOKUP(E5659,#REF!,9,FALSE)</f>
        <v>#REF!</v>
      </c>
      <c r="H5659" s="52">
        <v>909576</v>
      </c>
      <c r="I5659" s="51" t="s">
        <v>2517</v>
      </c>
      <c r="J5659" s="53">
        <v>10.199999999999999</v>
      </c>
      <c r="K5659" s="53">
        <v>9.6</v>
      </c>
      <c r="L5659" s="53">
        <v>11.971392548387096</v>
      </c>
      <c r="M5659" s="53">
        <v>11.633667079301077</v>
      </c>
      <c r="N5659" s="53">
        <f t="shared" si="445"/>
        <v>8655.4483070000006</v>
      </c>
      <c r="O5659" s="53" t="e">
        <f>VLOOKUP(E5659,#REF!,29,FALSE)</f>
        <v>#REF!</v>
      </c>
      <c r="P5659" s="53" t="e">
        <f t="shared" si="446"/>
        <v>#REF!</v>
      </c>
      <c r="Q5659" s="53">
        <v>0.3377254690860198</v>
      </c>
    </row>
    <row r="5660" spans="1:17">
      <c r="A5660" s="51" t="s">
        <v>5399</v>
      </c>
      <c r="B5660" s="51">
        <f t="shared" si="442"/>
        <v>7</v>
      </c>
      <c r="C5660" s="51">
        <f t="shared" si="443"/>
        <v>744</v>
      </c>
      <c r="D5660" s="51" t="s">
        <v>2595</v>
      </c>
      <c r="E5660" s="54" t="str">
        <f t="shared" si="444"/>
        <v>033627</v>
      </c>
      <c r="F5660" s="51" t="e">
        <f>VLOOKUP(E5660,#REF!,8,FALSE)</f>
        <v>#REF!</v>
      </c>
      <c r="G5660" s="51" t="e">
        <f>VLOOKUP(E5660,#REF!,9,FALSE)</f>
        <v>#REF!</v>
      </c>
      <c r="H5660" s="52">
        <v>909750</v>
      </c>
      <c r="I5660" s="51" t="s">
        <v>5406</v>
      </c>
      <c r="J5660" s="53">
        <v>12.2</v>
      </c>
      <c r="K5660" s="53">
        <v>7.2738160000000001</v>
      </c>
      <c r="L5660" s="53">
        <v>18.480726838709678</v>
      </c>
      <c r="M5660" s="53">
        <v>11.376861047043011</v>
      </c>
      <c r="N5660" s="53">
        <f t="shared" si="445"/>
        <v>8464.3846190000004</v>
      </c>
      <c r="O5660" s="53" t="e">
        <f>VLOOKUP(E5660,#REF!,29,FALSE)</f>
        <v>#REF!</v>
      </c>
      <c r="P5660" s="53" t="e">
        <f t="shared" si="446"/>
        <v>#REF!</v>
      </c>
      <c r="Q5660" s="53">
        <v>7.1038657916666654</v>
      </c>
    </row>
    <row r="5661" spans="1:17">
      <c r="A5661" s="51" t="s">
        <v>5399</v>
      </c>
      <c r="B5661" s="51">
        <f t="shared" si="442"/>
        <v>7</v>
      </c>
      <c r="C5661" s="51">
        <f t="shared" si="443"/>
        <v>744</v>
      </c>
      <c r="D5661" s="51" t="s">
        <v>2593</v>
      </c>
      <c r="E5661" s="54" t="str">
        <f t="shared" si="444"/>
        <v>033626</v>
      </c>
      <c r="F5661" s="51" t="e">
        <f>VLOOKUP(E5661,#REF!,8,FALSE)</f>
        <v>#REF!</v>
      </c>
      <c r="G5661" s="51" t="e">
        <f>VLOOKUP(E5661,#REF!,9,FALSE)</f>
        <v>#REF!</v>
      </c>
      <c r="H5661" s="52">
        <v>909779</v>
      </c>
      <c r="I5661" s="51" t="s">
        <v>5407</v>
      </c>
      <c r="J5661" s="53">
        <v>12.1</v>
      </c>
      <c r="K5661" s="53">
        <v>8.8988189999999996</v>
      </c>
      <c r="L5661" s="53">
        <v>17.512966530913978</v>
      </c>
      <c r="M5661" s="53">
        <v>13.298652939516128</v>
      </c>
      <c r="N5661" s="53">
        <f t="shared" si="445"/>
        <v>9894.1977869999992</v>
      </c>
      <c r="O5661" s="53" t="e">
        <f>VLOOKUP(E5661,#REF!,29,FALSE)</f>
        <v>#REF!</v>
      </c>
      <c r="P5661" s="53" t="e">
        <f t="shared" si="446"/>
        <v>#REF!</v>
      </c>
      <c r="Q5661" s="53">
        <v>4.2143135913978504</v>
      </c>
    </row>
    <row r="5662" spans="1:17">
      <c r="A5662" s="51" t="s">
        <v>5399</v>
      </c>
      <c r="B5662" s="51">
        <f t="shared" si="442"/>
        <v>7</v>
      </c>
      <c r="C5662" s="51">
        <f t="shared" si="443"/>
        <v>744</v>
      </c>
      <c r="D5662" s="51" t="s">
        <v>2887</v>
      </c>
      <c r="E5662" s="54" t="str">
        <f t="shared" si="444"/>
        <v>034305</v>
      </c>
      <c r="F5662" s="51" t="e">
        <f>VLOOKUP(E5662,#REF!,8,FALSE)</f>
        <v>#REF!</v>
      </c>
      <c r="G5662" s="51" t="e">
        <f>VLOOKUP(E5662,#REF!,9,FALSE)</f>
        <v>#REF!</v>
      </c>
      <c r="H5662" s="52">
        <v>912489</v>
      </c>
      <c r="I5662" s="51" t="s">
        <v>2888</v>
      </c>
      <c r="J5662" s="53">
        <v>6.2</v>
      </c>
      <c r="K5662" s="53">
        <v>6.2</v>
      </c>
      <c r="L5662" s="53">
        <v>5.7252003051075269</v>
      </c>
      <c r="M5662" s="53">
        <v>5.7252003051075269</v>
      </c>
      <c r="N5662" s="53">
        <f t="shared" si="445"/>
        <v>4259.549027</v>
      </c>
      <c r="O5662" s="53" t="e">
        <f>VLOOKUP(E5662,#REF!,29,FALSE)</f>
        <v>#REF!</v>
      </c>
      <c r="P5662" s="53" t="e">
        <f t="shared" si="446"/>
        <v>#REF!</v>
      </c>
      <c r="Q5662" s="53">
        <v>0</v>
      </c>
    </row>
    <row r="5663" spans="1:17">
      <c r="A5663" s="51" t="s">
        <v>5399</v>
      </c>
      <c r="B5663" s="51">
        <f t="shared" si="442"/>
        <v>7</v>
      </c>
      <c r="C5663" s="51">
        <f t="shared" si="443"/>
        <v>744</v>
      </c>
      <c r="D5663" s="51" t="s">
        <v>3188</v>
      </c>
      <c r="E5663" s="54" t="str">
        <f t="shared" si="444"/>
        <v>029411</v>
      </c>
      <c r="F5663" s="51" t="e">
        <f>VLOOKUP(E5663,#REF!,8,FALSE)</f>
        <v>#REF!</v>
      </c>
      <c r="G5663" s="51" t="e">
        <f>VLOOKUP(E5663,#REF!,9,FALSE)</f>
        <v>#REF!</v>
      </c>
      <c r="H5663" s="52">
        <v>913331</v>
      </c>
      <c r="I5663" s="51" t="s">
        <v>5257</v>
      </c>
      <c r="J5663" s="53">
        <v>2.6</v>
      </c>
      <c r="K5663" s="53">
        <v>2.34</v>
      </c>
      <c r="L5663" s="53">
        <v>0.91262358870967741</v>
      </c>
      <c r="M5663" s="53">
        <v>0.91262358870967741</v>
      </c>
      <c r="N5663" s="53">
        <f t="shared" si="445"/>
        <v>678.99194999999997</v>
      </c>
      <c r="O5663" s="53" t="e">
        <f>VLOOKUP(E5663,#REF!,29,FALSE)</f>
        <v>#REF!</v>
      </c>
      <c r="P5663" s="53" t="e">
        <f t="shared" si="446"/>
        <v>#REF!</v>
      </c>
      <c r="Q5663" s="53">
        <v>0</v>
      </c>
    </row>
    <row r="5664" spans="1:17">
      <c r="A5664" s="51" t="s">
        <v>5399</v>
      </c>
      <c r="B5664" s="51">
        <f t="shared" si="442"/>
        <v>7</v>
      </c>
      <c r="C5664" s="51">
        <f t="shared" si="443"/>
        <v>744</v>
      </c>
      <c r="D5664" s="51" t="s">
        <v>3117</v>
      </c>
      <c r="E5664" s="54" t="str">
        <f t="shared" si="444"/>
        <v>034438</v>
      </c>
      <c r="F5664" s="51" t="e">
        <f>VLOOKUP(E5664,#REF!,8,FALSE)</f>
        <v>#REF!</v>
      </c>
      <c r="G5664" s="51" t="e">
        <f>VLOOKUP(E5664,#REF!,9,FALSE)</f>
        <v>#REF!</v>
      </c>
      <c r="H5664" s="52">
        <v>913371</v>
      </c>
      <c r="I5664" s="51" t="s">
        <v>5258</v>
      </c>
      <c r="J5664" s="53">
        <v>4.43</v>
      </c>
      <c r="K5664" s="53">
        <v>3.89</v>
      </c>
      <c r="L5664" s="53">
        <v>2.9812599610215051</v>
      </c>
      <c r="M5664" s="53">
        <v>2.9812599610215051</v>
      </c>
      <c r="N5664" s="53">
        <f t="shared" si="445"/>
        <v>2218.0574109999998</v>
      </c>
      <c r="O5664" s="53" t="e">
        <f>VLOOKUP(E5664,#REF!,29,FALSE)</f>
        <v>#REF!</v>
      </c>
      <c r="P5664" s="53" t="e">
        <f t="shared" si="446"/>
        <v>#REF!</v>
      </c>
      <c r="Q5664" s="53">
        <v>0</v>
      </c>
    </row>
    <row r="5665" spans="1:17">
      <c r="A5665" s="51" t="s">
        <v>5399</v>
      </c>
      <c r="B5665" s="51">
        <f t="shared" si="442"/>
        <v>7</v>
      </c>
      <c r="C5665" s="51">
        <f t="shared" si="443"/>
        <v>744</v>
      </c>
      <c r="D5665" s="51" t="s">
        <v>3135</v>
      </c>
      <c r="E5665" s="54" t="str">
        <f t="shared" si="444"/>
        <v>035745</v>
      </c>
      <c r="F5665" s="51" t="e">
        <f>VLOOKUP(E5665,#REF!,8,FALSE)</f>
        <v>#REF!</v>
      </c>
      <c r="G5665" s="51" t="e">
        <f>VLOOKUP(E5665,#REF!,9,FALSE)</f>
        <v>#REF!</v>
      </c>
      <c r="H5665" s="52">
        <v>913372</v>
      </c>
      <c r="I5665" s="51" t="s">
        <v>3136</v>
      </c>
      <c r="J5665" s="53">
        <v>1.07</v>
      </c>
      <c r="K5665" s="53">
        <v>0.96</v>
      </c>
      <c r="L5665" s="53">
        <v>0.19787420967741937</v>
      </c>
      <c r="M5665" s="53">
        <v>0.19787420967741937</v>
      </c>
      <c r="N5665" s="53">
        <f t="shared" si="445"/>
        <v>147.218412</v>
      </c>
      <c r="O5665" s="53" t="e">
        <f>VLOOKUP(E5665,#REF!,29,FALSE)</f>
        <v>#REF!</v>
      </c>
      <c r="P5665" s="53" t="e">
        <f t="shared" si="446"/>
        <v>#REF!</v>
      </c>
      <c r="Q5665" s="53">
        <v>0</v>
      </c>
    </row>
    <row r="5666" spans="1:17">
      <c r="A5666" s="51" t="s">
        <v>5399</v>
      </c>
      <c r="B5666" s="51">
        <f t="shared" si="442"/>
        <v>7</v>
      </c>
      <c r="C5666" s="51">
        <f t="shared" si="443"/>
        <v>744</v>
      </c>
      <c r="D5666" s="51" t="s">
        <v>1900</v>
      </c>
      <c r="E5666" s="54" t="str">
        <f t="shared" si="444"/>
        <v>031518</v>
      </c>
      <c r="F5666" s="51" t="e">
        <f>VLOOKUP(E5666,#REF!,8,FALSE)</f>
        <v>#REF!</v>
      </c>
      <c r="G5666" s="51" t="e">
        <f>VLOOKUP(E5666,#REF!,9,FALSE)</f>
        <v>#REF!</v>
      </c>
      <c r="H5666" s="52">
        <v>896953</v>
      </c>
      <c r="I5666" s="51" t="s">
        <v>5259</v>
      </c>
      <c r="J5666" s="53">
        <v>7.4</v>
      </c>
      <c r="K5666" s="53">
        <v>7.3000030000000002</v>
      </c>
      <c r="L5666" s="53">
        <v>7.0225647163978495</v>
      </c>
      <c r="M5666" s="53">
        <v>7.0225647876344084</v>
      </c>
      <c r="N5666" s="53">
        <f t="shared" si="445"/>
        <v>5224.7882019999997</v>
      </c>
      <c r="O5666" s="53" t="e">
        <f>VLOOKUP(E5666,#REF!,29,FALSE)</f>
        <v>#REF!</v>
      </c>
      <c r="P5666" s="53" t="e">
        <f t="shared" si="446"/>
        <v>#REF!</v>
      </c>
      <c r="Q5666" s="53">
        <v>0</v>
      </c>
    </row>
    <row r="5667" spans="1:17">
      <c r="A5667" s="51" t="s">
        <v>5399</v>
      </c>
      <c r="B5667" s="51">
        <f t="shared" si="442"/>
        <v>7</v>
      </c>
      <c r="C5667" s="51">
        <f t="shared" si="443"/>
        <v>744</v>
      </c>
      <c r="D5667" s="51" t="s">
        <v>2129</v>
      </c>
      <c r="E5667" s="54" t="str">
        <f t="shared" si="444"/>
        <v>031767</v>
      </c>
      <c r="F5667" s="51" t="e">
        <f>VLOOKUP(E5667,#REF!,8,FALSE)</f>
        <v>#REF!</v>
      </c>
      <c r="G5667" s="51" t="e">
        <f>VLOOKUP(E5667,#REF!,9,FALSE)</f>
        <v>#REF!</v>
      </c>
      <c r="H5667" s="52">
        <v>906762</v>
      </c>
      <c r="I5667" s="51" t="s">
        <v>5260</v>
      </c>
      <c r="J5667" s="53">
        <v>9</v>
      </c>
      <c r="K5667" s="53">
        <v>8.7999989999999997</v>
      </c>
      <c r="L5667" s="53">
        <v>9.1297756048387111</v>
      </c>
      <c r="M5667" s="53">
        <v>9.1297757190860214</v>
      </c>
      <c r="N5667" s="53">
        <f t="shared" si="445"/>
        <v>6792.5531350000001</v>
      </c>
      <c r="O5667" s="53" t="e">
        <f>VLOOKUP(E5667,#REF!,29,FALSE)</f>
        <v>#REF!</v>
      </c>
      <c r="P5667" s="53" t="e">
        <f t="shared" si="446"/>
        <v>#REF!</v>
      </c>
      <c r="Q5667" s="53">
        <v>0</v>
      </c>
    </row>
    <row r="5668" spans="1:17">
      <c r="A5668" s="51" t="s">
        <v>5399</v>
      </c>
      <c r="B5668" s="51">
        <f t="shared" si="442"/>
        <v>7</v>
      </c>
      <c r="C5668" s="51">
        <f t="shared" si="443"/>
        <v>744</v>
      </c>
      <c r="D5668" s="51" t="s">
        <v>5261</v>
      </c>
      <c r="E5668" s="54" t="str">
        <f t="shared" si="444"/>
        <v>034161</v>
      </c>
      <c r="F5668" s="51" t="e">
        <f>VLOOKUP(E5668,#REF!,8,FALSE)</f>
        <v>#REF!</v>
      </c>
      <c r="G5668" s="51" t="e">
        <f>VLOOKUP(E5668,#REF!,9,FALSE)</f>
        <v>#REF!</v>
      </c>
      <c r="H5668" s="52">
        <v>910736</v>
      </c>
      <c r="I5668" s="51" t="s">
        <v>2930</v>
      </c>
      <c r="J5668" s="53">
        <v>5.3</v>
      </c>
      <c r="K5668" s="53">
        <v>5.3</v>
      </c>
      <c r="L5668" s="53">
        <v>5.1247564180107528</v>
      </c>
      <c r="M5668" s="53">
        <v>5.1247564180107528</v>
      </c>
      <c r="N5668" s="53">
        <f t="shared" si="445"/>
        <v>3812.8187750000002</v>
      </c>
      <c r="O5668" s="53" t="e">
        <f>VLOOKUP(E5668,#REF!,29,FALSE)</f>
        <v>#REF!</v>
      </c>
      <c r="P5668" s="53" t="e">
        <f t="shared" si="446"/>
        <v>#REF!</v>
      </c>
      <c r="Q5668" s="53">
        <v>0</v>
      </c>
    </row>
    <row r="5669" spans="1:17">
      <c r="A5669" s="51" t="s">
        <v>5399</v>
      </c>
      <c r="B5669" s="51">
        <f t="shared" si="442"/>
        <v>7</v>
      </c>
      <c r="C5669" s="51">
        <f t="shared" si="443"/>
        <v>744</v>
      </c>
      <c r="D5669" s="51" t="s">
        <v>5262</v>
      </c>
      <c r="E5669" s="54" t="str">
        <f t="shared" si="444"/>
        <v>034162</v>
      </c>
      <c r="F5669" s="51" t="e">
        <f>VLOOKUP(E5669,#REF!,8,FALSE)</f>
        <v>#REF!</v>
      </c>
      <c r="G5669" s="51" t="e">
        <f>VLOOKUP(E5669,#REF!,9,FALSE)</f>
        <v>#REF!</v>
      </c>
      <c r="H5669" s="52">
        <v>910737</v>
      </c>
      <c r="I5669" s="51" t="s">
        <v>2923</v>
      </c>
      <c r="J5669" s="53">
        <v>5.3</v>
      </c>
      <c r="K5669" s="53">
        <v>5.3</v>
      </c>
      <c r="L5669" s="53">
        <v>5.1211425510752688</v>
      </c>
      <c r="M5669" s="53">
        <v>5.1211425510752688</v>
      </c>
      <c r="N5669" s="53">
        <f t="shared" si="445"/>
        <v>3810.1300580000002</v>
      </c>
      <c r="O5669" s="53" t="e">
        <f>VLOOKUP(E5669,#REF!,29,FALSE)</f>
        <v>#REF!</v>
      </c>
      <c r="P5669" s="53" t="e">
        <f t="shared" si="446"/>
        <v>#REF!</v>
      </c>
      <c r="Q5669" s="53">
        <v>0</v>
      </c>
    </row>
    <row r="5670" spans="1:17">
      <c r="A5670" s="51" t="s">
        <v>5399</v>
      </c>
      <c r="B5670" s="51">
        <f t="shared" si="442"/>
        <v>7</v>
      </c>
      <c r="C5670" s="51">
        <f t="shared" si="443"/>
        <v>744</v>
      </c>
      <c r="D5670" s="51" t="s">
        <v>5263</v>
      </c>
      <c r="E5670" s="54" t="str">
        <f t="shared" si="444"/>
        <v>034163</v>
      </c>
      <c r="F5670" s="51" t="e">
        <f>VLOOKUP(E5670,#REF!,8,FALSE)</f>
        <v>#REF!</v>
      </c>
      <c r="G5670" s="51" t="e">
        <f>VLOOKUP(E5670,#REF!,9,FALSE)</f>
        <v>#REF!</v>
      </c>
      <c r="H5670" s="52">
        <v>910738</v>
      </c>
      <c r="I5670" s="51" t="s">
        <v>2883</v>
      </c>
      <c r="J5670" s="53">
        <v>5.3</v>
      </c>
      <c r="K5670" s="53">
        <v>5.3</v>
      </c>
      <c r="L5670" s="53">
        <v>5.0801896760752685</v>
      </c>
      <c r="M5670" s="53">
        <v>5.0801896760752685</v>
      </c>
      <c r="N5670" s="53">
        <f t="shared" si="445"/>
        <v>3779.6611189999999</v>
      </c>
      <c r="O5670" s="53" t="e">
        <f>VLOOKUP(E5670,#REF!,29,FALSE)</f>
        <v>#REF!</v>
      </c>
      <c r="P5670" s="53" t="e">
        <f t="shared" si="446"/>
        <v>#REF!</v>
      </c>
      <c r="Q5670" s="53">
        <v>0</v>
      </c>
    </row>
    <row r="5671" spans="1:17">
      <c r="A5671" s="51" t="s">
        <v>5399</v>
      </c>
      <c r="B5671" s="51">
        <f t="shared" si="442"/>
        <v>7</v>
      </c>
      <c r="C5671" s="51">
        <f t="shared" si="443"/>
        <v>744</v>
      </c>
      <c r="D5671" s="51" t="s">
        <v>3185</v>
      </c>
      <c r="E5671" s="54" t="str">
        <f t="shared" si="444"/>
        <v>034743</v>
      </c>
      <c r="F5671" s="51" t="e">
        <f>VLOOKUP(E5671,#REF!,8,FALSE)</f>
        <v>#REF!</v>
      </c>
      <c r="G5671" s="51" t="e">
        <f>VLOOKUP(E5671,#REF!,9,FALSE)</f>
        <v>#REF!</v>
      </c>
      <c r="H5671" s="52">
        <v>913312</v>
      </c>
      <c r="I5671" s="51" t="s">
        <v>3186</v>
      </c>
      <c r="J5671" s="53">
        <v>1.69</v>
      </c>
      <c r="K5671" s="53">
        <v>1.52</v>
      </c>
      <c r="L5671" s="53">
        <v>0.41584268145161291</v>
      </c>
      <c r="M5671" s="53">
        <v>0.41584268145161291</v>
      </c>
      <c r="N5671" s="53">
        <f t="shared" si="445"/>
        <v>309.386955</v>
      </c>
      <c r="O5671" s="53" t="e">
        <f>VLOOKUP(E5671,#REF!,29,FALSE)</f>
        <v>#REF!</v>
      </c>
      <c r="P5671" s="53" t="e">
        <f t="shared" si="446"/>
        <v>#REF!</v>
      </c>
      <c r="Q5671" s="53">
        <v>0</v>
      </c>
    </row>
    <row r="5672" spans="1:17">
      <c r="A5672" s="51" t="s">
        <v>5399</v>
      </c>
      <c r="B5672" s="51">
        <f t="shared" si="442"/>
        <v>7</v>
      </c>
      <c r="C5672" s="51">
        <f t="shared" si="443"/>
        <v>744</v>
      </c>
      <c r="D5672" s="51" t="s">
        <v>3146</v>
      </c>
      <c r="E5672" s="54" t="str">
        <f t="shared" si="444"/>
        <v>032516</v>
      </c>
      <c r="F5672" s="51" t="e">
        <f>VLOOKUP(E5672,#REF!,8,FALSE)</f>
        <v>#REF!</v>
      </c>
      <c r="G5672" s="51" t="e">
        <f>VLOOKUP(E5672,#REF!,9,FALSE)</f>
        <v>#REF!</v>
      </c>
      <c r="H5672" s="52">
        <v>913314</v>
      </c>
      <c r="I5672" s="51" t="s">
        <v>5264</v>
      </c>
      <c r="J5672" s="53">
        <v>2.5499999999999998</v>
      </c>
      <c r="K5672" s="53">
        <v>1.7</v>
      </c>
      <c r="L5672" s="53">
        <v>0.88910999999999996</v>
      </c>
      <c r="M5672" s="53">
        <v>0.88910999999999996</v>
      </c>
      <c r="N5672" s="53">
        <f t="shared" si="445"/>
        <v>661.49784</v>
      </c>
      <c r="O5672" s="53" t="e">
        <f>VLOOKUP(E5672,#REF!,29,FALSE)</f>
        <v>#REF!</v>
      </c>
      <c r="P5672" s="53" t="e">
        <f t="shared" si="446"/>
        <v>#REF!</v>
      </c>
      <c r="Q5672" s="53">
        <v>0</v>
      </c>
    </row>
    <row r="5673" spans="1:17">
      <c r="A5673" s="51" t="s">
        <v>5399</v>
      </c>
      <c r="B5673" s="51">
        <f t="shared" si="442"/>
        <v>7</v>
      </c>
      <c r="C5673" s="51">
        <f t="shared" si="443"/>
        <v>744</v>
      </c>
      <c r="D5673" s="51" t="s">
        <v>1797</v>
      </c>
      <c r="E5673" s="54" t="str">
        <f t="shared" si="444"/>
        <v>031433</v>
      </c>
      <c r="F5673" s="51" t="e">
        <f>VLOOKUP(E5673,#REF!,8,FALSE)</f>
        <v>#REF!</v>
      </c>
      <c r="G5673" s="51" t="e">
        <f>VLOOKUP(E5673,#REF!,9,FALSE)</f>
        <v>#REF!</v>
      </c>
      <c r="H5673" s="52">
        <v>896585</v>
      </c>
      <c r="I5673" s="51" t="s">
        <v>5265</v>
      </c>
      <c r="J5673" s="53">
        <v>3.1</v>
      </c>
      <c r="K5673" s="53">
        <v>2.6</v>
      </c>
      <c r="L5673" s="53">
        <v>2.4162554892473116</v>
      </c>
      <c r="M5673" s="53">
        <v>2.4162554892473116</v>
      </c>
      <c r="N5673" s="53">
        <f t="shared" si="445"/>
        <v>1797.6940839999997</v>
      </c>
      <c r="O5673" s="53" t="e">
        <f>VLOOKUP(E5673,#REF!,29,FALSE)</f>
        <v>#REF!</v>
      </c>
      <c r="P5673" s="53" t="e">
        <f t="shared" si="446"/>
        <v>#REF!</v>
      </c>
      <c r="Q5673" s="53">
        <v>0</v>
      </c>
    </row>
    <row r="5674" spans="1:17">
      <c r="A5674" s="51" t="s">
        <v>5399</v>
      </c>
      <c r="B5674" s="51">
        <f t="shared" si="442"/>
        <v>7</v>
      </c>
      <c r="C5674" s="51">
        <f t="shared" si="443"/>
        <v>744</v>
      </c>
      <c r="D5674" s="51" t="s">
        <v>1799</v>
      </c>
      <c r="E5674" s="54" t="str">
        <f t="shared" si="444"/>
        <v>031435</v>
      </c>
      <c r="F5674" s="51" t="e">
        <f>VLOOKUP(E5674,#REF!,8,FALSE)</f>
        <v>#REF!</v>
      </c>
      <c r="G5674" s="51" t="e">
        <f>VLOOKUP(E5674,#REF!,9,FALSE)</f>
        <v>#REF!</v>
      </c>
      <c r="H5674" s="52">
        <v>896586</v>
      </c>
      <c r="I5674" s="51" t="s">
        <v>5394</v>
      </c>
      <c r="J5674" s="53">
        <v>5.0999999999999996</v>
      </c>
      <c r="K5674" s="53">
        <v>4.9000000000000004</v>
      </c>
      <c r="L5674" s="53">
        <v>5.8248024905913978</v>
      </c>
      <c r="M5674" s="53">
        <v>5.8248024905913978</v>
      </c>
      <c r="N5674" s="53">
        <f t="shared" si="445"/>
        <v>4333.653053</v>
      </c>
      <c r="O5674" s="53" t="e">
        <f>VLOOKUP(E5674,#REF!,29,FALSE)</f>
        <v>#REF!</v>
      </c>
      <c r="P5674" s="53" t="e">
        <f t="shared" si="446"/>
        <v>#REF!</v>
      </c>
      <c r="Q5674" s="53">
        <v>0</v>
      </c>
    </row>
    <row r="5675" spans="1:17">
      <c r="A5675" s="51" t="s">
        <v>5399</v>
      </c>
      <c r="B5675" s="51">
        <f t="shared" si="442"/>
        <v>7</v>
      </c>
      <c r="C5675" s="51">
        <f t="shared" si="443"/>
        <v>744</v>
      </c>
      <c r="D5675" s="51" t="s">
        <v>2384</v>
      </c>
      <c r="E5675" s="54" t="str">
        <f t="shared" si="444"/>
        <v>032315</v>
      </c>
      <c r="F5675" s="51" t="e">
        <f>VLOOKUP(E5675,#REF!,8,FALSE)</f>
        <v>#REF!</v>
      </c>
      <c r="G5675" s="51" t="e">
        <f>VLOOKUP(E5675,#REF!,9,FALSE)</f>
        <v>#REF!</v>
      </c>
      <c r="H5675" s="52">
        <v>908777</v>
      </c>
      <c r="I5675" s="51" t="s">
        <v>2385</v>
      </c>
      <c r="J5675" s="53">
        <v>5.9</v>
      </c>
      <c r="K5675" s="53">
        <v>5.9</v>
      </c>
      <c r="L5675" s="53">
        <v>6.0080574072580646</v>
      </c>
      <c r="M5675" s="53">
        <v>6.0080574072580646</v>
      </c>
      <c r="N5675" s="53">
        <f t="shared" si="445"/>
        <v>4469.9947110000003</v>
      </c>
      <c r="O5675" s="53" t="e">
        <f>VLOOKUP(E5675,#REF!,29,FALSE)</f>
        <v>#REF!</v>
      </c>
      <c r="P5675" s="53" t="e">
        <f t="shared" si="446"/>
        <v>#REF!</v>
      </c>
      <c r="Q5675" s="53">
        <v>0</v>
      </c>
    </row>
    <row r="5676" spans="1:17">
      <c r="A5676" s="51" t="s">
        <v>5399</v>
      </c>
      <c r="B5676" s="51">
        <f t="shared" si="442"/>
        <v>7</v>
      </c>
      <c r="C5676" s="51">
        <f t="shared" si="443"/>
        <v>744</v>
      </c>
      <c r="D5676" s="51" t="s">
        <v>2388</v>
      </c>
      <c r="E5676" s="54" t="str">
        <f t="shared" si="444"/>
        <v>032312</v>
      </c>
      <c r="F5676" s="51" t="e">
        <f>VLOOKUP(E5676,#REF!,8,FALSE)</f>
        <v>#REF!</v>
      </c>
      <c r="G5676" s="51" t="e">
        <f>VLOOKUP(E5676,#REF!,9,FALSE)</f>
        <v>#REF!</v>
      </c>
      <c r="H5676" s="52">
        <v>908800</v>
      </c>
      <c r="I5676" s="51" t="s">
        <v>2389</v>
      </c>
      <c r="J5676" s="53">
        <v>5.9</v>
      </c>
      <c r="K5676" s="53">
        <v>5.9</v>
      </c>
      <c r="L5676" s="53">
        <v>6.0630110080645157</v>
      </c>
      <c r="M5676" s="53">
        <v>6.0630110080645157</v>
      </c>
      <c r="N5676" s="53">
        <f t="shared" si="445"/>
        <v>4510.8801899999999</v>
      </c>
      <c r="O5676" s="53" t="e">
        <f>VLOOKUP(E5676,#REF!,29,FALSE)</f>
        <v>#REF!</v>
      </c>
      <c r="P5676" s="53" t="e">
        <f t="shared" si="446"/>
        <v>#REF!</v>
      </c>
      <c r="Q5676" s="53">
        <v>0</v>
      </c>
    </row>
    <row r="5677" spans="1:17">
      <c r="A5677" s="51" t="s">
        <v>5399</v>
      </c>
      <c r="B5677" s="51">
        <f t="shared" si="442"/>
        <v>7</v>
      </c>
      <c r="C5677" s="51">
        <f t="shared" si="443"/>
        <v>744</v>
      </c>
      <c r="D5677" s="51" t="s">
        <v>2390</v>
      </c>
      <c r="E5677" s="54" t="str">
        <f t="shared" si="444"/>
        <v>032313</v>
      </c>
      <c r="F5677" s="51" t="e">
        <f>VLOOKUP(E5677,#REF!,8,FALSE)</f>
        <v>#REF!</v>
      </c>
      <c r="G5677" s="51" t="e">
        <f>VLOOKUP(E5677,#REF!,9,FALSE)</f>
        <v>#REF!</v>
      </c>
      <c r="H5677" s="52">
        <v>908801</v>
      </c>
      <c r="I5677" s="51" t="s">
        <v>2391</v>
      </c>
      <c r="J5677" s="53">
        <v>5.9</v>
      </c>
      <c r="K5677" s="53">
        <v>5.9</v>
      </c>
      <c r="L5677" s="53">
        <v>5.8891255120967738</v>
      </c>
      <c r="M5677" s="53">
        <v>5.8891255120967738</v>
      </c>
      <c r="N5677" s="53">
        <f t="shared" si="445"/>
        <v>4381.5093809999998</v>
      </c>
      <c r="O5677" s="53" t="e">
        <f>VLOOKUP(E5677,#REF!,29,FALSE)</f>
        <v>#REF!</v>
      </c>
      <c r="P5677" s="53" t="e">
        <f t="shared" si="446"/>
        <v>#REF!</v>
      </c>
      <c r="Q5677" s="53">
        <v>0</v>
      </c>
    </row>
    <row r="5678" spans="1:17">
      <c r="A5678" s="51" t="s">
        <v>5399</v>
      </c>
      <c r="B5678" s="51">
        <f t="shared" si="442"/>
        <v>7</v>
      </c>
      <c r="C5678" s="51">
        <f t="shared" si="443"/>
        <v>744</v>
      </c>
      <c r="D5678" s="51" t="s">
        <v>2553</v>
      </c>
      <c r="E5678" s="54" t="str">
        <f t="shared" si="444"/>
        <v>032282</v>
      </c>
      <c r="F5678" s="51" t="e">
        <f>VLOOKUP(E5678,#REF!,8,FALSE)</f>
        <v>#REF!</v>
      </c>
      <c r="G5678" s="51" t="e">
        <f>VLOOKUP(E5678,#REF!,9,FALSE)</f>
        <v>#REF!</v>
      </c>
      <c r="H5678" s="52">
        <v>909774</v>
      </c>
      <c r="I5678" s="51" t="s">
        <v>2554</v>
      </c>
      <c r="J5678" s="53">
        <v>323.5</v>
      </c>
      <c r="K5678" s="53">
        <v>294.50000299999999</v>
      </c>
      <c r="L5678" s="53">
        <v>175.7125452513441</v>
      </c>
      <c r="M5678" s="53">
        <v>41.658661540555897</v>
      </c>
      <c r="N5678" s="53">
        <f t="shared" si="445"/>
        <v>30994.044186173589</v>
      </c>
      <c r="O5678" s="53" t="e">
        <f>VLOOKUP(E5678,#REF!,29,FALSE)</f>
        <v>#REF!</v>
      </c>
      <c r="P5678" s="53" t="e">
        <f t="shared" si="446"/>
        <v>#REF!</v>
      </c>
      <c r="Q5678" s="53">
        <v>134.0538837107882</v>
      </c>
    </row>
    <row r="5679" spans="1:17">
      <c r="A5679" s="51" t="s">
        <v>5399</v>
      </c>
      <c r="B5679" s="51">
        <f t="shared" si="442"/>
        <v>7</v>
      </c>
      <c r="C5679" s="51">
        <f t="shared" si="443"/>
        <v>744</v>
      </c>
      <c r="D5679" s="51" t="s">
        <v>1940</v>
      </c>
      <c r="E5679" s="54" t="str">
        <f t="shared" si="444"/>
        <v>031511</v>
      </c>
      <c r="F5679" s="51" t="e">
        <f>VLOOKUP(E5679,#REF!,8,FALSE)</f>
        <v>#REF!</v>
      </c>
      <c r="G5679" s="51" t="e">
        <f>VLOOKUP(E5679,#REF!,9,FALSE)</f>
        <v>#REF!</v>
      </c>
      <c r="H5679" s="52">
        <v>896965</v>
      </c>
      <c r="I5679" s="51" t="s">
        <v>5267</v>
      </c>
      <c r="J5679" s="53">
        <v>4.9000000000000004</v>
      </c>
      <c r="K5679" s="53">
        <v>4.6999959999999996</v>
      </c>
      <c r="L5679" s="53">
        <v>4.6983401223118282</v>
      </c>
      <c r="M5679" s="53">
        <v>4.6531471693548392</v>
      </c>
      <c r="N5679" s="53">
        <f t="shared" si="445"/>
        <v>3461.9414940000001</v>
      </c>
      <c r="O5679" s="53" t="e">
        <f>VLOOKUP(E5679,#REF!,29,FALSE)</f>
        <v>#REF!</v>
      </c>
      <c r="P5679" s="53" t="e">
        <f t="shared" si="446"/>
        <v>#REF!</v>
      </c>
      <c r="Q5679" s="53">
        <v>4.5192952956989101E-2</v>
      </c>
    </row>
    <row r="5680" spans="1:17">
      <c r="A5680" s="51" t="s">
        <v>5399</v>
      </c>
      <c r="B5680" s="51">
        <f t="shared" si="442"/>
        <v>7</v>
      </c>
      <c r="C5680" s="51">
        <f t="shared" si="443"/>
        <v>744</v>
      </c>
      <c r="D5680" s="51" t="s">
        <v>2055</v>
      </c>
      <c r="E5680" s="54" t="str">
        <f t="shared" si="444"/>
        <v>031606</v>
      </c>
      <c r="F5680" s="51" t="e">
        <f>VLOOKUP(E5680,#REF!,8,FALSE)</f>
        <v>#REF!</v>
      </c>
      <c r="G5680" s="51" t="e">
        <f>VLOOKUP(E5680,#REF!,9,FALSE)</f>
        <v>#REF!</v>
      </c>
      <c r="H5680" s="52">
        <v>908889</v>
      </c>
      <c r="I5680" s="51" t="s">
        <v>2056</v>
      </c>
      <c r="J5680" s="53">
        <v>7.4</v>
      </c>
      <c r="K5680" s="53">
        <v>7.1999959999999996</v>
      </c>
      <c r="L5680" s="53">
        <v>5.8374069314516133</v>
      </c>
      <c r="M5680" s="53">
        <v>5.8374069435483866</v>
      </c>
      <c r="N5680" s="53">
        <f t="shared" si="445"/>
        <v>4343.0307659999999</v>
      </c>
      <c r="O5680" s="53" t="e">
        <f>VLOOKUP(E5680,#REF!,29,FALSE)</f>
        <v>#REF!</v>
      </c>
      <c r="P5680" s="53" t="e">
        <f t="shared" si="446"/>
        <v>#REF!</v>
      </c>
      <c r="Q5680" s="53">
        <v>0</v>
      </c>
    </row>
    <row r="5681" spans="1:17">
      <c r="A5681" s="51" t="s">
        <v>5399</v>
      </c>
      <c r="B5681" s="51">
        <f t="shared" si="442"/>
        <v>7</v>
      </c>
      <c r="C5681" s="51">
        <f t="shared" si="443"/>
        <v>744</v>
      </c>
      <c r="D5681" s="51" t="s">
        <v>1805</v>
      </c>
      <c r="E5681" s="54" t="str">
        <f t="shared" si="444"/>
        <v>031434</v>
      </c>
      <c r="F5681" s="51" t="e">
        <f>VLOOKUP(E5681,#REF!,8,FALSE)</f>
        <v>#REF!</v>
      </c>
      <c r="G5681" s="51" t="e">
        <f>VLOOKUP(E5681,#REF!,9,FALSE)</f>
        <v>#REF!</v>
      </c>
      <c r="H5681" s="52">
        <v>895130</v>
      </c>
      <c r="I5681" s="51" t="s">
        <v>5268</v>
      </c>
      <c r="J5681" s="53">
        <v>2.2000000000000002</v>
      </c>
      <c r="K5681" s="53">
        <v>1.9</v>
      </c>
      <c r="L5681" s="53">
        <v>1.1670274892473118</v>
      </c>
      <c r="M5681" s="53">
        <v>1.1670274892473118</v>
      </c>
      <c r="N5681" s="53">
        <f t="shared" si="445"/>
        <v>868.26845200000002</v>
      </c>
      <c r="O5681" s="53" t="e">
        <f>VLOOKUP(E5681,#REF!,29,FALSE)</f>
        <v>#REF!</v>
      </c>
      <c r="P5681" s="53" t="e">
        <f t="shared" si="446"/>
        <v>#REF!</v>
      </c>
      <c r="Q5681" s="53">
        <v>0</v>
      </c>
    </row>
    <row r="5682" spans="1:17">
      <c r="A5682" s="51" t="s">
        <v>5399</v>
      </c>
      <c r="B5682" s="51">
        <f t="shared" si="442"/>
        <v>7</v>
      </c>
      <c r="C5682" s="51">
        <f t="shared" si="443"/>
        <v>744</v>
      </c>
      <c r="D5682" s="51" t="s">
        <v>1691</v>
      </c>
      <c r="E5682" s="54" t="str">
        <f t="shared" si="444"/>
        <v>031431</v>
      </c>
      <c r="F5682" s="51" t="e">
        <f>VLOOKUP(E5682,#REF!,8,FALSE)</f>
        <v>#REF!</v>
      </c>
      <c r="G5682" s="51" t="e">
        <f>VLOOKUP(E5682,#REF!,9,FALSE)</f>
        <v>#REF!</v>
      </c>
      <c r="H5682" s="52">
        <v>896591</v>
      </c>
      <c r="I5682" s="51" t="s">
        <v>5269</v>
      </c>
      <c r="J5682" s="53">
        <v>4.2</v>
      </c>
      <c r="K5682" s="53">
        <v>3.7</v>
      </c>
      <c r="L5682" s="53">
        <v>2.5585334825268817</v>
      </c>
      <c r="M5682" s="53">
        <v>2.5585334825268817</v>
      </c>
      <c r="N5682" s="53">
        <f t="shared" si="445"/>
        <v>1903.5489110000001</v>
      </c>
      <c r="O5682" s="53" t="e">
        <f>VLOOKUP(E5682,#REF!,29,FALSE)</f>
        <v>#REF!</v>
      </c>
      <c r="P5682" s="53" t="e">
        <f t="shared" si="446"/>
        <v>#REF!</v>
      </c>
      <c r="Q5682" s="53">
        <v>0</v>
      </c>
    </row>
    <row r="5683" spans="1:17">
      <c r="A5683" s="51" t="s">
        <v>5399</v>
      </c>
      <c r="B5683" s="51">
        <f t="shared" si="442"/>
        <v>7</v>
      </c>
      <c r="C5683" s="51">
        <f t="shared" si="443"/>
        <v>744</v>
      </c>
      <c r="D5683" s="51" t="s">
        <v>5270</v>
      </c>
      <c r="E5683" s="54" t="str">
        <f t="shared" si="444"/>
        <v>032323</v>
      </c>
      <c r="F5683" s="51" t="e">
        <f>VLOOKUP(E5683,#REF!,8,FALSE)</f>
        <v>#REF!</v>
      </c>
      <c r="G5683" s="51" t="e">
        <f>VLOOKUP(E5683,#REF!,9,FALSE)</f>
        <v>#REF!</v>
      </c>
      <c r="H5683" s="52">
        <v>908798</v>
      </c>
      <c r="I5683" s="51" t="s">
        <v>5271</v>
      </c>
      <c r="J5683" s="53">
        <v>1.8</v>
      </c>
      <c r="K5683" s="53">
        <v>1.8</v>
      </c>
      <c r="L5683" s="53">
        <v>1.7263122432795699</v>
      </c>
      <c r="M5683" s="53">
        <v>1.7263122432795699</v>
      </c>
      <c r="N5683" s="53">
        <f t="shared" si="445"/>
        <v>1284.376309</v>
      </c>
      <c r="O5683" s="53" t="e">
        <f>VLOOKUP(E5683,#REF!,29,FALSE)</f>
        <v>#REF!</v>
      </c>
      <c r="P5683" s="53" t="e">
        <f t="shared" si="446"/>
        <v>#REF!</v>
      </c>
      <c r="Q5683" s="53">
        <v>0</v>
      </c>
    </row>
    <row r="5684" spans="1:17">
      <c r="A5684" s="51" t="s">
        <v>5399</v>
      </c>
      <c r="B5684" s="51">
        <f t="shared" si="442"/>
        <v>7</v>
      </c>
      <c r="C5684" s="51">
        <f t="shared" si="443"/>
        <v>744</v>
      </c>
      <c r="D5684" s="51" t="s">
        <v>3157</v>
      </c>
      <c r="E5684" s="54" t="str">
        <f t="shared" si="444"/>
        <v>033893</v>
      </c>
      <c r="F5684" s="51" t="e">
        <f>VLOOKUP(E5684,#REF!,8,FALSE)</f>
        <v>#REF!</v>
      </c>
      <c r="G5684" s="51" t="e">
        <f>VLOOKUP(E5684,#REF!,9,FALSE)</f>
        <v>#REF!</v>
      </c>
      <c r="H5684" s="52">
        <v>913291</v>
      </c>
      <c r="I5684" s="51" t="s">
        <v>5272</v>
      </c>
      <c r="J5684" s="53">
        <v>10.92</v>
      </c>
      <c r="K5684" s="53">
        <v>9.82</v>
      </c>
      <c r="L5684" s="53">
        <v>6.803838422043011</v>
      </c>
      <c r="M5684" s="53">
        <v>6.803838422043011</v>
      </c>
      <c r="N5684" s="53">
        <f t="shared" si="445"/>
        <v>5062.0557859999999</v>
      </c>
      <c r="O5684" s="53" t="e">
        <f>VLOOKUP(E5684,#REF!,29,FALSE)</f>
        <v>#REF!</v>
      </c>
      <c r="P5684" s="53" t="e">
        <f t="shared" si="446"/>
        <v>#REF!</v>
      </c>
      <c r="Q5684" s="53">
        <v>0</v>
      </c>
    </row>
    <row r="5685" spans="1:17">
      <c r="A5685" s="51" t="s">
        <v>5399</v>
      </c>
      <c r="B5685" s="51">
        <f t="shared" si="442"/>
        <v>7</v>
      </c>
      <c r="C5685" s="51">
        <f t="shared" si="443"/>
        <v>744</v>
      </c>
      <c r="D5685" s="51" t="s">
        <v>2580</v>
      </c>
      <c r="E5685" s="54" t="str">
        <f t="shared" si="444"/>
        <v>033380</v>
      </c>
      <c r="F5685" s="51" t="e">
        <f>VLOOKUP(E5685,#REF!,8,FALSE)</f>
        <v>#REF!</v>
      </c>
      <c r="G5685" s="51" t="e">
        <f>VLOOKUP(E5685,#REF!,9,FALSE)</f>
        <v>#REF!</v>
      </c>
      <c r="H5685" s="52">
        <v>909410</v>
      </c>
      <c r="I5685" s="51" t="s">
        <v>2581</v>
      </c>
      <c r="J5685" s="53">
        <v>11.4</v>
      </c>
      <c r="K5685" s="53">
        <v>7.9999989999999999</v>
      </c>
      <c r="L5685" s="53">
        <v>20.149898680107526</v>
      </c>
      <c r="M5685" s="53">
        <v>0.34760330383301152</v>
      </c>
      <c r="N5685" s="53">
        <f t="shared" si="445"/>
        <v>258.61685805176057</v>
      </c>
      <c r="O5685" s="53" t="e">
        <f>VLOOKUP(E5685,#REF!,29,FALSE)</f>
        <v>#REF!</v>
      </c>
      <c r="P5685" s="53" t="e">
        <f t="shared" si="446"/>
        <v>#REF!</v>
      </c>
      <c r="Q5685" s="53">
        <v>19.802295376274515</v>
      </c>
    </row>
    <row r="5686" spans="1:17">
      <c r="A5686" s="51" t="s">
        <v>5399</v>
      </c>
      <c r="B5686" s="51">
        <f t="shared" si="442"/>
        <v>7</v>
      </c>
      <c r="C5686" s="51">
        <f t="shared" si="443"/>
        <v>744</v>
      </c>
      <c r="D5686" s="51" t="s">
        <v>2867</v>
      </c>
      <c r="E5686" s="54" t="str">
        <f t="shared" si="444"/>
        <v>034387</v>
      </c>
      <c r="F5686" s="51" t="e">
        <f>VLOOKUP(E5686,#REF!,8,FALSE)</f>
        <v>#REF!</v>
      </c>
      <c r="G5686" s="51" t="e">
        <f>VLOOKUP(E5686,#REF!,9,FALSE)</f>
        <v>#REF!</v>
      </c>
      <c r="H5686" s="52">
        <v>910731</v>
      </c>
      <c r="I5686" s="51" t="s">
        <v>2868</v>
      </c>
      <c r="J5686" s="53">
        <v>7.8</v>
      </c>
      <c r="K5686" s="53">
        <v>7.8</v>
      </c>
      <c r="L5686" s="53">
        <v>8.1787441814516129</v>
      </c>
      <c r="M5686" s="53">
        <v>8.1787441814516129</v>
      </c>
      <c r="N5686" s="53">
        <f t="shared" si="445"/>
        <v>6084.9856710000004</v>
      </c>
      <c r="O5686" s="53" t="e">
        <f>VLOOKUP(E5686,#REF!,29,FALSE)</f>
        <v>#REF!</v>
      </c>
      <c r="P5686" s="53" t="e">
        <f t="shared" si="446"/>
        <v>#REF!</v>
      </c>
      <c r="Q5686" s="53">
        <v>0</v>
      </c>
    </row>
    <row r="5687" spans="1:17">
      <c r="A5687" s="51" t="s">
        <v>5399</v>
      </c>
      <c r="B5687" s="51">
        <f t="shared" si="442"/>
        <v>7</v>
      </c>
      <c r="C5687" s="51">
        <f t="shared" si="443"/>
        <v>744</v>
      </c>
      <c r="D5687" s="51" t="s">
        <v>1757</v>
      </c>
      <c r="E5687" s="54" t="str">
        <f t="shared" si="444"/>
        <v>031432</v>
      </c>
      <c r="F5687" s="51" t="e">
        <f>VLOOKUP(E5687,#REF!,8,FALSE)</f>
        <v>#REF!</v>
      </c>
      <c r="G5687" s="51" t="e">
        <f>VLOOKUP(E5687,#REF!,9,FALSE)</f>
        <v>#REF!</v>
      </c>
      <c r="H5687" s="52">
        <v>896555</v>
      </c>
      <c r="I5687" s="51" t="s">
        <v>5273</v>
      </c>
      <c r="J5687" s="53">
        <v>5.0999999999999996</v>
      </c>
      <c r="K5687" s="53">
        <v>5.0999999999999996</v>
      </c>
      <c r="L5687" s="53">
        <v>4.9359042862903229</v>
      </c>
      <c r="M5687" s="53">
        <v>4.9359042862903229</v>
      </c>
      <c r="N5687" s="53">
        <f t="shared" si="445"/>
        <v>3672.3127890000001</v>
      </c>
      <c r="O5687" s="53" t="e">
        <f>VLOOKUP(E5687,#REF!,29,FALSE)</f>
        <v>#REF!</v>
      </c>
      <c r="P5687" s="53" t="e">
        <f t="shared" si="446"/>
        <v>#REF!</v>
      </c>
      <c r="Q5687" s="53">
        <v>0</v>
      </c>
    </row>
    <row r="5688" spans="1:17">
      <c r="A5688" s="51" t="s">
        <v>5399</v>
      </c>
      <c r="B5688" s="51">
        <f t="shared" si="442"/>
        <v>7</v>
      </c>
      <c r="C5688" s="51">
        <f t="shared" si="443"/>
        <v>744</v>
      </c>
      <c r="D5688" s="51" t="s">
        <v>1759</v>
      </c>
      <c r="E5688" s="54" t="str">
        <f t="shared" si="444"/>
        <v>031459</v>
      </c>
      <c r="F5688" s="51" t="e">
        <f>VLOOKUP(E5688,#REF!,8,FALSE)</f>
        <v>#REF!</v>
      </c>
      <c r="G5688" s="51" t="e">
        <f>VLOOKUP(E5688,#REF!,9,FALSE)</f>
        <v>#REF!</v>
      </c>
      <c r="H5688" s="52">
        <v>896556</v>
      </c>
      <c r="I5688" s="51" t="s">
        <v>5274</v>
      </c>
      <c r="J5688" s="53">
        <v>4.7</v>
      </c>
      <c r="K5688" s="53">
        <v>4.7</v>
      </c>
      <c r="L5688" s="53">
        <v>3.3280429717741935</v>
      </c>
      <c r="M5688" s="53">
        <v>3.3280429717741935</v>
      </c>
      <c r="N5688" s="53">
        <f t="shared" si="445"/>
        <v>2476.063971</v>
      </c>
      <c r="O5688" s="53" t="e">
        <f>VLOOKUP(E5688,#REF!,29,FALSE)</f>
        <v>#REF!</v>
      </c>
      <c r="P5688" s="53" t="e">
        <f t="shared" si="446"/>
        <v>#REF!</v>
      </c>
      <c r="Q5688" s="53">
        <v>0</v>
      </c>
    </row>
    <row r="5689" spans="1:17">
      <c r="A5689" s="51" t="s">
        <v>5399</v>
      </c>
      <c r="B5689" s="51">
        <f t="shared" si="442"/>
        <v>7</v>
      </c>
      <c r="C5689" s="51">
        <f t="shared" si="443"/>
        <v>744</v>
      </c>
      <c r="D5689" s="51" t="s">
        <v>1700</v>
      </c>
      <c r="E5689" s="54" t="str">
        <f t="shared" si="444"/>
        <v>031447</v>
      </c>
      <c r="F5689" s="51" t="e">
        <f>VLOOKUP(E5689,#REF!,8,FALSE)</f>
        <v>#REF!</v>
      </c>
      <c r="G5689" s="51" t="e">
        <f>VLOOKUP(E5689,#REF!,9,FALSE)</f>
        <v>#REF!</v>
      </c>
      <c r="H5689" s="52">
        <v>896557</v>
      </c>
      <c r="I5689" s="51" t="s">
        <v>5275</v>
      </c>
      <c r="J5689" s="53">
        <v>4.5999999999999996</v>
      </c>
      <c r="K5689" s="53">
        <v>4.5999999999999996</v>
      </c>
      <c r="L5689" s="53">
        <v>4.834241637096774</v>
      </c>
      <c r="M5689" s="53">
        <v>4.834241637096774</v>
      </c>
      <c r="N5689" s="53">
        <f t="shared" si="445"/>
        <v>3596.6757779999998</v>
      </c>
      <c r="O5689" s="53" t="e">
        <f>VLOOKUP(E5689,#REF!,29,FALSE)</f>
        <v>#REF!</v>
      </c>
      <c r="P5689" s="53" t="e">
        <f t="shared" si="446"/>
        <v>#REF!</v>
      </c>
      <c r="Q5689" s="53">
        <v>0</v>
      </c>
    </row>
    <row r="5690" spans="1:17">
      <c r="A5690" s="51" t="s">
        <v>5399</v>
      </c>
      <c r="B5690" s="51">
        <f t="shared" si="442"/>
        <v>7</v>
      </c>
      <c r="C5690" s="51">
        <f t="shared" si="443"/>
        <v>744</v>
      </c>
      <c r="D5690" s="51" t="s">
        <v>1702</v>
      </c>
      <c r="E5690" s="54" t="str">
        <f t="shared" si="444"/>
        <v>031458</v>
      </c>
      <c r="F5690" s="51" t="e">
        <f>VLOOKUP(E5690,#REF!,8,FALSE)</f>
        <v>#REF!</v>
      </c>
      <c r="G5690" s="51" t="e">
        <f>VLOOKUP(E5690,#REF!,9,FALSE)</f>
        <v>#REF!</v>
      </c>
      <c r="H5690" s="52">
        <v>896588</v>
      </c>
      <c r="I5690" s="51" t="s">
        <v>5276</v>
      </c>
      <c r="J5690" s="53">
        <v>4.2</v>
      </c>
      <c r="K5690" s="53">
        <v>4.2</v>
      </c>
      <c r="L5690" s="53">
        <v>3.7549837956989252</v>
      </c>
      <c r="M5690" s="53">
        <v>3.7549837956989252</v>
      </c>
      <c r="N5690" s="53">
        <f t="shared" si="445"/>
        <v>2793.7079440000002</v>
      </c>
      <c r="O5690" s="53" t="e">
        <f>VLOOKUP(E5690,#REF!,29,FALSE)</f>
        <v>#REF!</v>
      </c>
      <c r="P5690" s="53" t="e">
        <f t="shared" si="446"/>
        <v>#REF!</v>
      </c>
      <c r="Q5690" s="53">
        <v>0</v>
      </c>
    </row>
    <row r="5691" spans="1:17">
      <c r="A5691" s="51" t="s">
        <v>5399</v>
      </c>
      <c r="B5691" s="51">
        <f t="shared" si="442"/>
        <v>7</v>
      </c>
      <c r="C5691" s="51">
        <f t="shared" si="443"/>
        <v>744</v>
      </c>
      <c r="D5691" s="51" t="s">
        <v>2995</v>
      </c>
      <c r="E5691" s="54" t="str">
        <f t="shared" si="444"/>
        <v>027263</v>
      </c>
      <c r="F5691" s="51" t="e">
        <f>VLOOKUP(E5691,#REF!,8,FALSE)</f>
        <v>#REF!</v>
      </c>
      <c r="G5691" s="51" t="e">
        <f>VLOOKUP(E5691,#REF!,9,FALSE)</f>
        <v>#REF!</v>
      </c>
      <c r="H5691" s="52">
        <v>399</v>
      </c>
      <c r="I5691" s="51" t="s">
        <v>2996</v>
      </c>
      <c r="J5691" s="53">
        <v>100.7</v>
      </c>
      <c r="K5691" s="53">
        <v>100.000001</v>
      </c>
      <c r="L5691" s="53">
        <v>152.07270280645162</v>
      </c>
      <c r="M5691" s="53">
        <v>141.11922305107527</v>
      </c>
      <c r="N5691" s="53">
        <f t="shared" si="445"/>
        <v>104992.70195</v>
      </c>
      <c r="O5691" s="53" t="e">
        <f>VLOOKUP(E5691,#REF!,29,FALSE)</f>
        <v>#REF!</v>
      </c>
      <c r="P5691" s="53" t="e">
        <f t="shared" si="446"/>
        <v>#REF!</v>
      </c>
      <c r="Q5691" s="53">
        <v>10.95347975537635</v>
      </c>
    </row>
    <row r="5692" spans="1:17">
      <c r="A5692" s="51" t="s">
        <v>5399</v>
      </c>
      <c r="B5692" s="51">
        <f t="shared" si="442"/>
        <v>7</v>
      </c>
      <c r="C5692" s="51">
        <f t="shared" si="443"/>
        <v>744</v>
      </c>
      <c r="D5692" s="51" t="s">
        <v>3653</v>
      </c>
      <c r="E5692" s="54" t="str">
        <f t="shared" si="444"/>
        <v>028225</v>
      </c>
      <c r="F5692" s="51" t="e">
        <f>VLOOKUP(E5692,#REF!,8,FALSE)</f>
        <v>#REF!</v>
      </c>
      <c r="G5692" s="51" t="e">
        <f>VLOOKUP(E5692,#REF!,9,FALSE)</f>
        <v>#REF!</v>
      </c>
      <c r="H5692" s="52">
        <v>8373</v>
      </c>
      <c r="I5692" s="51" t="s">
        <v>5277</v>
      </c>
      <c r="J5692" s="53">
        <v>181.3</v>
      </c>
      <c r="K5692" s="53">
        <v>90</v>
      </c>
      <c r="L5692" s="53">
        <v>103.40448885618279</v>
      </c>
      <c r="M5692" s="53">
        <v>92.418196018921876</v>
      </c>
      <c r="N5692" s="53">
        <f t="shared" si="445"/>
        <v>68759.137838077877</v>
      </c>
      <c r="O5692" s="53" t="e">
        <f>VLOOKUP(E5692,#REF!,29,FALSE)</f>
        <v>#REF!</v>
      </c>
      <c r="P5692" s="53" t="e">
        <f t="shared" si="446"/>
        <v>#REF!</v>
      </c>
      <c r="Q5692" s="53">
        <v>10.986292837260915</v>
      </c>
    </row>
    <row r="5693" spans="1:17">
      <c r="A5693" s="51" t="s">
        <v>5399</v>
      </c>
      <c r="B5693" s="51">
        <f t="shared" si="442"/>
        <v>7</v>
      </c>
      <c r="C5693" s="51">
        <f t="shared" si="443"/>
        <v>744</v>
      </c>
      <c r="D5693" s="51" t="s">
        <v>2679</v>
      </c>
      <c r="E5693" s="54" t="str">
        <f t="shared" si="444"/>
        <v>031268</v>
      </c>
      <c r="F5693" s="51" t="e">
        <f>VLOOKUP(E5693,#REF!,8,FALSE)</f>
        <v>#REF!</v>
      </c>
      <c r="G5693" s="51" t="e">
        <f>VLOOKUP(E5693,#REF!,9,FALSE)</f>
        <v>#REF!</v>
      </c>
      <c r="H5693" s="52">
        <v>895043</v>
      </c>
      <c r="I5693" s="51" t="s">
        <v>2680</v>
      </c>
      <c r="J5693" s="53">
        <v>30.9</v>
      </c>
      <c r="K5693" s="53">
        <v>30.899995000000001</v>
      </c>
      <c r="L5693" s="53">
        <v>28.277353696236556</v>
      </c>
      <c r="M5693" s="53">
        <v>4.4524794322514634</v>
      </c>
      <c r="N5693" s="53">
        <f t="shared" si="445"/>
        <v>3312.6446975950889</v>
      </c>
      <c r="O5693" s="53" t="e">
        <f>VLOOKUP(E5693,#REF!,29,FALSE)</f>
        <v>#REF!</v>
      </c>
      <c r="P5693" s="53" t="e">
        <f t="shared" si="446"/>
        <v>#REF!</v>
      </c>
      <c r="Q5693" s="53">
        <v>23.824874263985095</v>
      </c>
    </row>
    <row r="5694" spans="1:17">
      <c r="A5694" s="51" t="s">
        <v>5399</v>
      </c>
      <c r="B5694" s="51">
        <f t="shared" si="442"/>
        <v>7</v>
      </c>
      <c r="C5694" s="51">
        <f t="shared" si="443"/>
        <v>744</v>
      </c>
      <c r="D5694" s="51" t="s">
        <v>2704</v>
      </c>
      <c r="E5694" s="54" t="str">
        <f t="shared" si="444"/>
        <v>032228</v>
      </c>
      <c r="F5694" s="51" t="e">
        <f>VLOOKUP(E5694,#REF!,8,FALSE)</f>
        <v>#REF!</v>
      </c>
      <c r="G5694" s="51" t="e">
        <f>VLOOKUP(E5694,#REF!,9,FALSE)</f>
        <v>#REF!</v>
      </c>
      <c r="H5694" s="52">
        <v>912534</v>
      </c>
      <c r="I5694" s="51" t="s">
        <v>2705</v>
      </c>
      <c r="J5694" s="53">
        <v>867</v>
      </c>
      <c r="K5694" s="53">
        <v>867.00000399999999</v>
      </c>
      <c r="L5694" s="53">
        <v>829.03178154973125</v>
      </c>
      <c r="M5694" s="53">
        <v>0</v>
      </c>
      <c r="N5694" s="53">
        <f t="shared" si="445"/>
        <v>0</v>
      </c>
      <c r="O5694" s="53" t="e">
        <f>VLOOKUP(E5694,#REF!,29,FALSE)</f>
        <v>#REF!</v>
      </c>
      <c r="P5694" s="53" t="e">
        <f t="shared" si="446"/>
        <v>#REF!</v>
      </c>
      <c r="Q5694" s="53">
        <v>829.03178154973125</v>
      </c>
    </row>
    <row r="5695" spans="1:17">
      <c r="A5695" s="51" t="s">
        <v>5399</v>
      </c>
      <c r="B5695" s="51">
        <f t="shared" si="442"/>
        <v>7</v>
      </c>
      <c r="C5695" s="51">
        <f t="shared" si="443"/>
        <v>744</v>
      </c>
      <c r="D5695" s="51" t="s">
        <v>3114</v>
      </c>
      <c r="E5695" s="54" t="str">
        <f t="shared" si="444"/>
        <v>035743</v>
      </c>
      <c r="F5695" s="51" t="e">
        <f>VLOOKUP(E5695,#REF!,8,FALSE)</f>
        <v>#REF!</v>
      </c>
      <c r="G5695" s="51" t="e">
        <f>VLOOKUP(E5695,#REF!,9,FALSE)</f>
        <v>#REF!</v>
      </c>
      <c r="H5695" s="52">
        <v>913297</v>
      </c>
      <c r="I5695" s="51" t="s">
        <v>3115</v>
      </c>
      <c r="J5695" s="53">
        <v>0.61</v>
      </c>
      <c r="K5695" s="53">
        <v>0.52</v>
      </c>
      <c r="L5695" s="53">
        <v>0.16483703225806451</v>
      </c>
      <c r="M5695" s="53">
        <v>0.16483703225806451</v>
      </c>
      <c r="N5695" s="53">
        <f t="shared" si="445"/>
        <v>122.638752</v>
      </c>
      <c r="O5695" s="53" t="e">
        <f>VLOOKUP(E5695,#REF!,29,FALSE)</f>
        <v>#REF!</v>
      </c>
      <c r="P5695" s="53" t="e">
        <f t="shared" si="446"/>
        <v>#REF!</v>
      </c>
      <c r="Q5695" s="53">
        <v>0</v>
      </c>
    </row>
    <row r="5696" spans="1:17">
      <c r="A5696" s="51" t="s">
        <v>5399</v>
      </c>
      <c r="B5696" s="51">
        <f t="shared" si="442"/>
        <v>7</v>
      </c>
      <c r="C5696" s="51">
        <f t="shared" si="443"/>
        <v>744</v>
      </c>
      <c r="D5696" s="51" t="s">
        <v>3168</v>
      </c>
      <c r="E5696" s="54" t="str">
        <f t="shared" si="444"/>
        <v>035120</v>
      </c>
      <c r="F5696" s="51" t="e">
        <f>VLOOKUP(E5696,#REF!,8,FALSE)</f>
        <v>#REF!</v>
      </c>
      <c r="G5696" s="51" t="e">
        <f>VLOOKUP(E5696,#REF!,9,FALSE)</f>
        <v>#REF!</v>
      </c>
      <c r="H5696" s="52">
        <v>913313</v>
      </c>
      <c r="I5696" s="51" t="s">
        <v>3169</v>
      </c>
      <c r="J5696" s="53">
        <v>2.2599999999999998</v>
      </c>
      <c r="K5696" s="53">
        <v>1.67</v>
      </c>
      <c r="L5696" s="53">
        <v>0.73982612903225808</v>
      </c>
      <c r="M5696" s="53">
        <v>0.73982612903225808</v>
      </c>
      <c r="N5696" s="53">
        <f t="shared" si="445"/>
        <v>550.43064000000004</v>
      </c>
      <c r="O5696" s="53" t="e">
        <f>VLOOKUP(E5696,#REF!,29,FALSE)</f>
        <v>#REF!</v>
      </c>
      <c r="P5696" s="53" t="e">
        <f t="shared" si="446"/>
        <v>#REF!</v>
      </c>
      <c r="Q5696" s="53">
        <v>0</v>
      </c>
    </row>
    <row r="5697" spans="1:17">
      <c r="A5697" s="51" t="s">
        <v>5399</v>
      </c>
      <c r="B5697" s="51">
        <f t="shared" si="442"/>
        <v>7</v>
      </c>
      <c r="C5697" s="51">
        <f t="shared" si="443"/>
        <v>744</v>
      </c>
      <c r="D5697" s="51" t="s">
        <v>2890</v>
      </c>
      <c r="E5697" s="54" t="str">
        <f t="shared" si="444"/>
        <v>034107</v>
      </c>
      <c r="F5697" s="51" t="e">
        <f>VLOOKUP(E5697,#REF!,8,FALSE)</f>
        <v>#REF!</v>
      </c>
      <c r="G5697" s="51" t="e">
        <f>VLOOKUP(E5697,#REF!,9,FALSE)</f>
        <v>#REF!</v>
      </c>
      <c r="H5697" s="52">
        <v>910685</v>
      </c>
      <c r="I5697" s="51" t="s">
        <v>2891</v>
      </c>
      <c r="J5697" s="53">
        <v>1.3</v>
      </c>
      <c r="K5697" s="53">
        <v>1.3</v>
      </c>
      <c r="L5697" s="53">
        <v>1.2280905846774193</v>
      </c>
      <c r="M5697" s="53">
        <v>1.2280905846774193</v>
      </c>
      <c r="N5697" s="53">
        <f t="shared" si="445"/>
        <v>913.69939499999998</v>
      </c>
      <c r="O5697" s="53" t="e">
        <f>VLOOKUP(E5697,#REF!,29,FALSE)</f>
        <v>#REF!</v>
      </c>
      <c r="P5697" s="53" t="e">
        <f t="shared" si="446"/>
        <v>#REF!</v>
      </c>
      <c r="Q5697" s="53">
        <v>0</v>
      </c>
    </row>
    <row r="5698" spans="1:17">
      <c r="A5698" s="51" t="s">
        <v>5399</v>
      </c>
      <c r="B5698" s="51">
        <f t="shared" si="442"/>
        <v>7</v>
      </c>
      <c r="C5698" s="51">
        <f t="shared" si="443"/>
        <v>744</v>
      </c>
      <c r="D5698" s="51" t="s">
        <v>3176</v>
      </c>
      <c r="E5698" s="54" t="str">
        <f t="shared" si="444"/>
        <v>029120</v>
      </c>
      <c r="F5698" s="51" t="e">
        <f>VLOOKUP(E5698,#REF!,8,FALSE)</f>
        <v>#REF!</v>
      </c>
      <c r="G5698" s="51" t="e">
        <f>VLOOKUP(E5698,#REF!,9,FALSE)</f>
        <v>#REF!</v>
      </c>
      <c r="H5698" s="52">
        <v>913298</v>
      </c>
      <c r="I5698" s="51" t="s">
        <v>3177</v>
      </c>
      <c r="J5698" s="53">
        <v>3.04</v>
      </c>
      <c r="K5698" s="53">
        <v>2.73</v>
      </c>
      <c r="L5698" s="53">
        <v>1.4829330645161292</v>
      </c>
      <c r="M5698" s="53">
        <v>1.4829330645161292</v>
      </c>
      <c r="N5698" s="53">
        <f t="shared" si="445"/>
        <v>1103.3022000000001</v>
      </c>
      <c r="O5698" s="53" t="e">
        <f>VLOOKUP(E5698,#REF!,29,FALSE)</f>
        <v>#REF!</v>
      </c>
      <c r="P5698" s="53" t="e">
        <f t="shared" si="446"/>
        <v>#REF!</v>
      </c>
      <c r="Q5698" s="53">
        <v>0</v>
      </c>
    </row>
    <row r="5699" spans="1:17">
      <c r="A5699" s="51" t="s">
        <v>5399</v>
      </c>
      <c r="B5699" s="51">
        <f t="shared" ref="B5699:B5762" si="447">MONTH(A5699)</f>
        <v>7</v>
      </c>
      <c r="C5699" s="51">
        <f t="shared" ref="C5699:C5762" si="448">VLOOKUP(B5699,T:V,3,FALSE)</f>
        <v>744</v>
      </c>
      <c r="D5699" s="51" t="s">
        <v>1614</v>
      </c>
      <c r="E5699" s="54" t="str">
        <f t="shared" ref="E5699:E5762" si="449">RIGHT(LEFT(D5699,16),6)</f>
        <v>030929</v>
      </c>
      <c r="F5699" s="51" t="e">
        <f>VLOOKUP(E5699,#REF!,8,FALSE)</f>
        <v>#REF!</v>
      </c>
      <c r="G5699" s="51" t="e">
        <f>VLOOKUP(E5699,#REF!,9,FALSE)</f>
        <v>#REF!</v>
      </c>
      <c r="H5699" s="52">
        <v>889871</v>
      </c>
      <c r="I5699" s="51" t="s">
        <v>1613</v>
      </c>
      <c r="J5699" s="53">
        <v>14.1</v>
      </c>
      <c r="K5699" s="53">
        <v>11.699999</v>
      </c>
      <c r="L5699" s="53">
        <v>13.306470129032258</v>
      </c>
      <c r="M5699" s="53">
        <v>11.400672994623656</v>
      </c>
      <c r="N5699" s="53">
        <f t="shared" ref="N5699:N5762" si="450">M5699*C5699</f>
        <v>8482.1007079999999</v>
      </c>
      <c r="O5699" s="53" t="e">
        <f>VLOOKUP(E5699,#REF!,29,FALSE)</f>
        <v>#REF!</v>
      </c>
      <c r="P5699" s="53" t="e">
        <f t="shared" ref="P5699:P5762" si="451">N5699*O5699</f>
        <v>#REF!</v>
      </c>
      <c r="Q5699" s="53">
        <v>1.905797134408602</v>
      </c>
    </row>
    <row r="5700" spans="1:17">
      <c r="A5700" s="51" t="s">
        <v>5399</v>
      </c>
      <c r="B5700" s="51">
        <f t="shared" si="447"/>
        <v>7</v>
      </c>
      <c r="C5700" s="51">
        <f t="shared" si="448"/>
        <v>744</v>
      </c>
      <c r="D5700" s="51" t="s">
        <v>1616</v>
      </c>
      <c r="E5700" s="54" t="str">
        <f t="shared" si="449"/>
        <v>030907</v>
      </c>
      <c r="F5700" s="51" t="e">
        <f>VLOOKUP(E5700,#REF!,8,FALSE)</f>
        <v>#REF!</v>
      </c>
      <c r="G5700" s="51" t="e">
        <f>VLOOKUP(E5700,#REF!,9,FALSE)</f>
        <v>#REF!</v>
      </c>
      <c r="H5700" s="52">
        <v>889872</v>
      </c>
      <c r="I5700" s="51" t="s">
        <v>1579</v>
      </c>
      <c r="J5700" s="53">
        <v>10.6</v>
      </c>
      <c r="K5700" s="53">
        <v>8.6999969999999998</v>
      </c>
      <c r="L5700" s="53">
        <v>10.029795024193549</v>
      </c>
      <c r="M5700" s="53">
        <v>8.4997513360215056</v>
      </c>
      <c r="N5700" s="53">
        <f t="shared" si="450"/>
        <v>6323.8149940000003</v>
      </c>
      <c r="O5700" s="53" t="e">
        <f>VLOOKUP(E5700,#REF!,29,FALSE)</f>
        <v>#REF!</v>
      </c>
      <c r="P5700" s="53" t="e">
        <f t="shared" si="451"/>
        <v>#REF!</v>
      </c>
      <c r="Q5700" s="53">
        <v>1.5300436881720423</v>
      </c>
    </row>
    <row r="5701" spans="1:17">
      <c r="A5701" s="51" t="s">
        <v>5399</v>
      </c>
      <c r="B5701" s="51">
        <f t="shared" si="447"/>
        <v>7</v>
      </c>
      <c r="C5701" s="51">
        <f t="shared" si="448"/>
        <v>744</v>
      </c>
      <c r="D5701" s="51" t="s">
        <v>1633</v>
      </c>
      <c r="E5701" s="54" t="str">
        <f t="shared" si="449"/>
        <v>030930</v>
      </c>
      <c r="F5701" s="51" t="e">
        <f>VLOOKUP(E5701,#REF!,8,FALSE)</f>
        <v>#REF!</v>
      </c>
      <c r="G5701" s="51" t="e">
        <f>VLOOKUP(E5701,#REF!,9,FALSE)</f>
        <v>#REF!</v>
      </c>
      <c r="H5701" s="52">
        <v>889886</v>
      </c>
      <c r="I5701" s="51" t="s">
        <v>1634</v>
      </c>
      <c r="J5701" s="53">
        <v>13.6</v>
      </c>
      <c r="K5701" s="53">
        <v>11.200004</v>
      </c>
      <c r="L5701" s="53">
        <v>12.29606612096774</v>
      </c>
      <c r="M5701" s="53">
        <v>10.455537504032257</v>
      </c>
      <c r="N5701" s="53">
        <f t="shared" si="450"/>
        <v>7778.9199029999991</v>
      </c>
      <c r="O5701" s="53" t="e">
        <f>VLOOKUP(E5701,#REF!,29,FALSE)</f>
        <v>#REF!</v>
      </c>
      <c r="P5701" s="53" t="e">
        <f t="shared" si="451"/>
        <v>#REF!</v>
      </c>
      <c r="Q5701" s="53">
        <v>1.8405286169354831</v>
      </c>
    </row>
    <row r="5702" spans="1:17">
      <c r="A5702" s="51" t="s">
        <v>5399</v>
      </c>
      <c r="B5702" s="51">
        <f t="shared" si="447"/>
        <v>7</v>
      </c>
      <c r="C5702" s="51">
        <f t="shared" si="448"/>
        <v>744</v>
      </c>
      <c r="D5702" s="51" t="s">
        <v>1570</v>
      </c>
      <c r="E5702" s="54" t="str">
        <f t="shared" si="449"/>
        <v>030927</v>
      </c>
      <c r="F5702" s="51" t="e">
        <f>VLOOKUP(E5702,#REF!,8,FALSE)</f>
        <v>#REF!</v>
      </c>
      <c r="G5702" s="51" t="e">
        <f>VLOOKUP(E5702,#REF!,9,FALSE)</f>
        <v>#REF!</v>
      </c>
      <c r="H5702" s="52">
        <v>889893</v>
      </c>
      <c r="I5702" s="51" t="s">
        <v>5278</v>
      </c>
      <c r="J5702" s="53">
        <v>10.199999999999999</v>
      </c>
      <c r="K5702" s="53">
        <v>8.2000039999999998</v>
      </c>
      <c r="L5702" s="53">
        <v>9.6441449543010762</v>
      </c>
      <c r="M5702" s="53">
        <v>8.0053167956989242</v>
      </c>
      <c r="N5702" s="53">
        <f t="shared" si="450"/>
        <v>5955.955696</v>
      </c>
      <c r="O5702" s="53" t="e">
        <f>VLOOKUP(E5702,#REF!,29,FALSE)</f>
        <v>#REF!</v>
      </c>
      <c r="P5702" s="53" t="e">
        <f t="shared" si="451"/>
        <v>#REF!</v>
      </c>
      <c r="Q5702" s="53">
        <v>1.6388281586021509</v>
      </c>
    </row>
    <row r="5703" spans="1:17">
      <c r="A5703" s="51" t="s">
        <v>5399</v>
      </c>
      <c r="B5703" s="51">
        <f t="shared" si="447"/>
        <v>7</v>
      </c>
      <c r="C5703" s="51">
        <f t="shared" si="448"/>
        <v>744</v>
      </c>
      <c r="D5703" s="51" t="s">
        <v>1580</v>
      </c>
      <c r="E5703" s="54" t="str">
        <f t="shared" si="449"/>
        <v>030921</v>
      </c>
      <c r="F5703" s="51" t="e">
        <f>VLOOKUP(E5703,#REF!,8,FALSE)</f>
        <v>#REF!</v>
      </c>
      <c r="G5703" s="51" t="e">
        <f>VLOOKUP(E5703,#REF!,9,FALSE)</f>
        <v>#REF!</v>
      </c>
      <c r="H5703" s="52">
        <v>889894</v>
      </c>
      <c r="I5703" s="51" t="s">
        <v>5279</v>
      </c>
      <c r="J5703" s="53">
        <v>9.6999999999999993</v>
      </c>
      <c r="K5703" s="53">
        <v>7.8999990000000002</v>
      </c>
      <c r="L5703" s="53">
        <v>8.4642196801075276</v>
      </c>
      <c r="M5703" s="53">
        <v>7.1177569852150544</v>
      </c>
      <c r="N5703" s="53">
        <f t="shared" si="450"/>
        <v>5295.6111970000002</v>
      </c>
      <c r="O5703" s="53" t="e">
        <f>VLOOKUP(E5703,#REF!,29,FALSE)</f>
        <v>#REF!</v>
      </c>
      <c r="P5703" s="53" t="e">
        <f t="shared" si="451"/>
        <v>#REF!</v>
      </c>
      <c r="Q5703" s="53">
        <v>1.3464626948924734</v>
      </c>
    </row>
    <row r="5704" spans="1:17">
      <c r="A5704" s="51" t="s">
        <v>5399</v>
      </c>
      <c r="B5704" s="51">
        <f t="shared" si="447"/>
        <v>7</v>
      </c>
      <c r="C5704" s="51">
        <f t="shared" si="448"/>
        <v>744</v>
      </c>
      <c r="D5704" s="51" t="s">
        <v>196</v>
      </c>
      <c r="E5704" s="54" t="str">
        <f t="shared" si="449"/>
        <v>028612</v>
      </c>
      <c r="F5704" s="51" t="e">
        <f>VLOOKUP(E5704,#REF!,8,FALSE)</f>
        <v>#REF!</v>
      </c>
      <c r="G5704" s="51" t="e">
        <f>VLOOKUP(E5704,#REF!,9,FALSE)</f>
        <v>#REF!</v>
      </c>
      <c r="H5704" s="52">
        <v>8302</v>
      </c>
      <c r="I5704" s="51" t="s">
        <v>197</v>
      </c>
      <c r="J5704" s="53">
        <v>19.7</v>
      </c>
      <c r="K5704" s="53">
        <v>19.000003</v>
      </c>
      <c r="L5704" s="53">
        <v>0</v>
      </c>
      <c r="M5704" s="53">
        <v>0</v>
      </c>
      <c r="N5704" s="53">
        <f t="shared" si="450"/>
        <v>0</v>
      </c>
      <c r="O5704" s="53" t="e">
        <f>VLOOKUP(E5704,#REF!,29,FALSE)</f>
        <v>#REF!</v>
      </c>
      <c r="P5704" s="53" t="e">
        <f t="shared" si="451"/>
        <v>#REF!</v>
      </c>
      <c r="Q5704" s="53">
        <v>0</v>
      </c>
    </row>
    <row r="5705" spans="1:17">
      <c r="A5705" s="51" t="s">
        <v>5399</v>
      </c>
      <c r="B5705" s="51">
        <f t="shared" si="447"/>
        <v>7</v>
      </c>
      <c r="C5705" s="51">
        <f t="shared" si="448"/>
        <v>744</v>
      </c>
      <c r="D5705" s="51" t="s">
        <v>3184</v>
      </c>
      <c r="E5705" s="54" t="str">
        <f t="shared" si="449"/>
        <v>034495</v>
      </c>
      <c r="F5705" s="51" t="e">
        <f>VLOOKUP(E5705,#REF!,8,FALSE)</f>
        <v>#REF!</v>
      </c>
      <c r="G5705" s="51" t="e">
        <f>VLOOKUP(E5705,#REF!,9,FALSE)</f>
        <v>#REF!</v>
      </c>
      <c r="H5705" s="52">
        <v>913296</v>
      </c>
      <c r="I5705" s="51" t="s">
        <v>3183</v>
      </c>
      <c r="J5705" s="53">
        <v>5.22</v>
      </c>
      <c r="K5705" s="53">
        <v>4.67</v>
      </c>
      <c r="L5705" s="53">
        <v>0</v>
      </c>
      <c r="M5705" s="53">
        <v>0</v>
      </c>
      <c r="N5705" s="53">
        <f t="shared" si="450"/>
        <v>0</v>
      </c>
      <c r="O5705" s="53" t="e">
        <f>VLOOKUP(E5705,#REF!,29,FALSE)</f>
        <v>#REF!</v>
      </c>
      <c r="P5705" s="53" t="e">
        <f t="shared" si="451"/>
        <v>#REF!</v>
      </c>
      <c r="Q5705" s="53">
        <v>0</v>
      </c>
    </row>
    <row r="5706" spans="1:17">
      <c r="A5706" s="51" t="s">
        <v>5399</v>
      </c>
      <c r="B5706" s="51">
        <f t="shared" si="447"/>
        <v>7</v>
      </c>
      <c r="C5706" s="51">
        <f t="shared" si="448"/>
        <v>744</v>
      </c>
      <c r="D5706" s="51" t="s">
        <v>3129</v>
      </c>
      <c r="E5706" s="54" t="str">
        <f t="shared" si="449"/>
        <v>031956</v>
      </c>
      <c r="F5706" s="51" t="e">
        <f>VLOOKUP(E5706,#REF!,8,FALSE)</f>
        <v>#REF!</v>
      </c>
      <c r="G5706" s="51" t="e">
        <f>VLOOKUP(E5706,#REF!,9,FALSE)</f>
        <v>#REF!</v>
      </c>
      <c r="H5706" s="52">
        <v>913318</v>
      </c>
      <c r="I5706" s="51" t="s">
        <v>3130</v>
      </c>
      <c r="J5706" s="53">
        <v>4.5999999999999996</v>
      </c>
      <c r="K5706" s="53">
        <v>4.04</v>
      </c>
      <c r="L5706" s="53">
        <v>2.9564156693548385</v>
      </c>
      <c r="M5706" s="53">
        <v>2.9564156693548385</v>
      </c>
      <c r="N5706" s="53">
        <f t="shared" si="450"/>
        <v>2199.5732579999999</v>
      </c>
      <c r="O5706" s="53" t="e">
        <f>VLOOKUP(E5706,#REF!,29,FALSE)</f>
        <v>#REF!</v>
      </c>
      <c r="P5706" s="53" t="e">
        <f t="shared" si="451"/>
        <v>#REF!</v>
      </c>
      <c r="Q5706" s="53">
        <v>0</v>
      </c>
    </row>
    <row r="5707" spans="1:17">
      <c r="A5707" s="51" t="s">
        <v>5399</v>
      </c>
      <c r="B5707" s="51">
        <f t="shared" si="447"/>
        <v>7</v>
      </c>
      <c r="C5707" s="51">
        <f t="shared" si="448"/>
        <v>744</v>
      </c>
      <c r="D5707" s="51" t="s">
        <v>3124</v>
      </c>
      <c r="E5707" s="54" t="str">
        <f t="shared" si="449"/>
        <v>033228</v>
      </c>
      <c r="F5707" s="51" t="e">
        <f>VLOOKUP(E5707,#REF!,8,FALSE)</f>
        <v>#REF!</v>
      </c>
      <c r="G5707" s="51" t="e">
        <f>VLOOKUP(E5707,#REF!,9,FALSE)</f>
        <v>#REF!</v>
      </c>
      <c r="H5707" s="52">
        <v>913317</v>
      </c>
      <c r="I5707" s="51" t="s">
        <v>3123</v>
      </c>
      <c r="J5707" s="53">
        <v>2.11</v>
      </c>
      <c r="K5707" s="53">
        <v>1.57</v>
      </c>
      <c r="L5707" s="53">
        <v>0.75453677419354837</v>
      </c>
      <c r="M5707" s="53">
        <v>0.75453677419354837</v>
      </c>
      <c r="N5707" s="53">
        <f t="shared" si="450"/>
        <v>561.37536</v>
      </c>
      <c r="O5707" s="53" t="e">
        <f>VLOOKUP(E5707,#REF!,29,FALSE)</f>
        <v>#REF!</v>
      </c>
      <c r="P5707" s="53" t="e">
        <f t="shared" si="451"/>
        <v>#REF!</v>
      </c>
      <c r="Q5707" s="53">
        <v>0</v>
      </c>
    </row>
    <row r="5708" spans="1:17">
      <c r="A5708" s="51" t="s">
        <v>5399</v>
      </c>
      <c r="B5708" s="51">
        <f t="shared" si="447"/>
        <v>7</v>
      </c>
      <c r="C5708" s="51">
        <f t="shared" si="448"/>
        <v>744</v>
      </c>
      <c r="D5708" s="51" t="s">
        <v>2872</v>
      </c>
      <c r="E5708" s="54" t="str">
        <f t="shared" si="449"/>
        <v>032544</v>
      </c>
      <c r="F5708" s="51" t="e">
        <f>VLOOKUP(E5708,#REF!,8,FALSE)</f>
        <v>#REF!</v>
      </c>
      <c r="G5708" s="51" t="e">
        <f>VLOOKUP(E5708,#REF!,9,FALSE)</f>
        <v>#REF!</v>
      </c>
      <c r="H5708" s="52">
        <v>910686</v>
      </c>
      <c r="I5708" s="51" t="s">
        <v>2873</v>
      </c>
      <c r="J5708" s="53">
        <v>7.1</v>
      </c>
      <c r="K5708" s="53">
        <v>7.1</v>
      </c>
      <c r="L5708" s="53">
        <v>5.6839171881720434</v>
      </c>
      <c r="M5708" s="53">
        <v>5.6839171881720434</v>
      </c>
      <c r="N5708" s="53">
        <f t="shared" si="450"/>
        <v>4228.8343880000002</v>
      </c>
      <c r="O5708" s="53" t="e">
        <f>VLOOKUP(E5708,#REF!,29,FALSE)</f>
        <v>#REF!</v>
      </c>
      <c r="P5708" s="53" t="e">
        <f t="shared" si="451"/>
        <v>#REF!</v>
      </c>
      <c r="Q5708" s="53">
        <v>0</v>
      </c>
    </row>
    <row r="5709" spans="1:17">
      <c r="A5709" s="51" t="s">
        <v>5399</v>
      </c>
      <c r="B5709" s="51">
        <f t="shared" si="447"/>
        <v>7</v>
      </c>
      <c r="C5709" s="51">
        <f t="shared" si="448"/>
        <v>744</v>
      </c>
      <c r="D5709" s="51" t="s">
        <v>3121</v>
      </c>
      <c r="E5709" s="54" t="str">
        <f t="shared" si="449"/>
        <v>030600</v>
      </c>
      <c r="F5709" s="51" t="e">
        <f>VLOOKUP(E5709,#REF!,8,FALSE)</f>
        <v>#REF!</v>
      </c>
      <c r="G5709" s="51" t="e">
        <f>VLOOKUP(E5709,#REF!,9,FALSE)</f>
        <v>#REF!</v>
      </c>
      <c r="H5709" s="52">
        <v>913333</v>
      </c>
      <c r="I5709" s="51" t="s">
        <v>5281</v>
      </c>
      <c r="J5709" s="53">
        <v>7.2</v>
      </c>
      <c r="K5709" s="53">
        <v>6.48</v>
      </c>
      <c r="L5709" s="53">
        <v>1.9508779220430108</v>
      </c>
      <c r="M5709" s="53">
        <v>1.9508779220430108</v>
      </c>
      <c r="N5709" s="53">
        <f t="shared" si="450"/>
        <v>1451.453174</v>
      </c>
      <c r="O5709" s="53" t="e">
        <f>VLOOKUP(E5709,#REF!,29,FALSE)</f>
        <v>#REF!</v>
      </c>
      <c r="P5709" s="53" t="e">
        <f t="shared" si="451"/>
        <v>#REF!</v>
      </c>
      <c r="Q5709" s="53">
        <v>0</v>
      </c>
    </row>
    <row r="5710" spans="1:17">
      <c r="A5710" s="51" t="s">
        <v>5399</v>
      </c>
      <c r="B5710" s="51">
        <f t="shared" si="447"/>
        <v>7</v>
      </c>
      <c r="C5710" s="51">
        <f t="shared" si="448"/>
        <v>744</v>
      </c>
      <c r="D5710" s="51" t="s">
        <v>3118</v>
      </c>
      <c r="E5710" s="54" t="str">
        <f t="shared" si="449"/>
        <v>031107</v>
      </c>
      <c r="F5710" s="51" t="e">
        <f>VLOOKUP(E5710,#REF!,8,FALSE)</f>
        <v>#REF!</v>
      </c>
      <c r="G5710" s="51" t="e">
        <f>VLOOKUP(E5710,#REF!,9,FALSE)</f>
        <v>#REF!</v>
      </c>
      <c r="H5710" s="52">
        <v>910865</v>
      </c>
      <c r="I5710" s="51" t="s">
        <v>5282</v>
      </c>
      <c r="J5710" s="53">
        <v>5.81</v>
      </c>
      <c r="K5710" s="53">
        <v>5.23</v>
      </c>
      <c r="L5710" s="53">
        <v>0</v>
      </c>
      <c r="M5710" s="53">
        <v>0</v>
      </c>
      <c r="N5710" s="53">
        <f t="shared" si="450"/>
        <v>0</v>
      </c>
      <c r="O5710" s="53" t="e">
        <f>VLOOKUP(E5710,#REF!,29,FALSE)</f>
        <v>#REF!</v>
      </c>
      <c r="P5710" s="53" t="e">
        <f t="shared" si="451"/>
        <v>#REF!</v>
      </c>
      <c r="Q5710" s="53">
        <v>0</v>
      </c>
    </row>
    <row r="5711" spans="1:17">
      <c r="A5711" s="51" t="s">
        <v>5399</v>
      </c>
      <c r="B5711" s="51">
        <f t="shared" si="447"/>
        <v>7</v>
      </c>
      <c r="C5711" s="51">
        <f t="shared" si="448"/>
        <v>744</v>
      </c>
      <c r="D5711" s="51" t="s">
        <v>3154</v>
      </c>
      <c r="E5711" s="54" t="str">
        <f t="shared" si="449"/>
        <v>035096</v>
      </c>
      <c r="F5711" s="51" t="e">
        <f>VLOOKUP(E5711,#REF!,8,FALSE)</f>
        <v>#REF!</v>
      </c>
      <c r="G5711" s="51" t="e">
        <f>VLOOKUP(E5711,#REF!,9,FALSE)</f>
        <v>#REF!</v>
      </c>
      <c r="H5711" s="52">
        <v>913311</v>
      </c>
      <c r="I5711" s="51" t="s">
        <v>3155</v>
      </c>
      <c r="J5711" s="53">
        <v>3.2</v>
      </c>
      <c r="K5711" s="53">
        <v>2.88</v>
      </c>
      <c r="L5711" s="53">
        <v>1.5412509677419355</v>
      </c>
      <c r="M5711" s="53">
        <v>1.5412509677419355</v>
      </c>
      <c r="N5711" s="53">
        <f t="shared" si="450"/>
        <v>1146.6907200000001</v>
      </c>
      <c r="O5711" s="53" t="e">
        <f>VLOOKUP(E5711,#REF!,29,FALSE)</f>
        <v>#REF!</v>
      </c>
      <c r="P5711" s="53" t="e">
        <f t="shared" si="451"/>
        <v>#REF!</v>
      </c>
      <c r="Q5711" s="53">
        <v>0</v>
      </c>
    </row>
    <row r="5712" spans="1:17">
      <c r="A5712" s="51" t="s">
        <v>5399</v>
      </c>
      <c r="B5712" s="51">
        <f t="shared" si="447"/>
        <v>7</v>
      </c>
      <c r="C5712" s="51">
        <f t="shared" si="448"/>
        <v>744</v>
      </c>
      <c r="D5712" s="51" t="s">
        <v>3143</v>
      </c>
      <c r="E5712" s="54" t="str">
        <f t="shared" si="449"/>
        <v>035742</v>
      </c>
      <c r="F5712" s="51" t="e">
        <f>VLOOKUP(E5712,#REF!,8,FALSE)</f>
        <v>#REF!</v>
      </c>
      <c r="G5712" s="51" t="e">
        <f>VLOOKUP(E5712,#REF!,9,FALSE)</f>
        <v>#REF!</v>
      </c>
      <c r="H5712" s="52">
        <v>913316</v>
      </c>
      <c r="I5712" s="51" t="s">
        <v>3144</v>
      </c>
      <c r="J5712" s="53">
        <v>0.64</v>
      </c>
      <c r="K5712" s="53">
        <v>0.54</v>
      </c>
      <c r="L5712" s="53">
        <v>0.76631850806451618</v>
      </c>
      <c r="M5712" s="53">
        <v>0.76631850806451618</v>
      </c>
      <c r="N5712" s="53">
        <f t="shared" si="450"/>
        <v>570.14097000000004</v>
      </c>
      <c r="O5712" s="53" t="e">
        <f>VLOOKUP(E5712,#REF!,29,FALSE)</f>
        <v>#REF!</v>
      </c>
      <c r="P5712" s="53" t="e">
        <f t="shared" si="451"/>
        <v>#REF!</v>
      </c>
      <c r="Q5712" s="53">
        <v>0</v>
      </c>
    </row>
    <row r="5713" spans="1:17">
      <c r="A5713" s="51" t="s">
        <v>5399</v>
      </c>
      <c r="B5713" s="51">
        <f t="shared" si="447"/>
        <v>7</v>
      </c>
      <c r="C5713" s="51">
        <f t="shared" si="448"/>
        <v>744</v>
      </c>
      <c r="D5713" s="51" t="s">
        <v>3140</v>
      </c>
      <c r="E5713" s="54" t="str">
        <f t="shared" si="449"/>
        <v>035113</v>
      </c>
      <c r="F5713" s="51" t="e">
        <f>VLOOKUP(E5713,#REF!,8,FALSE)</f>
        <v>#REF!</v>
      </c>
      <c r="G5713" s="51" t="e">
        <f>VLOOKUP(E5713,#REF!,9,FALSE)</f>
        <v>#REF!</v>
      </c>
      <c r="H5713" s="52">
        <v>913332</v>
      </c>
      <c r="I5713" s="51" t="s">
        <v>5283</v>
      </c>
      <c r="J5713" s="53">
        <v>7.42</v>
      </c>
      <c r="K5713" s="53">
        <v>6.68</v>
      </c>
      <c r="L5713" s="53">
        <v>3.225806923387097</v>
      </c>
      <c r="M5713" s="53">
        <v>3.225806923387097</v>
      </c>
      <c r="N5713" s="53">
        <f t="shared" si="450"/>
        <v>2400.0003510000001</v>
      </c>
      <c r="O5713" s="53" t="e">
        <f>VLOOKUP(E5713,#REF!,29,FALSE)</f>
        <v>#REF!</v>
      </c>
      <c r="P5713" s="53" t="e">
        <f t="shared" si="451"/>
        <v>#REF!</v>
      </c>
      <c r="Q5713" s="53">
        <v>0</v>
      </c>
    </row>
    <row r="5714" spans="1:17">
      <c r="A5714" s="51" t="s">
        <v>5399</v>
      </c>
      <c r="B5714" s="51">
        <f t="shared" si="447"/>
        <v>7</v>
      </c>
      <c r="C5714" s="51">
        <f t="shared" si="448"/>
        <v>744</v>
      </c>
      <c r="D5714" s="51" t="s">
        <v>232</v>
      </c>
      <c r="E5714" s="54" t="str">
        <f t="shared" si="449"/>
        <v>002127</v>
      </c>
      <c r="F5714" s="51" t="e">
        <f>VLOOKUP(E5714,#REF!,8,FALSE)</f>
        <v>#REF!</v>
      </c>
      <c r="G5714" s="51" t="e">
        <f>VLOOKUP(E5714,#REF!,9,FALSE)</f>
        <v>#REF!</v>
      </c>
      <c r="H5714" s="52">
        <v>227</v>
      </c>
      <c r="I5714" s="51" t="s">
        <v>5284</v>
      </c>
      <c r="J5714" s="53">
        <v>886.8</v>
      </c>
      <c r="K5714" s="53">
        <v>0</v>
      </c>
      <c r="L5714" s="53">
        <v>519.72872577150542</v>
      </c>
      <c r="M5714" s="53">
        <v>0</v>
      </c>
      <c r="N5714" s="53">
        <f t="shared" si="450"/>
        <v>0</v>
      </c>
      <c r="O5714" s="53" t="e">
        <f>VLOOKUP(E5714,#REF!,29,FALSE)</f>
        <v>#REF!</v>
      </c>
      <c r="P5714" s="53" t="e">
        <f t="shared" si="451"/>
        <v>#REF!</v>
      </c>
      <c r="Q5714" s="53">
        <v>519.72872577150542</v>
      </c>
    </row>
    <row r="5715" spans="1:17">
      <c r="A5715" s="51" t="s">
        <v>5399</v>
      </c>
      <c r="B5715" s="51">
        <f t="shared" si="447"/>
        <v>7</v>
      </c>
      <c r="C5715" s="51">
        <f t="shared" si="448"/>
        <v>744</v>
      </c>
      <c r="D5715" s="51" t="s">
        <v>260</v>
      </c>
      <c r="E5715" s="54" t="str">
        <f t="shared" si="449"/>
        <v>001356</v>
      </c>
      <c r="F5715" s="51" t="e">
        <f>VLOOKUP(E5715,#REF!,8,FALSE)</f>
        <v>#REF!</v>
      </c>
      <c r="G5715" s="51" t="e">
        <f>VLOOKUP(E5715,#REF!,9,FALSE)</f>
        <v>#REF!</v>
      </c>
      <c r="H5715" s="52">
        <v>352</v>
      </c>
      <c r="I5715" s="51" t="s">
        <v>261</v>
      </c>
      <c r="J5715" s="53">
        <v>547.1</v>
      </c>
      <c r="K5715" s="53">
        <v>0</v>
      </c>
      <c r="L5715" s="53">
        <v>598.25261206451614</v>
      </c>
      <c r="M5715" s="53">
        <v>0</v>
      </c>
      <c r="N5715" s="53">
        <f t="shared" si="450"/>
        <v>0</v>
      </c>
      <c r="O5715" s="53" t="e">
        <f>VLOOKUP(E5715,#REF!,29,FALSE)</f>
        <v>#REF!</v>
      </c>
      <c r="P5715" s="53" t="e">
        <f t="shared" si="451"/>
        <v>#REF!</v>
      </c>
      <c r="Q5715" s="53">
        <v>598.25261206451614</v>
      </c>
    </row>
    <row r="5716" spans="1:17">
      <c r="A5716" s="51" t="s">
        <v>5399</v>
      </c>
      <c r="B5716" s="51">
        <f t="shared" si="447"/>
        <v>7</v>
      </c>
      <c r="C5716" s="51">
        <f t="shared" si="448"/>
        <v>744</v>
      </c>
      <c r="D5716" s="51" t="s">
        <v>325</v>
      </c>
      <c r="E5716" s="54" t="str">
        <f t="shared" si="449"/>
        <v>000630</v>
      </c>
      <c r="F5716" s="51" t="e">
        <f>VLOOKUP(E5716,#REF!,8,FALSE)</f>
        <v>#REF!</v>
      </c>
      <c r="G5716" s="51" t="e">
        <f>VLOOKUP(E5716,#REF!,9,FALSE)</f>
        <v>#REF!</v>
      </c>
      <c r="H5716" s="52">
        <v>353</v>
      </c>
      <c r="I5716" s="51" t="s">
        <v>326</v>
      </c>
      <c r="J5716" s="53">
        <v>260.8</v>
      </c>
      <c r="K5716" s="53">
        <v>0</v>
      </c>
      <c r="L5716" s="53">
        <v>233.25241281048386</v>
      </c>
      <c r="M5716" s="53">
        <v>0</v>
      </c>
      <c r="N5716" s="53">
        <f t="shared" si="450"/>
        <v>0</v>
      </c>
      <c r="O5716" s="53" t="e">
        <f>VLOOKUP(E5716,#REF!,29,FALSE)</f>
        <v>#REF!</v>
      </c>
      <c r="P5716" s="53" t="e">
        <f t="shared" si="451"/>
        <v>#REF!</v>
      </c>
      <c r="Q5716" s="53">
        <v>233.25241281048386</v>
      </c>
    </row>
    <row r="5717" spans="1:17">
      <c r="A5717" s="51" t="s">
        <v>5399</v>
      </c>
      <c r="B5717" s="51">
        <f t="shared" si="447"/>
        <v>7</v>
      </c>
      <c r="C5717" s="51">
        <f t="shared" si="448"/>
        <v>744</v>
      </c>
      <c r="D5717" s="51" t="s">
        <v>3124</v>
      </c>
      <c r="E5717" s="54" t="str">
        <f t="shared" si="449"/>
        <v>033228</v>
      </c>
      <c r="F5717" s="51" t="e">
        <f>VLOOKUP(E5717,#REF!,8,FALSE)</f>
        <v>#REF!</v>
      </c>
      <c r="G5717" s="51" t="e">
        <f>VLOOKUP(E5717,#REF!,9,FALSE)</f>
        <v>#REF!</v>
      </c>
      <c r="H5717" s="52">
        <v>368</v>
      </c>
      <c r="I5717" s="51" t="s">
        <v>259</v>
      </c>
      <c r="J5717" s="53">
        <v>134.80000000000001</v>
      </c>
      <c r="K5717" s="53">
        <v>0</v>
      </c>
      <c r="L5717" s="53">
        <v>45.650118348118276</v>
      </c>
      <c r="M5717" s="53">
        <v>0</v>
      </c>
      <c r="N5717" s="53">
        <f t="shared" si="450"/>
        <v>0</v>
      </c>
      <c r="O5717" s="53" t="e">
        <f>VLOOKUP(E5717,#REF!,29,FALSE)</f>
        <v>#REF!</v>
      </c>
      <c r="P5717" s="53" t="e">
        <f t="shared" si="451"/>
        <v>#REF!</v>
      </c>
      <c r="Q5717" s="53">
        <v>45.650118348118276</v>
      </c>
    </row>
    <row r="5718" spans="1:17">
      <c r="A5718" s="51" t="s">
        <v>5399</v>
      </c>
      <c r="B5718" s="51">
        <f t="shared" si="447"/>
        <v>7</v>
      </c>
      <c r="C5718" s="51">
        <f t="shared" si="448"/>
        <v>744</v>
      </c>
      <c r="D5718" s="51" t="s">
        <v>2623</v>
      </c>
      <c r="E5718" s="54" t="str">
        <f t="shared" si="449"/>
        <v>001096</v>
      </c>
      <c r="F5718" s="51" t="e">
        <f>VLOOKUP(E5718,#REF!,8,FALSE)</f>
        <v>#REF!</v>
      </c>
      <c r="G5718" s="51" t="e">
        <f>VLOOKUP(E5718,#REF!,9,FALSE)</f>
        <v>#REF!</v>
      </c>
      <c r="H5718" s="52">
        <v>409</v>
      </c>
      <c r="I5718" s="51" t="s">
        <v>2624</v>
      </c>
      <c r="J5718" s="53">
        <v>136.6</v>
      </c>
      <c r="K5718" s="53">
        <v>48.471710000000002</v>
      </c>
      <c r="L5718" s="53">
        <v>220.88191554301073</v>
      </c>
      <c r="M5718" s="53">
        <v>63.916974330645168</v>
      </c>
      <c r="N5718" s="53">
        <f t="shared" si="450"/>
        <v>47554.228902000003</v>
      </c>
      <c r="O5718" s="53" t="e">
        <f>VLOOKUP(E5718,#REF!,29,FALSE)</f>
        <v>#REF!</v>
      </c>
      <c r="P5718" s="53" t="e">
        <f t="shared" si="451"/>
        <v>#REF!</v>
      </c>
      <c r="Q5718" s="53">
        <v>156.96494121236557</v>
      </c>
    </row>
    <row r="5719" spans="1:17">
      <c r="A5719" s="51" t="s">
        <v>5399</v>
      </c>
      <c r="B5719" s="51">
        <f t="shared" si="447"/>
        <v>7</v>
      </c>
      <c r="C5719" s="51">
        <f t="shared" si="448"/>
        <v>744</v>
      </c>
      <c r="D5719" s="51" t="s">
        <v>3121</v>
      </c>
      <c r="E5719" s="54" t="str">
        <f t="shared" si="449"/>
        <v>030600</v>
      </c>
      <c r="F5719" s="51" t="e">
        <f>VLOOKUP(E5719,#REF!,8,FALSE)</f>
        <v>#REF!</v>
      </c>
      <c r="G5719" s="51" t="e">
        <f>VLOOKUP(E5719,#REF!,9,FALSE)</f>
        <v>#REF!</v>
      </c>
      <c r="H5719" s="52">
        <v>414</v>
      </c>
      <c r="I5719" s="51" t="s">
        <v>240</v>
      </c>
      <c r="J5719" s="53">
        <v>740.5</v>
      </c>
      <c r="K5719" s="53">
        <v>0</v>
      </c>
      <c r="L5719" s="53">
        <v>789.74708742473115</v>
      </c>
      <c r="M5719" s="53">
        <v>0</v>
      </c>
      <c r="N5719" s="53">
        <f t="shared" si="450"/>
        <v>0</v>
      </c>
      <c r="O5719" s="53" t="e">
        <f>VLOOKUP(E5719,#REF!,29,FALSE)</f>
        <v>#REF!</v>
      </c>
      <c r="P5719" s="53" t="e">
        <f t="shared" si="451"/>
        <v>#REF!</v>
      </c>
      <c r="Q5719" s="53">
        <v>789.74708742473115</v>
      </c>
    </row>
    <row r="5720" spans="1:17">
      <c r="A5720" s="51" t="s">
        <v>5399</v>
      </c>
      <c r="B5720" s="51">
        <f t="shared" si="447"/>
        <v>7</v>
      </c>
      <c r="C5720" s="51">
        <f t="shared" si="448"/>
        <v>744</v>
      </c>
      <c r="D5720" s="51" t="s">
        <v>263</v>
      </c>
      <c r="E5720" s="54" t="str">
        <f t="shared" si="449"/>
        <v>001401</v>
      </c>
      <c r="F5720" s="51" t="e">
        <f>VLOOKUP(E5720,#REF!,8,FALSE)</f>
        <v>#REF!</v>
      </c>
      <c r="G5720" s="51" t="e">
        <f>VLOOKUP(E5720,#REF!,9,FALSE)</f>
        <v>#REF!</v>
      </c>
      <c r="H5720" s="52">
        <v>450</v>
      </c>
      <c r="I5720" s="51" t="s">
        <v>264</v>
      </c>
      <c r="J5720" s="53">
        <v>87.8</v>
      </c>
      <c r="K5720" s="53">
        <v>0</v>
      </c>
      <c r="L5720" s="53">
        <v>54.587613396505375</v>
      </c>
      <c r="M5720" s="53">
        <v>0</v>
      </c>
      <c r="N5720" s="53">
        <f t="shared" si="450"/>
        <v>0</v>
      </c>
      <c r="O5720" s="53" t="e">
        <f>VLOOKUP(E5720,#REF!,29,FALSE)</f>
        <v>#REF!</v>
      </c>
      <c r="P5720" s="53" t="e">
        <f t="shared" si="451"/>
        <v>#REF!</v>
      </c>
      <c r="Q5720" s="53">
        <v>54.587613396505375</v>
      </c>
    </row>
    <row r="5721" spans="1:17">
      <c r="A5721" s="51" t="s">
        <v>5399</v>
      </c>
      <c r="B5721" s="51">
        <f t="shared" si="447"/>
        <v>7</v>
      </c>
      <c r="C5721" s="51">
        <f t="shared" si="448"/>
        <v>744</v>
      </c>
      <c r="D5721" s="51" t="s">
        <v>823</v>
      </c>
      <c r="E5721" s="54" t="str">
        <f t="shared" si="449"/>
        <v>002293</v>
      </c>
      <c r="F5721" s="51" t="e">
        <f>VLOOKUP(E5721,#REF!,8,FALSE)</f>
        <v>#REF!</v>
      </c>
      <c r="G5721" s="51" t="e">
        <f>VLOOKUP(E5721,#REF!,9,FALSE)</f>
        <v>#REF!</v>
      </c>
      <c r="H5721" s="52">
        <v>508</v>
      </c>
      <c r="I5721" s="51" t="s">
        <v>5285</v>
      </c>
      <c r="J5721" s="53">
        <v>9.4</v>
      </c>
      <c r="K5721" s="53">
        <v>0</v>
      </c>
      <c r="L5721" s="53">
        <v>3.8521974784946238</v>
      </c>
      <c r="M5721" s="53">
        <v>0</v>
      </c>
      <c r="N5721" s="53">
        <f t="shared" si="450"/>
        <v>0</v>
      </c>
      <c r="O5721" s="53" t="e">
        <f>VLOOKUP(E5721,#REF!,29,FALSE)</f>
        <v>#REF!</v>
      </c>
      <c r="P5721" s="53" t="e">
        <f t="shared" si="451"/>
        <v>#REF!</v>
      </c>
      <c r="Q5721" s="53">
        <v>3.8521974784946238</v>
      </c>
    </row>
    <row r="5722" spans="1:17">
      <c r="A5722" s="51" t="s">
        <v>5399</v>
      </c>
      <c r="B5722" s="51">
        <f t="shared" si="447"/>
        <v>7</v>
      </c>
      <c r="C5722" s="51">
        <f t="shared" si="448"/>
        <v>744</v>
      </c>
      <c r="D5722" s="51" t="s">
        <v>230</v>
      </c>
      <c r="E5722" s="54" t="str">
        <f t="shared" si="449"/>
        <v>027968</v>
      </c>
      <c r="F5722" s="51" t="e">
        <f>VLOOKUP(E5722,#REF!,8,FALSE)</f>
        <v>#REF!</v>
      </c>
      <c r="G5722" s="51" t="e">
        <f>VLOOKUP(E5722,#REF!,9,FALSE)</f>
        <v>#REF!</v>
      </c>
      <c r="H5722" s="52">
        <v>8056</v>
      </c>
      <c r="I5722" s="51" t="s">
        <v>231</v>
      </c>
      <c r="J5722" s="53">
        <v>56.1</v>
      </c>
      <c r="K5722" s="53">
        <v>0</v>
      </c>
      <c r="L5722" s="53">
        <v>48.527782391129037</v>
      </c>
      <c r="M5722" s="53">
        <v>0</v>
      </c>
      <c r="N5722" s="53">
        <f t="shared" si="450"/>
        <v>0</v>
      </c>
      <c r="O5722" s="53" t="e">
        <f>VLOOKUP(E5722,#REF!,29,FALSE)</f>
        <v>#REF!</v>
      </c>
      <c r="P5722" s="53" t="e">
        <f t="shared" si="451"/>
        <v>#REF!</v>
      </c>
      <c r="Q5722" s="53">
        <v>48.527782391129037</v>
      </c>
    </row>
    <row r="5723" spans="1:17">
      <c r="A5723" s="51" t="s">
        <v>5399</v>
      </c>
      <c r="B5723" s="51">
        <f t="shared" si="447"/>
        <v>7</v>
      </c>
      <c r="C5723" s="51">
        <f t="shared" si="448"/>
        <v>744</v>
      </c>
      <c r="D5723" s="51" t="s">
        <v>359</v>
      </c>
      <c r="E5723" s="54" t="str">
        <f t="shared" si="449"/>
        <v>027556</v>
      </c>
      <c r="F5723" s="51" t="e">
        <f>VLOOKUP(E5723,#REF!,8,FALSE)</f>
        <v>#REF!</v>
      </c>
      <c r="G5723" s="51" t="e">
        <f>VLOOKUP(E5723,#REF!,9,FALSE)</f>
        <v>#REF!</v>
      </c>
      <c r="H5723" s="52">
        <v>8119</v>
      </c>
      <c r="I5723" s="51" t="s">
        <v>360</v>
      </c>
      <c r="J5723" s="53">
        <v>372.8</v>
      </c>
      <c r="K5723" s="53">
        <v>0</v>
      </c>
      <c r="L5723" s="53">
        <v>514.77888992069893</v>
      </c>
      <c r="M5723" s="53">
        <v>0</v>
      </c>
      <c r="N5723" s="53">
        <f t="shared" si="450"/>
        <v>0</v>
      </c>
      <c r="O5723" s="53" t="e">
        <f>VLOOKUP(E5723,#REF!,29,FALSE)</f>
        <v>#REF!</v>
      </c>
      <c r="P5723" s="53" t="e">
        <f t="shared" si="451"/>
        <v>#REF!</v>
      </c>
      <c r="Q5723" s="53">
        <v>514.77888992069893</v>
      </c>
    </row>
    <row r="5724" spans="1:17">
      <c r="A5724" s="51" t="s">
        <v>5399</v>
      </c>
      <c r="B5724" s="51">
        <f t="shared" si="447"/>
        <v>7</v>
      </c>
      <c r="C5724" s="51">
        <f t="shared" si="448"/>
        <v>744</v>
      </c>
      <c r="D5724" s="51" t="s">
        <v>361</v>
      </c>
      <c r="E5724" s="54" t="str">
        <f t="shared" si="449"/>
        <v>001146</v>
      </c>
      <c r="F5724" s="51" t="e">
        <f>VLOOKUP(E5724,#REF!,8,FALSE)</f>
        <v>#REF!</v>
      </c>
      <c r="G5724" s="51" t="e">
        <f>VLOOKUP(E5724,#REF!,9,FALSE)</f>
        <v>#REF!</v>
      </c>
      <c r="H5724" s="52">
        <v>8145</v>
      </c>
      <c r="I5724" s="51" t="s">
        <v>5286</v>
      </c>
      <c r="J5724" s="53">
        <v>207.9</v>
      </c>
      <c r="K5724" s="53">
        <v>0</v>
      </c>
      <c r="L5724" s="53">
        <v>157.49979634811828</v>
      </c>
      <c r="M5724" s="53">
        <v>0</v>
      </c>
      <c r="N5724" s="53">
        <f t="shared" si="450"/>
        <v>0</v>
      </c>
      <c r="O5724" s="53" t="e">
        <f>VLOOKUP(E5724,#REF!,29,FALSE)</f>
        <v>#REF!</v>
      </c>
      <c r="P5724" s="53" t="e">
        <f t="shared" si="451"/>
        <v>#REF!</v>
      </c>
      <c r="Q5724" s="53">
        <v>157.49979634811828</v>
      </c>
    </row>
    <row r="5725" spans="1:17">
      <c r="A5725" s="51" t="s">
        <v>5399</v>
      </c>
      <c r="B5725" s="51">
        <f t="shared" si="447"/>
        <v>7</v>
      </c>
      <c r="C5725" s="51">
        <f t="shared" si="448"/>
        <v>744</v>
      </c>
      <c r="D5725" s="51" t="s">
        <v>270</v>
      </c>
      <c r="E5725" s="54" t="str">
        <f t="shared" si="449"/>
        <v>001304</v>
      </c>
      <c r="F5725" s="51" t="e">
        <f>VLOOKUP(E5725,#REF!,8,FALSE)</f>
        <v>#REF!</v>
      </c>
      <c r="G5725" s="51" t="e">
        <f>VLOOKUP(E5725,#REF!,9,FALSE)</f>
        <v>#REF!</v>
      </c>
      <c r="H5725" s="52">
        <v>8289</v>
      </c>
      <c r="I5725" s="51" t="s">
        <v>5287</v>
      </c>
      <c r="J5725" s="53">
        <v>365.036</v>
      </c>
      <c r="K5725" s="53">
        <v>0</v>
      </c>
      <c r="L5725" s="53">
        <v>206.85705302822583</v>
      </c>
      <c r="M5725" s="53">
        <v>0</v>
      </c>
      <c r="N5725" s="53">
        <f t="shared" si="450"/>
        <v>0</v>
      </c>
      <c r="O5725" s="53" t="e">
        <f>VLOOKUP(E5725,#REF!,29,FALSE)</f>
        <v>#REF!</v>
      </c>
      <c r="P5725" s="53" t="e">
        <f t="shared" si="451"/>
        <v>#REF!</v>
      </c>
      <c r="Q5725" s="53">
        <v>206.85705302822583</v>
      </c>
    </row>
    <row r="5726" spans="1:17">
      <c r="A5726" s="51" t="s">
        <v>5399</v>
      </c>
      <c r="B5726" s="51">
        <f t="shared" si="447"/>
        <v>7</v>
      </c>
      <c r="C5726" s="51">
        <f t="shared" si="448"/>
        <v>744</v>
      </c>
      <c r="D5726" s="51" t="s">
        <v>270</v>
      </c>
      <c r="E5726" s="54" t="str">
        <f t="shared" si="449"/>
        <v>001304</v>
      </c>
      <c r="F5726" s="51" t="e">
        <f>VLOOKUP(E5726,#REF!,8,FALSE)</f>
        <v>#REF!</v>
      </c>
      <c r="G5726" s="51" t="e">
        <f>VLOOKUP(E5726,#REF!,9,FALSE)</f>
        <v>#REF!</v>
      </c>
      <c r="H5726" s="52">
        <v>8291</v>
      </c>
      <c r="I5726" s="51" t="s">
        <v>5288</v>
      </c>
      <c r="J5726" s="53">
        <v>35.003</v>
      </c>
      <c r="K5726" s="53">
        <v>0</v>
      </c>
      <c r="L5726" s="53">
        <v>19.835607827956991</v>
      </c>
      <c r="M5726" s="53">
        <v>0</v>
      </c>
      <c r="N5726" s="53">
        <f t="shared" si="450"/>
        <v>0</v>
      </c>
      <c r="O5726" s="53" t="e">
        <f>VLOOKUP(E5726,#REF!,29,FALSE)</f>
        <v>#REF!</v>
      </c>
      <c r="P5726" s="53" t="e">
        <f t="shared" si="451"/>
        <v>#REF!</v>
      </c>
      <c r="Q5726" s="53">
        <v>19.835607827956991</v>
      </c>
    </row>
    <row r="5727" spans="1:17">
      <c r="A5727" s="51" t="s">
        <v>5399</v>
      </c>
      <c r="B5727" s="51">
        <f t="shared" si="447"/>
        <v>7</v>
      </c>
      <c r="C5727" s="51">
        <f t="shared" si="448"/>
        <v>744</v>
      </c>
      <c r="D5727" s="51" t="s">
        <v>167</v>
      </c>
      <c r="E5727" s="54" t="str">
        <f t="shared" si="449"/>
        <v>002176</v>
      </c>
      <c r="F5727" s="51" t="e">
        <f>VLOOKUP(E5727,#REF!,8,FALSE)</f>
        <v>#REF!</v>
      </c>
      <c r="G5727" s="51" t="e">
        <f>VLOOKUP(E5727,#REF!,9,FALSE)</f>
        <v>#REF!</v>
      </c>
      <c r="H5727" s="52">
        <v>8292</v>
      </c>
      <c r="I5727" s="51" t="s">
        <v>5289</v>
      </c>
      <c r="J5727" s="53">
        <v>56.018000000000001</v>
      </c>
      <c r="K5727" s="53">
        <v>0</v>
      </c>
      <c r="L5727" s="53">
        <v>28.78816514516129</v>
      </c>
      <c r="M5727" s="53">
        <v>0</v>
      </c>
      <c r="N5727" s="53">
        <f t="shared" si="450"/>
        <v>0</v>
      </c>
      <c r="O5727" s="53" t="e">
        <f>VLOOKUP(E5727,#REF!,29,FALSE)</f>
        <v>#REF!</v>
      </c>
      <c r="P5727" s="53" t="e">
        <f t="shared" si="451"/>
        <v>#REF!</v>
      </c>
      <c r="Q5727" s="53">
        <v>28.78816514516129</v>
      </c>
    </row>
    <row r="5728" spans="1:17">
      <c r="A5728" s="51" t="s">
        <v>5399</v>
      </c>
      <c r="B5728" s="51">
        <f t="shared" si="447"/>
        <v>7</v>
      </c>
      <c r="C5728" s="51">
        <f t="shared" si="448"/>
        <v>744</v>
      </c>
      <c r="D5728" s="51" t="s">
        <v>167</v>
      </c>
      <c r="E5728" s="54" t="str">
        <f t="shared" si="449"/>
        <v>002176</v>
      </c>
      <c r="F5728" s="51" t="e">
        <f>VLOOKUP(E5728,#REF!,8,FALSE)</f>
        <v>#REF!</v>
      </c>
      <c r="G5728" s="51" t="e">
        <f>VLOOKUP(E5728,#REF!,9,FALSE)</f>
        <v>#REF!</v>
      </c>
      <c r="H5728" s="52">
        <v>8293</v>
      </c>
      <c r="I5728" s="51" t="s">
        <v>5290</v>
      </c>
      <c r="J5728" s="53">
        <v>11.882</v>
      </c>
      <c r="K5728" s="53">
        <v>0</v>
      </c>
      <c r="L5728" s="53">
        <v>6.1074953198924735</v>
      </c>
      <c r="M5728" s="53">
        <v>0</v>
      </c>
      <c r="N5728" s="53">
        <f t="shared" si="450"/>
        <v>0</v>
      </c>
      <c r="O5728" s="53" t="e">
        <f>VLOOKUP(E5728,#REF!,29,FALSE)</f>
        <v>#REF!</v>
      </c>
      <c r="P5728" s="53" t="e">
        <f t="shared" si="451"/>
        <v>#REF!</v>
      </c>
      <c r="Q5728" s="53">
        <v>6.1074953198924735</v>
      </c>
    </row>
    <row r="5729" spans="1:17">
      <c r="A5729" s="51" t="s">
        <v>5399</v>
      </c>
      <c r="B5729" s="51">
        <f t="shared" si="447"/>
        <v>7</v>
      </c>
      <c r="C5729" s="51">
        <f t="shared" si="448"/>
        <v>744</v>
      </c>
      <c r="D5729" s="51" t="s">
        <v>199</v>
      </c>
      <c r="E5729" s="54" t="str">
        <f t="shared" si="449"/>
        <v>000718</v>
      </c>
      <c r="F5729" s="51" t="e">
        <f>VLOOKUP(E5729,#REF!,8,FALSE)</f>
        <v>#REF!</v>
      </c>
      <c r="G5729" s="51" t="e">
        <f>VLOOKUP(E5729,#REF!,9,FALSE)</f>
        <v>#REF!</v>
      </c>
      <c r="H5729" s="52">
        <v>8306</v>
      </c>
      <c r="I5729" s="51" t="s">
        <v>200</v>
      </c>
      <c r="J5729" s="53">
        <v>61.8</v>
      </c>
      <c r="K5729" s="53">
        <v>0</v>
      </c>
      <c r="L5729" s="53">
        <v>58.229066014784941</v>
      </c>
      <c r="M5729" s="53">
        <v>0</v>
      </c>
      <c r="N5729" s="53">
        <f t="shared" si="450"/>
        <v>0</v>
      </c>
      <c r="O5729" s="53" t="e">
        <f>VLOOKUP(E5729,#REF!,29,FALSE)</f>
        <v>#REF!</v>
      </c>
      <c r="P5729" s="53" t="e">
        <f t="shared" si="451"/>
        <v>#REF!</v>
      </c>
      <c r="Q5729" s="53">
        <v>58.229066014784941</v>
      </c>
    </row>
    <row r="5730" spans="1:17">
      <c r="A5730" s="51" t="s">
        <v>5399</v>
      </c>
      <c r="B5730" s="51">
        <f t="shared" si="447"/>
        <v>7</v>
      </c>
      <c r="C5730" s="51">
        <f t="shared" si="448"/>
        <v>744</v>
      </c>
      <c r="D5730" s="51" t="s">
        <v>346</v>
      </c>
      <c r="E5730" s="54" t="str">
        <f t="shared" si="449"/>
        <v>028995</v>
      </c>
      <c r="F5730" s="51" t="e">
        <f>VLOOKUP(E5730,#REF!,8,FALSE)</f>
        <v>#REF!</v>
      </c>
      <c r="G5730" s="51" t="e">
        <f>VLOOKUP(E5730,#REF!,9,FALSE)</f>
        <v>#REF!</v>
      </c>
      <c r="H5730" s="52">
        <v>8395</v>
      </c>
      <c r="I5730" s="51" t="s">
        <v>347</v>
      </c>
      <c r="J5730" s="53">
        <v>23.06</v>
      </c>
      <c r="K5730" s="53">
        <v>0</v>
      </c>
      <c r="L5730" s="53">
        <v>14.805123995967744</v>
      </c>
      <c r="M5730" s="53">
        <v>0</v>
      </c>
      <c r="N5730" s="53">
        <f t="shared" si="450"/>
        <v>0</v>
      </c>
      <c r="O5730" s="53" t="e">
        <f>VLOOKUP(E5730,#REF!,29,FALSE)</f>
        <v>#REF!</v>
      </c>
      <c r="P5730" s="53" t="e">
        <f t="shared" si="451"/>
        <v>#REF!</v>
      </c>
      <c r="Q5730" s="53">
        <v>14.805123995967744</v>
      </c>
    </row>
    <row r="5731" spans="1:17">
      <c r="A5731" s="51" t="s">
        <v>5399</v>
      </c>
      <c r="B5731" s="51">
        <f t="shared" si="447"/>
        <v>7</v>
      </c>
      <c r="C5731" s="51">
        <f t="shared" si="448"/>
        <v>744</v>
      </c>
      <c r="D5731" s="51" t="s">
        <v>301</v>
      </c>
      <c r="E5731" s="54" t="str">
        <f t="shared" si="449"/>
        <v>028380</v>
      </c>
      <c r="F5731" s="51" t="e">
        <f>VLOOKUP(E5731,#REF!,8,FALSE)</f>
        <v>#REF!</v>
      </c>
      <c r="G5731" s="51" t="e">
        <f>VLOOKUP(E5731,#REF!,9,FALSE)</f>
        <v>#REF!</v>
      </c>
      <c r="H5731" s="52">
        <v>8422</v>
      </c>
      <c r="I5731" s="51" t="s">
        <v>5389</v>
      </c>
      <c r="J5731" s="53">
        <v>15.58</v>
      </c>
      <c r="K5731" s="53">
        <v>0</v>
      </c>
      <c r="L5731" s="53">
        <v>5.5796702983870965</v>
      </c>
      <c r="M5731" s="53">
        <v>0</v>
      </c>
      <c r="N5731" s="53">
        <f t="shared" si="450"/>
        <v>0</v>
      </c>
      <c r="O5731" s="53" t="e">
        <f>VLOOKUP(E5731,#REF!,29,FALSE)</f>
        <v>#REF!</v>
      </c>
      <c r="P5731" s="53" t="e">
        <f t="shared" si="451"/>
        <v>#REF!</v>
      </c>
      <c r="Q5731" s="53">
        <v>5.5796702983870965</v>
      </c>
    </row>
    <row r="5732" spans="1:17">
      <c r="A5732" s="51" t="s">
        <v>5399</v>
      </c>
      <c r="B5732" s="51">
        <f t="shared" si="447"/>
        <v>7</v>
      </c>
      <c r="C5732" s="51">
        <f t="shared" si="448"/>
        <v>744</v>
      </c>
      <c r="D5732" s="51" t="s">
        <v>340</v>
      </c>
      <c r="E5732" s="54" t="str">
        <f t="shared" si="449"/>
        <v>028805</v>
      </c>
      <c r="F5732" s="51" t="e">
        <f>VLOOKUP(E5732,#REF!,8,FALSE)</f>
        <v>#REF!</v>
      </c>
      <c r="G5732" s="51" t="e">
        <f>VLOOKUP(E5732,#REF!,9,FALSE)</f>
        <v>#REF!</v>
      </c>
      <c r="H5732" s="52">
        <v>8423</v>
      </c>
      <c r="I5732" s="51" t="s">
        <v>341</v>
      </c>
      <c r="J5732" s="53">
        <v>10.75</v>
      </c>
      <c r="K5732" s="53">
        <v>0</v>
      </c>
      <c r="L5732" s="53">
        <v>5.2649739852150539</v>
      </c>
      <c r="M5732" s="53">
        <v>0</v>
      </c>
      <c r="N5732" s="53">
        <f t="shared" si="450"/>
        <v>0</v>
      </c>
      <c r="O5732" s="53" t="e">
        <f>VLOOKUP(E5732,#REF!,29,FALSE)</f>
        <v>#REF!</v>
      </c>
      <c r="P5732" s="53" t="e">
        <f t="shared" si="451"/>
        <v>#REF!</v>
      </c>
      <c r="Q5732" s="53">
        <v>5.2649739852150539</v>
      </c>
    </row>
    <row r="5733" spans="1:17">
      <c r="A5733" s="51" t="s">
        <v>5399</v>
      </c>
      <c r="B5733" s="51">
        <f t="shared" si="447"/>
        <v>7</v>
      </c>
      <c r="C5733" s="51">
        <f t="shared" si="448"/>
        <v>744</v>
      </c>
      <c r="D5733" s="51" t="s">
        <v>327</v>
      </c>
      <c r="E5733" s="54" t="str">
        <f t="shared" si="449"/>
        <v>028804</v>
      </c>
      <c r="F5733" s="51" t="e">
        <f>VLOOKUP(E5733,#REF!,8,FALSE)</f>
        <v>#REF!</v>
      </c>
      <c r="G5733" s="51" t="e">
        <f>VLOOKUP(E5733,#REF!,9,FALSE)</f>
        <v>#REF!</v>
      </c>
      <c r="H5733" s="52">
        <v>8424</v>
      </c>
      <c r="I5733" s="51" t="s">
        <v>328</v>
      </c>
      <c r="J5733" s="53">
        <v>12.71</v>
      </c>
      <c r="K5733" s="53">
        <v>0</v>
      </c>
      <c r="L5733" s="53">
        <v>6.7182877607526885</v>
      </c>
      <c r="M5733" s="53">
        <v>0</v>
      </c>
      <c r="N5733" s="53">
        <f t="shared" si="450"/>
        <v>0</v>
      </c>
      <c r="O5733" s="53" t="e">
        <f>VLOOKUP(E5733,#REF!,29,FALSE)</f>
        <v>#REF!</v>
      </c>
      <c r="P5733" s="53" t="e">
        <f t="shared" si="451"/>
        <v>#REF!</v>
      </c>
      <c r="Q5733" s="53">
        <v>6.7182877607526885</v>
      </c>
    </row>
    <row r="5734" spans="1:17">
      <c r="A5734" s="51" t="s">
        <v>5399</v>
      </c>
      <c r="B5734" s="51">
        <f t="shared" si="447"/>
        <v>7</v>
      </c>
      <c r="C5734" s="51">
        <f t="shared" si="448"/>
        <v>744</v>
      </c>
      <c r="D5734" s="51" t="s">
        <v>297</v>
      </c>
      <c r="E5734" s="54" t="str">
        <f t="shared" si="449"/>
        <v>028388</v>
      </c>
      <c r="F5734" s="51" t="e">
        <f>VLOOKUP(E5734,#REF!,8,FALSE)</f>
        <v>#REF!</v>
      </c>
      <c r="G5734" s="51" t="e">
        <f>VLOOKUP(E5734,#REF!,9,FALSE)</f>
        <v>#REF!</v>
      </c>
      <c r="H5734" s="52">
        <v>8426</v>
      </c>
      <c r="I5734" s="51" t="s">
        <v>298</v>
      </c>
      <c r="J5734" s="53">
        <v>19.079999999999998</v>
      </c>
      <c r="K5734" s="53">
        <v>0</v>
      </c>
      <c r="L5734" s="53">
        <v>14.580713908602151</v>
      </c>
      <c r="M5734" s="53">
        <v>0</v>
      </c>
      <c r="N5734" s="53">
        <f t="shared" si="450"/>
        <v>0</v>
      </c>
      <c r="O5734" s="53" t="e">
        <f>VLOOKUP(E5734,#REF!,29,FALSE)</f>
        <v>#REF!</v>
      </c>
      <c r="P5734" s="53" t="e">
        <f t="shared" si="451"/>
        <v>#REF!</v>
      </c>
      <c r="Q5734" s="53">
        <v>14.580713908602151</v>
      </c>
    </row>
    <row r="5735" spans="1:17">
      <c r="A5735" s="51" t="s">
        <v>5399</v>
      </c>
      <c r="B5735" s="51">
        <f t="shared" si="447"/>
        <v>7</v>
      </c>
      <c r="C5735" s="51">
        <f t="shared" si="448"/>
        <v>744</v>
      </c>
      <c r="D5735" s="51" t="s">
        <v>354</v>
      </c>
      <c r="E5735" s="54" t="str">
        <f t="shared" si="449"/>
        <v>029560</v>
      </c>
      <c r="F5735" s="51" t="e">
        <f>VLOOKUP(E5735,#REF!,8,FALSE)</f>
        <v>#REF!</v>
      </c>
      <c r="G5735" s="51" t="e">
        <f>VLOOKUP(E5735,#REF!,9,FALSE)</f>
        <v>#REF!</v>
      </c>
      <c r="H5735" s="52">
        <v>8427</v>
      </c>
      <c r="I5735" s="51" t="s">
        <v>355</v>
      </c>
      <c r="J5735" s="53">
        <v>1.1299999999999999</v>
      </c>
      <c r="K5735" s="53">
        <v>0</v>
      </c>
      <c r="L5735" s="53">
        <v>0.46680024193548386</v>
      </c>
      <c r="M5735" s="53">
        <v>0</v>
      </c>
      <c r="N5735" s="53">
        <f t="shared" si="450"/>
        <v>0</v>
      </c>
      <c r="O5735" s="53" t="e">
        <f>VLOOKUP(E5735,#REF!,29,FALSE)</f>
        <v>#REF!</v>
      </c>
      <c r="P5735" s="53" t="e">
        <f t="shared" si="451"/>
        <v>#REF!</v>
      </c>
      <c r="Q5735" s="53">
        <v>0.46680024193548386</v>
      </c>
    </row>
    <row r="5736" spans="1:17">
      <c r="A5736" s="51" t="s">
        <v>5399</v>
      </c>
      <c r="B5736" s="51">
        <f t="shared" si="447"/>
        <v>7</v>
      </c>
      <c r="C5736" s="51">
        <f t="shared" si="448"/>
        <v>744</v>
      </c>
      <c r="D5736" s="51" t="s">
        <v>363</v>
      </c>
      <c r="E5736" s="54" t="str">
        <f t="shared" si="449"/>
        <v>000042</v>
      </c>
      <c r="F5736" s="51" t="e">
        <f>VLOOKUP(E5736,#REF!,8,FALSE)</f>
        <v>#REF!</v>
      </c>
      <c r="G5736" s="51" t="e">
        <f>VLOOKUP(E5736,#REF!,9,FALSE)</f>
        <v>#REF!</v>
      </c>
      <c r="H5736" s="52">
        <v>8429</v>
      </c>
      <c r="I5736" s="51" t="s">
        <v>5292</v>
      </c>
      <c r="J5736" s="53">
        <v>181.9</v>
      </c>
      <c r="K5736" s="53">
        <v>0</v>
      </c>
      <c r="L5736" s="53">
        <v>45.108719043010751</v>
      </c>
      <c r="M5736" s="53">
        <v>0</v>
      </c>
      <c r="N5736" s="53">
        <f t="shared" si="450"/>
        <v>0</v>
      </c>
      <c r="O5736" s="53" t="e">
        <f>VLOOKUP(E5736,#REF!,29,FALSE)</f>
        <v>#REF!</v>
      </c>
      <c r="P5736" s="53" t="e">
        <f t="shared" si="451"/>
        <v>#REF!</v>
      </c>
      <c r="Q5736" s="53">
        <v>45.108719043010751</v>
      </c>
    </row>
    <row r="5737" spans="1:17">
      <c r="A5737" s="51" t="s">
        <v>5399</v>
      </c>
      <c r="B5737" s="51">
        <f t="shared" si="447"/>
        <v>7</v>
      </c>
      <c r="C5737" s="51">
        <f t="shared" si="448"/>
        <v>744</v>
      </c>
      <c r="D5737" s="51" t="s">
        <v>342</v>
      </c>
      <c r="E5737" s="54" t="str">
        <f t="shared" si="449"/>
        <v>027196</v>
      </c>
      <c r="F5737" s="51" t="e">
        <f>VLOOKUP(E5737,#REF!,8,FALSE)</f>
        <v>#REF!</v>
      </c>
      <c r="G5737" s="51" t="e">
        <f>VLOOKUP(E5737,#REF!,9,FALSE)</f>
        <v>#REF!</v>
      </c>
      <c r="H5737" s="52">
        <v>8430</v>
      </c>
      <c r="I5737" s="51" t="s">
        <v>5293</v>
      </c>
      <c r="J5737" s="53">
        <v>41.2</v>
      </c>
      <c r="K5737" s="53">
        <v>0</v>
      </c>
      <c r="L5737" s="53">
        <v>8.6623919852150539</v>
      </c>
      <c r="M5737" s="53">
        <v>0</v>
      </c>
      <c r="N5737" s="53">
        <f t="shared" si="450"/>
        <v>0</v>
      </c>
      <c r="O5737" s="53" t="e">
        <f>VLOOKUP(E5737,#REF!,29,FALSE)</f>
        <v>#REF!</v>
      </c>
      <c r="P5737" s="53" t="e">
        <f t="shared" si="451"/>
        <v>#REF!</v>
      </c>
      <c r="Q5737" s="53">
        <v>8.6623919852150539</v>
      </c>
    </row>
    <row r="5738" spans="1:17">
      <c r="A5738" s="51" t="s">
        <v>5399</v>
      </c>
      <c r="B5738" s="51">
        <f t="shared" si="447"/>
        <v>7</v>
      </c>
      <c r="C5738" s="51">
        <f t="shared" si="448"/>
        <v>744</v>
      </c>
      <c r="D5738" s="51" t="s">
        <v>560</v>
      </c>
      <c r="E5738" s="54" t="str">
        <f t="shared" si="449"/>
        <v>001006</v>
      </c>
      <c r="F5738" s="51" t="e">
        <f>VLOOKUP(E5738,#REF!,8,FALSE)</f>
        <v>#REF!</v>
      </c>
      <c r="G5738" s="51" t="e">
        <f>VLOOKUP(E5738,#REF!,9,FALSE)</f>
        <v>#REF!</v>
      </c>
      <c r="H5738" s="52">
        <v>8443</v>
      </c>
      <c r="I5738" s="51" t="s">
        <v>5294</v>
      </c>
      <c r="J5738" s="53">
        <v>84.6</v>
      </c>
      <c r="K5738" s="53">
        <v>0</v>
      </c>
      <c r="L5738" s="53">
        <v>43.177190745967742</v>
      </c>
      <c r="M5738" s="53">
        <v>0</v>
      </c>
      <c r="N5738" s="53">
        <f t="shared" si="450"/>
        <v>0</v>
      </c>
      <c r="O5738" s="53" t="e">
        <f>VLOOKUP(E5738,#REF!,29,FALSE)</f>
        <v>#REF!</v>
      </c>
      <c r="P5738" s="53" t="e">
        <f t="shared" si="451"/>
        <v>#REF!</v>
      </c>
      <c r="Q5738" s="53">
        <v>43.177190745967742</v>
      </c>
    </row>
    <row r="5739" spans="1:17">
      <c r="A5739" s="51" t="s">
        <v>5399</v>
      </c>
      <c r="B5739" s="51">
        <f t="shared" si="447"/>
        <v>7</v>
      </c>
      <c r="C5739" s="51">
        <f t="shared" si="448"/>
        <v>744</v>
      </c>
      <c r="D5739" s="51" t="s">
        <v>283</v>
      </c>
      <c r="E5739" s="54" t="str">
        <f t="shared" si="449"/>
        <v>000012</v>
      </c>
      <c r="F5739" s="51" t="e">
        <f>VLOOKUP(E5739,#REF!,8,FALSE)</f>
        <v>#REF!</v>
      </c>
      <c r="G5739" s="51" t="e">
        <f>VLOOKUP(E5739,#REF!,9,FALSE)</f>
        <v>#REF!</v>
      </c>
      <c r="H5739" s="52">
        <v>8452</v>
      </c>
      <c r="I5739" s="51" t="s">
        <v>284</v>
      </c>
      <c r="J5739" s="53">
        <v>47.5</v>
      </c>
      <c r="K5739" s="53">
        <v>0</v>
      </c>
      <c r="L5739" s="53">
        <v>36.824410321236563</v>
      </c>
      <c r="M5739" s="53">
        <v>0</v>
      </c>
      <c r="N5739" s="53">
        <f t="shared" si="450"/>
        <v>0</v>
      </c>
      <c r="O5739" s="53" t="e">
        <f>VLOOKUP(E5739,#REF!,29,FALSE)</f>
        <v>#REF!</v>
      </c>
      <c r="P5739" s="53" t="e">
        <f t="shared" si="451"/>
        <v>#REF!</v>
      </c>
      <c r="Q5739" s="53">
        <v>36.824410321236563</v>
      </c>
    </row>
    <row r="5740" spans="1:17">
      <c r="A5740" s="51" t="s">
        <v>5399</v>
      </c>
      <c r="B5740" s="51">
        <f t="shared" si="447"/>
        <v>7</v>
      </c>
      <c r="C5740" s="51">
        <f t="shared" si="448"/>
        <v>744</v>
      </c>
      <c r="D5740" s="51" t="s">
        <v>461</v>
      </c>
      <c r="E5740" s="54" t="str">
        <f t="shared" si="449"/>
        <v>029376</v>
      </c>
      <c r="F5740" s="51" t="e">
        <f>VLOOKUP(E5740,#REF!,8,FALSE)</f>
        <v>#REF!</v>
      </c>
      <c r="G5740" s="51" t="e">
        <f>VLOOKUP(E5740,#REF!,9,FALSE)</f>
        <v>#REF!</v>
      </c>
      <c r="H5740" s="52">
        <v>8494</v>
      </c>
      <c r="I5740" s="51" t="s">
        <v>460</v>
      </c>
      <c r="J5740" s="53">
        <v>22.43</v>
      </c>
      <c r="K5740" s="53">
        <v>0</v>
      </c>
      <c r="L5740" s="53">
        <v>12.105002688172043</v>
      </c>
      <c r="M5740" s="53">
        <v>0</v>
      </c>
      <c r="N5740" s="53">
        <f t="shared" si="450"/>
        <v>0</v>
      </c>
      <c r="O5740" s="53" t="e">
        <f>VLOOKUP(E5740,#REF!,29,FALSE)</f>
        <v>#REF!</v>
      </c>
      <c r="P5740" s="53" t="e">
        <f t="shared" si="451"/>
        <v>#REF!</v>
      </c>
      <c r="Q5740" s="53">
        <v>12.105002688172043</v>
      </c>
    </row>
    <row r="5741" spans="1:17">
      <c r="A5741" s="51" t="s">
        <v>5399</v>
      </c>
      <c r="B5741" s="51">
        <f t="shared" si="447"/>
        <v>7</v>
      </c>
      <c r="C5741" s="51">
        <f t="shared" si="448"/>
        <v>744</v>
      </c>
      <c r="D5741" s="51" t="s">
        <v>374</v>
      </c>
      <c r="E5741" s="54" t="str">
        <f t="shared" si="449"/>
        <v>028567</v>
      </c>
      <c r="F5741" s="51" t="e">
        <f>VLOOKUP(E5741,#REF!,8,FALSE)</f>
        <v>#REF!</v>
      </c>
      <c r="G5741" s="51" t="e">
        <f>VLOOKUP(E5741,#REF!,9,FALSE)</f>
        <v>#REF!</v>
      </c>
      <c r="H5741" s="52">
        <v>8504</v>
      </c>
      <c r="I5741" s="51" t="s">
        <v>5295</v>
      </c>
      <c r="J5741" s="53">
        <v>148.19999999999999</v>
      </c>
      <c r="K5741" s="53">
        <v>0</v>
      </c>
      <c r="L5741" s="53">
        <v>128.96708973387098</v>
      </c>
      <c r="M5741" s="53">
        <v>0</v>
      </c>
      <c r="N5741" s="53">
        <f t="shared" si="450"/>
        <v>0</v>
      </c>
      <c r="O5741" s="53" t="e">
        <f>VLOOKUP(E5741,#REF!,29,FALSE)</f>
        <v>#REF!</v>
      </c>
      <c r="P5741" s="53" t="e">
        <f t="shared" si="451"/>
        <v>#REF!</v>
      </c>
      <c r="Q5741" s="53">
        <v>128.96708973387098</v>
      </c>
    </row>
    <row r="5742" spans="1:17">
      <c r="A5742" s="51" t="s">
        <v>5399</v>
      </c>
      <c r="B5742" s="51">
        <f t="shared" si="447"/>
        <v>7</v>
      </c>
      <c r="C5742" s="51">
        <f t="shared" si="448"/>
        <v>744</v>
      </c>
      <c r="D5742" s="51" t="s">
        <v>172</v>
      </c>
      <c r="E5742" s="54" t="str">
        <f t="shared" si="449"/>
        <v>029453</v>
      </c>
      <c r="F5742" s="51" t="e">
        <f>VLOOKUP(E5742,#REF!,8,FALSE)</f>
        <v>#REF!</v>
      </c>
      <c r="G5742" s="51" t="e">
        <f>VLOOKUP(E5742,#REF!,9,FALSE)</f>
        <v>#REF!</v>
      </c>
      <c r="H5742" s="52">
        <v>8540</v>
      </c>
      <c r="I5742" s="51" t="s">
        <v>5296</v>
      </c>
      <c r="J5742" s="53">
        <v>28.797999999999998</v>
      </c>
      <c r="K5742" s="53">
        <v>0</v>
      </c>
      <c r="L5742" s="53">
        <v>10.052715509408603</v>
      </c>
      <c r="M5742" s="53">
        <v>0</v>
      </c>
      <c r="N5742" s="53">
        <f t="shared" si="450"/>
        <v>0</v>
      </c>
      <c r="O5742" s="53" t="e">
        <f>VLOOKUP(E5742,#REF!,29,FALSE)</f>
        <v>#REF!</v>
      </c>
      <c r="P5742" s="53" t="e">
        <f t="shared" si="451"/>
        <v>#REF!</v>
      </c>
      <c r="Q5742" s="53">
        <v>10.052715509408603</v>
      </c>
    </row>
    <row r="5743" spans="1:17">
      <c r="A5743" s="51" t="s">
        <v>5399</v>
      </c>
      <c r="B5743" s="51">
        <f t="shared" si="447"/>
        <v>7</v>
      </c>
      <c r="C5743" s="51">
        <f t="shared" si="448"/>
        <v>744</v>
      </c>
      <c r="D5743" s="51" t="s">
        <v>172</v>
      </c>
      <c r="E5743" s="54" t="str">
        <f t="shared" si="449"/>
        <v>029453</v>
      </c>
      <c r="F5743" s="51" t="e">
        <f>VLOOKUP(E5743,#REF!,8,FALSE)</f>
        <v>#REF!</v>
      </c>
      <c r="G5743" s="51" t="e">
        <f>VLOOKUP(E5743,#REF!,9,FALSE)</f>
        <v>#REF!</v>
      </c>
      <c r="H5743" s="52">
        <v>8541</v>
      </c>
      <c r="I5743" s="51" t="s">
        <v>5297</v>
      </c>
      <c r="J5743" s="53">
        <v>12.705</v>
      </c>
      <c r="K5743" s="53">
        <v>0</v>
      </c>
      <c r="L5743" s="53">
        <v>4.4350215376344089</v>
      </c>
      <c r="M5743" s="53">
        <v>0</v>
      </c>
      <c r="N5743" s="53">
        <f t="shared" si="450"/>
        <v>0</v>
      </c>
      <c r="O5743" s="53" t="e">
        <f>VLOOKUP(E5743,#REF!,29,FALSE)</f>
        <v>#REF!</v>
      </c>
      <c r="P5743" s="53" t="e">
        <f t="shared" si="451"/>
        <v>#REF!</v>
      </c>
      <c r="Q5743" s="53">
        <v>4.4350215376344089</v>
      </c>
    </row>
    <row r="5744" spans="1:17">
      <c r="A5744" s="51" t="s">
        <v>5399</v>
      </c>
      <c r="B5744" s="51">
        <f t="shared" si="447"/>
        <v>7</v>
      </c>
      <c r="C5744" s="51">
        <f t="shared" si="448"/>
        <v>744</v>
      </c>
      <c r="D5744" s="51" t="s">
        <v>172</v>
      </c>
      <c r="E5744" s="54" t="str">
        <f t="shared" si="449"/>
        <v>029453</v>
      </c>
      <c r="F5744" s="51" t="e">
        <f>VLOOKUP(E5744,#REF!,8,FALSE)</f>
        <v>#REF!</v>
      </c>
      <c r="G5744" s="51" t="e">
        <f>VLOOKUP(E5744,#REF!,9,FALSE)</f>
        <v>#REF!</v>
      </c>
      <c r="H5744" s="52">
        <v>8548</v>
      </c>
      <c r="I5744" s="51" t="s">
        <v>5298</v>
      </c>
      <c r="J5744" s="53">
        <v>43.197000000000003</v>
      </c>
      <c r="K5744" s="53">
        <v>0</v>
      </c>
      <c r="L5744" s="53">
        <v>15.079073220430107</v>
      </c>
      <c r="M5744" s="53">
        <v>0</v>
      </c>
      <c r="N5744" s="53">
        <f t="shared" si="450"/>
        <v>0</v>
      </c>
      <c r="O5744" s="53" t="e">
        <f>VLOOKUP(E5744,#REF!,29,FALSE)</f>
        <v>#REF!</v>
      </c>
      <c r="P5744" s="53" t="e">
        <f t="shared" si="451"/>
        <v>#REF!</v>
      </c>
      <c r="Q5744" s="53">
        <v>15.079073220430107</v>
      </c>
    </row>
    <row r="5745" spans="1:17">
      <c r="A5745" s="51" t="s">
        <v>5399</v>
      </c>
      <c r="B5745" s="51">
        <f t="shared" si="447"/>
        <v>7</v>
      </c>
      <c r="C5745" s="51">
        <f t="shared" si="448"/>
        <v>744</v>
      </c>
      <c r="D5745" s="51" t="s">
        <v>147</v>
      </c>
      <c r="E5745" s="54" t="str">
        <f t="shared" si="449"/>
        <v>029454</v>
      </c>
      <c r="F5745" s="51" t="e">
        <f>VLOOKUP(E5745,#REF!,8,FALSE)</f>
        <v>#REF!</v>
      </c>
      <c r="G5745" s="51" t="e">
        <f>VLOOKUP(E5745,#REF!,9,FALSE)</f>
        <v>#REF!</v>
      </c>
      <c r="H5745" s="52">
        <v>8542</v>
      </c>
      <c r="I5745" s="51" t="s">
        <v>5299</v>
      </c>
      <c r="J5745" s="53">
        <v>48.8</v>
      </c>
      <c r="K5745" s="53">
        <v>0</v>
      </c>
      <c r="L5745" s="53">
        <v>28.815819751344083</v>
      </c>
      <c r="M5745" s="53">
        <v>0</v>
      </c>
      <c r="N5745" s="53">
        <f t="shared" si="450"/>
        <v>0</v>
      </c>
      <c r="O5745" s="53" t="e">
        <f>VLOOKUP(E5745,#REF!,29,FALSE)</f>
        <v>#REF!</v>
      </c>
      <c r="P5745" s="53" t="e">
        <f t="shared" si="451"/>
        <v>#REF!</v>
      </c>
      <c r="Q5745" s="53">
        <v>28.815819751344083</v>
      </c>
    </row>
    <row r="5746" spans="1:17">
      <c r="A5746" s="51" t="s">
        <v>5399</v>
      </c>
      <c r="B5746" s="51">
        <f t="shared" si="447"/>
        <v>7</v>
      </c>
      <c r="C5746" s="51">
        <f t="shared" si="448"/>
        <v>744</v>
      </c>
      <c r="D5746" s="51" t="s">
        <v>153</v>
      </c>
      <c r="E5746" s="54" t="str">
        <f t="shared" si="449"/>
        <v>029458</v>
      </c>
      <c r="F5746" s="51" t="e">
        <f>VLOOKUP(E5746,#REF!,8,FALSE)</f>
        <v>#REF!</v>
      </c>
      <c r="G5746" s="51" t="e">
        <f>VLOOKUP(E5746,#REF!,9,FALSE)</f>
        <v>#REF!</v>
      </c>
      <c r="H5746" s="52">
        <v>8543</v>
      </c>
      <c r="I5746" s="51" t="s">
        <v>5300</v>
      </c>
      <c r="J5746" s="53">
        <v>191.3</v>
      </c>
      <c r="K5746" s="53">
        <v>0</v>
      </c>
      <c r="L5746" s="53">
        <v>67.080221747311825</v>
      </c>
      <c r="M5746" s="53">
        <v>0</v>
      </c>
      <c r="N5746" s="53">
        <f t="shared" si="450"/>
        <v>0</v>
      </c>
      <c r="O5746" s="53" t="e">
        <f>VLOOKUP(E5746,#REF!,29,FALSE)</f>
        <v>#REF!</v>
      </c>
      <c r="P5746" s="53" t="e">
        <f t="shared" si="451"/>
        <v>#REF!</v>
      </c>
      <c r="Q5746" s="53">
        <v>67.080221747311825</v>
      </c>
    </row>
    <row r="5747" spans="1:17">
      <c r="A5747" s="51" t="s">
        <v>5399</v>
      </c>
      <c r="B5747" s="51">
        <f t="shared" si="447"/>
        <v>7</v>
      </c>
      <c r="C5747" s="51">
        <f t="shared" si="448"/>
        <v>744</v>
      </c>
      <c r="D5747" s="51" t="s">
        <v>156</v>
      </c>
      <c r="E5747" s="54" t="str">
        <f t="shared" si="449"/>
        <v>029459</v>
      </c>
      <c r="F5747" s="51" t="e">
        <f>VLOOKUP(E5747,#REF!,8,FALSE)</f>
        <v>#REF!</v>
      </c>
      <c r="G5747" s="51" t="e">
        <f>VLOOKUP(E5747,#REF!,9,FALSE)</f>
        <v>#REF!</v>
      </c>
      <c r="H5747" s="52">
        <v>8553</v>
      </c>
      <c r="I5747" s="51" t="s">
        <v>5301</v>
      </c>
      <c r="J5747" s="53">
        <v>30.4</v>
      </c>
      <c r="K5747" s="53">
        <v>0</v>
      </c>
      <c r="L5747" s="53">
        <v>28.83695488172043</v>
      </c>
      <c r="M5747" s="53">
        <v>0</v>
      </c>
      <c r="N5747" s="53">
        <f t="shared" si="450"/>
        <v>0</v>
      </c>
      <c r="O5747" s="53" t="e">
        <f>VLOOKUP(E5747,#REF!,29,FALSE)</f>
        <v>#REF!</v>
      </c>
      <c r="P5747" s="53" t="e">
        <f t="shared" si="451"/>
        <v>#REF!</v>
      </c>
      <c r="Q5747" s="53">
        <v>28.83695488172043</v>
      </c>
    </row>
    <row r="5748" spans="1:17">
      <c r="A5748" s="51" t="s">
        <v>5399</v>
      </c>
      <c r="B5748" s="51">
        <f t="shared" si="447"/>
        <v>7</v>
      </c>
      <c r="C5748" s="51">
        <f t="shared" si="448"/>
        <v>744</v>
      </c>
      <c r="D5748" s="51" t="s">
        <v>392</v>
      </c>
      <c r="E5748" s="54" t="str">
        <f t="shared" si="449"/>
        <v>028562</v>
      </c>
      <c r="F5748" s="51" t="e">
        <f>VLOOKUP(E5748,#REF!,8,FALSE)</f>
        <v>#REF!</v>
      </c>
      <c r="G5748" s="51" t="e">
        <f>VLOOKUP(E5748,#REF!,9,FALSE)</f>
        <v>#REF!</v>
      </c>
      <c r="H5748" s="52">
        <v>8554</v>
      </c>
      <c r="I5748" s="51" t="s">
        <v>5302</v>
      </c>
      <c r="J5748" s="53">
        <v>41.7</v>
      </c>
      <c r="K5748" s="53">
        <v>0</v>
      </c>
      <c r="L5748" s="53">
        <v>41.458135740591395</v>
      </c>
      <c r="M5748" s="53">
        <v>0</v>
      </c>
      <c r="N5748" s="53">
        <f t="shared" si="450"/>
        <v>0</v>
      </c>
      <c r="O5748" s="53" t="e">
        <f>VLOOKUP(E5748,#REF!,29,FALSE)</f>
        <v>#REF!</v>
      </c>
      <c r="P5748" s="53" t="e">
        <f t="shared" si="451"/>
        <v>#REF!</v>
      </c>
      <c r="Q5748" s="53">
        <v>41.458135740591395</v>
      </c>
    </row>
    <row r="5749" spans="1:17">
      <c r="A5749" s="51" t="s">
        <v>5399</v>
      </c>
      <c r="B5749" s="51">
        <f t="shared" si="447"/>
        <v>7</v>
      </c>
      <c r="C5749" s="51">
        <f t="shared" si="448"/>
        <v>744</v>
      </c>
      <c r="D5749" s="51" t="s">
        <v>377</v>
      </c>
      <c r="E5749" s="54" t="str">
        <f t="shared" si="449"/>
        <v>028564</v>
      </c>
      <c r="F5749" s="51" t="e">
        <f>VLOOKUP(E5749,#REF!,8,FALSE)</f>
        <v>#REF!</v>
      </c>
      <c r="G5749" s="51" t="e">
        <f>VLOOKUP(E5749,#REF!,9,FALSE)</f>
        <v>#REF!</v>
      </c>
      <c r="H5749" s="52">
        <v>8596</v>
      </c>
      <c r="I5749" s="51" t="s">
        <v>5303</v>
      </c>
      <c r="J5749" s="53">
        <v>22.82</v>
      </c>
      <c r="K5749" s="53">
        <v>0</v>
      </c>
      <c r="L5749" s="53">
        <v>16.631349579301077</v>
      </c>
      <c r="M5749" s="53">
        <v>0</v>
      </c>
      <c r="N5749" s="53">
        <f t="shared" si="450"/>
        <v>0</v>
      </c>
      <c r="O5749" s="53" t="e">
        <f>VLOOKUP(E5749,#REF!,29,FALSE)</f>
        <v>#REF!</v>
      </c>
      <c r="P5749" s="53" t="e">
        <f t="shared" si="451"/>
        <v>#REF!</v>
      </c>
      <c r="Q5749" s="53">
        <v>16.631349579301077</v>
      </c>
    </row>
    <row r="5750" spans="1:17">
      <c r="A5750" s="51" t="s">
        <v>5399</v>
      </c>
      <c r="B5750" s="51">
        <f t="shared" si="447"/>
        <v>7</v>
      </c>
      <c r="C5750" s="51">
        <f t="shared" si="448"/>
        <v>744</v>
      </c>
      <c r="D5750" s="51" t="s">
        <v>377</v>
      </c>
      <c r="E5750" s="54" t="str">
        <f t="shared" si="449"/>
        <v>028564</v>
      </c>
      <c r="F5750" s="51" t="e">
        <f>VLOOKUP(E5750,#REF!,8,FALSE)</f>
        <v>#REF!</v>
      </c>
      <c r="G5750" s="51" t="e">
        <f>VLOOKUP(E5750,#REF!,9,FALSE)</f>
        <v>#REF!</v>
      </c>
      <c r="H5750" s="52">
        <v>8597</v>
      </c>
      <c r="I5750" s="51" t="s">
        <v>5304</v>
      </c>
      <c r="J5750" s="53">
        <v>22.82</v>
      </c>
      <c r="K5750" s="53">
        <v>0</v>
      </c>
      <c r="L5750" s="53">
        <v>16.631349579301077</v>
      </c>
      <c r="M5750" s="53">
        <v>0</v>
      </c>
      <c r="N5750" s="53">
        <f t="shared" si="450"/>
        <v>0</v>
      </c>
      <c r="O5750" s="53" t="e">
        <f>VLOOKUP(E5750,#REF!,29,FALSE)</f>
        <v>#REF!</v>
      </c>
      <c r="P5750" s="53" t="e">
        <f t="shared" si="451"/>
        <v>#REF!</v>
      </c>
      <c r="Q5750" s="53">
        <v>16.631349579301077</v>
      </c>
    </row>
    <row r="5751" spans="1:17">
      <c r="A5751" s="51" t="s">
        <v>5399</v>
      </c>
      <c r="B5751" s="51">
        <f t="shared" si="447"/>
        <v>7</v>
      </c>
      <c r="C5751" s="51">
        <f t="shared" si="448"/>
        <v>744</v>
      </c>
      <c r="D5751" s="51" t="s">
        <v>142</v>
      </c>
      <c r="E5751" s="54" t="str">
        <f t="shared" si="449"/>
        <v>029457</v>
      </c>
      <c r="F5751" s="51" t="e">
        <f>VLOOKUP(E5751,#REF!,8,FALSE)</f>
        <v>#REF!</v>
      </c>
      <c r="G5751" s="51" t="e">
        <f>VLOOKUP(E5751,#REF!,9,FALSE)</f>
        <v>#REF!</v>
      </c>
      <c r="H5751" s="52">
        <v>8629</v>
      </c>
      <c r="I5751" s="51" t="s">
        <v>5305</v>
      </c>
      <c r="J5751" s="53">
        <v>36.6</v>
      </c>
      <c r="K5751" s="53">
        <v>0</v>
      </c>
      <c r="L5751" s="53">
        <v>6.2153428844086021</v>
      </c>
      <c r="M5751" s="53">
        <v>0</v>
      </c>
      <c r="N5751" s="53">
        <f t="shared" si="450"/>
        <v>0</v>
      </c>
      <c r="O5751" s="53" t="e">
        <f>VLOOKUP(E5751,#REF!,29,FALSE)</f>
        <v>#REF!</v>
      </c>
      <c r="P5751" s="53" t="e">
        <f t="shared" si="451"/>
        <v>#REF!</v>
      </c>
      <c r="Q5751" s="53">
        <v>6.2153428844086021</v>
      </c>
    </row>
    <row r="5752" spans="1:17">
      <c r="A5752" s="51" t="s">
        <v>5399</v>
      </c>
      <c r="B5752" s="51">
        <f t="shared" si="447"/>
        <v>7</v>
      </c>
      <c r="C5752" s="51">
        <f t="shared" si="448"/>
        <v>744</v>
      </c>
      <c r="D5752" s="51" t="s">
        <v>484</v>
      </c>
      <c r="E5752" s="54" t="str">
        <f t="shared" si="449"/>
        <v>028755</v>
      </c>
      <c r="F5752" s="51" t="e">
        <f>VLOOKUP(E5752,#REF!,8,FALSE)</f>
        <v>#REF!</v>
      </c>
      <c r="G5752" s="51" t="e">
        <f>VLOOKUP(E5752,#REF!,9,FALSE)</f>
        <v>#REF!</v>
      </c>
      <c r="H5752" s="52">
        <v>8670</v>
      </c>
      <c r="I5752" s="51" t="s">
        <v>485</v>
      </c>
      <c r="J5752" s="53">
        <v>7.77</v>
      </c>
      <c r="K5752" s="53">
        <v>0</v>
      </c>
      <c r="L5752" s="53">
        <v>1.285879190860215</v>
      </c>
      <c r="M5752" s="53">
        <v>0</v>
      </c>
      <c r="N5752" s="53">
        <f t="shared" si="450"/>
        <v>0</v>
      </c>
      <c r="O5752" s="53" t="e">
        <f>VLOOKUP(E5752,#REF!,29,FALSE)</f>
        <v>#REF!</v>
      </c>
      <c r="P5752" s="53" t="e">
        <f t="shared" si="451"/>
        <v>#REF!</v>
      </c>
      <c r="Q5752" s="53">
        <v>1.285879190860215</v>
      </c>
    </row>
    <row r="5753" spans="1:17">
      <c r="A5753" s="51" t="s">
        <v>5399</v>
      </c>
      <c r="B5753" s="51">
        <f t="shared" si="447"/>
        <v>7</v>
      </c>
      <c r="C5753" s="51">
        <f t="shared" si="448"/>
        <v>744</v>
      </c>
      <c r="D5753" s="51" t="s">
        <v>180</v>
      </c>
      <c r="E5753" s="54" t="str">
        <f t="shared" si="449"/>
        <v>029455</v>
      </c>
      <c r="F5753" s="51" t="e">
        <f>VLOOKUP(E5753,#REF!,8,FALSE)</f>
        <v>#REF!</v>
      </c>
      <c r="G5753" s="51" t="e">
        <f>VLOOKUP(E5753,#REF!,9,FALSE)</f>
        <v>#REF!</v>
      </c>
      <c r="H5753" s="52">
        <v>8709</v>
      </c>
      <c r="I5753" s="51" t="s">
        <v>5306</v>
      </c>
      <c r="J5753" s="53">
        <v>39</v>
      </c>
      <c r="K5753" s="53">
        <v>0</v>
      </c>
      <c r="L5753" s="53">
        <v>17.912284239247313</v>
      </c>
      <c r="M5753" s="53">
        <v>0</v>
      </c>
      <c r="N5753" s="53">
        <f t="shared" si="450"/>
        <v>0</v>
      </c>
      <c r="O5753" s="53" t="e">
        <f>VLOOKUP(E5753,#REF!,29,FALSE)</f>
        <v>#REF!</v>
      </c>
      <c r="P5753" s="53" t="e">
        <f t="shared" si="451"/>
        <v>#REF!</v>
      </c>
      <c r="Q5753" s="53">
        <v>17.912284239247313</v>
      </c>
    </row>
    <row r="5754" spans="1:17">
      <c r="A5754" s="51" t="s">
        <v>5399</v>
      </c>
      <c r="B5754" s="51">
        <f t="shared" si="447"/>
        <v>7</v>
      </c>
      <c r="C5754" s="51">
        <f t="shared" si="448"/>
        <v>744</v>
      </c>
      <c r="D5754" s="51" t="s">
        <v>550</v>
      </c>
      <c r="E5754" s="54" t="str">
        <f t="shared" si="449"/>
        <v>028355</v>
      </c>
      <c r="F5754" s="51" t="e">
        <f>VLOOKUP(E5754,#REF!,8,FALSE)</f>
        <v>#REF!</v>
      </c>
      <c r="G5754" s="51" t="e">
        <f>VLOOKUP(E5754,#REF!,9,FALSE)</f>
        <v>#REF!</v>
      </c>
      <c r="H5754" s="52">
        <v>8711</v>
      </c>
      <c r="I5754" s="51" t="s">
        <v>5307</v>
      </c>
      <c r="J5754" s="53">
        <v>178.8</v>
      </c>
      <c r="K5754" s="53">
        <v>0</v>
      </c>
      <c r="L5754" s="53">
        <v>52.534432305107529</v>
      </c>
      <c r="M5754" s="53">
        <v>0</v>
      </c>
      <c r="N5754" s="53">
        <f t="shared" si="450"/>
        <v>0</v>
      </c>
      <c r="O5754" s="53" t="e">
        <f>VLOOKUP(E5754,#REF!,29,FALSE)</f>
        <v>#REF!</v>
      </c>
      <c r="P5754" s="53" t="e">
        <f t="shared" si="451"/>
        <v>#REF!</v>
      </c>
      <c r="Q5754" s="53">
        <v>52.534432305107529</v>
      </c>
    </row>
    <row r="5755" spans="1:17">
      <c r="A5755" s="51" t="s">
        <v>5399</v>
      </c>
      <c r="B5755" s="51">
        <f t="shared" si="447"/>
        <v>7</v>
      </c>
      <c r="C5755" s="51">
        <f t="shared" si="448"/>
        <v>744</v>
      </c>
      <c r="D5755" s="51" t="s">
        <v>330</v>
      </c>
      <c r="E5755" s="54" t="str">
        <f t="shared" si="449"/>
        <v>028807</v>
      </c>
      <c r="F5755" s="51" t="e">
        <f>VLOOKUP(E5755,#REF!,8,FALSE)</f>
        <v>#REF!</v>
      </c>
      <c r="G5755" s="51" t="e">
        <f>VLOOKUP(E5755,#REF!,9,FALSE)</f>
        <v>#REF!</v>
      </c>
      <c r="H5755" s="52">
        <v>8720</v>
      </c>
      <c r="I5755" s="51" t="s">
        <v>329</v>
      </c>
      <c r="J5755" s="53">
        <v>12.04</v>
      </c>
      <c r="K5755" s="53">
        <v>0</v>
      </c>
      <c r="L5755" s="53">
        <v>4.0160761129032254</v>
      </c>
      <c r="M5755" s="53">
        <v>0</v>
      </c>
      <c r="N5755" s="53">
        <f t="shared" si="450"/>
        <v>0</v>
      </c>
      <c r="O5755" s="53" t="e">
        <f>VLOOKUP(E5755,#REF!,29,FALSE)</f>
        <v>#REF!</v>
      </c>
      <c r="P5755" s="53" t="e">
        <f t="shared" si="451"/>
        <v>#REF!</v>
      </c>
      <c r="Q5755" s="53">
        <v>4.0160761129032254</v>
      </c>
    </row>
    <row r="5756" spans="1:17">
      <c r="A5756" s="51" t="s">
        <v>5399</v>
      </c>
      <c r="B5756" s="51">
        <f t="shared" si="447"/>
        <v>7</v>
      </c>
      <c r="C5756" s="51">
        <f t="shared" si="448"/>
        <v>744</v>
      </c>
      <c r="D5756" s="51" t="s">
        <v>241</v>
      </c>
      <c r="E5756" s="54" t="str">
        <f t="shared" si="449"/>
        <v>028803</v>
      </c>
      <c r="F5756" s="51" t="e">
        <f>VLOOKUP(E5756,#REF!,8,FALSE)</f>
        <v>#REF!</v>
      </c>
      <c r="G5756" s="51" t="e">
        <f>VLOOKUP(E5756,#REF!,9,FALSE)</f>
        <v>#REF!</v>
      </c>
      <c r="H5756" s="52">
        <v>8736</v>
      </c>
      <c r="I5756" s="51" t="s">
        <v>242</v>
      </c>
      <c r="J5756" s="53">
        <v>17.09</v>
      </c>
      <c r="K5756" s="53">
        <v>0</v>
      </c>
      <c r="L5756" s="53">
        <v>2.850199872311828</v>
      </c>
      <c r="M5756" s="53">
        <v>0</v>
      </c>
      <c r="N5756" s="53">
        <f t="shared" si="450"/>
        <v>0</v>
      </c>
      <c r="O5756" s="53" t="e">
        <f>VLOOKUP(E5756,#REF!,29,FALSE)</f>
        <v>#REF!</v>
      </c>
      <c r="P5756" s="53" t="e">
        <f t="shared" si="451"/>
        <v>#REF!</v>
      </c>
      <c r="Q5756" s="53">
        <v>2.850199872311828</v>
      </c>
    </row>
    <row r="5757" spans="1:17">
      <c r="A5757" s="51" t="s">
        <v>5399</v>
      </c>
      <c r="B5757" s="51">
        <f t="shared" si="447"/>
        <v>7</v>
      </c>
      <c r="C5757" s="51">
        <f t="shared" si="448"/>
        <v>744</v>
      </c>
      <c r="D5757" s="51" t="s">
        <v>455</v>
      </c>
      <c r="E5757" s="54" t="str">
        <f t="shared" si="449"/>
        <v>027729</v>
      </c>
      <c r="F5757" s="51" t="e">
        <f>VLOOKUP(E5757,#REF!,8,FALSE)</f>
        <v>#REF!</v>
      </c>
      <c r="G5757" s="51" t="e">
        <f>VLOOKUP(E5757,#REF!,9,FALSE)</f>
        <v>#REF!</v>
      </c>
      <c r="H5757" s="52">
        <v>8747</v>
      </c>
      <c r="I5757" s="51" t="s">
        <v>456</v>
      </c>
      <c r="J5757" s="53">
        <v>5.39</v>
      </c>
      <c r="K5757" s="53">
        <v>0</v>
      </c>
      <c r="L5757" s="53">
        <v>1.9292799018817204</v>
      </c>
      <c r="M5757" s="53">
        <v>0</v>
      </c>
      <c r="N5757" s="53">
        <f t="shared" si="450"/>
        <v>0</v>
      </c>
      <c r="O5757" s="53" t="e">
        <f>VLOOKUP(E5757,#REF!,29,FALSE)</f>
        <v>#REF!</v>
      </c>
      <c r="P5757" s="53" t="e">
        <f t="shared" si="451"/>
        <v>#REF!</v>
      </c>
      <c r="Q5757" s="53">
        <v>1.9292799018817204</v>
      </c>
    </row>
    <row r="5758" spans="1:17">
      <c r="A5758" s="51" t="s">
        <v>5399</v>
      </c>
      <c r="B5758" s="51">
        <f t="shared" si="447"/>
        <v>7</v>
      </c>
      <c r="C5758" s="51">
        <f t="shared" si="448"/>
        <v>744</v>
      </c>
      <c r="D5758" s="51" t="s">
        <v>226</v>
      </c>
      <c r="E5758" s="54" t="str">
        <f t="shared" si="449"/>
        <v>029066</v>
      </c>
      <c r="F5758" s="51" t="e">
        <f>VLOOKUP(E5758,#REF!,8,FALSE)</f>
        <v>#REF!</v>
      </c>
      <c r="G5758" s="51" t="e">
        <f>VLOOKUP(E5758,#REF!,9,FALSE)</f>
        <v>#REF!</v>
      </c>
      <c r="H5758" s="52">
        <v>8788</v>
      </c>
      <c r="I5758" s="51" t="s">
        <v>227</v>
      </c>
      <c r="J5758" s="53">
        <v>12.37</v>
      </c>
      <c r="K5758" s="53">
        <v>0</v>
      </c>
      <c r="L5758" s="53">
        <v>2.1745659193548388</v>
      </c>
      <c r="M5758" s="53">
        <v>0</v>
      </c>
      <c r="N5758" s="53">
        <f t="shared" si="450"/>
        <v>0</v>
      </c>
      <c r="O5758" s="53" t="e">
        <f>VLOOKUP(E5758,#REF!,29,FALSE)</f>
        <v>#REF!</v>
      </c>
      <c r="P5758" s="53" t="e">
        <f t="shared" si="451"/>
        <v>#REF!</v>
      </c>
      <c r="Q5758" s="53">
        <v>2.1745659193548388</v>
      </c>
    </row>
    <row r="5759" spans="1:17">
      <c r="A5759" s="51" t="s">
        <v>5399</v>
      </c>
      <c r="B5759" s="51">
        <f t="shared" si="447"/>
        <v>7</v>
      </c>
      <c r="C5759" s="51">
        <f t="shared" si="448"/>
        <v>744</v>
      </c>
      <c r="D5759" s="51" t="s">
        <v>468</v>
      </c>
      <c r="E5759" s="54" t="str">
        <f t="shared" si="449"/>
        <v>029049</v>
      </c>
      <c r="F5759" s="51" t="e">
        <f>VLOOKUP(E5759,#REF!,8,FALSE)</f>
        <v>#REF!</v>
      </c>
      <c r="G5759" s="51" t="e">
        <f>VLOOKUP(E5759,#REF!,9,FALSE)</f>
        <v>#REF!</v>
      </c>
      <c r="H5759" s="52">
        <v>8789</v>
      </c>
      <c r="I5759" s="51" t="s">
        <v>467</v>
      </c>
      <c r="J5759" s="53">
        <v>13.92</v>
      </c>
      <c r="K5759" s="53">
        <v>0</v>
      </c>
      <c r="L5759" s="53">
        <v>9.7532411290322578</v>
      </c>
      <c r="M5759" s="53">
        <v>0</v>
      </c>
      <c r="N5759" s="53">
        <f t="shared" si="450"/>
        <v>0</v>
      </c>
      <c r="O5759" s="53" t="e">
        <f>VLOOKUP(E5759,#REF!,29,FALSE)</f>
        <v>#REF!</v>
      </c>
      <c r="P5759" s="53" t="e">
        <f t="shared" si="451"/>
        <v>#REF!</v>
      </c>
      <c r="Q5759" s="53">
        <v>9.7532411290322578</v>
      </c>
    </row>
    <row r="5760" spans="1:17">
      <c r="A5760" s="51" t="s">
        <v>5399</v>
      </c>
      <c r="B5760" s="51">
        <f t="shared" si="447"/>
        <v>7</v>
      </c>
      <c r="C5760" s="51">
        <f t="shared" si="448"/>
        <v>744</v>
      </c>
      <c r="D5760" s="51" t="s">
        <v>558</v>
      </c>
      <c r="E5760" s="54" t="str">
        <f t="shared" si="449"/>
        <v>028863</v>
      </c>
      <c r="F5760" s="51" t="e">
        <f>VLOOKUP(E5760,#REF!,8,FALSE)</f>
        <v>#REF!</v>
      </c>
      <c r="G5760" s="51" t="e">
        <f>VLOOKUP(E5760,#REF!,9,FALSE)</f>
        <v>#REF!</v>
      </c>
      <c r="H5760" s="52">
        <v>8828</v>
      </c>
      <c r="I5760" s="51" t="s">
        <v>5308</v>
      </c>
      <c r="J5760" s="53">
        <v>256.88099999999997</v>
      </c>
      <c r="K5760" s="53">
        <v>0</v>
      </c>
      <c r="L5760" s="53">
        <v>130.85688365591398</v>
      </c>
      <c r="M5760" s="53">
        <v>0</v>
      </c>
      <c r="N5760" s="53">
        <f t="shared" si="450"/>
        <v>0</v>
      </c>
      <c r="O5760" s="53" t="e">
        <f>VLOOKUP(E5760,#REF!,29,FALSE)</f>
        <v>#REF!</v>
      </c>
      <c r="P5760" s="53" t="e">
        <f t="shared" si="451"/>
        <v>#REF!</v>
      </c>
      <c r="Q5760" s="53">
        <v>130.85688365591398</v>
      </c>
    </row>
    <row r="5761" spans="1:17">
      <c r="A5761" s="51" t="s">
        <v>5399</v>
      </c>
      <c r="B5761" s="51">
        <f t="shared" si="447"/>
        <v>7</v>
      </c>
      <c r="C5761" s="51">
        <f t="shared" si="448"/>
        <v>744</v>
      </c>
      <c r="D5761" s="51" t="s">
        <v>452</v>
      </c>
      <c r="E5761" s="54" t="str">
        <f t="shared" si="449"/>
        <v>029652</v>
      </c>
      <c r="F5761" s="51" t="e">
        <f>VLOOKUP(E5761,#REF!,8,FALSE)</f>
        <v>#REF!</v>
      </c>
      <c r="G5761" s="51" t="e">
        <f>VLOOKUP(E5761,#REF!,9,FALSE)</f>
        <v>#REF!</v>
      </c>
      <c r="H5761" s="52">
        <v>8879</v>
      </c>
      <c r="I5761" s="51" t="s">
        <v>453</v>
      </c>
      <c r="J5761" s="53">
        <v>18.420000000000002</v>
      </c>
      <c r="K5761" s="53">
        <v>0</v>
      </c>
      <c r="L5761" s="53">
        <v>10.126004677419354</v>
      </c>
      <c r="M5761" s="53">
        <v>0</v>
      </c>
      <c r="N5761" s="53">
        <f t="shared" si="450"/>
        <v>0</v>
      </c>
      <c r="O5761" s="53" t="e">
        <f>VLOOKUP(E5761,#REF!,29,FALSE)</f>
        <v>#REF!</v>
      </c>
      <c r="P5761" s="53" t="e">
        <f t="shared" si="451"/>
        <v>#REF!</v>
      </c>
      <c r="Q5761" s="53">
        <v>10.126004677419354</v>
      </c>
    </row>
    <row r="5762" spans="1:17">
      <c r="A5762" s="51" t="s">
        <v>5399</v>
      </c>
      <c r="B5762" s="51">
        <f t="shared" si="447"/>
        <v>7</v>
      </c>
      <c r="C5762" s="51">
        <f t="shared" si="448"/>
        <v>744</v>
      </c>
      <c r="D5762" s="51" t="s">
        <v>389</v>
      </c>
      <c r="E5762" s="54" t="str">
        <f t="shared" si="449"/>
        <v>029597</v>
      </c>
      <c r="F5762" s="51" t="e">
        <f>VLOOKUP(E5762,#REF!,8,FALSE)</f>
        <v>#REF!</v>
      </c>
      <c r="G5762" s="51" t="e">
        <f>VLOOKUP(E5762,#REF!,9,FALSE)</f>
        <v>#REF!</v>
      </c>
      <c r="H5762" s="52">
        <v>8887</v>
      </c>
      <c r="I5762" s="51" t="s">
        <v>390</v>
      </c>
      <c r="J5762" s="53">
        <v>154.9</v>
      </c>
      <c r="K5762" s="53">
        <v>0</v>
      </c>
      <c r="L5762" s="53">
        <v>51.27447403494623</v>
      </c>
      <c r="M5762" s="53">
        <v>0</v>
      </c>
      <c r="N5762" s="53">
        <f t="shared" si="450"/>
        <v>0</v>
      </c>
      <c r="O5762" s="53" t="e">
        <f>VLOOKUP(E5762,#REF!,29,FALSE)</f>
        <v>#REF!</v>
      </c>
      <c r="P5762" s="53" t="e">
        <f t="shared" si="451"/>
        <v>#REF!</v>
      </c>
      <c r="Q5762" s="53">
        <v>51.27447403494623</v>
      </c>
    </row>
    <row r="5763" spans="1:17">
      <c r="A5763" s="51" t="s">
        <v>5399</v>
      </c>
      <c r="B5763" s="51">
        <f t="shared" ref="B5763:B5826" si="452">MONTH(A5763)</f>
        <v>7</v>
      </c>
      <c r="C5763" s="51">
        <f t="shared" ref="C5763:C5826" si="453">VLOOKUP(B5763,T:V,3,FALSE)</f>
        <v>744</v>
      </c>
      <c r="D5763" s="51" t="s">
        <v>458</v>
      </c>
      <c r="E5763" s="54" t="str">
        <f t="shared" ref="E5763:E5826" si="454">RIGHT(LEFT(D5763,16),6)</f>
        <v>029666</v>
      </c>
      <c r="F5763" s="51" t="e">
        <f>VLOOKUP(E5763,#REF!,8,FALSE)</f>
        <v>#REF!</v>
      </c>
      <c r="G5763" s="51" t="e">
        <f>VLOOKUP(E5763,#REF!,9,FALSE)</f>
        <v>#REF!</v>
      </c>
      <c r="H5763" s="52">
        <v>8926</v>
      </c>
      <c r="I5763" s="51" t="s">
        <v>459</v>
      </c>
      <c r="J5763" s="53">
        <v>3.29</v>
      </c>
      <c r="K5763" s="53">
        <v>0</v>
      </c>
      <c r="L5763" s="53">
        <v>4.1128381451612901</v>
      </c>
      <c r="M5763" s="53">
        <v>0</v>
      </c>
      <c r="N5763" s="53">
        <f t="shared" ref="N5763:N5826" si="455">M5763*C5763</f>
        <v>0</v>
      </c>
      <c r="O5763" s="53" t="e">
        <f>VLOOKUP(E5763,#REF!,29,FALSE)</f>
        <v>#REF!</v>
      </c>
      <c r="P5763" s="53" t="e">
        <f t="shared" ref="P5763:P5826" si="456">N5763*O5763</f>
        <v>#REF!</v>
      </c>
      <c r="Q5763" s="53">
        <v>4.1128381451612901</v>
      </c>
    </row>
    <row r="5764" spans="1:17">
      <c r="A5764" s="51" t="s">
        <v>5399</v>
      </c>
      <c r="B5764" s="51">
        <f t="shared" si="452"/>
        <v>7</v>
      </c>
      <c r="C5764" s="51">
        <f t="shared" si="453"/>
        <v>744</v>
      </c>
      <c r="D5764" s="51" t="s">
        <v>567</v>
      </c>
      <c r="E5764" s="54" t="str">
        <f t="shared" si="454"/>
        <v>029707</v>
      </c>
      <c r="F5764" s="51" t="e">
        <f>VLOOKUP(E5764,#REF!,8,FALSE)</f>
        <v>#REF!</v>
      </c>
      <c r="G5764" s="51" t="e">
        <f>VLOOKUP(E5764,#REF!,9,FALSE)</f>
        <v>#REF!</v>
      </c>
      <c r="H5764" s="52">
        <v>8944</v>
      </c>
      <c r="I5764" s="51" t="s">
        <v>5309</v>
      </c>
      <c r="J5764" s="53">
        <v>2218</v>
      </c>
      <c r="K5764" s="53">
        <v>0</v>
      </c>
      <c r="L5764" s="53">
        <v>1636.5911423629032</v>
      </c>
      <c r="M5764" s="53">
        <v>0</v>
      </c>
      <c r="N5764" s="53">
        <f t="shared" si="455"/>
        <v>0</v>
      </c>
      <c r="O5764" s="53" t="e">
        <f>VLOOKUP(E5764,#REF!,29,FALSE)</f>
        <v>#REF!</v>
      </c>
      <c r="P5764" s="53" t="e">
        <f t="shared" si="456"/>
        <v>#REF!</v>
      </c>
      <c r="Q5764" s="53">
        <v>1636.5911423629032</v>
      </c>
    </row>
    <row r="5765" spans="1:17">
      <c r="A5765" s="51" t="s">
        <v>5399</v>
      </c>
      <c r="B5765" s="51">
        <f t="shared" si="452"/>
        <v>7</v>
      </c>
      <c r="C5765" s="51">
        <f t="shared" si="453"/>
        <v>744</v>
      </c>
      <c r="D5765" s="51" t="s">
        <v>567</v>
      </c>
      <c r="E5765" s="54" t="str">
        <f t="shared" si="454"/>
        <v>029707</v>
      </c>
      <c r="F5765" s="51" t="e">
        <f>VLOOKUP(E5765,#REF!,8,FALSE)</f>
        <v>#REF!</v>
      </c>
      <c r="G5765" s="51" t="e">
        <f>VLOOKUP(E5765,#REF!,9,FALSE)</f>
        <v>#REF!</v>
      </c>
      <c r="H5765" s="52">
        <v>894102</v>
      </c>
      <c r="I5765" s="51" t="s">
        <v>5310</v>
      </c>
      <c r="J5765" s="53">
        <v>206.2</v>
      </c>
      <c r="K5765" s="53">
        <v>0</v>
      </c>
      <c r="L5765" s="53">
        <v>339.53838401478492</v>
      </c>
      <c r="M5765" s="53">
        <v>0</v>
      </c>
      <c r="N5765" s="53">
        <f t="shared" si="455"/>
        <v>0</v>
      </c>
      <c r="O5765" s="53" t="e">
        <f>VLOOKUP(E5765,#REF!,29,FALSE)</f>
        <v>#REF!</v>
      </c>
      <c r="P5765" s="53" t="e">
        <f t="shared" si="456"/>
        <v>#REF!</v>
      </c>
      <c r="Q5765" s="53">
        <v>339.53838401478492</v>
      </c>
    </row>
    <row r="5766" spans="1:17">
      <c r="A5766" s="51" t="s">
        <v>5399</v>
      </c>
      <c r="B5766" s="51">
        <f t="shared" si="452"/>
        <v>7</v>
      </c>
      <c r="C5766" s="51">
        <f t="shared" si="453"/>
        <v>744</v>
      </c>
      <c r="D5766" s="51" t="s">
        <v>150</v>
      </c>
      <c r="E5766" s="54" t="str">
        <f t="shared" si="454"/>
        <v>029456</v>
      </c>
      <c r="F5766" s="51" t="e">
        <f>VLOOKUP(E5766,#REF!,8,FALSE)</f>
        <v>#REF!</v>
      </c>
      <c r="G5766" s="51" t="e">
        <f>VLOOKUP(E5766,#REF!,9,FALSE)</f>
        <v>#REF!</v>
      </c>
      <c r="H5766" s="52">
        <v>8972</v>
      </c>
      <c r="I5766" s="51" t="s">
        <v>5311</v>
      </c>
      <c r="J5766" s="53">
        <v>41.1</v>
      </c>
      <c r="K5766" s="53">
        <v>0</v>
      </c>
      <c r="L5766" s="53">
        <v>34.499294313172044</v>
      </c>
      <c r="M5766" s="53">
        <v>0</v>
      </c>
      <c r="N5766" s="53">
        <f t="shared" si="455"/>
        <v>0</v>
      </c>
      <c r="O5766" s="53" t="e">
        <f>VLOOKUP(E5766,#REF!,29,FALSE)</f>
        <v>#REF!</v>
      </c>
      <c r="P5766" s="53" t="e">
        <f t="shared" si="456"/>
        <v>#REF!</v>
      </c>
      <c r="Q5766" s="53">
        <v>34.499294313172044</v>
      </c>
    </row>
    <row r="5767" spans="1:17">
      <c r="A5767" s="51" t="s">
        <v>5399</v>
      </c>
      <c r="B5767" s="51">
        <f t="shared" si="452"/>
        <v>7</v>
      </c>
      <c r="C5767" s="51">
        <f t="shared" si="453"/>
        <v>744</v>
      </c>
      <c r="D5767" s="51" t="s">
        <v>1126</v>
      </c>
      <c r="E5767" s="54" t="str">
        <f t="shared" si="454"/>
        <v>028673</v>
      </c>
      <c r="F5767" s="51" t="e">
        <f>VLOOKUP(E5767,#REF!,8,FALSE)</f>
        <v>#REF!</v>
      </c>
      <c r="G5767" s="51" t="e">
        <f>VLOOKUP(E5767,#REF!,9,FALSE)</f>
        <v>#REF!</v>
      </c>
      <c r="H5767" s="52">
        <v>8979</v>
      </c>
      <c r="I5767" s="51" t="s">
        <v>5312</v>
      </c>
      <c r="J5767" s="53">
        <v>14.1</v>
      </c>
      <c r="K5767" s="53">
        <v>0</v>
      </c>
      <c r="L5767" s="53">
        <v>6.0709879408602152</v>
      </c>
      <c r="M5767" s="53">
        <v>0</v>
      </c>
      <c r="N5767" s="53">
        <f t="shared" si="455"/>
        <v>0</v>
      </c>
      <c r="O5767" s="53" t="e">
        <f>VLOOKUP(E5767,#REF!,29,FALSE)</f>
        <v>#REF!</v>
      </c>
      <c r="P5767" s="53" t="e">
        <f t="shared" si="456"/>
        <v>#REF!</v>
      </c>
      <c r="Q5767" s="53">
        <v>6.0709879408602152</v>
      </c>
    </row>
    <row r="5768" spans="1:17">
      <c r="A5768" s="51" t="s">
        <v>5399</v>
      </c>
      <c r="B5768" s="51">
        <f t="shared" si="452"/>
        <v>7</v>
      </c>
      <c r="C5768" s="51">
        <f t="shared" si="453"/>
        <v>744</v>
      </c>
      <c r="D5768" s="51" t="s">
        <v>1093</v>
      </c>
      <c r="E5768" s="54" t="str">
        <f t="shared" si="454"/>
        <v>030272</v>
      </c>
      <c r="F5768" s="51" t="e">
        <f>VLOOKUP(E5768,#REF!,8,FALSE)</f>
        <v>#REF!</v>
      </c>
      <c r="G5768" s="51" t="e">
        <f>VLOOKUP(E5768,#REF!,9,FALSE)</f>
        <v>#REF!</v>
      </c>
      <c r="H5768" s="52">
        <v>888171</v>
      </c>
      <c r="I5768" s="51" t="s">
        <v>1094</v>
      </c>
      <c r="J5768" s="53">
        <v>22</v>
      </c>
      <c r="K5768" s="53">
        <v>0</v>
      </c>
      <c r="L5768" s="53">
        <v>18.370137353494624</v>
      </c>
      <c r="M5768" s="53">
        <v>0</v>
      </c>
      <c r="N5768" s="53">
        <f t="shared" si="455"/>
        <v>0</v>
      </c>
      <c r="O5768" s="53" t="e">
        <f>VLOOKUP(E5768,#REF!,29,FALSE)</f>
        <v>#REF!</v>
      </c>
      <c r="P5768" s="53" t="e">
        <f t="shared" si="456"/>
        <v>#REF!</v>
      </c>
      <c r="Q5768" s="53">
        <v>18.370137353494624</v>
      </c>
    </row>
    <row r="5769" spans="1:17">
      <c r="A5769" s="51" t="s">
        <v>5399</v>
      </c>
      <c r="B5769" s="51">
        <f t="shared" si="452"/>
        <v>7</v>
      </c>
      <c r="C5769" s="51">
        <f t="shared" si="453"/>
        <v>744</v>
      </c>
      <c r="D5769" s="51" t="s">
        <v>408</v>
      </c>
      <c r="E5769" s="54" t="str">
        <f t="shared" si="454"/>
        <v>029598</v>
      </c>
      <c r="F5769" s="51" t="e">
        <f>VLOOKUP(E5769,#REF!,8,FALSE)</f>
        <v>#REF!</v>
      </c>
      <c r="G5769" s="51" t="e">
        <f>VLOOKUP(E5769,#REF!,9,FALSE)</f>
        <v>#REF!</v>
      </c>
      <c r="H5769" s="52">
        <v>888270</v>
      </c>
      <c r="I5769" s="51" t="s">
        <v>5313</v>
      </c>
      <c r="J5769" s="53">
        <v>96.873000000000005</v>
      </c>
      <c r="K5769" s="53">
        <v>0</v>
      </c>
      <c r="L5769" s="53">
        <v>68.430125162634411</v>
      </c>
      <c r="M5769" s="53">
        <v>0</v>
      </c>
      <c r="N5769" s="53">
        <f t="shared" si="455"/>
        <v>0</v>
      </c>
      <c r="O5769" s="53" t="e">
        <f>VLOOKUP(E5769,#REF!,29,FALSE)</f>
        <v>#REF!</v>
      </c>
      <c r="P5769" s="53" t="e">
        <f t="shared" si="456"/>
        <v>#REF!</v>
      </c>
      <c r="Q5769" s="53">
        <v>68.430125162634411</v>
      </c>
    </row>
    <row r="5770" spans="1:17">
      <c r="A5770" s="51" t="s">
        <v>5399</v>
      </c>
      <c r="B5770" s="51">
        <f t="shared" si="452"/>
        <v>7</v>
      </c>
      <c r="C5770" s="51">
        <f t="shared" si="453"/>
        <v>744</v>
      </c>
      <c r="D5770" s="51" t="s">
        <v>408</v>
      </c>
      <c r="E5770" s="54" t="str">
        <f t="shared" si="454"/>
        <v>029598</v>
      </c>
      <c r="F5770" s="51" t="e">
        <f>VLOOKUP(E5770,#REF!,8,FALSE)</f>
        <v>#REF!</v>
      </c>
      <c r="G5770" s="51" t="e">
        <f>VLOOKUP(E5770,#REF!,9,FALSE)</f>
        <v>#REF!</v>
      </c>
      <c r="H5770" s="52">
        <v>888271</v>
      </c>
      <c r="I5770" s="51" t="s">
        <v>5314</v>
      </c>
      <c r="J5770" s="53">
        <v>100.827</v>
      </c>
      <c r="K5770" s="53">
        <v>0</v>
      </c>
      <c r="L5770" s="53">
        <v>71.223191509408608</v>
      </c>
      <c r="M5770" s="53">
        <v>0</v>
      </c>
      <c r="N5770" s="53">
        <f t="shared" si="455"/>
        <v>0</v>
      </c>
      <c r="O5770" s="53" t="e">
        <f>VLOOKUP(E5770,#REF!,29,FALSE)</f>
        <v>#REF!</v>
      </c>
      <c r="P5770" s="53" t="e">
        <f t="shared" si="456"/>
        <v>#REF!</v>
      </c>
      <c r="Q5770" s="53">
        <v>71.223191509408608</v>
      </c>
    </row>
    <row r="5771" spans="1:17">
      <c r="A5771" s="51" t="s">
        <v>5399</v>
      </c>
      <c r="B5771" s="51">
        <f t="shared" si="452"/>
        <v>7</v>
      </c>
      <c r="C5771" s="51">
        <f t="shared" si="453"/>
        <v>744</v>
      </c>
      <c r="D5771" s="51" t="s">
        <v>542</v>
      </c>
      <c r="E5771" s="54" t="str">
        <f t="shared" si="454"/>
        <v>028761</v>
      </c>
      <c r="F5771" s="51" t="e">
        <f>VLOOKUP(E5771,#REF!,8,FALSE)</f>
        <v>#REF!</v>
      </c>
      <c r="G5771" s="51" t="e">
        <f>VLOOKUP(E5771,#REF!,9,FALSE)</f>
        <v>#REF!</v>
      </c>
      <c r="H5771" s="52">
        <v>888272</v>
      </c>
      <c r="I5771" s="51" t="s">
        <v>5315</v>
      </c>
      <c r="J5771" s="53">
        <v>36.4</v>
      </c>
      <c r="K5771" s="53">
        <v>0</v>
      </c>
      <c r="L5771" s="53">
        <v>22.020405642473118</v>
      </c>
      <c r="M5771" s="53">
        <v>0</v>
      </c>
      <c r="N5771" s="53">
        <f t="shared" si="455"/>
        <v>0</v>
      </c>
      <c r="O5771" s="53" t="e">
        <f>VLOOKUP(E5771,#REF!,29,FALSE)</f>
        <v>#REF!</v>
      </c>
      <c r="P5771" s="53" t="e">
        <f t="shared" si="456"/>
        <v>#REF!</v>
      </c>
      <c r="Q5771" s="53">
        <v>22.020405642473118</v>
      </c>
    </row>
    <row r="5772" spans="1:17">
      <c r="A5772" s="51" t="s">
        <v>5399</v>
      </c>
      <c r="B5772" s="51">
        <f t="shared" si="452"/>
        <v>7</v>
      </c>
      <c r="C5772" s="51">
        <f t="shared" si="453"/>
        <v>744</v>
      </c>
      <c r="D5772" s="51" t="s">
        <v>1191</v>
      </c>
      <c r="E5772" s="54" t="str">
        <f t="shared" si="454"/>
        <v>030312</v>
      </c>
      <c r="F5772" s="51" t="e">
        <f>VLOOKUP(E5772,#REF!,8,FALSE)</f>
        <v>#REF!</v>
      </c>
      <c r="G5772" s="51" t="e">
        <f>VLOOKUP(E5772,#REF!,9,FALSE)</f>
        <v>#REF!</v>
      </c>
      <c r="H5772" s="52">
        <v>888528</v>
      </c>
      <c r="I5772" s="51" t="s">
        <v>1192</v>
      </c>
      <c r="J5772" s="53">
        <v>7.02</v>
      </c>
      <c r="K5772" s="53">
        <v>0</v>
      </c>
      <c r="L5772" s="53">
        <v>2.1540822647849462</v>
      </c>
      <c r="M5772" s="53">
        <v>0</v>
      </c>
      <c r="N5772" s="53">
        <f t="shared" si="455"/>
        <v>0</v>
      </c>
      <c r="O5772" s="53" t="e">
        <f>VLOOKUP(E5772,#REF!,29,FALSE)</f>
        <v>#REF!</v>
      </c>
      <c r="P5772" s="53" t="e">
        <f t="shared" si="456"/>
        <v>#REF!</v>
      </c>
      <c r="Q5772" s="53">
        <v>2.1540822647849462</v>
      </c>
    </row>
    <row r="5773" spans="1:17">
      <c r="A5773" s="51" t="s">
        <v>5399</v>
      </c>
      <c r="B5773" s="51">
        <f t="shared" si="452"/>
        <v>7</v>
      </c>
      <c r="C5773" s="51">
        <f t="shared" si="453"/>
        <v>744</v>
      </c>
      <c r="D5773" s="51" t="s">
        <v>1140</v>
      </c>
      <c r="E5773" s="54" t="str">
        <f t="shared" si="454"/>
        <v>030338</v>
      </c>
      <c r="F5773" s="51" t="e">
        <f>VLOOKUP(E5773,#REF!,8,FALSE)</f>
        <v>#REF!</v>
      </c>
      <c r="G5773" s="51" t="e">
        <f>VLOOKUP(E5773,#REF!,9,FALSE)</f>
        <v>#REF!</v>
      </c>
      <c r="H5773" s="52">
        <v>888924</v>
      </c>
      <c r="I5773" s="51" t="s">
        <v>1141</v>
      </c>
      <c r="J5773" s="53">
        <v>11.1</v>
      </c>
      <c r="K5773" s="53">
        <v>0</v>
      </c>
      <c r="L5773" s="53">
        <v>3.4637435403225805</v>
      </c>
      <c r="M5773" s="53">
        <v>0</v>
      </c>
      <c r="N5773" s="53">
        <f t="shared" si="455"/>
        <v>0</v>
      </c>
      <c r="O5773" s="53" t="e">
        <f>VLOOKUP(E5773,#REF!,29,FALSE)</f>
        <v>#REF!</v>
      </c>
      <c r="P5773" s="53" t="e">
        <f t="shared" si="456"/>
        <v>#REF!</v>
      </c>
      <c r="Q5773" s="53">
        <v>3.4637435403225805</v>
      </c>
    </row>
    <row r="5774" spans="1:17">
      <c r="A5774" s="51" t="s">
        <v>5399</v>
      </c>
      <c r="B5774" s="51">
        <f t="shared" si="452"/>
        <v>7</v>
      </c>
      <c r="C5774" s="51">
        <f t="shared" si="453"/>
        <v>744</v>
      </c>
      <c r="D5774" s="51" t="s">
        <v>556</v>
      </c>
      <c r="E5774" s="54" t="str">
        <f t="shared" si="454"/>
        <v>028354</v>
      </c>
      <c r="F5774" s="51" t="e">
        <f>VLOOKUP(E5774,#REF!,8,FALSE)</f>
        <v>#REF!</v>
      </c>
      <c r="G5774" s="51" t="e">
        <f>VLOOKUP(E5774,#REF!,9,FALSE)</f>
        <v>#REF!</v>
      </c>
      <c r="H5774" s="52">
        <v>889213</v>
      </c>
      <c r="I5774" s="51" t="s">
        <v>5395</v>
      </c>
      <c r="J5774" s="53">
        <v>427.2</v>
      </c>
      <c r="K5774" s="53">
        <v>0</v>
      </c>
      <c r="L5774" s="53">
        <v>418.15514286693548</v>
      </c>
      <c r="M5774" s="53">
        <v>0</v>
      </c>
      <c r="N5774" s="53">
        <f t="shared" si="455"/>
        <v>0</v>
      </c>
      <c r="O5774" s="53" t="e">
        <f>VLOOKUP(E5774,#REF!,29,FALSE)</f>
        <v>#REF!</v>
      </c>
      <c r="P5774" s="53" t="e">
        <f t="shared" si="456"/>
        <v>#REF!</v>
      </c>
      <c r="Q5774" s="53">
        <v>418.15514286693548</v>
      </c>
    </row>
    <row r="5775" spans="1:17">
      <c r="A5775" s="51" t="s">
        <v>5399</v>
      </c>
      <c r="B5775" s="51">
        <f t="shared" si="452"/>
        <v>7</v>
      </c>
      <c r="C5775" s="51">
        <f t="shared" si="453"/>
        <v>744</v>
      </c>
      <c r="D5775" s="51" t="s">
        <v>1194</v>
      </c>
      <c r="E5775" s="54" t="str">
        <f t="shared" si="454"/>
        <v>030458</v>
      </c>
      <c r="F5775" s="51" t="e">
        <f>VLOOKUP(E5775,#REF!,8,FALSE)</f>
        <v>#REF!</v>
      </c>
      <c r="G5775" s="51" t="e">
        <f>VLOOKUP(E5775,#REF!,9,FALSE)</f>
        <v>#REF!</v>
      </c>
      <c r="H5775" s="52">
        <v>889462</v>
      </c>
      <c r="I5775" s="51" t="s">
        <v>5317</v>
      </c>
      <c r="J5775" s="53">
        <v>10.56</v>
      </c>
      <c r="K5775" s="53">
        <v>0</v>
      </c>
      <c r="L5775" s="53">
        <v>1.2513772258064517</v>
      </c>
      <c r="M5775" s="53">
        <v>0</v>
      </c>
      <c r="N5775" s="53">
        <f t="shared" si="455"/>
        <v>0</v>
      </c>
      <c r="O5775" s="53" t="e">
        <f>VLOOKUP(E5775,#REF!,29,FALSE)</f>
        <v>#REF!</v>
      </c>
      <c r="P5775" s="53" t="e">
        <f t="shared" si="456"/>
        <v>#REF!</v>
      </c>
      <c r="Q5775" s="53">
        <v>1.2513772258064517</v>
      </c>
    </row>
    <row r="5776" spans="1:17">
      <c r="A5776" s="51" t="s">
        <v>5399</v>
      </c>
      <c r="B5776" s="51">
        <f t="shared" si="452"/>
        <v>7</v>
      </c>
      <c r="C5776" s="51">
        <f t="shared" si="453"/>
        <v>744</v>
      </c>
      <c r="D5776" s="51" t="s">
        <v>575</v>
      </c>
      <c r="E5776" s="54" t="str">
        <f t="shared" si="454"/>
        <v>029736</v>
      </c>
      <c r="F5776" s="51" t="e">
        <f>VLOOKUP(E5776,#REF!,8,FALSE)</f>
        <v>#REF!</v>
      </c>
      <c r="G5776" s="51" t="e">
        <f>VLOOKUP(E5776,#REF!,9,FALSE)</f>
        <v>#REF!</v>
      </c>
      <c r="H5776" s="52">
        <v>890337</v>
      </c>
      <c r="I5776" s="51" t="s">
        <v>5318</v>
      </c>
      <c r="J5776" s="53">
        <v>1995.8</v>
      </c>
      <c r="K5776" s="53">
        <v>0</v>
      </c>
      <c r="L5776" s="53">
        <v>973.54766977688166</v>
      </c>
      <c r="M5776" s="53">
        <v>0</v>
      </c>
      <c r="N5776" s="53">
        <f t="shared" si="455"/>
        <v>0</v>
      </c>
      <c r="O5776" s="53" t="e">
        <f>VLOOKUP(E5776,#REF!,29,FALSE)</f>
        <v>#REF!</v>
      </c>
      <c r="P5776" s="53" t="e">
        <f t="shared" si="456"/>
        <v>#REF!</v>
      </c>
      <c r="Q5776" s="53">
        <v>973.54766977688166</v>
      </c>
    </row>
    <row r="5777" spans="1:17">
      <c r="A5777" s="51" t="s">
        <v>5399</v>
      </c>
      <c r="B5777" s="51">
        <f t="shared" si="452"/>
        <v>7</v>
      </c>
      <c r="C5777" s="51">
        <f t="shared" si="453"/>
        <v>744</v>
      </c>
      <c r="D5777" s="51" t="s">
        <v>575</v>
      </c>
      <c r="E5777" s="54" t="str">
        <f t="shared" si="454"/>
        <v>029736</v>
      </c>
      <c r="F5777" s="51" t="e">
        <f>VLOOKUP(E5777,#REF!,8,FALSE)</f>
        <v>#REF!</v>
      </c>
      <c r="G5777" s="51" t="e">
        <f>VLOOKUP(E5777,#REF!,9,FALSE)</f>
        <v>#REF!</v>
      </c>
      <c r="H5777" s="52">
        <v>891284</v>
      </c>
      <c r="I5777" s="51" t="s">
        <v>5319</v>
      </c>
      <c r="J5777" s="53">
        <v>215.8</v>
      </c>
      <c r="K5777" s="53">
        <v>0</v>
      </c>
      <c r="L5777" s="53">
        <v>177.65269608064514</v>
      </c>
      <c r="M5777" s="53">
        <v>0</v>
      </c>
      <c r="N5777" s="53">
        <f t="shared" si="455"/>
        <v>0</v>
      </c>
      <c r="O5777" s="53" t="e">
        <f>VLOOKUP(E5777,#REF!,29,FALSE)</f>
        <v>#REF!</v>
      </c>
      <c r="P5777" s="53" t="e">
        <f t="shared" si="456"/>
        <v>#REF!</v>
      </c>
      <c r="Q5777" s="53">
        <v>177.65269608064514</v>
      </c>
    </row>
    <row r="5778" spans="1:17">
      <c r="A5778" s="51" t="s">
        <v>5399</v>
      </c>
      <c r="B5778" s="51">
        <f t="shared" si="452"/>
        <v>7</v>
      </c>
      <c r="C5778" s="51">
        <f t="shared" si="453"/>
        <v>744</v>
      </c>
      <c r="D5778" s="51" t="s">
        <v>1668</v>
      </c>
      <c r="E5778" s="54" t="str">
        <f t="shared" si="454"/>
        <v>031186</v>
      </c>
      <c r="F5778" s="51" t="e">
        <f>VLOOKUP(E5778,#REF!,8,FALSE)</f>
        <v>#REF!</v>
      </c>
      <c r="G5778" s="51" t="e">
        <f>VLOOKUP(E5778,#REF!,9,FALSE)</f>
        <v>#REF!</v>
      </c>
      <c r="H5778" s="52">
        <v>890999</v>
      </c>
      <c r="I5778" s="51" t="s">
        <v>5320</v>
      </c>
      <c r="J5778" s="53">
        <v>129.69999999999999</v>
      </c>
      <c r="K5778" s="53">
        <v>0</v>
      </c>
      <c r="L5778" s="53">
        <v>121.80388540322581</v>
      </c>
      <c r="M5778" s="53">
        <v>0</v>
      </c>
      <c r="N5778" s="53">
        <f t="shared" si="455"/>
        <v>0</v>
      </c>
      <c r="O5778" s="53" t="e">
        <f>VLOOKUP(E5778,#REF!,29,FALSE)</f>
        <v>#REF!</v>
      </c>
      <c r="P5778" s="53" t="e">
        <f t="shared" si="456"/>
        <v>#REF!</v>
      </c>
      <c r="Q5778" s="53">
        <v>121.80388540322581</v>
      </c>
    </row>
    <row r="5779" spans="1:17">
      <c r="A5779" s="51" t="s">
        <v>5399</v>
      </c>
      <c r="B5779" s="51">
        <f t="shared" si="452"/>
        <v>7</v>
      </c>
      <c r="C5779" s="51">
        <f t="shared" si="453"/>
        <v>744</v>
      </c>
      <c r="D5779" s="51" t="s">
        <v>1293</v>
      </c>
      <c r="E5779" s="54" t="str">
        <f t="shared" si="454"/>
        <v>026792</v>
      </c>
      <c r="F5779" s="51" t="e">
        <f>VLOOKUP(E5779,#REF!,8,FALSE)</f>
        <v>#REF!</v>
      </c>
      <c r="G5779" s="51" t="e">
        <f>VLOOKUP(E5779,#REF!,9,FALSE)</f>
        <v>#REF!</v>
      </c>
      <c r="H5779" s="52">
        <v>891001</v>
      </c>
      <c r="I5779" s="51" t="s">
        <v>1294</v>
      </c>
      <c r="J5779" s="53">
        <v>22</v>
      </c>
      <c r="K5779" s="53">
        <v>0</v>
      </c>
      <c r="L5779" s="53">
        <v>21.591801331989249</v>
      </c>
      <c r="M5779" s="53">
        <v>0</v>
      </c>
      <c r="N5779" s="53">
        <f t="shared" si="455"/>
        <v>0</v>
      </c>
      <c r="O5779" s="53" t="e">
        <f>VLOOKUP(E5779,#REF!,29,FALSE)</f>
        <v>#REF!</v>
      </c>
      <c r="P5779" s="53" t="e">
        <f t="shared" si="456"/>
        <v>#REF!</v>
      </c>
      <c r="Q5779" s="53">
        <v>21.591801331989249</v>
      </c>
    </row>
    <row r="5780" spans="1:17">
      <c r="A5780" s="51" t="s">
        <v>5399</v>
      </c>
      <c r="B5780" s="51">
        <f t="shared" si="452"/>
        <v>7</v>
      </c>
      <c r="C5780" s="51">
        <f t="shared" si="453"/>
        <v>744</v>
      </c>
      <c r="D5780" s="51" t="s">
        <v>1060</v>
      </c>
      <c r="E5780" s="54" t="str">
        <f t="shared" si="454"/>
        <v>030415</v>
      </c>
      <c r="F5780" s="51" t="e">
        <f>VLOOKUP(E5780,#REF!,8,FALSE)</f>
        <v>#REF!</v>
      </c>
      <c r="G5780" s="51" t="e">
        <f>VLOOKUP(E5780,#REF!,9,FALSE)</f>
        <v>#REF!</v>
      </c>
      <c r="H5780" s="52">
        <v>891063</v>
      </c>
      <c r="I5780" s="51" t="s">
        <v>1061</v>
      </c>
      <c r="J5780" s="53">
        <v>86.3</v>
      </c>
      <c r="K5780" s="53">
        <v>0</v>
      </c>
      <c r="L5780" s="53">
        <v>57.104882958333334</v>
      </c>
      <c r="M5780" s="53">
        <v>0</v>
      </c>
      <c r="N5780" s="53">
        <f t="shared" si="455"/>
        <v>0</v>
      </c>
      <c r="O5780" s="53" t="e">
        <f>VLOOKUP(E5780,#REF!,29,FALSE)</f>
        <v>#REF!</v>
      </c>
      <c r="P5780" s="53" t="e">
        <f t="shared" si="456"/>
        <v>#REF!</v>
      </c>
      <c r="Q5780" s="53">
        <v>57.104882958333334</v>
      </c>
    </row>
    <row r="5781" spans="1:17">
      <c r="A5781" s="51" t="s">
        <v>5399</v>
      </c>
      <c r="B5781" s="51">
        <f t="shared" si="452"/>
        <v>7</v>
      </c>
      <c r="C5781" s="51">
        <f t="shared" si="453"/>
        <v>744</v>
      </c>
      <c r="D5781" s="51" t="s">
        <v>1040</v>
      </c>
      <c r="E5781" s="54" t="str">
        <f t="shared" si="454"/>
        <v>029434</v>
      </c>
      <c r="F5781" s="51" t="e">
        <f>VLOOKUP(E5781,#REF!,8,FALSE)</f>
        <v>#REF!</v>
      </c>
      <c r="G5781" s="51" t="e">
        <f>VLOOKUP(E5781,#REF!,9,FALSE)</f>
        <v>#REF!</v>
      </c>
      <c r="H5781" s="52">
        <v>892762</v>
      </c>
      <c r="I5781" s="51" t="s">
        <v>5321</v>
      </c>
      <c r="J5781" s="53">
        <v>7.27</v>
      </c>
      <c r="K5781" s="53">
        <v>0</v>
      </c>
      <c r="L5781" s="53">
        <v>2.0903074274193552</v>
      </c>
      <c r="M5781" s="53">
        <v>0</v>
      </c>
      <c r="N5781" s="53">
        <f t="shared" si="455"/>
        <v>0</v>
      </c>
      <c r="O5781" s="53" t="e">
        <f>VLOOKUP(E5781,#REF!,29,FALSE)</f>
        <v>#REF!</v>
      </c>
      <c r="P5781" s="53" t="e">
        <f t="shared" si="456"/>
        <v>#REF!</v>
      </c>
      <c r="Q5781" s="53">
        <v>2.0903074274193552</v>
      </c>
    </row>
    <row r="5782" spans="1:17">
      <c r="A5782" s="51" t="s">
        <v>5399</v>
      </c>
      <c r="B5782" s="51">
        <f t="shared" si="452"/>
        <v>7</v>
      </c>
      <c r="C5782" s="51">
        <f t="shared" si="453"/>
        <v>744</v>
      </c>
      <c r="D5782" s="51" t="s">
        <v>1053</v>
      </c>
      <c r="E5782" s="54" t="str">
        <f t="shared" si="454"/>
        <v>030385</v>
      </c>
      <c r="F5782" s="51" t="e">
        <f>VLOOKUP(E5782,#REF!,8,FALSE)</f>
        <v>#REF!</v>
      </c>
      <c r="G5782" s="51" t="e">
        <f>VLOOKUP(E5782,#REF!,9,FALSE)</f>
        <v>#REF!</v>
      </c>
      <c r="H5782" s="52">
        <v>893062</v>
      </c>
      <c r="I5782" s="51" t="s">
        <v>1054</v>
      </c>
      <c r="J5782" s="53">
        <v>153.1</v>
      </c>
      <c r="K5782" s="53">
        <v>0</v>
      </c>
      <c r="L5782" s="53">
        <v>146.32117281451613</v>
      </c>
      <c r="M5782" s="53">
        <v>0</v>
      </c>
      <c r="N5782" s="53">
        <f t="shared" si="455"/>
        <v>0</v>
      </c>
      <c r="O5782" s="53" t="e">
        <f>VLOOKUP(E5782,#REF!,29,FALSE)</f>
        <v>#REF!</v>
      </c>
      <c r="P5782" s="53" t="e">
        <f t="shared" si="456"/>
        <v>#REF!</v>
      </c>
      <c r="Q5782" s="53">
        <v>146.32117281451613</v>
      </c>
    </row>
    <row r="5783" spans="1:17">
      <c r="A5783" s="51" t="s">
        <v>5399</v>
      </c>
      <c r="B5783" s="51">
        <f t="shared" si="452"/>
        <v>7</v>
      </c>
      <c r="C5783" s="51">
        <f t="shared" si="453"/>
        <v>744</v>
      </c>
      <c r="D5783" s="51" t="s">
        <v>1046</v>
      </c>
      <c r="E5783" s="54" t="str">
        <f t="shared" si="454"/>
        <v>030422</v>
      </c>
      <c r="F5783" s="51" t="e">
        <f>VLOOKUP(E5783,#REF!,8,FALSE)</f>
        <v>#REF!</v>
      </c>
      <c r="G5783" s="51" t="e">
        <f>VLOOKUP(E5783,#REF!,9,FALSE)</f>
        <v>#REF!</v>
      </c>
      <c r="H5783" s="52">
        <v>894622</v>
      </c>
      <c r="I5783" s="51" t="s">
        <v>5322</v>
      </c>
      <c r="J5783" s="53">
        <v>178.1</v>
      </c>
      <c r="K5783" s="53">
        <v>0</v>
      </c>
      <c r="L5783" s="53">
        <v>91.520862680107527</v>
      </c>
      <c r="M5783" s="53">
        <v>0</v>
      </c>
      <c r="N5783" s="53">
        <f t="shared" si="455"/>
        <v>0</v>
      </c>
      <c r="O5783" s="53" t="e">
        <f>VLOOKUP(E5783,#REF!,29,FALSE)</f>
        <v>#REF!</v>
      </c>
      <c r="P5783" s="53" t="e">
        <f t="shared" si="456"/>
        <v>#REF!</v>
      </c>
      <c r="Q5783" s="53">
        <v>91.520862680107527</v>
      </c>
    </row>
    <row r="5784" spans="1:17">
      <c r="A5784" s="51" t="s">
        <v>5399</v>
      </c>
      <c r="B5784" s="51">
        <f t="shared" si="452"/>
        <v>7</v>
      </c>
      <c r="C5784" s="51">
        <f t="shared" si="453"/>
        <v>744</v>
      </c>
      <c r="D5784" s="51" t="s">
        <v>1049</v>
      </c>
      <c r="E5784" s="54" t="str">
        <f t="shared" si="454"/>
        <v>029721</v>
      </c>
      <c r="F5784" s="51" t="e">
        <f>VLOOKUP(E5784,#REF!,8,FALSE)</f>
        <v>#REF!</v>
      </c>
      <c r="G5784" s="51" t="e">
        <f>VLOOKUP(E5784,#REF!,9,FALSE)</f>
        <v>#REF!</v>
      </c>
      <c r="H5784" s="52">
        <v>894623</v>
      </c>
      <c r="I5784" s="51" t="s">
        <v>1050</v>
      </c>
      <c r="J5784" s="53">
        <v>17.170000000000002</v>
      </c>
      <c r="K5784" s="53">
        <v>0</v>
      </c>
      <c r="L5784" s="53">
        <v>14.460240123655915</v>
      </c>
      <c r="M5784" s="53">
        <v>0</v>
      </c>
      <c r="N5784" s="53">
        <f t="shared" si="455"/>
        <v>0</v>
      </c>
      <c r="O5784" s="53" t="e">
        <f>VLOOKUP(E5784,#REF!,29,FALSE)</f>
        <v>#REF!</v>
      </c>
      <c r="P5784" s="53" t="e">
        <f t="shared" si="456"/>
        <v>#REF!</v>
      </c>
      <c r="Q5784" s="53">
        <v>14.460240123655915</v>
      </c>
    </row>
    <row r="5785" spans="1:17">
      <c r="A5785" s="51" t="s">
        <v>5399</v>
      </c>
      <c r="B5785" s="51">
        <f t="shared" si="452"/>
        <v>7</v>
      </c>
      <c r="C5785" s="51">
        <f t="shared" si="453"/>
        <v>744</v>
      </c>
      <c r="D5785" s="51" t="s">
        <v>1297</v>
      </c>
      <c r="E5785" s="54" t="str">
        <f t="shared" si="454"/>
        <v>030557</v>
      </c>
      <c r="F5785" s="51" t="e">
        <f>VLOOKUP(E5785,#REF!,8,FALSE)</f>
        <v>#REF!</v>
      </c>
      <c r="G5785" s="51" t="e">
        <f>VLOOKUP(E5785,#REF!,9,FALSE)</f>
        <v>#REF!</v>
      </c>
      <c r="H5785" s="52">
        <v>894624</v>
      </c>
      <c r="I5785" s="51" t="s">
        <v>1298</v>
      </c>
      <c r="J5785" s="53">
        <v>930.7</v>
      </c>
      <c r="K5785" s="53">
        <v>0</v>
      </c>
      <c r="L5785" s="53">
        <v>348.71419658467738</v>
      </c>
      <c r="M5785" s="53">
        <v>0</v>
      </c>
      <c r="N5785" s="53">
        <f t="shared" si="455"/>
        <v>0</v>
      </c>
      <c r="O5785" s="53" t="e">
        <f>VLOOKUP(E5785,#REF!,29,FALSE)</f>
        <v>#REF!</v>
      </c>
      <c r="P5785" s="53" t="e">
        <f t="shared" si="456"/>
        <v>#REF!</v>
      </c>
      <c r="Q5785" s="53">
        <v>348.71419658467738</v>
      </c>
    </row>
    <row r="5786" spans="1:17">
      <c r="A5786" s="51" t="s">
        <v>5399</v>
      </c>
      <c r="B5786" s="51">
        <f t="shared" si="452"/>
        <v>7</v>
      </c>
      <c r="C5786" s="51">
        <f t="shared" si="453"/>
        <v>744</v>
      </c>
      <c r="D5786" s="51" t="s">
        <v>1043</v>
      </c>
      <c r="E5786" s="54" t="str">
        <f t="shared" si="454"/>
        <v>029436</v>
      </c>
      <c r="F5786" s="51" t="e">
        <f>VLOOKUP(E5786,#REF!,8,FALSE)</f>
        <v>#REF!</v>
      </c>
      <c r="G5786" s="51" t="e">
        <f>VLOOKUP(E5786,#REF!,9,FALSE)</f>
        <v>#REF!</v>
      </c>
      <c r="H5786" s="52">
        <v>894625</v>
      </c>
      <c r="I5786" s="51" t="s">
        <v>5323</v>
      </c>
      <c r="J5786" s="53">
        <v>7.76</v>
      </c>
      <c r="K5786" s="53">
        <v>0</v>
      </c>
      <c r="L5786" s="53">
        <v>0.88875690860215051</v>
      </c>
      <c r="M5786" s="53">
        <v>0</v>
      </c>
      <c r="N5786" s="53">
        <f t="shared" si="455"/>
        <v>0</v>
      </c>
      <c r="O5786" s="53" t="e">
        <f>VLOOKUP(E5786,#REF!,29,FALSE)</f>
        <v>#REF!</v>
      </c>
      <c r="P5786" s="53" t="e">
        <f t="shared" si="456"/>
        <v>#REF!</v>
      </c>
      <c r="Q5786" s="53">
        <v>0.88875690860215051</v>
      </c>
    </row>
    <row r="5787" spans="1:17">
      <c r="A5787" s="51" t="s">
        <v>5399</v>
      </c>
      <c r="B5787" s="51">
        <f t="shared" si="452"/>
        <v>7</v>
      </c>
      <c r="C5787" s="51">
        <f t="shared" si="453"/>
        <v>744</v>
      </c>
      <c r="D5787" s="51" t="s">
        <v>1057</v>
      </c>
      <c r="E5787" s="54" t="str">
        <f t="shared" si="454"/>
        <v>029435</v>
      </c>
      <c r="F5787" s="51" t="e">
        <f>VLOOKUP(E5787,#REF!,8,FALSE)</f>
        <v>#REF!</v>
      </c>
      <c r="G5787" s="51" t="e">
        <f>VLOOKUP(E5787,#REF!,9,FALSE)</f>
        <v>#REF!</v>
      </c>
      <c r="H5787" s="52">
        <v>894626</v>
      </c>
      <c r="I5787" s="51" t="s">
        <v>5324</v>
      </c>
      <c r="J5787" s="53">
        <v>9.1</v>
      </c>
      <c r="K5787" s="53">
        <v>0</v>
      </c>
      <c r="L5787" s="53">
        <v>2.4634462822580647</v>
      </c>
      <c r="M5787" s="53">
        <v>0</v>
      </c>
      <c r="N5787" s="53">
        <f t="shared" si="455"/>
        <v>0</v>
      </c>
      <c r="O5787" s="53" t="e">
        <f>VLOOKUP(E5787,#REF!,29,FALSE)</f>
        <v>#REF!</v>
      </c>
      <c r="P5787" s="53" t="e">
        <f t="shared" si="456"/>
        <v>#REF!</v>
      </c>
      <c r="Q5787" s="53">
        <v>2.4634462822580647</v>
      </c>
    </row>
    <row r="5788" spans="1:17">
      <c r="A5788" s="51" t="s">
        <v>5399</v>
      </c>
      <c r="B5788" s="51">
        <f t="shared" si="452"/>
        <v>7</v>
      </c>
      <c r="C5788" s="51">
        <f t="shared" si="453"/>
        <v>744</v>
      </c>
      <c r="D5788" s="51" t="s">
        <v>1033</v>
      </c>
      <c r="E5788" s="54" t="str">
        <f t="shared" si="454"/>
        <v>030354</v>
      </c>
      <c r="F5788" s="51" t="e">
        <f>VLOOKUP(E5788,#REF!,8,FALSE)</f>
        <v>#REF!</v>
      </c>
      <c r="G5788" s="51" t="e">
        <f>VLOOKUP(E5788,#REF!,9,FALSE)</f>
        <v>#REF!</v>
      </c>
      <c r="H5788" s="52">
        <v>894627</v>
      </c>
      <c r="I5788" s="51" t="s">
        <v>5325</v>
      </c>
      <c r="J5788" s="53">
        <v>4418.8999999999996</v>
      </c>
      <c r="K5788" s="53">
        <v>0</v>
      </c>
      <c r="L5788" s="53">
        <v>783.97656006048396</v>
      </c>
      <c r="M5788" s="53">
        <v>0</v>
      </c>
      <c r="N5788" s="53">
        <f t="shared" si="455"/>
        <v>0</v>
      </c>
      <c r="O5788" s="53" t="e">
        <f>VLOOKUP(E5788,#REF!,29,FALSE)</f>
        <v>#REF!</v>
      </c>
      <c r="P5788" s="53" t="e">
        <f t="shared" si="456"/>
        <v>#REF!</v>
      </c>
      <c r="Q5788" s="53">
        <v>783.97656006048396</v>
      </c>
    </row>
    <row r="5789" spans="1:17">
      <c r="A5789" s="51" t="s">
        <v>5399</v>
      </c>
      <c r="B5789" s="51">
        <f t="shared" si="452"/>
        <v>7</v>
      </c>
      <c r="C5789" s="51">
        <f t="shared" si="453"/>
        <v>744</v>
      </c>
      <c r="D5789" s="51" t="s">
        <v>1033</v>
      </c>
      <c r="E5789" s="54" t="str">
        <f t="shared" si="454"/>
        <v>030354</v>
      </c>
      <c r="F5789" s="51" t="e">
        <f>VLOOKUP(E5789,#REF!,8,FALSE)</f>
        <v>#REF!</v>
      </c>
      <c r="G5789" s="51" t="e">
        <f>VLOOKUP(E5789,#REF!,9,FALSE)</f>
        <v>#REF!</v>
      </c>
      <c r="H5789" s="52">
        <v>894628</v>
      </c>
      <c r="I5789" s="51" t="s">
        <v>5326</v>
      </c>
      <c r="J5789" s="53">
        <v>152.1</v>
      </c>
      <c r="K5789" s="53">
        <v>0</v>
      </c>
      <c r="L5789" s="53">
        <v>153.85360538440861</v>
      </c>
      <c r="M5789" s="53">
        <v>0</v>
      </c>
      <c r="N5789" s="53">
        <f t="shared" si="455"/>
        <v>0</v>
      </c>
      <c r="O5789" s="53" t="e">
        <f>VLOOKUP(E5789,#REF!,29,FALSE)</f>
        <v>#REF!</v>
      </c>
      <c r="P5789" s="53" t="e">
        <f t="shared" si="456"/>
        <v>#REF!</v>
      </c>
      <c r="Q5789" s="53">
        <v>153.85360538440861</v>
      </c>
    </row>
    <row r="5790" spans="1:17">
      <c r="A5790" s="51" t="s">
        <v>5399</v>
      </c>
      <c r="B5790" s="51">
        <f t="shared" si="452"/>
        <v>7</v>
      </c>
      <c r="C5790" s="51">
        <f t="shared" si="453"/>
        <v>744</v>
      </c>
      <c r="D5790" s="51" t="s">
        <v>2139</v>
      </c>
      <c r="E5790" s="54" t="str">
        <f t="shared" si="454"/>
        <v>031042</v>
      </c>
      <c r="F5790" s="51" t="e">
        <f>VLOOKUP(E5790,#REF!,8,FALSE)</f>
        <v>#REF!</v>
      </c>
      <c r="G5790" s="51" t="e">
        <f>VLOOKUP(E5790,#REF!,9,FALSE)</f>
        <v>#REF!</v>
      </c>
      <c r="H5790" s="52">
        <v>894642</v>
      </c>
      <c r="I5790" s="51" t="s">
        <v>2140</v>
      </c>
      <c r="J5790" s="53">
        <v>7.27</v>
      </c>
      <c r="K5790" s="53">
        <v>0</v>
      </c>
      <c r="L5790" s="53">
        <v>4.0261796008064517</v>
      </c>
      <c r="M5790" s="53">
        <v>0</v>
      </c>
      <c r="N5790" s="53">
        <f t="shared" si="455"/>
        <v>0</v>
      </c>
      <c r="O5790" s="53" t="e">
        <f>VLOOKUP(E5790,#REF!,29,FALSE)</f>
        <v>#REF!</v>
      </c>
      <c r="P5790" s="53" t="e">
        <f t="shared" si="456"/>
        <v>#REF!</v>
      </c>
      <c r="Q5790" s="53">
        <v>4.0261796008064517</v>
      </c>
    </row>
    <row r="5791" spans="1:17">
      <c r="A5791" s="51" t="s">
        <v>5399</v>
      </c>
      <c r="B5791" s="51">
        <f t="shared" si="452"/>
        <v>7</v>
      </c>
      <c r="C5791" s="51">
        <f t="shared" si="453"/>
        <v>744</v>
      </c>
      <c r="D5791" s="51" t="s">
        <v>2053</v>
      </c>
      <c r="E5791" s="54" t="str">
        <f t="shared" si="454"/>
        <v>029648</v>
      </c>
      <c r="F5791" s="51" t="e">
        <f>VLOOKUP(E5791,#REF!,8,FALSE)</f>
        <v>#REF!</v>
      </c>
      <c r="G5791" s="51" t="e">
        <f>VLOOKUP(E5791,#REF!,9,FALSE)</f>
        <v>#REF!</v>
      </c>
      <c r="H5791" s="52">
        <v>895154</v>
      </c>
      <c r="I5791" s="51" t="s">
        <v>2054</v>
      </c>
      <c r="J5791" s="53">
        <v>12.91</v>
      </c>
      <c r="K5791" s="53">
        <v>0</v>
      </c>
      <c r="L5791" s="53">
        <v>1.4381990403225806</v>
      </c>
      <c r="M5791" s="53">
        <v>0</v>
      </c>
      <c r="N5791" s="53">
        <f t="shared" si="455"/>
        <v>0</v>
      </c>
      <c r="O5791" s="53" t="e">
        <f>VLOOKUP(E5791,#REF!,29,FALSE)</f>
        <v>#REF!</v>
      </c>
      <c r="P5791" s="53" t="e">
        <f t="shared" si="456"/>
        <v>#REF!</v>
      </c>
      <c r="Q5791" s="53">
        <v>1.4381990403225806</v>
      </c>
    </row>
    <row r="5792" spans="1:17">
      <c r="A5792" s="51" t="s">
        <v>5399</v>
      </c>
      <c r="B5792" s="51">
        <f t="shared" si="452"/>
        <v>7</v>
      </c>
      <c r="C5792" s="51">
        <f t="shared" si="453"/>
        <v>744</v>
      </c>
      <c r="D5792" s="51" t="s">
        <v>5327</v>
      </c>
      <c r="E5792" s="54" t="str">
        <f t="shared" si="454"/>
        <v>027250</v>
      </c>
      <c r="F5792" s="51" t="e">
        <f>VLOOKUP(E5792,#REF!,8,FALSE)</f>
        <v>#REF!</v>
      </c>
      <c r="G5792" s="51" t="e">
        <f>VLOOKUP(E5792,#REF!,9,FALSE)</f>
        <v>#REF!</v>
      </c>
      <c r="H5792" s="52">
        <v>895561</v>
      </c>
      <c r="I5792" s="51" t="s">
        <v>5328</v>
      </c>
      <c r="J5792" s="53">
        <v>150</v>
      </c>
      <c r="K5792" s="53">
        <v>145</v>
      </c>
      <c r="L5792" s="53">
        <v>136.67737638037633</v>
      </c>
      <c r="M5792" s="53">
        <v>90.720339427093407</v>
      </c>
      <c r="N5792" s="53">
        <f t="shared" si="455"/>
        <v>67495.932533757499</v>
      </c>
      <c r="O5792" s="53" t="e">
        <f>VLOOKUP(E5792,#REF!,29,FALSE)</f>
        <v>#REF!</v>
      </c>
      <c r="P5792" s="53" t="e">
        <f t="shared" si="456"/>
        <v>#REF!</v>
      </c>
      <c r="Q5792" s="53">
        <v>45.957036953282923</v>
      </c>
    </row>
    <row r="5793" spans="1:17">
      <c r="A5793" s="51" t="s">
        <v>5399</v>
      </c>
      <c r="B5793" s="51">
        <f t="shared" si="452"/>
        <v>7</v>
      </c>
      <c r="C5793" s="51">
        <f t="shared" si="453"/>
        <v>744</v>
      </c>
      <c r="D5793" s="51" t="s">
        <v>2734</v>
      </c>
      <c r="E5793" s="54" t="str">
        <f t="shared" si="454"/>
        <v>030263</v>
      </c>
      <c r="F5793" s="51" t="e">
        <f>VLOOKUP(E5793,#REF!,8,FALSE)</f>
        <v>#REF!</v>
      </c>
      <c r="G5793" s="51" t="e">
        <f>VLOOKUP(E5793,#REF!,9,FALSE)</f>
        <v>#REF!</v>
      </c>
      <c r="H5793" s="52">
        <v>896124</v>
      </c>
      <c r="I5793" s="51" t="s">
        <v>2733</v>
      </c>
      <c r="J5793" s="53">
        <v>3.54</v>
      </c>
      <c r="K5793" s="53">
        <v>0</v>
      </c>
      <c r="L5793" s="53">
        <v>0.82688326478494623</v>
      </c>
      <c r="M5793" s="53">
        <v>0</v>
      </c>
      <c r="N5793" s="53">
        <f t="shared" si="455"/>
        <v>0</v>
      </c>
      <c r="O5793" s="53" t="e">
        <f>VLOOKUP(E5793,#REF!,29,FALSE)</f>
        <v>#REF!</v>
      </c>
      <c r="P5793" s="53" t="e">
        <f t="shared" si="456"/>
        <v>#REF!</v>
      </c>
      <c r="Q5793" s="53">
        <v>0.82688326478494623</v>
      </c>
    </row>
    <row r="5794" spans="1:17">
      <c r="A5794" s="51" t="s">
        <v>5399</v>
      </c>
      <c r="B5794" s="51">
        <f t="shared" si="452"/>
        <v>7</v>
      </c>
      <c r="C5794" s="51">
        <f t="shared" si="453"/>
        <v>744</v>
      </c>
      <c r="D5794" s="51" t="s">
        <v>2155</v>
      </c>
      <c r="E5794" s="54" t="str">
        <f t="shared" si="454"/>
        <v>030794</v>
      </c>
      <c r="F5794" s="51" t="e">
        <f>VLOOKUP(E5794,#REF!,8,FALSE)</f>
        <v>#REF!</v>
      </c>
      <c r="G5794" s="51" t="e">
        <f>VLOOKUP(E5794,#REF!,9,FALSE)</f>
        <v>#REF!</v>
      </c>
      <c r="H5794" s="52">
        <v>896554</v>
      </c>
      <c r="I5794" s="51" t="s">
        <v>5329</v>
      </c>
      <c r="J5794" s="53">
        <v>2.36</v>
      </c>
      <c r="K5794" s="53">
        <v>0</v>
      </c>
      <c r="L5794" s="53">
        <v>1.3041116129032257</v>
      </c>
      <c r="M5794" s="53">
        <v>0</v>
      </c>
      <c r="N5794" s="53">
        <f t="shared" si="455"/>
        <v>0</v>
      </c>
      <c r="O5794" s="53" t="e">
        <f>VLOOKUP(E5794,#REF!,29,FALSE)</f>
        <v>#REF!</v>
      </c>
      <c r="P5794" s="53" t="e">
        <f t="shared" si="456"/>
        <v>#REF!</v>
      </c>
      <c r="Q5794" s="53">
        <v>1.3041116129032257</v>
      </c>
    </row>
    <row r="5795" spans="1:17">
      <c r="A5795" s="51" t="s">
        <v>5399</v>
      </c>
      <c r="B5795" s="51">
        <f t="shared" si="452"/>
        <v>7</v>
      </c>
      <c r="C5795" s="51">
        <f t="shared" si="453"/>
        <v>744</v>
      </c>
      <c r="D5795" s="51" t="s">
        <v>723</v>
      </c>
      <c r="E5795" s="54" t="str">
        <f t="shared" si="454"/>
        <v>030923</v>
      </c>
      <c r="F5795" s="51" t="e">
        <f>VLOOKUP(E5795,#REF!,8,FALSE)</f>
        <v>#REF!</v>
      </c>
      <c r="G5795" s="51" t="e">
        <f>VLOOKUP(E5795,#REF!,9,FALSE)</f>
        <v>#REF!</v>
      </c>
      <c r="H5795" s="52">
        <v>896927</v>
      </c>
      <c r="I5795" s="51" t="s">
        <v>5330</v>
      </c>
      <c r="J5795" s="53">
        <v>120.68</v>
      </c>
      <c r="K5795" s="53">
        <v>0</v>
      </c>
      <c r="L5795" s="53">
        <v>95.741349802419364</v>
      </c>
      <c r="M5795" s="53">
        <v>0</v>
      </c>
      <c r="N5795" s="53">
        <f t="shared" si="455"/>
        <v>0</v>
      </c>
      <c r="O5795" s="53" t="e">
        <f>VLOOKUP(E5795,#REF!,29,FALSE)</f>
        <v>#REF!</v>
      </c>
      <c r="P5795" s="53" t="e">
        <f t="shared" si="456"/>
        <v>#REF!</v>
      </c>
      <c r="Q5795" s="53">
        <v>95.741349802419364</v>
      </c>
    </row>
    <row r="5796" spans="1:17">
      <c r="A5796" s="51" t="s">
        <v>5399</v>
      </c>
      <c r="B5796" s="51">
        <f t="shared" si="452"/>
        <v>7</v>
      </c>
      <c r="C5796" s="51">
        <f t="shared" si="453"/>
        <v>744</v>
      </c>
      <c r="D5796" s="51" t="s">
        <v>723</v>
      </c>
      <c r="E5796" s="54" t="str">
        <f t="shared" si="454"/>
        <v>030923</v>
      </c>
      <c r="F5796" s="51" t="e">
        <f>VLOOKUP(E5796,#REF!,8,FALSE)</f>
        <v>#REF!</v>
      </c>
      <c r="G5796" s="51" t="e">
        <f>VLOOKUP(E5796,#REF!,9,FALSE)</f>
        <v>#REF!</v>
      </c>
      <c r="H5796" s="52">
        <v>910654</v>
      </c>
      <c r="I5796" s="51" t="s">
        <v>5331</v>
      </c>
      <c r="J5796" s="53">
        <v>51.72</v>
      </c>
      <c r="K5796" s="53">
        <v>0</v>
      </c>
      <c r="L5796" s="53">
        <v>41.032007076612906</v>
      </c>
      <c r="M5796" s="53">
        <v>0</v>
      </c>
      <c r="N5796" s="53">
        <f t="shared" si="455"/>
        <v>0</v>
      </c>
      <c r="O5796" s="53" t="e">
        <f>VLOOKUP(E5796,#REF!,29,FALSE)</f>
        <v>#REF!</v>
      </c>
      <c r="P5796" s="53" t="e">
        <f t="shared" si="456"/>
        <v>#REF!</v>
      </c>
      <c r="Q5796" s="53">
        <v>41.032007076612906</v>
      </c>
    </row>
    <row r="5797" spans="1:17">
      <c r="A5797" s="51" t="s">
        <v>5399</v>
      </c>
      <c r="B5797" s="51">
        <f t="shared" si="452"/>
        <v>7</v>
      </c>
      <c r="C5797" s="51">
        <f t="shared" si="453"/>
        <v>744</v>
      </c>
      <c r="D5797" s="51" t="s">
        <v>1836</v>
      </c>
      <c r="E5797" s="54" t="str">
        <f t="shared" si="454"/>
        <v>029180</v>
      </c>
      <c r="F5797" s="51" t="e">
        <f>VLOOKUP(E5797,#REF!,8,FALSE)</f>
        <v>#REF!</v>
      </c>
      <c r="G5797" s="51" t="e">
        <f>VLOOKUP(E5797,#REF!,9,FALSE)</f>
        <v>#REF!</v>
      </c>
      <c r="H5797" s="52">
        <v>897406</v>
      </c>
      <c r="I5797" s="51" t="s">
        <v>5332</v>
      </c>
      <c r="J5797" s="53">
        <v>10.14</v>
      </c>
      <c r="K5797" s="53">
        <v>0</v>
      </c>
      <c r="L5797" s="53">
        <v>1.0701532258064517</v>
      </c>
      <c r="M5797" s="53">
        <v>0</v>
      </c>
      <c r="N5797" s="53">
        <f t="shared" si="455"/>
        <v>0</v>
      </c>
      <c r="O5797" s="53" t="e">
        <f>VLOOKUP(E5797,#REF!,29,FALSE)</f>
        <v>#REF!</v>
      </c>
      <c r="P5797" s="53" t="e">
        <f t="shared" si="456"/>
        <v>#REF!</v>
      </c>
      <c r="Q5797" s="53">
        <v>1.0701532258064517</v>
      </c>
    </row>
    <row r="5798" spans="1:17">
      <c r="A5798" s="51" t="s">
        <v>5399</v>
      </c>
      <c r="B5798" s="51">
        <f t="shared" si="452"/>
        <v>7</v>
      </c>
      <c r="C5798" s="51">
        <f t="shared" si="453"/>
        <v>744</v>
      </c>
      <c r="D5798" s="51" t="s">
        <v>2731</v>
      </c>
      <c r="E5798" s="54" t="str">
        <f t="shared" si="454"/>
        <v>030723</v>
      </c>
      <c r="F5798" s="51" t="e">
        <f>VLOOKUP(E5798,#REF!,8,FALSE)</f>
        <v>#REF!</v>
      </c>
      <c r="G5798" s="51" t="e">
        <f>VLOOKUP(E5798,#REF!,9,FALSE)</f>
        <v>#REF!</v>
      </c>
      <c r="H5798" s="52">
        <v>897775</v>
      </c>
      <c r="I5798" s="51" t="s">
        <v>5333</v>
      </c>
      <c r="J5798" s="53">
        <v>5.13</v>
      </c>
      <c r="K5798" s="53">
        <v>0</v>
      </c>
      <c r="L5798" s="53">
        <v>3.878014362903226</v>
      </c>
      <c r="M5798" s="53">
        <v>0</v>
      </c>
      <c r="N5798" s="53">
        <f t="shared" si="455"/>
        <v>0</v>
      </c>
      <c r="O5798" s="53" t="e">
        <f>VLOOKUP(E5798,#REF!,29,FALSE)</f>
        <v>#REF!</v>
      </c>
      <c r="P5798" s="53" t="e">
        <f t="shared" si="456"/>
        <v>#REF!</v>
      </c>
      <c r="Q5798" s="53">
        <v>3.878014362903226</v>
      </c>
    </row>
    <row r="5799" spans="1:17">
      <c r="A5799" s="51" t="s">
        <v>5399</v>
      </c>
      <c r="B5799" s="51">
        <f t="shared" si="452"/>
        <v>7</v>
      </c>
      <c r="C5799" s="51">
        <f t="shared" si="453"/>
        <v>744</v>
      </c>
      <c r="D5799" s="51" t="s">
        <v>3092</v>
      </c>
      <c r="E5799" s="54" t="str">
        <f t="shared" si="454"/>
        <v>000735</v>
      </c>
      <c r="F5799" s="51" t="e">
        <f>VLOOKUP(E5799,#REF!,8,FALSE)</f>
        <v>#REF!</v>
      </c>
      <c r="G5799" s="51" t="e">
        <f>VLOOKUP(E5799,#REF!,9,FALSE)</f>
        <v>#REF!</v>
      </c>
      <c r="H5799" s="52">
        <v>898152</v>
      </c>
      <c r="I5799" s="51" t="s">
        <v>5334</v>
      </c>
      <c r="J5799" s="53">
        <v>6.13</v>
      </c>
      <c r="K5799" s="53">
        <v>0</v>
      </c>
      <c r="L5799" s="53">
        <v>4.4869370497311829</v>
      </c>
      <c r="M5799" s="53">
        <v>0</v>
      </c>
      <c r="N5799" s="53">
        <f t="shared" si="455"/>
        <v>0</v>
      </c>
      <c r="O5799" s="53" t="e">
        <f>VLOOKUP(E5799,#REF!,29,FALSE)</f>
        <v>#REF!</v>
      </c>
      <c r="P5799" s="53" t="e">
        <f t="shared" si="456"/>
        <v>#REF!</v>
      </c>
      <c r="Q5799" s="53">
        <v>4.4869370497311829</v>
      </c>
    </row>
    <row r="5800" spans="1:17">
      <c r="A5800" s="51" t="s">
        <v>5399</v>
      </c>
      <c r="B5800" s="51">
        <f t="shared" si="452"/>
        <v>7</v>
      </c>
      <c r="C5800" s="51">
        <f t="shared" si="453"/>
        <v>744</v>
      </c>
      <c r="D5800" s="51" t="s">
        <v>1853</v>
      </c>
      <c r="E5800" s="54" t="str">
        <f t="shared" si="454"/>
        <v>030572</v>
      </c>
      <c r="F5800" s="51" t="e">
        <f>VLOOKUP(E5800,#REF!,8,FALSE)</f>
        <v>#REF!</v>
      </c>
      <c r="G5800" s="51" t="e">
        <f>VLOOKUP(E5800,#REF!,9,FALSE)</f>
        <v>#REF!</v>
      </c>
      <c r="H5800" s="52">
        <v>898607</v>
      </c>
      <c r="I5800" s="51" t="s">
        <v>5335</v>
      </c>
      <c r="J5800" s="53">
        <v>3</v>
      </c>
      <c r="K5800" s="53">
        <v>0</v>
      </c>
      <c r="L5800" s="53">
        <v>3.018876505376344</v>
      </c>
      <c r="M5800" s="53">
        <v>0</v>
      </c>
      <c r="N5800" s="53">
        <f t="shared" si="455"/>
        <v>0</v>
      </c>
      <c r="O5800" s="53" t="e">
        <f>VLOOKUP(E5800,#REF!,29,FALSE)</f>
        <v>#REF!</v>
      </c>
      <c r="P5800" s="53" t="e">
        <f t="shared" si="456"/>
        <v>#REF!</v>
      </c>
      <c r="Q5800" s="53">
        <v>3.018876505376344</v>
      </c>
    </row>
    <row r="5801" spans="1:17">
      <c r="A5801" s="51" t="s">
        <v>5399</v>
      </c>
      <c r="B5801" s="51">
        <f t="shared" si="452"/>
        <v>7</v>
      </c>
      <c r="C5801" s="51">
        <f t="shared" si="453"/>
        <v>744</v>
      </c>
      <c r="D5801" s="51" t="s">
        <v>1820</v>
      </c>
      <c r="E5801" s="54" t="str">
        <f t="shared" si="454"/>
        <v>031401</v>
      </c>
      <c r="F5801" s="51" t="e">
        <f>VLOOKUP(E5801,#REF!,8,FALSE)</f>
        <v>#REF!</v>
      </c>
      <c r="G5801" s="51" t="e">
        <f>VLOOKUP(E5801,#REF!,9,FALSE)</f>
        <v>#REF!</v>
      </c>
      <c r="H5801" s="52">
        <v>898926</v>
      </c>
      <c r="I5801" s="51" t="s">
        <v>5336</v>
      </c>
      <c r="J5801" s="53">
        <v>22.9</v>
      </c>
      <c r="K5801" s="53">
        <v>0</v>
      </c>
      <c r="L5801" s="53">
        <v>6.1977726895161291</v>
      </c>
      <c r="M5801" s="53">
        <v>0</v>
      </c>
      <c r="N5801" s="53">
        <f t="shared" si="455"/>
        <v>0</v>
      </c>
      <c r="O5801" s="53" t="e">
        <f>VLOOKUP(E5801,#REF!,29,FALSE)</f>
        <v>#REF!</v>
      </c>
      <c r="P5801" s="53" t="e">
        <f t="shared" si="456"/>
        <v>#REF!</v>
      </c>
      <c r="Q5801" s="53">
        <v>6.1977726895161291</v>
      </c>
    </row>
    <row r="5802" spans="1:17">
      <c r="A5802" s="51" t="s">
        <v>5399</v>
      </c>
      <c r="B5802" s="51">
        <f t="shared" si="452"/>
        <v>7</v>
      </c>
      <c r="C5802" s="51">
        <f t="shared" si="453"/>
        <v>744</v>
      </c>
      <c r="D5802" s="51" t="s">
        <v>1833</v>
      </c>
      <c r="E5802" s="54" t="str">
        <f t="shared" si="454"/>
        <v>029734</v>
      </c>
      <c r="F5802" s="51" t="e">
        <f>VLOOKUP(E5802,#REF!,8,FALSE)</f>
        <v>#REF!</v>
      </c>
      <c r="G5802" s="51" t="e">
        <f>VLOOKUP(E5802,#REF!,9,FALSE)</f>
        <v>#REF!</v>
      </c>
      <c r="H5802" s="52">
        <v>898927</v>
      </c>
      <c r="I5802" s="51" t="s">
        <v>5337</v>
      </c>
      <c r="J5802" s="53">
        <v>14.05</v>
      </c>
      <c r="K5802" s="53">
        <v>0</v>
      </c>
      <c r="L5802" s="53">
        <v>1.7925137580645161</v>
      </c>
      <c r="M5802" s="53">
        <v>0</v>
      </c>
      <c r="N5802" s="53">
        <f t="shared" si="455"/>
        <v>0</v>
      </c>
      <c r="O5802" s="53" t="e">
        <f>VLOOKUP(E5802,#REF!,29,FALSE)</f>
        <v>#REF!</v>
      </c>
      <c r="P5802" s="53" t="e">
        <f t="shared" si="456"/>
        <v>#REF!</v>
      </c>
      <c r="Q5802" s="53">
        <v>1.7925137580645161</v>
      </c>
    </row>
    <row r="5803" spans="1:17">
      <c r="A5803" s="51" t="s">
        <v>5399</v>
      </c>
      <c r="B5803" s="51">
        <f t="shared" si="452"/>
        <v>7</v>
      </c>
      <c r="C5803" s="51">
        <f t="shared" si="453"/>
        <v>744</v>
      </c>
      <c r="D5803" s="51" t="s">
        <v>1839</v>
      </c>
      <c r="E5803" s="54" t="str">
        <f t="shared" si="454"/>
        <v>029733</v>
      </c>
      <c r="F5803" s="51" t="e">
        <f>VLOOKUP(E5803,#REF!,8,FALSE)</f>
        <v>#REF!</v>
      </c>
      <c r="G5803" s="51" t="e">
        <f>VLOOKUP(E5803,#REF!,9,FALSE)</f>
        <v>#REF!</v>
      </c>
      <c r="H5803" s="52">
        <v>898928</v>
      </c>
      <c r="I5803" s="51" t="s">
        <v>5338</v>
      </c>
      <c r="J5803" s="53">
        <v>17.850000000000001</v>
      </c>
      <c r="K5803" s="53">
        <v>0</v>
      </c>
      <c r="L5803" s="53">
        <v>4.7281205497311829</v>
      </c>
      <c r="M5803" s="53">
        <v>0</v>
      </c>
      <c r="N5803" s="53">
        <f t="shared" si="455"/>
        <v>0</v>
      </c>
      <c r="O5803" s="53" t="e">
        <f>VLOOKUP(E5803,#REF!,29,FALSE)</f>
        <v>#REF!</v>
      </c>
      <c r="P5803" s="53" t="e">
        <f t="shared" si="456"/>
        <v>#REF!</v>
      </c>
      <c r="Q5803" s="53">
        <v>4.7281205497311829</v>
      </c>
    </row>
    <row r="5804" spans="1:17">
      <c r="A5804" s="51" t="s">
        <v>5399</v>
      </c>
      <c r="B5804" s="51">
        <f t="shared" si="452"/>
        <v>7</v>
      </c>
      <c r="C5804" s="51">
        <f t="shared" si="453"/>
        <v>744</v>
      </c>
      <c r="D5804" s="51" t="s">
        <v>2211</v>
      </c>
      <c r="E5804" s="54" t="str">
        <f t="shared" si="454"/>
        <v>031575</v>
      </c>
      <c r="F5804" s="51" t="e">
        <f>VLOOKUP(E5804,#REF!,8,FALSE)</f>
        <v>#REF!</v>
      </c>
      <c r="G5804" s="51" t="e">
        <f>VLOOKUP(E5804,#REF!,9,FALSE)</f>
        <v>#REF!</v>
      </c>
      <c r="H5804" s="52">
        <v>898953</v>
      </c>
      <c r="I5804" s="51" t="s">
        <v>5339</v>
      </c>
      <c r="J5804" s="53">
        <v>8.9</v>
      </c>
      <c r="K5804" s="53">
        <v>0</v>
      </c>
      <c r="L5804" s="53">
        <v>3.6574089556451614</v>
      </c>
      <c r="M5804" s="53">
        <v>0</v>
      </c>
      <c r="N5804" s="53">
        <f t="shared" si="455"/>
        <v>0</v>
      </c>
      <c r="O5804" s="53" t="e">
        <f>VLOOKUP(E5804,#REF!,29,FALSE)</f>
        <v>#REF!</v>
      </c>
      <c r="P5804" s="53" t="e">
        <f t="shared" si="456"/>
        <v>#REF!</v>
      </c>
      <c r="Q5804" s="53">
        <v>3.6574089556451614</v>
      </c>
    </row>
    <row r="5805" spans="1:17">
      <c r="A5805" s="51" t="s">
        <v>5399</v>
      </c>
      <c r="B5805" s="51">
        <f t="shared" si="452"/>
        <v>7</v>
      </c>
      <c r="C5805" s="51">
        <f t="shared" si="453"/>
        <v>744</v>
      </c>
      <c r="D5805" s="51" t="s">
        <v>1856</v>
      </c>
      <c r="E5805" s="54" t="str">
        <f t="shared" si="454"/>
        <v>028607</v>
      </c>
      <c r="F5805" s="51" t="e">
        <f>VLOOKUP(E5805,#REF!,8,FALSE)</f>
        <v>#REF!</v>
      </c>
      <c r="G5805" s="51" t="e">
        <f>VLOOKUP(E5805,#REF!,9,FALSE)</f>
        <v>#REF!</v>
      </c>
      <c r="H5805" s="52">
        <v>898954</v>
      </c>
      <c r="I5805" s="51" t="s">
        <v>5340</v>
      </c>
      <c r="J5805" s="53">
        <v>13.1</v>
      </c>
      <c r="K5805" s="53">
        <v>0</v>
      </c>
      <c r="L5805" s="53">
        <v>5.4523121801075272</v>
      </c>
      <c r="M5805" s="53">
        <v>0</v>
      </c>
      <c r="N5805" s="53">
        <f t="shared" si="455"/>
        <v>0</v>
      </c>
      <c r="O5805" s="53" t="e">
        <f>VLOOKUP(E5805,#REF!,29,FALSE)</f>
        <v>#REF!</v>
      </c>
      <c r="P5805" s="53" t="e">
        <f t="shared" si="456"/>
        <v>#REF!</v>
      </c>
      <c r="Q5805" s="53">
        <v>5.4523121801075272</v>
      </c>
    </row>
    <row r="5806" spans="1:17">
      <c r="A5806" s="51" t="s">
        <v>5399</v>
      </c>
      <c r="B5806" s="51">
        <f t="shared" si="452"/>
        <v>7</v>
      </c>
      <c r="C5806" s="51">
        <f t="shared" si="453"/>
        <v>744</v>
      </c>
      <c r="D5806" s="51" t="s">
        <v>2032</v>
      </c>
      <c r="E5806" s="54" t="str">
        <f t="shared" si="454"/>
        <v>029663</v>
      </c>
      <c r="F5806" s="51" t="e">
        <f>VLOOKUP(E5806,#REF!,8,FALSE)</f>
        <v>#REF!</v>
      </c>
      <c r="G5806" s="51" t="e">
        <f>VLOOKUP(E5806,#REF!,9,FALSE)</f>
        <v>#REF!</v>
      </c>
      <c r="H5806" s="52">
        <v>899672</v>
      </c>
      <c r="I5806" s="51" t="s">
        <v>5341</v>
      </c>
      <c r="J5806" s="53">
        <v>6.55</v>
      </c>
      <c r="K5806" s="53">
        <v>0</v>
      </c>
      <c r="L5806" s="53">
        <v>0.42290496102150543</v>
      </c>
      <c r="M5806" s="53">
        <v>0</v>
      </c>
      <c r="N5806" s="53">
        <f t="shared" si="455"/>
        <v>0</v>
      </c>
      <c r="O5806" s="53" t="e">
        <f>VLOOKUP(E5806,#REF!,29,FALSE)</f>
        <v>#REF!</v>
      </c>
      <c r="P5806" s="53" t="e">
        <f t="shared" si="456"/>
        <v>#REF!</v>
      </c>
      <c r="Q5806" s="53">
        <v>0.42290496102150543</v>
      </c>
    </row>
    <row r="5807" spans="1:17">
      <c r="A5807" s="51" t="s">
        <v>5399</v>
      </c>
      <c r="B5807" s="51">
        <f t="shared" si="452"/>
        <v>7</v>
      </c>
      <c r="C5807" s="51">
        <f t="shared" si="453"/>
        <v>744</v>
      </c>
      <c r="D5807" s="51" t="s">
        <v>3060</v>
      </c>
      <c r="E5807" s="54" t="str">
        <f t="shared" si="454"/>
        <v>032525</v>
      </c>
      <c r="F5807" s="51" t="e">
        <f>VLOOKUP(E5807,#REF!,8,FALSE)</f>
        <v>#REF!</v>
      </c>
      <c r="G5807" s="51" t="e">
        <f>VLOOKUP(E5807,#REF!,9,FALSE)</f>
        <v>#REF!</v>
      </c>
      <c r="H5807" s="52">
        <v>900778</v>
      </c>
      <c r="I5807" s="51" t="s">
        <v>5342</v>
      </c>
      <c r="J5807" s="53">
        <v>2.9</v>
      </c>
      <c r="K5807" s="53">
        <v>2.2999999999999998</v>
      </c>
      <c r="L5807" s="53">
        <v>8.6246956814516125</v>
      </c>
      <c r="M5807" s="53">
        <v>4.3329030026881723</v>
      </c>
      <c r="N5807" s="53">
        <f t="shared" si="455"/>
        <v>3223.679834</v>
      </c>
      <c r="O5807" s="53" t="e">
        <f>VLOOKUP(E5807,#REF!,29,FALSE)</f>
        <v>#REF!</v>
      </c>
      <c r="P5807" s="53" t="e">
        <f t="shared" si="456"/>
        <v>#REF!</v>
      </c>
      <c r="Q5807" s="53">
        <v>4.2917926787634402</v>
      </c>
    </row>
    <row r="5808" spans="1:17">
      <c r="A5808" s="51" t="s">
        <v>5399</v>
      </c>
      <c r="B5808" s="51">
        <f t="shared" si="452"/>
        <v>7</v>
      </c>
      <c r="C5808" s="51">
        <f t="shared" si="453"/>
        <v>744</v>
      </c>
      <c r="D5808" s="51" t="s">
        <v>3101</v>
      </c>
      <c r="E5808" s="54" t="str">
        <f t="shared" si="454"/>
        <v>000659</v>
      </c>
      <c r="F5808" s="51" t="e">
        <f>VLOOKUP(E5808,#REF!,8,FALSE)</f>
        <v>#REF!</v>
      </c>
      <c r="G5808" s="51" t="e">
        <f>VLOOKUP(E5808,#REF!,9,FALSE)</f>
        <v>#REF!</v>
      </c>
      <c r="H5808" s="52">
        <v>904121</v>
      </c>
      <c r="I5808" s="51" t="s">
        <v>5343</v>
      </c>
      <c r="J5808" s="53">
        <v>9.0500000000000007</v>
      </c>
      <c r="K5808" s="53">
        <v>0</v>
      </c>
      <c r="L5808" s="53">
        <v>11.813546596774195</v>
      </c>
      <c r="M5808" s="53">
        <v>0</v>
      </c>
      <c r="N5808" s="53">
        <f t="shared" si="455"/>
        <v>0</v>
      </c>
      <c r="O5808" s="53" t="e">
        <f>VLOOKUP(E5808,#REF!,29,FALSE)</f>
        <v>#REF!</v>
      </c>
      <c r="P5808" s="53" t="e">
        <f t="shared" si="456"/>
        <v>#REF!</v>
      </c>
      <c r="Q5808" s="53">
        <v>11.813546596774195</v>
      </c>
    </row>
    <row r="5809" spans="1:17">
      <c r="A5809" s="51" t="s">
        <v>5399</v>
      </c>
      <c r="B5809" s="51">
        <f t="shared" si="452"/>
        <v>7</v>
      </c>
      <c r="C5809" s="51">
        <f t="shared" si="453"/>
        <v>744</v>
      </c>
      <c r="D5809" s="51" t="s">
        <v>2697</v>
      </c>
      <c r="E5809" s="54" t="str">
        <f t="shared" si="454"/>
        <v>029222</v>
      </c>
      <c r="F5809" s="51" t="e">
        <f>VLOOKUP(E5809,#REF!,8,FALSE)</f>
        <v>#REF!</v>
      </c>
      <c r="G5809" s="51" t="e">
        <f>VLOOKUP(E5809,#REF!,9,FALSE)</f>
        <v>#REF!</v>
      </c>
      <c r="H5809" s="52">
        <v>905215</v>
      </c>
      <c r="I5809" s="51" t="s">
        <v>5344</v>
      </c>
      <c r="J5809" s="53">
        <v>5.25</v>
      </c>
      <c r="K5809" s="53">
        <v>0</v>
      </c>
      <c r="L5809" s="53">
        <v>2.2899864919354838</v>
      </c>
      <c r="M5809" s="53">
        <v>0</v>
      </c>
      <c r="N5809" s="53">
        <f t="shared" si="455"/>
        <v>0</v>
      </c>
      <c r="O5809" s="53" t="e">
        <f>VLOOKUP(E5809,#REF!,29,FALSE)</f>
        <v>#REF!</v>
      </c>
      <c r="P5809" s="53" t="e">
        <f t="shared" si="456"/>
        <v>#REF!</v>
      </c>
      <c r="Q5809" s="53">
        <v>2.2899864919354838</v>
      </c>
    </row>
    <row r="5810" spans="1:17">
      <c r="A5810" s="51" t="s">
        <v>5399</v>
      </c>
      <c r="B5810" s="51">
        <f t="shared" si="452"/>
        <v>7</v>
      </c>
      <c r="C5810" s="51">
        <f t="shared" si="453"/>
        <v>744</v>
      </c>
      <c r="D5810" s="51" t="s">
        <v>3057</v>
      </c>
      <c r="E5810" s="54" t="str">
        <f t="shared" si="454"/>
        <v>029686</v>
      </c>
      <c r="F5810" s="51" t="e">
        <f>VLOOKUP(E5810,#REF!,8,FALSE)</f>
        <v>#REF!</v>
      </c>
      <c r="G5810" s="51" t="e">
        <f>VLOOKUP(E5810,#REF!,9,FALSE)</f>
        <v>#REF!</v>
      </c>
      <c r="H5810" s="52">
        <v>906139</v>
      </c>
      <c r="I5810" s="51" t="s">
        <v>5345</v>
      </c>
      <c r="J5810" s="53">
        <v>2.92</v>
      </c>
      <c r="K5810" s="53">
        <v>0</v>
      </c>
      <c r="L5810" s="53">
        <v>1.7105511975806451</v>
      </c>
      <c r="M5810" s="53">
        <v>0</v>
      </c>
      <c r="N5810" s="53">
        <f t="shared" si="455"/>
        <v>0</v>
      </c>
      <c r="O5810" s="53" t="e">
        <f>VLOOKUP(E5810,#REF!,29,FALSE)</f>
        <v>#REF!</v>
      </c>
      <c r="P5810" s="53" t="e">
        <f t="shared" si="456"/>
        <v>#REF!</v>
      </c>
      <c r="Q5810" s="53">
        <v>1.7105511975806451</v>
      </c>
    </row>
    <row r="5811" spans="1:17">
      <c r="A5811" s="51" t="s">
        <v>5399</v>
      </c>
      <c r="B5811" s="51">
        <f t="shared" si="452"/>
        <v>7</v>
      </c>
      <c r="C5811" s="51">
        <f t="shared" si="453"/>
        <v>744</v>
      </c>
      <c r="D5811" s="51" t="s">
        <v>2690</v>
      </c>
      <c r="E5811" s="54" t="str">
        <f t="shared" si="454"/>
        <v>031324</v>
      </c>
      <c r="F5811" s="51" t="e">
        <f>VLOOKUP(E5811,#REF!,8,FALSE)</f>
        <v>#REF!</v>
      </c>
      <c r="G5811" s="51" t="e">
        <f>VLOOKUP(E5811,#REF!,9,FALSE)</f>
        <v>#REF!</v>
      </c>
      <c r="H5811" s="52">
        <v>906795</v>
      </c>
      <c r="I5811" s="51" t="s">
        <v>5346</v>
      </c>
      <c r="J5811" s="53">
        <v>14.74</v>
      </c>
      <c r="K5811" s="53">
        <v>0</v>
      </c>
      <c r="L5811" s="53">
        <v>9.5026255618279567</v>
      </c>
      <c r="M5811" s="53">
        <v>0</v>
      </c>
      <c r="N5811" s="53">
        <f t="shared" si="455"/>
        <v>0</v>
      </c>
      <c r="O5811" s="53" t="e">
        <f>VLOOKUP(E5811,#REF!,29,FALSE)</f>
        <v>#REF!</v>
      </c>
      <c r="P5811" s="53" t="e">
        <f t="shared" si="456"/>
        <v>#REF!</v>
      </c>
      <c r="Q5811" s="53">
        <v>9.5026255618279567</v>
      </c>
    </row>
    <row r="5812" spans="1:17">
      <c r="A5812" s="51" t="s">
        <v>5399</v>
      </c>
      <c r="B5812" s="51">
        <f t="shared" si="452"/>
        <v>7</v>
      </c>
      <c r="C5812" s="51">
        <f t="shared" si="453"/>
        <v>744</v>
      </c>
      <c r="D5812" s="51" t="s">
        <v>2058</v>
      </c>
      <c r="E5812" s="54" t="str">
        <f t="shared" si="454"/>
        <v>031207</v>
      </c>
      <c r="F5812" s="51" t="e">
        <f>VLOOKUP(E5812,#REF!,8,FALSE)</f>
        <v>#REF!</v>
      </c>
      <c r="G5812" s="51" t="e">
        <f>VLOOKUP(E5812,#REF!,9,FALSE)</f>
        <v>#REF!</v>
      </c>
      <c r="H5812" s="52">
        <v>908271</v>
      </c>
      <c r="I5812" s="51" t="s">
        <v>5408</v>
      </c>
      <c r="J5812" s="53">
        <v>12.87</v>
      </c>
      <c r="K5812" s="53">
        <v>0</v>
      </c>
      <c r="L5812" s="53">
        <v>1.5780832016129034</v>
      </c>
      <c r="M5812" s="53">
        <v>0</v>
      </c>
      <c r="N5812" s="53">
        <f t="shared" si="455"/>
        <v>0</v>
      </c>
      <c r="O5812" s="53" t="e">
        <f>VLOOKUP(E5812,#REF!,29,FALSE)</f>
        <v>#REF!</v>
      </c>
      <c r="P5812" s="53" t="e">
        <f t="shared" si="456"/>
        <v>#REF!</v>
      </c>
      <c r="Q5812" s="53">
        <v>1.5780832016129034</v>
      </c>
    </row>
    <row r="5813" spans="1:17">
      <c r="A5813" s="51" t="s">
        <v>5399</v>
      </c>
      <c r="B5813" s="51">
        <f t="shared" si="452"/>
        <v>7</v>
      </c>
      <c r="C5813" s="51">
        <f t="shared" si="453"/>
        <v>744</v>
      </c>
      <c r="D5813" s="51" t="s">
        <v>2717</v>
      </c>
      <c r="E5813" s="54" t="str">
        <f t="shared" si="454"/>
        <v>028426</v>
      </c>
      <c r="F5813" s="51" t="e">
        <f>VLOOKUP(E5813,#REF!,8,FALSE)</f>
        <v>#REF!</v>
      </c>
      <c r="G5813" s="51" t="e">
        <f>VLOOKUP(E5813,#REF!,9,FALSE)</f>
        <v>#REF!</v>
      </c>
      <c r="H5813" s="52">
        <v>908768</v>
      </c>
      <c r="I5813" s="51" t="s">
        <v>5348</v>
      </c>
      <c r="J5813" s="53">
        <v>4.66</v>
      </c>
      <c r="K5813" s="53">
        <v>0</v>
      </c>
      <c r="L5813" s="53">
        <v>0.76085307123655921</v>
      </c>
      <c r="M5813" s="53">
        <v>0</v>
      </c>
      <c r="N5813" s="53">
        <f t="shared" si="455"/>
        <v>0</v>
      </c>
      <c r="O5813" s="53" t="e">
        <f>VLOOKUP(E5813,#REF!,29,FALSE)</f>
        <v>#REF!</v>
      </c>
      <c r="P5813" s="53" t="e">
        <f t="shared" si="456"/>
        <v>#REF!</v>
      </c>
      <c r="Q5813" s="53">
        <v>0.76085307123655921</v>
      </c>
    </row>
    <row r="5814" spans="1:17">
      <c r="A5814" s="51" t="s">
        <v>5399</v>
      </c>
      <c r="B5814" s="51">
        <f t="shared" si="452"/>
        <v>7</v>
      </c>
      <c r="C5814" s="51">
        <f t="shared" si="453"/>
        <v>744</v>
      </c>
      <c r="D5814" s="51" t="s">
        <v>2724</v>
      </c>
      <c r="E5814" s="54" t="str">
        <f t="shared" si="454"/>
        <v>028749</v>
      </c>
      <c r="F5814" s="51" t="e">
        <f>VLOOKUP(E5814,#REF!,8,FALSE)</f>
        <v>#REF!</v>
      </c>
      <c r="G5814" s="51" t="e">
        <f>VLOOKUP(E5814,#REF!,9,FALSE)</f>
        <v>#REF!</v>
      </c>
      <c r="H5814" s="52">
        <v>908769</v>
      </c>
      <c r="I5814" s="51" t="s">
        <v>5349</v>
      </c>
      <c r="J5814" s="53">
        <v>4.99</v>
      </c>
      <c r="K5814" s="53">
        <v>0</v>
      </c>
      <c r="L5814" s="53">
        <v>1.0235766720430108</v>
      </c>
      <c r="M5814" s="53">
        <v>0</v>
      </c>
      <c r="N5814" s="53">
        <f t="shared" si="455"/>
        <v>0</v>
      </c>
      <c r="O5814" s="53" t="e">
        <f>VLOOKUP(E5814,#REF!,29,FALSE)</f>
        <v>#REF!</v>
      </c>
      <c r="P5814" s="53" t="e">
        <f t="shared" si="456"/>
        <v>#REF!</v>
      </c>
      <c r="Q5814" s="53">
        <v>1.0235766720430108</v>
      </c>
    </row>
    <row r="5815" spans="1:17">
      <c r="A5815" s="51" t="s">
        <v>5399</v>
      </c>
      <c r="B5815" s="51">
        <f t="shared" si="452"/>
        <v>7</v>
      </c>
      <c r="C5815" s="51">
        <f t="shared" si="453"/>
        <v>744</v>
      </c>
      <c r="D5815" s="51" t="s">
        <v>2727</v>
      </c>
      <c r="E5815" s="54" t="str">
        <f t="shared" si="454"/>
        <v>028781</v>
      </c>
      <c r="F5815" s="51" t="e">
        <f>VLOOKUP(E5815,#REF!,8,FALSE)</f>
        <v>#REF!</v>
      </c>
      <c r="G5815" s="51" t="e">
        <f>VLOOKUP(E5815,#REF!,9,FALSE)</f>
        <v>#REF!</v>
      </c>
      <c r="H5815" s="52">
        <v>908774</v>
      </c>
      <c r="I5815" s="51" t="s">
        <v>5350</v>
      </c>
      <c r="J5815" s="53">
        <v>7.14</v>
      </c>
      <c r="K5815" s="53">
        <v>0</v>
      </c>
      <c r="L5815" s="53">
        <v>1.6120821747311829</v>
      </c>
      <c r="M5815" s="53">
        <v>0</v>
      </c>
      <c r="N5815" s="53">
        <f t="shared" si="455"/>
        <v>0</v>
      </c>
      <c r="O5815" s="53" t="e">
        <f>VLOOKUP(E5815,#REF!,29,FALSE)</f>
        <v>#REF!</v>
      </c>
      <c r="P5815" s="53" t="e">
        <f t="shared" si="456"/>
        <v>#REF!</v>
      </c>
      <c r="Q5815" s="53">
        <v>1.6120821747311829</v>
      </c>
    </row>
    <row r="5816" spans="1:17">
      <c r="A5816" s="51" t="s">
        <v>5399</v>
      </c>
      <c r="B5816" s="51">
        <f t="shared" si="452"/>
        <v>7</v>
      </c>
      <c r="C5816" s="51">
        <f t="shared" si="453"/>
        <v>744</v>
      </c>
      <c r="D5816" s="51" t="s">
        <v>2729</v>
      </c>
      <c r="E5816" s="54" t="str">
        <f t="shared" si="454"/>
        <v>028735</v>
      </c>
      <c r="F5816" s="51" t="e">
        <f>VLOOKUP(E5816,#REF!,8,FALSE)</f>
        <v>#REF!</v>
      </c>
      <c r="G5816" s="51" t="e">
        <f>VLOOKUP(E5816,#REF!,9,FALSE)</f>
        <v>#REF!</v>
      </c>
      <c r="H5816" s="52">
        <v>908775</v>
      </c>
      <c r="I5816" s="51" t="s">
        <v>2728</v>
      </c>
      <c r="J5816" s="53">
        <v>6.51</v>
      </c>
      <c r="K5816" s="53">
        <v>0</v>
      </c>
      <c r="L5816" s="53">
        <v>1.1674380483870967</v>
      </c>
      <c r="M5816" s="53">
        <v>0</v>
      </c>
      <c r="N5816" s="53">
        <f t="shared" si="455"/>
        <v>0</v>
      </c>
      <c r="O5816" s="53" t="e">
        <f>VLOOKUP(E5816,#REF!,29,FALSE)</f>
        <v>#REF!</v>
      </c>
      <c r="P5816" s="53" t="e">
        <f t="shared" si="456"/>
        <v>#REF!</v>
      </c>
      <c r="Q5816" s="53">
        <v>1.1674380483870967</v>
      </c>
    </row>
    <row r="5817" spans="1:17">
      <c r="A5817" s="51" t="s">
        <v>5399</v>
      </c>
      <c r="B5817" s="51">
        <f t="shared" si="452"/>
        <v>7</v>
      </c>
      <c r="C5817" s="51">
        <f t="shared" si="453"/>
        <v>744</v>
      </c>
      <c r="D5817" s="51" t="s">
        <v>2219</v>
      </c>
      <c r="E5817" s="54" t="str">
        <f t="shared" si="454"/>
        <v>031059</v>
      </c>
      <c r="F5817" s="51" t="e">
        <f>VLOOKUP(E5817,#REF!,8,FALSE)</f>
        <v>#REF!</v>
      </c>
      <c r="G5817" s="51" t="e">
        <f>VLOOKUP(E5817,#REF!,9,FALSE)</f>
        <v>#REF!</v>
      </c>
      <c r="H5817" s="52">
        <v>908899</v>
      </c>
      <c r="I5817" s="51" t="s">
        <v>5351</v>
      </c>
      <c r="J5817" s="53">
        <v>3.4</v>
      </c>
      <c r="K5817" s="53">
        <v>0</v>
      </c>
      <c r="L5817" s="53">
        <v>0.78233806451612908</v>
      </c>
      <c r="M5817" s="53">
        <v>0</v>
      </c>
      <c r="N5817" s="53">
        <f t="shared" si="455"/>
        <v>0</v>
      </c>
      <c r="O5817" s="53" t="e">
        <f>VLOOKUP(E5817,#REF!,29,FALSE)</f>
        <v>#REF!</v>
      </c>
      <c r="P5817" s="53" t="e">
        <f t="shared" si="456"/>
        <v>#REF!</v>
      </c>
      <c r="Q5817" s="53">
        <v>0.78233806451612908</v>
      </c>
    </row>
    <row r="5818" spans="1:17">
      <c r="A5818" s="51" t="s">
        <v>5399</v>
      </c>
      <c r="B5818" s="51">
        <f t="shared" si="452"/>
        <v>7</v>
      </c>
      <c r="C5818" s="51">
        <f t="shared" si="453"/>
        <v>744</v>
      </c>
      <c r="D5818" s="51" t="s">
        <v>2230</v>
      </c>
      <c r="E5818" s="54" t="str">
        <f t="shared" si="454"/>
        <v>031598</v>
      </c>
      <c r="F5818" s="51" t="e">
        <f>VLOOKUP(E5818,#REF!,8,FALSE)</f>
        <v>#REF!</v>
      </c>
      <c r="G5818" s="51" t="e">
        <f>VLOOKUP(E5818,#REF!,9,FALSE)</f>
        <v>#REF!</v>
      </c>
      <c r="H5818" s="52">
        <v>908902</v>
      </c>
      <c r="I5818" s="51" t="s">
        <v>5352</v>
      </c>
      <c r="J5818" s="53">
        <v>12.34</v>
      </c>
      <c r="K5818" s="53">
        <v>0</v>
      </c>
      <c r="L5818" s="53">
        <v>7.0259225806451608</v>
      </c>
      <c r="M5818" s="53">
        <v>0</v>
      </c>
      <c r="N5818" s="53">
        <f t="shared" si="455"/>
        <v>0</v>
      </c>
      <c r="O5818" s="53" t="e">
        <f>VLOOKUP(E5818,#REF!,29,FALSE)</f>
        <v>#REF!</v>
      </c>
      <c r="P5818" s="53" t="e">
        <f t="shared" si="456"/>
        <v>#REF!</v>
      </c>
      <c r="Q5818" s="53">
        <v>7.0259225806451608</v>
      </c>
    </row>
    <row r="5819" spans="1:17">
      <c r="A5819" s="51" t="s">
        <v>5399</v>
      </c>
      <c r="B5819" s="51">
        <f t="shared" si="452"/>
        <v>7</v>
      </c>
      <c r="C5819" s="51">
        <f t="shared" si="453"/>
        <v>744</v>
      </c>
      <c r="D5819" s="51" t="s">
        <v>1994</v>
      </c>
      <c r="E5819" s="54" t="str">
        <f t="shared" si="454"/>
        <v>031444</v>
      </c>
      <c r="F5819" s="51" t="e">
        <f>VLOOKUP(E5819,#REF!,8,FALSE)</f>
        <v>#REF!</v>
      </c>
      <c r="G5819" s="51" t="e">
        <f>VLOOKUP(E5819,#REF!,9,FALSE)</f>
        <v>#REF!</v>
      </c>
      <c r="H5819" s="52">
        <v>908948</v>
      </c>
      <c r="I5819" s="51" t="s">
        <v>1995</v>
      </c>
      <c r="J5819" s="53">
        <v>430.4</v>
      </c>
      <c r="K5819" s="53">
        <v>0</v>
      </c>
      <c r="L5819" s="53">
        <v>166.7059785967742</v>
      </c>
      <c r="M5819" s="53">
        <v>0</v>
      </c>
      <c r="N5819" s="53">
        <f t="shared" si="455"/>
        <v>0</v>
      </c>
      <c r="O5819" s="53" t="e">
        <f>VLOOKUP(E5819,#REF!,29,FALSE)</f>
        <v>#REF!</v>
      </c>
      <c r="P5819" s="53" t="e">
        <f t="shared" si="456"/>
        <v>#REF!</v>
      </c>
      <c r="Q5819" s="53">
        <v>166.7059785967742</v>
      </c>
    </row>
    <row r="5820" spans="1:17">
      <c r="A5820" s="51" t="s">
        <v>5399</v>
      </c>
      <c r="B5820" s="51">
        <f t="shared" si="452"/>
        <v>7</v>
      </c>
      <c r="C5820" s="51">
        <f t="shared" si="453"/>
        <v>744</v>
      </c>
      <c r="D5820" s="51" t="s">
        <v>2136</v>
      </c>
      <c r="E5820" s="54" t="str">
        <f t="shared" si="454"/>
        <v>030950</v>
      </c>
      <c r="F5820" s="51" t="e">
        <f>VLOOKUP(E5820,#REF!,8,FALSE)</f>
        <v>#REF!</v>
      </c>
      <c r="G5820" s="51" t="e">
        <f>VLOOKUP(E5820,#REF!,9,FALSE)</f>
        <v>#REF!</v>
      </c>
      <c r="H5820" s="52">
        <v>908951</v>
      </c>
      <c r="I5820" s="51" t="s">
        <v>2135</v>
      </c>
      <c r="J5820" s="53">
        <v>5.25</v>
      </c>
      <c r="K5820" s="53">
        <v>0</v>
      </c>
      <c r="L5820" s="53">
        <v>4.7343365537634403</v>
      </c>
      <c r="M5820" s="53">
        <v>0</v>
      </c>
      <c r="N5820" s="53">
        <f t="shared" si="455"/>
        <v>0</v>
      </c>
      <c r="O5820" s="53" t="e">
        <f>VLOOKUP(E5820,#REF!,29,FALSE)</f>
        <v>#REF!</v>
      </c>
      <c r="P5820" s="53" t="e">
        <f t="shared" si="456"/>
        <v>#REF!</v>
      </c>
      <c r="Q5820" s="53">
        <v>4.7343365537634403</v>
      </c>
    </row>
    <row r="5821" spans="1:17">
      <c r="A5821" s="51" t="s">
        <v>5399</v>
      </c>
      <c r="B5821" s="51">
        <f t="shared" si="452"/>
        <v>7</v>
      </c>
      <c r="C5821" s="51">
        <f t="shared" si="453"/>
        <v>744</v>
      </c>
      <c r="D5821" s="51" t="s">
        <v>2720</v>
      </c>
      <c r="E5821" s="54" t="str">
        <f t="shared" si="454"/>
        <v>030575</v>
      </c>
      <c r="F5821" s="51" t="e">
        <f>VLOOKUP(E5821,#REF!,8,FALSE)</f>
        <v>#REF!</v>
      </c>
      <c r="G5821" s="51" t="e">
        <f>VLOOKUP(E5821,#REF!,9,FALSE)</f>
        <v>#REF!</v>
      </c>
      <c r="H5821" s="52">
        <v>909015</v>
      </c>
      <c r="I5821" s="51" t="s">
        <v>5353</v>
      </c>
      <c r="J5821" s="53">
        <v>3.37</v>
      </c>
      <c r="K5821" s="53">
        <v>0</v>
      </c>
      <c r="L5821" s="53">
        <v>1.3250142876344084</v>
      </c>
      <c r="M5821" s="53">
        <v>0</v>
      </c>
      <c r="N5821" s="53">
        <f t="shared" si="455"/>
        <v>0</v>
      </c>
      <c r="O5821" s="53" t="e">
        <f>VLOOKUP(E5821,#REF!,29,FALSE)</f>
        <v>#REF!</v>
      </c>
      <c r="P5821" s="53" t="e">
        <f t="shared" si="456"/>
        <v>#REF!</v>
      </c>
      <c r="Q5821" s="53">
        <v>1.3250142876344084</v>
      </c>
    </row>
    <row r="5822" spans="1:17">
      <c r="A5822" s="51" t="s">
        <v>5399</v>
      </c>
      <c r="B5822" s="51">
        <f t="shared" si="452"/>
        <v>7</v>
      </c>
      <c r="C5822" s="51">
        <f t="shared" si="453"/>
        <v>744</v>
      </c>
      <c r="D5822" s="51" t="s">
        <v>1817</v>
      </c>
      <c r="E5822" s="54" t="str">
        <f t="shared" si="454"/>
        <v>031428</v>
      </c>
      <c r="F5822" s="51" t="e">
        <f>VLOOKUP(E5822,#REF!,8,FALSE)</f>
        <v>#REF!</v>
      </c>
      <c r="G5822" s="51" t="e">
        <f>VLOOKUP(E5822,#REF!,9,FALSE)</f>
        <v>#REF!</v>
      </c>
      <c r="H5822" s="52">
        <v>909016</v>
      </c>
      <c r="I5822" s="51" t="s">
        <v>5354</v>
      </c>
      <c r="J5822" s="53">
        <v>242.8</v>
      </c>
      <c r="K5822" s="53">
        <v>0</v>
      </c>
      <c r="L5822" s="53">
        <v>88.996447450268832</v>
      </c>
      <c r="M5822" s="53">
        <v>0</v>
      </c>
      <c r="N5822" s="53">
        <f t="shared" si="455"/>
        <v>0</v>
      </c>
      <c r="O5822" s="53" t="e">
        <f>VLOOKUP(E5822,#REF!,29,FALSE)</f>
        <v>#REF!</v>
      </c>
      <c r="P5822" s="53" t="e">
        <f t="shared" si="456"/>
        <v>#REF!</v>
      </c>
      <c r="Q5822" s="53">
        <v>88.996447450268832</v>
      </c>
    </row>
    <row r="5823" spans="1:17">
      <c r="A5823" s="51" t="s">
        <v>5399</v>
      </c>
      <c r="B5823" s="51">
        <f t="shared" si="452"/>
        <v>7</v>
      </c>
      <c r="C5823" s="51">
        <f t="shared" si="453"/>
        <v>744</v>
      </c>
      <c r="D5823" s="51" t="s">
        <v>1811</v>
      </c>
      <c r="E5823" s="54" t="str">
        <f t="shared" si="454"/>
        <v>031327</v>
      </c>
      <c r="F5823" s="51" t="e">
        <f>VLOOKUP(E5823,#REF!,8,FALSE)</f>
        <v>#REF!</v>
      </c>
      <c r="G5823" s="51" t="e">
        <f>VLOOKUP(E5823,#REF!,9,FALSE)</f>
        <v>#REF!</v>
      </c>
      <c r="H5823" s="52">
        <v>909031</v>
      </c>
      <c r="I5823" s="51" t="s">
        <v>5355</v>
      </c>
      <c r="J5823" s="53">
        <v>19.3</v>
      </c>
      <c r="K5823" s="53">
        <v>0</v>
      </c>
      <c r="L5823" s="53">
        <v>5.3098600779569898</v>
      </c>
      <c r="M5823" s="53">
        <v>0</v>
      </c>
      <c r="N5823" s="53">
        <f t="shared" si="455"/>
        <v>0</v>
      </c>
      <c r="O5823" s="53" t="e">
        <f>VLOOKUP(E5823,#REF!,29,FALSE)</f>
        <v>#REF!</v>
      </c>
      <c r="P5823" s="53" t="e">
        <f t="shared" si="456"/>
        <v>#REF!</v>
      </c>
      <c r="Q5823" s="53">
        <v>5.3098600779569898</v>
      </c>
    </row>
    <row r="5824" spans="1:17">
      <c r="A5824" s="51" t="s">
        <v>5399</v>
      </c>
      <c r="B5824" s="51">
        <f t="shared" si="452"/>
        <v>7</v>
      </c>
      <c r="C5824" s="51">
        <f t="shared" si="453"/>
        <v>744</v>
      </c>
      <c r="D5824" s="51" t="s">
        <v>3088</v>
      </c>
      <c r="E5824" s="54" t="str">
        <f t="shared" si="454"/>
        <v>029122</v>
      </c>
      <c r="F5824" s="51" t="e">
        <f>VLOOKUP(E5824,#REF!,8,FALSE)</f>
        <v>#REF!</v>
      </c>
      <c r="G5824" s="51" t="e">
        <f>VLOOKUP(E5824,#REF!,9,FALSE)</f>
        <v>#REF!</v>
      </c>
      <c r="H5824" s="52">
        <v>909069</v>
      </c>
      <c r="I5824" s="51" t="s">
        <v>5356</v>
      </c>
      <c r="J5824" s="53">
        <v>23.9</v>
      </c>
      <c r="K5824" s="53">
        <v>7.7</v>
      </c>
      <c r="L5824" s="53">
        <v>29.438222067204304</v>
      </c>
      <c r="M5824" s="53">
        <v>0.39799521362885981</v>
      </c>
      <c r="N5824" s="53">
        <f t="shared" si="455"/>
        <v>296.10843893987169</v>
      </c>
      <c r="O5824" s="53" t="e">
        <f>VLOOKUP(E5824,#REF!,29,FALSE)</f>
        <v>#REF!</v>
      </c>
      <c r="P5824" s="53" t="e">
        <f t="shared" si="456"/>
        <v>#REF!</v>
      </c>
      <c r="Q5824" s="53">
        <v>29.040226853575444</v>
      </c>
    </row>
    <row r="5825" spans="1:17">
      <c r="A5825" s="51" t="s">
        <v>5399</v>
      </c>
      <c r="B5825" s="51">
        <f t="shared" si="452"/>
        <v>7</v>
      </c>
      <c r="C5825" s="51">
        <f t="shared" si="453"/>
        <v>744</v>
      </c>
      <c r="D5825" s="51" t="s">
        <v>3090</v>
      </c>
      <c r="E5825" s="54" t="str">
        <f t="shared" si="454"/>
        <v>035109</v>
      </c>
      <c r="F5825" s="51" t="e">
        <f>VLOOKUP(E5825,#REF!,8,FALSE)</f>
        <v>#REF!</v>
      </c>
      <c r="G5825" s="51" t="e">
        <f>VLOOKUP(E5825,#REF!,9,FALSE)</f>
        <v>#REF!</v>
      </c>
      <c r="H5825" s="52">
        <v>909101</v>
      </c>
      <c r="I5825" s="51" t="s">
        <v>3089</v>
      </c>
      <c r="J5825" s="53">
        <v>13.7</v>
      </c>
      <c r="K5825" s="53">
        <v>11</v>
      </c>
      <c r="L5825" s="53">
        <v>7.9391440860215061</v>
      </c>
      <c r="M5825" s="53">
        <v>0.10249899249143075</v>
      </c>
      <c r="N5825" s="53">
        <f t="shared" si="455"/>
        <v>76.259250413624486</v>
      </c>
      <c r="O5825" s="53" t="e">
        <f>VLOOKUP(E5825,#REF!,29,FALSE)</f>
        <v>#REF!</v>
      </c>
      <c r="P5825" s="53" t="e">
        <f t="shared" si="456"/>
        <v>#REF!</v>
      </c>
      <c r="Q5825" s="53">
        <v>7.8366450935300751</v>
      </c>
    </row>
    <row r="5826" spans="1:17">
      <c r="A5826" s="51" t="s">
        <v>5399</v>
      </c>
      <c r="B5826" s="51">
        <f t="shared" si="452"/>
        <v>7</v>
      </c>
      <c r="C5826" s="51">
        <f t="shared" si="453"/>
        <v>744</v>
      </c>
      <c r="D5826" s="51" t="s">
        <v>3081</v>
      </c>
      <c r="E5826" s="54" t="str">
        <f t="shared" si="454"/>
        <v>035103</v>
      </c>
      <c r="F5826" s="51" t="e">
        <f>VLOOKUP(E5826,#REF!,8,FALSE)</f>
        <v>#REF!</v>
      </c>
      <c r="G5826" s="51" t="e">
        <f>VLOOKUP(E5826,#REF!,9,FALSE)</f>
        <v>#REF!</v>
      </c>
      <c r="H5826" s="52">
        <v>909103</v>
      </c>
      <c r="I5826" s="51" t="s">
        <v>5357</v>
      </c>
      <c r="J5826" s="53">
        <v>4.5</v>
      </c>
      <c r="K5826" s="53">
        <v>3.4000010000000001</v>
      </c>
      <c r="L5826" s="53">
        <v>2.8992011653225807</v>
      </c>
      <c r="M5826" s="53">
        <v>1.2855634988572288E-2</v>
      </c>
      <c r="N5826" s="53">
        <f t="shared" si="455"/>
        <v>9.5645924314977826</v>
      </c>
      <c r="O5826" s="53" t="e">
        <f>VLOOKUP(E5826,#REF!,29,FALSE)</f>
        <v>#REF!</v>
      </c>
      <c r="P5826" s="53" t="e">
        <f t="shared" si="456"/>
        <v>#REF!</v>
      </c>
      <c r="Q5826" s="53">
        <v>2.8863455303340082</v>
      </c>
    </row>
    <row r="5827" spans="1:17">
      <c r="A5827" s="51" t="s">
        <v>5399</v>
      </c>
      <c r="B5827" s="51">
        <f t="shared" ref="B5827:B5890" si="457">MONTH(A5827)</f>
        <v>7</v>
      </c>
      <c r="C5827" s="51">
        <f t="shared" ref="C5827:C5890" si="458">VLOOKUP(B5827,T:V,3,FALSE)</f>
        <v>744</v>
      </c>
      <c r="D5827" s="51" t="s">
        <v>3085</v>
      </c>
      <c r="E5827" s="54" t="str">
        <f t="shared" ref="E5827:E5890" si="459">RIGHT(LEFT(D5827,16),6)</f>
        <v>035073</v>
      </c>
      <c r="F5827" s="51" t="e">
        <f>VLOOKUP(E5827,#REF!,8,FALSE)</f>
        <v>#REF!</v>
      </c>
      <c r="G5827" s="51" t="e">
        <f>VLOOKUP(E5827,#REF!,9,FALSE)</f>
        <v>#REF!</v>
      </c>
      <c r="H5827" s="52">
        <v>909104</v>
      </c>
      <c r="I5827" s="51" t="s">
        <v>3086</v>
      </c>
      <c r="J5827" s="53">
        <v>18.8</v>
      </c>
      <c r="K5827" s="53">
        <v>13.699999</v>
      </c>
      <c r="L5827" s="53">
        <v>26.068752348118281</v>
      </c>
      <c r="M5827" s="53">
        <v>0.57014065923051283</v>
      </c>
      <c r="N5827" s="53">
        <f t="shared" ref="N5827:N5890" si="460">M5827*C5827</f>
        <v>424.18465046750157</v>
      </c>
      <c r="O5827" s="53" t="e">
        <f>VLOOKUP(E5827,#REF!,29,FALSE)</f>
        <v>#REF!</v>
      </c>
      <c r="P5827" s="53" t="e">
        <f t="shared" ref="P5827:P5890" si="461">N5827*O5827</f>
        <v>#REF!</v>
      </c>
      <c r="Q5827" s="53">
        <v>25.498611688887767</v>
      </c>
    </row>
    <row r="5828" spans="1:17">
      <c r="A5828" s="51" t="s">
        <v>5399</v>
      </c>
      <c r="B5828" s="51">
        <f t="shared" si="457"/>
        <v>7</v>
      </c>
      <c r="C5828" s="51">
        <f t="shared" si="458"/>
        <v>744</v>
      </c>
      <c r="D5828" s="51" t="s">
        <v>2598</v>
      </c>
      <c r="E5828" s="54" t="str">
        <f t="shared" si="459"/>
        <v>033386</v>
      </c>
      <c r="F5828" s="51" t="e">
        <f>VLOOKUP(E5828,#REF!,8,FALSE)</f>
        <v>#REF!</v>
      </c>
      <c r="G5828" s="51" t="e">
        <f>VLOOKUP(E5828,#REF!,9,FALSE)</f>
        <v>#REF!</v>
      </c>
      <c r="H5828" s="52">
        <v>909431</v>
      </c>
      <c r="I5828" s="51" t="s">
        <v>5358</v>
      </c>
      <c r="J5828" s="53">
        <v>14.08</v>
      </c>
      <c r="K5828" s="53">
        <v>0</v>
      </c>
      <c r="L5828" s="53">
        <v>3.5496676639784948</v>
      </c>
      <c r="M5828" s="53">
        <v>0</v>
      </c>
      <c r="N5828" s="53">
        <f t="shared" si="460"/>
        <v>0</v>
      </c>
      <c r="O5828" s="53" t="e">
        <f>VLOOKUP(E5828,#REF!,29,FALSE)</f>
        <v>#REF!</v>
      </c>
      <c r="P5828" s="53" t="e">
        <f t="shared" si="461"/>
        <v>#REF!</v>
      </c>
      <c r="Q5828" s="53">
        <v>3.5496676639784948</v>
      </c>
    </row>
    <row r="5829" spans="1:17">
      <c r="A5829" s="51" t="s">
        <v>5399</v>
      </c>
      <c r="B5829" s="51">
        <f t="shared" si="457"/>
        <v>7</v>
      </c>
      <c r="C5829" s="51">
        <f t="shared" si="458"/>
        <v>744</v>
      </c>
      <c r="D5829" s="51" t="s">
        <v>2712</v>
      </c>
      <c r="E5829" s="54" t="str">
        <f t="shared" si="459"/>
        <v>032163</v>
      </c>
      <c r="F5829" s="51" t="e">
        <f>VLOOKUP(E5829,#REF!,8,FALSE)</f>
        <v>#REF!</v>
      </c>
      <c r="G5829" s="51" t="e">
        <f>VLOOKUP(E5829,#REF!,9,FALSE)</f>
        <v>#REF!</v>
      </c>
      <c r="H5829" s="52">
        <v>909503</v>
      </c>
      <c r="I5829" s="51" t="s">
        <v>5359</v>
      </c>
      <c r="J5829" s="53">
        <v>19.02</v>
      </c>
      <c r="K5829" s="53">
        <v>0</v>
      </c>
      <c r="L5829" s="53">
        <v>12.520756544354839</v>
      </c>
      <c r="M5829" s="53">
        <v>0</v>
      </c>
      <c r="N5829" s="53">
        <f t="shared" si="460"/>
        <v>0</v>
      </c>
      <c r="O5829" s="53" t="e">
        <f>VLOOKUP(E5829,#REF!,29,FALSE)</f>
        <v>#REF!</v>
      </c>
      <c r="P5829" s="53" t="e">
        <f t="shared" si="461"/>
        <v>#REF!</v>
      </c>
      <c r="Q5829" s="53">
        <v>12.520756544354839</v>
      </c>
    </row>
    <row r="5830" spans="1:17">
      <c r="A5830" s="51" t="s">
        <v>5399</v>
      </c>
      <c r="B5830" s="51">
        <f t="shared" si="457"/>
        <v>7</v>
      </c>
      <c r="C5830" s="51">
        <f t="shared" si="458"/>
        <v>744</v>
      </c>
      <c r="D5830" s="51" t="s">
        <v>2676</v>
      </c>
      <c r="E5830" s="54" t="str">
        <f t="shared" si="459"/>
        <v>029261</v>
      </c>
      <c r="F5830" s="51" t="e">
        <f>VLOOKUP(E5830,#REF!,8,FALSE)</f>
        <v>#REF!</v>
      </c>
      <c r="G5830" s="51" t="e">
        <f>VLOOKUP(E5830,#REF!,9,FALSE)</f>
        <v>#REF!</v>
      </c>
      <c r="H5830" s="52">
        <v>909507</v>
      </c>
      <c r="I5830" s="51" t="s">
        <v>2677</v>
      </c>
      <c r="J5830" s="53">
        <v>19.739999999999998</v>
      </c>
      <c r="K5830" s="53">
        <v>0</v>
      </c>
      <c r="L5830" s="53">
        <v>12.649206583333333</v>
      </c>
      <c r="M5830" s="53">
        <v>0</v>
      </c>
      <c r="N5830" s="53">
        <f t="shared" si="460"/>
        <v>0</v>
      </c>
      <c r="O5830" s="53" t="e">
        <f>VLOOKUP(E5830,#REF!,29,FALSE)</f>
        <v>#REF!</v>
      </c>
      <c r="P5830" s="53" t="e">
        <f t="shared" si="461"/>
        <v>#REF!</v>
      </c>
      <c r="Q5830" s="53">
        <v>12.649206583333333</v>
      </c>
    </row>
    <row r="5831" spans="1:17">
      <c r="A5831" s="51" t="s">
        <v>5399</v>
      </c>
      <c r="B5831" s="51">
        <f t="shared" si="457"/>
        <v>7</v>
      </c>
      <c r="C5831" s="51">
        <f t="shared" si="458"/>
        <v>744</v>
      </c>
      <c r="D5831" s="51" t="s">
        <v>2693</v>
      </c>
      <c r="E5831" s="54" t="str">
        <f t="shared" si="459"/>
        <v>032923</v>
      </c>
      <c r="F5831" s="51" t="e">
        <f>VLOOKUP(E5831,#REF!,8,FALSE)</f>
        <v>#REF!</v>
      </c>
      <c r="G5831" s="51" t="e">
        <f>VLOOKUP(E5831,#REF!,9,FALSE)</f>
        <v>#REF!</v>
      </c>
      <c r="H5831" s="52">
        <v>909510</v>
      </c>
      <c r="I5831" s="51" t="s">
        <v>2694</v>
      </c>
      <c r="J5831" s="53">
        <v>21</v>
      </c>
      <c r="K5831" s="53">
        <v>0</v>
      </c>
      <c r="L5831" s="53">
        <v>9.5865574583333331</v>
      </c>
      <c r="M5831" s="53">
        <v>0</v>
      </c>
      <c r="N5831" s="53">
        <f t="shared" si="460"/>
        <v>0</v>
      </c>
      <c r="O5831" s="53" t="e">
        <f>VLOOKUP(E5831,#REF!,29,FALSE)</f>
        <v>#REF!</v>
      </c>
      <c r="P5831" s="53" t="e">
        <f t="shared" si="461"/>
        <v>#REF!</v>
      </c>
      <c r="Q5831" s="53">
        <v>9.5865574583333331</v>
      </c>
    </row>
    <row r="5832" spans="1:17">
      <c r="A5832" s="51" t="s">
        <v>5399</v>
      </c>
      <c r="B5832" s="51">
        <f t="shared" si="457"/>
        <v>7</v>
      </c>
      <c r="C5832" s="51">
        <f t="shared" si="458"/>
        <v>744</v>
      </c>
      <c r="D5832" s="51" t="s">
        <v>2706</v>
      </c>
      <c r="E5832" s="54" t="str">
        <f t="shared" si="459"/>
        <v>033465</v>
      </c>
      <c r="F5832" s="51" t="e">
        <f>VLOOKUP(E5832,#REF!,8,FALSE)</f>
        <v>#REF!</v>
      </c>
      <c r="G5832" s="51" t="e">
        <f>VLOOKUP(E5832,#REF!,9,FALSE)</f>
        <v>#REF!</v>
      </c>
      <c r="H5832" s="52">
        <v>909554</v>
      </c>
      <c r="I5832" s="51" t="s">
        <v>2707</v>
      </c>
      <c r="J5832" s="53">
        <v>15.54</v>
      </c>
      <c r="K5832" s="53">
        <v>0</v>
      </c>
      <c r="L5832" s="53">
        <v>3.8804939986559139</v>
      </c>
      <c r="M5832" s="53">
        <v>0</v>
      </c>
      <c r="N5832" s="53">
        <f t="shared" si="460"/>
        <v>0</v>
      </c>
      <c r="O5832" s="53" t="e">
        <f>VLOOKUP(E5832,#REF!,29,FALSE)</f>
        <v>#REF!</v>
      </c>
      <c r="P5832" s="53" t="e">
        <f t="shared" si="461"/>
        <v>#REF!</v>
      </c>
      <c r="Q5832" s="53">
        <v>3.8804939986559139</v>
      </c>
    </row>
    <row r="5833" spans="1:17">
      <c r="A5833" s="51" t="s">
        <v>5399</v>
      </c>
      <c r="B5833" s="51">
        <f t="shared" si="457"/>
        <v>7</v>
      </c>
      <c r="C5833" s="51">
        <f t="shared" si="458"/>
        <v>744</v>
      </c>
      <c r="D5833" s="51" t="s">
        <v>2682</v>
      </c>
      <c r="E5833" s="54" t="str">
        <f t="shared" si="459"/>
        <v>032922</v>
      </c>
      <c r="F5833" s="51" t="e">
        <f>VLOOKUP(E5833,#REF!,8,FALSE)</f>
        <v>#REF!</v>
      </c>
      <c r="G5833" s="51" t="e">
        <f>VLOOKUP(E5833,#REF!,9,FALSE)</f>
        <v>#REF!</v>
      </c>
      <c r="H5833" s="52">
        <v>909583</v>
      </c>
      <c r="I5833" s="51" t="s">
        <v>5360</v>
      </c>
      <c r="J5833" s="53">
        <v>1.4</v>
      </c>
      <c r="K5833" s="53">
        <v>0</v>
      </c>
      <c r="L5833" s="53">
        <v>3.4583736559139786E-4</v>
      </c>
      <c r="M5833" s="53">
        <v>0</v>
      </c>
      <c r="N5833" s="53">
        <f t="shared" si="460"/>
        <v>0</v>
      </c>
      <c r="O5833" s="53" t="e">
        <f>VLOOKUP(E5833,#REF!,29,FALSE)</f>
        <v>#REF!</v>
      </c>
      <c r="P5833" s="53" t="e">
        <f t="shared" si="461"/>
        <v>#REF!</v>
      </c>
      <c r="Q5833" s="53">
        <v>3.4583736559139786E-4</v>
      </c>
    </row>
    <row r="5834" spans="1:17">
      <c r="A5834" s="51" t="s">
        <v>5399</v>
      </c>
      <c r="B5834" s="51">
        <f t="shared" si="457"/>
        <v>7</v>
      </c>
      <c r="C5834" s="51">
        <f t="shared" si="458"/>
        <v>744</v>
      </c>
      <c r="D5834" s="51" t="s">
        <v>3075</v>
      </c>
      <c r="E5834" s="54" t="str">
        <f t="shared" si="459"/>
        <v>029044</v>
      </c>
      <c r="F5834" s="51" t="e">
        <f>VLOOKUP(E5834,#REF!,8,FALSE)</f>
        <v>#REF!</v>
      </c>
      <c r="G5834" s="51" t="e">
        <f>VLOOKUP(E5834,#REF!,9,FALSE)</f>
        <v>#REF!</v>
      </c>
      <c r="H5834" s="52">
        <v>909788</v>
      </c>
      <c r="I5834" s="51" t="s">
        <v>5361</v>
      </c>
      <c r="J5834" s="53">
        <v>6.62</v>
      </c>
      <c r="K5834" s="53">
        <v>0</v>
      </c>
      <c r="L5834" s="53">
        <v>3.2884085551075271</v>
      </c>
      <c r="M5834" s="53">
        <v>0</v>
      </c>
      <c r="N5834" s="53">
        <f t="shared" si="460"/>
        <v>0</v>
      </c>
      <c r="O5834" s="53" t="e">
        <f>VLOOKUP(E5834,#REF!,29,FALSE)</f>
        <v>#REF!</v>
      </c>
      <c r="P5834" s="53" t="e">
        <f t="shared" si="461"/>
        <v>#REF!</v>
      </c>
      <c r="Q5834" s="53">
        <v>3.2884085551075271</v>
      </c>
    </row>
    <row r="5835" spans="1:17">
      <c r="A5835" s="51" t="s">
        <v>5399</v>
      </c>
      <c r="B5835" s="51">
        <f t="shared" si="457"/>
        <v>7</v>
      </c>
      <c r="C5835" s="51">
        <f t="shared" si="458"/>
        <v>744</v>
      </c>
      <c r="D5835" s="51" t="s">
        <v>2673</v>
      </c>
      <c r="E5835" s="54" t="str">
        <f t="shared" si="459"/>
        <v>029260</v>
      </c>
      <c r="F5835" s="51" t="e">
        <f>VLOOKUP(E5835,#REF!,8,FALSE)</f>
        <v>#REF!</v>
      </c>
      <c r="G5835" s="51" t="e">
        <f>VLOOKUP(E5835,#REF!,9,FALSE)</f>
        <v>#REF!</v>
      </c>
      <c r="H5835" s="52">
        <v>909791</v>
      </c>
      <c r="I5835" s="51" t="s">
        <v>2674</v>
      </c>
      <c r="J5835" s="53">
        <v>13.82</v>
      </c>
      <c r="K5835" s="53">
        <v>0</v>
      </c>
      <c r="L5835" s="53">
        <v>7.9811325456989248</v>
      </c>
      <c r="M5835" s="53">
        <v>0</v>
      </c>
      <c r="N5835" s="53">
        <f t="shared" si="460"/>
        <v>0</v>
      </c>
      <c r="O5835" s="53" t="e">
        <f>VLOOKUP(E5835,#REF!,29,FALSE)</f>
        <v>#REF!</v>
      </c>
      <c r="P5835" s="53" t="e">
        <f t="shared" si="461"/>
        <v>#REF!</v>
      </c>
      <c r="Q5835" s="53">
        <v>7.9811325456989248</v>
      </c>
    </row>
    <row r="5836" spans="1:17">
      <c r="A5836" s="51" t="s">
        <v>5399</v>
      </c>
      <c r="B5836" s="51">
        <f t="shared" si="457"/>
        <v>7</v>
      </c>
      <c r="C5836" s="51">
        <f t="shared" si="458"/>
        <v>744</v>
      </c>
      <c r="D5836" s="51" t="s">
        <v>3067</v>
      </c>
      <c r="E5836" s="54" t="str">
        <f t="shared" si="459"/>
        <v>030573</v>
      </c>
      <c r="F5836" s="51" t="e">
        <f>VLOOKUP(E5836,#REF!,8,FALSE)</f>
        <v>#REF!</v>
      </c>
      <c r="G5836" s="51" t="e">
        <f>VLOOKUP(E5836,#REF!,9,FALSE)</f>
        <v>#REF!</v>
      </c>
      <c r="H5836" s="52">
        <v>910095</v>
      </c>
      <c r="I5836" s="51" t="s">
        <v>5362</v>
      </c>
      <c r="J5836" s="53">
        <v>6.02</v>
      </c>
      <c r="K5836" s="53">
        <v>0</v>
      </c>
      <c r="L5836" s="53">
        <v>3.0953197163978494</v>
      </c>
      <c r="M5836" s="53">
        <v>0</v>
      </c>
      <c r="N5836" s="53">
        <f t="shared" si="460"/>
        <v>0</v>
      </c>
      <c r="O5836" s="53" t="e">
        <f>VLOOKUP(E5836,#REF!,29,FALSE)</f>
        <v>#REF!</v>
      </c>
      <c r="P5836" s="53" t="e">
        <f t="shared" si="461"/>
        <v>#REF!</v>
      </c>
      <c r="Q5836" s="53">
        <v>3.0953197163978494</v>
      </c>
    </row>
    <row r="5837" spans="1:17">
      <c r="A5837" s="51" t="s">
        <v>5399</v>
      </c>
      <c r="B5837" s="51">
        <f t="shared" si="457"/>
        <v>7</v>
      </c>
      <c r="C5837" s="51">
        <f t="shared" si="458"/>
        <v>744</v>
      </c>
      <c r="D5837" s="51" t="s">
        <v>2214</v>
      </c>
      <c r="E5837" s="54" t="str">
        <f t="shared" si="459"/>
        <v>030887</v>
      </c>
      <c r="F5837" s="51" t="e">
        <f>VLOOKUP(E5837,#REF!,8,FALSE)</f>
        <v>#REF!</v>
      </c>
      <c r="G5837" s="51" t="e">
        <f>VLOOKUP(E5837,#REF!,9,FALSE)</f>
        <v>#REF!</v>
      </c>
      <c r="H5837" s="52">
        <v>910212</v>
      </c>
      <c r="I5837" s="51" t="s">
        <v>5363</v>
      </c>
      <c r="J5837" s="53">
        <v>4.8</v>
      </c>
      <c r="K5837" s="53">
        <v>0</v>
      </c>
      <c r="L5837" s="53">
        <v>4.5166863293010753</v>
      </c>
      <c r="M5837" s="53">
        <v>0</v>
      </c>
      <c r="N5837" s="53">
        <f t="shared" si="460"/>
        <v>0</v>
      </c>
      <c r="O5837" s="53" t="e">
        <f>VLOOKUP(E5837,#REF!,29,FALSE)</f>
        <v>#REF!</v>
      </c>
      <c r="P5837" s="53" t="e">
        <f t="shared" si="461"/>
        <v>#REF!</v>
      </c>
      <c r="Q5837" s="53">
        <v>4.5166863293010753</v>
      </c>
    </row>
    <row r="5838" spans="1:17">
      <c r="A5838" s="51" t="s">
        <v>5399</v>
      </c>
      <c r="B5838" s="51">
        <f t="shared" si="457"/>
        <v>7</v>
      </c>
      <c r="C5838" s="51">
        <f t="shared" si="458"/>
        <v>744</v>
      </c>
      <c r="D5838" s="51" t="s">
        <v>3095</v>
      </c>
      <c r="E5838" s="54" t="str">
        <f t="shared" si="459"/>
        <v>032513</v>
      </c>
      <c r="F5838" s="51" t="e">
        <f>VLOOKUP(E5838,#REF!,8,FALSE)</f>
        <v>#REF!</v>
      </c>
      <c r="G5838" s="51" t="e">
        <f>VLOOKUP(E5838,#REF!,9,FALSE)</f>
        <v>#REF!</v>
      </c>
      <c r="H5838" s="52">
        <v>910451</v>
      </c>
      <c r="I5838" s="51" t="s">
        <v>5364</v>
      </c>
      <c r="J5838" s="53">
        <v>2.4700000000000002</v>
      </c>
      <c r="K5838" s="53">
        <v>0</v>
      </c>
      <c r="L5838" s="53">
        <v>1.7574860067204301</v>
      </c>
      <c r="M5838" s="53">
        <v>0</v>
      </c>
      <c r="N5838" s="53">
        <f t="shared" si="460"/>
        <v>0</v>
      </c>
      <c r="O5838" s="53" t="e">
        <f>VLOOKUP(E5838,#REF!,29,FALSE)</f>
        <v>#REF!</v>
      </c>
      <c r="P5838" s="53" t="e">
        <f t="shared" si="461"/>
        <v>#REF!</v>
      </c>
      <c r="Q5838" s="53">
        <v>1.7574860067204301</v>
      </c>
    </row>
    <row r="5839" spans="1:17">
      <c r="A5839" s="51" t="s">
        <v>5399</v>
      </c>
      <c r="B5839" s="51">
        <f t="shared" si="457"/>
        <v>7</v>
      </c>
      <c r="C5839" s="51">
        <f t="shared" si="458"/>
        <v>744</v>
      </c>
      <c r="D5839" s="51" t="s">
        <v>3105</v>
      </c>
      <c r="E5839" s="54" t="str">
        <f t="shared" si="459"/>
        <v>032511</v>
      </c>
      <c r="F5839" s="51" t="e">
        <f>VLOOKUP(E5839,#REF!,8,FALSE)</f>
        <v>#REF!</v>
      </c>
      <c r="G5839" s="51" t="e">
        <f>VLOOKUP(E5839,#REF!,9,FALSE)</f>
        <v>#REF!</v>
      </c>
      <c r="H5839" s="52">
        <v>910956</v>
      </c>
      <c r="I5839" s="51" t="s">
        <v>5365</v>
      </c>
      <c r="J5839" s="53">
        <v>6.22</v>
      </c>
      <c r="K5839" s="53">
        <v>0</v>
      </c>
      <c r="L5839" s="53">
        <v>2.9028602016129033</v>
      </c>
      <c r="M5839" s="53">
        <v>0</v>
      </c>
      <c r="N5839" s="53">
        <f t="shared" si="460"/>
        <v>0</v>
      </c>
      <c r="O5839" s="53" t="e">
        <f>VLOOKUP(E5839,#REF!,29,FALSE)</f>
        <v>#REF!</v>
      </c>
      <c r="P5839" s="53" t="e">
        <f t="shared" si="461"/>
        <v>#REF!</v>
      </c>
      <c r="Q5839" s="53">
        <v>2.9028602016129033</v>
      </c>
    </row>
    <row r="5840" spans="1:17">
      <c r="A5840" s="51" t="s">
        <v>5399</v>
      </c>
      <c r="B5840" s="51">
        <f t="shared" si="457"/>
        <v>7</v>
      </c>
      <c r="C5840" s="51">
        <f t="shared" si="458"/>
        <v>744</v>
      </c>
      <c r="D5840" s="51" t="s">
        <v>3341</v>
      </c>
      <c r="E5840" s="54" t="str">
        <f t="shared" si="459"/>
        <v>034207</v>
      </c>
      <c r="F5840" s="51" t="e">
        <f>VLOOKUP(E5840,#REF!,8,FALSE)</f>
        <v>#REF!</v>
      </c>
      <c r="G5840" s="51" t="e">
        <f>VLOOKUP(E5840,#REF!,9,FALSE)</f>
        <v>#REF!</v>
      </c>
      <c r="H5840" s="52">
        <v>912483</v>
      </c>
      <c r="I5840" s="51" t="s">
        <v>3342</v>
      </c>
      <c r="J5840" s="53">
        <v>8</v>
      </c>
      <c r="K5840" s="53">
        <v>7.9</v>
      </c>
      <c r="L5840" s="53">
        <v>5.7888418467741944</v>
      </c>
      <c r="M5840" s="53">
        <v>5.7164813051075267</v>
      </c>
      <c r="N5840" s="53">
        <f t="shared" si="460"/>
        <v>4253.0620909999998</v>
      </c>
      <c r="O5840" s="53" t="e">
        <f>VLOOKUP(E5840,#REF!,29,FALSE)</f>
        <v>#REF!</v>
      </c>
      <c r="P5840" s="53" t="e">
        <f t="shared" si="461"/>
        <v>#REF!</v>
      </c>
      <c r="Q5840" s="53">
        <v>7.2360541666667541E-2</v>
      </c>
    </row>
    <row r="5841" spans="1:17">
      <c r="A5841" s="51" t="s">
        <v>5399</v>
      </c>
      <c r="B5841" s="51">
        <f t="shared" si="457"/>
        <v>7</v>
      </c>
      <c r="C5841" s="51">
        <f t="shared" si="458"/>
        <v>744</v>
      </c>
      <c r="D5841" s="51" t="s">
        <v>3343</v>
      </c>
      <c r="E5841" s="54" t="str">
        <f t="shared" si="459"/>
        <v>034208</v>
      </c>
      <c r="F5841" s="51" t="e">
        <f>VLOOKUP(E5841,#REF!,8,FALSE)</f>
        <v>#REF!</v>
      </c>
      <c r="G5841" s="51" t="e">
        <f>VLOOKUP(E5841,#REF!,9,FALSE)</f>
        <v>#REF!</v>
      </c>
      <c r="H5841" s="52">
        <v>912485</v>
      </c>
      <c r="I5841" s="51" t="s">
        <v>3344</v>
      </c>
      <c r="J5841" s="53">
        <v>7.9</v>
      </c>
      <c r="K5841" s="53">
        <v>7.9</v>
      </c>
      <c r="L5841" s="53">
        <v>7.0343610094086024</v>
      </c>
      <c r="M5841" s="53">
        <v>7.0343609825268816</v>
      </c>
      <c r="N5841" s="53">
        <f t="shared" si="460"/>
        <v>5233.5645709999999</v>
      </c>
      <c r="O5841" s="53" t="e">
        <f>VLOOKUP(E5841,#REF!,29,FALSE)</f>
        <v>#REF!</v>
      </c>
      <c r="P5841" s="53" t="e">
        <f t="shared" si="461"/>
        <v>#REF!</v>
      </c>
      <c r="Q5841" s="53">
        <v>2.6881720973457266E-8</v>
      </c>
    </row>
    <row r="5842" spans="1:17">
      <c r="A5842" s="51" t="s">
        <v>5399</v>
      </c>
      <c r="B5842" s="51">
        <f t="shared" si="457"/>
        <v>7</v>
      </c>
      <c r="C5842" s="51">
        <f t="shared" si="458"/>
        <v>744</v>
      </c>
      <c r="D5842" s="51" t="s">
        <v>3339</v>
      </c>
      <c r="E5842" s="54" t="str">
        <f t="shared" si="459"/>
        <v>034206</v>
      </c>
      <c r="F5842" s="51" t="e">
        <f>VLOOKUP(E5842,#REF!,8,FALSE)</f>
        <v>#REF!</v>
      </c>
      <c r="G5842" s="51" t="e">
        <f>VLOOKUP(E5842,#REF!,9,FALSE)</f>
        <v>#REF!</v>
      </c>
      <c r="H5842" s="52">
        <v>912518</v>
      </c>
      <c r="I5842" s="51" t="s">
        <v>3340</v>
      </c>
      <c r="J5842" s="53">
        <v>4</v>
      </c>
      <c r="K5842" s="53">
        <v>4</v>
      </c>
      <c r="L5842" s="53">
        <v>3.7061049032258064</v>
      </c>
      <c r="M5842" s="53">
        <v>3.7061049354838707</v>
      </c>
      <c r="N5842" s="53">
        <f t="shared" si="460"/>
        <v>2757.3420719999999</v>
      </c>
      <c r="O5842" s="53" t="e">
        <f>VLOOKUP(E5842,#REF!,29,FALSE)</f>
        <v>#REF!</v>
      </c>
      <c r="P5842" s="53" t="e">
        <f t="shared" si="461"/>
        <v>#REF!</v>
      </c>
      <c r="Q5842" s="53">
        <v>0</v>
      </c>
    </row>
    <row r="5843" spans="1:17">
      <c r="A5843" s="51" t="s">
        <v>5399</v>
      </c>
      <c r="B5843" s="51">
        <f t="shared" si="457"/>
        <v>7</v>
      </c>
      <c r="C5843" s="51">
        <f t="shared" si="458"/>
        <v>744</v>
      </c>
      <c r="D5843" s="51" t="s">
        <v>3173</v>
      </c>
      <c r="E5843" s="54" t="str">
        <f t="shared" si="459"/>
        <v>034966</v>
      </c>
      <c r="F5843" s="51" t="e">
        <f>VLOOKUP(E5843,#REF!,8,FALSE)</f>
        <v>#REF!</v>
      </c>
      <c r="G5843" s="51" t="e">
        <f>VLOOKUP(E5843,#REF!,9,FALSE)</f>
        <v>#REF!</v>
      </c>
      <c r="H5843" s="52">
        <v>913315</v>
      </c>
      <c r="I5843" s="51" t="s">
        <v>3174</v>
      </c>
      <c r="J5843" s="53">
        <v>18.97</v>
      </c>
      <c r="K5843" s="53">
        <v>16.93</v>
      </c>
      <c r="L5843" s="53">
        <v>16.001027604838708</v>
      </c>
      <c r="M5843" s="53">
        <v>16.001027604838708</v>
      </c>
      <c r="N5843" s="53">
        <f t="shared" si="460"/>
        <v>11904.764537999998</v>
      </c>
      <c r="O5843" s="53" t="e">
        <f>VLOOKUP(E5843,#REF!,29,FALSE)</f>
        <v>#REF!</v>
      </c>
      <c r="P5843" s="53" t="e">
        <f t="shared" si="461"/>
        <v>#REF!</v>
      </c>
      <c r="Q5843" s="53">
        <v>0</v>
      </c>
    </row>
    <row r="5844" spans="1:17">
      <c r="A5844" s="51" t="s">
        <v>5399</v>
      </c>
      <c r="B5844" s="51">
        <f t="shared" si="457"/>
        <v>7</v>
      </c>
      <c r="C5844" s="51">
        <f t="shared" si="458"/>
        <v>744</v>
      </c>
      <c r="D5844" s="51" t="s">
        <v>3366</v>
      </c>
      <c r="E5844" s="54" t="str">
        <f t="shared" si="459"/>
        <v>000331</v>
      </c>
      <c r="F5844" s="51" t="e">
        <f>VLOOKUP(E5844,#REF!,8,FALSE)</f>
        <v>#REF!</v>
      </c>
      <c r="G5844" s="51" t="e">
        <f>VLOOKUP(E5844,#REF!,9,FALSE)</f>
        <v>#REF!</v>
      </c>
      <c r="H5844" s="52">
        <v>913553</v>
      </c>
      <c r="I5844" s="51" t="s">
        <v>5366</v>
      </c>
      <c r="J5844" s="53">
        <v>8.5950000000000006</v>
      </c>
      <c r="K5844" s="53">
        <v>0</v>
      </c>
      <c r="L5844" s="53">
        <v>5.7800703790322583</v>
      </c>
      <c r="M5844" s="53">
        <v>0</v>
      </c>
      <c r="N5844" s="53">
        <f t="shared" si="460"/>
        <v>0</v>
      </c>
      <c r="O5844" s="53" t="e">
        <f>VLOOKUP(E5844,#REF!,29,FALSE)</f>
        <v>#REF!</v>
      </c>
      <c r="P5844" s="53" t="e">
        <f t="shared" si="461"/>
        <v>#REF!</v>
      </c>
      <c r="Q5844" s="53">
        <v>5.7800703790322583</v>
      </c>
    </row>
    <row r="5845" spans="1:17">
      <c r="A5845" s="51" t="s">
        <v>5399</v>
      </c>
      <c r="B5845" s="51">
        <f t="shared" si="457"/>
        <v>7</v>
      </c>
      <c r="C5845" s="51">
        <f t="shared" si="458"/>
        <v>744</v>
      </c>
      <c r="D5845" s="51" t="s">
        <v>3036</v>
      </c>
      <c r="E5845" s="54" t="str">
        <f t="shared" si="459"/>
        <v>032162</v>
      </c>
      <c r="F5845" s="51" t="e">
        <f>VLOOKUP(E5845,#REF!,8,FALSE)</f>
        <v>#REF!</v>
      </c>
      <c r="G5845" s="51" t="e">
        <f>VLOOKUP(E5845,#REF!,9,FALSE)</f>
        <v>#REF!</v>
      </c>
      <c r="H5845" s="52">
        <v>913911</v>
      </c>
      <c r="I5845" s="51" t="s">
        <v>5367</v>
      </c>
      <c r="J5845" s="53">
        <v>1.94</v>
      </c>
      <c r="K5845" s="53">
        <v>0</v>
      </c>
      <c r="L5845" s="53">
        <v>0.86799479973118288</v>
      </c>
      <c r="M5845" s="53">
        <v>0</v>
      </c>
      <c r="N5845" s="53">
        <f t="shared" si="460"/>
        <v>0</v>
      </c>
      <c r="O5845" s="53" t="e">
        <f>VLOOKUP(E5845,#REF!,29,FALSE)</f>
        <v>#REF!</v>
      </c>
      <c r="P5845" s="53" t="e">
        <f t="shared" si="461"/>
        <v>#REF!</v>
      </c>
      <c r="Q5845" s="53">
        <v>0.86799479973118288</v>
      </c>
    </row>
    <row r="5846" spans="1:17">
      <c r="A5846" s="51" t="s">
        <v>5399</v>
      </c>
      <c r="B5846" s="51">
        <f t="shared" si="457"/>
        <v>7</v>
      </c>
      <c r="C5846" s="51">
        <f t="shared" si="458"/>
        <v>744</v>
      </c>
      <c r="D5846" s="51" t="s">
        <v>3346</v>
      </c>
      <c r="E5846" s="54" t="str">
        <f t="shared" si="459"/>
        <v>033841</v>
      </c>
      <c r="F5846" s="51" t="e">
        <f>VLOOKUP(E5846,#REF!,8,FALSE)</f>
        <v>#REF!</v>
      </c>
      <c r="G5846" s="51" t="e">
        <f>VLOOKUP(E5846,#REF!,9,FALSE)</f>
        <v>#REF!</v>
      </c>
      <c r="H5846" s="52">
        <v>915345</v>
      </c>
      <c r="I5846" s="51" t="s">
        <v>5368</v>
      </c>
      <c r="J5846" s="53">
        <v>14.6</v>
      </c>
      <c r="K5846" s="53">
        <v>9.8999989999999993</v>
      </c>
      <c r="L5846" s="53">
        <v>9.4327869731182794</v>
      </c>
      <c r="M5846" s="53">
        <v>6.6042461142473119</v>
      </c>
      <c r="N5846" s="53">
        <f t="shared" si="460"/>
        <v>4913.5591089999998</v>
      </c>
      <c r="O5846" s="53" t="e">
        <f>VLOOKUP(E5846,#REF!,29,FALSE)</f>
        <v>#REF!</v>
      </c>
      <c r="P5846" s="53" t="e">
        <f t="shared" si="461"/>
        <v>#REF!</v>
      </c>
      <c r="Q5846" s="53">
        <v>2.8285408588709675</v>
      </c>
    </row>
    <row r="5847" spans="1:17">
      <c r="A5847" s="51" t="s">
        <v>5399</v>
      </c>
      <c r="B5847" s="51">
        <f t="shared" si="457"/>
        <v>7</v>
      </c>
      <c r="C5847" s="51">
        <f t="shared" si="458"/>
        <v>744</v>
      </c>
      <c r="D5847" s="51" t="s">
        <v>3348</v>
      </c>
      <c r="E5847" s="54" t="str">
        <f t="shared" si="459"/>
        <v>033842</v>
      </c>
      <c r="F5847" s="51" t="e">
        <f>VLOOKUP(E5847,#REF!,8,FALSE)</f>
        <v>#REF!</v>
      </c>
      <c r="G5847" s="51" t="e">
        <f>VLOOKUP(E5847,#REF!,9,FALSE)</f>
        <v>#REF!</v>
      </c>
      <c r="H5847" s="52">
        <v>915346</v>
      </c>
      <c r="I5847" s="51" t="s">
        <v>5369</v>
      </c>
      <c r="J5847" s="53">
        <v>16.399999999999999</v>
      </c>
      <c r="K5847" s="53">
        <v>9.8999989999999993</v>
      </c>
      <c r="L5847" s="53">
        <v>10.07302738844086</v>
      </c>
      <c r="M5847" s="53">
        <v>6.2784471249999996</v>
      </c>
      <c r="N5847" s="53">
        <f t="shared" si="460"/>
        <v>4671.1646609999998</v>
      </c>
      <c r="O5847" s="53" t="e">
        <f>VLOOKUP(E5847,#REF!,29,FALSE)</f>
        <v>#REF!</v>
      </c>
      <c r="P5847" s="53" t="e">
        <f t="shared" si="461"/>
        <v>#REF!</v>
      </c>
      <c r="Q5847" s="53">
        <v>3.7945802634408601</v>
      </c>
    </row>
    <row r="5848" spans="1:17">
      <c r="A5848" s="51" t="s">
        <v>5399</v>
      </c>
      <c r="B5848" s="51">
        <f t="shared" si="457"/>
        <v>7</v>
      </c>
      <c r="C5848" s="51">
        <f t="shared" si="458"/>
        <v>744</v>
      </c>
      <c r="D5848" s="51" t="s">
        <v>3350</v>
      </c>
      <c r="E5848" s="54" t="str">
        <f t="shared" si="459"/>
        <v>033843</v>
      </c>
      <c r="F5848" s="51" t="e">
        <f>VLOOKUP(E5848,#REF!,8,FALSE)</f>
        <v>#REF!</v>
      </c>
      <c r="G5848" s="51" t="e">
        <f>VLOOKUP(E5848,#REF!,9,FALSE)</f>
        <v>#REF!</v>
      </c>
      <c r="H5848" s="52">
        <v>915347</v>
      </c>
      <c r="I5848" s="51" t="s">
        <v>5370</v>
      </c>
      <c r="J5848" s="53">
        <v>14.6</v>
      </c>
      <c r="K5848" s="53">
        <v>9.8999989999999993</v>
      </c>
      <c r="L5848" s="53">
        <v>8.6530773830645167</v>
      </c>
      <c r="M5848" s="53">
        <v>6.0583423306451616</v>
      </c>
      <c r="N5848" s="53">
        <f t="shared" si="460"/>
        <v>4507.4066940000002</v>
      </c>
      <c r="O5848" s="53" t="e">
        <f>VLOOKUP(E5848,#REF!,29,FALSE)</f>
        <v>#REF!</v>
      </c>
      <c r="P5848" s="53" t="e">
        <f t="shared" si="461"/>
        <v>#REF!</v>
      </c>
      <c r="Q5848" s="53">
        <v>2.5947350524193551</v>
      </c>
    </row>
    <row r="5849" spans="1:17">
      <c r="A5849" s="51" t="s">
        <v>5399</v>
      </c>
      <c r="B5849" s="51">
        <f t="shared" si="457"/>
        <v>7</v>
      </c>
      <c r="C5849" s="51">
        <f t="shared" si="458"/>
        <v>744</v>
      </c>
      <c r="D5849" s="51" t="s">
        <v>3360</v>
      </c>
      <c r="E5849" s="54" t="str">
        <f t="shared" si="459"/>
        <v>037577</v>
      </c>
      <c r="F5849" s="51" t="e">
        <f>VLOOKUP(E5849,#REF!,8,FALSE)</f>
        <v>#REF!</v>
      </c>
      <c r="G5849" s="51" t="e">
        <f>VLOOKUP(E5849,#REF!,9,FALSE)</f>
        <v>#REF!</v>
      </c>
      <c r="H5849" s="52">
        <v>915368</v>
      </c>
      <c r="I5849" s="51" t="s">
        <v>5371</v>
      </c>
      <c r="J5849" s="53">
        <v>16.399999999999999</v>
      </c>
      <c r="K5849" s="53">
        <v>9.8999989999999993</v>
      </c>
      <c r="L5849" s="53">
        <v>9.642412829301076</v>
      </c>
      <c r="M5849" s="53">
        <v>6.0100480967741934</v>
      </c>
      <c r="N5849" s="53">
        <f t="shared" si="460"/>
        <v>4471.4757840000002</v>
      </c>
      <c r="O5849" s="53" t="e">
        <f>VLOOKUP(E5849,#REF!,29,FALSE)</f>
        <v>#REF!</v>
      </c>
      <c r="P5849" s="53" t="e">
        <f t="shared" si="461"/>
        <v>#REF!</v>
      </c>
      <c r="Q5849" s="53">
        <v>3.6323647325268813</v>
      </c>
    </row>
    <row r="5850" spans="1:17">
      <c r="A5850" s="51" t="s">
        <v>5399</v>
      </c>
      <c r="B5850" s="51">
        <f t="shared" si="457"/>
        <v>7</v>
      </c>
      <c r="C5850" s="51">
        <f t="shared" si="458"/>
        <v>744</v>
      </c>
      <c r="D5850" s="51" t="s">
        <v>3356</v>
      </c>
      <c r="E5850" s="54" t="str">
        <f t="shared" si="459"/>
        <v>037588</v>
      </c>
      <c r="F5850" s="51" t="e">
        <f>VLOOKUP(E5850,#REF!,8,FALSE)</f>
        <v>#REF!</v>
      </c>
      <c r="G5850" s="51" t="e">
        <f>VLOOKUP(E5850,#REF!,9,FALSE)</f>
        <v>#REF!</v>
      </c>
      <c r="H5850" s="52">
        <v>915369</v>
      </c>
      <c r="I5850" s="51" t="s">
        <v>5372</v>
      </c>
      <c r="J5850" s="53">
        <v>16.399999999999999</v>
      </c>
      <c r="K5850" s="53">
        <v>9.8999989999999993</v>
      </c>
      <c r="L5850" s="53">
        <v>9.0035234529569887</v>
      </c>
      <c r="M5850" s="53">
        <v>5.6118328158602155</v>
      </c>
      <c r="N5850" s="53">
        <f t="shared" si="460"/>
        <v>4175.2036150000004</v>
      </c>
      <c r="O5850" s="53" t="e">
        <f>VLOOKUP(E5850,#REF!,29,FALSE)</f>
        <v>#REF!</v>
      </c>
      <c r="P5850" s="53" t="e">
        <f t="shared" si="461"/>
        <v>#REF!</v>
      </c>
      <c r="Q5850" s="53">
        <v>3.3916906370967741</v>
      </c>
    </row>
    <row r="5851" spans="1:17">
      <c r="A5851" s="51" t="s">
        <v>5399</v>
      </c>
      <c r="B5851" s="51">
        <f t="shared" si="457"/>
        <v>7</v>
      </c>
      <c r="C5851" s="51">
        <f t="shared" si="458"/>
        <v>744</v>
      </c>
      <c r="D5851" s="51" t="s">
        <v>3358</v>
      </c>
      <c r="E5851" s="54" t="str">
        <f t="shared" si="459"/>
        <v>037589</v>
      </c>
      <c r="F5851" s="51" t="e">
        <f>VLOOKUP(E5851,#REF!,8,FALSE)</f>
        <v>#REF!</v>
      </c>
      <c r="G5851" s="51" t="e">
        <f>VLOOKUP(E5851,#REF!,9,FALSE)</f>
        <v>#REF!</v>
      </c>
      <c r="H5851" s="52">
        <v>915370</v>
      </c>
      <c r="I5851" s="51" t="s">
        <v>5373</v>
      </c>
      <c r="J5851" s="53">
        <v>16.399999999999999</v>
      </c>
      <c r="K5851" s="53">
        <v>9.8999989999999993</v>
      </c>
      <c r="L5851" s="53">
        <v>9.2030607849462367</v>
      </c>
      <c r="M5851" s="53">
        <v>5.7362030551075263</v>
      </c>
      <c r="N5851" s="53">
        <f t="shared" si="460"/>
        <v>4267.7350729999998</v>
      </c>
      <c r="O5851" s="53" t="e">
        <f>VLOOKUP(E5851,#REF!,29,FALSE)</f>
        <v>#REF!</v>
      </c>
      <c r="P5851" s="53" t="e">
        <f t="shared" si="461"/>
        <v>#REF!</v>
      </c>
      <c r="Q5851" s="53">
        <v>3.4668577298387095</v>
      </c>
    </row>
    <row r="5852" spans="1:17">
      <c r="A5852" s="51" t="s">
        <v>5399</v>
      </c>
      <c r="B5852" s="51">
        <f t="shared" si="457"/>
        <v>7</v>
      </c>
      <c r="C5852" s="51">
        <f t="shared" si="458"/>
        <v>744</v>
      </c>
      <c r="D5852" s="51" t="s">
        <v>3352</v>
      </c>
      <c r="E5852" s="54" t="str">
        <f t="shared" si="459"/>
        <v>033844</v>
      </c>
      <c r="F5852" s="51" t="e">
        <f>VLOOKUP(E5852,#REF!,8,FALSE)</f>
        <v>#REF!</v>
      </c>
      <c r="G5852" s="51" t="e">
        <f>VLOOKUP(E5852,#REF!,9,FALSE)</f>
        <v>#REF!</v>
      </c>
      <c r="H5852" s="52">
        <v>915391</v>
      </c>
      <c r="I5852" s="51" t="s">
        <v>5374</v>
      </c>
      <c r="J5852" s="53">
        <v>16.399999999999999</v>
      </c>
      <c r="K5852" s="53">
        <v>9.8999989999999993</v>
      </c>
      <c r="L5852" s="53">
        <v>10.010447518817204</v>
      </c>
      <c r="M5852" s="53">
        <v>6.2394414973118275</v>
      </c>
      <c r="N5852" s="53">
        <f t="shared" si="460"/>
        <v>4642.1444739999997</v>
      </c>
      <c r="O5852" s="53" t="e">
        <f>VLOOKUP(E5852,#REF!,29,FALSE)</f>
        <v>#REF!</v>
      </c>
      <c r="P5852" s="53" t="e">
        <f t="shared" si="461"/>
        <v>#REF!</v>
      </c>
      <c r="Q5852" s="53">
        <v>3.7710060215053769</v>
      </c>
    </row>
    <row r="5853" spans="1:17">
      <c r="A5853" s="51" t="s">
        <v>5399</v>
      </c>
      <c r="B5853" s="51">
        <f t="shared" si="457"/>
        <v>7</v>
      </c>
      <c r="C5853" s="51">
        <f t="shared" si="458"/>
        <v>744</v>
      </c>
      <c r="D5853" s="51" t="s">
        <v>3354</v>
      </c>
      <c r="E5853" s="54" t="str">
        <f t="shared" si="459"/>
        <v>033845</v>
      </c>
      <c r="F5853" s="51" t="e">
        <f>VLOOKUP(E5853,#REF!,8,FALSE)</f>
        <v>#REF!</v>
      </c>
      <c r="G5853" s="51" t="e">
        <f>VLOOKUP(E5853,#REF!,9,FALSE)</f>
        <v>#REF!</v>
      </c>
      <c r="H5853" s="52">
        <v>915392</v>
      </c>
      <c r="I5853" s="51" t="s">
        <v>5375</v>
      </c>
      <c r="J5853" s="53">
        <v>16.399999999999999</v>
      </c>
      <c r="K5853" s="53">
        <v>0</v>
      </c>
      <c r="L5853" s="53">
        <v>11.272076603494625</v>
      </c>
      <c r="M5853" s="53">
        <v>0</v>
      </c>
      <c r="N5853" s="53">
        <f t="shared" si="460"/>
        <v>0</v>
      </c>
      <c r="O5853" s="53" t="e">
        <f>VLOOKUP(E5853,#REF!,29,FALSE)</f>
        <v>#REF!</v>
      </c>
      <c r="P5853" s="53" t="e">
        <f t="shared" si="461"/>
        <v>#REF!</v>
      </c>
      <c r="Q5853" s="53">
        <v>11.272076603494625</v>
      </c>
    </row>
    <row r="5854" spans="1:17">
      <c r="A5854" s="51" t="s">
        <v>5399</v>
      </c>
      <c r="B5854" s="51">
        <f t="shared" si="457"/>
        <v>7</v>
      </c>
      <c r="C5854" s="51">
        <f t="shared" si="458"/>
        <v>744</v>
      </c>
      <c r="D5854" s="51" t="s">
        <v>3378</v>
      </c>
      <c r="E5854" s="54" t="str">
        <f t="shared" si="459"/>
        <v>033469</v>
      </c>
      <c r="F5854" s="51" t="e">
        <f>VLOOKUP(E5854,#REF!,8,FALSE)</f>
        <v>#REF!</v>
      </c>
      <c r="G5854" s="51" t="e">
        <f>VLOOKUP(E5854,#REF!,9,FALSE)</f>
        <v>#REF!</v>
      </c>
      <c r="H5854" s="52">
        <v>915671</v>
      </c>
      <c r="I5854" s="51" t="s">
        <v>3379</v>
      </c>
      <c r="J5854" s="53">
        <v>7.5</v>
      </c>
      <c r="K5854" s="53">
        <v>6.8</v>
      </c>
      <c r="L5854" s="53">
        <v>6.3131816720430098</v>
      </c>
      <c r="M5854" s="53">
        <v>5.7239513870967746</v>
      </c>
      <c r="N5854" s="53">
        <f t="shared" si="460"/>
        <v>4258.6198320000003</v>
      </c>
      <c r="O5854" s="53" t="e">
        <f>VLOOKUP(E5854,#REF!,29,FALSE)</f>
        <v>#REF!</v>
      </c>
      <c r="P5854" s="53" t="e">
        <f t="shared" si="461"/>
        <v>#REF!</v>
      </c>
      <c r="Q5854" s="53">
        <v>0.58923028494623564</v>
      </c>
    </row>
    <row r="5855" spans="1:17">
      <c r="A5855" s="51" t="s">
        <v>5399</v>
      </c>
      <c r="B5855" s="51">
        <f t="shared" si="457"/>
        <v>7</v>
      </c>
      <c r="C5855" s="51">
        <f t="shared" si="458"/>
        <v>744</v>
      </c>
      <c r="D5855" s="51" t="s">
        <v>3380</v>
      </c>
      <c r="E5855" s="54" t="str">
        <f t="shared" si="459"/>
        <v>033470</v>
      </c>
      <c r="F5855" s="51" t="e">
        <f>VLOOKUP(E5855,#REF!,8,FALSE)</f>
        <v>#REF!</v>
      </c>
      <c r="G5855" s="51" t="e">
        <f>VLOOKUP(E5855,#REF!,9,FALSE)</f>
        <v>#REF!</v>
      </c>
      <c r="H5855" s="52">
        <v>915691</v>
      </c>
      <c r="I5855" s="51" t="s">
        <v>3381</v>
      </c>
      <c r="J5855" s="53">
        <v>7.5</v>
      </c>
      <c r="K5855" s="53">
        <v>6.8</v>
      </c>
      <c r="L5855" s="53">
        <v>5.9560183548387098</v>
      </c>
      <c r="M5855" s="53">
        <v>5.40012329032258</v>
      </c>
      <c r="N5855" s="53">
        <f t="shared" si="460"/>
        <v>4017.6917279999993</v>
      </c>
      <c r="O5855" s="53" t="e">
        <f>VLOOKUP(E5855,#REF!,29,FALSE)</f>
        <v>#REF!</v>
      </c>
      <c r="P5855" s="53" t="e">
        <f t="shared" si="461"/>
        <v>#REF!</v>
      </c>
      <c r="Q5855" s="53">
        <v>0.55589506451612958</v>
      </c>
    </row>
    <row r="5856" spans="1:17">
      <c r="A5856" s="51" t="s">
        <v>5399</v>
      </c>
      <c r="B5856" s="51">
        <f t="shared" si="457"/>
        <v>7</v>
      </c>
      <c r="C5856" s="51">
        <f t="shared" si="458"/>
        <v>744</v>
      </c>
      <c r="D5856" s="51" t="s">
        <v>3382</v>
      </c>
      <c r="E5856" s="54" t="str">
        <f t="shared" si="459"/>
        <v>033471</v>
      </c>
      <c r="F5856" s="51" t="e">
        <f>VLOOKUP(E5856,#REF!,8,FALSE)</f>
        <v>#REF!</v>
      </c>
      <c r="G5856" s="51" t="e">
        <f>VLOOKUP(E5856,#REF!,9,FALSE)</f>
        <v>#REF!</v>
      </c>
      <c r="H5856" s="52">
        <v>915711</v>
      </c>
      <c r="I5856" s="51" t="s">
        <v>3383</v>
      </c>
      <c r="J5856" s="53">
        <v>7.5</v>
      </c>
      <c r="K5856" s="53">
        <v>6.8</v>
      </c>
      <c r="L5856" s="53">
        <v>6.226469797043011</v>
      </c>
      <c r="M5856" s="53">
        <v>5.645332580645162</v>
      </c>
      <c r="N5856" s="53">
        <f t="shared" si="460"/>
        <v>4200.1274400000002</v>
      </c>
      <c r="O5856" s="53" t="e">
        <f>VLOOKUP(E5856,#REF!,29,FALSE)</f>
        <v>#REF!</v>
      </c>
      <c r="P5856" s="53" t="e">
        <f t="shared" si="461"/>
        <v>#REF!</v>
      </c>
      <c r="Q5856" s="53">
        <v>0.58113721639784965</v>
      </c>
    </row>
    <row r="5857" spans="1:17">
      <c r="A5857" s="51" t="s">
        <v>5399</v>
      </c>
      <c r="B5857" s="51">
        <f t="shared" si="457"/>
        <v>7</v>
      </c>
      <c r="C5857" s="51">
        <f t="shared" si="458"/>
        <v>744</v>
      </c>
      <c r="D5857" s="51" t="s">
        <v>3384</v>
      </c>
      <c r="E5857" s="54" t="str">
        <f t="shared" si="459"/>
        <v>033473</v>
      </c>
      <c r="F5857" s="51" t="e">
        <f>VLOOKUP(E5857,#REF!,8,FALSE)</f>
        <v>#REF!</v>
      </c>
      <c r="G5857" s="51" t="e">
        <f>VLOOKUP(E5857,#REF!,9,FALSE)</f>
        <v>#REF!</v>
      </c>
      <c r="H5857" s="52">
        <v>915731</v>
      </c>
      <c r="I5857" s="51" t="s">
        <v>3385</v>
      </c>
      <c r="J5857" s="53">
        <v>7.5</v>
      </c>
      <c r="K5857" s="53">
        <v>6.8</v>
      </c>
      <c r="L5857" s="53">
        <v>6.2665689771505377</v>
      </c>
      <c r="M5857" s="53">
        <v>5.6816891881720428</v>
      </c>
      <c r="N5857" s="53">
        <f t="shared" si="460"/>
        <v>4227.1767559999998</v>
      </c>
      <c r="O5857" s="53" t="e">
        <f>VLOOKUP(E5857,#REF!,29,FALSE)</f>
        <v>#REF!</v>
      </c>
      <c r="P5857" s="53" t="e">
        <f t="shared" si="461"/>
        <v>#REF!</v>
      </c>
      <c r="Q5857" s="53">
        <v>0.5848797889784948</v>
      </c>
    </row>
    <row r="5858" spans="1:17">
      <c r="A5858" s="51" t="s">
        <v>5399</v>
      </c>
      <c r="B5858" s="51">
        <f t="shared" si="457"/>
        <v>7</v>
      </c>
      <c r="C5858" s="51">
        <f t="shared" si="458"/>
        <v>744</v>
      </c>
      <c r="D5858" s="51" t="s">
        <v>3392</v>
      </c>
      <c r="E5858" s="54" t="str">
        <f t="shared" si="459"/>
        <v>036985</v>
      </c>
      <c r="F5858" s="51" t="e">
        <f>VLOOKUP(E5858,#REF!,8,FALSE)</f>
        <v>#REF!</v>
      </c>
      <c r="G5858" s="51" t="e">
        <f>VLOOKUP(E5858,#REF!,9,FALSE)</f>
        <v>#REF!</v>
      </c>
      <c r="H5858" s="52">
        <v>917896</v>
      </c>
      <c r="I5858" s="51" t="s">
        <v>5376</v>
      </c>
      <c r="J5858" s="53">
        <v>19.3</v>
      </c>
      <c r="K5858" s="53">
        <v>17.700001</v>
      </c>
      <c r="L5858" s="53">
        <v>17.223532104838711</v>
      </c>
      <c r="M5858" s="53">
        <v>16.30944226747312</v>
      </c>
      <c r="N5858" s="53">
        <f t="shared" si="460"/>
        <v>12134.225047000002</v>
      </c>
      <c r="O5858" s="53" t="e">
        <f>VLOOKUP(E5858,#REF!,29,FALSE)</f>
        <v>#REF!</v>
      </c>
      <c r="P5858" s="53" t="e">
        <f t="shared" si="461"/>
        <v>#REF!</v>
      </c>
      <c r="Q5858" s="53">
        <v>0.91408983736559224</v>
      </c>
    </row>
    <row r="5859" spans="1:17">
      <c r="A5859" s="51" t="s">
        <v>5399</v>
      </c>
      <c r="B5859" s="51">
        <f t="shared" si="457"/>
        <v>7</v>
      </c>
      <c r="C5859" s="51">
        <f t="shared" si="458"/>
        <v>744</v>
      </c>
      <c r="D5859" s="51" t="s">
        <v>3394</v>
      </c>
      <c r="E5859" s="54" t="str">
        <f t="shared" si="459"/>
        <v>036981</v>
      </c>
      <c r="F5859" s="51" t="e">
        <f>VLOOKUP(E5859,#REF!,8,FALSE)</f>
        <v>#REF!</v>
      </c>
      <c r="G5859" s="51" t="e">
        <f>VLOOKUP(E5859,#REF!,9,FALSE)</f>
        <v>#REF!</v>
      </c>
      <c r="H5859" s="52">
        <v>917913</v>
      </c>
      <c r="I5859" s="51" t="s">
        <v>5377</v>
      </c>
      <c r="J5859" s="53">
        <v>18.7</v>
      </c>
      <c r="K5859" s="53">
        <v>17.899999000000001</v>
      </c>
      <c r="L5859" s="53">
        <v>16.55353409139785</v>
      </c>
      <c r="M5859" s="53">
        <v>16.360744180107528</v>
      </c>
      <c r="N5859" s="53">
        <f t="shared" si="460"/>
        <v>12172.393670000001</v>
      </c>
      <c r="O5859" s="53" t="e">
        <f>VLOOKUP(E5859,#REF!,29,FALSE)</f>
        <v>#REF!</v>
      </c>
      <c r="P5859" s="53" t="e">
        <f t="shared" si="461"/>
        <v>#REF!</v>
      </c>
      <c r="Q5859" s="53">
        <v>0.1927899112903223</v>
      </c>
    </row>
    <row r="5860" spans="1:17">
      <c r="A5860" s="51" t="s">
        <v>5399</v>
      </c>
      <c r="B5860" s="51">
        <f t="shared" si="457"/>
        <v>7</v>
      </c>
      <c r="C5860" s="51">
        <f t="shared" si="458"/>
        <v>744</v>
      </c>
      <c r="D5860" s="51" t="s">
        <v>3082</v>
      </c>
      <c r="E5860" s="54" t="str">
        <f t="shared" si="459"/>
        <v>029045</v>
      </c>
      <c r="F5860" s="51" t="e">
        <f>VLOOKUP(E5860,#REF!,8,FALSE)</f>
        <v>#REF!</v>
      </c>
      <c r="G5860" s="51" t="e">
        <f>VLOOKUP(E5860,#REF!,9,FALSE)</f>
        <v>#REF!</v>
      </c>
      <c r="H5860" s="52">
        <v>918788</v>
      </c>
      <c r="I5860" s="51" t="s">
        <v>5378</v>
      </c>
      <c r="J5860" s="53">
        <v>6.37</v>
      </c>
      <c r="K5860" s="53">
        <v>0</v>
      </c>
      <c r="L5860" s="53">
        <v>2.9996793696236557</v>
      </c>
      <c r="M5860" s="53">
        <v>0</v>
      </c>
      <c r="N5860" s="53">
        <f t="shared" si="460"/>
        <v>0</v>
      </c>
      <c r="O5860" s="53" t="e">
        <f>VLOOKUP(E5860,#REF!,29,FALSE)</f>
        <v>#REF!</v>
      </c>
      <c r="P5860" s="53" t="e">
        <f t="shared" si="461"/>
        <v>#REF!</v>
      </c>
      <c r="Q5860" s="53">
        <v>2.9996793696236557</v>
      </c>
    </row>
    <row r="5861" spans="1:17">
      <c r="A5861" s="51" t="s">
        <v>5399</v>
      </c>
      <c r="B5861" s="51">
        <f t="shared" si="457"/>
        <v>7</v>
      </c>
      <c r="C5861" s="51">
        <f t="shared" si="458"/>
        <v>744</v>
      </c>
      <c r="D5861" s="51" t="s">
        <v>3046</v>
      </c>
      <c r="E5861" s="54" t="str">
        <f t="shared" si="459"/>
        <v>034865</v>
      </c>
      <c r="F5861" s="51" t="e">
        <f>VLOOKUP(E5861,#REF!,8,FALSE)</f>
        <v>#REF!</v>
      </c>
      <c r="G5861" s="51" t="e">
        <f>VLOOKUP(E5861,#REF!,9,FALSE)</f>
        <v>#REF!</v>
      </c>
      <c r="H5861" s="52">
        <v>923445</v>
      </c>
      <c r="I5861" s="51" t="s">
        <v>5379</v>
      </c>
      <c r="J5861" s="53">
        <v>5.32</v>
      </c>
      <c r="K5861" s="53">
        <v>0</v>
      </c>
      <c r="L5861" s="53">
        <v>2.7867540443548391</v>
      </c>
      <c r="M5861" s="53">
        <v>0</v>
      </c>
      <c r="N5861" s="53">
        <f t="shared" si="460"/>
        <v>0</v>
      </c>
      <c r="O5861" s="53" t="e">
        <f>VLOOKUP(E5861,#REF!,29,FALSE)</f>
        <v>#REF!</v>
      </c>
      <c r="P5861" s="53" t="e">
        <f t="shared" si="461"/>
        <v>#REF!</v>
      </c>
      <c r="Q5861" s="53">
        <v>2.7867540443548391</v>
      </c>
    </row>
    <row r="5862" spans="1:17">
      <c r="A5862" s="51" t="s">
        <v>5399</v>
      </c>
      <c r="B5862" s="51">
        <f t="shared" si="457"/>
        <v>7</v>
      </c>
      <c r="C5862" s="51">
        <f t="shared" si="458"/>
        <v>744</v>
      </c>
      <c r="D5862" s="51" t="s">
        <v>3371</v>
      </c>
      <c r="E5862" s="54" t="str">
        <f t="shared" si="459"/>
        <v>033606</v>
      </c>
      <c r="F5862" s="51" t="e">
        <f>VLOOKUP(E5862,#REF!,8,FALSE)</f>
        <v>#REF!</v>
      </c>
      <c r="G5862" s="51" t="e">
        <f>VLOOKUP(E5862,#REF!,9,FALSE)</f>
        <v>#REF!</v>
      </c>
      <c r="H5862" s="52">
        <v>918039</v>
      </c>
      <c r="I5862" s="51" t="s">
        <v>3372</v>
      </c>
      <c r="J5862" s="53">
        <v>9.6</v>
      </c>
      <c r="K5862" s="53">
        <v>8.6</v>
      </c>
      <c r="L5862" s="53">
        <v>5.9507113857526877</v>
      </c>
      <c r="M5862" s="53">
        <v>5.3308456075268813</v>
      </c>
      <c r="N5862" s="53">
        <f t="shared" si="460"/>
        <v>3966.1491319999996</v>
      </c>
      <c r="O5862" s="53" t="e">
        <f>VLOOKUP(E5862,#REF!,29,FALSE)</f>
        <v>#REF!</v>
      </c>
      <c r="P5862" s="53" t="e">
        <f t="shared" si="461"/>
        <v>#REF!</v>
      </c>
      <c r="Q5862" s="53">
        <v>0.61986577822580591</v>
      </c>
    </row>
    <row r="5863" spans="1:17">
      <c r="A5863" s="51" t="s">
        <v>5399</v>
      </c>
      <c r="B5863" s="51">
        <f t="shared" si="457"/>
        <v>7</v>
      </c>
      <c r="C5863" s="51">
        <f t="shared" si="458"/>
        <v>744</v>
      </c>
      <c r="D5863" s="51" t="s">
        <v>3373</v>
      </c>
      <c r="E5863" s="54" t="str">
        <f t="shared" si="459"/>
        <v>034160</v>
      </c>
      <c r="F5863" s="51" t="e">
        <f>VLOOKUP(E5863,#REF!,8,FALSE)</f>
        <v>#REF!</v>
      </c>
      <c r="G5863" s="51" t="e">
        <f>VLOOKUP(E5863,#REF!,9,FALSE)</f>
        <v>#REF!</v>
      </c>
      <c r="H5863" s="52">
        <v>918040</v>
      </c>
      <c r="I5863" s="51" t="s">
        <v>3374</v>
      </c>
      <c r="J5863" s="53">
        <v>9.6</v>
      </c>
      <c r="K5863" s="53">
        <v>8.7999989999999997</v>
      </c>
      <c r="L5863" s="53">
        <v>4.7006497298387098</v>
      </c>
      <c r="M5863" s="53">
        <v>4.3089283965053768</v>
      </c>
      <c r="N5863" s="53">
        <f t="shared" si="460"/>
        <v>3205.8427270000002</v>
      </c>
      <c r="O5863" s="53" t="e">
        <f>VLOOKUP(E5863,#REF!,29,FALSE)</f>
        <v>#REF!</v>
      </c>
      <c r="P5863" s="53" t="e">
        <f t="shared" si="461"/>
        <v>#REF!</v>
      </c>
      <c r="Q5863" s="53">
        <v>0.39172133333333298</v>
      </c>
    </row>
    <row r="5864" spans="1:17">
      <c r="A5864" s="51" t="s">
        <v>5399</v>
      </c>
      <c r="B5864" s="51">
        <f t="shared" si="457"/>
        <v>7</v>
      </c>
      <c r="C5864" s="51">
        <f t="shared" si="458"/>
        <v>744</v>
      </c>
      <c r="D5864" s="51" t="s">
        <v>3078</v>
      </c>
      <c r="E5864" s="54" t="str">
        <f t="shared" si="459"/>
        <v>035085</v>
      </c>
      <c r="F5864" s="51" t="e">
        <f>VLOOKUP(E5864,#REF!,8,FALSE)</f>
        <v>#REF!</v>
      </c>
      <c r="G5864" s="51" t="e">
        <f>VLOOKUP(E5864,#REF!,9,FALSE)</f>
        <v>#REF!</v>
      </c>
      <c r="H5864" s="52">
        <v>909102</v>
      </c>
      <c r="I5864" s="51" t="s">
        <v>3079</v>
      </c>
      <c r="J5864" s="53">
        <v>43.1</v>
      </c>
      <c r="K5864" s="53">
        <v>38.099998999999997</v>
      </c>
      <c r="L5864" s="53">
        <v>30.493147297043013</v>
      </c>
      <c r="M5864" s="53">
        <v>1.2800357712532155</v>
      </c>
      <c r="N5864" s="53">
        <f t="shared" si="460"/>
        <v>952.34661381239232</v>
      </c>
      <c r="O5864" s="53" t="e">
        <f>VLOOKUP(E5864,#REF!,29,FALSE)</f>
        <v>#REF!</v>
      </c>
      <c r="P5864" s="53" t="e">
        <f t="shared" si="461"/>
        <v>#REF!</v>
      </c>
      <c r="Q5864" s="53">
        <v>29.213111525789799</v>
      </c>
    </row>
    <row r="5865" spans="1:17">
      <c r="A5865" s="51" t="s">
        <v>5399</v>
      </c>
      <c r="B5865" s="51">
        <f t="shared" si="457"/>
        <v>7</v>
      </c>
      <c r="C5865" s="51">
        <f t="shared" si="458"/>
        <v>744</v>
      </c>
      <c r="D5865" s="51" t="s">
        <v>3364</v>
      </c>
      <c r="E5865" s="54" t="str">
        <f t="shared" si="459"/>
        <v>038158</v>
      </c>
      <c r="F5865" s="51" t="e">
        <f>VLOOKUP(E5865,#REF!,8,FALSE)</f>
        <v>#REF!</v>
      </c>
      <c r="G5865" s="51" t="e">
        <f>VLOOKUP(E5865,#REF!,9,FALSE)</f>
        <v>#REF!</v>
      </c>
      <c r="H5865" s="52">
        <v>917875</v>
      </c>
      <c r="I5865" s="51" t="s">
        <v>5390</v>
      </c>
      <c r="J5865" s="53">
        <v>0.91</v>
      </c>
      <c r="K5865" s="53">
        <v>0</v>
      </c>
      <c r="L5865" s="53">
        <v>2.7304939516129032E-2</v>
      </c>
      <c r="M5865" s="53">
        <v>0</v>
      </c>
      <c r="N5865" s="53">
        <f t="shared" si="460"/>
        <v>0</v>
      </c>
      <c r="O5865" s="53" t="e">
        <f>VLOOKUP(E5865,#REF!,29,FALSE)</f>
        <v>#REF!</v>
      </c>
      <c r="P5865" s="53" t="e">
        <f t="shared" si="461"/>
        <v>#REF!</v>
      </c>
      <c r="Q5865" s="53">
        <v>2.7304939516129032E-2</v>
      </c>
    </row>
    <row r="5866" spans="1:17">
      <c r="A5866" s="51" t="s">
        <v>5399</v>
      </c>
      <c r="B5866" s="51">
        <f t="shared" si="457"/>
        <v>7</v>
      </c>
      <c r="C5866" s="51">
        <f t="shared" si="458"/>
        <v>744</v>
      </c>
      <c r="D5866" s="51" t="s">
        <v>3375</v>
      </c>
      <c r="E5866" s="54" t="str">
        <f t="shared" si="459"/>
        <v>034105</v>
      </c>
      <c r="F5866" s="51" t="e">
        <f>VLOOKUP(E5866,#REF!,8,FALSE)</f>
        <v>#REF!</v>
      </c>
      <c r="G5866" s="51" t="e">
        <f>VLOOKUP(E5866,#REF!,9,FALSE)</f>
        <v>#REF!</v>
      </c>
      <c r="H5866" s="52">
        <v>918041</v>
      </c>
      <c r="I5866" s="51" t="s">
        <v>3376</v>
      </c>
      <c r="J5866" s="53">
        <v>9.6999999999999993</v>
      </c>
      <c r="K5866" s="53">
        <v>8.7999989999999997</v>
      </c>
      <c r="L5866" s="53">
        <v>0</v>
      </c>
      <c r="M5866" s="53">
        <v>0</v>
      </c>
      <c r="N5866" s="53">
        <f t="shared" si="460"/>
        <v>0</v>
      </c>
      <c r="O5866" s="53" t="e">
        <f>VLOOKUP(E5866,#REF!,29,FALSE)</f>
        <v>#REF!</v>
      </c>
      <c r="P5866" s="53" t="e">
        <f t="shared" si="461"/>
        <v>#REF!</v>
      </c>
      <c r="Q5866" s="53">
        <v>0</v>
      </c>
    </row>
    <row r="5867" spans="1:17">
      <c r="A5867" s="51" t="s">
        <v>5399</v>
      </c>
      <c r="B5867" s="51">
        <f t="shared" si="457"/>
        <v>7</v>
      </c>
      <c r="C5867" s="51">
        <f t="shared" si="458"/>
        <v>744</v>
      </c>
      <c r="D5867" s="51" t="s">
        <v>3389</v>
      </c>
      <c r="E5867" s="54" t="str">
        <f t="shared" si="459"/>
        <v>034234</v>
      </c>
      <c r="F5867" s="51" t="e">
        <f>VLOOKUP(E5867,#REF!,8,FALSE)</f>
        <v>#REF!</v>
      </c>
      <c r="G5867" s="51" t="e">
        <f>VLOOKUP(E5867,#REF!,9,FALSE)</f>
        <v>#REF!</v>
      </c>
      <c r="H5867" s="52">
        <v>918095</v>
      </c>
      <c r="I5867" s="51" t="s">
        <v>3390</v>
      </c>
      <c r="J5867" s="53">
        <v>10.4</v>
      </c>
      <c r="K5867" s="53">
        <v>8.9</v>
      </c>
      <c r="L5867" s="53">
        <v>7.3601399825268823</v>
      </c>
      <c r="M5867" s="53">
        <v>6.29858134139785</v>
      </c>
      <c r="N5867" s="53">
        <f t="shared" si="460"/>
        <v>4686.1445180000001</v>
      </c>
      <c r="O5867" s="53" t="e">
        <f>VLOOKUP(E5867,#REF!,29,FALSE)</f>
        <v>#REF!</v>
      </c>
      <c r="P5867" s="53" t="e">
        <f t="shared" si="461"/>
        <v>#REF!</v>
      </c>
      <c r="Q5867" s="53">
        <v>1.0615586411290323</v>
      </c>
    </row>
    <row r="5868" spans="1:17">
      <c r="A5868" s="51" t="s">
        <v>5399</v>
      </c>
      <c r="B5868" s="51">
        <f t="shared" si="457"/>
        <v>7</v>
      </c>
      <c r="C5868" s="51">
        <f t="shared" si="458"/>
        <v>744</v>
      </c>
      <c r="D5868" s="51" t="s">
        <v>3387</v>
      </c>
      <c r="E5868" s="54" t="str">
        <f t="shared" si="459"/>
        <v>034169</v>
      </c>
      <c r="F5868" s="51" t="e">
        <f>VLOOKUP(E5868,#REF!,8,FALSE)</f>
        <v>#REF!</v>
      </c>
      <c r="G5868" s="51" t="e">
        <f>VLOOKUP(E5868,#REF!,9,FALSE)</f>
        <v>#REF!</v>
      </c>
      <c r="H5868" s="52">
        <v>918351</v>
      </c>
      <c r="I5868" s="51" t="s">
        <v>3388</v>
      </c>
      <c r="J5868" s="53">
        <v>10.4</v>
      </c>
      <c r="K5868" s="53">
        <v>8.9</v>
      </c>
      <c r="L5868" s="53">
        <v>7.5006320470430108</v>
      </c>
      <c r="M5868" s="53">
        <v>6.4188101370967745</v>
      </c>
      <c r="N5868" s="53">
        <f t="shared" si="460"/>
        <v>4775.5947420000002</v>
      </c>
      <c r="O5868" s="53" t="e">
        <f>VLOOKUP(E5868,#REF!,29,FALSE)</f>
        <v>#REF!</v>
      </c>
      <c r="P5868" s="53" t="e">
        <f t="shared" si="461"/>
        <v>#REF!</v>
      </c>
      <c r="Q5868" s="53">
        <v>1.0818219099462358</v>
      </c>
    </row>
    <row r="5869" spans="1:17">
      <c r="A5869" s="51" t="s">
        <v>5399</v>
      </c>
      <c r="B5869" s="51">
        <f t="shared" si="457"/>
        <v>7</v>
      </c>
      <c r="C5869" s="51">
        <f t="shared" si="458"/>
        <v>744</v>
      </c>
      <c r="D5869" s="51" t="s">
        <v>5397</v>
      </c>
      <c r="E5869" s="54" t="str">
        <f t="shared" si="459"/>
        <v>032955</v>
      </c>
      <c r="F5869" s="51" t="e">
        <f>VLOOKUP(E5869,#REF!,8,FALSE)</f>
        <v>#REF!</v>
      </c>
      <c r="G5869" s="51" t="e">
        <f>VLOOKUP(E5869,#REF!,9,FALSE)</f>
        <v>#REF!</v>
      </c>
      <c r="H5869" s="52">
        <v>908551</v>
      </c>
      <c r="I5869" s="51" t="s">
        <v>5398</v>
      </c>
      <c r="J5869" s="53">
        <v>699.5</v>
      </c>
      <c r="K5869" s="53">
        <v>39.507466000000001</v>
      </c>
      <c r="L5869" s="53">
        <v>0</v>
      </c>
      <c r="M5869" s="53">
        <v>0</v>
      </c>
      <c r="N5869" s="53">
        <f t="shared" si="460"/>
        <v>0</v>
      </c>
      <c r="O5869" s="53" t="e">
        <f>VLOOKUP(E5869,#REF!,29,FALSE)</f>
        <v>#REF!</v>
      </c>
      <c r="P5869" s="53" t="e">
        <f t="shared" si="461"/>
        <v>#REF!</v>
      </c>
      <c r="Q5869" s="53">
        <v>0</v>
      </c>
    </row>
    <row r="5870" spans="1:17">
      <c r="A5870" s="51" t="s">
        <v>5399</v>
      </c>
      <c r="B5870" s="51">
        <f t="shared" si="457"/>
        <v>7</v>
      </c>
      <c r="C5870" s="51">
        <f t="shared" si="458"/>
        <v>744</v>
      </c>
      <c r="D5870" s="51" t="s">
        <v>3064</v>
      </c>
      <c r="E5870" s="54" t="str">
        <f t="shared" si="459"/>
        <v>035297</v>
      </c>
      <c r="F5870" s="51" t="e">
        <f>VLOOKUP(E5870,#REF!,8,FALSE)</f>
        <v>#REF!</v>
      </c>
      <c r="G5870" s="51" t="e">
        <f>VLOOKUP(E5870,#REF!,9,FALSE)</f>
        <v>#REF!</v>
      </c>
      <c r="H5870" s="52">
        <v>923443</v>
      </c>
      <c r="I5870" s="51" t="s">
        <v>5409</v>
      </c>
      <c r="J5870" s="53">
        <v>5.71</v>
      </c>
      <c r="K5870" s="53">
        <v>0</v>
      </c>
      <c r="L5870" s="53">
        <v>0</v>
      </c>
      <c r="M5870" s="53">
        <v>0</v>
      </c>
      <c r="N5870" s="53">
        <f t="shared" si="460"/>
        <v>0</v>
      </c>
      <c r="O5870" s="53" t="e">
        <f>VLOOKUP(E5870,#REF!,29,FALSE)</f>
        <v>#REF!</v>
      </c>
      <c r="P5870" s="53" t="e">
        <f t="shared" si="461"/>
        <v>#REF!</v>
      </c>
      <c r="Q5870" s="53">
        <v>0</v>
      </c>
    </row>
    <row r="5871" spans="1:17">
      <c r="A5871" s="51" t="s">
        <v>5410</v>
      </c>
      <c r="B5871" s="51">
        <f t="shared" si="457"/>
        <v>8</v>
      </c>
      <c r="C5871" s="51">
        <f t="shared" si="458"/>
        <v>744</v>
      </c>
      <c r="D5871" s="51" t="s">
        <v>3126</v>
      </c>
      <c r="E5871" s="54" t="str">
        <f t="shared" si="459"/>
        <v>029644</v>
      </c>
      <c r="F5871" s="51" t="e">
        <f>VLOOKUP(E5871,#REF!,8,FALSE)</f>
        <v>#REF!</v>
      </c>
      <c r="G5871" s="51" t="e">
        <f>VLOOKUP(E5871,#REF!,9,FALSE)</f>
        <v>#REF!</v>
      </c>
      <c r="H5871" s="52">
        <v>897205</v>
      </c>
      <c r="I5871" s="51" t="s">
        <v>4824</v>
      </c>
      <c r="J5871" s="53">
        <v>0.68</v>
      </c>
      <c r="K5871" s="53">
        <v>0.59</v>
      </c>
      <c r="L5871" s="53">
        <v>0.12943810349462365</v>
      </c>
      <c r="M5871" s="53">
        <v>0.12943810349462365</v>
      </c>
      <c r="N5871" s="53">
        <f t="shared" si="460"/>
        <v>96.301948999999993</v>
      </c>
      <c r="O5871" s="53" t="e">
        <f>VLOOKUP(E5871,#REF!,29,FALSE)</f>
        <v>#REF!</v>
      </c>
      <c r="P5871" s="53" t="e">
        <f t="shared" si="461"/>
        <v>#REF!</v>
      </c>
      <c r="Q5871" s="53">
        <v>0</v>
      </c>
    </row>
    <row r="5872" spans="1:17">
      <c r="A5872" s="51" t="s">
        <v>5410</v>
      </c>
      <c r="B5872" s="51">
        <f t="shared" si="457"/>
        <v>8</v>
      </c>
      <c r="C5872" s="51">
        <f t="shared" si="458"/>
        <v>744</v>
      </c>
      <c r="D5872" s="51" t="s">
        <v>3179</v>
      </c>
      <c r="E5872" s="54" t="str">
        <f t="shared" si="459"/>
        <v>030845</v>
      </c>
      <c r="F5872" s="51" t="e">
        <f>VLOOKUP(E5872,#REF!,8,FALSE)</f>
        <v>#REF!</v>
      </c>
      <c r="G5872" s="51" t="e">
        <f>VLOOKUP(E5872,#REF!,9,FALSE)</f>
        <v>#REF!</v>
      </c>
      <c r="H5872" s="52">
        <v>908251</v>
      </c>
      <c r="I5872" s="51" t="s">
        <v>4825</v>
      </c>
      <c r="J5872" s="53">
        <v>0.73</v>
      </c>
      <c r="K5872" s="53">
        <v>0.66</v>
      </c>
      <c r="L5872" s="53">
        <v>0.29045806451612904</v>
      </c>
      <c r="M5872" s="53">
        <v>0.29045806451612904</v>
      </c>
      <c r="N5872" s="53">
        <f t="shared" si="460"/>
        <v>216.10080000000002</v>
      </c>
      <c r="O5872" s="53" t="e">
        <f>VLOOKUP(E5872,#REF!,29,FALSE)</f>
        <v>#REF!</v>
      </c>
      <c r="P5872" s="53" t="e">
        <f t="shared" si="461"/>
        <v>#REF!</v>
      </c>
      <c r="Q5872" s="53">
        <v>0</v>
      </c>
    </row>
    <row r="5873" spans="1:17">
      <c r="A5873" s="51" t="s">
        <v>5410</v>
      </c>
      <c r="B5873" s="51">
        <f t="shared" si="457"/>
        <v>8</v>
      </c>
      <c r="C5873" s="51">
        <f t="shared" si="458"/>
        <v>744</v>
      </c>
      <c r="D5873" s="51" t="s">
        <v>3138</v>
      </c>
      <c r="E5873" s="54" t="str">
        <f t="shared" si="459"/>
        <v>035733</v>
      </c>
      <c r="F5873" s="51" t="e">
        <f>VLOOKUP(E5873,#REF!,8,FALSE)</f>
        <v>#REF!</v>
      </c>
      <c r="G5873" s="51" t="e">
        <f>VLOOKUP(E5873,#REF!,9,FALSE)</f>
        <v>#REF!</v>
      </c>
      <c r="H5873" s="52">
        <v>911351</v>
      </c>
      <c r="I5873" s="51" t="s">
        <v>4826</v>
      </c>
      <c r="J5873" s="53">
        <v>1.35</v>
      </c>
      <c r="K5873" s="53">
        <v>1.21</v>
      </c>
      <c r="L5873" s="53">
        <v>1.7398781680107527</v>
      </c>
      <c r="M5873" s="53">
        <v>1.7398781680107527</v>
      </c>
      <c r="N5873" s="53">
        <f t="shared" si="460"/>
        <v>1294.4693569999999</v>
      </c>
      <c r="O5873" s="53" t="e">
        <f>VLOOKUP(E5873,#REF!,29,FALSE)</f>
        <v>#REF!</v>
      </c>
      <c r="P5873" s="53" t="e">
        <f t="shared" si="461"/>
        <v>#REF!</v>
      </c>
      <c r="Q5873" s="53">
        <v>0</v>
      </c>
    </row>
    <row r="5874" spans="1:17">
      <c r="A5874" s="51" t="s">
        <v>5410</v>
      </c>
      <c r="B5874" s="51">
        <f t="shared" si="457"/>
        <v>8</v>
      </c>
      <c r="C5874" s="51">
        <f t="shared" si="458"/>
        <v>744</v>
      </c>
      <c r="D5874" s="51" t="s">
        <v>3111</v>
      </c>
      <c r="E5874" s="54" t="str">
        <f t="shared" si="459"/>
        <v>035747</v>
      </c>
      <c r="F5874" s="51" t="e">
        <f>VLOOKUP(E5874,#REF!,8,FALSE)</f>
        <v>#REF!</v>
      </c>
      <c r="G5874" s="51" t="e">
        <f>VLOOKUP(E5874,#REF!,9,FALSE)</f>
        <v>#REF!</v>
      </c>
      <c r="H5874" s="52">
        <v>913231</v>
      </c>
      <c r="I5874" s="51" t="s">
        <v>4827</v>
      </c>
      <c r="J5874" s="53">
        <v>1.47</v>
      </c>
      <c r="K5874" s="53">
        <v>1.32</v>
      </c>
      <c r="L5874" s="53">
        <v>2.1673750712365591</v>
      </c>
      <c r="M5874" s="53">
        <v>2.1673750712365591</v>
      </c>
      <c r="N5874" s="53">
        <f t="shared" si="460"/>
        <v>1612.527053</v>
      </c>
      <c r="O5874" s="53" t="e">
        <f>VLOOKUP(E5874,#REF!,29,FALSE)</f>
        <v>#REF!</v>
      </c>
      <c r="P5874" s="53" t="e">
        <f t="shared" si="461"/>
        <v>#REF!</v>
      </c>
      <c r="Q5874" s="53">
        <v>0</v>
      </c>
    </row>
    <row r="5875" spans="1:17">
      <c r="A5875" s="51" t="s">
        <v>5410</v>
      </c>
      <c r="B5875" s="51">
        <f t="shared" si="457"/>
        <v>8</v>
      </c>
      <c r="C5875" s="51">
        <f t="shared" si="458"/>
        <v>744</v>
      </c>
      <c r="D5875" s="51" t="s">
        <v>950</v>
      </c>
      <c r="E5875" s="54" t="str">
        <f t="shared" si="459"/>
        <v>030316</v>
      </c>
      <c r="F5875" s="51" t="e">
        <f>VLOOKUP(E5875,#REF!,8,FALSE)</f>
        <v>#REF!</v>
      </c>
      <c r="G5875" s="51" t="e">
        <f>VLOOKUP(E5875,#REF!,9,FALSE)</f>
        <v>#REF!</v>
      </c>
      <c r="H5875" s="52">
        <v>20027</v>
      </c>
      <c r="I5875" s="51" t="s">
        <v>4828</v>
      </c>
      <c r="J5875" s="53">
        <v>4.28</v>
      </c>
      <c r="K5875" s="53">
        <v>4</v>
      </c>
      <c r="L5875" s="53">
        <v>4.561598692204301</v>
      </c>
      <c r="M5875" s="53">
        <v>4.561598692204301</v>
      </c>
      <c r="N5875" s="53">
        <f t="shared" si="460"/>
        <v>3393.8294270000001</v>
      </c>
      <c r="O5875" s="53" t="e">
        <f>VLOOKUP(E5875,#REF!,29,FALSE)</f>
        <v>#REF!</v>
      </c>
      <c r="P5875" s="53" t="e">
        <f t="shared" si="461"/>
        <v>#REF!</v>
      </c>
      <c r="Q5875" s="53">
        <v>0</v>
      </c>
    </row>
    <row r="5876" spans="1:17">
      <c r="A5876" s="51" t="s">
        <v>5410</v>
      </c>
      <c r="B5876" s="51">
        <f t="shared" si="457"/>
        <v>8</v>
      </c>
      <c r="C5876" s="51">
        <f t="shared" si="458"/>
        <v>744</v>
      </c>
      <c r="D5876" s="51" t="s">
        <v>973</v>
      </c>
      <c r="E5876" s="54" t="str">
        <f t="shared" si="459"/>
        <v>030320</v>
      </c>
      <c r="F5876" s="51" t="e">
        <f>VLOOKUP(E5876,#REF!,8,FALSE)</f>
        <v>#REF!</v>
      </c>
      <c r="G5876" s="51" t="e">
        <f>VLOOKUP(E5876,#REF!,9,FALSE)</f>
        <v>#REF!</v>
      </c>
      <c r="H5876" s="52">
        <v>20030</v>
      </c>
      <c r="I5876" s="51" t="s">
        <v>4829</v>
      </c>
      <c r="J5876" s="53">
        <v>3.97</v>
      </c>
      <c r="K5876" s="53">
        <v>3</v>
      </c>
      <c r="L5876" s="53">
        <v>4.2248311505376339</v>
      </c>
      <c r="M5876" s="53">
        <v>4.2248311505376339</v>
      </c>
      <c r="N5876" s="53">
        <f t="shared" si="460"/>
        <v>3143.2743759999998</v>
      </c>
      <c r="O5876" s="53" t="e">
        <f>VLOOKUP(E5876,#REF!,29,FALSE)</f>
        <v>#REF!</v>
      </c>
      <c r="P5876" s="53" t="e">
        <f t="shared" si="461"/>
        <v>#REF!</v>
      </c>
      <c r="Q5876" s="53">
        <v>0</v>
      </c>
    </row>
    <row r="5877" spans="1:17">
      <c r="A5877" s="51" t="s">
        <v>5410</v>
      </c>
      <c r="B5877" s="51">
        <f t="shared" si="457"/>
        <v>8</v>
      </c>
      <c r="C5877" s="51">
        <f t="shared" si="458"/>
        <v>744</v>
      </c>
      <c r="D5877" s="51" t="s">
        <v>1154</v>
      </c>
      <c r="E5877" s="54" t="str">
        <f t="shared" si="459"/>
        <v>030437</v>
      </c>
      <c r="F5877" s="51" t="e">
        <f>VLOOKUP(E5877,#REF!,8,FALSE)</f>
        <v>#REF!</v>
      </c>
      <c r="G5877" s="51" t="e">
        <f>VLOOKUP(E5877,#REF!,9,FALSE)</f>
        <v>#REF!</v>
      </c>
      <c r="H5877" s="52">
        <v>888101</v>
      </c>
      <c r="I5877" s="51" t="s">
        <v>1155</v>
      </c>
      <c r="J5877" s="53">
        <v>14.7</v>
      </c>
      <c r="K5877" s="53">
        <v>11</v>
      </c>
      <c r="L5877" s="53">
        <v>15.694167755376345</v>
      </c>
      <c r="M5877" s="53">
        <v>12.179705887096775</v>
      </c>
      <c r="N5877" s="53">
        <f t="shared" si="460"/>
        <v>9061.70118</v>
      </c>
      <c r="O5877" s="53" t="e">
        <f>VLOOKUP(E5877,#REF!,29,FALSE)</f>
        <v>#REF!</v>
      </c>
      <c r="P5877" s="53" t="e">
        <f t="shared" si="461"/>
        <v>#REF!</v>
      </c>
      <c r="Q5877" s="53">
        <v>3.5144618682795707</v>
      </c>
    </row>
    <row r="5878" spans="1:17">
      <c r="A5878" s="51" t="s">
        <v>5410</v>
      </c>
      <c r="B5878" s="51">
        <f t="shared" si="457"/>
        <v>8</v>
      </c>
      <c r="C5878" s="51">
        <f t="shared" si="458"/>
        <v>744</v>
      </c>
      <c r="D5878" s="51" t="s">
        <v>1152</v>
      </c>
      <c r="E5878" s="54" t="str">
        <f t="shared" si="459"/>
        <v>030448</v>
      </c>
      <c r="F5878" s="51" t="e">
        <f>VLOOKUP(E5878,#REF!,8,FALSE)</f>
        <v>#REF!</v>
      </c>
      <c r="G5878" s="51" t="e">
        <f>VLOOKUP(E5878,#REF!,9,FALSE)</f>
        <v>#REF!</v>
      </c>
      <c r="H5878" s="52">
        <v>888103</v>
      </c>
      <c r="I5878" s="51" t="s">
        <v>1153</v>
      </c>
      <c r="J5878" s="53">
        <v>11.2</v>
      </c>
      <c r="K5878" s="53">
        <v>11.099999</v>
      </c>
      <c r="L5878" s="53">
        <v>11.669831959677419</v>
      </c>
      <c r="M5878" s="53">
        <v>11.669832055107527</v>
      </c>
      <c r="N5878" s="53">
        <f t="shared" si="460"/>
        <v>8682.3550489999998</v>
      </c>
      <c r="O5878" s="53" t="e">
        <f>VLOOKUP(E5878,#REF!,29,FALSE)</f>
        <v>#REF!</v>
      </c>
      <c r="P5878" s="53" t="e">
        <f t="shared" si="461"/>
        <v>#REF!</v>
      </c>
      <c r="Q5878" s="53">
        <v>0</v>
      </c>
    </row>
    <row r="5879" spans="1:17">
      <c r="A5879" s="51" t="s">
        <v>5410</v>
      </c>
      <c r="B5879" s="51">
        <f t="shared" si="457"/>
        <v>8</v>
      </c>
      <c r="C5879" s="51">
        <f t="shared" si="458"/>
        <v>744</v>
      </c>
      <c r="D5879" s="51" t="s">
        <v>1241</v>
      </c>
      <c r="E5879" s="54" t="str">
        <f t="shared" si="459"/>
        <v>030490</v>
      </c>
      <c r="F5879" s="51" t="e">
        <f>VLOOKUP(E5879,#REF!,8,FALSE)</f>
        <v>#REF!</v>
      </c>
      <c r="G5879" s="51" t="e">
        <f>VLOOKUP(E5879,#REF!,9,FALSE)</f>
        <v>#REF!</v>
      </c>
      <c r="H5879" s="52">
        <v>890751</v>
      </c>
      <c r="I5879" s="51" t="s">
        <v>1242</v>
      </c>
      <c r="J5879" s="53">
        <v>10.1</v>
      </c>
      <c r="K5879" s="53">
        <v>10.1</v>
      </c>
      <c r="L5879" s="53">
        <v>11.449927239247311</v>
      </c>
      <c r="M5879" s="53">
        <v>11.449927239247311</v>
      </c>
      <c r="N5879" s="53">
        <f t="shared" si="460"/>
        <v>8518.7458659999993</v>
      </c>
      <c r="O5879" s="53" t="e">
        <f>VLOOKUP(E5879,#REF!,29,FALSE)</f>
        <v>#REF!</v>
      </c>
      <c r="P5879" s="53" t="e">
        <f t="shared" si="461"/>
        <v>#REF!</v>
      </c>
      <c r="Q5879" s="53">
        <v>0</v>
      </c>
    </row>
    <row r="5880" spans="1:17">
      <c r="A5880" s="51" t="s">
        <v>5410</v>
      </c>
      <c r="B5880" s="51">
        <f t="shared" si="457"/>
        <v>8</v>
      </c>
      <c r="C5880" s="51">
        <f t="shared" si="458"/>
        <v>744</v>
      </c>
      <c r="D5880" s="51" t="s">
        <v>1249</v>
      </c>
      <c r="E5880" s="54" t="str">
        <f t="shared" si="459"/>
        <v>030495</v>
      </c>
      <c r="F5880" s="51" t="e">
        <f>VLOOKUP(E5880,#REF!,8,FALSE)</f>
        <v>#REF!</v>
      </c>
      <c r="G5880" s="51" t="e">
        <f>VLOOKUP(E5880,#REF!,9,FALSE)</f>
        <v>#REF!</v>
      </c>
      <c r="H5880" s="52">
        <v>890750</v>
      </c>
      <c r="I5880" s="51" t="s">
        <v>4830</v>
      </c>
      <c r="J5880" s="53">
        <v>15.5</v>
      </c>
      <c r="K5880" s="53">
        <v>13.9</v>
      </c>
      <c r="L5880" s="53">
        <v>11.761249153225807</v>
      </c>
      <c r="M5880" s="53">
        <v>11.761249153225807</v>
      </c>
      <c r="N5880" s="53">
        <f t="shared" si="460"/>
        <v>8750.3693700000003</v>
      </c>
      <c r="O5880" s="53" t="e">
        <f>VLOOKUP(E5880,#REF!,29,FALSE)</f>
        <v>#REF!</v>
      </c>
      <c r="P5880" s="53" t="e">
        <f t="shared" si="461"/>
        <v>#REF!</v>
      </c>
      <c r="Q5880" s="53">
        <v>0</v>
      </c>
    </row>
    <row r="5881" spans="1:17">
      <c r="A5881" s="51" t="s">
        <v>5410</v>
      </c>
      <c r="B5881" s="51">
        <f t="shared" si="457"/>
        <v>8</v>
      </c>
      <c r="C5881" s="51">
        <f t="shared" si="458"/>
        <v>744</v>
      </c>
      <c r="D5881" s="51" t="s">
        <v>1243</v>
      </c>
      <c r="E5881" s="54" t="str">
        <f t="shared" si="459"/>
        <v>030727</v>
      </c>
      <c r="F5881" s="51" t="e">
        <f>VLOOKUP(E5881,#REF!,8,FALSE)</f>
        <v>#REF!</v>
      </c>
      <c r="G5881" s="51" t="e">
        <f>VLOOKUP(E5881,#REF!,9,FALSE)</f>
        <v>#REF!</v>
      </c>
      <c r="H5881" s="52">
        <v>890747</v>
      </c>
      <c r="I5881" s="51" t="s">
        <v>4831</v>
      </c>
      <c r="J5881" s="53">
        <v>15.7</v>
      </c>
      <c r="K5881" s="53">
        <v>15</v>
      </c>
      <c r="L5881" s="53">
        <v>21.590684607526882</v>
      </c>
      <c r="M5881" s="53">
        <v>21.590684607526882</v>
      </c>
      <c r="N5881" s="53">
        <f t="shared" si="460"/>
        <v>16063.469348000001</v>
      </c>
      <c r="O5881" s="53" t="e">
        <f>VLOOKUP(E5881,#REF!,29,FALSE)</f>
        <v>#REF!</v>
      </c>
      <c r="P5881" s="53" t="e">
        <f t="shared" si="461"/>
        <v>#REF!</v>
      </c>
      <c r="Q5881" s="53">
        <v>0</v>
      </c>
    </row>
    <row r="5882" spans="1:17">
      <c r="A5882" s="51" t="s">
        <v>5410</v>
      </c>
      <c r="B5882" s="51">
        <f t="shared" si="457"/>
        <v>8</v>
      </c>
      <c r="C5882" s="51">
        <f t="shared" si="458"/>
        <v>744</v>
      </c>
      <c r="D5882" s="51" t="s">
        <v>1519</v>
      </c>
      <c r="E5882" s="54" t="str">
        <f t="shared" si="459"/>
        <v>030732</v>
      </c>
      <c r="F5882" s="51" t="e">
        <f>VLOOKUP(E5882,#REF!,8,FALSE)</f>
        <v>#REF!</v>
      </c>
      <c r="G5882" s="51" t="e">
        <f>VLOOKUP(E5882,#REF!,9,FALSE)</f>
        <v>#REF!</v>
      </c>
      <c r="H5882" s="52">
        <v>893282</v>
      </c>
      <c r="I5882" s="51" t="s">
        <v>1520</v>
      </c>
      <c r="J5882" s="53">
        <v>6</v>
      </c>
      <c r="K5882" s="53">
        <v>6</v>
      </c>
      <c r="L5882" s="53">
        <v>5.5974316680107536</v>
      </c>
      <c r="M5882" s="53">
        <v>5.5974316680107536</v>
      </c>
      <c r="N5882" s="53">
        <f t="shared" si="460"/>
        <v>4164.4891610000004</v>
      </c>
      <c r="O5882" s="53" t="e">
        <f>VLOOKUP(E5882,#REF!,29,FALSE)</f>
        <v>#REF!</v>
      </c>
      <c r="P5882" s="53" t="e">
        <f t="shared" si="461"/>
        <v>#REF!</v>
      </c>
      <c r="Q5882" s="53">
        <v>0</v>
      </c>
    </row>
    <row r="5883" spans="1:17">
      <c r="A5883" s="51" t="s">
        <v>5410</v>
      </c>
      <c r="B5883" s="51">
        <f t="shared" si="457"/>
        <v>8</v>
      </c>
      <c r="C5883" s="51">
        <f t="shared" si="458"/>
        <v>744</v>
      </c>
      <c r="D5883" s="51" t="s">
        <v>1461</v>
      </c>
      <c r="E5883" s="54" t="str">
        <f t="shared" si="459"/>
        <v>030738</v>
      </c>
      <c r="F5883" s="51" t="e">
        <f>VLOOKUP(E5883,#REF!,8,FALSE)</f>
        <v>#REF!</v>
      </c>
      <c r="G5883" s="51" t="e">
        <f>VLOOKUP(E5883,#REF!,9,FALSE)</f>
        <v>#REF!</v>
      </c>
      <c r="H5883" s="52">
        <v>893324</v>
      </c>
      <c r="I5883" s="51" t="s">
        <v>1462</v>
      </c>
      <c r="J5883" s="53">
        <v>13.5</v>
      </c>
      <c r="K5883" s="53">
        <v>13.5</v>
      </c>
      <c r="L5883" s="53">
        <v>13.739426770161291</v>
      </c>
      <c r="M5883" s="53">
        <v>13.739426770161291</v>
      </c>
      <c r="N5883" s="53">
        <f t="shared" si="460"/>
        <v>10222.133517</v>
      </c>
      <c r="O5883" s="53" t="e">
        <f>VLOOKUP(E5883,#REF!,29,FALSE)</f>
        <v>#REF!</v>
      </c>
      <c r="P5883" s="53" t="e">
        <f t="shared" si="461"/>
        <v>#REF!</v>
      </c>
      <c r="Q5883" s="53">
        <v>0</v>
      </c>
    </row>
    <row r="5884" spans="1:17">
      <c r="A5884" s="51" t="s">
        <v>5410</v>
      </c>
      <c r="B5884" s="51">
        <f t="shared" si="457"/>
        <v>8</v>
      </c>
      <c r="C5884" s="51">
        <f t="shared" si="458"/>
        <v>744</v>
      </c>
      <c r="D5884" s="51" t="s">
        <v>1505</v>
      </c>
      <c r="E5884" s="54" t="str">
        <f t="shared" si="459"/>
        <v>030739</v>
      </c>
      <c r="F5884" s="51" t="e">
        <f>VLOOKUP(E5884,#REF!,8,FALSE)</f>
        <v>#REF!</v>
      </c>
      <c r="G5884" s="51" t="e">
        <f>VLOOKUP(E5884,#REF!,9,FALSE)</f>
        <v>#REF!</v>
      </c>
      <c r="H5884" s="52">
        <v>893362</v>
      </c>
      <c r="I5884" s="51" t="s">
        <v>4832</v>
      </c>
      <c r="J5884" s="53">
        <v>10.5</v>
      </c>
      <c r="K5884" s="53">
        <v>10.5</v>
      </c>
      <c r="L5884" s="53">
        <v>10.915946856182796</v>
      </c>
      <c r="M5884" s="53">
        <v>10.915946856182796</v>
      </c>
      <c r="N5884" s="53">
        <f t="shared" si="460"/>
        <v>8121.4644609999996</v>
      </c>
      <c r="O5884" s="53" t="e">
        <f>VLOOKUP(E5884,#REF!,29,FALSE)</f>
        <v>#REF!</v>
      </c>
      <c r="P5884" s="53" t="e">
        <f t="shared" si="461"/>
        <v>#REF!</v>
      </c>
      <c r="Q5884" s="53">
        <v>0</v>
      </c>
    </row>
    <row r="5885" spans="1:17">
      <c r="A5885" s="51" t="s">
        <v>5410</v>
      </c>
      <c r="B5885" s="51">
        <f t="shared" si="457"/>
        <v>8</v>
      </c>
      <c r="C5885" s="51">
        <f t="shared" si="458"/>
        <v>744</v>
      </c>
      <c r="D5885" s="51" t="s">
        <v>1448</v>
      </c>
      <c r="E5885" s="54" t="str">
        <f t="shared" si="459"/>
        <v>030752</v>
      </c>
      <c r="F5885" s="51" t="e">
        <f>VLOOKUP(E5885,#REF!,8,FALSE)</f>
        <v>#REF!</v>
      </c>
      <c r="G5885" s="51" t="e">
        <f>VLOOKUP(E5885,#REF!,9,FALSE)</f>
        <v>#REF!</v>
      </c>
      <c r="H5885" s="52">
        <v>893423</v>
      </c>
      <c r="I5885" s="51" t="s">
        <v>1449</v>
      </c>
      <c r="J5885" s="53">
        <v>13.7</v>
      </c>
      <c r="K5885" s="53">
        <v>13.7</v>
      </c>
      <c r="L5885" s="53">
        <v>12.466014245967743</v>
      </c>
      <c r="M5885" s="53">
        <v>12.466014245967743</v>
      </c>
      <c r="N5885" s="53">
        <f t="shared" si="460"/>
        <v>9274.7145990000008</v>
      </c>
      <c r="O5885" s="53" t="e">
        <f>VLOOKUP(E5885,#REF!,29,FALSE)</f>
        <v>#REF!</v>
      </c>
      <c r="P5885" s="53" t="e">
        <f t="shared" si="461"/>
        <v>#REF!</v>
      </c>
      <c r="Q5885" s="53">
        <v>0</v>
      </c>
    </row>
    <row r="5886" spans="1:17">
      <c r="A5886" s="51" t="s">
        <v>5410</v>
      </c>
      <c r="B5886" s="51">
        <f t="shared" si="457"/>
        <v>8</v>
      </c>
      <c r="C5886" s="51">
        <f t="shared" si="458"/>
        <v>744</v>
      </c>
      <c r="D5886" s="51" t="s">
        <v>1356</v>
      </c>
      <c r="E5886" s="54" t="str">
        <f t="shared" si="459"/>
        <v>030778</v>
      </c>
      <c r="F5886" s="51" t="e">
        <f>VLOOKUP(E5886,#REF!,8,FALSE)</f>
        <v>#REF!</v>
      </c>
      <c r="G5886" s="51" t="e">
        <f>VLOOKUP(E5886,#REF!,9,FALSE)</f>
        <v>#REF!</v>
      </c>
      <c r="H5886" s="52">
        <v>892110</v>
      </c>
      <c r="I5886" s="51" t="s">
        <v>4833</v>
      </c>
      <c r="J5886" s="53">
        <v>10.4</v>
      </c>
      <c r="K5886" s="53">
        <v>13.199997</v>
      </c>
      <c r="L5886" s="53">
        <v>12.034411344086021</v>
      </c>
      <c r="M5886" s="53">
        <v>12.034411387096775</v>
      </c>
      <c r="N5886" s="53">
        <f t="shared" si="460"/>
        <v>8953.6020719999997</v>
      </c>
      <c r="O5886" s="53" t="e">
        <f>VLOOKUP(E5886,#REF!,29,FALSE)</f>
        <v>#REF!</v>
      </c>
      <c r="P5886" s="53" t="e">
        <f t="shared" si="461"/>
        <v>#REF!</v>
      </c>
      <c r="Q5886" s="53">
        <v>0</v>
      </c>
    </row>
    <row r="5887" spans="1:17">
      <c r="A5887" s="51" t="s">
        <v>5410</v>
      </c>
      <c r="B5887" s="51">
        <f t="shared" si="457"/>
        <v>8</v>
      </c>
      <c r="C5887" s="51">
        <f t="shared" si="458"/>
        <v>744</v>
      </c>
      <c r="D5887" s="51" t="s">
        <v>1423</v>
      </c>
      <c r="E5887" s="54" t="str">
        <f t="shared" si="459"/>
        <v>030779</v>
      </c>
      <c r="F5887" s="51" t="e">
        <f>VLOOKUP(E5887,#REF!,8,FALSE)</f>
        <v>#REF!</v>
      </c>
      <c r="G5887" s="51" t="e">
        <f>VLOOKUP(E5887,#REF!,9,FALSE)</f>
        <v>#REF!</v>
      </c>
      <c r="H5887" s="52">
        <v>892082</v>
      </c>
      <c r="I5887" s="51" t="s">
        <v>1424</v>
      </c>
      <c r="J5887" s="53">
        <v>10.3</v>
      </c>
      <c r="K5887" s="53">
        <v>13.899996</v>
      </c>
      <c r="L5887" s="53">
        <v>12.795275088709676</v>
      </c>
      <c r="M5887" s="53">
        <v>12.795275139784945</v>
      </c>
      <c r="N5887" s="53">
        <f t="shared" si="460"/>
        <v>9519.6847039999993</v>
      </c>
      <c r="O5887" s="53" t="e">
        <f>VLOOKUP(E5887,#REF!,29,FALSE)</f>
        <v>#REF!</v>
      </c>
      <c r="P5887" s="53" t="e">
        <f t="shared" si="461"/>
        <v>#REF!</v>
      </c>
      <c r="Q5887" s="53">
        <v>0</v>
      </c>
    </row>
    <row r="5888" spans="1:17">
      <c r="A5888" s="51" t="s">
        <v>5410</v>
      </c>
      <c r="B5888" s="51">
        <f t="shared" si="457"/>
        <v>8</v>
      </c>
      <c r="C5888" s="51">
        <f t="shared" si="458"/>
        <v>744</v>
      </c>
      <c r="D5888" s="51" t="s">
        <v>1407</v>
      </c>
      <c r="E5888" s="54" t="str">
        <f t="shared" si="459"/>
        <v>030792</v>
      </c>
      <c r="F5888" s="51" t="e">
        <f>VLOOKUP(E5888,#REF!,8,FALSE)</f>
        <v>#REF!</v>
      </c>
      <c r="G5888" s="51" t="e">
        <f>VLOOKUP(E5888,#REF!,9,FALSE)</f>
        <v>#REF!</v>
      </c>
      <c r="H5888" s="52">
        <v>892084</v>
      </c>
      <c r="I5888" s="51" t="s">
        <v>1408</v>
      </c>
      <c r="J5888" s="53">
        <v>16.600000000000001</v>
      </c>
      <c r="K5888" s="53">
        <v>14.3</v>
      </c>
      <c r="L5888" s="53">
        <v>15.551661225806452</v>
      </c>
      <c r="M5888" s="53">
        <v>13.894020131720429</v>
      </c>
      <c r="N5888" s="53">
        <f t="shared" si="460"/>
        <v>10337.150978</v>
      </c>
      <c r="O5888" s="53" t="e">
        <f>VLOOKUP(E5888,#REF!,29,FALSE)</f>
        <v>#REF!</v>
      </c>
      <c r="P5888" s="53" t="e">
        <f t="shared" si="461"/>
        <v>#REF!</v>
      </c>
      <c r="Q5888" s="53">
        <v>1.6576410940860218</v>
      </c>
    </row>
    <row r="5889" spans="1:17">
      <c r="A5889" s="51" t="s">
        <v>5410</v>
      </c>
      <c r="B5889" s="51">
        <f t="shared" si="457"/>
        <v>8</v>
      </c>
      <c r="C5889" s="51">
        <f t="shared" si="458"/>
        <v>744</v>
      </c>
      <c r="D5889" s="51" t="s">
        <v>1405</v>
      </c>
      <c r="E5889" s="54" t="str">
        <f t="shared" si="459"/>
        <v>030837</v>
      </c>
      <c r="F5889" s="51" t="e">
        <f>VLOOKUP(E5889,#REF!,8,FALSE)</f>
        <v>#REF!</v>
      </c>
      <c r="G5889" s="51" t="e">
        <f>VLOOKUP(E5889,#REF!,9,FALSE)</f>
        <v>#REF!</v>
      </c>
      <c r="H5889" s="52">
        <v>892083</v>
      </c>
      <c r="I5889" s="51" t="s">
        <v>1406</v>
      </c>
      <c r="J5889" s="53">
        <v>11.2</v>
      </c>
      <c r="K5889" s="53">
        <v>9.6999999999999993</v>
      </c>
      <c r="L5889" s="53">
        <v>10.604524447580646</v>
      </c>
      <c r="M5889" s="53">
        <v>9.5250680967741932</v>
      </c>
      <c r="N5889" s="53">
        <f t="shared" si="460"/>
        <v>7086.6506639999998</v>
      </c>
      <c r="O5889" s="53" t="e">
        <f>VLOOKUP(E5889,#REF!,29,FALSE)</f>
        <v>#REF!</v>
      </c>
      <c r="P5889" s="53" t="e">
        <f t="shared" si="461"/>
        <v>#REF!</v>
      </c>
      <c r="Q5889" s="53">
        <v>1.0794563508064519</v>
      </c>
    </row>
    <row r="5890" spans="1:17">
      <c r="A5890" s="51" t="s">
        <v>5410</v>
      </c>
      <c r="B5890" s="51">
        <f t="shared" si="457"/>
        <v>8</v>
      </c>
      <c r="C5890" s="51">
        <f t="shared" si="458"/>
        <v>744</v>
      </c>
      <c r="D5890" s="51" t="s">
        <v>1769</v>
      </c>
      <c r="E5890" s="54" t="str">
        <f t="shared" si="459"/>
        <v>031335</v>
      </c>
      <c r="F5890" s="51" t="e">
        <f>VLOOKUP(E5890,#REF!,8,FALSE)</f>
        <v>#REF!</v>
      </c>
      <c r="G5890" s="51" t="e">
        <f>VLOOKUP(E5890,#REF!,9,FALSE)</f>
        <v>#REF!</v>
      </c>
      <c r="H5890" s="52">
        <v>896347</v>
      </c>
      <c r="I5890" s="51" t="s">
        <v>4834</v>
      </c>
      <c r="J5890" s="53">
        <v>12.4</v>
      </c>
      <c r="K5890" s="53">
        <v>12.2</v>
      </c>
      <c r="L5890" s="53">
        <v>19.847725915322581</v>
      </c>
      <c r="M5890" s="53">
        <v>19.847725915322581</v>
      </c>
      <c r="N5890" s="53">
        <f t="shared" si="460"/>
        <v>14766.708081000001</v>
      </c>
      <c r="O5890" s="53" t="e">
        <f>VLOOKUP(E5890,#REF!,29,FALSE)</f>
        <v>#REF!</v>
      </c>
      <c r="P5890" s="53" t="e">
        <f t="shared" si="461"/>
        <v>#REF!</v>
      </c>
      <c r="Q5890" s="53">
        <v>0</v>
      </c>
    </row>
    <row r="5891" spans="1:17">
      <c r="A5891" s="51" t="s">
        <v>5410</v>
      </c>
      <c r="B5891" s="51">
        <f t="shared" ref="B5891:B5954" si="462">MONTH(A5891)</f>
        <v>8</v>
      </c>
      <c r="C5891" s="51">
        <f t="shared" ref="C5891:C5954" si="463">VLOOKUP(B5891,T:V,3,FALSE)</f>
        <v>744</v>
      </c>
      <c r="D5891" s="51" t="s">
        <v>1698</v>
      </c>
      <c r="E5891" s="54" t="str">
        <f t="shared" ref="E5891:E5954" si="464">RIGHT(LEFT(D5891,16),6)</f>
        <v>031338</v>
      </c>
      <c r="F5891" s="51" t="e">
        <f>VLOOKUP(E5891,#REF!,8,FALSE)</f>
        <v>#REF!</v>
      </c>
      <c r="G5891" s="51" t="e">
        <f>VLOOKUP(E5891,#REF!,9,FALSE)</f>
        <v>#REF!</v>
      </c>
      <c r="H5891" s="52">
        <v>896467</v>
      </c>
      <c r="I5891" s="51" t="s">
        <v>1699</v>
      </c>
      <c r="J5891" s="53">
        <v>16.7</v>
      </c>
      <c r="K5891" s="53">
        <v>16.100000000000001</v>
      </c>
      <c r="L5891" s="53">
        <v>18.697904595430106</v>
      </c>
      <c r="M5891" s="53">
        <v>18.697904595430106</v>
      </c>
      <c r="N5891" s="53">
        <f t="shared" ref="N5891:N5954" si="465">M5891*C5891</f>
        <v>13911.241018999999</v>
      </c>
      <c r="O5891" s="53" t="e">
        <f>VLOOKUP(E5891,#REF!,29,FALSE)</f>
        <v>#REF!</v>
      </c>
      <c r="P5891" s="53" t="e">
        <f t="shared" ref="P5891:P5954" si="466">N5891*O5891</f>
        <v>#REF!</v>
      </c>
      <c r="Q5891" s="53">
        <v>0</v>
      </c>
    </row>
    <row r="5892" spans="1:17">
      <c r="A5892" s="51" t="s">
        <v>5410</v>
      </c>
      <c r="B5892" s="51">
        <f t="shared" si="462"/>
        <v>8</v>
      </c>
      <c r="C5892" s="51">
        <f t="shared" si="463"/>
        <v>744</v>
      </c>
      <c r="D5892" s="51" t="s">
        <v>1793</v>
      </c>
      <c r="E5892" s="54" t="str">
        <f t="shared" si="464"/>
        <v>031341</v>
      </c>
      <c r="F5892" s="51" t="e">
        <f>VLOOKUP(E5892,#REF!,8,FALSE)</f>
        <v>#REF!</v>
      </c>
      <c r="G5892" s="51" t="e">
        <f>VLOOKUP(E5892,#REF!,9,FALSE)</f>
        <v>#REF!</v>
      </c>
      <c r="H5892" s="52">
        <v>896552</v>
      </c>
      <c r="I5892" s="51" t="s">
        <v>5400</v>
      </c>
      <c r="J5892" s="53">
        <v>10.1</v>
      </c>
      <c r="K5892" s="53">
        <v>10.1</v>
      </c>
      <c r="L5892" s="53">
        <v>12.997384790322581</v>
      </c>
      <c r="M5892" s="53">
        <v>12.997384790322581</v>
      </c>
      <c r="N5892" s="53">
        <f t="shared" si="465"/>
        <v>9670.0542839999998</v>
      </c>
      <c r="O5892" s="53" t="e">
        <f>VLOOKUP(E5892,#REF!,29,FALSE)</f>
        <v>#REF!</v>
      </c>
      <c r="P5892" s="53" t="e">
        <f t="shared" si="466"/>
        <v>#REF!</v>
      </c>
      <c r="Q5892" s="53">
        <v>0</v>
      </c>
    </row>
    <row r="5893" spans="1:17">
      <c r="A5893" s="51" t="s">
        <v>5410</v>
      </c>
      <c r="B5893" s="51">
        <f t="shared" si="462"/>
        <v>8</v>
      </c>
      <c r="C5893" s="51">
        <f t="shared" si="463"/>
        <v>744</v>
      </c>
      <c r="D5893" s="51" t="s">
        <v>1762</v>
      </c>
      <c r="E5893" s="54" t="str">
        <f t="shared" si="464"/>
        <v>031342</v>
      </c>
      <c r="F5893" s="51" t="e">
        <f>VLOOKUP(E5893,#REF!,8,FALSE)</f>
        <v>#REF!</v>
      </c>
      <c r="G5893" s="51" t="e">
        <f>VLOOKUP(E5893,#REF!,9,FALSE)</f>
        <v>#REF!</v>
      </c>
      <c r="H5893" s="52">
        <v>896247</v>
      </c>
      <c r="I5893" s="51" t="s">
        <v>4835</v>
      </c>
      <c r="J5893" s="53">
        <v>10.9</v>
      </c>
      <c r="K5893" s="53">
        <v>10.8</v>
      </c>
      <c r="L5893" s="53">
        <v>10.679395790322582</v>
      </c>
      <c r="M5893" s="53">
        <v>10.679395790322582</v>
      </c>
      <c r="N5893" s="53">
        <f t="shared" si="465"/>
        <v>7945.4704680000013</v>
      </c>
      <c r="O5893" s="53" t="e">
        <f>VLOOKUP(E5893,#REF!,29,FALSE)</f>
        <v>#REF!</v>
      </c>
      <c r="P5893" s="53" t="e">
        <f t="shared" si="466"/>
        <v>#REF!</v>
      </c>
      <c r="Q5893" s="53">
        <v>0</v>
      </c>
    </row>
    <row r="5894" spans="1:17">
      <c r="A5894" s="51" t="s">
        <v>5410</v>
      </c>
      <c r="B5894" s="51">
        <f t="shared" si="462"/>
        <v>8</v>
      </c>
      <c r="C5894" s="51">
        <f t="shared" si="463"/>
        <v>744</v>
      </c>
      <c r="D5894" s="51" t="s">
        <v>1795</v>
      </c>
      <c r="E5894" s="54" t="str">
        <f t="shared" si="464"/>
        <v>031343</v>
      </c>
      <c r="F5894" s="51" t="e">
        <f>VLOOKUP(E5894,#REF!,8,FALSE)</f>
        <v>#REF!</v>
      </c>
      <c r="G5894" s="51" t="e">
        <f>VLOOKUP(E5894,#REF!,9,FALSE)</f>
        <v>#REF!</v>
      </c>
      <c r="H5894" s="52">
        <v>893943</v>
      </c>
      <c r="I5894" s="51" t="s">
        <v>5401</v>
      </c>
      <c r="J5894" s="53">
        <v>14.6</v>
      </c>
      <c r="K5894" s="53">
        <v>14.6</v>
      </c>
      <c r="L5894" s="53">
        <v>20.694999471774192</v>
      </c>
      <c r="M5894" s="53">
        <v>20.694999471774192</v>
      </c>
      <c r="N5894" s="53">
        <f t="shared" si="465"/>
        <v>15397.079607</v>
      </c>
      <c r="O5894" s="53" t="e">
        <f>VLOOKUP(E5894,#REF!,29,FALSE)</f>
        <v>#REF!</v>
      </c>
      <c r="P5894" s="53" t="e">
        <f t="shared" si="466"/>
        <v>#REF!</v>
      </c>
      <c r="Q5894" s="53">
        <v>0</v>
      </c>
    </row>
    <row r="5895" spans="1:17">
      <c r="A5895" s="51" t="s">
        <v>5410</v>
      </c>
      <c r="B5895" s="51">
        <f t="shared" si="462"/>
        <v>8</v>
      </c>
      <c r="C5895" s="51">
        <f t="shared" si="463"/>
        <v>744</v>
      </c>
      <c r="D5895" s="51" t="s">
        <v>1771</v>
      </c>
      <c r="E5895" s="54" t="str">
        <f t="shared" si="464"/>
        <v>031344</v>
      </c>
      <c r="F5895" s="51" t="e">
        <f>VLOOKUP(E5895,#REF!,8,FALSE)</f>
        <v>#REF!</v>
      </c>
      <c r="G5895" s="51" t="e">
        <f>VLOOKUP(E5895,#REF!,9,FALSE)</f>
        <v>#REF!</v>
      </c>
      <c r="H5895" s="52">
        <v>896246</v>
      </c>
      <c r="I5895" s="51" t="s">
        <v>4836</v>
      </c>
      <c r="J5895" s="53">
        <v>12.1</v>
      </c>
      <c r="K5895" s="53">
        <v>11.9</v>
      </c>
      <c r="L5895" s="53">
        <v>12.000629844086021</v>
      </c>
      <c r="M5895" s="53">
        <v>12.000629844086021</v>
      </c>
      <c r="N5895" s="53">
        <f t="shared" si="465"/>
        <v>8928.4686039999997</v>
      </c>
      <c r="O5895" s="53" t="e">
        <f>VLOOKUP(E5895,#REF!,29,FALSE)</f>
        <v>#REF!</v>
      </c>
      <c r="P5895" s="53" t="e">
        <f t="shared" si="466"/>
        <v>#REF!</v>
      </c>
      <c r="Q5895" s="53">
        <v>0</v>
      </c>
    </row>
    <row r="5896" spans="1:17">
      <c r="A5896" s="51" t="s">
        <v>5410</v>
      </c>
      <c r="B5896" s="51">
        <f t="shared" si="462"/>
        <v>8</v>
      </c>
      <c r="C5896" s="51">
        <f t="shared" si="463"/>
        <v>744</v>
      </c>
      <c r="D5896" s="51" t="s">
        <v>1791</v>
      </c>
      <c r="E5896" s="54" t="str">
        <f t="shared" si="464"/>
        <v>031356</v>
      </c>
      <c r="F5896" s="51" t="e">
        <f>VLOOKUP(E5896,#REF!,8,FALSE)</f>
        <v>#REF!</v>
      </c>
      <c r="G5896" s="51" t="e">
        <f>VLOOKUP(E5896,#REF!,9,FALSE)</f>
        <v>#REF!</v>
      </c>
      <c r="H5896" s="52">
        <v>896553</v>
      </c>
      <c r="I5896" s="51" t="s">
        <v>5402</v>
      </c>
      <c r="J5896" s="53">
        <v>8.9</v>
      </c>
      <c r="K5896" s="53">
        <v>8.9</v>
      </c>
      <c r="L5896" s="53">
        <v>12.226666338709679</v>
      </c>
      <c r="M5896" s="53">
        <v>12.226666338709679</v>
      </c>
      <c r="N5896" s="53">
        <f t="shared" si="465"/>
        <v>9096.6397560000005</v>
      </c>
      <c r="O5896" s="53" t="e">
        <f>VLOOKUP(E5896,#REF!,29,FALSE)</f>
        <v>#REF!</v>
      </c>
      <c r="P5896" s="53" t="e">
        <f t="shared" si="466"/>
        <v>#REF!</v>
      </c>
      <c r="Q5896" s="53">
        <v>0</v>
      </c>
    </row>
    <row r="5897" spans="1:17">
      <c r="A5897" s="51" t="s">
        <v>5410</v>
      </c>
      <c r="B5897" s="51">
        <f t="shared" si="462"/>
        <v>8</v>
      </c>
      <c r="C5897" s="51">
        <f t="shared" si="463"/>
        <v>744</v>
      </c>
      <c r="D5897" s="51" t="s">
        <v>2081</v>
      </c>
      <c r="E5897" s="54" t="str">
        <f t="shared" si="464"/>
        <v>031519</v>
      </c>
      <c r="F5897" s="51" t="e">
        <f>VLOOKUP(E5897,#REF!,8,FALSE)</f>
        <v>#REF!</v>
      </c>
      <c r="G5897" s="51" t="e">
        <f>VLOOKUP(E5897,#REF!,9,FALSE)</f>
        <v>#REF!</v>
      </c>
      <c r="H5897" s="52">
        <v>909107</v>
      </c>
      <c r="I5897" s="51" t="s">
        <v>5384</v>
      </c>
      <c r="J5897" s="53">
        <v>9.4</v>
      </c>
      <c r="K5897" s="53">
        <v>7.0999990000000004</v>
      </c>
      <c r="L5897" s="53">
        <v>15.897012379032258</v>
      </c>
      <c r="M5897" s="53">
        <v>12.452861049731181</v>
      </c>
      <c r="N5897" s="53">
        <f t="shared" si="465"/>
        <v>9264.9286209999991</v>
      </c>
      <c r="O5897" s="53" t="e">
        <f>VLOOKUP(E5897,#REF!,29,FALSE)</f>
        <v>#REF!</v>
      </c>
      <c r="P5897" s="53" t="e">
        <f t="shared" si="466"/>
        <v>#REF!</v>
      </c>
      <c r="Q5897" s="53">
        <v>3.4441513293010773</v>
      </c>
    </row>
    <row r="5898" spans="1:17">
      <c r="A5898" s="51" t="s">
        <v>5410</v>
      </c>
      <c r="B5898" s="51">
        <f t="shared" si="462"/>
        <v>8</v>
      </c>
      <c r="C5898" s="51">
        <f t="shared" si="463"/>
        <v>744</v>
      </c>
      <c r="D5898" s="51" t="s">
        <v>1942</v>
      </c>
      <c r="E5898" s="54" t="str">
        <f t="shared" si="464"/>
        <v>031523</v>
      </c>
      <c r="F5898" s="51" t="e">
        <f>VLOOKUP(E5898,#REF!,8,FALSE)</f>
        <v>#REF!</v>
      </c>
      <c r="G5898" s="51" t="e">
        <f>VLOOKUP(E5898,#REF!,9,FALSE)</f>
        <v>#REF!</v>
      </c>
      <c r="H5898" s="52">
        <v>896264</v>
      </c>
      <c r="I5898" s="51" t="s">
        <v>4838</v>
      </c>
      <c r="J5898" s="53">
        <v>4.3</v>
      </c>
      <c r="K5898" s="53">
        <v>3.8999920000000001</v>
      </c>
      <c r="L5898" s="53">
        <v>3.7922608602150536</v>
      </c>
      <c r="M5898" s="53">
        <v>3.7922607849462366</v>
      </c>
      <c r="N5898" s="53">
        <f t="shared" si="465"/>
        <v>2821.4420239999999</v>
      </c>
      <c r="O5898" s="53" t="e">
        <f>VLOOKUP(E5898,#REF!,29,FALSE)</f>
        <v>#REF!</v>
      </c>
      <c r="P5898" s="53" t="e">
        <f t="shared" si="466"/>
        <v>#REF!</v>
      </c>
      <c r="Q5898" s="53">
        <v>7.5268817014265578E-8</v>
      </c>
    </row>
    <row r="5899" spans="1:17">
      <c r="A5899" s="51" t="s">
        <v>5410</v>
      </c>
      <c r="B5899" s="51">
        <f t="shared" si="462"/>
        <v>8</v>
      </c>
      <c r="C5899" s="51">
        <f t="shared" si="463"/>
        <v>744</v>
      </c>
      <c r="D5899" s="51" t="s">
        <v>2079</v>
      </c>
      <c r="E5899" s="54" t="str">
        <f t="shared" si="464"/>
        <v>031524</v>
      </c>
      <c r="F5899" s="51" t="e">
        <f>VLOOKUP(E5899,#REF!,8,FALSE)</f>
        <v>#REF!</v>
      </c>
      <c r="G5899" s="51" t="e">
        <f>VLOOKUP(E5899,#REF!,9,FALSE)</f>
        <v>#REF!</v>
      </c>
      <c r="H5899" s="52">
        <v>909108</v>
      </c>
      <c r="I5899" s="51" t="s">
        <v>4839</v>
      </c>
      <c r="J5899" s="53">
        <v>9.4</v>
      </c>
      <c r="K5899" s="53">
        <v>5.4999989999999999</v>
      </c>
      <c r="L5899" s="53">
        <v>14.307851759408601</v>
      </c>
      <c r="M5899" s="53">
        <v>8.6822518776881719</v>
      </c>
      <c r="N5899" s="53">
        <f t="shared" si="465"/>
        <v>6459.595397</v>
      </c>
      <c r="O5899" s="53" t="e">
        <f>VLOOKUP(E5899,#REF!,29,FALSE)</f>
        <v>#REF!</v>
      </c>
      <c r="P5899" s="53" t="e">
        <f t="shared" si="466"/>
        <v>#REF!</v>
      </c>
      <c r="Q5899" s="53">
        <v>5.6255998817204294</v>
      </c>
    </row>
    <row r="5900" spans="1:17">
      <c r="A5900" s="51" t="s">
        <v>5410</v>
      </c>
      <c r="B5900" s="51">
        <f t="shared" si="462"/>
        <v>8</v>
      </c>
      <c r="C5900" s="51">
        <f t="shared" si="463"/>
        <v>744</v>
      </c>
      <c r="D5900" s="51" t="s">
        <v>2172</v>
      </c>
      <c r="E5900" s="54" t="str">
        <f t="shared" si="464"/>
        <v>031667</v>
      </c>
      <c r="F5900" s="51" t="e">
        <f>VLOOKUP(E5900,#REF!,8,FALSE)</f>
        <v>#REF!</v>
      </c>
      <c r="G5900" s="51" t="e">
        <f>VLOOKUP(E5900,#REF!,9,FALSE)</f>
        <v>#REF!</v>
      </c>
      <c r="H5900" s="52">
        <v>897987</v>
      </c>
      <c r="I5900" s="51" t="s">
        <v>4840</v>
      </c>
      <c r="J5900" s="53">
        <v>10.7</v>
      </c>
      <c r="K5900" s="53">
        <v>7.8000030000000002</v>
      </c>
      <c r="L5900" s="53">
        <v>13.555070504032257</v>
      </c>
      <c r="M5900" s="53">
        <v>10.247925661290322</v>
      </c>
      <c r="N5900" s="53">
        <f t="shared" si="465"/>
        <v>7624.4566919999997</v>
      </c>
      <c r="O5900" s="53" t="e">
        <f>VLOOKUP(E5900,#REF!,29,FALSE)</f>
        <v>#REF!</v>
      </c>
      <c r="P5900" s="53" t="e">
        <f t="shared" si="466"/>
        <v>#REF!</v>
      </c>
      <c r="Q5900" s="53">
        <v>3.3071448427419345</v>
      </c>
    </row>
    <row r="5901" spans="1:17">
      <c r="A5901" s="51" t="s">
        <v>5410</v>
      </c>
      <c r="B5901" s="51">
        <f t="shared" si="462"/>
        <v>8</v>
      </c>
      <c r="C5901" s="51">
        <f t="shared" si="463"/>
        <v>744</v>
      </c>
      <c r="D5901" s="51" t="s">
        <v>2661</v>
      </c>
      <c r="E5901" s="54" t="str">
        <f t="shared" si="464"/>
        <v>032081</v>
      </c>
      <c r="F5901" s="51" t="e">
        <f>VLOOKUP(E5901,#REF!,8,FALSE)</f>
        <v>#REF!</v>
      </c>
      <c r="G5901" s="51" t="e">
        <f>VLOOKUP(E5901,#REF!,9,FALSE)</f>
        <v>#REF!</v>
      </c>
      <c r="H5901" s="52">
        <v>909586</v>
      </c>
      <c r="I5901" s="51" t="s">
        <v>4841</v>
      </c>
      <c r="J5901" s="53">
        <v>14.1</v>
      </c>
      <c r="K5901" s="53">
        <v>9.8999959999999998</v>
      </c>
      <c r="L5901" s="53">
        <v>17.145486451612904</v>
      </c>
      <c r="M5901" s="53">
        <v>12.485009581989248</v>
      </c>
      <c r="N5901" s="53">
        <f t="shared" si="465"/>
        <v>9288.8471289999998</v>
      </c>
      <c r="O5901" s="53" t="e">
        <f>VLOOKUP(E5901,#REF!,29,FALSE)</f>
        <v>#REF!</v>
      </c>
      <c r="P5901" s="53" t="e">
        <f t="shared" si="466"/>
        <v>#REF!</v>
      </c>
      <c r="Q5901" s="53">
        <v>4.6604768696236567</v>
      </c>
    </row>
    <row r="5902" spans="1:17">
      <c r="A5902" s="51" t="s">
        <v>5410</v>
      </c>
      <c r="B5902" s="51">
        <f t="shared" si="462"/>
        <v>8</v>
      </c>
      <c r="C5902" s="51">
        <f t="shared" si="463"/>
        <v>744</v>
      </c>
      <c r="D5902" s="51" t="s">
        <v>2656</v>
      </c>
      <c r="E5902" s="54" t="str">
        <f t="shared" si="464"/>
        <v>032082</v>
      </c>
      <c r="F5902" s="51" t="e">
        <f>VLOOKUP(E5902,#REF!,8,FALSE)</f>
        <v>#REF!</v>
      </c>
      <c r="G5902" s="51" t="e">
        <f>VLOOKUP(E5902,#REF!,9,FALSE)</f>
        <v>#REF!</v>
      </c>
      <c r="H5902" s="52">
        <v>909555</v>
      </c>
      <c r="I5902" s="51" t="s">
        <v>4842</v>
      </c>
      <c r="J5902" s="53">
        <v>15.2</v>
      </c>
      <c r="K5902" s="53">
        <v>9.9999990000000007</v>
      </c>
      <c r="L5902" s="53">
        <v>17.338468487903228</v>
      </c>
      <c r="M5902" s="53">
        <v>11.830150982526883</v>
      </c>
      <c r="N5902" s="53">
        <f t="shared" si="465"/>
        <v>8801.6323310000007</v>
      </c>
      <c r="O5902" s="53" t="e">
        <f>VLOOKUP(E5902,#REF!,29,FALSE)</f>
        <v>#REF!</v>
      </c>
      <c r="P5902" s="53" t="e">
        <f t="shared" si="466"/>
        <v>#REF!</v>
      </c>
      <c r="Q5902" s="53">
        <v>5.5083175053763433</v>
      </c>
    </row>
    <row r="5903" spans="1:17">
      <c r="A5903" s="51" t="s">
        <v>5410</v>
      </c>
      <c r="B5903" s="51">
        <f t="shared" si="462"/>
        <v>8</v>
      </c>
      <c r="C5903" s="51">
        <f t="shared" si="463"/>
        <v>744</v>
      </c>
      <c r="D5903" s="51" t="s">
        <v>2658</v>
      </c>
      <c r="E5903" s="54" t="str">
        <f t="shared" si="464"/>
        <v>032083</v>
      </c>
      <c r="F5903" s="51" t="e">
        <f>VLOOKUP(E5903,#REF!,8,FALSE)</f>
        <v>#REF!</v>
      </c>
      <c r="G5903" s="51" t="e">
        <f>VLOOKUP(E5903,#REF!,9,FALSE)</f>
        <v>#REF!</v>
      </c>
      <c r="H5903" s="52">
        <v>909556</v>
      </c>
      <c r="I5903" s="51" t="s">
        <v>4843</v>
      </c>
      <c r="J5903" s="53">
        <v>13.9</v>
      </c>
      <c r="K5903" s="53">
        <v>9.8000000000000007</v>
      </c>
      <c r="L5903" s="53">
        <v>16.021140755376344</v>
      </c>
      <c r="M5903" s="53">
        <v>11.714611720430108</v>
      </c>
      <c r="N5903" s="53">
        <f t="shared" si="465"/>
        <v>8715.6711200000009</v>
      </c>
      <c r="O5903" s="53" t="e">
        <f>VLOOKUP(E5903,#REF!,29,FALSE)</f>
        <v>#REF!</v>
      </c>
      <c r="P5903" s="53" t="e">
        <f t="shared" si="466"/>
        <v>#REF!</v>
      </c>
      <c r="Q5903" s="53">
        <v>4.3065290349462355</v>
      </c>
    </row>
    <row r="5904" spans="1:17">
      <c r="A5904" s="51" t="s">
        <v>5410</v>
      </c>
      <c r="B5904" s="51">
        <f t="shared" si="462"/>
        <v>8</v>
      </c>
      <c r="C5904" s="51">
        <f t="shared" si="463"/>
        <v>744</v>
      </c>
      <c r="D5904" s="51" t="s">
        <v>2486</v>
      </c>
      <c r="E5904" s="54" t="str">
        <f t="shared" si="464"/>
        <v>032342</v>
      </c>
      <c r="F5904" s="51" t="e">
        <f>VLOOKUP(E5904,#REF!,8,FALSE)</f>
        <v>#REF!</v>
      </c>
      <c r="G5904" s="51" t="e">
        <f>VLOOKUP(E5904,#REF!,9,FALSE)</f>
        <v>#REF!</v>
      </c>
      <c r="H5904" s="52">
        <v>909535</v>
      </c>
      <c r="I5904" s="51" t="s">
        <v>4844</v>
      </c>
      <c r="J5904" s="53">
        <v>5.9</v>
      </c>
      <c r="K5904" s="53">
        <v>5.9</v>
      </c>
      <c r="L5904" s="53">
        <v>8.6901318494623663</v>
      </c>
      <c r="M5904" s="53">
        <v>8.6901318494623663</v>
      </c>
      <c r="N5904" s="53">
        <f t="shared" si="465"/>
        <v>6465.4580960000003</v>
      </c>
      <c r="O5904" s="53" t="e">
        <f>VLOOKUP(E5904,#REF!,29,FALSE)</f>
        <v>#REF!</v>
      </c>
      <c r="P5904" s="53" t="e">
        <f t="shared" si="466"/>
        <v>#REF!</v>
      </c>
      <c r="Q5904" s="53">
        <v>0</v>
      </c>
    </row>
    <row r="5905" spans="1:17">
      <c r="A5905" s="51" t="s">
        <v>5410</v>
      </c>
      <c r="B5905" s="51">
        <f t="shared" si="462"/>
        <v>8</v>
      </c>
      <c r="C5905" s="51">
        <f t="shared" si="463"/>
        <v>744</v>
      </c>
      <c r="D5905" s="51" t="s">
        <v>2488</v>
      </c>
      <c r="E5905" s="54" t="str">
        <f t="shared" si="464"/>
        <v>032343</v>
      </c>
      <c r="F5905" s="51" t="e">
        <f>VLOOKUP(E5905,#REF!,8,FALSE)</f>
        <v>#REF!</v>
      </c>
      <c r="G5905" s="51" t="e">
        <f>VLOOKUP(E5905,#REF!,9,FALSE)</f>
        <v>#REF!</v>
      </c>
      <c r="H5905" s="52">
        <v>910155</v>
      </c>
      <c r="I5905" s="51" t="s">
        <v>4845</v>
      </c>
      <c r="J5905" s="53">
        <v>13.1</v>
      </c>
      <c r="K5905" s="53">
        <v>13.1</v>
      </c>
      <c r="L5905" s="53">
        <v>19.628198037634409</v>
      </c>
      <c r="M5905" s="53">
        <v>19.628198037634409</v>
      </c>
      <c r="N5905" s="53">
        <f t="shared" si="465"/>
        <v>14603.37934</v>
      </c>
      <c r="O5905" s="53" t="e">
        <f>VLOOKUP(E5905,#REF!,29,FALSE)</f>
        <v>#REF!</v>
      </c>
      <c r="P5905" s="53" t="e">
        <f t="shared" si="466"/>
        <v>#REF!</v>
      </c>
      <c r="Q5905" s="53">
        <v>0</v>
      </c>
    </row>
    <row r="5906" spans="1:17">
      <c r="A5906" s="51" t="s">
        <v>5410</v>
      </c>
      <c r="B5906" s="51">
        <f t="shared" si="462"/>
        <v>8</v>
      </c>
      <c r="C5906" s="51">
        <f t="shared" si="463"/>
        <v>744</v>
      </c>
      <c r="D5906" s="51" t="s">
        <v>2394</v>
      </c>
      <c r="E5906" s="54" t="str">
        <f t="shared" si="464"/>
        <v>032344</v>
      </c>
      <c r="F5906" s="51" t="e">
        <f>VLOOKUP(E5906,#REF!,8,FALSE)</f>
        <v>#REF!</v>
      </c>
      <c r="G5906" s="51" t="e">
        <f>VLOOKUP(E5906,#REF!,9,FALSE)</f>
        <v>#REF!</v>
      </c>
      <c r="H5906" s="52">
        <v>909499</v>
      </c>
      <c r="I5906" s="51" t="s">
        <v>4846</v>
      </c>
      <c r="J5906" s="53">
        <v>11.6</v>
      </c>
      <c r="K5906" s="53">
        <v>11.6</v>
      </c>
      <c r="L5906" s="53">
        <v>18.650354426075268</v>
      </c>
      <c r="M5906" s="53">
        <v>18.650354426075268</v>
      </c>
      <c r="N5906" s="53">
        <f t="shared" si="465"/>
        <v>13875.863692999999</v>
      </c>
      <c r="O5906" s="53" t="e">
        <f>VLOOKUP(E5906,#REF!,29,FALSE)</f>
        <v>#REF!</v>
      </c>
      <c r="P5906" s="53" t="e">
        <f t="shared" si="466"/>
        <v>#REF!</v>
      </c>
      <c r="Q5906" s="53">
        <v>0</v>
      </c>
    </row>
    <row r="5907" spans="1:17">
      <c r="A5907" s="51" t="s">
        <v>5410</v>
      </c>
      <c r="B5907" s="51">
        <f t="shared" si="462"/>
        <v>8</v>
      </c>
      <c r="C5907" s="51">
        <f t="shared" si="463"/>
        <v>744</v>
      </c>
      <c r="D5907" s="51" t="s">
        <v>2398</v>
      </c>
      <c r="E5907" s="54" t="str">
        <f t="shared" si="464"/>
        <v>032345</v>
      </c>
      <c r="F5907" s="51" t="e">
        <f>VLOOKUP(E5907,#REF!,8,FALSE)</f>
        <v>#REF!</v>
      </c>
      <c r="G5907" s="51" t="e">
        <f>VLOOKUP(E5907,#REF!,9,FALSE)</f>
        <v>#REF!</v>
      </c>
      <c r="H5907" s="52">
        <v>909536</v>
      </c>
      <c r="I5907" s="51" t="s">
        <v>4847</v>
      </c>
      <c r="J5907" s="53">
        <v>9</v>
      </c>
      <c r="K5907" s="53">
        <v>9</v>
      </c>
      <c r="L5907" s="53">
        <v>14.77005111827957</v>
      </c>
      <c r="M5907" s="53">
        <v>14.77005111827957</v>
      </c>
      <c r="N5907" s="53">
        <f t="shared" si="465"/>
        <v>10988.918032</v>
      </c>
      <c r="O5907" s="53" t="e">
        <f>VLOOKUP(E5907,#REF!,29,FALSE)</f>
        <v>#REF!</v>
      </c>
      <c r="P5907" s="53" t="e">
        <f t="shared" si="466"/>
        <v>#REF!</v>
      </c>
      <c r="Q5907" s="53">
        <v>0</v>
      </c>
    </row>
    <row r="5908" spans="1:17">
      <c r="A5908" s="51" t="s">
        <v>5410</v>
      </c>
      <c r="B5908" s="51">
        <f t="shared" si="462"/>
        <v>8</v>
      </c>
      <c r="C5908" s="51">
        <f t="shared" si="463"/>
        <v>744</v>
      </c>
      <c r="D5908" s="51" t="s">
        <v>2382</v>
      </c>
      <c r="E5908" s="54" t="str">
        <f t="shared" si="464"/>
        <v>032346</v>
      </c>
      <c r="F5908" s="51" t="e">
        <f>VLOOKUP(E5908,#REF!,8,FALSE)</f>
        <v>#REF!</v>
      </c>
      <c r="G5908" s="51" t="e">
        <f>VLOOKUP(E5908,#REF!,9,FALSE)</f>
        <v>#REF!</v>
      </c>
      <c r="H5908" s="52">
        <v>909537</v>
      </c>
      <c r="I5908" s="51" t="s">
        <v>4848</v>
      </c>
      <c r="J5908" s="53">
        <v>13.5</v>
      </c>
      <c r="K5908" s="53">
        <v>13.5</v>
      </c>
      <c r="L5908" s="53">
        <v>14.765827504032259</v>
      </c>
      <c r="M5908" s="53">
        <v>14.765827504032259</v>
      </c>
      <c r="N5908" s="53">
        <f t="shared" si="465"/>
        <v>10985.775663</v>
      </c>
      <c r="O5908" s="53" t="e">
        <f>VLOOKUP(E5908,#REF!,29,FALSE)</f>
        <v>#REF!</v>
      </c>
      <c r="P5908" s="53" t="e">
        <f t="shared" si="466"/>
        <v>#REF!</v>
      </c>
      <c r="Q5908" s="53">
        <v>0</v>
      </c>
    </row>
    <row r="5909" spans="1:17">
      <c r="A5909" s="51" t="s">
        <v>5410</v>
      </c>
      <c r="B5909" s="51">
        <f t="shared" si="462"/>
        <v>8</v>
      </c>
      <c r="C5909" s="51">
        <f t="shared" si="463"/>
        <v>744</v>
      </c>
      <c r="D5909" s="51" t="s">
        <v>2400</v>
      </c>
      <c r="E5909" s="54" t="str">
        <f t="shared" si="464"/>
        <v>032347</v>
      </c>
      <c r="F5909" s="51" t="e">
        <f>VLOOKUP(E5909,#REF!,8,FALSE)</f>
        <v>#REF!</v>
      </c>
      <c r="G5909" s="51" t="e">
        <f>VLOOKUP(E5909,#REF!,9,FALSE)</f>
        <v>#REF!</v>
      </c>
      <c r="H5909" s="52">
        <v>909538</v>
      </c>
      <c r="I5909" s="51" t="s">
        <v>4849</v>
      </c>
      <c r="J5909" s="53">
        <v>7.7</v>
      </c>
      <c r="K5909" s="53">
        <v>7.7</v>
      </c>
      <c r="L5909" s="53">
        <v>12.965591606182794</v>
      </c>
      <c r="M5909" s="53">
        <v>12.965591606182794</v>
      </c>
      <c r="N5909" s="53">
        <f t="shared" si="465"/>
        <v>9646.4001549999994</v>
      </c>
      <c r="O5909" s="53" t="e">
        <f>VLOOKUP(E5909,#REF!,29,FALSE)</f>
        <v>#REF!</v>
      </c>
      <c r="P5909" s="53" t="e">
        <f t="shared" si="466"/>
        <v>#REF!</v>
      </c>
      <c r="Q5909" s="53">
        <v>0</v>
      </c>
    </row>
    <row r="5910" spans="1:17">
      <c r="A5910" s="51" t="s">
        <v>5410</v>
      </c>
      <c r="B5910" s="51">
        <f t="shared" si="462"/>
        <v>8</v>
      </c>
      <c r="C5910" s="51">
        <f t="shared" si="463"/>
        <v>744</v>
      </c>
      <c r="D5910" s="51" t="s">
        <v>2386</v>
      </c>
      <c r="E5910" s="54" t="str">
        <f t="shared" si="464"/>
        <v>032348</v>
      </c>
      <c r="F5910" s="51" t="e">
        <f>VLOOKUP(E5910,#REF!,8,FALSE)</f>
        <v>#REF!</v>
      </c>
      <c r="G5910" s="51" t="e">
        <f>VLOOKUP(E5910,#REF!,9,FALSE)</f>
        <v>#REF!</v>
      </c>
      <c r="H5910" s="52">
        <v>909539</v>
      </c>
      <c r="I5910" s="51" t="s">
        <v>4850</v>
      </c>
      <c r="J5910" s="53">
        <v>7.9</v>
      </c>
      <c r="K5910" s="53">
        <v>7.9</v>
      </c>
      <c r="L5910" s="53">
        <v>12.723099646505377</v>
      </c>
      <c r="M5910" s="53">
        <v>12.723099646505377</v>
      </c>
      <c r="N5910" s="53">
        <f t="shared" si="465"/>
        <v>9465.9861369999999</v>
      </c>
      <c r="O5910" s="53" t="e">
        <f>VLOOKUP(E5910,#REF!,29,FALSE)</f>
        <v>#REF!</v>
      </c>
      <c r="P5910" s="53" t="e">
        <f t="shared" si="466"/>
        <v>#REF!</v>
      </c>
      <c r="Q5910" s="53">
        <v>0</v>
      </c>
    </row>
    <row r="5911" spans="1:17">
      <c r="A5911" s="51" t="s">
        <v>5410</v>
      </c>
      <c r="B5911" s="51">
        <f t="shared" si="462"/>
        <v>8</v>
      </c>
      <c r="C5911" s="51">
        <f t="shared" si="463"/>
        <v>744</v>
      </c>
      <c r="D5911" s="51" t="s">
        <v>2407</v>
      </c>
      <c r="E5911" s="54" t="str">
        <f t="shared" si="464"/>
        <v>032357</v>
      </c>
      <c r="F5911" s="51" t="e">
        <f>VLOOKUP(E5911,#REF!,8,FALSE)</f>
        <v>#REF!</v>
      </c>
      <c r="G5911" s="51" t="e">
        <f>VLOOKUP(E5911,#REF!,9,FALSE)</f>
        <v>#REF!</v>
      </c>
      <c r="H5911" s="52">
        <v>910134</v>
      </c>
      <c r="I5911" s="51" t="s">
        <v>4851</v>
      </c>
      <c r="J5911" s="53">
        <v>13.6</v>
      </c>
      <c r="K5911" s="53">
        <v>13.6</v>
      </c>
      <c r="L5911" s="53">
        <v>21.392571912634409</v>
      </c>
      <c r="M5911" s="53">
        <v>21.392571912634409</v>
      </c>
      <c r="N5911" s="53">
        <f t="shared" si="465"/>
        <v>15916.073503</v>
      </c>
      <c r="O5911" s="53" t="e">
        <f>VLOOKUP(E5911,#REF!,29,FALSE)</f>
        <v>#REF!</v>
      </c>
      <c r="P5911" s="53" t="e">
        <f t="shared" si="466"/>
        <v>#REF!</v>
      </c>
      <c r="Q5911" s="53">
        <v>0</v>
      </c>
    </row>
    <row r="5912" spans="1:17">
      <c r="A5912" s="51" t="s">
        <v>5410</v>
      </c>
      <c r="B5912" s="51">
        <f t="shared" si="462"/>
        <v>8</v>
      </c>
      <c r="C5912" s="51">
        <f t="shared" si="463"/>
        <v>744</v>
      </c>
      <c r="D5912" s="51" t="s">
        <v>2405</v>
      </c>
      <c r="E5912" s="54" t="str">
        <f t="shared" si="464"/>
        <v>032358</v>
      </c>
      <c r="F5912" s="51" t="e">
        <f>VLOOKUP(E5912,#REF!,8,FALSE)</f>
        <v>#REF!</v>
      </c>
      <c r="G5912" s="51" t="e">
        <f>VLOOKUP(E5912,#REF!,9,FALSE)</f>
        <v>#REF!</v>
      </c>
      <c r="H5912" s="52">
        <v>910136</v>
      </c>
      <c r="I5912" s="51" t="s">
        <v>4852</v>
      </c>
      <c r="J5912" s="53">
        <v>13.6</v>
      </c>
      <c r="K5912" s="53">
        <v>13.6</v>
      </c>
      <c r="L5912" s="53">
        <v>19.860868600806452</v>
      </c>
      <c r="M5912" s="53">
        <v>19.860868600806452</v>
      </c>
      <c r="N5912" s="53">
        <f t="shared" si="465"/>
        <v>14776.486239</v>
      </c>
      <c r="O5912" s="53" t="e">
        <f>VLOOKUP(E5912,#REF!,29,FALSE)</f>
        <v>#REF!</v>
      </c>
      <c r="P5912" s="53" t="e">
        <f t="shared" si="466"/>
        <v>#REF!</v>
      </c>
      <c r="Q5912" s="53">
        <v>0</v>
      </c>
    </row>
    <row r="5913" spans="1:17">
      <c r="A5913" s="51" t="s">
        <v>5410</v>
      </c>
      <c r="B5913" s="51">
        <f t="shared" si="462"/>
        <v>8</v>
      </c>
      <c r="C5913" s="51">
        <f t="shared" si="463"/>
        <v>744</v>
      </c>
      <c r="D5913" s="51" t="s">
        <v>2403</v>
      </c>
      <c r="E5913" s="54" t="str">
        <f t="shared" si="464"/>
        <v>032359</v>
      </c>
      <c r="F5913" s="51" t="e">
        <f>VLOOKUP(E5913,#REF!,8,FALSE)</f>
        <v>#REF!</v>
      </c>
      <c r="G5913" s="51" t="e">
        <f>VLOOKUP(E5913,#REF!,9,FALSE)</f>
        <v>#REF!</v>
      </c>
      <c r="H5913" s="52">
        <v>910138</v>
      </c>
      <c r="I5913" s="51" t="s">
        <v>4853</v>
      </c>
      <c r="J5913" s="53">
        <v>13.6</v>
      </c>
      <c r="K5913" s="53">
        <v>13.6</v>
      </c>
      <c r="L5913" s="53">
        <v>16.525930657258066</v>
      </c>
      <c r="M5913" s="53">
        <v>16.525930657258066</v>
      </c>
      <c r="N5913" s="53">
        <f t="shared" si="465"/>
        <v>12295.292409000001</v>
      </c>
      <c r="O5913" s="53" t="e">
        <f>VLOOKUP(E5913,#REF!,29,FALSE)</f>
        <v>#REF!</v>
      </c>
      <c r="P5913" s="53" t="e">
        <f t="shared" si="466"/>
        <v>#REF!</v>
      </c>
      <c r="Q5913" s="53">
        <v>0</v>
      </c>
    </row>
    <row r="5914" spans="1:17">
      <c r="A5914" s="51" t="s">
        <v>5410</v>
      </c>
      <c r="B5914" s="51">
        <f t="shared" si="462"/>
        <v>8</v>
      </c>
      <c r="C5914" s="51">
        <f t="shared" si="463"/>
        <v>744</v>
      </c>
      <c r="D5914" s="51" t="s">
        <v>945</v>
      </c>
      <c r="E5914" s="54" t="str">
        <f t="shared" si="464"/>
        <v>030282</v>
      </c>
      <c r="F5914" s="51" t="e">
        <f>VLOOKUP(E5914,#REF!,8,FALSE)</f>
        <v>#REF!</v>
      </c>
      <c r="G5914" s="51" t="e">
        <f>VLOOKUP(E5914,#REF!,9,FALSE)</f>
        <v>#REF!</v>
      </c>
      <c r="H5914" s="52">
        <v>20062</v>
      </c>
      <c r="I5914" s="51" t="s">
        <v>4854</v>
      </c>
      <c r="J5914" s="53">
        <v>11.6</v>
      </c>
      <c r="K5914" s="53">
        <v>11</v>
      </c>
      <c r="L5914" s="53">
        <v>14.725912834677418</v>
      </c>
      <c r="M5914" s="53">
        <v>14.725912834677418</v>
      </c>
      <c r="N5914" s="53">
        <f t="shared" si="465"/>
        <v>10956.079148999999</v>
      </c>
      <c r="O5914" s="53" t="e">
        <f>VLOOKUP(E5914,#REF!,29,FALSE)</f>
        <v>#REF!</v>
      </c>
      <c r="P5914" s="53" t="e">
        <f t="shared" si="466"/>
        <v>#REF!</v>
      </c>
      <c r="Q5914" s="53">
        <v>0</v>
      </c>
    </row>
    <row r="5915" spans="1:17">
      <c r="A5915" s="51" t="s">
        <v>5410</v>
      </c>
      <c r="B5915" s="51">
        <f t="shared" si="462"/>
        <v>8</v>
      </c>
      <c r="C5915" s="51">
        <f t="shared" si="463"/>
        <v>744</v>
      </c>
      <c r="D5915" s="51" t="s">
        <v>976</v>
      </c>
      <c r="E5915" s="54" t="str">
        <f t="shared" si="464"/>
        <v>030295</v>
      </c>
      <c r="F5915" s="51" t="e">
        <f>VLOOKUP(E5915,#REF!,8,FALSE)</f>
        <v>#REF!</v>
      </c>
      <c r="G5915" s="51" t="e">
        <f>VLOOKUP(E5915,#REF!,9,FALSE)</f>
        <v>#REF!</v>
      </c>
      <c r="H5915" s="52">
        <v>889183</v>
      </c>
      <c r="I5915" s="51" t="s">
        <v>4855</v>
      </c>
      <c r="J5915" s="53">
        <v>8.26</v>
      </c>
      <c r="K5915" s="53">
        <v>8</v>
      </c>
      <c r="L5915" s="53">
        <v>12.052678955645161</v>
      </c>
      <c r="M5915" s="53">
        <v>12.052678955645161</v>
      </c>
      <c r="N5915" s="53">
        <f t="shared" si="465"/>
        <v>8967.1931430000004</v>
      </c>
      <c r="O5915" s="53" t="e">
        <f>VLOOKUP(E5915,#REF!,29,FALSE)</f>
        <v>#REF!</v>
      </c>
      <c r="P5915" s="53" t="e">
        <f t="shared" si="466"/>
        <v>#REF!</v>
      </c>
      <c r="Q5915" s="53">
        <v>0</v>
      </c>
    </row>
    <row r="5916" spans="1:17">
      <c r="A5916" s="51" t="s">
        <v>5410</v>
      </c>
      <c r="B5916" s="51">
        <f t="shared" si="462"/>
        <v>8</v>
      </c>
      <c r="C5916" s="51">
        <f t="shared" si="463"/>
        <v>744</v>
      </c>
      <c r="D5916" s="51" t="s">
        <v>933</v>
      </c>
      <c r="E5916" s="54" t="str">
        <f t="shared" si="464"/>
        <v>030299</v>
      </c>
      <c r="F5916" s="51" t="e">
        <f>VLOOKUP(E5916,#REF!,8,FALSE)</f>
        <v>#REF!</v>
      </c>
      <c r="G5916" s="51" t="e">
        <f>VLOOKUP(E5916,#REF!,9,FALSE)</f>
        <v>#REF!</v>
      </c>
      <c r="H5916" s="52">
        <v>20034</v>
      </c>
      <c r="I5916" s="51" t="s">
        <v>4856</v>
      </c>
      <c r="J5916" s="53">
        <v>19.79</v>
      </c>
      <c r="K5916" s="53">
        <v>19</v>
      </c>
      <c r="L5916" s="53">
        <v>23.380991108870969</v>
      </c>
      <c r="M5916" s="53">
        <v>23.380991108870969</v>
      </c>
      <c r="N5916" s="53">
        <f t="shared" si="465"/>
        <v>17395.457385000002</v>
      </c>
      <c r="O5916" s="53" t="e">
        <f>VLOOKUP(E5916,#REF!,29,FALSE)</f>
        <v>#REF!</v>
      </c>
      <c r="P5916" s="53" t="e">
        <f t="shared" si="466"/>
        <v>#REF!</v>
      </c>
      <c r="Q5916" s="53">
        <v>0</v>
      </c>
    </row>
    <row r="5917" spans="1:17">
      <c r="A5917" s="51" t="s">
        <v>5410</v>
      </c>
      <c r="B5917" s="51">
        <f t="shared" si="462"/>
        <v>8</v>
      </c>
      <c r="C5917" s="51">
        <f t="shared" si="463"/>
        <v>744</v>
      </c>
      <c r="D5917" s="51" t="s">
        <v>2927</v>
      </c>
      <c r="E5917" s="54" t="str">
        <f t="shared" si="464"/>
        <v>033686</v>
      </c>
      <c r="F5917" s="51" t="e">
        <f>VLOOKUP(E5917,#REF!,8,FALSE)</f>
        <v>#REF!</v>
      </c>
      <c r="G5917" s="51" t="e">
        <f>VLOOKUP(E5917,#REF!,9,FALSE)</f>
        <v>#REF!</v>
      </c>
      <c r="H5917" s="52">
        <v>910082</v>
      </c>
      <c r="I5917" s="51" t="s">
        <v>4857</v>
      </c>
      <c r="J5917" s="53">
        <v>15.3</v>
      </c>
      <c r="K5917" s="53">
        <v>12.2</v>
      </c>
      <c r="L5917" s="53">
        <v>12.919351301075269</v>
      </c>
      <c r="M5917" s="53">
        <v>12.919351301075269</v>
      </c>
      <c r="N5917" s="53">
        <f t="shared" si="465"/>
        <v>9611.9973680000003</v>
      </c>
      <c r="O5917" s="53" t="e">
        <f>VLOOKUP(E5917,#REF!,29,FALSE)</f>
        <v>#REF!</v>
      </c>
      <c r="P5917" s="53" t="e">
        <f t="shared" si="466"/>
        <v>#REF!</v>
      </c>
      <c r="Q5917" s="53">
        <v>0</v>
      </c>
    </row>
    <row r="5918" spans="1:17">
      <c r="A5918" s="51" t="s">
        <v>5410</v>
      </c>
      <c r="B5918" s="51">
        <f t="shared" si="462"/>
        <v>8</v>
      </c>
      <c r="C5918" s="51">
        <f t="shared" si="463"/>
        <v>744</v>
      </c>
      <c r="D5918" s="51" t="s">
        <v>1354</v>
      </c>
      <c r="E5918" s="54" t="str">
        <f t="shared" si="464"/>
        <v>030838</v>
      </c>
      <c r="F5918" s="51" t="e">
        <f>VLOOKUP(E5918,#REF!,8,FALSE)</f>
        <v>#REF!</v>
      </c>
      <c r="G5918" s="51" t="e">
        <f>VLOOKUP(E5918,#REF!,9,FALSE)</f>
        <v>#REF!</v>
      </c>
      <c r="H5918" s="52">
        <v>892119</v>
      </c>
      <c r="I5918" s="51" t="s">
        <v>5403</v>
      </c>
      <c r="J5918" s="53">
        <v>14.2</v>
      </c>
      <c r="K5918" s="53">
        <v>14.800003</v>
      </c>
      <c r="L5918" s="53">
        <v>16.694059893817204</v>
      </c>
      <c r="M5918" s="53">
        <v>16.694059905913978</v>
      </c>
      <c r="N5918" s="53">
        <f t="shared" si="465"/>
        <v>12420.380569999999</v>
      </c>
      <c r="O5918" s="53" t="e">
        <f>VLOOKUP(E5918,#REF!,29,FALSE)</f>
        <v>#REF!</v>
      </c>
      <c r="P5918" s="53" t="e">
        <f t="shared" si="466"/>
        <v>#REF!</v>
      </c>
      <c r="Q5918" s="53">
        <v>0</v>
      </c>
    </row>
    <row r="5919" spans="1:17">
      <c r="A5919" s="51" t="s">
        <v>5410</v>
      </c>
      <c r="B5919" s="51">
        <f t="shared" si="462"/>
        <v>8</v>
      </c>
      <c r="C5919" s="51">
        <f t="shared" si="463"/>
        <v>744</v>
      </c>
      <c r="D5919" s="51" t="s">
        <v>968</v>
      </c>
      <c r="E5919" s="54" t="str">
        <f t="shared" si="464"/>
        <v>030121</v>
      </c>
      <c r="F5919" s="51" t="e">
        <f>VLOOKUP(E5919,#REF!,8,FALSE)</f>
        <v>#REF!</v>
      </c>
      <c r="G5919" s="51" t="e">
        <f>VLOOKUP(E5919,#REF!,9,FALSE)</f>
        <v>#REF!</v>
      </c>
      <c r="H5919" s="52">
        <v>8958</v>
      </c>
      <c r="I5919" s="51" t="s">
        <v>4858</v>
      </c>
      <c r="J5919" s="53">
        <v>6.92</v>
      </c>
      <c r="K5919" s="53">
        <v>6</v>
      </c>
      <c r="L5919" s="53">
        <v>7.5038089543010758</v>
      </c>
      <c r="M5919" s="53">
        <v>7.5038089543010758</v>
      </c>
      <c r="N5919" s="53">
        <f t="shared" si="465"/>
        <v>5582.8338620000004</v>
      </c>
      <c r="O5919" s="53" t="e">
        <f>VLOOKUP(E5919,#REF!,29,FALSE)</f>
        <v>#REF!</v>
      </c>
      <c r="P5919" s="53" t="e">
        <f t="shared" si="466"/>
        <v>#REF!</v>
      </c>
      <c r="Q5919" s="53">
        <v>0</v>
      </c>
    </row>
    <row r="5920" spans="1:17">
      <c r="A5920" s="51" t="s">
        <v>5410</v>
      </c>
      <c r="B5920" s="51">
        <f t="shared" si="462"/>
        <v>8</v>
      </c>
      <c r="C5920" s="51">
        <f t="shared" si="463"/>
        <v>744</v>
      </c>
      <c r="D5920" s="51" t="s">
        <v>956</v>
      </c>
      <c r="E5920" s="54" t="str">
        <f t="shared" si="464"/>
        <v>030333</v>
      </c>
      <c r="F5920" s="51" t="e">
        <f>VLOOKUP(E5920,#REF!,8,FALSE)</f>
        <v>#REF!</v>
      </c>
      <c r="G5920" s="51" t="e">
        <f>VLOOKUP(E5920,#REF!,9,FALSE)</f>
        <v>#REF!</v>
      </c>
      <c r="H5920" s="52">
        <v>8983</v>
      </c>
      <c r="I5920" s="51" t="s">
        <v>4859</v>
      </c>
      <c r="J5920" s="53">
        <v>6.56</v>
      </c>
      <c r="K5920" s="53">
        <v>6</v>
      </c>
      <c r="L5920" s="53">
        <v>15.090635424731182</v>
      </c>
      <c r="M5920" s="53">
        <v>15.090635424731182</v>
      </c>
      <c r="N5920" s="53">
        <f t="shared" si="465"/>
        <v>11227.432756</v>
      </c>
      <c r="O5920" s="53" t="e">
        <f>VLOOKUP(E5920,#REF!,29,FALSE)</f>
        <v>#REF!</v>
      </c>
      <c r="P5920" s="53" t="e">
        <f t="shared" si="466"/>
        <v>#REF!</v>
      </c>
      <c r="Q5920" s="53">
        <v>0</v>
      </c>
    </row>
    <row r="5921" spans="1:17">
      <c r="A5921" s="51" t="s">
        <v>5410</v>
      </c>
      <c r="B5921" s="51">
        <f t="shared" si="462"/>
        <v>8</v>
      </c>
      <c r="C5921" s="51">
        <f t="shared" si="463"/>
        <v>744</v>
      </c>
      <c r="D5921" s="51" t="s">
        <v>965</v>
      </c>
      <c r="E5921" s="54" t="str">
        <f t="shared" si="464"/>
        <v>030340</v>
      </c>
      <c r="F5921" s="51" t="e">
        <f>VLOOKUP(E5921,#REF!,8,FALSE)</f>
        <v>#REF!</v>
      </c>
      <c r="G5921" s="51" t="e">
        <f>VLOOKUP(E5921,#REF!,9,FALSE)</f>
        <v>#REF!</v>
      </c>
      <c r="H5921" s="52">
        <v>20064</v>
      </c>
      <c r="I5921" s="51" t="s">
        <v>4860</v>
      </c>
      <c r="J5921" s="53">
        <v>11.75</v>
      </c>
      <c r="K5921" s="53">
        <v>11</v>
      </c>
      <c r="L5921" s="53">
        <v>12.404783845430108</v>
      </c>
      <c r="M5921" s="53">
        <v>12.404783845430108</v>
      </c>
      <c r="N5921" s="53">
        <f t="shared" si="465"/>
        <v>9229.1591810000009</v>
      </c>
      <c r="O5921" s="53" t="e">
        <f>VLOOKUP(E5921,#REF!,29,FALSE)</f>
        <v>#REF!</v>
      </c>
      <c r="P5921" s="53" t="e">
        <f t="shared" si="466"/>
        <v>#REF!</v>
      </c>
      <c r="Q5921" s="53">
        <v>0</v>
      </c>
    </row>
    <row r="5922" spans="1:17">
      <c r="A5922" s="51" t="s">
        <v>5410</v>
      </c>
      <c r="B5922" s="51">
        <f t="shared" si="462"/>
        <v>8</v>
      </c>
      <c r="C5922" s="51">
        <f t="shared" si="463"/>
        <v>744</v>
      </c>
      <c r="D5922" s="51" t="s">
        <v>1074</v>
      </c>
      <c r="E5922" s="54" t="str">
        <f t="shared" si="464"/>
        <v>030498</v>
      </c>
      <c r="F5922" s="51" t="e">
        <f>VLOOKUP(E5922,#REF!,8,FALSE)</f>
        <v>#REF!</v>
      </c>
      <c r="G5922" s="51" t="e">
        <f>VLOOKUP(E5922,#REF!,9,FALSE)</f>
        <v>#REF!</v>
      </c>
      <c r="H5922" s="52">
        <v>890655</v>
      </c>
      <c r="I5922" s="51" t="s">
        <v>4861</v>
      </c>
      <c r="J5922" s="53">
        <v>12.3</v>
      </c>
      <c r="K5922" s="53">
        <v>14.000000999999999</v>
      </c>
      <c r="L5922" s="53">
        <v>20.362352485215055</v>
      </c>
      <c r="M5922" s="53">
        <v>20.362352487903227</v>
      </c>
      <c r="N5922" s="53">
        <f t="shared" si="465"/>
        <v>15149.590251000001</v>
      </c>
      <c r="O5922" s="53" t="e">
        <f>VLOOKUP(E5922,#REF!,29,FALSE)</f>
        <v>#REF!</v>
      </c>
      <c r="P5922" s="53" t="e">
        <f t="shared" si="466"/>
        <v>#REF!</v>
      </c>
      <c r="Q5922" s="53">
        <v>0</v>
      </c>
    </row>
    <row r="5923" spans="1:17">
      <c r="A5923" s="51" t="s">
        <v>5410</v>
      </c>
      <c r="B5923" s="51">
        <f t="shared" si="462"/>
        <v>8</v>
      </c>
      <c r="C5923" s="51">
        <f t="shared" si="463"/>
        <v>744</v>
      </c>
      <c r="D5923" s="51" t="s">
        <v>1263</v>
      </c>
      <c r="E5923" s="54" t="str">
        <f t="shared" si="464"/>
        <v>030500</v>
      </c>
      <c r="F5923" s="51" t="e">
        <f>VLOOKUP(E5923,#REF!,8,FALSE)</f>
        <v>#REF!</v>
      </c>
      <c r="G5923" s="51" t="e">
        <f>VLOOKUP(E5923,#REF!,9,FALSE)</f>
        <v>#REF!</v>
      </c>
      <c r="H5923" s="52">
        <v>890752</v>
      </c>
      <c r="I5923" s="51" t="s">
        <v>4862</v>
      </c>
      <c r="J5923" s="53">
        <v>15</v>
      </c>
      <c r="K5923" s="53">
        <v>14</v>
      </c>
      <c r="L5923" s="53">
        <v>18.42264658467742</v>
      </c>
      <c r="M5923" s="53">
        <v>18.42264658467742</v>
      </c>
      <c r="N5923" s="53">
        <f t="shared" si="465"/>
        <v>13706.449059</v>
      </c>
      <c r="O5923" s="53" t="e">
        <f>VLOOKUP(E5923,#REF!,29,FALSE)</f>
        <v>#REF!</v>
      </c>
      <c r="P5923" s="53" t="e">
        <f t="shared" si="466"/>
        <v>#REF!</v>
      </c>
      <c r="Q5923" s="53">
        <v>0</v>
      </c>
    </row>
    <row r="5924" spans="1:17">
      <c r="A5924" s="51" t="s">
        <v>5410</v>
      </c>
      <c r="B5924" s="51">
        <f t="shared" si="462"/>
        <v>8</v>
      </c>
      <c r="C5924" s="51">
        <f t="shared" si="463"/>
        <v>744</v>
      </c>
      <c r="D5924" s="51" t="s">
        <v>1264</v>
      </c>
      <c r="E5924" s="54" t="str">
        <f t="shared" si="464"/>
        <v>030501</v>
      </c>
      <c r="F5924" s="51" t="e">
        <f>VLOOKUP(E5924,#REF!,8,FALSE)</f>
        <v>#REF!</v>
      </c>
      <c r="G5924" s="51" t="e">
        <f>VLOOKUP(E5924,#REF!,9,FALSE)</f>
        <v>#REF!</v>
      </c>
      <c r="H5924" s="52">
        <v>8984</v>
      </c>
      <c r="I5924" s="51" t="s">
        <v>1265</v>
      </c>
      <c r="J5924" s="53">
        <v>8.4</v>
      </c>
      <c r="K5924" s="53">
        <v>8.4</v>
      </c>
      <c r="L5924" s="53">
        <v>16.645820555107527</v>
      </c>
      <c r="M5924" s="53">
        <v>16.645820555107527</v>
      </c>
      <c r="N5924" s="53">
        <f t="shared" si="465"/>
        <v>12384.490492999999</v>
      </c>
      <c r="O5924" s="53" t="e">
        <f>VLOOKUP(E5924,#REF!,29,FALSE)</f>
        <v>#REF!</v>
      </c>
      <c r="P5924" s="53" t="e">
        <f t="shared" si="466"/>
        <v>#REF!</v>
      </c>
      <c r="Q5924" s="53">
        <v>0</v>
      </c>
    </row>
    <row r="5925" spans="1:17">
      <c r="A5925" s="51" t="s">
        <v>5410</v>
      </c>
      <c r="B5925" s="51">
        <f t="shared" si="462"/>
        <v>8</v>
      </c>
      <c r="C5925" s="51">
        <f t="shared" si="463"/>
        <v>744</v>
      </c>
      <c r="D5925" s="51" t="s">
        <v>1072</v>
      </c>
      <c r="E5925" s="54" t="str">
        <f t="shared" si="464"/>
        <v>030505</v>
      </c>
      <c r="F5925" s="51" t="e">
        <f>VLOOKUP(E5925,#REF!,8,FALSE)</f>
        <v>#REF!</v>
      </c>
      <c r="G5925" s="51" t="e">
        <f>VLOOKUP(E5925,#REF!,9,FALSE)</f>
        <v>#REF!</v>
      </c>
      <c r="H5925" s="52">
        <v>891926</v>
      </c>
      <c r="I5925" s="51" t="s">
        <v>4863</v>
      </c>
      <c r="J5925" s="53">
        <v>12.1</v>
      </c>
      <c r="K5925" s="53">
        <v>13.199997</v>
      </c>
      <c r="L5925" s="53">
        <v>17.283945912634408</v>
      </c>
      <c r="M5925" s="53">
        <v>17.283945923387098</v>
      </c>
      <c r="N5925" s="53">
        <f t="shared" si="465"/>
        <v>12859.255767000001</v>
      </c>
      <c r="O5925" s="53" t="e">
        <f>VLOOKUP(E5925,#REF!,29,FALSE)</f>
        <v>#REF!</v>
      </c>
      <c r="P5925" s="53" t="e">
        <f t="shared" si="466"/>
        <v>#REF!</v>
      </c>
      <c r="Q5925" s="53">
        <v>0</v>
      </c>
    </row>
    <row r="5926" spans="1:17">
      <c r="A5926" s="51" t="s">
        <v>5410</v>
      </c>
      <c r="B5926" s="51">
        <f t="shared" si="462"/>
        <v>8</v>
      </c>
      <c r="C5926" s="51">
        <f t="shared" si="463"/>
        <v>744</v>
      </c>
      <c r="D5926" s="51" t="s">
        <v>1067</v>
      </c>
      <c r="E5926" s="54" t="str">
        <f t="shared" si="464"/>
        <v>030507</v>
      </c>
      <c r="F5926" s="51" t="e">
        <f>VLOOKUP(E5926,#REF!,8,FALSE)</f>
        <v>#REF!</v>
      </c>
      <c r="G5926" s="51" t="e">
        <f>VLOOKUP(E5926,#REF!,9,FALSE)</f>
        <v>#REF!</v>
      </c>
      <c r="H5926" s="52">
        <v>890654</v>
      </c>
      <c r="I5926" s="51" t="s">
        <v>4864</v>
      </c>
      <c r="J5926" s="53">
        <v>13.7</v>
      </c>
      <c r="K5926" s="53">
        <v>13.600001000000001</v>
      </c>
      <c r="L5926" s="53">
        <v>20.910740450268815</v>
      </c>
      <c r="M5926" s="53">
        <v>20.910740454301077</v>
      </c>
      <c r="N5926" s="53">
        <f t="shared" si="465"/>
        <v>15557.590898000002</v>
      </c>
      <c r="O5926" s="53" t="e">
        <f>VLOOKUP(E5926,#REF!,29,FALSE)</f>
        <v>#REF!</v>
      </c>
      <c r="P5926" s="53" t="e">
        <f t="shared" si="466"/>
        <v>#REF!</v>
      </c>
      <c r="Q5926" s="53">
        <v>0</v>
      </c>
    </row>
    <row r="5927" spans="1:17">
      <c r="A5927" s="51" t="s">
        <v>5410</v>
      </c>
      <c r="B5927" s="51">
        <f t="shared" si="462"/>
        <v>8</v>
      </c>
      <c r="C5927" s="51">
        <f t="shared" si="463"/>
        <v>744</v>
      </c>
      <c r="D5927" s="51" t="s">
        <v>1168</v>
      </c>
      <c r="E5927" s="54" t="str">
        <f t="shared" si="464"/>
        <v>030508</v>
      </c>
      <c r="F5927" s="51" t="e">
        <f>VLOOKUP(E5927,#REF!,8,FALSE)</f>
        <v>#REF!</v>
      </c>
      <c r="G5927" s="51" t="e">
        <f>VLOOKUP(E5927,#REF!,9,FALSE)</f>
        <v>#REF!</v>
      </c>
      <c r="H5927" s="52">
        <v>890651</v>
      </c>
      <c r="I5927" s="51" t="s">
        <v>4865</v>
      </c>
      <c r="J5927" s="53">
        <v>11.5</v>
      </c>
      <c r="K5927" s="53">
        <v>13.5</v>
      </c>
      <c r="L5927" s="53">
        <v>18.062441534946238</v>
      </c>
      <c r="M5927" s="53">
        <v>18.062441491935484</v>
      </c>
      <c r="N5927" s="53">
        <f t="shared" si="465"/>
        <v>13438.456470000001</v>
      </c>
      <c r="O5927" s="53" t="e">
        <f>VLOOKUP(E5927,#REF!,29,FALSE)</f>
        <v>#REF!</v>
      </c>
      <c r="P5927" s="53" t="e">
        <f t="shared" si="466"/>
        <v>#REF!</v>
      </c>
      <c r="Q5927" s="53">
        <v>4.3010755024458565E-8</v>
      </c>
    </row>
    <row r="5928" spans="1:17">
      <c r="A5928" s="51" t="s">
        <v>5410</v>
      </c>
      <c r="B5928" s="51">
        <f t="shared" si="462"/>
        <v>8</v>
      </c>
      <c r="C5928" s="51">
        <f t="shared" si="463"/>
        <v>744</v>
      </c>
      <c r="D5928" s="51" t="s">
        <v>1156</v>
      </c>
      <c r="E5928" s="54" t="str">
        <f t="shared" si="464"/>
        <v>030511</v>
      </c>
      <c r="F5928" s="51" t="e">
        <f>VLOOKUP(E5928,#REF!,8,FALSE)</f>
        <v>#REF!</v>
      </c>
      <c r="G5928" s="51" t="e">
        <f>VLOOKUP(E5928,#REF!,9,FALSE)</f>
        <v>#REF!</v>
      </c>
      <c r="H5928" s="52">
        <v>890625</v>
      </c>
      <c r="I5928" s="51" t="s">
        <v>4866</v>
      </c>
      <c r="J5928" s="53">
        <v>13.9</v>
      </c>
      <c r="K5928" s="53">
        <v>13.800003999999999</v>
      </c>
      <c r="L5928" s="53">
        <v>21.82731638844086</v>
      </c>
      <c r="M5928" s="53">
        <v>20.799000435483872</v>
      </c>
      <c r="N5928" s="53">
        <f t="shared" si="465"/>
        <v>15474.456324000001</v>
      </c>
      <c r="O5928" s="53" t="e">
        <f>VLOOKUP(E5928,#REF!,29,FALSE)</f>
        <v>#REF!</v>
      </c>
      <c r="P5928" s="53" t="e">
        <f t="shared" si="466"/>
        <v>#REF!</v>
      </c>
      <c r="Q5928" s="53">
        <v>1.0283159529569876</v>
      </c>
    </row>
    <row r="5929" spans="1:17">
      <c r="A5929" s="51" t="s">
        <v>5410</v>
      </c>
      <c r="B5929" s="51">
        <f t="shared" si="462"/>
        <v>8</v>
      </c>
      <c r="C5929" s="51">
        <f t="shared" si="463"/>
        <v>744</v>
      </c>
      <c r="D5929" s="51" t="s">
        <v>1198</v>
      </c>
      <c r="E5929" s="54" t="str">
        <f t="shared" si="464"/>
        <v>030512</v>
      </c>
      <c r="F5929" s="51" t="e">
        <f>VLOOKUP(E5929,#REF!,8,FALSE)</f>
        <v>#REF!</v>
      </c>
      <c r="G5929" s="51" t="e">
        <f>VLOOKUP(E5929,#REF!,9,FALSE)</f>
        <v>#REF!</v>
      </c>
      <c r="H5929" s="52">
        <v>890623</v>
      </c>
      <c r="I5929" s="51" t="s">
        <v>4867</v>
      </c>
      <c r="J5929" s="53">
        <v>5.2</v>
      </c>
      <c r="K5929" s="53">
        <v>5.6999969999999998</v>
      </c>
      <c r="L5929" s="53">
        <v>8.046270342741936</v>
      </c>
      <c r="M5929" s="53">
        <v>8.0462704032258063</v>
      </c>
      <c r="N5929" s="53">
        <f t="shared" si="465"/>
        <v>5986.4251800000002</v>
      </c>
      <c r="O5929" s="53" t="e">
        <f>VLOOKUP(E5929,#REF!,29,FALSE)</f>
        <v>#REF!</v>
      </c>
      <c r="P5929" s="53" t="e">
        <f t="shared" si="466"/>
        <v>#REF!</v>
      </c>
      <c r="Q5929" s="53">
        <v>0</v>
      </c>
    </row>
    <row r="5930" spans="1:17">
      <c r="A5930" s="51" t="s">
        <v>5410</v>
      </c>
      <c r="B5930" s="51">
        <f t="shared" si="462"/>
        <v>8</v>
      </c>
      <c r="C5930" s="51">
        <f t="shared" si="463"/>
        <v>744</v>
      </c>
      <c r="D5930" s="51" t="s">
        <v>1170</v>
      </c>
      <c r="E5930" s="54" t="str">
        <f t="shared" si="464"/>
        <v>030513</v>
      </c>
      <c r="F5930" s="51" t="e">
        <f>VLOOKUP(E5930,#REF!,8,FALSE)</f>
        <v>#REF!</v>
      </c>
      <c r="G5930" s="51" t="e">
        <f>VLOOKUP(E5930,#REF!,9,FALSE)</f>
        <v>#REF!</v>
      </c>
      <c r="H5930" s="52">
        <v>890652</v>
      </c>
      <c r="I5930" s="51" t="s">
        <v>4868</v>
      </c>
      <c r="J5930" s="53">
        <v>10.4</v>
      </c>
      <c r="K5930" s="53">
        <v>14.300003</v>
      </c>
      <c r="L5930" s="53">
        <v>16.227689524193547</v>
      </c>
      <c r="M5930" s="53">
        <v>16.227689471774195</v>
      </c>
      <c r="N5930" s="53">
        <f t="shared" si="465"/>
        <v>12073.400967000001</v>
      </c>
      <c r="O5930" s="53" t="e">
        <f>VLOOKUP(E5930,#REF!,29,FALSE)</f>
        <v>#REF!</v>
      </c>
      <c r="P5930" s="53" t="e">
        <f t="shared" si="466"/>
        <v>#REF!</v>
      </c>
      <c r="Q5930" s="53">
        <v>5.2419355470387973E-8</v>
      </c>
    </row>
    <row r="5931" spans="1:17">
      <c r="A5931" s="51" t="s">
        <v>5410</v>
      </c>
      <c r="B5931" s="51">
        <f t="shared" si="462"/>
        <v>8</v>
      </c>
      <c r="C5931" s="51">
        <f t="shared" si="463"/>
        <v>744</v>
      </c>
      <c r="D5931" s="51" t="s">
        <v>1165</v>
      </c>
      <c r="E5931" s="54" t="str">
        <f t="shared" si="464"/>
        <v>030519</v>
      </c>
      <c r="F5931" s="51" t="e">
        <f>VLOOKUP(E5931,#REF!,8,FALSE)</f>
        <v>#REF!</v>
      </c>
      <c r="G5931" s="51" t="e">
        <f>VLOOKUP(E5931,#REF!,9,FALSE)</f>
        <v>#REF!</v>
      </c>
      <c r="H5931" s="52">
        <v>890626</v>
      </c>
      <c r="I5931" s="51" t="s">
        <v>4869</v>
      </c>
      <c r="J5931" s="53">
        <v>12.8</v>
      </c>
      <c r="K5931" s="53">
        <v>11.8</v>
      </c>
      <c r="L5931" s="53">
        <v>19.832121712365591</v>
      </c>
      <c r="M5931" s="53">
        <v>0</v>
      </c>
      <c r="N5931" s="53">
        <f t="shared" si="465"/>
        <v>0</v>
      </c>
      <c r="O5931" s="53" t="e">
        <f>VLOOKUP(E5931,#REF!,29,FALSE)</f>
        <v>#REF!</v>
      </c>
      <c r="P5931" s="53" t="e">
        <f t="shared" si="466"/>
        <v>#REF!</v>
      </c>
      <c r="Q5931" s="53">
        <v>19.832121712365591</v>
      </c>
    </row>
    <row r="5932" spans="1:17">
      <c r="A5932" s="51" t="s">
        <v>5410</v>
      </c>
      <c r="B5932" s="51">
        <f t="shared" si="462"/>
        <v>8</v>
      </c>
      <c r="C5932" s="51">
        <f t="shared" si="463"/>
        <v>744</v>
      </c>
      <c r="D5932" s="51" t="s">
        <v>1081</v>
      </c>
      <c r="E5932" s="54" t="str">
        <f t="shared" si="464"/>
        <v>030520</v>
      </c>
      <c r="F5932" s="51" t="e">
        <f>VLOOKUP(E5932,#REF!,8,FALSE)</f>
        <v>#REF!</v>
      </c>
      <c r="G5932" s="51" t="e">
        <f>VLOOKUP(E5932,#REF!,9,FALSE)</f>
        <v>#REF!</v>
      </c>
      <c r="H5932" s="52">
        <v>890653</v>
      </c>
      <c r="I5932" s="51" t="s">
        <v>4870</v>
      </c>
      <c r="J5932" s="53">
        <v>12.9</v>
      </c>
      <c r="K5932" s="53">
        <v>14.4</v>
      </c>
      <c r="L5932" s="53">
        <v>19.715615931451612</v>
      </c>
      <c r="M5932" s="53">
        <v>19.715615870967742</v>
      </c>
      <c r="N5932" s="53">
        <f t="shared" si="465"/>
        <v>14668.418208000001</v>
      </c>
      <c r="O5932" s="53" t="e">
        <f>VLOOKUP(E5932,#REF!,29,FALSE)</f>
        <v>#REF!</v>
      </c>
      <c r="P5932" s="53" t="e">
        <f t="shared" si="466"/>
        <v>#REF!</v>
      </c>
      <c r="Q5932" s="53">
        <v>6.0483871884669066E-8</v>
      </c>
    </row>
    <row r="5933" spans="1:17">
      <c r="A5933" s="51" t="s">
        <v>5410</v>
      </c>
      <c r="B5933" s="51">
        <f t="shared" si="462"/>
        <v>8</v>
      </c>
      <c r="C5933" s="51">
        <f t="shared" si="463"/>
        <v>744</v>
      </c>
      <c r="D5933" s="51" t="s">
        <v>1161</v>
      </c>
      <c r="E5933" s="54" t="str">
        <f t="shared" si="464"/>
        <v>030537</v>
      </c>
      <c r="F5933" s="51" t="e">
        <f>VLOOKUP(E5933,#REF!,8,FALSE)</f>
        <v>#REF!</v>
      </c>
      <c r="G5933" s="51" t="e">
        <f>VLOOKUP(E5933,#REF!,9,FALSE)</f>
        <v>#REF!</v>
      </c>
      <c r="H5933" s="52">
        <v>890628</v>
      </c>
      <c r="I5933" s="51" t="s">
        <v>4871</v>
      </c>
      <c r="J5933" s="53">
        <v>13.5</v>
      </c>
      <c r="K5933" s="53">
        <v>12.800001</v>
      </c>
      <c r="L5933" s="53">
        <v>19.841392474462364</v>
      </c>
      <c r="M5933" s="53">
        <v>14.849194248655913</v>
      </c>
      <c r="N5933" s="53">
        <f t="shared" si="465"/>
        <v>11047.800520999999</v>
      </c>
      <c r="O5933" s="53" t="e">
        <f>VLOOKUP(E5933,#REF!,29,FALSE)</f>
        <v>#REF!</v>
      </c>
      <c r="P5933" s="53" t="e">
        <f t="shared" si="466"/>
        <v>#REF!</v>
      </c>
      <c r="Q5933" s="53">
        <v>4.9921982258064519</v>
      </c>
    </row>
    <row r="5934" spans="1:17">
      <c r="A5934" s="51" t="s">
        <v>5410</v>
      </c>
      <c r="B5934" s="51">
        <f t="shared" si="462"/>
        <v>8</v>
      </c>
      <c r="C5934" s="51">
        <f t="shared" si="463"/>
        <v>744</v>
      </c>
      <c r="D5934" s="51" t="s">
        <v>1163</v>
      </c>
      <c r="E5934" s="54" t="str">
        <f t="shared" si="464"/>
        <v>030545</v>
      </c>
      <c r="F5934" s="51" t="e">
        <f>VLOOKUP(E5934,#REF!,8,FALSE)</f>
        <v>#REF!</v>
      </c>
      <c r="G5934" s="51" t="e">
        <f>VLOOKUP(E5934,#REF!,9,FALSE)</f>
        <v>#REF!</v>
      </c>
      <c r="H5934" s="52">
        <v>890627</v>
      </c>
      <c r="I5934" s="51" t="s">
        <v>4872</v>
      </c>
      <c r="J5934" s="53">
        <v>13.9</v>
      </c>
      <c r="K5934" s="53">
        <v>13.800003999999999</v>
      </c>
      <c r="L5934" s="53">
        <v>21.541470749999998</v>
      </c>
      <c r="M5934" s="53">
        <v>21.541470772849461</v>
      </c>
      <c r="N5934" s="53">
        <f t="shared" si="465"/>
        <v>16026.854254999998</v>
      </c>
      <c r="O5934" s="53" t="e">
        <f>VLOOKUP(E5934,#REF!,29,FALSE)</f>
        <v>#REF!</v>
      </c>
      <c r="P5934" s="53" t="e">
        <f t="shared" si="466"/>
        <v>#REF!</v>
      </c>
      <c r="Q5934" s="53">
        <v>0</v>
      </c>
    </row>
    <row r="5935" spans="1:17">
      <c r="A5935" s="51" t="s">
        <v>5410</v>
      </c>
      <c r="B5935" s="51">
        <f t="shared" si="462"/>
        <v>8</v>
      </c>
      <c r="C5935" s="51">
        <f t="shared" si="463"/>
        <v>744</v>
      </c>
      <c r="D5935" s="51" t="s">
        <v>1076</v>
      </c>
      <c r="E5935" s="54" t="str">
        <f t="shared" si="464"/>
        <v>030547</v>
      </c>
      <c r="F5935" s="51" t="e">
        <f>VLOOKUP(E5935,#REF!,8,FALSE)</f>
        <v>#REF!</v>
      </c>
      <c r="G5935" s="51" t="e">
        <f>VLOOKUP(E5935,#REF!,9,FALSE)</f>
        <v>#REF!</v>
      </c>
      <c r="H5935" s="52">
        <v>891943</v>
      </c>
      <c r="I5935" s="51" t="s">
        <v>4873</v>
      </c>
      <c r="J5935" s="53">
        <v>11.9</v>
      </c>
      <c r="K5935" s="53">
        <v>12.800005000000001</v>
      </c>
      <c r="L5935" s="53">
        <v>16.465863959677417</v>
      </c>
      <c r="M5935" s="53">
        <v>16.465863934139787</v>
      </c>
      <c r="N5935" s="53">
        <f t="shared" si="465"/>
        <v>12250.602767</v>
      </c>
      <c r="O5935" s="53" t="e">
        <f>VLOOKUP(E5935,#REF!,29,FALSE)</f>
        <v>#REF!</v>
      </c>
      <c r="P5935" s="53" t="e">
        <f t="shared" si="466"/>
        <v>#REF!</v>
      </c>
      <c r="Q5935" s="53">
        <v>2.5537633274491597E-8</v>
      </c>
    </row>
    <row r="5936" spans="1:17">
      <c r="A5936" s="51" t="s">
        <v>5410</v>
      </c>
      <c r="B5936" s="51">
        <f t="shared" si="462"/>
        <v>8</v>
      </c>
      <c r="C5936" s="51">
        <f t="shared" si="463"/>
        <v>744</v>
      </c>
      <c r="D5936" s="51" t="s">
        <v>1083</v>
      </c>
      <c r="E5936" s="54" t="str">
        <f t="shared" si="464"/>
        <v>030548</v>
      </c>
      <c r="F5936" s="51" t="e">
        <f>VLOOKUP(E5936,#REF!,8,FALSE)</f>
        <v>#REF!</v>
      </c>
      <c r="G5936" s="51" t="e">
        <f>VLOOKUP(E5936,#REF!,9,FALSE)</f>
        <v>#REF!</v>
      </c>
      <c r="H5936" s="52">
        <v>891944</v>
      </c>
      <c r="I5936" s="51" t="s">
        <v>4874</v>
      </c>
      <c r="J5936" s="53">
        <v>12.3</v>
      </c>
      <c r="K5936" s="53">
        <v>12.500005</v>
      </c>
      <c r="L5936" s="53">
        <v>15.516659190860214</v>
      </c>
      <c r="M5936" s="53">
        <v>15.516659173387097</v>
      </c>
      <c r="N5936" s="53">
        <f t="shared" si="465"/>
        <v>11544.394425</v>
      </c>
      <c r="O5936" s="53" t="e">
        <f>VLOOKUP(E5936,#REF!,29,FALSE)</f>
        <v>#REF!</v>
      </c>
      <c r="P5936" s="53" t="e">
        <f t="shared" si="466"/>
        <v>#REF!</v>
      </c>
      <c r="Q5936" s="53">
        <v>1.7473116860210504E-8</v>
      </c>
    </row>
    <row r="5937" spans="1:17">
      <c r="A5937" s="51" t="s">
        <v>5410</v>
      </c>
      <c r="B5937" s="51">
        <f t="shared" si="462"/>
        <v>8</v>
      </c>
      <c r="C5937" s="51">
        <f t="shared" si="463"/>
        <v>744</v>
      </c>
      <c r="D5937" s="51" t="s">
        <v>1196</v>
      </c>
      <c r="E5937" s="54" t="str">
        <f t="shared" si="464"/>
        <v>030552</v>
      </c>
      <c r="F5937" s="51" t="e">
        <f>VLOOKUP(E5937,#REF!,8,FALSE)</f>
        <v>#REF!</v>
      </c>
      <c r="G5937" s="51" t="e">
        <f>VLOOKUP(E5937,#REF!,9,FALSE)</f>
        <v>#REF!</v>
      </c>
      <c r="H5937" s="52">
        <v>890629</v>
      </c>
      <c r="I5937" s="51" t="s">
        <v>4875</v>
      </c>
      <c r="J5937" s="53">
        <v>13.7</v>
      </c>
      <c r="K5937" s="53">
        <v>13.600001000000001</v>
      </c>
      <c r="L5937" s="53">
        <v>20.218207391129035</v>
      </c>
      <c r="M5937" s="53">
        <v>20.218207376344086</v>
      </c>
      <c r="N5937" s="53">
        <f t="shared" si="465"/>
        <v>15042.346288000001</v>
      </c>
      <c r="O5937" s="53" t="e">
        <f>VLOOKUP(E5937,#REF!,29,FALSE)</f>
        <v>#REF!</v>
      </c>
      <c r="P5937" s="53" t="e">
        <f t="shared" si="466"/>
        <v>#REF!</v>
      </c>
      <c r="Q5937" s="53">
        <v>1.4784946352035629E-8</v>
      </c>
    </row>
    <row r="5938" spans="1:17">
      <c r="A5938" s="51" t="s">
        <v>5410</v>
      </c>
      <c r="B5938" s="51">
        <f t="shared" si="462"/>
        <v>8</v>
      </c>
      <c r="C5938" s="51">
        <f t="shared" si="463"/>
        <v>744</v>
      </c>
      <c r="D5938" s="51" t="s">
        <v>1069</v>
      </c>
      <c r="E5938" s="54" t="str">
        <f t="shared" si="464"/>
        <v>030622</v>
      </c>
      <c r="F5938" s="51" t="e">
        <f>VLOOKUP(E5938,#REF!,8,FALSE)</f>
        <v>#REF!</v>
      </c>
      <c r="G5938" s="51" t="e">
        <f>VLOOKUP(E5938,#REF!,9,FALSE)</f>
        <v>#REF!</v>
      </c>
      <c r="H5938" s="52">
        <v>890458</v>
      </c>
      <c r="I5938" s="51" t="s">
        <v>1070</v>
      </c>
      <c r="J5938" s="53">
        <v>12.9</v>
      </c>
      <c r="K5938" s="53">
        <v>12.300001</v>
      </c>
      <c r="L5938" s="53">
        <v>15.490667279569893</v>
      </c>
      <c r="M5938" s="53">
        <v>14.770172331989247</v>
      </c>
      <c r="N5938" s="53">
        <f t="shared" si="465"/>
        <v>10989.008215</v>
      </c>
      <c r="O5938" s="53" t="e">
        <f>VLOOKUP(E5938,#REF!,29,FALSE)</f>
        <v>#REF!</v>
      </c>
      <c r="P5938" s="53" t="e">
        <f t="shared" si="466"/>
        <v>#REF!</v>
      </c>
      <c r="Q5938" s="53">
        <v>0.72049494758064569</v>
      </c>
    </row>
    <row r="5939" spans="1:17">
      <c r="A5939" s="51" t="s">
        <v>5410</v>
      </c>
      <c r="B5939" s="51">
        <f t="shared" si="462"/>
        <v>8</v>
      </c>
      <c r="C5939" s="51">
        <f t="shared" si="463"/>
        <v>744</v>
      </c>
      <c r="D5939" s="51" t="s">
        <v>1201</v>
      </c>
      <c r="E5939" s="54" t="str">
        <f t="shared" si="464"/>
        <v>030672</v>
      </c>
      <c r="F5939" s="51" t="e">
        <f>VLOOKUP(E5939,#REF!,8,FALSE)</f>
        <v>#REF!</v>
      </c>
      <c r="G5939" s="51" t="e">
        <f>VLOOKUP(E5939,#REF!,9,FALSE)</f>
        <v>#REF!</v>
      </c>
      <c r="H5939" s="52">
        <v>890624</v>
      </c>
      <c r="I5939" s="51" t="s">
        <v>4876</v>
      </c>
      <c r="J5939" s="53">
        <v>9.8000000000000007</v>
      </c>
      <c r="K5939" s="53">
        <v>9.8000000000000007</v>
      </c>
      <c r="L5939" s="53">
        <v>14.798546456989248</v>
      </c>
      <c r="M5939" s="53">
        <v>14.798546557795699</v>
      </c>
      <c r="N5939" s="53">
        <f t="shared" si="465"/>
        <v>11010.118639</v>
      </c>
      <c r="O5939" s="53" t="e">
        <f>VLOOKUP(E5939,#REF!,29,FALSE)</f>
        <v>#REF!</v>
      </c>
      <c r="P5939" s="53" t="e">
        <f t="shared" si="466"/>
        <v>#REF!</v>
      </c>
      <c r="Q5939" s="53">
        <v>0</v>
      </c>
    </row>
    <row r="5940" spans="1:17">
      <c r="A5940" s="51" t="s">
        <v>5410</v>
      </c>
      <c r="B5940" s="51">
        <f t="shared" si="462"/>
        <v>8</v>
      </c>
      <c r="C5940" s="51">
        <f t="shared" si="463"/>
        <v>744</v>
      </c>
      <c r="D5940" s="51" t="s">
        <v>2392</v>
      </c>
      <c r="E5940" s="54" t="str">
        <f t="shared" si="464"/>
        <v>030699</v>
      </c>
      <c r="F5940" s="51" t="e">
        <f>VLOOKUP(E5940,#REF!,8,FALSE)</f>
        <v>#REF!</v>
      </c>
      <c r="G5940" s="51" t="e">
        <f>VLOOKUP(E5940,#REF!,9,FALSE)</f>
        <v>#REF!</v>
      </c>
      <c r="H5940" s="52">
        <v>909541</v>
      </c>
      <c r="I5940" s="51" t="s">
        <v>4877</v>
      </c>
      <c r="J5940" s="53">
        <v>8.3000000000000007</v>
      </c>
      <c r="K5940" s="53">
        <v>8.3000000000000007</v>
      </c>
      <c r="L5940" s="53">
        <v>14.06577865860215</v>
      </c>
      <c r="M5940" s="53">
        <v>14.06577865860215</v>
      </c>
      <c r="N5940" s="53">
        <f t="shared" si="465"/>
        <v>10464.939322</v>
      </c>
      <c r="O5940" s="53" t="e">
        <f>VLOOKUP(E5940,#REF!,29,FALSE)</f>
        <v>#REF!</v>
      </c>
      <c r="P5940" s="53" t="e">
        <f t="shared" si="466"/>
        <v>#REF!</v>
      </c>
      <c r="Q5940" s="53">
        <v>0</v>
      </c>
    </row>
    <row r="5941" spans="1:17">
      <c r="A5941" s="51" t="s">
        <v>5410</v>
      </c>
      <c r="B5941" s="51">
        <f t="shared" si="462"/>
        <v>8</v>
      </c>
      <c r="C5941" s="51">
        <f t="shared" si="463"/>
        <v>744</v>
      </c>
      <c r="D5941" s="51" t="s">
        <v>2396</v>
      </c>
      <c r="E5941" s="54" t="str">
        <f t="shared" si="464"/>
        <v>030701</v>
      </c>
      <c r="F5941" s="51" t="e">
        <f>VLOOKUP(E5941,#REF!,8,FALSE)</f>
        <v>#REF!</v>
      </c>
      <c r="G5941" s="51" t="e">
        <f>VLOOKUP(E5941,#REF!,9,FALSE)</f>
        <v>#REF!</v>
      </c>
      <c r="H5941" s="52">
        <v>909540</v>
      </c>
      <c r="I5941" s="51" t="s">
        <v>4878</v>
      </c>
      <c r="J5941" s="53">
        <v>9.6</v>
      </c>
      <c r="K5941" s="53">
        <v>9.6</v>
      </c>
      <c r="L5941" s="53">
        <v>16.085602532258065</v>
      </c>
      <c r="M5941" s="53">
        <v>16.085602532258065</v>
      </c>
      <c r="N5941" s="53">
        <f t="shared" si="465"/>
        <v>11967.688284</v>
      </c>
      <c r="O5941" s="53" t="e">
        <f>VLOOKUP(E5941,#REF!,29,FALSE)</f>
        <v>#REF!</v>
      </c>
      <c r="P5941" s="53" t="e">
        <f t="shared" si="466"/>
        <v>#REF!</v>
      </c>
      <c r="Q5941" s="53">
        <v>0</v>
      </c>
    </row>
    <row r="5942" spans="1:17">
      <c r="A5942" s="51" t="s">
        <v>5410</v>
      </c>
      <c r="B5942" s="51">
        <f t="shared" si="462"/>
        <v>8</v>
      </c>
      <c r="C5942" s="51">
        <f t="shared" si="463"/>
        <v>744</v>
      </c>
      <c r="D5942" s="51" t="s">
        <v>1446</v>
      </c>
      <c r="E5942" s="54" t="str">
        <f t="shared" si="464"/>
        <v>030831</v>
      </c>
      <c r="F5942" s="51" t="e">
        <f>VLOOKUP(E5942,#REF!,8,FALSE)</f>
        <v>#REF!</v>
      </c>
      <c r="G5942" s="51" t="e">
        <f>VLOOKUP(E5942,#REF!,9,FALSE)</f>
        <v>#REF!</v>
      </c>
      <c r="H5942" s="52">
        <v>893222</v>
      </c>
      <c r="I5942" s="51" t="s">
        <v>1447</v>
      </c>
      <c r="J5942" s="53">
        <v>13.1</v>
      </c>
      <c r="K5942" s="53">
        <v>13.1</v>
      </c>
      <c r="L5942" s="53">
        <v>19.855555275537633</v>
      </c>
      <c r="M5942" s="53">
        <v>19.855555275537633</v>
      </c>
      <c r="N5942" s="53">
        <f t="shared" si="465"/>
        <v>14772.533124999998</v>
      </c>
      <c r="O5942" s="53" t="e">
        <f>VLOOKUP(E5942,#REF!,29,FALSE)</f>
        <v>#REF!</v>
      </c>
      <c r="P5942" s="53" t="e">
        <f t="shared" si="466"/>
        <v>#REF!</v>
      </c>
      <c r="Q5942" s="53">
        <v>0</v>
      </c>
    </row>
    <row r="5943" spans="1:17">
      <c r="A5943" s="51" t="s">
        <v>5410</v>
      </c>
      <c r="B5943" s="51">
        <f t="shared" si="462"/>
        <v>8</v>
      </c>
      <c r="C5943" s="51">
        <f t="shared" si="463"/>
        <v>744</v>
      </c>
      <c r="D5943" s="51" t="s">
        <v>1450</v>
      </c>
      <c r="E5943" s="54" t="str">
        <f t="shared" si="464"/>
        <v>030832</v>
      </c>
      <c r="F5943" s="51" t="e">
        <f>VLOOKUP(E5943,#REF!,8,FALSE)</f>
        <v>#REF!</v>
      </c>
      <c r="G5943" s="51" t="e">
        <f>VLOOKUP(E5943,#REF!,9,FALSE)</f>
        <v>#REF!</v>
      </c>
      <c r="H5943" s="52">
        <v>893266</v>
      </c>
      <c r="I5943" s="51" t="s">
        <v>4879</v>
      </c>
      <c r="J5943" s="53">
        <v>16.3</v>
      </c>
      <c r="K5943" s="53">
        <v>13.8</v>
      </c>
      <c r="L5943" s="53">
        <v>17.190904350806452</v>
      </c>
      <c r="M5943" s="53">
        <v>17.190904350806452</v>
      </c>
      <c r="N5943" s="53">
        <f t="shared" si="465"/>
        <v>12790.032837000001</v>
      </c>
      <c r="O5943" s="53" t="e">
        <f>VLOOKUP(E5943,#REF!,29,FALSE)</f>
        <v>#REF!</v>
      </c>
      <c r="P5943" s="53" t="e">
        <f t="shared" si="466"/>
        <v>#REF!</v>
      </c>
      <c r="Q5943" s="53">
        <v>0</v>
      </c>
    </row>
    <row r="5944" spans="1:17">
      <c r="A5944" s="51" t="s">
        <v>5410</v>
      </c>
      <c r="B5944" s="51">
        <f t="shared" si="462"/>
        <v>8</v>
      </c>
      <c r="C5944" s="51">
        <f t="shared" si="463"/>
        <v>744</v>
      </c>
      <c r="D5944" s="51" t="s">
        <v>1635</v>
      </c>
      <c r="E5944" s="54" t="str">
        <f t="shared" si="464"/>
        <v>030876</v>
      </c>
      <c r="F5944" s="51" t="e">
        <f>VLOOKUP(E5944,#REF!,8,FALSE)</f>
        <v>#REF!</v>
      </c>
      <c r="G5944" s="51" t="e">
        <f>VLOOKUP(E5944,#REF!,9,FALSE)</f>
        <v>#REF!</v>
      </c>
      <c r="H5944" s="52">
        <v>889887</v>
      </c>
      <c r="I5944" s="51" t="s">
        <v>4880</v>
      </c>
      <c r="J5944" s="53">
        <v>15.3</v>
      </c>
      <c r="K5944" s="53">
        <v>14.000004000000001</v>
      </c>
      <c r="L5944" s="53">
        <v>21.127069662634408</v>
      </c>
      <c r="M5944" s="53">
        <v>20.049298396505378</v>
      </c>
      <c r="N5944" s="53">
        <f t="shared" si="465"/>
        <v>14916.678007000002</v>
      </c>
      <c r="O5944" s="53" t="e">
        <f>VLOOKUP(E5944,#REF!,29,FALSE)</f>
        <v>#REF!</v>
      </c>
      <c r="P5944" s="53" t="e">
        <f t="shared" si="466"/>
        <v>#REF!</v>
      </c>
      <c r="Q5944" s="53">
        <v>1.0777712661290308</v>
      </c>
    </row>
    <row r="5945" spans="1:17">
      <c r="A5945" s="51" t="s">
        <v>5410</v>
      </c>
      <c r="B5945" s="51">
        <f t="shared" si="462"/>
        <v>8</v>
      </c>
      <c r="C5945" s="51">
        <f t="shared" si="463"/>
        <v>744</v>
      </c>
      <c r="D5945" s="51" t="s">
        <v>1555</v>
      </c>
      <c r="E5945" s="54" t="str">
        <f t="shared" si="464"/>
        <v>030895</v>
      </c>
      <c r="F5945" s="51" t="e">
        <f>VLOOKUP(E5945,#REF!,8,FALSE)</f>
        <v>#REF!</v>
      </c>
      <c r="G5945" s="51" t="e">
        <f>VLOOKUP(E5945,#REF!,9,FALSE)</f>
        <v>#REF!</v>
      </c>
      <c r="H5945" s="52">
        <v>889866</v>
      </c>
      <c r="I5945" s="51" t="s">
        <v>1556</v>
      </c>
      <c r="J5945" s="53">
        <v>13.5</v>
      </c>
      <c r="K5945" s="53">
        <v>13.499999000000001</v>
      </c>
      <c r="L5945" s="53">
        <v>15.838683473118278</v>
      </c>
      <c r="M5945" s="53">
        <v>15.838683436827957</v>
      </c>
      <c r="N5945" s="53">
        <f t="shared" si="465"/>
        <v>11783.980476999999</v>
      </c>
      <c r="O5945" s="53" t="e">
        <f>VLOOKUP(E5945,#REF!,29,FALSE)</f>
        <v>#REF!</v>
      </c>
      <c r="P5945" s="53" t="e">
        <f t="shared" si="466"/>
        <v>#REF!</v>
      </c>
      <c r="Q5945" s="53">
        <v>3.6290322641825795E-8</v>
      </c>
    </row>
    <row r="5946" spans="1:17">
      <c r="A5946" s="51" t="s">
        <v>5410</v>
      </c>
      <c r="B5946" s="51">
        <f t="shared" si="462"/>
        <v>8</v>
      </c>
      <c r="C5946" s="51">
        <f t="shared" si="463"/>
        <v>744</v>
      </c>
      <c r="D5946" s="51" t="s">
        <v>1549</v>
      </c>
      <c r="E5946" s="54" t="str">
        <f t="shared" si="464"/>
        <v>030897</v>
      </c>
      <c r="F5946" s="51" t="e">
        <f>VLOOKUP(E5946,#REF!,8,FALSE)</f>
        <v>#REF!</v>
      </c>
      <c r="G5946" s="51" t="e">
        <f>VLOOKUP(E5946,#REF!,9,FALSE)</f>
        <v>#REF!</v>
      </c>
      <c r="H5946" s="52">
        <v>889868</v>
      </c>
      <c r="I5946" s="51" t="s">
        <v>4881</v>
      </c>
      <c r="J5946" s="53">
        <v>15.8</v>
      </c>
      <c r="K5946" s="53">
        <v>13.499999000000001</v>
      </c>
      <c r="L5946" s="53">
        <v>13.706744350806451</v>
      </c>
      <c r="M5946" s="53">
        <v>12.146024280913979</v>
      </c>
      <c r="N5946" s="53">
        <f t="shared" si="465"/>
        <v>9036.642065</v>
      </c>
      <c r="O5946" s="53" t="e">
        <f>VLOOKUP(E5946,#REF!,29,FALSE)</f>
        <v>#REF!</v>
      </c>
      <c r="P5946" s="53" t="e">
        <f t="shared" si="466"/>
        <v>#REF!</v>
      </c>
      <c r="Q5946" s="53">
        <v>1.5607200698924728</v>
      </c>
    </row>
    <row r="5947" spans="1:17">
      <c r="A5947" s="51" t="s">
        <v>5410</v>
      </c>
      <c r="B5947" s="51">
        <f t="shared" si="462"/>
        <v>8</v>
      </c>
      <c r="C5947" s="51">
        <f t="shared" si="463"/>
        <v>744</v>
      </c>
      <c r="D5947" s="51" t="s">
        <v>1575</v>
      </c>
      <c r="E5947" s="54" t="str">
        <f t="shared" si="464"/>
        <v>030900</v>
      </c>
      <c r="F5947" s="51" t="e">
        <f>VLOOKUP(E5947,#REF!,8,FALSE)</f>
        <v>#REF!</v>
      </c>
      <c r="G5947" s="51" t="e">
        <f>VLOOKUP(E5947,#REF!,9,FALSE)</f>
        <v>#REF!</v>
      </c>
      <c r="H5947" s="52">
        <v>889888</v>
      </c>
      <c r="I5947" s="51" t="s">
        <v>4882</v>
      </c>
      <c r="J5947" s="53">
        <v>10.3</v>
      </c>
      <c r="K5947" s="53">
        <v>9.5000029999999995</v>
      </c>
      <c r="L5947" s="53">
        <v>14.583335315860214</v>
      </c>
      <c r="M5947" s="53">
        <v>13.949753889784947</v>
      </c>
      <c r="N5947" s="53">
        <f t="shared" si="465"/>
        <v>10378.616894000001</v>
      </c>
      <c r="O5947" s="53" t="e">
        <f>VLOOKUP(E5947,#REF!,29,FALSE)</f>
        <v>#REF!</v>
      </c>
      <c r="P5947" s="53" t="e">
        <f t="shared" si="466"/>
        <v>#REF!</v>
      </c>
      <c r="Q5947" s="53">
        <v>0.63358142607526668</v>
      </c>
    </row>
    <row r="5948" spans="1:17">
      <c r="A5948" s="51" t="s">
        <v>5410</v>
      </c>
      <c r="B5948" s="51">
        <f t="shared" si="462"/>
        <v>8</v>
      </c>
      <c r="C5948" s="51">
        <f t="shared" si="463"/>
        <v>744</v>
      </c>
      <c r="D5948" s="51" t="s">
        <v>1553</v>
      </c>
      <c r="E5948" s="54" t="str">
        <f t="shared" si="464"/>
        <v>030915</v>
      </c>
      <c r="F5948" s="51" t="e">
        <f>VLOOKUP(E5948,#REF!,8,FALSE)</f>
        <v>#REF!</v>
      </c>
      <c r="G5948" s="51" t="e">
        <f>VLOOKUP(E5948,#REF!,9,FALSE)</f>
        <v>#REF!</v>
      </c>
      <c r="H5948" s="52">
        <v>896984</v>
      </c>
      <c r="I5948" s="51" t="s">
        <v>4883</v>
      </c>
      <c r="J5948" s="53">
        <v>9.6</v>
      </c>
      <c r="K5948" s="53">
        <v>9.3000000000000007</v>
      </c>
      <c r="L5948" s="53">
        <v>10.760981315860215</v>
      </c>
      <c r="M5948" s="53">
        <v>10.760981376344086</v>
      </c>
      <c r="N5948" s="53">
        <f t="shared" si="465"/>
        <v>8006.1701439999997</v>
      </c>
      <c r="O5948" s="53" t="e">
        <f>VLOOKUP(E5948,#REF!,29,FALSE)</f>
        <v>#REF!</v>
      </c>
      <c r="P5948" s="53" t="e">
        <f t="shared" si="466"/>
        <v>#REF!</v>
      </c>
      <c r="Q5948" s="53">
        <v>0</v>
      </c>
    </row>
    <row r="5949" spans="1:17">
      <c r="A5949" s="51" t="s">
        <v>5410</v>
      </c>
      <c r="B5949" s="51">
        <f t="shared" si="462"/>
        <v>8</v>
      </c>
      <c r="C5949" s="51">
        <f t="shared" si="463"/>
        <v>744</v>
      </c>
      <c r="D5949" s="51" t="s">
        <v>1567</v>
      </c>
      <c r="E5949" s="54" t="str">
        <f t="shared" si="464"/>
        <v>030931</v>
      </c>
      <c r="F5949" s="51" t="e">
        <f>VLOOKUP(E5949,#REF!,8,FALSE)</f>
        <v>#REF!</v>
      </c>
      <c r="G5949" s="51" t="e">
        <f>VLOOKUP(E5949,#REF!,9,FALSE)</f>
        <v>#REF!</v>
      </c>
      <c r="H5949" s="52">
        <v>889849</v>
      </c>
      <c r="I5949" s="51" t="s">
        <v>1568</v>
      </c>
      <c r="J5949" s="53">
        <v>13.7</v>
      </c>
      <c r="K5949" s="53">
        <v>13.300003999999999</v>
      </c>
      <c r="L5949" s="53">
        <v>19.419655204301076</v>
      </c>
      <c r="M5949" s="53">
        <v>19.419655178763442</v>
      </c>
      <c r="N5949" s="53">
        <f t="shared" si="465"/>
        <v>14448.223453000001</v>
      </c>
      <c r="O5949" s="53" t="e">
        <f>VLOOKUP(E5949,#REF!,29,FALSE)</f>
        <v>#REF!</v>
      </c>
      <c r="P5949" s="53" t="e">
        <f t="shared" si="466"/>
        <v>#REF!</v>
      </c>
      <c r="Q5949" s="53">
        <v>2.5537633274491597E-8</v>
      </c>
    </row>
    <row r="5950" spans="1:17">
      <c r="A5950" s="51" t="s">
        <v>5410</v>
      </c>
      <c r="B5950" s="51">
        <f t="shared" si="462"/>
        <v>8</v>
      </c>
      <c r="C5950" s="51">
        <f t="shared" si="463"/>
        <v>744</v>
      </c>
      <c r="D5950" s="51" t="s">
        <v>1565</v>
      </c>
      <c r="E5950" s="54" t="str">
        <f t="shared" si="464"/>
        <v>030932</v>
      </c>
      <c r="F5950" s="51" t="e">
        <f>VLOOKUP(E5950,#REF!,8,FALSE)</f>
        <v>#REF!</v>
      </c>
      <c r="G5950" s="51" t="e">
        <f>VLOOKUP(E5950,#REF!,9,FALSE)</f>
        <v>#REF!</v>
      </c>
      <c r="H5950" s="52">
        <v>889848</v>
      </c>
      <c r="I5950" s="51" t="s">
        <v>4884</v>
      </c>
      <c r="J5950" s="53">
        <v>14.5</v>
      </c>
      <c r="K5950" s="53">
        <v>14.400003999999999</v>
      </c>
      <c r="L5950" s="53">
        <v>22.254747555107524</v>
      </c>
      <c r="M5950" s="53">
        <v>22.254747567204305</v>
      </c>
      <c r="N5950" s="53">
        <f t="shared" si="465"/>
        <v>16557.532190000002</v>
      </c>
      <c r="O5950" s="53" t="e">
        <f>VLOOKUP(E5950,#REF!,29,FALSE)</f>
        <v>#REF!</v>
      </c>
      <c r="P5950" s="53" t="e">
        <f t="shared" si="466"/>
        <v>#REF!</v>
      </c>
      <c r="Q5950" s="53">
        <v>0</v>
      </c>
    </row>
    <row r="5951" spans="1:17">
      <c r="A5951" s="51" t="s">
        <v>5410</v>
      </c>
      <c r="B5951" s="51">
        <f t="shared" si="462"/>
        <v>8</v>
      </c>
      <c r="C5951" s="51">
        <f t="shared" si="463"/>
        <v>744</v>
      </c>
      <c r="D5951" s="51" t="s">
        <v>1561</v>
      </c>
      <c r="E5951" s="54" t="str">
        <f t="shared" si="464"/>
        <v>030933</v>
      </c>
      <c r="F5951" s="51" t="e">
        <f>VLOOKUP(E5951,#REF!,8,FALSE)</f>
        <v>#REF!</v>
      </c>
      <c r="G5951" s="51" t="e">
        <f>VLOOKUP(E5951,#REF!,9,FALSE)</f>
        <v>#REF!</v>
      </c>
      <c r="H5951" s="52">
        <v>889846</v>
      </c>
      <c r="I5951" s="51" t="s">
        <v>4885</v>
      </c>
      <c r="J5951" s="53">
        <v>14.5</v>
      </c>
      <c r="K5951" s="53">
        <v>14.000000999999999</v>
      </c>
      <c r="L5951" s="53">
        <v>20.391683536290323</v>
      </c>
      <c r="M5951" s="53">
        <v>20.391683564516129</v>
      </c>
      <c r="N5951" s="53">
        <f t="shared" si="465"/>
        <v>15171.412571999999</v>
      </c>
      <c r="O5951" s="53" t="e">
        <f>VLOOKUP(E5951,#REF!,29,FALSE)</f>
        <v>#REF!</v>
      </c>
      <c r="P5951" s="53" t="e">
        <f t="shared" si="466"/>
        <v>#REF!</v>
      </c>
      <c r="Q5951" s="53">
        <v>0</v>
      </c>
    </row>
    <row r="5952" spans="1:17">
      <c r="A5952" s="51" t="s">
        <v>5410</v>
      </c>
      <c r="B5952" s="51">
        <f t="shared" si="462"/>
        <v>8</v>
      </c>
      <c r="C5952" s="51">
        <f t="shared" si="463"/>
        <v>744</v>
      </c>
      <c r="D5952" s="51" t="s">
        <v>1563</v>
      </c>
      <c r="E5952" s="54" t="str">
        <f t="shared" si="464"/>
        <v>030934</v>
      </c>
      <c r="F5952" s="51" t="e">
        <f>VLOOKUP(E5952,#REF!,8,FALSE)</f>
        <v>#REF!</v>
      </c>
      <c r="G5952" s="51" t="e">
        <f>VLOOKUP(E5952,#REF!,9,FALSE)</f>
        <v>#REF!</v>
      </c>
      <c r="H5952" s="52">
        <v>889845</v>
      </c>
      <c r="I5952" s="51" t="s">
        <v>4886</v>
      </c>
      <c r="J5952" s="53">
        <v>14.2</v>
      </c>
      <c r="K5952" s="53">
        <v>13.899998999999999</v>
      </c>
      <c r="L5952" s="53">
        <v>20.584960243279571</v>
      </c>
      <c r="M5952" s="53">
        <v>20.584960159946238</v>
      </c>
      <c r="N5952" s="53">
        <f t="shared" si="465"/>
        <v>15315.210359000001</v>
      </c>
      <c r="O5952" s="53" t="e">
        <f>VLOOKUP(E5952,#REF!,29,FALSE)</f>
        <v>#REF!</v>
      </c>
      <c r="P5952" s="53" t="e">
        <f t="shared" si="466"/>
        <v>#REF!</v>
      </c>
      <c r="Q5952" s="53">
        <v>8.3333332206107557E-8</v>
      </c>
    </row>
    <row r="5953" spans="1:17">
      <c r="A5953" s="51" t="s">
        <v>5410</v>
      </c>
      <c r="B5953" s="51">
        <f t="shared" si="462"/>
        <v>8</v>
      </c>
      <c r="C5953" s="51">
        <f t="shared" si="463"/>
        <v>744</v>
      </c>
      <c r="D5953" s="51" t="s">
        <v>1627</v>
      </c>
      <c r="E5953" s="54" t="str">
        <f t="shared" si="464"/>
        <v>031015</v>
      </c>
      <c r="F5953" s="51" t="e">
        <f>VLOOKUP(E5953,#REF!,8,FALSE)</f>
        <v>#REF!</v>
      </c>
      <c r="G5953" s="51" t="e">
        <f>VLOOKUP(E5953,#REF!,9,FALSE)</f>
        <v>#REF!</v>
      </c>
      <c r="H5953" s="52">
        <v>889900</v>
      </c>
      <c r="I5953" s="51" t="s">
        <v>4887</v>
      </c>
      <c r="J5953" s="53">
        <v>14.5</v>
      </c>
      <c r="K5953" s="53">
        <v>13.6</v>
      </c>
      <c r="L5953" s="53">
        <v>20.641514836021507</v>
      </c>
      <c r="M5953" s="53">
        <v>20.07870287903226</v>
      </c>
      <c r="N5953" s="53">
        <f t="shared" si="465"/>
        <v>14938.554942000001</v>
      </c>
      <c r="O5953" s="53" t="e">
        <f>VLOOKUP(E5953,#REF!,29,FALSE)</f>
        <v>#REF!</v>
      </c>
      <c r="P5953" s="53" t="e">
        <f t="shared" si="466"/>
        <v>#REF!</v>
      </c>
      <c r="Q5953" s="53">
        <v>0.56281195698924691</v>
      </c>
    </row>
    <row r="5954" spans="1:17">
      <c r="A5954" s="51" t="s">
        <v>5410</v>
      </c>
      <c r="B5954" s="51">
        <f t="shared" si="462"/>
        <v>8</v>
      </c>
      <c r="C5954" s="51">
        <f t="shared" si="463"/>
        <v>744</v>
      </c>
      <c r="D5954" s="51" t="s">
        <v>2203</v>
      </c>
      <c r="E5954" s="54" t="str">
        <f t="shared" si="464"/>
        <v>031665</v>
      </c>
      <c r="F5954" s="51" t="e">
        <f>VLOOKUP(E5954,#REF!,8,FALSE)</f>
        <v>#REF!</v>
      </c>
      <c r="G5954" s="51" t="e">
        <f>VLOOKUP(E5954,#REF!,9,FALSE)</f>
        <v>#REF!</v>
      </c>
      <c r="H5954" s="52">
        <v>908886</v>
      </c>
      <c r="I5954" s="51" t="s">
        <v>4888</v>
      </c>
      <c r="J5954" s="53">
        <v>9</v>
      </c>
      <c r="K5954" s="53">
        <v>8.9999950000000002</v>
      </c>
      <c r="L5954" s="53">
        <v>13.961128615591399</v>
      </c>
      <c r="M5954" s="53">
        <v>13.961128701612903</v>
      </c>
      <c r="N5954" s="53">
        <f t="shared" si="465"/>
        <v>10387.079754</v>
      </c>
      <c r="O5954" s="53" t="e">
        <f>VLOOKUP(E5954,#REF!,29,FALSE)</f>
        <v>#REF!</v>
      </c>
      <c r="P5954" s="53" t="e">
        <f t="shared" si="466"/>
        <v>#REF!</v>
      </c>
      <c r="Q5954" s="53">
        <v>0</v>
      </c>
    </row>
    <row r="5955" spans="1:17">
      <c r="A5955" s="51" t="s">
        <v>5410</v>
      </c>
      <c r="B5955" s="51">
        <f t="shared" ref="B5955:B6018" si="467">MONTH(A5955)</f>
        <v>8</v>
      </c>
      <c r="C5955" s="51">
        <f t="shared" ref="C5955:C6018" si="468">VLOOKUP(B5955,T:V,3,FALSE)</f>
        <v>744</v>
      </c>
      <c r="D5955" s="51" t="s">
        <v>2358</v>
      </c>
      <c r="E5955" s="54" t="str">
        <f t="shared" ref="E5955:E6018" si="469">RIGHT(LEFT(D5955,16),6)</f>
        <v>031812</v>
      </c>
      <c r="F5955" s="51" t="e">
        <f>VLOOKUP(E5955,#REF!,8,FALSE)</f>
        <v>#REF!</v>
      </c>
      <c r="G5955" s="51" t="e">
        <f>VLOOKUP(E5955,#REF!,9,FALSE)</f>
        <v>#REF!</v>
      </c>
      <c r="H5955" s="52">
        <v>904074</v>
      </c>
      <c r="I5955" s="51" t="s">
        <v>2359</v>
      </c>
      <c r="J5955" s="53">
        <v>18.5</v>
      </c>
      <c r="K5955" s="53">
        <v>18.5</v>
      </c>
      <c r="L5955" s="53">
        <v>24.004918354838708</v>
      </c>
      <c r="M5955" s="53">
        <v>24.004918356182795</v>
      </c>
      <c r="N5955" s="53">
        <f t="shared" ref="N5955:N6018" si="470">M5955*C5955</f>
        <v>17859.659256999999</v>
      </c>
      <c r="O5955" s="53" t="e">
        <f>VLOOKUP(E5955,#REF!,29,FALSE)</f>
        <v>#REF!</v>
      </c>
      <c r="P5955" s="53" t="e">
        <f t="shared" ref="P5955:P6018" si="471">N5955*O5955</f>
        <v>#REF!</v>
      </c>
      <c r="Q5955" s="53">
        <v>0</v>
      </c>
    </row>
    <row r="5956" spans="1:17">
      <c r="A5956" s="51" t="s">
        <v>5410</v>
      </c>
      <c r="B5956" s="51">
        <f t="shared" si="467"/>
        <v>8</v>
      </c>
      <c r="C5956" s="51">
        <f t="shared" si="468"/>
        <v>744</v>
      </c>
      <c r="D5956" s="51" t="s">
        <v>2188</v>
      </c>
      <c r="E5956" s="54" t="str">
        <f t="shared" si="469"/>
        <v>031887</v>
      </c>
      <c r="F5956" s="51" t="e">
        <f>VLOOKUP(E5956,#REF!,8,FALSE)</f>
        <v>#REF!</v>
      </c>
      <c r="G5956" s="51" t="e">
        <f>VLOOKUP(E5956,#REF!,9,FALSE)</f>
        <v>#REF!</v>
      </c>
      <c r="H5956" s="52">
        <v>911051</v>
      </c>
      <c r="I5956" s="51" t="s">
        <v>4889</v>
      </c>
      <c r="J5956" s="53">
        <v>11.4</v>
      </c>
      <c r="K5956" s="53">
        <v>10.500000999999999</v>
      </c>
      <c r="L5956" s="53">
        <v>19.536182348118281</v>
      </c>
      <c r="M5956" s="53">
        <v>18.66153396370968</v>
      </c>
      <c r="N5956" s="53">
        <f t="shared" si="470"/>
        <v>13884.181269000002</v>
      </c>
      <c r="O5956" s="53" t="e">
        <f>VLOOKUP(E5956,#REF!,29,FALSE)</f>
        <v>#REF!</v>
      </c>
      <c r="P5956" s="53" t="e">
        <f t="shared" si="471"/>
        <v>#REF!</v>
      </c>
      <c r="Q5956" s="53">
        <v>0.87464838440860149</v>
      </c>
    </row>
    <row r="5957" spans="1:17">
      <c r="A5957" s="51" t="s">
        <v>5410</v>
      </c>
      <c r="B5957" s="51">
        <f t="shared" si="467"/>
        <v>8</v>
      </c>
      <c r="C5957" s="51">
        <f t="shared" si="468"/>
        <v>744</v>
      </c>
      <c r="D5957" s="51" t="s">
        <v>942</v>
      </c>
      <c r="E5957" s="54" t="str">
        <f t="shared" si="469"/>
        <v>030348</v>
      </c>
      <c r="F5957" s="51" t="e">
        <f>VLOOKUP(E5957,#REF!,8,FALSE)</f>
        <v>#REF!</v>
      </c>
      <c r="G5957" s="51" t="e">
        <f>VLOOKUP(E5957,#REF!,9,FALSE)</f>
        <v>#REF!</v>
      </c>
      <c r="H5957" s="52">
        <v>8957</v>
      </c>
      <c r="I5957" s="51" t="s">
        <v>4890</v>
      </c>
      <c r="J5957" s="53">
        <v>11.33</v>
      </c>
      <c r="K5957" s="53">
        <v>11</v>
      </c>
      <c r="L5957" s="53">
        <v>12.307934056451613</v>
      </c>
      <c r="M5957" s="53">
        <v>12.307934056451613</v>
      </c>
      <c r="N5957" s="53">
        <f t="shared" si="470"/>
        <v>9157.102938</v>
      </c>
      <c r="O5957" s="53" t="e">
        <f>VLOOKUP(E5957,#REF!,29,FALSE)</f>
        <v>#REF!</v>
      </c>
      <c r="P5957" s="53" t="e">
        <f t="shared" si="471"/>
        <v>#REF!</v>
      </c>
      <c r="Q5957" s="53">
        <v>0</v>
      </c>
    </row>
    <row r="5958" spans="1:17">
      <c r="A5958" s="51" t="s">
        <v>5410</v>
      </c>
      <c r="B5958" s="51">
        <f t="shared" si="467"/>
        <v>8</v>
      </c>
      <c r="C5958" s="51">
        <f t="shared" si="468"/>
        <v>744</v>
      </c>
      <c r="D5958" s="51" t="s">
        <v>939</v>
      </c>
      <c r="E5958" s="54" t="str">
        <f t="shared" si="469"/>
        <v>030349</v>
      </c>
      <c r="F5958" s="51" t="e">
        <f>VLOOKUP(E5958,#REF!,8,FALSE)</f>
        <v>#REF!</v>
      </c>
      <c r="G5958" s="51" t="e">
        <f>VLOOKUP(E5958,#REF!,9,FALSE)</f>
        <v>#REF!</v>
      </c>
      <c r="H5958" s="52">
        <v>8900</v>
      </c>
      <c r="I5958" s="51" t="s">
        <v>4891</v>
      </c>
      <c r="J5958" s="53">
        <v>11.33</v>
      </c>
      <c r="K5958" s="53">
        <v>11</v>
      </c>
      <c r="L5958" s="53">
        <v>12.505542927419356</v>
      </c>
      <c r="M5958" s="53">
        <v>12.505542927419356</v>
      </c>
      <c r="N5958" s="53">
        <f t="shared" si="470"/>
        <v>9304.1239380000006</v>
      </c>
      <c r="O5958" s="53" t="e">
        <f>VLOOKUP(E5958,#REF!,29,FALSE)</f>
        <v>#REF!</v>
      </c>
      <c r="P5958" s="53" t="e">
        <f t="shared" si="471"/>
        <v>#REF!</v>
      </c>
      <c r="Q5958" s="53">
        <v>0</v>
      </c>
    </row>
    <row r="5959" spans="1:17">
      <c r="A5959" s="51" t="s">
        <v>5410</v>
      </c>
      <c r="B5959" s="51">
        <f t="shared" si="467"/>
        <v>8</v>
      </c>
      <c r="C5959" s="51">
        <f t="shared" si="468"/>
        <v>744</v>
      </c>
      <c r="D5959" s="51" t="s">
        <v>936</v>
      </c>
      <c r="E5959" s="54" t="str">
        <f t="shared" si="469"/>
        <v>030350</v>
      </c>
      <c r="F5959" s="51" t="e">
        <f>VLOOKUP(E5959,#REF!,8,FALSE)</f>
        <v>#REF!</v>
      </c>
      <c r="G5959" s="51" t="e">
        <f>VLOOKUP(E5959,#REF!,9,FALSE)</f>
        <v>#REF!</v>
      </c>
      <c r="H5959" s="52">
        <v>8854</v>
      </c>
      <c r="I5959" s="51" t="s">
        <v>4892</v>
      </c>
      <c r="J5959" s="53">
        <v>11.33</v>
      </c>
      <c r="K5959" s="53">
        <v>11</v>
      </c>
      <c r="L5959" s="53">
        <v>12.258271759408602</v>
      </c>
      <c r="M5959" s="53">
        <v>12.258271759408602</v>
      </c>
      <c r="N5959" s="53">
        <f t="shared" si="470"/>
        <v>9120.1541890000008</v>
      </c>
      <c r="O5959" s="53" t="e">
        <f>VLOOKUP(E5959,#REF!,29,FALSE)</f>
        <v>#REF!</v>
      </c>
      <c r="P5959" s="53" t="e">
        <f t="shared" si="471"/>
        <v>#REF!</v>
      </c>
      <c r="Q5959" s="53">
        <v>0</v>
      </c>
    </row>
    <row r="5960" spans="1:17">
      <c r="A5960" s="51" t="s">
        <v>5410</v>
      </c>
      <c r="B5960" s="51">
        <f t="shared" si="467"/>
        <v>8</v>
      </c>
      <c r="C5960" s="51">
        <f t="shared" si="468"/>
        <v>744</v>
      </c>
      <c r="D5960" s="51" t="s">
        <v>1171</v>
      </c>
      <c r="E5960" s="54" t="str">
        <f t="shared" si="469"/>
        <v>030457</v>
      </c>
      <c r="F5960" s="51" t="e">
        <f>VLOOKUP(E5960,#REF!,8,FALSE)</f>
        <v>#REF!</v>
      </c>
      <c r="G5960" s="51" t="e">
        <f>VLOOKUP(E5960,#REF!,9,FALSE)</f>
        <v>#REF!</v>
      </c>
      <c r="H5960" s="52">
        <v>890647</v>
      </c>
      <c r="I5960" s="51" t="s">
        <v>4893</v>
      </c>
      <c r="J5960" s="53">
        <v>13.1</v>
      </c>
      <c r="K5960" s="53">
        <v>13.100002999999999</v>
      </c>
      <c r="L5960" s="53">
        <v>12.455270376344085</v>
      </c>
      <c r="M5960" s="53">
        <v>12.455270400537634</v>
      </c>
      <c r="N5960" s="53">
        <f t="shared" si="470"/>
        <v>9266.7211779999998</v>
      </c>
      <c r="O5960" s="53" t="e">
        <f>VLOOKUP(E5960,#REF!,29,FALSE)</f>
        <v>#REF!</v>
      </c>
      <c r="P5960" s="53" t="e">
        <f t="shared" si="471"/>
        <v>#REF!</v>
      </c>
      <c r="Q5960" s="53">
        <v>0</v>
      </c>
    </row>
    <row r="5961" spans="1:17">
      <c r="A5961" s="51" t="s">
        <v>5410</v>
      </c>
      <c r="B5961" s="51">
        <f t="shared" si="467"/>
        <v>8</v>
      </c>
      <c r="C5961" s="51">
        <f t="shared" si="468"/>
        <v>744</v>
      </c>
      <c r="D5961" s="51" t="s">
        <v>1173</v>
      </c>
      <c r="E5961" s="54" t="str">
        <f t="shared" si="469"/>
        <v>030461</v>
      </c>
      <c r="F5961" s="51" t="e">
        <f>VLOOKUP(E5961,#REF!,8,FALSE)</f>
        <v>#REF!</v>
      </c>
      <c r="G5961" s="51" t="e">
        <f>VLOOKUP(E5961,#REF!,9,FALSE)</f>
        <v>#REF!</v>
      </c>
      <c r="H5961" s="52">
        <v>890649</v>
      </c>
      <c r="I5961" s="51" t="s">
        <v>4894</v>
      </c>
      <c r="J5961" s="53">
        <v>13</v>
      </c>
      <c r="K5961" s="53">
        <v>12.999999000000001</v>
      </c>
      <c r="L5961" s="53">
        <v>13.046490073924732</v>
      </c>
      <c r="M5961" s="53">
        <v>13.046490061827956</v>
      </c>
      <c r="N5961" s="53">
        <f t="shared" si="470"/>
        <v>9706.5886059999993</v>
      </c>
      <c r="O5961" s="53" t="e">
        <f>VLOOKUP(E5961,#REF!,29,FALSE)</f>
        <v>#REF!</v>
      </c>
      <c r="P5961" s="53" t="e">
        <f t="shared" si="471"/>
        <v>#REF!</v>
      </c>
      <c r="Q5961" s="53">
        <v>1.2096775843860751E-8</v>
      </c>
    </row>
    <row r="5962" spans="1:17">
      <c r="A5962" s="51" t="s">
        <v>5410</v>
      </c>
      <c r="B5962" s="51">
        <f t="shared" si="467"/>
        <v>8</v>
      </c>
      <c r="C5962" s="51">
        <f t="shared" si="468"/>
        <v>744</v>
      </c>
      <c r="D5962" s="51" t="s">
        <v>1175</v>
      </c>
      <c r="E5962" s="54" t="str">
        <f t="shared" si="469"/>
        <v>030462</v>
      </c>
      <c r="F5962" s="51" t="e">
        <f>VLOOKUP(E5962,#REF!,8,FALSE)</f>
        <v>#REF!</v>
      </c>
      <c r="G5962" s="51" t="e">
        <f>VLOOKUP(E5962,#REF!,9,FALSE)</f>
        <v>#REF!</v>
      </c>
      <c r="H5962" s="52">
        <v>890648</v>
      </c>
      <c r="I5962" s="51" t="s">
        <v>4895</v>
      </c>
      <c r="J5962" s="53">
        <v>11.5</v>
      </c>
      <c r="K5962" s="53">
        <v>12.900001</v>
      </c>
      <c r="L5962" s="53">
        <v>12.052118258064516</v>
      </c>
      <c r="M5962" s="53">
        <v>12.052118268817205</v>
      </c>
      <c r="N5962" s="53">
        <f t="shared" si="470"/>
        <v>8966.7759920000008</v>
      </c>
      <c r="O5962" s="53" t="e">
        <f>VLOOKUP(E5962,#REF!,29,FALSE)</f>
        <v>#REF!</v>
      </c>
      <c r="P5962" s="53" t="e">
        <f t="shared" si="471"/>
        <v>#REF!</v>
      </c>
      <c r="Q5962" s="53">
        <v>0</v>
      </c>
    </row>
    <row r="5963" spans="1:17">
      <c r="A5963" s="51" t="s">
        <v>5410</v>
      </c>
      <c r="B5963" s="51">
        <f t="shared" si="467"/>
        <v>8</v>
      </c>
      <c r="C5963" s="51">
        <f t="shared" si="468"/>
        <v>744</v>
      </c>
      <c r="D5963" s="51" t="s">
        <v>1159</v>
      </c>
      <c r="E5963" s="54" t="str">
        <f t="shared" si="469"/>
        <v>030480</v>
      </c>
      <c r="F5963" s="51" t="e">
        <f>VLOOKUP(E5963,#REF!,8,FALSE)</f>
        <v>#REF!</v>
      </c>
      <c r="G5963" s="51" t="e">
        <f>VLOOKUP(E5963,#REF!,9,FALSE)</f>
        <v>#REF!</v>
      </c>
      <c r="H5963" s="52">
        <v>890650</v>
      </c>
      <c r="I5963" s="51" t="s">
        <v>4896</v>
      </c>
      <c r="J5963" s="53">
        <v>12.3</v>
      </c>
      <c r="K5963" s="53">
        <v>13.7</v>
      </c>
      <c r="L5963" s="53">
        <v>13.27468503360215</v>
      </c>
      <c r="M5963" s="53">
        <v>13.27468503360215</v>
      </c>
      <c r="N5963" s="53">
        <f t="shared" si="470"/>
        <v>9876.3656649999994</v>
      </c>
      <c r="O5963" s="53" t="e">
        <f>VLOOKUP(E5963,#REF!,29,FALSE)</f>
        <v>#REF!</v>
      </c>
      <c r="P5963" s="53" t="e">
        <f t="shared" si="471"/>
        <v>#REF!</v>
      </c>
      <c r="Q5963" s="53">
        <v>0</v>
      </c>
    </row>
    <row r="5964" spans="1:17">
      <c r="A5964" s="51" t="s">
        <v>5410</v>
      </c>
      <c r="B5964" s="51">
        <f t="shared" si="467"/>
        <v>8</v>
      </c>
      <c r="C5964" s="51">
        <f t="shared" si="468"/>
        <v>744</v>
      </c>
      <c r="D5964" s="51" t="s">
        <v>1456</v>
      </c>
      <c r="E5964" s="54" t="str">
        <f t="shared" si="469"/>
        <v>030819</v>
      </c>
      <c r="F5964" s="51" t="e">
        <f>VLOOKUP(E5964,#REF!,8,FALSE)</f>
        <v>#REF!</v>
      </c>
      <c r="G5964" s="51" t="e">
        <f>VLOOKUP(E5964,#REF!,9,FALSE)</f>
        <v>#REF!</v>
      </c>
      <c r="H5964" s="52">
        <v>893442</v>
      </c>
      <c r="I5964" s="51" t="s">
        <v>1457</v>
      </c>
      <c r="J5964" s="53">
        <v>13.2</v>
      </c>
      <c r="K5964" s="53">
        <v>13.2</v>
      </c>
      <c r="L5964" s="53">
        <v>9.3798746223118279</v>
      </c>
      <c r="M5964" s="53">
        <v>9.3798746223118279</v>
      </c>
      <c r="N5964" s="53">
        <f t="shared" si="470"/>
        <v>6978.6267189999999</v>
      </c>
      <c r="O5964" s="53" t="e">
        <f>VLOOKUP(E5964,#REF!,29,FALSE)</f>
        <v>#REF!</v>
      </c>
      <c r="P5964" s="53" t="e">
        <f t="shared" si="471"/>
        <v>#REF!</v>
      </c>
      <c r="Q5964" s="53">
        <v>0</v>
      </c>
    </row>
    <row r="5965" spans="1:17">
      <c r="A5965" s="51" t="s">
        <v>5410</v>
      </c>
      <c r="B5965" s="51">
        <f t="shared" si="467"/>
        <v>8</v>
      </c>
      <c r="C5965" s="51">
        <f t="shared" si="468"/>
        <v>744</v>
      </c>
      <c r="D5965" s="51" t="s">
        <v>1459</v>
      </c>
      <c r="E5965" s="54" t="str">
        <f t="shared" si="469"/>
        <v>030840</v>
      </c>
      <c r="F5965" s="51" t="e">
        <f>VLOOKUP(E5965,#REF!,8,FALSE)</f>
        <v>#REF!</v>
      </c>
      <c r="G5965" s="51" t="e">
        <f>VLOOKUP(E5965,#REF!,9,FALSE)</f>
        <v>#REF!</v>
      </c>
      <c r="H5965" s="52">
        <v>893323</v>
      </c>
      <c r="I5965" s="51" t="s">
        <v>4897</v>
      </c>
      <c r="J5965" s="53">
        <v>12.9</v>
      </c>
      <c r="K5965" s="53">
        <v>12.9</v>
      </c>
      <c r="L5965" s="53">
        <v>10.891722130376344</v>
      </c>
      <c r="M5965" s="53">
        <v>10.891722130376344</v>
      </c>
      <c r="N5965" s="53">
        <f t="shared" si="470"/>
        <v>8103.4412650000004</v>
      </c>
      <c r="O5965" s="53" t="e">
        <f>VLOOKUP(E5965,#REF!,29,FALSE)</f>
        <v>#REF!</v>
      </c>
      <c r="P5965" s="53" t="e">
        <f t="shared" si="471"/>
        <v>#REF!</v>
      </c>
      <c r="Q5965" s="53">
        <v>0</v>
      </c>
    </row>
    <row r="5966" spans="1:17">
      <c r="A5966" s="51" t="s">
        <v>5410</v>
      </c>
      <c r="B5966" s="51">
        <f t="shared" si="467"/>
        <v>8</v>
      </c>
      <c r="C5966" s="51">
        <f t="shared" si="468"/>
        <v>744</v>
      </c>
      <c r="D5966" s="51" t="s">
        <v>1453</v>
      </c>
      <c r="E5966" s="54" t="str">
        <f t="shared" si="469"/>
        <v>030842</v>
      </c>
      <c r="F5966" s="51" t="e">
        <f>VLOOKUP(E5966,#REF!,8,FALSE)</f>
        <v>#REF!</v>
      </c>
      <c r="G5966" s="51" t="e">
        <f>VLOOKUP(E5966,#REF!,9,FALSE)</f>
        <v>#REF!</v>
      </c>
      <c r="H5966" s="52">
        <v>893444</v>
      </c>
      <c r="I5966" s="51" t="s">
        <v>1454</v>
      </c>
      <c r="J5966" s="53">
        <v>10.6</v>
      </c>
      <c r="K5966" s="53">
        <v>10.6</v>
      </c>
      <c r="L5966" s="53">
        <v>8.5667955954301078</v>
      </c>
      <c r="M5966" s="53">
        <v>8.5667955954301078</v>
      </c>
      <c r="N5966" s="53">
        <f t="shared" si="470"/>
        <v>6373.6959230000002</v>
      </c>
      <c r="O5966" s="53" t="e">
        <f>VLOOKUP(E5966,#REF!,29,FALSE)</f>
        <v>#REF!</v>
      </c>
      <c r="P5966" s="53" t="e">
        <f t="shared" si="471"/>
        <v>#REF!</v>
      </c>
      <c r="Q5966" s="53">
        <v>0</v>
      </c>
    </row>
    <row r="5967" spans="1:17">
      <c r="A5967" s="51" t="s">
        <v>5410</v>
      </c>
      <c r="B5967" s="51">
        <f t="shared" si="467"/>
        <v>8</v>
      </c>
      <c r="C5967" s="51">
        <f t="shared" si="468"/>
        <v>744</v>
      </c>
      <c r="D5967" s="51" t="s">
        <v>1903</v>
      </c>
      <c r="E5967" s="54" t="str">
        <f t="shared" si="469"/>
        <v>031487</v>
      </c>
      <c r="F5967" s="51" t="e">
        <f>VLOOKUP(E5967,#REF!,8,FALSE)</f>
        <v>#REF!</v>
      </c>
      <c r="G5967" s="51" t="e">
        <f>VLOOKUP(E5967,#REF!,9,FALSE)</f>
        <v>#REF!</v>
      </c>
      <c r="H5967" s="52">
        <v>896787</v>
      </c>
      <c r="I5967" s="51" t="s">
        <v>4898</v>
      </c>
      <c r="J5967" s="53">
        <v>13.2</v>
      </c>
      <c r="K5967" s="53">
        <v>8.2999960000000002</v>
      </c>
      <c r="L5967" s="53">
        <v>13.516316716397849</v>
      </c>
      <c r="M5967" s="53">
        <v>8.8142525577956992</v>
      </c>
      <c r="N5967" s="53">
        <f t="shared" si="470"/>
        <v>6557.803903</v>
      </c>
      <c r="O5967" s="53" t="e">
        <f>VLOOKUP(E5967,#REF!,29,FALSE)</f>
        <v>#REF!</v>
      </c>
      <c r="P5967" s="53" t="e">
        <f t="shared" si="471"/>
        <v>#REF!</v>
      </c>
      <c r="Q5967" s="53">
        <v>4.702064158602151</v>
      </c>
    </row>
    <row r="5968" spans="1:17">
      <c r="A5968" s="51" t="s">
        <v>5410</v>
      </c>
      <c r="B5968" s="51">
        <f t="shared" si="467"/>
        <v>8</v>
      </c>
      <c r="C5968" s="51">
        <f t="shared" si="468"/>
        <v>744</v>
      </c>
      <c r="D5968" s="51" t="s">
        <v>1898</v>
      </c>
      <c r="E5968" s="54" t="str">
        <f t="shared" si="469"/>
        <v>031510</v>
      </c>
      <c r="F5968" s="51" t="e">
        <f>VLOOKUP(E5968,#REF!,8,FALSE)</f>
        <v>#REF!</v>
      </c>
      <c r="G5968" s="51" t="e">
        <f>VLOOKUP(E5968,#REF!,9,FALSE)</f>
        <v>#REF!</v>
      </c>
      <c r="H5968" s="52">
        <v>896785</v>
      </c>
      <c r="I5968" s="51" t="s">
        <v>4899</v>
      </c>
      <c r="J5968" s="53">
        <v>4.5</v>
      </c>
      <c r="K5968" s="53">
        <v>2.8</v>
      </c>
      <c r="L5968" s="53">
        <v>4.7860744543010751</v>
      </c>
      <c r="M5968" s="53">
        <v>3.0885038346774194</v>
      </c>
      <c r="N5968" s="53">
        <f t="shared" si="470"/>
        <v>2297.846853</v>
      </c>
      <c r="O5968" s="53" t="e">
        <f>VLOOKUP(E5968,#REF!,29,FALSE)</f>
        <v>#REF!</v>
      </c>
      <c r="P5968" s="53" t="e">
        <f t="shared" si="471"/>
        <v>#REF!</v>
      </c>
      <c r="Q5968" s="53">
        <v>1.697570619623656</v>
      </c>
    </row>
    <row r="5969" spans="1:17">
      <c r="A5969" s="51" t="s">
        <v>5410</v>
      </c>
      <c r="B5969" s="51">
        <f t="shared" si="467"/>
        <v>8</v>
      </c>
      <c r="C5969" s="51">
        <f t="shared" si="468"/>
        <v>744</v>
      </c>
      <c r="D5969" s="51" t="s">
        <v>2165</v>
      </c>
      <c r="E5969" s="54" t="str">
        <f t="shared" si="469"/>
        <v>031647</v>
      </c>
      <c r="F5969" s="51" t="e">
        <f>VLOOKUP(E5969,#REF!,8,FALSE)</f>
        <v>#REF!</v>
      </c>
      <c r="G5969" s="51" t="e">
        <f>VLOOKUP(E5969,#REF!,9,FALSE)</f>
        <v>#REF!</v>
      </c>
      <c r="H5969" s="52">
        <v>907433</v>
      </c>
      <c r="I5969" s="51" t="s">
        <v>4900</v>
      </c>
      <c r="J5969" s="53">
        <v>8.9</v>
      </c>
      <c r="K5969" s="53">
        <v>7.9000009999999996</v>
      </c>
      <c r="L5969" s="53">
        <v>7.1623868951612906</v>
      </c>
      <c r="M5969" s="53">
        <v>6.5935314717741935</v>
      </c>
      <c r="N5969" s="53">
        <f t="shared" si="470"/>
        <v>4905.587415</v>
      </c>
      <c r="O5969" s="53" t="e">
        <f>VLOOKUP(E5969,#REF!,29,FALSE)</f>
        <v>#REF!</v>
      </c>
      <c r="P5969" s="53" t="e">
        <f t="shared" si="471"/>
        <v>#REF!</v>
      </c>
      <c r="Q5969" s="53">
        <v>0.56885542338709671</v>
      </c>
    </row>
    <row r="5970" spans="1:17">
      <c r="A5970" s="51" t="s">
        <v>5410</v>
      </c>
      <c r="B5970" s="51">
        <f t="shared" si="467"/>
        <v>8</v>
      </c>
      <c r="C5970" s="51">
        <f t="shared" si="468"/>
        <v>744</v>
      </c>
      <c r="D5970" s="51" t="s">
        <v>2167</v>
      </c>
      <c r="E5970" s="54" t="str">
        <f t="shared" si="469"/>
        <v>031696</v>
      </c>
      <c r="F5970" s="51" t="e">
        <f>VLOOKUP(E5970,#REF!,8,FALSE)</f>
        <v>#REF!</v>
      </c>
      <c r="G5970" s="51" t="e">
        <f>VLOOKUP(E5970,#REF!,9,FALSE)</f>
        <v>#REF!</v>
      </c>
      <c r="H5970" s="52">
        <v>910100</v>
      </c>
      <c r="I5970" s="51" t="s">
        <v>4901</v>
      </c>
      <c r="J5970" s="53">
        <v>13.2</v>
      </c>
      <c r="K5970" s="53">
        <v>12.299999</v>
      </c>
      <c r="L5970" s="53">
        <v>11.370819735215054</v>
      </c>
      <c r="M5970" s="53">
        <v>10.988694537634409</v>
      </c>
      <c r="N5970" s="53">
        <f t="shared" si="470"/>
        <v>8175.5887359999997</v>
      </c>
      <c r="O5970" s="53" t="e">
        <f>VLOOKUP(E5970,#REF!,29,FALSE)</f>
        <v>#REF!</v>
      </c>
      <c r="P5970" s="53" t="e">
        <f t="shared" si="471"/>
        <v>#REF!</v>
      </c>
      <c r="Q5970" s="53">
        <v>0.38212519758064534</v>
      </c>
    </row>
    <row r="5971" spans="1:17">
      <c r="A5971" s="51" t="s">
        <v>5410</v>
      </c>
      <c r="B5971" s="51">
        <f t="shared" si="467"/>
        <v>8</v>
      </c>
      <c r="C5971" s="51">
        <f t="shared" si="468"/>
        <v>744</v>
      </c>
      <c r="D5971" s="51" t="s">
        <v>2186</v>
      </c>
      <c r="E5971" s="54" t="str">
        <f t="shared" si="469"/>
        <v>031699</v>
      </c>
      <c r="F5971" s="51" t="e">
        <f>VLOOKUP(E5971,#REF!,8,FALSE)</f>
        <v>#REF!</v>
      </c>
      <c r="G5971" s="51" t="e">
        <f>VLOOKUP(E5971,#REF!,9,FALSE)</f>
        <v>#REF!</v>
      </c>
      <c r="H5971" s="52">
        <v>908781</v>
      </c>
      <c r="I5971" s="51" t="s">
        <v>4902</v>
      </c>
      <c r="J5971" s="53">
        <v>4.4000000000000004</v>
      </c>
      <c r="K5971" s="53">
        <v>3.2999990000000001</v>
      </c>
      <c r="L5971" s="53">
        <v>3.6949650000000003</v>
      </c>
      <c r="M5971" s="53">
        <v>2.8740519489247309</v>
      </c>
      <c r="N5971" s="53">
        <f t="shared" si="470"/>
        <v>2138.2946499999998</v>
      </c>
      <c r="O5971" s="53" t="e">
        <f>VLOOKUP(E5971,#REF!,29,FALSE)</f>
        <v>#REF!</v>
      </c>
      <c r="P5971" s="53" t="e">
        <f t="shared" si="471"/>
        <v>#REF!</v>
      </c>
      <c r="Q5971" s="53">
        <v>0.82091305107526935</v>
      </c>
    </row>
    <row r="5972" spans="1:17">
      <c r="A5972" s="51" t="s">
        <v>5410</v>
      </c>
      <c r="B5972" s="51">
        <f t="shared" si="467"/>
        <v>8</v>
      </c>
      <c r="C5972" s="51">
        <f t="shared" si="468"/>
        <v>744</v>
      </c>
      <c r="D5972" s="51" t="s">
        <v>2182</v>
      </c>
      <c r="E5972" s="54" t="str">
        <f t="shared" si="469"/>
        <v>031700</v>
      </c>
      <c r="F5972" s="51" t="e">
        <f>VLOOKUP(E5972,#REF!,8,FALSE)</f>
        <v>#REF!</v>
      </c>
      <c r="G5972" s="51" t="e">
        <f>VLOOKUP(E5972,#REF!,9,FALSE)</f>
        <v>#REF!</v>
      </c>
      <c r="H5972" s="52">
        <v>910154</v>
      </c>
      <c r="I5972" s="51" t="s">
        <v>4903</v>
      </c>
      <c r="J5972" s="53">
        <v>10.1</v>
      </c>
      <c r="K5972" s="53">
        <v>9.7000010000000003</v>
      </c>
      <c r="L5972" s="53">
        <v>8.5894241048387094</v>
      </c>
      <c r="M5972" s="53">
        <v>8.5553463212365592</v>
      </c>
      <c r="N5972" s="53">
        <f t="shared" si="470"/>
        <v>6365.1776630000004</v>
      </c>
      <c r="O5972" s="53" t="e">
        <f>VLOOKUP(E5972,#REF!,29,FALSE)</f>
        <v>#REF!</v>
      </c>
      <c r="P5972" s="53" t="e">
        <f t="shared" si="471"/>
        <v>#REF!</v>
      </c>
      <c r="Q5972" s="53">
        <v>3.4077783602149657E-2</v>
      </c>
    </row>
    <row r="5973" spans="1:17">
      <c r="A5973" s="51" t="s">
        <v>5410</v>
      </c>
      <c r="B5973" s="51">
        <f t="shared" si="467"/>
        <v>8</v>
      </c>
      <c r="C5973" s="51">
        <f t="shared" si="468"/>
        <v>744</v>
      </c>
      <c r="D5973" s="51" t="s">
        <v>2180</v>
      </c>
      <c r="E5973" s="54" t="str">
        <f t="shared" si="469"/>
        <v>031719</v>
      </c>
      <c r="F5973" s="51" t="e">
        <f>VLOOKUP(E5973,#REF!,8,FALSE)</f>
        <v>#REF!</v>
      </c>
      <c r="G5973" s="51" t="e">
        <f>VLOOKUP(E5973,#REF!,9,FALSE)</f>
        <v>#REF!</v>
      </c>
      <c r="H5973" s="52">
        <v>906776</v>
      </c>
      <c r="I5973" s="51" t="s">
        <v>4904</v>
      </c>
      <c r="J5973" s="53">
        <v>4.5</v>
      </c>
      <c r="K5973" s="53">
        <v>4.300001</v>
      </c>
      <c r="L5973" s="53">
        <v>3.6956489583333334</v>
      </c>
      <c r="M5973" s="53">
        <v>3.6624349475806448</v>
      </c>
      <c r="N5973" s="53">
        <f t="shared" si="470"/>
        <v>2724.8516009999998</v>
      </c>
      <c r="O5973" s="53" t="e">
        <f>VLOOKUP(E5973,#REF!,29,FALSE)</f>
        <v>#REF!</v>
      </c>
      <c r="P5973" s="53" t="e">
        <f t="shared" si="471"/>
        <v>#REF!</v>
      </c>
      <c r="Q5973" s="53">
        <v>3.3214010752688344E-2</v>
      </c>
    </row>
    <row r="5974" spans="1:17">
      <c r="A5974" s="51" t="s">
        <v>5410</v>
      </c>
      <c r="B5974" s="51">
        <f t="shared" si="467"/>
        <v>8</v>
      </c>
      <c r="C5974" s="51">
        <f t="shared" si="468"/>
        <v>744</v>
      </c>
      <c r="D5974" s="51" t="s">
        <v>2355</v>
      </c>
      <c r="E5974" s="54" t="str">
        <f t="shared" si="469"/>
        <v>031805</v>
      </c>
      <c r="F5974" s="51" t="e">
        <f>VLOOKUP(E5974,#REF!,8,FALSE)</f>
        <v>#REF!</v>
      </c>
      <c r="G5974" s="51" t="e">
        <f>VLOOKUP(E5974,#REF!,9,FALSE)</f>
        <v>#REF!</v>
      </c>
      <c r="H5974" s="52">
        <v>904073</v>
      </c>
      <c r="I5974" s="51" t="s">
        <v>2356</v>
      </c>
      <c r="J5974" s="53">
        <v>11.8</v>
      </c>
      <c r="K5974" s="53">
        <v>9.5999970000000001</v>
      </c>
      <c r="L5974" s="53">
        <v>9.3261980698924738</v>
      </c>
      <c r="M5974" s="53">
        <v>7.8689520483870963</v>
      </c>
      <c r="N5974" s="53">
        <f t="shared" si="470"/>
        <v>5854.5003239999996</v>
      </c>
      <c r="O5974" s="53" t="e">
        <f>VLOOKUP(E5974,#REF!,29,FALSE)</f>
        <v>#REF!</v>
      </c>
      <c r="P5974" s="53" t="e">
        <f t="shared" si="471"/>
        <v>#REF!</v>
      </c>
      <c r="Q5974" s="53">
        <v>1.4572460215053771</v>
      </c>
    </row>
    <row r="5975" spans="1:17">
      <c r="A5975" s="51" t="s">
        <v>5410</v>
      </c>
      <c r="B5975" s="51">
        <f t="shared" si="467"/>
        <v>8</v>
      </c>
      <c r="C5975" s="51">
        <f t="shared" si="468"/>
        <v>744</v>
      </c>
      <c r="D5975" s="51" t="s">
        <v>2353</v>
      </c>
      <c r="E5975" s="54" t="str">
        <f t="shared" si="469"/>
        <v>031806</v>
      </c>
      <c r="F5975" s="51" t="e">
        <f>VLOOKUP(E5975,#REF!,8,FALSE)</f>
        <v>#REF!</v>
      </c>
      <c r="G5975" s="51" t="e">
        <f>VLOOKUP(E5975,#REF!,9,FALSE)</f>
        <v>#REF!</v>
      </c>
      <c r="H5975" s="52">
        <v>904064</v>
      </c>
      <c r="I5975" s="51" t="s">
        <v>2354</v>
      </c>
      <c r="J5975" s="53">
        <v>14.6</v>
      </c>
      <c r="K5975" s="53">
        <v>10.8</v>
      </c>
      <c r="L5975" s="53">
        <v>11.838417654569893</v>
      </c>
      <c r="M5975" s="53">
        <v>9.0821305766129026</v>
      </c>
      <c r="N5975" s="53">
        <f t="shared" si="470"/>
        <v>6757.1051489999991</v>
      </c>
      <c r="O5975" s="53" t="e">
        <f>VLOOKUP(E5975,#REF!,29,FALSE)</f>
        <v>#REF!</v>
      </c>
      <c r="P5975" s="53" t="e">
        <f t="shared" si="471"/>
        <v>#REF!</v>
      </c>
      <c r="Q5975" s="53">
        <v>2.7562870779569901</v>
      </c>
    </row>
    <row r="5976" spans="1:17">
      <c r="A5976" s="51" t="s">
        <v>5410</v>
      </c>
      <c r="B5976" s="51">
        <f t="shared" si="467"/>
        <v>8</v>
      </c>
      <c r="C5976" s="51">
        <f t="shared" si="468"/>
        <v>744</v>
      </c>
      <c r="D5976" s="51" t="s">
        <v>962</v>
      </c>
      <c r="E5976" s="54" t="str">
        <f t="shared" si="469"/>
        <v>030296</v>
      </c>
      <c r="F5976" s="51" t="e">
        <f>VLOOKUP(E5976,#REF!,8,FALSE)</f>
        <v>#REF!</v>
      </c>
      <c r="G5976" s="51" t="e">
        <f>VLOOKUP(E5976,#REF!,9,FALSE)</f>
        <v>#REF!</v>
      </c>
      <c r="H5976" s="52">
        <v>20033</v>
      </c>
      <c r="I5976" s="51" t="s">
        <v>4905</v>
      </c>
      <c r="J5976" s="53">
        <v>10.5</v>
      </c>
      <c r="K5976" s="53">
        <v>10</v>
      </c>
      <c r="L5976" s="53">
        <v>8.0526491854838707</v>
      </c>
      <c r="M5976" s="53">
        <v>8.0526491854838707</v>
      </c>
      <c r="N5976" s="53">
        <f t="shared" si="470"/>
        <v>5991.1709940000001</v>
      </c>
      <c r="O5976" s="53" t="e">
        <f>VLOOKUP(E5976,#REF!,29,FALSE)</f>
        <v>#REF!</v>
      </c>
      <c r="P5976" s="53" t="e">
        <f t="shared" si="471"/>
        <v>#REF!</v>
      </c>
      <c r="Q5976" s="53">
        <v>0</v>
      </c>
    </row>
    <row r="5977" spans="1:17">
      <c r="A5977" s="51" t="s">
        <v>5410</v>
      </c>
      <c r="B5977" s="51">
        <f t="shared" si="467"/>
        <v>8</v>
      </c>
      <c r="C5977" s="51">
        <f t="shared" si="468"/>
        <v>744</v>
      </c>
      <c r="D5977" s="51" t="s">
        <v>2815</v>
      </c>
      <c r="E5977" s="54" t="str">
        <f t="shared" si="469"/>
        <v>034120</v>
      </c>
      <c r="F5977" s="51" t="e">
        <f>VLOOKUP(E5977,#REF!,8,FALSE)</f>
        <v>#REF!</v>
      </c>
      <c r="G5977" s="51" t="e">
        <f>VLOOKUP(E5977,#REF!,9,FALSE)</f>
        <v>#REF!</v>
      </c>
      <c r="H5977" s="52">
        <v>909767</v>
      </c>
      <c r="I5977" s="51" t="s">
        <v>2816</v>
      </c>
      <c r="J5977" s="53">
        <v>8.8000000000000007</v>
      </c>
      <c r="K5977" s="53">
        <v>8.6</v>
      </c>
      <c r="L5977" s="53">
        <v>9.1248243682795707</v>
      </c>
      <c r="M5977" s="53">
        <v>9.1248243682795707</v>
      </c>
      <c r="N5977" s="53">
        <f t="shared" si="470"/>
        <v>6788.8693300000004</v>
      </c>
      <c r="O5977" s="53" t="e">
        <f>VLOOKUP(E5977,#REF!,29,FALSE)</f>
        <v>#REF!</v>
      </c>
      <c r="P5977" s="53" t="e">
        <f t="shared" si="471"/>
        <v>#REF!</v>
      </c>
      <c r="Q5977" s="53">
        <v>0</v>
      </c>
    </row>
    <row r="5978" spans="1:17">
      <c r="A5978" s="51" t="s">
        <v>5410</v>
      </c>
      <c r="B5978" s="51">
        <f t="shared" si="467"/>
        <v>8</v>
      </c>
      <c r="C5978" s="51">
        <f t="shared" si="468"/>
        <v>744</v>
      </c>
      <c r="D5978" s="51" t="s">
        <v>2799</v>
      </c>
      <c r="E5978" s="54" t="str">
        <f t="shared" si="469"/>
        <v>034153</v>
      </c>
      <c r="F5978" s="51" t="e">
        <f>VLOOKUP(E5978,#REF!,8,FALSE)</f>
        <v>#REF!</v>
      </c>
      <c r="G5978" s="51" t="e">
        <f>VLOOKUP(E5978,#REF!,9,FALSE)</f>
        <v>#REF!</v>
      </c>
      <c r="H5978" s="52">
        <v>909768</v>
      </c>
      <c r="I5978" s="51" t="s">
        <v>4906</v>
      </c>
      <c r="J5978" s="53">
        <v>5</v>
      </c>
      <c r="K5978" s="53">
        <v>5</v>
      </c>
      <c r="L5978" s="53">
        <v>3.4523719166666669</v>
      </c>
      <c r="M5978" s="53">
        <v>3.4523719166666669</v>
      </c>
      <c r="N5978" s="53">
        <f t="shared" si="470"/>
        <v>2568.5647060000001</v>
      </c>
      <c r="O5978" s="53" t="e">
        <f>VLOOKUP(E5978,#REF!,29,FALSE)</f>
        <v>#REF!</v>
      </c>
      <c r="P5978" s="53" t="e">
        <f t="shared" si="471"/>
        <v>#REF!</v>
      </c>
      <c r="Q5978" s="53">
        <v>0</v>
      </c>
    </row>
    <row r="5979" spans="1:17">
      <c r="A5979" s="51" t="s">
        <v>5410</v>
      </c>
      <c r="B5979" s="51">
        <f t="shared" si="467"/>
        <v>8</v>
      </c>
      <c r="C5979" s="51">
        <f t="shared" si="468"/>
        <v>744</v>
      </c>
      <c r="D5979" s="51" t="s">
        <v>2806</v>
      </c>
      <c r="E5979" s="54" t="str">
        <f t="shared" si="469"/>
        <v>032926</v>
      </c>
      <c r="F5979" s="51" t="e">
        <f>VLOOKUP(E5979,#REF!,8,FALSE)</f>
        <v>#REF!</v>
      </c>
      <c r="G5979" s="51" t="e">
        <f>VLOOKUP(E5979,#REF!,9,FALSE)</f>
        <v>#REF!</v>
      </c>
      <c r="H5979" s="52">
        <v>909504</v>
      </c>
      <c r="I5979" s="51" t="s">
        <v>2805</v>
      </c>
      <c r="J5979" s="53">
        <v>6.9</v>
      </c>
      <c r="K5979" s="53">
        <v>6.7</v>
      </c>
      <c r="L5979" s="53">
        <v>5.7136024932795699</v>
      </c>
      <c r="M5979" s="53">
        <v>5.7136024932795699</v>
      </c>
      <c r="N5979" s="53">
        <f t="shared" si="470"/>
        <v>4250.920255</v>
      </c>
      <c r="O5979" s="53" t="e">
        <f>VLOOKUP(E5979,#REF!,29,FALSE)</f>
        <v>#REF!</v>
      </c>
      <c r="P5979" s="53" t="e">
        <f t="shared" si="471"/>
        <v>#REF!</v>
      </c>
      <c r="Q5979" s="53">
        <v>0</v>
      </c>
    </row>
    <row r="5980" spans="1:17">
      <c r="A5980" s="51" t="s">
        <v>5410</v>
      </c>
      <c r="B5980" s="51">
        <f t="shared" si="467"/>
        <v>8</v>
      </c>
      <c r="C5980" s="51">
        <f t="shared" si="468"/>
        <v>744</v>
      </c>
      <c r="D5980" s="51" t="s">
        <v>2965</v>
      </c>
      <c r="E5980" s="54" t="str">
        <f t="shared" si="469"/>
        <v>034184</v>
      </c>
      <c r="F5980" s="51" t="e">
        <f>VLOOKUP(E5980,#REF!,8,FALSE)</f>
        <v>#REF!</v>
      </c>
      <c r="G5980" s="51" t="e">
        <f>VLOOKUP(E5980,#REF!,9,FALSE)</f>
        <v>#REF!</v>
      </c>
      <c r="H5980" s="52">
        <v>910706</v>
      </c>
      <c r="I5980" s="51" t="s">
        <v>4907</v>
      </c>
      <c r="J5980" s="53">
        <v>9.1999999999999993</v>
      </c>
      <c r="K5980" s="53">
        <v>9.1999999999999993</v>
      </c>
      <c r="L5980" s="53">
        <v>8.1484634838709677</v>
      </c>
      <c r="M5980" s="53">
        <v>8.1484634838709677</v>
      </c>
      <c r="N5980" s="53">
        <f t="shared" si="470"/>
        <v>6062.4568319999998</v>
      </c>
      <c r="O5980" s="53" t="e">
        <f>VLOOKUP(E5980,#REF!,29,FALSE)</f>
        <v>#REF!</v>
      </c>
      <c r="P5980" s="53" t="e">
        <f t="shared" si="471"/>
        <v>#REF!</v>
      </c>
      <c r="Q5980" s="53">
        <v>0</v>
      </c>
    </row>
    <row r="5981" spans="1:17">
      <c r="A5981" s="51" t="s">
        <v>5410</v>
      </c>
      <c r="B5981" s="51">
        <f t="shared" si="467"/>
        <v>8</v>
      </c>
      <c r="C5981" s="51">
        <f t="shared" si="468"/>
        <v>744</v>
      </c>
      <c r="D5981" s="51" t="s">
        <v>657</v>
      </c>
      <c r="E5981" s="54" t="str">
        <f t="shared" si="469"/>
        <v>030048</v>
      </c>
      <c r="F5981" s="51" t="e">
        <f>VLOOKUP(E5981,#REF!,8,FALSE)</f>
        <v>#REF!</v>
      </c>
      <c r="G5981" s="51" t="e">
        <f>VLOOKUP(E5981,#REF!,9,FALSE)</f>
        <v>#REF!</v>
      </c>
      <c r="H5981" s="52">
        <v>8639</v>
      </c>
      <c r="I5981" s="51" t="s">
        <v>658</v>
      </c>
      <c r="J5981" s="53">
        <v>4.0999999999999996</v>
      </c>
      <c r="K5981" s="53">
        <v>24</v>
      </c>
      <c r="L5981" s="53">
        <v>1.0752688172043012E-5</v>
      </c>
      <c r="M5981" s="53">
        <v>1.0752688172043012E-5</v>
      </c>
      <c r="N5981" s="53">
        <f t="shared" si="470"/>
        <v>8.0000000000000002E-3</v>
      </c>
      <c r="O5981" s="53" t="e">
        <f>VLOOKUP(E5981,#REF!,29,FALSE)</f>
        <v>#REF!</v>
      </c>
      <c r="P5981" s="53" t="e">
        <f t="shared" si="471"/>
        <v>#REF!</v>
      </c>
      <c r="Q5981" s="53">
        <v>0</v>
      </c>
    </row>
    <row r="5982" spans="1:17">
      <c r="A5982" s="51" t="s">
        <v>5410</v>
      </c>
      <c r="B5982" s="51">
        <f t="shared" si="467"/>
        <v>8</v>
      </c>
      <c r="C5982" s="51">
        <f t="shared" si="468"/>
        <v>744</v>
      </c>
      <c r="D5982" s="51" t="s">
        <v>403</v>
      </c>
      <c r="E5982" s="54" t="str">
        <f t="shared" si="469"/>
        <v>029588</v>
      </c>
      <c r="F5982" s="51" t="e">
        <f>VLOOKUP(E5982,#REF!,8,FALSE)</f>
        <v>#REF!</v>
      </c>
      <c r="G5982" s="51" t="e">
        <f>VLOOKUP(E5982,#REF!,9,FALSE)</f>
        <v>#REF!</v>
      </c>
      <c r="H5982" s="52">
        <v>8348</v>
      </c>
      <c r="I5982" s="51" t="s">
        <v>4908</v>
      </c>
      <c r="J5982" s="53">
        <v>25</v>
      </c>
      <c r="K5982" s="53">
        <v>22.000000999999997</v>
      </c>
      <c r="L5982" s="53">
        <v>38.125624950268815</v>
      </c>
      <c r="M5982" s="53">
        <v>34.795480879032255</v>
      </c>
      <c r="N5982" s="53">
        <f t="shared" si="470"/>
        <v>25887.837773999996</v>
      </c>
      <c r="O5982" s="53" t="e">
        <f>VLOOKUP(E5982,#REF!,29,FALSE)</f>
        <v>#REF!</v>
      </c>
      <c r="P5982" s="53" t="e">
        <f t="shared" si="471"/>
        <v>#REF!</v>
      </c>
      <c r="Q5982" s="53">
        <v>3.3301440712365578</v>
      </c>
    </row>
    <row r="5983" spans="1:17">
      <c r="A5983" s="51" t="s">
        <v>5410</v>
      </c>
      <c r="B5983" s="51">
        <f t="shared" si="467"/>
        <v>8</v>
      </c>
      <c r="C5983" s="51">
        <f t="shared" si="468"/>
        <v>744</v>
      </c>
      <c r="D5983" s="51" t="s">
        <v>654</v>
      </c>
      <c r="E5983" s="54" t="str">
        <f t="shared" si="469"/>
        <v>030025</v>
      </c>
      <c r="F5983" s="51" t="e">
        <f>VLOOKUP(E5983,#REF!,8,FALSE)</f>
        <v>#REF!</v>
      </c>
      <c r="G5983" s="51" t="e">
        <f>VLOOKUP(E5983,#REF!,9,FALSE)</f>
        <v>#REF!</v>
      </c>
      <c r="H5983" s="52">
        <v>8654</v>
      </c>
      <c r="I5983" s="51" t="s">
        <v>4909</v>
      </c>
      <c r="J5983" s="53">
        <v>36</v>
      </c>
      <c r="K5983" s="53">
        <v>27</v>
      </c>
      <c r="L5983" s="53">
        <v>55.799974543010755</v>
      </c>
      <c r="M5983" s="53">
        <v>43.402869262096772</v>
      </c>
      <c r="N5983" s="53">
        <f t="shared" si="470"/>
        <v>32291.734730999997</v>
      </c>
      <c r="O5983" s="53" t="e">
        <f>VLOOKUP(E5983,#REF!,29,FALSE)</f>
        <v>#REF!</v>
      </c>
      <c r="P5983" s="53" t="e">
        <f t="shared" si="471"/>
        <v>#REF!</v>
      </c>
      <c r="Q5983" s="53">
        <v>12.397105280913982</v>
      </c>
    </row>
    <row r="5984" spans="1:17">
      <c r="A5984" s="51" t="s">
        <v>5410</v>
      </c>
      <c r="B5984" s="51">
        <f t="shared" si="467"/>
        <v>8</v>
      </c>
      <c r="C5984" s="51">
        <f t="shared" si="468"/>
        <v>744</v>
      </c>
      <c r="D5984" s="51" t="s">
        <v>643</v>
      </c>
      <c r="E5984" s="54" t="str">
        <f t="shared" si="469"/>
        <v>030033</v>
      </c>
      <c r="F5984" s="51" t="e">
        <f>VLOOKUP(E5984,#REF!,8,FALSE)</f>
        <v>#REF!</v>
      </c>
      <c r="G5984" s="51" t="e">
        <f>VLOOKUP(E5984,#REF!,9,FALSE)</f>
        <v>#REF!</v>
      </c>
      <c r="H5984" s="52">
        <v>8658</v>
      </c>
      <c r="I5984" s="51" t="s">
        <v>4910</v>
      </c>
      <c r="J5984" s="53">
        <v>21.9</v>
      </c>
      <c r="K5984" s="53">
        <v>15</v>
      </c>
      <c r="L5984" s="53">
        <v>28.103700829301076</v>
      </c>
      <c r="M5984" s="53">
        <v>19.249110162634409</v>
      </c>
      <c r="N5984" s="53">
        <f t="shared" si="470"/>
        <v>14321.337961000001</v>
      </c>
      <c r="O5984" s="53" t="e">
        <f>VLOOKUP(E5984,#REF!,29,FALSE)</f>
        <v>#REF!</v>
      </c>
      <c r="P5984" s="53" t="e">
        <f t="shared" si="471"/>
        <v>#REF!</v>
      </c>
      <c r="Q5984" s="53">
        <v>8.8545906666666703</v>
      </c>
    </row>
    <row r="5985" spans="1:17">
      <c r="A5985" s="51" t="s">
        <v>5410</v>
      </c>
      <c r="B5985" s="51">
        <f t="shared" si="467"/>
        <v>8</v>
      </c>
      <c r="C5985" s="51">
        <f t="shared" si="468"/>
        <v>744</v>
      </c>
      <c r="D5985" s="51" t="s">
        <v>670</v>
      </c>
      <c r="E5985" s="54" t="str">
        <f t="shared" si="469"/>
        <v>030039</v>
      </c>
      <c r="F5985" s="51" t="e">
        <f>VLOOKUP(E5985,#REF!,8,FALSE)</f>
        <v>#REF!</v>
      </c>
      <c r="G5985" s="51" t="e">
        <f>VLOOKUP(E5985,#REF!,9,FALSE)</f>
        <v>#REF!</v>
      </c>
      <c r="H5985" s="52">
        <v>8655</v>
      </c>
      <c r="I5985" s="51" t="s">
        <v>669</v>
      </c>
      <c r="J5985" s="53">
        <v>24.5</v>
      </c>
      <c r="K5985" s="53">
        <v>27</v>
      </c>
      <c r="L5985" s="53">
        <v>42.80387380107527</v>
      </c>
      <c r="M5985" s="53">
        <v>42.80387380107527</v>
      </c>
      <c r="N5985" s="53">
        <f t="shared" si="470"/>
        <v>31846.082108000002</v>
      </c>
      <c r="O5985" s="53" t="e">
        <f>VLOOKUP(E5985,#REF!,29,FALSE)</f>
        <v>#REF!</v>
      </c>
      <c r="P5985" s="53" t="e">
        <f t="shared" si="471"/>
        <v>#REF!</v>
      </c>
      <c r="Q5985" s="53">
        <v>0</v>
      </c>
    </row>
    <row r="5986" spans="1:17">
      <c r="A5986" s="51" t="s">
        <v>5410</v>
      </c>
      <c r="B5986" s="51">
        <f t="shared" si="467"/>
        <v>8</v>
      </c>
      <c r="C5986" s="51">
        <f t="shared" si="468"/>
        <v>744</v>
      </c>
      <c r="D5986" s="51" t="s">
        <v>822</v>
      </c>
      <c r="E5986" s="54" t="str">
        <f t="shared" si="469"/>
        <v>030355</v>
      </c>
      <c r="F5986" s="51" t="e">
        <f>VLOOKUP(E5986,#REF!,8,FALSE)</f>
        <v>#REF!</v>
      </c>
      <c r="G5986" s="51" t="e">
        <f>VLOOKUP(E5986,#REF!,9,FALSE)</f>
        <v>#REF!</v>
      </c>
      <c r="H5986" s="52">
        <v>8885</v>
      </c>
      <c r="I5986" s="51" t="s">
        <v>2702</v>
      </c>
      <c r="J5986" s="53">
        <v>20.100000000000001</v>
      </c>
      <c r="K5986" s="53">
        <v>16.200002999999999</v>
      </c>
      <c r="L5986" s="53">
        <v>18.95545521370968</v>
      </c>
      <c r="M5986" s="53">
        <v>12.515972543010754</v>
      </c>
      <c r="N5986" s="53">
        <f t="shared" si="470"/>
        <v>9311.8835720000006</v>
      </c>
      <c r="O5986" s="53" t="e">
        <f>VLOOKUP(E5986,#REF!,29,FALSE)</f>
        <v>#REF!</v>
      </c>
      <c r="P5986" s="53" t="e">
        <f t="shared" si="471"/>
        <v>#REF!</v>
      </c>
      <c r="Q5986" s="53">
        <v>6.4394826706989248</v>
      </c>
    </row>
    <row r="5987" spans="1:17">
      <c r="A5987" s="51" t="s">
        <v>5410</v>
      </c>
      <c r="B5987" s="51">
        <f t="shared" si="467"/>
        <v>8</v>
      </c>
      <c r="C5987" s="51">
        <f t="shared" si="468"/>
        <v>744</v>
      </c>
      <c r="D5987" s="51" t="s">
        <v>1828</v>
      </c>
      <c r="E5987" s="54" t="str">
        <f t="shared" si="469"/>
        <v>028219</v>
      </c>
      <c r="F5987" s="51" t="e">
        <f>VLOOKUP(E5987,#REF!,8,FALSE)</f>
        <v>#REF!</v>
      </c>
      <c r="G5987" s="51" t="e">
        <f>VLOOKUP(E5987,#REF!,9,FALSE)</f>
        <v>#REF!</v>
      </c>
      <c r="H5987" s="52">
        <v>8301</v>
      </c>
      <c r="I5987" s="51" t="s">
        <v>707</v>
      </c>
      <c r="J5987" s="53">
        <v>40.9</v>
      </c>
      <c r="K5987" s="53">
        <v>25.400004000000003</v>
      </c>
      <c r="L5987" s="53">
        <v>47.449984989247312</v>
      </c>
      <c r="M5987" s="53">
        <v>38.00071007526882</v>
      </c>
      <c r="N5987" s="53">
        <f t="shared" si="470"/>
        <v>28272.528296000004</v>
      </c>
      <c r="O5987" s="53" t="e">
        <f>VLOOKUP(E5987,#REF!,29,FALSE)</f>
        <v>#REF!</v>
      </c>
      <c r="P5987" s="53" t="e">
        <f t="shared" si="471"/>
        <v>#REF!</v>
      </c>
      <c r="Q5987" s="53">
        <v>9.449274913978492</v>
      </c>
    </row>
    <row r="5988" spans="1:17">
      <c r="A5988" s="51" t="s">
        <v>5410</v>
      </c>
      <c r="B5988" s="51">
        <f t="shared" si="467"/>
        <v>8</v>
      </c>
      <c r="C5988" s="51">
        <f t="shared" si="468"/>
        <v>744</v>
      </c>
      <c r="D5988" s="51" t="s">
        <v>1239</v>
      </c>
      <c r="E5988" s="54" t="str">
        <f t="shared" si="469"/>
        <v>029193</v>
      </c>
      <c r="F5988" s="51" t="e">
        <f>VLOOKUP(E5988,#REF!,8,FALSE)</f>
        <v>#REF!</v>
      </c>
      <c r="G5988" s="51" t="e">
        <f>VLOOKUP(E5988,#REF!,9,FALSE)</f>
        <v>#REF!</v>
      </c>
      <c r="H5988" s="52">
        <v>8838</v>
      </c>
      <c r="I5988" s="51" t="s">
        <v>1238</v>
      </c>
      <c r="J5988" s="53">
        <v>17.899999999999999</v>
      </c>
      <c r="K5988" s="53">
        <v>41.015616000000001</v>
      </c>
      <c r="L5988" s="53">
        <v>45.223709182795702</v>
      </c>
      <c r="M5988" s="53">
        <v>45.223709182795702</v>
      </c>
      <c r="N5988" s="53">
        <f t="shared" si="470"/>
        <v>33646.439632000001</v>
      </c>
      <c r="O5988" s="53" t="e">
        <f>VLOOKUP(E5988,#REF!,29,FALSE)</f>
        <v>#REF!</v>
      </c>
      <c r="P5988" s="53" t="e">
        <f t="shared" si="471"/>
        <v>#REF!</v>
      </c>
      <c r="Q5988" s="53">
        <v>0</v>
      </c>
    </row>
    <row r="5989" spans="1:17">
      <c r="A5989" s="51" t="s">
        <v>5410</v>
      </c>
      <c r="B5989" s="51">
        <f t="shared" si="467"/>
        <v>8</v>
      </c>
      <c r="C5989" s="51">
        <f t="shared" si="468"/>
        <v>744</v>
      </c>
      <c r="D5989" s="51" t="s">
        <v>665</v>
      </c>
      <c r="E5989" s="54" t="str">
        <f t="shared" si="469"/>
        <v>029670</v>
      </c>
      <c r="F5989" s="51" t="e">
        <f>VLOOKUP(E5989,#REF!,8,FALSE)</f>
        <v>#REF!</v>
      </c>
      <c r="G5989" s="51" t="e">
        <f>VLOOKUP(E5989,#REF!,9,FALSE)</f>
        <v>#REF!</v>
      </c>
      <c r="H5989" s="52">
        <v>8469</v>
      </c>
      <c r="I5989" s="51" t="s">
        <v>4911</v>
      </c>
      <c r="J5989" s="53">
        <v>37.799999999999997</v>
      </c>
      <c r="K5989" s="53">
        <v>25</v>
      </c>
      <c r="L5989" s="53">
        <v>36.784557646505377</v>
      </c>
      <c r="M5989" s="53">
        <v>24.328411143817203</v>
      </c>
      <c r="N5989" s="53">
        <f t="shared" si="470"/>
        <v>18100.337890999999</v>
      </c>
      <c r="O5989" s="53" t="e">
        <f>VLOOKUP(E5989,#REF!,29,FALSE)</f>
        <v>#REF!</v>
      </c>
      <c r="P5989" s="53" t="e">
        <f t="shared" si="471"/>
        <v>#REF!</v>
      </c>
      <c r="Q5989" s="53">
        <v>12.456146502688176</v>
      </c>
    </row>
    <row r="5990" spans="1:17">
      <c r="A5990" s="51" t="s">
        <v>5410</v>
      </c>
      <c r="B5990" s="51">
        <f t="shared" si="467"/>
        <v>8</v>
      </c>
      <c r="C5990" s="51">
        <f t="shared" si="468"/>
        <v>744</v>
      </c>
      <c r="D5990" s="51" t="s">
        <v>613</v>
      </c>
      <c r="E5990" s="54" t="str">
        <f t="shared" si="469"/>
        <v>030037</v>
      </c>
      <c r="F5990" s="51" t="e">
        <f>VLOOKUP(E5990,#REF!,8,FALSE)</f>
        <v>#REF!</v>
      </c>
      <c r="G5990" s="51" t="e">
        <f>VLOOKUP(E5990,#REF!,9,FALSE)</f>
        <v>#REF!</v>
      </c>
      <c r="H5990" s="52">
        <v>8652</v>
      </c>
      <c r="I5990" s="51" t="s">
        <v>4912</v>
      </c>
      <c r="J5990" s="53">
        <v>32.299999999999997</v>
      </c>
      <c r="K5990" s="53">
        <v>27</v>
      </c>
      <c r="L5990" s="53">
        <v>36.038403044354844</v>
      </c>
      <c r="M5990" s="53">
        <v>31.242799891129032</v>
      </c>
      <c r="N5990" s="53">
        <f t="shared" si="470"/>
        <v>23244.643119</v>
      </c>
      <c r="O5990" s="53" t="e">
        <f>VLOOKUP(E5990,#REF!,29,FALSE)</f>
        <v>#REF!</v>
      </c>
      <c r="P5990" s="53" t="e">
        <f t="shared" si="471"/>
        <v>#REF!</v>
      </c>
      <c r="Q5990" s="53">
        <v>4.7956031532258088</v>
      </c>
    </row>
    <row r="5991" spans="1:17">
      <c r="A5991" s="51" t="s">
        <v>5410</v>
      </c>
      <c r="B5991" s="51">
        <f t="shared" si="467"/>
        <v>8</v>
      </c>
      <c r="C5991" s="51">
        <f t="shared" si="468"/>
        <v>744</v>
      </c>
      <c r="D5991" s="51" t="s">
        <v>1842</v>
      </c>
      <c r="E5991" s="54" t="str">
        <f t="shared" si="469"/>
        <v>030104</v>
      </c>
      <c r="F5991" s="51" t="e">
        <f>VLOOKUP(E5991,#REF!,8,FALSE)</f>
        <v>#REF!</v>
      </c>
      <c r="G5991" s="51" t="e">
        <f>VLOOKUP(E5991,#REF!,9,FALSE)</f>
        <v>#REF!</v>
      </c>
      <c r="H5991" s="52">
        <v>8681</v>
      </c>
      <c r="I5991" s="51" t="s">
        <v>4913</v>
      </c>
      <c r="J5991" s="53">
        <v>24.7</v>
      </c>
      <c r="K5991" s="53">
        <v>15.299999</v>
      </c>
      <c r="L5991" s="53">
        <v>29.078879185483871</v>
      </c>
      <c r="M5991" s="53">
        <v>17.952173541257256</v>
      </c>
      <c r="N5991" s="53">
        <f t="shared" si="470"/>
        <v>13356.417114695398</v>
      </c>
      <c r="O5991" s="53" t="e">
        <f>VLOOKUP(E5991,#REF!,29,FALSE)</f>
        <v>#REF!</v>
      </c>
      <c r="P5991" s="53" t="e">
        <f t="shared" si="471"/>
        <v>#REF!</v>
      </c>
      <c r="Q5991" s="53">
        <v>11.126705644226615</v>
      </c>
    </row>
    <row r="5992" spans="1:17">
      <c r="A5992" s="51" t="s">
        <v>5410</v>
      </c>
      <c r="B5992" s="51">
        <f t="shared" si="467"/>
        <v>8</v>
      </c>
      <c r="C5992" s="51">
        <f t="shared" si="468"/>
        <v>744</v>
      </c>
      <c r="D5992" s="51" t="s">
        <v>1859</v>
      </c>
      <c r="E5992" s="54" t="str">
        <f t="shared" si="469"/>
        <v>030115</v>
      </c>
      <c r="F5992" s="51" t="e">
        <f>VLOOKUP(E5992,#REF!,8,FALSE)</f>
        <v>#REF!</v>
      </c>
      <c r="G5992" s="51" t="e">
        <f>VLOOKUP(E5992,#REF!,9,FALSE)</f>
        <v>#REF!</v>
      </c>
      <c r="H5992" s="52">
        <v>893482</v>
      </c>
      <c r="I5992" s="51" t="s">
        <v>664</v>
      </c>
      <c r="J5992" s="53">
        <v>19.600000000000001</v>
      </c>
      <c r="K5992" s="53">
        <v>9.9999920000000007</v>
      </c>
      <c r="L5992" s="53">
        <v>31.616740650537633</v>
      </c>
      <c r="M5992" s="53">
        <v>12.159242265648247</v>
      </c>
      <c r="N5992" s="53">
        <f t="shared" si="470"/>
        <v>9046.4762456422959</v>
      </c>
      <c r="O5992" s="53" t="e">
        <f>VLOOKUP(E5992,#REF!,29,FALSE)</f>
        <v>#REF!</v>
      </c>
      <c r="P5992" s="53" t="e">
        <f t="shared" si="471"/>
        <v>#REF!</v>
      </c>
      <c r="Q5992" s="53">
        <v>19.457498384889387</v>
      </c>
    </row>
    <row r="5993" spans="1:17">
      <c r="A5993" s="51" t="s">
        <v>5410</v>
      </c>
      <c r="B5993" s="51">
        <f t="shared" si="467"/>
        <v>8</v>
      </c>
      <c r="C5993" s="51">
        <f t="shared" si="468"/>
        <v>744</v>
      </c>
      <c r="D5993" s="51" t="s">
        <v>667</v>
      </c>
      <c r="E5993" s="54" t="str">
        <f t="shared" si="469"/>
        <v>030038</v>
      </c>
      <c r="F5993" s="51" t="e">
        <f>VLOOKUP(E5993,#REF!,8,FALSE)</f>
        <v>#REF!</v>
      </c>
      <c r="G5993" s="51" t="e">
        <f>VLOOKUP(E5993,#REF!,9,FALSE)</f>
        <v>#REF!</v>
      </c>
      <c r="H5993" s="52">
        <v>8651</v>
      </c>
      <c r="I5993" s="51" t="s">
        <v>668</v>
      </c>
      <c r="J5993" s="53">
        <v>22.2</v>
      </c>
      <c r="K5993" s="53">
        <v>27</v>
      </c>
      <c r="L5993" s="53">
        <v>36.355088309139781</v>
      </c>
      <c r="M5993" s="53">
        <v>36.355088309139781</v>
      </c>
      <c r="N5993" s="53">
        <f t="shared" si="470"/>
        <v>27048.185701999995</v>
      </c>
      <c r="O5993" s="53" t="e">
        <f>VLOOKUP(E5993,#REF!,29,FALSE)</f>
        <v>#REF!</v>
      </c>
      <c r="P5993" s="53" t="e">
        <f t="shared" si="471"/>
        <v>#REF!</v>
      </c>
      <c r="Q5993" s="53">
        <v>0</v>
      </c>
    </row>
    <row r="5994" spans="1:17">
      <c r="A5994" s="51" t="s">
        <v>5410</v>
      </c>
      <c r="B5994" s="51">
        <f t="shared" si="467"/>
        <v>8</v>
      </c>
      <c r="C5994" s="51">
        <f t="shared" si="468"/>
        <v>744</v>
      </c>
      <c r="D5994" s="51" t="s">
        <v>400</v>
      </c>
      <c r="E5994" s="54" t="str">
        <f t="shared" si="469"/>
        <v>028605</v>
      </c>
      <c r="F5994" s="51" t="e">
        <f>VLOOKUP(E5994,#REF!,8,FALSE)</f>
        <v>#REF!</v>
      </c>
      <c r="G5994" s="51" t="e">
        <f>VLOOKUP(E5994,#REF!,9,FALSE)</f>
        <v>#REF!</v>
      </c>
      <c r="H5994" s="52">
        <v>8764</v>
      </c>
      <c r="I5994" s="51" t="s">
        <v>4914</v>
      </c>
      <c r="J5994" s="53">
        <v>9.1</v>
      </c>
      <c r="K5994" s="53">
        <v>11.000000999999999</v>
      </c>
      <c r="L5994" s="53">
        <v>17.254044258064514</v>
      </c>
      <c r="M5994" s="53">
        <v>17.254044260752689</v>
      </c>
      <c r="N5994" s="53">
        <f t="shared" si="470"/>
        <v>12837.00893</v>
      </c>
      <c r="O5994" s="53" t="e">
        <f>VLOOKUP(E5994,#REF!,29,FALSE)</f>
        <v>#REF!</v>
      </c>
      <c r="P5994" s="53" t="e">
        <f t="shared" si="471"/>
        <v>#REF!</v>
      </c>
      <c r="Q5994" s="53">
        <v>0</v>
      </c>
    </row>
    <row r="5995" spans="1:17">
      <c r="A5995" s="51" t="s">
        <v>5410</v>
      </c>
      <c r="B5995" s="51">
        <f t="shared" si="467"/>
        <v>8</v>
      </c>
      <c r="C5995" s="51">
        <f t="shared" si="468"/>
        <v>744</v>
      </c>
      <c r="D5995" s="51" t="s">
        <v>1282</v>
      </c>
      <c r="E5995" s="54" t="str">
        <f t="shared" si="469"/>
        <v>027913</v>
      </c>
      <c r="F5995" s="51" t="e">
        <f>VLOOKUP(E5995,#REF!,8,FALSE)</f>
        <v>#REF!</v>
      </c>
      <c r="G5995" s="51" t="e">
        <f>VLOOKUP(E5995,#REF!,9,FALSE)</f>
        <v>#REF!</v>
      </c>
      <c r="H5995" s="52">
        <v>8791</v>
      </c>
      <c r="I5995" s="51" t="s">
        <v>4915</v>
      </c>
      <c r="J5995" s="53">
        <v>0</v>
      </c>
      <c r="K5995" s="53">
        <v>11.7</v>
      </c>
      <c r="L5995" s="53">
        <v>0</v>
      </c>
      <c r="M5995" s="53">
        <v>0</v>
      </c>
      <c r="N5995" s="53">
        <f t="shared" si="470"/>
        <v>0</v>
      </c>
      <c r="O5995" s="53" t="e">
        <f>VLOOKUP(E5995,#REF!,29,FALSE)</f>
        <v>#REF!</v>
      </c>
      <c r="P5995" s="53" t="e">
        <f t="shared" si="471"/>
        <v>#REF!</v>
      </c>
      <c r="Q5995" s="53">
        <v>0</v>
      </c>
    </row>
    <row r="5996" spans="1:17">
      <c r="A5996" s="51" t="s">
        <v>5410</v>
      </c>
      <c r="B5996" s="51">
        <f t="shared" si="467"/>
        <v>8</v>
      </c>
      <c r="C5996" s="51">
        <f t="shared" si="468"/>
        <v>744</v>
      </c>
      <c r="D5996" s="51" t="s">
        <v>603</v>
      </c>
      <c r="E5996" s="54" t="str">
        <f t="shared" si="469"/>
        <v>028051</v>
      </c>
      <c r="F5996" s="51" t="e">
        <f>VLOOKUP(E5996,#REF!,8,FALSE)</f>
        <v>#REF!</v>
      </c>
      <c r="G5996" s="51" t="e">
        <f>VLOOKUP(E5996,#REF!,9,FALSE)</f>
        <v>#REF!</v>
      </c>
      <c r="H5996" s="52">
        <v>8637</v>
      </c>
      <c r="I5996" s="51" t="s">
        <v>602</v>
      </c>
      <c r="J5996" s="53">
        <v>0</v>
      </c>
      <c r="K5996" s="53">
        <v>16</v>
      </c>
      <c r="L5996" s="53">
        <v>7.2217841720430114</v>
      </c>
      <c r="M5996" s="53">
        <v>7.2217841720430114</v>
      </c>
      <c r="N5996" s="53">
        <f t="shared" si="470"/>
        <v>5373.0074240000004</v>
      </c>
      <c r="O5996" s="53" t="e">
        <f>VLOOKUP(E5996,#REF!,29,FALSE)</f>
        <v>#REF!</v>
      </c>
      <c r="P5996" s="53" t="e">
        <f t="shared" si="471"/>
        <v>#REF!</v>
      </c>
      <c r="Q5996" s="53">
        <v>0</v>
      </c>
    </row>
    <row r="5997" spans="1:17">
      <c r="A5997" s="51" t="s">
        <v>5410</v>
      </c>
      <c r="B5997" s="51">
        <f t="shared" si="467"/>
        <v>8</v>
      </c>
      <c r="C5997" s="51">
        <f t="shared" si="468"/>
        <v>744</v>
      </c>
      <c r="D5997" s="51" t="s">
        <v>322</v>
      </c>
      <c r="E5997" s="54" t="str">
        <f t="shared" si="469"/>
        <v>028094</v>
      </c>
      <c r="F5997" s="51" t="e">
        <f>VLOOKUP(E5997,#REF!,8,FALSE)</f>
        <v>#REF!</v>
      </c>
      <c r="G5997" s="51" t="e">
        <f>VLOOKUP(E5997,#REF!,9,FALSE)</f>
        <v>#REF!</v>
      </c>
      <c r="H5997" s="52">
        <v>8352</v>
      </c>
      <c r="I5997" s="51" t="s">
        <v>323</v>
      </c>
      <c r="J5997" s="53">
        <v>22.6</v>
      </c>
      <c r="K5997" s="53">
        <v>8.8999989999999993</v>
      </c>
      <c r="L5997" s="53">
        <v>29.737949462365592</v>
      </c>
      <c r="M5997" s="53">
        <v>11.710960951612904</v>
      </c>
      <c r="N5997" s="53">
        <f t="shared" si="470"/>
        <v>8712.9549480000005</v>
      </c>
      <c r="O5997" s="53" t="e">
        <f>VLOOKUP(E5997,#REF!,29,FALSE)</f>
        <v>#REF!</v>
      </c>
      <c r="P5997" s="53" t="e">
        <f t="shared" si="471"/>
        <v>#REF!</v>
      </c>
      <c r="Q5997" s="53">
        <v>18.026988510752687</v>
      </c>
    </row>
    <row r="5998" spans="1:17">
      <c r="A5998" s="51" t="s">
        <v>5410</v>
      </c>
      <c r="B5998" s="51">
        <f t="shared" si="467"/>
        <v>8</v>
      </c>
      <c r="C5998" s="51">
        <f t="shared" si="468"/>
        <v>744</v>
      </c>
      <c r="D5998" s="51" t="s">
        <v>193</v>
      </c>
      <c r="E5998" s="54" t="str">
        <f t="shared" si="469"/>
        <v>028221</v>
      </c>
      <c r="F5998" s="51" t="e">
        <f>VLOOKUP(E5998,#REF!,8,FALSE)</f>
        <v>#REF!</v>
      </c>
      <c r="G5998" s="51" t="e">
        <f>VLOOKUP(E5998,#REF!,9,FALSE)</f>
        <v>#REF!</v>
      </c>
      <c r="H5998" s="52">
        <v>8400</v>
      </c>
      <c r="I5998" s="51" t="s">
        <v>194</v>
      </c>
      <c r="J5998" s="53">
        <v>23.3</v>
      </c>
      <c r="K5998" s="53">
        <v>18.999997</v>
      </c>
      <c r="L5998" s="53">
        <v>44.08556344086022</v>
      </c>
      <c r="M5998" s="53">
        <v>35.949595194892474</v>
      </c>
      <c r="N5998" s="53">
        <f t="shared" si="470"/>
        <v>26746.498825000002</v>
      </c>
      <c r="O5998" s="53" t="e">
        <f>VLOOKUP(E5998,#REF!,29,FALSE)</f>
        <v>#REF!</v>
      </c>
      <c r="P5998" s="53" t="e">
        <f t="shared" si="471"/>
        <v>#REF!</v>
      </c>
      <c r="Q5998" s="53">
        <v>8.1359682459677458</v>
      </c>
    </row>
    <row r="5999" spans="1:17">
      <c r="A5999" s="51" t="s">
        <v>5410</v>
      </c>
      <c r="B5999" s="51">
        <f t="shared" si="467"/>
        <v>8</v>
      </c>
      <c r="C5999" s="51">
        <f t="shared" si="468"/>
        <v>744</v>
      </c>
      <c r="D5999" s="51" t="s">
        <v>1252</v>
      </c>
      <c r="E5999" s="54" t="str">
        <f t="shared" si="469"/>
        <v>028458</v>
      </c>
      <c r="F5999" s="51" t="e">
        <f>VLOOKUP(E5999,#REF!,8,FALSE)</f>
        <v>#REF!</v>
      </c>
      <c r="G5999" s="51" t="e">
        <f>VLOOKUP(E5999,#REF!,9,FALSE)</f>
        <v>#REF!</v>
      </c>
      <c r="H5999" s="52">
        <v>8719</v>
      </c>
      <c r="I5999" s="51" t="s">
        <v>1253</v>
      </c>
      <c r="J5999" s="53">
        <v>12.9</v>
      </c>
      <c r="K5999" s="53">
        <v>7</v>
      </c>
      <c r="L5999" s="53">
        <v>22.270262903225806</v>
      </c>
      <c r="M5999" s="53">
        <v>12.084638801075268</v>
      </c>
      <c r="N5999" s="53">
        <f t="shared" si="470"/>
        <v>8990.9712679999993</v>
      </c>
      <c r="O5999" s="53" t="e">
        <f>VLOOKUP(E5999,#REF!,29,FALSE)</f>
        <v>#REF!</v>
      </c>
      <c r="P5999" s="53" t="e">
        <f t="shared" si="471"/>
        <v>#REF!</v>
      </c>
      <c r="Q5999" s="53">
        <v>10.185624102150539</v>
      </c>
    </row>
    <row r="6000" spans="1:17">
      <c r="A6000" s="51" t="s">
        <v>5410</v>
      </c>
      <c r="B6000" s="51">
        <f t="shared" si="467"/>
        <v>8</v>
      </c>
      <c r="C6000" s="51">
        <f t="shared" si="468"/>
        <v>744</v>
      </c>
      <c r="D6000" s="51" t="s">
        <v>370</v>
      </c>
      <c r="E6000" s="54" t="str">
        <f t="shared" si="469"/>
        <v>029665</v>
      </c>
      <c r="F6000" s="51" t="e">
        <f>VLOOKUP(E6000,#REF!,8,FALSE)</f>
        <v>#REF!</v>
      </c>
      <c r="G6000" s="51" t="e">
        <f>VLOOKUP(E6000,#REF!,9,FALSE)</f>
        <v>#REF!</v>
      </c>
      <c r="H6000" s="52">
        <v>8649</v>
      </c>
      <c r="I6000" s="51" t="s">
        <v>652</v>
      </c>
      <c r="J6000" s="53">
        <v>24.1</v>
      </c>
      <c r="K6000" s="53">
        <v>31</v>
      </c>
      <c r="L6000" s="53">
        <v>31.452731182795699</v>
      </c>
      <c r="M6000" s="53">
        <v>31.452731159946236</v>
      </c>
      <c r="N6000" s="53">
        <f t="shared" si="470"/>
        <v>23400.831983</v>
      </c>
      <c r="O6000" s="53" t="e">
        <f>VLOOKUP(E6000,#REF!,29,FALSE)</f>
        <v>#REF!</v>
      </c>
      <c r="P6000" s="53" t="e">
        <f t="shared" si="471"/>
        <v>#REF!</v>
      </c>
      <c r="Q6000" s="53">
        <v>2.2849460321438488E-8</v>
      </c>
    </row>
    <row r="6001" spans="1:17">
      <c r="A6001" s="51" t="s">
        <v>5410</v>
      </c>
      <c r="B6001" s="51">
        <f t="shared" si="467"/>
        <v>8</v>
      </c>
      <c r="C6001" s="51">
        <f t="shared" si="468"/>
        <v>744</v>
      </c>
      <c r="D6001" s="51" t="s">
        <v>616</v>
      </c>
      <c r="E6001" s="54" t="str">
        <f t="shared" si="469"/>
        <v>029713</v>
      </c>
      <c r="F6001" s="51" t="e">
        <f>VLOOKUP(E6001,#REF!,8,FALSE)</f>
        <v>#REF!</v>
      </c>
      <c r="G6001" s="51" t="e">
        <f>VLOOKUP(E6001,#REF!,9,FALSE)</f>
        <v>#REF!</v>
      </c>
      <c r="H6001" s="52">
        <v>8499</v>
      </c>
      <c r="I6001" s="51" t="s">
        <v>617</v>
      </c>
      <c r="J6001" s="53">
        <v>34.6</v>
      </c>
      <c r="K6001" s="53">
        <v>22</v>
      </c>
      <c r="L6001" s="53">
        <v>45.15760794086021</v>
      </c>
      <c r="M6001" s="53">
        <v>28.712929899193547</v>
      </c>
      <c r="N6001" s="53">
        <f t="shared" si="470"/>
        <v>21362.419845</v>
      </c>
      <c r="O6001" s="53" t="e">
        <f>VLOOKUP(E6001,#REF!,29,FALSE)</f>
        <v>#REF!</v>
      </c>
      <c r="P6001" s="53" t="e">
        <f t="shared" si="471"/>
        <v>#REF!</v>
      </c>
      <c r="Q6001" s="53">
        <v>16.444678041666663</v>
      </c>
    </row>
    <row r="6002" spans="1:17">
      <c r="A6002" s="51" t="s">
        <v>5410</v>
      </c>
      <c r="B6002" s="51">
        <f t="shared" si="467"/>
        <v>8</v>
      </c>
      <c r="C6002" s="51">
        <f t="shared" si="468"/>
        <v>744</v>
      </c>
      <c r="D6002" s="51" t="s">
        <v>607</v>
      </c>
      <c r="E6002" s="54" t="str">
        <f t="shared" si="469"/>
        <v>030024</v>
      </c>
      <c r="F6002" s="51" t="e">
        <f>VLOOKUP(E6002,#REF!,8,FALSE)</f>
        <v>#REF!</v>
      </c>
      <c r="G6002" s="51" t="e">
        <f>VLOOKUP(E6002,#REF!,9,FALSE)</f>
        <v>#REF!</v>
      </c>
      <c r="H6002" s="52">
        <v>8650</v>
      </c>
      <c r="I6002" s="51" t="s">
        <v>608</v>
      </c>
      <c r="J6002" s="53">
        <v>31.7</v>
      </c>
      <c r="K6002" s="53">
        <v>22</v>
      </c>
      <c r="L6002" s="53">
        <v>42.171931775537637</v>
      </c>
      <c r="M6002" s="53">
        <v>29.267586721774194</v>
      </c>
      <c r="N6002" s="53">
        <f t="shared" si="470"/>
        <v>21775.084521000001</v>
      </c>
      <c r="O6002" s="53" t="e">
        <f>VLOOKUP(E6002,#REF!,29,FALSE)</f>
        <v>#REF!</v>
      </c>
      <c r="P6002" s="53" t="e">
        <f t="shared" si="471"/>
        <v>#REF!</v>
      </c>
      <c r="Q6002" s="53">
        <v>12.904345053763439</v>
      </c>
    </row>
    <row r="6003" spans="1:17">
      <c r="A6003" s="51" t="s">
        <v>5410</v>
      </c>
      <c r="B6003" s="51">
        <f t="shared" si="467"/>
        <v>8</v>
      </c>
      <c r="C6003" s="51">
        <f t="shared" si="468"/>
        <v>744</v>
      </c>
      <c r="D6003" s="51" t="s">
        <v>619</v>
      </c>
      <c r="E6003" s="54" t="str">
        <f t="shared" si="469"/>
        <v>030036</v>
      </c>
      <c r="F6003" s="51" t="e">
        <f>VLOOKUP(E6003,#REF!,8,FALSE)</f>
        <v>#REF!</v>
      </c>
      <c r="G6003" s="51" t="e">
        <f>VLOOKUP(E6003,#REF!,9,FALSE)</f>
        <v>#REF!</v>
      </c>
      <c r="H6003" s="52">
        <v>8498</v>
      </c>
      <c r="I6003" s="51" t="s">
        <v>4916</v>
      </c>
      <c r="J6003" s="53">
        <v>15.4</v>
      </c>
      <c r="K6003" s="53">
        <v>12.599965000000001</v>
      </c>
      <c r="L6003" s="53">
        <v>1.2510580645161291</v>
      </c>
      <c r="M6003" s="53">
        <v>0.85914232431380821</v>
      </c>
      <c r="N6003" s="53">
        <f t="shared" si="470"/>
        <v>639.20188928947334</v>
      </c>
      <c r="O6003" s="53" t="e">
        <f>VLOOKUP(E6003,#REF!,29,FALSE)</f>
        <v>#REF!</v>
      </c>
      <c r="P6003" s="53" t="e">
        <f t="shared" si="471"/>
        <v>#REF!</v>
      </c>
      <c r="Q6003" s="53">
        <v>0.39191574020232073</v>
      </c>
    </row>
    <row r="6004" spans="1:17">
      <c r="A6004" s="51" t="s">
        <v>5410</v>
      </c>
      <c r="B6004" s="51">
        <f t="shared" si="467"/>
        <v>8</v>
      </c>
      <c r="C6004" s="51">
        <f t="shared" si="468"/>
        <v>744</v>
      </c>
      <c r="D6004" s="51" t="s">
        <v>640</v>
      </c>
      <c r="E6004" s="54" t="str">
        <f t="shared" si="469"/>
        <v>030047</v>
      </c>
      <c r="F6004" s="51" t="e">
        <f>VLOOKUP(E6004,#REF!,8,FALSE)</f>
        <v>#REF!</v>
      </c>
      <c r="G6004" s="51" t="e">
        <f>VLOOKUP(E6004,#REF!,9,FALSE)</f>
        <v>#REF!</v>
      </c>
      <c r="H6004" s="52">
        <v>8648</v>
      </c>
      <c r="I6004" s="51" t="s">
        <v>4917</v>
      </c>
      <c r="J6004" s="53">
        <v>42.1</v>
      </c>
      <c r="K6004" s="53">
        <v>34</v>
      </c>
      <c r="L6004" s="53">
        <v>39.648015053763444</v>
      </c>
      <c r="M6004" s="53">
        <v>32.019774646505375</v>
      </c>
      <c r="N6004" s="53">
        <f t="shared" si="470"/>
        <v>23822.712337000001</v>
      </c>
      <c r="O6004" s="53" t="e">
        <f>VLOOKUP(E6004,#REF!,29,FALSE)</f>
        <v>#REF!</v>
      </c>
      <c r="P6004" s="53" t="e">
        <f t="shared" si="471"/>
        <v>#REF!</v>
      </c>
      <c r="Q6004" s="53">
        <v>7.6282404072580654</v>
      </c>
    </row>
    <row r="6005" spans="1:17">
      <c r="A6005" s="51" t="s">
        <v>5410</v>
      </c>
      <c r="B6005" s="51">
        <f t="shared" si="467"/>
        <v>8</v>
      </c>
      <c r="C6005" s="51">
        <f t="shared" si="468"/>
        <v>744</v>
      </c>
      <c r="D6005" s="51" t="s">
        <v>1247</v>
      </c>
      <c r="E6005" s="54" t="str">
        <f t="shared" si="469"/>
        <v>030453</v>
      </c>
      <c r="F6005" s="51" t="e">
        <f>VLOOKUP(E6005,#REF!,8,FALSE)</f>
        <v>#REF!</v>
      </c>
      <c r="G6005" s="51" t="e">
        <f>VLOOKUP(E6005,#REF!,9,FALSE)</f>
        <v>#REF!</v>
      </c>
      <c r="H6005" s="52">
        <v>8964</v>
      </c>
      <c r="I6005" s="51" t="s">
        <v>1248</v>
      </c>
      <c r="J6005" s="53">
        <v>25.4</v>
      </c>
      <c r="K6005" s="53">
        <v>24.4</v>
      </c>
      <c r="L6005" s="53">
        <v>40.537151849462361</v>
      </c>
      <c r="M6005" s="53">
        <v>38.941200994623657</v>
      </c>
      <c r="N6005" s="53">
        <f t="shared" si="470"/>
        <v>28972.253540000002</v>
      </c>
      <c r="O6005" s="53" t="e">
        <f>VLOOKUP(E6005,#REF!,29,FALSE)</f>
        <v>#REF!</v>
      </c>
      <c r="P6005" s="53" t="e">
        <f t="shared" si="471"/>
        <v>#REF!</v>
      </c>
      <c r="Q6005" s="53">
        <v>1.595950854838706</v>
      </c>
    </row>
    <row r="6006" spans="1:17">
      <c r="A6006" s="51" t="s">
        <v>5410</v>
      </c>
      <c r="B6006" s="51">
        <f t="shared" si="467"/>
        <v>8</v>
      </c>
      <c r="C6006" s="51">
        <f t="shared" si="468"/>
        <v>744</v>
      </c>
      <c r="D6006" s="51" t="s">
        <v>1403</v>
      </c>
      <c r="E6006" s="54" t="str">
        <f t="shared" si="469"/>
        <v>030769</v>
      </c>
      <c r="F6006" s="51" t="e">
        <f>VLOOKUP(E6006,#REF!,8,FALSE)</f>
        <v>#REF!</v>
      </c>
      <c r="G6006" s="51" t="e">
        <f>VLOOKUP(E6006,#REF!,9,FALSE)</f>
        <v>#REF!</v>
      </c>
      <c r="H6006" s="52">
        <v>888068</v>
      </c>
      <c r="I6006" s="51" t="s">
        <v>4918</v>
      </c>
      <c r="J6006" s="53">
        <v>430.2</v>
      </c>
      <c r="K6006" s="53">
        <v>416.4</v>
      </c>
      <c r="L6006" s="53">
        <v>500.15885390725805</v>
      </c>
      <c r="M6006" s="53">
        <v>249.54591243301928</v>
      </c>
      <c r="N6006" s="53">
        <f t="shared" si="470"/>
        <v>185662.15885016634</v>
      </c>
      <c r="O6006" s="53" t="e">
        <f>VLOOKUP(E6006,#REF!,29,FALSE)</f>
        <v>#REF!</v>
      </c>
      <c r="P6006" s="53" t="e">
        <f t="shared" si="471"/>
        <v>#REF!</v>
      </c>
      <c r="Q6006" s="53">
        <v>250.61294147423877</v>
      </c>
    </row>
    <row r="6007" spans="1:17">
      <c r="A6007" s="51" t="s">
        <v>5410</v>
      </c>
      <c r="B6007" s="51">
        <f t="shared" si="467"/>
        <v>8</v>
      </c>
      <c r="C6007" s="51">
        <f t="shared" si="468"/>
        <v>744</v>
      </c>
      <c r="D6007" s="51" t="s">
        <v>397</v>
      </c>
      <c r="E6007" s="54" t="str">
        <f t="shared" si="469"/>
        <v>028615</v>
      </c>
      <c r="F6007" s="51" t="e">
        <f>VLOOKUP(E6007,#REF!,8,FALSE)</f>
        <v>#REF!</v>
      </c>
      <c r="G6007" s="51" t="e">
        <f>VLOOKUP(E6007,#REF!,9,FALSE)</f>
        <v>#REF!</v>
      </c>
      <c r="H6007" s="52">
        <v>8760</v>
      </c>
      <c r="I6007" s="51" t="s">
        <v>398</v>
      </c>
      <c r="J6007" s="53">
        <v>19</v>
      </c>
      <c r="K6007" s="53">
        <v>4.9999989999999999</v>
      </c>
      <c r="L6007" s="53">
        <v>20.785065284946239</v>
      </c>
      <c r="M6007" s="53">
        <v>5.5815143413978499</v>
      </c>
      <c r="N6007" s="53">
        <f t="shared" si="470"/>
        <v>4152.6466700000001</v>
      </c>
      <c r="O6007" s="53" t="e">
        <f>VLOOKUP(E6007,#REF!,29,FALSE)</f>
        <v>#REF!</v>
      </c>
      <c r="P6007" s="53" t="e">
        <f t="shared" si="471"/>
        <v>#REF!</v>
      </c>
      <c r="Q6007" s="53">
        <v>15.203550943548388</v>
      </c>
    </row>
    <row r="6008" spans="1:17">
      <c r="A6008" s="51" t="s">
        <v>5410</v>
      </c>
      <c r="B6008" s="51">
        <f t="shared" si="467"/>
        <v>8</v>
      </c>
      <c r="C6008" s="51">
        <f t="shared" si="468"/>
        <v>744</v>
      </c>
      <c r="D6008" s="51" t="s">
        <v>356</v>
      </c>
      <c r="E6008" s="54" t="str">
        <f t="shared" si="469"/>
        <v>029554</v>
      </c>
      <c r="F6008" s="51" t="e">
        <f>VLOOKUP(E6008,#REF!,8,FALSE)</f>
        <v>#REF!</v>
      </c>
      <c r="G6008" s="51" t="e">
        <f>VLOOKUP(E6008,#REF!,9,FALSE)</f>
        <v>#REF!</v>
      </c>
      <c r="H6008" s="52">
        <v>8420</v>
      </c>
      <c r="I6008" s="51" t="s">
        <v>4919</v>
      </c>
      <c r="J6008" s="53">
        <v>101.4</v>
      </c>
      <c r="K6008" s="53">
        <v>101.000001</v>
      </c>
      <c r="L6008" s="53">
        <v>81.69010950403225</v>
      </c>
      <c r="M6008" s="53">
        <v>81.530806689516126</v>
      </c>
      <c r="N6008" s="53">
        <f t="shared" si="470"/>
        <v>60658.920177</v>
      </c>
      <c r="O6008" s="53" t="e">
        <f>VLOOKUP(E6008,#REF!,29,FALSE)</f>
        <v>#REF!</v>
      </c>
      <c r="P6008" s="53" t="e">
        <f t="shared" si="471"/>
        <v>#REF!</v>
      </c>
      <c r="Q6008" s="53">
        <v>0.15930281451612677</v>
      </c>
    </row>
    <row r="6009" spans="1:17">
      <c r="A6009" s="51" t="s">
        <v>5410</v>
      </c>
      <c r="B6009" s="51">
        <f t="shared" si="467"/>
        <v>8</v>
      </c>
      <c r="C6009" s="51">
        <f t="shared" si="468"/>
        <v>744</v>
      </c>
      <c r="D6009" s="51" t="s">
        <v>351</v>
      </c>
      <c r="E6009" s="54" t="str">
        <f t="shared" si="469"/>
        <v>029555</v>
      </c>
      <c r="F6009" s="51" t="e">
        <f>VLOOKUP(E6009,#REF!,8,FALSE)</f>
        <v>#REF!</v>
      </c>
      <c r="G6009" s="51" t="e">
        <f>VLOOKUP(E6009,#REF!,9,FALSE)</f>
        <v>#REF!</v>
      </c>
      <c r="H6009" s="52">
        <v>8421</v>
      </c>
      <c r="I6009" s="51" t="s">
        <v>4920</v>
      </c>
      <c r="J6009" s="53">
        <v>101.4</v>
      </c>
      <c r="K6009" s="53">
        <v>101.000001</v>
      </c>
      <c r="L6009" s="53">
        <v>95.342036693548394</v>
      </c>
      <c r="M6009" s="53">
        <v>95.314541436827952</v>
      </c>
      <c r="N6009" s="53">
        <f t="shared" si="470"/>
        <v>70914.018828999993</v>
      </c>
      <c r="O6009" s="53" t="e">
        <f>VLOOKUP(E6009,#REF!,29,FALSE)</f>
        <v>#REF!</v>
      </c>
      <c r="P6009" s="53" t="e">
        <f t="shared" si="471"/>
        <v>#REF!</v>
      </c>
      <c r="Q6009" s="53">
        <v>2.7495256720446563E-2</v>
      </c>
    </row>
    <row r="6010" spans="1:17">
      <c r="A6010" s="51" t="s">
        <v>5410</v>
      </c>
      <c r="B6010" s="51">
        <f t="shared" si="467"/>
        <v>8</v>
      </c>
      <c r="C6010" s="51">
        <f t="shared" si="468"/>
        <v>744</v>
      </c>
      <c r="D6010" s="51" t="s">
        <v>508</v>
      </c>
      <c r="E6010" s="54" t="str">
        <f t="shared" si="469"/>
        <v>000612</v>
      </c>
      <c r="F6010" s="51" t="e">
        <f>VLOOKUP(E6010,#REF!,8,FALSE)</f>
        <v>#REF!</v>
      </c>
      <c r="G6010" s="51" t="e">
        <f>VLOOKUP(E6010,#REF!,9,FALSE)</f>
        <v>#REF!</v>
      </c>
      <c r="H6010" s="52">
        <v>8574</v>
      </c>
      <c r="I6010" s="51" t="s">
        <v>509</v>
      </c>
      <c r="J6010" s="53">
        <v>123.6</v>
      </c>
      <c r="K6010" s="53">
        <v>119.00000300000001</v>
      </c>
      <c r="L6010" s="53">
        <v>117.8762084422043</v>
      </c>
      <c r="M6010" s="53">
        <v>117.87617610483871</v>
      </c>
      <c r="N6010" s="53">
        <f t="shared" si="470"/>
        <v>87699.875021999993</v>
      </c>
      <c r="O6010" s="53" t="e">
        <f>VLOOKUP(E6010,#REF!,29,FALSE)</f>
        <v>#REF!</v>
      </c>
      <c r="P6010" s="53" t="e">
        <f t="shared" si="471"/>
        <v>#REF!</v>
      </c>
      <c r="Q6010" s="53">
        <v>3.2337365595477393E-5</v>
      </c>
    </row>
    <row r="6011" spans="1:17">
      <c r="A6011" s="51" t="s">
        <v>5410</v>
      </c>
      <c r="B6011" s="51">
        <f t="shared" si="467"/>
        <v>8</v>
      </c>
      <c r="C6011" s="51">
        <f t="shared" si="468"/>
        <v>744</v>
      </c>
      <c r="D6011" s="51" t="s">
        <v>385</v>
      </c>
      <c r="E6011" s="54" t="str">
        <f t="shared" si="469"/>
        <v>029587</v>
      </c>
      <c r="F6011" s="51" t="e">
        <f>VLOOKUP(E6011,#REF!,8,FALSE)</f>
        <v>#REF!</v>
      </c>
      <c r="G6011" s="51" t="e">
        <f>VLOOKUP(E6011,#REF!,9,FALSE)</f>
        <v>#REF!</v>
      </c>
      <c r="H6011" s="52">
        <v>8770</v>
      </c>
      <c r="I6011" s="51" t="s">
        <v>4921</v>
      </c>
      <c r="J6011" s="53">
        <v>201.50399999999999</v>
      </c>
      <c r="K6011" s="53">
        <v>200.000001</v>
      </c>
      <c r="L6011" s="53">
        <v>211.94296527822581</v>
      </c>
      <c r="M6011" s="53">
        <v>211.94296537231182</v>
      </c>
      <c r="N6011" s="53">
        <f t="shared" si="470"/>
        <v>157685.56623699999</v>
      </c>
      <c r="O6011" s="53" t="e">
        <f>VLOOKUP(E6011,#REF!,29,FALSE)</f>
        <v>#REF!</v>
      </c>
      <c r="P6011" s="53" t="e">
        <f t="shared" si="471"/>
        <v>#REF!</v>
      </c>
      <c r="Q6011" s="53">
        <v>0</v>
      </c>
    </row>
    <row r="6012" spans="1:17">
      <c r="A6012" s="51" t="s">
        <v>5410</v>
      </c>
      <c r="B6012" s="51">
        <f t="shared" si="467"/>
        <v>8</v>
      </c>
      <c r="C6012" s="51">
        <f t="shared" si="468"/>
        <v>744</v>
      </c>
      <c r="D6012" s="51" t="s">
        <v>2917</v>
      </c>
      <c r="E6012" s="54" t="str">
        <f t="shared" si="469"/>
        <v>034158</v>
      </c>
      <c r="F6012" s="51" t="e">
        <f>VLOOKUP(E6012,#REF!,8,FALSE)</f>
        <v>#REF!</v>
      </c>
      <c r="G6012" s="51" t="e">
        <f>VLOOKUP(E6012,#REF!,9,FALSE)</f>
        <v>#REF!</v>
      </c>
      <c r="H6012" s="52">
        <v>910684</v>
      </c>
      <c r="I6012" s="51" t="s">
        <v>4922</v>
      </c>
      <c r="J6012" s="53">
        <v>5</v>
      </c>
      <c r="K6012" s="53">
        <v>5</v>
      </c>
      <c r="L6012" s="53">
        <v>3.2630414301075268</v>
      </c>
      <c r="M6012" s="53">
        <v>3.2630414301075268</v>
      </c>
      <c r="N6012" s="53">
        <f t="shared" si="470"/>
        <v>2427.702824</v>
      </c>
      <c r="O6012" s="53" t="e">
        <f>VLOOKUP(E6012,#REF!,29,FALSE)</f>
        <v>#REF!</v>
      </c>
      <c r="P6012" s="53" t="e">
        <f t="shared" si="471"/>
        <v>#REF!</v>
      </c>
      <c r="Q6012" s="53">
        <v>0</v>
      </c>
    </row>
    <row r="6013" spans="1:17">
      <c r="A6013" s="51" t="s">
        <v>5410</v>
      </c>
      <c r="B6013" s="51">
        <f t="shared" si="467"/>
        <v>8</v>
      </c>
      <c r="C6013" s="51">
        <f t="shared" si="468"/>
        <v>744</v>
      </c>
      <c r="D6013" s="51" t="s">
        <v>214</v>
      </c>
      <c r="E6013" s="54" t="str">
        <f t="shared" si="469"/>
        <v>027952</v>
      </c>
      <c r="F6013" s="51" t="e">
        <f>VLOOKUP(E6013,#REF!,8,FALSE)</f>
        <v>#REF!</v>
      </c>
      <c r="G6013" s="51" t="e">
        <f>VLOOKUP(E6013,#REF!,9,FALSE)</f>
        <v>#REF!</v>
      </c>
      <c r="H6013" s="52">
        <v>8407</v>
      </c>
      <c r="I6013" s="51" t="s">
        <v>2306</v>
      </c>
      <c r="J6013" s="53">
        <v>343</v>
      </c>
      <c r="K6013" s="53">
        <v>277.99999700000001</v>
      </c>
      <c r="L6013" s="53">
        <v>322.75977047043011</v>
      </c>
      <c r="M6013" s="53">
        <v>264.33037914919356</v>
      </c>
      <c r="N6013" s="53">
        <f t="shared" si="470"/>
        <v>196661.80208700002</v>
      </c>
      <c r="O6013" s="53" t="e">
        <f>VLOOKUP(E6013,#REF!,29,FALSE)</f>
        <v>#REF!</v>
      </c>
      <c r="P6013" s="53" t="e">
        <f t="shared" si="471"/>
        <v>#REF!</v>
      </c>
      <c r="Q6013" s="53">
        <v>58.429391321236579</v>
      </c>
    </row>
    <row r="6014" spans="1:17">
      <c r="A6014" s="51" t="s">
        <v>5410</v>
      </c>
      <c r="B6014" s="51">
        <f t="shared" si="467"/>
        <v>8</v>
      </c>
      <c r="C6014" s="51">
        <f t="shared" si="468"/>
        <v>744</v>
      </c>
      <c r="D6014" s="51" t="s">
        <v>997</v>
      </c>
      <c r="E6014" s="54" t="str">
        <f t="shared" si="469"/>
        <v>030336</v>
      </c>
      <c r="F6014" s="51" t="e">
        <f>VLOOKUP(E6014,#REF!,8,FALSE)</f>
        <v>#REF!</v>
      </c>
      <c r="G6014" s="51" t="e">
        <f>VLOOKUP(E6014,#REF!,9,FALSE)</f>
        <v>#REF!</v>
      </c>
      <c r="H6014" s="52">
        <v>20066</v>
      </c>
      <c r="I6014" s="51" t="s">
        <v>996</v>
      </c>
      <c r="J6014" s="53">
        <v>11.14</v>
      </c>
      <c r="K6014" s="53">
        <v>11</v>
      </c>
      <c r="L6014" s="53">
        <v>11.548641819892472</v>
      </c>
      <c r="M6014" s="53">
        <v>11.548641819892472</v>
      </c>
      <c r="N6014" s="53">
        <f t="shared" si="470"/>
        <v>8592.1895139999997</v>
      </c>
      <c r="O6014" s="53" t="e">
        <f>VLOOKUP(E6014,#REF!,29,FALSE)</f>
        <v>#REF!</v>
      </c>
      <c r="P6014" s="53" t="e">
        <f t="shared" si="471"/>
        <v>#REF!</v>
      </c>
      <c r="Q6014" s="53">
        <v>0</v>
      </c>
    </row>
    <row r="6015" spans="1:17">
      <c r="A6015" s="51" t="s">
        <v>5410</v>
      </c>
      <c r="B6015" s="51">
        <f t="shared" si="467"/>
        <v>8</v>
      </c>
      <c r="C6015" s="51">
        <f t="shared" si="468"/>
        <v>744</v>
      </c>
      <c r="D6015" s="51" t="s">
        <v>2232</v>
      </c>
      <c r="E6015" s="54" t="str">
        <f t="shared" si="469"/>
        <v>031801</v>
      </c>
      <c r="F6015" s="51" t="e">
        <f>VLOOKUP(E6015,#REF!,8,FALSE)</f>
        <v>#REF!</v>
      </c>
      <c r="G6015" s="51" t="e">
        <f>VLOOKUP(E6015,#REF!,9,FALSE)</f>
        <v>#REF!</v>
      </c>
      <c r="H6015" s="52">
        <v>908867</v>
      </c>
      <c r="I6015" s="51" t="s">
        <v>4924</v>
      </c>
      <c r="J6015" s="53">
        <v>11.3</v>
      </c>
      <c r="K6015" s="53">
        <v>11.300003</v>
      </c>
      <c r="L6015" s="53">
        <v>19.732061365591399</v>
      </c>
      <c r="M6015" s="53">
        <v>19.732061318548386</v>
      </c>
      <c r="N6015" s="53">
        <f t="shared" si="470"/>
        <v>14680.653620999999</v>
      </c>
      <c r="O6015" s="53" t="e">
        <f>VLOOKUP(E6015,#REF!,29,FALSE)</f>
        <v>#REF!</v>
      </c>
      <c r="P6015" s="53" t="e">
        <f t="shared" si="471"/>
        <v>#REF!</v>
      </c>
      <c r="Q6015" s="53">
        <v>4.704301200915999E-8</v>
      </c>
    </row>
    <row r="6016" spans="1:17">
      <c r="A6016" s="51" t="s">
        <v>5410</v>
      </c>
      <c r="B6016" s="51">
        <f t="shared" si="467"/>
        <v>8</v>
      </c>
      <c r="C6016" s="51">
        <f t="shared" si="468"/>
        <v>744</v>
      </c>
      <c r="D6016" s="51" t="s">
        <v>2163</v>
      </c>
      <c r="E6016" s="54" t="str">
        <f t="shared" si="469"/>
        <v>031646</v>
      </c>
      <c r="F6016" s="51" t="e">
        <f>VLOOKUP(E6016,#REF!,8,FALSE)</f>
        <v>#REF!</v>
      </c>
      <c r="G6016" s="51" t="e">
        <f>VLOOKUP(E6016,#REF!,9,FALSE)</f>
        <v>#REF!</v>
      </c>
      <c r="H6016" s="52">
        <v>908552</v>
      </c>
      <c r="I6016" s="51" t="s">
        <v>4925</v>
      </c>
      <c r="J6016" s="53">
        <v>7.4</v>
      </c>
      <c r="K6016" s="53">
        <v>6.0000030000000004</v>
      </c>
      <c r="L6016" s="53">
        <v>6.0597131478494628</v>
      </c>
      <c r="M6016" s="53">
        <v>5.0955961706989248</v>
      </c>
      <c r="N6016" s="53">
        <f t="shared" si="470"/>
        <v>3791.1235510000001</v>
      </c>
      <c r="O6016" s="53" t="e">
        <f>VLOOKUP(E6016,#REF!,29,FALSE)</f>
        <v>#REF!</v>
      </c>
      <c r="P6016" s="53" t="e">
        <f t="shared" si="471"/>
        <v>#REF!</v>
      </c>
      <c r="Q6016" s="53">
        <v>0.96411697715053757</v>
      </c>
    </row>
    <row r="6017" spans="1:17">
      <c r="A6017" s="51" t="s">
        <v>5410</v>
      </c>
      <c r="B6017" s="51">
        <f t="shared" si="467"/>
        <v>8</v>
      </c>
      <c r="C6017" s="51">
        <f t="shared" si="468"/>
        <v>744</v>
      </c>
      <c r="D6017" s="51" t="s">
        <v>2184</v>
      </c>
      <c r="E6017" s="54" t="str">
        <f t="shared" si="469"/>
        <v>031705</v>
      </c>
      <c r="F6017" s="51" t="e">
        <f>VLOOKUP(E6017,#REF!,8,FALSE)</f>
        <v>#REF!</v>
      </c>
      <c r="G6017" s="51" t="e">
        <f>VLOOKUP(E6017,#REF!,9,FALSE)</f>
        <v>#REF!</v>
      </c>
      <c r="H6017" s="52">
        <v>909376</v>
      </c>
      <c r="I6017" s="51" t="s">
        <v>4926</v>
      </c>
      <c r="J6017" s="53">
        <v>7.3</v>
      </c>
      <c r="K6017" s="53">
        <v>5.8</v>
      </c>
      <c r="L6017" s="53">
        <v>6.0573242607526883</v>
      </c>
      <c r="M6017" s="53">
        <v>4.9912479556451617</v>
      </c>
      <c r="N6017" s="53">
        <f t="shared" si="470"/>
        <v>3713.4884790000001</v>
      </c>
      <c r="O6017" s="53" t="e">
        <f>VLOOKUP(E6017,#REF!,29,FALSE)</f>
        <v>#REF!</v>
      </c>
      <c r="P6017" s="53" t="e">
        <f t="shared" si="471"/>
        <v>#REF!</v>
      </c>
      <c r="Q6017" s="53">
        <v>1.0660763051075273</v>
      </c>
    </row>
    <row r="6018" spans="1:17">
      <c r="A6018" s="51" t="s">
        <v>5410</v>
      </c>
      <c r="B6018" s="51">
        <f t="shared" si="467"/>
        <v>8</v>
      </c>
      <c r="C6018" s="51">
        <f t="shared" si="468"/>
        <v>744</v>
      </c>
      <c r="D6018" s="51" t="s">
        <v>2176</v>
      </c>
      <c r="E6018" s="54" t="str">
        <f t="shared" si="469"/>
        <v>031653</v>
      </c>
      <c r="F6018" s="51" t="e">
        <f>VLOOKUP(E6018,#REF!,8,FALSE)</f>
        <v>#REF!</v>
      </c>
      <c r="G6018" s="51" t="e">
        <f>VLOOKUP(E6018,#REF!,9,FALSE)</f>
        <v>#REF!</v>
      </c>
      <c r="H6018" s="52">
        <v>908779</v>
      </c>
      <c r="I6018" s="51" t="s">
        <v>4927</v>
      </c>
      <c r="J6018" s="53">
        <v>7.5</v>
      </c>
      <c r="K6018" s="53">
        <v>6.9000050000000002</v>
      </c>
      <c r="L6018" s="53">
        <v>6.1838006061827953</v>
      </c>
      <c r="M6018" s="53">
        <v>5.9002004112903226</v>
      </c>
      <c r="N6018" s="53">
        <f t="shared" si="470"/>
        <v>4389.7491060000002</v>
      </c>
      <c r="O6018" s="53" t="e">
        <f>VLOOKUP(E6018,#REF!,29,FALSE)</f>
        <v>#REF!</v>
      </c>
      <c r="P6018" s="53" t="e">
        <f t="shared" si="471"/>
        <v>#REF!</v>
      </c>
      <c r="Q6018" s="53">
        <v>0.2836001948924724</v>
      </c>
    </row>
    <row r="6019" spans="1:17">
      <c r="A6019" s="51" t="s">
        <v>5410</v>
      </c>
      <c r="B6019" s="51">
        <f t="shared" ref="B6019:B6082" si="472">MONTH(A6019)</f>
        <v>8</v>
      </c>
      <c r="C6019" s="51">
        <f t="shared" ref="C6019:C6082" si="473">VLOOKUP(B6019,T:V,3,FALSE)</f>
        <v>744</v>
      </c>
      <c r="D6019" s="51" t="s">
        <v>2169</v>
      </c>
      <c r="E6019" s="54" t="str">
        <f t="shared" ref="E6019:E6082" si="474">RIGHT(LEFT(D6019,16),6)</f>
        <v>031663</v>
      </c>
      <c r="F6019" s="51" t="e">
        <f>VLOOKUP(E6019,#REF!,8,FALSE)</f>
        <v>#REF!</v>
      </c>
      <c r="G6019" s="51" t="e">
        <f>VLOOKUP(E6019,#REF!,9,FALSE)</f>
        <v>#REF!</v>
      </c>
      <c r="H6019" s="52">
        <v>906777</v>
      </c>
      <c r="I6019" s="51" t="s">
        <v>4928</v>
      </c>
      <c r="J6019" s="53">
        <v>7.5</v>
      </c>
      <c r="K6019" s="53">
        <v>6.0000030000000004</v>
      </c>
      <c r="L6019" s="53">
        <v>6.0792479556451617</v>
      </c>
      <c r="M6019" s="53">
        <v>5.0438621344086023</v>
      </c>
      <c r="N6019" s="53">
        <f t="shared" ref="N6019:N6082" si="475">M6019*C6019</f>
        <v>3752.6334280000001</v>
      </c>
      <c r="O6019" s="53" t="e">
        <f>VLOOKUP(E6019,#REF!,29,FALSE)</f>
        <v>#REF!</v>
      </c>
      <c r="P6019" s="53" t="e">
        <f t="shared" ref="P6019:P6082" si="476">N6019*O6019</f>
        <v>#REF!</v>
      </c>
      <c r="Q6019" s="53">
        <v>1.0353858212365594</v>
      </c>
    </row>
    <row r="6020" spans="1:17">
      <c r="A6020" s="51" t="s">
        <v>5410</v>
      </c>
      <c r="B6020" s="51">
        <f t="shared" si="472"/>
        <v>8</v>
      </c>
      <c r="C6020" s="51">
        <f t="shared" si="473"/>
        <v>744</v>
      </c>
      <c r="D6020" s="51" t="s">
        <v>2190</v>
      </c>
      <c r="E6020" s="54" t="str">
        <f t="shared" si="474"/>
        <v>031701</v>
      </c>
      <c r="F6020" s="51" t="e">
        <f>VLOOKUP(E6020,#REF!,8,FALSE)</f>
        <v>#REF!</v>
      </c>
      <c r="G6020" s="51" t="e">
        <f>VLOOKUP(E6020,#REF!,9,FALSE)</f>
        <v>#REF!</v>
      </c>
      <c r="H6020" s="52">
        <v>908908</v>
      </c>
      <c r="I6020" s="51" t="s">
        <v>4929</v>
      </c>
      <c r="J6020" s="53">
        <v>4.4000000000000004</v>
      </c>
      <c r="K6020" s="53">
        <v>3.3999990000000002</v>
      </c>
      <c r="L6020" s="53">
        <v>2.3935295416666666</v>
      </c>
      <c r="M6020" s="53">
        <v>1.9181742647849462</v>
      </c>
      <c r="N6020" s="53">
        <f t="shared" si="475"/>
        <v>1427.1216529999999</v>
      </c>
      <c r="O6020" s="53" t="e">
        <f>VLOOKUP(E6020,#REF!,29,FALSE)</f>
        <v>#REF!</v>
      </c>
      <c r="P6020" s="53" t="e">
        <f t="shared" si="476"/>
        <v>#REF!</v>
      </c>
      <c r="Q6020" s="53">
        <v>0.47535527688172052</v>
      </c>
    </row>
    <row r="6021" spans="1:17">
      <c r="A6021" s="51" t="s">
        <v>5410</v>
      </c>
      <c r="B6021" s="51">
        <f t="shared" si="472"/>
        <v>8</v>
      </c>
      <c r="C6021" s="51">
        <f t="shared" si="473"/>
        <v>744</v>
      </c>
      <c r="D6021" s="51" t="s">
        <v>2205</v>
      </c>
      <c r="E6021" s="54" t="str">
        <f t="shared" si="474"/>
        <v>031644</v>
      </c>
      <c r="F6021" s="51" t="e">
        <f>VLOOKUP(E6021,#REF!,8,FALSE)</f>
        <v>#REF!</v>
      </c>
      <c r="G6021" s="51" t="e">
        <f>VLOOKUP(E6021,#REF!,9,FALSE)</f>
        <v>#REF!</v>
      </c>
      <c r="H6021" s="52">
        <v>908869</v>
      </c>
      <c r="I6021" s="51" t="s">
        <v>2206</v>
      </c>
      <c r="J6021" s="53">
        <v>10.1</v>
      </c>
      <c r="K6021" s="53">
        <v>9.3000000000000007</v>
      </c>
      <c r="L6021" s="53">
        <v>10.006989131720429</v>
      </c>
      <c r="M6021" s="53">
        <v>9.5562642056451619</v>
      </c>
      <c r="N6021" s="53">
        <f t="shared" si="475"/>
        <v>7109.8605690000004</v>
      </c>
      <c r="O6021" s="53" t="e">
        <f>VLOOKUP(E6021,#REF!,29,FALSE)</f>
        <v>#REF!</v>
      </c>
      <c r="P6021" s="53" t="e">
        <f t="shared" si="476"/>
        <v>#REF!</v>
      </c>
      <c r="Q6021" s="53">
        <v>0.45072492607526804</v>
      </c>
    </row>
    <row r="6022" spans="1:17">
      <c r="A6022" s="51" t="s">
        <v>5410</v>
      </c>
      <c r="B6022" s="51">
        <f t="shared" si="472"/>
        <v>8</v>
      </c>
      <c r="C6022" s="51">
        <f t="shared" si="473"/>
        <v>744</v>
      </c>
      <c r="D6022" s="51" t="s">
        <v>2195</v>
      </c>
      <c r="E6022" s="54" t="str">
        <f t="shared" si="474"/>
        <v>031627</v>
      </c>
      <c r="F6022" s="51" t="e">
        <f>VLOOKUP(E6022,#REF!,8,FALSE)</f>
        <v>#REF!</v>
      </c>
      <c r="G6022" s="51" t="e">
        <f>VLOOKUP(E6022,#REF!,9,FALSE)</f>
        <v>#REF!</v>
      </c>
      <c r="H6022" s="52">
        <v>908870</v>
      </c>
      <c r="I6022" s="51" t="s">
        <v>2196</v>
      </c>
      <c r="J6022" s="53">
        <v>6</v>
      </c>
      <c r="K6022" s="53">
        <v>6.0000030000000004</v>
      </c>
      <c r="L6022" s="53">
        <v>6.5710047083333336</v>
      </c>
      <c r="M6022" s="53">
        <v>6.5710046760752681</v>
      </c>
      <c r="N6022" s="53">
        <f t="shared" si="475"/>
        <v>4888.8274789999996</v>
      </c>
      <c r="O6022" s="53" t="e">
        <f>VLOOKUP(E6022,#REF!,29,FALSE)</f>
        <v>#REF!</v>
      </c>
      <c r="P6022" s="53" t="e">
        <f t="shared" si="476"/>
        <v>#REF!</v>
      </c>
      <c r="Q6022" s="53">
        <v>3.2258065657124363E-8</v>
      </c>
    </row>
    <row r="6023" spans="1:17">
      <c r="A6023" s="51" t="s">
        <v>5410</v>
      </c>
      <c r="B6023" s="51">
        <f t="shared" si="472"/>
        <v>8</v>
      </c>
      <c r="C6023" s="51">
        <f t="shared" si="473"/>
        <v>744</v>
      </c>
      <c r="D6023" s="51" t="s">
        <v>2199</v>
      </c>
      <c r="E6023" s="54" t="str">
        <f t="shared" si="474"/>
        <v>031621</v>
      </c>
      <c r="F6023" s="51" t="e">
        <f>VLOOKUP(E6023,#REF!,8,FALSE)</f>
        <v>#REF!</v>
      </c>
      <c r="G6023" s="51" t="e">
        <f>VLOOKUP(E6023,#REF!,9,FALSE)</f>
        <v>#REF!</v>
      </c>
      <c r="H6023" s="52">
        <v>908891</v>
      </c>
      <c r="I6023" s="51" t="s">
        <v>2200</v>
      </c>
      <c r="J6023" s="53">
        <v>4.3</v>
      </c>
      <c r="K6023" s="53">
        <v>4.300001</v>
      </c>
      <c r="L6023" s="53">
        <v>4.9663983790322579</v>
      </c>
      <c r="M6023" s="53">
        <v>4.9663983884408598</v>
      </c>
      <c r="N6023" s="53">
        <f t="shared" si="475"/>
        <v>3695.0004009999998</v>
      </c>
      <c r="O6023" s="53" t="e">
        <f>VLOOKUP(E6023,#REF!,29,FALSE)</f>
        <v>#REF!</v>
      </c>
      <c r="P6023" s="53" t="e">
        <f t="shared" si="476"/>
        <v>#REF!</v>
      </c>
      <c r="Q6023" s="53">
        <v>0</v>
      </c>
    </row>
    <row r="6024" spans="1:17">
      <c r="A6024" s="51" t="s">
        <v>5410</v>
      </c>
      <c r="B6024" s="51">
        <f t="shared" si="472"/>
        <v>8</v>
      </c>
      <c r="C6024" s="51">
        <f t="shared" si="473"/>
        <v>744</v>
      </c>
      <c r="D6024" s="51" t="s">
        <v>2193</v>
      </c>
      <c r="E6024" s="54" t="str">
        <f t="shared" si="474"/>
        <v>031579</v>
      </c>
      <c r="F6024" s="51" t="e">
        <f>VLOOKUP(E6024,#REF!,8,FALSE)</f>
        <v>#REF!</v>
      </c>
      <c r="G6024" s="51" t="e">
        <f>VLOOKUP(E6024,#REF!,9,FALSE)</f>
        <v>#REF!</v>
      </c>
      <c r="H6024" s="52">
        <v>908892</v>
      </c>
      <c r="I6024" s="51" t="s">
        <v>2194</v>
      </c>
      <c r="J6024" s="53">
        <v>9.6999999999999993</v>
      </c>
      <c r="K6024" s="53">
        <v>9.1999960000000005</v>
      </c>
      <c r="L6024" s="53">
        <v>9.9937146801075265</v>
      </c>
      <c r="M6024" s="53">
        <v>9.8302830147849463</v>
      </c>
      <c r="N6024" s="53">
        <f t="shared" si="475"/>
        <v>7313.7305630000001</v>
      </c>
      <c r="O6024" s="53" t="e">
        <f>VLOOKUP(E6024,#REF!,29,FALSE)</f>
        <v>#REF!</v>
      </c>
      <c r="P6024" s="53" t="e">
        <f t="shared" si="476"/>
        <v>#REF!</v>
      </c>
      <c r="Q6024" s="53">
        <v>0.16343166532258066</v>
      </c>
    </row>
    <row r="6025" spans="1:17">
      <c r="A6025" s="51" t="s">
        <v>5410</v>
      </c>
      <c r="B6025" s="51">
        <f t="shared" si="472"/>
        <v>8</v>
      </c>
      <c r="C6025" s="51">
        <f t="shared" si="473"/>
        <v>744</v>
      </c>
      <c r="D6025" s="51" t="s">
        <v>2197</v>
      </c>
      <c r="E6025" s="54" t="str">
        <f t="shared" si="474"/>
        <v>031611</v>
      </c>
      <c r="F6025" s="51" t="e">
        <f>VLOOKUP(E6025,#REF!,8,FALSE)</f>
        <v>#REF!</v>
      </c>
      <c r="G6025" s="51" t="e">
        <f>VLOOKUP(E6025,#REF!,9,FALSE)</f>
        <v>#REF!</v>
      </c>
      <c r="H6025" s="52">
        <v>908893</v>
      </c>
      <c r="I6025" s="51" t="s">
        <v>2198</v>
      </c>
      <c r="J6025" s="53">
        <v>6.5</v>
      </c>
      <c r="K6025" s="53">
        <v>6.5</v>
      </c>
      <c r="L6025" s="53">
        <v>6.6957653830645159</v>
      </c>
      <c r="M6025" s="53">
        <v>6.6957654126344091</v>
      </c>
      <c r="N6025" s="53">
        <f t="shared" si="475"/>
        <v>4981.6494670000002</v>
      </c>
      <c r="O6025" s="53" t="e">
        <f>VLOOKUP(E6025,#REF!,29,FALSE)</f>
        <v>#REF!</v>
      </c>
      <c r="P6025" s="53" t="e">
        <f t="shared" si="476"/>
        <v>#REF!</v>
      </c>
      <c r="Q6025" s="53">
        <v>0</v>
      </c>
    </row>
    <row r="6026" spans="1:17">
      <c r="A6026" s="51" t="s">
        <v>5410</v>
      </c>
      <c r="B6026" s="51">
        <f t="shared" si="472"/>
        <v>8</v>
      </c>
      <c r="C6026" s="51">
        <f t="shared" si="473"/>
        <v>744</v>
      </c>
      <c r="D6026" s="51" t="s">
        <v>2175</v>
      </c>
      <c r="E6026" s="54" t="str">
        <f t="shared" si="474"/>
        <v>031607</v>
      </c>
      <c r="F6026" s="51" t="e">
        <f>VLOOKUP(E6026,#REF!,8,FALSE)</f>
        <v>#REF!</v>
      </c>
      <c r="G6026" s="51" t="e">
        <f>VLOOKUP(E6026,#REF!,9,FALSE)</f>
        <v>#REF!</v>
      </c>
      <c r="H6026" s="52">
        <v>898006</v>
      </c>
      <c r="I6026" s="51" t="s">
        <v>4930</v>
      </c>
      <c r="J6026" s="53">
        <v>12.8</v>
      </c>
      <c r="K6026" s="53">
        <v>12.5</v>
      </c>
      <c r="L6026" s="53">
        <v>17.369419071236557</v>
      </c>
      <c r="M6026" s="53">
        <v>17.369419001344085</v>
      </c>
      <c r="N6026" s="53">
        <f t="shared" si="475"/>
        <v>12922.847736999998</v>
      </c>
      <c r="O6026" s="53" t="e">
        <f>VLOOKUP(E6026,#REF!,29,FALSE)</f>
        <v>#REF!</v>
      </c>
      <c r="P6026" s="53" t="e">
        <f t="shared" si="476"/>
        <v>#REF!</v>
      </c>
      <c r="Q6026" s="53">
        <v>6.9892472330598488E-8</v>
      </c>
    </row>
    <row r="6027" spans="1:17">
      <c r="A6027" s="51" t="s">
        <v>5410</v>
      </c>
      <c r="B6027" s="51">
        <f t="shared" si="472"/>
        <v>8</v>
      </c>
      <c r="C6027" s="51">
        <f t="shared" si="473"/>
        <v>744</v>
      </c>
      <c r="D6027" s="51" t="s">
        <v>2201</v>
      </c>
      <c r="E6027" s="54" t="str">
        <f t="shared" si="474"/>
        <v>031651</v>
      </c>
      <c r="F6027" s="51" t="e">
        <f>VLOOKUP(E6027,#REF!,8,FALSE)</f>
        <v>#REF!</v>
      </c>
      <c r="G6027" s="51" t="e">
        <f>VLOOKUP(E6027,#REF!,9,FALSE)</f>
        <v>#REF!</v>
      </c>
      <c r="H6027" s="52">
        <v>908894</v>
      </c>
      <c r="I6027" s="51" t="s">
        <v>4931</v>
      </c>
      <c r="J6027" s="53">
        <v>15.2</v>
      </c>
      <c r="K6027" s="53">
        <v>13.599999</v>
      </c>
      <c r="L6027" s="53">
        <v>20.850969115591397</v>
      </c>
      <c r="M6027" s="53">
        <v>19.348384954301075</v>
      </c>
      <c r="N6027" s="53">
        <f t="shared" si="475"/>
        <v>14395.198406</v>
      </c>
      <c r="O6027" s="53" t="e">
        <f>VLOOKUP(E6027,#REF!,29,FALSE)</f>
        <v>#REF!</v>
      </c>
      <c r="P6027" s="53" t="e">
        <f t="shared" si="476"/>
        <v>#REF!</v>
      </c>
      <c r="Q6027" s="53">
        <v>1.5025841612903224</v>
      </c>
    </row>
    <row r="6028" spans="1:17">
      <c r="A6028" s="51" t="s">
        <v>5410</v>
      </c>
      <c r="B6028" s="51">
        <f t="shared" si="472"/>
        <v>8</v>
      </c>
      <c r="C6028" s="51">
        <f t="shared" si="473"/>
        <v>744</v>
      </c>
      <c r="D6028" s="51" t="s">
        <v>2766</v>
      </c>
      <c r="E6028" s="54" t="str">
        <f t="shared" si="474"/>
        <v>032011</v>
      </c>
      <c r="F6028" s="51" t="e">
        <f>VLOOKUP(E6028,#REF!,8,FALSE)</f>
        <v>#REF!</v>
      </c>
      <c r="G6028" s="51" t="e">
        <f>VLOOKUP(E6028,#REF!,9,FALSE)</f>
        <v>#REF!</v>
      </c>
      <c r="H6028" s="52">
        <v>905233</v>
      </c>
      <c r="I6028" s="51" t="s">
        <v>4932</v>
      </c>
      <c r="J6028" s="53">
        <v>10.199999999999999</v>
      </c>
      <c r="K6028" s="53">
        <v>9.9000029999999999</v>
      </c>
      <c r="L6028" s="53">
        <v>11.011072630376344</v>
      </c>
      <c r="M6028" s="53">
        <v>11.011072715053764</v>
      </c>
      <c r="N6028" s="53">
        <f t="shared" si="475"/>
        <v>8192.2381000000005</v>
      </c>
      <c r="O6028" s="53" t="e">
        <f>VLOOKUP(E6028,#REF!,29,FALSE)</f>
        <v>#REF!</v>
      </c>
      <c r="P6028" s="53" t="e">
        <f t="shared" si="476"/>
        <v>#REF!</v>
      </c>
      <c r="Q6028" s="53">
        <v>0</v>
      </c>
    </row>
    <row r="6029" spans="1:17">
      <c r="A6029" s="51" t="s">
        <v>5410</v>
      </c>
      <c r="B6029" s="51">
        <f t="shared" si="472"/>
        <v>8</v>
      </c>
      <c r="C6029" s="51">
        <f t="shared" si="473"/>
        <v>744</v>
      </c>
      <c r="D6029" s="51" t="s">
        <v>2749</v>
      </c>
      <c r="E6029" s="54" t="str">
        <f t="shared" si="474"/>
        <v>033682</v>
      </c>
      <c r="F6029" s="51" t="e">
        <f>VLOOKUP(E6029,#REF!,8,FALSE)</f>
        <v>#REF!</v>
      </c>
      <c r="G6029" s="51" t="e">
        <f>VLOOKUP(E6029,#REF!,9,FALSE)</f>
        <v>#REF!</v>
      </c>
      <c r="H6029" s="52">
        <v>908976</v>
      </c>
      <c r="I6029" s="51" t="s">
        <v>4933</v>
      </c>
      <c r="J6029" s="53">
        <v>15.4</v>
      </c>
      <c r="K6029" s="53">
        <v>12.399998999999999</v>
      </c>
      <c r="L6029" s="53">
        <v>15.410853305107528</v>
      </c>
      <c r="M6029" s="53">
        <v>12.869177102150537</v>
      </c>
      <c r="N6029" s="53">
        <f t="shared" si="475"/>
        <v>9574.6677639999998</v>
      </c>
      <c r="O6029" s="53" t="e">
        <f>VLOOKUP(E6029,#REF!,29,FALSE)</f>
        <v>#REF!</v>
      </c>
      <c r="P6029" s="53" t="e">
        <f t="shared" si="476"/>
        <v>#REF!</v>
      </c>
      <c r="Q6029" s="53">
        <v>2.5416762029569906</v>
      </c>
    </row>
    <row r="6030" spans="1:17">
      <c r="A6030" s="51" t="s">
        <v>5410</v>
      </c>
      <c r="B6030" s="51">
        <f t="shared" si="472"/>
        <v>8</v>
      </c>
      <c r="C6030" s="51">
        <f t="shared" si="473"/>
        <v>744</v>
      </c>
      <c r="D6030" s="51" t="s">
        <v>2763</v>
      </c>
      <c r="E6030" s="54" t="str">
        <f t="shared" si="474"/>
        <v>033683</v>
      </c>
      <c r="F6030" s="51" t="e">
        <f>VLOOKUP(E6030,#REF!,8,FALSE)</f>
        <v>#REF!</v>
      </c>
      <c r="G6030" s="51" t="e">
        <f>VLOOKUP(E6030,#REF!,9,FALSE)</f>
        <v>#REF!</v>
      </c>
      <c r="H6030" s="52">
        <v>908981</v>
      </c>
      <c r="I6030" s="51" t="s">
        <v>4934</v>
      </c>
      <c r="J6030" s="53">
        <v>14.9</v>
      </c>
      <c r="K6030" s="53">
        <v>12.699999</v>
      </c>
      <c r="L6030" s="53">
        <v>15.31945942204301</v>
      </c>
      <c r="M6030" s="53">
        <v>13.542037962365592</v>
      </c>
      <c r="N6030" s="53">
        <f t="shared" si="475"/>
        <v>10075.276244000001</v>
      </c>
      <c r="O6030" s="53" t="e">
        <f>VLOOKUP(E6030,#REF!,29,FALSE)</f>
        <v>#REF!</v>
      </c>
      <c r="P6030" s="53" t="e">
        <f t="shared" si="476"/>
        <v>#REF!</v>
      </c>
      <c r="Q6030" s="53">
        <v>1.7774214596774176</v>
      </c>
    </row>
    <row r="6031" spans="1:17">
      <c r="A6031" s="51" t="s">
        <v>5410</v>
      </c>
      <c r="B6031" s="51">
        <f t="shared" si="472"/>
        <v>8</v>
      </c>
      <c r="C6031" s="51">
        <f t="shared" si="473"/>
        <v>744</v>
      </c>
      <c r="D6031" s="51" t="s">
        <v>2773</v>
      </c>
      <c r="E6031" s="54" t="str">
        <f t="shared" si="474"/>
        <v>033684</v>
      </c>
      <c r="F6031" s="51" t="e">
        <f>VLOOKUP(E6031,#REF!,8,FALSE)</f>
        <v>#REF!</v>
      </c>
      <c r="G6031" s="51" t="e">
        <f>VLOOKUP(E6031,#REF!,9,FALSE)</f>
        <v>#REF!</v>
      </c>
      <c r="H6031" s="52">
        <v>908978</v>
      </c>
      <c r="I6031" s="51" t="s">
        <v>4935</v>
      </c>
      <c r="J6031" s="53">
        <v>15.7</v>
      </c>
      <c r="K6031" s="53">
        <v>12.8</v>
      </c>
      <c r="L6031" s="53">
        <v>15.321183831989247</v>
      </c>
      <c r="M6031" s="53">
        <v>12.954653986559139</v>
      </c>
      <c r="N6031" s="53">
        <f t="shared" si="475"/>
        <v>9638.2625659999994</v>
      </c>
      <c r="O6031" s="53" t="e">
        <f>VLOOKUP(E6031,#REF!,29,FALSE)</f>
        <v>#REF!</v>
      </c>
      <c r="P6031" s="53" t="e">
        <f t="shared" si="476"/>
        <v>#REF!</v>
      </c>
      <c r="Q6031" s="53">
        <v>2.3665298454301085</v>
      </c>
    </row>
    <row r="6032" spans="1:17">
      <c r="A6032" s="51" t="s">
        <v>5410</v>
      </c>
      <c r="B6032" s="51">
        <f t="shared" si="472"/>
        <v>8</v>
      </c>
      <c r="C6032" s="51">
        <f t="shared" si="473"/>
        <v>744</v>
      </c>
      <c r="D6032" s="51" t="s">
        <v>2745</v>
      </c>
      <c r="E6032" s="54" t="str">
        <f t="shared" si="474"/>
        <v>033675</v>
      </c>
      <c r="F6032" s="51" t="e">
        <f>VLOOKUP(E6032,#REF!,8,FALSE)</f>
        <v>#REF!</v>
      </c>
      <c r="G6032" s="51" t="e">
        <f>VLOOKUP(E6032,#REF!,9,FALSE)</f>
        <v>#REF!</v>
      </c>
      <c r="H6032" s="52">
        <v>909012</v>
      </c>
      <c r="I6032" s="51" t="s">
        <v>4936</v>
      </c>
      <c r="J6032" s="53">
        <v>17.3</v>
      </c>
      <c r="K6032" s="53">
        <v>12.8</v>
      </c>
      <c r="L6032" s="53">
        <v>16.672037182795698</v>
      </c>
      <c r="M6032" s="53">
        <v>12.793097220430107</v>
      </c>
      <c r="N6032" s="53">
        <f t="shared" si="475"/>
        <v>9518.0643319999999</v>
      </c>
      <c r="O6032" s="53" t="e">
        <f>VLOOKUP(E6032,#REF!,29,FALSE)</f>
        <v>#REF!</v>
      </c>
      <c r="P6032" s="53" t="e">
        <f t="shared" si="476"/>
        <v>#REF!</v>
      </c>
      <c r="Q6032" s="53">
        <v>3.8789399623655916</v>
      </c>
    </row>
    <row r="6033" spans="1:17">
      <c r="A6033" s="51" t="s">
        <v>5410</v>
      </c>
      <c r="B6033" s="51">
        <f t="shared" si="472"/>
        <v>8</v>
      </c>
      <c r="C6033" s="51">
        <f t="shared" si="473"/>
        <v>744</v>
      </c>
      <c r="D6033" s="51" t="s">
        <v>2741</v>
      </c>
      <c r="E6033" s="54" t="str">
        <f t="shared" si="474"/>
        <v>033673</v>
      </c>
      <c r="F6033" s="51" t="e">
        <f>VLOOKUP(E6033,#REF!,8,FALSE)</f>
        <v>#REF!</v>
      </c>
      <c r="G6033" s="51" t="e">
        <f>VLOOKUP(E6033,#REF!,9,FALSE)</f>
        <v>#REF!</v>
      </c>
      <c r="H6033" s="52">
        <v>909011</v>
      </c>
      <c r="I6033" s="51" t="s">
        <v>4937</v>
      </c>
      <c r="J6033" s="53">
        <v>17.3</v>
      </c>
      <c r="K6033" s="53">
        <v>12.8</v>
      </c>
      <c r="L6033" s="53">
        <v>16.837444654569893</v>
      </c>
      <c r="M6033" s="53">
        <v>12.92002072983871</v>
      </c>
      <c r="N6033" s="53">
        <f t="shared" si="475"/>
        <v>9612.4954230000003</v>
      </c>
      <c r="O6033" s="53" t="e">
        <f>VLOOKUP(E6033,#REF!,29,FALSE)</f>
        <v>#REF!</v>
      </c>
      <c r="P6033" s="53" t="e">
        <f t="shared" si="476"/>
        <v>#REF!</v>
      </c>
      <c r="Q6033" s="53">
        <v>3.9174239247311817</v>
      </c>
    </row>
    <row r="6034" spans="1:17">
      <c r="A6034" s="51" t="s">
        <v>5410</v>
      </c>
      <c r="B6034" s="51">
        <f t="shared" si="472"/>
        <v>8</v>
      </c>
      <c r="C6034" s="51">
        <f t="shared" si="473"/>
        <v>744</v>
      </c>
      <c r="D6034" s="51" t="s">
        <v>2747</v>
      </c>
      <c r="E6034" s="54" t="str">
        <f t="shared" si="474"/>
        <v>033680</v>
      </c>
      <c r="F6034" s="51" t="e">
        <f>VLOOKUP(E6034,#REF!,8,FALSE)</f>
        <v>#REF!</v>
      </c>
      <c r="G6034" s="51" t="e">
        <f>VLOOKUP(E6034,#REF!,9,FALSE)</f>
        <v>#REF!</v>
      </c>
      <c r="H6034" s="52">
        <v>908946</v>
      </c>
      <c r="I6034" s="51" t="s">
        <v>4938</v>
      </c>
      <c r="J6034" s="53">
        <v>18.3</v>
      </c>
      <c r="K6034" s="53">
        <v>13.500004000000001</v>
      </c>
      <c r="L6034" s="53">
        <v>18.500973875</v>
      </c>
      <c r="M6034" s="53">
        <v>14.154696931451612</v>
      </c>
      <c r="N6034" s="53">
        <f t="shared" si="475"/>
        <v>10531.094517</v>
      </c>
      <c r="O6034" s="53" t="e">
        <f>VLOOKUP(E6034,#REF!,29,FALSE)</f>
        <v>#REF!</v>
      </c>
      <c r="P6034" s="53" t="e">
        <f t="shared" si="476"/>
        <v>#REF!</v>
      </c>
      <c r="Q6034" s="53">
        <v>4.3462769435483875</v>
      </c>
    </row>
    <row r="6035" spans="1:17">
      <c r="A6035" s="51" t="s">
        <v>5410</v>
      </c>
      <c r="B6035" s="51">
        <f t="shared" si="472"/>
        <v>8</v>
      </c>
      <c r="C6035" s="51">
        <f t="shared" si="473"/>
        <v>744</v>
      </c>
      <c r="D6035" s="51" t="s">
        <v>2771</v>
      </c>
      <c r="E6035" s="54" t="str">
        <f t="shared" si="474"/>
        <v>033685</v>
      </c>
      <c r="F6035" s="51" t="e">
        <f>VLOOKUP(E6035,#REF!,8,FALSE)</f>
        <v>#REF!</v>
      </c>
      <c r="G6035" s="51" t="e">
        <f>VLOOKUP(E6035,#REF!,9,FALSE)</f>
        <v>#REF!</v>
      </c>
      <c r="H6035" s="52">
        <v>908979</v>
      </c>
      <c r="I6035" s="51" t="s">
        <v>4939</v>
      </c>
      <c r="J6035" s="53">
        <v>18.100000000000001</v>
      </c>
      <c r="K6035" s="53">
        <v>13.200005000000001</v>
      </c>
      <c r="L6035" s="53">
        <v>18.218485693548388</v>
      </c>
      <c r="M6035" s="53">
        <v>13.779420834677421</v>
      </c>
      <c r="N6035" s="53">
        <f t="shared" si="475"/>
        <v>10251.889101000001</v>
      </c>
      <c r="O6035" s="53" t="e">
        <f>VLOOKUP(E6035,#REF!,29,FALSE)</f>
        <v>#REF!</v>
      </c>
      <c r="P6035" s="53" t="e">
        <f t="shared" si="476"/>
        <v>#REF!</v>
      </c>
      <c r="Q6035" s="53">
        <v>4.4390648588709674</v>
      </c>
    </row>
    <row r="6036" spans="1:17">
      <c r="A6036" s="51" t="s">
        <v>5410</v>
      </c>
      <c r="B6036" s="51">
        <f t="shared" si="472"/>
        <v>8</v>
      </c>
      <c r="C6036" s="51">
        <f t="shared" si="473"/>
        <v>744</v>
      </c>
      <c r="D6036" s="51" t="s">
        <v>1778</v>
      </c>
      <c r="E6036" s="54" t="str">
        <f t="shared" si="474"/>
        <v>031355</v>
      </c>
      <c r="F6036" s="51" t="e">
        <f>VLOOKUP(E6036,#REF!,8,FALSE)</f>
        <v>#REF!</v>
      </c>
      <c r="G6036" s="51" t="e">
        <f>VLOOKUP(E6036,#REF!,9,FALSE)</f>
        <v>#REF!</v>
      </c>
      <c r="H6036" s="52">
        <v>896468</v>
      </c>
      <c r="I6036" s="51" t="s">
        <v>4940</v>
      </c>
      <c r="J6036" s="53">
        <v>14.7</v>
      </c>
      <c r="K6036" s="53">
        <v>14.7</v>
      </c>
      <c r="L6036" s="53">
        <v>19.218999713709678</v>
      </c>
      <c r="M6036" s="53">
        <v>19.218999713709678</v>
      </c>
      <c r="N6036" s="53">
        <f t="shared" si="475"/>
        <v>14298.935787</v>
      </c>
      <c r="O6036" s="53" t="e">
        <f>VLOOKUP(E6036,#REF!,29,FALSE)</f>
        <v>#REF!</v>
      </c>
      <c r="P6036" s="53" t="e">
        <f t="shared" si="476"/>
        <v>#REF!</v>
      </c>
      <c r="Q6036" s="53">
        <v>0</v>
      </c>
    </row>
    <row r="6037" spans="1:17">
      <c r="A6037" s="51" t="s">
        <v>5410</v>
      </c>
      <c r="B6037" s="51">
        <f t="shared" si="472"/>
        <v>8</v>
      </c>
      <c r="C6037" s="51">
        <f t="shared" si="473"/>
        <v>744</v>
      </c>
      <c r="D6037" s="51" t="s">
        <v>2478</v>
      </c>
      <c r="E6037" s="54" t="str">
        <f t="shared" si="474"/>
        <v>032354</v>
      </c>
      <c r="F6037" s="51" t="e">
        <f>VLOOKUP(E6037,#REF!,8,FALSE)</f>
        <v>#REF!</v>
      </c>
      <c r="G6037" s="51" t="e">
        <f>VLOOKUP(E6037,#REF!,9,FALSE)</f>
        <v>#REF!</v>
      </c>
      <c r="H6037" s="52">
        <v>909500</v>
      </c>
      <c r="I6037" s="51" t="s">
        <v>4941</v>
      </c>
      <c r="J6037" s="53">
        <v>9.1</v>
      </c>
      <c r="K6037" s="53">
        <v>9.1</v>
      </c>
      <c r="L6037" s="53">
        <v>13.907367000000001</v>
      </c>
      <c r="M6037" s="53">
        <v>13.907367000000001</v>
      </c>
      <c r="N6037" s="53">
        <f t="shared" si="475"/>
        <v>10347.081048</v>
      </c>
      <c r="O6037" s="53" t="e">
        <f>VLOOKUP(E6037,#REF!,29,FALSE)</f>
        <v>#REF!</v>
      </c>
      <c r="P6037" s="53" t="e">
        <f t="shared" si="476"/>
        <v>#REF!</v>
      </c>
      <c r="Q6037" s="53">
        <v>0</v>
      </c>
    </row>
    <row r="6038" spans="1:17">
      <c r="A6038" s="51" t="s">
        <v>5410</v>
      </c>
      <c r="B6038" s="51">
        <f t="shared" si="472"/>
        <v>8</v>
      </c>
      <c r="C6038" s="51">
        <f t="shared" si="473"/>
        <v>744</v>
      </c>
      <c r="D6038" s="51" t="s">
        <v>1626</v>
      </c>
      <c r="E6038" s="54" t="str">
        <f t="shared" si="474"/>
        <v>030920</v>
      </c>
      <c r="F6038" s="51" t="e">
        <f>VLOOKUP(E6038,#REF!,8,FALSE)</f>
        <v>#REF!</v>
      </c>
      <c r="G6038" s="51" t="e">
        <f>VLOOKUP(E6038,#REF!,9,FALSE)</f>
        <v>#REF!</v>
      </c>
      <c r="H6038" s="52">
        <v>889870</v>
      </c>
      <c r="I6038" s="51" t="s">
        <v>4942</v>
      </c>
      <c r="J6038" s="53">
        <v>11.8</v>
      </c>
      <c r="K6038" s="53">
        <v>8.6999999999999993</v>
      </c>
      <c r="L6038" s="53">
        <v>11.541057405913978</v>
      </c>
      <c r="M6038" s="53">
        <v>8.8248233884408602</v>
      </c>
      <c r="N6038" s="53">
        <f t="shared" si="475"/>
        <v>6565.6686010000003</v>
      </c>
      <c r="O6038" s="53" t="e">
        <f>VLOOKUP(E6038,#REF!,29,FALSE)</f>
        <v>#REF!</v>
      </c>
      <c r="P6038" s="53" t="e">
        <f t="shared" si="476"/>
        <v>#REF!</v>
      </c>
      <c r="Q6038" s="53">
        <v>2.7162340174731185</v>
      </c>
    </row>
    <row r="6039" spans="1:17">
      <c r="A6039" s="51" t="s">
        <v>5410</v>
      </c>
      <c r="B6039" s="51">
        <f t="shared" si="472"/>
        <v>8</v>
      </c>
      <c r="C6039" s="51">
        <f t="shared" si="473"/>
        <v>744</v>
      </c>
      <c r="D6039" s="51" t="s">
        <v>2459</v>
      </c>
      <c r="E6039" s="54" t="str">
        <f t="shared" si="474"/>
        <v>030702</v>
      </c>
      <c r="F6039" s="51" t="e">
        <f>VLOOKUP(E6039,#REF!,8,FALSE)</f>
        <v>#REF!</v>
      </c>
      <c r="G6039" s="51" t="e">
        <f>VLOOKUP(E6039,#REF!,9,FALSE)</f>
        <v>#REF!</v>
      </c>
      <c r="H6039" s="52">
        <v>909501</v>
      </c>
      <c r="I6039" s="51" t="s">
        <v>4943</v>
      </c>
      <c r="J6039" s="53">
        <v>12</v>
      </c>
      <c r="K6039" s="53">
        <v>12</v>
      </c>
      <c r="L6039" s="53">
        <v>17.871611001344085</v>
      </c>
      <c r="M6039" s="53">
        <v>17.871611001344085</v>
      </c>
      <c r="N6039" s="53">
        <f t="shared" si="475"/>
        <v>13296.478584999999</v>
      </c>
      <c r="O6039" s="53" t="e">
        <f>VLOOKUP(E6039,#REF!,29,FALSE)</f>
        <v>#REF!</v>
      </c>
      <c r="P6039" s="53" t="e">
        <f t="shared" si="476"/>
        <v>#REF!</v>
      </c>
      <c r="Q6039" s="53">
        <v>0</v>
      </c>
    </row>
    <row r="6040" spans="1:17">
      <c r="A6040" s="51" t="s">
        <v>5410</v>
      </c>
      <c r="B6040" s="51">
        <f t="shared" si="472"/>
        <v>8</v>
      </c>
      <c r="C6040" s="51">
        <f t="shared" si="473"/>
        <v>744</v>
      </c>
      <c r="D6040" s="51" t="s">
        <v>1137</v>
      </c>
      <c r="E6040" s="54" t="str">
        <f t="shared" si="474"/>
        <v>030582</v>
      </c>
      <c r="F6040" s="51" t="e">
        <f>VLOOKUP(E6040,#REF!,8,FALSE)</f>
        <v>#REF!</v>
      </c>
      <c r="G6040" s="51" t="e">
        <f>VLOOKUP(E6040,#REF!,9,FALSE)</f>
        <v>#REF!</v>
      </c>
      <c r="H6040" s="52">
        <v>904193</v>
      </c>
      <c r="I6040" s="51" t="s">
        <v>4944</v>
      </c>
      <c r="J6040" s="53">
        <v>14.1</v>
      </c>
      <c r="K6040" s="53">
        <v>13.100002999999999</v>
      </c>
      <c r="L6040" s="53">
        <v>10.792603091397851</v>
      </c>
      <c r="M6040" s="53">
        <v>10.399241086021505</v>
      </c>
      <c r="N6040" s="53">
        <f t="shared" si="475"/>
        <v>7737.0353679999989</v>
      </c>
      <c r="O6040" s="53" t="e">
        <f>VLOOKUP(E6040,#REF!,29,FALSE)</f>
        <v>#REF!</v>
      </c>
      <c r="P6040" s="53" t="e">
        <f t="shared" si="476"/>
        <v>#REF!</v>
      </c>
      <c r="Q6040" s="53">
        <v>0.39336200537634486</v>
      </c>
    </row>
    <row r="6041" spans="1:17">
      <c r="A6041" s="51" t="s">
        <v>5410</v>
      </c>
      <c r="B6041" s="51">
        <f t="shared" si="472"/>
        <v>8</v>
      </c>
      <c r="C6041" s="51">
        <f t="shared" si="473"/>
        <v>744</v>
      </c>
      <c r="D6041" s="51" t="s">
        <v>1134</v>
      </c>
      <c r="E6041" s="54" t="str">
        <f t="shared" si="474"/>
        <v>030596</v>
      </c>
      <c r="F6041" s="51" t="e">
        <f>VLOOKUP(E6041,#REF!,8,FALSE)</f>
        <v>#REF!</v>
      </c>
      <c r="G6041" s="51" t="e">
        <f>VLOOKUP(E6041,#REF!,9,FALSE)</f>
        <v>#REF!</v>
      </c>
      <c r="H6041" s="52">
        <v>904195</v>
      </c>
      <c r="I6041" s="51" t="s">
        <v>4945</v>
      </c>
      <c r="J6041" s="53">
        <v>15.5</v>
      </c>
      <c r="K6041" s="53">
        <v>14.000000999999999</v>
      </c>
      <c r="L6041" s="53">
        <v>11.326644223118279</v>
      </c>
      <c r="M6041" s="53">
        <v>10.610132130376345</v>
      </c>
      <c r="N6041" s="53">
        <f t="shared" si="475"/>
        <v>7893.9383050000006</v>
      </c>
      <c r="O6041" s="53" t="e">
        <f>VLOOKUP(E6041,#REF!,29,FALSE)</f>
        <v>#REF!</v>
      </c>
      <c r="P6041" s="53" t="e">
        <f t="shared" si="476"/>
        <v>#REF!</v>
      </c>
      <c r="Q6041" s="53">
        <v>0.71651209274193539</v>
      </c>
    </row>
    <row r="6042" spans="1:17">
      <c r="A6042" s="51" t="s">
        <v>5410</v>
      </c>
      <c r="B6042" s="51">
        <f t="shared" si="472"/>
        <v>8</v>
      </c>
      <c r="C6042" s="51">
        <f t="shared" si="473"/>
        <v>744</v>
      </c>
      <c r="D6042" s="51" t="s">
        <v>1583</v>
      </c>
      <c r="E6042" s="54" t="str">
        <f t="shared" si="474"/>
        <v>030926</v>
      </c>
      <c r="F6042" s="51" t="e">
        <f>VLOOKUP(E6042,#REF!,8,FALSE)</f>
        <v>#REF!</v>
      </c>
      <c r="G6042" s="51" t="e">
        <f>VLOOKUP(E6042,#REF!,9,FALSE)</f>
        <v>#REF!</v>
      </c>
      <c r="H6042" s="52">
        <v>889890</v>
      </c>
      <c r="I6042" s="51" t="s">
        <v>4946</v>
      </c>
      <c r="J6042" s="53">
        <v>14.8</v>
      </c>
      <c r="K6042" s="53">
        <v>12.199999</v>
      </c>
      <c r="L6042" s="53">
        <v>15.809305211021506</v>
      </c>
      <c r="M6042" s="53">
        <v>13.515559538978493</v>
      </c>
      <c r="N6042" s="53">
        <f t="shared" si="475"/>
        <v>10055.576297</v>
      </c>
      <c r="O6042" s="53" t="e">
        <f>VLOOKUP(E6042,#REF!,29,FALSE)</f>
        <v>#REF!</v>
      </c>
      <c r="P6042" s="53" t="e">
        <f t="shared" si="476"/>
        <v>#REF!</v>
      </c>
      <c r="Q6042" s="53">
        <v>2.2937456720430114</v>
      </c>
    </row>
    <row r="6043" spans="1:17">
      <c r="A6043" s="51" t="s">
        <v>5410</v>
      </c>
      <c r="B6043" s="51">
        <f t="shared" si="472"/>
        <v>8</v>
      </c>
      <c r="C6043" s="51">
        <f t="shared" si="473"/>
        <v>744</v>
      </c>
      <c r="D6043" s="51" t="s">
        <v>2152</v>
      </c>
      <c r="E6043" s="54" t="str">
        <f t="shared" si="474"/>
        <v>030639</v>
      </c>
      <c r="F6043" s="51" t="e">
        <f>VLOOKUP(E6043,#REF!,8,FALSE)</f>
        <v>#REF!</v>
      </c>
      <c r="G6043" s="51" t="e">
        <f>VLOOKUP(E6043,#REF!,9,FALSE)</f>
        <v>#REF!</v>
      </c>
      <c r="H6043" s="52">
        <v>905213</v>
      </c>
      <c r="I6043" s="51" t="s">
        <v>4947</v>
      </c>
      <c r="J6043" s="53">
        <v>17.8</v>
      </c>
      <c r="K6043" s="53">
        <v>12.700001</v>
      </c>
      <c r="L6043" s="53">
        <v>20.236241060483874</v>
      </c>
      <c r="M6043" s="53">
        <v>14.438217961021506</v>
      </c>
      <c r="N6043" s="53">
        <f t="shared" si="475"/>
        <v>10742.034163</v>
      </c>
      <c r="O6043" s="53" t="e">
        <f>VLOOKUP(E6043,#REF!,29,FALSE)</f>
        <v>#REF!</v>
      </c>
      <c r="P6043" s="53" t="e">
        <f t="shared" si="476"/>
        <v>#REF!</v>
      </c>
      <c r="Q6043" s="53">
        <v>5.798023099462366</v>
      </c>
    </row>
    <row r="6044" spans="1:17">
      <c r="A6044" s="51" t="s">
        <v>5410</v>
      </c>
      <c r="B6044" s="51">
        <f t="shared" si="472"/>
        <v>8</v>
      </c>
      <c r="C6044" s="51">
        <f t="shared" si="473"/>
        <v>744</v>
      </c>
      <c r="D6044" s="51" t="s">
        <v>2372</v>
      </c>
      <c r="E6044" s="54" t="str">
        <f t="shared" si="474"/>
        <v>032356</v>
      </c>
      <c r="F6044" s="51" t="e">
        <f>VLOOKUP(E6044,#REF!,8,FALSE)</f>
        <v>#REF!</v>
      </c>
      <c r="G6044" s="51" t="e">
        <f>VLOOKUP(E6044,#REF!,9,FALSE)</f>
        <v>#REF!</v>
      </c>
      <c r="H6044" s="52">
        <v>909585</v>
      </c>
      <c r="I6044" s="51" t="s">
        <v>4948</v>
      </c>
      <c r="J6044" s="53">
        <v>11.5</v>
      </c>
      <c r="K6044" s="53">
        <v>11.3</v>
      </c>
      <c r="L6044" s="53">
        <v>18.219130901881723</v>
      </c>
      <c r="M6044" s="53">
        <v>18.219130901881723</v>
      </c>
      <c r="N6044" s="53">
        <f t="shared" si="475"/>
        <v>13555.033391000003</v>
      </c>
      <c r="O6044" s="53" t="e">
        <f>VLOOKUP(E6044,#REF!,29,FALSE)</f>
        <v>#REF!</v>
      </c>
      <c r="P6044" s="53" t="e">
        <f t="shared" si="476"/>
        <v>#REF!</v>
      </c>
      <c r="Q6044" s="53">
        <v>0</v>
      </c>
    </row>
    <row r="6045" spans="1:17">
      <c r="A6045" s="51" t="s">
        <v>5410</v>
      </c>
      <c r="B6045" s="51">
        <f t="shared" si="472"/>
        <v>8</v>
      </c>
      <c r="C6045" s="51">
        <f t="shared" si="473"/>
        <v>744</v>
      </c>
      <c r="D6045" s="51" t="s">
        <v>2920</v>
      </c>
      <c r="E6045" s="54" t="str">
        <f t="shared" si="474"/>
        <v>034736</v>
      </c>
      <c r="F6045" s="51" t="e">
        <f>VLOOKUP(E6045,#REF!,8,FALSE)</f>
        <v>#REF!</v>
      </c>
      <c r="G6045" s="51" t="e">
        <f>VLOOKUP(E6045,#REF!,9,FALSE)</f>
        <v>#REF!</v>
      </c>
      <c r="H6045" s="52">
        <v>910715</v>
      </c>
      <c r="I6045" s="51" t="s">
        <v>4949</v>
      </c>
      <c r="J6045" s="53">
        <v>15.4</v>
      </c>
      <c r="K6045" s="53">
        <v>15.2</v>
      </c>
      <c r="L6045" s="53">
        <v>19.622812922043011</v>
      </c>
      <c r="M6045" s="53">
        <v>19.622812922043011</v>
      </c>
      <c r="N6045" s="53">
        <f t="shared" si="475"/>
        <v>14599.372814</v>
      </c>
      <c r="O6045" s="53" t="e">
        <f>VLOOKUP(E6045,#REF!,29,FALSE)</f>
        <v>#REF!</v>
      </c>
      <c r="P6045" s="53" t="e">
        <f t="shared" si="476"/>
        <v>#REF!</v>
      </c>
      <c r="Q6045" s="53">
        <v>0</v>
      </c>
    </row>
    <row r="6046" spans="1:17">
      <c r="A6046" s="51" t="s">
        <v>5410</v>
      </c>
      <c r="B6046" s="51">
        <f t="shared" si="472"/>
        <v>8</v>
      </c>
      <c r="C6046" s="51">
        <f t="shared" si="473"/>
        <v>744</v>
      </c>
      <c r="D6046" s="51" t="s">
        <v>2944</v>
      </c>
      <c r="E6046" s="54" t="str">
        <f t="shared" si="474"/>
        <v>034742</v>
      </c>
      <c r="F6046" s="51" t="e">
        <f>VLOOKUP(E6046,#REF!,8,FALSE)</f>
        <v>#REF!</v>
      </c>
      <c r="G6046" s="51" t="e">
        <f>VLOOKUP(E6046,#REF!,9,FALSE)</f>
        <v>#REF!</v>
      </c>
      <c r="H6046" s="52">
        <v>910716</v>
      </c>
      <c r="I6046" s="51" t="s">
        <v>2945</v>
      </c>
      <c r="J6046" s="53">
        <v>14.1</v>
      </c>
      <c r="K6046" s="53">
        <v>13.9</v>
      </c>
      <c r="L6046" s="53">
        <v>18.731941024193549</v>
      </c>
      <c r="M6046" s="53">
        <v>18.731941024193549</v>
      </c>
      <c r="N6046" s="53">
        <f t="shared" si="475"/>
        <v>13936.564122000002</v>
      </c>
      <c r="O6046" s="53" t="e">
        <f>VLOOKUP(E6046,#REF!,29,FALSE)</f>
        <v>#REF!</v>
      </c>
      <c r="P6046" s="53" t="e">
        <f t="shared" si="476"/>
        <v>#REF!</v>
      </c>
      <c r="Q6046" s="53">
        <v>0</v>
      </c>
    </row>
    <row r="6047" spans="1:17">
      <c r="A6047" s="51" t="s">
        <v>5410</v>
      </c>
      <c r="B6047" s="51">
        <f t="shared" si="472"/>
        <v>8</v>
      </c>
      <c r="C6047" s="51">
        <f t="shared" si="473"/>
        <v>744</v>
      </c>
      <c r="D6047" s="51" t="s">
        <v>2942</v>
      </c>
      <c r="E6047" s="54" t="str">
        <f t="shared" si="474"/>
        <v>034738</v>
      </c>
      <c r="F6047" s="51" t="e">
        <f>VLOOKUP(E6047,#REF!,8,FALSE)</f>
        <v>#REF!</v>
      </c>
      <c r="G6047" s="51" t="e">
        <f>VLOOKUP(E6047,#REF!,9,FALSE)</f>
        <v>#REF!</v>
      </c>
      <c r="H6047" s="52">
        <v>910682</v>
      </c>
      <c r="I6047" s="51" t="s">
        <v>4950</v>
      </c>
      <c r="J6047" s="53">
        <v>15.4</v>
      </c>
      <c r="K6047" s="53">
        <v>15.2</v>
      </c>
      <c r="L6047" s="53">
        <v>20.129067079301073</v>
      </c>
      <c r="M6047" s="53">
        <v>20.129067079301073</v>
      </c>
      <c r="N6047" s="53">
        <f t="shared" si="475"/>
        <v>14976.025906999999</v>
      </c>
      <c r="O6047" s="53" t="e">
        <f>VLOOKUP(E6047,#REF!,29,FALSE)</f>
        <v>#REF!</v>
      </c>
      <c r="P6047" s="53" t="e">
        <f t="shared" si="476"/>
        <v>#REF!</v>
      </c>
      <c r="Q6047" s="53">
        <v>0</v>
      </c>
    </row>
    <row r="6048" spans="1:17">
      <c r="A6048" s="51" t="s">
        <v>5410</v>
      </c>
      <c r="B6048" s="51">
        <f t="shared" si="472"/>
        <v>8</v>
      </c>
      <c r="C6048" s="51">
        <f t="shared" si="473"/>
        <v>744</v>
      </c>
      <c r="D6048" s="51" t="s">
        <v>1574</v>
      </c>
      <c r="E6048" s="54" t="str">
        <f t="shared" si="474"/>
        <v>030924</v>
      </c>
      <c r="F6048" s="51" t="e">
        <f>VLOOKUP(E6048,#REF!,8,FALSE)</f>
        <v>#REF!</v>
      </c>
      <c r="G6048" s="51" t="e">
        <f>VLOOKUP(E6048,#REF!,9,FALSE)</f>
        <v>#REF!</v>
      </c>
      <c r="H6048" s="52">
        <v>889892</v>
      </c>
      <c r="I6048" s="51" t="s">
        <v>4951</v>
      </c>
      <c r="J6048" s="53">
        <v>9.6</v>
      </c>
      <c r="K6048" s="53">
        <v>7.5</v>
      </c>
      <c r="L6048" s="53">
        <v>10.260391524193549</v>
      </c>
      <c r="M6048" s="53">
        <v>8.3133703696236552</v>
      </c>
      <c r="N6048" s="53">
        <f t="shared" si="475"/>
        <v>6185.1475549999996</v>
      </c>
      <c r="O6048" s="53" t="e">
        <f>VLOOKUP(E6048,#REF!,29,FALSE)</f>
        <v>#REF!</v>
      </c>
      <c r="P6048" s="53" t="e">
        <f t="shared" si="476"/>
        <v>#REF!</v>
      </c>
      <c r="Q6048" s="53">
        <v>1.9470211545698932</v>
      </c>
    </row>
    <row r="6049" spans="1:17">
      <c r="A6049" s="51" t="s">
        <v>5410</v>
      </c>
      <c r="B6049" s="51">
        <f t="shared" si="472"/>
        <v>8</v>
      </c>
      <c r="C6049" s="51">
        <f t="shared" si="473"/>
        <v>744</v>
      </c>
      <c r="D6049" s="51" t="s">
        <v>2931</v>
      </c>
      <c r="E6049" s="54" t="str">
        <f t="shared" si="474"/>
        <v>034717</v>
      </c>
      <c r="F6049" s="51" t="e">
        <f>VLOOKUP(E6049,#REF!,8,FALSE)</f>
        <v>#REF!</v>
      </c>
      <c r="G6049" s="51" t="e">
        <f>VLOOKUP(E6049,#REF!,9,FALSE)</f>
        <v>#REF!</v>
      </c>
      <c r="H6049" s="52">
        <v>910717</v>
      </c>
      <c r="I6049" s="51" t="s">
        <v>2932</v>
      </c>
      <c r="J6049" s="53">
        <v>14.4</v>
      </c>
      <c r="K6049" s="53">
        <v>14.2</v>
      </c>
      <c r="L6049" s="53">
        <v>20.085521977150538</v>
      </c>
      <c r="M6049" s="53">
        <v>20.085521977150538</v>
      </c>
      <c r="N6049" s="53">
        <f t="shared" si="475"/>
        <v>14943.628351000001</v>
      </c>
      <c r="O6049" s="53" t="e">
        <f>VLOOKUP(E6049,#REF!,29,FALSE)</f>
        <v>#REF!</v>
      </c>
      <c r="P6049" s="53" t="e">
        <f t="shared" si="476"/>
        <v>#REF!</v>
      </c>
      <c r="Q6049" s="53">
        <v>0</v>
      </c>
    </row>
    <row r="6050" spans="1:17">
      <c r="A6050" s="51" t="s">
        <v>5410</v>
      </c>
      <c r="B6050" s="51">
        <f t="shared" si="472"/>
        <v>8</v>
      </c>
      <c r="C6050" s="51">
        <f t="shared" si="473"/>
        <v>744</v>
      </c>
      <c r="D6050" s="51" t="s">
        <v>1916</v>
      </c>
      <c r="E6050" s="54" t="str">
        <f t="shared" si="474"/>
        <v>031581</v>
      </c>
      <c r="F6050" s="51" t="e">
        <f>VLOOKUP(E6050,#REF!,8,FALSE)</f>
        <v>#REF!</v>
      </c>
      <c r="G6050" s="51" t="e">
        <f>VLOOKUP(E6050,#REF!,9,FALSE)</f>
        <v>#REF!</v>
      </c>
      <c r="H6050" s="52">
        <v>896944</v>
      </c>
      <c r="I6050" s="51" t="s">
        <v>4952</v>
      </c>
      <c r="J6050" s="53">
        <v>15</v>
      </c>
      <c r="K6050" s="53">
        <v>14.700001</v>
      </c>
      <c r="L6050" s="53">
        <v>19.516384260752687</v>
      </c>
      <c r="M6050" s="53">
        <v>19.51638428360215</v>
      </c>
      <c r="N6050" s="53">
        <f t="shared" si="475"/>
        <v>14520.189907</v>
      </c>
      <c r="O6050" s="53" t="e">
        <f>VLOOKUP(E6050,#REF!,29,FALSE)</f>
        <v>#REF!</v>
      </c>
      <c r="P6050" s="53" t="e">
        <f t="shared" si="476"/>
        <v>#REF!</v>
      </c>
      <c r="Q6050" s="53">
        <v>0</v>
      </c>
    </row>
    <row r="6051" spans="1:17">
      <c r="A6051" s="51" t="s">
        <v>5410</v>
      </c>
      <c r="B6051" s="51">
        <f t="shared" si="472"/>
        <v>8</v>
      </c>
      <c r="C6051" s="51">
        <f t="shared" si="473"/>
        <v>744</v>
      </c>
      <c r="D6051" s="51" t="s">
        <v>1913</v>
      </c>
      <c r="E6051" s="54" t="str">
        <f t="shared" si="474"/>
        <v>031580</v>
      </c>
      <c r="F6051" s="51" t="e">
        <f>VLOOKUP(E6051,#REF!,8,FALSE)</f>
        <v>#REF!</v>
      </c>
      <c r="G6051" s="51" t="e">
        <f>VLOOKUP(E6051,#REF!,9,FALSE)</f>
        <v>#REF!</v>
      </c>
      <c r="H6051" s="52">
        <v>896947</v>
      </c>
      <c r="I6051" s="51" t="s">
        <v>4953</v>
      </c>
      <c r="J6051" s="53">
        <v>13.4</v>
      </c>
      <c r="K6051" s="53">
        <v>13.4</v>
      </c>
      <c r="L6051" s="53">
        <v>17.35248545698925</v>
      </c>
      <c r="M6051" s="53">
        <v>17.35248539247312</v>
      </c>
      <c r="N6051" s="53">
        <f t="shared" si="475"/>
        <v>12910.249132000001</v>
      </c>
      <c r="O6051" s="53" t="e">
        <f>VLOOKUP(E6051,#REF!,29,FALSE)</f>
        <v>#REF!</v>
      </c>
      <c r="P6051" s="53" t="e">
        <f t="shared" si="476"/>
        <v>#REF!</v>
      </c>
      <c r="Q6051" s="53">
        <v>6.4516128869370498E-8</v>
      </c>
    </row>
    <row r="6052" spans="1:17">
      <c r="A6052" s="51" t="s">
        <v>5410</v>
      </c>
      <c r="B6052" s="51">
        <f t="shared" si="472"/>
        <v>8</v>
      </c>
      <c r="C6052" s="51">
        <f t="shared" si="473"/>
        <v>744</v>
      </c>
      <c r="D6052" s="51" t="s">
        <v>1907</v>
      </c>
      <c r="E6052" s="54" t="str">
        <f t="shared" si="474"/>
        <v>031520</v>
      </c>
      <c r="F6052" s="51" t="e">
        <f>VLOOKUP(E6052,#REF!,8,FALSE)</f>
        <v>#REF!</v>
      </c>
      <c r="G6052" s="51" t="e">
        <f>VLOOKUP(E6052,#REF!,9,FALSE)</f>
        <v>#REF!</v>
      </c>
      <c r="H6052" s="52">
        <v>896964</v>
      </c>
      <c r="I6052" s="51" t="s">
        <v>4954</v>
      </c>
      <c r="J6052" s="53">
        <v>14.2</v>
      </c>
      <c r="K6052" s="53">
        <v>14.2</v>
      </c>
      <c r="L6052" s="53">
        <v>18.829484315860213</v>
      </c>
      <c r="M6052" s="53">
        <v>18.829484375</v>
      </c>
      <c r="N6052" s="53">
        <f t="shared" si="475"/>
        <v>14009.136375</v>
      </c>
      <c r="O6052" s="53" t="e">
        <f>VLOOKUP(E6052,#REF!,29,FALSE)</f>
        <v>#REF!</v>
      </c>
      <c r="P6052" s="53" t="e">
        <f t="shared" si="476"/>
        <v>#REF!</v>
      </c>
      <c r="Q6052" s="53">
        <v>0</v>
      </c>
    </row>
    <row r="6053" spans="1:17">
      <c r="A6053" s="51" t="s">
        <v>5410</v>
      </c>
      <c r="B6053" s="51">
        <f t="shared" si="472"/>
        <v>8</v>
      </c>
      <c r="C6053" s="51">
        <f t="shared" si="473"/>
        <v>744</v>
      </c>
      <c r="D6053" s="51" t="s">
        <v>1910</v>
      </c>
      <c r="E6053" s="54" t="str">
        <f t="shared" si="474"/>
        <v>031538</v>
      </c>
      <c r="F6053" s="51" t="e">
        <f>VLOOKUP(E6053,#REF!,8,FALSE)</f>
        <v>#REF!</v>
      </c>
      <c r="G6053" s="51" t="e">
        <f>VLOOKUP(E6053,#REF!,9,FALSE)</f>
        <v>#REF!</v>
      </c>
      <c r="H6053" s="52">
        <v>896948</v>
      </c>
      <c r="I6053" s="51" t="s">
        <v>4955</v>
      </c>
      <c r="J6053" s="53">
        <v>14.1</v>
      </c>
      <c r="K6053" s="53">
        <v>14.100001000000001</v>
      </c>
      <c r="L6053" s="53">
        <v>19.972982479838709</v>
      </c>
      <c r="M6053" s="53">
        <v>19.972982436827959</v>
      </c>
      <c r="N6053" s="53">
        <f t="shared" si="475"/>
        <v>14859.898933</v>
      </c>
      <c r="O6053" s="53" t="e">
        <f>VLOOKUP(E6053,#REF!,29,FALSE)</f>
        <v>#REF!</v>
      </c>
      <c r="P6053" s="53" t="e">
        <f t="shared" si="476"/>
        <v>#REF!</v>
      </c>
      <c r="Q6053" s="53">
        <v>4.301075257958033E-8</v>
      </c>
    </row>
    <row r="6054" spans="1:17">
      <c r="A6054" s="51" t="s">
        <v>5410</v>
      </c>
      <c r="B6054" s="51">
        <f t="shared" si="472"/>
        <v>8</v>
      </c>
      <c r="C6054" s="51">
        <f t="shared" si="473"/>
        <v>744</v>
      </c>
      <c r="D6054" s="51" t="s">
        <v>1922</v>
      </c>
      <c r="E6054" s="54" t="str">
        <f t="shared" si="474"/>
        <v>031597</v>
      </c>
      <c r="F6054" s="51" t="e">
        <f>VLOOKUP(E6054,#REF!,8,FALSE)</f>
        <v>#REF!</v>
      </c>
      <c r="G6054" s="51" t="e">
        <f>VLOOKUP(E6054,#REF!,9,FALSE)</f>
        <v>#REF!</v>
      </c>
      <c r="H6054" s="52">
        <v>896949</v>
      </c>
      <c r="I6054" s="51" t="s">
        <v>4956</v>
      </c>
      <c r="J6054" s="53">
        <v>14.9</v>
      </c>
      <c r="K6054" s="53">
        <v>14.800001</v>
      </c>
      <c r="L6054" s="53">
        <v>19.561429216397851</v>
      </c>
      <c r="M6054" s="53">
        <v>19.561429287634411</v>
      </c>
      <c r="N6054" s="53">
        <f t="shared" si="475"/>
        <v>14553.703390000002</v>
      </c>
      <c r="O6054" s="53" t="e">
        <f>VLOOKUP(E6054,#REF!,29,FALSE)</f>
        <v>#REF!</v>
      </c>
      <c r="P6054" s="53" t="e">
        <f t="shared" si="476"/>
        <v>#REF!</v>
      </c>
      <c r="Q6054" s="53">
        <v>0</v>
      </c>
    </row>
    <row r="6055" spans="1:17">
      <c r="A6055" s="51" t="s">
        <v>5410</v>
      </c>
      <c r="B6055" s="51">
        <f t="shared" si="472"/>
        <v>8</v>
      </c>
      <c r="C6055" s="51">
        <f t="shared" si="473"/>
        <v>744</v>
      </c>
      <c r="D6055" s="51" t="s">
        <v>1928</v>
      </c>
      <c r="E6055" s="54" t="str">
        <f t="shared" si="474"/>
        <v>031662</v>
      </c>
      <c r="F6055" s="51" t="e">
        <f>VLOOKUP(E6055,#REF!,8,FALSE)</f>
        <v>#REF!</v>
      </c>
      <c r="G6055" s="51" t="e">
        <f>VLOOKUP(E6055,#REF!,9,FALSE)</f>
        <v>#REF!</v>
      </c>
      <c r="H6055" s="52">
        <v>896951</v>
      </c>
      <c r="I6055" s="51" t="s">
        <v>4957</v>
      </c>
      <c r="J6055" s="53">
        <v>12.3</v>
      </c>
      <c r="K6055" s="53">
        <v>14.000004000000001</v>
      </c>
      <c r="L6055" s="53">
        <v>17.165911939516128</v>
      </c>
      <c r="M6055" s="53">
        <v>17.165911911290323</v>
      </c>
      <c r="N6055" s="53">
        <f t="shared" si="475"/>
        <v>12771.438462</v>
      </c>
      <c r="O6055" s="53" t="e">
        <f>VLOOKUP(E6055,#REF!,29,FALSE)</f>
        <v>#REF!</v>
      </c>
      <c r="P6055" s="53" t="e">
        <f t="shared" si="476"/>
        <v>#REF!</v>
      </c>
      <c r="Q6055" s="53">
        <v>2.8225806227544703E-8</v>
      </c>
    </row>
    <row r="6056" spans="1:17">
      <c r="A6056" s="51" t="s">
        <v>5410</v>
      </c>
      <c r="B6056" s="51">
        <f t="shared" si="472"/>
        <v>8</v>
      </c>
      <c r="C6056" s="51">
        <f t="shared" si="473"/>
        <v>744</v>
      </c>
      <c r="D6056" s="51" t="s">
        <v>1919</v>
      </c>
      <c r="E6056" s="54" t="str">
        <f t="shared" si="474"/>
        <v>031661</v>
      </c>
      <c r="F6056" s="51" t="e">
        <f>VLOOKUP(E6056,#REF!,8,FALSE)</f>
        <v>#REF!</v>
      </c>
      <c r="G6056" s="51" t="e">
        <f>VLOOKUP(E6056,#REF!,9,FALSE)</f>
        <v>#REF!</v>
      </c>
      <c r="H6056" s="52">
        <v>896952</v>
      </c>
      <c r="I6056" s="51" t="s">
        <v>4958</v>
      </c>
      <c r="J6056" s="53">
        <v>11.6</v>
      </c>
      <c r="K6056" s="53">
        <v>13.4</v>
      </c>
      <c r="L6056" s="53">
        <v>17.658178840053765</v>
      </c>
      <c r="M6056" s="53">
        <v>17.658178893817205</v>
      </c>
      <c r="N6056" s="53">
        <f t="shared" si="475"/>
        <v>13137.685097</v>
      </c>
      <c r="O6056" s="53" t="e">
        <f>VLOOKUP(E6056,#REF!,29,FALSE)</f>
        <v>#REF!</v>
      </c>
      <c r="P6056" s="53" t="e">
        <f t="shared" si="476"/>
        <v>#REF!</v>
      </c>
      <c r="Q6056" s="53">
        <v>0</v>
      </c>
    </row>
    <row r="6057" spans="1:17">
      <c r="A6057" s="51" t="s">
        <v>5410</v>
      </c>
      <c r="B6057" s="51">
        <f t="shared" si="472"/>
        <v>8</v>
      </c>
      <c r="C6057" s="51">
        <f t="shared" si="473"/>
        <v>744</v>
      </c>
      <c r="D6057" s="51" t="s">
        <v>2946</v>
      </c>
      <c r="E6057" s="54" t="str">
        <f t="shared" si="474"/>
        <v>034739</v>
      </c>
      <c r="F6057" s="51" t="e">
        <f>VLOOKUP(E6057,#REF!,8,FALSE)</f>
        <v>#REF!</v>
      </c>
      <c r="G6057" s="51" t="e">
        <f>VLOOKUP(E6057,#REF!,9,FALSE)</f>
        <v>#REF!</v>
      </c>
      <c r="H6057" s="52">
        <v>910718</v>
      </c>
      <c r="I6057" s="51" t="s">
        <v>4959</v>
      </c>
      <c r="J6057" s="53">
        <v>14.5</v>
      </c>
      <c r="K6057" s="53">
        <v>14.3</v>
      </c>
      <c r="L6057" s="53">
        <v>19.107574409946238</v>
      </c>
      <c r="M6057" s="53">
        <v>19.107574409946238</v>
      </c>
      <c r="N6057" s="53">
        <f t="shared" si="475"/>
        <v>14216.035361000002</v>
      </c>
      <c r="O6057" s="53" t="e">
        <f>VLOOKUP(E6057,#REF!,29,FALSE)</f>
        <v>#REF!</v>
      </c>
      <c r="P6057" s="53" t="e">
        <f t="shared" si="476"/>
        <v>#REF!</v>
      </c>
      <c r="Q6057" s="53">
        <v>0</v>
      </c>
    </row>
    <row r="6058" spans="1:17">
      <c r="A6058" s="51" t="s">
        <v>5410</v>
      </c>
      <c r="B6058" s="51">
        <f t="shared" si="472"/>
        <v>8</v>
      </c>
      <c r="C6058" s="51">
        <f t="shared" si="473"/>
        <v>744</v>
      </c>
      <c r="D6058" s="51" t="s">
        <v>1431</v>
      </c>
      <c r="E6058" s="54" t="str">
        <f t="shared" si="474"/>
        <v>030804</v>
      </c>
      <c r="F6058" s="51" t="e">
        <f>VLOOKUP(E6058,#REF!,8,FALSE)</f>
        <v>#REF!</v>
      </c>
      <c r="G6058" s="51" t="e">
        <f>VLOOKUP(E6058,#REF!,9,FALSE)</f>
        <v>#REF!</v>
      </c>
      <c r="H6058" s="52">
        <v>893382</v>
      </c>
      <c r="I6058" s="51" t="s">
        <v>4960</v>
      </c>
      <c r="J6058" s="53">
        <v>14.3</v>
      </c>
      <c r="K6058" s="53">
        <v>14.3</v>
      </c>
      <c r="L6058" s="53">
        <v>19.637324647849461</v>
      </c>
      <c r="M6058" s="53">
        <v>19.637324647849461</v>
      </c>
      <c r="N6058" s="53">
        <f t="shared" si="475"/>
        <v>14610.169537999998</v>
      </c>
      <c r="O6058" s="53" t="e">
        <f>VLOOKUP(E6058,#REF!,29,FALSE)</f>
        <v>#REF!</v>
      </c>
      <c r="P6058" s="53" t="e">
        <f t="shared" si="476"/>
        <v>#REF!</v>
      </c>
      <c r="Q6058" s="53">
        <v>0</v>
      </c>
    </row>
    <row r="6059" spans="1:17">
      <c r="A6059" s="51" t="s">
        <v>5410</v>
      </c>
      <c r="B6059" s="51">
        <f t="shared" si="472"/>
        <v>8</v>
      </c>
      <c r="C6059" s="51">
        <f t="shared" si="473"/>
        <v>744</v>
      </c>
      <c r="D6059" s="51" t="s">
        <v>2064</v>
      </c>
      <c r="E6059" s="54" t="str">
        <f t="shared" si="474"/>
        <v>031666</v>
      </c>
      <c r="F6059" s="51" t="e">
        <f>VLOOKUP(E6059,#REF!,8,FALSE)</f>
        <v>#REF!</v>
      </c>
      <c r="G6059" s="51" t="e">
        <f>VLOOKUP(E6059,#REF!,9,FALSE)</f>
        <v>#REF!</v>
      </c>
      <c r="H6059" s="52">
        <v>904143</v>
      </c>
      <c r="I6059" s="51" t="s">
        <v>4961</v>
      </c>
      <c r="J6059" s="53">
        <v>12.9</v>
      </c>
      <c r="K6059" s="53">
        <v>11.000000999999999</v>
      </c>
      <c r="L6059" s="53">
        <v>15.097901142473118</v>
      </c>
      <c r="M6059" s="53">
        <v>12.874180461021504</v>
      </c>
      <c r="N6059" s="53">
        <f t="shared" si="475"/>
        <v>9578.3902629999993</v>
      </c>
      <c r="O6059" s="53" t="e">
        <f>VLOOKUP(E6059,#REF!,29,FALSE)</f>
        <v>#REF!</v>
      </c>
      <c r="P6059" s="53" t="e">
        <f t="shared" si="476"/>
        <v>#REF!</v>
      </c>
      <c r="Q6059" s="53">
        <v>2.2237206814516131</v>
      </c>
    </row>
    <row r="6060" spans="1:17">
      <c r="A6060" s="51" t="s">
        <v>5410</v>
      </c>
      <c r="B6060" s="51">
        <f t="shared" si="472"/>
        <v>8</v>
      </c>
      <c r="C6060" s="51">
        <f t="shared" si="473"/>
        <v>744</v>
      </c>
      <c r="D6060" s="51" t="s">
        <v>2776</v>
      </c>
      <c r="E6060" s="54" t="str">
        <f t="shared" si="474"/>
        <v>033479</v>
      </c>
      <c r="F6060" s="51" t="e">
        <f>VLOOKUP(E6060,#REF!,8,FALSE)</f>
        <v>#REF!</v>
      </c>
      <c r="G6060" s="51" t="e">
        <f>VLOOKUP(E6060,#REF!,9,FALSE)</f>
        <v>#REF!</v>
      </c>
      <c r="H6060" s="52">
        <v>901937</v>
      </c>
      <c r="I6060" s="51" t="s">
        <v>4962</v>
      </c>
      <c r="J6060" s="53">
        <v>11.7</v>
      </c>
      <c r="K6060" s="53">
        <v>8.5999990000000004</v>
      </c>
      <c r="L6060" s="53">
        <v>13.58338707123656</v>
      </c>
      <c r="M6060" s="53">
        <v>9.9843689086021499</v>
      </c>
      <c r="N6060" s="53">
        <f t="shared" si="475"/>
        <v>7428.3704679999992</v>
      </c>
      <c r="O6060" s="53" t="e">
        <f>VLOOKUP(E6060,#REF!,29,FALSE)</f>
        <v>#REF!</v>
      </c>
      <c r="P6060" s="53" t="e">
        <f t="shared" si="476"/>
        <v>#REF!</v>
      </c>
      <c r="Q6060" s="53">
        <v>3.5990181626344082</v>
      </c>
    </row>
    <row r="6061" spans="1:17">
      <c r="A6061" s="51" t="s">
        <v>5410</v>
      </c>
      <c r="B6061" s="51">
        <f t="shared" si="472"/>
        <v>8</v>
      </c>
      <c r="C6061" s="51">
        <f t="shared" si="473"/>
        <v>744</v>
      </c>
      <c r="D6061" s="51" t="s">
        <v>1120</v>
      </c>
      <c r="E6061" s="54" t="str">
        <f t="shared" si="474"/>
        <v>030585</v>
      </c>
      <c r="F6061" s="51" t="e">
        <f>VLOOKUP(E6061,#REF!,8,FALSE)</f>
        <v>#REF!</v>
      </c>
      <c r="G6061" s="51" t="e">
        <f>VLOOKUP(E6061,#REF!,9,FALSE)</f>
        <v>#REF!</v>
      </c>
      <c r="H6061" s="52">
        <v>904175</v>
      </c>
      <c r="I6061" s="51" t="s">
        <v>4963</v>
      </c>
      <c r="J6061" s="53">
        <v>15.2</v>
      </c>
      <c r="K6061" s="53">
        <v>13.100002999999999</v>
      </c>
      <c r="L6061" s="53">
        <v>12.062380081989248</v>
      </c>
      <c r="M6061" s="53">
        <v>10.781619436827956</v>
      </c>
      <c r="N6061" s="53">
        <f t="shared" si="475"/>
        <v>8021.524860999999</v>
      </c>
      <c r="O6061" s="53" t="e">
        <f>VLOOKUP(E6061,#REF!,29,FALSE)</f>
        <v>#REF!</v>
      </c>
      <c r="P6061" s="53" t="e">
        <f t="shared" si="476"/>
        <v>#REF!</v>
      </c>
      <c r="Q6061" s="53">
        <v>1.2807606451612912</v>
      </c>
    </row>
    <row r="6062" spans="1:17">
      <c r="A6062" s="51" t="s">
        <v>5410</v>
      </c>
      <c r="B6062" s="51">
        <f t="shared" si="472"/>
        <v>8</v>
      </c>
      <c r="C6062" s="51">
        <f t="shared" si="473"/>
        <v>744</v>
      </c>
      <c r="D6062" s="51" t="s">
        <v>1131</v>
      </c>
      <c r="E6062" s="54" t="str">
        <f t="shared" si="474"/>
        <v>030584</v>
      </c>
      <c r="F6062" s="51" t="e">
        <f>VLOOKUP(E6062,#REF!,8,FALSE)</f>
        <v>#REF!</v>
      </c>
      <c r="G6062" s="51" t="e">
        <f>VLOOKUP(E6062,#REF!,9,FALSE)</f>
        <v>#REF!</v>
      </c>
      <c r="H6062" s="52">
        <v>904176</v>
      </c>
      <c r="I6062" s="51" t="s">
        <v>4964</v>
      </c>
      <c r="J6062" s="53">
        <v>15.5</v>
      </c>
      <c r="K6062" s="53">
        <v>14.100001000000001</v>
      </c>
      <c r="L6062" s="53">
        <v>10.470616389784947</v>
      </c>
      <c r="M6062" s="53">
        <v>9.8783147715053765</v>
      </c>
      <c r="N6062" s="53">
        <f t="shared" si="475"/>
        <v>7349.4661900000001</v>
      </c>
      <c r="O6062" s="53" t="e">
        <f>VLOOKUP(E6062,#REF!,29,FALSE)</f>
        <v>#REF!</v>
      </c>
      <c r="P6062" s="53" t="e">
        <f t="shared" si="476"/>
        <v>#REF!</v>
      </c>
      <c r="Q6062" s="53">
        <v>0.59230161827956973</v>
      </c>
    </row>
    <row r="6063" spans="1:17">
      <c r="A6063" s="51" t="s">
        <v>5410</v>
      </c>
      <c r="B6063" s="51">
        <f t="shared" si="472"/>
        <v>8</v>
      </c>
      <c r="C6063" s="51">
        <f t="shared" si="473"/>
        <v>744</v>
      </c>
      <c r="D6063" s="51" t="s">
        <v>1589</v>
      </c>
      <c r="E6063" s="54" t="str">
        <f t="shared" si="474"/>
        <v>030918</v>
      </c>
      <c r="F6063" s="51" t="e">
        <f>VLOOKUP(E6063,#REF!,8,FALSE)</f>
        <v>#REF!</v>
      </c>
      <c r="G6063" s="51" t="e">
        <f>VLOOKUP(E6063,#REF!,9,FALSE)</f>
        <v>#REF!</v>
      </c>
      <c r="H6063" s="52">
        <v>889896</v>
      </c>
      <c r="I6063" s="51" t="s">
        <v>4965</v>
      </c>
      <c r="J6063" s="53">
        <v>6</v>
      </c>
      <c r="K6063" s="53">
        <v>5.0999990000000004</v>
      </c>
      <c r="L6063" s="53">
        <v>6.6762263306451617</v>
      </c>
      <c r="M6063" s="53">
        <v>5.8853606115591406</v>
      </c>
      <c r="N6063" s="53">
        <f t="shared" si="475"/>
        <v>4378.7082950000004</v>
      </c>
      <c r="O6063" s="53" t="e">
        <f>VLOOKUP(E6063,#REF!,29,FALSE)</f>
        <v>#REF!</v>
      </c>
      <c r="P6063" s="53" t="e">
        <f t="shared" si="476"/>
        <v>#REF!</v>
      </c>
      <c r="Q6063" s="53">
        <v>0.79086571908602132</v>
      </c>
    </row>
    <row r="6064" spans="1:17">
      <c r="A6064" s="51" t="s">
        <v>5410</v>
      </c>
      <c r="B6064" s="51">
        <f t="shared" si="472"/>
        <v>8</v>
      </c>
      <c r="C6064" s="51">
        <f t="shared" si="473"/>
        <v>744</v>
      </c>
      <c r="D6064" s="51" t="s">
        <v>1970</v>
      </c>
      <c r="E6064" s="54" t="str">
        <f t="shared" si="474"/>
        <v>031750</v>
      </c>
      <c r="F6064" s="51" t="e">
        <f>VLOOKUP(E6064,#REF!,8,FALSE)</f>
        <v>#REF!</v>
      </c>
      <c r="G6064" s="51" t="e">
        <f>VLOOKUP(E6064,#REF!,9,FALSE)</f>
        <v>#REF!</v>
      </c>
      <c r="H6064" s="52">
        <v>901834</v>
      </c>
      <c r="I6064" s="51" t="s">
        <v>4966</v>
      </c>
      <c r="J6064" s="53">
        <v>12.8</v>
      </c>
      <c r="K6064" s="53">
        <v>10.500000999999999</v>
      </c>
      <c r="L6064" s="53">
        <v>14.592922400537633</v>
      </c>
      <c r="M6064" s="53">
        <v>12.414945032258064</v>
      </c>
      <c r="N6064" s="53">
        <f t="shared" si="475"/>
        <v>9236.7191039999998</v>
      </c>
      <c r="O6064" s="53" t="e">
        <f>VLOOKUP(E6064,#REF!,29,FALSE)</f>
        <v>#REF!</v>
      </c>
      <c r="P6064" s="53" t="e">
        <f t="shared" si="476"/>
        <v>#REF!</v>
      </c>
      <c r="Q6064" s="53">
        <v>2.1779773682795689</v>
      </c>
    </row>
    <row r="6065" spans="1:17">
      <c r="A6065" s="51" t="s">
        <v>5410</v>
      </c>
      <c r="B6065" s="51">
        <f t="shared" si="472"/>
        <v>8</v>
      </c>
      <c r="C6065" s="51">
        <f t="shared" si="473"/>
        <v>744</v>
      </c>
      <c r="D6065" s="51" t="s">
        <v>1968</v>
      </c>
      <c r="E6065" s="54" t="str">
        <f t="shared" si="474"/>
        <v>031759</v>
      </c>
      <c r="F6065" s="51" t="e">
        <f>VLOOKUP(E6065,#REF!,8,FALSE)</f>
        <v>#REF!</v>
      </c>
      <c r="G6065" s="51" t="e">
        <f>VLOOKUP(E6065,#REF!,9,FALSE)</f>
        <v>#REF!</v>
      </c>
      <c r="H6065" s="52">
        <v>901918</v>
      </c>
      <c r="I6065" s="51" t="s">
        <v>4967</v>
      </c>
      <c r="J6065" s="53">
        <v>13.7</v>
      </c>
      <c r="K6065" s="53">
        <v>11.799999</v>
      </c>
      <c r="L6065" s="53">
        <v>15.600958170698926</v>
      </c>
      <c r="M6065" s="53">
        <v>13.935926615591397</v>
      </c>
      <c r="N6065" s="53">
        <f t="shared" si="475"/>
        <v>10368.329401999999</v>
      </c>
      <c r="O6065" s="53" t="e">
        <f>VLOOKUP(E6065,#REF!,29,FALSE)</f>
        <v>#REF!</v>
      </c>
      <c r="P6065" s="53" t="e">
        <f t="shared" si="476"/>
        <v>#REF!</v>
      </c>
      <c r="Q6065" s="53">
        <v>1.6650315551075281</v>
      </c>
    </row>
    <row r="6066" spans="1:17">
      <c r="A6066" s="51" t="s">
        <v>5410</v>
      </c>
      <c r="B6066" s="51">
        <f t="shared" si="472"/>
        <v>8</v>
      </c>
      <c r="C6066" s="51">
        <f t="shared" si="473"/>
        <v>744</v>
      </c>
      <c r="D6066" s="51" t="s">
        <v>1972</v>
      </c>
      <c r="E6066" s="54" t="str">
        <f t="shared" si="474"/>
        <v>031757</v>
      </c>
      <c r="F6066" s="51" t="e">
        <f>VLOOKUP(E6066,#REF!,8,FALSE)</f>
        <v>#REF!</v>
      </c>
      <c r="G6066" s="51" t="e">
        <f>VLOOKUP(E6066,#REF!,9,FALSE)</f>
        <v>#REF!</v>
      </c>
      <c r="H6066" s="52">
        <v>901919</v>
      </c>
      <c r="I6066" s="51" t="s">
        <v>4968</v>
      </c>
      <c r="J6066" s="53">
        <v>12</v>
      </c>
      <c r="K6066" s="53">
        <v>10.600001000000001</v>
      </c>
      <c r="L6066" s="53">
        <v>14.076723223118279</v>
      </c>
      <c r="M6066" s="53">
        <v>12.895833614247312</v>
      </c>
      <c r="N6066" s="53">
        <f t="shared" si="475"/>
        <v>9594.5002089999998</v>
      </c>
      <c r="O6066" s="53" t="e">
        <f>VLOOKUP(E6066,#REF!,29,FALSE)</f>
        <v>#REF!</v>
      </c>
      <c r="P6066" s="53" t="e">
        <f t="shared" si="476"/>
        <v>#REF!</v>
      </c>
      <c r="Q6066" s="53">
        <v>1.1808896088709673</v>
      </c>
    </row>
    <row r="6067" spans="1:17">
      <c r="A6067" s="51" t="s">
        <v>5410</v>
      </c>
      <c r="B6067" s="51">
        <f t="shared" si="472"/>
        <v>8</v>
      </c>
      <c r="C6067" s="51">
        <f t="shared" si="473"/>
        <v>744</v>
      </c>
      <c r="D6067" s="51" t="s">
        <v>1960</v>
      </c>
      <c r="E6067" s="54" t="str">
        <f t="shared" si="474"/>
        <v>031765</v>
      </c>
      <c r="F6067" s="51" t="e">
        <f>VLOOKUP(E6067,#REF!,8,FALSE)</f>
        <v>#REF!</v>
      </c>
      <c r="G6067" s="51" t="e">
        <f>VLOOKUP(E6067,#REF!,9,FALSE)</f>
        <v>#REF!</v>
      </c>
      <c r="H6067" s="52">
        <v>903385</v>
      </c>
      <c r="I6067" s="51" t="s">
        <v>4969</v>
      </c>
      <c r="J6067" s="53">
        <v>11.8</v>
      </c>
      <c r="K6067" s="53">
        <v>10.500000999999999</v>
      </c>
      <c r="L6067" s="53">
        <v>14.198071990591398</v>
      </c>
      <c r="M6067" s="53">
        <v>13.102672556451612</v>
      </c>
      <c r="N6067" s="53">
        <f t="shared" si="475"/>
        <v>9748.3883819999992</v>
      </c>
      <c r="O6067" s="53" t="e">
        <f>VLOOKUP(E6067,#REF!,29,FALSE)</f>
        <v>#REF!</v>
      </c>
      <c r="P6067" s="53" t="e">
        <f t="shared" si="476"/>
        <v>#REF!</v>
      </c>
      <c r="Q6067" s="53">
        <v>1.0953994341397868</v>
      </c>
    </row>
    <row r="6068" spans="1:17">
      <c r="A6068" s="51" t="s">
        <v>5410</v>
      </c>
      <c r="B6068" s="51">
        <f t="shared" si="472"/>
        <v>8</v>
      </c>
      <c r="C6068" s="51">
        <f t="shared" si="473"/>
        <v>744</v>
      </c>
      <c r="D6068" s="51" t="s">
        <v>2761</v>
      </c>
      <c r="E6068" s="54" t="str">
        <f t="shared" si="474"/>
        <v>032012</v>
      </c>
      <c r="F6068" s="51" t="e">
        <f>VLOOKUP(E6068,#REF!,8,FALSE)</f>
        <v>#REF!</v>
      </c>
      <c r="G6068" s="51" t="e">
        <f>VLOOKUP(E6068,#REF!,9,FALSE)</f>
        <v>#REF!</v>
      </c>
      <c r="H6068" s="52">
        <v>906645</v>
      </c>
      <c r="I6068" s="51" t="s">
        <v>4970</v>
      </c>
      <c r="J6068" s="53">
        <v>13.2</v>
      </c>
      <c r="K6068" s="53">
        <v>12.8</v>
      </c>
      <c r="L6068" s="53">
        <v>16.98663573655914</v>
      </c>
      <c r="M6068" s="53">
        <v>16.986635680107529</v>
      </c>
      <c r="N6068" s="53">
        <f t="shared" si="475"/>
        <v>12638.056946000002</v>
      </c>
      <c r="O6068" s="53" t="e">
        <f>VLOOKUP(E6068,#REF!,29,FALSE)</f>
        <v>#REF!</v>
      </c>
      <c r="P6068" s="53" t="e">
        <f t="shared" si="476"/>
        <v>#REF!</v>
      </c>
      <c r="Q6068" s="53">
        <v>5.6451612455089405E-8</v>
      </c>
    </row>
    <row r="6069" spans="1:17">
      <c r="A6069" s="51" t="s">
        <v>5410</v>
      </c>
      <c r="B6069" s="51">
        <f t="shared" si="472"/>
        <v>8</v>
      </c>
      <c r="C6069" s="51">
        <f t="shared" si="473"/>
        <v>744</v>
      </c>
      <c r="D6069" s="51" t="s">
        <v>1444</v>
      </c>
      <c r="E6069" s="54" t="str">
        <f t="shared" si="474"/>
        <v>030731</v>
      </c>
      <c r="F6069" s="51" t="e">
        <f>VLOOKUP(E6069,#REF!,8,FALSE)</f>
        <v>#REF!</v>
      </c>
      <c r="G6069" s="51" t="e">
        <f>VLOOKUP(E6069,#REF!,9,FALSE)</f>
        <v>#REF!</v>
      </c>
      <c r="H6069" s="52">
        <v>893462</v>
      </c>
      <c r="I6069" s="51" t="s">
        <v>4971</v>
      </c>
      <c r="J6069" s="53">
        <v>8.1999999999999993</v>
      </c>
      <c r="K6069" s="53">
        <v>8.1999999999999993</v>
      </c>
      <c r="L6069" s="53">
        <v>7.5630682688172044</v>
      </c>
      <c r="M6069" s="53">
        <v>7.5630682688172044</v>
      </c>
      <c r="N6069" s="53">
        <f t="shared" si="475"/>
        <v>5626.9227920000003</v>
      </c>
      <c r="O6069" s="53" t="e">
        <f>VLOOKUP(E6069,#REF!,29,FALSE)</f>
        <v>#REF!</v>
      </c>
      <c r="P6069" s="53" t="e">
        <f t="shared" si="476"/>
        <v>#REF!</v>
      </c>
      <c r="Q6069" s="53">
        <v>0</v>
      </c>
    </row>
    <row r="6070" spans="1:17">
      <c r="A6070" s="51" t="s">
        <v>5410</v>
      </c>
      <c r="B6070" s="51">
        <f t="shared" si="472"/>
        <v>8</v>
      </c>
      <c r="C6070" s="51">
        <f t="shared" si="473"/>
        <v>744</v>
      </c>
      <c r="D6070" s="51" t="s">
        <v>2208</v>
      </c>
      <c r="E6070" s="54" t="str">
        <f t="shared" si="474"/>
        <v>030979</v>
      </c>
      <c r="F6070" s="51" t="e">
        <f>VLOOKUP(E6070,#REF!,8,FALSE)</f>
        <v>#REF!</v>
      </c>
      <c r="G6070" s="51" t="e">
        <f>VLOOKUP(E6070,#REF!,9,FALSE)</f>
        <v>#REF!</v>
      </c>
      <c r="H6070" s="52">
        <v>893022</v>
      </c>
      <c r="I6070" s="51" t="s">
        <v>2209</v>
      </c>
      <c r="J6070" s="53">
        <v>14.9</v>
      </c>
      <c r="K6070" s="53">
        <v>7.3999959999999998</v>
      </c>
      <c r="L6070" s="53">
        <v>2.0412291868279571</v>
      </c>
      <c r="M6070" s="53">
        <v>0.42124196834078331</v>
      </c>
      <c r="N6070" s="53">
        <f t="shared" si="475"/>
        <v>313.4040244455428</v>
      </c>
      <c r="O6070" s="53" t="e">
        <f>VLOOKUP(E6070,#REF!,29,FALSE)</f>
        <v>#REF!</v>
      </c>
      <c r="P6070" s="53" t="e">
        <f t="shared" si="476"/>
        <v>#REF!</v>
      </c>
      <c r="Q6070" s="53">
        <v>1.6199872184871735</v>
      </c>
    </row>
    <row r="6071" spans="1:17">
      <c r="A6071" s="51" t="s">
        <v>5410</v>
      </c>
      <c r="B6071" s="51">
        <f t="shared" si="472"/>
        <v>8</v>
      </c>
      <c r="C6071" s="51">
        <f t="shared" si="473"/>
        <v>744</v>
      </c>
      <c r="D6071" s="51" t="s">
        <v>1409</v>
      </c>
      <c r="E6071" s="54" t="str">
        <f t="shared" si="474"/>
        <v>030803</v>
      </c>
      <c r="F6071" s="51" t="e">
        <f>VLOOKUP(E6071,#REF!,8,FALSE)</f>
        <v>#REF!</v>
      </c>
      <c r="G6071" s="51" t="e">
        <f>VLOOKUP(E6071,#REF!,9,FALSE)</f>
        <v>#REF!</v>
      </c>
      <c r="H6071" s="52">
        <v>892118</v>
      </c>
      <c r="I6071" s="51" t="s">
        <v>1410</v>
      </c>
      <c r="J6071" s="53">
        <v>5.8</v>
      </c>
      <c r="K6071" s="53">
        <v>4.9000000000000004</v>
      </c>
      <c r="L6071" s="53">
        <v>5.2073551115591394</v>
      </c>
      <c r="M6071" s="53">
        <v>4.5625584516129027</v>
      </c>
      <c r="N6071" s="53">
        <f t="shared" si="475"/>
        <v>3394.5434879999998</v>
      </c>
      <c r="O6071" s="53" t="e">
        <f>VLOOKUP(E6071,#REF!,29,FALSE)</f>
        <v>#REF!</v>
      </c>
      <c r="P6071" s="53" t="e">
        <f t="shared" si="476"/>
        <v>#REF!</v>
      </c>
      <c r="Q6071" s="53">
        <v>0.64479665994623681</v>
      </c>
    </row>
    <row r="6072" spans="1:17">
      <c r="A6072" s="51" t="s">
        <v>5410</v>
      </c>
      <c r="B6072" s="51">
        <f t="shared" si="472"/>
        <v>8</v>
      </c>
      <c r="C6072" s="51">
        <f t="shared" si="473"/>
        <v>744</v>
      </c>
      <c r="D6072" s="51" t="s">
        <v>465</v>
      </c>
      <c r="E6072" s="54" t="str">
        <f t="shared" si="474"/>
        <v>000912</v>
      </c>
      <c r="F6072" s="51" t="e">
        <f>VLOOKUP(E6072,#REF!,8,FALSE)</f>
        <v>#REF!</v>
      </c>
      <c r="G6072" s="51" t="e">
        <f>VLOOKUP(E6072,#REF!,9,FALSE)</f>
        <v>#REF!</v>
      </c>
      <c r="H6072" s="52">
        <v>553</v>
      </c>
      <c r="I6072" s="51" t="s">
        <v>466</v>
      </c>
      <c r="J6072" s="53">
        <v>13.1</v>
      </c>
      <c r="K6072" s="53">
        <v>7</v>
      </c>
      <c r="L6072" s="53">
        <v>19.708480099462367</v>
      </c>
      <c r="M6072" s="53">
        <v>10.531248940860214</v>
      </c>
      <c r="N6072" s="53">
        <f t="shared" si="475"/>
        <v>7835.2492119999997</v>
      </c>
      <c r="O6072" s="53" t="e">
        <f>VLOOKUP(E6072,#REF!,29,FALSE)</f>
        <v>#REF!</v>
      </c>
      <c r="P6072" s="53" t="e">
        <f t="shared" si="476"/>
        <v>#REF!</v>
      </c>
      <c r="Q6072" s="53">
        <v>9.1772311586021509</v>
      </c>
    </row>
    <row r="6073" spans="1:17">
      <c r="A6073" s="51" t="s">
        <v>5410</v>
      </c>
      <c r="B6073" s="51">
        <f t="shared" si="472"/>
        <v>8</v>
      </c>
      <c r="C6073" s="51">
        <f t="shared" si="473"/>
        <v>744</v>
      </c>
      <c r="D6073" s="51" t="s">
        <v>2783</v>
      </c>
      <c r="E6073" s="54" t="str">
        <f t="shared" si="474"/>
        <v>032010</v>
      </c>
      <c r="F6073" s="51" t="e">
        <f>VLOOKUP(E6073,#REF!,8,FALSE)</f>
        <v>#REF!</v>
      </c>
      <c r="G6073" s="51" t="e">
        <f>VLOOKUP(E6073,#REF!,9,FALSE)</f>
        <v>#REF!</v>
      </c>
      <c r="H6073" s="52">
        <v>906175</v>
      </c>
      <c r="I6073" s="51" t="s">
        <v>4972</v>
      </c>
      <c r="J6073" s="53">
        <v>14</v>
      </c>
      <c r="K6073" s="53">
        <v>13.599996000000001</v>
      </c>
      <c r="L6073" s="53">
        <v>17.724240385752687</v>
      </c>
      <c r="M6073" s="53">
        <v>17.724240462365589</v>
      </c>
      <c r="N6073" s="53">
        <f t="shared" si="475"/>
        <v>13186.834903999999</v>
      </c>
      <c r="O6073" s="53" t="e">
        <f>VLOOKUP(E6073,#REF!,29,FALSE)</f>
        <v>#REF!</v>
      </c>
      <c r="P6073" s="53" t="e">
        <f t="shared" si="476"/>
        <v>#REF!</v>
      </c>
      <c r="Q6073" s="53">
        <v>0</v>
      </c>
    </row>
    <row r="6074" spans="1:17">
      <c r="A6074" s="51" t="s">
        <v>5410</v>
      </c>
      <c r="B6074" s="51">
        <f t="shared" si="472"/>
        <v>8</v>
      </c>
      <c r="C6074" s="51">
        <f t="shared" si="473"/>
        <v>744</v>
      </c>
      <c r="D6074" s="51" t="s">
        <v>1273</v>
      </c>
      <c r="E6074" s="54" t="str">
        <f t="shared" si="474"/>
        <v>030503</v>
      </c>
      <c r="F6074" s="51" t="e">
        <f>VLOOKUP(E6074,#REF!,8,FALSE)</f>
        <v>#REF!</v>
      </c>
      <c r="G6074" s="51" t="e">
        <f>VLOOKUP(E6074,#REF!,9,FALSE)</f>
        <v>#REF!</v>
      </c>
      <c r="H6074" s="52">
        <v>890749</v>
      </c>
      <c r="I6074" s="51" t="s">
        <v>4973</v>
      </c>
      <c r="J6074" s="53">
        <v>15.5</v>
      </c>
      <c r="K6074" s="53">
        <v>14.5</v>
      </c>
      <c r="L6074" s="53">
        <v>17.990880860215054</v>
      </c>
      <c r="M6074" s="53">
        <v>17.990880860215054</v>
      </c>
      <c r="N6074" s="53">
        <f t="shared" si="475"/>
        <v>13385.21536</v>
      </c>
      <c r="O6074" s="53" t="e">
        <f>VLOOKUP(E6074,#REF!,29,FALSE)</f>
        <v>#REF!</v>
      </c>
      <c r="P6074" s="53" t="e">
        <f t="shared" si="476"/>
        <v>#REF!</v>
      </c>
      <c r="Q6074" s="53">
        <v>0</v>
      </c>
    </row>
    <row r="6075" spans="1:17">
      <c r="A6075" s="51" t="s">
        <v>5410</v>
      </c>
      <c r="B6075" s="51">
        <f t="shared" si="472"/>
        <v>8</v>
      </c>
      <c r="C6075" s="51">
        <f t="shared" si="473"/>
        <v>744</v>
      </c>
      <c r="D6075" s="51" t="s">
        <v>1267</v>
      </c>
      <c r="E6075" s="54" t="str">
        <f t="shared" si="474"/>
        <v>030499</v>
      </c>
      <c r="F6075" s="51" t="e">
        <f>VLOOKUP(E6075,#REF!,8,FALSE)</f>
        <v>#REF!</v>
      </c>
      <c r="G6075" s="51" t="e">
        <f>VLOOKUP(E6075,#REF!,9,FALSE)</f>
        <v>#REF!</v>
      </c>
      <c r="H6075" s="52">
        <v>890761</v>
      </c>
      <c r="I6075" s="51" t="s">
        <v>4974</v>
      </c>
      <c r="J6075" s="53">
        <v>15.2</v>
      </c>
      <c r="K6075" s="53">
        <v>15.2</v>
      </c>
      <c r="L6075" s="53">
        <v>23.689381643817203</v>
      </c>
      <c r="M6075" s="53">
        <v>23.689381643817203</v>
      </c>
      <c r="N6075" s="53">
        <f t="shared" si="475"/>
        <v>17624.899943</v>
      </c>
      <c r="O6075" s="53" t="e">
        <f>VLOOKUP(E6075,#REF!,29,FALSE)</f>
        <v>#REF!</v>
      </c>
      <c r="P6075" s="53" t="e">
        <f t="shared" si="476"/>
        <v>#REF!</v>
      </c>
      <c r="Q6075" s="53">
        <v>0</v>
      </c>
    </row>
    <row r="6076" spans="1:17">
      <c r="A6076" s="51" t="s">
        <v>5410</v>
      </c>
      <c r="B6076" s="51">
        <f t="shared" si="472"/>
        <v>8</v>
      </c>
      <c r="C6076" s="51">
        <f t="shared" si="473"/>
        <v>744</v>
      </c>
      <c r="D6076" s="51" t="s">
        <v>1270</v>
      </c>
      <c r="E6076" s="54" t="str">
        <f t="shared" si="474"/>
        <v>030504</v>
      </c>
      <c r="F6076" s="51" t="e">
        <f>VLOOKUP(E6076,#REF!,8,FALSE)</f>
        <v>#REF!</v>
      </c>
      <c r="G6076" s="51" t="e">
        <f>VLOOKUP(E6076,#REF!,9,FALSE)</f>
        <v>#REF!</v>
      </c>
      <c r="H6076" s="52">
        <v>890760</v>
      </c>
      <c r="I6076" s="51" t="s">
        <v>4975</v>
      </c>
      <c r="J6076" s="53">
        <v>16.100000000000001</v>
      </c>
      <c r="K6076" s="53">
        <v>15</v>
      </c>
      <c r="L6076" s="53">
        <v>21.350538012096774</v>
      </c>
      <c r="M6076" s="53">
        <v>21.350538012096774</v>
      </c>
      <c r="N6076" s="53">
        <f t="shared" si="475"/>
        <v>15884.800281</v>
      </c>
      <c r="O6076" s="53" t="e">
        <f>VLOOKUP(E6076,#REF!,29,FALSE)</f>
        <v>#REF!</v>
      </c>
      <c r="P6076" s="53" t="e">
        <f t="shared" si="476"/>
        <v>#REF!</v>
      </c>
      <c r="Q6076" s="53">
        <v>0</v>
      </c>
    </row>
    <row r="6077" spans="1:17">
      <c r="A6077" s="51" t="s">
        <v>5410</v>
      </c>
      <c r="B6077" s="51">
        <f t="shared" si="472"/>
        <v>8</v>
      </c>
      <c r="C6077" s="51">
        <f t="shared" si="473"/>
        <v>744</v>
      </c>
      <c r="D6077" s="51" t="s">
        <v>1178</v>
      </c>
      <c r="E6077" s="54" t="str">
        <f t="shared" si="474"/>
        <v>030509</v>
      </c>
      <c r="F6077" s="51" t="e">
        <f>VLOOKUP(E6077,#REF!,8,FALSE)</f>
        <v>#REF!</v>
      </c>
      <c r="G6077" s="51" t="e">
        <f>VLOOKUP(E6077,#REF!,9,FALSE)</f>
        <v>#REF!</v>
      </c>
      <c r="H6077" s="52">
        <v>891945</v>
      </c>
      <c r="I6077" s="51" t="s">
        <v>1179</v>
      </c>
      <c r="J6077" s="53">
        <v>12.4</v>
      </c>
      <c r="K6077" s="53">
        <v>13.699999</v>
      </c>
      <c r="L6077" s="53">
        <v>18.964381276881721</v>
      </c>
      <c r="M6077" s="53">
        <v>18.964381197580643</v>
      </c>
      <c r="N6077" s="53">
        <f t="shared" si="475"/>
        <v>14109.499610999997</v>
      </c>
      <c r="O6077" s="53" t="e">
        <f>VLOOKUP(E6077,#REF!,29,FALSE)</f>
        <v>#REF!</v>
      </c>
      <c r="P6077" s="53" t="e">
        <f t="shared" si="476"/>
        <v>#REF!</v>
      </c>
      <c r="Q6077" s="53">
        <v>7.9301075221406125E-8</v>
      </c>
    </row>
    <row r="6078" spans="1:17">
      <c r="A6078" s="51" t="s">
        <v>5410</v>
      </c>
      <c r="B6078" s="51">
        <f t="shared" si="472"/>
        <v>8</v>
      </c>
      <c r="C6078" s="51">
        <f t="shared" si="473"/>
        <v>744</v>
      </c>
      <c r="D6078" s="51" t="s">
        <v>948</v>
      </c>
      <c r="E6078" s="54" t="str">
        <f t="shared" si="474"/>
        <v>030351</v>
      </c>
      <c r="F6078" s="51" t="e">
        <f>VLOOKUP(E6078,#REF!,8,FALSE)</f>
        <v>#REF!</v>
      </c>
      <c r="G6078" s="51" t="e">
        <f>VLOOKUP(E6078,#REF!,9,FALSE)</f>
        <v>#REF!</v>
      </c>
      <c r="H6078" s="52">
        <v>20045</v>
      </c>
      <c r="I6078" s="51" t="s">
        <v>947</v>
      </c>
      <c r="J6078" s="53">
        <v>3.16</v>
      </c>
      <c r="K6078" s="53">
        <v>3</v>
      </c>
      <c r="L6078" s="53">
        <v>3.5194163534946239</v>
      </c>
      <c r="M6078" s="53">
        <v>3.5194163534946239</v>
      </c>
      <c r="N6078" s="53">
        <f t="shared" si="475"/>
        <v>2618.4457670000002</v>
      </c>
      <c r="O6078" s="53" t="e">
        <f>VLOOKUP(E6078,#REF!,29,FALSE)</f>
        <v>#REF!</v>
      </c>
      <c r="P6078" s="53" t="e">
        <f t="shared" si="476"/>
        <v>#REF!</v>
      </c>
      <c r="Q6078" s="53">
        <v>0</v>
      </c>
    </row>
    <row r="6079" spans="1:17">
      <c r="A6079" s="51" t="s">
        <v>5410</v>
      </c>
      <c r="B6079" s="51">
        <f t="shared" si="472"/>
        <v>8</v>
      </c>
      <c r="C6079" s="51">
        <f t="shared" si="473"/>
        <v>744</v>
      </c>
      <c r="D6079" s="51" t="s">
        <v>953</v>
      </c>
      <c r="E6079" s="54" t="str">
        <f t="shared" si="474"/>
        <v>030352</v>
      </c>
      <c r="F6079" s="51" t="e">
        <f>VLOOKUP(E6079,#REF!,8,FALSE)</f>
        <v>#REF!</v>
      </c>
      <c r="G6079" s="51" t="e">
        <f>VLOOKUP(E6079,#REF!,9,FALSE)</f>
        <v>#REF!</v>
      </c>
      <c r="H6079" s="52">
        <v>20014</v>
      </c>
      <c r="I6079" s="51" t="s">
        <v>4976</v>
      </c>
      <c r="J6079" s="53">
        <v>9.3699999999999992</v>
      </c>
      <c r="K6079" s="53">
        <v>9</v>
      </c>
      <c r="L6079" s="53">
        <v>11.279178971774193</v>
      </c>
      <c r="M6079" s="53">
        <v>11.279178971774193</v>
      </c>
      <c r="N6079" s="53">
        <f t="shared" si="475"/>
        <v>8391.7091550000005</v>
      </c>
      <c r="O6079" s="53" t="e">
        <f>VLOOKUP(E6079,#REF!,29,FALSE)</f>
        <v>#REF!</v>
      </c>
      <c r="P6079" s="53" t="e">
        <f t="shared" si="476"/>
        <v>#REF!</v>
      </c>
      <c r="Q6079" s="53">
        <v>0</v>
      </c>
    </row>
    <row r="6080" spans="1:17">
      <c r="A6080" s="51" t="s">
        <v>5410</v>
      </c>
      <c r="B6080" s="51">
        <f t="shared" si="472"/>
        <v>8</v>
      </c>
      <c r="C6080" s="51">
        <f t="shared" si="473"/>
        <v>744</v>
      </c>
      <c r="D6080" s="51" t="s">
        <v>1021</v>
      </c>
      <c r="E6080" s="54" t="str">
        <f t="shared" si="474"/>
        <v>030331</v>
      </c>
      <c r="F6080" s="51" t="e">
        <f>VLOOKUP(E6080,#REF!,8,FALSE)</f>
        <v>#REF!</v>
      </c>
      <c r="G6080" s="51" t="e">
        <f>VLOOKUP(E6080,#REF!,9,FALSE)</f>
        <v>#REF!</v>
      </c>
      <c r="H6080" s="52">
        <v>20015</v>
      </c>
      <c r="I6080" s="51" t="s">
        <v>4977</v>
      </c>
      <c r="J6080" s="53">
        <v>9.5399999999999991</v>
      </c>
      <c r="K6080" s="53">
        <v>9</v>
      </c>
      <c r="L6080" s="53">
        <v>11.171884961021506</v>
      </c>
      <c r="M6080" s="53">
        <v>11.171884961021506</v>
      </c>
      <c r="N6080" s="53">
        <f t="shared" si="475"/>
        <v>8311.8824110000005</v>
      </c>
      <c r="O6080" s="53" t="e">
        <f>VLOOKUP(E6080,#REF!,29,FALSE)</f>
        <v>#REF!</v>
      </c>
      <c r="P6080" s="53" t="e">
        <f t="shared" si="476"/>
        <v>#REF!</v>
      </c>
      <c r="Q6080" s="53">
        <v>0</v>
      </c>
    </row>
    <row r="6081" spans="1:17">
      <c r="A6081" s="51" t="s">
        <v>5410</v>
      </c>
      <c r="B6081" s="51">
        <f t="shared" si="472"/>
        <v>8</v>
      </c>
      <c r="C6081" s="51">
        <f t="shared" si="473"/>
        <v>744</v>
      </c>
      <c r="D6081" s="51" t="s">
        <v>1018</v>
      </c>
      <c r="E6081" s="54" t="str">
        <f t="shared" si="474"/>
        <v>030332</v>
      </c>
      <c r="F6081" s="51" t="e">
        <f>VLOOKUP(E6081,#REF!,8,FALSE)</f>
        <v>#REF!</v>
      </c>
      <c r="G6081" s="51" t="e">
        <f>VLOOKUP(E6081,#REF!,9,FALSE)</f>
        <v>#REF!</v>
      </c>
      <c r="H6081" s="52">
        <v>20016</v>
      </c>
      <c r="I6081" s="51" t="s">
        <v>4978</v>
      </c>
      <c r="J6081" s="53">
        <v>8.31</v>
      </c>
      <c r="K6081" s="53">
        <v>8</v>
      </c>
      <c r="L6081" s="53">
        <v>9.9892550174731181</v>
      </c>
      <c r="M6081" s="53">
        <v>9.9892550174731181</v>
      </c>
      <c r="N6081" s="53">
        <f t="shared" si="475"/>
        <v>7432.005733</v>
      </c>
      <c r="O6081" s="53" t="e">
        <f>VLOOKUP(E6081,#REF!,29,FALSE)</f>
        <v>#REF!</v>
      </c>
      <c r="P6081" s="53" t="e">
        <f t="shared" si="476"/>
        <v>#REF!</v>
      </c>
      <c r="Q6081" s="53">
        <v>0</v>
      </c>
    </row>
    <row r="6082" spans="1:17">
      <c r="A6082" s="51" t="s">
        <v>5410</v>
      </c>
      <c r="B6082" s="51">
        <f t="shared" si="472"/>
        <v>8</v>
      </c>
      <c r="C6082" s="51">
        <f t="shared" si="473"/>
        <v>744</v>
      </c>
      <c r="D6082" s="51" t="s">
        <v>1015</v>
      </c>
      <c r="E6082" s="54" t="str">
        <f t="shared" si="474"/>
        <v>030329</v>
      </c>
      <c r="F6082" s="51" t="e">
        <f>VLOOKUP(E6082,#REF!,8,FALSE)</f>
        <v>#REF!</v>
      </c>
      <c r="G6082" s="51" t="e">
        <f>VLOOKUP(E6082,#REF!,9,FALSE)</f>
        <v>#REF!</v>
      </c>
      <c r="H6082" s="52">
        <v>20017</v>
      </c>
      <c r="I6082" s="51" t="s">
        <v>4979</v>
      </c>
      <c r="J6082" s="53">
        <v>8.5500000000000007</v>
      </c>
      <c r="K6082" s="53">
        <v>8</v>
      </c>
      <c r="L6082" s="53">
        <v>10.051653134408602</v>
      </c>
      <c r="M6082" s="53">
        <v>10.051653134408602</v>
      </c>
      <c r="N6082" s="53">
        <f t="shared" si="475"/>
        <v>7478.4299319999991</v>
      </c>
      <c r="O6082" s="53" t="e">
        <f>VLOOKUP(E6082,#REF!,29,FALSE)</f>
        <v>#REF!</v>
      </c>
      <c r="P6082" s="53" t="e">
        <f t="shared" si="476"/>
        <v>#REF!</v>
      </c>
      <c r="Q6082" s="53">
        <v>0</v>
      </c>
    </row>
    <row r="6083" spans="1:17">
      <c r="A6083" s="51" t="s">
        <v>5410</v>
      </c>
      <c r="B6083" s="51">
        <f t="shared" ref="B6083:B6146" si="477">MONTH(A6083)</f>
        <v>8</v>
      </c>
      <c r="C6083" s="51">
        <f t="shared" ref="C6083:C6146" si="478">VLOOKUP(B6083,T:V,3,FALSE)</f>
        <v>744</v>
      </c>
      <c r="D6083" s="51" t="s">
        <v>1012</v>
      </c>
      <c r="E6083" s="54" t="str">
        <f t="shared" ref="E6083:E6146" si="479">RIGHT(LEFT(D6083,16),6)</f>
        <v>030309</v>
      </c>
      <c r="F6083" s="51" t="e">
        <f>VLOOKUP(E6083,#REF!,8,FALSE)</f>
        <v>#REF!</v>
      </c>
      <c r="G6083" s="51" t="e">
        <f>VLOOKUP(E6083,#REF!,9,FALSE)</f>
        <v>#REF!</v>
      </c>
      <c r="H6083" s="52">
        <v>20018</v>
      </c>
      <c r="I6083" s="51" t="s">
        <v>4980</v>
      </c>
      <c r="J6083" s="53">
        <v>9.09</v>
      </c>
      <c r="K6083" s="53">
        <v>9</v>
      </c>
      <c r="L6083" s="53">
        <v>11.541536454301076</v>
      </c>
      <c r="M6083" s="53">
        <v>11.541536454301076</v>
      </c>
      <c r="N6083" s="53">
        <f t="shared" ref="N6083:N6146" si="480">M6083*C6083</f>
        <v>8586.9031219999997</v>
      </c>
      <c r="O6083" s="53" t="e">
        <f>VLOOKUP(E6083,#REF!,29,FALSE)</f>
        <v>#REF!</v>
      </c>
      <c r="P6083" s="53" t="e">
        <f t="shared" ref="P6083:P6146" si="481">N6083*O6083</f>
        <v>#REF!</v>
      </c>
      <c r="Q6083" s="53">
        <v>0</v>
      </c>
    </row>
    <row r="6084" spans="1:17">
      <c r="A6084" s="51" t="s">
        <v>5410</v>
      </c>
      <c r="B6084" s="51">
        <f t="shared" si="477"/>
        <v>8</v>
      </c>
      <c r="C6084" s="51">
        <f t="shared" si="478"/>
        <v>744</v>
      </c>
      <c r="D6084" s="51" t="s">
        <v>1181</v>
      </c>
      <c r="E6084" s="54" t="str">
        <f t="shared" si="479"/>
        <v>030502</v>
      </c>
      <c r="F6084" s="51" t="e">
        <f>VLOOKUP(E6084,#REF!,8,FALSE)</f>
        <v>#REF!</v>
      </c>
      <c r="G6084" s="51" t="e">
        <f>VLOOKUP(E6084,#REF!,9,FALSE)</f>
        <v>#REF!</v>
      </c>
      <c r="H6084" s="52">
        <v>890277</v>
      </c>
      <c r="I6084" s="51" t="s">
        <v>1182</v>
      </c>
      <c r="J6084" s="53">
        <v>8.8000000000000007</v>
      </c>
      <c r="K6084" s="53">
        <v>9.1000029999999992</v>
      </c>
      <c r="L6084" s="53">
        <v>12.612649486559141</v>
      </c>
      <c r="M6084" s="53">
        <v>11.957942986559139</v>
      </c>
      <c r="N6084" s="53">
        <f t="shared" si="480"/>
        <v>8896.7095819999995</v>
      </c>
      <c r="O6084" s="53" t="e">
        <f>VLOOKUP(E6084,#REF!,29,FALSE)</f>
        <v>#REF!</v>
      </c>
      <c r="P6084" s="53" t="e">
        <f t="shared" si="481"/>
        <v>#REF!</v>
      </c>
      <c r="Q6084" s="53">
        <v>0.65470650000000163</v>
      </c>
    </row>
    <row r="6085" spans="1:17">
      <c r="A6085" s="51" t="s">
        <v>5410</v>
      </c>
      <c r="B6085" s="51">
        <f t="shared" si="477"/>
        <v>8</v>
      </c>
      <c r="C6085" s="51">
        <f t="shared" si="478"/>
        <v>744</v>
      </c>
      <c r="D6085" s="51" t="s">
        <v>1009</v>
      </c>
      <c r="E6085" s="54" t="str">
        <f t="shared" si="479"/>
        <v>030343</v>
      </c>
      <c r="F6085" s="51" t="e">
        <f>VLOOKUP(E6085,#REF!,8,FALSE)</f>
        <v>#REF!</v>
      </c>
      <c r="G6085" s="51" t="e">
        <f>VLOOKUP(E6085,#REF!,9,FALSE)</f>
        <v>#REF!</v>
      </c>
      <c r="H6085" s="52">
        <v>8855</v>
      </c>
      <c r="I6085" s="51" t="s">
        <v>4981</v>
      </c>
      <c r="J6085" s="53">
        <v>3.29</v>
      </c>
      <c r="K6085" s="53">
        <v>3</v>
      </c>
      <c r="L6085" s="53">
        <v>3.2010732822580641</v>
      </c>
      <c r="M6085" s="53">
        <v>3.2010732822580641</v>
      </c>
      <c r="N6085" s="53">
        <f t="shared" si="480"/>
        <v>2381.5985219999998</v>
      </c>
      <c r="O6085" s="53" t="e">
        <f>VLOOKUP(E6085,#REF!,29,FALSE)</f>
        <v>#REF!</v>
      </c>
      <c r="P6085" s="53" t="e">
        <f t="shared" si="481"/>
        <v>#REF!</v>
      </c>
      <c r="Q6085" s="53">
        <v>0</v>
      </c>
    </row>
    <row r="6086" spans="1:17">
      <c r="A6086" s="51" t="s">
        <v>5410</v>
      </c>
      <c r="B6086" s="51">
        <f t="shared" si="477"/>
        <v>8</v>
      </c>
      <c r="C6086" s="51">
        <f t="shared" si="478"/>
        <v>744</v>
      </c>
      <c r="D6086" s="51" t="s">
        <v>1275</v>
      </c>
      <c r="E6086" s="54" t="str">
        <f t="shared" si="479"/>
        <v>030478</v>
      </c>
      <c r="F6086" s="51" t="e">
        <f>VLOOKUP(E6086,#REF!,8,FALSE)</f>
        <v>#REF!</v>
      </c>
      <c r="G6086" s="51" t="e">
        <f>VLOOKUP(E6086,#REF!,9,FALSE)</f>
        <v>#REF!</v>
      </c>
      <c r="H6086" s="52">
        <v>888228</v>
      </c>
      <c r="I6086" s="51" t="s">
        <v>4982</v>
      </c>
      <c r="J6086" s="53">
        <v>8</v>
      </c>
      <c r="K6086" s="53">
        <v>7.9</v>
      </c>
      <c r="L6086" s="53">
        <v>7.9200836599462363</v>
      </c>
      <c r="M6086" s="53">
        <v>7.9200836599462363</v>
      </c>
      <c r="N6086" s="53">
        <f t="shared" si="480"/>
        <v>5892.5422429999999</v>
      </c>
      <c r="O6086" s="53" t="e">
        <f>VLOOKUP(E6086,#REF!,29,FALSE)</f>
        <v>#REF!</v>
      </c>
      <c r="P6086" s="53" t="e">
        <f t="shared" si="481"/>
        <v>#REF!</v>
      </c>
      <c r="Q6086" s="53">
        <v>0</v>
      </c>
    </row>
    <row r="6087" spans="1:17">
      <c r="A6087" s="51" t="s">
        <v>5410</v>
      </c>
      <c r="B6087" s="51">
        <f t="shared" si="477"/>
        <v>8</v>
      </c>
      <c r="C6087" s="51">
        <f t="shared" si="478"/>
        <v>744</v>
      </c>
      <c r="D6087" s="51" t="s">
        <v>1007</v>
      </c>
      <c r="E6087" s="54" t="str">
        <f t="shared" si="479"/>
        <v>030334</v>
      </c>
      <c r="F6087" s="51" t="e">
        <f>VLOOKUP(E6087,#REF!,8,FALSE)</f>
        <v>#REF!</v>
      </c>
      <c r="G6087" s="51" t="e">
        <f>VLOOKUP(E6087,#REF!,9,FALSE)</f>
        <v>#REF!</v>
      </c>
      <c r="H6087" s="52">
        <v>8856</v>
      </c>
      <c r="I6087" s="51" t="s">
        <v>4983</v>
      </c>
      <c r="J6087" s="53">
        <v>5.55</v>
      </c>
      <c r="K6087" s="53">
        <v>5</v>
      </c>
      <c r="L6087" s="53">
        <v>5.3098652002688178</v>
      </c>
      <c r="M6087" s="53">
        <v>5.3098652002688178</v>
      </c>
      <c r="N6087" s="53">
        <f t="shared" si="480"/>
        <v>3950.5397090000006</v>
      </c>
      <c r="O6087" s="53" t="e">
        <f>VLOOKUP(E6087,#REF!,29,FALSE)</f>
        <v>#REF!</v>
      </c>
      <c r="P6087" s="53" t="e">
        <f t="shared" si="481"/>
        <v>#REF!</v>
      </c>
      <c r="Q6087" s="53">
        <v>0</v>
      </c>
    </row>
    <row r="6088" spans="1:17">
      <c r="A6088" s="51" t="s">
        <v>5410</v>
      </c>
      <c r="B6088" s="51">
        <f t="shared" si="477"/>
        <v>8</v>
      </c>
      <c r="C6088" s="51">
        <f t="shared" si="478"/>
        <v>744</v>
      </c>
      <c r="D6088" s="51" t="s">
        <v>405</v>
      </c>
      <c r="E6088" s="54" t="str">
        <f t="shared" si="479"/>
        <v>028058</v>
      </c>
      <c r="F6088" s="51" t="e">
        <f>VLOOKUP(E6088,#REF!,8,FALSE)</f>
        <v>#REF!</v>
      </c>
      <c r="G6088" s="51" t="e">
        <f>VLOOKUP(E6088,#REF!,9,FALSE)</f>
        <v>#REF!</v>
      </c>
      <c r="H6088" s="52">
        <v>8497</v>
      </c>
      <c r="I6088" s="51" t="s">
        <v>406</v>
      </c>
      <c r="J6088" s="53">
        <v>35.6</v>
      </c>
      <c r="K6088" s="53">
        <v>23.8</v>
      </c>
      <c r="L6088" s="53">
        <v>43.405125697580651</v>
      </c>
      <c r="M6088" s="53">
        <v>28.100525002688173</v>
      </c>
      <c r="N6088" s="53">
        <f t="shared" si="480"/>
        <v>20906.790602000001</v>
      </c>
      <c r="O6088" s="53" t="e">
        <f>VLOOKUP(E6088,#REF!,29,FALSE)</f>
        <v>#REF!</v>
      </c>
      <c r="P6088" s="53" t="e">
        <f t="shared" si="481"/>
        <v>#REF!</v>
      </c>
      <c r="Q6088" s="53">
        <v>15.304600694892478</v>
      </c>
    </row>
    <row r="6089" spans="1:17">
      <c r="A6089" s="51" t="s">
        <v>5410</v>
      </c>
      <c r="B6089" s="51">
        <f t="shared" si="477"/>
        <v>8</v>
      </c>
      <c r="C6089" s="51">
        <f t="shared" si="478"/>
        <v>744</v>
      </c>
      <c r="D6089" s="51" t="s">
        <v>1945</v>
      </c>
      <c r="E6089" s="54" t="str">
        <f t="shared" si="479"/>
        <v>031477</v>
      </c>
      <c r="F6089" s="51" t="e">
        <f>VLOOKUP(E6089,#REF!,8,FALSE)</f>
        <v>#REF!</v>
      </c>
      <c r="G6089" s="51" t="e">
        <f>VLOOKUP(E6089,#REF!,9,FALSE)</f>
        <v>#REF!</v>
      </c>
      <c r="H6089" s="52">
        <v>896788</v>
      </c>
      <c r="I6089" s="51" t="s">
        <v>4984</v>
      </c>
      <c r="J6089" s="53">
        <v>3.5</v>
      </c>
      <c r="K6089" s="53">
        <v>2.099996</v>
      </c>
      <c r="L6089" s="53">
        <v>3.8478756478494622</v>
      </c>
      <c r="M6089" s="53">
        <v>2.3943887311827958</v>
      </c>
      <c r="N6089" s="53">
        <f t="shared" si="480"/>
        <v>1781.4252160000001</v>
      </c>
      <c r="O6089" s="53" t="e">
        <f>VLOOKUP(E6089,#REF!,29,FALSE)</f>
        <v>#REF!</v>
      </c>
      <c r="P6089" s="53" t="e">
        <f t="shared" si="481"/>
        <v>#REF!</v>
      </c>
      <c r="Q6089" s="53">
        <v>1.4534869166666664</v>
      </c>
    </row>
    <row r="6090" spans="1:17">
      <c r="A6090" s="51" t="s">
        <v>5410</v>
      </c>
      <c r="B6090" s="51">
        <f t="shared" si="477"/>
        <v>8</v>
      </c>
      <c r="C6090" s="51">
        <f t="shared" si="478"/>
        <v>744</v>
      </c>
      <c r="D6090" s="51" t="s">
        <v>2455</v>
      </c>
      <c r="E6090" s="54" t="str">
        <f t="shared" si="479"/>
        <v>030700</v>
      </c>
      <c r="F6090" s="51" t="e">
        <f>VLOOKUP(E6090,#REF!,8,FALSE)</f>
        <v>#REF!</v>
      </c>
      <c r="G6090" s="51" t="e">
        <f>VLOOKUP(E6090,#REF!,9,FALSE)</f>
        <v>#REF!</v>
      </c>
      <c r="H6090" s="52">
        <v>909542</v>
      </c>
      <c r="I6090" s="51" t="s">
        <v>4985</v>
      </c>
      <c r="J6090" s="53">
        <v>10.3</v>
      </c>
      <c r="K6090" s="53">
        <v>10.3</v>
      </c>
      <c r="L6090" s="53">
        <v>18.550143102150539</v>
      </c>
      <c r="M6090" s="53">
        <v>18.550143102150539</v>
      </c>
      <c r="N6090" s="53">
        <f t="shared" si="480"/>
        <v>13801.306468000001</v>
      </c>
      <c r="O6090" s="53" t="e">
        <f>VLOOKUP(E6090,#REF!,29,FALSE)</f>
        <v>#REF!</v>
      </c>
      <c r="P6090" s="53" t="e">
        <f t="shared" si="481"/>
        <v>#REF!</v>
      </c>
      <c r="Q6090" s="53">
        <v>0</v>
      </c>
    </row>
    <row r="6091" spans="1:17">
      <c r="A6091" s="51" t="s">
        <v>5410</v>
      </c>
      <c r="B6091" s="51">
        <f t="shared" si="477"/>
        <v>8</v>
      </c>
      <c r="C6091" s="51">
        <f t="shared" si="478"/>
        <v>744</v>
      </c>
      <c r="D6091" s="51" t="s">
        <v>497</v>
      </c>
      <c r="E6091" s="54" t="str">
        <f t="shared" si="479"/>
        <v>029705</v>
      </c>
      <c r="F6091" s="51" t="e">
        <f>VLOOKUP(E6091,#REF!,8,FALSE)</f>
        <v>#REF!</v>
      </c>
      <c r="G6091" s="51" t="e">
        <f>VLOOKUP(E6091,#REF!,9,FALSE)</f>
        <v>#REF!</v>
      </c>
      <c r="H6091" s="52">
        <v>8564</v>
      </c>
      <c r="I6091" s="51" t="s">
        <v>4986</v>
      </c>
      <c r="J6091" s="53">
        <v>120.8</v>
      </c>
      <c r="K6091" s="53">
        <v>119.999996</v>
      </c>
      <c r="L6091" s="53">
        <v>142.36148605510752</v>
      </c>
      <c r="M6091" s="53">
        <v>142.35790156720429</v>
      </c>
      <c r="N6091" s="53">
        <f t="shared" si="480"/>
        <v>105914.27876599999</v>
      </c>
      <c r="O6091" s="53" t="e">
        <f>VLOOKUP(E6091,#REF!,29,FALSE)</f>
        <v>#REF!</v>
      </c>
      <c r="P6091" s="53" t="e">
        <f t="shared" si="481"/>
        <v>#REF!</v>
      </c>
      <c r="Q6091" s="53">
        <v>3.584487903212267E-3</v>
      </c>
    </row>
    <row r="6092" spans="1:17">
      <c r="A6092" s="51" t="s">
        <v>5410</v>
      </c>
      <c r="B6092" s="51">
        <f t="shared" si="477"/>
        <v>8</v>
      </c>
      <c r="C6092" s="51">
        <f t="shared" si="478"/>
        <v>744</v>
      </c>
      <c r="D6092" s="51" t="s">
        <v>505</v>
      </c>
      <c r="E6092" s="54" t="str">
        <f t="shared" si="479"/>
        <v>029668</v>
      </c>
      <c r="F6092" s="51" t="e">
        <f>VLOOKUP(E6092,#REF!,8,FALSE)</f>
        <v>#REF!</v>
      </c>
      <c r="G6092" s="51" t="e">
        <f>VLOOKUP(E6092,#REF!,9,FALSE)</f>
        <v>#REF!</v>
      </c>
      <c r="H6092" s="52">
        <v>8567</v>
      </c>
      <c r="I6092" s="51" t="s">
        <v>4781</v>
      </c>
      <c r="J6092" s="53">
        <v>120.8</v>
      </c>
      <c r="K6092" s="53">
        <v>119.999996</v>
      </c>
      <c r="L6092" s="53">
        <v>143.79564412903224</v>
      </c>
      <c r="M6092" s="53">
        <v>143.79119484408602</v>
      </c>
      <c r="N6092" s="53">
        <f t="shared" si="480"/>
        <v>106980.64896399999</v>
      </c>
      <c r="O6092" s="53" t="e">
        <f>VLOOKUP(E6092,#REF!,29,FALSE)</f>
        <v>#REF!</v>
      </c>
      <c r="P6092" s="53" t="e">
        <f t="shared" si="481"/>
        <v>#REF!</v>
      </c>
      <c r="Q6092" s="53">
        <v>4.4492849462184625E-3</v>
      </c>
    </row>
    <row r="6093" spans="1:17">
      <c r="A6093" s="51" t="s">
        <v>5410</v>
      </c>
      <c r="B6093" s="51">
        <f t="shared" si="477"/>
        <v>8</v>
      </c>
      <c r="C6093" s="51">
        <f t="shared" si="478"/>
        <v>744</v>
      </c>
      <c r="D6093" s="51" t="s">
        <v>511</v>
      </c>
      <c r="E6093" s="54" t="str">
        <f t="shared" si="479"/>
        <v>029653</v>
      </c>
      <c r="F6093" s="51" t="e">
        <f>VLOOKUP(E6093,#REF!,8,FALSE)</f>
        <v>#REF!</v>
      </c>
      <c r="G6093" s="51" t="e">
        <f>VLOOKUP(E6093,#REF!,9,FALSE)</f>
        <v>#REF!</v>
      </c>
      <c r="H6093" s="52">
        <v>8573</v>
      </c>
      <c r="I6093" s="51" t="s">
        <v>512</v>
      </c>
      <c r="J6093" s="53">
        <v>105.3</v>
      </c>
      <c r="K6093" s="53">
        <v>105.000001</v>
      </c>
      <c r="L6093" s="53">
        <v>92.737461118279569</v>
      </c>
      <c r="M6093" s="53">
        <v>92.73746107392472</v>
      </c>
      <c r="N6093" s="53">
        <f t="shared" si="480"/>
        <v>68996.671038999993</v>
      </c>
      <c r="O6093" s="53" t="e">
        <f>VLOOKUP(E6093,#REF!,29,FALSE)</f>
        <v>#REF!</v>
      </c>
      <c r="P6093" s="53" t="e">
        <f t="shared" si="481"/>
        <v>#REF!</v>
      </c>
      <c r="Q6093" s="53">
        <v>4.4354843945863344E-8</v>
      </c>
    </row>
    <row r="6094" spans="1:17">
      <c r="A6094" s="51" t="s">
        <v>5410</v>
      </c>
      <c r="B6094" s="51">
        <f t="shared" si="477"/>
        <v>8</v>
      </c>
      <c r="C6094" s="51">
        <f t="shared" si="478"/>
        <v>744</v>
      </c>
      <c r="D6094" s="51" t="s">
        <v>513</v>
      </c>
      <c r="E6094" s="54" t="str">
        <f t="shared" si="479"/>
        <v>029639</v>
      </c>
      <c r="F6094" s="51" t="e">
        <f>VLOOKUP(E6094,#REF!,8,FALSE)</f>
        <v>#REF!</v>
      </c>
      <c r="G6094" s="51" t="e">
        <f>VLOOKUP(E6094,#REF!,9,FALSE)</f>
        <v>#REF!</v>
      </c>
      <c r="H6094" s="52">
        <v>8572</v>
      </c>
      <c r="I6094" s="51" t="s">
        <v>514</v>
      </c>
      <c r="J6094" s="53">
        <v>109.3</v>
      </c>
      <c r="K6094" s="53">
        <v>108.999999</v>
      </c>
      <c r="L6094" s="53">
        <v>93.212794544354836</v>
      </c>
      <c r="M6094" s="53">
        <v>93.212794604838706</v>
      </c>
      <c r="N6094" s="53">
        <f t="shared" si="480"/>
        <v>69350.319185999993</v>
      </c>
      <c r="O6094" s="53" t="e">
        <f>VLOOKUP(E6094,#REF!,29,FALSE)</f>
        <v>#REF!</v>
      </c>
      <c r="P6094" s="53" t="e">
        <f t="shared" si="481"/>
        <v>#REF!</v>
      </c>
      <c r="Q6094" s="53">
        <v>0</v>
      </c>
    </row>
    <row r="6095" spans="1:17">
      <c r="A6095" s="51" t="s">
        <v>5410</v>
      </c>
      <c r="B6095" s="51">
        <f t="shared" si="477"/>
        <v>8</v>
      </c>
      <c r="C6095" s="51">
        <f t="shared" si="478"/>
        <v>744</v>
      </c>
      <c r="D6095" s="51" t="s">
        <v>246</v>
      </c>
      <c r="E6095" s="54" t="str">
        <f t="shared" si="479"/>
        <v>029460</v>
      </c>
      <c r="F6095" s="51" t="e">
        <f>VLOOKUP(E6095,#REF!,8,FALSE)</f>
        <v>#REF!</v>
      </c>
      <c r="G6095" s="51" t="e">
        <f>VLOOKUP(E6095,#REF!,9,FALSE)</f>
        <v>#REF!</v>
      </c>
      <c r="H6095" s="52">
        <v>8417</v>
      </c>
      <c r="I6095" s="51" t="s">
        <v>4987</v>
      </c>
      <c r="J6095" s="53">
        <v>65.3</v>
      </c>
      <c r="K6095" s="53">
        <v>64.999996999999993</v>
      </c>
      <c r="L6095" s="53">
        <v>0</v>
      </c>
      <c r="M6095" s="53">
        <v>0</v>
      </c>
      <c r="N6095" s="53">
        <f t="shared" si="480"/>
        <v>0</v>
      </c>
      <c r="O6095" s="53" t="e">
        <f>VLOOKUP(E6095,#REF!,29,FALSE)</f>
        <v>#REF!</v>
      </c>
      <c r="P6095" s="53" t="e">
        <f t="shared" si="481"/>
        <v>#REF!</v>
      </c>
      <c r="Q6095" s="53">
        <v>0</v>
      </c>
    </row>
    <row r="6096" spans="1:17">
      <c r="A6096" s="51" t="s">
        <v>5410</v>
      </c>
      <c r="B6096" s="51">
        <f t="shared" si="477"/>
        <v>8</v>
      </c>
      <c r="C6096" s="51">
        <f t="shared" si="478"/>
        <v>744</v>
      </c>
      <c r="D6096" s="51" t="s">
        <v>1509</v>
      </c>
      <c r="E6096" s="54" t="str">
        <f t="shared" si="479"/>
        <v>030863</v>
      </c>
      <c r="F6096" s="51" t="e">
        <f>VLOOKUP(E6096,#REF!,8,FALSE)</f>
        <v>#REF!</v>
      </c>
      <c r="G6096" s="51" t="e">
        <f>VLOOKUP(E6096,#REF!,9,FALSE)</f>
        <v>#REF!</v>
      </c>
      <c r="H6096" s="52">
        <v>889974</v>
      </c>
      <c r="I6096" s="51" t="s">
        <v>1510</v>
      </c>
      <c r="J6096" s="53">
        <v>15.1</v>
      </c>
      <c r="K6096" s="53">
        <v>15</v>
      </c>
      <c r="L6096" s="53">
        <v>17.32916671639785</v>
      </c>
      <c r="M6096" s="53">
        <v>17.21440402688172</v>
      </c>
      <c r="N6096" s="53">
        <f t="shared" si="480"/>
        <v>12807.516595999999</v>
      </c>
      <c r="O6096" s="53" t="e">
        <f>VLOOKUP(E6096,#REF!,29,FALSE)</f>
        <v>#REF!</v>
      </c>
      <c r="P6096" s="53" t="e">
        <f t="shared" si="481"/>
        <v>#REF!</v>
      </c>
      <c r="Q6096" s="53">
        <v>0.11476268951612896</v>
      </c>
    </row>
    <row r="6097" spans="1:17">
      <c r="A6097" s="51" t="s">
        <v>5410</v>
      </c>
      <c r="B6097" s="51">
        <f t="shared" si="477"/>
        <v>8</v>
      </c>
      <c r="C6097" s="51">
        <f t="shared" si="478"/>
        <v>744</v>
      </c>
      <c r="D6097" s="51" t="s">
        <v>2472</v>
      </c>
      <c r="E6097" s="54" t="str">
        <f t="shared" si="479"/>
        <v>032326</v>
      </c>
      <c r="F6097" s="51" t="e">
        <f>VLOOKUP(E6097,#REF!,8,FALSE)</f>
        <v>#REF!</v>
      </c>
      <c r="G6097" s="51" t="e">
        <f>VLOOKUP(E6097,#REF!,9,FALSE)</f>
        <v>#REF!</v>
      </c>
      <c r="H6097" s="52">
        <v>909381</v>
      </c>
      <c r="I6097" s="51" t="s">
        <v>4988</v>
      </c>
      <c r="J6097" s="53">
        <v>5.9</v>
      </c>
      <c r="K6097" s="53">
        <v>5.9</v>
      </c>
      <c r="L6097" s="53">
        <v>4.6910861814516132</v>
      </c>
      <c r="M6097" s="53">
        <v>4.6910861814516132</v>
      </c>
      <c r="N6097" s="53">
        <f t="shared" si="480"/>
        <v>3490.1681190000004</v>
      </c>
      <c r="O6097" s="53" t="e">
        <f>VLOOKUP(E6097,#REF!,29,FALSE)</f>
        <v>#REF!</v>
      </c>
      <c r="P6097" s="53" t="e">
        <f t="shared" si="481"/>
        <v>#REF!</v>
      </c>
      <c r="Q6097" s="53">
        <v>0</v>
      </c>
    </row>
    <row r="6098" spans="1:17">
      <c r="A6098" s="51" t="s">
        <v>5410</v>
      </c>
      <c r="B6098" s="51">
        <f t="shared" si="477"/>
        <v>8</v>
      </c>
      <c r="C6098" s="51">
        <f t="shared" si="478"/>
        <v>744</v>
      </c>
      <c r="D6098" s="51" t="s">
        <v>2470</v>
      </c>
      <c r="E6098" s="54" t="str">
        <f t="shared" si="479"/>
        <v>032327</v>
      </c>
      <c r="F6098" s="51" t="e">
        <f>VLOOKUP(E6098,#REF!,8,FALSE)</f>
        <v>#REF!</v>
      </c>
      <c r="G6098" s="51" t="e">
        <f>VLOOKUP(E6098,#REF!,9,FALSE)</f>
        <v>#REF!</v>
      </c>
      <c r="H6098" s="52">
        <v>909765</v>
      </c>
      <c r="I6098" s="51" t="s">
        <v>4989</v>
      </c>
      <c r="J6098" s="53">
        <v>5.9</v>
      </c>
      <c r="K6098" s="53">
        <v>5.9</v>
      </c>
      <c r="L6098" s="53">
        <v>6.3321704704301078</v>
      </c>
      <c r="M6098" s="53">
        <v>6.3321704704301078</v>
      </c>
      <c r="N6098" s="53">
        <f t="shared" si="480"/>
        <v>4711.13483</v>
      </c>
      <c r="O6098" s="53" t="e">
        <f>VLOOKUP(E6098,#REF!,29,FALSE)</f>
        <v>#REF!</v>
      </c>
      <c r="P6098" s="53" t="e">
        <f t="shared" si="481"/>
        <v>#REF!</v>
      </c>
      <c r="Q6098" s="53">
        <v>0</v>
      </c>
    </row>
    <row r="6099" spans="1:17">
      <c r="A6099" s="51" t="s">
        <v>5410</v>
      </c>
      <c r="B6099" s="51">
        <f t="shared" si="477"/>
        <v>8</v>
      </c>
      <c r="C6099" s="51">
        <f t="shared" si="478"/>
        <v>744</v>
      </c>
      <c r="D6099" s="51" t="s">
        <v>2468</v>
      </c>
      <c r="E6099" s="54" t="str">
        <f t="shared" si="479"/>
        <v>032328</v>
      </c>
      <c r="F6099" s="51" t="e">
        <f>VLOOKUP(E6099,#REF!,8,FALSE)</f>
        <v>#REF!</v>
      </c>
      <c r="G6099" s="51" t="e">
        <f>VLOOKUP(E6099,#REF!,9,FALSE)</f>
        <v>#REF!</v>
      </c>
      <c r="H6099" s="52">
        <v>909766</v>
      </c>
      <c r="I6099" s="51" t="s">
        <v>4990</v>
      </c>
      <c r="J6099" s="53">
        <v>5.9</v>
      </c>
      <c r="K6099" s="53">
        <v>5.9</v>
      </c>
      <c r="L6099" s="53">
        <v>6.4633487056451617</v>
      </c>
      <c r="M6099" s="53">
        <v>6.4633487056451617</v>
      </c>
      <c r="N6099" s="53">
        <f t="shared" si="480"/>
        <v>4808.7314370000004</v>
      </c>
      <c r="O6099" s="53" t="e">
        <f>VLOOKUP(E6099,#REF!,29,FALSE)</f>
        <v>#REF!</v>
      </c>
      <c r="P6099" s="53" t="e">
        <f t="shared" si="481"/>
        <v>#REF!</v>
      </c>
      <c r="Q6099" s="53">
        <v>0</v>
      </c>
    </row>
    <row r="6100" spans="1:17">
      <c r="A6100" s="51" t="s">
        <v>5410</v>
      </c>
      <c r="B6100" s="51">
        <f t="shared" si="477"/>
        <v>8</v>
      </c>
      <c r="C6100" s="51">
        <f t="shared" si="478"/>
        <v>744</v>
      </c>
      <c r="D6100" s="51" t="s">
        <v>2476</v>
      </c>
      <c r="E6100" s="54" t="str">
        <f t="shared" si="479"/>
        <v>032329</v>
      </c>
      <c r="F6100" s="51" t="e">
        <f>VLOOKUP(E6100,#REF!,8,FALSE)</f>
        <v>#REF!</v>
      </c>
      <c r="G6100" s="51" t="e">
        <f>VLOOKUP(E6100,#REF!,9,FALSE)</f>
        <v>#REF!</v>
      </c>
      <c r="H6100" s="52">
        <v>909745</v>
      </c>
      <c r="I6100" s="51" t="s">
        <v>4991</v>
      </c>
      <c r="J6100" s="53">
        <v>5.9</v>
      </c>
      <c r="K6100" s="53">
        <v>5.9</v>
      </c>
      <c r="L6100" s="53">
        <v>6.4464121733870963</v>
      </c>
      <c r="M6100" s="53">
        <v>6.4464121733870963</v>
      </c>
      <c r="N6100" s="53">
        <f t="shared" si="480"/>
        <v>4796.1306569999997</v>
      </c>
      <c r="O6100" s="53" t="e">
        <f>VLOOKUP(E6100,#REF!,29,FALSE)</f>
        <v>#REF!</v>
      </c>
      <c r="P6100" s="53" t="e">
        <f t="shared" si="481"/>
        <v>#REF!</v>
      </c>
      <c r="Q6100" s="53">
        <v>0</v>
      </c>
    </row>
    <row r="6101" spans="1:17">
      <c r="A6101" s="51" t="s">
        <v>5410</v>
      </c>
      <c r="B6101" s="51">
        <f t="shared" si="477"/>
        <v>8</v>
      </c>
      <c r="C6101" s="51">
        <f t="shared" si="478"/>
        <v>744</v>
      </c>
      <c r="D6101" s="51" t="s">
        <v>2474</v>
      </c>
      <c r="E6101" s="54" t="str">
        <f t="shared" si="479"/>
        <v>032330</v>
      </c>
      <c r="F6101" s="51" t="e">
        <f>VLOOKUP(E6101,#REF!,8,FALSE)</f>
        <v>#REF!</v>
      </c>
      <c r="G6101" s="51" t="e">
        <f>VLOOKUP(E6101,#REF!,9,FALSE)</f>
        <v>#REF!</v>
      </c>
      <c r="H6101" s="52">
        <v>909746</v>
      </c>
      <c r="I6101" s="51" t="s">
        <v>4992</v>
      </c>
      <c r="J6101" s="53">
        <v>5.9</v>
      </c>
      <c r="K6101" s="53">
        <v>5.9</v>
      </c>
      <c r="L6101" s="53">
        <v>6.3190064516129034</v>
      </c>
      <c r="M6101" s="53">
        <v>6.3190064516129034</v>
      </c>
      <c r="N6101" s="53">
        <f t="shared" si="480"/>
        <v>4701.3407999999999</v>
      </c>
      <c r="O6101" s="53" t="e">
        <f>VLOOKUP(E6101,#REF!,29,FALSE)</f>
        <v>#REF!</v>
      </c>
      <c r="P6101" s="53" t="e">
        <f t="shared" si="481"/>
        <v>#REF!</v>
      </c>
      <c r="Q6101" s="53">
        <v>0</v>
      </c>
    </row>
    <row r="6102" spans="1:17">
      <c r="A6102" s="51" t="s">
        <v>5410</v>
      </c>
      <c r="B6102" s="51">
        <f t="shared" si="477"/>
        <v>8</v>
      </c>
      <c r="C6102" s="51">
        <f t="shared" si="478"/>
        <v>744</v>
      </c>
      <c r="D6102" s="51" t="s">
        <v>978</v>
      </c>
      <c r="E6102" s="54" t="str">
        <f t="shared" si="479"/>
        <v>030328</v>
      </c>
      <c r="F6102" s="51" t="e">
        <f>VLOOKUP(E6102,#REF!,8,FALSE)</f>
        <v>#REF!</v>
      </c>
      <c r="G6102" s="51" t="e">
        <f>VLOOKUP(E6102,#REF!,9,FALSE)</f>
        <v>#REF!</v>
      </c>
      <c r="H6102" s="52">
        <v>20026</v>
      </c>
      <c r="I6102" s="51" t="s">
        <v>4993</v>
      </c>
      <c r="J6102" s="53">
        <v>8.48</v>
      </c>
      <c r="K6102" s="53">
        <v>8</v>
      </c>
      <c r="L6102" s="53">
        <v>9.5981623548387098</v>
      </c>
      <c r="M6102" s="53">
        <v>9.5981623548387098</v>
      </c>
      <c r="N6102" s="53">
        <f t="shared" si="480"/>
        <v>7141.032792</v>
      </c>
      <c r="O6102" s="53" t="e">
        <f>VLOOKUP(E6102,#REF!,29,FALSE)</f>
        <v>#REF!</v>
      </c>
      <c r="P6102" s="53" t="e">
        <f t="shared" si="481"/>
        <v>#REF!</v>
      </c>
      <c r="Q6102" s="53">
        <v>0</v>
      </c>
    </row>
    <row r="6103" spans="1:17">
      <c r="A6103" s="51" t="s">
        <v>5410</v>
      </c>
      <c r="B6103" s="51">
        <f t="shared" si="477"/>
        <v>8</v>
      </c>
      <c r="C6103" s="51">
        <f t="shared" si="478"/>
        <v>744</v>
      </c>
      <c r="D6103" s="51" t="s">
        <v>1848</v>
      </c>
      <c r="E6103" s="54" t="str">
        <f t="shared" si="479"/>
        <v>030095</v>
      </c>
      <c r="F6103" s="51" t="e">
        <f>VLOOKUP(E6103,#REF!,8,FALSE)</f>
        <v>#REF!</v>
      </c>
      <c r="G6103" s="51" t="e">
        <f>VLOOKUP(E6103,#REF!,9,FALSE)</f>
        <v>#REF!</v>
      </c>
      <c r="H6103" s="52">
        <v>892646</v>
      </c>
      <c r="I6103" s="51" t="s">
        <v>1849</v>
      </c>
      <c r="J6103" s="53">
        <v>7.4</v>
      </c>
      <c r="K6103" s="53">
        <v>10.599999</v>
      </c>
      <c r="L6103" s="53">
        <v>10.612680124999999</v>
      </c>
      <c r="M6103" s="53">
        <v>10.612680124999999</v>
      </c>
      <c r="N6103" s="53">
        <f t="shared" si="480"/>
        <v>7895.8340129999988</v>
      </c>
      <c r="O6103" s="53" t="e">
        <f>VLOOKUP(E6103,#REF!,29,FALSE)</f>
        <v>#REF!</v>
      </c>
      <c r="P6103" s="53" t="e">
        <f t="shared" si="481"/>
        <v>#REF!</v>
      </c>
      <c r="Q6103" s="53">
        <v>0</v>
      </c>
    </row>
    <row r="6104" spans="1:17">
      <c r="A6104" s="51" t="s">
        <v>5410</v>
      </c>
      <c r="B6104" s="51">
        <f t="shared" si="477"/>
        <v>8</v>
      </c>
      <c r="C6104" s="51">
        <f t="shared" si="478"/>
        <v>744</v>
      </c>
      <c r="D6104" s="51" t="s">
        <v>1850</v>
      </c>
      <c r="E6104" s="54" t="str">
        <f t="shared" si="479"/>
        <v>031445</v>
      </c>
      <c r="F6104" s="51" t="e">
        <f>VLOOKUP(E6104,#REF!,8,FALSE)</f>
        <v>#REF!</v>
      </c>
      <c r="G6104" s="51" t="e">
        <f>VLOOKUP(E6104,#REF!,9,FALSE)</f>
        <v>#REF!</v>
      </c>
      <c r="H6104" s="52">
        <v>895701</v>
      </c>
      <c r="I6104" s="51" t="s">
        <v>1851</v>
      </c>
      <c r="J6104" s="53">
        <v>13.3</v>
      </c>
      <c r="K6104" s="53">
        <v>11.300001</v>
      </c>
      <c r="L6104" s="53">
        <v>22.15412635080645</v>
      </c>
      <c r="M6104" s="53">
        <v>2.0097284698850424</v>
      </c>
      <c r="N6104" s="53">
        <f t="shared" si="480"/>
        <v>1495.2379815944716</v>
      </c>
      <c r="O6104" s="53" t="e">
        <f>VLOOKUP(E6104,#REF!,29,FALSE)</f>
        <v>#REF!</v>
      </c>
      <c r="P6104" s="53" t="e">
        <f t="shared" si="481"/>
        <v>#REF!</v>
      </c>
      <c r="Q6104" s="53">
        <v>20.14439788092141</v>
      </c>
    </row>
    <row r="6105" spans="1:17">
      <c r="A6105" s="51" t="s">
        <v>5410</v>
      </c>
      <c r="B6105" s="51">
        <f t="shared" si="477"/>
        <v>8</v>
      </c>
      <c r="C6105" s="51">
        <f t="shared" si="478"/>
        <v>744</v>
      </c>
      <c r="D6105" s="51" t="s">
        <v>999</v>
      </c>
      <c r="E6105" s="54" t="str">
        <f t="shared" si="479"/>
        <v>030342</v>
      </c>
      <c r="F6105" s="51" t="e">
        <f>VLOOKUP(E6105,#REF!,8,FALSE)</f>
        <v>#REF!</v>
      </c>
      <c r="G6105" s="51" t="e">
        <f>VLOOKUP(E6105,#REF!,9,FALSE)</f>
        <v>#REF!</v>
      </c>
      <c r="H6105" s="52">
        <v>20031</v>
      </c>
      <c r="I6105" s="51" t="s">
        <v>4994</v>
      </c>
      <c r="J6105" s="53">
        <v>13.6</v>
      </c>
      <c r="K6105" s="53">
        <v>13</v>
      </c>
      <c r="L6105" s="53">
        <v>13.890757586021506</v>
      </c>
      <c r="M6105" s="53">
        <v>13.890757586021506</v>
      </c>
      <c r="N6105" s="53">
        <f t="shared" si="480"/>
        <v>10334.723644</v>
      </c>
      <c r="O6105" s="53" t="e">
        <f>VLOOKUP(E6105,#REF!,29,FALSE)</f>
        <v>#REF!</v>
      </c>
      <c r="P6105" s="53" t="e">
        <f t="shared" si="481"/>
        <v>#REF!</v>
      </c>
      <c r="Q6105" s="53">
        <v>0</v>
      </c>
    </row>
    <row r="6106" spans="1:17">
      <c r="A6106" s="51" t="s">
        <v>5410</v>
      </c>
      <c r="B6106" s="51">
        <f t="shared" si="477"/>
        <v>8</v>
      </c>
      <c r="C6106" s="51">
        <f t="shared" si="478"/>
        <v>744</v>
      </c>
      <c r="D6106" s="51" t="s">
        <v>2817</v>
      </c>
      <c r="E6106" s="54" t="str">
        <f t="shared" si="479"/>
        <v>033757</v>
      </c>
      <c r="F6106" s="51" t="e">
        <f>VLOOKUP(E6106,#REF!,8,FALSE)</f>
        <v>#REF!</v>
      </c>
      <c r="G6106" s="51" t="e">
        <f>VLOOKUP(E6106,#REF!,9,FALSE)</f>
        <v>#REF!</v>
      </c>
      <c r="H6106" s="52">
        <v>909580</v>
      </c>
      <c r="I6106" s="51" t="s">
        <v>2818</v>
      </c>
      <c r="J6106" s="53">
        <v>9.1999999999999993</v>
      </c>
      <c r="K6106" s="53">
        <v>9.1999999999999993</v>
      </c>
      <c r="L6106" s="53">
        <v>4.3508069180107531</v>
      </c>
      <c r="M6106" s="53">
        <v>4.3508069180107531</v>
      </c>
      <c r="N6106" s="53">
        <f t="shared" si="480"/>
        <v>3237.0003470000001</v>
      </c>
      <c r="O6106" s="53" t="e">
        <f>VLOOKUP(E6106,#REF!,29,FALSE)</f>
        <v>#REF!</v>
      </c>
      <c r="P6106" s="53" t="e">
        <f t="shared" si="481"/>
        <v>#REF!</v>
      </c>
      <c r="Q6106" s="53">
        <v>0</v>
      </c>
    </row>
    <row r="6107" spans="1:17">
      <c r="A6107" s="51" t="s">
        <v>5410</v>
      </c>
      <c r="B6107" s="51">
        <f t="shared" si="477"/>
        <v>8</v>
      </c>
      <c r="C6107" s="51">
        <f t="shared" si="478"/>
        <v>744</v>
      </c>
      <c r="D6107" s="51" t="s">
        <v>2801</v>
      </c>
      <c r="E6107" s="54" t="str">
        <f t="shared" si="479"/>
        <v>033777</v>
      </c>
      <c r="F6107" s="51" t="e">
        <f>VLOOKUP(E6107,#REF!,8,FALSE)</f>
        <v>#REF!</v>
      </c>
      <c r="G6107" s="51" t="e">
        <f>VLOOKUP(E6107,#REF!,9,FALSE)</f>
        <v>#REF!</v>
      </c>
      <c r="H6107" s="52">
        <v>909743</v>
      </c>
      <c r="I6107" s="51" t="s">
        <v>2802</v>
      </c>
      <c r="J6107" s="53">
        <v>6.1</v>
      </c>
      <c r="K6107" s="53">
        <v>6.1</v>
      </c>
      <c r="L6107" s="53">
        <v>3.6198760846774189</v>
      </c>
      <c r="M6107" s="53">
        <v>3.6198760846774189</v>
      </c>
      <c r="N6107" s="53">
        <f t="shared" si="480"/>
        <v>2693.1878069999998</v>
      </c>
      <c r="O6107" s="53" t="e">
        <f>VLOOKUP(E6107,#REF!,29,FALSE)</f>
        <v>#REF!</v>
      </c>
      <c r="P6107" s="53" t="e">
        <f t="shared" si="481"/>
        <v>#REF!</v>
      </c>
      <c r="Q6107" s="53">
        <v>0</v>
      </c>
    </row>
    <row r="6108" spans="1:17">
      <c r="A6108" s="51" t="s">
        <v>5410</v>
      </c>
      <c r="B6108" s="51">
        <f t="shared" si="477"/>
        <v>8</v>
      </c>
      <c r="C6108" s="51">
        <f t="shared" si="478"/>
        <v>744</v>
      </c>
      <c r="D6108" s="51" t="s">
        <v>2819</v>
      </c>
      <c r="E6108" s="54" t="str">
        <f t="shared" si="479"/>
        <v>033759</v>
      </c>
      <c r="F6108" s="51" t="e">
        <f>VLOOKUP(E6108,#REF!,8,FALSE)</f>
        <v>#REF!</v>
      </c>
      <c r="G6108" s="51" t="e">
        <f>VLOOKUP(E6108,#REF!,9,FALSE)</f>
        <v>#REF!</v>
      </c>
      <c r="H6108" s="52">
        <v>909744</v>
      </c>
      <c r="I6108" s="51" t="s">
        <v>2820</v>
      </c>
      <c r="J6108" s="53">
        <v>9.1999999999999993</v>
      </c>
      <c r="K6108" s="53">
        <v>9.1999999999999993</v>
      </c>
      <c r="L6108" s="53">
        <v>4.9649747553763444</v>
      </c>
      <c r="M6108" s="53">
        <v>4.9649747553763444</v>
      </c>
      <c r="N6108" s="53">
        <f t="shared" si="480"/>
        <v>3693.9412180000004</v>
      </c>
      <c r="O6108" s="53" t="e">
        <f>VLOOKUP(E6108,#REF!,29,FALSE)</f>
        <v>#REF!</v>
      </c>
      <c r="P6108" s="53" t="e">
        <f t="shared" si="481"/>
        <v>#REF!</v>
      </c>
      <c r="Q6108" s="53">
        <v>0</v>
      </c>
    </row>
    <row r="6109" spans="1:17">
      <c r="A6109" s="51" t="s">
        <v>5410</v>
      </c>
      <c r="B6109" s="51">
        <f t="shared" si="477"/>
        <v>8</v>
      </c>
      <c r="C6109" s="51">
        <f t="shared" si="478"/>
        <v>744</v>
      </c>
      <c r="D6109" s="51" t="s">
        <v>470</v>
      </c>
      <c r="E6109" s="54" t="str">
        <f t="shared" si="479"/>
        <v>029636</v>
      </c>
      <c r="F6109" s="51" t="e">
        <f>VLOOKUP(E6109,#REF!,8,FALSE)</f>
        <v>#REF!</v>
      </c>
      <c r="G6109" s="51" t="e">
        <f>VLOOKUP(E6109,#REF!,9,FALSE)</f>
        <v>#REF!</v>
      </c>
      <c r="H6109" s="52">
        <v>8579</v>
      </c>
      <c r="I6109" s="51" t="s">
        <v>471</v>
      </c>
      <c r="J6109" s="53">
        <v>18.600000000000001</v>
      </c>
      <c r="K6109" s="53">
        <v>11.499995999999999</v>
      </c>
      <c r="L6109" s="53">
        <v>22.277737096774192</v>
      </c>
      <c r="M6109" s="53">
        <v>16.853496235215054</v>
      </c>
      <c r="N6109" s="53">
        <f t="shared" si="480"/>
        <v>12539.001199</v>
      </c>
      <c r="O6109" s="53" t="e">
        <f>VLOOKUP(E6109,#REF!,29,FALSE)</f>
        <v>#REF!</v>
      </c>
      <c r="P6109" s="53" t="e">
        <f t="shared" si="481"/>
        <v>#REF!</v>
      </c>
      <c r="Q6109" s="53">
        <v>5.4242408615591389</v>
      </c>
    </row>
    <row r="6110" spans="1:17">
      <c r="A6110" s="51" t="s">
        <v>5410</v>
      </c>
      <c r="B6110" s="51">
        <f t="shared" si="477"/>
        <v>8</v>
      </c>
      <c r="C6110" s="51">
        <f t="shared" si="478"/>
        <v>744</v>
      </c>
      <c r="D6110" s="51" t="s">
        <v>1415</v>
      </c>
      <c r="E6110" s="54" t="str">
        <f t="shared" si="479"/>
        <v>030269</v>
      </c>
      <c r="F6110" s="51" t="e">
        <f>VLOOKUP(E6110,#REF!,8,FALSE)</f>
        <v>#REF!</v>
      </c>
      <c r="G6110" s="51" t="e">
        <f>VLOOKUP(E6110,#REF!,9,FALSE)</f>
        <v>#REF!</v>
      </c>
      <c r="H6110" s="52">
        <v>888487</v>
      </c>
      <c r="I6110" s="51" t="s">
        <v>4995</v>
      </c>
      <c r="J6110" s="53">
        <v>12.8</v>
      </c>
      <c r="K6110" s="53">
        <v>8.0000029999999995</v>
      </c>
      <c r="L6110" s="53">
        <v>18.926807587365591</v>
      </c>
      <c r="M6110" s="53">
        <v>6.2035961246970377</v>
      </c>
      <c r="N6110" s="53">
        <f t="shared" si="480"/>
        <v>4615.4755167745961</v>
      </c>
      <c r="O6110" s="53" t="e">
        <f>VLOOKUP(E6110,#REF!,29,FALSE)</f>
        <v>#REF!</v>
      </c>
      <c r="P6110" s="53" t="e">
        <f t="shared" si="481"/>
        <v>#REF!</v>
      </c>
      <c r="Q6110" s="53">
        <v>12.723211462668553</v>
      </c>
    </row>
    <row r="6111" spans="1:17">
      <c r="A6111" s="51" t="s">
        <v>5410</v>
      </c>
      <c r="B6111" s="51">
        <f t="shared" si="477"/>
        <v>8</v>
      </c>
      <c r="C6111" s="51">
        <f t="shared" si="478"/>
        <v>744</v>
      </c>
      <c r="D6111" s="51" t="s">
        <v>610</v>
      </c>
      <c r="E6111" s="54" t="str">
        <f t="shared" si="479"/>
        <v>027768</v>
      </c>
      <c r="F6111" s="51" t="e">
        <f>VLOOKUP(E6111,#REF!,8,FALSE)</f>
        <v>#REF!</v>
      </c>
      <c r="G6111" s="51" t="e">
        <f>VLOOKUP(E6111,#REF!,9,FALSE)</f>
        <v>#REF!</v>
      </c>
      <c r="H6111" s="52">
        <v>8661</v>
      </c>
      <c r="I6111" s="51" t="s">
        <v>4996</v>
      </c>
      <c r="J6111" s="53">
        <v>5.3120000000000003</v>
      </c>
      <c r="K6111" s="53">
        <v>5.42</v>
      </c>
      <c r="L6111" s="53">
        <v>6.9679090551075271</v>
      </c>
      <c r="M6111" s="53">
        <v>6.9679090551075271</v>
      </c>
      <c r="N6111" s="53">
        <f t="shared" si="480"/>
        <v>5184.1243370000002</v>
      </c>
      <c r="O6111" s="53" t="e">
        <f>VLOOKUP(E6111,#REF!,29,FALSE)</f>
        <v>#REF!</v>
      </c>
      <c r="P6111" s="53" t="e">
        <f t="shared" si="481"/>
        <v>#REF!</v>
      </c>
      <c r="Q6111" s="53">
        <v>0</v>
      </c>
    </row>
    <row r="6112" spans="1:17">
      <c r="A6112" s="51" t="s">
        <v>5410</v>
      </c>
      <c r="B6112" s="51">
        <f t="shared" si="477"/>
        <v>8</v>
      </c>
      <c r="C6112" s="51">
        <f t="shared" si="478"/>
        <v>744</v>
      </c>
      <c r="D6112" s="51" t="s">
        <v>610</v>
      </c>
      <c r="E6112" s="54" t="str">
        <f t="shared" si="479"/>
        <v>027768</v>
      </c>
      <c r="F6112" s="51" t="e">
        <f>VLOOKUP(E6112,#REF!,8,FALSE)</f>
        <v>#REF!</v>
      </c>
      <c r="G6112" s="51" t="e">
        <f>VLOOKUP(E6112,#REF!,9,FALSE)</f>
        <v>#REF!</v>
      </c>
      <c r="H6112" s="52">
        <v>8662</v>
      </c>
      <c r="I6112" s="51" t="s">
        <v>4997</v>
      </c>
      <c r="J6112" s="53">
        <v>14.288</v>
      </c>
      <c r="K6112" s="53">
        <v>14.58</v>
      </c>
      <c r="L6112" s="53">
        <v>18.743932459677421</v>
      </c>
      <c r="M6112" s="53">
        <v>18.743932459677421</v>
      </c>
      <c r="N6112" s="53">
        <f t="shared" si="480"/>
        <v>13945.485750000002</v>
      </c>
      <c r="O6112" s="53" t="e">
        <f>VLOOKUP(E6112,#REF!,29,FALSE)</f>
        <v>#REF!</v>
      </c>
      <c r="P6112" s="53" t="e">
        <f t="shared" si="481"/>
        <v>#REF!</v>
      </c>
      <c r="Q6112" s="53">
        <v>0</v>
      </c>
    </row>
    <row r="6113" spans="1:17">
      <c r="A6113" s="51" t="s">
        <v>5410</v>
      </c>
      <c r="B6113" s="51">
        <f t="shared" si="477"/>
        <v>8</v>
      </c>
      <c r="C6113" s="51">
        <f t="shared" si="478"/>
        <v>744</v>
      </c>
      <c r="D6113" s="51" t="s">
        <v>1024</v>
      </c>
      <c r="E6113" s="54" t="str">
        <f t="shared" si="479"/>
        <v>030289</v>
      </c>
      <c r="F6113" s="51" t="e">
        <f>VLOOKUP(E6113,#REF!,8,FALSE)</f>
        <v>#REF!</v>
      </c>
      <c r="G6113" s="51" t="e">
        <f>VLOOKUP(E6113,#REF!,9,FALSE)</f>
        <v>#REF!</v>
      </c>
      <c r="H6113" s="52">
        <v>20067</v>
      </c>
      <c r="I6113" s="51" t="s">
        <v>4998</v>
      </c>
      <c r="J6113" s="53">
        <v>7.84</v>
      </c>
      <c r="K6113" s="53">
        <v>7</v>
      </c>
      <c r="L6113" s="53">
        <v>9.0678822500000003</v>
      </c>
      <c r="M6113" s="53">
        <v>9.0678822500000003</v>
      </c>
      <c r="N6113" s="53">
        <f t="shared" si="480"/>
        <v>6746.5043940000005</v>
      </c>
      <c r="O6113" s="53" t="e">
        <f>VLOOKUP(E6113,#REF!,29,FALSE)</f>
        <v>#REF!</v>
      </c>
      <c r="P6113" s="53" t="e">
        <f t="shared" si="481"/>
        <v>#REF!</v>
      </c>
      <c r="Q6113" s="53">
        <v>0</v>
      </c>
    </row>
    <row r="6114" spans="1:17">
      <c r="A6114" s="51" t="s">
        <v>5410</v>
      </c>
      <c r="B6114" s="51">
        <f t="shared" si="477"/>
        <v>8</v>
      </c>
      <c r="C6114" s="51">
        <f t="shared" si="478"/>
        <v>744</v>
      </c>
      <c r="D6114" s="51" t="s">
        <v>994</v>
      </c>
      <c r="E6114" s="54" t="str">
        <f t="shared" si="479"/>
        <v>030372</v>
      </c>
      <c r="F6114" s="51" t="e">
        <f>VLOOKUP(E6114,#REF!,8,FALSE)</f>
        <v>#REF!</v>
      </c>
      <c r="G6114" s="51" t="e">
        <f>VLOOKUP(E6114,#REF!,9,FALSE)</f>
        <v>#REF!</v>
      </c>
      <c r="H6114" s="52">
        <v>889184</v>
      </c>
      <c r="I6114" s="51" t="s">
        <v>4999</v>
      </c>
      <c r="J6114" s="53">
        <v>13.01</v>
      </c>
      <c r="K6114" s="53">
        <v>13</v>
      </c>
      <c r="L6114" s="53">
        <v>18.03228017876344</v>
      </c>
      <c r="M6114" s="53">
        <v>18.03228017876344</v>
      </c>
      <c r="N6114" s="53">
        <f t="shared" si="480"/>
        <v>13416.016452999998</v>
      </c>
      <c r="O6114" s="53" t="e">
        <f>VLOOKUP(E6114,#REF!,29,FALSE)</f>
        <v>#REF!</v>
      </c>
      <c r="P6114" s="53" t="e">
        <f t="shared" si="481"/>
        <v>#REF!</v>
      </c>
      <c r="Q6114" s="53">
        <v>0</v>
      </c>
    </row>
    <row r="6115" spans="1:17">
      <c r="A6115" s="51" t="s">
        <v>5410</v>
      </c>
      <c r="B6115" s="51">
        <f t="shared" si="477"/>
        <v>8</v>
      </c>
      <c r="C6115" s="51">
        <f t="shared" si="478"/>
        <v>744</v>
      </c>
      <c r="D6115" s="51" t="s">
        <v>991</v>
      </c>
      <c r="E6115" s="54" t="str">
        <f t="shared" si="479"/>
        <v>030356</v>
      </c>
      <c r="F6115" s="51" t="e">
        <f>VLOOKUP(E6115,#REF!,8,FALSE)</f>
        <v>#REF!</v>
      </c>
      <c r="G6115" s="51" t="e">
        <f>VLOOKUP(E6115,#REF!,9,FALSE)</f>
        <v>#REF!</v>
      </c>
      <c r="H6115" s="52">
        <v>888953</v>
      </c>
      <c r="I6115" s="51" t="s">
        <v>5000</v>
      </c>
      <c r="J6115" s="53">
        <v>18.03</v>
      </c>
      <c r="K6115" s="53">
        <v>18</v>
      </c>
      <c r="L6115" s="53">
        <v>19.607133924731183</v>
      </c>
      <c r="M6115" s="53">
        <v>19.607133924731183</v>
      </c>
      <c r="N6115" s="53">
        <f t="shared" si="480"/>
        <v>14587.707640000001</v>
      </c>
      <c r="O6115" s="53" t="e">
        <f>VLOOKUP(E6115,#REF!,29,FALSE)</f>
        <v>#REF!</v>
      </c>
      <c r="P6115" s="53" t="e">
        <f t="shared" si="481"/>
        <v>#REF!</v>
      </c>
      <c r="Q6115" s="53">
        <v>0</v>
      </c>
    </row>
    <row r="6116" spans="1:17">
      <c r="A6116" s="51" t="s">
        <v>5410</v>
      </c>
      <c r="B6116" s="51">
        <f t="shared" si="477"/>
        <v>8</v>
      </c>
      <c r="C6116" s="51">
        <f t="shared" si="478"/>
        <v>744</v>
      </c>
      <c r="D6116" s="51" t="s">
        <v>988</v>
      </c>
      <c r="E6116" s="54" t="str">
        <f t="shared" si="479"/>
        <v>030321</v>
      </c>
      <c r="F6116" s="51" t="e">
        <f>VLOOKUP(E6116,#REF!,8,FALSE)</f>
        <v>#REF!</v>
      </c>
      <c r="G6116" s="51" t="e">
        <f>VLOOKUP(E6116,#REF!,9,FALSE)</f>
        <v>#REF!</v>
      </c>
      <c r="H6116" s="52">
        <v>20022</v>
      </c>
      <c r="I6116" s="51" t="s">
        <v>5001</v>
      </c>
      <c r="J6116" s="53">
        <v>13.95</v>
      </c>
      <c r="K6116" s="53">
        <v>13</v>
      </c>
      <c r="L6116" s="53">
        <v>15.576759618279571</v>
      </c>
      <c r="M6116" s="53">
        <v>15.576759618279571</v>
      </c>
      <c r="N6116" s="53">
        <f t="shared" si="480"/>
        <v>11589.109156</v>
      </c>
      <c r="O6116" s="53" t="e">
        <f>VLOOKUP(E6116,#REF!,29,FALSE)</f>
        <v>#REF!</v>
      </c>
      <c r="P6116" s="53" t="e">
        <f t="shared" si="481"/>
        <v>#REF!</v>
      </c>
      <c r="Q6116" s="53">
        <v>0</v>
      </c>
    </row>
    <row r="6117" spans="1:17">
      <c r="A6117" s="51" t="s">
        <v>5410</v>
      </c>
      <c r="B6117" s="51">
        <f t="shared" si="477"/>
        <v>8</v>
      </c>
      <c r="C6117" s="51">
        <f t="shared" si="478"/>
        <v>744</v>
      </c>
      <c r="D6117" s="51" t="s">
        <v>916</v>
      </c>
      <c r="E6117" s="54" t="str">
        <f t="shared" si="479"/>
        <v>030315</v>
      </c>
      <c r="F6117" s="51" t="e">
        <f>VLOOKUP(E6117,#REF!,8,FALSE)</f>
        <v>#REF!</v>
      </c>
      <c r="G6117" s="51" t="e">
        <f>VLOOKUP(E6117,#REF!,9,FALSE)</f>
        <v>#REF!</v>
      </c>
      <c r="H6117" s="52">
        <v>20021</v>
      </c>
      <c r="I6117" s="51" t="s">
        <v>5002</v>
      </c>
      <c r="J6117" s="53">
        <v>5.04</v>
      </c>
      <c r="K6117" s="53">
        <v>5</v>
      </c>
      <c r="L6117" s="53">
        <v>5.8248383064516123</v>
      </c>
      <c r="M6117" s="53">
        <v>5.8248383064516123</v>
      </c>
      <c r="N6117" s="53">
        <f t="shared" si="480"/>
        <v>4333.6796999999997</v>
      </c>
      <c r="O6117" s="53" t="e">
        <f>VLOOKUP(E6117,#REF!,29,FALSE)</f>
        <v>#REF!</v>
      </c>
      <c r="P6117" s="53" t="e">
        <f t="shared" si="481"/>
        <v>#REF!</v>
      </c>
      <c r="Q6117" s="53">
        <v>0</v>
      </c>
    </row>
    <row r="6118" spans="1:17">
      <c r="A6118" s="51" t="s">
        <v>5410</v>
      </c>
      <c r="B6118" s="51">
        <f t="shared" si="477"/>
        <v>8</v>
      </c>
      <c r="C6118" s="51">
        <f t="shared" si="478"/>
        <v>744</v>
      </c>
      <c r="D6118" s="51" t="s">
        <v>1491</v>
      </c>
      <c r="E6118" s="54" t="str">
        <f t="shared" si="479"/>
        <v>030734</v>
      </c>
      <c r="F6118" s="51" t="e">
        <f>VLOOKUP(E6118,#REF!,8,FALSE)</f>
        <v>#REF!</v>
      </c>
      <c r="G6118" s="51" t="e">
        <f>VLOOKUP(E6118,#REF!,9,FALSE)</f>
        <v>#REF!</v>
      </c>
      <c r="H6118" s="52">
        <v>893224</v>
      </c>
      <c r="I6118" s="51" t="s">
        <v>5003</v>
      </c>
      <c r="J6118" s="53">
        <v>11.5</v>
      </c>
      <c r="K6118" s="53">
        <v>11.5</v>
      </c>
      <c r="L6118" s="53">
        <v>9.4422995349462369</v>
      </c>
      <c r="M6118" s="53">
        <v>9.4422995349462369</v>
      </c>
      <c r="N6118" s="53">
        <f t="shared" si="480"/>
        <v>7025.0708540000005</v>
      </c>
      <c r="O6118" s="53" t="e">
        <f>VLOOKUP(E6118,#REF!,29,FALSE)</f>
        <v>#REF!</v>
      </c>
      <c r="P6118" s="53" t="e">
        <f t="shared" si="481"/>
        <v>#REF!</v>
      </c>
      <c r="Q6118" s="53">
        <v>0</v>
      </c>
    </row>
    <row r="6119" spans="1:17">
      <c r="A6119" s="51" t="s">
        <v>5410</v>
      </c>
      <c r="B6119" s="51">
        <f t="shared" si="477"/>
        <v>8</v>
      </c>
      <c r="C6119" s="51">
        <f t="shared" si="478"/>
        <v>744</v>
      </c>
      <c r="D6119" s="51" t="s">
        <v>1584</v>
      </c>
      <c r="E6119" s="54" t="str">
        <f t="shared" si="479"/>
        <v>030894</v>
      </c>
      <c r="F6119" s="51" t="e">
        <f>VLOOKUP(E6119,#REF!,8,FALSE)</f>
        <v>#REF!</v>
      </c>
      <c r="G6119" s="51" t="e">
        <f>VLOOKUP(E6119,#REF!,9,FALSE)</f>
        <v>#REF!</v>
      </c>
      <c r="H6119" s="52">
        <v>889889</v>
      </c>
      <c r="I6119" s="51" t="s">
        <v>5004</v>
      </c>
      <c r="J6119" s="53">
        <v>8</v>
      </c>
      <c r="K6119" s="53">
        <v>8.8000030000000002</v>
      </c>
      <c r="L6119" s="53">
        <v>7.7132542150537633</v>
      </c>
      <c r="M6119" s="53">
        <v>7.7132542809139784</v>
      </c>
      <c r="N6119" s="53">
        <f t="shared" si="480"/>
        <v>5738.6611849999999</v>
      </c>
      <c r="O6119" s="53" t="e">
        <f>VLOOKUP(E6119,#REF!,29,FALSE)</f>
        <v>#REF!</v>
      </c>
      <c r="P6119" s="53" t="e">
        <f t="shared" si="481"/>
        <v>#REF!</v>
      </c>
      <c r="Q6119" s="53">
        <v>0</v>
      </c>
    </row>
    <row r="6120" spans="1:17">
      <c r="A6120" s="51" t="s">
        <v>5410</v>
      </c>
      <c r="B6120" s="51">
        <f t="shared" si="477"/>
        <v>8</v>
      </c>
      <c r="C6120" s="51">
        <f t="shared" si="478"/>
        <v>744</v>
      </c>
      <c r="D6120" s="51" t="s">
        <v>3171</v>
      </c>
      <c r="E6120" s="54" t="str">
        <f t="shared" si="479"/>
        <v>031677</v>
      </c>
      <c r="F6120" s="51" t="e">
        <f>VLOOKUP(E6120,#REF!,8,FALSE)</f>
        <v>#REF!</v>
      </c>
      <c r="G6120" s="51" t="e">
        <f>VLOOKUP(E6120,#REF!,9,FALSE)</f>
        <v>#REF!</v>
      </c>
      <c r="H6120" s="52">
        <v>894966</v>
      </c>
      <c r="I6120" s="51" t="s">
        <v>5005</v>
      </c>
      <c r="J6120" s="53">
        <v>0.79</v>
      </c>
      <c r="K6120" s="53">
        <v>0.51</v>
      </c>
      <c r="L6120" s="53">
        <v>0.60048541263440858</v>
      </c>
      <c r="M6120" s="53">
        <v>0.60048541263440858</v>
      </c>
      <c r="N6120" s="53">
        <f t="shared" si="480"/>
        <v>446.76114699999999</v>
      </c>
      <c r="O6120" s="53" t="e">
        <f>VLOOKUP(E6120,#REF!,29,FALSE)</f>
        <v>#REF!</v>
      </c>
      <c r="P6120" s="53" t="e">
        <f t="shared" si="481"/>
        <v>#REF!</v>
      </c>
      <c r="Q6120" s="53">
        <v>0</v>
      </c>
    </row>
    <row r="6121" spans="1:17">
      <c r="A6121" s="51" t="s">
        <v>5410</v>
      </c>
      <c r="B6121" s="51">
        <f t="shared" si="477"/>
        <v>8</v>
      </c>
      <c r="C6121" s="51">
        <f t="shared" si="478"/>
        <v>744</v>
      </c>
      <c r="D6121" s="51" t="s">
        <v>1514</v>
      </c>
      <c r="E6121" s="54" t="str">
        <f t="shared" si="479"/>
        <v>030751</v>
      </c>
      <c r="F6121" s="51" t="e">
        <f>VLOOKUP(E6121,#REF!,8,FALSE)</f>
        <v>#REF!</v>
      </c>
      <c r="G6121" s="51" t="e">
        <f>VLOOKUP(E6121,#REF!,9,FALSE)</f>
        <v>#REF!</v>
      </c>
      <c r="H6121" s="52">
        <v>893363</v>
      </c>
      <c r="I6121" s="51" t="s">
        <v>5006</v>
      </c>
      <c r="J6121" s="53">
        <v>15.5</v>
      </c>
      <c r="K6121" s="53">
        <v>15.5</v>
      </c>
      <c r="L6121" s="53">
        <v>15.472257936827956</v>
      </c>
      <c r="M6121" s="53">
        <v>15.472257936827956</v>
      </c>
      <c r="N6121" s="53">
        <f t="shared" si="480"/>
        <v>11511.359904999999</v>
      </c>
      <c r="O6121" s="53" t="e">
        <f>VLOOKUP(E6121,#REF!,29,FALSE)</f>
        <v>#REF!</v>
      </c>
      <c r="P6121" s="53" t="e">
        <f t="shared" si="481"/>
        <v>#REF!</v>
      </c>
      <c r="Q6121" s="53">
        <v>0</v>
      </c>
    </row>
    <row r="6122" spans="1:17">
      <c r="A6122" s="51" t="s">
        <v>5410</v>
      </c>
      <c r="B6122" s="51">
        <f t="shared" si="477"/>
        <v>8</v>
      </c>
      <c r="C6122" s="51">
        <f t="shared" si="478"/>
        <v>744</v>
      </c>
      <c r="D6122" s="51" t="s">
        <v>237</v>
      </c>
      <c r="E6122" s="54" t="str">
        <f t="shared" si="479"/>
        <v>029461</v>
      </c>
      <c r="F6122" s="51" t="e">
        <f>VLOOKUP(E6122,#REF!,8,FALSE)</f>
        <v>#REF!</v>
      </c>
      <c r="G6122" s="51" t="e">
        <f>VLOOKUP(E6122,#REF!,9,FALSE)</f>
        <v>#REF!</v>
      </c>
      <c r="H6122" s="52">
        <v>8238</v>
      </c>
      <c r="I6122" s="51" t="s">
        <v>238</v>
      </c>
      <c r="J6122" s="53">
        <v>17.600000000000001</v>
      </c>
      <c r="K6122" s="53">
        <v>8.0000049999999998</v>
      </c>
      <c r="L6122" s="53">
        <v>11.821603299731182</v>
      </c>
      <c r="M6122" s="53">
        <v>5.373459399193548</v>
      </c>
      <c r="N6122" s="53">
        <f t="shared" si="480"/>
        <v>3997.8537929999998</v>
      </c>
      <c r="O6122" s="53" t="e">
        <f>VLOOKUP(E6122,#REF!,29,FALSE)</f>
        <v>#REF!</v>
      </c>
      <c r="P6122" s="53" t="e">
        <f t="shared" si="481"/>
        <v>#REF!</v>
      </c>
      <c r="Q6122" s="53">
        <v>6.4481439005376329</v>
      </c>
    </row>
    <row r="6123" spans="1:17">
      <c r="A6123" s="51" t="s">
        <v>5410</v>
      </c>
      <c r="B6123" s="51">
        <f t="shared" si="477"/>
        <v>8</v>
      </c>
      <c r="C6123" s="51">
        <f t="shared" si="478"/>
        <v>744</v>
      </c>
      <c r="D6123" s="51" t="s">
        <v>1278</v>
      </c>
      <c r="E6123" s="54" t="str">
        <f t="shared" si="479"/>
        <v>030642</v>
      </c>
      <c r="F6123" s="51" t="e">
        <f>VLOOKUP(E6123,#REF!,8,FALSE)</f>
        <v>#REF!</v>
      </c>
      <c r="G6123" s="51" t="e">
        <f>VLOOKUP(E6123,#REF!,9,FALSE)</f>
        <v>#REF!</v>
      </c>
      <c r="H6123" s="52">
        <v>895103</v>
      </c>
      <c r="I6123" s="51" t="s">
        <v>5007</v>
      </c>
      <c r="J6123" s="53">
        <v>17.11</v>
      </c>
      <c r="K6123" s="53">
        <v>16.5</v>
      </c>
      <c r="L6123" s="53">
        <v>11.013341969086021</v>
      </c>
      <c r="M6123" s="53">
        <v>11.013341969086021</v>
      </c>
      <c r="N6123" s="53">
        <f t="shared" si="480"/>
        <v>8193.9264249999997</v>
      </c>
      <c r="O6123" s="53" t="e">
        <f>VLOOKUP(E6123,#REF!,29,FALSE)</f>
        <v>#REF!</v>
      </c>
      <c r="P6123" s="53" t="e">
        <f t="shared" si="481"/>
        <v>#REF!</v>
      </c>
      <c r="Q6123" s="53">
        <v>0</v>
      </c>
    </row>
    <row r="6124" spans="1:17">
      <c r="A6124" s="51" t="s">
        <v>5410</v>
      </c>
      <c r="B6124" s="51">
        <f t="shared" si="477"/>
        <v>8</v>
      </c>
      <c r="C6124" s="51">
        <f t="shared" si="478"/>
        <v>744</v>
      </c>
      <c r="D6124" s="51" t="s">
        <v>660</v>
      </c>
      <c r="E6124" s="54" t="str">
        <f t="shared" si="479"/>
        <v>030199</v>
      </c>
      <c r="F6124" s="51" t="e">
        <f>VLOOKUP(E6124,#REF!,8,FALSE)</f>
        <v>#REF!</v>
      </c>
      <c r="G6124" s="51" t="e">
        <f>VLOOKUP(E6124,#REF!,9,FALSE)</f>
        <v>#REF!</v>
      </c>
      <c r="H6124" s="52">
        <v>8647</v>
      </c>
      <c r="I6124" s="51" t="s">
        <v>5008</v>
      </c>
      <c r="J6124" s="53">
        <v>27</v>
      </c>
      <c r="K6124" s="53">
        <v>19</v>
      </c>
      <c r="L6124" s="53">
        <v>44.92504997849462</v>
      </c>
      <c r="M6124" s="53">
        <v>31.613924038978492</v>
      </c>
      <c r="N6124" s="53">
        <f t="shared" si="480"/>
        <v>23520.759484999999</v>
      </c>
      <c r="O6124" s="53" t="e">
        <f>VLOOKUP(E6124,#REF!,29,FALSE)</f>
        <v>#REF!</v>
      </c>
      <c r="P6124" s="53" t="e">
        <f t="shared" si="481"/>
        <v>#REF!</v>
      </c>
      <c r="Q6124" s="53">
        <v>13.311125939516128</v>
      </c>
    </row>
    <row r="6125" spans="1:17">
      <c r="A6125" s="51" t="s">
        <v>5410</v>
      </c>
      <c r="B6125" s="51">
        <f t="shared" si="477"/>
        <v>8</v>
      </c>
      <c r="C6125" s="51">
        <f t="shared" si="478"/>
        <v>744</v>
      </c>
      <c r="D6125" s="51" t="s">
        <v>1949</v>
      </c>
      <c r="E6125" s="54" t="str">
        <f t="shared" si="479"/>
        <v>031485</v>
      </c>
      <c r="F6125" s="51" t="e">
        <f>VLOOKUP(E6125,#REF!,8,FALSE)</f>
        <v>#REF!</v>
      </c>
      <c r="G6125" s="51" t="e">
        <f>VLOOKUP(E6125,#REF!,9,FALSE)</f>
        <v>#REF!</v>
      </c>
      <c r="H6125" s="52">
        <v>895301</v>
      </c>
      <c r="I6125" s="51" t="s">
        <v>1950</v>
      </c>
      <c r="J6125" s="53">
        <v>14.6</v>
      </c>
      <c r="K6125" s="53">
        <v>13.500005</v>
      </c>
      <c r="L6125" s="53">
        <v>16.43235386827957</v>
      </c>
      <c r="M6125" s="53">
        <v>16.339505356182794</v>
      </c>
      <c r="N6125" s="53">
        <f t="shared" si="480"/>
        <v>12156.591984999999</v>
      </c>
      <c r="O6125" s="53" t="e">
        <f>VLOOKUP(E6125,#REF!,29,FALSE)</f>
        <v>#REF!</v>
      </c>
      <c r="P6125" s="53" t="e">
        <f t="shared" si="481"/>
        <v>#REF!</v>
      </c>
      <c r="Q6125" s="53">
        <v>9.2848512096775124E-2</v>
      </c>
    </row>
    <row r="6126" spans="1:17">
      <c r="A6126" s="51" t="s">
        <v>5410</v>
      </c>
      <c r="B6126" s="51">
        <f t="shared" si="477"/>
        <v>8</v>
      </c>
      <c r="C6126" s="51">
        <f t="shared" si="478"/>
        <v>744</v>
      </c>
      <c r="D6126" s="51" t="s">
        <v>1947</v>
      </c>
      <c r="E6126" s="54" t="str">
        <f t="shared" si="479"/>
        <v>031483</v>
      </c>
      <c r="F6126" s="51" t="e">
        <f>VLOOKUP(E6126,#REF!,8,FALSE)</f>
        <v>#REF!</v>
      </c>
      <c r="G6126" s="51" t="e">
        <f>VLOOKUP(E6126,#REF!,9,FALSE)</f>
        <v>#REF!</v>
      </c>
      <c r="H6126" s="52">
        <v>895302</v>
      </c>
      <c r="I6126" s="51" t="s">
        <v>1948</v>
      </c>
      <c r="J6126" s="53">
        <v>13.9</v>
      </c>
      <c r="K6126" s="53">
        <v>13</v>
      </c>
      <c r="L6126" s="53">
        <v>14.681862970430107</v>
      </c>
      <c r="M6126" s="53">
        <v>14.642312528225805</v>
      </c>
      <c r="N6126" s="53">
        <f t="shared" si="480"/>
        <v>10893.880520999999</v>
      </c>
      <c r="O6126" s="53" t="e">
        <f>VLOOKUP(E6126,#REF!,29,FALSE)</f>
        <v>#REF!</v>
      </c>
      <c r="P6126" s="53" t="e">
        <f t="shared" si="481"/>
        <v>#REF!</v>
      </c>
      <c r="Q6126" s="53">
        <v>3.9550442204301206E-2</v>
      </c>
    </row>
    <row r="6127" spans="1:17">
      <c r="A6127" s="51" t="s">
        <v>5410</v>
      </c>
      <c r="B6127" s="51">
        <f t="shared" si="477"/>
        <v>8</v>
      </c>
      <c r="C6127" s="51">
        <f t="shared" si="478"/>
        <v>744</v>
      </c>
      <c r="D6127" s="51" t="s">
        <v>1955</v>
      </c>
      <c r="E6127" s="54" t="str">
        <f t="shared" si="479"/>
        <v>031484</v>
      </c>
      <c r="F6127" s="51" t="e">
        <f>VLOOKUP(E6127,#REF!,8,FALSE)</f>
        <v>#REF!</v>
      </c>
      <c r="G6127" s="51" t="e">
        <f>VLOOKUP(E6127,#REF!,9,FALSE)</f>
        <v>#REF!</v>
      </c>
      <c r="H6127" s="52">
        <v>896908</v>
      </c>
      <c r="I6127" s="51" t="s">
        <v>1956</v>
      </c>
      <c r="J6127" s="53">
        <v>8.1</v>
      </c>
      <c r="K6127" s="53">
        <v>7.5999970000000001</v>
      </c>
      <c r="L6127" s="53">
        <v>8.0642501572580656</v>
      </c>
      <c r="M6127" s="53">
        <v>8.0561340282258058</v>
      </c>
      <c r="N6127" s="53">
        <f t="shared" si="480"/>
        <v>5993.7637169999998</v>
      </c>
      <c r="O6127" s="53" t="e">
        <f>VLOOKUP(E6127,#REF!,29,FALSE)</f>
        <v>#REF!</v>
      </c>
      <c r="P6127" s="53" t="e">
        <f t="shared" si="481"/>
        <v>#REF!</v>
      </c>
      <c r="Q6127" s="53">
        <v>8.1161290322585549E-3</v>
      </c>
    </row>
    <row r="6128" spans="1:17">
      <c r="A6128" s="51" t="s">
        <v>5410</v>
      </c>
      <c r="B6128" s="51">
        <f t="shared" si="477"/>
        <v>8</v>
      </c>
      <c r="C6128" s="51">
        <f t="shared" si="478"/>
        <v>744</v>
      </c>
      <c r="D6128" s="51" t="s">
        <v>2366</v>
      </c>
      <c r="E6128" s="54" t="str">
        <f t="shared" si="479"/>
        <v>031813</v>
      </c>
      <c r="F6128" s="51" t="e">
        <f>VLOOKUP(E6128,#REF!,8,FALSE)</f>
        <v>#REF!</v>
      </c>
      <c r="G6128" s="51" t="e">
        <f>VLOOKUP(E6128,#REF!,9,FALSE)</f>
        <v>#REF!</v>
      </c>
      <c r="H6128" s="52">
        <v>899705</v>
      </c>
      <c r="I6128" s="51" t="s">
        <v>2367</v>
      </c>
      <c r="J6128" s="53">
        <v>9.6999999999999993</v>
      </c>
      <c r="K6128" s="53">
        <v>8.8235740000000007</v>
      </c>
      <c r="L6128" s="53">
        <v>8.8478698293010751</v>
      </c>
      <c r="M6128" s="53">
        <v>8.8478698346774198</v>
      </c>
      <c r="N6128" s="53">
        <f t="shared" si="480"/>
        <v>6582.815157</v>
      </c>
      <c r="O6128" s="53" t="e">
        <f>VLOOKUP(E6128,#REF!,29,FALSE)</f>
        <v>#REF!</v>
      </c>
      <c r="P6128" s="53" t="e">
        <f t="shared" si="481"/>
        <v>#REF!</v>
      </c>
      <c r="Q6128" s="53">
        <v>0</v>
      </c>
    </row>
    <row r="6129" spans="1:17">
      <c r="A6129" s="51" t="s">
        <v>5410</v>
      </c>
      <c r="B6129" s="51">
        <f t="shared" si="477"/>
        <v>8</v>
      </c>
      <c r="C6129" s="51">
        <f t="shared" si="478"/>
        <v>744</v>
      </c>
      <c r="D6129" s="51" t="s">
        <v>2368</v>
      </c>
      <c r="E6129" s="54" t="str">
        <f t="shared" si="479"/>
        <v>031814</v>
      </c>
      <c r="F6129" s="51" t="e">
        <f>VLOOKUP(E6129,#REF!,8,FALSE)</f>
        <v>#REF!</v>
      </c>
      <c r="G6129" s="51" t="e">
        <f>VLOOKUP(E6129,#REF!,9,FALSE)</f>
        <v>#REF!</v>
      </c>
      <c r="H6129" s="52">
        <v>900173</v>
      </c>
      <c r="I6129" s="51" t="s">
        <v>2369</v>
      </c>
      <c r="J6129" s="53">
        <v>13.2</v>
      </c>
      <c r="K6129" s="53">
        <v>11.545741</v>
      </c>
      <c r="L6129" s="53">
        <v>15.026560341397849</v>
      </c>
      <c r="M6129" s="53">
        <v>14.863686720430108</v>
      </c>
      <c r="N6129" s="53">
        <f t="shared" si="480"/>
        <v>11058.582920000001</v>
      </c>
      <c r="O6129" s="53" t="e">
        <f>VLOOKUP(E6129,#REF!,29,FALSE)</f>
        <v>#REF!</v>
      </c>
      <c r="P6129" s="53" t="e">
        <f t="shared" si="481"/>
        <v>#REF!</v>
      </c>
      <c r="Q6129" s="53">
        <v>0.16287362096773972</v>
      </c>
    </row>
    <row r="6130" spans="1:17">
      <c r="A6130" s="51" t="s">
        <v>5410</v>
      </c>
      <c r="B6130" s="51">
        <f t="shared" si="477"/>
        <v>8</v>
      </c>
      <c r="C6130" s="51">
        <f t="shared" si="478"/>
        <v>744</v>
      </c>
      <c r="D6130" s="51" t="s">
        <v>1953</v>
      </c>
      <c r="E6130" s="54" t="str">
        <f t="shared" si="479"/>
        <v>031482</v>
      </c>
      <c r="F6130" s="51" t="e">
        <f>VLOOKUP(E6130,#REF!,8,FALSE)</f>
        <v>#REF!</v>
      </c>
      <c r="G6130" s="51" t="e">
        <f>VLOOKUP(E6130,#REF!,9,FALSE)</f>
        <v>#REF!</v>
      </c>
      <c r="H6130" s="52">
        <v>895304</v>
      </c>
      <c r="I6130" s="51" t="s">
        <v>1954</v>
      </c>
      <c r="J6130" s="53">
        <v>9.1</v>
      </c>
      <c r="K6130" s="53">
        <v>7.9499300000000002</v>
      </c>
      <c r="L6130" s="53">
        <v>11.628529634408602</v>
      </c>
      <c r="M6130" s="53">
        <v>11.395581650537634</v>
      </c>
      <c r="N6130" s="53">
        <f t="shared" si="480"/>
        <v>8478.3127480000003</v>
      </c>
      <c r="O6130" s="53" t="e">
        <f>VLOOKUP(E6130,#REF!,29,FALSE)</f>
        <v>#REF!</v>
      </c>
      <c r="P6130" s="53" t="e">
        <f t="shared" si="481"/>
        <v>#REF!</v>
      </c>
      <c r="Q6130" s="53">
        <v>0.23294798387096746</v>
      </c>
    </row>
    <row r="6131" spans="1:17">
      <c r="A6131" s="51" t="s">
        <v>5410</v>
      </c>
      <c r="B6131" s="51">
        <f t="shared" si="477"/>
        <v>8</v>
      </c>
      <c r="C6131" s="51">
        <f t="shared" si="478"/>
        <v>744</v>
      </c>
      <c r="D6131" s="51" t="s">
        <v>2364</v>
      </c>
      <c r="E6131" s="54" t="str">
        <f t="shared" si="479"/>
        <v>031815</v>
      </c>
      <c r="F6131" s="51" t="e">
        <f>VLOOKUP(E6131,#REF!,8,FALSE)</f>
        <v>#REF!</v>
      </c>
      <c r="G6131" s="51" t="e">
        <f>VLOOKUP(E6131,#REF!,9,FALSE)</f>
        <v>#REF!</v>
      </c>
      <c r="H6131" s="52">
        <v>899727</v>
      </c>
      <c r="I6131" s="51" t="s">
        <v>2365</v>
      </c>
      <c r="J6131" s="53">
        <v>11</v>
      </c>
      <c r="K6131" s="53">
        <v>10.043863</v>
      </c>
      <c r="L6131" s="53">
        <v>14.433607982526881</v>
      </c>
      <c r="M6131" s="53">
        <v>14.239835881720429</v>
      </c>
      <c r="N6131" s="53">
        <f t="shared" si="480"/>
        <v>10594.437895999999</v>
      </c>
      <c r="O6131" s="53" t="e">
        <f>VLOOKUP(E6131,#REF!,29,FALSE)</f>
        <v>#REF!</v>
      </c>
      <c r="P6131" s="53" t="e">
        <f t="shared" si="481"/>
        <v>#REF!</v>
      </c>
      <c r="Q6131" s="53">
        <v>0.19377210080645171</v>
      </c>
    </row>
    <row r="6132" spans="1:17">
      <c r="A6132" s="51" t="s">
        <v>5410</v>
      </c>
      <c r="B6132" s="51">
        <f t="shared" si="477"/>
        <v>8</v>
      </c>
      <c r="C6132" s="51">
        <f t="shared" si="478"/>
        <v>744</v>
      </c>
      <c r="D6132" s="51" t="s">
        <v>2362</v>
      </c>
      <c r="E6132" s="54" t="str">
        <f t="shared" si="479"/>
        <v>031816</v>
      </c>
      <c r="F6132" s="51" t="e">
        <f>VLOOKUP(E6132,#REF!,8,FALSE)</f>
        <v>#REF!</v>
      </c>
      <c r="G6132" s="51" t="e">
        <f>VLOOKUP(E6132,#REF!,9,FALSE)</f>
        <v>#REF!</v>
      </c>
      <c r="H6132" s="52">
        <v>900175</v>
      </c>
      <c r="I6132" s="51" t="s">
        <v>2363</v>
      </c>
      <c r="J6132" s="53">
        <v>9.5</v>
      </c>
      <c r="K6132" s="53">
        <v>8.7297060000000002</v>
      </c>
      <c r="L6132" s="53">
        <v>7.9491934973118274</v>
      </c>
      <c r="M6132" s="53">
        <v>7.9491934637096779</v>
      </c>
      <c r="N6132" s="53">
        <f t="shared" si="480"/>
        <v>5914.1999370000003</v>
      </c>
      <c r="O6132" s="53" t="e">
        <f>VLOOKUP(E6132,#REF!,29,FALSE)</f>
        <v>#REF!</v>
      </c>
      <c r="P6132" s="53" t="e">
        <f t="shared" si="481"/>
        <v>#REF!</v>
      </c>
      <c r="Q6132" s="53">
        <v>3.3602149688772686E-8</v>
      </c>
    </row>
    <row r="6133" spans="1:17">
      <c r="A6133" s="51" t="s">
        <v>5410</v>
      </c>
      <c r="B6133" s="51">
        <f t="shared" si="477"/>
        <v>8</v>
      </c>
      <c r="C6133" s="51">
        <f t="shared" si="478"/>
        <v>744</v>
      </c>
      <c r="D6133" s="51" t="s">
        <v>2360</v>
      </c>
      <c r="E6133" s="54" t="str">
        <f t="shared" si="479"/>
        <v>031817</v>
      </c>
      <c r="F6133" s="51" t="e">
        <f>VLOOKUP(E6133,#REF!,8,FALSE)</f>
        <v>#REF!</v>
      </c>
      <c r="G6133" s="51" t="e">
        <f>VLOOKUP(E6133,#REF!,9,FALSE)</f>
        <v>#REF!</v>
      </c>
      <c r="H6133" s="52">
        <v>900736</v>
      </c>
      <c r="I6133" s="51" t="s">
        <v>2361</v>
      </c>
      <c r="J6133" s="53">
        <v>10.199999999999999</v>
      </c>
      <c r="K6133" s="53">
        <v>9.1000010000000007</v>
      </c>
      <c r="L6133" s="53">
        <v>11.242911366935484</v>
      </c>
      <c r="M6133" s="53">
        <v>11.147993302419355</v>
      </c>
      <c r="N6133" s="53">
        <f t="shared" si="480"/>
        <v>8294.1070170000003</v>
      </c>
      <c r="O6133" s="53" t="e">
        <f>VLOOKUP(E6133,#REF!,29,FALSE)</f>
        <v>#REF!</v>
      </c>
      <c r="P6133" s="53" t="e">
        <f t="shared" si="481"/>
        <v>#REF!</v>
      </c>
      <c r="Q6133" s="53">
        <v>9.491806451612847E-2</v>
      </c>
    </row>
    <row r="6134" spans="1:17">
      <c r="A6134" s="51" t="s">
        <v>5410</v>
      </c>
      <c r="B6134" s="51">
        <f t="shared" si="477"/>
        <v>8</v>
      </c>
      <c r="C6134" s="51">
        <f t="shared" si="478"/>
        <v>744</v>
      </c>
      <c r="D6134" s="51" t="s">
        <v>2668</v>
      </c>
      <c r="E6134" s="54" t="str">
        <f t="shared" si="479"/>
        <v>030094</v>
      </c>
      <c r="F6134" s="51" t="e">
        <f>VLOOKUP(E6134,#REF!,8,FALSE)</f>
        <v>#REF!</v>
      </c>
      <c r="G6134" s="51" t="e">
        <f>VLOOKUP(E6134,#REF!,9,FALSE)</f>
        <v>#REF!</v>
      </c>
      <c r="H6134" s="52">
        <v>8686</v>
      </c>
      <c r="I6134" s="51" t="s">
        <v>2667</v>
      </c>
      <c r="J6134" s="53">
        <v>17.899999999999999</v>
      </c>
      <c r="K6134" s="53">
        <v>9.3000050000000005</v>
      </c>
      <c r="L6134" s="53">
        <v>25.733553795698924</v>
      </c>
      <c r="M6134" s="53">
        <v>9.8466545577020632</v>
      </c>
      <c r="N6134" s="53">
        <f t="shared" si="480"/>
        <v>7325.9109909303352</v>
      </c>
      <c r="O6134" s="53" t="e">
        <f>VLOOKUP(E6134,#REF!,29,FALSE)</f>
        <v>#REF!</v>
      </c>
      <c r="P6134" s="53" t="e">
        <f t="shared" si="481"/>
        <v>#REF!</v>
      </c>
      <c r="Q6134" s="53">
        <v>15.886899237996861</v>
      </c>
    </row>
    <row r="6135" spans="1:17">
      <c r="A6135" s="51" t="s">
        <v>5410</v>
      </c>
      <c r="B6135" s="51">
        <f t="shared" si="477"/>
        <v>8</v>
      </c>
      <c r="C6135" s="51">
        <f t="shared" si="478"/>
        <v>744</v>
      </c>
      <c r="D6135" s="51" t="s">
        <v>2448</v>
      </c>
      <c r="E6135" s="54" t="str">
        <f t="shared" si="479"/>
        <v>032320</v>
      </c>
      <c r="F6135" s="51" t="e">
        <f>VLOOKUP(E6135,#REF!,8,FALSE)</f>
        <v>#REF!</v>
      </c>
      <c r="G6135" s="51" t="e">
        <f>VLOOKUP(E6135,#REF!,9,FALSE)</f>
        <v>#REF!</v>
      </c>
      <c r="H6135" s="52">
        <v>909384</v>
      </c>
      <c r="I6135" s="51" t="s">
        <v>5009</v>
      </c>
      <c r="J6135" s="53">
        <v>8.4</v>
      </c>
      <c r="K6135" s="53">
        <v>8.4</v>
      </c>
      <c r="L6135" s="53">
        <v>4.7030870940860217</v>
      </c>
      <c r="M6135" s="53">
        <v>4.7030870940860217</v>
      </c>
      <c r="N6135" s="53">
        <f t="shared" si="480"/>
        <v>3499.096798</v>
      </c>
      <c r="O6135" s="53" t="e">
        <f>VLOOKUP(E6135,#REF!,29,FALSE)</f>
        <v>#REF!</v>
      </c>
      <c r="P6135" s="53" t="e">
        <f t="shared" si="481"/>
        <v>#REF!</v>
      </c>
      <c r="Q6135" s="53">
        <v>0</v>
      </c>
    </row>
    <row r="6136" spans="1:17">
      <c r="A6136" s="51" t="s">
        <v>5410</v>
      </c>
      <c r="B6136" s="51">
        <f t="shared" si="477"/>
        <v>8</v>
      </c>
      <c r="C6136" s="51">
        <f t="shared" si="478"/>
        <v>744</v>
      </c>
      <c r="D6136" s="51" t="s">
        <v>2457</v>
      </c>
      <c r="E6136" s="54" t="str">
        <f t="shared" si="479"/>
        <v>032322</v>
      </c>
      <c r="F6136" s="51" t="e">
        <f>VLOOKUP(E6136,#REF!,8,FALSE)</f>
        <v>#REF!</v>
      </c>
      <c r="G6136" s="51" t="e">
        <f>VLOOKUP(E6136,#REF!,9,FALSE)</f>
        <v>#REF!</v>
      </c>
      <c r="H6136" s="52">
        <v>909832</v>
      </c>
      <c r="I6136" s="51" t="s">
        <v>5010</v>
      </c>
      <c r="J6136" s="53">
        <v>8.4</v>
      </c>
      <c r="K6136" s="53">
        <v>8.4</v>
      </c>
      <c r="L6136" s="53">
        <v>4.7464112688172042</v>
      </c>
      <c r="M6136" s="53">
        <v>4.7464112688172042</v>
      </c>
      <c r="N6136" s="53">
        <f t="shared" si="480"/>
        <v>3531.329984</v>
      </c>
      <c r="O6136" s="53" t="e">
        <f>VLOOKUP(E6136,#REF!,29,FALSE)</f>
        <v>#REF!</v>
      </c>
      <c r="P6136" s="53" t="e">
        <f t="shared" si="481"/>
        <v>#REF!</v>
      </c>
      <c r="Q6136" s="53">
        <v>0</v>
      </c>
    </row>
    <row r="6137" spans="1:17">
      <c r="A6137" s="51" t="s">
        <v>5410</v>
      </c>
      <c r="B6137" s="51">
        <f t="shared" si="477"/>
        <v>8</v>
      </c>
      <c r="C6137" s="51">
        <f t="shared" si="478"/>
        <v>744</v>
      </c>
      <c r="D6137" s="51" t="s">
        <v>2442</v>
      </c>
      <c r="E6137" s="54" t="str">
        <f t="shared" si="479"/>
        <v>032316</v>
      </c>
      <c r="F6137" s="51" t="e">
        <f>VLOOKUP(E6137,#REF!,8,FALSE)</f>
        <v>#REF!</v>
      </c>
      <c r="G6137" s="51" t="e">
        <f>VLOOKUP(E6137,#REF!,9,FALSE)</f>
        <v>#REF!</v>
      </c>
      <c r="H6137" s="52">
        <v>909288</v>
      </c>
      <c r="I6137" s="51" t="s">
        <v>5011</v>
      </c>
      <c r="J6137" s="53">
        <v>8.4</v>
      </c>
      <c r="K6137" s="53">
        <v>8.4</v>
      </c>
      <c r="L6137" s="53">
        <v>4.5516989462365594</v>
      </c>
      <c r="M6137" s="53">
        <v>4.5516989462365594</v>
      </c>
      <c r="N6137" s="53">
        <f t="shared" si="480"/>
        <v>3386.4640160000004</v>
      </c>
      <c r="O6137" s="53" t="e">
        <f>VLOOKUP(E6137,#REF!,29,FALSE)</f>
        <v>#REF!</v>
      </c>
      <c r="P6137" s="53" t="e">
        <f t="shared" si="481"/>
        <v>#REF!</v>
      </c>
      <c r="Q6137" s="53">
        <v>0</v>
      </c>
    </row>
    <row r="6138" spans="1:17">
      <c r="A6138" s="51" t="s">
        <v>5410</v>
      </c>
      <c r="B6138" s="51">
        <f t="shared" si="477"/>
        <v>8</v>
      </c>
      <c r="C6138" s="51">
        <f t="shared" si="478"/>
        <v>744</v>
      </c>
      <c r="D6138" s="51" t="s">
        <v>2440</v>
      </c>
      <c r="E6138" s="54" t="str">
        <f t="shared" si="479"/>
        <v>032317</v>
      </c>
      <c r="F6138" s="51" t="e">
        <f>VLOOKUP(E6138,#REF!,8,FALSE)</f>
        <v>#REF!</v>
      </c>
      <c r="G6138" s="51" t="e">
        <f>VLOOKUP(E6138,#REF!,9,FALSE)</f>
        <v>#REF!</v>
      </c>
      <c r="H6138" s="52">
        <v>909306</v>
      </c>
      <c r="I6138" s="51" t="s">
        <v>5012</v>
      </c>
      <c r="J6138" s="53">
        <v>8.4</v>
      </c>
      <c r="K6138" s="53">
        <v>8.4</v>
      </c>
      <c r="L6138" s="53">
        <v>4.7519462338709682</v>
      </c>
      <c r="M6138" s="53">
        <v>4.7519462338709682</v>
      </c>
      <c r="N6138" s="53">
        <f t="shared" si="480"/>
        <v>3535.4479980000001</v>
      </c>
      <c r="O6138" s="53" t="e">
        <f>VLOOKUP(E6138,#REF!,29,FALSE)</f>
        <v>#REF!</v>
      </c>
      <c r="P6138" s="53" t="e">
        <f t="shared" si="481"/>
        <v>#REF!</v>
      </c>
      <c r="Q6138" s="53">
        <v>0</v>
      </c>
    </row>
    <row r="6139" spans="1:17">
      <c r="A6139" s="51" t="s">
        <v>5410</v>
      </c>
      <c r="B6139" s="51">
        <f t="shared" si="477"/>
        <v>8</v>
      </c>
      <c r="C6139" s="51">
        <f t="shared" si="478"/>
        <v>744</v>
      </c>
      <c r="D6139" s="51" t="s">
        <v>2444</v>
      </c>
      <c r="E6139" s="54" t="str">
        <f t="shared" si="479"/>
        <v>032318</v>
      </c>
      <c r="F6139" s="51" t="e">
        <f>VLOOKUP(E6139,#REF!,8,FALSE)</f>
        <v>#REF!</v>
      </c>
      <c r="G6139" s="51" t="e">
        <f>VLOOKUP(E6139,#REF!,9,FALSE)</f>
        <v>#REF!</v>
      </c>
      <c r="H6139" s="52">
        <v>909289</v>
      </c>
      <c r="I6139" s="51" t="s">
        <v>5013</v>
      </c>
      <c r="J6139" s="53">
        <v>8.4</v>
      </c>
      <c r="K6139" s="53">
        <v>8.4</v>
      </c>
      <c r="L6139" s="53">
        <v>4.8401018225806451</v>
      </c>
      <c r="M6139" s="53">
        <v>4.8401018225806451</v>
      </c>
      <c r="N6139" s="53">
        <f t="shared" si="480"/>
        <v>3601.0357559999998</v>
      </c>
      <c r="O6139" s="53" t="e">
        <f>VLOOKUP(E6139,#REF!,29,FALSE)</f>
        <v>#REF!</v>
      </c>
      <c r="P6139" s="53" t="e">
        <f t="shared" si="481"/>
        <v>#REF!</v>
      </c>
      <c r="Q6139" s="53">
        <v>0</v>
      </c>
    </row>
    <row r="6140" spans="1:17">
      <c r="A6140" s="51" t="s">
        <v>5410</v>
      </c>
      <c r="B6140" s="51">
        <f t="shared" si="477"/>
        <v>8</v>
      </c>
      <c r="C6140" s="51">
        <f t="shared" si="478"/>
        <v>744</v>
      </c>
      <c r="D6140" s="51" t="s">
        <v>2446</v>
      </c>
      <c r="E6140" s="54" t="str">
        <f t="shared" si="479"/>
        <v>032319</v>
      </c>
      <c r="F6140" s="51" t="e">
        <f>VLOOKUP(E6140,#REF!,8,FALSE)</f>
        <v>#REF!</v>
      </c>
      <c r="G6140" s="51" t="e">
        <f>VLOOKUP(E6140,#REF!,9,FALSE)</f>
        <v>#REF!</v>
      </c>
      <c r="H6140" s="52">
        <v>909833</v>
      </c>
      <c r="I6140" s="51" t="s">
        <v>5014</v>
      </c>
      <c r="J6140" s="53">
        <v>8.4</v>
      </c>
      <c r="K6140" s="53">
        <v>8.4</v>
      </c>
      <c r="L6140" s="53">
        <v>4.498399692204301</v>
      </c>
      <c r="M6140" s="53">
        <v>4.498399692204301</v>
      </c>
      <c r="N6140" s="53">
        <f t="shared" si="480"/>
        <v>3346.8093709999998</v>
      </c>
      <c r="O6140" s="53" t="e">
        <f>VLOOKUP(E6140,#REF!,29,FALSE)</f>
        <v>#REF!</v>
      </c>
      <c r="P6140" s="53" t="e">
        <f t="shared" si="481"/>
        <v>#REF!</v>
      </c>
      <c r="Q6140" s="53">
        <v>0</v>
      </c>
    </row>
    <row r="6141" spans="1:17">
      <c r="A6141" s="51" t="s">
        <v>5410</v>
      </c>
      <c r="B6141" s="51">
        <f t="shared" si="477"/>
        <v>8</v>
      </c>
      <c r="C6141" s="51">
        <f t="shared" si="478"/>
        <v>744</v>
      </c>
      <c r="D6141" s="51" t="s">
        <v>2450</v>
      </c>
      <c r="E6141" s="54" t="str">
        <f t="shared" si="479"/>
        <v>032321</v>
      </c>
      <c r="F6141" s="51" t="e">
        <f>VLOOKUP(E6141,#REF!,8,FALSE)</f>
        <v>#REF!</v>
      </c>
      <c r="G6141" s="51" t="e">
        <f>VLOOKUP(E6141,#REF!,9,FALSE)</f>
        <v>#REF!</v>
      </c>
      <c r="H6141" s="52">
        <v>909385</v>
      </c>
      <c r="I6141" s="51" t="s">
        <v>5015</v>
      </c>
      <c r="J6141" s="53">
        <v>8.4</v>
      </c>
      <c r="K6141" s="53">
        <v>8.4</v>
      </c>
      <c r="L6141" s="53">
        <v>4.7198281438172041</v>
      </c>
      <c r="M6141" s="53">
        <v>4.7198281438172041</v>
      </c>
      <c r="N6141" s="53">
        <f t="shared" si="480"/>
        <v>3511.5521389999999</v>
      </c>
      <c r="O6141" s="53" t="e">
        <f>VLOOKUP(E6141,#REF!,29,FALSE)</f>
        <v>#REF!</v>
      </c>
      <c r="P6141" s="53" t="e">
        <f t="shared" si="481"/>
        <v>#REF!</v>
      </c>
      <c r="Q6141" s="53">
        <v>0</v>
      </c>
    </row>
    <row r="6142" spans="1:17">
      <c r="A6142" s="51" t="s">
        <v>5410</v>
      </c>
      <c r="B6142" s="51">
        <f t="shared" si="477"/>
        <v>8</v>
      </c>
      <c r="C6142" s="51">
        <f t="shared" si="478"/>
        <v>744</v>
      </c>
      <c r="D6142" s="51" t="s">
        <v>2665</v>
      </c>
      <c r="E6142" s="54" t="str">
        <f t="shared" si="479"/>
        <v>028112</v>
      </c>
      <c r="F6142" s="51" t="e">
        <f>VLOOKUP(E6142,#REF!,8,FALSE)</f>
        <v>#REF!</v>
      </c>
      <c r="G6142" s="51" t="e">
        <f>VLOOKUP(E6142,#REF!,9,FALSE)</f>
        <v>#REF!</v>
      </c>
      <c r="H6142" s="52">
        <v>545</v>
      </c>
      <c r="I6142" s="51" t="s">
        <v>5016</v>
      </c>
      <c r="J6142" s="53">
        <v>16.600000000000001</v>
      </c>
      <c r="K6142" s="53">
        <v>15.300022999999999</v>
      </c>
      <c r="L6142" s="53">
        <v>27.839640512096775</v>
      </c>
      <c r="M6142" s="53">
        <v>26.196949005376339</v>
      </c>
      <c r="N6142" s="53">
        <f t="shared" si="480"/>
        <v>19490.530059999997</v>
      </c>
      <c r="O6142" s="53" t="e">
        <f>VLOOKUP(E6142,#REF!,29,FALSE)</f>
        <v>#REF!</v>
      </c>
      <c r="P6142" s="53" t="e">
        <f t="shared" si="481"/>
        <v>#REF!</v>
      </c>
      <c r="Q6142" s="53">
        <v>1.6426915067204342</v>
      </c>
    </row>
    <row r="6143" spans="1:17">
      <c r="A6143" s="51" t="s">
        <v>5410</v>
      </c>
      <c r="B6143" s="51">
        <f t="shared" si="477"/>
        <v>8</v>
      </c>
      <c r="C6143" s="51">
        <f t="shared" si="478"/>
        <v>744</v>
      </c>
      <c r="D6143" s="51" t="s">
        <v>662</v>
      </c>
      <c r="E6143" s="54" t="str">
        <f t="shared" si="479"/>
        <v>030043</v>
      </c>
      <c r="F6143" s="51" t="e">
        <f>VLOOKUP(E6143,#REF!,8,FALSE)</f>
        <v>#REF!</v>
      </c>
      <c r="G6143" s="51" t="e">
        <f>VLOOKUP(E6143,#REF!,9,FALSE)</f>
        <v>#REF!</v>
      </c>
      <c r="H6143" s="52">
        <v>8638</v>
      </c>
      <c r="I6143" s="51" t="s">
        <v>5017</v>
      </c>
      <c r="J6143" s="53">
        <v>32</v>
      </c>
      <c r="K6143" s="53">
        <v>34</v>
      </c>
      <c r="L6143" s="53">
        <v>56.355225963709671</v>
      </c>
      <c r="M6143" s="53">
        <v>56.355225963709671</v>
      </c>
      <c r="N6143" s="53">
        <f t="shared" si="480"/>
        <v>41928.288116999996</v>
      </c>
      <c r="O6143" s="53" t="e">
        <f>VLOOKUP(E6143,#REF!,29,FALSE)</f>
        <v>#REF!</v>
      </c>
      <c r="P6143" s="53" t="e">
        <f t="shared" si="481"/>
        <v>#REF!</v>
      </c>
      <c r="Q6143" s="53">
        <v>0</v>
      </c>
    </row>
    <row r="6144" spans="1:17">
      <c r="A6144" s="51" t="s">
        <v>5410</v>
      </c>
      <c r="B6144" s="51">
        <f t="shared" si="477"/>
        <v>8</v>
      </c>
      <c r="C6144" s="51">
        <f t="shared" si="478"/>
        <v>744</v>
      </c>
      <c r="D6144" s="51" t="s">
        <v>2224</v>
      </c>
      <c r="E6144" s="54" t="str">
        <f t="shared" si="479"/>
        <v>031802</v>
      </c>
      <c r="F6144" s="51" t="e">
        <f>VLOOKUP(E6144,#REF!,8,FALSE)</f>
        <v>#REF!</v>
      </c>
      <c r="G6144" s="51" t="e">
        <f>VLOOKUP(E6144,#REF!,9,FALSE)</f>
        <v>#REF!</v>
      </c>
      <c r="H6144" s="52">
        <v>909109</v>
      </c>
      <c r="I6144" s="51" t="s">
        <v>5018</v>
      </c>
      <c r="J6144" s="53">
        <v>11.4</v>
      </c>
      <c r="K6144" s="53">
        <v>11.399997000000001</v>
      </c>
      <c r="L6144" s="53">
        <v>21.014631543010751</v>
      </c>
      <c r="M6144" s="53">
        <v>21.014631482526884</v>
      </c>
      <c r="N6144" s="53">
        <f t="shared" si="480"/>
        <v>15634.885823000002</v>
      </c>
      <c r="O6144" s="53" t="e">
        <f>VLOOKUP(E6144,#REF!,29,FALSE)</f>
        <v>#REF!</v>
      </c>
      <c r="P6144" s="53" t="e">
        <f t="shared" si="481"/>
        <v>#REF!</v>
      </c>
      <c r="Q6144" s="53">
        <v>6.0483869439790837E-8</v>
      </c>
    </row>
    <row r="6145" spans="1:17">
      <c r="A6145" s="51" t="s">
        <v>5410</v>
      </c>
      <c r="B6145" s="51">
        <f t="shared" si="477"/>
        <v>8</v>
      </c>
      <c r="C6145" s="51">
        <f t="shared" si="478"/>
        <v>744</v>
      </c>
      <c r="D6145" s="51" t="s">
        <v>1611</v>
      </c>
      <c r="E6145" s="54" t="str">
        <f t="shared" si="479"/>
        <v>030902</v>
      </c>
      <c r="F6145" s="51" t="e">
        <f>VLOOKUP(E6145,#REF!,8,FALSE)</f>
        <v>#REF!</v>
      </c>
      <c r="G6145" s="51" t="e">
        <f>VLOOKUP(E6145,#REF!,9,FALSE)</f>
        <v>#REF!</v>
      </c>
      <c r="H6145" s="52">
        <v>889873</v>
      </c>
      <c r="I6145" s="51" t="s">
        <v>5019</v>
      </c>
      <c r="J6145" s="53">
        <v>13.1</v>
      </c>
      <c r="K6145" s="53">
        <v>12.100001000000001</v>
      </c>
      <c r="L6145" s="53">
        <v>13.726543474462364</v>
      </c>
      <c r="M6145" s="53">
        <v>13.14917411827957</v>
      </c>
      <c r="N6145" s="53">
        <f t="shared" si="480"/>
        <v>9782.9855439999992</v>
      </c>
      <c r="O6145" s="53" t="e">
        <f>VLOOKUP(E6145,#REF!,29,FALSE)</f>
        <v>#REF!</v>
      </c>
      <c r="P6145" s="53" t="e">
        <f t="shared" si="481"/>
        <v>#REF!</v>
      </c>
      <c r="Q6145" s="53">
        <v>0.57736935618279572</v>
      </c>
    </row>
    <row r="6146" spans="1:17">
      <c r="A6146" s="51" t="s">
        <v>5410</v>
      </c>
      <c r="B6146" s="51">
        <f t="shared" si="477"/>
        <v>8</v>
      </c>
      <c r="C6146" s="51">
        <f t="shared" si="478"/>
        <v>744</v>
      </c>
      <c r="D6146" s="51" t="s">
        <v>1619</v>
      </c>
      <c r="E6146" s="54" t="str">
        <f t="shared" si="479"/>
        <v>030914</v>
      </c>
      <c r="F6146" s="51" t="e">
        <f>VLOOKUP(E6146,#REF!,8,FALSE)</f>
        <v>#REF!</v>
      </c>
      <c r="G6146" s="51" t="e">
        <f>VLOOKUP(E6146,#REF!,9,FALSE)</f>
        <v>#REF!</v>
      </c>
      <c r="H6146" s="52">
        <v>889874</v>
      </c>
      <c r="I6146" s="51" t="s">
        <v>5020</v>
      </c>
      <c r="J6146" s="53">
        <v>11.8</v>
      </c>
      <c r="K6146" s="53">
        <v>11.4</v>
      </c>
      <c r="L6146" s="53">
        <v>13.450774751344087</v>
      </c>
      <c r="M6146" s="53">
        <v>13.450774717741934</v>
      </c>
      <c r="N6146" s="53">
        <f t="shared" si="480"/>
        <v>10007.376389999999</v>
      </c>
      <c r="O6146" s="53" t="e">
        <f>VLOOKUP(E6146,#REF!,29,FALSE)</f>
        <v>#REF!</v>
      </c>
      <c r="P6146" s="53" t="e">
        <f t="shared" si="481"/>
        <v>#REF!</v>
      </c>
      <c r="Q6146" s="53">
        <v>3.3602152133650914E-8</v>
      </c>
    </row>
    <row r="6147" spans="1:17">
      <c r="A6147" s="51" t="s">
        <v>5410</v>
      </c>
      <c r="B6147" s="51">
        <f t="shared" ref="B6147:B6210" si="482">MONTH(A6147)</f>
        <v>8</v>
      </c>
      <c r="C6147" s="51">
        <f t="shared" ref="C6147:C6210" si="483">VLOOKUP(B6147,T:V,3,FALSE)</f>
        <v>744</v>
      </c>
      <c r="D6147" s="51" t="s">
        <v>1188</v>
      </c>
      <c r="E6147" s="54" t="str">
        <f t="shared" ref="E6147:E6210" si="484">RIGHT(LEFT(D6147,16),6)</f>
        <v>030660</v>
      </c>
      <c r="F6147" s="51" t="e">
        <f>VLOOKUP(E6147,#REF!,8,FALSE)</f>
        <v>#REF!</v>
      </c>
      <c r="G6147" s="51" t="e">
        <f>VLOOKUP(E6147,#REF!,9,FALSE)</f>
        <v>#REF!</v>
      </c>
      <c r="H6147" s="52">
        <v>890670</v>
      </c>
      <c r="I6147" s="51" t="s">
        <v>5021</v>
      </c>
      <c r="J6147" s="53">
        <v>6.6</v>
      </c>
      <c r="K6147" s="53">
        <v>7.5000030000000004</v>
      </c>
      <c r="L6147" s="53">
        <v>10.349661107526881</v>
      </c>
      <c r="M6147" s="53">
        <v>10.349661103494624</v>
      </c>
      <c r="N6147" s="53">
        <f t="shared" ref="N6147:N6210" si="485">M6147*C6147</f>
        <v>7700.1478610000004</v>
      </c>
      <c r="O6147" s="53" t="e">
        <f>VLOOKUP(E6147,#REF!,29,FALSE)</f>
        <v>#REF!</v>
      </c>
      <c r="P6147" s="53" t="e">
        <f t="shared" ref="P6147:P6210" si="486">N6147*O6147</f>
        <v>#REF!</v>
      </c>
      <c r="Q6147" s="53">
        <v>4.0322569847014304E-9</v>
      </c>
    </row>
    <row r="6148" spans="1:17">
      <c r="A6148" s="51" t="s">
        <v>5410</v>
      </c>
      <c r="B6148" s="51">
        <f t="shared" si="482"/>
        <v>8</v>
      </c>
      <c r="C6148" s="51">
        <f t="shared" si="483"/>
        <v>744</v>
      </c>
      <c r="D6148" s="51" t="s">
        <v>481</v>
      </c>
      <c r="E6148" s="54" t="str">
        <f t="shared" si="484"/>
        <v>029717</v>
      </c>
      <c r="F6148" s="51" t="e">
        <f>VLOOKUP(E6148,#REF!,8,FALSE)</f>
        <v>#REF!</v>
      </c>
      <c r="G6148" s="51" t="e">
        <f>VLOOKUP(E6148,#REF!,9,FALSE)</f>
        <v>#REF!</v>
      </c>
      <c r="H6148" s="52">
        <v>8492</v>
      </c>
      <c r="I6148" s="51" t="s">
        <v>5022</v>
      </c>
      <c r="J6148" s="53">
        <v>12.6</v>
      </c>
      <c r="K6148" s="53">
        <v>18.999998999999999</v>
      </c>
      <c r="L6148" s="53">
        <v>19.701900861559139</v>
      </c>
      <c r="M6148" s="53">
        <v>19.70190088172043</v>
      </c>
      <c r="N6148" s="53">
        <f t="shared" si="485"/>
        <v>14658.214255999999</v>
      </c>
      <c r="O6148" s="53" t="e">
        <f>VLOOKUP(E6148,#REF!,29,FALSE)</f>
        <v>#REF!</v>
      </c>
      <c r="P6148" s="53" t="e">
        <f t="shared" si="486"/>
        <v>#REF!</v>
      </c>
      <c r="Q6148" s="53">
        <v>0</v>
      </c>
    </row>
    <row r="6149" spans="1:17">
      <c r="A6149" s="51" t="s">
        <v>5410</v>
      </c>
      <c r="B6149" s="51">
        <f t="shared" si="482"/>
        <v>8</v>
      </c>
      <c r="C6149" s="51">
        <f t="shared" si="483"/>
        <v>744</v>
      </c>
      <c r="D6149" s="51" t="s">
        <v>2480</v>
      </c>
      <c r="E6149" s="54" t="str">
        <f t="shared" si="484"/>
        <v>032349</v>
      </c>
      <c r="F6149" s="51" t="e">
        <f>VLOOKUP(E6149,#REF!,8,FALSE)</f>
        <v>#REF!</v>
      </c>
      <c r="G6149" s="51" t="e">
        <f>VLOOKUP(E6149,#REF!,9,FALSE)</f>
        <v>#REF!</v>
      </c>
      <c r="H6149" s="52">
        <v>909502</v>
      </c>
      <c r="I6149" s="51" t="s">
        <v>5023</v>
      </c>
      <c r="J6149" s="53">
        <v>11.7</v>
      </c>
      <c r="K6149" s="53">
        <v>11.7</v>
      </c>
      <c r="L6149" s="53">
        <v>18.784059403225804</v>
      </c>
      <c r="M6149" s="53">
        <v>18.784059403225804</v>
      </c>
      <c r="N6149" s="53">
        <f t="shared" si="485"/>
        <v>13975.340195999997</v>
      </c>
      <c r="O6149" s="53" t="e">
        <f>VLOOKUP(E6149,#REF!,29,FALSE)</f>
        <v>#REF!</v>
      </c>
      <c r="P6149" s="53" t="e">
        <f t="shared" si="486"/>
        <v>#REF!</v>
      </c>
      <c r="Q6149" s="53">
        <v>0</v>
      </c>
    </row>
    <row r="6150" spans="1:17">
      <c r="A6150" s="51" t="s">
        <v>5410</v>
      </c>
      <c r="B6150" s="51">
        <f t="shared" si="482"/>
        <v>8</v>
      </c>
      <c r="C6150" s="51">
        <f t="shared" si="483"/>
        <v>744</v>
      </c>
      <c r="D6150" s="51" t="s">
        <v>2482</v>
      </c>
      <c r="E6150" s="54" t="str">
        <f t="shared" si="484"/>
        <v>032350</v>
      </c>
      <c r="F6150" s="51" t="e">
        <f>VLOOKUP(E6150,#REF!,8,FALSE)</f>
        <v>#REF!</v>
      </c>
      <c r="G6150" s="51" t="e">
        <f>VLOOKUP(E6150,#REF!,9,FALSE)</f>
        <v>#REF!</v>
      </c>
      <c r="H6150" s="52">
        <v>909543</v>
      </c>
      <c r="I6150" s="51" t="s">
        <v>5024</v>
      </c>
      <c r="J6150" s="53">
        <v>13.2</v>
      </c>
      <c r="K6150" s="53">
        <v>13.2</v>
      </c>
      <c r="L6150" s="53">
        <v>19.661568545698923</v>
      </c>
      <c r="M6150" s="53">
        <v>19.661568545698923</v>
      </c>
      <c r="N6150" s="53">
        <f t="shared" si="485"/>
        <v>14628.206998</v>
      </c>
      <c r="O6150" s="53" t="e">
        <f>VLOOKUP(E6150,#REF!,29,FALSE)</f>
        <v>#REF!</v>
      </c>
      <c r="P6150" s="53" t="e">
        <f t="shared" si="486"/>
        <v>#REF!</v>
      </c>
      <c r="Q6150" s="53">
        <v>0</v>
      </c>
    </row>
    <row r="6151" spans="1:17">
      <c r="A6151" s="51" t="s">
        <v>5410</v>
      </c>
      <c r="B6151" s="51">
        <f t="shared" si="482"/>
        <v>8</v>
      </c>
      <c r="C6151" s="51">
        <f t="shared" si="483"/>
        <v>744</v>
      </c>
      <c r="D6151" s="51" t="s">
        <v>2484</v>
      </c>
      <c r="E6151" s="54" t="str">
        <f t="shared" si="484"/>
        <v>032351</v>
      </c>
      <c r="F6151" s="51" t="e">
        <f>VLOOKUP(E6151,#REF!,8,FALSE)</f>
        <v>#REF!</v>
      </c>
      <c r="G6151" s="51" t="e">
        <f>VLOOKUP(E6151,#REF!,9,FALSE)</f>
        <v>#REF!</v>
      </c>
      <c r="H6151" s="52">
        <v>909544</v>
      </c>
      <c r="I6151" s="51" t="s">
        <v>5025</v>
      </c>
      <c r="J6151" s="53">
        <v>10.8</v>
      </c>
      <c r="K6151" s="53">
        <v>10.8</v>
      </c>
      <c r="L6151" s="53">
        <v>18.109991948924733</v>
      </c>
      <c r="M6151" s="53">
        <v>18.109991948924733</v>
      </c>
      <c r="N6151" s="53">
        <f t="shared" si="485"/>
        <v>13473.834010000002</v>
      </c>
      <c r="O6151" s="53" t="e">
        <f>VLOOKUP(E6151,#REF!,29,FALSE)</f>
        <v>#REF!</v>
      </c>
      <c r="P6151" s="53" t="e">
        <f t="shared" si="486"/>
        <v>#REF!</v>
      </c>
      <c r="Q6151" s="53">
        <v>0</v>
      </c>
    </row>
    <row r="6152" spans="1:17">
      <c r="A6152" s="51" t="s">
        <v>5410</v>
      </c>
      <c r="B6152" s="51">
        <f t="shared" si="482"/>
        <v>8</v>
      </c>
      <c r="C6152" s="51">
        <f t="shared" si="483"/>
        <v>744</v>
      </c>
      <c r="D6152" s="51" t="s">
        <v>477</v>
      </c>
      <c r="E6152" s="54" t="str">
        <f t="shared" si="484"/>
        <v>029718</v>
      </c>
      <c r="F6152" s="51" t="e">
        <f>VLOOKUP(E6152,#REF!,8,FALSE)</f>
        <v>#REF!</v>
      </c>
      <c r="G6152" s="51" t="e">
        <f>VLOOKUP(E6152,#REF!,9,FALSE)</f>
        <v>#REF!</v>
      </c>
      <c r="H6152" s="52">
        <v>8470</v>
      </c>
      <c r="I6152" s="51" t="s">
        <v>5026</v>
      </c>
      <c r="J6152" s="53">
        <v>23.8</v>
      </c>
      <c r="K6152" s="53">
        <v>21.999998999999999</v>
      </c>
      <c r="L6152" s="53">
        <v>36.453988943548389</v>
      </c>
      <c r="M6152" s="53">
        <v>33.696962995967745</v>
      </c>
      <c r="N6152" s="53">
        <f t="shared" si="485"/>
        <v>25070.540469000003</v>
      </c>
      <c r="O6152" s="53" t="e">
        <f>VLOOKUP(E6152,#REF!,29,FALSE)</f>
        <v>#REF!</v>
      </c>
      <c r="P6152" s="53" t="e">
        <f t="shared" si="486"/>
        <v>#REF!</v>
      </c>
      <c r="Q6152" s="53">
        <v>2.7570259475806456</v>
      </c>
    </row>
    <row r="6153" spans="1:17">
      <c r="A6153" s="51" t="s">
        <v>5410</v>
      </c>
      <c r="B6153" s="51">
        <f t="shared" si="482"/>
        <v>8</v>
      </c>
      <c r="C6153" s="51">
        <f t="shared" si="483"/>
        <v>744</v>
      </c>
      <c r="D6153" s="51" t="s">
        <v>930</v>
      </c>
      <c r="E6153" s="54" t="str">
        <f t="shared" si="484"/>
        <v>030317</v>
      </c>
      <c r="F6153" s="51" t="e">
        <f>VLOOKUP(E6153,#REF!,8,FALSE)</f>
        <v>#REF!</v>
      </c>
      <c r="G6153" s="51" t="e">
        <f>VLOOKUP(E6153,#REF!,9,FALSE)</f>
        <v>#REF!</v>
      </c>
      <c r="H6153" s="52">
        <v>20025</v>
      </c>
      <c r="I6153" s="51" t="s">
        <v>5027</v>
      </c>
      <c r="J6153" s="53">
        <v>10.94</v>
      </c>
      <c r="K6153" s="53">
        <v>10</v>
      </c>
      <c r="L6153" s="53">
        <v>11.947016638440861</v>
      </c>
      <c r="M6153" s="53">
        <v>11.947016638440861</v>
      </c>
      <c r="N6153" s="53">
        <f t="shared" si="485"/>
        <v>8888.5803790000009</v>
      </c>
      <c r="O6153" s="53" t="e">
        <f>VLOOKUP(E6153,#REF!,29,FALSE)</f>
        <v>#REF!</v>
      </c>
      <c r="P6153" s="53" t="e">
        <f t="shared" si="486"/>
        <v>#REF!</v>
      </c>
      <c r="Q6153" s="53">
        <v>0</v>
      </c>
    </row>
    <row r="6154" spans="1:17">
      <c r="A6154" s="51" t="s">
        <v>5410</v>
      </c>
      <c r="B6154" s="51">
        <f t="shared" si="482"/>
        <v>8</v>
      </c>
      <c r="C6154" s="51">
        <f t="shared" si="483"/>
        <v>744</v>
      </c>
      <c r="D6154" s="51" t="s">
        <v>687</v>
      </c>
      <c r="E6154" s="54" t="str">
        <f t="shared" si="484"/>
        <v>030054</v>
      </c>
      <c r="F6154" s="51" t="e">
        <f>VLOOKUP(E6154,#REF!,8,FALSE)</f>
        <v>#REF!</v>
      </c>
      <c r="G6154" s="51" t="e">
        <f>VLOOKUP(E6154,#REF!,9,FALSE)</f>
        <v>#REF!</v>
      </c>
      <c r="H6154" s="52">
        <v>8773</v>
      </c>
      <c r="I6154" s="51" t="s">
        <v>688</v>
      </c>
      <c r="J6154" s="53">
        <v>98.7</v>
      </c>
      <c r="K6154" s="53">
        <v>96.000005000000002</v>
      </c>
      <c r="L6154" s="53">
        <v>175.55523688037636</v>
      </c>
      <c r="M6154" s="53">
        <v>175.5552368844086</v>
      </c>
      <c r="N6154" s="53">
        <f t="shared" si="485"/>
        <v>130613.096242</v>
      </c>
      <c r="O6154" s="53" t="e">
        <f>VLOOKUP(E6154,#REF!,29,FALSE)</f>
        <v>#REF!</v>
      </c>
      <c r="P6154" s="53" t="e">
        <f t="shared" si="486"/>
        <v>#REF!</v>
      </c>
      <c r="Q6154" s="53">
        <v>0</v>
      </c>
    </row>
    <row r="6155" spans="1:17">
      <c r="A6155" s="51" t="s">
        <v>5410</v>
      </c>
      <c r="B6155" s="51">
        <f t="shared" si="482"/>
        <v>8</v>
      </c>
      <c r="C6155" s="51">
        <f t="shared" si="483"/>
        <v>744</v>
      </c>
      <c r="D6155" s="51" t="s">
        <v>1088</v>
      </c>
      <c r="E6155" s="54" t="str">
        <f t="shared" si="484"/>
        <v>030661</v>
      </c>
      <c r="F6155" s="51" t="e">
        <f>VLOOKUP(E6155,#REF!,8,FALSE)</f>
        <v>#REF!</v>
      </c>
      <c r="G6155" s="51" t="e">
        <f>VLOOKUP(E6155,#REF!,9,FALSE)</f>
        <v>#REF!</v>
      </c>
      <c r="H6155" s="52">
        <v>890669</v>
      </c>
      <c r="I6155" s="51" t="s">
        <v>5028</v>
      </c>
      <c r="J6155" s="53">
        <v>8.6999999999999993</v>
      </c>
      <c r="K6155" s="53">
        <v>9.699999</v>
      </c>
      <c r="L6155" s="53">
        <v>13.837481001344084</v>
      </c>
      <c r="M6155" s="53">
        <v>13.837481038978494</v>
      </c>
      <c r="N6155" s="53">
        <f t="shared" si="485"/>
        <v>10295.085892999999</v>
      </c>
      <c r="O6155" s="53" t="e">
        <f>VLOOKUP(E6155,#REF!,29,FALSE)</f>
        <v>#REF!</v>
      </c>
      <c r="P6155" s="53" t="e">
        <f t="shared" si="486"/>
        <v>#REF!</v>
      </c>
      <c r="Q6155" s="53">
        <v>0</v>
      </c>
    </row>
    <row r="6156" spans="1:17">
      <c r="A6156" s="51" t="s">
        <v>5410</v>
      </c>
      <c r="B6156" s="51">
        <f t="shared" si="482"/>
        <v>8</v>
      </c>
      <c r="C6156" s="51">
        <f t="shared" si="483"/>
        <v>744</v>
      </c>
      <c r="D6156" s="51" t="s">
        <v>1617</v>
      </c>
      <c r="E6156" s="54" t="str">
        <f t="shared" si="484"/>
        <v>031025</v>
      </c>
      <c r="F6156" s="51" t="e">
        <f>VLOOKUP(E6156,#REF!,8,FALSE)</f>
        <v>#REF!</v>
      </c>
      <c r="G6156" s="51" t="e">
        <f>VLOOKUP(E6156,#REF!,9,FALSE)</f>
        <v>#REF!</v>
      </c>
      <c r="H6156" s="52">
        <v>889898</v>
      </c>
      <c r="I6156" s="51" t="s">
        <v>5029</v>
      </c>
      <c r="J6156" s="53">
        <v>10.9</v>
      </c>
      <c r="K6156" s="53">
        <v>9.6999999999999993</v>
      </c>
      <c r="L6156" s="53">
        <v>15.520628434139786</v>
      </c>
      <c r="M6156" s="53">
        <v>14.324441594086021</v>
      </c>
      <c r="N6156" s="53">
        <f t="shared" si="485"/>
        <v>10657.384545999999</v>
      </c>
      <c r="O6156" s="53" t="e">
        <f>VLOOKUP(E6156,#REF!,29,FALSE)</f>
        <v>#REF!</v>
      </c>
      <c r="P6156" s="53" t="e">
        <f t="shared" si="486"/>
        <v>#REF!</v>
      </c>
      <c r="Q6156" s="53">
        <v>1.1961868400537647</v>
      </c>
    </row>
    <row r="6157" spans="1:17">
      <c r="A6157" s="51" t="s">
        <v>5410</v>
      </c>
      <c r="B6157" s="51">
        <f t="shared" si="482"/>
        <v>8</v>
      </c>
      <c r="C6157" s="51">
        <f t="shared" si="483"/>
        <v>744</v>
      </c>
      <c r="D6157" s="51" t="s">
        <v>1640</v>
      </c>
      <c r="E6157" s="54" t="str">
        <f t="shared" si="484"/>
        <v>031026</v>
      </c>
      <c r="F6157" s="51" t="e">
        <f>VLOOKUP(E6157,#REF!,8,FALSE)</f>
        <v>#REF!</v>
      </c>
      <c r="G6157" s="51" t="e">
        <f>VLOOKUP(E6157,#REF!,9,FALSE)</f>
        <v>#REF!</v>
      </c>
      <c r="H6157" s="52">
        <v>889899</v>
      </c>
      <c r="I6157" s="51" t="s">
        <v>5030</v>
      </c>
      <c r="J6157" s="53">
        <v>9.6999999999999993</v>
      </c>
      <c r="K6157" s="53">
        <v>9</v>
      </c>
      <c r="L6157" s="53">
        <v>14.481165528225807</v>
      </c>
      <c r="M6157" s="53">
        <v>13.934694751344086</v>
      </c>
      <c r="N6157" s="53">
        <f t="shared" si="485"/>
        <v>10367.412894999999</v>
      </c>
      <c r="O6157" s="53" t="e">
        <f>VLOOKUP(E6157,#REF!,29,FALSE)</f>
        <v>#REF!</v>
      </c>
      <c r="P6157" s="53" t="e">
        <f t="shared" si="486"/>
        <v>#REF!</v>
      </c>
      <c r="Q6157" s="53">
        <v>0.54647077688172119</v>
      </c>
    </row>
    <row r="6158" spans="1:17">
      <c r="A6158" s="51" t="s">
        <v>5410</v>
      </c>
      <c r="B6158" s="51">
        <f t="shared" si="482"/>
        <v>8</v>
      </c>
      <c r="C6158" s="51">
        <f t="shared" si="483"/>
        <v>744</v>
      </c>
      <c r="D6158" s="51" t="s">
        <v>980</v>
      </c>
      <c r="E6158" s="54" t="str">
        <f t="shared" si="484"/>
        <v>030283</v>
      </c>
      <c r="F6158" s="51" t="e">
        <f>VLOOKUP(E6158,#REF!,8,FALSE)</f>
        <v>#REF!</v>
      </c>
      <c r="G6158" s="51" t="e">
        <f>VLOOKUP(E6158,#REF!,9,FALSE)</f>
        <v>#REF!</v>
      </c>
      <c r="H6158" s="52">
        <v>20011</v>
      </c>
      <c r="I6158" s="51" t="s">
        <v>5031</v>
      </c>
      <c r="J6158" s="53">
        <v>13.4</v>
      </c>
      <c r="K6158" s="53">
        <v>13</v>
      </c>
      <c r="L6158" s="53">
        <v>17.875698458333332</v>
      </c>
      <c r="M6158" s="53">
        <v>17.875698458333332</v>
      </c>
      <c r="N6158" s="53">
        <f t="shared" si="485"/>
        <v>13299.519652999999</v>
      </c>
      <c r="O6158" s="53" t="e">
        <f>VLOOKUP(E6158,#REF!,29,FALSE)</f>
        <v>#REF!</v>
      </c>
      <c r="P6158" s="53" t="e">
        <f t="shared" si="486"/>
        <v>#REF!</v>
      </c>
      <c r="Q6158" s="53">
        <v>0</v>
      </c>
    </row>
    <row r="6159" spans="1:17">
      <c r="A6159" s="51" t="s">
        <v>5410</v>
      </c>
      <c r="B6159" s="51">
        <f t="shared" si="482"/>
        <v>8</v>
      </c>
      <c r="C6159" s="51">
        <f t="shared" si="483"/>
        <v>744</v>
      </c>
      <c r="D6159" s="51" t="s">
        <v>1517</v>
      </c>
      <c r="E6159" s="54" t="str">
        <f t="shared" si="484"/>
        <v>030841</v>
      </c>
      <c r="F6159" s="51" t="e">
        <f>VLOOKUP(E6159,#REF!,8,FALSE)</f>
        <v>#REF!</v>
      </c>
      <c r="G6159" s="51" t="e">
        <f>VLOOKUP(E6159,#REF!,9,FALSE)</f>
        <v>#REF!</v>
      </c>
      <c r="H6159" s="52">
        <v>893283</v>
      </c>
      <c r="I6159" s="51" t="s">
        <v>1518</v>
      </c>
      <c r="J6159" s="53">
        <v>12.8</v>
      </c>
      <c r="K6159" s="53">
        <v>12</v>
      </c>
      <c r="L6159" s="53">
        <v>9.1500827311827955</v>
      </c>
      <c r="M6159" s="53">
        <v>9.1500827311827955</v>
      </c>
      <c r="N6159" s="53">
        <f t="shared" si="485"/>
        <v>6807.6615519999996</v>
      </c>
      <c r="O6159" s="53" t="e">
        <f>VLOOKUP(E6159,#REF!,29,FALSE)</f>
        <v>#REF!</v>
      </c>
      <c r="P6159" s="53" t="e">
        <f t="shared" si="486"/>
        <v>#REF!</v>
      </c>
      <c r="Q6159" s="53">
        <v>0</v>
      </c>
    </row>
    <row r="6160" spans="1:17">
      <c r="A6160" s="51" t="s">
        <v>5410</v>
      </c>
      <c r="B6160" s="51">
        <f t="shared" si="482"/>
        <v>8</v>
      </c>
      <c r="C6160" s="51">
        <f t="shared" si="483"/>
        <v>744</v>
      </c>
      <c r="D6160" s="51" t="s">
        <v>1112</v>
      </c>
      <c r="E6160" s="54" t="str">
        <f t="shared" si="484"/>
        <v>027787</v>
      </c>
      <c r="F6160" s="51" t="e">
        <f>VLOOKUP(E6160,#REF!,8,FALSE)</f>
        <v>#REF!</v>
      </c>
      <c r="G6160" s="51" t="e">
        <f>VLOOKUP(E6160,#REF!,9,FALSE)</f>
        <v>#REF!</v>
      </c>
      <c r="H6160" s="52">
        <v>888135</v>
      </c>
      <c r="I6160" s="51" t="s">
        <v>5032</v>
      </c>
      <c r="J6160" s="53">
        <v>21.2</v>
      </c>
      <c r="K6160" s="53">
        <v>22.3</v>
      </c>
      <c r="L6160" s="53">
        <v>40.48504408602151</v>
      </c>
      <c r="M6160" s="53">
        <v>40.485044081989244</v>
      </c>
      <c r="N6160" s="53">
        <f t="shared" si="485"/>
        <v>30120.872796999996</v>
      </c>
      <c r="O6160" s="53" t="e">
        <f>VLOOKUP(E6160,#REF!,29,FALSE)</f>
        <v>#REF!</v>
      </c>
      <c r="P6160" s="53" t="e">
        <f t="shared" si="486"/>
        <v>#REF!</v>
      </c>
      <c r="Q6160" s="53">
        <v>4.0322594295796612E-9</v>
      </c>
    </row>
    <row r="6161" spans="1:17">
      <c r="A6161" s="51" t="s">
        <v>5410</v>
      </c>
      <c r="B6161" s="51">
        <f t="shared" si="482"/>
        <v>8</v>
      </c>
      <c r="C6161" s="51">
        <f t="shared" si="483"/>
        <v>744</v>
      </c>
      <c r="D6161" s="51" t="s">
        <v>890</v>
      </c>
      <c r="E6161" s="54" t="str">
        <f t="shared" si="484"/>
        <v>030285</v>
      </c>
      <c r="F6161" s="51" t="e">
        <f>VLOOKUP(E6161,#REF!,8,FALSE)</f>
        <v>#REF!</v>
      </c>
      <c r="G6161" s="51" t="e">
        <f>VLOOKUP(E6161,#REF!,9,FALSE)</f>
        <v>#REF!</v>
      </c>
      <c r="H6161" s="52">
        <v>8912</v>
      </c>
      <c r="I6161" s="51" t="s">
        <v>889</v>
      </c>
      <c r="J6161" s="53">
        <v>12.37</v>
      </c>
      <c r="K6161" s="53">
        <v>12</v>
      </c>
      <c r="L6161" s="53">
        <v>12.439498694892473</v>
      </c>
      <c r="M6161" s="53">
        <v>12.439498694892473</v>
      </c>
      <c r="N6161" s="53">
        <f t="shared" si="485"/>
        <v>9254.9870289999999</v>
      </c>
      <c r="O6161" s="53" t="e">
        <f>VLOOKUP(E6161,#REF!,29,FALSE)</f>
        <v>#REF!</v>
      </c>
      <c r="P6161" s="53" t="e">
        <f t="shared" si="486"/>
        <v>#REF!</v>
      </c>
      <c r="Q6161" s="53">
        <v>0</v>
      </c>
    </row>
    <row r="6162" spans="1:17">
      <c r="A6162" s="51" t="s">
        <v>5410</v>
      </c>
      <c r="B6162" s="51">
        <f t="shared" si="482"/>
        <v>8</v>
      </c>
      <c r="C6162" s="51">
        <f t="shared" si="483"/>
        <v>744</v>
      </c>
      <c r="D6162" s="51" t="s">
        <v>887</v>
      </c>
      <c r="E6162" s="54" t="str">
        <f t="shared" si="484"/>
        <v>030284</v>
      </c>
      <c r="F6162" s="51" t="e">
        <f>VLOOKUP(E6162,#REF!,8,FALSE)</f>
        <v>#REF!</v>
      </c>
      <c r="G6162" s="51" t="e">
        <f>VLOOKUP(E6162,#REF!,9,FALSE)</f>
        <v>#REF!</v>
      </c>
      <c r="H6162" s="52">
        <v>8910</v>
      </c>
      <c r="I6162" s="51" t="s">
        <v>886</v>
      </c>
      <c r="J6162" s="53">
        <v>12.08</v>
      </c>
      <c r="K6162" s="53">
        <v>12</v>
      </c>
      <c r="L6162" s="53">
        <v>11.770626780913979</v>
      </c>
      <c r="M6162" s="53">
        <v>11.770626780913979</v>
      </c>
      <c r="N6162" s="53">
        <f t="shared" si="485"/>
        <v>8757.3463250000004</v>
      </c>
      <c r="O6162" s="53" t="e">
        <f>VLOOKUP(E6162,#REF!,29,FALSE)</f>
        <v>#REF!</v>
      </c>
      <c r="P6162" s="53" t="e">
        <f t="shared" si="486"/>
        <v>#REF!</v>
      </c>
      <c r="Q6162" s="53">
        <v>0</v>
      </c>
    </row>
    <row r="6163" spans="1:17">
      <c r="A6163" s="51" t="s">
        <v>5410</v>
      </c>
      <c r="B6163" s="51">
        <f t="shared" si="482"/>
        <v>8</v>
      </c>
      <c r="C6163" s="51">
        <f t="shared" si="483"/>
        <v>744</v>
      </c>
      <c r="D6163" s="51" t="s">
        <v>1027</v>
      </c>
      <c r="E6163" s="54" t="str">
        <f t="shared" si="484"/>
        <v>030281</v>
      </c>
      <c r="F6163" s="51" t="e">
        <f>VLOOKUP(E6163,#REF!,8,FALSE)</f>
        <v>#REF!</v>
      </c>
      <c r="G6163" s="51" t="e">
        <f>VLOOKUP(E6163,#REF!,9,FALSE)</f>
        <v>#REF!</v>
      </c>
      <c r="H6163" s="52">
        <v>8892</v>
      </c>
      <c r="I6163" s="51" t="s">
        <v>1026</v>
      </c>
      <c r="J6163" s="53">
        <v>12.73</v>
      </c>
      <c r="K6163" s="53">
        <v>12</v>
      </c>
      <c r="L6163" s="53">
        <v>11.994417313172043</v>
      </c>
      <c r="M6163" s="53">
        <v>11.994417313172043</v>
      </c>
      <c r="N6163" s="53">
        <f t="shared" si="485"/>
        <v>8923.8464810000005</v>
      </c>
      <c r="O6163" s="53" t="e">
        <f>VLOOKUP(E6163,#REF!,29,FALSE)</f>
        <v>#REF!</v>
      </c>
      <c r="P6163" s="53" t="e">
        <f t="shared" si="486"/>
        <v>#REF!</v>
      </c>
      <c r="Q6163" s="53">
        <v>0</v>
      </c>
    </row>
    <row r="6164" spans="1:17">
      <c r="A6164" s="51" t="s">
        <v>5410</v>
      </c>
      <c r="B6164" s="51">
        <f t="shared" si="482"/>
        <v>8</v>
      </c>
      <c r="C6164" s="51">
        <f t="shared" si="483"/>
        <v>744</v>
      </c>
      <c r="D6164" s="51" t="s">
        <v>884</v>
      </c>
      <c r="E6164" s="54" t="str">
        <f t="shared" si="484"/>
        <v>030290</v>
      </c>
      <c r="F6164" s="51" t="e">
        <f>VLOOKUP(E6164,#REF!,8,FALSE)</f>
        <v>#REF!</v>
      </c>
      <c r="G6164" s="51" t="e">
        <f>VLOOKUP(E6164,#REF!,9,FALSE)</f>
        <v>#REF!</v>
      </c>
      <c r="H6164" s="52">
        <v>8922</v>
      </c>
      <c r="I6164" s="51" t="s">
        <v>883</v>
      </c>
      <c r="J6164" s="53">
        <v>13.11</v>
      </c>
      <c r="K6164" s="53">
        <v>13</v>
      </c>
      <c r="L6164" s="53">
        <v>13.429135875</v>
      </c>
      <c r="M6164" s="53">
        <v>13.429135875</v>
      </c>
      <c r="N6164" s="53">
        <f t="shared" si="485"/>
        <v>9991.2770909999999</v>
      </c>
      <c r="O6164" s="53" t="e">
        <f>VLOOKUP(E6164,#REF!,29,FALSE)</f>
        <v>#REF!</v>
      </c>
      <c r="P6164" s="53" t="e">
        <f t="shared" si="486"/>
        <v>#REF!</v>
      </c>
      <c r="Q6164" s="53">
        <v>0</v>
      </c>
    </row>
    <row r="6165" spans="1:17">
      <c r="A6165" s="51" t="s">
        <v>5410</v>
      </c>
      <c r="B6165" s="51">
        <f t="shared" si="482"/>
        <v>8</v>
      </c>
      <c r="C6165" s="51">
        <f t="shared" si="483"/>
        <v>744</v>
      </c>
      <c r="D6165" s="51" t="s">
        <v>1786</v>
      </c>
      <c r="E6165" s="54" t="str">
        <f t="shared" si="484"/>
        <v>031337</v>
      </c>
      <c r="F6165" s="51" t="e">
        <f>VLOOKUP(E6165,#REF!,8,FALSE)</f>
        <v>#REF!</v>
      </c>
      <c r="G6165" s="51" t="e">
        <f>VLOOKUP(E6165,#REF!,9,FALSE)</f>
        <v>#REF!</v>
      </c>
      <c r="H6165" s="52">
        <v>896469</v>
      </c>
      <c r="I6165" s="51" t="s">
        <v>1787</v>
      </c>
      <c r="J6165" s="53">
        <v>16.100000000000001</v>
      </c>
      <c r="K6165" s="53">
        <v>15.5</v>
      </c>
      <c r="L6165" s="53">
        <v>18.559748306451613</v>
      </c>
      <c r="M6165" s="53">
        <v>18.559748306451613</v>
      </c>
      <c r="N6165" s="53">
        <f t="shared" si="485"/>
        <v>13808.452740000001</v>
      </c>
      <c r="O6165" s="53" t="e">
        <f>VLOOKUP(E6165,#REF!,29,FALSE)</f>
        <v>#REF!</v>
      </c>
      <c r="P6165" s="53" t="e">
        <f t="shared" si="486"/>
        <v>#REF!</v>
      </c>
      <c r="Q6165" s="53">
        <v>0</v>
      </c>
    </row>
    <row r="6166" spans="1:17">
      <c r="A6166" s="51" t="s">
        <v>5410</v>
      </c>
      <c r="B6166" s="51">
        <f t="shared" si="482"/>
        <v>8</v>
      </c>
      <c r="C6166" s="51">
        <f t="shared" si="483"/>
        <v>744</v>
      </c>
      <c r="D6166" s="51" t="s">
        <v>1002</v>
      </c>
      <c r="E6166" s="54" t="str">
        <f t="shared" si="484"/>
        <v>030389</v>
      </c>
      <c r="F6166" s="51" t="e">
        <f>VLOOKUP(E6166,#REF!,8,FALSE)</f>
        <v>#REF!</v>
      </c>
      <c r="G6166" s="51" t="e">
        <f>VLOOKUP(E6166,#REF!,9,FALSE)</f>
        <v>#REF!</v>
      </c>
      <c r="H6166" s="52">
        <v>20065</v>
      </c>
      <c r="I6166" s="51" t="s">
        <v>1001</v>
      </c>
      <c r="J6166" s="53">
        <v>8.3800000000000008</v>
      </c>
      <c r="K6166" s="53">
        <v>8</v>
      </c>
      <c r="L6166" s="53">
        <v>10.603898688172043</v>
      </c>
      <c r="M6166" s="53">
        <v>10.603898688172043</v>
      </c>
      <c r="N6166" s="53">
        <f t="shared" si="485"/>
        <v>7889.3006239999995</v>
      </c>
      <c r="O6166" s="53" t="e">
        <f>VLOOKUP(E6166,#REF!,29,FALSE)</f>
        <v>#REF!</v>
      </c>
      <c r="P6166" s="53" t="e">
        <f t="shared" si="486"/>
        <v>#REF!</v>
      </c>
      <c r="Q6166" s="53">
        <v>0</v>
      </c>
    </row>
    <row r="6167" spans="1:17">
      <c r="A6167" s="51" t="s">
        <v>5410</v>
      </c>
      <c r="B6167" s="51">
        <f t="shared" si="482"/>
        <v>8</v>
      </c>
      <c r="C6167" s="51">
        <f t="shared" si="483"/>
        <v>744</v>
      </c>
      <c r="D6167" s="51" t="s">
        <v>518</v>
      </c>
      <c r="E6167" s="54" t="str">
        <f t="shared" si="484"/>
        <v>029654</v>
      </c>
      <c r="F6167" s="51" t="e">
        <f>VLOOKUP(E6167,#REF!,8,FALSE)</f>
        <v>#REF!</v>
      </c>
      <c r="G6167" s="51" t="e">
        <f>VLOOKUP(E6167,#REF!,9,FALSE)</f>
        <v>#REF!</v>
      </c>
      <c r="H6167" s="52">
        <v>8569</v>
      </c>
      <c r="I6167" s="51" t="s">
        <v>5033</v>
      </c>
      <c r="J6167" s="53">
        <v>122.9</v>
      </c>
      <c r="K6167" s="53">
        <v>119.000001</v>
      </c>
      <c r="L6167" s="53">
        <v>69.264918522849456</v>
      </c>
      <c r="M6167" s="53">
        <v>67.48911866129032</v>
      </c>
      <c r="N6167" s="53">
        <f t="shared" si="485"/>
        <v>50211.904283999997</v>
      </c>
      <c r="O6167" s="53" t="e">
        <f>VLOOKUP(E6167,#REF!,29,FALSE)</f>
        <v>#REF!</v>
      </c>
      <c r="P6167" s="53" t="e">
        <f t="shared" si="486"/>
        <v>#REF!</v>
      </c>
      <c r="Q6167" s="53">
        <v>1.7757998615591444</v>
      </c>
    </row>
    <row r="6168" spans="1:17">
      <c r="A6168" s="51" t="s">
        <v>5410</v>
      </c>
      <c r="B6168" s="51">
        <f t="shared" si="482"/>
        <v>8</v>
      </c>
      <c r="C6168" s="51">
        <f t="shared" si="483"/>
        <v>744</v>
      </c>
      <c r="D6168" s="51" t="s">
        <v>1421</v>
      </c>
      <c r="E6168" s="54" t="str">
        <f t="shared" si="484"/>
        <v>030800</v>
      </c>
      <c r="F6168" s="51" t="e">
        <f>VLOOKUP(E6168,#REF!,8,FALSE)</f>
        <v>#REF!</v>
      </c>
      <c r="G6168" s="51" t="e">
        <f>VLOOKUP(E6168,#REF!,9,FALSE)</f>
        <v>#REF!</v>
      </c>
      <c r="H6168" s="52">
        <v>888069</v>
      </c>
      <c r="I6168" s="51" t="s">
        <v>5034</v>
      </c>
      <c r="J6168" s="53">
        <v>489.6</v>
      </c>
      <c r="K6168" s="53">
        <v>449.99999600000001</v>
      </c>
      <c r="L6168" s="53">
        <v>474.61214840994626</v>
      </c>
      <c r="M6168" s="53">
        <v>223.78756762564961</v>
      </c>
      <c r="N6168" s="53">
        <f t="shared" si="485"/>
        <v>166497.95031348331</v>
      </c>
      <c r="O6168" s="53" t="e">
        <f>VLOOKUP(E6168,#REF!,29,FALSE)</f>
        <v>#REF!</v>
      </c>
      <c r="P6168" s="53" t="e">
        <f t="shared" si="486"/>
        <v>#REF!</v>
      </c>
      <c r="Q6168" s="53">
        <v>250.82458078429661</v>
      </c>
    </row>
    <row r="6169" spans="1:17">
      <c r="A6169" s="51" t="s">
        <v>5410</v>
      </c>
      <c r="B6169" s="51">
        <f t="shared" si="482"/>
        <v>8</v>
      </c>
      <c r="C6169" s="51">
        <f t="shared" si="483"/>
        <v>744</v>
      </c>
      <c r="D6169" s="51" t="s">
        <v>768</v>
      </c>
      <c r="E6169" s="54" t="str">
        <f t="shared" si="484"/>
        <v>030202</v>
      </c>
      <c r="F6169" s="51" t="e">
        <f>VLOOKUP(E6169,#REF!,8,FALSE)</f>
        <v>#REF!</v>
      </c>
      <c r="G6169" s="51" t="e">
        <f>VLOOKUP(E6169,#REF!,9,FALSE)</f>
        <v>#REF!</v>
      </c>
      <c r="H6169" s="52">
        <v>888071</v>
      </c>
      <c r="I6169" s="51" t="s">
        <v>5385</v>
      </c>
      <c r="J6169" s="53">
        <v>301.60000000000002</v>
      </c>
      <c r="K6169" s="53">
        <v>225.00000299999999</v>
      </c>
      <c r="L6169" s="53">
        <v>307.59754425403224</v>
      </c>
      <c r="M6169" s="53">
        <v>239.47282478225804</v>
      </c>
      <c r="N6169" s="53">
        <f t="shared" si="485"/>
        <v>178167.78163799999</v>
      </c>
      <c r="O6169" s="53" t="e">
        <f>VLOOKUP(E6169,#REF!,29,FALSE)</f>
        <v>#REF!</v>
      </c>
      <c r="P6169" s="53" t="e">
        <f t="shared" si="486"/>
        <v>#REF!</v>
      </c>
      <c r="Q6169" s="53">
        <v>68.124719471774199</v>
      </c>
    </row>
    <row r="6170" spans="1:17">
      <c r="A6170" s="51" t="s">
        <v>5410</v>
      </c>
      <c r="B6170" s="51">
        <f t="shared" si="482"/>
        <v>8</v>
      </c>
      <c r="C6170" s="51">
        <f t="shared" si="483"/>
        <v>744</v>
      </c>
      <c r="D6170" s="51" t="s">
        <v>768</v>
      </c>
      <c r="E6170" s="54" t="str">
        <f t="shared" si="484"/>
        <v>030202</v>
      </c>
      <c r="F6170" s="51" t="e">
        <f>VLOOKUP(E6170,#REF!,8,FALSE)</f>
        <v>#REF!</v>
      </c>
      <c r="G6170" s="51" t="e">
        <f>VLOOKUP(E6170,#REF!,9,FALSE)</f>
        <v>#REF!</v>
      </c>
      <c r="H6170" s="52">
        <v>940548</v>
      </c>
      <c r="I6170" s="51" t="s">
        <v>5381</v>
      </c>
      <c r="J6170" s="53">
        <v>1</v>
      </c>
      <c r="K6170" s="53">
        <v>0.68270200000000003</v>
      </c>
      <c r="L6170" s="53">
        <v>2.8879731182795696E-3</v>
      </c>
      <c r="M6170" s="53">
        <v>1.151052318000969E-4</v>
      </c>
      <c r="N6170" s="53">
        <f t="shared" si="485"/>
        <v>8.5638292459272097E-2</v>
      </c>
      <c r="O6170" s="53" t="e">
        <f>VLOOKUP(E6170,#REF!,29,FALSE)</f>
        <v>#REF!</v>
      </c>
      <c r="P6170" s="53" t="e">
        <f t="shared" si="486"/>
        <v>#REF!</v>
      </c>
      <c r="Q6170" s="53">
        <v>2.7728678864794723E-3</v>
      </c>
    </row>
    <row r="6171" spans="1:17">
      <c r="A6171" s="51" t="s">
        <v>5410</v>
      </c>
      <c r="B6171" s="51">
        <f t="shared" si="482"/>
        <v>8</v>
      </c>
      <c r="C6171" s="51">
        <f t="shared" si="483"/>
        <v>744</v>
      </c>
      <c r="D6171" s="51" t="s">
        <v>772</v>
      </c>
      <c r="E6171" s="54" t="str">
        <f t="shared" si="484"/>
        <v>030203</v>
      </c>
      <c r="F6171" s="51" t="e">
        <f>VLOOKUP(E6171,#REF!,8,FALSE)</f>
        <v>#REF!</v>
      </c>
      <c r="G6171" s="51" t="e">
        <f>VLOOKUP(E6171,#REF!,9,FALSE)</f>
        <v>#REF!</v>
      </c>
      <c r="H6171" s="52">
        <v>888148</v>
      </c>
      <c r="I6171" s="51" t="s">
        <v>5386</v>
      </c>
      <c r="J6171" s="53">
        <v>305.89999999999998</v>
      </c>
      <c r="K6171" s="53">
        <v>225.00000299999999</v>
      </c>
      <c r="L6171" s="53">
        <v>304.43354432661289</v>
      </c>
      <c r="M6171" s="53">
        <v>233.52842460349461</v>
      </c>
      <c r="N6171" s="53">
        <f t="shared" si="485"/>
        <v>173745.14790499999</v>
      </c>
      <c r="O6171" s="53" t="e">
        <f>VLOOKUP(E6171,#REF!,29,FALSE)</f>
        <v>#REF!</v>
      </c>
      <c r="P6171" s="53" t="e">
        <f t="shared" si="486"/>
        <v>#REF!</v>
      </c>
      <c r="Q6171" s="53">
        <v>70.905119723118275</v>
      </c>
    </row>
    <row r="6172" spans="1:17">
      <c r="A6172" s="51" t="s">
        <v>5410</v>
      </c>
      <c r="B6172" s="51">
        <f t="shared" si="482"/>
        <v>8</v>
      </c>
      <c r="C6172" s="51">
        <f t="shared" si="483"/>
        <v>744</v>
      </c>
      <c r="D6172" s="51" t="s">
        <v>772</v>
      </c>
      <c r="E6172" s="54" t="str">
        <f t="shared" si="484"/>
        <v>030203</v>
      </c>
      <c r="F6172" s="51" t="e">
        <f>VLOOKUP(E6172,#REF!,8,FALSE)</f>
        <v>#REF!</v>
      </c>
      <c r="G6172" s="51" t="e">
        <f>VLOOKUP(E6172,#REF!,9,FALSE)</f>
        <v>#REF!</v>
      </c>
      <c r="H6172" s="52">
        <v>940568</v>
      </c>
      <c r="I6172" s="51" t="s">
        <v>5038</v>
      </c>
      <c r="J6172" s="53">
        <v>1</v>
      </c>
      <c r="K6172" s="53">
        <v>0.68270200000000003</v>
      </c>
      <c r="L6172" s="53">
        <v>2.8285698924731179E-3</v>
      </c>
      <c r="M6172" s="53">
        <v>1.1275318735347983E-4</v>
      </c>
      <c r="N6172" s="53">
        <f t="shared" si="485"/>
        <v>8.3888371390988994E-2</v>
      </c>
      <c r="O6172" s="53" t="e">
        <f>VLOOKUP(E6172,#REF!,29,FALSE)</f>
        <v>#REF!</v>
      </c>
      <c r="P6172" s="53" t="e">
        <f t="shared" si="486"/>
        <v>#REF!</v>
      </c>
      <c r="Q6172" s="53">
        <v>2.7158167051196383E-3</v>
      </c>
    </row>
    <row r="6173" spans="1:17">
      <c r="A6173" s="51" t="s">
        <v>5410</v>
      </c>
      <c r="B6173" s="51">
        <f t="shared" si="482"/>
        <v>8</v>
      </c>
      <c r="C6173" s="51">
        <f t="shared" si="483"/>
        <v>744</v>
      </c>
      <c r="D6173" s="51" t="s">
        <v>1417</v>
      </c>
      <c r="E6173" s="54" t="str">
        <f t="shared" si="484"/>
        <v>030768</v>
      </c>
      <c r="F6173" s="51" t="e">
        <f>VLOOKUP(E6173,#REF!,8,FALSE)</f>
        <v>#REF!</v>
      </c>
      <c r="G6173" s="51" t="e">
        <f>VLOOKUP(E6173,#REF!,9,FALSE)</f>
        <v>#REF!</v>
      </c>
      <c r="H6173" s="52">
        <v>892105</v>
      </c>
      <c r="I6173" s="51" t="s">
        <v>1418</v>
      </c>
      <c r="J6173" s="53">
        <v>12.5</v>
      </c>
      <c r="K6173" s="53">
        <v>13.800001</v>
      </c>
      <c r="L6173" s="53">
        <v>12.44821</v>
      </c>
      <c r="M6173" s="53">
        <v>12.448210059139786</v>
      </c>
      <c r="N6173" s="53">
        <f t="shared" si="485"/>
        <v>9261.4682840000005</v>
      </c>
      <c r="O6173" s="53" t="e">
        <f>VLOOKUP(E6173,#REF!,29,FALSE)</f>
        <v>#REF!</v>
      </c>
      <c r="P6173" s="53" t="e">
        <f t="shared" si="486"/>
        <v>#REF!</v>
      </c>
      <c r="Q6173" s="53">
        <v>0</v>
      </c>
    </row>
    <row r="6174" spans="1:17">
      <c r="A6174" s="51" t="s">
        <v>5410</v>
      </c>
      <c r="B6174" s="51">
        <f t="shared" si="482"/>
        <v>8</v>
      </c>
      <c r="C6174" s="51">
        <f t="shared" si="483"/>
        <v>744</v>
      </c>
      <c r="D6174" s="51" t="s">
        <v>747</v>
      </c>
      <c r="E6174" s="54" t="str">
        <f t="shared" si="484"/>
        <v>030196</v>
      </c>
      <c r="F6174" s="51" t="e">
        <f>VLOOKUP(E6174,#REF!,8,FALSE)</f>
        <v>#REF!</v>
      </c>
      <c r="G6174" s="51" t="e">
        <f>VLOOKUP(E6174,#REF!,9,FALSE)</f>
        <v>#REF!</v>
      </c>
      <c r="H6174" s="52">
        <v>888150</v>
      </c>
      <c r="I6174" s="51" t="s">
        <v>5387</v>
      </c>
      <c r="J6174" s="53">
        <v>112.2</v>
      </c>
      <c r="K6174" s="53">
        <v>98.000000999999997</v>
      </c>
      <c r="L6174" s="53">
        <v>139.48135820967741</v>
      </c>
      <c r="M6174" s="53">
        <v>126.77088902688172</v>
      </c>
      <c r="N6174" s="53">
        <f t="shared" si="485"/>
        <v>94317.541436</v>
      </c>
      <c r="O6174" s="53" t="e">
        <f>VLOOKUP(E6174,#REF!,29,FALSE)</f>
        <v>#REF!</v>
      </c>
      <c r="P6174" s="53" t="e">
        <f t="shared" si="486"/>
        <v>#REF!</v>
      </c>
      <c r="Q6174" s="53">
        <v>12.710469182795702</v>
      </c>
    </row>
    <row r="6175" spans="1:17">
      <c r="A6175" s="51" t="s">
        <v>5410</v>
      </c>
      <c r="B6175" s="51">
        <f t="shared" si="482"/>
        <v>8</v>
      </c>
      <c r="C6175" s="51">
        <f t="shared" si="483"/>
        <v>744</v>
      </c>
      <c r="D6175" s="51" t="s">
        <v>747</v>
      </c>
      <c r="E6175" s="54" t="str">
        <f t="shared" si="484"/>
        <v>030196</v>
      </c>
      <c r="F6175" s="51" t="e">
        <f>VLOOKUP(E6175,#REF!,8,FALSE)</f>
        <v>#REF!</v>
      </c>
      <c r="G6175" s="51" t="e">
        <f>VLOOKUP(E6175,#REF!,9,FALSE)</f>
        <v>#REF!</v>
      </c>
      <c r="H6175" s="52">
        <v>940588</v>
      </c>
      <c r="I6175" s="51" t="s">
        <v>5382</v>
      </c>
      <c r="J6175" s="53">
        <v>20</v>
      </c>
      <c r="K6175" s="53">
        <v>13.654000999999999</v>
      </c>
      <c r="L6175" s="53">
        <v>26.04466927688172</v>
      </c>
      <c r="M6175" s="53">
        <v>16.039897061827954</v>
      </c>
      <c r="N6175" s="53">
        <f t="shared" si="485"/>
        <v>11933.683413999997</v>
      </c>
      <c r="O6175" s="53" t="e">
        <f>VLOOKUP(E6175,#REF!,29,FALSE)</f>
        <v>#REF!</v>
      </c>
      <c r="P6175" s="53" t="e">
        <f t="shared" si="486"/>
        <v>#REF!</v>
      </c>
      <c r="Q6175" s="53">
        <v>10.004772215053762</v>
      </c>
    </row>
    <row r="6176" spans="1:17">
      <c r="A6176" s="51" t="s">
        <v>5410</v>
      </c>
      <c r="B6176" s="51">
        <f t="shared" si="482"/>
        <v>8</v>
      </c>
      <c r="C6176" s="51">
        <f t="shared" si="483"/>
        <v>744</v>
      </c>
      <c r="D6176" s="51" t="s">
        <v>1106</v>
      </c>
      <c r="E6176" s="54" t="str">
        <f t="shared" si="484"/>
        <v>030454</v>
      </c>
      <c r="F6176" s="51" t="e">
        <f>VLOOKUP(E6176,#REF!,8,FALSE)</f>
        <v>#REF!</v>
      </c>
      <c r="G6176" s="51" t="e">
        <f>VLOOKUP(E6176,#REF!,9,FALSE)</f>
        <v>#REF!</v>
      </c>
      <c r="H6176" s="52">
        <v>888114</v>
      </c>
      <c r="I6176" s="51" t="s">
        <v>5040</v>
      </c>
      <c r="J6176" s="53">
        <v>8.8000000000000007</v>
      </c>
      <c r="K6176" s="53">
        <v>9.3000000000000007</v>
      </c>
      <c r="L6176" s="53">
        <v>9.628168619623656</v>
      </c>
      <c r="M6176" s="53">
        <v>9.6281686666666655</v>
      </c>
      <c r="N6176" s="53">
        <f t="shared" si="485"/>
        <v>7163.3574879999987</v>
      </c>
      <c r="O6176" s="53" t="e">
        <f>VLOOKUP(E6176,#REF!,29,FALSE)</f>
        <v>#REF!</v>
      </c>
      <c r="P6176" s="53" t="e">
        <f t="shared" si="486"/>
        <v>#REF!</v>
      </c>
      <c r="Q6176" s="53">
        <v>0</v>
      </c>
    </row>
    <row r="6177" spans="1:17">
      <c r="A6177" s="51" t="s">
        <v>5410</v>
      </c>
      <c r="B6177" s="51">
        <f t="shared" si="482"/>
        <v>8</v>
      </c>
      <c r="C6177" s="51">
        <f t="shared" si="483"/>
        <v>744</v>
      </c>
      <c r="D6177" s="51" t="s">
        <v>1496</v>
      </c>
      <c r="E6177" s="54" t="str">
        <f t="shared" si="484"/>
        <v>030303</v>
      </c>
      <c r="F6177" s="51" t="e">
        <f>VLOOKUP(E6177,#REF!,8,FALSE)</f>
        <v>#REF!</v>
      </c>
      <c r="G6177" s="51" t="e">
        <f>VLOOKUP(E6177,#REF!,9,FALSE)</f>
        <v>#REF!</v>
      </c>
      <c r="H6177" s="52">
        <v>20004</v>
      </c>
      <c r="I6177" s="51" t="s">
        <v>5041</v>
      </c>
      <c r="J6177" s="53">
        <v>12.8</v>
      </c>
      <c r="K6177" s="53">
        <v>0.1</v>
      </c>
      <c r="L6177" s="53">
        <v>19.510105350806452</v>
      </c>
      <c r="M6177" s="53">
        <v>0.1524227056451613</v>
      </c>
      <c r="N6177" s="53">
        <f t="shared" si="485"/>
        <v>113.40249300000001</v>
      </c>
      <c r="O6177" s="53" t="e">
        <f>VLOOKUP(E6177,#REF!,29,FALSE)</f>
        <v>#REF!</v>
      </c>
      <c r="P6177" s="53" t="e">
        <f t="shared" si="486"/>
        <v>#REF!</v>
      </c>
      <c r="Q6177" s="53">
        <v>19.35768264516129</v>
      </c>
    </row>
    <row r="6178" spans="1:17">
      <c r="A6178" s="51" t="s">
        <v>5410</v>
      </c>
      <c r="B6178" s="51">
        <f t="shared" si="482"/>
        <v>8</v>
      </c>
      <c r="C6178" s="51">
        <f t="shared" si="483"/>
        <v>744</v>
      </c>
      <c r="D6178" s="51" t="s">
        <v>921</v>
      </c>
      <c r="E6178" s="54" t="str">
        <f t="shared" si="484"/>
        <v>030339</v>
      </c>
      <c r="F6178" s="51" t="e">
        <f>VLOOKUP(E6178,#REF!,8,FALSE)</f>
        <v>#REF!</v>
      </c>
      <c r="G6178" s="51" t="e">
        <f>VLOOKUP(E6178,#REF!,9,FALSE)</f>
        <v>#REF!</v>
      </c>
      <c r="H6178" s="52">
        <v>20038</v>
      </c>
      <c r="I6178" s="51" t="s">
        <v>5042</v>
      </c>
      <c r="J6178" s="53">
        <v>22.84</v>
      </c>
      <c r="K6178" s="53">
        <v>22</v>
      </c>
      <c r="L6178" s="53">
        <v>23.296035143817203</v>
      </c>
      <c r="M6178" s="53">
        <v>23.296035143817203</v>
      </c>
      <c r="N6178" s="53">
        <f t="shared" si="485"/>
        <v>17332.250146999999</v>
      </c>
      <c r="O6178" s="53" t="e">
        <f>VLOOKUP(E6178,#REF!,29,FALSE)</f>
        <v>#REF!</v>
      </c>
      <c r="P6178" s="53" t="e">
        <f t="shared" si="486"/>
        <v>#REF!</v>
      </c>
      <c r="Q6178" s="53">
        <v>0</v>
      </c>
    </row>
    <row r="6179" spans="1:17">
      <c r="A6179" s="51" t="s">
        <v>5410</v>
      </c>
      <c r="B6179" s="51">
        <f t="shared" si="482"/>
        <v>8</v>
      </c>
      <c r="C6179" s="51">
        <f t="shared" si="483"/>
        <v>744</v>
      </c>
      <c r="D6179" s="51" t="s">
        <v>1258</v>
      </c>
      <c r="E6179" s="54" t="str">
        <f t="shared" si="484"/>
        <v>030506</v>
      </c>
      <c r="F6179" s="51" t="e">
        <f>VLOOKUP(E6179,#REF!,8,FALSE)</f>
        <v>#REF!</v>
      </c>
      <c r="G6179" s="51" t="e">
        <f>VLOOKUP(E6179,#REF!,9,FALSE)</f>
        <v>#REF!</v>
      </c>
      <c r="H6179" s="52">
        <v>890758</v>
      </c>
      <c r="I6179" s="51" t="s">
        <v>1259</v>
      </c>
      <c r="J6179" s="53">
        <v>16.100000000000001</v>
      </c>
      <c r="K6179" s="53">
        <v>14.7</v>
      </c>
      <c r="L6179" s="53">
        <v>16.166952970430106</v>
      </c>
      <c r="M6179" s="53">
        <v>16.166952970430106</v>
      </c>
      <c r="N6179" s="53">
        <f t="shared" si="485"/>
        <v>12028.213009999999</v>
      </c>
      <c r="O6179" s="53" t="e">
        <f>VLOOKUP(E6179,#REF!,29,FALSE)</f>
        <v>#REF!</v>
      </c>
      <c r="P6179" s="53" t="e">
        <f t="shared" si="486"/>
        <v>#REF!</v>
      </c>
      <c r="Q6179" s="53">
        <v>0</v>
      </c>
    </row>
    <row r="6180" spans="1:17">
      <c r="A6180" s="51" t="s">
        <v>5410</v>
      </c>
      <c r="B6180" s="51">
        <f t="shared" si="482"/>
        <v>8</v>
      </c>
      <c r="C6180" s="51">
        <f t="shared" si="483"/>
        <v>744</v>
      </c>
      <c r="D6180" s="51" t="s">
        <v>1752</v>
      </c>
      <c r="E6180" s="54" t="str">
        <f t="shared" si="484"/>
        <v>031336</v>
      </c>
      <c r="F6180" s="51" t="e">
        <f>VLOOKUP(E6180,#REF!,8,FALSE)</f>
        <v>#REF!</v>
      </c>
      <c r="G6180" s="51" t="e">
        <f>VLOOKUP(E6180,#REF!,9,FALSE)</f>
        <v>#REF!</v>
      </c>
      <c r="H6180" s="52">
        <v>896284</v>
      </c>
      <c r="I6180" s="51" t="s">
        <v>5043</v>
      </c>
      <c r="J6180" s="53">
        <v>12.7</v>
      </c>
      <c r="K6180" s="53">
        <v>12.5</v>
      </c>
      <c r="L6180" s="53">
        <v>18.902195938172042</v>
      </c>
      <c r="M6180" s="53">
        <v>18.902195938172042</v>
      </c>
      <c r="N6180" s="53">
        <f t="shared" si="485"/>
        <v>14063.233778</v>
      </c>
      <c r="O6180" s="53" t="e">
        <f>VLOOKUP(E6180,#REF!,29,FALSE)</f>
        <v>#REF!</v>
      </c>
      <c r="P6180" s="53" t="e">
        <f t="shared" si="486"/>
        <v>#REF!</v>
      </c>
      <c r="Q6180" s="53">
        <v>0</v>
      </c>
    </row>
    <row r="6181" spans="1:17">
      <c r="A6181" s="51" t="s">
        <v>5410</v>
      </c>
      <c r="B6181" s="51">
        <f t="shared" si="482"/>
        <v>8</v>
      </c>
      <c r="C6181" s="51">
        <f t="shared" si="483"/>
        <v>744</v>
      </c>
      <c r="D6181" s="51" t="s">
        <v>1630</v>
      </c>
      <c r="E6181" s="54" t="str">
        <f t="shared" si="484"/>
        <v>030889</v>
      </c>
      <c r="F6181" s="51" t="e">
        <f>VLOOKUP(E6181,#REF!,8,FALSE)</f>
        <v>#REF!</v>
      </c>
      <c r="G6181" s="51" t="e">
        <f>VLOOKUP(E6181,#REF!,9,FALSE)</f>
        <v>#REF!</v>
      </c>
      <c r="H6181" s="52">
        <v>889780</v>
      </c>
      <c r="I6181" s="51" t="s">
        <v>5044</v>
      </c>
      <c r="J6181" s="53">
        <v>13.7</v>
      </c>
      <c r="K6181" s="53">
        <v>15.100001000000001</v>
      </c>
      <c r="L6181" s="53">
        <v>19.466542575268818</v>
      </c>
      <c r="M6181" s="53">
        <v>19.466542430107527</v>
      </c>
      <c r="N6181" s="53">
        <f t="shared" si="485"/>
        <v>14483.107567999999</v>
      </c>
      <c r="O6181" s="53" t="e">
        <f>VLOOKUP(E6181,#REF!,29,FALSE)</f>
        <v>#REF!</v>
      </c>
      <c r="P6181" s="53" t="e">
        <f t="shared" si="486"/>
        <v>#REF!</v>
      </c>
      <c r="Q6181" s="53">
        <v>1.4516129056730318E-7</v>
      </c>
    </row>
    <row r="6182" spans="1:17">
      <c r="A6182" s="51" t="s">
        <v>5410</v>
      </c>
      <c r="B6182" s="51">
        <f t="shared" si="482"/>
        <v>8</v>
      </c>
      <c r="C6182" s="51">
        <f t="shared" si="483"/>
        <v>744</v>
      </c>
      <c r="D6182" s="51" t="s">
        <v>875</v>
      </c>
      <c r="E6182" s="54" t="str">
        <f t="shared" si="484"/>
        <v>030301</v>
      </c>
      <c r="F6182" s="51" t="e">
        <f>VLOOKUP(E6182,#REF!,8,FALSE)</f>
        <v>#REF!</v>
      </c>
      <c r="G6182" s="51" t="e">
        <f>VLOOKUP(E6182,#REF!,9,FALSE)</f>
        <v>#REF!</v>
      </c>
      <c r="H6182" s="52">
        <v>20040</v>
      </c>
      <c r="I6182" s="51" t="s">
        <v>5045</v>
      </c>
      <c r="J6182" s="53">
        <v>13.58</v>
      </c>
      <c r="K6182" s="53">
        <v>13</v>
      </c>
      <c r="L6182" s="53">
        <v>19.097899208333335</v>
      </c>
      <c r="M6182" s="53">
        <v>19.097899208333335</v>
      </c>
      <c r="N6182" s="53">
        <f t="shared" si="485"/>
        <v>14208.837011000001</v>
      </c>
      <c r="O6182" s="53" t="e">
        <f>VLOOKUP(E6182,#REF!,29,FALSE)</f>
        <v>#REF!</v>
      </c>
      <c r="P6182" s="53" t="e">
        <f t="shared" si="486"/>
        <v>#REF!</v>
      </c>
      <c r="Q6182" s="53">
        <v>0</v>
      </c>
    </row>
    <row r="6183" spans="1:17">
      <c r="A6183" s="51" t="s">
        <v>5410</v>
      </c>
      <c r="B6183" s="51">
        <f t="shared" si="482"/>
        <v>8</v>
      </c>
      <c r="C6183" s="51">
        <f t="shared" si="483"/>
        <v>744</v>
      </c>
      <c r="D6183" s="51" t="s">
        <v>872</v>
      </c>
      <c r="E6183" s="54" t="str">
        <f t="shared" si="484"/>
        <v>030310</v>
      </c>
      <c r="F6183" s="51" t="e">
        <f>VLOOKUP(E6183,#REF!,8,FALSE)</f>
        <v>#REF!</v>
      </c>
      <c r="G6183" s="51" t="e">
        <f>VLOOKUP(E6183,#REF!,9,FALSE)</f>
        <v>#REF!</v>
      </c>
      <c r="H6183" s="52">
        <v>20041</v>
      </c>
      <c r="I6183" s="51" t="s">
        <v>5046</v>
      </c>
      <c r="J6183" s="53">
        <v>13.91</v>
      </c>
      <c r="K6183" s="53">
        <v>13</v>
      </c>
      <c r="L6183" s="53">
        <v>18.60976605376344</v>
      </c>
      <c r="M6183" s="53">
        <v>18.60976605376344</v>
      </c>
      <c r="N6183" s="53">
        <f t="shared" si="485"/>
        <v>13845.665944</v>
      </c>
      <c r="O6183" s="53" t="e">
        <f>VLOOKUP(E6183,#REF!,29,FALSE)</f>
        <v>#REF!</v>
      </c>
      <c r="P6183" s="53" t="e">
        <f t="shared" si="486"/>
        <v>#REF!</v>
      </c>
      <c r="Q6183" s="53">
        <v>0</v>
      </c>
    </row>
    <row r="6184" spans="1:17">
      <c r="A6184" s="51" t="s">
        <v>5410</v>
      </c>
      <c r="B6184" s="51">
        <f t="shared" si="482"/>
        <v>8</v>
      </c>
      <c r="C6184" s="51">
        <f t="shared" si="483"/>
        <v>744</v>
      </c>
      <c r="D6184" s="51" t="s">
        <v>836</v>
      </c>
      <c r="E6184" s="54" t="str">
        <f t="shared" si="484"/>
        <v>030311</v>
      </c>
      <c r="F6184" s="51" t="e">
        <f>VLOOKUP(E6184,#REF!,8,FALSE)</f>
        <v>#REF!</v>
      </c>
      <c r="G6184" s="51" t="e">
        <f>VLOOKUP(E6184,#REF!,9,FALSE)</f>
        <v>#REF!</v>
      </c>
      <c r="H6184" s="52">
        <v>20042</v>
      </c>
      <c r="I6184" s="51" t="s">
        <v>5047</v>
      </c>
      <c r="J6184" s="53">
        <v>13.74</v>
      </c>
      <c r="K6184" s="53">
        <v>13</v>
      </c>
      <c r="L6184" s="53">
        <v>17.570179306451614</v>
      </c>
      <c r="M6184" s="53">
        <v>17.570179306451614</v>
      </c>
      <c r="N6184" s="53">
        <f t="shared" si="485"/>
        <v>13072.213404</v>
      </c>
      <c r="O6184" s="53" t="e">
        <f>VLOOKUP(E6184,#REF!,29,FALSE)</f>
        <v>#REF!</v>
      </c>
      <c r="P6184" s="53" t="e">
        <f t="shared" si="486"/>
        <v>#REF!</v>
      </c>
      <c r="Q6184" s="53">
        <v>0</v>
      </c>
    </row>
    <row r="6185" spans="1:17">
      <c r="A6185" s="51" t="s">
        <v>5410</v>
      </c>
      <c r="B6185" s="51">
        <f t="shared" si="482"/>
        <v>8</v>
      </c>
      <c r="C6185" s="51">
        <f t="shared" si="483"/>
        <v>744</v>
      </c>
      <c r="D6185" s="51" t="s">
        <v>866</v>
      </c>
      <c r="E6185" s="54" t="str">
        <f t="shared" si="484"/>
        <v>030302</v>
      </c>
      <c r="F6185" s="51" t="e">
        <f>VLOOKUP(E6185,#REF!,8,FALSE)</f>
        <v>#REF!</v>
      </c>
      <c r="G6185" s="51" t="e">
        <f>VLOOKUP(E6185,#REF!,9,FALSE)</f>
        <v>#REF!</v>
      </c>
      <c r="H6185" s="52">
        <v>20044</v>
      </c>
      <c r="I6185" s="51" t="s">
        <v>5048</v>
      </c>
      <c r="J6185" s="53">
        <v>14.31</v>
      </c>
      <c r="K6185" s="53">
        <v>14</v>
      </c>
      <c r="L6185" s="53">
        <v>18.422985077956987</v>
      </c>
      <c r="M6185" s="53">
        <v>18.422985077956987</v>
      </c>
      <c r="N6185" s="53">
        <f t="shared" si="485"/>
        <v>13706.700897999999</v>
      </c>
      <c r="O6185" s="53" t="e">
        <f>VLOOKUP(E6185,#REF!,29,FALSE)</f>
        <v>#REF!</v>
      </c>
      <c r="P6185" s="53" t="e">
        <f t="shared" si="486"/>
        <v>#REF!</v>
      </c>
      <c r="Q6185" s="53">
        <v>0</v>
      </c>
    </row>
    <row r="6186" spans="1:17">
      <c r="A6186" s="51" t="s">
        <v>5410</v>
      </c>
      <c r="B6186" s="51">
        <f t="shared" si="482"/>
        <v>8</v>
      </c>
      <c r="C6186" s="51">
        <f t="shared" si="483"/>
        <v>744</v>
      </c>
      <c r="D6186" s="51" t="s">
        <v>878</v>
      </c>
      <c r="E6186" s="54" t="str">
        <f t="shared" si="484"/>
        <v>030300</v>
      </c>
      <c r="F6186" s="51" t="e">
        <f>VLOOKUP(E6186,#REF!,8,FALSE)</f>
        <v>#REF!</v>
      </c>
      <c r="G6186" s="51" t="e">
        <f>VLOOKUP(E6186,#REF!,9,FALSE)</f>
        <v>#REF!</v>
      </c>
      <c r="H6186" s="52">
        <v>20043</v>
      </c>
      <c r="I6186" s="51" t="s">
        <v>5049</v>
      </c>
      <c r="J6186" s="53">
        <v>13.1</v>
      </c>
      <c r="K6186" s="53">
        <v>13</v>
      </c>
      <c r="L6186" s="53">
        <v>15.346150206989249</v>
      </c>
      <c r="M6186" s="53">
        <v>15.346150206989249</v>
      </c>
      <c r="N6186" s="53">
        <f t="shared" si="485"/>
        <v>11417.535754</v>
      </c>
      <c r="O6186" s="53" t="e">
        <f>VLOOKUP(E6186,#REF!,29,FALSE)</f>
        <v>#REF!</v>
      </c>
      <c r="P6186" s="53" t="e">
        <f t="shared" si="486"/>
        <v>#REF!</v>
      </c>
      <c r="Q6186" s="53">
        <v>0</v>
      </c>
    </row>
    <row r="6187" spans="1:17">
      <c r="A6187" s="51" t="s">
        <v>5410</v>
      </c>
      <c r="B6187" s="51">
        <f t="shared" si="482"/>
        <v>8</v>
      </c>
      <c r="C6187" s="51">
        <f t="shared" si="483"/>
        <v>744</v>
      </c>
      <c r="D6187" s="51" t="s">
        <v>632</v>
      </c>
      <c r="E6187" s="54" t="str">
        <f t="shared" si="484"/>
        <v>030040</v>
      </c>
      <c r="F6187" s="51" t="e">
        <f>VLOOKUP(E6187,#REF!,8,FALSE)</f>
        <v>#REF!</v>
      </c>
      <c r="G6187" s="51" t="e">
        <f>VLOOKUP(E6187,#REF!,9,FALSE)</f>
        <v>#REF!</v>
      </c>
      <c r="H6187" s="52">
        <v>8653</v>
      </c>
      <c r="I6187" s="51" t="s">
        <v>633</v>
      </c>
      <c r="J6187" s="53">
        <v>18.600000000000001</v>
      </c>
      <c r="K6187" s="53">
        <v>27</v>
      </c>
      <c r="L6187" s="53">
        <v>39.148820725806452</v>
      </c>
      <c r="M6187" s="53">
        <v>39.148820725806452</v>
      </c>
      <c r="N6187" s="53">
        <f t="shared" si="485"/>
        <v>29126.72262</v>
      </c>
      <c r="O6187" s="53" t="e">
        <f>VLOOKUP(E6187,#REF!,29,FALSE)</f>
        <v>#REF!</v>
      </c>
      <c r="P6187" s="53" t="e">
        <f t="shared" si="486"/>
        <v>#REF!</v>
      </c>
      <c r="Q6187" s="53">
        <v>0</v>
      </c>
    </row>
    <row r="6188" spans="1:17">
      <c r="A6188" s="51" t="s">
        <v>5410</v>
      </c>
      <c r="B6188" s="51">
        <f t="shared" si="482"/>
        <v>8</v>
      </c>
      <c r="C6188" s="51">
        <f t="shared" si="483"/>
        <v>744</v>
      </c>
      <c r="D6188" s="51" t="s">
        <v>1755</v>
      </c>
      <c r="E6188" s="54" t="str">
        <f t="shared" si="484"/>
        <v>031352</v>
      </c>
      <c r="F6188" s="51" t="e">
        <f>VLOOKUP(E6188,#REF!,8,FALSE)</f>
        <v>#REF!</v>
      </c>
      <c r="G6188" s="51" t="e">
        <f>VLOOKUP(E6188,#REF!,9,FALSE)</f>
        <v>#REF!</v>
      </c>
      <c r="H6188" s="52">
        <v>896248</v>
      </c>
      <c r="I6188" s="51" t="s">
        <v>5050</v>
      </c>
      <c r="J6188" s="53">
        <v>11.5</v>
      </c>
      <c r="K6188" s="53">
        <v>11.4</v>
      </c>
      <c r="L6188" s="53">
        <v>18.042566366935485</v>
      </c>
      <c r="M6188" s="53">
        <v>18.042566366935485</v>
      </c>
      <c r="N6188" s="53">
        <f t="shared" si="485"/>
        <v>13423.669377000002</v>
      </c>
      <c r="O6188" s="53" t="e">
        <f>VLOOKUP(E6188,#REF!,29,FALSE)</f>
        <v>#REF!</v>
      </c>
      <c r="P6188" s="53" t="e">
        <f t="shared" si="486"/>
        <v>#REF!</v>
      </c>
      <c r="Q6188" s="53">
        <v>0</v>
      </c>
    </row>
    <row r="6189" spans="1:17">
      <c r="A6189" s="51" t="s">
        <v>5410</v>
      </c>
      <c r="B6189" s="51">
        <f t="shared" si="482"/>
        <v>8</v>
      </c>
      <c r="C6189" s="51">
        <f t="shared" si="483"/>
        <v>744</v>
      </c>
      <c r="D6189" s="51" t="s">
        <v>860</v>
      </c>
      <c r="E6189" s="54" t="str">
        <f t="shared" si="484"/>
        <v>030318</v>
      </c>
      <c r="F6189" s="51" t="e">
        <f>VLOOKUP(E6189,#REF!,8,FALSE)</f>
        <v>#REF!</v>
      </c>
      <c r="G6189" s="51" t="e">
        <f>VLOOKUP(E6189,#REF!,9,FALSE)</f>
        <v>#REF!</v>
      </c>
      <c r="H6189" s="52">
        <v>20020</v>
      </c>
      <c r="I6189" s="51" t="s">
        <v>5051</v>
      </c>
      <c r="J6189" s="53">
        <v>12.43</v>
      </c>
      <c r="K6189" s="53">
        <v>12</v>
      </c>
      <c r="L6189" s="53">
        <v>16.465965494623656</v>
      </c>
      <c r="M6189" s="53">
        <v>16.465965494623656</v>
      </c>
      <c r="N6189" s="53">
        <f t="shared" si="485"/>
        <v>12250.678328</v>
      </c>
      <c r="O6189" s="53" t="e">
        <f>VLOOKUP(E6189,#REF!,29,FALSE)</f>
        <v>#REF!</v>
      </c>
      <c r="P6189" s="53" t="e">
        <f t="shared" si="486"/>
        <v>#REF!</v>
      </c>
      <c r="Q6189" s="53">
        <v>0</v>
      </c>
    </row>
    <row r="6190" spans="1:17">
      <c r="A6190" s="51" t="s">
        <v>5410</v>
      </c>
      <c r="B6190" s="51">
        <f t="shared" si="482"/>
        <v>8</v>
      </c>
      <c r="C6190" s="51">
        <f t="shared" si="483"/>
        <v>744</v>
      </c>
      <c r="D6190" s="51" t="s">
        <v>858</v>
      </c>
      <c r="E6190" s="54" t="str">
        <f t="shared" si="484"/>
        <v>030305</v>
      </c>
      <c r="F6190" s="51" t="e">
        <f>VLOOKUP(E6190,#REF!,8,FALSE)</f>
        <v>#REF!</v>
      </c>
      <c r="G6190" s="51" t="e">
        <f>VLOOKUP(E6190,#REF!,9,FALSE)</f>
        <v>#REF!</v>
      </c>
      <c r="H6190" s="52">
        <v>20013</v>
      </c>
      <c r="I6190" s="51" t="s">
        <v>5052</v>
      </c>
      <c r="J6190" s="53">
        <v>10.97</v>
      </c>
      <c r="K6190" s="53">
        <v>10</v>
      </c>
      <c r="L6190" s="53">
        <v>17.909620669354837</v>
      </c>
      <c r="M6190" s="53">
        <v>17.909620669354837</v>
      </c>
      <c r="N6190" s="53">
        <f t="shared" si="485"/>
        <v>13324.757777999999</v>
      </c>
      <c r="O6190" s="53" t="e">
        <f>VLOOKUP(E6190,#REF!,29,FALSE)</f>
        <v>#REF!</v>
      </c>
      <c r="P6190" s="53" t="e">
        <f t="shared" si="486"/>
        <v>#REF!</v>
      </c>
      <c r="Q6190" s="53">
        <v>0</v>
      </c>
    </row>
    <row r="6191" spans="1:17">
      <c r="A6191" s="51" t="s">
        <v>5410</v>
      </c>
      <c r="B6191" s="51">
        <f t="shared" si="482"/>
        <v>8</v>
      </c>
      <c r="C6191" s="51">
        <f t="shared" si="483"/>
        <v>744</v>
      </c>
      <c r="D6191" s="51" t="s">
        <v>1489</v>
      </c>
      <c r="E6191" s="54" t="str">
        <f t="shared" si="484"/>
        <v>030271</v>
      </c>
      <c r="F6191" s="51" t="e">
        <f>VLOOKUP(E6191,#REF!,8,FALSE)</f>
        <v>#REF!</v>
      </c>
      <c r="G6191" s="51" t="e">
        <f>VLOOKUP(E6191,#REF!,9,FALSE)</f>
        <v>#REF!</v>
      </c>
      <c r="H6191" s="52">
        <v>20003</v>
      </c>
      <c r="I6191" s="51" t="s">
        <v>5053</v>
      </c>
      <c r="J6191" s="53">
        <v>15.1</v>
      </c>
      <c r="K6191" s="53">
        <v>0.1</v>
      </c>
      <c r="L6191" s="53">
        <v>21.816811681451615</v>
      </c>
      <c r="M6191" s="53">
        <v>0.14448216532258065</v>
      </c>
      <c r="N6191" s="53">
        <f t="shared" si="485"/>
        <v>107.494731</v>
      </c>
      <c r="O6191" s="53" t="e">
        <f>VLOOKUP(E6191,#REF!,29,FALSE)</f>
        <v>#REF!</v>
      </c>
      <c r="P6191" s="53" t="e">
        <f t="shared" si="486"/>
        <v>#REF!</v>
      </c>
      <c r="Q6191" s="53">
        <v>21.672329516129032</v>
      </c>
    </row>
    <row r="6192" spans="1:17">
      <c r="A6192" s="51" t="s">
        <v>5410</v>
      </c>
      <c r="B6192" s="51">
        <f t="shared" si="482"/>
        <v>8</v>
      </c>
      <c r="C6192" s="51">
        <f t="shared" si="483"/>
        <v>744</v>
      </c>
      <c r="D6192" s="51" t="s">
        <v>635</v>
      </c>
      <c r="E6192" s="54" t="str">
        <f t="shared" si="484"/>
        <v>030004</v>
      </c>
      <c r="F6192" s="51" t="e">
        <f>VLOOKUP(E6192,#REF!,8,FALSE)</f>
        <v>#REF!</v>
      </c>
      <c r="G6192" s="51" t="e">
        <f>VLOOKUP(E6192,#REF!,9,FALSE)</f>
        <v>#REF!</v>
      </c>
      <c r="H6192" s="52">
        <v>8630</v>
      </c>
      <c r="I6192" s="51" t="s">
        <v>5054</v>
      </c>
      <c r="J6192" s="53">
        <v>15</v>
      </c>
      <c r="K6192" s="53">
        <v>11</v>
      </c>
      <c r="L6192" s="53">
        <v>21.621779280913977</v>
      </c>
      <c r="M6192" s="53">
        <v>15.855971487903226</v>
      </c>
      <c r="N6192" s="53">
        <f t="shared" si="485"/>
        <v>11796.842787</v>
      </c>
      <c r="O6192" s="53" t="e">
        <f>VLOOKUP(E6192,#REF!,29,FALSE)</f>
        <v>#REF!</v>
      </c>
      <c r="P6192" s="53" t="e">
        <f t="shared" si="486"/>
        <v>#REF!</v>
      </c>
      <c r="Q6192" s="53">
        <v>5.7658077930107527</v>
      </c>
    </row>
    <row r="6193" spans="1:17">
      <c r="A6193" s="51" t="s">
        <v>5410</v>
      </c>
      <c r="B6193" s="51">
        <f t="shared" si="482"/>
        <v>8</v>
      </c>
      <c r="C6193" s="51">
        <f t="shared" si="483"/>
        <v>744</v>
      </c>
      <c r="D6193" s="51" t="s">
        <v>959</v>
      </c>
      <c r="E6193" s="54" t="str">
        <f t="shared" si="484"/>
        <v>030279</v>
      </c>
      <c r="F6193" s="51" t="e">
        <f>VLOOKUP(E6193,#REF!,8,FALSE)</f>
        <v>#REF!</v>
      </c>
      <c r="G6193" s="51" t="e">
        <f>VLOOKUP(E6193,#REF!,9,FALSE)</f>
        <v>#REF!</v>
      </c>
      <c r="H6193" s="52">
        <v>891362</v>
      </c>
      <c r="I6193" s="51" t="s">
        <v>5055</v>
      </c>
      <c r="J6193" s="53">
        <v>11.09</v>
      </c>
      <c r="K6193" s="53">
        <v>11</v>
      </c>
      <c r="L6193" s="53">
        <v>11.992767991935484</v>
      </c>
      <c r="M6193" s="53">
        <v>11.992767991935484</v>
      </c>
      <c r="N6193" s="53">
        <f t="shared" si="485"/>
        <v>8922.6193860000003</v>
      </c>
      <c r="O6193" s="53" t="e">
        <f>VLOOKUP(E6193,#REF!,29,FALSE)</f>
        <v>#REF!</v>
      </c>
      <c r="P6193" s="53" t="e">
        <f t="shared" si="486"/>
        <v>#REF!</v>
      </c>
      <c r="Q6193" s="53">
        <v>0</v>
      </c>
    </row>
    <row r="6194" spans="1:17">
      <c r="A6194" s="51" t="s">
        <v>5410</v>
      </c>
      <c r="B6194" s="51">
        <f t="shared" si="482"/>
        <v>8</v>
      </c>
      <c r="C6194" s="51">
        <f t="shared" si="483"/>
        <v>744</v>
      </c>
      <c r="D6194" s="51" t="s">
        <v>928</v>
      </c>
      <c r="E6194" s="54" t="str">
        <f t="shared" si="484"/>
        <v>030294</v>
      </c>
      <c r="F6194" s="51" t="e">
        <f>VLOOKUP(E6194,#REF!,8,FALSE)</f>
        <v>#REF!</v>
      </c>
      <c r="G6194" s="51" t="e">
        <f>VLOOKUP(E6194,#REF!,9,FALSE)</f>
        <v>#REF!</v>
      </c>
      <c r="H6194" s="52">
        <v>20061</v>
      </c>
      <c r="I6194" s="51" t="s">
        <v>5056</v>
      </c>
      <c r="J6194" s="53">
        <v>12.09</v>
      </c>
      <c r="K6194" s="53">
        <v>12</v>
      </c>
      <c r="L6194" s="53">
        <v>14.345386345430109</v>
      </c>
      <c r="M6194" s="53">
        <v>14.345386345430109</v>
      </c>
      <c r="N6194" s="53">
        <f t="shared" si="485"/>
        <v>10672.967441000001</v>
      </c>
      <c r="O6194" s="53" t="e">
        <f>VLOOKUP(E6194,#REF!,29,FALSE)</f>
        <v>#REF!</v>
      </c>
      <c r="P6194" s="53" t="e">
        <f t="shared" si="486"/>
        <v>#REF!</v>
      </c>
      <c r="Q6194" s="53">
        <v>0</v>
      </c>
    </row>
    <row r="6195" spans="1:17">
      <c r="A6195" s="51" t="s">
        <v>5410</v>
      </c>
      <c r="B6195" s="51">
        <f t="shared" si="482"/>
        <v>8</v>
      </c>
      <c r="C6195" s="51">
        <f t="shared" si="483"/>
        <v>744</v>
      </c>
      <c r="D6195" s="51" t="s">
        <v>2827</v>
      </c>
      <c r="E6195" s="54" t="str">
        <f t="shared" si="484"/>
        <v>033129</v>
      </c>
      <c r="F6195" s="51" t="e">
        <f>VLOOKUP(E6195,#REF!,8,FALSE)</f>
        <v>#REF!</v>
      </c>
      <c r="G6195" s="51" t="e">
        <f>VLOOKUP(E6195,#REF!,9,FALSE)</f>
        <v>#REF!</v>
      </c>
      <c r="H6195" s="52">
        <v>909884</v>
      </c>
      <c r="I6195" s="51" t="s">
        <v>5057</v>
      </c>
      <c r="J6195" s="53">
        <v>8.8000000000000007</v>
      </c>
      <c r="K6195" s="53">
        <v>8.8000000000000007</v>
      </c>
      <c r="L6195" s="53">
        <v>8.8237176895161298</v>
      </c>
      <c r="M6195" s="53">
        <v>8.8237176895161298</v>
      </c>
      <c r="N6195" s="53">
        <f t="shared" si="485"/>
        <v>6564.8459610000009</v>
      </c>
      <c r="O6195" s="53" t="e">
        <f>VLOOKUP(E6195,#REF!,29,FALSE)</f>
        <v>#REF!</v>
      </c>
      <c r="P6195" s="53" t="e">
        <f t="shared" si="486"/>
        <v>#REF!</v>
      </c>
      <c r="Q6195" s="53">
        <v>0</v>
      </c>
    </row>
    <row r="6196" spans="1:17">
      <c r="A6196" s="51" t="s">
        <v>5410</v>
      </c>
      <c r="B6196" s="51">
        <f t="shared" si="482"/>
        <v>8</v>
      </c>
      <c r="C6196" s="51">
        <f t="shared" si="483"/>
        <v>744</v>
      </c>
      <c r="D6196" s="51" t="s">
        <v>2829</v>
      </c>
      <c r="E6196" s="54" t="str">
        <f t="shared" si="484"/>
        <v>033130</v>
      </c>
      <c r="F6196" s="51" t="e">
        <f>VLOOKUP(E6196,#REF!,8,FALSE)</f>
        <v>#REF!</v>
      </c>
      <c r="G6196" s="51" t="e">
        <f>VLOOKUP(E6196,#REF!,9,FALSE)</f>
        <v>#REF!</v>
      </c>
      <c r="H6196" s="52">
        <v>909883</v>
      </c>
      <c r="I6196" s="51" t="s">
        <v>5058</v>
      </c>
      <c r="J6196" s="53">
        <v>8.8000000000000007</v>
      </c>
      <c r="K6196" s="53">
        <v>8.8000000000000007</v>
      </c>
      <c r="L6196" s="53">
        <v>8.4523830228494621</v>
      </c>
      <c r="M6196" s="53">
        <v>8.4523830228494621</v>
      </c>
      <c r="N6196" s="53">
        <f t="shared" si="485"/>
        <v>6288.5729689999998</v>
      </c>
      <c r="O6196" s="53" t="e">
        <f>VLOOKUP(E6196,#REF!,29,FALSE)</f>
        <v>#REF!</v>
      </c>
      <c r="P6196" s="53" t="e">
        <f t="shared" si="486"/>
        <v>#REF!</v>
      </c>
      <c r="Q6196" s="53">
        <v>0</v>
      </c>
    </row>
    <row r="6197" spans="1:17">
      <c r="A6197" s="51" t="s">
        <v>5410</v>
      </c>
      <c r="B6197" s="51">
        <f t="shared" si="482"/>
        <v>8</v>
      </c>
      <c r="C6197" s="51">
        <f t="shared" si="483"/>
        <v>744</v>
      </c>
      <c r="D6197" s="51" t="s">
        <v>2790</v>
      </c>
      <c r="E6197" s="54" t="str">
        <f t="shared" si="484"/>
        <v>033131</v>
      </c>
      <c r="F6197" s="51" t="e">
        <f>VLOOKUP(E6197,#REF!,8,FALSE)</f>
        <v>#REF!</v>
      </c>
      <c r="G6197" s="51" t="e">
        <f>VLOOKUP(E6197,#REF!,9,FALSE)</f>
        <v>#REF!</v>
      </c>
      <c r="H6197" s="52">
        <v>909885</v>
      </c>
      <c r="I6197" s="51" t="s">
        <v>5059</v>
      </c>
      <c r="J6197" s="53">
        <v>8.8000000000000007</v>
      </c>
      <c r="K6197" s="53">
        <v>8.8000000000000007</v>
      </c>
      <c r="L6197" s="53">
        <v>8.4024009690860222</v>
      </c>
      <c r="M6197" s="53">
        <v>8.4024009690860222</v>
      </c>
      <c r="N6197" s="53">
        <f t="shared" si="485"/>
        <v>6251.3863210000009</v>
      </c>
      <c r="O6197" s="53" t="e">
        <f>VLOOKUP(E6197,#REF!,29,FALSE)</f>
        <v>#REF!</v>
      </c>
      <c r="P6197" s="53" t="e">
        <f t="shared" si="486"/>
        <v>#REF!</v>
      </c>
      <c r="Q6197" s="53">
        <v>0</v>
      </c>
    </row>
    <row r="6198" spans="1:17">
      <c r="A6198" s="51" t="s">
        <v>5410</v>
      </c>
      <c r="B6198" s="51">
        <f t="shared" si="482"/>
        <v>8</v>
      </c>
      <c r="C6198" s="51">
        <f t="shared" si="483"/>
        <v>744</v>
      </c>
      <c r="D6198" s="51" t="s">
        <v>2825</v>
      </c>
      <c r="E6198" s="54" t="str">
        <f t="shared" si="484"/>
        <v>033132</v>
      </c>
      <c r="F6198" s="51" t="e">
        <f>VLOOKUP(E6198,#REF!,8,FALSE)</f>
        <v>#REF!</v>
      </c>
      <c r="G6198" s="51" t="e">
        <f>VLOOKUP(E6198,#REF!,9,FALSE)</f>
        <v>#REF!</v>
      </c>
      <c r="H6198" s="52">
        <v>909886</v>
      </c>
      <c r="I6198" s="51" t="s">
        <v>5060</v>
      </c>
      <c r="J6198" s="53">
        <v>8.8000000000000007</v>
      </c>
      <c r="K6198" s="53">
        <v>8.8000000000000007</v>
      </c>
      <c r="L6198" s="53">
        <v>7.8476111854838715</v>
      </c>
      <c r="M6198" s="53">
        <v>7.8476111854838715</v>
      </c>
      <c r="N6198" s="53">
        <f t="shared" si="485"/>
        <v>5838.6227220000001</v>
      </c>
      <c r="O6198" s="53" t="e">
        <f>VLOOKUP(E6198,#REF!,29,FALSE)</f>
        <v>#REF!</v>
      </c>
      <c r="P6198" s="53" t="e">
        <f t="shared" si="486"/>
        <v>#REF!</v>
      </c>
      <c r="Q6198" s="53">
        <v>0</v>
      </c>
    </row>
    <row r="6199" spans="1:17">
      <c r="A6199" s="51" t="s">
        <v>5410</v>
      </c>
      <c r="B6199" s="51">
        <f t="shared" si="482"/>
        <v>8</v>
      </c>
      <c r="C6199" s="51">
        <f t="shared" si="483"/>
        <v>744</v>
      </c>
      <c r="D6199" s="51" t="s">
        <v>2823</v>
      </c>
      <c r="E6199" s="54" t="str">
        <f t="shared" si="484"/>
        <v>033133</v>
      </c>
      <c r="F6199" s="51" t="e">
        <f>VLOOKUP(E6199,#REF!,8,FALSE)</f>
        <v>#REF!</v>
      </c>
      <c r="G6199" s="51" t="e">
        <f>VLOOKUP(E6199,#REF!,9,FALSE)</f>
        <v>#REF!</v>
      </c>
      <c r="H6199" s="52">
        <v>909887</v>
      </c>
      <c r="I6199" s="51" t="s">
        <v>5061</v>
      </c>
      <c r="J6199" s="53">
        <v>8.8000000000000007</v>
      </c>
      <c r="K6199" s="53">
        <v>8.8000000000000007</v>
      </c>
      <c r="L6199" s="53">
        <v>8.6835624959677418</v>
      </c>
      <c r="M6199" s="53">
        <v>8.6835624959677418</v>
      </c>
      <c r="N6199" s="53">
        <f t="shared" si="485"/>
        <v>6460.5704969999997</v>
      </c>
      <c r="O6199" s="53" t="e">
        <f>VLOOKUP(E6199,#REF!,29,FALSE)</f>
        <v>#REF!</v>
      </c>
      <c r="P6199" s="53" t="e">
        <f t="shared" si="486"/>
        <v>#REF!</v>
      </c>
      <c r="Q6199" s="53">
        <v>0</v>
      </c>
    </row>
    <row r="6200" spans="1:17">
      <c r="A6200" s="51" t="s">
        <v>5410</v>
      </c>
      <c r="B6200" s="51">
        <f t="shared" si="482"/>
        <v>8</v>
      </c>
      <c r="C6200" s="51">
        <f t="shared" si="483"/>
        <v>744</v>
      </c>
      <c r="D6200" s="51" t="s">
        <v>2821</v>
      </c>
      <c r="E6200" s="54" t="str">
        <f t="shared" si="484"/>
        <v>033127</v>
      </c>
      <c r="F6200" s="51" t="e">
        <f>VLOOKUP(E6200,#REF!,8,FALSE)</f>
        <v>#REF!</v>
      </c>
      <c r="G6200" s="51" t="e">
        <f>VLOOKUP(E6200,#REF!,9,FALSE)</f>
        <v>#REF!</v>
      </c>
      <c r="H6200" s="52">
        <v>909881</v>
      </c>
      <c r="I6200" s="51" t="s">
        <v>5062</v>
      </c>
      <c r="J6200" s="53">
        <v>8.8000000000000007</v>
      </c>
      <c r="K6200" s="53">
        <v>8.8000000000000007</v>
      </c>
      <c r="L6200" s="53">
        <v>8.6564966424731189</v>
      </c>
      <c r="M6200" s="53">
        <v>8.6564966424731189</v>
      </c>
      <c r="N6200" s="53">
        <f t="shared" si="485"/>
        <v>6440.4335020000008</v>
      </c>
      <c r="O6200" s="53" t="e">
        <f>VLOOKUP(E6200,#REF!,29,FALSE)</f>
        <v>#REF!</v>
      </c>
      <c r="P6200" s="53" t="e">
        <f t="shared" si="486"/>
        <v>#REF!</v>
      </c>
      <c r="Q6200" s="53">
        <v>0</v>
      </c>
    </row>
    <row r="6201" spans="1:17">
      <c r="A6201" s="51" t="s">
        <v>5410</v>
      </c>
      <c r="B6201" s="51">
        <f t="shared" si="482"/>
        <v>8</v>
      </c>
      <c r="C6201" s="51">
        <f t="shared" si="483"/>
        <v>744</v>
      </c>
      <c r="D6201" s="51" t="s">
        <v>2831</v>
      </c>
      <c r="E6201" s="54" t="str">
        <f t="shared" si="484"/>
        <v>033128</v>
      </c>
      <c r="F6201" s="51" t="e">
        <f>VLOOKUP(E6201,#REF!,8,FALSE)</f>
        <v>#REF!</v>
      </c>
      <c r="G6201" s="51" t="e">
        <f>VLOOKUP(E6201,#REF!,9,FALSE)</f>
        <v>#REF!</v>
      </c>
      <c r="H6201" s="52">
        <v>909882</v>
      </c>
      <c r="I6201" s="51" t="s">
        <v>5063</v>
      </c>
      <c r="J6201" s="53">
        <v>8.8000000000000007</v>
      </c>
      <c r="K6201" s="53">
        <v>8.8000000000000007</v>
      </c>
      <c r="L6201" s="53">
        <v>8.0880939448924742</v>
      </c>
      <c r="M6201" s="53">
        <v>8.0880939448924742</v>
      </c>
      <c r="N6201" s="53">
        <f t="shared" si="485"/>
        <v>6017.5418950000012</v>
      </c>
      <c r="O6201" s="53" t="e">
        <f>VLOOKUP(E6201,#REF!,29,FALSE)</f>
        <v>#REF!</v>
      </c>
      <c r="P6201" s="53" t="e">
        <f t="shared" si="486"/>
        <v>#REF!</v>
      </c>
      <c r="Q6201" s="53">
        <v>0</v>
      </c>
    </row>
    <row r="6202" spans="1:17">
      <c r="A6202" s="51" t="s">
        <v>5410</v>
      </c>
      <c r="B6202" s="51">
        <f t="shared" si="482"/>
        <v>8</v>
      </c>
      <c r="C6202" s="51">
        <f t="shared" si="483"/>
        <v>744</v>
      </c>
      <c r="D6202" s="51" t="s">
        <v>1185</v>
      </c>
      <c r="E6202" s="54" t="str">
        <f t="shared" si="484"/>
        <v>030549</v>
      </c>
      <c r="F6202" s="51" t="e">
        <f>VLOOKUP(E6202,#REF!,8,FALSE)</f>
        <v>#REF!</v>
      </c>
      <c r="G6202" s="51" t="e">
        <f>VLOOKUP(E6202,#REF!,9,FALSE)</f>
        <v>#REF!</v>
      </c>
      <c r="H6202" s="52">
        <v>890622</v>
      </c>
      <c r="I6202" s="51" t="s">
        <v>5388</v>
      </c>
      <c r="J6202" s="53">
        <v>12.8</v>
      </c>
      <c r="K6202" s="53">
        <v>14.9</v>
      </c>
      <c r="L6202" s="53">
        <v>18.756764668010753</v>
      </c>
      <c r="M6202" s="53">
        <v>17.090547180107528</v>
      </c>
      <c r="N6202" s="53">
        <f t="shared" si="485"/>
        <v>12715.367102</v>
      </c>
      <c r="O6202" s="53" t="e">
        <f>VLOOKUP(E6202,#REF!,29,FALSE)</f>
        <v>#REF!</v>
      </c>
      <c r="P6202" s="53" t="e">
        <f t="shared" si="486"/>
        <v>#REF!</v>
      </c>
      <c r="Q6202" s="53">
        <v>1.6662174879032243</v>
      </c>
    </row>
    <row r="6203" spans="1:17">
      <c r="A6203" s="51" t="s">
        <v>5410</v>
      </c>
      <c r="B6203" s="51">
        <f t="shared" si="482"/>
        <v>8</v>
      </c>
      <c r="C6203" s="51">
        <f t="shared" si="483"/>
        <v>744</v>
      </c>
      <c r="D6203" s="51" t="s">
        <v>445</v>
      </c>
      <c r="E6203" s="54" t="str">
        <f t="shared" si="484"/>
        <v>001609</v>
      </c>
      <c r="F6203" s="51" t="e">
        <f>VLOOKUP(E6203,#REF!,8,FALSE)</f>
        <v>#REF!</v>
      </c>
      <c r="G6203" s="51" t="e">
        <f>VLOOKUP(E6203,#REF!,9,FALSE)</f>
        <v>#REF!</v>
      </c>
      <c r="H6203" s="52">
        <v>8339</v>
      </c>
      <c r="I6203" s="51" t="s">
        <v>5065</v>
      </c>
      <c r="J6203" s="53">
        <v>28.3</v>
      </c>
      <c r="K6203" s="53">
        <v>19.999997</v>
      </c>
      <c r="L6203" s="53">
        <v>41.901540860215057</v>
      </c>
      <c r="M6203" s="53">
        <v>29.612392120967744</v>
      </c>
      <c r="N6203" s="53">
        <f t="shared" si="485"/>
        <v>22031.619738000001</v>
      </c>
      <c r="O6203" s="53" t="e">
        <f>VLOOKUP(E6203,#REF!,29,FALSE)</f>
        <v>#REF!</v>
      </c>
      <c r="P6203" s="53" t="e">
        <f t="shared" si="486"/>
        <v>#REF!</v>
      </c>
      <c r="Q6203" s="53">
        <v>12.28914873924731</v>
      </c>
    </row>
    <row r="6204" spans="1:17">
      <c r="A6204" s="51" t="s">
        <v>5410</v>
      </c>
      <c r="B6204" s="51">
        <f t="shared" si="482"/>
        <v>8</v>
      </c>
      <c r="C6204" s="51">
        <f t="shared" si="483"/>
        <v>744</v>
      </c>
      <c r="D6204" s="51" t="s">
        <v>855</v>
      </c>
      <c r="E6204" s="54" t="str">
        <f t="shared" si="484"/>
        <v>030286</v>
      </c>
      <c r="F6204" s="51" t="e">
        <f>VLOOKUP(E6204,#REF!,8,FALSE)</f>
        <v>#REF!</v>
      </c>
      <c r="G6204" s="51" t="e">
        <f>VLOOKUP(E6204,#REF!,9,FALSE)</f>
        <v>#REF!</v>
      </c>
      <c r="H6204" s="52">
        <v>20053</v>
      </c>
      <c r="I6204" s="51" t="s">
        <v>5066</v>
      </c>
      <c r="J6204" s="53">
        <v>9.1999999999999993</v>
      </c>
      <c r="K6204" s="53">
        <v>9</v>
      </c>
      <c r="L6204" s="53">
        <v>8.7741047029569881</v>
      </c>
      <c r="M6204" s="53">
        <v>8.7741047029569881</v>
      </c>
      <c r="N6204" s="53">
        <f t="shared" si="485"/>
        <v>6527.9338989999987</v>
      </c>
      <c r="O6204" s="53" t="e">
        <f>VLOOKUP(E6204,#REF!,29,FALSE)</f>
        <v>#REF!</v>
      </c>
      <c r="P6204" s="53" t="e">
        <f t="shared" si="486"/>
        <v>#REF!</v>
      </c>
      <c r="Q6204" s="53">
        <v>0</v>
      </c>
    </row>
    <row r="6205" spans="1:17">
      <c r="A6205" s="51" t="s">
        <v>5410</v>
      </c>
      <c r="B6205" s="51">
        <f t="shared" si="482"/>
        <v>8</v>
      </c>
      <c r="C6205" s="51">
        <f t="shared" si="483"/>
        <v>744</v>
      </c>
      <c r="D6205" s="51" t="s">
        <v>1109</v>
      </c>
      <c r="E6205" s="54" t="str">
        <f t="shared" si="484"/>
        <v>030449</v>
      </c>
      <c r="F6205" s="51" t="e">
        <f>VLOOKUP(E6205,#REF!,8,FALSE)</f>
        <v>#REF!</v>
      </c>
      <c r="G6205" s="51" t="e">
        <f>VLOOKUP(E6205,#REF!,9,FALSE)</f>
        <v>#REF!</v>
      </c>
      <c r="H6205" s="52">
        <v>888113</v>
      </c>
      <c r="I6205" s="51" t="s">
        <v>1110</v>
      </c>
      <c r="J6205" s="53">
        <v>9.3000000000000007</v>
      </c>
      <c r="K6205" s="53">
        <v>10.3</v>
      </c>
      <c r="L6205" s="53">
        <v>9.2714646814516133</v>
      </c>
      <c r="M6205" s="53">
        <v>9.2714646720430096</v>
      </c>
      <c r="N6205" s="53">
        <f t="shared" si="485"/>
        <v>6897.9697159999996</v>
      </c>
      <c r="O6205" s="53" t="e">
        <f>VLOOKUP(E6205,#REF!,29,FALSE)</f>
        <v>#REF!</v>
      </c>
      <c r="P6205" s="53" t="e">
        <f t="shared" si="486"/>
        <v>#REF!</v>
      </c>
      <c r="Q6205" s="53">
        <v>9.4086028908076453E-9</v>
      </c>
    </row>
    <row r="6206" spans="1:17">
      <c r="A6206" s="51" t="s">
        <v>5410</v>
      </c>
      <c r="B6206" s="51">
        <f t="shared" si="482"/>
        <v>8</v>
      </c>
      <c r="C6206" s="51">
        <f t="shared" si="483"/>
        <v>744</v>
      </c>
      <c r="D6206" s="51" t="s">
        <v>852</v>
      </c>
      <c r="E6206" s="54" t="str">
        <f t="shared" si="484"/>
        <v>030319</v>
      </c>
      <c r="F6206" s="51" t="e">
        <f>VLOOKUP(E6206,#REF!,8,FALSE)</f>
        <v>#REF!</v>
      </c>
      <c r="G6206" s="51" t="e">
        <f>VLOOKUP(E6206,#REF!,9,FALSE)</f>
        <v>#REF!</v>
      </c>
      <c r="H6206" s="52">
        <v>20024</v>
      </c>
      <c r="I6206" s="51" t="s">
        <v>5067</v>
      </c>
      <c r="J6206" s="53">
        <v>11.8</v>
      </c>
      <c r="K6206" s="53">
        <v>11</v>
      </c>
      <c r="L6206" s="53">
        <v>16.108525397849462</v>
      </c>
      <c r="M6206" s="53">
        <v>16.108525397849462</v>
      </c>
      <c r="N6206" s="53">
        <f t="shared" si="485"/>
        <v>11984.742896</v>
      </c>
      <c r="O6206" s="53" t="e">
        <f>VLOOKUP(E6206,#REF!,29,FALSE)</f>
        <v>#REF!</v>
      </c>
      <c r="P6206" s="53" t="e">
        <f t="shared" si="486"/>
        <v>#REF!</v>
      </c>
      <c r="Q6206" s="53">
        <v>0</v>
      </c>
    </row>
    <row r="6207" spans="1:17">
      <c r="A6207" s="51" t="s">
        <v>5410</v>
      </c>
      <c r="B6207" s="51">
        <f t="shared" si="482"/>
        <v>8</v>
      </c>
      <c r="C6207" s="51">
        <f t="shared" si="483"/>
        <v>744</v>
      </c>
      <c r="D6207" s="51" t="s">
        <v>394</v>
      </c>
      <c r="E6207" s="54" t="str">
        <f t="shared" si="484"/>
        <v>001946</v>
      </c>
      <c r="F6207" s="51" t="e">
        <f>VLOOKUP(E6207,#REF!,8,FALSE)</f>
        <v>#REF!</v>
      </c>
      <c r="G6207" s="51" t="e">
        <f>VLOOKUP(E6207,#REF!,9,FALSE)</f>
        <v>#REF!</v>
      </c>
      <c r="H6207" s="52">
        <v>8771</v>
      </c>
      <c r="I6207" s="51" t="s">
        <v>5068</v>
      </c>
      <c r="J6207" s="53">
        <v>69.8</v>
      </c>
      <c r="K6207" s="53">
        <v>69.000003000000007</v>
      </c>
      <c r="L6207" s="53">
        <v>0</v>
      </c>
      <c r="M6207" s="53">
        <v>0</v>
      </c>
      <c r="N6207" s="53">
        <f t="shared" si="485"/>
        <v>0</v>
      </c>
      <c r="O6207" s="53" t="e">
        <f>VLOOKUP(E6207,#REF!,29,FALSE)</f>
        <v>#REF!</v>
      </c>
      <c r="P6207" s="53" t="e">
        <f t="shared" si="486"/>
        <v>#REF!</v>
      </c>
      <c r="Q6207" s="53">
        <v>0</v>
      </c>
    </row>
    <row r="6208" spans="1:17">
      <c r="A6208" s="51" t="s">
        <v>5410</v>
      </c>
      <c r="B6208" s="51">
        <f t="shared" si="482"/>
        <v>8</v>
      </c>
      <c r="C6208" s="51">
        <f t="shared" si="483"/>
        <v>744</v>
      </c>
      <c r="D6208" s="51" t="s">
        <v>1382</v>
      </c>
      <c r="E6208" s="54" t="str">
        <f t="shared" si="484"/>
        <v>030561</v>
      </c>
      <c r="F6208" s="51" t="e">
        <f>VLOOKUP(E6208,#REF!,8,FALSE)</f>
        <v>#REF!</v>
      </c>
      <c r="G6208" s="51" t="e">
        <f>VLOOKUP(E6208,#REF!,9,FALSE)</f>
        <v>#REF!</v>
      </c>
      <c r="H6208" s="52">
        <v>8994</v>
      </c>
      <c r="I6208" s="51" t="s">
        <v>5069</v>
      </c>
      <c r="J6208" s="53">
        <v>15.2</v>
      </c>
      <c r="K6208" s="53">
        <v>17.3</v>
      </c>
      <c r="L6208" s="53">
        <v>23.263137794354837</v>
      </c>
      <c r="M6208" s="53">
        <v>21.851034998655916</v>
      </c>
      <c r="N6208" s="53">
        <f t="shared" si="485"/>
        <v>16257.170039000001</v>
      </c>
      <c r="O6208" s="53" t="e">
        <f>VLOOKUP(E6208,#REF!,29,FALSE)</f>
        <v>#REF!</v>
      </c>
      <c r="P6208" s="53" t="e">
        <f t="shared" si="486"/>
        <v>#REF!</v>
      </c>
      <c r="Q6208" s="53">
        <v>1.4121027956989223</v>
      </c>
    </row>
    <row r="6209" spans="1:17">
      <c r="A6209" s="51" t="s">
        <v>5410</v>
      </c>
      <c r="B6209" s="51">
        <f t="shared" si="482"/>
        <v>8</v>
      </c>
      <c r="C6209" s="51">
        <f t="shared" si="483"/>
        <v>744</v>
      </c>
      <c r="D6209" s="51" t="s">
        <v>1484</v>
      </c>
      <c r="E6209" s="54" t="str">
        <f t="shared" si="484"/>
        <v>030856</v>
      </c>
      <c r="F6209" s="51" t="e">
        <f>VLOOKUP(E6209,#REF!,8,FALSE)</f>
        <v>#REF!</v>
      </c>
      <c r="G6209" s="51" t="e">
        <f>VLOOKUP(E6209,#REF!,9,FALSE)</f>
        <v>#REF!</v>
      </c>
      <c r="H6209" s="52">
        <v>893446</v>
      </c>
      <c r="I6209" s="51" t="s">
        <v>5070</v>
      </c>
      <c r="J6209" s="53">
        <v>9</v>
      </c>
      <c r="K6209" s="53">
        <v>9</v>
      </c>
      <c r="L6209" s="53">
        <v>14.341184431451612</v>
      </c>
      <c r="M6209" s="53">
        <v>14.341184431451612</v>
      </c>
      <c r="N6209" s="53">
        <f t="shared" si="485"/>
        <v>10669.841216999999</v>
      </c>
      <c r="O6209" s="53" t="e">
        <f>VLOOKUP(E6209,#REF!,29,FALSE)</f>
        <v>#REF!</v>
      </c>
      <c r="P6209" s="53" t="e">
        <f t="shared" si="486"/>
        <v>#REF!</v>
      </c>
      <c r="Q6209" s="53">
        <v>0</v>
      </c>
    </row>
    <row r="6210" spans="1:17">
      <c r="A6210" s="51" t="s">
        <v>5410</v>
      </c>
      <c r="B6210" s="51">
        <f t="shared" si="482"/>
        <v>8</v>
      </c>
      <c r="C6210" s="51">
        <f t="shared" si="483"/>
        <v>744</v>
      </c>
      <c r="D6210" s="51" t="s">
        <v>1386</v>
      </c>
      <c r="E6210" s="54" t="str">
        <f t="shared" si="484"/>
        <v>028111</v>
      </c>
      <c r="F6210" s="51" t="e">
        <f>VLOOKUP(E6210,#REF!,8,FALSE)</f>
        <v>#REF!</v>
      </c>
      <c r="G6210" s="51" t="e">
        <f>VLOOKUP(E6210,#REF!,9,FALSE)</f>
        <v>#REF!</v>
      </c>
      <c r="H6210" s="52">
        <v>888490</v>
      </c>
      <c r="I6210" s="51" t="s">
        <v>1385</v>
      </c>
      <c r="J6210" s="53">
        <v>17.5</v>
      </c>
      <c r="K6210" s="53">
        <v>13.817311999999999</v>
      </c>
      <c r="L6210" s="53">
        <v>28.728975776881722</v>
      </c>
      <c r="M6210" s="53">
        <v>0.69286101001552625</v>
      </c>
      <c r="N6210" s="53">
        <f t="shared" si="485"/>
        <v>515.48859145155154</v>
      </c>
      <c r="O6210" s="53" t="e">
        <f>VLOOKUP(E6210,#REF!,29,FALSE)</f>
        <v>#REF!</v>
      </c>
      <c r="P6210" s="53" t="e">
        <f t="shared" si="486"/>
        <v>#REF!</v>
      </c>
      <c r="Q6210" s="53">
        <v>28.036114766866195</v>
      </c>
    </row>
    <row r="6211" spans="1:17">
      <c r="A6211" s="51" t="s">
        <v>5410</v>
      </c>
      <c r="B6211" s="51">
        <f t="shared" ref="B6211:B6274" si="487">MONTH(A6211)</f>
        <v>8</v>
      </c>
      <c r="C6211" s="51">
        <f t="shared" ref="C6211:C6274" si="488">VLOOKUP(B6211,T:V,3,FALSE)</f>
        <v>744</v>
      </c>
      <c r="D6211" s="51" t="s">
        <v>338</v>
      </c>
      <c r="E6211" s="54" t="str">
        <f t="shared" ref="E6211:E6274" si="489">RIGHT(LEFT(D6211,16),6)</f>
        <v>029561</v>
      </c>
      <c r="F6211" s="51" t="e">
        <f>VLOOKUP(E6211,#REF!,8,FALSE)</f>
        <v>#REF!</v>
      </c>
      <c r="G6211" s="51" t="e">
        <f>VLOOKUP(E6211,#REF!,9,FALSE)</f>
        <v>#REF!</v>
      </c>
      <c r="H6211" s="52">
        <v>8418</v>
      </c>
      <c r="I6211" s="51" t="s">
        <v>339</v>
      </c>
      <c r="J6211" s="53">
        <v>46.5</v>
      </c>
      <c r="K6211" s="53">
        <v>45.999999000000003</v>
      </c>
      <c r="L6211" s="53">
        <v>41.089391032258064</v>
      </c>
      <c r="M6211" s="53">
        <v>41.088581048387091</v>
      </c>
      <c r="N6211" s="53">
        <f t="shared" ref="N6211:N6274" si="490">M6211*C6211</f>
        <v>30569.904299999995</v>
      </c>
      <c r="O6211" s="53" t="e">
        <f>VLOOKUP(E6211,#REF!,29,FALSE)</f>
        <v>#REF!</v>
      </c>
      <c r="P6211" s="53" t="e">
        <f t="shared" ref="P6211:P6274" si="491">N6211*O6211</f>
        <v>#REF!</v>
      </c>
      <c r="Q6211" s="53">
        <v>8.0998387096848116E-4</v>
      </c>
    </row>
    <row r="6212" spans="1:17">
      <c r="A6212" s="51" t="s">
        <v>5410</v>
      </c>
      <c r="B6212" s="51">
        <f t="shared" si="487"/>
        <v>8</v>
      </c>
      <c r="C6212" s="51">
        <f t="shared" si="488"/>
        <v>744</v>
      </c>
      <c r="D6212" s="51" t="s">
        <v>3151</v>
      </c>
      <c r="E6212" s="54" t="str">
        <f t="shared" si="489"/>
        <v>029758</v>
      </c>
      <c r="F6212" s="51" t="e">
        <f>VLOOKUP(E6212,#REF!,8,FALSE)</f>
        <v>#REF!</v>
      </c>
      <c r="G6212" s="51" t="e">
        <f>VLOOKUP(E6212,#REF!,9,FALSE)</f>
        <v>#REF!</v>
      </c>
      <c r="H6212" s="52">
        <v>908877</v>
      </c>
      <c r="I6212" s="51" t="s">
        <v>5071</v>
      </c>
      <c r="J6212" s="53">
        <v>0.54600000000000004</v>
      </c>
      <c r="K6212" s="53">
        <v>0.48</v>
      </c>
      <c r="L6212" s="53">
        <v>0.15909524999999999</v>
      </c>
      <c r="M6212" s="53">
        <v>0.15909524999999999</v>
      </c>
      <c r="N6212" s="53">
        <f t="shared" si="490"/>
        <v>118.366866</v>
      </c>
      <c r="O6212" s="53" t="e">
        <f>VLOOKUP(E6212,#REF!,29,FALSE)</f>
        <v>#REF!</v>
      </c>
      <c r="P6212" s="53" t="e">
        <f t="shared" si="491"/>
        <v>#REF!</v>
      </c>
      <c r="Q6212" s="53">
        <v>0</v>
      </c>
    </row>
    <row r="6213" spans="1:17">
      <c r="A6213" s="51" t="s">
        <v>5410</v>
      </c>
      <c r="B6213" s="51">
        <f t="shared" si="487"/>
        <v>8</v>
      </c>
      <c r="C6213" s="51">
        <f t="shared" si="488"/>
        <v>744</v>
      </c>
      <c r="D6213" s="51" t="s">
        <v>3151</v>
      </c>
      <c r="E6213" s="54" t="str">
        <f t="shared" si="489"/>
        <v>029758</v>
      </c>
      <c r="F6213" s="51" t="e">
        <f>VLOOKUP(E6213,#REF!,8,FALSE)</f>
        <v>#REF!</v>
      </c>
      <c r="G6213" s="51" t="e">
        <f>VLOOKUP(E6213,#REF!,9,FALSE)</f>
        <v>#REF!</v>
      </c>
      <c r="H6213" s="52">
        <v>913271</v>
      </c>
      <c r="I6213" s="51" t="s">
        <v>5072</v>
      </c>
      <c r="J6213" s="53">
        <v>0.36399999999999999</v>
      </c>
      <c r="K6213" s="53">
        <v>0.32</v>
      </c>
      <c r="L6213" s="53">
        <v>0.10606349059139784</v>
      </c>
      <c r="M6213" s="53">
        <v>0.10606349059139784</v>
      </c>
      <c r="N6213" s="53">
        <f t="shared" si="490"/>
        <v>78.911237</v>
      </c>
      <c r="O6213" s="53" t="e">
        <f>VLOOKUP(E6213,#REF!,29,FALSE)</f>
        <v>#REF!</v>
      </c>
      <c r="P6213" s="53" t="e">
        <f t="shared" si="491"/>
        <v>#REF!</v>
      </c>
      <c r="Q6213" s="53">
        <v>0</v>
      </c>
    </row>
    <row r="6214" spans="1:17">
      <c r="A6214" s="51" t="s">
        <v>5410</v>
      </c>
      <c r="B6214" s="51">
        <f t="shared" si="487"/>
        <v>8</v>
      </c>
      <c r="C6214" s="51">
        <f t="shared" si="488"/>
        <v>744</v>
      </c>
      <c r="D6214" s="51" t="s">
        <v>1117</v>
      </c>
      <c r="E6214" s="54" t="str">
        <f t="shared" si="489"/>
        <v>030443</v>
      </c>
      <c r="F6214" s="51" t="e">
        <f>VLOOKUP(E6214,#REF!,8,FALSE)</f>
        <v>#REF!</v>
      </c>
      <c r="G6214" s="51" t="e">
        <f>VLOOKUP(E6214,#REF!,9,FALSE)</f>
        <v>#REF!</v>
      </c>
      <c r="H6214" s="52">
        <v>888111</v>
      </c>
      <c r="I6214" s="51" t="s">
        <v>1118</v>
      </c>
      <c r="J6214" s="53">
        <v>13.8</v>
      </c>
      <c r="K6214" s="53">
        <v>12.200003000000001</v>
      </c>
      <c r="L6214" s="53">
        <v>18.860061284946237</v>
      </c>
      <c r="M6214" s="53">
        <v>17.292075826612905</v>
      </c>
      <c r="N6214" s="53">
        <f t="shared" si="490"/>
        <v>12865.304415000001</v>
      </c>
      <c r="O6214" s="53" t="e">
        <f>VLOOKUP(E6214,#REF!,29,FALSE)</f>
        <v>#REF!</v>
      </c>
      <c r="P6214" s="53" t="e">
        <f t="shared" si="491"/>
        <v>#REF!</v>
      </c>
      <c r="Q6214" s="53">
        <v>1.5679854583333328</v>
      </c>
    </row>
    <row r="6215" spans="1:17">
      <c r="A6215" s="51" t="s">
        <v>5410</v>
      </c>
      <c r="B6215" s="51">
        <f t="shared" si="487"/>
        <v>8</v>
      </c>
      <c r="C6215" s="51">
        <f t="shared" si="488"/>
        <v>744</v>
      </c>
      <c r="D6215" s="51" t="s">
        <v>2143</v>
      </c>
      <c r="E6215" s="54" t="str">
        <f t="shared" si="489"/>
        <v>031736</v>
      </c>
      <c r="F6215" s="51" t="e">
        <f>VLOOKUP(E6215,#REF!,8,FALSE)</f>
        <v>#REF!</v>
      </c>
      <c r="G6215" s="51" t="e">
        <f>VLOOKUP(E6215,#REF!,9,FALSE)</f>
        <v>#REF!</v>
      </c>
      <c r="H6215" s="52">
        <v>909391</v>
      </c>
      <c r="I6215" s="51" t="s">
        <v>5073</v>
      </c>
      <c r="J6215" s="53">
        <v>14.5</v>
      </c>
      <c r="K6215" s="53">
        <v>13.6</v>
      </c>
      <c r="L6215" s="53">
        <v>16.098833338709678</v>
      </c>
      <c r="M6215" s="53">
        <v>15.65988221908602</v>
      </c>
      <c r="N6215" s="53">
        <f t="shared" si="490"/>
        <v>11650.952370999999</v>
      </c>
      <c r="O6215" s="53" t="e">
        <f>VLOOKUP(E6215,#REF!,29,FALSE)</f>
        <v>#REF!</v>
      </c>
      <c r="P6215" s="53" t="e">
        <f t="shared" si="491"/>
        <v>#REF!</v>
      </c>
      <c r="Q6215" s="53">
        <v>0.43895111962365752</v>
      </c>
    </row>
    <row r="6216" spans="1:17">
      <c r="A6216" s="51" t="s">
        <v>5410</v>
      </c>
      <c r="B6216" s="51">
        <f t="shared" si="487"/>
        <v>8</v>
      </c>
      <c r="C6216" s="51">
        <f t="shared" si="488"/>
        <v>744</v>
      </c>
      <c r="D6216" s="51" t="s">
        <v>2146</v>
      </c>
      <c r="E6216" s="54" t="str">
        <f t="shared" si="489"/>
        <v>031698</v>
      </c>
      <c r="F6216" s="51" t="e">
        <f>VLOOKUP(E6216,#REF!,8,FALSE)</f>
        <v>#REF!</v>
      </c>
      <c r="G6216" s="51" t="e">
        <f>VLOOKUP(E6216,#REF!,9,FALSE)</f>
        <v>#REF!</v>
      </c>
      <c r="H6216" s="52">
        <v>909379</v>
      </c>
      <c r="I6216" s="51" t="s">
        <v>5074</v>
      </c>
      <c r="J6216" s="53">
        <v>13</v>
      </c>
      <c r="K6216" s="53">
        <v>12.5</v>
      </c>
      <c r="L6216" s="53">
        <v>15.247147</v>
      </c>
      <c r="M6216" s="53">
        <v>15.204719772849462</v>
      </c>
      <c r="N6216" s="53">
        <f t="shared" si="490"/>
        <v>11312.311511</v>
      </c>
      <c r="O6216" s="53" t="e">
        <f>VLOOKUP(E6216,#REF!,29,FALSE)</f>
        <v>#REF!</v>
      </c>
      <c r="P6216" s="53" t="e">
        <f t="shared" si="491"/>
        <v>#REF!</v>
      </c>
      <c r="Q6216" s="53">
        <v>4.2427227150537095E-2</v>
      </c>
    </row>
    <row r="6217" spans="1:17">
      <c r="A6217" s="51" t="s">
        <v>5410</v>
      </c>
      <c r="B6217" s="51">
        <f t="shared" si="487"/>
        <v>8</v>
      </c>
      <c r="C6217" s="51">
        <f t="shared" si="488"/>
        <v>744</v>
      </c>
      <c r="D6217" s="51" t="s">
        <v>850</v>
      </c>
      <c r="E6217" s="54" t="str">
        <f t="shared" si="489"/>
        <v>030288</v>
      </c>
      <c r="F6217" s="51" t="e">
        <f>VLOOKUP(E6217,#REF!,8,FALSE)</f>
        <v>#REF!</v>
      </c>
      <c r="G6217" s="51" t="e">
        <f>VLOOKUP(E6217,#REF!,9,FALSE)</f>
        <v>#REF!</v>
      </c>
      <c r="H6217" s="52">
        <v>20039</v>
      </c>
      <c r="I6217" s="51" t="s">
        <v>5075</v>
      </c>
      <c r="J6217" s="53">
        <v>10.84</v>
      </c>
      <c r="K6217" s="53">
        <v>10</v>
      </c>
      <c r="L6217" s="53">
        <v>17.605666208333332</v>
      </c>
      <c r="M6217" s="53">
        <v>17.605666208333332</v>
      </c>
      <c r="N6217" s="53">
        <f t="shared" si="490"/>
        <v>13098.615658999999</v>
      </c>
      <c r="O6217" s="53" t="e">
        <f>VLOOKUP(E6217,#REF!,29,FALSE)</f>
        <v>#REF!</v>
      </c>
      <c r="P6217" s="53" t="e">
        <f t="shared" si="491"/>
        <v>#REF!</v>
      </c>
      <c r="Q6217" s="53">
        <v>0</v>
      </c>
    </row>
    <row r="6218" spans="1:17">
      <c r="A6218" s="51" t="s">
        <v>5410</v>
      </c>
      <c r="B6218" s="51">
        <f t="shared" si="487"/>
        <v>8</v>
      </c>
      <c r="C6218" s="51">
        <f t="shared" si="488"/>
        <v>744</v>
      </c>
      <c r="D6218" s="51" t="s">
        <v>2933</v>
      </c>
      <c r="E6218" s="54" t="str">
        <f t="shared" si="489"/>
        <v>034777</v>
      </c>
      <c r="F6218" s="51" t="e">
        <f>VLOOKUP(E6218,#REF!,8,FALSE)</f>
        <v>#REF!</v>
      </c>
      <c r="G6218" s="51" t="e">
        <f>VLOOKUP(E6218,#REF!,9,FALSE)</f>
        <v>#REF!</v>
      </c>
      <c r="H6218" s="52">
        <v>910735</v>
      </c>
      <c r="I6218" s="51" t="s">
        <v>2934</v>
      </c>
      <c r="J6218" s="53">
        <v>9.6999999999999993</v>
      </c>
      <c r="K6218" s="53">
        <v>9.6999999999999993</v>
      </c>
      <c r="L6218" s="53">
        <v>15.646767127688172</v>
      </c>
      <c r="M6218" s="53">
        <v>15.646767127688172</v>
      </c>
      <c r="N6218" s="53">
        <f t="shared" si="490"/>
        <v>11641.194743</v>
      </c>
      <c r="O6218" s="53" t="e">
        <f>VLOOKUP(E6218,#REF!,29,FALSE)</f>
        <v>#REF!</v>
      </c>
      <c r="P6218" s="53" t="e">
        <f t="shared" si="491"/>
        <v>#REF!</v>
      </c>
      <c r="Q6218" s="53">
        <v>0</v>
      </c>
    </row>
    <row r="6219" spans="1:17">
      <c r="A6219" s="51" t="s">
        <v>5410</v>
      </c>
      <c r="B6219" s="51">
        <f t="shared" si="487"/>
        <v>8</v>
      </c>
      <c r="C6219" s="51">
        <f t="shared" si="488"/>
        <v>744</v>
      </c>
      <c r="D6219" s="51" t="s">
        <v>1114</v>
      </c>
      <c r="E6219" s="54" t="str">
        <f t="shared" si="489"/>
        <v>030671</v>
      </c>
      <c r="F6219" s="51" t="e">
        <f>VLOOKUP(E6219,#REF!,8,FALSE)</f>
        <v>#REF!</v>
      </c>
      <c r="G6219" s="51" t="e">
        <f>VLOOKUP(E6219,#REF!,9,FALSE)</f>
        <v>#REF!</v>
      </c>
      <c r="H6219" s="52">
        <v>890668</v>
      </c>
      <c r="I6219" s="51" t="s">
        <v>5076</v>
      </c>
      <c r="J6219" s="53">
        <v>10.3</v>
      </c>
      <c r="K6219" s="53">
        <v>10.100001000000001</v>
      </c>
      <c r="L6219" s="53">
        <v>15.154384543010753</v>
      </c>
      <c r="M6219" s="53">
        <v>15.154384517473117</v>
      </c>
      <c r="N6219" s="53">
        <f t="shared" si="490"/>
        <v>11274.862080999999</v>
      </c>
      <c r="O6219" s="53" t="e">
        <f>VLOOKUP(E6219,#REF!,29,FALSE)</f>
        <v>#REF!</v>
      </c>
      <c r="P6219" s="53" t="e">
        <f t="shared" si="491"/>
        <v>#REF!</v>
      </c>
      <c r="Q6219" s="53">
        <v>2.5537635719369825E-8</v>
      </c>
    </row>
    <row r="6220" spans="1:17">
      <c r="A6220" s="51" t="s">
        <v>5410</v>
      </c>
      <c r="B6220" s="51">
        <f t="shared" si="487"/>
        <v>8</v>
      </c>
      <c r="C6220" s="51">
        <f t="shared" si="488"/>
        <v>744</v>
      </c>
      <c r="D6220" s="51" t="s">
        <v>2433</v>
      </c>
      <c r="E6220" s="54" t="str">
        <f t="shared" si="489"/>
        <v>032352</v>
      </c>
      <c r="F6220" s="51" t="e">
        <f>VLOOKUP(E6220,#REF!,8,FALSE)</f>
        <v>#REF!</v>
      </c>
      <c r="G6220" s="51" t="e">
        <f>VLOOKUP(E6220,#REF!,9,FALSE)</f>
        <v>#REF!</v>
      </c>
      <c r="H6220" s="52">
        <v>910131</v>
      </c>
      <c r="I6220" s="51" t="s">
        <v>2434</v>
      </c>
      <c r="J6220" s="53">
        <v>11</v>
      </c>
      <c r="K6220" s="53">
        <v>11</v>
      </c>
      <c r="L6220" s="53">
        <v>15.744534072580644</v>
      </c>
      <c r="M6220" s="53">
        <v>15.744534072580644</v>
      </c>
      <c r="N6220" s="53">
        <f t="shared" si="490"/>
        <v>11713.933349999999</v>
      </c>
      <c r="O6220" s="53" t="e">
        <f>VLOOKUP(E6220,#REF!,29,FALSE)</f>
        <v>#REF!</v>
      </c>
      <c r="P6220" s="53" t="e">
        <f t="shared" si="491"/>
        <v>#REF!</v>
      </c>
      <c r="Q6220" s="53">
        <v>0</v>
      </c>
    </row>
    <row r="6221" spans="1:17">
      <c r="A6221" s="51" t="s">
        <v>5410</v>
      </c>
      <c r="B6221" s="51">
        <f t="shared" si="487"/>
        <v>8</v>
      </c>
      <c r="C6221" s="51">
        <f t="shared" si="488"/>
        <v>744</v>
      </c>
      <c r="D6221" s="51" t="s">
        <v>2431</v>
      </c>
      <c r="E6221" s="54" t="str">
        <f t="shared" si="489"/>
        <v>032353</v>
      </c>
      <c r="F6221" s="51" t="e">
        <f>VLOOKUP(E6221,#REF!,8,FALSE)</f>
        <v>#REF!</v>
      </c>
      <c r="G6221" s="51" t="e">
        <f>VLOOKUP(E6221,#REF!,9,FALSE)</f>
        <v>#REF!</v>
      </c>
      <c r="H6221" s="52">
        <v>910113</v>
      </c>
      <c r="I6221" s="51" t="s">
        <v>2432</v>
      </c>
      <c r="J6221" s="53">
        <v>10.1</v>
      </c>
      <c r="K6221" s="53">
        <v>10.1</v>
      </c>
      <c r="L6221" s="53">
        <v>15.888455704301077</v>
      </c>
      <c r="M6221" s="53">
        <v>15.888455704301077</v>
      </c>
      <c r="N6221" s="53">
        <f t="shared" si="490"/>
        <v>11821.011044000001</v>
      </c>
      <c r="O6221" s="53" t="e">
        <f>VLOOKUP(E6221,#REF!,29,FALSE)</f>
        <v>#REF!</v>
      </c>
      <c r="P6221" s="53" t="e">
        <f t="shared" si="491"/>
        <v>#REF!</v>
      </c>
      <c r="Q6221" s="53">
        <v>0</v>
      </c>
    </row>
    <row r="6222" spans="1:17">
      <c r="A6222" s="51" t="s">
        <v>5410</v>
      </c>
      <c r="B6222" s="51">
        <f t="shared" si="487"/>
        <v>8</v>
      </c>
      <c r="C6222" s="51">
        <f t="shared" si="488"/>
        <v>744</v>
      </c>
      <c r="D6222" s="51" t="s">
        <v>1256</v>
      </c>
      <c r="E6222" s="54" t="str">
        <f t="shared" si="489"/>
        <v>030608</v>
      </c>
      <c r="F6222" s="51" t="e">
        <f>VLOOKUP(E6222,#REF!,8,FALSE)</f>
        <v>#REF!</v>
      </c>
      <c r="G6222" s="51" t="e">
        <f>VLOOKUP(E6222,#REF!,9,FALSE)</f>
        <v>#REF!</v>
      </c>
      <c r="H6222" s="52">
        <v>20077</v>
      </c>
      <c r="I6222" s="51" t="s">
        <v>5077</v>
      </c>
      <c r="J6222" s="53">
        <v>6.8</v>
      </c>
      <c r="K6222" s="53">
        <v>6.8</v>
      </c>
      <c r="L6222" s="53">
        <v>11.310813490591396</v>
      </c>
      <c r="M6222" s="53">
        <v>11.310813490591396</v>
      </c>
      <c r="N6222" s="53">
        <f t="shared" si="490"/>
        <v>8415.2452369999992</v>
      </c>
      <c r="O6222" s="53" t="e">
        <f>VLOOKUP(E6222,#REF!,29,FALSE)</f>
        <v>#REF!</v>
      </c>
      <c r="P6222" s="53" t="e">
        <f t="shared" si="491"/>
        <v>#REF!</v>
      </c>
      <c r="Q6222" s="53">
        <v>0</v>
      </c>
    </row>
    <row r="6223" spans="1:17">
      <c r="A6223" s="51" t="s">
        <v>5410</v>
      </c>
      <c r="B6223" s="51">
        <f t="shared" si="487"/>
        <v>8</v>
      </c>
      <c r="C6223" s="51">
        <f t="shared" si="488"/>
        <v>744</v>
      </c>
      <c r="D6223" s="51" t="s">
        <v>1261</v>
      </c>
      <c r="E6223" s="54" t="str">
        <f t="shared" si="489"/>
        <v>030518</v>
      </c>
      <c r="F6223" s="51" t="e">
        <f>VLOOKUP(E6223,#REF!,8,FALSE)</f>
        <v>#REF!</v>
      </c>
      <c r="G6223" s="51" t="e">
        <f>VLOOKUP(E6223,#REF!,9,FALSE)</f>
        <v>#REF!</v>
      </c>
      <c r="H6223" s="52">
        <v>889721</v>
      </c>
      <c r="I6223" s="51" t="s">
        <v>1260</v>
      </c>
      <c r="J6223" s="53">
        <v>9.6999999999999993</v>
      </c>
      <c r="K6223" s="53">
        <v>18.7</v>
      </c>
      <c r="L6223" s="53">
        <v>25.605289313172044</v>
      </c>
      <c r="M6223" s="53">
        <v>25.605289313172044</v>
      </c>
      <c r="N6223" s="53">
        <f t="shared" si="490"/>
        <v>19050.335249</v>
      </c>
      <c r="O6223" s="53" t="e">
        <f>VLOOKUP(E6223,#REF!,29,FALSE)</f>
        <v>#REF!</v>
      </c>
      <c r="P6223" s="53" t="e">
        <f t="shared" si="491"/>
        <v>#REF!</v>
      </c>
      <c r="Q6223" s="53">
        <v>0</v>
      </c>
    </row>
    <row r="6224" spans="1:17">
      <c r="A6224" s="51" t="s">
        <v>5410</v>
      </c>
      <c r="B6224" s="51">
        <f t="shared" si="487"/>
        <v>8</v>
      </c>
      <c r="C6224" s="51">
        <f t="shared" si="488"/>
        <v>744</v>
      </c>
      <c r="D6224" s="51" t="s">
        <v>1387</v>
      </c>
      <c r="E6224" s="54" t="str">
        <f t="shared" si="489"/>
        <v>030793</v>
      </c>
      <c r="F6224" s="51" t="e">
        <f>VLOOKUP(E6224,#REF!,8,FALSE)</f>
        <v>#REF!</v>
      </c>
      <c r="G6224" s="51" t="e">
        <f>VLOOKUP(E6224,#REF!,9,FALSE)</f>
        <v>#REF!</v>
      </c>
      <c r="H6224" s="52">
        <v>892102</v>
      </c>
      <c r="I6224" s="51" t="s">
        <v>1388</v>
      </c>
      <c r="J6224" s="53">
        <v>12.4</v>
      </c>
      <c r="K6224" s="53">
        <v>11.799999</v>
      </c>
      <c r="L6224" s="53">
        <v>11.692767634408602</v>
      </c>
      <c r="M6224" s="53">
        <v>11.539866381720431</v>
      </c>
      <c r="N6224" s="53">
        <f t="shared" si="490"/>
        <v>8585.6605880000006</v>
      </c>
      <c r="O6224" s="53" t="e">
        <f>VLOOKUP(E6224,#REF!,29,FALSE)</f>
        <v>#REF!</v>
      </c>
      <c r="P6224" s="53" t="e">
        <f t="shared" si="491"/>
        <v>#REF!</v>
      </c>
      <c r="Q6224" s="53">
        <v>0.15290125268817181</v>
      </c>
    </row>
    <row r="6225" spans="1:17">
      <c r="A6225" s="51" t="s">
        <v>5410</v>
      </c>
      <c r="B6225" s="51">
        <f t="shared" si="487"/>
        <v>8</v>
      </c>
      <c r="C6225" s="51">
        <f t="shared" si="488"/>
        <v>744</v>
      </c>
      <c r="D6225" s="51" t="s">
        <v>735</v>
      </c>
      <c r="E6225" s="54" t="str">
        <f t="shared" si="489"/>
        <v>030120</v>
      </c>
      <c r="F6225" s="51" t="e">
        <f>VLOOKUP(E6225,#REF!,8,FALSE)</f>
        <v>#REF!</v>
      </c>
      <c r="G6225" s="51" t="e">
        <f>VLOOKUP(E6225,#REF!,9,FALSE)</f>
        <v>#REF!</v>
      </c>
      <c r="H6225" s="52">
        <v>888048</v>
      </c>
      <c r="I6225" s="51" t="s">
        <v>736</v>
      </c>
      <c r="J6225" s="53">
        <v>109.2</v>
      </c>
      <c r="K6225" s="53">
        <v>104</v>
      </c>
      <c r="L6225" s="53">
        <v>0</v>
      </c>
      <c r="M6225" s="53">
        <v>0</v>
      </c>
      <c r="N6225" s="53">
        <f t="shared" si="490"/>
        <v>0</v>
      </c>
      <c r="O6225" s="53" t="e">
        <f>VLOOKUP(E6225,#REF!,29,FALSE)</f>
        <v>#REF!</v>
      </c>
      <c r="P6225" s="53" t="e">
        <f t="shared" si="491"/>
        <v>#REF!</v>
      </c>
      <c r="Q6225" s="53">
        <v>0</v>
      </c>
    </row>
    <row r="6226" spans="1:17">
      <c r="A6226" s="51" t="s">
        <v>5410</v>
      </c>
      <c r="B6226" s="51">
        <f t="shared" si="487"/>
        <v>8</v>
      </c>
      <c r="C6226" s="51">
        <f t="shared" si="488"/>
        <v>744</v>
      </c>
      <c r="D6226" s="51" t="s">
        <v>332</v>
      </c>
      <c r="E6226" s="54" t="str">
        <f t="shared" si="489"/>
        <v>028584</v>
      </c>
      <c r="F6226" s="51" t="e">
        <f>VLOOKUP(E6226,#REF!,8,FALSE)</f>
        <v>#REF!</v>
      </c>
      <c r="G6226" s="51" t="e">
        <f>VLOOKUP(E6226,#REF!,9,FALSE)</f>
        <v>#REF!</v>
      </c>
      <c r="H6226" s="52">
        <v>8412</v>
      </c>
      <c r="I6226" s="51" t="s">
        <v>333</v>
      </c>
      <c r="J6226" s="53">
        <v>84.7</v>
      </c>
      <c r="K6226" s="53">
        <v>83.999996999999993</v>
      </c>
      <c r="L6226" s="53">
        <v>100.51154749327958</v>
      </c>
      <c r="M6226" s="53">
        <v>100.23019054435484</v>
      </c>
      <c r="N6226" s="53">
        <f t="shared" si="490"/>
        <v>74571.261765000003</v>
      </c>
      <c r="O6226" s="53" t="e">
        <f>VLOOKUP(E6226,#REF!,29,FALSE)</f>
        <v>#REF!</v>
      </c>
      <c r="P6226" s="53" t="e">
        <f t="shared" si="491"/>
        <v>#REF!</v>
      </c>
      <c r="Q6226" s="53">
        <v>0.28135694892473345</v>
      </c>
    </row>
    <row r="6227" spans="1:17">
      <c r="A6227" s="51" t="s">
        <v>5410</v>
      </c>
      <c r="B6227" s="51">
        <f t="shared" si="487"/>
        <v>8</v>
      </c>
      <c r="C6227" s="51">
        <f t="shared" si="488"/>
        <v>744</v>
      </c>
      <c r="D6227" s="51" t="s">
        <v>1398</v>
      </c>
      <c r="E6227" s="54" t="str">
        <f t="shared" si="489"/>
        <v>030776</v>
      </c>
      <c r="F6227" s="51" t="e">
        <f>VLOOKUP(E6227,#REF!,8,FALSE)</f>
        <v>#REF!</v>
      </c>
      <c r="G6227" s="51" t="e">
        <f>VLOOKUP(E6227,#REF!,9,FALSE)</f>
        <v>#REF!</v>
      </c>
      <c r="H6227" s="52">
        <v>892106</v>
      </c>
      <c r="I6227" s="51" t="s">
        <v>1399</v>
      </c>
      <c r="J6227" s="53">
        <v>11.4</v>
      </c>
      <c r="K6227" s="53">
        <v>13.100001000000001</v>
      </c>
      <c r="L6227" s="53">
        <v>12.140394729838709</v>
      </c>
      <c r="M6227" s="53">
        <v>12.140394661290321</v>
      </c>
      <c r="N6227" s="53">
        <f t="shared" si="490"/>
        <v>9032.4536279999993</v>
      </c>
      <c r="O6227" s="53" t="e">
        <f>VLOOKUP(E6227,#REF!,29,FALSE)</f>
        <v>#REF!</v>
      </c>
      <c r="P6227" s="53" t="e">
        <f t="shared" si="491"/>
        <v>#REF!</v>
      </c>
      <c r="Q6227" s="53">
        <v>6.8548388298950158E-8</v>
      </c>
    </row>
    <row r="6228" spans="1:17">
      <c r="A6228" s="51" t="s">
        <v>5410</v>
      </c>
      <c r="B6228" s="51">
        <f t="shared" si="487"/>
        <v>8</v>
      </c>
      <c r="C6228" s="51">
        <f t="shared" si="488"/>
        <v>744</v>
      </c>
      <c r="D6228" s="51" t="s">
        <v>847</v>
      </c>
      <c r="E6228" s="54" t="str">
        <f t="shared" si="489"/>
        <v>030324</v>
      </c>
      <c r="F6228" s="51" t="e">
        <f>VLOOKUP(E6228,#REF!,8,FALSE)</f>
        <v>#REF!</v>
      </c>
      <c r="G6228" s="51" t="e">
        <f>VLOOKUP(E6228,#REF!,9,FALSE)</f>
        <v>#REF!</v>
      </c>
      <c r="H6228" s="52">
        <v>20032</v>
      </c>
      <c r="I6228" s="51" t="s">
        <v>5078</v>
      </c>
      <c r="J6228" s="53">
        <v>11.05</v>
      </c>
      <c r="K6228" s="53">
        <v>11</v>
      </c>
      <c r="L6228" s="53">
        <v>12.404364372311829</v>
      </c>
      <c r="M6228" s="53">
        <v>12.404364372311829</v>
      </c>
      <c r="N6228" s="53">
        <f t="shared" si="490"/>
        <v>9228.8470930000003</v>
      </c>
      <c r="O6228" s="53" t="e">
        <f>VLOOKUP(E6228,#REF!,29,FALSE)</f>
        <v>#REF!</v>
      </c>
      <c r="P6228" s="53" t="e">
        <f t="shared" si="491"/>
        <v>#REF!</v>
      </c>
      <c r="Q6228" s="53">
        <v>0</v>
      </c>
    </row>
    <row r="6229" spans="1:17">
      <c r="A6229" s="51" t="s">
        <v>5410</v>
      </c>
      <c r="B6229" s="51">
        <f t="shared" si="487"/>
        <v>8</v>
      </c>
      <c r="C6229" s="51">
        <f t="shared" si="488"/>
        <v>744</v>
      </c>
      <c r="D6229" s="51" t="s">
        <v>463</v>
      </c>
      <c r="E6229" s="54" t="str">
        <f t="shared" si="489"/>
        <v>029642</v>
      </c>
      <c r="F6229" s="51" t="e">
        <f>VLOOKUP(E6229,#REF!,8,FALSE)</f>
        <v>#REF!</v>
      </c>
      <c r="G6229" s="51" t="e">
        <f>VLOOKUP(E6229,#REF!,9,FALSE)</f>
        <v>#REF!</v>
      </c>
      <c r="H6229" s="52">
        <v>8578</v>
      </c>
      <c r="I6229" s="51" t="s">
        <v>464</v>
      </c>
      <c r="J6229" s="53">
        <v>7.3</v>
      </c>
      <c r="K6229" s="53">
        <v>11.999995</v>
      </c>
      <c r="L6229" s="53">
        <v>20.04946645564516</v>
      </c>
      <c r="M6229" s="53">
        <v>20.049466430107529</v>
      </c>
      <c r="N6229" s="53">
        <f t="shared" si="490"/>
        <v>14916.803024000001</v>
      </c>
      <c r="O6229" s="53" t="e">
        <f>VLOOKUP(E6229,#REF!,29,FALSE)</f>
        <v>#REF!</v>
      </c>
      <c r="P6229" s="53" t="e">
        <f t="shared" si="491"/>
        <v>#REF!</v>
      </c>
      <c r="Q6229" s="53">
        <v>2.5537633274491597E-8</v>
      </c>
    </row>
    <row r="6230" spans="1:17">
      <c r="A6230" s="51" t="s">
        <v>5410</v>
      </c>
      <c r="B6230" s="51">
        <f t="shared" si="487"/>
        <v>8</v>
      </c>
      <c r="C6230" s="51">
        <f t="shared" si="488"/>
        <v>744</v>
      </c>
      <c r="D6230" s="51" t="s">
        <v>2849</v>
      </c>
      <c r="E6230" s="54" t="str">
        <f t="shared" si="489"/>
        <v>033193</v>
      </c>
      <c r="F6230" s="51" t="e">
        <f>VLOOKUP(E6230,#REF!,8,FALSE)</f>
        <v>#REF!</v>
      </c>
      <c r="G6230" s="51" t="e">
        <f>VLOOKUP(E6230,#REF!,9,FALSE)</f>
        <v>#REF!</v>
      </c>
      <c r="H6230" s="52">
        <v>909761</v>
      </c>
      <c r="I6230" s="51" t="s">
        <v>5079</v>
      </c>
      <c r="J6230" s="53">
        <v>8.4</v>
      </c>
      <c r="K6230" s="53">
        <v>8.4</v>
      </c>
      <c r="L6230" s="53">
        <v>8.7599826680107515</v>
      </c>
      <c r="M6230" s="53">
        <v>8.7599826680107515</v>
      </c>
      <c r="N6230" s="53">
        <f t="shared" si="490"/>
        <v>6517.4271049999988</v>
      </c>
      <c r="O6230" s="53" t="e">
        <f>VLOOKUP(E6230,#REF!,29,FALSE)</f>
        <v>#REF!</v>
      </c>
      <c r="P6230" s="53" t="e">
        <f t="shared" si="491"/>
        <v>#REF!</v>
      </c>
      <c r="Q6230" s="53">
        <v>0</v>
      </c>
    </row>
    <row r="6231" spans="1:17">
      <c r="A6231" s="51" t="s">
        <v>5410</v>
      </c>
      <c r="B6231" s="51">
        <f t="shared" si="487"/>
        <v>8</v>
      </c>
      <c r="C6231" s="51">
        <f t="shared" si="488"/>
        <v>744</v>
      </c>
      <c r="D6231" s="51" t="s">
        <v>2876</v>
      </c>
      <c r="E6231" s="54" t="str">
        <f t="shared" si="489"/>
        <v>033185</v>
      </c>
      <c r="F6231" s="51" t="e">
        <f>VLOOKUP(E6231,#REF!,8,FALSE)</f>
        <v>#REF!</v>
      </c>
      <c r="G6231" s="51" t="e">
        <f>VLOOKUP(E6231,#REF!,9,FALSE)</f>
        <v>#REF!</v>
      </c>
      <c r="H6231" s="52">
        <v>910730</v>
      </c>
      <c r="I6231" s="51" t="s">
        <v>2877</v>
      </c>
      <c r="J6231" s="53">
        <v>8.4</v>
      </c>
      <c r="K6231" s="53">
        <v>8.4</v>
      </c>
      <c r="L6231" s="53">
        <v>8.9445090362903219</v>
      </c>
      <c r="M6231" s="53">
        <v>8.9445090362903219</v>
      </c>
      <c r="N6231" s="53">
        <f t="shared" si="490"/>
        <v>6654.7147229999991</v>
      </c>
      <c r="O6231" s="53" t="e">
        <f>VLOOKUP(E6231,#REF!,29,FALSE)</f>
        <v>#REF!</v>
      </c>
      <c r="P6231" s="53" t="e">
        <f t="shared" si="491"/>
        <v>#REF!</v>
      </c>
      <c r="Q6231" s="53">
        <v>0</v>
      </c>
    </row>
    <row r="6232" spans="1:17">
      <c r="A6232" s="51" t="s">
        <v>5410</v>
      </c>
      <c r="B6232" s="51">
        <f t="shared" si="487"/>
        <v>8</v>
      </c>
      <c r="C6232" s="51">
        <f t="shared" si="488"/>
        <v>744</v>
      </c>
      <c r="D6232" s="51" t="s">
        <v>2874</v>
      </c>
      <c r="E6232" s="54" t="str">
        <f t="shared" si="489"/>
        <v>033186</v>
      </c>
      <c r="F6232" s="51" t="e">
        <f>VLOOKUP(E6232,#REF!,8,FALSE)</f>
        <v>#REF!</v>
      </c>
      <c r="G6232" s="51" t="e">
        <f>VLOOKUP(E6232,#REF!,9,FALSE)</f>
        <v>#REF!</v>
      </c>
      <c r="H6232" s="52">
        <v>910671</v>
      </c>
      <c r="I6232" s="51" t="s">
        <v>2875</v>
      </c>
      <c r="J6232" s="53">
        <v>8.4</v>
      </c>
      <c r="K6232" s="53">
        <v>8.4</v>
      </c>
      <c r="L6232" s="53">
        <v>8.990239166666667</v>
      </c>
      <c r="M6232" s="53">
        <v>8.990239166666667</v>
      </c>
      <c r="N6232" s="53">
        <f t="shared" si="490"/>
        <v>6688.73794</v>
      </c>
      <c r="O6232" s="53" t="e">
        <f>VLOOKUP(E6232,#REF!,29,FALSE)</f>
        <v>#REF!</v>
      </c>
      <c r="P6232" s="53" t="e">
        <f t="shared" si="491"/>
        <v>#REF!</v>
      </c>
      <c r="Q6232" s="53">
        <v>0</v>
      </c>
    </row>
    <row r="6233" spans="1:17">
      <c r="A6233" s="51" t="s">
        <v>5410</v>
      </c>
      <c r="B6233" s="51">
        <f t="shared" si="487"/>
        <v>8</v>
      </c>
      <c r="C6233" s="51">
        <f t="shared" si="488"/>
        <v>744</v>
      </c>
      <c r="D6233" s="51" t="s">
        <v>2864</v>
      </c>
      <c r="E6233" s="54" t="str">
        <f t="shared" si="489"/>
        <v>033187</v>
      </c>
      <c r="F6233" s="51" t="e">
        <f>VLOOKUP(E6233,#REF!,8,FALSE)</f>
        <v>#REF!</v>
      </c>
      <c r="G6233" s="51" t="e">
        <f>VLOOKUP(E6233,#REF!,9,FALSE)</f>
        <v>#REF!</v>
      </c>
      <c r="H6233" s="52">
        <v>910672</v>
      </c>
      <c r="I6233" s="51" t="s">
        <v>2865</v>
      </c>
      <c r="J6233" s="53">
        <v>8.4</v>
      </c>
      <c r="K6233" s="53">
        <v>8.4</v>
      </c>
      <c r="L6233" s="53">
        <v>8.9488636034946225</v>
      </c>
      <c r="M6233" s="53">
        <v>8.9488636034946225</v>
      </c>
      <c r="N6233" s="53">
        <f t="shared" si="490"/>
        <v>6657.9545209999987</v>
      </c>
      <c r="O6233" s="53" t="e">
        <f>VLOOKUP(E6233,#REF!,29,FALSE)</f>
        <v>#REF!</v>
      </c>
      <c r="P6233" s="53" t="e">
        <f t="shared" si="491"/>
        <v>#REF!</v>
      </c>
      <c r="Q6233" s="53">
        <v>0</v>
      </c>
    </row>
    <row r="6234" spans="1:17">
      <c r="A6234" s="51" t="s">
        <v>5410</v>
      </c>
      <c r="B6234" s="51">
        <f t="shared" si="487"/>
        <v>8</v>
      </c>
      <c r="C6234" s="51">
        <f t="shared" si="488"/>
        <v>744</v>
      </c>
      <c r="D6234" s="51" t="s">
        <v>2841</v>
      </c>
      <c r="E6234" s="54" t="str">
        <f t="shared" si="489"/>
        <v>033188</v>
      </c>
      <c r="F6234" s="51" t="e">
        <f>VLOOKUP(E6234,#REF!,8,FALSE)</f>
        <v>#REF!</v>
      </c>
      <c r="G6234" s="51" t="e">
        <f>VLOOKUP(E6234,#REF!,9,FALSE)</f>
        <v>#REF!</v>
      </c>
      <c r="H6234" s="52">
        <v>909757</v>
      </c>
      <c r="I6234" s="51" t="s">
        <v>5080</v>
      </c>
      <c r="J6234" s="53">
        <v>8.4</v>
      </c>
      <c r="K6234" s="53">
        <v>8.4</v>
      </c>
      <c r="L6234" s="53">
        <v>8.8772957002688173</v>
      </c>
      <c r="M6234" s="53">
        <v>8.8772957002688173</v>
      </c>
      <c r="N6234" s="53">
        <f t="shared" si="490"/>
        <v>6604.708001</v>
      </c>
      <c r="O6234" s="53" t="e">
        <f>VLOOKUP(E6234,#REF!,29,FALSE)</f>
        <v>#REF!</v>
      </c>
      <c r="P6234" s="53" t="e">
        <f t="shared" si="491"/>
        <v>#REF!</v>
      </c>
      <c r="Q6234" s="53">
        <v>0</v>
      </c>
    </row>
    <row r="6235" spans="1:17">
      <c r="A6235" s="51" t="s">
        <v>5410</v>
      </c>
      <c r="B6235" s="51">
        <f t="shared" si="487"/>
        <v>8</v>
      </c>
      <c r="C6235" s="51">
        <f t="shared" si="488"/>
        <v>744</v>
      </c>
      <c r="D6235" s="51" t="s">
        <v>2843</v>
      </c>
      <c r="E6235" s="54" t="str">
        <f t="shared" si="489"/>
        <v>033189</v>
      </c>
      <c r="F6235" s="51" t="e">
        <f>VLOOKUP(E6235,#REF!,8,FALSE)</f>
        <v>#REF!</v>
      </c>
      <c r="G6235" s="51" t="e">
        <f>VLOOKUP(E6235,#REF!,9,FALSE)</f>
        <v>#REF!</v>
      </c>
      <c r="H6235" s="52">
        <v>909758</v>
      </c>
      <c r="I6235" s="51" t="s">
        <v>5081</v>
      </c>
      <c r="J6235" s="53">
        <v>8.4</v>
      </c>
      <c r="K6235" s="53">
        <v>8.4</v>
      </c>
      <c r="L6235" s="53">
        <v>8.8861624381720432</v>
      </c>
      <c r="M6235" s="53">
        <v>8.8861624381720432</v>
      </c>
      <c r="N6235" s="53">
        <f t="shared" si="490"/>
        <v>6611.304854</v>
      </c>
      <c r="O6235" s="53" t="e">
        <f>VLOOKUP(E6235,#REF!,29,FALSE)</f>
        <v>#REF!</v>
      </c>
      <c r="P6235" s="53" t="e">
        <f t="shared" si="491"/>
        <v>#REF!</v>
      </c>
      <c r="Q6235" s="53">
        <v>0</v>
      </c>
    </row>
    <row r="6236" spans="1:17">
      <c r="A6236" s="51" t="s">
        <v>5410</v>
      </c>
      <c r="B6236" s="51">
        <f t="shared" si="487"/>
        <v>8</v>
      </c>
      <c r="C6236" s="51">
        <f t="shared" si="488"/>
        <v>744</v>
      </c>
      <c r="D6236" s="51" t="s">
        <v>2845</v>
      </c>
      <c r="E6236" s="54" t="str">
        <f t="shared" si="489"/>
        <v>033190</v>
      </c>
      <c r="F6236" s="51" t="e">
        <f>VLOOKUP(E6236,#REF!,8,FALSE)</f>
        <v>#REF!</v>
      </c>
      <c r="G6236" s="51" t="e">
        <f>VLOOKUP(E6236,#REF!,9,FALSE)</f>
        <v>#REF!</v>
      </c>
      <c r="H6236" s="52">
        <v>909759</v>
      </c>
      <c r="I6236" s="51" t="s">
        <v>5082</v>
      </c>
      <c r="J6236" s="53">
        <v>8.4</v>
      </c>
      <c r="K6236" s="53">
        <v>8.4</v>
      </c>
      <c r="L6236" s="53">
        <v>8.8000139502688182</v>
      </c>
      <c r="M6236" s="53">
        <v>8.8000139502688182</v>
      </c>
      <c r="N6236" s="53">
        <f t="shared" si="490"/>
        <v>6547.210379000001</v>
      </c>
      <c r="O6236" s="53" t="e">
        <f>VLOOKUP(E6236,#REF!,29,FALSE)</f>
        <v>#REF!</v>
      </c>
      <c r="P6236" s="53" t="e">
        <f t="shared" si="491"/>
        <v>#REF!</v>
      </c>
      <c r="Q6236" s="53">
        <v>0</v>
      </c>
    </row>
    <row r="6237" spans="1:17">
      <c r="A6237" s="51" t="s">
        <v>5410</v>
      </c>
      <c r="B6237" s="51">
        <f t="shared" si="487"/>
        <v>8</v>
      </c>
      <c r="C6237" s="51">
        <f t="shared" si="488"/>
        <v>744</v>
      </c>
      <c r="D6237" s="51" t="s">
        <v>2847</v>
      </c>
      <c r="E6237" s="54" t="str">
        <f t="shared" si="489"/>
        <v>033192</v>
      </c>
      <c r="F6237" s="51" t="e">
        <f>VLOOKUP(E6237,#REF!,8,FALSE)</f>
        <v>#REF!</v>
      </c>
      <c r="G6237" s="51" t="e">
        <f>VLOOKUP(E6237,#REF!,9,FALSE)</f>
        <v>#REF!</v>
      </c>
      <c r="H6237" s="52">
        <v>909760</v>
      </c>
      <c r="I6237" s="51" t="s">
        <v>5083</v>
      </c>
      <c r="J6237" s="53">
        <v>8.4</v>
      </c>
      <c r="K6237" s="53">
        <v>8.4</v>
      </c>
      <c r="L6237" s="53">
        <v>8.8558775510752685</v>
      </c>
      <c r="M6237" s="53">
        <v>8.8558775510752685</v>
      </c>
      <c r="N6237" s="53">
        <f t="shared" si="490"/>
        <v>6588.7728980000002</v>
      </c>
      <c r="O6237" s="53" t="e">
        <f>VLOOKUP(E6237,#REF!,29,FALSE)</f>
        <v>#REF!</v>
      </c>
      <c r="P6237" s="53" t="e">
        <f t="shared" si="491"/>
        <v>#REF!</v>
      </c>
      <c r="Q6237" s="53">
        <v>0</v>
      </c>
    </row>
    <row r="6238" spans="1:17">
      <c r="A6238" s="51" t="s">
        <v>5410</v>
      </c>
      <c r="B6238" s="51">
        <f t="shared" si="487"/>
        <v>8</v>
      </c>
      <c r="C6238" s="51">
        <f t="shared" si="488"/>
        <v>744</v>
      </c>
      <c r="D6238" s="51" t="s">
        <v>845</v>
      </c>
      <c r="E6238" s="54" t="str">
        <f t="shared" si="489"/>
        <v>030322</v>
      </c>
      <c r="F6238" s="51" t="e">
        <f>VLOOKUP(E6238,#REF!,8,FALSE)</f>
        <v>#REF!</v>
      </c>
      <c r="G6238" s="51" t="e">
        <f>VLOOKUP(E6238,#REF!,9,FALSE)</f>
        <v>#REF!</v>
      </c>
      <c r="H6238" s="52">
        <v>20023</v>
      </c>
      <c r="I6238" s="51" t="s">
        <v>5084</v>
      </c>
      <c r="J6238" s="53">
        <v>12.27</v>
      </c>
      <c r="K6238" s="53">
        <v>12</v>
      </c>
      <c r="L6238" s="53">
        <v>16.723185811827957</v>
      </c>
      <c r="M6238" s="53">
        <v>16.723185811827957</v>
      </c>
      <c r="N6238" s="53">
        <f t="shared" si="490"/>
        <v>12442.050244</v>
      </c>
      <c r="O6238" s="53" t="e">
        <f>VLOOKUP(E6238,#REF!,29,FALSE)</f>
        <v>#REF!</v>
      </c>
      <c r="P6238" s="53" t="e">
        <f t="shared" si="491"/>
        <v>#REF!</v>
      </c>
      <c r="Q6238" s="53">
        <v>0</v>
      </c>
    </row>
    <row r="6239" spans="1:17">
      <c r="A6239" s="51" t="s">
        <v>5410</v>
      </c>
      <c r="B6239" s="51">
        <f t="shared" si="487"/>
        <v>8</v>
      </c>
      <c r="C6239" s="51">
        <f t="shared" si="488"/>
        <v>744</v>
      </c>
      <c r="D6239" s="51" t="s">
        <v>1938</v>
      </c>
      <c r="E6239" s="54" t="str">
        <f t="shared" si="489"/>
        <v>031509</v>
      </c>
      <c r="F6239" s="51" t="e">
        <f>VLOOKUP(E6239,#REF!,8,FALSE)</f>
        <v>#REF!</v>
      </c>
      <c r="G6239" s="51" t="e">
        <f>VLOOKUP(E6239,#REF!,9,FALSE)</f>
        <v>#REF!</v>
      </c>
      <c r="H6239" s="52">
        <v>896925</v>
      </c>
      <c r="I6239" s="51" t="s">
        <v>1939</v>
      </c>
      <c r="J6239" s="53">
        <v>7.1</v>
      </c>
      <c r="K6239" s="53">
        <v>7.0999970000000001</v>
      </c>
      <c r="L6239" s="53">
        <v>8.2480512741935481</v>
      </c>
      <c r="M6239" s="53">
        <v>8.2480512755376338</v>
      </c>
      <c r="N6239" s="53">
        <f t="shared" si="490"/>
        <v>6136.5501489999997</v>
      </c>
      <c r="O6239" s="53" t="e">
        <f>VLOOKUP(E6239,#REF!,29,FALSE)</f>
        <v>#REF!</v>
      </c>
      <c r="P6239" s="53" t="e">
        <f t="shared" si="491"/>
        <v>#REF!</v>
      </c>
      <c r="Q6239" s="53">
        <v>0</v>
      </c>
    </row>
    <row r="6240" spans="1:17">
      <c r="A6240" s="51" t="s">
        <v>5410</v>
      </c>
      <c r="B6240" s="51">
        <f t="shared" si="487"/>
        <v>8</v>
      </c>
      <c r="C6240" s="51">
        <f t="shared" si="488"/>
        <v>744</v>
      </c>
      <c r="D6240" s="51" t="s">
        <v>1096</v>
      </c>
      <c r="E6240" s="54" t="str">
        <f t="shared" si="489"/>
        <v>030460</v>
      </c>
      <c r="F6240" s="51" t="e">
        <f>VLOOKUP(E6240,#REF!,8,FALSE)</f>
        <v>#REF!</v>
      </c>
      <c r="G6240" s="51" t="e">
        <f>VLOOKUP(E6240,#REF!,9,FALSE)</f>
        <v>#REF!</v>
      </c>
      <c r="H6240" s="52">
        <v>890659</v>
      </c>
      <c r="I6240" s="51" t="s">
        <v>5085</v>
      </c>
      <c r="J6240" s="53">
        <v>4.2</v>
      </c>
      <c r="K6240" s="53">
        <v>4.2000010000000003</v>
      </c>
      <c r="L6240" s="53">
        <v>4.2078768252688175</v>
      </c>
      <c r="M6240" s="53">
        <v>4.2078768077956985</v>
      </c>
      <c r="N6240" s="53">
        <f t="shared" si="490"/>
        <v>3130.6603449999998</v>
      </c>
      <c r="O6240" s="53" t="e">
        <f>VLOOKUP(E6240,#REF!,29,FALSE)</f>
        <v>#REF!</v>
      </c>
      <c r="P6240" s="53" t="e">
        <f t="shared" si="491"/>
        <v>#REF!</v>
      </c>
      <c r="Q6240" s="53">
        <v>1.7473118693869179E-8</v>
      </c>
    </row>
    <row r="6241" spans="1:17">
      <c r="A6241" s="51" t="s">
        <v>5410</v>
      </c>
      <c r="B6241" s="51">
        <f t="shared" si="487"/>
        <v>8</v>
      </c>
      <c r="C6241" s="51">
        <f t="shared" si="488"/>
        <v>744</v>
      </c>
      <c r="D6241" s="51" t="s">
        <v>1586</v>
      </c>
      <c r="E6241" s="54" t="str">
        <f t="shared" si="489"/>
        <v>030901</v>
      </c>
      <c r="F6241" s="51" t="e">
        <f>VLOOKUP(E6241,#REF!,8,FALSE)</f>
        <v>#REF!</v>
      </c>
      <c r="G6241" s="51" t="e">
        <f>VLOOKUP(E6241,#REF!,9,FALSE)</f>
        <v>#REF!</v>
      </c>
      <c r="H6241" s="52">
        <v>889891</v>
      </c>
      <c r="I6241" s="51" t="s">
        <v>1587</v>
      </c>
      <c r="J6241" s="53">
        <v>11</v>
      </c>
      <c r="K6241" s="53">
        <v>11</v>
      </c>
      <c r="L6241" s="53">
        <v>10.60809773655914</v>
      </c>
      <c r="M6241" s="53">
        <v>10.608097670698925</v>
      </c>
      <c r="N6241" s="53">
        <f t="shared" si="490"/>
        <v>7892.4246670000002</v>
      </c>
      <c r="O6241" s="53" t="e">
        <f>VLOOKUP(E6241,#REF!,29,FALSE)</f>
        <v>#REF!</v>
      </c>
      <c r="P6241" s="53" t="e">
        <f t="shared" si="491"/>
        <v>#REF!</v>
      </c>
      <c r="Q6241" s="53">
        <v>6.5860215345897056E-8</v>
      </c>
    </row>
    <row r="6242" spans="1:17">
      <c r="A6242" s="51" t="s">
        <v>5410</v>
      </c>
      <c r="B6242" s="51">
        <f t="shared" si="487"/>
        <v>8</v>
      </c>
      <c r="C6242" s="51">
        <f t="shared" si="488"/>
        <v>744</v>
      </c>
      <c r="D6242" s="51" t="s">
        <v>631</v>
      </c>
      <c r="E6242" s="54" t="str">
        <f t="shared" si="489"/>
        <v>029999</v>
      </c>
      <c r="F6242" s="51" t="e">
        <f>VLOOKUP(E6242,#REF!,8,FALSE)</f>
        <v>#REF!</v>
      </c>
      <c r="G6242" s="51" t="e">
        <f>VLOOKUP(E6242,#REF!,9,FALSE)</f>
        <v>#REF!</v>
      </c>
      <c r="H6242" s="52">
        <v>8656</v>
      </c>
      <c r="I6242" s="51" t="s">
        <v>2549</v>
      </c>
      <c r="J6242" s="53">
        <v>50.3</v>
      </c>
      <c r="K6242" s="53">
        <v>59.099999999999994</v>
      </c>
      <c r="L6242" s="53">
        <v>70.581642993279559</v>
      </c>
      <c r="M6242" s="53">
        <v>68.646816604838705</v>
      </c>
      <c r="N6242" s="53">
        <f t="shared" si="490"/>
        <v>51073.231553999998</v>
      </c>
      <c r="O6242" s="53" t="e">
        <f>VLOOKUP(E6242,#REF!,29,FALSE)</f>
        <v>#REF!</v>
      </c>
      <c r="P6242" s="53" t="e">
        <f t="shared" si="491"/>
        <v>#REF!</v>
      </c>
      <c r="Q6242" s="53">
        <v>1.9348263884408508</v>
      </c>
    </row>
    <row r="6243" spans="1:17">
      <c r="A6243" s="51" t="s">
        <v>5410</v>
      </c>
      <c r="B6243" s="51">
        <f t="shared" si="487"/>
        <v>8</v>
      </c>
      <c r="C6243" s="51">
        <f t="shared" si="488"/>
        <v>744</v>
      </c>
      <c r="D6243" s="51" t="s">
        <v>1389</v>
      </c>
      <c r="E6243" s="54" t="str">
        <f t="shared" si="489"/>
        <v>030827</v>
      </c>
      <c r="F6243" s="51" t="e">
        <f>VLOOKUP(E6243,#REF!,8,FALSE)</f>
        <v>#REF!</v>
      </c>
      <c r="G6243" s="51" t="e">
        <f>VLOOKUP(E6243,#REF!,9,FALSE)</f>
        <v>#REF!</v>
      </c>
      <c r="H6243" s="52">
        <v>892107</v>
      </c>
      <c r="I6243" s="51" t="s">
        <v>5404</v>
      </c>
      <c r="J6243" s="53">
        <v>9</v>
      </c>
      <c r="K6243" s="53">
        <v>8.9000039999999991</v>
      </c>
      <c r="L6243" s="53">
        <v>10.013147025537634</v>
      </c>
      <c r="M6243" s="53">
        <v>9.9018943575268814</v>
      </c>
      <c r="N6243" s="53">
        <f t="shared" si="490"/>
        <v>7367.0094019999997</v>
      </c>
      <c r="O6243" s="53" t="e">
        <f>VLOOKUP(E6243,#REF!,29,FALSE)</f>
        <v>#REF!</v>
      </c>
      <c r="P6243" s="53" t="e">
        <f t="shared" si="491"/>
        <v>#REF!</v>
      </c>
      <c r="Q6243" s="53">
        <v>0.11125266801075311</v>
      </c>
    </row>
    <row r="6244" spans="1:17">
      <c r="A6244" s="51" t="s">
        <v>5410</v>
      </c>
      <c r="B6244" s="51">
        <f t="shared" si="487"/>
        <v>8</v>
      </c>
      <c r="C6244" s="51">
        <f t="shared" si="488"/>
        <v>744</v>
      </c>
      <c r="D6244" s="51" t="s">
        <v>547</v>
      </c>
      <c r="E6244" s="54" t="str">
        <f t="shared" si="489"/>
        <v>029700</v>
      </c>
      <c r="F6244" s="51" t="e">
        <f>VLOOKUP(E6244,#REF!,8,FALSE)</f>
        <v>#REF!</v>
      </c>
      <c r="G6244" s="51" t="e">
        <f>VLOOKUP(E6244,#REF!,9,FALSE)</f>
        <v>#REF!</v>
      </c>
      <c r="H6244" s="52">
        <v>8903</v>
      </c>
      <c r="I6244" s="51" t="s">
        <v>5086</v>
      </c>
      <c r="J6244" s="53">
        <v>340.7</v>
      </c>
      <c r="K6244" s="53">
        <v>314.99999700000001</v>
      </c>
      <c r="L6244" s="53">
        <v>280.70410507930103</v>
      </c>
      <c r="M6244" s="53">
        <v>280.69676293279571</v>
      </c>
      <c r="N6244" s="53">
        <f t="shared" si="490"/>
        <v>208838.391622</v>
      </c>
      <c r="O6244" s="53" t="e">
        <f>VLOOKUP(E6244,#REF!,29,FALSE)</f>
        <v>#REF!</v>
      </c>
      <c r="P6244" s="53" t="e">
        <f t="shared" si="491"/>
        <v>#REF!</v>
      </c>
      <c r="Q6244" s="53">
        <v>7.3421465053651177E-3</v>
      </c>
    </row>
    <row r="6245" spans="1:17">
      <c r="A6245" s="51" t="s">
        <v>5410</v>
      </c>
      <c r="B6245" s="51">
        <f t="shared" si="487"/>
        <v>8</v>
      </c>
      <c r="C6245" s="51">
        <f t="shared" si="488"/>
        <v>744</v>
      </c>
      <c r="D6245" s="51" t="s">
        <v>732</v>
      </c>
      <c r="E6245" s="54" t="str">
        <f t="shared" si="489"/>
        <v>030098</v>
      </c>
      <c r="F6245" s="51" t="e">
        <f>VLOOKUP(E6245,#REF!,8,FALSE)</f>
        <v>#REF!</v>
      </c>
      <c r="G6245" s="51" t="e">
        <f>VLOOKUP(E6245,#REF!,9,FALSE)</f>
        <v>#REF!</v>
      </c>
      <c r="H6245" s="52">
        <v>888070</v>
      </c>
      <c r="I6245" s="51" t="s">
        <v>5087</v>
      </c>
      <c r="J6245" s="53">
        <v>298.8</v>
      </c>
      <c r="K6245" s="53">
        <v>276.000001</v>
      </c>
      <c r="L6245" s="53">
        <v>298.14344830779567</v>
      </c>
      <c r="M6245" s="53">
        <v>298.1433369233871</v>
      </c>
      <c r="N6245" s="53">
        <f t="shared" si="490"/>
        <v>221818.64267100001</v>
      </c>
      <c r="O6245" s="53" t="e">
        <f>VLOOKUP(E6245,#REF!,29,FALSE)</f>
        <v>#REF!</v>
      </c>
      <c r="P6245" s="53" t="e">
        <f t="shared" si="491"/>
        <v>#REF!</v>
      </c>
      <c r="Q6245" s="53">
        <v>1.1138440858039465E-4</v>
      </c>
    </row>
    <row r="6246" spans="1:17">
      <c r="A6246" s="51" t="s">
        <v>5410</v>
      </c>
      <c r="B6246" s="51">
        <f t="shared" si="487"/>
        <v>8</v>
      </c>
      <c r="C6246" s="51">
        <f t="shared" si="488"/>
        <v>744</v>
      </c>
      <c r="D6246" s="51" t="s">
        <v>553</v>
      </c>
      <c r="E6246" s="54" t="str">
        <f t="shared" si="489"/>
        <v>029720</v>
      </c>
      <c r="F6246" s="51" t="e">
        <f>VLOOKUP(E6246,#REF!,8,FALSE)</f>
        <v>#REF!</v>
      </c>
      <c r="G6246" s="51" t="e">
        <f>VLOOKUP(E6246,#REF!,9,FALSE)</f>
        <v>#REF!</v>
      </c>
      <c r="H6246" s="52">
        <v>8904</v>
      </c>
      <c r="I6246" s="51" t="s">
        <v>5088</v>
      </c>
      <c r="J6246" s="53">
        <v>645.29999999999995</v>
      </c>
      <c r="K6246" s="53">
        <v>615.00000399999999</v>
      </c>
      <c r="L6246" s="53">
        <v>618.33556437903223</v>
      </c>
      <c r="M6246" s="53">
        <v>618.33332829032258</v>
      </c>
      <c r="N6246" s="53">
        <f t="shared" si="490"/>
        <v>460039.99624800001</v>
      </c>
      <c r="O6246" s="53" t="e">
        <f>VLOOKUP(E6246,#REF!,29,FALSE)</f>
        <v>#REF!</v>
      </c>
      <c r="P6246" s="53" t="e">
        <f t="shared" si="491"/>
        <v>#REF!</v>
      </c>
      <c r="Q6246" s="53">
        <v>2.2360887096804236E-3</v>
      </c>
    </row>
    <row r="6247" spans="1:17">
      <c r="A6247" s="51" t="s">
        <v>5410</v>
      </c>
      <c r="B6247" s="51">
        <f t="shared" si="487"/>
        <v>8</v>
      </c>
      <c r="C6247" s="51">
        <f t="shared" si="488"/>
        <v>744</v>
      </c>
      <c r="D6247" s="51" t="s">
        <v>1342</v>
      </c>
      <c r="E6247" s="54" t="str">
        <f t="shared" si="489"/>
        <v>030830</v>
      </c>
      <c r="F6247" s="51" t="e">
        <f>VLOOKUP(E6247,#REF!,8,FALSE)</f>
        <v>#REF!</v>
      </c>
      <c r="G6247" s="51" t="e">
        <f>VLOOKUP(E6247,#REF!,9,FALSE)</f>
        <v>#REF!</v>
      </c>
      <c r="H6247" s="52">
        <v>892109</v>
      </c>
      <c r="I6247" s="51" t="s">
        <v>5405</v>
      </c>
      <c r="J6247" s="53">
        <v>7.8</v>
      </c>
      <c r="K6247" s="53">
        <v>9.1000010000000007</v>
      </c>
      <c r="L6247" s="53">
        <v>8.8915404381720418</v>
      </c>
      <c r="M6247" s="53">
        <v>8.8915404919354852</v>
      </c>
      <c r="N6247" s="53">
        <f t="shared" si="490"/>
        <v>6615.3061260000013</v>
      </c>
      <c r="O6247" s="53" t="e">
        <f>VLOOKUP(E6247,#REF!,29,FALSE)</f>
        <v>#REF!</v>
      </c>
      <c r="P6247" s="53" t="e">
        <f t="shared" si="491"/>
        <v>#REF!</v>
      </c>
      <c r="Q6247" s="53">
        <v>0</v>
      </c>
    </row>
    <row r="6248" spans="1:17">
      <c r="A6248" s="51" t="s">
        <v>5410</v>
      </c>
      <c r="B6248" s="51">
        <f t="shared" si="487"/>
        <v>8</v>
      </c>
      <c r="C6248" s="51">
        <f t="shared" si="488"/>
        <v>744</v>
      </c>
      <c r="D6248" s="51" t="s">
        <v>843</v>
      </c>
      <c r="E6248" s="54" t="str">
        <f t="shared" si="489"/>
        <v>030323</v>
      </c>
      <c r="F6248" s="51" t="e">
        <f>VLOOKUP(E6248,#REF!,8,FALSE)</f>
        <v>#REF!</v>
      </c>
      <c r="G6248" s="51" t="e">
        <f>VLOOKUP(E6248,#REF!,9,FALSE)</f>
        <v>#REF!</v>
      </c>
      <c r="H6248" s="52">
        <v>20019</v>
      </c>
      <c r="I6248" s="51" t="s">
        <v>5089</v>
      </c>
      <c r="J6248" s="53">
        <v>2.73</v>
      </c>
      <c r="K6248" s="53">
        <v>2</v>
      </c>
      <c r="L6248" s="53">
        <v>3.6302132782258063</v>
      </c>
      <c r="M6248" s="53">
        <v>3.6302132782258063</v>
      </c>
      <c r="N6248" s="53">
        <f t="shared" si="490"/>
        <v>2700.8786789999999</v>
      </c>
      <c r="O6248" s="53" t="e">
        <f>VLOOKUP(E6248,#REF!,29,FALSE)</f>
        <v>#REF!</v>
      </c>
      <c r="P6248" s="53" t="e">
        <f t="shared" si="491"/>
        <v>#REF!</v>
      </c>
      <c r="Q6248" s="53">
        <v>0</v>
      </c>
    </row>
    <row r="6249" spans="1:17">
      <c r="A6249" s="51" t="s">
        <v>5410</v>
      </c>
      <c r="B6249" s="51">
        <f t="shared" si="487"/>
        <v>8</v>
      </c>
      <c r="C6249" s="51">
        <f t="shared" si="488"/>
        <v>744</v>
      </c>
      <c r="D6249" s="51" t="s">
        <v>310</v>
      </c>
      <c r="E6249" s="54" t="str">
        <f t="shared" si="489"/>
        <v>028655</v>
      </c>
      <c r="F6249" s="51" t="e">
        <f>VLOOKUP(E6249,#REF!,8,FALSE)</f>
        <v>#REF!</v>
      </c>
      <c r="G6249" s="51" t="e">
        <f>VLOOKUP(E6249,#REF!,9,FALSE)</f>
        <v>#REF!</v>
      </c>
      <c r="H6249" s="52">
        <v>8433</v>
      </c>
      <c r="I6249" s="51" t="s">
        <v>311</v>
      </c>
      <c r="J6249" s="53">
        <v>27.8</v>
      </c>
      <c r="K6249" s="53">
        <v>27</v>
      </c>
      <c r="L6249" s="53">
        <v>10.74307902688172</v>
      </c>
      <c r="M6249" s="53">
        <v>10.436132306451613</v>
      </c>
      <c r="N6249" s="53">
        <f t="shared" si="490"/>
        <v>7764.4824360000002</v>
      </c>
      <c r="O6249" s="53" t="e">
        <f>VLOOKUP(E6249,#REF!,29,FALSE)</f>
        <v>#REF!</v>
      </c>
      <c r="P6249" s="53" t="e">
        <f t="shared" si="491"/>
        <v>#REF!</v>
      </c>
      <c r="Q6249" s="53">
        <v>0.30694672043010685</v>
      </c>
    </row>
    <row r="6250" spans="1:17">
      <c r="A6250" s="51" t="s">
        <v>5410</v>
      </c>
      <c r="B6250" s="51">
        <f t="shared" si="487"/>
        <v>8</v>
      </c>
      <c r="C6250" s="51">
        <f t="shared" si="488"/>
        <v>744</v>
      </c>
      <c r="D6250" s="51" t="s">
        <v>312</v>
      </c>
      <c r="E6250" s="54" t="str">
        <f t="shared" si="489"/>
        <v>029556</v>
      </c>
      <c r="F6250" s="51" t="e">
        <f>VLOOKUP(E6250,#REF!,8,FALSE)</f>
        <v>#REF!</v>
      </c>
      <c r="G6250" s="51" t="e">
        <f>VLOOKUP(E6250,#REF!,9,FALSE)</f>
        <v>#REF!</v>
      </c>
      <c r="H6250" s="52">
        <v>8434</v>
      </c>
      <c r="I6250" s="51" t="s">
        <v>313</v>
      </c>
      <c r="J6250" s="53">
        <v>29.5</v>
      </c>
      <c r="K6250" s="53">
        <v>28.999997</v>
      </c>
      <c r="L6250" s="53">
        <v>7.8036473803763435</v>
      </c>
      <c r="M6250" s="53">
        <v>7.6725455510752685</v>
      </c>
      <c r="N6250" s="53">
        <f t="shared" si="490"/>
        <v>5708.3738899999998</v>
      </c>
      <c r="O6250" s="53" t="e">
        <f>VLOOKUP(E6250,#REF!,29,FALSE)</f>
        <v>#REF!</v>
      </c>
      <c r="P6250" s="53" t="e">
        <f t="shared" si="491"/>
        <v>#REF!</v>
      </c>
      <c r="Q6250" s="53">
        <v>0.13110182930107528</v>
      </c>
    </row>
    <row r="6251" spans="1:17">
      <c r="A6251" s="51" t="s">
        <v>5410</v>
      </c>
      <c r="B6251" s="51">
        <f t="shared" si="487"/>
        <v>8</v>
      </c>
      <c r="C6251" s="51">
        <f t="shared" si="488"/>
        <v>744</v>
      </c>
      <c r="D6251" s="51" t="s">
        <v>2283</v>
      </c>
      <c r="E6251" s="54" t="str">
        <f t="shared" si="489"/>
        <v>029655</v>
      </c>
      <c r="F6251" s="51" t="e">
        <f>VLOOKUP(E6251,#REF!,8,FALSE)</f>
        <v>#REF!</v>
      </c>
      <c r="G6251" s="51" t="e">
        <f>VLOOKUP(E6251,#REF!,9,FALSE)</f>
        <v>#REF!</v>
      </c>
      <c r="H6251" s="52">
        <v>8371</v>
      </c>
      <c r="I6251" s="51" t="s">
        <v>5090</v>
      </c>
      <c r="J6251" s="53">
        <v>12.1</v>
      </c>
      <c r="K6251" s="53">
        <v>10.000007</v>
      </c>
      <c r="L6251" s="53">
        <v>22.076586219086018</v>
      </c>
      <c r="M6251" s="53">
        <v>2.4340356976839987</v>
      </c>
      <c r="N6251" s="53">
        <f t="shared" si="490"/>
        <v>1810.9225590768951</v>
      </c>
      <c r="O6251" s="53" t="e">
        <f>VLOOKUP(E6251,#REF!,29,FALSE)</f>
        <v>#REF!</v>
      </c>
      <c r="P6251" s="53" t="e">
        <f t="shared" si="491"/>
        <v>#REF!</v>
      </c>
      <c r="Q6251" s="53">
        <v>19.642550521402022</v>
      </c>
    </row>
    <row r="6252" spans="1:17">
      <c r="A6252" s="51" t="s">
        <v>5410</v>
      </c>
      <c r="B6252" s="51">
        <f t="shared" si="487"/>
        <v>8</v>
      </c>
      <c r="C6252" s="51">
        <f t="shared" si="488"/>
        <v>744</v>
      </c>
      <c r="D6252" s="51" t="s">
        <v>159</v>
      </c>
      <c r="E6252" s="54" t="str">
        <f t="shared" si="489"/>
        <v>029767</v>
      </c>
      <c r="F6252" s="51" t="e">
        <f>VLOOKUP(E6252,#REF!,8,FALSE)</f>
        <v>#REF!</v>
      </c>
      <c r="G6252" s="51" t="e">
        <f>VLOOKUP(E6252,#REF!,9,FALSE)</f>
        <v>#REF!</v>
      </c>
      <c r="H6252" s="52">
        <v>8581</v>
      </c>
      <c r="I6252" s="51" t="s">
        <v>5091</v>
      </c>
      <c r="J6252" s="53">
        <v>262.39999999999998</v>
      </c>
      <c r="K6252" s="53">
        <v>226.999999</v>
      </c>
      <c r="L6252" s="53">
        <v>268.3481804905914</v>
      </c>
      <c r="M6252" s="53">
        <v>268.34817607526884</v>
      </c>
      <c r="N6252" s="53">
        <f t="shared" si="490"/>
        <v>199651.04300000001</v>
      </c>
      <c r="O6252" s="53" t="e">
        <f>VLOOKUP(E6252,#REF!,29,FALSE)</f>
        <v>#REF!</v>
      </c>
      <c r="P6252" s="53" t="e">
        <f t="shared" si="491"/>
        <v>#REF!</v>
      </c>
      <c r="Q6252" s="53">
        <v>4.4153225595652252E-6</v>
      </c>
    </row>
    <row r="6253" spans="1:17">
      <c r="A6253" s="51" t="s">
        <v>5410</v>
      </c>
      <c r="B6253" s="51">
        <f t="shared" si="487"/>
        <v>8</v>
      </c>
      <c r="C6253" s="51">
        <f t="shared" si="488"/>
        <v>744</v>
      </c>
      <c r="D6253" s="51" t="s">
        <v>1225</v>
      </c>
      <c r="E6253" s="54" t="str">
        <f t="shared" si="489"/>
        <v>030726</v>
      </c>
      <c r="F6253" s="51" t="e">
        <f>VLOOKUP(E6253,#REF!,8,FALSE)</f>
        <v>#REF!</v>
      </c>
      <c r="G6253" s="51" t="e">
        <f>VLOOKUP(E6253,#REF!,9,FALSE)</f>
        <v>#REF!</v>
      </c>
      <c r="H6253" s="52">
        <v>890757</v>
      </c>
      <c r="I6253" s="51" t="s">
        <v>5092</v>
      </c>
      <c r="J6253" s="53">
        <v>16.399999999999999</v>
      </c>
      <c r="K6253" s="53">
        <v>15.8</v>
      </c>
      <c r="L6253" s="53">
        <v>21.225228970430106</v>
      </c>
      <c r="M6253" s="53">
        <v>21.225228970430106</v>
      </c>
      <c r="N6253" s="53">
        <f t="shared" si="490"/>
        <v>15791.570353999998</v>
      </c>
      <c r="O6253" s="53" t="e">
        <f>VLOOKUP(E6253,#REF!,29,FALSE)</f>
        <v>#REF!</v>
      </c>
      <c r="P6253" s="53" t="e">
        <f t="shared" si="491"/>
        <v>#REF!</v>
      </c>
      <c r="Q6253" s="53">
        <v>0</v>
      </c>
    </row>
    <row r="6254" spans="1:17">
      <c r="A6254" s="51" t="s">
        <v>5410</v>
      </c>
      <c r="B6254" s="51">
        <f t="shared" si="487"/>
        <v>8</v>
      </c>
      <c r="C6254" s="51">
        <f t="shared" si="488"/>
        <v>744</v>
      </c>
      <c r="D6254" s="51" t="s">
        <v>2778</v>
      </c>
      <c r="E6254" s="54" t="str">
        <f t="shared" si="489"/>
        <v>032545</v>
      </c>
      <c r="F6254" s="51" t="e">
        <f>VLOOKUP(E6254,#REF!,8,FALSE)</f>
        <v>#REF!</v>
      </c>
      <c r="G6254" s="51" t="e">
        <f>VLOOKUP(E6254,#REF!,9,FALSE)</f>
        <v>#REF!</v>
      </c>
      <c r="H6254" s="52">
        <v>909105</v>
      </c>
      <c r="I6254" s="51" t="s">
        <v>5093</v>
      </c>
      <c r="J6254" s="53">
        <v>23.3</v>
      </c>
      <c r="K6254" s="53">
        <v>22.700001</v>
      </c>
      <c r="L6254" s="53">
        <v>27.021309646505376</v>
      </c>
      <c r="M6254" s="53">
        <v>0.89989463028390693</v>
      </c>
      <c r="N6254" s="53">
        <f t="shared" si="490"/>
        <v>669.52160493122676</v>
      </c>
      <c r="O6254" s="53" t="e">
        <f>VLOOKUP(E6254,#REF!,29,FALSE)</f>
        <v>#REF!</v>
      </c>
      <c r="P6254" s="53" t="e">
        <f t="shared" si="491"/>
        <v>#REF!</v>
      </c>
      <c r="Q6254" s="53">
        <v>26.121415016221469</v>
      </c>
    </row>
    <row r="6255" spans="1:17">
      <c r="A6255" s="51" t="s">
        <v>5410</v>
      </c>
      <c r="B6255" s="51">
        <f t="shared" si="487"/>
        <v>8</v>
      </c>
      <c r="C6255" s="51">
        <f t="shared" si="488"/>
        <v>744</v>
      </c>
      <c r="D6255" s="51" t="s">
        <v>2428</v>
      </c>
      <c r="E6255" s="54" t="str">
        <f t="shared" si="489"/>
        <v>032355</v>
      </c>
      <c r="F6255" s="51" t="e">
        <f>VLOOKUP(E6255,#REF!,8,FALSE)</f>
        <v>#REF!</v>
      </c>
      <c r="G6255" s="51" t="e">
        <f>VLOOKUP(E6255,#REF!,9,FALSE)</f>
        <v>#REF!</v>
      </c>
      <c r="H6255" s="52">
        <v>909584</v>
      </c>
      <c r="I6255" s="51" t="s">
        <v>5094</v>
      </c>
      <c r="J6255" s="53">
        <v>10.6</v>
      </c>
      <c r="K6255" s="53">
        <v>10.6</v>
      </c>
      <c r="L6255" s="53">
        <v>18.104882900537635</v>
      </c>
      <c r="M6255" s="53">
        <v>18.104882900537635</v>
      </c>
      <c r="N6255" s="53">
        <f t="shared" si="490"/>
        <v>13470.032878</v>
      </c>
      <c r="O6255" s="53" t="e">
        <f>VLOOKUP(E6255,#REF!,29,FALSE)</f>
        <v>#REF!</v>
      </c>
      <c r="P6255" s="53" t="e">
        <f t="shared" si="491"/>
        <v>#REF!</v>
      </c>
      <c r="Q6255" s="53">
        <v>0</v>
      </c>
    </row>
    <row r="6256" spans="1:17">
      <c r="A6256" s="51" t="s">
        <v>5410</v>
      </c>
      <c r="B6256" s="51">
        <f t="shared" si="487"/>
        <v>8</v>
      </c>
      <c r="C6256" s="51">
        <f t="shared" si="488"/>
        <v>744</v>
      </c>
      <c r="D6256" s="51" t="s">
        <v>382</v>
      </c>
      <c r="E6256" s="54" t="str">
        <f t="shared" si="489"/>
        <v>028288</v>
      </c>
      <c r="F6256" s="51" t="e">
        <f>VLOOKUP(E6256,#REF!,8,FALSE)</f>
        <v>#REF!</v>
      </c>
      <c r="G6256" s="51" t="e">
        <f>VLOOKUP(E6256,#REF!,9,FALSE)</f>
        <v>#REF!</v>
      </c>
      <c r="H6256" s="52">
        <v>8483</v>
      </c>
      <c r="I6256" s="51" t="s">
        <v>5095</v>
      </c>
      <c r="J6256" s="53">
        <v>11.7</v>
      </c>
      <c r="K6256" s="53">
        <v>10</v>
      </c>
      <c r="L6256" s="53">
        <v>14.636561935483872</v>
      </c>
      <c r="M6256" s="53">
        <v>12.509882177419355</v>
      </c>
      <c r="N6256" s="53">
        <f t="shared" si="490"/>
        <v>9307.3523399999995</v>
      </c>
      <c r="O6256" s="53" t="e">
        <f>VLOOKUP(E6256,#REF!,29,FALSE)</f>
        <v>#REF!</v>
      </c>
      <c r="P6256" s="53" t="e">
        <f t="shared" si="491"/>
        <v>#REF!</v>
      </c>
      <c r="Q6256" s="53">
        <v>2.1266797580645176</v>
      </c>
    </row>
    <row r="6257" spans="1:17">
      <c r="A6257" s="51" t="s">
        <v>5410</v>
      </c>
      <c r="B6257" s="51">
        <f t="shared" si="487"/>
        <v>8</v>
      </c>
      <c r="C6257" s="51">
        <f t="shared" si="488"/>
        <v>744</v>
      </c>
      <c r="D6257" s="51" t="s">
        <v>170</v>
      </c>
      <c r="E6257" s="54" t="str">
        <f t="shared" si="489"/>
        <v>029268</v>
      </c>
      <c r="F6257" s="51" t="e">
        <f>VLOOKUP(E6257,#REF!,8,FALSE)</f>
        <v>#REF!</v>
      </c>
      <c r="G6257" s="51" t="e">
        <f>VLOOKUP(E6257,#REF!,9,FALSE)</f>
        <v>#REF!</v>
      </c>
      <c r="H6257" s="52">
        <v>8276</v>
      </c>
      <c r="I6257" s="51" t="s">
        <v>5096</v>
      </c>
      <c r="J6257" s="53">
        <v>30.7</v>
      </c>
      <c r="K6257" s="53">
        <v>26.999998000000001</v>
      </c>
      <c r="L6257" s="53">
        <v>38.230425353494624</v>
      </c>
      <c r="M6257" s="53">
        <v>34.870458831989247</v>
      </c>
      <c r="N6257" s="53">
        <f t="shared" si="490"/>
        <v>25943.621371000001</v>
      </c>
      <c r="O6257" s="53" t="e">
        <f>VLOOKUP(E6257,#REF!,29,FALSE)</f>
        <v>#REF!</v>
      </c>
      <c r="P6257" s="53" t="e">
        <f t="shared" si="491"/>
        <v>#REF!</v>
      </c>
      <c r="Q6257" s="53">
        <v>3.3599665215053771</v>
      </c>
    </row>
    <row r="6258" spans="1:17">
      <c r="A6258" s="51" t="s">
        <v>5410</v>
      </c>
      <c r="B6258" s="51">
        <f t="shared" si="487"/>
        <v>8</v>
      </c>
      <c r="C6258" s="51">
        <f t="shared" si="488"/>
        <v>744</v>
      </c>
      <c r="D6258" s="51" t="s">
        <v>840</v>
      </c>
      <c r="E6258" s="54" t="str">
        <f t="shared" si="489"/>
        <v>030369</v>
      </c>
      <c r="F6258" s="51" t="e">
        <f>VLOOKUP(E6258,#REF!,8,FALSE)</f>
        <v>#REF!</v>
      </c>
      <c r="G6258" s="51" t="e">
        <f>VLOOKUP(E6258,#REF!,9,FALSE)</f>
        <v>#REF!</v>
      </c>
      <c r="H6258" s="52">
        <v>20056</v>
      </c>
      <c r="I6258" s="51" t="s">
        <v>5097</v>
      </c>
      <c r="J6258" s="53">
        <v>9.02</v>
      </c>
      <c r="K6258" s="53">
        <v>9</v>
      </c>
      <c r="L6258" s="53">
        <v>10.288111481182796</v>
      </c>
      <c r="M6258" s="53">
        <v>10.288111481182796</v>
      </c>
      <c r="N6258" s="53">
        <f t="shared" si="490"/>
        <v>7654.3549419999999</v>
      </c>
      <c r="O6258" s="53" t="e">
        <f>VLOOKUP(E6258,#REF!,29,FALSE)</f>
        <v>#REF!</v>
      </c>
      <c r="P6258" s="53" t="e">
        <f t="shared" si="491"/>
        <v>#REF!</v>
      </c>
      <c r="Q6258" s="53">
        <v>0</v>
      </c>
    </row>
    <row r="6259" spans="1:17">
      <c r="A6259" s="51" t="s">
        <v>5410</v>
      </c>
      <c r="B6259" s="51">
        <f t="shared" si="487"/>
        <v>8</v>
      </c>
      <c r="C6259" s="51">
        <f t="shared" si="488"/>
        <v>744</v>
      </c>
      <c r="D6259" s="51" t="s">
        <v>163</v>
      </c>
      <c r="E6259" s="54" t="str">
        <f t="shared" si="489"/>
        <v>002903</v>
      </c>
      <c r="F6259" s="51" t="e">
        <f>VLOOKUP(E6259,#REF!,8,FALSE)</f>
        <v>#REF!</v>
      </c>
      <c r="G6259" s="51" t="e">
        <f>VLOOKUP(E6259,#REF!,9,FALSE)</f>
        <v>#REF!</v>
      </c>
      <c r="H6259" s="52">
        <v>8399</v>
      </c>
      <c r="I6259" s="51" t="s">
        <v>164</v>
      </c>
      <c r="J6259" s="53">
        <v>12.9</v>
      </c>
      <c r="K6259" s="53">
        <v>12.000003</v>
      </c>
      <c r="L6259" s="53">
        <v>29.940603225806449</v>
      </c>
      <c r="M6259" s="53">
        <v>27.851730952956988</v>
      </c>
      <c r="N6259" s="53">
        <f t="shared" si="490"/>
        <v>20721.687828999999</v>
      </c>
      <c r="O6259" s="53" t="e">
        <f>VLOOKUP(E6259,#REF!,29,FALSE)</f>
        <v>#REF!</v>
      </c>
      <c r="P6259" s="53" t="e">
        <f t="shared" si="491"/>
        <v>#REF!</v>
      </c>
      <c r="Q6259" s="53">
        <v>2.0888722728494629</v>
      </c>
    </row>
    <row r="6260" spans="1:17">
      <c r="A6260" s="51" t="s">
        <v>5410</v>
      </c>
      <c r="B6260" s="51">
        <f t="shared" si="487"/>
        <v>8</v>
      </c>
      <c r="C6260" s="51">
        <f t="shared" si="488"/>
        <v>744</v>
      </c>
      <c r="D6260" s="51" t="s">
        <v>1085</v>
      </c>
      <c r="E6260" s="54" t="str">
        <f t="shared" si="489"/>
        <v>030469</v>
      </c>
      <c r="F6260" s="51" t="e">
        <f>VLOOKUP(E6260,#REF!,8,FALSE)</f>
        <v>#REF!</v>
      </c>
      <c r="G6260" s="51" t="e">
        <f>VLOOKUP(E6260,#REF!,9,FALSE)</f>
        <v>#REF!</v>
      </c>
      <c r="H6260" s="52">
        <v>890656</v>
      </c>
      <c r="I6260" s="51" t="s">
        <v>5098</v>
      </c>
      <c r="J6260" s="53">
        <v>8.1</v>
      </c>
      <c r="K6260" s="53">
        <v>8.9000029999999999</v>
      </c>
      <c r="L6260" s="53">
        <v>6.7316659274193551</v>
      </c>
      <c r="M6260" s="53">
        <v>6.7316658965053771</v>
      </c>
      <c r="N6260" s="53">
        <f t="shared" si="490"/>
        <v>5008.3594270000003</v>
      </c>
      <c r="O6260" s="53" t="e">
        <f>VLOOKUP(E6260,#REF!,29,FALSE)</f>
        <v>#REF!</v>
      </c>
      <c r="P6260" s="53" t="e">
        <f t="shared" si="491"/>
        <v>#REF!</v>
      </c>
      <c r="Q6260" s="53">
        <v>3.0913977958158698E-8</v>
      </c>
    </row>
    <row r="6261" spans="1:17">
      <c r="A6261" s="51" t="s">
        <v>5410</v>
      </c>
      <c r="B6261" s="51">
        <f t="shared" si="487"/>
        <v>8</v>
      </c>
      <c r="C6261" s="51">
        <f t="shared" si="488"/>
        <v>744</v>
      </c>
      <c r="D6261" s="51" t="s">
        <v>1090</v>
      </c>
      <c r="E6261" s="54" t="str">
        <f t="shared" si="489"/>
        <v>030477</v>
      </c>
      <c r="F6261" s="51" t="e">
        <f>VLOOKUP(E6261,#REF!,8,FALSE)</f>
        <v>#REF!</v>
      </c>
      <c r="G6261" s="51" t="e">
        <f>VLOOKUP(E6261,#REF!,9,FALSE)</f>
        <v>#REF!</v>
      </c>
      <c r="H6261" s="52">
        <v>890658</v>
      </c>
      <c r="I6261" s="51" t="s">
        <v>5099</v>
      </c>
      <c r="J6261" s="53">
        <v>7.5</v>
      </c>
      <c r="K6261" s="53">
        <v>8.0000009999999993</v>
      </c>
      <c r="L6261" s="53">
        <v>6.0635242715053765</v>
      </c>
      <c r="M6261" s="53">
        <v>6.0635242795698918</v>
      </c>
      <c r="N6261" s="53">
        <f t="shared" si="490"/>
        <v>4511.2620639999996</v>
      </c>
      <c r="O6261" s="53" t="e">
        <f>VLOOKUP(E6261,#REF!,29,FALSE)</f>
        <v>#REF!</v>
      </c>
      <c r="P6261" s="53" t="e">
        <f t="shared" si="491"/>
        <v>#REF!</v>
      </c>
      <c r="Q6261" s="53">
        <v>0</v>
      </c>
    </row>
    <row r="6262" spans="1:17">
      <c r="A6262" s="51" t="s">
        <v>5410</v>
      </c>
      <c r="B6262" s="51">
        <f t="shared" si="487"/>
        <v>8</v>
      </c>
      <c r="C6262" s="51">
        <f t="shared" si="488"/>
        <v>744</v>
      </c>
      <c r="D6262" s="51" t="s">
        <v>1104</v>
      </c>
      <c r="E6262" s="54" t="str">
        <f t="shared" si="489"/>
        <v>030468</v>
      </c>
      <c r="F6262" s="51" t="e">
        <f>VLOOKUP(E6262,#REF!,8,FALSE)</f>
        <v>#REF!</v>
      </c>
      <c r="G6262" s="51" t="e">
        <f>VLOOKUP(E6262,#REF!,9,FALSE)</f>
        <v>#REF!</v>
      </c>
      <c r="H6262" s="52">
        <v>890657</v>
      </c>
      <c r="I6262" s="51" t="s">
        <v>5100</v>
      </c>
      <c r="J6262" s="53">
        <v>8.6</v>
      </c>
      <c r="K6262" s="53">
        <v>9.4999970000000005</v>
      </c>
      <c r="L6262" s="53">
        <v>6.8649417446236551</v>
      </c>
      <c r="M6262" s="53">
        <v>6.8649417177419352</v>
      </c>
      <c r="N6262" s="53">
        <f t="shared" si="490"/>
        <v>5107.5166380000001</v>
      </c>
      <c r="O6262" s="53" t="e">
        <f>VLOOKUP(E6262,#REF!,29,FALSE)</f>
        <v>#REF!</v>
      </c>
      <c r="P6262" s="53" t="e">
        <f t="shared" si="491"/>
        <v>#REF!</v>
      </c>
      <c r="Q6262" s="53">
        <v>2.6881719751018148E-8</v>
      </c>
    </row>
    <row r="6263" spans="1:17">
      <c r="A6263" s="51" t="s">
        <v>5410</v>
      </c>
      <c r="B6263" s="51">
        <f t="shared" si="487"/>
        <v>8</v>
      </c>
      <c r="C6263" s="51">
        <f t="shared" si="488"/>
        <v>744</v>
      </c>
      <c r="D6263" s="51" t="s">
        <v>1498</v>
      </c>
      <c r="E6263" s="54" t="str">
        <f t="shared" si="489"/>
        <v>030843</v>
      </c>
      <c r="F6263" s="51" t="e">
        <f>VLOOKUP(E6263,#REF!,8,FALSE)</f>
        <v>#REF!</v>
      </c>
      <c r="G6263" s="51" t="e">
        <f>VLOOKUP(E6263,#REF!,9,FALSE)</f>
        <v>#REF!</v>
      </c>
      <c r="H6263" s="52">
        <v>893342</v>
      </c>
      <c r="I6263" s="51" t="s">
        <v>1499</v>
      </c>
      <c r="J6263" s="53">
        <v>14.4</v>
      </c>
      <c r="K6263" s="53">
        <v>13.9</v>
      </c>
      <c r="L6263" s="53">
        <v>19.62468376344086</v>
      </c>
      <c r="M6263" s="53">
        <v>19.62468376344086</v>
      </c>
      <c r="N6263" s="53">
        <f t="shared" si="490"/>
        <v>14600.764719999999</v>
      </c>
      <c r="O6263" s="53" t="e">
        <f>VLOOKUP(E6263,#REF!,29,FALSE)</f>
        <v>#REF!</v>
      </c>
      <c r="P6263" s="53" t="e">
        <f t="shared" si="491"/>
        <v>#REF!</v>
      </c>
      <c r="Q6263" s="53">
        <v>0</v>
      </c>
    </row>
    <row r="6264" spans="1:17">
      <c r="A6264" s="51" t="s">
        <v>5410</v>
      </c>
      <c r="B6264" s="51">
        <f t="shared" si="487"/>
        <v>8</v>
      </c>
      <c r="C6264" s="51">
        <f t="shared" si="488"/>
        <v>744</v>
      </c>
      <c r="D6264" s="51" t="s">
        <v>863</v>
      </c>
      <c r="E6264" s="54" t="str">
        <f t="shared" si="489"/>
        <v>030416</v>
      </c>
      <c r="F6264" s="51" t="e">
        <f>VLOOKUP(E6264,#REF!,8,FALSE)</f>
        <v>#REF!</v>
      </c>
      <c r="G6264" s="51" t="e">
        <f>VLOOKUP(E6264,#REF!,9,FALSE)</f>
        <v>#REF!</v>
      </c>
      <c r="H6264" s="52">
        <v>20036</v>
      </c>
      <c r="I6264" s="51" t="s">
        <v>5101</v>
      </c>
      <c r="J6264" s="53">
        <v>21.86</v>
      </c>
      <c r="K6264" s="53">
        <v>21</v>
      </c>
      <c r="L6264" s="53">
        <v>21.758552252688173</v>
      </c>
      <c r="M6264" s="53">
        <v>21.758552252688173</v>
      </c>
      <c r="N6264" s="53">
        <f t="shared" si="490"/>
        <v>16188.362876000001</v>
      </c>
      <c r="O6264" s="53" t="e">
        <f>VLOOKUP(E6264,#REF!,29,FALSE)</f>
        <v>#REF!</v>
      </c>
      <c r="P6264" s="53" t="e">
        <f t="shared" si="491"/>
        <v>#REF!</v>
      </c>
      <c r="Q6264" s="53">
        <v>0</v>
      </c>
    </row>
    <row r="6265" spans="1:17">
      <c r="A6265" s="51" t="s">
        <v>5410</v>
      </c>
      <c r="B6265" s="51">
        <f t="shared" si="487"/>
        <v>8</v>
      </c>
      <c r="C6265" s="51">
        <f t="shared" si="488"/>
        <v>744</v>
      </c>
      <c r="D6265" s="51" t="s">
        <v>905</v>
      </c>
      <c r="E6265" s="54" t="str">
        <f t="shared" si="489"/>
        <v>030417</v>
      </c>
      <c r="F6265" s="51" t="e">
        <f>VLOOKUP(E6265,#REF!,8,FALSE)</f>
        <v>#REF!</v>
      </c>
      <c r="G6265" s="51" t="e">
        <f>VLOOKUP(E6265,#REF!,9,FALSE)</f>
        <v>#REF!</v>
      </c>
      <c r="H6265" s="52">
        <v>20037</v>
      </c>
      <c r="I6265" s="51" t="s">
        <v>5102</v>
      </c>
      <c r="J6265" s="53">
        <v>21.07</v>
      </c>
      <c r="K6265" s="53">
        <v>21</v>
      </c>
      <c r="L6265" s="53">
        <v>22.748454477150538</v>
      </c>
      <c r="M6265" s="53">
        <v>22.748454477150538</v>
      </c>
      <c r="N6265" s="53">
        <f t="shared" si="490"/>
        <v>16924.850130999999</v>
      </c>
      <c r="O6265" s="53" t="e">
        <f>VLOOKUP(E6265,#REF!,29,FALSE)</f>
        <v>#REF!</v>
      </c>
      <c r="P6265" s="53" t="e">
        <f t="shared" si="491"/>
        <v>#REF!</v>
      </c>
      <c r="Q6265" s="53">
        <v>0</v>
      </c>
    </row>
    <row r="6266" spans="1:17">
      <c r="A6266" s="51" t="s">
        <v>5410</v>
      </c>
      <c r="B6266" s="51">
        <f t="shared" si="487"/>
        <v>8</v>
      </c>
      <c r="C6266" s="51">
        <f t="shared" si="488"/>
        <v>744</v>
      </c>
      <c r="D6266" s="51" t="s">
        <v>1216</v>
      </c>
      <c r="E6266" s="54" t="str">
        <f t="shared" si="489"/>
        <v>030497</v>
      </c>
      <c r="F6266" s="51" t="e">
        <f>VLOOKUP(E6266,#REF!,8,FALSE)</f>
        <v>#REF!</v>
      </c>
      <c r="G6266" s="51" t="e">
        <f>VLOOKUP(E6266,#REF!,9,FALSE)</f>
        <v>#REF!</v>
      </c>
      <c r="H6266" s="52">
        <v>890756</v>
      </c>
      <c r="I6266" s="51" t="s">
        <v>5103</v>
      </c>
      <c r="J6266" s="53">
        <v>15</v>
      </c>
      <c r="K6266" s="53">
        <v>15</v>
      </c>
      <c r="L6266" s="53">
        <v>21.038386387096775</v>
      </c>
      <c r="M6266" s="53">
        <v>21.038386387096775</v>
      </c>
      <c r="N6266" s="53">
        <f t="shared" si="490"/>
        <v>15652.559472000001</v>
      </c>
      <c r="O6266" s="53" t="e">
        <f>VLOOKUP(E6266,#REF!,29,FALSE)</f>
        <v>#REF!</v>
      </c>
      <c r="P6266" s="53" t="e">
        <f t="shared" si="491"/>
        <v>#REF!</v>
      </c>
      <c r="Q6266" s="53">
        <v>0</v>
      </c>
    </row>
    <row r="6267" spans="1:17">
      <c r="A6267" s="51" t="s">
        <v>5410</v>
      </c>
      <c r="B6267" s="51">
        <f t="shared" si="487"/>
        <v>8</v>
      </c>
      <c r="C6267" s="51">
        <f t="shared" si="488"/>
        <v>744</v>
      </c>
      <c r="D6267" s="51" t="s">
        <v>1102</v>
      </c>
      <c r="E6267" s="54" t="str">
        <f t="shared" si="489"/>
        <v>030515</v>
      </c>
      <c r="F6267" s="51" t="e">
        <f>VLOOKUP(E6267,#REF!,8,FALSE)</f>
        <v>#REF!</v>
      </c>
      <c r="G6267" s="51" t="e">
        <f>VLOOKUP(E6267,#REF!,9,FALSE)</f>
        <v>#REF!</v>
      </c>
      <c r="H6267" s="52">
        <v>890937</v>
      </c>
      <c r="I6267" s="51" t="s">
        <v>5104</v>
      </c>
      <c r="J6267" s="53">
        <v>15.1</v>
      </c>
      <c r="K6267" s="53">
        <v>13.199997</v>
      </c>
      <c r="L6267" s="53">
        <v>20.571787420698925</v>
      </c>
      <c r="M6267" s="53">
        <v>12.495574884408603</v>
      </c>
      <c r="N6267" s="53">
        <f t="shared" si="490"/>
        <v>9296.7077140000001</v>
      </c>
      <c r="O6267" s="53" t="e">
        <f>VLOOKUP(E6267,#REF!,29,FALSE)</f>
        <v>#REF!</v>
      </c>
      <c r="P6267" s="53" t="e">
        <f t="shared" si="491"/>
        <v>#REF!</v>
      </c>
      <c r="Q6267" s="53">
        <v>8.0762125362903241</v>
      </c>
    </row>
    <row r="6268" spans="1:17">
      <c r="A6268" s="51" t="s">
        <v>5410</v>
      </c>
      <c r="B6268" s="51">
        <f t="shared" si="487"/>
        <v>8</v>
      </c>
      <c r="C6268" s="51">
        <f t="shared" si="488"/>
        <v>744</v>
      </c>
      <c r="D6268" s="51" t="s">
        <v>1099</v>
      </c>
      <c r="E6268" s="54" t="str">
        <f t="shared" si="489"/>
        <v>030516</v>
      </c>
      <c r="F6268" s="51" t="e">
        <f>VLOOKUP(E6268,#REF!,8,FALSE)</f>
        <v>#REF!</v>
      </c>
      <c r="G6268" s="51" t="e">
        <f>VLOOKUP(E6268,#REF!,9,FALSE)</f>
        <v>#REF!</v>
      </c>
      <c r="H6268" s="52">
        <v>890938</v>
      </c>
      <c r="I6268" s="51" t="s">
        <v>5105</v>
      </c>
      <c r="J6268" s="53">
        <v>14.9</v>
      </c>
      <c r="K6268" s="53">
        <v>12.599997</v>
      </c>
      <c r="L6268" s="53">
        <v>21.392283032258064</v>
      </c>
      <c r="M6268" s="53">
        <v>11.828697661290322</v>
      </c>
      <c r="N6268" s="53">
        <f t="shared" si="490"/>
        <v>8800.5510599999998</v>
      </c>
      <c r="O6268" s="53" t="e">
        <f>VLOOKUP(E6268,#REF!,29,FALSE)</f>
        <v>#REF!</v>
      </c>
      <c r="P6268" s="53" t="e">
        <f t="shared" si="491"/>
        <v>#REF!</v>
      </c>
      <c r="Q6268" s="53">
        <v>9.5635853709677434</v>
      </c>
    </row>
    <row r="6269" spans="1:17">
      <c r="A6269" s="51" t="s">
        <v>5410</v>
      </c>
      <c r="B6269" s="51">
        <f t="shared" si="487"/>
        <v>8</v>
      </c>
      <c r="C6269" s="51">
        <f t="shared" si="488"/>
        <v>744</v>
      </c>
      <c r="D6269" s="51" t="s">
        <v>1146</v>
      </c>
      <c r="E6269" s="54" t="str">
        <f t="shared" si="489"/>
        <v>030527</v>
      </c>
      <c r="F6269" s="51" t="e">
        <f>VLOOKUP(E6269,#REF!,8,FALSE)</f>
        <v>#REF!</v>
      </c>
      <c r="G6269" s="51" t="e">
        <f>VLOOKUP(E6269,#REF!,9,FALSE)</f>
        <v>#REF!</v>
      </c>
      <c r="H6269" s="52">
        <v>890939</v>
      </c>
      <c r="I6269" s="51" t="s">
        <v>5106</v>
      </c>
      <c r="J6269" s="53">
        <v>14.1</v>
      </c>
      <c r="K6269" s="53">
        <v>11.8</v>
      </c>
      <c r="L6269" s="53">
        <v>20.692276235215054</v>
      </c>
      <c r="M6269" s="53">
        <v>15.173960561827958</v>
      </c>
      <c r="N6269" s="53">
        <f t="shared" si="490"/>
        <v>11289.426658</v>
      </c>
      <c r="O6269" s="53" t="e">
        <f>VLOOKUP(E6269,#REF!,29,FALSE)</f>
        <v>#REF!</v>
      </c>
      <c r="P6269" s="53" t="e">
        <f t="shared" si="491"/>
        <v>#REF!</v>
      </c>
      <c r="Q6269" s="53">
        <v>5.5183156733870948</v>
      </c>
    </row>
    <row r="6270" spans="1:17">
      <c r="A6270" s="51" t="s">
        <v>5410</v>
      </c>
      <c r="B6270" s="51">
        <f t="shared" si="487"/>
        <v>8</v>
      </c>
      <c r="C6270" s="51">
        <f t="shared" si="488"/>
        <v>744</v>
      </c>
      <c r="D6270" s="51" t="s">
        <v>1143</v>
      </c>
      <c r="E6270" s="54" t="str">
        <f t="shared" si="489"/>
        <v>030551</v>
      </c>
      <c r="F6270" s="51" t="e">
        <f>VLOOKUP(E6270,#REF!,8,FALSE)</f>
        <v>#REF!</v>
      </c>
      <c r="G6270" s="51" t="e">
        <f>VLOOKUP(E6270,#REF!,9,FALSE)</f>
        <v>#REF!</v>
      </c>
      <c r="H6270" s="52">
        <v>890940</v>
      </c>
      <c r="I6270" s="51" t="s">
        <v>5107</v>
      </c>
      <c r="J6270" s="53">
        <v>14</v>
      </c>
      <c r="K6270" s="53">
        <v>11.2</v>
      </c>
      <c r="L6270" s="53">
        <v>20.396298250000001</v>
      </c>
      <c r="M6270" s="53">
        <v>10.740754677419355</v>
      </c>
      <c r="N6270" s="53">
        <f t="shared" si="490"/>
        <v>7991.1214800000007</v>
      </c>
      <c r="O6270" s="53" t="e">
        <f>VLOOKUP(E6270,#REF!,29,FALSE)</f>
        <v>#REF!</v>
      </c>
      <c r="P6270" s="53" t="e">
        <f t="shared" si="491"/>
        <v>#REF!</v>
      </c>
      <c r="Q6270" s="53">
        <v>9.655543572580644</v>
      </c>
    </row>
    <row r="6271" spans="1:17">
      <c r="A6271" s="51" t="s">
        <v>5410</v>
      </c>
      <c r="B6271" s="51">
        <f t="shared" si="487"/>
        <v>8</v>
      </c>
      <c r="C6271" s="51">
        <f t="shared" si="488"/>
        <v>744</v>
      </c>
      <c r="D6271" s="51" t="s">
        <v>2652</v>
      </c>
      <c r="E6271" s="54" t="str">
        <f t="shared" si="489"/>
        <v>030065</v>
      </c>
      <c r="F6271" s="51" t="e">
        <f>VLOOKUP(E6271,#REF!,8,FALSE)</f>
        <v>#REF!</v>
      </c>
      <c r="G6271" s="51" t="e">
        <f>VLOOKUP(E6271,#REF!,9,FALSE)</f>
        <v>#REF!</v>
      </c>
      <c r="H6271" s="52">
        <v>8603</v>
      </c>
      <c r="I6271" s="51" t="s">
        <v>2651</v>
      </c>
      <c r="J6271" s="53">
        <v>9.6999999999999993</v>
      </c>
      <c r="K6271" s="53">
        <v>9.3999799999999993</v>
      </c>
      <c r="L6271" s="53">
        <v>20.342606451612902</v>
      </c>
      <c r="M6271" s="53">
        <v>17.164170008064517</v>
      </c>
      <c r="N6271" s="53">
        <f t="shared" si="490"/>
        <v>12770.142486000001</v>
      </c>
      <c r="O6271" s="53" t="e">
        <f>VLOOKUP(E6271,#REF!,29,FALSE)</f>
        <v>#REF!</v>
      </c>
      <c r="P6271" s="53" t="e">
        <f t="shared" si="491"/>
        <v>#REF!</v>
      </c>
      <c r="Q6271" s="53">
        <v>3.1784364435483861</v>
      </c>
    </row>
    <row r="6272" spans="1:17">
      <c r="A6272" s="51" t="s">
        <v>5410</v>
      </c>
      <c r="B6272" s="51">
        <f t="shared" si="487"/>
        <v>8</v>
      </c>
      <c r="C6272" s="51">
        <f t="shared" si="488"/>
        <v>744</v>
      </c>
      <c r="D6272" s="51" t="s">
        <v>923</v>
      </c>
      <c r="E6272" s="54" t="str">
        <f t="shared" si="489"/>
        <v>030341</v>
      </c>
      <c r="F6272" s="51" t="e">
        <f>VLOOKUP(E6272,#REF!,8,FALSE)</f>
        <v>#REF!</v>
      </c>
      <c r="G6272" s="51" t="e">
        <f>VLOOKUP(E6272,#REF!,9,FALSE)</f>
        <v>#REF!</v>
      </c>
      <c r="H6272" s="52">
        <v>20029</v>
      </c>
      <c r="I6272" s="51" t="s">
        <v>5108</v>
      </c>
      <c r="J6272" s="53">
        <v>16.61</v>
      </c>
      <c r="K6272" s="53">
        <v>16</v>
      </c>
      <c r="L6272" s="53">
        <v>16.857689764784947</v>
      </c>
      <c r="M6272" s="53">
        <v>16.857689764784947</v>
      </c>
      <c r="N6272" s="53">
        <f t="shared" si="490"/>
        <v>12542.121185</v>
      </c>
      <c r="O6272" s="53" t="e">
        <f>VLOOKUP(E6272,#REF!,29,FALSE)</f>
        <v>#REF!</v>
      </c>
      <c r="P6272" s="53" t="e">
        <f t="shared" si="491"/>
        <v>#REF!</v>
      </c>
      <c r="Q6272" s="53">
        <v>0</v>
      </c>
    </row>
    <row r="6273" spans="1:17">
      <c r="A6273" s="51" t="s">
        <v>5410</v>
      </c>
      <c r="B6273" s="51">
        <f t="shared" si="487"/>
        <v>8</v>
      </c>
      <c r="C6273" s="51">
        <f t="shared" si="488"/>
        <v>744</v>
      </c>
      <c r="D6273" s="51" t="s">
        <v>1183</v>
      </c>
      <c r="E6273" s="54" t="str">
        <f t="shared" si="489"/>
        <v>030536</v>
      </c>
      <c r="F6273" s="51" t="e">
        <f>VLOOKUP(E6273,#REF!,8,FALSE)</f>
        <v>#REF!</v>
      </c>
      <c r="G6273" s="51" t="e">
        <f>VLOOKUP(E6273,#REF!,9,FALSE)</f>
        <v>#REF!</v>
      </c>
      <c r="H6273" s="52">
        <v>890621</v>
      </c>
      <c r="I6273" s="51" t="s">
        <v>5109</v>
      </c>
      <c r="J6273" s="53">
        <v>11.3</v>
      </c>
      <c r="K6273" s="53">
        <v>14.000000999999999</v>
      </c>
      <c r="L6273" s="53">
        <v>17.258693361559139</v>
      </c>
      <c r="M6273" s="53">
        <v>14.707572305107528</v>
      </c>
      <c r="N6273" s="53">
        <f t="shared" si="490"/>
        <v>10942.433795000001</v>
      </c>
      <c r="O6273" s="53" t="e">
        <f>VLOOKUP(E6273,#REF!,29,FALSE)</f>
        <v>#REF!</v>
      </c>
      <c r="P6273" s="53" t="e">
        <f t="shared" si="491"/>
        <v>#REF!</v>
      </c>
      <c r="Q6273" s="53">
        <v>2.5511210564516107</v>
      </c>
    </row>
    <row r="6274" spans="1:17">
      <c r="A6274" s="51" t="s">
        <v>5410</v>
      </c>
      <c r="B6274" s="51">
        <f t="shared" si="487"/>
        <v>8</v>
      </c>
      <c r="C6274" s="51">
        <f t="shared" si="488"/>
        <v>744</v>
      </c>
      <c r="D6274" s="51" t="s">
        <v>1230</v>
      </c>
      <c r="E6274" s="54" t="str">
        <f t="shared" si="489"/>
        <v>030625</v>
      </c>
      <c r="F6274" s="51" t="e">
        <f>VLOOKUP(E6274,#REF!,8,FALSE)</f>
        <v>#REF!</v>
      </c>
      <c r="G6274" s="51" t="e">
        <f>VLOOKUP(E6274,#REF!,9,FALSE)</f>
        <v>#REF!</v>
      </c>
      <c r="H6274" s="52">
        <v>890774</v>
      </c>
      <c r="I6274" s="51" t="s">
        <v>5110</v>
      </c>
      <c r="J6274" s="53">
        <v>9.6999999999999993</v>
      </c>
      <c r="K6274" s="53">
        <v>8.1</v>
      </c>
      <c r="L6274" s="53">
        <v>12.295462060483871</v>
      </c>
      <c r="M6274" s="53">
        <v>12.295462060483871</v>
      </c>
      <c r="N6274" s="53">
        <f t="shared" si="490"/>
        <v>9147.8237730000001</v>
      </c>
      <c r="O6274" s="53" t="e">
        <f>VLOOKUP(E6274,#REF!,29,FALSE)</f>
        <v>#REF!</v>
      </c>
      <c r="P6274" s="53" t="e">
        <f t="shared" si="491"/>
        <v>#REF!</v>
      </c>
      <c r="Q6274" s="53">
        <v>0</v>
      </c>
    </row>
    <row r="6275" spans="1:17">
      <c r="A6275" s="51" t="s">
        <v>5410</v>
      </c>
      <c r="B6275" s="51">
        <f t="shared" ref="B6275:B6338" si="492">MONTH(A6275)</f>
        <v>8</v>
      </c>
      <c r="C6275" s="51">
        <f t="shared" ref="C6275:C6338" si="493">VLOOKUP(B6275,T:V,3,FALSE)</f>
        <v>744</v>
      </c>
      <c r="D6275" s="51" t="s">
        <v>1234</v>
      </c>
      <c r="E6275" s="54" t="str">
        <f t="shared" ref="E6275:E6338" si="494">RIGHT(LEFT(D6275,16),6)</f>
        <v>030609</v>
      </c>
      <c r="F6275" s="51" t="e">
        <f>VLOOKUP(E6275,#REF!,8,FALSE)</f>
        <v>#REF!</v>
      </c>
      <c r="G6275" s="51" t="e">
        <f>VLOOKUP(E6275,#REF!,9,FALSE)</f>
        <v>#REF!</v>
      </c>
      <c r="H6275" s="52">
        <v>890775</v>
      </c>
      <c r="I6275" s="51" t="s">
        <v>5111</v>
      </c>
      <c r="J6275" s="53">
        <v>13.5</v>
      </c>
      <c r="K6275" s="53">
        <v>13.5</v>
      </c>
      <c r="L6275" s="53">
        <v>20.71640710752688</v>
      </c>
      <c r="M6275" s="53">
        <v>20.71640710752688</v>
      </c>
      <c r="N6275" s="53">
        <f t="shared" ref="N6275:N6338" si="495">M6275*C6275</f>
        <v>15413.006887999998</v>
      </c>
      <c r="O6275" s="53" t="e">
        <f>VLOOKUP(E6275,#REF!,29,FALSE)</f>
        <v>#REF!</v>
      </c>
      <c r="P6275" s="53" t="e">
        <f t="shared" ref="P6275:P6338" si="496">N6275*O6275</f>
        <v>#REF!</v>
      </c>
      <c r="Q6275" s="53">
        <v>0</v>
      </c>
    </row>
    <row r="6276" spans="1:17">
      <c r="A6276" s="51" t="s">
        <v>5410</v>
      </c>
      <c r="B6276" s="51">
        <f t="shared" si="492"/>
        <v>8</v>
      </c>
      <c r="C6276" s="51">
        <f t="shared" si="493"/>
        <v>744</v>
      </c>
      <c r="D6276" s="51" t="s">
        <v>1232</v>
      </c>
      <c r="E6276" s="54" t="str">
        <f t="shared" si="494"/>
        <v>030615</v>
      </c>
      <c r="F6276" s="51" t="e">
        <f>VLOOKUP(E6276,#REF!,8,FALSE)</f>
        <v>#REF!</v>
      </c>
      <c r="G6276" s="51" t="e">
        <f>VLOOKUP(E6276,#REF!,9,FALSE)</f>
        <v>#REF!</v>
      </c>
      <c r="H6276" s="52">
        <v>890776</v>
      </c>
      <c r="I6276" s="51" t="s">
        <v>5112</v>
      </c>
      <c r="J6276" s="53">
        <v>12.7</v>
      </c>
      <c r="K6276" s="53">
        <v>12.7</v>
      </c>
      <c r="L6276" s="53">
        <v>21.643411430107527</v>
      </c>
      <c r="M6276" s="53">
        <v>21.643411430107527</v>
      </c>
      <c r="N6276" s="53">
        <f t="shared" si="495"/>
        <v>16102.698103999999</v>
      </c>
      <c r="O6276" s="53" t="e">
        <f>VLOOKUP(E6276,#REF!,29,FALSE)</f>
        <v>#REF!</v>
      </c>
      <c r="P6276" s="53" t="e">
        <f t="shared" si="496"/>
        <v>#REF!</v>
      </c>
      <c r="Q6276" s="53">
        <v>0</v>
      </c>
    </row>
    <row r="6277" spans="1:17">
      <c r="A6277" s="51" t="s">
        <v>5410</v>
      </c>
      <c r="B6277" s="51">
        <f t="shared" si="492"/>
        <v>8</v>
      </c>
      <c r="C6277" s="51">
        <f t="shared" si="493"/>
        <v>744</v>
      </c>
      <c r="D6277" s="51" t="s">
        <v>449</v>
      </c>
      <c r="E6277" s="54" t="str">
        <f t="shared" si="494"/>
        <v>027709</v>
      </c>
      <c r="F6277" s="51" t="e">
        <f>VLOOKUP(E6277,#REF!,8,FALSE)</f>
        <v>#REF!</v>
      </c>
      <c r="G6277" s="51" t="e">
        <f>VLOOKUP(E6277,#REF!,9,FALSE)</f>
        <v>#REF!</v>
      </c>
      <c r="H6277" s="52">
        <v>8577</v>
      </c>
      <c r="I6277" s="51" t="s">
        <v>5113</v>
      </c>
      <c r="J6277" s="53">
        <v>12.9</v>
      </c>
      <c r="K6277" s="53">
        <v>23</v>
      </c>
      <c r="L6277" s="53">
        <v>24.456419686827957</v>
      </c>
      <c r="M6277" s="53">
        <v>24.456419662634406</v>
      </c>
      <c r="N6277" s="53">
        <f t="shared" si="495"/>
        <v>18195.576228999998</v>
      </c>
      <c r="O6277" s="53" t="e">
        <f>VLOOKUP(E6277,#REF!,29,FALSE)</f>
        <v>#REF!</v>
      </c>
      <c r="P6277" s="53" t="e">
        <f t="shared" si="496"/>
        <v>#REF!</v>
      </c>
      <c r="Q6277" s="53">
        <v>2.4193551687721502E-8</v>
      </c>
    </row>
    <row r="6278" spans="1:17">
      <c r="A6278" s="51" t="s">
        <v>5410</v>
      </c>
      <c r="B6278" s="51">
        <f t="shared" si="492"/>
        <v>8</v>
      </c>
      <c r="C6278" s="51">
        <f t="shared" si="493"/>
        <v>744</v>
      </c>
      <c r="D6278" s="51" t="s">
        <v>293</v>
      </c>
      <c r="E6278" s="54" t="str">
        <f t="shared" si="494"/>
        <v>028648</v>
      </c>
      <c r="F6278" s="51" t="e">
        <f>VLOOKUP(E6278,#REF!,8,FALSE)</f>
        <v>#REF!</v>
      </c>
      <c r="G6278" s="51" t="e">
        <f>VLOOKUP(E6278,#REF!,9,FALSE)</f>
        <v>#REF!</v>
      </c>
      <c r="H6278" s="52">
        <v>8312</v>
      </c>
      <c r="I6278" s="51" t="s">
        <v>294</v>
      </c>
      <c r="J6278" s="53">
        <v>11.7</v>
      </c>
      <c r="K6278" s="53">
        <v>10</v>
      </c>
      <c r="L6278" s="53">
        <v>12.989474637096775</v>
      </c>
      <c r="M6278" s="53">
        <v>11.102115155913978</v>
      </c>
      <c r="N6278" s="53">
        <f t="shared" si="495"/>
        <v>8259.9736759999996</v>
      </c>
      <c r="O6278" s="53" t="e">
        <f>VLOOKUP(E6278,#REF!,29,FALSE)</f>
        <v>#REF!</v>
      </c>
      <c r="P6278" s="53" t="e">
        <f t="shared" si="496"/>
        <v>#REF!</v>
      </c>
      <c r="Q6278" s="53">
        <v>1.8873594811827965</v>
      </c>
    </row>
    <row r="6279" spans="1:17">
      <c r="A6279" s="51" t="s">
        <v>5410</v>
      </c>
      <c r="B6279" s="51">
        <f t="shared" si="492"/>
        <v>8</v>
      </c>
      <c r="C6279" s="51">
        <f t="shared" si="493"/>
        <v>744</v>
      </c>
      <c r="D6279" s="51" t="s">
        <v>900</v>
      </c>
      <c r="E6279" s="54" t="str">
        <f t="shared" si="494"/>
        <v>030381</v>
      </c>
      <c r="F6279" s="51" t="e">
        <f>VLOOKUP(E6279,#REF!,8,FALSE)</f>
        <v>#REF!</v>
      </c>
      <c r="G6279" s="51" t="e">
        <f>VLOOKUP(E6279,#REF!,9,FALSE)</f>
        <v>#REF!</v>
      </c>
      <c r="H6279" s="52">
        <v>20052</v>
      </c>
      <c r="I6279" s="51" t="s">
        <v>5114</v>
      </c>
      <c r="J6279" s="53">
        <v>9.98</v>
      </c>
      <c r="K6279" s="53">
        <v>9</v>
      </c>
      <c r="L6279" s="53">
        <v>9.9533118642473113</v>
      </c>
      <c r="M6279" s="53">
        <v>9.9533118642473113</v>
      </c>
      <c r="N6279" s="53">
        <f t="shared" si="495"/>
        <v>7405.2640269999993</v>
      </c>
      <c r="O6279" s="53" t="e">
        <f>VLOOKUP(E6279,#REF!,29,FALSE)</f>
        <v>#REF!</v>
      </c>
      <c r="P6279" s="53" t="e">
        <f t="shared" si="496"/>
        <v>#REF!</v>
      </c>
      <c r="Q6279" s="53">
        <v>0</v>
      </c>
    </row>
    <row r="6280" spans="1:17">
      <c r="A6280" s="51" t="s">
        <v>5410</v>
      </c>
      <c r="B6280" s="51">
        <f t="shared" si="492"/>
        <v>8</v>
      </c>
      <c r="C6280" s="51">
        <f t="shared" si="493"/>
        <v>744</v>
      </c>
      <c r="D6280" s="51" t="s">
        <v>918</v>
      </c>
      <c r="E6280" s="54" t="str">
        <f t="shared" si="494"/>
        <v>030330</v>
      </c>
      <c r="F6280" s="51" t="e">
        <f>VLOOKUP(E6280,#REF!,8,FALSE)</f>
        <v>#REF!</v>
      </c>
      <c r="G6280" s="51" t="e">
        <f>VLOOKUP(E6280,#REF!,9,FALSE)</f>
        <v>#REF!</v>
      </c>
      <c r="H6280" s="52">
        <v>8993</v>
      </c>
      <c r="I6280" s="51" t="s">
        <v>5115</v>
      </c>
      <c r="J6280" s="53">
        <v>9.2200000000000006</v>
      </c>
      <c r="K6280" s="53">
        <v>9</v>
      </c>
      <c r="L6280" s="53">
        <v>8.5566655403225802</v>
      </c>
      <c r="M6280" s="53">
        <v>8.5566655403225802</v>
      </c>
      <c r="N6280" s="53">
        <f t="shared" si="495"/>
        <v>6366.1591619999999</v>
      </c>
      <c r="O6280" s="53" t="e">
        <f>VLOOKUP(E6280,#REF!,29,FALSE)</f>
        <v>#REF!</v>
      </c>
      <c r="P6280" s="53" t="e">
        <f t="shared" si="496"/>
        <v>#REF!</v>
      </c>
      <c r="Q6280" s="53">
        <v>0</v>
      </c>
    </row>
    <row r="6281" spans="1:17">
      <c r="A6281" s="51" t="s">
        <v>5410</v>
      </c>
      <c r="B6281" s="51">
        <f t="shared" si="492"/>
        <v>8</v>
      </c>
      <c r="C6281" s="51">
        <f t="shared" si="493"/>
        <v>744</v>
      </c>
      <c r="D6281" s="51" t="s">
        <v>1741</v>
      </c>
      <c r="E6281" s="54" t="str">
        <f t="shared" si="494"/>
        <v>031346</v>
      </c>
      <c r="F6281" s="51" t="e">
        <f>VLOOKUP(E6281,#REF!,8,FALSE)</f>
        <v>#REF!</v>
      </c>
      <c r="G6281" s="51" t="e">
        <f>VLOOKUP(E6281,#REF!,9,FALSE)</f>
        <v>#REF!</v>
      </c>
      <c r="H6281" s="52">
        <v>896550</v>
      </c>
      <c r="I6281" s="51" t="s">
        <v>5116</v>
      </c>
      <c r="J6281" s="53">
        <v>15</v>
      </c>
      <c r="K6281" s="53">
        <v>15</v>
      </c>
      <c r="L6281" s="53">
        <v>13.261107776881721</v>
      </c>
      <c r="M6281" s="53">
        <v>13.261107776881721</v>
      </c>
      <c r="N6281" s="53">
        <f t="shared" si="495"/>
        <v>9866.2641860000003</v>
      </c>
      <c r="O6281" s="53" t="e">
        <f>VLOOKUP(E6281,#REF!,29,FALSE)</f>
        <v>#REF!</v>
      </c>
      <c r="P6281" s="53" t="e">
        <f t="shared" si="496"/>
        <v>#REF!</v>
      </c>
      <c r="Q6281" s="53">
        <v>0</v>
      </c>
    </row>
    <row r="6282" spans="1:17">
      <c r="A6282" s="51" t="s">
        <v>5410</v>
      </c>
      <c r="B6282" s="51">
        <f t="shared" si="492"/>
        <v>8</v>
      </c>
      <c r="C6282" s="51">
        <f t="shared" si="493"/>
        <v>744</v>
      </c>
      <c r="D6282" s="51" t="s">
        <v>1735</v>
      </c>
      <c r="E6282" s="54" t="str">
        <f t="shared" si="494"/>
        <v>031365</v>
      </c>
      <c r="F6282" s="51" t="e">
        <f>VLOOKUP(E6282,#REF!,8,FALSE)</f>
        <v>#REF!</v>
      </c>
      <c r="G6282" s="51" t="e">
        <f>VLOOKUP(E6282,#REF!,9,FALSE)</f>
        <v>#REF!</v>
      </c>
      <c r="H6282" s="52">
        <v>896544</v>
      </c>
      <c r="I6282" s="51" t="s">
        <v>5117</v>
      </c>
      <c r="J6282" s="53">
        <v>6.6</v>
      </c>
      <c r="K6282" s="53">
        <v>6.6</v>
      </c>
      <c r="L6282" s="53">
        <v>5.9143184986559136</v>
      </c>
      <c r="M6282" s="53">
        <v>5.9143184986559136</v>
      </c>
      <c r="N6282" s="53">
        <f t="shared" si="495"/>
        <v>4400.2529629999999</v>
      </c>
      <c r="O6282" s="53" t="e">
        <f>VLOOKUP(E6282,#REF!,29,FALSE)</f>
        <v>#REF!</v>
      </c>
      <c r="P6282" s="53" t="e">
        <f t="shared" si="496"/>
        <v>#REF!</v>
      </c>
      <c r="Q6282" s="53">
        <v>0</v>
      </c>
    </row>
    <row r="6283" spans="1:17">
      <c r="A6283" s="51" t="s">
        <v>5410</v>
      </c>
      <c r="B6283" s="51">
        <f t="shared" si="492"/>
        <v>8</v>
      </c>
      <c r="C6283" s="51">
        <f t="shared" si="493"/>
        <v>744</v>
      </c>
      <c r="D6283" s="51" t="s">
        <v>1743</v>
      </c>
      <c r="E6283" s="54" t="str">
        <f t="shared" si="494"/>
        <v>031363</v>
      </c>
      <c r="F6283" s="51" t="e">
        <f>VLOOKUP(E6283,#REF!,8,FALSE)</f>
        <v>#REF!</v>
      </c>
      <c r="G6283" s="51" t="e">
        <f>VLOOKUP(E6283,#REF!,9,FALSE)</f>
        <v>#REF!</v>
      </c>
      <c r="H6283" s="52">
        <v>896547</v>
      </c>
      <c r="I6283" s="51" t="s">
        <v>5118</v>
      </c>
      <c r="J6283" s="53">
        <v>14.7</v>
      </c>
      <c r="K6283" s="53">
        <v>14.7</v>
      </c>
      <c r="L6283" s="53">
        <v>13.854302635752688</v>
      </c>
      <c r="M6283" s="53">
        <v>13.854302635752688</v>
      </c>
      <c r="N6283" s="53">
        <f t="shared" si="495"/>
        <v>10307.601161000001</v>
      </c>
      <c r="O6283" s="53" t="e">
        <f>VLOOKUP(E6283,#REF!,29,FALSE)</f>
        <v>#REF!</v>
      </c>
      <c r="P6283" s="53" t="e">
        <f t="shared" si="496"/>
        <v>#REF!</v>
      </c>
      <c r="Q6283" s="53">
        <v>0</v>
      </c>
    </row>
    <row r="6284" spans="1:17">
      <c r="A6284" s="51" t="s">
        <v>5410</v>
      </c>
      <c r="B6284" s="51">
        <f t="shared" si="492"/>
        <v>8</v>
      </c>
      <c r="C6284" s="51">
        <f t="shared" si="493"/>
        <v>744</v>
      </c>
      <c r="D6284" s="51" t="s">
        <v>1737</v>
      </c>
      <c r="E6284" s="54" t="str">
        <f t="shared" si="494"/>
        <v>031354</v>
      </c>
      <c r="F6284" s="51" t="e">
        <f>VLOOKUP(E6284,#REF!,8,FALSE)</f>
        <v>#REF!</v>
      </c>
      <c r="G6284" s="51" t="e">
        <f>VLOOKUP(E6284,#REF!,9,FALSE)</f>
        <v>#REF!</v>
      </c>
      <c r="H6284" s="52">
        <v>896548</v>
      </c>
      <c r="I6284" s="51" t="s">
        <v>5119</v>
      </c>
      <c r="J6284" s="53">
        <v>14.4</v>
      </c>
      <c r="K6284" s="53">
        <v>14.4</v>
      </c>
      <c r="L6284" s="53">
        <v>13.528961830645162</v>
      </c>
      <c r="M6284" s="53">
        <v>13.528961830645162</v>
      </c>
      <c r="N6284" s="53">
        <f t="shared" si="495"/>
        <v>10065.547602000001</v>
      </c>
      <c r="O6284" s="53" t="e">
        <f>VLOOKUP(E6284,#REF!,29,FALSE)</f>
        <v>#REF!</v>
      </c>
      <c r="P6284" s="53" t="e">
        <f t="shared" si="496"/>
        <v>#REF!</v>
      </c>
      <c r="Q6284" s="53">
        <v>0</v>
      </c>
    </row>
    <row r="6285" spans="1:17">
      <c r="A6285" s="51" t="s">
        <v>5410</v>
      </c>
      <c r="B6285" s="51">
        <f t="shared" si="492"/>
        <v>8</v>
      </c>
      <c r="C6285" s="51">
        <f t="shared" si="493"/>
        <v>744</v>
      </c>
      <c r="D6285" s="51" t="s">
        <v>1739</v>
      </c>
      <c r="E6285" s="54" t="str">
        <f t="shared" si="494"/>
        <v>031370</v>
      </c>
      <c r="F6285" s="51" t="e">
        <f>VLOOKUP(E6285,#REF!,8,FALSE)</f>
        <v>#REF!</v>
      </c>
      <c r="G6285" s="51" t="e">
        <f>VLOOKUP(E6285,#REF!,9,FALSE)</f>
        <v>#REF!</v>
      </c>
      <c r="H6285" s="52">
        <v>896549</v>
      </c>
      <c r="I6285" s="51" t="s">
        <v>5120</v>
      </c>
      <c r="J6285" s="53">
        <v>14</v>
      </c>
      <c r="K6285" s="53">
        <v>14</v>
      </c>
      <c r="L6285" s="53">
        <v>12.744757030913979</v>
      </c>
      <c r="M6285" s="53">
        <v>12.744757030913979</v>
      </c>
      <c r="N6285" s="53">
        <f t="shared" si="495"/>
        <v>9482.0992310000001</v>
      </c>
      <c r="O6285" s="53" t="e">
        <f>VLOOKUP(E6285,#REF!,29,FALSE)</f>
        <v>#REF!</v>
      </c>
      <c r="P6285" s="53" t="e">
        <f t="shared" si="496"/>
        <v>#REF!</v>
      </c>
      <c r="Q6285" s="53">
        <v>0</v>
      </c>
    </row>
    <row r="6286" spans="1:17">
      <c r="A6286" s="51" t="s">
        <v>5410</v>
      </c>
      <c r="B6286" s="51">
        <f t="shared" si="492"/>
        <v>8</v>
      </c>
      <c r="C6286" s="51">
        <f t="shared" si="493"/>
        <v>744</v>
      </c>
      <c r="D6286" s="51" t="s">
        <v>1745</v>
      </c>
      <c r="E6286" s="54" t="str">
        <f t="shared" si="494"/>
        <v>031353</v>
      </c>
      <c r="F6286" s="51" t="e">
        <f>VLOOKUP(E6286,#REF!,8,FALSE)</f>
        <v>#REF!</v>
      </c>
      <c r="G6286" s="51" t="e">
        <f>VLOOKUP(E6286,#REF!,9,FALSE)</f>
        <v>#REF!</v>
      </c>
      <c r="H6286" s="52">
        <v>896564</v>
      </c>
      <c r="I6286" s="51" t="s">
        <v>5121</v>
      </c>
      <c r="J6286" s="53">
        <v>15.1</v>
      </c>
      <c r="K6286" s="53">
        <v>15.1</v>
      </c>
      <c r="L6286" s="53">
        <v>12.049063317204302</v>
      </c>
      <c r="M6286" s="53">
        <v>12.049063317204302</v>
      </c>
      <c r="N6286" s="53">
        <f t="shared" si="495"/>
        <v>8964.5031080000008</v>
      </c>
      <c r="O6286" s="53" t="e">
        <f>VLOOKUP(E6286,#REF!,29,FALSE)</f>
        <v>#REF!</v>
      </c>
      <c r="P6286" s="53" t="e">
        <f t="shared" si="496"/>
        <v>#REF!</v>
      </c>
      <c r="Q6286" s="53">
        <v>0</v>
      </c>
    </row>
    <row r="6287" spans="1:17">
      <c r="A6287" s="51" t="s">
        <v>5410</v>
      </c>
      <c r="B6287" s="51">
        <f t="shared" si="492"/>
        <v>8</v>
      </c>
      <c r="C6287" s="51">
        <f t="shared" si="493"/>
        <v>744</v>
      </c>
      <c r="D6287" s="51" t="s">
        <v>1747</v>
      </c>
      <c r="E6287" s="54" t="str">
        <f t="shared" si="494"/>
        <v>031422</v>
      </c>
      <c r="F6287" s="51" t="e">
        <f>VLOOKUP(E6287,#REF!,8,FALSE)</f>
        <v>#REF!</v>
      </c>
      <c r="G6287" s="51" t="e">
        <f>VLOOKUP(E6287,#REF!,9,FALSE)</f>
        <v>#REF!</v>
      </c>
      <c r="H6287" s="52">
        <v>896551</v>
      </c>
      <c r="I6287" s="51" t="s">
        <v>5122</v>
      </c>
      <c r="J6287" s="53">
        <v>14.9</v>
      </c>
      <c r="K6287" s="53">
        <v>14.9</v>
      </c>
      <c r="L6287" s="53">
        <v>15.070128904569893</v>
      </c>
      <c r="M6287" s="53">
        <v>15.070128904569893</v>
      </c>
      <c r="N6287" s="53">
        <f t="shared" si="495"/>
        <v>11212.175905</v>
      </c>
      <c r="O6287" s="53" t="e">
        <f>VLOOKUP(E6287,#REF!,29,FALSE)</f>
        <v>#REF!</v>
      </c>
      <c r="P6287" s="53" t="e">
        <f t="shared" si="496"/>
        <v>#REF!</v>
      </c>
      <c r="Q6287" s="53">
        <v>0</v>
      </c>
    </row>
    <row r="6288" spans="1:17">
      <c r="A6288" s="51" t="s">
        <v>5410</v>
      </c>
      <c r="B6288" s="51">
        <f t="shared" si="492"/>
        <v>8</v>
      </c>
      <c r="C6288" s="51">
        <f t="shared" si="493"/>
        <v>744</v>
      </c>
      <c r="D6288" s="51" t="s">
        <v>2040</v>
      </c>
      <c r="E6288" s="54" t="str">
        <f t="shared" si="494"/>
        <v>031739</v>
      </c>
      <c r="F6288" s="51" t="e">
        <f>VLOOKUP(E6288,#REF!,8,FALSE)</f>
        <v>#REF!</v>
      </c>
      <c r="G6288" s="51" t="e">
        <f>VLOOKUP(E6288,#REF!,9,FALSE)</f>
        <v>#REF!</v>
      </c>
      <c r="H6288" s="52">
        <v>904177</v>
      </c>
      <c r="I6288" s="51" t="s">
        <v>5123</v>
      </c>
      <c r="J6288" s="53">
        <v>20.2</v>
      </c>
      <c r="K6288" s="53">
        <v>22.8</v>
      </c>
      <c r="L6288" s="53">
        <v>32.300958319892473</v>
      </c>
      <c r="M6288" s="53">
        <v>26.708855103494624</v>
      </c>
      <c r="N6288" s="53">
        <f t="shared" si="495"/>
        <v>19871.388197</v>
      </c>
      <c r="O6288" s="53" t="e">
        <f>VLOOKUP(E6288,#REF!,29,FALSE)</f>
        <v>#REF!</v>
      </c>
      <c r="P6288" s="53" t="e">
        <f t="shared" si="496"/>
        <v>#REF!</v>
      </c>
      <c r="Q6288" s="53">
        <v>5.5921032163978506</v>
      </c>
    </row>
    <row r="6289" spans="1:17">
      <c r="A6289" s="51" t="s">
        <v>5410</v>
      </c>
      <c r="B6289" s="51">
        <f t="shared" si="492"/>
        <v>8</v>
      </c>
      <c r="C6289" s="51">
        <f t="shared" si="493"/>
        <v>744</v>
      </c>
      <c r="D6289" s="51" t="s">
        <v>539</v>
      </c>
      <c r="E6289" s="54" t="str">
        <f t="shared" si="494"/>
        <v>027243</v>
      </c>
      <c r="F6289" s="51" t="e">
        <f>VLOOKUP(E6289,#REF!,8,FALSE)</f>
        <v>#REF!</v>
      </c>
      <c r="G6289" s="51" t="e">
        <f>VLOOKUP(E6289,#REF!,9,FALSE)</f>
        <v>#REF!</v>
      </c>
      <c r="H6289" s="52">
        <v>8063</v>
      </c>
      <c r="I6289" s="51" t="s">
        <v>5124</v>
      </c>
      <c r="J6289" s="53">
        <v>401.2</v>
      </c>
      <c r="K6289" s="53">
        <v>245.70000099999999</v>
      </c>
      <c r="L6289" s="53">
        <v>199.14607089112903</v>
      </c>
      <c r="M6289" s="53">
        <v>199.14607089112903</v>
      </c>
      <c r="N6289" s="53">
        <f t="shared" si="495"/>
        <v>148164.67674299999</v>
      </c>
      <c r="O6289" s="53" t="e">
        <f>VLOOKUP(E6289,#REF!,29,FALSE)</f>
        <v>#REF!</v>
      </c>
      <c r="P6289" s="53" t="e">
        <f t="shared" si="496"/>
        <v>#REF!</v>
      </c>
      <c r="Q6289" s="53">
        <v>0</v>
      </c>
    </row>
    <row r="6290" spans="1:17">
      <c r="A6290" s="51" t="s">
        <v>5410</v>
      </c>
      <c r="B6290" s="51">
        <f t="shared" si="492"/>
        <v>8</v>
      </c>
      <c r="C6290" s="51">
        <f t="shared" si="493"/>
        <v>744</v>
      </c>
      <c r="D6290" s="51" t="s">
        <v>1434</v>
      </c>
      <c r="E6290" s="54" t="str">
        <f t="shared" si="494"/>
        <v>030834</v>
      </c>
      <c r="F6290" s="51" t="e">
        <f>VLOOKUP(E6290,#REF!,8,FALSE)</f>
        <v>#REF!</v>
      </c>
      <c r="G6290" s="51" t="e">
        <f>VLOOKUP(E6290,#REF!,9,FALSE)</f>
        <v>#REF!</v>
      </c>
      <c r="H6290" s="52">
        <v>893424</v>
      </c>
      <c r="I6290" s="51" t="s">
        <v>1435</v>
      </c>
      <c r="J6290" s="53">
        <v>16</v>
      </c>
      <c r="K6290" s="53">
        <v>16</v>
      </c>
      <c r="L6290" s="53">
        <v>22.109006067204302</v>
      </c>
      <c r="M6290" s="53">
        <v>22.109006067204302</v>
      </c>
      <c r="N6290" s="53">
        <f t="shared" si="495"/>
        <v>16449.100514000002</v>
      </c>
      <c r="O6290" s="53" t="e">
        <f>VLOOKUP(E6290,#REF!,29,FALSE)</f>
        <v>#REF!</v>
      </c>
      <c r="P6290" s="53" t="e">
        <f t="shared" si="496"/>
        <v>#REF!</v>
      </c>
      <c r="Q6290" s="53">
        <v>0</v>
      </c>
    </row>
    <row r="6291" spans="1:17">
      <c r="A6291" s="51" t="s">
        <v>5410</v>
      </c>
      <c r="B6291" s="51">
        <f t="shared" si="492"/>
        <v>8</v>
      </c>
      <c r="C6291" s="51">
        <f t="shared" si="493"/>
        <v>744</v>
      </c>
      <c r="D6291" s="51" t="s">
        <v>1728</v>
      </c>
      <c r="E6291" s="54" t="str">
        <f t="shared" si="494"/>
        <v>031361</v>
      </c>
      <c r="F6291" s="51" t="e">
        <f>VLOOKUP(E6291,#REF!,8,FALSE)</f>
        <v>#REF!</v>
      </c>
      <c r="G6291" s="51" t="e">
        <f>VLOOKUP(E6291,#REF!,9,FALSE)</f>
        <v>#REF!</v>
      </c>
      <c r="H6291" s="52">
        <v>896528</v>
      </c>
      <c r="I6291" s="51" t="s">
        <v>5125</v>
      </c>
      <c r="J6291" s="53">
        <v>14.8</v>
      </c>
      <c r="K6291" s="53">
        <v>14.3</v>
      </c>
      <c r="L6291" s="53">
        <v>15.413310502688171</v>
      </c>
      <c r="M6291" s="53">
        <v>15.413310502688171</v>
      </c>
      <c r="N6291" s="53">
        <f t="shared" si="495"/>
        <v>11467.503014</v>
      </c>
      <c r="O6291" s="53" t="e">
        <f>VLOOKUP(E6291,#REF!,29,FALSE)</f>
        <v>#REF!</v>
      </c>
      <c r="P6291" s="53" t="e">
        <f t="shared" si="496"/>
        <v>#REF!</v>
      </c>
      <c r="Q6291" s="53">
        <v>0</v>
      </c>
    </row>
    <row r="6292" spans="1:17">
      <c r="A6292" s="51" t="s">
        <v>5410</v>
      </c>
      <c r="B6292" s="51">
        <f t="shared" si="492"/>
        <v>8</v>
      </c>
      <c r="C6292" s="51">
        <f t="shared" si="493"/>
        <v>744</v>
      </c>
      <c r="D6292" s="51" t="s">
        <v>1717</v>
      </c>
      <c r="E6292" s="54" t="str">
        <f t="shared" si="494"/>
        <v>031417</v>
      </c>
      <c r="F6292" s="51" t="e">
        <f>VLOOKUP(E6292,#REF!,8,FALSE)</f>
        <v>#REF!</v>
      </c>
      <c r="G6292" s="51" t="e">
        <f>VLOOKUP(E6292,#REF!,9,FALSE)</f>
        <v>#REF!</v>
      </c>
      <c r="H6292" s="52">
        <v>896344</v>
      </c>
      <c r="I6292" s="51" t="s">
        <v>1718</v>
      </c>
      <c r="J6292" s="53">
        <v>15.8</v>
      </c>
      <c r="K6292" s="53">
        <v>13.2</v>
      </c>
      <c r="L6292" s="53">
        <v>14.962357137096776</v>
      </c>
      <c r="M6292" s="53">
        <v>14.962357137096776</v>
      </c>
      <c r="N6292" s="53">
        <f t="shared" si="495"/>
        <v>11131.993710000001</v>
      </c>
      <c r="O6292" s="53" t="e">
        <f>VLOOKUP(E6292,#REF!,29,FALSE)</f>
        <v>#REF!</v>
      </c>
      <c r="P6292" s="53" t="e">
        <f t="shared" si="496"/>
        <v>#REF!</v>
      </c>
      <c r="Q6292" s="53">
        <v>0</v>
      </c>
    </row>
    <row r="6293" spans="1:17">
      <c r="A6293" s="51" t="s">
        <v>5410</v>
      </c>
      <c r="B6293" s="51">
        <f t="shared" si="492"/>
        <v>8</v>
      </c>
      <c r="C6293" s="51">
        <f t="shared" si="493"/>
        <v>744</v>
      </c>
      <c r="D6293" s="51" t="s">
        <v>1730</v>
      </c>
      <c r="E6293" s="54" t="str">
        <f t="shared" si="494"/>
        <v>031367</v>
      </c>
      <c r="F6293" s="51" t="e">
        <f>VLOOKUP(E6293,#REF!,8,FALSE)</f>
        <v>#REF!</v>
      </c>
      <c r="G6293" s="51" t="e">
        <f>VLOOKUP(E6293,#REF!,9,FALSE)</f>
        <v>#REF!</v>
      </c>
      <c r="H6293" s="52">
        <v>896527</v>
      </c>
      <c r="I6293" s="51" t="s">
        <v>5126</v>
      </c>
      <c r="J6293" s="53">
        <v>15.1</v>
      </c>
      <c r="K6293" s="53">
        <v>15.1</v>
      </c>
      <c r="L6293" s="53">
        <v>16.692658420698923</v>
      </c>
      <c r="M6293" s="53">
        <v>16.692658420698923</v>
      </c>
      <c r="N6293" s="53">
        <f t="shared" si="495"/>
        <v>12419.337864999998</v>
      </c>
      <c r="O6293" s="53" t="e">
        <f>VLOOKUP(E6293,#REF!,29,FALSE)</f>
        <v>#REF!</v>
      </c>
      <c r="P6293" s="53" t="e">
        <f t="shared" si="496"/>
        <v>#REF!</v>
      </c>
      <c r="Q6293" s="53">
        <v>0</v>
      </c>
    </row>
    <row r="6294" spans="1:17">
      <c r="A6294" s="51" t="s">
        <v>5410</v>
      </c>
      <c r="B6294" s="51">
        <f t="shared" si="492"/>
        <v>8</v>
      </c>
      <c r="C6294" s="51">
        <f t="shared" si="493"/>
        <v>744</v>
      </c>
      <c r="D6294" s="51" t="s">
        <v>1721</v>
      </c>
      <c r="E6294" s="54" t="str">
        <f t="shared" si="494"/>
        <v>031366</v>
      </c>
      <c r="F6294" s="51" t="e">
        <f>VLOOKUP(E6294,#REF!,8,FALSE)</f>
        <v>#REF!</v>
      </c>
      <c r="G6294" s="51" t="e">
        <f>VLOOKUP(E6294,#REF!,9,FALSE)</f>
        <v>#REF!</v>
      </c>
      <c r="H6294" s="52">
        <v>896526</v>
      </c>
      <c r="I6294" s="51" t="s">
        <v>5127</v>
      </c>
      <c r="J6294" s="53">
        <v>15.7</v>
      </c>
      <c r="K6294" s="53">
        <v>15.6</v>
      </c>
      <c r="L6294" s="53">
        <v>16.958036947580645</v>
      </c>
      <c r="M6294" s="53">
        <v>16.958036947580645</v>
      </c>
      <c r="N6294" s="53">
        <f t="shared" si="495"/>
        <v>12616.779489</v>
      </c>
      <c r="O6294" s="53" t="e">
        <f>VLOOKUP(E6294,#REF!,29,FALSE)</f>
        <v>#REF!</v>
      </c>
      <c r="P6294" s="53" t="e">
        <f t="shared" si="496"/>
        <v>#REF!</v>
      </c>
      <c r="Q6294" s="53">
        <v>0</v>
      </c>
    </row>
    <row r="6295" spans="1:17">
      <c r="A6295" s="51" t="s">
        <v>5410</v>
      </c>
      <c r="B6295" s="51">
        <f t="shared" si="492"/>
        <v>8</v>
      </c>
      <c r="C6295" s="51">
        <f t="shared" si="493"/>
        <v>744</v>
      </c>
      <c r="D6295" s="51" t="s">
        <v>1715</v>
      </c>
      <c r="E6295" s="54" t="str">
        <f t="shared" si="494"/>
        <v>031388</v>
      </c>
      <c r="F6295" s="51" t="e">
        <f>VLOOKUP(E6295,#REF!,8,FALSE)</f>
        <v>#REF!</v>
      </c>
      <c r="G6295" s="51" t="e">
        <f>VLOOKUP(E6295,#REF!,9,FALSE)</f>
        <v>#REF!</v>
      </c>
      <c r="H6295" s="52">
        <v>896044</v>
      </c>
      <c r="I6295" s="51" t="s">
        <v>5128</v>
      </c>
      <c r="J6295" s="53">
        <v>16</v>
      </c>
      <c r="K6295" s="53">
        <v>14.1</v>
      </c>
      <c r="L6295" s="53">
        <v>19.559796516129033</v>
      </c>
      <c r="M6295" s="53">
        <v>19.559796516129033</v>
      </c>
      <c r="N6295" s="53">
        <f t="shared" si="495"/>
        <v>14552.488608000001</v>
      </c>
      <c r="O6295" s="53" t="e">
        <f>VLOOKUP(E6295,#REF!,29,FALSE)</f>
        <v>#REF!</v>
      </c>
      <c r="P6295" s="53" t="e">
        <f t="shared" si="496"/>
        <v>#REF!</v>
      </c>
      <c r="Q6295" s="53">
        <v>0</v>
      </c>
    </row>
    <row r="6296" spans="1:17">
      <c r="A6296" s="51" t="s">
        <v>5410</v>
      </c>
      <c r="B6296" s="51">
        <f t="shared" si="492"/>
        <v>8</v>
      </c>
      <c r="C6296" s="51">
        <f t="shared" si="493"/>
        <v>744</v>
      </c>
      <c r="D6296" s="51" t="s">
        <v>1713</v>
      </c>
      <c r="E6296" s="54" t="str">
        <f t="shared" si="494"/>
        <v>031414</v>
      </c>
      <c r="F6296" s="51" t="e">
        <f>VLOOKUP(E6296,#REF!,8,FALSE)</f>
        <v>#REF!</v>
      </c>
      <c r="G6296" s="51" t="e">
        <f>VLOOKUP(E6296,#REF!,9,FALSE)</f>
        <v>#REF!</v>
      </c>
      <c r="H6296" s="52">
        <v>896025</v>
      </c>
      <c r="I6296" s="51" t="s">
        <v>1714</v>
      </c>
      <c r="J6296" s="53">
        <v>16.899999999999999</v>
      </c>
      <c r="K6296" s="53">
        <v>15.3</v>
      </c>
      <c r="L6296" s="53">
        <v>13.208030481182796</v>
      </c>
      <c r="M6296" s="53">
        <v>13.208030481182796</v>
      </c>
      <c r="N6296" s="53">
        <f t="shared" si="495"/>
        <v>9826.7746779999998</v>
      </c>
      <c r="O6296" s="53" t="e">
        <f>VLOOKUP(E6296,#REF!,29,FALSE)</f>
        <v>#REF!</v>
      </c>
      <c r="P6296" s="53" t="e">
        <f t="shared" si="496"/>
        <v>#REF!</v>
      </c>
      <c r="Q6296" s="53">
        <v>0</v>
      </c>
    </row>
    <row r="6297" spans="1:17">
      <c r="A6297" s="51" t="s">
        <v>5410</v>
      </c>
      <c r="B6297" s="51">
        <f t="shared" si="492"/>
        <v>8</v>
      </c>
      <c r="C6297" s="51">
        <f t="shared" si="493"/>
        <v>744</v>
      </c>
      <c r="D6297" s="51" t="s">
        <v>1709</v>
      </c>
      <c r="E6297" s="54" t="str">
        <f t="shared" si="494"/>
        <v>031368</v>
      </c>
      <c r="F6297" s="51" t="e">
        <f>VLOOKUP(E6297,#REF!,8,FALSE)</f>
        <v>#REF!</v>
      </c>
      <c r="G6297" s="51" t="e">
        <f>VLOOKUP(E6297,#REF!,9,FALSE)</f>
        <v>#REF!</v>
      </c>
      <c r="H6297" s="52">
        <v>896546</v>
      </c>
      <c r="I6297" s="51" t="s">
        <v>5129</v>
      </c>
      <c r="J6297" s="53">
        <v>14.9</v>
      </c>
      <c r="K6297" s="53">
        <v>14.7</v>
      </c>
      <c r="L6297" s="53">
        <v>16.948288041666668</v>
      </c>
      <c r="M6297" s="53">
        <v>16.948288041666668</v>
      </c>
      <c r="N6297" s="53">
        <f t="shared" si="495"/>
        <v>12609.526303000001</v>
      </c>
      <c r="O6297" s="53" t="e">
        <f>VLOOKUP(E6297,#REF!,29,FALSE)</f>
        <v>#REF!</v>
      </c>
      <c r="P6297" s="53" t="e">
        <f t="shared" si="496"/>
        <v>#REF!</v>
      </c>
      <c r="Q6297" s="53">
        <v>0</v>
      </c>
    </row>
    <row r="6298" spans="1:17">
      <c r="A6298" s="51" t="s">
        <v>5410</v>
      </c>
      <c r="B6298" s="51">
        <f t="shared" si="492"/>
        <v>8</v>
      </c>
      <c r="C6298" s="51">
        <f t="shared" si="493"/>
        <v>744</v>
      </c>
      <c r="D6298" s="51" t="s">
        <v>1707</v>
      </c>
      <c r="E6298" s="54" t="str">
        <f t="shared" si="494"/>
        <v>031416</v>
      </c>
      <c r="F6298" s="51" t="e">
        <f>VLOOKUP(E6298,#REF!,8,FALSE)</f>
        <v>#REF!</v>
      </c>
      <c r="G6298" s="51" t="e">
        <f>VLOOKUP(E6298,#REF!,9,FALSE)</f>
        <v>#REF!</v>
      </c>
      <c r="H6298" s="52">
        <v>896087</v>
      </c>
      <c r="I6298" s="51" t="s">
        <v>1708</v>
      </c>
      <c r="J6298" s="53">
        <v>16.2</v>
      </c>
      <c r="K6298" s="53">
        <v>15</v>
      </c>
      <c r="L6298" s="53">
        <v>16.084666552419357</v>
      </c>
      <c r="M6298" s="53">
        <v>16.084666552419357</v>
      </c>
      <c r="N6298" s="53">
        <f t="shared" si="495"/>
        <v>11966.991915000002</v>
      </c>
      <c r="O6298" s="53" t="e">
        <f>VLOOKUP(E6298,#REF!,29,FALSE)</f>
        <v>#REF!</v>
      </c>
      <c r="P6298" s="53" t="e">
        <f t="shared" si="496"/>
        <v>#REF!</v>
      </c>
      <c r="Q6298" s="53">
        <v>0</v>
      </c>
    </row>
    <row r="6299" spans="1:17">
      <c r="A6299" s="51" t="s">
        <v>5410</v>
      </c>
      <c r="B6299" s="51">
        <f t="shared" si="492"/>
        <v>8</v>
      </c>
      <c r="C6299" s="51">
        <f t="shared" si="493"/>
        <v>744</v>
      </c>
      <c r="D6299" s="51" t="s">
        <v>1705</v>
      </c>
      <c r="E6299" s="54" t="str">
        <f t="shared" si="494"/>
        <v>031392</v>
      </c>
      <c r="F6299" s="51" t="e">
        <f>VLOOKUP(E6299,#REF!,8,FALSE)</f>
        <v>#REF!</v>
      </c>
      <c r="G6299" s="51" t="e">
        <f>VLOOKUP(E6299,#REF!,9,FALSE)</f>
        <v>#REF!</v>
      </c>
      <c r="H6299" s="52">
        <v>896089</v>
      </c>
      <c r="I6299" s="51" t="s">
        <v>1706</v>
      </c>
      <c r="J6299" s="53">
        <v>17.399999999999999</v>
      </c>
      <c r="K6299" s="53">
        <v>15.3</v>
      </c>
      <c r="L6299" s="53">
        <v>16.083126631720429</v>
      </c>
      <c r="M6299" s="53">
        <v>16.083126631720429</v>
      </c>
      <c r="N6299" s="53">
        <f t="shared" si="495"/>
        <v>11965.846213999999</v>
      </c>
      <c r="O6299" s="53" t="e">
        <f>VLOOKUP(E6299,#REF!,29,FALSE)</f>
        <v>#REF!</v>
      </c>
      <c r="P6299" s="53" t="e">
        <f t="shared" si="496"/>
        <v>#REF!</v>
      </c>
      <c r="Q6299" s="53">
        <v>0</v>
      </c>
    </row>
    <row r="6300" spans="1:17">
      <c r="A6300" s="51" t="s">
        <v>5410</v>
      </c>
      <c r="B6300" s="51">
        <f t="shared" si="492"/>
        <v>8</v>
      </c>
      <c r="C6300" s="51">
        <f t="shared" si="493"/>
        <v>744</v>
      </c>
      <c r="D6300" s="51" t="s">
        <v>2769</v>
      </c>
      <c r="E6300" s="54" t="str">
        <f t="shared" si="494"/>
        <v>032013</v>
      </c>
      <c r="F6300" s="51" t="e">
        <f>VLOOKUP(E6300,#REF!,8,FALSE)</f>
        <v>#REF!</v>
      </c>
      <c r="G6300" s="51" t="e">
        <f>VLOOKUP(E6300,#REF!,9,FALSE)</f>
        <v>#REF!</v>
      </c>
      <c r="H6300" s="52">
        <v>901795</v>
      </c>
      <c r="I6300" s="51" t="s">
        <v>5130</v>
      </c>
      <c r="J6300" s="53">
        <v>9</v>
      </c>
      <c r="K6300" s="53">
        <v>9.6999999999999993</v>
      </c>
      <c r="L6300" s="53">
        <v>9.8158704879032257</v>
      </c>
      <c r="M6300" s="53">
        <v>9.8158705456989246</v>
      </c>
      <c r="N6300" s="53">
        <f t="shared" si="495"/>
        <v>7303.0076859999999</v>
      </c>
      <c r="O6300" s="53" t="e">
        <f>VLOOKUP(E6300,#REF!,29,FALSE)</f>
        <v>#REF!</v>
      </c>
      <c r="P6300" s="53" t="e">
        <f t="shared" si="496"/>
        <v>#REF!</v>
      </c>
      <c r="Q6300" s="53">
        <v>0</v>
      </c>
    </row>
    <row r="6301" spans="1:17">
      <c r="A6301" s="51" t="s">
        <v>5410</v>
      </c>
      <c r="B6301" s="51">
        <f t="shared" si="492"/>
        <v>8</v>
      </c>
      <c r="C6301" s="51">
        <f t="shared" si="493"/>
        <v>744</v>
      </c>
      <c r="D6301" s="51" t="s">
        <v>2330</v>
      </c>
      <c r="E6301" s="54" t="str">
        <f t="shared" si="494"/>
        <v>031810</v>
      </c>
      <c r="F6301" s="51" t="e">
        <f>VLOOKUP(E6301,#REF!,8,FALSE)</f>
        <v>#REF!</v>
      </c>
      <c r="G6301" s="51" t="e">
        <f>VLOOKUP(E6301,#REF!,9,FALSE)</f>
        <v>#REF!</v>
      </c>
      <c r="H6301" s="52">
        <v>904069</v>
      </c>
      <c r="I6301" s="51" t="s">
        <v>5131</v>
      </c>
      <c r="J6301" s="53">
        <v>17.3</v>
      </c>
      <c r="K6301" s="53">
        <v>17.199997</v>
      </c>
      <c r="L6301" s="53">
        <v>23.555961888440859</v>
      </c>
      <c r="M6301" s="53">
        <v>23.55596190860215</v>
      </c>
      <c r="N6301" s="53">
        <f t="shared" si="495"/>
        <v>17525.63566</v>
      </c>
      <c r="O6301" s="53" t="e">
        <f>VLOOKUP(E6301,#REF!,29,FALSE)</f>
        <v>#REF!</v>
      </c>
      <c r="P6301" s="53" t="e">
        <f t="shared" si="496"/>
        <v>#REF!</v>
      </c>
      <c r="Q6301" s="53">
        <v>0</v>
      </c>
    </row>
    <row r="6302" spans="1:17">
      <c r="A6302" s="51" t="s">
        <v>5410</v>
      </c>
      <c r="B6302" s="51">
        <f t="shared" si="492"/>
        <v>8</v>
      </c>
      <c r="C6302" s="51">
        <f t="shared" si="493"/>
        <v>744</v>
      </c>
      <c r="D6302" s="51" t="s">
        <v>2327</v>
      </c>
      <c r="E6302" s="54" t="str">
        <f t="shared" si="494"/>
        <v>031811</v>
      </c>
      <c r="F6302" s="51" t="e">
        <f>VLOOKUP(E6302,#REF!,8,FALSE)</f>
        <v>#REF!</v>
      </c>
      <c r="G6302" s="51" t="e">
        <f>VLOOKUP(E6302,#REF!,9,FALSE)</f>
        <v>#REF!</v>
      </c>
      <c r="H6302" s="52">
        <v>904070</v>
      </c>
      <c r="I6302" s="51" t="s">
        <v>5132</v>
      </c>
      <c r="J6302" s="53">
        <v>13.1</v>
      </c>
      <c r="K6302" s="53">
        <v>12.899998999999999</v>
      </c>
      <c r="L6302" s="53">
        <v>16.581916153225805</v>
      </c>
      <c r="M6302" s="53">
        <v>16.581916225806452</v>
      </c>
      <c r="N6302" s="53">
        <f t="shared" si="495"/>
        <v>12336.945672</v>
      </c>
      <c r="O6302" s="53" t="e">
        <f>VLOOKUP(E6302,#REF!,29,FALSE)</f>
        <v>#REF!</v>
      </c>
      <c r="P6302" s="53" t="e">
        <f t="shared" si="496"/>
        <v>#REF!</v>
      </c>
      <c r="Q6302" s="53">
        <v>0</v>
      </c>
    </row>
    <row r="6303" spans="1:17">
      <c r="A6303" s="51" t="s">
        <v>5410</v>
      </c>
      <c r="B6303" s="51">
        <f t="shared" si="492"/>
        <v>8</v>
      </c>
      <c r="C6303" s="51">
        <f t="shared" si="493"/>
        <v>744</v>
      </c>
      <c r="D6303" s="51" t="s">
        <v>2050</v>
      </c>
      <c r="E6303" s="54" t="str">
        <f t="shared" si="494"/>
        <v>029116</v>
      </c>
      <c r="F6303" s="51" t="e">
        <f>VLOOKUP(E6303,#REF!,8,FALSE)</f>
        <v>#REF!</v>
      </c>
      <c r="G6303" s="51" t="e">
        <f>VLOOKUP(E6303,#REF!,9,FALSE)</f>
        <v>#REF!</v>
      </c>
      <c r="H6303" s="52">
        <v>893843</v>
      </c>
      <c r="I6303" s="51" t="s">
        <v>5133</v>
      </c>
      <c r="J6303" s="53">
        <v>16.7</v>
      </c>
      <c r="K6303" s="53">
        <v>10.018757000000001</v>
      </c>
      <c r="L6303" s="53">
        <v>22.482084939516128</v>
      </c>
      <c r="M6303" s="53">
        <v>9.1963142776324105</v>
      </c>
      <c r="N6303" s="53">
        <f t="shared" si="495"/>
        <v>6842.0578225585132</v>
      </c>
      <c r="O6303" s="53" t="e">
        <f>VLOOKUP(E6303,#REF!,29,FALSE)</f>
        <v>#REF!</v>
      </c>
      <c r="P6303" s="53" t="e">
        <f t="shared" si="496"/>
        <v>#REF!</v>
      </c>
      <c r="Q6303" s="53">
        <v>13.285770661883719</v>
      </c>
    </row>
    <row r="6304" spans="1:17">
      <c r="A6304" s="51" t="s">
        <v>5410</v>
      </c>
      <c r="B6304" s="51">
        <f t="shared" si="492"/>
        <v>8</v>
      </c>
      <c r="C6304" s="51">
        <f t="shared" si="493"/>
        <v>744</v>
      </c>
      <c r="D6304" s="51" t="s">
        <v>2100</v>
      </c>
      <c r="E6304" s="54" t="str">
        <f t="shared" si="494"/>
        <v>031747</v>
      </c>
      <c r="F6304" s="51" t="e">
        <f>VLOOKUP(E6304,#REF!,8,FALSE)</f>
        <v>#REF!</v>
      </c>
      <c r="G6304" s="51" t="e">
        <f>VLOOKUP(E6304,#REF!,9,FALSE)</f>
        <v>#REF!</v>
      </c>
      <c r="H6304" s="52">
        <v>906764</v>
      </c>
      <c r="I6304" s="51" t="s">
        <v>5134</v>
      </c>
      <c r="J6304" s="53">
        <v>14.1</v>
      </c>
      <c r="K6304" s="53">
        <v>13.300001</v>
      </c>
      <c r="L6304" s="53">
        <v>13.365737884408601</v>
      </c>
      <c r="M6304" s="53">
        <v>13.075209852150538</v>
      </c>
      <c r="N6304" s="53">
        <f t="shared" si="495"/>
        <v>9727.9561300000005</v>
      </c>
      <c r="O6304" s="53" t="e">
        <f>VLOOKUP(E6304,#REF!,29,FALSE)</f>
        <v>#REF!</v>
      </c>
      <c r="P6304" s="53" t="e">
        <f t="shared" si="496"/>
        <v>#REF!</v>
      </c>
      <c r="Q6304" s="53">
        <v>0.2905280322580629</v>
      </c>
    </row>
    <row r="6305" spans="1:17">
      <c r="A6305" s="51" t="s">
        <v>5410</v>
      </c>
      <c r="B6305" s="51">
        <f t="shared" si="492"/>
        <v>8</v>
      </c>
      <c r="C6305" s="51">
        <f t="shared" si="493"/>
        <v>744</v>
      </c>
      <c r="D6305" s="51" t="s">
        <v>1925</v>
      </c>
      <c r="E6305" s="54" t="str">
        <f t="shared" si="494"/>
        <v>031603</v>
      </c>
      <c r="F6305" s="51" t="e">
        <f>VLOOKUP(E6305,#REF!,8,FALSE)</f>
        <v>#REF!</v>
      </c>
      <c r="G6305" s="51" t="e">
        <f>VLOOKUP(E6305,#REF!,9,FALSE)</f>
        <v>#REF!</v>
      </c>
      <c r="H6305" s="52">
        <v>896950</v>
      </c>
      <c r="I6305" s="51" t="s">
        <v>5135</v>
      </c>
      <c r="J6305" s="53">
        <v>15.5</v>
      </c>
      <c r="K6305" s="53">
        <v>15.399998999999999</v>
      </c>
      <c r="L6305" s="53">
        <v>19.396826365591398</v>
      </c>
      <c r="M6305" s="53">
        <v>19.396826334677421</v>
      </c>
      <c r="N6305" s="53">
        <f t="shared" si="495"/>
        <v>14431.238793</v>
      </c>
      <c r="O6305" s="53" t="e">
        <f>VLOOKUP(E6305,#REF!,29,FALSE)</f>
        <v>#REF!</v>
      </c>
      <c r="P6305" s="53" t="e">
        <f t="shared" si="496"/>
        <v>#REF!</v>
      </c>
      <c r="Q6305" s="53">
        <v>3.0913976735719577E-8</v>
      </c>
    </row>
    <row r="6306" spans="1:17">
      <c r="A6306" s="51" t="s">
        <v>5410</v>
      </c>
      <c r="B6306" s="51">
        <f t="shared" si="492"/>
        <v>8</v>
      </c>
      <c r="C6306" s="51">
        <f t="shared" si="493"/>
        <v>744</v>
      </c>
      <c r="D6306" s="51" t="s">
        <v>1429</v>
      </c>
      <c r="E6306" s="54" t="str">
        <f t="shared" si="494"/>
        <v>030849</v>
      </c>
      <c r="F6306" s="51" t="e">
        <f>VLOOKUP(E6306,#REF!,8,FALSE)</f>
        <v>#REF!</v>
      </c>
      <c r="G6306" s="51" t="e">
        <f>VLOOKUP(E6306,#REF!,9,FALSE)</f>
        <v>#REF!</v>
      </c>
      <c r="H6306" s="52">
        <v>893427</v>
      </c>
      <c r="I6306" s="51" t="s">
        <v>1430</v>
      </c>
      <c r="J6306" s="53">
        <v>15.3</v>
      </c>
      <c r="K6306" s="53">
        <v>14.8</v>
      </c>
      <c r="L6306" s="53">
        <v>15.873787112903225</v>
      </c>
      <c r="M6306" s="53">
        <v>15.873787112903225</v>
      </c>
      <c r="N6306" s="53">
        <f t="shared" si="495"/>
        <v>11810.097612</v>
      </c>
      <c r="O6306" s="53" t="e">
        <f>VLOOKUP(E6306,#REF!,29,FALSE)</f>
        <v>#REF!</v>
      </c>
      <c r="P6306" s="53" t="e">
        <f t="shared" si="496"/>
        <v>#REF!</v>
      </c>
      <c r="Q6306" s="53">
        <v>0</v>
      </c>
    </row>
    <row r="6307" spans="1:17">
      <c r="A6307" s="51" t="s">
        <v>5410</v>
      </c>
      <c r="B6307" s="51">
        <f t="shared" si="492"/>
        <v>8</v>
      </c>
      <c r="C6307" s="51">
        <f t="shared" si="493"/>
        <v>744</v>
      </c>
      <c r="D6307" s="51" t="s">
        <v>2133</v>
      </c>
      <c r="E6307" s="54" t="str">
        <f t="shared" si="494"/>
        <v>031761</v>
      </c>
      <c r="F6307" s="51" t="e">
        <f>VLOOKUP(E6307,#REF!,8,FALSE)</f>
        <v>#REF!</v>
      </c>
      <c r="G6307" s="51" t="e">
        <f>VLOOKUP(E6307,#REF!,9,FALSE)</f>
        <v>#REF!</v>
      </c>
      <c r="H6307" s="52">
        <v>908907</v>
      </c>
      <c r="I6307" s="51" t="s">
        <v>5136</v>
      </c>
      <c r="J6307" s="53">
        <v>12.4</v>
      </c>
      <c r="K6307" s="53">
        <v>11.600004</v>
      </c>
      <c r="L6307" s="53">
        <v>12.143015952956988</v>
      </c>
      <c r="M6307" s="53">
        <v>11.781109568548386</v>
      </c>
      <c r="N6307" s="53">
        <f t="shared" si="495"/>
        <v>8765.1455189999997</v>
      </c>
      <c r="O6307" s="53" t="e">
        <f>VLOOKUP(E6307,#REF!,29,FALSE)</f>
        <v>#REF!</v>
      </c>
      <c r="P6307" s="53" t="e">
        <f t="shared" si="496"/>
        <v>#REF!</v>
      </c>
      <c r="Q6307" s="53">
        <v>0.36190638440860223</v>
      </c>
    </row>
    <row r="6308" spans="1:17">
      <c r="A6308" s="51" t="s">
        <v>5410</v>
      </c>
      <c r="B6308" s="51">
        <f t="shared" si="492"/>
        <v>8</v>
      </c>
      <c r="C6308" s="51">
        <f t="shared" si="493"/>
        <v>744</v>
      </c>
      <c r="D6308" s="51" t="s">
        <v>2131</v>
      </c>
      <c r="E6308" s="54" t="str">
        <f t="shared" si="494"/>
        <v>031762</v>
      </c>
      <c r="F6308" s="51" t="e">
        <f>VLOOKUP(E6308,#REF!,8,FALSE)</f>
        <v>#REF!</v>
      </c>
      <c r="G6308" s="51" t="e">
        <f>VLOOKUP(E6308,#REF!,9,FALSE)</f>
        <v>#REF!</v>
      </c>
      <c r="H6308" s="52">
        <v>908534</v>
      </c>
      <c r="I6308" s="51" t="s">
        <v>5137</v>
      </c>
      <c r="J6308" s="53">
        <v>11.9</v>
      </c>
      <c r="K6308" s="53">
        <v>11.399997000000001</v>
      </c>
      <c r="L6308" s="53">
        <v>11.107910056451614</v>
      </c>
      <c r="M6308" s="53">
        <v>11.036041302419354</v>
      </c>
      <c r="N6308" s="53">
        <f t="shared" si="495"/>
        <v>8210.8147289999997</v>
      </c>
      <c r="O6308" s="53" t="e">
        <f>VLOOKUP(E6308,#REF!,29,FALSE)</f>
        <v>#REF!</v>
      </c>
      <c r="P6308" s="53" t="e">
        <f t="shared" si="496"/>
        <v>#REF!</v>
      </c>
      <c r="Q6308" s="53">
        <v>7.1868754032258883E-2</v>
      </c>
    </row>
    <row r="6309" spans="1:17">
      <c r="A6309" s="51" t="s">
        <v>5410</v>
      </c>
      <c r="B6309" s="51">
        <f t="shared" si="492"/>
        <v>8</v>
      </c>
      <c r="C6309" s="51">
        <f t="shared" si="493"/>
        <v>744</v>
      </c>
      <c r="D6309" s="51" t="s">
        <v>2121</v>
      </c>
      <c r="E6309" s="54" t="str">
        <f t="shared" si="494"/>
        <v>031763</v>
      </c>
      <c r="F6309" s="51" t="e">
        <f>VLOOKUP(E6309,#REF!,8,FALSE)</f>
        <v>#REF!</v>
      </c>
      <c r="G6309" s="51" t="e">
        <f>VLOOKUP(E6309,#REF!,9,FALSE)</f>
        <v>#REF!</v>
      </c>
      <c r="H6309" s="52">
        <v>906153</v>
      </c>
      <c r="I6309" s="51" t="s">
        <v>5138</v>
      </c>
      <c r="J6309" s="53">
        <v>14.2</v>
      </c>
      <c r="K6309" s="53">
        <v>12.599996000000001</v>
      </c>
      <c r="L6309" s="53">
        <v>12.39340741532258</v>
      </c>
      <c r="M6309" s="53">
        <v>11.405017571236559</v>
      </c>
      <c r="N6309" s="53">
        <f t="shared" si="495"/>
        <v>8485.3330729999998</v>
      </c>
      <c r="O6309" s="53" t="e">
        <f>VLOOKUP(E6309,#REF!,29,FALSE)</f>
        <v>#REF!</v>
      </c>
      <c r="P6309" s="53" t="e">
        <f t="shared" si="496"/>
        <v>#REF!</v>
      </c>
      <c r="Q6309" s="53">
        <v>0.98838984408602082</v>
      </c>
    </row>
    <row r="6310" spans="1:17">
      <c r="A6310" s="51" t="s">
        <v>5410</v>
      </c>
      <c r="B6310" s="51">
        <f t="shared" si="492"/>
        <v>8</v>
      </c>
      <c r="C6310" s="51">
        <f t="shared" si="493"/>
        <v>744</v>
      </c>
      <c r="D6310" s="51" t="s">
        <v>2123</v>
      </c>
      <c r="E6310" s="54" t="str">
        <f t="shared" si="494"/>
        <v>031764</v>
      </c>
      <c r="F6310" s="51" t="e">
        <f>VLOOKUP(E6310,#REF!,8,FALSE)</f>
        <v>#REF!</v>
      </c>
      <c r="G6310" s="51" t="e">
        <f>VLOOKUP(E6310,#REF!,9,FALSE)</f>
        <v>#REF!</v>
      </c>
      <c r="H6310" s="52">
        <v>906154</v>
      </c>
      <c r="I6310" s="51" t="s">
        <v>5139</v>
      </c>
      <c r="J6310" s="53">
        <v>13.6</v>
      </c>
      <c r="K6310" s="53">
        <v>13.5</v>
      </c>
      <c r="L6310" s="53">
        <v>13.098063477150538</v>
      </c>
      <c r="M6310" s="53">
        <v>13.09806346639785</v>
      </c>
      <c r="N6310" s="53">
        <f t="shared" si="495"/>
        <v>9744.9592190000003</v>
      </c>
      <c r="O6310" s="53" t="e">
        <f>VLOOKUP(E6310,#REF!,29,FALSE)</f>
        <v>#REF!</v>
      </c>
      <c r="P6310" s="53" t="e">
        <f t="shared" si="496"/>
        <v>#REF!</v>
      </c>
      <c r="Q6310" s="53">
        <v>1.0752686922455968E-8</v>
      </c>
    </row>
    <row r="6311" spans="1:17">
      <c r="A6311" s="51" t="s">
        <v>5410</v>
      </c>
      <c r="B6311" s="51">
        <f t="shared" si="492"/>
        <v>8</v>
      </c>
      <c r="C6311" s="51">
        <f t="shared" si="493"/>
        <v>744</v>
      </c>
      <c r="D6311" s="51" t="s">
        <v>1749</v>
      </c>
      <c r="E6311" s="54" t="str">
        <f t="shared" si="494"/>
        <v>031364</v>
      </c>
      <c r="F6311" s="51" t="e">
        <f>VLOOKUP(E6311,#REF!,8,FALSE)</f>
        <v>#REF!</v>
      </c>
      <c r="G6311" s="51" t="e">
        <f>VLOOKUP(E6311,#REF!,9,FALSE)</f>
        <v>#REF!</v>
      </c>
      <c r="H6311" s="52">
        <v>896545</v>
      </c>
      <c r="I6311" s="51" t="s">
        <v>1750</v>
      </c>
      <c r="J6311" s="53">
        <v>16.2</v>
      </c>
      <c r="K6311" s="53">
        <v>16</v>
      </c>
      <c r="L6311" s="53">
        <v>17.365926788978495</v>
      </c>
      <c r="M6311" s="53">
        <v>17.365926788978495</v>
      </c>
      <c r="N6311" s="53">
        <f t="shared" si="495"/>
        <v>12920.249530999999</v>
      </c>
      <c r="O6311" s="53" t="e">
        <f>VLOOKUP(E6311,#REF!,29,FALSE)</f>
        <v>#REF!</v>
      </c>
      <c r="P6311" s="53" t="e">
        <f t="shared" si="496"/>
        <v>#REF!</v>
      </c>
      <c r="Q6311" s="53">
        <v>0</v>
      </c>
    </row>
    <row r="6312" spans="1:17">
      <c r="A6312" s="51" t="s">
        <v>5410</v>
      </c>
      <c r="B6312" s="51">
        <f t="shared" si="492"/>
        <v>8</v>
      </c>
      <c r="C6312" s="51">
        <f t="shared" si="493"/>
        <v>744</v>
      </c>
      <c r="D6312" s="51" t="s">
        <v>1732</v>
      </c>
      <c r="E6312" s="54" t="str">
        <f t="shared" si="494"/>
        <v>031362</v>
      </c>
      <c r="F6312" s="51" t="e">
        <f>VLOOKUP(E6312,#REF!,8,FALSE)</f>
        <v>#REF!</v>
      </c>
      <c r="G6312" s="51" t="e">
        <f>VLOOKUP(E6312,#REF!,9,FALSE)</f>
        <v>#REF!</v>
      </c>
      <c r="H6312" s="52">
        <v>896525</v>
      </c>
      <c r="I6312" s="51" t="s">
        <v>5140</v>
      </c>
      <c r="J6312" s="53">
        <v>16.600000000000001</v>
      </c>
      <c r="K6312" s="53">
        <v>15.9</v>
      </c>
      <c r="L6312" s="53">
        <v>18.993568056451611</v>
      </c>
      <c r="M6312" s="53">
        <v>18.993568056451611</v>
      </c>
      <c r="N6312" s="53">
        <f t="shared" si="495"/>
        <v>14131.214633999998</v>
      </c>
      <c r="O6312" s="53" t="e">
        <f>VLOOKUP(E6312,#REF!,29,FALSE)</f>
        <v>#REF!</v>
      </c>
      <c r="P6312" s="53" t="e">
        <f t="shared" si="496"/>
        <v>#REF!</v>
      </c>
      <c r="Q6312" s="53">
        <v>0</v>
      </c>
    </row>
    <row r="6313" spans="1:17">
      <c r="A6313" s="51" t="s">
        <v>5410</v>
      </c>
      <c r="B6313" s="51">
        <f t="shared" si="492"/>
        <v>8</v>
      </c>
      <c r="C6313" s="51">
        <f t="shared" si="493"/>
        <v>744</v>
      </c>
      <c r="D6313" s="51" t="s">
        <v>1724</v>
      </c>
      <c r="E6313" s="54" t="str">
        <f t="shared" si="494"/>
        <v>031886</v>
      </c>
      <c r="F6313" s="51" t="e">
        <f>VLOOKUP(E6313,#REF!,8,FALSE)</f>
        <v>#REF!</v>
      </c>
      <c r="G6313" s="51" t="e">
        <f>VLOOKUP(E6313,#REF!,9,FALSE)</f>
        <v>#REF!</v>
      </c>
      <c r="H6313" s="52">
        <v>896524</v>
      </c>
      <c r="I6313" s="51" t="s">
        <v>5141</v>
      </c>
      <c r="J6313" s="53">
        <v>16.7</v>
      </c>
      <c r="K6313" s="53">
        <v>16.7</v>
      </c>
      <c r="L6313" s="53">
        <v>17.94089330107527</v>
      </c>
      <c r="M6313" s="53">
        <v>17.94089330107527</v>
      </c>
      <c r="N6313" s="53">
        <f t="shared" si="495"/>
        <v>13348.024616000001</v>
      </c>
      <c r="O6313" s="53" t="e">
        <f>VLOOKUP(E6313,#REF!,29,FALSE)</f>
        <v>#REF!</v>
      </c>
      <c r="P6313" s="53" t="e">
        <f t="shared" si="496"/>
        <v>#REF!</v>
      </c>
      <c r="Q6313" s="53">
        <v>0</v>
      </c>
    </row>
    <row r="6314" spans="1:17">
      <c r="A6314" s="51" t="s">
        <v>5410</v>
      </c>
      <c r="B6314" s="51">
        <f t="shared" si="492"/>
        <v>8</v>
      </c>
      <c r="C6314" s="51">
        <f t="shared" si="493"/>
        <v>744</v>
      </c>
      <c r="D6314" s="51" t="s">
        <v>3160</v>
      </c>
      <c r="E6314" s="54" t="str">
        <f t="shared" si="494"/>
        <v>031429</v>
      </c>
      <c r="F6314" s="51" t="e">
        <f>VLOOKUP(E6314,#REF!,8,FALSE)</f>
        <v>#REF!</v>
      </c>
      <c r="G6314" s="51" t="e">
        <f>VLOOKUP(E6314,#REF!,9,FALSE)</f>
        <v>#REF!</v>
      </c>
      <c r="H6314" s="52">
        <v>907107</v>
      </c>
      <c r="I6314" s="51" t="s">
        <v>3161</v>
      </c>
      <c r="J6314" s="53">
        <v>0.64</v>
      </c>
      <c r="K6314" s="53">
        <v>0.55000000000000004</v>
      </c>
      <c r="L6314" s="53">
        <v>7.3640322580645163E-3</v>
      </c>
      <c r="M6314" s="53">
        <v>7.3640322580645163E-3</v>
      </c>
      <c r="N6314" s="53">
        <f t="shared" si="495"/>
        <v>5.4788399999999999</v>
      </c>
      <c r="O6314" s="53" t="e">
        <f>VLOOKUP(E6314,#REF!,29,FALSE)</f>
        <v>#REF!</v>
      </c>
      <c r="P6314" s="53" t="e">
        <f t="shared" si="496"/>
        <v>#REF!</v>
      </c>
      <c r="Q6314" s="53">
        <v>0</v>
      </c>
    </row>
    <row r="6315" spans="1:17">
      <c r="A6315" s="51" t="s">
        <v>5410</v>
      </c>
      <c r="B6315" s="51">
        <f t="shared" si="492"/>
        <v>8</v>
      </c>
      <c r="C6315" s="51">
        <f t="shared" si="493"/>
        <v>744</v>
      </c>
      <c r="D6315" s="51" t="s">
        <v>2345</v>
      </c>
      <c r="E6315" s="54" t="str">
        <f t="shared" si="494"/>
        <v>031818</v>
      </c>
      <c r="F6315" s="51" t="e">
        <f>VLOOKUP(E6315,#REF!,8,FALSE)</f>
        <v>#REF!</v>
      </c>
      <c r="G6315" s="51" t="e">
        <f>VLOOKUP(E6315,#REF!,9,FALSE)</f>
        <v>#REF!</v>
      </c>
      <c r="H6315" s="52">
        <v>899082</v>
      </c>
      <c r="I6315" s="51" t="s">
        <v>5142</v>
      </c>
      <c r="J6315" s="53">
        <v>17.2</v>
      </c>
      <c r="K6315" s="53">
        <v>15.300001</v>
      </c>
      <c r="L6315" s="53">
        <v>14.684117387096773</v>
      </c>
      <c r="M6315" s="53">
        <v>14.684117407258066</v>
      </c>
      <c r="N6315" s="53">
        <f t="shared" si="495"/>
        <v>10924.983351000001</v>
      </c>
      <c r="O6315" s="53" t="e">
        <f>VLOOKUP(E6315,#REF!,29,FALSE)</f>
        <v>#REF!</v>
      </c>
      <c r="P6315" s="53" t="e">
        <f t="shared" si="496"/>
        <v>#REF!</v>
      </c>
      <c r="Q6315" s="53">
        <v>0</v>
      </c>
    </row>
    <row r="6316" spans="1:17">
      <c r="A6316" s="51" t="s">
        <v>5410</v>
      </c>
      <c r="B6316" s="51">
        <f t="shared" si="492"/>
        <v>8</v>
      </c>
      <c r="C6316" s="51">
        <f t="shared" si="493"/>
        <v>744</v>
      </c>
      <c r="D6316" s="51" t="s">
        <v>2339</v>
      </c>
      <c r="E6316" s="54" t="str">
        <f t="shared" si="494"/>
        <v>031819</v>
      </c>
      <c r="F6316" s="51" t="e">
        <f>VLOOKUP(E6316,#REF!,8,FALSE)</f>
        <v>#REF!</v>
      </c>
      <c r="G6316" s="51" t="e">
        <f>VLOOKUP(E6316,#REF!,9,FALSE)</f>
        <v>#REF!</v>
      </c>
      <c r="H6316" s="52">
        <v>899092</v>
      </c>
      <c r="I6316" s="51" t="s">
        <v>5143</v>
      </c>
      <c r="J6316" s="53">
        <v>15.5</v>
      </c>
      <c r="K6316" s="53">
        <v>14.200003000000001</v>
      </c>
      <c r="L6316" s="53">
        <v>14.536706950268819</v>
      </c>
      <c r="M6316" s="53">
        <v>14.536706923387095</v>
      </c>
      <c r="N6316" s="53">
        <f t="shared" si="495"/>
        <v>10815.309950999999</v>
      </c>
      <c r="O6316" s="53" t="e">
        <f>VLOOKUP(E6316,#REF!,29,FALSE)</f>
        <v>#REF!</v>
      </c>
      <c r="P6316" s="53" t="e">
        <f t="shared" si="496"/>
        <v>#REF!</v>
      </c>
      <c r="Q6316" s="53">
        <v>2.688172219589638E-8</v>
      </c>
    </row>
    <row r="6317" spans="1:17">
      <c r="A6317" s="51" t="s">
        <v>5410</v>
      </c>
      <c r="B6317" s="51">
        <f t="shared" si="492"/>
        <v>8</v>
      </c>
      <c r="C6317" s="51">
        <f t="shared" si="493"/>
        <v>744</v>
      </c>
      <c r="D6317" s="51" t="s">
        <v>2343</v>
      </c>
      <c r="E6317" s="54" t="str">
        <f t="shared" si="494"/>
        <v>031820</v>
      </c>
      <c r="F6317" s="51" t="e">
        <f>VLOOKUP(E6317,#REF!,8,FALSE)</f>
        <v>#REF!</v>
      </c>
      <c r="G6317" s="51" t="e">
        <f>VLOOKUP(E6317,#REF!,9,FALSE)</f>
        <v>#REF!</v>
      </c>
      <c r="H6317" s="52">
        <v>899093</v>
      </c>
      <c r="I6317" s="51" t="s">
        <v>5144</v>
      </c>
      <c r="J6317" s="53">
        <v>15.2</v>
      </c>
      <c r="K6317" s="53">
        <v>14.499995999999999</v>
      </c>
      <c r="L6317" s="53">
        <v>16.196921672043011</v>
      </c>
      <c r="M6317" s="53">
        <v>16.18228172983871</v>
      </c>
      <c r="N6317" s="53">
        <f t="shared" si="495"/>
        <v>12039.617607</v>
      </c>
      <c r="O6317" s="53" t="e">
        <f>VLOOKUP(E6317,#REF!,29,FALSE)</f>
        <v>#REF!</v>
      </c>
      <c r="P6317" s="53" t="e">
        <f t="shared" si="496"/>
        <v>#REF!</v>
      </c>
      <c r="Q6317" s="53">
        <v>1.4639942204300292E-2</v>
      </c>
    </row>
    <row r="6318" spans="1:17">
      <c r="A6318" s="51" t="s">
        <v>5410</v>
      </c>
      <c r="B6318" s="51">
        <f t="shared" si="492"/>
        <v>8</v>
      </c>
      <c r="C6318" s="51">
        <f t="shared" si="493"/>
        <v>744</v>
      </c>
      <c r="D6318" s="51" t="s">
        <v>2341</v>
      </c>
      <c r="E6318" s="54" t="str">
        <f t="shared" si="494"/>
        <v>031821</v>
      </c>
      <c r="F6318" s="51" t="e">
        <f>VLOOKUP(E6318,#REF!,8,FALSE)</f>
        <v>#REF!</v>
      </c>
      <c r="G6318" s="51" t="e">
        <f>VLOOKUP(E6318,#REF!,9,FALSE)</f>
        <v>#REF!</v>
      </c>
      <c r="H6318" s="52">
        <v>899095</v>
      </c>
      <c r="I6318" s="51" t="s">
        <v>5145</v>
      </c>
      <c r="J6318" s="53">
        <v>15.7</v>
      </c>
      <c r="K6318" s="53">
        <v>14.599996000000001</v>
      </c>
      <c r="L6318" s="53">
        <v>15.051489705645162</v>
      </c>
      <c r="M6318" s="53">
        <v>15.051489684139785</v>
      </c>
      <c r="N6318" s="53">
        <f t="shared" si="495"/>
        <v>11198.308325</v>
      </c>
      <c r="O6318" s="53" t="e">
        <f>VLOOKUP(E6318,#REF!,29,FALSE)</f>
        <v>#REF!</v>
      </c>
      <c r="P6318" s="53" t="e">
        <f t="shared" si="496"/>
        <v>#REF!</v>
      </c>
      <c r="Q6318" s="53">
        <v>2.1505376289790165E-8</v>
      </c>
    </row>
    <row r="6319" spans="1:17">
      <c r="A6319" s="51" t="s">
        <v>5410</v>
      </c>
      <c r="B6319" s="51">
        <f t="shared" si="492"/>
        <v>8</v>
      </c>
      <c r="C6319" s="51">
        <f t="shared" si="493"/>
        <v>744</v>
      </c>
      <c r="D6319" s="51" t="s">
        <v>2337</v>
      </c>
      <c r="E6319" s="54" t="str">
        <f t="shared" si="494"/>
        <v>031822</v>
      </c>
      <c r="F6319" s="51" t="e">
        <f>VLOOKUP(E6319,#REF!,8,FALSE)</f>
        <v>#REF!</v>
      </c>
      <c r="G6319" s="51" t="e">
        <f>VLOOKUP(E6319,#REF!,9,FALSE)</f>
        <v>#REF!</v>
      </c>
      <c r="H6319" s="52">
        <v>899677</v>
      </c>
      <c r="I6319" s="51" t="s">
        <v>5146</v>
      </c>
      <c r="J6319" s="53">
        <v>18.600000000000001</v>
      </c>
      <c r="K6319" s="53">
        <v>15.699997</v>
      </c>
      <c r="L6319" s="53">
        <v>14.384404693548387</v>
      </c>
      <c r="M6319" s="53">
        <v>14.384404709677419</v>
      </c>
      <c r="N6319" s="53">
        <f t="shared" si="495"/>
        <v>10701.997104</v>
      </c>
      <c r="O6319" s="53" t="e">
        <f>VLOOKUP(E6319,#REF!,29,FALSE)</f>
        <v>#REF!</v>
      </c>
      <c r="P6319" s="53" t="e">
        <f t="shared" si="496"/>
        <v>#REF!</v>
      </c>
      <c r="Q6319" s="53">
        <v>0</v>
      </c>
    </row>
    <row r="6320" spans="1:17">
      <c r="A6320" s="51" t="s">
        <v>5410</v>
      </c>
      <c r="B6320" s="51">
        <f t="shared" si="492"/>
        <v>8</v>
      </c>
      <c r="C6320" s="51">
        <f t="shared" si="493"/>
        <v>744</v>
      </c>
      <c r="D6320" s="51" t="s">
        <v>2347</v>
      </c>
      <c r="E6320" s="54" t="str">
        <f t="shared" si="494"/>
        <v>031823</v>
      </c>
      <c r="F6320" s="51" t="e">
        <f>VLOOKUP(E6320,#REF!,8,FALSE)</f>
        <v>#REF!</v>
      </c>
      <c r="G6320" s="51" t="e">
        <f>VLOOKUP(E6320,#REF!,9,FALSE)</f>
        <v>#REF!</v>
      </c>
      <c r="H6320" s="52">
        <v>899127</v>
      </c>
      <c r="I6320" s="51" t="s">
        <v>5147</v>
      </c>
      <c r="J6320" s="53">
        <v>15.2</v>
      </c>
      <c r="K6320" s="53">
        <v>13.299999</v>
      </c>
      <c r="L6320" s="53">
        <v>10.873457146505377</v>
      </c>
      <c r="M6320" s="53">
        <v>10.873457084677419</v>
      </c>
      <c r="N6320" s="53">
        <f t="shared" si="495"/>
        <v>8089.8520709999993</v>
      </c>
      <c r="O6320" s="53" t="e">
        <f>VLOOKUP(E6320,#REF!,29,FALSE)</f>
        <v>#REF!</v>
      </c>
      <c r="P6320" s="53" t="e">
        <f t="shared" si="496"/>
        <v>#REF!</v>
      </c>
      <c r="Q6320" s="53">
        <v>6.1827957138756509E-8</v>
      </c>
    </row>
    <row r="6321" spans="1:17">
      <c r="A6321" s="51" t="s">
        <v>5410</v>
      </c>
      <c r="B6321" s="51">
        <f t="shared" si="492"/>
        <v>8</v>
      </c>
      <c r="C6321" s="51">
        <f t="shared" si="493"/>
        <v>744</v>
      </c>
      <c r="D6321" s="51" t="s">
        <v>2335</v>
      </c>
      <c r="E6321" s="54" t="str">
        <f t="shared" si="494"/>
        <v>031824</v>
      </c>
      <c r="F6321" s="51" t="e">
        <f>VLOOKUP(E6321,#REF!,8,FALSE)</f>
        <v>#REF!</v>
      </c>
      <c r="G6321" s="51" t="e">
        <f>VLOOKUP(E6321,#REF!,9,FALSE)</f>
        <v>#REF!</v>
      </c>
      <c r="H6321" s="52">
        <v>899700</v>
      </c>
      <c r="I6321" s="51" t="s">
        <v>5148</v>
      </c>
      <c r="J6321" s="53">
        <v>13</v>
      </c>
      <c r="K6321" s="53">
        <v>10.700005000000001</v>
      </c>
      <c r="L6321" s="53">
        <v>11.319393146505375</v>
      </c>
      <c r="M6321" s="53">
        <v>11.319393155913978</v>
      </c>
      <c r="N6321" s="53">
        <f t="shared" si="495"/>
        <v>8421.6285079999998</v>
      </c>
      <c r="O6321" s="53" t="e">
        <f>VLOOKUP(E6321,#REF!,29,FALSE)</f>
        <v>#REF!</v>
      </c>
      <c r="P6321" s="53" t="e">
        <f t="shared" si="496"/>
        <v>#REF!</v>
      </c>
      <c r="Q6321" s="53">
        <v>0</v>
      </c>
    </row>
    <row r="6322" spans="1:17">
      <c r="A6322" s="51" t="s">
        <v>5410</v>
      </c>
      <c r="B6322" s="51">
        <f t="shared" si="492"/>
        <v>8</v>
      </c>
      <c r="C6322" s="51">
        <f t="shared" si="493"/>
        <v>744</v>
      </c>
      <c r="D6322" s="51" t="s">
        <v>2333</v>
      </c>
      <c r="E6322" s="54" t="str">
        <f t="shared" si="494"/>
        <v>031825</v>
      </c>
      <c r="F6322" s="51" t="e">
        <f>VLOOKUP(E6322,#REF!,8,FALSE)</f>
        <v>#REF!</v>
      </c>
      <c r="G6322" s="51" t="e">
        <f>VLOOKUP(E6322,#REF!,9,FALSE)</f>
        <v>#REF!</v>
      </c>
      <c r="H6322" s="52">
        <v>899370</v>
      </c>
      <c r="I6322" s="51" t="s">
        <v>5149</v>
      </c>
      <c r="J6322" s="53">
        <v>11.7</v>
      </c>
      <c r="K6322" s="53">
        <v>9.5000009999999993</v>
      </c>
      <c r="L6322" s="53">
        <v>8.2397404018817202</v>
      </c>
      <c r="M6322" s="53">
        <v>8.2397403924731183</v>
      </c>
      <c r="N6322" s="53">
        <f t="shared" si="495"/>
        <v>6130.3668520000001</v>
      </c>
      <c r="O6322" s="53" t="e">
        <f>VLOOKUP(E6322,#REF!,29,FALSE)</f>
        <v>#REF!</v>
      </c>
      <c r="P6322" s="53" t="e">
        <f t="shared" si="496"/>
        <v>#REF!</v>
      </c>
      <c r="Q6322" s="53">
        <v>9.4086016683685295E-9</v>
      </c>
    </row>
    <row r="6323" spans="1:17">
      <c r="A6323" s="51" t="s">
        <v>5410</v>
      </c>
      <c r="B6323" s="51">
        <f t="shared" si="492"/>
        <v>8</v>
      </c>
      <c r="C6323" s="51">
        <f t="shared" si="493"/>
        <v>744</v>
      </c>
      <c r="D6323" s="51" t="s">
        <v>1333</v>
      </c>
      <c r="E6323" s="54" t="str">
        <f t="shared" si="494"/>
        <v>030912</v>
      </c>
      <c r="F6323" s="51" t="e">
        <f>VLOOKUP(E6323,#REF!,8,FALSE)</f>
        <v>#REF!</v>
      </c>
      <c r="G6323" s="51" t="e">
        <f>VLOOKUP(E6323,#REF!,9,FALSE)</f>
        <v>#REF!</v>
      </c>
      <c r="H6323" s="52">
        <v>892121</v>
      </c>
      <c r="I6323" s="51" t="s">
        <v>5150</v>
      </c>
      <c r="J6323" s="53">
        <v>11.1</v>
      </c>
      <c r="K6323" s="53">
        <v>12.9</v>
      </c>
      <c r="L6323" s="53">
        <v>11.201720313172043</v>
      </c>
      <c r="M6323" s="53">
        <v>11.201720216397851</v>
      </c>
      <c r="N6323" s="53">
        <f t="shared" si="495"/>
        <v>8334.0798410000007</v>
      </c>
      <c r="O6323" s="53" t="e">
        <f>VLOOKUP(E6323,#REF!,29,FALSE)</f>
        <v>#REF!</v>
      </c>
      <c r="P6323" s="53" t="e">
        <f t="shared" si="496"/>
        <v>#REF!</v>
      </c>
      <c r="Q6323" s="53">
        <v>9.6774192081616626E-8</v>
      </c>
    </row>
    <row r="6324" spans="1:17">
      <c r="A6324" s="51" t="s">
        <v>5410</v>
      </c>
      <c r="B6324" s="51">
        <f t="shared" si="492"/>
        <v>8</v>
      </c>
      <c r="C6324" s="51">
        <f t="shared" si="493"/>
        <v>744</v>
      </c>
      <c r="D6324" s="51" t="s">
        <v>1336</v>
      </c>
      <c r="E6324" s="54" t="str">
        <f t="shared" si="494"/>
        <v>030911</v>
      </c>
      <c r="F6324" s="51" t="e">
        <f>VLOOKUP(E6324,#REF!,8,FALSE)</f>
        <v>#REF!</v>
      </c>
      <c r="G6324" s="51" t="e">
        <f>VLOOKUP(E6324,#REF!,9,FALSE)</f>
        <v>#REF!</v>
      </c>
      <c r="H6324" s="52">
        <v>892253</v>
      </c>
      <c r="I6324" s="51" t="s">
        <v>5151</v>
      </c>
      <c r="J6324" s="53">
        <v>10.8</v>
      </c>
      <c r="K6324" s="53">
        <v>12.100001000000001</v>
      </c>
      <c r="L6324" s="53">
        <v>8.0430897607526877</v>
      </c>
      <c r="M6324" s="53">
        <v>8.0430897849462362</v>
      </c>
      <c r="N6324" s="53">
        <f t="shared" si="495"/>
        <v>5984.0587999999998</v>
      </c>
      <c r="O6324" s="53" t="e">
        <f>VLOOKUP(E6324,#REF!,29,FALSE)</f>
        <v>#REF!</v>
      </c>
      <c r="P6324" s="53" t="e">
        <f t="shared" si="496"/>
        <v>#REF!</v>
      </c>
      <c r="Q6324" s="53">
        <v>0</v>
      </c>
    </row>
    <row r="6325" spans="1:17">
      <c r="A6325" s="51" t="s">
        <v>5410</v>
      </c>
      <c r="B6325" s="51">
        <f t="shared" si="492"/>
        <v>8</v>
      </c>
      <c r="C6325" s="51">
        <f t="shared" si="493"/>
        <v>744</v>
      </c>
      <c r="D6325" s="51" t="s">
        <v>307</v>
      </c>
      <c r="E6325" s="54" t="str">
        <f t="shared" si="494"/>
        <v>026847</v>
      </c>
      <c r="F6325" s="51" t="e">
        <f>VLOOKUP(E6325,#REF!,8,FALSE)</f>
        <v>#REF!</v>
      </c>
      <c r="G6325" s="51" t="e">
        <f>VLOOKUP(E6325,#REF!,9,FALSE)</f>
        <v>#REF!</v>
      </c>
      <c r="H6325" s="52">
        <v>8413</v>
      </c>
      <c r="I6325" s="51" t="s">
        <v>5152</v>
      </c>
      <c r="J6325" s="53">
        <v>29</v>
      </c>
      <c r="K6325" s="53">
        <v>28.000001000000001</v>
      </c>
      <c r="L6325" s="53">
        <v>42.724985483870967</v>
      </c>
      <c r="M6325" s="53">
        <v>41.251711586021507</v>
      </c>
      <c r="N6325" s="53">
        <f t="shared" si="495"/>
        <v>30691.273420000001</v>
      </c>
      <c r="O6325" s="53" t="e">
        <f>VLOOKUP(E6325,#REF!,29,FALSE)</f>
        <v>#REF!</v>
      </c>
      <c r="P6325" s="53" t="e">
        <f t="shared" si="496"/>
        <v>#REF!</v>
      </c>
      <c r="Q6325" s="53">
        <v>1.4732738978494624</v>
      </c>
    </row>
    <row r="6326" spans="1:17">
      <c r="A6326" s="51" t="s">
        <v>5410</v>
      </c>
      <c r="B6326" s="51">
        <f t="shared" si="492"/>
        <v>8</v>
      </c>
      <c r="C6326" s="51">
        <f t="shared" si="493"/>
        <v>744</v>
      </c>
      <c r="D6326" s="51" t="s">
        <v>1222</v>
      </c>
      <c r="E6326" s="54" t="str">
        <f t="shared" si="494"/>
        <v>028975</v>
      </c>
      <c r="F6326" s="51" t="e">
        <f>VLOOKUP(E6326,#REF!,8,FALSE)</f>
        <v>#REF!</v>
      </c>
      <c r="G6326" s="51" t="e">
        <f>VLOOKUP(E6326,#REF!,9,FALSE)</f>
        <v>#REF!</v>
      </c>
      <c r="H6326" s="52">
        <v>8045</v>
      </c>
      <c r="I6326" s="51" t="s">
        <v>5153</v>
      </c>
      <c r="J6326" s="53">
        <v>26.9</v>
      </c>
      <c r="K6326" s="53">
        <v>33.4</v>
      </c>
      <c r="L6326" s="53">
        <v>30.217954830645159</v>
      </c>
      <c r="M6326" s="53">
        <v>30.217954830645159</v>
      </c>
      <c r="N6326" s="53">
        <f t="shared" si="495"/>
        <v>22482.158393999998</v>
      </c>
      <c r="O6326" s="53" t="e">
        <f>VLOOKUP(E6326,#REF!,29,FALSE)</f>
        <v>#REF!</v>
      </c>
      <c r="P6326" s="53" t="e">
        <f t="shared" si="496"/>
        <v>#REF!</v>
      </c>
      <c r="Q6326" s="53">
        <v>0</v>
      </c>
    </row>
    <row r="6327" spans="1:17">
      <c r="A6327" s="51" t="s">
        <v>5410</v>
      </c>
      <c r="B6327" s="51">
        <f t="shared" si="492"/>
        <v>8</v>
      </c>
      <c r="C6327" s="51">
        <f t="shared" si="493"/>
        <v>744</v>
      </c>
      <c r="D6327" s="51" t="s">
        <v>1228</v>
      </c>
      <c r="E6327" s="54" t="str">
        <f t="shared" si="494"/>
        <v>030725</v>
      </c>
      <c r="F6327" s="51" t="e">
        <f>VLOOKUP(E6327,#REF!,8,FALSE)</f>
        <v>#REF!</v>
      </c>
      <c r="G6327" s="51" t="e">
        <f>VLOOKUP(E6327,#REF!,9,FALSE)</f>
        <v>#REF!</v>
      </c>
      <c r="H6327" s="52">
        <v>890748</v>
      </c>
      <c r="I6327" s="51" t="s">
        <v>5154</v>
      </c>
      <c r="J6327" s="53">
        <v>15.6</v>
      </c>
      <c r="K6327" s="53">
        <v>15.2</v>
      </c>
      <c r="L6327" s="53">
        <v>22.064071505376344</v>
      </c>
      <c r="M6327" s="53">
        <v>22.064071505376344</v>
      </c>
      <c r="N6327" s="53">
        <f t="shared" si="495"/>
        <v>16415.6692</v>
      </c>
      <c r="O6327" s="53" t="e">
        <f>VLOOKUP(E6327,#REF!,29,FALSE)</f>
        <v>#REF!</v>
      </c>
      <c r="P6327" s="53" t="e">
        <f t="shared" si="496"/>
        <v>#REF!</v>
      </c>
      <c r="Q6327" s="53">
        <v>0</v>
      </c>
    </row>
    <row r="6328" spans="1:17">
      <c r="A6328" s="51" t="s">
        <v>5410</v>
      </c>
      <c r="B6328" s="51">
        <f t="shared" si="492"/>
        <v>8</v>
      </c>
      <c r="C6328" s="51">
        <f t="shared" si="493"/>
        <v>744</v>
      </c>
      <c r="D6328" s="51" t="s">
        <v>594</v>
      </c>
      <c r="E6328" s="54" t="str">
        <f t="shared" si="494"/>
        <v>026869</v>
      </c>
      <c r="F6328" s="51" t="e">
        <f>VLOOKUP(E6328,#REF!,8,FALSE)</f>
        <v>#REF!</v>
      </c>
      <c r="G6328" s="51" t="e">
        <f>VLOOKUP(E6328,#REF!,9,FALSE)</f>
        <v>#REF!</v>
      </c>
      <c r="H6328" s="52">
        <v>8663</v>
      </c>
      <c r="I6328" s="51" t="s">
        <v>5155</v>
      </c>
      <c r="J6328" s="53">
        <v>12.2</v>
      </c>
      <c r="K6328" s="53">
        <v>8</v>
      </c>
      <c r="L6328" s="53">
        <v>21.171219908602151</v>
      </c>
      <c r="M6328" s="53">
        <v>13.882767151881719</v>
      </c>
      <c r="N6328" s="53">
        <f t="shared" si="495"/>
        <v>10328.778761</v>
      </c>
      <c r="O6328" s="53" t="e">
        <f>VLOOKUP(E6328,#REF!,29,FALSE)</f>
        <v>#REF!</v>
      </c>
      <c r="P6328" s="53" t="e">
        <f t="shared" si="496"/>
        <v>#REF!</v>
      </c>
      <c r="Q6328" s="53">
        <v>7.2884527567204316</v>
      </c>
    </row>
    <row r="6329" spans="1:17">
      <c r="A6329" s="51" t="s">
        <v>5410</v>
      </c>
      <c r="B6329" s="51">
        <f t="shared" si="492"/>
        <v>8</v>
      </c>
      <c r="C6329" s="51">
        <f t="shared" si="493"/>
        <v>744</v>
      </c>
      <c r="D6329" s="51" t="s">
        <v>1150</v>
      </c>
      <c r="E6329" s="54" t="str">
        <f t="shared" si="494"/>
        <v>030456</v>
      </c>
      <c r="F6329" s="51" t="e">
        <f>VLOOKUP(E6329,#REF!,8,FALSE)</f>
        <v>#REF!</v>
      </c>
      <c r="G6329" s="51" t="e">
        <f>VLOOKUP(E6329,#REF!,9,FALSE)</f>
        <v>#REF!</v>
      </c>
      <c r="H6329" s="52">
        <v>888108</v>
      </c>
      <c r="I6329" s="51" t="s">
        <v>5156</v>
      </c>
      <c r="J6329" s="53">
        <v>13.5</v>
      </c>
      <c r="K6329" s="53">
        <v>13.199997</v>
      </c>
      <c r="L6329" s="53">
        <v>15.770401057795699</v>
      </c>
      <c r="M6329" s="53">
        <v>15.770401034946236</v>
      </c>
      <c r="N6329" s="53">
        <f t="shared" si="495"/>
        <v>11733.17837</v>
      </c>
      <c r="O6329" s="53" t="e">
        <f>VLOOKUP(E6329,#REF!,29,FALSE)</f>
        <v>#REF!</v>
      </c>
      <c r="P6329" s="53" t="e">
        <f t="shared" si="496"/>
        <v>#REF!</v>
      </c>
      <c r="Q6329" s="53">
        <v>2.2849462766316719E-8</v>
      </c>
    </row>
    <row r="6330" spans="1:17">
      <c r="A6330" s="51" t="s">
        <v>5410</v>
      </c>
      <c r="B6330" s="51">
        <f t="shared" si="492"/>
        <v>8</v>
      </c>
      <c r="C6330" s="51">
        <f t="shared" si="493"/>
        <v>744</v>
      </c>
      <c r="D6330" s="51" t="s">
        <v>2793</v>
      </c>
      <c r="E6330" s="54" t="str">
        <f t="shared" si="494"/>
        <v>033782</v>
      </c>
      <c r="F6330" s="51" t="e">
        <f>VLOOKUP(E6330,#REF!,8,FALSE)</f>
        <v>#REF!</v>
      </c>
      <c r="G6330" s="51" t="e">
        <f>VLOOKUP(E6330,#REF!,9,FALSE)</f>
        <v>#REF!</v>
      </c>
      <c r="H6330" s="52">
        <v>909749</v>
      </c>
      <c r="I6330" s="51" t="s">
        <v>2794</v>
      </c>
      <c r="J6330" s="53">
        <v>8</v>
      </c>
      <c r="K6330" s="53">
        <v>7.5</v>
      </c>
      <c r="L6330" s="53">
        <v>4.4483956142473122</v>
      </c>
      <c r="M6330" s="53">
        <v>4.4483956142473122</v>
      </c>
      <c r="N6330" s="53">
        <f t="shared" si="495"/>
        <v>3309.6063370000002</v>
      </c>
      <c r="O6330" s="53" t="e">
        <f>VLOOKUP(E6330,#REF!,29,FALSE)</f>
        <v>#REF!</v>
      </c>
      <c r="P6330" s="53" t="e">
        <f t="shared" si="496"/>
        <v>#REF!</v>
      </c>
      <c r="Q6330" s="53">
        <v>0</v>
      </c>
    </row>
    <row r="6331" spans="1:17">
      <c r="A6331" s="51" t="s">
        <v>5410</v>
      </c>
      <c r="B6331" s="51">
        <f t="shared" si="492"/>
        <v>8</v>
      </c>
      <c r="C6331" s="51">
        <f t="shared" si="493"/>
        <v>744</v>
      </c>
      <c r="D6331" s="51" t="s">
        <v>2809</v>
      </c>
      <c r="E6331" s="54" t="str">
        <f t="shared" si="494"/>
        <v>033784</v>
      </c>
      <c r="F6331" s="51" t="e">
        <f>VLOOKUP(E6331,#REF!,8,FALSE)</f>
        <v>#REF!</v>
      </c>
      <c r="G6331" s="51" t="e">
        <f>VLOOKUP(E6331,#REF!,9,FALSE)</f>
        <v>#REF!</v>
      </c>
      <c r="H6331" s="52">
        <v>909778</v>
      </c>
      <c r="I6331" s="51" t="s">
        <v>2810</v>
      </c>
      <c r="J6331" s="53">
        <v>8</v>
      </c>
      <c r="K6331" s="53">
        <v>7.5</v>
      </c>
      <c r="L6331" s="53">
        <v>4.6025703440860211</v>
      </c>
      <c r="M6331" s="53">
        <v>4.6025703440860211</v>
      </c>
      <c r="N6331" s="53">
        <f t="shared" si="495"/>
        <v>3424.3123359999995</v>
      </c>
      <c r="O6331" s="53" t="e">
        <f>VLOOKUP(E6331,#REF!,29,FALSE)</f>
        <v>#REF!</v>
      </c>
      <c r="P6331" s="53" t="e">
        <f t="shared" si="496"/>
        <v>#REF!</v>
      </c>
      <c r="Q6331" s="53">
        <v>0</v>
      </c>
    </row>
    <row r="6332" spans="1:17">
      <c r="A6332" s="51" t="s">
        <v>5410</v>
      </c>
      <c r="B6332" s="51">
        <f t="shared" si="492"/>
        <v>8</v>
      </c>
      <c r="C6332" s="51">
        <f t="shared" si="493"/>
        <v>744</v>
      </c>
      <c r="D6332" s="51" t="s">
        <v>2424</v>
      </c>
      <c r="E6332" s="54" t="str">
        <f t="shared" si="494"/>
        <v>032367</v>
      </c>
      <c r="F6332" s="51" t="e">
        <f>VLOOKUP(E6332,#REF!,8,FALSE)</f>
        <v>#REF!</v>
      </c>
      <c r="G6332" s="51" t="e">
        <f>VLOOKUP(E6332,#REF!,9,FALSE)</f>
        <v>#REF!</v>
      </c>
      <c r="H6332" s="52">
        <v>908210</v>
      </c>
      <c r="I6332" s="51" t="s">
        <v>5157</v>
      </c>
      <c r="J6332" s="53">
        <v>15.2</v>
      </c>
      <c r="K6332" s="53">
        <v>15.2</v>
      </c>
      <c r="L6332" s="53">
        <v>14.014865369623656</v>
      </c>
      <c r="M6332" s="53">
        <v>14.014865369623656</v>
      </c>
      <c r="N6332" s="53">
        <f t="shared" si="495"/>
        <v>10427.059835</v>
      </c>
      <c r="O6332" s="53" t="e">
        <f>VLOOKUP(E6332,#REF!,29,FALSE)</f>
        <v>#REF!</v>
      </c>
      <c r="P6332" s="53" t="e">
        <f t="shared" si="496"/>
        <v>#REF!</v>
      </c>
      <c r="Q6332" s="53">
        <v>0</v>
      </c>
    </row>
    <row r="6333" spans="1:17">
      <c r="A6333" s="51" t="s">
        <v>5410</v>
      </c>
      <c r="B6333" s="51">
        <f t="shared" si="492"/>
        <v>8</v>
      </c>
      <c r="C6333" s="51">
        <f t="shared" si="493"/>
        <v>744</v>
      </c>
      <c r="D6333" s="51" t="s">
        <v>925</v>
      </c>
      <c r="E6333" s="54" t="str">
        <f t="shared" si="494"/>
        <v>030306</v>
      </c>
      <c r="F6333" s="51" t="e">
        <f>VLOOKUP(E6333,#REF!,8,FALSE)</f>
        <v>#REF!</v>
      </c>
      <c r="G6333" s="51" t="e">
        <f>VLOOKUP(E6333,#REF!,9,FALSE)</f>
        <v>#REF!</v>
      </c>
      <c r="H6333" s="52">
        <v>20012</v>
      </c>
      <c r="I6333" s="51" t="s">
        <v>5158</v>
      </c>
      <c r="J6333" s="53">
        <v>11.33</v>
      </c>
      <c r="K6333" s="53">
        <v>11</v>
      </c>
      <c r="L6333" s="53">
        <v>17.506115782258064</v>
      </c>
      <c r="M6333" s="53">
        <v>17.506115782258064</v>
      </c>
      <c r="N6333" s="53">
        <f t="shared" si="495"/>
        <v>13024.550142</v>
      </c>
      <c r="O6333" s="53" t="e">
        <f>VLOOKUP(E6333,#REF!,29,FALSE)</f>
        <v>#REF!</v>
      </c>
      <c r="P6333" s="53" t="e">
        <f t="shared" si="496"/>
        <v>#REF!</v>
      </c>
      <c r="Q6333" s="53">
        <v>0</v>
      </c>
    </row>
    <row r="6334" spans="1:17">
      <c r="A6334" s="51" t="s">
        <v>5410</v>
      </c>
      <c r="B6334" s="51">
        <f t="shared" si="492"/>
        <v>8</v>
      </c>
      <c r="C6334" s="51">
        <f t="shared" si="493"/>
        <v>744</v>
      </c>
      <c r="D6334" s="51" t="s">
        <v>1218</v>
      </c>
      <c r="E6334" s="54" t="str">
        <f t="shared" si="494"/>
        <v>030546</v>
      </c>
      <c r="F6334" s="51" t="e">
        <f>VLOOKUP(E6334,#REF!,8,FALSE)</f>
        <v>#REF!</v>
      </c>
      <c r="G6334" s="51" t="e">
        <f>VLOOKUP(E6334,#REF!,9,FALSE)</f>
        <v>#REF!</v>
      </c>
      <c r="H6334" s="52">
        <v>890773</v>
      </c>
      <c r="I6334" s="51" t="s">
        <v>5159</v>
      </c>
      <c r="J6334" s="53">
        <v>17.5</v>
      </c>
      <c r="K6334" s="53">
        <v>15.3</v>
      </c>
      <c r="L6334" s="53">
        <v>14.878170732526881</v>
      </c>
      <c r="M6334" s="53">
        <v>14.878170732526881</v>
      </c>
      <c r="N6334" s="53">
        <f t="shared" si="495"/>
        <v>11069.359025</v>
      </c>
      <c r="O6334" s="53" t="e">
        <f>VLOOKUP(E6334,#REF!,29,FALSE)</f>
        <v>#REF!</v>
      </c>
      <c r="P6334" s="53" t="e">
        <f t="shared" si="496"/>
        <v>#REF!</v>
      </c>
      <c r="Q6334" s="53">
        <v>0</v>
      </c>
    </row>
    <row r="6335" spans="1:17">
      <c r="A6335" s="51" t="s">
        <v>5410</v>
      </c>
      <c r="B6335" s="51">
        <f t="shared" si="492"/>
        <v>8</v>
      </c>
      <c r="C6335" s="51">
        <f t="shared" si="493"/>
        <v>744</v>
      </c>
      <c r="D6335" s="51" t="s">
        <v>2949</v>
      </c>
      <c r="E6335" s="54" t="str">
        <f t="shared" si="494"/>
        <v>032462</v>
      </c>
      <c r="F6335" s="51" t="e">
        <f>VLOOKUP(E6335,#REF!,8,FALSE)</f>
        <v>#REF!</v>
      </c>
      <c r="G6335" s="51" t="e">
        <f>VLOOKUP(E6335,#REF!,9,FALSE)</f>
        <v>#REF!</v>
      </c>
      <c r="H6335" s="52">
        <v>910707</v>
      </c>
      <c r="I6335" s="51" t="s">
        <v>2950</v>
      </c>
      <c r="J6335" s="53">
        <v>16.100000000000001</v>
      </c>
      <c r="K6335" s="53">
        <v>13.5</v>
      </c>
      <c r="L6335" s="53">
        <v>19.103568717741936</v>
      </c>
      <c r="M6335" s="53">
        <v>19.103568717741936</v>
      </c>
      <c r="N6335" s="53">
        <f t="shared" si="495"/>
        <v>14213.055126000001</v>
      </c>
      <c r="O6335" s="53" t="e">
        <f>VLOOKUP(E6335,#REF!,29,FALSE)</f>
        <v>#REF!</v>
      </c>
      <c r="P6335" s="53" t="e">
        <f t="shared" si="496"/>
        <v>#REF!</v>
      </c>
      <c r="Q6335" s="53">
        <v>0</v>
      </c>
    </row>
    <row r="6336" spans="1:17">
      <c r="A6336" s="51" t="s">
        <v>5410</v>
      </c>
      <c r="B6336" s="51">
        <f t="shared" si="492"/>
        <v>8</v>
      </c>
      <c r="C6336" s="51">
        <f t="shared" si="493"/>
        <v>744</v>
      </c>
      <c r="D6336" s="51" t="s">
        <v>2951</v>
      </c>
      <c r="E6336" s="54" t="str">
        <f t="shared" si="494"/>
        <v>032465</v>
      </c>
      <c r="F6336" s="51" t="e">
        <f>VLOOKUP(E6336,#REF!,8,FALSE)</f>
        <v>#REF!</v>
      </c>
      <c r="G6336" s="51" t="e">
        <f>VLOOKUP(E6336,#REF!,9,FALSE)</f>
        <v>#REF!</v>
      </c>
      <c r="H6336" s="52">
        <v>910708</v>
      </c>
      <c r="I6336" s="51" t="s">
        <v>2952</v>
      </c>
      <c r="J6336" s="53">
        <v>13.2</v>
      </c>
      <c r="K6336" s="53">
        <v>11.8</v>
      </c>
      <c r="L6336" s="53">
        <v>16.596291298387097</v>
      </c>
      <c r="M6336" s="53">
        <v>16.596291298387097</v>
      </c>
      <c r="N6336" s="53">
        <f t="shared" si="495"/>
        <v>12347.640726</v>
      </c>
      <c r="O6336" s="53" t="e">
        <f>VLOOKUP(E6336,#REF!,29,FALSE)</f>
        <v>#REF!</v>
      </c>
      <c r="P6336" s="53" t="e">
        <f t="shared" si="496"/>
        <v>#REF!</v>
      </c>
      <c r="Q6336" s="53">
        <v>0</v>
      </c>
    </row>
    <row r="6337" spans="1:17">
      <c r="A6337" s="51" t="s">
        <v>5410</v>
      </c>
      <c r="B6337" s="51">
        <f t="shared" si="492"/>
        <v>8</v>
      </c>
      <c r="C6337" s="51">
        <f t="shared" si="493"/>
        <v>744</v>
      </c>
      <c r="D6337" s="51" t="s">
        <v>2953</v>
      </c>
      <c r="E6337" s="54" t="str">
        <f t="shared" si="494"/>
        <v>032466</v>
      </c>
      <c r="F6337" s="51" t="e">
        <f>VLOOKUP(E6337,#REF!,8,FALSE)</f>
        <v>#REF!</v>
      </c>
      <c r="G6337" s="51" t="e">
        <f>VLOOKUP(E6337,#REF!,9,FALSE)</f>
        <v>#REF!</v>
      </c>
      <c r="H6337" s="52">
        <v>910709</v>
      </c>
      <c r="I6337" s="51" t="s">
        <v>2954</v>
      </c>
      <c r="J6337" s="53">
        <v>13.2</v>
      </c>
      <c r="K6337" s="53">
        <v>10.8</v>
      </c>
      <c r="L6337" s="53">
        <v>15.596141431451613</v>
      </c>
      <c r="M6337" s="53">
        <v>15.596141431451613</v>
      </c>
      <c r="N6337" s="53">
        <f t="shared" si="495"/>
        <v>11603.529225</v>
      </c>
      <c r="O6337" s="53" t="e">
        <f>VLOOKUP(E6337,#REF!,29,FALSE)</f>
        <v>#REF!</v>
      </c>
      <c r="P6337" s="53" t="e">
        <f t="shared" si="496"/>
        <v>#REF!</v>
      </c>
      <c r="Q6337" s="53">
        <v>0</v>
      </c>
    </row>
    <row r="6338" spans="1:17">
      <c r="A6338" s="51" t="s">
        <v>5410</v>
      </c>
      <c r="B6338" s="51">
        <f t="shared" si="492"/>
        <v>8</v>
      </c>
      <c r="C6338" s="51">
        <f t="shared" si="493"/>
        <v>744</v>
      </c>
      <c r="D6338" s="51" t="s">
        <v>2962</v>
      </c>
      <c r="E6338" s="54" t="str">
        <f t="shared" si="494"/>
        <v>032467</v>
      </c>
      <c r="F6338" s="51" t="e">
        <f>VLOOKUP(E6338,#REF!,8,FALSE)</f>
        <v>#REF!</v>
      </c>
      <c r="G6338" s="51" t="e">
        <f>VLOOKUP(E6338,#REF!,9,FALSE)</f>
        <v>#REF!</v>
      </c>
      <c r="H6338" s="52">
        <v>910710</v>
      </c>
      <c r="I6338" s="51" t="s">
        <v>2963</v>
      </c>
      <c r="J6338" s="53">
        <v>14.4</v>
      </c>
      <c r="K6338" s="53">
        <v>12.8</v>
      </c>
      <c r="L6338" s="53">
        <v>17.101621131720428</v>
      </c>
      <c r="M6338" s="53">
        <v>17.101621131720428</v>
      </c>
      <c r="N6338" s="53">
        <f t="shared" si="495"/>
        <v>12723.606121999999</v>
      </c>
      <c r="O6338" s="53" t="e">
        <f>VLOOKUP(E6338,#REF!,29,FALSE)</f>
        <v>#REF!</v>
      </c>
      <c r="P6338" s="53" t="e">
        <f t="shared" si="496"/>
        <v>#REF!</v>
      </c>
      <c r="Q6338" s="53">
        <v>0</v>
      </c>
    </row>
    <row r="6339" spans="1:17">
      <c r="A6339" s="51" t="s">
        <v>5410</v>
      </c>
      <c r="B6339" s="51">
        <f t="shared" ref="B6339:B6402" si="497">MONTH(A6339)</f>
        <v>8</v>
      </c>
      <c r="C6339" s="51">
        <f t="shared" ref="C6339:C6402" si="498">VLOOKUP(B6339,T:V,3,FALSE)</f>
        <v>744</v>
      </c>
      <c r="D6339" s="51" t="s">
        <v>2982</v>
      </c>
      <c r="E6339" s="54" t="str">
        <f t="shared" ref="E6339:E6402" si="499">RIGHT(LEFT(D6339,16),6)</f>
        <v>032468</v>
      </c>
      <c r="F6339" s="51" t="e">
        <f>VLOOKUP(E6339,#REF!,8,FALSE)</f>
        <v>#REF!</v>
      </c>
      <c r="G6339" s="51" t="e">
        <f>VLOOKUP(E6339,#REF!,9,FALSE)</f>
        <v>#REF!</v>
      </c>
      <c r="H6339" s="52">
        <v>910711</v>
      </c>
      <c r="I6339" s="51" t="s">
        <v>2983</v>
      </c>
      <c r="J6339" s="53">
        <v>14.1</v>
      </c>
      <c r="K6339" s="53">
        <v>12.6</v>
      </c>
      <c r="L6339" s="53">
        <v>17.972848669354839</v>
      </c>
      <c r="M6339" s="53">
        <v>17.972848669354839</v>
      </c>
      <c r="N6339" s="53">
        <f t="shared" ref="N6339:N6402" si="500">M6339*C6339</f>
        <v>13371.79941</v>
      </c>
      <c r="O6339" s="53" t="e">
        <f>VLOOKUP(E6339,#REF!,29,FALSE)</f>
        <v>#REF!</v>
      </c>
      <c r="P6339" s="53" t="e">
        <f t="shared" ref="P6339:P6402" si="501">N6339*O6339</f>
        <v>#REF!</v>
      </c>
      <c r="Q6339" s="53">
        <v>0</v>
      </c>
    </row>
    <row r="6340" spans="1:17">
      <c r="A6340" s="51" t="s">
        <v>5410</v>
      </c>
      <c r="B6340" s="51">
        <f t="shared" si="497"/>
        <v>8</v>
      </c>
      <c r="C6340" s="51">
        <f t="shared" si="498"/>
        <v>744</v>
      </c>
      <c r="D6340" s="51" t="s">
        <v>2978</v>
      </c>
      <c r="E6340" s="54" t="str">
        <f t="shared" si="499"/>
        <v>032470</v>
      </c>
      <c r="F6340" s="51" t="e">
        <f>VLOOKUP(E6340,#REF!,8,FALSE)</f>
        <v>#REF!</v>
      </c>
      <c r="G6340" s="51" t="e">
        <f>VLOOKUP(E6340,#REF!,9,FALSE)</f>
        <v>#REF!</v>
      </c>
      <c r="H6340" s="52">
        <v>910713</v>
      </c>
      <c r="I6340" s="51" t="s">
        <v>2979</v>
      </c>
      <c r="J6340" s="53">
        <v>15.5</v>
      </c>
      <c r="K6340" s="53">
        <v>12</v>
      </c>
      <c r="L6340" s="53">
        <v>16.731894052419353</v>
      </c>
      <c r="M6340" s="53">
        <v>16.731894052419353</v>
      </c>
      <c r="N6340" s="53">
        <f t="shared" si="500"/>
        <v>12448.529174999998</v>
      </c>
      <c r="O6340" s="53" t="e">
        <f>VLOOKUP(E6340,#REF!,29,FALSE)</f>
        <v>#REF!</v>
      </c>
      <c r="P6340" s="53" t="e">
        <f t="shared" si="501"/>
        <v>#REF!</v>
      </c>
      <c r="Q6340" s="53">
        <v>0</v>
      </c>
    </row>
    <row r="6341" spans="1:17">
      <c r="A6341" s="51" t="s">
        <v>5410</v>
      </c>
      <c r="B6341" s="51">
        <f t="shared" si="497"/>
        <v>8</v>
      </c>
      <c r="C6341" s="51">
        <f t="shared" si="498"/>
        <v>744</v>
      </c>
      <c r="D6341" s="51" t="s">
        <v>2976</v>
      </c>
      <c r="E6341" s="54" t="str">
        <f t="shared" si="499"/>
        <v>032471</v>
      </c>
      <c r="F6341" s="51" t="e">
        <f>VLOOKUP(E6341,#REF!,8,FALSE)</f>
        <v>#REF!</v>
      </c>
      <c r="G6341" s="51" t="e">
        <f>VLOOKUP(E6341,#REF!,9,FALSE)</f>
        <v>#REF!</v>
      </c>
      <c r="H6341" s="52">
        <v>910678</v>
      </c>
      <c r="I6341" s="51" t="s">
        <v>2977</v>
      </c>
      <c r="J6341" s="53">
        <v>15.8</v>
      </c>
      <c r="K6341" s="53">
        <v>13.1</v>
      </c>
      <c r="L6341" s="53">
        <v>18.241949043010752</v>
      </c>
      <c r="M6341" s="53">
        <v>18.241949043010752</v>
      </c>
      <c r="N6341" s="53">
        <f t="shared" si="500"/>
        <v>13572.010087999999</v>
      </c>
      <c r="O6341" s="53" t="e">
        <f>VLOOKUP(E6341,#REF!,29,FALSE)</f>
        <v>#REF!</v>
      </c>
      <c r="P6341" s="53" t="e">
        <f t="shared" si="501"/>
        <v>#REF!</v>
      </c>
      <c r="Q6341" s="53">
        <v>0</v>
      </c>
    </row>
    <row r="6342" spans="1:17">
      <c r="A6342" s="51" t="s">
        <v>5410</v>
      </c>
      <c r="B6342" s="51">
        <f t="shared" si="497"/>
        <v>8</v>
      </c>
      <c r="C6342" s="51">
        <f t="shared" si="498"/>
        <v>744</v>
      </c>
      <c r="D6342" s="51" t="s">
        <v>2980</v>
      </c>
      <c r="E6342" s="54" t="str">
        <f t="shared" si="499"/>
        <v>032469</v>
      </c>
      <c r="F6342" s="51" t="e">
        <f>VLOOKUP(E6342,#REF!,8,FALSE)</f>
        <v>#REF!</v>
      </c>
      <c r="G6342" s="51" t="e">
        <f>VLOOKUP(E6342,#REF!,9,FALSE)</f>
        <v>#REF!</v>
      </c>
      <c r="H6342" s="52">
        <v>910712</v>
      </c>
      <c r="I6342" s="51" t="s">
        <v>2981</v>
      </c>
      <c r="J6342" s="53">
        <v>14.1</v>
      </c>
      <c r="K6342" s="53">
        <v>12.7</v>
      </c>
      <c r="L6342" s="53">
        <v>17.065346848118281</v>
      </c>
      <c r="M6342" s="53">
        <v>17.065346848118281</v>
      </c>
      <c r="N6342" s="53">
        <f t="shared" si="500"/>
        <v>12696.618055000001</v>
      </c>
      <c r="O6342" s="53" t="e">
        <f>VLOOKUP(E6342,#REF!,29,FALSE)</f>
        <v>#REF!</v>
      </c>
      <c r="P6342" s="53" t="e">
        <f t="shared" si="501"/>
        <v>#REF!</v>
      </c>
      <c r="Q6342" s="53">
        <v>0</v>
      </c>
    </row>
    <row r="6343" spans="1:17">
      <c r="A6343" s="51" t="s">
        <v>5410</v>
      </c>
      <c r="B6343" s="51">
        <f t="shared" si="497"/>
        <v>8</v>
      </c>
      <c r="C6343" s="51">
        <f t="shared" si="498"/>
        <v>744</v>
      </c>
      <c r="D6343" s="51" t="s">
        <v>1893</v>
      </c>
      <c r="E6343" s="54" t="str">
        <f t="shared" si="499"/>
        <v>031537</v>
      </c>
      <c r="F6343" s="51" t="e">
        <f>VLOOKUP(E6343,#REF!,8,FALSE)</f>
        <v>#REF!</v>
      </c>
      <c r="G6343" s="51" t="e">
        <f>VLOOKUP(E6343,#REF!,9,FALSE)</f>
        <v>#REF!</v>
      </c>
      <c r="H6343" s="52">
        <v>896942</v>
      </c>
      <c r="I6343" s="51" t="s">
        <v>5160</v>
      </c>
      <c r="J6343" s="53">
        <v>12.2</v>
      </c>
      <c r="K6343" s="53">
        <v>12.2</v>
      </c>
      <c r="L6343" s="53">
        <v>8.6336696384408604</v>
      </c>
      <c r="M6343" s="53">
        <v>8.6336696169354852</v>
      </c>
      <c r="N6343" s="53">
        <f t="shared" si="500"/>
        <v>6423.4501950000013</v>
      </c>
      <c r="O6343" s="53" t="e">
        <f>VLOOKUP(E6343,#REF!,29,FALSE)</f>
        <v>#REF!</v>
      </c>
      <c r="P6343" s="53" t="e">
        <f t="shared" si="501"/>
        <v>#REF!</v>
      </c>
      <c r="Q6343" s="53">
        <v>2.1505376289790165E-8</v>
      </c>
    </row>
    <row r="6344" spans="1:17">
      <c r="A6344" s="51" t="s">
        <v>5410</v>
      </c>
      <c r="B6344" s="51">
        <f t="shared" si="497"/>
        <v>8</v>
      </c>
      <c r="C6344" s="51">
        <f t="shared" si="498"/>
        <v>744</v>
      </c>
      <c r="D6344" s="51" t="s">
        <v>1887</v>
      </c>
      <c r="E6344" s="54" t="str">
        <f t="shared" si="499"/>
        <v>031540</v>
      </c>
      <c r="F6344" s="51" t="e">
        <f>VLOOKUP(E6344,#REF!,8,FALSE)</f>
        <v>#REF!</v>
      </c>
      <c r="G6344" s="51" t="e">
        <f>VLOOKUP(E6344,#REF!,9,FALSE)</f>
        <v>#REF!</v>
      </c>
      <c r="H6344" s="52">
        <v>896941</v>
      </c>
      <c r="I6344" s="51" t="s">
        <v>5161</v>
      </c>
      <c r="J6344" s="53">
        <v>10.7</v>
      </c>
      <c r="K6344" s="53">
        <v>9.9000029999999999</v>
      </c>
      <c r="L6344" s="53">
        <v>9.5218465981182803</v>
      </c>
      <c r="M6344" s="53">
        <v>9.1368379395161288</v>
      </c>
      <c r="N6344" s="53">
        <f t="shared" si="500"/>
        <v>6797.8074269999997</v>
      </c>
      <c r="O6344" s="53" t="e">
        <f>VLOOKUP(E6344,#REF!,29,FALSE)</f>
        <v>#REF!</v>
      </c>
      <c r="P6344" s="53" t="e">
        <f t="shared" si="501"/>
        <v>#REF!</v>
      </c>
      <c r="Q6344" s="53">
        <v>0.38500865860215105</v>
      </c>
    </row>
    <row r="6345" spans="1:17">
      <c r="A6345" s="51" t="s">
        <v>5410</v>
      </c>
      <c r="B6345" s="51">
        <f t="shared" si="497"/>
        <v>8</v>
      </c>
      <c r="C6345" s="51">
        <f t="shared" si="498"/>
        <v>744</v>
      </c>
      <c r="D6345" s="51" t="s">
        <v>1884</v>
      </c>
      <c r="E6345" s="54" t="str">
        <f t="shared" si="499"/>
        <v>031560</v>
      </c>
      <c r="F6345" s="51" t="e">
        <f>VLOOKUP(E6345,#REF!,8,FALSE)</f>
        <v>#REF!</v>
      </c>
      <c r="G6345" s="51" t="e">
        <f>VLOOKUP(E6345,#REF!,9,FALSE)</f>
        <v>#REF!</v>
      </c>
      <c r="H6345" s="52">
        <v>896940</v>
      </c>
      <c r="I6345" s="51" t="s">
        <v>5162</v>
      </c>
      <c r="J6345" s="53">
        <v>11.5</v>
      </c>
      <c r="K6345" s="53">
        <v>11</v>
      </c>
      <c r="L6345" s="53">
        <v>10.256118280913979</v>
      </c>
      <c r="M6345" s="53">
        <v>10.174217693548387</v>
      </c>
      <c r="N6345" s="53">
        <f t="shared" si="500"/>
        <v>7569.617964</v>
      </c>
      <c r="O6345" s="53" t="e">
        <f>VLOOKUP(E6345,#REF!,29,FALSE)</f>
        <v>#REF!</v>
      </c>
      <c r="P6345" s="53" t="e">
        <f t="shared" si="501"/>
        <v>#REF!</v>
      </c>
      <c r="Q6345" s="53">
        <v>8.1900587365591387E-2</v>
      </c>
    </row>
    <row r="6346" spans="1:17">
      <c r="A6346" s="51" t="s">
        <v>5410</v>
      </c>
      <c r="B6346" s="51">
        <f t="shared" si="497"/>
        <v>8</v>
      </c>
      <c r="C6346" s="51">
        <f t="shared" si="498"/>
        <v>744</v>
      </c>
      <c r="D6346" s="51" t="s">
        <v>1890</v>
      </c>
      <c r="E6346" s="54" t="str">
        <f t="shared" si="499"/>
        <v>031574</v>
      </c>
      <c r="F6346" s="51" t="e">
        <f>VLOOKUP(E6346,#REF!,8,FALSE)</f>
        <v>#REF!</v>
      </c>
      <c r="G6346" s="51" t="e">
        <f>VLOOKUP(E6346,#REF!,9,FALSE)</f>
        <v>#REF!</v>
      </c>
      <c r="H6346" s="52">
        <v>896943</v>
      </c>
      <c r="I6346" s="51" t="s">
        <v>5163</v>
      </c>
      <c r="J6346" s="53">
        <v>11.2</v>
      </c>
      <c r="K6346" s="53">
        <v>10.500000999999999</v>
      </c>
      <c r="L6346" s="53">
        <v>10.553389086021506</v>
      </c>
      <c r="M6346" s="53">
        <v>10.260923522849463</v>
      </c>
      <c r="N6346" s="53">
        <f t="shared" si="500"/>
        <v>7634.1271010000009</v>
      </c>
      <c r="O6346" s="53" t="e">
        <f>VLOOKUP(E6346,#REF!,29,FALSE)</f>
        <v>#REF!</v>
      </c>
      <c r="P6346" s="53" t="e">
        <f t="shared" si="501"/>
        <v>#REF!</v>
      </c>
      <c r="Q6346" s="53">
        <v>0.29246556317204314</v>
      </c>
    </row>
    <row r="6347" spans="1:17">
      <c r="A6347" s="51" t="s">
        <v>5410</v>
      </c>
      <c r="B6347" s="51">
        <f t="shared" si="497"/>
        <v>8</v>
      </c>
      <c r="C6347" s="51">
        <f t="shared" si="498"/>
        <v>744</v>
      </c>
      <c r="D6347" s="51" t="s">
        <v>2380</v>
      </c>
      <c r="E6347" s="54" t="str">
        <f t="shared" si="499"/>
        <v>032360</v>
      </c>
      <c r="F6347" s="51" t="e">
        <f>VLOOKUP(E6347,#REF!,8,FALSE)</f>
        <v>#REF!</v>
      </c>
      <c r="G6347" s="51" t="e">
        <f>VLOOKUP(E6347,#REF!,9,FALSE)</f>
        <v>#REF!</v>
      </c>
      <c r="H6347" s="52">
        <v>910191</v>
      </c>
      <c r="I6347" s="51" t="s">
        <v>5164</v>
      </c>
      <c r="J6347" s="53">
        <v>11.6</v>
      </c>
      <c r="K6347" s="53">
        <v>11.6</v>
      </c>
      <c r="L6347" s="53">
        <v>13.420282356182796</v>
      </c>
      <c r="M6347" s="53">
        <v>13.420282356182796</v>
      </c>
      <c r="N6347" s="53">
        <f t="shared" si="500"/>
        <v>9984.6900729999998</v>
      </c>
      <c r="O6347" s="53" t="e">
        <f>VLOOKUP(E6347,#REF!,29,FALSE)</f>
        <v>#REF!</v>
      </c>
      <c r="P6347" s="53" t="e">
        <f t="shared" si="501"/>
        <v>#REF!</v>
      </c>
      <c r="Q6347" s="53">
        <v>0</v>
      </c>
    </row>
    <row r="6348" spans="1:17">
      <c r="A6348" s="51" t="s">
        <v>5410</v>
      </c>
      <c r="B6348" s="51">
        <f t="shared" si="497"/>
        <v>8</v>
      </c>
      <c r="C6348" s="51">
        <f t="shared" si="498"/>
        <v>744</v>
      </c>
      <c r="D6348" s="51" t="s">
        <v>2376</v>
      </c>
      <c r="E6348" s="54" t="str">
        <f t="shared" si="499"/>
        <v>032361</v>
      </c>
      <c r="F6348" s="51" t="e">
        <f>VLOOKUP(E6348,#REF!,8,FALSE)</f>
        <v>#REF!</v>
      </c>
      <c r="G6348" s="51" t="e">
        <f>VLOOKUP(E6348,#REF!,9,FALSE)</f>
        <v>#REF!</v>
      </c>
      <c r="H6348" s="52">
        <v>910129</v>
      </c>
      <c r="I6348" s="51" t="s">
        <v>5165</v>
      </c>
      <c r="J6348" s="53">
        <v>11</v>
      </c>
      <c r="K6348" s="53">
        <v>11</v>
      </c>
      <c r="L6348" s="53">
        <v>12.485369943548388</v>
      </c>
      <c r="M6348" s="53">
        <v>12.485369943548388</v>
      </c>
      <c r="N6348" s="53">
        <f t="shared" si="500"/>
        <v>9289.1152380000003</v>
      </c>
      <c r="O6348" s="53" t="e">
        <f>VLOOKUP(E6348,#REF!,29,FALSE)</f>
        <v>#REF!</v>
      </c>
      <c r="P6348" s="53" t="e">
        <f t="shared" si="501"/>
        <v>#REF!</v>
      </c>
      <c r="Q6348" s="53">
        <v>0</v>
      </c>
    </row>
    <row r="6349" spans="1:17">
      <c r="A6349" s="51" t="s">
        <v>5410</v>
      </c>
      <c r="B6349" s="51">
        <f t="shared" si="497"/>
        <v>8</v>
      </c>
      <c r="C6349" s="51">
        <f t="shared" si="498"/>
        <v>744</v>
      </c>
      <c r="D6349" s="51" t="s">
        <v>1344</v>
      </c>
      <c r="E6349" s="54" t="str">
        <f t="shared" si="499"/>
        <v>030802</v>
      </c>
      <c r="F6349" s="51" t="e">
        <f>VLOOKUP(E6349,#REF!,8,FALSE)</f>
        <v>#REF!</v>
      </c>
      <c r="G6349" s="51" t="e">
        <f>VLOOKUP(E6349,#REF!,9,FALSE)</f>
        <v>#REF!</v>
      </c>
      <c r="H6349" s="52">
        <v>892114</v>
      </c>
      <c r="I6349" s="51" t="s">
        <v>1345</v>
      </c>
      <c r="J6349" s="53">
        <v>10.6</v>
      </c>
      <c r="K6349" s="53">
        <v>8.9000039999999991</v>
      </c>
      <c r="L6349" s="53">
        <v>10.390332168010753</v>
      </c>
      <c r="M6349" s="53">
        <v>9.047674157258065</v>
      </c>
      <c r="N6349" s="53">
        <f t="shared" si="500"/>
        <v>6731.4695730000003</v>
      </c>
      <c r="O6349" s="53" t="e">
        <f>VLOOKUP(E6349,#REF!,29,FALSE)</f>
        <v>#REF!</v>
      </c>
      <c r="P6349" s="53" t="e">
        <f t="shared" si="501"/>
        <v>#REF!</v>
      </c>
      <c r="Q6349" s="53">
        <v>1.3426580107526873</v>
      </c>
    </row>
    <row r="6350" spans="1:17">
      <c r="A6350" s="51" t="s">
        <v>5410</v>
      </c>
      <c r="B6350" s="51">
        <f t="shared" si="497"/>
        <v>8</v>
      </c>
      <c r="C6350" s="51">
        <f t="shared" si="498"/>
        <v>744</v>
      </c>
      <c r="D6350" s="51" t="s">
        <v>898</v>
      </c>
      <c r="E6350" s="54" t="str">
        <f t="shared" si="499"/>
        <v>030314</v>
      </c>
      <c r="F6350" s="51" t="e">
        <f>VLOOKUP(E6350,#REF!,8,FALSE)</f>
        <v>#REF!</v>
      </c>
      <c r="G6350" s="51" t="e">
        <f>VLOOKUP(E6350,#REF!,9,FALSE)</f>
        <v>#REF!</v>
      </c>
      <c r="H6350" s="52">
        <v>20028</v>
      </c>
      <c r="I6350" s="51" t="s">
        <v>5166</v>
      </c>
      <c r="J6350" s="53">
        <v>7.46</v>
      </c>
      <c r="K6350" s="53">
        <v>7</v>
      </c>
      <c r="L6350" s="53">
        <v>9.1647723440860211</v>
      </c>
      <c r="M6350" s="53">
        <v>9.1647723440860211</v>
      </c>
      <c r="N6350" s="53">
        <f t="shared" si="500"/>
        <v>6818.5906239999995</v>
      </c>
      <c r="O6350" s="53" t="e">
        <f>VLOOKUP(E6350,#REF!,29,FALSE)</f>
        <v>#REF!</v>
      </c>
      <c r="P6350" s="53" t="e">
        <f t="shared" si="501"/>
        <v>#REF!</v>
      </c>
      <c r="Q6350" s="53">
        <v>0</v>
      </c>
    </row>
    <row r="6351" spans="1:17">
      <c r="A6351" s="51" t="s">
        <v>5410</v>
      </c>
      <c r="B6351" s="51">
        <f t="shared" si="497"/>
        <v>8</v>
      </c>
      <c r="C6351" s="51">
        <f t="shared" si="498"/>
        <v>744</v>
      </c>
      <c r="D6351" s="51" t="s">
        <v>2854</v>
      </c>
      <c r="E6351" s="54" t="str">
        <f t="shared" si="499"/>
        <v>034384</v>
      </c>
      <c r="F6351" s="51" t="e">
        <f>VLOOKUP(E6351,#REF!,8,FALSE)</f>
        <v>#REF!</v>
      </c>
      <c r="G6351" s="51" t="e">
        <f>VLOOKUP(E6351,#REF!,9,FALSE)</f>
        <v>#REF!</v>
      </c>
      <c r="H6351" s="52">
        <v>909889</v>
      </c>
      <c r="I6351" s="51" t="s">
        <v>2855</v>
      </c>
      <c r="J6351" s="53">
        <v>7.8</v>
      </c>
      <c r="K6351" s="53">
        <v>7.8</v>
      </c>
      <c r="L6351" s="53">
        <v>10.224232177419355</v>
      </c>
      <c r="M6351" s="53">
        <v>10.224232177419355</v>
      </c>
      <c r="N6351" s="53">
        <f t="shared" si="500"/>
        <v>7606.8287399999999</v>
      </c>
      <c r="O6351" s="53" t="e">
        <f>VLOOKUP(E6351,#REF!,29,FALSE)</f>
        <v>#REF!</v>
      </c>
      <c r="P6351" s="53" t="e">
        <f t="shared" si="501"/>
        <v>#REF!</v>
      </c>
      <c r="Q6351" s="53">
        <v>0</v>
      </c>
    </row>
    <row r="6352" spans="1:17">
      <c r="A6352" s="51" t="s">
        <v>5410</v>
      </c>
      <c r="B6352" s="51">
        <f t="shared" si="497"/>
        <v>8</v>
      </c>
      <c r="C6352" s="51">
        <f t="shared" si="498"/>
        <v>744</v>
      </c>
      <c r="D6352" s="51" t="s">
        <v>1148</v>
      </c>
      <c r="E6352" s="54" t="str">
        <f t="shared" si="499"/>
        <v>030455</v>
      </c>
      <c r="F6352" s="51" t="e">
        <f>VLOOKUP(E6352,#REF!,8,FALSE)</f>
        <v>#REF!</v>
      </c>
      <c r="G6352" s="51" t="e">
        <f>VLOOKUP(E6352,#REF!,9,FALSE)</f>
        <v>#REF!</v>
      </c>
      <c r="H6352" s="52">
        <v>888107</v>
      </c>
      <c r="I6352" s="51" t="s">
        <v>1149</v>
      </c>
      <c r="J6352" s="53">
        <v>12.6</v>
      </c>
      <c r="K6352" s="53">
        <v>12.500003</v>
      </c>
      <c r="L6352" s="53">
        <v>18.599376517473118</v>
      </c>
      <c r="M6352" s="53">
        <v>18.599376501344086</v>
      </c>
      <c r="N6352" s="53">
        <f t="shared" si="500"/>
        <v>13837.936116999999</v>
      </c>
      <c r="O6352" s="53" t="e">
        <f>VLOOKUP(E6352,#REF!,29,FALSE)</f>
        <v>#REF!</v>
      </c>
      <c r="P6352" s="53" t="e">
        <f t="shared" si="501"/>
        <v>#REF!</v>
      </c>
      <c r="Q6352" s="53">
        <v>1.6129032828562182E-8</v>
      </c>
    </row>
    <row r="6353" spans="1:17">
      <c r="A6353" s="51" t="s">
        <v>5410</v>
      </c>
      <c r="B6353" s="51">
        <f t="shared" si="497"/>
        <v>8</v>
      </c>
      <c r="C6353" s="51">
        <f t="shared" si="498"/>
        <v>744</v>
      </c>
      <c r="D6353" s="51" t="s">
        <v>3149</v>
      </c>
      <c r="E6353" s="54" t="str">
        <f t="shared" si="499"/>
        <v>035446</v>
      </c>
      <c r="F6353" s="51" t="e">
        <f>VLOOKUP(E6353,#REF!,8,FALSE)</f>
        <v>#REF!</v>
      </c>
      <c r="G6353" s="51" t="e">
        <f>VLOOKUP(E6353,#REF!,9,FALSE)</f>
        <v>#REF!</v>
      </c>
      <c r="H6353" s="52">
        <v>899696</v>
      </c>
      <c r="I6353" s="51" t="s">
        <v>3148</v>
      </c>
      <c r="J6353" s="53">
        <v>1.37</v>
      </c>
      <c r="K6353" s="53">
        <v>1.23</v>
      </c>
      <c r="L6353" s="53">
        <v>1.2269306249999998</v>
      </c>
      <c r="M6353" s="53">
        <v>1.2269306249999998</v>
      </c>
      <c r="N6353" s="53">
        <f t="shared" si="500"/>
        <v>912.83638499999984</v>
      </c>
      <c r="O6353" s="53" t="e">
        <f>VLOOKUP(E6353,#REF!,29,FALSE)</f>
        <v>#REF!</v>
      </c>
      <c r="P6353" s="53" t="e">
        <f t="shared" si="501"/>
        <v>#REF!</v>
      </c>
      <c r="Q6353" s="53">
        <v>0</v>
      </c>
    </row>
    <row r="6354" spans="1:17">
      <c r="A6354" s="51" t="s">
        <v>5410</v>
      </c>
      <c r="B6354" s="51">
        <f t="shared" si="497"/>
        <v>8</v>
      </c>
      <c r="C6354" s="51">
        <f t="shared" si="498"/>
        <v>744</v>
      </c>
      <c r="D6354" s="51" t="s">
        <v>1442</v>
      </c>
      <c r="E6354" s="54" t="str">
        <f t="shared" si="499"/>
        <v>030864</v>
      </c>
      <c r="F6354" s="51" t="e">
        <f>VLOOKUP(E6354,#REF!,8,FALSE)</f>
        <v>#REF!</v>
      </c>
      <c r="G6354" s="51" t="e">
        <f>VLOOKUP(E6354,#REF!,9,FALSE)</f>
        <v>#REF!</v>
      </c>
      <c r="H6354" s="52">
        <v>893422</v>
      </c>
      <c r="I6354" s="51" t="s">
        <v>5167</v>
      </c>
      <c r="J6354" s="53">
        <v>15.7</v>
      </c>
      <c r="K6354" s="53">
        <v>15.7</v>
      </c>
      <c r="L6354" s="53">
        <v>19.863338065860216</v>
      </c>
      <c r="M6354" s="53">
        <v>19.863338065860216</v>
      </c>
      <c r="N6354" s="53">
        <f t="shared" si="500"/>
        <v>14778.323521</v>
      </c>
      <c r="O6354" s="53" t="e">
        <f>VLOOKUP(E6354,#REF!,29,FALSE)</f>
        <v>#REF!</v>
      </c>
      <c r="P6354" s="53" t="e">
        <f t="shared" si="501"/>
        <v>#REF!</v>
      </c>
      <c r="Q6354" s="53">
        <v>0</v>
      </c>
    </row>
    <row r="6355" spans="1:17">
      <c r="A6355" s="51" t="s">
        <v>5410</v>
      </c>
      <c r="B6355" s="51">
        <f t="shared" si="497"/>
        <v>8</v>
      </c>
      <c r="C6355" s="51">
        <f t="shared" si="498"/>
        <v>744</v>
      </c>
      <c r="D6355" s="51" t="s">
        <v>2836</v>
      </c>
      <c r="E6355" s="54" t="str">
        <f t="shared" si="499"/>
        <v>034388</v>
      </c>
      <c r="F6355" s="51" t="e">
        <f>VLOOKUP(E6355,#REF!,8,FALSE)</f>
        <v>#REF!</v>
      </c>
      <c r="G6355" s="51" t="e">
        <f>VLOOKUP(E6355,#REF!,9,FALSE)</f>
        <v>#REF!</v>
      </c>
      <c r="H6355" s="52">
        <v>909890</v>
      </c>
      <c r="I6355" s="51" t="s">
        <v>2837</v>
      </c>
      <c r="J6355" s="53">
        <v>7.8</v>
      </c>
      <c r="K6355" s="53">
        <v>7.8</v>
      </c>
      <c r="L6355" s="53">
        <v>10.244337264784948</v>
      </c>
      <c r="M6355" s="53">
        <v>10.244337264784948</v>
      </c>
      <c r="N6355" s="53">
        <f t="shared" si="500"/>
        <v>7621.7869250000012</v>
      </c>
      <c r="O6355" s="53" t="e">
        <f>VLOOKUP(E6355,#REF!,29,FALSE)</f>
        <v>#REF!</v>
      </c>
      <c r="P6355" s="53" t="e">
        <f t="shared" si="501"/>
        <v>#REF!</v>
      </c>
      <c r="Q6355" s="53">
        <v>0</v>
      </c>
    </row>
    <row r="6356" spans="1:17">
      <c r="A6356" s="51" t="s">
        <v>5410</v>
      </c>
      <c r="B6356" s="51">
        <f t="shared" si="497"/>
        <v>8</v>
      </c>
      <c r="C6356" s="51">
        <f t="shared" si="498"/>
        <v>744</v>
      </c>
      <c r="D6356" s="51" t="s">
        <v>1211</v>
      </c>
      <c r="E6356" s="54" t="str">
        <f t="shared" si="499"/>
        <v>030526</v>
      </c>
      <c r="F6356" s="51" t="e">
        <f>VLOOKUP(E6356,#REF!,8,FALSE)</f>
        <v>#REF!</v>
      </c>
      <c r="G6356" s="51" t="e">
        <f>VLOOKUP(E6356,#REF!,9,FALSE)</f>
        <v>#REF!</v>
      </c>
      <c r="H6356" s="52">
        <v>888638</v>
      </c>
      <c r="I6356" s="51" t="s">
        <v>5393</v>
      </c>
      <c r="J6356" s="53">
        <v>5.2</v>
      </c>
      <c r="K6356" s="53">
        <v>5.2</v>
      </c>
      <c r="L6356" s="53">
        <v>1.947222177419355</v>
      </c>
      <c r="M6356" s="53">
        <v>1.947222177419355</v>
      </c>
      <c r="N6356" s="53">
        <f t="shared" si="500"/>
        <v>1448.7333000000001</v>
      </c>
      <c r="O6356" s="53" t="e">
        <f>VLOOKUP(E6356,#REF!,29,FALSE)</f>
        <v>#REF!</v>
      </c>
      <c r="P6356" s="53" t="e">
        <f t="shared" si="501"/>
        <v>#REF!</v>
      </c>
      <c r="Q6356" s="53">
        <v>0</v>
      </c>
    </row>
    <row r="6357" spans="1:17">
      <c r="A6357" s="51" t="s">
        <v>5410</v>
      </c>
      <c r="B6357" s="51">
        <f t="shared" si="497"/>
        <v>8</v>
      </c>
      <c r="C6357" s="51">
        <f t="shared" si="498"/>
        <v>744</v>
      </c>
      <c r="D6357" s="51" t="s">
        <v>869</v>
      </c>
      <c r="E6357" s="54" t="str">
        <f t="shared" si="499"/>
        <v>030292</v>
      </c>
      <c r="F6357" s="51" t="e">
        <f>VLOOKUP(E6357,#REF!,8,FALSE)</f>
        <v>#REF!</v>
      </c>
      <c r="G6357" s="51" t="e">
        <f>VLOOKUP(E6357,#REF!,9,FALSE)</f>
        <v>#REF!</v>
      </c>
      <c r="H6357" s="52">
        <v>20046</v>
      </c>
      <c r="I6357" s="51" t="s">
        <v>5169</v>
      </c>
      <c r="J6357" s="53">
        <v>13.71</v>
      </c>
      <c r="K6357" s="53">
        <v>13</v>
      </c>
      <c r="L6357" s="53">
        <v>16.944507758064514</v>
      </c>
      <c r="M6357" s="53">
        <v>16.944507758064514</v>
      </c>
      <c r="N6357" s="53">
        <f t="shared" si="500"/>
        <v>12606.713771999999</v>
      </c>
      <c r="O6357" s="53" t="e">
        <f>VLOOKUP(E6357,#REF!,29,FALSE)</f>
        <v>#REF!</v>
      </c>
      <c r="P6357" s="53" t="e">
        <f t="shared" si="501"/>
        <v>#REF!</v>
      </c>
      <c r="Q6357" s="53">
        <v>0</v>
      </c>
    </row>
    <row r="6358" spans="1:17">
      <c r="A6358" s="51" t="s">
        <v>5410</v>
      </c>
      <c r="B6358" s="51">
        <f t="shared" si="497"/>
        <v>8</v>
      </c>
      <c r="C6358" s="51">
        <f t="shared" si="498"/>
        <v>744</v>
      </c>
      <c r="D6358" s="51" t="s">
        <v>914</v>
      </c>
      <c r="E6358" s="54" t="str">
        <f t="shared" si="499"/>
        <v>030308</v>
      </c>
      <c r="F6358" s="51" t="e">
        <f>VLOOKUP(E6358,#REF!,8,FALSE)</f>
        <v>#REF!</v>
      </c>
      <c r="G6358" s="51" t="e">
        <f>VLOOKUP(E6358,#REF!,9,FALSE)</f>
        <v>#REF!</v>
      </c>
      <c r="H6358" s="52">
        <v>20047</v>
      </c>
      <c r="I6358" s="51" t="s">
        <v>5170</v>
      </c>
      <c r="J6358" s="53">
        <v>12.76</v>
      </c>
      <c r="K6358" s="53">
        <v>12</v>
      </c>
      <c r="L6358" s="53">
        <v>15.451963801075269</v>
      </c>
      <c r="M6358" s="53">
        <v>15.451963801075269</v>
      </c>
      <c r="N6358" s="53">
        <f t="shared" si="500"/>
        <v>11496.261068</v>
      </c>
      <c r="O6358" s="53" t="e">
        <f>VLOOKUP(E6358,#REF!,29,FALSE)</f>
        <v>#REF!</v>
      </c>
      <c r="P6358" s="53" t="e">
        <f t="shared" si="501"/>
        <v>#REF!</v>
      </c>
      <c r="Q6358" s="53">
        <v>0</v>
      </c>
    </row>
    <row r="6359" spans="1:17">
      <c r="A6359" s="51" t="s">
        <v>5410</v>
      </c>
      <c r="B6359" s="51">
        <f t="shared" si="497"/>
        <v>8</v>
      </c>
      <c r="C6359" s="51">
        <f t="shared" si="498"/>
        <v>744</v>
      </c>
      <c r="D6359" s="51" t="s">
        <v>911</v>
      </c>
      <c r="E6359" s="54" t="str">
        <f t="shared" si="499"/>
        <v>030293</v>
      </c>
      <c r="F6359" s="51" t="e">
        <f>VLOOKUP(E6359,#REF!,8,FALSE)</f>
        <v>#REF!</v>
      </c>
      <c r="G6359" s="51" t="e">
        <f>VLOOKUP(E6359,#REF!,9,FALSE)</f>
        <v>#REF!</v>
      </c>
      <c r="H6359" s="52">
        <v>20048</v>
      </c>
      <c r="I6359" s="51" t="s">
        <v>910</v>
      </c>
      <c r="J6359" s="53">
        <v>12.51</v>
      </c>
      <c r="K6359" s="53">
        <v>12</v>
      </c>
      <c r="L6359" s="53">
        <v>16.348232362903225</v>
      </c>
      <c r="M6359" s="53">
        <v>16.348232362903225</v>
      </c>
      <c r="N6359" s="53">
        <f t="shared" si="500"/>
        <v>12163.084878</v>
      </c>
      <c r="O6359" s="53" t="e">
        <f>VLOOKUP(E6359,#REF!,29,FALSE)</f>
        <v>#REF!</v>
      </c>
      <c r="P6359" s="53" t="e">
        <f t="shared" si="501"/>
        <v>#REF!</v>
      </c>
      <c r="Q6359" s="53">
        <v>0</v>
      </c>
    </row>
    <row r="6360" spans="1:17">
      <c r="A6360" s="51" t="s">
        <v>5410</v>
      </c>
      <c r="B6360" s="51">
        <f t="shared" si="497"/>
        <v>8</v>
      </c>
      <c r="C6360" s="51">
        <f t="shared" si="498"/>
        <v>744</v>
      </c>
      <c r="D6360" s="51" t="s">
        <v>908</v>
      </c>
      <c r="E6360" s="54" t="str">
        <f t="shared" si="499"/>
        <v>030307</v>
      </c>
      <c r="F6360" s="51" t="e">
        <f>VLOOKUP(E6360,#REF!,8,FALSE)</f>
        <v>#REF!</v>
      </c>
      <c r="G6360" s="51" t="e">
        <f>VLOOKUP(E6360,#REF!,9,FALSE)</f>
        <v>#REF!</v>
      </c>
      <c r="H6360" s="52">
        <v>20049</v>
      </c>
      <c r="I6360" s="51" t="s">
        <v>907</v>
      </c>
      <c r="J6360" s="53">
        <v>12.31</v>
      </c>
      <c r="K6360" s="53">
        <v>12</v>
      </c>
      <c r="L6360" s="53">
        <v>14.570626036290321</v>
      </c>
      <c r="M6360" s="53">
        <v>14.570626036290321</v>
      </c>
      <c r="N6360" s="53">
        <f t="shared" si="500"/>
        <v>10840.545770999999</v>
      </c>
      <c r="O6360" s="53" t="e">
        <f>VLOOKUP(E6360,#REF!,29,FALSE)</f>
        <v>#REF!</v>
      </c>
      <c r="P6360" s="53" t="e">
        <f t="shared" si="501"/>
        <v>#REF!</v>
      </c>
      <c r="Q6360" s="53">
        <v>0</v>
      </c>
    </row>
    <row r="6361" spans="1:17">
      <c r="A6361" s="51" t="s">
        <v>5410</v>
      </c>
      <c r="B6361" s="51">
        <f t="shared" si="497"/>
        <v>8</v>
      </c>
      <c r="C6361" s="51">
        <f t="shared" si="498"/>
        <v>744</v>
      </c>
      <c r="D6361" s="51" t="s">
        <v>881</v>
      </c>
      <c r="E6361" s="54" t="str">
        <f t="shared" si="499"/>
        <v>030378</v>
      </c>
      <c r="F6361" s="51" t="e">
        <f>VLOOKUP(E6361,#REF!,8,FALSE)</f>
        <v>#REF!</v>
      </c>
      <c r="G6361" s="51" t="e">
        <f>VLOOKUP(E6361,#REF!,9,FALSE)</f>
        <v>#REF!</v>
      </c>
      <c r="H6361" s="52">
        <v>20050</v>
      </c>
      <c r="I6361" s="51" t="s">
        <v>880</v>
      </c>
      <c r="J6361" s="53">
        <v>12.41</v>
      </c>
      <c r="K6361" s="53">
        <v>12</v>
      </c>
      <c r="L6361" s="53">
        <v>15.698193134408601</v>
      </c>
      <c r="M6361" s="53">
        <v>15.698193134408601</v>
      </c>
      <c r="N6361" s="53">
        <f t="shared" si="500"/>
        <v>11679.455692</v>
      </c>
      <c r="O6361" s="53" t="e">
        <f>VLOOKUP(E6361,#REF!,29,FALSE)</f>
        <v>#REF!</v>
      </c>
      <c r="P6361" s="53" t="e">
        <f t="shared" si="501"/>
        <v>#REF!</v>
      </c>
      <c r="Q6361" s="53">
        <v>0</v>
      </c>
    </row>
    <row r="6362" spans="1:17">
      <c r="A6362" s="51" t="s">
        <v>5410</v>
      </c>
      <c r="B6362" s="51">
        <f t="shared" si="497"/>
        <v>8</v>
      </c>
      <c r="C6362" s="51">
        <f t="shared" si="498"/>
        <v>744</v>
      </c>
      <c r="D6362" s="51" t="s">
        <v>903</v>
      </c>
      <c r="E6362" s="54" t="str">
        <f t="shared" si="499"/>
        <v>030304</v>
      </c>
      <c r="F6362" s="51" t="e">
        <f>VLOOKUP(E6362,#REF!,8,FALSE)</f>
        <v>#REF!</v>
      </c>
      <c r="G6362" s="51" t="e">
        <f>VLOOKUP(E6362,#REF!,9,FALSE)</f>
        <v>#REF!</v>
      </c>
      <c r="H6362" s="52">
        <v>20051</v>
      </c>
      <c r="I6362" s="51" t="s">
        <v>902</v>
      </c>
      <c r="J6362" s="53">
        <v>12.29</v>
      </c>
      <c r="K6362" s="53">
        <v>12</v>
      </c>
      <c r="L6362" s="53">
        <v>13.717299393817205</v>
      </c>
      <c r="M6362" s="53">
        <v>13.717299393817205</v>
      </c>
      <c r="N6362" s="53">
        <f t="shared" si="500"/>
        <v>10205.670749000001</v>
      </c>
      <c r="O6362" s="53" t="e">
        <f>VLOOKUP(E6362,#REF!,29,FALSE)</f>
        <v>#REF!</v>
      </c>
      <c r="P6362" s="53" t="e">
        <f t="shared" si="501"/>
        <v>#REF!</v>
      </c>
      <c r="Q6362" s="53">
        <v>0</v>
      </c>
    </row>
    <row r="6363" spans="1:17">
      <c r="A6363" s="51" t="s">
        <v>5410</v>
      </c>
      <c r="B6363" s="51">
        <f t="shared" si="497"/>
        <v>8</v>
      </c>
      <c r="C6363" s="51">
        <f t="shared" si="498"/>
        <v>744</v>
      </c>
      <c r="D6363" s="51" t="s">
        <v>591</v>
      </c>
      <c r="E6363" s="54" t="str">
        <f t="shared" si="499"/>
        <v>030006</v>
      </c>
      <c r="F6363" s="51" t="e">
        <f>VLOOKUP(E6363,#REF!,8,FALSE)</f>
        <v>#REF!</v>
      </c>
      <c r="G6363" s="51" t="e">
        <f>VLOOKUP(E6363,#REF!,9,FALSE)</f>
        <v>#REF!</v>
      </c>
      <c r="H6363" s="52">
        <v>8657</v>
      </c>
      <c r="I6363" s="51" t="s">
        <v>5171</v>
      </c>
      <c r="J6363" s="53">
        <v>39.299999999999997</v>
      </c>
      <c r="K6363" s="53">
        <v>26</v>
      </c>
      <c r="L6363" s="53">
        <v>52.591868330645156</v>
      </c>
      <c r="M6363" s="53">
        <v>36.084656379032261</v>
      </c>
      <c r="N6363" s="53">
        <f t="shared" si="500"/>
        <v>26846.984346000001</v>
      </c>
      <c r="O6363" s="53" t="e">
        <f>VLOOKUP(E6363,#REF!,29,FALSE)</f>
        <v>#REF!</v>
      </c>
      <c r="P6363" s="53" t="e">
        <f t="shared" si="501"/>
        <v>#REF!</v>
      </c>
      <c r="Q6363" s="53">
        <v>16.507211951612899</v>
      </c>
    </row>
    <row r="6364" spans="1:17">
      <c r="A6364" s="51" t="s">
        <v>5410</v>
      </c>
      <c r="B6364" s="51">
        <f t="shared" si="497"/>
        <v>8</v>
      </c>
      <c r="C6364" s="51">
        <f t="shared" si="498"/>
        <v>744</v>
      </c>
      <c r="D6364" s="51" t="s">
        <v>1339</v>
      </c>
      <c r="E6364" s="54" t="str">
        <f t="shared" si="499"/>
        <v>030916</v>
      </c>
      <c r="F6364" s="51" t="e">
        <f>VLOOKUP(E6364,#REF!,8,FALSE)</f>
        <v>#REF!</v>
      </c>
      <c r="G6364" s="51" t="e">
        <f>VLOOKUP(E6364,#REF!,9,FALSE)</f>
        <v>#REF!</v>
      </c>
      <c r="H6364" s="52">
        <v>892326</v>
      </c>
      <c r="I6364" s="51" t="s">
        <v>1340</v>
      </c>
      <c r="J6364" s="53">
        <v>5.7</v>
      </c>
      <c r="K6364" s="53">
        <v>6.4000029999999999</v>
      </c>
      <c r="L6364" s="53">
        <v>4.4095214153225806</v>
      </c>
      <c r="M6364" s="53">
        <v>4.4095213534946236</v>
      </c>
      <c r="N6364" s="53">
        <f t="shared" si="500"/>
        <v>3280.6838870000001</v>
      </c>
      <c r="O6364" s="53" t="e">
        <f>VLOOKUP(E6364,#REF!,29,FALSE)</f>
        <v>#REF!</v>
      </c>
      <c r="P6364" s="53" t="e">
        <f t="shared" si="501"/>
        <v>#REF!</v>
      </c>
      <c r="Q6364" s="53">
        <v>6.1827956527536952E-8</v>
      </c>
    </row>
    <row r="6365" spans="1:17">
      <c r="A6365" s="51" t="s">
        <v>5410</v>
      </c>
      <c r="B6365" s="51">
        <f t="shared" si="497"/>
        <v>8</v>
      </c>
      <c r="C6365" s="51">
        <f t="shared" si="498"/>
        <v>744</v>
      </c>
      <c r="D6365" s="51" t="s">
        <v>545</v>
      </c>
      <c r="E6365" s="54" t="str">
        <f t="shared" si="499"/>
        <v>029719</v>
      </c>
      <c r="F6365" s="51" t="e">
        <f>VLOOKUP(E6365,#REF!,8,FALSE)</f>
        <v>#REF!</v>
      </c>
      <c r="G6365" s="51" t="e">
        <f>VLOOKUP(E6365,#REF!,9,FALSE)</f>
        <v>#REF!</v>
      </c>
      <c r="H6365" s="52">
        <v>8909</v>
      </c>
      <c r="I6365" s="51" t="s">
        <v>544</v>
      </c>
      <c r="J6365" s="53">
        <v>269.10000000000002</v>
      </c>
      <c r="K6365" s="53">
        <v>265</v>
      </c>
      <c r="L6365" s="53">
        <v>273.95802195833329</v>
      </c>
      <c r="M6365" s="53">
        <v>273.93972740994622</v>
      </c>
      <c r="N6365" s="53">
        <f t="shared" si="500"/>
        <v>203811.15719299999</v>
      </c>
      <c r="O6365" s="53" t="e">
        <f>VLOOKUP(E6365,#REF!,29,FALSE)</f>
        <v>#REF!</v>
      </c>
      <c r="P6365" s="53" t="e">
        <f t="shared" si="501"/>
        <v>#REF!</v>
      </c>
      <c r="Q6365" s="53">
        <v>1.8294548387090007E-2</v>
      </c>
    </row>
    <row r="6366" spans="1:17">
      <c r="A6366" s="51" t="s">
        <v>5410</v>
      </c>
      <c r="B6366" s="51">
        <f t="shared" si="497"/>
        <v>8</v>
      </c>
      <c r="C6366" s="51">
        <f t="shared" si="498"/>
        <v>744</v>
      </c>
      <c r="D6366" s="51" t="s">
        <v>896</v>
      </c>
      <c r="E6366" s="54" t="str">
        <f t="shared" si="499"/>
        <v>028857</v>
      </c>
      <c r="F6366" s="51" t="e">
        <f>VLOOKUP(E6366,#REF!,8,FALSE)</f>
        <v>#REF!</v>
      </c>
      <c r="G6366" s="51" t="e">
        <f>VLOOKUP(E6366,#REF!,9,FALSE)</f>
        <v>#REF!</v>
      </c>
      <c r="H6366" s="52">
        <v>888684</v>
      </c>
      <c r="I6366" s="51" t="s">
        <v>5172</v>
      </c>
      <c r="J6366" s="53">
        <v>10.69</v>
      </c>
      <c r="K6366" s="53">
        <v>10</v>
      </c>
      <c r="L6366" s="53">
        <v>13.130933627688171</v>
      </c>
      <c r="M6366" s="53">
        <v>13.130933627688171</v>
      </c>
      <c r="N6366" s="53">
        <f t="shared" si="500"/>
        <v>9769.4146189999992</v>
      </c>
      <c r="O6366" s="53" t="e">
        <f>VLOOKUP(E6366,#REF!,29,FALSE)</f>
        <v>#REF!</v>
      </c>
      <c r="P6366" s="53" t="e">
        <f t="shared" si="501"/>
        <v>#REF!</v>
      </c>
      <c r="Q6366" s="53">
        <v>0</v>
      </c>
    </row>
    <row r="6367" spans="1:17">
      <c r="A6367" s="51" t="s">
        <v>5410</v>
      </c>
      <c r="B6367" s="51">
        <f t="shared" si="497"/>
        <v>8</v>
      </c>
      <c r="C6367" s="51">
        <f t="shared" si="498"/>
        <v>744</v>
      </c>
      <c r="D6367" s="51" t="s">
        <v>893</v>
      </c>
      <c r="E6367" s="54" t="str">
        <f t="shared" si="499"/>
        <v>030373</v>
      </c>
      <c r="F6367" s="51" t="e">
        <f>VLOOKUP(E6367,#REF!,8,FALSE)</f>
        <v>#REF!</v>
      </c>
      <c r="G6367" s="51" t="e">
        <f>VLOOKUP(E6367,#REF!,9,FALSE)</f>
        <v>#REF!</v>
      </c>
      <c r="H6367" s="52">
        <v>889182</v>
      </c>
      <c r="I6367" s="51" t="s">
        <v>5173</v>
      </c>
      <c r="J6367" s="53">
        <v>6.58</v>
      </c>
      <c r="K6367" s="53">
        <v>6</v>
      </c>
      <c r="L6367" s="53">
        <v>8.9999625900537641</v>
      </c>
      <c r="M6367" s="53">
        <v>8.9999625900537641</v>
      </c>
      <c r="N6367" s="53">
        <f t="shared" si="500"/>
        <v>6695.9721670000008</v>
      </c>
      <c r="O6367" s="53" t="e">
        <f>VLOOKUP(E6367,#REF!,29,FALSE)</f>
        <v>#REF!</v>
      </c>
      <c r="P6367" s="53" t="e">
        <f t="shared" si="501"/>
        <v>#REF!</v>
      </c>
      <c r="Q6367" s="53">
        <v>0</v>
      </c>
    </row>
    <row r="6368" spans="1:17">
      <c r="A6368" s="51" t="s">
        <v>5410</v>
      </c>
      <c r="B6368" s="51">
        <f t="shared" si="497"/>
        <v>8</v>
      </c>
      <c r="C6368" s="51">
        <f t="shared" si="498"/>
        <v>744</v>
      </c>
      <c r="D6368" s="51" t="s">
        <v>1439</v>
      </c>
      <c r="E6368" s="54" t="str">
        <f t="shared" si="499"/>
        <v>030753</v>
      </c>
      <c r="F6368" s="51" t="e">
        <f>VLOOKUP(E6368,#REF!,8,FALSE)</f>
        <v>#REF!</v>
      </c>
      <c r="G6368" s="51" t="e">
        <f>VLOOKUP(E6368,#REF!,9,FALSE)</f>
        <v>#REF!</v>
      </c>
      <c r="H6368" s="52">
        <v>893402</v>
      </c>
      <c r="I6368" s="51" t="s">
        <v>5174</v>
      </c>
      <c r="J6368" s="53">
        <v>13.6</v>
      </c>
      <c r="K6368" s="53">
        <v>13.6</v>
      </c>
      <c r="L6368" s="53">
        <v>13.581410288978494</v>
      </c>
      <c r="M6368" s="53">
        <v>13.581410288978494</v>
      </c>
      <c r="N6368" s="53">
        <f t="shared" si="500"/>
        <v>10104.569255</v>
      </c>
      <c r="O6368" s="53" t="e">
        <f>VLOOKUP(E6368,#REF!,29,FALSE)</f>
        <v>#REF!</v>
      </c>
      <c r="P6368" s="53" t="e">
        <f t="shared" si="501"/>
        <v>#REF!</v>
      </c>
      <c r="Q6368" s="53">
        <v>0</v>
      </c>
    </row>
    <row r="6369" spans="1:17">
      <c r="A6369" s="51" t="s">
        <v>5410</v>
      </c>
      <c r="B6369" s="51">
        <f t="shared" si="497"/>
        <v>8</v>
      </c>
      <c r="C6369" s="51">
        <f t="shared" si="498"/>
        <v>744</v>
      </c>
      <c r="D6369" s="51" t="s">
        <v>1236</v>
      </c>
      <c r="E6369" s="54" t="str">
        <f t="shared" si="499"/>
        <v>030544</v>
      </c>
      <c r="F6369" s="51" t="e">
        <f>VLOOKUP(E6369,#REF!,8,FALSE)</f>
        <v>#REF!</v>
      </c>
      <c r="G6369" s="51" t="e">
        <f>VLOOKUP(E6369,#REF!,9,FALSE)</f>
        <v>#REF!</v>
      </c>
      <c r="H6369" s="52">
        <v>890777</v>
      </c>
      <c r="I6369" s="51" t="s">
        <v>5175</v>
      </c>
      <c r="J6369" s="53">
        <v>13.9</v>
      </c>
      <c r="K6369" s="53">
        <v>13.9</v>
      </c>
      <c r="L6369" s="53">
        <v>11.708221712365592</v>
      </c>
      <c r="M6369" s="53">
        <v>11.708221712365592</v>
      </c>
      <c r="N6369" s="53">
        <f t="shared" si="500"/>
        <v>8710.9169540000003</v>
      </c>
      <c r="O6369" s="53" t="e">
        <f>VLOOKUP(E6369,#REF!,29,FALSE)</f>
        <v>#REF!</v>
      </c>
      <c r="P6369" s="53" t="e">
        <f t="shared" si="501"/>
        <v>#REF!</v>
      </c>
      <c r="Q6369" s="53">
        <v>0</v>
      </c>
    </row>
    <row r="6370" spans="1:17">
      <c r="A6370" s="51" t="s">
        <v>5410</v>
      </c>
      <c r="B6370" s="51">
        <f t="shared" si="497"/>
        <v>8</v>
      </c>
      <c r="C6370" s="51">
        <f t="shared" si="498"/>
        <v>744</v>
      </c>
      <c r="D6370" s="51" t="s">
        <v>208</v>
      </c>
      <c r="E6370" s="54" t="str">
        <f t="shared" si="499"/>
        <v>028014</v>
      </c>
      <c r="F6370" s="51" t="e">
        <f>VLOOKUP(E6370,#REF!,8,FALSE)</f>
        <v>#REF!</v>
      </c>
      <c r="G6370" s="51" t="e">
        <f>VLOOKUP(E6370,#REF!,9,FALSE)</f>
        <v>#REF!</v>
      </c>
      <c r="H6370" s="52">
        <v>8575</v>
      </c>
      <c r="I6370" s="51" t="s">
        <v>2309</v>
      </c>
      <c r="J6370" s="53">
        <v>205.6</v>
      </c>
      <c r="K6370" s="53">
        <v>141.00000700000001</v>
      </c>
      <c r="L6370" s="53">
        <v>194.52906884677421</v>
      </c>
      <c r="M6370" s="53">
        <v>144.04751691801076</v>
      </c>
      <c r="N6370" s="53">
        <f t="shared" si="500"/>
        <v>107171.352587</v>
      </c>
      <c r="O6370" s="53" t="e">
        <f>VLOOKUP(E6370,#REF!,29,FALSE)</f>
        <v>#REF!</v>
      </c>
      <c r="P6370" s="53" t="e">
        <f t="shared" si="501"/>
        <v>#REF!</v>
      </c>
      <c r="Q6370" s="53">
        <v>50.481551928763452</v>
      </c>
    </row>
    <row r="6371" spans="1:17">
      <c r="A6371" s="51" t="s">
        <v>5410</v>
      </c>
      <c r="B6371" s="51">
        <f t="shared" si="497"/>
        <v>8</v>
      </c>
      <c r="C6371" s="51">
        <f t="shared" si="498"/>
        <v>744</v>
      </c>
      <c r="D6371" s="51" t="s">
        <v>501</v>
      </c>
      <c r="E6371" s="54" t="str">
        <f t="shared" si="499"/>
        <v>028326</v>
      </c>
      <c r="F6371" s="51" t="e">
        <f>VLOOKUP(E6371,#REF!,8,FALSE)</f>
        <v>#REF!</v>
      </c>
      <c r="G6371" s="51" t="e">
        <f>VLOOKUP(E6371,#REF!,9,FALSE)</f>
        <v>#REF!</v>
      </c>
      <c r="H6371" s="52">
        <v>8277</v>
      </c>
      <c r="I6371" s="51" t="s">
        <v>500</v>
      </c>
      <c r="J6371" s="53">
        <v>38</v>
      </c>
      <c r="K6371" s="53">
        <v>37.999994999999998</v>
      </c>
      <c r="L6371" s="53">
        <v>29.651413629032259</v>
      </c>
      <c r="M6371" s="53">
        <v>29.650936372311829</v>
      </c>
      <c r="N6371" s="53">
        <f t="shared" si="500"/>
        <v>22060.296661</v>
      </c>
      <c r="O6371" s="53" t="e">
        <f>VLOOKUP(E6371,#REF!,29,FALSE)</f>
        <v>#REF!</v>
      </c>
      <c r="P6371" s="53" t="e">
        <f t="shared" si="501"/>
        <v>#REF!</v>
      </c>
      <c r="Q6371" s="53">
        <v>4.7725672043123915E-4</v>
      </c>
    </row>
    <row r="6372" spans="1:17">
      <c r="A6372" s="51" t="s">
        <v>5410</v>
      </c>
      <c r="B6372" s="51">
        <f t="shared" si="497"/>
        <v>8</v>
      </c>
      <c r="C6372" s="51">
        <f t="shared" si="498"/>
        <v>744</v>
      </c>
      <c r="D6372" s="51" t="s">
        <v>185</v>
      </c>
      <c r="E6372" s="54" t="str">
        <f t="shared" si="499"/>
        <v>028358</v>
      </c>
      <c r="F6372" s="51" t="e">
        <f>VLOOKUP(E6372,#REF!,8,FALSE)</f>
        <v>#REF!</v>
      </c>
      <c r="G6372" s="51" t="e">
        <f>VLOOKUP(E6372,#REF!,9,FALSE)</f>
        <v>#REF!</v>
      </c>
      <c r="H6372" s="52">
        <v>8411</v>
      </c>
      <c r="I6372" s="51" t="s">
        <v>5176</v>
      </c>
      <c r="J6372" s="53">
        <v>205.8</v>
      </c>
      <c r="K6372" s="53">
        <v>140.99999800000001</v>
      </c>
      <c r="L6372" s="53">
        <v>24.567890016129031</v>
      </c>
      <c r="M6372" s="53">
        <v>17.557712346774196</v>
      </c>
      <c r="N6372" s="53">
        <f t="shared" si="500"/>
        <v>13062.937986000001</v>
      </c>
      <c r="O6372" s="53" t="e">
        <f>VLOOKUP(E6372,#REF!,29,FALSE)</f>
        <v>#REF!</v>
      </c>
      <c r="P6372" s="53" t="e">
        <f t="shared" si="501"/>
        <v>#REF!</v>
      </c>
      <c r="Q6372" s="53">
        <v>7.0101776693548352</v>
      </c>
    </row>
    <row r="6373" spans="1:17">
      <c r="A6373" s="51" t="s">
        <v>5410</v>
      </c>
      <c r="B6373" s="51">
        <f t="shared" si="497"/>
        <v>8</v>
      </c>
      <c r="C6373" s="51">
        <f t="shared" si="498"/>
        <v>744</v>
      </c>
      <c r="D6373" s="51" t="s">
        <v>412</v>
      </c>
      <c r="E6373" s="54" t="str">
        <f t="shared" si="499"/>
        <v>028029</v>
      </c>
      <c r="F6373" s="51" t="e">
        <f>VLOOKUP(E6373,#REF!,8,FALSE)</f>
        <v>#REF!</v>
      </c>
      <c r="G6373" s="51" t="e">
        <f>VLOOKUP(E6373,#REF!,9,FALSE)</f>
        <v>#REF!</v>
      </c>
      <c r="H6373" s="52">
        <v>8761</v>
      </c>
      <c r="I6373" s="51" t="s">
        <v>5177</v>
      </c>
      <c r="J6373" s="53">
        <v>674.3</v>
      </c>
      <c r="K6373" s="53">
        <v>200.000001</v>
      </c>
      <c r="L6373" s="53">
        <v>665.49686204301076</v>
      </c>
      <c r="M6373" s="53">
        <v>207.11054761693546</v>
      </c>
      <c r="N6373" s="53">
        <f t="shared" si="500"/>
        <v>154090.24742699999</v>
      </c>
      <c r="O6373" s="53" t="e">
        <f>VLOOKUP(E6373,#REF!,29,FALSE)</f>
        <v>#REF!</v>
      </c>
      <c r="P6373" s="53" t="e">
        <f t="shared" si="501"/>
        <v>#REF!</v>
      </c>
      <c r="Q6373" s="53">
        <v>458.38631442607527</v>
      </c>
    </row>
    <row r="6374" spans="1:17">
      <c r="A6374" s="51" t="s">
        <v>5410</v>
      </c>
      <c r="B6374" s="51">
        <f t="shared" si="497"/>
        <v>8</v>
      </c>
      <c r="C6374" s="51">
        <f t="shared" si="498"/>
        <v>744</v>
      </c>
      <c r="D6374" s="51" t="s">
        <v>318</v>
      </c>
      <c r="E6374" s="54" t="str">
        <f t="shared" si="499"/>
        <v>029562</v>
      </c>
      <c r="F6374" s="51" t="e">
        <f>VLOOKUP(E6374,#REF!,8,FALSE)</f>
        <v>#REF!</v>
      </c>
      <c r="G6374" s="51" t="e">
        <f>VLOOKUP(E6374,#REF!,9,FALSE)</f>
        <v>#REF!</v>
      </c>
      <c r="H6374" s="52">
        <v>8419</v>
      </c>
      <c r="I6374" s="51" t="s">
        <v>317</v>
      </c>
      <c r="J6374" s="53">
        <v>70.400000000000006</v>
      </c>
      <c r="K6374" s="53">
        <v>69.999995999999996</v>
      </c>
      <c r="L6374" s="53">
        <v>108.75837047311828</v>
      </c>
      <c r="M6374" s="53">
        <v>108.75837043145162</v>
      </c>
      <c r="N6374" s="53">
        <f t="shared" si="500"/>
        <v>80916.227601000006</v>
      </c>
      <c r="O6374" s="53" t="e">
        <f>VLOOKUP(E6374,#REF!,29,FALSE)</f>
        <v>#REF!</v>
      </c>
      <c r="P6374" s="53" t="e">
        <f t="shared" si="501"/>
        <v>#REF!</v>
      </c>
      <c r="Q6374" s="53">
        <v>4.1666651433784395E-8</v>
      </c>
    </row>
    <row r="6375" spans="1:17">
      <c r="A6375" s="51" t="s">
        <v>5410</v>
      </c>
      <c r="B6375" s="51">
        <f t="shared" si="497"/>
        <v>8</v>
      </c>
      <c r="C6375" s="51">
        <f t="shared" si="498"/>
        <v>744</v>
      </c>
      <c r="D6375" s="51" t="s">
        <v>494</v>
      </c>
      <c r="E6375" s="54" t="str">
        <f t="shared" si="499"/>
        <v>029641</v>
      </c>
      <c r="F6375" s="51" t="e">
        <f>VLOOKUP(E6375,#REF!,8,FALSE)</f>
        <v>#REF!</v>
      </c>
      <c r="G6375" s="51" t="e">
        <f>VLOOKUP(E6375,#REF!,9,FALSE)</f>
        <v>#REF!</v>
      </c>
      <c r="H6375" s="52">
        <v>8566</v>
      </c>
      <c r="I6375" s="51" t="s">
        <v>495</v>
      </c>
      <c r="J6375" s="53">
        <v>123.8</v>
      </c>
      <c r="K6375" s="53">
        <v>123.000001</v>
      </c>
      <c r="L6375" s="53">
        <v>126.93795079569891</v>
      </c>
      <c r="M6375" s="53">
        <v>126.91351867473119</v>
      </c>
      <c r="N6375" s="53">
        <f t="shared" si="500"/>
        <v>94423.657894000004</v>
      </c>
      <c r="O6375" s="53" t="e">
        <f>VLOOKUP(E6375,#REF!,29,FALSE)</f>
        <v>#REF!</v>
      </c>
      <c r="P6375" s="53" t="e">
        <f t="shared" si="501"/>
        <v>#REF!</v>
      </c>
      <c r="Q6375" s="53">
        <v>2.4432120967728507E-2</v>
      </c>
    </row>
    <row r="6376" spans="1:17">
      <c r="A6376" s="51" t="s">
        <v>5410</v>
      </c>
      <c r="B6376" s="51">
        <f t="shared" si="497"/>
        <v>8</v>
      </c>
      <c r="C6376" s="51">
        <f t="shared" si="498"/>
        <v>744</v>
      </c>
      <c r="D6376" s="51" t="s">
        <v>491</v>
      </c>
      <c r="E6376" s="54" t="str">
        <f t="shared" si="499"/>
        <v>029638</v>
      </c>
      <c r="F6376" s="51" t="e">
        <f>VLOOKUP(E6376,#REF!,8,FALSE)</f>
        <v>#REF!</v>
      </c>
      <c r="G6376" s="51" t="e">
        <f>VLOOKUP(E6376,#REF!,9,FALSE)</f>
        <v>#REF!</v>
      </c>
      <c r="H6376" s="52">
        <v>8565</v>
      </c>
      <c r="I6376" s="51" t="s">
        <v>5178</v>
      </c>
      <c r="J6376" s="53">
        <v>123.9</v>
      </c>
      <c r="K6376" s="53">
        <v>123.000001</v>
      </c>
      <c r="L6376" s="53">
        <v>122.59782715053764</v>
      </c>
      <c r="M6376" s="53">
        <v>122.50848692473119</v>
      </c>
      <c r="N6376" s="53">
        <f t="shared" si="500"/>
        <v>91146.314272000003</v>
      </c>
      <c r="O6376" s="53" t="e">
        <f>VLOOKUP(E6376,#REF!,29,FALSE)</f>
        <v>#REF!</v>
      </c>
      <c r="P6376" s="53" t="e">
        <f t="shared" si="501"/>
        <v>#REF!</v>
      </c>
      <c r="Q6376" s="53">
        <v>8.9340225806447585E-2</v>
      </c>
    </row>
    <row r="6377" spans="1:17">
      <c r="A6377" s="51" t="s">
        <v>5410</v>
      </c>
      <c r="B6377" s="51">
        <f t="shared" si="497"/>
        <v>8</v>
      </c>
      <c r="C6377" s="51">
        <f t="shared" si="498"/>
        <v>744</v>
      </c>
      <c r="D6377" s="51" t="s">
        <v>188</v>
      </c>
      <c r="E6377" s="54" t="str">
        <f t="shared" si="499"/>
        <v>027888</v>
      </c>
      <c r="F6377" s="51" t="e">
        <f>VLOOKUP(E6377,#REF!,8,FALSE)</f>
        <v>#REF!</v>
      </c>
      <c r="G6377" s="51" t="e">
        <f>VLOOKUP(E6377,#REF!,9,FALSE)</f>
        <v>#REF!</v>
      </c>
      <c r="H6377" s="52">
        <v>8286</v>
      </c>
      <c r="I6377" s="51" t="s">
        <v>2281</v>
      </c>
      <c r="J6377" s="53">
        <v>986.6</v>
      </c>
      <c r="K6377" s="53">
        <v>704.00000699999998</v>
      </c>
      <c r="L6377" s="53">
        <v>392.45282674059143</v>
      </c>
      <c r="M6377" s="53">
        <v>285.83332221774197</v>
      </c>
      <c r="N6377" s="53">
        <f t="shared" si="500"/>
        <v>212659.99173000001</v>
      </c>
      <c r="O6377" s="53" t="e">
        <f>VLOOKUP(E6377,#REF!,29,FALSE)</f>
        <v>#REF!</v>
      </c>
      <c r="P6377" s="53" t="e">
        <f t="shared" si="501"/>
        <v>#REF!</v>
      </c>
      <c r="Q6377" s="53">
        <v>106.61950452284947</v>
      </c>
    </row>
    <row r="6378" spans="1:17">
      <c r="A6378" s="51" t="s">
        <v>5410</v>
      </c>
      <c r="B6378" s="51">
        <f t="shared" si="497"/>
        <v>8</v>
      </c>
      <c r="C6378" s="51">
        <f t="shared" si="498"/>
        <v>744</v>
      </c>
      <c r="D6378" s="51" t="s">
        <v>1577</v>
      </c>
      <c r="E6378" s="54" t="str">
        <f t="shared" si="499"/>
        <v>030898</v>
      </c>
      <c r="F6378" s="51" t="e">
        <f>VLOOKUP(E6378,#REF!,8,FALSE)</f>
        <v>#REF!</v>
      </c>
      <c r="G6378" s="51" t="e">
        <f>VLOOKUP(E6378,#REF!,9,FALSE)</f>
        <v>#REF!</v>
      </c>
      <c r="H6378" s="52">
        <v>889895</v>
      </c>
      <c r="I6378" s="51" t="s">
        <v>1578</v>
      </c>
      <c r="J6378" s="53">
        <v>17.5</v>
      </c>
      <c r="K6378" s="53">
        <v>13.499999000000001</v>
      </c>
      <c r="L6378" s="53">
        <v>17.081978803763441</v>
      </c>
      <c r="M6378" s="53">
        <v>13.666491458333335</v>
      </c>
      <c r="N6378" s="53">
        <f t="shared" si="500"/>
        <v>10167.869645000001</v>
      </c>
      <c r="O6378" s="53" t="e">
        <f>VLOOKUP(E6378,#REF!,29,FALSE)</f>
        <v>#REF!</v>
      </c>
      <c r="P6378" s="53" t="e">
        <f t="shared" si="501"/>
        <v>#REF!</v>
      </c>
      <c r="Q6378" s="53">
        <v>3.4154873454301065</v>
      </c>
    </row>
    <row r="6379" spans="1:17">
      <c r="A6379" s="51" t="s">
        <v>5410</v>
      </c>
      <c r="B6379" s="51">
        <f t="shared" si="497"/>
        <v>8</v>
      </c>
      <c r="C6379" s="51">
        <f t="shared" si="498"/>
        <v>744</v>
      </c>
      <c r="D6379" s="51" t="s">
        <v>176</v>
      </c>
      <c r="E6379" s="54" t="str">
        <f t="shared" si="499"/>
        <v>027975</v>
      </c>
      <c r="F6379" s="51" t="e">
        <f>VLOOKUP(E6379,#REF!,8,FALSE)</f>
        <v>#REF!</v>
      </c>
      <c r="G6379" s="51" t="e">
        <f>VLOOKUP(E6379,#REF!,9,FALSE)</f>
        <v>#REF!</v>
      </c>
      <c r="H6379" s="52">
        <v>8409</v>
      </c>
      <c r="I6379" s="51" t="s">
        <v>5179</v>
      </c>
      <c r="J6379" s="53">
        <v>335.8</v>
      </c>
      <c r="K6379" s="53">
        <v>126.999999</v>
      </c>
      <c r="L6379" s="53">
        <v>251.93323285618283</v>
      </c>
      <c r="M6379" s="53">
        <v>96.785072301075274</v>
      </c>
      <c r="N6379" s="53">
        <f t="shared" si="500"/>
        <v>72008.093792</v>
      </c>
      <c r="O6379" s="53" t="e">
        <f>VLOOKUP(E6379,#REF!,29,FALSE)</f>
        <v>#REF!</v>
      </c>
      <c r="P6379" s="53" t="e">
        <f t="shared" si="501"/>
        <v>#REF!</v>
      </c>
      <c r="Q6379" s="53">
        <v>155.14816055510755</v>
      </c>
    </row>
    <row r="6380" spans="1:17">
      <c r="A6380" s="51" t="s">
        <v>5410</v>
      </c>
      <c r="B6380" s="51">
        <f t="shared" si="497"/>
        <v>8</v>
      </c>
      <c r="C6380" s="51">
        <f t="shared" si="498"/>
        <v>744</v>
      </c>
      <c r="D6380" s="51" t="s">
        <v>1436</v>
      </c>
      <c r="E6380" s="54" t="str">
        <f t="shared" si="499"/>
        <v>030080</v>
      </c>
      <c r="F6380" s="51" t="e">
        <f>VLOOKUP(E6380,#REF!,8,FALSE)</f>
        <v>#REF!</v>
      </c>
      <c r="G6380" s="51" t="e">
        <f>VLOOKUP(E6380,#REF!,9,FALSE)</f>
        <v>#REF!</v>
      </c>
      <c r="H6380" s="52">
        <v>891622</v>
      </c>
      <c r="I6380" s="51" t="s">
        <v>5180</v>
      </c>
      <c r="J6380" s="53">
        <v>26.6</v>
      </c>
      <c r="K6380" s="53">
        <v>24.799992</v>
      </c>
      <c r="L6380" s="53">
        <v>42.06684536290323</v>
      </c>
      <c r="M6380" s="53">
        <v>41.303394366935485</v>
      </c>
      <c r="N6380" s="53">
        <f t="shared" si="500"/>
        <v>30729.725409000002</v>
      </c>
      <c r="O6380" s="53" t="e">
        <f>VLOOKUP(E6380,#REF!,29,FALSE)</f>
        <v>#REF!</v>
      </c>
      <c r="P6380" s="53" t="e">
        <f t="shared" si="501"/>
        <v>#REF!</v>
      </c>
      <c r="Q6380" s="53">
        <v>0.76345099596774557</v>
      </c>
    </row>
    <row r="6381" spans="1:17">
      <c r="A6381" s="51" t="s">
        <v>5410</v>
      </c>
      <c r="B6381" s="51">
        <f t="shared" si="497"/>
        <v>8</v>
      </c>
      <c r="C6381" s="51">
        <f t="shared" si="498"/>
        <v>744</v>
      </c>
      <c r="D6381" s="51" t="s">
        <v>2808</v>
      </c>
      <c r="E6381" s="54" t="str">
        <f t="shared" si="499"/>
        <v>034085</v>
      </c>
      <c r="F6381" s="51" t="e">
        <f>VLOOKUP(E6381,#REF!,8,FALSE)</f>
        <v>#REF!</v>
      </c>
      <c r="G6381" s="51" t="e">
        <f>VLOOKUP(E6381,#REF!,9,FALSE)</f>
        <v>#REF!</v>
      </c>
      <c r="H6381" s="52">
        <v>909587</v>
      </c>
      <c r="I6381" s="51" t="s">
        <v>5181</v>
      </c>
      <c r="J6381" s="53">
        <v>6.7</v>
      </c>
      <c r="K6381" s="53">
        <v>6.7</v>
      </c>
      <c r="L6381" s="53">
        <v>7.0873247620967739</v>
      </c>
      <c r="M6381" s="53">
        <v>7.0873247620967739</v>
      </c>
      <c r="N6381" s="53">
        <f t="shared" si="500"/>
        <v>5272.969623</v>
      </c>
      <c r="O6381" s="53" t="e">
        <f>VLOOKUP(E6381,#REF!,29,FALSE)</f>
        <v>#REF!</v>
      </c>
      <c r="P6381" s="53" t="e">
        <f t="shared" si="501"/>
        <v>#REF!</v>
      </c>
      <c r="Q6381" s="53">
        <v>0</v>
      </c>
    </row>
    <row r="6382" spans="1:17">
      <c r="A6382" s="51" t="s">
        <v>5410</v>
      </c>
      <c r="B6382" s="51">
        <f t="shared" si="497"/>
        <v>8</v>
      </c>
      <c r="C6382" s="51">
        <f t="shared" si="498"/>
        <v>744</v>
      </c>
      <c r="D6382" s="51" t="s">
        <v>2839</v>
      </c>
      <c r="E6382" s="54" t="str">
        <f t="shared" si="499"/>
        <v>032892</v>
      </c>
      <c r="F6382" s="51" t="e">
        <f>VLOOKUP(E6382,#REF!,8,FALSE)</f>
        <v>#REF!</v>
      </c>
      <c r="G6382" s="51" t="e">
        <f>VLOOKUP(E6382,#REF!,9,FALSE)</f>
        <v>#REF!</v>
      </c>
      <c r="H6382" s="52">
        <v>908531</v>
      </c>
      <c r="I6382" s="51" t="s">
        <v>5182</v>
      </c>
      <c r="J6382" s="53">
        <v>8.4</v>
      </c>
      <c r="K6382" s="53">
        <v>8.4</v>
      </c>
      <c r="L6382" s="53">
        <v>5.1977132553763443</v>
      </c>
      <c r="M6382" s="53">
        <v>5.1977132553763443</v>
      </c>
      <c r="N6382" s="53">
        <f t="shared" si="500"/>
        <v>3867.0986620000003</v>
      </c>
      <c r="O6382" s="53" t="e">
        <f>VLOOKUP(E6382,#REF!,29,FALSE)</f>
        <v>#REF!</v>
      </c>
      <c r="P6382" s="53" t="e">
        <f t="shared" si="501"/>
        <v>#REF!</v>
      </c>
      <c r="Q6382" s="53">
        <v>0</v>
      </c>
    </row>
    <row r="6383" spans="1:17">
      <c r="A6383" s="51" t="s">
        <v>5410</v>
      </c>
      <c r="B6383" s="51">
        <f t="shared" si="497"/>
        <v>8</v>
      </c>
      <c r="C6383" s="51">
        <f t="shared" si="498"/>
        <v>744</v>
      </c>
      <c r="D6383" s="51" t="s">
        <v>2851</v>
      </c>
      <c r="E6383" s="54" t="str">
        <f t="shared" si="499"/>
        <v>032893</v>
      </c>
      <c r="F6383" s="51" t="e">
        <f>VLOOKUP(E6383,#REF!,8,FALSE)</f>
        <v>#REF!</v>
      </c>
      <c r="G6383" s="51" t="e">
        <f>VLOOKUP(E6383,#REF!,9,FALSE)</f>
        <v>#REF!</v>
      </c>
      <c r="H6383" s="52">
        <v>908532</v>
      </c>
      <c r="I6383" s="51" t="s">
        <v>5183</v>
      </c>
      <c r="J6383" s="53">
        <v>8.4</v>
      </c>
      <c r="K6383" s="53">
        <v>8.4</v>
      </c>
      <c r="L6383" s="53">
        <v>5.2034481465053766</v>
      </c>
      <c r="M6383" s="53">
        <v>5.2034481465053766</v>
      </c>
      <c r="N6383" s="53">
        <f t="shared" si="500"/>
        <v>3871.365421</v>
      </c>
      <c r="O6383" s="53" t="e">
        <f>VLOOKUP(E6383,#REF!,29,FALSE)</f>
        <v>#REF!</v>
      </c>
      <c r="P6383" s="53" t="e">
        <f t="shared" si="501"/>
        <v>#REF!</v>
      </c>
      <c r="Q6383" s="53">
        <v>0</v>
      </c>
    </row>
    <row r="6384" spans="1:17">
      <c r="A6384" s="51" t="s">
        <v>5410</v>
      </c>
      <c r="B6384" s="51">
        <f t="shared" si="497"/>
        <v>8</v>
      </c>
      <c r="C6384" s="51">
        <f t="shared" si="498"/>
        <v>744</v>
      </c>
      <c r="D6384" s="51" t="s">
        <v>2410</v>
      </c>
      <c r="E6384" s="54" t="str">
        <f t="shared" si="499"/>
        <v>032311</v>
      </c>
      <c r="F6384" s="51" t="e">
        <f>VLOOKUP(E6384,#REF!,8,FALSE)</f>
        <v>#REF!</v>
      </c>
      <c r="G6384" s="51" t="e">
        <f>VLOOKUP(E6384,#REF!,9,FALSE)</f>
        <v>#REF!</v>
      </c>
      <c r="H6384" s="52">
        <v>908803</v>
      </c>
      <c r="I6384" s="51" t="s">
        <v>5184</v>
      </c>
      <c r="J6384" s="53">
        <v>6.9</v>
      </c>
      <c r="K6384" s="53">
        <v>6.7</v>
      </c>
      <c r="L6384" s="53">
        <v>6.1401405040322583</v>
      </c>
      <c r="M6384" s="53">
        <v>6.1401405040322583</v>
      </c>
      <c r="N6384" s="53">
        <f t="shared" si="500"/>
        <v>4568.2645350000003</v>
      </c>
      <c r="O6384" s="53" t="e">
        <f>VLOOKUP(E6384,#REF!,29,FALSE)</f>
        <v>#REF!</v>
      </c>
      <c r="P6384" s="53" t="e">
        <f t="shared" si="501"/>
        <v>#REF!</v>
      </c>
      <c r="Q6384" s="53">
        <v>0</v>
      </c>
    </row>
    <row r="6385" spans="1:17">
      <c r="A6385" s="51" t="s">
        <v>5410</v>
      </c>
      <c r="B6385" s="51">
        <f t="shared" si="497"/>
        <v>8</v>
      </c>
      <c r="C6385" s="51">
        <f t="shared" si="498"/>
        <v>744</v>
      </c>
      <c r="D6385" s="51" t="s">
        <v>2861</v>
      </c>
      <c r="E6385" s="54" t="str">
        <f t="shared" si="499"/>
        <v>034310</v>
      </c>
      <c r="F6385" s="51" t="e">
        <f>VLOOKUP(E6385,#REF!,8,FALSE)</f>
        <v>#REF!</v>
      </c>
      <c r="G6385" s="51" t="e">
        <f>VLOOKUP(E6385,#REF!,9,FALSE)</f>
        <v>#REF!</v>
      </c>
      <c r="H6385" s="52">
        <v>910578</v>
      </c>
      <c r="I6385" s="51" t="s">
        <v>5185</v>
      </c>
      <c r="J6385" s="53">
        <v>9.4</v>
      </c>
      <c r="K6385" s="53">
        <v>9.4</v>
      </c>
      <c r="L6385" s="53">
        <v>7.4595229180107534</v>
      </c>
      <c r="M6385" s="53">
        <v>7.4595229180107534</v>
      </c>
      <c r="N6385" s="53">
        <f t="shared" si="500"/>
        <v>5549.8850510000002</v>
      </c>
      <c r="O6385" s="53" t="e">
        <f>VLOOKUP(E6385,#REF!,29,FALSE)</f>
        <v>#REF!</v>
      </c>
      <c r="P6385" s="53" t="e">
        <f t="shared" si="501"/>
        <v>#REF!</v>
      </c>
      <c r="Q6385" s="53">
        <v>0</v>
      </c>
    </row>
    <row r="6386" spans="1:17">
      <c r="A6386" s="51" t="s">
        <v>5410</v>
      </c>
      <c r="B6386" s="51">
        <f t="shared" si="497"/>
        <v>8</v>
      </c>
      <c r="C6386" s="51">
        <f t="shared" si="498"/>
        <v>744</v>
      </c>
      <c r="D6386" s="51" t="s">
        <v>2869</v>
      </c>
      <c r="E6386" s="54" t="str">
        <f t="shared" si="499"/>
        <v>034309</v>
      </c>
      <c r="F6386" s="51" t="e">
        <f>VLOOKUP(E6386,#REF!,8,FALSE)</f>
        <v>#REF!</v>
      </c>
      <c r="G6386" s="51" t="e">
        <f>VLOOKUP(E6386,#REF!,9,FALSE)</f>
        <v>#REF!</v>
      </c>
      <c r="H6386" s="52">
        <v>910577</v>
      </c>
      <c r="I6386" s="51" t="s">
        <v>5186</v>
      </c>
      <c r="J6386" s="53">
        <v>9.4</v>
      </c>
      <c r="K6386" s="53">
        <v>9.4</v>
      </c>
      <c r="L6386" s="53">
        <v>7.3992356612903221</v>
      </c>
      <c r="M6386" s="53">
        <v>7.3992356612903221</v>
      </c>
      <c r="N6386" s="53">
        <f t="shared" si="500"/>
        <v>5505.0313319999996</v>
      </c>
      <c r="O6386" s="53" t="e">
        <f>VLOOKUP(E6386,#REF!,29,FALSE)</f>
        <v>#REF!</v>
      </c>
      <c r="P6386" s="53" t="e">
        <f t="shared" si="501"/>
        <v>#REF!</v>
      </c>
      <c r="Q6386" s="53">
        <v>0</v>
      </c>
    </row>
    <row r="6387" spans="1:17">
      <c r="A6387" s="51" t="s">
        <v>5410</v>
      </c>
      <c r="B6387" s="51">
        <f t="shared" si="497"/>
        <v>8</v>
      </c>
      <c r="C6387" s="51">
        <f t="shared" si="498"/>
        <v>744</v>
      </c>
      <c r="D6387" s="51" t="s">
        <v>2884</v>
      </c>
      <c r="E6387" s="54" t="str">
        <f t="shared" si="499"/>
        <v>033569</v>
      </c>
      <c r="F6387" s="51" t="e">
        <f>VLOOKUP(E6387,#REF!,8,FALSE)</f>
        <v>#REF!</v>
      </c>
      <c r="G6387" s="51" t="e">
        <f>VLOOKUP(E6387,#REF!,9,FALSE)</f>
        <v>#REF!</v>
      </c>
      <c r="H6387" s="52">
        <v>910576</v>
      </c>
      <c r="I6387" s="51" t="s">
        <v>5187</v>
      </c>
      <c r="J6387" s="53">
        <v>6.3</v>
      </c>
      <c r="K6387" s="53">
        <v>6.3</v>
      </c>
      <c r="L6387" s="53">
        <v>4.9498845672043013</v>
      </c>
      <c r="M6387" s="53">
        <v>4.9498845672043013</v>
      </c>
      <c r="N6387" s="53">
        <f t="shared" si="500"/>
        <v>3682.7141180000003</v>
      </c>
      <c r="O6387" s="53" t="e">
        <f>VLOOKUP(E6387,#REF!,29,FALSE)</f>
        <v>#REF!</v>
      </c>
      <c r="P6387" s="53" t="e">
        <f t="shared" si="501"/>
        <v>#REF!</v>
      </c>
      <c r="Q6387" s="53">
        <v>0</v>
      </c>
    </row>
    <row r="6388" spans="1:17">
      <c r="A6388" s="51" t="s">
        <v>5410</v>
      </c>
      <c r="B6388" s="51">
        <f t="shared" si="497"/>
        <v>8</v>
      </c>
      <c r="C6388" s="51">
        <f t="shared" si="498"/>
        <v>744</v>
      </c>
      <c r="D6388" s="51" t="s">
        <v>2833</v>
      </c>
      <c r="E6388" s="54" t="str">
        <f t="shared" si="499"/>
        <v>034437</v>
      </c>
      <c r="F6388" s="51" t="e">
        <f>VLOOKUP(E6388,#REF!,8,FALSE)</f>
        <v>#REF!</v>
      </c>
      <c r="G6388" s="51" t="e">
        <f>VLOOKUP(E6388,#REF!,9,FALSE)</f>
        <v>#REF!</v>
      </c>
      <c r="H6388" s="52">
        <v>908972</v>
      </c>
      <c r="I6388" s="51" t="s">
        <v>5188</v>
      </c>
      <c r="J6388" s="53">
        <v>8.6999999999999993</v>
      </c>
      <c r="K6388" s="53">
        <v>8.6999999999999993</v>
      </c>
      <c r="L6388" s="53">
        <v>5.5108927836021513</v>
      </c>
      <c r="M6388" s="53">
        <v>5.5108927836021513</v>
      </c>
      <c r="N6388" s="53">
        <f t="shared" si="500"/>
        <v>4100.1042310000003</v>
      </c>
      <c r="O6388" s="53" t="e">
        <f>VLOOKUP(E6388,#REF!,29,FALSE)</f>
        <v>#REF!</v>
      </c>
      <c r="P6388" s="53" t="e">
        <f t="shared" si="501"/>
        <v>#REF!</v>
      </c>
      <c r="Q6388" s="53">
        <v>0</v>
      </c>
    </row>
    <row r="6389" spans="1:17">
      <c r="A6389" s="51" t="s">
        <v>5410</v>
      </c>
      <c r="B6389" s="51">
        <f t="shared" si="497"/>
        <v>8</v>
      </c>
      <c r="C6389" s="51">
        <f t="shared" si="498"/>
        <v>744</v>
      </c>
      <c r="D6389" s="51" t="s">
        <v>2856</v>
      </c>
      <c r="E6389" s="54" t="str">
        <f t="shared" si="499"/>
        <v>034333</v>
      </c>
      <c r="F6389" s="51" t="e">
        <f>VLOOKUP(E6389,#REF!,8,FALSE)</f>
        <v>#REF!</v>
      </c>
      <c r="G6389" s="51" t="e">
        <f>VLOOKUP(E6389,#REF!,9,FALSE)</f>
        <v>#REF!</v>
      </c>
      <c r="H6389" s="52">
        <v>908971</v>
      </c>
      <c r="I6389" s="51" t="s">
        <v>5189</v>
      </c>
      <c r="J6389" s="53">
        <v>8.6999999999999993</v>
      </c>
      <c r="K6389" s="53">
        <v>8.6999999999999993</v>
      </c>
      <c r="L6389" s="53">
        <v>5.3952931626344087</v>
      </c>
      <c r="M6389" s="53">
        <v>5.3952931626344087</v>
      </c>
      <c r="N6389" s="53">
        <f t="shared" si="500"/>
        <v>4014.098113</v>
      </c>
      <c r="O6389" s="53" t="e">
        <f>VLOOKUP(E6389,#REF!,29,FALSE)</f>
        <v>#REF!</v>
      </c>
      <c r="P6389" s="53" t="e">
        <f t="shared" si="501"/>
        <v>#REF!</v>
      </c>
      <c r="Q6389" s="53">
        <v>0</v>
      </c>
    </row>
    <row r="6390" spans="1:17">
      <c r="A6390" s="51" t="s">
        <v>5410</v>
      </c>
      <c r="B6390" s="51">
        <f t="shared" si="497"/>
        <v>8</v>
      </c>
      <c r="C6390" s="51">
        <f t="shared" si="498"/>
        <v>744</v>
      </c>
      <c r="D6390" s="51" t="s">
        <v>2804</v>
      </c>
      <c r="E6390" s="54" t="str">
        <f t="shared" si="499"/>
        <v>034086</v>
      </c>
      <c r="F6390" s="51" t="e">
        <f>VLOOKUP(E6390,#REF!,8,FALSE)</f>
        <v>#REF!</v>
      </c>
      <c r="G6390" s="51" t="e">
        <f>VLOOKUP(E6390,#REF!,9,FALSE)</f>
        <v>#REF!</v>
      </c>
      <c r="H6390" s="52">
        <v>909775</v>
      </c>
      <c r="I6390" s="51" t="s">
        <v>5190</v>
      </c>
      <c r="J6390" s="53">
        <v>6.7</v>
      </c>
      <c r="K6390" s="53">
        <v>6.7</v>
      </c>
      <c r="L6390" s="53">
        <v>7.0506316048387099</v>
      </c>
      <c r="M6390" s="53">
        <v>7.0506316048387099</v>
      </c>
      <c r="N6390" s="53">
        <f t="shared" si="500"/>
        <v>5245.6699140000001</v>
      </c>
      <c r="O6390" s="53" t="e">
        <f>VLOOKUP(E6390,#REF!,29,FALSE)</f>
        <v>#REF!</v>
      </c>
      <c r="P6390" s="53" t="e">
        <f t="shared" si="501"/>
        <v>#REF!</v>
      </c>
      <c r="Q6390" s="53">
        <v>0</v>
      </c>
    </row>
    <row r="6391" spans="1:17">
      <c r="A6391" s="51" t="s">
        <v>5410</v>
      </c>
      <c r="B6391" s="51">
        <f t="shared" si="497"/>
        <v>8</v>
      </c>
      <c r="C6391" s="51">
        <f t="shared" si="498"/>
        <v>744</v>
      </c>
      <c r="D6391" s="51" t="s">
        <v>2007</v>
      </c>
      <c r="E6391" s="54" t="str">
        <f t="shared" si="499"/>
        <v>031826</v>
      </c>
      <c r="F6391" s="51" t="e">
        <f>VLOOKUP(E6391,#REF!,8,FALSE)</f>
        <v>#REF!</v>
      </c>
      <c r="G6391" s="51" t="e">
        <f>VLOOKUP(E6391,#REF!,9,FALSE)</f>
        <v>#REF!</v>
      </c>
      <c r="H6391" s="52">
        <v>909110</v>
      </c>
      <c r="I6391" s="51" t="s">
        <v>5191</v>
      </c>
      <c r="J6391" s="53">
        <v>11.9</v>
      </c>
      <c r="K6391" s="53">
        <v>11.600004</v>
      </c>
      <c r="L6391" s="53">
        <v>22.199759268817203</v>
      </c>
      <c r="M6391" s="53">
        <v>22.199759258064518</v>
      </c>
      <c r="N6391" s="53">
        <f t="shared" si="500"/>
        <v>16516.620888000001</v>
      </c>
      <c r="O6391" s="53" t="e">
        <f>VLOOKUP(E6391,#REF!,29,FALSE)</f>
        <v>#REF!</v>
      </c>
      <c r="P6391" s="53" t="e">
        <f t="shared" si="501"/>
        <v>#REF!</v>
      </c>
      <c r="Q6391" s="53">
        <v>1.0752686922455968E-8</v>
      </c>
    </row>
    <row r="6392" spans="1:17">
      <c r="A6392" s="51" t="s">
        <v>5410</v>
      </c>
      <c r="B6392" s="51">
        <f t="shared" si="497"/>
        <v>8</v>
      </c>
      <c r="C6392" s="51">
        <f t="shared" si="498"/>
        <v>744</v>
      </c>
      <c r="D6392" s="51" t="s">
        <v>2014</v>
      </c>
      <c r="E6392" s="54" t="str">
        <f t="shared" si="499"/>
        <v>031645</v>
      </c>
      <c r="F6392" s="51" t="e">
        <f>VLOOKUP(E6392,#REF!,8,FALSE)</f>
        <v>#REF!</v>
      </c>
      <c r="G6392" s="51" t="e">
        <f>VLOOKUP(E6392,#REF!,9,FALSE)</f>
        <v>#REF!</v>
      </c>
      <c r="H6392" s="52">
        <v>911352</v>
      </c>
      <c r="I6392" s="51" t="s">
        <v>5192</v>
      </c>
      <c r="J6392" s="53">
        <v>14.3</v>
      </c>
      <c r="K6392" s="53">
        <v>6.759722</v>
      </c>
      <c r="L6392" s="53">
        <v>18.930749272849461</v>
      </c>
      <c r="M6392" s="53">
        <v>5.7628040618279579</v>
      </c>
      <c r="N6392" s="53">
        <f t="shared" si="500"/>
        <v>4287.5262220000004</v>
      </c>
      <c r="O6392" s="53" t="e">
        <f>VLOOKUP(E6392,#REF!,29,FALSE)</f>
        <v>#REF!</v>
      </c>
      <c r="P6392" s="53" t="e">
        <f t="shared" si="501"/>
        <v>#REF!</v>
      </c>
      <c r="Q6392" s="53">
        <v>13.167945211021504</v>
      </c>
    </row>
    <row r="6393" spans="1:17">
      <c r="A6393" s="51" t="s">
        <v>5410</v>
      </c>
      <c r="B6393" s="51">
        <f t="shared" si="497"/>
        <v>8</v>
      </c>
      <c r="C6393" s="51">
        <f t="shared" si="498"/>
        <v>744</v>
      </c>
      <c r="D6393" s="51" t="s">
        <v>2023</v>
      </c>
      <c r="E6393" s="54" t="str">
        <f t="shared" si="499"/>
        <v>031697</v>
      </c>
      <c r="F6393" s="51" t="e">
        <f>VLOOKUP(E6393,#REF!,8,FALSE)</f>
        <v>#REF!</v>
      </c>
      <c r="G6393" s="51" t="e">
        <f>VLOOKUP(E6393,#REF!,9,FALSE)</f>
        <v>#REF!</v>
      </c>
      <c r="H6393" s="52">
        <v>910992</v>
      </c>
      <c r="I6393" s="51" t="s">
        <v>5193</v>
      </c>
      <c r="J6393" s="53">
        <v>10.3</v>
      </c>
      <c r="K6393" s="53">
        <v>5.2702450000000001</v>
      </c>
      <c r="L6393" s="53">
        <v>12.326208520161291</v>
      </c>
      <c r="M6393" s="53">
        <v>6.5410316330645166</v>
      </c>
      <c r="N6393" s="53">
        <f t="shared" si="500"/>
        <v>4866.5275350000002</v>
      </c>
      <c r="O6393" s="53" t="e">
        <f>VLOOKUP(E6393,#REF!,29,FALSE)</f>
        <v>#REF!</v>
      </c>
      <c r="P6393" s="53" t="e">
        <f t="shared" si="501"/>
        <v>#REF!</v>
      </c>
      <c r="Q6393" s="53">
        <v>5.7851768870967746</v>
      </c>
    </row>
    <row r="6394" spans="1:17">
      <c r="A6394" s="51" t="s">
        <v>5410</v>
      </c>
      <c r="B6394" s="51">
        <f t="shared" si="497"/>
        <v>8</v>
      </c>
      <c r="C6394" s="51">
        <f t="shared" si="498"/>
        <v>744</v>
      </c>
      <c r="D6394" s="51" t="s">
        <v>2019</v>
      </c>
      <c r="E6394" s="54" t="str">
        <f t="shared" si="499"/>
        <v>031643</v>
      </c>
      <c r="F6394" s="51" t="e">
        <f>VLOOKUP(E6394,#REF!,8,FALSE)</f>
        <v>#REF!</v>
      </c>
      <c r="G6394" s="51" t="e">
        <f>VLOOKUP(E6394,#REF!,9,FALSE)</f>
        <v>#REF!</v>
      </c>
      <c r="H6394" s="52">
        <v>910973</v>
      </c>
      <c r="I6394" s="51" t="s">
        <v>5194</v>
      </c>
      <c r="J6394" s="53">
        <v>11.3</v>
      </c>
      <c r="K6394" s="53">
        <v>5.790082</v>
      </c>
      <c r="L6394" s="53">
        <v>15.663223775537634</v>
      </c>
      <c r="M6394" s="53">
        <v>8.3235886411290316</v>
      </c>
      <c r="N6394" s="53">
        <f t="shared" si="500"/>
        <v>6192.7499489999991</v>
      </c>
      <c r="O6394" s="53" t="e">
        <f>VLOOKUP(E6394,#REF!,29,FALSE)</f>
        <v>#REF!</v>
      </c>
      <c r="P6394" s="53" t="e">
        <f t="shared" si="501"/>
        <v>#REF!</v>
      </c>
      <c r="Q6394" s="53">
        <v>7.3396351344086019</v>
      </c>
    </row>
    <row r="6395" spans="1:17">
      <c r="A6395" s="51" t="s">
        <v>5410</v>
      </c>
      <c r="B6395" s="51">
        <f t="shared" si="497"/>
        <v>8</v>
      </c>
      <c r="C6395" s="51">
        <f t="shared" si="498"/>
        <v>744</v>
      </c>
      <c r="D6395" s="51" t="s">
        <v>1486</v>
      </c>
      <c r="E6395" s="54" t="str">
        <f t="shared" si="499"/>
        <v>030860</v>
      </c>
      <c r="F6395" s="51" t="e">
        <f>VLOOKUP(E6395,#REF!,8,FALSE)</f>
        <v>#REF!</v>
      </c>
      <c r="G6395" s="51" t="e">
        <f>VLOOKUP(E6395,#REF!,9,FALSE)</f>
        <v>#REF!</v>
      </c>
      <c r="H6395" s="52">
        <v>893325</v>
      </c>
      <c r="I6395" s="51" t="s">
        <v>5195</v>
      </c>
      <c r="J6395" s="53">
        <v>13.2</v>
      </c>
      <c r="K6395" s="53">
        <v>13.2</v>
      </c>
      <c r="L6395" s="53">
        <v>20.684038056451612</v>
      </c>
      <c r="M6395" s="53">
        <v>20.684038056451612</v>
      </c>
      <c r="N6395" s="53">
        <f t="shared" si="500"/>
        <v>15388.924314</v>
      </c>
      <c r="O6395" s="53" t="e">
        <f>VLOOKUP(E6395,#REF!,29,FALSE)</f>
        <v>#REF!</v>
      </c>
      <c r="P6395" s="53" t="e">
        <f t="shared" si="501"/>
        <v>#REF!</v>
      </c>
      <c r="Q6395" s="53">
        <v>0</v>
      </c>
    </row>
    <row r="6396" spans="1:17">
      <c r="A6396" s="51" t="s">
        <v>5410</v>
      </c>
      <c r="B6396" s="51">
        <f t="shared" si="497"/>
        <v>8</v>
      </c>
      <c r="C6396" s="51">
        <f t="shared" si="498"/>
        <v>744</v>
      </c>
      <c r="D6396" s="51" t="s">
        <v>211</v>
      </c>
      <c r="E6396" s="54" t="str">
        <f t="shared" si="499"/>
        <v>027974</v>
      </c>
      <c r="F6396" s="51" t="e">
        <f>VLOOKUP(E6396,#REF!,8,FALSE)</f>
        <v>#REF!</v>
      </c>
      <c r="G6396" s="51" t="e">
        <f>VLOOKUP(E6396,#REF!,9,FALSE)</f>
        <v>#REF!</v>
      </c>
      <c r="H6396" s="52">
        <v>8298</v>
      </c>
      <c r="I6396" s="51" t="s">
        <v>210</v>
      </c>
      <c r="J6396" s="53">
        <v>9.6</v>
      </c>
      <c r="K6396" s="53">
        <v>5.8600019999999997</v>
      </c>
      <c r="L6396" s="53">
        <v>11.996578227150538</v>
      </c>
      <c r="M6396" s="53">
        <v>11.203447986559141</v>
      </c>
      <c r="N6396" s="53">
        <f t="shared" si="500"/>
        <v>8335.3653020000002</v>
      </c>
      <c r="O6396" s="53" t="e">
        <f>VLOOKUP(E6396,#REF!,29,FALSE)</f>
        <v>#REF!</v>
      </c>
      <c r="P6396" s="53" t="e">
        <f t="shared" si="501"/>
        <v>#REF!</v>
      </c>
      <c r="Q6396" s="53">
        <v>0.79313024059139825</v>
      </c>
    </row>
    <row r="6397" spans="1:17">
      <c r="A6397" s="51" t="s">
        <v>5410</v>
      </c>
      <c r="B6397" s="51">
        <f t="shared" si="497"/>
        <v>8</v>
      </c>
      <c r="C6397" s="51">
        <f t="shared" si="498"/>
        <v>744</v>
      </c>
      <c r="D6397" s="51" t="s">
        <v>637</v>
      </c>
      <c r="E6397" s="54" t="str">
        <f t="shared" si="499"/>
        <v>029775</v>
      </c>
      <c r="F6397" s="51" t="e">
        <f>VLOOKUP(E6397,#REF!,8,FALSE)</f>
        <v>#REF!</v>
      </c>
      <c r="G6397" s="51" t="e">
        <f>VLOOKUP(E6397,#REF!,9,FALSE)</f>
        <v>#REF!</v>
      </c>
      <c r="H6397" s="52">
        <v>8611</v>
      </c>
      <c r="I6397" s="51" t="s">
        <v>5196</v>
      </c>
      <c r="J6397" s="53">
        <v>13</v>
      </c>
      <c r="K6397" s="53">
        <v>11</v>
      </c>
      <c r="L6397" s="53">
        <v>19.445685145161292</v>
      </c>
      <c r="M6397" s="53">
        <v>19.445685145161292</v>
      </c>
      <c r="N6397" s="53">
        <f t="shared" si="500"/>
        <v>14467.589748000002</v>
      </c>
      <c r="O6397" s="53" t="e">
        <f>VLOOKUP(E6397,#REF!,29,FALSE)</f>
        <v>#REF!</v>
      </c>
      <c r="P6397" s="53" t="e">
        <f t="shared" si="501"/>
        <v>#REF!</v>
      </c>
      <c r="Q6397" s="53">
        <v>0</v>
      </c>
    </row>
    <row r="6398" spans="1:17">
      <c r="A6398" s="51" t="s">
        <v>5410</v>
      </c>
      <c r="B6398" s="51">
        <f t="shared" si="497"/>
        <v>8</v>
      </c>
      <c r="C6398" s="51">
        <f t="shared" si="498"/>
        <v>744</v>
      </c>
      <c r="D6398" s="51" t="s">
        <v>304</v>
      </c>
      <c r="E6398" s="54" t="str">
        <f t="shared" si="499"/>
        <v>028401</v>
      </c>
      <c r="F6398" s="51" t="e">
        <f>VLOOKUP(E6398,#REF!,8,FALSE)</f>
        <v>#REF!</v>
      </c>
      <c r="G6398" s="51" t="e">
        <f>VLOOKUP(E6398,#REF!,9,FALSE)</f>
        <v>#REF!</v>
      </c>
      <c r="H6398" s="52">
        <v>8415</v>
      </c>
      <c r="I6398" s="51" t="s">
        <v>5197</v>
      </c>
      <c r="J6398" s="53">
        <v>14.9</v>
      </c>
      <c r="K6398" s="53">
        <v>10.934843000000001</v>
      </c>
      <c r="L6398" s="53">
        <v>18.680853603494626</v>
      </c>
      <c r="M6398" s="53">
        <v>13.709543815860215</v>
      </c>
      <c r="N6398" s="53">
        <f t="shared" si="500"/>
        <v>10199.900599000001</v>
      </c>
      <c r="O6398" s="53" t="e">
        <f>VLOOKUP(E6398,#REF!,29,FALSE)</f>
        <v>#REF!</v>
      </c>
      <c r="P6398" s="53" t="e">
        <f t="shared" si="501"/>
        <v>#REF!</v>
      </c>
      <c r="Q6398" s="53">
        <v>4.9713097876344081</v>
      </c>
    </row>
    <row r="6399" spans="1:17">
      <c r="A6399" s="51" t="s">
        <v>5410</v>
      </c>
      <c r="B6399" s="51">
        <f t="shared" si="497"/>
        <v>8</v>
      </c>
      <c r="C6399" s="51">
        <f t="shared" si="498"/>
        <v>744</v>
      </c>
      <c r="D6399" s="51" t="s">
        <v>1604</v>
      </c>
      <c r="E6399" s="54" t="str">
        <f t="shared" si="499"/>
        <v>030943</v>
      </c>
      <c r="F6399" s="51" t="e">
        <f>VLOOKUP(E6399,#REF!,8,FALSE)</f>
        <v>#REF!</v>
      </c>
      <c r="G6399" s="51" t="e">
        <f>VLOOKUP(E6399,#REF!,9,FALSE)</f>
        <v>#REF!</v>
      </c>
      <c r="H6399" s="52">
        <v>890380</v>
      </c>
      <c r="I6399" s="51" t="s">
        <v>5198</v>
      </c>
      <c r="J6399" s="53">
        <v>16.899999999999999</v>
      </c>
      <c r="K6399" s="53">
        <v>15.500003</v>
      </c>
      <c r="L6399" s="53">
        <v>19.529006032258064</v>
      </c>
      <c r="M6399" s="53">
        <v>18.575836947580648</v>
      </c>
      <c r="N6399" s="53">
        <f t="shared" si="500"/>
        <v>13820.422689000001</v>
      </c>
      <c r="O6399" s="53" t="e">
        <f>VLOOKUP(E6399,#REF!,29,FALSE)</f>
        <v>#REF!</v>
      </c>
      <c r="P6399" s="53" t="e">
        <f t="shared" si="501"/>
        <v>#REF!</v>
      </c>
      <c r="Q6399" s="53">
        <v>0.95316908467741757</v>
      </c>
    </row>
    <row r="6400" spans="1:17">
      <c r="A6400" s="51" t="s">
        <v>5410</v>
      </c>
      <c r="B6400" s="51">
        <f t="shared" si="497"/>
        <v>8</v>
      </c>
      <c r="C6400" s="51">
        <f t="shared" si="498"/>
        <v>744</v>
      </c>
      <c r="D6400" s="51" t="s">
        <v>1595</v>
      </c>
      <c r="E6400" s="54" t="str">
        <f t="shared" si="499"/>
        <v>031010</v>
      </c>
      <c r="F6400" s="51" t="e">
        <f>VLOOKUP(E6400,#REF!,8,FALSE)</f>
        <v>#REF!</v>
      </c>
      <c r="G6400" s="51" t="e">
        <f>VLOOKUP(E6400,#REF!,9,FALSE)</f>
        <v>#REF!</v>
      </c>
      <c r="H6400" s="52">
        <v>890382</v>
      </c>
      <c r="I6400" s="51" t="s">
        <v>5199</v>
      </c>
      <c r="J6400" s="53">
        <v>17.8</v>
      </c>
      <c r="K6400" s="53">
        <v>15.500003</v>
      </c>
      <c r="L6400" s="53">
        <v>22.47099748924731</v>
      </c>
      <c r="M6400" s="53">
        <v>20.293516552419355</v>
      </c>
      <c r="N6400" s="53">
        <f t="shared" si="500"/>
        <v>15098.376315</v>
      </c>
      <c r="O6400" s="53" t="e">
        <f>VLOOKUP(E6400,#REF!,29,FALSE)</f>
        <v>#REF!</v>
      </c>
      <c r="P6400" s="53" t="e">
        <f t="shared" si="501"/>
        <v>#REF!</v>
      </c>
      <c r="Q6400" s="53">
        <v>2.1774809368279571</v>
      </c>
    </row>
    <row r="6401" spans="1:17">
      <c r="A6401" s="51" t="s">
        <v>5410</v>
      </c>
      <c r="B6401" s="51">
        <f t="shared" si="497"/>
        <v>8</v>
      </c>
      <c r="C6401" s="51">
        <f t="shared" si="498"/>
        <v>744</v>
      </c>
      <c r="D6401" s="51" t="s">
        <v>1254</v>
      </c>
      <c r="E6401" s="54" t="str">
        <f t="shared" si="499"/>
        <v>030476</v>
      </c>
      <c r="F6401" s="51" t="e">
        <f>VLOOKUP(E6401,#REF!,8,FALSE)</f>
        <v>#REF!</v>
      </c>
      <c r="G6401" s="51" t="e">
        <f>VLOOKUP(E6401,#REF!,9,FALSE)</f>
        <v>#REF!</v>
      </c>
      <c r="H6401" s="52">
        <v>890778</v>
      </c>
      <c r="I6401" s="51" t="s">
        <v>5200</v>
      </c>
      <c r="J6401" s="53">
        <v>10.1</v>
      </c>
      <c r="K6401" s="53">
        <v>10.1</v>
      </c>
      <c r="L6401" s="53">
        <v>11.613986583333332</v>
      </c>
      <c r="M6401" s="53">
        <v>11.613986583333332</v>
      </c>
      <c r="N6401" s="53">
        <f t="shared" si="500"/>
        <v>8640.8060179999993</v>
      </c>
      <c r="O6401" s="53" t="e">
        <f>VLOOKUP(E6401,#REF!,29,FALSE)</f>
        <v>#REF!</v>
      </c>
      <c r="P6401" s="53" t="e">
        <f t="shared" si="501"/>
        <v>#REF!</v>
      </c>
      <c r="Q6401" s="53">
        <v>0</v>
      </c>
    </row>
    <row r="6402" spans="1:17">
      <c r="A6402" s="51" t="s">
        <v>5410</v>
      </c>
      <c r="B6402" s="51">
        <f t="shared" si="497"/>
        <v>8</v>
      </c>
      <c r="C6402" s="51">
        <f t="shared" si="498"/>
        <v>744</v>
      </c>
      <c r="D6402" s="51" t="s">
        <v>2102</v>
      </c>
      <c r="E6402" s="54" t="str">
        <f t="shared" si="499"/>
        <v>031766</v>
      </c>
      <c r="F6402" s="51" t="e">
        <f>VLOOKUP(E6402,#REF!,8,FALSE)</f>
        <v>#REF!</v>
      </c>
      <c r="G6402" s="51" t="e">
        <f>VLOOKUP(E6402,#REF!,9,FALSE)</f>
        <v>#REF!</v>
      </c>
      <c r="H6402" s="52">
        <v>907839</v>
      </c>
      <c r="I6402" s="51" t="s">
        <v>5201</v>
      </c>
      <c r="J6402" s="53">
        <v>16</v>
      </c>
      <c r="K6402" s="53">
        <v>14.899997000000001</v>
      </c>
      <c r="L6402" s="53">
        <v>12.095207198924733</v>
      </c>
      <c r="M6402" s="53">
        <v>11.681609196236559</v>
      </c>
      <c r="N6402" s="53">
        <f t="shared" si="500"/>
        <v>8691.1172420000003</v>
      </c>
      <c r="O6402" s="53" t="e">
        <f>VLOOKUP(E6402,#REF!,29,FALSE)</f>
        <v>#REF!</v>
      </c>
      <c r="P6402" s="53" t="e">
        <f t="shared" si="501"/>
        <v>#REF!</v>
      </c>
      <c r="Q6402" s="53">
        <v>0.41359800268817276</v>
      </c>
    </row>
    <row r="6403" spans="1:17">
      <c r="A6403" s="51" t="s">
        <v>5410</v>
      </c>
      <c r="B6403" s="51">
        <f t="shared" ref="B6403:B6466" si="502">MONTH(A6403)</f>
        <v>8</v>
      </c>
      <c r="C6403" s="51">
        <f t="shared" ref="C6403:C6466" si="503">VLOOKUP(B6403,T:V,3,FALSE)</f>
        <v>744</v>
      </c>
      <c r="D6403" s="51" t="s">
        <v>2418</v>
      </c>
      <c r="E6403" s="54" t="str">
        <f t="shared" ref="E6403:E6466" si="504">RIGHT(LEFT(D6403,16),6)</f>
        <v>032366</v>
      </c>
      <c r="F6403" s="51" t="e">
        <f>VLOOKUP(E6403,#REF!,8,FALSE)</f>
        <v>#REF!</v>
      </c>
      <c r="G6403" s="51" t="e">
        <f>VLOOKUP(E6403,#REF!,9,FALSE)</f>
        <v>#REF!</v>
      </c>
      <c r="H6403" s="52">
        <v>908209</v>
      </c>
      <c r="I6403" s="51" t="s">
        <v>5202</v>
      </c>
      <c r="J6403" s="53">
        <v>13.6</v>
      </c>
      <c r="K6403" s="53">
        <v>13.6</v>
      </c>
      <c r="L6403" s="53">
        <v>11.803417365591397</v>
      </c>
      <c r="M6403" s="53">
        <v>11.803417365591397</v>
      </c>
      <c r="N6403" s="53">
        <f t="shared" ref="N6403:N6466" si="505">M6403*C6403</f>
        <v>8781.7425199999998</v>
      </c>
      <c r="O6403" s="53" t="e">
        <f>VLOOKUP(E6403,#REF!,29,FALSE)</f>
        <v>#REF!</v>
      </c>
      <c r="P6403" s="53" t="e">
        <f t="shared" ref="P6403:P6466" si="506">N6403*O6403</f>
        <v>#REF!</v>
      </c>
      <c r="Q6403" s="53">
        <v>0</v>
      </c>
    </row>
    <row r="6404" spans="1:17">
      <c r="A6404" s="51" t="s">
        <v>5410</v>
      </c>
      <c r="B6404" s="51">
        <f t="shared" si="502"/>
        <v>8</v>
      </c>
      <c r="C6404" s="51">
        <f t="shared" si="503"/>
        <v>744</v>
      </c>
      <c r="D6404" s="51" t="s">
        <v>1601</v>
      </c>
      <c r="E6404" s="54" t="str">
        <f t="shared" si="504"/>
        <v>030946</v>
      </c>
      <c r="F6404" s="51" t="e">
        <f>VLOOKUP(E6404,#REF!,8,FALSE)</f>
        <v>#REF!</v>
      </c>
      <c r="G6404" s="51" t="e">
        <f>VLOOKUP(E6404,#REF!,9,FALSE)</f>
        <v>#REF!</v>
      </c>
      <c r="H6404" s="52">
        <v>890388</v>
      </c>
      <c r="I6404" s="51" t="s">
        <v>5203</v>
      </c>
      <c r="J6404" s="53">
        <v>14.8</v>
      </c>
      <c r="K6404" s="53">
        <v>12.700004</v>
      </c>
      <c r="L6404" s="53">
        <v>17.50280764516129</v>
      </c>
      <c r="M6404" s="53">
        <v>15.576612815860214</v>
      </c>
      <c r="N6404" s="53">
        <f t="shared" si="505"/>
        <v>11588.999935</v>
      </c>
      <c r="O6404" s="53" t="e">
        <f>VLOOKUP(E6404,#REF!,29,FALSE)</f>
        <v>#REF!</v>
      </c>
      <c r="P6404" s="53" t="e">
        <f t="shared" si="506"/>
        <v>#REF!</v>
      </c>
      <c r="Q6404" s="53">
        <v>1.9261948293010758</v>
      </c>
    </row>
    <row r="6405" spans="1:17">
      <c r="A6405" s="51" t="s">
        <v>5410</v>
      </c>
      <c r="B6405" s="51">
        <f t="shared" si="502"/>
        <v>8</v>
      </c>
      <c r="C6405" s="51">
        <f t="shared" si="503"/>
        <v>744</v>
      </c>
      <c r="D6405" s="51" t="s">
        <v>646</v>
      </c>
      <c r="E6405" s="54" t="str">
        <f t="shared" si="504"/>
        <v>030063</v>
      </c>
      <c r="F6405" s="51" t="e">
        <f>VLOOKUP(E6405,#REF!,8,FALSE)</f>
        <v>#REF!</v>
      </c>
      <c r="G6405" s="51" t="e">
        <f>VLOOKUP(E6405,#REF!,9,FALSE)</f>
        <v>#REF!</v>
      </c>
      <c r="H6405" s="52">
        <v>8660</v>
      </c>
      <c r="I6405" s="51" t="s">
        <v>5204</v>
      </c>
      <c r="J6405" s="53">
        <v>19.899999999999999</v>
      </c>
      <c r="K6405" s="53">
        <v>21</v>
      </c>
      <c r="L6405" s="53">
        <v>24.188409923387098</v>
      </c>
      <c r="M6405" s="53">
        <v>24.188409923387098</v>
      </c>
      <c r="N6405" s="53">
        <f t="shared" si="505"/>
        <v>17996.176983000001</v>
      </c>
      <c r="O6405" s="53" t="e">
        <f>VLOOKUP(E6405,#REF!,29,FALSE)</f>
        <v>#REF!</v>
      </c>
      <c r="P6405" s="53" t="e">
        <f t="shared" si="506"/>
        <v>#REF!</v>
      </c>
      <c r="Q6405" s="53">
        <v>0</v>
      </c>
    </row>
    <row r="6406" spans="1:17">
      <c r="A6406" s="51" t="s">
        <v>5410</v>
      </c>
      <c r="B6406" s="51">
        <f t="shared" si="502"/>
        <v>8</v>
      </c>
      <c r="C6406" s="51">
        <f t="shared" si="503"/>
        <v>744</v>
      </c>
      <c r="D6406" s="51" t="s">
        <v>1482</v>
      </c>
      <c r="E6406" s="54" t="str">
        <f t="shared" si="504"/>
        <v>002958</v>
      </c>
      <c r="F6406" s="51" t="e">
        <f>VLOOKUP(E6406,#REF!,8,FALSE)</f>
        <v>#REF!</v>
      </c>
      <c r="G6406" s="51" t="e">
        <f>VLOOKUP(E6406,#REF!,9,FALSE)</f>
        <v>#REF!</v>
      </c>
      <c r="H6406" s="52">
        <v>524</v>
      </c>
      <c r="I6406" s="51" t="s">
        <v>1483</v>
      </c>
      <c r="J6406" s="53">
        <v>17.100000000000001</v>
      </c>
      <c r="K6406" s="53">
        <v>13.067349</v>
      </c>
      <c r="L6406" s="53">
        <v>30.142683870967744</v>
      </c>
      <c r="M6406" s="53">
        <v>24.766493538978494</v>
      </c>
      <c r="N6406" s="53">
        <f t="shared" si="505"/>
        <v>18426.271193</v>
      </c>
      <c r="O6406" s="53" t="e">
        <f>VLOOKUP(E6406,#REF!,29,FALSE)</f>
        <v>#REF!</v>
      </c>
      <c r="P6406" s="53" t="e">
        <f t="shared" si="506"/>
        <v>#REF!</v>
      </c>
      <c r="Q6406" s="53">
        <v>5.3761903319892479</v>
      </c>
    </row>
    <row r="6407" spans="1:17">
      <c r="A6407" s="51" t="s">
        <v>5410</v>
      </c>
      <c r="B6407" s="51">
        <f t="shared" si="502"/>
        <v>8</v>
      </c>
      <c r="C6407" s="51">
        <f t="shared" si="503"/>
        <v>744</v>
      </c>
      <c r="D6407" s="51" t="s">
        <v>625</v>
      </c>
      <c r="E6407" s="54" t="str">
        <f t="shared" si="504"/>
        <v>030046</v>
      </c>
      <c r="F6407" s="51" t="e">
        <f>VLOOKUP(E6407,#REF!,8,FALSE)</f>
        <v>#REF!</v>
      </c>
      <c r="G6407" s="51" t="e">
        <f>VLOOKUP(E6407,#REF!,9,FALSE)</f>
        <v>#REF!</v>
      </c>
      <c r="H6407" s="52">
        <v>8665</v>
      </c>
      <c r="I6407" s="51" t="s">
        <v>5205</v>
      </c>
      <c r="J6407" s="53">
        <v>0</v>
      </c>
      <c r="K6407" s="53">
        <v>12</v>
      </c>
      <c r="L6407" s="53">
        <v>0</v>
      </c>
      <c r="M6407" s="53">
        <v>0</v>
      </c>
      <c r="N6407" s="53">
        <f t="shared" si="505"/>
        <v>0</v>
      </c>
      <c r="O6407" s="53" t="e">
        <f>VLOOKUP(E6407,#REF!,29,FALSE)</f>
        <v>#REF!</v>
      </c>
      <c r="P6407" s="53" t="e">
        <f t="shared" si="506"/>
        <v>#REF!</v>
      </c>
      <c r="Q6407" s="53">
        <v>0</v>
      </c>
    </row>
    <row r="6408" spans="1:17">
      <c r="A6408" s="51" t="s">
        <v>5410</v>
      </c>
      <c r="B6408" s="51">
        <f t="shared" si="502"/>
        <v>8</v>
      </c>
      <c r="C6408" s="51">
        <f t="shared" si="503"/>
        <v>744</v>
      </c>
      <c r="D6408" s="51" t="s">
        <v>628</v>
      </c>
      <c r="E6408" s="54" t="str">
        <f t="shared" si="504"/>
        <v>030034</v>
      </c>
      <c r="F6408" s="51" t="e">
        <f>VLOOKUP(E6408,#REF!,8,FALSE)</f>
        <v>#REF!</v>
      </c>
      <c r="G6408" s="51" t="e">
        <f>VLOOKUP(E6408,#REF!,9,FALSE)</f>
        <v>#REF!</v>
      </c>
      <c r="H6408" s="52">
        <v>8664</v>
      </c>
      <c r="I6408" s="51" t="s">
        <v>629</v>
      </c>
      <c r="J6408" s="53">
        <v>18.100000000000001</v>
      </c>
      <c r="K6408" s="53">
        <v>7</v>
      </c>
      <c r="L6408" s="53">
        <v>21.157176880376344</v>
      </c>
      <c r="M6408" s="53">
        <v>3.7034177365591399</v>
      </c>
      <c r="N6408" s="53">
        <f t="shared" si="505"/>
        <v>2755.3427959999999</v>
      </c>
      <c r="O6408" s="53" t="e">
        <f>VLOOKUP(E6408,#REF!,29,FALSE)</f>
        <v>#REF!</v>
      </c>
      <c r="P6408" s="53" t="e">
        <f t="shared" si="506"/>
        <v>#REF!</v>
      </c>
      <c r="Q6408" s="53">
        <v>17.453759143817205</v>
      </c>
    </row>
    <row r="6409" spans="1:17">
      <c r="A6409" s="51" t="s">
        <v>5410</v>
      </c>
      <c r="B6409" s="51">
        <f t="shared" si="502"/>
        <v>8</v>
      </c>
      <c r="C6409" s="51">
        <f t="shared" si="503"/>
        <v>744</v>
      </c>
      <c r="D6409" s="51" t="s">
        <v>2426</v>
      </c>
      <c r="E6409" s="54" t="str">
        <f t="shared" si="504"/>
        <v>032339</v>
      </c>
      <c r="F6409" s="51" t="e">
        <f>VLOOKUP(E6409,#REF!,8,FALSE)</f>
        <v>#REF!</v>
      </c>
      <c r="G6409" s="51" t="e">
        <f>VLOOKUP(E6409,#REF!,9,FALSE)</f>
        <v>#REF!</v>
      </c>
      <c r="H6409" s="52">
        <v>909557</v>
      </c>
      <c r="I6409" s="51" t="s">
        <v>2427</v>
      </c>
      <c r="J6409" s="53">
        <v>6</v>
      </c>
      <c r="K6409" s="53">
        <v>6</v>
      </c>
      <c r="L6409" s="53">
        <v>7.2612482526881719</v>
      </c>
      <c r="M6409" s="53">
        <v>7.2612482526881719</v>
      </c>
      <c r="N6409" s="53">
        <f t="shared" si="505"/>
        <v>5402.3687</v>
      </c>
      <c r="O6409" s="53" t="e">
        <f>VLOOKUP(E6409,#REF!,29,FALSE)</f>
        <v>#REF!</v>
      </c>
      <c r="P6409" s="53" t="e">
        <f t="shared" si="506"/>
        <v>#REF!</v>
      </c>
      <c r="Q6409" s="53">
        <v>0</v>
      </c>
    </row>
    <row r="6410" spans="1:17">
      <c r="A6410" s="51" t="s">
        <v>5410</v>
      </c>
      <c r="B6410" s="51">
        <f t="shared" si="502"/>
        <v>8</v>
      </c>
      <c r="C6410" s="51">
        <f t="shared" si="503"/>
        <v>744</v>
      </c>
      <c r="D6410" s="51" t="s">
        <v>2412</v>
      </c>
      <c r="E6410" s="54" t="str">
        <f t="shared" si="504"/>
        <v>032340</v>
      </c>
      <c r="F6410" s="51" t="e">
        <f>VLOOKUP(E6410,#REF!,8,FALSE)</f>
        <v>#REF!</v>
      </c>
      <c r="G6410" s="51" t="e">
        <f>VLOOKUP(E6410,#REF!,9,FALSE)</f>
        <v>#REF!</v>
      </c>
      <c r="H6410" s="52">
        <v>909773</v>
      </c>
      <c r="I6410" s="51" t="s">
        <v>2413</v>
      </c>
      <c r="J6410" s="53">
        <v>6</v>
      </c>
      <c r="K6410" s="53">
        <v>6</v>
      </c>
      <c r="L6410" s="53">
        <v>7.1604444341397855</v>
      </c>
      <c r="M6410" s="53">
        <v>7.1604444341397855</v>
      </c>
      <c r="N6410" s="53">
        <f t="shared" si="505"/>
        <v>5327.3706590000002</v>
      </c>
      <c r="O6410" s="53" t="e">
        <f>VLOOKUP(E6410,#REF!,29,FALSE)</f>
        <v>#REF!</v>
      </c>
      <c r="P6410" s="53" t="e">
        <f t="shared" si="506"/>
        <v>#REF!</v>
      </c>
      <c r="Q6410" s="53">
        <v>0</v>
      </c>
    </row>
    <row r="6411" spans="1:17">
      <c r="A6411" s="51" t="s">
        <v>5410</v>
      </c>
      <c r="B6411" s="51">
        <f t="shared" si="502"/>
        <v>8</v>
      </c>
      <c r="C6411" s="51">
        <f t="shared" si="503"/>
        <v>744</v>
      </c>
      <c r="D6411" s="51" t="s">
        <v>2422</v>
      </c>
      <c r="E6411" s="54" t="str">
        <f t="shared" si="504"/>
        <v>032341</v>
      </c>
      <c r="F6411" s="51" t="e">
        <f>VLOOKUP(E6411,#REF!,8,FALSE)</f>
        <v>#REF!</v>
      </c>
      <c r="G6411" s="51" t="e">
        <f>VLOOKUP(E6411,#REF!,9,FALSE)</f>
        <v>#REF!</v>
      </c>
      <c r="H6411" s="52">
        <v>909748</v>
      </c>
      <c r="I6411" s="51" t="s">
        <v>2423</v>
      </c>
      <c r="J6411" s="53">
        <v>6</v>
      </c>
      <c r="K6411" s="53">
        <v>6</v>
      </c>
      <c r="L6411" s="53">
        <v>6.9875565819892476</v>
      </c>
      <c r="M6411" s="53">
        <v>6.9875565819892476</v>
      </c>
      <c r="N6411" s="53">
        <f t="shared" si="505"/>
        <v>5198.7420970000003</v>
      </c>
      <c r="O6411" s="53" t="e">
        <f>VLOOKUP(E6411,#REF!,29,FALSE)</f>
        <v>#REF!</v>
      </c>
      <c r="P6411" s="53" t="e">
        <f t="shared" si="506"/>
        <v>#REF!</v>
      </c>
      <c r="Q6411" s="53">
        <v>0</v>
      </c>
    </row>
    <row r="6412" spans="1:17">
      <c r="A6412" s="51" t="s">
        <v>5410</v>
      </c>
      <c r="B6412" s="51">
        <f t="shared" si="502"/>
        <v>8</v>
      </c>
      <c r="C6412" s="51">
        <f t="shared" si="503"/>
        <v>744</v>
      </c>
      <c r="D6412" s="51" t="s">
        <v>1476</v>
      </c>
      <c r="E6412" s="54" t="str">
        <f t="shared" si="504"/>
        <v>030833</v>
      </c>
      <c r="F6412" s="51" t="e">
        <f>VLOOKUP(E6412,#REF!,8,FALSE)</f>
        <v>#REF!</v>
      </c>
      <c r="G6412" s="51" t="e">
        <f>VLOOKUP(E6412,#REF!,9,FALSE)</f>
        <v>#REF!</v>
      </c>
      <c r="H6412" s="52">
        <v>893445</v>
      </c>
      <c r="I6412" s="51" t="s">
        <v>1477</v>
      </c>
      <c r="J6412" s="53">
        <v>13.8</v>
      </c>
      <c r="K6412" s="53">
        <v>13.8</v>
      </c>
      <c r="L6412" s="53">
        <v>10.090640612903226</v>
      </c>
      <c r="M6412" s="53">
        <v>10.090640612903226</v>
      </c>
      <c r="N6412" s="53">
        <f t="shared" si="505"/>
        <v>7507.436616</v>
      </c>
      <c r="O6412" s="53" t="e">
        <f>VLOOKUP(E6412,#REF!,29,FALSE)</f>
        <v>#REF!</v>
      </c>
      <c r="P6412" s="53" t="e">
        <f t="shared" si="506"/>
        <v>#REF!</v>
      </c>
      <c r="Q6412" s="53">
        <v>0</v>
      </c>
    </row>
    <row r="6413" spans="1:17">
      <c r="A6413" s="51" t="s">
        <v>5410</v>
      </c>
      <c r="B6413" s="51">
        <f t="shared" si="502"/>
        <v>8</v>
      </c>
      <c r="C6413" s="51">
        <f t="shared" si="503"/>
        <v>744</v>
      </c>
      <c r="D6413" s="51" t="s">
        <v>1129</v>
      </c>
      <c r="E6413" s="54" t="str">
        <f t="shared" si="504"/>
        <v>030595</v>
      </c>
      <c r="F6413" s="51" t="e">
        <f>VLOOKUP(E6413,#REF!,8,FALSE)</f>
        <v>#REF!</v>
      </c>
      <c r="G6413" s="51" t="e">
        <f>VLOOKUP(E6413,#REF!,9,FALSE)</f>
        <v>#REF!</v>
      </c>
      <c r="H6413" s="52">
        <v>904194</v>
      </c>
      <c r="I6413" s="51" t="s">
        <v>5206</v>
      </c>
      <c r="J6413" s="53">
        <v>14.6</v>
      </c>
      <c r="K6413" s="53">
        <v>13.5</v>
      </c>
      <c r="L6413" s="53">
        <v>10.947305087365592</v>
      </c>
      <c r="M6413" s="53">
        <v>10.498114857526881</v>
      </c>
      <c r="N6413" s="53">
        <f t="shared" si="505"/>
        <v>7810.5974539999997</v>
      </c>
      <c r="O6413" s="53" t="e">
        <f>VLOOKUP(E6413,#REF!,29,FALSE)</f>
        <v>#REF!</v>
      </c>
      <c r="P6413" s="53" t="e">
        <f t="shared" si="506"/>
        <v>#REF!</v>
      </c>
      <c r="Q6413" s="53">
        <v>0.44919022983871065</v>
      </c>
    </row>
    <row r="6414" spans="1:17">
      <c r="A6414" s="51" t="s">
        <v>5410</v>
      </c>
      <c r="B6414" s="51">
        <f t="shared" si="502"/>
        <v>8</v>
      </c>
      <c r="C6414" s="51">
        <f t="shared" si="503"/>
        <v>744</v>
      </c>
      <c r="D6414" s="51" t="s">
        <v>1610</v>
      </c>
      <c r="E6414" s="54" t="str">
        <f t="shared" si="504"/>
        <v>030944</v>
      </c>
      <c r="F6414" s="51" t="e">
        <f>VLOOKUP(E6414,#REF!,8,FALSE)</f>
        <v>#REF!</v>
      </c>
      <c r="G6414" s="51" t="e">
        <f>VLOOKUP(E6414,#REF!,9,FALSE)</f>
        <v>#REF!</v>
      </c>
      <c r="H6414" s="52">
        <v>890378</v>
      </c>
      <c r="I6414" s="51" t="s">
        <v>5207</v>
      </c>
      <c r="J6414" s="53">
        <v>17.899999999999999</v>
      </c>
      <c r="K6414" s="53">
        <v>15.900003999999999</v>
      </c>
      <c r="L6414" s="53">
        <v>21.953844409946235</v>
      </c>
      <c r="M6414" s="53">
        <v>20.224508110215055</v>
      </c>
      <c r="N6414" s="53">
        <f t="shared" si="505"/>
        <v>15047.034034</v>
      </c>
      <c r="O6414" s="53" t="e">
        <f>VLOOKUP(E6414,#REF!,29,FALSE)</f>
        <v>#REF!</v>
      </c>
      <c r="P6414" s="53" t="e">
        <f t="shared" si="506"/>
        <v>#REF!</v>
      </c>
      <c r="Q6414" s="53">
        <v>1.7293362997311819</v>
      </c>
    </row>
    <row r="6415" spans="1:17">
      <c r="A6415" s="51" t="s">
        <v>5410</v>
      </c>
      <c r="B6415" s="51">
        <f t="shared" si="502"/>
        <v>8</v>
      </c>
      <c r="C6415" s="51">
        <f t="shared" si="503"/>
        <v>744</v>
      </c>
      <c r="D6415" s="51" t="s">
        <v>2096</v>
      </c>
      <c r="E6415" s="54" t="str">
        <f t="shared" si="504"/>
        <v>031758</v>
      </c>
      <c r="F6415" s="51" t="e">
        <f>VLOOKUP(E6415,#REF!,8,FALSE)</f>
        <v>#REF!</v>
      </c>
      <c r="G6415" s="51" t="e">
        <f>VLOOKUP(E6415,#REF!,9,FALSE)</f>
        <v>#REF!</v>
      </c>
      <c r="H6415" s="52">
        <v>909383</v>
      </c>
      <c r="I6415" s="51" t="s">
        <v>5208</v>
      </c>
      <c r="J6415" s="53">
        <v>14</v>
      </c>
      <c r="K6415" s="53">
        <v>12.700001</v>
      </c>
      <c r="L6415" s="53">
        <v>17.942948452956987</v>
      </c>
      <c r="M6415" s="53">
        <v>16.276818861559139</v>
      </c>
      <c r="N6415" s="53">
        <f t="shared" si="505"/>
        <v>12109.953233</v>
      </c>
      <c r="O6415" s="53" t="e">
        <f>VLOOKUP(E6415,#REF!,29,FALSE)</f>
        <v>#REF!</v>
      </c>
      <c r="P6415" s="53" t="e">
        <f t="shared" si="506"/>
        <v>#REF!</v>
      </c>
      <c r="Q6415" s="53">
        <v>1.6661295913978484</v>
      </c>
    </row>
    <row r="6416" spans="1:17">
      <c r="A6416" s="51" t="s">
        <v>5410</v>
      </c>
      <c r="B6416" s="51">
        <f t="shared" si="502"/>
        <v>8</v>
      </c>
      <c r="C6416" s="51">
        <f t="shared" si="503"/>
        <v>744</v>
      </c>
      <c r="D6416" s="51" t="s">
        <v>2106</v>
      </c>
      <c r="E6416" s="54" t="str">
        <f t="shared" si="504"/>
        <v>031770</v>
      </c>
      <c r="F6416" s="51" t="e">
        <f>VLOOKUP(E6416,#REF!,8,FALSE)</f>
        <v>#REF!</v>
      </c>
      <c r="G6416" s="51" t="e">
        <f>VLOOKUP(E6416,#REF!,9,FALSE)</f>
        <v>#REF!</v>
      </c>
      <c r="H6416" s="52">
        <v>910083</v>
      </c>
      <c r="I6416" s="51" t="s">
        <v>5209</v>
      </c>
      <c r="J6416" s="53">
        <v>6</v>
      </c>
      <c r="K6416" s="53">
        <v>5.3000090000000002</v>
      </c>
      <c r="L6416" s="53">
        <v>8.3213906626344087</v>
      </c>
      <c r="M6416" s="53">
        <v>7.3505742043010747</v>
      </c>
      <c r="N6416" s="53">
        <f t="shared" si="505"/>
        <v>5468.8272079999997</v>
      </c>
      <c r="O6416" s="53" t="e">
        <f>VLOOKUP(E6416,#REF!,29,FALSE)</f>
        <v>#REF!</v>
      </c>
      <c r="P6416" s="53" t="e">
        <f t="shared" si="506"/>
        <v>#REF!</v>
      </c>
      <c r="Q6416" s="53">
        <v>0.9708164583333333</v>
      </c>
    </row>
    <row r="6417" spans="1:17">
      <c r="A6417" s="51" t="s">
        <v>5410</v>
      </c>
      <c r="B6417" s="51">
        <f t="shared" si="502"/>
        <v>8</v>
      </c>
      <c r="C6417" s="51">
        <f t="shared" si="503"/>
        <v>744</v>
      </c>
      <c r="D6417" s="51" t="s">
        <v>2104</v>
      </c>
      <c r="E6417" s="54" t="str">
        <f t="shared" si="504"/>
        <v>031771</v>
      </c>
      <c r="F6417" s="51" t="e">
        <f>VLOOKUP(E6417,#REF!,8,FALSE)</f>
        <v>#REF!</v>
      </c>
      <c r="G6417" s="51" t="e">
        <f>VLOOKUP(E6417,#REF!,9,FALSE)</f>
        <v>#REF!</v>
      </c>
      <c r="H6417" s="52">
        <v>909792</v>
      </c>
      <c r="I6417" s="51" t="s">
        <v>5210</v>
      </c>
      <c r="J6417" s="53">
        <v>13.7</v>
      </c>
      <c r="K6417" s="53">
        <v>12.899996</v>
      </c>
      <c r="L6417" s="53">
        <v>19.059868438172042</v>
      </c>
      <c r="M6417" s="53">
        <v>17.946877905913979</v>
      </c>
      <c r="N6417" s="53">
        <f t="shared" si="505"/>
        <v>13352.477162000001</v>
      </c>
      <c r="O6417" s="53" t="e">
        <f>VLOOKUP(E6417,#REF!,29,FALSE)</f>
        <v>#REF!</v>
      </c>
      <c r="P6417" s="53" t="e">
        <f t="shared" si="506"/>
        <v>#REF!</v>
      </c>
      <c r="Q6417" s="53">
        <v>1.1129905322580647</v>
      </c>
    </row>
    <row r="6418" spans="1:17">
      <c r="A6418" s="51" t="s">
        <v>5410</v>
      </c>
      <c r="B6418" s="51">
        <f t="shared" si="502"/>
        <v>8</v>
      </c>
      <c r="C6418" s="51">
        <f t="shared" si="503"/>
        <v>744</v>
      </c>
      <c r="D6418" s="51" t="s">
        <v>2936</v>
      </c>
      <c r="E6418" s="54" t="str">
        <f t="shared" si="504"/>
        <v>032526</v>
      </c>
      <c r="F6418" s="51" t="e">
        <f>VLOOKUP(E6418,#REF!,8,FALSE)</f>
        <v>#REF!</v>
      </c>
      <c r="G6418" s="51" t="e">
        <f>VLOOKUP(E6418,#REF!,9,FALSE)</f>
        <v>#REF!</v>
      </c>
      <c r="H6418" s="52">
        <v>910679</v>
      </c>
      <c r="I6418" s="51" t="s">
        <v>2937</v>
      </c>
      <c r="J6418" s="53">
        <v>13.1</v>
      </c>
      <c r="K6418" s="53">
        <v>13.1</v>
      </c>
      <c r="L6418" s="53">
        <v>17.788071455645159</v>
      </c>
      <c r="M6418" s="53">
        <v>17.788071455645159</v>
      </c>
      <c r="N6418" s="53">
        <f t="shared" si="505"/>
        <v>13234.325162999998</v>
      </c>
      <c r="O6418" s="53" t="e">
        <f>VLOOKUP(E6418,#REF!,29,FALSE)</f>
        <v>#REF!</v>
      </c>
      <c r="P6418" s="53" t="e">
        <f t="shared" si="506"/>
        <v>#REF!</v>
      </c>
      <c r="Q6418" s="53">
        <v>0</v>
      </c>
    </row>
    <row r="6419" spans="1:17">
      <c r="A6419" s="51" t="s">
        <v>5410</v>
      </c>
      <c r="B6419" s="51">
        <f t="shared" si="502"/>
        <v>8</v>
      </c>
      <c r="C6419" s="51">
        <f t="shared" si="503"/>
        <v>744</v>
      </c>
      <c r="D6419" s="51" t="s">
        <v>2938</v>
      </c>
      <c r="E6419" s="54" t="str">
        <f t="shared" si="504"/>
        <v>032527</v>
      </c>
      <c r="F6419" s="51" t="e">
        <f>VLOOKUP(E6419,#REF!,8,FALSE)</f>
        <v>#REF!</v>
      </c>
      <c r="G6419" s="51" t="e">
        <f>VLOOKUP(E6419,#REF!,9,FALSE)</f>
        <v>#REF!</v>
      </c>
      <c r="H6419" s="52">
        <v>910680</v>
      </c>
      <c r="I6419" s="51" t="s">
        <v>2939</v>
      </c>
      <c r="J6419" s="53">
        <v>14.5</v>
      </c>
      <c r="K6419" s="53">
        <v>14.5</v>
      </c>
      <c r="L6419" s="53">
        <v>20.738490713709677</v>
      </c>
      <c r="M6419" s="53">
        <v>20.738490713709677</v>
      </c>
      <c r="N6419" s="53">
        <f t="shared" si="505"/>
        <v>15429.437091</v>
      </c>
      <c r="O6419" s="53" t="e">
        <f>VLOOKUP(E6419,#REF!,29,FALSE)</f>
        <v>#REF!</v>
      </c>
      <c r="P6419" s="53" t="e">
        <f t="shared" si="506"/>
        <v>#REF!</v>
      </c>
      <c r="Q6419" s="53">
        <v>0</v>
      </c>
    </row>
    <row r="6420" spans="1:17">
      <c r="A6420" s="51" t="s">
        <v>5410</v>
      </c>
      <c r="B6420" s="51">
        <f t="shared" si="502"/>
        <v>8</v>
      </c>
      <c r="C6420" s="51">
        <f t="shared" si="503"/>
        <v>744</v>
      </c>
      <c r="D6420" s="51" t="s">
        <v>2960</v>
      </c>
      <c r="E6420" s="54" t="str">
        <f t="shared" si="504"/>
        <v>032531</v>
      </c>
      <c r="F6420" s="51" t="e">
        <f>VLOOKUP(E6420,#REF!,8,FALSE)</f>
        <v>#REF!</v>
      </c>
      <c r="G6420" s="51" t="e">
        <f>VLOOKUP(E6420,#REF!,9,FALSE)</f>
        <v>#REF!</v>
      </c>
      <c r="H6420" s="52">
        <v>910714</v>
      </c>
      <c r="I6420" s="51" t="s">
        <v>5211</v>
      </c>
      <c r="J6420" s="53">
        <v>13.4</v>
      </c>
      <c r="K6420" s="53">
        <v>13.2</v>
      </c>
      <c r="L6420" s="53">
        <v>17.391936354838709</v>
      </c>
      <c r="M6420" s="53">
        <v>17.391936354838709</v>
      </c>
      <c r="N6420" s="53">
        <f t="shared" si="505"/>
        <v>12939.600648</v>
      </c>
      <c r="O6420" s="53" t="e">
        <f>VLOOKUP(E6420,#REF!,29,FALSE)</f>
        <v>#REF!</v>
      </c>
      <c r="P6420" s="53" t="e">
        <f t="shared" si="506"/>
        <v>#REF!</v>
      </c>
      <c r="Q6420" s="53">
        <v>0</v>
      </c>
    </row>
    <row r="6421" spans="1:17">
      <c r="A6421" s="51" t="s">
        <v>5410</v>
      </c>
      <c r="B6421" s="51">
        <f t="shared" si="502"/>
        <v>8</v>
      </c>
      <c r="C6421" s="51">
        <f t="shared" si="503"/>
        <v>744</v>
      </c>
      <c r="D6421" s="51" t="s">
        <v>1935</v>
      </c>
      <c r="E6421" s="54" t="str">
        <f t="shared" si="504"/>
        <v>031563</v>
      </c>
      <c r="F6421" s="51" t="e">
        <f>VLOOKUP(E6421,#REF!,8,FALSE)</f>
        <v>#REF!</v>
      </c>
      <c r="G6421" s="51" t="e">
        <f>VLOOKUP(E6421,#REF!,9,FALSE)</f>
        <v>#REF!</v>
      </c>
      <c r="H6421" s="52">
        <v>896926</v>
      </c>
      <c r="I6421" s="51" t="s">
        <v>5212</v>
      </c>
      <c r="J6421" s="53">
        <v>17</v>
      </c>
      <c r="K6421" s="53">
        <v>15.500003</v>
      </c>
      <c r="L6421" s="53">
        <v>20.567026764784945</v>
      </c>
      <c r="M6421" s="53">
        <v>19.448116657258065</v>
      </c>
      <c r="N6421" s="53">
        <f t="shared" si="505"/>
        <v>14469.398793</v>
      </c>
      <c r="O6421" s="53" t="e">
        <f>VLOOKUP(E6421,#REF!,29,FALSE)</f>
        <v>#REF!</v>
      </c>
      <c r="P6421" s="53" t="e">
        <f t="shared" si="506"/>
        <v>#REF!</v>
      </c>
      <c r="Q6421" s="53">
        <v>1.1189101075268815</v>
      </c>
    </row>
    <row r="6422" spans="1:17">
      <c r="A6422" s="51" t="s">
        <v>5410</v>
      </c>
      <c r="B6422" s="51">
        <f t="shared" si="502"/>
        <v>8</v>
      </c>
      <c r="C6422" s="51">
        <f t="shared" si="503"/>
        <v>744</v>
      </c>
      <c r="D6422" s="51" t="s">
        <v>1592</v>
      </c>
      <c r="E6422" s="54" t="str">
        <f t="shared" si="504"/>
        <v>030925</v>
      </c>
      <c r="F6422" s="51" t="e">
        <f>VLOOKUP(E6422,#REF!,8,FALSE)</f>
        <v>#REF!</v>
      </c>
      <c r="G6422" s="51" t="e">
        <f>VLOOKUP(E6422,#REF!,9,FALSE)</f>
        <v>#REF!</v>
      </c>
      <c r="H6422" s="52">
        <v>889897</v>
      </c>
      <c r="I6422" s="51" t="s">
        <v>5213</v>
      </c>
      <c r="J6422" s="53">
        <v>8.6999999999999993</v>
      </c>
      <c r="K6422" s="53">
        <v>6.4</v>
      </c>
      <c r="L6422" s="53">
        <v>8.3656185887096779</v>
      </c>
      <c r="M6422" s="53">
        <v>6.3823698965053763</v>
      </c>
      <c r="N6422" s="53">
        <f t="shared" si="505"/>
        <v>4748.4832029999998</v>
      </c>
      <c r="O6422" s="53" t="e">
        <f>VLOOKUP(E6422,#REF!,29,FALSE)</f>
        <v>#REF!</v>
      </c>
      <c r="P6422" s="53" t="e">
        <f t="shared" si="506"/>
        <v>#REF!</v>
      </c>
      <c r="Q6422" s="53">
        <v>1.9832486922043016</v>
      </c>
    </row>
    <row r="6423" spans="1:17">
      <c r="A6423" s="51" t="s">
        <v>5410</v>
      </c>
      <c r="B6423" s="51">
        <f t="shared" si="502"/>
        <v>8</v>
      </c>
      <c r="C6423" s="51">
        <f t="shared" si="503"/>
        <v>744</v>
      </c>
      <c r="D6423" s="51" t="s">
        <v>1123</v>
      </c>
      <c r="E6423" s="54" t="str">
        <f t="shared" si="504"/>
        <v>030514</v>
      </c>
      <c r="F6423" s="51" t="e">
        <f>VLOOKUP(E6423,#REF!,8,FALSE)</f>
        <v>#REF!</v>
      </c>
      <c r="G6423" s="51" t="e">
        <f>VLOOKUP(E6423,#REF!,9,FALSE)</f>
        <v>#REF!</v>
      </c>
      <c r="H6423" s="52">
        <v>890941</v>
      </c>
      <c r="I6423" s="51" t="s">
        <v>5214</v>
      </c>
      <c r="J6423" s="53">
        <v>14.5</v>
      </c>
      <c r="K6423" s="53">
        <v>10.900003</v>
      </c>
      <c r="L6423" s="53">
        <v>20.802069096774193</v>
      </c>
      <c r="M6423" s="53">
        <v>3.9072943279569894</v>
      </c>
      <c r="N6423" s="53">
        <f t="shared" si="505"/>
        <v>2907.0269800000001</v>
      </c>
      <c r="O6423" s="53" t="e">
        <f>VLOOKUP(E6423,#REF!,29,FALSE)</f>
        <v>#REF!</v>
      </c>
      <c r="P6423" s="53" t="e">
        <f t="shared" si="506"/>
        <v>#REF!</v>
      </c>
      <c r="Q6423" s="53">
        <v>16.894774768817204</v>
      </c>
    </row>
    <row r="6424" spans="1:17">
      <c r="A6424" s="51" t="s">
        <v>5410</v>
      </c>
      <c r="B6424" s="51">
        <f t="shared" si="502"/>
        <v>8</v>
      </c>
      <c r="C6424" s="51">
        <f t="shared" si="503"/>
        <v>744</v>
      </c>
      <c r="D6424" s="51" t="s">
        <v>1473</v>
      </c>
      <c r="E6424" s="54" t="str">
        <f t="shared" si="504"/>
        <v>030828</v>
      </c>
      <c r="F6424" s="51" t="e">
        <f>VLOOKUP(E6424,#REF!,8,FALSE)</f>
        <v>#REF!</v>
      </c>
      <c r="G6424" s="51" t="e">
        <f>VLOOKUP(E6424,#REF!,9,FALSE)</f>
        <v>#REF!</v>
      </c>
      <c r="H6424" s="52">
        <v>893428</v>
      </c>
      <c r="I6424" s="51" t="s">
        <v>1474</v>
      </c>
      <c r="J6424" s="53">
        <v>9</v>
      </c>
      <c r="K6424" s="53">
        <v>9</v>
      </c>
      <c r="L6424" s="53">
        <v>9.9907787715053775</v>
      </c>
      <c r="M6424" s="53">
        <v>9.9907787715053775</v>
      </c>
      <c r="N6424" s="53">
        <f t="shared" si="505"/>
        <v>7433.1394060000011</v>
      </c>
      <c r="O6424" s="53" t="e">
        <f>VLOOKUP(E6424,#REF!,29,FALSE)</f>
        <v>#REF!</v>
      </c>
      <c r="P6424" s="53" t="e">
        <f t="shared" si="506"/>
        <v>#REF!</v>
      </c>
      <c r="Q6424" s="53">
        <v>0</v>
      </c>
    </row>
    <row r="6425" spans="1:17">
      <c r="A6425" s="51" t="s">
        <v>5410</v>
      </c>
      <c r="B6425" s="51">
        <f t="shared" si="502"/>
        <v>8</v>
      </c>
      <c r="C6425" s="51">
        <f t="shared" si="503"/>
        <v>744</v>
      </c>
      <c r="D6425" s="51" t="s">
        <v>2785</v>
      </c>
      <c r="E6425" s="54" t="str">
        <f t="shared" si="504"/>
        <v>033144</v>
      </c>
      <c r="F6425" s="51" t="e">
        <f>VLOOKUP(E6425,#REF!,8,FALSE)</f>
        <v>#REF!</v>
      </c>
      <c r="G6425" s="51" t="e">
        <f>VLOOKUP(E6425,#REF!,9,FALSE)</f>
        <v>#REF!</v>
      </c>
      <c r="H6425" s="52">
        <v>908982</v>
      </c>
      <c r="I6425" s="51" t="s">
        <v>2786</v>
      </c>
      <c r="J6425" s="53">
        <v>15.2</v>
      </c>
      <c r="K6425" s="53">
        <v>14.499997</v>
      </c>
      <c r="L6425" s="53">
        <v>21.779767284946239</v>
      </c>
      <c r="M6425" s="53">
        <v>21.547691158602152</v>
      </c>
      <c r="N6425" s="53">
        <f t="shared" si="505"/>
        <v>16031.482222000001</v>
      </c>
      <c r="O6425" s="53" t="e">
        <f>VLOOKUP(E6425,#REF!,29,FALSE)</f>
        <v>#REF!</v>
      </c>
      <c r="P6425" s="53" t="e">
        <f t="shared" si="506"/>
        <v>#REF!</v>
      </c>
      <c r="Q6425" s="53">
        <v>0.23207612634408628</v>
      </c>
    </row>
    <row r="6426" spans="1:17">
      <c r="A6426" s="51" t="s">
        <v>5410</v>
      </c>
      <c r="B6426" s="51">
        <f t="shared" si="502"/>
        <v>8</v>
      </c>
      <c r="C6426" s="51">
        <f t="shared" si="503"/>
        <v>744</v>
      </c>
      <c r="D6426" s="51" t="s">
        <v>2780</v>
      </c>
      <c r="E6426" s="54" t="str">
        <f t="shared" si="504"/>
        <v>033143</v>
      </c>
      <c r="F6426" s="51" t="e">
        <f>VLOOKUP(E6426,#REF!,8,FALSE)</f>
        <v>#REF!</v>
      </c>
      <c r="G6426" s="51" t="e">
        <f>VLOOKUP(E6426,#REF!,9,FALSE)</f>
        <v>#REF!</v>
      </c>
      <c r="H6426" s="52">
        <v>908983</v>
      </c>
      <c r="I6426" s="51" t="s">
        <v>2781</v>
      </c>
      <c r="J6426" s="53">
        <v>15.2</v>
      </c>
      <c r="K6426" s="53">
        <v>13.1</v>
      </c>
      <c r="L6426" s="53">
        <v>21.643360358870968</v>
      </c>
      <c r="M6426" s="53">
        <v>19.345304966397851</v>
      </c>
      <c r="N6426" s="53">
        <f t="shared" si="505"/>
        <v>14392.906895000002</v>
      </c>
      <c r="O6426" s="53" t="e">
        <f>VLOOKUP(E6426,#REF!,29,FALSE)</f>
        <v>#REF!</v>
      </c>
      <c r="P6426" s="53" t="e">
        <f t="shared" si="506"/>
        <v>#REF!</v>
      </c>
      <c r="Q6426" s="53">
        <v>2.2980553924731177</v>
      </c>
    </row>
    <row r="6427" spans="1:17">
      <c r="A6427" s="51" t="s">
        <v>5410</v>
      </c>
      <c r="B6427" s="51">
        <f t="shared" si="502"/>
        <v>8</v>
      </c>
      <c r="C6427" s="51">
        <f t="shared" si="503"/>
        <v>744</v>
      </c>
      <c r="D6427" s="51" t="s">
        <v>2738</v>
      </c>
      <c r="E6427" s="54" t="str">
        <f t="shared" si="504"/>
        <v>033136</v>
      </c>
      <c r="F6427" s="51" t="e">
        <f>VLOOKUP(E6427,#REF!,8,FALSE)</f>
        <v>#REF!</v>
      </c>
      <c r="G6427" s="51" t="e">
        <f>VLOOKUP(E6427,#REF!,9,FALSE)</f>
        <v>#REF!</v>
      </c>
      <c r="H6427" s="52">
        <v>908984</v>
      </c>
      <c r="I6427" s="51" t="s">
        <v>2739</v>
      </c>
      <c r="J6427" s="53">
        <v>15.2</v>
      </c>
      <c r="K6427" s="53">
        <v>13.699999</v>
      </c>
      <c r="L6427" s="53">
        <v>20.743353625000001</v>
      </c>
      <c r="M6427" s="53">
        <v>19.390057638440862</v>
      </c>
      <c r="N6427" s="53">
        <f t="shared" si="505"/>
        <v>14426.202883000002</v>
      </c>
      <c r="O6427" s="53" t="e">
        <f>VLOOKUP(E6427,#REF!,29,FALSE)</f>
        <v>#REF!</v>
      </c>
      <c r="P6427" s="53" t="e">
        <f t="shared" si="506"/>
        <v>#REF!</v>
      </c>
      <c r="Q6427" s="53">
        <v>1.3532959865591403</v>
      </c>
    </row>
    <row r="6428" spans="1:17">
      <c r="A6428" s="51" t="s">
        <v>5410</v>
      </c>
      <c r="B6428" s="51">
        <f t="shared" si="502"/>
        <v>8</v>
      </c>
      <c r="C6428" s="51">
        <f t="shared" si="503"/>
        <v>744</v>
      </c>
      <c r="D6428" s="51" t="s">
        <v>2751</v>
      </c>
      <c r="E6428" s="54" t="str">
        <f t="shared" si="504"/>
        <v>033141</v>
      </c>
      <c r="F6428" s="51" t="e">
        <f>VLOOKUP(E6428,#REF!,8,FALSE)</f>
        <v>#REF!</v>
      </c>
      <c r="G6428" s="51" t="e">
        <f>VLOOKUP(E6428,#REF!,9,FALSE)</f>
        <v>#REF!</v>
      </c>
      <c r="H6428" s="52">
        <v>908985</v>
      </c>
      <c r="I6428" s="51" t="s">
        <v>2752</v>
      </c>
      <c r="J6428" s="53">
        <v>15</v>
      </c>
      <c r="K6428" s="53">
        <v>12.399998999999999</v>
      </c>
      <c r="L6428" s="53">
        <v>21.133385702956989</v>
      </c>
      <c r="M6428" s="53">
        <v>18.118516905913978</v>
      </c>
      <c r="N6428" s="53">
        <f t="shared" si="505"/>
        <v>13480.176578000001</v>
      </c>
      <c r="O6428" s="53" t="e">
        <f>VLOOKUP(E6428,#REF!,29,FALSE)</f>
        <v>#REF!</v>
      </c>
      <c r="P6428" s="53" t="e">
        <f t="shared" si="506"/>
        <v>#REF!</v>
      </c>
      <c r="Q6428" s="53">
        <v>3.0148687970430097</v>
      </c>
    </row>
    <row r="6429" spans="1:17">
      <c r="A6429" s="51" t="s">
        <v>5410</v>
      </c>
      <c r="B6429" s="51">
        <f t="shared" si="502"/>
        <v>8</v>
      </c>
      <c r="C6429" s="51">
        <f t="shared" si="503"/>
        <v>744</v>
      </c>
      <c r="D6429" s="51" t="s">
        <v>2753</v>
      </c>
      <c r="E6429" s="54" t="str">
        <f t="shared" si="504"/>
        <v>033140</v>
      </c>
      <c r="F6429" s="51" t="e">
        <f>VLOOKUP(E6429,#REF!,8,FALSE)</f>
        <v>#REF!</v>
      </c>
      <c r="G6429" s="51" t="e">
        <f>VLOOKUP(E6429,#REF!,9,FALSE)</f>
        <v>#REF!</v>
      </c>
      <c r="H6429" s="52">
        <v>908986</v>
      </c>
      <c r="I6429" s="51" t="s">
        <v>2754</v>
      </c>
      <c r="J6429" s="53">
        <v>15</v>
      </c>
      <c r="K6429" s="53">
        <v>13.200005000000001</v>
      </c>
      <c r="L6429" s="53">
        <v>21.024978432795699</v>
      </c>
      <c r="M6429" s="53">
        <v>19.188524057795696</v>
      </c>
      <c r="N6429" s="53">
        <f t="shared" si="505"/>
        <v>14276.261898999997</v>
      </c>
      <c r="O6429" s="53" t="e">
        <f>VLOOKUP(E6429,#REF!,29,FALSE)</f>
        <v>#REF!</v>
      </c>
      <c r="P6429" s="53" t="e">
        <f t="shared" si="506"/>
        <v>#REF!</v>
      </c>
      <c r="Q6429" s="53">
        <v>1.8364543750000006</v>
      </c>
    </row>
    <row r="6430" spans="1:17">
      <c r="A6430" s="51" t="s">
        <v>5410</v>
      </c>
      <c r="B6430" s="51">
        <f t="shared" si="502"/>
        <v>8</v>
      </c>
      <c r="C6430" s="51">
        <f t="shared" si="503"/>
        <v>744</v>
      </c>
      <c r="D6430" s="51" t="s">
        <v>2758</v>
      </c>
      <c r="E6430" s="54" t="str">
        <f t="shared" si="504"/>
        <v>033139</v>
      </c>
      <c r="F6430" s="51" t="e">
        <f>VLOOKUP(E6430,#REF!,8,FALSE)</f>
        <v>#REF!</v>
      </c>
      <c r="G6430" s="51" t="e">
        <f>VLOOKUP(E6430,#REF!,9,FALSE)</f>
        <v>#REF!</v>
      </c>
      <c r="H6430" s="52">
        <v>908987</v>
      </c>
      <c r="I6430" s="51" t="s">
        <v>2759</v>
      </c>
      <c r="J6430" s="53">
        <v>15.4</v>
      </c>
      <c r="K6430" s="53">
        <v>11.599999</v>
      </c>
      <c r="L6430" s="53">
        <v>21.480975478494624</v>
      </c>
      <c r="M6430" s="53">
        <v>16.780867012096774</v>
      </c>
      <c r="N6430" s="53">
        <f t="shared" si="505"/>
        <v>12484.965056999999</v>
      </c>
      <c r="O6430" s="53" t="e">
        <f>VLOOKUP(E6430,#REF!,29,FALSE)</f>
        <v>#REF!</v>
      </c>
      <c r="P6430" s="53" t="e">
        <f t="shared" si="506"/>
        <v>#REF!</v>
      </c>
      <c r="Q6430" s="53">
        <v>4.7001084663978512</v>
      </c>
    </row>
    <row r="6431" spans="1:17">
      <c r="A6431" s="51" t="s">
        <v>5410</v>
      </c>
      <c r="B6431" s="51">
        <f t="shared" si="502"/>
        <v>8</v>
      </c>
      <c r="C6431" s="51">
        <f t="shared" si="503"/>
        <v>744</v>
      </c>
      <c r="D6431" s="51" t="s">
        <v>2420</v>
      </c>
      <c r="E6431" s="54" t="str">
        <f t="shared" si="504"/>
        <v>032368</v>
      </c>
      <c r="F6431" s="51" t="e">
        <f>VLOOKUP(E6431,#REF!,8,FALSE)</f>
        <v>#REF!</v>
      </c>
      <c r="G6431" s="51" t="e">
        <f>VLOOKUP(E6431,#REF!,9,FALSE)</f>
        <v>#REF!</v>
      </c>
      <c r="H6431" s="52">
        <v>909382</v>
      </c>
      <c r="I6431" s="51" t="s">
        <v>5215</v>
      </c>
      <c r="J6431" s="53">
        <v>9.1999999999999993</v>
      </c>
      <c r="K6431" s="53">
        <v>9.1999999999999993</v>
      </c>
      <c r="L6431" s="53">
        <v>8.3413679852150526</v>
      </c>
      <c r="M6431" s="53">
        <v>8.3413679852150526</v>
      </c>
      <c r="N6431" s="53">
        <f t="shared" si="505"/>
        <v>6205.9777809999996</v>
      </c>
      <c r="O6431" s="53" t="e">
        <f>VLOOKUP(E6431,#REF!,29,FALSE)</f>
        <v>#REF!</v>
      </c>
      <c r="P6431" s="53" t="e">
        <f t="shared" si="506"/>
        <v>#REF!</v>
      </c>
      <c r="Q6431" s="53">
        <v>0</v>
      </c>
    </row>
    <row r="6432" spans="1:17">
      <c r="A6432" s="51" t="s">
        <v>5410</v>
      </c>
      <c r="B6432" s="51">
        <f t="shared" si="502"/>
        <v>8</v>
      </c>
      <c r="C6432" s="51">
        <f t="shared" si="503"/>
        <v>744</v>
      </c>
      <c r="D6432" s="51" t="s">
        <v>1711</v>
      </c>
      <c r="E6432" s="54" t="str">
        <f t="shared" si="504"/>
        <v>031394</v>
      </c>
      <c r="F6432" s="51" t="e">
        <f>VLOOKUP(E6432,#REF!,8,FALSE)</f>
        <v>#REF!</v>
      </c>
      <c r="G6432" s="51" t="e">
        <f>VLOOKUP(E6432,#REF!,9,FALSE)</f>
        <v>#REF!</v>
      </c>
      <c r="H6432" s="52">
        <v>896026</v>
      </c>
      <c r="I6432" s="51" t="s">
        <v>1712</v>
      </c>
      <c r="J6432" s="53">
        <v>16</v>
      </c>
      <c r="K6432" s="53">
        <v>13.4</v>
      </c>
      <c r="L6432" s="53">
        <v>19.849400525537636</v>
      </c>
      <c r="M6432" s="53">
        <v>19.849400525537636</v>
      </c>
      <c r="N6432" s="53">
        <f t="shared" si="505"/>
        <v>14767.953991</v>
      </c>
      <c r="O6432" s="53" t="e">
        <f>VLOOKUP(E6432,#REF!,29,FALSE)</f>
        <v>#REF!</v>
      </c>
      <c r="P6432" s="53" t="e">
        <f t="shared" si="506"/>
        <v>#REF!</v>
      </c>
      <c r="Q6432" s="53">
        <v>0</v>
      </c>
    </row>
    <row r="6433" spans="1:17">
      <c r="A6433" s="51" t="s">
        <v>5410</v>
      </c>
      <c r="B6433" s="51">
        <f t="shared" si="502"/>
        <v>8</v>
      </c>
      <c r="C6433" s="51">
        <f t="shared" si="503"/>
        <v>744</v>
      </c>
      <c r="D6433" s="51" t="s">
        <v>1719</v>
      </c>
      <c r="E6433" s="54" t="str">
        <f t="shared" si="504"/>
        <v>031393</v>
      </c>
      <c r="F6433" s="51" t="e">
        <f>VLOOKUP(E6433,#REF!,8,FALSE)</f>
        <v>#REF!</v>
      </c>
      <c r="G6433" s="51" t="e">
        <f>VLOOKUP(E6433,#REF!,9,FALSE)</f>
        <v>#REF!</v>
      </c>
      <c r="H6433" s="52">
        <v>895942</v>
      </c>
      <c r="I6433" s="51" t="s">
        <v>1720</v>
      </c>
      <c r="J6433" s="53">
        <v>16</v>
      </c>
      <c r="K6433" s="53">
        <v>13.6</v>
      </c>
      <c r="L6433" s="53">
        <v>14.631761313172042</v>
      </c>
      <c r="M6433" s="53">
        <v>14.631761313172042</v>
      </c>
      <c r="N6433" s="53">
        <f t="shared" si="505"/>
        <v>10886.030417</v>
      </c>
      <c r="O6433" s="53" t="e">
        <f>VLOOKUP(E6433,#REF!,29,FALSE)</f>
        <v>#REF!</v>
      </c>
      <c r="P6433" s="53" t="e">
        <f t="shared" si="506"/>
        <v>#REF!</v>
      </c>
      <c r="Q6433" s="53">
        <v>0</v>
      </c>
    </row>
    <row r="6434" spans="1:17">
      <c r="A6434" s="51" t="s">
        <v>5410</v>
      </c>
      <c r="B6434" s="51">
        <f t="shared" si="502"/>
        <v>8</v>
      </c>
      <c r="C6434" s="51">
        <f t="shared" si="503"/>
        <v>744</v>
      </c>
      <c r="D6434" s="51" t="s">
        <v>2110</v>
      </c>
      <c r="E6434" s="54" t="str">
        <f t="shared" si="504"/>
        <v>031749</v>
      </c>
      <c r="F6434" s="51" t="e">
        <f>VLOOKUP(E6434,#REF!,8,FALSE)</f>
        <v>#REF!</v>
      </c>
      <c r="G6434" s="51" t="e">
        <f>VLOOKUP(E6434,#REF!,9,FALSE)</f>
        <v>#REF!</v>
      </c>
      <c r="H6434" s="52">
        <v>907804</v>
      </c>
      <c r="I6434" s="51" t="s">
        <v>5216</v>
      </c>
      <c r="J6434" s="53">
        <v>9.4</v>
      </c>
      <c r="K6434" s="53">
        <v>8.2000010000000003</v>
      </c>
      <c r="L6434" s="53">
        <v>9.6147806236559141</v>
      </c>
      <c r="M6434" s="53">
        <v>8.6985853548387091</v>
      </c>
      <c r="N6434" s="53">
        <f t="shared" si="505"/>
        <v>6471.7475039999999</v>
      </c>
      <c r="O6434" s="53" t="e">
        <f>VLOOKUP(E6434,#REF!,29,FALSE)</f>
        <v>#REF!</v>
      </c>
      <c r="P6434" s="53" t="e">
        <f t="shared" si="506"/>
        <v>#REF!</v>
      </c>
      <c r="Q6434" s="53">
        <v>0.91619526881720381</v>
      </c>
    </row>
    <row r="6435" spans="1:17">
      <c r="A6435" s="51" t="s">
        <v>5410</v>
      </c>
      <c r="B6435" s="51">
        <f t="shared" si="502"/>
        <v>8</v>
      </c>
      <c r="C6435" s="51">
        <f t="shared" si="503"/>
        <v>744</v>
      </c>
      <c r="D6435" s="51" t="s">
        <v>2091</v>
      </c>
      <c r="E6435" s="54" t="str">
        <f t="shared" si="504"/>
        <v>031746</v>
      </c>
      <c r="F6435" s="51" t="e">
        <f>VLOOKUP(E6435,#REF!,8,FALSE)</f>
        <v>#REF!</v>
      </c>
      <c r="G6435" s="51" t="e">
        <f>VLOOKUP(E6435,#REF!,9,FALSE)</f>
        <v>#REF!</v>
      </c>
      <c r="H6435" s="52">
        <v>907803</v>
      </c>
      <c r="I6435" s="51" t="s">
        <v>5217</v>
      </c>
      <c r="J6435" s="53">
        <v>9</v>
      </c>
      <c r="K6435" s="53">
        <v>8.2000010000000003</v>
      </c>
      <c r="L6435" s="53">
        <v>8.5720570860215055</v>
      </c>
      <c r="M6435" s="53">
        <v>8.0998992486559143</v>
      </c>
      <c r="N6435" s="53">
        <f t="shared" si="505"/>
        <v>6026.3250410000001</v>
      </c>
      <c r="O6435" s="53" t="e">
        <f>VLOOKUP(E6435,#REF!,29,FALSE)</f>
        <v>#REF!</v>
      </c>
      <c r="P6435" s="53" t="e">
        <f t="shared" si="506"/>
        <v>#REF!</v>
      </c>
      <c r="Q6435" s="53">
        <v>0.47215783736559175</v>
      </c>
    </row>
    <row r="6436" spans="1:17">
      <c r="A6436" s="51" t="s">
        <v>5410</v>
      </c>
      <c r="B6436" s="51">
        <f t="shared" si="502"/>
        <v>8</v>
      </c>
      <c r="C6436" s="51">
        <f t="shared" si="503"/>
        <v>744</v>
      </c>
      <c r="D6436" s="51" t="s">
        <v>2415</v>
      </c>
      <c r="E6436" s="54" t="str">
        <f t="shared" si="504"/>
        <v>032365</v>
      </c>
      <c r="F6436" s="51" t="e">
        <f>VLOOKUP(E6436,#REF!,8,FALSE)</f>
        <v>#REF!</v>
      </c>
      <c r="G6436" s="51" t="e">
        <f>VLOOKUP(E6436,#REF!,9,FALSE)</f>
        <v>#REF!</v>
      </c>
      <c r="H6436" s="52">
        <v>909805</v>
      </c>
      <c r="I6436" s="51" t="s">
        <v>5218</v>
      </c>
      <c r="J6436" s="53">
        <v>14.2</v>
      </c>
      <c r="K6436" s="53">
        <v>14.2</v>
      </c>
      <c r="L6436" s="53">
        <v>12.616129369623655</v>
      </c>
      <c r="M6436" s="53">
        <v>12.616129369623655</v>
      </c>
      <c r="N6436" s="53">
        <f t="shared" si="505"/>
        <v>9386.4002509999991</v>
      </c>
      <c r="O6436" s="53" t="e">
        <f>VLOOKUP(E6436,#REF!,29,FALSE)</f>
        <v>#REF!</v>
      </c>
      <c r="P6436" s="53" t="e">
        <f t="shared" si="506"/>
        <v>#REF!</v>
      </c>
      <c r="Q6436" s="53">
        <v>0</v>
      </c>
    </row>
    <row r="6437" spans="1:17">
      <c r="A6437" s="51" t="s">
        <v>5410</v>
      </c>
      <c r="B6437" s="51">
        <f t="shared" si="502"/>
        <v>8</v>
      </c>
      <c r="C6437" s="51">
        <f t="shared" si="503"/>
        <v>744</v>
      </c>
      <c r="D6437" s="51" t="s">
        <v>2743</v>
      </c>
      <c r="E6437" s="54" t="str">
        <f t="shared" si="504"/>
        <v>033138</v>
      </c>
      <c r="F6437" s="51" t="e">
        <f>VLOOKUP(E6437,#REF!,8,FALSE)</f>
        <v>#REF!</v>
      </c>
      <c r="G6437" s="51" t="e">
        <f>VLOOKUP(E6437,#REF!,9,FALSE)</f>
        <v>#REF!</v>
      </c>
      <c r="H6437" s="52">
        <v>909014</v>
      </c>
      <c r="I6437" s="51" t="s">
        <v>5219</v>
      </c>
      <c r="J6437" s="53">
        <v>15.3</v>
      </c>
      <c r="K6437" s="53">
        <v>14.499997</v>
      </c>
      <c r="L6437" s="53">
        <v>21.918277319892471</v>
      </c>
      <c r="M6437" s="53">
        <v>21.54299529704301</v>
      </c>
      <c r="N6437" s="53">
        <f t="shared" si="505"/>
        <v>16027.988501</v>
      </c>
      <c r="O6437" s="53" t="e">
        <f>VLOOKUP(E6437,#REF!,29,FALSE)</f>
        <v>#REF!</v>
      </c>
      <c r="P6437" s="53" t="e">
        <f t="shared" si="506"/>
        <v>#REF!</v>
      </c>
      <c r="Q6437" s="53">
        <v>0.37528202284946227</v>
      </c>
    </row>
    <row r="6438" spans="1:17">
      <c r="A6438" s="51" t="s">
        <v>5410</v>
      </c>
      <c r="B6438" s="51">
        <f t="shared" si="502"/>
        <v>8</v>
      </c>
      <c r="C6438" s="51">
        <f t="shared" si="503"/>
        <v>744</v>
      </c>
      <c r="D6438" s="51" t="s">
        <v>2796</v>
      </c>
      <c r="E6438" s="54" t="str">
        <f t="shared" si="504"/>
        <v>033588</v>
      </c>
      <c r="F6438" s="51" t="e">
        <f>VLOOKUP(E6438,#REF!,8,FALSE)</f>
        <v>#REF!</v>
      </c>
      <c r="G6438" s="51" t="e">
        <f>VLOOKUP(E6438,#REF!,9,FALSE)</f>
        <v>#REF!</v>
      </c>
      <c r="H6438" s="52">
        <v>909506</v>
      </c>
      <c r="I6438" s="51" t="s">
        <v>5220</v>
      </c>
      <c r="J6438" s="53">
        <v>3.7</v>
      </c>
      <c r="K6438" s="53">
        <v>3.7</v>
      </c>
      <c r="L6438" s="53">
        <v>4.3584951196236563</v>
      </c>
      <c r="M6438" s="53">
        <v>4.3584951196236563</v>
      </c>
      <c r="N6438" s="53">
        <f t="shared" si="505"/>
        <v>3242.7203690000001</v>
      </c>
      <c r="O6438" s="53" t="e">
        <f>VLOOKUP(E6438,#REF!,29,FALSE)</f>
        <v>#REF!</v>
      </c>
      <c r="P6438" s="53" t="e">
        <f t="shared" si="506"/>
        <v>#REF!</v>
      </c>
      <c r="Q6438" s="53">
        <v>0</v>
      </c>
    </row>
    <row r="6439" spans="1:17">
      <c r="A6439" s="51" t="s">
        <v>5410</v>
      </c>
      <c r="B6439" s="51">
        <f t="shared" si="502"/>
        <v>8</v>
      </c>
      <c r="C6439" s="51">
        <f t="shared" si="503"/>
        <v>744</v>
      </c>
      <c r="D6439" s="51" t="s">
        <v>489</v>
      </c>
      <c r="E6439" s="54" t="str">
        <f t="shared" si="504"/>
        <v>029664</v>
      </c>
      <c r="F6439" s="51" t="e">
        <f>VLOOKUP(E6439,#REF!,8,FALSE)</f>
        <v>#REF!</v>
      </c>
      <c r="G6439" s="51" t="e">
        <f>VLOOKUP(E6439,#REF!,9,FALSE)</f>
        <v>#REF!</v>
      </c>
      <c r="H6439" s="52">
        <v>8563</v>
      </c>
      <c r="I6439" s="51" t="s">
        <v>490</v>
      </c>
      <c r="J6439" s="53">
        <v>121.5</v>
      </c>
      <c r="K6439" s="53">
        <v>120.999999</v>
      </c>
      <c r="L6439" s="53">
        <v>162.46966212903226</v>
      </c>
      <c r="M6439" s="53">
        <v>162.46966210887095</v>
      </c>
      <c r="N6439" s="53">
        <f t="shared" si="505"/>
        <v>120877.42860899998</v>
      </c>
      <c r="O6439" s="53" t="e">
        <f>VLOOKUP(E6439,#REF!,29,FALSE)</f>
        <v>#REF!</v>
      </c>
      <c r="P6439" s="53" t="e">
        <f t="shared" si="506"/>
        <v>#REF!</v>
      </c>
      <c r="Q6439" s="53">
        <v>2.0161287368385382E-8</v>
      </c>
    </row>
    <row r="6440" spans="1:17">
      <c r="A6440" s="51" t="s">
        <v>5410</v>
      </c>
      <c r="B6440" s="51">
        <f t="shared" si="502"/>
        <v>8</v>
      </c>
      <c r="C6440" s="51">
        <f t="shared" si="503"/>
        <v>744</v>
      </c>
      <c r="D6440" s="51" t="s">
        <v>2974</v>
      </c>
      <c r="E6440" s="54" t="str">
        <f t="shared" si="504"/>
        <v>033752</v>
      </c>
      <c r="F6440" s="51" t="e">
        <f>VLOOKUP(E6440,#REF!,8,FALSE)</f>
        <v>#REF!</v>
      </c>
      <c r="G6440" s="51" t="e">
        <f>VLOOKUP(E6440,#REF!,9,FALSE)</f>
        <v>#REF!</v>
      </c>
      <c r="H6440" s="52">
        <v>908483</v>
      </c>
      <c r="I6440" s="51" t="s">
        <v>5221</v>
      </c>
      <c r="J6440" s="53">
        <v>15.2</v>
      </c>
      <c r="K6440" s="53">
        <v>14.4</v>
      </c>
      <c r="L6440" s="53">
        <v>15.813486206989248</v>
      </c>
      <c r="M6440" s="53">
        <v>15.813486206989248</v>
      </c>
      <c r="N6440" s="53">
        <f t="shared" si="505"/>
        <v>11765.233738000001</v>
      </c>
      <c r="O6440" s="53" t="e">
        <f>VLOOKUP(E6440,#REF!,29,FALSE)</f>
        <v>#REF!</v>
      </c>
      <c r="P6440" s="53" t="e">
        <f t="shared" si="506"/>
        <v>#REF!</v>
      </c>
      <c r="Q6440" s="53">
        <v>0</v>
      </c>
    </row>
    <row r="6441" spans="1:17">
      <c r="A6441" s="51" t="s">
        <v>5410</v>
      </c>
      <c r="B6441" s="51">
        <f t="shared" si="502"/>
        <v>8</v>
      </c>
      <c r="C6441" s="51">
        <f t="shared" si="503"/>
        <v>744</v>
      </c>
      <c r="D6441" s="51" t="s">
        <v>1964</v>
      </c>
      <c r="E6441" s="54" t="str">
        <f t="shared" si="504"/>
        <v>029994</v>
      </c>
      <c r="F6441" s="51" t="e">
        <f>VLOOKUP(E6441,#REF!,8,FALSE)</f>
        <v>#REF!</v>
      </c>
      <c r="G6441" s="51" t="e">
        <f>VLOOKUP(E6441,#REF!,9,FALSE)</f>
        <v>#REF!</v>
      </c>
      <c r="H6441" s="52">
        <v>8545</v>
      </c>
      <c r="I6441" s="51" t="s">
        <v>1963</v>
      </c>
      <c r="J6441" s="53">
        <v>2.2999999999999998</v>
      </c>
      <c r="K6441" s="53">
        <v>10.557581000000001</v>
      </c>
      <c r="L6441" s="53">
        <v>0</v>
      </c>
      <c r="M6441" s="53">
        <v>0</v>
      </c>
      <c r="N6441" s="53">
        <f t="shared" si="505"/>
        <v>0</v>
      </c>
      <c r="O6441" s="53" t="e">
        <f>VLOOKUP(E6441,#REF!,29,FALSE)</f>
        <v>#REF!</v>
      </c>
      <c r="P6441" s="53" t="e">
        <f t="shared" si="506"/>
        <v>#REF!</v>
      </c>
      <c r="Q6441" s="53">
        <v>0</v>
      </c>
    </row>
    <row r="6442" spans="1:17">
      <c r="A6442" s="51" t="s">
        <v>5410</v>
      </c>
      <c r="B6442" s="51">
        <f t="shared" si="502"/>
        <v>8</v>
      </c>
      <c r="C6442" s="51">
        <f t="shared" si="503"/>
        <v>744</v>
      </c>
      <c r="D6442" s="51" t="s">
        <v>1966</v>
      </c>
      <c r="E6442" s="54" t="str">
        <f t="shared" si="504"/>
        <v>031702</v>
      </c>
      <c r="F6442" s="51" t="e">
        <f>VLOOKUP(E6442,#REF!,8,FALSE)</f>
        <v>#REF!</v>
      </c>
      <c r="G6442" s="51" t="e">
        <f>VLOOKUP(E6442,#REF!,9,FALSE)</f>
        <v>#REF!</v>
      </c>
      <c r="H6442" s="52">
        <v>895149</v>
      </c>
      <c r="I6442" s="51" t="s">
        <v>1967</v>
      </c>
      <c r="J6442" s="53">
        <v>2.5</v>
      </c>
      <c r="K6442" s="53">
        <v>14.693954</v>
      </c>
      <c r="L6442" s="53">
        <v>0</v>
      </c>
      <c r="M6442" s="53">
        <v>0</v>
      </c>
      <c r="N6442" s="53">
        <f t="shared" si="505"/>
        <v>0</v>
      </c>
      <c r="O6442" s="53" t="e">
        <f>VLOOKUP(E6442,#REF!,29,FALSE)</f>
        <v>#REF!</v>
      </c>
      <c r="P6442" s="53" t="e">
        <f t="shared" si="506"/>
        <v>#REF!</v>
      </c>
      <c r="Q6442" s="53">
        <v>0</v>
      </c>
    </row>
    <row r="6443" spans="1:17">
      <c r="A6443" s="51" t="s">
        <v>5410</v>
      </c>
      <c r="B6443" s="51">
        <f t="shared" si="502"/>
        <v>8</v>
      </c>
      <c r="C6443" s="51">
        <f t="shared" si="503"/>
        <v>744</v>
      </c>
      <c r="D6443" s="51" t="s">
        <v>1598</v>
      </c>
      <c r="E6443" s="54" t="str">
        <f t="shared" si="504"/>
        <v>030945</v>
      </c>
      <c r="F6443" s="51" t="e">
        <f>VLOOKUP(E6443,#REF!,8,FALSE)</f>
        <v>#REF!</v>
      </c>
      <c r="G6443" s="51" t="e">
        <f>VLOOKUP(E6443,#REF!,9,FALSE)</f>
        <v>#REF!</v>
      </c>
      <c r="H6443" s="52">
        <v>890384</v>
      </c>
      <c r="I6443" s="51" t="s">
        <v>5223</v>
      </c>
      <c r="J6443" s="53">
        <v>17.100000000000001</v>
      </c>
      <c r="K6443" s="53">
        <v>15.000007</v>
      </c>
      <c r="L6443" s="53">
        <v>20.812222169354836</v>
      </c>
      <c r="M6443" s="53">
        <v>18.933765079301075</v>
      </c>
      <c r="N6443" s="53">
        <f t="shared" si="505"/>
        <v>14086.721218999999</v>
      </c>
      <c r="O6443" s="53" t="e">
        <f>VLOOKUP(E6443,#REF!,29,FALSE)</f>
        <v>#REF!</v>
      </c>
      <c r="P6443" s="53" t="e">
        <f t="shared" si="506"/>
        <v>#REF!</v>
      </c>
      <c r="Q6443" s="53">
        <v>1.8784570900537636</v>
      </c>
    </row>
    <row r="6444" spans="1:17">
      <c r="A6444" s="51" t="s">
        <v>5410</v>
      </c>
      <c r="B6444" s="51">
        <f t="shared" si="502"/>
        <v>8</v>
      </c>
      <c r="C6444" s="51">
        <f t="shared" si="503"/>
        <v>744</v>
      </c>
      <c r="D6444" s="51" t="s">
        <v>135</v>
      </c>
      <c r="E6444" s="54" t="str">
        <f t="shared" si="504"/>
        <v>028654</v>
      </c>
      <c r="F6444" s="51" t="e">
        <f>VLOOKUP(E6444,#REF!,8,FALSE)</f>
        <v>#REF!</v>
      </c>
      <c r="G6444" s="51" t="e">
        <f>VLOOKUP(E6444,#REF!,9,FALSE)</f>
        <v>#REF!</v>
      </c>
      <c r="H6444" s="52">
        <v>8300</v>
      </c>
      <c r="I6444" s="51" t="s">
        <v>5224</v>
      </c>
      <c r="J6444" s="53">
        <v>22.2</v>
      </c>
      <c r="K6444" s="53">
        <v>21.999991999999999</v>
      </c>
      <c r="L6444" s="53">
        <v>52.445064561827955</v>
      </c>
      <c r="M6444" s="53">
        <v>51.977864880376345</v>
      </c>
      <c r="N6444" s="53">
        <f t="shared" si="505"/>
        <v>38671.531471000002</v>
      </c>
      <c r="O6444" s="53" t="e">
        <f>VLOOKUP(E6444,#REF!,29,FALSE)</f>
        <v>#REF!</v>
      </c>
      <c r="P6444" s="53" t="e">
        <f t="shared" si="506"/>
        <v>#REF!</v>
      </c>
      <c r="Q6444" s="53">
        <v>0.46719968145161178</v>
      </c>
    </row>
    <row r="6445" spans="1:17">
      <c r="A6445" s="51" t="s">
        <v>5410</v>
      </c>
      <c r="B6445" s="51">
        <f t="shared" si="502"/>
        <v>8</v>
      </c>
      <c r="C6445" s="51">
        <f t="shared" si="503"/>
        <v>744</v>
      </c>
      <c r="D6445" s="51" t="s">
        <v>2967</v>
      </c>
      <c r="E6445" s="54" t="str">
        <f t="shared" si="504"/>
        <v>033919</v>
      </c>
      <c r="F6445" s="51" t="e">
        <f>VLOOKUP(E6445,#REF!,8,FALSE)</f>
        <v>#REF!</v>
      </c>
      <c r="G6445" s="51" t="e">
        <f>VLOOKUP(E6445,#REF!,9,FALSE)</f>
        <v>#REF!</v>
      </c>
      <c r="H6445" s="52">
        <v>910683</v>
      </c>
      <c r="I6445" s="51" t="s">
        <v>5225</v>
      </c>
      <c r="J6445" s="53">
        <v>8.6999999999999993</v>
      </c>
      <c r="K6445" s="53">
        <v>8.6999999999999993</v>
      </c>
      <c r="L6445" s="53">
        <v>6.868595396505377</v>
      </c>
      <c r="M6445" s="53">
        <v>6.868595396505377</v>
      </c>
      <c r="N6445" s="53">
        <f t="shared" si="505"/>
        <v>5110.2349750000003</v>
      </c>
      <c r="O6445" s="53" t="e">
        <f>VLOOKUP(E6445,#REF!,29,FALSE)</f>
        <v>#REF!</v>
      </c>
      <c r="P6445" s="53" t="e">
        <f t="shared" si="506"/>
        <v>#REF!</v>
      </c>
      <c r="Q6445" s="53">
        <v>0</v>
      </c>
    </row>
    <row r="6446" spans="1:17">
      <c r="A6446" s="51" t="s">
        <v>5410</v>
      </c>
      <c r="B6446" s="51">
        <f t="shared" si="502"/>
        <v>8</v>
      </c>
      <c r="C6446" s="51">
        <f t="shared" si="503"/>
        <v>744</v>
      </c>
      <c r="D6446" s="51" t="s">
        <v>2895</v>
      </c>
      <c r="E6446" s="54" t="str">
        <f t="shared" si="504"/>
        <v>033999</v>
      </c>
      <c r="F6446" s="51" t="e">
        <f>VLOOKUP(E6446,#REF!,8,FALSE)</f>
        <v>#REF!</v>
      </c>
      <c r="G6446" s="51" t="e">
        <f>VLOOKUP(E6446,#REF!,9,FALSE)</f>
        <v>#REF!</v>
      </c>
      <c r="H6446" s="52">
        <v>910688</v>
      </c>
      <c r="I6446" s="51" t="s">
        <v>5226</v>
      </c>
      <c r="J6446" s="53">
        <v>8.5</v>
      </c>
      <c r="K6446" s="53">
        <v>8.5</v>
      </c>
      <c r="L6446" s="53">
        <v>8.9925810793010754</v>
      </c>
      <c r="M6446" s="53">
        <v>8.9925810793010754</v>
      </c>
      <c r="N6446" s="53">
        <f t="shared" si="505"/>
        <v>6690.4803229999998</v>
      </c>
      <c r="O6446" s="53" t="e">
        <f>VLOOKUP(E6446,#REF!,29,FALSE)</f>
        <v>#REF!</v>
      </c>
      <c r="P6446" s="53" t="e">
        <f t="shared" si="506"/>
        <v>#REF!</v>
      </c>
      <c r="Q6446" s="53">
        <v>0</v>
      </c>
    </row>
    <row r="6447" spans="1:17">
      <c r="A6447" s="51" t="s">
        <v>5410</v>
      </c>
      <c r="B6447" s="51">
        <f t="shared" si="502"/>
        <v>8</v>
      </c>
      <c r="C6447" s="51">
        <f t="shared" si="503"/>
        <v>744</v>
      </c>
      <c r="D6447" s="51" t="s">
        <v>2956</v>
      </c>
      <c r="E6447" s="54" t="str">
        <f t="shared" si="504"/>
        <v>033917</v>
      </c>
      <c r="F6447" s="51" t="e">
        <f>VLOOKUP(E6447,#REF!,8,FALSE)</f>
        <v>#REF!</v>
      </c>
      <c r="G6447" s="51" t="e">
        <f>VLOOKUP(E6447,#REF!,9,FALSE)</f>
        <v>#REF!</v>
      </c>
      <c r="H6447" s="52">
        <v>910719</v>
      </c>
      <c r="I6447" s="51" t="s">
        <v>5227</v>
      </c>
      <c r="J6447" s="53">
        <v>8.6999999999999993</v>
      </c>
      <c r="K6447" s="53">
        <v>8.6999999999999993</v>
      </c>
      <c r="L6447" s="53">
        <v>6.880037858870967</v>
      </c>
      <c r="M6447" s="53">
        <v>6.880037858870967</v>
      </c>
      <c r="N6447" s="53">
        <f t="shared" si="505"/>
        <v>5118.7481669999997</v>
      </c>
      <c r="O6447" s="53" t="e">
        <f>VLOOKUP(E6447,#REF!,29,FALSE)</f>
        <v>#REF!</v>
      </c>
      <c r="P6447" s="53" t="e">
        <f t="shared" si="506"/>
        <v>#REF!</v>
      </c>
      <c r="Q6447" s="53">
        <v>0</v>
      </c>
    </row>
    <row r="6448" spans="1:17">
      <c r="A6448" s="51" t="s">
        <v>5410</v>
      </c>
      <c r="B6448" s="51">
        <f t="shared" si="502"/>
        <v>8</v>
      </c>
      <c r="C6448" s="51">
        <f t="shared" si="503"/>
        <v>744</v>
      </c>
      <c r="D6448" s="51" t="s">
        <v>2958</v>
      </c>
      <c r="E6448" s="54" t="str">
        <f t="shared" si="504"/>
        <v>033920</v>
      </c>
      <c r="F6448" s="51" t="e">
        <f>VLOOKUP(E6448,#REF!,8,FALSE)</f>
        <v>#REF!</v>
      </c>
      <c r="G6448" s="51" t="e">
        <f>VLOOKUP(E6448,#REF!,9,FALSE)</f>
        <v>#REF!</v>
      </c>
      <c r="H6448" s="52">
        <v>910720</v>
      </c>
      <c r="I6448" s="51" t="s">
        <v>5228</v>
      </c>
      <c r="J6448" s="53">
        <v>8.6999999999999993</v>
      </c>
      <c r="K6448" s="53">
        <v>8.6999999999999993</v>
      </c>
      <c r="L6448" s="53">
        <v>6.7214055981182801</v>
      </c>
      <c r="M6448" s="53">
        <v>6.7214055981182801</v>
      </c>
      <c r="N6448" s="53">
        <f t="shared" si="505"/>
        <v>5000.7257650000001</v>
      </c>
      <c r="O6448" s="53" t="e">
        <f>VLOOKUP(E6448,#REF!,29,FALSE)</f>
        <v>#REF!</v>
      </c>
      <c r="P6448" s="53" t="e">
        <f t="shared" si="506"/>
        <v>#REF!</v>
      </c>
      <c r="Q6448" s="53">
        <v>0</v>
      </c>
    </row>
    <row r="6449" spans="1:17">
      <c r="A6449" s="51" t="s">
        <v>5410</v>
      </c>
      <c r="B6449" s="51">
        <f t="shared" si="502"/>
        <v>8</v>
      </c>
      <c r="C6449" s="51">
        <f t="shared" si="503"/>
        <v>744</v>
      </c>
      <c r="D6449" s="51" t="s">
        <v>2969</v>
      </c>
      <c r="E6449" s="54" t="str">
        <f t="shared" si="504"/>
        <v>033918</v>
      </c>
      <c r="F6449" s="51" t="e">
        <f>VLOOKUP(E6449,#REF!,8,FALSE)</f>
        <v>#REF!</v>
      </c>
      <c r="G6449" s="51" t="e">
        <f>VLOOKUP(E6449,#REF!,9,FALSE)</f>
        <v>#REF!</v>
      </c>
      <c r="H6449" s="52">
        <v>910721</v>
      </c>
      <c r="I6449" s="51" t="s">
        <v>5229</v>
      </c>
      <c r="J6449" s="53">
        <v>8.6999999999999993</v>
      </c>
      <c r="K6449" s="53">
        <v>8.6999999999999993</v>
      </c>
      <c r="L6449" s="53">
        <v>6.9453934543010751</v>
      </c>
      <c r="M6449" s="53">
        <v>6.9453934543010751</v>
      </c>
      <c r="N6449" s="53">
        <f t="shared" si="505"/>
        <v>5167.37273</v>
      </c>
      <c r="O6449" s="53" t="e">
        <f>VLOOKUP(E6449,#REF!,29,FALSE)</f>
        <v>#REF!</v>
      </c>
      <c r="P6449" s="53" t="e">
        <f t="shared" si="506"/>
        <v>#REF!</v>
      </c>
      <c r="Q6449" s="53">
        <v>0</v>
      </c>
    </row>
    <row r="6450" spans="1:17">
      <c r="A6450" s="51" t="s">
        <v>5410</v>
      </c>
      <c r="B6450" s="51">
        <f t="shared" si="502"/>
        <v>8</v>
      </c>
      <c r="C6450" s="51">
        <f t="shared" si="503"/>
        <v>744</v>
      </c>
      <c r="D6450" s="51" t="s">
        <v>2911</v>
      </c>
      <c r="E6450" s="54" t="str">
        <f t="shared" si="504"/>
        <v>033928</v>
      </c>
      <c r="F6450" s="51" t="e">
        <f>VLOOKUP(E6450,#REF!,8,FALSE)</f>
        <v>#REF!</v>
      </c>
      <c r="G6450" s="51" t="e">
        <f>VLOOKUP(E6450,#REF!,9,FALSE)</f>
        <v>#REF!</v>
      </c>
      <c r="H6450" s="52">
        <v>910723</v>
      </c>
      <c r="I6450" s="51" t="s">
        <v>2912</v>
      </c>
      <c r="J6450" s="53">
        <v>8.6999999999999993</v>
      </c>
      <c r="K6450" s="53">
        <v>8.6999999999999993</v>
      </c>
      <c r="L6450" s="53">
        <v>5.9693727755376349</v>
      </c>
      <c r="M6450" s="53">
        <v>5.9693727755376349</v>
      </c>
      <c r="N6450" s="53">
        <f t="shared" si="505"/>
        <v>4441.2133450000001</v>
      </c>
      <c r="O6450" s="53" t="e">
        <f>VLOOKUP(E6450,#REF!,29,FALSE)</f>
        <v>#REF!</v>
      </c>
      <c r="P6450" s="53" t="e">
        <f t="shared" si="506"/>
        <v>#REF!</v>
      </c>
      <c r="Q6450" s="53">
        <v>0</v>
      </c>
    </row>
    <row r="6451" spans="1:17">
      <c r="A6451" s="51" t="s">
        <v>5410</v>
      </c>
      <c r="B6451" s="51">
        <f t="shared" si="502"/>
        <v>8</v>
      </c>
      <c r="C6451" s="51">
        <f t="shared" si="503"/>
        <v>744</v>
      </c>
      <c r="D6451" s="51" t="s">
        <v>2913</v>
      </c>
      <c r="E6451" s="54" t="str">
        <f t="shared" si="504"/>
        <v>033929</v>
      </c>
      <c r="F6451" s="51" t="e">
        <f>VLOOKUP(E6451,#REF!,8,FALSE)</f>
        <v>#REF!</v>
      </c>
      <c r="G6451" s="51" t="e">
        <f>VLOOKUP(E6451,#REF!,9,FALSE)</f>
        <v>#REF!</v>
      </c>
      <c r="H6451" s="52">
        <v>910724</v>
      </c>
      <c r="I6451" s="51" t="s">
        <v>2914</v>
      </c>
      <c r="J6451" s="53">
        <v>8.6999999999999993</v>
      </c>
      <c r="K6451" s="53">
        <v>8.6999999999999993</v>
      </c>
      <c r="L6451" s="53">
        <v>8.020528884408602</v>
      </c>
      <c r="M6451" s="53">
        <v>8.020528884408602</v>
      </c>
      <c r="N6451" s="53">
        <f t="shared" si="505"/>
        <v>5967.2734899999996</v>
      </c>
      <c r="O6451" s="53" t="e">
        <f>VLOOKUP(E6451,#REF!,29,FALSE)</f>
        <v>#REF!</v>
      </c>
      <c r="P6451" s="53" t="e">
        <f t="shared" si="506"/>
        <v>#REF!</v>
      </c>
      <c r="Q6451" s="53">
        <v>0</v>
      </c>
    </row>
    <row r="6452" spans="1:17">
      <c r="A6452" s="51" t="s">
        <v>5410</v>
      </c>
      <c r="B6452" s="51">
        <f t="shared" si="502"/>
        <v>8</v>
      </c>
      <c r="C6452" s="51">
        <f t="shared" si="503"/>
        <v>744</v>
      </c>
      <c r="D6452" s="51" t="s">
        <v>2924</v>
      </c>
      <c r="E6452" s="54" t="str">
        <f t="shared" si="504"/>
        <v>033930</v>
      </c>
      <c r="F6452" s="51" t="e">
        <f>VLOOKUP(E6452,#REF!,8,FALSE)</f>
        <v>#REF!</v>
      </c>
      <c r="G6452" s="51" t="e">
        <f>VLOOKUP(E6452,#REF!,9,FALSE)</f>
        <v>#REF!</v>
      </c>
      <c r="H6452" s="52">
        <v>910725</v>
      </c>
      <c r="I6452" s="51" t="s">
        <v>2925</v>
      </c>
      <c r="J6452" s="53">
        <v>8.6999999999999993</v>
      </c>
      <c r="K6452" s="53">
        <v>8.6999999999999993</v>
      </c>
      <c r="L6452" s="53">
        <v>8.0360042540322585</v>
      </c>
      <c r="M6452" s="53">
        <v>8.0360042540322585</v>
      </c>
      <c r="N6452" s="53">
        <f t="shared" si="505"/>
        <v>5978.7871650000006</v>
      </c>
      <c r="O6452" s="53" t="e">
        <f>VLOOKUP(E6452,#REF!,29,FALSE)</f>
        <v>#REF!</v>
      </c>
      <c r="P6452" s="53" t="e">
        <f t="shared" si="506"/>
        <v>#REF!</v>
      </c>
      <c r="Q6452" s="53">
        <v>0</v>
      </c>
    </row>
    <row r="6453" spans="1:17">
      <c r="A6453" s="51" t="s">
        <v>5410</v>
      </c>
      <c r="B6453" s="51">
        <f t="shared" si="502"/>
        <v>8</v>
      </c>
      <c r="C6453" s="51">
        <f t="shared" si="503"/>
        <v>744</v>
      </c>
      <c r="D6453" s="51" t="s">
        <v>2915</v>
      </c>
      <c r="E6453" s="54" t="str">
        <f t="shared" si="504"/>
        <v>033931</v>
      </c>
      <c r="F6453" s="51" t="e">
        <f>VLOOKUP(E6453,#REF!,8,FALSE)</f>
        <v>#REF!</v>
      </c>
      <c r="G6453" s="51" t="e">
        <f>VLOOKUP(E6453,#REF!,9,FALSE)</f>
        <v>#REF!</v>
      </c>
      <c r="H6453" s="52">
        <v>910726</v>
      </c>
      <c r="I6453" s="51" t="s">
        <v>2916</v>
      </c>
      <c r="J6453" s="53">
        <v>8.6999999999999993</v>
      </c>
      <c r="K6453" s="53">
        <v>8.6999999999999993</v>
      </c>
      <c r="L6453" s="53">
        <v>8.0232905483870969</v>
      </c>
      <c r="M6453" s="53">
        <v>8.0232905483870969</v>
      </c>
      <c r="N6453" s="53">
        <f t="shared" si="505"/>
        <v>5969.328168</v>
      </c>
      <c r="O6453" s="53" t="e">
        <f>VLOOKUP(E6453,#REF!,29,FALSE)</f>
        <v>#REF!</v>
      </c>
      <c r="P6453" s="53" t="e">
        <f t="shared" si="506"/>
        <v>#REF!</v>
      </c>
      <c r="Q6453" s="53">
        <v>0</v>
      </c>
    </row>
    <row r="6454" spans="1:17">
      <c r="A6454" s="51" t="s">
        <v>5410</v>
      </c>
      <c r="B6454" s="51">
        <f t="shared" si="502"/>
        <v>8</v>
      </c>
      <c r="C6454" s="51">
        <f t="shared" si="503"/>
        <v>744</v>
      </c>
      <c r="D6454" s="51" t="s">
        <v>2897</v>
      </c>
      <c r="E6454" s="54" t="str">
        <f t="shared" si="504"/>
        <v>034000</v>
      </c>
      <c r="F6454" s="51" t="e">
        <f>VLOOKUP(E6454,#REF!,8,FALSE)</f>
        <v>#REF!</v>
      </c>
      <c r="G6454" s="51" t="e">
        <f>VLOOKUP(E6454,#REF!,9,FALSE)</f>
        <v>#REF!</v>
      </c>
      <c r="H6454" s="52">
        <v>910727</v>
      </c>
      <c r="I6454" s="51" t="s">
        <v>5230</v>
      </c>
      <c r="J6454" s="53">
        <v>8.5</v>
      </c>
      <c r="K6454" s="53">
        <v>8.5</v>
      </c>
      <c r="L6454" s="53">
        <v>8.8956131129032254</v>
      </c>
      <c r="M6454" s="53">
        <v>8.8956131129032254</v>
      </c>
      <c r="N6454" s="53">
        <f t="shared" si="505"/>
        <v>6618.3361559999994</v>
      </c>
      <c r="O6454" s="53" t="e">
        <f>VLOOKUP(E6454,#REF!,29,FALSE)</f>
        <v>#REF!</v>
      </c>
      <c r="P6454" s="53" t="e">
        <f t="shared" si="506"/>
        <v>#REF!</v>
      </c>
      <c r="Q6454" s="53">
        <v>0</v>
      </c>
    </row>
    <row r="6455" spans="1:17">
      <c r="A6455" s="51" t="s">
        <v>5410</v>
      </c>
      <c r="B6455" s="51">
        <f t="shared" si="502"/>
        <v>8</v>
      </c>
      <c r="C6455" s="51">
        <f t="shared" si="503"/>
        <v>744</v>
      </c>
      <c r="D6455" s="51" t="s">
        <v>2899</v>
      </c>
      <c r="E6455" s="54" t="str">
        <f t="shared" si="504"/>
        <v>033990</v>
      </c>
      <c r="F6455" s="51" t="e">
        <f>VLOOKUP(E6455,#REF!,8,FALSE)</f>
        <v>#REF!</v>
      </c>
      <c r="G6455" s="51" t="e">
        <f>VLOOKUP(E6455,#REF!,9,FALSE)</f>
        <v>#REF!</v>
      </c>
      <c r="H6455" s="52">
        <v>910728</v>
      </c>
      <c r="I6455" s="51" t="s">
        <v>5231</v>
      </c>
      <c r="J6455" s="53">
        <v>8.5</v>
      </c>
      <c r="K6455" s="53">
        <v>8.5</v>
      </c>
      <c r="L6455" s="53">
        <v>8.9802029811827957</v>
      </c>
      <c r="M6455" s="53">
        <v>8.9802029811827957</v>
      </c>
      <c r="N6455" s="53">
        <f t="shared" si="505"/>
        <v>6681.2710180000004</v>
      </c>
      <c r="O6455" s="53" t="e">
        <f>VLOOKUP(E6455,#REF!,29,FALSE)</f>
        <v>#REF!</v>
      </c>
      <c r="P6455" s="53" t="e">
        <f t="shared" si="506"/>
        <v>#REF!</v>
      </c>
      <c r="Q6455" s="53">
        <v>0</v>
      </c>
    </row>
    <row r="6456" spans="1:17">
      <c r="A6456" s="51" t="s">
        <v>5410</v>
      </c>
      <c r="B6456" s="51">
        <f t="shared" si="502"/>
        <v>8</v>
      </c>
      <c r="C6456" s="51">
        <f t="shared" si="503"/>
        <v>744</v>
      </c>
      <c r="D6456" s="51" t="s">
        <v>2901</v>
      </c>
      <c r="E6456" s="54" t="str">
        <f t="shared" si="504"/>
        <v>033991</v>
      </c>
      <c r="F6456" s="51" t="e">
        <f>VLOOKUP(E6456,#REF!,8,FALSE)</f>
        <v>#REF!</v>
      </c>
      <c r="G6456" s="51" t="e">
        <f>VLOOKUP(E6456,#REF!,9,FALSE)</f>
        <v>#REF!</v>
      </c>
      <c r="H6456" s="52">
        <v>910729</v>
      </c>
      <c r="I6456" s="51" t="s">
        <v>5232</v>
      </c>
      <c r="J6456" s="53">
        <v>8.5</v>
      </c>
      <c r="K6456" s="53">
        <v>8.5</v>
      </c>
      <c r="L6456" s="53">
        <v>8.6961204946236563</v>
      </c>
      <c r="M6456" s="53">
        <v>8.6961204946236563</v>
      </c>
      <c r="N6456" s="53">
        <f t="shared" si="505"/>
        <v>6469.9136480000006</v>
      </c>
      <c r="O6456" s="53" t="e">
        <f>VLOOKUP(E6456,#REF!,29,FALSE)</f>
        <v>#REF!</v>
      </c>
      <c r="P6456" s="53" t="e">
        <f t="shared" si="506"/>
        <v>#REF!</v>
      </c>
      <c r="Q6456" s="53">
        <v>0</v>
      </c>
    </row>
    <row r="6457" spans="1:17">
      <c r="A6457" s="51" t="s">
        <v>5410</v>
      </c>
      <c r="B6457" s="51">
        <f t="shared" si="502"/>
        <v>8</v>
      </c>
      <c r="C6457" s="51">
        <f t="shared" si="503"/>
        <v>744</v>
      </c>
      <c r="D6457" s="51" t="s">
        <v>5233</v>
      </c>
      <c r="E6457" s="54" t="str">
        <f t="shared" si="504"/>
        <v>028140</v>
      </c>
      <c r="F6457" s="51" t="e">
        <f>VLOOKUP(E6457,#REF!,8,FALSE)</f>
        <v>#REF!</v>
      </c>
      <c r="G6457" s="51" t="e">
        <f>VLOOKUP(E6457,#REF!,9,FALSE)</f>
        <v>#REF!</v>
      </c>
      <c r="H6457" s="52">
        <v>8087</v>
      </c>
      <c r="I6457" s="51" t="s">
        <v>5234</v>
      </c>
      <c r="J6457" s="53">
        <v>2.2999999999999998</v>
      </c>
      <c r="K6457" s="53">
        <v>2.000003</v>
      </c>
      <c r="L6457" s="53">
        <v>1.0194314516129033</v>
      </c>
      <c r="M6457" s="53">
        <v>0.95833889919354842</v>
      </c>
      <c r="N6457" s="53">
        <f t="shared" si="505"/>
        <v>713.004141</v>
      </c>
      <c r="O6457" s="53" t="e">
        <f>VLOOKUP(E6457,#REF!,29,FALSE)</f>
        <v>#REF!</v>
      </c>
      <c r="P6457" s="53" t="e">
        <f t="shared" si="506"/>
        <v>#REF!</v>
      </c>
      <c r="Q6457" s="53">
        <v>6.1092552419354823E-2</v>
      </c>
    </row>
    <row r="6458" spans="1:17">
      <c r="A6458" s="51" t="s">
        <v>5410</v>
      </c>
      <c r="B6458" s="51">
        <f t="shared" si="502"/>
        <v>8</v>
      </c>
      <c r="C6458" s="51">
        <f t="shared" si="503"/>
        <v>744</v>
      </c>
      <c r="D6458" s="51" t="s">
        <v>2756</v>
      </c>
      <c r="E6458" s="54" t="str">
        <f t="shared" si="504"/>
        <v>034046</v>
      </c>
      <c r="F6458" s="51" t="e">
        <f>VLOOKUP(E6458,#REF!,8,FALSE)</f>
        <v>#REF!</v>
      </c>
      <c r="G6458" s="51" t="e">
        <f>VLOOKUP(E6458,#REF!,9,FALSE)</f>
        <v>#REF!</v>
      </c>
      <c r="H6458" s="52">
        <v>909106</v>
      </c>
      <c r="I6458" s="51" t="s">
        <v>2757</v>
      </c>
      <c r="J6458" s="53">
        <v>6.8</v>
      </c>
      <c r="K6458" s="53">
        <v>6.2000029999999997</v>
      </c>
      <c r="L6458" s="53">
        <v>6.3111141129032253</v>
      </c>
      <c r="M6458" s="53">
        <v>5.435820772669938E-2</v>
      </c>
      <c r="N6458" s="53">
        <f t="shared" si="505"/>
        <v>40.44250654866434</v>
      </c>
      <c r="O6458" s="53" t="e">
        <f>VLOOKUP(E6458,#REF!,29,FALSE)</f>
        <v>#REF!</v>
      </c>
      <c r="P6458" s="53" t="e">
        <f t="shared" si="506"/>
        <v>#REF!</v>
      </c>
      <c r="Q6458" s="53">
        <v>6.2567559051765267</v>
      </c>
    </row>
    <row r="6459" spans="1:17">
      <c r="A6459" s="51" t="s">
        <v>5410</v>
      </c>
      <c r="B6459" s="51">
        <f t="shared" si="502"/>
        <v>8</v>
      </c>
      <c r="C6459" s="51">
        <f t="shared" si="503"/>
        <v>744</v>
      </c>
      <c r="D6459" s="51" t="s">
        <v>2892</v>
      </c>
      <c r="E6459" s="54" t="str">
        <f t="shared" si="504"/>
        <v>034074</v>
      </c>
      <c r="F6459" s="51" t="e">
        <f>VLOOKUP(E6459,#REF!,8,FALSE)</f>
        <v>#REF!</v>
      </c>
      <c r="G6459" s="51" t="e">
        <f>VLOOKUP(E6459,#REF!,9,FALSE)</f>
        <v>#REF!</v>
      </c>
      <c r="H6459" s="52">
        <v>910687</v>
      </c>
      <c r="I6459" s="51" t="s">
        <v>5235</v>
      </c>
      <c r="J6459" s="53">
        <v>8.1999999999999993</v>
      </c>
      <c r="K6459" s="53">
        <v>8.1999999999999993</v>
      </c>
      <c r="L6459" s="53">
        <v>8.6664531922043011</v>
      </c>
      <c r="M6459" s="53">
        <v>8.6664531922043011</v>
      </c>
      <c r="N6459" s="53">
        <f t="shared" si="505"/>
        <v>6447.8411749999996</v>
      </c>
      <c r="O6459" s="53" t="e">
        <f>VLOOKUP(E6459,#REF!,29,FALSE)</f>
        <v>#REF!</v>
      </c>
      <c r="P6459" s="53" t="e">
        <f t="shared" si="506"/>
        <v>#REF!</v>
      </c>
      <c r="Q6459" s="53">
        <v>0</v>
      </c>
    </row>
    <row r="6460" spans="1:17">
      <c r="A6460" s="51" t="s">
        <v>5410</v>
      </c>
      <c r="B6460" s="51">
        <f t="shared" si="502"/>
        <v>8</v>
      </c>
      <c r="C6460" s="51">
        <f t="shared" si="503"/>
        <v>744</v>
      </c>
      <c r="D6460" s="51" t="s">
        <v>2879</v>
      </c>
      <c r="E6460" s="54" t="str">
        <f t="shared" si="504"/>
        <v>034073</v>
      </c>
      <c r="F6460" s="51" t="e">
        <f>VLOOKUP(E6460,#REF!,8,FALSE)</f>
        <v>#REF!</v>
      </c>
      <c r="G6460" s="51" t="e">
        <f>VLOOKUP(E6460,#REF!,9,FALSE)</f>
        <v>#REF!</v>
      </c>
      <c r="H6460" s="52">
        <v>910722</v>
      </c>
      <c r="I6460" s="51" t="s">
        <v>5236</v>
      </c>
      <c r="J6460" s="53">
        <v>8.1999999999999993</v>
      </c>
      <c r="K6460" s="53">
        <v>8.1999999999999993</v>
      </c>
      <c r="L6460" s="53">
        <v>8.7516547755376344</v>
      </c>
      <c r="M6460" s="53">
        <v>8.7516547755376344</v>
      </c>
      <c r="N6460" s="53">
        <f t="shared" si="505"/>
        <v>6511.2311529999997</v>
      </c>
      <c r="O6460" s="53" t="e">
        <f>VLOOKUP(E6460,#REF!,29,FALSE)</f>
        <v>#REF!</v>
      </c>
      <c r="P6460" s="53" t="e">
        <f t="shared" si="506"/>
        <v>#REF!</v>
      </c>
      <c r="Q6460" s="53">
        <v>0</v>
      </c>
    </row>
    <row r="6461" spans="1:17">
      <c r="A6461" s="51" t="s">
        <v>5410</v>
      </c>
      <c r="B6461" s="51">
        <f t="shared" si="502"/>
        <v>8</v>
      </c>
      <c r="C6461" s="51">
        <f t="shared" si="503"/>
        <v>744</v>
      </c>
      <c r="D6461" s="51" t="s">
        <v>2542</v>
      </c>
      <c r="E6461" s="54" t="str">
        <f t="shared" si="504"/>
        <v>033667</v>
      </c>
      <c r="F6461" s="51" t="e">
        <f>VLOOKUP(E6461,#REF!,8,FALSE)</f>
        <v>#REF!</v>
      </c>
      <c r="G6461" s="51" t="e">
        <f>VLOOKUP(E6461,#REF!,9,FALSE)</f>
        <v>#REF!</v>
      </c>
      <c r="H6461" s="52">
        <v>907432</v>
      </c>
      <c r="I6461" s="51" t="s">
        <v>5237</v>
      </c>
      <c r="J6461" s="53">
        <v>16.7</v>
      </c>
      <c r="K6461" s="53">
        <v>15.399996</v>
      </c>
      <c r="L6461" s="53">
        <v>11.833010080645161</v>
      </c>
      <c r="M6461" s="53">
        <v>11.316771131720431</v>
      </c>
      <c r="N6461" s="53">
        <f t="shared" si="505"/>
        <v>8419.6777220000004</v>
      </c>
      <c r="O6461" s="53" t="e">
        <f>VLOOKUP(E6461,#REF!,29,FALSE)</f>
        <v>#REF!</v>
      </c>
      <c r="P6461" s="53" t="e">
        <f t="shared" si="506"/>
        <v>#REF!</v>
      </c>
      <c r="Q6461" s="53">
        <v>0.51623894892473088</v>
      </c>
    </row>
    <row r="6462" spans="1:17">
      <c r="A6462" s="51" t="s">
        <v>5410</v>
      </c>
      <c r="B6462" s="51">
        <f t="shared" si="502"/>
        <v>8</v>
      </c>
      <c r="C6462" s="51">
        <f t="shared" si="503"/>
        <v>744</v>
      </c>
      <c r="D6462" s="51" t="s">
        <v>2557</v>
      </c>
      <c r="E6462" s="54" t="str">
        <f t="shared" si="504"/>
        <v>033631</v>
      </c>
      <c r="F6462" s="51" t="e">
        <f>VLOOKUP(E6462,#REF!,8,FALSE)</f>
        <v>#REF!</v>
      </c>
      <c r="G6462" s="51" t="e">
        <f>VLOOKUP(E6462,#REF!,9,FALSE)</f>
        <v>#REF!</v>
      </c>
      <c r="H6462" s="52">
        <v>908344</v>
      </c>
      <c r="I6462" s="51" t="s">
        <v>2558</v>
      </c>
      <c r="J6462" s="53">
        <v>13.8</v>
      </c>
      <c r="K6462" s="53">
        <v>13.749997</v>
      </c>
      <c r="L6462" s="53">
        <v>17.06991696908602</v>
      </c>
      <c r="M6462" s="53">
        <v>17.069917045698926</v>
      </c>
      <c r="N6462" s="53">
        <f t="shared" si="505"/>
        <v>12700.018282000001</v>
      </c>
      <c r="O6462" s="53" t="e">
        <f>VLOOKUP(E6462,#REF!,29,FALSE)</f>
        <v>#REF!</v>
      </c>
      <c r="P6462" s="53" t="e">
        <f t="shared" si="506"/>
        <v>#REF!</v>
      </c>
      <c r="Q6462" s="53">
        <v>0</v>
      </c>
    </row>
    <row r="6463" spans="1:17">
      <c r="A6463" s="51" t="s">
        <v>5410</v>
      </c>
      <c r="B6463" s="51">
        <f t="shared" si="502"/>
        <v>8</v>
      </c>
      <c r="C6463" s="51">
        <f t="shared" si="503"/>
        <v>744</v>
      </c>
      <c r="D6463" s="51" t="s">
        <v>2588</v>
      </c>
      <c r="E6463" s="54" t="str">
        <f t="shared" si="504"/>
        <v>031888</v>
      </c>
      <c r="F6463" s="51" t="e">
        <f>VLOOKUP(E6463,#REF!,8,FALSE)</f>
        <v>#REF!</v>
      </c>
      <c r="G6463" s="51" t="e">
        <f>VLOOKUP(E6463,#REF!,9,FALSE)</f>
        <v>#REF!</v>
      </c>
      <c r="H6463" s="52">
        <v>909378</v>
      </c>
      <c r="I6463" s="51" t="s">
        <v>5238</v>
      </c>
      <c r="J6463" s="53">
        <v>507.2</v>
      </c>
      <c r="K6463" s="53">
        <v>484.4</v>
      </c>
      <c r="L6463" s="53">
        <v>481.96197238037632</v>
      </c>
      <c r="M6463" s="53">
        <v>306.04247312175687</v>
      </c>
      <c r="N6463" s="53">
        <f t="shared" si="505"/>
        <v>227695.6000025871</v>
      </c>
      <c r="O6463" s="53" t="e">
        <f>VLOOKUP(E6463,#REF!,29,FALSE)</f>
        <v>#REF!</v>
      </c>
      <c r="P6463" s="53" t="e">
        <f t="shared" si="506"/>
        <v>#REF!</v>
      </c>
      <c r="Q6463" s="53">
        <v>175.91949925861942</v>
      </c>
    </row>
    <row r="6464" spans="1:17">
      <c r="A6464" s="51" t="s">
        <v>5410</v>
      </c>
      <c r="B6464" s="51">
        <f t="shared" si="502"/>
        <v>8</v>
      </c>
      <c r="C6464" s="51">
        <f t="shared" si="503"/>
        <v>744</v>
      </c>
      <c r="D6464" s="51" t="s">
        <v>2566</v>
      </c>
      <c r="E6464" s="54" t="str">
        <f t="shared" si="504"/>
        <v>033633</v>
      </c>
      <c r="F6464" s="51" t="e">
        <f>VLOOKUP(E6464,#REF!,8,FALSE)</f>
        <v>#REF!</v>
      </c>
      <c r="G6464" s="51" t="e">
        <f>VLOOKUP(E6464,#REF!,9,FALSE)</f>
        <v>#REF!</v>
      </c>
      <c r="H6464" s="52">
        <v>909477</v>
      </c>
      <c r="I6464" s="51" t="s">
        <v>2567</v>
      </c>
      <c r="J6464" s="53">
        <v>15.2</v>
      </c>
      <c r="K6464" s="53">
        <v>13.4</v>
      </c>
      <c r="L6464" s="53">
        <v>15.877236163978493</v>
      </c>
      <c r="M6464" s="53">
        <v>14.516412340053764</v>
      </c>
      <c r="N6464" s="53">
        <f t="shared" si="505"/>
        <v>10800.210781</v>
      </c>
      <c r="O6464" s="53" t="e">
        <f>VLOOKUP(E6464,#REF!,29,FALSE)</f>
        <v>#REF!</v>
      </c>
      <c r="P6464" s="53" t="e">
        <f t="shared" si="506"/>
        <v>#REF!</v>
      </c>
      <c r="Q6464" s="53">
        <v>1.3608238239247306</v>
      </c>
    </row>
    <row r="6465" spans="1:17">
      <c r="A6465" s="51" t="s">
        <v>5410</v>
      </c>
      <c r="B6465" s="51">
        <f t="shared" si="502"/>
        <v>8</v>
      </c>
      <c r="C6465" s="51">
        <f t="shared" si="503"/>
        <v>744</v>
      </c>
      <c r="D6465" s="51" t="s">
        <v>2610</v>
      </c>
      <c r="E6465" s="54" t="str">
        <f t="shared" si="504"/>
        <v>033621</v>
      </c>
      <c r="F6465" s="51" t="e">
        <f>VLOOKUP(E6465,#REF!,8,FALSE)</f>
        <v>#REF!</v>
      </c>
      <c r="G6465" s="51" t="e">
        <f>VLOOKUP(E6465,#REF!,9,FALSE)</f>
        <v>#REF!</v>
      </c>
      <c r="H6465" s="52">
        <v>909498</v>
      </c>
      <c r="I6465" s="51" t="s">
        <v>2611</v>
      </c>
      <c r="J6465" s="53">
        <v>15.5</v>
      </c>
      <c r="K6465" s="53">
        <v>14.2</v>
      </c>
      <c r="L6465" s="53">
        <v>21.143891061827958</v>
      </c>
      <c r="M6465" s="53">
        <v>20.089296356182796</v>
      </c>
      <c r="N6465" s="53">
        <f t="shared" si="505"/>
        <v>14946.436489</v>
      </c>
      <c r="O6465" s="53" t="e">
        <f>VLOOKUP(E6465,#REF!,29,FALSE)</f>
        <v>#REF!</v>
      </c>
      <c r="P6465" s="53" t="e">
        <f t="shared" si="506"/>
        <v>#REF!</v>
      </c>
      <c r="Q6465" s="53">
        <v>1.0545947056451612</v>
      </c>
    </row>
    <row r="6466" spans="1:17">
      <c r="A6466" s="51" t="s">
        <v>5410</v>
      </c>
      <c r="B6466" s="51">
        <f t="shared" si="502"/>
        <v>8</v>
      </c>
      <c r="C6466" s="51">
        <f t="shared" si="503"/>
        <v>744</v>
      </c>
      <c r="D6466" s="51" t="s">
        <v>2608</v>
      </c>
      <c r="E6466" s="54" t="str">
        <f t="shared" si="504"/>
        <v>033622</v>
      </c>
      <c r="F6466" s="51" t="e">
        <f>VLOOKUP(E6466,#REF!,8,FALSE)</f>
        <v>#REF!</v>
      </c>
      <c r="G6466" s="51" t="e">
        <f>VLOOKUP(E6466,#REF!,9,FALSE)</f>
        <v>#REF!</v>
      </c>
      <c r="H6466" s="52">
        <v>909523</v>
      </c>
      <c r="I6466" s="51" t="s">
        <v>2609</v>
      </c>
      <c r="J6466" s="53">
        <v>15</v>
      </c>
      <c r="K6466" s="53">
        <v>11.299999</v>
      </c>
      <c r="L6466" s="53">
        <v>17.630920619623655</v>
      </c>
      <c r="M6466" s="53">
        <v>13.774800241935484</v>
      </c>
      <c r="N6466" s="53">
        <f t="shared" si="505"/>
        <v>10248.45138</v>
      </c>
      <c r="O6466" s="53" t="e">
        <f>VLOOKUP(E6466,#REF!,29,FALSE)</f>
        <v>#REF!</v>
      </c>
      <c r="P6466" s="53" t="e">
        <f t="shared" si="506"/>
        <v>#REF!</v>
      </c>
      <c r="Q6466" s="53">
        <v>3.8561203776881725</v>
      </c>
    </row>
    <row r="6467" spans="1:17">
      <c r="A6467" s="51" t="s">
        <v>5410</v>
      </c>
      <c r="B6467" s="51">
        <f t="shared" ref="B6467:B6530" si="507">MONTH(A6467)</f>
        <v>8</v>
      </c>
      <c r="C6467" s="51">
        <f t="shared" ref="C6467:C6530" si="508">VLOOKUP(B6467,T:V,3,FALSE)</f>
        <v>744</v>
      </c>
      <c r="D6467" s="51" t="s">
        <v>2616</v>
      </c>
      <c r="E6467" s="54" t="str">
        <f t="shared" ref="E6467:E6530" si="509">RIGHT(LEFT(D6467,16),6)</f>
        <v>033619</v>
      </c>
      <c r="F6467" s="51" t="e">
        <f>VLOOKUP(E6467,#REF!,8,FALSE)</f>
        <v>#REF!</v>
      </c>
      <c r="G6467" s="51" t="e">
        <f>VLOOKUP(E6467,#REF!,9,FALSE)</f>
        <v>#REF!</v>
      </c>
      <c r="H6467" s="52">
        <v>909524</v>
      </c>
      <c r="I6467" s="51" t="s">
        <v>2617</v>
      </c>
      <c r="J6467" s="53">
        <v>15.3</v>
      </c>
      <c r="K6467" s="53">
        <v>13.499993</v>
      </c>
      <c r="L6467" s="53">
        <v>18.058535311827956</v>
      </c>
      <c r="M6467" s="53">
        <v>16.525241819892475</v>
      </c>
      <c r="N6467" s="53">
        <f t="shared" ref="N6467:N6530" si="510">M6467*C6467</f>
        <v>12294.779914000001</v>
      </c>
      <c r="O6467" s="53" t="e">
        <f>VLOOKUP(E6467,#REF!,29,FALSE)</f>
        <v>#REF!</v>
      </c>
      <c r="P6467" s="53" t="e">
        <f t="shared" ref="P6467:P6530" si="511">N6467*O6467</f>
        <v>#REF!</v>
      </c>
      <c r="Q6467" s="53">
        <v>1.5332934919354835</v>
      </c>
    </row>
    <row r="6468" spans="1:17">
      <c r="A6468" s="51" t="s">
        <v>5410</v>
      </c>
      <c r="B6468" s="51">
        <f t="shared" si="507"/>
        <v>8</v>
      </c>
      <c r="C6468" s="51">
        <f t="shared" si="508"/>
        <v>744</v>
      </c>
      <c r="D6468" s="51" t="s">
        <v>2602</v>
      </c>
      <c r="E6468" s="54" t="str">
        <f t="shared" si="509"/>
        <v>033620</v>
      </c>
      <c r="F6468" s="51" t="e">
        <f>VLOOKUP(E6468,#REF!,8,FALSE)</f>
        <v>#REF!</v>
      </c>
      <c r="G6468" s="51" t="e">
        <f>VLOOKUP(E6468,#REF!,9,FALSE)</f>
        <v>#REF!</v>
      </c>
      <c r="H6468" s="52">
        <v>909525</v>
      </c>
      <c r="I6468" s="51" t="s">
        <v>2603</v>
      </c>
      <c r="J6468" s="53">
        <v>15.1</v>
      </c>
      <c r="K6468" s="53">
        <v>12.899998999999999</v>
      </c>
      <c r="L6468" s="53">
        <v>18.838968228494622</v>
      </c>
      <c r="M6468" s="53">
        <v>16.691409974462363</v>
      </c>
      <c r="N6468" s="53">
        <f t="shared" si="510"/>
        <v>12418.409020999998</v>
      </c>
      <c r="O6468" s="53" t="e">
        <f>VLOOKUP(E6468,#REF!,29,FALSE)</f>
        <v>#REF!</v>
      </c>
      <c r="P6468" s="53" t="e">
        <f t="shared" si="511"/>
        <v>#REF!</v>
      </c>
      <c r="Q6468" s="53">
        <v>2.1475582540322584</v>
      </c>
    </row>
    <row r="6469" spans="1:17">
      <c r="A6469" s="51" t="s">
        <v>5410</v>
      </c>
      <c r="B6469" s="51">
        <f t="shared" si="507"/>
        <v>8</v>
      </c>
      <c r="C6469" s="51">
        <f t="shared" si="508"/>
        <v>744</v>
      </c>
      <c r="D6469" s="51" t="s">
        <v>2600</v>
      </c>
      <c r="E6469" s="54" t="str">
        <f t="shared" si="509"/>
        <v>033623</v>
      </c>
      <c r="F6469" s="51" t="e">
        <f>VLOOKUP(E6469,#REF!,8,FALSE)</f>
        <v>#REF!</v>
      </c>
      <c r="G6469" s="51" t="e">
        <f>VLOOKUP(E6469,#REF!,9,FALSE)</f>
        <v>#REF!</v>
      </c>
      <c r="H6469" s="52">
        <v>909526</v>
      </c>
      <c r="I6469" s="51" t="s">
        <v>2601</v>
      </c>
      <c r="J6469" s="53">
        <v>13.2</v>
      </c>
      <c r="K6469" s="53">
        <v>10.300007000000001</v>
      </c>
      <c r="L6469" s="53">
        <v>18.845991788978495</v>
      </c>
      <c r="M6469" s="53">
        <v>15.251261436827956</v>
      </c>
      <c r="N6469" s="53">
        <f t="shared" si="510"/>
        <v>11346.938509</v>
      </c>
      <c r="O6469" s="53" t="e">
        <f>VLOOKUP(E6469,#REF!,29,FALSE)</f>
        <v>#REF!</v>
      </c>
      <c r="P6469" s="53" t="e">
        <f t="shared" si="511"/>
        <v>#REF!</v>
      </c>
      <c r="Q6469" s="53">
        <v>3.5947303521505369</v>
      </c>
    </row>
    <row r="6470" spans="1:17">
      <c r="A6470" s="51" t="s">
        <v>5410</v>
      </c>
      <c r="B6470" s="51">
        <f t="shared" si="507"/>
        <v>8</v>
      </c>
      <c r="C6470" s="51">
        <f t="shared" si="508"/>
        <v>744</v>
      </c>
      <c r="D6470" s="51" t="s">
        <v>2606</v>
      </c>
      <c r="E6470" s="54" t="str">
        <f t="shared" si="509"/>
        <v>033624</v>
      </c>
      <c r="F6470" s="51" t="e">
        <f>VLOOKUP(E6470,#REF!,8,FALSE)</f>
        <v>#REF!</v>
      </c>
      <c r="G6470" s="51" t="e">
        <f>VLOOKUP(E6470,#REF!,9,FALSE)</f>
        <v>#REF!</v>
      </c>
      <c r="H6470" s="52">
        <v>909527</v>
      </c>
      <c r="I6470" s="51" t="s">
        <v>2607</v>
      </c>
      <c r="J6470" s="53">
        <v>14.8</v>
      </c>
      <c r="K6470" s="53">
        <v>11.900001</v>
      </c>
      <c r="L6470" s="53">
        <v>16.745632913978497</v>
      </c>
      <c r="M6470" s="53">
        <v>13.964005446236559</v>
      </c>
      <c r="N6470" s="53">
        <f t="shared" si="510"/>
        <v>10389.220052000001</v>
      </c>
      <c r="O6470" s="53" t="e">
        <f>VLOOKUP(E6470,#REF!,29,FALSE)</f>
        <v>#REF!</v>
      </c>
      <c r="P6470" s="53" t="e">
        <f t="shared" si="511"/>
        <v>#REF!</v>
      </c>
      <c r="Q6470" s="53">
        <v>2.7816274677419353</v>
      </c>
    </row>
    <row r="6471" spans="1:17">
      <c r="A6471" s="51" t="s">
        <v>5410</v>
      </c>
      <c r="B6471" s="51">
        <f t="shared" si="507"/>
        <v>8</v>
      </c>
      <c r="C6471" s="51">
        <f t="shared" si="508"/>
        <v>744</v>
      </c>
      <c r="D6471" s="51" t="s">
        <v>2604</v>
      </c>
      <c r="E6471" s="54" t="str">
        <f t="shared" si="509"/>
        <v>033618</v>
      </c>
      <c r="F6471" s="51" t="e">
        <f>VLOOKUP(E6471,#REF!,8,FALSE)</f>
        <v>#REF!</v>
      </c>
      <c r="G6471" s="51" t="e">
        <f>VLOOKUP(E6471,#REF!,9,FALSE)</f>
        <v>#REF!</v>
      </c>
      <c r="H6471" s="52">
        <v>909528</v>
      </c>
      <c r="I6471" s="51" t="s">
        <v>2605</v>
      </c>
      <c r="J6471" s="53">
        <v>14.3</v>
      </c>
      <c r="K6471" s="53">
        <v>13.800003</v>
      </c>
      <c r="L6471" s="53">
        <v>18.514987991935485</v>
      </c>
      <c r="M6471" s="53">
        <v>18.514988110215054</v>
      </c>
      <c r="N6471" s="53">
        <f t="shared" si="510"/>
        <v>13775.151153999999</v>
      </c>
      <c r="O6471" s="53" t="e">
        <f>VLOOKUP(E6471,#REF!,29,FALSE)</f>
        <v>#REF!</v>
      </c>
      <c r="P6471" s="53" t="e">
        <f t="shared" si="511"/>
        <v>#REF!</v>
      </c>
      <c r="Q6471" s="53">
        <v>0</v>
      </c>
    </row>
    <row r="6472" spans="1:17">
      <c r="A6472" s="51" t="s">
        <v>5410</v>
      </c>
      <c r="B6472" s="51">
        <f t="shared" si="507"/>
        <v>8</v>
      </c>
      <c r="C6472" s="51">
        <f t="shared" si="508"/>
        <v>744</v>
      </c>
      <c r="D6472" s="51" t="s">
        <v>2574</v>
      </c>
      <c r="E6472" s="54" t="str">
        <f t="shared" si="509"/>
        <v>033625</v>
      </c>
      <c r="F6472" s="51" t="e">
        <f>VLOOKUP(E6472,#REF!,8,FALSE)</f>
        <v>#REF!</v>
      </c>
      <c r="G6472" s="51" t="e">
        <f>VLOOKUP(E6472,#REF!,9,FALSE)</f>
        <v>#REF!</v>
      </c>
      <c r="H6472" s="52">
        <v>909529</v>
      </c>
      <c r="I6472" s="51" t="s">
        <v>2575</v>
      </c>
      <c r="J6472" s="53">
        <v>5.0999999999999996</v>
      </c>
      <c r="K6472" s="53">
        <v>4.5</v>
      </c>
      <c r="L6472" s="53">
        <v>6.6268026693548379</v>
      </c>
      <c r="M6472" s="53">
        <v>6.0641445040322584</v>
      </c>
      <c r="N6472" s="53">
        <f t="shared" si="510"/>
        <v>4511.7235110000001</v>
      </c>
      <c r="O6472" s="53" t="e">
        <f>VLOOKUP(E6472,#REF!,29,FALSE)</f>
        <v>#REF!</v>
      </c>
      <c r="P6472" s="53" t="e">
        <f t="shared" si="511"/>
        <v>#REF!</v>
      </c>
      <c r="Q6472" s="53">
        <v>0.56265816532257995</v>
      </c>
    </row>
    <row r="6473" spans="1:17">
      <c r="A6473" s="51" t="s">
        <v>5410</v>
      </c>
      <c r="B6473" s="51">
        <f t="shared" si="507"/>
        <v>8</v>
      </c>
      <c r="C6473" s="51">
        <f t="shared" si="508"/>
        <v>744</v>
      </c>
      <c r="D6473" s="51" t="s">
        <v>2572</v>
      </c>
      <c r="E6473" s="54" t="str">
        <f t="shared" si="509"/>
        <v>033666</v>
      </c>
      <c r="F6473" s="51" t="e">
        <f>VLOOKUP(E6473,#REF!,8,FALSE)</f>
        <v>#REF!</v>
      </c>
      <c r="G6473" s="51" t="e">
        <f>VLOOKUP(E6473,#REF!,9,FALSE)</f>
        <v>#REF!</v>
      </c>
      <c r="H6473" s="52">
        <v>909530</v>
      </c>
      <c r="I6473" s="51" t="s">
        <v>5239</v>
      </c>
      <c r="J6473" s="53">
        <v>15.3</v>
      </c>
      <c r="K6473" s="53">
        <v>14.399993</v>
      </c>
      <c r="L6473" s="53">
        <v>22.768011369623657</v>
      </c>
      <c r="M6473" s="53">
        <v>22.223841888440862</v>
      </c>
      <c r="N6473" s="53">
        <f t="shared" si="510"/>
        <v>16534.538365</v>
      </c>
      <c r="O6473" s="53" t="e">
        <f>VLOOKUP(E6473,#REF!,29,FALSE)</f>
        <v>#REF!</v>
      </c>
      <c r="P6473" s="53" t="e">
        <f t="shared" si="511"/>
        <v>#REF!</v>
      </c>
      <c r="Q6473" s="53">
        <v>0.54416948118279584</v>
      </c>
    </row>
    <row r="6474" spans="1:17">
      <c r="A6474" s="51" t="s">
        <v>5410</v>
      </c>
      <c r="B6474" s="51">
        <f t="shared" si="507"/>
        <v>8</v>
      </c>
      <c r="C6474" s="51">
        <f t="shared" si="508"/>
        <v>744</v>
      </c>
      <c r="D6474" s="51" t="s">
        <v>2577</v>
      </c>
      <c r="E6474" s="54" t="str">
        <f t="shared" si="509"/>
        <v>033628</v>
      </c>
      <c r="F6474" s="51" t="e">
        <f>VLOOKUP(E6474,#REF!,8,FALSE)</f>
        <v>#REF!</v>
      </c>
      <c r="G6474" s="51" t="e">
        <f>VLOOKUP(E6474,#REF!,9,FALSE)</f>
        <v>#REF!</v>
      </c>
      <c r="H6474" s="52">
        <v>909531</v>
      </c>
      <c r="I6474" s="51" t="s">
        <v>2578</v>
      </c>
      <c r="J6474" s="53">
        <v>14.6</v>
      </c>
      <c r="K6474" s="53">
        <v>13.800003</v>
      </c>
      <c r="L6474" s="53">
        <v>13.958408768817206</v>
      </c>
      <c r="M6474" s="53">
        <v>13.683129029569894</v>
      </c>
      <c r="N6474" s="53">
        <f t="shared" si="510"/>
        <v>10180.247998000001</v>
      </c>
      <c r="O6474" s="53" t="e">
        <f>VLOOKUP(E6474,#REF!,29,FALSE)</f>
        <v>#REF!</v>
      </c>
      <c r="P6474" s="53" t="e">
        <f t="shared" si="511"/>
        <v>#REF!</v>
      </c>
      <c r="Q6474" s="53">
        <v>0.27527973924731169</v>
      </c>
    </row>
    <row r="6475" spans="1:17">
      <c r="A6475" s="51" t="s">
        <v>5410</v>
      </c>
      <c r="B6475" s="51">
        <f t="shared" si="507"/>
        <v>8</v>
      </c>
      <c r="C6475" s="51">
        <f t="shared" si="508"/>
        <v>744</v>
      </c>
      <c r="D6475" s="51" t="s">
        <v>2563</v>
      </c>
      <c r="E6475" s="54" t="str">
        <f t="shared" si="509"/>
        <v>033629</v>
      </c>
      <c r="F6475" s="51" t="e">
        <f>VLOOKUP(E6475,#REF!,8,FALSE)</f>
        <v>#REF!</v>
      </c>
      <c r="G6475" s="51" t="e">
        <f>VLOOKUP(E6475,#REF!,9,FALSE)</f>
        <v>#REF!</v>
      </c>
      <c r="H6475" s="52">
        <v>909532</v>
      </c>
      <c r="I6475" s="51" t="s">
        <v>2564</v>
      </c>
      <c r="J6475" s="53">
        <v>15.5</v>
      </c>
      <c r="K6475" s="53">
        <v>13.4</v>
      </c>
      <c r="L6475" s="53">
        <v>15.949974967741937</v>
      </c>
      <c r="M6475" s="53">
        <v>14.300666271505376</v>
      </c>
      <c r="N6475" s="53">
        <f t="shared" si="510"/>
        <v>10639.695706</v>
      </c>
      <c r="O6475" s="53" t="e">
        <f>VLOOKUP(E6475,#REF!,29,FALSE)</f>
        <v>#REF!</v>
      </c>
      <c r="P6475" s="53" t="e">
        <f t="shared" si="511"/>
        <v>#REF!</v>
      </c>
      <c r="Q6475" s="53">
        <v>1.6493086962365597</v>
      </c>
    </row>
    <row r="6476" spans="1:17">
      <c r="A6476" s="51" t="s">
        <v>5410</v>
      </c>
      <c r="B6476" s="51">
        <f t="shared" si="507"/>
        <v>8</v>
      </c>
      <c r="C6476" s="51">
        <f t="shared" si="508"/>
        <v>744</v>
      </c>
      <c r="D6476" s="51" t="s">
        <v>2560</v>
      </c>
      <c r="E6476" s="54" t="str">
        <f t="shared" si="509"/>
        <v>033630</v>
      </c>
      <c r="F6476" s="51" t="e">
        <f>VLOOKUP(E6476,#REF!,8,FALSE)</f>
        <v>#REF!</v>
      </c>
      <c r="G6476" s="51" t="e">
        <f>VLOOKUP(E6476,#REF!,9,FALSE)</f>
        <v>#REF!</v>
      </c>
      <c r="H6476" s="52">
        <v>909533</v>
      </c>
      <c r="I6476" s="51" t="s">
        <v>2561</v>
      </c>
      <c r="J6476" s="53">
        <v>14.1</v>
      </c>
      <c r="K6476" s="53">
        <v>13.800003</v>
      </c>
      <c r="L6476" s="53">
        <v>16.249792744623655</v>
      </c>
      <c r="M6476" s="53">
        <v>16.249792767473117</v>
      </c>
      <c r="N6476" s="53">
        <f t="shared" si="510"/>
        <v>12089.845819</v>
      </c>
      <c r="O6476" s="53" t="e">
        <f>VLOOKUP(E6476,#REF!,29,FALSE)</f>
        <v>#REF!</v>
      </c>
      <c r="P6476" s="53" t="e">
        <f t="shared" si="511"/>
        <v>#REF!</v>
      </c>
      <c r="Q6476" s="53">
        <v>0</v>
      </c>
    </row>
    <row r="6477" spans="1:17">
      <c r="A6477" s="51" t="s">
        <v>5410</v>
      </c>
      <c r="B6477" s="51">
        <f t="shared" si="507"/>
        <v>8</v>
      </c>
      <c r="C6477" s="51">
        <f t="shared" si="508"/>
        <v>744</v>
      </c>
      <c r="D6477" s="51" t="s">
        <v>2569</v>
      </c>
      <c r="E6477" s="54" t="str">
        <f t="shared" si="509"/>
        <v>033632</v>
      </c>
      <c r="F6477" s="51" t="e">
        <f>VLOOKUP(E6477,#REF!,8,FALSE)</f>
        <v>#REF!</v>
      </c>
      <c r="G6477" s="51" t="e">
        <f>VLOOKUP(E6477,#REF!,9,FALSE)</f>
        <v>#REF!</v>
      </c>
      <c r="H6477" s="52">
        <v>909534</v>
      </c>
      <c r="I6477" s="51" t="s">
        <v>2570</v>
      </c>
      <c r="J6477" s="53">
        <v>16.3</v>
      </c>
      <c r="K6477" s="53">
        <v>14.099997</v>
      </c>
      <c r="L6477" s="53">
        <v>18.541246969086021</v>
      </c>
      <c r="M6477" s="53">
        <v>16.633878540322581</v>
      </c>
      <c r="N6477" s="53">
        <f t="shared" si="510"/>
        <v>12375.605634</v>
      </c>
      <c r="O6477" s="53" t="e">
        <f>VLOOKUP(E6477,#REF!,29,FALSE)</f>
        <v>#REF!</v>
      </c>
      <c r="P6477" s="53" t="e">
        <f t="shared" si="511"/>
        <v>#REF!</v>
      </c>
      <c r="Q6477" s="53">
        <v>1.9073684287634405</v>
      </c>
    </row>
    <row r="6478" spans="1:17">
      <c r="A6478" s="51" t="s">
        <v>5410</v>
      </c>
      <c r="B6478" s="51">
        <f t="shared" si="507"/>
        <v>8</v>
      </c>
      <c r="C6478" s="51">
        <f t="shared" si="508"/>
        <v>744</v>
      </c>
      <c r="D6478" s="51" t="s">
        <v>2520</v>
      </c>
      <c r="E6478" s="54" t="str">
        <f t="shared" si="509"/>
        <v>033642</v>
      </c>
      <c r="F6478" s="51" t="e">
        <f>VLOOKUP(E6478,#REF!,8,FALSE)</f>
        <v>#REF!</v>
      </c>
      <c r="G6478" s="51" t="e">
        <f>VLOOKUP(E6478,#REF!,9,FALSE)</f>
        <v>#REF!</v>
      </c>
      <c r="H6478" s="52">
        <v>909552</v>
      </c>
      <c r="I6478" s="51" t="s">
        <v>2521</v>
      </c>
      <c r="J6478" s="53">
        <v>10.8</v>
      </c>
      <c r="K6478" s="53">
        <v>9.9999959999999994</v>
      </c>
      <c r="L6478" s="53">
        <v>16.406285903225807</v>
      </c>
      <c r="M6478" s="53">
        <v>15.754676787634409</v>
      </c>
      <c r="N6478" s="53">
        <f t="shared" si="510"/>
        <v>11721.479530000001</v>
      </c>
      <c r="O6478" s="53" t="e">
        <f>VLOOKUP(E6478,#REF!,29,FALSE)</f>
        <v>#REF!</v>
      </c>
      <c r="P6478" s="53" t="e">
        <f t="shared" si="511"/>
        <v>#REF!</v>
      </c>
      <c r="Q6478" s="53">
        <v>0.65160911559139822</v>
      </c>
    </row>
    <row r="6479" spans="1:17">
      <c r="A6479" s="51" t="s">
        <v>5410</v>
      </c>
      <c r="B6479" s="51">
        <f t="shared" si="507"/>
        <v>8</v>
      </c>
      <c r="C6479" s="51">
        <f t="shared" si="508"/>
        <v>744</v>
      </c>
      <c r="D6479" s="51" t="s">
        <v>2527</v>
      </c>
      <c r="E6479" s="54" t="str">
        <f t="shared" si="509"/>
        <v>033663</v>
      </c>
      <c r="F6479" s="51" t="e">
        <f>VLOOKUP(E6479,#REF!,8,FALSE)</f>
        <v>#REF!</v>
      </c>
      <c r="G6479" s="51" t="e">
        <f>VLOOKUP(E6479,#REF!,9,FALSE)</f>
        <v>#REF!</v>
      </c>
      <c r="H6479" s="52">
        <v>909553</v>
      </c>
      <c r="I6479" s="51" t="s">
        <v>2528</v>
      </c>
      <c r="J6479" s="53">
        <v>17.7</v>
      </c>
      <c r="K6479" s="53">
        <v>16.099999</v>
      </c>
      <c r="L6479" s="53">
        <v>23.953199977150536</v>
      </c>
      <c r="M6479" s="53">
        <v>21.787937630376344</v>
      </c>
      <c r="N6479" s="53">
        <f t="shared" si="510"/>
        <v>16210.225597000001</v>
      </c>
      <c r="O6479" s="53" t="e">
        <f>VLOOKUP(E6479,#REF!,29,FALSE)</f>
        <v>#REF!</v>
      </c>
      <c r="P6479" s="53" t="e">
        <f t="shared" si="511"/>
        <v>#REF!</v>
      </c>
      <c r="Q6479" s="53">
        <v>2.1652623467741927</v>
      </c>
    </row>
    <row r="6480" spans="1:17">
      <c r="A6480" s="51" t="s">
        <v>5410</v>
      </c>
      <c r="B6480" s="51">
        <f t="shared" si="507"/>
        <v>8</v>
      </c>
      <c r="C6480" s="51">
        <f t="shared" si="508"/>
        <v>744</v>
      </c>
      <c r="D6480" s="51" t="s">
        <v>2514</v>
      </c>
      <c r="E6480" s="54" t="str">
        <f t="shared" si="509"/>
        <v>033647</v>
      </c>
      <c r="F6480" s="51" t="e">
        <f>VLOOKUP(E6480,#REF!,8,FALSE)</f>
        <v>#REF!</v>
      </c>
      <c r="G6480" s="51" t="e">
        <f>VLOOKUP(E6480,#REF!,9,FALSE)</f>
        <v>#REF!</v>
      </c>
      <c r="H6480" s="52">
        <v>909573</v>
      </c>
      <c r="I6480" s="51" t="s">
        <v>2515</v>
      </c>
      <c r="J6480" s="53">
        <v>9.1999999999999993</v>
      </c>
      <c r="K6480" s="53">
        <v>8.3999989999999993</v>
      </c>
      <c r="L6480" s="53">
        <v>13.738857405913977</v>
      </c>
      <c r="M6480" s="53">
        <v>13.009637751344085</v>
      </c>
      <c r="N6480" s="53">
        <f t="shared" si="510"/>
        <v>9679.1704869999994</v>
      </c>
      <c r="O6480" s="53" t="e">
        <f>VLOOKUP(E6480,#REF!,29,FALSE)</f>
        <v>#REF!</v>
      </c>
      <c r="P6480" s="53" t="e">
        <f t="shared" si="511"/>
        <v>#REF!</v>
      </c>
      <c r="Q6480" s="53">
        <v>0.72921965456989268</v>
      </c>
    </row>
    <row r="6481" spans="1:17">
      <c r="A6481" s="51" t="s">
        <v>5410</v>
      </c>
      <c r="B6481" s="51">
        <f t="shared" si="507"/>
        <v>8</v>
      </c>
      <c r="C6481" s="51">
        <f t="shared" si="508"/>
        <v>744</v>
      </c>
      <c r="D6481" s="51" t="s">
        <v>2518</v>
      </c>
      <c r="E6481" s="54" t="str">
        <f t="shared" si="509"/>
        <v>033645</v>
      </c>
      <c r="F6481" s="51" t="e">
        <f>VLOOKUP(E6481,#REF!,8,FALSE)</f>
        <v>#REF!</v>
      </c>
      <c r="G6481" s="51" t="e">
        <f>VLOOKUP(E6481,#REF!,9,FALSE)</f>
        <v>#REF!</v>
      </c>
      <c r="H6481" s="52">
        <v>909574</v>
      </c>
      <c r="I6481" s="51" t="s">
        <v>2519</v>
      </c>
      <c r="J6481" s="53">
        <v>9.1</v>
      </c>
      <c r="K6481" s="53">
        <v>8.3999989999999993</v>
      </c>
      <c r="L6481" s="53">
        <v>13.504500434139786</v>
      </c>
      <c r="M6481" s="53">
        <v>12.928244092741936</v>
      </c>
      <c r="N6481" s="53">
        <f t="shared" si="510"/>
        <v>9618.6136050000005</v>
      </c>
      <c r="O6481" s="53" t="e">
        <f>VLOOKUP(E6481,#REF!,29,FALSE)</f>
        <v>#REF!</v>
      </c>
      <c r="P6481" s="53" t="e">
        <f t="shared" si="511"/>
        <v>#REF!</v>
      </c>
      <c r="Q6481" s="53">
        <v>0.57625634139784909</v>
      </c>
    </row>
    <row r="6482" spans="1:17">
      <c r="A6482" s="51" t="s">
        <v>5410</v>
      </c>
      <c r="B6482" s="51">
        <f t="shared" si="507"/>
        <v>8</v>
      </c>
      <c r="C6482" s="51">
        <f t="shared" si="508"/>
        <v>744</v>
      </c>
      <c r="D6482" s="51" t="s">
        <v>2524</v>
      </c>
      <c r="E6482" s="54" t="str">
        <f t="shared" si="509"/>
        <v>033644</v>
      </c>
      <c r="F6482" s="51" t="e">
        <f>VLOOKUP(E6482,#REF!,8,FALSE)</f>
        <v>#REF!</v>
      </c>
      <c r="G6482" s="51" t="e">
        <f>VLOOKUP(E6482,#REF!,9,FALSE)</f>
        <v>#REF!</v>
      </c>
      <c r="H6482" s="52">
        <v>909575</v>
      </c>
      <c r="I6482" s="51" t="s">
        <v>2525</v>
      </c>
      <c r="J6482" s="53">
        <v>9.3000000000000007</v>
      </c>
      <c r="K6482" s="53">
        <v>8.6999960000000005</v>
      </c>
      <c r="L6482" s="53">
        <v>11.958432181451613</v>
      </c>
      <c r="M6482" s="53">
        <v>11.602018020161289</v>
      </c>
      <c r="N6482" s="53">
        <f t="shared" si="510"/>
        <v>8631.9014069999994</v>
      </c>
      <c r="O6482" s="53" t="e">
        <f>VLOOKUP(E6482,#REF!,29,FALSE)</f>
        <v>#REF!</v>
      </c>
      <c r="P6482" s="53" t="e">
        <f t="shared" si="511"/>
        <v>#REF!</v>
      </c>
      <c r="Q6482" s="53">
        <v>0.35641416129032399</v>
      </c>
    </row>
    <row r="6483" spans="1:17">
      <c r="A6483" s="51" t="s">
        <v>5410</v>
      </c>
      <c r="B6483" s="51">
        <f t="shared" si="507"/>
        <v>8</v>
      </c>
      <c r="C6483" s="51">
        <f t="shared" si="508"/>
        <v>744</v>
      </c>
      <c r="D6483" s="51" t="s">
        <v>2522</v>
      </c>
      <c r="E6483" s="54" t="str">
        <f t="shared" si="509"/>
        <v>033640</v>
      </c>
      <c r="F6483" s="51" t="e">
        <f>VLOOKUP(E6483,#REF!,8,FALSE)</f>
        <v>#REF!</v>
      </c>
      <c r="G6483" s="51" t="e">
        <f>VLOOKUP(E6483,#REF!,9,FALSE)</f>
        <v>#REF!</v>
      </c>
      <c r="H6483" s="52">
        <v>909577</v>
      </c>
      <c r="I6483" s="51" t="s">
        <v>2523</v>
      </c>
      <c r="J6483" s="53">
        <v>10.1</v>
      </c>
      <c r="K6483" s="53">
        <v>9.7000010000000003</v>
      </c>
      <c r="L6483" s="53">
        <v>15.825915616935482</v>
      </c>
      <c r="M6483" s="53">
        <v>15.763128112903225</v>
      </c>
      <c r="N6483" s="53">
        <f t="shared" si="510"/>
        <v>11727.767315999999</v>
      </c>
      <c r="O6483" s="53" t="e">
        <f>VLOOKUP(E6483,#REF!,29,FALSE)</f>
        <v>#REF!</v>
      </c>
      <c r="P6483" s="53" t="e">
        <f t="shared" si="511"/>
        <v>#REF!</v>
      </c>
      <c r="Q6483" s="53">
        <v>6.2787504032257857E-2</v>
      </c>
    </row>
    <row r="6484" spans="1:17">
      <c r="A6484" s="51" t="s">
        <v>5410</v>
      </c>
      <c r="B6484" s="51">
        <f t="shared" si="507"/>
        <v>8</v>
      </c>
      <c r="C6484" s="51">
        <f t="shared" si="508"/>
        <v>744</v>
      </c>
      <c r="D6484" s="51" t="s">
        <v>2591</v>
      </c>
      <c r="E6484" s="54" t="str">
        <f t="shared" si="509"/>
        <v>033665</v>
      </c>
      <c r="F6484" s="51" t="e">
        <f>VLOOKUP(E6484,#REF!,8,FALSE)</f>
        <v>#REF!</v>
      </c>
      <c r="G6484" s="51" t="e">
        <f>VLOOKUP(E6484,#REF!,9,FALSE)</f>
        <v>#REF!</v>
      </c>
      <c r="H6484" s="52">
        <v>909578</v>
      </c>
      <c r="I6484" s="51" t="s">
        <v>2592</v>
      </c>
      <c r="J6484" s="53">
        <v>17.5</v>
      </c>
      <c r="K6484" s="53">
        <v>15.499993</v>
      </c>
      <c r="L6484" s="53">
        <v>22.698958622311832</v>
      </c>
      <c r="M6484" s="53">
        <v>20.104782826612905</v>
      </c>
      <c r="N6484" s="53">
        <f t="shared" si="510"/>
        <v>14957.958423</v>
      </c>
      <c r="O6484" s="53" t="e">
        <f>VLOOKUP(E6484,#REF!,29,FALSE)</f>
        <v>#REF!</v>
      </c>
      <c r="P6484" s="53" t="e">
        <f t="shared" si="511"/>
        <v>#REF!</v>
      </c>
      <c r="Q6484" s="53">
        <v>2.5941757956989266</v>
      </c>
    </row>
    <row r="6485" spans="1:17">
      <c r="A6485" s="51" t="s">
        <v>5410</v>
      </c>
      <c r="B6485" s="51">
        <f t="shared" si="507"/>
        <v>8</v>
      </c>
      <c r="C6485" s="51">
        <f t="shared" si="508"/>
        <v>744</v>
      </c>
      <c r="D6485" s="51" t="s">
        <v>2585</v>
      </c>
      <c r="E6485" s="54" t="str">
        <f t="shared" si="509"/>
        <v>033664</v>
      </c>
      <c r="F6485" s="51" t="e">
        <f>VLOOKUP(E6485,#REF!,8,FALSE)</f>
        <v>#REF!</v>
      </c>
      <c r="G6485" s="51" t="e">
        <f>VLOOKUP(E6485,#REF!,9,FALSE)</f>
        <v>#REF!</v>
      </c>
      <c r="H6485" s="52">
        <v>909579</v>
      </c>
      <c r="I6485" s="51" t="s">
        <v>2586</v>
      </c>
      <c r="J6485" s="53">
        <v>18.7</v>
      </c>
      <c r="K6485" s="53">
        <v>17.199998999999998</v>
      </c>
      <c r="L6485" s="53">
        <v>23.583093688172045</v>
      </c>
      <c r="M6485" s="53">
        <v>21.691400471774195</v>
      </c>
      <c r="N6485" s="53">
        <f t="shared" si="510"/>
        <v>16138.401951000002</v>
      </c>
      <c r="O6485" s="53" t="e">
        <f>VLOOKUP(E6485,#REF!,29,FALSE)</f>
        <v>#REF!</v>
      </c>
      <c r="P6485" s="53" t="e">
        <f t="shared" si="511"/>
        <v>#REF!</v>
      </c>
      <c r="Q6485" s="53">
        <v>1.8916932163978522</v>
      </c>
    </row>
    <row r="6486" spans="1:17">
      <c r="A6486" s="51" t="s">
        <v>5410</v>
      </c>
      <c r="B6486" s="51">
        <f t="shared" si="507"/>
        <v>8</v>
      </c>
      <c r="C6486" s="51">
        <f t="shared" si="508"/>
        <v>744</v>
      </c>
      <c r="D6486" s="51" t="s">
        <v>2544</v>
      </c>
      <c r="E6486" s="54" t="str">
        <f t="shared" si="509"/>
        <v>033648</v>
      </c>
      <c r="F6486" s="51" t="e">
        <f>VLOOKUP(E6486,#REF!,8,FALSE)</f>
        <v>#REF!</v>
      </c>
      <c r="G6486" s="51" t="e">
        <f>VLOOKUP(E6486,#REF!,9,FALSE)</f>
        <v>#REF!</v>
      </c>
      <c r="H6486" s="52">
        <v>911671</v>
      </c>
      <c r="I6486" s="51" t="s">
        <v>5240</v>
      </c>
      <c r="J6486" s="53">
        <v>15.6</v>
      </c>
      <c r="K6486" s="53">
        <v>9.0000029999999995</v>
      </c>
      <c r="L6486" s="53">
        <v>22.035931470430111</v>
      </c>
      <c r="M6486" s="53">
        <v>13.184772547043011</v>
      </c>
      <c r="N6486" s="53">
        <f t="shared" si="510"/>
        <v>9809.4707749999998</v>
      </c>
      <c r="O6486" s="53" t="e">
        <f>VLOOKUP(E6486,#REF!,29,FALSE)</f>
        <v>#REF!</v>
      </c>
      <c r="P6486" s="53" t="e">
        <f t="shared" si="511"/>
        <v>#REF!</v>
      </c>
      <c r="Q6486" s="53">
        <v>8.8511589233870982</v>
      </c>
    </row>
    <row r="6487" spans="1:17">
      <c r="A6487" s="51" t="s">
        <v>5410</v>
      </c>
      <c r="B6487" s="51">
        <f t="shared" si="507"/>
        <v>8</v>
      </c>
      <c r="C6487" s="51">
        <f t="shared" si="508"/>
        <v>744</v>
      </c>
      <c r="D6487" s="51" t="s">
        <v>2539</v>
      </c>
      <c r="E6487" s="54" t="str">
        <f t="shared" si="509"/>
        <v>033652</v>
      </c>
      <c r="F6487" s="51" t="e">
        <f>VLOOKUP(E6487,#REF!,8,FALSE)</f>
        <v>#REF!</v>
      </c>
      <c r="G6487" s="51" t="e">
        <f>VLOOKUP(E6487,#REF!,9,FALSE)</f>
        <v>#REF!</v>
      </c>
      <c r="H6487" s="52">
        <v>911952</v>
      </c>
      <c r="I6487" s="51" t="s">
        <v>5241</v>
      </c>
      <c r="J6487" s="53">
        <v>15.4</v>
      </c>
      <c r="K6487" s="53">
        <v>9.7000010000000003</v>
      </c>
      <c r="L6487" s="53">
        <v>22.203807452956987</v>
      </c>
      <c r="M6487" s="53">
        <v>14.504463704301076</v>
      </c>
      <c r="N6487" s="53">
        <f t="shared" si="510"/>
        <v>10791.320996</v>
      </c>
      <c r="O6487" s="53" t="e">
        <f>VLOOKUP(E6487,#REF!,29,FALSE)</f>
        <v>#REF!</v>
      </c>
      <c r="P6487" s="53" t="e">
        <f t="shared" si="511"/>
        <v>#REF!</v>
      </c>
      <c r="Q6487" s="53">
        <v>7.6993437486559122</v>
      </c>
    </row>
    <row r="6488" spans="1:17">
      <c r="A6488" s="51" t="s">
        <v>5410</v>
      </c>
      <c r="B6488" s="51">
        <f t="shared" si="507"/>
        <v>8</v>
      </c>
      <c r="C6488" s="51">
        <f t="shared" si="508"/>
        <v>744</v>
      </c>
      <c r="D6488" s="51" t="s">
        <v>2537</v>
      </c>
      <c r="E6488" s="54" t="str">
        <f t="shared" si="509"/>
        <v>033650</v>
      </c>
      <c r="F6488" s="51" t="e">
        <f>VLOOKUP(E6488,#REF!,8,FALSE)</f>
        <v>#REF!</v>
      </c>
      <c r="G6488" s="51" t="e">
        <f>VLOOKUP(E6488,#REF!,9,FALSE)</f>
        <v>#REF!</v>
      </c>
      <c r="H6488" s="52">
        <v>911972</v>
      </c>
      <c r="I6488" s="51" t="s">
        <v>5242</v>
      </c>
      <c r="J6488" s="53">
        <v>16</v>
      </c>
      <c r="K6488" s="53">
        <v>9.8000030000000002</v>
      </c>
      <c r="L6488" s="53">
        <v>21.88132040860215</v>
      </c>
      <c r="M6488" s="53">
        <v>13.899619494623655</v>
      </c>
      <c r="N6488" s="53">
        <f t="shared" si="510"/>
        <v>10341.316903999999</v>
      </c>
      <c r="O6488" s="53" t="e">
        <f>VLOOKUP(E6488,#REF!,29,FALSE)</f>
        <v>#REF!</v>
      </c>
      <c r="P6488" s="53" t="e">
        <f t="shared" si="511"/>
        <v>#REF!</v>
      </c>
      <c r="Q6488" s="53">
        <v>7.9817009139784956</v>
      </c>
    </row>
    <row r="6489" spans="1:17">
      <c r="A6489" s="51" t="s">
        <v>5410</v>
      </c>
      <c r="B6489" s="51">
        <f t="shared" si="507"/>
        <v>8</v>
      </c>
      <c r="C6489" s="51">
        <f t="shared" si="508"/>
        <v>744</v>
      </c>
      <c r="D6489" s="51" t="s">
        <v>2546</v>
      </c>
      <c r="E6489" s="54" t="str">
        <f t="shared" si="509"/>
        <v>033649</v>
      </c>
      <c r="F6489" s="51" t="e">
        <f>VLOOKUP(E6489,#REF!,8,FALSE)</f>
        <v>#REF!</v>
      </c>
      <c r="G6489" s="51" t="e">
        <f>VLOOKUP(E6489,#REF!,9,FALSE)</f>
        <v>#REF!</v>
      </c>
      <c r="H6489" s="52">
        <v>911973</v>
      </c>
      <c r="I6489" s="51" t="s">
        <v>5243</v>
      </c>
      <c r="J6489" s="53">
        <v>15.5</v>
      </c>
      <c r="K6489" s="53">
        <v>9.2000039999999998</v>
      </c>
      <c r="L6489" s="53">
        <v>22.596471137096774</v>
      </c>
      <c r="M6489" s="53">
        <v>13.909775021505377</v>
      </c>
      <c r="N6489" s="53">
        <f t="shared" si="510"/>
        <v>10348.872616000001</v>
      </c>
      <c r="O6489" s="53" t="e">
        <f>VLOOKUP(E6489,#REF!,29,FALSE)</f>
        <v>#REF!</v>
      </c>
      <c r="P6489" s="53" t="e">
        <f t="shared" si="511"/>
        <v>#REF!</v>
      </c>
      <c r="Q6489" s="53">
        <v>8.6866961155913991</v>
      </c>
    </row>
    <row r="6490" spans="1:17">
      <c r="A6490" s="51" t="s">
        <v>5410</v>
      </c>
      <c r="B6490" s="51">
        <f t="shared" si="507"/>
        <v>8</v>
      </c>
      <c r="C6490" s="51">
        <f t="shared" si="508"/>
        <v>744</v>
      </c>
      <c r="D6490" s="51" t="s">
        <v>2940</v>
      </c>
      <c r="E6490" s="54" t="str">
        <f t="shared" si="509"/>
        <v>034883</v>
      </c>
      <c r="F6490" s="51" t="e">
        <f>VLOOKUP(E6490,#REF!,8,FALSE)</f>
        <v>#REF!</v>
      </c>
      <c r="G6490" s="51" t="e">
        <f>VLOOKUP(E6490,#REF!,9,FALSE)</f>
        <v>#REF!</v>
      </c>
      <c r="H6490" s="52">
        <v>910681</v>
      </c>
      <c r="I6490" s="51" t="s">
        <v>5244</v>
      </c>
      <c r="J6490" s="53">
        <v>13.4</v>
      </c>
      <c r="K6490" s="53">
        <v>13.4</v>
      </c>
      <c r="L6490" s="53">
        <v>18.479107126344086</v>
      </c>
      <c r="M6490" s="53">
        <v>18.479107126344086</v>
      </c>
      <c r="N6490" s="53">
        <f t="shared" si="510"/>
        <v>13748.455701999999</v>
      </c>
      <c r="O6490" s="53" t="e">
        <f>VLOOKUP(E6490,#REF!,29,FALSE)</f>
        <v>#REF!</v>
      </c>
      <c r="P6490" s="53" t="e">
        <f t="shared" si="511"/>
        <v>#REF!</v>
      </c>
      <c r="Q6490" s="53">
        <v>0</v>
      </c>
    </row>
    <row r="6491" spans="1:17">
      <c r="A6491" s="51" t="s">
        <v>5410</v>
      </c>
      <c r="B6491" s="51">
        <f t="shared" si="507"/>
        <v>8</v>
      </c>
      <c r="C6491" s="51">
        <f t="shared" si="508"/>
        <v>744</v>
      </c>
      <c r="D6491" s="51" t="s">
        <v>2502</v>
      </c>
      <c r="E6491" s="54" t="str">
        <f t="shared" si="509"/>
        <v>033634</v>
      </c>
      <c r="F6491" s="51" t="e">
        <f>VLOOKUP(E6491,#REF!,8,FALSE)</f>
        <v>#REF!</v>
      </c>
      <c r="G6491" s="51" t="e">
        <f>VLOOKUP(E6491,#REF!,9,FALSE)</f>
        <v>#REF!</v>
      </c>
      <c r="H6491" s="52">
        <v>909549</v>
      </c>
      <c r="I6491" s="51" t="s">
        <v>5245</v>
      </c>
      <c r="J6491" s="53">
        <v>13.3</v>
      </c>
      <c r="K6491" s="53">
        <v>11.400008</v>
      </c>
      <c r="L6491" s="53">
        <v>18.220356361559137</v>
      </c>
      <c r="M6491" s="53">
        <v>16.196962387096775</v>
      </c>
      <c r="N6491" s="53">
        <f t="shared" si="510"/>
        <v>12050.540016000001</v>
      </c>
      <c r="O6491" s="53" t="e">
        <f>VLOOKUP(E6491,#REF!,29,FALSE)</f>
        <v>#REF!</v>
      </c>
      <c r="P6491" s="53" t="e">
        <f t="shared" si="511"/>
        <v>#REF!</v>
      </c>
      <c r="Q6491" s="53">
        <v>2.0233939744623637</v>
      </c>
    </row>
    <row r="6492" spans="1:17">
      <c r="A6492" s="51" t="s">
        <v>5410</v>
      </c>
      <c r="B6492" s="51">
        <f t="shared" si="507"/>
        <v>8</v>
      </c>
      <c r="C6492" s="51">
        <f t="shared" si="508"/>
        <v>744</v>
      </c>
      <c r="D6492" s="51" t="s">
        <v>2498</v>
      </c>
      <c r="E6492" s="54" t="str">
        <f t="shared" si="509"/>
        <v>033636</v>
      </c>
      <c r="F6492" s="51" t="e">
        <f>VLOOKUP(E6492,#REF!,8,FALSE)</f>
        <v>#REF!</v>
      </c>
      <c r="G6492" s="51" t="e">
        <f>VLOOKUP(E6492,#REF!,9,FALSE)</f>
        <v>#REF!</v>
      </c>
      <c r="H6492" s="52">
        <v>909550</v>
      </c>
      <c r="I6492" s="51" t="s">
        <v>5246</v>
      </c>
      <c r="J6492" s="53">
        <v>12.6</v>
      </c>
      <c r="K6492" s="53">
        <v>10.300007000000001</v>
      </c>
      <c r="L6492" s="53">
        <v>16.613595490591397</v>
      </c>
      <c r="M6492" s="53">
        <v>14.084900836021506</v>
      </c>
      <c r="N6492" s="53">
        <f t="shared" si="510"/>
        <v>10479.166222</v>
      </c>
      <c r="O6492" s="53" t="e">
        <f>VLOOKUP(E6492,#REF!,29,FALSE)</f>
        <v>#REF!</v>
      </c>
      <c r="P6492" s="53" t="e">
        <f t="shared" si="511"/>
        <v>#REF!</v>
      </c>
      <c r="Q6492" s="53">
        <v>2.5286946545698927</v>
      </c>
    </row>
    <row r="6493" spans="1:17">
      <c r="A6493" s="51" t="s">
        <v>5410</v>
      </c>
      <c r="B6493" s="51">
        <f t="shared" si="507"/>
        <v>8</v>
      </c>
      <c r="C6493" s="51">
        <f t="shared" si="508"/>
        <v>744</v>
      </c>
      <c r="D6493" s="51" t="s">
        <v>2494</v>
      </c>
      <c r="E6493" s="54" t="str">
        <f t="shared" si="509"/>
        <v>033635</v>
      </c>
      <c r="F6493" s="51" t="e">
        <f>VLOOKUP(E6493,#REF!,8,FALSE)</f>
        <v>#REF!</v>
      </c>
      <c r="G6493" s="51" t="e">
        <f>VLOOKUP(E6493,#REF!,9,FALSE)</f>
        <v>#REF!</v>
      </c>
      <c r="H6493" s="52">
        <v>909551</v>
      </c>
      <c r="I6493" s="51" t="s">
        <v>5247</v>
      </c>
      <c r="J6493" s="53">
        <v>13.3</v>
      </c>
      <c r="K6493" s="53">
        <v>11.799996999999999</v>
      </c>
      <c r="L6493" s="53">
        <v>18.528675741935484</v>
      </c>
      <c r="M6493" s="53">
        <v>17.048957283602149</v>
      </c>
      <c r="N6493" s="53">
        <f t="shared" si="510"/>
        <v>12684.424218999999</v>
      </c>
      <c r="O6493" s="53" t="e">
        <f>VLOOKUP(E6493,#REF!,29,FALSE)</f>
        <v>#REF!</v>
      </c>
      <c r="P6493" s="53" t="e">
        <f t="shared" si="511"/>
        <v>#REF!</v>
      </c>
      <c r="Q6493" s="53">
        <v>1.4797184583333336</v>
      </c>
    </row>
    <row r="6494" spans="1:17">
      <c r="A6494" s="51" t="s">
        <v>5410</v>
      </c>
      <c r="B6494" s="51">
        <f t="shared" si="507"/>
        <v>8</v>
      </c>
      <c r="C6494" s="51">
        <f t="shared" si="508"/>
        <v>744</v>
      </c>
      <c r="D6494" s="51" t="s">
        <v>2496</v>
      </c>
      <c r="E6494" s="54" t="str">
        <f t="shared" si="509"/>
        <v>033637</v>
      </c>
      <c r="F6494" s="51" t="e">
        <f>VLOOKUP(E6494,#REF!,8,FALSE)</f>
        <v>#REF!</v>
      </c>
      <c r="G6494" s="51" t="e">
        <f>VLOOKUP(E6494,#REF!,9,FALSE)</f>
        <v>#REF!</v>
      </c>
      <c r="H6494" s="52">
        <v>909571</v>
      </c>
      <c r="I6494" s="51" t="s">
        <v>5248</v>
      </c>
      <c r="J6494" s="53">
        <v>8.4</v>
      </c>
      <c r="K6494" s="53">
        <v>7.0999990000000004</v>
      </c>
      <c r="L6494" s="53">
        <v>11.332483423387098</v>
      </c>
      <c r="M6494" s="53">
        <v>9.9340710389784945</v>
      </c>
      <c r="N6494" s="53">
        <f t="shared" si="510"/>
        <v>7390.9488529999999</v>
      </c>
      <c r="O6494" s="53" t="e">
        <f>VLOOKUP(E6494,#REF!,29,FALSE)</f>
        <v>#REF!</v>
      </c>
      <c r="P6494" s="53" t="e">
        <f t="shared" si="511"/>
        <v>#REF!</v>
      </c>
      <c r="Q6494" s="53">
        <v>1.3984123844086029</v>
      </c>
    </row>
    <row r="6495" spans="1:17">
      <c r="A6495" s="51" t="s">
        <v>5410</v>
      </c>
      <c r="B6495" s="51">
        <f t="shared" si="507"/>
        <v>8</v>
      </c>
      <c r="C6495" s="51">
        <f t="shared" si="508"/>
        <v>744</v>
      </c>
      <c r="D6495" s="51" t="s">
        <v>2500</v>
      </c>
      <c r="E6495" s="54" t="str">
        <f t="shared" si="509"/>
        <v>033639</v>
      </c>
      <c r="F6495" s="51" t="e">
        <f>VLOOKUP(E6495,#REF!,8,FALSE)</f>
        <v>#REF!</v>
      </c>
      <c r="G6495" s="51" t="e">
        <f>VLOOKUP(E6495,#REF!,9,FALSE)</f>
        <v>#REF!</v>
      </c>
      <c r="H6495" s="52">
        <v>909572</v>
      </c>
      <c r="I6495" s="51" t="s">
        <v>5249</v>
      </c>
      <c r="J6495" s="53">
        <v>9.3000000000000007</v>
      </c>
      <c r="K6495" s="53">
        <v>7.5</v>
      </c>
      <c r="L6495" s="53">
        <v>12.843301966397849</v>
      </c>
      <c r="M6495" s="53">
        <v>10.741828029569893</v>
      </c>
      <c r="N6495" s="53">
        <f t="shared" si="510"/>
        <v>7991.9200540000002</v>
      </c>
      <c r="O6495" s="53" t="e">
        <f>VLOOKUP(E6495,#REF!,29,FALSE)</f>
        <v>#REF!</v>
      </c>
      <c r="P6495" s="53" t="e">
        <f t="shared" si="511"/>
        <v>#REF!</v>
      </c>
      <c r="Q6495" s="53">
        <v>2.1014739368279569</v>
      </c>
    </row>
    <row r="6496" spans="1:17">
      <c r="A6496" s="51" t="s">
        <v>5410</v>
      </c>
      <c r="B6496" s="51">
        <f t="shared" si="507"/>
        <v>8</v>
      </c>
      <c r="C6496" s="51">
        <f t="shared" si="508"/>
        <v>744</v>
      </c>
      <c r="D6496" s="51" t="s">
        <v>2812</v>
      </c>
      <c r="E6496" s="54" t="str">
        <f t="shared" si="509"/>
        <v>033608</v>
      </c>
      <c r="F6496" s="51" t="e">
        <f>VLOOKUP(E6496,#REF!,8,FALSE)</f>
        <v>#REF!</v>
      </c>
      <c r="G6496" s="51" t="e">
        <f>VLOOKUP(E6496,#REF!,9,FALSE)</f>
        <v>#REF!</v>
      </c>
      <c r="H6496" s="52">
        <v>909777</v>
      </c>
      <c r="I6496" s="51" t="s">
        <v>5411</v>
      </c>
      <c r="J6496" s="53">
        <v>1.2</v>
      </c>
      <c r="K6496" s="53">
        <v>1.2</v>
      </c>
      <c r="L6496" s="53">
        <v>0.79645018682795699</v>
      </c>
      <c r="M6496" s="53">
        <v>0.79645018682795699</v>
      </c>
      <c r="N6496" s="53">
        <f t="shared" si="510"/>
        <v>592.55893900000001</v>
      </c>
      <c r="O6496" s="53" t="e">
        <f>VLOOKUP(E6496,#REF!,29,FALSE)</f>
        <v>#REF!</v>
      </c>
      <c r="P6496" s="53" t="e">
        <f t="shared" si="511"/>
        <v>#REF!</v>
      </c>
      <c r="Q6496" s="53">
        <v>0</v>
      </c>
    </row>
    <row r="6497" spans="1:17">
      <c r="A6497" s="51" t="s">
        <v>5410</v>
      </c>
      <c r="B6497" s="51">
        <f t="shared" si="507"/>
        <v>8</v>
      </c>
      <c r="C6497" s="51">
        <f t="shared" si="508"/>
        <v>744</v>
      </c>
      <c r="D6497" s="51" t="s">
        <v>5251</v>
      </c>
      <c r="E6497" s="54" t="str">
        <f t="shared" si="509"/>
        <v>034745</v>
      </c>
      <c r="F6497" s="51" t="e">
        <f>VLOOKUP(E6497,#REF!,8,FALSE)</f>
        <v>#REF!</v>
      </c>
      <c r="G6497" s="51" t="e">
        <f>VLOOKUP(E6497,#REF!,9,FALSE)</f>
        <v>#REF!</v>
      </c>
      <c r="H6497" s="52">
        <v>910732</v>
      </c>
      <c r="I6497" s="51" t="s">
        <v>5252</v>
      </c>
      <c r="J6497" s="53">
        <v>5.4</v>
      </c>
      <c r="K6497" s="53">
        <v>5.4</v>
      </c>
      <c r="L6497" s="53">
        <v>6.6789887661290326</v>
      </c>
      <c r="M6497" s="53">
        <v>6.6789887661290326</v>
      </c>
      <c r="N6497" s="53">
        <f t="shared" si="510"/>
        <v>4969.1676420000003</v>
      </c>
      <c r="O6497" s="53" t="e">
        <f>VLOOKUP(E6497,#REF!,29,FALSE)</f>
        <v>#REF!</v>
      </c>
      <c r="P6497" s="53" t="e">
        <f t="shared" si="511"/>
        <v>#REF!</v>
      </c>
      <c r="Q6497" s="53">
        <v>0</v>
      </c>
    </row>
    <row r="6498" spans="1:17">
      <c r="A6498" s="51" t="s">
        <v>5410</v>
      </c>
      <c r="B6498" s="51">
        <f t="shared" si="507"/>
        <v>8</v>
      </c>
      <c r="C6498" s="51">
        <f t="shared" si="508"/>
        <v>744</v>
      </c>
      <c r="D6498" s="51" t="s">
        <v>5253</v>
      </c>
      <c r="E6498" s="54" t="str">
        <f t="shared" si="509"/>
        <v>034746</v>
      </c>
      <c r="F6498" s="51" t="e">
        <f>VLOOKUP(E6498,#REF!,8,FALSE)</f>
        <v>#REF!</v>
      </c>
      <c r="G6498" s="51" t="e">
        <f>VLOOKUP(E6498,#REF!,9,FALSE)</f>
        <v>#REF!</v>
      </c>
      <c r="H6498" s="52">
        <v>910733</v>
      </c>
      <c r="I6498" s="51" t="s">
        <v>5254</v>
      </c>
      <c r="J6498" s="53">
        <v>5.4</v>
      </c>
      <c r="K6498" s="53">
        <v>5.4</v>
      </c>
      <c r="L6498" s="53">
        <v>6.7563418346774196</v>
      </c>
      <c r="M6498" s="53">
        <v>6.7563418346774196</v>
      </c>
      <c r="N6498" s="53">
        <f t="shared" si="510"/>
        <v>5026.7183249999998</v>
      </c>
      <c r="O6498" s="53" t="e">
        <f>VLOOKUP(E6498,#REF!,29,FALSE)</f>
        <v>#REF!</v>
      </c>
      <c r="P6498" s="53" t="e">
        <f t="shared" si="511"/>
        <v>#REF!</v>
      </c>
      <c r="Q6498" s="53">
        <v>0</v>
      </c>
    </row>
    <row r="6499" spans="1:17">
      <c r="A6499" s="51" t="s">
        <v>5410</v>
      </c>
      <c r="B6499" s="51">
        <f t="shared" si="507"/>
        <v>8</v>
      </c>
      <c r="C6499" s="51">
        <f t="shared" si="508"/>
        <v>744</v>
      </c>
      <c r="D6499" s="51" t="s">
        <v>5255</v>
      </c>
      <c r="E6499" s="54" t="str">
        <f t="shared" si="509"/>
        <v>034747</v>
      </c>
      <c r="F6499" s="51" t="e">
        <f>VLOOKUP(E6499,#REF!,8,FALSE)</f>
        <v>#REF!</v>
      </c>
      <c r="G6499" s="51" t="e">
        <f>VLOOKUP(E6499,#REF!,9,FALSE)</f>
        <v>#REF!</v>
      </c>
      <c r="H6499" s="52">
        <v>910734</v>
      </c>
      <c r="I6499" s="51" t="s">
        <v>5256</v>
      </c>
      <c r="J6499" s="53">
        <v>5.4</v>
      </c>
      <c r="K6499" s="53">
        <v>5.4</v>
      </c>
      <c r="L6499" s="53">
        <v>6.7125112836021508</v>
      </c>
      <c r="M6499" s="53">
        <v>6.7125112836021508</v>
      </c>
      <c r="N6499" s="53">
        <f t="shared" si="510"/>
        <v>4994.1083950000002</v>
      </c>
      <c r="O6499" s="53" t="e">
        <f>VLOOKUP(E6499,#REF!,29,FALSE)</f>
        <v>#REF!</v>
      </c>
      <c r="P6499" s="53" t="e">
        <f t="shared" si="511"/>
        <v>#REF!</v>
      </c>
      <c r="Q6499" s="53">
        <v>0</v>
      </c>
    </row>
    <row r="6500" spans="1:17">
      <c r="A6500" s="51" t="s">
        <v>5410</v>
      </c>
      <c r="B6500" s="51">
        <f t="shared" si="507"/>
        <v>8</v>
      </c>
      <c r="C6500" s="51">
        <f t="shared" si="508"/>
        <v>744</v>
      </c>
      <c r="D6500" s="51" t="s">
        <v>2516</v>
      </c>
      <c r="E6500" s="54" t="str">
        <f t="shared" si="509"/>
        <v>033643</v>
      </c>
      <c r="F6500" s="51" t="e">
        <f>VLOOKUP(E6500,#REF!,8,FALSE)</f>
        <v>#REF!</v>
      </c>
      <c r="G6500" s="51" t="e">
        <f>VLOOKUP(E6500,#REF!,9,FALSE)</f>
        <v>#REF!</v>
      </c>
      <c r="H6500" s="52">
        <v>909576</v>
      </c>
      <c r="I6500" s="51" t="s">
        <v>2517</v>
      </c>
      <c r="J6500" s="53">
        <v>10.199999999999999</v>
      </c>
      <c r="K6500" s="53">
        <v>9.6</v>
      </c>
      <c r="L6500" s="53">
        <v>14.75854283736559</v>
      </c>
      <c r="M6500" s="53">
        <v>14.405810477150538</v>
      </c>
      <c r="N6500" s="53">
        <f t="shared" si="510"/>
        <v>10717.922995000001</v>
      </c>
      <c r="O6500" s="53" t="e">
        <f>VLOOKUP(E6500,#REF!,29,FALSE)</f>
        <v>#REF!</v>
      </c>
      <c r="P6500" s="53" t="e">
        <f t="shared" si="511"/>
        <v>#REF!</v>
      </c>
      <c r="Q6500" s="53">
        <v>0.35273236021505233</v>
      </c>
    </row>
    <row r="6501" spans="1:17">
      <c r="A6501" s="51" t="s">
        <v>5410</v>
      </c>
      <c r="B6501" s="51">
        <f t="shared" si="507"/>
        <v>8</v>
      </c>
      <c r="C6501" s="51">
        <f t="shared" si="508"/>
        <v>744</v>
      </c>
      <c r="D6501" s="51" t="s">
        <v>2595</v>
      </c>
      <c r="E6501" s="54" t="str">
        <f t="shared" si="509"/>
        <v>033627</v>
      </c>
      <c r="F6501" s="51" t="e">
        <f>VLOOKUP(E6501,#REF!,8,FALSE)</f>
        <v>#REF!</v>
      </c>
      <c r="G6501" s="51" t="e">
        <f>VLOOKUP(E6501,#REF!,9,FALSE)</f>
        <v>#REF!</v>
      </c>
      <c r="H6501" s="52">
        <v>909750</v>
      </c>
      <c r="I6501" s="51" t="s">
        <v>5406</v>
      </c>
      <c r="J6501" s="53">
        <v>12.2</v>
      </c>
      <c r="K6501" s="53">
        <v>7.2738160000000001</v>
      </c>
      <c r="L6501" s="53">
        <v>18.056412555107528</v>
      </c>
      <c r="M6501" s="53">
        <v>7.6726478763440866</v>
      </c>
      <c r="N6501" s="53">
        <f t="shared" si="510"/>
        <v>5708.4500200000002</v>
      </c>
      <c r="O6501" s="53" t="e">
        <f>VLOOKUP(E6501,#REF!,29,FALSE)</f>
        <v>#REF!</v>
      </c>
      <c r="P6501" s="53" t="e">
        <f t="shared" si="511"/>
        <v>#REF!</v>
      </c>
      <c r="Q6501" s="53">
        <v>10.383764678763439</v>
      </c>
    </row>
    <row r="6502" spans="1:17">
      <c r="A6502" s="51" t="s">
        <v>5410</v>
      </c>
      <c r="B6502" s="51">
        <f t="shared" si="507"/>
        <v>8</v>
      </c>
      <c r="C6502" s="51">
        <f t="shared" si="508"/>
        <v>744</v>
      </c>
      <c r="D6502" s="51" t="s">
        <v>2593</v>
      </c>
      <c r="E6502" s="54" t="str">
        <f t="shared" si="509"/>
        <v>033626</v>
      </c>
      <c r="F6502" s="51" t="e">
        <f>VLOOKUP(E6502,#REF!,8,FALSE)</f>
        <v>#REF!</v>
      </c>
      <c r="G6502" s="51" t="e">
        <f>VLOOKUP(E6502,#REF!,9,FALSE)</f>
        <v>#REF!</v>
      </c>
      <c r="H6502" s="52">
        <v>909779</v>
      </c>
      <c r="I6502" s="51" t="s">
        <v>5407</v>
      </c>
      <c r="J6502" s="53">
        <v>12.1</v>
      </c>
      <c r="K6502" s="53">
        <v>8.8988189999999996</v>
      </c>
      <c r="L6502" s="53">
        <v>17.959546833333334</v>
      </c>
      <c r="M6502" s="53">
        <v>13.698264029569893</v>
      </c>
      <c r="N6502" s="53">
        <f t="shared" si="510"/>
        <v>10191.508438000001</v>
      </c>
      <c r="O6502" s="53" t="e">
        <f>VLOOKUP(E6502,#REF!,29,FALSE)</f>
        <v>#REF!</v>
      </c>
      <c r="P6502" s="53" t="e">
        <f t="shared" si="511"/>
        <v>#REF!</v>
      </c>
      <c r="Q6502" s="53">
        <v>4.2612828037634403</v>
      </c>
    </row>
    <row r="6503" spans="1:17">
      <c r="A6503" s="51" t="s">
        <v>5410</v>
      </c>
      <c r="B6503" s="51">
        <f t="shared" si="507"/>
        <v>8</v>
      </c>
      <c r="C6503" s="51">
        <f t="shared" si="508"/>
        <v>744</v>
      </c>
      <c r="D6503" s="51" t="s">
        <v>2887</v>
      </c>
      <c r="E6503" s="54" t="str">
        <f t="shared" si="509"/>
        <v>034305</v>
      </c>
      <c r="F6503" s="51" t="e">
        <f>VLOOKUP(E6503,#REF!,8,FALSE)</f>
        <v>#REF!</v>
      </c>
      <c r="G6503" s="51" t="e">
        <f>VLOOKUP(E6503,#REF!,9,FALSE)</f>
        <v>#REF!</v>
      </c>
      <c r="H6503" s="52">
        <v>912489</v>
      </c>
      <c r="I6503" s="51" t="s">
        <v>2888</v>
      </c>
      <c r="J6503" s="53">
        <v>6.2</v>
      </c>
      <c r="K6503" s="53">
        <v>6.2</v>
      </c>
      <c r="L6503" s="53">
        <v>5.4630749650537638</v>
      </c>
      <c r="M6503" s="53">
        <v>5.4630749650537638</v>
      </c>
      <c r="N6503" s="53">
        <f t="shared" si="510"/>
        <v>4064.5277740000001</v>
      </c>
      <c r="O6503" s="53" t="e">
        <f>VLOOKUP(E6503,#REF!,29,FALSE)</f>
        <v>#REF!</v>
      </c>
      <c r="P6503" s="53" t="e">
        <f t="shared" si="511"/>
        <v>#REF!</v>
      </c>
      <c r="Q6503" s="53">
        <v>0</v>
      </c>
    </row>
    <row r="6504" spans="1:17">
      <c r="A6504" s="51" t="s">
        <v>5410</v>
      </c>
      <c r="B6504" s="51">
        <f t="shared" si="507"/>
        <v>8</v>
      </c>
      <c r="C6504" s="51">
        <f t="shared" si="508"/>
        <v>744</v>
      </c>
      <c r="D6504" s="51" t="s">
        <v>3188</v>
      </c>
      <c r="E6504" s="54" t="str">
        <f t="shared" si="509"/>
        <v>029411</v>
      </c>
      <c r="F6504" s="51" t="e">
        <f>VLOOKUP(E6504,#REF!,8,FALSE)</f>
        <v>#REF!</v>
      </c>
      <c r="G6504" s="51" t="e">
        <f>VLOOKUP(E6504,#REF!,9,FALSE)</f>
        <v>#REF!</v>
      </c>
      <c r="H6504" s="52">
        <v>913331</v>
      </c>
      <c r="I6504" s="51" t="s">
        <v>5257</v>
      </c>
      <c r="J6504" s="53">
        <v>2.6</v>
      </c>
      <c r="K6504" s="53">
        <v>2.34</v>
      </c>
      <c r="L6504" s="53">
        <v>0.54876754032258068</v>
      </c>
      <c r="M6504" s="53">
        <v>0.54876754032258068</v>
      </c>
      <c r="N6504" s="53">
        <f t="shared" si="510"/>
        <v>408.28305</v>
      </c>
      <c r="O6504" s="53" t="e">
        <f>VLOOKUP(E6504,#REF!,29,FALSE)</f>
        <v>#REF!</v>
      </c>
      <c r="P6504" s="53" t="e">
        <f t="shared" si="511"/>
        <v>#REF!</v>
      </c>
      <c r="Q6504" s="53">
        <v>0</v>
      </c>
    </row>
    <row r="6505" spans="1:17">
      <c r="A6505" s="51" t="s">
        <v>5410</v>
      </c>
      <c r="B6505" s="51">
        <f t="shared" si="507"/>
        <v>8</v>
      </c>
      <c r="C6505" s="51">
        <f t="shared" si="508"/>
        <v>744</v>
      </c>
      <c r="D6505" s="51" t="s">
        <v>3117</v>
      </c>
      <c r="E6505" s="54" t="str">
        <f t="shared" si="509"/>
        <v>034438</v>
      </c>
      <c r="F6505" s="51" t="e">
        <f>VLOOKUP(E6505,#REF!,8,FALSE)</f>
        <v>#REF!</v>
      </c>
      <c r="G6505" s="51" t="e">
        <f>VLOOKUP(E6505,#REF!,9,FALSE)</f>
        <v>#REF!</v>
      </c>
      <c r="H6505" s="52">
        <v>913371</v>
      </c>
      <c r="I6505" s="51" t="s">
        <v>5258</v>
      </c>
      <c r="J6505" s="53">
        <v>4.43</v>
      </c>
      <c r="K6505" s="53">
        <v>3.89</v>
      </c>
      <c r="L6505" s="53">
        <v>1.4770579690860215</v>
      </c>
      <c r="M6505" s="53">
        <v>1.4770579690860215</v>
      </c>
      <c r="N6505" s="53">
        <f t="shared" si="510"/>
        <v>1098.9311290000001</v>
      </c>
      <c r="O6505" s="53" t="e">
        <f>VLOOKUP(E6505,#REF!,29,FALSE)</f>
        <v>#REF!</v>
      </c>
      <c r="P6505" s="53" t="e">
        <f t="shared" si="511"/>
        <v>#REF!</v>
      </c>
      <c r="Q6505" s="53">
        <v>0</v>
      </c>
    </row>
    <row r="6506" spans="1:17">
      <c r="A6506" s="51" t="s">
        <v>5410</v>
      </c>
      <c r="B6506" s="51">
        <f t="shared" si="507"/>
        <v>8</v>
      </c>
      <c r="C6506" s="51">
        <f t="shared" si="508"/>
        <v>744</v>
      </c>
      <c r="D6506" s="51" t="s">
        <v>3135</v>
      </c>
      <c r="E6506" s="54" t="str">
        <f t="shared" si="509"/>
        <v>035745</v>
      </c>
      <c r="F6506" s="51" t="e">
        <f>VLOOKUP(E6506,#REF!,8,FALSE)</f>
        <v>#REF!</v>
      </c>
      <c r="G6506" s="51" t="e">
        <f>VLOOKUP(E6506,#REF!,9,FALSE)</f>
        <v>#REF!</v>
      </c>
      <c r="H6506" s="52">
        <v>913372</v>
      </c>
      <c r="I6506" s="51" t="s">
        <v>3136</v>
      </c>
      <c r="J6506" s="53">
        <v>1.07</v>
      </c>
      <c r="K6506" s="53">
        <v>0.96</v>
      </c>
      <c r="L6506" s="53">
        <v>0.17370694354838709</v>
      </c>
      <c r="M6506" s="53">
        <v>0.17370694354838709</v>
      </c>
      <c r="N6506" s="53">
        <f t="shared" si="510"/>
        <v>129.237966</v>
      </c>
      <c r="O6506" s="53" t="e">
        <f>VLOOKUP(E6506,#REF!,29,FALSE)</f>
        <v>#REF!</v>
      </c>
      <c r="P6506" s="53" t="e">
        <f t="shared" si="511"/>
        <v>#REF!</v>
      </c>
      <c r="Q6506" s="53">
        <v>0</v>
      </c>
    </row>
    <row r="6507" spans="1:17">
      <c r="A6507" s="51" t="s">
        <v>5410</v>
      </c>
      <c r="B6507" s="51">
        <f t="shared" si="507"/>
        <v>8</v>
      </c>
      <c r="C6507" s="51">
        <f t="shared" si="508"/>
        <v>744</v>
      </c>
      <c r="D6507" s="51" t="s">
        <v>1900</v>
      </c>
      <c r="E6507" s="54" t="str">
        <f t="shared" si="509"/>
        <v>031518</v>
      </c>
      <c r="F6507" s="51" t="e">
        <f>VLOOKUP(E6507,#REF!,8,FALSE)</f>
        <v>#REF!</v>
      </c>
      <c r="G6507" s="51" t="e">
        <f>VLOOKUP(E6507,#REF!,9,FALSE)</f>
        <v>#REF!</v>
      </c>
      <c r="H6507" s="52">
        <v>896953</v>
      </c>
      <c r="I6507" s="51" t="s">
        <v>5259</v>
      </c>
      <c r="J6507" s="53">
        <v>7.4</v>
      </c>
      <c r="K6507" s="53">
        <v>7.3000030000000002</v>
      </c>
      <c r="L6507" s="53">
        <v>7.2599395672043006</v>
      </c>
      <c r="M6507" s="53">
        <v>7.2599394879032255</v>
      </c>
      <c r="N6507" s="53">
        <f t="shared" si="510"/>
        <v>5401.3949789999997</v>
      </c>
      <c r="O6507" s="53" t="e">
        <f>VLOOKUP(E6507,#REF!,29,FALSE)</f>
        <v>#REF!</v>
      </c>
      <c r="P6507" s="53" t="e">
        <f t="shared" si="511"/>
        <v>#REF!</v>
      </c>
      <c r="Q6507" s="53">
        <v>7.9301075221406125E-8</v>
      </c>
    </row>
    <row r="6508" spans="1:17">
      <c r="A6508" s="51" t="s">
        <v>5410</v>
      </c>
      <c r="B6508" s="51">
        <f t="shared" si="507"/>
        <v>8</v>
      </c>
      <c r="C6508" s="51">
        <f t="shared" si="508"/>
        <v>744</v>
      </c>
      <c r="D6508" s="51" t="s">
        <v>2129</v>
      </c>
      <c r="E6508" s="54" t="str">
        <f t="shared" si="509"/>
        <v>031767</v>
      </c>
      <c r="F6508" s="51" t="e">
        <f>VLOOKUP(E6508,#REF!,8,FALSE)</f>
        <v>#REF!</v>
      </c>
      <c r="G6508" s="51" t="e">
        <f>VLOOKUP(E6508,#REF!,9,FALSE)</f>
        <v>#REF!</v>
      </c>
      <c r="H6508" s="52">
        <v>906762</v>
      </c>
      <c r="I6508" s="51" t="s">
        <v>5260</v>
      </c>
      <c r="J6508" s="53">
        <v>9</v>
      </c>
      <c r="K6508" s="53">
        <v>8.7999989999999997</v>
      </c>
      <c r="L6508" s="53">
        <v>8.5909382795698921</v>
      </c>
      <c r="M6508" s="53">
        <v>8.5909382123655913</v>
      </c>
      <c r="N6508" s="53">
        <f t="shared" si="510"/>
        <v>6391.6580299999996</v>
      </c>
      <c r="O6508" s="53" t="e">
        <f>VLOOKUP(E6508,#REF!,29,FALSE)</f>
        <v>#REF!</v>
      </c>
      <c r="P6508" s="53" t="e">
        <f t="shared" si="511"/>
        <v>#REF!</v>
      </c>
      <c r="Q6508" s="53">
        <v>6.72043018224236E-8</v>
      </c>
    </row>
    <row r="6509" spans="1:17">
      <c r="A6509" s="51" t="s">
        <v>5410</v>
      </c>
      <c r="B6509" s="51">
        <f t="shared" si="507"/>
        <v>8</v>
      </c>
      <c r="C6509" s="51">
        <f t="shared" si="508"/>
        <v>744</v>
      </c>
      <c r="D6509" s="51" t="s">
        <v>5261</v>
      </c>
      <c r="E6509" s="54" t="str">
        <f t="shared" si="509"/>
        <v>034161</v>
      </c>
      <c r="F6509" s="51" t="e">
        <f>VLOOKUP(E6509,#REF!,8,FALSE)</f>
        <v>#REF!</v>
      </c>
      <c r="G6509" s="51" t="e">
        <f>VLOOKUP(E6509,#REF!,9,FALSE)</f>
        <v>#REF!</v>
      </c>
      <c r="H6509" s="52">
        <v>910736</v>
      </c>
      <c r="I6509" s="51" t="s">
        <v>2930</v>
      </c>
      <c r="J6509" s="53">
        <v>5.3</v>
      </c>
      <c r="K6509" s="53">
        <v>5.3</v>
      </c>
      <c r="L6509" s="53">
        <v>5.5487018561827952</v>
      </c>
      <c r="M6509" s="53">
        <v>5.5487018561827952</v>
      </c>
      <c r="N6509" s="53">
        <f t="shared" si="510"/>
        <v>4128.2341809999998</v>
      </c>
      <c r="O6509" s="53" t="e">
        <f>VLOOKUP(E6509,#REF!,29,FALSE)</f>
        <v>#REF!</v>
      </c>
      <c r="P6509" s="53" t="e">
        <f t="shared" si="511"/>
        <v>#REF!</v>
      </c>
      <c r="Q6509" s="53">
        <v>0</v>
      </c>
    </row>
    <row r="6510" spans="1:17">
      <c r="A6510" s="51" t="s">
        <v>5410</v>
      </c>
      <c r="B6510" s="51">
        <f t="shared" si="507"/>
        <v>8</v>
      </c>
      <c r="C6510" s="51">
        <f t="shared" si="508"/>
        <v>744</v>
      </c>
      <c r="D6510" s="51" t="s">
        <v>5262</v>
      </c>
      <c r="E6510" s="54" t="str">
        <f t="shared" si="509"/>
        <v>034162</v>
      </c>
      <c r="F6510" s="51" t="e">
        <f>VLOOKUP(E6510,#REF!,8,FALSE)</f>
        <v>#REF!</v>
      </c>
      <c r="G6510" s="51" t="e">
        <f>VLOOKUP(E6510,#REF!,9,FALSE)</f>
        <v>#REF!</v>
      </c>
      <c r="H6510" s="52">
        <v>910737</v>
      </c>
      <c r="I6510" s="51" t="s">
        <v>2923</v>
      </c>
      <c r="J6510" s="53">
        <v>5.3</v>
      </c>
      <c r="K6510" s="53">
        <v>5.3</v>
      </c>
      <c r="L6510" s="53">
        <v>5.7620249637096776</v>
      </c>
      <c r="M6510" s="53">
        <v>5.7620249637096776</v>
      </c>
      <c r="N6510" s="53">
        <f t="shared" si="510"/>
        <v>4286.9465730000002</v>
      </c>
      <c r="O6510" s="53" t="e">
        <f>VLOOKUP(E6510,#REF!,29,FALSE)</f>
        <v>#REF!</v>
      </c>
      <c r="P6510" s="53" t="e">
        <f t="shared" si="511"/>
        <v>#REF!</v>
      </c>
      <c r="Q6510" s="53">
        <v>0</v>
      </c>
    </row>
    <row r="6511" spans="1:17">
      <c r="A6511" s="51" t="s">
        <v>5410</v>
      </c>
      <c r="B6511" s="51">
        <f t="shared" si="507"/>
        <v>8</v>
      </c>
      <c r="C6511" s="51">
        <f t="shared" si="508"/>
        <v>744</v>
      </c>
      <c r="D6511" s="51" t="s">
        <v>5263</v>
      </c>
      <c r="E6511" s="54" t="str">
        <f t="shared" si="509"/>
        <v>034163</v>
      </c>
      <c r="F6511" s="51" t="e">
        <f>VLOOKUP(E6511,#REF!,8,FALSE)</f>
        <v>#REF!</v>
      </c>
      <c r="G6511" s="51" t="e">
        <f>VLOOKUP(E6511,#REF!,9,FALSE)</f>
        <v>#REF!</v>
      </c>
      <c r="H6511" s="52">
        <v>910738</v>
      </c>
      <c r="I6511" s="51" t="s">
        <v>2883</v>
      </c>
      <c r="J6511" s="53">
        <v>5.3</v>
      </c>
      <c r="K6511" s="53">
        <v>5.3</v>
      </c>
      <c r="L6511" s="53">
        <v>5.6036746747311836</v>
      </c>
      <c r="M6511" s="53">
        <v>5.6036746747311836</v>
      </c>
      <c r="N6511" s="53">
        <f t="shared" si="510"/>
        <v>4169.1339580000003</v>
      </c>
      <c r="O6511" s="53" t="e">
        <f>VLOOKUP(E6511,#REF!,29,FALSE)</f>
        <v>#REF!</v>
      </c>
      <c r="P6511" s="53" t="e">
        <f t="shared" si="511"/>
        <v>#REF!</v>
      </c>
      <c r="Q6511" s="53">
        <v>0</v>
      </c>
    </row>
    <row r="6512" spans="1:17">
      <c r="A6512" s="51" t="s">
        <v>5410</v>
      </c>
      <c r="B6512" s="51">
        <f t="shared" si="507"/>
        <v>8</v>
      </c>
      <c r="C6512" s="51">
        <f t="shared" si="508"/>
        <v>744</v>
      </c>
      <c r="D6512" s="51" t="s">
        <v>3185</v>
      </c>
      <c r="E6512" s="54" t="str">
        <f t="shared" si="509"/>
        <v>034743</v>
      </c>
      <c r="F6512" s="51" t="e">
        <f>VLOOKUP(E6512,#REF!,8,FALSE)</f>
        <v>#REF!</v>
      </c>
      <c r="G6512" s="51" t="e">
        <f>VLOOKUP(E6512,#REF!,9,FALSE)</f>
        <v>#REF!</v>
      </c>
      <c r="H6512" s="52">
        <v>913312</v>
      </c>
      <c r="I6512" s="51" t="s">
        <v>3186</v>
      </c>
      <c r="J6512" s="53">
        <v>1.69</v>
      </c>
      <c r="K6512" s="53">
        <v>1.52</v>
      </c>
      <c r="L6512" s="53">
        <v>0.13238399865591399</v>
      </c>
      <c r="M6512" s="53">
        <v>0.13238399865591399</v>
      </c>
      <c r="N6512" s="53">
        <f t="shared" si="510"/>
        <v>98.493695000000017</v>
      </c>
      <c r="O6512" s="53" t="e">
        <f>VLOOKUP(E6512,#REF!,29,FALSE)</f>
        <v>#REF!</v>
      </c>
      <c r="P6512" s="53" t="e">
        <f t="shared" si="511"/>
        <v>#REF!</v>
      </c>
      <c r="Q6512" s="53">
        <v>0</v>
      </c>
    </row>
    <row r="6513" spans="1:17">
      <c r="A6513" s="51" t="s">
        <v>5410</v>
      </c>
      <c r="B6513" s="51">
        <f t="shared" si="507"/>
        <v>8</v>
      </c>
      <c r="C6513" s="51">
        <f t="shared" si="508"/>
        <v>744</v>
      </c>
      <c r="D6513" s="51" t="s">
        <v>3146</v>
      </c>
      <c r="E6513" s="54" t="str">
        <f t="shared" si="509"/>
        <v>032516</v>
      </c>
      <c r="F6513" s="51" t="e">
        <f>VLOOKUP(E6513,#REF!,8,FALSE)</f>
        <v>#REF!</v>
      </c>
      <c r="G6513" s="51" t="e">
        <f>VLOOKUP(E6513,#REF!,9,FALSE)</f>
        <v>#REF!</v>
      </c>
      <c r="H6513" s="52">
        <v>913314</v>
      </c>
      <c r="I6513" s="51" t="s">
        <v>5264</v>
      </c>
      <c r="J6513" s="53">
        <v>2.5499999999999998</v>
      </c>
      <c r="K6513" s="53">
        <v>1.7</v>
      </c>
      <c r="L6513" s="53">
        <v>0.25441112903225804</v>
      </c>
      <c r="M6513" s="53">
        <v>0.25441112903225804</v>
      </c>
      <c r="N6513" s="53">
        <f t="shared" si="510"/>
        <v>189.28187999999997</v>
      </c>
      <c r="O6513" s="53" t="e">
        <f>VLOOKUP(E6513,#REF!,29,FALSE)</f>
        <v>#REF!</v>
      </c>
      <c r="P6513" s="53" t="e">
        <f t="shared" si="511"/>
        <v>#REF!</v>
      </c>
      <c r="Q6513" s="53">
        <v>0</v>
      </c>
    </row>
    <row r="6514" spans="1:17">
      <c r="A6514" s="51" t="s">
        <v>5410</v>
      </c>
      <c r="B6514" s="51">
        <f t="shared" si="507"/>
        <v>8</v>
      </c>
      <c r="C6514" s="51">
        <f t="shared" si="508"/>
        <v>744</v>
      </c>
      <c r="D6514" s="51" t="s">
        <v>1797</v>
      </c>
      <c r="E6514" s="54" t="str">
        <f t="shared" si="509"/>
        <v>031433</v>
      </c>
      <c r="F6514" s="51" t="e">
        <f>VLOOKUP(E6514,#REF!,8,FALSE)</f>
        <v>#REF!</v>
      </c>
      <c r="G6514" s="51" t="e">
        <f>VLOOKUP(E6514,#REF!,9,FALSE)</f>
        <v>#REF!</v>
      </c>
      <c r="H6514" s="52">
        <v>896585</v>
      </c>
      <c r="I6514" s="51" t="s">
        <v>5265</v>
      </c>
      <c r="J6514" s="53">
        <v>3.1</v>
      </c>
      <c r="K6514" s="53">
        <v>2.6</v>
      </c>
      <c r="L6514" s="53">
        <v>2.3516447002688174</v>
      </c>
      <c r="M6514" s="53">
        <v>2.3516447002688174</v>
      </c>
      <c r="N6514" s="53">
        <f t="shared" si="510"/>
        <v>1749.6236570000001</v>
      </c>
      <c r="O6514" s="53" t="e">
        <f>VLOOKUP(E6514,#REF!,29,FALSE)</f>
        <v>#REF!</v>
      </c>
      <c r="P6514" s="53" t="e">
        <f t="shared" si="511"/>
        <v>#REF!</v>
      </c>
      <c r="Q6514" s="53">
        <v>0</v>
      </c>
    </row>
    <row r="6515" spans="1:17">
      <c r="A6515" s="51" t="s">
        <v>5410</v>
      </c>
      <c r="B6515" s="51">
        <f t="shared" si="507"/>
        <v>8</v>
      </c>
      <c r="C6515" s="51">
        <f t="shared" si="508"/>
        <v>744</v>
      </c>
      <c r="D6515" s="51" t="s">
        <v>1799</v>
      </c>
      <c r="E6515" s="54" t="str">
        <f t="shared" si="509"/>
        <v>031435</v>
      </c>
      <c r="F6515" s="51" t="e">
        <f>VLOOKUP(E6515,#REF!,8,FALSE)</f>
        <v>#REF!</v>
      </c>
      <c r="G6515" s="51" t="e">
        <f>VLOOKUP(E6515,#REF!,9,FALSE)</f>
        <v>#REF!</v>
      </c>
      <c r="H6515" s="52">
        <v>896586</v>
      </c>
      <c r="I6515" s="51" t="s">
        <v>5394</v>
      </c>
      <c r="J6515" s="53">
        <v>5.0999999999999996</v>
      </c>
      <c r="K6515" s="53">
        <v>4.9000000000000004</v>
      </c>
      <c r="L6515" s="53">
        <v>5.3229941908602152</v>
      </c>
      <c r="M6515" s="53">
        <v>5.3229941908602152</v>
      </c>
      <c r="N6515" s="53">
        <f t="shared" si="510"/>
        <v>3960.3076780000001</v>
      </c>
      <c r="O6515" s="53" t="e">
        <f>VLOOKUP(E6515,#REF!,29,FALSE)</f>
        <v>#REF!</v>
      </c>
      <c r="P6515" s="53" t="e">
        <f t="shared" si="511"/>
        <v>#REF!</v>
      </c>
      <c r="Q6515" s="53">
        <v>0</v>
      </c>
    </row>
    <row r="6516" spans="1:17">
      <c r="A6516" s="51" t="s">
        <v>5410</v>
      </c>
      <c r="B6516" s="51">
        <f t="shared" si="507"/>
        <v>8</v>
      </c>
      <c r="C6516" s="51">
        <f t="shared" si="508"/>
        <v>744</v>
      </c>
      <c r="D6516" s="51" t="s">
        <v>2384</v>
      </c>
      <c r="E6516" s="54" t="str">
        <f t="shared" si="509"/>
        <v>032315</v>
      </c>
      <c r="F6516" s="51" t="e">
        <f>VLOOKUP(E6516,#REF!,8,FALSE)</f>
        <v>#REF!</v>
      </c>
      <c r="G6516" s="51" t="e">
        <f>VLOOKUP(E6516,#REF!,9,FALSE)</f>
        <v>#REF!</v>
      </c>
      <c r="H6516" s="52">
        <v>908777</v>
      </c>
      <c r="I6516" s="51" t="s">
        <v>2385</v>
      </c>
      <c r="J6516" s="53">
        <v>5.9</v>
      </c>
      <c r="K6516" s="53">
        <v>5.9</v>
      </c>
      <c r="L6516" s="53">
        <v>6.0643186706989249</v>
      </c>
      <c r="M6516" s="53">
        <v>6.0643186706989249</v>
      </c>
      <c r="N6516" s="53">
        <f t="shared" si="510"/>
        <v>4511.8530909999999</v>
      </c>
      <c r="O6516" s="53" t="e">
        <f>VLOOKUP(E6516,#REF!,29,FALSE)</f>
        <v>#REF!</v>
      </c>
      <c r="P6516" s="53" t="e">
        <f t="shared" si="511"/>
        <v>#REF!</v>
      </c>
      <c r="Q6516" s="53">
        <v>0</v>
      </c>
    </row>
    <row r="6517" spans="1:17">
      <c r="A6517" s="51" t="s">
        <v>5410</v>
      </c>
      <c r="B6517" s="51">
        <f t="shared" si="507"/>
        <v>8</v>
      </c>
      <c r="C6517" s="51">
        <f t="shared" si="508"/>
        <v>744</v>
      </c>
      <c r="D6517" s="51" t="s">
        <v>2388</v>
      </c>
      <c r="E6517" s="54" t="str">
        <f t="shared" si="509"/>
        <v>032312</v>
      </c>
      <c r="F6517" s="51" t="e">
        <f>VLOOKUP(E6517,#REF!,8,FALSE)</f>
        <v>#REF!</v>
      </c>
      <c r="G6517" s="51" t="e">
        <f>VLOOKUP(E6517,#REF!,9,FALSE)</f>
        <v>#REF!</v>
      </c>
      <c r="H6517" s="52">
        <v>908800</v>
      </c>
      <c r="I6517" s="51" t="s">
        <v>2389</v>
      </c>
      <c r="J6517" s="53">
        <v>5.9</v>
      </c>
      <c r="K6517" s="53">
        <v>5.9</v>
      </c>
      <c r="L6517" s="53">
        <v>5.9769254973118278</v>
      </c>
      <c r="M6517" s="53">
        <v>5.9769254973118278</v>
      </c>
      <c r="N6517" s="53">
        <f t="shared" si="510"/>
        <v>4446.8325699999996</v>
      </c>
      <c r="O6517" s="53" t="e">
        <f>VLOOKUP(E6517,#REF!,29,FALSE)</f>
        <v>#REF!</v>
      </c>
      <c r="P6517" s="53" t="e">
        <f t="shared" si="511"/>
        <v>#REF!</v>
      </c>
      <c r="Q6517" s="53">
        <v>0</v>
      </c>
    </row>
    <row r="6518" spans="1:17">
      <c r="A6518" s="51" t="s">
        <v>5410</v>
      </c>
      <c r="B6518" s="51">
        <f t="shared" si="507"/>
        <v>8</v>
      </c>
      <c r="C6518" s="51">
        <f t="shared" si="508"/>
        <v>744</v>
      </c>
      <c r="D6518" s="51" t="s">
        <v>2390</v>
      </c>
      <c r="E6518" s="54" t="str">
        <f t="shared" si="509"/>
        <v>032313</v>
      </c>
      <c r="F6518" s="51" t="e">
        <f>VLOOKUP(E6518,#REF!,8,FALSE)</f>
        <v>#REF!</v>
      </c>
      <c r="G6518" s="51" t="e">
        <f>VLOOKUP(E6518,#REF!,9,FALSE)</f>
        <v>#REF!</v>
      </c>
      <c r="H6518" s="52">
        <v>908801</v>
      </c>
      <c r="I6518" s="51" t="s">
        <v>2391</v>
      </c>
      <c r="J6518" s="53">
        <v>5.9</v>
      </c>
      <c r="K6518" s="53">
        <v>5.9</v>
      </c>
      <c r="L6518" s="53">
        <v>5.9725824005376342</v>
      </c>
      <c r="M6518" s="53">
        <v>5.9725824005376342</v>
      </c>
      <c r="N6518" s="53">
        <f t="shared" si="510"/>
        <v>4443.6013059999996</v>
      </c>
      <c r="O6518" s="53" t="e">
        <f>VLOOKUP(E6518,#REF!,29,FALSE)</f>
        <v>#REF!</v>
      </c>
      <c r="P6518" s="53" t="e">
        <f t="shared" si="511"/>
        <v>#REF!</v>
      </c>
      <c r="Q6518" s="53">
        <v>0</v>
      </c>
    </row>
    <row r="6519" spans="1:17">
      <c r="A6519" s="51" t="s">
        <v>5410</v>
      </c>
      <c r="B6519" s="51">
        <f t="shared" si="507"/>
        <v>8</v>
      </c>
      <c r="C6519" s="51">
        <f t="shared" si="508"/>
        <v>744</v>
      </c>
      <c r="D6519" s="51" t="s">
        <v>2553</v>
      </c>
      <c r="E6519" s="54" t="str">
        <f t="shared" si="509"/>
        <v>032282</v>
      </c>
      <c r="F6519" s="51" t="e">
        <f>VLOOKUP(E6519,#REF!,8,FALSE)</f>
        <v>#REF!</v>
      </c>
      <c r="G6519" s="51" t="e">
        <f>VLOOKUP(E6519,#REF!,9,FALSE)</f>
        <v>#REF!</v>
      </c>
      <c r="H6519" s="52">
        <v>909774</v>
      </c>
      <c r="I6519" s="51" t="s">
        <v>2554</v>
      </c>
      <c r="J6519" s="53">
        <v>323.5</v>
      </c>
      <c r="K6519" s="53">
        <v>294.50000299999999</v>
      </c>
      <c r="L6519" s="53">
        <v>126.84813234274193</v>
      </c>
      <c r="M6519" s="53">
        <v>23.746684617672933</v>
      </c>
      <c r="N6519" s="53">
        <f t="shared" si="510"/>
        <v>17667.533355548661</v>
      </c>
      <c r="O6519" s="53" t="e">
        <f>VLOOKUP(E6519,#REF!,29,FALSE)</f>
        <v>#REF!</v>
      </c>
      <c r="P6519" s="53" t="e">
        <f t="shared" si="511"/>
        <v>#REF!</v>
      </c>
      <c r="Q6519" s="53">
        <v>103.10144772506901</v>
      </c>
    </row>
    <row r="6520" spans="1:17">
      <c r="A6520" s="51" t="s">
        <v>5410</v>
      </c>
      <c r="B6520" s="51">
        <f t="shared" si="507"/>
        <v>8</v>
      </c>
      <c r="C6520" s="51">
        <f t="shared" si="508"/>
        <v>744</v>
      </c>
      <c r="D6520" s="51" t="s">
        <v>1940</v>
      </c>
      <c r="E6520" s="54" t="str">
        <f t="shared" si="509"/>
        <v>031511</v>
      </c>
      <c r="F6520" s="51" t="e">
        <f>VLOOKUP(E6520,#REF!,8,FALSE)</f>
        <v>#REF!</v>
      </c>
      <c r="G6520" s="51" t="e">
        <f>VLOOKUP(E6520,#REF!,9,FALSE)</f>
        <v>#REF!</v>
      </c>
      <c r="H6520" s="52">
        <v>896965</v>
      </c>
      <c r="I6520" s="51" t="s">
        <v>5267</v>
      </c>
      <c r="J6520" s="53">
        <v>4.9000000000000004</v>
      </c>
      <c r="K6520" s="53">
        <v>4.6999959999999996</v>
      </c>
      <c r="L6520" s="53">
        <v>4.899409940860215</v>
      </c>
      <c r="M6520" s="53">
        <v>4.8738068723118282</v>
      </c>
      <c r="N6520" s="53">
        <f t="shared" si="510"/>
        <v>3626.1123130000001</v>
      </c>
      <c r="O6520" s="53" t="e">
        <f>VLOOKUP(E6520,#REF!,29,FALSE)</f>
        <v>#REF!</v>
      </c>
      <c r="P6520" s="53" t="e">
        <f t="shared" si="511"/>
        <v>#REF!</v>
      </c>
      <c r="Q6520" s="53">
        <v>2.5603068548387075E-2</v>
      </c>
    </row>
    <row r="6521" spans="1:17">
      <c r="A6521" s="51" t="s">
        <v>5410</v>
      </c>
      <c r="B6521" s="51">
        <f t="shared" si="507"/>
        <v>8</v>
      </c>
      <c r="C6521" s="51">
        <f t="shared" si="508"/>
        <v>744</v>
      </c>
      <c r="D6521" s="51" t="s">
        <v>2055</v>
      </c>
      <c r="E6521" s="54" t="str">
        <f t="shared" si="509"/>
        <v>031606</v>
      </c>
      <c r="F6521" s="51" t="e">
        <f>VLOOKUP(E6521,#REF!,8,FALSE)</f>
        <v>#REF!</v>
      </c>
      <c r="G6521" s="51" t="e">
        <f>VLOOKUP(E6521,#REF!,9,FALSE)</f>
        <v>#REF!</v>
      </c>
      <c r="H6521" s="52">
        <v>908889</v>
      </c>
      <c r="I6521" s="51" t="s">
        <v>2056</v>
      </c>
      <c r="J6521" s="53">
        <v>7.4</v>
      </c>
      <c r="K6521" s="53">
        <v>7.1999959999999996</v>
      </c>
      <c r="L6521" s="53">
        <v>6.2693525322580648</v>
      </c>
      <c r="M6521" s="53">
        <v>6.2693526760752682</v>
      </c>
      <c r="N6521" s="53">
        <f t="shared" si="510"/>
        <v>4664.3983909999997</v>
      </c>
      <c r="O6521" s="53" t="e">
        <f>VLOOKUP(E6521,#REF!,29,FALSE)</f>
        <v>#REF!</v>
      </c>
      <c r="P6521" s="53" t="e">
        <f t="shared" si="511"/>
        <v>#REF!</v>
      </c>
      <c r="Q6521" s="53">
        <v>0</v>
      </c>
    </row>
    <row r="6522" spans="1:17">
      <c r="A6522" s="51" t="s">
        <v>5410</v>
      </c>
      <c r="B6522" s="51">
        <f t="shared" si="507"/>
        <v>8</v>
      </c>
      <c r="C6522" s="51">
        <f t="shared" si="508"/>
        <v>744</v>
      </c>
      <c r="D6522" s="51" t="s">
        <v>1805</v>
      </c>
      <c r="E6522" s="54" t="str">
        <f t="shared" si="509"/>
        <v>031434</v>
      </c>
      <c r="F6522" s="51" t="e">
        <f>VLOOKUP(E6522,#REF!,8,FALSE)</f>
        <v>#REF!</v>
      </c>
      <c r="G6522" s="51" t="e">
        <f>VLOOKUP(E6522,#REF!,9,FALSE)</f>
        <v>#REF!</v>
      </c>
      <c r="H6522" s="52">
        <v>895130</v>
      </c>
      <c r="I6522" s="51" t="s">
        <v>5268</v>
      </c>
      <c r="J6522" s="53">
        <v>2.2000000000000002</v>
      </c>
      <c r="K6522" s="53">
        <v>1.9</v>
      </c>
      <c r="L6522" s="53">
        <v>1.6399142190860214</v>
      </c>
      <c r="M6522" s="53">
        <v>1.6399142190860214</v>
      </c>
      <c r="N6522" s="53">
        <f t="shared" si="510"/>
        <v>1220.0961789999999</v>
      </c>
      <c r="O6522" s="53" t="e">
        <f>VLOOKUP(E6522,#REF!,29,FALSE)</f>
        <v>#REF!</v>
      </c>
      <c r="P6522" s="53" t="e">
        <f t="shared" si="511"/>
        <v>#REF!</v>
      </c>
      <c r="Q6522" s="53">
        <v>0</v>
      </c>
    </row>
    <row r="6523" spans="1:17">
      <c r="A6523" s="51" t="s">
        <v>5410</v>
      </c>
      <c r="B6523" s="51">
        <f t="shared" si="507"/>
        <v>8</v>
      </c>
      <c r="C6523" s="51">
        <f t="shared" si="508"/>
        <v>744</v>
      </c>
      <c r="D6523" s="51" t="s">
        <v>1691</v>
      </c>
      <c r="E6523" s="54" t="str">
        <f t="shared" si="509"/>
        <v>031431</v>
      </c>
      <c r="F6523" s="51" t="e">
        <f>VLOOKUP(E6523,#REF!,8,FALSE)</f>
        <v>#REF!</v>
      </c>
      <c r="G6523" s="51" t="e">
        <f>VLOOKUP(E6523,#REF!,9,FALSE)</f>
        <v>#REF!</v>
      </c>
      <c r="H6523" s="52">
        <v>896591</v>
      </c>
      <c r="I6523" s="51" t="s">
        <v>5269</v>
      </c>
      <c r="J6523" s="53">
        <v>4.2</v>
      </c>
      <c r="K6523" s="53">
        <v>3.7</v>
      </c>
      <c r="L6523" s="53">
        <v>3.1851380725806453</v>
      </c>
      <c r="M6523" s="53">
        <v>3.1851380725806453</v>
      </c>
      <c r="N6523" s="53">
        <f t="shared" si="510"/>
        <v>2369.7427259999999</v>
      </c>
      <c r="O6523" s="53" t="e">
        <f>VLOOKUP(E6523,#REF!,29,FALSE)</f>
        <v>#REF!</v>
      </c>
      <c r="P6523" s="53" t="e">
        <f t="shared" si="511"/>
        <v>#REF!</v>
      </c>
      <c r="Q6523" s="53">
        <v>0</v>
      </c>
    </row>
    <row r="6524" spans="1:17">
      <c r="A6524" s="51" t="s">
        <v>5410</v>
      </c>
      <c r="B6524" s="51">
        <f t="shared" si="507"/>
        <v>8</v>
      </c>
      <c r="C6524" s="51">
        <f t="shared" si="508"/>
        <v>744</v>
      </c>
      <c r="D6524" s="51" t="s">
        <v>5270</v>
      </c>
      <c r="E6524" s="54" t="str">
        <f t="shared" si="509"/>
        <v>032323</v>
      </c>
      <c r="F6524" s="51" t="e">
        <f>VLOOKUP(E6524,#REF!,8,FALSE)</f>
        <v>#REF!</v>
      </c>
      <c r="G6524" s="51" t="e">
        <f>VLOOKUP(E6524,#REF!,9,FALSE)</f>
        <v>#REF!</v>
      </c>
      <c r="H6524" s="52">
        <v>908798</v>
      </c>
      <c r="I6524" s="51" t="s">
        <v>5271</v>
      </c>
      <c r="J6524" s="53">
        <v>1.8</v>
      </c>
      <c r="K6524" s="53">
        <v>1.8</v>
      </c>
      <c r="L6524" s="53">
        <v>1.1705177056451612</v>
      </c>
      <c r="M6524" s="53">
        <v>1.1705177056451612</v>
      </c>
      <c r="N6524" s="53">
        <f t="shared" si="510"/>
        <v>870.86517299999991</v>
      </c>
      <c r="O6524" s="53" t="e">
        <f>VLOOKUP(E6524,#REF!,29,FALSE)</f>
        <v>#REF!</v>
      </c>
      <c r="P6524" s="53" t="e">
        <f t="shared" si="511"/>
        <v>#REF!</v>
      </c>
      <c r="Q6524" s="53">
        <v>0</v>
      </c>
    </row>
    <row r="6525" spans="1:17">
      <c r="A6525" s="51" t="s">
        <v>5410</v>
      </c>
      <c r="B6525" s="51">
        <f t="shared" si="507"/>
        <v>8</v>
      </c>
      <c r="C6525" s="51">
        <f t="shared" si="508"/>
        <v>744</v>
      </c>
      <c r="D6525" s="51" t="s">
        <v>3157</v>
      </c>
      <c r="E6525" s="54" t="str">
        <f t="shared" si="509"/>
        <v>033893</v>
      </c>
      <c r="F6525" s="51" t="e">
        <f>VLOOKUP(E6525,#REF!,8,FALSE)</f>
        <v>#REF!</v>
      </c>
      <c r="G6525" s="51" t="e">
        <f>VLOOKUP(E6525,#REF!,9,FALSE)</f>
        <v>#REF!</v>
      </c>
      <c r="H6525" s="52">
        <v>913291</v>
      </c>
      <c r="I6525" s="51" t="s">
        <v>5272</v>
      </c>
      <c r="J6525" s="53">
        <v>10.92</v>
      </c>
      <c r="K6525" s="53">
        <v>9.82</v>
      </c>
      <c r="L6525" s="53">
        <v>7.1443376599462365</v>
      </c>
      <c r="M6525" s="53">
        <v>7.1443376599462365</v>
      </c>
      <c r="N6525" s="53">
        <f t="shared" si="510"/>
        <v>5315.3872190000002</v>
      </c>
      <c r="O6525" s="53" t="e">
        <f>VLOOKUP(E6525,#REF!,29,FALSE)</f>
        <v>#REF!</v>
      </c>
      <c r="P6525" s="53" t="e">
        <f t="shared" si="511"/>
        <v>#REF!</v>
      </c>
      <c r="Q6525" s="53">
        <v>0</v>
      </c>
    </row>
    <row r="6526" spans="1:17">
      <c r="A6526" s="51" t="s">
        <v>5410</v>
      </c>
      <c r="B6526" s="51">
        <f t="shared" si="507"/>
        <v>8</v>
      </c>
      <c r="C6526" s="51">
        <f t="shared" si="508"/>
        <v>744</v>
      </c>
      <c r="D6526" s="51" t="s">
        <v>2580</v>
      </c>
      <c r="E6526" s="54" t="str">
        <f t="shared" si="509"/>
        <v>033380</v>
      </c>
      <c r="F6526" s="51" t="e">
        <f>VLOOKUP(E6526,#REF!,8,FALSE)</f>
        <v>#REF!</v>
      </c>
      <c r="G6526" s="51" t="e">
        <f>VLOOKUP(E6526,#REF!,9,FALSE)</f>
        <v>#REF!</v>
      </c>
      <c r="H6526" s="52">
        <v>909410</v>
      </c>
      <c r="I6526" s="51" t="s">
        <v>2581</v>
      </c>
      <c r="J6526" s="53">
        <v>11.4</v>
      </c>
      <c r="K6526" s="53">
        <v>7.9999989999999999</v>
      </c>
      <c r="L6526" s="53">
        <v>19.731358393817203</v>
      </c>
      <c r="M6526" s="53">
        <v>0.38827063102519072</v>
      </c>
      <c r="N6526" s="53">
        <f t="shared" si="510"/>
        <v>288.8733494827419</v>
      </c>
      <c r="O6526" s="53" t="e">
        <f>VLOOKUP(E6526,#REF!,29,FALSE)</f>
        <v>#REF!</v>
      </c>
      <c r="P6526" s="53" t="e">
        <f t="shared" si="511"/>
        <v>#REF!</v>
      </c>
      <c r="Q6526" s="53">
        <v>19.343087762792013</v>
      </c>
    </row>
    <row r="6527" spans="1:17">
      <c r="A6527" s="51" t="s">
        <v>5410</v>
      </c>
      <c r="B6527" s="51">
        <f t="shared" si="507"/>
        <v>8</v>
      </c>
      <c r="C6527" s="51">
        <f t="shared" si="508"/>
        <v>744</v>
      </c>
      <c r="D6527" s="51" t="s">
        <v>2867</v>
      </c>
      <c r="E6527" s="54" t="str">
        <f t="shared" si="509"/>
        <v>034387</v>
      </c>
      <c r="F6527" s="51" t="e">
        <f>VLOOKUP(E6527,#REF!,8,FALSE)</f>
        <v>#REF!</v>
      </c>
      <c r="G6527" s="51" t="e">
        <f>VLOOKUP(E6527,#REF!,9,FALSE)</f>
        <v>#REF!</v>
      </c>
      <c r="H6527" s="52">
        <v>910731</v>
      </c>
      <c r="I6527" s="51" t="s">
        <v>2868</v>
      </c>
      <c r="J6527" s="53">
        <v>7.8</v>
      </c>
      <c r="K6527" s="53">
        <v>7.8</v>
      </c>
      <c r="L6527" s="53">
        <v>9.5393278991935482</v>
      </c>
      <c r="M6527" s="53">
        <v>9.5393278991935482</v>
      </c>
      <c r="N6527" s="53">
        <f t="shared" si="510"/>
        <v>7097.2599570000002</v>
      </c>
      <c r="O6527" s="53" t="e">
        <f>VLOOKUP(E6527,#REF!,29,FALSE)</f>
        <v>#REF!</v>
      </c>
      <c r="P6527" s="53" t="e">
        <f t="shared" si="511"/>
        <v>#REF!</v>
      </c>
      <c r="Q6527" s="53">
        <v>0</v>
      </c>
    </row>
    <row r="6528" spans="1:17">
      <c r="A6528" s="51" t="s">
        <v>5410</v>
      </c>
      <c r="B6528" s="51">
        <f t="shared" si="507"/>
        <v>8</v>
      </c>
      <c r="C6528" s="51">
        <f t="shared" si="508"/>
        <v>744</v>
      </c>
      <c r="D6528" s="51" t="s">
        <v>1757</v>
      </c>
      <c r="E6528" s="54" t="str">
        <f t="shared" si="509"/>
        <v>031432</v>
      </c>
      <c r="F6528" s="51" t="e">
        <f>VLOOKUP(E6528,#REF!,8,FALSE)</f>
        <v>#REF!</v>
      </c>
      <c r="G6528" s="51" t="e">
        <f>VLOOKUP(E6528,#REF!,9,FALSE)</f>
        <v>#REF!</v>
      </c>
      <c r="H6528" s="52">
        <v>896555</v>
      </c>
      <c r="I6528" s="51" t="s">
        <v>5273</v>
      </c>
      <c r="J6528" s="53">
        <v>5.0999999999999996</v>
      </c>
      <c r="K6528" s="53">
        <v>5.0999999999999996</v>
      </c>
      <c r="L6528" s="53">
        <v>4.6220935994623655</v>
      </c>
      <c r="M6528" s="53">
        <v>4.6220935994623655</v>
      </c>
      <c r="N6528" s="53">
        <f t="shared" si="510"/>
        <v>3438.837638</v>
      </c>
      <c r="O6528" s="53" t="e">
        <f>VLOOKUP(E6528,#REF!,29,FALSE)</f>
        <v>#REF!</v>
      </c>
      <c r="P6528" s="53" t="e">
        <f t="shared" si="511"/>
        <v>#REF!</v>
      </c>
      <c r="Q6528" s="53">
        <v>0</v>
      </c>
    </row>
    <row r="6529" spans="1:17">
      <c r="A6529" s="51" t="s">
        <v>5410</v>
      </c>
      <c r="B6529" s="51">
        <f t="shared" si="507"/>
        <v>8</v>
      </c>
      <c r="C6529" s="51">
        <f t="shared" si="508"/>
        <v>744</v>
      </c>
      <c r="D6529" s="51" t="s">
        <v>1759</v>
      </c>
      <c r="E6529" s="54" t="str">
        <f t="shared" si="509"/>
        <v>031459</v>
      </c>
      <c r="F6529" s="51" t="e">
        <f>VLOOKUP(E6529,#REF!,8,FALSE)</f>
        <v>#REF!</v>
      </c>
      <c r="G6529" s="51" t="e">
        <f>VLOOKUP(E6529,#REF!,9,FALSE)</f>
        <v>#REF!</v>
      </c>
      <c r="H6529" s="52">
        <v>896556</v>
      </c>
      <c r="I6529" s="51" t="s">
        <v>5274</v>
      </c>
      <c r="J6529" s="53">
        <v>4.7</v>
      </c>
      <c r="K6529" s="53">
        <v>4.7</v>
      </c>
      <c r="L6529" s="53">
        <v>3.9117669247311828</v>
      </c>
      <c r="M6529" s="53">
        <v>3.9117669247311828</v>
      </c>
      <c r="N6529" s="53">
        <f t="shared" si="510"/>
        <v>2910.3545920000001</v>
      </c>
      <c r="O6529" s="53" t="e">
        <f>VLOOKUP(E6529,#REF!,29,FALSE)</f>
        <v>#REF!</v>
      </c>
      <c r="P6529" s="53" t="e">
        <f t="shared" si="511"/>
        <v>#REF!</v>
      </c>
      <c r="Q6529" s="53">
        <v>0</v>
      </c>
    </row>
    <row r="6530" spans="1:17">
      <c r="A6530" s="51" t="s">
        <v>5410</v>
      </c>
      <c r="B6530" s="51">
        <f t="shared" si="507"/>
        <v>8</v>
      </c>
      <c r="C6530" s="51">
        <f t="shared" si="508"/>
        <v>744</v>
      </c>
      <c r="D6530" s="51" t="s">
        <v>1700</v>
      </c>
      <c r="E6530" s="54" t="str">
        <f t="shared" si="509"/>
        <v>031447</v>
      </c>
      <c r="F6530" s="51" t="e">
        <f>VLOOKUP(E6530,#REF!,8,FALSE)</f>
        <v>#REF!</v>
      </c>
      <c r="G6530" s="51" t="e">
        <f>VLOOKUP(E6530,#REF!,9,FALSE)</f>
        <v>#REF!</v>
      </c>
      <c r="H6530" s="52">
        <v>896557</v>
      </c>
      <c r="I6530" s="51" t="s">
        <v>5275</v>
      </c>
      <c r="J6530" s="53">
        <v>4.5999999999999996</v>
      </c>
      <c r="K6530" s="53">
        <v>4.5999999999999996</v>
      </c>
      <c r="L6530" s="53">
        <v>4.5852641989247314</v>
      </c>
      <c r="M6530" s="53">
        <v>4.5852641989247314</v>
      </c>
      <c r="N6530" s="53">
        <f t="shared" si="510"/>
        <v>3411.4365640000001</v>
      </c>
      <c r="O6530" s="53" t="e">
        <f>VLOOKUP(E6530,#REF!,29,FALSE)</f>
        <v>#REF!</v>
      </c>
      <c r="P6530" s="53" t="e">
        <f t="shared" si="511"/>
        <v>#REF!</v>
      </c>
      <c r="Q6530" s="53">
        <v>0</v>
      </c>
    </row>
    <row r="6531" spans="1:17">
      <c r="A6531" s="51" t="s">
        <v>5410</v>
      </c>
      <c r="B6531" s="51">
        <f t="shared" ref="B6531:B6594" si="512">MONTH(A6531)</f>
        <v>8</v>
      </c>
      <c r="C6531" s="51">
        <f t="shared" ref="C6531:C6594" si="513">VLOOKUP(B6531,T:V,3,FALSE)</f>
        <v>744</v>
      </c>
      <c r="D6531" s="51" t="s">
        <v>1702</v>
      </c>
      <c r="E6531" s="54" t="str">
        <f t="shared" ref="E6531:E6594" si="514">RIGHT(LEFT(D6531,16),6)</f>
        <v>031458</v>
      </c>
      <c r="F6531" s="51" t="e">
        <f>VLOOKUP(E6531,#REF!,8,FALSE)</f>
        <v>#REF!</v>
      </c>
      <c r="G6531" s="51" t="e">
        <f>VLOOKUP(E6531,#REF!,9,FALSE)</f>
        <v>#REF!</v>
      </c>
      <c r="H6531" s="52">
        <v>896588</v>
      </c>
      <c r="I6531" s="51" t="s">
        <v>5276</v>
      </c>
      <c r="J6531" s="53">
        <v>4.2</v>
      </c>
      <c r="K6531" s="53">
        <v>4.2</v>
      </c>
      <c r="L6531" s="53">
        <v>3.2107115080645161</v>
      </c>
      <c r="M6531" s="53">
        <v>3.2107115080645161</v>
      </c>
      <c r="N6531" s="53">
        <f t="shared" ref="N6531:N6594" si="515">M6531*C6531</f>
        <v>2388.769362</v>
      </c>
      <c r="O6531" s="53" t="e">
        <f>VLOOKUP(E6531,#REF!,29,FALSE)</f>
        <v>#REF!</v>
      </c>
      <c r="P6531" s="53" t="e">
        <f t="shared" ref="P6531:P6594" si="516">N6531*O6531</f>
        <v>#REF!</v>
      </c>
      <c r="Q6531" s="53">
        <v>0</v>
      </c>
    </row>
    <row r="6532" spans="1:17">
      <c r="A6532" s="51" t="s">
        <v>5410</v>
      </c>
      <c r="B6532" s="51">
        <f t="shared" si="512"/>
        <v>8</v>
      </c>
      <c r="C6532" s="51">
        <f t="shared" si="513"/>
        <v>744</v>
      </c>
      <c r="D6532" s="51" t="s">
        <v>2995</v>
      </c>
      <c r="E6532" s="54" t="str">
        <f t="shared" si="514"/>
        <v>027263</v>
      </c>
      <c r="F6532" s="51" t="e">
        <f>VLOOKUP(E6532,#REF!,8,FALSE)</f>
        <v>#REF!</v>
      </c>
      <c r="G6532" s="51" t="e">
        <f>VLOOKUP(E6532,#REF!,9,FALSE)</f>
        <v>#REF!</v>
      </c>
      <c r="H6532" s="52">
        <v>399</v>
      </c>
      <c r="I6532" s="51" t="s">
        <v>2996</v>
      </c>
      <c r="J6532" s="53">
        <v>100.7</v>
      </c>
      <c r="K6532" s="53">
        <v>100.000001</v>
      </c>
      <c r="L6532" s="53">
        <v>161.76587742204302</v>
      </c>
      <c r="M6532" s="53">
        <v>138.04329850403226</v>
      </c>
      <c r="N6532" s="53">
        <f t="shared" si="515"/>
        <v>102704.214087</v>
      </c>
      <c r="O6532" s="53" t="e">
        <f>VLOOKUP(E6532,#REF!,29,FALSE)</f>
        <v>#REF!</v>
      </c>
      <c r="P6532" s="53" t="e">
        <f t="shared" si="516"/>
        <v>#REF!</v>
      </c>
      <c r="Q6532" s="53">
        <v>23.722578918010754</v>
      </c>
    </row>
    <row r="6533" spans="1:17">
      <c r="A6533" s="51" t="s">
        <v>5410</v>
      </c>
      <c r="B6533" s="51">
        <f t="shared" si="512"/>
        <v>8</v>
      </c>
      <c r="C6533" s="51">
        <f t="shared" si="513"/>
        <v>744</v>
      </c>
      <c r="D6533" s="51" t="s">
        <v>3653</v>
      </c>
      <c r="E6533" s="54" t="str">
        <f t="shared" si="514"/>
        <v>028225</v>
      </c>
      <c r="F6533" s="51" t="e">
        <f>VLOOKUP(E6533,#REF!,8,FALSE)</f>
        <v>#REF!</v>
      </c>
      <c r="G6533" s="51" t="e">
        <f>VLOOKUP(E6533,#REF!,9,FALSE)</f>
        <v>#REF!</v>
      </c>
      <c r="H6533" s="52">
        <v>8373</v>
      </c>
      <c r="I6533" s="51" t="s">
        <v>5277</v>
      </c>
      <c r="J6533" s="53">
        <v>181.3</v>
      </c>
      <c r="K6533" s="53">
        <v>90</v>
      </c>
      <c r="L6533" s="53">
        <v>97.694971623655917</v>
      </c>
      <c r="M6533" s="53">
        <v>86.923693580195419</v>
      </c>
      <c r="N6533" s="53">
        <f t="shared" si="515"/>
        <v>64671.22802366539</v>
      </c>
      <c r="O6533" s="53" t="e">
        <f>VLOOKUP(E6533,#REF!,29,FALSE)</f>
        <v>#REF!</v>
      </c>
      <c r="P6533" s="53" t="e">
        <f t="shared" si="516"/>
        <v>#REF!</v>
      </c>
      <c r="Q6533" s="53">
        <v>10.771278043460487</v>
      </c>
    </row>
    <row r="6534" spans="1:17">
      <c r="A6534" s="51" t="s">
        <v>5410</v>
      </c>
      <c r="B6534" s="51">
        <f t="shared" si="512"/>
        <v>8</v>
      </c>
      <c r="C6534" s="51">
        <f t="shared" si="513"/>
        <v>744</v>
      </c>
      <c r="D6534" s="51" t="s">
        <v>2679</v>
      </c>
      <c r="E6534" s="54" t="str">
        <f t="shared" si="514"/>
        <v>031268</v>
      </c>
      <c r="F6534" s="51" t="e">
        <f>VLOOKUP(E6534,#REF!,8,FALSE)</f>
        <v>#REF!</v>
      </c>
      <c r="G6534" s="51" t="e">
        <f>VLOOKUP(E6534,#REF!,9,FALSE)</f>
        <v>#REF!</v>
      </c>
      <c r="H6534" s="52">
        <v>895043</v>
      </c>
      <c r="I6534" s="51" t="s">
        <v>2680</v>
      </c>
      <c r="J6534" s="53">
        <v>30.9</v>
      </c>
      <c r="K6534" s="53">
        <v>30.899995000000001</v>
      </c>
      <c r="L6534" s="53">
        <v>27.266860380376343</v>
      </c>
      <c r="M6534" s="53">
        <v>4.2654730589929057</v>
      </c>
      <c r="N6534" s="53">
        <f t="shared" si="515"/>
        <v>3173.5119558907218</v>
      </c>
      <c r="O6534" s="53" t="e">
        <f>VLOOKUP(E6534,#REF!,29,FALSE)</f>
        <v>#REF!</v>
      </c>
      <c r="P6534" s="53" t="e">
        <f t="shared" si="516"/>
        <v>#REF!</v>
      </c>
      <c r="Q6534" s="53">
        <v>23.00138732138344</v>
      </c>
    </row>
    <row r="6535" spans="1:17">
      <c r="A6535" s="51" t="s">
        <v>5410</v>
      </c>
      <c r="B6535" s="51">
        <f t="shared" si="512"/>
        <v>8</v>
      </c>
      <c r="C6535" s="51">
        <f t="shared" si="513"/>
        <v>744</v>
      </c>
      <c r="D6535" s="51" t="s">
        <v>2704</v>
      </c>
      <c r="E6535" s="54" t="str">
        <f t="shared" si="514"/>
        <v>032228</v>
      </c>
      <c r="F6535" s="51" t="e">
        <f>VLOOKUP(E6535,#REF!,8,FALSE)</f>
        <v>#REF!</v>
      </c>
      <c r="G6535" s="51" t="e">
        <f>VLOOKUP(E6535,#REF!,9,FALSE)</f>
        <v>#REF!</v>
      </c>
      <c r="H6535" s="52">
        <v>912534</v>
      </c>
      <c r="I6535" s="51" t="s">
        <v>2705</v>
      </c>
      <c r="J6535" s="53">
        <v>867</v>
      </c>
      <c r="K6535" s="53">
        <v>867.00000399999999</v>
      </c>
      <c r="L6535" s="53">
        <v>996.8615525860215</v>
      </c>
      <c r="M6535" s="53">
        <v>178.46100451478495</v>
      </c>
      <c r="N6535" s="53">
        <f t="shared" si="515"/>
        <v>132774.98735899999</v>
      </c>
      <c r="O6535" s="53" t="e">
        <f>VLOOKUP(E6535,#REF!,29,FALSE)</f>
        <v>#REF!</v>
      </c>
      <c r="P6535" s="53" t="e">
        <f t="shared" si="516"/>
        <v>#REF!</v>
      </c>
      <c r="Q6535" s="53">
        <v>818.40054807123659</v>
      </c>
    </row>
    <row r="6536" spans="1:17">
      <c r="A6536" s="51" t="s">
        <v>5410</v>
      </c>
      <c r="B6536" s="51">
        <f t="shared" si="512"/>
        <v>8</v>
      </c>
      <c r="C6536" s="51">
        <f t="shared" si="513"/>
        <v>744</v>
      </c>
      <c r="D6536" s="51" t="s">
        <v>3114</v>
      </c>
      <c r="E6536" s="54" t="str">
        <f t="shared" si="514"/>
        <v>035743</v>
      </c>
      <c r="F6536" s="51" t="e">
        <f>VLOOKUP(E6536,#REF!,8,FALSE)</f>
        <v>#REF!</v>
      </c>
      <c r="G6536" s="51" t="e">
        <f>VLOOKUP(E6536,#REF!,9,FALSE)</f>
        <v>#REF!</v>
      </c>
      <c r="H6536" s="52">
        <v>913297</v>
      </c>
      <c r="I6536" s="51" t="s">
        <v>3115</v>
      </c>
      <c r="J6536" s="53">
        <v>0.61</v>
      </c>
      <c r="K6536" s="53">
        <v>0.52</v>
      </c>
      <c r="L6536" s="53">
        <v>3.5115870967741936E-2</v>
      </c>
      <c r="M6536" s="53">
        <v>3.5115870967741936E-2</v>
      </c>
      <c r="N6536" s="53">
        <f t="shared" si="515"/>
        <v>26.126207999999998</v>
      </c>
      <c r="O6536" s="53" t="e">
        <f>VLOOKUP(E6536,#REF!,29,FALSE)</f>
        <v>#REF!</v>
      </c>
      <c r="P6536" s="53" t="e">
        <f t="shared" si="516"/>
        <v>#REF!</v>
      </c>
      <c r="Q6536" s="53">
        <v>0</v>
      </c>
    </row>
    <row r="6537" spans="1:17">
      <c r="A6537" s="51" t="s">
        <v>5410</v>
      </c>
      <c r="B6537" s="51">
        <f t="shared" si="512"/>
        <v>8</v>
      </c>
      <c r="C6537" s="51">
        <f t="shared" si="513"/>
        <v>744</v>
      </c>
      <c r="D6537" s="51" t="s">
        <v>3168</v>
      </c>
      <c r="E6537" s="54" t="str">
        <f t="shared" si="514"/>
        <v>035120</v>
      </c>
      <c r="F6537" s="51" t="e">
        <f>VLOOKUP(E6537,#REF!,8,FALSE)</f>
        <v>#REF!</v>
      </c>
      <c r="G6537" s="51" t="e">
        <f>VLOOKUP(E6537,#REF!,9,FALSE)</f>
        <v>#REF!</v>
      </c>
      <c r="H6537" s="52">
        <v>913313</v>
      </c>
      <c r="I6537" s="51" t="s">
        <v>3169</v>
      </c>
      <c r="J6537" s="53">
        <v>2.2599999999999998</v>
      </c>
      <c r="K6537" s="53">
        <v>1.67</v>
      </c>
      <c r="L6537" s="53">
        <v>0.20460048387096774</v>
      </c>
      <c r="M6537" s="53">
        <v>0.20460048387096774</v>
      </c>
      <c r="N6537" s="53">
        <f t="shared" si="515"/>
        <v>152.22275999999999</v>
      </c>
      <c r="O6537" s="53" t="e">
        <f>VLOOKUP(E6537,#REF!,29,FALSE)</f>
        <v>#REF!</v>
      </c>
      <c r="P6537" s="53" t="e">
        <f t="shared" si="516"/>
        <v>#REF!</v>
      </c>
      <c r="Q6537" s="53">
        <v>0</v>
      </c>
    </row>
    <row r="6538" spans="1:17">
      <c r="A6538" s="51" t="s">
        <v>5410</v>
      </c>
      <c r="B6538" s="51">
        <f t="shared" si="512"/>
        <v>8</v>
      </c>
      <c r="C6538" s="51">
        <f t="shared" si="513"/>
        <v>744</v>
      </c>
      <c r="D6538" s="51" t="s">
        <v>2890</v>
      </c>
      <c r="E6538" s="54" t="str">
        <f t="shared" si="514"/>
        <v>034107</v>
      </c>
      <c r="F6538" s="51" t="e">
        <f>VLOOKUP(E6538,#REF!,8,FALSE)</f>
        <v>#REF!</v>
      </c>
      <c r="G6538" s="51" t="e">
        <f>VLOOKUP(E6538,#REF!,9,FALSE)</f>
        <v>#REF!</v>
      </c>
      <c r="H6538" s="52">
        <v>910685</v>
      </c>
      <c r="I6538" s="51" t="s">
        <v>2891</v>
      </c>
      <c r="J6538" s="53">
        <v>1.3</v>
      </c>
      <c r="K6538" s="53">
        <v>1.3</v>
      </c>
      <c r="L6538" s="53">
        <v>1.2240165927419355</v>
      </c>
      <c r="M6538" s="53">
        <v>1.2240165927419355</v>
      </c>
      <c r="N6538" s="53">
        <f t="shared" si="515"/>
        <v>910.66834500000004</v>
      </c>
      <c r="O6538" s="53" t="e">
        <f>VLOOKUP(E6538,#REF!,29,FALSE)</f>
        <v>#REF!</v>
      </c>
      <c r="P6538" s="53" t="e">
        <f t="shared" si="516"/>
        <v>#REF!</v>
      </c>
      <c r="Q6538" s="53">
        <v>0</v>
      </c>
    </row>
    <row r="6539" spans="1:17">
      <c r="A6539" s="51" t="s">
        <v>5410</v>
      </c>
      <c r="B6539" s="51">
        <f t="shared" si="512"/>
        <v>8</v>
      </c>
      <c r="C6539" s="51">
        <f t="shared" si="513"/>
        <v>744</v>
      </c>
      <c r="D6539" s="51" t="s">
        <v>3176</v>
      </c>
      <c r="E6539" s="54" t="str">
        <f t="shared" si="514"/>
        <v>029120</v>
      </c>
      <c r="F6539" s="51" t="e">
        <f>VLOOKUP(E6539,#REF!,8,FALSE)</f>
        <v>#REF!</v>
      </c>
      <c r="G6539" s="51" t="e">
        <f>VLOOKUP(E6539,#REF!,9,FALSE)</f>
        <v>#REF!</v>
      </c>
      <c r="H6539" s="52">
        <v>913298</v>
      </c>
      <c r="I6539" s="51" t="s">
        <v>3177</v>
      </c>
      <c r="J6539" s="53">
        <v>3.04</v>
      </c>
      <c r="K6539" s="53">
        <v>2.73</v>
      </c>
      <c r="L6539" s="53">
        <v>0.77797661290322584</v>
      </c>
      <c r="M6539" s="53">
        <v>0.77797661290322584</v>
      </c>
      <c r="N6539" s="53">
        <f t="shared" si="515"/>
        <v>578.81460000000004</v>
      </c>
      <c r="O6539" s="53" t="e">
        <f>VLOOKUP(E6539,#REF!,29,FALSE)</f>
        <v>#REF!</v>
      </c>
      <c r="P6539" s="53" t="e">
        <f t="shared" si="516"/>
        <v>#REF!</v>
      </c>
      <c r="Q6539" s="53">
        <v>0</v>
      </c>
    </row>
    <row r="6540" spans="1:17">
      <c r="A6540" s="51" t="s">
        <v>5410</v>
      </c>
      <c r="B6540" s="51">
        <f t="shared" si="512"/>
        <v>8</v>
      </c>
      <c r="C6540" s="51">
        <f t="shared" si="513"/>
        <v>744</v>
      </c>
      <c r="D6540" s="51" t="s">
        <v>1614</v>
      </c>
      <c r="E6540" s="54" t="str">
        <f t="shared" si="514"/>
        <v>030929</v>
      </c>
      <c r="F6540" s="51" t="e">
        <f>VLOOKUP(E6540,#REF!,8,FALSE)</f>
        <v>#REF!</v>
      </c>
      <c r="G6540" s="51" t="e">
        <f>VLOOKUP(E6540,#REF!,9,FALSE)</f>
        <v>#REF!</v>
      </c>
      <c r="H6540" s="52">
        <v>889871</v>
      </c>
      <c r="I6540" s="51" t="s">
        <v>1613</v>
      </c>
      <c r="J6540" s="53">
        <v>14.1</v>
      </c>
      <c r="K6540" s="53">
        <v>11.699999</v>
      </c>
      <c r="L6540" s="53">
        <v>15.324537141129031</v>
      </c>
      <c r="M6540" s="53">
        <v>13.187948465053763</v>
      </c>
      <c r="N6540" s="53">
        <f t="shared" si="515"/>
        <v>9811.8336579999996</v>
      </c>
      <c r="O6540" s="53" t="e">
        <f>VLOOKUP(E6540,#REF!,29,FALSE)</f>
        <v>#REF!</v>
      </c>
      <c r="P6540" s="53" t="e">
        <f t="shared" si="516"/>
        <v>#REF!</v>
      </c>
      <c r="Q6540" s="53">
        <v>2.1365886760752688</v>
      </c>
    </row>
    <row r="6541" spans="1:17">
      <c r="A6541" s="51" t="s">
        <v>5410</v>
      </c>
      <c r="B6541" s="51">
        <f t="shared" si="512"/>
        <v>8</v>
      </c>
      <c r="C6541" s="51">
        <f t="shared" si="513"/>
        <v>744</v>
      </c>
      <c r="D6541" s="51" t="s">
        <v>1616</v>
      </c>
      <c r="E6541" s="54" t="str">
        <f t="shared" si="514"/>
        <v>030907</v>
      </c>
      <c r="F6541" s="51" t="e">
        <f>VLOOKUP(E6541,#REF!,8,FALSE)</f>
        <v>#REF!</v>
      </c>
      <c r="G6541" s="51" t="e">
        <f>VLOOKUP(E6541,#REF!,9,FALSE)</f>
        <v>#REF!</v>
      </c>
      <c r="H6541" s="52">
        <v>889872</v>
      </c>
      <c r="I6541" s="51" t="s">
        <v>1579</v>
      </c>
      <c r="J6541" s="53">
        <v>10.6</v>
      </c>
      <c r="K6541" s="53">
        <v>8.6999969999999998</v>
      </c>
      <c r="L6541" s="53">
        <v>11.970258920698924</v>
      </c>
      <c r="M6541" s="53">
        <v>10.189197137096775</v>
      </c>
      <c r="N6541" s="53">
        <f t="shared" si="515"/>
        <v>7580.7626700000001</v>
      </c>
      <c r="O6541" s="53" t="e">
        <f>VLOOKUP(E6541,#REF!,29,FALSE)</f>
        <v>#REF!</v>
      </c>
      <c r="P6541" s="53" t="e">
        <f t="shared" si="516"/>
        <v>#REF!</v>
      </c>
      <c r="Q6541" s="53">
        <v>1.7810617836021509</v>
      </c>
    </row>
    <row r="6542" spans="1:17">
      <c r="A6542" s="51" t="s">
        <v>5410</v>
      </c>
      <c r="B6542" s="51">
        <f t="shared" si="512"/>
        <v>8</v>
      </c>
      <c r="C6542" s="51">
        <f t="shared" si="513"/>
        <v>744</v>
      </c>
      <c r="D6542" s="51" t="s">
        <v>1633</v>
      </c>
      <c r="E6542" s="54" t="str">
        <f t="shared" si="514"/>
        <v>030930</v>
      </c>
      <c r="F6542" s="51" t="e">
        <f>VLOOKUP(E6542,#REF!,8,FALSE)</f>
        <v>#REF!</v>
      </c>
      <c r="G6542" s="51" t="e">
        <f>VLOOKUP(E6542,#REF!,9,FALSE)</f>
        <v>#REF!</v>
      </c>
      <c r="H6542" s="52">
        <v>889886</v>
      </c>
      <c r="I6542" s="51" t="s">
        <v>1634</v>
      </c>
      <c r="J6542" s="53">
        <v>13.6</v>
      </c>
      <c r="K6542" s="53">
        <v>11.200004</v>
      </c>
      <c r="L6542" s="53">
        <v>14.877446091397848</v>
      </c>
      <c r="M6542" s="53">
        <v>12.706642888440859</v>
      </c>
      <c r="N6542" s="53">
        <f t="shared" si="515"/>
        <v>9453.7423089999993</v>
      </c>
      <c r="O6542" s="53" t="e">
        <f>VLOOKUP(E6542,#REF!,29,FALSE)</f>
        <v>#REF!</v>
      </c>
      <c r="P6542" s="53" t="e">
        <f t="shared" si="516"/>
        <v>#REF!</v>
      </c>
      <c r="Q6542" s="53">
        <v>2.1708032029569897</v>
      </c>
    </row>
    <row r="6543" spans="1:17">
      <c r="A6543" s="51" t="s">
        <v>5410</v>
      </c>
      <c r="B6543" s="51">
        <f t="shared" si="512"/>
        <v>8</v>
      </c>
      <c r="C6543" s="51">
        <f t="shared" si="513"/>
        <v>744</v>
      </c>
      <c r="D6543" s="51" t="s">
        <v>1570</v>
      </c>
      <c r="E6543" s="54" t="str">
        <f t="shared" si="514"/>
        <v>030927</v>
      </c>
      <c r="F6543" s="51" t="e">
        <f>VLOOKUP(E6543,#REF!,8,FALSE)</f>
        <v>#REF!</v>
      </c>
      <c r="G6543" s="51" t="e">
        <f>VLOOKUP(E6543,#REF!,9,FALSE)</f>
        <v>#REF!</v>
      </c>
      <c r="H6543" s="52">
        <v>889893</v>
      </c>
      <c r="I6543" s="51" t="s">
        <v>5278</v>
      </c>
      <c r="J6543" s="53">
        <v>10.199999999999999</v>
      </c>
      <c r="K6543" s="53">
        <v>8.2000039999999998</v>
      </c>
      <c r="L6543" s="53">
        <v>11.353062047043011</v>
      </c>
      <c r="M6543" s="53">
        <v>9.4656417379032245</v>
      </c>
      <c r="N6543" s="53">
        <f t="shared" si="515"/>
        <v>7042.4374529999986</v>
      </c>
      <c r="O6543" s="53" t="e">
        <f>VLOOKUP(E6543,#REF!,29,FALSE)</f>
        <v>#REF!</v>
      </c>
      <c r="P6543" s="53" t="e">
        <f t="shared" si="516"/>
        <v>#REF!</v>
      </c>
      <c r="Q6543" s="53">
        <v>1.8874203091397863</v>
      </c>
    </row>
    <row r="6544" spans="1:17">
      <c r="A6544" s="51" t="s">
        <v>5410</v>
      </c>
      <c r="B6544" s="51">
        <f t="shared" si="512"/>
        <v>8</v>
      </c>
      <c r="C6544" s="51">
        <f t="shared" si="513"/>
        <v>744</v>
      </c>
      <c r="D6544" s="51" t="s">
        <v>1580</v>
      </c>
      <c r="E6544" s="54" t="str">
        <f t="shared" si="514"/>
        <v>030921</v>
      </c>
      <c r="F6544" s="51" t="e">
        <f>VLOOKUP(E6544,#REF!,8,FALSE)</f>
        <v>#REF!</v>
      </c>
      <c r="G6544" s="51" t="e">
        <f>VLOOKUP(E6544,#REF!,9,FALSE)</f>
        <v>#REF!</v>
      </c>
      <c r="H6544" s="52">
        <v>889894</v>
      </c>
      <c r="I6544" s="51" t="s">
        <v>5279</v>
      </c>
      <c r="J6544" s="53">
        <v>9.6999999999999993</v>
      </c>
      <c r="K6544" s="53">
        <v>7.8999990000000002</v>
      </c>
      <c r="L6544" s="53">
        <v>10.106970934139785</v>
      </c>
      <c r="M6544" s="53">
        <v>8.5368861236559148</v>
      </c>
      <c r="N6544" s="53">
        <f t="shared" si="515"/>
        <v>6351.4432760000009</v>
      </c>
      <c r="O6544" s="53" t="e">
        <f>VLOOKUP(E6544,#REF!,29,FALSE)</f>
        <v>#REF!</v>
      </c>
      <c r="P6544" s="53" t="e">
        <f t="shared" si="516"/>
        <v>#REF!</v>
      </c>
      <c r="Q6544" s="53">
        <v>1.5700848104838707</v>
      </c>
    </row>
    <row r="6545" spans="1:17">
      <c r="A6545" s="51" t="s">
        <v>5410</v>
      </c>
      <c r="B6545" s="51">
        <f t="shared" si="512"/>
        <v>8</v>
      </c>
      <c r="C6545" s="51">
        <f t="shared" si="513"/>
        <v>744</v>
      </c>
      <c r="D6545" s="51" t="s">
        <v>196</v>
      </c>
      <c r="E6545" s="54" t="str">
        <f t="shared" si="514"/>
        <v>028612</v>
      </c>
      <c r="F6545" s="51" t="e">
        <f>VLOOKUP(E6545,#REF!,8,FALSE)</f>
        <v>#REF!</v>
      </c>
      <c r="G6545" s="51" t="e">
        <f>VLOOKUP(E6545,#REF!,9,FALSE)</f>
        <v>#REF!</v>
      </c>
      <c r="H6545" s="52">
        <v>8302</v>
      </c>
      <c r="I6545" s="51" t="s">
        <v>197</v>
      </c>
      <c r="J6545" s="53">
        <v>19.7</v>
      </c>
      <c r="K6545" s="53">
        <v>19.000003</v>
      </c>
      <c r="L6545" s="53">
        <v>0</v>
      </c>
      <c r="M6545" s="53">
        <v>0</v>
      </c>
      <c r="N6545" s="53">
        <f t="shared" si="515"/>
        <v>0</v>
      </c>
      <c r="O6545" s="53" t="e">
        <f>VLOOKUP(E6545,#REF!,29,FALSE)</f>
        <v>#REF!</v>
      </c>
      <c r="P6545" s="53" t="e">
        <f t="shared" si="516"/>
        <v>#REF!</v>
      </c>
      <c r="Q6545" s="53">
        <v>0</v>
      </c>
    </row>
    <row r="6546" spans="1:17">
      <c r="A6546" s="51" t="s">
        <v>5410</v>
      </c>
      <c r="B6546" s="51">
        <f t="shared" si="512"/>
        <v>8</v>
      </c>
      <c r="C6546" s="51">
        <f t="shared" si="513"/>
        <v>744</v>
      </c>
      <c r="D6546" s="51" t="s">
        <v>3184</v>
      </c>
      <c r="E6546" s="54" t="str">
        <f t="shared" si="514"/>
        <v>034495</v>
      </c>
      <c r="F6546" s="51" t="e">
        <f>VLOOKUP(E6546,#REF!,8,FALSE)</f>
        <v>#REF!</v>
      </c>
      <c r="G6546" s="51" t="e">
        <f>VLOOKUP(E6546,#REF!,9,FALSE)</f>
        <v>#REF!</v>
      </c>
      <c r="H6546" s="52">
        <v>913296</v>
      </c>
      <c r="I6546" s="51" t="s">
        <v>3183</v>
      </c>
      <c r="J6546" s="53">
        <v>5.22</v>
      </c>
      <c r="K6546" s="53">
        <v>4.67</v>
      </c>
      <c r="L6546" s="53">
        <v>0</v>
      </c>
      <c r="M6546" s="53">
        <v>0</v>
      </c>
      <c r="N6546" s="53">
        <f t="shared" si="515"/>
        <v>0</v>
      </c>
      <c r="O6546" s="53" t="e">
        <f>VLOOKUP(E6546,#REF!,29,FALSE)</f>
        <v>#REF!</v>
      </c>
      <c r="P6546" s="53" t="e">
        <f t="shared" si="516"/>
        <v>#REF!</v>
      </c>
      <c r="Q6546" s="53">
        <v>0</v>
      </c>
    </row>
    <row r="6547" spans="1:17">
      <c r="A6547" s="51" t="s">
        <v>5410</v>
      </c>
      <c r="B6547" s="51">
        <f t="shared" si="512"/>
        <v>8</v>
      </c>
      <c r="C6547" s="51">
        <f t="shared" si="513"/>
        <v>744</v>
      </c>
      <c r="D6547" s="51" t="s">
        <v>3129</v>
      </c>
      <c r="E6547" s="54" t="str">
        <f t="shared" si="514"/>
        <v>031956</v>
      </c>
      <c r="F6547" s="51" t="e">
        <f>VLOOKUP(E6547,#REF!,8,FALSE)</f>
        <v>#REF!</v>
      </c>
      <c r="G6547" s="51" t="e">
        <f>VLOOKUP(E6547,#REF!,9,FALSE)</f>
        <v>#REF!</v>
      </c>
      <c r="H6547" s="52">
        <v>913318</v>
      </c>
      <c r="I6547" s="51" t="s">
        <v>3130</v>
      </c>
      <c r="J6547" s="53">
        <v>4.5999999999999996</v>
      </c>
      <c r="K6547" s="53">
        <v>4.04</v>
      </c>
      <c r="L6547" s="53">
        <v>2.651519372311828</v>
      </c>
      <c r="M6547" s="53">
        <v>2.651519372311828</v>
      </c>
      <c r="N6547" s="53">
        <f t="shared" si="515"/>
        <v>1972.730413</v>
      </c>
      <c r="O6547" s="53" t="e">
        <f>VLOOKUP(E6547,#REF!,29,FALSE)</f>
        <v>#REF!</v>
      </c>
      <c r="P6547" s="53" t="e">
        <f t="shared" si="516"/>
        <v>#REF!</v>
      </c>
      <c r="Q6547" s="53">
        <v>0</v>
      </c>
    </row>
    <row r="6548" spans="1:17">
      <c r="A6548" s="51" t="s">
        <v>5410</v>
      </c>
      <c r="B6548" s="51">
        <f t="shared" si="512"/>
        <v>8</v>
      </c>
      <c r="C6548" s="51">
        <f t="shared" si="513"/>
        <v>744</v>
      </c>
      <c r="D6548" s="51" t="s">
        <v>3124</v>
      </c>
      <c r="E6548" s="54" t="str">
        <f t="shared" si="514"/>
        <v>033228</v>
      </c>
      <c r="F6548" s="51" t="e">
        <f>VLOOKUP(E6548,#REF!,8,FALSE)</f>
        <v>#REF!</v>
      </c>
      <c r="G6548" s="51" t="e">
        <f>VLOOKUP(E6548,#REF!,9,FALSE)</f>
        <v>#REF!</v>
      </c>
      <c r="H6548" s="52">
        <v>913317</v>
      </c>
      <c r="I6548" s="51" t="s">
        <v>3123</v>
      </c>
      <c r="J6548" s="53">
        <v>2.11</v>
      </c>
      <c r="K6548" s="53">
        <v>1.57</v>
      </c>
      <c r="L6548" s="53">
        <v>0.53693709677419355</v>
      </c>
      <c r="M6548" s="53">
        <v>0.53693709677419355</v>
      </c>
      <c r="N6548" s="53">
        <f t="shared" si="515"/>
        <v>399.4812</v>
      </c>
      <c r="O6548" s="53" t="e">
        <f>VLOOKUP(E6548,#REF!,29,FALSE)</f>
        <v>#REF!</v>
      </c>
      <c r="P6548" s="53" t="e">
        <f t="shared" si="516"/>
        <v>#REF!</v>
      </c>
      <c r="Q6548" s="53">
        <v>0</v>
      </c>
    </row>
    <row r="6549" spans="1:17">
      <c r="A6549" s="51" t="s">
        <v>5410</v>
      </c>
      <c r="B6549" s="51">
        <f t="shared" si="512"/>
        <v>8</v>
      </c>
      <c r="C6549" s="51">
        <f t="shared" si="513"/>
        <v>744</v>
      </c>
      <c r="D6549" s="51" t="s">
        <v>2872</v>
      </c>
      <c r="E6549" s="54" t="str">
        <f t="shared" si="514"/>
        <v>032544</v>
      </c>
      <c r="F6549" s="51" t="e">
        <f>VLOOKUP(E6549,#REF!,8,FALSE)</f>
        <v>#REF!</v>
      </c>
      <c r="G6549" s="51" t="e">
        <f>VLOOKUP(E6549,#REF!,9,FALSE)</f>
        <v>#REF!</v>
      </c>
      <c r="H6549" s="52">
        <v>910686</v>
      </c>
      <c r="I6549" s="51" t="s">
        <v>2873</v>
      </c>
      <c r="J6549" s="53">
        <v>7.1</v>
      </c>
      <c r="K6549" s="53">
        <v>7.1</v>
      </c>
      <c r="L6549" s="53">
        <v>6.3247242231182792</v>
      </c>
      <c r="M6549" s="53">
        <v>6.3247242231182792</v>
      </c>
      <c r="N6549" s="53">
        <f t="shared" si="515"/>
        <v>4705.594822</v>
      </c>
      <c r="O6549" s="53" t="e">
        <f>VLOOKUP(E6549,#REF!,29,FALSE)</f>
        <v>#REF!</v>
      </c>
      <c r="P6549" s="53" t="e">
        <f t="shared" si="516"/>
        <v>#REF!</v>
      </c>
      <c r="Q6549" s="53">
        <v>0</v>
      </c>
    </row>
    <row r="6550" spans="1:17">
      <c r="A6550" s="51" t="s">
        <v>5410</v>
      </c>
      <c r="B6550" s="51">
        <f t="shared" si="512"/>
        <v>8</v>
      </c>
      <c r="C6550" s="51">
        <f t="shared" si="513"/>
        <v>744</v>
      </c>
      <c r="D6550" s="51" t="s">
        <v>3121</v>
      </c>
      <c r="E6550" s="54" t="str">
        <f t="shared" si="514"/>
        <v>030600</v>
      </c>
      <c r="F6550" s="51" t="e">
        <f>VLOOKUP(E6550,#REF!,8,FALSE)</f>
        <v>#REF!</v>
      </c>
      <c r="G6550" s="51" t="e">
        <f>VLOOKUP(E6550,#REF!,9,FALSE)</f>
        <v>#REF!</v>
      </c>
      <c r="H6550" s="52">
        <v>913333</v>
      </c>
      <c r="I6550" s="51" t="s">
        <v>5281</v>
      </c>
      <c r="J6550" s="53">
        <v>7.2</v>
      </c>
      <c r="K6550" s="53">
        <v>6.48</v>
      </c>
      <c r="L6550" s="53">
        <v>1.8624163790322581</v>
      </c>
      <c r="M6550" s="53">
        <v>1.8624163790322581</v>
      </c>
      <c r="N6550" s="53">
        <f t="shared" si="515"/>
        <v>1385.637786</v>
      </c>
      <c r="O6550" s="53" t="e">
        <f>VLOOKUP(E6550,#REF!,29,FALSE)</f>
        <v>#REF!</v>
      </c>
      <c r="P6550" s="53" t="e">
        <f t="shared" si="516"/>
        <v>#REF!</v>
      </c>
      <c r="Q6550" s="53">
        <v>0</v>
      </c>
    </row>
    <row r="6551" spans="1:17">
      <c r="A6551" s="51" t="s">
        <v>5410</v>
      </c>
      <c r="B6551" s="51">
        <f t="shared" si="512"/>
        <v>8</v>
      </c>
      <c r="C6551" s="51">
        <f t="shared" si="513"/>
        <v>744</v>
      </c>
      <c r="D6551" s="51" t="s">
        <v>3118</v>
      </c>
      <c r="E6551" s="54" t="str">
        <f t="shared" si="514"/>
        <v>031107</v>
      </c>
      <c r="F6551" s="51" t="e">
        <f>VLOOKUP(E6551,#REF!,8,FALSE)</f>
        <v>#REF!</v>
      </c>
      <c r="G6551" s="51" t="e">
        <f>VLOOKUP(E6551,#REF!,9,FALSE)</f>
        <v>#REF!</v>
      </c>
      <c r="H6551" s="52">
        <v>910865</v>
      </c>
      <c r="I6551" s="51" t="s">
        <v>5282</v>
      </c>
      <c r="J6551" s="53">
        <v>5.81</v>
      </c>
      <c r="K6551" s="53">
        <v>5.23</v>
      </c>
      <c r="L6551" s="53">
        <v>0</v>
      </c>
      <c r="M6551" s="53">
        <v>0</v>
      </c>
      <c r="N6551" s="53">
        <f t="shared" si="515"/>
        <v>0</v>
      </c>
      <c r="O6551" s="53" t="e">
        <f>VLOOKUP(E6551,#REF!,29,FALSE)</f>
        <v>#REF!</v>
      </c>
      <c r="P6551" s="53" t="e">
        <f t="shared" si="516"/>
        <v>#REF!</v>
      </c>
      <c r="Q6551" s="53">
        <v>0</v>
      </c>
    </row>
    <row r="6552" spans="1:17">
      <c r="A6552" s="51" t="s">
        <v>5410</v>
      </c>
      <c r="B6552" s="51">
        <f t="shared" si="512"/>
        <v>8</v>
      </c>
      <c r="C6552" s="51">
        <f t="shared" si="513"/>
        <v>744</v>
      </c>
      <c r="D6552" s="51" t="s">
        <v>3154</v>
      </c>
      <c r="E6552" s="54" t="str">
        <f t="shared" si="514"/>
        <v>035096</v>
      </c>
      <c r="F6552" s="51" t="e">
        <f>VLOOKUP(E6552,#REF!,8,FALSE)</f>
        <v>#REF!</v>
      </c>
      <c r="G6552" s="51" t="e">
        <f>VLOOKUP(E6552,#REF!,9,FALSE)</f>
        <v>#REF!</v>
      </c>
      <c r="H6552" s="52">
        <v>913311</v>
      </c>
      <c r="I6552" s="51" t="s">
        <v>3155</v>
      </c>
      <c r="J6552" s="53">
        <v>3.2</v>
      </c>
      <c r="K6552" s="53">
        <v>2.88</v>
      </c>
      <c r="L6552" s="53">
        <v>1.9773419354838708</v>
      </c>
      <c r="M6552" s="53">
        <v>1.9773419354838708</v>
      </c>
      <c r="N6552" s="53">
        <f t="shared" si="515"/>
        <v>1471.1424</v>
      </c>
      <c r="O6552" s="53" t="e">
        <f>VLOOKUP(E6552,#REF!,29,FALSE)</f>
        <v>#REF!</v>
      </c>
      <c r="P6552" s="53" t="e">
        <f t="shared" si="516"/>
        <v>#REF!</v>
      </c>
      <c r="Q6552" s="53">
        <v>0</v>
      </c>
    </row>
    <row r="6553" spans="1:17">
      <c r="A6553" s="51" t="s">
        <v>5410</v>
      </c>
      <c r="B6553" s="51">
        <f t="shared" si="512"/>
        <v>8</v>
      </c>
      <c r="C6553" s="51">
        <f t="shared" si="513"/>
        <v>744</v>
      </c>
      <c r="D6553" s="51" t="s">
        <v>3143</v>
      </c>
      <c r="E6553" s="54" t="str">
        <f t="shared" si="514"/>
        <v>035742</v>
      </c>
      <c r="F6553" s="51" t="e">
        <f>VLOOKUP(E6553,#REF!,8,FALSE)</f>
        <v>#REF!</v>
      </c>
      <c r="G6553" s="51" t="e">
        <f>VLOOKUP(E6553,#REF!,9,FALSE)</f>
        <v>#REF!</v>
      </c>
      <c r="H6553" s="52">
        <v>913316</v>
      </c>
      <c r="I6553" s="51" t="s">
        <v>3144</v>
      </c>
      <c r="J6553" s="53">
        <v>0.64</v>
      </c>
      <c r="K6553" s="53">
        <v>0.54</v>
      </c>
      <c r="L6553" s="53">
        <v>0.4806499193548387</v>
      </c>
      <c r="M6553" s="53">
        <v>0.4806499193548387</v>
      </c>
      <c r="N6553" s="53">
        <f t="shared" si="515"/>
        <v>357.60354000000001</v>
      </c>
      <c r="O6553" s="53" t="e">
        <f>VLOOKUP(E6553,#REF!,29,FALSE)</f>
        <v>#REF!</v>
      </c>
      <c r="P6553" s="53" t="e">
        <f t="shared" si="516"/>
        <v>#REF!</v>
      </c>
      <c r="Q6553" s="53">
        <v>0</v>
      </c>
    </row>
    <row r="6554" spans="1:17">
      <c r="A6554" s="51" t="s">
        <v>5410</v>
      </c>
      <c r="B6554" s="51">
        <f t="shared" si="512"/>
        <v>8</v>
      </c>
      <c r="C6554" s="51">
        <f t="shared" si="513"/>
        <v>744</v>
      </c>
      <c r="D6554" s="51" t="s">
        <v>3140</v>
      </c>
      <c r="E6554" s="54" t="str">
        <f t="shared" si="514"/>
        <v>035113</v>
      </c>
      <c r="F6554" s="51" t="e">
        <f>VLOOKUP(E6554,#REF!,8,FALSE)</f>
        <v>#REF!</v>
      </c>
      <c r="G6554" s="51" t="e">
        <f>VLOOKUP(E6554,#REF!,9,FALSE)</f>
        <v>#REF!</v>
      </c>
      <c r="H6554" s="52">
        <v>913332</v>
      </c>
      <c r="I6554" s="51" t="s">
        <v>5283</v>
      </c>
      <c r="J6554" s="53">
        <v>7.42</v>
      </c>
      <c r="K6554" s="53">
        <v>6.68</v>
      </c>
      <c r="L6554" s="53">
        <v>2.7537737741935482</v>
      </c>
      <c r="M6554" s="53">
        <v>2.7537737741935482</v>
      </c>
      <c r="N6554" s="53">
        <f t="shared" si="515"/>
        <v>2048.8076879999999</v>
      </c>
      <c r="O6554" s="53" t="e">
        <f>VLOOKUP(E6554,#REF!,29,FALSE)</f>
        <v>#REF!</v>
      </c>
      <c r="P6554" s="53" t="e">
        <f t="shared" si="516"/>
        <v>#REF!</v>
      </c>
      <c r="Q6554" s="53">
        <v>0</v>
      </c>
    </row>
    <row r="6555" spans="1:17">
      <c r="A6555" s="51" t="s">
        <v>5410</v>
      </c>
      <c r="B6555" s="51">
        <f t="shared" si="512"/>
        <v>8</v>
      </c>
      <c r="C6555" s="51">
        <f t="shared" si="513"/>
        <v>744</v>
      </c>
      <c r="D6555" s="51" t="s">
        <v>232</v>
      </c>
      <c r="E6555" s="54" t="str">
        <f t="shared" si="514"/>
        <v>002127</v>
      </c>
      <c r="F6555" s="51" t="e">
        <f>VLOOKUP(E6555,#REF!,8,FALSE)</f>
        <v>#REF!</v>
      </c>
      <c r="G6555" s="51" t="e">
        <f>VLOOKUP(E6555,#REF!,9,FALSE)</f>
        <v>#REF!</v>
      </c>
      <c r="H6555" s="52">
        <v>227</v>
      </c>
      <c r="I6555" s="51" t="s">
        <v>5284</v>
      </c>
      <c r="J6555" s="53">
        <v>886.8</v>
      </c>
      <c r="K6555" s="53">
        <v>0</v>
      </c>
      <c r="L6555" s="53">
        <v>622.99625423924726</v>
      </c>
      <c r="M6555" s="53">
        <v>0</v>
      </c>
      <c r="N6555" s="53">
        <f t="shared" si="515"/>
        <v>0</v>
      </c>
      <c r="O6555" s="53" t="e">
        <f>VLOOKUP(E6555,#REF!,29,FALSE)</f>
        <v>#REF!</v>
      </c>
      <c r="P6555" s="53" t="e">
        <f t="shared" si="516"/>
        <v>#REF!</v>
      </c>
      <c r="Q6555" s="53">
        <v>622.99625423924726</v>
      </c>
    </row>
    <row r="6556" spans="1:17">
      <c r="A6556" s="51" t="s">
        <v>5410</v>
      </c>
      <c r="B6556" s="51">
        <f t="shared" si="512"/>
        <v>8</v>
      </c>
      <c r="C6556" s="51">
        <f t="shared" si="513"/>
        <v>744</v>
      </c>
      <c r="D6556" s="51" t="s">
        <v>260</v>
      </c>
      <c r="E6556" s="54" t="str">
        <f t="shared" si="514"/>
        <v>001356</v>
      </c>
      <c r="F6556" s="51" t="e">
        <f>VLOOKUP(E6556,#REF!,8,FALSE)</f>
        <v>#REF!</v>
      </c>
      <c r="G6556" s="51" t="e">
        <f>VLOOKUP(E6556,#REF!,9,FALSE)</f>
        <v>#REF!</v>
      </c>
      <c r="H6556" s="52">
        <v>352</v>
      </c>
      <c r="I6556" s="51" t="s">
        <v>261</v>
      </c>
      <c r="J6556" s="53">
        <v>547.1</v>
      </c>
      <c r="K6556" s="53">
        <v>0</v>
      </c>
      <c r="L6556" s="53">
        <v>431.77535952016126</v>
      </c>
      <c r="M6556" s="53">
        <v>0</v>
      </c>
      <c r="N6556" s="53">
        <f t="shared" si="515"/>
        <v>0</v>
      </c>
      <c r="O6556" s="53" t="e">
        <f>VLOOKUP(E6556,#REF!,29,FALSE)</f>
        <v>#REF!</v>
      </c>
      <c r="P6556" s="53" t="e">
        <f t="shared" si="516"/>
        <v>#REF!</v>
      </c>
      <c r="Q6556" s="53">
        <v>431.77535952016126</v>
      </c>
    </row>
    <row r="6557" spans="1:17">
      <c r="A6557" s="51" t="s">
        <v>5410</v>
      </c>
      <c r="B6557" s="51">
        <f t="shared" si="512"/>
        <v>8</v>
      </c>
      <c r="C6557" s="51">
        <f t="shared" si="513"/>
        <v>744</v>
      </c>
      <c r="D6557" s="51" t="s">
        <v>325</v>
      </c>
      <c r="E6557" s="54" t="str">
        <f t="shared" si="514"/>
        <v>000630</v>
      </c>
      <c r="F6557" s="51" t="e">
        <f>VLOOKUP(E6557,#REF!,8,FALSE)</f>
        <v>#REF!</v>
      </c>
      <c r="G6557" s="51" t="e">
        <f>VLOOKUP(E6557,#REF!,9,FALSE)</f>
        <v>#REF!</v>
      </c>
      <c r="H6557" s="52">
        <v>353</v>
      </c>
      <c r="I6557" s="51" t="s">
        <v>326</v>
      </c>
      <c r="J6557" s="53">
        <v>260.8</v>
      </c>
      <c r="K6557" s="53">
        <v>0</v>
      </c>
      <c r="L6557" s="53">
        <v>259.78348364784944</v>
      </c>
      <c r="M6557" s="53">
        <v>0</v>
      </c>
      <c r="N6557" s="53">
        <f t="shared" si="515"/>
        <v>0</v>
      </c>
      <c r="O6557" s="53" t="e">
        <f>VLOOKUP(E6557,#REF!,29,FALSE)</f>
        <v>#REF!</v>
      </c>
      <c r="P6557" s="53" t="e">
        <f t="shared" si="516"/>
        <v>#REF!</v>
      </c>
      <c r="Q6557" s="53">
        <v>259.78348364784944</v>
      </c>
    </row>
    <row r="6558" spans="1:17">
      <c r="A6558" s="51" t="s">
        <v>5410</v>
      </c>
      <c r="B6558" s="51">
        <f t="shared" si="512"/>
        <v>8</v>
      </c>
      <c r="C6558" s="51">
        <f t="shared" si="513"/>
        <v>744</v>
      </c>
      <c r="D6558" s="51" t="s">
        <v>3124</v>
      </c>
      <c r="E6558" s="54" t="str">
        <f t="shared" si="514"/>
        <v>033228</v>
      </c>
      <c r="F6558" s="51" t="e">
        <f>VLOOKUP(E6558,#REF!,8,FALSE)</f>
        <v>#REF!</v>
      </c>
      <c r="G6558" s="51" t="e">
        <f>VLOOKUP(E6558,#REF!,9,FALSE)</f>
        <v>#REF!</v>
      </c>
      <c r="H6558" s="52">
        <v>368</v>
      </c>
      <c r="I6558" s="51" t="s">
        <v>259</v>
      </c>
      <c r="J6558" s="53">
        <v>134.80000000000001</v>
      </c>
      <c r="K6558" s="53">
        <v>0</v>
      </c>
      <c r="L6558" s="53">
        <v>40.363109399193547</v>
      </c>
      <c r="M6558" s="53">
        <v>0</v>
      </c>
      <c r="N6558" s="53">
        <f t="shared" si="515"/>
        <v>0</v>
      </c>
      <c r="O6558" s="53" t="e">
        <f>VLOOKUP(E6558,#REF!,29,FALSE)</f>
        <v>#REF!</v>
      </c>
      <c r="P6558" s="53" t="e">
        <f t="shared" si="516"/>
        <v>#REF!</v>
      </c>
      <c r="Q6558" s="53">
        <v>40.363109399193547</v>
      </c>
    </row>
    <row r="6559" spans="1:17">
      <c r="A6559" s="51" t="s">
        <v>5410</v>
      </c>
      <c r="B6559" s="51">
        <f t="shared" si="512"/>
        <v>8</v>
      </c>
      <c r="C6559" s="51">
        <f t="shared" si="513"/>
        <v>744</v>
      </c>
      <c r="D6559" s="51" t="s">
        <v>2623</v>
      </c>
      <c r="E6559" s="54" t="str">
        <f t="shared" si="514"/>
        <v>001096</v>
      </c>
      <c r="F6559" s="51" t="e">
        <f>VLOOKUP(E6559,#REF!,8,FALSE)</f>
        <v>#REF!</v>
      </c>
      <c r="G6559" s="51" t="e">
        <f>VLOOKUP(E6559,#REF!,9,FALSE)</f>
        <v>#REF!</v>
      </c>
      <c r="H6559" s="52">
        <v>409</v>
      </c>
      <c r="I6559" s="51" t="s">
        <v>2624</v>
      </c>
      <c r="J6559" s="53">
        <v>136.6</v>
      </c>
      <c r="K6559" s="53">
        <v>48.471710000000002</v>
      </c>
      <c r="L6559" s="53">
        <v>219.98684310618282</v>
      </c>
      <c r="M6559" s="53">
        <v>64.175842069892482</v>
      </c>
      <c r="N6559" s="53">
        <f t="shared" si="515"/>
        <v>47746.82650000001</v>
      </c>
      <c r="O6559" s="53" t="e">
        <f>VLOOKUP(E6559,#REF!,29,FALSE)</f>
        <v>#REF!</v>
      </c>
      <c r="P6559" s="53" t="e">
        <f t="shared" si="516"/>
        <v>#REF!</v>
      </c>
      <c r="Q6559" s="53">
        <v>155.81100103629035</v>
      </c>
    </row>
    <row r="6560" spans="1:17">
      <c r="A6560" s="51" t="s">
        <v>5410</v>
      </c>
      <c r="B6560" s="51">
        <f t="shared" si="512"/>
        <v>8</v>
      </c>
      <c r="C6560" s="51">
        <f t="shared" si="513"/>
        <v>744</v>
      </c>
      <c r="D6560" s="51" t="s">
        <v>3121</v>
      </c>
      <c r="E6560" s="54" t="str">
        <f t="shared" si="514"/>
        <v>030600</v>
      </c>
      <c r="F6560" s="51" t="e">
        <f>VLOOKUP(E6560,#REF!,8,FALSE)</f>
        <v>#REF!</v>
      </c>
      <c r="G6560" s="51" t="e">
        <f>VLOOKUP(E6560,#REF!,9,FALSE)</f>
        <v>#REF!</v>
      </c>
      <c r="H6560" s="52">
        <v>414</v>
      </c>
      <c r="I6560" s="51" t="s">
        <v>240</v>
      </c>
      <c r="J6560" s="53">
        <v>740.5</v>
      </c>
      <c r="K6560" s="53">
        <v>0</v>
      </c>
      <c r="L6560" s="53">
        <v>510.15768250403232</v>
      </c>
      <c r="M6560" s="53">
        <v>0</v>
      </c>
      <c r="N6560" s="53">
        <f t="shared" si="515"/>
        <v>0</v>
      </c>
      <c r="O6560" s="53" t="e">
        <f>VLOOKUP(E6560,#REF!,29,FALSE)</f>
        <v>#REF!</v>
      </c>
      <c r="P6560" s="53" t="e">
        <f t="shared" si="516"/>
        <v>#REF!</v>
      </c>
      <c r="Q6560" s="53">
        <v>510.15768250403232</v>
      </c>
    </row>
    <row r="6561" spans="1:17">
      <c r="A6561" s="51" t="s">
        <v>5410</v>
      </c>
      <c r="B6561" s="51">
        <f t="shared" si="512"/>
        <v>8</v>
      </c>
      <c r="C6561" s="51">
        <f t="shared" si="513"/>
        <v>744</v>
      </c>
      <c r="D6561" s="51" t="s">
        <v>263</v>
      </c>
      <c r="E6561" s="54" t="str">
        <f t="shared" si="514"/>
        <v>001401</v>
      </c>
      <c r="F6561" s="51" t="e">
        <f>VLOOKUP(E6561,#REF!,8,FALSE)</f>
        <v>#REF!</v>
      </c>
      <c r="G6561" s="51" t="e">
        <f>VLOOKUP(E6561,#REF!,9,FALSE)</f>
        <v>#REF!</v>
      </c>
      <c r="H6561" s="52">
        <v>450</v>
      </c>
      <c r="I6561" s="51" t="s">
        <v>264</v>
      </c>
      <c r="J6561" s="53">
        <v>87.8</v>
      </c>
      <c r="K6561" s="53">
        <v>0</v>
      </c>
      <c r="L6561" s="53">
        <v>43.453815129032257</v>
      </c>
      <c r="M6561" s="53">
        <v>0</v>
      </c>
      <c r="N6561" s="53">
        <f t="shared" si="515"/>
        <v>0</v>
      </c>
      <c r="O6561" s="53" t="e">
        <f>VLOOKUP(E6561,#REF!,29,FALSE)</f>
        <v>#REF!</v>
      </c>
      <c r="P6561" s="53" t="e">
        <f t="shared" si="516"/>
        <v>#REF!</v>
      </c>
      <c r="Q6561" s="53">
        <v>43.453815129032257</v>
      </c>
    </row>
    <row r="6562" spans="1:17">
      <c r="A6562" s="51" t="s">
        <v>5410</v>
      </c>
      <c r="B6562" s="51">
        <f t="shared" si="512"/>
        <v>8</v>
      </c>
      <c r="C6562" s="51">
        <f t="shared" si="513"/>
        <v>744</v>
      </c>
      <c r="D6562" s="51" t="s">
        <v>823</v>
      </c>
      <c r="E6562" s="54" t="str">
        <f t="shared" si="514"/>
        <v>002293</v>
      </c>
      <c r="F6562" s="51" t="e">
        <f>VLOOKUP(E6562,#REF!,8,FALSE)</f>
        <v>#REF!</v>
      </c>
      <c r="G6562" s="51" t="e">
        <f>VLOOKUP(E6562,#REF!,9,FALSE)</f>
        <v>#REF!</v>
      </c>
      <c r="H6562" s="52">
        <v>508</v>
      </c>
      <c r="I6562" s="51" t="s">
        <v>5285</v>
      </c>
      <c r="J6562" s="53">
        <v>9.4</v>
      </c>
      <c r="K6562" s="53">
        <v>0</v>
      </c>
      <c r="L6562" s="53">
        <v>3.057057713709677</v>
      </c>
      <c r="M6562" s="53">
        <v>0</v>
      </c>
      <c r="N6562" s="53">
        <f t="shared" si="515"/>
        <v>0</v>
      </c>
      <c r="O6562" s="53" t="e">
        <f>VLOOKUP(E6562,#REF!,29,FALSE)</f>
        <v>#REF!</v>
      </c>
      <c r="P6562" s="53" t="e">
        <f t="shared" si="516"/>
        <v>#REF!</v>
      </c>
      <c r="Q6562" s="53">
        <v>3.057057713709677</v>
      </c>
    </row>
    <row r="6563" spans="1:17">
      <c r="A6563" s="51" t="s">
        <v>5410</v>
      </c>
      <c r="B6563" s="51">
        <f t="shared" si="512"/>
        <v>8</v>
      </c>
      <c r="C6563" s="51">
        <f t="shared" si="513"/>
        <v>744</v>
      </c>
      <c r="D6563" s="51" t="s">
        <v>230</v>
      </c>
      <c r="E6563" s="54" t="str">
        <f t="shared" si="514"/>
        <v>027968</v>
      </c>
      <c r="F6563" s="51" t="e">
        <f>VLOOKUP(E6563,#REF!,8,FALSE)</f>
        <v>#REF!</v>
      </c>
      <c r="G6563" s="51" t="e">
        <f>VLOOKUP(E6563,#REF!,9,FALSE)</f>
        <v>#REF!</v>
      </c>
      <c r="H6563" s="52">
        <v>8056</v>
      </c>
      <c r="I6563" s="51" t="s">
        <v>231</v>
      </c>
      <c r="J6563" s="53">
        <v>56.1</v>
      </c>
      <c r="K6563" s="53">
        <v>0</v>
      </c>
      <c r="L6563" s="53">
        <v>35.168813612903229</v>
      </c>
      <c r="M6563" s="53">
        <v>0</v>
      </c>
      <c r="N6563" s="53">
        <f t="shared" si="515"/>
        <v>0</v>
      </c>
      <c r="O6563" s="53" t="e">
        <f>VLOOKUP(E6563,#REF!,29,FALSE)</f>
        <v>#REF!</v>
      </c>
      <c r="P6563" s="53" t="e">
        <f t="shared" si="516"/>
        <v>#REF!</v>
      </c>
      <c r="Q6563" s="53">
        <v>35.168813612903229</v>
      </c>
    </row>
    <row r="6564" spans="1:17">
      <c r="A6564" s="51" t="s">
        <v>5410</v>
      </c>
      <c r="B6564" s="51">
        <f t="shared" si="512"/>
        <v>8</v>
      </c>
      <c r="C6564" s="51">
        <f t="shared" si="513"/>
        <v>744</v>
      </c>
      <c r="D6564" s="51" t="s">
        <v>359</v>
      </c>
      <c r="E6564" s="54" t="str">
        <f t="shared" si="514"/>
        <v>027556</v>
      </c>
      <c r="F6564" s="51" t="e">
        <f>VLOOKUP(E6564,#REF!,8,FALSE)</f>
        <v>#REF!</v>
      </c>
      <c r="G6564" s="51" t="e">
        <f>VLOOKUP(E6564,#REF!,9,FALSE)</f>
        <v>#REF!</v>
      </c>
      <c r="H6564" s="52">
        <v>8119</v>
      </c>
      <c r="I6564" s="51" t="s">
        <v>360</v>
      </c>
      <c r="J6564" s="53">
        <v>372.8</v>
      </c>
      <c r="K6564" s="53">
        <v>0</v>
      </c>
      <c r="L6564" s="53">
        <v>529.04028278360215</v>
      </c>
      <c r="M6564" s="53">
        <v>0</v>
      </c>
      <c r="N6564" s="53">
        <f t="shared" si="515"/>
        <v>0</v>
      </c>
      <c r="O6564" s="53" t="e">
        <f>VLOOKUP(E6564,#REF!,29,FALSE)</f>
        <v>#REF!</v>
      </c>
      <c r="P6564" s="53" t="e">
        <f t="shared" si="516"/>
        <v>#REF!</v>
      </c>
      <c r="Q6564" s="53">
        <v>529.04028278360215</v>
      </c>
    </row>
    <row r="6565" spans="1:17">
      <c r="A6565" s="51" t="s">
        <v>5410</v>
      </c>
      <c r="B6565" s="51">
        <f t="shared" si="512"/>
        <v>8</v>
      </c>
      <c r="C6565" s="51">
        <f t="shared" si="513"/>
        <v>744</v>
      </c>
      <c r="D6565" s="51" t="s">
        <v>361</v>
      </c>
      <c r="E6565" s="54" t="str">
        <f t="shared" si="514"/>
        <v>001146</v>
      </c>
      <c r="F6565" s="51" t="e">
        <f>VLOOKUP(E6565,#REF!,8,FALSE)</f>
        <v>#REF!</v>
      </c>
      <c r="G6565" s="51" t="e">
        <f>VLOOKUP(E6565,#REF!,9,FALSE)</f>
        <v>#REF!</v>
      </c>
      <c r="H6565" s="52">
        <v>8145</v>
      </c>
      <c r="I6565" s="51" t="s">
        <v>5286</v>
      </c>
      <c r="J6565" s="53">
        <v>207.9</v>
      </c>
      <c r="K6565" s="53">
        <v>0</v>
      </c>
      <c r="L6565" s="53">
        <v>250.94036975806455</v>
      </c>
      <c r="M6565" s="53">
        <v>0</v>
      </c>
      <c r="N6565" s="53">
        <f t="shared" si="515"/>
        <v>0</v>
      </c>
      <c r="O6565" s="53" t="e">
        <f>VLOOKUP(E6565,#REF!,29,FALSE)</f>
        <v>#REF!</v>
      </c>
      <c r="P6565" s="53" t="e">
        <f t="shared" si="516"/>
        <v>#REF!</v>
      </c>
      <c r="Q6565" s="53">
        <v>250.94036975806455</v>
      </c>
    </row>
    <row r="6566" spans="1:17">
      <c r="A6566" s="51" t="s">
        <v>5410</v>
      </c>
      <c r="B6566" s="51">
        <f t="shared" si="512"/>
        <v>8</v>
      </c>
      <c r="C6566" s="51">
        <f t="shared" si="513"/>
        <v>744</v>
      </c>
      <c r="D6566" s="51" t="s">
        <v>270</v>
      </c>
      <c r="E6566" s="54" t="str">
        <f t="shared" si="514"/>
        <v>001304</v>
      </c>
      <c r="F6566" s="51" t="e">
        <f>VLOOKUP(E6566,#REF!,8,FALSE)</f>
        <v>#REF!</v>
      </c>
      <c r="G6566" s="51" t="e">
        <f>VLOOKUP(E6566,#REF!,9,FALSE)</f>
        <v>#REF!</v>
      </c>
      <c r="H6566" s="52">
        <v>8289</v>
      </c>
      <c r="I6566" s="51" t="s">
        <v>5287</v>
      </c>
      <c r="J6566" s="53">
        <v>365.036</v>
      </c>
      <c r="K6566" s="53">
        <v>0</v>
      </c>
      <c r="L6566" s="53">
        <v>204.98340082123656</v>
      </c>
      <c r="M6566" s="53">
        <v>0</v>
      </c>
      <c r="N6566" s="53">
        <f t="shared" si="515"/>
        <v>0</v>
      </c>
      <c r="O6566" s="53" t="e">
        <f>VLOOKUP(E6566,#REF!,29,FALSE)</f>
        <v>#REF!</v>
      </c>
      <c r="P6566" s="53" t="e">
        <f t="shared" si="516"/>
        <v>#REF!</v>
      </c>
      <c r="Q6566" s="53">
        <v>204.98340082123656</v>
      </c>
    </row>
    <row r="6567" spans="1:17">
      <c r="A6567" s="51" t="s">
        <v>5410</v>
      </c>
      <c r="B6567" s="51">
        <f t="shared" si="512"/>
        <v>8</v>
      </c>
      <c r="C6567" s="51">
        <f t="shared" si="513"/>
        <v>744</v>
      </c>
      <c r="D6567" s="51" t="s">
        <v>270</v>
      </c>
      <c r="E6567" s="54" t="str">
        <f t="shared" si="514"/>
        <v>001304</v>
      </c>
      <c r="F6567" s="51" t="e">
        <f>VLOOKUP(E6567,#REF!,8,FALSE)</f>
        <v>#REF!</v>
      </c>
      <c r="G6567" s="51" t="e">
        <f>VLOOKUP(E6567,#REF!,9,FALSE)</f>
        <v>#REF!</v>
      </c>
      <c r="H6567" s="52">
        <v>8291</v>
      </c>
      <c r="I6567" s="51" t="s">
        <v>5288</v>
      </c>
      <c r="J6567" s="53">
        <v>35.003</v>
      </c>
      <c r="K6567" s="53">
        <v>0</v>
      </c>
      <c r="L6567" s="53">
        <v>19.655942556451613</v>
      </c>
      <c r="M6567" s="53">
        <v>0</v>
      </c>
      <c r="N6567" s="53">
        <f t="shared" si="515"/>
        <v>0</v>
      </c>
      <c r="O6567" s="53" t="e">
        <f>VLOOKUP(E6567,#REF!,29,FALSE)</f>
        <v>#REF!</v>
      </c>
      <c r="P6567" s="53" t="e">
        <f t="shared" si="516"/>
        <v>#REF!</v>
      </c>
      <c r="Q6567" s="53">
        <v>19.655942556451613</v>
      </c>
    </row>
    <row r="6568" spans="1:17">
      <c r="A6568" s="51" t="s">
        <v>5410</v>
      </c>
      <c r="B6568" s="51">
        <f t="shared" si="512"/>
        <v>8</v>
      </c>
      <c r="C6568" s="51">
        <f t="shared" si="513"/>
        <v>744</v>
      </c>
      <c r="D6568" s="51" t="s">
        <v>167</v>
      </c>
      <c r="E6568" s="54" t="str">
        <f t="shared" si="514"/>
        <v>002176</v>
      </c>
      <c r="F6568" s="51" t="e">
        <f>VLOOKUP(E6568,#REF!,8,FALSE)</f>
        <v>#REF!</v>
      </c>
      <c r="G6568" s="51" t="e">
        <f>VLOOKUP(E6568,#REF!,9,FALSE)</f>
        <v>#REF!</v>
      </c>
      <c r="H6568" s="52">
        <v>8292</v>
      </c>
      <c r="I6568" s="51" t="s">
        <v>5289</v>
      </c>
      <c r="J6568" s="53">
        <v>56.018000000000001</v>
      </c>
      <c r="K6568" s="53">
        <v>0</v>
      </c>
      <c r="L6568" s="53">
        <v>39.152484848118277</v>
      </c>
      <c r="M6568" s="53">
        <v>0</v>
      </c>
      <c r="N6568" s="53">
        <f t="shared" si="515"/>
        <v>0</v>
      </c>
      <c r="O6568" s="53" t="e">
        <f>VLOOKUP(E6568,#REF!,29,FALSE)</f>
        <v>#REF!</v>
      </c>
      <c r="P6568" s="53" t="e">
        <f t="shared" si="516"/>
        <v>#REF!</v>
      </c>
      <c r="Q6568" s="53">
        <v>39.152484848118277</v>
      </c>
    </row>
    <row r="6569" spans="1:17">
      <c r="A6569" s="51" t="s">
        <v>5410</v>
      </c>
      <c r="B6569" s="51">
        <f t="shared" si="512"/>
        <v>8</v>
      </c>
      <c r="C6569" s="51">
        <f t="shared" si="513"/>
        <v>744</v>
      </c>
      <c r="D6569" s="51" t="s">
        <v>167</v>
      </c>
      <c r="E6569" s="54" t="str">
        <f t="shared" si="514"/>
        <v>002176</v>
      </c>
      <c r="F6569" s="51" t="e">
        <f>VLOOKUP(E6569,#REF!,8,FALSE)</f>
        <v>#REF!</v>
      </c>
      <c r="G6569" s="51" t="e">
        <f>VLOOKUP(E6569,#REF!,9,FALSE)</f>
        <v>#REF!</v>
      </c>
      <c r="H6569" s="52">
        <v>8293</v>
      </c>
      <c r="I6569" s="51" t="s">
        <v>5290</v>
      </c>
      <c r="J6569" s="53">
        <v>11.882</v>
      </c>
      <c r="K6569" s="53">
        <v>0</v>
      </c>
      <c r="L6569" s="53">
        <v>8.3052459637096767</v>
      </c>
      <c r="M6569" s="53">
        <v>0</v>
      </c>
      <c r="N6569" s="53">
        <f t="shared" si="515"/>
        <v>0</v>
      </c>
      <c r="O6569" s="53" t="e">
        <f>VLOOKUP(E6569,#REF!,29,FALSE)</f>
        <v>#REF!</v>
      </c>
      <c r="P6569" s="53" t="e">
        <f t="shared" si="516"/>
        <v>#REF!</v>
      </c>
      <c r="Q6569" s="53">
        <v>8.3052459637096767</v>
      </c>
    </row>
    <row r="6570" spans="1:17">
      <c r="A6570" s="51" t="s">
        <v>5410</v>
      </c>
      <c r="B6570" s="51">
        <f t="shared" si="512"/>
        <v>8</v>
      </c>
      <c r="C6570" s="51">
        <f t="shared" si="513"/>
        <v>744</v>
      </c>
      <c r="D6570" s="51" t="s">
        <v>199</v>
      </c>
      <c r="E6570" s="54" t="str">
        <f t="shared" si="514"/>
        <v>000718</v>
      </c>
      <c r="F6570" s="51" t="e">
        <f>VLOOKUP(E6570,#REF!,8,FALSE)</f>
        <v>#REF!</v>
      </c>
      <c r="G6570" s="51" t="e">
        <f>VLOOKUP(E6570,#REF!,9,FALSE)</f>
        <v>#REF!</v>
      </c>
      <c r="H6570" s="52">
        <v>8306</v>
      </c>
      <c r="I6570" s="51" t="s">
        <v>200</v>
      </c>
      <c r="J6570" s="53">
        <v>61.8</v>
      </c>
      <c r="K6570" s="53">
        <v>0</v>
      </c>
      <c r="L6570" s="53">
        <v>40.524990216397853</v>
      </c>
      <c r="M6570" s="53">
        <v>0</v>
      </c>
      <c r="N6570" s="53">
        <f t="shared" si="515"/>
        <v>0</v>
      </c>
      <c r="O6570" s="53" t="e">
        <f>VLOOKUP(E6570,#REF!,29,FALSE)</f>
        <v>#REF!</v>
      </c>
      <c r="P6570" s="53" t="e">
        <f t="shared" si="516"/>
        <v>#REF!</v>
      </c>
      <c r="Q6570" s="53">
        <v>40.524990216397853</v>
      </c>
    </row>
    <row r="6571" spans="1:17">
      <c r="A6571" s="51" t="s">
        <v>5410</v>
      </c>
      <c r="B6571" s="51">
        <f t="shared" si="512"/>
        <v>8</v>
      </c>
      <c r="C6571" s="51">
        <f t="shared" si="513"/>
        <v>744</v>
      </c>
      <c r="D6571" s="51" t="s">
        <v>346</v>
      </c>
      <c r="E6571" s="54" t="str">
        <f t="shared" si="514"/>
        <v>028995</v>
      </c>
      <c r="F6571" s="51" t="e">
        <f>VLOOKUP(E6571,#REF!,8,FALSE)</f>
        <v>#REF!</v>
      </c>
      <c r="G6571" s="51" t="e">
        <f>VLOOKUP(E6571,#REF!,9,FALSE)</f>
        <v>#REF!</v>
      </c>
      <c r="H6571" s="52">
        <v>8395</v>
      </c>
      <c r="I6571" s="51" t="s">
        <v>347</v>
      </c>
      <c r="J6571" s="53">
        <v>23.06</v>
      </c>
      <c r="K6571" s="53">
        <v>0</v>
      </c>
      <c r="L6571" s="53">
        <v>13.76085072311828</v>
      </c>
      <c r="M6571" s="53">
        <v>0</v>
      </c>
      <c r="N6571" s="53">
        <f t="shared" si="515"/>
        <v>0</v>
      </c>
      <c r="O6571" s="53" t="e">
        <f>VLOOKUP(E6571,#REF!,29,FALSE)</f>
        <v>#REF!</v>
      </c>
      <c r="P6571" s="53" t="e">
        <f t="shared" si="516"/>
        <v>#REF!</v>
      </c>
      <c r="Q6571" s="53">
        <v>13.76085072311828</v>
      </c>
    </row>
    <row r="6572" spans="1:17">
      <c r="A6572" s="51" t="s">
        <v>5410</v>
      </c>
      <c r="B6572" s="51">
        <f t="shared" si="512"/>
        <v>8</v>
      </c>
      <c r="C6572" s="51">
        <f t="shared" si="513"/>
        <v>744</v>
      </c>
      <c r="D6572" s="51" t="s">
        <v>301</v>
      </c>
      <c r="E6572" s="54" t="str">
        <f t="shared" si="514"/>
        <v>028380</v>
      </c>
      <c r="F6572" s="51" t="e">
        <f>VLOOKUP(E6572,#REF!,8,FALSE)</f>
        <v>#REF!</v>
      </c>
      <c r="G6572" s="51" t="e">
        <f>VLOOKUP(E6572,#REF!,9,FALSE)</f>
        <v>#REF!</v>
      </c>
      <c r="H6572" s="52">
        <v>8422</v>
      </c>
      <c r="I6572" s="51" t="s">
        <v>5389</v>
      </c>
      <c r="J6572" s="53">
        <v>15.58</v>
      </c>
      <c r="K6572" s="53">
        <v>0</v>
      </c>
      <c r="L6572" s="53">
        <v>4.3118163427419356</v>
      </c>
      <c r="M6572" s="53">
        <v>0</v>
      </c>
      <c r="N6572" s="53">
        <f t="shared" si="515"/>
        <v>0</v>
      </c>
      <c r="O6572" s="53" t="e">
        <f>VLOOKUP(E6572,#REF!,29,FALSE)</f>
        <v>#REF!</v>
      </c>
      <c r="P6572" s="53" t="e">
        <f t="shared" si="516"/>
        <v>#REF!</v>
      </c>
      <c r="Q6572" s="53">
        <v>4.3118163427419356</v>
      </c>
    </row>
    <row r="6573" spans="1:17">
      <c r="A6573" s="51" t="s">
        <v>5410</v>
      </c>
      <c r="B6573" s="51">
        <f t="shared" si="512"/>
        <v>8</v>
      </c>
      <c r="C6573" s="51">
        <f t="shared" si="513"/>
        <v>744</v>
      </c>
      <c r="D6573" s="51" t="s">
        <v>340</v>
      </c>
      <c r="E6573" s="54" t="str">
        <f t="shared" si="514"/>
        <v>028805</v>
      </c>
      <c r="F6573" s="51" t="e">
        <f>VLOOKUP(E6573,#REF!,8,FALSE)</f>
        <v>#REF!</v>
      </c>
      <c r="G6573" s="51" t="e">
        <f>VLOOKUP(E6573,#REF!,9,FALSE)</f>
        <v>#REF!</v>
      </c>
      <c r="H6573" s="52">
        <v>8423</v>
      </c>
      <c r="I6573" s="51" t="s">
        <v>341</v>
      </c>
      <c r="J6573" s="53">
        <v>10.75</v>
      </c>
      <c r="K6573" s="53">
        <v>0</v>
      </c>
      <c r="L6573" s="53">
        <v>4.6957188266129029</v>
      </c>
      <c r="M6573" s="53">
        <v>0</v>
      </c>
      <c r="N6573" s="53">
        <f t="shared" si="515"/>
        <v>0</v>
      </c>
      <c r="O6573" s="53" t="e">
        <f>VLOOKUP(E6573,#REF!,29,FALSE)</f>
        <v>#REF!</v>
      </c>
      <c r="P6573" s="53" t="e">
        <f t="shared" si="516"/>
        <v>#REF!</v>
      </c>
      <c r="Q6573" s="53">
        <v>4.6957188266129029</v>
      </c>
    </row>
    <row r="6574" spans="1:17">
      <c r="A6574" s="51" t="s">
        <v>5410</v>
      </c>
      <c r="B6574" s="51">
        <f t="shared" si="512"/>
        <v>8</v>
      </c>
      <c r="C6574" s="51">
        <f t="shared" si="513"/>
        <v>744</v>
      </c>
      <c r="D6574" s="51" t="s">
        <v>327</v>
      </c>
      <c r="E6574" s="54" t="str">
        <f t="shared" si="514"/>
        <v>028804</v>
      </c>
      <c r="F6574" s="51" t="e">
        <f>VLOOKUP(E6574,#REF!,8,FALSE)</f>
        <v>#REF!</v>
      </c>
      <c r="G6574" s="51" t="e">
        <f>VLOOKUP(E6574,#REF!,9,FALSE)</f>
        <v>#REF!</v>
      </c>
      <c r="H6574" s="52">
        <v>8424</v>
      </c>
      <c r="I6574" s="51" t="s">
        <v>328</v>
      </c>
      <c r="J6574" s="53">
        <v>12.71</v>
      </c>
      <c r="K6574" s="53">
        <v>0</v>
      </c>
      <c r="L6574" s="53">
        <v>5.758692458333333</v>
      </c>
      <c r="M6574" s="53">
        <v>0</v>
      </c>
      <c r="N6574" s="53">
        <f t="shared" si="515"/>
        <v>0</v>
      </c>
      <c r="O6574" s="53" t="e">
        <f>VLOOKUP(E6574,#REF!,29,FALSE)</f>
        <v>#REF!</v>
      </c>
      <c r="P6574" s="53" t="e">
        <f t="shared" si="516"/>
        <v>#REF!</v>
      </c>
      <c r="Q6574" s="53">
        <v>5.758692458333333</v>
      </c>
    </row>
    <row r="6575" spans="1:17">
      <c r="A6575" s="51" t="s">
        <v>5410</v>
      </c>
      <c r="B6575" s="51">
        <f t="shared" si="512"/>
        <v>8</v>
      </c>
      <c r="C6575" s="51">
        <f t="shared" si="513"/>
        <v>744</v>
      </c>
      <c r="D6575" s="51" t="s">
        <v>297</v>
      </c>
      <c r="E6575" s="54" t="str">
        <f t="shared" si="514"/>
        <v>028388</v>
      </c>
      <c r="F6575" s="51" t="e">
        <f>VLOOKUP(E6575,#REF!,8,FALSE)</f>
        <v>#REF!</v>
      </c>
      <c r="G6575" s="51" t="e">
        <f>VLOOKUP(E6575,#REF!,9,FALSE)</f>
        <v>#REF!</v>
      </c>
      <c r="H6575" s="52">
        <v>8426</v>
      </c>
      <c r="I6575" s="51" t="s">
        <v>298</v>
      </c>
      <c r="J6575" s="53">
        <v>19.079999999999998</v>
      </c>
      <c r="K6575" s="53">
        <v>0</v>
      </c>
      <c r="L6575" s="53">
        <v>14.201340704301076</v>
      </c>
      <c r="M6575" s="53">
        <v>0</v>
      </c>
      <c r="N6575" s="53">
        <f t="shared" si="515"/>
        <v>0</v>
      </c>
      <c r="O6575" s="53" t="e">
        <f>VLOOKUP(E6575,#REF!,29,FALSE)</f>
        <v>#REF!</v>
      </c>
      <c r="P6575" s="53" t="e">
        <f t="shared" si="516"/>
        <v>#REF!</v>
      </c>
      <c r="Q6575" s="53">
        <v>14.201340704301076</v>
      </c>
    </row>
    <row r="6576" spans="1:17">
      <c r="A6576" s="51" t="s">
        <v>5410</v>
      </c>
      <c r="B6576" s="51">
        <f t="shared" si="512"/>
        <v>8</v>
      </c>
      <c r="C6576" s="51">
        <f t="shared" si="513"/>
        <v>744</v>
      </c>
      <c r="D6576" s="51" t="s">
        <v>354</v>
      </c>
      <c r="E6576" s="54" t="str">
        <f t="shared" si="514"/>
        <v>029560</v>
      </c>
      <c r="F6576" s="51" t="e">
        <f>VLOOKUP(E6576,#REF!,8,FALSE)</f>
        <v>#REF!</v>
      </c>
      <c r="G6576" s="51" t="e">
        <f>VLOOKUP(E6576,#REF!,9,FALSE)</f>
        <v>#REF!</v>
      </c>
      <c r="H6576" s="52">
        <v>8427</v>
      </c>
      <c r="I6576" s="51" t="s">
        <v>355</v>
      </c>
      <c r="J6576" s="53">
        <v>1.1299999999999999</v>
      </c>
      <c r="K6576" s="53">
        <v>0</v>
      </c>
      <c r="L6576" s="53">
        <v>0.15959395161290321</v>
      </c>
      <c r="M6576" s="53">
        <v>0</v>
      </c>
      <c r="N6576" s="53">
        <f t="shared" si="515"/>
        <v>0</v>
      </c>
      <c r="O6576" s="53" t="e">
        <f>VLOOKUP(E6576,#REF!,29,FALSE)</f>
        <v>#REF!</v>
      </c>
      <c r="P6576" s="53" t="e">
        <f t="shared" si="516"/>
        <v>#REF!</v>
      </c>
      <c r="Q6576" s="53">
        <v>0.15959395161290321</v>
      </c>
    </row>
    <row r="6577" spans="1:17">
      <c r="A6577" s="51" t="s">
        <v>5410</v>
      </c>
      <c r="B6577" s="51">
        <f t="shared" si="512"/>
        <v>8</v>
      </c>
      <c r="C6577" s="51">
        <f t="shared" si="513"/>
        <v>744</v>
      </c>
      <c r="D6577" s="51" t="s">
        <v>363</v>
      </c>
      <c r="E6577" s="54" t="str">
        <f t="shared" si="514"/>
        <v>000042</v>
      </c>
      <c r="F6577" s="51" t="e">
        <f>VLOOKUP(E6577,#REF!,8,FALSE)</f>
        <v>#REF!</v>
      </c>
      <c r="G6577" s="51" t="e">
        <f>VLOOKUP(E6577,#REF!,9,FALSE)</f>
        <v>#REF!</v>
      </c>
      <c r="H6577" s="52">
        <v>8429</v>
      </c>
      <c r="I6577" s="51" t="s">
        <v>5292</v>
      </c>
      <c r="J6577" s="53">
        <v>181.9</v>
      </c>
      <c r="K6577" s="53">
        <v>0</v>
      </c>
      <c r="L6577" s="53">
        <v>38.172138240591401</v>
      </c>
      <c r="M6577" s="53">
        <v>0</v>
      </c>
      <c r="N6577" s="53">
        <f t="shared" si="515"/>
        <v>0</v>
      </c>
      <c r="O6577" s="53" t="e">
        <f>VLOOKUP(E6577,#REF!,29,FALSE)</f>
        <v>#REF!</v>
      </c>
      <c r="P6577" s="53" t="e">
        <f t="shared" si="516"/>
        <v>#REF!</v>
      </c>
      <c r="Q6577" s="53">
        <v>38.172138240591401</v>
      </c>
    </row>
    <row r="6578" spans="1:17">
      <c r="A6578" s="51" t="s">
        <v>5410</v>
      </c>
      <c r="B6578" s="51">
        <f t="shared" si="512"/>
        <v>8</v>
      </c>
      <c r="C6578" s="51">
        <f t="shared" si="513"/>
        <v>744</v>
      </c>
      <c r="D6578" s="51" t="s">
        <v>342</v>
      </c>
      <c r="E6578" s="54" t="str">
        <f t="shared" si="514"/>
        <v>027196</v>
      </c>
      <c r="F6578" s="51" t="e">
        <f>VLOOKUP(E6578,#REF!,8,FALSE)</f>
        <v>#REF!</v>
      </c>
      <c r="G6578" s="51" t="e">
        <f>VLOOKUP(E6578,#REF!,9,FALSE)</f>
        <v>#REF!</v>
      </c>
      <c r="H6578" s="52">
        <v>8430</v>
      </c>
      <c r="I6578" s="51" t="s">
        <v>5293</v>
      </c>
      <c r="J6578" s="53">
        <v>41.2</v>
      </c>
      <c r="K6578" s="53">
        <v>0</v>
      </c>
      <c r="L6578" s="53">
        <v>6.7030601115591404</v>
      </c>
      <c r="M6578" s="53">
        <v>0</v>
      </c>
      <c r="N6578" s="53">
        <f t="shared" si="515"/>
        <v>0</v>
      </c>
      <c r="O6578" s="53" t="e">
        <f>VLOOKUP(E6578,#REF!,29,FALSE)</f>
        <v>#REF!</v>
      </c>
      <c r="P6578" s="53" t="e">
        <f t="shared" si="516"/>
        <v>#REF!</v>
      </c>
      <c r="Q6578" s="53">
        <v>6.7030601115591404</v>
      </c>
    </row>
    <row r="6579" spans="1:17">
      <c r="A6579" s="51" t="s">
        <v>5410</v>
      </c>
      <c r="B6579" s="51">
        <f t="shared" si="512"/>
        <v>8</v>
      </c>
      <c r="C6579" s="51">
        <f t="shared" si="513"/>
        <v>744</v>
      </c>
      <c r="D6579" s="51" t="s">
        <v>560</v>
      </c>
      <c r="E6579" s="54" t="str">
        <f t="shared" si="514"/>
        <v>001006</v>
      </c>
      <c r="F6579" s="51" t="e">
        <f>VLOOKUP(E6579,#REF!,8,FALSE)</f>
        <v>#REF!</v>
      </c>
      <c r="G6579" s="51" t="e">
        <f>VLOOKUP(E6579,#REF!,9,FALSE)</f>
        <v>#REF!</v>
      </c>
      <c r="H6579" s="52">
        <v>8443</v>
      </c>
      <c r="I6579" s="51" t="s">
        <v>5294</v>
      </c>
      <c r="J6579" s="53">
        <v>84.6</v>
      </c>
      <c r="K6579" s="53">
        <v>0</v>
      </c>
      <c r="L6579" s="53">
        <v>39.538283103494621</v>
      </c>
      <c r="M6579" s="53">
        <v>0</v>
      </c>
      <c r="N6579" s="53">
        <f t="shared" si="515"/>
        <v>0</v>
      </c>
      <c r="O6579" s="53" t="e">
        <f>VLOOKUP(E6579,#REF!,29,FALSE)</f>
        <v>#REF!</v>
      </c>
      <c r="P6579" s="53" t="e">
        <f t="shared" si="516"/>
        <v>#REF!</v>
      </c>
      <c r="Q6579" s="53">
        <v>39.538283103494621</v>
      </c>
    </row>
    <row r="6580" spans="1:17">
      <c r="A6580" s="51" t="s">
        <v>5410</v>
      </c>
      <c r="B6580" s="51">
        <f t="shared" si="512"/>
        <v>8</v>
      </c>
      <c r="C6580" s="51">
        <f t="shared" si="513"/>
        <v>744</v>
      </c>
      <c r="D6580" s="51" t="s">
        <v>283</v>
      </c>
      <c r="E6580" s="54" t="str">
        <f t="shared" si="514"/>
        <v>000012</v>
      </c>
      <c r="F6580" s="51" t="e">
        <f>VLOOKUP(E6580,#REF!,8,FALSE)</f>
        <v>#REF!</v>
      </c>
      <c r="G6580" s="51" t="e">
        <f>VLOOKUP(E6580,#REF!,9,FALSE)</f>
        <v>#REF!</v>
      </c>
      <c r="H6580" s="52">
        <v>8452</v>
      </c>
      <c r="I6580" s="51" t="s">
        <v>284</v>
      </c>
      <c r="J6580" s="53">
        <v>47.5</v>
      </c>
      <c r="K6580" s="53">
        <v>0</v>
      </c>
      <c r="L6580" s="53">
        <v>26.170502327956989</v>
      </c>
      <c r="M6580" s="53">
        <v>0</v>
      </c>
      <c r="N6580" s="53">
        <f t="shared" si="515"/>
        <v>0</v>
      </c>
      <c r="O6580" s="53" t="e">
        <f>VLOOKUP(E6580,#REF!,29,FALSE)</f>
        <v>#REF!</v>
      </c>
      <c r="P6580" s="53" t="e">
        <f t="shared" si="516"/>
        <v>#REF!</v>
      </c>
      <c r="Q6580" s="53">
        <v>26.170502327956989</v>
      </c>
    </row>
    <row r="6581" spans="1:17">
      <c r="A6581" s="51" t="s">
        <v>5410</v>
      </c>
      <c r="B6581" s="51">
        <f t="shared" si="512"/>
        <v>8</v>
      </c>
      <c r="C6581" s="51">
        <f t="shared" si="513"/>
        <v>744</v>
      </c>
      <c r="D6581" s="51" t="s">
        <v>461</v>
      </c>
      <c r="E6581" s="54" t="str">
        <f t="shared" si="514"/>
        <v>029376</v>
      </c>
      <c r="F6581" s="51" t="e">
        <f>VLOOKUP(E6581,#REF!,8,FALSE)</f>
        <v>#REF!</v>
      </c>
      <c r="G6581" s="51" t="e">
        <f>VLOOKUP(E6581,#REF!,9,FALSE)</f>
        <v>#REF!</v>
      </c>
      <c r="H6581" s="52">
        <v>8494</v>
      </c>
      <c r="I6581" s="51" t="s">
        <v>460</v>
      </c>
      <c r="J6581" s="53">
        <v>22.43</v>
      </c>
      <c r="K6581" s="53">
        <v>0</v>
      </c>
      <c r="L6581" s="53">
        <v>10.42116129032258</v>
      </c>
      <c r="M6581" s="53">
        <v>0</v>
      </c>
      <c r="N6581" s="53">
        <f t="shared" si="515"/>
        <v>0</v>
      </c>
      <c r="O6581" s="53" t="e">
        <f>VLOOKUP(E6581,#REF!,29,FALSE)</f>
        <v>#REF!</v>
      </c>
      <c r="P6581" s="53" t="e">
        <f t="shared" si="516"/>
        <v>#REF!</v>
      </c>
      <c r="Q6581" s="53">
        <v>10.42116129032258</v>
      </c>
    </row>
    <row r="6582" spans="1:17">
      <c r="A6582" s="51" t="s">
        <v>5410</v>
      </c>
      <c r="B6582" s="51">
        <f t="shared" si="512"/>
        <v>8</v>
      </c>
      <c r="C6582" s="51">
        <f t="shared" si="513"/>
        <v>744</v>
      </c>
      <c r="D6582" s="51" t="s">
        <v>374</v>
      </c>
      <c r="E6582" s="54" t="str">
        <f t="shared" si="514"/>
        <v>028567</v>
      </c>
      <c r="F6582" s="51" t="e">
        <f>VLOOKUP(E6582,#REF!,8,FALSE)</f>
        <v>#REF!</v>
      </c>
      <c r="G6582" s="51" t="e">
        <f>VLOOKUP(E6582,#REF!,9,FALSE)</f>
        <v>#REF!</v>
      </c>
      <c r="H6582" s="52">
        <v>8504</v>
      </c>
      <c r="I6582" s="51" t="s">
        <v>5295</v>
      </c>
      <c r="J6582" s="53">
        <v>148.19999999999999</v>
      </c>
      <c r="K6582" s="53">
        <v>0</v>
      </c>
      <c r="L6582" s="53">
        <v>114.84403456854838</v>
      </c>
      <c r="M6582" s="53">
        <v>0</v>
      </c>
      <c r="N6582" s="53">
        <f t="shared" si="515"/>
        <v>0</v>
      </c>
      <c r="O6582" s="53" t="e">
        <f>VLOOKUP(E6582,#REF!,29,FALSE)</f>
        <v>#REF!</v>
      </c>
      <c r="P6582" s="53" t="e">
        <f t="shared" si="516"/>
        <v>#REF!</v>
      </c>
      <c r="Q6582" s="53">
        <v>114.84403456854838</v>
      </c>
    </row>
    <row r="6583" spans="1:17">
      <c r="A6583" s="51" t="s">
        <v>5410</v>
      </c>
      <c r="B6583" s="51">
        <f t="shared" si="512"/>
        <v>8</v>
      </c>
      <c r="C6583" s="51">
        <f t="shared" si="513"/>
        <v>744</v>
      </c>
      <c r="D6583" s="51" t="s">
        <v>172</v>
      </c>
      <c r="E6583" s="54" t="str">
        <f t="shared" si="514"/>
        <v>029453</v>
      </c>
      <c r="F6583" s="51" t="e">
        <f>VLOOKUP(E6583,#REF!,8,FALSE)</f>
        <v>#REF!</v>
      </c>
      <c r="G6583" s="51" t="e">
        <f>VLOOKUP(E6583,#REF!,9,FALSE)</f>
        <v>#REF!</v>
      </c>
      <c r="H6583" s="52">
        <v>8540</v>
      </c>
      <c r="I6583" s="51" t="s">
        <v>5296</v>
      </c>
      <c r="J6583" s="53">
        <v>28.797999999999998</v>
      </c>
      <c r="K6583" s="53">
        <v>0</v>
      </c>
      <c r="L6583" s="53">
        <v>8.7837065147849458</v>
      </c>
      <c r="M6583" s="53">
        <v>0</v>
      </c>
      <c r="N6583" s="53">
        <f t="shared" si="515"/>
        <v>0</v>
      </c>
      <c r="O6583" s="53" t="e">
        <f>VLOOKUP(E6583,#REF!,29,FALSE)</f>
        <v>#REF!</v>
      </c>
      <c r="P6583" s="53" t="e">
        <f t="shared" si="516"/>
        <v>#REF!</v>
      </c>
      <c r="Q6583" s="53">
        <v>8.7837065147849458</v>
      </c>
    </row>
    <row r="6584" spans="1:17">
      <c r="A6584" s="51" t="s">
        <v>5410</v>
      </c>
      <c r="B6584" s="51">
        <f t="shared" si="512"/>
        <v>8</v>
      </c>
      <c r="C6584" s="51">
        <f t="shared" si="513"/>
        <v>744</v>
      </c>
      <c r="D6584" s="51" t="s">
        <v>172</v>
      </c>
      <c r="E6584" s="54" t="str">
        <f t="shared" si="514"/>
        <v>029453</v>
      </c>
      <c r="F6584" s="51" t="e">
        <f>VLOOKUP(E6584,#REF!,8,FALSE)</f>
        <v>#REF!</v>
      </c>
      <c r="G6584" s="51" t="e">
        <f>VLOOKUP(E6584,#REF!,9,FALSE)</f>
        <v>#REF!</v>
      </c>
      <c r="H6584" s="52">
        <v>8541</v>
      </c>
      <c r="I6584" s="51" t="s">
        <v>5297</v>
      </c>
      <c r="J6584" s="53">
        <v>12.705</v>
      </c>
      <c r="K6584" s="53">
        <v>0</v>
      </c>
      <c r="L6584" s="53">
        <v>3.8751646303763438</v>
      </c>
      <c r="M6584" s="53">
        <v>0</v>
      </c>
      <c r="N6584" s="53">
        <f t="shared" si="515"/>
        <v>0</v>
      </c>
      <c r="O6584" s="53" t="e">
        <f>VLOOKUP(E6584,#REF!,29,FALSE)</f>
        <v>#REF!</v>
      </c>
      <c r="P6584" s="53" t="e">
        <f t="shared" si="516"/>
        <v>#REF!</v>
      </c>
      <c r="Q6584" s="53">
        <v>3.8751646303763438</v>
      </c>
    </row>
    <row r="6585" spans="1:17">
      <c r="A6585" s="51" t="s">
        <v>5410</v>
      </c>
      <c r="B6585" s="51">
        <f t="shared" si="512"/>
        <v>8</v>
      </c>
      <c r="C6585" s="51">
        <f t="shared" si="513"/>
        <v>744</v>
      </c>
      <c r="D6585" s="51" t="s">
        <v>172</v>
      </c>
      <c r="E6585" s="54" t="str">
        <f t="shared" si="514"/>
        <v>029453</v>
      </c>
      <c r="F6585" s="51" t="e">
        <f>VLOOKUP(E6585,#REF!,8,FALSE)</f>
        <v>#REF!</v>
      </c>
      <c r="G6585" s="51" t="e">
        <f>VLOOKUP(E6585,#REF!,9,FALSE)</f>
        <v>#REF!</v>
      </c>
      <c r="H6585" s="52">
        <v>8548</v>
      </c>
      <c r="I6585" s="51" t="s">
        <v>5298</v>
      </c>
      <c r="J6585" s="53">
        <v>43.197000000000003</v>
      </c>
      <c r="K6585" s="53">
        <v>0</v>
      </c>
      <c r="L6585" s="53">
        <v>13.175559767473118</v>
      </c>
      <c r="M6585" s="53">
        <v>0</v>
      </c>
      <c r="N6585" s="53">
        <f t="shared" si="515"/>
        <v>0</v>
      </c>
      <c r="O6585" s="53" t="e">
        <f>VLOOKUP(E6585,#REF!,29,FALSE)</f>
        <v>#REF!</v>
      </c>
      <c r="P6585" s="53" t="e">
        <f t="shared" si="516"/>
        <v>#REF!</v>
      </c>
      <c r="Q6585" s="53">
        <v>13.175559767473118</v>
      </c>
    </row>
    <row r="6586" spans="1:17">
      <c r="A6586" s="51" t="s">
        <v>5410</v>
      </c>
      <c r="B6586" s="51">
        <f t="shared" si="512"/>
        <v>8</v>
      </c>
      <c r="C6586" s="51">
        <f t="shared" si="513"/>
        <v>744</v>
      </c>
      <c r="D6586" s="51" t="s">
        <v>147</v>
      </c>
      <c r="E6586" s="54" t="str">
        <f t="shared" si="514"/>
        <v>029454</v>
      </c>
      <c r="F6586" s="51" t="e">
        <f>VLOOKUP(E6586,#REF!,8,FALSE)</f>
        <v>#REF!</v>
      </c>
      <c r="G6586" s="51" t="e">
        <f>VLOOKUP(E6586,#REF!,9,FALSE)</f>
        <v>#REF!</v>
      </c>
      <c r="H6586" s="52">
        <v>8542</v>
      </c>
      <c r="I6586" s="51" t="s">
        <v>5299</v>
      </c>
      <c r="J6586" s="53">
        <v>48.8</v>
      </c>
      <c r="K6586" s="53">
        <v>0</v>
      </c>
      <c r="L6586" s="53">
        <v>9.9588758884408612</v>
      </c>
      <c r="M6586" s="53">
        <v>0</v>
      </c>
      <c r="N6586" s="53">
        <f t="shared" si="515"/>
        <v>0</v>
      </c>
      <c r="O6586" s="53" t="e">
        <f>VLOOKUP(E6586,#REF!,29,FALSE)</f>
        <v>#REF!</v>
      </c>
      <c r="P6586" s="53" t="e">
        <f t="shared" si="516"/>
        <v>#REF!</v>
      </c>
      <c r="Q6586" s="53">
        <v>9.9588758884408612</v>
      </c>
    </row>
    <row r="6587" spans="1:17">
      <c r="A6587" s="51" t="s">
        <v>5410</v>
      </c>
      <c r="B6587" s="51">
        <f t="shared" si="512"/>
        <v>8</v>
      </c>
      <c r="C6587" s="51">
        <f t="shared" si="513"/>
        <v>744</v>
      </c>
      <c r="D6587" s="51" t="s">
        <v>153</v>
      </c>
      <c r="E6587" s="54" t="str">
        <f t="shared" si="514"/>
        <v>029458</v>
      </c>
      <c r="F6587" s="51" t="e">
        <f>VLOOKUP(E6587,#REF!,8,FALSE)</f>
        <v>#REF!</v>
      </c>
      <c r="G6587" s="51" t="e">
        <f>VLOOKUP(E6587,#REF!,9,FALSE)</f>
        <v>#REF!</v>
      </c>
      <c r="H6587" s="52">
        <v>8543</v>
      </c>
      <c r="I6587" s="51" t="s">
        <v>5300</v>
      </c>
      <c r="J6587" s="53">
        <v>191.3</v>
      </c>
      <c r="K6587" s="53">
        <v>0</v>
      </c>
      <c r="L6587" s="53">
        <v>65.075885805107532</v>
      </c>
      <c r="M6587" s="53">
        <v>0</v>
      </c>
      <c r="N6587" s="53">
        <f t="shared" si="515"/>
        <v>0</v>
      </c>
      <c r="O6587" s="53" t="e">
        <f>VLOOKUP(E6587,#REF!,29,FALSE)</f>
        <v>#REF!</v>
      </c>
      <c r="P6587" s="53" t="e">
        <f t="shared" si="516"/>
        <v>#REF!</v>
      </c>
      <c r="Q6587" s="53">
        <v>65.075885805107532</v>
      </c>
    </row>
    <row r="6588" spans="1:17">
      <c r="A6588" s="51" t="s">
        <v>5410</v>
      </c>
      <c r="B6588" s="51">
        <f t="shared" si="512"/>
        <v>8</v>
      </c>
      <c r="C6588" s="51">
        <f t="shared" si="513"/>
        <v>744</v>
      </c>
      <c r="D6588" s="51" t="s">
        <v>156</v>
      </c>
      <c r="E6588" s="54" t="str">
        <f t="shared" si="514"/>
        <v>029459</v>
      </c>
      <c r="F6588" s="51" t="e">
        <f>VLOOKUP(E6588,#REF!,8,FALSE)</f>
        <v>#REF!</v>
      </c>
      <c r="G6588" s="51" t="e">
        <f>VLOOKUP(E6588,#REF!,9,FALSE)</f>
        <v>#REF!</v>
      </c>
      <c r="H6588" s="52">
        <v>8553</v>
      </c>
      <c r="I6588" s="51" t="s">
        <v>5301</v>
      </c>
      <c r="J6588" s="53">
        <v>30.4</v>
      </c>
      <c r="K6588" s="53">
        <v>0</v>
      </c>
      <c r="L6588" s="53">
        <v>19.156157012096774</v>
      </c>
      <c r="M6588" s="53">
        <v>0</v>
      </c>
      <c r="N6588" s="53">
        <f t="shared" si="515"/>
        <v>0</v>
      </c>
      <c r="O6588" s="53" t="e">
        <f>VLOOKUP(E6588,#REF!,29,FALSE)</f>
        <v>#REF!</v>
      </c>
      <c r="P6588" s="53" t="e">
        <f t="shared" si="516"/>
        <v>#REF!</v>
      </c>
      <c r="Q6588" s="53">
        <v>19.156157012096774</v>
      </c>
    </row>
    <row r="6589" spans="1:17">
      <c r="A6589" s="51" t="s">
        <v>5410</v>
      </c>
      <c r="B6589" s="51">
        <f t="shared" si="512"/>
        <v>8</v>
      </c>
      <c r="C6589" s="51">
        <f t="shared" si="513"/>
        <v>744</v>
      </c>
      <c r="D6589" s="51" t="s">
        <v>392</v>
      </c>
      <c r="E6589" s="54" t="str">
        <f t="shared" si="514"/>
        <v>028562</v>
      </c>
      <c r="F6589" s="51" t="e">
        <f>VLOOKUP(E6589,#REF!,8,FALSE)</f>
        <v>#REF!</v>
      </c>
      <c r="G6589" s="51" t="e">
        <f>VLOOKUP(E6589,#REF!,9,FALSE)</f>
        <v>#REF!</v>
      </c>
      <c r="H6589" s="52">
        <v>8554</v>
      </c>
      <c r="I6589" s="51" t="s">
        <v>5302</v>
      </c>
      <c r="J6589" s="53">
        <v>41.7</v>
      </c>
      <c r="K6589" s="53">
        <v>0</v>
      </c>
      <c r="L6589" s="53">
        <v>52.026822478494623</v>
      </c>
      <c r="M6589" s="53">
        <v>0</v>
      </c>
      <c r="N6589" s="53">
        <f t="shared" si="515"/>
        <v>0</v>
      </c>
      <c r="O6589" s="53" t="e">
        <f>VLOOKUP(E6589,#REF!,29,FALSE)</f>
        <v>#REF!</v>
      </c>
      <c r="P6589" s="53" t="e">
        <f t="shared" si="516"/>
        <v>#REF!</v>
      </c>
      <c r="Q6589" s="53">
        <v>52.026822478494623</v>
      </c>
    </row>
    <row r="6590" spans="1:17">
      <c r="A6590" s="51" t="s">
        <v>5410</v>
      </c>
      <c r="B6590" s="51">
        <f t="shared" si="512"/>
        <v>8</v>
      </c>
      <c r="C6590" s="51">
        <f t="shared" si="513"/>
        <v>744</v>
      </c>
      <c r="D6590" s="51" t="s">
        <v>377</v>
      </c>
      <c r="E6590" s="54" t="str">
        <f t="shared" si="514"/>
        <v>028564</v>
      </c>
      <c r="F6590" s="51" t="e">
        <f>VLOOKUP(E6590,#REF!,8,FALSE)</f>
        <v>#REF!</v>
      </c>
      <c r="G6590" s="51" t="e">
        <f>VLOOKUP(E6590,#REF!,9,FALSE)</f>
        <v>#REF!</v>
      </c>
      <c r="H6590" s="52">
        <v>8596</v>
      </c>
      <c r="I6590" s="51" t="s">
        <v>5303</v>
      </c>
      <c r="J6590" s="53">
        <v>22.82</v>
      </c>
      <c r="K6590" s="53">
        <v>0</v>
      </c>
      <c r="L6590" s="53">
        <v>6.4817781384408599</v>
      </c>
      <c r="M6590" s="53">
        <v>0</v>
      </c>
      <c r="N6590" s="53">
        <f t="shared" si="515"/>
        <v>0</v>
      </c>
      <c r="O6590" s="53" t="e">
        <f>VLOOKUP(E6590,#REF!,29,FALSE)</f>
        <v>#REF!</v>
      </c>
      <c r="P6590" s="53" t="e">
        <f t="shared" si="516"/>
        <v>#REF!</v>
      </c>
      <c r="Q6590" s="53">
        <v>6.4817781384408599</v>
      </c>
    </row>
    <row r="6591" spans="1:17">
      <c r="A6591" s="51" t="s">
        <v>5410</v>
      </c>
      <c r="B6591" s="51">
        <f t="shared" si="512"/>
        <v>8</v>
      </c>
      <c r="C6591" s="51">
        <f t="shared" si="513"/>
        <v>744</v>
      </c>
      <c r="D6591" s="51" t="s">
        <v>377</v>
      </c>
      <c r="E6591" s="54" t="str">
        <f t="shared" si="514"/>
        <v>028564</v>
      </c>
      <c r="F6591" s="51" t="e">
        <f>VLOOKUP(E6591,#REF!,8,FALSE)</f>
        <v>#REF!</v>
      </c>
      <c r="G6591" s="51" t="e">
        <f>VLOOKUP(E6591,#REF!,9,FALSE)</f>
        <v>#REF!</v>
      </c>
      <c r="H6591" s="52">
        <v>8597</v>
      </c>
      <c r="I6591" s="51" t="s">
        <v>5304</v>
      </c>
      <c r="J6591" s="53">
        <v>22.82</v>
      </c>
      <c r="K6591" s="53">
        <v>0</v>
      </c>
      <c r="L6591" s="53">
        <v>6.4817781384408599</v>
      </c>
      <c r="M6591" s="53">
        <v>0</v>
      </c>
      <c r="N6591" s="53">
        <f t="shared" si="515"/>
        <v>0</v>
      </c>
      <c r="O6591" s="53" t="e">
        <f>VLOOKUP(E6591,#REF!,29,FALSE)</f>
        <v>#REF!</v>
      </c>
      <c r="P6591" s="53" t="e">
        <f t="shared" si="516"/>
        <v>#REF!</v>
      </c>
      <c r="Q6591" s="53">
        <v>6.4817781384408599</v>
      </c>
    </row>
    <row r="6592" spans="1:17">
      <c r="A6592" s="51" t="s">
        <v>5410</v>
      </c>
      <c r="B6592" s="51">
        <f t="shared" si="512"/>
        <v>8</v>
      </c>
      <c r="C6592" s="51">
        <f t="shared" si="513"/>
        <v>744</v>
      </c>
      <c r="D6592" s="51" t="s">
        <v>142</v>
      </c>
      <c r="E6592" s="54" t="str">
        <f t="shared" si="514"/>
        <v>029457</v>
      </c>
      <c r="F6592" s="51" t="e">
        <f>VLOOKUP(E6592,#REF!,8,FALSE)</f>
        <v>#REF!</v>
      </c>
      <c r="G6592" s="51" t="e">
        <f>VLOOKUP(E6592,#REF!,9,FALSE)</f>
        <v>#REF!</v>
      </c>
      <c r="H6592" s="52">
        <v>8629</v>
      </c>
      <c r="I6592" s="51" t="s">
        <v>5305</v>
      </c>
      <c r="J6592" s="53">
        <v>36.6</v>
      </c>
      <c r="K6592" s="53">
        <v>0</v>
      </c>
      <c r="L6592" s="53">
        <v>4.3656099489247309</v>
      </c>
      <c r="M6592" s="53">
        <v>0</v>
      </c>
      <c r="N6592" s="53">
        <f t="shared" si="515"/>
        <v>0</v>
      </c>
      <c r="O6592" s="53" t="e">
        <f>VLOOKUP(E6592,#REF!,29,FALSE)</f>
        <v>#REF!</v>
      </c>
      <c r="P6592" s="53" t="e">
        <f t="shared" si="516"/>
        <v>#REF!</v>
      </c>
      <c r="Q6592" s="53">
        <v>4.3656099489247309</v>
      </c>
    </row>
    <row r="6593" spans="1:17">
      <c r="A6593" s="51" t="s">
        <v>5410</v>
      </c>
      <c r="B6593" s="51">
        <f t="shared" si="512"/>
        <v>8</v>
      </c>
      <c r="C6593" s="51">
        <f t="shared" si="513"/>
        <v>744</v>
      </c>
      <c r="D6593" s="51" t="s">
        <v>484</v>
      </c>
      <c r="E6593" s="54" t="str">
        <f t="shared" si="514"/>
        <v>028755</v>
      </c>
      <c r="F6593" s="51" t="e">
        <f>VLOOKUP(E6593,#REF!,8,FALSE)</f>
        <v>#REF!</v>
      </c>
      <c r="G6593" s="51" t="e">
        <f>VLOOKUP(E6593,#REF!,9,FALSE)</f>
        <v>#REF!</v>
      </c>
      <c r="H6593" s="52">
        <v>8670</v>
      </c>
      <c r="I6593" s="51" t="s">
        <v>485</v>
      </c>
      <c r="J6593" s="53">
        <v>7.77</v>
      </c>
      <c r="K6593" s="53">
        <v>0</v>
      </c>
      <c r="L6593" s="53">
        <v>0.72005489381720422</v>
      </c>
      <c r="M6593" s="53">
        <v>0</v>
      </c>
      <c r="N6593" s="53">
        <f t="shared" si="515"/>
        <v>0</v>
      </c>
      <c r="O6593" s="53" t="e">
        <f>VLOOKUP(E6593,#REF!,29,FALSE)</f>
        <v>#REF!</v>
      </c>
      <c r="P6593" s="53" t="e">
        <f t="shared" si="516"/>
        <v>#REF!</v>
      </c>
      <c r="Q6593" s="53">
        <v>0.72005489381720422</v>
      </c>
    </row>
    <row r="6594" spans="1:17">
      <c r="A6594" s="51" t="s">
        <v>5410</v>
      </c>
      <c r="B6594" s="51">
        <f t="shared" si="512"/>
        <v>8</v>
      </c>
      <c r="C6594" s="51">
        <f t="shared" si="513"/>
        <v>744</v>
      </c>
      <c r="D6594" s="51" t="s">
        <v>180</v>
      </c>
      <c r="E6594" s="54" t="str">
        <f t="shared" si="514"/>
        <v>029455</v>
      </c>
      <c r="F6594" s="51" t="e">
        <f>VLOOKUP(E6594,#REF!,8,FALSE)</f>
        <v>#REF!</v>
      </c>
      <c r="G6594" s="51" t="e">
        <f>VLOOKUP(E6594,#REF!,9,FALSE)</f>
        <v>#REF!</v>
      </c>
      <c r="H6594" s="52">
        <v>8709</v>
      </c>
      <c r="I6594" s="51" t="s">
        <v>5306</v>
      </c>
      <c r="J6594" s="53">
        <v>39</v>
      </c>
      <c r="K6594" s="53">
        <v>0</v>
      </c>
      <c r="L6594" s="53">
        <v>15.791755232526883</v>
      </c>
      <c r="M6594" s="53">
        <v>0</v>
      </c>
      <c r="N6594" s="53">
        <f t="shared" si="515"/>
        <v>0</v>
      </c>
      <c r="O6594" s="53" t="e">
        <f>VLOOKUP(E6594,#REF!,29,FALSE)</f>
        <v>#REF!</v>
      </c>
      <c r="P6594" s="53" t="e">
        <f t="shared" si="516"/>
        <v>#REF!</v>
      </c>
      <c r="Q6594" s="53">
        <v>15.791755232526883</v>
      </c>
    </row>
    <row r="6595" spans="1:17">
      <c r="A6595" s="51" t="s">
        <v>5410</v>
      </c>
      <c r="B6595" s="51">
        <f t="shared" ref="B6595:B6658" si="517">MONTH(A6595)</f>
        <v>8</v>
      </c>
      <c r="C6595" s="51">
        <f t="shared" ref="C6595:C6658" si="518">VLOOKUP(B6595,T:V,3,FALSE)</f>
        <v>744</v>
      </c>
      <c r="D6595" s="51" t="s">
        <v>550</v>
      </c>
      <c r="E6595" s="54" t="str">
        <f t="shared" ref="E6595:E6658" si="519">RIGHT(LEFT(D6595,16),6)</f>
        <v>028355</v>
      </c>
      <c r="F6595" s="51" t="e">
        <f>VLOOKUP(E6595,#REF!,8,FALSE)</f>
        <v>#REF!</v>
      </c>
      <c r="G6595" s="51" t="e">
        <f>VLOOKUP(E6595,#REF!,9,FALSE)</f>
        <v>#REF!</v>
      </c>
      <c r="H6595" s="52">
        <v>8711</v>
      </c>
      <c r="I6595" s="51" t="s">
        <v>5307</v>
      </c>
      <c r="J6595" s="53">
        <v>178.8</v>
      </c>
      <c r="K6595" s="53">
        <v>0</v>
      </c>
      <c r="L6595" s="53">
        <v>75.216554020161297</v>
      </c>
      <c r="M6595" s="53">
        <v>0</v>
      </c>
      <c r="N6595" s="53">
        <f t="shared" ref="N6595:N6658" si="520">M6595*C6595</f>
        <v>0</v>
      </c>
      <c r="O6595" s="53" t="e">
        <f>VLOOKUP(E6595,#REF!,29,FALSE)</f>
        <v>#REF!</v>
      </c>
      <c r="P6595" s="53" t="e">
        <f t="shared" ref="P6595:P6658" si="521">N6595*O6595</f>
        <v>#REF!</v>
      </c>
      <c r="Q6595" s="53">
        <v>75.216554020161297</v>
      </c>
    </row>
    <row r="6596" spans="1:17">
      <c r="A6596" s="51" t="s">
        <v>5410</v>
      </c>
      <c r="B6596" s="51">
        <f t="shared" si="517"/>
        <v>8</v>
      </c>
      <c r="C6596" s="51">
        <f t="shared" si="518"/>
        <v>744</v>
      </c>
      <c r="D6596" s="51" t="s">
        <v>330</v>
      </c>
      <c r="E6596" s="54" t="str">
        <f t="shared" si="519"/>
        <v>028807</v>
      </c>
      <c r="F6596" s="51" t="e">
        <f>VLOOKUP(E6596,#REF!,8,FALSE)</f>
        <v>#REF!</v>
      </c>
      <c r="G6596" s="51" t="e">
        <f>VLOOKUP(E6596,#REF!,9,FALSE)</f>
        <v>#REF!</v>
      </c>
      <c r="H6596" s="52">
        <v>8720</v>
      </c>
      <c r="I6596" s="51" t="s">
        <v>329</v>
      </c>
      <c r="J6596" s="53">
        <v>12.04</v>
      </c>
      <c r="K6596" s="53">
        <v>0</v>
      </c>
      <c r="L6596" s="53">
        <v>4.1379349072580647</v>
      </c>
      <c r="M6596" s="53">
        <v>0</v>
      </c>
      <c r="N6596" s="53">
        <f t="shared" si="520"/>
        <v>0</v>
      </c>
      <c r="O6596" s="53" t="e">
        <f>VLOOKUP(E6596,#REF!,29,FALSE)</f>
        <v>#REF!</v>
      </c>
      <c r="P6596" s="53" t="e">
        <f t="shared" si="521"/>
        <v>#REF!</v>
      </c>
      <c r="Q6596" s="53">
        <v>4.1379349072580647</v>
      </c>
    </row>
    <row r="6597" spans="1:17">
      <c r="A6597" s="51" t="s">
        <v>5410</v>
      </c>
      <c r="B6597" s="51">
        <f t="shared" si="517"/>
        <v>8</v>
      </c>
      <c r="C6597" s="51">
        <f t="shared" si="518"/>
        <v>744</v>
      </c>
      <c r="D6597" s="51" t="s">
        <v>241</v>
      </c>
      <c r="E6597" s="54" t="str">
        <f t="shared" si="519"/>
        <v>028803</v>
      </c>
      <c r="F6597" s="51" t="e">
        <f>VLOOKUP(E6597,#REF!,8,FALSE)</f>
        <v>#REF!</v>
      </c>
      <c r="G6597" s="51" t="e">
        <f>VLOOKUP(E6597,#REF!,9,FALSE)</f>
        <v>#REF!</v>
      </c>
      <c r="H6597" s="52">
        <v>8736</v>
      </c>
      <c r="I6597" s="51" t="s">
        <v>242</v>
      </c>
      <c r="J6597" s="53">
        <v>17.09</v>
      </c>
      <c r="K6597" s="53">
        <v>0</v>
      </c>
      <c r="L6597" s="53">
        <v>1.7919408575268816</v>
      </c>
      <c r="M6597" s="53">
        <v>0</v>
      </c>
      <c r="N6597" s="53">
        <f t="shared" si="520"/>
        <v>0</v>
      </c>
      <c r="O6597" s="53" t="e">
        <f>VLOOKUP(E6597,#REF!,29,FALSE)</f>
        <v>#REF!</v>
      </c>
      <c r="P6597" s="53" t="e">
        <f t="shared" si="521"/>
        <v>#REF!</v>
      </c>
      <c r="Q6597" s="53">
        <v>1.7919408575268816</v>
      </c>
    </row>
    <row r="6598" spans="1:17">
      <c r="A6598" s="51" t="s">
        <v>5410</v>
      </c>
      <c r="B6598" s="51">
        <f t="shared" si="517"/>
        <v>8</v>
      </c>
      <c r="C6598" s="51">
        <f t="shared" si="518"/>
        <v>744</v>
      </c>
      <c r="D6598" s="51" t="s">
        <v>455</v>
      </c>
      <c r="E6598" s="54" t="str">
        <f t="shared" si="519"/>
        <v>027729</v>
      </c>
      <c r="F6598" s="51" t="e">
        <f>VLOOKUP(E6598,#REF!,8,FALSE)</f>
        <v>#REF!</v>
      </c>
      <c r="G6598" s="51" t="e">
        <f>VLOOKUP(E6598,#REF!,9,FALSE)</f>
        <v>#REF!</v>
      </c>
      <c r="H6598" s="52">
        <v>8747</v>
      </c>
      <c r="I6598" s="51" t="s">
        <v>456</v>
      </c>
      <c r="J6598" s="53">
        <v>5.39</v>
      </c>
      <c r="K6598" s="53">
        <v>0</v>
      </c>
      <c r="L6598" s="53">
        <v>1.5768096599462367</v>
      </c>
      <c r="M6598" s="53">
        <v>0</v>
      </c>
      <c r="N6598" s="53">
        <f t="shared" si="520"/>
        <v>0</v>
      </c>
      <c r="O6598" s="53" t="e">
        <f>VLOOKUP(E6598,#REF!,29,FALSE)</f>
        <v>#REF!</v>
      </c>
      <c r="P6598" s="53" t="e">
        <f t="shared" si="521"/>
        <v>#REF!</v>
      </c>
      <c r="Q6598" s="53">
        <v>1.5768096599462367</v>
      </c>
    </row>
    <row r="6599" spans="1:17">
      <c r="A6599" s="51" t="s">
        <v>5410</v>
      </c>
      <c r="B6599" s="51">
        <f t="shared" si="517"/>
        <v>8</v>
      </c>
      <c r="C6599" s="51">
        <f t="shared" si="518"/>
        <v>744</v>
      </c>
      <c r="D6599" s="51" t="s">
        <v>226</v>
      </c>
      <c r="E6599" s="54" t="str">
        <f t="shared" si="519"/>
        <v>029066</v>
      </c>
      <c r="F6599" s="51" t="e">
        <f>VLOOKUP(E6599,#REF!,8,FALSE)</f>
        <v>#REF!</v>
      </c>
      <c r="G6599" s="51" t="e">
        <f>VLOOKUP(E6599,#REF!,9,FALSE)</f>
        <v>#REF!</v>
      </c>
      <c r="H6599" s="52">
        <v>8788</v>
      </c>
      <c r="I6599" s="51" t="s">
        <v>227</v>
      </c>
      <c r="J6599" s="53">
        <v>12.37</v>
      </c>
      <c r="K6599" s="53">
        <v>0</v>
      </c>
      <c r="L6599" s="53">
        <v>1.4691603279569894</v>
      </c>
      <c r="M6599" s="53">
        <v>0</v>
      </c>
      <c r="N6599" s="53">
        <f t="shared" si="520"/>
        <v>0</v>
      </c>
      <c r="O6599" s="53" t="e">
        <f>VLOOKUP(E6599,#REF!,29,FALSE)</f>
        <v>#REF!</v>
      </c>
      <c r="P6599" s="53" t="e">
        <f t="shared" si="521"/>
        <v>#REF!</v>
      </c>
      <c r="Q6599" s="53">
        <v>1.4691603279569894</v>
      </c>
    </row>
    <row r="6600" spans="1:17">
      <c r="A6600" s="51" t="s">
        <v>5410</v>
      </c>
      <c r="B6600" s="51">
        <f t="shared" si="517"/>
        <v>8</v>
      </c>
      <c r="C6600" s="51">
        <f t="shared" si="518"/>
        <v>744</v>
      </c>
      <c r="D6600" s="51" t="s">
        <v>468</v>
      </c>
      <c r="E6600" s="54" t="str">
        <f t="shared" si="519"/>
        <v>029049</v>
      </c>
      <c r="F6600" s="51" t="e">
        <f>VLOOKUP(E6600,#REF!,8,FALSE)</f>
        <v>#REF!</v>
      </c>
      <c r="G6600" s="51" t="e">
        <f>VLOOKUP(E6600,#REF!,9,FALSE)</f>
        <v>#REF!</v>
      </c>
      <c r="H6600" s="52">
        <v>8789</v>
      </c>
      <c r="I6600" s="51" t="s">
        <v>467</v>
      </c>
      <c r="J6600" s="53">
        <v>13.92</v>
      </c>
      <c r="K6600" s="53">
        <v>0</v>
      </c>
      <c r="L6600" s="53">
        <v>4.1815629032258066</v>
      </c>
      <c r="M6600" s="53">
        <v>0</v>
      </c>
      <c r="N6600" s="53">
        <f t="shared" si="520"/>
        <v>0</v>
      </c>
      <c r="O6600" s="53" t="e">
        <f>VLOOKUP(E6600,#REF!,29,FALSE)</f>
        <v>#REF!</v>
      </c>
      <c r="P6600" s="53" t="e">
        <f t="shared" si="521"/>
        <v>#REF!</v>
      </c>
      <c r="Q6600" s="53">
        <v>4.1815629032258066</v>
      </c>
    </row>
    <row r="6601" spans="1:17">
      <c r="A6601" s="51" t="s">
        <v>5410</v>
      </c>
      <c r="B6601" s="51">
        <f t="shared" si="517"/>
        <v>8</v>
      </c>
      <c r="C6601" s="51">
        <f t="shared" si="518"/>
        <v>744</v>
      </c>
      <c r="D6601" s="51" t="s">
        <v>558</v>
      </c>
      <c r="E6601" s="54" t="str">
        <f t="shared" si="519"/>
        <v>028863</v>
      </c>
      <c r="F6601" s="51" t="e">
        <f>VLOOKUP(E6601,#REF!,8,FALSE)</f>
        <v>#REF!</v>
      </c>
      <c r="G6601" s="51" t="e">
        <f>VLOOKUP(E6601,#REF!,9,FALSE)</f>
        <v>#REF!</v>
      </c>
      <c r="H6601" s="52">
        <v>8828</v>
      </c>
      <c r="I6601" s="51" t="s">
        <v>5308</v>
      </c>
      <c r="J6601" s="53">
        <v>256.88099999999997</v>
      </c>
      <c r="K6601" s="53">
        <v>0</v>
      </c>
      <c r="L6601" s="53">
        <v>115.28909422446236</v>
      </c>
      <c r="M6601" s="53">
        <v>0</v>
      </c>
      <c r="N6601" s="53">
        <f t="shared" si="520"/>
        <v>0</v>
      </c>
      <c r="O6601" s="53" t="e">
        <f>VLOOKUP(E6601,#REF!,29,FALSE)</f>
        <v>#REF!</v>
      </c>
      <c r="P6601" s="53" t="e">
        <f t="shared" si="521"/>
        <v>#REF!</v>
      </c>
      <c r="Q6601" s="53">
        <v>115.28909422446236</v>
      </c>
    </row>
    <row r="6602" spans="1:17">
      <c r="A6602" s="51" t="s">
        <v>5410</v>
      </c>
      <c r="B6602" s="51">
        <f t="shared" si="517"/>
        <v>8</v>
      </c>
      <c r="C6602" s="51">
        <f t="shared" si="518"/>
        <v>744</v>
      </c>
      <c r="D6602" s="51" t="s">
        <v>452</v>
      </c>
      <c r="E6602" s="54" t="str">
        <f t="shared" si="519"/>
        <v>029652</v>
      </c>
      <c r="F6602" s="51" t="e">
        <f>VLOOKUP(E6602,#REF!,8,FALSE)</f>
        <v>#REF!</v>
      </c>
      <c r="G6602" s="51" t="e">
        <f>VLOOKUP(E6602,#REF!,9,FALSE)</f>
        <v>#REF!</v>
      </c>
      <c r="H6602" s="52">
        <v>8879</v>
      </c>
      <c r="I6602" s="51" t="s">
        <v>453</v>
      </c>
      <c r="J6602" s="53">
        <v>18.420000000000002</v>
      </c>
      <c r="K6602" s="53">
        <v>0</v>
      </c>
      <c r="L6602" s="53">
        <v>4.8778082029569898</v>
      </c>
      <c r="M6602" s="53">
        <v>0</v>
      </c>
      <c r="N6602" s="53">
        <f t="shared" si="520"/>
        <v>0</v>
      </c>
      <c r="O6602" s="53" t="e">
        <f>VLOOKUP(E6602,#REF!,29,FALSE)</f>
        <v>#REF!</v>
      </c>
      <c r="P6602" s="53" t="e">
        <f t="shared" si="521"/>
        <v>#REF!</v>
      </c>
      <c r="Q6602" s="53">
        <v>4.8778082029569898</v>
      </c>
    </row>
    <row r="6603" spans="1:17">
      <c r="A6603" s="51" t="s">
        <v>5410</v>
      </c>
      <c r="B6603" s="51">
        <f t="shared" si="517"/>
        <v>8</v>
      </c>
      <c r="C6603" s="51">
        <f t="shared" si="518"/>
        <v>744</v>
      </c>
      <c r="D6603" s="51" t="s">
        <v>389</v>
      </c>
      <c r="E6603" s="54" t="str">
        <f t="shared" si="519"/>
        <v>029597</v>
      </c>
      <c r="F6603" s="51" t="e">
        <f>VLOOKUP(E6603,#REF!,8,FALSE)</f>
        <v>#REF!</v>
      </c>
      <c r="G6603" s="51" t="e">
        <f>VLOOKUP(E6603,#REF!,9,FALSE)</f>
        <v>#REF!</v>
      </c>
      <c r="H6603" s="52">
        <v>8887</v>
      </c>
      <c r="I6603" s="51" t="s">
        <v>390</v>
      </c>
      <c r="J6603" s="53">
        <v>154.9</v>
      </c>
      <c r="K6603" s="53">
        <v>0</v>
      </c>
      <c r="L6603" s="53">
        <v>5.6111685510752691</v>
      </c>
      <c r="M6603" s="53">
        <v>0</v>
      </c>
      <c r="N6603" s="53">
        <f t="shared" si="520"/>
        <v>0</v>
      </c>
      <c r="O6603" s="53" t="e">
        <f>VLOOKUP(E6603,#REF!,29,FALSE)</f>
        <v>#REF!</v>
      </c>
      <c r="P6603" s="53" t="e">
        <f t="shared" si="521"/>
        <v>#REF!</v>
      </c>
      <c r="Q6603" s="53">
        <v>5.6111685510752691</v>
      </c>
    </row>
    <row r="6604" spans="1:17">
      <c r="A6604" s="51" t="s">
        <v>5410</v>
      </c>
      <c r="B6604" s="51">
        <f t="shared" si="517"/>
        <v>8</v>
      </c>
      <c r="C6604" s="51">
        <f t="shared" si="518"/>
        <v>744</v>
      </c>
      <c r="D6604" s="51" t="s">
        <v>458</v>
      </c>
      <c r="E6604" s="54" t="str">
        <f t="shared" si="519"/>
        <v>029666</v>
      </c>
      <c r="F6604" s="51" t="e">
        <f>VLOOKUP(E6604,#REF!,8,FALSE)</f>
        <v>#REF!</v>
      </c>
      <c r="G6604" s="51" t="e">
        <f>VLOOKUP(E6604,#REF!,9,FALSE)</f>
        <v>#REF!</v>
      </c>
      <c r="H6604" s="52">
        <v>8926</v>
      </c>
      <c r="I6604" s="51" t="s">
        <v>459</v>
      </c>
      <c r="J6604" s="53">
        <v>3.29</v>
      </c>
      <c r="K6604" s="53">
        <v>0</v>
      </c>
      <c r="L6604" s="53">
        <v>6.1803413521505384</v>
      </c>
      <c r="M6604" s="53">
        <v>0</v>
      </c>
      <c r="N6604" s="53">
        <f t="shared" si="520"/>
        <v>0</v>
      </c>
      <c r="O6604" s="53" t="e">
        <f>VLOOKUP(E6604,#REF!,29,FALSE)</f>
        <v>#REF!</v>
      </c>
      <c r="P6604" s="53" t="e">
        <f t="shared" si="521"/>
        <v>#REF!</v>
      </c>
      <c r="Q6604" s="53">
        <v>6.1803413521505384</v>
      </c>
    </row>
    <row r="6605" spans="1:17">
      <c r="A6605" s="51" t="s">
        <v>5410</v>
      </c>
      <c r="B6605" s="51">
        <f t="shared" si="517"/>
        <v>8</v>
      </c>
      <c r="C6605" s="51">
        <f t="shared" si="518"/>
        <v>744</v>
      </c>
      <c r="D6605" s="51" t="s">
        <v>567</v>
      </c>
      <c r="E6605" s="54" t="str">
        <f t="shared" si="519"/>
        <v>029707</v>
      </c>
      <c r="F6605" s="51" t="e">
        <f>VLOOKUP(E6605,#REF!,8,FALSE)</f>
        <v>#REF!</v>
      </c>
      <c r="G6605" s="51" t="e">
        <f>VLOOKUP(E6605,#REF!,9,FALSE)</f>
        <v>#REF!</v>
      </c>
      <c r="H6605" s="52">
        <v>8944</v>
      </c>
      <c r="I6605" s="51" t="s">
        <v>5309</v>
      </c>
      <c r="J6605" s="53">
        <v>2218</v>
      </c>
      <c r="K6605" s="53">
        <v>0</v>
      </c>
      <c r="L6605" s="53">
        <v>688.05158104838711</v>
      </c>
      <c r="M6605" s="53">
        <v>0</v>
      </c>
      <c r="N6605" s="53">
        <f t="shared" si="520"/>
        <v>0</v>
      </c>
      <c r="O6605" s="53" t="e">
        <f>VLOOKUP(E6605,#REF!,29,FALSE)</f>
        <v>#REF!</v>
      </c>
      <c r="P6605" s="53" t="e">
        <f t="shared" si="521"/>
        <v>#REF!</v>
      </c>
      <c r="Q6605" s="53">
        <v>688.05158104838711</v>
      </c>
    </row>
    <row r="6606" spans="1:17">
      <c r="A6606" s="51" t="s">
        <v>5410</v>
      </c>
      <c r="B6606" s="51">
        <f t="shared" si="517"/>
        <v>8</v>
      </c>
      <c r="C6606" s="51">
        <f t="shared" si="518"/>
        <v>744</v>
      </c>
      <c r="D6606" s="51" t="s">
        <v>567</v>
      </c>
      <c r="E6606" s="54" t="str">
        <f t="shared" si="519"/>
        <v>029707</v>
      </c>
      <c r="F6606" s="51" t="e">
        <f>VLOOKUP(E6606,#REF!,8,FALSE)</f>
        <v>#REF!</v>
      </c>
      <c r="G6606" s="51" t="e">
        <f>VLOOKUP(E6606,#REF!,9,FALSE)</f>
        <v>#REF!</v>
      </c>
      <c r="H6606" s="52">
        <v>894102</v>
      </c>
      <c r="I6606" s="51" t="s">
        <v>5310</v>
      </c>
      <c r="J6606" s="53">
        <v>206.2</v>
      </c>
      <c r="K6606" s="53">
        <v>0</v>
      </c>
      <c r="L6606" s="53">
        <v>309.77511177688172</v>
      </c>
      <c r="M6606" s="53">
        <v>0</v>
      </c>
      <c r="N6606" s="53">
        <f t="shared" si="520"/>
        <v>0</v>
      </c>
      <c r="O6606" s="53" t="e">
        <f>VLOOKUP(E6606,#REF!,29,FALSE)</f>
        <v>#REF!</v>
      </c>
      <c r="P6606" s="53" t="e">
        <f t="shared" si="521"/>
        <v>#REF!</v>
      </c>
      <c r="Q6606" s="53">
        <v>309.77511177688172</v>
      </c>
    </row>
    <row r="6607" spans="1:17">
      <c r="A6607" s="51" t="s">
        <v>5410</v>
      </c>
      <c r="B6607" s="51">
        <f t="shared" si="517"/>
        <v>8</v>
      </c>
      <c r="C6607" s="51">
        <f t="shared" si="518"/>
        <v>744</v>
      </c>
      <c r="D6607" s="51" t="s">
        <v>150</v>
      </c>
      <c r="E6607" s="54" t="str">
        <f t="shared" si="519"/>
        <v>029456</v>
      </c>
      <c r="F6607" s="51" t="e">
        <f>VLOOKUP(E6607,#REF!,8,FALSE)</f>
        <v>#REF!</v>
      </c>
      <c r="G6607" s="51" t="e">
        <f>VLOOKUP(E6607,#REF!,9,FALSE)</f>
        <v>#REF!</v>
      </c>
      <c r="H6607" s="52">
        <v>8972</v>
      </c>
      <c r="I6607" s="51" t="s">
        <v>5311</v>
      </c>
      <c r="J6607" s="53">
        <v>41.1</v>
      </c>
      <c r="K6607" s="53">
        <v>0</v>
      </c>
      <c r="L6607" s="53">
        <v>25.627915525537631</v>
      </c>
      <c r="M6607" s="53">
        <v>0</v>
      </c>
      <c r="N6607" s="53">
        <f t="shared" si="520"/>
        <v>0</v>
      </c>
      <c r="O6607" s="53" t="e">
        <f>VLOOKUP(E6607,#REF!,29,FALSE)</f>
        <v>#REF!</v>
      </c>
      <c r="P6607" s="53" t="e">
        <f t="shared" si="521"/>
        <v>#REF!</v>
      </c>
      <c r="Q6607" s="53">
        <v>25.627915525537631</v>
      </c>
    </row>
    <row r="6608" spans="1:17">
      <c r="A6608" s="51" t="s">
        <v>5410</v>
      </c>
      <c r="B6608" s="51">
        <f t="shared" si="517"/>
        <v>8</v>
      </c>
      <c r="C6608" s="51">
        <f t="shared" si="518"/>
        <v>744</v>
      </c>
      <c r="D6608" s="51" t="s">
        <v>1126</v>
      </c>
      <c r="E6608" s="54" t="str">
        <f t="shared" si="519"/>
        <v>028673</v>
      </c>
      <c r="F6608" s="51" t="e">
        <f>VLOOKUP(E6608,#REF!,8,FALSE)</f>
        <v>#REF!</v>
      </c>
      <c r="G6608" s="51" t="e">
        <f>VLOOKUP(E6608,#REF!,9,FALSE)</f>
        <v>#REF!</v>
      </c>
      <c r="H6608" s="52">
        <v>8979</v>
      </c>
      <c r="I6608" s="51" t="s">
        <v>5312</v>
      </c>
      <c r="J6608" s="53">
        <v>14.1</v>
      </c>
      <c r="K6608" s="53">
        <v>0</v>
      </c>
      <c r="L6608" s="53">
        <v>7.9600133642473114</v>
      </c>
      <c r="M6608" s="53">
        <v>0</v>
      </c>
      <c r="N6608" s="53">
        <f t="shared" si="520"/>
        <v>0</v>
      </c>
      <c r="O6608" s="53" t="e">
        <f>VLOOKUP(E6608,#REF!,29,FALSE)</f>
        <v>#REF!</v>
      </c>
      <c r="P6608" s="53" t="e">
        <f t="shared" si="521"/>
        <v>#REF!</v>
      </c>
      <c r="Q6608" s="53">
        <v>7.9600133642473114</v>
      </c>
    </row>
    <row r="6609" spans="1:17">
      <c r="A6609" s="51" t="s">
        <v>5410</v>
      </c>
      <c r="B6609" s="51">
        <f t="shared" si="517"/>
        <v>8</v>
      </c>
      <c r="C6609" s="51">
        <f t="shared" si="518"/>
        <v>744</v>
      </c>
      <c r="D6609" s="51" t="s">
        <v>1093</v>
      </c>
      <c r="E6609" s="54" t="str">
        <f t="shared" si="519"/>
        <v>030272</v>
      </c>
      <c r="F6609" s="51" t="e">
        <f>VLOOKUP(E6609,#REF!,8,FALSE)</f>
        <v>#REF!</v>
      </c>
      <c r="G6609" s="51" t="e">
        <f>VLOOKUP(E6609,#REF!,9,FALSE)</f>
        <v>#REF!</v>
      </c>
      <c r="H6609" s="52">
        <v>888171</v>
      </c>
      <c r="I6609" s="51" t="s">
        <v>1094</v>
      </c>
      <c r="J6609" s="53">
        <v>22</v>
      </c>
      <c r="K6609" s="53">
        <v>0</v>
      </c>
      <c r="L6609" s="53">
        <v>16.684844258064516</v>
      </c>
      <c r="M6609" s="53">
        <v>0</v>
      </c>
      <c r="N6609" s="53">
        <f t="shared" si="520"/>
        <v>0</v>
      </c>
      <c r="O6609" s="53" t="e">
        <f>VLOOKUP(E6609,#REF!,29,FALSE)</f>
        <v>#REF!</v>
      </c>
      <c r="P6609" s="53" t="e">
        <f t="shared" si="521"/>
        <v>#REF!</v>
      </c>
      <c r="Q6609" s="53">
        <v>16.684844258064516</v>
      </c>
    </row>
    <row r="6610" spans="1:17">
      <c r="A6610" s="51" t="s">
        <v>5410</v>
      </c>
      <c r="B6610" s="51">
        <f t="shared" si="517"/>
        <v>8</v>
      </c>
      <c r="C6610" s="51">
        <f t="shared" si="518"/>
        <v>744</v>
      </c>
      <c r="D6610" s="51" t="s">
        <v>408</v>
      </c>
      <c r="E6610" s="54" t="str">
        <f t="shared" si="519"/>
        <v>029598</v>
      </c>
      <c r="F6610" s="51" t="e">
        <f>VLOOKUP(E6610,#REF!,8,FALSE)</f>
        <v>#REF!</v>
      </c>
      <c r="G6610" s="51" t="e">
        <f>VLOOKUP(E6610,#REF!,9,FALSE)</f>
        <v>#REF!</v>
      </c>
      <c r="H6610" s="52">
        <v>888270</v>
      </c>
      <c r="I6610" s="51" t="s">
        <v>5313</v>
      </c>
      <c r="J6610" s="53">
        <v>96.873000000000005</v>
      </c>
      <c r="K6610" s="53">
        <v>0</v>
      </c>
      <c r="L6610" s="53">
        <v>66.713407612903225</v>
      </c>
      <c r="M6610" s="53">
        <v>0</v>
      </c>
      <c r="N6610" s="53">
        <f t="shared" si="520"/>
        <v>0</v>
      </c>
      <c r="O6610" s="53" t="e">
        <f>VLOOKUP(E6610,#REF!,29,FALSE)</f>
        <v>#REF!</v>
      </c>
      <c r="P6610" s="53" t="e">
        <f t="shared" si="521"/>
        <v>#REF!</v>
      </c>
      <c r="Q6610" s="53">
        <v>66.713407612903225</v>
      </c>
    </row>
    <row r="6611" spans="1:17">
      <c r="A6611" s="51" t="s">
        <v>5410</v>
      </c>
      <c r="B6611" s="51">
        <f t="shared" si="517"/>
        <v>8</v>
      </c>
      <c r="C6611" s="51">
        <f t="shared" si="518"/>
        <v>744</v>
      </c>
      <c r="D6611" s="51" t="s">
        <v>408</v>
      </c>
      <c r="E6611" s="54" t="str">
        <f t="shared" si="519"/>
        <v>029598</v>
      </c>
      <c r="F6611" s="51" t="e">
        <f>VLOOKUP(E6611,#REF!,8,FALSE)</f>
        <v>#REF!</v>
      </c>
      <c r="G6611" s="51" t="e">
        <f>VLOOKUP(E6611,#REF!,9,FALSE)</f>
        <v>#REF!</v>
      </c>
      <c r="H6611" s="52">
        <v>888271</v>
      </c>
      <c r="I6611" s="51" t="s">
        <v>5314</v>
      </c>
      <c r="J6611" s="53">
        <v>100.827</v>
      </c>
      <c r="K6611" s="53">
        <v>0</v>
      </c>
      <c r="L6611" s="53">
        <v>69.43640383333333</v>
      </c>
      <c r="M6611" s="53">
        <v>0</v>
      </c>
      <c r="N6611" s="53">
        <f t="shared" si="520"/>
        <v>0</v>
      </c>
      <c r="O6611" s="53" t="e">
        <f>VLOOKUP(E6611,#REF!,29,FALSE)</f>
        <v>#REF!</v>
      </c>
      <c r="P6611" s="53" t="e">
        <f t="shared" si="521"/>
        <v>#REF!</v>
      </c>
      <c r="Q6611" s="53">
        <v>69.43640383333333</v>
      </c>
    </row>
    <row r="6612" spans="1:17">
      <c r="A6612" s="51" t="s">
        <v>5410</v>
      </c>
      <c r="B6612" s="51">
        <f t="shared" si="517"/>
        <v>8</v>
      </c>
      <c r="C6612" s="51">
        <f t="shared" si="518"/>
        <v>744</v>
      </c>
      <c r="D6612" s="51" t="s">
        <v>542</v>
      </c>
      <c r="E6612" s="54" t="str">
        <f t="shared" si="519"/>
        <v>028761</v>
      </c>
      <c r="F6612" s="51" t="e">
        <f>VLOOKUP(E6612,#REF!,8,FALSE)</f>
        <v>#REF!</v>
      </c>
      <c r="G6612" s="51" t="e">
        <f>VLOOKUP(E6612,#REF!,9,FALSE)</f>
        <v>#REF!</v>
      </c>
      <c r="H6612" s="52">
        <v>888272</v>
      </c>
      <c r="I6612" s="51" t="s">
        <v>5315</v>
      </c>
      <c r="J6612" s="53">
        <v>36.4</v>
      </c>
      <c r="K6612" s="53">
        <v>0</v>
      </c>
      <c r="L6612" s="53">
        <v>21.390870158602151</v>
      </c>
      <c r="M6612" s="53">
        <v>0</v>
      </c>
      <c r="N6612" s="53">
        <f t="shared" si="520"/>
        <v>0</v>
      </c>
      <c r="O6612" s="53" t="e">
        <f>VLOOKUP(E6612,#REF!,29,FALSE)</f>
        <v>#REF!</v>
      </c>
      <c r="P6612" s="53" t="e">
        <f t="shared" si="521"/>
        <v>#REF!</v>
      </c>
      <c r="Q6612" s="53">
        <v>21.390870158602151</v>
      </c>
    </row>
    <row r="6613" spans="1:17">
      <c r="A6613" s="51" t="s">
        <v>5410</v>
      </c>
      <c r="B6613" s="51">
        <f t="shared" si="517"/>
        <v>8</v>
      </c>
      <c r="C6613" s="51">
        <f t="shared" si="518"/>
        <v>744</v>
      </c>
      <c r="D6613" s="51" t="s">
        <v>1191</v>
      </c>
      <c r="E6613" s="54" t="str">
        <f t="shared" si="519"/>
        <v>030312</v>
      </c>
      <c r="F6613" s="51" t="e">
        <f>VLOOKUP(E6613,#REF!,8,FALSE)</f>
        <v>#REF!</v>
      </c>
      <c r="G6613" s="51" t="e">
        <f>VLOOKUP(E6613,#REF!,9,FALSE)</f>
        <v>#REF!</v>
      </c>
      <c r="H6613" s="52">
        <v>888528</v>
      </c>
      <c r="I6613" s="51" t="s">
        <v>1192</v>
      </c>
      <c r="J6613" s="53">
        <v>7.02</v>
      </c>
      <c r="K6613" s="53">
        <v>0</v>
      </c>
      <c r="L6613" s="53">
        <v>2.0458216357526879</v>
      </c>
      <c r="M6613" s="53">
        <v>0</v>
      </c>
      <c r="N6613" s="53">
        <f t="shared" si="520"/>
        <v>0</v>
      </c>
      <c r="O6613" s="53" t="e">
        <f>VLOOKUP(E6613,#REF!,29,FALSE)</f>
        <v>#REF!</v>
      </c>
      <c r="P6613" s="53" t="e">
        <f t="shared" si="521"/>
        <v>#REF!</v>
      </c>
      <c r="Q6613" s="53">
        <v>2.0458216357526879</v>
      </c>
    </row>
    <row r="6614" spans="1:17">
      <c r="A6614" s="51" t="s">
        <v>5410</v>
      </c>
      <c r="B6614" s="51">
        <f t="shared" si="517"/>
        <v>8</v>
      </c>
      <c r="C6614" s="51">
        <f t="shared" si="518"/>
        <v>744</v>
      </c>
      <c r="D6614" s="51" t="s">
        <v>1140</v>
      </c>
      <c r="E6614" s="54" t="str">
        <f t="shared" si="519"/>
        <v>030338</v>
      </c>
      <c r="F6614" s="51" t="e">
        <f>VLOOKUP(E6614,#REF!,8,FALSE)</f>
        <v>#REF!</v>
      </c>
      <c r="G6614" s="51" t="e">
        <f>VLOOKUP(E6614,#REF!,9,FALSE)</f>
        <v>#REF!</v>
      </c>
      <c r="H6614" s="52">
        <v>888924</v>
      </c>
      <c r="I6614" s="51" t="s">
        <v>1141</v>
      </c>
      <c r="J6614" s="53">
        <v>11.1</v>
      </c>
      <c r="K6614" s="53">
        <v>0</v>
      </c>
      <c r="L6614" s="53">
        <v>0.93402743682795708</v>
      </c>
      <c r="M6614" s="53">
        <v>0</v>
      </c>
      <c r="N6614" s="53">
        <f t="shared" si="520"/>
        <v>0</v>
      </c>
      <c r="O6614" s="53" t="e">
        <f>VLOOKUP(E6614,#REF!,29,FALSE)</f>
        <v>#REF!</v>
      </c>
      <c r="P6614" s="53" t="e">
        <f t="shared" si="521"/>
        <v>#REF!</v>
      </c>
      <c r="Q6614" s="53">
        <v>0.93402743682795708</v>
      </c>
    </row>
    <row r="6615" spans="1:17">
      <c r="A6615" s="51" t="s">
        <v>5410</v>
      </c>
      <c r="B6615" s="51">
        <f t="shared" si="517"/>
        <v>8</v>
      </c>
      <c r="C6615" s="51">
        <f t="shared" si="518"/>
        <v>744</v>
      </c>
      <c r="D6615" s="51" t="s">
        <v>556</v>
      </c>
      <c r="E6615" s="54" t="str">
        <f t="shared" si="519"/>
        <v>028354</v>
      </c>
      <c r="F6615" s="51" t="e">
        <f>VLOOKUP(E6615,#REF!,8,FALSE)</f>
        <v>#REF!</v>
      </c>
      <c r="G6615" s="51" t="e">
        <f>VLOOKUP(E6615,#REF!,9,FALSE)</f>
        <v>#REF!</v>
      </c>
      <c r="H6615" s="52">
        <v>889213</v>
      </c>
      <c r="I6615" s="51" t="s">
        <v>5395</v>
      </c>
      <c r="J6615" s="53">
        <v>427.2</v>
      </c>
      <c r="K6615" s="53">
        <v>0</v>
      </c>
      <c r="L6615" s="53">
        <v>271.80808148790322</v>
      </c>
      <c r="M6615" s="53">
        <v>0</v>
      </c>
      <c r="N6615" s="53">
        <f t="shared" si="520"/>
        <v>0</v>
      </c>
      <c r="O6615" s="53" t="e">
        <f>VLOOKUP(E6615,#REF!,29,FALSE)</f>
        <v>#REF!</v>
      </c>
      <c r="P6615" s="53" t="e">
        <f t="shared" si="521"/>
        <v>#REF!</v>
      </c>
      <c r="Q6615" s="53">
        <v>271.80808148790322</v>
      </c>
    </row>
    <row r="6616" spans="1:17">
      <c r="A6616" s="51" t="s">
        <v>5410</v>
      </c>
      <c r="B6616" s="51">
        <f t="shared" si="517"/>
        <v>8</v>
      </c>
      <c r="C6616" s="51">
        <f t="shared" si="518"/>
        <v>744</v>
      </c>
      <c r="D6616" s="51" t="s">
        <v>1194</v>
      </c>
      <c r="E6616" s="54" t="str">
        <f t="shared" si="519"/>
        <v>030458</v>
      </c>
      <c r="F6616" s="51" t="e">
        <f>VLOOKUP(E6616,#REF!,8,FALSE)</f>
        <v>#REF!</v>
      </c>
      <c r="G6616" s="51" t="e">
        <f>VLOOKUP(E6616,#REF!,9,FALSE)</f>
        <v>#REF!</v>
      </c>
      <c r="H6616" s="52">
        <v>889462</v>
      </c>
      <c r="I6616" s="51" t="s">
        <v>5317</v>
      </c>
      <c r="J6616" s="53">
        <v>10.56</v>
      </c>
      <c r="K6616" s="53">
        <v>0</v>
      </c>
      <c r="L6616" s="53">
        <v>3.0110085524193551</v>
      </c>
      <c r="M6616" s="53">
        <v>0</v>
      </c>
      <c r="N6616" s="53">
        <f t="shared" si="520"/>
        <v>0</v>
      </c>
      <c r="O6616" s="53" t="e">
        <f>VLOOKUP(E6616,#REF!,29,FALSE)</f>
        <v>#REF!</v>
      </c>
      <c r="P6616" s="53" t="e">
        <f t="shared" si="521"/>
        <v>#REF!</v>
      </c>
      <c r="Q6616" s="53">
        <v>3.0110085524193551</v>
      </c>
    </row>
    <row r="6617" spans="1:17">
      <c r="A6617" s="51" t="s">
        <v>5410</v>
      </c>
      <c r="B6617" s="51">
        <f t="shared" si="517"/>
        <v>8</v>
      </c>
      <c r="C6617" s="51">
        <f t="shared" si="518"/>
        <v>744</v>
      </c>
      <c r="D6617" s="51" t="s">
        <v>575</v>
      </c>
      <c r="E6617" s="54" t="str">
        <f t="shared" si="519"/>
        <v>029736</v>
      </c>
      <c r="F6617" s="51" t="e">
        <f>VLOOKUP(E6617,#REF!,8,FALSE)</f>
        <v>#REF!</v>
      </c>
      <c r="G6617" s="51" t="e">
        <f>VLOOKUP(E6617,#REF!,9,FALSE)</f>
        <v>#REF!</v>
      </c>
      <c r="H6617" s="52">
        <v>890337</v>
      </c>
      <c r="I6617" s="51" t="s">
        <v>5318</v>
      </c>
      <c r="J6617" s="53">
        <v>1995.8</v>
      </c>
      <c r="K6617" s="53">
        <v>0</v>
      </c>
      <c r="L6617" s="53">
        <v>385.3043299260753</v>
      </c>
      <c r="M6617" s="53">
        <v>0</v>
      </c>
      <c r="N6617" s="53">
        <f t="shared" si="520"/>
        <v>0</v>
      </c>
      <c r="O6617" s="53" t="e">
        <f>VLOOKUP(E6617,#REF!,29,FALSE)</f>
        <v>#REF!</v>
      </c>
      <c r="P6617" s="53" t="e">
        <f t="shared" si="521"/>
        <v>#REF!</v>
      </c>
      <c r="Q6617" s="53">
        <v>385.3043299260753</v>
      </c>
    </row>
    <row r="6618" spans="1:17">
      <c r="A6618" s="51" t="s">
        <v>5410</v>
      </c>
      <c r="B6618" s="51">
        <f t="shared" si="517"/>
        <v>8</v>
      </c>
      <c r="C6618" s="51">
        <f t="shared" si="518"/>
        <v>744</v>
      </c>
      <c r="D6618" s="51" t="s">
        <v>575</v>
      </c>
      <c r="E6618" s="54" t="str">
        <f t="shared" si="519"/>
        <v>029736</v>
      </c>
      <c r="F6618" s="51" t="e">
        <f>VLOOKUP(E6618,#REF!,8,FALSE)</f>
        <v>#REF!</v>
      </c>
      <c r="G6618" s="51" t="e">
        <f>VLOOKUP(E6618,#REF!,9,FALSE)</f>
        <v>#REF!</v>
      </c>
      <c r="H6618" s="52">
        <v>891284</v>
      </c>
      <c r="I6618" s="51" t="s">
        <v>5319</v>
      </c>
      <c r="J6618" s="53">
        <v>215.8</v>
      </c>
      <c r="K6618" s="53">
        <v>0</v>
      </c>
      <c r="L6618" s="53">
        <v>41.123898020161292</v>
      </c>
      <c r="M6618" s="53">
        <v>0</v>
      </c>
      <c r="N6618" s="53">
        <f t="shared" si="520"/>
        <v>0</v>
      </c>
      <c r="O6618" s="53" t="e">
        <f>VLOOKUP(E6618,#REF!,29,FALSE)</f>
        <v>#REF!</v>
      </c>
      <c r="P6618" s="53" t="e">
        <f t="shared" si="521"/>
        <v>#REF!</v>
      </c>
      <c r="Q6618" s="53">
        <v>41.123898020161292</v>
      </c>
    </row>
    <row r="6619" spans="1:17">
      <c r="A6619" s="51" t="s">
        <v>5410</v>
      </c>
      <c r="B6619" s="51">
        <f t="shared" si="517"/>
        <v>8</v>
      </c>
      <c r="C6619" s="51">
        <f t="shared" si="518"/>
        <v>744</v>
      </c>
      <c r="D6619" s="51" t="s">
        <v>1668</v>
      </c>
      <c r="E6619" s="54" t="str">
        <f t="shared" si="519"/>
        <v>031186</v>
      </c>
      <c r="F6619" s="51" t="e">
        <f>VLOOKUP(E6619,#REF!,8,FALSE)</f>
        <v>#REF!</v>
      </c>
      <c r="G6619" s="51" t="e">
        <f>VLOOKUP(E6619,#REF!,9,FALSE)</f>
        <v>#REF!</v>
      </c>
      <c r="H6619" s="52">
        <v>890999</v>
      </c>
      <c r="I6619" s="51" t="s">
        <v>5320</v>
      </c>
      <c r="J6619" s="53">
        <v>129.69999999999999</v>
      </c>
      <c r="K6619" s="53">
        <v>0</v>
      </c>
      <c r="L6619" s="53">
        <v>148.28185643145162</v>
      </c>
      <c r="M6619" s="53">
        <v>0</v>
      </c>
      <c r="N6619" s="53">
        <f t="shared" si="520"/>
        <v>0</v>
      </c>
      <c r="O6619" s="53" t="e">
        <f>VLOOKUP(E6619,#REF!,29,FALSE)</f>
        <v>#REF!</v>
      </c>
      <c r="P6619" s="53" t="e">
        <f t="shared" si="521"/>
        <v>#REF!</v>
      </c>
      <c r="Q6619" s="53">
        <v>148.28185643145162</v>
      </c>
    </row>
    <row r="6620" spans="1:17">
      <c r="A6620" s="51" t="s">
        <v>5410</v>
      </c>
      <c r="B6620" s="51">
        <f t="shared" si="517"/>
        <v>8</v>
      </c>
      <c r="C6620" s="51">
        <f t="shared" si="518"/>
        <v>744</v>
      </c>
      <c r="D6620" s="51" t="s">
        <v>1293</v>
      </c>
      <c r="E6620" s="54" t="str">
        <f t="shared" si="519"/>
        <v>026792</v>
      </c>
      <c r="F6620" s="51" t="e">
        <f>VLOOKUP(E6620,#REF!,8,FALSE)</f>
        <v>#REF!</v>
      </c>
      <c r="G6620" s="51" t="e">
        <f>VLOOKUP(E6620,#REF!,9,FALSE)</f>
        <v>#REF!</v>
      </c>
      <c r="H6620" s="52">
        <v>891001</v>
      </c>
      <c r="I6620" s="51" t="s">
        <v>1294</v>
      </c>
      <c r="J6620" s="53">
        <v>22</v>
      </c>
      <c r="K6620" s="53">
        <v>0</v>
      </c>
      <c r="L6620" s="53">
        <v>33.362875038978494</v>
      </c>
      <c r="M6620" s="53">
        <v>0</v>
      </c>
      <c r="N6620" s="53">
        <f t="shared" si="520"/>
        <v>0</v>
      </c>
      <c r="O6620" s="53" t="e">
        <f>VLOOKUP(E6620,#REF!,29,FALSE)</f>
        <v>#REF!</v>
      </c>
      <c r="P6620" s="53" t="e">
        <f t="shared" si="521"/>
        <v>#REF!</v>
      </c>
      <c r="Q6620" s="53">
        <v>33.362875038978494</v>
      </c>
    </row>
    <row r="6621" spans="1:17">
      <c r="A6621" s="51" t="s">
        <v>5410</v>
      </c>
      <c r="B6621" s="51">
        <f t="shared" si="517"/>
        <v>8</v>
      </c>
      <c r="C6621" s="51">
        <f t="shared" si="518"/>
        <v>744</v>
      </c>
      <c r="D6621" s="51" t="s">
        <v>1060</v>
      </c>
      <c r="E6621" s="54" t="str">
        <f t="shared" si="519"/>
        <v>030415</v>
      </c>
      <c r="F6621" s="51" t="e">
        <f>VLOOKUP(E6621,#REF!,8,FALSE)</f>
        <v>#REF!</v>
      </c>
      <c r="G6621" s="51" t="e">
        <f>VLOOKUP(E6621,#REF!,9,FALSE)</f>
        <v>#REF!</v>
      </c>
      <c r="H6621" s="52">
        <v>891063</v>
      </c>
      <c r="I6621" s="51" t="s">
        <v>1061</v>
      </c>
      <c r="J6621" s="53">
        <v>86.3</v>
      </c>
      <c r="K6621" s="53">
        <v>0</v>
      </c>
      <c r="L6621" s="53">
        <v>18.145356767473118</v>
      </c>
      <c r="M6621" s="53">
        <v>0</v>
      </c>
      <c r="N6621" s="53">
        <f t="shared" si="520"/>
        <v>0</v>
      </c>
      <c r="O6621" s="53" t="e">
        <f>VLOOKUP(E6621,#REF!,29,FALSE)</f>
        <v>#REF!</v>
      </c>
      <c r="P6621" s="53" t="e">
        <f t="shared" si="521"/>
        <v>#REF!</v>
      </c>
      <c r="Q6621" s="53">
        <v>18.145356767473118</v>
      </c>
    </row>
    <row r="6622" spans="1:17">
      <c r="A6622" s="51" t="s">
        <v>5410</v>
      </c>
      <c r="B6622" s="51">
        <f t="shared" si="517"/>
        <v>8</v>
      </c>
      <c r="C6622" s="51">
        <f t="shared" si="518"/>
        <v>744</v>
      </c>
      <c r="D6622" s="51" t="s">
        <v>1040</v>
      </c>
      <c r="E6622" s="54" t="str">
        <f t="shared" si="519"/>
        <v>029434</v>
      </c>
      <c r="F6622" s="51" t="e">
        <f>VLOOKUP(E6622,#REF!,8,FALSE)</f>
        <v>#REF!</v>
      </c>
      <c r="G6622" s="51" t="e">
        <f>VLOOKUP(E6622,#REF!,9,FALSE)</f>
        <v>#REF!</v>
      </c>
      <c r="H6622" s="52">
        <v>892762</v>
      </c>
      <c r="I6622" s="51" t="s">
        <v>5321</v>
      </c>
      <c r="J6622" s="53">
        <v>7.27</v>
      </c>
      <c r="K6622" s="53">
        <v>0</v>
      </c>
      <c r="L6622" s="53">
        <v>0.36840730107526881</v>
      </c>
      <c r="M6622" s="53">
        <v>0</v>
      </c>
      <c r="N6622" s="53">
        <f t="shared" si="520"/>
        <v>0</v>
      </c>
      <c r="O6622" s="53" t="e">
        <f>VLOOKUP(E6622,#REF!,29,FALSE)</f>
        <v>#REF!</v>
      </c>
      <c r="P6622" s="53" t="e">
        <f t="shared" si="521"/>
        <v>#REF!</v>
      </c>
      <c r="Q6622" s="53">
        <v>0.36840730107526881</v>
      </c>
    </row>
    <row r="6623" spans="1:17">
      <c r="A6623" s="51" t="s">
        <v>5410</v>
      </c>
      <c r="B6623" s="51">
        <f t="shared" si="517"/>
        <v>8</v>
      </c>
      <c r="C6623" s="51">
        <f t="shared" si="518"/>
        <v>744</v>
      </c>
      <c r="D6623" s="51" t="s">
        <v>1053</v>
      </c>
      <c r="E6623" s="54" t="str">
        <f t="shared" si="519"/>
        <v>030385</v>
      </c>
      <c r="F6623" s="51" t="e">
        <f>VLOOKUP(E6623,#REF!,8,FALSE)</f>
        <v>#REF!</v>
      </c>
      <c r="G6623" s="51" t="e">
        <f>VLOOKUP(E6623,#REF!,9,FALSE)</f>
        <v>#REF!</v>
      </c>
      <c r="H6623" s="52">
        <v>893062</v>
      </c>
      <c r="I6623" s="51" t="s">
        <v>1054</v>
      </c>
      <c r="J6623" s="53">
        <v>153.1</v>
      </c>
      <c r="K6623" s="53">
        <v>0</v>
      </c>
      <c r="L6623" s="53">
        <v>121.51518251612904</v>
      </c>
      <c r="M6623" s="53">
        <v>0</v>
      </c>
      <c r="N6623" s="53">
        <f t="shared" si="520"/>
        <v>0</v>
      </c>
      <c r="O6623" s="53" t="e">
        <f>VLOOKUP(E6623,#REF!,29,FALSE)</f>
        <v>#REF!</v>
      </c>
      <c r="P6623" s="53" t="e">
        <f t="shared" si="521"/>
        <v>#REF!</v>
      </c>
      <c r="Q6623" s="53">
        <v>121.51518251612904</v>
      </c>
    </row>
    <row r="6624" spans="1:17">
      <c r="A6624" s="51" t="s">
        <v>5410</v>
      </c>
      <c r="B6624" s="51">
        <f t="shared" si="517"/>
        <v>8</v>
      </c>
      <c r="C6624" s="51">
        <f t="shared" si="518"/>
        <v>744</v>
      </c>
      <c r="D6624" s="51" t="s">
        <v>1046</v>
      </c>
      <c r="E6624" s="54" t="str">
        <f t="shared" si="519"/>
        <v>030422</v>
      </c>
      <c r="F6624" s="51" t="e">
        <f>VLOOKUP(E6624,#REF!,8,FALSE)</f>
        <v>#REF!</v>
      </c>
      <c r="G6624" s="51" t="e">
        <f>VLOOKUP(E6624,#REF!,9,FALSE)</f>
        <v>#REF!</v>
      </c>
      <c r="H6624" s="52">
        <v>894622</v>
      </c>
      <c r="I6624" s="51" t="s">
        <v>5322</v>
      </c>
      <c r="J6624" s="53">
        <v>178.1</v>
      </c>
      <c r="K6624" s="53">
        <v>0</v>
      </c>
      <c r="L6624" s="53">
        <v>75.352098794354831</v>
      </c>
      <c r="M6624" s="53">
        <v>0</v>
      </c>
      <c r="N6624" s="53">
        <f t="shared" si="520"/>
        <v>0</v>
      </c>
      <c r="O6624" s="53" t="e">
        <f>VLOOKUP(E6624,#REF!,29,FALSE)</f>
        <v>#REF!</v>
      </c>
      <c r="P6624" s="53" t="e">
        <f t="shared" si="521"/>
        <v>#REF!</v>
      </c>
      <c r="Q6624" s="53">
        <v>75.352098794354831</v>
      </c>
    </row>
    <row r="6625" spans="1:17">
      <c r="A6625" s="51" t="s">
        <v>5410</v>
      </c>
      <c r="B6625" s="51">
        <f t="shared" si="517"/>
        <v>8</v>
      </c>
      <c r="C6625" s="51">
        <f t="shared" si="518"/>
        <v>744</v>
      </c>
      <c r="D6625" s="51" t="s">
        <v>1049</v>
      </c>
      <c r="E6625" s="54" t="str">
        <f t="shared" si="519"/>
        <v>029721</v>
      </c>
      <c r="F6625" s="51" t="e">
        <f>VLOOKUP(E6625,#REF!,8,FALSE)</f>
        <v>#REF!</v>
      </c>
      <c r="G6625" s="51" t="e">
        <f>VLOOKUP(E6625,#REF!,9,FALSE)</f>
        <v>#REF!</v>
      </c>
      <c r="H6625" s="52">
        <v>894623</v>
      </c>
      <c r="I6625" s="51" t="s">
        <v>1050</v>
      </c>
      <c r="J6625" s="53">
        <v>17.170000000000002</v>
      </c>
      <c r="K6625" s="53">
        <v>0</v>
      </c>
      <c r="L6625" s="53">
        <v>14.532796856182795</v>
      </c>
      <c r="M6625" s="53">
        <v>0</v>
      </c>
      <c r="N6625" s="53">
        <f t="shared" si="520"/>
        <v>0</v>
      </c>
      <c r="O6625" s="53" t="e">
        <f>VLOOKUP(E6625,#REF!,29,FALSE)</f>
        <v>#REF!</v>
      </c>
      <c r="P6625" s="53" t="e">
        <f t="shared" si="521"/>
        <v>#REF!</v>
      </c>
      <c r="Q6625" s="53">
        <v>14.532796856182795</v>
      </c>
    </row>
    <row r="6626" spans="1:17">
      <c r="A6626" s="51" t="s">
        <v>5410</v>
      </c>
      <c r="B6626" s="51">
        <f t="shared" si="517"/>
        <v>8</v>
      </c>
      <c r="C6626" s="51">
        <f t="shared" si="518"/>
        <v>744</v>
      </c>
      <c r="D6626" s="51" t="s">
        <v>1297</v>
      </c>
      <c r="E6626" s="54" t="str">
        <f t="shared" si="519"/>
        <v>030557</v>
      </c>
      <c r="F6626" s="51" t="e">
        <f>VLOOKUP(E6626,#REF!,8,FALSE)</f>
        <v>#REF!</v>
      </c>
      <c r="G6626" s="51" t="e">
        <f>VLOOKUP(E6626,#REF!,9,FALSE)</f>
        <v>#REF!</v>
      </c>
      <c r="H6626" s="52">
        <v>894624</v>
      </c>
      <c r="I6626" s="51" t="s">
        <v>1298</v>
      </c>
      <c r="J6626" s="53">
        <v>930.7</v>
      </c>
      <c r="K6626" s="53">
        <v>0</v>
      </c>
      <c r="L6626" s="53">
        <v>251.11066446236561</v>
      </c>
      <c r="M6626" s="53">
        <v>0</v>
      </c>
      <c r="N6626" s="53">
        <f t="shared" si="520"/>
        <v>0</v>
      </c>
      <c r="O6626" s="53" t="e">
        <f>VLOOKUP(E6626,#REF!,29,FALSE)</f>
        <v>#REF!</v>
      </c>
      <c r="P6626" s="53" t="e">
        <f t="shared" si="521"/>
        <v>#REF!</v>
      </c>
      <c r="Q6626" s="53">
        <v>251.11066446236561</v>
      </c>
    </row>
    <row r="6627" spans="1:17">
      <c r="A6627" s="51" t="s">
        <v>5410</v>
      </c>
      <c r="B6627" s="51">
        <f t="shared" si="517"/>
        <v>8</v>
      </c>
      <c r="C6627" s="51">
        <f t="shared" si="518"/>
        <v>744</v>
      </c>
      <c r="D6627" s="51" t="s">
        <v>1043</v>
      </c>
      <c r="E6627" s="54" t="str">
        <f t="shared" si="519"/>
        <v>029436</v>
      </c>
      <c r="F6627" s="51" t="e">
        <f>VLOOKUP(E6627,#REF!,8,FALSE)</f>
        <v>#REF!</v>
      </c>
      <c r="G6627" s="51" t="e">
        <f>VLOOKUP(E6627,#REF!,9,FALSE)</f>
        <v>#REF!</v>
      </c>
      <c r="H6627" s="52">
        <v>894625</v>
      </c>
      <c r="I6627" s="51" t="s">
        <v>5323</v>
      </c>
      <c r="J6627" s="53">
        <v>7.76</v>
      </c>
      <c r="K6627" s="53">
        <v>0</v>
      </c>
      <c r="L6627" s="53">
        <v>0.33157909139784947</v>
      </c>
      <c r="M6627" s="53">
        <v>0</v>
      </c>
      <c r="N6627" s="53">
        <f t="shared" si="520"/>
        <v>0</v>
      </c>
      <c r="O6627" s="53" t="e">
        <f>VLOOKUP(E6627,#REF!,29,FALSE)</f>
        <v>#REF!</v>
      </c>
      <c r="P6627" s="53" t="e">
        <f t="shared" si="521"/>
        <v>#REF!</v>
      </c>
      <c r="Q6627" s="53">
        <v>0.33157909139784947</v>
      </c>
    </row>
    <row r="6628" spans="1:17">
      <c r="A6628" s="51" t="s">
        <v>5410</v>
      </c>
      <c r="B6628" s="51">
        <f t="shared" si="517"/>
        <v>8</v>
      </c>
      <c r="C6628" s="51">
        <f t="shared" si="518"/>
        <v>744</v>
      </c>
      <c r="D6628" s="51" t="s">
        <v>1057</v>
      </c>
      <c r="E6628" s="54" t="str">
        <f t="shared" si="519"/>
        <v>029435</v>
      </c>
      <c r="F6628" s="51" t="e">
        <f>VLOOKUP(E6628,#REF!,8,FALSE)</f>
        <v>#REF!</v>
      </c>
      <c r="G6628" s="51" t="e">
        <f>VLOOKUP(E6628,#REF!,9,FALSE)</f>
        <v>#REF!</v>
      </c>
      <c r="H6628" s="52">
        <v>894626</v>
      </c>
      <c r="I6628" s="51" t="s">
        <v>5324</v>
      </c>
      <c r="J6628" s="53">
        <v>9.1</v>
      </c>
      <c r="K6628" s="53">
        <v>0</v>
      </c>
      <c r="L6628" s="53">
        <v>0.48130806586021507</v>
      </c>
      <c r="M6628" s="53">
        <v>0</v>
      </c>
      <c r="N6628" s="53">
        <f t="shared" si="520"/>
        <v>0</v>
      </c>
      <c r="O6628" s="53" t="e">
        <f>VLOOKUP(E6628,#REF!,29,FALSE)</f>
        <v>#REF!</v>
      </c>
      <c r="P6628" s="53" t="e">
        <f t="shared" si="521"/>
        <v>#REF!</v>
      </c>
      <c r="Q6628" s="53">
        <v>0.48130806586021507</v>
      </c>
    </row>
    <row r="6629" spans="1:17">
      <c r="A6629" s="51" t="s">
        <v>5410</v>
      </c>
      <c r="B6629" s="51">
        <f t="shared" si="517"/>
        <v>8</v>
      </c>
      <c r="C6629" s="51">
        <f t="shared" si="518"/>
        <v>744</v>
      </c>
      <c r="D6629" s="51" t="s">
        <v>1033</v>
      </c>
      <c r="E6629" s="54" t="str">
        <f t="shared" si="519"/>
        <v>030354</v>
      </c>
      <c r="F6629" s="51" t="e">
        <f>VLOOKUP(E6629,#REF!,8,FALSE)</f>
        <v>#REF!</v>
      </c>
      <c r="G6629" s="51" t="e">
        <f>VLOOKUP(E6629,#REF!,9,FALSE)</f>
        <v>#REF!</v>
      </c>
      <c r="H6629" s="52">
        <v>894627</v>
      </c>
      <c r="I6629" s="51" t="s">
        <v>5325</v>
      </c>
      <c r="J6629" s="53">
        <v>4418.8999999999996</v>
      </c>
      <c r="K6629" s="53">
        <v>0</v>
      </c>
      <c r="L6629" s="53">
        <v>296.00439252822582</v>
      </c>
      <c r="M6629" s="53">
        <v>0</v>
      </c>
      <c r="N6629" s="53">
        <f t="shared" si="520"/>
        <v>0</v>
      </c>
      <c r="O6629" s="53" t="e">
        <f>VLOOKUP(E6629,#REF!,29,FALSE)</f>
        <v>#REF!</v>
      </c>
      <c r="P6629" s="53" t="e">
        <f t="shared" si="521"/>
        <v>#REF!</v>
      </c>
      <c r="Q6629" s="53">
        <v>296.00439252822582</v>
      </c>
    </row>
    <row r="6630" spans="1:17">
      <c r="A6630" s="51" t="s">
        <v>5410</v>
      </c>
      <c r="B6630" s="51">
        <f t="shared" si="517"/>
        <v>8</v>
      </c>
      <c r="C6630" s="51">
        <f t="shared" si="518"/>
        <v>744</v>
      </c>
      <c r="D6630" s="51" t="s">
        <v>1033</v>
      </c>
      <c r="E6630" s="54" t="str">
        <f t="shared" si="519"/>
        <v>030354</v>
      </c>
      <c r="F6630" s="51" t="e">
        <f>VLOOKUP(E6630,#REF!,8,FALSE)</f>
        <v>#REF!</v>
      </c>
      <c r="G6630" s="51" t="e">
        <f>VLOOKUP(E6630,#REF!,9,FALSE)</f>
        <v>#REF!</v>
      </c>
      <c r="H6630" s="52">
        <v>894628</v>
      </c>
      <c r="I6630" s="51" t="s">
        <v>5326</v>
      </c>
      <c r="J6630" s="53">
        <v>152.1</v>
      </c>
      <c r="K6630" s="53">
        <v>0</v>
      </c>
      <c r="L6630" s="53">
        <v>108.46696910349462</v>
      </c>
      <c r="M6630" s="53">
        <v>0</v>
      </c>
      <c r="N6630" s="53">
        <f t="shared" si="520"/>
        <v>0</v>
      </c>
      <c r="O6630" s="53" t="e">
        <f>VLOOKUP(E6630,#REF!,29,FALSE)</f>
        <v>#REF!</v>
      </c>
      <c r="P6630" s="53" t="e">
        <f t="shared" si="521"/>
        <v>#REF!</v>
      </c>
      <c r="Q6630" s="53">
        <v>108.46696910349462</v>
      </c>
    </row>
    <row r="6631" spans="1:17">
      <c r="A6631" s="51" t="s">
        <v>5410</v>
      </c>
      <c r="B6631" s="51">
        <f t="shared" si="517"/>
        <v>8</v>
      </c>
      <c r="C6631" s="51">
        <f t="shared" si="518"/>
        <v>744</v>
      </c>
      <c r="D6631" s="51" t="s">
        <v>2139</v>
      </c>
      <c r="E6631" s="54" t="str">
        <f t="shared" si="519"/>
        <v>031042</v>
      </c>
      <c r="F6631" s="51" t="e">
        <f>VLOOKUP(E6631,#REF!,8,FALSE)</f>
        <v>#REF!</v>
      </c>
      <c r="G6631" s="51" t="e">
        <f>VLOOKUP(E6631,#REF!,9,FALSE)</f>
        <v>#REF!</v>
      </c>
      <c r="H6631" s="52">
        <v>894642</v>
      </c>
      <c r="I6631" s="51" t="s">
        <v>2140</v>
      </c>
      <c r="J6631" s="53">
        <v>7.27</v>
      </c>
      <c r="K6631" s="53">
        <v>0</v>
      </c>
      <c r="L6631" s="53">
        <v>3.6534105658602147</v>
      </c>
      <c r="M6631" s="53">
        <v>0</v>
      </c>
      <c r="N6631" s="53">
        <f t="shared" si="520"/>
        <v>0</v>
      </c>
      <c r="O6631" s="53" t="e">
        <f>VLOOKUP(E6631,#REF!,29,FALSE)</f>
        <v>#REF!</v>
      </c>
      <c r="P6631" s="53" t="e">
        <f t="shared" si="521"/>
        <v>#REF!</v>
      </c>
      <c r="Q6631" s="53">
        <v>3.6534105658602147</v>
      </c>
    </row>
    <row r="6632" spans="1:17">
      <c r="A6632" s="51" t="s">
        <v>5410</v>
      </c>
      <c r="B6632" s="51">
        <f t="shared" si="517"/>
        <v>8</v>
      </c>
      <c r="C6632" s="51">
        <f t="shared" si="518"/>
        <v>744</v>
      </c>
      <c r="D6632" s="51" t="s">
        <v>2053</v>
      </c>
      <c r="E6632" s="54" t="str">
        <f t="shared" si="519"/>
        <v>029648</v>
      </c>
      <c r="F6632" s="51" t="e">
        <f>VLOOKUP(E6632,#REF!,8,FALSE)</f>
        <v>#REF!</v>
      </c>
      <c r="G6632" s="51" t="e">
        <f>VLOOKUP(E6632,#REF!,9,FALSE)</f>
        <v>#REF!</v>
      </c>
      <c r="H6632" s="52">
        <v>895154</v>
      </c>
      <c r="I6632" s="51" t="s">
        <v>2054</v>
      </c>
      <c r="J6632" s="53">
        <v>12.91</v>
      </c>
      <c r="K6632" s="53">
        <v>0</v>
      </c>
      <c r="L6632" s="53">
        <v>0.3530364059139785</v>
      </c>
      <c r="M6632" s="53">
        <v>0</v>
      </c>
      <c r="N6632" s="53">
        <f t="shared" si="520"/>
        <v>0</v>
      </c>
      <c r="O6632" s="53" t="e">
        <f>VLOOKUP(E6632,#REF!,29,FALSE)</f>
        <v>#REF!</v>
      </c>
      <c r="P6632" s="53" t="e">
        <f t="shared" si="521"/>
        <v>#REF!</v>
      </c>
      <c r="Q6632" s="53">
        <v>0.3530364059139785</v>
      </c>
    </row>
    <row r="6633" spans="1:17">
      <c r="A6633" s="51" t="s">
        <v>5410</v>
      </c>
      <c r="B6633" s="51">
        <f t="shared" si="517"/>
        <v>8</v>
      </c>
      <c r="C6633" s="51">
        <f t="shared" si="518"/>
        <v>744</v>
      </c>
      <c r="D6633" s="51" t="s">
        <v>5327</v>
      </c>
      <c r="E6633" s="54" t="str">
        <f t="shared" si="519"/>
        <v>027250</v>
      </c>
      <c r="F6633" s="51" t="e">
        <f>VLOOKUP(E6633,#REF!,8,FALSE)</f>
        <v>#REF!</v>
      </c>
      <c r="G6633" s="51" t="e">
        <f>VLOOKUP(E6633,#REF!,9,FALSE)</f>
        <v>#REF!</v>
      </c>
      <c r="H6633" s="52">
        <v>895561</v>
      </c>
      <c r="I6633" s="51" t="s">
        <v>5328</v>
      </c>
      <c r="J6633" s="53">
        <v>150</v>
      </c>
      <c r="K6633" s="53">
        <v>145</v>
      </c>
      <c r="L6633" s="53">
        <v>131.16755576075269</v>
      </c>
      <c r="M6633" s="53">
        <v>87.852640795519662</v>
      </c>
      <c r="N6633" s="53">
        <f t="shared" si="520"/>
        <v>65362.364751866626</v>
      </c>
      <c r="O6633" s="53" t="e">
        <f>VLOOKUP(E6633,#REF!,29,FALSE)</f>
        <v>#REF!</v>
      </c>
      <c r="P6633" s="53" t="e">
        <f t="shared" si="521"/>
        <v>#REF!</v>
      </c>
      <c r="Q6633" s="53">
        <v>43.314914965233029</v>
      </c>
    </row>
    <row r="6634" spans="1:17">
      <c r="A6634" s="51" t="s">
        <v>5410</v>
      </c>
      <c r="B6634" s="51">
        <f t="shared" si="517"/>
        <v>8</v>
      </c>
      <c r="C6634" s="51">
        <f t="shared" si="518"/>
        <v>744</v>
      </c>
      <c r="D6634" s="51" t="s">
        <v>2734</v>
      </c>
      <c r="E6634" s="54" t="str">
        <f t="shared" si="519"/>
        <v>030263</v>
      </c>
      <c r="F6634" s="51" t="e">
        <f>VLOOKUP(E6634,#REF!,8,FALSE)</f>
        <v>#REF!</v>
      </c>
      <c r="G6634" s="51" t="e">
        <f>VLOOKUP(E6634,#REF!,9,FALSE)</f>
        <v>#REF!</v>
      </c>
      <c r="H6634" s="52">
        <v>896124</v>
      </c>
      <c r="I6634" s="51" t="s">
        <v>2733</v>
      </c>
      <c r="J6634" s="53">
        <v>3.54</v>
      </c>
      <c r="K6634" s="53">
        <v>0</v>
      </c>
      <c r="L6634" s="53">
        <v>0.54521229973118279</v>
      </c>
      <c r="M6634" s="53">
        <v>0</v>
      </c>
      <c r="N6634" s="53">
        <f t="shared" si="520"/>
        <v>0</v>
      </c>
      <c r="O6634" s="53" t="e">
        <f>VLOOKUP(E6634,#REF!,29,FALSE)</f>
        <v>#REF!</v>
      </c>
      <c r="P6634" s="53" t="e">
        <f t="shared" si="521"/>
        <v>#REF!</v>
      </c>
      <c r="Q6634" s="53">
        <v>0.54521229973118279</v>
      </c>
    </row>
    <row r="6635" spans="1:17">
      <c r="A6635" s="51" t="s">
        <v>5410</v>
      </c>
      <c r="B6635" s="51">
        <f t="shared" si="517"/>
        <v>8</v>
      </c>
      <c r="C6635" s="51">
        <f t="shared" si="518"/>
        <v>744</v>
      </c>
      <c r="D6635" s="51" t="s">
        <v>2155</v>
      </c>
      <c r="E6635" s="54" t="str">
        <f t="shared" si="519"/>
        <v>030794</v>
      </c>
      <c r="F6635" s="51" t="e">
        <f>VLOOKUP(E6635,#REF!,8,FALSE)</f>
        <v>#REF!</v>
      </c>
      <c r="G6635" s="51" t="e">
        <f>VLOOKUP(E6635,#REF!,9,FALSE)</f>
        <v>#REF!</v>
      </c>
      <c r="H6635" s="52">
        <v>896554</v>
      </c>
      <c r="I6635" s="51" t="s">
        <v>5329</v>
      </c>
      <c r="J6635" s="53">
        <v>2.36</v>
      </c>
      <c r="K6635" s="53">
        <v>0</v>
      </c>
      <c r="L6635" s="53">
        <v>0.70570306451612907</v>
      </c>
      <c r="M6635" s="53">
        <v>0</v>
      </c>
      <c r="N6635" s="53">
        <f t="shared" si="520"/>
        <v>0</v>
      </c>
      <c r="O6635" s="53" t="e">
        <f>VLOOKUP(E6635,#REF!,29,FALSE)</f>
        <v>#REF!</v>
      </c>
      <c r="P6635" s="53" t="e">
        <f t="shared" si="521"/>
        <v>#REF!</v>
      </c>
      <c r="Q6635" s="53">
        <v>0.70570306451612907</v>
      </c>
    </row>
    <row r="6636" spans="1:17">
      <c r="A6636" s="51" t="s">
        <v>5410</v>
      </c>
      <c r="B6636" s="51">
        <f t="shared" si="517"/>
        <v>8</v>
      </c>
      <c r="C6636" s="51">
        <f t="shared" si="518"/>
        <v>744</v>
      </c>
      <c r="D6636" s="51" t="s">
        <v>723</v>
      </c>
      <c r="E6636" s="54" t="str">
        <f t="shared" si="519"/>
        <v>030923</v>
      </c>
      <c r="F6636" s="51" t="e">
        <f>VLOOKUP(E6636,#REF!,8,FALSE)</f>
        <v>#REF!</v>
      </c>
      <c r="G6636" s="51" t="e">
        <f>VLOOKUP(E6636,#REF!,9,FALSE)</f>
        <v>#REF!</v>
      </c>
      <c r="H6636" s="52">
        <v>896927</v>
      </c>
      <c r="I6636" s="51" t="s">
        <v>5330</v>
      </c>
      <c r="J6636" s="53">
        <v>120.68</v>
      </c>
      <c r="K6636" s="53">
        <v>0</v>
      </c>
      <c r="L6636" s="53">
        <v>106.01148184543011</v>
      </c>
      <c r="M6636" s="53">
        <v>0</v>
      </c>
      <c r="N6636" s="53">
        <f t="shared" si="520"/>
        <v>0</v>
      </c>
      <c r="O6636" s="53" t="e">
        <f>VLOOKUP(E6636,#REF!,29,FALSE)</f>
        <v>#REF!</v>
      </c>
      <c r="P6636" s="53" t="e">
        <f t="shared" si="521"/>
        <v>#REF!</v>
      </c>
      <c r="Q6636" s="53">
        <v>106.01148184543011</v>
      </c>
    </row>
    <row r="6637" spans="1:17">
      <c r="A6637" s="51" t="s">
        <v>5410</v>
      </c>
      <c r="B6637" s="51">
        <f t="shared" si="517"/>
        <v>8</v>
      </c>
      <c r="C6637" s="51">
        <f t="shared" si="518"/>
        <v>744</v>
      </c>
      <c r="D6637" s="51" t="s">
        <v>723</v>
      </c>
      <c r="E6637" s="54" t="str">
        <f t="shared" si="519"/>
        <v>030923</v>
      </c>
      <c r="F6637" s="51" t="e">
        <f>VLOOKUP(E6637,#REF!,8,FALSE)</f>
        <v>#REF!</v>
      </c>
      <c r="G6637" s="51" t="e">
        <f>VLOOKUP(E6637,#REF!,9,FALSE)</f>
        <v>#REF!</v>
      </c>
      <c r="H6637" s="52">
        <v>910654</v>
      </c>
      <c r="I6637" s="51" t="s">
        <v>5331</v>
      </c>
      <c r="J6637" s="53">
        <v>51.72</v>
      </c>
      <c r="K6637" s="53">
        <v>0</v>
      </c>
      <c r="L6637" s="53">
        <v>45.433492259408602</v>
      </c>
      <c r="M6637" s="53">
        <v>0</v>
      </c>
      <c r="N6637" s="53">
        <f t="shared" si="520"/>
        <v>0</v>
      </c>
      <c r="O6637" s="53" t="e">
        <f>VLOOKUP(E6637,#REF!,29,FALSE)</f>
        <v>#REF!</v>
      </c>
      <c r="P6637" s="53" t="e">
        <f t="shared" si="521"/>
        <v>#REF!</v>
      </c>
      <c r="Q6637" s="53">
        <v>45.433492259408602</v>
      </c>
    </row>
    <row r="6638" spans="1:17">
      <c r="A6638" s="51" t="s">
        <v>5410</v>
      </c>
      <c r="B6638" s="51">
        <f t="shared" si="517"/>
        <v>8</v>
      </c>
      <c r="C6638" s="51">
        <f t="shared" si="518"/>
        <v>744</v>
      </c>
      <c r="D6638" s="51" t="s">
        <v>1836</v>
      </c>
      <c r="E6638" s="54" t="str">
        <f t="shared" si="519"/>
        <v>029180</v>
      </c>
      <c r="F6638" s="51" t="e">
        <f>VLOOKUP(E6638,#REF!,8,FALSE)</f>
        <v>#REF!</v>
      </c>
      <c r="G6638" s="51" t="e">
        <f>VLOOKUP(E6638,#REF!,9,FALSE)</f>
        <v>#REF!</v>
      </c>
      <c r="H6638" s="52">
        <v>897406</v>
      </c>
      <c r="I6638" s="51" t="s">
        <v>5332</v>
      </c>
      <c r="J6638" s="53">
        <v>10.14</v>
      </c>
      <c r="K6638" s="53">
        <v>0</v>
      </c>
      <c r="L6638" s="53">
        <v>0.48147580645161292</v>
      </c>
      <c r="M6638" s="53">
        <v>0</v>
      </c>
      <c r="N6638" s="53">
        <f t="shared" si="520"/>
        <v>0</v>
      </c>
      <c r="O6638" s="53" t="e">
        <f>VLOOKUP(E6638,#REF!,29,FALSE)</f>
        <v>#REF!</v>
      </c>
      <c r="P6638" s="53" t="e">
        <f t="shared" si="521"/>
        <v>#REF!</v>
      </c>
      <c r="Q6638" s="53">
        <v>0.48147580645161292</v>
      </c>
    </row>
    <row r="6639" spans="1:17">
      <c r="A6639" s="51" t="s">
        <v>5410</v>
      </c>
      <c r="B6639" s="51">
        <f t="shared" si="517"/>
        <v>8</v>
      </c>
      <c r="C6639" s="51">
        <f t="shared" si="518"/>
        <v>744</v>
      </c>
      <c r="D6639" s="51" t="s">
        <v>2731</v>
      </c>
      <c r="E6639" s="54" t="str">
        <f t="shared" si="519"/>
        <v>030723</v>
      </c>
      <c r="F6639" s="51" t="e">
        <f>VLOOKUP(E6639,#REF!,8,FALSE)</f>
        <v>#REF!</v>
      </c>
      <c r="G6639" s="51" t="e">
        <f>VLOOKUP(E6639,#REF!,9,FALSE)</f>
        <v>#REF!</v>
      </c>
      <c r="H6639" s="52">
        <v>897775</v>
      </c>
      <c r="I6639" s="51" t="s">
        <v>5333</v>
      </c>
      <c r="J6639" s="53">
        <v>5.13</v>
      </c>
      <c r="K6639" s="53">
        <v>0</v>
      </c>
      <c r="L6639" s="53">
        <v>2.6033545604838708</v>
      </c>
      <c r="M6639" s="53">
        <v>0</v>
      </c>
      <c r="N6639" s="53">
        <f t="shared" si="520"/>
        <v>0</v>
      </c>
      <c r="O6639" s="53" t="e">
        <f>VLOOKUP(E6639,#REF!,29,FALSE)</f>
        <v>#REF!</v>
      </c>
      <c r="P6639" s="53" t="e">
        <f t="shared" si="521"/>
        <v>#REF!</v>
      </c>
      <c r="Q6639" s="53">
        <v>2.6033545604838708</v>
      </c>
    </row>
    <row r="6640" spans="1:17">
      <c r="A6640" s="51" t="s">
        <v>5410</v>
      </c>
      <c r="B6640" s="51">
        <f t="shared" si="517"/>
        <v>8</v>
      </c>
      <c r="C6640" s="51">
        <f t="shared" si="518"/>
        <v>744</v>
      </c>
      <c r="D6640" s="51" t="s">
        <v>3092</v>
      </c>
      <c r="E6640" s="54" t="str">
        <f t="shared" si="519"/>
        <v>000735</v>
      </c>
      <c r="F6640" s="51" t="e">
        <f>VLOOKUP(E6640,#REF!,8,FALSE)</f>
        <v>#REF!</v>
      </c>
      <c r="G6640" s="51" t="e">
        <f>VLOOKUP(E6640,#REF!,9,FALSE)</f>
        <v>#REF!</v>
      </c>
      <c r="H6640" s="52">
        <v>898152</v>
      </c>
      <c r="I6640" s="51" t="s">
        <v>5334</v>
      </c>
      <c r="J6640" s="53">
        <v>6.13</v>
      </c>
      <c r="K6640" s="53">
        <v>0</v>
      </c>
      <c r="L6640" s="53">
        <v>3.5778950577956992</v>
      </c>
      <c r="M6640" s="53">
        <v>0</v>
      </c>
      <c r="N6640" s="53">
        <f t="shared" si="520"/>
        <v>0</v>
      </c>
      <c r="O6640" s="53" t="e">
        <f>VLOOKUP(E6640,#REF!,29,FALSE)</f>
        <v>#REF!</v>
      </c>
      <c r="P6640" s="53" t="e">
        <f t="shared" si="521"/>
        <v>#REF!</v>
      </c>
      <c r="Q6640" s="53">
        <v>3.5778950577956992</v>
      </c>
    </row>
    <row r="6641" spans="1:17">
      <c r="A6641" s="51" t="s">
        <v>5410</v>
      </c>
      <c r="B6641" s="51">
        <f t="shared" si="517"/>
        <v>8</v>
      </c>
      <c r="C6641" s="51">
        <f t="shared" si="518"/>
        <v>744</v>
      </c>
      <c r="D6641" s="51" t="s">
        <v>1853</v>
      </c>
      <c r="E6641" s="54" t="str">
        <f t="shared" si="519"/>
        <v>030572</v>
      </c>
      <c r="F6641" s="51" t="e">
        <f>VLOOKUP(E6641,#REF!,8,FALSE)</f>
        <v>#REF!</v>
      </c>
      <c r="G6641" s="51" t="e">
        <f>VLOOKUP(E6641,#REF!,9,FALSE)</f>
        <v>#REF!</v>
      </c>
      <c r="H6641" s="52">
        <v>898607</v>
      </c>
      <c r="I6641" s="51" t="s">
        <v>5335</v>
      </c>
      <c r="J6641" s="53">
        <v>3</v>
      </c>
      <c r="K6641" s="53">
        <v>0</v>
      </c>
      <c r="L6641" s="53">
        <v>3.9501886626344085</v>
      </c>
      <c r="M6641" s="53">
        <v>0</v>
      </c>
      <c r="N6641" s="53">
        <f t="shared" si="520"/>
        <v>0</v>
      </c>
      <c r="O6641" s="53" t="e">
        <f>VLOOKUP(E6641,#REF!,29,FALSE)</f>
        <v>#REF!</v>
      </c>
      <c r="P6641" s="53" t="e">
        <f t="shared" si="521"/>
        <v>#REF!</v>
      </c>
      <c r="Q6641" s="53">
        <v>3.9501886626344085</v>
      </c>
    </row>
    <row r="6642" spans="1:17">
      <c r="A6642" s="51" t="s">
        <v>5410</v>
      </c>
      <c r="B6642" s="51">
        <f t="shared" si="517"/>
        <v>8</v>
      </c>
      <c r="C6642" s="51">
        <f t="shared" si="518"/>
        <v>744</v>
      </c>
      <c r="D6642" s="51" t="s">
        <v>1820</v>
      </c>
      <c r="E6642" s="54" t="str">
        <f t="shared" si="519"/>
        <v>031401</v>
      </c>
      <c r="F6642" s="51" t="e">
        <f>VLOOKUP(E6642,#REF!,8,FALSE)</f>
        <v>#REF!</v>
      </c>
      <c r="G6642" s="51" t="e">
        <f>VLOOKUP(E6642,#REF!,9,FALSE)</f>
        <v>#REF!</v>
      </c>
      <c r="H6642" s="52">
        <v>898926</v>
      </c>
      <c r="I6642" s="51" t="s">
        <v>5336</v>
      </c>
      <c r="J6642" s="53">
        <v>22.9</v>
      </c>
      <c r="K6642" s="53">
        <v>0</v>
      </c>
      <c r="L6642" s="53">
        <v>0.42373532258064511</v>
      </c>
      <c r="M6642" s="53">
        <v>0</v>
      </c>
      <c r="N6642" s="53">
        <f t="shared" si="520"/>
        <v>0</v>
      </c>
      <c r="O6642" s="53" t="e">
        <f>VLOOKUP(E6642,#REF!,29,FALSE)</f>
        <v>#REF!</v>
      </c>
      <c r="P6642" s="53" t="e">
        <f t="shared" si="521"/>
        <v>#REF!</v>
      </c>
      <c r="Q6642" s="53">
        <v>0.42373532258064511</v>
      </c>
    </row>
    <row r="6643" spans="1:17">
      <c r="A6643" s="51" t="s">
        <v>5410</v>
      </c>
      <c r="B6643" s="51">
        <f t="shared" si="517"/>
        <v>8</v>
      </c>
      <c r="C6643" s="51">
        <f t="shared" si="518"/>
        <v>744</v>
      </c>
      <c r="D6643" s="51" t="s">
        <v>1833</v>
      </c>
      <c r="E6643" s="54" t="str">
        <f t="shared" si="519"/>
        <v>029734</v>
      </c>
      <c r="F6643" s="51" t="e">
        <f>VLOOKUP(E6643,#REF!,8,FALSE)</f>
        <v>#REF!</v>
      </c>
      <c r="G6643" s="51" t="e">
        <f>VLOOKUP(E6643,#REF!,9,FALSE)</f>
        <v>#REF!</v>
      </c>
      <c r="H6643" s="52">
        <v>898927</v>
      </c>
      <c r="I6643" s="51" t="s">
        <v>5337</v>
      </c>
      <c r="J6643" s="53">
        <v>14.05</v>
      </c>
      <c r="K6643" s="53">
        <v>0</v>
      </c>
      <c r="L6643" s="53">
        <v>0</v>
      </c>
      <c r="M6643" s="53">
        <v>0</v>
      </c>
      <c r="N6643" s="53">
        <f t="shared" si="520"/>
        <v>0</v>
      </c>
      <c r="O6643" s="53" t="e">
        <f>VLOOKUP(E6643,#REF!,29,FALSE)</f>
        <v>#REF!</v>
      </c>
      <c r="P6643" s="53" t="e">
        <f t="shared" si="521"/>
        <v>#REF!</v>
      </c>
      <c r="Q6643" s="53">
        <v>0</v>
      </c>
    </row>
    <row r="6644" spans="1:17">
      <c r="A6644" s="51" t="s">
        <v>5410</v>
      </c>
      <c r="B6644" s="51">
        <f t="shared" si="517"/>
        <v>8</v>
      </c>
      <c r="C6644" s="51">
        <f t="shared" si="518"/>
        <v>744</v>
      </c>
      <c r="D6644" s="51" t="s">
        <v>1839</v>
      </c>
      <c r="E6644" s="54" t="str">
        <f t="shared" si="519"/>
        <v>029733</v>
      </c>
      <c r="F6644" s="51" t="e">
        <f>VLOOKUP(E6644,#REF!,8,FALSE)</f>
        <v>#REF!</v>
      </c>
      <c r="G6644" s="51" t="e">
        <f>VLOOKUP(E6644,#REF!,9,FALSE)</f>
        <v>#REF!</v>
      </c>
      <c r="H6644" s="52">
        <v>898928</v>
      </c>
      <c r="I6644" s="51" t="s">
        <v>5338</v>
      </c>
      <c r="J6644" s="53">
        <v>17.850000000000001</v>
      </c>
      <c r="K6644" s="53">
        <v>0</v>
      </c>
      <c r="L6644" s="53">
        <v>4.6478943548387094E-2</v>
      </c>
      <c r="M6644" s="53">
        <v>0</v>
      </c>
      <c r="N6644" s="53">
        <f t="shared" si="520"/>
        <v>0</v>
      </c>
      <c r="O6644" s="53" t="e">
        <f>VLOOKUP(E6644,#REF!,29,FALSE)</f>
        <v>#REF!</v>
      </c>
      <c r="P6644" s="53" t="e">
        <f t="shared" si="521"/>
        <v>#REF!</v>
      </c>
      <c r="Q6644" s="53">
        <v>4.6478943548387094E-2</v>
      </c>
    </row>
    <row r="6645" spans="1:17">
      <c r="A6645" s="51" t="s">
        <v>5410</v>
      </c>
      <c r="B6645" s="51">
        <f t="shared" si="517"/>
        <v>8</v>
      </c>
      <c r="C6645" s="51">
        <f t="shared" si="518"/>
        <v>744</v>
      </c>
      <c r="D6645" s="51" t="s">
        <v>2211</v>
      </c>
      <c r="E6645" s="54" t="str">
        <f t="shared" si="519"/>
        <v>031575</v>
      </c>
      <c r="F6645" s="51" t="e">
        <f>VLOOKUP(E6645,#REF!,8,FALSE)</f>
        <v>#REF!</v>
      </c>
      <c r="G6645" s="51" t="e">
        <f>VLOOKUP(E6645,#REF!,9,FALSE)</f>
        <v>#REF!</v>
      </c>
      <c r="H6645" s="52">
        <v>898953</v>
      </c>
      <c r="I6645" s="51" t="s">
        <v>5339</v>
      </c>
      <c r="J6645" s="53">
        <v>8.9</v>
      </c>
      <c r="K6645" s="53">
        <v>0</v>
      </c>
      <c r="L6645" s="53">
        <v>3.1284856034946236</v>
      </c>
      <c r="M6645" s="53">
        <v>0</v>
      </c>
      <c r="N6645" s="53">
        <f t="shared" si="520"/>
        <v>0</v>
      </c>
      <c r="O6645" s="53" t="e">
        <f>VLOOKUP(E6645,#REF!,29,FALSE)</f>
        <v>#REF!</v>
      </c>
      <c r="P6645" s="53" t="e">
        <f t="shared" si="521"/>
        <v>#REF!</v>
      </c>
      <c r="Q6645" s="53">
        <v>3.1284856034946236</v>
      </c>
    </row>
    <row r="6646" spans="1:17">
      <c r="A6646" s="51" t="s">
        <v>5410</v>
      </c>
      <c r="B6646" s="51">
        <f t="shared" si="517"/>
        <v>8</v>
      </c>
      <c r="C6646" s="51">
        <f t="shared" si="518"/>
        <v>744</v>
      </c>
      <c r="D6646" s="51" t="s">
        <v>1856</v>
      </c>
      <c r="E6646" s="54" t="str">
        <f t="shared" si="519"/>
        <v>028607</v>
      </c>
      <c r="F6646" s="51" t="e">
        <f>VLOOKUP(E6646,#REF!,8,FALSE)</f>
        <v>#REF!</v>
      </c>
      <c r="G6646" s="51" t="e">
        <f>VLOOKUP(E6646,#REF!,9,FALSE)</f>
        <v>#REF!</v>
      </c>
      <c r="H6646" s="52">
        <v>898954</v>
      </c>
      <c r="I6646" s="51" t="s">
        <v>5340</v>
      </c>
      <c r="J6646" s="53">
        <v>13.1</v>
      </c>
      <c r="K6646" s="53">
        <v>0</v>
      </c>
      <c r="L6646" s="53">
        <v>7.360585283602151</v>
      </c>
      <c r="M6646" s="53">
        <v>0</v>
      </c>
      <c r="N6646" s="53">
        <f t="shared" si="520"/>
        <v>0</v>
      </c>
      <c r="O6646" s="53" t="e">
        <f>VLOOKUP(E6646,#REF!,29,FALSE)</f>
        <v>#REF!</v>
      </c>
      <c r="P6646" s="53" t="e">
        <f t="shared" si="521"/>
        <v>#REF!</v>
      </c>
      <c r="Q6646" s="53">
        <v>7.360585283602151</v>
      </c>
    </row>
    <row r="6647" spans="1:17">
      <c r="A6647" s="51" t="s">
        <v>5410</v>
      </c>
      <c r="B6647" s="51">
        <f t="shared" si="517"/>
        <v>8</v>
      </c>
      <c r="C6647" s="51">
        <f t="shared" si="518"/>
        <v>744</v>
      </c>
      <c r="D6647" s="51" t="s">
        <v>2032</v>
      </c>
      <c r="E6647" s="54" t="str">
        <f t="shared" si="519"/>
        <v>029663</v>
      </c>
      <c r="F6647" s="51" t="e">
        <f>VLOOKUP(E6647,#REF!,8,FALSE)</f>
        <v>#REF!</v>
      </c>
      <c r="G6647" s="51" t="e">
        <f>VLOOKUP(E6647,#REF!,9,FALSE)</f>
        <v>#REF!</v>
      </c>
      <c r="H6647" s="52">
        <v>899672</v>
      </c>
      <c r="I6647" s="51" t="s">
        <v>5341</v>
      </c>
      <c r="J6647" s="53">
        <v>6.55</v>
      </c>
      <c r="K6647" s="53">
        <v>0</v>
      </c>
      <c r="L6647" s="53">
        <v>1.572516129032258E-2</v>
      </c>
      <c r="M6647" s="53">
        <v>0</v>
      </c>
      <c r="N6647" s="53">
        <f t="shared" si="520"/>
        <v>0</v>
      </c>
      <c r="O6647" s="53" t="e">
        <f>VLOOKUP(E6647,#REF!,29,FALSE)</f>
        <v>#REF!</v>
      </c>
      <c r="P6647" s="53" t="e">
        <f t="shared" si="521"/>
        <v>#REF!</v>
      </c>
      <c r="Q6647" s="53">
        <v>1.572516129032258E-2</v>
      </c>
    </row>
    <row r="6648" spans="1:17">
      <c r="A6648" s="51" t="s">
        <v>5410</v>
      </c>
      <c r="B6648" s="51">
        <f t="shared" si="517"/>
        <v>8</v>
      </c>
      <c r="C6648" s="51">
        <f t="shared" si="518"/>
        <v>744</v>
      </c>
      <c r="D6648" s="51" t="s">
        <v>3060</v>
      </c>
      <c r="E6648" s="54" t="str">
        <f t="shared" si="519"/>
        <v>032525</v>
      </c>
      <c r="F6648" s="51" t="e">
        <f>VLOOKUP(E6648,#REF!,8,FALSE)</f>
        <v>#REF!</v>
      </c>
      <c r="G6648" s="51" t="e">
        <f>VLOOKUP(E6648,#REF!,9,FALSE)</f>
        <v>#REF!</v>
      </c>
      <c r="H6648" s="52">
        <v>900778</v>
      </c>
      <c r="I6648" s="51" t="s">
        <v>5342</v>
      </c>
      <c r="J6648" s="53">
        <v>2.9</v>
      </c>
      <c r="K6648" s="53">
        <v>2.2999999999999998</v>
      </c>
      <c r="L6648" s="53">
        <v>9.7248360497311825</v>
      </c>
      <c r="M6648" s="53">
        <v>4.3329029825268819</v>
      </c>
      <c r="N6648" s="53">
        <f t="shared" si="520"/>
        <v>3223.679819</v>
      </c>
      <c r="O6648" s="53" t="e">
        <f>VLOOKUP(E6648,#REF!,29,FALSE)</f>
        <v>#REF!</v>
      </c>
      <c r="P6648" s="53" t="e">
        <f t="shared" si="521"/>
        <v>#REF!</v>
      </c>
      <c r="Q6648" s="53">
        <v>5.3919330672043015</v>
      </c>
    </row>
    <row r="6649" spans="1:17">
      <c r="A6649" s="51" t="s">
        <v>5410</v>
      </c>
      <c r="B6649" s="51">
        <f t="shared" si="517"/>
        <v>8</v>
      </c>
      <c r="C6649" s="51">
        <f t="shared" si="518"/>
        <v>744</v>
      </c>
      <c r="D6649" s="51" t="s">
        <v>3101</v>
      </c>
      <c r="E6649" s="54" t="str">
        <f t="shared" si="519"/>
        <v>000659</v>
      </c>
      <c r="F6649" s="51" t="e">
        <f>VLOOKUP(E6649,#REF!,8,FALSE)</f>
        <v>#REF!</v>
      </c>
      <c r="G6649" s="51" t="e">
        <f>VLOOKUP(E6649,#REF!,9,FALSE)</f>
        <v>#REF!</v>
      </c>
      <c r="H6649" s="52">
        <v>904121</v>
      </c>
      <c r="I6649" s="51" t="s">
        <v>5343</v>
      </c>
      <c r="J6649" s="53">
        <v>9.0500000000000007</v>
      </c>
      <c r="K6649" s="53">
        <v>0</v>
      </c>
      <c r="L6649" s="53">
        <v>7.9478162876344083</v>
      </c>
      <c r="M6649" s="53">
        <v>0</v>
      </c>
      <c r="N6649" s="53">
        <f t="shared" si="520"/>
        <v>0</v>
      </c>
      <c r="O6649" s="53" t="e">
        <f>VLOOKUP(E6649,#REF!,29,FALSE)</f>
        <v>#REF!</v>
      </c>
      <c r="P6649" s="53" t="e">
        <f t="shared" si="521"/>
        <v>#REF!</v>
      </c>
      <c r="Q6649" s="53">
        <v>7.9478162876344083</v>
      </c>
    </row>
    <row r="6650" spans="1:17">
      <c r="A6650" s="51" t="s">
        <v>5410</v>
      </c>
      <c r="B6650" s="51">
        <f t="shared" si="517"/>
        <v>8</v>
      </c>
      <c r="C6650" s="51">
        <f t="shared" si="518"/>
        <v>744</v>
      </c>
      <c r="D6650" s="51" t="s">
        <v>2697</v>
      </c>
      <c r="E6650" s="54" t="str">
        <f t="shared" si="519"/>
        <v>029222</v>
      </c>
      <c r="F6650" s="51" t="e">
        <f>VLOOKUP(E6650,#REF!,8,FALSE)</f>
        <v>#REF!</v>
      </c>
      <c r="G6650" s="51" t="e">
        <f>VLOOKUP(E6650,#REF!,9,FALSE)</f>
        <v>#REF!</v>
      </c>
      <c r="H6650" s="52">
        <v>905215</v>
      </c>
      <c r="I6650" s="51" t="s">
        <v>5344</v>
      </c>
      <c r="J6650" s="53">
        <v>5.25</v>
      </c>
      <c r="K6650" s="53">
        <v>0</v>
      </c>
      <c r="L6650" s="53">
        <v>1.3773544354838709</v>
      </c>
      <c r="M6650" s="53">
        <v>0</v>
      </c>
      <c r="N6650" s="53">
        <f t="shared" si="520"/>
        <v>0</v>
      </c>
      <c r="O6650" s="53" t="e">
        <f>VLOOKUP(E6650,#REF!,29,FALSE)</f>
        <v>#REF!</v>
      </c>
      <c r="P6650" s="53" t="e">
        <f t="shared" si="521"/>
        <v>#REF!</v>
      </c>
      <c r="Q6650" s="53">
        <v>1.3773544354838709</v>
      </c>
    </row>
    <row r="6651" spans="1:17">
      <c r="A6651" s="51" t="s">
        <v>5410</v>
      </c>
      <c r="B6651" s="51">
        <f t="shared" si="517"/>
        <v>8</v>
      </c>
      <c r="C6651" s="51">
        <f t="shared" si="518"/>
        <v>744</v>
      </c>
      <c r="D6651" s="51" t="s">
        <v>3057</v>
      </c>
      <c r="E6651" s="54" t="str">
        <f t="shared" si="519"/>
        <v>029686</v>
      </c>
      <c r="F6651" s="51" t="e">
        <f>VLOOKUP(E6651,#REF!,8,FALSE)</f>
        <v>#REF!</v>
      </c>
      <c r="G6651" s="51" t="e">
        <f>VLOOKUP(E6651,#REF!,9,FALSE)</f>
        <v>#REF!</v>
      </c>
      <c r="H6651" s="52">
        <v>906139</v>
      </c>
      <c r="I6651" s="51" t="s">
        <v>5345</v>
      </c>
      <c r="J6651" s="53">
        <v>2.92</v>
      </c>
      <c r="K6651" s="53">
        <v>0</v>
      </c>
      <c r="L6651" s="53">
        <v>1.5821314139784945</v>
      </c>
      <c r="M6651" s="53">
        <v>0</v>
      </c>
      <c r="N6651" s="53">
        <f t="shared" si="520"/>
        <v>0</v>
      </c>
      <c r="O6651" s="53" t="e">
        <f>VLOOKUP(E6651,#REF!,29,FALSE)</f>
        <v>#REF!</v>
      </c>
      <c r="P6651" s="53" t="e">
        <f t="shared" si="521"/>
        <v>#REF!</v>
      </c>
      <c r="Q6651" s="53">
        <v>1.5821314139784945</v>
      </c>
    </row>
    <row r="6652" spans="1:17">
      <c r="A6652" s="51" t="s">
        <v>5410</v>
      </c>
      <c r="B6652" s="51">
        <f t="shared" si="517"/>
        <v>8</v>
      </c>
      <c r="C6652" s="51">
        <f t="shared" si="518"/>
        <v>744</v>
      </c>
      <c r="D6652" s="51" t="s">
        <v>2690</v>
      </c>
      <c r="E6652" s="54" t="str">
        <f t="shared" si="519"/>
        <v>031324</v>
      </c>
      <c r="F6652" s="51" t="e">
        <f>VLOOKUP(E6652,#REF!,8,FALSE)</f>
        <v>#REF!</v>
      </c>
      <c r="G6652" s="51" t="e">
        <f>VLOOKUP(E6652,#REF!,9,FALSE)</f>
        <v>#REF!</v>
      </c>
      <c r="H6652" s="52">
        <v>906795</v>
      </c>
      <c r="I6652" s="51" t="s">
        <v>5346</v>
      </c>
      <c r="J6652" s="53">
        <v>14.74</v>
      </c>
      <c r="K6652" s="53">
        <v>0</v>
      </c>
      <c r="L6652" s="53">
        <v>6.202639733870968</v>
      </c>
      <c r="M6652" s="53">
        <v>0</v>
      </c>
      <c r="N6652" s="53">
        <f t="shared" si="520"/>
        <v>0</v>
      </c>
      <c r="O6652" s="53" t="e">
        <f>VLOOKUP(E6652,#REF!,29,FALSE)</f>
        <v>#REF!</v>
      </c>
      <c r="P6652" s="53" t="e">
        <f t="shared" si="521"/>
        <v>#REF!</v>
      </c>
      <c r="Q6652" s="53">
        <v>6.202639733870968</v>
      </c>
    </row>
    <row r="6653" spans="1:17">
      <c r="A6653" s="51" t="s">
        <v>5410</v>
      </c>
      <c r="B6653" s="51">
        <f t="shared" si="517"/>
        <v>8</v>
      </c>
      <c r="C6653" s="51">
        <f t="shared" si="518"/>
        <v>744</v>
      </c>
      <c r="D6653" s="51" t="s">
        <v>2058</v>
      </c>
      <c r="E6653" s="54" t="str">
        <f t="shared" si="519"/>
        <v>031207</v>
      </c>
      <c r="F6653" s="51" t="e">
        <f>VLOOKUP(E6653,#REF!,8,FALSE)</f>
        <v>#REF!</v>
      </c>
      <c r="G6653" s="51" t="e">
        <f>VLOOKUP(E6653,#REF!,9,FALSE)</f>
        <v>#REF!</v>
      </c>
      <c r="H6653" s="52">
        <v>908271</v>
      </c>
      <c r="I6653" s="51" t="s">
        <v>5408</v>
      </c>
      <c r="J6653" s="53">
        <v>12.87</v>
      </c>
      <c r="K6653" s="53">
        <v>0</v>
      </c>
      <c r="L6653" s="53">
        <v>1.0645055094086022</v>
      </c>
      <c r="M6653" s="53">
        <v>0</v>
      </c>
      <c r="N6653" s="53">
        <f t="shared" si="520"/>
        <v>0</v>
      </c>
      <c r="O6653" s="53" t="e">
        <f>VLOOKUP(E6653,#REF!,29,FALSE)</f>
        <v>#REF!</v>
      </c>
      <c r="P6653" s="53" t="e">
        <f t="shared" si="521"/>
        <v>#REF!</v>
      </c>
      <c r="Q6653" s="53">
        <v>1.0645055094086022</v>
      </c>
    </row>
    <row r="6654" spans="1:17">
      <c r="A6654" s="51" t="s">
        <v>5410</v>
      </c>
      <c r="B6654" s="51">
        <f t="shared" si="517"/>
        <v>8</v>
      </c>
      <c r="C6654" s="51">
        <f t="shared" si="518"/>
        <v>744</v>
      </c>
      <c r="D6654" s="51" t="s">
        <v>2717</v>
      </c>
      <c r="E6654" s="54" t="str">
        <f t="shared" si="519"/>
        <v>028426</v>
      </c>
      <c r="F6654" s="51" t="e">
        <f>VLOOKUP(E6654,#REF!,8,FALSE)</f>
        <v>#REF!</v>
      </c>
      <c r="G6654" s="51" t="e">
        <f>VLOOKUP(E6654,#REF!,9,FALSE)</f>
        <v>#REF!</v>
      </c>
      <c r="H6654" s="52">
        <v>908768</v>
      </c>
      <c r="I6654" s="51" t="s">
        <v>5348</v>
      </c>
      <c r="J6654" s="53">
        <v>4.66</v>
      </c>
      <c r="K6654" s="53">
        <v>0</v>
      </c>
      <c r="L6654" s="53">
        <v>0.61173079435483868</v>
      </c>
      <c r="M6654" s="53">
        <v>0</v>
      </c>
      <c r="N6654" s="53">
        <f t="shared" si="520"/>
        <v>0</v>
      </c>
      <c r="O6654" s="53" t="e">
        <f>VLOOKUP(E6654,#REF!,29,FALSE)</f>
        <v>#REF!</v>
      </c>
      <c r="P6654" s="53" t="e">
        <f t="shared" si="521"/>
        <v>#REF!</v>
      </c>
      <c r="Q6654" s="53">
        <v>0.61173079435483868</v>
      </c>
    </row>
    <row r="6655" spans="1:17">
      <c r="A6655" s="51" t="s">
        <v>5410</v>
      </c>
      <c r="B6655" s="51">
        <f t="shared" si="517"/>
        <v>8</v>
      </c>
      <c r="C6655" s="51">
        <f t="shared" si="518"/>
        <v>744</v>
      </c>
      <c r="D6655" s="51" t="s">
        <v>2724</v>
      </c>
      <c r="E6655" s="54" t="str">
        <f t="shared" si="519"/>
        <v>028749</v>
      </c>
      <c r="F6655" s="51" t="e">
        <f>VLOOKUP(E6655,#REF!,8,FALSE)</f>
        <v>#REF!</v>
      </c>
      <c r="G6655" s="51" t="e">
        <f>VLOOKUP(E6655,#REF!,9,FALSE)</f>
        <v>#REF!</v>
      </c>
      <c r="H6655" s="52">
        <v>908769</v>
      </c>
      <c r="I6655" s="51" t="s">
        <v>5349</v>
      </c>
      <c r="J6655" s="53">
        <v>4.99</v>
      </c>
      <c r="K6655" s="53">
        <v>0</v>
      </c>
      <c r="L6655" s="53">
        <v>0.86430750672043022</v>
      </c>
      <c r="M6655" s="53">
        <v>0</v>
      </c>
      <c r="N6655" s="53">
        <f t="shared" si="520"/>
        <v>0</v>
      </c>
      <c r="O6655" s="53" t="e">
        <f>VLOOKUP(E6655,#REF!,29,FALSE)</f>
        <v>#REF!</v>
      </c>
      <c r="P6655" s="53" t="e">
        <f t="shared" si="521"/>
        <v>#REF!</v>
      </c>
      <c r="Q6655" s="53">
        <v>0.86430750672043022</v>
      </c>
    </row>
    <row r="6656" spans="1:17">
      <c r="A6656" s="51" t="s">
        <v>5410</v>
      </c>
      <c r="B6656" s="51">
        <f t="shared" si="517"/>
        <v>8</v>
      </c>
      <c r="C6656" s="51">
        <f t="shared" si="518"/>
        <v>744</v>
      </c>
      <c r="D6656" s="51" t="s">
        <v>2727</v>
      </c>
      <c r="E6656" s="54" t="str">
        <f t="shared" si="519"/>
        <v>028781</v>
      </c>
      <c r="F6656" s="51" t="e">
        <f>VLOOKUP(E6656,#REF!,8,FALSE)</f>
        <v>#REF!</v>
      </c>
      <c r="G6656" s="51" t="e">
        <f>VLOOKUP(E6656,#REF!,9,FALSE)</f>
        <v>#REF!</v>
      </c>
      <c r="H6656" s="52">
        <v>908774</v>
      </c>
      <c r="I6656" s="51" t="s">
        <v>5350</v>
      </c>
      <c r="J6656" s="53">
        <v>7.14</v>
      </c>
      <c r="K6656" s="53">
        <v>0</v>
      </c>
      <c r="L6656" s="53">
        <v>1.3884179193548385</v>
      </c>
      <c r="M6656" s="53">
        <v>0</v>
      </c>
      <c r="N6656" s="53">
        <f t="shared" si="520"/>
        <v>0</v>
      </c>
      <c r="O6656" s="53" t="e">
        <f>VLOOKUP(E6656,#REF!,29,FALSE)</f>
        <v>#REF!</v>
      </c>
      <c r="P6656" s="53" t="e">
        <f t="shared" si="521"/>
        <v>#REF!</v>
      </c>
      <c r="Q6656" s="53">
        <v>1.3884179193548385</v>
      </c>
    </row>
    <row r="6657" spans="1:17">
      <c r="A6657" s="51" t="s">
        <v>5410</v>
      </c>
      <c r="B6657" s="51">
        <f t="shared" si="517"/>
        <v>8</v>
      </c>
      <c r="C6657" s="51">
        <f t="shared" si="518"/>
        <v>744</v>
      </c>
      <c r="D6657" s="51" t="s">
        <v>2729</v>
      </c>
      <c r="E6657" s="54" t="str">
        <f t="shared" si="519"/>
        <v>028735</v>
      </c>
      <c r="F6657" s="51" t="e">
        <f>VLOOKUP(E6657,#REF!,8,FALSE)</f>
        <v>#REF!</v>
      </c>
      <c r="G6657" s="51" t="e">
        <f>VLOOKUP(E6657,#REF!,9,FALSE)</f>
        <v>#REF!</v>
      </c>
      <c r="H6657" s="52">
        <v>908775</v>
      </c>
      <c r="I6657" s="51" t="s">
        <v>2728</v>
      </c>
      <c r="J6657" s="53">
        <v>6.51</v>
      </c>
      <c r="K6657" s="53">
        <v>0</v>
      </c>
      <c r="L6657" s="53">
        <v>0.96431286559139784</v>
      </c>
      <c r="M6657" s="53">
        <v>0</v>
      </c>
      <c r="N6657" s="53">
        <f t="shared" si="520"/>
        <v>0</v>
      </c>
      <c r="O6657" s="53" t="e">
        <f>VLOOKUP(E6657,#REF!,29,FALSE)</f>
        <v>#REF!</v>
      </c>
      <c r="P6657" s="53" t="e">
        <f t="shared" si="521"/>
        <v>#REF!</v>
      </c>
      <c r="Q6657" s="53">
        <v>0.96431286559139784</v>
      </c>
    </row>
    <row r="6658" spans="1:17">
      <c r="A6658" s="51" t="s">
        <v>5410</v>
      </c>
      <c r="B6658" s="51">
        <f t="shared" si="517"/>
        <v>8</v>
      </c>
      <c r="C6658" s="51">
        <f t="shared" si="518"/>
        <v>744</v>
      </c>
      <c r="D6658" s="51" t="s">
        <v>2219</v>
      </c>
      <c r="E6658" s="54" t="str">
        <f t="shared" si="519"/>
        <v>031059</v>
      </c>
      <c r="F6658" s="51" t="e">
        <f>VLOOKUP(E6658,#REF!,8,FALSE)</f>
        <v>#REF!</v>
      </c>
      <c r="G6658" s="51" t="e">
        <f>VLOOKUP(E6658,#REF!,9,FALSE)</f>
        <v>#REF!</v>
      </c>
      <c r="H6658" s="52">
        <v>908899</v>
      </c>
      <c r="I6658" s="51" t="s">
        <v>5351</v>
      </c>
      <c r="J6658" s="53">
        <v>3.4</v>
      </c>
      <c r="K6658" s="53">
        <v>0</v>
      </c>
      <c r="L6658" s="53">
        <v>0.25398967741935485</v>
      </c>
      <c r="M6658" s="53">
        <v>0</v>
      </c>
      <c r="N6658" s="53">
        <f t="shared" si="520"/>
        <v>0</v>
      </c>
      <c r="O6658" s="53" t="e">
        <f>VLOOKUP(E6658,#REF!,29,FALSE)</f>
        <v>#REF!</v>
      </c>
      <c r="P6658" s="53" t="e">
        <f t="shared" si="521"/>
        <v>#REF!</v>
      </c>
      <c r="Q6658" s="53">
        <v>0.25398967741935485</v>
      </c>
    </row>
    <row r="6659" spans="1:17">
      <c r="A6659" s="51" t="s">
        <v>5410</v>
      </c>
      <c r="B6659" s="51">
        <f t="shared" ref="B6659:B6722" si="522">MONTH(A6659)</f>
        <v>8</v>
      </c>
      <c r="C6659" s="51">
        <f t="shared" ref="C6659:C6722" si="523">VLOOKUP(B6659,T:V,3,FALSE)</f>
        <v>744</v>
      </c>
      <c r="D6659" s="51" t="s">
        <v>2230</v>
      </c>
      <c r="E6659" s="54" t="str">
        <f t="shared" ref="E6659:E6722" si="524">RIGHT(LEFT(D6659,16),6)</f>
        <v>031598</v>
      </c>
      <c r="F6659" s="51" t="e">
        <f>VLOOKUP(E6659,#REF!,8,FALSE)</f>
        <v>#REF!</v>
      </c>
      <c r="G6659" s="51" t="e">
        <f>VLOOKUP(E6659,#REF!,9,FALSE)</f>
        <v>#REF!</v>
      </c>
      <c r="H6659" s="52">
        <v>908902</v>
      </c>
      <c r="I6659" s="51" t="s">
        <v>5352</v>
      </c>
      <c r="J6659" s="53">
        <v>12.34</v>
      </c>
      <c r="K6659" s="53">
        <v>0</v>
      </c>
      <c r="L6659" s="53">
        <v>3.1694137096774191</v>
      </c>
      <c r="M6659" s="53">
        <v>0</v>
      </c>
      <c r="N6659" s="53">
        <f t="shared" ref="N6659:N6722" si="525">M6659*C6659</f>
        <v>0</v>
      </c>
      <c r="O6659" s="53" t="e">
        <f>VLOOKUP(E6659,#REF!,29,FALSE)</f>
        <v>#REF!</v>
      </c>
      <c r="P6659" s="53" t="e">
        <f t="shared" ref="P6659:P6722" si="526">N6659*O6659</f>
        <v>#REF!</v>
      </c>
      <c r="Q6659" s="53">
        <v>3.1694137096774191</v>
      </c>
    </row>
    <row r="6660" spans="1:17">
      <c r="A6660" s="51" t="s">
        <v>5410</v>
      </c>
      <c r="B6660" s="51">
        <f t="shared" si="522"/>
        <v>8</v>
      </c>
      <c r="C6660" s="51">
        <f t="shared" si="523"/>
        <v>744</v>
      </c>
      <c r="D6660" s="51" t="s">
        <v>1994</v>
      </c>
      <c r="E6660" s="54" t="str">
        <f t="shared" si="524"/>
        <v>031444</v>
      </c>
      <c r="F6660" s="51" t="e">
        <f>VLOOKUP(E6660,#REF!,8,FALSE)</f>
        <v>#REF!</v>
      </c>
      <c r="G6660" s="51" t="e">
        <f>VLOOKUP(E6660,#REF!,9,FALSE)</f>
        <v>#REF!</v>
      </c>
      <c r="H6660" s="52">
        <v>908948</v>
      </c>
      <c r="I6660" s="51" t="s">
        <v>1995</v>
      </c>
      <c r="J6660" s="53">
        <v>430.4</v>
      </c>
      <c r="K6660" s="53">
        <v>0</v>
      </c>
      <c r="L6660" s="53">
        <v>127.18444048252688</v>
      </c>
      <c r="M6660" s="53">
        <v>0</v>
      </c>
      <c r="N6660" s="53">
        <f t="shared" si="525"/>
        <v>0</v>
      </c>
      <c r="O6660" s="53" t="e">
        <f>VLOOKUP(E6660,#REF!,29,FALSE)</f>
        <v>#REF!</v>
      </c>
      <c r="P6660" s="53" t="e">
        <f t="shared" si="526"/>
        <v>#REF!</v>
      </c>
      <c r="Q6660" s="53">
        <v>127.18444048252688</v>
      </c>
    </row>
    <row r="6661" spans="1:17">
      <c r="A6661" s="51" t="s">
        <v>5410</v>
      </c>
      <c r="B6661" s="51">
        <f t="shared" si="522"/>
        <v>8</v>
      </c>
      <c r="C6661" s="51">
        <f t="shared" si="523"/>
        <v>744</v>
      </c>
      <c r="D6661" s="51" t="s">
        <v>2136</v>
      </c>
      <c r="E6661" s="54" t="str">
        <f t="shared" si="524"/>
        <v>030950</v>
      </c>
      <c r="F6661" s="51" t="e">
        <f>VLOOKUP(E6661,#REF!,8,FALSE)</f>
        <v>#REF!</v>
      </c>
      <c r="G6661" s="51" t="e">
        <f>VLOOKUP(E6661,#REF!,9,FALSE)</f>
        <v>#REF!</v>
      </c>
      <c r="H6661" s="52">
        <v>908951</v>
      </c>
      <c r="I6661" s="51" t="s">
        <v>2135</v>
      </c>
      <c r="J6661" s="53">
        <v>5.25</v>
      </c>
      <c r="K6661" s="53">
        <v>0</v>
      </c>
      <c r="L6661" s="53">
        <v>2.0109134422043011</v>
      </c>
      <c r="M6661" s="53">
        <v>0</v>
      </c>
      <c r="N6661" s="53">
        <f t="shared" si="525"/>
        <v>0</v>
      </c>
      <c r="O6661" s="53" t="e">
        <f>VLOOKUP(E6661,#REF!,29,FALSE)</f>
        <v>#REF!</v>
      </c>
      <c r="P6661" s="53" t="e">
        <f t="shared" si="526"/>
        <v>#REF!</v>
      </c>
      <c r="Q6661" s="53">
        <v>2.0109134422043011</v>
      </c>
    </row>
    <row r="6662" spans="1:17">
      <c r="A6662" s="51" t="s">
        <v>5410</v>
      </c>
      <c r="B6662" s="51">
        <f t="shared" si="522"/>
        <v>8</v>
      </c>
      <c r="C6662" s="51">
        <f t="shared" si="523"/>
        <v>744</v>
      </c>
      <c r="D6662" s="51" t="s">
        <v>2720</v>
      </c>
      <c r="E6662" s="54" t="str">
        <f t="shared" si="524"/>
        <v>030575</v>
      </c>
      <c r="F6662" s="51" t="e">
        <f>VLOOKUP(E6662,#REF!,8,FALSE)</f>
        <v>#REF!</v>
      </c>
      <c r="G6662" s="51" t="e">
        <f>VLOOKUP(E6662,#REF!,9,FALSE)</f>
        <v>#REF!</v>
      </c>
      <c r="H6662" s="52">
        <v>909015</v>
      </c>
      <c r="I6662" s="51" t="s">
        <v>5353</v>
      </c>
      <c r="J6662" s="53">
        <v>3.37</v>
      </c>
      <c r="K6662" s="53">
        <v>0</v>
      </c>
      <c r="L6662" s="53">
        <v>0.63889775940860216</v>
      </c>
      <c r="M6662" s="53">
        <v>0</v>
      </c>
      <c r="N6662" s="53">
        <f t="shared" si="525"/>
        <v>0</v>
      </c>
      <c r="O6662" s="53" t="e">
        <f>VLOOKUP(E6662,#REF!,29,FALSE)</f>
        <v>#REF!</v>
      </c>
      <c r="P6662" s="53" t="e">
        <f t="shared" si="526"/>
        <v>#REF!</v>
      </c>
      <c r="Q6662" s="53">
        <v>0.63889775940860216</v>
      </c>
    </row>
    <row r="6663" spans="1:17">
      <c r="A6663" s="51" t="s">
        <v>5410</v>
      </c>
      <c r="B6663" s="51">
        <f t="shared" si="522"/>
        <v>8</v>
      </c>
      <c r="C6663" s="51">
        <f t="shared" si="523"/>
        <v>744</v>
      </c>
      <c r="D6663" s="51" t="s">
        <v>1817</v>
      </c>
      <c r="E6663" s="54" t="str">
        <f t="shared" si="524"/>
        <v>031428</v>
      </c>
      <c r="F6663" s="51" t="e">
        <f>VLOOKUP(E6663,#REF!,8,FALSE)</f>
        <v>#REF!</v>
      </c>
      <c r="G6663" s="51" t="e">
        <f>VLOOKUP(E6663,#REF!,9,FALSE)</f>
        <v>#REF!</v>
      </c>
      <c r="H6663" s="52">
        <v>909016</v>
      </c>
      <c r="I6663" s="51" t="s">
        <v>5354</v>
      </c>
      <c r="J6663" s="53">
        <v>242.8</v>
      </c>
      <c r="K6663" s="53">
        <v>0</v>
      </c>
      <c r="L6663" s="53">
        <v>57.543985068548388</v>
      </c>
      <c r="M6663" s="53">
        <v>0</v>
      </c>
      <c r="N6663" s="53">
        <f t="shared" si="525"/>
        <v>0</v>
      </c>
      <c r="O6663" s="53" t="e">
        <f>VLOOKUP(E6663,#REF!,29,FALSE)</f>
        <v>#REF!</v>
      </c>
      <c r="P6663" s="53" t="e">
        <f t="shared" si="526"/>
        <v>#REF!</v>
      </c>
      <c r="Q6663" s="53">
        <v>57.543985068548388</v>
      </c>
    </row>
    <row r="6664" spans="1:17">
      <c r="A6664" s="51" t="s">
        <v>5410</v>
      </c>
      <c r="B6664" s="51">
        <f t="shared" si="522"/>
        <v>8</v>
      </c>
      <c r="C6664" s="51">
        <f t="shared" si="523"/>
        <v>744</v>
      </c>
      <c r="D6664" s="51" t="s">
        <v>1811</v>
      </c>
      <c r="E6664" s="54" t="str">
        <f t="shared" si="524"/>
        <v>031327</v>
      </c>
      <c r="F6664" s="51" t="e">
        <f>VLOOKUP(E6664,#REF!,8,FALSE)</f>
        <v>#REF!</v>
      </c>
      <c r="G6664" s="51" t="e">
        <f>VLOOKUP(E6664,#REF!,9,FALSE)</f>
        <v>#REF!</v>
      </c>
      <c r="H6664" s="52">
        <v>909031</v>
      </c>
      <c r="I6664" s="51" t="s">
        <v>5355</v>
      </c>
      <c r="J6664" s="53">
        <v>19.3</v>
      </c>
      <c r="K6664" s="53">
        <v>0</v>
      </c>
      <c r="L6664" s="53">
        <v>3.5497623064516133</v>
      </c>
      <c r="M6664" s="53">
        <v>0</v>
      </c>
      <c r="N6664" s="53">
        <f t="shared" si="525"/>
        <v>0</v>
      </c>
      <c r="O6664" s="53" t="e">
        <f>VLOOKUP(E6664,#REF!,29,FALSE)</f>
        <v>#REF!</v>
      </c>
      <c r="P6664" s="53" t="e">
        <f t="shared" si="526"/>
        <v>#REF!</v>
      </c>
      <c r="Q6664" s="53">
        <v>3.5497623064516133</v>
      </c>
    </row>
    <row r="6665" spans="1:17">
      <c r="A6665" s="51" t="s">
        <v>5410</v>
      </c>
      <c r="B6665" s="51">
        <f t="shared" si="522"/>
        <v>8</v>
      </c>
      <c r="C6665" s="51">
        <f t="shared" si="523"/>
        <v>744</v>
      </c>
      <c r="D6665" s="51" t="s">
        <v>3088</v>
      </c>
      <c r="E6665" s="54" t="str">
        <f t="shared" si="524"/>
        <v>029122</v>
      </c>
      <c r="F6665" s="51" t="e">
        <f>VLOOKUP(E6665,#REF!,8,FALSE)</f>
        <v>#REF!</v>
      </c>
      <c r="G6665" s="51" t="e">
        <f>VLOOKUP(E6665,#REF!,9,FALSE)</f>
        <v>#REF!</v>
      </c>
      <c r="H6665" s="52">
        <v>909069</v>
      </c>
      <c r="I6665" s="51" t="s">
        <v>5356</v>
      </c>
      <c r="J6665" s="53">
        <v>23.9</v>
      </c>
      <c r="K6665" s="53">
        <v>7.7</v>
      </c>
      <c r="L6665" s="53">
        <v>30.445000833333335</v>
      </c>
      <c r="M6665" s="53">
        <v>0.4695142635278915</v>
      </c>
      <c r="N6665" s="53">
        <f t="shared" si="525"/>
        <v>349.31861206475128</v>
      </c>
      <c r="O6665" s="53" t="e">
        <f>VLOOKUP(E6665,#REF!,29,FALSE)</f>
        <v>#REF!</v>
      </c>
      <c r="P6665" s="53" t="e">
        <f t="shared" si="526"/>
        <v>#REF!</v>
      </c>
      <c r="Q6665" s="53">
        <v>29.975486569805444</v>
      </c>
    </row>
    <row r="6666" spans="1:17">
      <c r="A6666" s="51" t="s">
        <v>5410</v>
      </c>
      <c r="B6666" s="51">
        <f t="shared" si="522"/>
        <v>8</v>
      </c>
      <c r="C6666" s="51">
        <f t="shared" si="523"/>
        <v>744</v>
      </c>
      <c r="D6666" s="51" t="s">
        <v>3090</v>
      </c>
      <c r="E6666" s="54" t="str">
        <f t="shared" si="524"/>
        <v>035109</v>
      </c>
      <c r="F6666" s="51" t="e">
        <f>VLOOKUP(E6666,#REF!,8,FALSE)</f>
        <v>#REF!</v>
      </c>
      <c r="G6666" s="51" t="e">
        <f>VLOOKUP(E6666,#REF!,9,FALSE)</f>
        <v>#REF!</v>
      </c>
      <c r="H6666" s="52">
        <v>909101</v>
      </c>
      <c r="I6666" s="51" t="s">
        <v>3089</v>
      </c>
      <c r="J6666" s="53">
        <v>13.7</v>
      </c>
      <c r="K6666" s="53">
        <v>11</v>
      </c>
      <c r="L6666" s="53">
        <v>10.655595698924731</v>
      </c>
      <c r="M6666" s="53">
        <v>0.15692429129249275</v>
      </c>
      <c r="N6666" s="53">
        <f t="shared" si="525"/>
        <v>116.7516727216146</v>
      </c>
      <c r="O6666" s="53" t="e">
        <f>VLOOKUP(E6666,#REF!,29,FALSE)</f>
        <v>#REF!</v>
      </c>
      <c r="P6666" s="53" t="e">
        <f t="shared" si="526"/>
        <v>#REF!</v>
      </c>
      <c r="Q6666" s="53">
        <v>10.498671407632239</v>
      </c>
    </row>
    <row r="6667" spans="1:17">
      <c r="A6667" s="51" t="s">
        <v>5410</v>
      </c>
      <c r="B6667" s="51">
        <f t="shared" si="522"/>
        <v>8</v>
      </c>
      <c r="C6667" s="51">
        <f t="shared" si="523"/>
        <v>744</v>
      </c>
      <c r="D6667" s="51" t="s">
        <v>3081</v>
      </c>
      <c r="E6667" s="54" t="str">
        <f t="shared" si="524"/>
        <v>035103</v>
      </c>
      <c r="F6667" s="51" t="e">
        <f>VLOOKUP(E6667,#REF!,8,FALSE)</f>
        <v>#REF!</v>
      </c>
      <c r="G6667" s="51" t="e">
        <f>VLOOKUP(E6667,#REF!,9,FALSE)</f>
        <v>#REF!</v>
      </c>
      <c r="H6667" s="52">
        <v>909103</v>
      </c>
      <c r="I6667" s="51" t="s">
        <v>5357</v>
      </c>
      <c r="J6667" s="53">
        <v>4.5</v>
      </c>
      <c r="K6667" s="53">
        <v>3.4000010000000001</v>
      </c>
      <c r="L6667" s="53">
        <v>2.465021688172043</v>
      </c>
      <c r="M6667" s="53">
        <v>1.2468162525996345E-2</v>
      </c>
      <c r="N6667" s="53">
        <f t="shared" si="525"/>
        <v>9.2763129193412812</v>
      </c>
      <c r="O6667" s="53" t="e">
        <f>VLOOKUP(E6667,#REF!,29,FALSE)</f>
        <v>#REF!</v>
      </c>
      <c r="P6667" s="53" t="e">
        <f t="shared" si="526"/>
        <v>#REF!</v>
      </c>
      <c r="Q6667" s="53">
        <v>2.4525535256460467</v>
      </c>
    </row>
    <row r="6668" spans="1:17">
      <c r="A6668" s="51" t="s">
        <v>5410</v>
      </c>
      <c r="B6668" s="51">
        <f t="shared" si="522"/>
        <v>8</v>
      </c>
      <c r="C6668" s="51">
        <f t="shared" si="523"/>
        <v>744</v>
      </c>
      <c r="D6668" s="51" t="s">
        <v>3085</v>
      </c>
      <c r="E6668" s="54" t="str">
        <f t="shared" si="524"/>
        <v>035073</v>
      </c>
      <c r="F6668" s="51" t="e">
        <f>VLOOKUP(E6668,#REF!,8,FALSE)</f>
        <v>#REF!</v>
      </c>
      <c r="G6668" s="51" t="e">
        <f>VLOOKUP(E6668,#REF!,9,FALSE)</f>
        <v>#REF!</v>
      </c>
      <c r="H6668" s="52">
        <v>909104</v>
      </c>
      <c r="I6668" s="51" t="s">
        <v>3086</v>
      </c>
      <c r="J6668" s="53">
        <v>18.8</v>
      </c>
      <c r="K6668" s="53">
        <v>13.699999</v>
      </c>
      <c r="L6668" s="53">
        <v>25.003799510752689</v>
      </c>
      <c r="M6668" s="53">
        <v>0.61969086408593999</v>
      </c>
      <c r="N6668" s="53">
        <f t="shared" si="525"/>
        <v>461.05000287993937</v>
      </c>
      <c r="O6668" s="53" t="e">
        <f>VLOOKUP(E6668,#REF!,29,FALSE)</f>
        <v>#REF!</v>
      </c>
      <c r="P6668" s="53" t="e">
        <f t="shared" si="526"/>
        <v>#REF!</v>
      </c>
      <c r="Q6668" s="53">
        <v>24.384108646666746</v>
      </c>
    </row>
    <row r="6669" spans="1:17">
      <c r="A6669" s="51" t="s">
        <v>5410</v>
      </c>
      <c r="B6669" s="51">
        <f t="shared" si="522"/>
        <v>8</v>
      </c>
      <c r="C6669" s="51">
        <f t="shared" si="523"/>
        <v>744</v>
      </c>
      <c r="D6669" s="51" t="s">
        <v>2598</v>
      </c>
      <c r="E6669" s="54" t="str">
        <f t="shared" si="524"/>
        <v>033386</v>
      </c>
      <c r="F6669" s="51" t="e">
        <f>VLOOKUP(E6669,#REF!,8,FALSE)</f>
        <v>#REF!</v>
      </c>
      <c r="G6669" s="51" t="e">
        <f>VLOOKUP(E6669,#REF!,9,FALSE)</f>
        <v>#REF!</v>
      </c>
      <c r="H6669" s="52">
        <v>909431</v>
      </c>
      <c r="I6669" s="51" t="s">
        <v>5358</v>
      </c>
      <c r="J6669" s="53">
        <v>14.08</v>
      </c>
      <c r="K6669" s="53">
        <v>0</v>
      </c>
      <c r="L6669" s="53">
        <v>2.5295477311827956</v>
      </c>
      <c r="M6669" s="53">
        <v>0</v>
      </c>
      <c r="N6669" s="53">
        <f t="shared" si="525"/>
        <v>0</v>
      </c>
      <c r="O6669" s="53" t="e">
        <f>VLOOKUP(E6669,#REF!,29,FALSE)</f>
        <v>#REF!</v>
      </c>
      <c r="P6669" s="53" t="e">
        <f t="shared" si="526"/>
        <v>#REF!</v>
      </c>
      <c r="Q6669" s="53">
        <v>2.5295477311827956</v>
      </c>
    </row>
    <row r="6670" spans="1:17">
      <c r="A6670" s="51" t="s">
        <v>5410</v>
      </c>
      <c r="B6670" s="51">
        <f t="shared" si="522"/>
        <v>8</v>
      </c>
      <c r="C6670" s="51">
        <f t="shared" si="523"/>
        <v>744</v>
      </c>
      <c r="D6670" s="51" t="s">
        <v>2712</v>
      </c>
      <c r="E6670" s="54" t="str">
        <f t="shared" si="524"/>
        <v>032163</v>
      </c>
      <c r="F6670" s="51" t="e">
        <f>VLOOKUP(E6670,#REF!,8,FALSE)</f>
        <v>#REF!</v>
      </c>
      <c r="G6670" s="51" t="e">
        <f>VLOOKUP(E6670,#REF!,9,FALSE)</f>
        <v>#REF!</v>
      </c>
      <c r="H6670" s="52">
        <v>909503</v>
      </c>
      <c r="I6670" s="51" t="s">
        <v>5359</v>
      </c>
      <c r="J6670" s="53">
        <v>19.02</v>
      </c>
      <c r="K6670" s="53">
        <v>0</v>
      </c>
      <c r="L6670" s="53">
        <v>12.202060159946237</v>
      </c>
      <c r="M6670" s="53">
        <v>0</v>
      </c>
      <c r="N6670" s="53">
        <f t="shared" si="525"/>
        <v>0</v>
      </c>
      <c r="O6670" s="53" t="e">
        <f>VLOOKUP(E6670,#REF!,29,FALSE)</f>
        <v>#REF!</v>
      </c>
      <c r="P6670" s="53" t="e">
        <f t="shared" si="526"/>
        <v>#REF!</v>
      </c>
      <c r="Q6670" s="53">
        <v>12.202060159946237</v>
      </c>
    </row>
    <row r="6671" spans="1:17">
      <c r="A6671" s="51" t="s">
        <v>5410</v>
      </c>
      <c r="B6671" s="51">
        <f t="shared" si="522"/>
        <v>8</v>
      </c>
      <c r="C6671" s="51">
        <f t="shared" si="523"/>
        <v>744</v>
      </c>
      <c r="D6671" s="51" t="s">
        <v>2676</v>
      </c>
      <c r="E6671" s="54" t="str">
        <f t="shared" si="524"/>
        <v>029261</v>
      </c>
      <c r="F6671" s="51" t="e">
        <f>VLOOKUP(E6671,#REF!,8,FALSE)</f>
        <v>#REF!</v>
      </c>
      <c r="G6671" s="51" t="e">
        <f>VLOOKUP(E6671,#REF!,9,FALSE)</f>
        <v>#REF!</v>
      </c>
      <c r="H6671" s="52">
        <v>909507</v>
      </c>
      <c r="I6671" s="51" t="s">
        <v>2677</v>
      </c>
      <c r="J6671" s="53">
        <v>19.739999999999998</v>
      </c>
      <c r="K6671" s="53">
        <v>0</v>
      </c>
      <c r="L6671" s="53">
        <v>12.08452229704301</v>
      </c>
      <c r="M6671" s="53">
        <v>0</v>
      </c>
      <c r="N6671" s="53">
        <f t="shared" si="525"/>
        <v>0</v>
      </c>
      <c r="O6671" s="53" t="e">
        <f>VLOOKUP(E6671,#REF!,29,FALSE)</f>
        <v>#REF!</v>
      </c>
      <c r="P6671" s="53" t="e">
        <f t="shared" si="526"/>
        <v>#REF!</v>
      </c>
      <c r="Q6671" s="53">
        <v>12.08452229704301</v>
      </c>
    </row>
    <row r="6672" spans="1:17">
      <c r="A6672" s="51" t="s">
        <v>5410</v>
      </c>
      <c r="B6672" s="51">
        <f t="shared" si="522"/>
        <v>8</v>
      </c>
      <c r="C6672" s="51">
        <f t="shared" si="523"/>
        <v>744</v>
      </c>
      <c r="D6672" s="51" t="s">
        <v>2693</v>
      </c>
      <c r="E6672" s="54" t="str">
        <f t="shared" si="524"/>
        <v>032923</v>
      </c>
      <c r="F6672" s="51" t="e">
        <f>VLOOKUP(E6672,#REF!,8,FALSE)</f>
        <v>#REF!</v>
      </c>
      <c r="G6672" s="51" t="e">
        <f>VLOOKUP(E6672,#REF!,9,FALSE)</f>
        <v>#REF!</v>
      </c>
      <c r="H6672" s="52">
        <v>909510</v>
      </c>
      <c r="I6672" s="51" t="s">
        <v>2694</v>
      </c>
      <c r="J6672" s="53">
        <v>21</v>
      </c>
      <c r="K6672" s="53">
        <v>0</v>
      </c>
      <c r="L6672" s="53">
        <v>11.286173524193549</v>
      </c>
      <c r="M6672" s="53">
        <v>0</v>
      </c>
      <c r="N6672" s="53">
        <f t="shared" si="525"/>
        <v>0</v>
      </c>
      <c r="O6672" s="53" t="e">
        <f>VLOOKUP(E6672,#REF!,29,FALSE)</f>
        <v>#REF!</v>
      </c>
      <c r="P6672" s="53" t="e">
        <f t="shared" si="526"/>
        <v>#REF!</v>
      </c>
      <c r="Q6672" s="53">
        <v>11.286173524193549</v>
      </c>
    </row>
    <row r="6673" spans="1:17">
      <c r="A6673" s="51" t="s">
        <v>5410</v>
      </c>
      <c r="B6673" s="51">
        <f t="shared" si="522"/>
        <v>8</v>
      </c>
      <c r="C6673" s="51">
        <f t="shared" si="523"/>
        <v>744</v>
      </c>
      <c r="D6673" s="51" t="s">
        <v>2706</v>
      </c>
      <c r="E6673" s="54" t="str">
        <f t="shared" si="524"/>
        <v>033465</v>
      </c>
      <c r="F6673" s="51" t="e">
        <f>VLOOKUP(E6673,#REF!,8,FALSE)</f>
        <v>#REF!</v>
      </c>
      <c r="G6673" s="51" t="e">
        <f>VLOOKUP(E6673,#REF!,9,FALSE)</f>
        <v>#REF!</v>
      </c>
      <c r="H6673" s="52">
        <v>909554</v>
      </c>
      <c r="I6673" s="51" t="s">
        <v>2707</v>
      </c>
      <c r="J6673" s="53">
        <v>15.54</v>
      </c>
      <c r="K6673" s="53">
        <v>0</v>
      </c>
      <c r="L6673" s="53">
        <v>3.4930632688172047</v>
      </c>
      <c r="M6673" s="53">
        <v>0</v>
      </c>
      <c r="N6673" s="53">
        <f t="shared" si="525"/>
        <v>0</v>
      </c>
      <c r="O6673" s="53" t="e">
        <f>VLOOKUP(E6673,#REF!,29,FALSE)</f>
        <v>#REF!</v>
      </c>
      <c r="P6673" s="53" t="e">
        <f t="shared" si="526"/>
        <v>#REF!</v>
      </c>
      <c r="Q6673" s="53">
        <v>3.4930632688172047</v>
      </c>
    </row>
    <row r="6674" spans="1:17">
      <c r="A6674" s="51" t="s">
        <v>5410</v>
      </c>
      <c r="B6674" s="51">
        <f t="shared" si="522"/>
        <v>8</v>
      </c>
      <c r="C6674" s="51">
        <f t="shared" si="523"/>
        <v>744</v>
      </c>
      <c r="D6674" s="51" t="s">
        <v>2682</v>
      </c>
      <c r="E6674" s="54" t="str">
        <f t="shared" si="524"/>
        <v>032922</v>
      </c>
      <c r="F6674" s="51" t="e">
        <f>VLOOKUP(E6674,#REF!,8,FALSE)</f>
        <v>#REF!</v>
      </c>
      <c r="G6674" s="51" t="e">
        <f>VLOOKUP(E6674,#REF!,9,FALSE)</f>
        <v>#REF!</v>
      </c>
      <c r="H6674" s="52">
        <v>909583</v>
      </c>
      <c r="I6674" s="51" t="s">
        <v>5360</v>
      </c>
      <c r="J6674" s="53">
        <v>1.4</v>
      </c>
      <c r="K6674" s="53">
        <v>0</v>
      </c>
      <c r="L6674" s="53">
        <v>1.2606854838709679E-4</v>
      </c>
      <c r="M6674" s="53">
        <v>0</v>
      </c>
      <c r="N6674" s="53">
        <f t="shared" si="525"/>
        <v>0</v>
      </c>
      <c r="O6674" s="53" t="e">
        <f>VLOOKUP(E6674,#REF!,29,FALSE)</f>
        <v>#REF!</v>
      </c>
      <c r="P6674" s="53" t="e">
        <f t="shared" si="526"/>
        <v>#REF!</v>
      </c>
      <c r="Q6674" s="53">
        <v>1.2606854838709679E-4</v>
      </c>
    </row>
    <row r="6675" spans="1:17">
      <c r="A6675" s="51" t="s">
        <v>5410</v>
      </c>
      <c r="B6675" s="51">
        <f t="shared" si="522"/>
        <v>8</v>
      </c>
      <c r="C6675" s="51">
        <f t="shared" si="523"/>
        <v>744</v>
      </c>
      <c r="D6675" s="51" t="s">
        <v>3075</v>
      </c>
      <c r="E6675" s="54" t="str">
        <f t="shared" si="524"/>
        <v>029044</v>
      </c>
      <c r="F6675" s="51" t="e">
        <f>VLOOKUP(E6675,#REF!,8,FALSE)</f>
        <v>#REF!</v>
      </c>
      <c r="G6675" s="51" t="e">
        <f>VLOOKUP(E6675,#REF!,9,FALSE)</f>
        <v>#REF!</v>
      </c>
      <c r="H6675" s="52">
        <v>909788</v>
      </c>
      <c r="I6675" s="51" t="s">
        <v>5361</v>
      </c>
      <c r="J6675" s="53">
        <v>6.62</v>
      </c>
      <c r="K6675" s="53">
        <v>0</v>
      </c>
      <c r="L6675" s="53">
        <v>3.024017684139785</v>
      </c>
      <c r="M6675" s="53">
        <v>0</v>
      </c>
      <c r="N6675" s="53">
        <f t="shared" si="525"/>
        <v>0</v>
      </c>
      <c r="O6675" s="53" t="e">
        <f>VLOOKUP(E6675,#REF!,29,FALSE)</f>
        <v>#REF!</v>
      </c>
      <c r="P6675" s="53" t="e">
        <f t="shared" si="526"/>
        <v>#REF!</v>
      </c>
      <c r="Q6675" s="53">
        <v>3.024017684139785</v>
      </c>
    </row>
    <row r="6676" spans="1:17">
      <c r="A6676" s="51" t="s">
        <v>5410</v>
      </c>
      <c r="B6676" s="51">
        <f t="shared" si="522"/>
        <v>8</v>
      </c>
      <c r="C6676" s="51">
        <f t="shared" si="523"/>
        <v>744</v>
      </c>
      <c r="D6676" s="51" t="s">
        <v>2673</v>
      </c>
      <c r="E6676" s="54" t="str">
        <f t="shared" si="524"/>
        <v>029260</v>
      </c>
      <c r="F6676" s="51" t="e">
        <f>VLOOKUP(E6676,#REF!,8,FALSE)</f>
        <v>#REF!</v>
      </c>
      <c r="G6676" s="51" t="e">
        <f>VLOOKUP(E6676,#REF!,9,FALSE)</f>
        <v>#REF!</v>
      </c>
      <c r="H6676" s="52">
        <v>909791</v>
      </c>
      <c r="I6676" s="51" t="s">
        <v>2674</v>
      </c>
      <c r="J6676" s="53">
        <v>13.82</v>
      </c>
      <c r="K6676" s="53">
        <v>0</v>
      </c>
      <c r="L6676" s="53">
        <v>7.6348221774193554</v>
      </c>
      <c r="M6676" s="53">
        <v>0</v>
      </c>
      <c r="N6676" s="53">
        <f t="shared" si="525"/>
        <v>0</v>
      </c>
      <c r="O6676" s="53" t="e">
        <f>VLOOKUP(E6676,#REF!,29,FALSE)</f>
        <v>#REF!</v>
      </c>
      <c r="P6676" s="53" t="e">
        <f t="shared" si="526"/>
        <v>#REF!</v>
      </c>
      <c r="Q6676" s="53">
        <v>7.6348221774193554</v>
      </c>
    </row>
    <row r="6677" spans="1:17">
      <c r="A6677" s="51" t="s">
        <v>5410</v>
      </c>
      <c r="B6677" s="51">
        <f t="shared" si="522"/>
        <v>8</v>
      </c>
      <c r="C6677" s="51">
        <f t="shared" si="523"/>
        <v>744</v>
      </c>
      <c r="D6677" s="51" t="s">
        <v>3067</v>
      </c>
      <c r="E6677" s="54" t="str">
        <f t="shared" si="524"/>
        <v>030573</v>
      </c>
      <c r="F6677" s="51" t="e">
        <f>VLOOKUP(E6677,#REF!,8,FALSE)</f>
        <v>#REF!</v>
      </c>
      <c r="G6677" s="51" t="e">
        <f>VLOOKUP(E6677,#REF!,9,FALSE)</f>
        <v>#REF!</v>
      </c>
      <c r="H6677" s="52">
        <v>910095</v>
      </c>
      <c r="I6677" s="51" t="s">
        <v>5362</v>
      </c>
      <c r="J6677" s="53">
        <v>6.02</v>
      </c>
      <c r="K6677" s="53">
        <v>0</v>
      </c>
      <c r="L6677" s="53">
        <v>1.7733543319892471</v>
      </c>
      <c r="M6677" s="53">
        <v>0</v>
      </c>
      <c r="N6677" s="53">
        <f t="shared" si="525"/>
        <v>0</v>
      </c>
      <c r="O6677" s="53" t="e">
        <f>VLOOKUP(E6677,#REF!,29,FALSE)</f>
        <v>#REF!</v>
      </c>
      <c r="P6677" s="53" t="e">
        <f t="shared" si="526"/>
        <v>#REF!</v>
      </c>
      <c r="Q6677" s="53">
        <v>1.7733543319892471</v>
      </c>
    </row>
    <row r="6678" spans="1:17">
      <c r="A6678" s="51" t="s">
        <v>5410</v>
      </c>
      <c r="B6678" s="51">
        <f t="shared" si="522"/>
        <v>8</v>
      </c>
      <c r="C6678" s="51">
        <f t="shared" si="523"/>
        <v>744</v>
      </c>
      <c r="D6678" s="51" t="s">
        <v>2214</v>
      </c>
      <c r="E6678" s="54" t="str">
        <f t="shared" si="524"/>
        <v>030887</v>
      </c>
      <c r="F6678" s="51" t="e">
        <f>VLOOKUP(E6678,#REF!,8,FALSE)</f>
        <v>#REF!</v>
      </c>
      <c r="G6678" s="51" t="e">
        <f>VLOOKUP(E6678,#REF!,9,FALSE)</f>
        <v>#REF!</v>
      </c>
      <c r="H6678" s="52">
        <v>910212</v>
      </c>
      <c r="I6678" s="51" t="s">
        <v>5363</v>
      </c>
      <c r="J6678" s="53">
        <v>4.8</v>
      </c>
      <c r="K6678" s="53">
        <v>0</v>
      </c>
      <c r="L6678" s="53">
        <v>2.549925317204301</v>
      </c>
      <c r="M6678" s="53">
        <v>0</v>
      </c>
      <c r="N6678" s="53">
        <f t="shared" si="525"/>
        <v>0</v>
      </c>
      <c r="O6678" s="53" t="e">
        <f>VLOOKUP(E6678,#REF!,29,FALSE)</f>
        <v>#REF!</v>
      </c>
      <c r="P6678" s="53" t="e">
        <f t="shared" si="526"/>
        <v>#REF!</v>
      </c>
      <c r="Q6678" s="53">
        <v>2.549925317204301</v>
      </c>
    </row>
    <row r="6679" spans="1:17">
      <c r="A6679" s="51" t="s">
        <v>5410</v>
      </c>
      <c r="B6679" s="51">
        <f t="shared" si="522"/>
        <v>8</v>
      </c>
      <c r="C6679" s="51">
        <f t="shared" si="523"/>
        <v>744</v>
      </c>
      <c r="D6679" s="51" t="s">
        <v>3095</v>
      </c>
      <c r="E6679" s="54" t="str">
        <f t="shared" si="524"/>
        <v>032513</v>
      </c>
      <c r="F6679" s="51" t="e">
        <f>VLOOKUP(E6679,#REF!,8,FALSE)</f>
        <v>#REF!</v>
      </c>
      <c r="G6679" s="51" t="e">
        <f>VLOOKUP(E6679,#REF!,9,FALSE)</f>
        <v>#REF!</v>
      </c>
      <c r="H6679" s="52">
        <v>910451</v>
      </c>
      <c r="I6679" s="51" t="s">
        <v>5364</v>
      </c>
      <c r="J6679" s="53">
        <v>2.4700000000000002</v>
      </c>
      <c r="K6679" s="53">
        <v>0</v>
      </c>
      <c r="L6679" s="53">
        <v>0.80114581720430111</v>
      </c>
      <c r="M6679" s="53">
        <v>0</v>
      </c>
      <c r="N6679" s="53">
        <f t="shared" si="525"/>
        <v>0</v>
      </c>
      <c r="O6679" s="53" t="e">
        <f>VLOOKUP(E6679,#REF!,29,FALSE)</f>
        <v>#REF!</v>
      </c>
      <c r="P6679" s="53" t="e">
        <f t="shared" si="526"/>
        <v>#REF!</v>
      </c>
      <c r="Q6679" s="53">
        <v>0.80114581720430111</v>
      </c>
    </row>
    <row r="6680" spans="1:17">
      <c r="A6680" s="51" t="s">
        <v>5410</v>
      </c>
      <c r="B6680" s="51">
        <f t="shared" si="522"/>
        <v>8</v>
      </c>
      <c r="C6680" s="51">
        <f t="shared" si="523"/>
        <v>744</v>
      </c>
      <c r="D6680" s="51" t="s">
        <v>3105</v>
      </c>
      <c r="E6680" s="54" t="str">
        <f t="shared" si="524"/>
        <v>032511</v>
      </c>
      <c r="F6680" s="51" t="e">
        <f>VLOOKUP(E6680,#REF!,8,FALSE)</f>
        <v>#REF!</v>
      </c>
      <c r="G6680" s="51" t="e">
        <f>VLOOKUP(E6680,#REF!,9,FALSE)</f>
        <v>#REF!</v>
      </c>
      <c r="H6680" s="52">
        <v>910956</v>
      </c>
      <c r="I6680" s="51" t="s">
        <v>5365</v>
      </c>
      <c r="J6680" s="53">
        <v>6.22</v>
      </c>
      <c r="K6680" s="53">
        <v>0</v>
      </c>
      <c r="L6680" s="53">
        <v>1.9825836827956989</v>
      </c>
      <c r="M6680" s="53">
        <v>0</v>
      </c>
      <c r="N6680" s="53">
        <f t="shared" si="525"/>
        <v>0</v>
      </c>
      <c r="O6680" s="53" t="e">
        <f>VLOOKUP(E6680,#REF!,29,FALSE)</f>
        <v>#REF!</v>
      </c>
      <c r="P6680" s="53" t="e">
        <f t="shared" si="526"/>
        <v>#REF!</v>
      </c>
      <c r="Q6680" s="53">
        <v>1.9825836827956989</v>
      </c>
    </row>
    <row r="6681" spans="1:17">
      <c r="A6681" s="51" t="s">
        <v>5410</v>
      </c>
      <c r="B6681" s="51">
        <f t="shared" si="522"/>
        <v>8</v>
      </c>
      <c r="C6681" s="51">
        <f t="shared" si="523"/>
        <v>744</v>
      </c>
      <c r="D6681" s="51" t="s">
        <v>3341</v>
      </c>
      <c r="E6681" s="54" t="str">
        <f t="shared" si="524"/>
        <v>034207</v>
      </c>
      <c r="F6681" s="51" t="e">
        <f>VLOOKUP(E6681,#REF!,8,FALSE)</f>
        <v>#REF!</v>
      </c>
      <c r="G6681" s="51" t="e">
        <f>VLOOKUP(E6681,#REF!,9,FALSE)</f>
        <v>#REF!</v>
      </c>
      <c r="H6681" s="52">
        <v>912483</v>
      </c>
      <c r="I6681" s="51" t="s">
        <v>3342</v>
      </c>
      <c r="J6681" s="53">
        <v>8</v>
      </c>
      <c r="K6681" s="53">
        <v>7.9</v>
      </c>
      <c r="L6681" s="53">
        <v>5.7392973051075264</v>
      </c>
      <c r="M6681" s="53">
        <v>5.6675560685483877</v>
      </c>
      <c r="N6681" s="53">
        <f t="shared" si="525"/>
        <v>4216.6617150000002</v>
      </c>
      <c r="O6681" s="53" t="e">
        <f>VLOOKUP(E6681,#REF!,29,FALSE)</f>
        <v>#REF!</v>
      </c>
      <c r="P6681" s="53" t="e">
        <f t="shared" si="526"/>
        <v>#REF!</v>
      </c>
      <c r="Q6681" s="53">
        <v>7.1741236559139374E-2</v>
      </c>
    </row>
    <row r="6682" spans="1:17">
      <c r="A6682" s="51" t="s">
        <v>5410</v>
      </c>
      <c r="B6682" s="51">
        <f t="shared" si="522"/>
        <v>8</v>
      </c>
      <c r="C6682" s="51">
        <f t="shared" si="523"/>
        <v>744</v>
      </c>
      <c r="D6682" s="51" t="s">
        <v>3343</v>
      </c>
      <c r="E6682" s="54" t="str">
        <f t="shared" si="524"/>
        <v>034208</v>
      </c>
      <c r="F6682" s="51" t="e">
        <f>VLOOKUP(E6682,#REF!,8,FALSE)</f>
        <v>#REF!</v>
      </c>
      <c r="G6682" s="51" t="e">
        <f>VLOOKUP(E6682,#REF!,9,FALSE)</f>
        <v>#REF!</v>
      </c>
      <c r="H6682" s="52">
        <v>912485</v>
      </c>
      <c r="I6682" s="51" t="s">
        <v>3344</v>
      </c>
      <c r="J6682" s="53">
        <v>7.9</v>
      </c>
      <c r="K6682" s="53">
        <v>7.9</v>
      </c>
      <c r="L6682" s="53">
        <v>6.981773579301076</v>
      </c>
      <c r="M6682" s="53">
        <v>6.9817735698924732</v>
      </c>
      <c r="N6682" s="53">
        <f t="shared" si="525"/>
        <v>5194.4395359999999</v>
      </c>
      <c r="O6682" s="53" t="e">
        <f>VLOOKUP(E6682,#REF!,29,FALSE)</f>
        <v>#REF!</v>
      </c>
      <c r="P6682" s="53" t="e">
        <f t="shared" si="526"/>
        <v>#REF!</v>
      </c>
      <c r="Q6682" s="53">
        <v>9.4086028908076453E-9</v>
      </c>
    </row>
    <row r="6683" spans="1:17">
      <c r="A6683" s="51" t="s">
        <v>5410</v>
      </c>
      <c r="B6683" s="51">
        <f t="shared" si="522"/>
        <v>8</v>
      </c>
      <c r="C6683" s="51">
        <f t="shared" si="523"/>
        <v>744</v>
      </c>
      <c r="D6683" s="51" t="s">
        <v>3339</v>
      </c>
      <c r="E6683" s="54" t="str">
        <f t="shared" si="524"/>
        <v>034206</v>
      </c>
      <c r="F6683" s="51" t="e">
        <f>VLOOKUP(E6683,#REF!,8,FALSE)</f>
        <v>#REF!</v>
      </c>
      <c r="G6683" s="51" t="e">
        <f>VLOOKUP(E6683,#REF!,9,FALSE)</f>
        <v>#REF!</v>
      </c>
      <c r="H6683" s="52">
        <v>912518</v>
      </c>
      <c r="I6683" s="51" t="s">
        <v>3340</v>
      </c>
      <c r="J6683" s="53">
        <v>4</v>
      </c>
      <c r="K6683" s="53">
        <v>4</v>
      </c>
      <c r="L6683" s="53">
        <v>3.6598776841397851</v>
      </c>
      <c r="M6683" s="53">
        <v>3.659877693548387</v>
      </c>
      <c r="N6683" s="53">
        <f t="shared" si="525"/>
        <v>2722.9490040000001</v>
      </c>
      <c r="O6683" s="53" t="e">
        <f>VLOOKUP(E6683,#REF!,29,FALSE)</f>
        <v>#REF!</v>
      </c>
      <c r="P6683" s="53" t="e">
        <f t="shared" si="526"/>
        <v>#REF!</v>
      </c>
      <c r="Q6683" s="53">
        <v>0</v>
      </c>
    </row>
    <row r="6684" spans="1:17">
      <c r="A6684" s="51" t="s">
        <v>5410</v>
      </c>
      <c r="B6684" s="51">
        <f t="shared" si="522"/>
        <v>8</v>
      </c>
      <c r="C6684" s="51">
        <f t="shared" si="523"/>
        <v>744</v>
      </c>
      <c r="D6684" s="51" t="s">
        <v>3173</v>
      </c>
      <c r="E6684" s="54" t="str">
        <f t="shared" si="524"/>
        <v>034966</v>
      </c>
      <c r="F6684" s="51" t="e">
        <f>VLOOKUP(E6684,#REF!,8,FALSE)</f>
        <v>#REF!</v>
      </c>
      <c r="G6684" s="51" t="e">
        <f>VLOOKUP(E6684,#REF!,9,FALSE)</f>
        <v>#REF!</v>
      </c>
      <c r="H6684" s="52">
        <v>913315</v>
      </c>
      <c r="I6684" s="51" t="s">
        <v>3174</v>
      </c>
      <c r="J6684" s="53">
        <v>18.97</v>
      </c>
      <c r="K6684" s="53">
        <v>16.93</v>
      </c>
      <c r="L6684" s="53">
        <v>15.485830037634409</v>
      </c>
      <c r="M6684" s="53">
        <v>15.485830037634409</v>
      </c>
      <c r="N6684" s="53">
        <f t="shared" si="525"/>
        <v>11521.457548</v>
      </c>
      <c r="O6684" s="53" t="e">
        <f>VLOOKUP(E6684,#REF!,29,FALSE)</f>
        <v>#REF!</v>
      </c>
      <c r="P6684" s="53" t="e">
        <f t="shared" si="526"/>
        <v>#REF!</v>
      </c>
      <c r="Q6684" s="53">
        <v>0</v>
      </c>
    </row>
    <row r="6685" spans="1:17">
      <c r="A6685" s="51" t="s">
        <v>5410</v>
      </c>
      <c r="B6685" s="51">
        <f t="shared" si="522"/>
        <v>8</v>
      </c>
      <c r="C6685" s="51">
        <f t="shared" si="523"/>
        <v>744</v>
      </c>
      <c r="D6685" s="51" t="s">
        <v>3366</v>
      </c>
      <c r="E6685" s="54" t="str">
        <f t="shared" si="524"/>
        <v>000331</v>
      </c>
      <c r="F6685" s="51" t="e">
        <f>VLOOKUP(E6685,#REF!,8,FALSE)</f>
        <v>#REF!</v>
      </c>
      <c r="G6685" s="51" t="e">
        <f>VLOOKUP(E6685,#REF!,9,FALSE)</f>
        <v>#REF!</v>
      </c>
      <c r="H6685" s="52">
        <v>913553</v>
      </c>
      <c r="I6685" s="51" t="s">
        <v>5366</v>
      </c>
      <c r="J6685" s="53">
        <v>8.5950000000000006</v>
      </c>
      <c r="K6685" s="53">
        <v>0</v>
      </c>
      <c r="L6685" s="53">
        <v>5.4935305967741934</v>
      </c>
      <c r="M6685" s="53">
        <v>0</v>
      </c>
      <c r="N6685" s="53">
        <f t="shared" si="525"/>
        <v>0</v>
      </c>
      <c r="O6685" s="53" t="e">
        <f>VLOOKUP(E6685,#REF!,29,FALSE)</f>
        <v>#REF!</v>
      </c>
      <c r="P6685" s="53" t="e">
        <f t="shared" si="526"/>
        <v>#REF!</v>
      </c>
      <c r="Q6685" s="53">
        <v>5.4935305967741934</v>
      </c>
    </row>
    <row r="6686" spans="1:17">
      <c r="A6686" s="51" t="s">
        <v>5410</v>
      </c>
      <c r="B6686" s="51">
        <f t="shared" si="522"/>
        <v>8</v>
      </c>
      <c r="C6686" s="51">
        <f t="shared" si="523"/>
        <v>744</v>
      </c>
      <c r="D6686" s="51" t="s">
        <v>3036</v>
      </c>
      <c r="E6686" s="54" t="str">
        <f t="shared" si="524"/>
        <v>032162</v>
      </c>
      <c r="F6686" s="51" t="e">
        <f>VLOOKUP(E6686,#REF!,8,FALSE)</f>
        <v>#REF!</v>
      </c>
      <c r="G6686" s="51" t="e">
        <f>VLOOKUP(E6686,#REF!,9,FALSE)</f>
        <v>#REF!</v>
      </c>
      <c r="H6686" s="52">
        <v>913911</v>
      </c>
      <c r="I6686" s="51" t="s">
        <v>5367</v>
      </c>
      <c r="J6686" s="53">
        <v>1.94</v>
      </c>
      <c r="K6686" s="53">
        <v>0</v>
      </c>
      <c r="L6686" s="53">
        <v>0.47683456720430112</v>
      </c>
      <c r="M6686" s="53">
        <v>0</v>
      </c>
      <c r="N6686" s="53">
        <f t="shared" si="525"/>
        <v>0</v>
      </c>
      <c r="O6686" s="53" t="e">
        <f>VLOOKUP(E6686,#REF!,29,FALSE)</f>
        <v>#REF!</v>
      </c>
      <c r="P6686" s="53" t="e">
        <f t="shared" si="526"/>
        <v>#REF!</v>
      </c>
      <c r="Q6686" s="53">
        <v>0.47683456720430112</v>
      </c>
    </row>
    <row r="6687" spans="1:17">
      <c r="A6687" s="51" t="s">
        <v>5410</v>
      </c>
      <c r="B6687" s="51">
        <f t="shared" si="522"/>
        <v>8</v>
      </c>
      <c r="C6687" s="51">
        <f t="shared" si="523"/>
        <v>744</v>
      </c>
      <c r="D6687" s="51" t="s">
        <v>3346</v>
      </c>
      <c r="E6687" s="54" t="str">
        <f t="shared" si="524"/>
        <v>033841</v>
      </c>
      <c r="F6687" s="51" t="e">
        <f>VLOOKUP(E6687,#REF!,8,FALSE)</f>
        <v>#REF!</v>
      </c>
      <c r="G6687" s="51" t="e">
        <f>VLOOKUP(E6687,#REF!,9,FALSE)</f>
        <v>#REF!</v>
      </c>
      <c r="H6687" s="52">
        <v>915345</v>
      </c>
      <c r="I6687" s="51" t="s">
        <v>5368</v>
      </c>
      <c r="J6687" s="53">
        <v>14.6</v>
      </c>
      <c r="K6687" s="53">
        <v>9.8999989999999993</v>
      </c>
      <c r="L6687" s="53">
        <v>8.6946551088709665</v>
      </c>
      <c r="M6687" s="53">
        <v>6.114456219086021</v>
      </c>
      <c r="N6687" s="53">
        <f t="shared" si="525"/>
        <v>4549.1554269999997</v>
      </c>
      <c r="O6687" s="53" t="e">
        <f>VLOOKUP(E6687,#REF!,29,FALSE)</f>
        <v>#REF!</v>
      </c>
      <c r="P6687" s="53" t="e">
        <f t="shared" si="526"/>
        <v>#REF!</v>
      </c>
      <c r="Q6687" s="53">
        <v>2.5801988897849464</v>
      </c>
    </row>
    <row r="6688" spans="1:17">
      <c r="A6688" s="51" t="s">
        <v>5410</v>
      </c>
      <c r="B6688" s="51">
        <f t="shared" si="522"/>
        <v>8</v>
      </c>
      <c r="C6688" s="51">
        <f t="shared" si="523"/>
        <v>744</v>
      </c>
      <c r="D6688" s="51" t="s">
        <v>3348</v>
      </c>
      <c r="E6688" s="54" t="str">
        <f t="shared" si="524"/>
        <v>033842</v>
      </c>
      <c r="F6688" s="51" t="e">
        <f>VLOOKUP(E6688,#REF!,8,FALSE)</f>
        <v>#REF!</v>
      </c>
      <c r="G6688" s="51" t="e">
        <f>VLOOKUP(E6688,#REF!,9,FALSE)</f>
        <v>#REF!</v>
      </c>
      <c r="H6688" s="52">
        <v>915346</v>
      </c>
      <c r="I6688" s="51" t="s">
        <v>5369</v>
      </c>
      <c r="J6688" s="53">
        <v>16.399999999999999</v>
      </c>
      <c r="K6688" s="53">
        <v>9.8999989999999993</v>
      </c>
      <c r="L6688" s="53">
        <v>9.7827549448924742</v>
      </c>
      <c r="M6688" s="53">
        <v>6.1245707580645163</v>
      </c>
      <c r="N6688" s="53">
        <f t="shared" si="525"/>
        <v>4556.680644</v>
      </c>
      <c r="O6688" s="53" t="e">
        <f>VLOOKUP(E6688,#REF!,29,FALSE)</f>
        <v>#REF!</v>
      </c>
      <c r="P6688" s="53" t="e">
        <f t="shared" si="526"/>
        <v>#REF!</v>
      </c>
      <c r="Q6688" s="53">
        <v>3.6581841868279574</v>
      </c>
    </row>
    <row r="6689" spans="1:17">
      <c r="A6689" s="51" t="s">
        <v>5410</v>
      </c>
      <c r="B6689" s="51">
        <f t="shared" si="522"/>
        <v>8</v>
      </c>
      <c r="C6689" s="51">
        <f t="shared" si="523"/>
        <v>744</v>
      </c>
      <c r="D6689" s="51" t="s">
        <v>3350</v>
      </c>
      <c r="E6689" s="54" t="str">
        <f t="shared" si="524"/>
        <v>033843</v>
      </c>
      <c r="F6689" s="51" t="e">
        <f>VLOOKUP(E6689,#REF!,8,FALSE)</f>
        <v>#REF!</v>
      </c>
      <c r="G6689" s="51" t="e">
        <f>VLOOKUP(E6689,#REF!,9,FALSE)</f>
        <v>#REF!</v>
      </c>
      <c r="H6689" s="52">
        <v>915347</v>
      </c>
      <c r="I6689" s="51" t="s">
        <v>5370</v>
      </c>
      <c r="J6689" s="53">
        <v>14.6</v>
      </c>
      <c r="K6689" s="53">
        <v>9.8999989999999993</v>
      </c>
      <c r="L6689" s="53">
        <v>8.7674863669354846</v>
      </c>
      <c r="M6689" s="53">
        <v>6.1656743333333326</v>
      </c>
      <c r="N6689" s="53">
        <f t="shared" si="525"/>
        <v>4587.2617039999996</v>
      </c>
      <c r="O6689" s="53" t="e">
        <f>VLOOKUP(E6689,#REF!,29,FALSE)</f>
        <v>#REF!</v>
      </c>
      <c r="P6689" s="53" t="e">
        <f t="shared" si="526"/>
        <v>#REF!</v>
      </c>
      <c r="Q6689" s="53">
        <v>2.6018120336021511</v>
      </c>
    </row>
    <row r="6690" spans="1:17">
      <c r="A6690" s="51" t="s">
        <v>5410</v>
      </c>
      <c r="B6690" s="51">
        <f t="shared" si="522"/>
        <v>8</v>
      </c>
      <c r="C6690" s="51">
        <f t="shared" si="523"/>
        <v>744</v>
      </c>
      <c r="D6690" s="51" t="s">
        <v>3360</v>
      </c>
      <c r="E6690" s="54" t="str">
        <f t="shared" si="524"/>
        <v>037577</v>
      </c>
      <c r="F6690" s="51" t="e">
        <f>VLOOKUP(E6690,#REF!,8,FALSE)</f>
        <v>#REF!</v>
      </c>
      <c r="G6690" s="51" t="e">
        <f>VLOOKUP(E6690,#REF!,9,FALSE)</f>
        <v>#REF!</v>
      </c>
      <c r="H6690" s="52">
        <v>915368</v>
      </c>
      <c r="I6690" s="51" t="s">
        <v>5371</v>
      </c>
      <c r="J6690" s="53">
        <v>16.399999999999999</v>
      </c>
      <c r="K6690" s="53">
        <v>9.8999989999999993</v>
      </c>
      <c r="L6690" s="53">
        <v>8.1854117459677429</v>
      </c>
      <c r="M6690" s="53">
        <v>5.1245414758064509</v>
      </c>
      <c r="N6690" s="53">
        <f t="shared" si="525"/>
        <v>3812.6588579999993</v>
      </c>
      <c r="O6690" s="53" t="e">
        <f>VLOOKUP(E6690,#REF!,29,FALSE)</f>
        <v>#REF!</v>
      </c>
      <c r="P6690" s="53" t="e">
        <f t="shared" si="526"/>
        <v>#REF!</v>
      </c>
      <c r="Q6690" s="53">
        <v>3.0608702701612907</v>
      </c>
    </row>
    <row r="6691" spans="1:17">
      <c r="A6691" s="51" t="s">
        <v>5410</v>
      </c>
      <c r="B6691" s="51">
        <f t="shared" si="522"/>
        <v>8</v>
      </c>
      <c r="C6691" s="51">
        <f t="shared" si="523"/>
        <v>744</v>
      </c>
      <c r="D6691" s="51" t="s">
        <v>3356</v>
      </c>
      <c r="E6691" s="54" t="str">
        <f t="shared" si="524"/>
        <v>037588</v>
      </c>
      <c r="F6691" s="51" t="e">
        <f>VLOOKUP(E6691,#REF!,8,FALSE)</f>
        <v>#REF!</v>
      </c>
      <c r="G6691" s="51" t="e">
        <f>VLOOKUP(E6691,#REF!,9,FALSE)</f>
        <v>#REF!</v>
      </c>
      <c r="H6691" s="52">
        <v>915369</v>
      </c>
      <c r="I6691" s="51" t="s">
        <v>5372</v>
      </c>
      <c r="J6691" s="53">
        <v>16.399999999999999</v>
      </c>
      <c r="K6691" s="53">
        <v>9.8999989999999993</v>
      </c>
      <c r="L6691" s="53">
        <v>9.2209138077957</v>
      </c>
      <c r="M6691" s="53">
        <v>5.7728256895161296</v>
      </c>
      <c r="N6691" s="53">
        <f t="shared" si="525"/>
        <v>4294.9823130000004</v>
      </c>
      <c r="O6691" s="53" t="e">
        <f>VLOOKUP(E6691,#REF!,29,FALSE)</f>
        <v>#REF!</v>
      </c>
      <c r="P6691" s="53" t="e">
        <f t="shared" si="526"/>
        <v>#REF!</v>
      </c>
      <c r="Q6691" s="53">
        <v>3.44808811827957</v>
      </c>
    </row>
    <row r="6692" spans="1:17">
      <c r="A6692" s="51" t="s">
        <v>5410</v>
      </c>
      <c r="B6692" s="51">
        <f t="shared" si="522"/>
        <v>8</v>
      </c>
      <c r="C6692" s="51">
        <f t="shared" si="523"/>
        <v>744</v>
      </c>
      <c r="D6692" s="51" t="s">
        <v>3358</v>
      </c>
      <c r="E6692" s="54" t="str">
        <f t="shared" si="524"/>
        <v>037589</v>
      </c>
      <c r="F6692" s="51" t="e">
        <f>VLOOKUP(E6692,#REF!,8,FALSE)</f>
        <v>#REF!</v>
      </c>
      <c r="G6692" s="51" t="e">
        <f>VLOOKUP(E6692,#REF!,9,FALSE)</f>
        <v>#REF!</v>
      </c>
      <c r="H6692" s="52">
        <v>915370</v>
      </c>
      <c r="I6692" s="51" t="s">
        <v>5373</v>
      </c>
      <c r="J6692" s="53">
        <v>16.399999999999999</v>
      </c>
      <c r="K6692" s="53">
        <v>9.8999989999999993</v>
      </c>
      <c r="L6692" s="53">
        <v>8.8522371586021507</v>
      </c>
      <c r="M6692" s="53">
        <v>5.5420127405913977</v>
      </c>
      <c r="N6692" s="53">
        <f t="shared" si="525"/>
        <v>4123.2574789999999</v>
      </c>
      <c r="O6692" s="53" t="e">
        <f>VLOOKUP(E6692,#REF!,29,FALSE)</f>
        <v>#REF!</v>
      </c>
      <c r="P6692" s="53" t="e">
        <f t="shared" si="526"/>
        <v>#REF!</v>
      </c>
      <c r="Q6692" s="53">
        <v>3.3102244180107534</v>
      </c>
    </row>
    <row r="6693" spans="1:17">
      <c r="A6693" s="51" t="s">
        <v>5410</v>
      </c>
      <c r="B6693" s="51">
        <f t="shared" si="522"/>
        <v>8</v>
      </c>
      <c r="C6693" s="51">
        <f t="shared" si="523"/>
        <v>744</v>
      </c>
      <c r="D6693" s="51" t="s">
        <v>3352</v>
      </c>
      <c r="E6693" s="54" t="str">
        <f t="shared" si="524"/>
        <v>033844</v>
      </c>
      <c r="F6693" s="51" t="e">
        <f>VLOOKUP(E6693,#REF!,8,FALSE)</f>
        <v>#REF!</v>
      </c>
      <c r="G6693" s="51" t="e">
        <f>VLOOKUP(E6693,#REF!,9,FALSE)</f>
        <v>#REF!</v>
      </c>
      <c r="H6693" s="52">
        <v>915391</v>
      </c>
      <c r="I6693" s="51" t="s">
        <v>5374</v>
      </c>
      <c r="J6693" s="53">
        <v>16.399999999999999</v>
      </c>
      <c r="K6693" s="53">
        <v>9.8999989999999993</v>
      </c>
      <c r="L6693" s="53">
        <v>9.9574515309139784</v>
      </c>
      <c r="M6693" s="53">
        <v>6.23394092876344</v>
      </c>
      <c r="N6693" s="53">
        <f t="shared" si="525"/>
        <v>4638.0520509999997</v>
      </c>
      <c r="O6693" s="53" t="e">
        <f>VLOOKUP(E6693,#REF!,29,FALSE)</f>
        <v>#REF!</v>
      </c>
      <c r="P6693" s="53" t="e">
        <f t="shared" si="526"/>
        <v>#REF!</v>
      </c>
      <c r="Q6693" s="53">
        <v>3.7235106021505384</v>
      </c>
    </row>
    <row r="6694" spans="1:17">
      <c r="A6694" s="51" t="s">
        <v>5410</v>
      </c>
      <c r="B6694" s="51">
        <f t="shared" si="522"/>
        <v>8</v>
      </c>
      <c r="C6694" s="51">
        <f t="shared" si="523"/>
        <v>744</v>
      </c>
      <c r="D6694" s="51" t="s">
        <v>3354</v>
      </c>
      <c r="E6694" s="54" t="str">
        <f t="shared" si="524"/>
        <v>033845</v>
      </c>
      <c r="F6694" s="51" t="e">
        <f>VLOOKUP(E6694,#REF!,8,FALSE)</f>
        <v>#REF!</v>
      </c>
      <c r="G6694" s="51" t="e">
        <f>VLOOKUP(E6694,#REF!,9,FALSE)</f>
        <v>#REF!</v>
      </c>
      <c r="H6694" s="52">
        <v>915392</v>
      </c>
      <c r="I6694" s="51" t="s">
        <v>5375</v>
      </c>
      <c r="J6694" s="53">
        <v>16.399999999999999</v>
      </c>
      <c r="K6694" s="53">
        <v>0</v>
      </c>
      <c r="L6694" s="53">
        <v>10.380939235215054</v>
      </c>
      <c r="M6694" s="53">
        <v>0</v>
      </c>
      <c r="N6694" s="53">
        <f t="shared" si="525"/>
        <v>0</v>
      </c>
      <c r="O6694" s="53" t="e">
        <f>VLOOKUP(E6694,#REF!,29,FALSE)</f>
        <v>#REF!</v>
      </c>
      <c r="P6694" s="53" t="e">
        <f t="shared" si="526"/>
        <v>#REF!</v>
      </c>
      <c r="Q6694" s="53">
        <v>10.380939235215054</v>
      </c>
    </row>
    <row r="6695" spans="1:17">
      <c r="A6695" s="51" t="s">
        <v>5410</v>
      </c>
      <c r="B6695" s="51">
        <f t="shared" si="522"/>
        <v>8</v>
      </c>
      <c r="C6695" s="51">
        <f t="shared" si="523"/>
        <v>744</v>
      </c>
      <c r="D6695" s="51" t="s">
        <v>3378</v>
      </c>
      <c r="E6695" s="54" t="str">
        <f t="shared" si="524"/>
        <v>033469</v>
      </c>
      <c r="F6695" s="51" t="e">
        <f>VLOOKUP(E6695,#REF!,8,FALSE)</f>
        <v>#REF!</v>
      </c>
      <c r="G6695" s="51" t="e">
        <f>VLOOKUP(E6695,#REF!,9,FALSE)</f>
        <v>#REF!</v>
      </c>
      <c r="H6695" s="52">
        <v>915671</v>
      </c>
      <c r="I6695" s="51" t="s">
        <v>3379</v>
      </c>
      <c r="J6695" s="53">
        <v>7.5</v>
      </c>
      <c r="K6695" s="53">
        <v>6.8</v>
      </c>
      <c r="L6695" s="53">
        <v>4.1981267553763439</v>
      </c>
      <c r="M6695" s="53">
        <v>3.8063016115591397</v>
      </c>
      <c r="N6695" s="53">
        <f t="shared" si="525"/>
        <v>2831.8883989999999</v>
      </c>
      <c r="O6695" s="53" t="e">
        <f>VLOOKUP(E6695,#REF!,29,FALSE)</f>
        <v>#REF!</v>
      </c>
      <c r="P6695" s="53" t="e">
        <f t="shared" si="526"/>
        <v>#REF!</v>
      </c>
      <c r="Q6695" s="53">
        <v>0.39182514381720418</v>
      </c>
    </row>
    <row r="6696" spans="1:17">
      <c r="A6696" s="51" t="s">
        <v>5410</v>
      </c>
      <c r="B6696" s="51">
        <f t="shared" si="522"/>
        <v>8</v>
      </c>
      <c r="C6696" s="51">
        <f t="shared" si="523"/>
        <v>744</v>
      </c>
      <c r="D6696" s="51" t="s">
        <v>3380</v>
      </c>
      <c r="E6696" s="54" t="str">
        <f t="shared" si="524"/>
        <v>033470</v>
      </c>
      <c r="F6696" s="51" t="e">
        <f>VLOOKUP(E6696,#REF!,8,FALSE)</f>
        <v>#REF!</v>
      </c>
      <c r="G6696" s="51" t="e">
        <f>VLOOKUP(E6696,#REF!,9,FALSE)</f>
        <v>#REF!</v>
      </c>
      <c r="H6696" s="52">
        <v>915691</v>
      </c>
      <c r="I6696" s="51" t="s">
        <v>3381</v>
      </c>
      <c r="J6696" s="53">
        <v>7.5</v>
      </c>
      <c r="K6696" s="53">
        <v>6.8</v>
      </c>
      <c r="L6696" s="53">
        <v>3.2206912271505379</v>
      </c>
      <c r="M6696" s="53">
        <v>2.9200933978494623</v>
      </c>
      <c r="N6696" s="53">
        <f t="shared" si="525"/>
        <v>2172.5494880000001</v>
      </c>
      <c r="O6696" s="53" t="e">
        <f>VLOOKUP(E6696,#REF!,29,FALSE)</f>
        <v>#REF!</v>
      </c>
      <c r="P6696" s="53" t="e">
        <f t="shared" si="526"/>
        <v>#REF!</v>
      </c>
      <c r="Q6696" s="53">
        <v>0.3005978293010752</v>
      </c>
    </row>
    <row r="6697" spans="1:17">
      <c r="A6697" s="51" t="s">
        <v>5410</v>
      </c>
      <c r="B6697" s="51">
        <f t="shared" si="522"/>
        <v>8</v>
      </c>
      <c r="C6697" s="51">
        <f t="shared" si="523"/>
        <v>744</v>
      </c>
      <c r="D6697" s="51" t="s">
        <v>3382</v>
      </c>
      <c r="E6697" s="54" t="str">
        <f t="shared" si="524"/>
        <v>033471</v>
      </c>
      <c r="F6697" s="51" t="e">
        <f>VLOOKUP(E6697,#REF!,8,FALSE)</f>
        <v>#REF!</v>
      </c>
      <c r="G6697" s="51" t="e">
        <f>VLOOKUP(E6697,#REF!,9,FALSE)</f>
        <v>#REF!</v>
      </c>
      <c r="H6697" s="52">
        <v>915711</v>
      </c>
      <c r="I6697" s="51" t="s">
        <v>3383</v>
      </c>
      <c r="J6697" s="53">
        <v>7.5</v>
      </c>
      <c r="K6697" s="53">
        <v>6.8</v>
      </c>
      <c r="L6697" s="53">
        <v>4.1898142096774196</v>
      </c>
      <c r="M6697" s="53">
        <v>3.7987648911290322</v>
      </c>
      <c r="N6697" s="53">
        <f t="shared" si="525"/>
        <v>2826.2810789999999</v>
      </c>
      <c r="O6697" s="53" t="e">
        <f>VLOOKUP(E6697,#REF!,29,FALSE)</f>
        <v>#REF!</v>
      </c>
      <c r="P6697" s="53" t="e">
        <f t="shared" si="526"/>
        <v>#REF!</v>
      </c>
      <c r="Q6697" s="53">
        <v>0.39104931854838709</v>
      </c>
    </row>
    <row r="6698" spans="1:17">
      <c r="A6698" s="51" t="s">
        <v>5410</v>
      </c>
      <c r="B6698" s="51">
        <f t="shared" si="522"/>
        <v>8</v>
      </c>
      <c r="C6698" s="51">
        <f t="shared" si="523"/>
        <v>744</v>
      </c>
      <c r="D6698" s="51" t="s">
        <v>3384</v>
      </c>
      <c r="E6698" s="54" t="str">
        <f t="shared" si="524"/>
        <v>033473</v>
      </c>
      <c r="F6698" s="51" t="e">
        <f>VLOOKUP(E6698,#REF!,8,FALSE)</f>
        <v>#REF!</v>
      </c>
      <c r="G6698" s="51" t="e">
        <f>VLOOKUP(E6698,#REF!,9,FALSE)</f>
        <v>#REF!</v>
      </c>
      <c r="H6698" s="52">
        <v>915731</v>
      </c>
      <c r="I6698" s="51" t="s">
        <v>3385</v>
      </c>
      <c r="J6698" s="53">
        <v>7.5</v>
      </c>
      <c r="K6698" s="53">
        <v>6.8</v>
      </c>
      <c r="L6698" s="53">
        <v>4.0740619569892473</v>
      </c>
      <c r="M6698" s="53">
        <v>3.6938161881720428</v>
      </c>
      <c r="N6698" s="53">
        <f t="shared" si="525"/>
        <v>2748.1992439999999</v>
      </c>
      <c r="O6698" s="53" t="e">
        <f>VLOOKUP(E6698,#REF!,29,FALSE)</f>
        <v>#REF!</v>
      </c>
      <c r="P6698" s="53" t="e">
        <f t="shared" si="526"/>
        <v>#REF!</v>
      </c>
      <c r="Q6698" s="53">
        <v>0.38024576881720451</v>
      </c>
    </row>
    <row r="6699" spans="1:17">
      <c r="A6699" s="51" t="s">
        <v>5410</v>
      </c>
      <c r="B6699" s="51">
        <f t="shared" si="522"/>
        <v>8</v>
      </c>
      <c r="C6699" s="51">
        <f t="shared" si="523"/>
        <v>744</v>
      </c>
      <c r="D6699" s="51" t="s">
        <v>3392</v>
      </c>
      <c r="E6699" s="54" t="str">
        <f t="shared" si="524"/>
        <v>036985</v>
      </c>
      <c r="F6699" s="51" t="e">
        <f>VLOOKUP(E6699,#REF!,8,FALSE)</f>
        <v>#REF!</v>
      </c>
      <c r="G6699" s="51" t="e">
        <f>VLOOKUP(E6699,#REF!,9,FALSE)</f>
        <v>#REF!</v>
      </c>
      <c r="H6699" s="52">
        <v>917896</v>
      </c>
      <c r="I6699" s="51" t="s">
        <v>5376</v>
      </c>
      <c r="J6699" s="53">
        <v>19.3</v>
      </c>
      <c r="K6699" s="53">
        <v>17.700001</v>
      </c>
      <c r="L6699" s="53">
        <v>17.662444494623657</v>
      </c>
      <c r="M6699" s="53">
        <v>16.799252450268817</v>
      </c>
      <c r="N6699" s="53">
        <f t="shared" si="525"/>
        <v>12498.643823</v>
      </c>
      <c r="O6699" s="53" t="e">
        <f>VLOOKUP(E6699,#REF!,29,FALSE)</f>
        <v>#REF!</v>
      </c>
      <c r="P6699" s="53" t="e">
        <f t="shared" si="526"/>
        <v>#REF!</v>
      </c>
      <c r="Q6699" s="53">
        <v>0.86319204435483854</v>
      </c>
    </row>
    <row r="6700" spans="1:17">
      <c r="A6700" s="51" t="s">
        <v>5410</v>
      </c>
      <c r="B6700" s="51">
        <f t="shared" si="522"/>
        <v>8</v>
      </c>
      <c r="C6700" s="51">
        <f t="shared" si="523"/>
        <v>744</v>
      </c>
      <c r="D6700" s="51" t="s">
        <v>3394</v>
      </c>
      <c r="E6700" s="54" t="str">
        <f t="shared" si="524"/>
        <v>036981</v>
      </c>
      <c r="F6700" s="51" t="e">
        <f>VLOOKUP(E6700,#REF!,8,FALSE)</f>
        <v>#REF!</v>
      </c>
      <c r="G6700" s="51" t="e">
        <f>VLOOKUP(E6700,#REF!,9,FALSE)</f>
        <v>#REF!</v>
      </c>
      <c r="H6700" s="52">
        <v>917913</v>
      </c>
      <c r="I6700" s="51" t="s">
        <v>5377</v>
      </c>
      <c r="J6700" s="53">
        <v>18.7</v>
      </c>
      <c r="K6700" s="53">
        <v>17.899999000000001</v>
      </c>
      <c r="L6700" s="53">
        <v>18.424612916666668</v>
      </c>
      <c r="M6700" s="53">
        <v>18.290809969086023</v>
      </c>
      <c r="N6700" s="53">
        <f t="shared" si="525"/>
        <v>13608.362617000001</v>
      </c>
      <c r="O6700" s="53" t="e">
        <f>VLOOKUP(E6700,#REF!,29,FALSE)</f>
        <v>#REF!</v>
      </c>
      <c r="P6700" s="53" t="e">
        <f t="shared" si="526"/>
        <v>#REF!</v>
      </c>
      <c r="Q6700" s="53">
        <v>0.13380294758064426</v>
      </c>
    </row>
    <row r="6701" spans="1:17">
      <c r="A6701" s="51" t="s">
        <v>5410</v>
      </c>
      <c r="B6701" s="51">
        <f t="shared" si="522"/>
        <v>8</v>
      </c>
      <c r="C6701" s="51">
        <f t="shared" si="523"/>
        <v>744</v>
      </c>
      <c r="D6701" s="51" t="s">
        <v>3082</v>
      </c>
      <c r="E6701" s="54" t="str">
        <f t="shared" si="524"/>
        <v>029045</v>
      </c>
      <c r="F6701" s="51" t="e">
        <f>VLOOKUP(E6701,#REF!,8,FALSE)</f>
        <v>#REF!</v>
      </c>
      <c r="G6701" s="51" t="e">
        <f>VLOOKUP(E6701,#REF!,9,FALSE)</f>
        <v>#REF!</v>
      </c>
      <c r="H6701" s="52">
        <v>918788</v>
      </c>
      <c r="I6701" s="51" t="s">
        <v>5378</v>
      </c>
      <c r="J6701" s="53">
        <v>6.37</v>
      </c>
      <c r="K6701" s="53">
        <v>0</v>
      </c>
      <c r="L6701" s="53">
        <v>2.694451052419355</v>
      </c>
      <c r="M6701" s="53">
        <v>0</v>
      </c>
      <c r="N6701" s="53">
        <f t="shared" si="525"/>
        <v>0</v>
      </c>
      <c r="O6701" s="53" t="e">
        <f>VLOOKUP(E6701,#REF!,29,FALSE)</f>
        <v>#REF!</v>
      </c>
      <c r="P6701" s="53" t="e">
        <f t="shared" si="526"/>
        <v>#REF!</v>
      </c>
      <c r="Q6701" s="53">
        <v>2.694451052419355</v>
      </c>
    </row>
    <row r="6702" spans="1:17">
      <c r="A6702" s="51" t="s">
        <v>5410</v>
      </c>
      <c r="B6702" s="51">
        <f t="shared" si="522"/>
        <v>8</v>
      </c>
      <c r="C6702" s="51">
        <f t="shared" si="523"/>
        <v>744</v>
      </c>
      <c r="D6702" s="51" t="s">
        <v>3046</v>
      </c>
      <c r="E6702" s="54" t="str">
        <f t="shared" si="524"/>
        <v>034865</v>
      </c>
      <c r="F6702" s="51" t="e">
        <f>VLOOKUP(E6702,#REF!,8,FALSE)</f>
        <v>#REF!</v>
      </c>
      <c r="G6702" s="51" t="e">
        <f>VLOOKUP(E6702,#REF!,9,FALSE)</f>
        <v>#REF!</v>
      </c>
      <c r="H6702" s="52">
        <v>923445</v>
      </c>
      <c r="I6702" s="51" t="s">
        <v>5379</v>
      </c>
      <c r="J6702" s="53">
        <v>5.32</v>
      </c>
      <c r="K6702" s="53">
        <v>0</v>
      </c>
      <c r="L6702" s="53">
        <v>2.6578649422043013</v>
      </c>
      <c r="M6702" s="53">
        <v>0</v>
      </c>
      <c r="N6702" s="53">
        <f t="shared" si="525"/>
        <v>0</v>
      </c>
      <c r="O6702" s="53" t="e">
        <f>VLOOKUP(E6702,#REF!,29,FALSE)</f>
        <v>#REF!</v>
      </c>
      <c r="P6702" s="53" t="e">
        <f t="shared" si="526"/>
        <v>#REF!</v>
      </c>
      <c r="Q6702" s="53">
        <v>2.6578649422043013</v>
      </c>
    </row>
    <row r="6703" spans="1:17">
      <c r="A6703" s="51" t="s">
        <v>5410</v>
      </c>
      <c r="B6703" s="51">
        <f t="shared" si="522"/>
        <v>8</v>
      </c>
      <c r="C6703" s="51">
        <f t="shared" si="523"/>
        <v>744</v>
      </c>
      <c r="D6703" s="51" t="s">
        <v>3371</v>
      </c>
      <c r="E6703" s="54" t="str">
        <f t="shared" si="524"/>
        <v>033606</v>
      </c>
      <c r="F6703" s="51" t="e">
        <f>VLOOKUP(E6703,#REF!,8,FALSE)</f>
        <v>#REF!</v>
      </c>
      <c r="G6703" s="51" t="e">
        <f>VLOOKUP(E6703,#REF!,9,FALSE)</f>
        <v>#REF!</v>
      </c>
      <c r="H6703" s="52">
        <v>918039</v>
      </c>
      <c r="I6703" s="51" t="s">
        <v>3372</v>
      </c>
      <c r="J6703" s="53">
        <v>9.6</v>
      </c>
      <c r="K6703" s="53">
        <v>8.6000049999999995</v>
      </c>
      <c r="L6703" s="53">
        <v>7.4467992338709683</v>
      </c>
      <c r="M6703" s="53">
        <v>6.671094891129032</v>
      </c>
      <c r="N6703" s="53">
        <f t="shared" si="525"/>
        <v>4963.2945989999998</v>
      </c>
      <c r="O6703" s="53" t="e">
        <f>VLOOKUP(E6703,#REF!,29,FALSE)</f>
        <v>#REF!</v>
      </c>
      <c r="P6703" s="53" t="e">
        <f t="shared" si="526"/>
        <v>#REF!</v>
      </c>
      <c r="Q6703" s="53">
        <v>0.77570434274193589</v>
      </c>
    </row>
    <row r="6704" spans="1:17">
      <c r="A6704" s="51" t="s">
        <v>5410</v>
      </c>
      <c r="B6704" s="51">
        <f t="shared" si="522"/>
        <v>8</v>
      </c>
      <c r="C6704" s="51">
        <f t="shared" si="523"/>
        <v>744</v>
      </c>
      <c r="D6704" s="51" t="s">
        <v>3373</v>
      </c>
      <c r="E6704" s="54" t="str">
        <f t="shared" si="524"/>
        <v>034160</v>
      </c>
      <c r="F6704" s="51" t="e">
        <f>VLOOKUP(E6704,#REF!,8,FALSE)</f>
        <v>#REF!</v>
      </c>
      <c r="G6704" s="51" t="e">
        <f>VLOOKUP(E6704,#REF!,9,FALSE)</f>
        <v>#REF!</v>
      </c>
      <c r="H6704" s="52">
        <v>918040</v>
      </c>
      <c r="I6704" s="51" t="s">
        <v>3374</v>
      </c>
      <c r="J6704" s="53">
        <v>9.6</v>
      </c>
      <c r="K6704" s="53">
        <v>8.7999989999999997</v>
      </c>
      <c r="L6704" s="53">
        <v>7.5038357715053765</v>
      </c>
      <c r="M6704" s="53">
        <v>6.8785153373655907</v>
      </c>
      <c r="N6704" s="53">
        <f t="shared" si="525"/>
        <v>5117.6154109999998</v>
      </c>
      <c r="O6704" s="53" t="e">
        <f>VLOOKUP(E6704,#REF!,29,FALSE)</f>
        <v>#REF!</v>
      </c>
      <c r="P6704" s="53" t="e">
        <f t="shared" si="526"/>
        <v>#REF!</v>
      </c>
      <c r="Q6704" s="53">
        <v>0.62532043413978533</v>
      </c>
    </row>
    <row r="6705" spans="1:17">
      <c r="A6705" s="51" t="s">
        <v>5410</v>
      </c>
      <c r="B6705" s="51">
        <f t="shared" si="522"/>
        <v>8</v>
      </c>
      <c r="C6705" s="51">
        <f t="shared" si="523"/>
        <v>744</v>
      </c>
      <c r="D6705" s="51" t="s">
        <v>3078</v>
      </c>
      <c r="E6705" s="54" t="str">
        <f t="shared" si="524"/>
        <v>035085</v>
      </c>
      <c r="F6705" s="51" t="e">
        <f>VLOOKUP(E6705,#REF!,8,FALSE)</f>
        <v>#REF!</v>
      </c>
      <c r="G6705" s="51" t="e">
        <f>VLOOKUP(E6705,#REF!,9,FALSE)</f>
        <v>#REF!</v>
      </c>
      <c r="H6705" s="52">
        <v>909102</v>
      </c>
      <c r="I6705" s="51" t="s">
        <v>3079</v>
      </c>
      <c r="J6705" s="53">
        <v>43.1</v>
      </c>
      <c r="K6705" s="53">
        <v>38.099998999999997</v>
      </c>
      <c r="L6705" s="53">
        <v>45.089649711021508</v>
      </c>
      <c r="M6705" s="53">
        <v>2.5347930219353696</v>
      </c>
      <c r="N6705" s="53">
        <f t="shared" si="525"/>
        <v>1885.8860083199149</v>
      </c>
      <c r="O6705" s="53" t="e">
        <f>VLOOKUP(E6705,#REF!,29,FALSE)</f>
        <v>#REF!</v>
      </c>
      <c r="P6705" s="53" t="e">
        <f t="shared" si="526"/>
        <v>#REF!</v>
      </c>
      <c r="Q6705" s="53">
        <v>42.554856689086137</v>
      </c>
    </row>
    <row r="6706" spans="1:17">
      <c r="A6706" s="51" t="s">
        <v>5410</v>
      </c>
      <c r="B6706" s="51">
        <f t="shared" si="522"/>
        <v>8</v>
      </c>
      <c r="C6706" s="51">
        <f t="shared" si="523"/>
        <v>744</v>
      </c>
      <c r="D6706" s="51" t="s">
        <v>3364</v>
      </c>
      <c r="E6706" s="54" t="str">
        <f t="shared" si="524"/>
        <v>038158</v>
      </c>
      <c r="F6706" s="51" t="e">
        <f>VLOOKUP(E6706,#REF!,8,FALSE)</f>
        <v>#REF!</v>
      </c>
      <c r="G6706" s="51" t="e">
        <f>VLOOKUP(E6706,#REF!,9,FALSE)</f>
        <v>#REF!</v>
      </c>
      <c r="H6706" s="52">
        <v>917875</v>
      </c>
      <c r="I6706" s="51" t="s">
        <v>5390</v>
      </c>
      <c r="J6706" s="53">
        <v>0.91</v>
      </c>
      <c r="K6706" s="53">
        <v>0</v>
      </c>
      <c r="L6706" s="53">
        <v>0.15281562365591397</v>
      </c>
      <c r="M6706" s="53">
        <v>0</v>
      </c>
      <c r="N6706" s="53">
        <f t="shared" si="525"/>
        <v>0</v>
      </c>
      <c r="O6706" s="53" t="e">
        <f>VLOOKUP(E6706,#REF!,29,FALSE)</f>
        <v>#REF!</v>
      </c>
      <c r="P6706" s="53" t="e">
        <f t="shared" si="526"/>
        <v>#REF!</v>
      </c>
      <c r="Q6706" s="53">
        <v>0.15281562365591397</v>
      </c>
    </row>
    <row r="6707" spans="1:17">
      <c r="A6707" s="51" t="s">
        <v>5410</v>
      </c>
      <c r="B6707" s="51">
        <f t="shared" si="522"/>
        <v>8</v>
      </c>
      <c r="C6707" s="51">
        <f t="shared" si="523"/>
        <v>744</v>
      </c>
      <c r="D6707" s="51" t="s">
        <v>3375</v>
      </c>
      <c r="E6707" s="54" t="str">
        <f t="shared" si="524"/>
        <v>034105</v>
      </c>
      <c r="F6707" s="51" t="e">
        <f>VLOOKUP(E6707,#REF!,8,FALSE)</f>
        <v>#REF!</v>
      </c>
      <c r="G6707" s="51" t="e">
        <f>VLOOKUP(E6707,#REF!,9,FALSE)</f>
        <v>#REF!</v>
      </c>
      <c r="H6707" s="52">
        <v>918041</v>
      </c>
      <c r="I6707" s="51" t="s">
        <v>3376</v>
      </c>
      <c r="J6707" s="53">
        <v>9.6999999999999993</v>
      </c>
      <c r="K6707" s="53">
        <v>8.7999989999999997</v>
      </c>
      <c r="L6707" s="53">
        <v>0.63381762096774197</v>
      </c>
      <c r="M6707" s="53">
        <v>0.57500972043010756</v>
      </c>
      <c r="N6707" s="53">
        <f t="shared" si="525"/>
        <v>427.807232</v>
      </c>
      <c r="O6707" s="53" t="e">
        <f>VLOOKUP(E6707,#REF!,29,FALSE)</f>
        <v>#REF!</v>
      </c>
      <c r="P6707" s="53" t="e">
        <f t="shared" si="526"/>
        <v>#REF!</v>
      </c>
      <c r="Q6707" s="53">
        <v>5.8807900537634433E-2</v>
      </c>
    </row>
    <row r="6708" spans="1:17">
      <c r="A6708" s="51" t="s">
        <v>5410</v>
      </c>
      <c r="B6708" s="51">
        <f t="shared" si="522"/>
        <v>8</v>
      </c>
      <c r="C6708" s="51">
        <f t="shared" si="523"/>
        <v>744</v>
      </c>
      <c r="D6708" s="51" t="s">
        <v>3389</v>
      </c>
      <c r="E6708" s="54" t="str">
        <f t="shared" si="524"/>
        <v>034234</v>
      </c>
      <c r="F6708" s="51" t="e">
        <f>VLOOKUP(E6708,#REF!,8,FALSE)</f>
        <v>#REF!</v>
      </c>
      <c r="G6708" s="51" t="e">
        <f>VLOOKUP(E6708,#REF!,9,FALSE)</f>
        <v>#REF!</v>
      </c>
      <c r="H6708" s="52">
        <v>918095</v>
      </c>
      <c r="I6708" s="51" t="s">
        <v>3390</v>
      </c>
      <c r="J6708" s="53">
        <v>10.4</v>
      </c>
      <c r="K6708" s="53">
        <v>8.9</v>
      </c>
      <c r="L6708" s="53">
        <v>8.1008515295698924</v>
      </c>
      <c r="M6708" s="53">
        <v>6.9324595000000002</v>
      </c>
      <c r="N6708" s="53">
        <f t="shared" si="525"/>
        <v>5157.7498679999999</v>
      </c>
      <c r="O6708" s="53" t="e">
        <f>VLOOKUP(E6708,#REF!,29,FALSE)</f>
        <v>#REF!</v>
      </c>
      <c r="P6708" s="53" t="e">
        <f t="shared" si="526"/>
        <v>#REF!</v>
      </c>
      <c r="Q6708" s="53">
        <v>1.1683920295698922</v>
      </c>
    </row>
    <row r="6709" spans="1:17">
      <c r="A6709" s="51" t="s">
        <v>5410</v>
      </c>
      <c r="B6709" s="51">
        <f t="shared" si="522"/>
        <v>8</v>
      </c>
      <c r="C6709" s="51">
        <f t="shared" si="523"/>
        <v>744</v>
      </c>
      <c r="D6709" s="51" t="s">
        <v>3387</v>
      </c>
      <c r="E6709" s="54" t="str">
        <f t="shared" si="524"/>
        <v>034169</v>
      </c>
      <c r="F6709" s="51" t="e">
        <f>VLOOKUP(E6709,#REF!,8,FALSE)</f>
        <v>#REF!</v>
      </c>
      <c r="G6709" s="51" t="e">
        <f>VLOOKUP(E6709,#REF!,9,FALSE)</f>
        <v>#REF!</v>
      </c>
      <c r="H6709" s="52">
        <v>918351</v>
      </c>
      <c r="I6709" s="51" t="s">
        <v>3388</v>
      </c>
      <c r="J6709" s="53">
        <v>10.4</v>
      </c>
      <c r="K6709" s="53">
        <v>8.9</v>
      </c>
      <c r="L6709" s="53">
        <v>7.7236890577956991</v>
      </c>
      <c r="M6709" s="53">
        <v>6.6096954368279572</v>
      </c>
      <c r="N6709" s="53">
        <f t="shared" si="525"/>
        <v>4917.6134050000001</v>
      </c>
      <c r="O6709" s="53" t="e">
        <f>VLOOKUP(E6709,#REF!,29,FALSE)</f>
        <v>#REF!</v>
      </c>
      <c r="P6709" s="53" t="e">
        <f t="shared" si="526"/>
        <v>#REF!</v>
      </c>
      <c r="Q6709" s="53">
        <v>1.1139936209677421</v>
      </c>
    </row>
    <row r="6710" spans="1:17">
      <c r="A6710" s="51" t="s">
        <v>5410</v>
      </c>
      <c r="B6710" s="51">
        <f t="shared" si="522"/>
        <v>8</v>
      </c>
      <c r="C6710" s="51">
        <f t="shared" si="523"/>
        <v>744</v>
      </c>
      <c r="D6710" s="51" t="s">
        <v>5397</v>
      </c>
      <c r="E6710" s="54" t="str">
        <f t="shared" si="524"/>
        <v>032955</v>
      </c>
      <c r="F6710" s="51" t="e">
        <f>VLOOKUP(E6710,#REF!,8,FALSE)</f>
        <v>#REF!</v>
      </c>
      <c r="G6710" s="51" t="e">
        <f>VLOOKUP(E6710,#REF!,9,FALSE)</f>
        <v>#REF!</v>
      </c>
      <c r="H6710" s="52">
        <v>908551</v>
      </c>
      <c r="I6710" s="51" t="s">
        <v>5398</v>
      </c>
      <c r="J6710" s="53">
        <v>699.5</v>
      </c>
      <c r="K6710" s="53">
        <v>39.507466000000001</v>
      </c>
      <c r="L6710" s="53">
        <v>0</v>
      </c>
      <c r="M6710" s="53">
        <v>0</v>
      </c>
      <c r="N6710" s="53">
        <f t="shared" si="525"/>
        <v>0</v>
      </c>
      <c r="O6710" s="53" t="e">
        <f>VLOOKUP(E6710,#REF!,29,FALSE)</f>
        <v>#REF!</v>
      </c>
      <c r="P6710" s="53" t="e">
        <f t="shared" si="526"/>
        <v>#REF!</v>
      </c>
      <c r="Q6710" s="53">
        <v>0</v>
      </c>
    </row>
    <row r="6711" spans="1:17">
      <c r="A6711" s="51" t="s">
        <v>5410</v>
      </c>
      <c r="B6711" s="51">
        <f t="shared" si="522"/>
        <v>8</v>
      </c>
      <c r="C6711" s="51">
        <f t="shared" si="523"/>
        <v>744</v>
      </c>
      <c r="D6711" s="51" t="s">
        <v>3064</v>
      </c>
      <c r="E6711" s="54" t="str">
        <f t="shared" si="524"/>
        <v>035297</v>
      </c>
      <c r="F6711" s="51" t="e">
        <f>VLOOKUP(E6711,#REF!,8,FALSE)</f>
        <v>#REF!</v>
      </c>
      <c r="G6711" s="51" t="e">
        <f>VLOOKUP(E6711,#REF!,9,FALSE)</f>
        <v>#REF!</v>
      </c>
      <c r="H6711" s="52">
        <v>923443</v>
      </c>
      <c r="I6711" s="51" t="s">
        <v>5409</v>
      </c>
      <c r="J6711" s="53">
        <v>5.71</v>
      </c>
      <c r="K6711" s="53">
        <v>0</v>
      </c>
      <c r="L6711" s="53">
        <v>1.3029751989247311</v>
      </c>
      <c r="M6711" s="53">
        <v>0</v>
      </c>
      <c r="N6711" s="53">
        <f t="shared" si="525"/>
        <v>0</v>
      </c>
      <c r="O6711" s="53" t="e">
        <f>VLOOKUP(E6711,#REF!,29,FALSE)</f>
        <v>#REF!</v>
      </c>
      <c r="P6711" s="53" t="e">
        <f t="shared" si="526"/>
        <v>#REF!</v>
      </c>
      <c r="Q6711" s="53">
        <v>1.3029751989247311</v>
      </c>
    </row>
    <row r="6712" spans="1:17">
      <c r="A6712" s="51" t="s">
        <v>5412</v>
      </c>
      <c r="B6712" s="51">
        <f t="shared" si="522"/>
        <v>9</v>
      </c>
      <c r="C6712" s="51">
        <f t="shared" si="523"/>
        <v>720</v>
      </c>
      <c r="D6712" s="51" t="s">
        <v>3126</v>
      </c>
      <c r="E6712" s="54" t="str">
        <f t="shared" si="524"/>
        <v>029644</v>
      </c>
      <c r="F6712" s="51" t="e">
        <f>VLOOKUP(E6712,#REF!,8,FALSE)</f>
        <v>#REF!</v>
      </c>
      <c r="G6712" s="51" t="e">
        <f>VLOOKUP(E6712,#REF!,9,FALSE)</f>
        <v>#REF!</v>
      </c>
      <c r="H6712" s="52">
        <v>897205</v>
      </c>
      <c r="I6712" s="51" t="s">
        <v>4824</v>
      </c>
      <c r="J6712" s="53">
        <v>0.68</v>
      </c>
      <c r="K6712" s="53">
        <v>0.59</v>
      </c>
      <c r="L6712" s="53">
        <v>0.10442272777777778</v>
      </c>
      <c r="M6712" s="53">
        <v>0.10442272777777778</v>
      </c>
      <c r="N6712" s="53">
        <f t="shared" si="525"/>
        <v>75.184364000000002</v>
      </c>
      <c r="O6712" s="53" t="e">
        <f>VLOOKUP(E6712,#REF!,29,FALSE)</f>
        <v>#REF!</v>
      </c>
      <c r="P6712" s="53" t="e">
        <f t="shared" si="526"/>
        <v>#REF!</v>
      </c>
      <c r="Q6712" s="53">
        <v>0</v>
      </c>
    </row>
    <row r="6713" spans="1:17">
      <c r="A6713" s="51" t="s">
        <v>5412</v>
      </c>
      <c r="B6713" s="51">
        <f t="shared" si="522"/>
        <v>9</v>
      </c>
      <c r="C6713" s="51">
        <f t="shared" si="523"/>
        <v>720</v>
      </c>
      <c r="D6713" s="51" t="s">
        <v>3179</v>
      </c>
      <c r="E6713" s="54" t="str">
        <f t="shared" si="524"/>
        <v>030845</v>
      </c>
      <c r="F6713" s="51" t="e">
        <f>VLOOKUP(E6713,#REF!,8,FALSE)</f>
        <v>#REF!</v>
      </c>
      <c r="G6713" s="51" t="e">
        <f>VLOOKUP(E6713,#REF!,9,FALSE)</f>
        <v>#REF!</v>
      </c>
      <c r="H6713" s="52">
        <v>908251</v>
      </c>
      <c r="I6713" s="51" t="s">
        <v>4825</v>
      </c>
      <c r="J6713" s="53">
        <v>0.73</v>
      </c>
      <c r="K6713" s="53">
        <v>0.66</v>
      </c>
      <c r="L6713" s="53">
        <v>0.71301600000000009</v>
      </c>
      <c r="M6713" s="53">
        <v>0.71301600000000009</v>
      </c>
      <c r="N6713" s="53">
        <f t="shared" si="525"/>
        <v>513.37152000000003</v>
      </c>
      <c r="O6713" s="53" t="e">
        <f>VLOOKUP(E6713,#REF!,29,FALSE)</f>
        <v>#REF!</v>
      </c>
      <c r="P6713" s="53" t="e">
        <f t="shared" si="526"/>
        <v>#REF!</v>
      </c>
      <c r="Q6713" s="53">
        <v>0</v>
      </c>
    </row>
    <row r="6714" spans="1:17">
      <c r="A6714" s="51" t="s">
        <v>5412</v>
      </c>
      <c r="B6714" s="51">
        <f t="shared" si="522"/>
        <v>9</v>
      </c>
      <c r="C6714" s="51">
        <f t="shared" si="523"/>
        <v>720</v>
      </c>
      <c r="D6714" s="51" t="s">
        <v>3138</v>
      </c>
      <c r="E6714" s="54" t="str">
        <f t="shared" si="524"/>
        <v>035733</v>
      </c>
      <c r="F6714" s="51" t="e">
        <f>VLOOKUP(E6714,#REF!,8,FALSE)</f>
        <v>#REF!</v>
      </c>
      <c r="G6714" s="51" t="e">
        <f>VLOOKUP(E6714,#REF!,9,FALSE)</f>
        <v>#REF!</v>
      </c>
      <c r="H6714" s="52">
        <v>911351</v>
      </c>
      <c r="I6714" s="51" t="s">
        <v>4826</v>
      </c>
      <c r="J6714" s="53">
        <v>1.35</v>
      </c>
      <c r="K6714" s="53">
        <v>1.21</v>
      </c>
      <c r="L6714" s="53">
        <v>1.7459867263888889</v>
      </c>
      <c r="M6714" s="53">
        <v>1.7459867263888889</v>
      </c>
      <c r="N6714" s="53">
        <f t="shared" si="525"/>
        <v>1257.110443</v>
      </c>
      <c r="O6714" s="53" t="e">
        <f>VLOOKUP(E6714,#REF!,29,FALSE)</f>
        <v>#REF!</v>
      </c>
      <c r="P6714" s="53" t="e">
        <f t="shared" si="526"/>
        <v>#REF!</v>
      </c>
      <c r="Q6714" s="53">
        <v>0</v>
      </c>
    </row>
    <row r="6715" spans="1:17">
      <c r="A6715" s="51" t="s">
        <v>5412</v>
      </c>
      <c r="B6715" s="51">
        <f t="shared" si="522"/>
        <v>9</v>
      </c>
      <c r="C6715" s="51">
        <f t="shared" si="523"/>
        <v>720</v>
      </c>
      <c r="D6715" s="51" t="s">
        <v>3111</v>
      </c>
      <c r="E6715" s="54" t="str">
        <f t="shared" si="524"/>
        <v>035747</v>
      </c>
      <c r="F6715" s="51" t="e">
        <f>VLOOKUP(E6715,#REF!,8,FALSE)</f>
        <v>#REF!</v>
      </c>
      <c r="G6715" s="51" t="e">
        <f>VLOOKUP(E6715,#REF!,9,FALSE)</f>
        <v>#REF!</v>
      </c>
      <c r="H6715" s="52">
        <v>913231</v>
      </c>
      <c r="I6715" s="51" t="s">
        <v>4827</v>
      </c>
      <c r="J6715" s="53">
        <v>1.47</v>
      </c>
      <c r="K6715" s="53">
        <v>1.32</v>
      </c>
      <c r="L6715" s="53">
        <v>2.1532984513888889</v>
      </c>
      <c r="M6715" s="53">
        <v>2.1532984513888889</v>
      </c>
      <c r="N6715" s="53">
        <f t="shared" si="525"/>
        <v>1550.3748849999999</v>
      </c>
      <c r="O6715" s="53" t="e">
        <f>VLOOKUP(E6715,#REF!,29,FALSE)</f>
        <v>#REF!</v>
      </c>
      <c r="P6715" s="53" t="e">
        <f t="shared" si="526"/>
        <v>#REF!</v>
      </c>
      <c r="Q6715" s="53">
        <v>0</v>
      </c>
    </row>
    <row r="6716" spans="1:17">
      <c r="A6716" s="51" t="s">
        <v>5412</v>
      </c>
      <c r="B6716" s="51">
        <f t="shared" si="522"/>
        <v>9</v>
      </c>
      <c r="C6716" s="51">
        <f t="shared" si="523"/>
        <v>720</v>
      </c>
      <c r="D6716" s="51" t="s">
        <v>950</v>
      </c>
      <c r="E6716" s="54" t="str">
        <f t="shared" si="524"/>
        <v>030316</v>
      </c>
      <c r="F6716" s="51" t="e">
        <f>VLOOKUP(E6716,#REF!,8,FALSE)</f>
        <v>#REF!</v>
      </c>
      <c r="G6716" s="51" t="e">
        <f>VLOOKUP(E6716,#REF!,9,FALSE)</f>
        <v>#REF!</v>
      </c>
      <c r="H6716" s="52">
        <v>20027</v>
      </c>
      <c r="I6716" s="51" t="s">
        <v>4828</v>
      </c>
      <c r="J6716" s="53">
        <v>4.28</v>
      </c>
      <c r="K6716" s="53">
        <v>4</v>
      </c>
      <c r="L6716" s="53">
        <v>5.2195842305555553</v>
      </c>
      <c r="M6716" s="53">
        <v>5.2195842305555553</v>
      </c>
      <c r="N6716" s="53">
        <f t="shared" si="525"/>
        <v>3758.1006459999999</v>
      </c>
      <c r="O6716" s="53" t="e">
        <f>VLOOKUP(E6716,#REF!,29,FALSE)</f>
        <v>#REF!</v>
      </c>
      <c r="P6716" s="53" t="e">
        <f t="shared" si="526"/>
        <v>#REF!</v>
      </c>
      <c r="Q6716" s="53">
        <v>0</v>
      </c>
    </row>
    <row r="6717" spans="1:17">
      <c r="A6717" s="51" t="s">
        <v>5412</v>
      </c>
      <c r="B6717" s="51">
        <f t="shared" si="522"/>
        <v>9</v>
      </c>
      <c r="C6717" s="51">
        <f t="shared" si="523"/>
        <v>720</v>
      </c>
      <c r="D6717" s="51" t="s">
        <v>973</v>
      </c>
      <c r="E6717" s="54" t="str">
        <f t="shared" si="524"/>
        <v>030320</v>
      </c>
      <c r="F6717" s="51" t="e">
        <f>VLOOKUP(E6717,#REF!,8,FALSE)</f>
        <v>#REF!</v>
      </c>
      <c r="G6717" s="51" t="e">
        <f>VLOOKUP(E6717,#REF!,9,FALSE)</f>
        <v>#REF!</v>
      </c>
      <c r="H6717" s="52">
        <v>20030</v>
      </c>
      <c r="I6717" s="51" t="s">
        <v>4829</v>
      </c>
      <c r="J6717" s="53">
        <v>3.97</v>
      </c>
      <c r="K6717" s="53">
        <v>3</v>
      </c>
      <c r="L6717" s="53">
        <v>4.2283021013888886</v>
      </c>
      <c r="M6717" s="53">
        <v>4.2283021013888886</v>
      </c>
      <c r="N6717" s="53">
        <f t="shared" si="525"/>
        <v>3044.3775129999999</v>
      </c>
      <c r="O6717" s="53" t="e">
        <f>VLOOKUP(E6717,#REF!,29,FALSE)</f>
        <v>#REF!</v>
      </c>
      <c r="P6717" s="53" t="e">
        <f t="shared" si="526"/>
        <v>#REF!</v>
      </c>
      <c r="Q6717" s="53">
        <v>0</v>
      </c>
    </row>
    <row r="6718" spans="1:17">
      <c r="A6718" s="51" t="s">
        <v>5412</v>
      </c>
      <c r="B6718" s="51">
        <f t="shared" si="522"/>
        <v>9</v>
      </c>
      <c r="C6718" s="51">
        <f t="shared" si="523"/>
        <v>720</v>
      </c>
      <c r="D6718" s="51" t="s">
        <v>1154</v>
      </c>
      <c r="E6718" s="54" t="str">
        <f t="shared" si="524"/>
        <v>030437</v>
      </c>
      <c r="F6718" s="51" t="e">
        <f>VLOOKUP(E6718,#REF!,8,FALSE)</f>
        <v>#REF!</v>
      </c>
      <c r="G6718" s="51" t="e">
        <f>VLOOKUP(E6718,#REF!,9,FALSE)</f>
        <v>#REF!</v>
      </c>
      <c r="H6718" s="52">
        <v>888101</v>
      </c>
      <c r="I6718" s="51" t="s">
        <v>1155</v>
      </c>
      <c r="J6718" s="53">
        <v>14.7</v>
      </c>
      <c r="K6718" s="53">
        <v>10.999999000000001</v>
      </c>
      <c r="L6718" s="53">
        <v>15.404052294444444</v>
      </c>
      <c r="M6718" s="53">
        <v>11.950499844444446</v>
      </c>
      <c r="N6718" s="53">
        <f t="shared" si="525"/>
        <v>8604.3598880000009</v>
      </c>
      <c r="O6718" s="53" t="e">
        <f>VLOOKUP(E6718,#REF!,29,FALSE)</f>
        <v>#REF!</v>
      </c>
      <c r="P6718" s="53" t="e">
        <f t="shared" si="526"/>
        <v>#REF!</v>
      </c>
      <c r="Q6718" s="53">
        <v>3.4535524499999988</v>
      </c>
    </row>
    <row r="6719" spans="1:17">
      <c r="A6719" s="51" t="s">
        <v>5412</v>
      </c>
      <c r="B6719" s="51">
        <f t="shared" si="522"/>
        <v>9</v>
      </c>
      <c r="C6719" s="51">
        <f t="shared" si="523"/>
        <v>720</v>
      </c>
      <c r="D6719" s="51" t="s">
        <v>1152</v>
      </c>
      <c r="E6719" s="54" t="str">
        <f t="shared" si="524"/>
        <v>030448</v>
      </c>
      <c r="F6719" s="51" t="e">
        <f>VLOOKUP(E6719,#REF!,8,FALSE)</f>
        <v>#REF!</v>
      </c>
      <c r="G6719" s="51" t="e">
        <f>VLOOKUP(E6719,#REF!,9,FALSE)</f>
        <v>#REF!</v>
      </c>
      <c r="H6719" s="52">
        <v>888103</v>
      </c>
      <c r="I6719" s="51" t="s">
        <v>1153</v>
      </c>
      <c r="J6719" s="53">
        <v>11.2</v>
      </c>
      <c r="K6719" s="53">
        <v>11.099999</v>
      </c>
      <c r="L6719" s="53">
        <v>11.783459612500002</v>
      </c>
      <c r="M6719" s="53">
        <v>11.783459590277776</v>
      </c>
      <c r="N6719" s="53">
        <f t="shared" si="525"/>
        <v>8484.0909049999991</v>
      </c>
      <c r="O6719" s="53" t="e">
        <f>VLOOKUP(E6719,#REF!,29,FALSE)</f>
        <v>#REF!</v>
      </c>
      <c r="P6719" s="53" t="e">
        <f t="shared" si="526"/>
        <v>#REF!</v>
      </c>
      <c r="Q6719" s="53">
        <v>2.2222224692490675E-8</v>
      </c>
    </row>
    <row r="6720" spans="1:17">
      <c r="A6720" s="51" t="s">
        <v>5412</v>
      </c>
      <c r="B6720" s="51">
        <f t="shared" si="522"/>
        <v>9</v>
      </c>
      <c r="C6720" s="51">
        <f t="shared" si="523"/>
        <v>720</v>
      </c>
      <c r="D6720" s="51" t="s">
        <v>1241</v>
      </c>
      <c r="E6720" s="54" t="str">
        <f t="shared" si="524"/>
        <v>030490</v>
      </c>
      <c r="F6720" s="51" t="e">
        <f>VLOOKUP(E6720,#REF!,8,FALSE)</f>
        <v>#REF!</v>
      </c>
      <c r="G6720" s="51" t="e">
        <f>VLOOKUP(E6720,#REF!,9,FALSE)</f>
        <v>#REF!</v>
      </c>
      <c r="H6720" s="52">
        <v>890751</v>
      </c>
      <c r="I6720" s="51" t="s">
        <v>1242</v>
      </c>
      <c r="J6720" s="53">
        <v>10.1</v>
      </c>
      <c r="K6720" s="53">
        <v>10.1</v>
      </c>
      <c r="L6720" s="53">
        <v>11.290464068055556</v>
      </c>
      <c r="M6720" s="53">
        <v>11.290464068055556</v>
      </c>
      <c r="N6720" s="53">
        <f t="shared" si="525"/>
        <v>8129.134129</v>
      </c>
      <c r="O6720" s="53" t="e">
        <f>VLOOKUP(E6720,#REF!,29,FALSE)</f>
        <v>#REF!</v>
      </c>
      <c r="P6720" s="53" t="e">
        <f t="shared" si="526"/>
        <v>#REF!</v>
      </c>
      <c r="Q6720" s="53">
        <v>0</v>
      </c>
    </row>
    <row r="6721" spans="1:17">
      <c r="A6721" s="51" t="s">
        <v>5412</v>
      </c>
      <c r="B6721" s="51">
        <f t="shared" si="522"/>
        <v>9</v>
      </c>
      <c r="C6721" s="51">
        <f t="shared" si="523"/>
        <v>720</v>
      </c>
      <c r="D6721" s="51" t="s">
        <v>1249</v>
      </c>
      <c r="E6721" s="54" t="str">
        <f t="shared" si="524"/>
        <v>030495</v>
      </c>
      <c r="F6721" s="51" t="e">
        <f>VLOOKUP(E6721,#REF!,8,FALSE)</f>
        <v>#REF!</v>
      </c>
      <c r="G6721" s="51" t="e">
        <f>VLOOKUP(E6721,#REF!,9,FALSE)</f>
        <v>#REF!</v>
      </c>
      <c r="H6721" s="52">
        <v>890750</v>
      </c>
      <c r="I6721" s="51" t="s">
        <v>4830</v>
      </c>
      <c r="J6721" s="53">
        <v>15.5</v>
      </c>
      <c r="K6721" s="53">
        <v>13.9</v>
      </c>
      <c r="L6721" s="53">
        <v>14.746613479166667</v>
      </c>
      <c r="M6721" s="53">
        <v>14.746613479166667</v>
      </c>
      <c r="N6721" s="53">
        <f t="shared" si="525"/>
        <v>10617.561705</v>
      </c>
      <c r="O6721" s="53" t="e">
        <f>VLOOKUP(E6721,#REF!,29,FALSE)</f>
        <v>#REF!</v>
      </c>
      <c r="P6721" s="53" t="e">
        <f t="shared" si="526"/>
        <v>#REF!</v>
      </c>
      <c r="Q6721" s="53">
        <v>0</v>
      </c>
    </row>
    <row r="6722" spans="1:17">
      <c r="A6722" s="51" t="s">
        <v>5412</v>
      </c>
      <c r="B6722" s="51">
        <f t="shared" si="522"/>
        <v>9</v>
      </c>
      <c r="C6722" s="51">
        <f t="shared" si="523"/>
        <v>720</v>
      </c>
      <c r="D6722" s="51" t="s">
        <v>1243</v>
      </c>
      <c r="E6722" s="54" t="str">
        <f t="shared" si="524"/>
        <v>030727</v>
      </c>
      <c r="F6722" s="51" t="e">
        <f>VLOOKUP(E6722,#REF!,8,FALSE)</f>
        <v>#REF!</v>
      </c>
      <c r="G6722" s="51" t="e">
        <f>VLOOKUP(E6722,#REF!,9,FALSE)</f>
        <v>#REF!</v>
      </c>
      <c r="H6722" s="52">
        <v>890747</v>
      </c>
      <c r="I6722" s="51" t="s">
        <v>4831</v>
      </c>
      <c r="J6722" s="53">
        <v>15.7</v>
      </c>
      <c r="K6722" s="53">
        <v>15</v>
      </c>
      <c r="L6722" s="53">
        <v>19.142164558333334</v>
      </c>
      <c r="M6722" s="53">
        <v>19.142164558333334</v>
      </c>
      <c r="N6722" s="53">
        <f t="shared" si="525"/>
        <v>13782.358482000001</v>
      </c>
      <c r="O6722" s="53" t="e">
        <f>VLOOKUP(E6722,#REF!,29,FALSE)</f>
        <v>#REF!</v>
      </c>
      <c r="P6722" s="53" t="e">
        <f t="shared" si="526"/>
        <v>#REF!</v>
      </c>
      <c r="Q6722" s="53">
        <v>0</v>
      </c>
    </row>
    <row r="6723" spans="1:17">
      <c r="A6723" s="51" t="s">
        <v>5412</v>
      </c>
      <c r="B6723" s="51">
        <f t="shared" ref="B6723:B6786" si="527">MONTH(A6723)</f>
        <v>9</v>
      </c>
      <c r="C6723" s="51">
        <f t="shared" ref="C6723:C6786" si="528">VLOOKUP(B6723,T:V,3,FALSE)</f>
        <v>720</v>
      </c>
      <c r="D6723" s="51" t="s">
        <v>1519</v>
      </c>
      <c r="E6723" s="54" t="str">
        <f t="shared" ref="E6723:E6786" si="529">RIGHT(LEFT(D6723,16),6)</f>
        <v>030732</v>
      </c>
      <c r="F6723" s="51" t="e">
        <f>VLOOKUP(E6723,#REF!,8,FALSE)</f>
        <v>#REF!</v>
      </c>
      <c r="G6723" s="51" t="e">
        <f>VLOOKUP(E6723,#REF!,9,FALSE)</f>
        <v>#REF!</v>
      </c>
      <c r="H6723" s="52">
        <v>893282</v>
      </c>
      <c r="I6723" s="51" t="s">
        <v>1520</v>
      </c>
      <c r="J6723" s="53">
        <v>6</v>
      </c>
      <c r="K6723" s="53">
        <v>6</v>
      </c>
      <c r="L6723" s="53">
        <v>6.4120944694444448</v>
      </c>
      <c r="M6723" s="53">
        <v>6.4120944694444448</v>
      </c>
      <c r="N6723" s="53">
        <f t="shared" ref="N6723:N6786" si="530">M6723*C6723</f>
        <v>4616.7080180000003</v>
      </c>
      <c r="O6723" s="53" t="e">
        <f>VLOOKUP(E6723,#REF!,29,FALSE)</f>
        <v>#REF!</v>
      </c>
      <c r="P6723" s="53" t="e">
        <f t="shared" ref="P6723:P6786" si="531">N6723*O6723</f>
        <v>#REF!</v>
      </c>
      <c r="Q6723" s="53">
        <v>0</v>
      </c>
    </row>
    <row r="6724" spans="1:17">
      <c r="A6724" s="51" t="s">
        <v>5412</v>
      </c>
      <c r="B6724" s="51">
        <f t="shared" si="527"/>
        <v>9</v>
      </c>
      <c r="C6724" s="51">
        <f t="shared" si="528"/>
        <v>720</v>
      </c>
      <c r="D6724" s="51" t="s">
        <v>1461</v>
      </c>
      <c r="E6724" s="54" t="str">
        <f t="shared" si="529"/>
        <v>030738</v>
      </c>
      <c r="F6724" s="51" t="e">
        <f>VLOOKUP(E6724,#REF!,8,FALSE)</f>
        <v>#REF!</v>
      </c>
      <c r="G6724" s="51" t="e">
        <f>VLOOKUP(E6724,#REF!,9,FALSE)</f>
        <v>#REF!</v>
      </c>
      <c r="H6724" s="52">
        <v>893324</v>
      </c>
      <c r="I6724" s="51" t="s">
        <v>1462</v>
      </c>
      <c r="J6724" s="53">
        <v>13.5</v>
      </c>
      <c r="K6724" s="53">
        <v>13.5</v>
      </c>
      <c r="L6724" s="53">
        <v>15.261216381944445</v>
      </c>
      <c r="M6724" s="53">
        <v>15.261216381944445</v>
      </c>
      <c r="N6724" s="53">
        <f t="shared" si="530"/>
        <v>10988.075795000001</v>
      </c>
      <c r="O6724" s="53" t="e">
        <f>VLOOKUP(E6724,#REF!,29,FALSE)</f>
        <v>#REF!</v>
      </c>
      <c r="P6724" s="53" t="e">
        <f t="shared" si="531"/>
        <v>#REF!</v>
      </c>
      <c r="Q6724" s="53">
        <v>0</v>
      </c>
    </row>
    <row r="6725" spans="1:17">
      <c r="A6725" s="51" t="s">
        <v>5412</v>
      </c>
      <c r="B6725" s="51">
        <f t="shared" si="527"/>
        <v>9</v>
      </c>
      <c r="C6725" s="51">
        <f t="shared" si="528"/>
        <v>720</v>
      </c>
      <c r="D6725" s="51" t="s">
        <v>1505</v>
      </c>
      <c r="E6725" s="54" t="str">
        <f t="shared" si="529"/>
        <v>030739</v>
      </c>
      <c r="F6725" s="51" t="e">
        <f>VLOOKUP(E6725,#REF!,8,FALSE)</f>
        <v>#REF!</v>
      </c>
      <c r="G6725" s="51" t="e">
        <f>VLOOKUP(E6725,#REF!,9,FALSE)</f>
        <v>#REF!</v>
      </c>
      <c r="H6725" s="52">
        <v>893362</v>
      </c>
      <c r="I6725" s="51" t="s">
        <v>4832</v>
      </c>
      <c r="J6725" s="53">
        <v>10.5</v>
      </c>
      <c r="K6725" s="53">
        <v>10.5</v>
      </c>
      <c r="L6725" s="53">
        <v>12.005870643055555</v>
      </c>
      <c r="M6725" s="53">
        <v>12.005870643055555</v>
      </c>
      <c r="N6725" s="53">
        <f t="shared" si="530"/>
        <v>8644.2268629999999</v>
      </c>
      <c r="O6725" s="53" t="e">
        <f>VLOOKUP(E6725,#REF!,29,FALSE)</f>
        <v>#REF!</v>
      </c>
      <c r="P6725" s="53" t="e">
        <f t="shared" si="531"/>
        <v>#REF!</v>
      </c>
      <c r="Q6725" s="53">
        <v>0</v>
      </c>
    </row>
    <row r="6726" spans="1:17">
      <c r="A6726" s="51" t="s">
        <v>5412</v>
      </c>
      <c r="B6726" s="51">
        <f t="shared" si="527"/>
        <v>9</v>
      </c>
      <c r="C6726" s="51">
        <f t="shared" si="528"/>
        <v>720</v>
      </c>
      <c r="D6726" s="51" t="s">
        <v>1448</v>
      </c>
      <c r="E6726" s="54" t="str">
        <f t="shared" si="529"/>
        <v>030752</v>
      </c>
      <c r="F6726" s="51" t="e">
        <f>VLOOKUP(E6726,#REF!,8,FALSE)</f>
        <v>#REF!</v>
      </c>
      <c r="G6726" s="51" t="e">
        <f>VLOOKUP(E6726,#REF!,9,FALSE)</f>
        <v>#REF!</v>
      </c>
      <c r="H6726" s="52">
        <v>893423</v>
      </c>
      <c r="I6726" s="51" t="s">
        <v>1449</v>
      </c>
      <c r="J6726" s="53">
        <v>13.7</v>
      </c>
      <c r="K6726" s="53">
        <v>13.7</v>
      </c>
      <c r="L6726" s="53">
        <v>14.738616675000001</v>
      </c>
      <c r="M6726" s="53">
        <v>14.738616675000001</v>
      </c>
      <c r="N6726" s="53">
        <f t="shared" si="530"/>
        <v>10611.804006</v>
      </c>
      <c r="O6726" s="53" t="e">
        <f>VLOOKUP(E6726,#REF!,29,FALSE)</f>
        <v>#REF!</v>
      </c>
      <c r="P6726" s="53" t="e">
        <f t="shared" si="531"/>
        <v>#REF!</v>
      </c>
      <c r="Q6726" s="53">
        <v>0</v>
      </c>
    </row>
    <row r="6727" spans="1:17">
      <c r="A6727" s="51" t="s">
        <v>5412</v>
      </c>
      <c r="B6727" s="51">
        <f t="shared" si="527"/>
        <v>9</v>
      </c>
      <c r="C6727" s="51">
        <f t="shared" si="528"/>
        <v>720</v>
      </c>
      <c r="D6727" s="51" t="s">
        <v>1356</v>
      </c>
      <c r="E6727" s="54" t="str">
        <f t="shared" si="529"/>
        <v>030778</v>
      </c>
      <c r="F6727" s="51" t="e">
        <f>VLOOKUP(E6727,#REF!,8,FALSE)</f>
        <v>#REF!</v>
      </c>
      <c r="G6727" s="51" t="e">
        <f>VLOOKUP(E6727,#REF!,9,FALSE)</f>
        <v>#REF!</v>
      </c>
      <c r="H6727" s="52">
        <v>892110</v>
      </c>
      <c r="I6727" s="51" t="s">
        <v>4833</v>
      </c>
      <c r="J6727" s="53">
        <v>10.4</v>
      </c>
      <c r="K6727" s="53">
        <v>13.199999</v>
      </c>
      <c r="L6727" s="53">
        <v>12.930611786111111</v>
      </c>
      <c r="M6727" s="53">
        <v>12.930611744444445</v>
      </c>
      <c r="N6727" s="53">
        <f t="shared" si="530"/>
        <v>9310.0404560000006</v>
      </c>
      <c r="O6727" s="53" t="e">
        <f>VLOOKUP(E6727,#REF!,29,FALSE)</f>
        <v>#REF!</v>
      </c>
      <c r="P6727" s="53" t="e">
        <f t="shared" si="531"/>
        <v>#REF!</v>
      </c>
      <c r="Q6727" s="53">
        <v>4.1666665614078129E-8</v>
      </c>
    </row>
    <row r="6728" spans="1:17">
      <c r="A6728" s="51" t="s">
        <v>5412</v>
      </c>
      <c r="B6728" s="51">
        <f t="shared" si="527"/>
        <v>9</v>
      </c>
      <c r="C6728" s="51">
        <f t="shared" si="528"/>
        <v>720</v>
      </c>
      <c r="D6728" s="51" t="s">
        <v>1423</v>
      </c>
      <c r="E6728" s="54" t="str">
        <f t="shared" si="529"/>
        <v>030779</v>
      </c>
      <c r="F6728" s="51" t="e">
        <f>VLOOKUP(E6728,#REF!,8,FALSE)</f>
        <v>#REF!</v>
      </c>
      <c r="G6728" s="51" t="e">
        <f>VLOOKUP(E6728,#REF!,9,FALSE)</f>
        <v>#REF!</v>
      </c>
      <c r="H6728" s="52">
        <v>892082</v>
      </c>
      <c r="I6728" s="51" t="s">
        <v>1424</v>
      </c>
      <c r="J6728" s="53">
        <v>10.3</v>
      </c>
      <c r="K6728" s="53">
        <v>13.9</v>
      </c>
      <c r="L6728" s="53">
        <v>13.581082520833332</v>
      </c>
      <c r="M6728" s="53">
        <v>13.581082519444445</v>
      </c>
      <c r="N6728" s="53">
        <f t="shared" si="530"/>
        <v>9778.3794140000009</v>
      </c>
      <c r="O6728" s="53" t="e">
        <f>VLOOKUP(E6728,#REF!,29,FALSE)</f>
        <v>#REF!</v>
      </c>
      <c r="P6728" s="53" t="e">
        <f t="shared" si="531"/>
        <v>#REF!</v>
      </c>
      <c r="Q6728" s="53">
        <v>1.3888868327032671E-9</v>
      </c>
    </row>
    <row r="6729" spans="1:17">
      <c r="A6729" s="51" t="s">
        <v>5412</v>
      </c>
      <c r="B6729" s="51">
        <f t="shared" si="527"/>
        <v>9</v>
      </c>
      <c r="C6729" s="51">
        <f t="shared" si="528"/>
        <v>720</v>
      </c>
      <c r="D6729" s="51" t="s">
        <v>1407</v>
      </c>
      <c r="E6729" s="54" t="str">
        <f t="shared" si="529"/>
        <v>030792</v>
      </c>
      <c r="F6729" s="51" t="e">
        <f>VLOOKUP(E6729,#REF!,8,FALSE)</f>
        <v>#REF!</v>
      </c>
      <c r="G6729" s="51" t="e">
        <f>VLOOKUP(E6729,#REF!,9,FALSE)</f>
        <v>#REF!</v>
      </c>
      <c r="H6729" s="52">
        <v>892084</v>
      </c>
      <c r="I6729" s="51" t="s">
        <v>1408</v>
      </c>
      <c r="J6729" s="53">
        <v>16.600000000000001</v>
      </c>
      <c r="K6729" s="53">
        <v>14.299996999999999</v>
      </c>
      <c r="L6729" s="53">
        <v>17.400367750000001</v>
      </c>
      <c r="M6729" s="53">
        <v>15.540395027777777</v>
      </c>
      <c r="N6729" s="53">
        <f t="shared" si="530"/>
        <v>11189.084419999999</v>
      </c>
      <c r="O6729" s="53" t="e">
        <f>VLOOKUP(E6729,#REF!,29,FALSE)</f>
        <v>#REF!</v>
      </c>
      <c r="P6729" s="53" t="e">
        <f t="shared" si="531"/>
        <v>#REF!</v>
      </c>
      <c r="Q6729" s="53">
        <v>1.8599727222222227</v>
      </c>
    </row>
    <row r="6730" spans="1:17">
      <c r="A6730" s="51" t="s">
        <v>5412</v>
      </c>
      <c r="B6730" s="51">
        <f t="shared" si="527"/>
        <v>9</v>
      </c>
      <c r="C6730" s="51">
        <f t="shared" si="528"/>
        <v>720</v>
      </c>
      <c r="D6730" s="51" t="s">
        <v>1405</v>
      </c>
      <c r="E6730" s="54" t="str">
        <f t="shared" si="529"/>
        <v>030837</v>
      </c>
      <c r="F6730" s="51" t="e">
        <f>VLOOKUP(E6730,#REF!,8,FALSE)</f>
        <v>#REF!</v>
      </c>
      <c r="G6730" s="51" t="e">
        <f>VLOOKUP(E6730,#REF!,9,FALSE)</f>
        <v>#REF!</v>
      </c>
      <c r="H6730" s="52">
        <v>892083</v>
      </c>
      <c r="I6730" s="51" t="s">
        <v>1406</v>
      </c>
      <c r="J6730" s="53">
        <v>11.2</v>
      </c>
      <c r="K6730" s="53">
        <v>9.6999960000000005</v>
      </c>
      <c r="L6730" s="53">
        <v>12.198410061111112</v>
      </c>
      <c r="M6730" s="53">
        <v>10.952986149999999</v>
      </c>
      <c r="N6730" s="53">
        <f t="shared" si="530"/>
        <v>7886.1500279999991</v>
      </c>
      <c r="O6730" s="53" t="e">
        <f>VLOOKUP(E6730,#REF!,29,FALSE)</f>
        <v>#REF!</v>
      </c>
      <c r="P6730" s="53" t="e">
        <f t="shared" si="531"/>
        <v>#REF!</v>
      </c>
      <c r="Q6730" s="53">
        <v>1.2454239111111116</v>
      </c>
    </row>
    <row r="6731" spans="1:17">
      <c r="A6731" s="51" t="s">
        <v>5412</v>
      </c>
      <c r="B6731" s="51">
        <f t="shared" si="527"/>
        <v>9</v>
      </c>
      <c r="C6731" s="51">
        <f t="shared" si="528"/>
        <v>720</v>
      </c>
      <c r="D6731" s="51" t="s">
        <v>1769</v>
      </c>
      <c r="E6731" s="54" t="str">
        <f t="shared" si="529"/>
        <v>031335</v>
      </c>
      <c r="F6731" s="51" t="e">
        <f>VLOOKUP(E6731,#REF!,8,FALSE)</f>
        <v>#REF!</v>
      </c>
      <c r="G6731" s="51" t="e">
        <f>VLOOKUP(E6731,#REF!,9,FALSE)</f>
        <v>#REF!</v>
      </c>
      <c r="H6731" s="52">
        <v>896347</v>
      </c>
      <c r="I6731" s="51" t="s">
        <v>4834</v>
      </c>
      <c r="J6731" s="53">
        <v>12.4</v>
      </c>
      <c r="K6731" s="53">
        <v>12.2</v>
      </c>
      <c r="L6731" s="53">
        <v>15.620567749999999</v>
      </c>
      <c r="M6731" s="53">
        <v>15.620567749999999</v>
      </c>
      <c r="N6731" s="53">
        <f t="shared" si="530"/>
        <v>11246.808779999999</v>
      </c>
      <c r="O6731" s="53" t="e">
        <f>VLOOKUP(E6731,#REF!,29,FALSE)</f>
        <v>#REF!</v>
      </c>
      <c r="P6731" s="53" t="e">
        <f t="shared" si="531"/>
        <v>#REF!</v>
      </c>
      <c r="Q6731" s="53">
        <v>0</v>
      </c>
    </row>
    <row r="6732" spans="1:17">
      <c r="A6732" s="51" t="s">
        <v>5412</v>
      </c>
      <c r="B6732" s="51">
        <f t="shared" si="527"/>
        <v>9</v>
      </c>
      <c r="C6732" s="51">
        <f t="shared" si="528"/>
        <v>720</v>
      </c>
      <c r="D6732" s="51" t="s">
        <v>1698</v>
      </c>
      <c r="E6732" s="54" t="str">
        <f t="shared" si="529"/>
        <v>031338</v>
      </c>
      <c r="F6732" s="51" t="e">
        <f>VLOOKUP(E6732,#REF!,8,FALSE)</f>
        <v>#REF!</v>
      </c>
      <c r="G6732" s="51" t="e">
        <f>VLOOKUP(E6732,#REF!,9,FALSE)</f>
        <v>#REF!</v>
      </c>
      <c r="H6732" s="52">
        <v>896467</v>
      </c>
      <c r="I6732" s="51" t="s">
        <v>1699</v>
      </c>
      <c r="J6732" s="53">
        <v>16.7</v>
      </c>
      <c r="K6732" s="53">
        <v>16.100000000000001</v>
      </c>
      <c r="L6732" s="53">
        <v>18.50665254722222</v>
      </c>
      <c r="M6732" s="53">
        <v>18.50665254722222</v>
      </c>
      <c r="N6732" s="53">
        <f t="shared" si="530"/>
        <v>13324.789833999999</v>
      </c>
      <c r="O6732" s="53" t="e">
        <f>VLOOKUP(E6732,#REF!,29,FALSE)</f>
        <v>#REF!</v>
      </c>
      <c r="P6732" s="53" t="e">
        <f t="shared" si="531"/>
        <v>#REF!</v>
      </c>
      <c r="Q6732" s="53">
        <v>0</v>
      </c>
    </row>
    <row r="6733" spans="1:17">
      <c r="A6733" s="51" t="s">
        <v>5412</v>
      </c>
      <c r="B6733" s="51">
        <f t="shared" si="527"/>
        <v>9</v>
      </c>
      <c r="C6733" s="51">
        <f t="shared" si="528"/>
        <v>720</v>
      </c>
      <c r="D6733" s="51" t="s">
        <v>1793</v>
      </c>
      <c r="E6733" s="54" t="str">
        <f t="shared" si="529"/>
        <v>031341</v>
      </c>
      <c r="F6733" s="51" t="e">
        <f>VLOOKUP(E6733,#REF!,8,FALSE)</f>
        <v>#REF!</v>
      </c>
      <c r="G6733" s="51" t="e">
        <f>VLOOKUP(E6733,#REF!,9,FALSE)</f>
        <v>#REF!</v>
      </c>
      <c r="H6733" s="52">
        <v>896552</v>
      </c>
      <c r="I6733" s="51" t="s">
        <v>5400</v>
      </c>
      <c r="J6733" s="53">
        <v>10.1</v>
      </c>
      <c r="K6733" s="53">
        <v>10.1</v>
      </c>
      <c r="L6733" s="53">
        <v>12.405798815277779</v>
      </c>
      <c r="M6733" s="53">
        <v>12.405798815277779</v>
      </c>
      <c r="N6733" s="53">
        <f t="shared" si="530"/>
        <v>8932.1751469999999</v>
      </c>
      <c r="O6733" s="53" t="e">
        <f>VLOOKUP(E6733,#REF!,29,FALSE)</f>
        <v>#REF!</v>
      </c>
      <c r="P6733" s="53" t="e">
        <f t="shared" si="531"/>
        <v>#REF!</v>
      </c>
      <c r="Q6733" s="53">
        <v>0</v>
      </c>
    </row>
    <row r="6734" spans="1:17">
      <c r="A6734" s="51" t="s">
        <v>5412</v>
      </c>
      <c r="B6734" s="51">
        <f t="shared" si="527"/>
        <v>9</v>
      </c>
      <c r="C6734" s="51">
        <f t="shared" si="528"/>
        <v>720</v>
      </c>
      <c r="D6734" s="51" t="s">
        <v>1762</v>
      </c>
      <c r="E6734" s="54" t="str">
        <f t="shared" si="529"/>
        <v>031342</v>
      </c>
      <c r="F6734" s="51" t="e">
        <f>VLOOKUP(E6734,#REF!,8,FALSE)</f>
        <v>#REF!</v>
      </c>
      <c r="G6734" s="51" t="e">
        <f>VLOOKUP(E6734,#REF!,9,FALSE)</f>
        <v>#REF!</v>
      </c>
      <c r="H6734" s="52">
        <v>896247</v>
      </c>
      <c r="I6734" s="51" t="s">
        <v>4835</v>
      </c>
      <c r="J6734" s="53">
        <v>10.9</v>
      </c>
      <c r="K6734" s="53">
        <v>10.8</v>
      </c>
      <c r="L6734" s="53">
        <v>9.0581618333333331</v>
      </c>
      <c r="M6734" s="53">
        <v>9.0581618333333331</v>
      </c>
      <c r="N6734" s="53">
        <f t="shared" si="530"/>
        <v>6521.8765199999998</v>
      </c>
      <c r="O6734" s="53" t="e">
        <f>VLOOKUP(E6734,#REF!,29,FALSE)</f>
        <v>#REF!</v>
      </c>
      <c r="P6734" s="53" t="e">
        <f t="shared" si="531"/>
        <v>#REF!</v>
      </c>
      <c r="Q6734" s="53">
        <v>0</v>
      </c>
    </row>
    <row r="6735" spans="1:17">
      <c r="A6735" s="51" t="s">
        <v>5412</v>
      </c>
      <c r="B6735" s="51">
        <f t="shared" si="527"/>
        <v>9</v>
      </c>
      <c r="C6735" s="51">
        <f t="shared" si="528"/>
        <v>720</v>
      </c>
      <c r="D6735" s="51" t="s">
        <v>1795</v>
      </c>
      <c r="E6735" s="54" t="str">
        <f t="shared" si="529"/>
        <v>031343</v>
      </c>
      <c r="F6735" s="51" t="e">
        <f>VLOOKUP(E6735,#REF!,8,FALSE)</f>
        <v>#REF!</v>
      </c>
      <c r="G6735" s="51" t="e">
        <f>VLOOKUP(E6735,#REF!,9,FALSE)</f>
        <v>#REF!</v>
      </c>
      <c r="H6735" s="52">
        <v>893943</v>
      </c>
      <c r="I6735" s="51" t="s">
        <v>5401</v>
      </c>
      <c r="J6735" s="53">
        <v>14.6</v>
      </c>
      <c r="K6735" s="53">
        <v>14.6</v>
      </c>
      <c r="L6735" s="53">
        <v>19.392231897222224</v>
      </c>
      <c r="M6735" s="53">
        <v>19.392231897222224</v>
      </c>
      <c r="N6735" s="53">
        <f t="shared" si="530"/>
        <v>13962.406966000002</v>
      </c>
      <c r="O6735" s="53" t="e">
        <f>VLOOKUP(E6735,#REF!,29,FALSE)</f>
        <v>#REF!</v>
      </c>
      <c r="P6735" s="53" t="e">
        <f t="shared" si="531"/>
        <v>#REF!</v>
      </c>
      <c r="Q6735" s="53">
        <v>0</v>
      </c>
    </row>
    <row r="6736" spans="1:17">
      <c r="A6736" s="51" t="s">
        <v>5412</v>
      </c>
      <c r="B6736" s="51">
        <f t="shared" si="527"/>
        <v>9</v>
      </c>
      <c r="C6736" s="51">
        <f t="shared" si="528"/>
        <v>720</v>
      </c>
      <c r="D6736" s="51" t="s">
        <v>1771</v>
      </c>
      <c r="E6736" s="54" t="str">
        <f t="shared" si="529"/>
        <v>031344</v>
      </c>
      <c r="F6736" s="51" t="e">
        <f>VLOOKUP(E6736,#REF!,8,FALSE)</f>
        <v>#REF!</v>
      </c>
      <c r="G6736" s="51" t="e">
        <f>VLOOKUP(E6736,#REF!,9,FALSE)</f>
        <v>#REF!</v>
      </c>
      <c r="H6736" s="52">
        <v>896246</v>
      </c>
      <c r="I6736" s="51" t="s">
        <v>4836</v>
      </c>
      <c r="J6736" s="53">
        <v>12.1</v>
      </c>
      <c r="K6736" s="53">
        <v>11.9</v>
      </c>
      <c r="L6736" s="53">
        <v>12.210203999999999</v>
      </c>
      <c r="M6736" s="53">
        <v>12.210203999999999</v>
      </c>
      <c r="N6736" s="53">
        <f t="shared" si="530"/>
        <v>8791.3468799999991</v>
      </c>
      <c r="O6736" s="53" t="e">
        <f>VLOOKUP(E6736,#REF!,29,FALSE)</f>
        <v>#REF!</v>
      </c>
      <c r="P6736" s="53" t="e">
        <f t="shared" si="531"/>
        <v>#REF!</v>
      </c>
      <c r="Q6736" s="53">
        <v>0</v>
      </c>
    </row>
    <row r="6737" spans="1:17">
      <c r="A6737" s="51" t="s">
        <v>5412</v>
      </c>
      <c r="B6737" s="51">
        <f t="shared" si="527"/>
        <v>9</v>
      </c>
      <c r="C6737" s="51">
        <f t="shared" si="528"/>
        <v>720</v>
      </c>
      <c r="D6737" s="51" t="s">
        <v>1791</v>
      </c>
      <c r="E6737" s="54" t="str">
        <f t="shared" si="529"/>
        <v>031356</v>
      </c>
      <c r="F6737" s="51" t="e">
        <f>VLOOKUP(E6737,#REF!,8,FALSE)</f>
        <v>#REF!</v>
      </c>
      <c r="G6737" s="51" t="e">
        <f>VLOOKUP(E6737,#REF!,9,FALSE)</f>
        <v>#REF!</v>
      </c>
      <c r="H6737" s="52">
        <v>896553</v>
      </c>
      <c r="I6737" s="51" t="s">
        <v>5402</v>
      </c>
      <c r="J6737" s="53">
        <v>8.9</v>
      </c>
      <c r="K6737" s="53">
        <v>8.9</v>
      </c>
      <c r="L6737" s="53">
        <v>11.349665902777778</v>
      </c>
      <c r="M6737" s="53">
        <v>11.349665902777778</v>
      </c>
      <c r="N6737" s="53">
        <f t="shared" si="530"/>
        <v>8171.7594499999996</v>
      </c>
      <c r="O6737" s="53" t="e">
        <f>VLOOKUP(E6737,#REF!,29,FALSE)</f>
        <v>#REF!</v>
      </c>
      <c r="P6737" s="53" t="e">
        <f t="shared" si="531"/>
        <v>#REF!</v>
      </c>
      <c r="Q6737" s="53">
        <v>0</v>
      </c>
    </row>
    <row r="6738" spans="1:17">
      <c r="A6738" s="51" t="s">
        <v>5412</v>
      </c>
      <c r="B6738" s="51">
        <f t="shared" si="527"/>
        <v>9</v>
      </c>
      <c r="C6738" s="51">
        <f t="shared" si="528"/>
        <v>720</v>
      </c>
      <c r="D6738" s="51" t="s">
        <v>2081</v>
      </c>
      <c r="E6738" s="54" t="str">
        <f t="shared" si="529"/>
        <v>031519</v>
      </c>
      <c r="F6738" s="51" t="e">
        <f>VLOOKUP(E6738,#REF!,8,FALSE)</f>
        <v>#REF!</v>
      </c>
      <c r="G6738" s="51" t="e">
        <f>VLOOKUP(E6738,#REF!,9,FALSE)</f>
        <v>#REF!</v>
      </c>
      <c r="H6738" s="52">
        <v>909107</v>
      </c>
      <c r="I6738" s="51" t="s">
        <v>5384</v>
      </c>
      <c r="J6738" s="53">
        <v>9.4</v>
      </c>
      <c r="K6738" s="53">
        <v>7.0999990000000004</v>
      </c>
      <c r="L6738" s="53">
        <v>13.871763176388887</v>
      </c>
      <c r="M6738" s="53">
        <v>10.862702495833334</v>
      </c>
      <c r="N6738" s="53">
        <f t="shared" si="530"/>
        <v>7821.1457970000001</v>
      </c>
      <c r="O6738" s="53" t="e">
        <f>VLOOKUP(E6738,#REF!,29,FALSE)</f>
        <v>#REF!</v>
      </c>
      <c r="P6738" s="53" t="e">
        <f t="shared" si="531"/>
        <v>#REF!</v>
      </c>
      <c r="Q6738" s="53">
        <v>3.0090606805555544</v>
      </c>
    </row>
    <row r="6739" spans="1:17">
      <c r="A6739" s="51" t="s">
        <v>5412</v>
      </c>
      <c r="B6739" s="51">
        <f t="shared" si="527"/>
        <v>9</v>
      </c>
      <c r="C6739" s="51">
        <f t="shared" si="528"/>
        <v>720</v>
      </c>
      <c r="D6739" s="51" t="s">
        <v>1942</v>
      </c>
      <c r="E6739" s="54" t="str">
        <f t="shared" si="529"/>
        <v>031523</v>
      </c>
      <c r="F6739" s="51" t="e">
        <f>VLOOKUP(E6739,#REF!,8,FALSE)</f>
        <v>#REF!</v>
      </c>
      <c r="G6739" s="51" t="e">
        <f>VLOOKUP(E6739,#REF!,9,FALSE)</f>
        <v>#REF!</v>
      </c>
      <c r="H6739" s="52">
        <v>896264</v>
      </c>
      <c r="I6739" s="51" t="s">
        <v>4838</v>
      </c>
      <c r="J6739" s="53">
        <v>4.3</v>
      </c>
      <c r="K6739" s="53">
        <v>3.8999920000000001</v>
      </c>
      <c r="L6739" s="53">
        <v>2.6408569083333333</v>
      </c>
      <c r="M6739" s="53">
        <v>2.6408569763888887</v>
      </c>
      <c r="N6739" s="53">
        <f t="shared" si="530"/>
        <v>1901.417023</v>
      </c>
      <c r="O6739" s="53" t="e">
        <f>VLOOKUP(E6739,#REF!,29,FALSE)</f>
        <v>#REF!</v>
      </c>
      <c r="P6739" s="53" t="e">
        <f t="shared" si="531"/>
        <v>#REF!</v>
      </c>
      <c r="Q6739" s="53">
        <v>0</v>
      </c>
    </row>
    <row r="6740" spans="1:17">
      <c r="A6740" s="51" t="s">
        <v>5412</v>
      </c>
      <c r="B6740" s="51">
        <f t="shared" si="527"/>
        <v>9</v>
      </c>
      <c r="C6740" s="51">
        <f t="shared" si="528"/>
        <v>720</v>
      </c>
      <c r="D6740" s="51" t="s">
        <v>2079</v>
      </c>
      <c r="E6740" s="54" t="str">
        <f t="shared" si="529"/>
        <v>031524</v>
      </c>
      <c r="F6740" s="51" t="e">
        <f>VLOOKUP(E6740,#REF!,8,FALSE)</f>
        <v>#REF!</v>
      </c>
      <c r="G6740" s="51" t="e">
        <f>VLOOKUP(E6740,#REF!,9,FALSE)</f>
        <v>#REF!</v>
      </c>
      <c r="H6740" s="52">
        <v>909108</v>
      </c>
      <c r="I6740" s="51" t="s">
        <v>4839</v>
      </c>
      <c r="J6740" s="53">
        <v>9.4</v>
      </c>
      <c r="K6740" s="53">
        <v>5.4999960000000003</v>
      </c>
      <c r="L6740" s="53">
        <v>13.224823836111112</v>
      </c>
      <c r="M6740" s="53">
        <v>8.0223240263888886</v>
      </c>
      <c r="N6740" s="53">
        <f t="shared" si="530"/>
        <v>5776.0732989999997</v>
      </c>
      <c r="O6740" s="53" t="e">
        <f>VLOOKUP(E6740,#REF!,29,FALSE)</f>
        <v>#REF!</v>
      </c>
      <c r="P6740" s="53" t="e">
        <f t="shared" si="531"/>
        <v>#REF!</v>
      </c>
      <c r="Q6740" s="53">
        <v>5.2024998097222221</v>
      </c>
    </row>
    <row r="6741" spans="1:17">
      <c r="A6741" s="51" t="s">
        <v>5412</v>
      </c>
      <c r="B6741" s="51">
        <f t="shared" si="527"/>
        <v>9</v>
      </c>
      <c r="C6741" s="51">
        <f t="shared" si="528"/>
        <v>720</v>
      </c>
      <c r="D6741" s="51" t="s">
        <v>2172</v>
      </c>
      <c r="E6741" s="54" t="str">
        <f t="shared" si="529"/>
        <v>031667</v>
      </c>
      <c r="F6741" s="51" t="e">
        <f>VLOOKUP(E6741,#REF!,8,FALSE)</f>
        <v>#REF!</v>
      </c>
      <c r="G6741" s="51" t="e">
        <f>VLOOKUP(E6741,#REF!,9,FALSE)</f>
        <v>#REF!</v>
      </c>
      <c r="H6741" s="52">
        <v>897987</v>
      </c>
      <c r="I6741" s="51" t="s">
        <v>4840</v>
      </c>
      <c r="J6741" s="53">
        <v>10.7</v>
      </c>
      <c r="K6741" s="53">
        <v>7.8000059999999998</v>
      </c>
      <c r="L6741" s="53">
        <v>10.943274531944445</v>
      </c>
      <c r="M6741" s="53">
        <v>8.2705466416666678</v>
      </c>
      <c r="N6741" s="53">
        <f t="shared" si="530"/>
        <v>5954.7935820000012</v>
      </c>
      <c r="O6741" s="53" t="e">
        <f>VLOOKUP(E6741,#REF!,29,FALSE)</f>
        <v>#REF!</v>
      </c>
      <c r="P6741" s="53" t="e">
        <f t="shared" si="531"/>
        <v>#REF!</v>
      </c>
      <c r="Q6741" s="53">
        <v>2.6727278902777774</v>
      </c>
    </row>
    <row r="6742" spans="1:17">
      <c r="A6742" s="51" t="s">
        <v>5412</v>
      </c>
      <c r="B6742" s="51">
        <f t="shared" si="527"/>
        <v>9</v>
      </c>
      <c r="C6742" s="51">
        <f t="shared" si="528"/>
        <v>720</v>
      </c>
      <c r="D6742" s="51" t="s">
        <v>2661</v>
      </c>
      <c r="E6742" s="54" t="str">
        <f t="shared" si="529"/>
        <v>032081</v>
      </c>
      <c r="F6742" s="51" t="e">
        <f>VLOOKUP(E6742,#REF!,8,FALSE)</f>
        <v>#REF!</v>
      </c>
      <c r="G6742" s="51" t="e">
        <f>VLOOKUP(E6742,#REF!,9,FALSE)</f>
        <v>#REF!</v>
      </c>
      <c r="H6742" s="52">
        <v>909586</v>
      </c>
      <c r="I6742" s="51" t="s">
        <v>4841</v>
      </c>
      <c r="J6742" s="53">
        <v>14.1</v>
      </c>
      <c r="K6742" s="53">
        <v>9.9000039999999991</v>
      </c>
      <c r="L6742" s="53">
        <v>15.819543987499999</v>
      </c>
      <c r="M6742" s="53">
        <v>11.515584322222223</v>
      </c>
      <c r="N6742" s="53">
        <f t="shared" si="530"/>
        <v>8291.2207120000003</v>
      </c>
      <c r="O6742" s="53" t="e">
        <f>VLOOKUP(E6742,#REF!,29,FALSE)</f>
        <v>#REF!</v>
      </c>
      <c r="P6742" s="53" t="e">
        <f t="shared" si="531"/>
        <v>#REF!</v>
      </c>
      <c r="Q6742" s="53">
        <v>4.3039596652777767</v>
      </c>
    </row>
    <row r="6743" spans="1:17">
      <c r="A6743" s="51" t="s">
        <v>5412</v>
      </c>
      <c r="B6743" s="51">
        <f t="shared" si="527"/>
        <v>9</v>
      </c>
      <c r="C6743" s="51">
        <f t="shared" si="528"/>
        <v>720</v>
      </c>
      <c r="D6743" s="51" t="s">
        <v>2656</v>
      </c>
      <c r="E6743" s="54" t="str">
        <f t="shared" si="529"/>
        <v>032082</v>
      </c>
      <c r="F6743" s="51" t="e">
        <f>VLOOKUP(E6743,#REF!,8,FALSE)</f>
        <v>#REF!</v>
      </c>
      <c r="G6743" s="51" t="e">
        <f>VLOOKUP(E6743,#REF!,9,FALSE)</f>
        <v>#REF!</v>
      </c>
      <c r="H6743" s="52">
        <v>909555</v>
      </c>
      <c r="I6743" s="51" t="s">
        <v>4842</v>
      </c>
      <c r="J6743" s="53">
        <v>15.2</v>
      </c>
      <c r="K6743" s="53">
        <v>9.9999939999999992</v>
      </c>
      <c r="L6743" s="53">
        <v>17.982634390277777</v>
      </c>
      <c r="M6743" s="53">
        <v>12.265499897222222</v>
      </c>
      <c r="N6743" s="53">
        <f t="shared" si="530"/>
        <v>8831.1599260000003</v>
      </c>
      <c r="O6743" s="53" t="e">
        <f>VLOOKUP(E6743,#REF!,29,FALSE)</f>
        <v>#REF!</v>
      </c>
      <c r="P6743" s="53" t="e">
        <f t="shared" si="531"/>
        <v>#REF!</v>
      </c>
      <c r="Q6743" s="53">
        <v>5.7171344930555552</v>
      </c>
    </row>
    <row r="6744" spans="1:17">
      <c r="A6744" s="51" t="s">
        <v>5412</v>
      </c>
      <c r="B6744" s="51">
        <f t="shared" si="527"/>
        <v>9</v>
      </c>
      <c r="C6744" s="51">
        <f t="shared" si="528"/>
        <v>720</v>
      </c>
      <c r="D6744" s="51" t="s">
        <v>2658</v>
      </c>
      <c r="E6744" s="54" t="str">
        <f t="shared" si="529"/>
        <v>032083</v>
      </c>
      <c r="F6744" s="51" t="e">
        <f>VLOOKUP(E6744,#REF!,8,FALSE)</f>
        <v>#REF!</v>
      </c>
      <c r="G6744" s="51" t="e">
        <f>VLOOKUP(E6744,#REF!,9,FALSE)</f>
        <v>#REF!</v>
      </c>
      <c r="H6744" s="52">
        <v>909556</v>
      </c>
      <c r="I6744" s="51" t="s">
        <v>4843</v>
      </c>
      <c r="J6744" s="53">
        <v>13.9</v>
      </c>
      <c r="K6744" s="53">
        <v>9.800001</v>
      </c>
      <c r="L6744" s="53">
        <v>15.911251986111113</v>
      </c>
      <c r="M6744" s="53">
        <v>11.630314154166667</v>
      </c>
      <c r="N6744" s="53">
        <f t="shared" si="530"/>
        <v>8373.8261910000001</v>
      </c>
      <c r="O6744" s="53" t="e">
        <f>VLOOKUP(E6744,#REF!,29,FALSE)</f>
        <v>#REF!</v>
      </c>
      <c r="P6744" s="53" t="e">
        <f t="shared" si="531"/>
        <v>#REF!</v>
      </c>
      <c r="Q6744" s="53">
        <v>4.2809378319444455</v>
      </c>
    </row>
    <row r="6745" spans="1:17">
      <c r="A6745" s="51" t="s">
        <v>5412</v>
      </c>
      <c r="B6745" s="51">
        <f t="shared" si="527"/>
        <v>9</v>
      </c>
      <c r="C6745" s="51">
        <f t="shared" si="528"/>
        <v>720</v>
      </c>
      <c r="D6745" s="51" t="s">
        <v>2486</v>
      </c>
      <c r="E6745" s="54" t="str">
        <f t="shared" si="529"/>
        <v>032342</v>
      </c>
      <c r="F6745" s="51" t="e">
        <f>VLOOKUP(E6745,#REF!,8,FALSE)</f>
        <v>#REF!</v>
      </c>
      <c r="G6745" s="51" t="e">
        <f>VLOOKUP(E6745,#REF!,9,FALSE)</f>
        <v>#REF!</v>
      </c>
      <c r="H6745" s="52">
        <v>909535</v>
      </c>
      <c r="I6745" s="51" t="s">
        <v>4844</v>
      </c>
      <c r="J6745" s="53">
        <v>5.9</v>
      </c>
      <c r="K6745" s="53">
        <v>5.9</v>
      </c>
      <c r="L6745" s="53">
        <v>7.2565865111111112</v>
      </c>
      <c r="M6745" s="53">
        <v>7.2565865111111112</v>
      </c>
      <c r="N6745" s="53">
        <f t="shared" si="530"/>
        <v>5224.7422880000004</v>
      </c>
      <c r="O6745" s="53" t="e">
        <f>VLOOKUP(E6745,#REF!,29,FALSE)</f>
        <v>#REF!</v>
      </c>
      <c r="P6745" s="53" t="e">
        <f t="shared" si="531"/>
        <v>#REF!</v>
      </c>
      <c r="Q6745" s="53">
        <v>0</v>
      </c>
    </row>
    <row r="6746" spans="1:17">
      <c r="A6746" s="51" t="s">
        <v>5412</v>
      </c>
      <c r="B6746" s="51">
        <f t="shared" si="527"/>
        <v>9</v>
      </c>
      <c r="C6746" s="51">
        <f t="shared" si="528"/>
        <v>720</v>
      </c>
      <c r="D6746" s="51" t="s">
        <v>2488</v>
      </c>
      <c r="E6746" s="54" t="str">
        <f t="shared" si="529"/>
        <v>032343</v>
      </c>
      <c r="F6746" s="51" t="e">
        <f>VLOOKUP(E6746,#REF!,8,FALSE)</f>
        <v>#REF!</v>
      </c>
      <c r="G6746" s="51" t="e">
        <f>VLOOKUP(E6746,#REF!,9,FALSE)</f>
        <v>#REF!</v>
      </c>
      <c r="H6746" s="52">
        <v>910155</v>
      </c>
      <c r="I6746" s="51" t="s">
        <v>4845</v>
      </c>
      <c r="J6746" s="53">
        <v>13.1</v>
      </c>
      <c r="K6746" s="53">
        <v>13.1</v>
      </c>
      <c r="L6746" s="53">
        <v>17.878351129166667</v>
      </c>
      <c r="M6746" s="53">
        <v>17.878351129166667</v>
      </c>
      <c r="N6746" s="53">
        <f t="shared" si="530"/>
        <v>12872.412813000001</v>
      </c>
      <c r="O6746" s="53" t="e">
        <f>VLOOKUP(E6746,#REF!,29,FALSE)</f>
        <v>#REF!</v>
      </c>
      <c r="P6746" s="53" t="e">
        <f t="shared" si="531"/>
        <v>#REF!</v>
      </c>
      <c r="Q6746" s="53">
        <v>0</v>
      </c>
    </row>
    <row r="6747" spans="1:17">
      <c r="A6747" s="51" t="s">
        <v>5412</v>
      </c>
      <c r="B6747" s="51">
        <f t="shared" si="527"/>
        <v>9</v>
      </c>
      <c r="C6747" s="51">
        <f t="shared" si="528"/>
        <v>720</v>
      </c>
      <c r="D6747" s="51" t="s">
        <v>2394</v>
      </c>
      <c r="E6747" s="54" t="str">
        <f t="shared" si="529"/>
        <v>032344</v>
      </c>
      <c r="F6747" s="51" t="e">
        <f>VLOOKUP(E6747,#REF!,8,FALSE)</f>
        <v>#REF!</v>
      </c>
      <c r="G6747" s="51" t="e">
        <f>VLOOKUP(E6747,#REF!,9,FALSE)</f>
        <v>#REF!</v>
      </c>
      <c r="H6747" s="52">
        <v>909499</v>
      </c>
      <c r="I6747" s="51" t="s">
        <v>4846</v>
      </c>
      <c r="J6747" s="53">
        <v>11.6</v>
      </c>
      <c r="K6747" s="53">
        <v>11.6</v>
      </c>
      <c r="L6747" s="53">
        <v>16.56267775138889</v>
      </c>
      <c r="M6747" s="53">
        <v>16.56267775138889</v>
      </c>
      <c r="N6747" s="53">
        <f t="shared" si="530"/>
        <v>11925.127981000001</v>
      </c>
      <c r="O6747" s="53" t="e">
        <f>VLOOKUP(E6747,#REF!,29,FALSE)</f>
        <v>#REF!</v>
      </c>
      <c r="P6747" s="53" t="e">
        <f t="shared" si="531"/>
        <v>#REF!</v>
      </c>
      <c r="Q6747" s="53">
        <v>0</v>
      </c>
    </row>
    <row r="6748" spans="1:17">
      <c r="A6748" s="51" t="s">
        <v>5412</v>
      </c>
      <c r="B6748" s="51">
        <f t="shared" si="527"/>
        <v>9</v>
      </c>
      <c r="C6748" s="51">
        <f t="shared" si="528"/>
        <v>720</v>
      </c>
      <c r="D6748" s="51" t="s">
        <v>2398</v>
      </c>
      <c r="E6748" s="54" t="str">
        <f t="shared" si="529"/>
        <v>032345</v>
      </c>
      <c r="F6748" s="51" t="e">
        <f>VLOOKUP(E6748,#REF!,8,FALSE)</f>
        <v>#REF!</v>
      </c>
      <c r="G6748" s="51" t="e">
        <f>VLOOKUP(E6748,#REF!,9,FALSE)</f>
        <v>#REF!</v>
      </c>
      <c r="H6748" s="52">
        <v>909536</v>
      </c>
      <c r="I6748" s="51" t="s">
        <v>4847</v>
      </c>
      <c r="J6748" s="53">
        <v>9</v>
      </c>
      <c r="K6748" s="53">
        <v>9</v>
      </c>
      <c r="L6748" s="53">
        <v>13.637217605555556</v>
      </c>
      <c r="M6748" s="53">
        <v>13.637217605555556</v>
      </c>
      <c r="N6748" s="53">
        <f t="shared" si="530"/>
        <v>9818.7966759999999</v>
      </c>
      <c r="O6748" s="53" t="e">
        <f>VLOOKUP(E6748,#REF!,29,FALSE)</f>
        <v>#REF!</v>
      </c>
      <c r="P6748" s="53" t="e">
        <f t="shared" si="531"/>
        <v>#REF!</v>
      </c>
      <c r="Q6748" s="53">
        <v>0</v>
      </c>
    </row>
    <row r="6749" spans="1:17">
      <c r="A6749" s="51" t="s">
        <v>5412</v>
      </c>
      <c r="B6749" s="51">
        <f t="shared" si="527"/>
        <v>9</v>
      </c>
      <c r="C6749" s="51">
        <f t="shared" si="528"/>
        <v>720</v>
      </c>
      <c r="D6749" s="51" t="s">
        <v>2382</v>
      </c>
      <c r="E6749" s="54" t="str">
        <f t="shared" si="529"/>
        <v>032346</v>
      </c>
      <c r="F6749" s="51" t="e">
        <f>VLOOKUP(E6749,#REF!,8,FALSE)</f>
        <v>#REF!</v>
      </c>
      <c r="G6749" s="51" t="e">
        <f>VLOOKUP(E6749,#REF!,9,FALSE)</f>
        <v>#REF!</v>
      </c>
      <c r="H6749" s="52">
        <v>909537</v>
      </c>
      <c r="I6749" s="51" t="s">
        <v>4848</v>
      </c>
      <c r="J6749" s="53">
        <v>13.5</v>
      </c>
      <c r="K6749" s="53">
        <v>13.5</v>
      </c>
      <c r="L6749" s="53">
        <v>16.678194627777778</v>
      </c>
      <c r="M6749" s="53">
        <v>16.678194627777778</v>
      </c>
      <c r="N6749" s="53">
        <f t="shared" si="530"/>
        <v>12008.300132</v>
      </c>
      <c r="O6749" s="53" t="e">
        <f>VLOOKUP(E6749,#REF!,29,FALSE)</f>
        <v>#REF!</v>
      </c>
      <c r="P6749" s="53" t="e">
        <f t="shared" si="531"/>
        <v>#REF!</v>
      </c>
      <c r="Q6749" s="53">
        <v>0</v>
      </c>
    </row>
    <row r="6750" spans="1:17">
      <c r="A6750" s="51" t="s">
        <v>5412</v>
      </c>
      <c r="B6750" s="51">
        <f t="shared" si="527"/>
        <v>9</v>
      </c>
      <c r="C6750" s="51">
        <f t="shared" si="528"/>
        <v>720</v>
      </c>
      <c r="D6750" s="51" t="s">
        <v>2400</v>
      </c>
      <c r="E6750" s="54" t="str">
        <f t="shared" si="529"/>
        <v>032347</v>
      </c>
      <c r="F6750" s="51" t="e">
        <f>VLOOKUP(E6750,#REF!,8,FALSE)</f>
        <v>#REF!</v>
      </c>
      <c r="G6750" s="51" t="e">
        <f>VLOOKUP(E6750,#REF!,9,FALSE)</f>
        <v>#REF!</v>
      </c>
      <c r="H6750" s="52">
        <v>909538</v>
      </c>
      <c r="I6750" s="51" t="s">
        <v>4849</v>
      </c>
      <c r="J6750" s="53">
        <v>7.7</v>
      </c>
      <c r="K6750" s="53">
        <v>7.7</v>
      </c>
      <c r="L6750" s="53">
        <v>12.440811541666665</v>
      </c>
      <c r="M6750" s="53">
        <v>12.440811541666665</v>
      </c>
      <c r="N6750" s="53">
        <f t="shared" si="530"/>
        <v>8957.3843099999995</v>
      </c>
      <c r="O6750" s="53" t="e">
        <f>VLOOKUP(E6750,#REF!,29,FALSE)</f>
        <v>#REF!</v>
      </c>
      <c r="P6750" s="53" t="e">
        <f t="shared" si="531"/>
        <v>#REF!</v>
      </c>
      <c r="Q6750" s="53">
        <v>0</v>
      </c>
    </row>
    <row r="6751" spans="1:17">
      <c r="A6751" s="51" t="s">
        <v>5412</v>
      </c>
      <c r="B6751" s="51">
        <f t="shared" si="527"/>
        <v>9</v>
      </c>
      <c r="C6751" s="51">
        <f t="shared" si="528"/>
        <v>720</v>
      </c>
      <c r="D6751" s="51" t="s">
        <v>2386</v>
      </c>
      <c r="E6751" s="54" t="str">
        <f t="shared" si="529"/>
        <v>032348</v>
      </c>
      <c r="F6751" s="51" t="e">
        <f>VLOOKUP(E6751,#REF!,8,FALSE)</f>
        <v>#REF!</v>
      </c>
      <c r="G6751" s="51" t="e">
        <f>VLOOKUP(E6751,#REF!,9,FALSE)</f>
        <v>#REF!</v>
      </c>
      <c r="H6751" s="52">
        <v>909539</v>
      </c>
      <c r="I6751" s="51" t="s">
        <v>4850</v>
      </c>
      <c r="J6751" s="53">
        <v>7.9</v>
      </c>
      <c r="K6751" s="53">
        <v>7.9</v>
      </c>
      <c r="L6751" s="53">
        <v>11.796250493055554</v>
      </c>
      <c r="M6751" s="53">
        <v>11.796250493055554</v>
      </c>
      <c r="N6751" s="53">
        <f t="shared" si="530"/>
        <v>8493.3003549999994</v>
      </c>
      <c r="O6751" s="53" t="e">
        <f>VLOOKUP(E6751,#REF!,29,FALSE)</f>
        <v>#REF!</v>
      </c>
      <c r="P6751" s="53" t="e">
        <f t="shared" si="531"/>
        <v>#REF!</v>
      </c>
      <c r="Q6751" s="53">
        <v>0</v>
      </c>
    </row>
    <row r="6752" spans="1:17">
      <c r="A6752" s="51" t="s">
        <v>5412</v>
      </c>
      <c r="B6752" s="51">
        <f t="shared" si="527"/>
        <v>9</v>
      </c>
      <c r="C6752" s="51">
        <f t="shared" si="528"/>
        <v>720</v>
      </c>
      <c r="D6752" s="51" t="s">
        <v>2407</v>
      </c>
      <c r="E6752" s="54" t="str">
        <f t="shared" si="529"/>
        <v>032357</v>
      </c>
      <c r="F6752" s="51" t="e">
        <f>VLOOKUP(E6752,#REF!,8,FALSE)</f>
        <v>#REF!</v>
      </c>
      <c r="G6752" s="51" t="e">
        <f>VLOOKUP(E6752,#REF!,9,FALSE)</f>
        <v>#REF!</v>
      </c>
      <c r="H6752" s="52">
        <v>910134</v>
      </c>
      <c r="I6752" s="51" t="s">
        <v>4851</v>
      </c>
      <c r="J6752" s="53">
        <v>13.6</v>
      </c>
      <c r="K6752" s="53">
        <v>13.6</v>
      </c>
      <c r="L6752" s="53">
        <v>18.004555609722221</v>
      </c>
      <c r="M6752" s="53">
        <v>18.004555609722221</v>
      </c>
      <c r="N6752" s="53">
        <f t="shared" si="530"/>
        <v>12963.280038999999</v>
      </c>
      <c r="O6752" s="53" t="e">
        <f>VLOOKUP(E6752,#REF!,29,FALSE)</f>
        <v>#REF!</v>
      </c>
      <c r="P6752" s="53" t="e">
        <f t="shared" si="531"/>
        <v>#REF!</v>
      </c>
      <c r="Q6752" s="53">
        <v>0</v>
      </c>
    </row>
    <row r="6753" spans="1:17">
      <c r="A6753" s="51" t="s">
        <v>5412</v>
      </c>
      <c r="B6753" s="51">
        <f t="shared" si="527"/>
        <v>9</v>
      </c>
      <c r="C6753" s="51">
        <f t="shared" si="528"/>
        <v>720</v>
      </c>
      <c r="D6753" s="51" t="s">
        <v>2405</v>
      </c>
      <c r="E6753" s="54" t="str">
        <f t="shared" si="529"/>
        <v>032358</v>
      </c>
      <c r="F6753" s="51" t="e">
        <f>VLOOKUP(E6753,#REF!,8,FALSE)</f>
        <v>#REF!</v>
      </c>
      <c r="G6753" s="51" t="e">
        <f>VLOOKUP(E6753,#REF!,9,FALSE)</f>
        <v>#REF!</v>
      </c>
      <c r="H6753" s="52">
        <v>910136</v>
      </c>
      <c r="I6753" s="51" t="s">
        <v>4852</v>
      </c>
      <c r="J6753" s="53">
        <v>13.6</v>
      </c>
      <c r="K6753" s="53">
        <v>13.6</v>
      </c>
      <c r="L6753" s="53">
        <v>15.32380331388889</v>
      </c>
      <c r="M6753" s="53">
        <v>15.32380331388889</v>
      </c>
      <c r="N6753" s="53">
        <f t="shared" si="530"/>
        <v>11033.138386000001</v>
      </c>
      <c r="O6753" s="53" t="e">
        <f>VLOOKUP(E6753,#REF!,29,FALSE)</f>
        <v>#REF!</v>
      </c>
      <c r="P6753" s="53" t="e">
        <f t="shared" si="531"/>
        <v>#REF!</v>
      </c>
      <c r="Q6753" s="53">
        <v>0</v>
      </c>
    </row>
    <row r="6754" spans="1:17">
      <c r="A6754" s="51" t="s">
        <v>5412</v>
      </c>
      <c r="B6754" s="51">
        <f t="shared" si="527"/>
        <v>9</v>
      </c>
      <c r="C6754" s="51">
        <f t="shared" si="528"/>
        <v>720</v>
      </c>
      <c r="D6754" s="51" t="s">
        <v>2403</v>
      </c>
      <c r="E6754" s="54" t="str">
        <f t="shared" si="529"/>
        <v>032359</v>
      </c>
      <c r="F6754" s="51" t="e">
        <f>VLOOKUP(E6754,#REF!,8,FALSE)</f>
        <v>#REF!</v>
      </c>
      <c r="G6754" s="51" t="e">
        <f>VLOOKUP(E6754,#REF!,9,FALSE)</f>
        <v>#REF!</v>
      </c>
      <c r="H6754" s="52">
        <v>910138</v>
      </c>
      <c r="I6754" s="51" t="s">
        <v>4853</v>
      </c>
      <c r="J6754" s="53">
        <v>13.6</v>
      </c>
      <c r="K6754" s="53">
        <v>13.6</v>
      </c>
      <c r="L6754" s="53">
        <v>12.773411320833333</v>
      </c>
      <c r="M6754" s="53">
        <v>12.773411320833333</v>
      </c>
      <c r="N6754" s="53">
        <f t="shared" si="530"/>
        <v>9196.856151</v>
      </c>
      <c r="O6754" s="53" t="e">
        <f>VLOOKUP(E6754,#REF!,29,FALSE)</f>
        <v>#REF!</v>
      </c>
      <c r="P6754" s="53" t="e">
        <f t="shared" si="531"/>
        <v>#REF!</v>
      </c>
      <c r="Q6754" s="53">
        <v>0</v>
      </c>
    </row>
    <row r="6755" spans="1:17">
      <c r="A6755" s="51" t="s">
        <v>5412</v>
      </c>
      <c r="B6755" s="51">
        <f t="shared" si="527"/>
        <v>9</v>
      </c>
      <c r="C6755" s="51">
        <f t="shared" si="528"/>
        <v>720</v>
      </c>
      <c r="D6755" s="51" t="s">
        <v>945</v>
      </c>
      <c r="E6755" s="54" t="str">
        <f t="shared" si="529"/>
        <v>030282</v>
      </c>
      <c r="F6755" s="51" t="e">
        <f>VLOOKUP(E6755,#REF!,8,FALSE)</f>
        <v>#REF!</v>
      </c>
      <c r="G6755" s="51" t="e">
        <f>VLOOKUP(E6755,#REF!,9,FALSE)</f>
        <v>#REF!</v>
      </c>
      <c r="H6755" s="52">
        <v>20062</v>
      </c>
      <c r="I6755" s="51" t="s">
        <v>4854</v>
      </c>
      <c r="J6755" s="53">
        <v>11.6</v>
      </c>
      <c r="K6755" s="53">
        <v>11</v>
      </c>
      <c r="L6755" s="53">
        <v>16.707929929166667</v>
      </c>
      <c r="M6755" s="53">
        <v>16.707929929166667</v>
      </c>
      <c r="N6755" s="53">
        <f t="shared" si="530"/>
        <v>12029.709549000001</v>
      </c>
      <c r="O6755" s="53" t="e">
        <f>VLOOKUP(E6755,#REF!,29,FALSE)</f>
        <v>#REF!</v>
      </c>
      <c r="P6755" s="53" t="e">
        <f t="shared" si="531"/>
        <v>#REF!</v>
      </c>
      <c r="Q6755" s="53">
        <v>0</v>
      </c>
    </row>
    <row r="6756" spans="1:17">
      <c r="A6756" s="51" t="s">
        <v>5412</v>
      </c>
      <c r="B6756" s="51">
        <f t="shared" si="527"/>
        <v>9</v>
      </c>
      <c r="C6756" s="51">
        <f t="shared" si="528"/>
        <v>720</v>
      </c>
      <c r="D6756" s="51" t="s">
        <v>976</v>
      </c>
      <c r="E6756" s="54" t="str">
        <f t="shared" si="529"/>
        <v>030295</v>
      </c>
      <c r="F6756" s="51" t="e">
        <f>VLOOKUP(E6756,#REF!,8,FALSE)</f>
        <v>#REF!</v>
      </c>
      <c r="G6756" s="51" t="e">
        <f>VLOOKUP(E6756,#REF!,9,FALSE)</f>
        <v>#REF!</v>
      </c>
      <c r="H6756" s="52">
        <v>889183</v>
      </c>
      <c r="I6756" s="51" t="s">
        <v>4855</v>
      </c>
      <c r="J6756" s="53">
        <v>8.26</v>
      </c>
      <c r="K6756" s="53">
        <v>8</v>
      </c>
      <c r="L6756" s="53">
        <v>12.940610531944445</v>
      </c>
      <c r="M6756" s="53">
        <v>12.940610531944445</v>
      </c>
      <c r="N6756" s="53">
        <f t="shared" si="530"/>
        <v>9317.2395830000005</v>
      </c>
      <c r="O6756" s="53" t="e">
        <f>VLOOKUP(E6756,#REF!,29,FALSE)</f>
        <v>#REF!</v>
      </c>
      <c r="P6756" s="53" t="e">
        <f t="shared" si="531"/>
        <v>#REF!</v>
      </c>
      <c r="Q6756" s="53">
        <v>0</v>
      </c>
    </row>
    <row r="6757" spans="1:17">
      <c r="A6757" s="51" t="s">
        <v>5412</v>
      </c>
      <c r="B6757" s="51">
        <f t="shared" si="527"/>
        <v>9</v>
      </c>
      <c r="C6757" s="51">
        <f t="shared" si="528"/>
        <v>720</v>
      </c>
      <c r="D6757" s="51" t="s">
        <v>933</v>
      </c>
      <c r="E6757" s="54" t="str">
        <f t="shared" si="529"/>
        <v>030299</v>
      </c>
      <c r="F6757" s="51" t="e">
        <f>VLOOKUP(E6757,#REF!,8,FALSE)</f>
        <v>#REF!</v>
      </c>
      <c r="G6757" s="51" t="e">
        <f>VLOOKUP(E6757,#REF!,9,FALSE)</f>
        <v>#REF!</v>
      </c>
      <c r="H6757" s="52">
        <v>20034</v>
      </c>
      <c r="I6757" s="51" t="s">
        <v>4856</v>
      </c>
      <c r="J6757" s="53">
        <v>19.79</v>
      </c>
      <c r="K6757" s="53">
        <v>19</v>
      </c>
      <c r="L6757" s="53">
        <v>24.713467308333332</v>
      </c>
      <c r="M6757" s="53">
        <v>24.713467308333332</v>
      </c>
      <c r="N6757" s="53">
        <f t="shared" si="530"/>
        <v>17793.696462</v>
      </c>
      <c r="O6757" s="53" t="e">
        <f>VLOOKUP(E6757,#REF!,29,FALSE)</f>
        <v>#REF!</v>
      </c>
      <c r="P6757" s="53" t="e">
        <f t="shared" si="531"/>
        <v>#REF!</v>
      </c>
      <c r="Q6757" s="53">
        <v>0</v>
      </c>
    </row>
    <row r="6758" spans="1:17">
      <c r="A6758" s="51" t="s">
        <v>5412</v>
      </c>
      <c r="B6758" s="51">
        <f t="shared" si="527"/>
        <v>9</v>
      </c>
      <c r="C6758" s="51">
        <f t="shared" si="528"/>
        <v>720</v>
      </c>
      <c r="D6758" s="51" t="s">
        <v>2927</v>
      </c>
      <c r="E6758" s="54" t="str">
        <f t="shared" si="529"/>
        <v>033686</v>
      </c>
      <c r="F6758" s="51" t="e">
        <f>VLOOKUP(E6758,#REF!,8,FALSE)</f>
        <v>#REF!</v>
      </c>
      <c r="G6758" s="51" t="e">
        <f>VLOOKUP(E6758,#REF!,9,FALSE)</f>
        <v>#REF!</v>
      </c>
      <c r="H6758" s="52">
        <v>910082</v>
      </c>
      <c r="I6758" s="51" t="s">
        <v>4857</v>
      </c>
      <c r="J6758" s="53">
        <v>15.3</v>
      </c>
      <c r="K6758" s="53">
        <v>12.2</v>
      </c>
      <c r="L6758" s="53">
        <v>17.182095645833332</v>
      </c>
      <c r="M6758" s="53">
        <v>17.182095645833332</v>
      </c>
      <c r="N6758" s="53">
        <f t="shared" si="530"/>
        <v>12371.108864999998</v>
      </c>
      <c r="O6758" s="53" t="e">
        <f>VLOOKUP(E6758,#REF!,29,FALSE)</f>
        <v>#REF!</v>
      </c>
      <c r="P6758" s="53" t="e">
        <f t="shared" si="531"/>
        <v>#REF!</v>
      </c>
      <c r="Q6758" s="53">
        <v>0</v>
      </c>
    </row>
    <row r="6759" spans="1:17">
      <c r="A6759" s="51" t="s">
        <v>5412</v>
      </c>
      <c r="B6759" s="51">
        <f t="shared" si="527"/>
        <v>9</v>
      </c>
      <c r="C6759" s="51">
        <f t="shared" si="528"/>
        <v>720</v>
      </c>
      <c r="D6759" s="51" t="s">
        <v>1354</v>
      </c>
      <c r="E6759" s="54" t="str">
        <f t="shared" si="529"/>
        <v>030838</v>
      </c>
      <c r="F6759" s="51" t="e">
        <f>VLOOKUP(E6759,#REF!,8,FALSE)</f>
        <v>#REF!</v>
      </c>
      <c r="G6759" s="51" t="e">
        <f>VLOOKUP(E6759,#REF!,9,FALSE)</f>
        <v>#REF!</v>
      </c>
      <c r="H6759" s="52">
        <v>892119</v>
      </c>
      <c r="I6759" s="51" t="s">
        <v>5403</v>
      </c>
      <c r="J6759" s="53">
        <v>14.2</v>
      </c>
      <c r="K6759" s="53">
        <v>14.8</v>
      </c>
      <c r="L6759" s="53">
        <v>21.306040056944447</v>
      </c>
      <c r="M6759" s="53">
        <v>21.306040087499998</v>
      </c>
      <c r="N6759" s="53">
        <f t="shared" si="530"/>
        <v>15340.348862999999</v>
      </c>
      <c r="O6759" s="53" t="e">
        <f>VLOOKUP(E6759,#REF!,29,FALSE)</f>
        <v>#REF!</v>
      </c>
      <c r="P6759" s="53" t="e">
        <f t="shared" si="531"/>
        <v>#REF!</v>
      </c>
      <c r="Q6759" s="53">
        <v>0</v>
      </c>
    </row>
    <row r="6760" spans="1:17">
      <c r="A6760" s="51" t="s">
        <v>5412</v>
      </c>
      <c r="B6760" s="51">
        <f t="shared" si="527"/>
        <v>9</v>
      </c>
      <c r="C6760" s="51">
        <f t="shared" si="528"/>
        <v>720</v>
      </c>
      <c r="D6760" s="51" t="s">
        <v>968</v>
      </c>
      <c r="E6760" s="54" t="str">
        <f t="shared" si="529"/>
        <v>030121</v>
      </c>
      <c r="F6760" s="51" t="e">
        <f>VLOOKUP(E6760,#REF!,8,FALSE)</f>
        <v>#REF!</v>
      </c>
      <c r="G6760" s="51" t="e">
        <f>VLOOKUP(E6760,#REF!,9,FALSE)</f>
        <v>#REF!</v>
      </c>
      <c r="H6760" s="52">
        <v>8958</v>
      </c>
      <c r="I6760" s="51" t="s">
        <v>4858</v>
      </c>
      <c r="J6760" s="53">
        <v>6.92</v>
      </c>
      <c r="K6760" s="53">
        <v>6</v>
      </c>
      <c r="L6760" s="53">
        <v>7.4610715611111109</v>
      </c>
      <c r="M6760" s="53">
        <v>7.4610715611111109</v>
      </c>
      <c r="N6760" s="53">
        <f t="shared" si="530"/>
        <v>5371.9715239999996</v>
      </c>
      <c r="O6760" s="53" t="e">
        <f>VLOOKUP(E6760,#REF!,29,FALSE)</f>
        <v>#REF!</v>
      </c>
      <c r="P6760" s="53" t="e">
        <f t="shared" si="531"/>
        <v>#REF!</v>
      </c>
      <c r="Q6760" s="53">
        <v>0</v>
      </c>
    </row>
    <row r="6761" spans="1:17">
      <c r="A6761" s="51" t="s">
        <v>5412</v>
      </c>
      <c r="B6761" s="51">
        <f t="shared" si="527"/>
        <v>9</v>
      </c>
      <c r="C6761" s="51">
        <f t="shared" si="528"/>
        <v>720</v>
      </c>
      <c r="D6761" s="51" t="s">
        <v>956</v>
      </c>
      <c r="E6761" s="54" t="str">
        <f t="shared" si="529"/>
        <v>030333</v>
      </c>
      <c r="F6761" s="51" t="e">
        <f>VLOOKUP(E6761,#REF!,8,FALSE)</f>
        <v>#REF!</v>
      </c>
      <c r="G6761" s="51" t="e">
        <f>VLOOKUP(E6761,#REF!,9,FALSE)</f>
        <v>#REF!</v>
      </c>
      <c r="H6761" s="52">
        <v>8983</v>
      </c>
      <c r="I6761" s="51" t="s">
        <v>4859</v>
      </c>
      <c r="J6761" s="53">
        <v>6.56</v>
      </c>
      <c r="K6761" s="53">
        <v>6</v>
      </c>
      <c r="L6761" s="53">
        <v>13.922712690277779</v>
      </c>
      <c r="M6761" s="53">
        <v>13.922712690277779</v>
      </c>
      <c r="N6761" s="53">
        <f t="shared" si="530"/>
        <v>10024.353137</v>
      </c>
      <c r="O6761" s="53" t="e">
        <f>VLOOKUP(E6761,#REF!,29,FALSE)</f>
        <v>#REF!</v>
      </c>
      <c r="P6761" s="53" t="e">
        <f t="shared" si="531"/>
        <v>#REF!</v>
      </c>
      <c r="Q6761" s="53">
        <v>0</v>
      </c>
    </row>
    <row r="6762" spans="1:17">
      <c r="A6762" s="51" t="s">
        <v>5412</v>
      </c>
      <c r="B6762" s="51">
        <f t="shared" si="527"/>
        <v>9</v>
      </c>
      <c r="C6762" s="51">
        <f t="shared" si="528"/>
        <v>720</v>
      </c>
      <c r="D6762" s="51" t="s">
        <v>965</v>
      </c>
      <c r="E6762" s="54" t="str">
        <f t="shared" si="529"/>
        <v>030340</v>
      </c>
      <c r="F6762" s="51" t="e">
        <f>VLOOKUP(E6762,#REF!,8,FALSE)</f>
        <v>#REF!</v>
      </c>
      <c r="G6762" s="51" t="e">
        <f>VLOOKUP(E6762,#REF!,9,FALSE)</f>
        <v>#REF!</v>
      </c>
      <c r="H6762" s="52">
        <v>20064</v>
      </c>
      <c r="I6762" s="51" t="s">
        <v>4860</v>
      </c>
      <c r="J6762" s="53">
        <v>11.75</v>
      </c>
      <c r="K6762" s="53">
        <v>11</v>
      </c>
      <c r="L6762" s="53">
        <v>11.874913358333334</v>
      </c>
      <c r="M6762" s="53">
        <v>11.874913358333334</v>
      </c>
      <c r="N6762" s="53">
        <f t="shared" si="530"/>
        <v>8549.9376179999999</v>
      </c>
      <c r="O6762" s="53" t="e">
        <f>VLOOKUP(E6762,#REF!,29,FALSE)</f>
        <v>#REF!</v>
      </c>
      <c r="P6762" s="53" t="e">
        <f t="shared" si="531"/>
        <v>#REF!</v>
      </c>
      <c r="Q6762" s="53">
        <v>0</v>
      </c>
    </row>
    <row r="6763" spans="1:17">
      <c r="A6763" s="51" t="s">
        <v>5412</v>
      </c>
      <c r="B6763" s="51">
        <f t="shared" si="527"/>
        <v>9</v>
      </c>
      <c r="C6763" s="51">
        <f t="shared" si="528"/>
        <v>720</v>
      </c>
      <c r="D6763" s="51" t="s">
        <v>1074</v>
      </c>
      <c r="E6763" s="54" t="str">
        <f t="shared" si="529"/>
        <v>030498</v>
      </c>
      <c r="F6763" s="51" t="e">
        <f>VLOOKUP(E6763,#REF!,8,FALSE)</f>
        <v>#REF!</v>
      </c>
      <c r="G6763" s="51" t="e">
        <f>VLOOKUP(E6763,#REF!,9,FALSE)</f>
        <v>#REF!</v>
      </c>
      <c r="H6763" s="52">
        <v>890655</v>
      </c>
      <c r="I6763" s="51" t="s">
        <v>4861</v>
      </c>
      <c r="J6763" s="53">
        <v>12.3</v>
      </c>
      <c r="K6763" s="53">
        <v>14</v>
      </c>
      <c r="L6763" s="53">
        <v>16.770469940277778</v>
      </c>
      <c r="M6763" s="53">
        <v>16.770469955555555</v>
      </c>
      <c r="N6763" s="53">
        <f t="shared" si="530"/>
        <v>12074.738368</v>
      </c>
      <c r="O6763" s="53" t="e">
        <f>VLOOKUP(E6763,#REF!,29,FALSE)</f>
        <v>#REF!</v>
      </c>
      <c r="P6763" s="53" t="e">
        <f t="shared" si="531"/>
        <v>#REF!</v>
      </c>
      <c r="Q6763" s="53">
        <v>0</v>
      </c>
    </row>
    <row r="6764" spans="1:17">
      <c r="A6764" s="51" t="s">
        <v>5412</v>
      </c>
      <c r="B6764" s="51">
        <f t="shared" si="527"/>
        <v>9</v>
      </c>
      <c r="C6764" s="51">
        <f t="shared" si="528"/>
        <v>720</v>
      </c>
      <c r="D6764" s="51" t="s">
        <v>1263</v>
      </c>
      <c r="E6764" s="54" t="str">
        <f t="shared" si="529"/>
        <v>030500</v>
      </c>
      <c r="F6764" s="51" t="e">
        <f>VLOOKUP(E6764,#REF!,8,FALSE)</f>
        <v>#REF!</v>
      </c>
      <c r="G6764" s="51" t="e">
        <f>VLOOKUP(E6764,#REF!,9,FALSE)</f>
        <v>#REF!</v>
      </c>
      <c r="H6764" s="52">
        <v>890752</v>
      </c>
      <c r="I6764" s="51" t="s">
        <v>4862</v>
      </c>
      <c r="J6764" s="53">
        <v>15</v>
      </c>
      <c r="K6764" s="53">
        <v>14</v>
      </c>
      <c r="L6764" s="53">
        <v>15.407333740277778</v>
      </c>
      <c r="M6764" s="53">
        <v>15.407333740277778</v>
      </c>
      <c r="N6764" s="53">
        <f t="shared" si="530"/>
        <v>11093.280293</v>
      </c>
      <c r="O6764" s="53" t="e">
        <f>VLOOKUP(E6764,#REF!,29,FALSE)</f>
        <v>#REF!</v>
      </c>
      <c r="P6764" s="53" t="e">
        <f t="shared" si="531"/>
        <v>#REF!</v>
      </c>
      <c r="Q6764" s="53">
        <v>0</v>
      </c>
    </row>
    <row r="6765" spans="1:17">
      <c r="A6765" s="51" t="s">
        <v>5412</v>
      </c>
      <c r="B6765" s="51">
        <f t="shared" si="527"/>
        <v>9</v>
      </c>
      <c r="C6765" s="51">
        <f t="shared" si="528"/>
        <v>720</v>
      </c>
      <c r="D6765" s="51" t="s">
        <v>1264</v>
      </c>
      <c r="E6765" s="54" t="str">
        <f t="shared" si="529"/>
        <v>030501</v>
      </c>
      <c r="F6765" s="51" t="e">
        <f>VLOOKUP(E6765,#REF!,8,FALSE)</f>
        <v>#REF!</v>
      </c>
      <c r="G6765" s="51" t="e">
        <f>VLOOKUP(E6765,#REF!,9,FALSE)</f>
        <v>#REF!</v>
      </c>
      <c r="H6765" s="52">
        <v>8984</v>
      </c>
      <c r="I6765" s="51" t="s">
        <v>1265</v>
      </c>
      <c r="J6765" s="53">
        <v>8.4</v>
      </c>
      <c r="K6765" s="53">
        <v>8.4</v>
      </c>
      <c r="L6765" s="53">
        <v>14.752403423611112</v>
      </c>
      <c r="M6765" s="53">
        <v>14.752403423611112</v>
      </c>
      <c r="N6765" s="53">
        <f t="shared" si="530"/>
        <v>10621.730465000001</v>
      </c>
      <c r="O6765" s="53" t="e">
        <f>VLOOKUP(E6765,#REF!,29,FALSE)</f>
        <v>#REF!</v>
      </c>
      <c r="P6765" s="53" t="e">
        <f t="shared" si="531"/>
        <v>#REF!</v>
      </c>
      <c r="Q6765" s="53">
        <v>0</v>
      </c>
    </row>
    <row r="6766" spans="1:17">
      <c r="A6766" s="51" t="s">
        <v>5412</v>
      </c>
      <c r="B6766" s="51">
        <f t="shared" si="527"/>
        <v>9</v>
      </c>
      <c r="C6766" s="51">
        <f t="shared" si="528"/>
        <v>720</v>
      </c>
      <c r="D6766" s="51" t="s">
        <v>1072</v>
      </c>
      <c r="E6766" s="54" t="str">
        <f t="shared" si="529"/>
        <v>030505</v>
      </c>
      <c r="F6766" s="51" t="e">
        <f>VLOOKUP(E6766,#REF!,8,FALSE)</f>
        <v>#REF!</v>
      </c>
      <c r="G6766" s="51" t="e">
        <f>VLOOKUP(E6766,#REF!,9,FALSE)</f>
        <v>#REF!</v>
      </c>
      <c r="H6766" s="52">
        <v>891926</v>
      </c>
      <c r="I6766" s="51" t="s">
        <v>4863</v>
      </c>
      <c r="J6766" s="53">
        <v>12.1</v>
      </c>
      <c r="K6766" s="53">
        <v>13.2</v>
      </c>
      <c r="L6766" s="53">
        <v>14.34717250138889</v>
      </c>
      <c r="M6766" s="53">
        <v>14.347172483333333</v>
      </c>
      <c r="N6766" s="53">
        <f t="shared" si="530"/>
        <v>10329.964188</v>
      </c>
      <c r="O6766" s="53" t="e">
        <f>VLOOKUP(E6766,#REF!,29,FALSE)</f>
        <v>#REF!</v>
      </c>
      <c r="P6766" s="53" t="e">
        <f t="shared" si="531"/>
        <v>#REF!</v>
      </c>
      <c r="Q6766" s="53">
        <v>1.8055556615258359E-8</v>
      </c>
    </row>
    <row r="6767" spans="1:17">
      <c r="A6767" s="51" t="s">
        <v>5412</v>
      </c>
      <c r="B6767" s="51">
        <f t="shared" si="527"/>
        <v>9</v>
      </c>
      <c r="C6767" s="51">
        <f t="shared" si="528"/>
        <v>720</v>
      </c>
      <c r="D6767" s="51" t="s">
        <v>1067</v>
      </c>
      <c r="E6767" s="54" t="str">
        <f t="shared" si="529"/>
        <v>030507</v>
      </c>
      <c r="F6767" s="51" t="e">
        <f>VLOOKUP(E6767,#REF!,8,FALSE)</f>
        <v>#REF!</v>
      </c>
      <c r="G6767" s="51" t="e">
        <f>VLOOKUP(E6767,#REF!,9,FALSE)</f>
        <v>#REF!</v>
      </c>
      <c r="H6767" s="52">
        <v>890654</v>
      </c>
      <c r="I6767" s="51" t="s">
        <v>4864</v>
      </c>
      <c r="J6767" s="53">
        <v>13.7</v>
      </c>
      <c r="K6767" s="53">
        <v>13.600001000000001</v>
      </c>
      <c r="L6767" s="53">
        <v>17.107373291666665</v>
      </c>
      <c r="M6767" s="53">
        <v>17.107373305555555</v>
      </c>
      <c r="N6767" s="53">
        <f t="shared" si="530"/>
        <v>12317.308779999999</v>
      </c>
      <c r="O6767" s="53" t="e">
        <f>VLOOKUP(E6767,#REF!,29,FALSE)</f>
        <v>#REF!</v>
      </c>
      <c r="P6767" s="53" t="e">
        <f t="shared" si="531"/>
        <v>#REF!</v>
      </c>
      <c r="Q6767" s="53">
        <v>0</v>
      </c>
    </row>
    <row r="6768" spans="1:17">
      <c r="A6768" s="51" t="s">
        <v>5412</v>
      </c>
      <c r="B6768" s="51">
        <f t="shared" si="527"/>
        <v>9</v>
      </c>
      <c r="C6768" s="51">
        <f t="shared" si="528"/>
        <v>720</v>
      </c>
      <c r="D6768" s="51" t="s">
        <v>1168</v>
      </c>
      <c r="E6768" s="54" t="str">
        <f t="shared" si="529"/>
        <v>030508</v>
      </c>
      <c r="F6768" s="51" t="e">
        <f>VLOOKUP(E6768,#REF!,8,FALSE)</f>
        <v>#REF!</v>
      </c>
      <c r="G6768" s="51" t="e">
        <f>VLOOKUP(E6768,#REF!,9,FALSE)</f>
        <v>#REF!</v>
      </c>
      <c r="H6768" s="52">
        <v>890651</v>
      </c>
      <c r="I6768" s="51" t="s">
        <v>4865</v>
      </c>
      <c r="J6768" s="53">
        <v>11.5</v>
      </c>
      <c r="K6768" s="53">
        <v>13.5</v>
      </c>
      <c r="L6768" s="53">
        <v>14.533069027777778</v>
      </c>
      <c r="M6768" s="53">
        <v>14.533069087499999</v>
      </c>
      <c r="N6768" s="53">
        <f t="shared" si="530"/>
        <v>10463.809743</v>
      </c>
      <c r="O6768" s="53" t="e">
        <f>VLOOKUP(E6768,#REF!,29,FALSE)</f>
        <v>#REF!</v>
      </c>
      <c r="P6768" s="53" t="e">
        <f t="shared" si="531"/>
        <v>#REF!</v>
      </c>
      <c r="Q6768" s="53">
        <v>0</v>
      </c>
    </row>
    <row r="6769" spans="1:17">
      <c r="A6769" s="51" t="s">
        <v>5412</v>
      </c>
      <c r="B6769" s="51">
        <f t="shared" si="527"/>
        <v>9</v>
      </c>
      <c r="C6769" s="51">
        <f t="shared" si="528"/>
        <v>720</v>
      </c>
      <c r="D6769" s="51" t="s">
        <v>1156</v>
      </c>
      <c r="E6769" s="54" t="str">
        <f t="shared" si="529"/>
        <v>030511</v>
      </c>
      <c r="F6769" s="51" t="e">
        <f>VLOOKUP(E6769,#REF!,8,FALSE)</f>
        <v>#REF!</v>
      </c>
      <c r="G6769" s="51" t="e">
        <f>VLOOKUP(E6769,#REF!,9,FALSE)</f>
        <v>#REF!</v>
      </c>
      <c r="H6769" s="52">
        <v>890625</v>
      </c>
      <c r="I6769" s="51" t="s">
        <v>4866</v>
      </c>
      <c r="J6769" s="53">
        <v>13.9</v>
      </c>
      <c r="K6769" s="53">
        <v>13.800001</v>
      </c>
      <c r="L6769" s="53">
        <v>17.195173779166666</v>
      </c>
      <c r="M6769" s="53">
        <v>17.1951737875</v>
      </c>
      <c r="N6769" s="53">
        <f t="shared" si="530"/>
        <v>12380.525127000001</v>
      </c>
      <c r="O6769" s="53" t="e">
        <f>VLOOKUP(E6769,#REF!,29,FALSE)</f>
        <v>#REF!</v>
      </c>
      <c r="P6769" s="53" t="e">
        <f t="shared" si="531"/>
        <v>#REF!</v>
      </c>
      <c r="Q6769" s="53">
        <v>0</v>
      </c>
    </row>
    <row r="6770" spans="1:17">
      <c r="A6770" s="51" t="s">
        <v>5412</v>
      </c>
      <c r="B6770" s="51">
        <f t="shared" si="527"/>
        <v>9</v>
      </c>
      <c r="C6770" s="51">
        <f t="shared" si="528"/>
        <v>720</v>
      </c>
      <c r="D6770" s="51" t="s">
        <v>1198</v>
      </c>
      <c r="E6770" s="54" t="str">
        <f t="shared" si="529"/>
        <v>030512</v>
      </c>
      <c r="F6770" s="51" t="e">
        <f>VLOOKUP(E6770,#REF!,8,FALSE)</f>
        <v>#REF!</v>
      </c>
      <c r="G6770" s="51" t="e">
        <f>VLOOKUP(E6770,#REF!,9,FALSE)</f>
        <v>#REF!</v>
      </c>
      <c r="H6770" s="52">
        <v>890623</v>
      </c>
      <c r="I6770" s="51" t="s">
        <v>4867</v>
      </c>
      <c r="J6770" s="53">
        <v>5.2</v>
      </c>
      <c r="K6770" s="53">
        <v>5.7</v>
      </c>
      <c r="L6770" s="53">
        <v>6.7911768361111111</v>
      </c>
      <c r="M6770" s="53">
        <v>6.7911768624999995</v>
      </c>
      <c r="N6770" s="53">
        <f t="shared" si="530"/>
        <v>4889.6473409999999</v>
      </c>
      <c r="O6770" s="53" t="e">
        <f>VLOOKUP(E6770,#REF!,29,FALSE)</f>
        <v>#REF!</v>
      </c>
      <c r="P6770" s="53" t="e">
        <f t="shared" si="531"/>
        <v>#REF!</v>
      </c>
      <c r="Q6770" s="53">
        <v>0</v>
      </c>
    </row>
    <row r="6771" spans="1:17">
      <c r="A6771" s="51" t="s">
        <v>5412</v>
      </c>
      <c r="B6771" s="51">
        <f t="shared" si="527"/>
        <v>9</v>
      </c>
      <c r="C6771" s="51">
        <f t="shared" si="528"/>
        <v>720</v>
      </c>
      <c r="D6771" s="51" t="s">
        <v>1170</v>
      </c>
      <c r="E6771" s="54" t="str">
        <f t="shared" si="529"/>
        <v>030513</v>
      </c>
      <c r="F6771" s="51" t="e">
        <f>VLOOKUP(E6771,#REF!,8,FALSE)</f>
        <v>#REF!</v>
      </c>
      <c r="G6771" s="51" t="e">
        <f>VLOOKUP(E6771,#REF!,9,FALSE)</f>
        <v>#REF!</v>
      </c>
      <c r="H6771" s="52">
        <v>890652</v>
      </c>
      <c r="I6771" s="51" t="s">
        <v>4868</v>
      </c>
      <c r="J6771" s="53">
        <v>10.4</v>
      </c>
      <c r="K6771" s="53">
        <v>14.3</v>
      </c>
      <c r="L6771" s="53">
        <v>12.870255944444443</v>
      </c>
      <c r="M6771" s="53">
        <v>12.870255943055556</v>
      </c>
      <c r="N6771" s="53">
        <f t="shared" si="530"/>
        <v>9266.5842790000006</v>
      </c>
      <c r="O6771" s="53" t="e">
        <f>VLOOKUP(E6771,#REF!,29,FALSE)</f>
        <v>#REF!</v>
      </c>
      <c r="P6771" s="53" t="e">
        <f t="shared" si="531"/>
        <v>#REF!</v>
      </c>
      <c r="Q6771" s="53">
        <v>1.3888868327032671E-9</v>
      </c>
    </row>
    <row r="6772" spans="1:17">
      <c r="A6772" s="51" t="s">
        <v>5412</v>
      </c>
      <c r="B6772" s="51">
        <f t="shared" si="527"/>
        <v>9</v>
      </c>
      <c r="C6772" s="51">
        <f t="shared" si="528"/>
        <v>720</v>
      </c>
      <c r="D6772" s="51" t="s">
        <v>1165</v>
      </c>
      <c r="E6772" s="54" t="str">
        <f t="shared" si="529"/>
        <v>030519</v>
      </c>
      <c r="F6772" s="51" t="e">
        <f>VLOOKUP(E6772,#REF!,8,FALSE)</f>
        <v>#REF!</v>
      </c>
      <c r="G6772" s="51" t="e">
        <f>VLOOKUP(E6772,#REF!,9,FALSE)</f>
        <v>#REF!</v>
      </c>
      <c r="H6772" s="52">
        <v>890626</v>
      </c>
      <c r="I6772" s="51" t="s">
        <v>4869</v>
      </c>
      <c r="J6772" s="53">
        <v>12.8</v>
      </c>
      <c r="K6772" s="53">
        <v>11.8</v>
      </c>
      <c r="L6772" s="53">
        <v>16.457827625</v>
      </c>
      <c r="M6772" s="53">
        <v>15.729695990277778</v>
      </c>
      <c r="N6772" s="53">
        <f t="shared" si="530"/>
        <v>11325.381112999999</v>
      </c>
      <c r="O6772" s="53" t="e">
        <f>VLOOKUP(E6772,#REF!,29,FALSE)</f>
        <v>#REF!</v>
      </c>
      <c r="P6772" s="53" t="e">
        <f t="shared" si="531"/>
        <v>#REF!</v>
      </c>
      <c r="Q6772" s="53">
        <v>0.72813163472222242</v>
      </c>
    </row>
    <row r="6773" spans="1:17">
      <c r="A6773" s="51" t="s">
        <v>5412</v>
      </c>
      <c r="B6773" s="51">
        <f t="shared" si="527"/>
        <v>9</v>
      </c>
      <c r="C6773" s="51">
        <f t="shared" si="528"/>
        <v>720</v>
      </c>
      <c r="D6773" s="51" t="s">
        <v>1081</v>
      </c>
      <c r="E6773" s="54" t="str">
        <f t="shared" si="529"/>
        <v>030520</v>
      </c>
      <c r="F6773" s="51" t="e">
        <f>VLOOKUP(E6773,#REF!,8,FALSE)</f>
        <v>#REF!</v>
      </c>
      <c r="G6773" s="51" t="e">
        <f>VLOOKUP(E6773,#REF!,9,FALSE)</f>
        <v>#REF!</v>
      </c>
      <c r="H6773" s="52">
        <v>890653</v>
      </c>
      <c r="I6773" s="51" t="s">
        <v>4870</v>
      </c>
      <c r="J6773" s="53">
        <v>12.9</v>
      </c>
      <c r="K6773" s="53">
        <v>14.399998999999999</v>
      </c>
      <c r="L6773" s="53">
        <v>16.150348593055554</v>
      </c>
      <c r="M6773" s="53">
        <v>16.1503486125</v>
      </c>
      <c r="N6773" s="53">
        <f t="shared" si="530"/>
        <v>11628.251001000001</v>
      </c>
      <c r="O6773" s="53" t="e">
        <f>VLOOKUP(E6773,#REF!,29,FALSE)</f>
        <v>#REF!</v>
      </c>
      <c r="P6773" s="53" t="e">
        <f t="shared" si="531"/>
        <v>#REF!</v>
      </c>
      <c r="Q6773" s="53">
        <v>0</v>
      </c>
    </row>
    <row r="6774" spans="1:17">
      <c r="A6774" s="51" t="s">
        <v>5412</v>
      </c>
      <c r="B6774" s="51">
        <f t="shared" si="527"/>
        <v>9</v>
      </c>
      <c r="C6774" s="51">
        <f t="shared" si="528"/>
        <v>720</v>
      </c>
      <c r="D6774" s="51" t="s">
        <v>1161</v>
      </c>
      <c r="E6774" s="54" t="str">
        <f t="shared" si="529"/>
        <v>030537</v>
      </c>
      <c r="F6774" s="51" t="e">
        <f>VLOOKUP(E6774,#REF!,8,FALSE)</f>
        <v>#REF!</v>
      </c>
      <c r="G6774" s="51" t="e">
        <f>VLOOKUP(E6774,#REF!,9,FALSE)</f>
        <v>#REF!</v>
      </c>
      <c r="H6774" s="52">
        <v>890628</v>
      </c>
      <c r="I6774" s="51" t="s">
        <v>4871</v>
      </c>
      <c r="J6774" s="53">
        <v>13.5</v>
      </c>
      <c r="K6774" s="53">
        <v>12.800001</v>
      </c>
      <c r="L6774" s="53">
        <v>16.349475681944444</v>
      </c>
      <c r="M6774" s="53">
        <v>16.071479322222221</v>
      </c>
      <c r="N6774" s="53">
        <f t="shared" si="530"/>
        <v>11571.465111999998</v>
      </c>
      <c r="O6774" s="53" t="e">
        <f>VLOOKUP(E6774,#REF!,29,FALSE)</f>
        <v>#REF!</v>
      </c>
      <c r="P6774" s="53" t="e">
        <f t="shared" si="531"/>
        <v>#REF!</v>
      </c>
      <c r="Q6774" s="53">
        <v>0.27799635972222253</v>
      </c>
    </row>
    <row r="6775" spans="1:17">
      <c r="A6775" s="51" t="s">
        <v>5412</v>
      </c>
      <c r="B6775" s="51">
        <f t="shared" si="527"/>
        <v>9</v>
      </c>
      <c r="C6775" s="51">
        <f t="shared" si="528"/>
        <v>720</v>
      </c>
      <c r="D6775" s="51" t="s">
        <v>1163</v>
      </c>
      <c r="E6775" s="54" t="str">
        <f t="shared" si="529"/>
        <v>030545</v>
      </c>
      <c r="F6775" s="51" t="e">
        <f>VLOOKUP(E6775,#REF!,8,FALSE)</f>
        <v>#REF!</v>
      </c>
      <c r="G6775" s="51" t="e">
        <f>VLOOKUP(E6775,#REF!,9,FALSE)</f>
        <v>#REF!</v>
      </c>
      <c r="H6775" s="52">
        <v>890627</v>
      </c>
      <c r="I6775" s="51" t="s">
        <v>4872</v>
      </c>
      <c r="J6775" s="53">
        <v>13.9</v>
      </c>
      <c r="K6775" s="53">
        <v>13.800001</v>
      </c>
      <c r="L6775" s="53">
        <v>17.146390620833333</v>
      </c>
      <c r="M6775" s="53">
        <v>17.146390616666668</v>
      </c>
      <c r="N6775" s="53">
        <f t="shared" si="530"/>
        <v>12345.401244000001</v>
      </c>
      <c r="O6775" s="53" t="e">
        <f>VLOOKUP(E6775,#REF!,29,FALSE)</f>
        <v>#REF!</v>
      </c>
      <c r="P6775" s="53" t="e">
        <f t="shared" si="531"/>
        <v>#REF!</v>
      </c>
      <c r="Q6775" s="53">
        <v>4.1666655508581447E-9</v>
      </c>
    </row>
    <row r="6776" spans="1:17">
      <c r="A6776" s="51" t="s">
        <v>5412</v>
      </c>
      <c r="B6776" s="51">
        <f t="shared" si="527"/>
        <v>9</v>
      </c>
      <c r="C6776" s="51">
        <f t="shared" si="528"/>
        <v>720</v>
      </c>
      <c r="D6776" s="51" t="s">
        <v>1076</v>
      </c>
      <c r="E6776" s="54" t="str">
        <f t="shared" si="529"/>
        <v>030547</v>
      </c>
      <c r="F6776" s="51" t="e">
        <f>VLOOKUP(E6776,#REF!,8,FALSE)</f>
        <v>#REF!</v>
      </c>
      <c r="G6776" s="51" t="e">
        <f>VLOOKUP(E6776,#REF!,9,FALSE)</f>
        <v>#REF!</v>
      </c>
      <c r="H6776" s="52">
        <v>891943</v>
      </c>
      <c r="I6776" s="51" t="s">
        <v>4873</v>
      </c>
      <c r="J6776" s="53">
        <v>11.9</v>
      </c>
      <c r="K6776" s="53">
        <v>12.800006</v>
      </c>
      <c r="L6776" s="53">
        <v>14.055050975</v>
      </c>
      <c r="M6776" s="53">
        <v>14.055050925</v>
      </c>
      <c r="N6776" s="53">
        <f t="shared" si="530"/>
        <v>10119.636666</v>
      </c>
      <c r="O6776" s="53" t="e">
        <f>VLOOKUP(E6776,#REF!,29,FALSE)</f>
        <v>#REF!</v>
      </c>
      <c r="P6776" s="53" t="e">
        <f t="shared" si="531"/>
        <v>#REF!</v>
      </c>
      <c r="Q6776" s="53">
        <v>4.9999999242168593E-8</v>
      </c>
    </row>
    <row r="6777" spans="1:17">
      <c r="A6777" s="51" t="s">
        <v>5412</v>
      </c>
      <c r="B6777" s="51">
        <f t="shared" si="527"/>
        <v>9</v>
      </c>
      <c r="C6777" s="51">
        <f t="shared" si="528"/>
        <v>720</v>
      </c>
      <c r="D6777" s="51" t="s">
        <v>1083</v>
      </c>
      <c r="E6777" s="54" t="str">
        <f t="shared" si="529"/>
        <v>030548</v>
      </c>
      <c r="F6777" s="51" t="e">
        <f>VLOOKUP(E6777,#REF!,8,FALSE)</f>
        <v>#REF!</v>
      </c>
      <c r="G6777" s="51" t="e">
        <f>VLOOKUP(E6777,#REF!,9,FALSE)</f>
        <v>#REF!</v>
      </c>
      <c r="H6777" s="52">
        <v>891944</v>
      </c>
      <c r="I6777" s="51" t="s">
        <v>4874</v>
      </c>
      <c r="J6777" s="53">
        <v>12.3</v>
      </c>
      <c r="K6777" s="53">
        <v>12.500003</v>
      </c>
      <c r="L6777" s="53">
        <v>13.957103986111111</v>
      </c>
      <c r="M6777" s="53">
        <v>13.957104073611113</v>
      </c>
      <c r="N6777" s="53">
        <f t="shared" si="530"/>
        <v>10049.114933000001</v>
      </c>
      <c r="O6777" s="53" t="e">
        <f>VLOOKUP(E6777,#REF!,29,FALSE)</f>
        <v>#REF!</v>
      </c>
      <c r="P6777" s="53" t="e">
        <f t="shared" si="531"/>
        <v>#REF!</v>
      </c>
      <c r="Q6777" s="53">
        <v>0</v>
      </c>
    </row>
    <row r="6778" spans="1:17">
      <c r="A6778" s="51" t="s">
        <v>5412</v>
      </c>
      <c r="B6778" s="51">
        <f t="shared" si="527"/>
        <v>9</v>
      </c>
      <c r="C6778" s="51">
        <f t="shared" si="528"/>
        <v>720</v>
      </c>
      <c r="D6778" s="51" t="s">
        <v>1196</v>
      </c>
      <c r="E6778" s="54" t="str">
        <f t="shared" si="529"/>
        <v>030552</v>
      </c>
      <c r="F6778" s="51" t="e">
        <f>VLOOKUP(E6778,#REF!,8,FALSE)</f>
        <v>#REF!</v>
      </c>
      <c r="G6778" s="51" t="e">
        <f>VLOOKUP(E6778,#REF!,9,FALSE)</f>
        <v>#REF!</v>
      </c>
      <c r="H6778" s="52">
        <v>890629</v>
      </c>
      <c r="I6778" s="51" t="s">
        <v>4875</v>
      </c>
      <c r="J6778" s="53">
        <v>13.7</v>
      </c>
      <c r="K6778" s="53">
        <v>13.600001000000001</v>
      </c>
      <c r="L6778" s="53">
        <v>16.523606786111113</v>
      </c>
      <c r="M6778" s="53">
        <v>16.523606762500002</v>
      </c>
      <c r="N6778" s="53">
        <f t="shared" si="530"/>
        <v>11896.996869000001</v>
      </c>
      <c r="O6778" s="53" t="e">
        <f>VLOOKUP(E6778,#REF!,29,FALSE)</f>
        <v>#REF!</v>
      </c>
      <c r="P6778" s="53" t="e">
        <f t="shared" si="531"/>
        <v>#REF!</v>
      </c>
      <c r="Q6778" s="53">
        <v>2.3611111525193942E-8</v>
      </c>
    </row>
    <row r="6779" spans="1:17">
      <c r="A6779" s="51" t="s">
        <v>5412</v>
      </c>
      <c r="B6779" s="51">
        <f t="shared" si="527"/>
        <v>9</v>
      </c>
      <c r="C6779" s="51">
        <f t="shared" si="528"/>
        <v>720</v>
      </c>
      <c r="D6779" s="51" t="s">
        <v>1069</v>
      </c>
      <c r="E6779" s="54" t="str">
        <f t="shared" si="529"/>
        <v>030622</v>
      </c>
      <c r="F6779" s="51" t="e">
        <f>VLOOKUP(E6779,#REF!,8,FALSE)</f>
        <v>#REF!</v>
      </c>
      <c r="G6779" s="51" t="e">
        <f>VLOOKUP(E6779,#REF!,9,FALSE)</f>
        <v>#REF!</v>
      </c>
      <c r="H6779" s="52">
        <v>890458</v>
      </c>
      <c r="I6779" s="51" t="s">
        <v>1070</v>
      </c>
      <c r="J6779" s="53">
        <v>12.9</v>
      </c>
      <c r="K6779" s="53">
        <v>12.300001</v>
      </c>
      <c r="L6779" s="53">
        <v>15.625520643055554</v>
      </c>
      <c r="M6779" s="53">
        <v>14.898753481944444</v>
      </c>
      <c r="N6779" s="53">
        <f t="shared" si="530"/>
        <v>10727.102507</v>
      </c>
      <c r="O6779" s="53" t="e">
        <f>VLOOKUP(E6779,#REF!,29,FALSE)</f>
        <v>#REF!</v>
      </c>
      <c r="P6779" s="53" t="e">
        <f t="shared" si="531"/>
        <v>#REF!</v>
      </c>
      <c r="Q6779" s="53">
        <v>0.72676716111111039</v>
      </c>
    </row>
    <row r="6780" spans="1:17">
      <c r="A6780" s="51" t="s">
        <v>5412</v>
      </c>
      <c r="B6780" s="51">
        <f t="shared" si="527"/>
        <v>9</v>
      </c>
      <c r="C6780" s="51">
        <f t="shared" si="528"/>
        <v>720</v>
      </c>
      <c r="D6780" s="51" t="s">
        <v>1201</v>
      </c>
      <c r="E6780" s="54" t="str">
        <f t="shared" si="529"/>
        <v>030672</v>
      </c>
      <c r="F6780" s="51" t="e">
        <f>VLOOKUP(E6780,#REF!,8,FALSE)</f>
        <v>#REF!</v>
      </c>
      <c r="G6780" s="51" t="e">
        <f>VLOOKUP(E6780,#REF!,9,FALSE)</f>
        <v>#REF!</v>
      </c>
      <c r="H6780" s="52">
        <v>890624</v>
      </c>
      <c r="I6780" s="51" t="s">
        <v>4876</v>
      </c>
      <c r="J6780" s="53">
        <v>9.8000000000000007</v>
      </c>
      <c r="K6780" s="53">
        <v>9.8000030000000002</v>
      </c>
      <c r="L6780" s="53">
        <v>12.711972786111112</v>
      </c>
      <c r="M6780" s="53">
        <v>12.711972773611112</v>
      </c>
      <c r="N6780" s="53">
        <f t="shared" si="530"/>
        <v>9152.6203970000006</v>
      </c>
      <c r="O6780" s="53" t="e">
        <f>VLOOKUP(E6780,#REF!,29,FALSE)</f>
        <v>#REF!</v>
      </c>
      <c r="P6780" s="53" t="e">
        <f t="shared" si="531"/>
        <v>#REF!</v>
      </c>
      <c r="Q6780" s="53">
        <v>1.2499999178948605E-8</v>
      </c>
    </row>
    <row r="6781" spans="1:17">
      <c r="A6781" s="51" t="s">
        <v>5412</v>
      </c>
      <c r="B6781" s="51">
        <f t="shared" si="527"/>
        <v>9</v>
      </c>
      <c r="C6781" s="51">
        <f t="shared" si="528"/>
        <v>720</v>
      </c>
      <c r="D6781" s="51" t="s">
        <v>2392</v>
      </c>
      <c r="E6781" s="54" t="str">
        <f t="shared" si="529"/>
        <v>030699</v>
      </c>
      <c r="F6781" s="51" t="e">
        <f>VLOOKUP(E6781,#REF!,8,FALSE)</f>
        <v>#REF!</v>
      </c>
      <c r="G6781" s="51" t="e">
        <f>VLOOKUP(E6781,#REF!,9,FALSE)</f>
        <v>#REF!</v>
      </c>
      <c r="H6781" s="52">
        <v>909541</v>
      </c>
      <c r="I6781" s="51" t="s">
        <v>4877</v>
      </c>
      <c r="J6781" s="53">
        <v>8.3000000000000007</v>
      </c>
      <c r="K6781" s="53">
        <v>8.3000000000000007</v>
      </c>
      <c r="L6781" s="53">
        <v>11.026703094444445</v>
      </c>
      <c r="M6781" s="53">
        <v>11.026703094444445</v>
      </c>
      <c r="N6781" s="53">
        <f t="shared" si="530"/>
        <v>7939.2262280000004</v>
      </c>
      <c r="O6781" s="53" t="e">
        <f>VLOOKUP(E6781,#REF!,29,FALSE)</f>
        <v>#REF!</v>
      </c>
      <c r="P6781" s="53" t="e">
        <f t="shared" si="531"/>
        <v>#REF!</v>
      </c>
      <c r="Q6781" s="53">
        <v>0</v>
      </c>
    </row>
    <row r="6782" spans="1:17">
      <c r="A6782" s="51" t="s">
        <v>5412</v>
      </c>
      <c r="B6782" s="51">
        <f t="shared" si="527"/>
        <v>9</v>
      </c>
      <c r="C6782" s="51">
        <f t="shared" si="528"/>
        <v>720</v>
      </c>
      <c r="D6782" s="51" t="s">
        <v>2396</v>
      </c>
      <c r="E6782" s="54" t="str">
        <f t="shared" si="529"/>
        <v>030701</v>
      </c>
      <c r="F6782" s="51" t="e">
        <f>VLOOKUP(E6782,#REF!,8,FALSE)</f>
        <v>#REF!</v>
      </c>
      <c r="G6782" s="51" t="e">
        <f>VLOOKUP(E6782,#REF!,9,FALSE)</f>
        <v>#REF!</v>
      </c>
      <c r="H6782" s="52">
        <v>909540</v>
      </c>
      <c r="I6782" s="51" t="s">
        <v>4878</v>
      </c>
      <c r="J6782" s="53">
        <v>9.6</v>
      </c>
      <c r="K6782" s="53">
        <v>9.6</v>
      </c>
      <c r="L6782" s="53">
        <v>12.853247356944443</v>
      </c>
      <c r="M6782" s="53">
        <v>12.853247356944443</v>
      </c>
      <c r="N6782" s="53">
        <f t="shared" si="530"/>
        <v>9254.3380969999998</v>
      </c>
      <c r="O6782" s="53" t="e">
        <f>VLOOKUP(E6782,#REF!,29,FALSE)</f>
        <v>#REF!</v>
      </c>
      <c r="P6782" s="53" t="e">
        <f t="shared" si="531"/>
        <v>#REF!</v>
      </c>
      <c r="Q6782" s="53">
        <v>0</v>
      </c>
    </row>
    <row r="6783" spans="1:17">
      <c r="A6783" s="51" t="s">
        <v>5412</v>
      </c>
      <c r="B6783" s="51">
        <f t="shared" si="527"/>
        <v>9</v>
      </c>
      <c r="C6783" s="51">
        <f t="shared" si="528"/>
        <v>720</v>
      </c>
      <c r="D6783" s="51" t="s">
        <v>1446</v>
      </c>
      <c r="E6783" s="54" t="str">
        <f t="shared" si="529"/>
        <v>030831</v>
      </c>
      <c r="F6783" s="51" t="e">
        <f>VLOOKUP(E6783,#REF!,8,FALSE)</f>
        <v>#REF!</v>
      </c>
      <c r="G6783" s="51" t="e">
        <f>VLOOKUP(E6783,#REF!,9,FALSE)</f>
        <v>#REF!</v>
      </c>
      <c r="H6783" s="52">
        <v>893222</v>
      </c>
      <c r="I6783" s="51" t="s">
        <v>1447</v>
      </c>
      <c r="J6783" s="53">
        <v>13.1</v>
      </c>
      <c r="K6783" s="53">
        <v>13.1</v>
      </c>
      <c r="L6783" s="53">
        <v>17.214606027777776</v>
      </c>
      <c r="M6783" s="53">
        <v>17.214606027777776</v>
      </c>
      <c r="N6783" s="53">
        <f t="shared" si="530"/>
        <v>12394.516339999998</v>
      </c>
      <c r="O6783" s="53" t="e">
        <f>VLOOKUP(E6783,#REF!,29,FALSE)</f>
        <v>#REF!</v>
      </c>
      <c r="P6783" s="53" t="e">
        <f t="shared" si="531"/>
        <v>#REF!</v>
      </c>
      <c r="Q6783" s="53">
        <v>0</v>
      </c>
    </row>
    <row r="6784" spans="1:17">
      <c r="A6784" s="51" t="s">
        <v>5412</v>
      </c>
      <c r="B6784" s="51">
        <f t="shared" si="527"/>
        <v>9</v>
      </c>
      <c r="C6784" s="51">
        <f t="shared" si="528"/>
        <v>720</v>
      </c>
      <c r="D6784" s="51" t="s">
        <v>1450</v>
      </c>
      <c r="E6784" s="54" t="str">
        <f t="shared" si="529"/>
        <v>030832</v>
      </c>
      <c r="F6784" s="51" t="e">
        <f>VLOOKUP(E6784,#REF!,8,FALSE)</f>
        <v>#REF!</v>
      </c>
      <c r="G6784" s="51" t="e">
        <f>VLOOKUP(E6784,#REF!,9,FALSE)</f>
        <v>#REF!</v>
      </c>
      <c r="H6784" s="52">
        <v>893266</v>
      </c>
      <c r="I6784" s="51" t="s">
        <v>4879</v>
      </c>
      <c r="J6784" s="53">
        <v>16.3</v>
      </c>
      <c r="K6784" s="53">
        <v>13.8</v>
      </c>
      <c r="L6784" s="53">
        <v>19.108184599999998</v>
      </c>
      <c r="M6784" s="53">
        <v>19.108184599999998</v>
      </c>
      <c r="N6784" s="53">
        <f t="shared" si="530"/>
        <v>13757.892911999998</v>
      </c>
      <c r="O6784" s="53" t="e">
        <f>VLOOKUP(E6784,#REF!,29,FALSE)</f>
        <v>#REF!</v>
      </c>
      <c r="P6784" s="53" t="e">
        <f t="shared" si="531"/>
        <v>#REF!</v>
      </c>
      <c r="Q6784" s="53">
        <v>0</v>
      </c>
    </row>
    <row r="6785" spans="1:17">
      <c r="A6785" s="51" t="s">
        <v>5412</v>
      </c>
      <c r="B6785" s="51">
        <f t="shared" si="527"/>
        <v>9</v>
      </c>
      <c r="C6785" s="51">
        <f t="shared" si="528"/>
        <v>720</v>
      </c>
      <c r="D6785" s="51" t="s">
        <v>1635</v>
      </c>
      <c r="E6785" s="54" t="str">
        <f t="shared" si="529"/>
        <v>030876</v>
      </c>
      <c r="F6785" s="51" t="e">
        <f>VLOOKUP(E6785,#REF!,8,FALSE)</f>
        <v>#REF!</v>
      </c>
      <c r="G6785" s="51" t="e">
        <f>VLOOKUP(E6785,#REF!,9,FALSE)</f>
        <v>#REF!</v>
      </c>
      <c r="H6785" s="52">
        <v>889887</v>
      </c>
      <c r="I6785" s="51" t="s">
        <v>4880</v>
      </c>
      <c r="J6785" s="53">
        <v>15.3</v>
      </c>
      <c r="K6785" s="53">
        <v>14.000003</v>
      </c>
      <c r="L6785" s="53">
        <v>18.757298461111112</v>
      </c>
      <c r="M6785" s="53">
        <v>17.794376261111111</v>
      </c>
      <c r="N6785" s="53">
        <f t="shared" si="530"/>
        <v>12811.950908000001</v>
      </c>
      <c r="O6785" s="53" t="e">
        <f>VLOOKUP(E6785,#REF!,29,FALSE)</f>
        <v>#REF!</v>
      </c>
      <c r="P6785" s="53" t="e">
        <f t="shared" si="531"/>
        <v>#REF!</v>
      </c>
      <c r="Q6785" s="53">
        <v>0.96292220000000017</v>
      </c>
    </row>
    <row r="6786" spans="1:17">
      <c r="A6786" s="51" t="s">
        <v>5412</v>
      </c>
      <c r="B6786" s="51">
        <f t="shared" si="527"/>
        <v>9</v>
      </c>
      <c r="C6786" s="51">
        <f t="shared" si="528"/>
        <v>720</v>
      </c>
      <c r="D6786" s="51" t="s">
        <v>1555</v>
      </c>
      <c r="E6786" s="54" t="str">
        <f t="shared" si="529"/>
        <v>030895</v>
      </c>
      <c r="F6786" s="51" t="e">
        <f>VLOOKUP(E6786,#REF!,8,FALSE)</f>
        <v>#REF!</v>
      </c>
      <c r="G6786" s="51" t="e">
        <f>VLOOKUP(E6786,#REF!,9,FALSE)</f>
        <v>#REF!</v>
      </c>
      <c r="H6786" s="52">
        <v>889866</v>
      </c>
      <c r="I6786" s="51" t="s">
        <v>1556</v>
      </c>
      <c r="J6786" s="53">
        <v>13.5</v>
      </c>
      <c r="K6786" s="53">
        <v>13.499999000000001</v>
      </c>
      <c r="L6786" s="53">
        <v>16.499414804166669</v>
      </c>
      <c r="M6786" s="53">
        <v>16.499414731944444</v>
      </c>
      <c r="N6786" s="53">
        <f t="shared" si="530"/>
        <v>11879.578606999999</v>
      </c>
      <c r="O6786" s="53" t="e">
        <f>VLOOKUP(E6786,#REF!,29,FALSE)</f>
        <v>#REF!</v>
      </c>
      <c r="P6786" s="53" t="e">
        <f t="shared" si="531"/>
        <v>#REF!</v>
      </c>
      <c r="Q6786" s="53">
        <v>7.2222223934659271E-8</v>
      </c>
    </row>
    <row r="6787" spans="1:17">
      <c r="A6787" s="51" t="s">
        <v>5412</v>
      </c>
      <c r="B6787" s="51">
        <f t="shared" ref="B6787:B6850" si="532">MONTH(A6787)</f>
        <v>9</v>
      </c>
      <c r="C6787" s="51">
        <f t="shared" ref="C6787:C6850" si="533">VLOOKUP(B6787,T:V,3,FALSE)</f>
        <v>720</v>
      </c>
      <c r="D6787" s="51" t="s">
        <v>1549</v>
      </c>
      <c r="E6787" s="54" t="str">
        <f t="shared" ref="E6787:E6850" si="534">RIGHT(LEFT(D6787,16),6)</f>
        <v>030897</v>
      </c>
      <c r="F6787" s="51" t="e">
        <f>VLOOKUP(E6787,#REF!,8,FALSE)</f>
        <v>#REF!</v>
      </c>
      <c r="G6787" s="51" t="e">
        <f>VLOOKUP(E6787,#REF!,9,FALSE)</f>
        <v>#REF!</v>
      </c>
      <c r="H6787" s="52">
        <v>889868</v>
      </c>
      <c r="I6787" s="51" t="s">
        <v>4881</v>
      </c>
      <c r="J6787" s="53">
        <v>15.8</v>
      </c>
      <c r="K6787" s="53">
        <v>13.499999000000001</v>
      </c>
      <c r="L6787" s="53">
        <v>15.52260397361111</v>
      </c>
      <c r="M6787" s="53">
        <v>13.750452683333332</v>
      </c>
      <c r="N6787" s="53">
        <f t="shared" ref="N6787:N6850" si="535">M6787*C6787</f>
        <v>9900.3259319999997</v>
      </c>
      <c r="O6787" s="53" t="e">
        <f>VLOOKUP(E6787,#REF!,29,FALSE)</f>
        <v>#REF!</v>
      </c>
      <c r="P6787" s="53" t="e">
        <f t="shared" ref="P6787:P6850" si="536">N6787*O6787</f>
        <v>#REF!</v>
      </c>
      <c r="Q6787" s="53">
        <v>1.7721512902777781</v>
      </c>
    </row>
    <row r="6788" spans="1:17">
      <c r="A6788" s="51" t="s">
        <v>5412</v>
      </c>
      <c r="B6788" s="51">
        <f t="shared" si="532"/>
        <v>9</v>
      </c>
      <c r="C6788" s="51">
        <f t="shared" si="533"/>
        <v>720</v>
      </c>
      <c r="D6788" s="51" t="s">
        <v>1575</v>
      </c>
      <c r="E6788" s="54" t="str">
        <f t="shared" si="534"/>
        <v>030900</v>
      </c>
      <c r="F6788" s="51" t="e">
        <f>VLOOKUP(E6788,#REF!,8,FALSE)</f>
        <v>#REF!</v>
      </c>
      <c r="G6788" s="51" t="e">
        <f>VLOOKUP(E6788,#REF!,9,FALSE)</f>
        <v>#REF!</v>
      </c>
      <c r="H6788" s="52">
        <v>889888</v>
      </c>
      <c r="I6788" s="51" t="s">
        <v>4882</v>
      </c>
      <c r="J6788" s="53">
        <v>10.3</v>
      </c>
      <c r="K6788" s="53">
        <v>9.5000040000000006</v>
      </c>
      <c r="L6788" s="53">
        <v>13.052224795833334</v>
      </c>
      <c r="M6788" s="53">
        <v>12.480928250000002</v>
      </c>
      <c r="N6788" s="53">
        <f t="shared" si="535"/>
        <v>8986.2683400000005</v>
      </c>
      <c r="O6788" s="53" t="e">
        <f>VLOOKUP(E6788,#REF!,29,FALSE)</f>
        <v>#REF!</v>
      </c>
      <c r="P6788" s="53" t="e">
        <f t="shared" si="536"/>
        <v>#REF!</v>
      </c>
      <c r="Q6788" s="53">
        <v>0.57129654583333278</v>
      </c>
    </row>
    <row r="6789" spans="1:17">
      <c r="A6789" s="51" t="s">
        <v>5412</v>
      </c>
      <c r="B6789" s="51">
        <f t="shared" si="532"/>
        <v>9</v>
      </c>
      <c r="C6789" s="51">
        <f t="shared" si="533"/>
        <v>720</v>
      </c>
      <c r="D6789" s="51" t="s">
        <v>1553</v>
      </c>
      <c r="E6789" s="54" t="str">
        <f t="shared" si="534"/>
        <v>030915</v>
      </c>
      <c r="F6789" s="51" t="e">
        <f>VLOOKUP(E6789,#REF!,8,FALSE)</f>
        <v>#REF!</v>
      </c>
      <c r="G6789" s="51" t="e">
        <f>VLOOKUP(E6789,#REF!,9,FALSE)</f>
        <v>#REF!</v>
      </c>
      <c r="H6789" s="52">
        <v>896984</v>
      </c>
      <c r="I6789" s="51" t="s">
        <v>4883</v>
      </c>
      <c r="J6789" s="53">
        <v>9.6</v>
      </c>
      <c r="K6789" s="53">
        <v>9.2999960000000002</v>
      </c>
      <c r="L6789" s="53">
        <v>11.378584125</v>
      </c>
      <c r="M6789" s="53">
        <v>11.378584162500001</v>
      </c>
      <c r="N6789" s="53">
        <f t="shared" si="535"/>
        <v>8192.5805970000001</v>
      </c>
      <c r="O6789" s="53" t="e">
        <f>VLOOKUP(E6789,#REF!,29,FALSE)</f>
        <v>#REF!</v>
      </c>
      <c r="P6789" s="53" t="e">
        <f t="shared" si="536"/>
        <v>#REF!</v>
      </c>
      <c r="Q6789" s="53">
        <v>0</v>
      </c>
    </row>
    <row r="6790" spans="1:17">
      <c r="A6790" s="51" t="s">
        <v>5412</v>
      </c>
      <c r="B6790" s="51">
        <f t="shared" si="532"/>
        <v>9</v>
      </c>
      <c r="C6790" s="51">
        <f t="shared" si="533"/>
        <v>720</v>
      </c>
      <c r="D6790" s="51" t="s">
        <v>1567</v>
      </c>
      <c r="E6790" s="54" t="str">
        <f t="shared" si="534"/>
        <v>030931</v>
      </c>
      <c r="F6790" s="51" t="e">
        <f>VLOOKUP(E6790,#REF!,8,FALSE)</f>
        <v>#REF!</v>
      </c>
      <c r="G6790" s="51" t="e">
        <f>VLOOKUP(E6790,#REF!,9,FALSE)</f>
        <v>#REF!</v>
      </c>
      <c r="H6790" s="52">
        <v>889849</v>
      </c>
      <c r="I6790" s="51" t="s">
        <v>1568</v>
      </c>
      <c r="J6790" s="53">
        <v>13.7</v>
      </c>
      <c r="K6790" s="53">
        <v>13.299999</v>
      </c>
      <c r="L6790" s="53">
        <v>16.702006058333332</v>
      </c>
      <c r="M6790" s="53">
        <v>16.702006080555556</v>
      </c>
      <c r="N6790" s="53">
        <f t="shared" si="535"/>
        <v>12025.444378</v>
      </c>
      <c r="O6790" s="53" t="e">
        <f>VLOOKUP(E6790,#REF!,29,FALSE)</f>
        <v>#REF!</v>
      </c>
      <c r="P6790" s="53" t="e">
        <f t="shared" si="536"/>
        <v>#REF!</v>
      </c>
      <c r="Q6790" s="53">
        <v>0</v>
      </c>
    </row>
    <row r="6791" spans="1:17">
      <c r="A6791" s="51" t="s">
        <v>5412</v>
      </c>
      <c r="B6791" s="51">
        <f t="shared" si="532"/>
        <v>9</v>
      </c>
      <c r="C6791" s="51">
        <f t="shared" si="533"/>
        <v>720</v>
      </c>
      <c r="D6791" s="51" t="s">
        <v>1565</v>
      </c>
      <c r="E6791" s="54" t="str">
        <f t="shared" si="534"/>
        <v>030932</v>
      </c>
      <c r="F6791" s="51" t="e">
        <f>VLOOKUP(E6791,#REF!,8,FALSE)</f>
        <v>#REF!</v>
      </c>
      <c r="G6791" s="51" t="e">
        <f>VLOOKUP(E6791,#REF!,9,FALSE)</f>
        <v>#REF!</v>
      </c>
      <c r="H6791" s="52">
        <v>889848</v>
      </c>
      <c r="I6791" s="51" t="s">
        <v>4884</v>
      </c>
      <c r="J6791" s="53">
        <v>14.5</v>
      </c>
      <c r="K6791" s="53">
        <v>14.400001</v>
      </c>
      <c r="L6791" s="53">
        <v>18.070949091666666</v>
      </c>
      <c r="M6791" s="53">
        <v>18.070949029166666</v>
      </c>
      <c r="N6791" s="53">
        <f t="shared" si="535"/>
        <v>13011.083300999999</v>
      </c>
      <c r="O6791" s="53" t="e">
        <f>VLOOKUP(E6791,#REF!,29,FALSE)</f>
        <v>#REF!</v>
      </c>
      <c r="P6791" s="53" t="e">
        <f t="shared" si="536"/>
        <v>#REF!</v>
      </c>
      <c r="Q6791" s="53">
        <v>6.2499998421117203E-8</v>
      </c>
    </row>
    <row r="6792" spans="1:17">
      <c r="A6792" s="51" t="s">
        <v>5412</v>
      </c>
      <c r="B6792" s="51">
        <f t="shared" si="532"/>
        <v>9</v>
      </c>
      <c r="C6792" s="51">
        <f t="shared" si="533"/>
        <v>720</v>
      </c>
      <c r="D6792" s="51" t="s">
        <v>1561</v>
      </c>
      <c r="E6792" s="54" t="str">
        <f t="shared" si="534"/>
        <v>030933</v>
      </c>
      <c r="F6792" s="51" t="e">
        <f>VLOOKUP(E6792,#REF!,8,FALSE)</f>
        <v>#REF!</v>
      </c>
      <c r="G6792" s="51" t="e">
        <f>VLOOKUP(E6792,#REF!,9,FALSE)</f>
        <v>#REF!</v>
      </c>
      <c r="H6792" s="52">
        <v>889846</v>
      </c>
      <c r="I6792" s="51" t="s">
        <v>4885</v>
      </c>
      <c r="J6792" s="53">
        <v>14.5</v>
      </c>
      <c r="K6792" s="53">
        <v>14</v>
      </c>
      <c r="L6792" s="53">
        <v>17.981673263888887</v>
      </c>
      <c r="M6792" s="53">
        <v>17.981673258333334</v>
      </c>
      <c r="N6792" s="53">
        <f t="shared" si="535"/>
        <v>12946.804746</v>
      </c>
      <c r="O6792" s="53" t="e">
        <f>VLOOKUP(E6792,#REF!,29,FALSE)</f>
        <v>#REF!</v>
      </c>
      <c r="P6792" s="53" t="e">
        <f t="shared" si="536"/>
        <v>#REF!</v>
      </c>
      <c r="Q6792" s="53">
        <v>5.555554909935583E-9</v>
      </c>
    </row>
    <row r="6793" spans="1:17">
      <c r="A6793" s="51" t="s">
        <v>5412</v>
      </c>
      <c r="B6793" s="51">
        <f t="shared" si="532"/>
        <v>9</v>
      </c>
      <c r="C6793" s="51">
        <f t="shared" si="533"/>
        <v>720</v>
      </c>
      <c r="D6793" s="51" t="s">
        <v>1563</v>
      </c>
      <c r="E6793" s="54" t="str">
        <f t="shared" si="534"/>
        <v>030934</v>
      </c>
      <c r="F6793" s="51" t="e">
        <f>VLOOKUP(E6793,#REF!,8,FALSE)</f>
        <v>#REF!</v>
      </c>
      <c r="G6793" s="51" t="e">
        <f>VLOOKUP(E6793,#REF!,9,FALSE)</f>
        <v>#REF!</v>
      </c>
      <c r="H6793" s="52">
        <v>889845</v>
      </c>
      <c r="I6793" s="51" t="s">
        <v>4886</v>
      </c>
      <c r="J6793" s="53">
        <v>14.2</v>
      </c>
      <c r="K6793" s="53">
        <v>13.900001</v>
      </c>
      <c r="L6793" s="53">
        <v>17.292330411111113</v>
      </c>
      <c r="M6793" s="53">
        <v>17.29233033611111</v>
      </c>
      <c r="N6793" s="53">
        <f t="shared" si="535"/>
        <v>12450.477842</v>
      </c>
      <c r="O6793" s="53" t="e">
        <f>VLOOKUP(E6793,#REF!,29,FALSE)</f>
        <v>#REF!</v>
      </c>
      <c r="P6793" s="53" t="e">
        <f t="shared" si="536"/>
        <v>#REF!</v>
      </c>
      <c r="Q6793" s="53">
        <v>7.500000012643998E-8</v>
      </c>
    </row>
    <row r="6794" spans="1:17">
      <c r="A6794" s="51" t="s">
        <v>5412</v>
      </c>
      <c r="B6794" s="51">
        <f t="shared" si="532"/>
        <v>9</v>
      </c>
      <c r="C6794" s="51">
        <f t="shared" si="533"/>
        <v>720</v>
      </c>
      <c r="D6794" s="51" t="s">
        <v>1627</v>
      </c>
      <c r="E6794" s="54" t="str">
        <f t="shared" si="534"/>
        <v>031015</v>
      </c>
      <c r="F6794" s="51" t="e">
        <f>VLOOKUP(E6794,#REF!,8,FALSE)</f>
        <v>#REF!</v>
      </c>
      <c r="G6794" s="51" t="e">
        <f>VLOOKUP(E6794,#REF!,9,FALSE)</f>
        <v>#REF!</v>
      </c>
      <c r="H6794" s="52">
        <v>889900</v>
      </c>
      <c r="I6794" s="51" t="s">
        <v>4887</v>
      </c>
      <c r="J6794" s="53">
        <v>14.5</v>
      </c>
      <c r="K6794" s="53">
        <v>13.599996000000001</v>
      </c>
      <c r="L6794" s="53">
        <v>16.709911301388889</v>
      </c>
      <c r="M6794" s="53">
        <v>16.248777901388888</v>
      </c>
      <c r="N6794" s="53">
        <f t="shared" si="535"/>
        <v>11699.120088999998</v>
      </c>
      <c r="O6794" s="53" t="e">
        <f>VLOOKUP(E6794,#REF!,29,FALSE)</f>
        <v>#REF!</v>
      </c>
      <c r="P6794" s="53" t="e">
        <f t="shared" si="536"/>
        <v>#REF!</v>
      </c>
      <c r="Q6794" s="53">
        <v>0.4611333999999993</v>
      </c>
    </row>
    <row r="6795" spans="1:17">
      <c r="A6795" s="51" t="s">
        <v>5412</v>
      </c>
      <c r="B6795" s="51">
        <f t="shared" si="532"/>
        <v>9</v>
      </c>
      <c r="C6795" s="51">
        <f t="shared" si="533"/>
        <v>720</v>
      </c>
      <c r="D6795" s="51" t="s">
        <v>2203</v>
      </c>
      <c r="E6795" s="54" t="str">
        <f t="shared" si="534"/>
        <v>031665</v>
      </c>
      <c r="F6795" s="51" t="e">
        <f>VLOOKUP(E6795,#REF!,8,FALSE)</f>
        <v>#REF!</v>
      </c>
      <c r="G6795" s="51" t="e">
        <f>VLOOKUP(E6795,#REF!,9,FALSE)</f>
        <v>#REF!</v>
      </c>
      <c r="H6795" s="52">
        <v>908886</v>
      </c>
      <c r="I6795" s="51" t="s">
        <v>4888</v>
      </c>
      <c r="J6795" s="53">
        <v>9</v>
      </c>
      <c r="K6795" s="53">
        <v>8.9999959999999994</v>
      </c>
      <c r="L6795" s="53">
        <v>12.89054623888889</v>
      </c>
      <c r="M6795" s="53">
        <v>12.890546254166667</v>
      </c>
      <c r="N6795" s="53">
        <f t="shared" si="535"/>
        <v>9281.193303</v>
      </c>
      <c r="O6795" s="53" t="e">
        <f>VLOOKUP(E6795,#REF!,29,FALSE)</f>
        <v>#REF!</v>
      </c>
      <c r="P6795" s="53" t="e">
        <f t="shared" si="536"/>
        <v>#REF!</v>
      </c>
      <c r="Q6795" s="53">
        <v>0</v>
      </c>
    </row>
    <row r="6796" spans="1:17">
      <c r="A6796" s="51" t="s">
        <v>5412</v>
      </c>
      <c r="B6796" s="51">
        <f t="shared" si="532"/>
        <v>9</v>
      </c>
      <c r="C6796" s="51">
        <f t="shared" si="533"/>
        <v>720</v>
      </c>
      <c r="D6796" s="51" t="s">
        <v>2358</v>
      </c>
      <c r="E6796" s="54" t="str">
        <f t="shared" si="534"/>
        <v>031812</v>
      </c>
      <c r="F6796" s="51" t="e">
        <f>VLOOKUP(E6796,#REF!,8,FALSE)</f>
        <v>#REF!</v>
      </c>
      <c r="G6796" s="51" t="e">
        <f>VLOOKUP(E6796,#REF!,9,FALSE)</f>
        <v>#REF!</v>
      </c>
      <c r="H6796" s="52">
        <v>904074</v>
      </c>
      <c r="I6796" s="51" t="s">
        <v>2359</v>
      </c>
      <c r="J6796" s="53">
        <v>18.5</v>
      </c>
      <c r="K6796" s="53">
        <v>18.499998999999999</v>
      </c>
      <c r="L6796" s="53">
        <v>21.236080318055556</v>
      </c>
      <c r="M6796" s="53">
        <v>21.236080272222221</v>
      </c>
      <c r="N6796" s="53">
        <f t="shared" si="535"/>
        <v>15289.977795999999</v>
      </c>
      <c r="O6796" s="53" t="e">
        <f>VLOOKUP(E6796,#REF!,29,FALSE)</f>
        <v>#REF!</v>
      </c>
      <c r="P6796" s="53" t="e">
        <f t="shared" si="536"/>
        <v>#REF!</v>
      </c>
      <c r="Q6796" s="53">
        <v>4.5833333691310448E-8</v>
      </c>
    </row>
    <row r="6797" spans="1:17">
      <c r="A6797" s="51" t="s">
        <v>5412</v>
      </c>
      <c r="B6797" s="51">
        <f t="shared" si="532"/>
        <v>9</v>
      </c>
      <c r="C6797" s="51">
        <f t="shared" si="533"/>
        <v>720</v>
      </c>
      <c r="D6797" s="51" t="s">
        <v>2188</v>
      </c>
      <c r="E6797" s="54" t="str">
        <f t="shared" si="534"/>
        <v>031887</v>
      </c>
      <c r="F6797" s="51" t="e">
        <f>VLOOKUP(E6797,#REF!,8,FALSE)</f>
        <v>#REF!</v>
      </c>
      <c r="G6797" s="51" t="e">
        <f>VLOOKUP(E6797,#REF!,9,FALSE)</f>
        <v>#REF!</v>
      </c>
      <c r="H6797" s="52">
        <v>911051</v>
      </c>
      <c r="I6797" s="51" t="s">
        <v>4889</v>
      </c>
      <c r="J6797" s="53">
        <v>11.4</v>
      </c>
      <c r="K6797" s="53">
        <v>10.500004000000001</v>
      </c>
      <c r="L6797" s="53">
        <v>15.928431840277778</v>
      </c>
      <c r="M6797" s="53">
        <v>14.191530040277778</v>
      </c>
      <c r="N6797" s="53">
        <f t="shared" si="535"/>
        <v>10217.901629</v>
      </c>
      <c r="O6797" s="53" t="e">
        <f>VLOOKUP(E6797,#REF!,29,FALSE)</f>
        <v>#REF!</v>
      </c>
      <c r="P6797" s="53" t="e">
        <f t="shared" si="536"/>
        <v>#REF!</v>
      </c>
      <c r="Q6797" s="53">
        <v>1.7369017999999996</v>
      </c>
    </row>
    <row r="6798" spans="1:17">
      <c r="A6798" s="51" t="s">
        <v>5412</v>
      </c>
      <c r="B6798" s="51">
        <f t="shared" si="532"/>
        <v>9</v>
      </c>
      <c r="C6798" s="51">
        <f t="shared" si="533"/>
        <v>720</v>
      </c>
      <c r="D6798" s="51" t="s">
        <v>942</v>
      </c>
      <c r="E6798" s="54" t="str">
        <f t="shared" si="534"/>
        <v>030348</v>
      </c>
      <c r="F6798" s="51" t="e">
        <f>VLOOKUP(E6798,#REF!,8,FALSE)</f>
        <v>#REF!</v>
      </c>
      <c r="G6798" s="51" t="e">
        <f>VLOOKUP(E6798,#REF!,9,FALSE)</f>
        <v>#REF!</v>
      </c>
      <c r="H6798" s="52">
        <v>8957</v>
      </c>
      <c r="I6798" s="51" t="s">
        <v>4890</v>
      </c>
      <c r="J6798" s="53">
        <v>11.33</v>
      </c>
      <c r="K6798" s="53">
        <v>11</v>
      </c>
      <c r="L6798" s="53">
        <v>13.536217590277779</v>
      </c>
      <c r="M6798" s="53">
        <v>13.536217590277779</v>
      </c>
      <c r="N6798" s="53">
        <f t="shared" si="535"/>
        <v>9746.0766650000005</v>
      </c>
      <c r="O6798" s="53" t="e">
        <f>VLOOKUP(E6798,#REF!,29,FALSE)</f>
        <v>#REF!</v>
      </c>
      <c r="P6798" s="53" t="e">
        <f t="shared" si="536"/>
        <v>#REF!</v>
      </c>
      <c r="Q6798" s="53">
        <v>0</v>
      </c>
    </row>
    <row r="6799" spans="1:17">
      <c r="A6799" s="51" t="s">
        <v>5412</v>
      </c>
      <c r="B6799" s="51">
        <f t="shared" si="532"/>
        <v>9</v>
      </c>
      <c r="C6799" s="51">
        <f t="shared" si="533"/>
        <v>720</v>
      </c>
      <c r="D6799" s="51" t="s">
        <v>939</v>
      </c>
      <c r="E6799" s="54" t="str">
        <f t="shared" si="534"/>
        <v>030349</v>
      </c>
      <c r="F6799" s="51" t="e">
        <f>VLOOKUP(E6799,#REF!,8,FALSE)</f>
        <v>#REF!</v>
      </c>
      <c r="G6799" s="51" t="e">
        <f>VLOOKUP(E6799,#REF!,9,FALSE)</f>
        <v>#REF!</v>
      </c>
      <c r="H6799" s="52">
        <v>8900</v>
      </c>
      <c r="I6799" s="51" t="s">
        <v>4891</v>
      </c>
      <c r="J6799" s="53">
        <v>11.33</v>
      </c>
      <c r="K6799" s="53">
        <v>11</v>
      </c>
      <c r="L6799" s="53">
        <v>14.111338137499999</v>
      </c>
      <c r="M6799" s="53">
        <v>14.111338137499999</v>
      </c>
      <c r="N6799" s="53">
        <f t="shared" si="535"/>
        <v>10160.163458999999</v>
      </c>
      <c r="O6799" s="53" t="e">
        <f>VLOOKUP(E6799,#REF!,29,FALSE)</f>
        <v>#REF!</v>
      </c>
      <c r="P6799" s="53" t="e">
        <f t="shared" si="536"/>
        <v>#REF!</v>
      </c>
      <c r="Q6799" s="53">
        <v>0</v>
      </c>
    </row>
    <row r="6800" spans="1:17">
      <c r="A6800" s="51" t="s">
        <v>5412</v>
      </c>
      <c r="B6800" s="51">
        <f t="shared" si="532"/>
        <v>9</v>
      </c>
      <c r="C6800" s="51">
        <f t="shared" si="533"/>
        <v>720</v>
      </c>
      <c r="D6800" s="51" t="s">
        <v>936</v>
      </c>
      <c r="E6800" s="54" t="str">
        <f t="shared" si="534"/>
        <v>030350</v>
      </c>
      <c r="F6800" s="51" t="e">
        <f>VLOOKUP(E6800,#REF!,8,FALSE)</f>
        <v>#REF!</v>
      </c>
      <c r="G6800" s="51" t="e">
        <f>VLOOKUP(E6800,#REF!,9,FALSE)</f>
        <v>#REF!</v>
      </c>
      <c r="H6800" s="52">
        <v>8854</v>
      </c>
      <c r="I6800" s="51" t="s">
        <v>4892</v>
      </c>
      <c r="J6800" s="53">
        <v>11.33</v>
      </c>
      <c r="K6800" s="53">
        <v>11</v>
      </c>
      <c r="L6800" s="53">
        <v>13.8688199375</v>
      </c>
      <c r="M6800" s="53">
        <v>13.8688199375</v>
      </c>
      <c r="N6800" s="53">
        <f t="shared" si="535"/>
        <v>9985.5503549999994</v>
      </c>
      <c r="O6800" s="53" t="e">
        <f>VLOOKUP(E6800,#REF!,29,FALSE)</f>
        <v>#REF!</v>
      </c>
      <c r="P6800" s="53" t="e">
        <f t="shared" si="536"/>
        <v>#REF!</v>
      </c>
      <c r="Q6800" s="53">
        <v>0</v>
      </c>
    </row>
    <row r="6801" spans="1:17">
      <c r="A6801" s="51" t="s">
        <v>5412</v>
      </c>
      <c r="B6801" s="51">
        <f t="shared" si="532"/>
        <v>9</v>
      </c>
      <c r="C6801" s="51">
        <f t="shared" si="533"/>
        <v>720</v>
      </c>
      <c r="D6801" s="51" t="s">
        <v>1171</v>
      </c>
      <c r="E6801" s="54" t="str">
        <f t="shared" si="534"/>
        <v>030457</v>
      </c>
      <c r="F6801" s="51" t="e">
        <f>VLOOKUP(E6801,#REF!,8,FALSE)</f>
        <v>#REF!</v>
      </c>
      <c r="G6801" s="51" t="e">
        <f>VLOOKUP(E6801,#REF!,9,FALSE)</f>
        <v>#REF!</v>
      </c>
      <c r="H6801" s="52">
        <v>890647</v>
      </c>
      <c r="I6801" s="51" t="s">
        <v>4893</v>
      </c>
      <c r="J6801" s="53">
        <v>13.1</v>
      </c>
      <c r="K6801" s="53">
        <v>13.100002999999999</v>
      </c>
      <c r="L6801" s="53">
        <v>13.501166595833332</v>
      </c>
      <c r="M6801" s="53">
        <v>13.501166587500002</v>
      </c>
      <c r="N6801" s="53">
        <f t="shared" si="535"/>
        <v>9720.8399430000009</v>
      </c>
      <c r="O6801" s="53" t="e">
        <f>VLOOKUP(E6801,#REF!,29,FALSE)</f>
        <v>#REF!</v>
      </c>
      <c r="P6801" s="53" t="e">
        <f t="shared" si="536"/>
        <v>#REF!</v>
      </c>
      <c r="Q6801" s="53">
        <v>8.3333311017162895E-9</v>
      </c>
    </row>
    <row r="6802" spans="1:17">
      <c r="A6802" s="51" t="s">
        <v>5412</v>
      </c>
      <c r="B6802" s="51">
        <f t="shared" si="532"/>
        <v>9</v>
      </c>
      <c r="C6802" s="51">
        <f t="shared" si="533"/>
        <v>720</v>
      </c>
      <c r="D6802" s="51" t="s">
        <v>1173</v>
      </c>
      <c r="E6802" s="54" t="str">
        <f t="shared" si="534"/>
        <v>030461</v>
      </c>
      <c r="F6802" s="51" t="e">
        <f>VLOOKUP(E6802,#REF!,8,FALSE)</f>
        <v>#REF!</v>
      </c>
      <c r="G6802" s="51" t="e">
        <f>VLOOKUP(E6802,#REF!,9,FALSE)</f>
        <v>#REF!</v>
      </c>
      <c r="H6802" s="52">
        <v>890649</v>
      </c>
      <c r="I6802" s="51" t="s">
        <v>4894</v>
      </c>
      <c r="J6802" s="53">
        <v>13</v>
      </c>
      <c r="K6802" s="53">
        <v>13</v>
      </c>
      <c r="L6802" s="53">
        <v>13.785166125</v>
      </c>
      <c r="M6802" s="53">
        <v>13.785166145833333</v>
      </c>
      <c r="N6802" s="53">
        <f t="shared" si="535"/>
        <v>9925.3196250000001</v>
      </c>
      <c r="O6802" s="53" t="e">
        <f>VLOOKUP(E6802,#REF!,29,FALSE)</f>
        <v>#REF!</v>
      </c>
      <c r="P6802" s="53" t="e">
        <f t="shared" si="536"/>
        <v>#REF!</v>
      </c>
      <c r="Q6802" s="53">
        <v>0</v>
      </c>
    </row>
    <row r="6803" spans="1:17">
      <c r="A6803" s="51" t="s">
        <v>5412</v>
      </c>
      <c r="B6803" s="51">
        <f t="shared" si="532"/>
        <v>9</v>
      </c>
      <c r="C6803" s="51">
        <f t="shared" si="533"/>
        <v>720</v>
      </c>
      <c r="D6803" s="51" t="s">
        <v>1175</v>
      </c>
      <c r="E6803" s="54" t="str">
        <f t="shared" si="534"/>
        <v>030462</v>
      </c>
      <c r="F6803" s="51" t="e">
        <f>VLOOKUP(E6803,#REF!,8,FALSE)</f>
        <v>#REF!</v>
      </c>
      <c r="G6803" s="51" t="e">
        <f>VLOOKUP(E6803,#REF!,9,FALSE)</f>
        <v>#REF!</v>
      </c>
      <c r="H6803" s="52">
        <v>890648</v>
      </c>
      <c r="I6803" s="51" t="s">
        <v>4895</v>
      </c>
      <c r="J6803" s="53">
        <v>11.5</v>
      </c>
      <c r="K6803" s="53">
        <v>12.900003</v>
      </c>
      <c r="L6803" s="53">
        <v>12.936023295833333</v>
      </c>
      <c r="M6803" s="53">
        <v>12.936023245833333</v>
      </c>
      <c r="N6803" s="53">
        <f t="shared" si="535"/>
        <v>9313.936737</v>
      </c>
      <c r="O6803" s="53" t="e">
        <f>VLOOKUP(E6803,#REF!,29,FALSE)</f>
        <v>#REF!</v>
      </c>
      <c r="P6803" s="53" t="e">
        <f t="shared" si="536"/>
        <v>#REF!</v>
      </c>
      <c r="Q6803" s="53">
        <v>4.9999999242168593E-8</v>
      </c>
    </row>
    <row r="6804" spans="1:17">
      <c r="A6804" s="51" t="s">
        <v>5412</v>
      </c>
      <c r="B6804" s="51">
        <f t="shared" si="532"/>
        <v>9</v>
      </c>
      <c r="C6804" s="51">
        <f t="shared" si="533"/>
        <v>720</v>
      </c>
      <c r="D6804" s="51" t="s">
        <v>1159</v>
      </c>
      <c r="E6804" s="54" t="str">
        <f t="shared" si="534"/>
        <v>030480</v>
      </c>
      <c r="F6804" s="51" t="e">
        <f>VLOOKUP(E6804,#REF!,8,FALSE)</f>
        <v>#REF!</v>
      </c>
      <c r="G6804" s="51" t="e">
        <f>VLOOKUP(E6804,#REF!,9,FALSE)</f>
        <v>#REF!</v>
      </c>
      <c r="H6804" s="52">
        <v>890650</v>
      </c>
      <c r="I6804" s="51" t="s">
        <v>4896</v>
      </c>
      <c r="J6804" s="53">
        <v>12.3</v>
      </c>
      <c r="K6804" s="53">
        <v>13.699997</v>
      </c>
      <c r="L6804" s="53">
        <v>14.238285247222221</v>
      </c>
      <c r="M6804" s="53">
        <v>14.238285269444443</v>
      </c>
      <c r="N6804" s="53">
        <f t="shared" si="535"/>
        <v>10251.565393999999</v>
      </c>
      <c r="O6804" s="53" t="e">
        <f>VLOOKUP(E6804,#REF!,29,FALSE)</f>
        <v>#REF!</v>
      </c>
      <c r="P6804" s="53" t="e">
        <f t="shared" si="536"/>
        <v>#REF!</v>
      </c>
      <c r="Q6804" s="53">
        <v>0</v>
      </c>
    </row>
    <row r="6805" spans="1:17">
      <c r="A6805" s="51" t="s">
        <v>5412</v>
      </c>
      <c r="B6805" s="51">
        <f t="shared" si="532"/>
        <v>9</v>
      </c>
      <c r="C6805" s="51">
        <f t="shared" si="533"/>
        <v>720</v>
      </c>
      <c r="D6805" s="51" t="s">
        <v>1456</v>
      </c>
      <c r="E6805" s="54" t="str">
        <f t="shared" si="534"/>
        <v>030819</v>
      </c>
      <c r="F6805" s="51" t="e">
        <f>VLOOKUP(E6805,#REF!,8,FALSE)</f>
        <v>#REF!</v>
      </c>
      <c r="G6805" s="51" t="e">
        <f>VLOOKUP(E6805,#REF!,9,FALSE)</f>
        <v>#REF!</v>
      </c>
      <c r="H6805" s="52">
        <v>893442</v>
      </c>
      <c r="I6805" s="51" t="s">
        <v>1457</v>
      </c>
      <c r="J6805" s="53">
        <v>13.2</v>
      </c>
      <c r="K6805" s="53">
        <v>13.2</v>
      </c>
      <c r="L6805" s="53">
        <v>11.319816758333333</v>
      </c>
      <c r="M6805" s="53">
        <v>11.319816758333333</v>
      </c>
      <c r="N6805" s="53">
        <f t="shared" si="535"/>
        <v>8150.2680659999996</v>
      </c>
      <c r="O6805" s="53" t="e">
        <f>VLOOKUP(E6805,#REF!,29,FALSE)</f>
        <v>#REF!</v>
      </c>
      <c r="P6805" s="53" t="e">
        <f t="shared" si="536"/>
        <v>#REF!</v>
      </c>
      <c r="Q6805" s="53">
        <v>0</v>
      </c>
    </row>
    <row r="6806" spans="1:17">
      <c r="A6806" s="51" t="s">
        <v>5412</v>
      </c>
      <c r="B6806" s="51">
        <f t="shared" si="532"/>
        <v>9</v>
      </c>
      <c r="C6806" s="51">
        <f t="shared" si="533"/>
        <v>720</v>
      </c>
      <c r="D6806" s="51" t="s">
        <v>1459</v>
      </c>
      <c r="E6806" s="54" t="str">
        <f t="shared" si="534"/>
        <v>030840</v>
      </c>
      <c r="F6806" s="51" t="e">
        <f>VLOOKUP(E6806,#REF!,8,FALSE)</f>
        <v>#REF!</v>
      </c>
      <c r="G6806" s="51" t="e">
        <f>VLOOKUP(E6806,#REF!,9,FALSE)</f>
        <v>#REF!</v>
      </c>
      <c r="H6806" s="52">
        <v>893323</v>
      </c>
      <c r="I6806" s="51" t="s">
        <v>4897</v>
      </c>
      <c r="J6806" s="53">
        <v>12.9</v>
      </c>
      <c r="K6806" s="53">
        <v>12.9</v>
      </c>
      <c r="L6806" s="53">
        <v>12.657631479166668</v>
      </c>
      <c r="M6806" s="53">
        <v>12.657631479166668</v>
      </c>
      <c r="N6806" s="53">
        <f t="shared" si="535"/>
        <v>9113.4946650000002</v>
      </c>
      <c r="O6806" s="53" t="e">
        <f>VLOOKUP(E6806,#REF!,29,FALSE)</f>
        <v>#REF!</v>
      </c>
      <c r="P6806" s="53" t="e">
        <f t="shared" si="536"/>
        <v>#REF!</v>
      </c>
      <c r="Q6806" s="53">
        <v>0</v>
      </c>
    </row>
    <row r="6807" spans="1:17">
      <c r="A6807" s="51" t="s">
        <v>5412</v>
      </c>
      <c r="B6807" s="51">
        <f t="shared" si="532"/>
        <v>9</v>
      </c>
      <c r="C6807" s="51">
        <f t="shared" si="533"/>
        <v>720</v>
      </c>
      <c r="D6807" s="51" t="s">
        <v>1453</v>
      </c>
      <c r="E6807" s="54" t="str">
        <f t="shared" si="534"/>
        <v>030842</v>
      </c>
      <c r="F6807" s="51" t="e">
        <f>VLOOKUP(E6807,#REF!,8,FALSE)</f>
        <v>#REF!</v>
      </c>
      <c r="G6807" s="51" t="e">
        <f>VLOOKUP(E6807,#REF!,9,FALSE)</f>
        <v>#REF!</v>
      </c>
      <c r="H6807" s="52">
        <v>893444</v>
      </c>
      <c r="I6807" s="51" t="s">
        <v>1454</v>
      </c>
      <c r="J6807" s="53">
        <v>10.6</v>
      </c>
      <c r="K6807" s="53">
        <v>10.6</v>
      </c>
      <c r="L6807" s="53">
        <v>9.8656017111111112</v>
      </c>
      <c r="M6807" s="53">
        <v>9.8656017111111112</v>
      </c>
      <c r="N6807" s="53">
        <f t="shared" si="535"/>
        <v>7103.2332320000005</v>
      </c>
      <c r="O6807" s="53" t="e">
        <f>VLOOKUP(E6807,#REF!,29,FALSE)</f>
        <v>#REF!</v>
      </c>
      <c r="P6807" s="53" t="e">
        <f t="shared" si="536"/>
        <v>#REF!</v>
      </c>
      <c r="Q6807" s="53">
        <v>0</v>
      </c>
    </row>
    <row r="6808" spans="1:17">
      <c r="A6808" s="51" t="s">
        <v>5412</v>
      </c>
      <c r="B6808" s="51">
        <f t="shared" si="532"/>
        <v>9</v>
      </c>
      <c r="C6808" s="51">
        <f t="shared" si="533"/>
        <v>720</v>
      </c>
      <c r="D6808" s="51" t="s">
        <v>1903</v>
      </c>
      <c r="E6808" s="54" t="str">
        <f t="shared" si="534"/>
        <v>031487</v>
      </c>
      <c r="F6808" s="51" t="e">
        <f>VLOOKUP(E6808,#REF!,8,FALSE)</f>
        <v>#REF!</v>
      </c>
      <c r="G6808" s="51" t="e">
        <f>VLOOKUP(E6808,#REF!,9,FALSE)</f>
        <v>#REF!</v>
      </c>
      <c r="H6808" s="52">
        <v>896787</v>
      </c>
      <c r="I6808" s="51" t="s">
        <v>4898</v>
      </c>
      <c r="J6808" s="53">
        <v>13.2</v>
      </c>
      <c r="K6808" s="53">
        <v>8.2999989999999997</v>
      </c>
      <c r="L6808" s="53">
        <v>14.974320179166666</v>
      </c>
      <c r="M6808" s="53">
        <v>9.7617345069444443</v>
      </c>
      <c r="N6808" s="53">
        <f t="shared" si="535"/>
        <v>7028.4488449999999</v>
      </c>
      <c r="O6808" s="53" t="e">
        <f>VLOOKUP(E6808,#REF!,29,FALSE)</f>
        <v>#REF!</v>
      </c>
      <c r="P6808" s="53" t="e">
        <f t="shared" si="536"/>
        <v>#REF!</v>
      </c>
      <c r="Q6808" s="53">
        <v>5.2125856722222217</v>
      </c>
    </row>
    <row r="6809" spans="1:17">
      <c r="A6809" s="51" t="s">
        <v>5412</v>
      </c>
      <c r="B6809" s="51">
        <f t="shared" si="532"/>
        <v>9</v>
      </c>
      <c r="C6809" s="51">
        <f t="shared" si="533"/>
        <v>720</v>
      </c>
      <c r="D6809" s="51" t="s">
        <v>1898</v>
      </c>
      <c r="E6809" s="54" t="str">
        <f t="shared" si="534"/>
        <v>031510</v>
      </c>
      <c r="F6809" s="51" t="e">
        <f>VLOOKUP(E6809,#REF!,8,FALSE)</f>
        <v>#REF!</v>
      </c>
      <c r="G6809" s="51" t="e">
        <f>VLOOKUP(E6809,#REF!,9,FALSE)</f>
        <v>#REF!</v>
      </c>
      <c r="H6809" s="52">
        <v>896785</v>
      </c>
      <c r="I6809" s="51" t="s">
        <v>4899</v>
      </c>
      <c r="J6809" s="53">
        <v>4.5</v>
      </c>
      <c r="K6809" s="53">
        <v>2.800001</v>
      </c>
      <c r="L6809" s="53">
        <v>5.2536128152777781</v>
      </c>
      <c r="M6809" s="53">
        <v>3.3890618055555555</v>
      </c>
      <c r="N6809" s="53">
        <f t="shared" si="535"/>
        <v>2440.1244999999999</v>
      </c>
      <c r="O6809" s="53" t="e">
        <f>VLOOKUP(E6809,#REF!,29,FALSE)</f>
        <v>#REF!</v>
      </c>
      <c r="P6809" s="53" t="e">
        <f t="shared" si="536"/>
        <v>#REF!</v>
      </c>
      <c r="Q6809" s="53">
        <v>1.8645510097222224</v>
      </c>
    </row>
    <row r="6810" spans="1:17">
      <c r="A6810" s="51" t="s">
        <v>5412</v>
      </c>
      <c r="B6810" s="51">
        <f t="shared" si="532"/>
        <v>9</v>
      </c>
      <c r="C6810" s="51">
        <f t="shared" si="533"/>
        <v>720</v>
      </c>
      <c r="D6810" s="51" t="s">
        <v>2165</v>
      </c>
      <c r="E6810" s="54" t="str">
        <f t="shared" si="534"/>
        <v>031647</v>
      </c>
      <c r="F6810" s="51" t="e">
        <f>VLOOKUP(E6810,#REF!,8,FALSE)</f>
        <v>#REF!</v>
      </c>
      <c r="G6810" s="51" t="e">
        <f>VLOOKUP(E6810,#REF!,9,FALSE)</f>
        <v>#REF!</v>
      </c>
      <c r="H6810" s="52">
        <v>907433</v>
      </c>
      <c r="I6810" s="51" t="s">
        <v>4900</v>
      </c>
      <c r="J6810" s="53">
        <v>8.9</v>
      </c>
      <c r="K6810" s="53">
        <v>7.8999969999999999</v>
      </c>
      <c r="L6810" s="53">
        <v>9.7711139833333327</v>
      </c>
      <c r="M6810" s="53">
        <v>8.9920094861111117</v>
      </c>
      <c r="N6810" s="53">
        <f t="shared" si="535"/>
        <v>6474.24683</v>
      </c>
      <c r="O6810" s="53" t="e">
        <f>VLOOKUP(E6810,#REF!,29,FALSE)</f>
        <v>#REF!</v>
      </c>
      <c r="P6810" s="53" t="e">
        <f t="shared" si="536"/>
        <v>#REF!</v>
      </c>
      <c r="Q6810" s="53">
        <v>0.77910449722222164</v>
      </c>
    </row>
    <row r="6811" spans="1:17">
      <c r="A6811" s="51" t="s">
        <v>5412</v>
      </c>
      <c r="B6811" s="51">
        <f t="shared" si="532"/>
        <v>9</v>
      </c>
      <c r="C6811" s="51">
        <f t="shared" si="533"/>
        <v>720</v>
      </c>
      <c r="D6811" s="51" t="s">
        <v>2167</v>
      </c>
      <c r="E6811" s="54" t="str">
        <f t="shared" si="534"/>
        <v>031696</v>
      </c>
      <c r="F6811" s="51" t="e">
        <f>VLOOKUP(E6811,#REF!,8,FALSE)</f>
        <v>#REF!</v>
      </c>
      <c r="G6811" s="51" t="e">
        <f>VLOOKUP(E6811,#REF!,9,FALSE)</f>
        <v>#REF!</v>
      </c>
      <c r="H6811" s="52">
        <v>910100</v>
      </c>
      <c r="I6811" s="51" t="s">
        <v>4901</v>
      </c>
      <c r="J6811" s="53">
        <v>13.2</v>
      </c>
      <c r="K6811" s="53">
        <v>12.299996999999999</v>
      </c>
      <c r="L6811" s="53">
        <v>14.486993476388887</v>
      </c>
      <c r="M6811" s="53">
        <v>13.995393220833332</v>
      </c>
      <c r="N6811" s="53">
        <f t="shared" si="535"/>
        <v>10076.683118999999</v>
      </c>
      <c r="O6811" s="53" t="e">
        <f>VLOOKUP(E6811,#REF!,29,FALSE)</f>
        <v>#REF!</v>
      </c>
      <c r="P6811" s="53" t="e">
        <f t="shared" si="536"/>
        <v>#REF!</v>
      </c>
      <c r="Q6811" s="53">
        <v>0.4916002555555552</v>
      </c>
    </row>
    <row r="6812" spans="1:17">
      <c r="A6812" s="51" t="s">
        <v>5412</v>
      </c>
      <c r="B6812" s="51">
        <f t="shared" si="532"/>
        <v>9</v>
      </c>
      <c r="C6812" s="51">
        <f t="shared" si="533"/>
        <v>720</v>
      </c>
      <c r="D6812" s="51" t="s">
        <v>2186</v>
      </c>
      <c r="E6812" s="54" t="str">
        <f t="shared" si="534"/>
        <v>031699</v>
      </c>
      <c r="F6812" s="51" t="e">
        <f>VLOOKUP(E6812,#REF!,8,FALSE)</f>
        <v>#REF!</v>
      </c>
      <c r="G6812" s="51" t="e">
        <f>VLOOKUP(E6812,#REF!,9,FALSE)</f>
        <v>#REF!</v>
      </c>
      <c r="H6812" s="52">
        <v>908781</v>
      </c>
      <c r="I6812" s="51" t="s">
        <v>4902</v>
      </c>
      <c r="J6812" s="53">
        <v>4.4000000000000004</v>
      </c>
      <c r="K6812" s="53">
        <v>3.3000039999999999</v>
      </c>
      <c r="L6812" s="53">
        <v>4.8104404527777778</v>
      </c>
      <c r="M6812" s="53">
        <v>3.7404375138888888</v>
      </c>
      <c r="N6812" s="53">
        <f t="shared" si="535"/>
        <v>2693.11501</v>
      </c>
      <c r="O6812" s="53" t="e">
        <f>VLOOKUP(E6812,#REF!,29,FALSE)</f>
        <v>#REF!</v>
      </c>
      <c r="P6812" s="53" t="e">
        <f t="shared" si="536"/>
        <v>#REF!</v>
      </c>
      <c r="Q6812" s="53">
        <v>1.0700029388888892</v>
      </c>
    </row>
    <row r="6813" spans="1:17">
      <c r="A6813" s="51" t="s">
        <v>5412</v>
      </c>
      <c r="B6813" s="51">
        <f t="shared" si="532"/>
        <v>9</v>
      </c>
      <c r="C6813" s="51">
        <f t="shared" si="533"/>
        <v>720</v>
      </c>
      <c r="D6813" s="51" t="s">
        <v>2182</v>
      </c>
      <c r="E6813" s="54" t="str">
        <f t="shared" si="534"/>
        <v>031700</v>
      </c>
      <c r="F6813" s="51" t="e">
        <f>VLOOKUP(E6813,#REF!,8,FALSE)</f>
        <v>#REF!</v>
      </c>
      <c r="G6813" s="51" t="e">
        <f>VLOOKUP(E6813,#REF!,9,FALSE)</f>
        <v>#REF!</v>
      </c>
      <c r="H6813" s="52">
        <v>910154</v>
      </c>
      <c r="I6813" s="51" t="s">
        <v>4903</v>
      </c>
      <c r="J6813" s="53">
        <v>10.1</v>
      </c>
      <c r="K6813" s="53">
        <v>9.6999999999999993</v>
      </c>
      <c r="L6813" s="53">
        <v>11.275070113888889</v>
      </c>
      <c r="M6813" s="53">
        <v>11.226526434722222</v>
      </c>
      <c r="N6813" s="53">
        <f t="shared" si="535"/>
        <v>8083.0990330000004</v>
      </c>
      <c r="O6813" s="53" t="e">
        <f>VLOOKUP(E6813,#REF!,29,FALSE)</f>
        <v>#REF!</v>
      </c>
      <c r="P6813" s="53" t="e">
        <f t="shared" si="536"/>
        <v>#REF!</v>
      </c>
      <c r="Q6813" s="53">
        <v>4.8543679166665597E-2</v>
      </c>
    </row>
    <row r="6814" spans="1:17">
      <c r="A6814" s="51" t="s">
        <v>5412</v>
      </c>
      <c r="B6814" s="51">
        <f t="shared" si="532"/>
        <v>9</v>
      </c>
      <c r="C6814" s="51">
        <f t="shared" si="533"/>
        <v>720</v>
      </c>
      <c r="D6814" s="51" t="s">
        <v>2180</v>
      </c>
      <c r="E6814" s="54" t="str">
        <f t="shared" si="534"/>
        <v>031719</v>
      </c>
      <c r="F6814" s="51" t="e">
        <f>VLOOKUP(E6814,#REF!,8,FALSE)</f>
        <v>#REF!</v>
      </c>
      <c r="G6814" s="51" t="e">
        <f>VLOOKUP(E6814,#REF!,9,FALSE)</f>
        <v>#REF!</v>
      </c>
      <c r="H6814" s="52">
        <v>906776</v>
      </c>
      <c r="I6814" s="51" t="s">
        <v>4904</v>
      </c>
      <c r="J6814" s="53">
        <v>4.5</v>
      </c>
      <c r="K6814" s="53">
        <v>4.2999989999999997</v>
      </c>
      <c r="L6814" s="53">
        <v>4.7931026458333328</v>
      </c>
      <c r="M6814" s="53">
        <v>4.7484112430555561</v>
      </c>
      <c r="N6814" s="53">
        <f t="shared" si="535"/>
        <v>3418.8560950000006</v>
      </c>
      <c r="O6814" s="53" t="e">
        <f>VLOOKUP(E6814,#REF!,29,FALSE)</f>
        <v>#REF!</v>
      </c>
      <c r="P6814" s="53" t="e">
        <f t="shared" si="536"/>
        <v>#REF!</v>
      </c>
      <c r="Q6814" s="53">
        <v>4.4691402777777334E-2</v>
      </c>
    </row>
    <row r="6815" spans="1:17">
      <c r="A6815" s="51" t="s">
        <v>5412</v>
      </c>
      <c r="B6815" s="51">
        <f t="shared" si="532"/>
        <v>9</v>
      </c>
      <c r="C6815" s="51">
        <f t="shared" si="533"/>
        <v>720</v>
      </c>
      <c r="D6815" s="51" t="s">
        <v>2355</v>
      </c>
      <c r="E6815" s="54" t="str">
        <f t="shared" si="534"/>
        <v>031805</v>
      </c>
      <c r="F6815" s="51" t="e">
        <f>VLOOKUP(E6815,#REF!,8,FALSE)</f>
        <v>#REF!</v>
      </c>
      <c r="G6815" s="51" t="e">
        <f>VLOOKUP(E6815,#REF!,9,FALSE)</f>
        <v>#REF!</v>
      </c>
      <c r="H6815" s="52">
        <v>904073</v>
      </c>
      <c r="I6815" s="51" t="s">
        <v>2356</v>
      </c>
      <c r="J6815" s="53">
        <v>11.8</v>
      </c>
      <c r="K6815" s="53">
        <v>9.5999990000000004</v>
      </c>
      <c r="L6815" s="53">
        <v>12.669123383333332</v>
      </c>
      <c r="M6815" s="53">
        <v>10.68591061111111</v>
      </c>
      <c r="N6815" s="53">
        <f t="shared" si="535"/>
        <v>7693.8556399999989</v>
      </c>
      <c r="O6815" s="53" t="e">
        <f>VLOOKUP(E6815,#REF!,29,FALSE)</f>
        <v>#REF!</v>
      </c>
      <c r="P6815" s="53" t="e">
        <f t="shared" si="536"/>
        <v>#REF!</v>
      </c>
      <c r="Q6815" s="53">
        <v>1.9832127722222215</v>
      </c>
    </row>
    <row r="6816" spans="1:17">
      <c r="A6816" s="51" t="s">
        <v>5412</v>
      </c>
      <c r="B6816" s="51">
        <f t="shared" si="532"/>
        <v>9</v>
      </c>
      <c r="C6816" s="51">
        <f t="shared" si="533"/>
        <v>720</v>
      </c>
      <c r="D6816" s="51" t="s">
        <v>2353</v>
      </c>
      <c r="E6816" s="54" t="str">
        <f t="shared" si="534"/>
        <v>031806</v>
      </c>
      <c r="F6816" s="51" t="e">
        <f>VLOOKUP(E6816,#REF!,8,FALSE)</f>
        <v>#REF!</v>
      </c>
      <c r="G6816" s="51" t="e">
        <f>VLOOKUP(E6816,#REF!,9,FALSE)</f>
        <v>#REF!</v>
      </c>
      <c r="H6816" s="52">
        <v>904064</v>
      </c>
      <c r="I6816" s="51" t="s">
        <v>2354</v>
      </c>
      <c r="J6816" s="53">
        <v>14.6</v>
      </c>
      <c r="K6816" s="53">
        <v>10.800003</v>
      </c>
      <c r="L6816" s="53">
        <v>15.593819915277777</v>
      </c>
      <c r="M6816" s="53">
        <v>11.959122544444444</v>
      </c>
      <c r="N6816" s="53">
        <f t="shared" si="535"/>
        <v>8610.5682319999996</v>
      </c>
      <c r="O6816" s="53" t="e">
        <f>VLOOKUP(E6816,#REF!,29,FALSE)</f>
        <v>#REF!</v>
      </c>
      <c r="P6816" s="53" t="e">
        <f t="shared" si="536"/>
        <v>#REF!</v>
      </c>
      <c r="Q6816" s="53">
        <v>3.634697370833333</v>
      </c>
    </row>
    <row r="6817" spans="1:17">
      <c r="A6817" s="51" t="s">
        <v>5412</v>
      </c>
      <c r="B6817" s="51">
        <f t="shared" si="532"/>
        <v>9</v>
      </c>
      <c r="C6817" s="51">
        <f t="shared" si="533"/>
        <v>720</v>
      </c>
      <c r="D6817" s="51" t="s">
        <v>962</v>
      </c>
      <c r="E6817" s="54" t="str">
        <f t="shared" si="534"/>
        <v>030296</v>
      </c>
      <c r="F6817" s="51" t="e">
        <f>VLOOKUP(E6817,#REF!,8,FALSE)</f>
        <v>#REF!</v>
      </c>
      <c r="G6817" s="51" t="e">
        <f>VLOOKUP(E6817,#REF!,9,FALSE)</f>
        <v>#REF!</v>
      </c>
      <c r="H6817" s="52">
        <v>20033</v>
      </c>
      <c r="I6817" s="51" t="s">
        <v>4905</v>
      </c>
      <c r="J6817" s="53">
        <v>10.5</v>
      </c>
      <c r="K6817" s="53">
        <v>10</v>
      </c>
      <c r="L6817" s="53">
        <v>7.6660620194444444</v>
      </c>
      <c r="M6817" s="53">
        <v>7.6660620194444444</v>
      </c>
      <c r="N6817" s="53">
        <f t="shared" si="535"/>
        <v>5519.5646539999998</v>
      </c>
      <c r="O6817" s="53" t="e">
        <f>VLOOKUP(E6817,#REF!,29,FALSE)</f>
        <v>#REF!</v>
      </c>
      <c r="P6817" s="53" t="e">
        <f t="shared" si="536"/>
        <v>#REF!</v>
      </c>
      <c r="Q6817" s="53">
        <v>0</v>
      </c>
    </row>
    <row r="6818" spans="1:17">
      <c r="A6818" s="51" t="s">
        <v>5412</v>
      </c>
      <c r="B6818" s="51">
        <f t="shared" si="532"/>
        <v>9</v>
      </c>
      <c r="C6818" s="51">
        <f t="shared" si="533"/>
        <v>720</v>
      </c>
      <c r="D6818" s="51" t="s">
        <v>2815</v>
      </c>
      <c r="E6818" s="54" t="str">
        <f t="shared" si="534"/>
        <v>034120</v>
      </c>
      <c r="F6818" s="51" t="e">
        <f>VLOOKUP(E6818,#REF!,8,FALSE)</f>
        <v>#REF!</v>
      </c>
      <c r="G6818" s="51" t="e">
        <f>VLOOKUP(E6818,#REF!,9,FALSE)</f>
        <v>#REF!</v>
      </c>
      <c r="H6818" s="52">
        <v>909767</v>
      </c>
      <c r="I6818" s="51" t="s">
        <v>2816</v>
      </c>
      <c r="J6818" s="53">
        <v>8.8000000000000007</v>
      </c>
      <c r="K6818" s="53">
        <v>8.6</v>
      </c>
      <c r="L6818" s="53">
        <v>10.171273697222222</v>
      </c>
      <c r="M6818" s="53">
        <v>10.171273697222222</v>
      </c>
      <c r="N6818" s="53">
        <f t="shared" si="535"/>
        <v>7323.3170620000001</v>
      </c>
      <c r="O6818" s="53" t="e">
        <f>VLOOKUP(E6818,#REF!,29,FALSE)</f>
        <v>#REF!</v>
      </c>
      <c r="P6818" s="53" t="e">
        <f t="shared" si="536"/>
        <v>#REF!</v>
      </c>
      <c r="Q6818" s="53">
        <v>0</v>
      </c>
    </row>
    <row r="6819" spans="1:17">
      <c r="A6819" s="51" t="s">
        <v>5412</v>
      </c>
      <c r="B6819" s="51">
        <f t="shared" si="532"/>
        <v>9</v>
      </c>
      <c r="C6819" s="51">
        <f t="shared" si="533"/>
        <v>720</v>
      </c>
      <c r="D6819" s="51" t="s">
        <v>2799</v>
      </c>
      <c r="E6819" s="54" t="str">
        <f t="shared" si="534"/>
        <v>034153</v>
      </c>
      <c r="F6819" s="51" t="e">
        <f>VLOOKUP(E6819,#REF!,8,FALSE)</f>
        <v>#REF!</v>
      </c>
      <c r="G6819" s="51" t="e">
        <f>VLOOKUP(E6819,#REF!,9,FALSE)</f>
        <v>#REF!</v>
      </c>
      <c r="H6819" s="52">
        <v>909768</v>
      </c>
      <c r="I6819" s="51" t="s">
        <v>4906</v>
      </c>
      <c r="J6819" s="53">
        <v>5</v>
      </c>
      <c r="K6819" s="53">
        <v>5</v>
      </c>
      <c r="L6819" s="53">
        <v>5.9035297847222221</v>
      </c>
      <c r="M6819" s="53">
        <v>5.9035297847222221</v>
      </c>
      <c r="N6819" s="53">
        <f t="shared" si="535"/>
        <v>4250.5414449999998</v>
      </c>
      <c r="O6819" s="53" t="e">
        <f>VLOOKUP(E6819,#REF!,29,FALSE)</f>
        <v>#REF!</v>
      </c>
      <c r="P6819" s="53" t="e">
        <f t="shared" si="536"/>
        <v>#REF!</v>
      </c>
      <c r="Q6819" s="53">
        <v>0</v>
      </c>
    </row>
    <row r="6820" spans="1:17">
      <c r="A6820" s="51" t="s">
        <v>5412</v>
      </c>
      <c r="B6820" s="51">
        <f t="shared" si="532"/>
        <v>9</v>
      </c>
      <c r="C6820" s="51">
        <f t="shared" si="533"/>
        <v>720</v>
      </c>
      <c r="D6820" s="51" t="s">
        <v>2806</v>
      </c>
      <c r="E6820" s="54" t="str">
        <f t="shared" si="534"/>
        <v>032926</v>
      </c>
      <c r="F6820" s="51" t="e">
        <f>VLOOKUP(E6820,#REF!,8,FALSE)</f>
        <v>#REF!</v>
      </c>
      <c r="G6820" s="51" t="e">
        <f>VLOOKUP(E6820,#REF!,9,FALSE)</f>
        <v>#REF!</v>
      </c>
      <c r="H6820" s="52">
        <v>909504</v>
      </c>
      <c r="I6820" s="51" t="s">
        <v>2805</v>
      </c>
      <c r="J6820" s="53">
        <v>6.9</v>
      </c>
      <c r="K6820" s="53">
        <v>6.7</v>
      </c>
      <c r="L6820" s="53">
        <v>6.5334106388888893</v>
      </c>
      <c r="M6820" s="53">
        <v>6.5334106388888893</v>
      </c>
      <c r="N6820" s="53">
        <f t="shared" si="535"/>
        <v>4704.05566</v>
      </c>
      <c r="O6820" s="53" t="e">
        <f>VLOOKUP(E6820,#REF!,29,FALSE)</f>
        <v>#REF!</v>
      </c>
      <c r="P6820" s="53" t="e">
        <f t="shared" si="536"/>
        <v>#REF!</v>
      </c>
      <c r="Q6820" s="53">
        <v>0</v>
      </c>
    </row>
    <row r="6821" spans="1:17">
      <c r="A6821" s="51" t="s">
        <v>5412</v>
      </c>
      <c r="B6821" s="51">
        <f t="shared" si="532"/>
        <v>9</v>
      </c>
      <c r="C6821" s="51">
        <f t="shared" si="533"/>
        <v>720</v>
      </c>
      <c r="D6821" s="51" t="s">
        <v>2965</v>
      </c>
      <c r="E6821" s="54" t="str">
        <f t="shared" si="534"/>
        <v>034184</v>
      </c>
      <c r="F6821" s="51" t="e">
        <f>VLOOKUP(E6821,#REF!,8,FALSE)</f>
        <v>#REF!</v>
      </c>
      <c r="G6821" s="51" t="e">
        <f>VLOOKUP(E6821,#REF!,9,FALSE)</f>
        <v>#REF!</v>
      </c>
      <c r="H6821" s="52">
        <v>910706</v>
      </c>
      <c r="I6821" s="51" t="s">
        <v>4907</v>
      </c>
      <c r="J6821" s="53">
        <v>9.1999999999999993</v>
      </c>
      <c r="K6821" s="53">
        <v>9.1999999999999993</v>
      </c>
      <c r="L6821" s="53">
        <v>9.5171099027777775</v>
      </c>
      <c r="M6821" s="53">
        <v>9.5171099027777775</v>
      </c>
      <c r="N6821" s="53">
        <f t="shared" si="535"/>
        <v>6852.3191299999999</v>
      </c>
      <c r="O6821" s="53" t="e">
        <f>VLOOKUP(E6821,#REF!,29,FALSE)</f>
        <v>#REF!</v>
      </c>
      <c r="P6821" s="53" t="e">
        <f t="shared" si="536"/>
        <v>#REF!</v>
      </c>
      <c r="Q6821" s="53">
        <v>0</v>
      </c>
    </row>
    <row r="6822" spans="1:17">
      <c r="A6822" s="51" t="s">
        <v>5412</v>
      </c>
      <c r="B6822" s="51">
        <f t="shared" si="532"/>
        <v>9</v>
      </c>
      <c r="C6822" s="51">
        <f t="shared" si="533"/>
        <v>720</v>
      </c>
      <c r="D6822" s="51" t="s">
        <v>657</v>
      </c>
      <c r="E6822" s="54" t="str">
        <f t="shared" si="534"/>
        <v>030048</v>
      </c>
      <c r="F6822" s="51" t="e">
        <f>VLOOKUP(E6822,#REF!,8,FALSE)</f>
        <v>#REF!</v>
      </c>
      <c r="G6822" s="51" t="e">
        <f>VLOOKUP(E6822,#REF!,9,FALSE)</f>
        <v>#REF!</v>
      </c>
      <c r="H6822" s="52">
        <v>8639</v>
      </c>
      <c r="I6822" s="51" t="s">
        <v>658</v>
      </c>
      <c r="J6822" s="53">
        <v>4.0999999999999996</v>
      </c>
      <c r="K6822" s="53">
        <v>24</v>
      </c>
      <c r="L6822" s="53">
        <v>6.9251125</v>
      </c>
      <c r="M6822" s="53">
        <v>6.9251125</v>
      </c>
      <c r="N6822" s="53">
        <f t="shared" si="535"/>
        <v>4986.0810000000001</v>
      </c>
      <c r="O6822" s="53" t="e">
        <f>VLOOKUP(E6822,#REF!,29,FALSE)</f>
        <v>#REF!</v>
      </c>
      <c r="P6822" s="53" t="e">
        <f t="shared" si="536"/>
        <v>#REF!</v>
      </c>
      <c r="Q6822" s="53">
        <v>0</v>
      </c>
    </row>
    <row r="6823" spans="1:17">
      <c r="A6823" s="51" t="s">
        <v>5412</v>
      </c>
      <c r="B6823" s="51">
        <f t="shared" si="532"/>
        <v>9</v>
      </c>
      <c r="C6823" s="51">
        <f t="shared" si="533"/>
        <v>720</v>
      </c>
      <c r="D6823" s="51" t="s">
        <v>403</v>
      </c>
      <c r="E6823" s="54" t="str">
        <f t="shared" si="534"/>
        <v>029588</v>
      </c>
      <c r="F6823" s="51" t="e">
        <f>VLOOKUP(E6823,#REF!,8,FALSE)</f>
        <v>#REF!</v>
      </c>
      <c r="G6823" s="51" t="e">
        <f>VLOOKUP(E6823,#REF!,9,FALSE)</f>
        <v>#REF!</v>
      </c>
      <c r="H6823" s="52">
        <v>8348</v>
      </c>
      <c r="I6823" s="51" t="s">
        <v>4908</v>
      </c>
      <c r="J6823" s="53">
        <v>25</v>
      </c>
      <c r="K6823" s="53">
        <v>22.000003</v>
      </c>
      <c r="L6823" s="53">
        <v>38.060208790277777</v>
      </c>
      <c r="M6823" s="53">
        <v>34.723994151388887</v>
      </c>
      <c r="N6823" s="53">
        <f t="shared" si="535"/>
        <v>25001.275788999999</v>
      </c>
      <c r="O6823" s="53" t="e">
        <f>VLOOKUP(E6823,#REF!,29,FALSE)</f>
        <v>#REF!</v>
      </c>
      <c r="P6823" s="53" t="e">
        <f t="shared" si="536"/>
        <v>#REF!</v>
      </c>
      <c r="Q6823" s="53">
        <v>3.3362146388888907</v>
      </c>
    </row>
    <row r="6824" spans="1:17">
      <c r="A6824" s="51" t="s">
        <v>5412</v>
      </c>
      <c r="B6824" s="51">
        <f t="shared" si="532"/>
        <v>9</v>
      </c>
      <c r="C6824" s="51">
        <f t="shared" si="533"/>
        <v>720</v>
      </c>
      <c r="D6824" s="51" t="s">
        <v>654</v>
      </c>
      <c r="E6824" s="54" t="str">
        <f t="shared" si="534"/>
        <v>030025</v>
      </c>
      <c r="F6824" s="51" t="e">
        <f>VLOOKUP(E6824,#REF!,8,FALSE)</f>
        <v>#REF!</v>
      </c>
      <c r="G6824" s="51" t="e">
        <f>VLOOKUP(E6824,#REF!,9,FALSE)</f>
        <v>#REF!</v>
      </c>
      <c r="H6824" s="52">
        <v>8654</v>
      </c>
      <c r="I6824" s="51" t="s">
        <v>4909</v>
      </c>
      <c r="J6824" s="53">
        <v>36</v>
      </c>
      <c r="K6824" s="53">
        <v>27</v>
      </c>
      <c r="L6824" s="53">
        <v>42.976908437500001</v>
      </c>
      <c r="M6824" s="53">
        <v>33.417365955555553</v>
      </c>
      <c r="N6824" s="53">
        <f t="shared" si="535"/>
        <v>24060.503487999998</v>
      </c>
      <c r="O6824" s="53" t="e">
        <f>VLOOKUP(E6824,#REF!,29,FALSE)</f>
        <v>#REF!</v>
      </c>
      <c r="P6824" s="53" t="e">
        <f t="shared" si="536"/>
        <v>#REF!</v>
      </c>
      <c r="Q6824" s="53">
        <v>9.5595424819444457</v>
      </c>
    </row>
    <row r="6825" spans="1:17">
      <c r="A6825" s="51" t="s">
        <v>5412</v>
      </c>
      <c r="B6825" s="51">
        <f t="shared" si="532"/>
        <v>9</v>
      </c>
      <c r="C6825" s="51">
        <f t="shared" si="533"/>
        <v>720</v>
      </c>
      <c r="D6825" s="51" t="s">
        <v>643</v>
      </c>
      <c r="E6825" s="54" t="str">
        <f t="shared" si="534"/>
        <v>030033</v>
      </c>
      <c r="F6825" s="51" t="e">
        <f>VLOOKUP(E6825,#REF!,8,FALSE)</f>
        <v>#REF!</v>
      </c>
      <c r="G6825" s="51" t="e">
        <f>VLOOKUP(E6825,#REF!,9,FALSE)</f>
        <v>#REF!</v>
      </c>
      <c r="H6825" s="52">
        <v>8658</v>
      </c>
      <c r="I6825" s="51" t="s">
        <v>4910</v>
      </c>
      <c r="J6825" s="53">
        <v>21.9</v>
      </c>
      <c r="K6825" s="53">
        <v>15</v>
      </c>
      <c r="L6825" s="53">
        <v>27.174554193055556</v>
      </c>
      <c r="M6825" s="53">
        <v>18.612708355555554</v>
      </c>
      <c r="N6825" s="53">
        <f t="shared" si="535"/>
        <v>13401.150016</v>
      </c>
      <c r="O6825" s="53" t="e">
        <f>VLOOKUP(E6825,#REF!,29,FALSE)</f>
        <v>#REF!</v>
      </c>
      <c r="P6825" s="53" t="e">
        <f t="shared" si="536"/>
        <v>#REF!</v>
      </c>
      <c r="Q6825" s="53">
        <v>8.5618458374999999</v>
      </c>
    </row>
    <row r="6826" spans="1:17">
      <c r="A6826" s="51" t="s">
        <v>5412</v>
      </c>
      <c r="B6826" s="51">
        <f t="shared" si="532"/>
        <v>9</v>
      </c>
      <c r="C6826" s="51">
        <f t="shared" si="533"/>
        <v>720</v>
      </c>
      <c r="D6826" s="51" t="s">
        <v>670</v>
      </c>
      <c r="E6826" s="54" t="str">
        <f t="shared" si="534"/>
        <v>030039</v>
      </c>
      <c r="F6826" s="51" t="e">
        <f>VLOOKUP(E6826,#REF!,8,FALSE)</f>
        <v>#REF!</v>
      </c>
      <c r="G6826" s="51" t="e">
        <f>VLOOKUP(E6826,#REF!,9,FALSE)</f>
        <v>#REF!</v>
      </c>
      <c r="H6826" s="52">
        <v>8655</v>
      </c>
      <c r="I6826" s="51" t="s">
        <v>669</v>
      </c>
      <c r="J6826" s="53">
        <v>24.5</v>
      </c>
      <c r="K6826" s="53">
        <v>27</v>
      </c>
      <c r="L6826" s="53">
        <v>41.84377799166667</v>
      </c>
      <c r="M6826" s="53">
        <v>41.84377799166667</v>
      </c>
      <c r="N6826" s="53">
        <f t="shared" si="535"/>
        <v>30127.520154000002</v>
      </c>
      <c r="O6826" s="53" t="e">
        <f>VLOOKUP(E6826,#REF!,29,FALSE)</f>
        <v>#REF!</v>
      </c>
      <c r="P6826" s="53" t="e">
        <f t="shared" si="536"/>
        <v>#REF!</v>
      </c>
      <c r="Q6826" s="53">
        <v>0</v>
      </c>
    </row>
    <row r="6827" spans="1:17">
      <c r="A6827" s="51" t="s">
        <v>5412</v>
      </c>
      <c r="B6827" s="51">
        <f t="shared" si="532"/>
        <v>9</v>
      </c>
      <c r="C6827" s="51">
        <f t="shared" si="533"/>
        <v>720</v>
      </c>
      <c r="D6827" s="51" t="s">
        <v>822</v>
      </c>
      <c r="E6827" s="54" t="str">
        <f t="shared" si="534"/>
        <v>030355</v>
      </c>
      <c r="F6827" s="51" t="e">
        <f>VLOOKUP(E6827,#REF!,8,FALSE)</f>
        <v>#REF!</v>
      </c>
      <c r="G6827" s="51" t="e">
        <f>VLOOKUP(E6827,#REF!,9,FALSE)</f>
        <v>#REF!</v>
      </c>
      <c r="H6827" s="52">
        <v>8885</v>
      </c>
      <c r="I6827" s="51" t="s">
        <v>2702</v>
      </c>
      <c r="J6827" s="53">
        <v>20.100000000000001</v>
      </c>
      <c r="K6827" s="53">
        <v>16.200006999999999</v>
      </c>
      <c r="L6827" s="53">
        <v>19.374753065277776</v>
      </c>
      <c r="M6827" s="53">
        <v>12.723547606944445</v>
      </c>
      <c r="N6827" s="53">
        <f t="shared" si="535"/>
        <v>9160.9542770000007</v>
      </c>
      <c r="O6827" s="53" t="e">
        <f>VLOOKUP(E6827,#REF!,29,FALSE)</f>
        <v>#REF!</v>
      </c>
      <c r="P6827" s="53" t="e">
        <f t="shared" si="536"/>
        <v>#REF!</v>
      </c>
      <c r="Q6827" s="53">
        <v>6.6512054583333313</v>
      </c>
    </row>
    <row r="6828" spans="1:17">
      <c r="A6828" s="51" t="s">
        <v>5412</v>
      </c>
      <c r="B6828" s="51">
        <f t="shared" si="532"/>
        <v>9</v>
      </c>
      <c r="C6828" s="51">
        <f t="shared" si="533"/>
        <v>720</v>
      </c>
      <c r="D6828" s="51" t="s">
        <v>1828</v>
      </c>
      <c r="E6828" s="54" t="str">
        <f t="shared" si="534"/>
        <v>028219</v>
      </c>
      <c r="F6828" s="51" t="e">
        <f>VLOOKUP(E6828,#REF!,8,FALSE)</f>
        <v>#REF!</v>
      </c>
      <c r="G6828" s="51" t="e">
        <f>VLOOKUP(E6828,#REF!,9,FALSE)</f>
        <v>#REF!</v>
      </c>
      <c r="H6828" s="52">
        <v>8301</v>
      </c>
      <c r="I6828" s="51" t="s">
        <v>707</v>
      </c>
      <c r="J6828" s="53">
        <v>40.9</v>
      </c>
      <c r="K6828" s="53">
        <v>25.399996999999999</v>
      </c>
      <c r="L6828" s="53">
        <v>47.635717912499999</v>
      </c>
      <c r="M6828" s="53">
        <v>38.000795859722224</v>
      </c>
      <c r="N6828" s="53">
        <f t="shared" si="535"/>
        <v>27360.573019000003</v>
      </c>
      <c r="O6828" s="53" t="e">
        <f>VLOOKUP(E6828,#REF!,29,FALSE)</f>
        <v>#REF!</v>
      </c>
      <c r="P6828" s="53" t="e">
        <f t="shared" si="536"/>
        <v>#REF!</v>
      </c>
      <c r="Q6828" s="53">
        <v>9.6349220527777764</v>
      </c>
    </row>
    <row r="6829" spans="1:17">
      <c r="A6829" s="51" t="s">
        <v>5412</v>
      </c>
      <c r="B6829" s="51">
        <f t="shared" si="532"/>
        <v>9</v>
      </c>
      <c r="C6829" s="51">
        <f t="shared" si="533"/>
        <v>720</v>
      </c>
      <c r="D6829" s="51" t="s">
        <v>1239</v>
      </c>
      <c r="E6829" s="54" t="str">
        <f t="shared" si="534"/>
        <v>029193</v>
      </c>
      <c r="F6829" s="51" t="e">
        <f>VLOOKUP(E6829,#REF!,8,FALSE)</f>
        <v>#REF!</v>
      </c>
      <c r="G6829" s="51" t="e">
        <f>VLOOKUP(E6829,#REF!,9,FALSE)</f>
        <v>#REF!</v>
      </c>
      <c r="H6829" s="52">
        <v>8838</v>
      </c>
      <c r="I6829" s="51" t="s">
        <v>1238</v>
      </c>
      <c r="J6829" s="53">
        <v>17.899999999999999</v>
      </c>
      <c r="K6829" s="53">
        <v>41.015616999999999</v>
      </c>
      <c r="L6829" s="53">
        <v>47.692521147222223</v>
      </c>
      <c r="M6829" s="53">
        <v>47.692521147222223</v>
      </c>
      <c r="N6829" s="53">
        <f t="shared" si="535"/>
        <v>34338.615226000002</v>
      </c>
      <c r="O6829" s="53" t="e">
        <f>VLOOKUP(E6829,#REF!,29,FALSE)</f>
        <v>#REF!</v>
      </c>
      <c r="P6829" s="53" t="e">
        <f t="shared" si="536"/>
        <v>#REF!</v>
      </c>
      <c r="Q6829" s="53">
        <v>0</v>
      </c>
    </row>
    <row r="6830" spans="1:17">
      <c r="A6830" s="51" t="s">
        <v>5412</v>
      </c>
      <c r="B6830" s="51">
        <f t="shared" si="532"/>
        <v>9</v>
      </c>
      <c r="C6830" s="51">
        <f t="shared" si="533"/>
        <v>720</v>
      </c>
      <c r="D6830" s="51" t="s">
        <v>665</v>
      </c>
      <c r="E6830" s="54" t="str">
        <f t="shared" si="534"/>
        <v>029670</v>
      </c>
      <c r="F6830" s="51" t="e">
        <f>VLOOKUP(E6830,#REF!,8,FALSE)</f>
        <v>#REF!</v>
      </c>
      <c r="G6830" s="51" t="e">
        <f>VLOOKUP(E6830,#REF!,9,FALSE)</f>
        <v>#REF!</v>
      </c>
      <c r="H6830" s="52">
        <v>8469</v>
      </c>
      <c r="I6830" s="51" t="s">
        <v>4911</v>
      </c>
      <c r="J6830" s="53">
        <v>37.799999999999997</v>
      </c>
      <c r="K6830" s="53">
        <v>25</v>
      </c>
      <c r="L6830" s="53">
        <v>59.48597588055555</v>
      </c>
      <c r="M6830" s="53">
        <v>39.342576636111112</v>
      </c>
      <c r="N6830" s="53">
        <f t="shared" si="535"/>
        <v>28326.655178000001</v>
      </c>
      <c r="O6830" s="53" t="e">
        <f>VLOOKUP(E6830,#REF!,29,FALSE)</f>
        <v>#REF!</v>
      </c>
      <c r="P6830" s="53" t="e">
        <f t="shared" si="536"/>
        <v>#REF!</v>
      </c>
      <c r="Q6830" s="53">
        <v>20.143399244444442</v>
      </c>
    </row>
    <row r="6831" spans="1:17">
      <c r="A6831" s="51" t="s">
        <v>5412</v>
      </c>
      <c r="B6831" s="51">
        <f t="shared" si="532"/>
        <v>9</v>
      </c>
      <c r="C6831" s="51">
        <f t="shared" si="533"/>
        <v>720</v>
      </c>
      <c r="D6831" s="51" t="s">
        <v>613</v>
      </c>
      <c r="E6831" s="54" t="str">
        <f t="shared" si="534"/>
        <v>030037</v>
      </c>
      <c r="F6831" s="51" t="e">
        <f>VLOOKUP(E6831,#REF!,8,FALSE)</f>
        <v>#REF!</v>
      </c>
      <c r="G6831" s="51" t="e">
        <f>VLOOKUP(E6831,#REF!,9,FALSE)</f>
        <v>#REF!</v>
      </c>
      <c r="H6831" s="52">
        <v>8652</v>
      </c>
      <c r="I6831" s="51" t="s">
        <v>4912</v>
      </c>
      <c r="J6831" s="53">
        <v>32.299999999999997</v>
      </c>
      <c r="K6831" s="53">
        <v>27</v>
      </c>
      <c r="L6831" s="53">
        <v>35.060807426388891</v>
      </c>
      <c r="M6831" s="53">
        <v>30.384977943055556</v>
      </c>
      <c r="N6831" s="53">
        <f t="shared" si="535"/>
        <v>21877.184119000001</v>
      </c>
      <c r="O6831" s="53" t="e">
        <f>VLOOKUP(E6831,#REF!,29,FALSE)</f>
        <v>#REF!</v>
      </c>
      <c r="P6831" s="53" t="e">
        <f t="shared" si="536"/>
        <v>#REF!</v>
      </c>
      <c r="Q6831" s="53">
        <v>4.6758294833333318</v>
      </c>
    </row>
    <row r="6832" spans="1:17">
      <c r="A6832" s="51" t="s">
        <v>5412</v>
      </c>
      <c r="B6832" s="51">
        <f t="shared" si="532"/>
        <v>9</v>
      </c>
      <c r="C6832" s="51">
        <f t="shared" si="533"/>
        <v>720</v>
      </c>
      <c r="D6832" s="51" t="s">
        <v>1842</v>
      </c>
      <c r="E6832" s="54" t="str">
        <f t="shared" si="534"/>
        <v>030104</v>
      </c>
      <c r="F6832" s="51" t="e">
        <f>VLOOKUP(E6832,#REF!,8,FALSE)</f>
        <v>#REF!</v>
      </c>
      <c r="G6832" s="51" t="e">
        <f>VLOOKUP(E6832,#REF!,9,FALSE)</f>
        <v>#REF!</v>
      </c>
      <c r="H6832" s="52">
        <v>8681</v>
      </c>
      <c r="I6832" s="51" t="s">
        <v>4913</v>
      </c>
      <c r="J6832" s="53">
        <v>24.7</v>
      </c>
      <c r="K6832" s="53">
        <v>15.299996</v>
      </c>
      <c r="L6832" s="53">
        <v>38.781862427777774</v>
      </c>
      <c r="M6832" s="53">
        <v>23.55473649249338</v>
      </c>
      <c r="N6832" s="53">
        <f t="shared" si="535"/>
        <v>16959.410274595233</v>
      </c>
      <c r="O6832" s="53" t="e">
        <f>VLOOKUP(E6832,#REF!,29,FALSE)</f>
        <v>#REF!</v>
      </c>
      <c r="P6832" s="53" t="e">
        <f t="shared" si="536"/>
        <v>#REF!</v>
      </c>
      <c r="Q6832" s="53">
        <v>15.227125935284398</v>
      </c>
    </row>
    <row r="6833" spans="1:17">
      <c r="A6833" s="51" t="s">
        <v>5412</v>
      </c>
      <c r="B6833" s="51">
        <f t="shared" si="532"/>
        <v>9</v>
      </c>
      <c r="C6833" s="51">
        <f t="shared" si="533"/>
        <v>720</v>
      </c>
      <c r="D6833" s="51" t="s">
        <v>1859</v>
      </c>
      <c r="E6833" s="54" t="str">
        <f t="shared" si="534"/>
        <v>030115</v>
      </c>
      <c r="F6833" s="51" t="e">
        <f>VLOOKUP(E6833,#REF!,8,FALSE)</f>
        <v>#REF!</v>
      </c>
      <c r="G6833" s="51" t="e">
        <f>VLOOKUP(E6833,#REF!,9,FALSE)</f>
        <v>#REF!</v>
      </c>
      <c r="H6833" s="52">
        <v>893482</v>
      </c>
      <c r="I6833" s="51" t="s">
        <v>664</v>
      </c>
      <c r="J6833" s="53">
        <v>19.600000000000001</v>
      </c>
      <c r="K6833" s="53">
        <v>9.9999959999999994</v>
      </c>
      <c r="L6833" s="53">
        <v>35.685032034722219</v>
      </c>
      <c r="M6833" s="53">
        <v>14.999678211111112</v>
      </c>
      <c r="N6833" s="53">
        <f t="shared" si="535"/>
        <v>10799.768312</v>
      </c>
      <c r="O6833" s="53" t="e">
        <f>VLOOKUP(E6833,#REF!,29,FALSE)</f>
        <v>#REF!</v>
      </c>
      <c r="P6833" s="53" t="e">
        <f t="shared" si="536"/>
        <v>#REF!</v>
      </c>
      <c r="Q6833" s="53">
        <v>20.685353823611109</v>
      </c>
    </row>
    <row r="6834" spans="1:17">
      <c r="A6834" s="51" t="s">
        <v>5412</v>
      </c>
      <c r="B6834" s="51">
        <f t="shared" si="532"/>
        <v>9</v>
      </c>
      <c r="C6834" s="51">
        <f t="shared" si="533"/>
        <v>720</v>
      </c>
      <c r="D6834" s="51" t="s">
        <v>667</v>
      </c>
      <c r="E6834" s="54" t="str">
        <f t="shared" si="534"/>
        <v>030038</v>
      </c>
      <c r="F6834" s="51" t="e">
        <f>VLOOKUP(E6834,#REF!,8,FALSE)</f>
        <v>#REF!</v>
      </c>
      <c r="G6834" s="51" t="e">
        <f>VLOOKUP(E6834,#REF!,9,FALSE)</f>
        <v>#REF!</v>
      </c>
      <c r="H6834" s="52">
        <v>8651</v>
      </c>
      <c r="I6834" s="51" t="s">
        <v>668</v>
      </c>
      <c r="J6834" s="53">
        <v>22.2</v>
      </c>
      <c r="K6834" s="53">
        <v>27</v>
      </c>
      <c r="L6834" s="53">
        <v>31.648267623611112</v>
      </c>
      <c r="M6834" s="53">
        <v>31.648267623611112</v>
      </c>
      <c r="N6834" s="53">
        <f t="shared" si="535"/>
        <v>22786.752689000001</v>
      </c>
      <c r="O6834" s="53" t="e">
        <f>VLOOKUP(E6834,#REF!,29,FALSE)</f>
        <v>#REF!</v>
      </c>
      <c r="P6834" s="53" t="e">
        <f t="shared" si="536"/>
        <v>#REF!</v>
      </c>
      <c r="Q6834" s="53">
        <v>0</v>
      </c>
    </row>
    <row r="6835" spans="1:17">
      <c r="A6835" s="51" t="s">
        <v>5412</v>
      </c>
      <c r="B6835" s="51">
        <f t="shared" si="532"/>
        <v>9</v>
      </c>
      <c r="C6835" s="51">
        <f t="shared" si="533"/>
        <v>720</v>
      </c>
      <c r="D6835" s="51" t="s">
        <v>400</v>
      </c>
      <c r="E6835" s="54" t="str">
        <f t="shared" si="534"/>
        <v>028605</v>
      </c>
      <c r="F6835" s="51" t="e">
        <f>VLOOKUP(E6835,#REF!,8,FALSE)</f>
        <v>#REF!</v>
      </c>
      <c r="G6835" s="51" t="e">
        <f>VLOOKUP(E6835,#REF!,9,FALSE)</f>
        <v>#REF!</v>
      </c>
      <c r="H6835" s="52">
        <v>8764</v>
      </c>
      <c r="I6835" s="51" t="s">
        <v>4914</v>
      </c>
      <c r="J6835" s="53">
        <v>9.1</v>
      </c>
      <c r="K6835" s="53">
        <v>11.000003</v>
      </c>
      <c r="L6835" s="53">
        <v>21.487266863888888</v>
      </c>
      <c r="M6835" s="53">
        <v>21.48726688888889</v>
      </c>
      <c r="N6835" s="53">
        <f t="shared" si="535"/>
        <v>15470.83216</v>
      </c>
      <c r="O6835" s="53" t="e">
        <f>VLOOKUP(E6835,#REF!,29,FALSE)</f>
        <v>#REF!</v>
      </c>
      <c r="P6835" s="53" t="e">
        <f t="shared" si="536"/>
        <v>#REF!</v>
      </c>
      <c r="Q6835" s="53">
        <v>0</v>
      </c>
    </row>
    <row r="6836" spans="1:17">
      <c r="A6836" s="51" t="s">
        <v>5412</v>
      </c>
      <c r="B6836" s="51">
        <f t="shared" si="532"/>
        <v>9</v>
      </c>
      <c r="C6836" s="51">
        <f t="shared" si="533"/>
        <v>720</v>
      </c>
      <c r="D6836" s="51" t="s">
        <v>1282</v>
      </c>
      <c r="E6836" s="54" t="str">
        <f t="shared" si="534"/>
        <v>027913</v>
      </c>
      <c r="F6836" s="51" t="e">
        <f>VLOOKUP(E6836,#REF!,8,FALSE)</f>
        <v>#REF!</v>
      </c>
      <c r="G6836" s="51" t="e">
        <f>VLOOKUP(E6836,#REF!,9,FALSE)</f>
        <v>#REF!</v>
      </c>
      <c r="H6836" s="52">
        <v>8791</v>
      </c>
      <c r="I6836" s="51" t="s">
        <v>4915</v>
      </c>
      <c r="J6836" s="53">
        <v>0</v>
      </c>
      <c r="K6836" s="53">
        <v>11.7</v>
      </c>
      <c r="L6836" s="53">
        <v>0</v>
      </c>
      <c r="M6836" s="53">
        <v>0</v>
      </c>
      <c r="N6836" s="53">
        <f t="shared" si="535"/>
        <v>0</v>
      </c>
      <c r="O6836" s="53" t="e">
        <f>VLOOKUP(E6836,#REF!,29,FALSE)</f>
        <v>#REF!</v>
      </c>
      <c r="P6836" s="53" t="e">
        <f t="shared" si="536"/>
        <v>#REF!</v>
      </c>
      <c r="Q6836" s="53">
        <v>0</v>
      </c>
    </row>
    <row r="6837" spans="1:17">
      <c r="A6837" s="51" t="s">
        <v>5412</v>
      </c>
      <c r="B6837" s="51">
        <f t="shared" si="532"/>
        <v>9</v>
      </c>
      <c r="C6837" s="51">
        <f t="shared" si="533"/>
        <v>720</v>
      </c>
      <c r="D6837" s="51" t="s">
        <v>603</v>
      </c>
      <c r="E6837" s="54" t="str">
        <f t="shared" si="534"/>
        <v>028051</v>
      </c>
      <c r="F6837" s="51" t="e">
        <f>VLOOKUP(E6837,#REF!,8,FALSE)</f>
        <v>#REF!</v>
      </c>
      <c r="G6837" s="51" t="e">
        <f>VLOOKUP(E6837,#REF!,9,FALSE)</f>
        <v>#REF!</v>
      </c>
      <c r="H6837" s="52">
        <v>8637</v>
      </c>
      <c r="I6837" s="51" t="s">
        <v>602</v>
      </c>
      <c r="J6837" s="53">
        <v>0</v>
      </c>
      <c r="K6837" s="53">
        <v>16</v>
      </c>
      <c r="L6837" s="53">
        <v>4.4652657902777779</v>
      </c>
      <c r="M6837" s="53">
        <v>4.4652657902777779</v>
      </c>
      <c r="N6837" s="53">
        <f t="shared" si="535"/>
        <v>3214.9913690000003</v>
      </c>
      <c r="O6837" s="53" t="e">
        <f>VLOOKUP(E6837,#REF!,29,FALSE)</f>
        <v>#REF!</v>
      </c>
      <c r="P6837" s="53" t="e">
        <f t="shared" si="536"/>
        <v>#REF!</v>
      </c>
      <c r="Q6837" s="53">
        <v>0</v>
      </c>
    </row>
    <row r="6838" spans="1:17">
      <c r="A6838" s="51" t="s">
        <v>5412</v>
      </c>
      <c r="B6838" s="51">
        <f t="shared" si="532"/>
        <v>9</v>
      </c>
      <c r="C6838" s="51">
        <f t="shared" si="533"/>
        <v>720</v>
      </c>
      <c r="D6838" s="51" t="s">
        <v>322</v>
      </c>
      <c r="E6838" s="54" t="str">
        <f t="shared" si="534"/>
        <v>028094</v>
      </c>
      <c r="F6838" s="51" t="e">
        <f>VLOOKUP(E6838,#REF!,8,FALSE)</f>
        <v>#REF!</v>
      </c>
      <c r="G6838" s="51" t="e">
        <f>VLOOKUP(E6838,#REF!,9,FALSE)</f>
        <v>#REF!</v>
      </c>
      <c r="H6838" s="52">
        <v>8352</v>
      </c>
      <c r="I6838" s="51" t="s">
        <v>323</v>
      </c>
      <c r="J6838" s="53">
        <v>22.6</v>
      </c>
      <c r="K6838" s="53">
        <v>8.8999989999999993</v>
      </c>
      <c r="L6838" s="53">
        <v>29.720032222222223</v>
      </c>
      <c r="M6838" s="53">
        <v>14.703905433333333</v>
      </c>
      <c r="N6838" s="53">
        <f t="shared" si="535"/>
        <v>10586.811911999999</v>
      </c>
      <c r="O6838" s="53" t="e">
        <f>VLOOKUP(E6838,#REF!,29,FALSE)</f>
        <v>#REF!</v>
      </c>
      <c r="P6838" s="53" t="e">
        <f t="shared" si="536"/>
        <v>#REF!</v>
      </c>
      <c r="Q6838" s="53">
        <v>15.016126788888892</v>
      </c>
    </row>
    <row r="6839" spans="1:17">
      <c r="A6839" s="51" t="s">
        <v>5412</v>
      </c>
      <c r="B6839" s="51">
        <f t="shared" si="532"/>
        <v>9</v>
      </c>
      <c r="C6839" s="51">
        <f t="shared" si="533"/>
        <v>720</v>
      </c>
      <c r="D6839" s="51" t="s">
        <v>193</v>
      </c>
      <c r="E6839" s="54" t="str">
        <f t="shared" si="534"/>
        <v>028221</v>
      </c>
      <c r="F6839" s="51" t="e">
        <f>VLOOKUP(E6839,#REF!,8,FALSE)</f>
        <v>#REF!</v>
      </c>
      <c r="G6839" s="51" t="e">
        <f>VLOOKUP(E6839,#REF!,9,FALSE)</f>
        <v>#REF!</v>
      </c>
      <c r="H6839" s="52">
        <v>8400</v>
      </c>
      <c r="I6839" s="51" t="s">
        <v>194</v>
      </c>
      <c r="J6839" s="53">
        <v>23.3</v>
      </c>
      <c r="K6839" s="53">
        <v>19.000003</v>
      </c>
      <c r="L6839" s="53">
        <v>31.88328111111111</v>
      </c>
      <c r="M6839" s="53">
        <v>25.999246347222222</v>
      </c>
      <c r="N6839" s="53">
        <f t="shared" si="535"/>
        <v>18719.45737</v>
      </c>
      <c r="O6839" s="53" t="e">
        <f>VLOOKUP(E6839,#REF!,29,FALSE)</f>
        <v>#REF!</v>
      </c>
      <c r="P6839" s="53" t="e">
        <f t="shared" si="536"/>
        <v>#REF!</v>
      </c>
      <c r="Q6839" s="53">
        <v>5.8840347638888897</v>
      </c>
    </row>
    <row r="6840" spans="1:17">
      <c r="A6840" s="51" t="s">
        <v>5412</v>
      </c>
      <c r="B6840" s="51">
        <f t="shared" si="532"/>
        <v>9</v>
      </c>
      <c r="C6840" s="51">
        <f t="shared" si="533"/>
        <v>720</v>
      </c>
      <c r="D6840" s="51" t="s">
        <v>1252</v>
      </c>
      <c r="E6840" s="54" t="str">
        <f t="shared" si="534"/>
        <v>028458</v>
      </c>
      <c r="F6840" s="51" t="e">
        <f>VLOOKUP(E6840,#REF!,8,FALSE)</f>
        <v>#REF!</v>
      </c>
      <c r="G6840" s="51" t="e">
        <f>VLOOKUP(E6840,#REF!,9,FALSE)</f>
        <v>#REF!</v>
      </c>
      <c r="H6840" s="52">
        <v>8719</v>
      </c>
      <c r="I6840" s="51" t="s">
        <v>1253</v>
      </c>
      <c r="J6840" s="53">
        <v>12.9</v>
      </c>
      <c r="K6840" s="53">
        <v>7</v>
      </c>
      <c r="L6840" s="53">
        <v>20.612188333333336</v>
      </c>
      <c r="M6840" s="53">
        <v>11.184908395833332</v>
      </c>
      <c r="N6840" s="53">
        <f t="shared" si="535"/>
        <v>8053.1340449999989</v>
      </c>
      <c r="O6840" s="53" t="e">
        <f>VLOOKUP(E6840,#REF!,29,FALSE)</f>
        <v>#REF!</v>
      </c>
      <c r="P6840" s="53" t="e">
        <f t="shared" si="536"/>
        <v>#REF!</v>
      </c>
      <c r="Q6840" s="53">
        <v>9.4272799375000016</v>
      </c>
    </row>
    <row r="6841" spans="1:17">
      <c r="A6841" s="51" t="s">
        <v>5412</v>
      </c>
      <c r="B6841" s="51">
        <f t="shared" si="532"/>
        <v>9</v>
      </c>
      <c r="C6841" s="51">
        <f t="shared" si="533"/>
        <v>720</v>
      </c>
      <c r="D6841" s="51" t="s">
        <v>370</v>
      </c>
      <c r="E6841" s="54" t="str">
        <f t="shared" si="534"/>
        <v>029665</v>
      </c>
      <c r="F6841" s="51" t="e">
        <f>VLOOKUP(E6841,#REF!,8,FALSE)</f>
        <v>#REF!</v>
      </c>
      <c r="G6841" s="51" t="e">
        <f>VLOOKUP(E6841,#REF!,9,FALSE)</f>
        <v>#REF!</v>
      </c>
      <c r="H6841" s="52">
        <v>8649</v>
      </c>
      <c r="I6841" s="51" t="s">
        <v>652</v>
      </c>
      <c r="J6841" s="53">
        <v>24.1</v>
      </c>
      <c r="K6841" s="53">
        <v>31.000001000000001</v>
      </c>
      <c r="L6841" s="53">
        <v>29.614619999999999</v>
      </c>
      <c r="M6841" s="53">
        <v>29.614620090277775</v>
      </c>
      <c r="N6841" s="53">
        <f t="shared" si="535"/>
        <v>21322.526464999999</v>
      </c>
      <c r="O6841" s="53" t="e">
        <f>VLOOKUP(E6841,#REF!,29,FALSE)</f>
        <v>#REF!</v>
      </c>
      <c r="P6841" s="53" t="e">
        <f t="shared" si="536"/>
        <v>#REF!</v>
      </c>
      <c r="Q6841" s="53">
        <v>0</v>
      </c>
    </row>
    <row r="6842" spans="1:17">
      <c r="A6842" s="51" t="s">
        <v>5412</v>
      </c>
      <c r="B6842" s="51">
        <f t="shared" si="532"/>
        <v>9</v>
      </c>
      <c r="C6842" s="51">
        <f t="shared" si="533"/>
        <v>720</v>
      </c>
      <c r="D6842" s="51" t="s">
        <v>616</v>
      </c>
      <c r="E6842" s="54" t="str">
        <f t="shared" si="534"/>
        <v>029713</v>
      </c>
      <c r="F6842" s="51" t="e">
        <f>VLOOKUP(E6842,#REF!,8,FALSE)</f>
        <v>#REF!</v>
      </c>
      <c r="G6842" s="51" t="e">
        <f>VLOOKUP(E6842,#REF!,9,FALSE)</f>
        <v>#REF!</v>
      </c>
      <c r="H6842" s="52">
        <v>8499</v>
      </c>
      <c r="I6842" s="51" t="s">
        <v>617</v>
      </c>
      <c r="J6842" s="53">
        <v>34.6</v>
      </c>
      <c r="K6842" s="53">
        <v>22</v>
      </c>
      <c r="L6842" s="53">
        <v>47.213294097222224</v>
      </c>
      <c r="M6842" s="53">
        <v>30.020013588888887</v>
      </c>
      <c r="N6842" s="53">
        <f t="shared" si="535"/>
        <v>21614.409783999999</v>
      </c>
      <c r="O6842" s="53" t="e">
        <f>VLOOKUP(E6842,#REF!,29,FALSE)</f>
        <v>#REF!</v>
      </c>
      <c r="P6842" s="53" t="e">
        <f t="shared" si="536"/>
        <v>#REF!</v>
      </c>
      <c r="Q6842" s="53">
        <v>17.193280508333338</v>
      </c>
    </row>
    <row r="6843" spans="1:17">
      <c r="A6843" s="51" t="s">
        <v>5412</v>
      </c>
      <c r="B6843" s="51">
        <f t="shared" si="532"/>
        <v>9</v>
      </c>
      <c r="C6843" s="51">
        <f t="shared" si="533"/>
        <v>720</v>
      </c>
      <c r="D6843" s="51" t="s">
        <v>607</v>
      </c>
      <c r="E6843" s="54" t="str">
        <f t="shared" si="534"/>
        <v>030024</v>
      </c>
      <c r="F6843" s="51" t="e">
        <f>VLOOKUP(E6843,#REF!,8,FALSE)</f>
        <v>#REF!</v>
      </c>
      <c r="G6843" s="51" t="e">
        <f>VLOOKUP(E6843,#REF!,9,FALSE)</f>
        <v>#REF!</v>
      </c>
      <c r="H6843" s="52">
        <v>8650</v>
      </c>
      <c r="I6843" s="51" t="s">
        <v>608</v>
      </c>
      <c r="J6843" s="53">
        <v>31.7</v>
      </c>
      <c r="K6843" s="53">
        <v>22</v>
      </c>
      <c r="L6843" s="53">
        <v>48.376317041666667</v>
      </c>
      <c r="M6843" s="53">
        <v>33.573469255555551</v>
      </c>
      <c r="N6843" s="53">
        <f t="shared" si="535"/>
        <v>24172.897863999999</v>
      </c>
      <c r="O6843" s="53" t="e">
        <f>VLOOKUP(E6843,#REF!,29,FALSE)</f>
        <v>#REF!</v>
      </c>
      <c r="P6843" s="53" t="e">
        <f t="shared" si="536"/>
        <v>#REF!</v>
      </c>
      <c r="Q6843" s="53">
        <v>14.802847786111114</v>
      </c>
    </row>
    <row r="6844" spans="1:17">
      <c r="A6844" s="51" t="s">
        <v>5412</v>
      </c>
      <c r="B6844" s="51">
        <f t="shared" si="532"/>
        <v>9</v>
      </c>
      <c r="C6844" s="51">
        <f t="shared" si="533"/>
        <v>720</v>
      </c>
      <c r="D6844" s="51" t="s">
        <v>619</v>
      </c>
      <c r="E6844" s="54" t="str">
        <f t="shared" si="534"/>
        <v>030036</v>
      </c>
      <c r="F6844" s="51" t="e">
        <f>VLOOKUP(E6844,#REF!,8,FALSE)</f>
        <v>#REF!</v>
      </c>
      <c r="G6844" s="51" t="e">
        <f>VLOOKUP(E6844,#REF!,9,FALSE)</f>
        <v>#REF!</v>
      </c>
      <c r="H6844" s="52">
        <v>8498</v>
      </c>
      <c r="I6844" s="51" t="s">
        <v>4916</v>
      </c>
      <c r="J6844" s="53">
        <v>15.4</v>
      </c>
      <c r="K6844" s="53">
        <v>12.599962</v>
      </c>
      <c r="L6844" s="53">
        <v>11.29772</v>
      </c>
      <c r="M6844" s="53">
        <v>7.7585076680896616</v>
      </c>
      <c r="N6844" s="53">
        <f t="shared" si="535"/>
        <v>5586.1255210245563</v>
      </c>
      <c r="O6844" s="53" t="e">
        <f>VLOOKUP(E6844,#REF!,29,FALSE)</f>
        <v>#REF!</v>
      </c>
      <c r="P6844" s="53" t="e">
        <f t="shared" si="536"/>
        <v>#REF!</v>
      </c>
      <c r="Q6844" s="53">
        <v>3.5392123319103388</v>
      </c>
    </row>
    <row r="6845" spans="1:17">
      <c r="A6845" s="51" t="s">
        <v>5412</v>
      </c>
      <c r="B6845" s="51">
        <f t="shared" si="532"/>
        <v>9</v>
      </c>
      <c r="C6845" s="51">
        <f t="shared" si="533"/>
        <v>720</v>
      </c>
      <c r="D6845" s="51" t="s">
        <v>640</v>
      </c>
      <c r="E6845" s="54" t="str">
        <f t="shared" si="534"/>
        <v>030047</v>
      </c>
      <c r="F6845" s="51" t="e">
        <f>VLOOKUP(E6845,#REF!,8,FALSE)</f>
        <v>#REF!</v>
      </c>
      <c r="G6845" s="51" t="e">
        <f>VLOOKUP(E6845,#REF!,9,FALSE)</f>
        <v>#REF!</v>
      </c>
      <c r="H6845" s="52">
        <v>8648</v>
      </c>
      <c r="I6845" s="51" t="s">
        <v>4917</v>
      </c>
      <c r="J6845" s="53">
        <v>42.1</v>
      </c>
      <c r="K6845" s="53">
        <v>34</v>
      </c>
      <c r="L6845" s="53">
        <v>23.488251111111108</v>
      </c>
      <c r="M6845" s="53">
        <v>18.969133925000001</v>
      </c>
      <c r="N6845" s="53">
        <f t="shared" si="535"/>
        <v>13657.776426</v>
      </c>
      <c r="O6845" s="53" t="e">
        <f>VLOOKUP(E6845,#REF!,29,FALSE)</f>
        <v>#REF!</v>
      </c>
      <c r="P6845" s="53" t="e">
        <f t="shared" si="536"/>
        <v>#REF!</v>
      </c>
      <c r="Q6845" s="53">
        <v>4.5191171861111092</v>
      </c>
    </row>
    <row r="6846" spans="1:17">
      <c r="A6846" s="51" t="s">
        <v>5412</v>
      </c>
      <c r="B6846" s="51">
        <f t="shared" si="532"/>
        <v>9</v>
      </c>
      <c r="C6846" s="51">
        <f t="shared" si="533"/>
        <v>720</v>
      </c>
      <c r="D6846" s="51" t="s">
        <v>1247</v>
      </c>
      <c r="E6846" s="54" t="str">
        <f t="shared" si="534"/>
        <v>030453</v>
      </c>
      <c r="F6846" s="51" t="e">
        <f>VLOOKUP(E6846,#REF!,8,FALSE)</f>
        <v>#REF!</v>
      </c>
      <c r="G6846" s="51" t="e">
        <f>VLOOKUP(E6846,#REF!,9,FALSE)</f>
        <v>#REF!</v>
      </c>
      <c r="H6846" s="52">
        <v>8964</v>
      </c>
      <c r="I6846" s="51" t="s">
        <v>1248</v>
      </c>
      <c r="J6846" s="53">
        <v>25.4</v>
      </c>
      <c r="K6846" s="53">
        <v>24.4</v>
      </c>
      <c r="L6846" s="53">
        <v>37.374004773611105</v>
      </c>
      <c r="M6846" s="53">
        <v>35.902587286111114</v>
      </c>
      <c r="N6846" s="53">
        <f t="shared" si="535"/>
        <v>25849.862846000004</v>
      </c>
      <c r="O6846" s="53" t="e">
        <f>VLOOKUP(E6846,#REF!,29,FALSE)</f>
        <v>#REF!</v>
      </c>
      <c r="P6846" s="53" t="e">
        <f t="shared" si="536"/>
        <v>#REF!</v>
      </c>
      <c r="Q6846" s="53">
        <v>1.4714174874999975</v>
      </c>
    </row>
    <row r="6847" spans="1:17">
      <c r="A6847" s="51" t="s">
        <v>5412</v>
      </c>
      <c r="B6847" s="51">
        <f t="shared" si="532"/>
        <v>9</v>
      </c>
      <c r="C6847" s="51">
        <f t="shared" si="533"/>
        <v>720</v>
      </c>
      <c r="D6847" s="51" t="s">
        <v>1403</v>
      </c>
      <c r="E6847" s="54" t="str">
        <f t="shared" si="534"/>
        <v>030769</v>
      </c>
      <c r="F6847" s="51" t="e">
        <f>VLOOKUP(E6847,#REF!,8,FALSE)</f>
        <v>#REF!</v>
      </c>
      <c r="G6847" s="51" t="e">
        <f>VLOOKUP(E6847,#REF!,9,FALSE)</f>
        <v>#REF!</v>
      </c>
      <c r="H6847" s="52">
        <v>888068</v>
      </c>
      <c r="I6847" s="51" t="s">
        <v>4918</v>
      </c>
      <c r="J6847" s="53">
        <v>430.2</v>
      </c>
      <c r="K6847" s="53">
        <v>416.39999899999998</v>
      </c>
      <c r="L6847" s="53">
        <v>490.65069205555557</v>
      </c>
      <c r="M6847" s="53">
        <v>244.75581610932633</v>
      </c>
      <c r="N6847" s="53">
        <f t="shared" si="535"/>
        <v>176224.18759871495</v>
      </c>
      <c r="O6847" s="53" t="e">
        <f>VLOOKUP(E6847,#REF!,29,FALSE)</f>
        <v>#REF!</v>
      </c>
      <c r="P6847" s="53" t="e">
        <f t="shared" si="536"/>
        <v>#REF!</v>
      </c>
      <c r="Q6847" s="53">
        <v>245.89487594622923</v>
      </c>
    </row>
    <row r="6848" spans="1:17">
      <c r="A6848" s="51" t="s">
        <v>5412</v>
      </c>
      <c r="B6848" s="51">
        <f t="shared" si="532"/>
        <v>9</v>
      </c>
      <c r="C6848" s="51">
        <f t="shared" si="533"/>
        <v>720</v>
      </c>
      <c r="D6848" s="51" t="s">
        <v>397</v>
      </c>
      <c r="E6848" s="54" t="str">
        <f t="shared" si="534"/>
        <v>028615</v>
      </c>
      <c r="F6848" s="51" t="e">
        <f>VLOOKUP(E6848,#REF!,8,FALSE)</f>
        <v>#REF!</v>
      </c>
      <c r="G6848" s="51" t="e">
        <f>VLOOKUP(E6848,#REF!,9,FALSE)</f>
        <v>#REF!</v>
      </c>
      <c r="H6848" s="52">
        <v>8760</v>
      </c>
      <c r="I6848" s="51" t="s">
        <v>398</v>
      </c>
      <c r="J6848" s="53">
        <v>19</v>
      </c>
      <c r="K6848" s="53">
        <v>4.9999989999999999</v>
      </c>
      <c r="L6848" s="53">
        <v>20.589094466666666</v>
      </c>
      <c r="M6848" s="53">
        <v>5.5344041333333331</v>
      </c>
      <c r="N6848" s="53">
        <f t="shared" si="535"/>
        <v>3984.7709759999998</v>
      </c>
      <c r="O6848" s="53" t="e">
        <f>VLOOKUP(E6848,#REF!,29,FALSE)</f>
        <v>#REF!</v>
      </c>
      <c r="P6848" s="53" t="e">
        <f t="shared" si="536"/>
        <v>#REF!</v>
      </c>
      <c r="Q6848" s="53">
        <v>15.054690333333333</v>
      </c>
    </row>
    <row r="6849" spans="1:17">
      <c r="A6849" s="51" t="s">
        <v>5412</v>
      </c>
      <c r="B6849" s="51">
        <f t="shared" si="532"/>
        <v>9</v>
      </c>
      <c r="C6849" s="51">
        <f t="shared" si="533"/>
        <v>720</v>
      </c>
      <c r="D6849" s="51" t="s">
        <v>356</v>
      </c>
      <c r="E6849" s="54" t="str">
        <f t="shared" si="534"/>
        <v>029554</v>
      </c>
      <c r="F6849" s="51" t="e">
        <f>VLOOKUP(E6849,#REF!,8,FALSE)</f>
        <v>#REF!</v>
      </c>
      <c r="G6849" s="51" t="e">
        <f>VLOOKUP(E6849,#REF!,9,FALSE)</f>
        <v>#REF!</v>
      </c>
      <c r="H6849" s="52">
        <v>8420</v>
      </c>
      <c r="I6849" s="51" t="s">
        <v>4919</v>
      </c>
      <c r="J6849" s="53">
        <v>101.4</v>
      </c>
      <c r="K6849" s="53">
        <v>101.000001</v>
      </c>
      <c r="L6849" s="53">
        <v>83.409722923611113</v>
      </c>
      <c r="M6849" s="53">
        <v>83.038683312499998</v>
      </c>
      <c r="N6849" s="53">
        <f t="shared" si="535"/>
        <v>59787.851985000001</v>
      </c>
      <c r="O6849" s="53" t="e">
        <f>VLOOKUP(E6849,#REF!,29,FALSE)</f>
        <v>#REF!</v>
      </c>
      <c r="P6849" s="53" t="e">
        <f t="shared" si="536"/>
        <v>#REF!</v>
      </c>
      <c r="Q6849" s="53">
        <v>0.37103961111111455</v>
      </c>
    </row>
    <row r="6850" spans="1:17">
      <c r="A6850" s="51" t="s">
        <v>5412</v>
      </c>
      <c r="B6850" s="51">
        <f t="shared" si="532"/>
        <v>9</v>
      </c>
      <c r="C6850" s="51">
        <f t="shared" si="533"/>
        <v>720</v>
      </c>
      <c r="D6850" s="51" t="s">
        <v>351</v>
      </c>
      <c r="E6850" s="54" t="str">
        <f t="shared" si="534"/>
        <v>029555</v>
      </c>
      <c r="F6850" s="51" t="e">
        <f>VLOOKUP(E6850,#REF!,8,FALSE)</f>
        <v>#REF!</v>
      </c>
      <c r="G6850" s="51" t="e">
        <f>VLOOKUP(E6850,#REF!,9,FALSE)</f>
        <v>#REF!</v>
      </c>
      <c r="H6850" s="52">
        <v>8421</v>
      </c>
      <c r="I6850" s="51" t="s">
        <v>4920</v>
      </c>
      <c r="J6850" s="53">
        <v>101.4</v>
      </c>
      <c r="K6850" s="53">
        <v>101.000001</v>
      </c>
      <c r="L6850" s="53">
        <v>97.70741967222223</v>
      </c>
      <c r="M6850" s="53">
        <v>97.673891266666658</v>
      </c>
      <c r="N6850" s="53">
        <f t="shared" si="535"/>
        <v>70325.201711999995</v>
      </c>
      <c r="O6850" s="53" t="e">
        <f>VLOOKUP(E6850,#REF!,29,FALSE)</f>
        <v>#REF!</v>
      </c>
      <c r="P6850" s="53" t="e">
        <f t="shared" si="536"/>
        <v>#REF!</v>
      </c>
      <c r="Q6850" s="53">
        <v>3.3528405555565161E-2</v>
      </c>
    </row>
    <row r="6851" spans="1:17">
      <c r="A6851" s="51" t="s">
        <v>5412</v>
      </c>
      <c r="B6851" s="51">
        <f t="shared" ref="B6851:B6914" si="537">MONTH(A6851)</f>
        <v>9</v>
      </c>
      <c r="C6851" s="51">
        <f t="shared" ref="C6851:C6914" si="538">VLOOKUP(B6851,T:V,3,FALSE)</f>
        <v>720</v>
      </c>
      <c r="D6851" s="51" t="s">
        <v>508</v>
      </c>
      <c r="E6851" s="54" t="str">
        <f t="shared" ref="E6851:E6914" si="539">RIGHT(LEFT(D6851,16),6)</f>
        <v>000612</v>
      </c>
      <c r="F6851" s="51" t="e">
        <f>VLOOKUP(E6851,#REF!,8,FALSE)</f>
        <v>#REF!</v>
      </c>
      <c r="G6851" s="51" t="e">
        <f>VLOOKUP(E6851,#REF!,9,FALSE)</f>
        <v>#REF!</v>
      </c>
      <c r="H6851" s="52">
        <v>8574</v>
      </c>
      <c r="I6851" s="51" t="s">
        <v>509</v>
      </c>
      <c r="J6851" s="53">
        <v>123.6</v>
      </c>
      <c r="K6851" s="53">
        <v>119.00000300000001</v>
      </c>
      <c r="L6851" s="53">
        <v>99.356455061111106</v>
      </c>
      <c r="M6851" s="53">
        <v>99.356455294444444</v>
      </c>
      <c r="N6851" s="53">
        <f t="shared" ref="N6851:N6914" si="540">M6851*C6851</f>
        <v>71536.647811999996</v>
      </c>
      <c r="O6851" s="53" t="e">
        <f>VLOOKUP(E6851,#REF!,29,FALSE)</f>
        <v>#REF!</v>
      </c>
      <c r="P6851" s="53" t="e">
        <f t="shared" ref="P6851:P6914" si="541">N6851*O6851</f>
        <v>#REF!</v>
      </c>
      <c r="Q6851" s="53">
        <v>0</v>
      </c>
    </row>
    <row r="6852" spans="1:17">
      <c r="A6852" s="51" t="s">
        <v>5412</v>
      </c>
      <c r="B6852" s="51">
        <f t="shared" si="537"/>
        <v>9</v>
      </c>
      <c r="C6852" s="51">
        <f t="shared" si="538"/>
        <v>720</v>
      </c>
      <c r="D6852" s="51" t="s">
        <v>385</v>
      </c>
      <c r="E6852" s="54" t="str">
        <f t="shared" si="539"/>
        <v>029587</v>
      </c>
      <c r="F6852" s="51" t="e">
        <f>VLOOKUP(E6852,#REF!,8,FALSE)</f>
        <v>#REF!</v>
      </c>
      <c r="G6852" s="51" t="e">
        <f>VLOOKUP(E6852,#REF!,9,FALSE)</f>
        <v>#REF!</v>
      </c>
      <c r="H6852" s="52">
        <v>8770</v>
      </c>
      <c r="I6852" s="51" t="s">
        <v>4921</v>
      </c>
      <c r="J6852" s="53">
        <v>201.50399999999999</v>
      </c>
      <c r="K6852" s="53">
        <v>199.99999700000001</v>
      </c>
      <c r="L6852" s="53">
        <v>209.24242888611113</v>
      </c>
      <c r="M6852" s="53">
        <v>209.24242889444443</v>
      </c>
      <c r="N6852" s="53">
        <f t="shared" si="540"/>
        <v>150654.54880399999</v>
      </c>
      <c r="O6852" s="53" t="e">
        <f>VLOOKUP(E6852,#REF!,29,FALSE)</f>
        <v>#REF!</v>
      </c>
      <c r="P6852" s="53" t="e">
        <f t="shared" si="541"/>
        <v>#REF!</v>
      </c>
      <c r="Q6852" s="53">
        <v>0</v>
      </c>
    </row>
    <row r="6853" spans="1:17">
      <c r="A6853" s="51" t="s">
        <v>5412</v>
      </c>
      <c r="B6853" s="51">
        <f t="shared" si="537"/>
        <v>9</v>
      </c>
      <c r="C6853" s="51">
        <f t="shared" si="538"/>
        <v>720</v>
      </c>
      <c r="D6853" s="51" t="s">
        <v>2917</v>
      </c>
      <c r="E6853" s="54" t="str">
        <f t="shared" si="539"/>
        <v>034158</v>
      </c>
      <c r="F6853" s="51" t="e">
        <f>VLOOKUP(E6853,#REF!,8,FALSE)</f>
        <v>#REF!</v>
      </c>
      <c r="G6853" s="51" t="e">
        <f>VLOOKUP(E6853,#REF!,9,FALSE)</f>
        <v>#REF!</v>
      </c>
      <c r="H6853" s="52">
        <v>910684</v>
      </c>
      <c r="I6853" s="51" t="s">
        <v>4922</v>
      </c>
      <c r="J6853" s="53">
        <v>5</v>
      </c>
      <c r="K6853" s="53">
        <v>5</v>
      </c>
      <c r="L6853" s="53">
        <v>5.3387043666666667</v>
      </c>
      <c r="M6853" s="53">
        <v>5.3387043666666667</v>
      </c>
      <c r="N6853" s="53">
        <f t="shared" si="540"/>
        <v>3843.8671439999998</v>
      </c>
      <c r="O6853" s="53" t="e">
        <f>VLOOKUP(E6853,#REF!,29,FALSE)</f>
        <v>#REF!</v>
      </c>
      <c r="P6853" s="53" t="e">
        <f t="shared" si="541"/>
        <v>#REF!</v>
      </c>
      <c r="Q6853" s="53">
        <v>0</v>
      </c>
    </row>
    <row r="6854" spans="1:17">
      <c r="A6854" s="51" t="s">
        <v>5412</v>
      </c>
      <c r="B6854" s="51">
        <f t="shared" si="537"/>
        <v>9</v>
      </c>
      <c r="C6854" s="51">
        <f t="shared" si="538"/>
        <v>720</v>
      </c>
      <c r="D6854" s="51" t="s">
        <v>214</v>
      </c>
      <c r="E6854" s="54" t="str">
        <f t="shared" si="539"/>
        <v>027952</v>
      </c>
      <c r="F6854" s="51" t="e">
        <f>VLOOKUP(E6854,#REF!,8,FALSE)</f>
        <v>#REF!</v>
      </c>
      <c r="G6854" s="51" t="e">
        <f>VLOOKUP(E6854,#REF!,9,FALSE)</f>
        <v>#REF!</v>
      </c>
      <c r="H6854" s="52">
        <v>8407</v>
      </c>
      <c r="I6854" s="51" t="s">
        <v>2306</v>
      </c>
      <c r="J6854" s="53">
        <v>343</v>
      </c>
      <c r="K6854" s="53">
        <v>277.99999400000002</v>
      </c>
      <c r="L6854" s="53">
        <v>325.9033936125</v>
      </c>
      <c r="M6854" s="53">
        <v>266.90503241666664</v>
      </c>
      <c r="N6854" s="53">
        <f t="shared" si="540"/>
        <v>192171.62333999999</v>
      </c>
      <c r="O6854" s="53" t="e">
        <f>VLOOKUP(E6854,#REF!,29,FALSE)</f>
        <v>#REF!</v>
      </c>
      <c r="P6854" s="53" t="e">
        <f t="shared" si="541"/>
        <v>#REF!</v>
      </c>
      <c r="Q6854" s="53">
        <v>58.99836119583334</v>
      </c>
    </row>
    <row r="6855" spans="1:17">
      <c r="A6855" s="51" t="s">
        <v>5412</v>
      </c>
      <c r="B6855" s="51">
        <f t="shared" si="537"/>
        <v>9</v>
      </c>
      <c r="C6855" s="51">
        <f t="shared" si="538"/>
        <v>720</v>
      </c>
      <c r="D6855" s="51" t="s">
        <v>997</v>
      </c>
      <c r="E6855" s="54" t="str">
        <f t="shared" si="539"/>
        <v>030336</v>
      </c>
      <c r="F6855" s="51" t="e">
        <f>VLOOKUP(E6855,#REF!,8,FALSE)</f>
        <v>#REF!</v>
      </c>
      <c r="G6855" s="51" t="e">
        <f>VLOOKUP(E6855,#REF!,9,FALSE)</f>
        <v>#REF!</v>
      </c>
      <c r="H6855" s="52">
        <v>20066</v>
      </c>
      <c r="I6855" s="51" t="s">
        <v>996</v>
      </c>
      <c r="J6855" s="53">
        <v>11.14</v>
      </c>
      <c r="K6855" s="53">
        <v>11</v>
      </c>
      <c r="L6855" s="53">
        <v>12.922589981944444</v>
      </c>
      <c r="M6855" s="53">
        <v>12.922589981944444</v>
      </c>
      <c r="N6855" s="53">
        <f t="shared" si="540"/>
        <v>9304.2647870000001</v>
      </c>
      <c r="O6855" s="53" t="e">
        <f>VLOOKUP(E6855,#REF!,29,FALSE)</f>
        <v>#REF!</v>
      </c>
      <c r="P6855" s="53" t="e">
        <f t="shared" si="541"/>
        <v>#REF!</v>
      </c>
      <c r="Q6855" s="53">
        <v>0</v>
      </c>
    </row>
    <row r="6856" spans="1:17">
      <c r="A6856" s="51" t="s">
        <v>5412</v>
      </c>
      <c r="B6856" s="51">
        <f t="shared" si="537"/>
        <v>9</v>
      </c>
      <c r="C6856" s="51">
        <f t="shared" si="538"/>
        <v>720</v>
      </c>
      <c r="D6856" s="51" t="s">
        <v>2232</v>
      </c>
      <c r="E6856" s="54" t="str">
        <f t="shared" si="539"/>
        <v>031801</v>
      </c>
      <c r="F6856" s="51" t="e">
        <f>VLOOKUP(E6856,#REF!,8,FALSE)</f>
        <v>#REF!</v>
      </c>
      <c r="G6856" s="51" t="e">
        <f>VLOOKUP(E6856,#REF!,9,FALSE)</f>
        <v>#REF!</v>
      </c>
      <c r="H6856" s="52">
        <v>908867</v>
      </c>
      <c r="I6856" s="51" t="s">
        <v>4924</v>
      </c>
      <c r="J6856" s="53">
        <v>11.3</v>
      </c>
      <c r="K6856" s="53">
        <v>11.299996999999999</v>
      </c>
      <c r="L6856" s="53">
        <v>16.120166041666668</v>
      </c>
      <c r="M6856" s="53">
        <v>16.120166122222223</v>
      </c>
      <c r="N6856" s="53">
        <f t="shared" si="540"/>
        <v>11606.519608000001</v>
      </c>
      <c r="O6856" s="53" t="e">
        <f>VLOOKUP(E6856,#REF!,29,FALSE)</f>
        <v>#REF!</v>
      </c>
      <c r="P6856" s="53" t="e">
        <f t="shared" si="541"/>
        <v>#REF!</v>
      </c>
      <c r="Q6856" s="53">
        <v>0</v>
      </c>
    </row>
    <row r="6857" spans="1:17">
      <c r="A6857" s="51" t="s">
        <v>5412</v>
      </c>
      <c r="B6857" s="51">
        <f t="shared" si="537"/>
        <v>9</v>
      </c>
      <c r="C6857" s="51">
        <f t="shared" si="538"/>
        <v>720</v>
      </c>
      <c r="D6857" s="51" t="s">
        <v>2163</v>
      </c>
      <c r="E6857" s="54" t="str">
        <f t="shared" si="539"/>
        <v>031646</v>
      </c>
      <c r="F6857" s="51" t="e">
        <f>VLOOKUP(E6857,#REF!,8,FALSE)</f>
        <v>#REF!</v>
      </c>
      <c r="G6857" s="51" t="e">
        <f>VLOOKUP(E6857,#REF!,9,FALSE)</f>
        <v>#REF!</v>
      </c>
      <c r="H6857" s="52">
        <v>908552</v>
      </c>
      <c r="I6857" s="51" t="s">
        <v>4925</v>
      </c>
      <c r="J6857" s="53">
        <v>7.4</v>
      </c>
      <c r="K6857" s="53">
        <v>6</v>
      </c>
      <c r="L6857" s="53">
        <v>7.8984772527777771</v>
      </c>
      <c r="M6857" s="53">
        <v>6.6395509888888888</v>
      </c>
      <c r="N6857" s="53">
        <f t="shared" si="540"/>
        <v>4780.4767119999997</v>
      </c>
      <c r="O6857" s="53" t="e">
        <f>VLOOKUP(E6857,#REF!,29,FALSE)</f>
        <v>#REF!</v>
      </c>
      <c r="P6857" s="53" t="e">
        <f t="shared" si="541"/>
        <v>#REF!</v>
      </c>
      <c r="Q6857" s="53">
        <v>1.2589262638888892</v>
      </c>
    </row>
    <row r="6858" spans="1:17">
      <c r="A6858" s="51" t="s">
        <v>5412</v>
      </c>
      <c r="B6858" s="51">
        <f t="shared" si="537"/>
        <v>9</v>
      </c>
      <c r="C6858" s="51">
        <f t="shared" si="538"/>
        <v>720</v>
      </c>
      <c r="D6858" s="51" t="s">
        <v>2184</v>
      </c>
      <c r="E6858" s="54" t="str">
        <f t="shared" si="539"/>
        <v>031705</v>
      </c>
      <c r="F6858" s="51" t="e">
        <f>VLOOKUP(E6858,#REF!,8,FALSE)</f>
        <v>#REF!</v>
      </c>
      <c r="G6858" s="51" t="e">
        <f>VLOOKUP(E6858,#REF!,9,FALSE)</f>
        <v>#REF!</v>
      </c>
      <c r="H6858" s="52">
        <v>909376</v>
      </c>
      <c r="I6858" s="51" t="s">
        <v>4926</v>
      </c>
      <c r="J6858" s="53">
        <v>7.3</v>
      </c>
      <c r="K6858" s="53">
        <v>5.8</v>
      </c>
      <c r="L6858" s="53">
        <v>8.0754550569444437</v>
      </c>
      <c r="M6858" s="53">
        <v>6.6519333027777776</v>
      </c>
      <c r="N6858" s="53">
        <f t="shared" si="540"/>
        <v>4789.3919779999997</v>
      </c>
      <c r="O6858" s="53" t="e">
        <f>VLOOKUP(E6858,#REF!,29,FALSE)</f>
        <v>#REF!</v>
      </c>
      <c r="P6858" s="53" t="e">
        <f t="shared" si="541"/>
        <v>#REF!</v>
      </c>
      <c r="Q6858" s="53">
        <v>1.4235217541666669</v>
      </c>
    </row>
    <row r="6859" spans="1:17">
      <c r="A6859" s="51" t="s">
        <v>5412</v>
      </c>
      <c r="B6859" s="51">
        <f t="shared" si="537"/>
        <v>9</v>
      </c>
      <c r="C6859" s="51">
        <f t="shared" si="538"/>
        <v>720</v>
      </c>
      <c r="D6859" s="51" t="s">
        <v>2176</v>
      </c>
      <c r="E6859" s="54" t="str">
        <f t="shared" si="539"/>
        <v>031653</v>
      </c>
      <c r="F6859" s="51" t="e">
        <f>VLOOKUP(E6859,#REF!,8,FALSE)</f>
        <v>#REF!</v>
      </c>
      <c r="G6859" s="51" t="e">
        <f>VLOOKUP(E6859,#REF!,9,FALSE)</f>
        <v>#REF!</v>
      </c>
      <c r="H6859" s="52">
        <v>908779</v>
      </c>
      <c r="I6859" s="51" t="s">
        <v>4927</v>
      </c>
      <c r="J6859" s="53">
        <v>7.5</v>
      </c>
      <c r="K6859" s="53">
        <v>6.900004</v>
      </c>
      <c r="L6859" s="53">
        <v>8.2817147750000011</v>
      </c>
      <c r="M6859" s="53">
        <v>7.8992188763888889</v>
      </c>
      <c r="N6859" s="53">
        <f t="shared" si="540"/>
        <v>5687.4375909999999</v>
      </c>
      <c r="O6859" s="53" t="e">
        <f>VLOOKUP(E6859,#REF!,29,FALSE)</f>
        <v>#REF!</v>
      </c>
      <c r="P6859" s="53" t="e">
        <f t="shared" si="541"/>
        <v>#REF!</v>
      </c>
      <c r="Q6859" s="53">
        <v>0.38249589861111166</v>
      </c>
    </row>
    <row r="6860" spans="1:17">
      <c r="A6860" s="51" t="s">
        <v>5412</v>
      </c>
      <c r="B6860" s="51">
        <f t="shared" si="537"/>
        <v>9</v>
      </c>
      <c r="C6860" s="51">
        <f t="shared" si="538"/>
        <v>720</v>
      </c>
      <c r="D6860" s="51" t="s">
        <v>2169</v>
      </c>
      <c r="E6860" s="54" t="str">
        <f t="shared" si="539"/>
        <v>031663</v>
      </c>
      <c r="F6860" s="51" t="e">
        <f>VLOOKUP(E6860,#REF!,8,FALSE)</f>
        <v>#REF!</v>
      </c>
      <c r="G6860" s="51" t="e">
        <f>VLOOKUP(E6860,#REF!,9,FALSE)</f>
        <v>#REF!</v>
      </c>
      <c r="H6860" s="52">
        <v>906777</v>
      </c>
      <c r="I6860" s="51" t="s">
        <v>4928</v>
      </c>
      <c r="J6860" s="53">
        <v>7.5</v>
      </c>
      <c r="K6860" s="53">
        <v>6</v>
      </c>
      <c r="L6860" s="53">
        <v>8.1652660444444454</v>
      </c>
      <c r="M6860" s="53">
        <v>6.7722989111111112</v>
      </c>
      <c r="N6860" s="53">
        <f t="shared" si="540"/>
        <v>4876.0552159999997</v>
      </c>
      <c r="O6860" s="53" t="e">
        <f>VLOOKUP(E6860,#REF!,29,FALSE)</f>
        <v>#REF!</v>
      </c>
      <c r="P6860" s="53" t="e">
        <f t="shared" si="541"/>
        <v>#REF!</v>
      </c>
      <c r="Q6860" s="53">
        <v>1.3929671333333342</v>
      </c>
    </row>
    <row r="6861" spans="1:17">
      <c r="A6861" s="51" t="s">
        <v>5412</v>
      </c>
      <c r="B6861" s="51">
        <f t="shared" si="537"/>
        <v>9</v>
      </c>
      <c r="C6861" s="51">
        <f t="shared" si="538"/>
        <v>720</v>
      </c>
      <c r="D6861" s="51" t="s">
        <v>2190</v>
      </c>
      <c r="E6861" s="54" t="str">
        <f t="shared" si="539"/>
        <v>031701</v>
      </c>
      <c r="F6861" s="51" t="e">
        <f>VLOOKUP(E6861,#REF!,8,FALSE)</f>
        <v>#REF!</v>
      </c>
      <c r="G6861" s="51" t="e">
        <f>VLOOKUP(E6861,#REF!,9,FALSE)</f>
        <v>#REF!</v>
      </c>
      <c r="H6861" s="52">
        <v>908908</v>
      </c>
      <c r="I6861" s="51" t="s">
        <v>4929</v>
      </c>
      <c r="J6861" s="53">
        <v>4.4000000000000004</v>
      </c>
      <c r="K6861" s="53">
        <v>3.3999959999999998</v>
      </c>
      <c r="L6861" s="53">
        <v>3.2006349069444444</v>
      </c>
      <c r="M6861" s="53">
        <v>2.5641158722222221</v>
      </c>
      <c r="N6861" s="53">
        <f t="shared" si="540"/>
        <v>1846.1634279999998</v>
      </c>
      <c r="O6861" s="53" t="e">
        <f>VLOOKUP(E6861,#REF!,29,FALSE)</f>
        <v>#REF!</v>
      </c>
      <c r="P6861" s="53" t="e">
        <f t="shared" si="541"/>
        <v>#REF!</v>
      </c>
      <c r="Q6861" s="53">
        <v>0.63651903472222193</v>
      </c>
    </row>
    <row r="6862" spans="1:17">
      <c r="A6862" s="51" t="s">
        <v>5412</v>
      </c>
      <c r="B6862" s="51">
        <f t="shared" si="537"/>
        <v>9</v>
      </c>
      <c r="C6862" s="51">
        <f t="shared" si="538"/>
        <v>720</v>
      </c>
      <c r="D6862" s="51" t="s">
        <v>2205</v>
      </c>
      <c r="E6862" s="54" t="str">
        <f t="shared" si="539"/>
        <v>031644</v>
      </c>
      <c r="F6862" s="51" t="e">
        <f>VLOOKUP(E6862,#REF!,8,FALSE)</f>
        <v>#REF!</v>
      </c>
      <c r="G6862" s="51" t="e">
        <f>VLOOKUP(E6862,#REF!,9,FALSE)</f>
        <v>#REF!</v>
      </c>
      <c r="H6862" s="52">
        <v>908869</v>
      </c>
      <c r="I6862" s="51" t="s">
        <v>2206</v>
      </c>
      <c r="J6862" s="53">
        <v>10.1</v>
      </c>
      <c r="K6862" s="53">
        <v>9.2999989999999997</v>
      </c>
      <c r="L6862" s="53">
        <v>11.351468413888888</v>
      </c>
      <c r="M6862" s="53">
        <v>10.836508130555556</v>
      </c>
      <c r="N6862" s="53">
        <f t="shared" si="540"/>
        <v>7802.2858540000007</v>
      </c>
      <c r="O6862" s="53" t="e">
        <f>VLOOKUP(E6862,#REF!,29,FALSE)</f>
        <v>#REF!</v>
      </c>
      <c r="P6862" s="53" t="e">
        <f t="shared" si="541"/>
        <v>#REF!</v>
      </c>
      <c r="Q6862" s="53">
        <v>0.51496028333333344</v>
      </c>
    </row>
    <row r="6863" spans="1:17">
      <c r="A6863" s="51" t="s">
        <v>5412</v>
      </c>
      <c r="B6863" s="51">
        <f t="shared" si="537"/>
        <v>9</v>
      </c>
      <c r="C6863" s="51">
        <f t="shared" si="538"/>
        <v>720</v>
      </c>
      <c r="D6863" s="51" t="s">
        <v>2195</v>
      </c>
      <c r="E6863" s="54" t="str">
        <f t="shared" si="539"/>
        <v>031627</v>
      </c>
      <c r="F6863" s="51" t="e">
        <f>VLOOKUP(E6863,#REF!,8,FALSE)</f>
        <v>#REF!</v>
      </c>
      <c r="G6863" s="51" t="e">
        <f>VLOOKUP(E6863,#REF!,9,FALSE)</f>
        <v>#REF!</v>
      </c>
      <c r="H6863" s="52">
        <v>908870</v>
      </c>
      <c r="I6863" s="51" t="s">
        <v>2196</v>
      </c>
      <c r="J6863" s="53">
        <v>6</v>
      </c>
      <c r="K6863" s="53">
        <v>6</v>
      </c>
      <c r="L6863" s="53">
        <v>7.5836147277777775</v>
      </c>
      <c r="M6863" s="53">
        <v>7.5836145999999998</v>
      </c>
      <c r="N6863" s="53">
        <f t="shared" si="540"/>
        <v>5460.2025119999998</v>
      </c>
      <c r="O6863" s="53" t="e">
        <f>VLOOKUP(E6863,#REF!,29,FALSE)</f>
        <v>#REF!</v>
      </c>
      <c r="P6863" s="53" t="e">
        <f t="shared" si="541"/>
        <v>#REF!</v>
      </c>
      <c r="Q6863" s="53">
        <v>1.2777777808676345E-7</v>
      </c>
    </row>
    <row r="6864" spans="1:17">
      <c r="A6864" s="51" t="s">
        <v>5412</v>
      </c>
      <c r="B6864" s="51">
        <f t="shared" si="537"/>
        <v>9</v>
      </c>
      <c r="C6864" s="51">
        <f t="shared" si="538"/>
        <v>720</v>
      </c>
      <c r="D6864" s="51" t="s">
        <v>2199</v>
      </c>
      <c r="E6864" s="54" t="str">
        <f t="shared" si="539"/>
        <v>031621</v>
      </c>
      <c r="F6864" s="51" t="e">
        <f>VLOOKUP(E6864,#REF!,8,FALSE)</f>
        <v>#REF!</v>
      </c>
      <c r="G6864" s="51" t="e">
        <f>VLOOKUP(E6864,#REF!,9,FALSE)</f>
        <v>#REF!</v>
      </c>
      <c r="H6864" s="52">
        <v>908891</v>
      </c>
      <c r="I6864" s="51" t="s">
        <v>2200</v>
      </c>
      <c r="J6864" s="53">
        <v>4.3</v>
      </c>
      <c r="K6864" s="53">
        <v>4.2999989999999997</v>
      </c>
      <c r="L6864" s="53">
        <v>5.9291668833333331</v>
      </c>
      <c r="M6864" s="53">
        <v>5.9291667847222218</v>
      </c>
      <c r="N6864" s="53">
        <f t="shared" si="540"/>
        <v>4269.0000849999997</v>
      </c>
      <c r="O6864" s="53" t="e">
        <f>VLOOKUP(E6864,#REF!,29,FALSE)</f>
        <v>#REF!</v>
      </c>
      <c r="P6864" s="53" t="e">
        <f t="shared" si="541"/>
        <v>#REF!</v>
      </c>
      <c r="Q6864" s="53">
        <v>9.8611111651633922E-8</v>
      </c>
    </row>
    <row r="6865" spans="1:17">
      <c r="A6865" s="51" t="s">
        <v>5412</v>
      </c>
      <c r="B6865" s="51">
        <f t="shared" si="537"/>
        <v>9</v>
      </c>
      <c r="C6865" s="51">
        <f t="shared" si="538"/>
        <v>720</v>
      </c>
      <c r="D6865" s="51" t="s">
        <v>2193</v>
      </c>
      <c r="E6865" s="54" t="str">
        <f t="shared" si="539"/>
        <v>031579</v>
      </c>
      <c r="F6865" s="51" t="e">
        <f>VLOOKUP(E6865,#REF!,8,FALSE)</f>
        <v>#REF!</v>
      </c>
      <c r="G6865" s="51" t="e">
        <f>VLOOKUP(E6865,#REF!,9,FALSE)</f>
        <v>#REF!</v>
      </c>
      <c r="H6865" s="52">
        <v>908892</v>
      </c>
      <c r="I6865" s="51" t="s">
        <v>2194</v>
      </c>
      <c r="J6865" s="53">
        <v>9.6999999999999993</v>
      </c>
      <c r="K6865" s="53">
        <v>9.199999</v>
      </c>
      <c r="L6865" s="53">
        <v>11.83149905</v>
      </c>
      <c r="M6865" s="53">
        <v>11.634067719444445</v>
      </c>
      <c r="N6865" s="53">
        <f t="shared" si="540"/>
        <v>8376.5287580000004</v>
      </c>
      <c r="O6865" s="53" t="e">
        <f>VLOOKUP(E6865,#REF!,29,FALSE)</f>
        <v>#REF!</v>
      </c>
      <c r="P6865" s="53" t="e">
        <f t="shared" si="541"/>
        <v>#REF!</v>
      </c>
      <c r="Q6865" s="53">
        <v>0.19743133055555467</v>
      </c>
    </row>
    <row r="6866" spans="1:17">
      <c r="A6866" s="51" t="s">
        <v>5412</v>
      </c>
      <c r="B6866" s="51">
        <f t="shared" si="537"/>
        <v>9</v>
      </c>
      <c r="C6866" s="51">
        <f t="shared" si="538"/>
        <v>720</v>
      </c>
      <c r="D6866" s="51" t="s">
        <v>2197</v>
      </c>
      <c r="E6866" s="54" t="str">
        <f t="shared" si="539"/>
        <v>031611</v>
      </c>
      <c r="F6866" s="51" t="e">
        <f>VLOOKUP(E6866,#REF!,8,FALSE)</f>
        <v>#REF!</v>
      </c>
      <c r="G6866" s="51" t="e">
        <f>VLOOKUP(E6866,#REF!,9,FALSE)</f>
        <v>#REF!</v>
      </c>
      <c r="H6866" s="52">
        <v>908893</v>
      </c>
      <c r="I6866" s="51" t="s">
        <v>2198</v>
      </c>
      <c r="J6866" s="53">
        <v>6.5</v>
      </c>
      <c r="K6866" s="53">
        <v>6.5000010000000001</v>
      </c>
      <c r="L6866" s="53">
        <v>7.6585801138888883</v>
      </c>
      <c r="M6866" s="53">
        <v>7.6585801319444453</v>
      </c>
      <c r="N6866" s="53">
        <f t="shared" si="540"/>
        <v>5514.1776950000003</v>
      </c>
      <c r="O6866" s="53" t="e">
        <f>VLOOKUP(E6866,#REF!,29,FALSE)</f>
        <v>#REF!</v>
      </c>
      <c r="P6866" s="53" t="e">
        <f t="shared" si="541"/>
        <v>#REF!</v>
      </c>
      <c r="Q6866" s="53">
        <v>0</v>
      </c>
    </row>
    <row r="6867" spans="1:17">
      <c r="A6867" s="51" t="s">
        <v>5412</v>
      </c>
      <c r="B6867" s="51">
        <f t="shared" si="537"/>
        <v>9</v>
      </c>
      <c r="C6867" s="51">
        <f t="shared" si="538"/>
        <v>720</v>
      </c>
      <c r="D6867" s="51" t="s">
        <v>2175</v>
      </c>
      <c r="E6867" s="54" t="str">
        <f t="shared" si="539"/>
        <v>031607</v>
      </c>
      <c r="F6867" s="51" t="e">
        <f>VLOOKUP(E6867,#REF!,8,FALSE)</f>
        <v>#REF!</v>
      </c>
      <c r="G6867" s="51" t="e">
        <f>VLOOKUP(E6867,#REF!,9,FALSE)</f>
        <v>#REF!</v>
      </c>
      <c r="H6867" s="52">
        <v>898006</v>
      </c>
      <c r="I6867" s="51" t="s">
        <v>4930</v>
      </c>
      <c r="J6867" s="53">
        <v>12.8</v>
      </c>
      <c r="K6867" s="53">
        <v>12.500003</v>
      </c>
      <c r="L6867" s="53">
        <v>13.474337988888889</v>
      </c>
      <c r="M6867" s="53">
        <v>13.474337961111113</v>
      </c>
      <c r="N6867" s="53">
        <f t="shared" si="540"/>
        <v>9701.5233320000007</v>
      </c>
      <c r="O6867" s="53" t="e">
        <f>VLOOKUP(E6867,#REF!,29,FALSE)</f>
        <v>#REF!</v>
      </c>
      <c r="P6867" s="53" t="e">
        <f t="shared" si="541"/>
        <v>#REF!</v>
      </c>
      <c r="Q6867" s="53">
        <v>2.7777777076052088E-8</v>
      </c>
    </row>
    <row r="6868" spans="1:17">
      <c r="A6868" s="51" t="s">
        <v>5412</v>
      </c>
      <c r="B6868" s="51">
        <f t="shared" si="537"/>
        <v>9</v>
      </c>
      <c r="C6868" s="51">
        <f t="shared" si="538"/>
        <v>720</v>
      </c>
      <c r="D6868" s="51" t="s">
        <v>2201</v>
      </c>
      <c r="E6868" s="54" t="str">
        <f t="shared" si="539"/>
        <v>031651</v>
      </c>
      <c r="F6868" s="51" t="e">
        <f>VLOOKUP(E6868,#REF!,8,FALSE)</f>
        <v>#REF!</v>
      </c>
      <c r="G6868" s="51" t="e">
        <f>VLOOKUP(E6868,#REF!,9,FALSE)</f>
        <v>#REF!</v>
      </c>
      <c r="H6868" s="52">
        <v>908894</v>
      </c>
      <c r="I6868" s="51" t="s">
        <v>4931</v>
      </c>
      <c r="J6868" s="53">
        <v>15.2</v>
      </c>
      <c r="K6868" s="53">
        <v>13.600006</v>
      </c>
      <c r="L6868" s="53">
        <v>18.469807663888886</v>
      </c>
      <c r="M6868" s="53">
        <v>17.133010174999999</v>
      </c>
      <c r="N6868" s="53">
        <f t="shared" si="540"/>
        <v>12335.767325999999</v>
      </c>
      <c r="O6868" s="53" t="e">
        <f>VLOOKUP(E6868,#REF!,29,FALSE)</f>
        <v>#REF!</v>
      </c>
      <c r="P6868" s="53" t="e">
        <f t="shared" si="541"/>
        <v>#REF!</v>
      </c>
      <c r="Q6868" s="53">
        <v>1.3367974888888889</v>
      </c>
    </row>
    <row r="6869" spans="1:17">
      <c r="A6869" s="51" t="s">
        <v>5412</v>
      </c>
      <c r="B6869" s="51">
        <f t="shared" si="537"/>
        <v>9</v>
      </c>
      <c r="C6869" s="51">
        <f t="shared" si="538"/>
        <v>720</v>
      </c>
      <c r="D6869" s="51" t="s">
        <v>2766</v>
      </c>
      <c r="E6869" s="54" t="str">
        <f t="shared" si="539"/>
        <v>032011</v>
      </c>
      <c r="F6869" s="51" t="e">
        <f>VLOOKUP(E6869,#REF!,8,FALSE)</f>
        <v>#REF!</v>
      </c>
      <c r="G6869" s="51" t="e">
        <f>VLOOKUP(E6869,#REF!,9,FALSE)</f>
        <v>#REF!</v>
      </c>
      <c r="H6869" s="52">
        <v>905233</v>
      </c>
      <c r="I6869" s="51" t="s">
        <v>4932</v>
      </c>
      <c r="J6869" s="53">
        <v>10.199999999999999</v>
      </c>
      <c r="K6869" s="53">
        <v>9.9000039999999991</v>
      </c>
      <c r="L6869" s="53">
        <v>9.5956736569444434</v>
      </c>
      <c r="M6869" s="53">
        <v>9.5956735930555563</v>
      </c>
      <c r="N6869" s="53">
        <f t="shared" si="540"/>
        <v>6908.8849870000004</v>
      </c>
      <c r="O6869" s="53" t="e">
        <f>VLOOKUP(E6869,#REF!,29,FALSE)</f>
        <v>#REF!</v>
      </c>
      <c r="P6869" s="53" t="e">
        <f t="shared" si="541"/>
        <v>#REF!</v>
      </c>
      <c r="Q6869" s="53">
        <v>6.3888887780194634E-8</v>
      </c>
    </row>
    <row r="6870" spans="1:17">
      <c r="A6870" s="51" t="s">
        <v>5412</v>
      </c>
      <c r="B6870" s="51">
        <f t="shared" si="537"/>
        <v>9</v>
      </c>
      <c r="C6870" s="51">
        <f t="shared" si="538"/>
        <v>720</v>
      </c>
      <c r="D6870" s="51" t="s">
        <v>2749</v>
      </c>
      <c r="E6870" s="54" t="str">
        <f t="shared" si="539"/>
        <v>033682</v>
      </c>
      <c r="F6870" s="51" t="e">
        <f>VLOOKUP(E6870,#REF!,8,FALSE)</f>
        <v>#REF!</v>
      </c>
      <c r="G6870" s="51" t="e">
        <f>VLOOKUP(E6870,#REF!,9,FALSE)</f>
        <v>#REF!</v>
      </c>
      <c r="H6870" s="52">
        <v>908976</v>
      </c>
      <c r="I6870" s="51" t="s">
        <v>4933</v>
      </c>
      <c r="J6870" s="53">
        <v>15.4</v>
      </c>
      <c r="K6870" s="53">
        <v>12.399998999999999</v>
      </c>
      <c r="L6870" s="53">
        <v>19.868655594444444</v>
      </c>
      <c r="M6870" s="53">
        <v>16.586134756944443</v>
      </c>
      <c r="N6870" s="53">
        <f t="shared" si="540"/>
        <v>11942.017024999999</v>
      </c>
      <c r="O6870" s="53" t="e">
        <f>VLOOKUP(E6870,#REF!,29,FALSE)</f>
        <v>#REF!</v>
      </c>
      <c r="P6870" s="53" t="e">
        <f t="shared" si="541"/>
        <v>#REF!</v>
      </c>
      <c r="Q6870" s="53">
        <v>3.2825208374999999</v>
      </c>
    </row>
    <row r="6871" spans="1:17">
      <c r="A6871" s="51" t="s">
        <v>5412</v>
      </c>
      <c r="B6871" s="51">
        <f t="shared" si="537"/>
        <v>9</v>
      </c>
      <c r="C6871" s="51">
        <f t="shared" si="538"/>
        <v>720</v>
      </c>
      <c r="D6871" s="51" t="s">
        <v>2763</v>
      </c>
      <c r="E6871" s="54" t="str">
        <f t="shared" si="539"/>
        <v>033683</v>
      </c>
      <c r="F6871" s="51" t="e">
        <f>VLOOKUP(E6871,#REF!,8,FALSE)</f>
        <v>#REF!</v>
      </c>
      <c r="G6871" s="51" t="e">
        <f>VLOOKUP(E6871,#REF!,9,FALSE)</f>
        <v>#REF!</v>
      </c>
      <c r="H6871" s="52">
        <v>908981</v>
      </c>
      <c r="I6871" s="51" t="s">
        <v>4934</v>
      </c>
      <c r="J6871" s="53">
        <v>14.9</v>
      </c>
      <c r="K6871" s="53">
        <v>12.700001</v>
      </c>
      <c r="L6871" s="53">
        <v>19.844144729166665</v>
      </c>
      <c r="M6871" s="53">
        <v>17.535802331944446</v>
      </c>
      <c r="N6871" s="53">
        <f t="shared" si="540"/>
        <v>12625.777679000001</v>
      </c>
      <c r="O6871" s="53" t="e">
        <f>VLOOKUP(E6871,#REF!,29,FALSE)</f>
        <v>#REF!</v>
      </c>
      <c r="P6871" s="53" t="e">
        <f t="shared" si="541"/>
        <v>#REF!</v>
      </c>
      <c r="Q6871" s="53">
        <v>2.308342397222221</v>
      </c>
    </row>
    <row r="6872" spans="1:17">
      <c r="A6872" s="51" t="s">
        <v>5412</v>
      </c>
      <c r="B6872" s="51">
        <f t="shared" si="537"/>
        <v>9</v>
      </c>
      <c r="C6872" s="51">
        <f t="shared" si="538"/>
        <v>720</v>
      </c>
      <c r="D6872" s="51" t="s">
        <v>2773</v>
      </c>
      <c r="E6872" s="54" t="str">
        <f t="shared" si="539"/>
        <v>033684</v>
      </c>
      <c r="F6872" s="51" t="e">
        <f>VLOOKUP(E6872,#REF!,8,FALSE)</f>
        <v>#REF!</v>
      </c>
      <c r="G6872" s="51" t="e">
        <f>VLOOKUP(E6872,#REF!,9,FALSE)</f>
        <v>#REF!</v>
      </c>
      <c r="H6872" s="52">
        <v>908978</v>
      </c>
      <c r="I6872" s="51" t="s">
        <v>4935</v>
      </c>
      <c r="J6872" s="53">
        <v>15.7</v>
      </c>
      <c r="K6872" s="53">
        <v>12.799996999999999</v>
      </c>
      <c r="L6872" s="53">
        <v>19.206150077777778</v>
      </c>
      <c r="M6872" s="53">
        <v>16.234028518055556</v>
      </c>
      <c r="N6872" s="53">
        <f t="shared" si="540"/>
        <v>11688.500533</v>
      </c>
      <c r="O6872" s="53" t="e">
        <f>VLOOKUP(E6872,#REF!,29,FALSE)</f>
        <v>#REF!</v>
      </c>
      <c r="P6872" s="53" t="e">
        <f t="shared" si="541"/>
        <v>#REF!</v>
      </c>
      <c r="Q6872" s="53">
        <v>2.9721215597222228</v>
      </c>
    </row>
    <row r="6873" spans="1:17">
      <c r="A6873" s="51" t="s">
        <v>5412</v>
      </c>
      <c r="B6873" s="51">
        <f t="shared" si="537"/>
        <v>9</v>
      </c>
      <c r="C6873" s="51">
        <f t="shared" si="538"/>
        <v>720</v>
      </c>
      <c r="D6873" s="51" t="s">
        <v>2745</v>
      </c>
      <c r="E6873" s="54" t="str">
        <f t="shared" si="539"/>
        <v>033675</v>
      </c>
      <c r="F6873" s="51" t="e">
        <f>VLOOKUP(E6873,#REF!,8,FALSE)</f>
        <v>#REF!</v>
      </c>
      <c r="G6873" s="51" t="e">
        <f>VLOOKUP(E6873,#REF!,9,FALSE)</f>
        <v>#REF!</v>
      </c>
      <c r="H6873" s="52">
        <v>909012</v>
      </c>
      <c r="I6873" s="51" t="s">
        <v>4936</v>
      </c>
      <c r="J6873" s="53">
        <v>17.3</v>
      </c>
      <c r="K6873" s="53">
        <v>12.799996999999999</v>
      </c>
      <c r="L6873" s="53">
        <v>22.035458325</v>
      </c>
      <c r="M6873" s="53">
        <v>16.902915758333336</v>
      </c>
      <c r="N6873" s="53">
        <f t="shared" si="540"/>
        <v>12170.099346000003</v>
      </c>
      <c r="O6873" s="53" t="e">
        <f>VLOOKUP(E6873,#REF!,29,FALSE)</f>
        <v>#REF!</v>
      </c>
      <c r="P6873" s="53" t="e">
        <f t="shared" si="541"/>
        <v>#REF!</v>
      </c>
      <c r="Q6873" s="53">
        <v>5.1325425666666664</v>
      </c>
    </row>
    <row r="6874" spans="1:17">
      <c r="A6874" s="51" t="s">
        <v>5412</v>
      </c>
      <c r="B6874" s="51">
        <f t="shared" si="537"/>
        <v>9</v>
      </c>
      <c r="C6874" s="51">
        <f t="shared" si="538"/>
        <v>720</v>
      </c>
      <c r="D6874" s="51" t="s">
        <v>2741</v>
      </c>
      <c r="E6874" s="54" t="str">
        <f t="shared" si="539"/>
        <v>033673</v>
      </c>
      <c r="F6874" s="51" t="e">
        <f>VLOOKUP(E6874,#REF!,8,FALSE)</f>
        <v>#REF!</v>
      </c>
      <c r="G6874" s="51" t="e">
        <f>VLOOKUP(E6874,#REF!,9,FALSE)</f>
        <v>#REF!</v>
      </c>
      <c r="H6874" s="52">
        <v>909011</v>
      </c>
      <c r="I6874" s="51" t="s">
        <v>4937</v>
      </c>
      <c r="J6874" s="53">
        <v>17.3</v>
      </c>
      <c r="K6874" s="53">
        <v>12.799996999999999</v>
      </c>
      <c r="L6874" s="53">
        <v>21.348773373611113</v>
      </c>
      <c r="M6874" s="53">
        <v>16.376174831944446</v>
      </c>
      <c r="N6874" s="53">
        <f t="shared" si="540"/>
        <v>11790.845879000002</v>
      </c>
      <c r="O6874" s="53" t="e">
        <f>VLOOKUP(E6874,#REF!,29,FALSE)</f>
        <v>#REF!</v>
      </c>
      <c r="P6874" s="53" t="e">
        <f t="shared" si="541"/>
        <v>#REF!</v>
      </c>
      <c r="Q6874" s="53">
        <v>4.9725985416666667</v>
      </c>
    </row>
    <row r="6875" spans="1:17">
      <c r="A6875" s="51" t="s">
        <v>5412</v>
      </c>
      <c r="B6875" s="51">
        <f t="shared" si="537"/>
        <v>9</v>
      </c>
      <c r="C6875" s="51">
        <f t="shared" si="538"/>
        <v>720</v>
      </c>
      <c r="D6875" s="51" t="s">
        <v>2747</v>
      </c>
      <c r="E6875" s="54" t="str">
        <f t="shared" si="539"/>
        <v>033680</v>
      </c>
      <c r="F6875" s="51" t="e">
        <f>VLOOKUP(E6875,#REF!,8,FALSE)</f>
        <v>#REF!</v>
      </c>
      <c r="G6875" s="51" t="e">
        <f>VLOOKUP(E6875,#REF!,9,FALSE)</f>
        <v>#REF!</v>
      </c>
      <c r="H6875" s="52">
        <v>908946</v>
      </c>
      <c r="I6875" s="51" t="s">
        <v>4938</v>
      </c>
      <c r="J6875" s="53">
        <v>18.3</v>
      </c>
      <c r="K6875" s="53">
        <v>13.500004000000001</v>
      </c>
      <c r="L6875" s="53">
        <v>23.187144141666668</v>
      </c>
      <c r="M6875" s="53">
        <v>17.733964727777778</v>
      </c>
      <c r="N6875" s="53">
        <f t="shared" si="540"/>
        <v>12768.454604</v>
      </c>
      <c r="O6875" s="53" t="e">
        <f>VLOOKUP(E6875,#REF!,29,FALSE)</f>
        <v>#REF!</v>
      </c>
      <c r="P6875" s="53" t="e">
        <f t="shared" si="541"/>
        <v>#REF!</v>
      </c>
      <c r="Q6875" s="53">
        <v>5.4531794138888898</v>
      </c>
    </row>
    <row r="6876" spans="1:17">
      <c r="A6876" s="51" t="s">
        <v>5412</v>
      </c>
      <c r="B6876" s="51">
        <f t="shared" si="537"/>
        <v>9</v>
      </c>
      <c r="C6876" s="51">
        <f t="shared" si="538"/>
        <v>720</v>
      </c>
      <c r="D6876" s="51" t="s">
        <v>2771</v>
      </c>
      <c r="E6876" s="54" t="str">
        <f t="shared" si="539"/>
        <v>033685</v>
      </c>
      <c r="F6876" s="51" t="e">
        <f>VLOOKUP(E6876,#REF!,8,FALSE)</f>
        <v>#REF!</v>
      </c>
      <c r="G6876" s="51" t="e">
        <f>VLOOKUP(E6876,#REF!,9,FALSE)</f>
        <v>#REF!</v>
      </c>
      <c r="H6876" s="52">
        <v>908979</v>
      </c>
      <c r="I6876" s="51" t="s">
        <v>4939</v>
      </c>
      <c r="J6876" s="53">
        <v>18.100000000000001</v>
      </c>
      <c r="K6876" s="53">
        <v>13.200006</v>
      </c>
      <c r="L6876" s="53">
        <v>22.785037879166666</v>
      </c>
      <c r="M6876" s="53">
        <v>17.227453415277779</v>
      </c>
      <c r="N6876" s="53">
        <f t="shared" si="540"/>
        <v>12403.766459</v>
      </c>
      <c r="O6876" s="53" t="e">
        <f>VLOOKUP(E6876,#REF!,29,FALSE)</f>
        <v>#REF!</v>
      </c>
      <c r="P6876" s="53" t="e">
        <f t="shared" si="541"/>
        <v>#REF!</v>
      </c>
      <c r="Q6876" s="53">
        <v>5.5575844638888885</v>
      </c>
    </row>
    <row r="6877" spans="1:17">
      <c r="A6877" s="51" t="s">
        <v>5412</v>
      </c>
      <c r="B6877" s="51">
        <f t="shared" si="537"/>
        <v>9</v>
      </c>
      <c r="C6877" s="51">
        <f t="shared" si="538"/>
        <v>720</v>
      </c>
      <c r="D6877" s="51" t="s">
        <v>1778</v>
      </c>
      <c r="E6877" s="54" t="str">
        <f t="shared" si="539"/>
        <v>031355</v>
      </c>
      <c r="F6877" s="51" t="e">
        <f>VLOOKUP(E6877,#REF!,8,FALSE)</f>
        <v>#REF!</v>
      </c>
      <c r="G6877" s="51" t="e">
        <f>VLOOKUP(E6877,#REF!,9,FALSE)</f>
        <v>#REF!</v>
      </c>
      <c r="H6877" s="52">
        <v>896468</v>
      </c>
      <c r="I6877" s="51" t="s">
        <v>4940</v>
      </c>
      <c r="J6877" s="53">
        <v>14.7</v>
      </c>
      <c r="K6877" s="53">
        <v>14.7</v>
      </c>
      <c r="L6877" s="53">
        <v>17.384811683333332</v>
      </c>
      <c r="M6877" s="53">
        <v>17.384811683333332</v>
      </c>
      <c r="N6877" s="53">
        <f t="shared" si="540"/>
        <v>12517.064412</v>
      </c>
      <c r="O6877" s="53" t="e">
        <f>VLOOKUP(E6877,#REF!,29,FALSE)</f>
        <v>#REF!</v>
      </c>
      <c r="P6877" s="53" t="e">
        <f t="shared" si="541"/>
        <v>#REF!</v>
      </c>
      <c r="Q6877" s="53">
        <v>0</v>
      </c>
    </row>
    <row r="6878" spans="1:17">
      <c r="A6878" s="51" t="s">
        <v>5412</v>
      </c>
      <c r="B6878" s="51">
        <f t="shared" si="537"/>
        <v>9</v>
      </c>
      <c r="C6878" s="51">
        <f t="shared" si="538"/>
        <v>720</v>
      </c>
      <c r="D6878" s="51" t="s">
        <v>2478</v>
      </c>
      <c r="E6878" s="54" t="str">
        <f t="shared" si="539"/>
        <v>032354</v>
      </c>
      <c r="F6878" s="51" t="e">
        <f>VLOOKUP(E6878,#REF!,8,FALSE)</f>
        <v>#REF!</v>
      </c>
      <c r="G6878" s="51" t="e">
        <f>VLOOKUP(E6878,#REF!,9,FALSE)</f>
        <v>#REF!</v>
      </c>
      <c r="H6878" s="52">
        <v>909500</v>
      </c>
      <c r="I6878" s="51" t="s">
        <v>4941</v>
      </c>
      <c r="J6878" s="53">
        <v>9.1</v>
      </c>
      <c r="K6878" s="53">
        <v>9.1</v>
      </c>
      <c r="L6878" s="53">
        <v>10.793682577777778</v>
      </c>
      <c r="M6878" s="53">
        <v>10.793682577777778</v>
      </c>
      <c r="N6878" s="53">
        <f t="shared" si="540"/>
        <v>7771.4514559999998</v>
      </c>
      <c r="O6878" s="53" t="e">
        <f>VLOOKUP(E6878,#REF!,29,FALSE)</f>
        <v>#REF!</v>
      </c>
      <c r="P6878" s="53" t="e">
        <f t="shared" si="541"/>
        <v>#REF!</v>
      </c>
      <c r="Q6878" s="53">
        <v>0</v>
      </c>
    </row>
    <row r="6879" spans="1:17">
      <c r="A6879" s="51" t="s">
        <v>5412</v>
      </c>
      <c r="B6879" s="51">
        <f t="shared" si="537"/>
        <v>9</v>
      </c>
      <c r="C6879" s="51">
        <f t="shared" si="538"/>
        <v>720</v>
      </c>
      <c r="D6879" s="51" t="s">
        <v>1626</v>
      </c>
      <c r="E6879" s="54" t="str">
        <f t="shared" si="539"/>
        <v>030920</v>
      </c>
      <c r="F6879" s="51" t="e">
        <f>VLOOKUP(E6879,#REF!,8,FALSE)</f>
        <v>#REF!</v>
      </c>
      <c r="G6879" s="51" t="e">
        <f>VLOOKUP(E6879,#REF!,9,FALSE)</f>
        <v>#REF!</v>
      </c>
      <c r="H6879" s="52">
        <v>889870</v>
      </c>
      <c r="I6879" s="51" t="s">
        <v>4942</v>
      </c>
      <c r="J6879" s="53">
        <v>11.8</v>
      </c>
      <c r="K6879" s="53">
        <v>8.7000010000000003</v>
      </c>
      <c r="L6879" s="53">
        <v>13.512208173611111</v>
      </c>
      <c r="M6879" s="53">
        <v>10.328551326388888</v>
      </c>
      <c r="N6879" s="53">
        <f t="shared" si="540"/>
        <v>7436.556955</v>
      </c>
      <c r="O6879" s="53" t="e">
        <f>VLOOKUP(E6879,#REF!,29,FALSE)</f>
        <v>#REF!</v>
      </c>
      <c r="P6879" s="53" t="e">
        <f t="shared" si="541"/>
        <v>#REF!</v>
      </c>
      <c r="Q6879" s="53">
        <v>3.1836568472222222</v>
      </c>
    </row>
    <row r="6880" spans="1:17">
      <c r="A6880" s="51" t="s">
        <v>5412</v>
      </c>
      <c r="B6880" s="51">
        <f t="shared" si="537"/>
        <v>9</v>
      </c>
      <c r="C6880" s="51">
        <f t="shared" si="538"/>
        <v>720</v>
      </c>
      <c r="D6880" s="51" t="s">
        <v>2459</v>
      </c>
      <c r="E6880" s="54" t="str">
        <f t="shared" si="539"/>
        <v>030702</v>
      </c>
      <c r="F6880" s="51" t="e">
        <f>VLOOKUP(E6880,#REF!,8,FALSE)</f>
        <v>#REF!</v>
      </c>
      <c r="G6880" s="51" t="e">
        <f>VLOOKUP(E6880,#REF!,9,FALSE)</f>
        <v>#REF!</v>
      </c>
      <c r="H6880" s="52">
        <v>909501</v>
      </c>
      <c r="I6880" s="51" t="s">
        <v>4943</v>
      </c>
      <c r="J6880" s="53">
        <v>12</v>
      </c>
      <c r="K6880" s="53">
        <v>12</v>
      </c>
      <c r="L6880" s="53">
        <v>16.588039004166667</v>
      </c>
      <c r="M6880" s="53">
        <v>16.588039004166667</v>
      </c>
      <c r="N6880" s="53">
        <f t="shared" si="540"/>
        <v>11943.388083</v>
      </c>
      <c r="O6880" s="53" t="e">
        <f>VLOOKUP(E6880,#REF!,29,FALSE)</f>
        <v>#REF!</v>
      </c>
      <c r="P6880" s="53" t="e">
        <f t="shared" si="541"/>
        <v>#REF!</v>
      </c>
      <c r="Q6880" s="53">
        <v>0</v>
      </c>
    </row>
    <row r="6881" spans="1:17">
      <c r="A6881" s="51" t="s">
        <v>5412</v>
      </c>
      <c r="B6881" s="51">
        <f t="shared" si="537"/>
        <v>9</v>
      </c>
      <c r="C6881" s="51">
        <f t="shared" si="538"/>
        <v>720</v>
      </c>
      <c r="D6881" s="51" t="s">
        <v>1137</v>
      </c>
      <c r="E6881" s="54" t="str">
        <f t="shared" si="539"/>
        <v>030582</v>
      </c>
      <c r="F6881" s="51" t="e">
        <f>VLOOKUP(E6881,#REF!,8,FALSE)</f>
        <v>#REF!</v>
      </c>
      <c r="G6881" s="51" t="e">
        <f>VLOOKUP(E6881,#REF!,9,FALSE)</f>
        <v>#REF!</v>
      </c>
      <c r="H6881" s="52">
        <v>904193</v>
      </c>
      <c r="I6881" s="51" t="s">
        <v>4944</v>
      </c>
      <c r="J6881" s="53">
        <v>14.1</v>
      </c>
      <c r="K6881" s="53">
        <v>13.100002999999999</v>
      </c>
      <c r="L6881" s="53">
        <v>10.005968316666666</v>
      </c>
      <c r="M6881" s="53">
        <v>9.6380055388888888</v>
      </c>
      <c r="N6881" s="53">
        <f t="shared" si="540"/>
        <v>6939.3639880000001</v>
      </c>
      <c r="O6881" s="53" t="e">
        <f>VLOOKUP(E6881,#REF!,29,FALSE)</f>
        <v>#REF!</v>
      </c>
      <c r="P6881" s="53" t="e">
        <f t="shared" si="541"/>
        <v>#REF!</v>
      </c>
      <c r="Q6881" s="53">
        <v>0.36796277777777708</v>
      </c>
    </row>
    <row r="6882" spans="1:17">
      <c r="A6882" s="51" t="s">
        <v>5412</v>
      </c>
      <c r="B6882" s="51">
        <f t="shared" si="537"/>
        <v>9</v>
      </c>
      <c r="C6882" s="51">
        <f t="shared" si="538"/>
        <v>720</v>
      </c>
      <c r="D6882" s="51" t="s">
        <v>1134</v>
      </c>
      <c r="E6882" s="54" t="str">
        <f t="shared" si="539"/>
        <v>030596</v>
      </c>
      <c r="F6882" s="51" t="e">
        <f>VLOOKUP(E6882,#REF!,8,FALSE)</f>
        <v>#REF!</v>
      </c>
      <c r="G6882" s="51" t="e">
        <f>VLOOKUP(E6882,#REF!,9,FALSE)</f>
        <v>#REF!</v>
      </c>
      <c r="H6882" s="52">
        <v>904195</v>
      </c>
      <c r="I6882" s="51" t="s">
        <v>4945</v>
      </c>
      <c r="J6882" s="53">
        <v>15.5</v>
      </c>
      <c r="K6882" s="53">
        <v>14</v>
      </c>
      <c r="L6882" s="53">
        <v>10.079748737499999</v>
      </c>
      <c r="M6882" s="53">
        <v>9.4389095388888897</v>
      </c>
      <c r="N6882" s="53">
        <f t="shared" si="540"/>
        <v>6796.0148680000002</v>
      </c>
      <c r="O6882" s="53" t="e">
        <f>VLOOKUP(E6882,#REF!,29,FALSE)</f>
        <v>#REF!</v>
      </c>
      <c r="P6882" s="53" t="e">
        <f t="shared" si="541"/>
        <v>#REF!</v>
      </c>
      <c r="Q6882" s="53">
        <v>0.64083919861111049</v>
      </c>
    </row>
    <row r="6883" spans="1:17">
      <c r="A6883" s="51" t="s">
        <v>5412</v>
      </c>
      <c r="B6883" s="51">
        <f t="shared" si="537"/>
        <v>9</v>
      </c>
      <c r="C6883" s="51">
        <f t="shared" si="538"/>
        <v>720</v>
      </c>
      <c r="D6883" s="51" t="s">
        <v>1583</v>
      </c>
      <c r="E6883" s="54" t="str">
        <f t="shared" si="539"/>
        <v>030926</v>
      </c>
      <c r="F6883" s="51" t="e">
        <f>VLOOKUP(E6883,#REF!,8,FALSE)</f>
        <v>#REF!</v>
      </c>
      <c r="G6883" s="51" t="e">
        <f>VLOOKUP(E6883,#REF!,9,FALSE)</f>
        <v>#REF!</v>
      </c>
      <c r="H6883" s="52">
        <v>889890</v>
      </c>
      <c r="I6883" s="51" t="s">
        <v>4946</v>
      </c>
      <c r="J6883" s="53">
        <v>14.8</v>
      </c>
      <c r="K6883" s="53">
        <v>12.199999</v>
      </c>
      <c r="L6883" s="53">
        <v>18.18700452638889</v>
      </c>
      <c r="M6883" s="53">
        <v>15.543006406944444</v>
      </c>
      <c r="N6883" s="53">
        <f t="shared" si="540"/>
        <v>11190.964613</v>
      </c>
      <c r="O6883" s="53" t="e">
        <f>VLOOKUP(E6883,#REF!,29,FALSE)</f>
        <v>#REF!</v>
      </c>
      <c r="P6883" s="53" t="e">
        <f t="shared" si="541"/>
        <v>#REF!</v>
      </c>
      <c r="Q6883" s="53">
        <v>2.6439981194444448</v>
      </c>
    </row>
    <row r="6884" spans="1:17">
      <c r="A6884" s="51" t="s">
        <v>5412</v>
      </c>
      <c r="B6884" s="51">
        <f t="shared" si="537"/>
        <v>9</v>
      </c>
      <c r="C6884" s="51">
        <f t="shared" si="538"/>
        <v>720</v>
      </c>
      <c r="D6884" s="51" t="s">
        <v>2152</v>
      </c>
      <c r="E6884" s="54" t="str">
        <f t="shared" si="539"/>
        <v>030639</v>
      </c>
      <c r="F6884" s="51" t="e">
        <f>VLOOKUP(E6884,#REF!,8,FALSE)</f>
        <v>#REF!</v>
      </c>
      <c r="G6884" s="51" t="e">
        <f>VLOOKUP(E6884,#REF!,9,FALSE)</f>
        <v>#REF!</v>
      </c>
      <c r="H6884" s="52">
        <v>905213</v>
      </c>
      <c r="I6884" s="51" t="s">
        <v>4947</v>
      </c>
      <c r="J6884" s="53">
        <v>17.8</v>
      </c>
      <c r="K6884" s="53">
        <v>12.700001</v>
      </c>
      <c r="L6884" s="53">
        <v>26.822372745833334</v>
      </c>
      <c r="M6884" s="53">
        <v>19.137312388888891</v>
      </c>
      <c r="N6884" s="53">
        <f t="shared" si="540"/>
        <v>13778.864920000002</v>
      </c>
      <c r="O6884" s="53" t="e">
        <f>VLOOKUP(E6884,#REF!,29,FALSE)</f>
        <v>#REF!</v>
      </c>
      <c r="P6884" s="53" t="e">
        <f t="shared" si="541"/>
        <v>#REF!</v>
      </c>
      <c r="Q6884" s="53">
        <v>7.6850603569444456</v>
      </c>
    </row>
    <row r="6885" spans="1:17">
      <c r="A6885" s="51" t="s">
        <v>5412</v>
      </c>
      <c r="B6885" s="51">
        <f t="shared" si="537"/>
        <v>9</v>
      </c>
      <c r="C6885" s="51">
        <f t="shared" si="538"/>
        <v>720</v>
      </c>
      <c r="D6885" s="51" t="s">
        <v>2372</v>
      </c>
      <c r="E6885" s="54" t="str">
        <f t="shared" si="539"/>
        <v>032356</v>
      </c>
      <c r="F6885" s="51" t="e">
        <f>VLOOKUP(E6885,#REF!,8,FALSE)</f>
        <v>#REF!</v>
      </c>
      <c r="G6885" s="51" t="e">
        <f>VLOOKUP(E6885,#REF!,9,FALSE)</f>
        <v>#REF!</v>
      </c>
      <c r="H6885" s="52">
        <v>909585</v>
      </c>
      <c r="I6885" s="51" t="s">
        <v>4948</v>
      </c>
      <c r="J6885" s="53">
        <v>11.5</v>
      </c>
      <c r="K6885" s="53">
        <v>11.3</v>
      </c>
      <c r="L6885" s="53">
        <v>16.437371138888889</v>
      </c>
      <c r="M6885" s="53">
        <v>16.437371138888889</v>
      </c>
      <c r="N6885" s="53">
        <f t="shared" si="540"/>
        <v>11834.907219999999</v>
      </c>
      <c r="O6885" s="53" t="e">
        <f>VLOOKUP(E6885,#REF!,29,FALSE)</f>
        <v>#REF!</v>
      </c>
      <c r="P6885" s="53" t="e">
        <f t="shared" si="541"/>
        <v>#REF!</v>
      </c>
      <c r="Q6885" s="53">
        <v>0</v>
      </c>
    </row>
    <row r="6886" spans="1:17">
      <c r="A6886" s="51" t="s">
        <v>5412</v>
      </c>
      <c r="B6886" s="51">
        <f t="shared" si="537"/>
        <v>9</v>
      </c>
      <c r="C6886" s="51">
        <f t="shared" si="538"/>
        <v>720</v>
      </c>
      <c r="D6886" s="51" t="s">
        <v>2920</v>
      </c>
      <c r="E6886" s="54" t="str">
        <f t="shared" si="539"/>
        <v>034736</v>
      </c>
      <c r="F6886" s="51" t="e">
        <f>VLOOKUP(E6886,#REF!,8,FALSE)</f>
        <v>#REF!</v>
      </c>
      <c r="G6886" s="51" t="e">
        <f>VLOOKUP(E6886,#REF!,9,FALSE)</f>
        <v>#REF!</v>
      </c>
      <c r="H6886" s="52">
        <v>910715</v>
      </c>
      <c r="I6886" s="51" t="s">
        <v>4949</v>
      </c>
      <c r="J6886" s="53">
        <v>15.4</v>
      </c>
      <c r="K6886" s="53">
        <v>15.2</v>
      </c>
      <c r="L6886" s="53">
        <v>18.419729152777776</v>
      </c>
      <c r="M6886" s="53">
        <v>18.419729152777776</v>
      </c>
      <c r="N6886" s="53">
        <f t="shared" si="540"/>
        <v>13262.204989999998</v>
      </c>
      <c r="O6886" s="53" t="e">
        <f>VLOOKUP(E6886,#REF!,29,FALSE)</f>
        <v>#REF!</v>
      </c>
      <c r="P6886" s="53" t="e">
        <f t="shared" si="541"/>
        <v>#REF!</v>
      </c>
      <c r="Q6886" s="53">
        <v>0</v>
      </c>
    </row>
    <row r="6887" spans="1:17">
      <c r="A6887" s="51" t="s">
        <v>5412</v>
      </c>
      <c r="B6887" s="51">
        <f t="shared" si="537"/>
        <v>9</v>
      </c>
      <c r="C6887" s="51">
        <f t="shared" si="538"/>
        <v>720</v>
      </c>
      <c r="D6887" s="51" t="s">
        <v>2944</v>
      </c>
      <c r="E6887" s="54" t="str">
        <f t="shared" si="539"/>
        <v>034742</v>
      </c>
      <c r="F6887" s="51" t="e">
        <f>VLOOKUP(E6887,#REF!,8,FALSE)</f>
        <v>#REF!</v>
      </c>
      <c r="G6887" s="51" t="e">
        <f>VLOOKUP(E6887,#REF!,9,FALSE)</f>
        <v>#REF!</v>
      </c>
      <c r="H6887" s="52">
        <v>910716</v>
      </c>
      <c r="I6887" s="51" t="s">
        <v>2945</v>
      </c>
      <c r="J6887" s="53">
        <v>14.1</v>
      </c>
      <c r="K6887" s="53">
        <v>13.9</v>
      </c>
      <c r="L6887" s="53">
        <v>16.84898682361111</v>
      </c>
      <c r="M6887" s="53">
        <v>16.84898682361111</v>
      </c>
      <c r="N6887" s="53">
        <f t="shared" si="540"/>
        <v>12131.270512999999</v>
      </c>
      <c r="O6887" s="53" t="e">
        <f>VLOOKUP(E6887,#REF!,29,FALSE)</f>
        <v>#REF!</v>
      </c>
      <c r="P6887" s="53" t="e">
        <f t="shared" si="541"/>
        <v>#REF!</v>
      </c>
      <c r="Q6887" s="53">
        <v>0</v>
      </c>
    </row>
    <row r="6888" spans="1:17">
      <c r="A6888" s="51" t="s">
        <v>5412</v>
      </c>
      <c r="B6888" s="51">
        <f t="shared" si="537"/>
        <v>9</v>
      </c>
      <c r="C6888" s="51">
        <f t="shared" si="538"/>
        <v>720</v>
      </c>
      <c r="D6888" s="51" t="s">
        <v>2942</v>
      </c>
      <c r="E6888" s="54" t="str">
        <f t="shared" si="539"/>
        <v>034738</v>
      </c>
      <c r="F6888" s="51" t="e">
        <f>VLOOKUP(E6888,#REF!,8,FALSE)</f>
        <v>#REF!</v>
      </c>
      <c r="G6888" s="51" t="e">
        <f>VLOOKUP(E6888,#REF!,9,FALSE)</f>
        <v>#REF!</v>
      </c>
      <c r="H6888" s="52">
        <v>910682</v>
      </c>
      <c r="I6888" s="51" t="s">
        <v>4950</v>
      </c>
      <c r="J6888" s="53">
        <v>15.4</v>
      </c>
      <c r="K6888" s="53">
        <v>15.2</v>
      </c>
      <c r="L6888" s="53">
        <v>18.678799286111111</v>
      </c>
      <c r="M6888" s="53">
        <v>18.678799286111111</v>
      </c>
      <c r="N6888" s="53">
        <f t="shared" si="540"/>
        <v>13448.735486</v>
      </c>
      <c r="O6888" s="53" t="e">
        <f>VLOOKUP(E6888,#REF!,29,FALSE)</f>
        <v>#REF!</v>
      </c>
      <c r="P6888" s="53" t="e">
        <f t="shared" si="541"/>
        <v>#REF!</v>
      </c>
      <c r="Q6888" s="53">
        <v>0</v>
      </c>
    </row>
    <row r="6889" spans="1:17">
      <c r="A6889" s="51" t="s">
        <v>5412</v>
      </c>
      <c r="B6889" s="51">
        <f t="shared" si="537"/>
        <v>9</v>
      </c>
      <c r="C6889" s="51">
        <f t="shared" si="538"/>
        <v>720</v>
      </c>
      <c r="D6889" s="51" t="s">
        <v>1574</v>
      </c>
      <c r="E6889" s="54" t="str">
        <f t="shared" si="539"/>
        <v>030924</v>
      </c>
      <c r="F6889" s="51" t="e">
        <f>VLOOKUP(E6889,#REF!,8,FALSE)</f>
        <v>#REF!</v>
      </c>
      <c r="G6889" s="51" t="e">
        <f>VLOOKUP(E6889,#REF!,9,FALSE)</f>
        <v>#REF!</v>
      </c>
      <c r="H6889" s="52">
        <v>889892</v>
      </c>
      <c r="I6889" s="51" t="s">
        <v>4951</v>
      </c>
      <c r="J6889" s="53">
        <v>9.6</v>
      </c>
      <c r="K6889" s="53">
        <v>7.5</v>
      </c>
      <c r="L6889" s="53">
        <v>12.007007584722222</v>
      </c>
      <c r="M6889" s="53">
        <v>9.7252458402777773</v>
      </c>
      <c r="N6889" s="53">
        <f t="shared" si="540"/>
        <v>7002.1770049999996</v>
      </c>
      <c r="O6889" s="53" t="e">
        <f>VLOOKUP(E6889,#REF!,29,FALSE)</f>
        <v>#REF!</v>
      </c>
      <c r="P6889" s="53" t="e">
        <f t="shared" si="541"/>
        <v>#REF!</v>
      </c>
      <c r="Q6889" s="53">
        <v>2.2817617444444447</v>
      </c>
    </row>
    <row r="6890" spans="1:17">
      <c r="A6890" s="51" t="s">
        <v>5412</v>
      </c>
      <c r="B6890" s="51">
        <f t="shared" si="537"/>
        <v>9</v>
      </c>
      <c r="C6890" s="51">
        <f t="shared" si="538"/>
        <v>720</v>
      </c>
      <c r="D6890" s="51" t="s">
        <v>2931</v>
      </c>
      <c r="E6890" s="54" t="str">
        <f t="shared" si="539"/>
        <v>034717</v>
      </c>
      <c r="F6890" s="51" t="e">
        <f>VLOOKUP(E6890,#REF!,8,FALSE)</f>
        <v>#REF!</v>
      </c>
      <c r="G6890" s="51" t="e">
        <f>VLOOKUP(E6890,#REF!,9,FALSE)</f>
        <v>#REF!</v>
      </c>
      <c r="H6890" s="52">
        <v>910717</v>
      </c>
      <c r="I6890" s="51" t="s">
        <v>2932</v>
      </c>
      <c r="J6890" s="53">
        <v>14.4</v>
      </c>
      <c r="K6890" s="53">
        <v>14.2</v>
      </c>
      <c r="L6890" s="53">
        <v>17.870390655555557</v>
      </c>
      <c r="M6890" s="53">
        <v>17.870390655555557</v>
      </c>
      <c r="N6890" s="53">
        <f t="shared" si="540"/>
        <v>12866.681272000002</v>
      </c>
      <c r="O6890" s="53" t="e">
        <f>VLOOKUP(E6890,#REF!,29,FALSE)</f>
        <v>#REF!</v>
      </c>
      <c r="P6890" s="53" t="e">
        <f t="shared" si="541"/>
        <v>#REF!</v>
      </c>
      <c r="Q6890" s="53">
        <v>0</v>
      </c>
    </row>
    <row r="6891" spans="1:17">
      <c r="A6891" s="51" t="s">
        <v>5412</v>
      </c>
      <c r="B6891" s="51">
        <f t="shared" si="537"/>
        <v>9</v>
      </c>
      <c r="C6891" s="51">
        <f t="shared" si="538"/>
        <v>720</v>
      </c>
      <c r="D6891" s="51" t="s">
        <v>1916</v>
      </c>
      <c r="E6891" s="54" t="str">
        <f t="shared" si="539"/>
        <v>031581</v>
      </c>
      <c r="F6891" s="51" t="e">
        <f>VLOOKUP(E6891,#REF!,8,FALSE)</f>
        <v>#REF!</v>
      </c>
      <c r="G6891" s="51" t="e">
        <f>VLOOKUP(E6891,#REF!,9,FALSE)</f>
        <v>#REF!</v>
      </c>
      <c r="H6891" s="52">
        <v>896944</v>
      </c>
      <c r="I6891" s="51" t="s">
        <v>4952</v>
      </c>
      <c r="J6891" s="53">
        <v>15</v>
      </c>
      <c r="K6891" s="53">
        <v>14.700001</v>
      </c>
      <c r="L6891" s="53">
        <v>17.555999652777778</v>
      </c>
      <c r="M6891" s="53">
        <v>17.555999608333334</v>
      </c>
      <c r="N6891" s="53">
        <f t="shared" si="540"/>
        <v>12640.319718000001</v>
      </c>
      <c r="O6891" s="53" t="e">
        <f>VLOOKUP(E6891,#REF!,29,FALSE)</f>
        <v>#REF!</v>
      </c>
      <c r="P6891" s="53" t="e">
        <f t="shared" si="541"/>
        <v>#REF!</v>
      </c>
      <c r="Q6891" s="53">
        <v>4.444444433223301E-8</v>
      </c>
    </row>
    <row r="6892" spans="1:17">
      <c r="A6892" s="51" t="s">
        <v>5412</v>
      </c>
      <c r="B6892" s="51">
        <f t="shared" si="537"/>
        <v>9</v>
      </c>
      <c r="C6892" s="51">
        <f t="shared" si="538"/>
        <v>720</v>
      </c>
      <c r="D6892" s="51" t="s">
        <v>1913</v>
      </c>
      <c r="E6892" s="54" t="str">
        <f t="shared" si="539"/>
        <v>031580</v>
      </c>
      <c r="F6892" s="51" t="e">
        <f>VLOOKUP(E6892,#REF!,8,FALSE)</f>
        <v>#REF!</v>
      </c>
      <c r="G6892" s="51" t="e">
        <f>VLOOKUP(E6892,#REF!,9,FALSE)</f>
        <v>#REF!</v>
      </c>
      <c r="H6892" s="52">
        <v>896947</v>
      </c>
      <c r="I6892" s="51" t="s">
        <v>4953</v>
      </c>
      <c r="J6892" s="53">
        <v>13.4</v>
      </c>
      <c r="K6892" s="53">
        <v>13.4</v>
      </c>
      <c r="L6892" s="53">
        <v>14.098908838888889</v>
      </c>
      <c r="M6892" s="53">
        <v>14.098908895833334</v>
      </c>
      <c r="N6892" s="53">
        <f t="shared" si="540"/>
        <v>10151.214405000001</v>
      </c>
      <c r="O6892" s="53" t="e">
        <f>VLOOKUP(E6892,#REF!,29,FALSE)</f>
        <v>#REF!</v>
      </c>
      <c r="P6892" s="53" t="e">
        <f t="shared" si="541"/>
        <v>#REF!</v>
      </c>
      <c r="Q6892" s="53">
        <v>0</v>
      </c>
    </row>
    <row r="6893" spans="1:17">
      <c r="A6893" s="51" t="s">
        <v>5412</v>
      </c>
      <c r="B6893" s="51">
        <f t="shared" si="537"/>
        <v>9</v>
      </c>
      <c r="C6893" s="51">
        <f t="shared" si="538"/>
        <v>720</v>
      </c>
      <c r="D6893" s="51" t="s">
        <v>1907</v>
      </c>
      <c r="E6893" s="54" t="str">
        <f t="shared" si="539"/>
        <v>031520</v>
      </c>
      <c r="F6893" s="51" t="e">
        <f>VLOOKUP(E6893,#REF!,8,FALSE)</f>
        <v>#REF!</v>
      </c>
      <c r="G6893" s="51" t="e">
        <f>VLOOKUP(E6893,#REF!,9,FALSE)</f>
        <v>#REF!</v>
      </c>
      <c r="H6893" s="52">
        <v>896964</v>
      </c>
      <c r="I6893" s="51" t="s">
        <v>4954</v>
      </c>
      <c r="J6893" s="53">
        <v>14.2</v>
      </c>
      <c r="K6893" s="53">
        <v>14.199999</v>
      </c>
      <c r="L6893" s="53">
        <v>16.687504598611113</v>
      </c>
      <c r="M6893" s="53">
        <v>16.687504512499999</v>
      </c>
      <c r="N6893" s="53">
        <f t="shared" si="540"/>
        <v>12015.003248999999</v>
      </c>
      <c r="O6893" s="53" t="e">
        <f>VLOOKUP(E6893,#REF!,29,FALSE)</f>
        <v>#REF!</v>
      </c>
      <c r="P6893" s="53" t="e">
        <f t="shared" si="541"/>
        <v>#REF!</v>
      </c>
      <c r="Q6893" s="53">
        <v>8.6111112472685312E-8</v>
      </c>
    </row>
    <row r="6894" spans="1:17">
      <c r="A6894" s="51" t="s">
        <v>5412</v>
      </c>
      <c r="B6894" s="51">
        <f t="shared" si="537"/>
        <v>9</v>
      </c>
      <c r="C6894" s="51">
        <f t="shared" si="538"/>
        <v>720</v>
      </c>
      <c r="D6894" s="51" t="s">
        <v>1910</v>
      </c>
      <c r="E6894" s="54" t="str">
        <f t="shared" si="539"/>
        <v>031538</v>
      </c>
      <c r="F6894" s="51" t="e">
        <f>VLOOKUP(E6894,#REF!,8,FALSE)</f>
        <v>#REF!</v>
      </c>
      <c r="G6894" s="51" t="e">
        <f>VLOOKUP(E6894,#REF!,9,FALSE)</f>
        <v>#REF!</v>
      </c>
      <c r="H6894" s="52">
        <v>896948</v>
      </c>
      <c r="I6894" s="51" t="s">
        <v>4955</v>
      </c>
      <c r="J6894" s="53">
        <v>14.1</v>
      </c>
      <c r="K6894" s="53">
        <v>14.100004</v>
      </c>
      <c r="L6894" s="53">
        <v>17.410503365277776</v>
      </c>
      <c r="M6894" s="53">
        <v>17.410503381944444</v>
      </c>
      <c r="N6894" s="53">
        <f t="shared" si="540"/>
        <v>12535.562435</v>
      </c>
      <c r="O6894" s="53" t="e">
        <f>VLOOKUP(E6894,#REF!,29,FALSE)</f>
        <v>#REF!</v>
      </c>
      <c r="P6894" s="53" t="e">
        <f t="shared" si="541"/>
        <v>#REF!</v>
      </c>
      <c r="Q6894" s="53">
        <v>0</v>
      </c>
    </row>
    <row r="6895" spans="1:17">
      <c r="A6895" s="51" t="s">
        <v>5412</v>
      </c>
      <c r="B6895" s="51">
        <f t="shared" si="537"/>
        <v>9</v>
      </c>
      <c r="C6895" s="51">
        <f t="shared" si="538"/>
        <v>720</v>
      </c>
      <c r="D6895" s="51" t="s">
        <v>1922</v>
      </c>
      <c r="E6895" s="54" t="str">
        <f t="shared" si="539"/>
        <v>031597</v>
      </c>
      <c r="F6895" s="51" t="e">
        <f>VLOOKUP(E6895,#REF!,8,FALSE)</f>
        <v>#REF!</v>
      </c>
      <c r="G6895" s="51" t="e">
        <f>VLOOKUP(E6895,#REF!,9,FALSE)</f>
        <v>#REF!</v>
      </c>
      <c r="H6895" s="52">
        <v>896949</v>
      </c>
      <c r="I6895" s="51" t="s">
        <v>4956</v>
      </c>
      <c r="J6895" s="53">
        <v>14.9</v>
      </c>
      <c r="K6895" s="53">
        <v>14.800001</v>
      </c>
      <c r="L6895" s="53">
        <v>15.917566606944444</v>
      </c>
      <c r="M6895" s="53">
        <v>15.917566618055556</v>
      </c>
      <c r="N6895" s="53">
        <f t="shared" si="540"/>
        <v>11460.647965</v>
      </c>
      <c r="O6895" s="53" t="e">
        <f>VLOOKUP(E6895,#REF!,29,FALSE)</f>
        <v>#REF!</v>
      </c>
      <c r="P6895" s="53" t="e">
        <f t="shared" si="541"/>
        <v>#REF!</v>
      </c>
      <c r="Q6895" s="53">
        <v>0</v>
      </c>
    </row>
    <row r="6896" spans="1:17">
      <c r="A6896" s="51" t="s">
        <v>5412</v>
      </c>
      <c r="B6896" s="51">
        <f t="shared" si="537"/>
        <v>9</v>
      </c>
      <c r="C6896" s="51">
        <f t="shared" si="538"/>
        <v>720</v>
      </c>
      <c r="D6896" s="51" t="s">
        <v>1928</v>
      </c>
      <c r="E6896" s="54" t="str">
        <f t="shared" si="539"/>
        <v>031662</v>
      </c>
      <c r="F6896" s="51" t="e">
        <f>VLOOKUP(E6896,#REF!,8,FALSE)</f>
        <v>#REF!</v>
      </c>
      <c r="G6896" s="51" t="e">
        <f>VLOOKUP(E6896,#REF!,9,FALSE)</f>
        <v>#REF!</v>
      </c>
      <c r="H6896" s="52">
        <v>896951</v>
      </c>
      <c r="I6896" s="51" t="s">
        <v>4957</v>
      </c>
      <c r="J6896" s="53">
        <v>12.3</v>
      </c>
      <c r="K6896" s="53">
        <v>14.000004000000001</v>
      </c>
      <c r="L6896" s="53">
        <v>13.942706487499999</v>
      </c>
      <c r="M6896" s="53">
        <v>13.942706526388889</v>
      </c>
      <c r="N6896" s="53">
        <f t="shared" si="540"/>
        <v>10038.748699</v>
      </c>
      <c r="O6896" s="53" t="e">
        <f>VLOOKUP(E6896,#REF!,29,FALSE)</f>
        <v>#REF!</v>
      </c>
      <c r="P6896" s="53" t="e">
        <f t="shared" si="541"/>
        <v>#REF!</v>
      </c>
      <c r="Q6896" s="53">
        <v>0</v>
      </c>
    </row>
    <row r="6897" spans="1:17">
      <c r="A6897" s="51" t="s">
        <v>5412</v>
      </c>
      <c r="B6897" s="51">
        <f t="shared" si="537"/>
        <v>9</v>
      </c>
      <c r="C6897" s="51">
        <f t="shared" si="538"/>
        <v>720</v>
      </c>
      <c r="D6897" s="51" t="s">
        <v>1919</v>
      </c>
      <c r="E6897" s="54" t="str">
        <f t="shared" si="539"/>
        <v>031661</v>
      </c>
      <c r="F6897" s="51" t="e">
        <f>VLOOKUP(E6897,#REF!,8,FALSE)</f>
        <v>#REF!</v>
      </c>
      <c r="G6897" s="51" t="e">
        <f>VLOOKUP(E6897,#REF!,9,FALSE)</f>
        <v>#REF!</v>
      </c>
      <c r="H6897" s="52">
        <v>896952</v>
      </c>
      <c r="I6897" s="51" t="s">
        <v>4958</v>
      </c>
      <c r="J6897" s="53">
        <v>11.6</v>
      </c>
      <c r="K6897" s="53">
        <v>13.4</v>
      </c>
      <c r="L6897" s="53">
        <v>13.930910730555555</v>
      </c>
      <c r="M6897" s="53">
        <v>13.930910777777777</v>
      </c>
      <c r="N6897" s="53">
        <f t="shared" si="540"/>
        <v>10030.25576</v>
      </c>
      <c r="O6897" s="53" t="e">
        <f>VLOOKUP(E6897,#REF!,29,FALSE)</f>
        <v>#REF!</v>
      </c>
      <c r="P6897" s="53" t="e">
        <f t="shared" si="541"/>
        <v>#REF!</v>
      </c>
      <c r="Q6897" s="53">
        <v>0</v>
      </c>
    </row>
    <row r="6898" spans="1:17">
      <c r="A6898" s="51" t="s">
        <v>5412</v>
      </c>
      <c r="B6898" s="51">
        <f t="shared" si="537"/>
        <v>9</v>
      </c>
      <c r="C6898" s="51">
        <f t="shared" si="538"/>
        <v>720</v>
      </c>
      <c r="D6898" s="51" t="s">
        <v>2946</v>
      </c>
      <c r="E6898" s="54" t="str">
        <f t="shared" si="539"/>
        <v>034739</v>
      </c>
      <c r="F6898" s="51" t="e">
        <f>VLOOKUP(E6898,#REF!,8,FALSE)</f>
        <v>#REF!</v>
      </c>
      <c r="G6898" s="51" t="e">
        <f>VLOOKUP(E6898,#REF!,9,FALSE)</f>
        <v>#REF!</v>
      </c>
      <c r="H6898" s="52">
        <v>910718</v>
      </c>
      <c r="I6898" s="51" t="s">
        <v>4959</v>
      </c>
      <c r="J6898" s="53">
        <v>14.5</v>
      </c>
      <c r="K6898" s="53">
        <v>14.3</v>
      </c>
      <c r="L6898" s="53">
        <v>17.510295837499999</v>
      </c>
      <c r="M6898" s="53">
        <v>17.510295837499999</v>
      </c>
      <c r="N6898" s="53">
        <f t="shared" si="540"/>
        <v>12607.413003</v>
      </c>
      <c r="O6898" s="53" t="e">
        <f>VLOOKUP(E6898,#REF!,29,FALSE)</f>
        <v>#REF!</v>
      </c>
      <c r="P6898" s="53" t="e">
        <f t="shared" si="541"/>
        <v>#REF!</v>
      </c>
      <c r="Q6898" s="53">
        <v>0</v>
      </c>
    </row>
    <row r="6899" spans="1:17">
      <c r="A6899" s="51" t="s">
        <v>5412</v>
      </c>
      <c r="B6899" s="51">
        <f t="shared" si="537"/>
        <v>9</v>
      </c>
      <c r="C6899" s="51">
        <f t="shared" si="538"/>
        <v>720</v>
      </c>
      <c r="D6899" s="51" t="s">
        <v>1431</v>
      </c>
      <c r="E6899" s="54" t="str">
        <f t="shared" si="539"/>
        <v>030804</v>
      </c>
      <c r="F6899" s="51" t="e">
        <f>VLOOKUP(E6899,#REF!,8,FALSE)</f>
        <v>#REF!</v>
      </c>
      <c r="G6899" s="51" t="e">
        <f>VLOOKUP(E6899,#REF!,9,FALSE)</f>
        <v>#REF!</v>
      </c>
      <c r="H6899" s="52">
        <v>893382</v>
      </c>
      <c r="I6899" s="51" t="s">
        <v>4960</v>
      </c>
      <c r="J6899" s="53">
        <v>14.3</v>
      </c>
      <c r="K6899" s="53">
        <v>14.3</v>
      </c>
      <c r="L6899" s="53">
        <v>17.15433576111111</v>
      </c>
      <c r="M6899" s="53">
        <v>17.15433576111111</v>
      </c>
      <c r="N6899" s="53">
        <f t="shared" si="540"/>
        <v>12351.121748</v>
      </c>
      <c r="O6899" s="53" t="e">
        <f>VLOOKUP(E6899,#REF!,29,FALSE)</f>
        <v>#REF!</v>
      </c>
      <c r="P6899" s="53" t="e">
        <f t="shared" si="541"/>
        <v>#REF!</v>
      </c>
      <c r="Q6899" s="53">
        <v>0</v>
      </c>
    </row>
    <row r="6900" spans="1:17">
      <c r="A6900" s="51" t="s">
        <v>5412</v>
      </c>
      <c r="B6900" s="51">
        <f t="shared" si="537"/>
        <v>9</v>
      </c>
      <c r="C6900" s="51">
        <f t="shared" si="538"/>
        <v>720</v>
      </c>
      <c r="D6900" s="51" t="s">
        <v>2064</v>
      </c>
      <c r="E6900" s="54" t="str">
        <f t="shared" si="539"/>
        <v>031666</v>
      </c>
      <c r="F6900" s="51" t="e">
        <f>VLOOKUP(E6900,#REF!,8,FALSE)</f>
        <v>#REF!</v>
      </c>
      <c r="G6900" s="51" t="e">
        <f>VLOOKUP(E6900,#REF!,9,FALSE)</f>
        <v>#REF!</v>
      </c>
      <c r="H6900" s="52">
        <v>904143</v>
      </c>
      <c r="I6900" s="51" t="s">
        <v>4961</v>
      </c>
      <c r="J6900" s="53">
        <v>12.9</v>
      </c>
      <c r="K6900" s="53">
        <v>11.000006000000001</v>
      </c>
      <c r="L6900" s="53">
        <v>19.936757727777778</v>
      </c>
      <c r="M6900" s="53">
        <v>17.000345262500002</v>
      </c>
      <c r="N6900" s="53">
        <f t="shared" si="540"/>
        <v>12240.248589000001</v>
      </c>
      <c r="O6900" s="53" t="e">
        <f>VLOOKUP(E6900,#REF!,29,FALSE)</f>
        <v>#REF!</v>
      </c>
      <c r="P6900" s="53" t="e">
        <f t="shared" si="541"/>
        <v>#REF!</v>
      </c>
      <c r="Q6900" s="53">
        <v>2.936412465277777</v>
      </c>
    </row>
    <row r="6901" spans="1:17">
      <c r="A6901" s="51" t="s">
        <v>5412</v>
      </c>
      <c r="B6901" s="51">
        <f t="shared" si="537"/>
        <v>9</v>
      </c>
      <c r="C6901" s="51">
        <f t="shared" si="538"/>
        <v>720</v>
      </c>
      <c r="D6901" s="51" t="s">
        <v>2776</v>
      </c>
      <c r="E6901" s="54" t="str">
        <f t="shared" si="539"/>
        <v>033479</v>
      </c>
      <c r="F6901" s="51" t="e">
        <f>VLOOKUP(E6901,#REF!,8,FALSE)</f>
        <v>#REF!</v>
      </c>
      <c r="G6901" s="51" t="e">
        <f>VLOOKUP(E6901,#REF!,9,FALSE)</f>
        <v>#REF!</v>
      </c>
      <c r="H6901" s="52">
        <v>901937</v>
      </c>
      <c r="I6901" s="51" t="s">
        <v>4962</v>
      </c>
      <c r="J6901" s="53">
        <v>11.7</v>
      </c>
      <c r="K6901" s="53">
        <v>8.5999970000000001</v>
      </c>
      <c r="L6901" s="53">
        <v>18.428162218055554</v>
      </c>
      <c r="M6901" s="53">
        <v>13.545482016666668</v>
      </c>
      <c r="N6901" s="53">
        <f t="shared" si="540"/>
        <v>9752.7470520000006</v>
      </c>
      <c r="O6901" s="53" t="e">
        <f>VLOOKUP(E6901,#REF!,29,FALSE)</f>
        <v>#REF!</v>
      </c>
      <c r="P6901" s="53" t="e">
        <f t="shared" si="541"/>
        <v>#REF!</v>
      </c>
      <c r="Q6901" s="53">
        <v>4.8826802013888884</v>
      </c>
    </row>
    <row r="6902" spans="1:17">
      <c r="A6902" s="51" t="s">
        <v>5412</v>
      </c>
      <c r="B6902" s="51">
        <f t="shared" si="537"/>
        <v>9</v>
      </c>
      <c r="C6902" s="51">
        <f t="shared" si="538"/>
        <v>720</v>
      </c>
      <c r="D6902" s="51" t="s">
        <v>1120</v>
      </c>
      <c r="E6902" s="54" t="str">
        <f t="shared" si="539"/>
        <v>030585</v>
      </c>
      <c r="F6902" s="51" t="e">
        <f>VLOOKUP(E6902,#REF!,8,FALSE)</f>
        <v>#REF!</v>
      </c>
      <c r="G6902" s="51" t="e">
        <f>VLOOKUP(E6902,#REF!,9,FALSE)</f>
        <v>#REF!</v>
      </c>
      <c r="H6902" s="52">
        <v>904175</v>
      </c>
      <c r="I6902" s="51" t="s">
        <v>4963</v>
      </c>
      <c r="J6902" s="53">
        <v>15.2</v>
      </c>
      <c r="K6902" s="53">
        <v>13.100002999999999</v>
      </c>
      <c r="L6902" s="53">
        <v>11.162876480555555</v>
      </c>
      <c r="M6902" s="53">
        <v>9.9742376583333332</v>
      </c>
      <c r="N6902" s="53">
        <f t="shared" si="540"/>
        <v>7181.4511139999995</v>
      </c>
      <c r="O6902" s="53" t="e">
        <f>VLOOKUP(E6902,#REF!,29,FALSE)</f>
        <v>#REF!</v>
      </c>
      <c r="P6902" s="53" t="e">
        <f t="shared" si="541"/>
        <v>#REF!</v>
      </c>
      <c r="Q6902" s="53">
        <v>1.1886388222222219</v>
      </c>
    </row>
    <row r="6903" spans="1:17">
      <c r="A6903" s="51" t="s">
        <v>5412</v>
      </c>
      <c r="B6903" s="51">
        <f t="shared" si="537"/>
        <v>9</v>
      </c>
      <c r="C6903" s="51">
        <f t="shared" si="538"/>
        <v>720</v>
      </c>
      <c r="D6903" s="51" t="s">
        <v>1131</v>
      </c>
      <c r="E6903" s="54" t="str">
        <f t="shared" si="539"/>
        <v>030584</v>
      </c>
      <c r="F6903" s="51" t="e">
        <f>VLOOKUP(E6903,#REF!,8,FALSE)</f>
        <v>#REF!</v>
      </c>
      <c r="G6903" s="51" t="e">
        <f>VLOOKUP(E6903,#REF!,9,FALSE)</f>
        <v>#REF!</v>
      </c>
      <c r="H6903" s="52">
        <v>904176</v>
      </c>
      <c r="I6903" s="51" t="s">
        <v>4964</v>
      </c>
      <c r="J6903" s="53">
        <v>15.5</v>
      </c>
      <c r="K6903" s="53">
        <v>14.1</v>
      </c>
      <c r="L6903" s="53">
        <v>10.309189904166667</v>
      </c>
      <c r="M6903" s="53">
        <v>9.7227189527777789</v>
      </c>
      <c r="N6903" s="53">
        <f t="shared" si="540"/>
        <v>7000.3576460000004</v>
      </c>
      <c r="O6903" s="53" t="e">
        <f>VLOOKUP(E6903,#REF!,29,FALSE)</f>
        <v>#REF!</v>
      </c>
      <c r="P6903" s="53" t="e">
        <f t="shared" si="541"/>
        <v>#REF!</v>
      </c>
      <c r="Q6903" s="53">
        <v>0.5864709513888885</v>
      </c>
    </row>
    <row r="6904" spans="1:17">
      <c r="A6904" s="51" t="s">
        <v>5412</v>
      </c>
      <c r="B6904" s="51">
        <f t="shared" si="537"/>
        <v>9</v>
      </c>
      <c r="C6904" s="51">
        <f t="shared" si="538"/>
        <v>720</v>
      </c>
      <c r="D6904" s="51" t="s">
        <v>1589</v>
      </c>
      <c r="E6904" s="54" t="str">
        <f t="shared" si="539"/>
        <v>030918</v>
      </c>
      <c r="F6904" s="51" t="e">
        <f>VLOOKUP(E6904,#REF!,8,FALSE)</f>
        <v>#REF!</v>
      </c>
      <c r="G6904" s="51" t="e">
        <f>VLOOKUP(E6904,#REF!,9,FALSE)</f>
        <v>#REF!</v>
      </c>
      <c r="H6904" s="52">
        <v>889896</v>
      </c>
      <c r="I6904" s="51" t="s">
        <v>4965</v>
      </c>
      <c r="J6904" s="53">
        <v>6</v>
      </c>
      <c r="K6904" s="53">
        <v>5.1000069999999997</v>
      </c>
      <c r="L6904" s="53">
        <v>7.8199416250000002</v>
      </c>
      <c r="M6904" s="53">
        <v>6.8912628680555565</v>
      </c>
      <c r="N6904" s="53">
        <f t="shared" si="540"/>
        <v>4961.7092650000004</v>
      </c>
      <c r="O6904" s="53" t="e">
        <f>VLOOKUP(E6904,#REF!,29,FALSE)</f>
        <v>#REF!</v>
      </c>
      <c r="P6904" s="53" t="e">
        <f t="shared" si="541"/>
        <v>#REF!</v>
      </c>
      <c r="Q6904" s="53">
        <v>0.92867875694444391</v>
      </c>
    </row>
    <row r="6905" spans="1:17">
      <c r="A6905" s="51" t="s">
        <v>5412</v>
      </c>
      <c r="B6905" s="51">
        <f t="shared" si="537"/>
        <v>9</v>
      </c>
      <c r="C6905" s="51">
        <f t="shared" si="538"/>
        <v>720</v>
      </c>
      <c r="D6905" s="51" t="s">
        <v>1970</v>
      </c>
      <c r="E6905" s="54" t="str">
        <f t="shared" si="539"/>
        <v>031750</v>
      </c>
      <c r="F6905" s="51" t="e">
        <f>VLOOKUP(E6905,#REF!,8,FALSE)</f>
        <v>#REF!</v>
      </c>
      <c r="G6905" s="51" t="e">
        <f>VLOOKUP(E6905,#REF!,9,FALSE)</f>
        <v>#REF!</v>
      </c>
      <c r="H6905" s="52">
        <v>901834</v>
      </c>
      <c r="I6905" s="51" t="s">
        <v>4966</v>
      </c>
      <c r="J6905" s="53">
        <v>12.8</v>
      </c>
      <c r="K6905" s="53">
        <v>10.500004000000001</v>
      </c>
      <c r="L6905" s="53">
        <v>15.574969806944445</v>
      </c>
      <c r="M6905" s="53">
        <v>13.245931069444444</v>
      </c>
      <c r="N6905" s="53">
        <f t="shared" si="540"/>
        <v>9537.0703699999995</v>
      </c>
      <c r="O6905" s="53" t="e">
        <f>VLOOKUP(E6905,#REF!,29,FALSE)</f>
        <v>#REF!</v>
      </c>
      <c r="P6905" s="53" t="e">
        <f t="shared" si="541"/>
        <v>#REF!</v>
      </c>
      <c r="Q6905" s="53">
        <v>2.3290387375000012</v>
      </c>
    </row>
    <row r="6906" spans="1:17">
      <c r="A6906" s="51" t="s">
        <v>5412</v>
      </c>
      <c r="B6906" s="51">
        <f t="shared" si="537"/>
        <v>9</v>
      </c>
      <c r="C6906" s="51">
        <f t="shared" si="538"/>
        <v>720</v>
      </c>
      <c r="D6906" s="51" t="s">
        <v>1968</v>
      </c>
      <c r="E6906" s="54" t="str">
        <f t="shared" si="539"/>
        <v>031759</v>
      </c>
      <c r="F6906" s="51" t="e">
        <f>VLOOKUP(E6906,#REF!,8,FALSE)</f>
        <v>#REF!</v>
      </c>
      <c r="G6906" s="51" t="e">
        <f>VLOOKUP(E6906,#REF!,9,FALSE)</f>
        <v>#REF!</v>
      </c>
      <c r="H6906" s="52">
        <v>901918</v>
      </c>
      <c r="I6906" s="51" t="s">
        <v>4967</v>
      </c>
      <c r="J6906" s="53">
        <v>13.7</v>
      </c>
      <c r="K6906" s="53">
        <v>11.800003999999999</v>
      </c>
      <c r="L6906" s="53">
        <v>16.997506561111109</v>
      </c>
      <c r="M6906" s="53">
        <v>15.178280894444445</v>
      </c>
      <c r="N6906" s="53">
        <f t="shared" si="540"/>
        <v>10928.362244</v>
      </c>
      <c r="O6906" s="53" t="e">
        <f>VLOOKUP(E6906,#REF!,29,FALSE)</f>
        <v>#REF!</v>
      </c>
      <c r="P6906" s="53" t="e">
        <f t="shared" si="541"/>
        <v>#REF!</v>
      </c>
      <c r="Q6906" s="53">
        <v>1.8192256666666657</v>
      </c>
    </row>
    <row r="6907" spans="1:17">
      <c r="A6907" s="51" t="s">
        <v>5412</v>
      </c>
      <c r="B6907" s="51">
        <f t="shared" si="537"/>
        <v>9</v>
      </c>
      <c r="C6907" s="51">
        <f t="shared" si="538"/>
        <v>720</v>
      </c>
      <c r="D6907" s="51" t="s">
        <v>1972</v>
      </c>
      <c r="E6907" s="54" t="str">
        <f t="shared" si="539"/>
        <v>031757</v>
      </c>
      <c r="F6907" s="51" t="e">
        <f>VLOOKUP(E6907,#REF!,8,FALSE)</f>
        <v>#REF!</v>
      </c>
      <c r="G6907" s="51" t="e">
        <f>VLOOKUP(E6907,#REF!,9,FALSE)</f>
        <v>#REF!</v>
      </c>
      <c r="H6907" s="52">
        <v>901919</v>
      </c>
      <c r="I6907" s="51" t="s">
        <v>4968</v>
      </c>
      <c r="J6907" s="53">
        <v>12</v>
      </c>
      <c r="K6907" s="53">
        <v>10.600001000000001</v>
      </c>
      <c r="L6907" s="53">
        <v>16.064826379166668</v>
      </c>
      <c r="M6907" s="53">
        <v>14.712161295833335</v>
      </c>
      <c r="N6907" s="53">
        <f t="shared" si="540"/>
        <v>10592.756133000001</v>
      </c>
      <c r="O6907" s="53" t="e">
        <f>VLOOKUP(E6907,#REF!,29,FALSE)</f>
        <v>#REF!</v>
      </c>
      <c r="P6907" s="53" t="e">
        <f t="shared" si="541"/>
        <v>#REF!</v>
      </c>
      <c r="Q6907" s="53">
        <v>1.3526650833333329</v>
      </c>
    </row>
    <row r="6908" spans="1:17">
      <c r="A6908" s="51" t="s">
        <v>5412</v>
      </c>
      <c r="B6908" s="51">
        <f t="shared" si="537"/>
        <v>9</v>
      </c>
      <c r="C6908" s="51">
        <f t="shared" si="538"/>
        <v>720</v>
      </c>
      <c r="D6908" s="51" t="s">
        <v>1960</v>
      </c>
      <c r="E6908" s="54" t="str">
        <f t="shared" si="539"/>
        <v>031765</v>
      </c>
      <c r="F6908" s="51" t="e">
        <f>VLOOKUP(E6908,#REF!,8,FALSE)</f>
        <v>#REF!</v>
      </c>
      <c r="G6908" s="51" t="e">
        <f>VLOOKUP(E6908,#REF!,9,FALSE)</f>
        <v>#REF!</v>
      </c>
      <c r="H6908" s="52">
        <v>903385</v>
      </c>
      <c r="I6908" s="51" t="s">
        <v>4969</v>
      </c>
      <c r="J6908" s="53">
        <v>11.8</v>
      </c>
      <c r="K6908" s="53">
        <v>10.500004000000001</v>
      </c>
      <c r="L6908" s="53">
        <v>15.51827683472222</v>
      </c>
      <c r="M6908" s="53">
        <v>14.316166594444445</v>
      </c>
      <c r="N6908" s="53">
        <f t="shared" si="540"/>
        <v>10307.639948</v>
      </c>
      <c r="O6908" s="53" t="e">
        <f>VLOOKUP(E6908,#REF!,29,FALSE)</f>
        <v>#REF!</v>
      </c>
      <c r="P6908" s="53" t="e">
        <f t="shared" si="541"/>
        <v>#REF!</v>
      </c>
      <c r="Q6908" s="53">
        <v>1.2021102402777766</v>
      </c>
    </row>
    <row r="6909" spans="1:17">
      <c r="A6909" s="51" t="s">
        <v>5412</v>
      </c>
      <c r="B6909" s="51">
        <f t="shared" si="537"/>
        <v>9</v>
      </c>
      <c r="C6909" s="51">
        <f t="shared" si="538"/>
        <v>720</v>
      </c>
      <c r="D6909" s="51" t="s">
        <v>2761</v>
      </c>
      <c r="E6909" s="54" t="str">
        <f t="shared" si="539"/>
        <v>032012</v>
      </c>
      <c r="F6909" s="51" t="e">
        <f>VLOOKUP(E6909,#REF!,8,FALSE)</f>
        <v>#REF!</v>
      </c>
      <c r="G6909" s="51" t="e">
        <f>VLOOKUP(E6909,#REF!,9,FALSE)</f>
        <v>#REF!</v>
      </c>
      <c r="H6909" s="52">
        <v>906645</v>
      </c>
      <c r="I6909" s="51" t="s">
        <v>4970</v>
      </c>
      <c r="J6909" s="53">
        <v>13.2</v>
      </c>
      <c r="K6909" s="53">
        <v>12.799996999999999</v>
      </c>
      <c r="L6909" s="53">
        <v>17.598981625</v>
      </c>
      <c r="M6909" s="53">
        <v>17.598981691666665</v>
      </c>
      <c r="N6909" s="53">
        <f t="shared" si="540"/>
        <v>12671.266818</v>
      </c>
      <c r="O6909" s="53" t="e">
        <f>VLOOKUP(E6909,#REF!,29,FALSE)</f>
        <v>#REF!</v>
      </c>
      <c r="P6909" s="53" t="e">
        <f t="shared" si="541"/>
        <v>#REF!</v>
      </c>
      <c r="Q6909" s="53">
        <v>0</v>
      </c>
    </row>
    <row r="6910" spans="1:17">
      <c r="A6910" s="51" t="s">
        <v>5412</v>
      </c>
      <c r="B6910" s="51">
        <f t="shared" si="537"/>
        <v>9</v>
      </c>
      <c r="C6910" s="51">
        <f t="shared" si="538"/>
        <v>720</v>
      </c>
      <c r="D6910" s="51" t="s">
        <v>1444</v>
      </c>
      <c r="E6910" s="54" t="str">
        <f t="shared" si="539"/>
        <v>030731</v>
      </c>
      <c r="F6910" s="51" t="e">
        <f>VLOOKUP(E6910,#REF!,8,FALSE)</f>
        <v>#REF!</v>
      </c>
      <c r="G6910" s="51" t="e">
        <f>VLOOKUP(E6910,#REF!,9,FALSE)</f>
        <v>#REF!</v>
      </c>
      <c r="H6910" s="52">
        <v>893462</v>
      </c>
      <c r="I6910" s="51" t="s">
        <v>4971</v>
      </c>
      <c r="J6910" s="53">
        <v>8.1999999999999993</v>
      </c>
      <c r="K6910" s="53">
        <v>8.1999999999999993</v>
      </c>
      <c r="L6910" s="53">
        <v>8.6192170986111112</v>
      </c>
      <c r="M6910" s="53">
        <v>8.6192170986111112</v>
      </c>
      <c r="N6910" s="53">
        <f t="shared" si="540"/>
        <v>6205.836311</v>
      </c>
      <c r="O6910" s="53" t="e">
        <f>VLOOKUP(E6910,#REF!,29,FALSE)</f>
        <v>#REF!</v>
      </c>
      <c r="P6910" s="53" t="e">
        <f t="shared" si="541"/>
        <v>#REF!</v>
      </c>
      <c r="Q6910" s="53">
        <v>0</v>
      </c>
    </row>
    <row r="6911" spans="1:17">
      <c r="A6911" s="51" t="s">
        <v>5412</v>
      </c>
      <c r="B6911" s="51">
        <f t="shared" si="537"/>
        <v>9</v>
      </c>
      <c r="C6911" s="51">
        <f t="shared" si="538"/>
        <v>720</v>
      </c>
      <c r="D6911" s="51" t="s">
        <v>2208</v>
      </c>
      <c r="E6911" s="54" t="str">
        <f t="shared" si="539"/>
        <v>030979</v>
      </c>
      <c r="F6911" s="51" t="e">
        <f>VLOOKUP(E6911,#REF!,8,FALSE)</f>
        <v>#REF!</v>
      </c>
      <c r="G6911" s="51" t="e">
        <f>VLOOKUP(E6911,#REF!,9,FALSE)</f>
        <v>#REF!</v>
      </c>
      <c r="H6911" s="52">
        <v>893022</v>
      </c>
      <c r="I6911" s="51" t="s">
        <v>2209</v>
      </c>
      <c r="J6911" s="53">
        <v>14.9</v>
      </c>
      <c r="K6911" s="53">
        <v>7.3999959999999998</v>
      </c>
      <c r="L6911" s="53">
        <v>0</v>
      </c>
      <c r="M6911" s="53">
        <v>0</v>
      </c>
      <c r="N6911" s="53">
        <f t="shared" si="540"/>
        <v>0</v>
      </c>
      <c r="O6911" s="53" t="e">
        <f>VLOOKUP(E6911,#REF!,29,FALSE)</f>
        <v>#REF!</v>
      </c>
      <c r="P6911" s="53" t="e">
        <f t="shared" si="541"/>
        <v>#REF!</v>
      </c>
      <c r="Q6911" s="53">
        <v>0</v>
      </c>
    </row>
    <row r="6912" spans="1:17">
      <c r="A6912" s="51" t="s">
        <v>5412</v>
      </c>
      <c r="B6912" s="51">
        <f t="shared" si="537"/>
        <v>9</v>
      </c>
      <c r="C6912" s="51">
        <f t="shared" si="538"/>
        <v>720</v>
      </c>
      <c r="D6912" s="51" t="s">
        <v>1409</v>
      </c>
      <c r="E6912" s="54" t="str">
        <f t="shared" si="539"/>
        <v>030803</v>
      </c>
      <c r="F6912" s="51" t="e">
        <f>VLOOKUP(E6912,#REF!,8,FALSE)</f>
        <v>#REF!</v>
      </c>
      <c r="G6912" s="51" t="e">
        <f>VLOOKUP(E6912,#REF!,9,FALSE)</f>
        <v>#REF!</v>
      </c>
      <c r="H6912" s="52">
        <v>892118</v>
      </c>
      <c r="I6912" s="51" t="s">
        <v>1410</v>
      </c>
      <c r="J6912" s="53">
        <v>5.8</v>
      </c>
      <c r="K6912" s="53">
        <v>4.8999990000000002</v>
      </c>
      <c r="L6912" s="53">
        <v>4.8204775972222222</v>
      </c>
      <c r="M6912" s="53">
        <v>4.2221520208333336</v>
      </c>
      <c r="N6912" s="53">
        <f t="shared" si="540"/>
        <v>3039.9494550000004</v>
      </c>
      <c r="O6912" s="53" t="e">
        <f>VLOOKUP(E6912,#REF!,29,FALSE)</f>
        <v>#REF!</v>
      </c>
      <c r="P6912" s="53" t="e">
        <f t="shared" si="541"/>
        <v>#REF!</v>
      </c>
      <c r="Q6912" s="53">
        <v>0.59832557638888872</v>
      </c>
    </row>
    <row r="6913" spans="1:17">
      <c r="A6913" s="51" t="s">
        <v>5412</v>
      </c>
      <c r="B6913" s="51">
        <f t="shared" si="537"/>
        <v>9</v>
      </c>
      <c r="C6913" s="51">
        <f t="shared" si="538"/>
        <v>720</v>
      </c>
      <c r="D6913" s="51" t="s">
        <v>465</v>
      </c>
      <c r="E6913" s="54" t="str">
        <f t="shared" si="539"/>
        <v>000912</v>
      </c>
      <c r="F6913" s="51" t="e">
        <f>VLOOKUP(E6913,#REF!,8,FALSE)</f>
        <v>#REF!</v>
      </c>
      <c r="G6913" s="51" t="e">
        <f>VLOOKUP(E6913,#REF!,9,FALSE)</f>
        <v>#REF!</v>
      </c>
      <c r="H6913" s="52">
        <v>553</v>
      </c>
      <c r="I6913" s="51" t="s">
        <v>466</v>
      </c>
      <c r="J6913" s="53">
        <v>13.1</v>
      </c>
      <c r="K6913" s="53">
        <v>6.9999989999999999</v>
      </c>
      <c r="L6913" s="53">
        <v>14.99403205</v>
      </c>
      <c r="M6913" s="53">
        <v>8.0120770569444435</v>
      </c>
      <c r="N6913" s="53">
        <f t="shared" si="540"/>
        <v>5768.6954809999997</v>
      </c>
      <c r="O6913" s="53" t="e">
        <f>VLOOKUP(E6913,#REF!,29,FALSE)</f>
        <v>#REF!</v>
      </c>
      <c r="P6913" s="53" t="e">
        <f t="shared" si="541"/>
        <v>#REF!</v>
      </c>
      <c r="Q6913" s="53">
        <v>6.981954993055556</v>
      </c>
    </row>
    <row r="6914" spans="1:17">
      <c r="A6914" s="51" t="s">
        <v>5412</v>
      </c>
      <c r="B6914" s="51">
        <f t="shared" si="537"/>
        <v>9</v>
      </c>
      <c r="C6914" s="51">
        <f t="shared" si="538"/>
        <v>720</v>
      </c>
      <c r="D6914" s="51" t="s">
        <v>2783</v>
      </c>
      <c r="E6914" s="54" t="str">
        <f t="shared" si="539"/>
        <v>032010</v>
      </c>
      <c r="F6914" s="51" t="e">
        <f>VLOOKUP(E6914,#REF!,8,FALSE)</f>
        <v>#REF!</v>
      </c>
      <c r="G6914" s="51" t="e">
        <f>VLOOKUP(E6914,#REF!,9,FALSE)</f>
        <v>#REF!</v>
      </c>
      <c r="H6914" s="52">
        <v>906175</v>
      </c>
      <c r="I6914" s="51" t="s">
        <v>4972</v>
      </c>
      <c r="J6914" s="53">
        <v>14</v>
      </c>
      <c r="K6914" s="53">
        <v>13.599996000000001</v>
      </c>
      <c r="L6914" s="53">
        <v>17.12713862361111</v>
      </c>
      <c r="M6914" s="53">
        <v>17.127138593055555</v>
      </c>
      <c r="N6914" s="53">
        <f t="shared" si="540"/>
        <v>12331.539787</v>
      </c>
      <c r="O6914" s="53" t="e">
        <f>VLOOKUP(E6914,#REF!,29,FALSE)</f>
        <v>#REF!</v>
      </c>
      <c r="P6914" s="53" t="e">
        <f t="shared" si="541"/>
        <v>#REF!</v>
      </c>
      <c r="Q6914" s="53">
        <v>3.0555555794206963E-8</v>
      </c>
    </row>
    <row r="6915" spans="1:17">
      <c r="A6915" s="51" t="s">
        <v>5412</v>
      </c>
      <c r="B6915" s="51">
        <f t="shared" ref="B6915:B6978" si="542">MONTH(A6915)</f>
        <v>9</v>
      </c>
      <c r="C6915" s="51">
        <f t="shared" ref="C6915:C6978" si="543">VLOOKUP(B6915,T:V,3,FALSE)</f>
        <v>720</v>
      </c>
      <c r="D6915" s="51" t="s">
        <v>1273</v>
      </c>
      <c r="E6915" s="54" t="str">
        <f t="shared" ref="E6915:E6978" si="544">RIGHT(LEFT(D6915,16),6)</f>
        <v>030503</v>
      </c>
      <c r="F6915" s="51" t="e">
        <f>VLOOKUP(E6915,#REF!,8,FALSE)</f>
        <v>#REF!</v>
      </c>
      <c r="G6915" s="51" t="e">
        <f>VLOOKUP(E6915,#REF!,9,FALSE)</f>
        <v>#REF!</v>
      </c>
      <c r="H6915" s="52">
        <v>890749</v>
      </c>
      <c r="I6915" s="51" t="s">
        <v>4973</v>
      </c>
      <c r="J6915" s="53">
        <v>15.5</v>
      </c>
      <c r="K6915" s="53">
        <v>14.5</v>
      </c>
      <c r="L6915" s="53">
        <v>13.963903708333333</v>
      </c>
      <c r="M6915" s="53">
        <v>13.963903708333333</v>
      </c>
      <c r="N6915" s="53">
        <f t="shared" ref="N6915:N6978" si="545">M6915*C6915</f>
        <v>10054.01067</v>
      </c>
      <c r="O6915" s="53" t="e">
        <f>VLOOKUP(E6915,#REF!,29,FALSE)</f>
        <v>#REF!</v>
      </c>
      <c r="P6915" s="53" t="e">
        <f t="shared" ref="P6915:P6978" si="546">N6915*O6915</f>
        <v>#REF!</v>
      </c>
      <c r="Q6915" s="53">
        <v>0</v>
      </c>
    </row>
    <row r="6916" spans="1:17">
      <c r="A6916" s="51" t="s">
        <v>5412</v>
      </c>
      <c r="B6916" s="51">
        <f t="shared" si="542"/>
        <v>9</v>
      </c>
      <c r="C6916" s="51">
        <f t="shared" si="543"/>
        <v>720</v>
      </c>
      <c r="D6916" s="51" t="s">
        <v>1267</v>
      </c>
      <c r="E6916" s="54" t="str">
        <f t="shared" si="544"/>
        <v>030499</v>
      </c>
      <c r="F6916" s="51" t="e">
        <f>VLOOKUP(E6916,#REF!,8,FALSE)</f>
        <v>#REF!</v>
      </c>
      <c r="G6916" s="51" t="e">
        <f>VLOOKUP(E6916,#REF!,9,FALSE)</f>
        <v>#REF!</v>
      </c>
      <c r="H6916" s="52">
        <v>890761</v>
      </c>
      <c r="I6916" s="51" t="s">
        <v>4974</v>
      </c>
      <c r="J6916" s="53">
        <v>15.2</v>
      </c>
      <c r="K6916" s="53">
        <v>15.2</v>
      </c>
      <c r="L6916" s="53">
        <v>20.481281797222223</v>
      </c>
      <c r="M6916" s="53">
        <v>20.481281797222223</v>
      </c>
      <c r="N6916" s="53">
        <f t="shared" si="545"/>
        <v>14746.522894000002</v>
      </c>
      <c r="O6916" s="53" t="e">
        <f>VLOOKUP(E6916,#REF!,29,FALSE)</f>
        <v>#REF!</v>
      </c>
      <c r="P6916" s="53" t="e">
        <f t="shared" si="546"/>
        <v>#REF!</v>
      </c>
      <c r="Q6916" s="53">
        <v>0</v>
      </c>
    </row>
    <row r="6917" spans="1:17">
      <c r="A6917" s="51" t="s">
        <v>5412</v>
      </c>
      <c r="B6917" s="51">
        <f t="shared" si="542"/>
        <v>9</v>
      </c>
      <c r="C6917" s="51">
        <f t="shared" si="543"/>
        <v>720</v>
      </c>
      <c r="D6917" s="51" t="s">
        <v>1270</v>
      </c>
      <c r="E6917" s="54" t="str">
        <f t="shared" si="544"/>
        <v>030504</v>
      </c>
      <c r="F6917" s="51" t="e">
        <f>VLOOKUP(E6917,#REF!,8,FALSE)</f>
        <v>#REF!</v>
      </c>
      <c r="G6917" s="51" t="e">
        <f>VLOOKUP(E6917,#REF!,9,FALSE)</f>
        <v>#REF!</v>
      </c>
      <c r="H6917" s="52">
        <v>890760</v>
      </c>
      <c r="I6917" s="51" t="s">
        <v>4975</v>
      </c>
      <c r="J6917" s="53">
        <v>16.100000000000001</v>
      </c>
      <c r="K6917" s="53">
        <v>15</v>
      </c>
      <c r="L6917" s="53">
        <v>17.492067223611112</v>
      </c>
      <c r="M6917" s="53">
        <v>17.492067223611112</v>
      </c>
      <c r="N6917" s="53">
        <f t="shared" si="545"/>
        <v>12594.288401000002</v>
      </c>
      <c r="O6917" s="53" t="e">
        <f>VLOOKUP(E6917,#REF!,29,FALSE)</f>
        <v>#REF!</v>
      </c>
      <c r="P6917" s="53" t="e">
        <f t="shared" si="546"/>
        <v>#REF!</v>
      </c>
      <c r="Q6917" s="53">
        <v>0</v>
      </c>
    </row>
    <row r="6918" spans="1:17">
      <c r="A6918" s="51" t="s">
        <v>5412</v>
      </c>
      <c r="B6918" s="51">
        <f t="shared" si="542"/>
        <v>9</v>
      </c>
      <c r="C6918" s="51">
        <f t="shared" si="543"/>
        <v>720</v>
      </c>
      <c r="D6918" s="51" t="s">
        <v>1178</v>
      </c>
      <c r="E6918" s="54" t="str">
        <f t="shared" si="544"/>
        <v>030509</v>
      </c>
      <c r="F6918" s="51" t="e">
        <f>VLOOKUP(E6918,#REF!,8,FALSE)</f>
        <v>#REF!</v>
      </c>
      <c r="G6918" s="51" t="e">
        <f>VLOOKUP(E6918,#REF!,9,FALSE)</f>
        <v>#REF!</v>
      </c>
      <c r="H6918" s="52">
        <v>891945</v>
      </c>
      <c r="I6918" s="51" t="s">
        <v>1179</v>
      </c>
      <c r="J6918" s="53">
        <v>12.4</v>
      </c>
      <c r="K6918" s="53">
        <v>13.699999</v>
      </c>
      <c r="L6918" s="53">
        <v>16.41440438888889</v>
      </c>
      <c r="M6918" s="53">
        <v>16.414404397222224</v>
      </c>
      <c r="N6918" s="53">
        <f t="shared" si="545"/>
        <v>11818.371166000001</v>
      </c>
      <c r="O6918" s="53" t="e">
        <f>VLOOKUP(E6918,#REF!,29,FALSE)</f>
        <v>#REF!</v>
      </c>
      <c r="P6918" s="53" t="e">
        <f t="shared" si="546"/>
        <v>#REF!</v>
      </c>
      <c r="Q6918" s="53">
        <v>0</v>
      </c>
    </row>
    <row r="6919" spans="1:17">
      <c r="A6919" s="51" t="s">
        <v>5412</v>
      </c>
      <c r="B6919" s="51">
        <f t="shared" si="542"/>
        <v>9</v>
      </c>
      <c r="C6919" s="51">
        <f t="shared" si="543"/>
        <v>720</v>
      </c>
      <c r="D6919" s="51" t="s">
        <v>948</v>
      </c>
      <c r="E6919" s="54" t="str">
        <f t="shared" si="544"/>
        <v>030351</v>
      </c>
      <c r="F6919" s="51" t="e">
        <f>VLOOKUP(E6919,#REF!,8,FALSE)</f>
        <v>#REF!</v>
      </c>
      <c r="G6919" s="51" t="e">
        <f>VLOOKUP(E6919,#REF!,9,FALSE)</f>
        <v>#REF!</v>
      </c>
      <c r="H6919" s="52">
        <v>20045</v>
      </c>
      <c r="I6919" s="51" t="s">
        <v>947</v>
      </c>
      <c r="J6919" s="53">
        <v>3.16</v>
      </c>
      <c r="K6919" s="53">
        <v>3</v>
      </c>
      <c r="L6919" s="53">
        <v>2.7418965763888892</v>
      </c>
      <c r="M6919" s="53">
        <v>2.7418965763888892</v>
      </c>
      <c r="N6919" s="53">
        <f t="shared" si="545"/>
        <v>1974.1655350000001</v>
      </c>
      <c r="O6919" s="53" t="e">
        <f>VLOOKUP(E6919,#REF!,29,FALSE)</f>
        <v>#REF!</v>
      </c>
      <c r="P6919" s="53" t="e">
        <f t="shared" si="546"/>
        <v>#REF!</v>
      </c>
      <c r="Q6919" s="53">
        <v>0</v>
      </c>
    </row>
    <row r="6920" spans="1:17">
      <c r="A6920" s="51" t="s">
        <v>5412</v>
      </c>
      <c r="B6920" s="51">
        <f t="shared" si="542"/>
        <v>9</v>
      </c>
      <c r="C6920" s="51">
        <f t="shared" si="543"/>
        <v>720</v>
      </c>
      <c r="D6920" s="51" t="s">
        <v>953</v>
      </c>
      <c r="E6920" s="54" t="str">
        <f t="shared" si="544"/>
        <v>030352</v>
      </c>
      <c r="F6920" s="51" t="e">
        <f>VLOOKUP(E6920,#REF!,8,FALSE)</f>
        <v>#REF!</v>
      </c>
      <c r="G6920" s="51" t="e">
        <f>VLOOKUP(E6920,#REF!,9,FALSE)</f>
        <v>#REF!</v>
      </c>
      <c r="H6920" s="52">
        <v>20014</v>
      </c>
      <c r="I6920" s="51" t="s">
        <v>4976</v>
      </c>
      <c r="J6920" s="53">
        <v>9.3699999999999992</v>
      </c>
      <c r="K6920" s="53">
        <v>9</v>
      </c>
      <c r="L6920" s="53">
        <v>12.789400781944444</v>
      </c>
      <c r="M6920" s="53">
        <v>12.789400781944444</v>
      </c>
      <c r="N6920" s="53">
        <f t="shared" si="545"/>
        <v>9208.368563</v>
      </c>
      <c r="O6920" s="53" t="e">
        <f>VLOOKUP(E6920,#REF!,29,FALSE)</f>
        <v>#REF!</v>
      </c>
      <c r="P6920" s="53" t="e">
        <f t="shared" si="546"/>
        <v>#REF!</v>
      </c>
      <c r="Q6920" s="53">
        <v>0</v>
      </c>
    </row>
    <row r="6921" spans="1:17">
      <c r="A6921" s="51" t="s">
        <v>5412</v>
      </c>
      <c r="B6921" s="51">
        <f t="shared" si="542"/>
        <v>9</v>
      </c>
      <c r="C6921" s="51">
        <f t="shared" si="543"/>
        <v>720</v>
      </c>
      <c r="D6921" s="51" t="s">
        <v>1021</v>
      </c>
      <c r="E6921" s="54" t="str">
        <f t="shared" si="544"/>
        <v>030331</v>
      </c>
      <c r="F6921" s="51" t="e">
        <f>VLOOKUP(E6921,#REF!,8,FALSE)</f>
        <v>#REF!</v>
      </c>
      <c r="G6921" s="51" t="e">
        <f>VLOOKUP(E6921,#REF!,9,FALSE)</f>
        <v>#REF!</v>
      </c>
      <c r="H6921" s="52">
        <v>20015</v>
      </c>
      <c r="I6921" s="51" t="s">
        <v>4977</v>
      </c>
      <c r="J6921" s="53">
        <v>9.5399999999999991</v>
      </c>
      <c r="K6921" s="53">
        <v>9</v>
      </c>
      <c r="L6921" s="53">
        <v>12.317354208333333</v>
      </c>
      <c r="M6921" s="53">
        <v>12.317354208333333</v>
      </c>
      <c r="N6921" s="53">
        <f t="shared" si="545"/>
        <v>8868.49503</v>
      </c>
      <c r="O6921" s="53" t="e">
        <f>VLOOKUP(E6921,#REF!,29,FALSE)</f>
        <v>#REF!</v>
      </c>
      <c r="P6921" s="53" t="e">
        <f t="shared" si="546"/>
        <v>#REF!</v>
      </c>
      <c r="Q6921" s="53">
        <v>0</v>
      </c>
    </row>
    <row r="6922" spans="1:17">
      <c r="A6922" s="51" t="s">
        <v>5412</v>
      </c>
      <c r="B6922" s="51">
        <f t="shared" si="542"/>
        <v>9</v>
      </c>
      <c r="C6922" s="51">
        <f t="shared" si="543"/>
        <v>720</v>
      </c>
      <c r="D6922" s="51" t="s">
        <v>1018</v>
      </c>
      <c r="E6922" s="54" t="str">
        <f t="shared" si="544"/>
        <v>030332</v>
      </c>
      <c r="F6922" s="51" t="e">
        <f>VLOOKUP(E6922,#REF!,8,FALSE)</f>
        <v>#REF!</v>
      </c>
      <c r="G6922" s="51" t="e">
        <f>VLOOKUP(E6922,#REF!,9,FALSE)</f>
        <v>#REF!</v>
      </c>
      <c r="H6922" s="52">
        <v>20016</v>
      </c>
      <c r="I6922" s="51" t="s">
        <v>4978</v>
      </c>
      <c r="J6922" s="53">
        <v>8.31</v>
      </c>
      <c r="K6922" s="53">
        <v>8</v>
      </c>
      <c r="L6922" s="53">
        <v>11.960146412499999</v>
      </c>
      <c r="M6922" s="53">
        <v>11.960146412499999</v>
      </c>
      <c r="N6922" s="53">
        <f t="shared" si="545"/>
        <v>8611.3054169999996</v>
      </c>
      <c r="O6922" s="53" t="e">
        <f>VLOOKUP(E6922,#REF!,29,FALSE)</f>
        <v>#REF!</v>
      </c>
      <c r="P6922" s="53" t="e">
        <f t="shared" si="546"/>
        <v>#REF!</v>
      </c>
      <c r="Q6922" s="53">
        <v>0</v>
      </c>
    </row>
    <row r="6923" spans="1:17">
      <c r="A6923" s="51" t="s">
        <v>5412</v>
      </c>
      <c r="B6923" s="51">
        <f t="shared" si="542"/>
        <v>9</v>
      </c>
      <c r="C6923" s="51">
        <f t="shared" si="543"/>
        <v>720</v>
      </c>
      <c r="D6923" s="51" t="s">
        <v>1015</v>
      </c>
      <c r="E6923" s="54" t="str">
        <f t="shared" si="544"/>
        <v>030329</v>
      </c>
      <c r="F6923" s="51" t="e">
        <f>VLOOKUP(E6923,#REF!,8,FALSE)</f>
        <v>#REF!</v>
      </c>
      <c r="G6923" s="51" t="e">
        <f>VLOOKUP(E6923,#REF!,9,FALSE)</f>
        <v>#REF!</v>
      </c>
      <c r="H6923" s="52">
        <v>20017</v>
      </c>
      <c r="I6923" s="51" t="s">
        <v>4979</v>
      </c>
      <c r="J6923" s="53">
        <v>8.5500000000000007</v>
      </c>
      <c r="K6923" s="53">
        <v>8</v>
      </c>
      <c r="L6923" s="53">
        <v>11.011092877777779</v>
      </c>
      <c r="M6923" s="53">
        <v>11.011092877777779</v>
      </c>
      <c r="N6923" s="53">
        <f t="shared" si="545"/>
        <v>7927.9868720000013</v>
      </c>
      <c r="O6923" s="53" t="e">
        <f>VLOOKUP(E6923,#REF!,29,FALSE)</f>
        <v>#REF!</v>
      </c>
      <c r="P6923" s="53" t="e">
        <f t="shared" si="546"/>
        <v>#REF!</v>
      </c>
      <c r="Q6923" s="53">
        <v>0</v>
      </c>
    </row>
    <row r="6924" spans="1:17">
      <c r="A6924" s="51" t="s">
        <v>5412</v>
      </c>
      <c r="B6924" s="51">
        <f t="shared" si="542"/>
        <v>9</v>
      </c>
      <c r="C6924" s="51">
        <f t="shared" si="543"/>
        <v>720</v>
      </c>
      <c r="D6924" s="51" t="s">
        <v>1012</v>
      </c>
      <c r="E6924" s="54" t="str">
        <f t="shared" si="544"/>
        <v>030309</v>
      </c>
      <c r="F6924" s="51" t="e">
        <f>VLOOKUP(E6924,#REF!,8,FALSE)</f>
        <v>#REF!</v>
      </c>
      <c r="G6924" s="51" t="e">
        <f>VLOOKUP(E6924,#REF!,9,FALSE)</f>
        <v>#REF!</v>
      </c>
      <c r="H6924" s="52">
        <v>20018</v>
      </c>
      <c r="I6924" s="51" t="s">
        <v>4980</v>
      </c>
      <c r="J6924" s="53">
        <v>9.09</v>
      </c>
      <c r="K6924" s="53">
        <v>9</v>
      </c>
      <c r="L6924" s="53">
        <v>11.917941066666668</v>
      </c>
      <c r="M6924" s="53">
        <v>11.917941066666668</v>
      </c>
      <c r="N6924" s="53">
        <f t="shared" si="545"/>
        <v>8580.9175680000008</v>
      </c>
      <c r="O6924" s="53" t="e">
        <f>VLOOKUP(E6924,#REF!,29,FALSE)</f>
        <v>#REF!</v>
      </c>
      <c r="P6924" s="53" t="e">
        <f t="shared" si="546"/>
        <v>#REF!</v>
      </c>
      <c r="Q6924" s="53">
        <v>0</v>
      </c>
    </row>
    <row r="6925" spans="1:17">
      <c r="A6925" s="51" t="s">
        <v>5412</v>
      </c>
      <c r="B6925" s="51">
        <f t="shared" si="542"/>
        <v>9</v>
      </c>
      <c r="C6925" s="51">
        <f t="shared" si="543"/>
        <v>720</v>
      </c>
      <c r="D6925" s="51" t="s">
        <v>1181</v>
      </c>
      <c r="E6925" s="54" t="str">
        <f t="shared" si="544"/>
        <v>030502</v>
      </c>
      <c r="F6925" s="51" t="e">
        <f>VLOOKUP(E6925,#REF!,8,FALSE)</f>
        <v>#REF!</v>
      </c>
      <c r="G6925" s="51" t="e">
        <f>VLOOKUP(E6925,#REF!,9,FALSE)</f>
        <v>#REF!</v>
      </c>
      <c r="H6925" s="52">
        <v>890277</v>
      </c>
      <c r="I6925" s="51" t="s">
        <v>1182</v>
      </c>
      <c r="J6925" s="53">
        <v>8.8000000000000007</v>
      </c>
      <c r="K6925" s="53">
        <v>9.1000029999999992</v>
      </c>
      <c r="L6925" s="53">
        <v>11.377203781944445</v>
      </c>
      <c r="M6925" s="53">
        <v>11.377203762500001</v>
      </c>
      <c r="N6925" s="53">
        <f t="shared" si="545"/>
        <v>8191.5867090000002</v>
      </c>
      <c r="O6925" s="53" t="e">
        <f>VLOOKUP(E6925,#REF!,29,FALSE)</f>
        <v>#REF!</v>
      </c>
      <c r="P6925" s="53" t="e">
        <f t="shared" si="546"/>
        <v>#REF!</v>
      </c>
      <c r="Q6925" s="53">
        <v>1.9444444711148714E-8</v>
      </c>
    </row>
    <row r="6926" spans="1:17">
      <c r="A6926" s="51" t="s">
        <v>5412</v>
      </c>
      <c r="B6926" s="51">
        <f t="shared" si="542"/>
        <v>9</v>
      </c>
      <c r="C6926" s="51">
        <f t="shared" si="543"/>
        <v>720</v>
      </c>
      <c r="D6926" s="51" t="s">
        <v>1009</v>
      </c>
      <c r="E6926" s="54" t="str">
        <f t="shared" si="544"/>
        <v>030343</v>
      </c>
      <c r="F6926" s="51" t="e">
        <f>VLOOKUP(E6926,#REF!,8,FALSE)</f>
        <v>#REF!</v>
      </c>
      <c r="G6926" s="51" t="e">
        <f>VLOOKUP(E6926,#REF!,9,FALSE)</f>
        <v>#REF!</v>
      </c>
      <c r="H6926" s="52">
        <v>8855</v>
      </c>
      <c r="I6926" s="51" t="s">
        <v>4981</v>
      </c>
      <c r="J6926" s="53">
        <v>3.29</v>
      </c>
      <c r="K6926" s="53">
        <v>3</v>
      </c>
      <c r="L6926" s="53">
        <v>3.6563625736111112</v>
      </c>
      <c r="M6926" s="53">
        <v>3.6563625736111112</v>
      </c>
      <c r="N6926" s="53">
        <f t="shared" si="545"/>
        <v>2632.5810529999999</v>
      </c>
      <c r="O6926" s="53" t="e">
        <f>VLOOKUP(E6926,#REF!,29,FALSE)</f>
        <v>#REF!</v>
      </c>
      <c r="P6926" s="53" t="e">
        <f t="shared" si="546"/>
        <v>#REF!</v>
      </c>
      <c r="Q6926" s="53">
        <v>0</v>
      </c>
    </row>
    <row r="6927" spans="1:17">
      <c r="A6927" s="51" t="s">
        <v>5412</v>
      </c>
      <c r="B6927" s="51">
        <f t="shared" si="542"/>
        <v>9</v>
      </c>
      <c r="C6927" s="51">
        <f t="shared" si="543"/>
        <v>720</v>
      </c>
      <c r="D6927" s="51" t="s">
        <v>1275</v>
      </c>
      <c r="E6927" s="54" t="str">
        <f t="shared" si="544"/>
        <v>030478</v>
      </c>
      <c r="F6927" s="51" t="e">
        <f>VLOOKUP(E6927,#REF!,8,FALSE)</f>
        <v>#REF!</v>
      </c>
      <c r="G6927" s="51" t="e">
        <f>VLOOKUP(E6927,#REF!,9,FALSE)</f>
        <v>#REF!</v>
      </c>
      <c r="H6927" s="52">
        <v>888228</v>
      </c>
      <c r="I6927" s="51" t="s">
        <v>4982</v>
      </c>
      <c r="J6927" s="53">
        <v>8</v>
      </c>
      <c r="K6927" s="53">
        <v>7.9</v>
      </c>
      <c r="L6927" s="53">
        <v>8.7018260388888891</v>
      </c>
      <c r="M6927" s="53">
        <v>8.7018260388888891</v>
      </c>
      <c r="N6927" s="53">
        <f t="shared" si="545"/>
        <v>6265.3147479999998</v>
      </c>
      <c r="O6927" s="53" t="e">
        <f>VLOOKUP(E6927,#REF!,29,FALSE)</f>
        <v>#REF!</v>
      </c>
      <c r="P6927" s="53" t="e">
        <f t="shared" si="546"/>
        <v>#REF!</v>
      </c>
      <c r="Q6927" s="53">
        <v>0</v>
      </c>
    </row>
    <row r="6928" spans="1:17">
      <c r="A6928" s="51" t="s">
        <v>5412</v>
      </c>
      <c r="B6928" s="51">
        <f t="shared" si="542"/>
        <v>9</v>
      </c>
      <c r="C6928" s="51">
        <f t="shared" si="543"/>
        <v>720</v>
      </c>
      <c r="D6928" s="51" t="s">
        <v>1007</v>
      </c>
      <c r="E6928" s="54" t="str">
        <f t="shared" si="544"/>
        <v>030334</v>
      </c>
      <c r="F6928" s="51" t="e">
        <f>VLOOKUP(E6928,#REF!,8,FALSE)</f>
        <v>#REF!</v>
      </c>
      <c r="G6928" s="51" t="e">
        <f>VLOOKUP(E6928,#REF!,9,FALSE)</f>
        <v>#REF!</v>
      </c>
      <c r="H6928" s="52">
        <v>8856</v>
      </c>
      <c r="I6928" s="51" t="s">
        <v>4983</v>
      </c>
      <c r="J6928" s="53">
        <v>5.55</v>
      </c>
      <c r="K6928" s="53">
        <v>5</v>
      </c>
      <c r="L6928" s="53">
        <v>5.9611474625000005</v>
      </c>
      <c r="M6928" s="53">
        <v>5.9611474625000005</v>
      </c>
      <c r="N6928" s="53">
        <f t="shared" si="545"/>
        <v>4292.0261730000002</v>
      </c>
      <c r="O6928" s="53" t="e">
        <f>VLOOKUP(E6928,#REF!,29,FALSE)</f>
        <v>#REF!</v>
      </c>
      <c r="P6928" s="53" t="e">
        <f t="shared" si="546"/>
        <v>#REF!</v>
      </c>
      <c r="Q6928" s="53">
        <v>0</v>
      </c>
    </row>
    <row r="6929" spans="1:17">
      <c r="A6929" s="51" t="s">
        <v>5412</v>
      </c>
      <c r="B6929" s="51">
        <f t="shared" si="542"/>
        <v>9</v>
      </c>
      <c r="C6929" s="51">
        <f t="shared" si="543"/>
        <v>720</v>
      </c>
      <c r="D6929" s="51" t="s">
        <v>405</v>
      </c>
      <c r="E6929" s="54" t="str">
        <f t="shared" si="544"/>
        <v>028058</v>
      </c>
      <c r="F6929" s="51" t="e">
        <f>VLOOKUP(E6929,#REF!,8,FALSE)</f>
        <v>#REF!</v>
      </c>
      <c r="G6929" s="51" t="e">
        <f>VLOOKUP(E6929,#REF!,9,FALSE)</f>
        <v>#REF!</v>
      </c>
      <c r="H6929" s="52">
        <v>8497</v>
      </c>
      <c r="I6929" s="51" t="s">
        <v>406</v>
      </c>
      <c r="J6929" s="53">
        <v>35.6</v>
      </c>
      <c r="K6929" s="53">
        <v>23.800003</v>
      </c>
      <c r="L6929" s="53">
        <v>42.533321605555564</v>
      </c>
      <c r="M6929" s="53">
        <v>27.757682898611115</v>
      </c>
      <c r="N6929" s="53">
        <f t="shared" si="545"/>
        <v>19985.531687000002</v>
      </c>
      <c r="O6929" s="53" t="e">
        <f>VLOOKUP(E6929,#REF!,29,FALSE)</f>
        <v>#REF!</v>
      </c>
      <c r="P6929" s="53" t="e">
        <f t="shared" si="546"/>
        <v>#REF!</v>
      </c>
      <c r="Q6929" s="53">
        <v>14.775638706944447</v>
      </c>
    </row>
    <row r="6930" spans="1:17">
      <c r="A6930" s="51" t="s">
        <v>5412</v>
      </c>
      <c r="B6930" s="51">
        <f t="shared" si="542"/>
        <v>9</v>
      </c>
      <c r="C6930" s="51">
        <f t="shared" si="543"/>
        <v>720</v>
      </c>
      <c r="D6930" s="51" t="s">
        <v>1945</v>
      </c>
      <c r="E6930" s="54" t="str">
        <f t="shared" si="544"/>
        <v>031477</v>
      </c>
      <c r="F6930" s="51" t="e">
        <f>VLOOKUP(E6930,#REF!,8,FALSE)</f>
        <v>#REF!</v>
      </c>
      <c r="G6930" s="51" t="e">
        <f>VLOOKUP(E6930,#REF!,9,FALSE)</f>
        <v>#REF!</v>
      </c>
      <c r="H6930" s="52">
        <v>896788</v>
      </c>
      <c r="I6930" s="51" t="s">
        <v>4984</v>
      </c>
      <c r="J6930" s="53">
        <v>3.5</v>
      </c>
      <c r="K6930" s="53">
        <v>2.1</v>
      </c>
      <c r="L6930" s="53">
        <v>4.3392088208333339</v>
      </c>
      <c r="M6930" s="53">
        <v>2.6992156069444442</v>
      </c>
      <c r="N6930" s="53">
        <f t="shared" si="545"/>
        <v>1943.4352369999999</v>
      </c>
      <c r="O6930" s="53" t="e">
        <f>VLOOKUP(E6930,#REF!,29,FALSE)</f>
        <v>#REF!</v>
      </c>
      <c r="P6930" s="53" t="e">
        <f t="shared" si="546"/>
        <v>#REF!</v>
      </c>
      <c r="Q6930" s="53">
        <v>1.6399932138888893</v>
      </c>
    </row>
    <row r="6931" spans="1:17">
      <c r="A6931" s="51" t="s">
        <v>5412</v>
      </c>
      <c r="B6931" s="51">
        <f t="shared" si="542"/>
        <v>9</v>
      </c>
      <c r="C6931" s="51">
        <f t="shared" si="543"/>
        <v>720</v>
      </c>
      <c r="D6931" s="51" t="s">
        <v>2455</v>
      </c>
      <c r="E6931" s="54" t="str">
        <f t="shared" si="544"/>
        <v>030700</v>
      </c>
      <c r="F6931" s="51" t="e">
        <f>VLOOKUP(E6931,#REF!,8,FALSE)</f>
        <v>#REF!</v>
      </c>
      <c r="G6931" s="51" t="e">
        <f>VLOOKUP(E6931,#REF!,9,FALSE)</f>
        <v>#REF!</v>
      </c>
      <c r="H6931" s="52">
        <v>909542</v>
      </c>
      <c r="I6931" s="51" t="s">
        <v>4985</v>
      </c>
      <c r="J6931" s="53">
        <v>10.3</v>
      </c>
      <c r="K6931" s="53">
        <v>10.3</v>
      </c>
      <c r="L6931" s="53">
        <v>17.701279487499999</v>
      </c>
      <c r="M6931" s="53">
        <v>17.701279487499999</v>
      </c>
      <c r="N6931" s="53">
        <f t="shared" si="545"/>
        <v>12744.921230999998</v>
      </c>
      <c r="O6931" s="53" t="e">
        <f>VLOOKUP(E6931,#REF!,29,FALSE)</f>
        <v>#REF!</v>
      </c>
      <c r="P6931" s="53" t="e">
        <f t="shared" si="546"/>
        <v>#REF!</v>
      </c>
      <c r="Q6931" s="53">
        <v>0</v>
      </c>
    </row>
    <row r="6932" spans="1:17">
      <c r="A6932" s="51" t="s">
        <v>5412</v>
      </c>
      <c r="B6932" s="51">
        <f t="shared" si="542"/>
        <v>9</v>
      </c>
      <c r="C6932" s="51">
        <f t="shared" si="543"/>
        <v>720</v>
      </c>
      <c r="D6932" s="51" t="s">
        <v>497</v>
      </c>
      <c r="E6932" s="54" t="str">
        <f t="shared" si="544"/>
        <v>029705</v>
      </c>
      <c r="F6932" s="51" t="e">
        <f>VLOOKUP(E6932,#REF!,8,FALSE)</f>
        <v>#REF!</v>
      </c>
      <c r="G6932" s="51" t="e">
        <f>VLOOKUP(E6932,#REF!,9,FALSE)</f>
        <v>#REF!</v>
      </c>
      <c r="H6932" s="52">
        <v>8564</v>
      </c>
      <c r="I6932" s="51" t="s">
        <v>4986</v>
      </c>
      <c r="J6932" s="53">
        <v>120.8</v>
      </c>
      <c r="K6932" s="53">
        <v>119.999999</v>
      </c>
      <c r="L6932" s="53">
        <v>141.82702098749999</v>
      </c>
      <c r="M6932" s="53">
        <v>141.82671596944445</v>
      </c>
      <c r="N6932" s="53">
        <f t="shared" si="545"/>
        <v>102115.23549800001</v>
      </c>
      <c r="O6932" s="53" t="e">
        <f>VLOOKUP(E6932,#REF!,29,FALSE)</f>
        <v>#REF!</v>
      </c>
      <c r="P6932" s="53" t="e">
        <f t="shared" si="546"/>
        <v>#REF!</v>
      </c>
      <c r="Q6932" s="53">
        <v>3.0501805556721392E-4</v>
      </c>
    </row>
    <row r="6933" spans="1:17">
      <c r="A6933" s="51" t="s">
        <v>5412</v>
      </c>
      <c r="B6933" s="51">
        <f t="shared" si="542"/>
        <v>9</v>
      </c>
      <c r="C6933" s="51">
        <f t="shared" si="543"/>
        <v>720</v>
      </c>
      <c r="D6933" s="51" t="s">
        <v>505</v>
      </c>
      <c r="E6933" s="54" t="str">
        <f t="shared" si="544"/>
        <v>029668</v>
      </c>
      <c r="F6933" s="51" t="e">
        <f>VLOOKUP(E6933,#REF!,8,FALSE)</f>
        <v>#REF!</v>
      </c>
      <c r="G6933" s="51" t="e">
        <f>VLOOKUP(E6933,#REF!,9,FALSE)</f>
        <v>#REF!</v>
      </c>
      <c r="H6933" s="52">
        <v>8567</v>
      </c>
      <c r="I6933" s="51" t="s">
        <v>4781</v>
      </c>
      <c r="J6933" s="53">
        <v>120.8</v>
      </c>
      <c r="K6933" s="53">
        <v>119.999999</v>
      </c>
      <c r="L6933" s="53">
        <v>140.71454079027777</v>
      </c>
      <c r="M6933" s="53">
        <v>140.71420337916666</v>
      </c>
      <c r="N6933" s="53">
        <f t="shared" si="545"/>
        <v>101314.226433</v>
      </c>
      <c r="O6933" s="53" t="e">
        <f>VLOOKUP(E6933,#REF!,29,FALSE)</f>
        <v>#REF!</v>
      </c>
      <c r="P6933" s="53" t="e">
        <f t="shared" si="546"/>
        <v>#REF!</v>
      </c>
      <c r="Q6933" s="53">
        <v>3.3741111110430211E-4</v>
      </c>
    </row>
    <row r="6934" spans="1:17">
      <c r="A6934" s="51" t="s">
        <v>5412</v>
      </c>
      <c r="B6934" s="51">
        <f t="shared" si="542"/>
        <v>9</v>
      </c>
      <c r="C6934" s="51">
        <f t="shared" si="543"/>
        <v>720</v>
      </c>
      <c r="D6934" s="51" t="s">
        <v>511</v>
      </c>
      <c r="E6934" s="54" t="str">
        <f t="shared" si="544"/>
        <v>029653</v>
      </c>
      <c r="F6934" s="51" t="e">
        <f>VLOOKUP(E6934,#REF!,8,FALSE)</f>
        <v>#REF!</v>
      </c>
      <c r="G6934" s="51" t="e">
        <f>VLOOKUP(E6934,#REF!,9,FALSE)</f>
        <v>#REF!</v>
      </c>
      <c r="H6934" s="52">
        <v>8573</v>
      </c>
      <c r="I6934" s="51" t="s">
        <v>512</v>
      </c>
      <c r="J6934" s="53">
        <v>105.3</v>
      </c>
      <c r="K6934" s="53">
        <v>105.000004</v>
      </c>
      <c r="L6934" s="53">
        <v>105.75158326666666</v>
      </c>
      <c r="M6934" s="53">
        <v>105.74979600555555</v>
      </c>
      <c r="N6934" s="53">
        <f t="shared" si="545"/>
        <v>76139.853124000001</v>
      </c>
      <c r="O6934" s="53" t="e">
        <f>VLOOKUP(E6934,#REF!,29,FALSE)</f>
        <v>#REF!</v>
      </c>
      <c r="P6934" s="53" t="e">
        <f t="shared" si="546"/>
        <v>#REF!</v>
      </c>
      <c r="Q6934" s="53">
        <v>1.7872611111063937E-3</v>
      </c>
    </row>
    <row r="6935" spans="1:17">
      <c r="A6935" s="51" t="s">
        <v>5412</v>
      </c>
      <c r="B6935" s="51">
        <f t="shared" si="542"/>
        <v>9</v>
      </c>
      <c r="C6935" s="51">
        <f t="shared" si="543"/>
        <v>720</v>
      </c>
      <c r="D6935" s="51" t="s">
        <v>513</v>
      </c>
      <c r="E6935" s="54" t="str">
        <f t="shared" si="544"/>
        <v>029639</v>
      </c>
      <c r="F6935" s="51" t="e">
        <f>VLOOKUP(E6935,#REF!,8,FALSE)</f>
        <v>#REF!</v>
      </c>
      <c r="G6935" s="51" t="e">
        <f>VLOOKUP(E6935,#REF!,9,FALSE)</f>
        <v>#REF!</v>
      </c>
      <c r="H6935" s="52">
        <v>8572</v>
      </c>
      <c r="I6935" s="51" t="s">
        <v>514</v>
      </c>
      <c r="J6935" s="53">
        <v>109.3</v>
      </c>
      <c r="K6935" s="53">
        <v>108.99999699999999</v>
      </c>
      <c r="L6935" s="53">
        <v>99.543655275000006</v>
      </c>
      <c r="M6935" s="53">
        <v>99.543415306944453</v>
      </c>
      <c r="N6935" s="53">
        <f t="shared" si="545"/>
        <v>71671.259021000005</v>
      </c>
      <c r="O6935" s="53" t="e">
        <f>VLOOKUP(E6935,#REF!,29,FALSE)</f>
        <v>#REF!</v>
      </c>
      <c r="P6935" s="53" t="e">
        <f t="shared" si="546"/>
        <v>#REF!</v>
      </c>
      <c r="Q6935" s="53">
        <v>2.3996805555523477E-4</v>
      </c>
    </row>
    <row r="6936" spans="1:17">
      <c r="A6936" s="51" t="s">
        <v>5412</v>
      </c>
      <c r="B6936" s="51">
        <f t="shared" si="542"/>
        <v>9</v>
      </c>
      <c r="C6936" s="51">
        <f t="shared" si="543"/>
        <v>720</v>
      </c>
      <c r="D6936" s="51" t="s">
        <v>246</v>
      </c>
      <c r="E6936" s="54" t="str">
        <f t="shared" si="544"/>
        <v>029460</v>
      </c>
      <c r="F6936" s="51" t="e">
        <f>VLOOKUP(E6936,#REF!,8,FALSE)</f>
        <v>#REF!</v>
      </c>
      <c r="G6936" s="51" t="e">
        <f>VLOOKUP(E6936,#REF!,9,FALSE)</f>
        <v>#REF!</v>
      </c>
      <c r="H6936" s="52">
        <v>8417</v>
      </c>
      <c r="I6936" s="51" t="s">
        <v>4987</v>
      </c>
      <c r="J6936" s="53">
        <v>65.3</v>
      </c>
      <c r="K6936" s="53">
        <v>64.999994000000001</v>
      </c>
      <c r="L6936" s="53">
        <v>45.275076847222223</v>
      </c>
      <c r="M6936" s="53">
        <v>45.273629969444443</v>
      </c>
      <c r="N6936" s="53">
        <f t="shared" si="545"/>
        <v>32597.013577999998</v>
      </c>
      <c r="O6936" s="53" t="e">
        <f>VLOOKUP(E6936,#REF!,29,FALSE)</f>
        <v>#REF!</v>
      </c>
      <c r="P6936" s="53" t="e">
        <f t="shared" si="546"/>
        <v>#REF!</v>
      </c>
      <c r="Q6936" s="53">
        <v>1.4468777777791627E-3</v>
      </c>
    </row>
    <row r="6937" spans="1:17">
      <c r="A6937" s="51" t="s">
        <v>5412</v>
      </c>
      <c r="B6937" s="51">
        <f t="shared" si="542"/>
        <v>9</v>
      </c>
      <c r="C6937" s="51">
        <f t="shared" si="543"/>
        <v>720</v>
      </c>
      <c r="D6937" s="51" t="s">
        <v>1509</v>
      </c>
      <c r="E6937" s="54" t="str">
        <f t="shared" si="544"/>
        <v>030863</v>
      </c>
      <c r="F6937" s="51" t="e">
        <f>VLOOKUP(E6937,#REF!,8,FALSE)</f>
        <v>#REF!</v>
      </c>
      <c r="G6937" s="51" t="e">
        <f>VLOOKUP(E6937,#REF!,9,FALSE)</f>
        <v>#REF!</v>
      </c>
      <c r="H6937" s="52">
        <v>889974</v>
      </c>
      <c r="I6937" s="51" t="s">
        <v>1510</v>
      </c>
      <c r="J6937" s="53">
        <v>15.1</v>
      </c>
      <c r="K6937" s="53">
        <v>15</v>
      </c>
      <c r="L6937" s="53">
        <v>15.471462011111111</v>
      </c>
      <c r="M6937" s="53">
        <v>15.369001994444446</v>
      </c>
      <c r="N6937" s="53">
        <f t="shared" si="545"/>
        <v>11065.681436000001</v>
      </c>
      <c r="O6937" s="53" t="e">
        <f>VLOOKUP(E6937,#REF!,29,FALSE)</f>
        <v>#REF!</v>
      </c>
      <c r="P6937" s="53" t="e">
        <f t="shared" si="546"/>
        <v>#REF!</v>
      </c>
      <c r="Q6937" s="53">
        <v>0.10246001666666618</v>
      </c>
    </row>
    <row r="6938" spans="1:17">
      <c r="A6938" s="51" t="s">
        <v>5412</v>
      </c>
      <c r="B6938" s="51">
        <f t="shared" si="542"/>
        <v>9</v>
      </c>
      <c r="C6938" s="51">
        <f t="shared" si="543"/>
        <v>720</v>
      </c>
      <c r="D6938" s="51" t="s">
        <v>2472</v>
      </c>
      <c r="E6938" s="54" t="str">
        <f t="shared" si="544"/>
        <v>032326</v>
      </c>
      <c r="F6938" s="51" t="e">
        <f>VLOOKUP(E6938,#REF!,8,FALSE)</f>
        <v>#REF!</v>
      </c>
      <c r="G6938" s="51" t="e">
        <f>VLOOKUP(E6938,#REF!,9,FALSE)</f>
        <v>#REF!</v>
      </c>
      <c r="H6938" s="52">
        <v>909381</v>
      </c>
      <c r="I6938" s="51" t="s">
        <v>4988</v>
      </c>
      <c r="J6938" s="53">
        <v>5.9</v>
      </c>
      <c r="K6938" s="53">
        <v>5.9</v>
      </c>
      <c r="L6938" s="53">
        <v>4.7099242847222218</v>
      </c>
      <c r="M6938" s="53">
        <v>4.7099242847222218</v>
      </c>
      <c r="N6938" s="53">
        <f t="shared" si="545"/>
        <v>3391.1454849999996</v>
      </c>
      <c r="O6938" s="53" t="e">
        <f>VLOOKUP(E6938,#REF!,29,FALSE)</f>
        <v>#REF!</v>
      </c>
      <c r="P6938" s="53" t="e">
        <f t="shared" si="546"/>
        <v>#REF!</v>
      </c>
      <c r="Q6938" s="53">
        <v>0</v>
      </c>
    </row>
    <row r="6939" spans="1:17">
      <c r="A6939" s="51" t="s">
        <v>5412</v>
      </c>
      <c r="B6939" s="51">
        <f t="shared" si="542"/>
        <v>9</v>
      </c>
      <c r="C6939" s="51">
        <f t="shared" si="543"/>
        <v>720</v>
      </c>
      <c r="D6939" s="51" t="s">
        <v>2470</v>
      </c>
      <c r="E6939" s="54" t="str">
        <f t="shared" si="544"/>
        <v>032327</v>
      </c>
      <c r="F6939" s="51" t="e">
        <f>VLOOKUP(E6939,#REF!,8,FALSE)</f>
        <v>#REF!</v>
      </c>
      <c r="G6939" s="51" t="e">
        <f>VLOOKUP(E6939,#REF!,9,FALSE)</f>
        <v>#REF!</v>
      </c>
      <c r="H6939" s="52">
        <v>909765</v>
      </c>
      <c r="I6939" s="51" t="s">
        <v>4989</v>
      </c>
      <c r="J6939" s="53">
        <v>5.9</v>
      </c>
      <c r="K6939" s="53">
        <v>5.9</v>
      </c>
      <c r="L6939" s="53">
        <v>6.4232556916666672</v>
      </c>
      <c r="M6939" s="53">
        <v>6.4232556916666672</v>
      </c>
      <c r="N6939" s="53">
        <f t="shared" si="545"/>
        <v>4624.7440980000001</v>
      </c>
      <c r="O6939" s="53" t="e">
        <f>VLOOKUP(E6939,#REF!,29,FALSE)</f>
        <v>#REF!</v>
      </c>
      <c r="P6939" s="53" t="e">
        <f t="shared" si="546"/>
        <v>#REF!</v>
      </c>
      <c r="Q6939" s="53">
        <v>0</v>
      </c>
    </row>
    <row r="6940" spans="1:17">
      <c r="A6940" s="51" t="s">
        <v>5412</v>
      </c>
      <c r="B6940" s="51">
        <f t="shared" si="542"/>
        <v>9</v>
      </c>
      <c r="C6940" s="51">
        <f t="shared" si="543"/>
        <v>720</v>
      </c>
      <c r="D6940" s="51" t="s">
        <v>2468</v>
      </c>
      <c r="E6940" s="54" t="str">
        <f t="shared" si="544"/>
        <v>032328</v>
      </c>
      <c r="F6940" s="51" t="e">
        <f>VLOOKUP(E6940,#REF!,8,FALSE)</f>
        <v>#REF!</v>
      </c>
      <c r="G6940" s="51" t="e">
        <f>VLOOKUP(E6940,#REF!,9,FALSE)</f>
        <v>#REF!</v>
      </c>
      <c r="H6940" s="52">
        <v>909766</v>
      </c>
      <c r="I6940" s="51" t="s">
        <v>4990</v>
      </c>
      <c r="J6940" s="53">
        <v>5.9</v>
      </c>
      <c r="K6940" s="53">
        <v>5.9</v>
      </c>
      <c r="L6940" s="53">
        <v>6.4682238986111109</v>
      </c>
      <c r="M6940" s="53">
        <v>6.4682238986111109</v>
      </c>
      <c r="N6940" s="53">
        <f t="shared" si="545"/>
        <v>4657.1212070000001</v>
      </c>
      <c r="O6940" s="53" t="e">
        <f>VLOOKUP(E6940,#REF!,29,FALSE)</f>
        <v>#REF!</v>
      </c>
      <c r="P6940" s="53" t="e">
        <f t="shared" si="546"/>
        <v>#REF!</v>
      </c>
      <c r="Q6940" s="53">
        <v>0</v>
      </c>
    </row>
    <row r="6941" spans="1:17">
      <c r="A6941" s="51" t="s">
        <v>5412</v>
      </c>
      <c r="B6941" s="51">
        <f t="shared" si="542"/>
        <v>9</v>
      </c>
      <c r="C6941" s="51">
        <f t="shared" si="543"/>
        <v>720</v>
      </c>
      <c r="D6941" s="51" t="s">
        <v>2476</v>
      </c>
      <c r="E6941" s="54" t="str">
        <f t="shared" si="544"/>
        <v>032329</v>
      </c>
      <c r="F6941" s="51" t="e">
        <f>VLOOKUP(E6941,#REF!,8,FALSE)</f>
        <v>#REF!</v>
      </c>
      <c r="G6941" s="51" t="e">
        <f>VLOOKUP(E6941,#REF!,9,FALSE)</f>
        <v>#REF!</v>
      </c>
      <c r="H6941" s="52">
        <v>909745</v>
      </c>
      <c r="I6941" s="51" t="s">
        <v>4991</v>
      </c>
      <c r="J6941" s="53">
        <v>5.9</v>
      </c>
      <c r="K6941" s="53">
        <v>5.9</v>
      </c>
      <c r="L6941" s="53">
        <v>6.4679016986111115</v>
      </c>
      <c r="M6941" s="53">
        <v>6.4679016986111115</v>
      </c>
      <c r="N6941" s="53">
        <f t="shared" si="545"/>
        <v>4656.8892230000001</v>
      </c>
      <c r="O6941" s="53" t="e">
        <f>VLOOKUP(E6941,#REF!,29,FALSE)</f>
        <v>#REF!</v>
      </c>
      <c r="P6941" s="53" t="e">
        <f t="shared" si="546"/>
        <v>#REF!</v>
      </c>
      <c r="Q6941" s="53">
        <v>0</v>
      </c>
    </row>
    <row r="6942" spans="1:17">
      <c r="A6942" s="51" t="s">
        <v>5412</v>
      </c>
      <c r="B6942" s="51">
        <f t="shared" si="542"/>
        <v>9</v>
      </c>
      <c r="C6942" s="51">
        <f t="shared" si="543"/>
        <v>720</v>
      </c>
      <c r="D6942" s="51" t="s">
        <v>2474</v>
      </c>
      <c r="E6942" s="54" t="str">
        <f t="shared" si="544"/>
        <v>032330</v>
      </c>
      <c r="F6942" s="51" t="e">
        <f>VLOOKUP(E6942,#REF!,8,FALSE)</f>
        <v>#REF!</v>
      </c>
      <c r="G6942" s="51" t="e">
        <f>VLOOKUP(E6942,#REF!,9,FALSE)</f>
        <v>#REF!</v>
      </c>
      <c r="H6942" s="52">
        <v>909746</v>
      </c>
      <c r="I6942" s="51" t="s">
        <v>4992</v>
      </c>
      <c r="J6942" s="53">
        <v>5.9</v>
      </c>
      <c r="K6942" s="53">
        <v>5.9</v>
      </c>
      <c r="L6942" s="53">
        <v>6.3224399999999994</v>
      </c>
      <c r="M6942" s="53">
        <v>6.3224399999999994</v>
      </c>
      <c r="N6942" s="53">
        <f t="shared" si="545"/>
        <v>4552.1567999999997</v>
      </c>
      <c r="O6942" s="53" t="e">
        <f>VLOOKUP(E6942,#REF!,29,FALSE)</f>
        <v>#REF!</v>
      </c>
      <c r="P6942" s="53" t="e">
        <f t="shared" si="546"/>
        <v>#REF!</v>
      </c>
      <c r="Q6942" s="53">
        <v>0</v>
      </c>
    </row>
    <row r="6943" spans="1:17">
      <c r="A6943" s="51" t="s">
        <v>5412</v>
      </c>
      <c r="B6943" s="51">
        <f t="shared" si="542"/>
        <v>9</v>
      </c>
      <c r="C6943" s="51">
        <f t="shared" si="543"/>
        <v>720</v>
      </c>
      <c r="D6943" s="51" t="s">
        <v>978</v>
      </c>
      <c r="E6943" s="54" t="str">
        <f t="shared" si="544"/>
        <v>030328</v>
      </c>
      <c r="F6943" s="51" t="e">
        <f>VLOOKUP(E6943,#REF!,8,FALSE)</f>
        <v>#REF!</v>
      </c>
      <c r="G6943" s="51" t="e">
        <f>VLOOKUP(E6943,#REF!,9,FALSE)</f>
        <v>#REF!</v>
      </c>
      <c r="H6943" s="52">
        <v>20026</v>
      </c>
      <c r="I6943" s="51" t="s">
        <v>4993</v>
      </c>
      <c r="J6943" s="53">
        <v>8.48</v>
      </c>
      <c r="K6943" s="53">
        <v>8</v>
      </c>
      <c r="L6943" s="53">
        <v>10.262576984722223</v>
      </c>
      <c r="M6943" s="53">
        <v>10.262576984722223</v>
      </c>
      <c r="N6943" s="53">
        <f t="shared" si="545"/>
        <v>7389.0554290000009</v>
      </c>
      <c r="O6943" s="53" t="e">
        <f>VLOOKUP(E6943,#REF!,29,FALSE)</f>
        <v>#REF!</v>
      </c>
      <c r="P6943" s="53" t="e">
        <f t="shared" si="546"/>
        <v>#REF!</v>
      </c>
      <c r="Q6943" s="53">
        <v>0</v>
      </c>
    </row>
    <row r="6944" spans="1:17">
      <c r="A6944" s="51" t="s">
        <v>5412</v>
      </c>
      <c r="B6944" s="51">
        <f t="shared" si="542"/>
        <v>9</v>
      </c>
      <c r="C6944" s="51">
        <f t="shared" si="543"/>
        <v>720</v>
      </c>
      <c r="D6944" s="51" t="s">
        <v>1848</v>
      </c>
      <c r="E6944" s="54" t="str">
        <f t="shared" si="544"/>
        <v>030095</v>
      </c>
      <c r="F6944" s="51" t="e">
        <f>VLOOKUP(E6944,#REF!,8,FALSE)</f>
        <v>#REF!</v>
      </c>
      <c r="G6944" s="51" t="e">
        <f>VLOOKUP(E6944,#REF!,9,FALSE)</f>
        <v>#REF!</v>
      </c>
      <c r="H6944" s="52">
        <v>892646</v>
      </c>
      <c r="I6944" s="51" t="s">
        <v>1849</v>
      </c>
      <c r="J6944" s="53">
        <v>7.4</v>
      </c>
      <c r="K6944" s="53">
        <v>10.6</v>
      </c>
      <c r="L6944" s="53">
        <v>8.798267390277779</v>
      </c>
      <c r="M6944" s="53">
        <v>8.798267390277779</v>
      </c>
      <c r="N6944" s="53">
        <f t="shared" si="545"/>
        <v>6334.7525210000013</v>
      </c>
      <c r="O6944" s="53" t="e">
        <f>VLOOKUP(E6944,#REF!,29,FALSE)</f>
        <v>#REF!</v>
      </c>
      <c r="P6944" s="53" t="e">
        <f t="shared" si="546"/>
        <v>#REF!</v>
      </c>
      <c r="Q6944" s="53">
        <v>0</v>
      </c>
    </row>
    <row r="6945" spans="1:17">
      <c r="A6945" s="51" t="s">
        <v>5412</v>
      </c>
      <c r="B6945" s="51">
        <f t="shared" si="542"/>
        <v>9</v>
      </c>
      <c r="C6945" s="51">
        <f t="shared" si="543"/>
        <v>720</v>
      </c>
      <c r="D6945" s="51" t="s">
        <v>1850</v>
      </c>
      <c r="E6945" s="54" t="str">
        <f t="shared" si="544"/>
        <v>031445</v>
      </c>
      <c r="F6945" s="51" t="e">
        <f>VLOOKUP(E6945,#REF!,8,FALSE)</f>
        <v>#REF!</v>
      </c>
      <c r="G6945" s="51" t="e">
        <f>VLOOKUP(E6945,#REF!,9,FALSE)</f>
        <v>#REF!</v>
      </c>
      <c r="H6945" s="52">
        <v>895701</v>
      </c>
      <c r="I6945" s="51" t="s">
        <v>1851</v>
      </c>
      <c r="J6945" s="53">
        <v>13.3</v>
      </c>
      <c r="K6945" s="53">
        <v>11.300001</v>
      </c>
      <c r="L6945" s="53">
        <v>18.611554670833335</v>
      </c>
      <c r="M6945" s="53">
        <v>1.6860931755468143</v>
      </c>
      <c r="N6945" s="53">
        <f t="shared" si="545"/>
        <v>1213.9870863937062</v>
      </c>
      <c r="O6945" s="53" t="e">
        <f>VLOOKUP(E6945,#REF!,29,FALSE)</f>
        <v>#REF!</v>
      </c>
      <c r="P6945" s="53" t="e">
        <f t="shared" si="546"/>
        <v>#REF!</v>
      </c>
      <c r="Q6945" s="53">
        <v>16.92546149528652</v>
      </c>
    </row>
    <row r="6946" spans="1:17">
      <c r="A6946" s="51" t="s">
        <v>5412</v>
      </c>
      <c r="B6946" s="51">
        <f t="shared" si="542"/>
        <v>9</v>
      </c>
      <c r="C6946" s="51">
        <f t="shared" si="543"/>
        <v>720</v>
      </c>
      <c r="D6946" s="51" t="s">
        <v>999</v>
      </c>
      <c r="E6946" s="54" t="str">
        <f t="shared" si="544"/>
        <v>030342</v>
      </c>
      <c r="F6946" s="51" t="e">
        <f>VLOOKUP(E6946,#REF!,8,FALSE)</f>
        <v>#REF!</v>
      </c>
      <c r="G6946" s="51" t="e">
        <f>VLOOKUP(E6946,#REF!,9,FALSE)</f>
        <v>#REF!</v>
      </c>
      <c r="H6946" s="52">
        <v>20031</v>
      </c>
      <c r="I6946" s="51" t="s">
        <v>4994</v>
      </c>
      <c r="J6946" s="53">
        <v>13.6</v>
      </c>
      <c r="K6946" s="53">
        <v>13</v>
      </c>
      <c r="L6946" s="53">
        <v>16.292452206944443</v>
      </c>
      <c r="M6946" s="53">
        <v>16.292452206944443</v>
      </c>
      <c r="N6946" s="53">
        <f t="shared" si="545"/>
        <v>11730.565588999998</v>
      </c>
      <c r="O6946" s="53" t="e">
        <f>VLOOKUP(E6946,#REF!,29,FALSE)</f>
        <v>#REF!</v>
      </c>
      <c r="P6946" s="53" t="e">
        <f t="shared" si="546"/>
        <v>#REF!</v>
      </c>
      <c r="Q6946" s="53">
        <v>0</v>
      </c>
    </row>
    <row r="6947" spans="1:17">
      <c r="A6947" s="51" t="s">
        <v>5412</v>
      </c>
      <c r="B6947" s="51">
        <f t="shared" si="542"/>
        <v>9</v>
      </c>
      <c r="C6947" s="51">
        <f t="shared" si="543"/>
        <v>720</v>
      </c>
      <c r="D6947" s="51" t="s">
        <v>2817</v>
      </c>
      <c r="E6947" s="54" t="str">
        <f t="shared" si="544"/>
        <v>033757</v>
      </c>
      <c r="F6947" s="51" t="e">
        <f>VLOOKUP(E6947,#REF!,8,FALSE)</f>
        <v>#REF!</v>
      </c>
      <c r="G6947" s="51" t="e">
        <f>VLOOKUP(E6947,#REF!,9,FALSE)</f>
        <v>#REF!</v>
      </c>
      <c r="H6947" s="52">
        <v>909580</v>
      </c>
      <c r="I6947" s="51" t="s">
        <v>2818</v>
      </c>
      <c r="J6947" s="53">
        <v>9.1999999999999993</v>
      </c>
      <c r="K6947" s="53">
        <v>9.1999999999999993</v>
      </c>
      <c r="L6947" s="53">
        <v>7.2660044402777784</v>
      </c>
      <c r="M6947" s="53">
        <v>7.2660044402777784</v>
      </c>
      <c r="N6947" s="53">
        <f t="shared" si="545"/>
        <v>5231.5231970000004</v>
      </c>
      <c r="O6947" s="53" t="e">
        <f>VLOOKUP(E6947,#REF!,29,FALSE)</f>
        <v>#REF!</v>
      </c>
      <c r="P6947" s="53" t="e">
        <f t="shared" si="546"/>
        <v>#REF!</v>
      </c>
      <c r="Q6947" s="53">
        <v>0</v>
      </c>
    </row>
    <row r="6948" spans="1:17">
      <c r="A6948" s="51" t="s">
        <v>5412</v>
      </c>
      <c r="B6948" s="51">
        <f t="shared" si="542"/>
        <v>9</v>
      </c>
      <c r="C6948" s="51">
        <f t="shared" si="543"/>
        <v>720</v>
      </c>
      <c r="D6948" s="51" t="s">
        <v>2801</v>
      </c>
      <c r="E6948" s="54" t="str">
        <f t="shared" si="544"/>
        <v>033777</v>
      </c>
      <c r="F6948" s="51" t="e">
        <f>VLOOKUP(E6948,#REF!,8,FALSE)</f>
        <v>#REF!</v>
      </c>
      <c r="G6948" s="51" t="e">
        <f>VLOOKUP(E6948,#REF!,9,FALSE)</f>
        <v>#REF!</v>
      </c>
      <c r="H6948" s="52">
        <v>909743</v>
      </c>
      <c r="I6948" s="51" t="s">
        <v>2802</v>
      </c>
      <c r="J6948" s="53">
        <v>6.1</v>
      </c>
      <c r="K6948" s="53">
        <v>6.1</v>
      </c>
      <c r="L6948" s="53">
        <v>5.5547039222222221</v>
      </c>
      <c r="M6948" s="53">
        <v>5.5547039222222221</v>
      </c>
      <c r="N6948" s="53">
        <f t="shared" si="545"/>
        <v>3999.3868239999997</v>
      </c>
      <c r="O6948" s="53" t="e">
        <f>VLOOKUP(E6948,#REF!,29,FALSE)</f>
        <v>#REF!</v>
      </c>
      <c r="P6948" s="53" t="e">
        <f t="shared" si="546"/>
        <v>#REF!</v>
      </c>
      <c r="Q6948" s="53">
        <v>0</v>
      </c>
    </row>
    <row r="6949" spans="1:17">
      <c r="A6949" s="51" t="s">
        <v>5412</v>
      </c>
      <c r="B6949" s="51">
        <f t="shared" si="542"/>
        <v>9</v>
      </c>
      <c r="C6949" s="51">
        <f t="shared" si="543"/>
        <v>720</v>
      </c>
      <c r="D6949" s="51" t="s">
        <v>2819</v>
      </c>
      <c r="E6949" s="54" t="str">
        <f t="shared" si="544"/>
        <v>033759</v>
      </c>
      <c r="F6949" s="51" t="e">
        <f>VLOOKUP(E6949,#REF!,8,FALSE)</f>
        <v>#REF!</v>
      </c>
      <c r="G6949" s="51" t="e">
        <f>VLOOKUP(E6949,#REF!,9,FALSE)</f>
        <v>#REF!</v>
      </c>
      <c r="H6949" s="52">
        <v>909744</v>
      </c>
      <c r="I6949" s="51" t="s">
        <v>2820</v>
      </c>
      <c r="J6949" s="53">
        <v>9.1999999999999993</v>
      </c>
      <c r="K6949" s="53">
        <v>9.1999999999999993</v>
      </c>
      <c r="L6949" s="53">
        <v>6.8081865805555557</v>
      </c>
      <c r="M6949" s="53">
        <v>6.8081865805555557</v>
      </c>
      <c r="N6949" s="53">
        <f t="shared" si="545"/>
        <v>4901.8943380000001</v>
      </c>
      <c r="O6949" s="53" t="e">
        <f>VLOOKUP(E6949,#REF!,29,FALSE)</f>
        <v>#REF!</v>
      </c>
      <c r="P6949" s="53" t="e">
        <f t="shared" si="546"/>
        <v>#REF!</v>
      </c>
      <c r="Q6949" s="53">
        <v>0</v>
      </c>
    </row>
    <row r="6950" spans="1:17">
      <c r="A6950" s="51" t="s">
        <v>5412</v>
      </c>
      <c r="B6950" s="51">
        <f t="shared" si="542"/>
        <v>9</v>
      </c>
      <c r="C6950" s="51">
        <f t="shared" si="543"/>
        <v>720</v>
      </c>
      <c r="D6950" s="51" t="s">
        <v>470</v>
      </c>
      <c r="E6950" s="54" t="str">
        <f t="shared" si="544"/>
        <v>029636</v>
      </c>
      <c r="F6950" s="51" t="e">
        <f>VLOOKUP(E6950,#REF!,8,FALSE)</f>
        <v>#REF!</v>
      </c>
      <c r="G6950" s="51" t="e">
        <f>VLOOKUP(E6950,#REF!,9,FALSE)</f>
        <v>#REF!</v>
      </c>
      <c r="H6950" s="52">
        <v>8579</v>
      </c>
      <c r="I6950" s="51" t="s">
        <v>471</v>
      </c>
      <c r="J6950" s="53">
        <v>18.600000000000001</v>
      </c>
      <c r="K6950" s="53">
        <v>11.499997</v>
      </c>
      <c r="L6950" s="53">
        <v>23.245238333333333</v>
      </c>
      <c r="M6950" s="53">
        <v>17.061562308333333</v>
      </c>
      <c r="N6950" s="53">
        <f t="shared" si="545"/>
        <v>12284.324861999999</v>
      </c>
      <c r="O6950" s="53" t="e">
        <f>VLOOKUP(E6950,#REF!,29,FALSE)</f>
        <v>#REF!</v>
      </c>
      <c r="P6950" s="53" t="e">
        <f t="shared" si="546"/>
        <v>#REF!</v>
      </c>
      <c r="Q6950" s="53">
        <v>6.1836760249999996</v>
      </c>
    </row>
    <row r="6951" spans="1:17">
      <c r="A6951" s="51" t="s">
        <v>5412</v>
      </c>
      <c r="B6951" s="51">
        <f t="shared" si="542"/>
        <v>9</v>
      </c>
      <c r="C6951" s="51">
        <f t="shared" si="543"/>
        <v>720</v>
      </c>
      <c r="D6951" s="51" t="s">
        <v>1415</v>
      </c>
      <c r="E6951" s="54" t="str">
        <f t="shared" si="544"/>
        <v>030269</v>
      </c>
      <c r="F6951" s="51" t="e">
        <f>VLOOKUP(E6951,#REF!,8,FALSE)</f>
        <v>#REF!</v>
      </c>
      <c r="G6951" s="51" t="e">
        <f>VLOOKUP(E6951,#REF!,9,FALSE)</f>
        <v>#REF!</v>
      </c>
      <c r="H6951" s="52">
        <v>888487</v>
      </c>
      <c r="I6951" s="51" t="s">
        <v>4995</v>
      </c>
      <c r="J6951" s="53">
        <v>12.8</v>
      </c>
      <c r="K6951" s="53">
        <v>7.9999989999999999</v>
      </c>
      <c r="L6951" s="53">
        <v>17.093318741666668</v>
      </c>
      <c r="M6951" s="53">
        <v>5.6007800266458299</v>
      </c>
      <c r="N6951" s="53">
        <f t="shared" si="545"/>
        <v>4032.5616191849977</v>
      </c>
      <c r="O6951" s="53" t="e">
        <f>VLOOKUP(E6951,#REF!,29,FALSE)</f>
        <v>#REF!</v>
      </c>
      <c r="P6951" s="53" t="e">
        <f t="shared" si="546"/>
        <v>#REF!</v>
      </c>
      <c r="Q6951" s="53">
        <v>11.492538715020839</v>
      </c>
    </row>
    <row r="6952" spans="1:17">
      <c r="A6952" s="51" t="s">
        <v>5412</v>
      </c>
      <c r="B6952" s="51">
        <f t="shared" si="542"/>
        <v>9</v>
      </c>
      <c r="C6952" s="51">
        <f t="shared" si="543"/>
        <v>720</v>
      </c>
      <c r="D6952" s="51" t="s">
        <v>610</v>
      </c>
      <c r="E6952" s="54" t="str">
        <f t="shared" si="544"/>
        <v>027768</v>
      </c>
      <c r="F6952" s="51" t="e">
        <f>VLOOKUP(E6952,#REF!,8,FALSE)</f>
        <v>#REF!</v>
      </c>
      <c r="G6952" s="51" t="e">
        <f>VLOOKUP(E6952,#REF!,9,FALSE)</f>
        <v>#REF!</v>
      </c>
      <c r="H6952" s="52">
        <v>8661</v>
      </c>
      <c r="I6952" s="51" t="s">
        <v>4996</v>
      </c>
      <c r="J6952" s="53">
        <v>5.3120000000000003</v>
      </c>
      <c r="K6952" s="53">
        <v>5.42</v>
      </c>
      <c r="L6952" s="53">
        <v>6.6435157055555552</v>
      </c>
      <c r="M6952" s="53">
        <v>6.6435157055555552</v>
      </c>
      <c r="N6952" s="53">
        <f t="shared" si="545"/>
        <v>4783.3313079999998</v>
      </c>
      <c r="O6952" s="53" t="e">
        <f>VLOOKUP(E6952,#REF!,29,FALSE)</f>
        <v>#REF!</v>
      </c>
      <c r="P6952" s="53" t="e">
        <f t="shared" si="546"/>
        <v>#REF!</v>
      </c>
      <c r="Q6952" s="53">
        <v>0</v>
      </c>
    </row>
    <row r="6953" spans="1:17">
      <c r="A6953" s="51" t="s">
        <v>5412</v>
      </c>
      <c r="B6953" s="51">
        <f t="shared" si="542"/>
        <v>9</v>
      </c>
      <c r="C6953" s="51">
        <f t="shared" si="543"/>
        <v>720</v>
      </c>
      <c r="D6953" s="51" t="s">
        <v>610</v>
      </c>
      <c r="E6953" s="54" t="str">
        <f t="shared" si="544"/>
        <v>027768</v>
      </c>
      <c r="F6953" s="51" t="e">
        <f>VLOOKUP(E6953,#REF!,8,FALSE)</f>
        <v>#REF!</v>
      </c>
      <c r="G6953" s="51" t="e">
        <f>VLOOKUP(E6953,#REF!,9,FALSE)</f>
        <v>#REF!</v>
      </c>
      <c r="H6953" s="52">
        <v>8662</v>
      </c>
      <c r="I6953" s="51" t="s">
        <v>4997</v>
      </c>
      <c r="J6953" s="53">
        <v>14.288</v>
      </c>
      <c r="K6953" s="53">
        <v>14.58</v>
      </c>
      <c r="L6953" s="53">
        <v>17.871302383333333</v>
      </c>
      <c r="M6953" s="53">
        <v>17.871302383333333</v>
      </c>
      <c r="N6953" s="53">
        <f t="shared" si="545"/>
        <v>12867.337716</v>
      </c>
      <c r="O6953" s="53" t="e">
        <f>VLOOKUP(E6953,#REF!,29,FALSE)</f>
        <v>#REF!</v>
      </c>
      <c r="P6953" s="53" t="e">
        <f t="shared" si="546"/>
        <v>#REF!</v>
      </c>
      <c r="Q6953" s="53">
        <v>0</v>
      </c>
    </row>
    <row r="6954" spans="1:17">
      <c r="A6954" s="51" t="s">
        <v>5412</v>
      </c>
      <c r="B6954" s="51">
        <f t="shared" si="542"/>
        <v>9</v>
      </c>
      <c r="C6954" s="51">
        <f t="shared" si="543"/>
        <v>720</v>
      </c>
      <c r="D6954" s="51" t="s">
        <v>1024</v>
      </c>
      <c r="E6954" s="54" t="str">
        <f t="shared" si="544"/>
        <v>030289</v>
      </c>
      <c r="F6954" s="51" t="e">
        <f>VLOOKUP(E6954,#REF!,8,FALSE)</f>
        <v>#REF!</v>
      </c>
      <c r="G6954" s="51" t="e">
        <f>VLOOKUP(E6954,#REF!,9,FALSE)</f>
        <v>#REF!</v>
      </c>
      <c r="H6954" s="52">
        <v>20067</v>
      </c>
      <c r="I6954" s="51" t="s">
        <v>4998</v>
      </c>
      <c r="J6954" s="53">
        <v>7.84</v>
      </c>
      <c r="K6954" s="53">
        <v>7</v>
      </c>
      <c r="L6954" s="53">
        <v>7.6712919944444442</v>
      </c>
      <c r="M6954" s="53">
        <v>7.6712919944444442</v>
      </c>
      <c r="N6954" s="53">
        <f t="shared" si="545"/>
        <v>5523.3302359999998</v>
      </c>
      <c r="O6954" s="53" t="e">
        <f>VLOOKUP(E6954,#REF!,29,FALSE)</f>
        <v>#REF!</v>
      </c>
      <c r="P6954" s="53" t="e">
        <f t="shared" si="546"/>
        <v>#REF!</v>
      </c>
      <c r="Q6954" s="53">
        <v>0</v>
      </c>
    </row>
    <row r="6955" spans="1:17">
      <c r="A6955" s="51" t="s">
        <v>5412</v>
      </c>
      <c r="B6955" s="51">
        <f t="shared" si="542"/>
        <v>9</v>
      </c>
      <c r="C6955" s="51">
        <f t="shared" si="543"/>
        <v>720</v>
      </c>
      <c r="D6955" s="51" t="s">
        <v>994</v>
      </c>
      <c r="E6955" s="54" t="str">
        <f t="shared" si="544"/>
        <v>030372</v>
      </c>
      <c r="F6955" s="51" t="e">
        <f>VLOOKUP(E6955,#REF!,8,FALSE)</f>
        <v>#REF!</v>
      </c>
      <c r="G6955" s="51" t="e">
        <f>VLOOKUP(E6955,#REF!,9,FALSE)</f>
        <v>#REF!</v>
      </c>
      <c r="H6955" s="52">
        <v>889184</v>
      </c>
      <c r="I6955" s="51" t="s">
        <v>4999</v>
      </c>
      <c r="J6955" s="53">
        <v>13.01</v>
      </c>
      <c r="K6955" s="53">
        <v>13</v>
      </c>
      <c r="L6955" s="53">
        <v>18.815417595833331</v>
      </c>
      <c r="M6955" s="53">
        <v>18.815417595833331</v>
      </c>
      <c r="N6955" s="53">
        <f t="shared" si="545"/>
        <v>13547.100668999998</v>
      </c>
      <c r="O6955" s="53" t="e">
        <f>VLOOKUP(E6955,#REF!,29,FALSE)</f>
        <v>#REF!</v>
      </c>
      <c r="P6955" s="53" t="e">
        <f t="shared" si="546"/>
        <v>#REF!</v>
      </c>
      <c r="Q6955" s="53">
        <v>0</v>
      </c>
    </row>
    <row r="6956" spans="1:17">
      <c r="A6956" s="51" t="s">
        <v>5412</v>
      </c>
      <c r="B6956" s="51">
        <f t="shared" si="542"/>
        <v>9</v>
      </c>
      <c r="C6956" s="51">
        <f t="shared" si="543"/>
        <v>720</v>
      </c>
      <c r="D6956" s="51" t="s">
        <v>991</v>
      </c>
      <c r="E6956" s="54" t="str">
        <f t="shared" si="544"/>
        <v>030356</v>
      </c>
      <c r="F6956" s="51" t="e">
        <f>VLOOKUP(E6956,#REF!,8,FALSE)</f>
        <v>#REF!</v>
      </c>
      <c r="G6956" s="51" t="e">
        <f>VLOOKUP(E6956,#REF!,9,FALSE)</f>
        <v>#REF!</v>
      </c>
      <c r="H6956" s="52">
        <v>888953</v>
      </c>
      <c r="I6956" s="51" t="s">
        <v>5000</v>
      </c>
      <c r="J6956" s="53">
        <v>18.03</v>
      </c>
      <c r="K6956" s="53">
        <v>18</v>
      </c>
      <c r="L6956" s="53">
        <v>23.157985941666666</v>
      </c>
      <c r="M6956" s="53">
        <v>23.157985941666666</v>
      </c>
      <c r="N6956" s="53">
        <f t="shared" si="545"/>
        <v>16673.749877999999</v>
      </c>
      <c r="O6956" s="53" t="e">
        <f>VLOOKUP(E6956,#REF!,29,FALSE)</f>
        <v>#REF!</v>
      </c>
      <c r="P6956" s="53" t="e">
        <f t="shared" si="546"/>
        <v>#REF!</v>
      </c>
      <c r="Q6956" s="53">
        <v>0</v>
      </c>
    </row>
    <row r="6957" spans="1:17">
      <c r="A6957" s="51" t="s">
        <v>5412</v>
      </c>
      <c r="B6957" s="51">
        <f t="shared" si="542"/>
        <v>9</v>
      </c>
      <c r="C6957" s="51">
        <f t="shared" si="543"/>
        <v>720</v>
      </c>
      <c r="D6957" s="51" t="s">
        <v>988</v>
      </c>
      <c r="E6957" s="54" t="str">
        <f t="shared" si="544"/>
        <v>030321</v>
      </c>
      <c r="F6957" s="51" t="e">
        <f>VLOOKUP(E6957,#REF!,8,FALSE)</f>
        <v>#REF!</v>
      </c>
      <c r="G6957" s="51" t="e">
        <f>VLOOKUP(E6957,#REF!,9,FALSE)</f>
        <v>#REF!</v>
      </c>
      <c r="H6957" s="52">
        <v>20022</v>
      </c>
      <c r="I6957" s="51" t="s">
        <v>5001</v>
      </c>
      <c r="J6957" s="53">
        <v>13.95</v>
      </c>
      <c r="K6957" s="53">
        <v>13</v>
      </c>
      <c r="L6957" s="53">
        <v>14.740802359722222</v>
      </c>
      <c r="M6957" s="53">
        <v>14.740802359722222</v>
      </c>
      <c r="N6957" s="53">
        <f t="shared" si="545"/>
        <v>10613.377699000001</v>
      </c>
      <c r="O6957" s="53" t="e">
        <f>VLOOKUP(E6957,#REF!,29,FALSE)</f>
        <v>#REF!</v>
      </c>
      <c r="P6957" s="53" t="e">
        <f t="shared" si="546"/>
        <v>#REF!</v>
      </c>
      <c r="Q6957" s="53">
        <v>0</v>
      </c>
    </row>
    <row r="6958" spans="1:17">
      <c r="A6958" s="51" t="s">
        <v>5412</v>
      </c>
      <c r="B6958" s="51">
        <f t="shared" si="542"/>
        <v>9</v>
      </c>
      <c r="C6958" s="51">
        <f t="shared" si="543"/>
        <v>720</v>
      </c>
      <c r="D6958" s="51" t="s">
        <v>916</v>
      </c>
      <c r="E6958" s="54" t="str">
        <f t="shared" si="544"/>
        <v>030315</v>
      </c>
      <c r="F6958" s="51" t="e">
        <f>VLOOKUP(E6958,#REF!,8,FALSE)</f>
        <v>#REF!</v>
      </c>
      <c r="G6958" s="51" t="e">
        <f>VLOOKUP(E6958,#REF!,9,FALSE)</f>
        <v>#REF!</v>
      </c>
      <c r="H6958" s="52">
        <v>20021</v>
      </c>
      <c r="I6958" s="51" t="s">
        <v>5002</v>
      </c>
      <c r="J6958" s="53">
        <v>5.04</v>
      </c>
      <c r="K6958" s="53">
        <v>5</v>
      </c>
      <c r="L6958" s="53">
        <v>6.277040647222222</v>
      </c>
      <c r="M6958" s="53">
        <v>6.277040647222222</v>
      </c>
      <c r="N6958" s="53">
        <f t="shared" si="545"/>
        <v>4519.4692660000001</v>
      </c>
      <c r="O6958" s="53" t="e">
        <f>VLOOKUP(E6958,#REF!,29,FALSE)</f>
        <v>#REF!</v>
      </c>
      <c r="P6958" s="53" t="e">
        <f t="shared" si="546"/>
        <v>#REF!</v>
      </c>
      <c r="Q6958" s="53">
        <v>0</v>
      </c>
    </row>
    <row r="6959" spans="1:17">
      <c r="A6959" s="51" t="s">
        <v>5412</v>
      </c>
      <c r="B6959" s="51">
        <f t="shared" si="542"/>
        <v>9</v>
      </c>
      <c r="C6959" s="51">
        <f t="shared" si="543"/>
        <v>720</v>
      </c>
      <c r="D6959" s="51" t="s">
        <v>1491</v>
      </c>
      <c r="E6959" s="54" t="str">
        <f t="shared" si="544"/>
        <v>030734</v>
      </c>
      <c r="F6959" s="51" t="e">
        <f>VLOOKUP(E6959,#REF!,8,FALSE)</f>
        <v>#REF!</v>
      </c>
      <c r="G6959" s="51" t="e">
        <f>VLOOKUP(E6959,#REF!,9,FALSE)</f>
        <v>#REF!</v>
      </c>
      <c r="H6959" s="52">
        <v>893224</v>
      </c>
      <c r="I6959" s="51" t="s">
        <v>5003</v>
      </c>
      <c r="J6959" s="53">
        <v>11.5</v>
      </c>
      <c r="K6959" s="53">
        <v>11.5</v>
      </c>
      <c r="L6959" s="53">
        <v>10.473575047222223</v>
      </c>
      <c r="M6959" s="53">
        <v>10.473575047222223</v>
      </c>
      <c r="N6959" s="53">
        <f t="shared" si="545"/>
        <v>7540.9740340000008</v>
      </c>
      <c r="O6959" s="53" t="e">
        <f>VLOOKUP(E6959,#REF!,29,FALSE)</f>
        <v>#REF!</v>
      </c>
      <c r="P6959" s="53" t="e">
        <f t="shared" si="546"/>
        <v>#REF!</v>
      </c>
      <c r="Q6959" s="53">
        <v>0</v>
      </c>
    </row>
    <row r="6960" spans="1:17">
      <c r="A6960" s="51" t="s">
        <v>5412</v>
      </c>
      <c r="B6960" s="51">
        <f t="shared" si="542"/>
        <v>9</v>
      </c>
      <c r="C6960" s="51">
        <f t="shared" si="543"/>
        <v>720</v>
      </c>
      <c r="D6960" s="51" t="s">
        <v>1584</v>
      </c>
      <c r="E6960" s="54" t="str">
        <f t="shared" si="544"/>
        <v>030894</v>
      </c>
      <c r="F6960" s="51" t="e">
        <f>VLOOKUP(E6960,#REF!,8,FALSE)</f>
        <v>#REF!</v>
      </c>
      <c r="G6960" s="51" t="e">
        <f>VLOOKUP(E6960,#REF!,9,FALSE)</f>
        <v>#REF!</v>
      </c>
      <c r="H6960" s="52">
        <v>889889</v>
      </c>
      <c r="I6960" s="51" t="s">
        <v>5004</v>
      </c>
      <c r="J6960" s="53">
        <v>8</v>
      </c>
      <c r="K6960" s="53">
        <v>8.800001</v>
      </c>
      <c r="L6960" s="53">
        <v>8.4340882513888893</v>
      </c>
      <c r="M6960" s="53">
        <v>8.434088218055555</v>
      </c>
      <c r="N6960" s="53">
        <f t="shared" si="545"/>
        <v>6072.5435169999992</v>
      </c>
      <c r="O6960" s="53" t="e">
        <f>VLOOKUP(E6960,#REF!,29,FALSE)</f>
        <v>#REF!</v>
      </c>
      <c r="P6960" s="53" t="e">
        <f t="shared" si="546"/>
        <v>#REF!</v>
      </c>
      <c r="Q6960" s="53">
        <v>3.3333333249174754E-8</v>
      </c>
    </row>
    <row r="6961" spans="1:17">
      <c r="A6961" s="51" t="s">
        <v>5412</v>
      </c>
      <c r="B6961" s="51">
        <f t="shared" si="542"/>
        <v>9</v>
      </c>
      <c r="C6961" s="51">
        <f t="shared" si="543"/>
        <v>720</v>
      </c>
      <c r="D6961" s="51" t="s">
        <v>3171</v>
      </c>
      <c r="E6961" s="54" t="str">
        <f t="shared" si="544"/>
        <v>031677</v>
      </c>
      <c r="F6961" s="51" t="e">
        <f>VLOOKUP(E6961,#REF!,8,FALSE)</f>
        <v>#REF!</v>
      </c>
      <c r="G6961" s="51" t="e">
        <f>VLOOKUP(E6961,#REF!,9,FALSE)</f>
        <v>#REF!</v>
      </c>
      <c r="H6961" s="52">
        <v>894966</v>
      </c>
      <c r="I6961" s="51" t="s">
        <v>5005</v>
      </c>
      <c r="J6961" s="53">
        <v>0.79</v>
      </c>
      <c r="K6961" s="53">
        <v>0.51</v>
      </c>
      <c r="L6961" s="53">
        <v>0.49995698194444443</v>
      </c>
      <c r="M6961" s="53">
        <v>0.49995698194444443</v>
      </c>
      <c r="N6961" s="53">
        <f t="shared" si="545"/>
        <v>359.96902699999998</v>
      </c>
      <c r="O6961" s="53" t="e">
        <f>VLOOKUP(E6961,#REF!,29,FALSE)</f>
        <v>#REF!</v>
      </c>
      <c r="P6961" s="53" t="e">
        <f t="shared" si="546"/>
        <v>#REF!</v>
      </c>
      <c r="Q6961" s="53">
        <v>0</v>
      </c>
    </row>
    <row r="6962" spans="1:17">
      <c r="A6962" s="51" t="s">
        <v>5412</v>
      </c>
      <c r="B6962" s="51">
        <f t="shared" si="542"/>
        <v>9</v>
      </c>
      <c r="C6962" s="51">
        <f t="shared" si="543"/>
        <v>720</v>
      </c>
      <c r="D6962" s="51" t="s">
        <v>1514</v>
      </c>
      <c r="E6962" s="54" t="str">
        <f t="shared" si="544"/>
        <v>030751</v>
      </c>
      <c r="F6962" s="51" t="e">
        <f>VLOOKUP(E6962,#REF!,8,FALSE)</f>
        <v>#REF!</v>
      </c>
      <c r="G6962" s="51" t="e">
        <f>VLOOKUP(E6962,#REF!,9,FALSE)</f>
        <v>#REF!</v>
      </c>
      <c r="H6962" s="52">
        <v>893363</v>
      </c>
      <c r="I6962" s="51" t="s">
        <v>5006</v>
      </c>
      <c r="J6962" s="53">
        <v>15.5</v>
      </c>
      <c r="K6962" s="53">
        <v>15.5</v>
      </c>
      <c r="L6962" s="53">
        <v>18.221064309722223</v>
      </c>
      <c r="M6962" s="53">
        <v>18.221064309722223</v>
      </c>
      <c r="N6962" s="53">
        <f t="shared" si="545"/>
        <v>13119.166303</v>
      </c>
      <c r="O6962" s="53" t="e">
        <f>VLOOKUP(E6962,#REF!,29,FALSE)</f>
        <v>#REF!</v>
      </c>
      <c r="P6962" s="53" t="e">
        <f t="shared" si="546"/>
        <v>#REF!</v>
      </c>
      <c r="Q6962" s="53">
        <v>0</v>
      </c>
    </row>
    <row r="6963" spans="1:17">
      <c r="A6963" s="51" t="s">
        <v>5412</v>
      </c>
      <c r="B6963" s="51">
        <f t="shared" si="542"/>
        <v>9</v>
      </c>
      <c r="C6963" s="51">
        <f t="shared" si="543"/>
        <v>720</v>
      </c>
      <c r="D6963" s="51" t="s">
        <v>237</v>
      </c>
      <c r="E6963" s="54" t="str">
        <f t="shared" si="544"/>
        <v>029461</v>
      </c>
      <c r="F6963" s="51" t="e">
        <f>VLOOKUP(E6963,#REF!,8,FALSE)</f>
        <v>#REF!</v>
      </c>
      <c r="G6963" s="51" t="e">
        <f>VLOOKUP(E6963,#REF!,9,FALSE)</f>
        <v>#REF!</v>
      </c>
      <c r="H6963" s="52">
        <v>8238</v>
      </c>
      <c r="I6963" s="51" t="s">
        <v>238</v>
      </c>
      <c r="J6963" s="53">
        <v>17.600000000000001</v>
      </c>
      <c r="K6963" s="53">
        <v>8.0000020000000003</v>
      </c>
      <c r="L6963" s="53">
        <v>9.8889469847222227</v>
      </c>
      <c r="M6963" s="53">
        <v>4.494976966666667</v>
      </c>
      <c r="N6963" s="53">
        <f t="shared" si="545"/>
        <v>3236.3834160000001</v>
      </c>
      <c r="O6963" s="53" t="e">
        <f>VLOOKUP(E6963,#REF!,29,FALSE)</f>
        <v>#REF!</v>
      </c>
      <c r="P6963" s="53" t="e">
        <f t="shared" si="546"/>
        <v>#REF!</v>
      </c>
      <c r="Q6963" s="53">
        <v>5.3939700180555548</v>
      </c>
    </row>
    <row r="6964" spans="1:17">
      <c r="A6964" s="51" t="s">
        <v>5412</v>
      </c>
      <c r="B6964" s="51">
        <f t="shared" si="542"/>
        <v>9</v>
      </c>
      <c r="C6964" s="51">
        <f t="shared" si="543"/>
        <v>720</v>
      </c>
      <c r="D6964" s="51" t="s">
        <v>1278</v>
      </c>
      <c r="E6964" s="54" t="str">
        <f t="shared" si="544"/>
        <v>030642</v>
      </c>
      <c r="F6964" s="51" t="e">
        <f>VLOOKUP(E6964,#REF!,8,FALSE)</f>
        <v>#REF!</v>
      </c>
      <c r="G6964" s="51" t="e">
        <f>VLOOKUP(E6964,#REF!,9,FALSE)</f>
        <v>#REF!</v>
      </c>
      <c r="H6964" s="52">
        <v>895103</v>
      </c>
      <c r="I6964" s="51" t="s">
        <v>5007</v>
      </c>
      <c r="J6964" s="53">
        <v>17.11</v>
      </c>
      <c r="K6964" s="53">
        <v>16.5</v>
      </c>
      <c r="L6964" s="53">
        <v>11.0360993</v>
      </c>
      <c r="M6964" s="53">
        <v>11.0360993</v>
      </c>
      <c r="N6964" s="53">
        <f t="shared" si="545"/>
        <v>7945.9914959999996</v>
      </c>
      <c r="O6964" s="53" t="e">
        <f>VLOOKUP(E6964,#REF!,29,FALSE)</f>
        <v>#REF!</v>
      </c>
      <c r="P6964" s="53" t="e">
        <f t="shared" si="546"/>
        <v>#REF!</v>
      </c>
      <c r="Q6964" s="53">
        <v>0</v>
      </c>
    </row>
    <row r="6965" spans="1:17">
      <c r="A6965" s="51" t="s">
        <v>5412</v>
      </c>
      <c r="B6965" s="51">
        <f t="shared" si="542"/>
        <v>9</v>
      </c>
      <c r="C6965" s="51">
        <f t="shared" si="543"/>
        <v>720</v>
      </c>
      <c r="D6965" s="51" t="s">
        <v>660</v>
      </c>
      <c r="E6965" s="54" t="str">
        <f t="shared" si="544"/>
        <v>030199</v>
      </c>
      <c r="F6965" s="51" t="e">
        <f>VLOOKUP(E6965,#REF!,8,FALSE)</f>
        <v>#REF!</v>
      </c>
      <c r="G6965" s="51" t="e">
        <f>VLOOKUP(E6965,#REF!,9,FALSE)</f>
        <v>#REF!</v>
      </c>
      <c r="H6965" s="52">
        <v>8647</v>
      </c>
      <c r="I6965" s="51" t="s">
        <v>5008</v>
      </c>
      <c r="J6965" s="53">
        <v>27</v>
      </c>
      <c r="K6965" s="53">
        <v>19</v>
      </c>
      <c r="L6965" s="53">
        <v>29.492444655555552</v>
      </c>
      <c r="M6965" s="53">
        <v>20.753942536111111</v>
      </c>
      <c r="N6965" s="53">
        <f t="shared" si="545"/>
        <v>14942.838626000001</v>
      </c>
      <c r="O6965" s="53" t="e">
        <f>VLOOKUP(E6965,#REF!,29,FALSE)</f>
        <v>#REF!</v>
      </c>
      <c r="P6965" s="53" t="e">
        <f t="shared" si="546"/>
        <v>#REF!</v>
      </c>
      <c r="Q6965" s="53">
        <v>8.7385021194444406</v>
      </c>
    </row>
    <row r="6966" spans="1:17">
      <c r="A6966" s="51" t="s">
        <v>5412</v>
      </c>
      <c r="B6966" s="51">
        <f t="shared" si="542"/>
        <v>9</v>
      </c>
      <c r="C6966" s="51">
        <f t="shared" si="543"/>
        <v>720</v>
      </c>
      <c r="D6966" s="51" t="s">
        <v>1949</v>
      </c>
      <c r="E6966" s="54" t="str">
        <f t="shared" si="544"/>
        <v>031485</v>
      </c>
      <c r="F6966" s="51" t="e">
        <f>VLOOKUP(E6966,#REF!,8,FALSE)</f>
        <v>#REF!</v>
      </c>
      <c r="G6966" s="51" t="e">
        <f>VLOOKUP(E6966,#REF!,9,FALSE)</f>
        <v>#REF!</v>
      </c>
      <c r="H6966" s="52">
        <v>895301</v>
      </c>
      <c r="I6966" s="51" t="s">
        <v>1950</v>
      </c>
      <c r="J6966" s="53">
        <v>14.6</v>
      </c>
      <c r="K6966" s="53">
        <v>13.500000999999999</v>
      </c>
      <c r="L6966" s="53">
        <v>18.550142827777776</v>
      </c>
      <c r="M6966" s="53">
        <v>18.373710059722221</v>
      </c>
      <c r="N6966" s="53">
        <f t="shared" si="545"/>
        <v>13229.071242999999</v>
      </c>
      <c r="O6966" s="53" t="e">
        <f>VLOOKUP(E6966,#REF!,29,FALSE)</f>
        <v>#REF!</v>
      </c>
      <c r="P6966" s="53" t="e">
        <f t="shared" si="546"/>
        <v>#REF!</v>
      </c>
      <c r="Q6966" s="53">
        <v>0.17643276805555513</v>
      </c>
    </row>
    <row r="6967" spans="1:17">
      <c r="A6967" s="51" t="s">
        <v>5412</v>
      </c>
      <c r="B6967" s="51">
        <f t="shared" si="542"/>
        <v>9</v>
      </c>
      <c r="C6967" s="51">
        <f t="shared" si="543"/>
        <v>720</v>
      </c>
      <c r="D6967" s="51" t="s">
        <v>1947</v>
      </c>
      <c r="E6967" s="54" t="str">
        <f t="shared" si="544"/>
        <v>031483</v>
      </c>
      <c r="F6967" s="51" t="e">
        <f>VLOOKUP(E6967,#REF!,8,FALSE)</f>
        <v>#REF!</v>
      </c>
      <c r="G6967" s="51" t="e">
        <f>VLOOKUP(E6967,#REF!,9,FALSE)</f>
        <v>#REF!</v>
      </c>
      <c r="H6967" s="52">
        <v>895302</v>
      </c>
      <c r="I6967" s="51" t="s">
        <v>1948</v>
      </c>
      <c r="J6967" s="53">
        <v>13.9</v>
      </c>
      <c r="K6967" s="53">
        <v>13.000000999999999</v>
      </c>
      <c r="L6967" s="53">
        <v>17.636638997222221</v>
      </c>
      <c r="M6967" s="53">
        <v>17.509508784722222</v>
      </c>
      <c r="N6967" s="53">
        <f t="shared" si="545"/>
        <v>12606.846325</v>
      </c>
      <c r="O6967" s="53" t="e">
        <f>VLOOKUP(E6967,#REF!,29,FALSE)</f>
        <v>#REF!</v>
      </c>
      <c r="P6967" s="53" t="e">
        <f t="shared" si="546"/>
        <v>#REF!</v>
      </c>
      <c r="Q6967" s="53">
        <v>0.12713021249999959</v>
      </c>
    </row>
    <row r="6968" spans="1:17">
      <c r="A6968" s="51" t="s">
        <v>5412</v>
      </c>
      <c r="B6968" s="51">
        <f t="shared" si="542"/>
        <v>9</v>
      </c>
      <c r="C6968" s="51">
        <f t="shared" si="543"/>
        <v>720</v>
      </c>
      <c r="D6968" s="51" t="s">
        <v>1955</v>
      </c>
      <c r="E6968" s="54" t="str">
        <f t="shared" si="544"/>
        <v>031484</v>
      </c>
      <c r="F6968" s="51" t="e">
        <f>VLOOKUP(E6968,#REF!,8,FALSE)</f>
        <v>#REF!</v>
      </c>
      <c r="G6968" s="51" t="e">
        <f>VLOOKUP(E6968,#REF!,9,FALSE)</f>
        <v>#REF!</v>
      </c>
      <c r="H6968" s="52">
        <v>896908</v>
      </c>
      <c r="I6968" s="51" t="s">
        <v>1956</v>
      </c>
      <c r="J6968" s="53">
        <v>8.1</v>
      </c>
      <c r="K6968" s="53">
        <v>7.5999990000000004</v>
      </c>
      <c r="L6968" s="53">
        <v>8.7632974125</v>
      </c>
      <c r="M6968" s="53">
        <v>8.7366757069444443</v>
      </c>
      <c r="N6968" s="53">
        <f t="shared" si="545"/>
        <v>6290.4065089999995</v>
      </c>
      <c r="O6968" s="53" t="e">
        <f>VLOOKUP(E6968,#REF!,29,FALSE)</f>
        <v>#REF!</v>
      </c>
      <c r="P6968" s="53" t="e">
        <f t="shared" si="546"/>
        <v>#REF!</v>
      </c>
      <c r="Q6968" s="53">
        <v>2.6621705555554501E-2</v>
      </c>
    </row>
    <row r="6969" spans="1:17">
      <c r="A6969" s="51" t="s">
        <v>5412</v>
      </c>
      <c r="B6969" s="51">
        <f t="shared" si="542"/>
        <v>9</v>
      </c>
      <c r="C6969" s="51">
        <f t="shared" si="543"/>
        <v>720</v>
      </c>
      <c r="D6969" s="51" t="s">
        <v>2366</v>
      </c>
      <c r="E6969" s="54" t="str">
        <f t="shared" si="544"/>
        <v>031813</v>
      </c>
      <c r="F6969" s="51" t="e">
        <f>VLOOKUP(E6969,#REF!,8,FALSE)</f>
        <v>#REF!</v>
      </c>
      <c r="G6969" s="51" t="e">
        <f>VLOOKUP(E6969,#REF!,9,FALSE)</f>
        <v>#REF!</v>
      </c>
      <c r="H6969" s="52">
        <v>899705</v>
      </c>
      <c r="I6969" s="51" t="s">
        <v>2367</v>
      </c>
      <c r="J6969" s="53">
        <v>9.6999999999999993</v>
      </c>
      <c r="K6969" s="53">
        <v>8.8235749999999999</v>
      </c>
      <c r="L6969" s="53">
        <v>9.5284261041666678</v>
      </c>
      <c r="M6969" s="53">
        <v>9.5284261444444454</v>
      </c>
      <c r="N6969" s="53">
        <f t="shared" si="545"/>
        <v>6860.466824000001</v>
      </c>
      <c r="O6969" s="53" t="e">
        <f>VLOOKUP(E6969,#REF!,29,FALSE)</f>
        <v>#REF!</v>
      </c>
      <c r="P6969" s="53" t="e">
        <f t="shared" si="546"/>
        <v>#REF!</v>
      </c>
      <c r="Q6969" s="53">
        <v>0</v>
      </c>
    </row>
    <row r="6970" spans="1:17">
      <c r="A6970" s="51" t="s">
        <v>5412</v>
      </c>
      <c r="B6970" s="51">
        <f t="shared" si="542"/>
        <v>9</v>
      </c>
      <c r="C6970" s="51">
        <f t="shared" si="543"/>
        <v>720</v>
      </c>
      <c r="D6970" s="51" t="s">
        <v>2368</v>
      </c>
      <c r="E6970" s="54" t="str">
        <f t="shared" si="544"/>
        <v>031814</v>
      </c>
      <c r="F6970" s="51" t="e">
        <f>VLOOKUP(E6970,#REF!,8,FALSE)</f>
        <v>#REF!</v>
      </c>
      <c r="G6970" s="51" t="e">
        <f>VLOOKUP(E6970,#REF!,9,FALSE)</f>
        <v>#REF!</v>
      </c>
      <c r="H6970" s="52">
        <v>900173</v>
      </c>
      <c r="I6970" s="51" t="s">
        <v>2369</v>
      </c>
      <c r="J6970" s="53">
        <v>13.2</v>
      </c>
      <c r="K6970" s="53">
        <v>11.545738999999999</v>
      </c>
      <c r="L6970" s="53">
        <v>16.584283420833334</v>
      </c>
      <c r="M6970" s="53">
        <v>16.298420544444443</v>
      </c>
      <c r="N6970" s="53">
        <f t="shared" si="545"/>
        <v>11734.862792</v>
      </c>
      <c r="O6970" s="53" t="e">
        <f>VLOOKUP(E6970,#REF!,29,FALSE)</f>
        <v>#REF!</v>
      </c>
      <c r="P6970" s="53" t="e">
        <f t="shared" si="546"/>
        <v>#REF!</v>
      </c>
      <c r="Q6970" s="53">
        <v>0.28586287638888985</v>
      </c>
    </row>
    <row r="6971" spans="1:17">
      <c r="A6971" s="51" t="s">
        <v>5412</v>
      </c>
      <c r="B6971" s="51">
        <f t="shared" si="542"/>
        <v>9</v>
      </c>
      <c r="C6971" s="51">
        <f t="shared" si="543"/>
        <v>720</v>
      </c>
      <c r="D6971" s="51" t="s">
        <v>1953</v>
      </c>
      <c r="E6971" s="54" t="str">
        <f t="shared" si="544"/>
        <v>031482</v>
      </c>
      <c r="F6971" s="51" t="e">
        <f>VLOOKUP(E6971,#REF!,8,FALSE)</f>
        <v>#REF!</v>
      </c>
      <c r="G6971" s="51" t="e">
        <f>VLOOKUP(E6971,#REF!,9,FALSE)</f>
        <v>#REF!</v>
      </c>
      <c r="H6971" s="52">
        <v>895304</v>
      </c>
      <c r="I6971" s="51" t="s">
        <v>1954</v>
      </c>
      <c r="J6971" s="53">
        <v>9.1</v>
      </c>
      <c r="K6971" s="53">
        <v>7.9499279999999999</v>
      </c>
      <c r="L6971" s="53">
        <v>13.351193363888887</v>
      </c>
      <c r="M6971" s="53">
        <v>12.97197585</v>
      </c>
      <c r="N6971" s="53">
        <f t="shared" si="545"/>
        <v>9339.8226119999999</v>
      </c>
      <c r="O6971" s="53" t="e">
        <f>VLOOKUP(E6971,#REF!,29,FALSE)</f>
        <v>#REF!</v>
      </c>
      <c r="P6971" s="53" t="e">
        <f t="shared" si="546"/>
        <v>#REF!</v>
      </c>
      <c r="Q6971" s="53">
        <v>0.3792175138888878</v>
      </c>
    </row>
    <row r="6972" spans="1:17">
      <c r="A6972" s="51" t="s">
        <v>5412</v>
      </c>
      <c r="B6972" s="51">
        <f t="shared" si="542"/>
        <v>9</v>
      </c>
      <c r="C6972" s="51">
        <f t="shared" si="543"/>
        <v>720</v>
      </c>
      <c r="D6972" s="51" t="s">
        <v>2364</v>
      </c>
      <c r="E6972" s="54" t="str">
        <f t="shared" si="544"/>
        <v>031815</v>
      </c>
      <c r="F6972" s="51" t="e">
        <f>VLOOKUP(E6972,#REF!,8,FALSE)</f>
        <v>#REF!</v>
      </c>
      <c r="G6972" s="51" t="e">
        <f>VLOOKUP(E6972,#REF!,9,FALSE)</f>
        <v>#REF!</v>
      </c>
      <c r="H6972" s="52">
        <v>899727</v>
      </c>
      <c r="I6972" s="51" t="s">
        <v>2365</v>
      </c>
      <c r="J6972" s="53">
        <v>11</v>
      </c>
      <c r="K6972" s="53">
        <v>10.043861</v>
      </c>
      <c r="L6972" s="53">
        <v>15.901679448611112</v>
      </c>
      <c r="M6972" s="53">
        <v>15.636130638888888</v>
      </c>
      <c r="N6972" s="53">
        <f t="shared" si="545"/>
        <v>11258.01406</v>
      </c>
      <c r="O6972" s="53" t="e">
        <f>VLOOKUP(E6972,#REF!,29,FALSE)</f>
        <v>#REF!</v>
      </c>
      <c r="P6972" s="53" t="e">
        <f t="shared" si="546"/>
        <v>#REF!</v>
      </c>
      <c r="Q6972" s="53">
        <v>0.26554880972222339</v>
      </c>
    </row>
    <row r="6973" spans="1:17">
      <c r="A6973" s="51" t="s">
        <v>5412</v>
      </c>
      <c r="B6973" s="51">
        <f t="shared" si="542"/>
        <v>9</v>
      </c>
      <c r="C6973" s="51">
        <f t="shared" si="543"/>
        <v>720</v>
      </c>
      <c r="D6973" s="51" t="s">
        <v>2362</v>
      </c>
      <c r="E6973" s="54" t="str">
        <f t="shared" si="544"/>
        <v>031816</v>
      </c>
      <c r="F6973" s="51" t="e">
        <f>VLOOKUP(E6973,#REF!,8,FALSE)</f>
        <v>#REF!</v>
      </c>
      <c r="G6973" s="51" t="e">
        <f>VLOOKUP(E6973,#REF!,9,FALSE)</f>
        <v>#REF!</v>
      </c>
      <c r="H6973" s="52">
        <v>900175</v>
      </c>
      <c r="I6973" s="51" t="s">
        <v>2363</v>
      </c>
      <c r="J6973" s="53">
        <v>9.5</v>
      </c>
      <c r="K6973" s="53">
        <v>8.7297100000000007</v>
      </c>
      <c r="L6973" s="53">
        <v>9.1685404930555556</v>
      </c>
      <c r="M6973" s="53">
        <v>9.1685404680555553</v>
      </c>
      <c r="N6973" s="53">
        <f t="shared" si="545"/>
        <v>6601.3491370000002</v>
      </c>
      <c r="O6973" s="53" t="e">
        <f>VLOOKUP(E6973,#REF!,29,FALSE)</f>
        <v>#REF!</v>
      </c>
      <c r="P6973" s="53" t="e">
        <f t="shared" si="546"/>
        <v>#REF!</v>
      </c>
      <c r="Q6973" s="53">
        <v>2.4999999621084297E-8</v>
      </c>
    </row>
    <row r="6974" spans="1:17">
      <c r="A6974" s="51" t="s">
        <v>5412</v>
      </c>
      <c r="B6974" s="51">
        <f t="shared" si="542"/>
        <v>9</v>
      </c>
      <c r="C6974" s="51">
        <f t="shared" si="543"/>
        <v>720</v>
      </c>
      <c r="D6974" s="51" t="s">
        <v>2360</v>
      </c>
      <c r="E6974" s="54" t="str">
        <f t="shared" si="544"/>
        <v>031817</v>
      </c>
      <c r="F6974" s="51" t="e">
        <f>VLOOKUP(E6974,#REF!,8,FALSE)</f>
        <v>#REF!</v>
      </c>
      <c r="G6974" s="51" t="e">
        <f>VLOOKUP(E6974,#REF!,9,FALSE)</f>
        <v>#REF!</v>
      </c>
      <c r="H6974" s="52">
        <v>900736</v>
      </c>
      <c r="I6974" s="51" t="s">
        <v>2361</v>
      </c>
      <c r="J6974" s="53">
        <v>10.199999999999999</v>
      </c>
      <c r="K6974" s="53">
        <v>9.0999970000000001</v>
      </c>
      <c r="L6974" s="53">
        <v>13.204936211111113</v>
      </c>
      <c r="M6974" s="53">
        <v>12.984822643055557</v>
      </c>
      <c r="N6974" s="53">
        <f t="shared" si="545"/>
        <v>9349.0723030000008</v>
      </c>
      <c r="O6974" s="53" t="e">
        <f>VLOOKUP(E6974,#REF!,29,FALSE)</f>
        <v>#REF!</v>
      </c>
      <c r="P6974" s="53" t="e">
        <f t="shared" si="546"/>
        <v>#REF!</v>
      </c>
      <c r="Q6974" s="53">
        <v>0.22011356805555554</v>
      </c>
    </row>
    <row r="6975" spans="1:17">
      <c r="A6975" s="51" t="s">
        <v>5412</v>
      </c>
      <c r="B6975" s="51">
        <f t="shared" si="542"/>
        <v>9</v>
      </c>
      <c r="C6975" s="51">
        <f t="shared" si="543"/>
        <v>720</v>
      </c>
      <c r="D6975" s="51" t="s">
        <v>2668</v>
      </c>
      <c r="E6975" s="54" t="str">
        <f t="shared" si="544"/>
        <v>030094</v>
      </c>
      <c r="F6975" s="51" t="e">
        <f>VLOOKUP(E6975,#REF!,8,FALSE)</f>
        <v>#REF!</v>
      </c>
      <c r="G6975" s="51" t="e">
        <f>VLOOKUP(E6975,#REF!,9,FALSE)</f>
        <v>#REF!</v>
      </c>
      <c r="H6975" s="52">
        <v>8686</v>
      </c>
      <c r="I6975" s="51" t="s">
        <v>2667</v>
      </c>
      <c r="J6975" s="53">
        <v>17.899999999999999</v>
      </c>
      <c r="K6975" s="53">
        <v>9.3000080000000001</v>
      </c>
      <c r="L6975" s="53">
        <v>26.809704280555554</v>
      </c>
      <c r="M6975" s="53">
        <v>10.526434725201634</v>
      </c>
      <c r="N6975" s="53">
        <f t="shared" si="545"/>
        <v>7579.0330021451764</v>
      </c>
      <c r="O6975" s="53" t="e">
        <f>VLOOKUP(E6975,#REF!,29,FALSE)</f>
        <v>#REF!</v>
      </c>
      <c r="P6975" s="53" t="e">
        <f t="shared" si="546"/>
        <v>#REF!</v>
      </c>
      <c r="Q6975" s="53">
        <v>16.283269555353918</v>
      </c>
    </row>
    <row r="6976" spans="1:17">
      <c r="A6976" s="51" t="s">
        <v>5412</v>
      </c>
      <c r="B6976" s="51">
        <f t="shared" si="542"/>
        <v>9</v>
      </c>
      <c r="C6976" s="51">
        <f t="shared" si="543"/>
        <v>720</v>
      </c>
      <c r="D6976" s="51" t="s">
        <v>2448</v>
      </c>
      <c r="E6976" s="54" t="str">
        <f t="shared" si="544"/>
        <v>032320</v>
      </c>
      <c r="F6976" s="51" t="e">
        <f>VLOOKUP(E6976,#REF!,8,FALSE)</f>
        <v>#REF!</v>
      </c>
      <c r="G6976" s="51" t="e">
        <f>VLOOKUP(E6976,#REF!,9,FALSE)</f>
        <v>#REF!</v>
      </c>
      <c r="H6976" s="52">
        <v>909384</v>
      </c>
      <c r="I6976" s="51" t="s">
        <v>5009</v>
      </c>
      <c r="J6976" s="53">
        <v>8.4</v>
      </c>
      <c r="K6976" s="53">
        <v>8.4</v>
      </c>
      <c r="L6976" s="53">
        <v>7.5852296500000005</v>
      </c>
      <c r="M6976" s="53">
        <v>7.5852296500000005</v>
      </c>
      <c r="N6976" s="53">
        <f t="shared" si="545"/>
        <v>5461.3653480000003</v>
      </c>
      <c r="O6976" s="53" t="e">
        <f>VLOOKUP(E6976,#REF!,29,FALSE)</f>
        <v>#REF!</v>
      </c>
      <c r="P6976" s="53" t="e">
        <f t="shared" si="546"/>
        <v>#REF!</v>
      </c>
      <c r="Q6976" s="53">
        <v>0</v>
      </c>
    </row>
    <row r="6977" spans="1:17">
      <c r="A6977" s="51" t="s">
        <v>5412</v>
      </c>
      <c r="B6977" s="51">
        <f t="shared" si="542"/>
        <v>9</v>
      </c>
      <c r="C6977" s="51">
        <f t="shared" si="543"/>
        <v>720</v>
      </c>
      <c r="D6977" s="51" t="s">
        <v>2457</v>
      </c>
      <c r="E6977" s="54" t="str">
        <f t="shared" si="544"/>
        <v>032322</v>
      </c>
      <c r="F6977" s="51" t="e">
        <f>VLOOKUP(E6977,#REF!,8,FALSE)</f>
        <v>#REF!</v>
      </c>
      <c r="G6977" s="51" t="e">
        <f>VLOOKUP(E6977,#REF!,9,FALSE)</f>
        <v>#REF!</v>
      </c>
      <c r="H6977" s="52">
        <v>909832</v>
      </c>
      <c r="I6977" s="51" t="s">
        <v>5010</v>
      </c>
      <c r="J6977" s="53">
        <v>8.4</v>
      </c>
      <c r="K6977" s="53">
        <v>8.4</v>
      </c>
      <c r="L6977" s="53">
        <v>8.0016238652777769</v>
      </c>
      <c r="M6977" s="53">
        <v>8.0016238652777769</v>
      </c>
      <c r="N6977" s="53">
        <f t="shared" si="545"/>
        <v>5761.1691829999991</v>
      </c>
      <c r="O6977" s="53" t="e">
        <f>VLOOKUP(E6977,#REF!,29,FALSE)</f>
        <v>#REF!</v>
      </c>
      <c r="P6977" s="53" t="e">
        <f t="shared" si="546"/>
        <v>#REF!</v>
      </c>
      <c r="Q6977" s="53">
        <v>0</v>
      </c>
    </row>
    <row r="6978" spans="1:17">
      <c r="A6978" s="51" t="s">
        <v>5412</v>
      </c>
      <c r="B6978" s="51">
        <f t="shared" si="542"/>
        <v>9</v>
      </c>
      <c r="C6978" s="51">
        <f t="shared" si="543"/>
        <v>720</v>
      </c>
      <c r="D6978" s="51" t="s">
        <v>2442</v>
      </c>
      <c r="E6978" s="54" t="str">
        <f t="shared" si="544"/>
        <v>032316</v>
      </c>
      <c r="F6978" s="51" t="e">
        <f>VLOOKUP(E6978,#REF!,8,FALSE)</f>
        <v>#REF!</v>
      </c>
      <c r="G6978" s="51" t="e">
        <f>VLOOKUP(E6978,#REF!,9,FALSE)</f>
        <v>#REF!</v>
      </c>
      <c r="H6978" s="52">
        <v>909288</v>
      </c>
      <c r="I6978" s="51" t="s">
        <v>5011</v>
      </c>
      <c r="J6978" s="53">
        <v>8.4</v>
      </c>
      <c r="K6978" s="53">
        <v>8.4</v>
      </c>
      <c r="L6978" s="53">
        <v>7.7255427361111106</v>
      </c>
      <c r="M6978" s="53">
        <v>7.7255427361111106</v>
      </c>
      <c r="N6978" s="53">
        <f t="shared" si="545"/>
        <v>5562.39077</v>
      </c>
      <c r="O6978" s="53" t="e">
        <f>VLOOKUP(E6978,#REF!,29,FALSE)</f>
        <v>#REF!</v>
      </c>
      <c r="P6978" s="53" t="e">
        <f t="shared" si="546"/>
        <v>#REF!</v>
      </c>
      <c r="Q6978" s="53">
        <v>0</v>
      </c>
    </row>
    <row r="6979" spans="1:17">
      <c r="A6979" s="51" t="s">
        <v>5412</v>
      </c>
      <c r="B6979" s="51">
        <f t="shared" ref="B6979:B7042" si="547">MONTH(A6979)</f>
        <v>9</v>
      </c>
      <c r="C6979" s="51">
        <f t="shared" ref="C6979:C7042" si="548">VLOOKUP(B6979,T:V,3,FALSE)</f>
        <v>720</v>
      </c>
      <c r="D6979" s="51" t="s">
        <v>2440</v>
      </c>
      <c r="E6979" s="54" t="str">
        <f t="shared" ref="E6979:E7042" si="549">RIGHT(LEFT(D6979,16),6)</f>
        <v>032317</v>
      </c>
      <c r="F6979" s="51" t="e">
        <f>VLOOKUP(E6979,#REF!,8,FALSE)</f>
        <v>#REF!</v>
      </c>
      <c r="G6979" s="51" t="e">
        <f>VLOOKUP(E6979,#REF!,9,FALSE)</f>
        <v>#REF!</v>
      </c>
      <c r="H6979" s="52">
        <v>909306</v>
      </c>
      <c r="I6979" s="51" t="s">
        <v>5012</v>
      </c>
      <c r="J6979" s="53">
        <v>8.4</v>
      </c>
      <c r="K6979" s="53">
        <v>8.4</v>
      </c>
      <c r="L6979" s="53">
        <v>7.6697721305555557</v>
      </c>
      <c r="M6979" s="53">
        <v>7.6697721305555557</v>
      </c>
      <c r="N6979" s="53">
        <f t="shared" ref="N6979:N7042" si="550">M6979*C6979</f>
        <v>5522.2359340000003</v>
      </c>
      <c r="O6979" s="53" t="e">
        <f>VLOOKUP(E6979,#REF!,29,FALSE)</f>
        <v>#REF!</v>
      </c>
      <c r="P6979" s="53" t="e">
        <f t="shared" ref="P6979:P7042" si="551">N6979*O6979</f>
        <v>#REF!</v>
      </c>
      <c r="Q6979" s="53">
        <v>0</v>
      </c>
    </row>
    <row r="6980" spans="1:17">
      <c r="A6980" s="51" t="s">
        <v>5412</v>
      </c>
      <c r="B6980" s="51">
        <f t="shared" si="547"/>
        <v>9</v>
      </c>
      <c r="C6980" s="51">
        <f t="shared" si="548"/>
        <v>720</v>
      </c>
      <c r="D6980" s="51" t="s">
        <v>2444</v>
      </c>
      <c r="E6980" s="54" t="str">
        <f t="shared" si="549"/>
        <v>032318</v>
      </c>
      <c r="F6980" s="51" t="e">
        <f>VLOOKUP(E6980,#REF!,8,FALSE)</f>
        <v>#REF!</v>
      </c>
      <c r="G6980" s="51" t="e">
        <f>VLOOKUP(E6980,#REF!,9,FALSE)</f>
        <v>#REF!</v>
      </c>
      <c r="H6980" s="52">
        <v>909289</v>
      </c>
      <c r="I6980" s="51" t="s">
        <v>5013</v>
      </c>
      <c r="J6980" s="53">
        <v>8.4</v>
      </c>
      <c r="K6980" s="53">
        <v>8.4</v>
      </c>
      <c r="L6980" s="53">
        <v>6.7160944916666674</v>
      </c>
      <c r="M6980" s="53">
        <v>6.7160944916666674</v>
      </c>
      <c r="N6980" s="53">
        <f t="shared" si="550"/>
        <v>4835.5880340000003</v>
      </c>
      <c r="O6980" s="53" t="e">
        <f>VLOOKUP(E6980,#REF!,29,FALSE)</f>
        <v>#REF!</v>
      </c>
      <c r="P6980" s="53" t="e">
        <f t="shared" si="551"/>
        <v>#REF!</v>
      </c>
      <c r="Q6980" s="53">
        <v>0</v>
      </c>
    </row>
    <row r="6981" spans="1:17">
      <c r="A6981" s="51" t="s">
        <v>5412</v>
      </c>
      <c r="B6981" s="51">
        <f t="shared" si="547"/>
        <v>9</v>
      </c>
      <c r="C6981" s="51">
        <f t="shared" si="548"/>
        <v>720</v>
      </c>
      <c r="D6981" s="51" t="s">
        <v>2446</v>
      </c>
      <c r="E6981" s="54" t="str">
        <f t="shared" si="549"/>
        <v>032319</v>
      </c>
      <c r="F6981" s="51" t="e">
        <f>VLOOKUP(E6981,#REF!,8,FALSE)</f>
        <v>#REF!</v>
      </c>
      <c r="G6981" s="51" t="e">
        <f>VLOOKUP(E6981,#REF!,9,FALSE)</f>
        <v>#REF!</v>
      </c>
      <c r="H6981" s="52">
        <v>909833</v>
      </c>
      <c r="I6981" s="51" t="s">
        <v>5014</v>
      </c>
      <c r="J6981" s="53">
        <v>8.4</v>
      </c>
      <c r="K6981" s="53">
        <v>8.4</v>
      </c>
      <c r="L6981" s="53">
        <v>7.4191057347222227</v>
      </c>
      <c r="M6981" s="53">
        <v>7.4191057347222227</v>
      </c>
      <c r="N6981" s="53">
        <f t="shared" si="550"/>
        <v>5341.7561290000003</v>
      </c>
      <c r="O6981" s="53" t="e">
        <f>VLOOKUP(E6981,#REF!,29,FALSE)</f>
        <v>#REF!</v>
      </c>
      <c r="P6981" s="53" t="e">
        <f t="shared" si="551"/>
        <v>#REF!</v>
      </c>
      <c r="Q6981" s="53">
        <v>0</v>
      </c>
    </row>
    <row r="6982" spans="1:17">
      <c r="A6982" s="51" t="s">
        <v>5412</v>
      </c>
      <c r="B6982" s="51">
        <f t="shared" si="547"/>
        <v>9</v>
      </c>
      <c r="C6982" s="51">
        <f t="shared" si="548"/>
        <v>720</v>
      </c>
      <c r="D6982" s="51" t="s">
        <v>2450</v>
      </c>
      <c r="E6982" s="54" t="str">
        <f t="shared" si="549"/>
        <v>032321</v>
      </c>
      <c r="F6982" s="51" t="e">
        <f>VLOOKUP(E6982,#REF!,8,FALSE)</f>
        <v>#REF!</v>
      </c>
      <c r="G6982" s="51" t="e">
        <f>VLOOKUP(E6982,#REF!,9,FALSE)</f>
        <v>#REF!</v>
      </c>
      <c r="H6982" s="52">
        <v>909385</v>
      </c>
      <c r="I6982" s="51" t="s">
        <v>5015</v>
      </c>
      <c r="J6982" s="53">
        <v>8.4</v>
      </c>
      <c r="K6982" s="53">
        <v>8.4</v>
      </c>
      <c r="L6982" s="53">
        <v>7.8122250541666665</v>
      </c>
      <c r="M6982" s="53">
        <v>7.8122250541666665</v>
      </c>
      <c r="N6982" s="53">
        <f t="shared" si="550"/>
        <v>5624.8020390000001</v>
      </c>
      <c r="O6982" s="53" t="e">
        <f>VLOOKUP(E6982,#REF!,29,FALSE)</f>
        <v>#REF!</v>
      </c>
      <c r="P6982" s="53" t="e">
        <f t="shared" si="551"/>
        <v>#REF!</v>
      </c>
      <c r="Q6982" s="53">
        <v>0</v>
      </c>
    </row>
    <row r="6983" spans="1:17">
      <c r="A6983" s="51" t="s">
        <v>5412</v>
      </c>
      <c r="B6983" s="51">
        <f t="shared" si="547"/>
        <v>9</v>
      </c>
      <c r="C6983" s="51">
        <f t="shared" si="548"/>
        <v>720</v>
      </c>
      <c r="D6983" s="51" t="s">
        <v>2665</v>
      </c>
      <c r="E6983" s="54" t="str">
        <f t="shared" si="549"/>
        <v>028112</v>
      </c>
      <c r="F6983" s="51" t="e">
        <f>VLOOKUP(E6983,#REF!,8,FALSE)</f>
        <v>#REF!</v>
      </c>
      <c r="G6983" s="51" t="e">
        <f>VLOOKUP(E6983,#REF!,9,FALSE)</f>
        <v>#REF!</v>
      </c>
      <c r="H6983" s="52">
        <v>545</v>
      </c>
      <c r="I6983" s="51" t="s">
        <v>5016</v>
      </c>
      <c r="J6983" s="53">
        <v>16.600000000000001</v>
      </c>
      <c r="K6983" s="53">
        <v>15.300023999999999</v>
      </c>
      <c r="L6983" s="53">
        <v>28.336926369444441</v>
      </c>
      <c r="M6983" s="53">
        <v>24.994430062500001</v>
      </c>
      <c r="N6983" s="53">
        <f t="shared" si="550"/>
        <v>17995.989645000001</v>
      </c>
      <c r="O6983" s="53" t="e">
        <f>VLOOKUP(E6983,#REF!,29,FALSE)</f>
        <v>#REF!</v>
      </c>
      <c r="P6983" s="53" t="e">
        <f t="shared" si="551"/>
        <v>#REF!</v>
      </c>
      <c r="Q6983" s="53">
        <v>3.3424963069444402</v>
      </c>
    </row>
    <row r="6984" spans="1:17">
      <c r="A6984" s="51" t="s">
        <v>5412</v>
      </c>
      <c r="B6984" s="51">
        <f t="shared" si="547"/>
        <v>9</v>
      </c>
      <c r="C6984" s="51">
        <f t="shared" si="548"/>
        <v>720</v>
      </c>
      <c r="D6984" s="51" t="s">
        <v>662</v>
      </c>
      <c r="E6984" s="54" t="str">
        <f t="shared" si="549"/>
        <v>030043</v>
      </c>
      <c r="F6984" s="51" t="e">
        <f>VLOOKUP(E6984,#REF!,8,FALSE)</f>
        <v>#REF!</v>
      </c>
      <c r="G6984" s="51" t="e">
        <f>VLOOKUP(E6984,#REF!,9,FALSE)</f>
        <v>#REF!</v>
      </c>
      <c r="H6984" s="52">
        <v>8638</v>
      </c>
      <c r="I6984" s="51" t="s">
        <v>5017</v>
      </c>
      <c r="J6984" s="53">
        <v>32</v>
      </c>
      <c r="K6984" s="53">
        <v>34</v>
      </c>
      <c r="L6984" s="53">
        <v>48.389048720833337</v>
      </c>
      <c r="M6984" s="53">
        <v>48.389048720833337</v>
      </c>
      <c r="N6984" s="53">
        <f t="shared" si="550"/>
        <v>34840.115079000003</v>
      </c>
      <c r="O6984" s="53" t="e">
        <f>VLOOKUP(E6984,#REF!,29,FALSE)</f>
        <v>#REF!</v>
      </c>
      <c r="P6984" s="53" t="e">
        <f t="shared" si="551"/>
        <v>#REF!</v>
      </c>
      <c r="Q6984" s="53">
        <v>0</v>
      </c>
    </row>
    <row r="6985" spans="1:17">
      <c r="A6985" s="51" t="s">
        <v>5412</v>
      </c>
      <c r="B6985" s="51">
        <f t="shared" si="547"/>
        <v>9</v>
      </c>
      <c r="C6985" s="51">
        <f t="shared" si="548"/>
        <v>720</v>
      </c>
      <c r="D6985" s="51" t="s">
        <v>2224</v>
      </c>
      <c r="E6985" s="54" t="str">
        <f t="shared" si="549"/>
        <v>031802</v>
      </c>
      <c r="F6985" s="51" t="e">
        <f>VLOOKUP(E6985,#REF!,8,FALSE)</f>
        <v>#REF!</v>
      </c>
      <c r="G6985" s="51" t="e">
        <f>VLOOKUP(E6985,#REF!,9,FALSE)</f>
        <v>#REF!</v>
      </c>
      <c r="H6985" s="52">
        <v>909109</v>
      </c>
      <c r="I6985" s="51" t="s">
        <v>5018</v>
      </c>
      <c r="J6985" s="53">
        <v>11.4</v>
      </c>
      <c r="K6985" s="53">
        <v>11.4</v>
      </c>
      <c r="L6985" s="53">
        <v>17.405862455555557</v>
      </c>
      <c r="M6985" s="53">
        <v>17.405862543055555</v>
      </c>
      <c r="N6985" s="53">
        <f t="shared" si="550"/>
        <v>12532.221030999999</v>
      </c>
      <c r="O6985" s="53" t="e">
        <f>VLOOKUP(E6985,#REF!,29,FALSE)</f>
        <v>#REF!</v>
      </c>
      <c r="P6985" s="53" t="e">
        <f t="shared" si="551"/>
        <v>#REF!</v>
      </c>
      <c r="Q6985" s="53">
        <v>0</v>
      </c>
    </row>
    <row r="6986" spans="1:17">
      <c r="A6986" s="51" t="s">
        <v>5412</v>
      </c>
      <c r="B6986" s="51">
        <f t="shared" si="547"/>
        <v>9</v>
      </c>
      <c r="C6986" s="51">
        <f t="shared" si="548"/>
        <v>720</v>
      </c>
      <c r="D6986" s="51" t="s">
        <v>1611</v>
      </c>
      <c r="E6986" s="54" t="str">
        <f t="shared" si="549"/>
        <v>030902</v>
      </c>
      <c r="F6986" s="51" t="e">
        <f>VLOOKUP(E6986,#REF!,8,FALSE)</f>
        <v>#REF!</v>
      </c>
      <c r="G6986" s="51" t="e">
        <f>VLOOKUP(E6986,#REF!,9,FALSE)</f>
        <v>#REF!</v>
      </c>
      <c r="H6986" s="52">
        <v>889873</v>
      </c>
      <c r="I6986" s="51" t="s">
        <v>5019</v>
      </c>
      <c r="J6986" s="53">
        <v>13.1</v>
      </c>
      <c r="K6986" s="53">
        <v>12.1</v>
      </c>
      <c r="L6986" s="53">
        <v>13.944856459722223</v>
      </c>
      <c r="M6986" s="53">
        <v>13.353770130555555</v>
      </c>
      <c r="N6986" s="53">
        <f t="shared" si="550"/>
        <v>9614.7144939999998</v>
      </c>
      <c r="O6986" s="53" t="e">
        <f>VLOOKUP(E6986,#REF!,29,FALSE)</f>
        <v>#REF!</v>
      </c>
      <c r="P6986" s="53" t="e">
        <f t="shared" si="551"/>
        <v>#REF!</v>
      </c>
      <c r="Q6986" s="53">
        <v>0.5910863291666677</v>
      </c>
    </row>
    <row r="6987" spans="1:17">
      <c r="A6987" s="51" t="s">
        <v>5412</v>
      </c>
      <c r="B6987" s="51">
        <f t="shared" si="547"/>
        <v>9</v>
      </c>
      <c r="C6987" s="51">
        <f t="shared" si="548"/>
        <v>720</v>
      </c>
      <c r="D6987" s="51" t="s">
        <v>1619</v>
      </c>
      <c r="E6987" s="54" t="str">
        <f t="shared" si="549"/>
        <v>030914</v>
      </c>
      <c r="F6987" s="51" t="e">
        <f>VLOOKUP(E6987,#REF!,8,FALSE)</f>
        <v>#REF!</v>
      </c>
      <c r="G6987" s="51" t="e">
        <f>VLOOKUP(E6987,#REF!,9,FALSE)</f>
        <v>#REF!</v>
      </c>
      <c r="H6987" s="52">
        <v>889874</v>
      </c>
      <c r="I6987" s="51" t="s">
        <v>5020</v>
      </c>
      <c r="J6987" s="53">
        <v>11.8</v>
      </c>
      <c r="K6987" s="53">
        <v>11.399997000000001</v>
      </c>
      <c r="L6987" s="53">
        <v>13.827271034722223</v>
      </c>
      <c r="M6987" s="53">
        <v>13.827271009722221</v>
      </c>
      <c r="N6987" s="53">
        <f t="shared" si="550"/>
        <v>9955.6351269999996</v>
      </c>
      <c r="O6987" s="53" t="e">
        <f>VLOOKUP(E6987,#REF!,29,FALSE)</f>
        <v>#REF!</v>
      </c>
      <c r="P6987" s="53" t="e">
        <f t="shared" si="551"/>
        <v>#REF!</v>
      </c>
      <c r="Q6987" s="53">
        <v>2.5000000884271383E-8</v>
      </c>
    </row>
    <row r="6988" spans="1:17">
      <c r="A6988" s="51" t="s">
        <v>5412</v>
      </c>
      <c r="B6988" s="51">
        <f t="shared" si="547"/>
        <v>9</v>
      </c>
      <c r="C6988" s="51">
        <f t="shared" si="548"/>
        <v>720</v>
      </c>
      <c r="D6988" s="51" t="s">
        <v>1188</v>
      </c>
      <c r="E6988" s="54" t="str">
        <f t="shared" si="549"/>
        <v>030660</v>
      </c>
      <c r="F6988" s="51" t="e">
        <f>VLOOKUP(E6988,#REF!,8,FALSE)</f>
        <v>#REF!</v>
      </c>
      <c r="G6988" s="51" t="e">
        <f>VLOOKUP(E6988,#REF!,9,FALSE)</f>
        <v>#REF!</v>
      </c>
      <c r="H6988" s="52">
        <v>890670</v>
      </c>
      <c r="I6988" s="51" t="s">
        <v>5021</v>
      </c>
      <c r="J6988" s="53">
        <v>6.6</v>
      </c>
      <c r="K6988" s="53">
        <v>7.5</v>
      </c>
      <c r="L6988" s="53">
        <v>8.1703387583333331</v>
      </c>
      <c r="M6988" s="53">
        <v>8.1703387500000009</v>
      </c>
      <c r="N6988" s="53">
        <f t="shared" si="550"/>
        <v>5882.6439000000009</v>
      </c>
      <c r="O6988" s="53" t="e">
        <f>VLOOKUP(E6988,#REF!,29,FALSE)</f>
        <v>#REF!</v>
      </c>
      <c r="P6988" s="53" t="e">
        <f t="shared" si="551"/>
        <v>#REF!</v>
      </c>
      <c r="Q6988" s="53">
        <v>8.333333628090461E-9</v>
      </c>
    </row>
    <row r="6989" spans="1:17">
      <c r="A6989" s="51" t="s">
        <v>5412</v>
      </c>
      <c r="B6989" s="51">
        <f t="shared" si="547"/>
        <v>9</v>
      </c>
      <c r="C6989" s="51">
        <f t="shared" si="548"/>
        <v>720</v>
      </c>
      <c r="D6989" s="51" t="s">
        <v>481</v>
      </c>
      <c r="E6989" s="54" t="str">
        <f t="shared" si="549"/>
        <v>029717</v>
      </c>
      <c r="F6989" s="51" t="e">
        <f>VLOOKUP(E6989,#REF!,8,FALSE)</f>
        <v>#REF!</v>
      </c>
      <c r="G6989" s="51" t="e">
        <f>VLOOKUP(E6989,#REF!,9,FALSE)</f>
        <v>#REF!</v>
      </c>
      <c r="H6989" s="52">
        <v>8492</v>
      </c>
      <c r="I6989" s="51" t="s">
        <v>5022</v>
      </c>
      <c r="J6989" s="53">
        <v>12.6</v>
      </c>
      <c r="K6989" s="53">
        <v>19</v>
      </c>
      <c r="L6989" s="53">
        <v>14.223953805555556</v>
      </c>
      <c r="M6989" s="53">
        <v>14.223953838888889</v>
      </c>
      <c r="N6989" s="53">
        <f t="shared" si="550"/>
        <v>10241.246764</v>
      </c>
      <c r="O6989" s="53" t="e">
        <f>VLOOKUP(E6989,#REF!,29,FALSE)</f>
        <v>#REF!</v>
      </c>
      <c r="P6989" s="53" t="e">
        <f t="shared" si="551"/>
        <v>#REF!</v>
      </c>
      <c r="Q6989" s="53">
        <v>0</v>
      </c>
    </row>
    <row r="6990" spans="1:17">
      <c r="A6990" s="51" t="s">
        <v>5412</v>
      </c>
      <c r="B6990" s="51">
        <f t="shared" si="547"/>
        <v>9</v>
      </c>
      <c r="C6990" s="51">
        <f t="shared" si="548"/>
        <v>720</v>
      </c>
      <c r="D6990" s="51" t="s">
        <v>2480</v>
      </c>
      <c r="E6990" s="54" t="str">
        <f t="shared" si="549"/>
        <v>032349</v>
      </c>
      <c r="F6990" s="51" t="e">
        <f>VLOOKUP(E6990,#REF!,8,FALSE)</f>
        <v>#REF!</v>
      </c>
      <c r="G6990" s="51" t="e">
        <f>VLOOKUP(E6990,#REF!,9,FALSE)</f>
        <v>#REF!</v>
      </c>
      <c r="H6990" s="52">
        <v>909502</v>
      </c>
      <c r="I6990" s="51" t="s">
        <v>5023</v>
      </c>
      <c r="J6990" s="53">
        <v>11.7</v>
      </c>
      <c r="K6990" s="53">
        <v>11.7</v>
      </c>
      <c r="L6990" s="53">
        <v>17.80938729861111</v>
      </c>
      <c r="M6990" s="53">
        <v>17.80938729861111</v>
      </c>
      <c r="N6990" s="53">
        <f t="shared" si="550"/>
        <v>12822.758855</v>
      </c>
      <c r="O6990" s="53" t="e">
        <f>VLOOKUP(E6990,#REF!,29,FALSE)</f>
        <v>#REF!</v>
      </c>
      <c r="P6990" s="53" t="e">
        <f t="shared" si="551"/>
        <v>#REF!</v>
      </c>
      <c r="Q6990" s="53">
        <v>0</v>
      </c>
    </row>
    <row r="6991" spans="1:17">
      <c r="A6991" s="51" t="s">
        <v>5412</v>
      </c>
      <c r="B6991" s="51">
        <f t="shared" si="547"/>
        <v>9</v>
      </c>
      <c r="C6991" s="51">
        <f t="shared" si="548"/>
        <v>720</v>
      </c>
      <c r="D6991" s="51" t="s">
        <v>2482</v>
      </c>
      <c r="E6991" s="54" t="str">
        <f t="shared" si="549"/>
        <v>032350</v>
      </c>
      <c r="F6991" s="51" t="e">
        <f>VLOOKUP(E6991,#REF!,8,FALSE)</f>
        <v>#REF!</v>
      </c>
      <c r="G6991" s="51" t="e">
        <f>VLOOKUP(E6991,#REF!,9,FALSE)</f>
        <v>#REF!</v>
      </c>
      <c r="H6991" s="52">
        <v>909543</v>
      </c>
      <c r="I6991" s="51" t="s">
        <v>5024</v>
      </c>
      <c r="J6991" s="53">
        <v>13.2</v>
      </c>
      <c r="K6991" s="53">
        <v>13.2</v>
      </c>
      <c r="L6991" s="53">
        <v>19.430166159722223</v>
      </c>
      <c r="M6991" s="53">
        <v>19.430166159722223</v>
      </c>
      <c r="N6991" s="53">
        <f t="shared" si="550"/>
        <v>13989.719635000001</v>
      </c>
      <c r="O6991" s="53" t="e">
        <f>VLOOKUP(E6991,#REF!,29,FALSE)</f>
        <v>#REF!</v>
      </c>
      <c r="P6991" s="53" t="e">
        <f t="shared" si="551"/>
        <v>#REF!</v>
      </c>
      <c r="Q6991" s="53">
        <v>0</v>
      </c>
    </row>
    <row r="6992" spans="1:17">
      <c r="A6992" s="51" t="s">
        <v>5412</v>
      </c>
      <c r="B6992" s="51">
        <f t="shared" si="547"/>
        <v>9</v>
      </c>
      <c r="C6992" s="51">
        <f t="shared" si="548"/>
        <v>720</v>
      </c>
      <c r="D6992" s="51" t="s">
        <v>2484</v>
      </c>
      <c r="E6992" s="54" t="str">
        <f t="shared" si="549"/>
        <v>032351</v>
      </c>
      <c r="F6992" s="51" t="e">
        <f>VLOOKUP(E6992,#REF!,8,FALSE)</f>
        <v>#REF!</v>
      </c>
      <c r="G6992" s="51" t="e">
        <f>VLOOKUP(E6992,#REF!,9,FALSE)</f>
        <v>#REF!</v>
      </c>
      <c r="H6992" s="52">
        <v>909544</v>
      </c>
      <c r="I6992" s="51" t="s">
        <v>5025</v>
      </c>
      <c r="J6992" s="53">
        <v>10.8</v>
      </c>
      <c r="K6992" s="53">
        <v>10.8</v>
      </c>
      <c r="L6992" s="53">
        <v>17.143888709722223</v>
      </c>
      <c r="M6992" s="53">
        <v>17.143888709722223</v>
      </c>
      <c r="N6992" s="53">
        <f t="shared" si="550"/>
        <v>12343.599871</v>
      </c>
      <c r="O6992" s="53" t="e">
        <f>VLOOKUP(E6992,#REF!,29,FALSE)</f>
        <v>#REF!</v>
      </c>
      <c r="P6992" s="53" t="e">
        <f t="shared" si="551"/>
        <v>#REF!</v>
      </c>
      <c r="Q6992" s="53">
        <v>0</v>
      </c>
    </row>
    <row r="6993" spans="1:17">
      <c r="A6993" s="51" t="s">
        <v>5412</v>
      </c>
      <c r="B6993" s="51">
        <f t="shared" si="547"/>
        <v>9</v>
      </c>
      <c r="C6993" s="51">
        <f t="shared" si="548"/>
        <v>720</v>
      </c>
      <c r="D6993" s="51" t="s">
        <v>477</v>
      </c>
      <c r="E6993" s="54" t="str">
        <f t="shared" si="549"/>
        <v>029718</v>
      </c>
      <c r="F6993" s="51" t="e">
        <f>VLOOKUP(E6993,#REF!,8,FALSE)</f>
        <v>#REF!</v>
      </c>
      <c r="G6993" s="51" t="e">
        <f>VLOOKUP(E6993,#REF!,9,FALSE)</f>
        <v>#REF!</v>
      </c>
      <c r="H6993" s="52">
        <v>8470</v>
      </c>
      <c r="I6993" s="51" t="s">
        <v>5026</v>
      </c>
      <c r="J6993" s="53">
        <v>23.8</v>
      </c>
      <c r="K6993" s="53">
        <v>22.000001000000001</v>
      </c>
      <c r="L6993" s="53">
        <v>23.606438434722222</v>
      </c>
      <c r="M6993" s="53">
        <v>21.821078572222223</v>
      </c>
      <c r="N6993" s="53">
        <f t="shared" si="550"/>
        <v>15711.176572</v>
      </c>
      <c r="O6993" s="53" t="e">
        <f>VLOOKUP(E6993,#REF!,29,FALSE)</f>
        <v>#REF!</v>
      </c>
      <c r="P6993" s="53" t="e">
        <f t="shared" si="551"/>
        <v>#REF!</v>
      </c>
      <c r="Q6993" s="53">
        <v>1.7853598625000004</v>
      </c>
    </row>
    <row r="6994" spans="1:17">
      <c r="A6994" s="51" t="s">
        <v>5412</v>
      </c>
      <c r="B6994" s="51">
        <f t="shared" si="547"/>
        <v>9</v>
      </c>
      <c r="C6994" s="51">
        <f t="shared" si="548"/>
        <v>720</v>
      </c>
      <c r="D6994" s="51" t="s">
        <v>930</v>
      </c>
      <c r="E6994" s="54" t="str">
        <f t="shared" si="549"/>
        <v>030317</v>
      </c>
      <c r="F6994" s="51" t="e">
        <f>VLOOKUP(E6994,#REF!,8,FALSE)</f>
        <v>#REF!</v>
      </c>
      <c r="G6994" s="51" t="e">
        <f>VLOOKUP(E6994,#REF!,9,FALSE)</f>
        <v>#REF!</v>
      </c>
      <c r="H6994" s="52">
        <v>20025</v>
      </c>
      <c r="I6994" s="51" t="s">
        <v>5027</v>
      </c>
      <c r="J6994" s="53">
        <v>10.94</v>
      </c>
      <c r="K6994" s="53">
        <v>10</v>
      </c>
      <c r="L6994" s="53">
        <v>12.795417316666665</v>
      </c>
      <c r="M6994" s="53">
        <v>12.795417316666665</v>
      </c>
      <c r="N6994" s="53">
        <f t="shared" si="550"/>
        <v>9212.7004679999991</v>
      </c>
      <c r="O6994" s="53" t="e">
        <f>VLOOKUP(E6994,#REF!,29,FALSE)</f>
        <v>#REF!</v>
      </c>
      <c r="P6994" s="53" t="e">
        <f t="shared" si="551"/>
        <v>#REF!</v>
      </c>
      <c r="Q6994" s="53">
        <v>0</v>
      </c>
    </row>
    <row r="6995" spans="1:17">
      <c r="A6995" s="51" t="s">
        <v>5412</v>
      </c>
      <c r="B6995" s="51">
        <f t="shared" si="547"/>
        <v>9</v>
      </c>
      <c r="C6995" s="51">
        <f t="shared" si="548"/>
        <v>720</v>
      </c>
      <c r="D6995" s="51" t="s">
        <v>687</v>
      </c>
      <c r="E6995" s="54" t="str">
        <f t="shared" si="549"/>
        <v>030054</v>
      </c>
      <c r="F6995" s="51" t="e">
        <f>VLOOKUP(E6995,#REF!,8,FALSE)</f>
        <v>#REF!</v>
      </c>
      <c r="G6995" s="51" t="e">
        <f>VLOOKUP(E6995,#REF!,9,FALSE)</f>
        <v>#REF!</v>
      </c>
      <c r="H6995" s="52">
        <v>8773</v>
      </c>
      <c r="I6995" s="51" t="s">
        <v>688</v>
      </c>
      <c r="J6995" s="53">
        <v>98.7</v>
      </c>
      <c r="K6995" s="53">
        <v>96.000004000000004</v>
      </c>
      <c r="L6995" s="53">
        <v>107.06933967638888</v>
      </c>
      <c r="M6995" s="53">
        <v>107.06933959583334</v>
      </c>
      <c r="N6995" s="53">
        <f t="shared" si="550"/>
        <v>77089.924509000004</v>
      </c>
      <c r="O6995" s="53" t="e">
        <f>VLOOKUP(E6995,#REF!,29,FALSE)</f>
        <v>#REF!</v>
      </c>
      <c r="P6995" s="53" t="e">
        <f t="shared" si="551"/>
        <v>#REF!</v>
      </c>
      <c r="Q6995" s="53">
        <v>8.0555542404504703E-8</v>
      </c>
    </row>
    <row r="6996" spans="1:17">
      <c r="A6996" s="51" t="s">
        <v>5412</v>
      </c>
      <c r="B6996" s="51">
        <f t="shared" si="547"/>
        <v>9</v>
      </c>
      <c r="C6996" s="51">
        <f t="shared" si="548"/>
        <v>720</v>
      </c>
      <c r="D6996" s="51" t="s">
        <v>1088</v>
      </c>
      <c r="E6996" s="54" t="str">
        <f t="shared" si="549"/>
        <v>030661</v>
      </c>
      <c r="F6996" s="51" t="e">
        <f>VLOOKUP(E6996,#REF!,8,FALSE)</f>
        <v>#REF!</v>
      </c>
      <c r="G6996" s="51" t="e">
        <f>VLOOKUP(E6996,#REF!,9,FALSE)</f>
        <v>#REF!</v>
      </c>
      <c r="H6996" s="52">
        <v>890669</v>
      </c>
      <c r="I6996" s="51" t="s">
        <v>5028</v>
      </c>
      <c r="J6996" s="53">
        <v>8.6999999999999993</v>
      </c>
      <c r="K6996" s="53">
        <v>9.6999969999999998</v>
      </c>
      <c r="L6996" s="53">
        <v>11.340130927777778</v>
      </c>
      <c r="M6996" s="53">
        <v>11.340130925</v>
      </c>
      <c r="N6996" s="53">
        <f t="shared" si="550"/>
        <v>8164.8942660000002</v>
      </c>
      <c r="O6996" s="53" t="e">
        <f>VLOOKUP(E6996,#REF!,29,FALSE)</f>
        <v>#REF!</v>
      </c>
      <c r="P6996" s="53" t="e">
        <f t="shared" si="551"/>
        <v>#REF!</v>
      </c>
      <c r="Q6996" s="53">
        <v>2.7777774549677915E-9</v>
      </c>
    </row>
    <row r="6997" spans="1:17">
      <c r="A6997" s="51" t="s">
        <v>5412</v>
      </c>
      <c r="B6997" s="51">
        <f t="shared" si="547"/>
        <v>9</v>
      </c>
      <c r="C6997" s="51">
        <f t="shared" si="548"/>
        <v>720</v>
      </c>
      <c r="D6997" s="51" t="s">
        <v>1617</v>
      </c>
      <c r="E6997" s="54" t="str">
        <f t="shared" si="549"/>
        <v>031025</v>
      </c>
      <c r="F6997" s="51" t="e">
        <f>VLOOKUP(E6997,#REF!,8,FALSE)</f>
        <v>#REF!</v>
      </c>
      <c r="G6997" s="51" t="e">
        <f>VLOOKUP(E6997,#REF!,9,FALSE)</f>
        <v>#REF!</v>
      </c>
      <c r="H6997" s="52">
        <v>889898</v>
      </c>
      <c r="I6997" s="51" t="s">
        <v>5029</v>
      </c>
      <c r="J6997" s="53">
        <v>10.9</v>
      </c>
      <c r="K6997" s="53">
        <v>9.7000010000000003</v>
      </c>
      <c r="L6997" s="53">
        <v>13.270816334722223</v>
      </c>
      <c r="M6997" s="53">
        <v>12.243870027777778</v>
      </c>
      <c r="N6997" s="53">
        <f t="shared" si="550"/>
        <v>8815.5864199999996</v>
      </c>
      <c r="O6997" s="53" t="e">
        <f>VLOOKUP(E6997,#REF!,29,FALSE)</f>
        <v>#REF!</v>
      </c>
      <c r="P6997" s="53" t="e">
        <f t="shared" si="551"/>
        <v>#REF!</v>
      </c>
      <c r="Q6997" s="53">
        <v>1.0269463069444453</v>
      </c>
    </row>
    <row r="6998" spans="1:17">
      <c r="A6998" s="51" t="s">
        <v>5412</v>
      </c>
      <c r="B6998" s="51">
        <f t="shared" si="547"/>
        <v>9</v>
      </c>
      <c r="C6998" s="51">
        <f t="shared" si="548"/>
        <v>720</v>
      </c>
      <c r="D6998" s="51" t="s">
        <v>1640</v>
      </c>
      <c r="E6998" s="54" t="str">
        <f t="shared" si="549"/>
        <v>031026</v>
      </c>
      <c r="F6998" s="51" t="e">
        <f>VLOOKUP(E6998,#REF!,8,FALSE)</f>
        <v>#REF!</v>
      </c>
      <c r="G6998" s="51" t="e">
        <f>VLOOKUP(E6998,#REF!,9,FALSE)</f>
        <v>#REF!</v>
      </c>
      <c r="H6998" s="52">
        <v>889899</v>
      </c>
      <c r="I6998" s="51" t="s">
        <v>5030</v>
      </c>
      <c r="J6998" s="53">
        <v>9.6999999999999993</v>
      </c>
      <c r="K6998" s="53">
        <v>9.0000009999999993</v>
      </c>
      <c r="L6998" s="53">
        <v>12.420527731944444</v>
      </c>
      <c r="M6998" s="53">
        <v>11.947764123611112</v>
      </c>
      <c r="N6998" s="53">
        <f t="shared" si="550"/>
        <v>8602.3901690000002</v>
      </c>
      <c r="O6998" s="53" t="e">
        <f>VLOOKUP(E6998,#REF!,29,FALSE)</f>
        <v>#REF!</v>
      </c>
      <c r="P6998" s="53" t="e">
        <f t="shared" si="551"/>
        <v>#REF!</v>
      </c>
      <c r="Q6998" s="53">
        <v>0.47276360833333353</v>
      </c>
    </row>
    <row r="6999" spans="1:17">
      <c r="A6999" s="51" t="s">
        <v>5412</v>
      </c>
      <c r="B6999" s="51">
        <f t="shared" si="547"/>
        <v>9</v>
      </c>
      <c r="C6999" s="51">
        <f t="shared" si="548"/>
        <v>720</v>
      </c>
      <c r="D6999" s="51" t="s">
        <v>980</v>
      </c>
      <c r="E6999" s="54" t="str">
        <f t="shared" si="549"/>
        <v>030283</v>
      </c>
      <c r="F6999" s="51" t="e">
        <f>VLOOKUP(E6999,#REF!,8,FALSE)</f>
        <v>#REF!</v>
      </c>
      <c r="G6999" s="51" t="e">
        <f>VLOOKUP(E6999,#REF!,9,FALSE)</f>
        <v>#REF!</v>
      </c>
      <c r="H6999" s="52">
        <v>20011</v>
      </c>
      <c r="I6999" s="51" t="s">
        <v>5031</v>
      </c>
      <c r="J6999" s="53">
        <v>13.4</v>
      </c>
      <c r="K6999" s="53">
        <v>13</v>
      </c>
      <c r="L6999" s="53">
        <v>16.36855491388889</v>
      </c>
      <c r="M6999" s="53">
        <v>16.36855491388889</v>
      </c>
      <c r="N6999" s="53">
        <f t="shared" si="550"/>
        <v>11785.359538000001</v>
      </c>
      <c r="O6999" s="53" t="e">
        <f>VLOOKUP(E6999,#REF!,29,FALSE)</f>
        <v>#REF!</v>
      </c>
      <c r="P6999" s="53" t="e">
        <f t="shared" si="551"/>
        <v>#REF!</v>
      </c>
      <c r="Q6999" s="53">
        <v>0</v>
      </c>
    </row>
    <row r="7000" spans="1:17">
      <c r="A7000" s="51" t="s">
        <v>5412</v>
      </c>
      <c r="B7000" s="51">
        <f t="shared" si="547"/>
        <v>9</v>
      </c>
      <c r="C7000" s="51">
        <f t="shared" si="548"/>
        <v>720</v>
      </c>
      <c r="D7000" s="51" t="s">
        <v>1517</v>
      </c>
      <c r="E7000" s="54" t="str">
        <f t="shared" si="549"/>
        <v>030841</v>
      </c>
      <c r="F7000" s="51" t="e">
        <f>VLOOKUP(E7000,#REF!,8,FALSE)</f>
        <v>#REF!</v>
      </c>
      <c r="G7000" s="51" t="e">
        <f>VLOOKUP(E7000,#REF!,9,FALSE)</f>
        <v>#REF!</v>
      </c>
      <c r="H7000" s="52">
        <v>893283</v>
      </c>
      <c r="I7000" s="51" t="s">
        <v>1518</v>
      </c>
      <c r="J7000" s="53">
        <v>12.8</v>
      </c>
      <c r="K7000" s="53">
        <v>12</v>
      </c>
      <c r="L7000" s="53">
        <v>8.0113014694444455</v>
      </c>
      <c r="M7000" s="53">
        <v>8.0113014694444455</v>
      </c>
      <c r="N7000" s="53">
        <f t="shared" si="550"/>
        <v>5768.1370580000012</v>
      </c>
      <c r="O7000" s="53" t="e">
        <f>VLOOKUP(E7000,#REF!,29,FALSE)</f>
        <v>#REF!</v>
      </c>
      <c r="P7000" s="53" t="e">
        <f t="shared" si="551"/>
        <v>#REF!</v>
      </c>
      <c r="Q7000" s="53">
        <v>0</v>
      </c>
    </row>
    <row r="7001" spans="1:17">
      <c r="A7001" s="51" t="s">
        <v>5412</v>
      </c>
      <c r="B7001" s="51">
        <f t="shared" si="547"/>
        <v>9</v>
      </c>
      <c r="C7001" s="51">
        <f t="shared" si="548"/>
        <v>720</v>
      </c>
      <c r="D7001" s="51" t="s">
        <v>1112</v>
      </c>
      <c r="E7001" s="54" t="str">
        <f t="shared" si="549"/>
        <v>027787</v>
      </c>
      <c r="F7001" s="51" t="e">
        <f>VLOOKUP(E7001,#REF!,8,FALSE)</f>
        <v>#REF!</v>
      </c>
      <c r="G7001" s="51" t="e">
        <f>VLOOKUP(E7001,#REF!,9,FALSE)</f>
        <v>#REF!</v>
      </c>
      <c r="H7001" s="52">
        <v>888135</v>
      </c>
      <c r="I7001" s="51" t="s">
        <v>5032</v>
      </c>
      <c r="J7001" s="53">
        <v>21.2</v>
      </c>
      <c r="K7001" s="53">
        <v>22.299999</v>
      </c>
      <c r="L7001" s="53">
        <v>30.134576666666664</v>
      </c>
      <c r="M7001" s="53">
        <v>30.134576669444446</v>
      </c>
      <c r="N7001" s="53">
        <f t="shared" si="550"/>
        <v>21696.895202</v>
      </c>
      <c r="O7001" s="53" t="e">
        <f>VLOOKUP(E7001,#REF!,29,FALSE)</f>
        <v>#REF!</v>
      </c>
      <c r="P7001" s="53" t="e">
        <f t="shared" si="551"/>
        <v>#REF!</v>
      </c>
      <c r="Q7001" s="53">
        <v>0</v>
      </c>
    </row>
    <row r="7002" spans="1:17">
      <c r="A7002" s="51" t="s">
        <v>5412</v>
      </c>
      <c r="B7002" s="51">
        <f t="shared" si="547"/>
        <v>9</v>
      </c>
      <c r="C7002" s="51">
        <f t="shared" si="548"/>
        <v>720</v>
      </c>
      <c r="D7002" s="51" t="s">
        <v>890</v>
      </c>
      <c r="E7002" s="54" t="str">
        <f t="shared" si="549"/>
        <v>030285</v>
      </c>
      <c r="F7002" s="51" t="e">
        <f>VLOOKUP(E7002,#REF!,8,FALSE)</f>
        <v>#REF!</v>
      </c>
      <c r="G7002" s="51" t="e">
        <f>VLOOKUP(E7002,#REF!,9,FALSE)</f>
        <v>#REF!</v>
      </c>
      <c r="H7002" s="52">
        <v>8912</v>
      </c>
      <c r="I7002" s="51" t="s">
        <v>889</v>
      </c>
      <c r="J7002" s="53">
        <v>12.37</v>
      </c>
      <c r="K7002" s="53">
        <v>12</v>
      </c>
      <c r="L7002" s="53">
        <v>11.535530923611109</v>
      </c>
      <c r="M7002" s="53">
        <v>11.535530923611109</v>
      </c>
      <c r="N7002" s="53">
        <f t="shared" si="550"/>
        <v>8305.5822649999991</v>
      </c>
      <c r="O7002" s="53" t="e">
        <f>VLOOKUP(E7002,#REF!,29,FALSE)</f>
        <v>#REF!</v>
      </c>
      <c r="P7002" s="53" t="e">
        <f t="shared" si="551"/>
        <v>#REF!</v>
      </c>
      <c r="Q7002" s="53">
        <v>0</v>
      </c>
    </row>
    <row r="7003" spans="1:17">
      <c r="A7003" s="51" t="s">
        <v>5412</v>
      </c>
      <c r="B7003" s="51">
        <f t="shared" si="547"/>
        <v>9</v>
      </c>
      <c r="C7003" s="51">
        <f t="shared" si="548"/>
        <v>720</v>
      </c>
      <c r="D7003" s="51" t="s">
        <v>887</v>
      </c>
      <c r="E7003" s="54" t="str">
        <f t="shared" si="549"/>
        <v>030284</v>
      </c>
      <c r="F7003" s="51" t="e">
        <f>VLOOKUP(E7003,#REF!,8,FALSE)</f>
        <v>#REF!</v>
      </c>
      <c r="G7003" s="51" t="e">
        <f>VLOOKUP(E7003,#REF!,9,FALSE)</f>
        <v>#REF!</v>
      </c>
      <c r="H7003" s="52">
        <v>8910</v>
      </c>
      <c r="I7003" s="51" t="s">
        <v>886</v>
      </c>
      <c r="J7003" s="53">
        <v>12.08</v>
      </c>
      <c r="K7003" s="53">
        <v>12</v>
      </c>
      <c r="L7003" s="53">
        <v>11.730197459722222</v>
      </c>
      <c r="M7003" s="53">
        <v>11.730197459722222</v>
      </c>
      <c r="N7003" s="53">
        <f t="shared" si="550"/>
        <v>8445.7421709999999</v>
      </c>
      <c r="O7003" s="53" t="e">
        <f>VLOOKUP(E7003,#REF!,29,FALSE)</f>
        <v>#REF!</v>
      </c>
      <c r="P7003" s="53" t="e">
        <f t="shared" si="551"/>
        <v>#REF!</v>
      </c>
      <c r="Q7003" s="53">
        <v>0</v>
      </c>
    </row>
    <row r="7004" spans="1:17">
      <c r="A7004" s="51" t="s">
        <v>5412</v>
      </c>
      <c r="B7004" s="51">
        <f t="shared" si="547"/>
        <v>9</v>
      </c>
      <c r="C7004" s="51">
        <f t="shared" si="548"/>
        <v>720</v>
      </c>
      <c r="D7004" s="51" t="s">
        <v>1027</v>
      </c>
      <c r="E7004" s="54" t="str">
        <f t="shared" si="549"/>
        <v>030281</v>
      </c>
      <c r="F7004" s="51" t="e">
        <f>VLOOKUP(E7004,#REF!,8,FALSE)</f>
        <v>#REF!</v>
      </c>
      <c r="G7004" s="51" t="e">
        <f>VLOOKUP(E7004,#REF!,9,FALSE)</f>
        <v>#REF!</v>
      </c>
      <c r="H7004" s="52">
        <v>8892</v>
      </c>
      <c r="I7004" s="51" t="s">
        <v>1026</v>
      </c>
      <c r="J7004" s="53">
        <v>12.73</v>
      </c>
      <c r="K7004" s="53">
        <v>12</v>
      </c>
      <c r="L7004" s="53">
        <v>11.550515090277779</v>
      </c>
      <c r="M7004" s="53">
        <v>11.550515090277779</v>
      </c>
      <c r="N7004" s="53">
        <f t="shared" si="550"/>
        <v>8316.3708650000008</v>
      </c>
      <c r="O7004" s="53" t="e">
        <f>VLOOKUP(E7004,#REF!,29,FALSE)</f>
        <v>#REF!</v>
      </c>
      <c r="P7004" s="53" t="e">
        <f t="shared" si="551"/>
        <v>#REF!</v>
      </c>
      <c r="Q7004" s="53">
        <v>0</v>
      </c>
    </row>
    <row r="7005" spans="1:17">
      <c r="A7005" s="51" t="s">
        <v>5412</v>
      </c>
      <c r="B7005" s="51">
        <f t="shared" si="547"/>
        <v>9</v>
      </c>
      <c r="C7005" s="51">
        <f t="shared" si="548"/>
        <v>720</v>
      </c>
      <c r="D7005" s="51" t="s">
        <v>884</v>
      </c>
      <c r="E7005" s="54" t="str">
        <f t="shared" si="549"/>
        <v>030290</v>
      </c>
      <c r="F7005" s="51" t="e">
        <f>VLOOKUP(E7005,#REF!,8,FALSE)</f>
        <v>#REF!</v>
      </c>
      <c r="G7005" s="51" t="e">
        <f>VLOOKUP(E7005,#REF!,9,FALSE)</f>
        <v>#REF!</v>
      </c>
      <c r="H7005" s="52">
        <v>8922</v>
      </c>
      <c r="I7005" s="51" t="s">
        <v>883</v>
      </c>
      <c r="J7005" s="53">
        <v>13.11</v>
      </c>
      <c r="K7005" s="53">
        <v>13</v>
      </c>
      <c r="L7005" s="53">
        <v>12.629996326388889</v>
      </c>
      <c r="M7005" s="53">
        <v>12.629996326388889</v>
      </c>
      <c r="N7005" s="53">
        <f t="shared" si="550"/>
        <v>9093.5973549999999</v>
      </c>
      <c r="O7005" s="53" t="e">
        <f>VLOOKUP(E7005,#REF!,29,FALSE)</f>
        <v>#REF!</v>
      </c>
      <c r="P7005" s="53" t="e">
        <f t="shared" si="551"/>
        <v>#REF!</v>
      </c>
      <c r="Q7005" s="53">
        <v>0</v>
      </c>
    </row>
    <row r="7006" spans="1:17">
      <c r="A7006" s="51" t="s">
        <v>5412</v>
      </c>
      <c r="B7006" s="51">
        <f t="shared" si="547"/>
        <v>9</v>
      </c>
      <c r="C7006" s="51">
        <f t="shared" si="548"/>
        <v>720</v>
      </c>
      <c r="D7006" s="51" t="s">
        <v>1786</v>
      </c>
      <c r="E7006" s="54" t="str">
        <f t="shared" si="549"/>
        <v>031337</v>
      </c>
      <c r="F7006" s="51" t="e">
        <f>VLOOKUP(E7006,#REF!,8,FALSE)</f>
        <v>#REF!</v>
      </c>
      <c r="G7006" s="51" t="e">
        <f>VLOOKUP(E7006,#REF!,9,FALSE)</f>
        <v>#REF!</v>
      </c>
      <c r="H7006" s="52">
        <v>896469</v>
      </c>
      <c r="I7006" s="51" t="s">
        <v>1787</v>
      </c>
      <c r="J7006" s="53">
        <v>16.100000000000001</v>
      </c>
      <c r="K7006" s="53">
        <v>15.5</v>
      </c>
      <c r="L7006" s="53">
        <v>16.559047536111109</v>
      </c>
      <c r="M7006" s="53">
        <v>16.559047536111109</v>
      </c>
      <c r="N7006" s="53">
        <f t="shared" si="550"/>
        <v>11922.514225999999</v>
      </c>
      <c r="O7006" s="53" t="e">
        <f>VLOOKUP(E7006,#REF!,29,FALSE)</f>
        <v>#REF!</v>
      </c>
      <c r="P7006" s="53" t="e">
        <f t="shared" si="551"/>
        <v>#REF!</v>
      </c>
      <c r="Q7006" s="53">
        <v>0</v>
      </c>
    </row>
    <row r="7007" spans="1:17">
      <c r="A7007" s="51" t="s">
        <v>5412</v>
      </c>
      <c r="B7007" s="51">
        <f t="shared" si="547"/>
        <v>9</v>
      </c>
      <c r="C7007" s="51">
        <f t="shared" si="548"/>
        <v>720</v>
      </c>
      <c r="D7007" s="51" t="s">
        <v>1002</v>
      </c>
      <c r="E7007" s="54" t="str">
        <f t="shared" si="549"/>
        <v>030389</v>
      </c>
      <c r="F7007" s="51" t="e">
        <f>VLOOKUP(E7007,#REF!,8,FALSE)</f>
        <v>#REF!</v>
      </c>
      <c r="G7007" s="51" t="e">
        <f>VLOOKUP(E7007,#REF!,9,FALSE)</f>
        <v>#REF!</v>
      </c>
      <c r="H7007" s="52">
        <v>20065</v>
      </c>
      <c r="I7007" s="51" t="s">
        <v>1001</v>
      </c>
      <c r="J7007" s="53">
        <v>8.3800000000000008</v>
      </c>
      <c r="K7007" s="53">
        <v>8</v>
      </c>
      <c r="L7007" s="53">
        <v>9.3810146305555548</v>
      </c>
      <c r="M7007" s="53">
        <v>9.3810146305555548</v>
      </c>
      <c r="N7007" s="53">
        <f t="shared" si="550"/>
        <v>6754.3305339999997</v>
      </c>
      <c r="O7007" s="53" t="e">
        <f>VLOOKUP(E7007,#REF!,29,FALSE)</f>
        <v>#REF!</v>
      </c>
      <c r="P7007" s="53" t="e">
        <f t="shared" si="551"/>
        <v>#REF!</v>
      </c>
      <c r="Q7007" s="53">
        <v>0</v>
      </c>
    </row>
    <row r="7008" spans="1:17">
      <c r="A7008" s="51" t="s">
        <v>5412</v>
      </c>
      <c r="B7008" s="51">
        <f t="shared" si="547"/>
        <v>9</v>
      </c>
      <c r="C7008" s="51">
        <f t="shared" si="548"/>
        <v>720</v>
      </c>
      <c r="D7008" s="51" t="s">
        <v>518</v>
      </c>
      <c r="E7008" s="54" t="str">
        <f t="shared" si="549"/>
        <v>029654</v>
      </c>
      <c r="F7008" s="51" t="e">
        <f>VLOOKUP(E7008,#REF!,8,FALSE)</f>
        <v>#REF!</v>
      </c>
      <c r="G7008" s="51" t="e">
        <f>VLOOKUP(E7008,#REF!,9,FALSE)</f>
        <v>#REF!</v>
      </c>
      <c r="H7008" s="52">
        <v>8569</v>
      </c>
      <c r="I7008" s="51" t="s">
        <v>5033</v>
      </c>
      <c r="J7008" s="53">
        <v>122.9</v>
      </c>
      <c r="K7008" s="53">
        <v>119.000001</v>
      </c>
      <c r="L7008" s="53">
        <v>60.386051013888888</v>
      </c>
      <c r="M7008" s="53">
        <v>58.205320856944439</v>
      </c>
      <c r="N7008" s="53">
        <f t="shared" si="550"/>
        <v>41907.831016999997</v>
      </c>
      <c r="O7008" s="53" t="e">
        <f>VLOOKUP(E7008,#REF!,29,FALSE)</f>
        <v>#REF!</v>
      </c>
      <c r="P7008" s="53" t="e">
        <f t="shared" si="551"/>
        <v>#REF!</v>
      </c>
      <c r="Q7008" s="53">
        <v>2.1807301569444464</v>
      </c>
    </row>
    <row r="7009" spans="1:17">
      <c r="A7009" s="51" t="s">
        <v>5412</v>
      </c>
      <c r="B7009" s="51">
        <f t="shared" si="547"/>
        <v>9</v>
      </c>
      <c r="C7009" s="51">
        <f t="shared" si="548"/>
        <v>720</v>
      </c>
      <c r="D7009" s="51" t="s">
        <v>1421</v>
      </c>
      <c r="E7009" s="54" t="str">
        <f t="shared" si="549"/>
        <v>030800</v>
      </c>
      <c r="F7009" s="51" t="e">
        <f>VLOOKUP(E7009,#REF!,8,FALSE)</f>
        <v>#REF!</v>
      </c>
      <c r="G7009" s="51" t="e">
        <f>VLOOKUP(E7009,#REF!,9,FALSE)</f>
        <v>#REF!</v>
      </c>
      <c r="H7009" s="52">
        <v>888069</v>
      </c>
      <c r="I7009" s="51" t="s">
        <v>5034</v>
      </c>
      <c r="J7009" s="53">
        <v>489.6</v>
      </c>
      <c r="K7009" s="53">
        <v>450</v>
      </c>
      <c r="L7009" s="53">
        <v>467.09911913472229</v>
      </c>
      <c r="M7009" s="53">
        <v>220.28640718524565</v>
      </c>
      <c r="N7009" s="53">
        <f t="shared" si="550"/>
        <v>158606.21317337686</v>
      </c>
      <c r="O7009" s="53" t="e">
        <f>VLOOKUP(E7009,#REF!,29,FALSE)</f>
        <v>#REF!</v>
      </c>
      <c r="P7009" s="53" t="e">
        <f t="shared" si="551"/>
        <v>#REF!</v>
      </c>
      <c r="Q7009" s="53">
        <v>246.81271194947661</v>
      </c>
    </row>
    <row r="7010" spans="1:17">
      <c r="A7010" s="51" t="s">
        <v>5412</v>
      </c>
      <c r="B7010" s="51">
        <f t="shared" si="547"/>
        <v>9</v>
      </c>
      <c r="C7010" s="51">
        <f t="shared" si="548"/>
        <v>720</v>
      </c>
      <c r="D7010" s="51" t="s">
        <v>768</v>
      </c>
      <c r="E7010" s="54" t="str">
        <f t="shared" si="549"/>
        <v>030202</v>
      </c>
      <c r="F7010" s="51" t="e">
        <f>VLOOKUP(E7010,#REF!,8,FALSE)</f>
        <v>#REF!</v>
      </c>
      <c r="G7010" s="51" t="e">
        <f>VLOOKUP(E7010,#REF!,9,FALSE)</f>
        <v>#REF!</v>
      </c>
      <c r="H7010" s="52">
        <v>888071</v>
      </c>
      <c r="I7010" s="51" t="s">
        <v>5385</v>
      </c>
      <c r="J7010" s="53">
        <v>301.60000000000002</v>
      </c>
      <c r="K7010" s="53">
        <v>225.00000399999999</v>
      </c>
      <c r="L7010" s="53">
        <v>307.66619440416667</v>
      </c>
      <c r="M7010" s="53">
        <v>239.44499026805553</v>
      </c>
      <c r="N7010" s="53">
        <f t="shared" si="550"/>
        <v>172400.39299299999</v>
      </c>
      <c r="O7010" s="53" t="e">
        <f>VLOOKUP(E7010,#REF!,29,FALSE)</f>
        <v>#REF!</v>
      </c>
      <c r="P7010" s="53" t="e">
        <f t="shared" si="551"/>
        <v>#REF!</v>
      </c>
      <c r="Q7010" s="53">
        <v>68.221204136111112</v>
      </c>
    </row>
    <row r="7011" spans="1:17">
      <c r="A7011" s="51" t="s">
        <v>5412</v>
      </c>
      <c r="B7011" s="51">
        <f t="shared" si="547"/>
        <v>9</v>
      </c>
      <c r="C7011" s="51">
        <f t="shared" si="548"/>
        <v>720</v>
      </c>
      <c r="D7011" s="51" t="s">
        <v>768</v>
      </c>
      <c r="E7011" s="54" t="str">
        <f t="shared" si="549"/>
        <v>030202</v>
      </c>
      <c r="F7011" s="51" t="e">
        <f>VLOOKUP(E7011,#REF!,8,FALSE)</f>
        <v>#REF!</v>
      </c>
      <c r="G7011" s="51" t="e">
        <f>VLOOKUP(E7011,#REF!,9,FALSE)</f>
        <v>#REF!</v>
      </c>
      <c r="H7011" s="52">
        <v>940548</v>
      </c>
      <c r="I7011" s="51" t="s">
        <v>5381</v>
      </c>
      <c r="J7011" s="53">
        <v>1</v>
      </c>
      <c r="K7011" s="53">
        <v>0.682697</v>
      </c>
      <c r="L7011" s="53">
        <v>0</v>
      </c>
      <c r="M7011" s="53">
        <v>0</v>
      </c>
      <c r="N7011" s="53">
        <f t="shared" si="550"/>
        <v>0</v>
      </c>
      <c r="O7011" s="53" t="e">
        <f>VLOOKUP(E7011,#REF!,29,FALSE)</f>
        <v>#REF!</v>
      </c>
      <c r="P7011" s="53" t="e">
        <f t="shared" si="551"/>
        <v>#REF!</v>
      </c>
      <c r="Q7011" s="53">
        <v>0</v>
      </c>
    </row>
    <row r="7012" spans="1:17">
      <c r="A7012" s="51" t="s">
        <v>5412</v>
      </c>
      <c r="B7012" s="51">
        <f t="shared" si="547"/>
        <v>9</v>
      </c>
      <c r="C7012" s="51">
        <f t="shared" si="548"/>
        <v>720</v>
      </c>
      <c r="D7012" s="51" t="s">
        <v>772</v>
      </c>
      <c r="E7012" s="54" t="str">
        <f t="shared" si="549"/>
        <v>030203</v>
      </c>
      <c r="F7012" s="51" t="e">
        <f>VLOOKUP(E7012,#REF!,8,FALSE)</f>
        <v>#REF!</v>
      </c>
      <c r="G7012" s="51" t="e">
        <f>VLOOKUP(E7012,#REF!,9,FALSE)</f>
        <v>#REF!</v>
      </c>
      <c r="H7012" s="52">
        <v>888148</v>
      </c>
      <c r="I7012" s="51" t="s">
        <v>5386</v>
      </c>
      <c r="J7012" s="53">
        <v>305.89999999999998</v>
      </c>
      <c r="K7012" s="53">
        <v>225.00000399999999</v>
      </c>
      <c r="L7012" s="53">
        <v>309.62214493888888</v>
      </c>
      <c r="M7012" s="53">
        <v>237.4279610625</v>
      </c>
      <c r="N7012" s="53">
        <f t="shared" si="550"/>
        <v>170948.13196500001</v>
      </c>
      <c r="O7012" s="53" t="e">
        <f>VLOOKUP(E7012,#REF!,29,FALSE)</f>
        <v>#REF!</v>
      </c>
      <c r="P7012" s="53" t="e">
        <f t="shared" si="551"/>
        <v>#REF!</v>
      </c>
      <c r="Q7012" s="53">
        <v>72.194183876388863</v>
      </c>
    </row>
    <row r="7013" spans="1:17">
      <c r="A7013" s="51" t="s">
        <v>5412</v>
      </c>
      <c r="B7013" s="51">
        <f t="shared" si="547"/>
        <v>9</v>
      </c>
      <c r="C7013" s="51">
        <f t="shared" si="548"/>
        <v>720</v>
      </c>
      <c r="D7013" s="51" t="s">
        <v>772</v>
      </c>
      <c r="E7013" s="54" t="str">
        <f t="shared" si="549"/>
        <v>030203</v>
      </c>
      <c r="F7013" s="51" t="e">
        <f>VLOOKUP(E7013,#REF!,8,FALSE)</f>
        <v>#REF!</v>
      </c>
      <c r="G7013" s="51" t="e">
        <f>VLOOKUP(E7013,#REF!,9,FALSE)</f>
        <v>#REF!</v>
      </c>
      <c r="H7013" s="52">
        <v>940568</v>
      </c>
      <c r="I7013" s="51" t="s">
        <v>5038</v>
      </c>
      <c r="J7013" s="53">
        <v>1</v>
      </c>
      <c r="K7013" s="53">
        <v>0.682697</v>
      </c>
      <c r="L7013" s="53">
        <v>0</v>
      </c>
      <c r="M7013" s="53">
        <v>0</v>
      </c>
      <c r="N7013" s="53">
        <f t="shared" si="550"/>
        <v>0</v>
      </c>
      <c r="O7013" s="53" t="e">
        <f>VLOOKUP(E7013,#REF!,29,FALSE)</f>
        <v>#REF!</v>
      </c>
      <c r="P7013" s="53" t="e">
        <f t="shared" si="551"/>
        <v>#REF!</v>
      </c>
      <c r="Q7013" s="53">
        <v>0</v>
      </c>
    </row>
    <row r="7014" spans="1:17">
      <c r="A7014" s="51" t="s">
        <v>5412</v>
      </c>
      <c r="B7014" s="51">
        <f t="shared" si="547"/>
        <v>9</v>
      </c>
      <c r="C7014" s="51">
        <f t="shared" si="548"/>
        <v>720</v>
      </c>
      <c r="D7014" s="51" t="s">
        <v>1417</v>
      </c>
      <c r="E7014" s="54" t="str">
        <f t="shared" si="549"/>
        <v>030768</v>
      </c>
      <c r="F7014" s="51" t="e">
        <f>VLOOKUP(E7014,#REF!,8,FALSE)</f>
        <v>#REF!</v>
      </c>
      <c r="G7014" s="51" t="e">
        <f>VLOOKUP(E7014,#REF!,9,FALSE)</f>
        <v>#REF!</v>
      </c>
      <c r="H7014" s="52">
        <v>892105</v>
      </c>
      <c r="I7014" s="51" t="s">
        <v>1418</v>
      </c>
      <c r="J7014" s="53">
        <v>12.5</v>
      </c>
      <c r="K7014" s="53">
        <v>13.799999</v>
      </c>
      <c r="L7014" s="53">
        <v>13.241732690277779</v>
      </c>
      <c r="M7014" s="53">
        <v>13.241732609722224</v>
      </c>
      <c r="N7014" s="53">
        <f t="shared" si="550"/>
        <v>9534.0474790000007</v>
      </c>
      <c r="O7014" s="53" t="e">
        <f>VLOOKUP(E7014,#REF!,29,FALSE)</f>
        <v>#REF!</v>
      </c>
      <c r="P7014" s="53" t="e">
        <f t="shared" si="551"/>
        <v>#REF!</v>
      </c>
      <c r="Q7014" s="53">
        <v>8.0555555036375563E-8</v>
      </c>
    </row>
    <row r="7015" spans="1:17">
      <c r="A7015" s="51" t="s">
        <v>5412</v>
      </c>
      <c r="B7015" s="51">
        <f t="shared" si="547"/>
        <v>9</v>
      </c>
      <c r="C7015" s="51">
        <f t="shared" si="548"/>
        <v>720</v>
      </c>
      <c r="D7015" s="51" t="s">
        <v>747</v>
      </c>
      <c r="E7015" s="54" t="str">
        <f t="shared" si="549"/>
        <v>030196</v>
      </c>
      <c r="F7015" s="51" t="e">
        <f>VLOOKUP(E7015,#REF!,8,FALSE)</f>
        <v>#REF!</v>
      </c>
      <c r="G7015" s="51" t="e">
        <f>VLOOKUP(E7015,#REF!,9,FALSE)</f>
        <v>#REF!</v>
      </c>
      <c r="H7015" s="52">
        <v>888150</v>
      </c>
      <c r="I7015" s="51" t="s">
        <v>5387</v>
      </c>
      <c r="J7015" s="53">
        <v>112.2</v>
      </c>
      <c r="K7015" s="53">
        <v>97.999999000000003</v>
      </c>
      <c r="L7015" s="53">
        <v>136.25142779583334</v>
      </c>
      <c r="M7015" s="53">
        <v>123.85927399305555</v>
      </c>
      <c r="N7015" s="53">
        <f t="shared" si="550"/>
        <v>89178.677274999995</v>
      </c>
      <c r="O7015" s="53" t="e">
        <f>VLOOKUP(E7015,#REF!,29,FALSE)</f>
        <v>#REF!</v>
      </c>
      <c r="P7015" s="53" t="e">
        <f t="shared" si="551"/>
        <v>#REF!</v>
      </c>
      <c r="Q7015" s="53">
        <v>12.39215380277779</v>
      </c>
    </row>
    <row r="7016" spans="1:17">
      <c r="A7016" s="51" t="s">
        <v>5412</v>
      </c>
      <c r="B7016" s="51">
        <f t="shared" si="547"/>
        <v>9</v>
      </c>
      <c r="C7016" s="51">
        <f t="shared" si="548"/>
        <v>720</v>
      </c>
      <c r="D7016" s="51" t="s">
        <v>747</v>
      </c>
      <c r="E7016" s="54" t="str">
        <f t="shared" si="549"/>
        <v>030196</v>
      </c>
      <c r="F7016" s="51" t="e">
        <f>VLOOKUP(E7016,#REF!,8,FALSE)</f>
        <v>#REF!</v>
      </c>
      <c r="G7016" s="51" t="e">
        <f>VLOOKUP(E7016,#REF!,9,FALSE)</f>
        <v>#REF!</v>
      </c>
      <c r="H7016" s="52">
        <v>940588</v>
      </c>
      <c r="I7016" s="51" t="s">
        <v>5382</v>
      </c>
      <c r="J7016" s="53">
        <v>20</v>
      </c>
      <c r="K7016" s="53">
        <v>13.654</v>
      </c>
      <c r="L7016" s="53">
        <v>25.424725333333335</v>
      </c>
      <c r="M7016" s="53">
        <v>16.1485607125</v>
      </c>
      <c r="N7016" s="53">
        <f t="shared" si="550"/>
        <v>11626.963713000001</v>
      </c>
      <c r="O7016" s="53" t="e">
        <f>VLOOKUP(E7016,#REF!,29,FALSE)</f>
        <v>#REF!</v>
      </c>
      <c r="P7016" s="53" t="e">
        <f t="shared" si="551"/>
        <v>#REF!</v>
      </c>
      <c r="Q7016" s="53">
        <v>9.2761646208333364</v>
      </c>
    </row>
    <row r="7017" spans="1:17">
      <c r="A7017" s="51" t="s">
        <v>5412</v>
      </c>
      <c r="B7017" s="51">
        <f t="shared" si="547"/>
        <v>9</v>
      </c>
      <c r="C7017" s="51">
        <f t="shared" si="548"/>
        <v>720</v>
      </c>
      <c r="D7017" s="51" t="s">
        <v>1106</v>
      </c>
      <c r="E7017" s="54" t="str">
        <f t="shared" si="549"/>
        <v>030454</v>
      </c>
      <c r="F7017" s="51" t="e">
        <f>VLOOKUP(E7017,#REF!,8,FALSE)</f>
        <v>#REF!</v>
      </c>
      <c r="G7017" s="51" t="e">
        <f>VLOOKUP(E7017,#REF!,9,FALSE)</f>
        <v>#REF!</v>
      </c>
      <c r="H7017" s="52">
        <v>888114</v>
      </c>
      <c r="I7017" s="51" t="s">
        <v>5040</v>
      </c>
      <c r="J7017" s="53">
        <v>8.8000000000000007</v>
      </c>
      <c r="K7017" s="53">
        <v>9.3000000000000007</v>
      </c>
      <c r="L7017" s="53">
        <v>10.991271795833333</v>
      </c>
      <c r="M7017" s="53">
        <v>10.991271806944445</v>
      </c>
      <c r="N7017" s="53">
        <f t="shared" si="550"/>
        <v>7913.7157010000001</v>
      </c>
      <c r="O7017" s="53" t="e">
        <f>VLOOKUP(E7017,#REF!,29,FALSE)</f>
        <v>#REF!</v>
      </c>
      <c r="P7017" s="53" t="e">
        <f t="shared" si="551"/>
        <v>#REF!</v>
      </c>
      <c r="Q7017" s="53">
        <v>0</v>
      </c>
    </row>
    <row r="7018" spans="1:17">
      <c r="A7018" s="51" t="s">
        <v>5412</v>
      </c>
      <c r="B7018" s="51">
        <f t="shared" si="547"/>
        <v>9</v>
      </c>
      <c r="C7018" s="51">
        <f t="shared" si="548"/>
        <v>720</v>
      </c>
      <c r="D7018" s="51" t="s">
        <v>1496</v>
      </c>
      <c r="E7018" s="54" t="str">
        <f t="shared" si="549"/>
        <v>030303</v>
      </c>
      <c r="F7018" s="51" t="e">
        <f>VLOOKUP(E7018,#REF!,8,FALSE)</f>
        <v>#REF!</v>
      </c>
      <c r="G7018" s="51" t="e">
        <f>VLOOKUP(E7018,#REF!,9,FALSE)</f>
        <v>#REF!</v>
      </c>
      <c r="H7018" s="52">
        <v>20004</v>
      </c>
      <c r="I7018" s="51" t="s">
        <v>5041</v>
      </c>
      <c r="J7018" s="53">
        <v>12.8</v>
      </c>
      <c r="K7018" s="53">
        <v>0.1</v>
      </c>
      <c r="L7018" s="53">
        <v>18.025370419444446</v>
      </c>
      <c r="M7018" s="53">
        <v>0.14082321388888888</v>
      </c>
      <c r="N7018" s="53">
        <f t="shared" si="550"/>
        <v>101.392714</v>
      </c>
      <c r="O7018" s="53" t="e">
        <f>VLOOKUP(E7018,#REF!,29,FALSE)</f>
        <v>#REF!</v>
      </c>
      <c r="P7018" s="53" t="e">
        <f t="shared" si="551"/>
        <v>#REF!</v>
      </c>
      <c r="Q7018" s="53">
        <v>17.884547205555556</v>
      </c>
    </row>
    <row r="7019" spans="1:17">
      <c r="A7019" s="51" t="s">
        <v>5412</v>
      </c>
      <c r="B7019" s="51">
        <f t="shared" si="547"/>
        <v>9</v>
      </c>
      <c r="C7019" s="51">
        <f t="shared" si="548"/>
        <v>720</v>
      </c>
      <c r="D7019" s="51" t="s">
        <v>921</v>
      </c>
      <c r="E7019" s="54" t="str">
        <f t="shared" si="549"/>
        <v>030339</v>
      </c>
      <c r="F7019" s="51" t="e">
        <f>VLOOKUP(E7019,#REF!,8,FALSE)</f>
        <v>#REF!</v>
      </c>
      <c r="G7019" s="51" t="e">
        <f>VLOOKUP(E7019,#REF!,9,FALSE)</f>
        <v>#REF!</v>
      </c>
      <c r="H7019" s="52">
        <v>20038</v>
      </c>
      <c r="I7019" s="51" t="s">
        <v>5042</v>
      </c>
      <c r="J7019" s="53">
        <v>22.84</v>
      </c>
      <c r="K7019" s="53">
        <v>22</v>
      </c>
      <c r="L7019" s="53">
        <v>21.419701656944444</v>
      </c>
      <c r="M7019" s="53">
        <v>21.419701656944444</v>
      </c>
      <c r="N7019" s="53">
        <f t="shared" si="550"/>
        <v>15422.185192999999</v>
      </c>
      <c r="O7019" s="53" t="e">
        <f>VLOOKUP(E7019,#REF!,29,FALSE)</f>
        <v>#REF!</v>
      </c>
      <c r="P7019" s="53" t="e">
        <f t="shared" si="551"/>
        <v>#REF!</v>
      </c>
      <c r="Q7019" s="53">
        <v>0</v>
      </c>
    </row>
    <row r="7020" spans="1:17">
      <c r="A7020" s="51" t="s">
        <v>5412</v>
      </c>
      <c r="B7020" s="51">
        <f t="shared" si="547"/>
        <v>9</v>
      </c>
      <c r="C7020" s="51">
        <f t="shared" si="548"/>
        <v>720</v>
      </c>
      <c r="D7020" s="51" t="s">
        <v>1258</v>
      </c>
      <c r="E7020" s="54" t="str">
        <f t="shared" si="549"/>
        <v>030506</v>
      </c>
      <c r="F7020" s="51" t="e">
        <f>VLOOKUP(E7020,#REF!,8,FALSE)</f>
        <v>#REF!</v>
      </c>
      <c r="G7020" s="51" t="e">
        <f>VLOOKUP(E7020,#REF!,9,FALSE)</f>
        <v>#REF!</v>
      </c>
      <c r="H7020" s="52">
        <v>890758</v>
      </c>
      <c r="I7020" s="51" t="s">
        <v>1259</v>
      </c>
      <c r="J7020" s="53">
        <v>16.100000000000001</v>
      </c>
      <c r="K7020" s="53">
        <v>14.7</v>
      </c>
      <c r="L7020" s="53">
        <v>17.325133111111111</v>
      </c>
      <c r="M7020" s="53">
        <v>17.325133111111111</v>
      </c>
      <c r="N7020" s="53">
        <f t="shared" si="550"/>
        <v>12474.09584</v>
      </c>
      <c r="O7020" s="53" t="e">
        <f>VLOOKUP(E7020,#REF!,29,FALSE)</f>
        <v>#REF!</v>
      </c>
      <c r="P7020" s="53" t="e">
        <f t="shared" si="551"/>
        <v>#REF!</v>
      </c>
      <c r="Q7020" s="53">
        <v>0</v>
      </c>
    </row>
    <row r="7021" spans="1:17">
      <c r="A7021" s="51" t="s">
        <v>5412</v>
      </c>
      <c r="B7021" s="51">
        <f t="shared" si="547"/>
        <v>9</v>
      </c>
      <c r="C7021" s="51">
        <f t="shared" si="548"/>
        <v>720</v>
      </c>
      <c r="D7021" s="51" t="s">
        <v>1752</v>
      </c>
      <c r="E7021" s="54" t="str">
        <f t="shared" si="549"/>
        <v>031336</v>
      </c>
      <c r="F7021" s="51" t="e">
        <f>VLOOKUP(E7021,#REF!,8,FALSE)</f>
        <v>#REF!</v>
      </c>
      <c r="G7021" s="51" t="e">
        <f>VLOOKUP(E7021,#REF!,9,FALSE)</f>
        <v>#REF!</v>
      </c>
      <c r="H7021" s="52">
        <v>896284</v>
      </c>
      <c r="I7021" s="51" t="s">
        <v>5043</v>
      </c>
      <c r="J7021" s="53">
        <v>12.7</v>
      </c>
      <c r="K7021" s="53">
        <v>12.5</v>
      </c>
      <c r="L7021" s="53">
        <v>14.929956766666667</v>
      </c>
      <c r="M7021" s="53">
        <v>14.929956766666667</v>
      </c>
      <c r="N7021" s="53">
        <f t="shared" si="550"/>
        <v>10749.568872</v>
      </c>
      <c r="O7021" s="53" t="e">
        <f>VLOOKUP(E7021,#REF!,29,FALSE)</f>
        <v>#REF!</v>
      </c>
      <c r="P7021" s="53" t="e">
        <f t="shared" si="551"/>
        <v>#REF!</v>
      </c>
      <c r="Q7021" s="53">
        <v>0</v>
      </c>
    </row>
    <row r="7022" spans="1:17">
      <c r="A7022" s="51" t="s">
        <v>5412</v>
      </c>
      <c r="B7022" s="51">
        <f t="shared" si="547"/>
        <v>9</v>
      </c>
      <c r="C7022" s="51">
        <f t="shared" si="548"/>
        <v>720</v>
      </c>
      <c r="D7022" s="51" t="s">
        <v>1630</v>
      </c>
      <c r="E7022" s="54" t="str">
        <f t="shared" si="549"/>
        <v>030889</v>
      </c>
      <c r="F7022" s="51" t="e">
        <f>VLOOKUP(E7022,#REF!,8,FALSE)</f>
        <v>#REF!</v>
      </c>
      <c r="G7022" s="51" t="e">
        <f>VLOOKUP(E7022,#REF!,9,FALSE)</f>
        <v>#REF!</v>
      </c>
      <c r="H7022" s="52">
        <v>889780</v>
      </c>
      <c r="I7022" s="51" t="s">
        <v>5044</v>
      </c>
      <c r="J7022" s="53">
        <v>13.7</v>
      </c>
      <c r="K7022" s="53">
        <v>15.099999</v>
      </c>
      <c r="L7022" s="53">
        <v>15.714492598611113</v>
      </c>
      <c r="M7022" s="53">
        <v>15.714492644444444</v>
      </c>
      <c r="N7022" s="53">
        <f t="shared" si="550"/>
        <v>11314.434703999999</v>
      </c>
      <c r="O7022" s="53" t="e">
        <f>VLOOKUP(E7022,#REF!,29,FALSE)</f>
        <v>#REF!</v>
      </c>
      <c r="P7022" s="53" t="e">
        <f t="shared" si="551"/>
        <v>#REF!</v>
      </c>
      <c r="Q7022" s="53">
        <v>0</v>
      </c>
    </row>
    <row r="7023" spans="1:17">
      <c r="A7023" s="51" t="s">
        <v>5412</v>
      </c>
      <c r="B7023" s="51">
        <f t="shared" si="547"/>
        <v>9</v>
      </c>
      <c r="C7023" s="51">
        <f t="shared" si="548"/>
        <v>720</v>
      </c>
      <c r="D7023" s="51" t="s">
        <v>875</v>
      </c>
      <c r="E7023" s="54" t="str">
        <f t="shared" si="549"/>
        <v>030301</v>
      </c>
      <c r="F7023" s="51" t="e">
        <f>VLOOKUP(E7023,#REF!,8,FALSE)</f>
        <v>#REF!</v>
      </c>
      <c r="G7023" s="51" t="e">
        <f>VLOOKUP(E7023,#REF!,9,FALSE)</f>
        <v>#REF!</v>
      </c>
      <c r="H7023" s="52">
        <v>20040</v>
      </c>
      <c r="I7023" s="51" t="s">
        <v>5045</v>
      </c>
      <c r="J7023" s="53">
        <v>13.58</v>
      </c>
      <c r="K7023" s="53">
        <v>13</v>
      </c>
      <c r="L7023" s="53">
        <v>15.419387280555556</v>
      </c>
      <c r="M7023" s="53">
        <v>15.419387280555556</v>
      </c>
      <c r="N7023" s="53">
        <f t="shared" si="550"/>
        <v>11101.958842</v>
      </c>
      <c r="O7023" s="53" t="e">
        <f>VLOOKUP(E7023,#REF!,29,FALSE)</f>
        <v>#REF!</v>
      </c>
      <c r="P7023" s="53" t="e">
        <f t="shared" si="551"/>
        <v>#REF!</v>
      </c>
      <c r="Q7023" s="53">
        <v>0</v>
      </c>
    </row>
    <row r="7024" spans="1:17">
      <c r="A7024" s="51" t="s">
        <v>5412</v>
      </c>
      <c r="B7024" s="51">
        <f t="shared" si="547"/>
        <v>9</v>
      </c>
      <c r="C7024" s="51">
        <f t="shared" si="548"/>
        <v>720</v>
      </c>
      <c r="D7024" s="51" t="s">
        <v>872</v>
      </c>
      <c r="E7024" s="54" t="str">
        <f t="shared" si="549"/>
        <v>030310</v>
      </c>
      <c r="F7024" s="51" t="e">
        <f>VLOOKUP(E7024,#REF!,8,FALSE)</f>
        <v>#REF!</v>
      </c>
      <c r="G7024" s="51" t="e">
        <f>VLOOKUP(E7024,#REF!,9,FALSE)</f>
        <v>#REF!</v>
      </c>
      <c r="H7024" s="52">
        <v>20041</v>
      </c>
      <c r="I7024" s="51" t="s">
        <v>5046</v>
      </c>
      <c r="J7024" s="53">
        <v>13.91</v>
      </c>
      <c r="K7024" s="53">
        <v>13</v>
      </c>
      <c r="L7024" s="53">
        <v>14.96756466111111</v>
      </c>
      <c r="M7024" s="53">
        <v>14.96756466111111</v>
      </c>
      <c r="N7024" s="53">
        <f t="shared" si="550"/>
        <v>10776.646556</v>
      </c>
      <c r="O7024" s="53" t="e">
        <f>VLOOKUP(E7024,#REF!,29,FALSE)</f>
        <v>#REF!</v>
      </c>
      <c r="P7024" s="53" t="e">
        <f t="shared" si="551"/>
        <v>#REF!</v>
      </c>
      <c r="Q7024" s="53">
        <v>0</v>
      </c>
    </row>
    <row r="7025" spans="1:17">
      <c r="A7025" s="51" t="s">
        <v>5412</v>
      </c>
      <c r="B7025" s="51">
        <f t="shared" si="547"/>
        <v>9</v>
      </c>
      <c r="C7025" s="51">
        <f t="shared" si="548"/>
        <v>720</v>
      </c>
      <c r="D7025" s="51" t="s">
        <v>836</v>
      </c>
      <c r="E7025" s="54" t="str">
        <f t="shared" si="549"/>
        <v>030311</v>
      </c>
      <c r="F7025" s="51" t="e">
        <f>VLOOKUP(E7025,#REF!,8,FALSE)</f>
        <v>#REF!</v>
      </c>
      <c r="G7025" s="51" t="e">
        <f>VLOOKUP(E7025,#REF!,9,FALSE)</f>
        <v>#REF!</v>
      </c>
      <c r="H7025" s="52">
        <v>20042</v>
      </c>
      <c r="I7025" s="51" t="s">
        <v>5047</v>
      </c>
      <c r="J7025" s="53">
        <v>13.74</v>
      </c>
      <c r="K7025" s="53">
        <v>13</v>
      </c>
      <c r="L7025" s="53">
        <v>13.715612656944444</v>
      </c>
      <c r="M7025" s="53">
        <v>13.715612656944444</v>
      </c>
      <c r="N7025" s="53">
        <f t="shared" si="550"/>
        <v>9875.241113</v>
      </c>
      <c r="O7025" s="53" t="e">
        <f>VLOOKUP(E7025,#REF!,29,FALSE)</f>
        <v>#REF!</v>
      </c>
      <c r="P7025" s="53" t="e">
        <f t="shared" si="551"/>
        <v>#REF!</v>
      </c>
      <c r="Q7025" s="53">
        <v>0</v>
      </c>
    </row>
    <row r="7026" spans="1:17">
      <c r="A7026" s="51" t="s">
        <v>5412</v>
      </c>
      <c r="B7026" s="51">
        <f t="shared" si="547"/>
        <v>9</v>
      </c>
      <c r="C7026" s="51">
        <f t="shared" si="548"/>
        <v>720</v>
      </c>
      <c r="D7026" s="51" t="s">
        <v>866</v>
      </c>
      <c r="E7026" s="54" t="str">
        <f t="shared" si="549"/>
        <v>030302</v>
      </c>
      <c r="F7026" s="51" t="e">
        <f>VLOOKUP(E7026,#REF!,8,FALSE)</f>
        <v>#REF!</v>
      </c>
      <c r="G7026" s="51" t="e">
        <f>VLOOKUP(E7026,#REF!,9,FALSE)</f>
        <v>#REF!</v>
      </c>
      <c r="H7026" s="52">
        <v>20044</v>
      </c>
      <c r="I7026" s="51" t="s">
        <v>5048</v>
      </c>
      <c r="J7026" s="53">
        <v>14.31</v>
      </c>
      <c r="K7026" s="53">
        <v>14</v>
      </c>
      <c r="L7026" s="53">
        <v>15.117210558333333</v>
      </c>
      <c r="M7026" s="53">
        <v>15.117210558333333</v>
      </c>
      <c r="N7026" s="53">
        <f t="shared" si="550"/>
        <v>10884.391602</v>
      </c>
      <c r="O7026" s="53" t="e">
        <f>VLOOKUP(E7026,#REF!,29,FALSE)</f>
        <v>#REF!</v>
      </c>
      <c r="P7026" s="53" t="e">
        <f t="shared" si="551"/>
        <v>#REF!</v>
      </c>
      <c r="Q7026" s="53">
        <v>0</v>
      </c>
    </row>
    <row r="7027" spans="1:17">
      <c r="A7027" s="51" t="s">
        <v>5412</v>
      </c>
      <c r="B7027" s="51">
        <f t="shared" si="547"/>
        <v>9</v>
      </c>
      <c r="C7027" s="51">
        <f t="shared" si="548"/>
        <v>720</v>
      </c>
      <c r="D7027" s="51" t="s">
        <v>878</v>
      </c>
      <c r="E7027" s="54" t="str">
        <f t="shared" si="549"/>
        <v>030300</v>
      </c>
      <c r="F7027" s="51" t="e">
        <f>VLOOKUP(E7027,#REF!,8,FALSE)</f>
        <v>#REF!</v>
      </c>
      <c r="G7027" s="51" t="e">
        <f>VLOOKUP(E7027,#REF!,9,FALSE)</f>
        <v>#REF!</v>
      </c>
      <c r="H7027" s="52">
        <v>20043</v>
      </c>
      <c r="I7027" s="51" t="s">
        <v>5049</v>
      </c>
      <c r="J7027" s="53">
        <v>13.1</v>
      </c>
      <c r="K7027" s="53">
        <v>13</v>
      </c>
      <c r="L7027" s="53">
        <v>12.087052544444443</v>
      </c>
      <c r="M7027" s="53">
        <v>12.087052544444443</v>
      </c>
      <c r="N7027" s="53">
        <f t="shared" si="550"/>
        <v>8702.6778319999994</v>
      </c>
      <c r="O7027" s="53" t="e">
        <f>VLOOKUP(E7027,#REF!,29,FALSE)</f>
        <v>#REF!</v>
      </c>
      <c r="P7027" s="53" t="e">
        <f t="shared" si="551"/>
        <v>#REF!</v>
      </c>
      <c r="Q7027" s="53">
        <v>0</v>
      </c>
    </row>
    <row r="7028" spans="1:17">
      <c r="A7028" s="51" t="s">
        <v>5412</v>
      </c>
      <c r="B7028" s="51">
        <f t="shared" si="547"/>
        <v>9</v>
      </c>
      <c r="C7028" s="51">
        <f t="shared" si="548"/>
        <v>720</v>
      </c>
      <c r="D7028" s="51" t="s">
        <v>632</v>
      </c>
      <c r="E7028" s="54" t="str">
        <f t="shared" si="549"/>
        <v>030040</v>
      </c>
      <c r="F7028" s="51" t="e">
        <f>VLOOKUP(E7028,#REF!,8,FALSE)</f>
        <v>#REF!</v>
      </c>
      <c r="G7028" s="51" t="e">
        <f>VLOOKUP(E7028,#REF!,9,FALSE)</f>
        <v>#REF!</v>
      </c>
      <c r="H7028" s="52">
        <v>8653</v>
      </c>
      <c r="I7028" s="51" t="s">
        <v>633</v>
      </c>
      <c r="J7028" s="53">
        <v>18.600000000000001</v>
      </c>
      <c r="K7028" s="53">
        <v>27</v>
      </c>
      <c r="L7028" s="53">
        <v>39.672710645833334</v>
      </c>
      <c r="M7028" s="53">
        <v>39.672710645833334</v>
      </c>
      <c r="N7028" s="53">
        <f t="shared" si="550"/>
        <v>28564.351665000002</v>
      </c>
      <c r="O7028" s="53" t="e">
        <f>VLOOKUP(E7028,#REF!,29,FALSE)</f>
        <v>#REF!</v>
      </c>
      <c r="P7028" s="53" t="e">
        <f t="shared" si="551"/>
        <v>#REF!</v>
      </c>
      <c r="Q7028" s="53">
        <v>0</v>
      </c>
    </row>
    <row r="7029" spans="1:17">
      <c r="A7029" s="51" t="s">
        <v>5412</v>
      </c>
      <c r="B7029" s="51">
        <f t="shared" si="547"/>
        <v>9</v>
      </c>
      <c r="C7029" s="51">
        <f t="shared" si="548"/>
        <v>720</v>
      </c>
      <c r="D7029" s="51" t="s">
        <v>1755</v>
      </c>
      <c r="E7029" s="54" t="str">
        <f t="shared" si="549"/>
        <v>031352</v>
      </c>
      <c r="F7029" s="51" t="e">
        <f>VLOOKUP(E7029,#REF!,8,FALSE)</f>
        <v>#REF!</v>
      </c>
      <c r="G7029" s="51" t="e">
        <f>VLOOKUP(E7029,#REF!,9,FALSE)</f>
        <v>#REF!</v>
      </c>
      <c r="H7029" s="52">
        <v>896248</v>
      </c>
      <c r="I7029" s="51" t="s">
        <v>5050</v>
      </c>
      <c r="J7029" s="53">
        <v>11.5</v>
      </c>
      <c r="K7029" s="53">
        <v>11.4</v>
      </c>
      <c r="L7029" s="53">
        <v>13.82396355</v>
      </c>
      <c r="M7029" s="53">
        <v>13.82396355</v>
      </c>
      <c r="N7029" s="53">
        <f t="shared" si="550"/>
        <v>9953.2537560000001</v>
      </c>
      <c r="O7029" s="53" t="e">
        <f>VLOOKUP(E7029,#REF!,29,FALSE)</f>
        <v>#REF!</v>
      </c>
      <c r="P7029" s="53" t="e">
        <f t="shared" si="551"/>
        <v>#REF!</v>
      </c>
      <c r="Q7029" s="53">
        <v>0</v>
      </c>
    </row>
    <row r="7030" spans="1:17">
      <c r="A7030" s="51" t="s">
        <v>5412</v>
      </c>
      <c r="B7030" s="51">
        <f t="shared" si="547"/>
        <v>9</v>
      </c>
      <c r="C7030" s="51">
        <f t="shared" si="548"/>
        <v>720</v>
      </c>
      <c r="D7030" s="51" t="s">
        <v>860</v>
      </c>
      <c r="E7030" s="54" t="str">
        <f t="shared" si="549"/>
        <v>030318</v>
      </c>
      <c r="F7030" s="51" t="e">
        <f>VLOOKUP(E7030,#REF!,8,FALSE)</f>
        <v>#REF!</v>
      </c>
      <c r="G7030" s="51" t="e">
        <f>VLOOKUP(E7030,#REF!,9,FALSE)</f>
        <v>#REF!</v>
      </c>
      <c r="H7030" s="52">
        <v>20020</v>
      </c>
      <c r="I7030" s="51" t="s">
        <v>5051</v>
      </c>
      <c r="J7030" s="53">
        <v>12.43</v>
      </c>
      <c r="K7030" s="53">
        <v>12</v>
      </c>
      <c r="L7030" s="53">
        <v>17.126267575</v>
      </c>
      <c r="M7030" s="53">
        <v>17.126267575</v>
      </c>
      <c r="N7030" s="53">
        <f t="shared" si="550"/>
        <v>12330.912654</v>
      </c>
      <c r="O7030" s="53" t="e">
        <f>VLOOKUP(E7030,#REF!,29,FALSE)</f>
        <v>#REF!</v>
      </c>
      <c r="P7030" s="53" t="e">
        <f t="shared" si="551"/>
        <v>#REF!</v>
      </c>
      <c r="Q7030" s="53">
        <v>0</v>
      </c>
    </row>
    <row r="7031" spans="1:17">
      <c r="A7031" s="51" t="s">
        <v>5412</v>
      </c>
      <c r="B7031" s="51">
        <f t="shared" si="547"/>
        <v>9</v>
      </c>
      <c r="C7031" s="51">
        <f t="shared" si="548"/>
        <v>720</v>
      </c>
      <c r="D7031" s="51" t="s">
        <v>858</v>
      </c>
      <c r="E7031" s="54" t="str">
        <f t="shared" si="549"/>
        <v>030305</v>
      </c>
      <c r="F7031" s="51" t="e">
        <f>VLOOKUP(E7031,#REF!,8,FALSE)</f>
        <v>#REF!</v>
      </c>
      <c r="G7031" s="51" t="e">
        <f>VLOOKUP(E7031,#REF!,9,FALSE)</f>
        <v>#REF!</v>
      </c>
      <c r="H7031" s="52">
        <v>20013</v>
      </c>
      <c r="I7031" s="51" t="s">
        <v>5052</v>
      </c>
      <c r="J7031" s="53">
        <v>10.97</v>
      </c>
      <c r="K7031" s="53">
        <v>10</v>
      </c>
      <c r="L7031" s="53">
        <v>17.864310630555554</v>
      </c>
      <c r="M7031" s="53">
        <v>17.864310630555554</v>
      </c>
      <c r="N7031" s="53">
        <f t="shared" si="550"/>
        <v>12862.303653999999</v>
      </c>
      <c r="O7031" s="53" t="e">
        <f>VLOOKUP(E7031,#REF!,29,FALSE)</f>
        <v>#REF!</v>
      </c>
      <c r="P7031" s="53" t="e">
        <f t="shared" si="551"/>
        <v>#REF!</v>
      </c>
      <c r="Q7031" s="53">
        <v>0</v>
      </c>
    </row>
    <row r="7032" spans="1:17">
      <c r="A7032" s="51" t="s">
        <v>5412</v>
      </c>
      <c r="B7032" s="51">
        <f t="shared" si="547"/>
        <v>9</v>
      </c>
      <c r="C7032" s="51">
        <f t="shared" si="548"/>
        <v>720</v>
      </c>
      <c r="D7032" s="51" t="s">
        <v>1489</v>
      </c>
      <c r="E7032" s="54" t="str">
        <f t="shared" si="549"/>
        <v>030271</v>
      </c>
      <c r="F7032" s="51" t="e">
        <f>VLOOKUP(E7032,#REF!,8,FALSE)</f>
        <v>#REF!</v>
      </c>
      <c r="G7032" s="51" t="e">
        <f>VLOOKUP(E7032,#REF!,9,FALSE)</f>
        <v>#REF!</v>
      </c>
      <c r="H7032" s="52">
        <v>20003</v>
      </c>
      <c r="I7032" s="51" t="s">
        <v>5053</v>
      </c>
      <c r="J7032" s="53">
        <v>15.1</v>
      </c>
      <c r="K7032" s="53">
        <v>0.1</v>
      </c>
      <c r="L7032" s="53">
        <v>20.81158601111111</v>
      </c>
      <c r="M7032" s="53">
        <v>0.13782505972222223</v>
      </c>
      <c r="N7032" s="53">
        <f t="shared" si="550"/>
        <v>99.234043</v>
      </c>
      <c r="O7032" s="53" t="e">
        <f>VLOOKUP(E7032,#REF!,29,FALSE)</f>
        <v>#REF!</v>
      </c>
      <c r="P7032" s="53" t="e">
        <f t="shared" si="551"/>
        <v>#REF!</v>
      </c>
      <c r="Q7032" s="53">
        <v>20.673760951388889</v>
      </c>
    </row>
    <row r="7033" spans="1:17">
      <c r="A7033" s="51" t="s">
        <v>5412</v>
      </c>
      <c r="B7033" s="51">
        <f t="shared" si="547"/>
        <v>9</v>
      </c>
      <c r="C7033" s="51">
        <f t="shared" si="548"/>
        <v>720</v>
      </c>
      <c r="D7033" s="51" t="s">
        <v>635</v>
      </c>
      <c r="E7033" s="54" t="str">
        <f t="shared" si="549"/>
        <v>030004</v>
      </c>
      <c r="F7033" s="51" t="e">
        <f>VLOOKUP(E7033,#REF!,8,FALSE)</f>
        <v>#REF!</v>
      </c>
      <c r="G7033" s="51" t="e">
        <f>VLOOKUP(E7033,#REF!,9,FALSE)</f>
        <v>#REF!</v>
      </c>
      <c r="H7033" s="52">
        <v>8630</v>
      </c>
      <c r="I7033" s="51" t="s">
        <v>5054</v>
      </c>
      <c r="J7033" s="53">
        <v>15</v>
      </c>
      <c r="K7033" s="53">
        <v>11</v>
      </c>
      <c r="L7033" s="53">
        <v>17.728952590277778</v>
      </c>
      <c r="M7033" s="53">
        <v>17.728952590277778</v>
      </c>
      <c r="N7033" s="53">
        <f t="shared" si="550"/>
        <v>12764.845865000001</v>
      </c>
      <c r="O7033" s="53" t="e">
        <f>VLOOKUP(E7033,#REF!,29,FALSE)</f>
        <v>#REF!</v>
      </c>
      <c r="P7033" s="53" t="e">
        <f t="shared" si="551"/>
        <v>#REF!</v>
      </c>
      <c r="Q7033" s="53">
        <v>0</v>
      </c>
    </row>
    <row r="7034" spans="1:17">
      <c r="A7034" s="51" t="s">
        <v>5412</v>
      </c>
      <c r="B7034" s="51">
        <f t="shared" si="547"/>
        <v>9</v>
      </c>
      <c r="C7034" s="51">
        <f t="shared" si="548"/>
        <v>720</v>
      </c>
      <c r="D7034" s="51" t="s">
        <v>959</v>
      </c>
      <c r="E7034" s="54" t="str">
        <f t="shared" si="549"/>
        <v>030279</v>
      </c>
      <c r="F7034" s="51" t="e">
        <f>VLOOKUP(E7034,#REF!,8,FALSE)</f>
        <v>#REF!</v>
      </c>
      <c r="G7034" s="51" t="e">
        <f>VLOOKUP(E7034,#REF!,9,FALSE)</f>
        <v>#REF!</v>
      </c>
      <c r="H7034" s="52">
        <v>891362</v>
      </c>
      <c r="I7034" s="51" t="s">
        <v>5055</v>
      </c>
      <c r="J7034" s="53">
        <v>11.09</v>
      </c>
      <c r="K7034" s="53">
        <v>11</v>
      </c>
      <c r="L7034" s="53">
        <v>13.638494370833333</v>
      </c>
      <c r="M7034" s="53">
        <v>13.638494370833333</v>
      </c>
      <c r="N7034" s="53">
        <f t="shared" si="550"/>
        <v>9819.7159470000006</v>
      </c>
      <c r="O7034" s="53" t="e">
        <f>VLOOKUP(E7034,#REF!,29,FALSE)</f>
        <v>#REF!</v>
      </c>
      <c r="P7034" s="53" t="e">
        <f t="shared" si="551"/>
        <v>#REF!</v>
      </c>
      <c r="Q7034" s="53">
        <v>0</v>
      </c>
    </row>
    <row r="7035" spans="1:17">
      <c r="A7035" s="51" t="s">
        <v>5412</v>
      </c>
      <c r="B7035" s="51">
        <f t="shared" si="547"/>
        <v>9</v>
      </c>
      <c r="C7035" s="51">
        <f t="shared" si="548"/>
        <v>720</v>
      </c>
      <c r="D7035" s="51" t="s">
        <v>928</v>
      </c>
      <c r="E7035" s="54" t="str">
        <f t="shared" si="549"/>
        <v>030294</v>
      </c>
      <c r="F7035" s="51" t="e">
        <f>VLOOKUP(E7035,#REF!,8,FALSE)</f>
        <v>#REF!</v>
      </c>
      <c r="G7035" s="51" t="e">
        <f>VLOOKUP(E7035,#REF!,9,FALSE)</f>
        <v>#REF!</v>
      </c>
      <c r="H7035" s="52">
        <v>20061</v>
      </c>
      <c r="I7035" s="51" t="s">
        <v>5056</v>
      </c>
      <c r="J7035" s="53">
        <v>12.09</v>
      </c>
      <c r="K7035" s="53">
        <v>12</v>
      </c>
      <c r="L7035" s="53">
        <v>16.068227319444446</v>
      </c>
      <c r="M7035" s="53">
        <v>16.068227319444446</v>
      </c>
      <c r="N7035" s="53">
        <f t="shared" si="550"/>
        <v>11569.123670000001</v>
      </c>
      <c r="O7035" s="53" t="e">
        <f>VLOOKUP(E7035,#REF!,29,FALSE)</f>
        <v>#REF!</v>
      </c>
      <c r="P7035" s="53" t="e">
        <f t="shared" si="551"/>
        <v>#REF!</v>
      </c>
      <c r="Q7035" s="53">
        <v>0</v>
      </c>
    </row>
    <row r="7036" spans="1:17">
      <c r="A7036" s="51" t="s">
        <v>5412</v>
      </c>
      <c r="B7036" s="51">
        <f t="shared" si="547"/>
        <v>9</v>
      </c>
      <c r="C7036" s="51">
        <f t="shared" si="548"/>
        <v>720</v>
      </c>
      <c r="D7036" s="51" t="s">
        <v>2827</v>
      </c>
      <c r="E7036" s="54" t="str">
        <f t="shared" si="549"/>
        <v>033129</v>
      </c>
      <c r="F7036" s="51" t="e">
        <f>VLOOKUP(E7036,#REF!,8,FALSE)</f>
        <v>#REF!</v>
      </c>
      <c r="G7036" s="51" t="e">
        <f>VLOOKUP(E7036,#REF!,9,FALSE)</f>
        <v>#REF!</v>
      </c>
      <c r="H7036" s="52">
        <v>909884</v>
      </c>
      <c r="I7036" s="51" t="s">
        <v>5057</v>
      </c>
      <c r="J7036" s="53">
        <v>8.8000000000000007</v>
      </c>
      <c r="K7036" s="53">
        <v>8.8000000000000007</v>
      </c>
      <c r="L7036" s="53">
        <v>9.7408295486111118</v>
      </c>
      <c r="M7036" s="53">
        <v>9.7408295486111118</v>
      </c>
      <c r="N7036" s="53">
        <f t="shared" si="550"/>
        <v>7013.3972750000003</v>
      </c>
      <c r="O7036" s="53" t="e">
        <f>VLOOKUP(E7036,#REF!,29,FALSE)</f>
        <v>#REF!</v>
      </c>
      <c r="P7036" s="53" t="e">
        <f t="shared" si="551"/>
        <v>#REF!</v>
      </c>
      <c r="Q7036" s="53">
        <v>0</v>
      </c>
    </row>
    <row r="7037" spans="1:17">
      <c r="A7037" s="51" t="s">
        <v>5412</v>
      </c>
      <c r="B7037" s="51">
        <f t="shared" si="547"/>
        <v>9</v>
      </c>
      <c r="C7037" s="51">
        <f t="shared" si="548"/>
        <v>720</v>
      </c>
      <c r="D7037" s="51" t="s">
        <v>2829</v>
      </c>
      <c r="E7037" s="54" t="str">
        <f t="shared" si="549"/>
        <v>033130</v>
      </c>
      <c r="F7037" s="51" t="e">
        <f>VLOOKUP(E7037,#REF!,8,FALSE)</f>
        <v>#REF!</v>
      </c>
      <c r="G7037" s="51" t="e">
        <f>VLOOKUP(E7037,#REF!,9,FALSE)</f>
        <v>#REF!</v>
      </c>
      <c r="H7037" s="52">
        <v>909883</v>
      </c>
      <c r="I7037" s="51" t="s">
        <v>5058</v>
      </c>
      <c r="J7037" s="53">
        <v>8.8000000000000007</v>
      </c>
      <c r="K7037" s="53">
        <v>8.8000000000000007</v>
      </c>
      <c r="L7037" s="53">
        <v>9.1589342541666667</v>
      </c>
      <c r="M7037" s="53">
        <v>9.1589342541666667</v>
      </c>
      <c r="N7037" s="53">
        <f t="shared" si="550"/>
        <v>6594.4326629999996</v>
      </c>
      <c r="O7037" s="53" t="e">
        <f>VLOOKUP(E7037,#REF!,29,FALSE)</f>
        <v>#REF!</v>
      </c>
      <c r="P7037" s="53" t="e">
        <f t="shared" si="551"/>
        <v>#REF!</v>
      </c>
      <c r="Q7037" s="53">
        <v>0</v>
      </c>
    </row>
    <row r="7038" spans="1:17">
      <c r="A7038" s="51" t="s">
        <v>5412</v>
      </c>
      <c r="B7038" s="51">
        <f t="shared" si="547"/>
        <v>9</v>
      </c>
      <c r="C7038" s="51">
        <f t="shared" si="548"/>
        <v>720</v>
      </c>
      <c r="D7038" s="51" t="s">
        <v>2790</v>
      </c>
      <c r="E7038" s="54" t="str">
        <f t="shared" si="549"/>
        <v>033131</v>
      </c>
      <c r="F7038" s="51" t="e">
        <f>VLOOKUP(E7038,#REF!,8,FALSE)</f>
        <v>#REF!</v>
      </c>
      <c r="G7038" s="51" t="e">
        <f>VLOOKUP(E7038,#REF!,9,FALSE)</f>
        <v>#REF!</v>
      </c>
      <c r="H7038" s="52">
        <v>909885</v>
      </c>
      <c r="I7038" s="51" t="s">
        <v>5059</v>
      </c>
      <c r="J7038" s="53">
        <v>8.8000000000000007</v>
      </c>
      <c r="K7038" s="53">
        <v>8.8000000000000007</v>
      </c>
      <c r="L7038" s="53">
        <v>9.0209000125000003</v>
      </c>
      <c r="M7038" s="53">
        <v>9.0209000125000003</v>
      </c>
      <c r="N7038" s="53">
        <f t="shared" si="550"/>
        <v>6495.0480090000001</v>
      </c>
      <c r="O7038" s="53" t="e">
        <f>VLOOKUP(E7038,#REF!,29,FALSE)</f>
        <v>#REF!</v>
      </c>
      <c r="P7038" s="53" t="e">
        <f t="shared" si="551"/>
        <v>#REF!</v>
      </c>
      <c r="Q7038" s="53">
        <v>0</v>
      </c>
    </row>
    <row r="7039" spans="1:17">
      <c r="A7039" s="51" t="s">
        <v>5412</v>
      </c>
      <c r="B7039" s="51">
        <f t="shared" si="547"/>
        <v>9</v>
      </c>
      <c r="C7039" s="51">
        <f t="shared" si="548"/>
        <v>720</v>
      </c>
      <c r="D7039" s="51" t="s">
        <v>2825</v>
      </c>
      <c r="E7039" s="54" t="str">
        <f t="shared" si="549"/>
        <v>033132</v>
      </c>
      <c r="F7039" s="51" t="e">
        <f>VLOOKUP(E7039,#REF!,8,FALSE)</f>
        <v>#REF!</v>
      </c>
      <c r="G7039" s="51" t="e">
        <f>VLOOKUP(E7039,#REF!,9,FALSE)</f>
        <v>#REF!</v>
      </c>
      <c r="H7039" s="52">
        <v>909886</v>
      </c>
      <c r="I7039" s="51" t="s">
        <v>5060</v>
      </c>
      <c r="J7039" s="53">
        <v>8.8000000000000007</v>
      </c>
      <c r="K7039" s="53">
        <v>8.8000000000000007</v>
      </c>
      <c r="L7039" s="53">
        <v>8.2139289375000004</v>
      </c>
      <c r="M7039" s="53">
        <v>8.2139289375000004</v>
      </c>
      <c r="N7039" s="53">
        <f t="shared" si="550"/>
        <v>5914.0288350000001</v>
      </c>
      <c r="O7039" s="53" t="e">
        <f>VLOOKUP(E7039,#REF!,29,FALSE)</f>
        <v>#REF!</v>
      </c>
      <c r="P7039" s="53" t="e">
        <f t="shared" si="551"/>
        <v>#REF!</v>
      </c>
      <c r="Q7039" s="53">
        <v>0</v>
      </c>
    </row>
    <row r="7040" spans="1:17">
      <c r="A7040" s="51" t="s">
        <v>5412</v>
      </c>
      <c r="B7040" s="51">
        <f t="shared" si="547"/>
        <v>9</v>
      </c>
      <c r="C7040" s="51">
        <f t="shared" si="548"/>
        <v>720</v>
      </c>
      <c r="D7040" s="51" t="s">
        <v>2823</v>
      </c>
      <c r="E7040" s="54" t="str">
        <f t="shared" si="549"/>
        <v>033133</v>
      </c>
      <c r="F7040" s="51" t="e">
        <f>VLOOKUP(E7040,#REF!,8,FALSE)</f>
        <v>#REF!</v>
      </c>
      <c r="G7040" s="51" t="e">
        <f>VLOOKUP(E7040,#REF!,9,FALSE)</f>
        <v>#REF!</v>
      </c>
      <c r="H7040" s="52">
        <v>909887</v>
      </c>
      <c r="I7040" s="51" t="s">
        <v>5061</v>
      </c>
      <c r="J7040" s="53">
        <v>8.8000000000000007</v>
      </c>
      <c r="K7040" s="53">
        <v>8.8000000000000007</v>
      </c>
      <c r="L7040" s="53">
        <v>9.020985419444445</v>
      </c>
      <c r="M7040" s="53">
        <v>9.020985419444445</v>
      </c>
      <c r="N7040" s="53">
        <f t="shared" si="550"/>
        <v>6495.1095020000002</v>
      </c>
      <c r="O7040" s="53" t="e">
        <f>VLOOKUP(E7040,#REF!,29,FALSE)</f>
        <v>#REF!</v>
      </c>
      <c r="P7040" s="53" t="e">
        <f t="shared" si="551"/>
        <v>#REF!</v>
      </c>
      <c r="Q7040" s="53">
        <v>0</v>
      </c>
    </row>
    <row r="7041" spans="1:17">
      <c r="A7041" s="51" t="s">
        <v>5412</v>
      </c>
      <c r="B7041" s="51">
        <f t="shared" si="547"/>
        <v>9</v>
      </c>
      <c r="C7041" s="51">
        <f t="shared" si="548"/>
        <v>720</v>
      </c>
      <c r="D7041" s="51" t="s">
        <v>2821</v>
      </c>
      <c r="E7041" s="54" t="str">
        <f t="shared" si="549"/>
        <v>033127</v>
      </c>
      <c r="F7041" s="51" t="e">
        <f>VLOOKUP(E7041,#REF!,8,FALSE)</f>
        <v>#REF!</v>
      </c>
      <c r="G7041" s="51" t="e">
        <f>VLOOKUP(E7041,#REF!,9,FALSE)</f>
        <v>#REF!</v>
      </c>
      <c r="H7041" s="52">
        <v>909881</v>
      </c>
      <c r="I7041" s="51" t="s">
        <v>5062</v>
      </c>
      <c r="J7041" s="53">
        <v>8.8000000000000007</v>
      </c>
      <c r="K7041" s="53">
        <v>8.8000000000000007</v>
      </c>
      <c r="L7041" s="53">
        <v>9.2873685125000005</v>
      </c>
      <c r="M7041" s="53">
        <v>9.2873685125000005</v>
      </c>
      <c r="N7041" s="53">
        <f t="shared" si="550"/>
        <v>6686.9053290000002</v>
      </c>
      <c r="O7041" s="53" t="e">
        <f>VLOOKUP(E7041,#REF!,29,FALSE)</f>
        <v>#REF!</v>
      </c>
      <c r="P7041" s="53" t="e">
        <f t="shared" si="551"/>
        <v>#REF!</v>
      </c>
      <c r="Q7041" s="53">
        <v>0</v>
      </c>
    </row>
    <row r="7042" spans="1:17">
      <c r="A7042" s="51" t="s">
        <v>5412</v>
      </c>
      <c r="B7042" s="51">
        <f t="shared" si="547"/>
        <v>9</v>
      </c>
      <c r="C7042" s="51">
        <f t="shared" si="548"/>
        <v>720</v>
      </c>
      <c r="D7042" s="51" t="s">
        <v>2831</v>
      </c>
      <c r="E7042" s="54" t="str">
        <f t="shared" si="549"/>
        <v>033128</v>
      </c>
      <c r="F7042" s="51" t="e">
        <f>VLOOKUP(E7042,#REF!,8,FALSE)</f>
        <v>#REF!</v>
      </c>
      <c r="G7042" s="51" t="e">
        <f>VLOOKUP(E7042,#REF!,9,FALSE)</f>
        <v>#REF!</v>
      </c>
      <c r="H7042" s="52">
        <v>909882</v>
      </c>
      <c r="I7042" s="51" t="s">
        <v>5063</v>
      </c>
      <c r="J7042" s="53">
        <v>8.8000000000000007</v>
      </c>
      <c r="K7042" s="53">
        <v>8.8000000000000007</v>
      </c>
      <c r="L7042" s="53">
        <v>9.165937429166668</v>
      </c>
      <c r="M7042" s="53">
        <v>9.165937429166668</v>
      </c>
      <c r="N7042" s="53">
        <f t="shared" si="550"/>
        <v>6599.4749490000013</v>
      </c>
      <c r="O7042" s="53" t="e">
        <f>VLOOKUP(E7042,#REF!,29,FALSE)</f>
        <v>#REF!</v>
      </c>
      <c r="P7042" s="53" t="e">
        <f t="shared" si="551"/>
        <v>#REF!</v>
      </c>
      <c r="Q7042" s="53">
        <v>0</v>
      </c>
    </row>
    <row r="7043" spans="1:17">
      <c r="A7043" s="51" t="s">
        <v>5412</v>
      </c>
      <c r="B7043" s="51">
        <f t="shared" ref="B7043:B7106" si="552">MONTH(A7043)</f>
        <v>9</v>
      </c>
      <c r="C7043" s="51">
        <f t="shared" ref="C7043:C7106" si="553">VLOOKUP(B7043,T:V,3,FALSE)</f>
        <v>720</v>
      </c>
      <c r="D7043" s="51" t="s">
        <v>1185</v>
      </c>
      <c r="E7043" s="54" t="str">
        <f t="shared" ref="E7043:E7106" si="554">RIGHT(LEFT(D7043,16),6)</f>
        <v>030549</v>
      </c>
      <c r="F7043" s="51" t="e">
        <f>VLOOKUP(E7043,#REF!,8,FALSE)</f>
        <v>#REF!</v>
      </c>
      <c r="G7043" s="51" t="e">
        <f>VLOOKUP(E7043,#REF!,9,FALSE)</f>
        <v>#REF!</v>
      </c>
      <c r="H7043" s="52">
        <v>890622</v>
      </c>
      <c r="I7043" s="51" t="s">
        <v>5388</v>
      </c>
      <c r="J7043" s="53">
        <v>12.8</v>
      </c>
      <c r="K7043" s="53">
        <v>14.900001</v>
      </c>
      <c r="L7043" s="53">
        <v>17.958754963888889</v>
      </c>
      <c r="M7043" s="53">
        <v>17.958755011111112</v>
      </c>
      <c r="N7043" s="53">
        <f t="shared" ref="N7043:N7106" si="555">M7043*C7043</f>
        <v>12930.303608</v>
      </c>
      <c r="O7043" s="53" t="e">
        <f>VLOOKUP(E7043,#REF!,29,FALSE)</f>
        <v>#REF!</v>
      </c>
      <c r="P7043" s="53" t="e">
        <f t="shared" ref="P7043:P7106" si="556">N7043*O7043</f>
        <v>#REF!</v>
      </c>
      <c r="Q7043" s="53">
        <v>0</v>
      </c>
    </row>
    <row r="7044" spans="1:17">
      <c r="A7044" s="51" t="s">
        <v>5412</v>
      </c>
      <c r="B7044" s="51">
        <f t="shared" si="552"/>
        <v>9</v>
      </c>
      <c r="C7044" s="51">
        <f t="shared" si="553"/>
        <v>720</v>
      </c>
      <c r="D7044" s="51" t="s">
        <v>445</v>
      </c>
      <c r="E7044" s="54" t="str">
        <f t="shared" si="554"/>
        <v>001609</v>
      </c>
      <c r="F7044" s="51" t="e">
        <f>VLOOKUP(E7044,#REF!,8,FALSE)</f>
        <v>#REF!</v>
      </c>
      <c r="G7044" s="51" t="e">
        <f>VLOOKUP(E7044,#REF!,9,FALSE)</f>
        <v>#REF!</v>
      </c>
      <c r="H7044" s="52">
        <v>8339</v>
      </c>
      <c r="I7044" s="51" t="s">
        <v>5065</v>
      </c>
      <c r="J7044" s="53">
        <v>28.3</v>
      </c>
      <c r="K7044" s="53">
        <v>20</v>
      </c>
      <c r="L7044" s="53">
        <v>41.35382222222222</v>
      </c>
      <c r="M7044" s="53">
        <v>29.225316080555558</v>
      </c>
      <c r="N7044" s="53">
        <f t="shared" si="555"/>
        <v>21042.227578000002</v>
      </c>
      <c r="O7044" s="53" t="e">
        <f>VLOOKUP(E7044,#REF!,29,FALSE)</f>
        <v>#REF!</v>
      </c>
      <c r="P7044" s="53" t="e">
        <f t="shared" si="556"/>
        <v>#REF!</v>
      </c>
      <c r="Q7044" s="53">
        <v>12.128506141666664</v>
      </c>
    </row>
    <row r="7045" spans="1:17">
      <c r="A7045" s="51" t="s">
        <v>5412</v>
      </c>
      <c r="B7045" s="51">
        <f t="shared" si="552"/>
        <v>9</v>
      </c>
      <c r="C7045" s="51">
        <f t="shared" si="553"/>
        <v>720</v>
      </c>
      <c r="D7045" s="51" t="s">
        <v>855</v>
      </c>
      <c r="E7045" s="54" t="str">
        <f t="shared" si="554"/>
        <v>030286</v>
      </c>
      <c r="F7045" s="51" t="e">
        <f>VLOOKUP(E7045,#REF!,8,FALSE)</f>
        <v>#REF!</v>
      </c>
      <c r="G7045" s="51" t="e">
        <f>VLOOKUP(E7045,#REF!,9,FALSE)</f>
        <v>#REF!</v>
      </c>
      <c r="H7045" s="52">
        <v>20053</v>
      </c>
      <c r="I7045" s="51" t="s">
        <v>5066</v>
      </c>
      <c r="J7045" s="53">
        <v>9.1999999999999993</v>
      </c>
      <c r="K7045" s="53">
        <v>9</v>
      </c>
      <c r="L7045" s="53">
        <v>9.5902846541666662</v>
      </c>
      <c r="M7045" s="53">
        <v>9.5902846541666662</v>
      </c>
      <c r="N7045" s="53">
        <f t="shared" si="555"/>
        <v>6905.0049509999999</v>
      </c>
      <c r="O7045" s="53" t="e">
        <f>VLOOKUP(E7045,#REF!,29,FALSE)</f>
        <v>#REF!</v>
      </c>
      <c r="P7045" s="53" t="e">
        <f t="shared" si="556"/>
        <v>#REF!</v>
      </c>
      <c r="Q7045" s="53">
        <v>0</v>
      </c>
    </row>
    <row r="7046" spans="1:17">
      <c r="A7046" s="51" t="s">
        <v>5412</v>
      </c>
      <c r="B7046" s="51">
        <f t="shared" si="552"/>
        <v>9</v>
      </c>
      <c r="C7046" s="51">
        <f t="shared" si="553"/>
        <v>720</v>
      </c>
      <c r="D7046" s="51" t="s">
        <v>1109</v>
      </c>
      <c r="E7046" s="54" t="str">
        <f t="shared" si="554"/>
        <v>030449</v>
      </c>
      <c r="F7046" s="51" t="e">
        <f>VLOOKUP(E7046,#REF!,8,FALSE)</f>
        <v>#REF!</v>
      </c>
      <c r="G7046" s="51" t="e">
        <f>VLOOKUP(E7046,#REF!,9,FALSE)</f>
        <v>#REF!</v>
      </c>
      <c r="H7046" s="52">
        <v>888113</v>
      </c>
      <c r="I7046" s="51" t="s">
        <v>1110</v>
      </c>
      <c r="J7046" s="53">
        <v>9.3000000000000007</v>
      </c>
      <c r="K7046" s="53">
        <v>10.300003</v>
      </c>
      <c r="L7046" s="53">
        <v>10.215214743055554</v>
      </c>
      <c r="M7046" s="53">
        <v>10.215214718055556</v>
      </c>
      <c r="N7046" s="53">
        <f t="shared" si="555"/>
        <v>7354.9545969999999</v>
      </c>
      <c r="O7046" s="53" t="e">
        <f>VLOOKUP(E7046,#REF!,29,FALSE)</f>
        <v>#REF!</v>
      </c>
      <c r="P7046" s="53" t="e">
        <f t="shared" si="556"/>
        <v>#REF!</v>
      </c>
      <c r="Q7046" s="53">
        <v>2.4999999621084297E-8</v>
      </c>
    </row>
    <row r="7047" spans="1:17">
      <c r="A7047" s="51" t="s">
        <v>5412</v>
      </c>
      <c r="B7047" s="51">
        <f t="shared" si="552"/>
        <v>9</v>
      </c>
      <c r="C7047" s="51">
        <f t="shared" si="553"/>
        <v>720</v>
      </c>
      <c r="D7047" s="51" t="s">
        <v>852</v>
      </c>
      <c r="E7047" s="54" t="str">
        <f t="shared" si="554"/>
        <v>030319</v>
      </c>
      <c r="F7047" s="51" t="e">
        <f>VLOOKUP(E7047,#REF!,8,FALSE)</f>
        <v>#REF!</v>
      </c>
      <c r="G7047" s="51" t="e">
        <f>VLOOKUP(E7047,#REF!,9,FALSE)</f>
        <v>#REF!</v>
      </c>
      <c r="H7047" s="52">
        <v>20024</v>
      </c>
      <c r="I7047" s="51" t="s">
        <v>5067</v>
      </c>
      <c r="J7047" s="53">
        <v>11.8</v>
      </c>
      <c r="K7047" s="53">
        <v>11</v>
      </c>
      <c r="L7047" s="53">
        <v>16.786049290277777</v>
      </c>
      <c r="M7047" s="53">
        <v>16.786049290277777</v>
      </c>
      <c r="N7047" s="53">
        <f t="shared" si="555"/>
        <v>12085.955489</v>
      </c>
      <c r="O7047" s="53" t="e">
        <f>VLOOKUP(E7047,#REF!,29,FALSE)</f>
        <v>#REF!</v>
      </c>
      <c r="P7047" s="53" t="e">
        <f t="shared" si="556"/>
        <v>#REF!</v>
      </c>
      <c r="Q7047" s="53">
        <v>0</v>
      </c>
    </row>
    <row r="7048" spans="1:17">
      <c r="A7048" s="51" t="s">
        <v>5412</v>
      </c>
      <c r="B7048" s="51">
        <f t="shared" si="552"/>
        <v>9</v>
      </c>
      <c r="C7048" s="51">
        <f t="shared" si="553"/>
        <v>720</v>
      </c>
      <c r="D7048" s="51" t="s">
        <v>394</v>
      </c>
      <c r="E7048" s="54" t="str">
        <f t="shared" si="554"/>
        <v>001946</v>
      </c>
      <c r="F7048" s="51" t="e">
        <f>VLOOKUP(E7048,#REF!,8,FALSE)</f>
        <v>#REF!</v>
      </c>
      <c r="G7048" s="51" t="e">
        <f>VLOOKUP(E7048,#REF!,9,FALSE)</f>
        <v>#REF!</v>
      </c>
      <c r="H7048" s="52">
        <v>8771</v>
      </c>
      <c r="I7048" s="51" t="s">
        <v>5068</v>
      </c>
      <c r="J7048" s="53">
        <v>69.8</v>
      </c>
      <c r="K7048" s="53">
        <v>69</v>
      </c>
      <c r="L7048" s="53">
        <v>11.124963486111112</v>
      </c>
      <c r="M7048" s="53">
        <v>10.993281104166668</v>
      </c>
      <c r="N7048" s="53">
        <f t="shared" si="555"/>
        <v>7915.1623950000012</v>
      </c>
      <c r="O7048" s="53" t="e">
        <f>VLOOKUP(E7048,#REF!,29,FALSE)</f>
        <v>#REF!</v>
      </c>
      <c r="P7048" s="53" t="e">
        <f t="shared" si="556"/>
        <v>#REF!</v>
      </c>
      <c r="Q7048" s="53">
        <v>0.13168238194444434</v>
      </c>
    </row>
    <row r="7049" spans="1:17">
      <c r="A7049" s="51" t="s">
        <v>5412</v>
      </c>
      <c r="B7049" s="51">
        <f t="shared" si="552"/>
        <v>9</v>
      </c>
      <c r="C7049" s="51">
        <f t="shared" si="553"/>
        <v>720</v>
      </c>
      <c r="D7049" s="51" t="s">
        <v>1382</v>
      </c>
      <c r="E7049" s="54" t="str">
        <f t="shared" si="554"/>
        <v>030561</v>
      </c>
      <c r="F7049" s="51" t="e">
        <f>VLOOKUP(E7049,#REF!,8,FALSE)</f>
        <v>#REF!</v>
      </c>
      <c r="G7049" s="51" t="e">
        <f>VLOOKUP(E7049,#REF!,9,FALSE)</f>
        <v>#REF!</v>
      </c>
      <c r="H7049" s="52">
        <v>8994</v>
      </c>
      <c r="I7049" s="51" t="s">
        <v>5069</v>
      </c>
      <c r="J7049" s="53">
        <v>15.2</v>
      </c>
      <c r="K7049" s="53">
        <v>17.3</v>
      </c>
      <c r="L7049" s="53">
        <v>27.187052194444444</v>
      </c>
      <c r="M7049" s="53">
        <v>21.851035037500001</v>
      </c>
      <c r="N7049" s="53">
        <f t="shared" si="555"/>
        <v>15732.745227000001</v>
      </c>
      <c r="O7049" s="53" t="e">
        <f>VLOOKUP(E7049,#REF!,29,FALSE)</f>
        <v>#REF!</v>
      </c>
      <c r="P7049" s="53" t="e">
        <f t="shared" si="556"/>
        <v>#REF!</v>
      </c>
      <c r="Q7049" s="53">
        <v>5.336017156944445</v>
      </c>
    </row>
    <row r="7050" spans="1:17">
      <c r="A7050" s="51" t="s">
        <v>5412</v>
      </c>
      <c r="B7050" s="51">
        <f t="shared" si="552"/>
        <v>9</v>
      </c>
      <c r="C7050" s="51">
        <f t="shared" si="553"/>
        <v>720</v>
      </c>
      <c r="D7050" s="51" t="s">
        <v>1484</v>
      </c>
      <c r="E7050" s="54" t="str">
        <f t="shared" si="554"/>
        <v>030856</v>
      </c>
      <c r="F7050" s="51" t="e">
        <f>VLOOKUP(E7050,#REF!,8,FALSE)</f>
        <v>#REF!</v>
      </c>
      <c r="G7050" s="51" t="e">
        <f>VLOOKUP(E7050,#REF!,9,FALSE)</f>
        <v>#REF!</v>
      </c>
      <c r="H7050" s="52">
        <v>893446</v>
      </c>
      <c r="I7050" s="51" t="s">
        <v>5070</v>
      </c>
      <c r="J7050" s="53">
        <v>9</v>
      </c>
      <c r="K7050" s="53">
        <v>9</v>
      </c>
      <c r="L7050" s="53">
        <v>12.334888377777778</v>
      </c>
      <c r="M7050" s="53">
        <v>12.334888377777778</v>
      </c>
      <c r="N7050" s="53">
        <f t="shared" si="555"/>
        <v>8881.1196319999999</v>
      </c>
      <c r="O7050" s="53" t="e">
        <f>VLOOKUP(E7050,#REF!,29,FALSE)</f>
        <v>#REF!</v>
      </c>
      <c r="P7050" s="53" t="e">
        <f t="shared" si="556"/>
        <v>#REF!</v>
      </c>
      <c r="Q7050" s="53">
        <v>0</v>
      </c>
    </row>
    <row r="7051" spans="1:17">
      <c r="A7051" s="51" t="s">
        <v>5412</v>
      </c>
      <c r="B7051" s="51">
        <f t="shared" si="552"/>
        <v>9</v>
      </c>
      <c r="C7051" s="51">
        <f t="shared" si="553"/>
        <v>720</v>
      </c>
      <c r="D7051" s="51" t="s">
        <v>1386</v>
      </c>
      <c r="E7051" s="54" t="str">
        <f t="shared" si="554"/>
        <v>028111</v>
      </c>
      <c r="F7051" s="51" t="e">
        <f>VLOOKUP(E7051,#REF!,8,FALSE)</f>
        <v>#REF!</v>
      </c>
      <c r="G7051" s="51" t="e">
        <f>VLOOKUP(E7051,#REF!,9,FALSE)</f>
        <v>#REF!</v>
      </c>
      <c r="H7051" s="52">
        <v>888490</v>
      </c>
      <c r="I7051" s="51" t="s">
        <v>1385</v>
      </c>
      <c r="J7051" s="53">
        <v>17.5</v>
      </c>
      <c r="K7051" s="53">
        <v>13.817316999999999</v>
      </c>
      <c r="L7051" s="53">
        <v>23.15643176527778</v>
      </c>
      <c r="M7051" s="53">
        <v>0.55857166210227405</v>
      </c>
      <c r="N7051" s="53">
        <f t="shared" si="555"/>
        <v>402.17159671363731</v>
      </c>
      <c r="O7051" s="53" t="e">
        <f>VLOOKUP(E7051,#REF!,29,FALSE)</f>
        <v>#REF!</v>
      </c>
      <c r="P7051" s="53" t="e">
        <f t="shared" si="556"/>
        <v>#REF!</v>
      </c>
      <c r="Q7051" s="53">
        <v>22.597860103175506</v>
      </c>
    </row>
    <row r="7052" spans="1:17">
      <c r="A7052" s="51" t="s">
        <v>5412</v>
      </c>
      <c r="B7052" s="51">
        <f t="shared" si="552"/>
        <v>9</v>
      </c>
      <c r="C7052" s="51">
        <f t="shared" si="553"/>
        <v>720</v>
      </c>
      <c r="D7052" s="51" t="s">
        <v>338</v>
      </c>
      <c r="E7052" s="54" t="str">
        <f t="shared" si="554"/>
        <v>029561</v>
      </c>
      <c r="F7052" s="51" t="e">
        <f>VLOOKUP(E7052,#REF!,8,FALSE)</f>
        <v>#REF!</v>
      </c>
      <c r="G7052" s="51" t="e">
        <f>VLOOKUP(E7052,#REF!,9,FALSE)</f>
        <v>#REF!</v>
      </c>
      <c r="H7052" s="52">
        <v>8418</v>
      </c>
      <c r="I7052" s="51" t="s">
        <v>339</v>
      </c>
      <c r="J7052" s="53">
        <v>46.5</v>
      </c>
      <c r="K7052" s="53">
        <v>46.000000999999997</v>
      </c>
      <c r="L7052" s="53">
        <v>63.177257215277777</v>
      </c>
      <c r="M7052" s="53">
        <v>63.176497291666664</v>
      </c>
      <c r="N7052" s="53">
        <f t="shared" si="555"/>
        <v>45487.078049999996</v>
      </c>
      <c r="O7052" s="53" t="e">
        <f>VLOOKUP(E7052,#REF!,29,FALSE)</f>
        <v>#REF!</v>
      </c>
      <c r="P7052" s="53" t="e">
        <f t="shared" si="556"/>
        <v>#REF!</v>
      </c>
      <c r="Q7052" s="53">
        <v>7.5992361111679608E-4</v>
      </c>
    </row>
    <row r="7053" spans="1:17">
      <c r="A7053" s="51" t="s">
        <v>5412</v>
      </c>
      <c r="B7053" s="51">
        <f t="shared" si="552"/>
        <v>9</v>
      </c>
      <c r="C7053" s="51">
        <f t="shared" si="553"/>
        <v>720</v>
      </c>
      <c r="D7053" s="51" t="s">
        <v>3151</v>
      </c>
      <c r="E7053" s="54" t="str">
        <f t="shared" si="554"/>
        <v>029758</v>
      </c>
      <c r="F7053" s="51" t="e">
        <f>VLOOKUP(E7053,#REF!,8,FALSE)</f>
        <v>#REF!</v>
      </c>
      <c r="G7053" s="51" t="e">
        <f>VLOOKUP(E7053,#REF!,9,FALSE)</f>
        <v>#REF!</v>
      </c>
      <c r="H7053" s="52">
        <v>908877</v>
      </c>
      <c r="I7053" s="51" t="s">
        <v>5071</v>
      </c>
      <c r="J7053" s="53">
        <v>0.54600000000000004</v>
      </c>
      <c r="K7053" s="53">
        <v>0.48</v>
      </c>
      <c r="L7053" s="53">
        <v>0.12926493333333333</v>
      </c>
      <c r="M7053" s="53">
        <v>0.12926493333333333</v>
      </c>
      <c r="N7053" s="53">
        <f t="shared" si="555"/>
        <v>93.070751999999999</v>
      </c>
      <c r="O7053" s="53" t="e">
        <f>VLOOKUP(E7053,#REF!,29,FALSE)</f>
        <v>#REF!</v>
      </c>
      <c r="P7053" s="53" t="e">
        <f t="shared" si="556"/>
        <v>#REF!</v>
      </c>
      <c r="Q7053" s="53">
        <v>0</v>
      </c>
    </row>
    <row r="7054" spans="1:17">
      <c r="A7054" s="51" t="s">
        <v>5412</v>
      </c>
      <c r="B7054" s="51">
        <f t="shared" si="552"/>
        <v>9</v>
      </c>
      <c r="C7054" s="51">
        <f t="shared" si="553"/>
        <v>720</v>
      </c>
      <c r="D7054" s="51" t="s">
        <v>3151</v>
      </c>
      <c r="E7054" s="54" t="str">
        <f t="shared" si="554"/>
        <v>029758</v>
      </c>
      <c r="F7054" s="51" t="e">
        <f>VLOOKUP(E7054,#REF!,8,FALSE)</f>
        <v>#REF!</v>
      </c>
      <c r="G7054" s="51" t="e">
        <f>VLOOKUP(E7054,#REF!,9,FALSE)</f>
        <v>#REF!</v>
      </c>
      <c r="H7054" s="52">
        <v>913271</v>
      </c>
      <c r="I7054" s="51" t="s">
        <v>5072</v>
      </c>
      <c r="J7054" s="53">
        <v>0.36399999999999999</v>
      </c>
      <c r="K7054" s="53">
        <v>0.32</v>
      </c>
      <c r="L7054" s="53">
        <v>8.6176625000000007E-2</v>
      </c>
      <c r="M7054" s="53">
        <v>8.6176625000000007E-2</v>
      </c>
      <c r="N7054" s="53">
        <f t="shared" si="555"/>
        <v>62.047170000000008</v>
      </c>
      <c r="O7054" s="53" t="e">
        <f>VLOOKUP(E7054,#REF!,29,FALSE)</f>
        <v>#REF!</v>
      </c>
      <c r="P7054" s="53" t="e">
        <f t="shared" si="556"/>
        <v>#REF!</v>
      </c>
      <c r="Q7054" s="53">
        <v>0</v>
      </c>
    </row>
    <row r="7055" spans="1:17">
      <c r="A7055" s="51" t="s">
        <v>5412</v>
      </c>
      <c r="B7055" s="51">
        <f t="shared" si="552"/>
        <v>9</v>
      </c>
      <c r="C7055" s="51">
        <f t="shared" si="553"/>
        <v>720</v>
      </c>
      <c r="D7055" s="51" t="s">
        <v>1117</v>
      </c>
      <c r="E7055" s="54" t="str">
        <f t="shared" si="554"/>
        <v>030443</v>
      </c>
      <c r="F7055" s="51" t="e">
        <f>VLOOKUP(E7055,#REF!,8,FALSE)</f>
        <v>#REF!</v>
      </c>
      <c r="G7055" s="51" t="e">
        <f>VLOOKUP(E7055,#REF!,9,FALSE)</f>
        <v>#REF!</v>
      </c>
      <c r="H7055" s="52">
        <v>888111</v>
      </c>
      <c r="I7055" s="51" t="s">
        <v>1118</v>
      </c>
      <c r="J7055" s="53">
        <v>13.8</v>
      </c>
      <c r="K7055" s="53">
        <v>12.200003000000001</v>
      </c>
      <c r="L7055" s="53">
        <v>15.185921856944445</v>
      </c>
      <c r="M7055" s="53">
        <v>13.918671559722222</v>
      </c>
      <c r="N7055" s="53">
        <f t="shared" si="555"/>
        <v>10021.443523</v>
      </c>
      <c r="O7055" s="53" t="e">
        <f>VLOOKUP(E7055,#REF!,29,FALSE)</f>
        <v>#REF!</v>
      </c>
      <c r="P7055" s="53" t="e">
        <f t="shared" si="556"/>
        <v>#REF!</v>
      </c>
      <c r="Q7055" s="53">
        <v>1.2672502972222219</v>
      </c>
    </row>
    <row r="7056" spans="1:17">
      <c r="A7056" s="51" t="s">
        <v>5412</v>
      </c>
      <c r="B7056" s="51">
        <f t="shared" si="552"/>
        <v>9</v>
      </c>
      <c r="C7056" s="51">
        <f t="shared" si="553"/>
        <v>720</v>
      </c>
      <c r="D7056" s="51" t="s">
        <v>2143</v>
      </c>
      <c r="E7056" s="54" t="str">
        <f t="shared" si="554"/>
        <v>031736</v>
      </c>
      <c r="F7056" s="51" t="e">
        <f>VLOOKUP(E7056,#REF!,8,FALSE)</f>
        <v>#REF!</v>
      </c>
      <c r="G7056" s="51" t="e">
        <f>VLOOKUP(E7056,#REF!,9,FALSE)</f>
        <v>#REF!</v>
      </c>
      <c r="H7056" s="52">
        <v>909391</v>
      </c>
      <c r="I7056" s="51" t="s">
        <v>5073</v>
      </c>
      <c r="J7056" s="53">
        <v>14.5</v>
      </c>
      <c r="K7056" s="53">
        <v>13.600004</v>
      </c>
      <c r="L7056" s="53">
        <v>18.190653918055556</v>
      </c>
      <c r="M7056" s="53">
        <v>17.688667852777776</v>
      </c>
      <c r="N7056" s="53">
        <f t="shared" si="555"/>
        <v>12735.840853999998</v>
      </c>
      <c r="O7056" s="53" t="e">
        <f>VLOOKUP(E7056,#REF!,29,FALSE)</f>
        <v>#REF!</v>
      </c>
      <c r="P7056" s="53" t="e">
        <f t="shared" si="556"/>
        <v>#REF!</v>
      </c>
      <c r="Q7056" s="53">
        <v>0.50198606527777778</v>
      </c>
    </row>
    <row r="7057" spans="1:17">
      <c r="A7057" s="51" t="s">
        <v>5412</v>
      </c>
      <c r="B7057" s="51">
        <f t="shared" si="552"/>
        <v>9</v>
      </c>
      <c r="C7057" s="51">
        <f t="shared" si="553"/>
        <v>720</v>
      </c>
      <c r="D7057" s="51" t="s">
        <v>2146</v>
      </c>
      <c r="E7057" s="54" t="str">
        <f t="shared" si="554"/>
        <v>031698</v>
      </c>
      <c r="F7057" s="51" t="e">
        <f>VLOOKUP(E7057,#REF!,8,FALSE)</f>
        <v>#REF!</v>
      </c>
      <c r="G7057" s="51" t="e">
        <f>VLOOKUP(E7057,#REF!,9,FALSE)</f>
        <v>#REF!</v>
      </c>
      <c r="H7057" s="52">
        <v>909379</v>
      </c>
      <c r="I7057" s="51" t="s">
        <v>5074</v>
      </c>
      <c r="J7057" s="53">
        <v>13</v>
      </c>
      <c r="K7057" s="53">
        <v>12.500003</v>
      </c>
      <c r="L7057" s="53">
        <v>15.738906559722222</v>
      </c>
      <c r="M7057" s="53">
        <v>15.689788708333335</v>
      </c>
      <c r="N7057" s="53">
        <f t="shared" si="555"/>
        <v>11296.647870000001</v>
      </c>
      <c r="O7057" s="53" t="e">
        <f>VLOOKUP(E7057,#REF!,29,FALSE)</f>
        <v>#REF!</v>
      </c>
      <c r="P7057" s="53" t="e">
        <f t="shared" si="556"/>
        <v>#REF!</v>
      </c>
      <c r="Q7057" s="53">
        <v>4.9117851388887683E-2</v>
      </c>
    </row>
    <row r="7058" spans="1:17">
      <c r="A7058" s="51" t="s">
        <v>5412</v>
      </c>
      <c r="B7058" s="51">
        <f t="shared" si="552"/>
        <v>9</v>
      </c>
      <c r="C7058" s="51">
        <f t="shared" si="553"/>
        <v>720</v>
      </c>
      <c r="D7058" s="51" t="s">
        <v>850</v>
      </c>
      <c r="E7058" s="54" t="str">
        <f t="shared" si="554"/>
        <v>030288</v>
      </c>
      <c r="F7058" s="51" t="e">
        <f>VLOOKUP(E7058,#REF!,8,FALSE)</f>
        <v>#REF!</v>
      </c>
      <c r="G7058" s="51" t="e">
        <f>VLOOKUP(E7058,#REF!,9,FALSE)</f>
        <v>#REF!</v>
      </c>
      <c r="H7058" s="52">
        <v>20039</v>
      </c>
      <c r="I7058" s="51" t="s">
        <v>5075</v>
      </c>
      <c r="J7058" s="53">
        <v>10.84</v>
      </c>
      <c r="K7058" s="53">
        <v>10</v>
      </c>
      <c r="L7058" s="53">
        <v>15.241391293055555</v>
      </c>
      <c r="M7058" s="53">
        <v>15.241391293055555</v>
      </c>
      <c r="N7058" s="53">
        <f t="shared" si="555"/>
        <v>10973.801731</v>
      </c>
      <c r="O7058" s="53" t="e">
        <f>VLOOKUP(E7058,#REF!,29,FALSE)</f>
        <v>#REF!</v>
      </c>
      <c r="P7058" s="53" t="e">
        <f t="shared" si="556"/>
        <v>#REF!</v>
      </c>
      <c r="Q7058" s="53">
        <v>0</v>
      </c>
    </row>
    <row r="7059" spans="1:17">
      <c r="A7059" s="51" t="s">
        <v>5412</v>
      </c>
      <c r="B7059" s="51">
        <f t="shared" si="552"/>
        <v>9</v>
      </c>
      <c r="C7059" s="51">
        <f t="shared" si="553"/>
        <v>720</v>
      </c>
      <c r="D7059" s="51" t="s">
        <v>2933</v>
      </c>
      <c r="E7059" s="54" t="str">
        <f t="shared" si="554"/>
        <v>034777</v>
      </c>
      <c r="F7059" s="51" t="e">
        <f>VLOOKUP(E7059,#REF!,8,FALSE)</f>
        <v>#REF!</v>
      </c>
      <c r="G7059" s="51" t="e">
        <f>VLOOKUP(E7059,#REF!,9,FALSE)</f>
        <v>#REF!</v>
      </c>
      <c r="H7059" s="52">
        <v>910735</v>
      </c>
      <c r="I7059" s="51" t="s">
        <v>2934</v>
      </c>
      <c r="J7059" s="53">
        <v>9.6999999999999993</v>
      </c>
      <c r="K7059" s="53">
        <v>9.6999999999999993</v>
      </c>
      <c r="L7059" s="53">
        <v>15.584328630555557</v>
      </c>
      <c r="M7059" s="53">
        <v>15.584328630555557</v>
      </c>
      <c r="N7059" s="53">
        <f t="shared" si="555"/>
        <v>11220.716614000001</v>
      </c>
      <c r="O7059" s="53" t="e">
        <f>VLOOKUP(E7059,#REF!,29,FALSE)</f>
        <v>#REF!</v>
      </c>
      <c r="P7059" s="53" t="e">
        <f t="shared" si="556"/>
        <v>#REF!</v>
      </c>
      <c r="Q7059" s="53">
        <v>0</v>
      </c>
    </row>
    <row r="7060" spans="1:17">
      <c r="A7060" s="51" t="s">
        <v>5412</v>
      </c>
      <c r="B7060" s="51">
        <f t="shared" si="552"/>
        <v>9</v>
      </c>
      <c r="C7060" s="51">
        <f t="shared" si="553"/>
        <v>720</v>
      </c>
      <c r="D7060" s="51" t="s">
        <v>1114</v>
      </c>
      <c r="E7060" s="54" t="str">
        <f t="shared" si="554"/>
        <v>030671</v>
      </c>
      <c r="F7060" s="51" t="e">
        <f>VLOOKUP(E7060,#REF!,8,FALSE)</f>
        <v>#REF!</v>
      </c>
      <c r="G7060" s="51" t="e">
        <f>VLOOKUP(E7060,#REF!,9,FALSE)</f>
        <v>#REF!</v>
      </c>
      <c r="H7060" s="52">
        <v>890668</v>
      </c>
      <c r="I7060" s="51" t="s">
        <v>5076</v>
      </c>
      <c r="J7060" s="53">
        <v>10.3</v>
      </c>
      <c r="K7060" s="53">
        <v>10.100002999999999</v>
      </c>
      <c r="L7060" s="53">
        <v>13.480479886111112</v>
      </c>
      <c r="M7060" s="53">
        <v>13.480479844444444</v>
      </c>
      <c r="N7060" s="53">
        <f t="shared" si="555"/>
        <v>9705.9454879999994</v>
      </c>
      <c r="O7060" s="53" t="e">
        <f>VLOOKUP(E7060,#REF!,29,FALSE)</f>
        <v>#REF!</v>
      </c>
      <c r="P7060" s="53" t="e">
        <f t="shared" si="556"/>
        <v>#REF!</v>
      </c>
      <c r="Q7060" s="53">
        <v>4.1666668140452302E-8</v>
      </c>
    </row>
    <row r="7061" spans="1:17">
      <c r="A7061" s="51" t="s">
        <v>5412</v>
      </c>
      <c r="B7061" s="51">
        <f t="shared" si="552"/>
        <v>9</v>
      </c>
      <c r="C7061" s="51">
        <f t="shared" si="553"/>
        <v>720</v>
      </c>
      <c r="D7061" s="51" t="s">
        <v>2433</v>
      </c>
      <c r="E7061" s="54" t="str">
        <f t="shared" si="554"/>
        <v>032352</v>
      </c>
      <c r="F7061" s="51" t="e">
        <f>VLOOKUP(E7061,#REF!,8,FALSE)</f>
        <v>#REF!</v>
      </c>
      <c r="G7061" s="51" t="e">
        <f>VLOOKUP(E7061,#REF!,9,FALSE)</f>
        <v>#REF!</v>
      </c>
      <c r="H7061" s="52">
        <v>910131</v>
      </c>
      <c r="I7061" s="51" t="s">
        <v>2434</v>
      </c>
      <c r="J7061" s="53">
        <v>11</v>
      </c>
      <c r="K7061" s="53">
        <v>11</v>
      </c>
      <c r="L7061" s="53">
        <v>15.125731848611112</v>
      </c>
      <c r="M7061" s="53">
        <v>15.125731848611112</v>
      </c>
      <c r="N7061" s="53">
        <f t="shared" si="555"/>
        <v>10890.526931</v>
      </c>
      <c r="O7061" s="53" t="e">
        <f>VLOOKUP(E7061,#REF!,29,FALSE)</f>
        <v>#REF!</v>
      </c>
      <c r="P7061" s="53" t="e">
        <f t="shared" si="556"/>
        <v>#REF!</v>
      </c>
      <c r="Q7061" s="53">
        <v>0</v>
      </c>
    </row>
    <row r="7062" spans="1:17">
      <c r="A7062" s="51" t="s">
        <v>5412</v>
      </c>
      <c r="B7062" s="51">
        <f t="shared" si="552"/>
        <v>9</v>
      </c>
      <c r="C7062" s="51">
        <f t="shared" si="553"/>
        <v>720</v>
      </c>
      <c r="D7062" s="51" t="s">
        <v>2431</v>
      </c>
      <c r="E7062" s="54" t="str">
        <f t="shared" si="554"/>
        <v>032353</v>
      </c>
      <c r="F7062" s="51" t="e">
        <f>VLOOKUP(E7062,#REF!,8,FALSE)</f>
        <v>#REF!</v>
      </c>
      <c r="G7062" s="51" t="e">
        <f>VLOOKUP(E7062,#REF!,9,FALSE)</f>
        <v>#REF!</v>
      </c>
      <c r="H7062" s="52">
        <v>910113</v>
      </c>
      <c r="I7062" s="51" t="s">
        <v>2432</v>
      </c>
      <c r="J7062" s="53">
        <v>10.1</v>
      </c>
      <c r="K7062" s="53">
        <v>10.1</v>
      </c>
      <c r="L7062" s="53">
        <v>14.702074390277776</v>
      </c>
      <c r="M7062" s="53">
        <v>14.702074390277776</v>
      </c>
      <c r="N7062" s="53">
        <f t="shared" si="555"/>
        <v>10585.493560999999</v>
      </c>
      <c r="O7062" s="53" t="e">
        <f>VLOOKUP(E7062,#REF!,29,FALSE)</f>
        <v>#REF!</v>
      </c>
      <c r="P7062" s="53" t="e">
        <f t="shared" si="556"/>
        <v>#REF!</v>
      </c>
      <c r="Q7062" s="53">
        <v>0</v>
      </c>
    </row>
    <row r="7063" spans="1:17">
      <c r="A7063" s="51" t="s">
        <v>5412</v>
      </c>
      <c r="B7063" s="51">
        <f t="shared" si="552"/>
        <v>9</v>
      </c>
      <c r="C7063" s="51">
        <f t="shared" si="553"/>
        <v>720</v>
      </c>
      <c r="D7063" s="51" t="s">
        <v>1256</v>
      </c>
      <c r="E7063" s="54" t="str">
        <f t="shared" si="554"/>
        <v>030608</v>
      </c>
      <c r="F7063" s="51" t="e">
        <f>VLOOKUP(E7063,#REF!,8,FALSE)</f>
        <v>#REF!</v>
      </c>
      <c r="G7063" s="51" t="e">
        <f>VLOOKUP(E7063,#REF!,9,FALSE)</f>
        <v>#REF!</v>
      </c>
      <c r="H7063" s="52">
        <v>20077</v>
      </c>
      <c r="I7063" s="51" t="s">
        <v>5077</v>
      </c>
      <c r="J7063" s="53">
        <v>6.8</v>
      </c>
      <c r="K7063" s="53">
        <v>6.8</v>
      </c>
      <c r="L7063" s="53">
        <v>10.66722432361111</v>
      </c>
      <c r="M7063" s="53">
        <v>10.66722432361111</v>
      </c>
      <c r="N7063" s="53">
        <f t="shared" si="555"/>
        <v>7680.4015129999998</v>
      </c>
      <c r="O7063" s="53" t="e">
        <f>VLOOKUP(E7063,#REF!,29,FALSE)</f>
        <v>#REF!</v>
      </c>
      <c r="P7063" s="53" t="e">
        <f t="shared" si="556"/>
        <v>#REF!</v>
      </c>
      <c r="Q7063" s="53">
        <v>0</v>
      </c>
    </row>
    <row r="7064" spans="1:17">
      <c r="A7064" s="51" t="s">
        <v>5412</v>
      </c>
      <c r="B7064" s="51">
        <f t="shared" si="552"/>
        <v>9</v>
      </c>
      <c r="C7064" s="51">
        <f t="shared" si="553"/>
        <v>720</v>
      </c>
      <c r="D7064" s="51" t="s">
        <v>1261</v>
      </c>
      <c r="E7064" s="54" t="str">
        <f t="shared" si="554"/>
        <v>030518</v>
      </c>
      <c r="F7064" s="51" t="e">
        <f>VLOOKUP(E7064,#REF!,8,FALSE)</f>
        <v>#REF!</v>
      </c>
      <c r="G7064" s="51" t="e">
        <f>VLOOKUP(E7064,#REF!,9,FALSE)</f>
        <v>#REF!</v>
      </c>
      <c r="H7064" s="52">
        <v>889721</v>
      </c>
      <c r="I7064" s="51" t="s">
        <v>1260</v>
      </c>
      <c r="J7064" s="53">
        <v>9.6999999999999993</v>
      </c>
      <c r="K7064" s="53">
        <v>18.7</v>
      </c>
      <c r="L7064" s="53">
        <v>20.386146176388888</v>
      </c>
      <c r="M7064" s="53">
        <v>20.386146176388888</v>
      </c>
      <c r="N7064" s="53">
        <f t="shared" si="555"/>
        <v>14678.025247</v>
      </c>
      <c r="O7064" s="53" t="e">
        <f>VLOOKUP(E7064,#REF!,29,FALSE)</f>
        <v>#REF!</v>
      </c>
      <c r="P7064" s="53" t="e">
        <f t="shared" si="556"/>
        <v>#REF!</v>
      </c>
      <c r="Q7064" s="53">
        <v>0</v>
      </c>
    </row>
    <row r="7065" spans="1:17">
      <c r="A7065" s="51" t="s">
        <v>5412</v>
      </c>
      <c r="B7065" s="51">
        <f t="shared" si="552"/>
        <v>9</v>
      </c>
      <c r="C7065" s="51">
        <f t="shared" si="553"/>
        <v>720</v>
      </c>
      <c r="D7065" s="51" t="s">
        <v>1387</v>
      </c>
      <c r="E7065" s="54" t="str">
        <f t="shared" si="554"/>
        <v>030793</v>
      </c>
      <c r="F7065" s="51" t="e">
        <f>VLOOKUP(E7065,#REF!,8,FALSE)</f>
        <v>#REF!</v>
      </c>
      <c r="G7065" s="51" t="e">
        <f>VLOOKUP(E7065,#REF!,9,FALSE)</f>
        <v>#REF!</v>
      </c>
      <c r="H7065" s="52">
        <v>892102</v>
      </c>
      <c r="I7065" s="51" t="s">
        <v>1388</v>
      </c>
      <c r="J7065" s="53">
        <v>12.4</v>
      </c>
      <c r="K7065" s="53">
        <v>11.8</v>
      </c>
      <c r="L7065" s="53">
        <v>14.076111256944445</v>
      </c>
      <c r="M7065" s="53">
        <v>13.887330731944445</v>
      </c>
      <c r="N7065" s="53">
        <f t="shared" si="555"/>
        <v>9998.8781269999999</v>
      </c>
      <c r="O7065" s="53" t="e">
        <f>VLOOKUP(E7065,#REF!,29,FALSE)</f>
        <v>#REF!</v>
      </c>
      <c r="P7065" s="53" t="e">
        <f t="shared" si="556"/>
        <v>#REF!</v>
      </c>
      <c r="Q7065" s="53">
        <v>0.18878052500000042</v>
      </c>
    </row>
    <row r="7066" spans="1:17">
      <c r="A7066" s="51" t="s">
        <v>5412</v>
      </c>
      <c r="B7066" s="51">
        <f t="shared" si="552"/>
        <v>9</v>
      </c>
      <c r="C7066" s="51">
        <f t="shared" si="553"/>
        <v>720</v>
      </c>
      <c r="D7066" s="51" t="s">
        <v>735</v>
      </c>
      <c r="E7066" s="54" t="str">
        <f t="shared" si="554"/>
        <v>030120</v>
      </c>
      <c r="F7066" s="51" t="e">
        <f>VLOOKUP(E7066,#REF!,8,FALSE)</f>
        <v>#REF!</v>
      </c>
      <c r="G7066" s="51" t="e">
        <f>VLOOKUP(E7066,#REF!,9,FALSE)</f>
        <v>#REF!</v>
      </c>
      <c r="H7066" s="52">
        <v>888048</v>
      </c>
      <c r="I7066" s="51" t="s">
        <v>736</v>
      </c>
      <c r="J7066" s="53">
        <v>109.2</v>
      </c>
      <c r="K7066" s="53">
        <v>103.999994</v>
      </c>
      <c r="L7066" s="53">
        <v>0</v>
      </c>
      <c r="M7066" s="53">
        <v>0</v>
      </c>
      <c r="N7066" s="53">
        <f t="shared" si="555"/>
        <v>0</v>
      </c>
      <c r="O7066" s="53" t="e">
        <f>VLOOKUP(E7066,#REF!,29,FALSE)</f>
        <v>#REF!</v>
      </c>
      <c r="P7066" s="53" t="e">
        <f t="shared" si="556"/>
        <v>#REF!</v>
      </c>
      <c r="Q7066" s="53">
        <v>0</v>
      </c>
    </row>
    <row r="7067" spans="1:17">
      <c r="A7067" s="51" t="s">
        <v>5412</v>
      </c>
      <c r="B7067" s="51">
        <f t="shared" si="552"/>
        <v>9</v>
      </c>
      <c r="C7067" s="51">
        <f t="shared" si="553"/>
        <v>720</v>
      </c>
      <c r="D7067" s="51" t="s">
        <v>332</v>
      </c>
      <c r="E7067" s="54" t="str">
        <f t="shared" si="554"/>
        <v>028584</v>
      </c>
      <c r="F7067" s="51" t="e">
        <f>VLOOKUP(E7067,#REF!,8,FALSE)</f>
        <v>#REF!</v>
      </c>
      <c r="G7067" s="51" t="e">
        <f>VLOOKUP(E7067,#REF!,9,FALSE)</f>
        <v>#REF!</v>
      </c>
      <c r="H7067" s="52">
        <v>8412</v>
      </c>
      <c r="I7067" s="51" t="s">
        <v>333</v>
      </c>
      <c r="J7067" s="53">
        <v>84.7</v>
      </c>
      <c r="K7067" s="53">
        <v>83.999995999999996</v>
      </c>
      <c r="L7067" s="53">
        <v>114.79289609444444</v>
      </c>
      <c r="M7067" s="53">
        <v>114.4762226388889</v>
      </c>
      <c r="N7067" s="53">
        <f t="shared" si="555"/>
        <v>82422.880300000004</v>
      </c>
      <c r="O7067" s="53" t="e">
        <f>VLOOKUP(E7067,#REF!,29,FALSE)</f>
        <v>#REF!</v>
      </c>
      <c r="P7067" s="53" t="e">
        <f t="shared" si="556"/>
        <v>#REF!</v>
      </c>
      <c r="Q7067" s="53">
        <v>0.31667345555554977</v>
      </c>
    </row>
    <row r="7068" spans="1:17">
      <c r="A7068" s="51" t="s">
        <v>5412</v>
      </c>
      <c r="B7068" s="51">
        <f t="shared" si="552"/>
        <v>9</v>
      </c>
      <c r="C7068" s="51">
        <f t="shared" si="553"/>
        <v>720</v>
      </c>
      <c r="D7068" s="51" t="s">
        <v>1398</v>
      </c>
      <c r="E7068" s="54" t="str">
        <f t="shared" si="554"/>
        <v>030776</v>
      </c>
      <c r="F7068" s="51" t="e">
        <f>VLOOKUP(E7068,#REF!,8,FALSE)</f>
        <v>#REF!</v>
      </c>
      <c r="G7068" s="51" t="e">
        <f>VLOOKUP(E7068,#REF!,9,FALSE)</f>
        <v>#REF!</v>
      </c>
      <c r="H7068" s="52">
        <v>892106</v>
      </c>
      <c r="I7068" s="51" t="s">
        <v>1399</v>
      </c>
      <c r="J7068" s="53">
        <v>11.4</v>
      </c>
      <c r="K7068" s="53">
        <v>13.100004</v>
      </c>
      <c r="L7068" s="53">
        <v>12.495885004166666</v>
      </c>
      <c r="M7068" s="53">
        <v>12.495885037500001</v>
      </c>
      <c r="N7068" s="53">
        <f t="shared" si="555"/>
        <v>8997.0372270000007</v>
      </c>
      <c r="O7068" s="53" t="e">
        <f>VLOOKUP(E7068,#REF!,29,FALSE)</f>
        <v>#REF!</v>
      </c>
      <c r="P7068" s="53" t="e">
        <f t="shared" si="556"/>
        <v>#REF!</v>
      </c>
      <c r="Q7068" s="53">
        <v>0</v>
      </c>
    </row>
    <row r="7069" spans="1:17">
      <c r="A7069" s="51" t="s">
        <v>5412</v>
      </c>
      <c r="B7069" s="51">
        <f t="shared" si="552"/>
        <v>9</v>
      </c>
      <c r="C7069" s="51">
        <f t="shared" si="553"/>
        <v>720</v>
      </c>
      <c r="D7069" s="51" t="s">
        <v>847</v>
      </c>
      <c r="E7069" s="54" t="str">
        <f t="shared" si="554"/>
        <v>030324</v>
      </c>
      <c r="F7069" s="51" t="e">
        <f>VLOOKUP(E7069,#REF!,8,FALSE)</f>
        <v>#REF!</v>
      </c>
      <c r="G7069" s="51" t="e">
        <f>VLOOKUP(E7069,#REF!,9,FALSE)</f>
        <v>#REF!</v>
      </c>
      <c r="H7069" s="52">
        <v>20032</v>
      </c>
      <c r="I7069" s="51" t="s">
        <v>5078</v>
      </c>
      <c r="J7069" s="53">
        <v>11.05</v>
      </c>
      <c r="K7069" s="53">
        <v>11</v>
      </c>
      <c r="L7069" s="53">
        <v>14.524840211111112</v>
      </c>
      <c r="M7069" s="53">
        <v>14.524840211111112</v>
      </c>
      <c r="N7069" s="53">
        <f t="shared" si="555"/>
        <v>10457.884952</v>
      </c>
      <c r="O7069" s="53" t="e">
        <f>VLOOKUP(E7069,#REF!,29,FALSE)</f>
        <v>#REF!</v>
      </c>
      <c r="P7069" s="53" t="e">
        <f t="shared" si="556"/>
        <v>#REF!</v>
      </c>
      <c r="Q7069" s="53">
        <v>0</v>
      </c>
    </row>
    <row r="7070" spans="1:17">
      <c r="A7070" s="51" t="s">
        <v>5412</v>
      </c>
      <c r="B7070" s="51">
        <f t="shared" si="552"/>
        <v>9</v>
      </c>
      <c r="C7070" s="51">
        <f t="shared" si="553"/>
        <v>720</v>
      </c>
      <c r="D7070" s="51" t="s">
        <v>463</v>
      </c>
      <c r="E7070" s="54" t="str">
        <f t="shared" si="554"/>
        <v>029642</v>
      </c>
      <c r="F7070" s="51" t="e">
        <f>VLOOKUP(E7070,#REF!,8,FALSE)</f>
        <v>#REF!</v>
      </c>
      <c r="G7070" s="51" t="e">
        <f>VLOOKUP(E7070,#REF!,9,FALSE)</f>
        <v>#REF!</v>
      </c>
      <c r="H7070" s="52">
        <v>8578</v>
      </c>
      <c r="I7070" s="51" t="s">
        <v>464</v>
      </c>
      <c r="J7070" s="53">
        <v>7.3</v>
      </c>
      <c r="K7070" s="53">
        <v>11.999997</v>
      </c>
      <c r="L7070" s="53">
        <v>21.306464840277776</v>
      </c>
      <c r="M7070" s="53">
        <v>21.306464820833334</v>
      </c>
      <c r="N7070" s="53">
        <f t="shared" si="555"/>
        <v>15340.654671</v>
      </c>
      <c r="O7070" s="53" t="e">
        <f>VLOOKUP(E7070,#REF!,29,FALSE)</f>
        <v>#REF!</v>
      </c>
      <c r="P7070" s="53" t="e">
        <f t="shared" si="556"/>
        <v>#REF!</v>
      </c>
      <c r="Q7070" s="53">
        <v>1.9444443447961627E-8</v>
      </c>
    </row>
    <row r="7071" spans="1:17">
      <c r="A7071" s="51" t="s">
        <v>5412</v>
      </c>
      <c r="B7071" s="51">
        <f t="shared" si="552"/>
        <v>9</v>
      </c>
      <c r="C7071" s="51">
        <f t="shared" si="553"/>
        <v>720</v>
      </c>
      <c r="D7071" s="51" t="s">
        <v>2849</v>
      </c>
      <c r="E7071" s="54" t="str">
        <f t="shared" si="554"/>
        <v>033193</v>
      </c>
      <c r="F7071" s="51" t="e">
        <f>VLOOKUP(E7071,#REF!,8,FALSE)</f>
        <v>#REF!</v>
      </c>
      <c r="G7071" s="51" t="e">
        <f>VLOOKUP(E7071,#REF!,9,FALSE)</f>
        <v>#REF!</v>
      </c>
      <c r="H7071" s="52">
        <v>909761</v>
      </c>
      <c r="I7071" s="51" t="s">
        <v>5079</v>
      </c>
      <c r="J7071" s="53">
        <v>8.4</v>
      </c>
      <c r="K7071" s="53">
        <v>8.4</v>
      </c>
      <c r="L7071" s="53">
        <v>9.781347352777777</v>
      </c>
      <c r="M7071" s="53">
        <v>9.781347352777777</v>
      </c>
      <c r="N7071" s="53">
        <f t="shared" si="555"/>
        <v>7042.5700939999997</v>
      </c>
      <c r="O7071" s="53" t="e">
        <f>VLOOKUP(E7071,#REF!,29,FALSE)</f>
        <v>#REF!</v>
      </c>
      <c r="P7071" s="53" t="e">
        <f t="shared" si="556"/>
        <v>#REF!</v>
      </c>
      <c r="Q7071" s="53">
        <v>0</v>
      </c>
    </row>
    <row r="7072" spans="1:17">
      <c r="A7072" s="51" t="s">
        <v>5412</v>
      </c>
      <c r="B7072" s="51">
        <f t="shared" si="552"/>
        <v>9</v>
      </c>
      <c r="C7072" s="51">
        <f t="shared" si="553"/>
        <v>720</v>
      </c>
      <c r="D7072" s="51" t="s">
        <v>2876</v>
      </c>
      <c r="E7072" s="54" t="str">
        <f t="shared" si="554"/>
        <v>033185</v>
      </c>
      <c r="F7072" s="51" t="e">
        <f>VLOOKUP(E7072,#REF!,8,FALSE)</f>
        <v>#REF!</v>
      </c>
      <c r="G7072" s="51" t="e">
        <f>VLOOKUP(E7072,#REF!,9,FALSE)</f>
        <v>#REF!</v>
      </c>
      <c r="H7072" s="52">
        <v>910730</v>
      </c>
      <c r="I7072" s="51" t="s">
        <v>2877</v>
      </c>
      <c r="J7072" s="53">
        <v>8.4</v>
      </c>
      <c r="K7072" s="53">
        <v>8.4</v>
      </c>
      <c r="L7072" s="53">
        <v>9.9735110916666656</v>
      </c>
      <c r="M7072" s="53">
        <v>9.9735110916666656</v>
      </c>
      <c r="N7072" s="53">
        <f t="shared" si="555"/>
        <v>7180.9279859999988</v>
      </c>
      <c r="O7072" s="53" t="e">
        <f>VLOOKUP(E7072,#REF!,29,FALSE)</f>
        <v>#REF!</v>
      </c>
      <c r="P7072" s="53" t="e">
        <f t="shared" si="556"/>
        <v>#REF!</v>
      </c>
      <c r="Q7072" s="53">
        <v>0</v>
      </c>
    </row>
    <row r="7073" spans="1:17">
      <c r="A7073" s="51" t="s">
        <v>5412</v>
      </c>
      <c r="B7073" s="51">
        <f t="shared" si="552"/>
        <v>9</v>
      </c>
      <c r="C7073" s="51">
        <f t="shared" si="553"/>
        <v>720</v>
      </c>
      <c r="D7073" s="51" t="s">
        <v>2874</v>
      </c>
      <c r="E7073" s="54" t="str">
        <f t="shared" si="554"/>
        <v>033186</v>
      </c>
      <c r="F7073" s="51" t="e">
        <f>VLOOKUP(E7073,#REF!,8,FALSE)</f>
        <v>#REF!</v>
      </c>
      <c r="G7073" s="51" t="e">
        <f>VLOOKUP(E7073,#REF!,9,FALSE)</f>
        <v>#REF!</v>
      </c>
      <c r="H7073" s="52">
        <v>910671</v>
      </c>
      <c r="I7073" s="51" t="s">
        <v>2875</v>
      </c>
      <c r="J7073" s="53">
        <v>8.4</v>
      </c>
      <c r="K7073" s="53">
        <v>8.4</v>
      </c>
      <c r="L7073" s="53">
        <v>9.8955640916666674</v>
      </c>
      <c r="M7073" s="53">
        <v>9.8955640916666674</v>
      </c>
      <c r="N7073" s="53">
        <f t="shared" si="555"/>
        <v>7124.8061460000008</v>
      </c>
      <c r="O7073" s="53" t="e">
        <f>VLOOKUP(E7073,#REF!,29,FALSE)</f>
        <v>#REF!</v>
      </c>
      <c r="P7073" s="53" t="e">
        <f t="shared" si="556"/>
        <v>#REF!</v>
      </c>
      <c r="Q7073" s="53">
        <v>0</v>
      </c>
    </row>
    <row r="7074" spans="1:17">
      <c r="A7074" s="51" t="s">
        <v>5412</v>
      </c>
      <c r="B7074" s="51">
        <f t="shared" si="552"/>
        <v>9</v>
      </c>
      <c r="C7074" s="51">
        <f t="shared" si="553"/>
        <v>720</v>
      </c>
      <c r="D7074" s="51" t="s">
        <v>2864</v>
      </c>
      <c r="E7074" s="54" t="str">
        <f t="shared" si="554"/>
        <v>033187</v>
      </c>
      <c r="F7074" s="51" t="e">
        <f>VLOOKUP(E7074,#REF!,8,FALSE)</f>
        <v>#REF!</v>
      </c>
      <c r="G7074" s="51" t="e">
        <f>VLOOKUP(E7074,#REF!,9,FALSE)</f>
        <v>#REF!</v>
      </c>
      <c r="H7074" s="52">
        <v>910672</v>
      </c>
      <c r="I7074" s="51" t="s">
        <v>2865</v>
      </c>
      <c r="J7074" s="53">
        <v>8.4</v>
      </c>
      <c r="K7074" s="53">
        <v>8.4</v>
      </c>
      <c r="L7074" s="53">
        <v>9.8331244513888887</v>
      </c>
      <c r="M7074" s="53">
        <v>9.8331244513888887</v>
      </c>
      <c r="N7074" s="53">
        <f t="shared" si="555"/>
        <v>7079.8496049999994</v>
      </c>
      <c r="O7074" s="53" t="e">
        <f>VLOOKUP(E7074,#REF!,29,FALSE)</f>
        <v>#REF!</v>
      </c>
      <c r="P7074" s="53" t="e">
        <f t="shared" si="556"/>
        <v>#REF!</v>
      </c>
      <c r="Q7074" s="53">
        <v>0</v>
      </c>
    </row>
    <row r="7075" spans="1:17">
      <c r="A7075" s="51" t="s">
        <v>5412</v>
      </c>
      <c r="B7075" s="51">
        <f t="shared" si="552"/>
        <v>9</v>
      </c>
      <c r="C7075" s="51">
        <f t="shared" si="553"/>
        <v>720</v>
      </c>
      <c r="D7075" s="51" t="s">
        <v>2841</v>
      </c>
      <c r="E7075" s="54" t="str">
        <f t="shared" si="554"/>
        <v>033188</v>
      </c>
      <c r="F7075" s="51" t="e">
        <f>VLOOKUP(E7075,#REF!,8,FALSE)</f>
        <v>#REF!</v>
      </c>
      <c r="G7075" s="51" t="e">
        <f>VLOOKUP(E7075,#REF!,9,FALSE)</f>
        <v>#REF!</v>
      </c>
      <c r="H7075" s="52">
        <v>909757</v>
      </c>
      <c r="I7075" s="51" t="s">
        <v>5080</v>
      </c>
      <c r="J7075" s="53">
        <v>8.4</v>
      </c>
      <c r="K7075" s="53">
        <v>8.4</v>
      </c>
      <c r="L7075" s="53">
        <v>9.7436681222222212</v>
      </c>
      <c r="M7075" s="53">
        <v>9.7436681222222212</v>
      </c>
      <c r="N7075" s="53">
        <f t="shared" si="555"/>
        <v>7015.4410479999997</v>
      </c>
      <c r="O7075" s="53" t="e">
        <f>VLOOKUP(E7075,#REF!,29,FALSE)</f>
        <v>#REF!</v>
      </c>
      <c r="P7075" s="53" t="e">
        <f t="shared" si="556"/>
        <v>#REF!</v>
      </c>
      <c r="Q7075" s="53">
        <v>0</v>
      </c>
    </row>
    <row r="7076" spans="1:17">
      <c r="A7076" s="51" t="s">
        <v>5412</v>
      </c>
      <c r="B7076" s="51">
        <f t="shared" si="552"/>
        <v>9</v>
      </c>
      <c r="C7076" s="51">
        <f t="shared" si="553"/>
        <v>720</v>
      </c>
      <c r="D7076" s="51" t="s">
        <v>2843</v>
      </c>
      <c r="E7076" s="54" t="str">
        <f t="shared" si="554"/>
        <v>033189</v>
      </c>
      <c r="F7076" s="51" t="e">
        <f>VLOOKUP(E7076,#REF!,8,FALSE)</f>
        <v>#REF!</v>
      </c>
      <c r="G7076" s="51" t="e">
        <f>VLOOKUP(E7076,#REF!,9,FALSE)</f>
        <v>#REF!</v>
      </c>
      <c r="H7076" s="52">
        <v>909758</v>
      </c>
      <c r="I7076" s="51" t="s">
        <v>5081</v>
      </c>
      <c r="J7076" s="53">
        <v>8.4</v>
      </c>
      <c r="K7076" s="53">
        <v>8.4</v>
      </c>
      <c r="L7076" s="53">
        <v>9.7939811722222228</v>
      </c>
      <c r="M7076" s="53">
        <v>9.7939811722222228</v>
      </c>
      <c r="N7076" s="53">
        <f t="shared" si="555"/>
        <v>7051.6664440000004</v>
      </c>
      <c r="O7076" s="53" t="e">
        <f>VLOOKUP(E7076,#REF!,29,FALSE)</f>
        <v>#REF!</v>
      </c>
      <c r="P7076" s="53" t="e">
        <f t="shared" si="556"/>
        <v>#REF!</v>
      </c>
      <c r="Q7076" s="53">
        <v>0</v>
      </c>
    </row>
    <row r="7077" spans="1:17">
      <c r="A7077" s="51" t="s">
        <v>5412</v>
      </c>
      <c r="B7077" s="51">
        <f t="shared" si="552"/>
        <v>9</v>
      </c>
      <c r="C7077" s="51">
        <f t="shared" si="553"/>
        <v>720</v>
      </c>
      <c r="D7077" s="51" t="s">
        <v>2845</v>
      </c>
      <c r="E7077" s="54" t="str">
        <f t="shared" si="554"/>
        <v>033190</v>
      </c>
      <c r="F7077" s="51" t="e">
        <f>VLOOKUP(E7077,#REF!,8,FALSE)</f>
        <v>#REF!</v>
      </c>
      <c r="G7077" s="51" t="e">
        <f>VLOOKUP(E7077,#REF!,9,FALSE)</f>
        <v>#REF!</v>
      </c>
      <c r="H7077" s="52">
        <v>909759</v>
      </c>
      <c r="I7077" s="51" t="s">
        <v>5082</v>
      </c>
      <c r="J7077" s="53">
        <v>8.4</v>
      </c>
      <c r="K7077" s="53">
        <v>8.4</v>
      </c>
      <c r="L7077" s="53">
        <v>9.8134455611111111</v>
      </c>
      <c r="M7077" s="53">
        <v>9.8134455611111111</v>
      </c>
      <c r="N7077" s="53">
        <f t="shared" si="555"/>
        <v>7065.6808039999996</v>
      </c>
      <c r="O7077" s="53" t="e">
        <f>VLOOKUP(E7077,#REF!,29,FALSE)</f>
        <v>#REF!</v>
      </c>
      <c r="P7077" s="53" t="e">
        <f t="shared" si="556"/>
        <v>#REF!</v>
      </c>
      <c r="Q7077" s="53">
        <v>0</v>
      </c>
    </row>
    <row r="7078" spans="1:17">
      <c r="A7078" s="51" t="s">
        <v>5412</v>
      </c>
      <c r="B7078" s="51">
        <f t="shared" si="552"/>
        <v>9</v>
      </c>
      <c r="C7078" s="51">
        <f t="shared" si="553"/>
        <v>720</v>
      </c>
      <c r="D7078" s="51" t="s">
        <v>2847</v>
      </c>
      <c r="E7078" s="54" t="str">
        <f t="shared" si="554"/>
        <v>033192</v>
      </c>
      <c r="F7078" s="51" t="e">
        <f>VLOOKUP(E7078,#REF!,8,FALSE)</f>
        <v>#REF!</v>
      </c>
      <c r="G7078" s="51" t="e">
        <f>VLOOKUP(E7078,#REF!,9,FALSE)</f>
        <v>#REF!</v>
      </c>
      <c r="H7078" s="52">
        <v>909760</v>
      </c>
      <c r="I7078" s="51" t="s">
        <v>5083</v>
      </c>
      <c r="J7078" s="53">
        <v>8.4</v>
      </c>
      <c r="K7078" s="53">
        <v>8.4</v>
      </c>
      <c r="L7078" s="53">
        <v>9.8423040555555552</v>
      </c>
      <c r="M7078" s="53">
        <v>9.8423040555555552</v>
      </c>
      <c r="N7078" s="53">
        <f t="shared" si="555"/>
        <v>7086.45892</v>
      </c>
      <c r="O7078" s="53" t="e">
        <f>VLOOKUP(E7078,#REF!,29,FALSE)</f>
        <v>#REF!</v>
      </c>
      <c r="P7078" s="53" t="e">
        <f t="shared" si="556"/>
        <v>#REF!</v>
      </c>
      <c r="Q7078" s="53">
        <v>0</v>
      </c>
    </row>
    <row r="7079" spans="1:17">
      <c r="A7079" s="51" t="s">
        <v>5412</v>
      </c>
      <c r="B7079" s="51">
        <f t="shared" si="552"/>
        <v>9</v>
      </c>
      <c r="C7079" s="51">
        <f t="shared" si="553"/>
        <v>720</v>
      </c>
      <c r="D7079" s="51" t="s">
        <v>845</v>
      </c>
      <c r="E7079" s="54" t="str">
        <f t="shared" si="554"/>
        <v>030322</v>
      </c>
      <c r="F7079" s="51" t="e">
        <f>VLOOKUP(E7079,#REF!,8,FALSE)</f>
        <v>#REF!</v>
      </c>
      <c r="G7079" s="51" t="e">
        <f>VLOOKUP(E7079,#REF!,9,FALSE)</f>
        <v>#REF!</v>
      </c>
      <c r="H7079" s="52">
        <v>20023</v>
      </c>
      <c r="I7079" s="51" t="s">
        <v>5084</v>
      </c>
      <c r="J7079" s="53">
        <v>12.27</v>
      </c>
      <c r="K7079" s="53">
        <v>12</v>
      </c>
      <c r="L7079" s="53">
        <v>16.845259591666668</v>
      </c>
      <c r="M7079" s="53">
        <v>16.845259591666668</v>
      </c>
      <c r="N7079" s="53">
        <f t="shared" si="555"/>
        <v>12128.586906</v>
      </c>
      <c r="O7079" s="53" t="e">
        <f>VLOOKUP(E7079,#REF!,29,FALSE)</f>
        <v>#REF!</v>
      </c>
      <c r="P7079" s="53" t="e">
        <f t="shared" si="556"/>
        <v>#REF!</v>
      </c>
      <c r="Q7079" s="53">
        <v>0</v>
      </c>
    </row>
    <row r="7080" spans="1:17">
      <c r="A7080" s="51" t="s">
        <v>5412</v>
      </c>
      <c r="B7080" s="51">
        <f t="shared" si="552"/>
        <v>9</v>
      </c>
      <c r="C7080" s="51">
        <f t="shared" si="553"/>
        <v>720</v>
      </c>
      <c r="D7080" s="51" t="s">
        <v>1938</v>
      </c>
      <c r="E7080" s="54" t="str">
        <f t="shared" si="554"/>
        <v>031509</v>
      </c>
      <c r="F7080" s="51" t="e">
        <f>VLOOKUP(E7080,#REF!,8,FALSE)</f>
        <v>#REF!</v>
      </c>
      <c r="G7080" s="51" t="e">
        <f>VLOOKUP(E7080,#REF!,9,FALSE)</f>
        <v>#REF!</v>
      </c>
      <c r="H7080" s="52">
        <v>896925</v>
      </c>
      <c r="I7080" s="51" t="s">
        <v>1939</v>
      </c>
      <c r="J7080" s="53">
        <v>7.1</v>
      </c>
      <c r="K7080" s="53">
        <v>7.1000009999999998</v>
      </c>
      <c r="L7080" s="53">
        <v>9.0030804902777781</v>
      </c>
      <c r="M7080" s="53">
        <v>9.0030805583333322</v>
      </c>
      <c r="N7080" s="53">
        <f t="shared" si="555"/>
        <v>6482.2180019999996</v>
      </c>
      <c r="O7080" s="53" t="e">
        <f>VLOOKUP(E7080,#REF!,29,FALSE)</f>
        <v>#REF!</v>
      </c>
      <c r="P7080" s="53" t="e">
        <f t="shared" si="556"/>
        <v>#REF!</v>
      </c>
      <c r="Q7080" s="53">
        <v>0</v>
      </c>
    </row>
    <row r="7081" spans="1:17">
      <c r="A7081" s="51" t="s">
        <v>5412</v>
      </c>
      <c r="B7081" s="51">
        <f t="shared" si="552"/>
        <v>9</v>
      </c>
      <c r="C7081" s="51">
        <f t="shared" si="553"/>
        <v>720</v>
      </c>
      <c r="D7081" s="51" t="s">
        <v>1096</v>
      </c>
      <c r="E7081" s="54" t="str">
        <f t="shared" si="554"/>
        <v>030460</v>
      </c>
      <c r="F7081" s="51" t="e">
        <f>VLOOKUP(E7081,#REF!,8,FALSE)</f>
        <v>#REF!</v>
      </c>
      <c r="G7081" s="51" t="e">
        <f>VLOOKUP(E7081,#REF!,9,FALSE)</f>
        <v>#REF!</v>
      </c>
      <c r="H7081" s="52">
        <v>890659</v>
      </c>
      <c r="I7081" s="51" t="s">
        <v>5085</v>
      </c>
      <c r="J7081" s="53">
        <v>4.2</v>
      </c>
      <c r="K7081" s="53">
        <v>4.2000010000000003</v>
      </c>
      <c r="L7081" s="53">
        <v>4.6121122847222216</v>
      </c>
      <c r="M7081" s="53">
        <v>4.612112247222222</v>
      </c>
      <c r="N7081" s="53">
        <f t="shared" si="555"/>
        <v>3320.7208179999998</v>
      </c>
      <c r="O7081" s="53" t="e">
        <f>VLOOKUP(E7081,#REF!,29,FALSE)</f>
        <v>#REF!</v>
      </c>
      <c r="P7081" s="53" t="e">
        <f t="shared" si="556"/>
        <v>#REF!</v>
      </c>
      <c r="Q7081" s="53">
        <v>3.750000006321999E-8</v>
      </c>
    </row>
    <row r="7082" spans="1:17">
      <c r="A7082" s="51" t="s">
        <v>5412</v>
      </c>
      <c r="B7082" s="51">
        <f t="shared" si="552"/>
        <v>9</v>
      </c>
      <c r="C7082" s="51">
        <f t="shared" si="553"/>
        <v>720</v>
      </c>
      <c r="D7082" s="51" t="s">
        <v>1586</v>
      </c>
      <c r="E7082" s="54" t="str">
        <f t="shared" si="554"/>
        <v>030901</v>
      </c>
      <c r="F7082" s="51" t="e">
        <f>VLOOKUP(E7082,#REF!,8,FALSE)</f>
        <v>#REF!</v>
      </c>
      <c r="G7082" s="51" t="e">
        <f>VLOOKUP(E7082,#REF!,9,FALSE)</f>
        <v>#REF!</v>
      </c>
      <c r="H7082" s="52">
        <v>889891</v>
      </c>
      <c r="I7082" s="51" t="s">
        <v>1587</v>
      </c>
      <c r="J7082" s="53">
        <v>11</v>
      </c>
      <c r="K7082" s="53">
        <v>11.000000999999999</v>
      </c>
      <c r="L7082" s="53">
        <v>11.183261402777777</v>
      </c>
      <c r="M7082" s="53">
        <v>11.183261418055555</v>
      </c>
      <c r="N7082" s="53">
        <f t="shared" si="555"/>
        <v>8051.9482209999996</v>
      </c>
      <c r="O7082" s="53" t="e">
        <f>VLOOKUP(E7082,#REF!,29,FALSE)</f>
        <v>#REF!</v>
      </c>
      <c r="P7082" s="53" t="e">
        <f t="shared" si="556"/>
        <v>#REF!</v>
      </c>
      <c r="Q7082" s="53">
        <v>0</v>
      </c>
    </row>
    <row r="7083" spans="1:17">
      <c r="A7083" s="51" t="s">
        <v>5412</v>
      </c>
      <c r="B7083" s="51">
        <f t="shared" si="552"/>
        <v>9</v>
      </c>
      <c r="C7083" s="51">
        <f t="shared" si="553"/>
        <v>720</v>
      </c>
      <c r="D7083" s="51" t="s">
        <v>631</v>
      </c>
      <c r="E7083" s="54" t="str">
        <f t="shared" si="554"/>
        <v>029999</v>
      </c>
      <c r="F7083" s="51" t="e">
        <f>VLOOKUP(E7083,#REF!,8,FALSE)</f>
        <v>#REF!</v>
      </c>
      <c r="G7083" s="51" t="e">
        <f>VLOOKUP(E7083,#REF!,9,FALSE)</f>
        <v>#REF!</v>
      </c>
      <c r="H7083" s="52">
        <v>8656</v>
      </c>
      <c r="I7083" s="51" t="s">
        <v>2549</v>
      </c>
      <c r="J7083" s="53">
        <v>50.3</v>
      </c>
      <c r="K7083" s="53">
        <v>59.100003000000001</v>
      </c>
      <c r="L7083" s="53">
        <v>71.686328668055552</v>
      </c>
      <c r="M7083" s="53">
        <v>68.988841536111124</v>
      </c>
      <c r="N7083" s="53">
        <f t="shared" si="555"/>
        <v>49671.965906000012</v>
      </c>
      <c r="O7083" s="53" t="e">
        <f>VLOOKUP(E7083,#REF!,29,FALSE)</f>
        <v>#REF!</v>
      </c>
      <c r="P7083" s="53" t="e">
        <f t="shared" si="556"/>
        <v>#REF!</v>
      </c>
      <c r="Q7083" s="53">
        <v>2.6974871319444396</v>
      </c>
    </row>
    <row r="7084" spans="1:17">
      <c r="A7084" s="51" t="s">
        <v>5412</v>
      </c>
      <c r="B7084" s="51">
        <f t="shared" si="552"/>
        <v>9</v>
      </c>
      <c r="C7084" s="51">
        <f t="shared" si="553"/>
        <v>720</v>
      </c>
      <c r="D7084" s="51" t="s">
        <v>1389</v>
      </c>
      <c r="E7084" s="54" t="str">
        <f t="shared" si="554"/>
        <v>030827</v>
      </c>
      <c r="F7084" s="51" t="e">
        <f>VLOOKUP(E7084,#REF!,8,FALSE)</f>
        <v>#REF!</v>
      </c>
      <c r="G7084" s="51" t="e">
        <f>VLOOKUP(E7084,#REF!,9,FALSE)</f>
        <v>#REF!</v>
      </c>
      <c r="H7084" s="52">
        <v>892107</v>
      </c>
      <c r="I7084" s="51" t="s">
        <v>5404</v>
      </c>
      <c r="J7084" s="53">
        <v>9</v>
      </c>
      <c r="K7084" s="53">
        <v>8.9000029999999999</v>
      </c>
      <c r="L7084" s="53">
        <v>13.85313142361111</v>
      </c>
      <c r="M7084" s="53">
        <v>13.699212477777776</v>
      </c>
      <c r="N7084" s="53">
        <f t="shared" si="555"/>
        <v>9863.4329839999991</v>
      </c>
      <c r="O7084" s="53" t="e">
        <f>VLOOKUP(E7084,#REF!,29,FALSE)</f>
        <v>#REF!</v>
      </c>
      <c r="P7084" s="53" t="e">
        <f t="shared" si="556"/>
        <v>#REF!</v>
      </c>
      <c r="Q7084" s="53">
        <v>0.15391894583333396</v>
      </c>
    </row>
    <row r="7085" spans="1:17">
      <c r="A7085" s="51" t="s">
        <v>5412</v>
      </c>
      <c r="B7085" s="51">
        <f t="shared" si="552"/>
        <v>9</v>
      </c>
      <c r="C7085" s="51">
        <f t="shared" si="553"/>
        <v>720</v>
      </c>
      <c r="D7085" s="51" t="s">
        <v>547</v>
      </c>
      <c r="E7085" s="54" t="str">
        <f t="shared" si="554"/>
        <v>029700</v>
      </c>
      <c r="F7085" s="51" t="e">
        <f>VLOOKUP(E7085,#REF!,8,FALSE)</f>
        <v>#REF!</v>
      </c>
      <c r="G7085" s="51" t="e">
        <f>VLOOKUP(E7085,#REF!,9,FALSE)</f>
        <v>#REF!</v>
      </c>
      <c r="H7085" s="52">
        <v>8903</v>
      </c>
      <c r="I7085" s="51" t="s">
        <v>5086</v>
      </c>
      <c r="J7085" s="53">
        <v>340.7</v>
      </c>
      <c r="K7085" s="53">
        <v>314.999999</v>
      </c>
      <c r="L7085" s="53">
        <v>284.99810754722222</v>
      </c>
      <c r="M7085" s="53">
        <v>284.99810756388888</v>
      </c>
      <c r="N7085" s="53">
        <f t="shared" si="555"/>
        <v>205198.63744600001</v>
      </c>
      <c r="O7085" s="53" t="e">
        <f>VLOOKUP(E7085,#REF!,29,FALSE)</f>
        <v>#REF!</v>
      </c>
      <c r="P7085" s="53" t="e">
        <f t="shared" si="556"/>
        <v>#REF!</v>
      </c>
      <c r="Q7085" s="53">
        <v>0</v>
      </c>
    </row>
    <row r="7086" spans="1:17">
      <c r="A7086" s="51" t="s">
        <v>5412</v>
      </c>
      <c r="B7086" s="51">
        <f t="shared" si="552"/>
        <v>9</v>
      </c>
      <c r="C7086" s="51">
        <f t="shared" si="553"/>
        <v>720</v>
      </c>
      <c r="D7086" s="51" t="s">
        <v>732</v>
      </c>
      <c r="E7086" s="54" t="str">
        <f t="shared" si="554"/>
        <v>030098</v>
      </c>
      <c r="F7086" s="51" t="e">
        <f>VLOOKUP(E7086,#REF!,8,FALSE)</f>
        <v>#REF!</v>
      </c>
      <c r="G7086" s="51" t="e">
        <f>VLOOKUP(E7086,#REF!,9,FALSE)</f>
        <v>#REF!</v>
      </c>
      <c r="H7086" s="52">
        <v>888070</v>
      </c>
      <c r="I7086" s="51" t="s">
        <v>5087</v>
      </c>
      <c r="J7086" s="53">
        <v>298.8</v>
      </c>
      <c r="K7086" s="53">
        <v>276.00000299999999</v>
      </c>
      <c r="L7086" s="53">
        <v>289.78512054166669</v>
      </c>
      <c r="M7086" s="53">
        <v>289.78512061250001</v>
      </c>
      <c r="N7086" s="53">
        <f t="shared" si="555"/>
        <v>208645.28684099999</v>
      </c>
      <c r="O7086" s="53" t="e">
        <f>VLOOKUP(E7086,#REF!,29,FALSE)</f>
        <v>#REF!</v>
      </c>
      <c r="P7086" s="53" t="e">
        <f t="shared" si="556"/>
        <v>#REF!</v>
      </c>
      <c r="Q7086" s="53">
        <v>0</v>
      </c>
    </row>
    <row r="7087" spans="1:17">
      <c r="A7087" s="51" t="s">
        <v>5412</v>
      </c>
      <c r="B7087" s="51">
        <f t="shared" si="552"/>
        <v>9</v>
      </c>
      <c r="C7087" s="51">
        <f t="shared" si="553"/>
        <v>720</v>
      </c>
      <c r="D7087" s="51" t="s">
        <v>553</v>
      </c>
      <c r="E7087" s="54" t="str">
        <f t="shared" si="554"/>
        <v>029720</v>
      </c>
      <c r="F7087" s="51" t="e">
        <f>VLOOKUP(E7087,#REF!,8,FALSE)</f>
        <v>#REF!</v>
      </c>
      <c r="G7087" s="51" t="e">
        <f>VLOOKUP(E7087,#REF!,9,FALSE)</f>
        <v>#REF!</v>
      </c>
      <c r="H7087" s="52">
        <v>8904</v>
      </c>
      <c r="I7087" s="51" t="s">
        <v>5088</v>
      </c>
      <c r="J7087" s="53">
        <v>645.29999999999995</v>
      </c>
      <c r="K7087" s="53">
        <v>615.000001</v>
      </c>
      <c r="L7087" s="53">
        <v>608.54074718611116</v>
      </c>
      <c r="M7087" s="53">
        <v>608.5407471319445</v>
      </c>
      <c r="N7087" s="53">
        <f t="shared" si="555"/>
        <v>438149.33793500002</v>
      </c>
      <c r="O7087" s="53" t="e">
        <f>VLOOKUP(E7087,#REF!,29,FALSE)</f>
        <v>#REF!</v>
      </c>
      <c r="P7087" s="53" t="e">
        <f t="shared" si="556"/>
        <v>#REF!</v>
      </c>
      <c r="Q7087" s="53">
        <v>5.4166674898523425E-8</v>
      </c>
    </row>
    <row r="7088" spans="1:17">
      <c r="A7088" s="51" t="s">
        <v>5412</v>
      </c>
      <c r="B7088" s="51">
        <f t="shared" si="552"/>
        <v>9</v>
      </c>
      <c r="C7088" s="51">
        <f t="shared" si="553"/>
        <v>720</v>
      </c>
      <c r="D7088" s="51" t="s">
        <v>1342</v>
      </c>
      <c r="E7088" s="54" t="str">
        <f t="shared" si="554"/>
        <v>030830</v>
      </c>
      <c r="F7088" s="51" t="e">
        <f>VLOOKUP(E7088,#REF!,8,FALSE)</f>
        <v>#REF!</v>
      </c>
      <c r="G7088" s="51" t="e">
        <f>VLOOKUP(E7088,#REF!,9,FALSE)</f>
        <v>#REF!</v>
      </c>
      <c r="H7088" s="52">
        <v>892109</v>
      </c>
      <c r="I7088" s="51" t="s">
        <v>5405</v>
      </c>
      <c r="J7088" s="53">
        <v>7.8</v>
      </c>
      <c r="K7088" s="53">
        <v>9.1000040000000002</v>
      </c>
      <c r="L7088" s="53">
        <v>12.025050243055555</v>
      </c>
      <c r="M7088" s="53">
        <v>12.025050288888888</v>
      </c>
      <c r="N7088" s="53">
        <f t="shared" si="555"/>
        <v>8658.0362079999995</v>
      </c>
      <c r="O7088" s="53" t="e">
        <f>VLOOKUP(E7088,#REF!,29,FALSE)</f>
        <v>#REF!</v>
      </c>
      <c r="P7088" s="53" t="e">
        <f t="shared" si="556"/>
        <v>#REF!</v>
      </c>
      <c r="Q7088" s="53">
        <v>0</v>
      </c>
    </row>
    <row r="7089" spans="1:17">
      <c r="A7089" s="51" t="s">
        <v>5412</v>
      </c>
      <c r="B7089" s="51">
        <f t="shared" si="552"/>
        <v>9</v>
      </c>
      <c r="C7089" s="51">
        <f t="shared" si="553"/>
        <v>720</v>
      </c>
      <c r="D7089" s="51" t="s">
        <v>843</v>
      </c>
      <c r="E7089" s="54" t="str">
        <f t="shared" si="554"/>
        <v>030323</v>
      </c>
      <c r="F7089" s="51" t="e">
        <f>VLOOKUP(E7089,#REF!,8,FALSE)</f>
        <v>#REF!</v>
      </c>
      <c r="G7089" s="51" t="e">
        <f>VLOOKUP(E7089,#REF!,9,FALSE)</f>
        <v>#REF!</v>
      </c>
      <c r="H7089" s="52">
        <v>20019</v>
      </c>
      <c r="I7089" s="51" t="s">
        <v>5089</v>
      </c>
      <c r="J7089" s="53">
        <v>2.73</v>
      </c>
      <c r="K7089" s="53">
        <v>2</v>
      </c>
      <c r="L7089" s="53">
        <v>3.9325965208333331</v>
      </c>
      <c r="M7089" s="53">
        <v>3.9325965208333331</v>
      </c>
      <c r="N7089" s="53">
        <f t="shared" si="555"/>
        <v>2831.4694949999998</v>
      </c>
      <c r="O7089" s="53" t="e">
        <f>VLOOKUP(E7089,#REF!,29,FALSE)</f>
        <v>#REF!</v>
      </c>
      <c r="P7089" s="53" t="e">
        <f t="shared" si="556"/>
        <v>#REF!</v>
      </c>
      <c r="Q7089" s="53">
        <v>0</v>
      </c>
    </row>
    <row r="7090" spans="1:17">
      <c r="A7090" s="51" t="s">
        <v>5412</v>
      </c>
      <c r="B7090" s="51">
        <f t="shared" si="552"/>
        <v>9</v>
      </c>
      <c r="C7090" s="51">
        <f t="shared" si="553"/>
        <v>720</v>
      </c>
      <c r="D7090" s="51" t="s">
        <v>310</v>
      </c>
      <c r="E7090" s="54" t="str">
        <f t="shared" si="554"/>
        <v>028655</v>
      </c>
      <c r="F7090" s="51" t="e">
        <f>VLOOKUP(E7090,#REF!,8,FALSE)</f>
        <v>#REF!</v>
      </c>
      <c r="G7090" s="51" t="e">
        <f>VLOOKUP(E7090,#REF!,9,FALSE)</f>
        <v>#REF!</v>
      </c>
      <c r="H7090" s="52">
        <v>8433</v>
      </c>
      <c r="I7090" s="51" t="s">
        <v>311</v>
      </c>
      <c r="J7090" s="53">
        <v>27.8</v>
      </c>
      <c r="K7090" s="53">
        <v>26.999997</v>
      </c>
      <c r="L7090" s="53">
        <v>14.63139419861111</v>
      </c>
      <c r="M7090" s="53">
        <v>14.213350550000001</v>
      </c>
      <c r="N7090" s="53">
        <f t="shared" si="555"/>
        <v>10233.612396</v>
      </c>
      <c r="O7090" s="53" t="e">
        <f>VLOOKUP(E7090,#REF!,29,FALSE)</f>
        <v>#REF!</v>
      </c>
      <c r="P7090" s="53" t="e">
        <f t="shared" si="556"/>
        <v>#REF!</v>
      </c>
      <c r="Q7090" s="53">
        <v>0.41804364861110976</v>
      </c>
    </row>
    <row r="7091" spans="1:17">
      <c r="A7091" s="51" t="s">
        <v>5412</v>
      </c>
      <c r="B7091" s="51">
        <f t="shared" si="552"/>
        <v>9</v>
      </c>
      <c r="C7091" s="51">
        <f t="shared" si="553"/>
        <v>720</v>
      </c>
      <c r="D7091" s="51" t="s">
        <v>312</v>
      </c>
      <c r="E7091" s="54" t="str">
        <f t="shared" si="554"/>
        <v>029556</v>
      </c>
      <c r="F7091" s="51" t="e">
        <f>VLOOKUP(E7091,#REF!,8,FALSE)</f>
        <v>#REF!</v>
      </c>
      <c r="G7091" s="51" t="e">
        <f>VLOOKUP(E7091,#REF!,9,FALSE)</f>
        <v>#REF!</v>
      </c>
      <c r="H7091" s="52">
        <v>8434</v>
      </c>
      <c r="I7091" s="51" t="s">
        <v>313</v>
      </c>
      <c r="J7091" s="53">
        <v>29.5</v>
      </c>
      <c r="K7091" s="53">
        <v>28.999998999999999</v>
      </c>
      <c r="L7091" s="53">
        <v>10.722099769444444</v>
      </c>
      <c r="M7091" s="53">
        <v>10.541968320833332</v>
      </c>
      <c r="N7091" s="53">
        <f t="shared" si="555"/>
        <v>7590.2171909999988</v>
      </c>
      <c r="O7091" s="53" t="e">
        <f>VLOOKUP(E7091,#REF!,29,FALSE)</f>
        <v>#REF!</v>
      </c>
      <c r="P7091" s="53" t="e">
        <f t="shared" si="556"/>
        <v>#REF!</v>
      </c>
      <c r="Q7091" s="53">
        <v>0.1801314486111121</v>
      </c>
    </row>
    <row r="7092" spans="1:17">
      <c r="A7092" s="51" t="s">
        <v>5412</v>
      </c>
      <c r="B7092" s="51">
        <f t="shared" si="552"/>
        <v>9</v>
      </c>
      <c r="C7092" s="51">
        <f t="shared" si="553"/>
        <v>720</v>
      </c>
      <c r="D7092" s="51" t="s">
        <v>2283</v>
      </c>
      <c r="E7092" s="54" t="str">
        <f t="shared" si="554"/>
        <v>029655</v>
      </c>
      <c r="F7092" s="51" t="e">
        <f>VLOOKUP(E7092,#REF!,8,FALSE)</f>
        <v>#REF!</v>
      </c>
      <c r="G7092" s="51" t="e">
        <f>VLOOKUP(E7092,#REF!,9,FALSE)</f>
        <v>#REF!</v>
      </c>
      <c r="H7092" s="52">
        <v>8371</v>
      </c>
      <c r="I7092" s="51" t="s">
        <v>5090</v>
      </c>
      <c r="J7092" s="53">
        <v>12.1</v>
      </c>
      <c r="K7092" s="53">
        <v>10.000007</v>
      </c>
      <c r="L7092" s="53">
        <v>12.819253876388888</v>
      </c>
      <c r="M7092" s="53">
        <v>3.4042757129260131</v>
      </c>
      <c r="N7092" s="53">
        <f t="shared" si="555"/>
        <v>2451.0785133067293</v>
      </c>
      <c r="O7092" s="53" t="e">
        <f>VLOOKUP(E7092,#REF!,29,FALSE)</f>
        <v>#REF!</v>
      </c>
      <c r="P7092" s="53" t="e">
        <f t="shared" si="556"/>
        <v>#REF!</v>
      </c>
      <c r="Q7092" s="53">
        <v>9.4149781634628749</v>
      </c>
    </row>
    <row r="7093" spans="1:17">
      <c r="A7093" s="51" t="s">
        <v>5412</v>
      </c>
      <c r="B7093" s="51">
        <f t="shared" si="552"/>
        <v>9</v>
      </c>
      <c r="C7093" s="51">
        <f t="shared" si="553"/>
        <v>720</v>
      </c>
      <c r="D7093" s="51" t="s">
        <v>159</v>
      </c>
      <c r="E7093" s="54" t="str">
        <f t="shared" si="554"/>
        <v>029767</v>
      </c>
      <c r="F7093" s="51" t="e">
        <f>VLOOKUP(E7093,#REF!,8,FALSE)</f>
        <v>#REF!</v>
      </c>
      <c r="G7093" s="51" t="e">
        <f>VLOOKUP(E7093,#REF!,9,FALSE)</f>
        <v>#REF!</v>
      </c>
      <c r="H7093" s="52">
        <v>8581</v>
      </c>
      <c r="I7093" s="51" t="s">
        <v>5091</v>
      </c>
      <c r="J7093" s="53">
        <v>262.39999999999998</v>
      </c>
      <c r="K7093" s="53">
        <v>226.99999700000001</v>
      </c>
      <c r="L7093" s="53">
        <v>241.46083299305553</v>
      </c>
      <c r="M7093" s="53">
        <v>241.46082728888888</v>
      </c>
      <c r="N7093" s="53">
        <f t="shared" si="555"/>
        <v>173851.795648</v>
      </c>
      <c r="O7093" s="53" t="e">
        <f>VLOOKUP(E7093,#REF!,29,FALSE)</f>
        <v>#REF!</v>
      </c>
      <c r="P7093" s="53" t="e">
        <f t="shared" si="556"/>
        <v>#REF!</v>
      </c>
      <c r="Q7093" s="53">
        <v>5.7041666473701807E-6</v>
      </c>
    </row>
    <row r="7094" spans="1:17">
      <c r="A7094" s="51" t="s">
        <v>5412</v>
      </c>
      <c r="B7094" s="51">
        <f t="shared" si="552"/>
        <v>9</v>
      </c>
      <c r="C7094" s="51">
        <f t="shared" si="553"/>
        <v>720</v>
      </c>
      <c r="D7094" s="51" t="s">
        <v>1225</v>
      </c>
      <c r="E7094" s="54" t="str">
        <f t="shared" si="554"/>
        <v>030726</v>
      </c>
      <c r="F7094" s="51" t="e">
        <f>VLOOKUP(E7094,#REF!,8,FALSE)</f>
        <v>#REF!</v>
      </c>
      <c r="G7094" s="51" t="e">
        <f>VLOOKUP(E7094,#REF!,9,FALSE)</f>
        <v>#REF!</v>
      </c>
      <c r="H7094" s="52">
        <v>890757</v>
      </c>
      <c r="I7094" s="51" t="s">
        <v>5092</v>
      </c>
      <c r="J7094" s="53">
        <v>16.399999999999999</v>
      </c>
      <c r="K7094" s="53">
        <v>15.8</v>
      </c>
      <c r="L7094" s="53">
        <v>19.075727577777776</v>
      </c>
      <c r="M7094" s="53">
        <v>19.075727577777776</v>
      </c>
      <c r="N7094" s="53">
        <f t="shared" si="555"/>
        <v>13734.523856</v>
      </c>
      <c r="O7094" s="53" t="e">
        <f>VLOOKUP(E7094,#REF!,29,FALSE)</f>
        <v>#REF!</v>
      </c>
      <c r="P7094" s="53" t="e">
        <f t="shared" si="556"/>
        <v>#REF!</v>
      </c>
      <c r="Q7094" s="53">
        <v>0</v>
      </c>
    </row>
    <row r="7095" spans="1:17">
      <c r="A7095" s="51" t="s">
        <v>5412</v>
      </c>
      <c r="B7095" s="51">
        <f t="shared" si="552"/>
        <v>9</v>
      </c>
      <c r="C7095" s="51">
        <f t="shared" si="553"/>
        <v>720</v>
      </c>
      <c r="D7095" s="51" t="s">
        <v>2778</v>
      </c>
      <c r="E7095" s="54" t="str">
        <f t="shared" si="554"/>
        <v>032545</v>
      </c>
      <c r="F7095" s="51" t="e">
        <f>VLOOKUP(E7095,#REF!,8,FALSE)</f>
        <v>#REF!</v>
      </c>
      <c r="G7095" s="51" t="e">
        <f>VLOOKUP(E7095,#REF!,9,FALSE)</f>
        <v>#REF!</v>
      </c>
      <c r="H7095" s="52">
        <v>909105</v>
      </c>
      <c r="I7095" s="51" t="s">
        <v>5093</v>
      </c>
      <c r="J7095" s="53">
        <v>23.3</v>
      </c>
      <c r="K7095" s="53">
        <v>22.700002999999999</v>
      </c>
      <c r="L7095" s="53">
        <v>26.760797115277779</v>
      </c>
      <c r="M7095" s="53">
        <v>1.3047212457460815</v>
      </c>
      <c r="N7095" s="53">
        <f t="shared" si="555"/>
        <v>939.39929693717863</v>
      </c>
      <c r="O7095" s="53" t="e">
        <f>VLOOKUP(E7095,#REF!,29,FALSE)</f>
        <v>#REF!</v>
      </c>
      <c r="P7095" s="53" t="e">
        <f t="shared" si="556"/>
        <v>#REF!</v>
      </c>
      <c r="Q7095" s="53">
        <v>25.456075869531695</v>
      </c>
    </row>
    <row r="7096" spans="1:17">
      <c r="A7096" s="51" t="s">
        <v>5412</v>
      </c>
      <c r="B7096" s="51">
        <f t="shared" si="552"/>
        <v>9</v>
      </c>
      <c r="C7096" s="51">
        <f t="shared" si="553"/>
        <v>720</v>
      </c>
      <c r="D7096" s="51" t="s">
        <v>2428</v>
      </c>
      <c r="E7096" s="54" t="str">
        <f t="shared" si="554"/>
        <v>032355</v>
      </c>
      <c r="F7096" s="51" t="e">
        <f>VLOOKUP(E7096,#REF!,8,FALSE)</f>
        <v>#REF!</v>
      </c>
      <c r="G7096" s="51" t="e">
        <f>VLOOKUP(E7096,#REF!,9,FALSE)</f>
        <v>#REF!</v>
      </c>
      <c r="H7096" s="52">
        <v>909584</v>
      </c>
      <c r="I7096" s="51" t="s">
        <v>5094</v>
      </c>
      <c r="J7096" s="53">
        <v>10.6</v>
      </c>
      <c r="K7096" s="53">
        <v>10.6</v>
      </c>
      <c r="L7096" s="53">
        <v>16.111323112499999</v>
      </c>
      <c r="M7096" s="53">
        <v>16.111323112499999</v>
      </c>
      <c r="N7096" s="53">
        <f t="shared" si="555"/>
        <v>11600.152640999999</v>
      </c>
      <c r="O7096" s="53" t="e">
        <f>VLOOKUP(E7096,#REF!,29,FALSE)</f>
        <v>#REF!</v>
      </c>
      <c r="P7096" s="53" t="e">
        <f t="shared" si="556"/>
        <v>#REF!</v>
      </c>
      <c r="Q7096" s="53">
        <v>0</v>
      </c>
    </row>
    <row r="7097" spans="1:17">
      <c r="A7097" s="51" t="s">
        <v>5412</v>
      </c>
      <c r="B7097" s="51">
        <f t="shared" si="552"/>
        <v>9</v>
      </c>
      <c r="C7097" s="51">
        <f t="shared" si="553"/>
        <v>720</v>
      </c>
      <c r="D7097" s="51" t="s">
        <v>382</v>
      </c>
      <c r="E7097" s="54" t="str">
        <f t="shared" si="554"/>
        <v>028288</v>
      </c>
      <c r="F7097" s="51" t="e">
        <f>VLOOKUP(E7097,#REF!,8,FALSE)</f>
        <v>#REF!</v>
      </c>
      <c r="G7097" s="51" t="e">
        <f>VLOOKUP(E7097,#REF!,9,FALSE)</f>
        <v>#REF!</v>
      </c>
      <c r="H7097" s="52">
        <v>8483</v>
      </c>
      <c r="I7097" s="51" t="s">
        <v>5095</v>
      </c>
      <c r="J7097" s="53">
        <v>11.7</v>
      </c>
      <c r="K7097" s="53">
        <v>10.000000999999999</v>
      </c>
      <c r="L7097" s="53">
        <v>11.760257777777777</v>
      </c>
      <c r="M7097" s="53">
        <v>10.05150337361111</v>
      </c>
      <c r="N7097" s="53">
        <f t="shared" si="555"/>
        <v>7237.0824289999991</v>
      </c>
      <c r="O7097" s="53" t="e">
        <f>VLOOKUP(E7097,#REF!,29,FALSE)</f>
        <v>#REF!</v>
      </c>
      <c r="P7097" s="53" t="e">
        <f t="shared" si="556"/>
        <v>#REF!</v>
      </c>
      <c r="Q7097" s="53">
        <v>1.708754404166666</v>
      </c>
    </row>
    <row r="7098" spans="1:17">
      <c r="A7098" s="51" t="s">
        <v>5412</v>
      </c>
      <c r="B7098" s="51">
        <f t="shared" si="552"/>
        <v>9</v>
      </c>
      <c r="C7098" s="51">
        <f t="shared" si="553"/>
        <v>720</v>
      </c>
      <c r="D7098" s="51" t="s">
        <v>170</v>
      </c>
      <c r="E7098" s="54" t="str">
        <f t="shared" si="554"/>
        <v>029268</v>
      </c>
      <c r="F7098" s="51" t="e">
        <f>VLOOKUP(E7098,#REF!,8,FALSE)</f>
        <v>#REF!</v>
      </c>
      <c r="G7098" s="51" t="e">
        <f>VLOOKUP(E7098,#REF!,9,FALSE)</f>
        <v>#REF!</v>
      </c>
      <c r="H7098" s="52">
        <v>8276</v>
      </c>
      <c r="I7098" s="51" t="s">
        <v>5096</v>
      </c>
      <c r="J7098" s="53">
        <v>30.7</v>
      </c>
      <c r="K7098" s="53">
        <v>27</v>
      </c>
      <c r="L7098" s="53">
        <v>32.518913879166675</v>
      </c>
      <c r="M7098" s="53">
        <v>29.650852730555556</v>
      </c>
      <c r="N7098" s="53">
        <f t="shared" si="555"/>
        <v>21348.613966000001</v>
      </c>
      <c r="O7098" s="53" t="e">
        <f>VLOOKUP(E7098,#REF!,29,FALSE)</f>
        <v>#REF!</v>
      </c>
      <c r="P7098" s="53" t="e">
        <f t="shared" si="556"/>
        <v>#REF!</v>
      </c>
      <c r="Q7098" s="53">
        <v>2.8680611486111149</v>
      </c>
    </row>
    <row r="7099" spans="1:17">
      <c r="A7099" s="51" t="s">
        <v>5412</v>
      </c>
      <c r="B7099" s="51">
        <f t="shared" si="552"/>
        <v>9</v>
      </c>
      <c r="C7099" s="51">
        <f t="shared" si="553"/>
        <v>720</v>
      </c>
      <c r="D7099" s="51" t="s">
        <v>840</v>
      </c>
      <c r="E7099" s="54" t="str">
        <f t="shared" si="554"/>
        <v>030369</v>
      </c>
      <c r="F7099" s="51" t="e">
        <f>VLOOKUP(E7099,#REF!,8,FALSE)</f>
        <v>#REF!</v>
      </c>
      <c r="G7099" s="51" t="e">
        <f>VLOOKUP(E7099,#REF!,9,FALSE)</f>
        <v>#REF!</v>
      </c>
      <c r="H7099" s="52">
        <v>20056</v>
      </c>
      <c r="I7099" s="51" t="s">
        <v>5097</v>
      </c>
      <c r="J7099" s="53">
        <v>9.02</v>
      </c>
      <c r="K7099" s="53">
        <v>9</v>
      </c>
      <c r="L7099" s="53">
        <v>12.900027570833332</v>
      </c>
      <c r="M7099" s="53">
        <v>12.900027570833332</v>
      </c>
      <c r="N7099" s="53">
        <f t="shared" si="555"/>
        <v>9288.0198509999991</v>
      </c>
      <c r="O7099" s="53" t="e">
        <f>VLOOKUP(E7099,#REF!,29,FALSE)</f>
        <v>#REF!</v>
      </c>
      <c r="P7099" s="53" t="e">
        <f t="shared" si="556"/>
        <v>#REF!</v>
      </c>
      <c r="Q7099" s="53">
        <v>0</v>
      </c>
    </row>
    <row r="7100" spans="1:17">
      <c r="A7100" s="51" t="s">
        <v>5412</v>
      </c>
      <c r="B7100" s="51">
        <f t="shared" si="552"/>
        <v>9</v>
      </c>
      <c r="C7100" s="51">
        <f t="shared" si="553"/>
        <v>720</v>
      </c>
      <c r="D7100" s="51" t="s">
        <v>163</v>
      </c>
      <c r="E7100" s="54" t="str">
        <f t="shared" si="554"/>
        <v>002903</v>
      </c>
      <c r="F7100" s="51" t="e">
        <f>VLOOKUP(E7100,#REF!,8,FALSE)</f>
        <v>#REF!</v>
      </c>
      <c r="G7100" s="51" t="e">
        <f>VLOOKUP(E7100,#REF!,9,FALSE)</f>
        <v>#REF!</v>
      </c>
      <c r="H7100" s="52">
        <v>8399</v>
      </c>
      <c r="I7100" s="51" t="s">
        <v>164</v>
      </c>
      <c r="J7100" s="53">
        <v>12.9</v>
      </c>
      <c r="K7100" s="53">
        <v>12.000004000000001</v>
      </c>
      <c r="L7100" s="53">
        <v>29.336144444444447</v>
      </c>
      <c r="M7100" s="53">
        <v>21.708048545833336</v>
      </c>
      <c r="N7100" s="53">
        <f t="shared" si="555"/>
        <v>15629.794953000002</v>
      </c>
      <c r="O7100" s="53" t="e">
        <f>VLOOKUP(E7100,#REF!,29,FALSE)</f>
        <v>#REF!</v>
      </c>
      <c r="P7100" s="53" t="e">
        <f t="shared" si="556"/>
        <v>#REF!</v>
      </c>
      <c r="Q7100" s="53">
        <v>7.6280958986111118</v>
      </c>
    </row>
    <row r="7101" spans="1:17">
      <c r="A7101" s="51" t="s">
        <v>5412</v>
      </c>
      <c r="B7101" s="51">
        <f t="shared" si="552"/>
        <v>9</v>
      </c>
      <c r="C7101" s="51">
        <f t="shared" si="553"/>
        <v>720</v>
      </c>
      <c r="D7101" s="51" t="s">
        <v>1085</v>
      </c>
      <c r="E7101" s="54" t="str">
        <f t="shared" si="554"/>
        <v>030469</v>
      </c>
      <c r="F7101" s="51" t="e">
        <f>VLOOKUP(E7101,#REF!,8,FALSE)</f>
        <v>#REF!</v>
      </c>
      <c r="G7101" s="51" t="e">
        <f>VLOOKUP(E7101,#REF!,9,FALSE)</f>
        <v>#REF!</v>
      </c>
      <c r="H7101" s="52">
        <v>890656</v>
      </c>
      <c r="I7101" s="51" t="s">
        <v>5098</v>
      </c>
      <c r="J7101" s="53">
        <v>8.1</v>
      </c>
      <c r="K7101" s="53">
        <v>8.9</v>
      </c>
      <c r="L7101" s="53">
        <v>8.9493201624999994</v>
      </c>
      <c r="M7101" s="53">
        <v>8.9493201402777771</v>
      </c>
      <c r="N7101" s="53">
        <f t="shared" si="555"/>
        <v>6443.5105009999997</v>
      </c>
      <c r="O7101" s="53" t="e">
        <f>VLOOKUP(E7101,#REF!,29,FALSE)</f>
        <v>#REF!</v>
      </c>
      <c r="P7101" s="53" t="e">
        <f t="shared" si="556"/>
        <v>#REF!</v>
      </c>
      <c r="Q7101" s="53">
        <v>2.2222222166116505E-8</v>
      </c>
    </row>
    <row r="7102" spans="1:17">
      <c r="A7102" s="51" t="s">
        <v>5412</v>
      </c>
      <c r="B7102" s="51">
        <f t="shared" si="552"/>
        <v>9</v>
      </c>
      <c r="C7102" s="51">
        <f t="shared" si="553"/>
        <v>720</v>
      </c>
      <c r="D7102" s="51" t="s">
        <v>1090</v>
      </c>
      <c r="E7102" s="54" t="str">
        <f t="shared" si="554"/>
        <v>030477</v>
      </c>
      <c r="F7102" s="51" t="e">
        <f>VLOOKUP(E7102,#REF!,8,FALSE)</f>
        <v>#REF!</v>
      </c>
      <c r="G7102" s="51" t="e">
        <f>VLOOKUP(E7102,#REF!,9,FALSE)</f>
        <v>#REF!</v>
      </c>
      <c r="H7102" s="52">
        <v>890658</v>
      </c>
      <c r="I7102" s="51" t="s">
        <v>5099</v>
      </c>
      <c r="J7102" s="53">
        <v>7.5</v>
      </c>
      <c r="K7102" s="53">
        <v>8.0000009999999993</v>
      </c>
      <c r="L7102" s="53">
        <v>8.1017255499999994</v>
      </c>
      <c r="M7102" s="53">
        <v>8.1017255652777767</v>
      </c>
      <c r="N7102" s="53">
        <f t="shared" si="555"/>
        <v>5833.2424069999988</v>
      </c>
      <c r="O7102" s="53" t="e">
        <f>VLOOKUP(E7102,#REF!,29,FALSE)</f>
        <v>#REF!</v>
      </c>
      <c r="P7102" s="53" t="e">
        <f t="shared" si="556"/>
        <v>#REF!</v>
      </c>
      <c r="Q7102" s="53">
        <v>0</v>
      </c>
    </row>
    <row r="7103" spans="1:17">
      <c r="A7103" s="51" t="s">
        <v>5412</v>
      </c>
      <c r="B7103" s="51">
        <f t="shared" si="552"/>
        <v>9</v>
      </c>
      <c r="C7103" s="51">
        <f t="shared" si="553"/>
        <v>720</v>
      </c>
      <c r="D7103" s="51" t="s">
        <v>1104</v>
      </c>
      <c r="E7103" s="54" t="str">
        <f t="shared" si="554"/>
        <v>030468</v>
      </c>
      <c r="F7103" s="51" t="e">
        <f>VLOOKUP(E7103,#REF!,8,FALSE)</f>
        <v>#REF!</v>
      </c>
      <c r="G7103" s="51" t="e">
        <f>VLOOKUP(E7103,#REF!,9,FALSE)</f>
        <v>#REF!</v>
      </c>
      <c r="H7103" s="52">
        <v>890657</v>
      </c>
      <c r="I7103" s="51" t="s">
        <v>5100</v>
      </c>
      <c r="J7103" s="53">
        <v>8.6</v>
      </c>
      <c r="K7103" s="53">
        <v>9.5</v>
      </c>
      <c r="L7103" s="53">
        <v>9.2252600805555556</v>
      </c>
      <c r="M7103" s="53">
        <v>9.225260048611112</v>
      </c>
      <c r="N7103" s="53">
        <f t="shared" si="555"/>
        <v>6642.1872350000003</v>
      </c>
      <c r="O7103" s="53" t="e">
        <f>VLOOKUP(E7103,#REF!,29,FALSE)</f>
        <v>#REF!</v>
      </c>
      <c r="P7103" s="53" t="e">
        <f t="shared" si="556"/>
        <v>#REF!</v>
      </c>
      <c r="Q7103" s="53">
        <v>3.1944443890097317E-8</v>
      </c>
    </row>
    <row r="7104" spans="1:17">
      <c r="A7104" s="51" t="s">
        <v>5412</v>
      </c>
      <c r="B7104" s="51">
        <f t="shared" si="552"/>
        <v>9</v>
      </c>
      <c r="C7104" s="51">
        <f t="shared" si="553"/>
        <v>720</v>
      </c>
      <c r="D7104" s="51" t="s">
        <v>1498</v>
      </c>
      <c r="E7104" s="54" t="str">
        <f t="shared" si="554"/>
        <v>030843</v>
      </c>
      <c r="F7104" s="51" t="e">
        <f>VLOOKUP(E7104,#REF!,8,FALSE)</f>
        <v>#REF!</v>
      </c>
      <c r="G7104" s="51" t="e">
        <f>VLOOKUP(E7104,#REF!,9,FALSE)</f>
        <v>#REF!</v>
      </c>
      <c r="H7104" s="52">
        <v>893342</v>
      </c>
      <c r="I7104" s="51" t="s">
        <v>1499</v>
      </c>
      <c r="J7104" s="53">
        <v>14.4</v>
      </c>
      <c r="K7104" s="53">
        <v>13.9</v>
      </c>
      <c r="L7104" s="53">
        <v>16.991673187499998</v>
      </c>
      <c r="M7104" s="53">
        <v>16.991673187499998</v>
      </c>
      <c r="N7104" s="53">
        <f t="shared" si="555"/>
        <v>12234.004695</v>
      </c>
      <c r="O7104" s="53" t="e">
        <f>VLOOKUP(E7104,#REF!,29,FALSE)</f>
        <v>#REF!</v>
      </c>
      <c r="P7104" s="53" t="e">
        <f t="shared" si="556"/>
        <v>#REF!</v>
      </c>
      <c r="Q7104" s="53">
        <v>0</v>
      </c>
    </row>
    <row r="7105" spans="1:17">
      <c r="A7105" s="51" t="s">
        <v>5412</v>
      </c>
      <c r="B7105" s="51">
        <f t="shared" si="552"/>
        <v>9</v>
      </c>
      <c r="C7105" s="51">
        <f t="shared" si="553"/>
        <v>720</v>
      </c>
      <c r="D7105" s="51" t="s">
        <v>863</v>
      </c>
      <c r="E7105" s="54" t="str">
        <f t="shared" si="554"/>
        <v>030416</v>
      </c>
      <c r="F7105" s="51" t="e">
        <f>VLOOKUP(E7105,#REF!,8,FALSE)</f>
        <v>#REF!</v>
      </c>
      <c r="G7105" s="51" t="e">
        <f>VLOOKUP(E7105,#REF!,9,FALSE)</f>
        <v>#REF!</v>
      </c>
      <c r="H7105" s="52">
        <v>20036</v>
      </c>
      <c r="I7105" s="51" t="s">
        <v>5101</v>
      </c>
      <c r="J7105" s="53">
        <v>21.86</v>
      </c>
      <c r="K7105" s="53">
        <v>21</v>
      </c>
      <c r="L7105" s="53">
        <v>20.768554872222222</v>
      </c>
      <c r="M7105" s="53">
        <v>20.768554872222222</v>
      </c>
      <c r="N7105" s="53">
        <f t="shared" si="555"/>
        <v>14953.359508</v>
      </c>
      <c r="O7105" s="53" t="e">
        <f>VLOOKUP(E7105,#REF!,29,FALSE)</f>
        <v>#REF!</v>
      </c>
      <c r="P7105" s="53" t="e">
        <f t="shared" si="556"/>
        <v>#REF!</v>
      </c>
      <c r="Q7105" s="53">
        <v>0</v>
      </c>
    </row>
    <row r="7106" spans="1:17">
      <c r="A7106" s="51" t="s">
        <v>5412</v>
      </c>
      <c r="B7106" s="51">
        <f t="shared" si="552"/>
        <v>9</v>
      </c>
      <c r="C7106" s="51">
        <f t="shared" si="553"/>
        <v>720</v>
      </c>
      <c r="D7106" s="51" t="s">
        <v>905</v>
      </c>
      <c r="E7106" s="54" t="str">
        <f t="shared" si="554"/>
        <v>030417</v>
      </c>
      <c r="F7106" s="51" t="e">
        <f>VLOOKUP(E7106,#REF!,8,FALSE)</f>
        <v>#REF!</v>
      </c>
      <c r="G7106" s="51" t="e">
        <f>VLOOKUP(E7106,#REF!,9,FALSE)</f>
        <v>#REF!</v>
      </c>
      <c r="H7106" s="52">
        <v>20037</v>
      </c>
      <c r="I7106" s="51" t="s">
        <v>5102</v>
      </c>
      <c r="J7106" s="53">
        <v>21.07</v>
      </c>
      <c r="K7106" s="53">
        <v>21</v>
      </c>
      <c r="L7106" s="53">
        <v>19.761589633333333</v>
      </c>
      <c r="M7106" s="53">
        <v>19.761589633333333</v>
      </c>
      <c r="N7106" s="53">
        <f t="shared" si="555"/>
        <v>14228.344536000001</v>
      </c>
      <c r="O7106" s="53" t="e">
        <f>VLOOKUP(E7106,#REF!,29,FALSE)</f>
        <v>#REF!</v>
      </c>
      <c r="P7106" s="53" t="e">
        <f t="shared" si="556"/>
        <v>#REF!</v>
      </c>
      <c r="Q7106" s="53">
        <v>0</v>
      </c>
    </row>
    <row r="7107" spans="1:17">
      <c r="A7107" s="51" t="s">
        <v>5412</v>
      </c>
      <c r="B7107" s="51">
        <f t="shared" ref="B7107:B7170" si="557">MONTH(A7107)</f>
        <v>9</v>
      </c>
      <c r="C7107" s="51">
        <f t="shared" ref="C7107:C7170" si="558">VLOOKUP(B7107,T:V,3,FALSE)</f>
        <v>720</v>
      </c>
      <c r="D7107" s="51" t="s">
        <v>1216</v>
      </c>
      <c r="E7107" s="54" t="str">
        <f t="shared" ref="E7107:E7170" si="559">RIGHT(LEFT(D7107,16),6)</f>
        <v>030497</v>
      </c>
      <c r="F7107" s="51" t="e">
        <f>VLOOKUP(E7107,#REF!,8,FALSE)</f>
        <v>#REF!</v>
      </c>
      <c r="G7107" s="51" t="e">
        <f>VLOOKUP(E7107,#REF!,9,FALSE)</f>
        <v>#REF!</v>
      </c>
      <c r="H7107" s="52">
        <v>890756</v>
      </c>
      <c r="I7107" s="51" t="s">
        <v>5103</v>
      </c>
      <c r="J7107" s="53">
        <v>15</v>
      </c>
      <c r="K7107" s="53">
        <v>15</v>
      </c>
      <c r="L7107" s="53">
        <v>18.088937354166667</v>
      </c>
      <c r="M7107" s="53">
        <v>18.088937354166667</v>
      </c>
      <c r="N7107" s="53">
        <f t="shared" ref="N7107:N7170" si="560">M7107*C7107</f>
        <v>13024.034895000001</v>
      </c>
      <c r="O7107" s="53" t="e">
        <f>VLOOKUP(E7107,#REF!,29,FALSE)</f>
        <v>#REF!</v>
      </c>
      <c r="P7107" s="53" t="e">
        <f t="shared" ref="P7107:P7170" si="561">N7107*O7107</f>
        <v>#REF!</v>
      </c>
      <c r="Q7107" s="53">
        <v>0</v>
      </c>
    </row>
    <row r="7108" spans="1:17">
      <c r="A7108" s="51" t="s">
        <v>5412</v>
      </c>
      <c r="B7108" s="51">
        <f t="shared" si="557"/>
        <v>9</v>
      </c>
      <c r="C7108" s="51">
        <f t="shared" si="558"/>
        <v>720</v>
      </c>
      <c r="D7108" s="51" t="s">
        <v>1102</v>
      </c>
      <c r="E7108" s="54" t="str">
        <f t="shared" si="559"/>
        <v>030515</v>
      </c>
      <c r="F7108" s="51" t="e">
        <f>VLOOKUP(E7108,#REF!,8,FALSE)</f>
        <v>#REF!</v>
      </c>
      <c r="G7108" s="51" t="e">
        <f>VLOOKUP(E7108,#REF!,9,FALSE)</f>
        <v>#REF!</v>
      </c>
      <c r="H7108" s="52">
        <v>890937</v>
      </c>
      <c r="I7108" s="51" t="s">
        <v>5104</v>
      </c>
      <c r="J7108" s="53">
        <v>15.1</v>
      </c>
      <c r="K7108" s="53">
        <v>13.199999</v>
      </c>
      <c r="L7108" s="53">
        <v>18.662933241666664</v>
      </c>
      <c r="M7108" s="53">
        <v>16.914244944444444</v>
      </c>
      <c r="N7108" s="53">
        <f t="shared" si="560"/>
        <v>12178.256359999999</v>
      </c>
      <c r="O7108" s="53" t="e">
        <f>VLOOKUP(E7108,#REF!,29,FALSE)</f>
        <v>#REF!</v>
      </c>
      <c r="P7108" s="53" t="e">
        <f t="shared" si="561"/>
        <v>#REF!</v>
      </c>
      <c r="Q7108" s="53">
        <v>1.7486882972222222</v>
      </c>
    </row>
    <row r="7109" spans="1:17">
      <c r="A7109" s="51" t="s">
        <v>5412</v>
      </c>
      <c r="B7109" s="51">
        <f t="shared" si="557"/>
        <v>9</v>
      </c>
      <c r="C7109" s="51">
        <f t="shared" si="558"/>
        <v>720</v>
      </c>
      <c r="D7109" s="51" t="s">
        <v>1099</v>
      </c>
      <c r="E7109" s="54" t="str">
        <f t="shared" si="559"/>
        <v>030516</v>
      </c>
      <c r="F7109" s="51" t="e">
        <f>VLOOKUP(E7109,#REF!,8,FALSE)</f>
        <v>#REF!</v>
      </c>
      <c r="G7109" s="51" t="e">
        <f>VLOOKUP(E7109,#REF!,9,FALSE)</f>
        <v>#REF!</v>
      </c>
      <c r="H7109" s="52">
        <v>890938</v>
      </c>
      <c r="I7109" s="51" t="s">
        <v>5105</v>
      </c>
      <c r="J7109" s="53">
        <v>14.9</v>
      </c>
      <c r="K7109" s="53">
        <v>12.599999</v>
      </c>
      <c r="L7109" s="53">
        <v>18.551589630555554</v>
      </c>
      <c r="M7109" s="53">
        <v>16.264515781944446</v>
      </c>
      <c r="N7109" s="53">
        <f t="shared" si="560"/>
        <v>11710.451363000002</v>
      </c>
      <c r="O7109" s="53" t="e">
        <f>VLOOKUP(E7109,#REF!,29,FALSE)</f>
        <v>#REF!</v>
      </c>
      <c r="P7109" s="53" t="e">
        <f t="shared" si="561"/>
        <v>#REF!</v>
      </c>
      <c r="Q7109" s="53">
        <v>2.2870738486111097</v>
      </c>
    </row>
    <row r="7110" spans="1:17">
      <c r="A7110" s="51" t="s">
        <v>5412</v>
      </c>
      <c r="B7110" s="51">
        <f t="shared" si="557"/>
        <v>9</v>
      </c>
      <c r="C7110" s="51">
        <f t="shared" si="558"/>
        <v>720</v>
      </c>
      <c r="D7110" s="51" t="s">
        <v>1146</v>
      </c>
      <c r="E7110" s="54" t="str">
        <f t="shared" si="559"/>
        <v>030527</v>
      </c>
      <c r="F7110" s="51" t="e">
        <f>VLOOKUP(E7110,#REF!,8,FALSE)</f>
        <v>#REF!</v>
      </c>
      <c r="G7110" s="51" t="e">
        <f>VLOOKUP(E7110,#REF!,9,FALSE)</f>
        <v>#REF!</v>
      </c>
      <c r="H7110" s="52">
        <v>890939</v>
      </c>
      <c r="I7110" s="51" t="s">
        <v>5106</v>
      </c>
      <c r="J7110" s="53">
        <v>14.1</v>
      </c>
      <c r="K7110" s="53">
        <v>11.8</v>
      </c>
      <c r="L7110" s="53">
        <v>16.071551422222225</v>
      </c>
      <c r="M7110" s="53">
        <v>13.944291761111112</v>
      </c>
      <c r="N7110" s="53">
        <f t="shared" si="560"/>
        <v>10039.890068000001</v>
      </c>
      <c r="O7110" s="53" t="e">
        <f>VLOOKUP(E7110,#REF!,29,FALSE)</f>
        <v>#REF!</v>
      </c>
      <c r="P7110" s="53" t="e">
        <f t="shared" si="561"/>
        <v>#REF!</v>
      </c>
      <c r="Q7110" s="53">
        <v>2.1272596611111112</v>
      </c>
    </row>
    <row r="7111" spans="1:17">
      <c r="A7111" s="51" t="s">
        <v>5412</v>
      </c>
      <c r="B7111" s="51">
        <f t="shared" si="557"/>
        <v>9</v>
      </c>
      <c r="C7111" s="51">
        <f t="shared" si="558"/>
        <v>720</v>
      </c>
      <c r="D7111" s="51" t="s">
        <v>1143</v>
      </c>
      <c r="E7111" s="54" t="str">
        <f t="shared" si="559"/>
        <v>030551</v>
      </c>
      <c r="F7111" s="51" t="e">
        <f>VLOOKUP(E7111,#REF!,8,FALSE)</f>
        <v>#REF!</v>
      </c>
      <c r="G7111" s="51" t="e">
        <f>VLOOKUP(E7111,#REF!,9,FALSE)</f>
        <v>#REF!</v>
      </c>
      <c r="H7111" s="52">
        <v>890940</v>
      </c>
      <c r="I7111" s="51" t="s">
        <v>5107</v>
      </c>
      <c r="J7111" s="53">
        <v>14</v>
      </c>
      <c r="K7111" s="53">
        <v>11.199999</v>
      </c>
      <c r="L7111" s="53">
        <v>17.6472437625</v>
      </c>
      <c r="M7111" s="53">
        <v>14.636680923611111</v>
      </c>
      <c r="N7111" s="53">
        <f t="shared" si="560"/>
        <v>10538.410265</v>
      </c>
      <c r="O7111" s="53" t="e">
        <f>VLOOKUP(E7111,#REF!,29,FALSE)</f>
        <v>#REF!</v>
      </c>
      <c r="P7111" s="53" t="e">
        <f t="shared" si="561"/>
        <v>#REF!</v>
      </c>
      <c r="Q7111" s="53">
        <v>3.0105628388888892</v>
      </c>
    </row>
    <row r="7112" spans="1:17">
      <c r="A7112" s="51" t="s">
        <v>5412</v>
      </c>
      <c r="B7112" s="51">
        <f t="shared" si="557"/>
        <v>9</v>
      </c>
      <c r="C7112" s="51">
        <f t="shared" si="558"/>
        <v>720</v>
      </c>
      <c r="D7112" s="51" t="s">
        <v>2652</v>
      </c>
      <c r="E7112" s="54" t="str">
        <f t="shared" si="559"/>
        <v>030065</v>
      </c>
      <c r="F7112" s="51" t="e">
        <f>VLOOKUP(E7112,#REF!,8,FALSE)</f>
        <v>#REF!</v>
      </c>
      <c r="G7112" s="51" t="e">
        <f>VLOOKUP(E7112,#REF!,9,FALSE)</f>
        <v>#REF!</v>
      </c>
      <c r="H7112" s="52">
        <v>8603</v>
      </c>
      <c r="I7112" s="51" t="s">
        <v>2651</v>
      </c>
      <c r="J7112" s="53">
        <v>9.6999999999999993</v>
      </c>
      <c r="K7112" s="53">
        <v>9.3999780000000008</v>
      </c>
      <c r="L7112" s="53">
        <v>18.726479999999999</v>
      </c>
      <c r="M7112" s="53">
        <v>13.086562968055556</v>
      </c>
      <c r="N7112" s="53">
        <f t="shared" si="560"/>
        <v>9422.3253370000002</v>
      </c>
      <c r="O7112" s="53" t="e">
        <f>VLOOKUP(E7112,#REF!,29,FALSE)</f>
        <v>#REF!</v>
      </c>
      <c r="P7112" s="53" t="e">
        <f t="shared" si="561"/>
        <v>#REF!</v>
      </c>
      <c r="Q7112" s="53">
        <v>5.639917031944444</v>
      </c>
    </row>
    <row r="7113" spans="1:17">
      <c r="A7113" s="51" t="s">
        <v>5412</v>
      </c>
      <c r="B7113" s="51">
        <f t="shared" si="557"/>
        <v>9</v>
      </c>
      <c r="C7113" s="51">
        <f t="shared" si="558"/>
        <v>720</v>
      </c>
      <c r="D7113" s="51" t="s">
        <v>923</v>
      </c>
      <c r="E7113" s="54" t="str">
        <f t="shared" si="559"/>
        <v>030341</v>
      </c>
      <c r="F7113" s="51" t="e">
        <f>VLOOKUP(E7113,#REF!,8,FALSE)</f>
        <v>#REF!</v>
      </c>
      <c r="G7113" s="51" t="e">
        <f>VLOOKUP(E7113,#REF!,9,FALSE)</f>
        <v>#REF!</v>
      </c>
      <c r="H7113" s="52">
        <v>20029</v>
      </c>
      <c r="I7113" s="51" t="s">
        <v>5108</v>
      </c>
      <c r="J7113" s="53">
        <v>16.61</v>
      </c>
      <c r="K7113" s="53">
        <v>16</v>
      </c>
      <c r="L7113" s="53">
        <v>16.701192716666664</v>
      </c>
      <c r="M7113" s="53">
        <v>16.701192716666664</v>
      </c>
      <c r="N7113" s="53">
        <f t="shared" si="560"/>
        <v>12024.858755999998</v>
      </c>
      <c r="O7113" s="53" t="e">
        <f>VLOOKUP(E7113,#REF!,29,FALSE)</f>
        <v>#REF!</v>
      </c>
      <c r="P7113" s="53" t="e">
        <f t="shared" si="561"/>
        <v>#REF!</v>
      </c>
      <c r="Q7113" s="53">
        <v>0</v>
      </c>
    </row>
    <row r="7114" spans="1:17">
      <c r="A7114" s="51" t="s">
        <v>5412</v>
      </c>
      <c r="B7114" s="51">
        <f t="shared" si="557"/>
        <v>9</v>
      </c>
      <c r="C7114" s="51">
        <f t="shared" si="558"/>
        <v>720</v>
      </c>
      <c r="D7114" s="51" t="s">
        <v>1183</v>
      </c>
      <c r="E7114" s="54" t="str">
        <f t="shared" si="559"/>
        <v>030536</v>
      </c>
      <c r="F7114" s="51" t="e">
        <f>VLOOKUP(E7114,#REF!,8,FALSE)</f>
        <v>#REF!</v>
      </c>
      <c r="G7114" s="51" t="e">
        <f>VLOOKUP(E7114,#REF!,9,FALSE)</f>
        <v>#REF!</v>
      </c>
      <c r="H7114" s="52">
        <v>890621</v>
      </c>
      <c r="I7114" s="51" t="s">
        <v>5109</v>
      </c>
      <c r="J7114" s="53">
        <v>11.3</v>
      </c>
      <c r="K7114" s="53">
        <v>14</v>
      </c>
      <c r="L7114" s="53">
        <v>16.58742291388889</v>
      </c>
      <c r="M7114" s="53">
        <v>16.587422863888889</v>
      </c>
      <c r="N7114" s="53">
        <f t="shared" si="560"/>
        <v>11942.944461999999</v>
      </c>
      <c r="O7114" s="53" t="e">
        <f>VLOOKUP(E7114,#REF!,29,FALSE)</f>
        <v>#REF!</v>
      </c>
      <c r="P7114" s="53" t="e">
        <f t="shared" si="561"/>
        <v>#REF!</v>
      </c>
      <c r="Q7114" s="53">
        <v>5.0000001768542766E-8</v>
      </c>
    </row>
    <row r="7115" spans="1:17">
      <c r="A7115" s="51" t="s">
        <v>5412</v>
      </c>
      <c r="B7115" s="51">
        <f t="shared" si="557"/>
        <v>9</v>
      </c>
      <c r="C7115" s="51">
        <f t="shared" si="558"/>
        <v>720</v>
      </c>
      <c r="D7115" s="51" t="s">
        <v>1230</v>
      </c>
      <c r="E7115" s="54" t="str">
        <f t="shared" si="559"/>
        <v>030625</v>
      </c>
      <c r="F7115" s="51" t="e">
        <f>VLOOKUP(E7115,#REF!,8,FALSE)</f>
        <v>#REF!</v>
      </c>
      <c r="G7115" s="51" t="e">
        <f>VLOOKUP(E7115,#REF!,9,FALSE)</f>
        <v>#REF!</v>
      </c>
      <c r="H7115" s="52">
        <v>890774</v>
      </c>
      <c r="I7115" s="51" t="s">
        <v>5110</v>
      </c>
      <c r="J7115" s="53">
        <v>9.6999999999999993</v>
      </c>
      <c r="K7115" s="53">
        <v>8.1</v>
      </c>
      <c r="L7115" s="53">
        <v>11.305893768055556</v>
      </c>
      <c r="M7115" s="53">
        <v>11.305893768055556</v>
      </c>
      <c r="N7115" s="53">
        <f t="shared" si="560"/>
        <v>8140.2435130000003</v>
      </c>
      <c r="O7115" s="53" t="e">
        <f>VLOOKUP(E7115,#REF!,29,FALSE)</f>
        <v>#REF!</v>
      </c>
      <c r="P7115" s="53" t="e">
        <f t="shared" si="561"/>
        <v>#REF!</v>
      </c>
      <c r="Q7115" s="53">
        <v>0</v>
      </c>
    </row>
    <row r="7116" spans="1:17">
      <c r="A7116" s="51" t="s">
        <v>5412</v>
      </c>
      <c r="B7116" s="51">
        <f t="shared" si="557"/>
        <v>9</v>
      </c>
      <c r="C7116" s="51">
        <f t="shared" si="558"/>
        <v>720</v>
      </c>
      <c r="D7116" s="51" t="s">
        <v>1234</v>
      </c>
      <c r="E7116" s="54" t="str">
        <f t="shared" si="559"/>
        <v>030609</v>
      </c>
      <c r="F7116" s="51" t="e">
        <f>VLOOKUP(E7116,#REF!,8,FALSE)</f>
        <v>#REF!</v>
      </c>
      <c r="G7116" s="51" t="e">
        <f>VLOOKUP(E7116,#REF!,9,FALSE)</f>
        <v>#REF!</v>
      </c>
      <c r="H7116" s="52">
        <v>890775</v>
      </c>
      <c r="I7116" s="51" t="s">
        <v>5111</v>
      </c>
      <c r="J7116" s="53">
        <v>13.5</v>
      </c>
      <c r="K7116" s="53">
        <v>13.5</v>
      </c>
      <c r="L7116" s="53">
        <v>17.46433750138889</v>
      </c>
      <c r="M7116" s="53">
        <v>17.46433750138889</v>
      </c>
      <c r="N7116" s="53">
        <f t="shared" si="560"/>
        <v>12574.323001000001</v>
      </c>
      <c r="O7116" s="53" t="e">
        <f>VLOOKUP(E7116,#REF!,29,FALSE)</f>
        <v>#REF!</v>
      </c>
      <c r="P7116" s="53" t="e">
        <f t="shared" si="561"/>
        <v>#REF!</v>
      </c>
      <c r="Q7116" s="53">
        <v>0</v>
      </c>
    </row>
    <row r="7117" spans="1:17">
      <c r="A7117" s="51" t="s">
        <v>5412</v>
      </c>
      <c r="B7117" s="51">
        <f t="shared" si="557"/>
        <v>9</v>
      </c>
      <c r="C7117" s="51">
        <f t="shared" si="558"/>
        <v>720</v>
      </c>
      <c r="D7117" s="51" t="s">
        <v>1232</v>
      </c>
      <c r="E7117" s="54" t="str">
        <f t="shared" si="559"/>
        <v>030615</v>
      </c>
      <c r="F7117" s="51" t="e">
        <f>VLOOKUP(E7117,#REF!,8,FALSE)</f>
        <v>#REF!</v>
      </c>
      <c r="G7117" s="51" t="e">
        <f>VLOOKUP(E7117,#REF!,9,FALSE)</f>
        <v>#REF!</v>
      </c>
      <c r="H7117" s="52">
        <v>890776</v>
      </c>
      <c r="I7117" s="51" t="s">
        <v>5112</v>
      </c>
      <c r="J7117" s="53">
        <v>12.7</v>
      </c>
      <c r="K7117" s="53">
        <v>12.7</v>
      </c>
      <c r="L7117" s="53">
        <v>17.965748604166667</v>
      </c>
      <c r="M7117" s="53">
        <v>17.965748604166667</v>
      </c>
      <c r="N7117" s="53">
        <f t="shared" si="560"/>
        <v>12935.338995</v>
      </c>
      <c r="O7117" s="53" t="e">
        <f>VLOOKUP(E7117,#REF!,29,FALSE)</f>
        <v>#REF!</v>
      </c>
      <c r="P7117" s="53" t="e">
        <f t="shared" si="561"/>
        <v>#REF!</v>
      </c>
      <c r="Q7117" s="53">
        <v>0</v>
      </c>
    </row>
    <row r="7118" spans="1:17">
      <c r="A7118" s="51" t="s">
        <v>5412</v>
      </c>
      <c r="B7118" s="51">
        <f t="shared" si="557"/>
        <v>9</v>
      </c>
      <c r="C7118" s="51">
        <f t="shared" si="558"/>
        <v>720</v>
      </c>
      <c r="D7118" s="51" t="s">
        <v>449</v>
      </c>
      <c r="E7118" s="54" t="str">
        <f t="shared" si="559"/>
        <v>027709</v>
      </c>
      <c r="F7118" s="51" t="e">
        <f>VLOOKUP(E7118,#REF!,8,FALSE)</f>
        <v>#REF!</v>
      </c>
      <c r="G7118" s="51" t="e">
        <f>VLOOKUP(E7118,#REF!,9,FALSE)</f>
        <v>#REF!</v>
      </c>
      <c r="H7118" s="52">
        <v>8577</v>
      </c>
      <c r="I7118" s="51" t="s">
        <v>5113</v>
      </c>
      <c r="J7118" s="53">
        <v>12.9</v>
      </c>
      <c r="K7118" s="53">
        <v>22.999998999999999</v>
      </c>
      <c r="L7118" s="53">
        <v>20.543681487500002</v>
      </c>
      <c r="M7118" s="53">
        <v>20.543681493055555</v>
      </c>
      <c r="N7118" s="53">
        <f t="shared" si="560"/>
        <v>14791.450675</v>
      </c>
      <c r="O7118" s="53" t="e">
        <f>VLOOKUP(E7118,#REF!,29,FALSE)</f>
        <v>#REF!</v>
      </c>
      <c r="P7118" s="53" t="e">
        <f t="shared" si="561"/>
        <v>#REF!</v>
      </c>
      <c r="Q7118" s="53">
        <v>0</v>
      </c>
    </row>
    <row r="7119" spans="1:17">
      <c r="A7119" s="51" t="s">
        <v>5412</v>
      </c>
      <c r="B7119" s="51">
        <f t="shared" si="557"/>
        <v>9</v>
      </c>
      <c r="C7119" s="51">
        <f t="shared" si="558"/>
        <v>720</v>
      </c>
      <c r="D7119" s="51" t="s">
        <v>293</v>
      </c>
      <c r="E7119" s="54" t="str">
        <f t="shared" si="559"/>
        <v>028648</v>
      </c>
      <c r="F7119" s="51" t="e">
        <f>VLOOKUP(E7119,#REF!,8,FALSE)</f>
        <v>#REF!</v>
      </c>
      <c r="G7119" s="51" t="e">
        <f>VLOOKUP(E7119,#REF!,9,FALSE)</f>
        <v>#REF!</v>
      </c>
      <c r="H7119" s="52">
        <v>8312</v>
      </c>
      <c r="I7119" s="51" t="s">
        <v>294</v>
      </c>
      <c r="J7119" s="53">
        <v>11.7</v>
      </c>
      <c r="K7119" s="53">
        <v>9.9999990000000007</v>
      </c>
      <c r="L7119" s="53">
        <v>12.0613185</v>
      </c>
      <c r="M7119" s="53">
        <v>10.30881808888889</v>
      </c>
      <c r="N7119" s="53">
        <f t="shared" si="560"/>
        <v>7422.3490240000001</v>
      </c>
      <c r="O7119" s="53" t="e">
        <f>VLOOKUP(E7119,#REF!,29,FALSE)</f>
        <v>#REF!</v>
      </c>
      <c r="P7119" s="53" t="e">
        <f t="shared" si="561"/>
        <v>#REF!</v>
      </c>
      <c r="Q7119" s="53">
        <v>1.7525004111111115</v>
      </c>
    </row>
    <row r="7120" spans="1:17">
      <c r="A7120" s="51" t="s">
        <v>5412</v>
      </c>
      <c r="B7120" s="51">
        <f t="shared" si="557"/>
        <v>9</v>
      </c>
      <c r="C7120" s="51">
        <f t="shared" si="558"/>
        <v>720</v>
      </c>
      <c r="D7120" s="51" t="s">
        <v>900</v>
      </c>
      <c r="E7120" s="54" t="str">
        <f t="shared" si="559"/>
        <v>030381</v>
      </c>
      <c r="F7120" s="51" t="e">
        <f>VLOOKUP(E7120,#REF!,8,FALSE)</f>
        <v>#REF!</v>
      </c>
      <c r="G7120" s="51" t="e">
        <f>VLOOKUP(E7120,#REF!,9,FALSE)</f>
        <v>#REF!</v>
      </c>
      <c r="H7120" s="52">
        <v>20052</v>
      </c>
      <c r="I7120" s="51" t="s">
        <v>5114</v>
      </c>
      <c r="J7120" s="53">
        <v>9.98</v>
      </c>
      <c r="K7120" s="53">
        <v>9</v>
      </c>
      <c r="L7120" s="53">
        <v>10.487788598611111</v>
      </c>
      <c r="M7120" s="53">
        <v>10.487788598611111</v>
      </c>
      <c r="N7120" s="53">
        <f t="shared" si="560"/>
        <v>7551.2077909999998</v>
      </c>
      <c r="O7120" s="53" t="e">
        <f>VLOOKUP(E7120,#REF!,29,FALSE)</f>
        <v>#REF!</v>
      </c>
      <c r="P7120" s="53" t="e">
        <f t="shared" si="561"/>
        <v>#REF!</v>
      </c>
      <c r="Q7120" s="53">
        <v>0</v>
      </c>
    </row>
    <row r="7121" spans="1:17">
      <c r="A7121" s="51" t="s">
        <v>5412</v>
      </c>
      <c r="B7121" s="51">
        <f t="shared" si="557"/>
        <v>9</v>
      </c>
      <c r="C7121" s="51">
        <f t="shared" si="558"/>
        <v>720</v>
      </c>
      <c r="D7121" s="51" t="s">
        <v>918</v>
      </c>
      <c r="E7121" s="54" t="str">
        <f t="shared" si="559"/>
        <v>030330</v>
      </c>
      <c r="F7121" s="51" t="e">
        <f>VLOOKUP(E7121,#REF!,8,FALSE)</f>
        <v>#REF!</v>
      </c>
      <c r="G7121" s="51" t="e">
        <f>VLOOKUP(E7121,#REF!,9,FALSE)</f>
        <v>#REF!</v>
      </c>
      <c r="H7121" s="52">
        <v>8993</v>
      </c>
      <c r="I7121" s="51" t="s">
        <v>5115</v>
      </c>
      <c r="J7121" s="53">
        <v>9.2200000000000006</v>
      </c>
      <c r="K7121" s="53">
        <v>9</v>
      </c>
      <c r="L7121" s="53">
        <v>9.7288095861111117</v>
      </c>
      <c r="M7121" s="53">
        <v>9.7288095861111117</v>
      </c>
      <c r="N7121" s="53">
        <f t="shared" si="560"/>
        <v>7004.742902</v>
      </c>
      <c r="O7121" s="53" t="e">
        <f>VLOOKUP(E7121,#REF!,29,FALSE)</f>
        <v>#REF!</v>
      </c>
      <c r="P7121" s="53" t="e">
        <f t="shared" si="561"/>
        <v>#REF!</v>
      </c>
      <c r="Q7121" s="53">
        <v>0</v>
      </c>
    </row>
    <row r="7122" spans="1:17">
      <c r="A7122" s="51" t="s">
        <v>5412</v>
      </c>
      <c r="B7122" s="51">
        <f t="shared" si="557"/>
        <v>9</v>
      </c>
      <c r="C7122" s="51">
        <f t="shared" si="558"/>
        <v>720</v>
      </c>
      <c r="D7122" s="51" t="s">
        <v>1741</v>
      </c>
      <c r="E7122" s="54" t="str">
        <f t="shared" si="559"/>
        <v>031346</v>
      </c>
      <c r="F7122" s="51" t="e">
        <f>VLOOKUP(E7122,#REF!,8,FALSE)</f>
        <v>#REF!</v>
      </c>
      <c r="G7122" s="51" t="e">
        <f>VLOOKUP(E7122,#REF!,9,FALSE)</f>
        <v>#REF!</v>
      </c>
      <c r="H7122" s="52">
        <v>896550</v>
      </c>
      <c r="I7122" s="51" t="s">
        <v>5116</v>
      </c>
      <c r="J7122" s="53">
        <v>15</v>
      </c>
      <c r="K7122" s="53">
        <v>15</v>
      </c>
      <c r="L7122" s="53">
        <v>14.876887852777779</v>
      </c>
      <c r="M7122" s="53">
        <v>14.876887852777779</v>
      </c>
      <c r="N7122" s="53">
        <f t="shared" si="560"/>
        <v>10711.359254000001</v>
      </c>
      <c r="O7122" s="53" t="e">
        <f>VLOOKUP(E7122,#REF!,29,FALSE)</f>
        <v>#REF!</v>
      </c>
      <c r="P7122" s="53" t="e">
        <f t="shared" si="561"/>
        <v>#REF!</v>
      </c>
      <c r="Q7122" s="53">
        <v>0</v>
      </c>
    </row>
    <row r="7123" spans="1:17">
      <c r="A7123" s="51" t="s">
        <v>5412</v>
      </c>
      <c r="B7123" s="51">
        <f t="shared" si="557"/>
        <v>9</v>
      </c>
      <c r="C7123" s="51">
        <f t="shared" si="558"/>
        <v>720</v>
      </c>
      <c r="D7123" s="51" t="s">
        <v>1735</v>
      </c>
      <c r="E7123" s="54" t="str">
        <f t="shared" si="559"/>
        <v>031365</v>
      </c>
      <c r="F7123" s="51" t="e">
        <f>VLOOKUP(E7123,#REF!,8,FALSE)</f>
        <v>#REF!</v>
      </c>
      <c r="G7123" s="51" t="e">
        <f>VLOOKUP(E7123,#REF!,9,FALSE)</f>
        <v>#REF!</v>
      </c>
      <c r="H7123" s="52">
        <v>896544</v>
      </c>
      <c r="I7123" s="51" t="s">
        <v>5117</v>
      </c>
      <c r="J7123" s="53">
        <v>6.6</v>
      </c>
      <c r="K7123" s="53">
        <v>6.6</v>
      </c>
      <c r="L7123" s="53">
        <v>6.5894218958333326</v>
      </c>
      <c r="M7123" s="53">
        <v>6.5894218958333326</v>
      </c>
      <c r="N7123" s="53">
        <f t="shared" si="560"/>
        <v>4744.3837649999996</v>
      </c>
      <c r="O7123" s="53" t="e">
        <f>VLOOKUP(E7123,#REF!,29,FALSE)</f>
        <v>#REF!</v>
      </c>
      <c r="P7123" s="53" t="e">
        <f t="shared" si="561"/>
        <v>#REF!</v>
      </c>
      <c r="Q7123" s="53">
        <v>0</v>
      </c>
    </row>
    <row r="7124" spans="1:17">
      <c r="A7124" s="51" t="s">
        <v>5412</v>
      </c>
      <c r="B7124" s="51">
        <f t="shared" si="557"/>
        <v>9</v>
      </c>
      <c r="C7124" s="51">
        <f t="shared" si="558"/>
        <v>720</v>
      </c>
      <c r="D7124" s="51" t="s">
        <v>1743</v>
      </c>
      <c r="E7124" s="54" t="str">
        <f t="shared" si="559"/>
        <v>031363</v>
      </c>
      <c r="F7124" s="51" t="e">
        <f>VLOOKUP(E7124,#REF!,8,FALSE)</f>
        <v>#REF!</v>
      </c>
      <c r="G7124" s="51" t="e">
        <f>VLOOKUP(E7124,#REF!,9,FALSE)</f>
        <v>#REF!</v>
      </c>
      <c r="H7124" s="52">
        <v>896547</v>
      </c>
      <c r="I7124" s="51" t="s">
        <v>5118</v>
      </c>
      <c r="J7124" s="53">
        <v>14.7</v>
      </c>
      <c r="K7124" s="53">
        <v>14.7</v>
      </c>
      <c r="L7124" s="53">
        <v>15.019998345833333</v>
      </c>
      <c r="M7124" s="53">
        <v>15.019998345833333</v>
      </c>
      <c r="N7124" s="53">
        <f t="shared" si="560"/>
        <v>10814.398809</v>
      </c>
      <c r="O7124" s="53" t="e">
        <f>VLOOKUP(E7124,#REF!,29,FALSE)</f>
        <v>#REF!</v>
      </c>
      <c r="P7124" s="53" t="e">
        <f t="shared" si="561"/>
        <v>#REF!</v>
      </c>
      <c r="Q7124" s="53">
        <v>0</v>
      </c>
    </row>
    <row r="7125" spans="1:17">
      <c r="A7125" s="51" t="s">
        <v>5412</v>
      </c>
      <c r="B7125" s="51">
        <f t="shared" si="557"/>
        <v>9</v>
      </c>
      <c r="C7125" s="51">
        <f t="shared" si="558"/>
        <v>720</v>
      </c>
      <c r="D7125" s="51" t="s">
        <v>1737</v>
      </c>
      <c r="E7125" s="54" t="str">
        <f t="shared" si="559"/>
        <v>031354</v>
      </c>
      <c r="F7125" s="51" t="e">
        <f>VLOOKUP(E7125,#REF!,8,FALSE)</f>
        <v>#REF!</v>
      </c>
      <c r="G7125" s="51" t="e">
        <f>VLOOKUP(E7125,#REF!,9,FALSE)</f>
        <v>#REF!</v>
      </c>
      <c r="H7125" s="52">
        <v>896548</v>
      </c>
      <c r="I7125" s="51" t="s">
        <v>5119</v>
      </c>
      <c r="J7125" s="53">
        <v>14.4</v>
      </c>
      <c r="K7125" s="53">
        <v>14.4</v>
      </c>
      <c r="L7125" s="53">
        <v>14.065818136111112</v>
      </c>
      <c r="M7125" s="53">
        <v>14.065818136111112</v>
      </c>
      <c r="N7125" s="53">
        <f t="shared" si="560"/>
        <v>10127.389058000001</v>
      </c>
      <c r="O7125" s="53" t="e">
        <f>VLOOKUP(E7125,#REF!,29,FALSE)</f>
        <v>#REF!</v>
      </c>
      <c r="P7125" s="53" t="e">
        <f t="shared" si="561"/>
        <v>#REF!</v>
      </c>
      <c r="Q7125" s="53">
        <v>0</v>
      </c>
    </row>
    <row r="7126" spans="1:17">
      <c r="A7126" s="51" t="s">
        <v>5412</v>
      </c>
      <c r="B7126" s="51">
        <f t="shared" si="557"/>
        <v>9</v>
      </c>
      <c r="C7126" s="51">
        <f t="shared" si="558"/>
        <v>720</v>
      </c>
      <c r="D7126" s="51" t="s">
        <v>1739</v>
      </c>
      <c r="E7126" s="54" t="str">
        <f t="shared" si="559"/>
        <v>031370</v>
      </c>
      <c r="F7126" s="51" t="e">
        <f>VLOOKUP(E7126,#REF!,8,FALSE)</f>
        <v>#REF!</v>
      </c>
      <c r="G7126" s="51" t="e">
        <f>VLOOKUP(E7126,#REF!,9,FALSE)</f>
        <v>#REF!</v>
      </c>
      <c r="H7126" s="52">
        <v>896549</v>
      </c>
      <c r="I7126" s="51" t="s">
        <v>5120</v>
      </c>
      <c r="J7126" s="53">
        <v>14</v>
      </c>
      <c r="K7126" s="53">
        <v>14</v>
      </c>
      <c r="L7126" s="53">
        <v>13.419629194444443</v>
      </c>
      <c r="M7126" s="53">
        <v>13.419629194444443</v>
      </c>
      <c r="N7126" s="53">
        <f t="shared" si="560"/>
        <v>9662.1330199999993</v>
      </c>
      <c r="O7126" s="53" t="e">
        <f>VLOOKUP(E7126,#REF!,29,FALSE)</f>
        <v>#REF!</v>
      </c>
      <c r="P7126" s="53" t="e">
        <f t="shared" si="561"/>
        <v>#REF!</v>
      </c>
      <c r="Q7126" s="53">
        <v>0</v>
      </c>
    </row>
    <row r="7127" spans="1:17">
      <c r="A7127" s="51" t="s">
        <v>5412</v>
      </c>
      <c r="B7127" s="51">
        <f t="shared" si="557"/>
        <v>9</v>
      </c>
      <c r="C7127" s="51">
        <f t="shared" si="558"/>
        <v>720</v>
      </c>
      <c r="D7127" s="51" t="s">
        <v>1745</v>
      </c>
      <c r="E7127" s="54" t="str">
        <f t="shared" si="559"/>
        <v>031353</v>
      </c>
      <c r="F7127" s="51" t="e">
        <f>VLOOKUP(E7127,#REF!,8,FALSE)</f>
        <v>#REF!</v>
      </c>
      <c r="G7127" s="51" t="e">
        <f>VLOOKUP(E7127,#REF!,9,FALSE)</f>
        <v>#REF!</v>
      </c>
      <c r="H7127" s="52">
        <v>896564</v>
      </c>
      <c r="I7127" s="51" t="s">
        <v>5121</v>
      </c>
      <c r="J7127" s="53">
        <v>15.1</v>
      </c>
      <c r="K7127" s="53">
        <v>15.1</v>
      </c>
      <c r="L7127" s="53">
        <v>14.502389724999999</v>
      </c>
      <c r="M7127" s="53">
        <v>14.502389724999999</v>
      </c>
      <c r="N7127" s="53">
        <f t="shared" si="560"/>
        <v>10441.720601999999</v>
      </c>
      <c r="O7127" s="53" t="e">
        <f>VLOOKUP(E7127,#REF!,29,FALSE)</f>
        <v>#REF!</v>
      </c>
      <c r="P7127" s="53" t="e">
        <f t="shared" si="561"/>
        <v>#REF!</v>
      </c>
      <c r="Q7127" s="53">
        <v>0</v>
      </c>
    </row>
    <row r="7128" spans="1:17">
      <c r="A7128" s="51" t="s">
        <v>5412</v>
      </c>
      <c r="B7128" s="51">
        <f t="shared" si="557"/>
        <v>9</v>
      </c>
      <c r="C7128" s="51">
        <f t="shared" si="558"/>
        <v>720</v>
      </c>
      <c r="D7128" s="51" t="s">
        <v>1747</v>
      </c>
      <c r="E7128" s="54" t="str">
        <f t="shared" si="559"/>
        <v>031422</v>
      </c>
      <c r="F7128" s="51" t="e">
        <f>VLOOKUP(E7128,#REF!,8,FALSE)</f>
        <v>#REF!</v>
      </c>
      <c r="G7128" s="51" t="e">
        <f>VLOOKUP(E7128,#REF!,9,FALSE)</f>
        <v>#REF!</v>
      </c>
      <c r="H7128" s="52">
        <v>896551</v>
      </c>
      <c r="I7128" s="51" t="s">
        <v>5122</v>
      </c>
      <c r="J7128" s="53">
        <v>14.9</v>
      </c>
      <c r="K7128" s="53">
        <v>14.9</v>
      </c>
      <c r="L7128" s="53">
        <v>15.925927609722223</v>
      </c>
      <c r="M7128" s="53">
        <v>15.925927609722223</v>
      </c>
      <c r="N7128" s="53">
        <f t="shared" si="560"/>
        <v>11466.667879000001</v>
      </c>
      <c r="O7128" s="53" t="e">
        <f>VLOOKUP(E7128,#REF!,29,FALSE)</f>
        <v>#REF!</v>
      </c>
      <c r="P7128" s="53" t="e">
        <f t="shared" si="561"/>
        <v>#REF!</v>
      </c>
      <c r="Q7128" s="53">
        <v>0</v>
      </c>
    </row>
    <row r="7129" spans="1:17">
      <c r="A7129" s="51" t="s">
        <v>5412</v>
      </c>
      <c r="B7129" s="51">
        <f t="shared" si="557"/>
        <v>9</v>
      </c>
      <c r="C7129" s="51">
        <f t="shared" si="558"/>
        <v>720</v>
      </c>
      <c r="D7129" s="51" t="s">
        <v>2040</v>
      </c>
      <c r="E7129" s="54" t="str">
        <f t="shared" si="559"/>
        <v>031739</v>
      </c>
      <c r="F7129" s="51" t="e">
        <f>VLOOKUP(E7129,#REF!,8,FALSE)</f>
        <v>#REF!</v>
      </c>
      <c r="G7129" s="51" t="e">
        <f>VLOOKUP(E7129,#REF!,9,FALSE)</f>
        <v>#REF!</v>
      </c>
      <c r="H7129" s="52">
        <v>904177</v>
      </c>
      <c r="I7129" s="51" t="s">
        <v>5123</v>
      </c>
      <c r="J7129" s="53">
        <v>20.2</v>
      </c>
      <c r="K7129" s="53">
        <v>22.800004000000001</v>
      </c>
      <c r="L7129" s="53">
        <v>26.836808263888891</v>
      </c>
      <c r="M7129" s="53">
        <v>26.836808263888891</v>
      </c>
      <c r="N7129" s="53">
        <f t="shared" si="560"/>
        <v>19322.501950000002</v>
      </c>
      <c r="O7129" s="53" t="e">
        <f>VLOOKUP(E7129,#REF!,29,FALSE)</f>
        <v>#REF!</v>
      </c>
      <c r="P7129" s="53" t="e">
        <f t="shared" si="561"/>
        <v>#REF!</v>
      </c>
      <c r="Q7129" s="53">
        <v>0</v>
      </c>
    </row>
    <row r="7130" spans="1:17">
      <c r="A7130" s="51" t="s">
        <v>5412</v>
      </c>
      <c r="B7130" s="51">
        <f t="shared" si="557"/>
        <v>9</v>
      </c>
      <c r="C7130" s="51">
        <f t="shared" si="558"/>
        <v>720</v>
      </c>
      <c r="D7130" s="51" t="s">
        <v>539</v>
      </c>
      <c r="E7130" s="54" t="str">
        <f t="shared" si="559"/>
        <v>027243</v>
      </c>
      <c r="F7130" s="51" t="e">
        <f>VLOOKUP(E7130,#REF!,8,FALSE)</f>
        <v>#REF!</v>
      </c>
      <c r="G7130" s="51" t="e">
        <f>VLOOKUP(E7130,#REF!,9,FALSE)</f>
        <v>#REF!</v>
      </c>
      <c r="H7130" s="52">
        <v>8063</v>
      </c>
      <c r="I7130" s="51" t="s">
        <v>5124</v>
      </c>
      <c r="J7130" s="53">
        <v>401.2</v>
      </c>
      <c r="K7130" s="53">
        <v>245.70000300000001</v>
      </c>
      <c r="L7130" s="53">
        <v>14.014191131944443</v>
      </c>
      <c r="M7130" s="53">
        <v>14.014191131944443</v>
      </c>
      <c r="N7130" s="53">
        <f t="shared" si="560"/>
        <v>10090.217615</v>
      </c>
      <c r="O7130" s="53" t="e">
        <f>VLOOKUP(E7130,#REF!,29,FALSE)</f>
        <v>#REF!</v>
      </c>
      <c r="P7130" s="53" t="e">
        <f t="shared" si="561"/>
        <v>#REF!</v>
      </c>
      <c r="Q7130" s="53">
        <v>0</v>
      </c>
    </row>
    <row r="7131" spans="1:17">
      <c r="A7131" s="51" t="s">
        <v>5412</v>
      </c>
      <c r="B7131" s="51">
        <f t="shared" si="557"/>
        <v>9</v>
      </c>
      <c r="C7131" s="51">
        <f t="shared" si="558"/>
        <v>720</v>
      </c>
      <c r="D7131" s="51" t="s">
        <v>1434</v>
      </c>
      <c r="E7131" s="54" t="str">
        <f t="shared" si="559"/>
        <v>030834</v>
      </c>
      <c r="F7131" s="51" t="e">
        <f>VLOOKUP(E7131,#REF!,8,FALSE)</f>
        <v>#REF!</v>
      </c>
      <c r="G7131" s="51" t="e">
        <f>VLOOKUP(E7131,#REF!,9,FALSE)</f>
        <v>#REF!</v>
      </c>
      <c r="H7131" s="52">
        <v>893424</v>
      </c>
      <c r="I7131" s="51" t="s">
        <v>1435</v>
      </c>
      <c r="J7131" s="53">
        <v>16</v>
      </c>
      <c r="K7131" s="53">
        <v>16</v>
      </c>
      <c r="L7131" s="53">
        <v>18.710312022222222</v>
      </c>
      <c r="M7131" s="53">
        <v>18.710312022222222</v>
      </c>
      <c r="N7131" s="53">
        <f t="shared" si="560"/>
        <v>13471.424655999999</v>
      </c>
      <c r="O7131" s="53" t="e">
        <f>VLOOKUP(E7131,#REF!,29,FALSE)</f>
        <v>#REF!</v>
      </c>
      <c r="P7131" s="53" t="e">
        <f t="shared" si="561"/>
        <v>#REF!</v>
      </c>
      <c r="Q7131" s="53">
        <v>0</v>
      </c>
    </row>
    <row r="7132" spans="1:17">
      <c r="A7132" s="51" t="s">
        <v>5412</v>
      </c>
      <c r="B7132" s="51">
        <f t="shared" si="557"/>
        <v>9</v>
      </c>
      <c r="C7132" s="51">
        <f t="shared" si="558"/>
        <v>720</v>
      </c>
      <c r="D7132" s="51" t="s">
        <v>1728</v>
      </c>
      <c r="E7132" s="54" t="str">
        <f t="shared" si="559"/>
        <v>031361</v>
      </c>
      <c r="F7132" s="51" t="e">
        <f>VLOOKUP(E7132,#REF!,8,FALSE)</f>
        <v>#REF!</v>
      </c>
      <c r="G7132" s="51" t="e">
        <f>VLOOKUP(E7132,#REF!,9,FALSE)</f>
        <v>#REF!</v>
      </c>
      <c r="H7132" s="52">
        <v>896528</v>
      </c>
      <c r="I7132" s="51" t="s">
        <v>5125</v>
      </c>
      <c r="J7132" s="53">
        <v>14.8</v>
      </c>
      <c r="K7132" s="53">
        <v>14.3</v>
      </c>
      <c r="L7132" s="53">
        <v>15.948995733333332</v>
      </c>
      <c r="M7132" s="53">
        <v>15.948995733333332</v>
      </c>
      <c r="N7132" s="53">
        <f t="shared" si="560"/>
        <v>11483.276927999999</v>
      </c>
      <c r="O7132" s="53" t="e">
        <f>VLOOKUP(E7132,#REF!,29,FALSE)</f>
        <v>#REF!</v>
      </c>
      <c r="P7132" s="53" t="e">
        <f t="shared" si="561"/>
        <v>#REF!</v>
      </c>
      <c r="Q7132" s="53">
        <v>0</v>
      </c>
    </row>
    <row r="7133" spans="1:17">
      <c r="A7133" s="51" t="s">
        <v>5412</v>
      </c>
      <c r="B7133" s="51">
        <f t="shared" si="557"/>
        <v>9</v>
      </c>
      <c r="C7133" s="51">
        <f t="shared" si="558"/>
        <v>720</v>
      </c>
      <c r="D7133" s="51" t="s">
        <v>1717</v>
      </c>
      <c r="E7133" s="54" t="str">
        <f t="shared" si="559"/>
        <v>031417</v>
      </c>
      <c r="F7133" s="51" t="e">
        <f>VLOOKUP(E7133,#REF!,8,FALSE)</f>
        <v>#REF!</v>
      </c>
      <c r="G7133" s="51" t="e">
        <f>VLOOKUP(E7133,#REF!,9,FALSE)</f>
        <v>#REF!</v>
      </c>
      <c r="H7133" s="52">
        <v>896344</v>
      </c>
      <c r="I7133" s="51" t="s">
        <v>1718</v>
      </c>
      <c r="J7133" s="53">
        <v>15.8</v>
      </c>
      <c r="K7133" s="53">
        <v>13.2</v>
      </c>
      <c r="L7133" s="53">
        <v>15.278965005555555</v>
      </c>
      <c r="M7133" s="53">
        <v>15.278965005555555</v>
      </c>
      <c r="N7133" s="53">
        <f t="shared" si="560"/>
        <v>11000.854804000001</v>
      </c>
      <c r="O7133" s="53" t="e">
        <f>VLOOKUP(E7133,#REF!,29,FALSE)</f>
        <v>#REF!</v>
      </c>
      <c r="P7133" s="53" t="e">
        <f t="shared" si="561"/>
        <v>#REF!</v>
      </c>
      <c r="Q7133" s="53">
        <v>0</v>
      </c>
    </row>
    <row r="7134" spans="1:17">
      <c r="A7134" s="51" t="s">
        <v>5412</v>
      </c>
      <c r="B7134" s="51">
        <f t="shared" si="557"/>
        <v>9</v>
      </c>
      <c r="C7134" s="51">
        <f t="shared" si="558"/>
        <v>720</v>
      </c>
      <c r="D7134" s="51" t="s">
        <v>1730</v>
      </c>
      <c r="E7134" s="54" t="str">
        <f t="shared" si="559"/>
        <v>031367</v>
      </c>
      <c r="F7134" s="51" t="e">
        <f>VLOOKUP(E7134,#REF!,8,FALSE)</f>
        <v>#REF!</v>
      </c>
      <c r="G7134" s="51" t="e">
        <f>VLOOKUP(E7134,#REF!,9,FALSE)</f>
        <v>#REF!</v>
      </c>
      <c r="H7134" s="52">
        <v>896527</v>
      </c>
      <c r="I7134" s="51" t="s">
        <v>5126</v>
      </c>
      <c r="J7134" s="53">
        <v>15.1</v>
      </c>
      <c r="K7134" s="53">
        <v>15.1</v>
      </c>
      <c r="L7134" s="53">
        <v>18.160706963888888</v>
      </c>
      <c r="M7134" s="53">
        <v>18.160706963888888</v>
      </c>
      <c r="N7134" s="53">
        <f t="shared" si="560"/>
        <v>13075.709014</v>
      </c>
      <c r="O7134" s="53" t="e">
        <f>VLOOKUP(E7134,#REF!,29,FALSE)</f>
        <v>#REF!</v>
      </c>
      <c r="P7134" s="53" t="e">
        <f t="shared" si="561"/>
        <v>#REF!</v>
      </c>
      <c r="Q7134" s="53">
        <v>0</v>
      </c>
    </row>
    <row r="7135" spans="1:17">
      <c r="A7135" s="51" t="s">
        <v>5412</v>
      </c>
      <c r="B7135" s="51">
        <f t="shared" si="557"/>
        <v>9</v>
      </c>
      <c r="C7135" s="51">
        <f t="shared" si="558"/>
        <v>720</v>
      </c>
      <c r="D7135" s="51" t="s">
        <v>1721</v>
      </c>
      <c r="E7135" s="54" t="str">
        <f t="shared" si="559"/>
        <v>031366</v>
      </c>
      <c r="F7135" s="51" t="e">
        <f>VLOOKUP(E7135,#REF!,8,FALSE)</f>
        <v>#REF!</v>
      </c>
      <c r="G7135" s="51" t="e">
        <f>VLOOKUP(E7135,#REF!,9,FALSE)</f>
        <v>#REF!</v>
      </c>
      <c r="H7135" s="52">
        <v>896526</v>
      </c>
      <c r="I7135" s="51" t="s">
        <v>5127</v>
      </c>
      <c r="J7135" s="53">
        <v>15.7</v>
      </c>
      <c r="K7135" s="53">
        <v>15.6</v>
      </c>
      <c r="L7135" s="53">
        <v>18.788446756944445</v>
      </c>
      <c r="M7135" s="53">
        <v>18.788446756944445</v>
      </c>
      <c r="N7135" s="53">
        <f t="shared" si="560"/>
        <v>13527.681665</v>
      </c>
      <c r="O7135" s="53" t="e">
        <f>VLOOKUP(E7135,#REF!,29,FALSE)</f>
        <v>#REF!</v>
      </c>
      <c r="P7135" s="53" t="e">
        <f t="shared" si="561"/>
        <v>#REF!</v>
      </c>
      <c r="Q7135" s="53">
        <v>0</v>
      </c>
    </row>
    <row r="7136" spans="1:17">
      <c r="A7136" s="51" t="s">
        <v>5412</v>
      </c>
      <c r="B7136" s="51">
        <f t="shared" si="557"/>
        <v>9</v>
      </c>
      <c r="C7136" s="51">
        <f t="shared" si="558"/>
        <v>720</v>
      </c>
      <c r="D7136" s="51" t="s">
        <v>1715</v>
      </c>
      <c r="E7136" s="54" t="str">
        <f t="shared" si="559"/>
        <v>031388</v>
      </c>
      <c r="F7136" s="51" t="e">
        <f>VLOOKUP(E7136,#REF!,8,FALSE)</f>
        <v>#REF!</v>
      </c>
      <c r="G7136" s="51" t="e">
        <f>VLOOKUP(E7136,#REF!,9,FALSE)</f>
        <v>#REF!</v>
      </c>
      <c r="H7136" s="52">
        <v>896044</v>
      </c>
      <c r="I7136" s="51" t="s">
        <v>5128</v>
      </c>
      <c r="J7136" s="53">
        <v>16</v>
      </c>
      <c r="K7136" s="53">
        <v>14.1</v>
      </c>
      <c r="L7136" s="53">
        <v>14.409400231944444</v>
      </c>
      <c r="M7136" s="53">
        <v>14.409400231944444</v>
      </c>
      <c r="N7136" s="53">
        <f t="shared" si="560"/>
        <v>10374.768167</v>
      </c>
      <c r="O7136" s="53" t="e">
        <f>VLOOKUP(E7136,#REF!,29,FALSE)</f>
        <v>#REF!</v>
      </c>
      <c r="P7136" s="53" t="e">
        <f t="shared" si="561"/>
        <v>#REF!</v>
      </c>
      <c r="Q7136" s="53">
        <v>0</v>
      </c>
    </row>
    <row r="7137" spans="1:17">
      <c r="A7137" s="51" t="s">
        <v>5412</v>
      </c>
      <c r="B7137" s="51">
        <f t="shared" si="557"/>
        <v>9</v>
      </c>
      <c r="C7137" s="51">
        <f t="shared" si="558"/>
        <v>720</v>
      </c>
      <c r="D7137" s="51" t="s">
        <v>1713</v>
      </c>
      <c r="E7137" s="54" t="str">
        <f t="shared" si="559"/>
        <v>031414</v>
      </c>
      <c r="F7137" s="51" t="e">
        <f>VLOOKUP(E7137,#REF!,8,FALSE)</f>
        <v>#REF!</v>
      </c>
      <c r="G7137" s="51" t="e">
        <f>VLOOKUP(E7137,#REF!,9,FALSE)</f>
        <v>#REF!</v>
      </c>
      <c r="H7137" s="52">
        <v>896025</v>
      </c>
      <c r="I7137" s="51" t="s">
        <v>1714</v>
      </c>
      <c r="J7137" s="53">
        <v>16.899999999999999</v>
      </c>
      <c r="K7137" s="53">
        <v>15.3</v>
      </c>
      <c r="L7137" s="53">
        <v>15.639824423611111</v>
      </c>
      <c r="M7137" s="53">
        <v>15.639824423611111</v>
      </c>
      <c r="N7137" s="53">
        <f t="shared" si="560"/>
        <v>11260.673585</v>
      </c>
      <c r="O7137" s="53" t="e">
        <f>VLOOKUP(E7137,#REF!,29,FALSE)</f>
        <v>#REF!</v>
      </c>
      <c r="P7137" s="53" t="e">
        <f t="shared" si="561"/>
        <v>#REF!</v>
      </c>
      <c r="Q7137" s="53">
        <v>0</v>
      </c>
    </row>
    <row r="7138" spans="1:17">
      <c r="A7138" s="51" t="s">
        <v>5412</v>
      </c>
      <c r="B7138" s="51">
        <f t="shared" si="557"/>
        <v>9</v>
      </c>
      <c r="C7138" s="51">
        <f t="shared" si="558"/>
        <v>720</v>
      </c>
      <c r="D7138" s="51" t="s">
        <v>1709</v>
      </c>
      <c r="E7138" s="54" t="str">
        <f t="shared" si="559"/>
        <v>031368</v>
      </c>
      <c r="F7138" s="51" t="e">
        <f>VLOOKUP(E7138,#REF!,8,FALSE)</f>
        <v>#REF!</v>
      </c>
      <c r="G7138" s="51" t="e">
        <f>VLOOKUP(E7138,#REF!,9,FALSE)</f>
        <v>#REF!</v>
      </c>
      <c r="H7138" s="52">
        <v>896546</v>
      </c>
      <c r="I7138" s="51" t="s">
        <v>5129</v>
      </c>
      <c r="J7138" s="53">
        <v>14.9</v>
      </c>
      <c r="K7138" s="53">
        <v>14.7</v>
      </c>
      <c r="L7138" s="53">
        <v>17.011547423611113</v>
      </c>
      <c r="M7138" s="53">
        <v>17.011547423611113</v>
      </c>
      <c r="N7138" s="53">
        <f t="shared" si="560"/>
        <v>12248.314145</v>
      </c>
      <c r="O7138" s="53" t="e">
        <f>VLOOKUP(E7138,#REF!,29,FALSE)</f>
        <v>#REF!</v>
      </c>
      <c r="P7138" s="53" t="e">
        <f t="shared" si="561"/>
        <v>#REF!</v>
      </c>
      <c r="Q7138" s="53">
        <v>0</v>
      </c>
    </row>
    <row r="7139" spans="1:17">
      <c r="A7139" s="51" t="s">
        <v>5412</v>
      </c>
      <c r="B7139" s="51">
        <f t="shared" si="557"/>
        <v>9</v>
      </c>
      <c r="C7139" s="51">
        <f t="shared" si="558"/>
        <v>720</v>
      </c>
      <c r="D7139" s="51" t="s">
        <v>1707</v>
      </c>
      <c r="E7139" s="54" t="str">
        <f t="shared" si="559"/>
        <v>031416</v>
      </c>
      <c r="F7139" s="51" t="e">
        <f>VLOOKUP(E7139,#REF!,8,FALSE)</f>
        <v>#REF!</v>
      </c>
      <c r="G7139" s="51" t="e">
        <f>VLOOKUP(E7139,#REF!,9,FALSE)</f>
        <v>#REF!</v>
      </c>
      <c r="H7139" s="52">
        <v>896087</v>
      </c>
      <c r="I7139" s="51" t="s">
        <v>1708</v>
      </c>
      <c r="J7139" s="53">
        <v>16.2</v>
      </c>
      <c r="K7139" s="53">
        <v>15</v>
      </c>
      <c r="L7139" s="53">
        <v>13.347607368055556</v>
      </c>
      <c r="M7139" s="53">
        <v>13.347607368055556</v>
      </c>
      <c r="N7139" s="53">
        <f t="shared" si="560"/>
        <v>9610.2773049999996</v>
      </c>
      <c r="O7139" s="53" t="e">
        <f>VLOOKUP(E7139,#REF!,29,FALSE)</f>
        <v>#REF!</v>
      </c>
      <c r="P7139" s="53" t="e">
        <f t="shared" si="561"/>
        <v>#REF!</v>
      </c>
      <c r="Q7139" s="53">
        <v>0</v>
      </c>
    </row>
    <row r="7140" spans="1:17">
      <c r="A7140" s="51" t="s">
        <v>5412</v>
      </c>
      <c r="B7140" s="51">
        <f t="shared" si="557"/>
        <v>9</v>
      </c>
      <c r="C7140" s="51">
        <f t="shared" si="558"/>
        <v>720</v>
      </c>
      <c r="D7140" s="51" t="s">
        <v>1705</v>
      </c>
      <c r="E7140" s="54" t="str">
        <f t="shared" si="559"/>
        <v>031392</v>
      </c>
      <c r="F7140" s="51" t="e">
        <f>VLOOKUP(E7140,#REF!,8,FALSE)</f>
        <v>#REF!</v>
      </c>
      <c r="G7140" s="51" t="e">
        <f>VLOOKUP(E7140,#REF!,9,FALSE)</f>
        <v>#REF!</v>
      </c>
      <c r="H7140" s="52">
        <v>896089</v>
      </c>
      <c r="I7140" s="51" t="s">
        <v>1706</v>
      </c>
      <c r="J7140" s="53">
        <v>17.399999999999999</v>
      </c>
      <c r="K7140" s="53">
        <v>15.3</v>
      </c>
      <c r="L7140" s="53">
        <v>17.538022755555556</v>
      </c>
      <c r="M7140" s="53">
        <v>17.538022755555556</v>
      </c>
      <c r="N7140" s="53">
        <f t="shared" si="560"/>
        <v>12627.376383999999</v>
      </c>
      <c r="O7140" s="53" t="e">
        <f>VLOOKUP(E7140,#REF!,29,FALSE)</f>
        <v>#REF!</v>
      </c>
      <c r="P7140" s="53" t="e">
        <f t="shared" si="561"/>
        <v>#REF!</v>
      </c>
      <c r="Q7140" s="53">
        <v>0</v>
      </c>
    </row>
    <row r="7141" spans="1:17">
      <c r="A7141" s="51" t="s">
        <v>5412</v>
      </c>
      <c r="B7141" s="51">
        <f t="shared" si="557"/>
        <v>9</v>
      </c>
      <c r="C7141" s="51">
        <f t="shared" si="558"/>
        <v>720</v>
      </c>
      <c r="D7141" s="51" t="s">
        <v>2769</v>
      </c>
      <c r="E7141" s="54" t="str">
        <f t="shared" si="559"/>
        <v>032013</v>
      </c>
      <c r="F7141" s="51" t="e">
        <f>VLOOKUP(E7141,#REF!,8,FALSE)</f>
        <v>#REF!</v>
      </c>
      <c r="G7141" s="51" t="e">
        <f>VLOOKUP(E7141,#REF!,9,FALSE)</f>
        <v>#REF!</v>
      </c>
      <c r="H7141" s="52">
        <v>901795</v>
      </c>
      <c r="I7141" s="51" t="s">
        <v>5130</v>
      </c>
      <c r="J7141" s="53">
        <v>9</v>
      </c>
      <c r="K7141" s="53">
        <v>9.699999</v>
      </c>
      <c r="L7141" s="53">
        <v>11.657370054166666</v>
      </c>
      <c r="M7141" s="53">
        <v>11.657370080555554</v>
      </c>
      <c r="N7141" s="53">
        <f t="shared" si="560"/>
        <v>8393.3064579999991</v>
      </c>
      <c r="O7141" s="53" t="e">
        <f>VLOOKUP(E7141,#REF!,29,FALSE)</f>
        <v>#REF!</v>
      </c>
      <c r="P7141" s="53" t="e">
        <f t="shared" si="561"/>
        <v>#REF!</v>
      </c>
      <c r="Q7141" s="53">
        <v>0</v>
      </c>
    </row>
    <row r="7142" spans="1:17">
      <c r="A7142" s="51" t="s">
        <v>5412</v>
      </c>
      <c r="B7142" s="51">
        <f t="shared" si="557"/>
        <v>9</v>
      </c>
      <c r="C7142" s="51">
        <f t="shared" si="558"/>
        <v>720</v>
      </c>
      <c r="D7142" s="51" t="s">
        <v>2330</v>
      </c>
      <c r="E7142" s="54" t="str">
        <f t="shared" si="559"/>
        <v>031810</v>
      </c>
      <c r="F7142" s="51" t="e">
        <f>VLOOKUP(E7142,#REF!,8,FALSE)</f>
        <v>#REF!</v>
      </c>
      <c r="G7142" s="51" t="e">
        <f>VLOOKUP(E7142,#REF!,9,FALSE)</f>
        <v>#REF!</v>
      </c>
      <c r="H7142" s="52">
        <v>904069</v>
      </c>
      <c r="I7142" s="51" t="s">
        <v>5131</v>
      </c>
      <c r="J7142" s="53">
        <v>17.3</v>
      </c>
      <c r="K7142" s="53">
        <v>17.199998999999998</v>
      </c>
      <c r="L7142" s="53">
        <v>21.543257745833333</v>
      </c>
      <c r="M7142" s="53">
        <v>21.543257750000002</v>
      </c>
      <c r="N7142" s="53">
        <f t="shared" si="560"/>
        <v>15511.145580000002</v>
      </c>
      <c r="O7142" s="53" t="e">
        <f>VLOOKUP(E7142,#REF!,29,FALSE)</f>
        <v>#REF!</v>
      </c>
      <c r="P7142" s="53" t="e">
        <f t="shared" si="561"/>
        <v>#REF!</v>
      </c>
      <c r="Q7142" s="53">
        <v>0</v>
      </c>
    </row>
    <row r="7143" spans="1:17">
      <c r="A7143" s="51" t="s">
        <v>5412</v>
      </c>
      <c r="B7143" s="51">
        <f t="shared" si="557"/>
        <v>9</v>
      </c>
      <c r="C7143" s="51">
        <f t="shared" si="558"/>
        <v>720</v>
      </c>
      <c r="D7143" s="51" t="s">
        <v>2327</v>
      </c>
      <c r="E7143" s="54" t="str">
        <f t="shared" si="559"/>
        <v>031811</v>
      </c>
      <c r="F7143" s="51" t="e">
        <f>VLOOKUP(E7143,#REF!,8,FALSE)</f>
        <v>#REF!</v>
      </c>
      <c r="G7143" s="51" t="e">
        <f>VLOOKUP(E7143,#REF!,9,FALSE)</f>
        <v>#REF!</v>
      </c>
      <c r="H7143" s="52">
        <v>904070</v>
      </c>
      <c r="I7143" s="51" t="s">
        <v>5132</v>
      </c>
      <c r="J7143" s="53">
        <v>13.1</v>
      </c>
      <c r="K7143" s="53">
        <v>12.900001</v>
      </c>
      <c r="L7143" s="53">
        <v>15.638906358333333</v>
      </c>
      <c r="M7143" s="53">
        <v>15.638906465277778</v>
      </c>
      <c r="N7143" s="53">
        <f t="shared" si="560"/>
        <v>11260.012655</v>
      </c>
      <c r="O7143" s="53" t="e">
        <f>VLOOKUP(E7143,#REF!,29,FALSE)</f>
        <v>#REF!</v>
      </c>
      <c r="P7143" s="53" t="e">
        <f t="shared" si="561"/>
        <v>#REF!</v>
      </c>
      <c r="Q7143" s="53">
        <v>0</v>
      </c>
    </row>
    <row r="7144" spans="1:17">
      <c r="A7144" s="51" t="s">
        <v>5412</v>
      </c>
      <c r="B7144" s="51">
        <f t="shared" si="557"/>
        <v>9</v>
      </c>
      <c r="C7144" s="51">
        <f t="shared" si="558"/>
        <v>720</v>
      </c>
      <c r="D7144" s="51" t="s">
        <v>2050</v>
      </c>
      <c r="E7144" s="54" t="str">
        <f t="shared" si="559"/>
        <v>029116</v>
      </c>
      <c r="F7144" s="51" t="e">
        <f>VLOOKUP(E7144,#REF!,8,FALSE)</f>
        <v>#REF!</v>
      </c>
      <c r="G7144" s="51" t="e">
        <f>VLOOKUP(E7144,#REF!,9,FALSE)</f>
        <v>#REF!</v>
      </c>
      <c r="H7144" s="52">
        <v>893843</v>
      </c>
      <c r="I7144" s="51" t="s">
        <v>5133</v>
      </c>
      <c r="J7144" s="53">
        <v>16.7</v>
      </c>
      <c r="K7144" s="53">
        <v>10.01876</v>
      </c>
      <c r="L7144" s="53">
        <v>17.11238770138889</v>
      </c>
      <c r="M7144" s="53">
        <v>7.9797592702746618</v>
      </c>
      <c r="N7144" s="53">
        <f t="shared" si="560"/>
        <v>5745.4266745977566</v>
      </c>
      <c r="O7144" s="53" t="e">
        <f>VLOOKUP(E7144,#REF!,29,FALSE)</f>
        <v>#REF!</v>
      </c>
      <c r="P7144" s="53" t="e">
        <f t="shared" si="561"/>
        <v>#REF!</v>
      </c>
      <c r="Q7144" s="53">
        <v>9.1326284311142274</v>
      </c>
    </row>
    <row r="7145" spans="1:17">
      <c r="A7145" s="51" t="s">
        <v>5412</v>
      </c>
      <c r="B7145" s="51">
        <f t="shared" si="557"/>
        <v>9</v>
      </c>
      <c r="C7145" s="51">
        <f t="shared" si="558"/>
        <v>720</v>
      </c>
      <c r="D7145" s="51" t="s">
        <v>2100</v>
      </c>
      <c r="E7145" s="54" t="str">
        <f t="shared" si="559"/>
        <v>031747</v>
      </c>
      <c r="F7145" s="51" t="e">
        <f>VLOOKUP(E7145,#REF!,8,FALSE)</f>
        <v>#REF!</v>
      </c>
      <c r="G7145" s="51" t="e">
        <f>VLOOKUP(E7145,#REF!,9,FALSE)</f>
        <v>#REF!</v>
      </c>
      <c r="H7145" s="52">
        <v>906764</v>
      </c>
      <c r="I7145" s="51" t="s">
        <v>5134</v>
      </c>
      <c r="J7145" s="53">
        <v>14.1</v>
      </c>
      <c r="K7145" s="53">
        <v>13.300001</v>
      </c>
      <c r="L7145" s="53">
        <v>10.304982611111111</v>
      </c>
      <c r="M7145" s="53">
        <v>10.077564619444445</v>
      </c>
      <c r="N7145" s="53">
        <f t="shared" si="560"/>
        <v>7255.8465260000003</v>
      </c>
      <c r="O7145" s="53" t="e">
        <f>VLOOKUP(E7145,#REF!,29,FALSE)</f>
        <v>#REF!</v>
      </c>
      <c r="P7145" s="53" t="e">
        <f t="shared" si="561"/>
        <v>#REF!</v>
      </c>
      <c r="Q7145" s="53">
        <v>0.22741799166666649</v>
      </c>
    </row>
    <row r="7146" spans="1:17">
      <c r="A7146" s="51" t="s">
        <v>5412</v>
      </c>
      <c r="B7146" s="51">
        <f t="shared" si="557"/>
        <v>9</v>
      </c>
      <c r="C7146" s="51">
        <f t="shared" si="558"/>
        <v>720</v>
      </c>
      <c r="D7146" s="51" t="s">
        <v>1925</v>
      </c>
      <c r="E7146" s="54" t="str">
        <f t="shared" si="559"/>
        <v>031603</v>
      </c>
      <c r="F7146" s="51" t="e">
        <f>VLOOKUP(E7146,#REF!,8,FALSE)</f>
        <v>#REF!</v>
      </c>
      <c r="G7146" s="51" t="e">
        <f>VLOOKUP(E7146,#REF!,9,FALSE)</f>
        <v>#REF!</v>
      </c>
      <c r="H7146" s="52">
        <v>896950</v>
      </c>
      <c r="I7146" s="51" t="s">
        <v>5135</v>
      </c>
      <c r="J7146" s="53">
        <v>15.5</v>
      </c>
      <c r="K7146" s="53">
        <v>15.399998999999999</v>
      </c>
      <c r="L7146" s="53">
        <v>15.986960597222222</v>
      </c>
      <c r="M7146" s="53">
        <v>15.986960613888888</v>
      </c>
      <c r="N7146" s="53">
        <f t="shared" si="560"/>
        <v>11510.611642</v>
      </c>
      <c r="O7146" s="53" t="e">
        <f>VLOOKUP(E7146,#REF!,29,FALSE)</f>
        <v>#REF!</v>
      </c>
      <c r="P7146" s="53" t="e">
        <f t="shared" si="561"/>
        <v>#REF!</v>
      </c>
      <c r="Q7146" s="53">
        <v>0</v>
      </c>
    </row>
    <row r="7147" spans="1:17">
      <c r="A7147" s="51" t="s">
        <v>5412</v>
      </c>
      <c r="B7147" s="51">
        <f t="shared" si="557"/>
        <v>9</v>
      </c>
      <c r="C7147" s="51">
        <f t="shared" si="558"/>
        <v>720</v>
      </c>
      <c r="D7147" s="51" t="s">
        <v>1429</v>
      </c>
      <c r="E7147" s="54" t="str">
        <f t="shared" si="559"/>
        <v>030849</v>
      </c>
      <c r="F7147" s="51" t="e">
        <f>VLOOKUP(E7147,#REF!,8,FALSE)</f>
        <v>#REF!</v>
      </c>
      <c r="G7147" s="51" t="e">
        <f>VLOOKUP(E7147,#REF!,9,FALSE)</f>
        <v>#REF!</v>
      </c>
      <c r="H7147" s="52">
        <v>893427</v>
      </c>
      <c r="I7147" s="51" t="s">
        <v>1430</v>
      </c>
      <c r="J7147" s="53">
        <v>15.3</v>
      </c>
      <c r="K7147" s="53">
        <v>14.8</v>
      </c>
      <c r="L7147" s="53">
        <v>14.415466666666667</v>
      </c>
      <c r="M7147" s="53">
        <v>14.415466666666667</v>
      </c>
      <c r="N7147" s="53">
        <f t="shared" si="560"/>
        <v>10379.136</v>
      </c>
      <c r="O7147" s="53" t="e">
        <f>VLOOKUP(E7147,#REF!,29,FALSE)</f>
        <v>#REF!</v>
      </c>
      <c r="P7147" s="53" t="e">
        <f t="shared" si="561"/>
        <v>#REF!</v>
      </c>
      <c r="Q7147" s="53">
        <v>0</v>
      </c>
    </row>
    <row r="7148" spans="1:17">
      <c r="A7148" s="51" t="s">
        <v>5412</v>
      </c>
      <c r="B7148" s="51">
        <f t="shared" si="557"/>
        <v>9</v>
      </c>
      <c r="C7148" s="51">
        <f t="shared" si="558"/>
        <v>720</v>
      </c>
      <c r="D7148" s="51" t="s">
        <v>2133</v>
      </c>
      <c r="E7148" s="54" t="str">
        <f t="shared" si="559"/>
        <v>031761</v>
      </c>
      <c r="F7148" s="51" t="e">
        <f>VLOOKUP(E7148,#REF!,8,FALSE)</f>
        <v>#REF!</v>
      </c>
      <c r="G7148" s="51" t="e">
        <f>VLOOKUP(E7148,#REF!,9,FALSE)</f>
        <v>#REF!</v>
      </c>
      <c r="H7148" s="52">
        <v>908907</v>
      </c>
      <c r="I7148" s="51" t="s">
        <v>5136</v>
      </c>
      <c r="J7148" s="53">
        <v>12.4</v>
      </c>
      <c r="K7148" s="53">
        <v>11.600002999999999</v>
      </c>
      <c r="L7148" s="53">
        <v>10.059096926388889</v>
      </c>
      <c r="M7148" s="53">
        <v>9.7559861097222225</v>
      </c>
      <c r="N7148" s="53">
        <f t="shared" si="560"/>
        <v>7024.3099990000001</v>
      </c>
      <c r="O7148" s="53" t="e">
        <f>VLOOKUP(E7148,#REF!,29,FALSE)</f>
        <v>#REF!</v>
      </c>
      <c r="P7148" s="53" t="e">
        <f t="shared" si="561"/>
        <v>#REF!</v>
      </c>
      <c r="Q7148" s="53">
        <v>0.30311081666666645</v>
      </c>
    </row>
    <row r="7149" spans="1:17">
      <c r="A7149" s="51" t="s">
        <v>5412</v>
      </c>
      <c r="B7149" s="51">
        <f t="shared" si="557"/>
        <v>9</v>
      </c>
      <c r="C7149" s="51">
        <f t="shared" si="558"/>
        <v>720</v>
      </c>
      <c r="D7149" s="51" t="s">
        <v>2131</v>
      </c>
      <c r="E7149" s="54" t="str">
        <f t="shared" si="559"/>
        <v>031762</v>
      </c>
      <c r="F7149" s="51" t="e">
        <f>VLOOKUP(E7149,#REF!,8,FALSE)</f>
        <v>#REF!</v>
      </c>
      <c r="G7149" s="51" t="e">
        <f>VLOOKUP(E7149,#REF!,9,FALSE)</f>
        <v>#REF!</v>
      </c>
      <c r="H7149" s="52">
        <v>908534</v>
      </c>
      <c r="I7149" s="51" t="s">
        <v>5137</v>
      </c>
      <c r="J7149" s="53">
        <v>11.9</v>
      </c>
      <c r="K7149" s="53">
        <v>11.4</v>
      </c>
      <c r="L7149" s="53">
        <v>8.7595024513888884</v>
      </c>
      <c r="M7149" s="53">
        <v>8.6998769611111122</v>
      </c>
      <c r="N7149" s="53">
        <f t="shared" si="560"/>
        <v>6263.9114120000004</v>
      </c>
      <c r="O7149" s="53" t="e">
        <f>VLOOKUP(E7149,#REF!,29,FALSE)</f>
        <v>#REF!</v>
      </c>
      <c r="P7149" s="53" t="e">
        <f t="shared" si="561"/>
        <v>#REF!</v>
      </c>
      <c r="Q7149" s="53">
        <v>5.9625490277777415E-2</v>
      </c>
    </row>
    <row r="7150" spans="1:17">
      <c r="A7150" s="51" t="s">
        <v>5412</v>
      </c>
      <c r="B7150" s="51">
        <f t="shared" si="557"/>
        <v>9</v>
      </c>
      <c r="C7150" s="51">
        <f t="shared" si="558"/>
        <v>720</v>
      </c>
      <c r="D7150" s="51" t="s">
        <v>2121</v>
      </c>
      <c r="E7150" s="54" t="str">
        <f t="shared" si="559"/>
        <v>031763</v>
      </c>
      <c r="F7150" s="51" t="e">
        <f>VLOOKUP(E7150,#REF!,8,FALSE)</f>
        <v>#REF!</v>
      </c>
      <c r="G7150" s="51" t="e">
        <f>VLOOKUP(E7150,#REF!,9,FALSE)</f>
        <v>#REF!</v>
      </c>
      <c r="H7150" s="52">
        <v>906153</v>
      </c>
      <c r="I7150" s="51" t="s">
        <v>5138</v>
      </c>
      <c r="J7150" s="53">
        <v>14.2</v>
      </c>
      <c r="K7150" s="53">
        <v>12.599997</v>
      </c>
      <c r="L7150" s="53">
        <v>10.100986195833332</v>
      </c>
      <c r="M7150" s="53">
        <v>9.292266025</v>
      </c>
      <c r="N7150" s="53">
        <f t="shared" si="560"/>
        <v>6690.4315379999998</v>
      </c>
      <c r="O7150" s="53" t="e">
        <f>VLOOKUP(E7150,#REF!,29,FALSE)</f>
        <v>#REF!</v>
      </c>
      <c r="P7150" s="53" t="e">
        <f t="shared" si="561"/>
        <v>#REF!</v>
      </c>
      <c r="Q7150" s="53">
        <v>0.80872017083333325</v>
      </c>
    </row>
    <row r="7151" spans="1:17">
      <c r="A7151" s="51" t="s">
        <v>5412</v>
      </c>
      <c r="B7151" s="51">
        <f t="shared" si="557"/>
        <v>9</v>
      </c>
      <c r="C7151" s="51">
        <f t="shared" si="558"/>
        <v>720</v>
      </c>
      <c r="D7151" s="51" t="s">
        <v>2123</v>
      </c>
      <c r="E7151" s="54" t="str">
        <f t="shared" si="559"/>
        <v>031764</v>
      </c>
      <c r="F7151" s="51" t="e">
        <f>VLOOKUP(E7151,#REF!,8,FALSE)</f>
        <v>#REF!</v>
      </c>
      <c r="G7151" s="51" t="e">
        <f>VLOOKUP(E7151,#REF!,9,FALSE)</f>
        <v>#REF!</v>
      </c>
      <c r="H7151" s="52">
        <v>906154</v>
      </c>
      <c r="I7151" s="51" t="s">
        <v>5139</v>
      </c>
      <c r="J7151" s="53">
        <v>13.6</v>
      </c>
      <c r="K7151" s="53">
        <v>13.500000999999999</v>
      </c>
      <c r="L7151" s="53">
        <v>10.553301347222222</v>
      </c>
      <c r="M7151" s="53">
        <v>10.553301415277778</v>
      </c>
      <c r="N7151" s="53">
        <f t="shared" si="560"/>
        <v>7598.3770189999996</v>
      </c>
      <c r="O7151" s="53" t="e">
        <f>VLOOKUP(E7151,#REF!,29,FALSE)</f>
        <v>#REF!</v>
      </c>
      <c r="P7151" s="53" t="e">
        <f t="shared" si="561"/>
        <v>#REF!</v>
      </c>
      <c r="Q7151" s="53">
        <v>0</v>
      </c>
    </row>
    <row r="7152" spans="1:17">
      <c r="A7152" s="51" t="s">
        <v>5412</v>
      </c>
      <c r="B7152" s="51">
        <f t="shared" si="557"/>
        <v>9</v>
      </c>
      <c r="C7152" s="51">
        <f t="shared" si="558"/>
        <v>720</v>
      </c>
      <c r="D7152" s="51" t="s">
        <v>1749</v>
      </c>
      <c r="E7152" s="54" t="str">
        <f t="shared" si="559"/>
        <v>031364</v>
      </c>
      <c r="F7152" s="51" t="e">
        <f>VLOOKUP(E7152,#REF!,8,FALSE)</f>
        <v>#REF!</v>
      </c>
      <c r="G7152" s="51" t="e">
        <f>VLOOKUP(E7152,#REF!,9,FALSE)</f>
        <v>#REF!</v>
      </c>
      <c r="H7152" s="52">
        <v>896545</v>
      </c>
      <c r="I7152" s="51" t="s">
        <v>1750</v>
      </c>
      <c r="J7152" s="53">
        <v>16.2</v>
      </c>
      <c r="K7152" s="53">
        <v>16</v>
      </c>
      <c r="L7152" s="53">
        <v>16.835107641666667</v>
      </c>
      <c r="M7152" s="53">
        <v>16.835107641666667</v>
      </c>
      <c r="N7152" s="53">
        <f t="shared" si="560"/>
        <v>12121.277502000001</v>
      </c>
      <c r="O7152" s="53" t="e">
        <f>VLOOKUP(E7152,#REF!,29,FALSE)</f>
        <v>#REF!</v>
      </c>
      <c r="P7152" s="53" t="e">
        <f t="shared" si="561"/>
        <v>#REF!</v>
      </c>
      <c r="Q7152" s="53">
        <v>0</v>
      </c>
    </row>
    <row r="7153" spans="1:17">
      <c r="A7153" s="51" t="s">
        <v>5412</v>
      </c>
      <c r="B7153" s="51">
        <f t="shared" si="557"/>
        <v>9</v>
      </c>
      <c r="C7153" s="51">
        <f t="shared" si="558"/>
        <v>720</v>
      </c>
      <c r="D7153" s="51" t="s">
        <v>1732</v>
      </c>
      <c r="E7153" s="54" t="str">
        <f t="shared" si="559"/>
        <v>031362</v>
      </c>
      <c r="F7153" s="51" t="e">
        <f>VLOOKUP(E7153,#REF!,8,FALSE)</f>
        <v>#REF!</v>
      </c>
      <c r="G7153" s="51" t="e">
        <f>VLOOKUP(E7153,#REF!,9,FALSE)</f>
        <v>#REF!</v>
      </c>
      <c r="H7153" s="52">
        <v>896525</v>
      </c>
      <c r="I7153" s="51" t="s">
        <v>5140</v>
      </c>
      <c r="J7153" s="53">
        <v>16.600000000000001</v>
      </c>
      <c r="K7153" s="53">
        <v>15.9</v>
      </c>
      <c r="L7153" s="53">
        <v>19.06957323472222</v>
      </c>
      <c r="M7153" s="53">
        <v>19.06957323472222</v>
      </c>
      <c r="N7153" s="53">
        <f t="shared" si="560"/>
        <v>13730.092728999998</v>
      </c>
      <c r="O7153" s="53" t="e">
        <f>VLOOKUP(E7153,#REF!,29,FALSE)</f>
        <v>#REF!</v>
      </c>
      <c r="P7153" s="53" t="e">
        <f t="shared" si="561"/>
        <v>#REF!</v>
      </c>
      <c r="Q7153" s="53">
        <v>0</v>
      </c>
    </row>
    <row r="7154" spans="1:17">
      <c r="A7154" s="51" t="s">
        <v>5412</v>
      </c>
      <c r="B7154" s="51">
        <f t="shared" si="557"/>
        <v>9</v>
      </c>
      <c r="C7154" s="51">
        <f t="shared" si="558"/>
        <v>720</v>
      </c>
      <c r="D7154" s="51" t="s">
        <v>1724</v>
      </c>
      <c r="E7154" s="54" t="str">
        <f t="shared" si="559"/>
        <v>031886</v>
      </c>
      <c r="F7154" s="51" t="e">
        <f>VLOOKUP(E7154,#REF!,8,FALSE)</f>
        <v>#REF!</v>
      </c>
      <c r="G7154" s="51" t="e">
        <f>VLOOKUP(E7154,#REF!,9,FALSE)</f>
        <v>#REF!</v>
      </c>
      <c r="H7154" s="52">
        <v>896524</v>
      </c>
      <c r="I7154" s="51" t="s">
        <v>5141</v>
      </c>
      <c r="J7154" s="53">
        <v>16.7</v>
      </c>
      <c r="K7154" s="53">
        <v>16.7</v>
      </c>
      <c r="L7154" s="53">
        <v>18.994463719444443</v>
      </c>
      <c r="M7154" s="53">
        <v>18.994463719444443</v>
      </c>
      <c r="N7154" s="53">
        <f t="shared" si="560"/>
        <v>13676.013878</v>
      </c>
      <c r="O7154" s="53" t="e">
        <f>VLOOKUP(E7154,#REF!,29,FALSE)</f>
        <v>#REF!</v>
      </c>
      <c r="P7154" s="53" t="e">
        <f t="shared" si="561"/>
        <v>#REF!</v>
      </c>
      <c r="Q7154" s="53">
        <v>0</v>
      </c>
    </row>
    <row r="7155" spans="1:17">
      <c r="A7155" s="51" t="s">
        <v>5412</v>
      </c>
      <c r="B7155" s="51">
        <f t="shared" si="557"/>
        <v>9</v>
      </c>
      <c r="C7155" s="51">
        <f t="shared" si="558"/>
        <v>720</v>
      </c>
      <c r="D7155" s="51" t="s">
        <v>3160</v>
      </c>
      <c r="E7155" s="54" t="str">
        <f t="shared" si="559"/>
        <v>031429</v>
      </c>
      <c r="F7155" s="51" t="e">
        <f>VLOOKUP(E7155,#REF!,8,FALSE)</f>
        <v>#REF!</v>
      </c>
      <c r="G7155" s="51" t="e">
        <f>VLOOKUP(E7155,#REF!,9,FALSE)</f>
        <v>#REF!</v>
      </c>
      <c r="H7155" s="52">
        <v>907107</v>
      </c>
      <c r="I7155" s="51" t="s">
        <v>3161</v>
      </c>
      <c r="J7155" s="53">
        <v>0.64</v>
      </c>
      <c r="K7155" s="53">
        <v>0.55000000000000004</v>
      </c>
      <c r="L7155" s="53">
        <v>0.19872049999999999</v>
      </c>
      <c r="M7155" s="53">
        <v>0.19872049999999999</v>
      </c>
      <c r="N7155" s="53">
        <f t="shared" si="560"/>
        <v>143.07875999999999</v>
      </c>
      <c r="O7155" s="53" t="e">
        <f>VLOOKUP(E7155,#REF!,29,FALSE)</f>
        <v>#REF!</v>
      </c>
      <c r="P7155" s="53" t="e">
        <f t="shared" si="561"/>
        <v>#REF!</v>
      </c>
      <c r="Q7155" s="53">
        <v>0</v>
      </c>
    </row>
    <row r="7156" spans="1:17">
      <c r="A7156" s="51" t="s">
        <v>5412</v>
      </c>
      <c r="B7156" s="51">
        <f t="shared" si="557"/>
        <v>9</v>
      </c>
      <c r="C7156" s="51">
        <f t="shared" si="558"/>
        <v>720</v>
      </c>
      <c r="D7156" s="51" t="s">
        <v>2345</v>
      </c>
      <c r="E7156" s="54" t="str">
        <f t="shared" si="559"/>
        <v>031818</v>
      </c>
      <c r="F7156" s="51" t="e">
        <f>VLOOKUP(E7156,#REF!,8,FALSE)</f>
        <v>#REF!</v>
      </c>
      <c r="G7156" s="51" t="e">
        <f>VLOOKUP(E7156,#REF!,9,FALSE)</f>
        <v>#REF!</v>
      </c>
      <c r="H7156" s="52">
        <v>899082</v>
      </c>
      <c r="I7156" s="51" t="s">
        <v>5142</v>
      </c>
      <c r="J7156" s="53">
        <v>17.2</v>
      </c>
      <c r="K7156" s="53">
        <v>15.300001</v>
      </c>
      <c r="L7156" s="53">
        <v>14.221967155555555</v>
      </c>
      <c r="M7156" s="53">
        <v>14.221967088888888</v>
      </c>
      <c r="N7156" s="53">
        <f t="shared" si="560"/>
        <v>10239.816304</v>
      </c>
      <c r="O7156" s="53" t="e">
        <f>VLOOKUP(E7156,#REF!,29,FALSE)</f>
        <v>#REF!</v>
      </c>
      <c r="P7156" s="53" t="e">
        <f t="shared" si="561"/>
        <v>#REF!</v>
      </c>
      <c r="Q7156" s="53">
        <v>6.6666666498349509E-8</v>
      </c>
    </row>
    <row r="7157" spans="1:17">
      <c r="A7157" s="51" t="s">
        <v>5412</v>
      </c>
      <c r="B7157" s="51">
        <f t="shared" si="557"/>
        <v>9</v>
      </c>
      <c r="C7157" s="51">
        <f t="shared" si="558"/>
        <v>720</v>
      </c>
      <c r="D7157" s="51" t="s">
        <v>2339</v>
      </c>
      <c r="E7157" s="54" t="str">
        <f t="shared" si="559"/>
        <v>031819</v>
      </c>
      <c r="F7157" s="51" t="e">
        <f>VLOOKUP(E7157,#REF!,8,FALSE)</f>
        <v>#REF!</v>
      </c>
      <c r="G7157" s="51" t="e">
        <f>VLOOKUP(E7157,#REF!,9,FALSE)</f>
        <v>#REF!</v>
      </c>
      <c r="H7157" s="52">
        <v>899092</v>
      </c>
      <c r="I7157" s="51" t="s">
        <v>5143</v>
      </c>
      <c r="J7157" s="53">
        <v>15.5</v>
      </c>
      <c r="K7157" s="53">
        <v>14.199997</v>
      </c>
      <c r="L7157" s="53">
        <v>13.787959441666668</v>
      </c>
      <c r="M7157" s="53">
        <v>13.787959438888889</v>
      </c>
      <c r="N7157" s="53">
        <f t="shared" si="560"/>
        <v>9927.3307960000002</v>
      </c>
      <c r="O7157" s="53" t="e">
        <f>VLOOKUP(E7157,#REF!,29,FALSE)</f>
        <v>#REF!</v>
      </c>
      <c r="P7157" s="53" t="e">
        <f t="shared" si="561"/>
        <v>#REF!</v>
      </c>
      <c r="Q7157" s="53">
        <v>2.7777787181548773E-9</v>
      </c>
    </row>
    <row r="7158" spans="1:17">
      <c r="A7158" s="51" t="s">
        <v>5412</v>
      </c>
      <c r="B7158" s="51">
        <f t="shared" si="557"/>
        <v>9</v>
      </c>
      <c r="C7158" s="51">
        <f t="shared" si="558"/>
        <v>720</v>
      </c>
      <c r="D7158" s="51" t="s">
        <v>2343</v>
      </c>
      <c r="E7158" s="54" t="str">
        <f t="shared" si="559"/>
        <v>031820</v>
      </c>
      <c r="F7158" s="51" t="e">
        <f>VLOOKUP(E7158,#REF!,8,FALSE)</f>
        <v>#REF!</v>
      </c>
      <c r="G7158" s="51" t="e">
        <f>VLOOKUP(E7158,#REF!,9,FALSE)</f>
        <v>#REF!</v>
      </c>
      <c r="H7158" s="52">
        <v>899093</v>
      </c>
      <c r="I7158" s="51" t="s">
        <v>5144</v>
      </c>
      <c r="J7158" s="53">
        <v>15.2</v>
      </c>
      <c r="K7158" s="53">
        <v>14.499997</v>
      </c>
      <c r="L7158" s="53">
        <v>15.945810563888889</v>
      </c>
      <c r="M7158" s="53">
        <v>15.933597534722223</v>
      </c>
      <c r="N7158" s="53">
        <f t="shared" si="560"/>
        <v>11472.190225</v>
      </c>
      <c r="O7158" s="53" t="e">
        <f>VLOOKUP(E7158,#REF!,29,FALSE)</f>
        <v>#REF!</v>
      </c>
      <c r="P7158" s="53" t="e">
        <f t="shared" si="561"/>
        <v>#REF!</v>
      </c>
      <c r="Q7158" s="53">
        <v>1.2213029166665971E-2</v>
      </c>
    </row>
    <row r="7159" spans="1:17">
      <c r="A7159" s="51" t="s">
        <v>5412</v>
      </c>
      <c r="B7159" s="51">
        <f t="shared" si="557"/>
        <v>9</v>
      </c>
      <c r="C7159" s="51">
        <f t="shared" si="558"/>
        <v>720</v>
      </c>
      <c r="D7159" s="51" t="s">
        <v>2341</v>
      </c>
      <c r="E7159" s="54" t="str">
        <f t="shared" si="559"/>
        <v>031821</v>
      </c>
      <c r="F7159" s="51" t="e">
        <f>VLOOKUP(E7159,#REF!,8,FALSE)</f>
        <v>#REF!</v>
      </c>
      <c r="G7159" s="51" t="e">
        <f>VLOOKUP(E7159,#REF!,9,FALSE)</f>
        <v>#REF!</v>
      </c>
      <c r="H7159" s="52">
        <v>899095</v>
      </c>
      <c r="I7159" s="51" t="s">
        <v>5145</v>
      </c>
      <c r="J7159" s="53">
        <v>15.7</v>
      </c>
      <c r="K7159" s="53">
        <v>14.599997</v>
      </c>
      <c r="L7159" s="53">
        <v>16.12292535138889</v>
      </c>
      <c r="M7159" s="53">
        <v>16.097506425000002</v>
      </c>
      <c r="N7159" s="53">
        <f t="shared" si="560"/>
        <v>11590.204626000002</v>
      </c>
      <c r="O7159" s="53" t="e">
        <f>VLOOKUP(E7159,#REF!,29,FALSE)</f>
        <v>#REF!</v>
      </c>
      <c r="P7159" s="53" t="e">
        <f t="shared" si="561"/>
        <v>#REF!</v>
      </c>
      <c r="Q7159" s="53">
        <v>2.5418926388887382E-2</v>
      </c>
    </row>
    <row r="7160" spans="1:17">
      <c r="A7160" s="51" t="s">
        <v>5412</v>
      </c>
      <c r="B7160" s="51">
        <f t="shared" si="557"/>
        <v>9</v>
      </c>
      <c r="C7160" s="51">
        <f t="shared" si="558"/>
        <v>720</v>
      </c>
      <c r="D7160" s="51" t="s">
        <v>2337</v>
      </c>
      <c r="E7160" s="54" t="str">
        <f t="shared" si="559"/>
        <v>031822</v>
      </c>
      <c r="F7160" s="51" t="e">
        <f>VLOOKUP(E7160,#REF!,8,FALSE)</f>
        <v>#REF!</v>
      </c>
      <c r="G7160" s="51" t="e">
        <f>VLOOKUP(E7160,#REF!,9,FALSE)</f>
        <v>#REF!</v>
      </c>
      <c r="H7160" s="52">
        <v>899677</v>
      </c>
      <c r="I7160" s="51" t="s">
        <v>5146</v>
      </c>
      <c r="J7160" s="53">
        <v>18.600000000000001</v>
      </c>
      <c r="K7160" s="53">
        <v>15.699996000000001</v>
      </c>
      <c r="L7160" s="53">
        <v>15.454461494444445</v>
      </c>
      <c r="M7160" s="53">
        <v>15.454461416666666</v>
      </c>
      <c r="N7160" s="53">
        <f t="shared" si="560"/>
        <v>11127.212219999999</v>
      </c>
      <c r="O7160" s="53" t="e">
        <f>VLOOKUP(E7160,#REF!,29,FALSE)</f>
        <v>#REF!</v>
      </c>
      <c r="P7160" s="53" t="e">
        <f t="shared" si="561"/>
        <v>#REF!</v>
      </c>
      <c r="Q7160" s="53">
        <v>7.7777778844594854E-8</v>
      </c>
    </row>
    <row r="7161" spans="1:17">
      <c r="A7161" s="51" t="s">
        <v>5412</v>
      </c>
      <c r="B7161" s="51">
        <f t="shared" si="557"/>
        <v>9</v>
      </c>
      <c r="C7161" s="51">
        <f t="shared" si="558"/>
        <v>720</v>
      </c>
      <c r="D7161" s="51" t="s">
        <v>2347</v>
      </c>
      <c r="E7161" s="54" t="str">
        <f t="shared" si="559"/>
        <v>031823</v>
      </c>
      <c r="F7161" s="51" t="e">
        <f>VLOOKUP(E7161,#REF!,8,FALSE)</f>
        <v>#REF!</v>
      </c>
      <c r="G7161" s="51" t="e">
        <f>VLOOKUP(E7161,#REF!,9,FALSE)</f>
        <v>#REF!</v>
      </c>
      <c r="H7161" s="52">
        <v>899127</v>
      </c>
      <c r="I7161" s="51" t="s">
        <v>5147</v>
      </c>
      <c r="J7161" s="53">
        <v>15.2</v>
      </c>
      <c r="K7161" s="53">
        <v>13.299999</v>
      </c>
      <c r="L7161" s="53">
        <v>13.225312656944444</v>
      </c>
      <c r="M7161" s="53">
        <v>13.22531262638889</v>
      </c>
      <c r="N7161" s="53">
        <f t="shared" si="560"/>
        <v>9522.2250910000002</v>
      </c>
      <c r="O7161" s="53" t="e">
        <f>VLOOKUP(E7161,#REF!,29,FALSE)</f>
        <v>#REF!</v>
      </c>
      <c r="P7161" s="53" t="e">
        <f t="shared" si="561"/>
        <v>#REF!</v>
      </c>
      <c r="Q7161" s="53">
        <v>3.0555555794206963E-8</v>
      </c>
    </row>
    <row r="7162" spans="1:17">
      <c r="A7162" s="51" t="s">
        <v>5412</v>
      </c>
      <c r="B7162" s="51">
        <f t="shared" si="557"/>
        <v>9</v>
      </c>
      <c r="C7162" s="51">
        <f t="shared" si="558"/>
        <v>720</v>
      </c>
      <c r="D7162" s="51" t="s">
        <v>2335</v>
      </c>
      <c r="E7162" s="54" t="str">
        <f t="shared" si="559"/>
        <v>031824</v>
      </c>
      <c r="F7162" s="51" t="e">
        <f>VLOOKUP(E7162,#REF!,8,FALSE)</f>
        <v>#REF!</v>
      </c>
      <c r="G7162" s="51" t="e">
        <f>VLOOKUP(E7162,#REF!,9,FALSE)</f>
        <v>#REF!</v>
      </c>
      <c r="H7162" s="52">
        <v>899700</v>
      </c>
      <c r="I7162" s="51" t="s">
        <v>5148</v>
      </c>
      <c r="J7162" s="53">
        <v>13</v>
      </c>
      <c r="K7162" s="53">
        <v>10.700003000000001</v>
      </c>
      <c r="L7162" s="53">
        <v>12.438754904166666</v>
      </c>
      <c r="M7162" s="53">
        <v>12.438754834722221</v>
      </c>
      <c r="N7162" s="53">
        <f t="shared" si="560"/>
        <v>8955.9034809999994</v>
      </c>
      <c r="O7162" s="53" t="e">
        <f>VLOOKUP(E7162,#REF!,29,FALSE)</f>
        <v>#REF!</v>
      </c>
      <c r="P7162" s="53" t="e">
        <f t="shared" si="561"/>
        <v>#REF!</v>
      </c>
      <c r="Q7162" s="53">
        <v>6.9444445216504397E-8</v>
      </c>
    </row>
    <row r="7163" spans="1:17">
      <c r="A7163" s="51" t="s">
        <v>5412</v>
      </c>
      <c r="B7163" s="51">
        <f t="shared" si="557"/>
        <v>9</v>
      </c>
      <c r="C7163" s="51">
        <f t="shared" si="558"/>
        <v>720</v>
      </c>
      <c r="D7163" s="51" t="s">
        <v>2333</v>
      </c>
      <c r="E7163" s="54" t="str">
        <f t="shared" si="559"/>
        <v>031825</v>
      </c>
      <c r="F7163" s="51" t="e">
        <f>VLOOKUP(E7163,#REF!,8,FALSE)</f>
        <v>#REF!</v>
      </c>
      <c r="G7163" s="51" t="e">
        <f>VLOOKUP(E7163,#REF!,9,FALSE)</f>
        <v>#REF!</v>
      </c>
      <c r="H7163" s="52">
        <v>899370</v>
      </c>
      <c r="I7163" s="51" t="s">
        <v>5149</v>
      </c>
      <c r="J7163" s="53">
        <v>11.7</v>
      </c>
      <c r="K7163" s="53">
        <v>9.5</v>
      </c>
      <c r="L7163" s="53">
        <v>8.6328863305555554</v>
      </c>
      <c r="M7163" s="53">
        <v>8.6328863055555551</v>
      </c>
      <c r="N7163" s="53">
        <f t="shared" si="560"/>
        <v>6215.67814</v>
      </c>
      <c r="O7163" s="53" t="e">
        <f>VLOOKUP(E7163,#REF!,29,FALSE)</f>
        <v>#REF!</v>
      </c>
      <c r="P7163" s="53" t="e">
        <f t="shared" si="561"/>
        <v>#REF!</v>
      </c>
      <c r="Q7163" s="53">
        <v>2.4999999621084297E-8</v>
      </c>
    </row>
    <row r="7164" spans="1:17">
      <c r="A7164" s="51" t="s">
        <v>5412</v>
      </c>
      <c r="B7164" s="51">
        <f t="shared" si="557"/>
        <v>9</v>
      </c>
      <c r="C7164" s="51">
        <f t="shared" si="558"/>
        <v>720</v>
      </c>
      <c r="D7164" s="51" t="s">
        <v>1333</v>
      </c>
      <c r="E7164" s="54" t="str">
        <f t="shared" si="559"/>
        <v>030912</v>
      </c>
      <c r="F7164" s="51" t="e">
        <f>VLOOKUP(E7164,#REF!,8,FALSE)</f>
        <v>#REF!</v>
      </c>
      <c r="G7164" s="51" t="e">
        <f>VLOOKUP(E7164,#REF!,9,FALSE)</f>
        <v>#REF!</v>
      </c>
      <c r="H7164" s="52">
        <v>892121</v>
      </c>
      <c r="I7164" s="51" t="s">
        <v>5150</v>
      </c>
      <c r="J7164" s="53">
        <v>11.1</v>
      </c>
      <c r="K7164" s="53">
        <v>12.9</v>
      </c>
      <c r="L7164" s="53">
        <v>10.292549976388889</v>
      </c>
      <c r="M7164" s="53">
        <v>10.292550001388889</v>
      </c>
      <c r="N7164" s="53">
        <f t="shared" si="560"/>
        <v>7410.6360010000008</v>
      </c>
      <c r="O7164" s="53" t="e">
        <f>VLOOKUP(E7164,#REF!,29,FALSE)</f>
        <v>#REF!</v>
      </c>
      <c r="P7164" s="53" t="e">
        <f t="shared" si="561"/>
        <v>#REF!</v>
      </c>
      <c r="Q7164" s="53">
        <v>0</v>
      </c>
    </row>
    <row r="7165" spans="1:17">
      <c r="A7165" s="51" t="s">
        <v>5412</v>
      </c>
      <c r="B7165" s="51">
        <f t="shared" si="557"/>
        <v>9</v>
      </c>
      <c r="C7165" s="51">
        <f t="shared" si="558"/>
        <v>720</v>
      </c>
      <c r="D7165" s="51" t="s">
        <v>1336</v>
      </c>
      <c r="E7165" s="54" t="str">
        <f t="shared" si="559"/>
        <v>030911</v>
      </c>
      <c r="F7165" s="51" t="e">
        <f>VLOOKUP(E7165,#REF!,8,FALSE)</f>
        <v>#REF!</v>
      </c>
      <c r="G7165" s="51" t="e">
        <f>VLOOKUP(E7165,#REF!,9,FALSE)</f>
        <v>#REF!</v>
      </c>
      <c r="H7165" s="52">
        <v>892253</v>
      </c>
      <c r="I7165" s="51" t="s">
        <v>5151</v>
      </c>
      <c r="J7165" s="53">
        <v>10.8</v>
      </c>
      <c r="K7165" s="53">
        <v>12.1</v>
      </c>
      <c r="L7165" s="53">
        <v>6.9711361291666663</v>
      </c>
      <c r="M7165" s="53">
        <v>6.9711360805555547</v>
      </c>
      <c r="N7165" s="53">
        <f t="shared" si="560"/>
        <v>5019.2179779999997</v>
      </c>
      <c r="O7165" s="53" t="e">
        <f>VLOOKUP(E7165,#REF!,29,FALSE)</f>
        <v>#REF!</v>
      </c>
      <c r="P7165" s="53" t="e">
        <f t="shared" si="561"/>
        <v>#REF!</v>
      </c>
      <c r="Q7165" s="53">
        <v>4.8611111146278239E-8</v>
      </c>
    </row>
    <row r="7166" spans="1:17">
      <c r="A7166" s="51" t="s">
        <v>5412</v>
      </c>
      <c r="B7166" s="51">
        <f t="shared" si="557"/>
        <v>9</v>
      </c>
      <c r="C7166" s="51">
        <f t="shared" si="558"/>
        <v>720</v>
      </c>
      <c r="D7166" s="51" t="s">
        <v>307</v>
      </c>
      <c r="E7166" s="54" t="str">
        <f t="shared" si="559"/>
        <v>026847</v>
      </c>
      <c r="F7166" s="51" t="e">
        <f>VLOOKUP(E7166,#REF!,8,FALSE)</f>
        <v>#REF!</v>
      </c>
      <c r="G7166" s="51" t="e">
        <f>VLOOKUP(E7166,#REF!,9,FALSE)</f>
        <v>#REF!</v>
      </c>
      <c r="H7166" s="52">
        <v>8413</v>
      </c>
      <c r="I7166" s="51" t="s">
        <v>5152</v>
      </c>
      <c r="J7166" s="53">
        <v>29</v>
      </c>
      <c r="K7166" s="53">
        <v>27.999997</v>
      </c>
      <c r="L7166" s="53">
        <v>42.733331666666672</v>
      </c>
      <c r="M7166" s="53">
        <v>41.259764152777777</v>
      </c>
      <c r="N7166" s="53">
        <f t="shared" si="560"/>
        <v>29707.030189999998</v>
      </c>
      <c r="O7166" s="53" t="e">
        <f>VLOOKUP(E7166,#REF!,29,FALSE)</f>
        <v>#REF!</v>
      </c>
      <c r="P7166" s="53" t="e">
        <f t="shared" si="561"/>
        <v>#REF!</v>
      </c>
      <c r="Q7166" s="53">
        <v>1.4735675138888888</v>
      </c>
    </row>
    <row r="7167" spans="1:17">
      <c r="A7167" s="51" t="s">
        <v>5412</v>
      </c>
      <c r="B7167" s="51">
        <f t="shared" si="557"/>
        <v>9</v>
      </c>
      <c r="C7167" s="51">
        <f t="shared" si="558"/>
        <v>720</v>
      </c>
      <c r="D7167" s="51" t="s">
        <v>1222</v>
      </c>
      <c r="E7167" s="54" t="str">
        <f t="shared" si="559"/>
        <v>028975</v>
      </c>
      <c r="F7167" s="51" t="e">
        <f>VLOOKUP(E7167,#REF!,8,FALSE)</f>
        <v>#REF!</v>
      </c>
      <c r="G7167" s="51" t="e">
        <f>VLOOKUP(E7167,#REF!,9,FALSE)</f>
        <v>#REF!</v>
      </c>
      <c r="H7167" s="52">
        <v>8045</v>
      </c>
      <c r="I7167" s="51" t="s">
        <v>5153</v>
      </c>
      <c r="J7167" s="53">
        <v>26.9</v>
      </c>
      <c r="K7167" s="53">
        <v>33.4</v>
      </c>
      <c r="L7167" s="53">
        <v>2.4106254736111112</v>
      </c>
      <c r="M7167" s="53">
        <v>2.4106254736111112</v>
      </c>
      <c r="N7167" s="53">
        <f t="shared" si="560"/>
        <v>1735.650341</v>
      </c>
      <c r="O7167" s="53" t="e">
        <f>VLOOKUP(E7167,#REF!,29,FALSE)</f>
        <v>#REF!</v>
      </c>
      <c r="P7167" s="53" t="e">
        <f t="shared" si="561"/>
        <v>#REF!</v>
      </c>
      <c r="Q7167" s="53">
        <v>0</v>
      </c>
    </row>
    <row r="7168" spans="1:17">
      <c r="A7168" s="51" t="s">
        <v>5412</v>
      </c>
      <c r="B7168" s="51">
        <f t="shared" si="557"/>
        <v>9</v>
      </c>
      <c r="C7168" s="51">
        <f t="shared" si="558"/>
        <v>720</v>
      </c>
      <c r="D7168" s="51" t="s">
        <v>1228</v>
      </c>
      <c r="E7168" s="54" t="str">
        <f t="shared" si="559"/>
        <v>030725</v>
      </c>
      <c r="F7168" s="51" t="e">
        <f>VLOOKUP(E7168,#REF!,8,FALSE)</f>
        <v>#REF!</v>
      </c>
      <c r="G7168" s="51" t="e">
        <f>VLOOKUP(E7168,#REF!,9,FALSE)</f>
        <v>#REF!</v>
      </c>
      <c r="H7168" s="52">
        <v>890748</v>
      </c>
      <c r="I7168" s="51" t="s">
        <v>5154</v>
      </c>
      <c r="J7168" s="53">
        <v>15.6</v>
      </c>
      <c r="K7168" s="53">
        <v>15.2</v>
      </c>
      <c r="L7168" s="53">
        <v>20.29314198611111</v>
      </c>
      <c r="M7168" s="53">
        <v>20.29314198611111</v>
      </c>
      <c r="N7168" s="53">
        <f t="shared" si="560"/>
        <v>14611.06223</v>
      </c>
      <c r="O7168" s="53" t="e">
        <f>VLOOKUP(E7168,#REF!,29,FALSE)</f>
        <v>#REF!</v>
      </c>
      <c r="P7168" s="53" t="e">
        <f t="shared" si="561"/>
        <v>#REF!</v>
      </c>
      <c r="Q7168" s="53">
        <v>0</v>
      </c>
    </row>
    <row r="7169" spans="1:17">
      <c r="A7169" s="51" t="s">
        <v>5412</v>
      </c>
      <c r="B7169" s="51">
        <f t="shared" si="557"/>
        <v>9</v>
      </c>
      <c r="C7169" s="51">
        <f t="shared" si="558"/>
        <v>720</v>
      </c>
      <c r="D7169" s="51" t="s">
        <v>594</v>
      </c>
      <c r="E7169" s="54" t="str">
        <f t="shared" si="559"/>
        <v>026869</v>
      </c>
      <c r="F7169" s="51" t="e">
        <f>VLOOKUP(E7169,#REF!,8,FALSE)</f>
        <v>#REF!</v>
      </c>
      <c r="G7169" s="51" t="e">
        <f>VLOOKUP(E7169,#REF!,9,FALSE)</f>
        <v>#REF!</v>
      </c>
      <c r="H7169" s="52">
        <v>8663</v>
      </c>
      <c r="I7169" s="51" t="s">
        <v>5155</v>
      </c>
      <c r="J7169" s="53">
        <v>12.2</v>
      </c>
      <c r="K7169" s="53">
        <v>8</v>
      </c>
      <c r="L7169" s="53">
        <v>29.843789077777778</v>
      </c>
      <c r="M7169" s="53">
        <v>19.569697772222224</v>
      </c>
      <c r="N7169" s="53">
        <f t="shared" si="560"/>
        <v>14090.182396</v>
      </c>
      <c r="O7169" s="53" t="e">
        <f>VLOOKUP(E7169,#REF!,29,FALSE)</f>
        <v>#REF!</v>
      </c>
      <c r="P7169" s="53" t="e">
        <f t="shared" si="561"/>
        <v>#REF!</v>
      </c>
      <c r="Q7169" s="53">
        <v>10.274091305555556</v>
      </c>
    </row>
    <row r="7170" spans="1:17">
      <c r="A7170" s="51" t="s">
        <v>5412</v>
      </c>
      <c r="B7170" s="51">
        <f t="shared" si="557"/>
        <v>9</v>
      </c>
      <c r="C7170" s="51">
        <f t="shared" si="558"/>
        <v>720</v>
      </c>
      <c r="D7170" s="51" t="s">
        <v>1150</v>
      </c>
      <c r="E7170" s="54" t="str">
        <f t="shared" si="559"/>
        <v>030456</v>
      </c>
      <c r="F7170" s="51" t="e">
        <f>VLOOKUP(E7170,#REF!,8,FALSE)</f>
        <v>#REF!</v>
      </c>
      <c r="G7170" s="51" t="e">
        <f>VLOOKUP(E7170,#REF!,9,FALSE)</f>
        <v>#REF!</v>
      </c>
      <c r="H7170" s="52">
        <v>888108</v>
      </c>
      <c r="I7170" s="51" t="s">
        <v>5156</v>
      </c>
      <c r="J7170" s="53">
        <v>13.5</v>
      </c>
      <c r="K7170" s="53">
        <v>13.199997</v>
      </c>
      <c r="L7170" s="53">
        <v>12.564005213888889</v>
      </c>
      <c r="M7170" s="53">
        <v>12.564005281944445</v>
      </c>
      <c r="N7170" s="53">
        <f t="shared" si="560"/>
        <v>9046.0838029999995</v>
      </c>
      <c r="O7170" s="53" t="e">
        <f>VLOOKUP(E7170,#REF!,29,FALSE)</f>
        <v>#REF!</v>
      </c>
      <c r="P7170" s="53" t="e">
        <f t="shared" si="561"/>
        <v>#REF!</v>
      </c>
      <c r="Q7170" s="53">
        <v>0</v>
      </c>
    </row>
    <row r="7171" spans="1:17">
      <c r="A7171" s="51" t="s">
        <v>5412</v>
      </c>
      <c r="B7171" s="51">
        <f t="shared" ref="B7171:B7234" si="562">MONTH(A7171)</f>
        <v>9</v>
      </c>
      <c r="C7171" s="51">
        <f t="shared" ref="C7171:C7234" si="563">VLOOKUP(B7171,T:V,3,FALSE)</f>
        <v>720</v>
      </c>
      <c r="D7171" s="51" t="s">
        <v>2793</v>
      </c>
      <c r="E7171" s="54" t="str">
        <f t="shared" ref="E7171:E7234" si="564">RIGHT(LEFT(D7171,16),6)</f>
        <v>033782</v>
      </c>
      <c r="F7171" s="51" t="e">
        <f>VLOOKUP(E7171,#REF!,8,FALSE)</f>
        <v>#REF!</v>
      </c>
      <c r="G7171" s="51" t="e">
        <f>VLOOKUP(E7171,#REF!,9,FALSE)</f>
        <v>#REF!</v>
      </c>
      <c r="H7171" s="52">
        <v>909749</v>
      </c>
      <c r="I7171" s="51" t="s">
        <v>2794</v>
      </c>
      <c r="J7171" s="53">
        <v>8</v>
      </c>
      <c r="K7171" s="53">
        <v>7.5</v>
      </c>
      <c r="L7171" s="53">
        <v>7.7030840958333329</v>
      </c>
      <c r="M7171" s="53">
        <v>7.7030840958333329</v>
      </c>
      <c r="N7171" s="53">
        <f t="shared" ref="N7171:N7234" si="565">M7171*C7171</f>
        <v>5546.2205489999997</v>
      </c>
      <c r="O7171" s="53" t="e">
        <f>VLOOKUP(E7171,#REF!,29,FALSE)</f>
        <v>#REF!</v>
      </c>
      <c r="P7171" s="53" t="e">
        <f t="shared" ref="P7171:P7234" si="566">N7171*O7171</f>
        <v>#REF!</v>
      </c>
      <c r="Q7171" s="53">
        <v>0</v>
      </c>
    </row>
    <row r="7172" spans="1:17">
      <c r="A7172" s="51" t="s">
        <v>5412</v>
      </c>
      <c r="B7172" s="51">
        <f t="shared" si="562"/>
        <v>9</v>
      </c>
      <c r="C7172" s="51">
        <f t="shared" si="563"/>
        <v>720</v>
      </c>
      <c r="D7172" s="51" t="s">
        <v>2809</v>
      </c>
      <c r="E7172" s="54" t="str">
        <f t="shared" si="564"/>
        <v>033784</v>
      </c>
      <c r="F7172" s="51" t="e">
        <f>VLOOKUP(E7172,#REF!,8,FALSE)</f>
        <v>#REF!</v>
      </c>
      <c r="G7172" s="51" t="e">
        <f>VLOOKUP(E7172,#REF!,9,FALSE)</f>
        <v>#REF!</v>
      </c>
      <c r="H7172" s="52">
        <v>909778</v>
      </c>
      <c r="I7172" s="51" t="s">
        <v>2810</v>
      </c>
      <c r="J7172" s="53">
        <v>8</v>
      </c>
      <c r="K7172" s="53">
        <v>7.5</v>
      </c>
      <c r="L7172" s="53">
        <v>7.8040185763888887</v>
      </c>
      <c r="M7172" s="53">
        <v>7.8040185763888887</v>
      </c>
      <c r="N7172" s="53">
        <f t="shared" si="565"/>
        <v>5618.8933749999997</v>
      </c>
      <c r="O7172" s="53" t="e">
        <f>VLOOKUP(E7172,#REF!,29,FALSE)</f>
        <v>#REF!</v>
      </c>
      <c r="P7172" s="53" t="e">
        <f t="shared" si="566"/>
        <v>#REF!</v>
      </c>
      <c r="Q7172" s="53">
        <v>0</v>
      </c>
    </row>
    <row r="7173" spans="1:17">
      <c r="A7173" s="51" t="s">
        <v>5412</v>
      </c>
      <c r="B7173" s="51">
        <f t="shared" si="562"/>
        <v>9</v>
      </c>
      <c r="C7173" s="51">
        <f t="shared" si="563"/>
        <v>720</v>
      </c>
      <c r="D7173" s="51" t="s">
        <v>2424</v>
      </c>
      <c r="E7173" s="54" t="str">
        <f t="shared" si="564"/>
        <v>032367</v>
      </c>
      <c r="F7173" s="51" t="e">
        <f>VLOOKUP(E7173,#REF!,8,FALSE)</f>
        <v>#REF!</v>
      </c>
      <c r="G7173" s="51" t="e">
        <f>VLOOKUP(E7173,#REF!,9,FALSE)</f>
        <v>#REF!</v>
      </c>
      <c r="H7173" s="52">
        <v>908210</v>
      </c>
      <c r="I7173" s="51" t="s">
        <v>5157</v>
      </c>
      <c r="J7173" s="53">
        <v>15.2</v>
      </c>
      <c r="K7173" s="53">
        <v>15.2</v>
      </c>
      <c r="L7173" s="53">
        <v>10.398677576388888</v>
      </c>
      <c r="M7173" s="53">
        <v>10.398677576388888</v>
      </c>
      <c r="N7173" s="53">
        <f t="shared" si="565"/>
        <v>7487.0478549999989</v>
      </c>
      <c r="O7173" s="53" t="e">
        <f>VLOOKUP(E7173,#REF!,29,FALSE)</f>
        <v>#REF!</v>
      </c>
      <c r="P7173" s="53" t="e">
        <f t="shared" si="566"/>
        <v>#REF!</v>
      </c>
      <c r="Q7173" s="53">
        <v>0</v>
      </c>
    </row>
    <row r="7174" spans="1:17">
      <c r="A7174" s="51" t="s">
        <v>5412</v>
      </c>
      <c r="B7174" s="51">
        <f t="shared" si="562"/>
        <v>9</v>
      </c>
      <c r="C7174" s="51">
        <f t="shared" si="563"/>
        <v>720</v>
      </c>
      <c r="D7174" s="51" t="s">
        <v>925</v>
      </c>
      <c r="E7174" s="54" t="str">
        <f t="shared" si="564"/>
        <v>030306</v>
      </c>
      <c r="F7174" s="51" t="e">
        <f>VLOOKUP(E7174,#REF!,8,FALSE)</f>
        <v>#REF!</v>
      </c>
      <c r="G7174" s="51" t="e">
        <f>VLOOKUP(E7174,#REF!,9,FALSE)</f>
        <v>#REF!</v>
      </c>
      <c r="H7174" s="52">
        <v>20012</v>
      </c>
      <c r="I7174" s="51" t="s">
        <v>5158</v>
      </c>
      <c r="J7174" s="53">
        <v>11.33</v>
      </c>
      <c r="K7174" s="53">
        <v>11</v>
      </c>
      <c r="L7174" s="53">
        <v>16.856779761111113</v>
      </c>
      <c r="M7174" s="53">
        <v>16.856779761111113</v>
      </c>
      <c r="N7174" s="53">
        <f t="shared" si="565"/>
        <v>12136.881428000001</v>
      </c>
      <c r="O7174" s="53" t="e">
        <f>VLOOKUP(E7174,#REF!,29,FALSE)</f>
        <v>#REF!</v>
      </c>
      <c r="P7174" s="53" t="e">
        <f t="shared" si="566"/>
        <v>#REF!</v>
      </c>
      <c r="Q7174" s="53">
        <v>0</v>
      </c>
    </row>
    <row r="7175" spans="1:17">
      <c r="A7175" s="51" t="s">
        <v>5412</v>
      </c>
      <c r="B7175" s="51">
        <f t="shared" si="562"/>
        <v>9</v>
      </c>
      <c r="C7175" s="51">
        <f t="shared" si="563"/>
        <v>720</v>
      </c>
      <c r="D7175" s="51" t="s">
        <v>1218</v>
      </c>
      <c r="E7175" s="54" t="str">
        <f t="shared" si="564"/>
        <v>030546</v>
      </c>
      <c r="F7175" s="51" t="e">
        <f>VLOOKUP(E7175,#REF!,8,FALSE)</f>
        <v>#REF!</v>
      </c>
      <c r="G7175" s="51" t="e">
        <f>VLOOKUP(E7175,#REF!,9,FALSE)</f>
        <v>#REF!</v>
      </c>
      <c r="H7175" s="52">
        <v>890773</v>
      </c>
      <c r="I7175" s="51" t="s">
        <v>5159</v>
      </c>
      <c r="J7175" s="53">
        <v>17.5</v>
      </c>
      <c r="K7175" s="53">
        <v>15.3</v>
      </c>
      <c r="L7175" s="53">
        <v>16.865515654166664</v>
      </c>
      <c r="M7175" s="53">
        <v>16.865515654166664</v>
      </c>
      <c r="N7175" s="53">
        <f t="shared" si="565"/>
        <v>12143.171270999997</v>
      </c>
      <c r="O7175" s="53" t="e">
        <f>VLOOKUP(E7175,#REF!,29,FALSE)</f>
        <v>#REF!</v>
      </c>
      <c r="P7175" s="53" t="e">
        <f t="shared" si="566"/>
        <v>#REF!</v>
      </c>
      <c r="Q7175" s="53">
        <v>0</v>
      </c>
    </row>
    <row r="7176" spans="1:17">
      <c r="A7176" s="51" t="s">
        <v>5412</v>
      </c>
      <c r="B7176" s="51">
        <f t="shared" si="562"/>
        <v>9</v>
      </c>
      <c r="C7176" s="51">
        <f t="shared" si="563"/>
        <v>720</v>
      </c>
      <c r="D7176" s="51" t="s">
        <v>2949</v>
      </c>
      <c r="E7176" s="54" t="str">
        <f t="shared" si="564"/>
        <v>032462</v>
      </c>
      <c r="F7176" s="51" t="e">
        <f>VLOOKUP(E7176,#REF!,8,FALSE)</f>
        <v>#REF!</v>
      </c>
      <c r="G7176" s="51" t="e">
        <f>VLOOKUP(E7176,#REF!,9,FALSE)</f>
        <v>#REF!</v>
      </c>
      <c r="H7176" s="52">
        <v>910707</v>
      </c>
      <c r="I7176" s="51" t="s">
        <v>2950</v>
      </c>
      <c r="J7176" s="53">
        <v>16.100000000000001</v>
      </c>
      <c r="K7176" s="53">
        <v>13.5</v>
      </c>
      <c r="L7176" s="53">
        <v>17.452505718055555</v>
      </c>
      <c r="M7176" s="53">
        <v>17.452505718055555</v>
      </c>
      <c r="N7176" s="53">
        <f t="shared" si="565"/>
        <v>12565.804117</v>
      </c>
      <c r="O7176" s="53" t="e">
        <f>VLOOKUP(E7176,#REF!,29,FALSE)</f>
        <v>#REF!</v>
      </c>
      <c r="P7176" s="53" t="e">
        <f t="shared" si="566"/>
        <v>#REF!</v>
      </c>
      <c r="Q7176" s="53">
        <v>0</v>
      </c>
    </row>
    <row r="7177" spans="1:17">
      <c r="A7177" s="51" t="s">
        <v>5412</v>
      </c>
      <c r="B7177" s="51">
        <f t="shared" si="562"/>
        <v>9</v>
      </c>
      <c r="C7177" s="51">
        <f t="shared" si="563"/>
        <v>720</v>
      </c>
      <c r="D7177" s="51" t="s">
        <v>2951</v>
      </c>
      <c r="E7177" s="54" t="str">
        <f t="shared" si="564"/>
        <v>032465</v>
      </c>
      <c r="F7177" s="51" t="e">
        <f>VLOOKUP(E7177,#REF!,8,FALSE)</f>
        <v>#REF!</v>
      </c>
      <c r="G7177" s="51" t="e">
        <f>VLOOKUP(E7177,#REF!,9,FALSE)</f>
        <v>#REF!</v>
      </c>
      <c r="H7177" s="52">
        <v>910708</v>
      </c>
      <c r="I7177" s="51" t="s">
        <v>2952</v>
      </c>
      <c r="J7177" s="53">
        <v>13.2</v>
      </c>
      <c r="K7177" s="53">
        <v>11.8</v>
      </c>
      <c r="L7177" s="53">
        <v>15.762305293055556</v>
      </c>
      <c r="M7177" s="53">
        <v>15.762305293055556</v>
      </c>
      <c r="N7177" s="53">
        <f t="shared" si="565"/>
        <v>11348.859811</v>
      </c>
      <c r="O7177" s="53" t="e">
        <f>VLOOKUP(E7177,#REF!,29,FALSE)</f>
        <v>#REF!</v>
      </c>
      <c r="P7177" s="53" t="e">
        <f t="shared" si="566"/>
        <v>#REF!</v>
      </c>
      <c r="Q7177" s="53">
        <v>0</v>
      </c>
    </row>
    <row r="7178" spans="1:17">
      <c r="A7178" s="51" t="s">
        <v>5412</v>
      </c>
      <c r="B7178" s="51">
        <f t="shared" si="562"/>
        <v>9</v>
      </c>
      <c r="C7178" s="51">
        <f t="shared" si="563"/>
        <v>720</v>
      </c>
      <c r="D7178" s="51" t="s">
        <v>2953</v>
      </c>
      <c r="E7178" s="54" t="str">
        <f t="shared" si="564"/>
        <v>032466</v>
      </c>
      <c r="F7178" s="51" t="e">
        <f>VLOOKUP(E7178,#REF!,8,FALSE)</f>
        <v>#REF!</v>
      </c>
      <c r="G7178" s="51" t="e">
        <f>VLOOKUP(E7178,#REF!,9,FALSE)</f>
        <v>#REF!</v>
      </c>
      <c r="H7178" s="52">
        <v>910709</v>
      </c>
      <c r="I7178" s="51" t="s">
        <v>2954</v>
      </c>
      <c r="J7178" s="53">
        <v>13.2</v>
      </c>
      <c r="K7178" s="53">
        <v>10.8</v>
      </c>
      <c r="L7178" s="53">
        <v>14.781216781944444</v>
      </c>
      <c r="M7178" s="53">
        <v>14.781216781944444</v>
      </c>
      <c r="N7178" s="53">
        <f t="shared" si="565"/>
        <v>10642.476083</v>
      </c>
      <c r="O7178" s="53" t="e">
        <f>VLOOKUP(E7178,#REF!,29,FALSE)</f>
        <v>#REF!</v>
      </c>
      <c r="P7178" s="53" t="e">
        <f t="shared" si="566"/>
        <v>#REF!</v>
      </c>
      <c r="Q7178" s="53">
        <v>0</v>
      </c>
    </row>
    <row r="7179" spans="1:17">
      <c r="A7179" s="51" t="s">
        <v>5412</v>
      </c>
      <c r="B7179" s="51">
        <f t="shared" si="562"/>
        <v>9</v>
      </c>
      <c r="C7179" s="51">
        <f t="shared" si="563"/>
        <v>720</v>
      </c>
      <c r="D7179" s="51" t="s">
        <v>2962</v>
      </c>
      <c r="E7179" s="54" t="str">
        <f t="shared" si="564"/>
        <v>032467</v>
      </c>
      <c r="F7179" s="51" t="e">
        <f>VLOOKUP(E7179,#REF!,8,FALSE)</f>
        <v>#REF!</v>
      </c>
      <c r="G7179" s="51" t="e">
        <f>VLOOKUP(E7179,#REF!,9,FALSE)</f>
        <v>#REF!</v>
      </c>
      <c r="H7179" s="52">
        <v>910710</v>
      </c>
      <c r="I7179" s="51" t="s">
        <v>2963</v>
      </c>
      <c r="J7179" s="53">
        <v>14.4</v>
      </c>
      <c r="K7179" s="53">
        <v>12.8</v>
      </c>
      <c r="L7179" s="53">
        <v>16.137314911111112</v>
      </c>
      <c r="M7179" s="53">
        <v>16.137314911111112</v>
      </c>
      <c r="N7179" s="53">
        <f t="shared" si="565"/>
        <v>11618.866736</v>
      </c>
      <c r="O7179" s="53" t="e">
        <f>VLOOKUP(E7179,#REF!,29,FALSE)</f>
        <v>#REF!</v>
      </c>
      <c r="P7179" s="53" t="e">
        <f t="shared" si="566"/>
        <v>#REF!</v>
      </c>
      <c r="Q7179" s="53">
        <v>0</v>
      </c>
    </row>
    <row r="7180" spans="1:17">
      <c r="A7180" s="51" t="s">
        <v>5412</v>
      </c>
      <c r="B7180" s="51">
        <f t="shared" si="562"/>
        <v>9</v>
      </c>
      <c r="C7180" s="51">
        <f t="shared" si="563"/>
        <v>720</v>
      </c>
      <c r="D7180" s="51" t="s">
        <v>2982</v>
      </c>
      <c r="E7180" s="54" t="str">
        <f t="shared" si="564"/>
        <v>032468</v>
      </c>
      <c r="F7180" s="51" t="e">
        <f>VLOOKUP(E7180,#REF!,8,FALSE)</f>
        <v>#REF!</v>
      </c>
      <c r="G7180" s="51" t="e">
        <f>VLOOKUP(E7180,#REF!,9,FALSE)</f>
        <v>#REF!</v>
      </c>
      <c r="H7180" s="52">
        <v>910711</v>
      </c>
      <c r="I7180" s="51" t="s">
        <v>2983</v>
      </c>
      <c r="J7180" s="53">
        <v>14.1</v>
      </c>
      <c r="K7180" s="53">
        <v>12.6</v>
      </c>
      <c r="L7180" s="53">
        <v>16.500112927777778</v>
      </c>
      <c r="M7180" s="53">
        <v>16.500112927777778</v>
      </c>
      <c r="N7180" s="53">
        <f t="shared" si="565"/>
        <v>11880.081308000001</v>
      </c>
      <c r="O7180" s="53" t="e">
        <f>VLOOKUP(E7180,#REF!,29,FALSE)</f>
        <v>#REF!</v>
      </c>
      <c r="P7180" s="53" t="e">
        <f t="shared" si="566"/>
        <v>#REF!</v>
      </c>
      <c r="Q7180" s="53">
        <v>0</v>
      </c>
    </row>
    <row r="7181" spans="1:17">
      <c r="A7181" s="51" t="s">
        <v>5412</v>
      </c>
      <c r="B7181" s="51">
        <f t="shared" si="562"/>
        <v>9</v>
      </c>
      <c r="C7181" s="51">
        <f t="shared" si="563"/>
        <v>720</v>
      </c>
      <c r="D7181" s="51" t="s">
        <v>2978</v>
      </c>
      <c r="E7181" s="54" t="str">
        <f t="shared" si="564"/>
        <v>032470</v>
      </c>
      <c r="F7181" s="51" t="e">
        <f>VLOOKUP(E7181,#REF!,8,FALSE)</f>
        <v>#REF!</v>
      </c>
      <c r="G7181" s="51" t="e">
        <f>VLOOKUP(E7181,#REF!,9,FALSE)</f>
        <v>#REF!</v>
      </c>
      <c r="H7181" s="52">
        <v>910713</v>
      </c>
      <c r="I7181" s="51" t="s">
        <v>2979</v>
      </c>
      <c r="J7181" s="53">
        <v>15.5</v>
      </c>
      <c r="K7181" s="53">
        <v>12</v>
      </c>
      <c r="L7181" s="53">
        <v>15.989905855555556</v>
      </c>
      <c r="M7181" s="53">
        <v>15.989905855555556</v>
      </c>
      <c r="N7181" s="53">
        <f t="shared" si="565"/>
        <v>11512.732216</v>
      </c>
      <c r="O7181" s="53" t="e">
        <f>VLOOKUP(E7181,#REF!,29,FALSE)</f>
        <v>#REF!</v>
      </c>
      <c r="P7181" s="53" t="e">
        <f t="shared" si="566"/>
        <v>#REF!</v>
      </c>
      <c r="Q7181" s="53">
        <v>0</v>
      </c>
    </row>
    <row r="7182" spans="1:17">
      <c r="A7182" s="51" t="s">
        <v>5412</v>
      </c>
      <c r="B7182" s="51">
        <f t="shared" si="562"/>
        <v>9</v>
      </c>
      <c r="C7182" s="51">
        <f t="shared" si="563"/>
        <v>720</v>
      </c>
      <c r="D7182" s="51" t="s">
        <v>2976</v>
      </c>
      <c r="E7182" s="54" t="str">
        <f t="shared" si="564"/>
        <v>032471</v>
      </c>
      <c r="F7182" s="51" t="e">
        <f>VLOOKUP(E7182,#REF!,8,FALSE)</f>
        <v>#REF!</v>
      </c>
      <c r="G7182" s="51" t="e">
        <f>VLOOKUP(E7182,#REF!,9,FALSE)</f>
        <v>#REF!</v>
      </c>
      <c r="H7182" s="52">
        <v>910678</v>
      </c>
      <c r="I7182" s="51" t="s">
        <v>2977</v>
      </c>
      <c r="J7182" s="53">
        <v>15.8</v>
      </c>
      <c r="K7182" s="53">
        <v>13.1</v>
      </c>
      <c r="L7182" s="53">
        <v>16.757669681944446</v>
      </c>
      <c r="M7182" s="53">
        <v>16.757669681944446</v>
      </c>
      <c r="N7182" s="53">
        <f t="shared" si="565"/>
        <v>12065.522171000001</v>
      </c>
      <c r="O7182" s="53" t="e">
        <f>VLOOKUP(E7182,#REF!,29,FALSE)</f>
        <v>#REF!</v>
      </c>
      <c r="P7182" s="53" t="e">
        <f t="shared" si="566"/>
        <v>#REF!</v>
      </c>
      <c r="Q7182" s="53">
        <v>0</v>
      </c>
    </row>
    <row r="7183" spans="1:17">
      <c r="A7183" s="51" t="s">
        <v>5412</v>
      </c>
      <c r="B7183" s="51">
        <f t="shared" si="562"/>
        <v>9</v>
      </c>
      <c r="C7183" s="51">
        <f t="shared" si="563"/>
        <v>720</v>
      </c>
      <c r="D7183" s="51" t="s">
        <v>2980</v>
      </c>
      <c r="E7183" s="54" t="str">
        <f t="shared" si="564"/>
        <v>032469</v>
      </c>
      <c r="F7183" s="51" t="e">
        <f>VLOOKUP(E7183,#REF!,8,FALSE)</f>
        <v>#REF!</v>
      </c>
      <c r="G7183" s="51" t="e">
        <f>VLOOKUP(E7183,#REF!,9,FALSE)</f>
        <v>#REF!</v>
      </c>
      <c r="H7183" s="52">
        <v>910712</v>
      </c>
      <c r="I7183" s="51" t="s">
        <v>2981</v>
      </c>
      <c r="J7183" s="53">
        <v>14.1</v>
      </c>
      <c r="K7183" s="53">
        <v>12.7</v>
      </c>
      <c r="L7183" s="53">
        <v>16.611322116666667</v>
      </c>
      <c r="M7183" s="53">
        <v>16.611322116666667</v>
      </c>
      <c r="N7183" s="53">
        <f t="shared" si="565"/>
        <v>11960.151924</v>
      </c>
      <c r="O7183" s="53" t="e">
        <f>VLOOKUP(E7183,#REF!,29,FALSE)</f>
        <v>#REF!</v>
      </c>
      <c r="P7183" s="53" t="e">
        <f t="shared" si="566"/>
        <v>#REF!</v>
      </c>
      <c r="Q7183" s="53">
        <v>0</v>
      </c>
    </row>
    <row r="7184" spans="1:17">
      <c r="A7184" s="51" t="s">
        <v>5412</v>
      </c>
      <c r="B7184" s="51">
        <f t="shared" si="562"/>
        <v>9</v>
      </c>
      <c r="C7184" s="51">
        <f t="shared" si="563"/>
        <v>720</v>
      </c>
      <c r="D7184" s="51" t="s">
        <v>1893</v>
      </c>
      <c r="E7184" s="54" t="str">
        <f t="shared" si="564"/>
        <v>031537</v>
      </c>
      <c r="F7184" s="51" t="e">
        <f>VLOOKUP(E7184,#REF!,8,FALSE)</f>
        <v>#REF!</v>
      </c>
      <c r="G7184" s="51" t="e">
        <f>VLOOKUP(E7184,#REF!,9,FALSE)</f>
        <v>#REF!</v>
      </c>
      <c r="H7184" s="52">
        <v>896942</v>
      </c>
      <c r="I7184" s="51" t="s">
        <v>5160</v>
      </c>
      <c r="J7184" s="53">
        <v>12.2</v>
      </c>
      <c r="K7184" s="53">
        <v>12.199997</v>
      </c>
      <c r="L7184" s="53">
        <v>8.8635930277777781</v>
      </c>
      <c r="M7184" s="53">
        <v>8.8635930722222227</v>
      </c>
      <c r="N7184" s="53">
        <f t="shared" si="565"/>
        <v>6381.7870120000007</v>
      </c>
      <c r="O7184" s="53" t="e">
        <f>VLOOKUP(E7184,#REF!,29,FALSE)</f>
        <v>#REF!</v>
      </c>
      <c r="P7184" s="53" t="e">
        <f t="shared" si="566"/>
        <v>#REF!</v>
      </c>
      <c r="Q7184" s="53">
        <v>0</v>
      </c>
    </row>
    <row r="7185" spans="1:17">
      <c r="A7185" s="51" t="s">
        <v>5412</v>
      </c>
      <c r="B7185" s="51">
        <f t="shared" si="562"/>
        <v>9</v>
      </c>
      <c r="C7185" s="51">
        <f t="shared" si="563"/>
        <v>720</v>
      </c>
      <c r="D7185" s="51" t="s">
        <v>1887</v>
      </c>
      <c r="E7185" s="54" t="str">
        <f t="shared" si="564"/>
        <v>031540</v>
      </c>
      <c r="F7185" s="51" t="e">
        <f>VLOOKUP(E7185,#REF!,8,FALSE)</f>
        <v>#REF!</v>
      </c>
      <c r="G7185" s="51" t="e">
        <f>VLOOKUP(E7185,#REF!,9,FALSE)</f>
        <v>#REF!</v>
      </c>
      <c r="H7185" s="52">
        <v>896941</v>
      </c>
      <c r="I7185" s="51" t="s">
        <v>5161</v>
      </c>
      <c r="J7185" s="53">
        <v>10.7</v>
      </c>
      <c r="K7185" s="53">
        <v>9.9000029999999999</v>
      </c>
      <c r="L7185" s="53">
        <v>9.5497891305555545</v>
      </c>
      <c r="M7185" s="53">
        <v>9.1605403375000005</v>
      </c>
      <c r="N7185" s="53">
        <f t="shared" si="565"/>
        <v>6595.5890429999999</v>
      </c>
      <c r="O7185" s="53" t="e">
        <f>VLOOKUP(E7185,#REF!,29,FALSE)</f>
        <v>#REF!</v>
      </c>
      <c r="P7185" s="53" t="e">
        <f t="shared" si="566"/>
        <v>#REF!</v>
      </c>
      <c r="Q7185" s="53">
        <v>0.38924879305555526</v>
      </c>
    </row>
    <row r="7186" spans="1:17">
      <c r="A7186" s="51" t="s">
        <v>5412</v>
      </c>
      <c r="B7186" s="51">
        <f t="shared" si="562"/>
        <v>9</v>
      </c>
      <c r="C7186" s="51">
        <f t="shared" si="563"/>
        <v>720</v>
      </c>
      <c r="D7186" s="51" t="s">
        <v>1884</v>
      </c>
      <c r="E7186" s="54" t="str">
        <f t="shared" si="564"/>
        <v>031560</v>
      </c>
      <c r="F7186" s="51" t="e">
        <f>VLOOKUP(E7186,#REF!,8,FALSE)</f>
        <v>#REF!</v>
      </c>
      <c r="G7186" s="51" t="e">
        <f>VLOOKUP(E7186,#REF!,9,FALSE)</f>
        <v>#REF!</v>
      </c>
      <c r="H7186" s="52">
        <v>896940</v>
      </c>
      <c r="I7186" s="51" t="s">
        <v>5162</v>
      </c>
      <c r="J7186" s="53">
        <v>11.5</v>
      </c>
      <c r="K7186" s="53">
        <v>11</v>
      </c>
      <c r="L7186" s="53">
        <v>10.054967709722222</v>
      </c>
      <c r="M7186" s="53">
        <v>9.9712885833333331</v>
      </c>
      <c r="N7186" s="53">
        <f t="shared" si="565"/>
        <v>7179.3277799999996</v>
      </c>
      <c r="O7186" s="53" t="e">
        <f>VLOOKUP(E7186,#REF!,29,FALSE)</f>
        <v>#REF!</v>
      </c>
      <c r="P7186" s="53" t="e">
        <f t="shared" si="566"/>
        <v>#REF!</v>
      </c>
      <c r="Q7186" s="53">
        <v>8.3679126388888872E-2</v>
      </c>
    </row>
    <row r="7187" spans="1:17">
      <c r="A7187" s="51" t="s">
        <v>5412</v>
      </c>
      <c r="B7187" s="51">
        <f t="shared" si="562"/>
        <v>9</v>
      </c>
      <c r="C7187" s="51">
        <f t="shared" si="563"/>
        <v>720</v>
      </c>
      <c r="D7187" s="51" t="s">
        <v>1890</v>
      </c>
      <c r="E7187" s="54" t="str">
        <f t="shared" si="564"/>
        <v>031574</v>
      </c>
      <c r="F7187" s="51" t="e">
        <f>VLOOKUP(E7187,#REF!,8,FALSE)</f>
        <v>#REF!</v>
      </c>
      <c r="G7187" s="51" t="e">
        <f>VLOOKUP(E7187,#REF!,9,FALSE)</f>
        <v>#REF!</v>
      </c>
      <c r="H7187" s="52">
        <v>896943</v>
      </c>
      <c r="I7187" s="51" t="s">
        <v>5163</v>
      </c>
      <c r="J7187" s="53">
        <v>11.2</v>
      </c>
      <c r="K7187" s="53">
        <v>10.500000999999999</v>
      </c>
      <c r="L7187" s="53">
        <v>9.9179907013888897</v>
      </c>
      <c r="M7187" s="53">
        <v>9.6398614597222227</v>
      </c>
      <c r="N7187" s="53">
        <f t="shared" si="565"/>
        <v>6940.7002510000002</v>
      </c>
      <c r="O7187" s="53" t="e">
        <f>VLOOKUP(E7187,#REF!,29,FALSE)</f>
        <v>#REF!</v>
      </c>
      <c r="P7187" s="53" t="e">
        <f t="shared" si="566"/>
        <v>#REF!</v>
      </c>
      <c r="Q7187" s="53">
        <v>0.27812924166666636</v>
      </c>
    </row>
    <row r="7188" spans="1:17">
      <c r="A7188" s="51" t="s">
        <v>5412</v>
      </c>
      <c r="B7188" s="51">
        <f t="shared" si="562"/>
        <v>9</v>
      </c>
      <c r="C7188" s="51">
        <f t="shared" si="563"/>
        <v>720</v>
      </c>
      <c r="D7188" s="51" t="s">
        <v>2380</v>
      </c>
      <c r="E7188" s="54" t="str">
        <f t="shared" si="564"/>
        <v>032360</v>
      </c>
      <c r="F7188" s="51" t="e">
        <f>VLOOKUP(E7188,#REF!,8,FALSE)</f>
        <v>#REF!</v>
      </c>
      <c r="G7188" s="51" t="e">
        <f>VLOOKUP(E7188,#REF!,9,FALSE)</f>
        <v>#REF!</v>
      </c>
      <c r="H7188" s="52">
        <v>910191</v>
      </c>
      <c r="I7188" s="51" t="s">
        <v>5164</v>
      </c>
      <c r="J7188" s="53">
        <v>11.6</v>
      </c>
      <c r="K7188" s="53">
        <v>11.6</v>
      </c>
      <c r="L7188" s="53">
        <v>12.555354581944446</v>
      </c>
      <c r="M7188" s="53">
        <v>12.555354581944446</v>
      </c>
      <c r="N7188" s="53">
        <f t="shared" si="565"/>
        <v>9039.8552990000007</v>
      </c>
      <c r="O7188" s="53" t="e">
        <f>VLOOKUP(E7188,#REF!,29,FALSE)</f>
        <v>#REF!</v>
      </c>
      <c r="P7188" s="53" t="e">
        <f t="shared" si="566"/>
        <v>#REF!</v>
      </c>
      <c r="Q7188" s="53">
        <v>0</v>
      </c>
    </row>
    <row r="7189" spans="1:17">
      <c r="A7189" s="51" t="s">
        <v>5412</v>
      </c>
      <c r="B7189" s="51">
        <f t="shared" si="562"/>
        <v>9</v>
      </c>
      <c r="C7189" s="51">
        <f t="shared" si="563"/>
        <v>720</v>
      </c>
      <c r="D7189" s="51" t="s">
        <v>2376</v>
      </c>
      <c r="E7189" s="54" t="str">
        <f t="shared" si="564"/>
        <v>032361</v>
      </c>
      <c r="F7189" s="51" t="e">
        <f>VLOOKUP(E7189,#REF!,8,FALSE)</f>
        <v>#REF!</v>
      </c>
      <c r="G7189" s="51" t="e">
        <f>VLOOKUP(E7189,#REF!,9,FALSE)</f>
        <v>#REF!</v>
      </c>
      <c r="H7189" s="52">
        <v>910129</v>
      </c>
      <c r="I7189" s="51" t="s">
        <v>5165</v>
      </c>
      <c r="J7189" s="53">
        <v>11</v>
      </c>
      <c r="K7189" s="53">
        <v>11</v>
      </c>
      <c r="L7189" s="53">
        <v>12.660519672222222</v>
      </c>
      <c r="M7189" s="53">
        <v>12.660519672222222</v>
      </c>
      <c r="N7189" s="53">
        <f t="shared" si="565"/>
        <v>9115.5741639999997</v>
      </c>
      <c r="O7189" s="53" t="e">
        <f>VLOOKUP(E7189,#REF!,29,FALSE)</f>
        <v>#REF!</v>
      </c>
      <c r="P7189" s="53" t="e">
        <f t="shared" si="566"/>
        <v>#REF!</v>
      </c>
      <c r="Q7189" s="53">
        <v>0</v>
      </c>
    </row>
    <row r="7190" spans="1:17">
      <c r="A7190" s="51" t="s">
        <v>5412</v>
      </c>
      <c r="B7190" s="51">
        <f t="shared" si="562"/>
        <v>9</v>
      </c>
      <c r="C7190" s="51">
        <f t="shared" si="563"/>
        <v>720</v>
      </c>
      <c r="D7190" s="51" t="s">
        <v>1344</v>
      </c>
      <c r="E7190" s="54" t="str">
        <f t="shared" si="564"/>
        <v>030802</v>
      </c>
      <c r="F7190" s="51" t="e">
        <f>VLOOKUP(E7190,#REF!,8,FALSE)</f>
        <v>#REF!</v>
      </c>
      <c r="G7190" s="51" t="e">
        <f>VLOOKUP(E7190,#REF!,9,FALSE)</f>
        <v>#REF!</v>
      </c>
      <c r="H7190" s="52">
        <v>892114</v>
      </c>
      <c r="I7190" s="51" t="s">
        <v>1345</v>
      </c>
      <c r="J7190" s="53">
        <v>10.6</v>
      </c>
      <c r="K7190" s="53">
        <v>8.9000029999999999</v>
      </c>
      <c r="L7190" s="53">
        <v>10.763308480555555</v>
      </c>
      <c r="M7190" s="53">
        <v>9.3692718555555548</v>
      </c>
      <c r="N7190" s="53">
        <f t="shared" si="565"/>
        <v>6745.8757359999991</v>
      </c>
      <c r="O7190" s="53" t="e">
        <f>VLOOKUP(E7190,#REF!,29,FALSE)</f>
        <v>#REF!</v>
      </c>
      <c r="P7190" s="53" t="e">
        <f t="shared" si="566"/>
        <v>#REF!</v>
      </c>
      <c r="Q7190" s="53">
        <v>1.3940366249999998</v>
      </c>
    </row>
    <row r="7191" spans="1:17">
      <c r="A7191" s="51" t="s">
        <v>5412</v>
      </c>
      <c r="B7191" s="51">
        <f t="shared" si="562"/>
        <v>9</v>
      </c>
      <c r="C7191" s="51">
        <f t="shared" si="563"/>
        <v>720</v>
      </c>
      <c r="D7191" s="51" t="s">
        <v>898</v>
      </c>
      <c r="E7191" s="54" t="str">
        <f t="shared" si="564"/>
        <v>030314</v>
      </c>
      <c r="F7191" s="51" t="e">
        <f>VLOOKUP(E7191,#REF!,8,FALSE)</f>
        <v>#REF!</v>
      </c>
      <c r="G7191" s="51" t="e">
        <f>VLOOKUP(E7191,#REF!,9,FALSE)</f>
        <v>#REF!</v>
      </c>
      <c r="H7191" s="52">
        <v>20028</v>
      </c>
      <c r="I7191" s="51" t="s">
        <v>5166</v>
      </c>
      <c r="J7191" s="53">
        <v>7.46</v>
      </c>
      <c r="K7191" s="53">
        <v>7</v>
      </c>
      <c r="L7191" s="53">
        <v>11.023151365277776</v>
      </c>
      <c r="M7191" s="53">
        <v>11.023151365277776</v>
      </c>
      <c r="N7191" s="53">
        <f t="shared" si="565"/>
        <v>7936.6689829999987</v>
      </c>
      <c r="O7191" s="53" t="e">
        <f>VLOOKUP(E7191,#REF!,29,FALSE)</f>
        <v>#REF!</v>
      </c>
      <c r="P7191" s="53" t="e">
        <f t="shared" si="566"/>
        <v>#REF!</v>
      </c>
      <c r="Q7191" s="53">
        <v>0</v>
      </c>
    </row>
    <row r="7192" spans="1:17">
      <c r="A7192" s="51" t="s">
        <v>5412</v>
      </c>
      <c r="B7192" s="51">
        <f t="shared" si="562"/>
        <v>9</v>
      </c>
      <c r="C7192" s="51">
        <f t="shared" si="563"/>
        <v>720</v>
      </c>
      <c r="D7192" s="51" t="s">
        <v>2854</v>
      </c>
      <c r="E7192" s="54" t="str">
        <f t="shared" si="564"/>
        <v>034384</v>
      </c>
      <c r="F7192" s="51" t="e">
        <f>VLOOKUP(E7192,#REF!,8,FALSE)</f>
        <v>#REF!</v>
      </c>
      <c r="G7192" s="51" t="e">
        <f>VLOOKUP(E7192,#REF!,9,FALSE)</f>
        <v>#REF!</v>
      </c>
      <c r="H7192" s="52">
        <v>909889</v>
      </c>
      <c r="I7192" s="51" t="s">
        <v>2855</v>
      </c>
      <c r="J7192" s="53">
        <v>7.8</v>
      </c>
      <c r="K7192" s="53">
        <v>7.8</v>
      </c>
      <c r="L7192" s="53">
        <v>10.242594645833332</v>
      </c>
      <c r="M7192" s="53">
        <v>10.242594645833332</v>
      </c>
      <c r="N7192" s="53">
        <f t="shared" si="565"/>
        <v>7374.6681449999987</v>
      </c>
      <c r="O7192" s="53" t="e">
        <f>VLOOKUP(E7192,#REF!,29,FALSE)</f>
        <v>#REF!</v>
      </c>
      <c r="P7192" s="53" t="e">
        <f t="shared" si="566"/>
        <v>#REF!</v>
      </c>
      <c r="Q7192" s="53">
        <v>0</v>
      </c>
    </row>
    <row r="7193" spans="1:17">
      <c r="A7193" s="51" t="s">
        <v>5412</v>
      </c>
      <c r="B7193" s="51">
        <f t="shared" si="562"/>
        <v>9</v>
      </c>
      <c r="C7193" s="51">
        <f t="shared" si="563"/>
        <v>720</v>
      </c>
      <c r="D7193" s="51" t="s">
        <v>1148</v>
      </c>
      <c r="E7193" s="54" t="str">
        <f t="shared" si="564"/>
        <v>030455</v>
      </c>
      <c r="F7193" s="51" t="e">
        <f>VLOOKUP(E7193,#REF!,8,FALSE)</f>
        <v>#REF!</v>
      </c>
      <c r="G7193" s="51" t="e">
        <f>VLOOKUP(E7193,#REF!,9,FALSE)</f>
        <v>#REF!</v>
      </c>
      <c r="H7193" s="52">
        <v>888107</v>
      </c>
      <c r="I7193" s="51" t="s">
        <v>1149</v>
      </c>
      <c r="J7193" s="53">
        <v>12.6</v>
      </c>
      <c r="K7193" s="53">
        <v>12.499999000000001</v>
      </c>
      <c r="L7193" s="53">
        <v>14.07714593888889</v>
      </c>
      <c r="M7193" s="53">
        <v>14.077145915277779</v>
      </c>
      <c r="N7193" s="53">
        <f t="shared" si="565"/>
        <v>10135.545059</v>
      </c>
      <c r="O7193" s="53" t="e">
        <f>VLOOKUP(E7193,#REF!,29,FALSE)</f>
        <v>#REF!</v>
      </c>
      <c r="P7193" s="53" t="e">
        <f t="shared" si="566"/>
        <v>#REF!</v>
      </c>
      <c r="Q7193" s="53">
        <v>2.3611111525193942E-8</v>
      </c>
    </row>
    <row r="7194" spans="1:17">
      <c r="A7194" s="51" t="s">
        <v>5412</v>
      </c>
      <c r="B7194" s="51">
        <f t="shared" si="562"/>
        <v>9</v>
      </c>
      <c r="C7194" s="51">
        <f t="shared" si="563"/>
        <v>720</v>
      </c>
      <c r="D7194" s="51" t="s">
        <v>3149</v>
      </c>
      <c r="E7194" s="54" t="str">
        <f t="shared" si="564"/>
        <v>035446</v>
      </c>
      <c r="F7194" s="51" t="e">
        <f>VLOOKUP(E7194,#REF!,8,FALSE)</f>
        <v>#REF!</v>
      </c>
      <c r="G7194" s="51" t="e">
        <f>VLOOKUP(E7194,#REF!,9,FALSE)</f>
        <v>#REF!</v>
      </c>
      <c r="H7194" s="52">
        <v>899696</v>
      </c>
      <c r="I7194" s="51" t="s">
        <v>3148</v>
      </c>
      <c r="J7194" s="53">
        <v>1.37</v>
      </c>
      <c r="K7194" s="53">
        <v>1.23</v>
      </c>
      <c r="L7194" s="53">
        <v>1.2211356902777779</v>
      </c>
      <c r="M7194" s="53">
        <v>1.2211356902777779</v>
      </c>
      <c r="N7194" s="53">
        <f t="shared" si="565"/>
        <v>879.21769700000004</v>
      </c>
      <c r="O7194" s="53" t="e">
        <f>VLOOKUP(E7194,#REF!,29,FALSE)</f>
        <v>#REF!</v>
      </c>
      <c r="P7194" s="53" t="e">
        <f t="shared" si="566"/>
        <v>#REF!</v>
      </c>
      <c r="Q7194" s="53">
        <v>0</v>
      </c>
    </row>
    <row r="7195" spans="1:17">
      <c r="A7195" s="51" t="s">
        <v>5412</v>
      </c>
      <c r="B7195" s="51">
        <f t="shared" si="562"/>
        <v>9</v>
      </c>
      <c r="C7195" s="51">
        <f t="shared" si="563"/>
        <v>720</v>
      </c>
      <c r="D7195" s="51" t="s">
        <v>1442</v>
      </c>
      <c r="E7195" s="54" t="str">
        <f t="shared" si="564"/>
        <v>030864</v>
      </c>
      <c r="F7195" s="51" t="e">
        <f>VLOOKUP(E7195,#REF!,8,FALSE)</f>
        <v>#REF!</v>
      </c>
      <c r="G7195" s="51" t="e">
        <f>VLOOKUP(E7195,#REF!,9,FALSE)</f>
        <v>#REF!</v>
      </c>
      <c r="H7195" s="52">
        <v>893422</v>
      </c>
      <c r="I7195" s="51" t="s">
        <v>5167</v>
      </c>
      <c r="J7195" s="53">
        <v>15.7</v>
      </c>
      <c r="K7195" s="53">
        <v>15.7</v>
      </c>
      <c r="L7195" s="53">
        <v>17.06331655</v>
      </c>
      <c r="M7195" s="53">
        <v>17.06331655</v>
      </c>
      <c r="N7195" s="53">
        <f t="shared" si="565"/>
        <v>12285.587916</v>
      </c>
      <c r="O7195" s="53" t="e">
        <f>VLOOKUP(E7195,#REF!,29,FALSE)</f>
        <v>#REF!</v>
      </c>
      <c r="P7195" s="53" t="e">
        <f t="shared" si="566"/>
        <v>#REF!</v>
      </c>
      <c r="Q7195" s="53">
        <v>0</v>
      </c>
    </row>
    <row r="7196" spans="1:17">
      <c r="A7196" s="51" t="s">
        <v>5412</v>
      </c>
      <c r="B7196" s="51">
        <f t="shared" si="562"/>
        <v>9</v>
      </c>
      <c r="C7196" s="51">
        <f t="shared" si="563"/>
        <v>720</v>
      </c>
      <c r="D7196" s="51" t="s">
        <v>2836</v>
      </c>
      <c r="E7196" s="54" t="str">
        <f t="shared" si="564"/>
        <v>034388</v>
      </c>
      <c r="F7196" s="51" t="e">
        <f>VLOOKUP(E7196,#REF!,8,FALSE)</f>
        <v>#REF!</v>
      </c>
      <c r="G7196" s="51" t="e">
        <f>VLOOKUP(E7196,#REF!,9,FALSE)</f>
        <v>#REF!</v>
      </c>
      <c r="H7196" s="52">
        <v>909890</v>
      </c>
      <c r="I7196" s="51" t="s">
        <v>2837</v>
      </c>
      <c r="J7196" s="53">
        <v>7.8</v>
      </c>
      <c r="K7196" s="53">
        <v>7.8</v>
      </c>
      <c r="L7196" s="53">
        <v>9.963370741666667</v>
      </c>
      <c r="M7196" s="53">
        <v>9.963370741666667</v>
      </c>
      <c r="N7196" s="53">
        <f t="shared" si="565"/>
        <v>7173.6269339999999</v>
      </c>
      <c r="O7196" s="53" t="e">
        <f>VLOOKUP(E7196,#REF!,29,FALSE)</f>
        <v>#REF!</v>
      </c>
      <c r="P7196" s="53" t="e">
        <f t="shared" si="566"/>
        <v>#REF!</v>
      </c>
      <c r="Q7196" s="53">
        <v>0</v>
      </c>
    </row>
    <row r="7197" spans="1:17">
      <c r="A7197" s="51" t="s">
        <v>5412</v>
      </c>
      <c r="B7197" s="51">
        <f t="shared" si="562"/>
        <v>9</v>
      </c>
      <c r="C7197" s="51">
        <f t="shared" si="563"/>
        <v>720</v>
      </c>
      <c r="D7197" s="51" t="s">
        <v>1211</v>
      </c>
      <c r="E7197" s="54" t="str">
        <f t="shared" si="564"/>
        <v>030526</v>
      </c>
      <c r="F7197" s="51" t="e">
        <f>VLOOKUP(E7197,#REF!,8,FALSE)</f>
        <v>#REF!</v>
      </c>
      <c r="G7197" s="51" t="e">
        <f>VLOOKUP(E7197,#REF!,9,FALSE)</f>
        <v>#REF!</v>
      </c>
      <c r="H7197" s="52">
        <v>888638</v>
      </c>
      <c r="I7197" s="51" t="s">
        <v>5393</v>
      </c>
      <c r="J7197" s="53">
        <v>5.2</v>
      </c>
      <c r="K7197" s="53">
        <v>5.2</v>
      </c>
      <c r="L7197" s="53">
        <v>2.4972383333333332</v>
      </c>
      <c r="M7197" s="53">
        <v>2.4972383333333332</v>
      </c>
      <c r="N7197" s="53">
        <f t="shared" si="565"/>
        <v>1798.0115999999998</v>
      </c>
      <c r="O7197" s="53" t="e">
        <f>VLOOKUP(E7197,#REF!,29,FALSE)</f>
        <v>#REF!</v>
      </c>
      <c r="P7197" s="53" t="e">
        <f t="shared" si="566"/>
        <v>#REF!</v>
      </c>
      <c r="Q7197" s="53">
        <v>0</v>
      </c>
    </row>
    <row r="7198" spans="1:17">
      <c r="A7198" s="51" t="s">
        <v>5412</v>
      </c>
      <c r="B7198" s="51">
        <f t="shared" si="562"/>
        <v>9</v>
      </c>
      <c r="C7198" s="51">
        <f t="shared" si="563"/>
        <v>720</v>
      </c>
      <c r="D7198" s="51" t="s">
        <v>869</v>
      </c>
      <c r="E7198" s="54" t="str">
        <f t="shared" si="564"/>
        <v>030292</v>
      </c>
      <c r="F7198" s="51" t="e">
        <f>VLOOKUP(E7198,#REF!,8,FALSE)</f>
        <v>#REF!</v>
      </c>
      <c r="G7198" s="51" t="e">
        <f>VLOOKUP(E7198,#REF!,9,FALSE)</f>
        <v>#REF!</v>
      </c>
      <c r="H7198" s="52">
        <v>20046</v>
      </c>
      <c r="I7198" s="51" t="s">
        <v>5169</v>
      </c>
      <c r="J7198" s="53">
        <v>13.71</v>
      </c>
      <c r="K7198" s="53">
        <v>13</v>
      </c>
      <c r="L7198" s="53">
        <v>13.579092612499998</v>
      </c>
      <c r="M7198" s="53">
        <v>13.579092612499998</v>
      </c>
      <c r="N7198" s="53">
        <f t="shared" si="565"/>
        <v>9776.9466809999994</v>
      </c>
      <c r="O7198" s="53" t="e">
        <f>VLOOKUP(E7198,#REF!,29,FALSE)</f>
        <v>#REF!</v>
      </c>
      <c r="P7198" s="53" t="e">
        <f t="shared" si="566"/>
        <v>#REF!</v>
      </c>
      <c r="Q7198" s="53">
        <v>0</v>
      </c>
    </row>
    <row r="7199" spans="1:17">
      <c r="A7199" s="51" t="s">
        <v>5412</v>
      </c>
      <c r="B7199" s="51">
        <f t="shared" si="562"/>
        <v>9</v>
      </c>
      <c r="C7199" s="51">
        <f t="shared" si="563"/>
        <v>720</v>
      </c>
      <c r="D7199" s="51" t="s">
        <v>914</v>
      </c>
      <c r="E7199" s="54" t="str">
        <f t="shared" si="564"/>
        <v>030308</v>
      </c>
      <c r="F7199" s="51" t="e">
        <f>VLOOKUP(E7199,#REF!,8,FALSE)</f>
        <v>#REF!</v>
      </c>
      <c r="G7199" s="51" t="e">
        <f>VLOOKUP(E7199,#REF!,9,FALSE)</f>
        <v>#REF!</v>
      </c>
      <c r="H7199" s="52">
        <v>20047</v>
      </c>
      <c r="I7199" s="51" t="s">
        <v>5170</v>
      </c>
      <c r="J7199" s="53">
        <v>12.76</v>
      </c>
      <c r="K7199" s="53">
        <v>12</v>
      </c>
      <c r="L7199" s="53">
        <v>12.244735952777779</v>
      </c>
      <c r="M7199" s="53">
        <v>12.244735952777779</v>
      </c>
      <c r="N7199" s="53">
        <f t="shared" si="565"/>
        <v>8816.2098860000006</v>
      </c>
      <c r="O7199" s="53" t="e">
        <f>VLOOKUP(E7199,#REF!,29,FALSE)</f>
        <v>#REF!</v>
      </c>
      <c r="P7199" s="53" t="e">
        <f t="shared" si="566"/>
        <v>#REF!</v>
      </c>
      <c r="Q7199" s="53">
        <v>0</v>
      </c>
    </row>
    <row r="7200" spans="1:17">
      <c r="A7200" s="51" t="s">
        <v>5412</v>
      </c>
      <c r="B7200" s="51">
        <f t="shared" si="562"/>
        <v>9</v>
      </c>
      <c r="C7200" s="51">
        <f t="shared" si="563"/>
        <v>720</v>
      </c>
      <c r="D7200" s="51" t="s">
        <v>911</v>
      </c>
      <c r="E7200" s="54" t="str">
        <f t="shared" si="564"/>
        <v>030293</v>
      </c>
      <c r="F7200" s="51" t="e">
        <f>VLOOKUP(E7200,#REF!,8,FALSE)</f>
        <v>#REF!</v>
      </c>
      <c r="G7200" s="51" t="e">
        <f>VLOOKUP(E7200,#REF!,9,FALSE)</f>
        <v>#REF!</v>
      </c>
      <c r="H7200" s="52">
        <v>20048</v>
      </c>
      <c r="I7200" s="51" t="s">
        <v>910</v>
      </c>
      <c r="J7200" s="53">
        <v>12.51</v>
      </c>
      <c r="K7200" s="53">
        <v>12</v>
      </c>
      <c r="L7200" s="53">
        <v>12.91966217361111</v>
      </c>
      <c r="M7200" s="53">
        <v>12.91966217361111</v>
      </c>
      <c r="N7200" s="53">
        <f t="shared" si="565"/>
        <v>9302.1567649999997</v>
      </c>
      <c r="O7200" s="53" t="e">
        <f>VLOOKUP(E7200,#REF!,29,FALSE)</f>
        <v>#REF!</v>
      </c>
      <c r="P7200" s="53" t="e">
        <f t="shared" si="566"/>
        <v>#REF!</v>
      </c>
      <c r="Q7200" s="53">
        <v>0</v>
      </c>
    </row>
    <row r="7201" spans="1:17">
      <c r="A7201" s="51" t="s">
        <v>5412</v>
      </c>
      <c r="B7201" s="51">
        <f t="shared" si="562"/>
        <v>9</v>
      </c>
      <c r="C7201" s="51">
        <f t="shared" si="563"/>
        <v>720</v>
      </c>
      <c r="D7201" s="51" t="s">
        <v>908</v>
      </c>
      <c r="E7201" s="54" t="str">
        <f t="shared" si="564"/>
        <v>030307</v>
      </c>
      <c r="F7201" s="51" t="e">
        <f>VLOOKUP(E7201,#REF!,8,FALSE)</f>
        <v>#REF!</v>
      </c>
      <c r="G7201" s="51" t="e">
        <f>VLOOKUP(E7201,#REF!,9,FALSE)</f>
        <v>#REF!</v>
      </c>
      <c r="H7201" s="52">
        <v>20049</v>
      </c>
      <c r="I7201" s="51" t="s">
        <v>907</v>
      </c>
      <c r="J7201" s="53">
        <v>12.31</v>
      </c>
      <c r="K7201" s="53">
        <v>12</v>
      </c>
      <c r="L7201" s="53">
        <v>11.547207816666665</v>
      </c>
      <c r="M7201" s="53">
        <v>11.547207816666665</v>
      </c>
      <c r="N7201" s="53">
        <f t="shared" si="565"/>
        <v>8313.9896279999994</v>
      </c>
      <c r="O7201" s="53" t="e">
        <f>VLOOKUP(E7201,#REF!,29,FALSE)</f>
        <v>#REF!</v>
      </c>
      <c r="P7201" s="53" t="e">
        <f t="shared" si="566"/>
        <v>#REF!</v>
      </c>
      <c r="Q7201" s="53">
        <v>0</v>
      </c>
    </row>
    <row r="7202" spans="1:17">
      <c r="A7202" s="51" t="s">
        <v>5412</v>
      </c>
      <c r="B7202" s="51">
        <f t="shared" si="562"/>
        <v>9</v>
      </c>
      <c r="C7202" s="51">
        <f t="shared" si="563"/>
        <v>720</v>
      </c>
      <c r="D7202" s="51" t="s">
        <v>881</v>
      </c>
      <c r="E7202" s="54" t="str">
        <f t="shared" si="564"/>
        <v>030378</v>
      </c>
      <c r="F7202" s="51" t="e">
        <f>VLOOKUP(E7202,#REF!,8,FALSE)</f>
        <v>#REF!</v>
      </c>
      <c r="G7202" s="51" t="e">
        <f>VLOOKUP(E7202,#REF!,9,FALSE)</f>
        <v>#REF!</v>
      </c>
      <c r="H7202" s="52">
        <v>20050</v>
      </c>
      <c r="I7202" s="51" t="s">
        <v>880</v>
      </c>
      <c r="J7202" s="53">
        <v>12.41</v>
      </c>
      <c r="K7202" s="53">
        <v>12</v>
      </c>
      <c r="L7202" s="53">
        <v>12.273613334722222</v>
      </c>
      <c r="M7202" s="53">
        <v>12.273613334722222</v>
      </c>
      <c r="N7202" s="53">
        <f t="shared" si="565"/>
        <v>8837.0016009999999</v>
      </c>
      <c r="O7202" s="53" t="e">
        <f>VLOOKUP(E7202,#REF!,29,FALSE)</f>
        <v>#REF!</v>
      </c>
      <c r="P7202" s="53" t="e">
        <f t="shared" si="566"/>
        <v>#REF!</v>
      </c>
      <c r="Q7202" s="53">
        <v>0</v>
      </c>
    </row>
    <row r="7203" spans="1:17">
      <c r="A7203" s="51" t="s">
        <v>5412</v>
      </c>
      <c r="B7203" s="51">
        <f t="shared" si="562"/>
        <v>9</v>
      </c>
      <c r="C7203" s="51">
        <f t="shared" si="563"/>
        <v>720</v>
      </c>
      <c r="D7203" s="51" t="s">
        <v>903</v>
      </c>
      <c r="E7203" s="54" t="str">
        <f t="shared" si="564"/>
        <v>030304</v>
      </c>
      <c r="F7203" s="51" t="e">
        <f>VLOOKUP(E7203,#REF!,8,FALSE)</f>
        <v>#REF!</v>
      </c>
      <c r="G7203" s="51" t="e">
        <f>VLOOKUP(E7203,#REF!,9,FALSE)</f>
        <v>#REF!</v>
      </c>
      <c r="H7203" s="52">
        <v>20051</v>
      </c>
      <c r="I7203" s="51" t="s">
        <v>902</v>
      </c>
      <c r="J7203" s="53">
        <v>12.29</v>
      </c>
      <c r="K7203" s="53">
        <v>12</v>
      </c>
      <c r="L7203" s="53">
        <v>10.706810902777777</v>
      </c>
      <c r="M7203" s="53">
        <v>10.706810902777777</v>
      </c>
      <c r="N7203" s="53">
        <f t="shared" si="565"/>
        <v>7708.9038499999997</v>
      </c>
      <c r="O7203" s="53" t="e">
        <f>VLOOKUP(E7203,#REF!,29,FALSE)</f>
        <v>#REF!</v>
      </c>
      <c r="P7203" s="53" t="e">
        <f t="shared" si="566"/>
        <v>#REF!</v>
      </c>
      <c r="Q7203" s="53">
        <v>0</v>
      </c>
    </row>
    <row r="7204" spans="1:17">
      <c r="A7204" s="51" t="s">
        <v>5412</v>
      </c>
      <c r="B7204" s="51">
        <f t="shared" si="562"/>
        <v>9</v>
      </c>
      <c r="C7204" s="51">
        <f t="shared" si="563"/>
        <v>720</v>
      </c>
      <c r="D7204" s="51" t="s">
        <v>591</v>
      </c>
      <c r="E7204" s="54" t="str">
        <f t="shared" si="564"/>
        <v>030006</v>
      </c>
      <c r="F7204" s="51" t="e">
        <f>VLOOKUP(E7204,#REF!,8,FALSE)</f>
        <v>#REF!</v>
      </c>
      <c r="G7204" s="51" t="e">
        <f>VLOOKUP(E7204,#REF!,9,FALSE)</f>
        <v>#REF!</v>
      </c>
      <c r="H7204" s="52">
        <v>8657</v>
      </c>
      <c r="I7204" s="51" t="s">
        <v>5171</v>
      </c>
      <c r="J7204" s="53">
        <v>39.299999999999997</v>
      </c>
      <c r="K7204" s="53">
        <v>26</v>
      </c>
      <c r="L7204" s="53">
        <v>47.950985590277782</v>
      </c>
      <c r="M7204" s="53">
        <v>32.889260297222222</v>
      </c>
      <c r="N7204" s="53">
        <f t="shared" si="565"/>
        <v>23680.267414000002</v>
      </c>
      <c r="O7204" s="53" t="e">
        <f>VLOOKUP(E7204,#REF!,29,FALSE)</f>
        <v>#REF!</v>
      </c>
      <c r="P7204" s="53" t="e">
        <f t="shared" si="566"/>
        <v>#REF!</v>
      </c>
      <c r="Q7204" s="53">
        <v>15.061725293055558</v>
      </c>
    </row>
    <row r="7205" spans="1:17">
      <c r="A7205" s="51" t="s">
        <v>5412</v>
      </c>
      <c r="B7205" s="51">
        <f t="shared" si="562"/>
        <v>9</v>
      </c>
      <c r="C7205" s="51">
        <f t="shared" si="563"/>
        <v>720</v>
      </c>
      <c r="D7205" s="51" t="s">
        <v>1339</v>
      </c>
      <c r="E7205" s="54" t="str">
        <f t="shared" si="564"/>
        <v>030916</v>
      </c>
      <c r="F7205" s="51" t="e">
        <f>VLOOKUP(E7205,#REF!,8,FALSE)</f>
        <v>#REF!</v>
      </c>
      <c r="G7205" s="51" t="e">
        <f>VLOOKUP(E7205,#REF!,9,FALSE)</f>
        <v>#REF!</v>
      </c>
      <c r="H7205" s="52">
        <v>892326</v>
      </c>
      <c r="I7205" s="51" t="s">
        <v>1340</v>
      </c>
      <c r="J7205" s="53">
        <v>5.7</v>
      </c>
      <c r="K7205" s="53">
        <v>6.4</v>
      </c>
      <c r="L7205" s="53">
        <v>4.4324326236111116</v>
      </c>
      <c r="M7205" s="53">
        <v>4.432432655555556</v>
      </c>
      <c r="N7205" s="53">
        <f t="shared" si="565"/>
        <v>3191.3515120000002</v>
      </c>
      <c r="O7205" s="53" t="e">
        <f>VLOOKUP(E7205,#REF!,29,FALSE)</f>
        <v>#REF!</v>
      </c>
      <c r="P7205" s="53" t="e">
        <f t="shared" si="566"/>
        <v>#REF!</v>
      </c>
      <c r="Q7205" s="53">
        <v>0</v>
      </c>
    </row>
    <row r="7206" spans="1:17">
      <c r="A7206" s="51" t="s">
        <v>5412</v>
      </c>
      <c r="B7206" s="51">
        <f t="shared" si="562"/>
        <v>9</v>
      </c>
      <c r="C7206" s="51">
        <f t="shared" si="563"/>
        <v>720</v>
      </c>
      <c r="D7206" s="51" t="s">
        <v>545</v>
      </c>
      <c r="E7206" s="54" t="str">
        <f t="shared" si="564"/>
        <v>029719</v>
      </c>
      <c r="F7206" s="51" t="e">
        <f>VLOOKUP(E7206,#REF!,8,FALSE)</f>
        <v>#REF!</v>
      </c>
      <c r="G7206" s="51" t="e">
        <f>VLOOKUP(E7206,#REF!,9,FALSE)</f>
        <v>#REF!</v>
      </c>
      <c r="H7206" s="52">
        <v>8909</v>
      </c>
      <c r="I7206" s="51" t="s">
        <v>544</v>
      </c>
      <c r="J7206" s="53">
        <v>269.10000000000002</v>
      </c>
      <c r="K7206" s="53">
        <v>265</v>
      </c>
      <c r="L7206" s="53">
        <v>273.71172141666671</v>
      </c>
      <c r="M7206" s="53">
        <v>273.70631797222222</v>
      </c>
      <c r="N7206" s="53">
        <f t="shared" si="565"/>
        <v>197068.54894000001</v>
      </c>
      <c r="O7206" s="53" t="e">
        <f>VLOOKUP(E7206,#REF!,29,FALSE)</f>
        <v>#REF!</v>
      </c>
      <c r="P7206" s="53" t="e">
        <f t="shared" si="566"/>
        <v>#REF!</v>
      </c>
      <c r="Q7206" s="53">
        <v>5.4034444444470055E-3</v>
      </c>
    </row>
    <row r="7207" spans="1:17">
      <c r="A7207" s="51" t="s">
        <v>5412</v>
      </c>
      <c r="B7207" s="51">
        <f t="shared" si="562"/>
        <v>9</v>
      </c>
      <c r="C7207" s="51">
        <f t="shared" si="563"/>
        <v>720</v>
      </c>
      <c r="D7207" s="51" t="s">
        <v>896</v>
      </c>
      <c r="E7207" s="54" t="str">
        <f t="shared" si="564"/>
        <v>028857</v>
      </c>
      <c r="F7207" s="51" t="e">
        <f>VLOOKUP(E7207,#REF!,8,FALSE)</f>
        <v>#REF!</v>
      </c>
      <c r="G7207" s="51" t="e">
        <f>VLOOKUP(E7207,#REF!,9,FALSE)</f>
        <v>#REF!</v>
      </c>
      <c r="H7207" s="52">
        <v>888684</v>
      </c>
      <c r="I7207" s="51" t="s">
        <v>5172</v>
      </c>
      <c r="J7207" s="53">
        <v>10.69</v>
      </c>
      <c r="K7207" s="53">
        <v>10</v>
      </c>
      <c r="L7207" s="53">
        <v>13.896655705555556</v>
      </c>
      <c r="M7207" s="53">
        <v>13.896655705555556</v>
      </c>
      <c r="N7207" s="53">
        <f t="shared" si="565"/>
        <v>10005.592108000001</v>
      </c>
      <c r="O7207" s="53" t="e">
        <f>VLOOKUP(E7207,#REF!,29,FALSE)</f>
        <v>#REF!</v>
      </c>
      <c r="P7207" s="53" t="e">
        <f t="shared" si="566"/>
        <v>#REF!</v>
      </c>
      <c r="Q7207" s="53">
        <v>0</v>
      </c>
    </row>
    <row r="7208" spans="1:17">
      <c r="A7208" s="51" t="s">
        <v>5412</v>
      </c>
      <c r="B7208" s="51">
        <f t="shared" si="562"/>
        <v>9</v>
      </c>
      <c r="C7208" s="51">
        <f t="shared" si="563"/>
        <v>720</v>
      </c>
      <c r="D7208" s="51" t="s">
        <v>893</v>
      </c>
      <c r="E7208" s="54" t="str">
        <f t="shared" si="564"/>
        <v>030373</v>
      </c>
      <c r="F7208" s="51" t="e">
        <f>VLOOKUP(E7208,#REF!,8,FALSE)</f>
        <v>#REF!</v>
      </c>
      <c r="G7208" s="51" t="e">
        <f>VLOOKUP(E7208,#REF!,9,FALSE)</f>
        <v>#REF!</v>
      </c>
      <c r="H7208" s="52">
        <v>889182</v>
      </c>
      <c r="I7208" s="51" t="s">
        <v>5173</v>
      </c>
      <c r="J7208" s="53">
        <v>6.58</v>
      </c>
      <c r="K7208" s="53">
        <v>6</v>
      </c>
      <c r="L7208" s="53">
        <v>9.7621499791666668</v>
      </c>
      <c r="M7208" s="53">
        <v>9.7621499791666668</v>
      </c>
      <c r="N7208" s="53">
        <f t="shared" si="565"/>
        <v>7028.747985</v>
      </c>
      <c r="O7208" s="53" t="e">
        <f>VLOOKUP(E7208,#REF!,29,FALSE)</f>
        <v>#REF!</v>
      </c>
      <c r="P7208" s="53" t="e">
        <f t="shared" si="566"/>
        <v>#REF!</v>
      </c>
      <c r="Q7208" s="53">
        <v>0</v>
      </c>
    </row>
    <row r="7209" spans="1:17">
      <c r="A7209" s="51" t="s">
        <v>5412</v>
      </c>
      <c r="B7209" s="51">
        <f t="shared" si="562"/>
        <v>9</v>
      </c>
      <c r="C7209" s="51">
        <f t="shared" si="563"/>
        <v>720</v>
      </c>
      <c r="D7209" s="51" t="s">
        <v>1439</v>
      </c>
      <c r="E7209" s="54" t="str">
        <f t="shared" si="564"/>
        <v>030753</v>
      </c>
      <c r="F7209" s="51" t="e">
        <f>VLOOKUP(E7209,#REF!,8,FALSE)</f>
        <v>#REF!</v>
      </c>
      <c r="G7209" s="51" t="e">
        <f>VLOOKUP(E7209,#REF!,9,FALSE)</f>
        <v>#REF!</v>
      </c>
      <c r="H7209" s="52">
        <v>893402</v>
      </c>
      <c r="I7209" s="51" t="s">
        <v>5174</v>
      </c>
      <c r="J7209" s="53">
        <v>13.6</v>
      </c>
      <c r="K7209" s="53">
        <v>13.6</v>
      </c>
      <c r="L7209" s="53">
        <v>15.563975663888888</v>
      </c>
      <c r="M7209" s="53">
        <v>15.563975663888888</v>
      </c>
      <c r="N7209" s="53">
        <f t="shared" si="565"/>
        <v>11206.062478</v>
      </c>
      <c r="O7209" s="53" t="e">
        <f>VLOOKUP(E7209,#REF!,29,FALSE)</f>
        <v>#REF!</v>
      </c>
      <c r="P7209" s="53" t="e">
        <f t="shared" si="566"/>
        <v>#REF!</v>
      </c>
      <c r="Q7209" s="53">
        <v>0</v>
      </c>
    </row>
    <row r="7210" spans="1:17">
      <c r="A7210" s="51" t="s">
        <v>5412</v>
      </c>
      <c r="B7210" s="51">
        <f t="shared" si="562"/>
        <v>9</v>
      </c>
      <c r="C7210" s="51">
        <f t="shared" si="563"/>
        <v>720</v>
      </c>
      <c r="D7210" s="51" t="s">
        <v>1236</v>
      </c>
      <c r="E7210" s="54" t="str">
        <f t="shared" si="564"/>
        <v>030544</v>
      </c>
      <c r="F7210" s="51" t="e">
        <f>VLOOKUP(E7210,#REF!,8,FALSE)</f>
        <v>#REF!</v>
      </c>
      <c r="G7210" s="51" t="e">
        <f>VLOOKUP(E7210,#REF!,9,FALSE)</f>
        <v>#REF!</v>
      </c>
      <c r="H7210" s="52">
        <v>890777</v>
      </c>
      <c r="I7210" s="51" t="s">
        <v>5175</v>
      </c>
      <c r="J7210" s="53">
        <v>13.9</v>
      </c>
      <c r="K7210" s="53">
        <v>13.9</v>
      </c>
      <c r="L7210" s="53">
        <v>13.225284587499999</v>
      </c>
      <c r="M7210" s="53">
        <v>13.225284587499999</v>
      </c>
      <c r="N7210" s="53">
        <f t="shared" si="565"/>
        <v>9522.2049029999998</v>
      </c>
      <c r="O7210" s="53" t="e">
        <f>VLOOKUP(E7210,#REF!,29,FALSE)</f>
        <v>#REF!</v>
      </c>
      <c r="P7210" s="53" t="e">
        <f t="shared" si="566"/>
        <v>#REF!</v>
      </c>
      <c r="Q7210" s="53">
        <v>0</v>
      </c>
    </row>
    <row r="7211" spans="1:17">
      <c r="A7211" s="51" t="s">
        <v>5412</v>
      </c>
      <c r="B7211" s="51">
        <f t="shared" si="562"/>
        <v>9</v>
      </c>
      <c r="C7211" s="51">
        <f t="shared" si="563"/>
        <v>720</v>
      </c>
      <c r="D7211" s="51" t="s">
        <v>208</v>
      </c>
      <c r="E7211" s="54" t="str">
        <f t="shared" si="564"/>
        <v>028014</v>
      </c>
      <c r="F7211" s="51" t="e">
        <f>VLOOKUP(E7211,#REF!,8,FALSE)</f>
        <v>#REF!</v>
      </c>
      <c r="G7211" s="51" t="e">
        <f>VLOOKUP(E7211,#REF!,9,FALSE)</f>
        <v>#REF!</v>
      </c>
      <c r="H7211" s="52">
        <v>8575</v>
      </c>
      <c r="I7211" s="51" t="s">
        <v>2309</v>
      </c>
      <c r="J7211" s="53">
        <v>205.6</v>
      </c>
      <c r="K7211" s="53">
        <v>141.00000399999999</v>
      </c>
      <c r="L7211" s="53">
        <v>103.74399118888888</v>
      </c>
      <c r="M7211" s="53">
        <v>93.846705565277787</v>
      </c>
      <c r="N7211" s="53">
        <f t="shared" si="565"/>
        <v>67569.628007000007</v>
      </c>
      <c r="O7211" s="53" t="e">
        <f>VLOOKUP(E7211,#REF!,29,FALSE)</f>
        <v>#REF!</v>
      </c>
      <c r="P7211" s="53" t="e">
        <f t="shared" si="566"/>
        <v>#REF!</v>
      </c>
      <c r="Q7211" s="53">
        <v>9.8972856236111006</v>
      </c>
    </row>
    <row r="7212" spans="1:17">
      <c r="A7212" s="51" t="s">
        <v>5412</v>
      </c>
      <c r="B7212" s="51">
        <f t="shared" si="562"/>
        <v>9</v>
      </c>
      <c r="C7212" s="51">
        <f t="shared" si="563"/>
        <v>720</v>
      </c>
      <c r="D7212" s="51" t="s">
        <v>501</v>
      </c>
      <c r="E7212" s="54" t="str">
        <f t="shared" si="564"/>
        <v>028326</v>
      </c>
      <c r="F7212" s="51" t="e">
        <f>VLOOKUP(E7212,#REF!,8,FALSE)</f>
        <v>#REF!</v>
      </c>
      <c r="G7212" s="51" t="e">
        <f>VLOOKUP(E7212,#REF!,9,FALSE)</f>
        <v>#REF!</v>
      </c>
      <c r="H7212" s="52">
        <v>8277</v>
      </c>
      <c r="I7212" s="51" t="s">
        <v>500</v>
      </c>
      <c r="J7212" s="53">
        <v>38</v>
      </c>
      <c r="K7212" s="53">
        <v>38</v>
      </c>
      <c r="L7212" s="53">
        <v>30.4041204</v>
      </c>
      <c r="M7212" s="53">
        <v>30.403854172222221</v>
      </c>
      <c r="N7212" s="53">
        <f t="shared" si="565"/>
        <v>21890.775003999999</v>
      </c>
      <c r="O7212" s="53" t="e">
        <f>VLOOKUP(E7212,#REF!,29,FALSE)</f>
        <v>#REF!</v>
      </c>
      <c r="P7212" s="53" t="e">
        <f t="shared" si="566"/>
        <v>#REF!</v>
      </c>
      <c r="Q7212" s="53">
        <v>2.6622777777952759E-4</v>
      </c>
    </row>
    <row r="7213" spans="1:17">
      <c r="A7213" s="51" t="s">
        <v>5412</v>
      </c>
      <c r="B7213" s="51">
        <f t="shared" si="562"/>
        <v>9</v>
      </c>
      <c r="C7213" s="51">
        <f t="shared" si="563"/>
        <v>720</v>
      </c>
      <c r="D7213" s="51" t="s">
        <v>185</v>
      </c>
      <c r="E7213" s="54" t="str">
        <f t="shared" si="564"/>
        <v>028358</v>
      </c>
      <c r="F7213" s="51" t="e">
        <f>VLOOKUP(E7213,#REF!,8,FALSE)</f>
        <v>#REF!</v>
      </c>
      <c r="G7213" s="51" t="e">
        <f>VLOOKUP(E7213,#REF!,9,FALSE)</f>
        <v>#REF!</v>
      </c>
      <c r="H7213" s="52">
        <v>8411</v>
      </c>
      <c r="I7213" s="51" t="s">
        <v>5176</v>
      </c>
      <c r="J7213" s="53">
        <v>205.8</v>
      </c>
      <c r="K7213" s="53">
        <v>140.99999600000001</v>
      </c>
      <c r="L7213" s="53">
        <v>118.83110921250001</v>
      </c>
      <c r="M7213" s="53">
        <v>84.575174841666666</v>
      </c>
      <c r="N7213" s="53">
        <f t="shared" si="565"/>
        <v>60894.125886000002</v>
      </c>
      <c r="O7213" s="53" t="e">
        <f>VLOOKUP(E7213,#REF!,29,FALSE)</f>
        <v>#REF!</v>
      </c>
      <c r="P7213" s="53" t="e">
        <f t="shared" si="566"/>
        <v>#REF!</v>
      </c>
      <c r="Q7213" s="53">
        <v>34.255934370833337</v>
      </c>
    </row>
    <row r="7214" spans="1:17">
      <c r="A7214" s="51" t="s">
        <v>5412</v>
      </c>
      <c r="B7214" s="51">
        <f t="shared" si="562"/>
        <v>9</v>
      </c>
      <c r="C7214" s="51">
        <f t="shared" si="563"/>
        <v>720</v>
      </c>
      <c r="D7214" s="51" t="s">
        <v>412</v>
      </c>
      <c r="E7214" s="54" t="str">
        <f t="shared" si="564"/>
        <v>028029</v>
      </c>
      <c r="F7214" s="51" t="e">
        <f>VLOOKUP(E7214,#REF!,8,FALSE)</f>
        <v>#REF!</v>
      </c>
      <c r="G7214" s="51" t="e">
        <f>VLOOKUP(E7214,#REF!,9,FALSE)</f>
        <v>#REF!</v>
      </c>
      <c r="H7214" s="52">
        <v>8761</v>
      </c>
      <c r="I7214" s="51" t="s">
        <v>5177</v>
      </c>
      <c r="J7214" s="53">
        <v>674.3</v>
      </c>
      <c r="K7214" s="53">
        <v>199.999999</v>
      </c>
      <c r="L7214" s="53">
        <v>715.43007070416672</v>
      </c>
      <c r="M7214" s="53">
        <v>222.35016150694443</v>
      </c>
      <c r="N7214" s="53">
        <f t="shared" si="565"/>
        <v>160092.116285</v>
      </c>
      <c r="O7214" s="53" t="e">
        <f>VLOOKUP(E7214,#REF!,29,FALSE)</f>
        <v>#REF!</v>
      </c>
      <c r="P7214" s="53" t="e">
        <f t="shared" si="566"/>
        <v>#REF!</v>
      </c>
      <c r="Q7214" s="53">
        <v>493.07990919722221</v>
      </c>
    </row>
    <row r="7215" spans="1:17">
      <c r="A7215" s="51" t="s">
        <v>5412</v>
      </c>
      <c r="B7215" s="51">
        <f t="shared" si="562"/>
        <v>9</v>
      </c>
      <c r="C7215" s="51">
        <f t="shared" si="563"/>
        <v>720</v>
      </c>
      <c r="D7215" s="51" t="s">
        <v>318</v>
      </c>
      <c r="E7215" s="54" t="str">
        <f t="shared" si="564"/>
        <v>029562</v>
      </c>
      <c r="F7215" s="51" t="e">
        <f>VLOOKUP(E7215,#REF!,8,FALSE)</f>
        <v>#REF!</v>
      </c>
      <c r="G7215" s="51" t="e">
        <f>VLOOKUP(E7215,#REF!,9,FALSE)</f>
        <v>#REF!</v>
      </c>
      <c r="H7215" s="52">
        <v>8419</v>
      </c>
      <c r="I7215" s="51" t="s">
        <v>317</v>
      </c>
      <c r="J7215" s="53">
        <v>70.400000000000006</v>
      </c>
      <c r="K7215" s="53">
        <v>70.000000999999997</v>
      </c>
      <c r="L7215" s="53">
        <v>113.09283660277777</v>
      </c>
      <c r="M7215" s="53">
        <v>113.09281729583333</v>
      </c>
      <c r="N7215" s="53">
        <f t="shared" si="565"/>
        <v>81426.828452999995</v>
      </c>
      <c r="O7215" s="53" t="e">
        <f>VLOOKUP(E7215,#REF!,29,FALSE)</f>
        <v>#REF!</v>
      </c>
      <c r="P7215" s="53" t="e">
        <f t="shared" si="566"/>
        <v>#REF!</v>
      </c>
      <c r="Q7215" s="53">
        <v>1.9306944442279121E-5</v>
      </c>
    </row>
    <row r="7216" spans="1:17">
      <c r="A7216" s="51" t="s">
        <v>5412</v>
      </c>
      <c r="B7216" s="51">
        <f t="shared" si="562"/>
        <v>9</v>
      </c>
      <c r="C7216" s="51">
        <f t="shared" si="563"/>
        <v>720</v>
      </c>
      <c r="D7216" s="51" t="s">
        <v>494</v>
      </c>
      <c r="E7216" s="54" t="str">
        <f t="shared" si="564"/>
        <v>029641</v>
      </c>
      <c r="F7216" s="51" t="e">
        <f>VLOOKUP(E7216,#REF!,8,FALSE)</f>
        <v>#REF!</v>
      </c>
      <c r="G7216" s="51" t="e">
        <f>VLOOKUP(E7216,#REF!,9,FALSE)</f>
        <v>#REF!</v>
      </c>
      <c r="H7216" s="52">
        <v>8566</v>
      </c>
      <c r="I7216" s="51" t="s">
        <v>495</v>
      </c>
      <c r="J7216" s="53">
        <v>123.8</v>
      </c>
      <c r="K7216" s="53">
        <v>122.99999699999999</v>
      </c>
      <c r="L7216" s="53">
        <v>139.15757313055553</v>
      </c>
      <c r="M7216" s="53">
        <v>139.15182544027778</v>
      </c>
      <c r="N7216" s="53">
        <f t="shared" si="565"/>
        <v>100189.314317</v>
      </c>
      <c r="O7216" s="53" t="e">
        <f>VLOOKUP(E7216,#REF!,29,FALSE)</f>
        <v>#REF!</v>
      </c>
      <c r="P7216" s="53" t="e">
        <f t="shared" si="566"/>
        <v>#REF!</v>
      </c>
      <c r="Q7216" s="53">
        <v>5.7476902777731688E-3</v>
      </c>
    </row>
    <row r="7217" spans="1:17">
      <c r="A7217" s="51" t="s">
        <v>5412</v>
      </c>
      <c r="B7217" s="51">
        <f t="shared" si="562"/>
        <v>9</v>
      </c>
      <c r="C7217" s="51">
        <f t="shared" si="563"/>
        <v>720</v>
      </c>
      <c r="D7217" s="51" t="s">
        <v>491</v>
      </c>
      <c r="E7217" s="54" t="str">
        <f t="shared" si="564"/>
        <v>029638</v>
      </c>
      <c r="F7217" s="51" t="e">
        <f>VLOOKUP(E7217,#REF!,8,FALSE)</f>
        <v>#REF!</v>
      </c>
      <c r="G7217" s="51" t="e">
        <f>VLOOKUP(E7217,#REF!,9,FALSE)</f>
        <v>#REF!</v>
      </c>
      <c r="H7217" s="52">
        <v>8565</v>
      </c>
      <c r="I7217" s="51" t="s">
        <v>5178</v>
      </c>
      <c r="J7217" s="53">
        <v>123.9</v>
      </c>
      <c r="K7217" s="53">
        <v>122.99999699999999</v>
      </c>
      <c r="L7217" s="53">
        <v>134.82246558750001</v>
      </c>
      <c r="M7217" s="53">
        <v>134.80848380138889</v>
      </c>
      <c r="N7217" s="53">
        <f t="shared" si="565"/>
        <v>97062.108336999998</v>
      </c>
      <c r="O7217" s="53" t="e">
        <f>VLOOKUP(E7217,#REF!,29,FALSE)</f>
        <v>#REF!</v>
      </c>
      <c r="P7217" s="53" t="e">
        <f t="shared" si="566"/>
        <v>#REF!</v>
      </c>
      <c r="Q7217" s="53">
        <v>1.3981786111111836E-2</v>
      </c>
    </row>
    <row r="7218" spans="1:17">
      <c r="A7218" s="51" t="s">
        <v>5412</v>
      </c>
      <c r="B7218" s="51">
        <f t="shared" si="562"/>
        <v>9</v>
      </c>
      <c r="C7218" s="51">
        <f t="shared" si="563"/>
        <v>720</v>
      </c>
      <c r="D7218" s="51" t="s">
        <v>188</v>
      </c>
      <c r="E7218" s="54" t="str">
        <f t="shared" si="564"/>
        <v>027888</v>
      </c>
      <c r="F7218" s="51" t="e">
        <f>VLOOKUP(E7218,#REF!,8,FALSE)</f>
        <v>#REF!</v>
      </c>
      <c r="G7218" s="51" t="e">
        <f>VLOOKUP(E7218,#REF!,9,FALSE)</f>
        <v>#REF!</v>
      </c>
      <c r="H7218" s="52">
        <v>8286</v>
      </c>
      <c r="I7218" s="51" t="s">
        <v>2281</v>
      </c>
      <c r="J7218" s="53">
        <v>986.6</v>
      </c>
      <c r="K7218" s="53">
        <v>704.00000199999999</v>
      </c>
      <c r="L7218" s="53">
        <v>674.78214444444438</v>
      </c>
      <c r="M7218" s="53">
        <v>491.56217589444441</v>
      </c>
      <c r="N7218" s="53">
        <f t="shared" si="565"/>
        <v>353924.76664399996</v>
      </c>
      <c r="O7218" s="53" t="e">
        <f>VLOOKUP(E7218,#REF!,29,FALSE)</f>
        <v>#REF!</v>
      </c>
      <c r="P7218" s="53" t="e">
        <f t="shared" si="566"/>
        <v>#REF!</v>
      </c>
      <c r="Q7218" s="53">
        <v>183.21996855</v>
      </c>
    </row>
    <row r="7219" spans="1:17">
      <c r="A7219" s="51" t="s">
        <v>5412</v>
      </c>
      <c r="B7219" s="51">
        <f t="shared" si="562"/>
        <v>9</v>
      </c>
      <c r="C7219" s="51">
        <f t="shared" si="563"/>
        <v>720</v>
      </c>
      <c r="D7219" s="51" t="s">
        <v>1577</v>
      </c>
      <c r="E7219" s="54" t="str">
        <f t="shared" si="564"/>
        <v>030898</v>
      </c>
      <c r="F7219" s="51" t="e">
        <f>VLOOKUP(E7219,#REF!,8,FALSE)</f>
        <v>#REF!</v>
      </c>
      <c r="G7219" s="51" t="e">
        <f>VLOOKUP(E7219,#REF!,9,FALSE)</f>
        <v>#REF!</v>
      </c>
      <c r="H7219" s="52">
        <v>889895</v>
      </c>
      <c r="I7219" s="51" t="s">
        <v>1578</v>
      </c>
      <c r="J7219" s="53">
        <v>17.5</v>
      </c>
      <c r="K7219" s="53">
        <v>13.499999000000001</v>
      </c>
      <c r="L7219" s="53">
        <v>19.090894120833333</v>
      </c>
      <c r="M7219" s="53">
        <v>15.268547609722221</v>
      </c>
      <c r="N7219" s="53">
        <f t="shared" si="565"/>
        <v>10993.354278999999</v>
      </c>
      <c r="O7219" s="53" t="e">
        <f>VLOOKUP(E7219,#REF!,29,FALSE)</f>
        <v>#REF!</v>
      </c>
      <c r="P7219" s="53" t="e">
        <f t="shared" si="566"/>
        <v>#REF!</v>
      </c>
      <c r="Q7219" s="53">
        <v>3.822346511111113</v>
      </c>
    </row>
    <row r="7220" spans="1:17">
      <c r="A7220" s="51" t="s">
        <v>5412</v>
      </c>
      <c r="B7220" s="51">
        <f t="shared" si="562"/>
        <v>9</v>
      </c>
      <c r="C7220" s="51">
        <f t="shared" si="563"/>
        <v>720</v>
      </c>
      <c r="D7220" s="51" t="s">
        <v>176</v>
      </c>
      <c r="E7220" s="54" t="str">
        <f t="shared" si="564"/>
        <v>027975</v>
      </c>
      <c r="F7220" s="51" t="e">
        <f>VLOOKUP(E7220,#REF!,8,FALSE)</f>
        <v>#REF!</v>
      </c>
      <c r="G7220" s="51" t="e">
        <f>VLOOKUP(E7220,#REF!,9,FALSE)</f>
        <v>#REF!</v>
      </c>
      <c r="H7220" s="52">
        <v>8409</v>
      </c>
      <c r="I7220" s="51" t="s">
        <v>5179</v>
      </c>
      <c r="J7220" s="53">
        <v>335.8</v>
      </c>
      <c r="K7220" s="53">
        <v>126.999999</v>
      </c>
      <c r="L7220" s="53">
        <v>216.91490844305554</v>
      </c>
      <c r="M7220" s="53">
        <v>83.326825583333331</v>
      </c>
      <c r="N7220" s="53">
        <f t="shared" si="565"/>
        <v>59995.314419999995</v>
      </c>
      <c r="O7220" s="53" t="e">
        <f>VLOOKUP(E7220,#REF!,29,FALSE)</f>
        <v>#REF!</v>
      </c>
      <c r="P7220" s="53" t="e">
        <f t="shared" si="566"/>
        <v>#REF!</v>
      </c>
      <c r="Q7220" s="53">
        <v>133.58808285972219</v>
      </c>
    </row>
    <row r="7221" spans="1:17">
      <c r="A7221" s="51" t="s">
        <v>5412</v>
      </c>
      <c r="B7221" s="51">
        <f t="shared" si="562"/>
        <v>9</v>
      </c>
      <c r="C7221" s="51">
        <f t="shared" si="563"/>
        <v>720</v>
      </c>
      <c r="D7221" s="51" t="s">
        <v>1436</v>
      </c>
      <c r="E7221" s="54" t="str">
        <f t="shared" si="564"/>
        <v>030080</v>
      </c>
      <c r="F7221" s="51" t="e">
        <f>VLOOKUP(E7221,#REF!,8,FALSE)</f>
        <v>#REF!</v>
      </c>
      <c r="G7221" s="51" t="e">
        <f>VLOOKUP(E7221,#REF!,9,FALSE)</f>
        <v>#REF!</v>
      </c>
      <c r="H7221" s="52">
        <v>891622</v>
      </c>
      <c r="I7221" s="51" t="s">
        <v>5180</v>
      </c>
      <c r="J7221" s="53">
        <v>26.6</v>
      </c>
      <c r="K7221" s="53">
        <v>24.799990000000001</v>
      </c>
      <c r="L7221" s="53">
        <v>40.113367477777778</v>
      </c>
      <c r="M7221" s="53">
        <v>40.113367477777786</v>
      </c>
      <c r="N7221" s="53">
        <f t="shared" si="565"/>
        <v>28881.624584000005</v>
      </c>
      <c r="O7221" s="53" t="e">
        <f>VLOOKUP(E7221,#REF!,29,FALSE)</f>
        <v>#REF!</v>
      </c>
      <c r="P7221" s="53" t="e">
        <f t="shared" si="566"/>
        <v>#REF!</v>
      </c>
      <c r="Q7221" s="53">
        <v>0</v>
      </c>
    </row>
    <row r="7222" spans="1:17">
      <c r="A7222" s="51" t="s">
        <v>5412</v>
      </c>
      <c r="B7222" s="51">
        <f t="shared" si="562"/>
        <v>9</v>
      </c>
      <c r="C7222" s="51">
        <f t="shared" si="563"/>
        <v>720</v>
      </c>
      <c r="D7222" s="51" t="s">
        <v>2808</v>
      </c>
      <c r="E7222" s="54" t="str">
        <f t="shared" si="564"/>
        <v>034085</v>
      </c>
      <c r="F7222" s="51" t="e">
        <f>VLOOKUP(E7222,#REF!,8,FALSE)</f>
        <v>#REF!</v>
      </c>
      <c r="G7222" s="51" t="e">
        <f>VLOOKUP(E7222,#REF!,9,FALSE)</f>
        <v>#REF!</v>
      </c>
      <c r="H7222" s="52">
        <v>909587</v>
      </c>
      <c r="I7222" s="51" t="s">
        <v>5181</v>
      </c>
      <c r="J7222" s="53">
        <v>6.7</v>
      </c>
      <c r="K7222" s="53">
        <v>6.7</v>
      </c>
      <c r="L7222" s="53">
        <v>8.2186236902777772</v>
      </c>
      <c r="M7222" s="53">
        <v>8.2186236902777772</v>
      </c>
      <c r="N7222" s="53">
        <f t="shared" si="565"/>
        <v>5917.4090569999998</v>
      </c>
      <c r="O7222" s="53" t="e">
        <f>VLOOKUP(E7222,#REF!,29,FALSE)</f>
        <v>#REF!</v>
      </c>
      <c r="P7222" s="53" t="e">
        <f t="shared" si="566"/>
        <v>#REF!</v>
      </c>
      <c r="Q7222" s="53">
        <v>0</v>
      </c>
    </row>
    <row r="7223" spans="1:17">
      <c r="A7223" s="51" t="s">
        <v>5412</v>
      </c>
      <c r="B7223" s="51">
        <f t="shared" si="562"/>
        <v>9</v>
      </c>
      <c r="C7223" s="51">
        <f t="shared" si="563"/>
        <v>720</v>
      </c>
      <c r="D7223" s="51" t="s">
        <v>2839</v>
      </c>
      <c r="E7223" s="54" t="str">
        <f t="shared" si="564"/>
        <v>032892</v>
      </c>
      <c r="F7223" s="51" t="e">
        <f>VLOOKUP(E7223,#REF!,8,FALSE)</f>
        <v>#REF!</v>
      </c>
      <c r="G7223" s="51" t="e">
        <f>VLOOKUP(E7223,#REF!,9,FALSE)</f>
        <v>#REF!</v>
      </c>
      <c r="H7223" s="52">
        <v>908531</v>
      </c>
      <c r="I7223" s="51" t="s">
        <v>5182</v>
      </c>
      <c r="J7223" s="53">
        <v>8.4</v>
      </c>
      <c r="K7223" s="53">
        <v>8.4</v>
      </c>
      <c r="L7223" s="53">
        <v>8.2077464041666666</v>
      </c>
      <c r="M7223" s="53">
        <v>8.2077464041666666</v>
      </c>
      <c r="N7223" s="53">
        <f t="shared" si="565"/>
        <v>5909.5774110000002</v>
      </c>
      <c r="O7223" s="53" t="e">
        <f>VLOOKUP(E7223,#REF!,29,FALSE)</f>
        <v>#REF!</v>
      </c>
      <c r="P7223" s="53" t="e">
        <f t="shared" si="566"/>
        <v>#REF!</v>
      </c>
      <c r="Q7223" s="53">
        <v>0</v>
      </c>
    </row>
    <row r="7224" spans="1:17">
      <c r="A7224" s="51" t="s">
        <v>5412</v>
      </c>
      <c r="B7224" s="51">
        <f t="shared" si="562"/>
        <v>9</v>
      </c>
      <c r="C7224" s="51">
        <f t="shared" si="563"/>
        <v>720</v>
      </c>
      <c r="D7224" s="51" t="s">
        <v>2851</v>
      </c>
      <c r="E7224" s="54" t="str">
        <f t="shared" si="564"/>
        <v>032893</v>
      </c>
      <c r="F7224" s="51" t="e">
        <f>VLOOKUP(E7224,#REF!,8,FALSE)</f>
        <v>#REF!</v>
      </c>
      <c r="G7224" s="51" t="e">
        <f>VLOOKUP(E7224,#REF!,9,FALSE)</f>
        <v>#REF!</v>
      </c>
      <c r="H7224" s="52">
        <v>908532</v>
      </c>
      <c r="I7224" s="51" t="s">
        <v>5183</v>
      </c>
      <c r="J7224" s="53">
        <v>8.4</v>
      </c>
      <c r="K7224" s="53">
        <v>8.4</v>
      </c>
      <c r="L7224" s="53">
        <v>8.2110749624999997</v>
      </c>
      <c r="M7224" s="53">
        <v>8.2110749624999997</v>
      </c>
      <c r="N7224" s="53">
        <f t="shared" si="565"/>
        <v>5911.9739730000001</v>
      </c>
      <c r="O7224" s="53" t="e">
        <f>VLOOKUP(E7224,#REF!,29,FALSE)</f>
        <v>#REF!</v>
      </c>
      <c r="P7224" s="53" t="e">
        <f t="shared" si="566"/>
        <v>#REF!</v>
      </c>
      <c r="Q7224" s="53">
        <v>0</v>
      </c>
    </row>
    <row r="7225" spans="1:17">
      <c r="A7225" s="51" t="s">
        <v>5412</v>
      </c>
      <c r="B7225" s="51">
        <f t="shared" si="562"/>
        <v>9</v>
      </c>
      <c r="C7225" s="51">
        <f t="shared" si="563"/>
        <v>720</v>
      </c>
      <c r="D7225" s="51" t="s">
        <v>2410</v>
      </c>
      <c r="E7225" s="54" t="str">
        <f t="shared" si="564"/>
        <v>032311</v>
      </c>
      <c r="F7225" s="51" t="e">
        <f>VLOOKUP(E7225,#REF!,8,FALSE)</f>
        <v>#REF!</v>
      </c>
      <c r="G7225" s="51" t="e">
        <f>VLOOKUP(E7225,#REF!,9,FALSE)</f>
        <v>#REF!</v>
      </c>
      <c r="H7225" s="52">
        <v>908803</v>
      </c>
      <c r="I7225" s="51" t="s">
        <v>5184</v>
      </c>
      <c r="J7225" s="53">
        <v>6.9</v>
      </c>
      <c r="K7225" s="53">
        <v>6.7</v>
      </c>
      <c r="L7225" s="53">
        <v>7.2267226930555557</v>
      </c>
      <c r="M7225" s="53">
        <v>7.2267226930555557</v>
      </c>
      <c r="N7225" s="53">
        <f t="shared" si="565"/>
        <v>5203.2403389999999</v>
      </c>
      <c r="O7225" s="53" t="e">
        <f>VLOOKUP(E7225,#REF!,29,FALSE)</f>
        <v>#REF!</v>
      </c>
      <c r="P7225" s="53" t="e">
        <f t="shared" si="566"/>
        <v>#REF!</v>
      </c>
      <c r="Q7225" s="53">
        <v>0</v>
      </c>
    </row>
    <row r="7226" spans="1:17">
      <c r="A7226" s="51" t="s">
        <v>5412</v>
      </c>
      <c r="B7226" s="51">
        <f t="shared" si="562"/>
        <v>9</v>
      </c>
      <c r="C7226" s="51">
        <f t="shared" si="563"/>
        <v>720</v>
      </c>
      <c r="D7226" s="51" t="s">
        <v>2861</v>
      </c>
      <c r="E7226" s="54" t="str">
        <f t="shared" si="564"/>
        <v>034310</v>
      </c>
      <c r="F7226" s="51" t="e">
        <f>VLOOKUP(E7226,#REF!,8,FALSE)</f>
        <v>#REF!</v>
      </c>
      <c r="G7226" s="51" t="e">
        <f>VLOOKUP(E7226,#REF!,9,FALSE)</f>
        <v>#REF!</v>
      </c>
      <c r="H7226" s="52">
        <v>910578</v>
      </c>
      <c r="I7226" s="51" t="s">
        <v>5185</v>
      </c>
      <c r="J7226" s="53">
        <v>9.4</v>
      </c>
      <c r="K7226" s="53">
        <v>9.4</v>
      </c>
      <c r="L7226" s="53">
        <v>8.1210827902777769</v>
      </c>
      <c r="M7226" s="53">
        <v>8.1210827902777769</v>
      </c>
      <c r="N7226" s="53">
        <f t="shared" si="565"/>
        <v>5847.1796089999998</v>
      </c>
      <c r="O7226" s="53" t="e">
        <f>VLOOKUP(E7226,#REF!,29,FALSE)</f>
        <v>#REF!</v>
      </c>
      <c r="P7226" s="53" t="e">
        <f t="shared" si="566"/>
        <v>#REF!</v>
      </c>
      <c r="Q7226" s="53">
        <v>0</v>
      </c>
    </row>
    <row r="7227" spans="1:17">
      <c r="A7227" s="51" t="s">
        <v>5412</v>
      </c>
      <c r="B7227" s="51">
        <f t="shared" si="562"/>
        <v>9</v>
      </c>
      <c r="C7227" s="51">
        <f t="shared" si="563"/>
        <v>720</v>
      </c>
      <c r="D7227" s="51" t="s">
        <v>2869</v>
      </c>
      <c r="E7227" s="54" t="str">
        <f t="shared" si="564"/>
        <v>034309</v>
      </c>
      <c r="F7227" s="51" t="e">
        <f>VLOOKUP(E7227,#REF!,8,FALSE)</f>
        <v>#REF!</v>
      </c>
      <c r="G7227" s="51" t="e">
        <f>VLOOKUP(E7227,#REF!,9,FALSE)</f>
        <v>#REF!</v>
      </c>
      <c r="H7227" s="52">
        <v>910577</v>
      </c>
      <c r="I7227" s="51" t="s">
        <v>5186</v>
      </c>
      <c r="J7227" s="53">
        <v>9.4</v>
      </c>
      <c r="K7227" s="53">
        <v>9.4</v>
      </c>
      <c r="L7227" s="53">
        <v>8.0315343583333334</v>
      </c>
      <c r="M7227" s="53">
        <v>8.0315343583333334</v>
      </c>
      <c r="N7227" s="53">
        <f t="shared" si="565"/>
        <v>5782.7047380000004</v>
      </c>
      <c r="O7227" s="53" t="e">
        <f>VLOOKUP(E7227,#REF!,29,FALSE)</f>
        <v>#REF!</v>
      </c>
      <c r="P7227" s="53" t="e">
        <f t="shared" si="566"/>
        <v>#REF!</v>
      </c>
      <c r="Q7227" s="53">
        <v>0</v>
      </c>
    </row>
    <row r="7228" spans="1:17">
      <c r="A7228" s="51" t="s">
        <v>5412</v>
      </c>
      <c r="B7228" s="51">
        <f t="shared" si="562"/>
        <v>9</v>
      </c>
      <c r="C7228" s="51">
        <f t="shared" si="563"/>
        <v>720</v>
      </c>
      <c r="D7228" s="51" t="s">
        <v>2884</v>
      </c>
      <c r="E7228" s="54" t="str">
        <f t="shared" si="564"/>
        <v>033569</v>
      </c>
      <c r="F7228" s="51" t="e">
        <f>VLOOKUP(E7228,#REF!,8,FALSE)</f>
        <v>#REF!</v>
      </c>
      <c r="G7228" s="51" t="e">
        <f>VLOOKUP(E7228,#REF!,9,FALSE)</f>
        <v>#REF!</v>
      </c>
      <c r="H7228" s="52">
        <v>910576</v>
      </c>
      <c r="I7228" s="51" t="s">
        <v>5187</v>
      </c>
      <c r="J7228" s="53">
        <v>6.3</v>
      </c>
      <c r="K7228" s="53">
        <v>6.3</v>
      </c>
      <c r="L7228" s="53">
        <v>5.3447758819444449</v>
      </c>
      <c r="M7228" s="53">
        <v>5.3447758819444449</v>
      </c>
      <c r="N7228" s="53">
        <f t="shared" si="565"/>
        <v>3848.2386350000002</v>
      </c>
      <c r="O7228" s="53" t="e">
        <f>VLOOKUP(E7228,#REF!,29,FALSE)</f>
        <v>#REF!</v>
      </c>
      <c r="P7228" s="53" t="e">
        <f t="shared" si="566"/>
        <v>#REF!</v>
      </c>
      <c r="Q7228" s="53">
        <v>0</v>
      </c>
    </row>
    <row r="7229" spans="1:17">
      <c r="A7229" s="51" t="s">
        <v>5412</v>
      </c>
      <c r="B7229" s="51">
        <f t="shared" si="562"/>
        <v>9</v>
      </c>
      <c r="C7229" s="51">
        <f t="shared" si="563"/>
        <v>720</v>
      </c>
      <c r="D7229" s="51" t="s">
        <v>2833</v>
      </c>
      <c r="E7229" s="54" t="str">
        <f t="shared" si="564"/>
        <v>034437</v>
      </c>
      <c r="F7229" s="51" t="e">
        <f>VLOOKUP(E7229,#REF!,8,FALSE)</f>
        <v>#REF!</v>
      </c>
      <c r="G7229" s="51" t="e">
        <f>VLOOKUP(E7229,#REF!,9,FALSE)</f>
        <v>#REF!</v>
      </c>
      <c r="H7229" s="52">
        <v>908972</v>
      </c>
      <c r="I7229" s="51" t="s">
        <v>5188</v>
      </c>
      <c r="J7229" s="53">
        <v>8.6999999999999993</v>
      </c>
      <c r="K7229" s="53">
        <v>8.6999999999999993</v>
      </c>
      <c r="L7229" s="53">
        <v>8.4396203791666675</v>
      </c>
      <c r="M7229" s="53">
        <v>8.4396203791666675</v>
      </c>
      <c r="N7229" s="53">
        <f t="shared" si="565"/>
        <v>6076.5266730000003</v>
      </c>
      <c r="O7229" s="53" t="e">
        <f>VLOOKUP(E7229,#REF!,29,FALSE)</f>
        <v>#REF!</v>
      </c>
      <c r="P7229" s="53" t="e">
        <f t="shared" si="566"/>
        <v>#REF!</v>
      </c>
      <c r="Q7229" s="53">
        <v>0</v>
      </c>
    </row>
    <row r="7230" spans="1:17">
      <c r="A7230" s="51" t="s">
        <v>5412</v>
      </c>
      <c r="B7230" s="51">
        <f t="shared" si="562"/>
        <v>9</v>
      </c>
      <c r="C7230" s="51">
        <f t="shared" si="563"/>
        <v>720</v>
      </c>
      <c r="D7230" s="51" t="s">
        <v>2856</v>
      </c>
      <c r="E7230" s="54" t="str">
        <f t="shared" si="564"/>
        <v>034333</v>
      </c>
      <c r="F7230" s="51" t="e">
        <f>VLOOKUP(E7230,#REF!,8,FALSE)</f>
        <v>#REF!</v>
      </c>
      <c r="G7230" s="51" t="e">
        <f>VLOOKUP(E7230,#REF!,9,FALSE)</f>
        <v>#REF!</v>
      </c>
      <c r="H7230" s="52">
        <v>908971</v>
      </c>
      <c r="I7230" s="51" t="s">
        <v>5189</v>
      </c>
      <c r="J7230" s="53">
        <v>8.6999999999999993</v>
      </c>
      <c r="K7230" s="53">
        <v>8.6999999999999993</v>
      </c>
      <c r="L7230" s="53">
        <v>8.4551783916666654</v>
      </c>
      <c r="M7230" s="53">
        <v>8.4551783916666654</v>
      </c>
      <c r="N7230" s="53">
        <f t="shared" si="565"/>
        <v>6087.7284419999987</v>
      </c>
      <c r="O7230" s="53" t="e">
        <f>VLOOKUP(E7230,#REF!,29,FALSE)</f>
        <v>#REF!</v>
      </c>
      <c r="P7230" s="53" t="e">
        <f t="shared" si="566"/>
        <v>#REF!</v>
      </c>
      <c r="Q7230" s="53">
        <v>0</v>
      </c>
    </row>
    <row r="7231" spans="1:17">
      <c r="A7231" s="51" t="s">
        <v>5412</v>
      </c>
      <c r="B7231" s="51">
        <f t="shared" si="562"/>
        <v>9</v>
      </c>
      <c r="C7231" s="51">
        <f t="shared" si="563"/>
        <v>720</v>
      </c>
      <c r="D7231" s="51" t="s">
        <v>2804</v>
      </c>
      <c r="E7231" s="54" t="str">
        <f t="shared" si="564"/>
        <v>034086</v>
      </c>
      <c r="F7231" s="51" t="e">
        <f>VLOOKUP(E7231,#REF!,8,FALSE)</f>
        <v>#REF!</v>
      </c>
      <c r="G7231" s="51" t="e">
        <f>VLOOKUP(E7231,#REF!,9,FALSE)</f>
        <v>#REF!</v>
      </c>
      <c r="H7231" s="52">
        <v>909775</v>
      </c>
      <c r="I7231" s="51" t="s">
        <v>5190</v>
      </c>
      <c r="J7231" s="53">
        <v>6.7</v>
      </c>
      <c r="K7231" s="53">
        <v>6.7</v>
      </c>
      <c r="L7231" s="53">
        <v>8.1819959666666673</v>
      </c>
      <c r="M7231" s="53">
        <v>8.1819959666666673</v>
      </c>
      <c r="N7231" s="53">
        <f t="shared" si="565"/>
        <v>5891.037096</v>
      </c>
      <c r="O7231" s="53" t="e">
        <f>VLOOKUP(E7231,#REF!,29,FALSE)</f>
        <v>#REF!</v>
      </c>
      <c r="P7231" s="53" t="e">
        <f t="shared" si="566"/>
        <v>#REF!</v>
      </c>
      <c r="Q7231" s="53">
        <v>0</v>
      </c>
    </row>
    <row r="7232" spans="1:17">
      <c r="A7232" s="51" t="s">
        <v>5412</v>
      </c>
      <c r="B7232" s="51">
        <f t="shared" si="562"/>
        <v>9</v>
      </c>
      <c r="C7232" s="51">
        <f t="shared" si="563"/>
        <v>720</v>
      </c>
      <c r="D7232" s="51" t="s">
        <v>2007</v>
      </c>
      <c r="E7232" s="54" t="str">
        <f t="shared" si="564"/>
        <v>031826</v>
      </c>
      <c r="F7232" s="51" t="e">
        <f>VLOOKUP(E7232,#REF!,8,FALSE)</f>
        <v>#REF!</v>
      </c>
      <c r="G7232" s="51" t="e">
        <f>VLOOKUP(E7232,#REF!,9,FALSE)</f>
        <v>#REF!</v>
      </c>
      <c r="H7232" s="52">
        <v>909110</v>
      </c>
      <c r="I7232" s="51" t="s">
        <v>5191</v>
      </c>
      <c r="J7232" s="53">
        <v>11.9</v>
      </c>
      <c r="K7232" s="53">
        <v>11.600002999999999</v>
      </c>
      <c r="L7232" s="53">
        <v>18.777347736111111</v>
      </c>
      <c r="M7232" s="53">
        <v>15.268551133333332</v>
      </c>
      <c r="N7232" s="53">
        <f t="shared" si="565"/>
        <v>10993.356816</v>
      </c>
      <c r="O7232" s="53" t="e">
        <f>VLOOKUP(E7232,#REF!,29,FALSE)</f>
        <v>#REF!</v>
      </c>
      <c r="P7232" s="53" t="e">
        <f t="shared" si="566"/>
        <v>#REF!</v>
      </c>
      <c r="Q7232" s="53">
        <v>3.5087966027777786</v>
      </c>
    </row>
    <row r="7233" spans="1:17">
      <c r="A7233" s="51" t="s">
        <v>5412</v>
      </c>
      <c r="B7233" s="51">
        <f t="shared" si="562"/>
        <v>9</v>
      </c>
      <c r="C7233" s="51">
        <f t="shared" si="563"/>
        <v>720</v>
      </c>
      <c r="D7233" s="51" t="s">
        <v>2014</v>
      </c>
      <c r="E7233" s="54" t="str">
        <f t="shared" si="564"/>
        <v>031645</v>
      </c>
      <c r="F7233" s="51" t="e">
        <f>VLOOKUP(E7233,#REF!,8,FALSE)</f>
        <v>#REF!</v>
      </c>
      <c r="G7233" s="51" t="e">
        <f>VLOOKUP(E7233,#REF!,9,FALSE)</f>
        <v>#REF!</v>
      </c>
      <c r="H7233" s="52">
        <v>911352</v>
      </c>
      <c r="I7233" s="51" t="s">
        <v>5192</v>
      </c>
      <c r="J7233" s="53">
        <v>14.3</v>
      </c>
      <c r="K7233" s="53">
        <v>6.759722</v>
      </c>
      <c r="L7233" s="53">
        <v>17.765726208333334</v>
      </c>
      <c r="M7233" s="53">
        <v>0</v>
      </c>
      <c r="N7233" s="53">
        <f t="shared" si="565"/>
        <v>0</v>
      </c>
      <c r="O7233" s="53" t="e">
        <f>VLOOKUP(E7233,#REF!,29,FALSE)</f>
        <v>#REF!</v>
      </c>
      <c r="P7233" s="53" t="e">
        <f t="shared" si="566"/>
        <v>#REF!</v>
      </c>
      <c r="Q7233" s="53">
        <v>17.765726208333334</v>
      </c>
    </row>
    <row r="7234" spans="1:17">
      <c r="A7234" s="51" t="s">
        <v>5412</v>
      </c>
      <c r="B7234" s="51">
        <f t="shared" si="562"/>
        <v>9</v>
      </c>
      <c r="C7234" s="51">
        <f t="shared" si="563"/>
        <v>720</v>
      </c>
      <c r="D7234" s="51" t="s">
        <v>2023</v>
      </c>
      <c r="E7234" s="54" t="str">
        <f t="shared" si="564"/>
        <v>031697</v>
      </c>
      <c r="F7234" s="51" t="e">
        <f>VLOOKUP(E7234,#REF!,8,FALSE)</f>
        <v>#REF!</v>
      </c>
      <c r="G7234" s="51" t="e">
        <f>VLOOKUP(E7234,#REF!,9,FALSE)</f>
        <v>#REF!</v>
      </c>
      <c r="H7234" s="52">
        <v>910992</v>
      </c>
      <c r="I7234" s="51" t="s">
        <v>5193</v>
      </c>
      <c r="J7234" s="53">
        <v>10.3</v>
      </c>
      <c r="K7234" s="53">
        <v>5.2702530000000003</v>
      </c>
      <c r="L7234" s="53">
        <v>12.253152740277779</v>
      </c>
      <c r="M7234" s="53">
        <v>6.5000675069444442</v>
      </c>
      <c r="N7234" s="53">
        <f t="shared" si="565"/>
        <v>4680.048605</v>
      </c>
      <c r="O7234" s="53" t="e">
        <f>VLOOKUP(E7234,#REF!,29,FALSE)</f>
        <v>#REF!</v>
      </c>
      <c r="P7234" s="53" t="e">
        <f t="shared" si="566"/>
        <v>#REF!</v>
      </c>
      <c r="Q7234" s="53">
        <v>5.7530852333333335</v>
      </c>
    </row>
    <row r="7235" spans="1:17">
      <c r="A7235" s="51" t="s">
        <v>5412</v>
      </c>
      <c r="B7235" s="51">
        <f t="shared" ref="B7235:B7298" si="567">MONTH(A7235)</f>
        <v>9</v>
      </c>
      <c r="C7235" s="51">
        <f t="shared" ref="C7235:C7298" si="568">VLOOKUP(B7235,T:V,3,FALSE)</f>
        <v>720</v>
      </c>
      <c r="D7235" s="51" t="s">
        <v>2019</v>
      </c>
      <c r="E7235" s="54" t="str">
        <f t="shared" ref="E7235:E7298" si="569">RIGHT(LEFT(D7235,16),6)</f>
        <v>031643</v>
      </c>
      <c r="F7235" s="51" t="e">
        <f>VLOOKUP(E7235,#REF!,8,FALSE)</f>
        <v>#REF!</v>
      </c>
      <c r="G7235" s="51" t="e">
        <f>VLOOKUP(E7235,#REF!,9,FALSE)</f>
        <v>#REF!</v>
      </c>
      <c r="H7235" s="52">
        <v>910973</v>
      </c>
      <c r="I7235" s="51" t="s">
        <v>5194</v>
      </c>
      <c r="J7235" s="53">
        <v>11.3</v>
      </c>
      <c r="K7235" s="53">
        <v>5.790082</v>
      </c>
      <c r="L7235" s="53">
        <v>13.594939902777778</v>
      </c>
      <c r="M7235" s="53">
        <v>6.389466638888889</v>
      </c>
      <c r="N7235" s="53">
        <f t="shared" ref="N7235:N7298" si="570">M7235*C7235</f>
        <v>4600.4159799999998</v>
      </c>
      <c r="O7235" s="53" t="e">
        <f>VLOOKUP(E7235,#REF!,29,FALSE)</f>
        <v>#REF!</v>
      </c>
      <c r="P7235" s="53" t="e">
        <f t="shared" ref="P7235:P7298" si="571">N7235*O7235</f>
        <v>#REF!</v>
      </c>
      <c r="Q7235" s="53">
        <v>7.205473263888889</v>
      </c>
    </row>
    <row r="7236" spans="1:17">
      <c r="A7236" s="51" t="s">
        <v>5412</v>
      </c>
      <c r="B7236" s="51">
        <f t="shared" si="567"/>
        <v>9</v>
      </c>
      <c r="C7236" s="51">
        <f t="shared" si="568"/>
        <v>720</v>
      </c>
      <c r="D7236" s="51" t="s">
        <v>1486</v>
      </c>
      <c r="E7236" s="54" t="str">
        <f t="shared" si="569"/>
        <v>030860</v>
      </c>
      <c r="F7236" s="51" t="e">
        <f>VLOOKUP(E7236,#REF!,8,FALSE)</f>
        <v>#REF!</v>
      </c>
      <c r="G7236" s="51" t="e">
        <f>VLOOKUP(E7236,#REF!,9,FALSE)</f>
        <v>#REF!</v>
      </c>
      <c r="H7236" s="52">
        <v>893325</v>
      </c>
      <c r="I7236" s="51" t="s">
        <v>5195</v>
      </c>
      <c r="J7236" s="53">
        <v>13.2</v>
      </c>
      <c r="K7236" s="53">
        <v>13.2</v>
      </c>
      <c r="L7236" s="53">
        <v>16.669632498611112</v>
      </c>
      <c r="M7236" s="53">
        <v>16.669632498611112</v>
      </c>
      <c r="N7236" s="53">
        <f t="shared" si="570"/>
        <v>12002.135399000001</v>
      </c>
      <c r="O7236" s="53" t="e">
        <f>VLOOKUP(E7236,#REF!,29,FALSE)</f>
        <v>#REF!</v>
      </c>
      <c r="P7236" s="53" t="e">
        <f t="shared" si="571"/>
        <v>#REF!</v>
      </c>
      <c r="Q7236" s="53">
        <v>0</v>
      </c>
    </row>
    <row r="7237" spans="1:17">
      <c r="A7237" s="51" t="s">
        <v>5412</v>
      </c>
      <c r="B7237" s="51">
        <f t="shared" si="567"/>
        <v>9</v>
      </c>
      <c r="C7237" s="51">
        <f t="shared" si="568"/>
        <v>720</v>
      </c>
      <c r="D7237" s="51" t="s">
        <v>211</v>
      </c>
      <c r="E7237" s="54" t="str">
        <f t="shared" si="569"/>
        <v>027974</v>
      </c>
      <c r="F7237" s="51" t="e">
        <f>VLOOKUP(E7237,#REF!,8,FALSE)</f>
        <v>#REF!</v>
      </c>
      <c r="G7237" s="51" t="e">
        <f>VLOOKUP(E7237,#REF!,9,FALSE)</f>
        <v>#REF!</v>
      </c>
      <c r="H7237" s="52">
        <v>8298</v>
      </c>
      <c r="I7237" s="51" t="s">
        <v>210</v>
      </c>
      <c r="J7237" s="53">
        <v>9.6</v>
      </c>
      <c r="K7237" s="53">
        <v>5.8599990000000002</v>
      </c>
      <c r="L7237" s="53">
        <v>9.9573219458333337</v>
      </c>
      <c r="M7237" s="53">
        <v>9.9573220555555562</v>
      </c>
      <c r="N7237" s="53">
        <f t="shared" si="570"/>
        <v>7169.2718800000002</v>
      </c>
      <c r="O7237" s="53" t="e">
        <f>VLOOKUP(E7237,#REF!,29,FALSE)</f>
        <v>#REF!</v>
      </c>
      <c r="P7237" s="53" t="e">
        <f t="shared" si="571"/>
        <v>#REF!</v>
      </c>
      <c r="Q7237" s="53">
        <v>0</v>
      </c>
    </row>
    <row r="7238" spans="1:17">
      <c r="A7238" s="51" t="s">
        <v>5412</v>
      </c>
      <c r="B7238" s="51">
        <f t="shared" si="567"/>
        <v>9</v>
      </c>
      <c r="C7238" s="51">
        <f t="shared" si="568"/>
        <v>720</v>
      </c>
      <c r="D7238" s="51" t="s">
        <v>637</v>
      </c>
      <c r="E7238" s="54" t="str">
        <f t="shared" si="569"/>
        <v>029775</v>
      </c>
      <c r="F7238" s="51" t="e">
        <f>VLOOKUP(E7238,#REF!,8,FALSE)</f>
        <v>#REF!</v>
      </c>
      <c r="G7238" s="51" t="e">
        <f>VLOOKUP(E7238,#REF!,9,FALSE)</f>
        <v>#REF!</v>
      </c>
      <c r="H7238" s="52">
        <v>8611</v>
      </c>
      <c r="I7238" s="51" t="s">
        <v>5196</v>
      </c>
      <c r="J7238" s="53">
        <v>13</v>
      </c>
      <c r="K7238" s="53">
        <v>11</v>
      </c>
      <c r="L7238" s="53">
        <v>21.628246216666668</v>
      </c>
      <c r="M7238" s="53">
        <v>21.330974287500002</v>
      </c>
      <c r="N7238" s="53">
        <f t="shared" si="570"/>
        <v>15358.301487000001</v>
      </c>
      <c r="O7238" s="53" t="e">
        <f>VLOOKUP(E7238,#REF!,29,FALSE)</f>
        <v>#REF!</v>
      </c>
      <c r="P7238" s="53" t="e">
        <f t="shared" si="571"/>
        <v>#REF!</v>
      </c>
      <c r="Q7238" s="53">
        <v>0.29727192916666606</v>
      </c>
    </row>
    <row r="7239" spans="1:17">
      <c r="A7239" s="51" t="s">
        <v>5412</v>
      </c>
      <c r="B7239" s="51">
        <f t="shared" si="567"/>
        <v>9</v>
      </c>
      <c r="C7239" s="51">
        <f t="shared" si="568"/>
        <v>720</v>
      </c>
      <c r="D7239" s="51" t="s">
        <v>304</v>
      </c>
      <c r="E7239" s="54" t="str">
        <f t="shared" si="569"/>
        <v>028401</v>
      </c>
      <c r="F7239" s="51" t="e">
        <f>VLOOKUP(E7239,#REF!,8,FALSE)</f>
        <v>#REF!</v>
      </c>
      <c r="G7239" s="51" t="e">
        <f>VLOOKUP(E7239,#REF!,9,FALSE)</f>
        <v>#REF!</v>
      </c>
      <c r="H7239" s="52">
        <v>8415</v>
      </c>
      <c r="I7239" s="51" t="s">
        <v>5197</v>
      </c>
      <c r="J7239" s="53">
        <v>14.9</v>
      </c>
      <c r="K7239" s="53">
        <v>10.934843000000001</v>
      </c>
      <c r="L7239" s="53">
        <v>20.46989448888889</v>
      </c>
      <c r="M7239" s="53">
        <v>15.022488698611111</v>
      </c>
      <c r="N7239" s="53">
        <f t="shared" si="570"/>
        <v>10816.191863</v>
      </c>
      <c r="O7239" s="53" t="e">
        <f>VLOOKUP(E7239,#REF!,29,FALSE)</f>
        <v>#REF!</v>
      </c>
      <c r="P7239" s="53" t="e">
        <f t="shared" si="571"/>
        <v>#REF!</v>
      </c>
      <c r="Q7239" s="53">
        <v>5.4474057902777782</v>
      </c>
    </row>
    <row r="7240" spans="1:17">
      <c r="A7240" s="51" t="s">
        <v>5412</v>
      </c>
      <c r="B7240" s="51">
        <f t="shared" si="567"/>
        <v>9</v>
      </c>
      <c r="C7240" s="51">
        <f t="shared" si="568"/>
        <v>720</v>
      </c>
      <c r="D7240" s="51" t="s">
        <v>1604</v>
      </c>
      <c r="E7240" s="54" t="str">
        <f t="shared" si="569"/>
        <v>030943</v>
      </c>
      <c r="F7240" s="51" t="e">
        <f>VLOOKUP(E7240,#REF!,8,FALSE)</f>
        <v>#REF!</v>
      </c>
      <c r="G7240" s="51" t="e">
        <f>VLOOKUP(E7240,#REF!,9,FALSE)</f>
        <v>#REF!</v>
      </c>
      <c r="H7240" s="52">
        <v>890380</v>
      </c>
      <c r="I7240" s="51" t="s">
        <v>5198</v>
      </c>
      <c r="J7240" s="53">
        <v>16.899999999999999</v>
      </c>
      <c r="K7240" s="53">
        <v>15.500004000000001</v>
      </c>
      <c r="L7240" s="53">
        <v>17.2146395125</v>
      </c>
      <c r="M7240" s="53">
        <v>16.368873856944443</v>
      </c>
      <c r="N7240" s="53">
        <f t="shared" si="570"/>
        <v>11785.589177</v>
      </c>
      <c r="O7240" s="53" t="e">
        <f>VLOOKUP(E7240,#REF!,29,FALSE)</f>
        <v>#REF!</v>
      </c>
      <c r="P7240" s="53" t="e">
        <f t="shared" si="571"/>
        <v>#REF!</v>
      </c>
      <c r="Q7240" s="53">
        <v>0.84576565555555594</v>
      </c>
    </row>
    <row r="7241" spans="1:17">
      <c r="A7241" s="51" t="s">
        <v>5412</v>
      </c>
      <c r="B7241" s="51">
        <f t="shared" si="567"/>
        <v>9</v>
      </c>
      <c r="C7241" s="51">
        <f t="shared" si="568"/>
        <v>720</v>
      </c>
      <c r="D7241" s="51" t="s">
        <v>1595</v>
      </c>
      <c r="E7241" s="54" t="str">
        <f t="shared" si="569"/>
        <v>031010</v>
      </c>
      <c r="F7241" s="51" t="e">
        <f>VLOOKUP(E7241,#REF!,8,FALSE)</f>
        <v>#REF!</v>
      </c>
      <c r="G7241" s="51" t="e">
        <f>VLOOKUP(E7241,#REF!,9,FALSE)</f>
        <v>#REF!</v>
      </c>
      <c r="H7241" s="52">
        <v>890382</v>
      </c>
      <c r="I7241" s="51" t="s">
        <v>5199</v>
      </c>
      <c r="J7241" s="53">
        <v>17.8</v>
      </c>
      <c r="K7241" s="53">
        <v>15.500004000000001</v>
      </c>
      <c r="L7241" s="53">
        <v>18.944155879166665</v>
      </c>
      <c r="M7241" s="53">
        <v>17.102628037500001</v>
      </c>
      <c r="N7241" s="53">
        <f t="shared" si="570"/>
        <v>12313.892187000001</v>
      </c>
      <c r="O7241" s="53" t="e">
        <f>VLOOKUP(E7241,#REF!,29,FALSE)</f>
        <v>#REF!</v>
      </c>
      <c r="P7241" s="53" t="e">
        <f t="shared" si="571"/>
        <v>#REF!</v>
      </c>
      <c r="Q7241" s="53">
        <v>1.8415278416666676</v>
      </c>
    </row>
    <row r="7242" spans="1:17">
      <c r="A7242" s="51" t="s">
        <v>5412</v>
      </c>
      <c r="B7242" s="51">
        <f t="shared" si="567"/>
        <v>9</v>
      </c>
      <c r="C7242" s="51">
        <f t="shared" si="568"/>
        <v>720</v>
      </c>
      <c r="D7242" s="51" t="s">
        <v>1254</v>
      </c>
      <c r="E7242" s="54" t="str">
        <f t="shared" si="569"/>
        <v>030476</v>
      </c>
      <c r="F7242" s="51" t="e">
        <f>VLOOKUP(E7242,#REF!,8,FALSE)</f>
        <v>#REF!</v>
      </c>
      <c r="G7242" s="51" t="e">
        <f>VLOOKUP(E7242,#REF!,9,FALSE)</f>
        <v>#REF!</v>
      </c>
      <c r="H7242" s="52">
        <v>890778</v>
      </c>
      <c r="I7242" s="51" t="s">
        <v>5200</v>
      </c>
      <c r="J7242" s="53">
        <v>10.1</v>
      </c>
      <c r="K7242" s="53">
        <v>10.1</v>
      </c>
      <c r="L7242" s="53">
        <v>12.606048959722223</v>
      </c>
      <c r="M7242" s="53">
        <v>12.606048959722223</v>
      </c>
      <c r="N7242" s="53">
        <f t="shared" si="570"/>
        <v>9076.3552510000009</v>
      </c>
      <c r="O7242" s="53" t="e">
        <f>VLOOKUP(E7242,#REF!,29,FALSE)</f>
        <v>#REF!</v>
      </c>
      <c r="P7242" s="53" t="e">
        <f t="shared" si="571"/>
        <v>#REF!</v>
      </c>
      <c r="Q7242" s="53">
        <v>0</v>
      </c>
    </row>
    <row r="7243" spans="1:17">
      <c r="A7243" s="51" t="s">
        <v>5412</v>
      </c>
      <c r="B7243" s="51">
        <f t="shared" si="567"/>
        <v>9</v>
      </c>
      <c r="C7243" s="51">
        <f t="shared" si="568"/>
        <v>720</v>
      </c>
      <c r="D7243" s="51" t="s">
        <v>2102</v>
      </c>
      <c r="E7243" s="54" t="str">
        <f t="shared" si="569"/>
        <v>031766</v>
      </c>
      <c r="F7243" s="51" t="e">
        <f>VLOOKUP(E7243,#REF!,8,FALSE)</f>
        <v>#REF!</v>
      </c>
      <c r="G7243" s="51" t="e">
        <f>VLOOKUP(E7243,#REF!,9,FALSE)</f>
        <v>#REF!</v>
      </c>
      <c r="H7243" s="52">
        <v>907839</v>
      </c>
      <c r="I7243" s="51" t="s">
        <v>5201</v>
      </c>
      <c r="J7243" s="53">
        <v>16</v>
      </c>
      <c r="K7243" s="53">
        <v>14.899994</v>
      </c>
      <c r="L7243" s="53">
        <v>11.552040891666666</v>
      </c>
      <c r="M7243" s="53">
        <v>11.153228218055554</v>
      </c>
      <c r="N7243" s="53">
        <f t="shared" si="570"/>
        <v>8030.3243169999996</v>
      </c>
      <c r="O7243" s="53" t="e">
        <f>VLOOKUP(E7243,#REF!,29,FALSE)</f>
        <v>#REF!</v>
      </c>
      <c r="P7243" s="53" t="e">
        <f t="shared" si="571"/>
        <v>#REF!</v>
      </c>
      <c r="Q7243" s="53">
        <v>0.39881267361111111</v>
      </c>
    </row>
    <row r="7244" spans="1:17">
      <c r="A7244" s="51" t="s">
        <v>5412</v>
      </c>
      <c r="B7244" s="51">
        <f t="shared" si="567"/>
        <v>9</v>
      </c>
      <c r="C7244" s="51">
        <f t="shared" si="568"/>
        <v>720</v>
      </c>
      <c r="D7244" s="51" t="s">
        <v>2418</v>
      </c>
      <c r="E7244" s="54" t="str">
        <f t="shared" si="569"/>
        <v>032366</v>
      </c>
      <c r="F7244" s="51" t="e">
        <f>VLOOKUP(E7244,#REF!,8,FALSE)</f>
        <v>#REF!</v>
      </c>
      <c r="G7244" s="51" t="e">
        <f>VLOOKUP(E7244,#REF!,9,FALSE)</f>
        <v>#REF!</v>
      </c>
      <c r="H7244" s="52">
        <v>908209</v>
      </c>
      <c r="I7244" s="51" t="s">
        <v>5202</v>
      </c>
      <c r="J7244" s="53">
        <v>13.6</v>
      </c>
      <c r="K7244" s="53">
        <v>13.6</v>
      </c>
      <c r="L7244" s="53">
        <v>11.076918375</v>
      </c>
      <c r="M7244" s="53">
        <v>11.076918375</v>
      </c>
      <c r="N7244" s="53">
        <f t="shared" si="570"/>
        <v>7975.38123</v>
      </c>
      <c r="O7244" s="53" t="e">
        <f>VLOOKUP(E7244,#REF!,29,FALSE)</f>
        <v>#REF!</v>
      </c>
      <c r="P7244" s="53" t="e">
        <f t="shared" si="571"/>
        <v>#REF!</v>
      </c>
      <c r="Q7244" s="53">
        <v>0</v>
      </c>
    </row>
    <row r="7245" spans="1:17">
      <c r="A7245" s="51" t="s">
        <v>5412</v>
      </c>
      <c r="B7245" s="51">
        <f t="shared" si="567"/>
        <v>9</v>
      </c>
      <c r="C7245" s="51">
        <f t="shared" si="568"/>
        <v>720</v>
      </c>
      <c r="D7245" s="51" t="s">
        <v>1601</v>
      </c>
      <c r="E7245" s="54" t="str">
        <f t="shared" si="569"/>
        <v>030946</v>
      </c>
      <c r="F7245" s="51" t="e">
        <f>VLOOKUP(E7245,#REF!,8,FALSE)</f>
        <v>#REF!</v>
      </c>
      <c r="G7245" s="51" t="e">
        <f>VLOOKUP(E7245,#REF!,9,FALSE)</f>
        <v>#REF!</v>
      </c>
      <c r="H7245" s="52">
        <v>890388</v>
      </c>
      <c r="I7245" s="51" t="s">
        <v>5203</v>
      </c>
      <c r="J7245" s="53">
        <v>14.8</v>
      </c>
      <c r="K7245" s="53">
        <v>12.7</v>
      </c>
      <c r="L7245" s="53">
        <v>14.292152129166668</v>
      </c>
      <c r="M7245" s="53">
        <v>12.714971933333333</v>
      </c>
      <c r="N7245" s="53">
        <f t="shared" si="570"/>
        <v>9154.7797919999994</v>
      </c>
      <c r="O7245" s="53" t="e">
        <f>VLOOKUP(E7245,#REF!,29,FALSE)</f>
        <v>#REF!</v>
      </c>
      <c r="P7245" s="53" t="e">
        <f t="shared" si="571"/>
        <v>#REF!</v>
      </c>
      <c r="Q7245" s="53">
        <v>1.5771801958333349</v>
      </c>
    </row>
    <row r="7246" spans="1:17">
      <c r="A7246" s="51" t="s">
        <v>5412</v>
      </c>
      <c r="B7246" s="51">
        <f t="shared" si="567"/>
        <v>9</v>
      </c>
      <c r="C7246" s="51">
        <f t="shared" si="568"/>
        <v>720</v>
      </c>
      <c r="D7246" s="51" t="s">
        <v>646</v>
      </c>
      <c r="E7246" s="54" t="str">
        <f t="shared" si="569"/>
        <v>030063</v>
      </c>
      <c r="F7246" s="51" t="e">
        <f>VLOOKUP(E7246,#REF!,8,FALSE)</f>
        <v>#REF!</v>
      </c>
      <c r="G7246" s="51" t="e">
        <f>VLOOKUP(E7246,#REF!,9,FALSE)</f>
        <v>#REF!</v>
      </c>
      <c r="H7246" s="52">
        <v>8660</v>
      </c>
      <c r="I7246" s="51" t="s">
        <v>5204</v>
      </c>
      <c r="J7246" s="53">
        <v>19.899999999999999</v>
      </c>
      <c r="K7246" s="53">
        <v>21</v>
      </c>
      <c r="L7246" s="53">
        <v>23.941221766666665</v>
      </c>
      <c r="M7246" s="53">
        <v>23.941221766666668</v>
      </c>
      <c r="N7246" s="53">
        <f t="shared" si="570"/>
        <v>17237.679672000002</v>
      </c>
      <c r="O7246" s="53" t="e">
        <f>VLOOKUP(E7246,#REF!,29,FALSE)</f>
        <v>#REF!</v>
      </c>
      <c r="P7246" s="53" t="e">
        <f t="shared" si="571"/>
        <v>#REF!</v>
      </c>
      <c r="Q7246" s="53">
        <v>0</v>
      </c>
    </row>
    <row r="7247" spans="1:17">
      <c r="A7247" s="51" t="s">
        <v>5412</v>
      </c>
      <c r="B7247" s="51">
        <f t="shared" si="567"/>
        <v>9</v>
      </c>
      <c r="C7247" s="51">
        <f t="shared" si="568"/>
        <v>720</v>
      </c>
      <c r="D7247" s="51" t="s">
        <v>1482</v>
      </c>
      <c r="E7247" s="54" t="str">
        <f t="shared" si="569"/>
        <v>002958</v>
      </c>
      <c r="F7247" s="51" t="e">
        <f>VLOOKUP(E7247,#REF!,8,FALSE)</f>
        <v>#REF!</v>
      </c>
      <c r="G7247" s="51" t="e">
        <f>VLOOKUP(E7247,#REF!,9,FALSE)</f>
        <v>#REF!</v>
      </c>
      <c r="H7247" s="52">
        <v>524</v>
      </c>
      <c r="I7247" s="51" t="s">
        <v>1483</v>
      </c>
      <c r="J7247" s="53">
        <v>17.100000000000001</v>
      </c>
      <c r="K7247" s="53">
        <v>13.067349</v>
      </c>
      <c r="L7247" s="53">
        <v>11.679146666666666</v>
      </c>
      <c r="M7247" s="53">
        <v>11.679146666666666</v>
      </c>
      <c r="N7247" s="53">
        <f t="shared" si="570"/>
        <v>8408.9856</v>
      </c>
      <c r="O7247" s="53" t="e">
        <f>VLOOKUP(E7247,#REF!,29,FALSE)</f>
        <v>#REF!</v>
      </c>
      <c r="P7247" s="53" t="e">
        <f t="shared" si="571"/>
        <v>#REF!</v>
      </c>
      <c r="Q7247" s="53">
        <v>0</v>
      </c>
    </row>
    <row r="7248" spans="1:17">
      <c r="A7248" s="51" t="s">
        <v>5412</v>
      </c>
      <c r="B7248" s="51">
        <f t="shared" si="567"/>
        <v>9</v>
      </c>
      <c r="C7248" s="51">
        <f t="shared" si="568"/>
        <v>720</v>
      </c>
      <c r="D7248" s="51" t="s">
        <v>625</v>
      </c>
      <c r="E7248" s="54" t="str">
        <f t="shared" si="569"/>
        <v>030046</v>
      </c>
      <c r="F7248" s="51" t="e">
        <f>VLOOKUP(E7248,#REF!,8,FALSE)</f>
        <v>#REF!</v>
      </c>
      <c r="G7248" s="51" t="e">
        <f>VLOOKUP(E7248,#REF!,9,FALSE)</f>
        <v>#REF!</v>
      </c>
      <c r="H7248" s="52">
        <v>8665</v>
      </c>
      <c r="I7248" s="51" t="s">
        <v>5205</v>
      </c>
      <c r="J7248" s="53">
        <v>0</v>
      </c>
      <c r="K7248" s="53">
        <v>12</v>
      </c>
      <c r="L7248" s="53">
        <v>0</v>
      </c>
      <c r="M7248" s="53">
        <v>0</v>
      </c>
      <c r="N7248" s="53">
        <f t="shared" si="570"/>
        <v>0</v>
      </c>
      <c r="O7248" s="53" t="e">
        <f>VLOOKUP(E7248,#REF!,29,FALSE)</f>
        <v>#REF!</v>
      </c>
      <c r="P7248" s="53" t="e">
        <f t="shared" si="571"/>
        <v>#REF!</v>
      </c>
      <c r="Q7248" s="53">
        <v>0</v>
      </c>
    </row>
    <row r="7249" spans="1:17">
      <c r="A7249" s="51" t="s">
        <v>5412</v>
      </c>
      <c r="B7249" s="51">
        <f t="shared" si="567"/>
        <v>9</v>
      </c>
      <c r="C7249" s="51">
        <f t="shared" si="568"/>
        <v>720</v>
      </c>
      <c r="D7249" s="51" t="s">
        <v>628</v>
      </c>
      <c r="E7249" s="54" t="str">
        <f t="shared" si="569"/>
        <v>030034</v>
      </c>
      <c r="F7249" s="51" t="e">
        <f>VLOOKUP(E7249,#REF!,8,FALSE)</f>
        <v>#REF!</v>
      </c>
      <c r="G7249" s="51" t="e">
        <f>VLOOKUP(E7249,#REF!,9,FALSE)</f>
        <v>#REF!</v>
      </c>
      <c r="H7249" s="52">
        <v>8664</v>
      </c>
      <c r="I7249" s="51" t="s">
        <v>629</v>
      </c>
      <c r="J7249" s="53">
        <v>18.100000000000001</v>
      </c>
      <c r="K7249" s="53">
        <v>7</v>
      </c>
      <c r="L7249" s="53">
        <v>20.394824961111112</v>
      </c>
      <c r="M7249" s="53">
        <v>0</v>
      </c>
      <c r="N7249" s="53">
        <f t="shared" si="570"/>
        <v>0</v>
      </c>
      <c r="O7249" s="53" t="e">
        <f>VLOOKUP(E7249,#REF!,29,FALSE)</f>
        <v>#REF!</v>
      </c>
      <c r="P7249" s="53" t="e">
        <f t="shared" si="571"/>
        <v>#REF!</v>
      </c>
      <c r="Q7249" s="53">
        <v>20.394824961111112</v>
      </c>
    </row>
    <row r="7250" spans="1:17">
      <c r="A7250" s="51" t="s">
        <v>5412</v>
      </c>
      <c r="B7250" s="51">
        <f t="shared" si="567"/>
        <v>9</v>
      </c>
      <c r="C7250" s="51">
        <f t="shared" si="568"/>
        <v>720</v>
      </c>
      <c r="D7250" s="51" t="s">
        <v>2426</v>
      </c>
      <c r="E7250" s="54" t="str">
        <f t="shared" si="569"/>
        <v>032339</v>
      </c>
      <c r="F7250" s="51" t="e">
        <f>VLOOKUP(E7250,#REF!,8,FALSE)</f>
        <v>#REF!</v>
      </c>
      <c r="G7250" s="51" t="e">
        <f>VLOOKUP(E7250,#REF!,9,FALSE)</f>
        <v>#REF!</v>
      </c>
      <c r="H7250" s="52">
        <v>909557</v>
      </c>
      <c r="I7250" s="51" t="s">
        <v>2427</v>
      </c>
      <c r="J7250" s="53">
        <v>6</v>
      </c>
      <c r="K7250" s="53">
        <v>6</v>
      </c>
      <c r="L7250" s="53">
        <v>8.1228089361111113</v>
      </c>
      <c r="M7250" s="53">
        <v>8.1228089361111113</v>
      </c>
      <c r="N7250" s="53">
        <f t="shared" si="570"/>
        <v>5848.4224340000001</v>
      </c>
      <c r="O7250" s="53" t="e">
        <f>VLOOKUP(E7250,#REF!,29,FALSE)</f>
        <v>#REF!</v>
      </c>
      <c r="P7250" s="53" t="e">
        <f t="shared" si="571"/>
        <v>#REF!</v>
      </c>
      <c r="Q7250" s="53">
        <v>0</v>
      </c>
    </row>
    <row r="7251" spans="1:17">
      <c r="A7251" s="51" t="s">
        <v>5412</v>
      </c>
      <c r="B7251" s="51">
        <f t="shared" si="567"/>
        <v>9</v>
      </c>
      <c r="C7251" s="51">
        <f t="shared" si="568"/>
        <v>720</v>
      </c>
      <c r="D7251" s="51" t="s">
        <v>2412</v>
      </c>
      <c r="E7251" s="54" t="str">
        <f t="shared" si="569"/>
        <v>032340</v>
      </c>
      <c r="F7251" s="51" t="e">
        <f>VLOOKUP(E7251,#REF!,8,FALSE)</f>
        <v>#REF!</v>
      </c>
      <c r="G7251" s="51" t="e">
        <f>VLOOKUP(E7251,#REF!,9,FALSE)</f>
        <v>#REF!</v>
      </c>
      <c r="H7251" s="52">
        <v>909773</v>
      </c>
      <c r="I7251" s="51" t="s">
        <v>2413</v>
      </c>
      <c r="J7251" s="53">
        <v>6</v>
      </c>
      <c r="K7251" s="53">
        <v>6</v>
      </c>
      <c r="L7251" s="53">
        <v>7.9699152569444447</v>
      </c>
      <c r="M7251" s="53">
        <v>7.9699152569444447</v>
      </c>
      <c r="N7251" s="53">
        <f t="shared" si="570"/>
        <v>5738.3389850000003</v>
      </c>
      <c r="O7251" s="53" t="e">
        <f>VLOOKUP(E7251,#REF!,29,FALSE)</f>
        <v>#REF!</v>
      </c>
      <c r="P7251" s="53" t="e">
        <f t="shared" si="571"/>
        <v>#REF!</v>
      </c>
      <c r="Q7251" s="53">
        <v>0</v>
      </c>
    </row>
    <row r="7252" spans="1:17">
      <c r="A7252" s="51" t="s">
        <v>5412</v>
      </c>
      <c r="B7252" s="51">
        <f t="shared" si="567"/>
        <v>9</v>
      </c>
      <c r="C7252" s="51">
        <f t="shared" si="568"/>
        <v>720</v>
      </c>
      <c r="D7252" s="51" t="s">
        <v>2422</v>
      </c>
      <c r="E7252" s="54" t="str">
        <f t="shared" si="569"/>
        <v>032341</v>
      </c>
      <c r="F7252" s="51" t="e">
        <f>VLOOKUP(E7252,#REF!,8,FALSE)</f>
        <v>#REF!</v>
      </c>
      <c r="G7252" s="51" t="e">
        <f>VLOOKUP(E7252,#REF!,9,FALSE)</f>
        <v>#REF!</v>
      </c>
      <c r="H7252" s="52">
        <v>909748</v>
      </c>
      <c r="I7252" s="51" t="s">
        <v>2423</v>
      </c>
      <c r="J7252" s="53">
        <v>6</v>
      </c>
      <c r="K7252" s="53">
        <v>6</v>
      </c>
      <c r="L7252" s="53">
        <v>7.9035545930555564</v>
      </c>
      <c r="M7252" s="53">
        <v>7.9035545930555564</v>
      </c>
      <c r="N7252" s="53">
        <f t="shared" si="570"/>
        <v>5690.5593070000004</v>
      </c>
      <c r="O7252" s="53" t="e">
        <f>VLOOKUP(E7252,#REF!,29,FALSE)</f>
        <v>#REF!</v>
      </c>
      <c r="P7252" s="53" t="e">
        <f t="shared" si="571"/>
        <v>#REF!</v>
      </c>
      <c r="Q7252" s="53">
        <v>0</v>
      </c>
    </row>
    <row r="7253" spans="1:17">
      <c r="A7253" s="51" t="s">
        <v>5412</v>
      </c>
      <c r="B7253" s="51">
        <f t="shared" si="567"/>
        <v>9</v>
      </c>
      <c r="C7253" s="51">
        <f t="shared" si="568"/>
        <v>720</v>
      </c>
      <c r="D7253" s="51" t="s">
        <v>1476</v>
      </c>
      <c r="E7253" s="54" t="str">
        <f t="shared" si="569"/>
        <v>030833</v>
      </c>
      <c r="F7253" s="51" t="e">
        <f>VLOOKUP(E7253,#REF!,8,FALSE)</f>
        <v>#REF!</v>
      </c>
      <c r="G7253" s="51" t="e">
        <f>VLOOKUP(E7253,#REF!,9,FALSE)</f>
        <v>#REF!</v>
      </c>
      <c r="H7253" s="52">
        <v>893445</v>
      </c>
      <c r="I7253" s="51" t="s">
        <v>1477</v>
      </c>
      <c r="J7253" s="53">
        <v>13.8</v>
      </c>
      <c r="K7253" s="53">
        <v>13.8</v>
      </c>
      <c r="L7253" s="53">
        <v>12.490558091666667</v>
      </c>
      <c r="M7253" s="53">
        <v>12.490558091666667</v>
      </c>
      <c r="N7253" s="53">
        <f t="shared" si="570"/>
        <v>8993.2018260000004</v>
      </c>
      <c r="O7253" s="53" t="e">
        <f>VLOOKUP(E7253,#REF!,29,FALSE)</f>
        <v>#REF!</v>
      </c>
      <c r="P7253" s="53" t="e">
        <f t="shared" si="571"/>
        <v>#REF!</v>
      </c>
      <c r="Q7253" s="53">
        <v>0</v>
      </c>
    </row>
    <row r="7254" spans="1:17">
      <c r="A7254" s="51" t="s">
        <v>5412</v>
      </c>
      <c r="B7254" s="51">
        <f t="shared" si="567"/>
        <v>9</v>
      </c>
      <c r="C7254" s="51">
        <f t="shared" si="568"/>
        <v>720</v>
      </c>
      <c r="D7254" s="51" t="s">
        <v>1129</v>
      </c>
      <c r="E7254" s="54" t="str">
        <f t="shared" si="569"/>
        <v>030595</v>
      </c>
      <c r="F7254" s="51" t="e">
        <f>VLOOKUP(E7254,#REF!,8,FALSE)</f>
        <v>#REF!</v>
      </c>
      <c r="G7254" s="51" t="e">
        <f>VLOOKUP(E7254,#REF!,9,FALSE)</f>
        <v>#REF!</v>
      </c>
      <c r="H7254" s="52">
        <v>904194</v>
      </c>
      <c r="I7254" s="51" t="s">
        <v>5206</v>
      </c>
      <c r="J7254" s="53">
        <v>14.6</v>
      </c>
      <c r="K7254" s="53">
        <v>13.5</v>
      </c>
      <c r="L7254" s="53">
        <v>10.521870726388888</v>
      </c>
      <c r="M7254" s="53">
        <v>10.08671275</v>
      </c>
      <c r="N7254" s="53">
        <f t="shared" si="570"/>
        <v>7262.43318</v>
      </c>
      <c r="O7254" s="53" t="e">
        <f>VLOOKUP(E7254,#REF!,29,FALSE)</f>
        <v>#REF!</v>
      </c>
      <c r="P7254" s="53" t="e">
        <f t="shared" si="571"/>
        <v>#REF!</v>
      </c>
      <c r="Q7254" s="53">
        <v>0.43515797638888848</v>
      </c>
    </row>
    <row r="7255" spans="1:17">
      <c r="A7255" s="51" t="s">
        <v>5412</v>
      </c>
      <c r="B7255" s="51">
        <f t="shared" si="567"/>
        <v>9</v>
      </c>
      <c r="C7255" s="51">
        <f t="shared" si="568"/>
        <v>720</v>
      </c>
      <c r="D7255" s="51" t="s">
        <v>1610</v>
      </c>
      <c r="E7255" s="54" t="str">
        <f t="shared" si="569"/>
        <v>030944</v>
      </c>
      <c r="F7255" s="51" t="e">
        <f>VLOOKUP(E7255,#REF!,8,FALSE)</f>
        <v>#REF!</v>
      </c>
      <c r="G7255" s="51" t="e">
        <f>VLOOKUP(E7255,#REF!,9,FALSE)</f>
        <v>#REF!</v>
      </c>
      <c r="H7255" s="52">
        <v>890378</v>
      </c>
      <c r="I7255" s="51" t="s">
        <v>5207</v>
      </c>
      <c r="J7255" s="53">
        <v>17.899999999999999</v>
      </c>
      <c r="K7255" s="53">
        <v>15.899996</v>
      </c>
      <c r="L7255" s="53">
        <v>17.879024906944444</v>
      </c>
      <c r="M7255" s="53">
        <v>16.465070547222222</v>
      </c>
      <c r="N7255" s="53">
        <f t="shared" si="570"/>
        <v>11854.850794</v>
      </c>
      <c r="O7255" s="53" t="e">
        <f>VLOOKUP(E7255,#REF!,29,FALSE)</f>
        <v>#REF!</v>
      </c>
      <c r="P7255" s="53" t="e">
        <f t="shared" si="571"/>
        <v>#REF!</v>
      </c>
      <c r="Q7255" s="53">
        <v>1.4139543597222226</v>
      </c>
    </row>
    <row r="7256" spans="1:17">
      <c r="A7256" s="51" t="s">
        <v>5412</v>
      </c>
      <c r="B7256" s="51">
        <f t="shared" si="567"/>
        <v>9</v>
      </c>
      <c r="C7256" s="51">
        <f t="shared" si="568"/>
        <v>720</v>
      </c>
      <c r="D7256" s="51" t="s">
        <v>2096</v>
      </c>
      <c r="E7256" s="54" t="str">
        <f t="shared" si="569"/>
        <v>031758</v>
      </c>
      <c r="F7256" s="51" t="e">
        <f>VLOOKUP(E7256,#REF!,8,FALSE)</f>
        <v>#REF!</v>
      </c>
      <c r="G7256" s="51" t="e">
        <f>VLOOKUP(E7256,#REF!,9,FALSE)</f>
        <v>#REF!</v>
      </c>
      <c r="H7256" s="52">
        <v>909383</v>
      </c>
      <c r="I7256" s="51" t="s">
        <v>5208</v>
      </c>
      <c r="J7256" s="53">
        <v>14</v>
      </c>
      <c r="K7256" s="53">
        <v>12.700001</v>
      </c>
      <c r="L7256" s="53">
        <v>15.463169716666668</v>
      </c>
      <c r="M7256" s="53">
        <v>14.027304976388889</v>
      </c>
      <c r="N7256" s="53">
        <f t="shared" si="570"/>
        <v>10099.659583000001</v>
      </c>
      <c r="O7256" s="53" t="e">
        <f>VLOOKUP(E7256,#REF!,29,FALSE)</f>
        <v>#REF!</v>
      </c>
      <c r="P7256" s="53" t="e">
        <f t="shared" si="571"/>
        <v>#REF!</v>
      </c>
      <c r="Q7256" s="53">
        <v>1.4358647402777782</v>
      </c>
    </row>
    <row r="7257" spans="1:17">
      <c r="A7257" s="51" t="s">
        <v>5412</v>
      </c>
      <c r="B7257" s="51">
        <f t="shared" si="567"/>
        <v>9</v>
      </c>
      <c r="C7257" s="51">
        <f t="shared" si="568"/>
        <v>720</v>
      </c>
      <c r="D7257" s="51" t="s">
        <v>2106</v>
      </c>
      <c r="E7257" s="54" t="str">
        <f t="shared" si="569"/>
        <v>031770</v>
      </c>
      <c r="F7257" s="51" t="e">
        <f>VLOOKUP(E7257,#REF!,8,FALSE)</f>
        <v>#REF!</v>
      </c>
      <c r="G7257" s="51" t="e">
        <f>VLOOKUP(E7257,#REF!,9,FALSE)</f>
        <v>#REF!</v>
      </c>
      <c r="H7257" s="52">
        <v>910083</v>
      </c>
      <c r="I7257" s="51" t="s">
        <v>5209</v>
      </c>
      <c r="J7257" s="53">
        <v>6</v>
      </c>
      <c r="K7257" s="53">
        <v>5.3000080000000001</v>
      </c>
      <c r="L7257" s="53">
        <v>7.3557130597222224</v>
      </c>
      <c r="M7257" s="53">
        <v>6.4975562361111114</v>
      </c>
      <c r="N7257" s="53">
        <f t="shared" si="570"/>
        <v>4678.2404900000001</v>
      </c>
      <c r="O7257" s="53" t="e">
        <f>VLOOKUP(E7257,#REF!,29,FALSE)</f>
        <v>#REF!</v>
      </c>
      <c r="P7257" s="53" t="e">
        <f t="shared" si="571"/>
        <v>#REF!</v>
      </c>
      <c r="Q7257" s="53">
        <v>0.85815682361111134</v>
      </c>
    </row>
    <row r="7258" spans="1:17">
      <c r="A7258" s="51" t="s">
        <v>5412</v>
      </c>
      <c r="B7258" s="51">
        <f t="shared" si="567"/>
        <v>9</v>
      </c>
      <c r="C7258" s="51">
        <f t="shared" si="568"/>
        <v>720</v>
      </c>
      <c r="D7258" s="51" t="s">
        <v>2104</v>
      </c>
      <c r="E7258" s="54" t="str">
        <f t="shared" si="569"/>
        <v>031771</v>
      </c>
      <c r="F7258" s="51" t="e">
        <f>VLOOKUP(E7258,#REF!,8,FALSE)</f>
        <v>#REF!</v>
      </c>
      <c r="G7258" s="51" t="e">
        <f>VLOOKUP(E7258,#REF!,9,FALSE)</f>
        <v>#REF!</v>
      </c>
      <c r="H7258" s="52">
        <v>909792</v>
      </c>
      <c r="I7258" s="51" t="s">
        <v>5210</v>
      </c>
      <c r="J7258" s="53">
        <v>13.7</v>
      </c>
      <c r="K7258" s="53">
        <v>12.899996</v>
      </c>
      <c r="L7258" s="53">
        <v>17.3025646625</v>
      </c>
      <c r="M7258" s="53">
        <v>16.292190913888891</v>
      </c>
      <c r="N7258" s="53">
        <f t="shared" si="570"/>
        <v>11730.377458000003</v>
      </c>
      <c r="O7258" s="53" t="e">
        <f>VLOOKUP(E7258,#REF!,29,FALSE)</f>
        <v>#REF!</v>
      </c>
      <c r="P7258" s="53" t="e">
        <f t="shared" si="571"/>
        <v>#REF!</v>
      </c>
      <c r="Q7258" s="53">
        <v>1.0103737486111111</v>
      </c>
    </row>
    <row r="7259" spans="1:17">
      <c r="A7259" s="51" t="s">
        <v>5412</v>
      </c>
      <c r="B7259" s="51">
        <f t="shared" si="567"/>
        <v>9</v>
      </c>
      <c r="C7259" s="51">
        <f t="shared" si="568"/>
        <v>720</v>
      </c>
      <c r="D7259" s="51" t="s">
        <v>2936</v>
      </c>
      <c r="E7259" s="54" t="str">
        <f t="shared" si="569"/>
        <v>032526</v>
      </c>
      <c r="F7259" s="51" t="e">
        <f>VLOOKUP(E7259,#REF!,8,FALSE)</f>
        <v>#REF!</v>
      </c>
      <c r="G7259" s="51" t="e">
        <f>VLOOKUP(E7259,#REF!,9,FALSE)</f>
        <v>#REF!</v>
      </c>
      <c r="H7259" s="52">
        <v>910679</v>
      </c>
      <c r="I7259" s="51" t="s">
        <v>2937</v>
      </c>
      <c r="J7259" s="53">
        <v>13.1</v>
      </c>
      <c r="K7259" s="53">
        <v>13.1</v>
      </c>
      <c r="L7259" s="53">
        <v>16.803539859722225</v>
      </c>
      <c r="M7259" s="53">
        <v>16.803539859722225</v>
      </c>
      <c r="N7259" s="53">
        <f t="shared" si="570"/>
        <v>12098.548699000003</v>
      </c>
      <c r="O7259" s="53" t="e">
        <f>VLOOKUP(E7259,#REF!,29,FALSE)</f>
        <v>#REF!</v>
      </c>
      <c r="P7259" s="53" t="e">
        <f t="shared" si="571"/>
        <v>#REF!</v>
      </c>
      <c r="Q7259" s="53">
        <v>0</v>
      </c>
    </row>
    <row r="7260" spans="1:17">
      <c r="A7260" s="51" t="s">
        <v>5412</v>
      </c>
      <c r="B7260" s="51">
        <f t="shared" si="567"/>
        <v>9</v>
      </c>
      <c r="C7260" s="51">
        <f t="shared" si="568"/>
        <v>720</v>
      </c>
      <c r="D7260" s="51" t="s">
        <v>2938</v>
      </c>
      <c r="E7260" s="54" t="str">
        <f t="shared" si="569"/>
        <v>032527</v>
      </c>
      <c r="F7260" s="51" t="e">
        <f>VLOOKUP(E7260,#REF!,8,FALSE)</f>
        <v>#REF!</v>
      </c>
      <c r="G7260" s="51" t="e">
        <f>VLOOKUP(E7260,#REF!,9,FALSE)</f>
        <v>#REF!</v>
      </c>
      <c r="H7260" s="52">
        <v>910680</v>
      </c>
      <c r="I7260" s="51" t="s">
        <v>2939</v>
      </c>
      <c r="J7260" s="53">
        <v>14.5</v>
      </c>
      <c r="K7260" s="53">
        <v>14.5</v>
      </c>
      <c r="L7260" s="53">
        <v>20.679169801388888</v>
      </c>
      <c r="M7260" s="53">
        <v>20.679169801388888</v>
      </c>
      <c r="N7260" s="53">
        <f t="shared" si="570"/>
        <v>14889.002256999998</v>
      </c>
      <c r="O7260" s="53" t="e">
        <f>VLOOKUP(E7260,#REF!,29,FALSE)</f>
        <v>#REF!</v>
      </c>
      <c r="P7260" s="53" t="e">
        <f t="shared" si="571"/>
        <v>#REF!</v>
      </c>
      <c r="Q7260" s="53">
        <v>0</v>
      </c>
    </row>
    <row r="7261" spans="1:17">
      <c r="A7261" s="51" t="s">
        <v>5412</v>
      </c>
      <c r="B7261" s="51">
        <f t="shared" si="567"/>
        <v>9</v>
      </c>
      <c r="C7261" s="51">
        <f t="shared" si="568"/>
        <v>720</v>
      </c>
      <c r="D7261" s="51" t="s">
        <v>2960</v>
      </c>
      <c r="E7261" s="54" t="str">
        <f t="shared" si="569"/>
        <v>032531</v>
      </c>
      <c r="F7261" s="51" t="e">
        <f>VLOOKUP(E7261,#REF!,8,FALSE)</f>
        <v>#REF!</v>
      </c>
      <c r="G7261" s="51" t="e">
        <f>VLOOKUP(E7261,#REF!,9,FALSE)</f>
        <v>#REF!</v>
      </c>
      <c r="H7261" s="52">
        <v>910714</v>
      </c>
      <c r="I7261" s="51" t="s">
        <v>5211</v>
      </c>
      <c r="J7261" s="53">
        <v>13.4</v>
      </c>
      <c r="K7261" s="53">
        <v>13.2</v>
      </c>
      <c r="L7261" s="53">
        <v>15.730824852777777</v>
      </c>
      <c r="M7261" s="53">
        <v>15.730824852777777</v>
      </c>
      <c r="N7261" s="53">
        <f t="shared" si="570"/>
        <v>11326.193894</v>
      </c>
      <c r="O7261" s="53" t="e">
        <f>VLOOKUP(E7261,#REF!,29,FALSE)</f>
        <v>#REF!</v>
      </c>
      <c r="P7261" s="53" t="e">
        <f t="shared" si="571"/>
        <v>#REF!</v>
      </c>
      <c r="Q7261" s="53">
        <v>0</v>
      </c>
    </row>
    <row r="7262" spans="1:17">
      <c r="A7262" s="51" t="s">
        <v>5412</v>
      </c>
      <c r="B7262" s="51">
        <f t="shared" si="567"/>
        <v>9</v>
      </c>
      <c r="C7262" s="51">
        <f t="shared" si="568"/>
        <v>720</v>
      </c>
      <c r="D7262" s="51" t="s">
        <v>1935</v>
      </c>
      <c r="E7262" s="54" t="str">
        <f t="shared" si="569"/>
        <v>031563</v>
      </c>
      <c r="F7262" s="51" t="e">
        <f>VLOOKUP(E7262,#REF!,8,FALSE)</f>
        <v>#REF!</v>
      </c>
      <c r="G7262" s="51" t="e">
        <f>VLOOKUP(E7262,#REF!,9,FALSE)</f>
        <v>#REF!</v>
      </c>
      <c r="H7262" s="52">
        <v>896926</v>
      </c>
      <c r="I7262" s="51" t="s">
        <v>5212</v>
      </c>
      <c r="J7262" s="53">
        <v>17</v>
      </c>
      <c r="K7262" s="53">
        <v>15.500000999999999</v>
      </c>
      <c r="L7262" s="53">
        <v>13.640030612499999</v>
      </c>
      <c r="M7262" s="53">
        <v>12.89359233611111</v>
      </c>
      <c r="N7262" s="53">
        <f t="shared" si="570"/>
        <v>9283.3864819999999</v>
      </c>
      <c r="O7262" s="53" t="e">
        <f>VLOOKUP(E7262,#REF!,29,FALSE)</f>
        <v>#REF!</v>
      </c>
      <c r="P7262" s="53" t="e">
        <f t="shared" si="571"/>
        <v>#REF!</v>
      </c>
      <c r="Q7262" s="53">
        <v>0.74643827638888827</v>
      </c>
    </row>
    <row r="7263" spans="1:17">
      <c r="A7263" s="51" t="s">
        <v>5412</v>
      </c>
      <c r="B7263" s="51">
        <f t="shared" si="567"/>
        <v>9</v>
      </c>
      <c r="C7263" s="51">
        <f t="shared" si="568"/>
        <v>720</v>
      </c>
      <c r="D7263" s="51" t="s">
        <v>1592</v>
      </c>
      <c r="E7263" s="54" t="str">
        <f t="shared" si="569"/>
        <v>030925</v>
      </c>
      <c r="F7263" s="51" t="e">
        <f>VLOOKUP(E7263,#REF!,8,FALSE)</f>
        <v>#REF!</v>
      </c>
      <c r="G7263" s="51" t="e">
        <f>VLOOKUP(E7263,#REF!,9,FALSE)</f>
        <v>#REF!</v>
      </c>
      <c r="H7263" s="52">
        <v>889897</v>
      </c>
      <c r="I7263" s="51" t="s">
        <v>5213</v>
      </c>
      <c r="J7263" s="53">
        <v>8.6999999999999993</v>
      </c>
      <c r="K7263" s="53">
        <v>6.4000009999999996</v>
      </c>
      <c r="L7263" s="53">
        <v>9.2840034652777774</v>
      </c>
      <c r="M7263" s="53">
        <v>7.0806291972222226</v>
      </c>
      <c r="N7263" s="53">
        <f t="shared" si="570"/>
        <v>5098.0530220000001</v>
      </c>
      <c r="O7263" s="53" t="e">
        <f>VLOOKUP(E7263,#REF!,29,FALSE)</f>
        <v>#REF!</v>
      </c>
      <c r="P7263" s="53" t="e">
        <f t="shared" si="571"/>
        <v>#REF!</v>
      </c>
      <c r="Q7263" s="53">
        <v>2.2033742680555557</v>
      </c>
    </row>
    <row r="7264" spans="1:17">
      <c r="A7264" s="51" t="s">
        <v>5412</v>
      </c>
      <c r="B7264" s="51">
        <f t="shared" si="567"/>
        <v>9</v>
      </c>
      <c r="C7264" s="51">
        <f t="shared" si="568"/>
        <v>720</v>
      </c>
      <c r="D7264" s="51" t="s">
        <v>1123</v>
      </c>
      <c r="E7264" s="54" t="str">
        <f t="shared" si="569"/>
        <v>030514</v>
      </c>
      <c r="F7264" s="51" t="e">
        <f>VLOOKUP(E7264,#REF!,8,FALSE)</f>
        <v>#REF!</v>
      </c>
      <c r="G7264" s="51" t="e">
        <f>VLOOKUP(E7264,#REF!,9,FALSE)</f>
        <v>#REF!</v>
      </c>
      <c r="H7264" s="52">
        <v>890941</v>
      </c>
      <c r="I7264" s="51" t="s">
        <v>5214</v>
      </c>
      <c r="J7264" s="53">
        <v>14.5</v>
      </c>
      <c r="K7264" s="53">
        <v>10.900001</v>
      </c>
      <c r="L7264" s="53">
        <v>16.838503834722225</v>
      </c>
      <c r="M7264" s="53">
        <v>13.123141705555556</v>
      </c>
      <c r="N7264" s="53">
        <f t="shared" si="570"/>
        <v>9448.6620280000006</v>
      </c>
      <c r="O7264" s="53" t="e">
        <f>VLOOKUP(E7264,#REF!,29,FALSE)</f>
        <v>#REF!</v>
      </c>
      <c r="P7264" s="53" t="e">
        <f t="shared" si="571"/>
        <v>#REF!</v>
      </c>
      <c r="Q7264" s="53">
        <v>3.715362129166667</v>
      </c>
    </row>
    <row r="7265" spans="1:17">
      <c r="A7265" s="51" t="s">
        <v>5412</v>
      </c>
      <c r="B7265" s="51">
        <f t="shared" si="567"/>
        <v>9</v>
      </c>
      <c r="C7265" s="51">
        <f t="shared" si="568"/>
        <v>720</v>
      </c>
      <c r="D7265" s="51" t="s">
        <v>1473</v>
      </c>
      <c r="E7265" s="54" t="str">
        <f t="shared" si="569"/>
        <v>030828</v>
      </c>
      <c r="F7265" s="51" t="e">
        <f>VLOOKUP(E7265,#REF!,8,FALSE)</f>
        <v>#REF!</v>
      </c>
      <c r="G7265" s="51" t="e">
        <f>VLOOKUP(E7265,#REF!,9,FALSE)</f>
        <v>#REF!</v>
      </c>
      <c r="H7265" s="52">
        <v>893428</v>
      </c>
      <c r="I7265" s="51" t="s">
        <v>1474</v>
      </c>
      <c r="J7265" s="53">
        <v>9</v>
      </c>
      <c r="K7265" s="53">
        <v>9</v>
      </c>
      <c r="L7265" s="53">
        <v>10.951366451388889</v>
      </c>
      <c r="M7265" s="53">
        <v>10.951366451388889</v>
      </c>
      <c r="N7265" s="53">
        <f t="shared" si="570"/>
        <v>7884.9838449999997</v>
      </c>
      <c r="O7265" s="53" t="e">
        <f>VLOOKUP(E7265,#REF!,29,FALSE)</f>
        <v>#REF!</v>
      </c>
      <c r="P7265" s="53" t="e">
        <f t="shared" si="571"/>
        <v>#REF!</v>
      </c>
      <c r="Q7265" s="53">
        <v>0</v>
      </c>
    </row>
    <row r="7266" spans="1:17">
      <c r="A7266" s="51" t="s">
        <v>5412</v>
      </c>
      <c r="B7266" s="51">
        <f t="shared" si="567"/>
        <v>9</v>
      </c>
      <c r="C7266" s="51">
        <f t="shared" si="568"/>
        <v>720</v>
      </c>
      <c r="D7266" s="51" t="s">
        <v>2785</v>
      </c>
      <c r="E7266" s="54" t="str">
        <f t="shared" si="569"/>
        <v>033144</v>
      </c>
      <c r="F7266" s="51" t="e">
        <f>VLOOKUP(E7266,#REF!,8,FALSE)</f>
        <v>#REF!</v>
      </c>
      <c r="G7266" s="51" t="e">
        <f>VLOOKUP(E7266,#REF!,9,FALSE)</f>
        <v>#REF!</v>
      </c>
      <c r="H7266" s="52">
        <v>908982</v>
      </c>
      <c r="I7266" s="51" t="s">
        <v>2786</v>
      </c>
      <c r="J7266" s="53">
        <v>15.2</v>
      </c>
      <c r="K7266" s="53">
        <v>14.500000999999999</v>
      </c>
      <c r="L7266" s="53">
        <v>19.225071951388887</v>
      </c>
      <c r="M7266" s="53">
        <v>19.013768675000001</v>
      </c>
      <c r="N7266" s="53">
        <f t="shared" si="570"/>
        <v>13689.913446</v>
      </c>
      <c r="O7266" s="53" t="e">
        <f>VLOOKUP(E7266,#REF!,29,FALSE)</f>
        <v>#REF!</v>
      </c>
      <c r="P7266" s="53" t="e">
        <f t="shared" si="571"/>
        <v>#REF!</v>
      </c>
      <c r="Q7266" s="53">
        <v>0.21130327638888705</v>
      </c>
    </row>
    <row r="7267" spans="1:17">
      <c r="A7267" s="51" t="s">
        <v>5412</v>
      </c>
      <c r="B7267" s="51">
        <f t="shared" si="567"/>
        <v>9</v>
      </c>
      <c r="C7267" s="51">
        <f t="shared" si="568"/>
        <v>720</v>
      </c>
      <c r="D7267" s="51" t="s">
        <v>2780</v>
      </c>
      <c r="E7267" s="54" t="str">
        <f t="shared" si="569"/>
        <v>033143</v>
      </c>
      <c r="F7267" s="51" t="e">
        <f>VLOOKUP(E7267,#REF!,8,FALSE)</f>
        <v>#REF!</v>
      </c>
      <c r="G7267" s="51" t="e">
        <f>VLOOKUP(E7267,#REF!,9,FALSE)</f>
        <v>#REF!</v>
      </c>
      <c r="H7267" s="52">
        <v>908983</v>
      </c>
      <c r="I7267" s="51" t="s">
        <v>2781</v>
      </c>
      <c r="J7267" s="53">
        <v>15.2</v>
      </c>
      <c r="K7267" s="53">
        <v>13.099999</v>
      </c>
      <c r="L7267" s="53">
        <v>19.004772800000001</v>
      </c>
      <c r="M7267" s="53">
        <v>16.981112680555555</v>
      </c>
      <c r="N7267" s="53">
        <f t="shared" si="570"/>
        <v>12226.401129999998</v>
      </c>
      <c r="O7267" s="53" t="e">
        <f>VLOOKUP(E7267,#REF!,29,FALSE)</f>
        <v>#REF!</v>
      </c>
      <c r="P7267" s="53" t="e">
        <f t="shared" si="571"/>
        <v>#REF!</v>
      </c>
      <c r="Q7267" s="53">
        <v>2.023660119444445</v>
      </c>
    </row>
    <row r="7268" spans="1:17">
      <c r="A7268" s="51" t="s">
        <v>5412</v>
      </c>
      <c r="B7268" s="51">
        <f t="shared" si="567"/>
        <v>9</v>
      </c>
      <c r="C7268" s="51">
        <f t="shared" si="568"/>
        <v>720</v>
      </c>
      <c r="D7268" s="51" t="s">
        <v>2738</v>
      </c>
      <c r="E7268" s="54" t="str">
        <f t="shared" si="569"/>
        <v>033136</v>
      </c>
      <c r="F7268" s="51" t="e">
        <f>VLOOKUP(E7268,#REF!,8,FALSE)</f>
        <v>#REF!</v>
      </c>
      <c r="G7268" s="51" t="e">
        <f>VLOOKUP(E7268,#REF!,9,FALSE)</f>
        <v>#REF!</v>
      </c>
      <c r="H7268" s="52">
        <v>908984</v>
      </c>
      <c r="I7268" s="51" t="s">
        <v>2739</v>
      </c>
      <c r="J7268" s="53">
        <v>15.2</v>
      </c>
      <c r="K7268" s="53">
        <v>13.700001</v>
      </c>
      <c r="L7268" s="53">
        <v>18.522640179166668</v>
      </c>
      <c r="M7268" s="53">
        <v>17.308350913888887</v>
      </c>
      <c r="N7268" s="53">
        <f t="shared" si="570"/>
        <v>12462.012658</v>
      </c>
      <c r="O7268" s="53" t="e">
        <f>VLOOKUP(E7268,#REF!,29,FALSE)</f>
        <v>#REF!</v>
      </c>
      <c r="P7268" s="53" t="e">
        <f t="shared" si="571"/>
        <v>#REF!</v>
      </c>
      <c r="Q7268" s="53">
        <v>1.2142892652777795</v>
      </c>
    </row>
    <row r="7269" spans="1:17">
      <c r="A7269" s="51" t="s">
        <v>5412</v>
      </c>
      <c r="B7269" s="51">
        <f t="shared" si="567"/>
        <v>9</v>
      </c>
      <c r="C7269" s="51">
        <f t="shared" si="568"/>
        <v>720</v>
      </c>
      <c r="D7269" s="51" t="s">
        <v>2751</v>
      </c>
      <c r="E7269" s="54" t="str">
        <f t="shared" si="569"/>
        <v>033141</v>
      </c>
      <c r="F7269" s="51" t="e">
        <f>VLOOKUP(E7269,#REF!,8,FALSE)</f>
        <v>#REF!</v>
      </c>
      <c r="G7269" s="51" t="e">
        <f>VLOOKUP(E7269,#REF!,9,FALSE)</f>
        <v>#REF!</v>
      </c>
      <c r="H7269" s="52">
        <v>908985</v>
      </c>
      <c r="I7269" s="51" t="s">
        <v>2752</v>
      </c>
      <c r="J7269" s="53">
        <v>15</v>
      </c>
      <c r="K7269" s="53">
        <v>12.399998999999999</v>
      </c>
      <c r="L7269" s="53">
        <v>18.696123650000001</v>
      </c>
      <c r="M7269" s="53">
        <v>16.0235126</v>
      </c>
      <c r="N7269" s="53">
        <f t="shared" si="570"/>
        <v>11536.929072000001</v>
      </c>
      <c r="O7269" s="53" t="e">
        <f>VLOOKUP(E7269,#REF!,29,FALSE)</f>
        <v>#REF!</v>
      </c>
      <c r="P7269" s="53" t="e">
        <f t="shared" si="571"/>
        <v>#REF!</v>
      </c>
      <c r="Q7269" s="53">
        <v>2.6726110499999978</v>
      </c>
    </row>
    <row r="7270" spans="1:17">
      <c r="A7270" s="51" t="s">
        <v>5412</v>
      </c>
      <c r="B7270" s="51">
        <f t="shared" si="567"/>
        <v>9</v>
      </c>
      <c r="C7270" s="51">
        <f t="shared" si="568"/>
        <v>720</v>
      </c>
      <c r="D7270" s="51" t="s">
        <v>2753</v>
      </c>
      <c r="E7270" s="54" t="str">
        <f t="shared" si="569"/>
        <v>033140</v>
      </c>
      <c r="F7270" s="51" t="e">
        <f>VLOOKUP(E7270,#REF!,8,FALSE)</f>
        <v>#REF!</v>
      </c>
      <c r="G7270" s="51" t="e">
        <f>VLOOKUP(E7270,#REF!,9,FALSE)</f>
        <v>#REF!</v>
      </c>
      <c r="H7270" s="52">
        <v>908986</v>
      </c>
      <c r="I7270" s="51" t="s">
        <v>2754</v>
      </c>
      <c r="J7270" s="53">
        <v>15</v>
      </c>
      <c r="K7270" s="53">
        <v>13.200006</v>
      </c>
      <c r="L7270" s="53">
        <v>18.748276033333333</v>
      </c>
      <c r="M7270" s="53">
        <v>17.104877615277776</v>
      </c>
      <c r="N7270" s="53">
        <f t="shared" si="570"/>
        <v>12315.511882999999</v>
      </c>
      <c r="O7270" s="53" t="e">
        <f>VLOOKUP(E7270,#REF!,29,FALSE)</f>
        <v>#REF!</v>
      </c>
      <c r="P7270" s="53" t="e">
        <f t="shared" si="571"/>
        <v>#REF!</v>
      </c>
      <c r="Q7270" s="53">
        <v>1.6433984180555576</v>
      </c>
    </row>
    <row r="7271" spans="1:17">
      <c r="A7271" s="51" t="s">
        <v>5412</v>
      </c>
      <c r="B7271" s="51">
        <f t="shared" si="567"/>
        <v>9</v>
      </c>
      <c r="C7271" s="51">
        <f t="shared" si="568"/>
        <v>720</v>
      </c>
      <c r="D7271" s="51" t="s">
        <v>2758</v>
      </c>
      <c r="E7271" s="54" t="str">
        <f t="shared" si="569"/>
        <v>033139</v>
      </c>
      <c r="F7271" s="51" t="e">
        <f>VLOOKUP(E7271,#REF!,8,FALSE)</f>
        <v>#REF!</v>
      </c>
      <c r="G7271" s="51" t="e">
        <f>VLOOKUP(E7271,#REF!,9,FALSE)</f>
        <v>#REF!</v>
      </c>
      <c r="H7271" s="52">
        <v>908987</v>
      </c>
      <c r="I7271" s="51" t="s">
        <v>2759</v>
      </c>
      <c r="J7271" s="53">
        <v>15.4</v>
      </c>
      <c r="K7271" s="53">
        <v>11.600006</v>
      </c>
      <c r="L7271" s="53">
        <v>19.040815843055555</v>
      </c>
      <c r="M7271" s="53">
        <v>14.8695843</v>
      </c>
      <c r="N7271" s="53">
        <f t="shared" si="570"/>
        <v>10706.100696</v>
      </c>
      <c r="O7271" s="53" t="e">
        <f>VLOOKUP(E7271,#REF!,29,FALSE)</f>
        <v>#REF!</v>
      </c>
      <c r="P7271" s="53" t="e">
        <f t="shared" si="571"/>
        <v>#REF!</v>
      </c>
      <c r="Q7271" s="53">
        <v>4.1712315430555567</v>
      </c>
    </row>
    <row r="7272" spans="1:17">
      <c r="A7272" s="51" t="s">
        <v>5412</v>
      </c>
      <c r="B7272" s="51">
        <f t="shared" si="567"/>
        <v>9</v>
      </c>
      <c r="C7272" s="51">
        <f t="shared" si="568"/>
        <v>720</v>
      </c>
      <c r="D7272" s="51" t="s">
        <v>2420</v>
      </c>
      <c r="E7272" s="54" t="str">
        <f t="shared" si="569"/>
        <v>032368</v>
      </c>
      <c r="F7272" s="51" t="e">
        <f>VLOOKUP(E7272,#REF!,8,FALSE)</f>
        <v>#REF!</v>
      </c>
      <c r="G7272" s="51" t="e">
        <f>VLOOKUP(E7272,#REF!,9,FALSE)</f>
        <v>#REF!</v>
      </c>
      <c r="H7272" s="52">
        <v>909382</v>
      </c>
      <c r="I7272" s="51" t="s">
        <v>5215</v>
      </c>
      <c r="J7272" s="53">
        <v>9.1999999999999993</v>
      </c>
      <c r="K7272" s="53">
        <v>9.1999999999999993</v>
      </c>
      <c r="L7272" s="53">
        <v>5.9863179597222222</v>
      </c>
      <c r="M7272" s="53">
        <v>5.9863179597222222</v>
      </c>
      <c r="N7272" s="53">
        <f t="shared" si="570"/>
        <v>4310.1489309999997</v>
      </c>
      <c r="O7272" s="53" t="e">
        <f>VLOOKUP(E7272,#REF!,29,FALSE)</f>
        <v>#REF!</v>
      </c>
      <c r="P7272" s="53" t="e">
        <f t="shared" si="571"/>
        <v>#REF!</v>
      </c>
      <c r="Q7272" s="53">
        <v>0</v>
      </c>
    </row>
    <row r="7273" spans="1:17">
      <c r="A7273" s="51" t="s">
        <v>5412</v>
      </c>
      <c r="B7273" s="51">
        <f t="shared" si="567"/>
        <v>9</v>
      </c>
      <c r="C7273" s="51">
        <f t="shared" si="568"/>
        <v>720</v>
      </c>
      <c r="D7273" s="51" t="s">
        <v>1711</v>
      </c>
      <c r="E7273" s="54" t="str">
        <f t="shared" si="569"/>
        <v>031394</v>
      </c>
      <c r="F7273" s="51" t="e">
        <f>VLOOKUP(E7273,#REF!,8,FALSE)</f>
        <v>#REF!</v>
      </c>
      <c r="G7273" s="51" t="e">
        <f>VLOOKUP(E7273,#REF!,9,FALSE)</f>
        <v>#REF!</v>
      </c>
      <c r="H7273" s="52">
        <v>896026</v>
      </c>
      <c r="I7273" s="51" t="s">
        <v>1712</v>
      </c>
      <c r="J7273" s="53">
        <v>16</v>
      </c>
      <c r="K7273" s="53">
        <v>13.4</v>
      </c>
      <c r="L7273" s="53">
        <v>15.246496997222224</v>
      </c>
      <c r="M7273" s="53">
        <v>15.246496997222224</v>
      </c>
      <c r="N7273" s="53">
        <f t="shared" si="570"/>
        <v>10977.477838000001</v>
      </c>
      <c r="O7273" s="53" t="e">
        <f>VLOOKUP(E7273,#REF!,29,FALSE)</f>
        <v>#REF!</v>
      </c>
      <c r="P7273" s="53" t="e">
        <f t="shared" si="571"/>
        <v>#REF!</v>
      </c>
      <c r="Q7273" s="53">
        <v>0</v>
      </c>
    </row>
    <row r="7274" spans="1:17">
      <c r="A7274" s="51" t="s">
        <v>5412</v>
      </c>
      <c r="B7274" s="51">
        <f t="shared" si="567"/>
        <v>9</v>
      </c>
      <c r="C7274" s="51">
        <f t="shared" si="568"/>
        <v>720</v>
      </c>
      <c r="D7274" s="51" t="s">
        <v>1719</v>
      </c>
      <c r="E7274" s="54" t="str">
        <f t="shared" si="569"/>
        <v>031393</v>
      </c>
      <c r="F7274" s="51" t="e">
        <f>VLOOKUP(E7274,#REF!,8,FALSE)</f>
        <v>#REF!</v>
      </c>
      <c r="G7274" s="51" t="e">
        <f>VLOOKUP(E7274,#REF!,9,FALSE)</f>
        <v>#REF!</v>
      </c>
      <c r="H7274" s="52">
        <v>895942</v>
      </c>
      <c r="I7274" s="51" t="s">
        <v>1720</v>
      </c>
      <c r="J7274" s="53">
        <v>16</v>
      </c>
      <c r="K7274" s="53">
        <v>13.6</v>
      </c>
      <c r="L7274" s="53">
        <v>14.995195258333332</v>
      </c>
      <c r="M7274" s="53">
        <v>14.995195258333332</v>
      </c>
      <c r="N7274" s="53">
        <f t="shared" si="570"/>
        <v>10796.540585999999</v>
      </c>
      <c r="O7274" s="53" t="e">
        <f>VLOOKUP(E7274,#REF!,29,FALSE)</f>
        <v>#REF!</v>
      </c>
      <c r="P7274" s="53" t="e">
        <f t="shared" si="571"/>
        <v>#REF!</v>
      </c>
      <c r="Q7274" s="53">
        <v>0</v>
      </c>
    </row>
    <row r="7275" spans="1:17">
      <c r="A7275" s="51" t="s">
        <v>5412</v>
      </c>
      <c r="B7275" s="51">
        <f t="shared" si="567"/>
        <v>9</v>
      </c>
      <c r="C7275" s="51">
        <f t="shared" si="568"/>
        <v>720</v>
      </c>
      <c r="D7275" s="51" t="s">
        <v>2110</v>
      </c>
      <c r="E7275" s="54" t="str">
        <f t="shared" si="569"/>
        <v>031749</v>
      </c>
      <c r="F7275" s="51" t="e">
        <f>VLOOKUP(E7275,#REF!,8,FALSE)</f>
        <v>#REF!</v>
      </c>
      <c r="G7275" s="51" t="e">
        <f>VLOOKUP(E7275,#REF!,9,FALSE)</f>
        <v>#REF!</v>
      </c>
      <c r="H7275" s="52">
        <v>907804</v>
      </c>
      <c r="I7275" s="51" t="s">
        <v>5216</v>
      </c>
      <c r="J7275" s="53">
        <v>9.4</v>
      </c>
      <c r="K7275" s="53">
        <v>8.2000010000000003</v>
      </c>
      <c r="L7275" s="53">
        <v>7.680662243055556</v>
      </c>
      <c r="M7275" s="53">
        <v>6.946411497222222</v>
      </c>
      <c r="N7275" s="53">
        <f t="shared" si="570"/>
        <v>5001.4162779999997</v>
      </c>
      <c r="O7275" s="53" t="e">
        <f>VLOOKUP(E7275,#REF!,29,FALSE)</f>
        <v>#REF!</v>
      </c>
      <c r="P7275" s="53" t="e">
        <f t="shared" si="571"/>
        <v>#REF!</v>
      </c>
      <c r="Q7275" s="53">
        <v>0.73425074583333427</v>
      </c>
    </row>
    <row r="7276" spans="1:17">
      <c r="A7276" s="51" t="s">
        <v>5412</v>
      </c>
      <c r="B7276" s="51">
        <f t="shared" si="567"/>
        <v>9</v>
      </c>
      <c r="C7276" s="51">
        <f t="shared" si="568"/>
        <v>720</v>
      </c>
      <c r="D7276" s="51" t="s">
        <v>2091</v>
      </c>
      <c r="E7276" s="54" t="str">
        <f t="shared" si="569"/>
        <v>031746</v>
      </c>
      <c r="F7276" s="51" t="e">
        <f>VLOOKUP(E7276,#REF!,8,FALSE)</f>
        <v>#REF!</v>
      </c>
      <c r="G7276" s="51" t="e">
        <f>VLOOKUP(E7276,#REF!,9,FALSE)</f>
        <v>#REF!</v>
      </c>
      <c r="H7276" s="52">
        <v>907803</v>
      </c>
      <c r="I7276" s="51" t="s">
        <v>5217</v>
      </c>
      <c r="J7276" s="53">
        <v>9</v>
      </c>
      <c r="K7276" s="53">
        <v>8.2000010000000003</v>
      </c>
      <c r="L7276" s="53">
        <v>6.9892888652777776</v>
      </c>
      <c r="M7276" s="53">
        <v>6.6020703388888897</v>
      </c>
      <c r="N7276" s="53">
        <f t="shared" si="570"/>
        <v>4753.4906440000004</v>
      </c>
      <c r="O7276" s="53" t="e">
        <f>VLOOKUP(E7276,#REF!,29,FALSE)</f>
        <v>#REF!</v>
      </c>
      <c r="P7276" s="53" t="e">
        <f t="shared" si="571"/>
        <v>#REF!</v>
      </c>
      <c r="Q7276" s="53">
        <v>0.38721852638888854</v>
      </c>
    </row>
    <row r="7277" spans="1:17">
      <c r="A7277" s="51" t="s">
        <v>5412</v>
      </c>
      <c r="B7277" s="51">
        <f t="shared" si="567"/>
        <v>9</v>
      </c>
      <c r="C7277" s="51">
        <f t="shared" si="568"/>
        <v>720</v>
      </c>
      <c r="D7277" s="51" t="s">
        <v>2415</v>
      </c>
      <c r="E7277" s="54" t="str">
        <f t="shared" si="569"/>
        <v>032365</v>
      </c>
      <c r="F7277" s="51" t="e">
        <f>VLOOKUP(E7277,#REF!,8,FALSE)</f>
        <v>#REF!</v>
      </c>
      <c r="G7277" s="51" t="e">
        <f>VLOOKUP(E7277,#REF!,9,FALSE)</f>
        <v>#REF!</v>
      </c>
      <c r="H7277" s="52">
        <v>909805</v>
      </c>
      <c r="I7277" s="51" t="s">
        <v>5218</v>
      </c>
      <c r="J7277" s="53">
        <v>14.2</v>
      </c>
      <c r="K7277" s="53">
        <v>14.2</v>
      </c>
      <c r="L7277" s="53">
        <v>8.638581659722222</v>
      </c>
      <c r="M7277" s="53">
        <v>8.638581659722222</v>
      </c>
      <c r="N7277" s="53">
        <f t="shared" si="570"/>
        <v>6219.7787950000002</v>
      </c>
      <c r="O7277" s="53" t="e">
        <f>VLOOKUP(E7277,#REF!,29,FALSE)</f>
        <v>#REF!</v>
      </c>
      <c r="P7277" s="53" t="e">
        <f t="shared" si="571"/>
        <v>#REF!</v>
      </c>
      <c r="Q7277" s="53">
        <v>0</v>
      </c>
    </row>
    <row r="7278" spans="1:17">
      <c r="A7278" s="51" t="s">
        <v>5412</v>
      </c>
      <c r="B7278" s="51">
        <f t="shared" si="567"/>
        <v>9</v>
      </c>
      <c r="C7278" s="51">
        <f t="shared" si="568"/>
        <v>720</v>
      </c>
      <c r="D7278" s="51" t="s">
        <v>2743</v>
      </c>
      <c r="E7278" s="54" t="str">
        <f t="shared" si="569"/>
        <v>033138</v>
      </c>
      <c r="F7278" s="51" t="e">
        <f>VLOOKUP(E7278,#REF!,8,FALSE)</f>
        <v>#REF!</v>
      </c>
      <c r="G7278" s="51" t="e">
        <f>VLOOKUP(E7278,#REF!,9,FALSE)</f>
        <v>#REF!</v>
      </c>
      <c r="H7278" s="52">
        <v>909014</v>
      </c>
      <c r="I7278" s="51" t="s">
        <v>5219</v>
      </c>
      <c r="J7278" s="53">
        <v>15.3</v>
      </c>
      <c r="K7278" s="53">
        <v>14.500000999999999</v>
      </c>
      <c r="L7278" s="53">
        <v>19.962678205555555</v>
      </c>
      <c r="M7278" s="53">
        <v>19.61422677638889</v>
      </c>
      <c r="N7278" s="53">
        <f t="shared" si="570"/>
        <v>14122.243279</v>
      </c>
      <c r="O7278" s="53" t="e">
        <f>VLOOKUP(E7278,#REF!,29,FALSE)</f>
        <v>#REF!</v>
      </c>
      <c r="P7278" s="53" t="e">
        <f t="shared" si="571"/>
        <v>#REF!</v>
      </c>
      <c r="Q7278" s="53">
        <v>0.34845142916666544</v>
      </c>
    </row>
    <row r="7279" spans="1:17">
      <c r="A7279" s="51" t="s">
        <v>5412</v>
      </c>
      <c r="B7279" s="51">
        <f t="shared" si="567"/>
        <v>9</v>
      </c>
      <c r="C7279" s="51">
        <f t="shared" si="568"/>
        <v>720</v>
      </c>
      <c r="D7279" s="51" t="s">
        <v>2796</v>
      </c>
      <c r="E7279" s="54" t="str">
        <f t="shared" si="569"/>
        <v>033588</v>
      </c>
      <c r="F7279" s="51" t="e">
        <f>VLOOKUP(E7279,#REF!,8,FALSE)</f>
        <v>#REF!</v>
      </c>
      <c r="G7279" s="51" t="e">
        <f>VLOOKUP(E7279,#REF!,9,FALSE)</f>
        <v>#REF!</v>
      </c>
      <c r="H7279" s="52">
        <v>909506</v>
      </c>
      <c r="I7279" s="51" t="s">
        <v>5220</v>
      </c>
      <c r="J7279" s="53">
        <v>3.7</v>
      </c>
      <c r="K7279" s="53">
        <v>3.7</v>
      </c>
      <c r="L7279" s="53">
        <v>4.8107587083333332</v>
      </c>
      <c r="M7279" s="53">
        <v>4.8107587083333332</v>
      </c>
      <c r="N7279" s="53">
        <f t="shared" si="570"/>
        <v>3463.7462700000001</v>
      </c>
      <c r="O7279" s="53" t="e">
        <f>VLOOKUP(E7279,#REF!,29,FALSE)</f>
        <v>#REF!</v>
      </c>
      <c r="P7279" s="53" t="e">
        <f t="shared" si="571"/>
        <v>#REF!</v>
      </c>
      <c r="Q7279" s="53">
        <v>0</v>
      </c>
    </row>
    <row r="7280" spans="1:17">
      <c r="A7280" s="51" t="s">
        <v>5412</v>
      </c>
      <c r="B7280" s="51">
        <f t="shared" si="567"/>
        <v>9</v>
      </c>
      <c r="C7280" s="51">
        <f t="shared" si="568"/>
        <v>720</v>
      </c>
      <c r="D7280" s="51" t="s">
        <v>489</v>
      </c>
      <c r="E7280" s="54" t="str">
        <f t="shared" si="569"/>
        <v>029664</v>
      </c>
      <c r="F7280" s="51" t="e">
        <f>VLOOKUP(E7280,#REF!,8,FALSE)</f>
        <v>#REF!</v>
      </c>
      <c r="G7280" s="51" t="e">
        <f>VLOOKUP(E7280,#REF!,9,FALSE)</f>
        <v>#REF!</v>
      </c>
      <c r="H7280" s="52">
        <v>8563</v>
      </c>
      <c r="I7280" s="51" t="s">
        <v>490</v>
      </c>
      <c r="J7280" s="53">
        <v>121.5</v>
      </c>
      <c r="K7280" s="53">
        <v>120.999996</v>
      </c>
      <c r="L7280" s="53">
        <v>158.9588093763889</v>
      </c>
      <c r="M7280" s="53">
        <v>158.95541825972222</v>
      </c>
      <c r="N7280" s="53">
        <f t="shared" si="570"/>
        <v>114447.901147</v>
      </c>
      <c r="O7280" s="53" t="e">
        <f>VLOOKUP(E7280,#REF!,29,FALSE)</f>
        <v>#REF!</v>
      </c>
      <c r="P7280" s="53" t="e">
        <f t="shared" si="571"/>
        <v>#REF!</v>
      </c>
      <c r="Q7280" s="53">
        <v>3.3911166666762763E-3</v>
      </c>
    </row>
    <row r="7281" spans="1:17">
      <c r="A7281" s="51" t="s">
        <v>5412</v>
      </c>
      <c r="B7281" s="51">
        <f t="shared" si="567"/>
        <v>9</v>
      </c>
      <c r="C7281" s="51">
        <f t="shared" si="568"/>
        <v>720</v>
      </c>
      <c r="D7281" s="51" t="s">
        <v>2974</v>
      </c>
      <c r="E7281" s="54" t="str">
        <f t="shared" si="569"/>
        <v>033752</v>
      </c>
      <c r="F7281" s="51" t="e">
        <f>VLOOKUP(E7281,#REF!,8,FALSE)</f>
        <v>#REF!</v>
      </c>
      <c r="G7281" s="51" t="e">
        <f>VLOOKUP(E7281,#REF!,9,FALSE)</f>
        <v>#REF!</v>
      </c>
      <c r="H7281" s="52">
        <v>908483</v>
      </c>
      <c r="I7281" s="51" t="s">
        <v>5221</v>
      </c>
      <c r="J7281" s="53">
        <v>15.2</v>
      </c>
      <c r="K7281" s="53">
        <v>14.4</v>
      </c>
      <c r="L7281" s="53">
        <v>17.965177429166665</v>
      </c>
      <c r="M7281" s="53">
        <v>17.965177429166665</v>
      </c>
      <c r="N7281" s="53">
        <f t="shared" si="570"/>
        <v>12934.927748999999</v>
      </c>
      <c r="O7281" s="53" t="e">
        <f>VLOOKUP(E7281,#REF!,29,FALSE)</f>
        <v>#REF!</v>
      </c>
      <c r="P7281" s="53" t="e">
        <f t="shared" si="571"/>
        <v>#REF!</v>
      </c>
      <c r="Q7281" s="53">
        <v>0</v>
      </c>
    </row>
    <row r="7282" spans="1:17">
      <c r="A7282" s="51" t="s">
        <v>5412</v>
      </c>
      <c r="B7282" s="51">
        <f t="shared" si="567"/>
        <v>9</v>
      </c>
      <c r="C7282" s="51">
        <f t="shared" si="568"/>
        <v>720</v>
      </c>
      <c r="D7282" s="51" t="s">
        <v>1964</v>
      </c>
      <c r="E7282" s="54" t="str">
        <f t="shared" si="569"/>
        <v>029994</v>
      </c>
      <c r="F7282" s="51" t="e">
        <f>VLOOKUP(E7282,#REF!,8,FALSE)</f>
        <v>#REF!</v>
      </c>
      <c r="G7282" s="51" t="e">
        <f>VLOOKUP(E7282,#REF!,9,FALSE)</f>
        <v>#REF!</v>
      </c>
      <c r="H7282" s="52">
        <v>8545</v>
      </c>
      <c r="I7282" s="51" t="s">
        <v>1963</v>
      </c>
      <c r="J7282" s="53">
        <v>2.2999999999999998</v>
      </c>
      <c r="K7282" s="53">
        <v>10.557579</v>
      </c>
      <c r="L7282" s="53">
        <v>0</v>
      </c>
      <c r="M7282" s="53">
        <v>0</v>
      </c>
      <c r="N7282" s="53">
        <f t="shared" si="570"/>
        <v>0</v>
      </c>
      <c r="O7282" s="53" t="e">
        <f>VLOOKUP(E7282,#REF!,29,FALSE)</f>
        <v>#REF!</v>
      </c>
      <c r="P7282" s="53" t="e">
        <f t="shared" si="571"/>
        <v>#REF!</v>
      </c>
      <c r="Q7282" s="53">
        <v>0</v>
      </c>
    </row>
    <row r="7283" spans="1:17">
      <c r="A7283" s="51" t="s">
        <v>5412</v>
      </c>
      <c r="B7283" s="51">
        <f t="shared" si="567"/>
        <v>9</v>
      </c>
      <c r="C7283" s="51">
        <f t="shared" si="568"/>
        <v>720</v>
      </c>
      <c r="D7283" s="51" t="s">
        <v>1966</v>
      </c>
      <c r="E7283" s="54" t="str">
        <f t="shared" si="569"/>
        <v>031702</v>
      </c>
      <c r="F7283" s="51" t="e">
        <f>VLOOKUP(E7283,#REF!,8,FALSE)</f>
        <v>#REF!</v>
      </c>
      <c r="G7283" s="51" t="e">
        <f>VLOOKUP(E7283,#REF!,9,FALSE)</f>
        <v>#REF!</v>
      </c>
      <c r="H7283" s="52">
        <v>895149</v>
      </c>
      <c r="I7283" s="51" t="s">
        <v>1967</v>
      </c>
      <c r="J7283" s="53">
        <v>2.5</v>
      </c>
      <c r="K7283" s="53">
        <v>14.693951</v>
      </c>
      <c r="L7283" s="53">
        <v>0</v>
      </c>
      <c r="M7283" s="53">
        <v>0</v>
      </c>
      <c r="N7283" s="53">
        <f t="shared" si="570"/>
        <v>0</v>
      </c>
      <c r="O7283" s="53" t="e">
        <f>VLOOKUP(E7283,#REF!,29,FALSE)</f>
        <v>#REF!</v>
      </c>
      <c r="P7283" s="53" t="e">
        <f t="shared" si="571"/>
        <v>#REF!</v>
      </c>
      <c r="Q7283" s="53">
        <v>0</v>
      </c>
    </row>
    <row r="7284" spans="1:17">
      <c r="A7284" s="51" t="s">
        <v>5412</v>
      </c>
      <c r="B7284" s="51">
        <f t="shared" si="567"/>
        <v>9</v>
      </c>
      <c r="C7284" s="51">
        <f t="shared" si="568"/>
        <v>720</v>
      </c>
      <c r="D7284" s="51" t="s">
        <v>1598</v>
      </c>
      <c r="E7284" s="54" t="str">
        <f t="shared" si="569"/>
        <v>030945</v>
      </c>
      <c r="F7284" s="51" t="e">
        <f>VLOOKUP(E7284,#REF!,8,FALSE)</f>
        <v>#REF!</v>
      </c>
      <c r="G7284" s="51" t="e">
        <f>VLOOKUP(E7284,#REF!,9,FALSE)</f>
        <v>#REF!</v>
      </c>
      <c r="H7284" s="52">
        <v>890384</v>
      </c>
      <c r="I7284" s="51" t="s">
        <v>5223</v>
      </c>
      <c r="J7284" s="53">
        <v>17.100000000000001</v>
      </c>
      <c r="K7284" s="53">
        <v>15.000007</v>
      </c>
      <c r="L7284" s="53">
        <v>17.925207658333335</v>
      </c>
      <c r="M7284" s="53">
        <v>16.301791338888886</v>
      </c>
      <c r="N7284" s="53">
        <f t="shared" si="570"/>
        <v>11737.289763999997</v>
      </c>
      <c r="O7284" s="53" t="e">
        <f>VLOOKUP(E7284,#REF!,29,FALSE)</f>
        <v>#REF!</v>
      </c>
      <c r="P7284" s="53" t="e">
        <f t="shared" si="571"/>
        <v>#REF!</v>
      </c>
      <c r="Q7284" s="53">
        <v>1.6234163194444464</v>
      </c>
    </row>
    <row r="7285" spans="1:17">
      <c r="A7285" s="51" t="s">
        <v>5412</v>
      </c>
      <c r="B7285" s="51">
        <f t="shared" si="567"/>
        <v>9</v>
      </c>
      <c r="C7285" s="51">
        <f t="shared" si="568"/>
        <v>720</v>
      </c>
      <c r="D7285" s="51" t="s">
        <v>135</v>
      </c>
      <c r="E7285" s="54" t="str">
        <f t="shared" si="569"/>
        <v>028654</v>
      </c>
      <c r="F7285" s="51" t="e">
        <f>VLOOKUP(E7285,#REF!,8,FALSE)</f>
        <v>#REF!</v>
      </c>
      <c r="G7285" s="51" t="e">
        <f>VLOOKUP(E7285,#REF!,9,FALSE)</f>
        <v>#REF!</v>
      </c>
      <c r="H7285" s="52">
        <v>8300</v>
      </c>
      <c r="I7285" s="51" t="s">
        <v>5224</v>
      </c>
      <c r="J7285" s="53">
        <v>22.2</v>
      </c>
      <c r="K7285" s="53">
        <v>21.999990999999998</v>
      </c>
      <c r="L7285" s="53">
        <v>51.818740877777785</v>
      </c>
      <c r="M7285" s="53">
        <v>51.342887447222218</v>
      </c>
      <c r="N7285" s="53">
        <f t="shared" si="570"/>
        <v>36966.878961999995</v>
      </c>
      <c r="O7285" s="53" t="e">
        <f>VLOOKUP(E7285,#REF!,29,FALSE)</f>
        <v>#REF!</v>
      </c>
      <c r="P7285" s="53" t="e">
        <f t="shared" si="571"/>
        <v>#REF!</v>
      </c>
      <c r="Q7285" s="53">
        <v>0.47585343055556628</v>
      </c>
    </row>
    <row r="7286" spans="1:17">
      <c r="A7286" s="51" t="s">
        <v>5412</v>
      </c>
      <c r="B7286" s="51">
        <f t="shared" si="567"/>
        <v>9</v>
      </c>
      <c r="C7286" s="51">
        <f t="shared" si="568"/>
        <v>720</v>
      </c>
      <c r="D7286" s="51" t="s">
        <v>2967</v>
      </c>
      <c r="E7286" s="54" t="str">
        <f t="shared" si="569"/>
        <v>033919</v>
      </c>
      <c r="F7286" s="51" t="e">
        <f>VLOOKUP(E7286,#REF!,8,FALSE)</f>
        <v>#REF!</v>
      </c>
      <c r="G7286" s="51" t="e">
        <f>VLOOKUP(E7286,#REF!,9,FALSE)</f>
        <v>#REF!</v>
      </c>
      <c r="H7286" s="52">
        <v>910683</v>
      </c>
      <c r="I7286" s="51" t="s">
        <v>5225</v>
      </c>
      <c r="J7286" s="53">
        <v>8.6999999999999993</v>
      </c>
      <c r="K7286" s="53">
        <v>8.6999999999999993</v>
      </c>
      <c r="L7286" s="53">
        <v>8.5431451402777778</v>
      </c>
      <c r="M7286" s="53">
        <v>8.5431451402777778</v>
      </c>
      <c r="N7286" s="53">
        <f t="shared" si="570"/>
        <v>6151.0645009999998</v>
      </c>
      <c r="O7286" s="53" t="e">
        <f>VLOOKUP(E7286,#REF!,29,FALSE)</f>
        <v>#REF!</v>
      </c>
      <c r="P7286" s="53" t="e">
        <f t="shared" si="571"/>
        <v>#REF!</v>
      </c>
      <c r="Q7286" s="53">
        <v>0</v>
      </c>
    </row>
    <row r="7287" spans="1:17">
      <c r="A7287" s="51" t="s">
        <v>5412</v>
      </c>
      <c r="B7287" s="51">
        <f t="shared" si="567"/>
        <v>9</v>
      </c>
      <c r="C7287" s="51">
        <f t="shared" si="568"/>
        <v>720</v>
      </c>
      <c r="D7287" s="51" t="s">
        <v>2895</v>
      </c>
      <c r="E7287" s="54" t="str">
        <f t="shared" si="569"/>
        <v>033999</v>
      </c>
      <c r="F7287" s="51" t="e">
        <f>VLOOKUP(E7287,#REF!,8,FALSE)</f>
        <v>#REF!</v>
      </c>
      <c r="G7287" s="51" t="e">
        <f>VLOOKUP(E7287,#REF!,9,FALSE)</f>
        <v>#REF!</v>
      </c>
      <c r="H7287" s="52">
        <v>910688</v>
      </c>
      <c r="I7287" s="51" t="s">
        <v>5226</v>
      </c>
      <c r="J7287" s="53">
        <v>8.5</v>
      </c>
      <c r="K7287" s="53">
        <v>8.5</v>
      </c>
      <c r="L7287" s="53">
        <v>8.8394538347222227</v>
      </c>
      <c r="M7287" s="53">
        <v>8.8394538347222227</v>
      </c>
      <c r="N7287" s="53">
        <f t="shared" si="570"/>
        <v>6364.4067610000002</v>
      </c>
      <c r="O7287" s="53" t="e">
        <f>VLOOKUP(E7287,#REF!,29,FALSE)</f>
        <v>#REF!</v>
      </c>
      <c r="P7287" s="53" t="e">
        <f t="shared" si="571"/>
        <v>#REF!</v>
      </c>
      <c r="Q7287" s="53">
        <v>0</v>
      </c>
    </row>
    <row r="7288" spans="1:17">
      <c r="A7288" s="51" t="s">
        <v>5412</v>
      </c>
      <c r="B7288" s="51">
        <f t="shared" si="567"/>
        <v>9</v>
      </c>
      <c r="C7288" s="51">
        <f t="shared" si="568"/>
        <v>720</v>
      </c>
      <c r="D7288" s="51" t="s">
        <v>2956</v>
      </c>
      <c r="E7288" s="54" t="str">
        <f t="shared" si="569"/>
        <v>033917</v>
      </c>
      <c r="F7288" s="51" t="e">
        <f>VLOOKUP(E7288,#REF!,8,FALSE)</f>
        <v>#REF!</v>
      </c>
      <c r="G7288" s="51" t="e">
        <f>VLOOKUP(E7288,#REF!,9,FALSE)</f>
        <v>#REF!</v>
      </c>
      <c r="H7288" s="52">
        <v>910719</v>
      </c>
      <c r="I7288" s="51" t="s">
        <v>5227</v>
      </c>
      <c r="J7288" s="53">
        <v>8.6999999999999993</v>
      </c>
      <c r="K7288" s="53">
        <v>8.6999999999999993</v>
      </c>
      <c r="L7288" s="53">
        <v>8.4531034694444447</v>
      </c>
      <c r="M7288" s="53">
        <v>8.4531034694444447</v>
      </c>
      <c r="N7288" s="53">
        <f t="shared" si="570"/>
        <v>6086.2344979999998</v>
      </c>
      <c r="O7288" s="53" t="e">
        <f>VLOOKUP(E7288,#REF!,29,FALSE)</f>
        <v>#REF!</v>
      </c>
      <c r="P7288" s="53" t="e">
        <f t="shared" si="571"/>
        <v>#REF!</v>
      </c>
      <c r="Q7288" s="53">
        <v>0</v>
      </c>
    </row>
    <row r="7289" spans="1:17">
      <c r="A7289" s="51" t="s">
        <v>5412</v>
      </c>
      <c r="B7289" s="51">
        <f t="shared" si="567"/>
        <v>9</v>
      </c>
      <c r="C7289" s="51">
        <f t="shared" si="568"/>
        <v>720</v>
      </c>
      <c r="D7289" s="51" t="s">
        <v>2958</v>
      </c>
      <c r="E7289" s="54" t="str">
        <f t="shared" si="569"/>
        <v>033920</v>
      </c>
      <c r="F7289" s="51" t="e">
        <f>VLOOKUP(E7289,#REF!,8,FALSE)</f>
        <v>#REF!</v>
      </c>
      <c r="G7289" s="51" t="e">
        <f>VLOOKUP(E7289,#REF!,9,FALSE)</f>
        <v>#REF!</v>
      </c>
      <c r="H7289" s="52">
        <v>910720</v>
      </c>
      <c r="I7289" s="51" t="s">
        <v>5228</v>
      </c>
      <c r="J7289" s="53">
        <v>8.6999999999999993</v>
      </c>
      <c r="K7289" s="53">
        <v>8.6999999999999993</v>
      </c>
      <c r="L7289" s="53">
        <v>8.399980129166666</v>
      </c>
      <c r="M7289" s="53">
        <v>8.399980129166666</v>
      </c>
      <c r="N7289" s="53">
        <f t="shared" si="570"/>
        <v>6047.9856929999996</v>
      </c>
      <c r="O7289" s="53" t="e">
        <f>VLOOKUP(E7289,#REF!,29,FALSE)</f>
        <v>#REF!</v>
      </c>
      <c r="P7289" s="53" t="e">
        <f t="shared" si="571"/>
        <v>#REF!</v>
      </c>
      <c r="Q7289" s="53">
        <v>0</v>
      </c>
    </row>
    <row r="7290" spans="1:17">
      <c r="A7290" s="51" t="s">
        <v>5412</v>
      </c>
      <c r="B7290" s="51">
        <f t="shared" si="567"/>
        <v>9</v>
      </c>
      <c r="C7290" s="51">
        <f t="shared" si="568"/>
        <v>720</v>
      </c>
      <c r="D7290" s="51" t="s">
        <v>2969</v>
      </c>
      <c r="E7290" s="54" t="str">
        <f t="shared" si="569"/>
        <v>033918</v>
      </c>
      <c r="F7290" s="51" t="e">
        <f>VLOOKUP(E7290,#REF!,8,FALSE)</f>
        <v>#REF!</v>
      </c>
      <c r="G7290" s="51" t="e">
        <f>VLOOKUP(E7290,#REF!,9,FALSE)</f>
        <v>#REF!</v>
      </c>
      <c r="H7290" s="52">
        <v>910721</v>
      </c>
      <c r="I7290" s="51" t="s">
        <v>5229</v>
      </c>
      <c r="J7290" s="53">
        <v>8.6999999999999993</v>
      </c>
      <c r="K7290" s="53">
        <v>8.6999999999999993</v>
      </c>
      <c r="L7290" s="53">
        <v>8.4834145347222218</v>
      </c>
      <c r="M7290" s="53">
        <v>8.4834145347222218</v>
      </c>
      <c r="N7290" s="53">
        <f t="shared" si="570"/>
        <v>6108.0584650000001</v>
      </c>
      <c r="O7290" s="53" t="e">
        <f>VLOOKUP(E7290,#REF!,29,FALSE)</f>
        <v>#REF!</v>
      </c>
      <c r="P7290" s="53" t="e">
        <f t="shared" si="571"/>
        <v>#REF!</v>
      </c>
      <c r="Q7290" s="53">
        <v>0</v>
      </c>
    </row>
    <row r="7291" spans="1:17">
      <c r="A7291" s="51" t="s">
        <v>5412</v>
      </c>
      <c r="B7291" s="51">
        <f t="shared" si="567"/>
        <v>9</v>
      </c>
      <c r="C7291" s="51">
        <f t="shared" si="568"/>
        <v>720</v>
      </c>
      <c r="D7291" s="51" t="s">
        <v>2911</v>
      </c>
      <c r="E7291" s="54" t="str">
        <f t="shared" si="569"/>
        <v>033928</v>
      </c>
      <c r="F7291" s="51" t="e">
        <f>VLOOKUP(E7291,#REF!,8,FALSE)</f>
        <v>#REF!</v>
      </c>
      <c r="G7291" s="51" t="e">
        <f>VLOOKUP(E7291,#REF!,9,FALSE)</f>
        <v>#REF!</v>
      </c>
      <c r="H7291" s="52">
        <v>910723</v>
      </c>
      <c r="I7291" s="51" t="s">
        <v>2912</v>
      </c>
      <c r="J7291" s="53">
        <v>8.6999999999999993</v>
      </c>
      <c r="K7291" s="53">
        <v>8.6999999999999993</v>
      </c>
      <c r="L7291" s="53">
        <v>9.0411583069444443</v>
      </c>
      <c r="M7291" s="53">
        <v>9.0411583069444443</v>
      </c>
      <c r="N7291" s="53">
        <f t="shared" si="570"/>
        <v>6509.6339809999999</v>
      </c>
      <c r="O7291" s="53" t="e">
        <f>VLOOKUP(E7291,#REF!,29,FALSE)</f>
        <v>#REF!</v>
      </c>
      <c r="P7291" s="53" t="e">
        <f t="shared" si="571"/>
        <v>#REF!</v>
      </c>
      <c r="Q7291" s="53">
        <v>0</v>
      </c>
    </row>
    <row r="7292" spans="1:17">
      <c r="A7292" s="51" t="s">
        <v>5412</v>
      </c>
      <c r="B7292" s="51">
        <f t="shared" si="567"/>
        <v>9</v>
      </c>
      <c r="C7292" s="51">
        <f t="shared" si="568"/>
        <v>720</v>
      </c>
      <c r="D7292" s="51" t="s">
        <v>2913</v>
      </c>
      <c r="E7292" s="54" t="str">
        <f t="shared" si="569"/>
        <v>033929</v>
      </c>
      <c r="F7292" s="51" t="e">
        <f>VLOOKUP(E7292,#REF!,8,FALSE)</f>
        <v>#REF!</v>
      </c>
      <c r="G7292" s="51" t="e">
        <f>VLOOKUP(E7292,#REF!,9,FALSE)</f>
        <v>#REF!</v>
      </c>
      <c r="H7292" s="52">
        <v>910724</v>
      </c>
      <c r="I7292" s="51" t="s">
        <v>2914</v>
      </c>
      <c r="J7292" s="53">
        <v>8.6999999999999993</v>
      </c>
      <c r="K7292" s="53">
        <v>8.6999999999999993</v>
      </c>
      <c r="L7292" s="53">
        <v>9.1930078083333324</v>
      </c>
      <c r="M7292" s="53">
        <v>9.1930078083333324</v>
      </c>
      <c r="N7292" s="53">
        <f t="shared" si="570"/>
        <v>6618.9656219999997</v>
      </c>
      <c r="O7292" s="53" t="e">
        <f>VLOOKUP(E7292,#REF!,29,FALSE)</f>
        <v>#REF!</v>
      </c>
      <c r="P7292" s="53" t="e">
        <f t="shared" si="571"/>
        <v>#REF!</v>
      </c>
      <c r="Q7292" s="53">
        <v>0</v>
      </c>
    </row>
    <row r="7293" spans="1:17">
      <c r="A7293" s="51" t="s">
        <v>5412</v>
      </c>
      <c r="B7293" s="51">
        <f t="shared" si="567"/>
        <v>9</v>
      </c>
      <c r="C7293" s="51">
        <f t="shared" si="568"/>
        <v>720</v>
      </c>
      <c r="D7293" s="51" t="s">
        <v>2924</v>
      </c>
      <c r="E7293" s="54" t="str">
        <f t="shared" si="569"/>
        <v>033930</v>
      </c>
      <c r="F7293" s="51" t="e">
        <f>VLOOKUP(E7293,#REF!,8,FALSE)</f>
        <v>#REF!</v>
      </c>
      <c r="G7293" s="51" t="e">
        <f>VLOOKUP(E7293,#REF!,9,FALSE)</f>
        <v>#REF!</v>
      </c>
      <c r="H7293" s="52">
        <v>910725</v>
      </c>
      <c r="I7293" s="51" t="s">
        <v>2925</v>
      </c>
      <c r="J7293" s="53">
        <v>8.6999999999999993</v>
      </c>
      <c r="K7293" s="53">
        <v>8.6999999999999993</v>
      </c>
      <c r="L7293" s="53">
        <v>9.2204252180555546</v>
      </c>
      <c r="M7293" s="53">
        <v>9.2204252180555546</v>
      </c>
      <c r="N7293" s="53">
        <f t="shared" si="570"/>
        <v>6638.7061569999996</v>
      </c>
      <c r="O7293" s="53" t="e">
        <f>VLOOKUP(E7293,#REF!,29,FALSE)</f>
        <v>#REF!</v>
      </c>
      <c r="P7293" s="53" t="e">
        <f t="shared" si="571"/>
        <v>#REF!</v>
      </c>
      <c r="Q7293" s="53">
        <v>0</v>
      </c>
    </row>
    <row r="7294" spans="1:17">
      <c r="A7294" s="51" t="s">
        <v>5412</v>
      </c>
      <c r="B7294" s="51">
        <f t="shared" si="567"/>
        <v>9</v>
      </c>
      <c r="C7294" s="51">
        <f t="shared" si="568"/>
        <v>720</v>
      </c>
      <c r="D7294" s="51" t="s">
        <v>2915</v>
      </c>
      <c r="E7294" s="54" t="str">
        <f t="shared" si="569"/>
        <v>033931</v>
      </c>
      <c r="F7294" s="51" t="e">
        <f>VLOOKUP(E7294,#REF!,8,FALSE)</f>
        <v>#REF!</v>
      </c>
      <c r="G7294" s="51" t="e">
        <f>VLOOKUP(E7294,#REF!,9,FALSE)</f>
        <v>#REF!</v>
      </c>
      <c r="H7294" s="52">
        <v>910726</v>
      </c>
      <c r="I7294" s="51" t="s">
        <v>2916</v>
      </c>
      <c r="J7294" s="53">
        <v>8.6999999999999993</v>
      </c>
      <c r="K7294" s="53">
        <v>8.6999999999999993</v>
      </c>
      <c r="L7294" s="53">
        <v>9.2113051555555554</v>
      </c>
      <c r="M7294" s="53">
        <v>9.2113051555555554</v>
      </c>
      <c r="N7294" s="53">
        <f t="shared" si="570"/>
        <v>6632.1397120000001</v>
      </c>
      <c r="O7294" s="53" t="e">
        <f>VLOOKUP(E7294,#REF!,29,FALSE)</f>
        <v>#REF!</v>
      </c>
      <c r="P7294" s="53" t="e">
        <f t="shared" si="571"/>
        <v>#REF!</v>
      </c>
      <c r="Q7294" s="53">
        <v>0</v>
      </c>
    </row>
    <row r="7295" spans="1:17">
      <c r="A7295" s="51" t="s">
        <v>5412</v>
      </c>
      <c r="B7295" s="51">
        <f t="shared" si="567"/>
        <v>9</v>
      </c>
      <c r="C7295" s="51">
        <f t="shared" si="568"/>
        <v>720</v>
      </c>
      <c r="D7295" s="51" t="s">
        <v>2897</v>
      </c>
      <c r="E7295" s="54" t="str">
        <f t="shared" si="569"/>
        <v>034000</v>
      </c>
      <c r="F7295" s="51" t="e">
        <f>VLOOKUP(E7295,#REF!,8,FALSE)</f>
        <v>#REF!</v>
      </c>
      <c r="G7295" s="51" t="e">
        <f>VLOOKUP(E7295,#REF!,9,FALSE)</f>
        <v>#REF!</v>
      </c>
      <c r="H7295" s="52">
        <v>910727</v>
      </c>
      <c r="I7295" s="51" t="s">
        <v>5230</v>
      </c>
      <c r="J7295" s="53">
        <v>8.5</v>
      </c>
      <c r="K7295" s="53">
        <v>8.5</v>
      </c>
      <c r="L7295" s="53">
        <v>8.4678448305555563</v>
      </c>
      <c r="M7295" s="53">
        <v>8.4678448305555563</v>
      </c>
      <c r="N7295" s="53">
        <f t="shared" si="570"/>
        <v>6096.8482780000004</v>
      </c>
      <c r="O7295" s="53" t="e">
        <f>VLOOKUP(E7295,#REF!,29,FALSE)</f>
        <v>#REF!</v>
      </c>
      <c r="P7295" s="53" t="e">
        <f t="shared" si="571"/>
        <v>#REF!</v>
      </c>
      <c r="Q7295" s="53">
        <v>0</v>
      </c>
    </row>
    <row r="7296" spans="1:17">
      <c r="A7296" s="51" t="s">
        <v>5412</v>
      </c>
      <c r="B7296" s="51">
        <f t="shared" si="567"/>
        <v>9</v>
      </c>
      <c r="C7296" s="51">
        <f t="shared" si="568"/>
        <v>720</v>
      </c>
      <c r="D7296" s="51" t="s">
        <v>2899</v>
      </c>
      <c r="E7296" s="54" t="str">
        <f t="shared" si="569"/>
        <v>033990</v>
      </c>
      <c r="F7296" s="51" t="e">
        <f>VLOOKUP(E7296,#REF!,8,FALSE)</f>
        <v>#REF!</v>
      </c>
      <c r="G7296" s="51" t="e">
        <f>VLOOKUP(E7296,#REF!,9,FALSE)</f>
        <v>#REF!</v>
      </c>
      <c r="H7296" s="52">
        <v>910728</v>
      </c>
      <c r="I7296" s="51" t="s">
        <v>5231</v>
      </c>
      <c r="J7296" s="53">
        <v>8.5</v>
      </c>
      <c r="K7296" s="53">
        <v>8.5</v>
      </c>
      <c r="L7296" s="53">
        <v>9.0372877875000004</v>
      </c>
      <c r="M7296" s="53">
        <v>9.0372877875000004</v>
      </c>
      <c r="N7296" s="53">
        <f t="shared" si="570"/>
        <v>6506.8472070000007</v>
      </c>
      <c r="O7296" s="53" t="e">
        <f>VLOOKUP(E7296,#REF!,29,FALSE)</f>
        <v>#REF!</v>
      </c>
      <c r="P7296" s="53" t="e">
        <f t="shared" si="571"/>
        <v>#REF!</v>
      </c>
      <c r="Q7296" s="53">
        <v>0</v>
      </c>
    </row>
    <row r="7297" spans="1:17">
      <c r="A7297" s="51" t="s">
        <v>5412</v>
      </c>
      <c r="B7297" s="51">
        <f t="shared" si="567"/>
        <v>9</v>
      </c>
      <c r="C7297" s="51">
        <f t="shared" si="568"/>
        <v>720</v>
      </c>
      <c r="D7297" s="51" t="s">
        <v>2901</v>
      </c>
      <c r="E7297" s="54" t="str">
        <f t="shared" si="569"/>
        <v>033991</v>
      </c>
      <c r="F7297" s="51" t="e">
        <f>VLOOKUP(E7297,#REF!,8,FALSE)</f>
        <v>#REF!</v>
      </c>
      <c r="G7297" s="51" t="e">
        <f>VLOOKUP(E7297,#REF!,9,FALSE)</f>
        <v>#REF!</v>
      </c>
      <c r="H7297" s="52">
        <v>910729</v>
      </c>
      <c r="I7297" s="51" t="s">
        <v>5232</v>
      </c>
      <c r="J7297" s="53">
        <v>8.5</v>
      </c>
      <c r="K7297" s="53">
        <v>8.5</v>
      </c>
      <c r="L7297" s="53">
        <v>9.1029797222222228</v>
      </c>
      <c r="M7297" s="53">
        <v>9.1029797222222228</v>
      </c>
      <c r="N7297" s="53">
        <f t="shared" si="570"/>
        <v>6554.1454000000003</v>
      </c>
      <c r="O7297" s="53" t="e">
        <f>VLOOKUP(E7297,#REF!,29,FALSE)</f>
        <v>#REF!</v>
      </c>
      <c r="P7297" s="53" t="e">
        <f t="shared" si="571"/>
        <v>#REF!</v>
      </c>
      <c r="Q7297" s="53">
        <v>0</v>
      </c>
    </row>
    <row r="7298" spans="1:17">
      <c r="A7298" s="51" t="s">
        <v>5412</v>
      </c>
      <c r="B7298" s="51">
        <f t="shared" si="567"/>
        <v>9</v>
      </c>
      <c r="C7298" s="51">
        <f t="shared" si="568"/>
        <v>720</v>
      </c>
      <c r="D7298" s="51" t="s">
        <v>5233</v>
      </c>
      <c r="E7298" s="54" t="str">
        <f t="shared" si="569"/>
        <v>028140</v>
      </c>
      <c r="F7298" s="51" t="e">
        <f>VLOOKUP(E7298,#REF!,8,FALSE)</f>
        <v>#REF!</v>
      </c>
      <c r="G7298" s="51" t="e">
        <f>VLOOKUP(E7298,#REF!,9,FALSE)</f>
        <v>#REF!</v>
      </c>
      <c r="H7298" s="52">
        <v>8087</v>
      </c>
      <c r="I7298" s="51" t="s">
        <v>5234</v>
      </c>
      <c r="J7298" s="53">
        <v>2.2999999999999998</v>
      </c>
      <c r="K7298" s="53">
        <v>2.0000040000000001</v>
      </c>
      <c r="L7298" s="53">
        <v>0.72091775000000002</v>
      </c>
      <c r="M7298" s="53">
        <v>0.67771478611111113</v>
      </c>
      <c r="N7298" s="53">
        <f t="shared" si="570"/>
        <v>487.95464600000003</v>
      </c>
      <c r="O7298" s="53" t="e">
        <f>VLOOKUP(E7298,#REF!,29,FALSE)</f>
        <v>#REF!</v>
      </c>
      <c r="P7298" s="53" t="e">
        <f t="shared" si="571"/>
        <v>#REF!</v>
      </c>
      <c r="Q7298" s="53">
        <v>4.3202963888888883E-2</v>
      </c>
    </row>
    <row r="7299" spans="1:17">
      <c r="A7299" s="51" t="s">
        <v>5412</v>
      </c>
      <c r="B7299" s="51">
        <f t="shared" ref="B7299:B7362" si="572">MONTH(A7299)</f>
        <v>9</v>
      </c>
      <c r="C7299" s="51">
        <f t="shared" ref="C7299:C7362" si="573">VLOOKUP(B7299,T:V,3,FALSE)</f>
        <v>720</v>
      </c>
      <c r="D7299" s="51" t="s">
        <v>2756</v>
      </c>
      <c r="E7299" s="54" t="str">
        <f t="shared" ref="E7299:E7362" si="574">RIGHT(LEFT(D7299,16),6)</f>
        <v>034046</v>
      </c>
      <c r="F7299" s="51" t="e">
        <f>VLOOKUP(E7299,#REF!,8,FALSE)</f>
        <v>#REF!</v>
      </c>
      <c r="G7299" s="51" t="e">
        <f>VLOOKUP(E7299,#REF!,9,FALSE)</f>
        <v>#REF!</v>
      </c>
      <c r="H7299" s="52">
        <v>909106</v>
      </c>
      <c r="I7299" s="51" t="s">
        <v>2757</v>
      </c>
      <c r="J7299" s="53">
        <v>6.8</v>
      </c>
      <c r="K7299" s="53">
        <v>6.2000060000000001</v>
      </c>
      <c r="L7299" s="53">
        <v>4.5726613888888892</v>
      </c>
      <c r="M7299" s="53">
        <v>5.698161879068353E-2</v>
      </c>
      <c r="N7299" s="53">
        <f t="shared" ref="N7299:N7362" si="575">M7299*C7299</f>
        <v>41.026765529292142</v>
      </c>
      <c r="O7299" s="53" t="e">
        <f>VLOOKUP(E7299,#REF!,29,FALSE)</f>
        <v>#REF!</v>
      </c>
      <c r="P7299" s="53" t="e">
        <f t="shared" ref="P7299:P7362" si="576">N7299*O7299</f>
        <v>#REF!</v>
      </c>
      <c r="Q7299" s="53">
        <v>4.5156797700982052</v>
      </c>
    </row>
    <row r="7300" spans="1:17">
      <c r="A7300" s="51" t="s">
        <v>5412</v>
      </c>
      <c r="B7300" s="51">
        <f t="shared" si="572"/>
        <v>9</v>
      </c>
      <c r="C7300" s="51">
        <f t="shared" si="573"/>
        <v>720</v>
      </c>
      <c r="D7300" s="51" t="s">
        <v>2892</v>
      </c>
      <c r="E7300" s="54" t="str">
        <f t="shared" si="574"/>
        <v>034074</v>
      </c>
      <c r="F7300" s="51" t="e">
        <f>VLOOKUP(E7300,#REF!,8,FALSE)</f>
        <v>#REF!</v>
      </c>
      <c r="G7300" s="51" t="e">
        <f>VLOOKUP(E7300,#REF!,9,FALSE)</f>
        <v>#REF!</v>
      </c>
      <c r="H7300" s="52">
        <v>910687</v>
      </c>
      <c r="I7300" s="51" t="s">
        <v>5235</v>
      </c>
      <c r="J7300" s="53">
        <v>8.1999999999999993</v>
      </c>
      <c r="K7300" s="53">
        <v>8.1999999999999993</v>
      </c>
      <c r="L7300" s="53">
        <v>9.6420532861111106</v>
      </c>
      <c r="M7300" s="53">
        <v>9.6420532861111106</v>
      </c>
      <c r="N7300" s="53">
        <f t="shared" si="575"/>
        <v>6942.2783659999996</v>
      </c>
      <c r="O7300" s="53" t="e">
        <f>VLOOKUP(E7300,#REF!,29,FALSE)</f>
        <v>#REF!</v>
      </c>
      <c r="P7300" s="53" t="e">
        <f t="shared" si="576"/>
        <v>#REF!</v>
      </c>
      <c r="Q7300" s="53">
        <v>0</v>
      </c>
    </row>
    <row r="7301" spans="1:17">
      <c r="A7301" s="51" t="s">
        <v>5412</v>
      </c>
      <c r="B7301" s="51">
        <f t="shared" si="572"/>
        <v>9</v>
      </c>
      <c r="C7301" s="51">
        <f t="shared" si="573"/>
        <v>720</v>
      </c>
      <c r="D7301" s="51" t="s">
        <v>2879</v>
      </c>
      <c r="E7301" s="54" t="str">
        <f t="shared" si="574"/>
        <v>034073</v>
      </c>
      <c r="F7301" s="51" t="e">
        <f>VLOOKUP(E7301,#REF!,8,FALSE)</f>
        <v>#REF!</v>
      </c>
      <c r="G7301" s="51" t="e">
        <f>VLOOKUP(E7301,#REF!,9,FALSE)</f>
        <v>#REF!</v>
      </c>
      <c r="H7301" s="52">
        <v>910722</v>
      </c>
      <c r="I7301" s="51" t="s">
        <v>5236</v>
      </c>
      <c r="J7301" s="53">
        <v>8.1999999999999993</v>
      </c>
      <c r="K7301" s="53">
        <v>8.1999999999999993</v>
      </c>
      <c r="L7301" s="53">
        <v>9.5691868833333338</v>
      </c>
      <c r="M7301" s="53">
        <v>9.5691868833333338</v>
      </c>
      <c r="N7301" s="53">
        <f t="shared" si="575"/>
        <v>6889.8145560000003</v>
      </c>
      <c r="O7301" s="53" t="e">
        <f>VLOOKUP(E7301,#REF!,29,FALSE)</f>
        <v>#REF!</v>
      </c>
      <c r="P7301" s="53" t="e">
        <f t="shared" si="576"/>
        <v>#REF!</v>
      </c>
      <c r="Q7301" s="53">
        <v>0</v>
      </c>
    </row>
    <row r="7302" spans="1:17">
      <c r="A7302" s="51" t="s">
        <v>5412</v>
      </c>
      <c r="B7302" s="51">
        <f t="shared" si="572"/>
        <v>9</v>
      </c>
      <c r="C7302" s="51">
        <f t="shared" si="573"/>
        <v>720</v>
      </c>
      <c r="D7302" s="51" t="s">
        <v>2542</v>
      </c>
      <c r="E7302" s="54" t="str">
        <f t="shared" si="574"/>
        <v>033667</v>
      </c>
      <c r="F7302" s="51" t="e">
        <f>VLOOKUP(E7302,#REF!,8,FALSE)</f>
        <v>#REF!</v>
      </c>
      <c r="G7302" s="51" t="e">
        <f>VLOOKUP(E7302,#REF!,9,FALSE)</f>
        <v>#REF!</v>
      </c>
      <c r="H7302" s="52">
        <v>907432</v>
      </c>
      <c r="I7302" s="51" t="s">
        <v>5237</v>
      </c>
      <c r="J7302" s="53">
        <v>16.7</v>
      </c>
      <c r="K7302" s="53">
        <v>15.399997000000001</v>
      </c>
      <c r="L7302" s="53">
        <v>9.453246444444444</v>
      </c>
      <c r="M7302" s="53">
        <v>9.0377622694444444</v>
      </c>
      <c r="N7302" s="53">
        <f t="shared" si="575"/>
        <v>6507.1888339999996</v>
      </c>
      <c r="O7302" s="53" t="e">
        <f>VLOOKUP(E7302,#REF!,29,FALSE)</f>
        <v>#REF!</v>
      </c>
      <c r="P7302" s="53" t="e">
        <f t="shared" si="576"/>
        <v>#REF!</v>
      </c>
      <c r="Q7302" s="53">
        <v>0.4154841750000009</v>
      </c>
    </row>
    <row r="7303" spans="1:17">
      <c r="A7303" s="51" t="s">
        <v>5412</v>
      </c>
      <c r="B7303" s="51">
        <f t="shared" si="572"/>
        <v>9</v>
      </c>
      <c r="C7303" s="51">
        <f t="shared" si="573"/>
        <v>720</v>
      </c>
      <c r="D7303" s="51" t="s">
        <v>2557</v>
      </c>
      <c r="E7303" s="54" t="str">
        <f t="shared" si="574"/>
        <v>033631</v>
      </c>
      <c r="F7303" s="51" t="e">
        <f>VLOOKUP(E7303,#REF!,8,FALSE)</f>
        <v>#REF!</v>
      </c>
      <c r="G7303" s="51" t="e">
        <f>VLOOKUP(E7303,#REF!,9,FALSE)</f>
        <v>#REF!</v>
      </c>
      <c r="H7303" s="52">
        <v>908344</v>
      </c>
      <c r="I7303" s="51" t="s">
        <v>2558</v>
      </c>
      <c r="J7303" s="53">
        <v>13.8</v>
      </c>
      <c r="K7303" s="53">
        <v>13.749999000000001</v>
      </c>
      <c r="L7303" s="53">
        <v>16.026763547222224</v>
      </c>
      <c r="M7303" s="53">
        <v>16.026763520833335</v>
      </c>
      <c r="N7303" s="53">
        <f t="shared" si="575"/>
        <v>11539.269735000002</v>
      </c>
      <c r="O7303" s="53" t="e">
        <f>VLOOKUP(E7303,#REF!,29,FALSE)</f>
        <v>#REF!</v>
      </c>
      <c r="P7303" s="53" t="e">
        <f t="shared" si="576"/>
        <v>#REF!</v>
      </c>
      <c r="Q7303" s="53">
        <v>2.6388890243348821E-8</v>
      </c>
    </row>
    <row r="7304" spans="1:17">
      <c r="A7304" s="51" t="s">
        <v>5412</v>
      </c>
      <c r="B7304" s="51">
        <f t="shared" si="572"/>
        <v>9</v>
      </c>
      <c r="C7304" s="51">
        <f t="shared" si="573"/>
        <v>720</v>
      </c>
      <c r="D7304" s="51" t="s">
        <v>2588</v>
      </c>
      <c r="E7304" s="54" t="str">
        <f t="shared" si="574"/>
        <v>031888</v>
      </c>
      <c r="F7304" s="51" t="e">
        <f>VLOOKUP(E7304,#REF!,8,FALSE)</f>
        <v>#REF!</v>
      </c>
      <c r="G7304" s="51" t="e">
        <f>VLOOKUP(E7304,#REF!,9,FALSE)</f>
        <v>#REF!</v>
      </c>
      <c r="H7304" s="52">
        <v>909378</v>
      </c>
      <c r="I7304" s="51" t="s">
        <v>5238</v>
      </c>
      <c r="J7304" s="53">
        <v>507.2</v>
      </c>
      <c r="K7304" s="53">
        <v>484.39999599999999</v>
      </c>
      <c r="L7304" s="53">
        <v>382.08343130555556</v>
      </c>
      <c r="M7304" s="53">
        <v>279.30291292768521</v>
      </c>
      <c r="N7304" s="53">
        <f t="shared" si="575"/>
        <v>201098.09730793335</v>
      </c>
      <c r="O7304" s="53" t="e">
        <f>VLOOKUP(E7304,#REF!,29,FALSE)</f>
        <v>#REF!</v>
      </c>
      <c r="P7304" s="53" t="e">
        <f t="shared" si="576"/>
        <v>#REF!</v>
      </c>
      <c r="Q7304" s="53">
        <v>102.78051837787032</v>
      </c>
    </row>
    <row r="7305" spans="1:17">
      <c r="A7305" s="51" t="s">
        <v>5412</v>
      </c>
      <c r="B7305" s="51">
        <f t="shared" si="572"/>
        <v>9</v>
      </c>
      <c r="C7305" s="51">
        <f t="shared" si="573"/>
        <v>720</v>
      </c>
      <c r="D7305" s="51" t="s">
        <v>2566</v>
      </c>
      <c r="E7305" s="54" t="str">
        <f t="shared" si="574"/>
        <v>033633</v>
      </c>
      <c r="F7305" s="51" t="e">
        <f>VLOOKUP(E7305,#REF!,8,FALSE)</f>
        <v>#REF!</v>
      </c>
      <c r="G7305" s="51" t="e">
        <f>VLOOKUP(E7305,#REF!,9,FALSE)</f>
        <v>#REF!</v>
      </c>
      <c r="H7305" s="52">
        <v>909477</v>
      </c>
      <c r="I7305" s="51" t="s">
        <v>2567</v>
      </c>
      <c r="J7305" s="53">
        <v>15.2</v>
      </c>
      <c r="K7305" s="53">
        <v>13.400003</v>
      </c>
      <c r="L7305" s="53">
        <v>13.000506550000001</v>
      </c>
      <c r="M7305" s="53">
        <v>11.882214126388888</v>
      </c>
      <c r="N7305" s="53">
        <f t="shared" si="575"/>
        <v>8555.1941709999992</v>
      </c>
      <c r="O7305" s="53" t="e">
        <f>VLOOKUP(E7305,#REF!,29,FALSE)</f>
        <v>#REF!</v>
      </c>
      <c r="P7305" s="53" t="e">
        <f t="shared" si="576"/>
        <v>#REF!</v>
      </c>
      <c r="Q7305" s="53">
        <v>1.1182924236111123</v>
      </c>
    </row>
    <row r="7306" spans="1:17">
      <c r="A7306" s="51" t="s">
        <v>5412</v>
      </c>
      <c r="B7306" s="51">
        <f t="shared" si="572"/>
        <v>9</v>
      </c>
      <c r="C7306" s="51">
        <f t="shared" si="573"/>
        <v>720</v>
      </c>
      <c r="D7306" s="51" t="s">
        <v>2610</v>
      </c>
      <c r="E7306" s="54" t="str">
        <f t="shared" si="574"/>
        <v>033621</v>
      </c>
      <c r="F7306" s="51" t="e">
        <f>VLOOKUP(E7306,#REF!,8,FALSE)</f>
        <v>#REF!</v>
      </c>
      <c r="G7306" s="51" t="e">
        <f>VLOOKUP(E7306,#REF!,9,FALSE)</f>
        <v>#REF!</v>
      </c>
      <c r="H7306" s="52">
        <v>909498</v>
      </c>
      <c r="I7306" s="51" t="s">
        <v>2611</v>
      </c>
      <c r="J7306" s="53">
        <v>15.5</v>
      </c>
      <c r="K7306" s="53">
        <v>14.199999</v>
      </c>
      <c r="L7306" s="53">
        <v>18.304449908333332</v>
      </c>
      <c r="M7306" s="53">
        <v>17.385575851388889</v>
      </c>
      <c r="N7306" s="53">
        <f t="shared" si="575"/>
        <v>12517.614613</v>
      </c>
      <c r="O7306" s="53" t="e">
        <f>VLOOKUP(E7306,#REF!,29,FALSE)</f>
        <v>#REF!</v>
      </c>
      <c r="P7306" s="53" t="e">
        <f t="shared" si="576"/>
        <v>#REF!</v>
      </c>
      <c r="Q7306" s="53">
        <v>0.91887405694444368</v>
      </c>
    </row>
    <row r="7307" spans="1:17">
      <c r="A7307" s="51" t="s">
        <v>5412</v>
      </c>
      <c r="B7307" s="51">
        <f t="shared" si="572"/>
        <v>9</v>
      </c>
      <c r="C7307" s="51">
        <f t="shared" si="573"/>
        <v>720</v>
      </c>
      <c r="D7307" s="51" t="s">
        <v>2608</v>
      </c>
      <c r="E7307" s="54" t="str">
        <f t="shared" si="574"/>
        <v>033622</v>
      </c>
      <c r="F7307" s="51" t="e">
        <f>VLOOKUP(E7307,#REF!,8,FALSE)</f>
        <v>#REF!</v>
      </c>
      <c r="G7307" s="51" t="e">
        <f>VLOOKUP(E7307,#REF!,9,FALSE)</f>
        <v>#REF!</v>
      </c>
      <c r="H7307" s="52">
        <v>909523</v>
      </c>
      <c r="I7307" s="51" t="s">
        <v>2609</v>
      </c>
      <c r="J7307" s="53">
        <v>15</v>
      </c>
      <c r="K7307" s="53">
        <v>11.299996</v>
      </c>
      <c r="L7307" s="53">
        <v>14.614746755555554</v>
      </c>
      <c r="M7307" s="53">
        <v>11.414426408333334</v>
      </c>
      <c r="N7307" s="53">
        <f t="shared" si="575"/>
        <v>8218.3870139999999</v>
      </c>
      <c r="O7307" s="53" t="e">
        <f>VLOOKUP(E7307,#REF!,29,FALSE)</f>
        <v>#REF!</v>
      </c>
      <c r="P7307" s="53" t="e">
        <f t="shared" si="576"/>
        <v>#REF!</v>
      </c>
      <c r="Q7307" s="53">
        <v>3.2003203472222217</v>
      </c>
    </row>
    <row r="7308" spans="1:17">
      <c r="A7308" s="51" t="s">
        <v>5412</v>
      </c>
      <c r="B7308" s="51">
        <f t="shared" si="572"/>
        <v>9</v>
      </c>
      <c r="C7308" s="51">
        <f t="shared" si="573"/>
        <v>720</v>
      </c>
      <c r="D7308" s="51" t="s">
        <v>2616</v>
      </c>
      <c r="E7308" s="54" t="str">
        <f t="shared" si="574"/>
        <v>033619</v>
      </c>
      <c r="F7308" s="51" t="e">
        <f>VLOOKUP(E7308,#REF!,8,FALSE)</f>
        <v>#REF!</v>
      </c>
      <c r="G7308" s="51" t="e">
        <f>VLOOKUP(E7308,#REF!,9,FALSE)</f>
        <v>#REF!</v>
      </c>
      <c r="H7308" s="52">
        <v>909524</v>
      </c>
      <c r="I7308" s="51" t="s">
        <v>2617</v>
      </c>
      <c r="J7308" s="53">
        <v>15.3</v>
      </c>
      <c r="K7308" s="53">
        <v>13.499995999999999</v>
      </c>
      <c r="L7308" s="53">
        <v>15.794501654166668</v>
      </c>
      <c r="M7308" s="53">
        <v>14.448538555555555</v>
      </c>
      <c r="N7308" s="53">
        <f t="shared" si="575"/>
        <v>10402.947759999999</v>
      </c>
      <c r="O7308" s="53" t="e">
        <f>VLOOKUP(E7308,#REF!,29,FALSE)</f>
        <v>#REF!</v>
      </c>
      <c r="P7308" s="53" t="e">
        <f t="shared" si="576"/>
        <v>#REF!</v>
      </c>
      <c r="Q7308" s="53">
        <v>1.3459630986111126</v>
      </c>
    </row>
    <row r="7309" spans="1:17">
      <c r="A7309" s="51" t="s">
        <v>5412</v>
      </c>
      <c r="B7309" s="51">
        <f t="shared" si="572"/>
        <v>9</v>
      </c>
      <c r="C7309" s="51">
        <f t="shared" si="573"/>
        <v>720</v>
      </c>
      <c r="D7309" s="51" t="s">
        <v>2602</v>
      </c>
      <c r="E7309" s="54" t="str">
        <f t="shared" si="574"/>
        <v>033620</v>
      </c>
      <c r="F7309" s="51" t="e">
        <f>VLOOKUP(E7309,#REF!,8,FALSE)</f>
        <v>#REF!</v>
      </c>
      <c r="G7309" s="51" t="e">
        <f>VLOOKUP(E7309,#REF!,9,FALSE)</f>
        <v>#REF!</v>
      </c>
      <c r="H7309" s="52">
        <v>909525</v>
      </c>
      <c r="I7309" s="51" t="s">
        <v>2603</v>
      </c>
      <c r="J7309" s="53">
        <v>15.1</v>
      </c>
      <c r="K7309" s="53">
        <v>12.900001</v>
      </c>
      <c r="L7309" s="53">
        <v>15.959679644444444</v>
      </c>
      <c r="M7309" s="53">
        <v>14.135550508333333</v>
      </c>
      <c r="N7309" s="53">
        <f t="shared" si="575"/>
        <v>10177.596366</v>
      </c>
      <c r="O7309" s="53" t="e">
        <f>VLOOKUP(E7309,#REF!,29,FALSE)</f>
        <v>#REF!</v>
      </c>
      <c r="P7309" s="53" t="e">
        <f t="shared" si="576"/>
        <v>#REF!</v>
      </c>
      <c r="Q7309" s="53">
        <v>1.8241291361111103</v>
      </c>
    </row>
    <row r="7310" spans="1:17">
      <c r="A7310" s="51" t="s">
        <v>5412</v>
      </c>
      <c r="B7310" s="51">
        <f t="shared" si="572"/>
        <v>9</v>
      </c>
      <c r="C7310" s="51">
        <f t="shared" si="573"/>
        <v>720</v>
      </c>
      <c r="D7310" s="51" t="s">
        <v>2600</v>
      </c>
      <c r="E7310" s="54" t="str">
        <f t="shared" si="574"/>
        <v>033623</v>
      </c>
      <c r="F7310" s="51" t="e">
        <f>VLOOKUP(E7310,#REF!,8,FALSE)</f>
        <v>#REF!</v>
      </c>
      <c r="G7310" s="51" t="e">
        <f>VLOOKUP(E7310,#REF!,9,FALSE)</f>
        <v>#REF!</v>
      </c>
      <c r="H7310" s="52">
        <v>909526</v>
      </c>
      <c r="I7310" s="51" t="s">
        <v>2601</v>
      </c>
      <c r="J7310" s="53">
        <v>13.2</v>
      </c>
      <c r="K7310" s="53">
        <v>10.299999</v>
      </c>
      <c r="L7310" s="53">
        <v>14.097035623611109</v>
      </c>
      <c r="M7310" s="53">
        <v>11.40425222361111</v>
      </c>
      <c r="N7310" s="53">
        <f t="shared" si="575"/>
        <v>8211.0616009999994</v>
      </c>
      <c r="O7310" s="53" t="e">
        <f>VLOOKUP(E7310,#REF!,29,FALSE)</f>
        <v>#REF!</v>
      </c>
      <c r="P7310" s="53" t="e">
        <f t="shared" si="576"/>
        <v>#REF!</v>
      </c>
      <c r="Q7310" s="53">
        <v>2.6927834000000002</v>
      </c>
    </row>
    <row r="7311" spans="1:17">
      <c r="A7311" s="51" t="s">
        <v>5412</v>
      </c>
      <c r="B7311" s="51">
        <f t="shared" si="572"/>
        <v>9</v>
      </c>
      <c r="C7311" s="51">
        <f t="shared" si="573"/>
        <v>720</v>
      </c>
      <c r="D7311" s="51" t="s">
        <v>2606</v>
      </c>
      <c r="E7311" s="54" t="str">
        <f t="shared" si="574"/>
        <v>033624</v>
      </c>
      <c r="F7311" s="51" t="e">
        <f>VLOOKUP(E7311,#REF!,8,FALSE)</f>
        <v>#REF!</v>
      </c>
      <c r="G7311" s="51" t="e">
        <f>VLOOKUP(E7311,#REF!,9,FALSE)</f>
        <v>#REF!</v>
      </c>
      <c r="H7311" s="52">
        <v>909527</v>
      </c>
      <c r="I7311" s="51" t="s">
        <v>2607</v>
      </c>
      <c r="J7311" s="53">
        <v>14.8</v>
      </c>
      <c r="K7311" s="53">
        <v>11.899997000000001</v>
      </c>
      <c r="L7311" s="53">
        <v>14.898784306944446</v>
      </c>
      <c r="M7311" s="53">
        <v>12.419718318055557</v>
      </c>
      <c r="N7311" s="53">
        <f t="shared" si="575"/>
        <v>8942.1971890000004</v>
      </c>
      <c r="O7311" s="53" t="e">
        <f>VLOOKUP(E7311,#REF!,29,FALSE)</f>
        <v>#REF!</v>
      </c>
      <c r="P7311" s="53" t="e">
        <f t="shared" si="576"/>
        <v>#REF!</v>
      </c>
      <c r="Q7311" s="53">
        <v>2.4790659888888893</v>
      </c>
    </row>
    <row r="7312" spans="1:17">
      <c r="A7312" s="51" t="s">
        <v>5412</v>
      </c>
      <c r="B7312" s="51">
        <f t="shared" si="572"/>
        <v>9</v>
      </c>
      <c r="C7312" s="51">
        <f t="shared" si="573"/>
        <v>720</v>
      </c>
      <c r="D7312" s="51" t="s">
        <v>2604</v>
      </c>
      <c r="E7312" s="54" t="str">
        <f t="shared" si="574"/>
        <v>033618</v>
      </c>
      <c r="F7312" s="51" t="e">
        <f>VLOOKUP(E7312,#REF!,8,FALSE)</f>
        <v>#REF!</v>
      </c>
      <c r="G7312" s="51" t="e">
        <f>VLOOKUP(E7312,#REF!,9,FALSE)</f>
        <v>#REF!</v>
      </c>
      <c r="H7312" s="52">
        <v>909528</v>
      </c>
      <c r="I7312" s="51" t="s">
        <v>2605</v>
      </c>
      <c r="J7312" s="53">
        <v>14.3</v>
      </c>
      <c r="K7312" s="53">
        <v>13.799999</v>
      </c>
      <c r="L7312" s="53">
        <v>16.165433790277778</v>
      </c>
      <c r="M7312" s="53">
        <v>16.16543391388889</v>
      </c>
      <c r="N7312" s="53">
        <f t="shared" si="575"/>
        <v>11639.112418000001</v>
      </c>
      <c r="O7312" s="53" t="e">
        <f>VLOOKUP(E7312,#REF!,29,FALSE)</f>
        <v>#REF!</v>
      </c>
      <c r="P7312" s="53" t="e">
        <f t="shared" si="576"/>
        <v>#REF!</v>
      </c>
      <c r="Q7312" s="53">
        <v>0</v>
      </c>
    </row>
    <row r="7313" spans="1:17">
      <c r="A7313" s="51" t="s">
        <v>5412</v>
      </c>
      <c r="B7313" s="51">
        <f t="shared" si="572"/>
        <v>9</v>
      </c>
      <c r="C7313" s="51">
        <f t="shared" si="573"/>
        <v>720</v>
      </c>
      <c r="D7313" s="51" t="s">
        <v>2574</v>
      </c>
      <c r="E7313" s="54" t="str">
        <f t="shared" si="574"/>
        <v>033625</v>
      </c>
      <c r="F7313" s="51" t="e">
        <f>VLOOKUP(E7313,#REF!,8,FALSE)</f>
        <v>#REF!</v>
      </c>
      <c r="G7313" s="51" t="e">
        <f>VLOOKUP(E7313,#REF!,9,FALSE)</f>
        <v>#REF!</v>
      </c>
      <c r="H7313" s="52">
        <v>909529</v>
      </c>
      <c r="I7313" s="51" t="s">
        <v>2575</v>
      </c>
      <c r="J7313" s="53">
        <v>5.0999999999999996</v>
      </c>
      <c r="K7313" s="53">
        <v>4.5000010000000001</v>
      </c>
      <c r="L7313" s="53">
        <v>5.5878001777777779</v>
      </c>
      <c r="M7313" s="53">
        <v>5.1116262083333339</v>
      </c>
      <c r="N7313" s="53">
        <f t="shared" si="575"/>
        <v>3680.3708700000007</v>
      </c>
      <c r="O7313" s="53" t="e">
        <f>VLOOKUP(E7313,#REF!,29,FALSE)</f>
        <v>#REF!</v>
      </c>
      <c r="P7313" s="53" t="e">
        <f t="shared" si="576"/>
        <v>#REF!</v>
      </c>
      <c r="Q7313" s="53">
        <v>0.47617396944444423</v>
      </c>
    </row>
    <row r="7314" spans="1:17">
      <c r="A7314" s="51" t="s">
        <v>5412</v>
      </c>
      <c r="B7314" s="51">
        <f t="shared" si="572"/>
        <v>9</v>
      </c>
      <c r="C7314" s="51">
        <f t="shared" si="573"/>
        <v>720</v>
      </c>
      <c r="D7314" s="51" t="s">
        <v>2572</v>
      </c>
      <c r="E7314" s="54" t="str">
        <f t="shared" si="574"/>
        <v>033666</v>
      </c>
      <c r="F7314" s="51" t="e">
        <f>VLOOKUP(E7314,#REF!,8,FALSE)</f>
        <v>#REF!</v>
      </c>
      <c r="G7314" s="51" t="e">
        <f>VLOOKUP(E7314,#REF!,9,FALSE)</f>
        <v>#REF!</v>
      </c>
      <c r="H7314" s="52">
        <v>909530</v>
      </c>
      <c r="I7314" s="51" t="s">
        <v>5239</v>
      </c>
      <c r="J7314" s="53">
        <v>15.3</v>
      </c>
      <c r="K7314" s="53">
        <v>14.399994</v>
      </c>
      <c r="L7314" s="53">
        <v>21.850963036111111</v>
      </c>
      <c r="M7314" s="53">
        <v>21.321475150000001</v>
      </c>
      <c r="N7314" s="53">
        <f t="shared" si="575"/>
        <v>15351.462108000002</v>
      </c>
      <c r="O7314" s="53" t="e">
        <f>VLOOKUP(E7314,#REF!,29,FALSE)</f>
        <v>#REF!</v>
      </c>
      <c r="P7314" s="53" t="e">
        <f t="shared" si="576"/>
        <v>#REF!</v>
      </c>
      <c r="Q7314" s="53">
        <v>0.52948788611111264</v>
      </c>
    </row>
    <row r="7315" spans="1:17">
      <c r="A7315" s="51" t="s">
        <v>5412</v>
      </c>
      <c r="B7315" s="51">
        <f t="shared" si="572"/>
        <v>9</v>
      </c>
      <c r="C7315" s="51">
        <f t="shared" si="573"/>
        <v>720</v>
      </c>
      <c r="D7315" s="51" t="s">
        <v>2577</v>
      </c>
      <c r="E7315" s="54" t="str">
        <f t="shared" si="574"/>
        <v>033628</v>
      </c>
      <c r="F7315" s="51" t="e">
        <f>VLOOKUP(E7315,#REF!,8,FALSE)</f>
        <v>#REF!</v>
      </c>
      <c r="G7315" s="51" t="e">
        <f>VLOOKUP(E7315,#REF!,9,FALSE)</f>
        <v>#REF!</v>
      </c>
      <c r="H7315" s="52">
        <v>909531</v>
      </c>
      <c r="I7315" s="51" t="s">
        <v>2578</v>
      </c>
      <c r="J7315" s="53">
        <v>14.6</v>
      </c>
      <c r="K7315" s="53">
        <v>13.799999</v>
      </c>
      <c r="L7315" s="53">
        <v>9.8277499791666667</v>
      </c>
      <c r="M7315" s="53">
        <v>9.6306604888888891</v>
      </c>
      <c r="N7315" s="53">
        <f t="shared" si="575"/>
        <v>6934.0755520000002</v>
      </c>
      <c r="O7315" s="53" t="e">
        <f>VLOOKUP(E7315,#REF!,29,FALSE)</f>
        <v>#REF!</v>
      </c>
      <c r="P7315" s="53" t="e">
        <f t="shared" si="576"/>
        <v>#REF!</v>
      </c>
      <c r="Q7315" s="53">
        <v>0.19708949027777736</v>
      </c>
    </row>
    <row r="7316" spans="1:17">
      <c r="A7316" s="51" t="s">
        <v>5412</v>
      </c>
      <c r="B7316" s="51">
        <f t="shared" si="572"/>
        <v>9</v>
      </c>
      <c r="C7316" s="51">
        <f t="shared" si="573"/>
        <v>720</v>
      </c>
      <c r="D7316" s="51" t="s">
        <v>2563</v>
      </c>
      <c r="E7316" s="54" t="str">
        <f t="shared" si="574"/>
        <v>033629</v>
      </c>
      <c r="F7316" s="51" t="e">
        <f>VLOOKUP(E7316,#REF!,8,FALSE)</f>
        <v>#REF!</v>
      </c>
      <c r="G7316" s="51" t="e">
        <f>VLOOKUP(E7316,#REF!,9,FALSE)</f>
        <v>#REF!</v>
      </c>
      <c r="H7316" s="52">
        <v>909532</v>
      </c>
      <c r="I7316" s="51" t="s">
        <v>2564</v>
      </c>
      <c r="J7316" s="53">
        <v>15.5</v>
      </c>
      <c r="K7316" s="53">
        <v>13.400003</v>
      </c>
      <c r="L7316" s="53">
        <v>13.576739734722221</v>
      </c>
      <c r="M7316" s="53">
        <v>12.168707954166667</v>
      </c>
      <c r="N7316" s="53">
        <f t="shared" si="575"/>
        <v>8761.4697269999997</v>
      </c>
      <c r="O7316" s="53" t="e">
        <f>VLOOKUP(E7316,#REF!,29,FALSE)</f>
        <v>#REF!</v>
      </c>
      <c r="P7316" s="53" t="e">
        <f t="shared" si="576"/>
        <v>#REF!</v>
      </c>
      <c r="Q7316" s="53">
        <v>1.4080317805555549</v>
      </c>
    </row>
    <row r="7317" spans="1:17">
      <c r="A7317" s="51" t="s">
        <v>5412</v>
      </c>
      <c r="B7317" s="51">
        <f t="shared" si="572"/>
        <v>9</v>
      </c>
      <c r="C7317" s="51">
        <f t="shared" si="573"/>
        <v>720</v>
      </c>
      <c r="D7317" s="51" t="s">
        <v>2560</v>
      </c>
      <c r="E7317" s="54" t="str">
        <f t="shared" si="574"/>
        <v>033630</v>
      </c>
      <c r="F7317" s="51" t="e">
        <f>VLOOKUP(E7317,#REF!,8,FALSE)</f>
        <v>#REF!</v>
      </c>
      <c r="G7317" s="51" t="e">
        <f>VLOOKUP(E7317,#REF!,9,FALSE)</f>
        <v>#REF!</v>
      </c>
      <c r="H7317" s="52">
        <v>909533</v>
      </c>
      <c r="I7317" s="51" t="s">
        <v>2561</v>
      </c>
      <c r="J7317" s="53">
        <v>14.1</v>
      </c>
      <c r="K7317" s="53">
        <v>13.799999</v>
      </c>
      <c r="L7317" s="53">
        <v>12.912043747222222</v>
      </c>
      <c r="M7317" s="53">
        <v>12.912043748611111</v>
      </c>
      <c r="N7317" s="53">
        <f t="shared" si="575"/>
        <v>9296.671499</v>
      </c>
      <c r="O7317" s="53" t="e">
        <f>VLOOKUP(E7317,#REF!,29,FALSE)</f>
        <v>#REF!</v>
      </c>
      <c r="P7317" s="53" t="e">
        <f t="shared" si="576"/>
        <v>#REF!</v>
      </c>
      <c r="Q7317" s="53">
        <v>0</v>
      </c>
    </row>
    <row r="7318" spans="1:17">
      <c r="A7318" s="51" t="s">
        <v>5412</v>
      </c>
      <c r="B7318" s="51">
        <f t="shared" si="572"/>
        <v>9</v>
      </c>
      <c r="C7318" s="51">
        <f t="shared" si="573"/>
        <v>720</v>
      </c>
      <c r="D7318" s="51" t="s">
        <v>2569</v>
      </c>
      <c r="E7318" s="54" t="str">
        <f t="shared" si="574"/>
        <v>033632</v>
      </c>
      <c r="F7318" s="51" t="e">
        <f>VLOOKUP(E7318,#REF!,8,FALSE)</f>
        <v>#REF!</v>
      </c>
      <c r="G7318" s="51" t="e">
        <f>VLOOKUP(E7318,#REF!,9,FALSE)</f>
        <v>#REF!</v>
      </c>
      <c r="H7318" s="52">
        <v>909534</v>
      </c>
      <c r="I7318" s="51" t="s">
        <v>2570</v>
      </c>
      <c r="J7318" s="53">
        <v>16.3</v>
      </c>
      <c r="K7318" s="53">
        <v>14.099999</v>
      </c>
      <c r="L7318" s="53">
        <v>16.238447270833333</v>
      </c>
      <c r="M7318" s="53">
        <v>14.56303051111111</v>
      </c>
      <c r="N7318" s="53">
        <f t="shared" si="575"/>
        <v>10485.381968</v>
      </c>
      <c r="O7318" s="53" t="e">
        <f>VLOOKUP(E7318,#REF!,29,FALSE)</f>
        <v>#REF!</v>
      </c>
      <c r="P7318" s="53" t="e">
        <f t="shared" si="576"/>
        <v>#REF!</v>
      </c>
      <c r="Q7318" s="53">
        <v>1.6754167597222225</v>
      </c>
    </row>
    <row r="7319" spans="1:17">
      <c r="A7319" s="51" t="s">
        <v>5412</v>
      </c>
      <c r="B7319" s="51">
        <f t="shared" si="572"/>
        <v>9</v>
      </c>
      <c r="C7319" s="51">
        <f t="shared" si="573"/>
        <v>720</v>
      </c>
      <c r="D7319" s="51" t="s">
        <v>2520</v>
      </c>
      <c r="E7319" s="54" t="str">
        <f t="shared" si="574"/>
        <v>033642</v>
      </c>
      <c r="F7319" s="51" t="e">
        <f>VLOOKUP(E7319,#REF!,8,FALSE)</f>
        <v>#REF!</v>
      </c>
      <c r="G7319" s="51" t="e">
        <f>VLOOKUP(E7319,#REF!,9,FALSE)</f>
        <v>#REF!</v>
      </c>
      <c r="H7319" s="52">
        <v>909552</v>
      </c>
      <c r="I7319" s="51" t="s">
        <v>2521</v>
      </c>
      <c r="J7319" s="53">
        <v>10.8</v>
      </c>
      <c r="K7319" s="53">
        <v>9.9999990000000007</v>
      </c>
      <c r="L7319" s="53">
        <v>14.611342498611112</v>
      </c>
      <c r="M7319" s="53">
        <v>14.026266062500001</v>
      </c>
      <c r="N7319" s="53">
        <f t="shared" si="575"/>
        <v>10098.911565</v>
      </c>
      <c r="O7319" s="53" t="e">
        <f>VLOOKUP(E7319,#REF!,29,FALSE)</f>
        <v>#REF!</v>
      </c>
      <c r="P7319" s="53" t="e">
        <f t="shared" si="576"/>
        <v>#REF!</v>
      </c>
      <c r="Q7319" s="53">
        <v>0.58507643611111082</v>
      </c>
    </row>
    <row r="7320" spans="1:17">
      <c r="A7320" s="51" t="s">
        <v>5412</v>
      </c>
      <c r="B7320" s="51">
        <f t="shared" si="572"/>
        <v>9</v>
      </c>
      <c r="C7320" s="51">
        <f t="shared" si="573"/>
        <v>720</v>
      </c>
      <c r="D7320" s="51" t="s">
        <v>2527</v>
      </c>
      <c r="E7320" s="54" t="str">
        <f t="shared" si="574"/>
        <v>033663</v>
      </c>
      <c r="F7320" s="51" t="e">
        <f>VLOOKUP(E7320,#REF!,8,FALSE)</f>
        <v>#REF!</v>
      </c>
      <c r="G7320" s="51" t="e">
        <f>VLOOKUP(E7320,#REF!,9,FALSE)</f>
        <v>#REF!</v>
      </c>
      <c r="H7320" s="52">
        <v>909553</v>
      </c>
      <c r="I7320" s="51" t="s">
        <v>2528</v>
      </c>
      <c r="J7320" s="53">
        <v>17.7</v>
      </c>
      <c r="K7320" s="53">
        <v>16.099993999999999</v>
      </c>
      <c r="L7320" s="53">
        <v>20.800795745833334</v>
      </c>
      <c r="M7320" s="53">
        <v>18.920490684722221</v>
      </c>
      <c r="N7320" s="53">
        <f t="shared" si="575"/>
        <v>13622.753293</v>
      </c>
      <c r="O7320" s="53" t="e">
        <f>VLOOKUP(E7320,#REF!,29,FALSE)</f>
        <v>#REF!</v>
      </c>
      <c r="P7320" s="53" t="e">
        <f t="shared" si="576"/>
        <v>#REF!</v>
      </c>
      <c r="Q7320" s="53">
        <v>1.8803050611111125</v>
      </c>
    </row>
    <row r="7321" spans="1:17">
      <c r="A7321" s="51" t="s">
        <v>5412</v>
      </c>
      <c r="B7321" s="51">
        <f t="shared" si="572"/>
        <v>9</v>
      </c>
      <c r="C7321" s="51">
        <f t="shared" si="573"/>
        <v>720</v>
      </c>
      <c r="D7321" s="51" t="s">
        <v>2514</v>
      </c>
      <c r="E7321" s="54" t="str">
        <f t="shared" si="574"/>
        <v>033647</v>
      </c>
      <c r="F7321" s="51" t="e">
        <f>VLOOKUP(E7321,#REF!,8,FALSE)</f>
        <v>#REF!</v>
      </c>
      <c r="G7321" s="51" t="e">
        <f>VLOOKUP(E7321,#REF!,9,FALSE)</f>
        <v>#REF!</v>
      </c>
      <c r="H7321" s="52">
        <v>909573</v>
      </c>
      <c r="I7321" s="51" t="s">
        <v>2515</v>
      </c>
      <c r="J7321" s="53">
        <v>9.1999999999999993</v>
      </c>
      <c r="K7321" s="53">
        <v>8.3999959999999998</v>
      </c>
      <c r="L7321" s="53">
        <v>11.540336751388887</v>
      </c>
      <c r="M7321" s="53">
        <v>10.924096493055556</v>
      </c>
      <c r="N7321" s="53">
        <f t="shared" si="575"/>
        <v>7865.349475</v>
      </c>
      <c r="O7321" s="53" t="e">
        <f>VLOOKUP(E7321,#REF!,29,FALSE)</f>
        <v>#REF!</v>
      </c>
      <c r="P7321" s="53" t="e">
        <f t="shared" si="576"/>
        <v>#REF!</v>
      </c>
      <c r="Q7321" s="53">
        <v>0.61624025833333207</v>
      </c>
    </row>
    <row r="7322" spans="1:17">
      <c r="A7322" s="51" t="s">
        <v>5412</v>
      </c>
      <c r="B7322" s="51">
        <f t="shared" si="572"/>
        <v>9</v>
      </c>
      <c r="C7322" s="51">
        <f t="shared" si="573"/>
        <v>720</v>
      </c>
      <c r="D7322" s="51" t="s">
        <v>2518</v>
      </c>
      <c r="E7322" s="54" t="str">
        <f t="shared" si="574"/>
        <v>033645</v>
      </c>
      <c r="F7322" s="51" t="e">
        <f>VLOOKUP(E7322,#REF!,8,FALSE)</f>
        <v>#REF!</v>
      </c>
      <c r="G7322" s="51" t="e">
        <f>VLOOKUP(E7322,#REF!,9,FALSE)</f>
        <v>#REF!</v>
      </c>
      <c r="H7322" s="52">
        <v>909574</v>
      </c>
      <c r="I7322" s="51" t="s">
        <v>2519</v>
      </c>
      <c r="J7322" s="53">
        <v>9.1</v>
      </c>
      <c r="K7322" s="53">
        <v>8.3999959999999998</v>
      </c>
      <c r="L7322" s="53">
        <v>11.535742725</v>
      </c>
      <c r="M7322" s="53">
        <v>11.039743790277777</v>
      </c>
      <c r="N7322" s="53">
        <f t="shared" si="575"/>
        <v>7948.6155289999997</v>
      </c>
      <c r="O7322" s="53" t="e">
        <f>VLOOKUP(E7322,#REF!,29,FALSE)</f>
        <v>#REF!</v>
      </c>
      <c r="P7322" s="53" t="e">
        <f t="shared" si="576"/>
        <v>#REF!</v>
      </c>
      <c r="Q7322" s="53">
        <v>0.49599893472222273</v>
      </c>
    </row>
    <row r="7323" spans="1:17">
      <c r="A7323" s="51" t="s">
        <v>5412</v>
      </c>
      <c r="B7323" s="51">
        <f t="shared" si="572"/>
        <v>9</v>
      </c>
      <c r="C7323" s="51">
        <f t="shared" si="573"/>
        <v>720</v>
      </c>
      <c r="D7323" s="51" t="s">
        <v>2524</v>
      </c>
      <c r="E7323" s="54" t="str">
        <f t="shared" si="574"/>
        <v>033644</v>
      </c>
      <c r="F7323" s="51" t="e">
        <f>VLOOKUP(E7323,#REF!,8,FALSE)</f>
        <v>#REF!</v>
      </c>
      <c r="G7323" s="51" t="e">
        <f>VLOOKUP(E7323,#REF!,9,FALSE)</f>
        <v>#REF!</v>
      </c>
      <c r="H7323" s="52">
        <v>909575</v>
      </c>
      <c r="I7323" s="51" t="s">
        <v>2525</v>
      </c>
      <c r="J7323" s="53">
        <v>9.3000000000000007</v>
      </c>
      <c r="K7323" s="53">
        <v>8.7000039999999998</v>
      </c>
      <c r="L7323" s="53">
        <v>10.342982854166667</v>
      </c>
      <c r="M7323" s="53">
        <v>10.031320230555556</v>
      </c>
      <c r="N7323" s="53">
        <f t="shared" si="575"/>
        <v>7222.5505659999999</v>
      </c>
      <c r="O7323" s="53" t="e">
        <f>VLOOKUP(E7323,#REF!,29,FALSE)</f>
        <v>#REF!</v>
      </c>
      <c r="P7323" s="53" t="e">
        <f t="shared" si="576"/>
        <v>#REF!</v>
      </c>
      <c r="Q7323" s="53">
        <v>0.31166262361111119</v>
      </c>
    </row>
    <row r="7324" spans="1:17">
      <c r="A7324" s="51" t="s">
        <v>5412</v>
      </c>
      <c r="B7324" s="51">
        <f t="shared" si="572"/>
        <v>9</v>
      </c>
      <c r="C7324" s="51">
        <f t="shared" si="573"/>
        <v>720</v>
      </c>
      <c r="D7324" s="51" t="s">
        <v>2522</v>
      </c>
      <c r="E7324" s="54" t="str">
        <f t="shared" si="574"/>
        <v>033640</v>
      </c>
      <c r="F7324" s="51" t="e">
        <f>VLOOKUP(E7324,#REF!,8,FALSE)</f>
        <v>#REF!</v>
      </c>
      <c r="G7324" s="51" t="e">
        <f>VLOOKUP(E7324,#REF!,9,FALSE)</f>
        <v>#REF!</v>
      </c>
      <c r="H7324" s="52">
        <v>909577</v>
      </c>
      <c r="I7324" s="51" t="s">
        <v>2523</v>
      </c>
      <c r="J7324" s="53">
        <v>10.1</v>
      </c>
      <c r="K7324" s="53">
        <v>9.7000010000000003</v>
      </c>
      <c r="L7324" s="53">
        <v>13.810600062500001</v>
      </c>
      <c r="M7324" s="53">
        <v>13.751141318055556</v>
      </c>
      <c r="N7324" s="53">
        <f t="shared" si="575"/>
        <v>9900.8217490000006</v>
      </c>
      <c r="O7324" s="53" t="e">
        <f>VLOOKUP(E7324,#REF!,29,FALSE)</f>
        <v>#REF!</v>
      </c>
      <c r="P7324" s="53" t="e">
        <f t="shared" si="576"/>
        <v>#REF!</v>
      </c>
      <c r="Q7324" s="53">
        <v>5.9458744444443962E-2</v>
      </c>
    </row>
    <row r="7325" spans="1:17">
      <c r="A7325" s="51" t="s">
        <v>5412</v>
      </c>
      <c r="B7325" s="51">
        <f t="shared" si="572"/>
        <v>9</v>
      </c>
      <c r="C7325" s="51">
        <f t="shared" si="573"/>
        <v>720</v>
      </c>
      <c r="D7325" s="51" t="s">
        <v>2591</v>
      </c>
      <c r="E7325" s="54" t="str">
        <f t="shared" si="574"/>
        <v>033665</v>
      </c>
      <c r="F7325" s="51" t="e">
        <f>VLOOKUP(E7325,#REF!,8,FALSE)</f>
        <v>#REF!</v>
      </c>
      <c r="G7325" s="51" t="e">
        <f>VLOOKUP(E7325,#REF!,9,FALSE)</f>
        <v>#REF!</v>
      </c>
      <c r="H7325" s="52">
        <v>909578</v>
      </c>
      <c r="I7325" s="51" t="s">
        <v>2592</v>
      </c>
      <c r="J7325" s="53">
        <v>17.5</v>
      </c>
      <c r="K7325" s="53">
        <v>15.499997</v>
      </c>
      <c r="L7325" s="53">
        <v>19.511116613888891</v>
      </c>
      <c r="M7325" s="53">
        <v>17.281271323611112</v>
      </c>
      <c r="N7325" s="53">
        <f t="shared" si="575"/>
        <v>12442.515353000001</v>
      </c>
      <c r="O7325" s="53" t="e">
        <f>VLOOKUP(E7325,#REF!,29,FALSE)</f>
        <v>#REF!</v>
      </c>
      <c r="P7325" s="53" t="e">
        <f t="shared" si="576"/>
        <v>#REF!</v>
      </c>
      <c r="Q7325" s="53">
        <v>2.2298452902777779</v>
      </c>
    </row>
    <row r="7326" spans="1:17">
      <c r="A7326" s="51" t="s">
        <v>5412</v>
      </c>
      <c r="B7326" s="51">
        <f t="shared" si="572"/>
        <v>9</v>
      </c>
      <c r="C7326" s="51">
        <f t="shared" si="573"/>
        <v>720</v>
      </c>
      <c r="D7326" s="51" t="s">
        <v>2585</v>
      </c>
      <c r="E7326" s="54" t="str">
        <f t="shared" si="574"/>
        <v>033664</v>
      </c>
      <c r="F7326" s="51" t="e">
        <f>VLOOKUP(E7326,#REF!,8,FALSE)</f>
        <v>#REF!</v>
      </c>
      <c r="G7326" s="51" t="e">
        <f>VLOOKUP(E7326,#REF!,9,FALSE)</f>
        <v>#REF!</v>
      </c>
      <c r="H7326" s="52">
        <v>909579</v>
      </c>
      <c r="I7326" s="51" t="s">
        <v>2586</v>
      </c>
      <c r="J7326" s="53">
        <v>18.7</v>
      </c>
      <c r="K7326" s="53">
        <v>17.199997</v>
      </c>
      <c r="L7326" s="53">
        <v>20.534074688888889</v>
      </c>
      <c r="M7326" s="53">
        <v>18.886953045833334</v>
      </c>
      <c r="N7326" s="53">
        <f t="shared" si="575"/>
        <v>13598.606193</v>
      </c>
      <c r="O7326" s="53" t="e">
        <f>VLOOKUP(E7326,#REF!,29,FALSE)</f>
        <v>#REF!</v>
      </c>
      <c r="P7326" s="53" t="e">
        <f t="shared" si="576"/>
        <v>#REF!</v>
      </c>
      <c r="Q7326" s="53">
        <v>1.6471216430555564</v>
      </c>
    </row>
    <row r="7327" spans="1:17">
      <c r="A7327" s="51" t="s">
        <v>5412</v>
      </c>
      <c r="B7327" s="51">
        <f t="shared" si="572"/>
        <v>9</v>
      </c>
      <c r="C7327" s="51">
        <f t="shared" si="573"/>
        <v>720</v>
      </c>
      <c r="D7327" s="51" t="s">
        <v>2544</v>
      </c>
      <c r="E7327" s="54" t="str">
        <f t="shared" si="574"/>
        <v>033648</v>
      </c>
      <c r="F7327" s="51" t="e">
        <f>VLOOKUP(E7327,#REF!,8,FALSE)</f>
        <v>#REF!</v>
      </c>
      <c r="G7327" s="51" t="e">
        <f>VLOOKUP(E7327,#REF!,9,FALSE)</f>
        <v>#REF!</v>
      </c>
      <c r="H7327" s="52">
        <v>911671</v>
      </c>
      <c r="I7327" s="51" t="s">
        <v>5240</v>
      </c>
      <c r="J7327" s="53">
        <v>15.6</v>
      </c>
      <c r="K7327" s="53">
        <v>9.0000009999999993</v>
      </c>
      <c r="L7327" s="53">
        <v>19.639115520833332</v>
      </c>
      <c r="M7327" s="53">
        <v>11.74669410138889</v>
      </c>
      <c r="N7327" s="53">
        <f t="shared" si="575"/>
        <v>8457.6197530000009</v>
      </c>
      <c r="O7327" s="53" t="e">
        <f>VLOOKUP(E7327,#REF!,29,FALSE)</f>
        <v>#REF!</v>
      </c>
      <c r="P7327" s="53" t="e">
        <f t="shared" si="576"/>
        <v>#REF!</v>
      </c>
      <c r="Q7327" s="53">
        <v>7.8924214194444424</v>
      </c>
    </row>
    <row r="7328" spans="1:17">
      <c r="A7328" s="51" t="s">
        <v>5412</v>
      </c>
      <c r="B7328" s="51">
        <f t="shared" si="572"/>
        <v>9</v>
      </c>
      <c r="C7328" s="51">
        <f t="shared" si="573"/>
        <v>720</v>
      </c>
      <c r="D7328" s="51" t="s">
        <v>2539</v>
      </c>
      <c r="E7328" s="54" t="str">
        <f t="shared" si="574"/>
        <v>033652</v>
      </c>
      <c r="F7328" s="51" t="e">
        <f>VLOOKUP(E7328,#REF!,8,FALSE)</f>
        <v>#REF!</v>
      </c>
      <c r="G7328" s="51" t="e">
        <f>VLOOKUP(E7328,#REF!,9,FALSE)</f>
        <v>#REF!</v>
      </c>
      <c r="H7328" s="52">
        <v>911952</v>
      </c>
      <c r="I7328" s="51" t="s">
        <v>5241</v>
      </c>
      <c r="J7328" s="53">
        <v>15.4</v>
      </c>
      <c r="K7328" s="53">
        <v>9.7000010000000003</v>
      </c>
      <c r="L7328" s="53">
        <v>18.712810341666668</v>
      </c>
      <c r="M7328" s="53">
        <v>12.219849359722222</v>
      </c>
      <c r="N7328" s="53">
        <f t="shared" si="575"/>
        <v>8798.2915389999998</v>
      </c>
      <c r="O7328" s="53" t="e">
        <f>VLOOKUP(E7328,#REF!,29,FALSE)</f>
        <v>#REF!</v>
      </c>
      <c r="P7328" s="53" t="e">
        <f t="shared" si="576"/>
        <v>#REF!</v>
      </c>
      <c r="Q7328" s="53">
        <v>6.4929609819444449</v>
      </c>
    </row>
    <row r="7329" spans="1:17">
      <c r="A7329" s="51" t="s">
        <v>5412</v>
      </c>
      <c r="B7329" s="51">
        <f t="shared" si="572"/>
        <v>9</v>
      </c>
      <c r="C7329" s="51">
        <f t="shared" si="573"/>
        <v>720</v>
      </c>
      <c r="D7329" s="51" t="s">
        <v>2537</v>
      </c>
      <c r="E7329" s="54" t="str">
        <f t="shared" si="574"/>
        <v>033650</v>
      </c>
      <c r="F7329" s="51" t="e">
        <f>VLOOKUP(E7329,#REF!,8,FALSE)</f>
        <v>#REF!</v>
      </c>
      <c r="G7329" s="51" t="e">
        <f>VLOOKUP(E7329,#REF!,9,FALSE)</f>
        <v>#REF!</v>
      </c>
      <c r="H7329" s="52">
        <v>911972</v>
      </c>
      <c r="I7329" s="51" t="s">
        <v>5242</v>
      </c>
      <c r="J7329" s="53">
        <v>16</v>
      </c>
      <c r="K7329" s="53">
        <v>9.8000039999999995</v>
      </c>
      <c r="L7329" s="53">
        <v>19.531157479166666</v>
      </c>
      <c r="M7329" s="53">
        <v>12.402522204166667</v>
      </c>
      <c r="N7329" s="53">
        <f t="shared" si="575"/>
        <v>8929.815987</v>
      </c>
      <c r="O7329" s="53" t="e">
        <f>VLOOKUP(E7329,#REF!,29,FALSE)</f>
        <v>#REF!</v>
      </c>
      <c r="P7329" s="53" t="e">
        <f t="shared" si="576"/>
        <v>#REF!</v>
      </c>
      <c r="Q7329" s="53">
        <v>7.1286352750000006</v>
      </c>
    </row>
    <row r="7330" spans="1:17">
      <c r="A7330" s="51" t="s">
        <v>5412</v>
      </c>
      <c r="B7330" s="51">
        <f t="shared" si="572"/>
        <v>9</v>
      </c>
      <c r="C7330" s="51">
        <f t="shared" si="573"/>
        <v>720</v>
      </c>
      <c r="D7330" s="51" t="s">
        <v>2546</v>
      </c>
      <c r="E7330" s="54" t="str">
        <f t="shared" si="574"/>
        <v>033649</v>
      </c>
      <c r="F7330" s="51" t="e">
        <f>VLOOKUP(E7330,#REF!,8,FALSE)</f>
        <v>#REF!</v>
      </c>
      <c r="G7330" s="51" t="e">
        <f>VLOOKUP(E7330,#REF!,9,FALSE)</f>
        <v>#REF!</v>
      </c>
      <c r="H7330" s="52">
        <v>911973</v>
      </c>
      <c r="I7330" s="51" t="s">
        <v>5243</v>
      </c>
      <c r="J7330" s="53">
        <v>15.5</v>
      </c>
      <c r="K7330" s="53">
        <v>9.2000010000000003</v>
      </c>
      <c r="L7330" s="53">
        <v>19.523982848611112</v>
      </c>
      <c r="M7330" s="53">
        <v>12.014352508333333</v>
      </c>
      <c r="N7330" s="53">
        <f t="shared" si="575"/>
        <v>8650.3338060000005</v>
      </c>
      <c r="O7330" s="53" t="e">
        <f>VLOOKUP(E7330,#REF!,29,FALSE)</f>
        <v>#REF!</v>
      </c>
      <c r="P7330" s="53" t="e">
        <f t="shared" si="576"/>
        <v>#REF!</v>
      </c>
      <c r="Q7330" s="53">
        <v>7.5096303402777771</v>
      </c>
    </row>
    <row r="7331" spans="1:17">
      <c r="A7331" s="51" t="s">
        <v>5412</v>
      </c>
      <c r="B7331" s="51">
        <f t="shared" si="572"/>
        <v>9</v>
      </c>
      <c r="C7331" s="51">
        <f t="shared" si="573"/>
        <v>720</v>
      </c>
      <c r="D7331" s="51" t="s">
        <v>2940</v>
      </c>
      <c r="E7331" s="54" t="str">
        <f t="shared" si="574"/>
        <v>034883</v>
      </c>
      <c r="F7331" s="51" t="e">
        <f>VLOOKUP(E7331,#REF!,8,FALSE)</f>
        <v>#REF!</v>
      </c>
      <c r="G7331" s="51" t="e">
        <f>VLOOKUP(E7331,#REF!,9,FALSE)</f>
        <v>#REF!</v>
      </c>
      <c r="H7331" s="52">
        <v>910681</v>
      </c>
      <c r="I7331" s="51" t="s">
        <v>5244</v>
      </c>
      <c r="J7331" s="53">
        <v>13.4</v>
      </c>
      <c r="K7331" s="53">
        <v>13.4</v>
      </c>
      <c r="L7331" s="53">
        <v>16.196836173611111</v>
      </c>
      <c r="M7331" s="53">
        <v>16.196836173611111</v>
      </c>
      <c r="N7331" s="53">
        <f t="shared" si="575"/>
        <v>11661.722045</v>
      </c>
      <c r="O7331" s="53" t="e">
        <f>VLOOKUP(E7331,#REF!,29,FALSE)</f>
        <v>#REF!</v>
      </c>
      <c r="P7331" s="53" t="e">
        <f t="shared" si="576"/>
        <v>#REF!</v>
      </c>
      <c r="Q7331" s="53">
        <v>0</v>
      </c>
    </row>
    <row r="7332" spans="1:17">
      <c r="A7332" s="51" t="s">
        <v>5412</v>
      </c>
      <c r="B7332" s="51">
        <f t="shared" si="572"/>
        <v>9</v>
      </c>
      <c r="C7332" s="51">
        <f t="shared" si="573"/>
        <v>720</v>
      </c>
      <c r="D7332" s="51" t="s">
        <v>2502</v>
      </c>
      <c r="E7332" s="54" t="str">
        <f t="shared" si="574"/>
        <v>033634</v>
      </c>
      <c r="F7332" s="51" t="e">
        <f>VLOOKUP(E7332,#REF!,8,FALSE)</f>
        <v>#REF!</v>
      </c>
      <c r="G7332" s="51" t="e">
        <f>VLOOKUP(E7332,#REF!,9,FALSE)</f>
        <v>#REF!</v>
      </c>
      <c r="H7332" s="52">
        <v>909549</v>
      </c>
      <c r="I7332" s="51" t="s">
        <v>5245</v>
      </c>
      <c r="J7332" s="53">
        <v>13.3</v>
      </c>
      <c r="K7332" s="53">
        <v>11.400005999999999</v>
      </c>
      <c r="L7332" s="53">
        <v>15.726139880555555</v>
      </c>
      <c r="M7332" s="53">
        <v>13.974984463888889</v>
      </c>
      <c r="N7332" s="53">
        <f t="shared" si="575"/>
        <v>10061.988814</v>
      </c>
      <c r="O7332" s="53" t="e">
        <f>VLOOKUP(E7332,#REF!,29,FALSE)</f>
        <v>#REF!</v>
      </c>
      <c r="P7332" s="53" t="e">
        <f t="shared" si="576"/>
        <v>#REF!</v>
      </c>
      <c r="Q7332" s="53">
        <v>1.7511554166666656</v>
      </c>
    </row>
    <row r="7333" spans="1:17">
      <c r="A7333" s="51" t="s">
        <v>5412</v>
      </c>
      <c r="B7333" s="51">
        <f t="shared" si="572"/>
        <v>9</v>
      </c>
      <c r="C7333" s="51">
        <f t="shared" si="573"/>
        <v>720</v>
      </c>
      <c r="D7333" s="51" t="s">
        <v>2498</v>
      </c>
      <c r="E7333" s="54" t="str">
        <f t="shared" si="574"/>
        <v>033636</v>
      </c>
      <c r="F7333" s="51" t="e">
        <f>VLOOKUP(E7333,#REF!,8,FALSE)</f>
        <v>#REF!</v>
      </c>
      <c r="G7333" s="51" t="e">
        <f>VLOOKUP(E7333,#REF!,9,FALSE)</f>
        <v>#REF!</v>
      </c>
      <c r="H7333" s="52">
        <v>909550</v>
      </c>
      <c r="I7333" s="51" t="s">
        <v>5246</v>
      </c>
      <c r="J7333" s="53">
        <v>12.6</v>
      </c>
      <c r="K7333" s="53">
        <v>10.299999</v>
      </c>
      <c r="L7333" s="53">
        <v>15.016632355555556</v>
      </c>
      <c r="M7333" s="53">
        <v>12.726675731944445</v>
      </c>
      <c r="N7333" s="53">
        <f t="shared" si="575"/>
        <v>9163.2065270000003</v>
      </c>
      <c r="O7333" s="53" t="e">
        <f>VLOOKUP(E7333,#REF!,29,FALSE)</f>
        <v>#REF!</v>
      </c>
      <c r="P7333" s="53" t="e">
        <f t="shared" si="576"/>
        <v>#REF!</v>
      </c>
      <c r="Q7333" s="53">
        <v>2.2899566236111113</v>
      </c>
    </row>
    <row r="7334" spans="1:17">
      <c r="A7334" s="51" t="s">
        <v>5412</v>
      </c>
      <c r="B7334" s="51">
        <f t="shared" si="572"/>
        <v>9</v>
      </c>
      <c r="C7334" s="51">
        <f t="shared" si="573"/>
        <v>720</v>
      </c>
      <c r="D7334" s="51" t="s">
        <v>2494</v>
      </c>
      <c r="E7334" s="54" t="str">
        <f t="shared" si="574"/>
        <v>033635</v>
      </c>
      <c r="F7334" s="51" t="e">
        <f>VLOOKUP(E7334,#REF!,8,FALSE)</f>
        <v>#REF!</v>
      </c>
      <c r="G7334" s="51" t="e">
        <f>VLOOKUP(E7334,#REF!,9,FALSE)</f>
        <v>#REF!</v>
      </c>
      <c r="H7334" s="52">
        <v>909551</v>
      </c>
      <c r="I7334" s="51" t="s">
        <v>5247</v>
      </c>
      <c r="J7334" s="53">
        <v>13.3</v>
      </c>
      <c r="K7334" s="53">
        <v>11.799999</v>
      </c>
      <c r="L7334" s="53">
        <v>13.871660315277778</v>
      </c>
      <c r="M7334" s="53">
        <v>12.759525834722222</v>
      </c>
      <c r="N7334" s="53">
        <f t="shared" si="575"/>
        <v>9186.8586009999999</v>
      </c>
      <c r="O7334" s="53" t="e">
        <f>VLOOKUP(E7334,#REF!,29,FALSE)</f>
        <v>#REF!</v>
      </c>
      <c r="P7334" s="53" t="e">
        <f t="shared" si="576"/>
        <v>#REF!</v>
      </c>
      <c r="Q7334" s="53">
        <v>1.112134480555556</v>
      </c>
    </row>
    <row r="7335" spans="1:17">
      <c r="A7335" s="51" t="s">
        <v>5412</v>
      </c>
      <c r="B7335" s="51">
        <f t="shared" si="572"/>
        <v>9</v>
      </c>
      <c r="C7335" s="51">
        <f t="shared" si="573"/>
        <v>720</v>
      </c>
      <c r="D7335" s="51" t="s">
        <v>2496</v>
      </c>
      <c r="E7335" s="54" t="str">
        <f t="shared" si="574"/>
        <v>033637</v>
      </c>
      <c r="F7335" s="51" t="e">
        <f>VLOOKUP(E7335,#REF!,8,FALSE)</f>
        <v>#REF!</v>
      </c>
      <c r="G7335" s="51" t="e">
        <f>VLOOKUP(E7335,#REF!,9,FALSE)</f>
        <v>#REF!</v>
      </c>
      <c r="H7335" s="52">
        <v>909571</v>
      </c>
      <c r="I7335" s="51" t="s">
        <v>5248</v>
      </c>
      <c r="J7335" s="53">
        <v>8.4</v>
      </c>
      <c r="K7335" s="53">
        <v>7.0999990000000004</v>
      </c>
      <c r="L7335" s="53">
        <v>10.315822772222223</v>
      </c>
      <c r="M7335" s="53">
        <v>9.0397968194444438</v>
      </c>
      <c r="N7335" s="53">
        <f t="shared" si="575"/>
        <v>6508.6537099999996</v>
      </c>
      <c r="O7335" s="53" t="e">
        <f>VLOOKUP(E7335,#REF!,29,FALSE)</f>
        <v>#REF!</v>
      </c>
      <c r="P7335" s="53" t="e">
        <f t="shared" si="576"/>
        <v>#REF!</v>
      </c>
      <c r="Q7335" s="53">
        <v>1.2760259527777786</v>
      </c>
    </row>
    <row r="7336" spans="1:17">
      <c r="A7336" s="51" t="s">
        <v>5412</v>
      </c>
      <c r="B7336" s="51">
        <f t="shared" si="572"/>
        <v>9</v>
      </c>
      <c r="C7336" s="51">
        <f t="shared" si="573"/>
        <v>720</v>
      </c>
      <c r="D7336" s="51" t="s">
        <v>2500</v>
      </c>
      <c r="E7336" s="54" t="str">
        <f t="shared" si="574"/>
        <v>033639</v>
      </c>
      <c r="F7336" s="51" t="e">
        <f>VLOOKUP(E7336,#REF!,8,FALSE)</f>
        <v>#REF!</v>
      </c>
      <c r="G7336" s="51" t="e">
        <f>VLOOKUP(E7336,#REF!,9,FALSE)</f>
        <v>#REF!</v>
      </c>
      <c r="H7336" s="52">
        <v>909572</v>
      </c>
      <c r="I7336" s="51" t="s">
        <v>5249</v>
      </c>
      <c r="J7336" s="53">
        <v>9.3000000000000007</v>
      </c>
      <c r="K7336" s="53">
        <v>7.5</v>
      </c>
      <c r="L7336" s="53">
        <v>10.764518554166667</v>
      </c>
      <c r="M7336" s="53">
        <v>9.0001284319444448</v>
      </c>
      <c r="N7336" s="53">
        <f t="shared" si="575"/>
        <v>6480.0924709999999</v>
      </c>
      <c r="O7336" s="53" t="e">
        <f>VLOOKUP(E7336,#REF!,29,FALSE)</f>
        <v>#REF!</v>
      </c>
      <c r="P7336" s="53" t="e">
        <f t="shared" si="576"/>
        <v>#REF!</v>
      </c>
      <c r="Q7336" s="53">
        <v>1.7643901222222225</v>
      </c>
    </row>
    <row r="7337" spans="1:17">
      <c r="A7337" s="51" t="s">
        <v>5412</v>
      </c>
      <c r="B7337" s="51">
        <f t="shared" si="572"/>
        <v>9</v>
      </c>
      <c r="C7337" s="51">
        <f t="shared" si="573"/>
        <v>720</v>
      </c>
      <c r="D7337" s="51" t="s">
        <v>2812</v>
      </c>
      <c r="E7337" s="54" t="str">
        <f t="shared" si="574"/>
        <v>033608</v>
      </c>
      <c r="F7337" s="51" t="e">
        <f>VLOOKUP(E7337,#REF!,8,FALSE)</f>
        <v>#REF!</v>
      </c>
      <c r="G7337" s="51" t="e">
        <f>VLOOKUP(E7337,#REF!,9,FALSE)</f>
        <v>#REF!</v>
      </c>
      <c r="H7337" s="52">
        <v>909777</v>
      </c>
      <c r="I7337" s="51" t="s">
        <v>5411</v>
      </c>
      <c r="J7337" s="53">
        <v>1.2</v>
      </c>
      <c r="K7337" s="53">
        <v>1.2</v>
      </c>
      <c r="L7337" s="53">
        <v>0.58800689444444443</v>
      </c>
      <c r="M7337" s="53">
        <v>0.58800689444444443</v>
      </c>
      <c r="N7337" s="53">
        <f t="shared" si="575"/>
        <v>423.36496399999999</v>
      </c>
      <c r="O7337" s="53" t="e">
        <f>VLOOKUP(E7337,#REF!,29,FALSE)</f>
        <v>#REF!</v>
      </c>
      <c r="P7337" s="53" t="e">
        <f t="shared" si="576"/>
        <v>#REF!</v>
      </c>
      <c r="Q7337" s="53">
        <v>0</v>
      </c>
    </row>
    <row r="7338" spans="1:17">
      <c r="A7338" s="51" t="s">
        <v>5412</v>
      </c>
      <c r="B7338" s="51">
        <f t="shared" si="572"/>
        <v>9</v>
      </c>
      <c r="C7338" s="51">
        <f t="shared" si="573"/>
        <v>720</v>
      </c>
      <c r="D7338" s="51" t="s">
        <v>5251</v>
      </c>
      <c r="E7338" s="54" t="str">
        <f t="shared" si="574"/>
        <v>034745</v>
      </c>
      <c r="F7338" s="51" t="e">
        <f>VLOOKUP(E7338,#REF!,8,FALSE)</f>
        <v>#REF!</v>
      </c>
      <c r="G7338" s="51" t="e">
        <f>VLOOKUP(E7338,#REF!,9,FALSE)</f>
        <v>#REF!</v>
      </c>
      <c r="H7338" s="52">
        <v>910732</v>
      </c>
      <c r="I7338" s="51" t="s">
        <v>5252</v>
      </c>
      <c r="J7338" s="53">
        <v>5.4</v>
      </c>
      <c r="K7338" s="53">
        <v>5.4</v>
      </c>
      <c r="L7338" s="53">
        <v>7.2250880777777775</v>
      </c>
      <c r="M7338" s="53">
        <v>7.2250880777777775</v>
      </c>
      <c r="N7338" s="53">
        <f t="shared" si="575"/>
        <v>5202.063416</v>
      </c>
      <c r="O7338" s="53" t="e">
        <f>VLOOKUP(E7338,#REF!,29,FALSE)</f>
        <v>#REF!</v>
      </c>
      <c r="P7338" s="53" t="e">
        <f t="shared" si="576"/>
        <v>#REF!</v>
      </c>
      <c r="Q7338" s="53">
        <v>0</v>
      </c>
    </row>
    <row r="7339" spans="1:17">
      <c r="A7339" s="51" t="s">
        <v>5412</v>
      </c>
      <c r="B7339" s="51">
        <f t="shared" si="572"/>
        <v>9</v>
      </c>
      <c r="C7339" s="51">
        <f t="shared" si="573"/>
        <v>720</v>
      </c>
      <c r="D7339" s="51" t="s">
        <v>5253</v>
      </c>
      <c r="E7339" s="54" t="str">
        <f t="shared" si="574"/>
        <v>034746</v>
      </c>
      <c r="F7339" s="51" t="e">
        <f>VLOOKUP(E7339,#REF!,8,FALSE)</f>
        <v>#REF!</v>
      </c>
      <c r="G7339" s="51" t="e">
        <f>VLOOKUP(E7339,#REF!,9,FALSE)</f>
        <v>#REF!</v>
      </c>
      <c r="H7339" s="52">
        <v>910733</v>
      </c>
      <c r="I7339" s="51" t="s">
        <v>5254</v>
      </c>
      <c r="J7339" s="53">
        <v>5.4</v>
      </c>
      <c r="K7339" s="53">
        <v>5.4</v>
      </c>
      <c r="L7339" s="53">
        <v>7.2360926930555554</v>
      </c>
      <c r="M7339" s="53">
        <v>7.2360926930555554</v>
      </c>
      <c r="N7339" s="53">
        <f t="shared" si="575"/>
        <v>5209.9867389999999</v>
      </c>
      <c r="O7339" s="53" t="e">
        <f>VLOOKUP(E7339,#REF!,29,FALSE)</f>
        <v>#REF!</v>
      </c>
      <c r="P7339" s="53" t="e">
        <f t="shared" si="576"/>
        <v>#REF!</v>
      </c>
      <c r="Q7339" s="53">
        <v>0</v>
      </c>
    </row>
    <row r="7340" spans="1:17">
      <c r="A7340" s="51" t="s">
        <v>5412</v>
      </c>
      <c r="B7340" s="51">
        <f t="shared" si="572"/>
        <v>9</v>
      </c>
      <c r="C7340" s="51">
        <f t="shared" si="573"/>
        <v>720</v>
      </c>
      <c r="D7340" s="51" t="s">
        <v>5255</v>
      </c>
      <c r="E7340" s="54" t="str">
        <f t="shared" si="574"/>
        <v>034747</v>
      </c>
      <c r="F7340" s="51" t="e">
        <f>VLOOKUP(E7340,#REF!,8,FALSE)</f>
        <v>#REF!</v>
      </c>
      <c r="G7340" s="51" t="e">
        <f>VLOOKUP(E7340,#REF!,9,FALSE)</f>
        <v>#REF!</v>
      </c>
      <c r="H7340" s="52">
        <v>910734</v>
      </c>
      <c r="I7340" s="51" t="s">
        <v>5256</v>
      </c>
      <c r="J7340" s="53">
        <v>5.4</v>
      </c>
      <c r="K7340" s="53">
        <v>5.4</v>
      </c>
      <c r="L7340" s="53">
        <v>7.1644354736111113</v>
      </c>
      <c r="M7340" s="53">
        <v>7.1644354736111113</v>
      </c>
      <c r="N7340" s="53">
        <f t="shared" si="575"/>
        <v>5158.3935410000004</v>
      </c>
      <c r="O7340" s="53" t="e">
        <f>VLOOKUP(E7340,#REF!,29,FALSE)</f>
        <v>#REF!</v>
      </c>
      <c r="P7340" s="53" t="e">
        <f t="shared" si="576"/>
        <v>#REF!</v>
      </c>
      <c r="Q7340" s="53">
        <v>0</v>
      </c>
    </row>
    <row r="7341" spans="1:17">
      <c r="A7341" s="51" t="s">
        <v>5412</v>
      </c>
      <c r="B7341" s="51">
        <f t="shared" si="572"/>
        <v>9</v>
      </c>
      <c r="C7341" s="51">
        <f t="shared" si="573"/>
        <v>720</v>
      </c>
      <c r="D7341" s="51" t="s">
        <v>2516</v>
      </c>
      <c r="E7341" s="54" t="str">
        <f t="shared" si="574"/>
        <v>033643</v>
      </c>
      <c r="F7341" s="51" t="e">
        <f>VLOOKUP(E7341,#REF!,8,FALSE)</f>
        <v>#REF!</v>
      </c>
      <c r="G7341" s="51" t="e">
        <f>VLOOKUP(E7341,#REF!,9,FALSE)</f>
        <v>#REF!</v>
      </c>
      <c r="H7341" s="52">
        <v>909576</v>
      </c>
      <c r="I7341" s="51" t="s">
        <v>2517</v>
      </c>
      <c r="J7341" s="53">
        <v>10.199999999999999</v>
      </c>
      <c r="K7341" s="53">
        <v>9.5999970000000001</v>
      </c>
      <c r="L7341" s="53">
        <v>14.001551673611111</v>
      </c>
      <c r="M7341" s="53">
        <v>13.662270386111111</v>
      </c>
      <c r="N7341" s="53">
        <f t="shared" si="575"/>
        <v>9836.8346779999993</v>
      </c>
      <c r="O7341" s="53" t="e">
        <f>VLOOKUP(E7341,#REF!,29,FALSE)</f>
        <v>#REF!</v>
      </c>
      <c r="P7341" s="53" t="e">
        <f t="shared" si="576"/>
        <v>#REF!</v>
      </c>
      <c r="Q7341" s="53">
        <v>0.33928128750000169</v>
      </c>
    </row>
    <row r="7342" spans="1:17">
      <c r="A7342" s="51" t="s">
        <v>5412</v>
      </c>
      <c r="B7342" s="51">
        <f t="shared" si="572"/>
        <v>9</v>
      </c>
      <c r="C7342" s="51">
        <f t="shared" si="573"/>
        <v>720</v>
      </c>
      <c r="D7342" s="51" t="s">
        <v>2595</v>
      </c>
      <c r="E7342" s="54" t="str">
        <f t="shared" si="574"/>
        <v>033627</v>
      </c>
      <c r="F7342" s="51" t="e">
        <f>VLOOKUP(E7342,#REF!,8,FALSE)</f>
        <v>#REF!</v>
      </c>
      <c r="G7342" s="51" t="e">
        <f>VLOOKUP(E7342,#REF!,9,FALSE)</f>
        <v>#REF!</v>
      </c>
      <c r="H7342" s="52">
        <v>909750</v>
      </c>
      <c r="I7342" s="51" t="s">
        <v>5406</v>
      </c>
      <c r="J7342" s="53">
        <v>12.2</v>
      </c>
      <c r="K7342" s="53">
        <v>7.2738170000000002</v>
      </c>
      <c r="L7342" s="53">
        <v>17.309344583333335</v>
      </c>
      <c r="M7342" s="53">
        <v>0</v>
      </c>
      <c r="N7342" s="53">
        <f t="shared" si="575"/>
        <v>0</v>
      </c>
      <c r="O7342" s="53" t="e">
        <f>VLOOKUP(E7342,#REF!,29,FALSE)</f>
        <v>#REF!</v>
      </c>
      <c r="P7342" s="53" t="e">
        <f t="shared" si="576"/>
        <v>#REF!</v>
      </c>
      <c r="Q7342" s="53">
        <v>17.309344583333335</v>
      </c>
    </row>
    <row r="7343" spans="1:17">
      <c r="A7343" s="51" t="s">
        <v>5412</v>
      </c>
      <c r="B7343" s="51">
        <f t="shared" si="572"/>
        <v>9</v>
      </c>
      <c r="C7343" s="51">
        <f t="shared" si="573"/>
        <v>720</v>
      </c>
      <c r="D7343" s="51" t="s">
        <v>2593</v>
      </c>
      <c r="E7343" s="54" t="str">
        <f t="shared" si="574"/>
        <v>033626</v>
      </c>
      <c r="F7343" s="51" t="e">
        <f>VLOOKUP(E7343,#REF!,8,FALSE)</f>
        <v>#REF!</v>
      </c>
      <c r="G7343" s="51" t="e">
        <f>VLOOKUP(E7343,#REF!,9,FALSE)</f>
        <v>#REF!</v>
      </c>
      <c r="H7343" s="52">
        <v>909779</v>
      </c>
      <c r="I7343" s="51" t="s">
        <v>5407</v>
      </c>
      <c r="J7343" s="53">
        <v>12.1</v>
      </c>
      <c r="K7343" s="53">
        <v>8.8988169999999993</v>
      </c>
      <c r="L7343" s="53">
        <v>16.879767922222221</v>
      </c>
      <c r="M7343" s="53">
        <v>6.1154416069444446</v>
      </c>
      <c r="N7343" s="53">
        <f t="shared" si="575"/>
        <v>4403.1179570000004</v>
      </c>
      <c r="O7343" s="53" t="e">
        <f>VLOOKUP(E7343,#REF!,29,FALSE)</f>
        <v>#REF!</v>
      </c>
      <c r="P7343" s="53" t="e">
        <f t="shared" si="576"/>
        <v>#REF!</v>
      </c>
      <c r="Q7343" s="53">
        <v>10.764326315277776</v>
      </c>
    </row>
    <row r="7344" spans="1:17">
      <c r="A7344" s="51" t="s">
        <v>5412</v>
      </c>
      <c r="B7344" s="51">
        <f t="shared" si="572"/>
        <v>9</v>
      </c>
      <c r="C7344" s="51">
        <f t="shared" si="573"/>
        <v>720</v>
      </c>
      <c r="D7344" s="51" t="s">
        <v>2887</v>
      </c>
      <c r="E7344" s="54" t="str">
        <f t="shared" si="574"/>
        <v>034305</v>
      </c>
      <c r="F7344" s="51" t="e">
        <f>VLOOKUP(E7344,#REF!,8,FALSE)</f>
        <v>#REF!</v>
      </c>
      <c r="G7344" s="51" t="e">
        <f>VLOOKUP(E7344,#REF!,9,FALSE)</f>
        <v>#REF!</v>
      </c>
      <c r="H7344" s="52">
        <v>912489</v>
      </c>
      <c r="I7344" s="51" t="s">
        <v>2888</v>
      </c>
      <c r="J7344" s="53">
        <v>6.2</v>
      </c>
      <c r="K7344" s="53">
        <v>6.2</v>
      </c>
      <c r="L7344" s="53">
        <v>7.5495872805555555</v>
      </c>
      <c r="M7344" s="53">
        <v>7.5495872805555555</v>
      </c>
      <c r="N7344" s="53">
        <f t="shared" si="575"/>
        <v>5435.7028419999997</v>
      </c>
      <c r="O7344" s="53" t="e">
        <f>VLOOKUP(E7344,#REF!,29,FALSE)</f>
        <v>#REF!</v>
      </c>
      <c r="P7344" s="53" t="e">
        <f t="shared" si="576"/>
        <v>#REF!</v>
      </c>
      <c r="Q7344" s="53">
        <v>0</v>
      </c>
    </row>
    <row r="7345" spans="1:17">
      <c r="A7345" s="51" t="s">
        <v>5412</v>
      </c>
      <c r="B7345" s="51">
        <f t="shared" si="572"/>
        <v>9</v>
      </c>
      <c r="C7345" s="51">
        <f t="shared" si="573"/>
        <v>720</v>
      </c>
      <c r="D7345" s="51" t="s">
        <v>3188</v>
      </c>
      <c r="E7345" s="54" t="str">
        <f t="shared" si="574"/>
        <v>029411</v>
      </c>
      <c r="F7345" s="51" t="e">
        <f>VLOOKUP(E7345,#REF!,8,FALSE)</f>
        <v>#REF!</v>
      </c>
      <c r="G7345" s="51" t="e">
        <f>VLOOKUP(E7345,#REF!,9,FALSE)</f>
        <v>#REF!</v>
      </c>
      <c r="H7345" s="52">
        <v>913331</v>
      </c>
      <c r="I7345" s="51" t="s">
        <v>5257</v>
      </c>
      <c r="J7345" s="53">
        <v>2.6</v>
      </c>
      <c r="K7345" s="53">
        <v>2.34</v>
      </c>
      <c r="L7345" s="53">
        <v>0.96399041666666663</v>
      </c>
      <c r="M7345" s="53">
        <v>0.96399041666666663</v>
      </c>
      <c r="N7345" s="53">
        <f t="shared" si="575"/>
        <v>694.07309999999995</v>
      </c>
      <c r="O7345" s="53" t="e">
        <f>VLOOKUP(E7345,#REF!,29,FALSE)</f>
        <v>#REF!</v>
      </c>
      <c r="P7345" s="53" t="e">
        <f t="shared" si="576"/>
        <v>#REF!</v>
      </c>
      <c r="Q7345" s="53">
        <v>0</v>
      </c>
    </row>
    <row r="7346" spans="1:17">
      <c r="A7346" s="51" t="s">
        <v>5412</v>
      </c>
      <c r="B7346" s="51">
        <f t="shared" si="572"/>
        <v>9</v>
      </c>
      <c r="C7346" s="51">
        <f t="shared" si="573"/>
        <v>720</v>
      </c>
      <c r="D7346" s="51" t="s">
        <v>3117</v>
      </c>
      <c r="E7346" s="54" t="str">
        <f t="shared" si="574"/>
        <v>034438</v>
      </c>
      <c r="F7346" s="51" t="e">
        <f>VLOOKUP(E7346,#REF!,8,FALSE)</f>
        <v>#REF!</v>
      </c>
      <c r="G7346" s="51" t="e">
        <f>VLOOKUP(E7346,#REF!,9,FALSE)</f>
        <v>#REF!</v>
      </c>
      <c r="H7346" s="52">
        <v>913371</v>
      </c>
      <c r="I7346" s="51" t="s">
        <v>5258</v>
      </c>
      <c r="J7346" s="53">
        <v>4.43</v>
      </c>
      <c r="K7346" s="53">
        <v>3.89</v>
      </c>
      <c r="L7346" s="53">
        <v>1.1596708708333334</v>
      </c>
      <c r="M7346" s="53">
        <v>1.1596708708333334</v>
      </c>
      <c r="N7346" s="53">
        <f t="shared" si="575"/>
        <v>834.96302700000001</v>
      </c>
      <c r="O7346" s="53" t="e">
        <f>VLOOKUP(E7346,#REF!,29,FALSE)</f>
        <v>#REF!</v>
      </c>
      <c r="P7346" s="53" t="e">
        <f t="shared" si="576"/>
        <v>#REF!</v>
      </c>
      <c r="Q7346" s="53">
        <v>0</v>
      </c>
    </row>
    <row r="7347" spans="1:17">
      <c r="A7347" s="51" t="s">
        <v>5412</v>
      </c>
      <c r="B7347" s="51">
        <f t="shared" si="572"/>
        <v>9</v>
      </c>
      <c r="C7347" s="51">
        <f t="shared" si="573"/>
        <v>720</v>
      </c>
      <c r="D7347" s="51" t="s">
        <v>3135</v>
      </c>
      <c r="E7347" s="54" t="str">
        <f t="shared" si="574"/>
        <v>035745</v>
      </c>
      <c r="F7347" s="51" t="e">
        <f>VLOOKUP(E7347,#REF!,8,FALSE)</f>
        <v>#REF!</v>
      </c>
      <c r="G7347" s="51" t="e">
        <f>VLOOKUP(E7347,#REF!,9,FALSE)</f>
        <v>#REF!</v>
      </c>
      <c r="H7347" s="52">
        <v>913372</v>
      </c>
      <c r="I7347" s="51" t="s">
        <v>3136</v>
      </c>
      <c r="J7347" s="53">
        <v>1.07</v>
      </c>
      <c r="K7347" s="53">
        <v>0.96</v>
      </c>
      <c r="L7347" s="53">
        <v>0.11619506388888888</v>
      </c>
      <c r="M7347" s="53">
        <v>0.11619506388888888</v>
      </c>
      <c r="N7347" s="53">
        <f t="shared" si="575"/>
        <v>83.660445999999993</v>
      </c>
      <c r="O7347" s="53" t="e">
        <f>VLOOKUP(E7347,#REF!,29,FALSE)</f>
        <v>#REF!</v>
      </c>
      <c r="P7347" s="53" t="e">
        <f t="shared" si="576"/>
        <v>#REF!</v>
      </c>
      <c r="Q7347" s="53">
        <v>0</v>
      </c>
    </row>
    <row r="7348" spans="1:17">
      <c r="A7348" s="51" t="s">
        <v>5412</v>
      </c>
      <c r="B7348" s="51">
        <f t="shared" si="572"/>
        <v>9</v>
      </c>
      <c r="C7348" s="51">
        <f t="shared" si="573"/>
        <v>720</v>
      </c>
      <c r="D7348" s="51" t="s">
        <v>1900</v>
      </c>
      <c r="E7348" s="54" t="str">
        <f t="shared" si="574"/>
        <v>031518</v>
      </c>
      <c r="F7348" s="51" t="e">
        <f>VLOOKUP(E7348,#REF!,8,FALSE)</f>
        <v>#REF!</v>
      </c>
      <c r="G7348" s="51" t="e">
        <f>VLOOKUP(E7348,#REF!,9,FALSE)</f>
        <v>#REF!</v>
      </c>
      <c r="H7348" s="52">
        <v>896953</v>
      </c>
      <c r="I7348" s="51" t="s">
        <v>5259</v>
      </c>
      <c r="J7348" s="53">
        <v>7.4</v>
      </c>
      <c r="K7348" s="53">
        <v>7.3000040000000004</v>
      </c>
      <c r="L7348" s="53">
        <v>7.6113668125</v>
      </c>
      <c r="M7348" s="53">
        <v>7.6113667555555553</v>
      </c>
      <c r="N7348" s="53">
        <f t="shared" si="575"/>
        <v>5480.184064</v>
      </c>
      <c r="O7348" s="53" t="e">
        <f>VLOOKUP(E7348,#REF!,29,FALSE)</f>
        <v>#REF!</v>
      </c>
      <c r="P7348" s="53" t="e">
        <f t="shared" si="576"/>
        <v>#REF!</v>
      </c>
      <c r="Q7348" s="53">
        <v>5.6944444774368703E-8</v>
      </c>
    </row>
    <row r="7349" spans="1:17">
      <c r="A7349" s="51" t="s">
        <v>5412</v>
      </c>
      <c r="B7349" s="51">
        <f t="shared" si="572"/>
        <v>9</v>
      </c>
      <c r="C7349" s="51">
        <f t="shared" si="573"/>
        <v>720</v>
      </c>
      <c r="D7349" s="51" t="s">
        <v>2129</v>
      </c>
      <c r="E7349" s="54" t="str">
        <f t="shared" si="574"/>
        <v>031767</v>
      </c>
      <c r="F7349" s="51" t="e">
        <f>VLOOKUP(E7349,#REF!,8,FALSE)</f>
        <v>#REF!</v>
      </c>
      <c r="G7349" s="51" t="e">
        <f>VLOOKUP(E7349,#REF!,9,FALSE)</f>
        <v>#REF!</v>
      </c>
      <c r="H7349" s="52">
        <v>906762</v>
      </c>
      <c r="I7349" s="51" t="s">
        <v>5260</v>
      </c>
      <c r="J7349" s="53">
        <v>9</v>
      </c>
      <c r="K7349" s="53">
        <v>8.8000030000000002</v>
      </c>
      <c r="L7349" s="53">
        <v>6.6317171902777776</v>
      </c>
      <c r="M7349" s="53">
        <v>6.6317170805555561</v>
      </c>
      <c r="N7349" s="53">
        <f t="shared" si="575"/>
        <v>4774.8362980000002</v>
      </c>
      <c r="O7349" s="53" t="e">
        <f>VLOOKUP(E7349,#REF!,29,FALSE)</f>
        <v>#REF!</v>
      </c>
      <c r="P7349" s="53" t="e">
        <f t="shared" si="576"/>
        <v>#REF!</v>
      </c>
      <c r="Q7349" s="53">
        <v>1.0972222147150509E-7</v>
      </c>
    </row>
    <row r="7350" spans="1:17">
      <c r="A7350" s="51" t="s">
        <v>5412</v>
      </c>
      <c r="B7350" s="51">
        <f t="shared" si="572"/>
        <v>9</v>
      </c>
      <c r="C7350" s="51">
        <f t="shared" si="573"/>
        <v>720</v>
      </c>
      <c r="D7350" s="51" t="s">
        <v>5261</v>
      </c>
      <c r="E7350" s="54" t="str">
        <f t="shared" si="574"/>
        <v>034161</v>
      </c>
      <c r="F7350" s="51" t="e">
        <f>VLOOKUP(E7350,#REF!,8,FALSE)</f>
        <v>#REF!</v>
      </c>
      <c r="G7350" s="51" t="e">
        <f>VLOOKUP(E7350,#REF!,9,FALSE)</f>
        <v>#REF!</v>
      </c>
      <c r="H7350" s="52">
        <v>910736</v>
      </c>
      <c r="I7350" s="51" t="s">
        <v>2930</v>
      </c>
      <c r="J7350" s="53">
        <v>5.3</v>
      </c>
      <c r="K7350" s="53">
        <v>5.3</v>
      </c>
      <c r="L7350" s="53">
        <v>5.5002514305555561</v>
      </c>
      <c r="M7350" s="53">
        <v>5.5002514305555561</v>
      </c>
      <c r="N7350" s="53">
        <f t="shared" si="575"/>
        <v>3960.1810300000002</v>
      </c>
      <c r="O7350" s="53" t="e">
        <f>VLOOKUP(E7350,#REF!,29,FALSE)</f>
        <v>#REF!</v>
      </c>
      <c r="P7350" s="53" t="e">
        <f t="shared" si="576"/>
        <v>#REF!</v>
      </c>
      <c r="Q7350" s="53">
        <v>0</v>
      </c>
    </row>
    <row r="7351" spans="1:17">
      <c r="A7351" s="51" t="s">
        <v>5412</v>
      </c>
      <c r="B7351" s="51">
        <f t="shared" si="572"/>
        <v>9</v>
      </c>
      <c r="C7351" s="51">
        <f t="shared" si="573"/>
        <v>720</v>
      </c>
      <c r="D7351" s="51" t="s">
        <v>5262</v>
      </c>
      <c r="E7351" s="54" t="str">
        <f t="shared" si="574"/>
        <v>034162</v>
      </c>
      <c r="F7351" s="51" t="e">
        <f>VLOOKUP(E7351,#REF!,8,FALSE)</f>
        <v>#REF!</v>
      </c>
      <c r="G7351" s="51" t="e">
        <f>VLOOKUP(E7351,#REF!,9,FALSE)</f>
        <v>#REF!</v>
      </c>
      <c r="H7351" s="52">
        <v>910737</v>
      </c>
      <c r="I7351" s="51" t="s">
        <v>2923</v>
      </c>
      <c r="J7351" s="53">
        <v>5.3</v>
      </c>
      <c r="K7351" s="53">
        <v>5.3</v>
      </c>
      <c r="L7351" s="53">
        <v>6.0415264708333334</v>
      </c>
      <c r="M7351" s="53">
        <v>6.0415264708333334</v>
      </c>
      <c r="N7351" s="53">
        <f t="shared" si="575"/>
        <v>4349.8990590000003</v>
      </c>
      <c r="O7351" s="53" t="e">
        <f>VLOOKUP(E7351,#REF!,29,FALSE)</f>
        <v>#REF!</v>
      </c>
      <c r="P7351" s="53" t="e">
        <f t="shared" si="576"/>
        <v>#REF!</v>
      </c>
      <c r="Q7351" s="53">
        <v>0</v>
      </c>
    </row>
    <row r="7352" spans="1:17">
      <c r="A7352" s="51" t="s">
        <v>5412</v>
      </c>
      <c r="B7352" s="51">
        <f t="shared" si="572"/>
        <v>9</v>
      </c>
      <c r="C7352" s="51">
        <f t="shared" si="573"/>
        <v>720</v>
      </c>
      <c r="D7352" s="51" t="s">
        <v>5263</v>
      </c>
      <c r="E7352" s="54" t="str">
        <f t="shared" si="574"/>
        <v>034163</v>
      </c>
      <c r="F7352" s="51" t="e">
        <f>VLOOKUP(E7352,#REF!,8,FALSE)</f>
        <v>#REF!</v>
      </c>
      <c r="G7352" s="51" t="e">
        <f>VLOOKUP(E7352,#REF!,9,FALSE)</f>
        <v>#REF!</v>
      </c>
      <c r="H7352" s="52">
        <v>910738</v>
      </c>
      <c r="I7352" s="51" t="s">
        <v>2883</v>
      </c>
      <c r="J7352" s="53">
        <v>5.3</v>
      </c>
      <c r="K7352" s="53">
        <v>5.3</v>
      </c>
      <c r="L7352" s="53">
        <v>5.9466011944444439</v>
      </c>
      <c r="M7352" s="53">
        <v>5.9466011944444439</v>
      </c>
      <c r="N7352" s="53">
        <f t="shared" si="575"/>
        <v>4281.5528599999998</v>
      </c>
      <c r="O7352" s="53" t="e">
        <f>VLOOKUP(E7352,#REF!,29,FALSE)</f>
        <v>#REF!</v>
      </c>
      <c r="P7352" s="53" t="e">
        <f t="shared" si="576"/>
        <v>#REF!</v>
      </c>
      <c r="Q7352" s="53">
        <v>0</v>
      </c>
    </row>
    <row r="7353" spans="1:17">
      <c r="A7353" s="51" t="s">
        <v>5412</v>
      </c>
      <c r="B7353" s="51">
        <f t="shared" si="572"/>
        <v>9</v>
      </c>
      <c r="C7353" s="51">
        <f t="shared" si="573"/>
        <v>720</v>
      </c>
      <c r="D7353" s="51" t="s">
        <v>3185</v>
      </c>
      <c r="E7353" s="54" t="str">
        <f t="shared" si="574"/>
        <v>034743</v>
      </c>
      <c r="F7353" s="51" t="e">
        <f>VLOOKUP(E7353,#REF!,8,FALSE)</f>
        <v>#REF!</v>
      </c>
      <c r="G7353" s="51" t="e">
        <f>VLOOKUP(E7353,#REF!,9,FALSE)</f>
        <v>#REF!</v>
      </c>
      <c r="H7353" s="52">
        <v>913312</v>
      </c>
      <c r="I7353" s="51" t="s">
        <v>3186</v>
      </c>
      <c r="J7353" s="53">
        <v>1.69</v>
      </c>
      <c r="K7353" s="53">
        <v>1.52</v>
      </c>
      <c r="L7353" s="53">
        <v>0.83034817222222224</v>
      </c>
      <c r="M7353" s="53">
        <v>0.83034817222222224</v>
      </c>
      <c r="N7353" s="53">
        <f t="shared" si="575"/>
        <v>597.850684</v>
      </c>
      <c r="O7353" s="53" t="e">
        <f>VLOOKUP(E7353,#REF!,29,FALSE)</f>
        <v>#REF!</v>
      </c>
      <c r="P7353" s="53" t="e">
        <f t="shared" si="576"/>
        <v>#REF!</v>
      </c>
      <c r="Q7353" s="53">
        <v>0</v>
      </c>
    </row>
    <row r="7354" spans="1:17">
      <c r="A7354" s="51" t="s">
        <v>5412</v>
      </c>
      <c r="B7354" s="51">
        <f t="shared" si="572"/>
        <v>9</v>
      </c>
      <c r="C7354" s="51">
        <f t="shared" si="573"/>
        <v>720</v>
      </c>
      <c r="D7354" s="51" t="s">
        <v>3146</v>
      </c>
      <c r="E7354" s="54" t="str">
        <f t="shared" si="574"/>
        <v>032516</v>
      </c>
      <c r="F7354" s="51" t="e">
        <f>VLOOKUP(E7354,#REF!,8,FALSE)</f>
        <v>#REF!</v>
      </c>
      <c r="G7354" s="51" t="e">
        <f>VLOOKUP(E7354,#REF!,9,FALSE)</f>
        <v>#REF!</v>
      </c>
      <c r="H7354" s="52">
        <v>913314</v>
      </c>
      <c r="I7354" s="51" t="s">
        <v>5264</v>
      </c>
      <c r="J7354" s="53">
        <v>2.5499999999999998</v>
      </c>
      <c r="K7354" s="53">
        <v>1.7</v>
      </c>
      <c r="L7354" s="53">
        <v>1.3193790000000001</v>
      </c>
      <c r="M7354" s="53">
        <v>1.3193790000000001</v>
      </c>
      <c r="N7354" s="53">
        <f t="shared" si="575"/>
        <v>949.95288000000005</v>
      </c>
      <c r="O7354" s="53" t="e">
        <f>VLOOKUP(E7354,#REF!,29,FALSE)</f>
        <v>#REF!</v>
      </c>
      <c r="P7354" s="53" t="e">
        <f t="shared" si="576"/>
        <v>#REF!</v>
      </c>
      <c r="Q7354" s="53">
        <v>0</v>
      </c>
    </row>
    <row r="7355" spans="1:17">
      <c r="A7355" s="51" t="s">
        <v>5412</v>
      </c>
      <c r="B7355" s="51">
        <f t="shared" si="572"/>
        <v>9</v>
      </c>
      <c r="C7355" s="51">
        <f t="shared" si="573"/>
        <v>720</v>
      </c>
      <c r="D7355" s="51" t="s">
        <v>1797</v>
      </c>
      <c r="E7355" s="54" t="str">
        <f t="shared" si="574"/>
        <v>031433</v>
      </c>
      <c r="F7355" s="51" t="e">
        <f>VLOOKUP(E7355,#REF!,8,FALSE)</f>
        <v>#REF!</v>
      </c>
      <c r="G7355" s="51" t="e">
        <f>VLOOKUP(E7355,#REF!,9,FALSE)</f>
        <v>#REF!</v>
      </c>
      <c r="H7355" s="52">
        <v>896585</v>
      </c>
      <c r="I7355" s="51" t="s">
        <v>5265</v>
      </c>
      <c r="J7355" s="53">
        <v>3.1</v>
      </c>
      <c r="K7355" s="53">
        <v>2.6</v>
      </c>
      <c r="L7355" s="53">
        <v>2.9993500000000002</v>
      </c>
      <c r="M7355" s="53">
        <v>2.9993500000000002</v>
      </c>
      <c r="N7355" s="53">
        <f t="shared" si="575"/>
        <v>2159.5320000000002</v>
      </c>
      <c r="O7355" s="53" t="e">
        <f>VLOOKUP(E7355,#REF!,29,FALSE)</f>
        <v>#REF!</v>
      </c>
      <c r="P7355" s="53" t="e">
        <f t="shared" si="576"/>
        <v>#REF!</v>
      </c>
      <c r="Q7355" s="53">
        <v>0</v>
      </c>
    </row>
    <row r="7356" spans="1:17">
      <c r="A7356" s="51" t="s">
        <v>5412</v>
      </c>
      <c r="B7356" s="51">
        <f t="shared" si="572"/>
        <v>9</v>
      </c>
      <c r="C7356" s="51">
        <f t="shared" si="573"/>
        <v>720</v>
      </c>
      <c r="D7356" s="51" t="s">
        <v>1799</v>
      </c>
      <c r="E7356" s="54" t="str">
        <f t="shared" si="574"/>
        <v>031435</v>
      </c>
      <c r="F7356" s="51" t="e">
        <f>VLOOKUP(E7356,#REF!,8,FALSE)</f>
        <v>#REF!</v>
      </c>
      <c r="G7356" s="51" t="e">
        <f>VLOOKUP(E7356,#REF!,9,FALSE)</f>
        <v>#REF!</v>
      </c>
      <c r="H7356" s="52">
        <v>896586</v>
      </c>
      <c r="I7356" s="51" t="s">
        <v>5394</v>
      </c>
      <c r="J7356" s="53">
        <v>5.0999999999999996</v>
      </c>
      <c r="K7356" s="53">
        <v>4.9000000000000004</v>
      </c>
      <c r="L7356" s="53">
        <v>6.178490304166667</v>
      </c>
      <c r="M7356" s="53">
        <v>6.178490304166667</v>
      </c>
      <c r="N7356" s="53">
        <f t="shared" si="575"/>
        <v>4448.513019</v>
      </c>
      <c r="O7356" s="53" t="e">
        <f>VLOOKUP(E7356,#REF!,29,FALSE)</f>
        <v>#REF!</v>
      </c>
      <c r="P7356" s="53" t="e">
        <f t="shared" si="576"/>
        <v>#REF!</v>
      </c>
      <c r="Q7356" s="53">
        <v>0</v>
      </c>
    </row>
    <row r="7357" spans="1:17">
      <c r="A7357" s="51" t="s">
        <v>5412</v>
      </c>
      <c r="B7357" s="51">
        <f t="shared" si="572"/>
        <v>9</v>
      </c>
      <c r="C7357" s="51">
        <f t="shared" si="573"/>
        <v>720</v>
      </c>
      <c r="D7357" s="51" t="s">
        <v>2384</v>
      </c>
      <c r="E7357" s="54" t="str">
        <f t="shared" si="574"/>
        <v>032315</v>
      </c>
      <c r="F7357" s="51" t="e">
        <f>VLOOKUP(E7357,#REF!,8,FALSE)</f>
        <v>#REF!</v>
      </c>
      <c r="G7357" s="51" t="e">
        <f>VLOOKUP(E7357,#REF!,9,FALSE)</f>
        <v>#REF!</v>
      </c>
      <c r="H7357" s="52">
        <v>908777</v>
      </c>
      <c r="I7357" s="51" t="s">
        <v>2385</v>
      </c>
      <c r="J7357" s="53">
        <v>5.9</v>
      </c>
      <c r="K7357" s="53">
        <v>5.9</v>
      </c>
      <c r="L7357" s="53">
        <v>5.9382309763888887</v>
      </c>
      <c r="M7357" s="53">
        <v>5.9382309763888887</v>
      </c>
      <c r="N7357" s="53">
        <f t="shared" si="575"/>
        <v>4275.5263029999996</v>
      </c>
      <c r="O7357" s="53" t="e">
        <f>VLOOKUP(E7357,#REF!,29,FALSE)</f>
        <v>#REF!</v>
      </c>
      <c r="P7357" s="53" t="e">
        <f t="shared" si="576"/>
        <v>#REF!</v>
      </c>
      <c r="Q7357" s="53">
        <v>0</v>
      </c>
    </row>
    <row r="7358" spans="1:17">
      <c r="A7358" s="51" t="s">
        <v>5412</v>
      </c>
      <c r="B7358" s="51">
        <f t="shared" si="572"/>
        <v>9</v>
      </c>
      <c r="C7358" s="51">
        <f t="shared" si="573"/>
        <v>720</v>
      </c>
      <c r="D7358" s="51" t="s">
        <v>2388</v>
      </c>
      <c r="E7358" s="54" t="str">
        <f t="shared" si="574"/>
        <v>032312</v>
      </c>
      <c r="F7358" s="51" t="e">
        <f>VLOOKUP(E7358,#REF!,8,FALSE)</f>
        <v>#REF!</v>
      </c>
      <c r="G7358" s="51" t="e">
        <f>VLOOKUP(E7358,#REF!,9,FALSE)</f>
        <v>#REF!</v>
      </c>
      <c r="H7358" s="52">
        <v>908800</v>
      </c>
      <c r="I7358" s="51" t="s">
        <v>2389</v>
      </c>
      <c r="J7358" s="53">
        <v>5.9</v>
      </c>
      <c r="K7358" s="53">
        <v>5.9</v>
      </c>
      <c r="L7358" s="53">
        <v>5.8991505888888884</v>
      </c>
      <c r="M7358" s="53">
        <v>5.8991505888888884</v>
      </c>
      <c r="N7358" s="53">
        <f t="shared" si="575"/>
        <v>4247.3884239999998</v>
      </c>
      <c r="O7358" s="53" t="e">
        <f>VLOOKUP(E7358,#REF!,29,FALSE)</f>
        <v>#REF!</v>
      </c>
      <c r="P7358" s="53" t="e">
        <f t="shared" si="576"/>
        <v>#REF!</v>
      </c>
      <c r="Q7358" s="53">
        <v>0</v>
      </c>
    </row>
    <row r="7359" spans="1:17">
      <c r="A7359" s="51" t="s">
        <v>5412</v>
      </c>
      <c r="B7359" s="51">
        <f t="shared" si="572"/>
        <v>9</v>
      </c>
      <c r="C7359" s="51">
        <f t="shared" si="573"/>
        <v>720</v>
      </c>
      <c r="D7359" s="51" t="s">
        <v>2390</v>
      </c>
      <c r="E7359" s="54" t="str">
        <f t="shared" si="574"/>
        <v>032313</v>
      </c>
      <c r="F7359" s="51" t="e">
        <f>VLOOKUP(E7359,#REF!,8,FALSE)</f>
        <v>#REF!</v>
      </c>
      <c r="G7359" s="51" t="e">
        <f>VLOOKUP(E7359,#REF!,9,FALSE)</f>
        <v>#REF!</v>
      </c>
      <c r="H7359" s="52">
        <v>908801</v>
      </c>
      <c r="I7359" s="51" t="s">
        <v>2391</v>
      </c>
      <c r="J7359" s="53">
        <v>5.9</v>
      </c>
      <c r="K7359" s="53">
        <v>5.9</v>
      </c>
      <c r="L7359" s="53">
        <v>5.889730063888889</v>
      </c>
      <c r="M7359" s="53">
        <v>5.889730063888889</v>
      </c>
      <c r="N7359" s="53">
        <f t="shared" si="575"/>
        <v>4240.605646</v>
      </c>
      <c r="O7359" s="53" t="e">
        <f>VLOOKUP(E7359,#REF!,29,FALSE)</f>
        <v>#REF!</v>
      </c>
      <c r="P7359" s="53" t="e">
        <f t="shared" si="576"/>
        <v>#REF!</v>
      </c>
      <c r="Q7359" s="53">
        <v>0</v>
      </c>
    </row>
    <row r="7360" spans="1:17">
      <c r="A7360" s="51" t="s">
        <v>5412</v>
      </c>
      <c r="B7360" s="51">
        <f t="shared" si="572"/>
        <v>9</v>
      </c>
      <c r="C7360" s="51">
        <f t="shared" si="573"/>
        <v>720</v>
      </c>
      <c r="D7360" s="51" t="s">
        <v>2553</v>
      </c>
      <c r="E7360" s="54" t="str">
        <f t="shared" si="574"/>
        <v>032282</v>
      </c>
      <c r="F7360" s="51" t="e">
        <f>VLOOKUP(E7360,#REF!,8,FALSE)</f>
        <v>#REF!</v>
      </c>
      <c r="G7360" s="51" t="e">
        <f>VLOOKUP(E7360,#REF!,9,FALSE)</f>
        <v>#REF!</v>
      </c>
      <c r="H7360" s="52">
        <v>909774</v>
      </c>
      <c r="I7360" s="51" t="s">
        <v>2554</v>
      </c>
      <c r="J7360" s="53">
        <v>323.5</v>
      </c>
      <c r="K7360" s="53">
        <v>294.499999</v>
      </c>
      <c r="L7360" s="53">
        <v>5.0854273902777773</v>
      </c>
      <c r="M7360" s="53">
        <v>5.3652650674764789E-2</v>
      </c>
      <c r="N7360" s="53">
        <f t="shared" si="575"/>
        <v>38.629908485830647</v>
      </c>
      <c r="O7360" s="53" t="e">
        <f>VLOOKUP(E7360,#REF!,29,FALSE)</f>
        <v>#REF!</v>
      </c>
      <c r="P7360" s="53" t="e">
        <f t="shared" si="576"/>
        <v>#REF!</v>
      </c>
      <c r="Q7360" s="53">
        <v>5.031774739603013</v>
      </c>
    </row>
    <row r="7361" spans="1:17">
      <c r="A7361" s="51" t="s">
        <v>5412</v>
      </c>
      <c r="B7361" s="51">
        <f t="shared" si="572"/>
        <v>9</v>
      </c>
      <c r="C7361" s="51">
        <f t="shared" si="573"/>
        <v>720</v>
      </c>
      <c r="D7361" s="51" t="s">
        <v>1940</v>
      </c>
      <c r="E7361" s="54" t="str">
        <f t="shared" si="574"/>
        <v>031511</v>
      </c>
      <c r="F7361" s="51" t="e">
        <f>VLOOKUP(E7361,#REF!,8,FALSE)</f>
        <v>#REF!</v>
      </c>
      <c r="G7361" s="51" t="e">
        <f>VLOOKUP(E7361,#REF!,9,FALSE)</f>
        <v>#REF!</v>
      </c>
      <c r="H7361" s="52">
        <v>896965</v>
      </c>
      <c r="I7361" s="51" t="s">
        <v>5267</v>
      </c>
      <c r="J7361" s="53">
        <v>4.9000000000000004</v>
      </c>
      <c r="K7361" s="53">
        <v>4.7</v>
      </c>
      <c r="L7361" s="53">
        <v>5.0996356888888892</v>
      </c>
      <c r="M7361" s="53">
        <v>5.0712700458333337</v>
      </c>
      <c r="N7361" s="53">
        <f t="shared" si="575"/>
        <v>3651.3144330000005</v>
      </c>
      <c r="O7361" s="53" t="e">
        <f>VLOOKUP(E7361,#REF!,29,FALSE)</f>
        <v>#REF!</v>
      </c>
      <c r="P7361" s="53" t="e">
        <f t="shared" si="576"/>
        <v>#REF!</v>
      </c>
      <c r="Q7361" s="53">
        <v>2.836564305555574E-2</v>
      </c>
    </row>
    <row r="7362" spans="1:17">
      <c r="A7362" s="51" t="s">
        <v>5412</v>
      </c>
      <c r="B7362" s="51">
        <f t="shared" si="572"/>
        <v>9</v>
      </c>
      <c r="C7362" s="51">
        <f t="shared" si="573"/>
        <v>720</v>
      </c>
      <c r="D7362" s="51" t="s">
        <v>2055</v>
      </c>
      <c r="E7362" s="54" t="str">
        <f t="shared" si="574"/>
        <v>031606</v>
      </c>
      <c r="F7362" s="51" t="e">
        <f>VLOOKUP(E7362,#REF!,8,FALSE)</f>
        <v>#REF!</v>
      </c>
      <c r="G7362" s="51" t="e">
        <f>VLOOKUP(E7362,#REF!,9,FALSE)</f>
        <v>#REF!</v>
      </c>
      <c r="H7362" s="52">
        <v>908889</v>
      </c>
      <c r="I7362" s="51" t="s">
        <v>2056</v>
      </c>
      <c r="J7362" s="53">
        <v>7.4</v>
      </c>
      <c r="K7362" s="53">
        <v>7.1999930000000001</v>
      </c>
      <c r="L7362" s="53">
        <v>6.2099562319444441</v>
      </c>
      <c r="M7362" s="53">
        <v>6.2099562458333333</v>
      </c>
      <c r="N7362" s="53">
        <f t="shared" si="575"/>
        <v>4471.1684969999997</v>
      </c>
      <c r="O7362" s="53" t="e">
        <f>VLOOKUP(E7362,#REF!,29,FALSE)</f>
        <v>#REF!</v>
      </c>
      <c r="P7362" s="53" t="e">
        <f t="shared" si="576"/>
        <v>#REF!</v>
      </c>
      <c r="Q7362" s="53">
        <v>0</v>
      </c>
    </row>
    <row r="7363" spans="1:17">
      <c r="A7363" s="51" t="s">
        <v>5412</v>
      </c>
      <c r="B7363" s="51">
        <f t="shared" ref="B7363:B7426" si="577">MONTH(A7363)</f>
        <v>9</v>
      </c>
      <c r="C7363" s="51">
        <f t="shared" ref="C7363:C7426" si="578">VLOOKUP(B7363,T:V,3,FALSE)</f>
        <v>720</v>
      </c>
      <c r="D7363" s="51" t="s">
        <v>1805</v>
      </c>
      <c r="E7363" s="54" t="str">
        <f t="shared" ref="E7363:E7426" si="579">RIGHT(LEFT(D7363,16),6)</f>
        <v>031434</v>
      </c>
      <c r="F7363" s="51" t="e">
        <f>VLOOKUP(E7363,#REF!,8,FALSE)</f>
        <v>#REF!</v>
      </c>
      <c r="G7363" s="51" t="e">
        <f>VLOOKUP(E7363,#REF!,9,FALSE)</f>
        <v>#REF!</v>
      </c>
      <c r="H7363" s="52">
        <v>895130</v>
      </c>
      <c r="I7363" s="51" t="s">
        <v>5268</v>
      </c>
      <c r="J7363" s="53">
        <v>2.2000000000000002</v>
      </c>
      <c r="K7363" s="53">
        <v>1.9</v>
      </c>
      <c r="L7363" s="53">
        <v>1.6233746972222223</v>
      </c>
      <c r="M7363" s="53">
        <v>1.6233746972222223</v>
      </c>
      <c r="N7363" s="53">
        <f t="shared" ref="N7363:N7426" si="580">M7363*C7363</f>
        <v>1168.829782</v>
      </c>
      <c r="O7363" s="53" t="e">
        <f>VLOOKUP(E7363,#REF!,29,FALSE)</f>
        <v>#REF!</v>
      </c>
      <c r="P7363" s="53" t="e">
        <f t="shared" ref="P7363:P7426" si="581">N7363*O7363</f>
        <v>#REF!</v>
      </c>
      <c r="Q7363" s="53">
        <v>0</v>
      </c>
    </row>
    <row r="7364" spans="1:17">
      <c r="A7364" s="51" t="s">
        <v>5412</v>
      </c>
      <c r="B7364" s="51">
        <f t="shared" si="577"/>
        <v>9</v>
      </c>
      <c r="C7364" s="51">
        <f t="shared" si="578"/>
        <v>720</v>
      </c>
      <c r="D7364" s="51" t="s">
        <v>1691</v>
      </c>
      <c r="E7364" s="54" t="str">
        <f t="shared" si="579"/>
        <v>031431</v>
      </c>
      <c r="F7364" s="51" t="e">
        <f>VLOOKUP(E7364,#REF!,8,FALSE)</f>
        <v>#REF!</v>
      </c>
      <c r="G7364" s="51" t="e">
        <f>VLOOKUP(E7364,#REF!,9,FALSE)</f>
        <v>#REF!</v>
      </c>
      <c r="H7364" s="52">
        <v>896591</v>
      </c>
      <c r="I7364" s="51" t="s">
        <v>5269</v>
      </c>
      <c r="J7364" s="53">
        <v>4.2</v>
      </c>
      <c r="K7364" s="53">
        <v>3.7</v>
      </c>
      <c r="L7364" s="53">
        <v>3.3695362722222222</v>
      </c>
      <c r="M7364" s="53">
        <v>3.3695362722222222</v>
      </c>
      <c r="N7364" s="53">
        <f t="shared" si="580"/>
        <v>2426.066116</v>
      </c>
      <c r="O7364" s="53" t="e">
        <f>VLOOKUP(E7364,#REF!,29,FALSE)</f>
        <v>#REF!</v>
      </c>
      <c r="P7364" s="53" t="e">
        <f t="shared" si="581"/>
        <v>#REF!</v>
      </c>
      <c r="Q7364" s="53">
        <v>0</v>
      </c>
    </row>
    <row r="7365" spans="1:17">
      <c r="A7365" s="51" t="s">
        <v>5412</v>
      </c>
      <c r="B7365" s="51">
        <f t="shared" si="577"/>
        <v>9</v>
      </c>
      <c r="C7365" s="51">
        <f t="shared" si="578"/>
        <v>720</v>
      </c>
      <c r="D7365" s="51" t="s">
        <v>5270</v>
      </c>
      <c r="E7365" s="54" t="str">
        <f t="shared" si="579"/>
        <v>032323</v>
      </c>
      <c r="F7365" s="51" t="e">
        <f>VLOOKUP(E7365,#REF!,8,FALSE)</f>
        <v>#REF!</v>
      </c>
      <c r="G7365" s="51" t="e">
        <f>VLOOKUP(E7365,#REF!,9,FALSE)</f>
        <v>#REF!</v>
      </c>
      <c r="H7365" s="52">
        <v>908798</v>
      </c>
      <c r="I7365" s="51" t="s">
        <v>5271</v>
      </c>
      <c r="J7365" s="53">
        <v>1.8</v>
      </c>
      <c r="K7365" s="53">
        <v>1.8</v>
      </c>
      <c r="L7365" s="53">
        <v>1.9307597736111111</v>
      </c>
      <c r="M7365" s="53">
        <v>1.9307597736111111</v>
      </c>
      <c r="N7365" s="53">
        <f t="shared" si="580"/>
        <v>1390.147037</v>
      </c>
      <c r="O7365" s="53" t="e">
        <f>VLOOKUP(E7365,#REF!,29,FALSE)</f>
        <v>#REF!</v>
      </c>
      <c r="P7365" s="53" t="e">
        <f t="shared" si="581"/>
        <v>#REF!</v>
      </c>
      <c r="Q7365" s="53">
        <v>0</v>
      </c>
    </row>
    <row r="7366" spans="1:17">
      <c r="A7366" s="51" t="s">
        <v>5412</v>
      </c>
      <c r="B7366" s="51">
        <f t="shared" si="577"/>
        <v>9</v>
      </c>
      <c r="C7366" s="51">
        <f t="shared" si="578"/>
        <v>720</v>
      </c>
      <c r="D7366" s="51" t="s">
        <v>3157</v>
      </c>
      <c r="E7366" s="54" t="str">
        <f t="shared" si="579"/>
        <v>033893</v>
      </c>
      <c r="F7366" s="51" t="e">
        <f>VLOOKUP(E7366,#REF!,8,FALSE)</f>
        <v>#REF!</v>
      </c>
      <c r="G7366" s="51" t="e">
        <f>VLOOKUP(E7366,#REF!,9,FALSE)</f>
        <v>#REF!</v>
      </c>
      <c r="H7366" s="52">
        <v>913291</v>
      </c>
      <c r="I7366" s="51" t="s">
        <v>5272</v>
      </c>
      <c r="J7366" s="53">
        <v>10.92</v>
      </c>
      <c r="K7366" s="53">
        <v>9.82</v>
      </c>
      <c r="L7366" s="53">
        <v>6.9834289875000009</v>
      </c>
      <c r="M7366" s="53">
        <v>6.9834289875000009</v>
      </c>
      <c r="N7366" s="53">
        <f t="shared" si="580"/>
        <v>5028.0688710000004</v>
      </c>
      <c r="O7366" s="53" t="e">
        <f>VLOOKUP(E7366,#REF!,29,FALSE)</f>
        <v>#REF!</v>
      </c>
      <c r="P7366" s="53" t="e">
        <f t="shared" si="581"/>
        <v>#REF!</v>
      </c>
      <c r="Q7366" s="53">
        <v>0</v>
      </c>
    </row>
    <row r="7367" spans="1:17">
      <c r="A7367" s="51" t="s">
        <v>5412</v>
      </c>
      <c r="B7367" s="51">
        <f t="shared" si="577"/>
        <v>9</v>
      </c>
      <c r="C7367" s="51">
        <f t="shared" si="578"/>
        <v>720</v>
      </c>
      <c r="D7367" s="51" t="s">
        <v>2580</v>
      </c>
      <c r="E7367" s="54" t="str">
        <f t="shared" si="579"/>
        <v>033380</v>
      </c>
      <c r="F7367" s="51" t="e">
        <f>VLOOKUP(E7367,#REF!,8,FALSE)</f>
        <v>#REF!</v>
      </c>
      <c r="G7367" s="51" t="e">
        <f>VLOOKUP(E7367,#REF!,9,FALSE)</f>
        <v>#REF!</v>
      </c>
      <c r="H7367" s="52">
        <v>909410</v>
      </c>
      <c r="I7367" s="51" t="s">
        <v>2581</v>
      </c>
      <c r="J7367" s="53">
        <v>11.4</v>
      </c>
      <c r="K7367" s="53">
        <v>8</v>
      </c>
      <c r="L7367" s="53">
        <v>18.778696486111109</v>
      </c>
      <c r="M7367" s="53">
        <v>0.53462581246772278</v>
      </c>
      <c r="N7367" s="53">
        <f t="shared" si="580"/>
        <v>384.93058497676043</v>
      </c>
      <c r="O7367" s="53" t="e">
        <f>VLOOKUP(E7367,#REF!,29,FALSE)</f>
        <v>#REF!</v>
      </c>
      <c r="P7367" s="53" t="e">
        <f t="shared" si="581"/>
        <v>#REF!</v>
      </c>
      <c r="Q7367" s="53">
        <v>18.244070673643385</v>
      </c>
    </row>
    <row r="7368" spans="1:17">
      <c r="A7368" s="51" t="s">
        <v>5412</v>
      </c>
      <c r="B7368" s="51">
        <f t="shared" si="577"/>
        <v>9</v>
      </c>
      <c r="C7368" s="51">
        <f t="shared" si="578"/>
        <v>720</v>
      </c>
      <c r="D7368" s="51" t="s">
        <v>2867</v>
      </c>
      <c r="E7368" s="54" t="str">
        <f t="shared" si="579"/>
        <v>034387</v>
      </c>
      <c r="F7368" s="51" t="e">
        <f>VLOOKUP(E7368,#REF!,8,FALSE)</f>
        <v>#REF!</v>
      </c>
      <c r="G7368" s="51" t="e">
        <f>VLOOKUP(E7368,#REF!,9,FALSE)</f>
        <v>#REF!</v>
      </c>
      <c r="H7368" s="52">
        <v>910731</v>
      </c>
      <c r="I7368" s="51" t="s">
        <v>2868</v>
      </c>
      <c r="J7368" s="53">
        <v>7.8</v>
      </c>
      <c r="K7368" s="53">
        <v>7.8</v>
      </c>
      <c r="L7368" s="53">
        <v>10.021260830555555</v>
      </c>
      <c r="M7368" s="53">
        <v>10.021260830555555</v>
      </c>
      <c r="N7368" s="53">
        <f t="shared" si="580"/>
        <v>7215.3077979999998</v>
      </c>
      <c r="O7368" s="53" t="e">
        <f>VLOOKUP(E7368,#REF!,29,FALSE)</f>
        <v>#REF!</v>
      </c>
      <c r="P7368" s="53" t="e">
        <f t="shared" si="581"/>
        <v>#REF!</v>
      </c>
      <c r="Q7368" s="53">
        <v>0</v>
      </c>
    </row>
    <row r="7369" spans="1:17">
      <c r="A7369" s="51" t="s">
        <v>5412</v>
      </c>
      <c r="B7369" s="51">
        <f t="shared" si="577"/>
        <v>9</v>
      </c>
      <c r="C7369" s="51">
        <f t="shared" si="578"/>
        <v>720</v>
      </c>
      <c r="D7369" s="51" t="s">
        <v>1757</v>
      </c>
      <c r="E7369" s="54" t="str">
        <f t="shared" si="579"/>
        <v>031432</v>
      </c>
      <c r="F7369" s="51" t="e">
        <f>VLOOKUP(E7369,#REF!,8,FALSE)</f>
        <v>#REF!</v>
      </c>
      <c r="G7369" s="51" t="e">
        <f>VLOOKUP(E7369,#REF!,9,FALSE)</f>
        <v>#REF!</v>
      </c>
      <c r="H7369" s="52">
        <v>896555</v>
      </c>
      <c r="I7369" s="51" t="s">
        <v>5273</v>
      </c>
      <c r="J7369" s="53">
        <v>5.0999999999999996</v>
      </c>
      <c r="K7369" s="53">
        <v>5.0999999999999996</v>
      </c>
      <c r="L7369" s="53">
        <v>5.0486028527777771</v>
      </c>
      <c r="M7369" s="53">
        <v>5.0486028527777771</v>
      </c>
      <c r="N7369" s="53">
        <f t="shared" si="580"/>
        <v>3634.9940539999993</v>
      </c>
      <c r="O7369" s="53" t="e">
        <f>VLOOKUP(E7369,#REF!,29,FALSE)</f>
        <v>#REF!</v>
      </c>
      <c r="P7369" s="53" t="e">
        <f t="shared" si="581"/>
        <v>#REF!</v>
      </c>
      <c r="Q7369" s="53">
        <v>0</v>
      </c>
    </row>
    <row r="7370" spans="1:17">
      <c r="A7370" s="51" t="s">
        <v>5412</v>
      </c>
      <c r="B7370" s="51">
        <f t="shared" si="577"/>
        <v>9</v>
      </c>
      <c r="C7370" s="51">
        <f t="shared" si="578"/>
        <v>720</v>
      </c>
      <c r="D7370" s="51" t="s">
        <v>1759</v>
      </c>
      <c r="E7370" s="54" t="str">
        <f t="shared" si="579"/>
        <v>031459</v>
      </c>
      <c r="F7370" s="51" t="e">
        <f>VLOOKUP(E7370,#REF!,8,FALSE)</f>
        <v>#REF!</v>
      </c>
      <c r="G7370" s="51" t="e">
        <f>VLOOKUP(E7370,#REF!,9,FALSE)</f>
        <v>#REF!</v>
      </c>
      <c r="H7370" s="52">
        <v>896556</v>
      </c>
      <c r="I7370" s="51" t="s">
        <v>5274</v>
      </c>
      <c r="J7370" s="53">
        <v>4.7</v>
      </c>
      <c r="K7370" s="53">
        <v>4.7</v>
      </c>
      <c r="L7370" s="53">
        <v>4.1561551125000005</v>
      </c>
      <c r="M7370" s="53">
        <v>4.1561551125000005</v>
      </c>
      <c r="N7370" s="53">
        <f t="shared" si="580"/>
        <v>2992.4316810000005</v>
      </c>
      <c r="O7370" s="53" t="e">
        <f>VLOOKUP(E7370,#REF!,29,FALSE)</f>
        <v>#REF!</v>
      </c>
      <c r="P7370" s="53" t="e">
        <f t="shared" si="581"/>
        <v>#REF!</v>
      </c>
      <c r="Q7370" s="53">
        <v>0</v>
      </c>
    </row>
    <row r="7371" spans="1:17">
      <c r="A7371" s="51" t="s">
        <v>5412</v>
      </c>
      <c r="B7371" s="51">
        <f t="shared" si="577"/>
        <v>9</v>
      </c>
      <c r="C7371" s="51">
        <f t="shared" si="578"/>
        <v>720</v>
      </c>
      <c r="D7371" s="51" t="s">
        <v>1700</v>
      </c>
      <c r="E7371" s="54" t="str">
        <f t="shared" si="579"/>
        <v>031447</v>
      </c>
      <c r="F7371" s="51" t="e">
        <f>VLOOKUP(E7371,#REF!,8,FALSE)</f>
        <v>#REF!</v>
      </c>
      <c r="G7371" s="51" t="e">
        <f>VLOOKUP(E7371,#REF!,9,FALSE)</f>
        <v>#REF!</v>
      </c>
      <c r="H7371" s="52">
        <v>896557</v>
      </c>
      <c r="I7371" s="51" t="s">
        <v>5275</v>
      </c>
      <c r="J7371" s="53">
        <v>4.5999999999999996</v>
      </c>
      <c r="K7371" s="53">
        <v>4.5999999999999996</v>
      </c>
      <c r="L7371" s="53">
        <v>5.1060782208333331</v>
      </c>
      <c r="M7371" s="53">
        <v>5.1060782208333331</v>
      </c>
      <c r="N7371" s="53">
        <f t="shared" si="580"/>
        <v>3676.376319</v>
      </c>
      <c r="O7371" s="53" t="e">
        <f>VLOOKUP(E7371,#REF!,29,FALSE)</f>
        <v>#REF!</v>
      </c>
      <c r="P7371" s="53" t="e">
        <f t="shared" si="581"/>
        <v>#REF!</v>
      </c>
      <c r="Q7371" s="53">
        <v>0</v>
      </c>
    </row>
    <row r="7372" spans="1:17">
      <c r="A7372" s="51" t="s">
        <v>5412</v>
      </c>
      <c r="B7372" s="51">
        <f t="shared" si="577"/>
        <v>9</v>
      </c>
      <c r="C7372" s="51">
        <f t="shared" si="578"/>
        <v>720</v>
      </c>
      <c r="D7372" s="51" t="s">
        <v>1702</v>
      </c>
      <c r="E7372" s="54" t="str">
        <f t="shared" si="579"/>
        <v>031458</v>
      </c>
      <c r="F7372" s="51" t="e">
        <f>VLOOKUP(E7372,#REF!,8,FALSE)</f>
        <v>#REF!</v>
      </c>
      <c r="G7372" s="51" t="e">
        <f>VLOOKUP(E7372,#REF!,9,FALSE)</f>
        <v>#REF!</v>
      </c>
      <c r="H7372" s="52">
        <v>896588</v>
      </c>
      <c r="I7372" s="51" t="s">
        <v>5276</v>
      </c>
      <c r="J7372" s="53">
        <v>4.2</v>
      </c>
      <c r="K7372" s="53">
        <v>4.2</v>
      </c>
      <c r="L7372" s="53">
        <v>3.9314127305555555</v>
      </c>
      <c r="M7372" s="53">
        <v>3.9314127305555555</v>
      </c>
      <c r="N7372" s="53">
        <f t="shared" si="580"/>
        <v>2830.617166</v>
      </c>
      <c r="O7372" s="53" t="e">
        <f>VLOOKUP(E7372,#REF!,29,FALSE)</f>
        <v>#REF!</v>
      </c>
      <c r="P7372" s="53" t="e">
        <f t="shared" si="581"/>
        <v>#REF!</v>
      </c>
      <c r="Q7372" s="53">
        <v>0</v>
      </c>
    </row>
    <row r="7373" spans="1:17">
      <c r="A7373" s="51" t="s">
        <v>5412</v>
      </c>
      <c r="B7373" s="51">
        <f t="shared" si="577"/>
        <v>9</v>
      </c>
      <c r="C7373" s="51">
        <f t="shared" si="578"/>
        <v>720</v>
      </c>
      <c r="D7373" s="51" t="s">
        <v>2995</v>
      </c>
      <c r="E7373" s="54" t="str">
        <f t="shared" si="579"/>
        <v>027263</v>
      </c>
      <c r="F7373" s="51" t="e">
        <f>VLOOKUP(E7373,#REF!,8,FALSE)</f>
        <v>#REF!</v>
      </c>
      <c r="G7373" s="51" t="e">
        <f>VLOOKUP(E7373,#REF!,9,FALSE)</f>
        <v>#REF!</v>
      </c>
      <c r="H7373" s="52">
        <v>399</v>
      </c>
      <c r="I7373" s="51" t="s">
        <v>2996</v>
      </c>
      <c r="J7373" s="53">
        <v>100.7</v>
      </c>
      <c r="K7373" s="53">
        <v>100</v>
      </c>
      <c r="L7373" s="53">
        <v>161.59885631527777</v>
      </c>
      <c r="M7373" s="53">
        <v>50.79120454444444</v>
      </c>
      <c r="N7373" s="53">
        <f t="shared" si="580"/>
        <v>36569.667271999999</v>
      </c>
      <c r="O7373" s="53" t="e">
        <f>VLOOKUP(E7373,#REF!,29,FALSE)</f>
        <v>#REF!</v>
      </c>
      <c r="P7373" s="53" t="e">
        <f t="shared" si="581"/>
        <v>#REF!</v>
      </c>
      <c r="Q7373" s="53">
        <v>110.80765177083332</v>
      </c>
    </row>
    <row r="7374" spans="1:17">
      <c r="A7374" s="51" t="s">
        <v>5412</v>
      </c>
      <c r="B7374" s="51">
        <f t="shared" si="577"/>
        <v>9</v>
      </c>
      <c r="C7374" s="51">
        <f t="shared" si="578"/>
        <v>720</v>
      </c>
      <c r="D7374" s="51" t="s">
        <v>3653</v>
      </c>
      <c r="E7374" s="54" t="str">
        <f t="shared" si="579"/>
        <v>028225</v>
      </c>
      <c r="F7374" s="51" t="e">
        <f>VLOOKUP(E7374,#REF!,8,FALSE)</f>
        <v>#REF!</v>
      </c>
      <c r="G7374" s="51" t="e">
        <f>VLOOKUP(E7374,#REF!,9,FALSE)</f>
        <v>#REF!</v>
      </c>
      <c r="H7374" s="52">
        <v>8373</v>
      </c>
      <c r="I7374" s="51" t="s">
        <v>5277</v>
      </c>
      <c r="J7374" s="53">
        <v>181.3</v>
      </c>
      <c r="K7374" s="53">
        <v>90</v>
      </c>
      <c r="L7374" s="53">
        <v>101.74925639166666</v>
      </c>
      <c r="M7374" s="53">
        <v>45.459524333333334</v>
      </c>
      <c r="N7374" s="53">
        <f t="shared" si="580"/>
        <v>32730.857520000001</v>
      </c>
      <c r="O7374" s="53" t="e">
        <f>VLOOKUP(E7374,#REF!,29,FALSE)</f>
        <v>#REF!</v>
      </c>
      <c r="P7374" s="53" t="e">
        <f t="shared" si="581"/>
        <v>#REF!</v>
      </c>
      <c r="Q7374" s="53">
        <v>56.289732058333314</v>
      </c>
    </row>
    <row r="7375" spans="1:17">
      <c r="A7375" s="51" t="s">
        <v>5412</v>
      </c>
      <c r="B7375" s="51">
        <f t="shared" si="577"/>
        <v>9</v>
      </c>
      <c r="C7375" s="51">
        <f t="shared" si="578"/>
        <v>720</v>
      </c>
      <c r="D7375" s="51" t="s">
        <v>2679</v>
      </c>
      <c r="E7375" s="54" t="str">
        <f t="shared" si="579"/>
        <v>031268</v>
      </c>
      <c r="F7375" s="51" t="e">
        <f>VLOOKUP(E7375,#REF!,8,FALSE)</f>
        <v>#REF!</v>
      </c>
      <c r="G7375" s="51" t="e">
        <f>VLOOKUP(E7375,#REF!,9,FALSE)</f>
        <v>#REF!</v>
      </c>
      <c r="H7375" s="52">
        <v>895043</v>
      </c>
      <c r="I7375" s="51" t="s">
        <v>2680</v>
      </c>
      <c r="J7375" s="53">
        <v>30.9</v>
      </c>
      <c r="K7375" s="53">
        <v>30.900003000000002</v>
      </c>
      <c r="L7375" s="53">
        <v>25.49841557083333</v>
      </c>
      <c r="M7375" s="53">
        <v>3.9671128994860152</v>
      </c>
      <c r="N7375" s="53">
        <f t="shared" si="580"/>
        <v>2856.3212876299308</v>
      </c>
      <c r="O7375" s="53" t="e">
        <f>VLOOKUP(E7375,#REF!,29,FALSE)</f>
        <v>#REF!</v>
      </c>
      <c r="P7375" s="53" t="e">
        <f t="shared" si="581"/>
        <v>#REF!</v>
      </c>
      <c r="Q7375" s="53">
        <v>21.531302671347316</v>
      </c>
    </row>
    <row r="7376" spans="1:17">
      <c r="A7376" s="51" t="s">
        <v>5412</v>
      </c>
      <c r="B7376" s="51">
        <f t="shared" si="577"/>
        <v>9</v>
      </c>
      <c r="C7376" s="51">
        <f t="shared" si="578"/>
        <v>720</v>
      </c>
      <c r="D7376" s="51" t="s">
        <v>2704</v>
      </c>
      <c r="E7376" s="54" t="str">
        <f t="shared" si="579"/>
        <v>032228</v>
      </c>
      <c r="F7376" s="51" t="e">
        <f>VLOOKUP(E7376,#REF!,8,FALSE)</f>
        <v>#REF!</v>
      </c>
      <c r="G7376" s="51" t="e">
        <f>VLOOKUP(E7376,#REF!,9,FALSE)</f>
        <v>#REF!</v>
      </c>
      <c r="H7376" s="52">
        <v>912534</v>
      </c>
      <c r="I7376" s="51" t="s">
        <v>2705</v>
      </c>
      <c r="J7376" s="53">
        <v>867</v>
      </c>
      <c r="K7376" s="53">
        <v>867.000001</v>
      </c>
      <c r="L7376" s="53">
        <v>982.50495300416662</v>
      </c>
      <c r="M7376" s="53">
        <v>982.50495300416662</v>
      </c>
      <c r="N7376" s="53">
        <f t="shared" si="580"/>
        <v>707403.56616299995</v>
      </c>
      <c r="O7376" s="53" t="e">
        <f>VLOOKUP(E7376,#REF!,29,FALSE)</f>
        <v>#REF!</v>
      </c>
      <c r="P7376" s="53" t="e">
        <f t="shared" si="581"/>
        <v>#REF!</v>
      </c>
      <c r="Q7376" s="53">
        <v>0</v>
      </c>
    </row>
    <row r="7377" spans="1:17">
      <c r="A7377" s="51" t="s">
        <v>5412</v>
      </c>
      <c r="B7377" s="51">
        <f t="shared" si="577"/>
        <v>9</v>
      </c>
      <c r="C7377" s="51">
        <f t="shared" si="578"/>
        <v>720</v>
      </c>
      <c r="D7377" s="51" t="s">
        <v>3114</v>
      </c>
      <c r="E7377" s="54" t="str">
        <f t="shared" si="579"/>
        <v>035743</v>
      </c>
      <c r="F7377" s="51" t="e">
        <f>VLOOKUP(E7377,#REF!,8,FALSE)</f>
        <v>#REF!</v>
      </c>
      <c r="G7377" s="51" t="e">
        <f>VLOOKUP(E7377,#REF!,9,FALSE)</f>
        <v>#REF!</v>
      </c>
      <c r="H7377" s="52">
        <v>913297</v>
      </c>
      <c r="I7377" s="51" t="s">
        <v>3115</v>
      </c>
      <c r="J7377" s="53">
        <v>0.61</v>
      </c>
      <c r="K7377" s="53">
        <v>0.52</v>
      </c>
      <c r="L7377" s="53">
        <v>0.1574904</v>
      </c>
      <c r="M7377" s="53">
        <v>0.1574904</v>
      </c>
      <c r="N7377" s="53">
        <f t="shared" si="580"/>
        <v>113.39308800000001</v>
      </c>
      <c r="O7377" s="53" t="e">
        <f>VLOOKUP(E7377,#REF!,29,FALSE)</f>
        <v>#REF!</v>
      </c>
      <c r="P7377" s="53" t="e">
        <f t="shared" si="581"/>
        <v>#REF!</v>
      </c>
      <c r="Q7377" s="53">
        <v>0</v>
      </c>
    </row>
    <row r="7378" spans="1:17">
      <c r="A7378" s="51" t="s">
        <v>5412</v>
      </c>
      <c r="B7378" s="51">
        <f t="shared" si="577"/>
        <v>9</v>
      </c>
      <c r="C7378" s="51">
        <f t="shared" si="578"/>
        <v>720</v>
      </c>
      <c r="D7378" s="51" t="s">
        <v>3168</v>
      </c>
      <c r="E7378" s="54" t="str">
        <f t="shared" si="579"/>
        <v>035120</v>
      </c>
      <c r="F7378" s="51" t="e">
        <f>VLOOKUP(E7378,#REF!,8,FALSE)</f>
        <v>#REF!</v>
      </c>
      <c r="G7378" s="51" t="e">
        <f>VLOOKUP(E7378,#REF!,9,FALSE)</f>
        <v>#REF!</v>
      </c>
      <c r="H7378" s="52">
        <v>913313</v>
      </c>
      <c r="I7378" s="51" t="s">
        <v>3169</v>
      </c>
      <c r="J7378" s="53">
        <v>2.2599999999999998</v>
      </c>
      <c r="K7378" s="53">
        <v>1.67</v>
      </c>
      <c r="L7378" s="53">
        <v>1.2980144999999998</v>
      </c>
      <c r="M7378" s="53">
        <v>1.2980144999999998</v>
      </c>
      <c r="N7378" s="53">
        <f t="shared" si="580"/>
        <v>934.57043999999985</v>
      </c>
      <c r="O7378" s="53" t="e">
        <f>VLOOKUP(E7378,#REF!,29,FALSE)</f>
        <v>#REF!</v>
      </c>
      <c r="P7378" s="53" t="e">
        <f t="shared" si="581"/>
        <v>#REF!</v>
      </c>
      <c r="Q7378" s="53">
        <v>0</v>
      </c>
    </row>
    <row r="7379" spans="1:17">
      <c r="A7379" s="51" t="s">
        <v>5412</v>
      </c>
      <c r="B7379" s="51">
        <f t="shared" si="577"/>
        <v>9</v>
      </c>
      <c r="C7379" s="51">
        <f t="shared" si="578"/>
        <v>720</v>
      </c>
      <c r="D7379" s="51" t="s">
        <v>2890</v>
      </c>
      <c r="E7379" s="54" t="str">
        <f t="shared" si="579"/>
        <v>034107</v>
      </c>
      <c r="F7379" s="51" t="e">
        <f>VLOOKUP(E7379,#REF!,8,FALSE)</f>
        <v>#REF!</v>
      </c>
      <c r="G7379" s="51" t="e">
        <f>VLOOKUP(E7379,#REF!,9,FALSE)</f>
        <v>#REF!</v>
      </c>
      <c r="H7379" s="52">
        <v>910685</v>
      </c>
      <c r="I7379" s="51" t="s">
        <v>2891</v>
      </c>
      <c r="J7379" s="53">
        <v>1.3</v>
      </c>
      <c r="K7379" s="53">
        <v>1.3</v>
      </c>
      <c r="L7379" s="53">
        <v>1.3971573930555554</v>
      </c>
      <c r="M7379" s="53">
        <v>1.3971573930555554</v>
      </c>
      <c r="N7379" s="53">
        <f t="shared" si="580"/>
        <v>1005.953323</v>
      </c>
      <c r="O7379" s="53" t="e">
        <f>VLOOKUP(E7379,#REF!,29,FALSE)</f>
        <v>#REF!</v>
      </c>
      <c r="P7379" s="53" t="e">
        <f t="shared" si="581"/>
        <v>#REF!</v>
      </c>
      <c r="Q7379" s="53">
        <v>0</v>
      </c>
    </row>
    <row r="7380" spans="1:17">
      <c r="A7380" s="51" t="s">
        <v>5412</v>
      </c>
      <c r="B7380" s="51">
        <f t="shared" si="577"/>
        <v>9</v>
      </c>
      <c r="C7380" s="51">
        <f t="shared" si="578"/>
        <v>720</v>
      </c>
      <c r="D7380" s="51" t="s">
        <v>3176</v>
      </c>
      <c r="E7380" s="54" t="str">
        <f t="shared" si="579"/>
        <v>029120</v>
      </c>
      <c r="F7380" s="51" t="e">
        <f>VLOOKUP(E7380,#REF!,8,FALSE)</f>
        <v>#REF!</v>
      </c>
      <c r="G7380" s="51" t="e">
        <f>VLOOKUP(E7380,#REF!,9,FALSE)</f>
        <v>#REF!</v>
      </c>
      <c r="H7380" s="52">
        <v>913298</v>
      </c>
      <c r="I7380" s="51" t="s">
        <v>3177</v>
      </c>
      <c r="J7380" s="53">
        <v>3.04</v>
      </c>
      <c r="K7380" s="53">
        <v>2.73</v>
      </c>
      <c r="L7380" s="53">
        <v>1.47448</v>
      </c>
      <c r="M7380" s="53">
        <v>1.47448</v>
      </c>
      <c r="N7380" s="53">
        <f t="shared" si="580"/>
        <v>1061.6256000000001</v>
      </c>
      <c r="O7380" s="53" t="e">
        <f>VLOOKUP(E7380,#REF!,29,FALSE)</f>
        <v>#REF!</v>
      </c>
      <c r="P7380" s="53" t="e">
        <f t="shared" si="581"/>
        <v>#REF!</v>
      </c>
      <c r="Q7380" s="53">
        <v>0</v>
      </c>
    </row>
    <row r="7381" spans="1:17">
      <c r="A7381" s="51" t="s">
        <v>5412</v>
      </c>
      <c r="B7381" s="51">
        <f t="shared" si="577"/>
        <v>9</v>
      </c>
      <c r="C7381" s="51">
        <f t="shared" si="578"/>
        <v>720</v>
      </c>
      <c r="D7381" s="51" t="s">
        <v>1614</v>
      </c>
      <c r="E7381" s="54" t="str">
        <f t="shared" si="579"/>
        <v>030929</v>
      </c>
      <c r="F7381" s="51" t="e">
        <f>VLOOKUP(E7381,#REF!,8,FALSE)</f>
        <v>#REF!</v>
      </c>
      <c r="G7381" s="51" t="e">
        <f>VLOOKUP(E7381,#REF!,9,FALSE)</f>
        <v>#REF!</v>
      </c>
      <c r="H7381" s="52">
        <v>889871</v>
      </c>
      <c r="I7381" s="51" t="s">
        <v>1613</v>
      </c>
      <c r="J7381" s="53">
        <v>14.1</v>
      </c>
      <c r="K7381" s="53">
        <v>11.699997</v>
      </c>
      <c r="L7381" s="53">
        <v>17.72997262222222</v>
      </c>
      <c r="M7381" s="53">
        <v>15.252831345833334</v>
      </c>
      <c r="N7381" s="53">
        <f t="shared" si="580"/>
        <v>10982.038569</v>
      </c>
      <c r="O7381" s="53" t="e">
        <f>VLOOKUP(E7381,#REF!,29,FALSE)</f>
        <v>#REF!</v>
      </c>
      <c r="P7381" s="53" t="e">
        <f t="shared" si="581"/>
        <v>#REF!</v>
      </c>
      <c r="Q7381" s="53">
        <v>2.4771412763888874</v>
      </c>
    </row>
    <row r="7382" spans="1:17">
      <c r="A7382" s="51" t="s">
        <v>5412</v>
      </c>
      <c r="B7382" s="51">
        <f t="shared" si="577"/>
        <v>9</v>
      </c>
      <c r="C7382" s="51">
        <f t="shared" si="578"/>
        <v>720</v>
      </c>
      <c r="D7382" s="51" t="s">
        <v>1616</v>
      </c>
      <c r="E7382" s="54" t="str">
        <f t="shared" si="579"/>
        <v>030907</v>
      </c>
      <c r="F7382" s="51" t="e">
        <f>VLOOKUP(E7382,#REF!,8,FALSE)</f>
        <v>#REF!</v>
      </c>
      <c r="G7382" s="51" t="e">
        <f>VLOOKUP(E7382,#REF!,9,FALSE)</f>
        <v>#REF!</v>
      </c>
      <c r="H7382" s="52">
        <v>889872</v>
      </c>
      <c r="I7382" s="51" t="s">
        <v>1579</v>
      </c>
      <c r="J7382" s="53">
        <v>10.6</v>
      </c>
      <c r="K7382" s="53">
        <v>8.699999</v>
      </c>
      <c r="L7382" s="53">
        <v>13.87211403611111</v>
      </c>
      <c r="M7382" s="53">
        <v>11.804069347222223</v>
      </c>
      <c r="N7382" s="53">
        <f t="shared" si="580"/>
        <v>8498.9299300000002</v>
      </c>
      <c r="O7382" s="53" t="e">
        <f>VLOOKUP(E7382,#REF!,29,FALSE)</f>
        <v>#REF!</v>
      </c>
      <c r="P7382" s="53" t="e">
        <f t="shared" si="581"/>
        <v>#REF!</v>
      </c>
      <c r="Q7382" s="53">
        <v>2.0680446888888886</v>
      </c>
    </row>
    <row r="7383" spans="1:17">
      <c r="A7383" s="51" t="s">
        <v>5412</v>
      </c>
      <c r="B7383" s="51">
        <f t="shared" si="577"/>
        <v>9</v>
      </c>
      <c r="C7383" s="51">
        <f t="shared" si="578"/>
        <v>720</v>
      </c>
      <c r="D7383" s="51" t="s">
        <v>1633</v>
      </c>
      <c r="E7383" s="54" t="str">
        <f t="shared" si="579"/>
        <v>030930</v>
      </c>
      <c r="F7383" s="51" t="e">
        <f>VLOOKUP(E7383,#REF!,8,FALSE)</f>
        <v>#REF!</v>
      </c>
      <c r="G7383" s="51" t="e">
        <f>VLOOKUP(E7383,#REF!,9,FALSE)</f>
        <v>#REF!</v>
      </c>
      <c r="H7383" s="52">
        <v>889886</v>
      </c>
      <c r="I7383" s="51" t="s">
        <v>1634</v>
      </c>
      <c r="J7383" s="53">
        <v>13.6</v>
      </c>
      <c r="K7383" s="53">
        <v>11.199999</v>
      </c>
      <c r="L7383" s="53">
        <v>16.578928776388889</v>
      </c>
      <c r="M7383" s="53">
        <v>14.15504727638889</v>
      </c>
      <c r="N7383" s="53">
        <f t="shared" si="580"/>
        <v>10191.634039</v>
      </c>
      <c r="O7383" s="53" t="e">
        <f>VLOOKUP(E7383,#REF!,29,FALSE)</f>
        <v>#REF!</v>
      </c>
      <c r="P7383" s="53" t="e">
        <f t="shared" si="581"/>
        <v>#REF!</v>
      </c>
      <c r="Q7383" s="53">
        <v>2.423881499999998</v>
      </c>
    </row>
    <row r="7384" spans="1:17">
      <c r="A7384" s="51" t="s">
        <v>5412</v>
      </c>
      <c r="B7384" s="51">
        <f t="shared" si="577"/>
        <v>9</v>
      </c>
      <c r="C7384" s="51">
        <f t="shared" si="578"/>
        <v>720</v>
      </c>
      <c r="D7384" s="51" t="s">
        <v>1570</v>
      </c>
      <c r="E7384" s="54" t="str">
        <f t="shared" si="579"/>
        <v>030927</v>
      </c>
      <c r="F7384" s="51" t="e">
        <f>VLOOKUP(E7384,#REF!,8,FALSE)</f>
        <v>#REF!</v>
      </c>
      <c r="G7384" s="51" t="e">
        <f>VLOOKUP(E7384,#REF!,9,FALSE)</f>
        <v>#REF!</v>
      </c>
      <c r="H7384" s="52">
        <v>889893</v>
      </c>
      <c r="I7384" s="51" t="s">
        <v>5278</v>
      </c>
      <c r="J7384" s="53">
        <v>10.199999999999999</v>
      </c>
      <c r="K7384" s="53">
        <v>8.1999999999999993</v>
      </c>
      <c r="L7384" s="53">
        <v>12.72069778611111</v>
      </c>
      <c r="M7384" s="53">
        <v>10.602307527777779</v>
      </c>
      <c r="N7384" s="53">
        <f t="shared" si="580"/>
        <v>7633.6614200000004</v>
      </c>
      <c r="O7384" s="53" t="e">
        <f>VLOOKUP(E7384,#REF!,29,FALSE)</f>
        <v>#REF!</v>
      </c>
      <c r="P7384" s="53" t="e">
        <f t="shared" si="581"/>
        <v>#REF!</v>
      </c>
      <c r="Q7384" s="53">
        <v>2.1183902583333318</v>
      </c>
    </row>
    <row r="7385" spans="1:17">
      <c r="A7385" s="51" t="s">
        <v>5412</v>
      </c>
      <c r="B7385" s="51">
        <f t="shared" si="577"/>
        <v>9</v>
      </c>
      <c r="C7385" s="51">
        <f t="shared" si="578"/>
        <v>720</v>
      </c>
      <c r="D7385" s="51" t="s">
        <v>1580</v>
      </c>
      <c r="E7385" s="54" t="str">
        <f t="shared" si="579"/>
        <v>030921</v>
      </c>
      <c r="F7385" s="51" t="e">
        <f>VLOOKUP(E7385,#REF!,8,FALSE)</f>
        <v>#REF!</v>
      </c>
      <c r="G7385" s="51" t="e">
        <f>VLOOKUP(E7385,#REF!,9,FALSE)</f>
        <v>#REF!</v>
      </c>
      <c r="H7385" s="52">
        <v>889894</v>
      </c>
      <c r="I7385" s="51" t="s">
        <v>5279</v>
      </c>
      <c r="J7385" s="53">
        <v>9.6999999999999993</v>
      </c>
      <c r="K7385" s="53">
        <v>7.9</v>
      </c>
      <c r="L7385" s="53">
        <v>11.977632468055557</v>
      </c>
      <c r="M7385" s="53">
        <v>10.113514688888889</v>
      </c>
      <c r="N7385" s="53">
        <f t="shared" si="580"/>
        <v>7281.7305759999999</v>
      </c>
      <c r="O7385" s="53" t="e">
        <f>VLOOKUP(E7385,#REF!,29,FALSE)</f>
        <v>#REF!</v>
      </c>
      <c r="P7385" s="53" t="e">
        <f t="shared" si="581"/>
        <v>#REF!</v>
      </c>
      <c r="Q7385" s="53">
        <v>1.8641177791666679</v>
      </c>
    </row>
    <row r="7386" spans="1:17">
      <c r="A7386" s="51" t="s">
        <v>5412</v>
      </c>
      <c r="B7386" s="51">
        <f t="shared" si="577"/>
        <v>9</v>
      </c>
      <c r="C7386" s="51">
        <f t="shared" si="578"/>
        <v>720</v>
      </c>
      <c r="D7386" s="51" t="s">
        <v>196</v>
      </c>
      <c r="E7386" s="54" t="str">
        <f t="shared" si="579"/>
        <v>028612</v>
      </c>
      <c r="F7386" s="51" t="e">
        <f>VLOOKUP(E7386,#REF!,8,FALSE)</f>
        <v>#REF!</v>
      </c>
      <c r="G7386" s="51" t="e">
        <f>VLOOKUP(E7386,#REF!,9,FALSE)</f>
        <v>#REF!</v>
      </c>
      <c r="H7386" s="52">
        <v>8302</v>
      </c>
      <c r="I7386" s="51" t="s">
        <v>197</v>
      </c>
      <c r="J7386" s="53">
        <v>19.7</v>
      </c>
      <c r="K7386" s="53">
        <v>19.000001000000001</v>
      </c>
      <c r="L7386" s="53">
        <v>0</v>
      </c>
      <c r="M7386" s="53">
        <v>0</v>
      </c>
      <c r="N7386" s="53">
        <f t="shared" si="580"/>
        <v>0</v>
      </c>
      <c r="O7386" s="53" t="e">
        <f>VLOOKUP(E7386,#REF!,29,FALSE)</f>
        <v>#REF!</v>
      </c>
      <c r="P7386" s="53" t="e">
        <f t="shared" si="581"/>
        <v>#REF!</v>
      </c>
      <c r="Q7386" s="53">
        <v>0</v>
      </c>
    </row>
    <row r="7387" spans="1:17">
      <c r="A7387" s="51" t="s">
        <v>5412</v>
      </c>
      <c r="B7387" s="51">
        <f t="shared" si="577"/>
        <v>9</v>
      </c>
      <c r="C7387" s="51">
        <f t="shared" si="578"/>
        <v>720</v>
      </c>
      <c r="D7387" s="51" t="s">
        <v>3184</v>
      </c>
      <c r="E7387" s="54" t="str">
        <f t="shared" si="579"/>
        <v>034495</v>
      </c>
      <c r="F7387" s="51" t="e">
        <f>VLOOKUP(E7387,#REF!,8,FALSE)</f>
        <v>#REF!</v>
      </c>
      <c r="G7387" s="51" t="e">
        <f>VLOOKUP(E7387,#REF!,9,FALSE)</f>
        <v>#REF!</v>
      </c>
      <c r="H7387" s="52">
        <v>913296</v>
      </c>
      <c r="I7387" s="51" t="s">
        <v>3183</v>
      </c>
      <c r="J7387" s="53">
        <v>5.22</v>
      </c>
      <c r="K7387" s="53">
        <v>4.67</v>
      </c>
      <c r="L7387" s="53">
        <v>0</v>
      </c>
      <c r="M7387" s="53">
        <v>0</v>
      </c>
      <c r="N7387" s="53">
        <f t="shared" si="580"/>
        <v>0</v>
      </c>
      <c r="O7387" s="53" t="e">
        <f>VLOOKUP(E7387,#REF!,29,FALSE)</f>
        <v>#REF!</v>
      </c>
      <c r="P7387" s="53" t="e">
        <f t="shared" si="581"/>
        <v>#REF!</v>
      </c>
      <c r="Q7387" s="53">
        <v>0</v>
      </c>
    </row>
    <row r="7388" spans="1:17">
      <c r="A7388" s="51" t="s">
        <v>5412</v>
      </c>
      <c r="B7388" s="51">
        <f t="shared" si="577"/>
        <v>9</v>
      </c>
      <c r="C7388" s="51">
        <f t="shared" si="578"/>
        <v>720</v>
      </c>
      <c r="D7388" s="51" t="s">
        <v>3129</v>
      </c>
      <c r="E7388" s="54" t="str">
        <f t="shared" si="579"/>
        <v>031956</v>
      </c>
      <c r="F7388" s="51" t="e">
        <f>VLOOKUP(E7388,#REF!,8,FALSE)</f>
        <v>#REF!</v>
      </c>
      <c r="G7388" s="51" t="e">
        <f>VLOOKUP(E7388,#REF!,9,FALSE)</f>
        <v>#REF!</v>
      </c>
      <c r="H7388" s="52">
        <v>913318</v>
      </c>
      <c r="I7388" s="51" t="s">
        <v>3130</v>
      </c>
      <c r="J7388" s="53">
        <v>4.5999999999999996</v>
      </c>
      <c r="K7388" s="53">
        <v>4.04</v>
      </c>
      <c r="L7388" s="53">
        <v>4.6551653861111113</v>
      </c>
      <c r="M7388" s="53">
        <v>4.6551653861111113</v>
      </c>
      <c r="N7388" s="53">
        <f t="shared" si="580"/>
        <v>3351.7190780000001</v>
      </c>
      <c r="O7388" s="53" t="e">
        <f>VLOOKUP(E7388,#REF!,29,FALSE)</f>
        <v>#REF!</v>
      </c>
      <c r="P7388" s="53" t="e">
        <f t="shared" si="581"/>
        <v>#REF!</v>
      </c>
      <c r="Q7388" s="53">
        <v>0</v>
      </c>
    </row>
    <row r="7389" spans="1:17">
      <c r="A7389" s="51" t="s">
        <v>5412</v>
      </c>
      <c r="B7389" s="51">
        <f t="shared" si="577"/>
        <v>9</v>
      </c>
      <c r="C7389" s="51">
        <f t="shared" si="578"/>
        <v>720</v>
      </c>
      <c r="D7389" s="51" t="s">
        <v>3124</v>
      </c>
      <c r="E7389" s="54" t="str">
        <f t="shared" si="579"/>
        <v>033228</v>
      </c>
      <c r="F7389" s="51" t="e">
        <f>VLOOKUP(E7389,#REF!,8,FALSE)</f>
        <v>#REF!</v>
      </c>
      <c r="G7389" s="51" t="e">
        <f>VLOOKUP(E7389,#REF!,9,FALSE)</f>
        <v>#REF!</v>
      </c>
      <c r="H7389" s="52">
        <v>913317</v>
      </c>
      <c r="I7389" s="51" t="s">
        <v>3123</v>
      </c>
      <c r="J7389" s="53">
        <v>2.11</v>
      </c>
      <c r="K7389" s="53">
        <v>1.57</v>
      </c>
      <c r="L7389" s="53">
        <v>0.88565700000000003</v>
      </c>
      <c r="M7389" s="53">
        <v>0.88565700000000003</v>
      </c>
      <c r="N7389" s="53">
        <f t="shared" si="580"/>
        <v>637.67304000000001</v>
      </c>
      <c r="O7389" s="53" t="e">
        <f>VLOOKUP(E7389,#REF!,29,FALSE)</f>
        <v>#REF!</v>
      </c>
      <c r="P7389" s="53" t="e">
        <f t="shared" si="581"/>
        <v>#REF!</v>
      </c>
      <c r="Q7389" s="53">
        <v>0</v>
      </c>
    </row>
    <row r="7390" spans="1:17">
      <c r="A7390" s="51" t="s">
        <v>5412</v>
      </c>
      <c r="B7390" s="51">
        <f t="shared" si="577"/>
        <v>9</v>
      </c>
      <c r="C7390" s="51">
        <f t="shared" si="578"/>
        <v>720</v>
      </c>
      <c r="D7390" s="51" t="s">
        <v>2872</v>
      </c>
      <c r="E7390" s="54" t="str">
        <f t="shared" si="579"/>
        <v>032544</v>
      </c>
      <c r="F7390" s="51" t="e">
        <f>VLOOKUP(E7390,#REF!,8,FALSE)</f>
        <v>#REF!</v>
      </c>
      <c r="G7390" s="51" t="e">
        <f>VLOOKUP(E7390,#REF!,9,FALSE)</f>
        <v>#REF!</v>
      </c>
      <c r="H7390" s="52">
        <v>910686</v>
      </c>
      <c r="I7390" s="51" t="s">
        <v>2873</v>
      </c>
      <c r="J7390" s="53">
        <v>7.1</v>
      </c>
      <c r="K7390" s="53">
        <v>7.1</v>
      </c>
      <c r="L7390" s="53">
        <v>6.8659689819444436</v>
      </c>
      <c r="M7390" s="53">
        <v>6.8659689819444436</v>
      </c>
      <c r="N7390" s="53">
        <f t="shared" si="580"/>
        <v>4943.4976669999996</v>
      </c>
      <c r="O7390" s="53" t="e">
        <f>VLOOKUP(E7390,#REF!,29,FALSE)</f>
        <v>#REF!</v>
      </c>
      <c r="P7390" s="53" t="e">
        <f t="shared" si="581"/>
        <v>#REF!</v>
      </c>
      <c r="Q7390" s="53">
        <v>0</v>
      </c>
    </row>
    <row r="7391" spans="1:17">
      <c r="A7391" s="51" t="s">
        <v>5412</v>
      </c>
      <c r="B7391" s="51">
        <f t="shared" si="577"/>
        <v>9</v>
      </c>
      <c r="C7391" s="51">
        <f t="shared" si="578"/>
        <v>720</v>
      </c>
      <c r="D7391" s="51" t="s">
        <v>3121</v>
      </c>
      <c r="E7391" s="54" t="str">
        <f t="shared" si="579"/>
        <v>030600</v>
      </c>
      <c r="F7391" s="51" t="e">
        <f>VLOOKUP(E7391,#REF!,8,FALSE)</f>
        <v>#REF!</v>
      </c>
      <c r="G7391" s="51" t="e">
        <f>VLOOKUP(E7391,#REF!,9,FALSE)</f>
        <v>#REF!</v>
      </c>
      <c r="H7391" s="52">
        <v>913333</v>
      </c>
      <c r="I7391" s="51" t="s">
        <v>5281</v>
      </c>
      <c r="J7391" s="53">
        <v>7.2</v>
      </c>
      <c r="K7391" s="53">
        <v>6.48</v>
      </c>
      <c r="L7391" s="53">
        <v>2.3559896847222221</v>
      </c>
      <c r="M7391" s="53">
        <v>2.3559896847222221</v>
      </c>
      <c r="N7391" s="53">
        <f t="shared" si="580"/>
        <v>1696.3125729999999</v>
      </c>
      <c r="O7391" s="53" t="e">
        <f>VLOOKUP(E7391,#REF!,29,FALSE)</f>
        <v>#REF!</v>
      </c>
      <c r="P7391" s="53" t="e">
        <f t="shared" si="581"/>
        <v>#REF!</v>
      </c>
      <c r="Q7391" s="53">
        <v>0</v>
      </c>
    </row>
    <row r="7392" spans="1:17">
      <c r="A7392" s="51" t="s">
        <v>5412</v>
      </c>
      <c r="B7392" s="51">
        <f t="shared" si="577"/>
        <v>9</v>
      </c>
      <c r="C7392" s="51">
        <f t="shared" si="578"/>
        <v>720</v>
      </c>
      <c r="D7392" s="51" t="s">
        <v>3118</v>
      </c>
      <c r="E7392" s="54" t="str">
        <f t="shared" si="579"/>
        <v>031107</v>
      </c>
      <c r="F7392" s="51" t="e">
        <f>VLOOKUP(E7392,#REF!,8,FALSE)</f>
        <v>#REF!</v>
      </c>
      <c r="G7392" s="51" t="e">
        <f>VLOOKUP(E7392,#REF!,9,FALSE)</f>
        <v>#REF!</v>
      </c>
      <c r="H7392" s="52">
        <v>910865</v>
      </c>
      <c r="I7392" s="51" t="s">
        <v>5282</v>
      </c>
      <c r="J7392" s="53">
        <v>5.81</v>
      </c>
      <c r="K7392" s="53">
        <v>5.23</v>
      </c>
      <c r="L7392" s="53">
        <v>0</v>
      </c>
      <c r="M7392" s="53">
        <v>0</v>
      </c>
      <c r="N7392" s="53">
        <f t="shared" si="580"/>
        <v>0</v>
      </c>
      <c r="O7392" s="53" t="e">
        <f>VLOOKUP(E7392,#REF!,29,FALSE)</f>
        <v>#REF!</v>
      </c>
      <c r="P7392" s="53" t="e">
        <f t="shared" si="581"/>
        <v>#REF!</v>
      </c>
      <c r="Q7392" s="53">
        <v>0</v>
      </c>
    </row>
    <row r="7393" spans="1:17">
      <c r="A7393" s="51" t="s">
        <v>5412</v>
      </c>
      <c r="B7393" s="51">
        <f t="shared" si="577"/>
        <v>9</v>
      </c>
      <c r="C7393" s="51">
        <f t="shared" si="578"/>
        <v>720</v>
      </c>
      <c r="D7393" s="51" t="s">
        <v>3154</v>
      </c>
      <c r="E7393" s="54" t="str">
        <f t="shared" si="579"/>
        <v>035096</v>
      </c>
      <c r="F7393" s="51" t="e">
        <f>VLOOKUP(E7393,#REF!,8,FALSE)</f>
        <v>#REF!</v>
      </c>
      <c r="G7393" s="51" t="e">
        <f>VLOOKUP(E7393,#REF!,9,FALSE)</f>
        <v>#REF!</v>
      </c>
      <c r="H7393" s="52">
        <v>913311</v>
      </c>
      <c r="I7393" s="51" t="s">
        <v>3155</v>
      </c>
      <c r="J7393" s="53">
        <v>3.2</v>
      </c>
      <c r="K7393" s="53">
        <v>2.88</v>
      </c>
      <c r="L7393" s="53">
        <v>1.9453116666666666</v>
      </c>
      <c r="M7393" s="53">
        <v>1.9453116666666666</v>
      </c>
      <c r="N7393" s="53">
        <f t="shared" si="580"/>
        <v>1400.6243999999999</v>
      </c>
      <c r="O7393" s="53" t="e">
        <f>VLOOKUP(E7393,#REF!,29,FALSE)</f>
        <v>#REF!</v>
      </c>
      <c r="P7393" s="53" t="e">
        <f t="shared" si="581"/>
        <v>#REF!</v>
      </c>
      <c r="Q7393" s="53">
        <v>0</v>
      </c>
    </row>
    <row r="7394" spans="1:17">
      <c r="A7394" s="51" t="s">
        <v>5412</v>
      </c>
      <c r="B7394" s="51">
        <f t="shared" si="577"/>
        <v>9</v>
      </c>
      <c r="C7394" s="51">
        <f t="shared" si="578"/>
        <v>720</v>
      </c>
      <c r="D7394" s="51" t="s">
        <v>3143</v>
      </c>
      <c r="E7394" s="54" t="str">
        <f t="shared" si="579"/>
        <v>035742</v>
      </c>
      <c r="F7394" s="51" t="e">
        <f>VLOOKUP(E7394,#REF!,8,FALSE)</f>
        <v>#REF!</v>
      </c>
      <c r="G7394" s="51" t="e">
        <f>VLOOKUP(E7394,#REF!,9,FALSE)</f>
        <v>#REF!</v>
      </c>
      <c r="H7394" s="52">
        <v>913316</v>
      </c>
      <c r="I7394" s="51" t="s">
        <v>3144</v>
      </c>
      <c r="J7394" s="53">
        <v>0.64</v>
      </c>
      <c r="K7394" s="53">
        <v>0.54</v>
      </c>
      <c r="L7394" s="53">
        <v>0.67205891666666673</v>
      </c>
      <c r="M7394" s="53">
        <v>0.67205891666666673</v>
      </c>
      <c r="N7394" s="53">
        <f t="shared" si="580"/>
        <v>483.88242000000002</v>
      </c>
      <c r="O7394" s="53" t="e">
        <f>VLOOKUP(E7394,#REF!,29,FALSE)</f>
        <v>#REF!</v>
      </c>
      <c r="P7394" s="53" t="e">
        <f t="shared" si="581"/>
        <v>#REF!</v>
      </c>
      <c r="Q7394" s="53">
        <v>0</v>
      </c>
    </row>
    <row r="7395" spans="1:17">
      <c r="A7395" s="51" t="s">
        <v>5412</v>
      </c>
      <c r="B7395" s="51">
        <f t="shared" si="577"/>
        <v>9</v>
      </c>
      <c r="C7395" s="51">
        <f t="shared" si="578"/>
        <v>720</v>
      </c>
      <c r="D7395" s="51" t="s">
        <v>3140</v>
      </c>
      <c r="E7395" s="54" t="str">
        <f t="shared" si="579"/>
        <v>035113</v>
      </c>
      <c r="F7395" s="51" t="e">
        <f>VLOOKUP(E7395,#REF!,8,FALSE)</f>
        <v>#REF!</v>
      </c>
      <c r="G7395" s="51" t="e">
        <f>VLOOKUP(E7395,#REF!,9,FALSE)</f>
        <v>#REF!</v>
      </c>
      <c r="H7395" s="52">
        <v>913332</v>
      </c>
      <c r="I7395" s="51" t="s">
        <v>5283</v>
      </c>
      <c r="J7395" s="53">
        <v>7.42</v>
      </c>
      <c r="K7395" s="53">
        <v>6.68</v>
      </c>
      <c r="L7395" s="53">
        <v>1.9467542180555557</v>
      </c>
      <c r="M7395" s="53">
        <v>1.9467542180555557</v>
      </c>
      <c r="N7395" s="53">
        <f t="shared" si="580"/>
        <v>1401.663037</v>
      </c>
      <c r="O7395" s="53" t="e">
        <f>VLOOKUP(E7395,#REF!,29,FALSE)</f>
        <v>#REF!</v>
      </c>
      <c r="P7395" s="53" t="e">
        <f t="shared" si="581"/>
        <v>#REF!</v>
      </c>
      <c r="Q7395" s="53">
        <v>0</v>
      </c>
    </row>
    <row r="7396" spans="1:17">
      <c r="A7396" s="51" t="s">
        <v>5412</v>
      </c>
      <c r="B7396" s="51">
        <f t="shared" si="577"/>
        <v>9</v>
      </c>
      <c r="C7396" s="51">
        <f t="shared" si="578"/>
        <v>720</v>
      </c>
      <c r="D7396" s="51" t="s">
        <v>232</v>
      </c>
      <c r="E7396" s="54" t="str">
        <f t="shared" si="579"/>
        <v>002127</v>
      </c>
      <c r="F7396" s="51" t="e">
        <f>VLOOKUP(E7396,#REF!,8,FALSE)</f>
        <v>#REF!</v>
      </c>
      <c r="G7396" s="51" t="e">
        <f>VLOOKUP(E7396,#REF!,9,FALSE)</f>
        <v>#REF!</v>
      </c>
      <c r="H7396" s="52">
        <v>227</v>
      </c>
      <c r="I7396" s="51" t="s">
        <v>5284</v>
      </c>
      <c r="J7396" s="53">
        <v>886.8</v>
      </c>
      <c r="K7396" s="53">
        <v>0</v>
      </c>
      <c r="L7396" s="53">
        <v>848.58800047361115</v>
      </c>
      <c r="M7396" s="53">
        <v>0</v>
      </c>
      <c r="N7396" s="53">
        <f t="shared" si="580"/>
        <v>0</v>
      </c>
      <c r="O7396" s="53" t="e">
        <f>VLOOKUP(E7396,#REF!,29,FALSE)</f>
        <v>#REF!</v>
      </c>
      <c r="P7396" s="53" t="e">
        <f t="shared" si="581"/>
        <v>#REF!</v>
      </c>
      <c r="Q7396" s="53">
        <v>848.58800047361115</v>
      </c>
    </row>
    <row r="7397" spans="1:17">
      <c r="A7397" s="51" t="s">
        <v>5412</v>
      </c>
      <c r="B7397" s="51">
        <f t="shared" si="577"/>
        <v>9</v>
      </c>
      <c r="C7397" s="51">
        <f t="shared" si="578"/>
        <v>720</v>
      </c>
      <c r="D7397" s="51" t="s">
        <v>260</v>
      </c>
      <c r="E7397" s="54" t="str">
        <f t="shared" si="579"/>
        <v>001356</v>
      </c>
      <c r="F7397" s="51" t="e">
        <f>VLOOKUP(E7397,#REF!,8,FALSE)</f>
        <v>#REF!</v>
      </c>
      <c r="G7397" s="51" t="e">
        <f>VLOOKUP(E7397,#REF!,9,FALSE)</f>
        <v>#REF!</v>
      </c>
      <c r="H7397" s="52">
        <v>352</v>
      </c>
      <c r="I7397" s="51" t="s">
        <v>261</v>
      </c>
      <c r="J7397" s="53">
        <v>547.1</v>
      </c>
      <c r="K7397" s="53">
        <v>0</v>
      </c>
      <c r="L7397" s="53">
        <v>552.87248404583329</v>
      </c>
      <c r="M7397" s="53">
        <v>0</v>
      </c>
      <c r="N7397" s="53">
        <f t="shared" si="580"/>
        <v>0</v>
      </c>
      <c r="O7397" s="53" t="e">
        <f>VLOOKUP(E7397,#REF!,29,FALSE)</f>
        <v>#REF!</v>
      </c>
      <c r="P7397" s="53" t="e">
        <f t="shared" si="581"/>
        <v>#REF!</v>
      </c>
      <c r="Q7397" s="53">
        <v>552.87248404583329</v>
      </c>
    </row>
    <row r="7398" spans="1:17">
      <c r="A7398" s="51" t="s">
        <v>5412</v>
      </c>
      <c r="B7398" s="51">
        <f t="shared" si="577"/>
        <v>9</v>
      </c>
      <c r="C7398" s="51">
        <f t="shared" si="578"/>
        <v>720</v>
      </c>
      <c r="D7398" s="51" t="s">
        <v>325</v>
      </c>
      <c r="E7398" s="54" t="str">
        <f t="shared" si="579"/>
        <v>000630</v>
      </c>
      <c r="F7398" s="51" t="e">
        <f>VLOOKUP(E7398,#REF!,8,FALSE)</f>
        <v>#REF!</v>
      </c>
      <c r="G7398" s="51" t="e">
        <f>VLOOKUP(E7398,#REF!,9,FALSE)</f>
        <v>#REF!</v>
      </c>
      <c r="H7398" s="52">
        <v>353</v>
      </c>
      <c r="I7398" s="51" t="s">
        <v>326</v>
      </c>
      <c r="J7398" s="53">
        <v>260.8</v>
      </c>
      <c r="K7398" s="53">
        <v>0</v>
      </c>
      <c r="L7398" s="53">
        <v>270.50791679999998</v>
      </c>
      <c r="M7398" s="53">
        <v>0</v>
      </c>
      <c r="N7398" s="53">
        <f t="shared" si="580"/>
        <v>0</v>
      </c>
      <c r="O7398" s="53" t="e">
        <f>VLOOKUP(E7398,#REF!,29,FALSE)</f>
        <v>#REF!</v>
      </c>
      <c r="P7398" s="53" t="e">
        <f t="shared" si="581"/>
        <v>#REF!</v>
      </c>
      <c r="Q7398" s="53">
        <v>270.50791679999998</v>
      </c>
    </row>
    <row r="7399" spans="1:17">
      <c r="A7399" s="51" t="s">
        <v>5412</v>
      </c>
      <c r="B7399" s="51">
        <f t="shared" si="577"/>
        <v>9</v>
      </c>
      <c r="C7399" s="51">
        <f t="shared" si="578"/>
        <v>720</v>
      </c>
      <c r="D7399" s="51" t="s">
        <v>3124</v>
      </c>
      <c r="E7399" s="54" t="str">
        <f t="shared" si="579"/>
        <v>033228</v>
      </c>
      <c r="F7399" s="51" t="e">
        <f>VLOOKUP(E7399,#REF!,8,FALSE)</f>
        <v>#REF!</v>
      </c>
      <c r="G7399" s="51" t="e">
        <f>VLOOKUP(E7399,#REF!,9,FALSE)</f>
        <v>#REF!</v>
      </c>
      <c r="H7399" s="52">
        <v>368</v>
      </c>
      <c r="I7399" s="51" t="s">
        <v>259</v>
      </c>
      <c r="J7399" s="53">
        <v>134.80000000000001</v>
      </c>
      <c r="K7399" s="53">
        <v>0</v>
      </c>
      <c r="L7399" s="53">
        <v>34.18819747083333</v>
      </c>
      <c r="M7399" s="53">
        <v>0</v>
      </c>
      <c r="N7399" s="53">
        <f t="shared" si="580"/>
        <v>0</v>
      </c>
      <c r="O7399" s="53" t="e">
        <f>VLOOKUP(E7399,#REF!,29,FALSE)</f>
        <v>#REF!</v>
      </c>
      <c r="P7399" s="53" t="e">
        <f t="shared" si="581"/>
        <v>#REF!</v>
      </c>
      <c r="Q7399" s="53">
        <v>34.18819747083333</v>
      </c>
    </row>
    <row r="7400" spans="1:17">
      <c r="A7400" s="51" t="s">
        <v>5412</v>
      </c>
      <c r="B7400" s="51">
        <f t="shared" si="577"/>
        <v>9</v>
      </c>
      <c r="C7400" s="51">
        <f t="shared" si="578"/>
        <v>720</v>
      </c>
      <c r="D7400" s="51" t="s">
        <v>2623</v>
      </c>
      <c r="E7400" s="54" t="str">
        <f t="shared" si="579"/>
        <v>001096</v>
      </c>
      <c r="F7400" s="51" t="e">
        <f>VLOOKUP(E7400,#REF!,8,FALSE)</f>
        <v>#REF!</v>
      </c>
      <c r="G7400" s="51" t="e">
        <f>VLOOKUP(E7400,#REF!,9,FALSE)</f>
        <v>#REF!</v>
      </c>
      <c r="H7400" s="52">
        <v>409</v>
      </c>
      <c r="I7400" s="51" t="s">
        <v>2624</v>
      </c>
      <c r="J7400" s="53">
        <v>136.6</v>
      </c>
      <c r="K7400" s="53">
        <v>48.471708</v>
      </c>
      <c r="L7400" s="53">
        <v>89.514406645833333</v>
      </c>
      <c r="M7400" s="53">
        <v>21.540122583333332</v>
      </c>
      <c r="N7400" s="53">
        <f t="shared" si="580"/>
        <v>15508.88826</v>
      </c>
      <c r="O7400" s="53" t="e">
        <f>VLOOKUP(E7400,#REF!,29,FALSE)</f>
        <v>#REF!</v>
      </c>
      <c r="P7400" s="53" t="e">
        <f t="shared" si="581"/>
        <v>#REF!</v>
      </c>
      <c r="Q7400" s="53">
        <v>67.974284062500004</v>
      </c>
    </row>
    <row r="7401" spans="1:17">
      <c r="A7401" s="51" t="s">
        <v>5412</v>
      </c>
      <c r="B7401" s="51">
        <f t="shared" si="577"/>
        <v>9</v>
      </c>
      <c r="C7401" s="51">
        <f t="shared" si="578"/>
        <v>720</v>
      </c>
      <c r="D7401" s="51" t="s">
        <v>3121</v>
      </c>
      <c r="E7401" s="54" t="str">
        <f t="shared" si="579"/>
        <v>030600</v>
      </c>
      <c r="F7401" s="51" t="e">
        <f>VLOOKUP(E7401,#REF!,8,FALSE)</f>
        <v>#REF!</v>
      </c>
      <c r="G7401" s="51" t="e">
        <f>VLOOKUP(E7401,#REF!,9,FALSE)</f>
        <v>#REF!</v>
      </c>
      <c r="H7401" s="52">
        <v>414</v>
      </c>
      <c r="I7401" s="51" t="s">
        <v>240</v>
      </c>
      <c r="J7401" s="53">
        <v>740.5</v>
      </c>
      <c r="K7401" s="53">
        <v>0</v>
      </c>
      <c r="L7401" s="53">
        <v>793.8865496930556</v>
      </c>
      <c r="M7401" s="53">
        <v>0</v>
      </c>
      <c r="N7401" s="53">
        <f t="shared" si="580"/>
        <v>0</v>
      </c>
      <c r="O7401" s="53" t="e">
        <f>VLOOKUP(E7401,#REF!,29,FALSE)</f>
        <v>#REF!</v>
      </c>
      <c r="P7401" s="53" t="e">
        <f t="shared" si="581"/>
        <v>#REF!</v>
      </c>
      <c r="Q7401" s="53">
        <v>793.8865496930556</v>
      </c>
    </row>
    <row r="7402" spans="1:17">
      <c r="A7402" s="51" t="s">
        <v>5412</v>
      </c>
      <c r="B7402" s="51">
        <f t="shared" si="577"/>
        <v>9</v>
      </c>
      <c r="C7402" s="51">
        <f t="shared" si="578"/>
        <v>720</v>
      </c>
      <c r="D7402" s="51" t="s">
        <v>263</v>
      </c>
      <c r="E7402" s="54" t="str">
        <f t="shared" si="579"/>
        <v>001401</v>
      </c>
      <c r="F7402" s="51" t="e">
        <f>VLOOKUP(E7402,#REF!,8,FALSE)</f>
        <v>#REF!</v>
      </c>
      <c r="G7402" s="51" t="e">
        <f>VLOOKUP(E7402,#REF!,9,FALSE)</f>
        <v>#REF!</v>
      </c>
      <c r="H7402" s="52">
        <v>450</v>
      </c>
      <c r="I7402" s="51" t="s">
        <v>264</v>
      </c>
      <c r="J7402" s="53">
        <v>87.8</v>
      </c>
      <c r="K7402" s="53">
        <v>0</v>
      </c>
      <c r="L7402" s="53">
        <v>35.327252861111113</v>
      </c>
      <c r="M7402" s="53">
        <v>0</v>
      </c>
      <c r="N7402" s="53">
        <f t="shared" si="580"/>
        <v>0</v>
      </c>
      <c r="O7402" s="53" t="e">
        <f>VLOOKUP(E7402,#REF!,29,FALSE)</f>
        <v>#REF!</v>
      </c>
      <c r="P7402" s="53" t="e">
        <f t="shared" si="581"/>
        <v>#REF!</v>
      </c>
      <c r="Q7402" s="53">
        <v>35.327252861111113</v>
      </c>
    </row>
    <row r="7403" spans="1:17">
      <c r="A7403" s="51" t="s">
        <v>5412</v>
      </c>
      <c r="B7403" s="51">
        <f t="shared" si="577"/>
        <v>9</v>
      </c>
      <c r="C7403" s="51">
        <f t="shared" si="578"/>
        <v>720</v>
      </c>
      <c r="D7403" s="51" t="s">
        <v>823</v>
      </c>
      <c r="E7403" s="54" t="str">
        <f t="shared" si="579"/>
        <v>002293</v>
      </c>
      <c r="F7403" s="51" t="e">
        <f>VLOOKUP(E7403,#REF!,8,FALSE)</f>
        <v>#REF!</v>
      </c>
      <c r="G7403" s="51" t="e">
        <f>VLOOKUP(E7403,#REF!,9,FALSE)</f>
        <v>#REF!</v>
      </c>
      <c r="H7403" s="52">
        <v>508</v>
      </c>
      <c r="I7403" s="51" t="s">
        <v>5285</v>
      </c>
      <c r="J7403" s="53">
        <v>9.4</v>
      </c>
      <c r="K7403" s="53">
        <v>0</v>
      </c>
      <c r="L7403" s="53">
        <v>2.6728582944444446</v>
      </c>
      <c r="M7403" s="53">
        <v>0</v>
      </c>
      <c r="N7403" s="53">
        <f t="shared" si="580"/>
        <v>0</v>
      </c>
      <c r="O7403" s="53" t="e">
        <f>VLOOKUP(E7403,#REF!,29,FALSE)</f>
        <v>#REF!</v>
      </c>
      <c r="P7403" s="53" t="e">
        <f t="shared" si="581"/>
        <v>#REF!</v>
      </c>
      <c r="Q7403" s="53">
        <v>2.6728582944444446</v>
      </c>
    </row>
    <row r="7404" spans="1:17">
      <c r="A7404" s="51" t="s">
        <v>5412</v>
      </c>
      <c r="B7404" s="51">
        <f t="shared" si="577"/>
        <v>9</v>
      </c>
      <c r="C7404" s="51">
        <f t="shared" si="578"/>
        <v>720</v>
      </c>
      <c r="D7404" s="51" t="s">
        <v>230</v>
      </c>
      <c r="E7404" s="54" t="str">
        <f t="shared" si="579"/>
        <v>027968</v>
      </c>
      <c r="F7404" s="51" t="e">
        <f>VLOOKUP(E7404,#REF!,8,FALSE)</f>
        <v>#REF!</v>
      </c>
      <c r="G7404" s="51" t="e">
        <f>VLOOKUP(E7404,#REF!,9,FALSE)</f>
        <v>#REF!</v>
      </c>
      <c r="H7404" s="52">
        <v>8056</v>
      </c>
      <c r="I7404" s="51" t="s">
        <v>231</v>
      </c>
      <c r="J7404" s="53">
        <v>56.1</v>
      </c>
      <c r="K7404" s="53">
        <v>0</v>
      </c>
      <c r="L7404" s="53">
        <v>89.658404673611116</v>
      </c>
      <c r="M7404" s="53">
        <v>0</v>
      </c>
      <c r="N7404" s="53">
        <f t="shared" si="580"/>
        <v>0</v>
      </c>
      <c r="O7404" s="53" t="e">
        <f>VLOOKUP(E7404,#REF!,29,FALSE)</f>
        <v>#REF!</v>
      </c>
      <c r="P7404" s="53" t="e">
        <f t="shared" si="581"/>
        <v>#REF!</v>
      </c>
      <c r="Q7404" s="53">
        <v>89.658404673611116</v>
      </c>
    </row>
    <row r="7405" spans="1:17">
      <c r="A7405" s="51" t="s">
        <v>5412</v>
      </c>
      <c r="B7405" s="51">
        <f t="shared" si="577"/>
        <v>9</v>
      </c>
      <c r="C7405" s="51">
        <f t="shared" si="578"/>
        <v>720</v>
      </c>
      <c r="D7405" s="51" t="s">
        <v>359</v>
      </c>
      <c r="E7405" s="54" t="str">
        <f t="shared" si="579"/>
        <v>027556</v>
      </c>
      <c r="F7405" s="51" t="e">
        <f>VLOOKUP(E7405,#REF!,8,FALSE)</f>
        <v>#REF!</v>
      </c>
      <c r="G7405" s="51" t="e">
        <f>VLOOKUP(E7405,#REF!,9,FALSE)</f>
        <v>#REF!</v>
      </c>
      <c r="H7405" s="52">
        <v>8119</v>
      </c>
      <c r="I7405" s="51" t="s">
        <v>360</v>
      </c>
      <c r="J7405" s="53">
        <v>372.8</v>
      </c>
      <c r="K7405" s="53">
        <v>0</v>
      </c>
      <c r="L7405" s="53">
        <v>385.70089449166665</v>
      </c>
      <c r="M7405" s="53">
        <v>0</v>
      </c>
      <c r="N7405" s="53">
        <f t="shared" si="580"/>
        <v>0</v>
      </c>
      <c r="O7405" s="53" t="e">
        <f>VLOOKUP(E7405,#REF!,29,FALSE)</f>
        <v>#REF!</v>
      </c>
      <c r="P7405" s="53" t="e">
        <f t="shared" si="581"/>
        <v>#REF!</v>
      </c>
      <c r="Q7405" s="53">
        <v>385.70089449166665</v>
      </c>
    </row>
    <row r="7406" spans="1:17">
      <c r="A7406" s="51" t="s">
        <v>5412</v>
      </c>
      <c r="B7406" s="51">
        <f t="shared" si="577"/>
        <v>9</v>
      </c>
      <c r="C7406" s="51">
        <f t="shared" si="578"/>
        <v>720</v>
      </c>
      <c r="D7406" s="51" t="s">
        <v>361</v>
      </c>
      <c r="E7406" s="54" t="str">
        <f t="shared" si="579"/>
        <v>001146</v>
      </c>
      <c r="F7406" s="51" t="e">
        <f>VLOOKUP(E7406,#REF!,8,FALSE)</f>
        <v>#REF!</v>
      </c>
      <c r="G7406" s="51" t="e">
        <f>VLOOKUP(E7406,#REF!,9,FALSE)</f>
        <v>#REF!</v>
      </c>
      <c r="H7406" s="52">
        <v>8145</v>
      </c>
      <c r="I7406" s="51" t="s">
        <v>5286</v>
      </c>
      <c r="J7406" s="53">
        <v>207.9</v>
      </c>
      <c r="K7406" s="53">
        <v>0</v>
      </c>
      <c r="L7406" s="53">
        <v>216.71507139722223</v>
      </c>
      <c r="M7406" s="53">
        <v>0</v>
      </c>
      <c r="N7406" s="53">
        <f t="shared" si="580"/>
        <v>0</v>
      </c>
      <c r="O7406" s="53" t="e">
        <f>VLOOKUP(E7406,#REF!,29,FALSE)</f>
        <v>#REF!</v>
      </c>
      <c r="P7406" s="53" t="e">
        <f t="shared" si="581"/>
        <v>#REF!</v>
      </c>
      <c r="Q7406" s="53">
        <v>216.71507139722223</v>
      </c>
    </row>
    <row r="7407" spans="1:17">
      <c r="A7407" s="51" t="s">
        <v>5412</v>
      </c>
      <c r="B7407" s="51">
        <f t="shared" si="577"/>
        <v>9</v>
      </c>
      <c r="C7407" s="51">
        <f t="shared" si="578"/>
        <v>720</v>
      </c>
      <c r="D7407" s="51" t="s">
        <v>270</v>
      </c>
      <c r="E7407" s="54" t="str">
        <f t="shared" si="579"/>
        <v>001304</v>
      </c>
      <c r="F7407" s="51" t="e">
        <f>VLOOKUP(E7407,#REF!,8,FALSE)</f>
        <v>#REF!</v>
      </c>
      <c r="G7407" s="51" t="e">
        <f>VLOOKUP(E7407,#REF!,9,FALSE)</f>
        <v>#REF!</v>
      </c>
      <c r="H7407" s="52">
        <v>8289</v>
      </c>
      <c r="I7407" s="51" t="s">
        <v>5287</v>
      </c>
      <c r="J7407" s="53">
        <v>365.036</v>
      </c>
      <c r="K7407" s="53">
        <v>0</v>
      </c>
      <c r="L7407" s="53">
        <v>222.43028153888889</v>
      </c>
      <c r="M7407" s="53">
        <v>0</v>
      </c>
      <c r="N7407" s="53">
        <f t="shared" si="580"/>
        <v>0</v>
      </c>
      <c r="O7407" s="53" t="e">
        <f>VLOOKUP(E7407,#REF!,29,FALSE)</f>
        <v>#REF!</v>
      </c>
      <c r="P7407" s="53" t="e">
        <f t="shared" si="581"/>
        <v>#REF!</v>
      </c>
      <c r="Q7407" s="53">
        <v>222.43028153888889</v>
      </c>
    </row>
    <row r="7408" spans="1:17">
      <c r="A7408" s="51" t="s">
        <v>5412</v>
      </c>
      <c r="B7408" s="51">
        <f t="shared" si="577"/>
        <v>9</v>
      </c>
      <c r="C7408" s="51">
        <f t="shared" si="578"/>
        <v>720</v>
      </c>
      <c r="D7408" s="51" t="s">
        <v>270</v>
      </c>
      <c r="E7408" s="54" t="str">
        <f t="shared" si="579"/>
        <v>001304</v>
      </c>
      <c r="F7408" s="51" t="e">
        <f>VLOOKUP(E7408,#REF!,8,FALSE)</f>
        <v>#REF!</v>
      </c>
      <c r="G7408" s="51" t="e">
        <f>VLOOKUP(E7408,#REF!,9,FALSE)</f>
        <v>#REF!</v>
      </c>
      <c r="H7408" s="52">
        <v>8291</v>
      </c>
      <c r="I7408" s="51" t="s">
        <v>5288</v>
      </c>
      <c r="J7408" s="53">
        <v>35.003</v>
      </c>
      <c r="K7408" s="53">
        <v>0</v>
      </c>
      <c r="L7408" s="53">
        <v>21.328931104166667</v>
      </c>
      <c r="M7408" s="53">
        <v>0</v>
      </c>
      <c r="N7408" s="53">
        <f t="shared" si="580"/>
        <v>0</v>
      </c>
      <c r="O7408" s="53" t="e">
        <f>VLOOKUP(E7408,#REF!,29,FALSE)</f>
        <v>#REF!</v>
      </c>
      <c r="P7408" s="53" t="e">
        <f t="shared" si="581"/>
        <v>#REF!</v>
      </c>
      <c r="Q7408" s="53">
        <v>21.328931104166667</v>
      </c>
    </row>
    <row r="7409" spans="1:17">
      <c r="A7409" s="51" t="s">
        <v>5412</v>
      </c>
      <c r="B7409" s="51">
        <f t="shared" si="577"/>
        <v>9</v>
      </c>
      <c r="C7409" s="51">
        <f t="shared" si="578"/>
        <v>720</v>
      </c>
      <c r="D7409" s="51" t="s">
        <v>167</v>
      </c>
      <c r="E7409" s="54" t="str">
        <f t="shared" si="579"/>
        <v>002176</v>
      </c>
      <c r="F7409" s="51" t="e">
        <f>VLOOKUP(E7409,#REF!,8,FALSE)</f>
        <v>#REF!</v>
      </c>
      <c r="G7409" s="51" t="e">
        <f>VLOOKUP(E7409,#REF!,9,FALSE)</f>
        <v>#REF!</v>
      </c>
      <c r="H7409" s="52">
        <v>8292</v>
      </c>
      <c r="I7409" s="51" t="s">
        <v>5289</v>
      </c>
      <c r="J7409" s="53">
        <v>56.018000000000001</v>
      </c>
      <c r="K7409" s="53">
        <v>0</v>
      </c>
      <c r="L7409" s="53">
        <v>34.229183947222218</v>
      </c>
      <c r="M7409" s="53">
        <v>0</v>
      </c>
      <c r="N7409" s="53">
        <f t="shared" si="580"/>
        <v>0</v>
      </c>
      <c r="O7409" s="53" t="e">
        <f>VLOOKUP(E7409,#REF!,29,FALSE)</f>
        <v>#REF!</v>
      </c>
      <c r="P7409" s="53" t="e">
        <f t="shared" si="581"/>
        <v>#REF!</v>
      </c>
      <c r="Q7409" s="53">
        <v>34.229183947222218</v>
      </c>
    </row>
    <row r="7410" spans="1:17">
      <c r="A7410" s="51" t="s">
        <v>5412</v>
      </c>
      <c r="B7410" s="51">
        <f t="shared" si="577"/>
        <v>9</v>
      </c>
      <c r="C7410" s="51">
        <f t="shared" si="578"/>
        <v>720</v>
      </c>
      <c r="D7410" s="51" t="s">
        <v>167</v>
      </c>
      <c r="E7410" s="54" t="str">
        <f t="shared" si="579"/>
        <v>002176</v>
      </c>
      <c r="F7410" s="51" t="e">
        <f>VLOOKUP(E7410,#REF!,8,FALSE)</f>
        <v>#REF!</v>
      </c>
      <c r="G7410" s="51" t="e">
        <f>VLOOKUP(E7410,#REF!,9,FALSE)</f>
        <v>#REF!</v>
      </c>
      <c r="H7410" s="52">
        <v>8293</v>
      </c>
      <c r="I7410" s="51" t="s">
        <v>5290</v>
      </c>
      <c r="J7410" s="53">
        <v>11.882</v>
      </c>
      <c r="K7410" s="53">
        <v>0</v>
      </c>
      <c r="L7410" s="53">
        <v>7.2607360027777785</v>
      </c>
      <c r="M7410" s="53">
        <v>0</v>
      </c>
      <c r="N7410" s="53">
        <f t="shared" si="580"/>
        <v>0</v>
      </c>
      <c r="O7410" s="53" t="e">
        <f>VLOOKUP(E7410,#REF!,29,FALSE)</f>
        <v>#REF!</v>
      </c>
      <c r="P7410" s="53" t="e">
        <f t="shared" si="581"/>
        <v>#REF!</v>
      </c>
      <c r="Q7410" s="53">
        <v>7.2607360027777785</v>
      </c>
    </row>
    <row r="7411" spans="1:17">
      <c r="A7411" s="51" t="s">
        <v>5412</v>
      </c>
      <c r="B7411" s="51">
        <f t="shared" si="577"/>
        <v>9</v>
      </c>
      <c r="C7411" s="51">
        <f t="shared" si="578"/>
        <v>720</v>
      </c>
      <c r="D7411" s="51" t="s">
        <v>199</v>
      </c>
      <c r="E7411" s="54" t="str">
        <f t="shared" si="579"/>
        <v>000718</v>
      </c>
      <c r="F7411" s="51" t="e">
        <f>VLOOKUP(E7411,#REF!,8,FALSE)</f>
        <v>#REF!</v>
      </c>
      <c r="G7411" s="51" t="e">
        <f>VLOOKUP(E7411,#REF!,9,FALSE)</f>
        <v>#REF!</v>
      </c>
      <c r="H7411" s="52">
        <v>8306</v>
      </c>
      <c r="I7411" s="51" t="s">
        <v>200</v>
      </c>
      <c r="J7411" s="53">
        <v>61.8</v>
      </c>
      <c r="K7411" s="53">
        <v>0</v>
      </c>
      <c r="L7411" s="53">
        <v>98.508065131944448</v>
      </c>
      <c r="M7411" s="53">
        <v>0</v>
      </c>
      <c r="N7411" s="53">
        <f t="shared" si="580"/>
        <v>0</v>
      </c>
      <c r="O7411" s="53" t="e">
        <f>VLOOKUP(E7411,#REF!,29,FALSE)</f>
        <v>#REF!</v>
      </c>
      <c r="P7411" s="53" t="e">
        <f t="shared" si="581"/>
        <v>#REF!</v>
      </c>
      <c r="Q7411" s="53">
        <v>98.508065131944448</v>
      </c>
    </row>
    <row r="7412" spans="1:17">
      <c r="A7412" s="51" t="s">
        <v>5412</v>
      </c>
      <c r="B7412" s="51">
        <f t="shared" si="577"/>
        <v>9</v>
      </c>
      <c r="C7412" s="51">
        <f t="shared" si="578"/>
        <v>720</v>
      </c>
      <c r="D7412" s="51" t="s">
        <v>346</v>
      </c>
      <c r="E7412" s="54" t="str">
        <f t="shared" si="579"/>
        <v>028995</v>
      </c>
      <c r="F7412" s="51" t="e">
        <f>VLOOKUP(E7412,#REF!,8,FALSE)</f>
        <v>#REF!</v>
      </c>
      <c r="G7412" s="51" t="e">
        <f>VLOOKUP(E7412,#REF!,9,FALSE)</f>
        <v>#REF!</v>
      </c>
      <c r="H7412" s="52">
        <v>8395</v>
      </c>
      <c r="I7412" s="51" t="s">
        <v>347</v>
      </c>
      <c r="J7412" s="53">
        <v>23.06</v>
      </c>
      <c r="K7412" s="53">
        <v>0</v>
      </c>
      <c r="L7412" s="53">
        <v>13.530625658333333</v>
      </c>
      <c r="M7412" s="53">
        <v>0</v>
      </c>
      <c r="N7412" s="53">
        <f t="shared" si="580"/>
        <v>0</v>
      </c>
      <c r="O7412" s="53" t="e">
        <f>VLOOKUP(E7412,#REF!,29,FALSE)</f>
        <v>#REF!</v>
      </c>
      <c r="P7412" s="53" t="e">
        <f t="shared" si="581"/>
        <v>#REF!</v>
      </c>
      <c r="Q7412" s="53">
        <v>13.530625658333333</v>
      </c>
    </row>
    <row r="7413" spans="1:17">
      <c r="A7413" s="51" t="s">
        <v>5412</v>
      </c>
      <c r="B7413" s="51">
        <f t="shared" si="577"/>
        <v>9</v>
      </c>
      <c r="C7413" s="51">
        <f t="shared" si="578"/>
        <v>720</v>
      </c>
      <c r="D7413" s="51" t="s">
        <v>301</v>
      </c>
      <c r="E7413" s="54" t="str">
        <f t="shared" si="579"/>
        <v>028380</v>
      </c>
      <c r="F7413" s="51" t="e">
        <f>VLOOKUP(E7413,#REF!,8,FALSE)</f>
        <v>#REF!</v>
      </c>
      <c r="G7413" s="51" t="e">
        <f>VLOOKUP(E7413,#REF!,9,FALSE)</f>
        <v>#REF!</v>
      </c>
      <c r="H7413" s="52">
        <v>8422</v>
      </c>
      <c r="I7413" s="51" t="s">
        <v>5389</v>
      </c>
      <c r="J7413" s="53">
        <v>15.58</v>
      </c>
      <c r="K7413" s="53">
        <v>0</v>
      </c>
      <c r="L7413" s="53">
        <v>3.9472236000000005</v>
      </c>
      <c r="M7413" s="53">
        <v>0</v>
      </c>
      <c r="N7413" s="53">
        <f t="shared" si="580"/>
        <v>0</v>
      </c>
      <c r="O7413" s="53" t="e">
        <f>VLOOKUP(E7413,#REF!,29,FALSE)</f>
        <v>#REF!</v>
      </c>
      <c r="P7413" s="53" t="e">
        <f t="shared" si="581"/>
        <v>#REF!</v>
      </c>
      <c r="Q7413" s="53">
        <v>3.9472236000000005</v>
      </c>
    </row>
    <row r="7414" spans="1:17">
      <c r="A7414" s="51" t="s">
        <v>5412</v>
      </c>
      <c r="B7414" s="51">
        <f t="shared" si="577"/>
        <v>9</v>
      </c>
      <c r="C7414" s="51">
        <f t="shared" si="578"/>
        <v>720</v>
      </c>
      <c r="D7414" s="51" t="s">
        <v>340</v>
      </c>
      <c r="E7414" s="54" t="str">
        <f t="shared" si="579"/>
        <v>028805</v>
      </c>
      <c r="F7414" s="51" t="e">
        <f>VLOOKUP(E7414,#REF!,8,FALSE)</f>
        <v>#REF!</v>
      </c>
      <c r="G7414" s="51" t="e">
        <f>VLOOKUP(E7414,#REF!,9,FALSE)</f>
        <v>#REF!</v>
      </c>
      <c r="H7414" s="52">
        <v>8423</v>
      </c>
      <c r="I7414" s="51" t="s">
        <v>341</v>
      </c>
      <c r="J7414" s="53">
        <v>10.75</v>
      </c>
      <c r="K7414" s="53">
        <v>0</v>
      </c>
      <c r="L7414" s="53">
        <v>4.7085166083333334</v>
      </c>
      <c r="M7414" s="53">
        <v>0</v>
      </c>
      <c r="N7414" s="53">
        <f t="shared" si="580"/>
        <v>0</v>
      </c>
      <c r="O7414" s="53" t="e">
        <f>VLOOKUP(E7414,#REF!,29,FALSE)</f>
        <v>#REF!</v>
      </c>
      <c r="P7414" s="53" t="e">
        <f t="shared" si="581"/>
        <v>#REF!</v>
      </c>
      <c r="Q7414" s="53">
        <v>4.7085166083333334</v>
      </c>
    </row>
    <row r="7415" spans="1:17">
      <c r="A7415" s="51" t="s">
        <v>5412</v>
      </c>
      <c r="B7415" s="51">
        <f t="shared" si="577"/>
        <v>9</v>
      </c>
      <c r="C7415" s="51">
        <f t="shared" si="578"/>
        <v>720</v>
      </c>
      <c r="D7415" s="51" t="s">
        <v>327</v>
      </c>
      <c r="E7415" s="54" t="str">
        <f t="shared" si="579"/>
        <v>028804</v>
      </c>
      <c r="F7415" s="51" t="e">
        <f>VLOOKUP(E7415,#REF!,8,FALSE)</f>
        <v>#REF!</v>
      </c>
      <c r="G7415" s="51" t="e">
        <f>VLOOKUP(E7415,#REF!,9,FALSE)</f>
        <v>#REF!</v>
      </c>
      <c r="H7415" s="52">
        <v>8424</v>
      </c>
      <c r="I7415" s="51" t="s">
        <v>328</v>
      </c>
      <c r="J7415" s="53">
        <v>12.71</v>
      </c>
      <c r="K7415" s="53">
        <v>0</v>
      </c>
      <c r="L7415" s="53">
        <v>5.4869387749999996</v>
      </c>
      <c r="M7415" s="53">
        <v>0</v>
      </c>
      <c r="N7415" s="53">
        <f t="shared" si="580"/>
        <v>0</v>
      </c>
      <c r="O7415" s="53" t="e">
        <f>VLOOKUP(E7415,#REF!,29,FALSE)</f>
        <v>#REF!</v>
      </c>
      <c r="P7415" s="53" t="e">
        <f t="shared" si="581"/>
        <v>#REF!</v>
      </c>
      <c r="Q7415" s="53">
        <v>5.4869387749999996</v>
      </c>
    </row>
    <row r="7416" spans="1:17">
      <c r="A7416" s="51" t="s">
        <v>5412</v>
      </c>
      <c r="B7416" s="51">
        <f t="shared" si="577"/>
        <v>9</v>
      </c>
      <c r="C7416" s="51">
        <f t="shared" si="578"/>
        <v>720</v>
      </c>
      <c r="D7416" s="51" t="s">
        <v>297</v>
      </c>
      <c r="E7416" s="54" t="str">
        <f t="shared" si="579"/>
        <v>028388</v>
      </c>
      <c r="F7416" s="51" t="e">
        <f>VLOOKUP(E7416,#REF!,8,FALSE)</f>
        <v>#REF!</v>
      </c>
      <c r="G7416" s="51" t="e">
        <f>VLOOKUP(E7416,#REF!,9,FALSE)</f>
        <v>#REF!</v>
      </c>
      <c r="H7416" s="52">
        <v>8426</v>
      </c>
      <c r="I7416" s="51" t="s">
        <v>298</v>
      </c>
      <c r="J7416" s="53">
        <v>19.079999999999998</v>
      </c>
      <c r="K7416" s="53">
        <v>0</v>
      </c>
      <c r="L7416" s="53">
        <v>13.861930447222221</v>
      </c>
      <c r="M7416" s="53">
        <v>0</v>
      </c>
      <c r="N7416" s="53">
        <f t="shared" si="580"/>
        <v>0</v>
      </c>
      <c r="O7416" s="53" t="e">
        <f>VLOOKUP(E7416,#REF!,29,FALSE)</f>
        <v>#REF!</v>
      </c>
      <c r="P7416" s="53" t="e">
        <f t="shared" si="581"/>
        <v>#REF!</v>
      </c>
      <c r="Q7416" s="53">
        <v>13.861930447222221</v>
      </c>
    </row>
    <row r="7417" spans="1:17">
      <c r="A7417" s="51" t="s">
        <v>5412</v>
      </c>
      <c r="B7417" s="51">
        <f t="shared" si="577"/>
        <v>9</v>
      </c>
      <c r="C7417" s="51">
        <f t="shared" si="578"/>
        <v>720</v>
      </c>
      <c r="D7417" s="51" t="s">
        <v>354</v>
      </c>
      <c r="E7417" s="54" t="str">
        <f t="shared" si="579"/>
        <v>029560</v>
      </c>
      <c r="F7417" s="51" t="e">
        <f>VLOOKUP(E7417,#REF!,8,FALSE)</f>
        <v>#REF!</v>
      </c>
      <c r="G7417" s="51" t="e">
        <f>VLOOKUP(E7417,#REF!,9,FALSE)</f>
        <v>#REF!</v>
      </c>
      <c r="H7417" s="52">
        <v>8427</v>
      </c>
      <c r="I7417" s="51" t="s">
        <v>355</v>
      </c>
      <c r="J7417" s="53">
        <v>1.1299999999999999</v>
      </c>
      <c r="K7417" s="53">
        <v>0</v>
      </c>
      <c r="L7417" s="53">
        <v>0.55341675000000001</v>
      </c>
      <c r="M7417" s="53">
        <v>0</v>
      </c>
      <c r="N7417" s="53">
        <f t="shared" si="580"/>
        <v>0</v>
      </c>
      <c r="O7417" s="53" t="e">
        <f>VLOOKUP(E7417,#REF!,29,FALSE)</f>
        <v>#REF!</v>
      </c>
      <c r="P7417" s="53" t="e">
        <f t="shared" si="581"/>
        <v>#REF!</v>
      </c>
      <c r="Q7417" s="53">
        <v>0.55341675000000001</v>
      </c>
    </row>
    <row r="7418" spans="1:17">
      <c r="A7418" s="51" t="s">
        <v>5412</v>
      </c>
      <c r="B7418" s="51">
        <f t="shared" si="577"/>
        <v>9</v>
      </c>
      <c r="C7418" s="51">
        <f t="shared" si="578"/>
        <v>720</v>
      </c>
      <c r="D7418" s="51" t="s">
        <v>363</v>
      </c>
      <c r="E7418" s="54" t="str">
        <f t="shared" si="579"/>
        <v>000042</v>
      </c>
      <c r="F7418" s="51" t="e">
        <f>VLOOKUP(E7418,#REF!,8,FALSE)</f>
        <v>#REF!</v>
      </c>
      <c r="G7418" s="51" t="e">
        <f>VLOOKUP(E7418,#REF!,9,FALSE)</f>
        <v>#REF!</v>
      </c>
      <c r="H7418" s="52">
        <v>8429</v>
      </c>
      <c r="I7418" s="51" t="s">
        <v>5292</v>
      </c>
      <c r="J7418" s="53">
        <v>181.9</v>
      </c>
      <c r="K7418" s="53">
        <v>0</v>
      </c>
      <c r="L7418" s="53">
        <v>27.306593825</v>
      </c>
      <c r="M7418" s="53">
        <v>0</v>
      </c>
      <c r="N7418" s="53">
        <f t="shared" si="580"/>
        <v>0</v>
      </c>
      <c r="O7418" s="53" t="e">
        <f>VLOOKUP(E7418,#REF!,29,FALSE)</f>
        <v>#REF!</v>
      </c>
      <c r="P7418" s="53" t="e">
        <f t="shared" si="581"/>
        <v>#REF!</v>
      </c>
      <c r="Q7418" s="53">
        <v>27.306593825</v>
      </c>
    </row>
    <row r="7419" spans="1:17">
      <c r="A7419" s="51" t="s">
        <v>5412</v>
      </c>
      <c r="B7419" s="51">
        <f t="shared" si="577"/>
        <v>9</v>
      </c>
      <c r="C7419" s="51">
        <f t="shared" si="578"/>
        <v>720</v>
      </c>
      <c r="D7419" s="51" t="s">
        <v>342</v>
      </c>
      <c r="E7419" s="54" t="str">
        <f t="shared" si="579"/>
        <v>027196</v>
      </c>
      <c r="F7419" s="51" t="e">
        <f>VLOOKUP(E7419,#REF!,8,FALSE)</f>
        <v>#REF!</v>
      </c>
      <c r="G7419" s="51" t="e">
        <f>VLOOKUP(E7419,#REF!,9,FALSE)</f>
        <v>#REF!</v>
      </c>
      <c r="H7419" s="52">
        <v>8430</v>
      </c>
      <c r="I7419" s="51" t="s">
        <v>5293</v>
      </c>
      <c r="J7419" s="53">
        <v>41.2</v>
      </c>
      <c r="K7419" s="53">
        <v>0</v>
      </c>
      <c r="L7419" s="53">
        <v>5.3593534041666668</v>
      </c>
      <c r="M7419" s="53">
        <v>0</v>
      </c>
      <c r="N7419" s="53">
        <f t="shared" si="580"/>
        <v>0</v>
      </c>
      <c r="O7419" s="53" t="e">
        <f>VLOOKUP(E7419,#REF!,29,FALSE)</f>
        <v>#REF!</v>
      </c>
      <c r="P7419" s="53" t="e">
        <f t="shared" si="581"/>
        <v>#REF!</v>
      </c>
      <c r="Q7419" s="53">
        <v>5.3593534041666668</v>
      </c>
    </row>
    <row r="7420" spans="1:17">
      <c r="A7420" s="51" t="s">
        <v>5412</v>
      </c>
      <c r="B7420" s="51">
        <f t="shared" si="577"/>
        <v>9</v>
      </c>
      <c r="C7420" s="51">
        <f t="shared" si="578"/>
        <v>720</v>
      </c>
      <c r="D7420" s="51" t="s">
        <v>560</v>
      </c>
      <c r="E7420" s="54" t="str">
        <f t="shared" si="579"/>
        <v>001006</v>
      </c>
      <c r="F7420" s="51" t="e">
        <f>VLOOKUP(E7420,#REF!,8,FALSE)</f>
        <v>#REF!</v>
      </c>
      <c r="G7420" s="51" t="e">
        <f>VLOOKUP(E7420,#REF!,9,FALSE)</f>
        <v>#REF!</v>
      </c>
      <c r="H7420" s="52">
        <v>8443</v>
      </c>
      <c r="I7420" s="51" t="s">
        <v>5294</v>
      </c>
      <c r="J7420" s="53">
        <v>84.6</v>
      </c>
      <c r="K7420" s="53">
        <v>0</v>
      </c>
      <c r="L7420" s="53">
        <v>36.302301365277778</v>
      </c>
      <c r="M7420" s="53">
        <v>0</v>
      </c>
      <c r="N7420" s="53">
        <f t="shared" si="580"/>
        <v>0</v>
      </c>
      <c r="O7420" s="53" t="e">
        <f>VLOOKUP(E7420,#REF!,29,FALSE)</f>
        <v>#REF!</v>
      </c>
      <c r="P7420" s="53" t="e">
        <f t="shared" si="581"/>
        <v>#REF!</v>
      </c>
      <c r="Q7420" s="53">
        <v>36.302301365277778</v>
      </c>
    </row>
    <row r="7421" spans="1:17">
      <c r="A7421" s="51" t="s">
        <v>5412</v>
      </c>
      <c r="B7421" s="51">
        <f t="shared" si="577"/>
        <v>9</v>
      </c>
      <c r="C7421" s="51">
        <f t="shared" si="578"/>
        <v>720</v>
      </c>
      <c r="D7421" s="51" t="s">
        <v>283</v>
      </c>
      <c r="E7421" s="54" t="str">
        <f t="shared" si="579"/>
        <v>000012</v>
      </c>
      <c r="F7421" s="51" t="e">
        <f>VLOOKUP(E7421,#REF!,8,FALSE)</f>
        <v>#REF!</v>
      </c>
      <c r="G7421" s="51" t="e">
        <f>VLOOKUP(E7421,#REF!,9,FALSE)</f>
        <v>#REF!</v>
      </c>
      <c r="H7421" s="52">
        <v>8452</v>
      </c>
      <c r="I7421" s="51" t="s">
        <v>284</v>
      </c>
      <c r="J7421" s="53">
        <v>47.5</v>
      </c>
      <c r="K7421" s="53">
        <v>0</v>
      </c>
      <c r="L7421" s="53">
        <v>71.389383493055561</v>
      </c>
      <c r="M7421" s="53">
        <v>0</v>
      </c>
      <c r="N7421" s="53">
        <f t="shared" si="580"/>
        <v>0</v>
      </c>
      <c r="O7421" s="53" t="e">
        <f>VLOOKUP(E7421,#REF!,29,FALSE)</f>
        <v>#REF!</v>
      </c>
      <c r="P7421" s="53" t="e">
        <f t="shared" si="581"/>
        <v>#REF!</v>
      </c>
      <c r="Q7421" s="53">
        <v>71.389383493055561</v>
      </c>
    </row>
    <row r="7422" spans="1:17">
      <c r="A7422" s="51" t="s">
        <v>5412</v>
      </c>
      <c r="B7422" s="51">
        <f t="shared" si="577"/>
        <v>9</v>
      </c>
      <c r="C7422" s="51">
        <f t="shared" si="578"/>
        <v>720</v>
      </c>
      <c r="D7422" s="51" t="s">
        <v>461</v>
      </c>
      <c r="E7422" s="54" t="str">
        <f t="shared" si="579"/>
        <v>029376</v>
      </c>
      <c r="F7422" s="51" t="e">
        <f>VLOOKUP(E7422,#REF!,8,FALSE)</f>
        <v>#REF!</v>
      </c>
      <c r="G7422" s="51" t="e">
        <f>VLOOKUP(E7422,#REF!,9,FALSE)</f>
        <v>#REF!</v>
      </c>
      <c r="H7422" s="52">
        <v>8494</v>
      </c>
      <c r="I7422" s="51" t="s">
        <v>460</v>
      </c>
      <c r="J7422" s="53">
        <v>22.43</v>
      </c>
      <c r="K7422" s="53">
        <v>0</v>
      </c>
      <c r="L7422" s="53">
        <v>11.0906375</v>
      </c>
      <c r="M7422" s="53">
        <v>0</v>
      </c>
      <c r="N7422" s="53">
        <f t="shared" si="580"/>
        <v>0</v>
      </c>
      <c r="O7422" s="53" t="e">
        <f>VLOOKUP(E7422,#REF!,29,FALSE)</f>
        <v>#REF!</v>
      </c>
      <c r="P7422" s="53" t="e">
        <f t="shared" si="581"/>
        <v>#REF!</v>
      </c>
      <c r="Q7422" s="53">
        <v>11.0906375</v>
      </c>
    </row>
    <row r="7423" spans="1:17">
      <c r="A7423" s="51" t="s">
        <v>5412</v>
      </c>
      <c r="B7423" s="51">
        <f t="shared" si="577"/>
        <v>9</v>
      </c>
      <c r="C7423" s="51">
        <f t="shared" si="578"/>
        <v>720</v>
      </c>
      <c r="D7423" s="51" t="s">
        <v>374</v>
      </c>
      <c r="E7423" s="54" t="str">
        <f t="shared" si="579"/>
        <v>028567</v>
      </c>
      <c r="F7423" s="51" t="e">
        <f>VLOOKUP(E7423,#REF!,8,FALSE)</f>
        <v>#REF!</v>
      </c>
      <c r="G7423" s="51" t="e">
        <f>VLOOKUP(E7423,#REF!,9,FALSE)</f>
        <v>#REF!</v>
      </c>
      <c r="H7423" s="52">
        <v>8504</v>
      </c>
      <c r="I7423" s="51" t="s">
        <v>5295</v>
      </c>
      <c r="J7423" s="53">
        <v>148.19999999999999</v>
      </c>
      <c r="K7423" s="53">
        <v>0</v>
      </c>
      <c r="L7423" s="53">
        <v>109.85108822777778</v>
      </c>
      <c r="M7423" s="53">
        <v>0</v>
      </c>
      <c r="N7423" s="53">
        <f t="shared" si="580"/>
        <v>0</v>
      </c>
      <c r="O7423" s="53" t="e">
        <f>VLOOKUP(E7423,#REF!,29,FALSE)</f>
        <v>#REF!</v>
      </c>
      <c r="P7423" s="53" t="e">
        <f t="shared" si="581"/>
        <v>#REF!</v>
      </c>
      <c r="Q7423" s="53">
        <v>109.85108822777778</v>
      </c>
    </row>
    <row r="7424" spans="1:17">
      <c r="A7424" s="51" t="s">
        <v>5412</v>
      </c>
      <c r="B7424" s="51">
        <f t="shared" si="577"/>
        <v>9</v>
      </c>
      <c r="C7424" s="51">
        <f t="shared" si="578"/>
        <v>720</v>
      </c>
      <c r="D7424" s="51" t="s">
        <v>172</v>
      </c>
      <c r="E7424" s="54" t="str">
        <f t="shared" si="579"/>
        <v>029453</v>
      </c>
      <c r="F7424" s="51" t="e">
        <f>VLOOKUP(E7424,#REF!,8,FALSE)</f>
        <v>#REF!</v>
      </c>
      <c r="G7424" s="51" t="e">
        <f>VLOOKUP(E7424,#REF!,9,FALSE)</f>
        <v>#REF!</v>
      </c>
      <c r="H7424" s="52">
        <v>8540</v>
      </c>
      <c r="I7424" s="51" t="s">
        <v>5296</v>
      </c>
      <c r="J7424" s="53">
        <v>28.797999999999998</v>
      </c>
      <c r="K7424" s="53">
        <v>0</v>
      </c>
      <c r="L7424" s="53">
        <v>7.7281898861111102</v>
      </c>
      <c r="M7424" s="53">
        <v>0</v>
      </c>
      <c r="N7424" s="53">
        <f t="shared" si="580"/>
        <v>0</v>
      </c>
      <c r="O7424" s="53" t="e">
        <f>VLOOKUP(E7424,#REF!,29,FALSE)</f>
        <v>#REF!</v>
      </c>
      <c r="P7424" s="53" t="e">
        <f t="shared" si="581"/>
        <v>#REF!</v>
      </c>
      <c r="Q7424" s="53">
        <v>7.7281898861111102</v>
      </c>
    </row>
    <row r="7425" spans="1:17">
      <c r="A7425" s="51" t="s">
        <v>5412</v>
      </c>
      <c r="B7425" s="51">
        <f t="shared" si="577"/>
        <v>9</v>
      </c>
      <c r="C7425" s="51">
        <f t="shared" si="578"/>
        <v>720</v>
      </c>
      <c r="D7425" s="51" t="s">
        <v>172</v>
      </c>
      <c r="E7425" s="54" t="str">
        <f t="shared" si="579"/>
        <v>029453</v>
      </c>
      <c r="F7425" s="51" t="e">
        <f>VLOOKUP(E7425,#REF!,8,FALSE)</f>
        <v>#REF!</v>
      </c>
      <c r="G7425" s="51" t="e">
        <f>VLOOKUP(E7425,#REF!,9,FALSE)</f>
        <v>#REF!</v>
      </c>
      <c r="H7425" s="52">
        <v>8541</v>
      </c>
      <c r="I7425" s="51" t="s">
        <v>5297</v>
      </c>
      <c r="J7425" s="53">
        <v>12.705</v>
      </c>
      <c r="K7425" s="53">
        <v>0</v>
      </c>
      <c r="L7425" s="53">
        <v>3.4094955319444447</v>
      </c>
      <c r="M7425" s="53">
        <v>0</v>
      </c>
      <c r="N7425" s="53">
        <f t="shared" si="580"/>
        <v>0</v>
      </c>
      <c r="O7425" s="53" t="e">
        <f>VLOOKUP(E7425,#REF!,29,FALSE)</f>
        <v>#REF!</v>
      </c>
      <c r="P7425" s="53" t="e">
        <f t="shared" si="581"/>
        <v>#REF!</v>
      </c>
      <c r="Q7425" s="53">
        <v>3.4094955319444447</v>
      </c>
    </row>
    <row r="7426" spans="1:17">
      <c r="A7426" s="51" t="s">
        <v>5412</v>
      </c>
      <c r="B7426" s="51">
        <f t="shared" si="577"/>
        <v>9</v>
      </c>
      <c r="C7426" s="51">
        <f t="shared" si="578"/>
        <v>720</v>
      </c>
      <c r="D7426" s="51" t="s">
        <v>172</v>
      </c>
      <c r="E7426" s="54" t="str">
        <f t="shared" si="579"/>
        <v>029453</v>
      </c>
      <c r="F7426" s="51" t="e">
        <f>VLOOKUP(E7426,#REF!,8,FALSE)</f>
        <v>#REF!</v>
      </c>
      <c r="G7426" s="51" t="e">
        <f>VLOOKUP(E7426,#REF!,9,FALSE)</f>
        <v>#REF!</v>
      </c>
      <c r="H7426" s="52">
        <v>8548</v>
      </c>
      <c r="I7426" s="51" t="s">
        <v>5298</v>
      </c>
      <c r="J7426" s="53">
        <v>43.197000000000003</v>
      </c>
      <c r="K7426" s="53">
        <v>0</v>
      </c>
      <c r="L7426" s="53">
        <v>11.592284805555556</v>
      </c>
      <c r="M7426" s="53">
        <v>0</v>
      </c>
      <c r="N7426" s="53">
        <f t="shared" si="580"/>
        <v>0</v>
      </c>
      <c r="O7426" s="53" t="e">
        <f>VLOOKUP(E7426,#REF!,29,FALSE)</f>
        <v>#REF!</v>
      </c>
      <c r="P7426" s="53" t="e">
        <f t="shared" si="581"/>
        <v>#REF!</v>
      </c>
      <c r="Q7426" s="53">
        <v>11.592284805555556</v>
      </c>
    </row>
    <row r="7427" spans="1:17">
      <c r="A7427" s="51" t="s">
        <v>5412</v>
      </c>
      <c r="B7427" s="51">
        <f t="shared" ref="B7427:B7490" si="582">MONTH(A7427)</f>
        <v>9</v>
      </c>
      <c r="C7427" s="51">
        <f t="shared" ref="C7427:C7490" si="583">VLOOKUP(B7427,T:V,3,FALSE)</f>
        <v>720</v>
      </c>
      <c r="D7427" s="51" t="s">
        <v>147</v>
      </c>
      <c r="E7427" s="54" t="str">
        <f t="shared" ref="E7427:E7490" si="584">RIGHT(LEFT(D7427,16),6)</f>
        <v>029454</v>
      </c>
      <c r="F7427" s="51" t="e">
        <f>VLOOKUP(E7427,#REF!,8,FALSE)</f>
        <v>#REF!</v>
      </c>
      <c r="G7427" s="51" t="e">
        <f>VLOOKUP(E7427,#REF!,9,FALSE)</f>
        <v>#REF!</v>
      </c>
      <c r="H7427" s="52">
        <v>8542</v>
      </c>
      <c r="I7427" s="51" t="s">
        <v>5299</v>
      </c>
      <c r="J7427" s="53">
        <v>48.8</v>
      </c>
      <c r="K7427" s="53">
        <v>0</v>
      </c>
      <c r="L7427" s="53">
        <v>14.604609491666666</v>
      </c>
      <c r="M7427" s="53">
        <v>0</v>
      </c>
      <c r="N7427" s="53">
        <f t="shared" ref="N7427:N7490" si="585">M7427*C7427</f>
        <v>0</v>
      </c>
      <c r="O7427" s="53" t="e">
        <f>VLOOKUP(E7427,#REF!,29,FALSE)</f>
        <v>#REF!</v>
      </c>
      <c r="P7427" s="53" t="e">
        <f t="shared" ref="P7427:P7490" si="586">N7427*O7427</f>
        <v>#REF!</v>
      </c>
      <c r="Q7427" s="53">
        <v>14.604609491666666</v>
      </c>
    </row>
    <row r="7428" spans="1:17">
      <c r="A7428" s="51" t="s">
        <v>5412</v>
      </c>
      <c r="B7428" s="51">
        <f t="shared" si="582"/>
        <v>9</v>
      </c>
      <c r="C7428" s="51">
        <f t="shared" si="583"/>
        <v>720</v>
      </c>
      <c r="D7428" s="51" t="s">
        <v>153</v>
      </c>
      <c r="E7428" s="54" t="str">
        <f t="shared" si="584"/>
        <v>029458</v>
      </c>
      <c r="F7428" s="51" t="e">
        <f>VLOOKUP(E7428,#REF!,8,FALSE)</f>
        <v>#REF!</v>
      </c>
      <c r="G7428" s="51" t="e">
        <f>VLOOKUP(E7428,#REF!,9,FALSE)</f>
        <v>#REF!</v>
      </c>
      <c r="H7428" s="52">
        <v>8543</v>
      </c>
      <c r="I7428" s="51" t="s">
        <v>5300</v>
      </c>
      <c r="J7428" s="53">
        <v>191.3</v>
      </c>
      <c r="K7428" s="53">
        <v>0</v>
      </c>
      <c r="L7428" s="53">
        <v>58.784603636111115</v>
      </c>
      <c r="M7428" s="53">
        <v>0</v>
      </c>
      <c r="N7428" s="53">
        <f t="shared" si="585"/>
        <v>0</v>
      </c>
      <c r="O7428" s="53" t="e">
        <f>VLOOKUP(E7428,#REF!,29,FALSE)</f>
        <v>#REF!</v>
      </c>
      <c r="P7428" s="53" t="e">
        <f t="shared" si="586"/>
        <v>#REF!</v>
      </c>
      <c r="Q7428" s="53">
        <v>58.784603636111115</v>
      </c>
    </row>
    <row r="7429" spans="1:17">
      <c r="A7429" s="51" t="s">
        <v>5412</v>
      </c>
      <c r="B7429" s="51">
        <f t="shared" si="582"/>
        <v>9</v>
      </c>
      <c r="C7429" s="51">
        <f t="shared" si="583"/>
        <v>720</v>
      </c>
      <c r="D7429" s="51" t="s">
        <v>156</v>
      </c>
      <c r="E7429" s="54" t="str">
        <f t="shared" si="584"/>
        <v>029459</v>
      </c>
      <c r="F7429" s="51" t="e">
        <f>VLOOKUP(E7429,#REF!,8,FALSE)</f>
        <v>#REF!</v>
      </c>
      <c r="G7429" s="51" t="e">
        <f>VLOOKUP(E7429,#REF!,9,FALSE)</f>
        <v>#REF!</v>
      </c>
      <c r="H7429" s="52">
        <v>8553</v>
      </c>
      <c r="I7429" s="51" t="s">
        <v>5301</v>
      </c>
      <c r="J7429" s="53">
        <v>30.4</v>
      </c>
      <c r="K7429" s="53">
        <v>0</v>
      </c>
      <c r="L7429" s="53">
        <v>37.304836923611113</v>
      </c>
      <c r="M7429" s="53">
        <v>0</v>
      </c>
      <c r="N7429" s="53">
        <f t="shared" si="585"/>
        <v>0</v>
      </c>
      <c r="O7429" s="53" t="e">
        <f>VLOOKUP(E7429,#REF!,29,FALSE)</f>
        <v>#REF!</v>
      </c>
      <c r="P7429" s="53" t="e">
        <f t="shared" si="586"/>
        <v>#REF!</v>
      </c>
      <c r="Q7429" s="53">
        <v>37.304836923611113</v>
      </c>
    </row>
    <row r="7430" spans="1:17">
      <c r="A7430" s="51" t="s">
        <v>5412</v>
      </c>
      <c r="B7430" s="51">
        <f t="shared" si="582"/>
        <v>9</v>
      </c>
      <c r="C7430" s="51">
        <f t="shared" si="583"/>
        <v>720</v>
      </c>
      <c r="D7430" s="51" t="s">
        <v>392</v>
      </c>
      <c r="E7430" s="54" t="str">
        <f t="shared" si="584"/>
        <v>028562</v>
      </c>
      <c r="F7430" s="51" t="e">
        <f>VLOOKUP(E7430,#REF!,8,FALSE)</f>
        <v>#REF!</v>
      </c>
      <c r="G7430" s="51" t="e">
        <f>VLOOKUP(E7430,#REF!,9,FALSE)</f>
        <v>#REF!</v>
      </c>
      <c r="H7430" s="52">
        <v>8554</v>
      </c>
      <c r="I7430" s="51" t="s">
        <v>5302</v>
      </c>
      <c r="J7430" s="53">
        <v>41.7</v>
      </c>
      <c r="K7430" s="53">
        <v>0</v>
      </c>
      <c r="L7430" s="53">
        <v>54.915399934722224</v>
      </c>
      <c r="M7430" s="53">
        <v>0</v>
      </c>
      <c r="N7430" s="53">
        <f t="shared" si="585"/>
        <v>0</v>
      </c>
      <c r="O7430" s="53" t="e">
        <f>VLOOKUP(E7430,#REF!,29,FALSE)</f>
        <v>#REF!</v>
      </c>
      <c r="P7430" s="53" t="e">
        <f t="shared" si="586"/>
        <v>#REF!</v>
      </c>
      <c r="Q7430" s="53">
        <v>54.915399934722224</v>
      </c>
    </row>
    <row r="7431" spans="1:17">
      <c r="A7431" s="51" t="s">
        <v>5412</v>
      </c>
      <c r="B7431" s="51">
        <f t="shared" si="582"/>
        <v>9</v>
      </c>
      <c r="C7431" s="51">
        <f t="shared" si="583"/>
        <v>720</v>
      </c>
      <c r="D7431" s="51" t="s">
        <v>377</v>
      </c>
      <c r="E7431" s="54" t="str">
        <f t="shared" si="584"/>
        <v>028564</v>
      </c>
      <c r="F7431" s="51" t="e">
        <f>VLOOKUP(E7431,#REF!,8,FALSE)</f>
        <v>#REF!</v>
      </c>
      <c r="G7431" s="51" t="e">
        <f>VLOOKUP(E7431,#REF!,9,FALSE)</f>
        <v>#REF!</v>
      </c>
      <c r="H7431" s="52">
        <v>8596</v>
      </c>
      <c r="I7431" s="51" t="s">
        <v>5303</v>
      </c>
      <c r="J7431" s="53">
        <v>22.82</v>
      </c>
      <c r="K7431" s="53">
        <v>0</v>
      </c>
      <c r="L7431" s="53">
        <v>19.789680130555556</v>
      </c>
      <c r="M7431" s="53">
        <v>0</v>
      </c>
      <c r="N7431" s="53">
        <f t="shared" si="585"/>
        <v>0</v>
      </c>
      <c r="O7431" s="53" t="e">
        <f>VLOOKUP(E7431,#REF!,29,FALSE)</f>
        <v>#REF!</v>
      </c>
      <c r="P7431" s="53" t="e">
        <f t="shared" si="586"/>
        <v>#REF!</v>
      </c>
      <c r="Q7431" s="53">
        <v>19.789680130555556</v>
      </c>
    </row>
    <row r="7432" spans="1:17">
      <c r="A7432" s="51" t="s">
        <v>5412</v>
      </c>
      <c r="B7432" s="51">
        <f t="shared" si="582"/>
        <v>9</v>
      </c>
      <c r="C7432" s="51">
        <f t="shared" si="583"/>
        <v>720</v>
      </c>
      <c r="D7432" s="51" t="s">
        <v>377</v>
      </c>
      <c r="E7432" s="54" t="str">
        <f t="shared" si="584"/>
        <v>028564</v>
      </c>
      <c r="F7432" s="51" t="e">
        <f>VLOOKUP(E7432,#REF!,8,FALSE)</f>
        <v>#REF!</v>
      </c>
      <c r="G7432" s="51" t="e">
        <f>VLOOKUP(E7432,#REF!,9,FALSE)</f>
        <v>#REF!</v>
      </c>
      <c r="H7432" s="52">
        <v>8597</v>
      </c>
      <c r="I7432" s="51" t="s">
        <v>5304</v>
      </c>
      <c r="J7432" s="53">
        <v>22.82</v>
      </c>
      <c r="K7432" s="53">
        <v>0</v>
      </c>
      <c r="L7432" s="53">
        <v>19.789680130555556</v>
      </c>
      <c r="M7432" s="53">
        <v>0</v>
      </c>
      <c r="N7432" s="53">
        <f t="shared" si="585"/>
        <v>0</v>
      </c>
      <c r="O7432" s="53" t="e">
        <f>VLOOKUP(E7432,#REF!,29,FALSE)</f>
        <v>#REF!</v>
      </c>
      <c r="P7432" s="53" t="e">
        <f t="shared" si="586"/>
        <v>#REF!</v>
      </c>
      <c r="Q7432" s="53">
        <v>19.789680130555556</v>
      </c>
    </row>
    <row r="7433" spans="1:17">
      <c r="A7433" s="51" t="s">
        <v>5412</v>
      </c>
      <c r="B7433" s="51">
        <f t="shared" si="582"/>
        <v>9</v>
      </c>
      <c r="C7433" s="51">
        <f t="shared" si="583"/>
        <v>720</v>
      </c>
      <c r="D7433" s="51" t="s">
        <v>142</v>
      </c>
      <c r="E7433" s="54" t="str">
        <f t="shared" si="584"/>
        <v>029457</v>
      </c>
      <c r="F7433" s="51" t="e">
        <f>VLOOKUP(E7433,#REF!,8,FALSE)</f>
        <v>#REF!</v>
      </c>
      <c r="G7433" s="51" t="e">
        <f>VLOOKUP(E7433,#REF!,9,FALSE)</f>
        <v>#REF!</v>
      </c>
      <c r="H7433" s="52">
        <v>8629</v>
      </c>
      <c r="I7433" s="51" t="s">
        <v>5305</v>
      </c>
      <c r="J7433" s="53">
        <v>36.6</v>
      </c>
      <c r="K7433" s="53">
        <v>0</v>
      </c>
      <c r="L7433" s="53">
        <v>1.1810003152777779</v>
      </c>
      <c r="M7433" s="53">
        <v>0</v>
      </c>
      <c r="N7433" s="53">
        <f t="shared" si="585"/>
        <v>0</v>
      </c>
      <c r="O7433" s="53" t="e">
        <f>VLOOKUP(E7433,#REF!,29,FALSE)</f>
        <v>#REF!</v>
      </c>
      <c r="P7433" s="53" t="e">
        <f t="shared" si="586"/>
        <v>#REF!</v>
      </c>
      <c r="Q7433" s="53">
        <v>1.1810003152777779</v>
      </c>
    </row>
    <row r="7434" spans="1:17">
      <c r="A7434" s="51" t="s">
        <v>5412</v>
      </c>
      <c r="B7434" s="51">
        <f t="shared" si="582"/>
        <v>9</v>
      </c>
      <c r="C7434" s="51">
        <f t="shared" si="583"/>
        <v>720</v>
      </c>
      <c r="D7434" s="51" t="s">
        <v>484</v>
      </c>
      <c r="E7434" s="54" t="str">
        <f t="shared" si="584"/>
        <v>028755</v>
      </c>
      <c r="F7434" s="51" t="e">
        <f>VLOOKUP(E7434,#REF!,8,FALSE)</f>
        <v>#REF!</v>
      </c>
      <c r="G7434" s="51" t="e">
        <f>VLOOKUP(E7434,#REF!,9,FALSE)</f>
        <v>#REF!</v>
      </c>
      <c r="H7434" s="52">
        <v>8670</v>
      </c>
      <c r="I7434" s="51" t="s">
        <v>485</v>
      </c>
      <c r="J7434" s="53">
        <v>7.77</v>
      </c>
      <c r="K7434" s="53">
        <v>0</v>
      </c>
      <c r="L7434" s="53">
        <v>3.3135330208333333</v>
      </c>
      <c r="M7434" s="53">
        <v>0</v>
      </c>
      <c r="N7434" s="53">
        <f t="shared" si="585"/>
        <v>0</v>
      </c>
      <c r="O7434" s="53" t="e">
        <f>VLOOKUP(E7434,#REF!,29,FALSE)</f>
        <v>#REF!</v>
      </c>
      <c r="P7434" s="53" t="e">
        <f t="shared" si="586"/>
        <v>#REF!</v>
      </c>
      <c r="Q7434" s="53">
        <v>3.3135330208333333</v>
      </c>
    </row>
    <row r="7435" spans="1:17">
      <c r="A7435" s="51" t="s">
        <v>5412</v>
      </c>
      <c r="B7435" s="51">
        <f t="shared" si="582"/>
        <v>9</v>
      </c>
      <c r="C7435" s="51">
        <f t="shared" si="583"/>
        <v>720</v>
      </c>
      <c r="D7435" s="51" t="s">
        <v>180</v>
      </c>
      <c r="E7435" s="54" t="str">
        <f t="shared" si="584"/>
        <v>029455</v>
      </c>
      <c r="F7435" s="51" t="e">
        <f>VLOOKUP(E7435,#REF!,8,FALSE)</f>
        <v>#REF!</v>
      </c>
      <c r="G7435" s="51" t="e">
        <f>VLOOKUP(E7435,#REF!,9,FALSE)</f>
        <v>#REF!</v>
      </c>
      <c r="H7435" s="52">
        <v>8709</v>
      </c>
      <c r="I7435" s="51" t="s">
        <v>5306</v>
      </c>
      <c r="J7435" s="53">
        <v>39</v>
      </c>
      <c r="K7435" s="53">
        <v>0</v>
      </c>
      <c r="L7435" s="53">
        <v>14.035541730555554</v>
      </c>
      <c r="M7435" s="53">
        <v>0</v>
      </c>
      <c r="N7435" s="53">
        <f t="shared" si="585"/>
        <v>0</v>
      </c>
      <c r="O7435" s="53" t="e">
        <f>VLOOKUP(E7435,#REF!,29,FALSE)</f>
        <v>#REF!</v>
      </c>
      <c r="P7435" s="53" t="e">
        <f t="shared" si="586"/>
        <v>#REF!</v>
      </c>
      <c r="Q7435" s="53">
        <v>14.035541730555554</v>
      </c>
    </row>
    <row r="7436" spans="1:17">
      <c r="A7436" s="51" t="s">
        <v>5412</v>
      </c>
      <c r="B7436" s="51">
        <f t="shared" si="582"/>
        <v>9</v>
      </c>
      <c r="C7436" s="51">
        <f t="shared" si="583"/>
        <v>720</v>
      </c>
      <c r="D7436" s="51" t="s">
        <v>550</v>
      </c>
      <c r="E7436" s="54" t="str">
        <f t="shared" si="584"/>
        <v>028355</v>
      </c>
      <c r="F7436" s="51" t="e">
        <f>VLOOKUP(E7436,#REF!,8,FALSE)</f>
        <v>#REF!</v>
      </c>
      <c r="G7436" s="51" t="e">
        <f>VLOOKUP(E7436,#REF!,9,FALSE)</f>
        <v>#REF!</v>
      </c>
      <c r="H7436" s="52">
        <v>8711</v>
      </c>
      <c r="I7436" s="51" t="s">
        <v>5307</v>
      </c>
      <c r="J7436" s="53">
        <v>178.8</v>
      </c>
      <c r="K7436" s="53">
        <v>0</v>
      </c>
      <c r="L7436" s="53">
        <v>91.090406109722224</v>
      </c>
      <c r="M7436" s="53">
        <v>0</v>
      </c>
      <c r="N7436" s="53">
        <f t="shared" si="585"/>
        <v>0</v>
      </c>
      <c r="O7436" s="53" t="e">
        <f>VLOOKUP(E7436,#REF!,29,FALSE)</f>
        <v>#REF!</v>
      </c>
      <c r="P7436" s="53" t="e">
        <f t="shared" si="586"/>
        <v>#REF!</v>
      </c>
      <c r="Q7436" s="53">
        <v>91.090406109722224</v>
      </c>
    </row>
    <row r="7437" spans="1:17">
      <c r="A7437" s="51" t="s">
        <v>5412</v>
      </c>
      <c r="B7437" s="51">
        <f t="shared" si="582"/>
        <v>9</v>
      </c>
      <c r="C7437" s="51">
        <f t="shared" si="583"/>
        <v>720</v>
      </c>
      <c r="D7437" s="51" t="s">
        <v>330</v>
      </c>
      <c r="E7437" s="54" t="str">
        <f t="shared" si="584"/>
        <v>028807</v>
      </c>
      <c r="F7437" s="51" t="e">
        <f>VLOOKUP(E7437,#REF!,8,FALSE)</f>
        <v>#REF!</v>
      </c>
      <c r="G7437" s="51" t="e">
        <f>VLOOKUP(E7437,#REF!,9,FALSE)</f>
        <v>#REF!</v>
      </c>
      <c r="H7437" s="52">
        <v>8720</v>
      </c>
      <c r="I7437" s="51" t="s">
        <v>329</v>
      </c>
      <c r="J7437" s="53">
        <v>12.04</v>
      </c>
      <c r="K7437" s="53">
        <v>0</v>
      </c>
      <c r="L7437" s="53">
        <v>3.2369897138888892</v>
      </c>
      <c r="M7437" s="53">
        <v>0</v>
      </c>
      <c r="N7437" s="53">
        <f t="shared" si="585"/>
        <v>0</v>
      </c>
      <c r="O7437" s="53" t="e">
        <f>VLOOKUP(E7437,#REF!,29,FALSE)</f>
        <v>#REF!</v>
      </c>
      <c r="P7437" s="53" t="e">
        <f t="shared" si="586"/>
        <v>#REF!</v>
      </c>
      <c r="Q7437" s="53">
        <v>3.2369897138888892</v>
      </c>
    </row>
    <row r="7438" spans="1:17">
      <c r="A7438" s="51" t="s">
        <v>5412</v>
      </c>
      <c r="B7438" s="51">
        <f t="shared" si="582"/>
        <v>9</v>
      </c>
      <c r="C7438" s="51">
        <f t="shared" si="583"/>
        <v>720</v>
      </c>
      <c r="D7438" s="51" t="s">
        <v>241</v>
      </c>
      <c r="E7438" s="54" t="str">
        <f t="shared" si="584"/>
        <v>028803</v>
      </c>
      <c r="F7438" s="51" t="e">
        <f>VLOOKUP(E7438,#REF!,8,FALSE)</f>
        <v>#REF!</v>
      </c>
      <c r="G7438" s="51" t="e">
        <f>VLOOKUP(E7438,#REF!,9,FALSE)</f>
        <v>#REF!</v>
      </c>
      <c r="H7438" s="52">
        <v>8736</v>
      </c>
      <c r="I7438" s="51" t="s">
        <v>242</v>
      </c>
      <c r="J7438" s="53">
        <v>17.09</v>
      </c>
      <c r="K7438" s="53">
        <v>0</v>
      </c>
      <c r="L7438" s="53">
        <v>0.74975001111111117</v>
      </c>
      <c r="M7438" s="53">
        <v>0</v>
      </c>
      <c r="N7438" s="53">
        <f t="shared" si="585"/>
        <v>0</v>
      </c>
      <c r="O7438" s="53" t="e">
        <f>VLOOKUP(E7438,#REF!,29,FALSE)</f>
        <v>#REF!</v>
      </c>
      <c r="P7438" s="53" t="e">
        <f t="shared" si="586"/>
        <v>#REF!</v>
      </c>
      <c r="Q7438" s="53">
        <v>0.74975001111111117</v>
      </c>
    </row>
    <row r="7439" spans="1:17">
      <c r="A7439" s="51" t="s">
        <v>5412</v>
      </c>
      <c r="B7439" s="51">
        <f t="shared" si="582"/>
        <v>9</v>
      </c>
      <c r="C7439" s="51">
        <f t="shared" si="583"/>
        <v>720</v>
      </c>
      <c r="D7439" s="51" t="s">
        <v>455</v>
      </c>
      <c r="E7439" s="54" t="str">
        <f t="shared" si="584"/>
        <v>027729</v>
      </c>
      <c r="F7439" s="51" t="e">
        <f>VLOOKUP(E7439,#REF!,8,FALSE)</f>
        <v>#REF!</v>
      </c>
      <c r="G7439" s="51" t="e">
        <f>VLOOKUP(E7439,#REF!,9,FALSE)</f>
        <v>#REF!</v>
      </c>
      <c r="H7439" s="52">
        <v>8747</v>
      </c>
      <c r="I7439" s="51" t="s">
        <v>456</v>
      </c>
      <c r="J7439" s="53">
        <v>5.39</v>
      </c>
      <c r="K7439" s="53">
        <v>0</v>
      </c>
      <c r="L7439" s="53">
        <v>1.285980161111111</v>
      </c>
      <c r="M7439" s="53">
        <v>0</v>
      </c>
      <c r="N7439" s="53">
        <f t="shared" si="585"/>
        <v>0</v>
      </c>
      <c r="O7439" s="53" t="e">
        <f>VLOOKUP(E7439,#REF!,29,FALSE)</f>
        <v>#REF!</v>
      </c>
      <c r="P7439" s="53" t="e">
        <f t="shared" si="586"/>
        <v>#REF!</v>
      </c>
      <c r="Q7439" s="53">
        <v>1.285980161111111</v>
      </c>
    </row>
    <row r="7440" spans="1:17">
      <c r="A7440" s="51" t="s">
        <v>5412</v>
      </c>
      <c r="B7440" s="51">
        <f t="shared" si="582"/>
        <v>9</v>
      </c>
      <c r="C7440" s="51">
        <f t="shared" si="583"/>
        <v>720</v>
      </c>
      <c r="D7440" s="51" t="s">
        <v>226</v>
      </c>
      <c r="E7440" s="54" t="str">
        <f t="shared" si="584"/>
        <v>029066</v>
      </c>
      <c r="F7440" s="51" t="e">
        <f>VLOOKUP(E7440,#REF!,8,FALSE)</f>
        <v>#REF!</v>
      </c>
      <c r="G7440" s="51" t="e">
        <f>VLOOKUP(E7440,#REF!,9,FALSE)</f>
        <v>#REF!</v>
      </c>
      <c r="H7440" s="52">
        <v>8788</v>
      </c>
      <c r="I7440" s="51" t="s">
        <v>227</v>
      </c>
      <c r="J7440" s="53">
        <v>12.37</v>
      </c>
      <c r="K7440" s="53">
        <v>0</v>
      </c>
      <c r="L7440" s="53">
        <v>0.69990666111111111</v>
      </c>
      <c r="M7440" s="53">
        <v>0</v>
      </c>
      <c r="N7440" s="53">
        <f t="shared" si="585"/>
        <v>0</v>
      </c>
      <c r="O7440" s="53" t="e">
        <f>VLOOKUP(E7440,#REF!,29,FALSE)</f>
        <v>#REF!</v>
      </c>
      <c r="P7440" s="53" t="e">
        <f t="shared" si="586"/>
        <v>#REF!</v>
      </c>
      <c r="Q7440" s="53">
        <v>0.69990666111111111</v>
      </c>
    </row>
    <row r="7441" spans="1:17">
      <c r="A7441" s="51" t="s">
        <v>5412</v>
      </c>
      <c r="B7441" s="51">
        <f t="shared" si="582"/>
        <v>9</v>
      </c>
      <c r="C7441" s="51">
        <f t="shared" si="583"/>
        <v>720</v>
      </c>
      <c r="D7441" s="51" t="s">
        <v>468</v>
      </c>
      <c r="E7441" s="54" t="str">
        <f t="shared" si="584"/>
        <v>029049</v>
      </c>
      <c r="F7441" s="51" t="e">
        <f>VLOOKUP(E7441,#REF!,8,FALSE)</f>
        <v>#REF!</v>
      </c>
      <c r="G7441" s="51" t="e">
        <f>VLOOKUP(E7441,#REF!,9,FALSE)</f>
        <v>#REF!</v>
      </c>
      <c r="H7441" s="52">
        <v>8789</v>
      </c>
      <c r="I7441" s="51" t="s">
        <v>467</v>
      </c>
      <c r="J7441" s="53">
        <v>13.92</v>
      </c>
      <c r="K7441" s="53">
        <v>0</v>
      </c>
      <c r="L7441" s="53">
        <v>9.3888316666666665</v>
      </c>
      <c r="M7441" s="53">
        <v>0</v>
      </c>
      <c r="N7441" s="53">
        <f t="shared" si="585"/>
        <v>0</v>
      </c>
      <c r="O7441" s="53" t="e">
        <f>VLOOKUP(E7441,#REF!,29,FALSE)</f>
        <v>#REF!</v>
      </c>
      <c r="P7441" s="53" t="e">
        <f t="shared" si="586"/>
        <v>#REF!</v>
      </c>
      <c r="Q7441" s="53">
        <v>9.3888316666666665</v>
      </c>
    </row>
    <row r="7442" spans="1:17">
      <c r="A7442" s="51" t="s">
        <v>5412</v>
      </c>
      <c r="B7442" s="51">
        <f t="shared" si="582"/>
        <v>9</v>
      </c>
      <c r="C7442" s="51">
        <f t="shared" si="583"/>
        <v>720</v>
      </c>
      <c r="D7442" s="51" t="s">
        <v>558</v>
      </c>
      <c r="E7442" s="54" t="str">
        <f t="shared" si="584"/>
        <v>028863</v>
      </c>
      <c r="F7442" s="51" t="e">
        <f>VLOOKUP(E7442,#REF!,8,FALSE)</f>
        <v>#REF!</v>
      </c>
      <c r="G7442" s="51" t="e">
        <f>VLOOKUP(E7442,#REF!,9,FALSE)</f>
        <v>#REF!</v>
      </c>
      <c r="H7442" s="52">
        <v>8828</v>
      </c>
      <c r="I7442" s="51" t="s">
        <v>5308</v>
      </c>
      <c r="J7442" s="53">
        <v>256.88099999999997</v>
      </c>
      <c r="K7442" s="53">
        <v>0</v>
      </c>
      <c r="L7442" s="53">
        <v>123.61293879166666</v>
      </c>
      <c r="M7442" s="53">
        <v>0</v>
      </c>
      <c r="N7442" s="53">
        <f t="shared" si="585"/>
        <v>0</v>
      </c>
      <c r="O7442" s="53" t="e">
        <f>VLOOKUP(E7442,#REF!,29,FALSE)</f>
        <v>#REF!</v>
      </c>
      <c r="P7442" s="53" t="e">
        <f t="shared" si="586"/>
        <v>#REF!</v>
      </c>
      <c r="Q7442" s="53">
        <v>123.61293879166666</v>
      </c>
    </row>
    <row r="7443" spans="1:17">
      <c r="A7443" s="51" t="s">
        <v>5412</v>
      </c>
      <c r="B7443" s="51">
        <f t="shared" si="582"/>
        <v>9</v>
      </c>
      <c r="C7443" s="51">
        <f t="shared" si="583"/>
        <v>720</v>
      </c>
      <c r="D7443" s="51" t="s">
        <v>452</v>
      </c>
      <c r="E7443" s="54" t="str">
        <f t="shared" si="584"/>
        <v>029652</v>
      </c>
      <c r="F7443" s="51" t="e">
        <f>VLOOKUP(E7443,#REF!,8,FALSE)</f>
        <v>#REF!</v>
      </c>
      <c r="G7443" s="51" t="e">
        <f>VLOOKUP(E7443,#REF!,9,FALSE)</f>
        <v>#REF!</v>
      </c>
      <c r="H7443" s="52">
        <v>8879</v>
      </c>
      <c r="I7443" s="51" t="s">
        <v>453</v>
      </c>
      <c r="J7443" s="53">
        <v>18.420000000000002</v>
      </c>
      <c r="K7443" s="53">
        <v>0</v>
      </c>
      <c r="L7443" s="53">
        <v>13.301170701388887</v>
      </c>
      <c r="M7443" s="53">
        <v>0</v>
      </c>
      <c r="N7443" s="53">
        <f t="shared" si="585"/>
        <v>0</v>
      </c>
      <c r="O7443" s="53" t="e">
        <f>VLOOKUP(E7443,#REF!,29,FALSE)</f>
        <v>#REF!</v>
      </c>
      <c r="P7443" s="53" t="e">
        <f t="shared" si="586"/>
        <v>#REF!</v>
      </c>
      <c r="Q7443" s="53">
        <v>13.301170701388887</v>
      </c>
    </row>
    <row r="7444" spans="1:17">
      <c r="A7444" s="51" t="s">
        <v>5412</v>
      </c>
      <c r="B7444" s="51">
        <f t="shared" si="582"/>
        <v>9</v>
      </c>
      <c r="C7444" s="51">
        <f t="shared" si="583"/>
        <v>720</v>
      </c>
      <c r="D7444" s="51" t="s">
        <v>389</v>
      </c>
      <c r="E7444" s="54" t="str">
        <f t="shared" si="584"/>
        <v>029597</v>
      </c>
      <c r="F7444" s="51" t="e">
        <f>VLOOKUP(E7444,#REF!,8,FALSE)</f>
        <v>#REF!</v>
      </c>
      <c r="G7444" s="51" t="e">
        <f>VLOOKUP(E7444,#REF!,9,FALSE)</f>
        <v>#REF!</v>
      </c>
      <c r="H7444" s="52">
        <v>8887</v>
      </c>
      <c r="I7444" s="51" t="s">
        <v>390</v>
      </c>
      <c r="J7444" s="53">
        <v>154.9</v>
      </c>
      <c r="K7444" s="53">
        <v>0</v>
      </c>
      <c r="L7444" s="53">
        <v>0.1890388736111111</v>
      </c>
      <c r="M7444" s="53">
        <v>0</v>
      </c>
      <c r="N7444" s="53">
        <f t="shared" si="585"/>
        <v>0</v>
      </c>
      <c r="O7444" s="53" t="e">
        <f>VLOOKUP(E7444,#REF!,29,FALSE)</f>
        <v>#REF!</v>
      </c>
      <c r="P7444" s="53" t="e">
        <f t="shared" si="586"/>
        <v>#REF!</v>
      </c>
      <c r="Q7444" s="53">
        <v>0.1890388736111111</v>
      </c>
    </row>
    <row r="7445" spans="1:17">
      <c r="A7445" s="51" t="s">
        <v>5412</v>
      </c>
      <c r="B7445" s="51">
        <f t="shared" si="582"/>
        <v>9</v>
      </c>
      <c r="C7445" s="51">
        <f t="shared" si="583"/>
        <v>720</v>
      </c>
      <c r="D7445" s="51" t="s">
        <v>458</v>
      </c>
      <c r="E7445" s="54" t="str">
        <f t="shared" si="584"/>
        <v>029666</v>
      </c>
      <c r="F7445" s="51" t="e">
        <f>VLOOKUP(E7445,#REF!,8,FALSE)</f>
        <v>#REF!</v>
      </c>
      <c r="G7445" s="51" t="e">
        <f>VLOOKUP(E7445,#REF!,9,FALSE)</f>
        <v>#REF!</v>
      </c>
      <c r="H7445" s="52">
        <v>8926</v>
      </c>
      <c r="I7445" s="51" t="s">
        <v>459</v>
      </c>
      <c r="J7445" s="53">
        <v>3.29</v>
      </c>
      <c r="K7445" s="53">
        <v>0</v>
      </c>
      <c r="L7445" s="53">
        <v>3.7442372125000003</v>
      </c>
      <c r="M7445" s="53">
        <v>0</v>
      </c>
      <c r="N7445" s="53">
        <f t="shared" si="585"/>
        <v>0</v>
      </c>
      <c r="O7445" s="53" t="e">
        <f>VLOOKUP(E7445,#REF!,29,FALSE)</f>
        <v>#REF!</v>
      </c>
      <c r="P7445" s="53" t="e">
        <f t="shared" si="586"/>
        <v>#REF!</v>
      </c>
      <c r="Q7445" s="53">
        <v>3.7442372125000003</v>
      </c>
    </row>
    <row r="7446" spans="1:17">
      <c r="A7446" s="51" t="s">
        <v>5412</v>
      </c>
      <c r="B7446" s="51">
        <f t="shared" si="582"/>
        <v>9</v>
      </c>
      <c r="C7446" s="51">
        <f t="shared" si="583"/>
        <v>720</v>
      </c>
      <c r="D7446" s="51" t="s">
        <v>567</v>
      </c>
      <c r="E7446" s="54" t="str">
        <f t="shared" si="584"/>
        <v>029707</v>
      </c>
      <c r="F7446" s="51" t="e">
        <f>VLOOKUP(E7446,#REF!,8,FALSE)</f>
        <v>#REF!</v>
      </c>
      <c r="G7446" s="51" t="e">
        <f>VLOOKUP(E7446,#REF!,9,FALSE)</f>
        <v>#REF!</v>
      </c>
      <c r="H7446" s="52">
        <v>8944</v>
      </c>
      <c r="I7446" s="51" t="s">
        <v>5309</v>
      </c>
      <c r="J7446" s="53">
        <v>2218</v>
      </c>
      <c r="K7446" s="53">
        <v>0</v>
      </c>
      <c r="L7446" s="53">
        <v>533.16037584722221</v>
      </c>
      <c r="M7446" s="53">
        <v>0</v>
      </c>
      <c r="N7446" s="53">
        <f t="shared" si="585"/>
        <v>0</v>
      </c>
      <c r="O7446" s="53" t="e">
        <f>VLOOKUP(E7446,#REF!,29,FALSE)</f>
        <v>#REF!</v>
      </c>
      <c r="P7446" s="53" t="e">
        <f t="shared" si="586"/>
        <v>#REF!</v>
      </c>
      <c r="Q7446" s="53">
        <v>533.16037584722221</v>
      </c>
    </row>
    <row r="7447" spans="1:17">
      <c r="A7447" s="51" t="s">
        <v>5412</v>
      </c>
      <c r="B7447" s="51">
        <f t="shared" si="582"/>
        <v>9</v>
      </c>
      <c r="C7447" s="51">
        <f t="shared" si="583"/>
        <v>720</v>
      </c>
      <c r="D7447" s="51" t="s">
        <v>567</v>
      </c>
      <c r="E7447" s="54" t="str">
        <f t="shared" si="584"/>
        <v>029707</v>
      </c>
      <c r="F7447" s="51" t="e">
        <f>VLOOKUP(E7447,#REF!,8,FALSE)</f>
        <v>#REF!</v>
      </c>
      <c r="G7447" s="51" t="e">
        <f>VLOOKUP(E7447,#REF!,9,FALSE)</f>
        <v>#REF!</v>
      </c>
      <c r="H7447" s="52">
        <v>894102</v>
      </c>
      <c r="I7447" s="51" t="s">
        <v>5310</v>
      </c>
      <c r="J7447" s="53">
        <v>206.2</v>
      </c>
      <c r="K7447" s="53">
        <v>0</v>
      </c>
      <c r="L7447" s="53">
        <v>263.41560535972224</v>
      </c>
      <c r="M7447" s="53">
        <v>0</v>
      </c>
      <c r="N7447" s="53">
        <f t="shared" si="585"/>
        <v>0</v>
      </c>
      <c r="O7447" s="53" t="e">
        <f>VLOOKUP(E7447,#REF!,29,FALSE)</f>
        <v>#REF!</v>
      </c>
      <c r="P7447" s="53" t="e">
        <f t="shared" si="586"/>
        <v>#REF!</v>
      </c>
      <c r="Q7447" s="53">
        <v>263.41560535972224</v>
      </c>
    </row>
    <row r="7448" spans="1:17">
      <c r="A7448" s="51" t="s">
        <v>5412</v>
      </c>
      <c r="B7448" s="51">
        <f t="shared" si="582"/>
        <v>9</v>
      </c>
      <c r="C7448" s="51">
        <f t="shared" si="583"/>
        <v>720</v>
      </c>
      <c r="D7448" s="51" t="s">
        <v>150</v>
      </c>
      <c r="E7448" s="54" t="str">
        <f t="shared" si="584"/>
        <v>029456</v>
      </c>
      <c r="F7448" s="51" t="e">
        <f>VLOOKUP(E7448,#REF!,8,FALSE)</f>
        <v>#REF!</v>
      </c>
      <c r="G7448" s="51" t="e">
        <f>VLOOKUP(E7448,#REF!,9,FALSE)</f>
        <v>#REF!</v>
      </c>
      <c r="H7448" s="52">
        <v>8972</v>
      </c>
      <c r="I7448" s="51" t="s">
        <v>5311</v>
      </c>
      <c r="J7448" s="53">
        <v>41.1</v>
      </c>
      <c r="K7448" s="53">
        <v>0</v>
      </c>
      <c r="L7448" s="53">
        <v>42.718730043055558</v>
      </c>
      <c r="M7448" s="53">
        <v>0</v>
      </c>
      <c r="N7448" s="53">
        <f t="shared" si="585"/>
        <v>0</v>
      </c>
      <c r="O7448" s="53" t="e">
        <f>VLOOKUP(E7448,#REF!,29,FALSE)</f>
        <v>#REF!</v>
      </c>
      <c r="P7448" s="53" t="e">
        <f t="shared" si="586"/>
        <v>#REF!</v>
      </c>
      <c r="Q7448" s="53">
        <v>42.718730043055558</v>
      </c>
    </row>
    <row r="7449" spans="1:17">
      <c r="A7449" s="51" t="s">
        <v>5412</v>
      </c>
      <c r="B7449" s="51">
        <f t="shared" si="582"/>
        <v>9</v>
      </c>
      <c r="C7449" s="51">
        <f t="shared" si="583"/>
        <v>720</v>
      </c>
      <c r="D7449" s="51" t="s">
        <v>1126</v>
      </c>
      <c r="E7449" s="54" t="str">
        <f t="shared" si="584"/>
        <v>028673</v>
      </c>
      <c r="F7449" s="51" t="e">
        <f>VLOOKUP(E7449,#REF!,8,FALSE)</f>
        <v>#REF!</v>
      </c>
      <c r="G7449" s="51" t="e">
        <f>VLOOKUP(E7449,#REF!,9,FALSE)</f>
        <v>#REF!</v>
      </c>
      <c r="H7449" s="52">
        <v>8979</v>
      </c>
      <c r="I7449" s="51" t="s">
        <v>5312</v>
      </c>
      <c r="J7449" s="53">
        <v>14.1</v>
      </c>
      <c r="K7449" s="53">
        <v>0</v>
      </c>
      <c r="L7449" s="53">
        <v>7.1097145736111109</v>
      </c>
      <c r="M7449" s="53">
        <v>0</v>
      </c>
      <c r="N7449" s="53">
        <f t="shared" si="585"/>
        <v>0</v>
      </c>
      <c r="O7449" s="53" t="e">
        <f>VLOOKUP(E7449,#REF!,29,FALSE)</f>
        <v>#REF!</v>
      </c>
      <c r="P7449" s="53" t="e">
        <f t="shared" si="586"/>
        <v>#REF!</v>
      </c>
      <c r="Q7449" s="53">
        <v>7.1097145736111109</v>
      </c>
    </row>
    <row r="7450" spans="1:17">
      <c r="A7450" s="51" t="s">
        <v>5412</v>
      </c>
      <c r="B7450" s="51">
        <f t="shared" si="582"/>
        <v>9</v>
      </c>
      <c r="C7450" s="51">
        <f t="shared" si="583"/>
        <v>720</v>
      </c>
      <c r="D7450" s="51" t="s">
        <v>1093</v>
      </c>
      <c r="E7450" s="54" t="str">
        <f t="shared" si="584"/>
        <v>030272</v>
      </c>
      <c r="F7450" s="51" t="e">
        <f>VLOOKUP(E7450,#REF!,8,FALSE)</f>
        <v>#REF!</v>
      </c>
      <c r="G7450" s="51" t="e">
        <f>VLOOKUP(E7450,#REF!,9,FALSE)</f>
        <v>#REF!</v>
      </c>
      <c r="H7450" s="52">
        <v>888171</v>
      </c>
      <c r="I7450" s="51" t="s">
        <v>1094</v>
      </c>
      <c r="J7450" s="53">
        <v>22</v>
      </c>
      <c r="K7450" s="53">
        <v>0</v>
      </c>
      <c r="L7450" s="53">
        <v>13.093898808333334</v>
      </c>
      <c r="M7450" s="53">
        <v>0</v>
      </c>
      <c r="N7450" s="53">
        <f t="shared" si="585"/>
        <v>0</v>
      </c>
      <c r="O7450" s="53" t="e">
        <f>VLOOKUP(E7450,#REF!,29,FALSE)</f>
        <v>#REF!</v>
      </c>
      <c r="P7450" s="53" t="e">
        <f t="shared" si="586"/>
        <v>#REF!</v>
      </c>
      <c r="Q7450" s="53">
        <v>13.093898808333334</v>
      </c>
    </row>
    <row r="7451" spans="1:17">
      <c r="A7451" s="51" t="s">
        <v>5412</v>
      </c>
      <c r="B7451" s="51">
        <f t="shared" si="582"/>
        <v>9</v>
      </c>
      <c r="C7451" s="51">
        <f t="shared" si="583"/>
        <v>720</v>
      </c>
      <c r="D7451" s="51" t="s">
        <v>408</v>
      </c>
      <c r="E7451" s="54" t="str">
        <f t="shared" si="584"/>
        <v>029598</v>
      </c>
      <c r="F7451" s="51" t="e">
        <f>VLOOKUP(E7451,#REF!,8,FALSE)</f>
        <v>#REF!</v>
      </c>
      <c r="G7451" s="51" t="e">
        <f>VLOOKUP(E7451,#REF!,9,FALSE)</f>
        <v>#REF!</v>
      </c>
      <c r="H7451" s="52">
        <v>888270</v>
      </c>
      <c r="I7451" s="51" t="s">
        <v>5313</v>
      </c>
      <c r="J7451" s="53">
        <v>96.873000000000005</v>
      </c>
      <c r="K7451" s="53">
        <v>0</v>
      </c>
      <c r="L7451" s="53">
        <v>38.936657352777779</v>
      </c>
      <c r="M7451" s="53">
        <v>0</v>
      </c>
      <c r="N7451" s="53">
        <f t="shared" si="585"/>
        <v>0</v>
      </c>
      <c r="O7451" s="53" t="e">
        <f>VLOOKUP(E7451,#REF!,29,FALSE)</f>
        <v>#REF!</v>
      </c>
      <c r="P7451" s="53" t="e">
        <f t="shared" si="586"/>
        <v>#REF!</v>
      </c>
      <c r="Q7451" s="53">
        <v>38.936657352777779</v>
      </c>
    </row>
    <row r="7452" spans="1:17">
      <c r="A7452" s="51" t="s">
        <v>5412</v>
      </c>
      <c r="B7452" s="51">
        <f t="shared" si="582"/>
        <v>9</v>
      </c>
      <c r="C7452" s="51">
        <f t="shared" si="583"/>
        <v>720</v>
      </c>
      <c r="D7452" s="51" t="s">
        <v>408</v>
      </c>
      <c r="E7452" s="54" t="str">
        <f t="shared" si="584"/>
        <v>029598</v>
      </c>
      <c r="F7452" s="51" t="e">
        <f>VLOOKUP(E7452,#REF!,8,FALSE)</f>
        <v>#REF!</v>
      </c>
      <c r="G7452" s="51" t="e">
        <f>VLOOKUP(E7452,#REF!,9,FALSE)</f>
        <v>#REF!</v>
      </c>
      <c r="H7452" s="52">
        <v>888271</v>
      </c>
      <c r="I7452" s="51" t="s">
        <v>5314</v>
      </c>
      <c r="J7452" s="53">
        <v>100.827</v>
      </c>
      <c r="K7452" s="53">
        <v>0</v>
      </c>
      <c r="L7452" s="53">
        <v>40.525908701388893</v>
      </c>
      <c r="M7452" s="53">
        <v>0</v>
      </c>
      <c r="N7452" s="53">
        <f t="shared" si="585"/>
        <v>0</v>
      </c>
      <c r="O7452" s="53" t="e">
        <f>VLOOKUP(E7452,#REF!,29,FALSE)</f>
        <v>#REF!</v>
      </c>
      <c r="P7452" s="53" t="e">
        <f t="shared" si="586"/>
        <v>#REF!</v>
      </c>
      <c r="Q7452" s="53">
        <v>40.525908701388893</v>
      </c>
    </row>
    <row r="7453" spans="1:17">
      <c r="A7453" s="51" t="s">
        <v>5412</v>
      </c>
      <c r="B7453" s="51">
        <f t="shared" si="582"/>
        <v>9</v>
      </c>
      <c r="C7453" s="51">
        <f t="shared" si="583"/>
        <v>720</v>
      </c>
      <c r="D7453" s="51" t="s">
        <v>542</v>
      </c>
      <c r="E7453" s="54" t="str">
        <f t="shared" si="584"/>
        <v>028761</v>
      </c>
      <c r="F7453" s="51" t="e">
        <f>VLOOKUP(E7453,#REF!,8,FALSE)</f>
        <v>#REF!</v>
      </c>
      <c r="G7453" s="51" t="e">
        <f>VLOOKUP(E7453,#REF!,9,FALSE)</f>
        <v>#REF!</v>
      </c>
      <c r="H7453" s="52">
        <v>888272</v>
      </c>
      <c r="I7453" s="51" t="s">
        <v>5315</v>
      </c>
      <c r="J7453" s="53">
        <v>36.4</v>
      </c>
      <c r="K7453" s="53">
        <v>0</v>
      </c>
      <c r="L7453" s="53">
        <v>21.415666425000001</v>
      </c>
      <c r="M7453" s="53">
        <v>0</v>
      </c>
      <c r="N7453" s="53">
        <f t="shared" si="585"/>
        <v>0</v>
      </c>
      <c r="O7453" s="53" t="e">
        <f>VLOOKUP(E7453,#REF!,29,FALSE)</f>
        <v>#REF!</v>
      </c>
      <c r="P7453" s="53" t="e">
        <f t="shared" si="586"/>
        <v>#REF!</v>
      </c>
      <c r="Q7453" s="53">
        <v>21.415666425000001</v>
      </c>
    </row>
    <row r="7454" spans="1:17">
      <c r="A7454" s="51" t="s">
        <v>5412</v>
      </c>
      <c r="B7454" s="51">
        <f t="shared" si="582"/>
        <v>9</v>
      </c>
      <c r="C7454" s="51">
        <f t="shared" si="583"/>
        <v>720</v>
      </c>
      <c r="D7454" s="51" t="s">
        <v>1191</v>
      </c>
      <c r="E7454" s="54" t="str">
        <f t="shared" si="584"/>
        <v>030312</v>
      </c>
      <c r="F7454" s="51" t="e">
        <f>VLOOKUP(E7454,#REF!,8,FALSE)</f>
        <v>#REF!</v>
      </c>
      <c r="G7454" s="51" t="e">
        <f>VLOOKUP(E7454,#REF!,9,FALSE)</f>
        <v>#REF!</v>
      </c>
      <c r="H7454" s="52">
        <v>888528</v>
      </c>
      <c r="I7454" s="51" t="s">
        <v>1192</v>
      </c>
      <c r="J7454" s="53">
        <v>7.02</v>
      </c>
      <c r="K7454" s="53">
        <v>0</v>
      </c>
      <c r="L7454" s="53">
        <v>2.0033683833333336</v>
      </c>
      <c r="M7454" s="53">
        <v>0</v>
      </c>
      <c r="N7454" s="53">
        <f t="shared" si="585"/>
        <v>0</v>
      </c>
      <c r="O7454" s="53" t="e">
        <f>VLOOKUP(E7454,#REF!,29,FALSE)</f>
        <v>#REF!</v>
      </c>
      <c r="P7454" s="53" t="e">
        <f t="shared" si="586"/>
        <v>#REF!</v>
      </c>
      <c r="Q7454" s="53">
        <v>2.0033683833333336</v>
      </c>
    </row>
    <row r="7455" spans="1:17">
      <c r="A7455" s="51" t="s">
        <v>5412</v>
      </c>
      <c r="B7455" s="51">
        <f t="shared" si="582"/>
        <v>9</v>
      </c>
      <c r="C7455" s="51">
        <f t="shared" si="583"/>
        <v>720</v>
      </c>
      <c r="D7455" s="51" t="s">
        <v>1140</v>
      </c>
      <c r="E7455" s="54" t="str">
        <f t="shared" si="584"/>
        <v>030338</v>
      </c>
      <c r="F7455" s="51" t="e">
        <f>VLOOKUP(E7455,#REF!,8,FALSE)</f>
        <v>#REF!</v>
      </c>
      <c r="G7455" s="51" t="e">
        <f>VLOOKUP(E7455,#REF!,9,FALSE)</f>
        <v>#REF!</v>
      </c>
      <c r="H7455" s="52">
        <v>888924</v>
      </c>
      <c r="I7455" s="51" t="s">
        <v>1141</v>
      </c>
      <c r="J7455" s="53">
        <v>11.1</v>
      </c>
      <c r="K7455" s="53">
        <v>0</v>
      </c>
      <c r="L7455" s="53">
        <v>5.5212027541666666</v>
      </c>
      <c r="M7455" s="53">
        <v>0</v>
      </c>
      <c r="N7455" s="53">
        <f t="shared" si="585"/>
        <v>0</v>
      </c>
      <c r="O7455" s="53" t="e">
        <f>VLOOKUP(E7455,#REF!,29,FALSE)</f>
        <v>#REF!</v>
      </c>
      <c r="P7455" s="53" t="e">
        <f t="shared" si="586"/>
        <v>#REF!</v>
      </c>
      <c r="Q7455" s="53">
        <v>5.5212027541666666</v>
      </c>
    </row>
    <row r="7456" spans="1:17">
      <c r="A7456" s="51" t="s">
        <v>5412</v>
      </c>
      <c r="B7456" s="51">
        <f t="shared" si="582"/>
        <v>9</v>
      </c>
      <c r="C7456" s="51">
        <f t="shared" si="583"/>
        <v>720</v>
      </c>
      <c r="D7456" s="51" t="s">
        <v>556</v>
      </c>
      <c r="E7456" s="54" t="str">
        <f t="shared" si="584"/>
        <v>028354</v>
      </c>
      <c r="F7456" s="51" t="e">
        <f>VLOOKUP(E7456,#REF!,8,FALSE)</f>
        <v>#REF!</v>
      </c>
      <c r="G7456" s="51" t="e">
        <f>VLOOKUP(E7456,#REF!,9,FALSE)</f>
        <v>#REF!</v>
      </c>
      <c r="H7456" s="52">
        <v>889213</v>
      </c>
      <c r="I7456" s="51" t="s">
        <v>5395</v>
      </c>
      <c r="J7456" s="53">
        <v>427.2</v>
      </c>
      <c r="K7456" s="53">
        <v>0</v>
      </c>
      <c r="L7456" s="53">
        <v>437.16954383472228</v>
      </c>
      <c r="M7456" s="53">
        <v>0</v>
      </c>
      <c r="N7456" s="53">
        <f t="shared" si="585"/>
        <v>0</v>
      </c>
      <c r="O7456" s="53" t="e">
        <f>VLOOKUP(E7456,#REF!,29,FALSE)</f>
        <v>#REF!</v>
      </c>
      <c r="P7456" s="53" t="e">
        <f t="shared" si="586"/>
        <v>#REF!</v>
      </c>
      <c r="Q7456" s="53">
        <v>437.16954383472228</v>
      </c>
    </row>
    <row r="7457" spans="1:17">
      <c r="A7457" s="51" t="s">
        <v>5412</v>
      </c>
      <c r="B7457" s="51">
        <f t="shared" si="582"/>
        <v>9</v>
      </c>
      <c r="C7457" s="51">
        <f t="shared" si="583"/>
        <v>720</v>
      </c>
      <c r="D7457" s="51" t="s">
        <v>1194</v>
      </c>
      <c r="E7457" s="54" t="str">
        <f t="shared" si="584"/>
        <v>030458</v>
      </c>
      <c r="F7457" s="51" t="e">
        <f>VLOOKUP(E7457,#REF!,8,FALSE)</f>
        <v>#REF!</v>
      </c>
      <c r="G7457" s="51" t="e">
        <f>VLOOKUP(E7457,#REF!,9,FALSE)</f>
        <v>#REF!</v>
      </c>
      <c r="H7457" s="52">
        <v>889462</v>
      </c>
      <c r="I7457" s="51" t="s">
        <v>5317</v>
      </c>
      <c r="J7457" s="53">
        <v>10.56</v>
      </c>
      <c r="K7457" s="53">
        <v>0</v>
      </c>
      <c r="L7457" s="53">
        <v>1.586310938888889</v>
      </c>
      <c r="M7457" s="53">
        <v>0</v>
      </c>
      <c r="N7457" s="53">
        <f t="shared" si="585"/>
        <v>0</v>
      </c>
      <c r="O7457" s="53" t="e">
        <f>VLOOKUP(E7457,#REF!,29,FALSE)</f>
        <v>#REF!</v>
      </c>
      <c r="P7457" s="53" t="e">
        <f t="shared" si="586"/>
        <v>#REF!</v>
      </c>
      <c r="Q7457" s="53">
        <v>1.586310938888889</v>
      </c>
    </row>
    <row r="7458" spans="1:17">
      <c r="A7458" s="51" t="s">
        <v>5412</v>
      </c>
      <c r="B7458" s="51">
        <f t="shared" si="582"/>
        <v>9</v>
      </c>
      <c r="C7458" s="51">
        <f t="shared" si="583"/>
        <v>720</v>
      </c>
      <c r="D7458" s="51" t="s">
        <v>575</v>
      </c>
      <c r="E7458" s="54" t="str">
        <f t="shared" si="584"/>
        <v>029736</v>
      </c>
      <c r="F7458" s="51" t="e">
        <f>VLOOKUP(E7458,#REF!,8,FALSE)</f>
        <v>#REF!</v>
      </c>
      <c r="G7458" s="51" t="e">
        <f>VLOOKUP(E7458,#REF!,9,FALSE)</f>
        <v>#REF!</v>
      </c>
      <c r="H7458" s="52">
        <v>890337</v>
      </c>
      <c r="I7458" s="51" t="s">
        <v>5318</v>
      </c>
      <c r="J7458" s="53">
        <v>1995.8</v>
      </c>
      <c r="K7458" s="53">
        <v>0</v>
      </c>
      <c r="L7458" s="53">
        <v>328.20760239722222</v>
      </c>
      <c r="M7458" s="53">
        <v>0</v>
      </c>
      <c r="N7458" s="53">
        <f t="shared" si="585"/>
        <v>0</v>
      </c>
      <c r="O7458" s="53" t="e">
        <f>VLOOKUP(E7458,#REF!,29,FALSE)</f>
        <v>#REF!</v>
      </c>
      <c r="P7458" s="53" t="e">
        <f t="shared" si="586"/>
        <v>#REF!</v>
      </c>
      <c r="Q7458" s="53">
        <v>328.20760239722222</v>
      </c>
    </row>
    <row r="7459" spans="1:17">
      <c r="A7459" s="51" t="s">
        <v>5412</v>
      </c>
      <c r="B7459" s="51">
        <f t="shared" si="582"/>
        <v>9</v>
      </c>
      <c r="C7459" s="51">
        <f t="shared" si="583"/>
        <v>720</v>
      </c>
      <c r="D7459" s="51" t="s">
        <v>575</v>
      </c>
      <c r="E7459" s="54" t="str">
        <f t="shared" si="584"/>
        <v>029736</v>
      </c>
      <c r="F7459" s="51" t="e">
        <f>VLOOKUP(E7459,#REF!,8,FALSE)</f>
        <v>#REF!</v>
      </c>
      <c r="G7459" s="51" t="e">
        <f>VLOOKUP(E7459,#REF!,9,FALSE)</f>
        <v>#REF!</v>
      </c>
      <c r="H7459" s="52">
        <v>891284</v>
      </c>
      <c r="I7459" s="51" t="s">
        <v>5319</v>
      </c>
      <c r="J7459" s="53">
        <v>215.8</v>
      </c>
      <c r="K7459" s="53">
        <v>0</v>
      </c>
      <c r="L7459" s="53">
        <v>24.069647979166668</v>
      </c>
      <c r="M7459" s="53">
        <v>0</v>
      </c>
      <c r="N7459" s="53">
        <f t="shared" si="585"/>
        <v>0</v>
      </c>
      <c r="O7459" s="53" t="e">
        <f>VLOOKUP(E7459,#REF!,29,FALSE)</f>
        <v>#REF!</v>
      </c>
      <c r="P7459" s="53" t="e">
        <f t="shared" si="586"/>
        <v>#REF!</v>
      </c>
      <c r="Q7459" s="53">
        <v>24.069647979166668</v>
      </c>
    </row>
    <row r="7460" spans="1:17">
      <c r="A7460" s="51" t="s">
        <v>5412</v>
      </c>
      <c r="B7460" s="51">
        <f t="shared" si="582"/>
        <v>9</v>
      </c>
      <c r="C7460" s="51">
        <f t="shared" si="583"/>
        <v>720</v>
      </c>
      <c r="D7460" s="51" t="s">
        <v>1668</v>
      </c>
      <c r="E7460" s="54" t="str">
        <f t="shared" si="584"/>
        <v>031186</v>
      </c>
      <c r="F7460" s="51" t="e">
        <f>VLOOKUP(E7460,#REF!,8,FALSE)</f>
        <v>#REF!</v>
      </c>
      <c r="G7460" s="51" t="e">
        <f>VLOOKUP(E7460,#REF!,9,FALSE)</f>
        <v>#REF!</v>
      </c>
      <c r="H7460" s="52">
        <v>890999</v>
      </c>
      <c r="I7460" s="51" t="s">
        <v>5320</v>
      </c>
      <c r="J7460" s="53">
        <v>129.69999999999999</v>
      </c>
      <c r="K7460" s="53">
        <v>0</v>
      </c>
      <c r="L7460" s="53">
        <v>87.597989615277783</v>
      </c>
      <c r="M7460" s="53">
        <v>0</v>
      </c>
      <c r="N7460" s="53">
        <f t="shared" si="585"/>
        <v>0</v>
      </c>
      <c r="O7460" s="53" t="e">
        <f>VLOOKUP(E7460,#REF!,29,FALSE)</f>
        <v>#REF!</v>
      </c>
      <c r="P7460" s="53" t="e">
        <f t="shared" si="586"/>
        <v>#REF!</v>
      </c>
      <c r="Q7460" s="53">
        <v>87.597989615277783</v>
      </c>
    </row>
    <row r="7461" spans="1:17">
      <c r="A7461" s="51" t="s">
        <v>5412</v>
      </c>
      <c r="B7461" s="51">
        <f t="shared" si="582"/>
        <v>9</v>
      </c>
      <c r="C7461" s="51">
        <f t="shared" si="583"/>
        <v>720</v>
      </c>
      <c r="D7461" s="51" t="s">
        <v>1293</v>
      </c>
      <c r="E7461" s="54" t="str">
        <f t="shared" si="584"/>
        <v>026792</v>
      </c>
      <c r="F7461" s="51" t="e">
        <f>VLOOKUP(E7461,#REF!,8,FALSE)</f>
        <v>#REF!</v>
      </c>
      <c r="G7461" s="51" t="e">
        <f>VLOOKUP(E7461,#REF!,9,FALSE)</f>
        <v>#REF!</v>
      </c>
      <c r="H7461" s="52">
        <v>891001</v>
      </c>
      <c r="I7461" s="51" t="s">
        <v>1294</v>
      </c>
      <c r="J7461" s="53">
        <v>22</v>
      </c>
      <c r="K7461" s="53">
        <v>0</v>
      </c>
      <c r="L7461" s="53">
        <v>22.294533748611112</v>
      </c>
      <c r="M7461" s="53">
        <v>0</v>
      </c>
      <c r="N7461" s="53">
        <f t="shared" si="585"/>
        <v>0</v>
      </c>
      <c r="O7461" s="53" t="e">
        <f>VLOOKUP(E7461,#REF!,29,FALSE)</f>
        <v>#REF!</v>
      </c>
      <c r="P7461" s="53" t="e">
        <f t="shared" si="586"/>
        <v>#REF!</v>
      </c>
      <c r="Q7461" s="53">
        <v>22.294533748611112</v>
      </c>
    </row>
    <row r="7462" spans="1:17">
      <c r="A7462" s="51" t="s">
        <v>5412</v>
      </c>
      <c r="B7462" s="51">
        <f t="shared" si="582"/>
        <v>9</v>
      </c>
      <c r="C7462" s="51">
        <f t="shared" si="583"/>
        <v>720</v>
      </c>
      <c r="D7462" s="51" t="s">
        <v>1060</v>
      </c>
      <c r="E7462" s="54" t="str">
        <f t="shared" si="584"/>
        <v>030415</v>
      </c>
      <c r="F7462" s="51" t="e">
        <f>VLOOKUP(E7462,#REF!,8,FALSE)</f>
        <v>#REF!</v>
      </c>
      <c r="G7462" s="51" t="e">
        <f>VLOOKUP(E7462,#REF!,9,FALSE)</f>
        <v>#REF!</v>
      </c>
      <c r="H7462" s="52">
        <v>891063</v>
      </c>
      <c r="I7462" s="51" t="s">
        <v>1061</v>
      </c>
      <c r="J7462" s="53">
        <v>86.3</v>
      </c>
      <c r="K7462" s="53">
        <v>0</v>
      </c>
      <c r="L7462" s="53">
        <v>94.28534982222223</v>
      </c>
      <c r="M7462" s="53">
        <v>0</v>
      </c>
      <c r="N7462" s="53">
        <f t="shared" si="585"/>
        <v>0</v>
      </c>
      <c r="O7462" s="53" t="e">
        <f>VLOOKUP(E7462,#REF!,29,FALSE)</f>
        <v>#REF!</v>
      </c>
      <c r="P7462" s="53" t="e">
        <f t="shared" si="586"/>
        <v>#REF!</v>
      </c>
      <c r="Q7462" s="53">
        <v>94.28534982222223</v>
      </c>
    </row>
    <row r="7463" spans="1:17">
      <c r="A7463" s="51" t="s">
        <v>5412</v>
      </c>
      <c r="B7463" s="51">
        <f t="shared" si="582"/>
        <v>9</v>
      </c>
      <c r="C7463" s="51">
        <f t="shared" si="583"/>
        <v>720</v>
      </c>
      <c r="D7463" s="51" t="s">
        <v>1040</v>
      </c>
      <c r="E7463" s="54" t="str">
        <f t="shared" si="584"/>
        <v>029434</v>
      </c>
      <c r="F7463" s="51" t="e">
        <f>VLOOKUP(E7463,#REF!,8,FALSE)</f>
        <v>#REF!</v>
      </c>
      <c r="G7463" s="51" t="e">
        <f>VLOOKUP(E7463,#REF!,9,FALSE)</f>
        <v>#REF!</v>
      </c>
      <c r="H7463" s="52">
        <v>892762</v>
      </c>
      <c r="I7463" s="51" t="s">
        <v>5321</v>
      </c>
      <c r="J7463" s="53">
        <v>7.27</v>
      </c>
      <c r="K7463" s="53">
        <v>0</v>
      </c>
      <c r="L7463" s="53">
        <v>0.23900419861111111</v>
      </c>
      <c r="M7463" s="53">
        <v>0</v>
      </c>
      <c r="N7463" s="53">
        <f t="shared" si="585"/>
        <v>0</v>
      </c>
      <c r="O7463" s="53" t="e">
        <f>VLOOKUP(E7463,#REF!,29,FALSE)</f>
        <v>#REF!</v>
      </c>
      <c r="P7463" s="53" t="e">
        <f t="shared" si="586"/>
        <v>#REF!</v>
      </c>
      <c r="Q7463" s="53">
        <v>0.23900419861111111</v>
      </c>
    </row>
    <row r="7464" spans="1:17">
      <c r="A7464" s="51" t="s">
        <v>5412</v>
      </c>
      <c r="B7464" s="51">
        <f t="shared" si="582"/>
        <v>9</v>
      </c>
      <c r="C7464" s="51">
        <f t="shared" si="583"/>
        <v>720</v>
      </c>
      <c r="D7464" s="51" t="s">
        <v>1053</v>
      </c>
      <c r="E7464" s="54" t="str">
        <f t="shared" si="584"/>
        <v>030385</v>
      </c>
      <c r="F7464" s="51" t="e">
        <f>VLOOKUP(E7464,#REF!,8,FALSE)</f>
        <v>#REF!</v>
      </c>
      <c r="G7464" s="51" t="e">
        <f>VLOOKUP(E7464,#REF!,9,FALSE)</f>
        <v>#REF!</v>
      </c>
      <c r="H7464" s="52">
        <v>893062</v>
      </c>
      <c r="I7464" s="51" t="s">
        <v>1054</v>
      </c>
      <c r="J7464" s="53">
        <v>153.1</v>
      </c>
      <c r="K7464" s="53">
        <v>0</v>
      </c>
      <c r="L7464" s="53">
        <v>94.673619895833326</v>
      </c>
      <c r="M7464" s="53">
        <v>0</v>
      </c>
      <c r="N7464" s="53">
        <f t="shared" si="585"/>
        <v>0</v>
      </c>
      <c r="O7464" s="53" t="e">
        <f>VLOOKUP(E7464,#REF!,29,FALSE)</f>
        <v>#REF!</v>
      </c>
      <c r="P7464" s="53" t="e">
        <f t="shared" si="586"/>
        <v>#REF!</v>
      </c>
      <c r="Q7464" s="53">
        <v>94.673619895833326</v>
      </c>
    </row>
    <row r="7465" spans="1:17">
      <c r="A7465" s="51" t="s">
        <v>5412</v>
      </c>
      <c r="B7465" s="51">
        <f t="shared" si="582"/>
        <v>9</v>
      </c>
      <c r="C7465" s="51">
        <f t="shared" si="583"/>
        <v>720</v>
      </c>
      <c r="D7465" s="51" t="s">
        <v>1046</v>
      </c>
      <c r="E7465" s="54" t="str">
        <f t="shared" si="584"/>
        <v>030422</v>
      </c>
      <c r="F7465" s="51" t="e">
        <f>VLOOKUP(E7465,#REF!,8,FALSE)</f>
        <v>#REF!</v>
      </c>
      <c r="G7465" s="51" t="e">
        <f>VLOOKUP(E7465,#REF!,9,FALSE)</f>
        <v>#REF!</v>
      </c>
      <c r="H7465" s="52">
        <v>894622</v>
      </c>
      <c r="I7465" s="51" t="s">
        <v>5322</v>
      </c>
      <c r="J7465" s="53">
        <v>178.1</v>
      </c>
      <c r="K7465" s="53">
        <v>0</v>
      </c>
      <c r="L7465" s="53">
        <v>83.069514179166674</v>
      </c>
      <c r="M7465" s="53">
        <v>0</v>
      </c>
      <c r="N7465" s="53">
        <f t="shared" si="585"/>
        <v>0</v>
      </c>
      <c r="O7465" s="53" t="e">
        <f>VLOOKUP(E7465,#REF!,29,FALSE)</f>
        <v>#REF!</v>
      </c>
      <c r="P7465" s="53" t="e">
        <f t="shared" si="586"/>
        <v>#REF!</v>
      </c>
      <c r="Q7465" s="53">
        <v>83.069514179166674</v>
      </c>
    </row>
    <row r="7466" spans="1:17">
      <c r="A7466" s="51" t="s">
        <v>5412</v>
      </c>
      <c r="B7466" s="51">
        <f t="shared" si="582"/>
        <v>9</v>
      </c>
      <c r="C7466" s="51">
        <f t="shared" si="583"/>
        <v>720</v>
      </c>
      <c r="D7466" s="51" t="s">
        <v>1049</v>
      </c>
      <c r="E7466" s="54" t="str">
        <f t="shared" si="584"/>
        <v>029721</v>
      </c>
      <c r="F7466" s="51" t="e">
        <f>VLOOKUP(E7466,#REF!,8,FALSE)</f>
        <v>#REF!</v>
      </c>
      <c r="G7466" s="51" t="e">
        <f>VLOOKUP(E7466,#REF!,9,FALSE)</f>
        <v>#REF!</v>
      </c>
      <c r="H7466" s="52">
        <v>894623</v>
      </c>
      <c r="I7466" s="51" t="s">
        <v>1050</v>
      </c>
      <c r="J7466" s="53">
        <v>17.170000000000002</v>
      </c>
      <c r="K7466" s="53">
        <v>0</v>
      </c>
      <c r="L7466" s="53">
        <v>14.928191391666665</v>
      </c>
      <c r="M7466" s="53">
        <v>0</v>
      </c>
      <c r="N7466" s="53">
        <f t="shared" si="585"/>
        <v>0</v>
      </c>
      <c r="O7466" s="53" t="e">
        <f>VLOOKUP(E7466,#REF!,29,FALSE)</f>
        <v>#REF!</v>
      </c>
      <c r="P7466" s="53" t="e">
        <f t="shared" si="586"/>
        <v>#REF!</v>
      </c>
      <c r="Q7466" s="53">
        <v>14.928191391666665</v>
      </c>
    </row>
    <row r="7467" spans="1:17">
      <c r="A7467" s="51" t="s">
        <v>5412</v>
      </c>
      <c r="B7467" s="51">
        <f t="shared" si="582"/>
        <v>9</v>
      </c>
      <c r="C7467" s="51">
        <f t="shared" si="583"/>
        <v>720</v>
      </c>
      <c r="D7467" s="51" t="s">
        <v>1297</v>
      </c>
      <c r="E7467" s="54" t="str">
        <f t="shared" si="584"/>
        <v>030557</v>
      </c>
      <c r="F7467" s="51" t="e">
        <f>VLOOKUP(E7467,#REF!,8,FALSE)</f>
        <v>#REF!</v>
      </c>
      <c r="G7467" s="51" t="e">
        <f>VLOOKUP(E7467,#REF!,9,FALSE)</f>
        <v>#REF!</v>
      </c>
      <c r="H7467" s="52">
        <v>894624</v>
      </c>
      <c r="I7467" s="51" t="s">
        <v>1298</v>
      </c>
      <c r="J7467" s="53">
        <v>930.7</v>
      </c>
      <c r="K7467" s="53">
        <v>0</v>
      </c>
      <c r="L7467" s="53">
        <v>253.73301910833334</v>
      </c>
      <c r="M7467" s="53">
        <v>0</v>
      </c>
      <c r="N7467" s="53">
        <f t="shared" si="585"/>
        <v>0</v>
      </c>
      <c r="O7467" s="53" t="e">
        <f>VLOOKUP(E7467,#REF!,29,FALSE)</f>
        <v>#REF!</v>
      </c>
      <c r="P7467" s="53" t="e">
        <f t="shared" si="586"/>
        <v>#REF!</v>
      </c>
      <c r="Q7467" s="53">
        <v>253.73301910833334</v>
      </c>
    </row>
    <row r="7468" spans="1:17">
      <c r="A7468" s="51" t="s">
        <v>5412</v>
      </c>
      <c r="B7468" s="51">
        <f t="shared" si="582"/>
        <v>9</v>
      </c>
      <c r="C7468" s="51">
        <f t="shared" si="583"/>
        <v>720</v>
      </c>
      <c r="D7468" s="51" t="s">
        <v>1043</v>
      </c>
      <c r="E7468" s="54" t="str">
        <f t="shared" si="584"/>
        <v>029436</v>
      </c>
      <c r="F7468" s="51" t="e">
        <f>VLOOKUP(E7468,#REF!,8,FALSE)</f>
        <v>#REF!</v>
      </c>
      <c r="G7468" s="51" t="e">
        <f>VLOOKUP(E7468,#REF!,9,FALSE)</f>
        <v>#REF!</v>
      </c>
      <c r="H7468" s="52">
        <v>894625</v>
      </c>
      <c r="I7468" s="51" t="s">
        <v>5323</v>
      </c>
      <c r="J7468" s="53">
        <v>7.76</v>
      </c>
      <c r="K7468" s="53">
        <v>0</v>
      </c>
      <c r="L7468" s="53">
        <v>0.37309223611111114</v>
      </c>
      <c r="M7468" s="53">
        <v>0</v>
      </c>
      <c r="N7468" s="53">
        <f t="shared" si="585"/>
        <v>0</v>
      </c>
      <c r="O7468" s="53" t="e">
        <f>VLOOKUP(E7468,#REF!,29,FALSE)</f>
        <v>#REF!</v>
      </c>
      <c r="P7468" s="53" t="e">
        <f t="shared" si="586"/>
        <v>#REF!</v>
      </c>
      <c r="Q7468" s="53">
        <v>0.37309223611111114</v>
      </c>
    </row>
    <row r="7469" spans="1:17">
      <c r="A7469" s="51" t="s">
        <v>5412</v>
      </c>
      <c r="B7469" s="51">
        <f t="shared" si="582"/>
        <v>9</v>
      </c>
      <c r="C7469" s="51">
        <f t="shared" si="583"/>
        <v>720</v>
      </c>
      <c r="D7469" s="51" t="s">
        <v>1057</v>
      </c>
      <c r="E7469" s="54" t="str">
        <f t="shared" si="584"/>
        <v>029435</v>
      </c>
      <c r="F7469" s="51" t="e">
        <f>VLOOKUP(E7469,#REF!,8,FALSE)</f>
        <v>#REF!</v>
      </c>
      <c r="G7469" s="51" t="e">
        <f>VLOOKUP(E7469,#REF!,9,FALSE)</f>
        <v>#REF!</v>
      </c>
      <c r="H7469" s="52">
        <v>894626</v>
      </c>
      <c r="I7469" s="51" t="s">
        <v>5324</v>
      </c>
      <c r="J7469" s="53">
        <v>9.1</v>
      </c>
      <c r="K7469" s="53">
        <v>0</v>
      </c>
      <c r="L7469" s="53">
        <v>0.59019114722222221</v>
      </c>
      <c r="M7469" s="53">
        <v>0</v>
      </c>
      <c r="N7469" s="53">
        <f t="shared" si="585"/>
        <v>0</v>
      </c>
      <c r="O7469" s="53" t="e">
        <f>VLOOKUP(E7469,#REF!,29,FALSE)</f>
        <v>#REF!</v>
      </c>
      <c r="P7469" s="53" t="e">
        <f t="shared" si="586"/>
        <v>#REF!</v>
      </c>
      <c r="Q7469" s="53">
        <v>0.59019114722222221</v>
      </c>
    </row>
    <row r="7470" spans="1:17">
      <c r="A7470" s="51" t="s">
        <v>5412</v>
      </c>
      <c r="B7470" s="51">
        <f t="shared" si="582"/>
        <v>9</v>
      </c>
      <c r="C7470" s="51">
        <f t="shared" si="583"/>
        <v>720</v>
      </c>
      <c r="D7470" s="51" t="s">
        <v>1033</v>
      </c>
      <c r="E7470" s="54" t="str">
        <f t="shared" si="584"/>
        <v>030354</v>
      </c>
      <c r="F7470" s="51" t="e">
        <f>VLOOKUP(E7470,#REF!,8,FALSE)</f>
        <v>#REF!</v>
      </c>
      <c r="G7470" s="51" t="e">
        <f>VLOOKUP(E7470,#REF!,9,FALSE)</f>
        <v>#REF!</v>
      </c>
      <c r="H7470" s="52">
        <v>894627</v>
      </c>
      <c r="I7470" s="51" t="s">
        <v>5325</v>
      </c>
      <c r="J7470" s="53">
        <v>4418.8999999999996</v>
      </c>
      <c r="K7470" s="53">
        <v>0</v>
      </c>
      <c r="L7470" s="53">
        <v>243.47456116250001</v>
      </c>
      <c r="M7470" s="53">
        <v>0</v>
      </c>
      <c r="N7470" s="53">
        <f t="shared" si="585"/>
        <v>0</v>
      </c>
      <c r="O7470" s="53" t="e">
        <f>VLOOKUP(E7470,#REF!,29,FALSE)</f>
        <v>#REF!</v>
      </c>
      <c r="P7470" s="53" t="e">
        <f t="shared" si="586"/>
        <v>#REF!</v>
      </c>
      <c r="Q7470" s="53">
        <v>243.47456116250001</v>
      </c>
    </row>
    <row r="7471" spans="1:17">
      <c r="A7471" s="51" t="s">
        <v>5412</v>
      </c>
      <c r="B7471" s="51">
        <f t="shared" si="582"/>
        <v>9</v>
      </c>
      <c r="C7471" s="51">
        <f t="shared" si="583"/>
        <v>720</v>
      </c>
      <c r="D7471" s="51" t="s">
        <v>1033</v>
      </c>
      <c r="E7471" s="54" t="str">
        <f t="shared" si="584"/>
        <v>030354</v>
      </c>
      <c r="F7471" s="51" t="e">
        <f>VLOOKUP(E7471,#REF!,8,FALSE)</f>
        <v>#REF!</v>
      </c>
      <c r="G7471" s="51" t="e">
        <f>VLOOKUP(E7471,#REF!,9,FALSE)</f>
        <v>#REF!</v>
      </c>
      <c r="H7471" s="52">
        <v>894628</v>
      </c>
      <c r="I7471" s="51" t="s">
        <v>5326</v>
      </c>
      <c r="J7471" s="53">
        <v>152.1</v>
      </c>
      <c r="K7471" s="53">
        <v>0</v>
      </c>
      <c r="L7471" s="53">
        <v>83.90951494722222</v>
      </c>
      <c r="M7471" s="53">
        <v>0</v>
      </c>
      <c r="N7471" s="53">
        <f t="shared" si="585"/>
        <v>0</v>
      </c>
      <c r="O7471" s="53" t="e">
        <f>VLOOKUP(E7471,#REF!,29,FALSE)</f>
        <v>#REF!</v>
      </c>
      <c r="P7471" s="53" t="e">
        <f t="shared" si="586"/>
        <v>#REF!</v>
      </c>
      <c r="Q7471" s="53">
        <v>83.90951494722222</v>
      </c>
    </row>
    <row r="7472" spans="1:17">
      <c r="A7472" s="51" t="s">
        <v>5412</v>
      </c>
      <c r="B7472" s="51">
        <f t="shared" si="582"/>
        <v>9</v>
      </c>
      <c r="C7472" s="51">
        <f t="shared" si="583"/>
        <v>720</v>
      </c>
      <c r="D7472" s="51" t="s">
        <v>2139</v>
      </c>
      <c r="E7472" s="54" t="str">
        <f t="shared" si="584"/>
        <v>031042</v>
      </c>
      <c r="F7472" s="51" t="e">
        <f>VLOOKUP(E7472,#REF!,8,FALSE)</f>
        <v>#REF!</v>
      </c>
      <c r="G7472" s="51" t="e">
        <f>VLOOKUP(E7472,#REF!,9,FALSE)</f>
        <v>#REF!</v>
      </c>
      <c r="H7472" s="52">
        <v>894642</v>
      </c>
      <c r="I7472" s="51" t="s">
        <v>2140</v>
      </c>
      <c r="J7472" s="53">
        <v>7.27</v>
      </c>
      <c r="K7472" s="53">
        <v>0</v>
      </c>
      <c r="L7472" s="53">
        <v>3.6126156597222221</v>
      </c>
      <c r="M7472" s="53">
        <v>0</v>
      </c>
      <c r="N7472" s="53">
        <f t="shared" si="585"/>
        <v>0</v>
      </c>
      <c r="O7472" s="53" t="e">
        <f>VLOOKUP(E7472,#REF!,29,FALSE)</f>
        <v>#REF!</v>
      </c>
      <c r="P7472" s="53" t="e">
        <f t="shared" si="586"/>
        <v>#REF!</v>
      </c>
      <c r="Q7472" s="53">
        <v>3.6126156597222221</v>
      </c>
    </row>
    <row r="7473" spans="1:17">
      <c r="A7473" s="51" t="s">
        <v>5412</v>
      </c>
      <c r="B7473" s="51">
        <f t="shared" si="582"/>
        <v>9</v>
      </c>
      <c r="C7473" s="51">
        <f t="shared" si="583"/>
        <v>720</v>
      </c>
      <c r="D7473" s="51" t="s">
        <v>2053</v>
      </c>
      <c r="E7473" s="54" t="str">
        <f t="shared" si="584"/>
        <v>029648</v>
      </c>
      <c r="F7473" s="51" t="e">
        <f>VLOOKUP(E7473,#REF!,8,FALSE)</f>
        <v>#REF!</v>
      </c>
      <c r="G7473" s="51" t="e">
        <f>VLOOKUP(E7473,#REF!,9,FALSE)</f>
        <v>#REF!</v>
      </c>
      <c r="H7473" s="52">
        <v>895154</v>
      </c>
      <c r="I7473" s="51" t="s">
        <v>2054</v>
      </c>
      <c r="J7473" s="53">
        <v>12.91</v>
      </c>
      <c r="K7473" s="53">
        <v>0</v>
      </c>
      <c r="L7473" s="53">
        <v>0</v>
      </c>
      <c r="M7473" s="53">
        <v>0</v>
      </c>
      <c r="N7473" s="53">
        <f t="shared" si="585"/>
        <v>0</v>
      </c>
      <c r="O7473" s="53" t="e">
        <f>VLOOKUP(E7473,#REF!,29,FALSE)</f>
        <v>#REF!</v>
      </c>
      <c r="P7473" s="53" t="e">
        <f t="shared" si="586"/>
        <v>#REF!</v>
      </c>
      <c r="Q7473" s="53">
        <v>0</v>
      </c>
    </row>
    <row r="7474" spans="1:17">
      <c r="A7474" s="51" t="s">
        <v>5412</v>
      </c>
      <c r="B7474" s="51">
        <f t="shared" si="582"/>
        <v>9</v>
      </c>
      <c r="C7474" s="51">
        <f t="shared" si="583"/>
        <v>720</v>
      </c>
      <c r="D7474" s="51" t="s">
        <v>5327</v>
      </c>
      <c r="E7474" s="54" t="str">
        <f t="shared" si="584"/>
        <v>027250</v>
      </c>
      <c r="F7474" s="51" t="e">
        <f>VLOOKUP(E7474,#REF!,8,FALSE)</f>
        <v>#REF!</v>
      </c>
      <c r="G7474" s="51" t="e">
        <f>VLOOKUP(E7474,#REF!,9,FALSE)</f>
        <v>#REF!</v>
      </c>
      <c r="H7474" s="52">
        <v>895561</v>
      </c>
      <c r="I7474" s="51" t="s">
        <v>5328</v>
      </c>
      <c r="J7474" s="53">
        <v>150</v>
      </c>
      <c r="K7474" s="53">
        <v>145</v>
      </c>
      <c r="L7474" s="53">
        <v>129.33879378472224</v>
      </c>
      <c r="M7474" s="53">
        <v>86.746438493466329</v>
      </c>
      <c r="N7474" s="53">
        <f t="shared" si="585"/>
        <v>62457.43571529576</v>
      </c>
      <c r="O7474" s="53" t="e">
        <f>VLOOKUP(E7474,#REF!,29,FALSE)</f>
        <v>#REF!</v>
      </c>
      <c r="P7474" s="53" t="e">
        <f t="shared" si="586"/>
        <v>#REF!</v>
      </c>
      <c r="Q7474" s="53">
        <v>42.592355291255899</v>
      </c>
    </row>
    <row r="7475" spans="1:17">
      <c r="A7475" s="51" t="s">
        <v>5412</v>
      </c>
      <c r="B7475" s="51">
        <f t="shared" si="582"/>
        <v>9</v>
      </c>
      <c r="C7475" s="51">
        <f t="shared" si="583"/>
        <v>720</v>
      </c>
      <c r="D7475" s="51" t="s">
        <v>2734</v>
      </c>
      <c r="E7475" s="54" t="str">
        <f t="shared" si="584"/>
        <v>030263</v>
      </c>
      <c r="F7475" s="51" t="e">
        <f>VLOOKUP(E7475,#REF!,8,FALSE)</f>
        <v>#REF!</v>
      </c>
      <c r="G7475" s="51" t="e">
        <f>VLOOKUP(E7475,#REF!,9,FALSE)</f>
        <v>#REF!</v>
      </c>
      <c r="H7475" s="52">
        <v>896124</v>
      </c>
      <c r="I7475" s="51" t="s">
        <v>2733</v>
      </c>
      <c r="J7475" s="53">
        <v>3.54</v>
      </c>
      <c r="K7475" s="53">
        <v>0</v>
      </c>
      <c r="L7475" s="53">
        <v>1.7249609569444444</v>
      </c>
      <c r="M7475" s="53">
        <v>0</v>
      </c>
      <c r="N7475" s="53">
        <f t="shared" si="585"/>
        <v>0</v>
      </c>
      <c r="O7475" s="53" t="e">
        <f>VLOOKUP(E7475,#REF!,29,FALSE)</f>
        <v>#REF!</v>
      </c>
      <c r="P7475" s="53" t="e">
        <f t="shared" si="586"/>
        <v>#REF!</v>
      </c>
      <c r="Q7475" s="53">
        <v>1.7249609569444444</v>
      </c>
    </row>
    <row r="7476" spans="1:17">
      <c r="A7476" s="51" t="s">
        <v>5412</v>
      </c>
      <c r="B7476" s="51">
        <f t="shared" si="582"/>
        <v>9</v>
      </c>
      <c r="C7476" s="51">
        <f t="shared" si="583"/>
        <v>720</v>
      </c>
      <c r="D7476" s="51" t="s">
        <v>2155</v>
      </c>
      <c r="E7476" s="54" t="str">
        <f t="shared" si="584"/>
        <v>030794</v>
      </c>
      <c r="F7476" s="51" t="e">
        <f>VLOOKUP(E7476,#REF!,8,FALSE)</f>
        <v>#REF!</v>
      </c>
      <c r="G7476" s="51" t="e">
        <f>VLOOKUP(E7476,#REF!,9,FALSE)</f>
        <v>#REF!</v>
      </c>
      <c r="H7476" s="52">
        <v>896554</v>
      </c>
      <c r="I7476" s="51" t="s">
        <v>5329</v>
      </c>
      <c r="J7476" s="53">
        <v>2.36</v>
      </c>
      <c r="K7476" s="53">
        <v>0</v>
      </c>
      <c r="L7476" s="53">
        <v>1.2750200833333334</v>
      </c>
      <c r="M7476" s="53">
        <v>0</v>
      </c>
      <c r="N7476" s="53">
        <f t="shared" si="585"/>
        <v>0</v>
      </c>
      <c r="O7476" s="53" t="e">
        <f>VLOOKUP(E7476,#REF!,29,FALSE)</f>
        <v>#REF!</v>
      </c>
      <c r="P7476" s="53" t="e">
        <f t="shared" si="586"/>
        <v>#REF!</v>
      </c>
      <c r="Q7476" s="53">
        <v>1.2750200833333334</v>
      </c>
    </row>
    <row r="7477" spans="1:17">
      <c r="A7477" s="51" t="s">
        <v>5412</v>
      </c>
      <c r="B7477" s="51">
        <f t="shared" si="582"/>
        <v>9</v>
      </c>
      <c r="C7477" s="51">
        <f t="shared" si="583"/>
        <v>720</v>
      </c>
      <c r="D7477" s="51" t="s">
        <v>723</v>
      </c>
      <c r="E7477" s="54" t="str">
        <f t="shared" si="584"/>
        <v>030923</v>
      </c>
      <c r="F7477" s="51" t="e">
        <f>VLOOKUP(E7477,#REF!,8,FALSE)</f>
        <v>#REF!</v>
      </c>
      <c r="G7477" s="51" t="e">
        <f>VLOOKUP(E7477,#REF!,9,FALSE)</f>
        <v>#REF!</v>
      </c>
      <c r="H7477" s="52">
        <v>896927</v>
      </c>
      <c r="I7477" s="51" t="s">
        <v>5330</v>
      </c>
      <c r="J7477" s="53">
        <v>120.68</v>
      </c>
      <c r="K7477" s="53">
        <v>0</v>
      </c>
      <c r="L7477" s="53">
        <v>82.3190378125</v>
      </c>
      <c r="M7477" s="53">
        <v>0</v>
      </c>
      <c r="N7477" s="53">
        <f t="shared" si="585"/>
        <v>0</v>
      </c>
      <c r="O7477" s="53" t="e">
        <f>VLOOKUP(E7477,#REF!,29,FALSE)</f>
        <v>#REF!</v>
      </c>
      <c r="P7477" s="53" t="e">
        <f t="shared" si="586"/>
        <v>#REF!</v>
      </c>
      <c r="Q7477" s="53">
        <v>82.3190378125</v>
      </c>
    </row>
    <row r="7478" spans="1:17">
      <c r="A7478" s="51" t="s">
        <v>5412</v>
      </c>
      <c r="B7478" s="51">
        <f t="shared" si="582"/>
        <v>9</v>
      </c>
      <c r="C7478" s="51">
        <f t="shared" si="583"/>
        <v>720</v>
      </c>
      <c r="D7478" s="51" t="s">
        <v>723</v>
      </c>
      <c r="E7478" s="54" t="str">
        <f t="shared" si="584"/>
        <v>030923</v>
      </c>
      <c r="F7478" s="51" t="e">
        <f>VLOOKUP(E7478,#REF!,8,FALSE)</f>
        <v>#REF!</v>
      </c>
      <c r="G7478" s="51" t="e">
        <f>VLOOKUP(E7478,#REF!,9,FALSE)</f>
        <v>#REF!</v>
      </c>
      <c r="H7478" s="52">
        <v>910654</v>
      </c>
      <c r="I7478" s="51" t="s">
        <v>5331</v>
      </c>
      <c r="J7478" s="53">
        <v>51.72</v>
      </c>
      <c r="K7478" s="53">
        <v>0</v>
      </c>
      <c r="L7478" s="53">
        <v>35.279587680555558</v>
      </c>
      <c r="M7478" s="53">
        <v>0</v>
      </c>
      <c r="N7478" s="53">
        <f t="shared" si="585"/>
        <v>0</v>
      </c>
      <c r="O7478" s="53" t="e">
        <f>VLOOKUP(E7478,#REF!,29,FALSE)</f>
        <v>#REF!</v>
      </c>
      <c r="P7478" s="53" t="e">
        <f t="shared" si="586"/>
        <v>#REF!</v>
      </c>
      <c r="Q7478" s="53">
        <v>35.279587680555558</v>
      </c>
    </row>
    <row r="7479" spans="1:17">
      <c r="A7479" s="51" t="s">
        <v>5412</v>
      </c>
      <c r="B7479" s="51">
        <f t="shared" si="582"/>
        <v>9</v>
      </c>
      <c r="C7479" s="51">
        <f t="shared" si="583"/>
        <v>720</v>
      </c>
      <c r="D7479" s="51" t="s">
        <v>1836</v>
      </c>
      <c r="E7479" s="54" t="str">
        <f t="shared" si="584"/>
        <v>029180</v>
      </c>
      <c r="F7479" s="51" t="e">
        <f>VLOOKUP(E7479,#REF!,8,FALSE)</f>
        <v>#REF!</v>
      </c>
      <c r="G7479" s="51" t="e">
        <f>VLOOKUP(E7479,#REF!,9,FALSE)</f>
        <v>#REF!</v>
      </c>
      <c r="H7479" s="52">
        <v>897406</v>
      </c>
      <c r="I7479" s="51" t="s">
        <v>5332</v>
      </c>
      <c r="J7479" s="53">
        <v>10.14</v>
      </c>
      <c r="K7479" s="53">
        <v>0</v>
      </c>
      <c r="L7479" s="53">
        <v>0.4880983333333333</v>
      </c>
      <c r="M7479" s="53">
        <v>0</v>
      </c>
      <c r="N7479" s="53">
        <f t="shared" si="585"/>
        <v>0</v>
      </c>
      <c r="O7479" s="53" t="e">
        <f>VLOOKUP(E7479,#REF!,29,FALSE)</f>
        <v>#REF!</v>
      </c>
      <c r="P7479" s="53" t="e">
        <f t="shared" si="586"/>
        <v>#REF!</v>
      </c>
      <c r="Q7479" s="53">
        <v>0.4880983333333333</v>
      </c>
    </row>
    <row r="7480" spans="1:17">
      <c r="A7480" s="51" t="s">
        <v>5412</v>
      </c>
      <c r="B7480" s="51">
        <f t="shared" si="582"/>
        <v>9</v>
      </c>
      <c r="C7480" s="51">
        <f t="shared" si="583"/>
        <v>720</v>
      </c>
      <c r="D7480" s="51" t="s">
        <v>2731</v>
      </c>
      <c r="E7480" s="54" t="str">
        <f t="shared" si="584"/>
        <v>030723</v>
      </c>
      <c r="F7480" s="51" t="e">
        <f>VLOOKUP(E7480,#REF!,8,FALSE)</f>
        <v>#REF!</v>
      </c>
      <c r="G7480" s="51" t="e">
        <f>VLOOKUP(E7480,#REF!,9,FALSE)</f>
        <v>#REF!</v>
      </c>
      <c r="H7480" s="52">
        <v>897775</v>
      </c>
      <c r="I7480" s="51" t="s">
        <v>5333</v>
      </c>
      <c r="J7480" s="53">
        <v>5.13</v>
      </c>
      <c r="K7480" s="53">
        <v>0</v>
      </c>
      <c r="L7480" s="53">
        <v>6.324974670833333</v>
      </c>
      <c r="M7480" s="53">
        <v>0</v>
      </c>
      <c r="N7480" s="53">
        <f t="shared" si="585"/>
        <v>0</v>
      </c>
      <c r="O7480" s="53" t="e">
        <f>VLOOKUP(E7480,#REF!,29,FALSE)</f>
        <v>#REF!</v>
      </c>
      <c r="P7480" s="53" t="e">
        <f t="shared" si="586"/>
        <v>#REF!</v>
      </c>
      <c r="Q7480" s="53">
        <v>6.324974670833333</v>
      </c>
    </row>
    <row r="7481" spans="1:17">
      <c r="A7481" s="51" t="s">
        <v>5412</v>
      </c>
      <c r="B7481" s="51">
        <f t="shared" si="582"/>
        <v>9</v>
      </c>
      <c r="C7481" s="51">
        <f t="shared" si="583"/>
        <v>720</v>
      </c>
      <c r="D7481" s="51" t="s">
        <v>3092</v>
      </c>
      <c r="E7481" s="54" t="str">
        <f t="shared" si="584"/>
        <v>000735</v>
      </c>
      <c r="F7481" s="51" t="e">
        <f>VLOOKUP(E7481,#REF!,8,FALSE)</f>
        <v>#REF!</v>
      </c>
      <c r="G7481" s="51" t="e">
        <f>VLOOKUP(E7481,#REF!,9,FALSE)</f>
        <v>#REF!</v>
      </c>
      <c r="H7481" s="52">
        <v>898152</v>
      </c>
      <c r="I7481" s="51" t="s">
        <v>5334</v>
      </c>
      <c r="J7481" s="53">
        <v>6.13</v>
      </c>
      <c r="K7481" s="53">
        <v>0</v>
      </c>
      <c r="L7481" s="53">
        <v>7.01098</v>
      </c>
      <c r="M7481" s="53">
        <v>0</v>
      </c>
      <c r="N7481" s="53">
        <f t="shared" si="585"/>
        <v>0</v>
      </c>
      <c r="O7481" s="53" t="e">
        <f>VLOOKUP(E7481,#REF!,29,FALSE)</f>
        <v>#REF!</v>
      </c>
      <c r="P7481" s="53" t="e">
        <f t="shared" si="586"/>
        <v>#REF!</v>
      </c>
      <c r="Q7481" s="53">
        <v>7.01098</v>
      </c>
    </row>
    <row r="7482" spans="1:17">
      <c r="A7482" s="51" t="s">
        <v>5412</v>
      </c>
      <c r="B7482" s="51">
        <f t="shared" si="582"/>
        <v>9</v>
      </c>
      <c r="C7482" s="51">
        <f t="shared" si="583"/>
        <v>720</v>
      </c>
      <c r="D7482" s="51" t="s">
        <v>1853</v>
      </c>
      <c r="E7482" s="54" t="str">
        <f t="shared" si="584"/>
        <v>030572</v>
      </c>
      <c r="F7482" s="51" t="e">
        <f>VLOOKUP(E7482,#REF!,8,FALSE)</f>
        <v>#REF!</v>
      </c>
      <c r="G7482" s="51" t="e">
        <f>VLOOKUP(E7482,#REF!,9,FALSE)</f>
        <v>#REF!</v>
      </c>
      <c r="H7482" s="52">
        <v>898607</v>
      </c>
      <c r="I7482" s="51" t="s">
        <v>5335</v>
      </c>
      <c r="J7482" s="53">
        <v>3</v>
      </c>
      <c r="K7482" s="53">
        <v>0</v>
      </c>
      <c r="L7482" s="53">
        <v>2.5675006597222221</v>
      </c>
      <c r="M7482" s="53">
        <v>0</v>
      </c>
      <c r="N7482" s="53">
        <f t="shared" si="585"/>
        <v>0</v>
      </c>
      <c r="O7482" s="53" t="e">
        <f>VLOOKUP(E7482,#REF!,29,FALSE)</f>
        <v>#REF!</v>
      </c>
      <c r="P7482" s="53" t="e">
        <f t="shared" si="586"/>
        <v>#REF!</v>
      </c>
      <c r="Q7482" s="53">
        <v>2.5675006597222221</v>
      </c>
    </row>
    <row r="7483" spans="1:17">
      <c r="A7483" s="51" t="s">
        <v>5412</v>
      </c>
      <c r="B7483" s="51">
        <f t="shared" si="582"/>
        <v>9</v>
      </c>
      <c r="C7483" s="51">
        <f t="shared" si="583"/>
        <v>720</v>
      </c>
      <c r="D7483" s="51" t="s">
        <v>1820</v>
      </c>
      <c r="E7483" s="54" t="str">
        <f t="shared" si="584"/>
        <v>031401</v>
      </c>
      <c r="F7483" s="51" t="e">
        <f>VLOOKUP(E7483,#REF!,8,FALSE)</f>
        <v>#REF!</v>
      </c>
      <c r="G7483" s="51" t="e">
        <f>VLOOKUP(E7483,#REF!,9,FALSE)</f>
        <v>#REF!</v>
      </c>
      <c r="H7483" s="52">
        <v>898926</v>
      </c>
      <c r="I7483" s="51" t="s">
        <v>5336</v>
      </c>
      <c r="J7483" s="53">
        <v>22.9</v>
      </c>
      <c r="K7483" s="53">
        <v>0</v>
      </c>
      <c r="L7483" s="53">
        <v>0</v>
      </c>
      <c r="M7483" s="53">
        <v>0</v>
      </c>
      <c r="N7483" s="53">
        <f t="shared" si="585"/>
        <v>0</v>
      </c>
      <c r="O7483" s="53" t="e">
        <f>VLOOKUP(E7483,#REF!,29,FALSE)</f>
        <v>#REF!</v>
      </c>
      <c r="P7483" s="53" t="e">
        <f t="shared" si="586"/>
        <v>#REF!</v>
      </c>
      <c r="Q7483" s="53">
        <v>0</v>
      </c>
    </row>
    <row r="7484" spans="1:17">
      <c r="A7484" s="51" t="s">
        <v>5412</v>
      </c>
      <c r="B7484" s="51">
        <f t="shared" si="582"/>
        <v>9</v>
      </c>
      <c r="C7484" s="51">
        <f t="shared" si="583"/>
        <v>720</v>
      </c>
      <c r="D7484" s="51" t="s">
        <v>1833</v>
      </c>
      <c r="E7484" s="54" t="str">
        <f t="shared" si="584"/>
        <v>029734</v>
      </c>
      <c r="F7484" s="51" t="e">
        <f>VLOOKUP(E7484,#REF!,8,FALSE)</f>
        <v>#REF!</v>
      </c>
      <c r="G7484" s="51" t="e">
        <f>VLOOKUP(E7484,#REF!,9,FALSE)</f>
        <v>#REF!</v>
      </c>
      <c r="H7484" s="52">
        <v>898927</v>
      </c>
      <c r="I7484" s="51" t="s">
        <v>5337</v>
      </c>
      <c r="J7484" s="53">
        <v>14.05</v>
      </c>
      <c r="K7484" s="53">
        <v>0</v>
      </c>
      <c r="L7484" s="53">
        <v>0</v>
      </c>
      <c r="M7484" s="53">
        <v>0</v>
      </c>
      <c r="N7484" s="53">
        <f t="shared" si="585"/>
        <v>0</v>
      </c>
      <c r="O7484" s="53" t="e">
        <f>VLOOKUP(E7484,#REF!,29,FALSE)</f>
        <v>#REF!</v>
      </c>
      <c r="P7484" s="53" t="e">
        <f t="shared" si="586"/>
        <v>#REF!</v>
      </c>
      <c r="Q7484" s="53">
        <v>0</v>
      </c>
    </row>
    <row r="7485" spans="1:17">
      <c r="A7485" s="51" t="s">
        <v>5412</v>
      </c>
      <c r="B7485" s="51">
        <f t="shared" si="582"/>
        <v>9</v>
      </c>
      <c r="C7485" s="51">
        <f t="shared" si="583"/>
        <v>720</v>
      </c>
      <c r="D7485" s="51" t="s">
        <v>1839</v>
      </c>
      <c r="E7485" s="54" t="str">
        <f t="shared" si="584"/>
        <v>029733</v>
      </c>
      <c r="F7485" s="51" t="e">
        <f>VLOOKUP(E7485,#REF!,8,FALSE)</f>
        <v>#REF!</v>
      </c>
      <c r="G7485" s="51" t="e">
        <f>VLOOKUP(E7485,#REF!,9,FALSE)</f>
        <v>#REF!</v>
      </c>
      <c r="H7485" s="52">
        <v>898928</v>
      </c>
      <c r="I7485" s="51" t="s">
        <v>5338</v>
      </c>
      <c r="J7485" s="53">
        <v>17.850000000000001</v>
      </c>
      <c r="K7485" s="53">
        <v>0</v>
      </c>
      <c r="L7485" s="53">
        <v>0</v>
      </c>
      <c r="M7485" s="53">
        <v>0</v>
      </c>
      <c r="N7485" s="53">
        <f t="shared" si="585"/>
        <v>0</v>
      </c>
      <c r="O7485" s="53" t="e">
        <f>VLOOKUP(E7485,#REF!,29,FALSE)</f>
        <v>#REF!</v>
      </c>
      <c r="P7485" s="53" t="e">
        <f t="shared" si="586"/>
        <v>#REF!</v>
      </c>
      <c r="Q7485" s="53">
        <v>0</v>
      </c>
    </row>
    <row r="7486" spans="1:17">
      <c r="A7486" s="51" t="s">
        <v>5412</v>
      </c>
      <c r="B7486" s="51">
        <f t="shared" si="582"/>
        <v>9</v>
      </c>
      <c r="C7486" s="51">
        <f t="shared" si="583"/>
        <v>720</v>
      </c>
      <c r="D7486" s="51" t="s">
        <v>2211</v>
      </c>
      <c r="E7486" s="54" t="str">
        <f t="shared" si="584"/>
        <v>031575</v>
      </c>
      <c r="F7486" s="51" t="e">
        <f>VLOOKUP(E7486,#REF!,8,FALSE)</f>
        <v>#REF!</v>
      </c>
      <c r="G7486" s="51" t="e">
        <f>VLOOKUP(E7486,#REF!,9,FALSE)</f>
        <v>#REF!</v>
      </c>
      <c r="H7486" s="52">
        <v>898953</v>
      </c>
      <c r="I7486" s="51" t="s">
        <v>5339</v>
      </c>
      <c r="J7486" s="53">
        <v>8.9</v>
      </c>
      <c r="K7486" s="53">
        <v>0</v>
      </c>
      <c r="L7486" s="53">
        <v>2.623402188888889</v>
      </c>
      <c r="M7486" s="53">
        <v>0</v>
      </c>
      <c r="N7486" s="53">
        <f t="shared" si="585"/>
        <v>0</v>
      </c>
      <c r="O7486" s="53" t="e">
        <f>VLOOKUP(E7486,#REF!,29,FALSE)</f>
        <v>#REF!</v>
      </c>
      <c r="P7486" s="53" t="e">
        <f t="shared" si="586"/>
        <v>#REF!</v>
      </c>
      <c r="Q7486" s="53">
        <v>2.623402188888889</v>
      </c>
    </row>
    <row r="7487" spans="1:17">
      <c r="A7487" s="51" t="s">
        <v>5412</v>
      </c>
      <c r="B7487" s="51">
        <f t="shared" si="582"/>
        <v>9</v>
      </c>
      <c r="C7487" s="51">
        <f t="shared" si="583"/>
        <v>720</v>
      </c>
      <c r="D7487" s="51" t="s">
        <v>1856</v>
      </c>
      <c r="E7487" s="54" t="str">
        <f t="shared" si="584"/>
        <v>028607</v>
      </c>
      <c r="F7487" s="51" t="e">
        <f>VLOOKUP(E7487,#REF!,8,FALSE)</f>
        <v>#REF!</v>
      </c>
      <c r="G7487" s="51" t="e">
        <f>VLOOKUP(E7487,#REF!,9,FALSE)</f>
        <v>#REF!</v>
      </c>
      <c r="H7487" s="52">
        <v>898954</v>
      </c>
      <c r="I7487" s="51" t="s">
        <v>5340</v>
      </c>
      <c r="J7487" s="53">
        <v>13.1</v>
      </c>
      <c r="K7487" s="53">
        <v>0</v>
      </c>
      <c r="L7487" s="53">
        <v>6.8555265666666667</v>
      </c>
      <c r="M7487" s="53">
        <v>0</v>
      </c>
      <c r="N7487" s="53">
        <f t="shared" si="585"/>
        <v>0</v>
      </c>
      <c r="O7487" s="53" t="e">
        <f>VLOOKUP(E7487,#REF!,29,FALSE)</f>
        <v>#REF!</v>
      </c>
      <c r="P7487" s="53" t="e">
        <f t="shared" si="586"/>
        <v>#REF!</v>
      </c>
      <c r="Q7487" s="53">
        <v>6.8555265666666667</v>
      </c>
    </row>
    <row r="7488" spans="1:17">
      <c r="A7488" s="51" t="s">
        <v>5412</v>
      </c>
      <c r="B7488" s="51">
        <f t="shared" si="582"/>
        <v>9</v>
      </c>
      <c r="C7488" s="51">
        <f t="shared" si="583"/>
        <v>720</v>
      </c>
      <c r="D7488" s="51" t="s">
        <v>2032</v>
      </c>
      <c r="E7488" s="54" t="str">
        <f t="shared" si="584"/>
        <v>029663</v>
      </c>
      <c r="F7488" s="51" t="e">
        <f>VLOOKUP(E7488,#REF!,8,FALSE)</f>
        <v>#REF!</v>
      </c>
      <c r="G7488" s="51" t="e">
        <f>VLOOKUP(E7488,#REF!,9,FALSE)</f>
        <v>#REF!</v>
      </c>
      <c r="H7488" s="52">
        <v>899672</v>
      </c>
      <c r="I7488" s="51" t="s">
        <v>5341</v>
      </c>
      <c r="J7488" s="53">
        <v>6.55</v>
      </c>
      <c r="K7488" s="53">
        <v>0</v>
      </c>
      <c r="L7488" s="53">
        <v>0</v>
      </c>
      <c r="M7488" s="53">
        <v>0</v>
      </c>
      <c r="N7488" s="53">
        <f t="shared" si="585"/>
        <v>0</v>
      </c>
      <c r="O7488" s="53" t="e">
        <f>VLOOKUP(E7488,#REF!,29,FALSE)</f>
        <v>#REF!</v>
      </c>
      <c r="P7488" s="53" t="e">
        <f t="shared" si="586"/>
        <v>#REF!</v>
      </c>
      <c r="Q7488" s="53">
        <v>0</v>
      </c>
    </row>
    <row r="7489" spans="1:17">
      <c r="A7489" s="51" t="s">
        <v>5412</v>
      </c>
      <c r="B7489" s="51">
        <f t="shared" si="582"/>
        <v>9</v>
      </c>
      <c r="C7489" s="51">
        <f t="shared" si="583"/>
        <v>720</v>
      </c>
      <c r="D7489" s="51" t="s">
        <v>3060</v>
      </c>
      <c r="E7489" s="54" t="str">
        <f t="shared" si="584"/>
        <v>032525</v>
      </c>
      <c r="F7489" s="51" t="e">
        <f>VLOOKUP(E7489,#REF!,8,FALSE)</f>
        <v>#REF!</v>
      </c>
      <c r="G7489" s="51" t="e">
        <f>VLOOKUP(E7489,#REF!,9,FALSE)</f>
        <v>#REF!</v>
      </c>
      <c r="H7489" s="52">
        <v>900778</v>
      </c>
      <c r="I7489" s="51" t="s">
        <v>5342</v>
      </c>
      <c r="J7489" s="53">
        <v>2.9</v>
      </c>
      <c r="K7489" s="53">
        <v>2.300001</v>
      </c>
      <c r="L7489" s="53">
        <v>9.6810425124999995</v>
      </c>
      <c r="M7489" s="53">
        <v>4.4773329569444442</v>
      </c>
      <c r="N7489" s="53">
        <f t="shared" si="585"/>
        <v>3223.679729</v>
      </c>
      <c r="O7489" s="53" t="e">
        <f>VLOOKUP(E7489,#REF!,29,FALSE)</f>
        <v>#REF!</v>
      </c>
      <c r="P7489" s="53" t="e">
        <f t="shared" si="586"/>
        <v>#REF!</v>
      </c>
      <c r="Q7489" s="53">
        <v>5.2037095555555561</v>
      </c>
    </row>
    <row r="7490" spans="1:17">
      <c r="A7490" s="51" t="s">
        <v>5412</v>
      </c>
      <c r="B7490" s="51">
        <f t="shared" si="582"/>
        <v>9</v>
      </c>
      <c r="C7490" s="51">
        <f t="shared" si="583"/>
        <v>720</v>
      </c>
      <c r="D7490" s="51" t="s">
        <v>3101</v>
      </c>
      <c r="E7490" s="54" t="str">
        <f t="shared" si="584"/>
        <v>000659</v>
      </c>
      <c r="F7490" s="51" t="e">
        <f>VLOOKUP(E7490,#REF!,8,FALSE)</f>
        <v>#REF!</v>
      </c>
      <c r="G7490" s="51" t="e">
        <f>VLOOKUP(E7490,#REF!,9,FALSE)</f>
        <v>#REF!</v>
      </c>
      <c r="H7490" s="52">
        <v>904121</v>
      </c>
      <c r="I7490" s="51" t="s">
        <v>5343</v>
      </c>
      <c r="J7490" s="53">
        <v>9.0500000000000007</v>
      </c>
      <c r="K7490" s="53">
        <v>0</v>
      </c>
      <c r="L7490" s="53">
        <v>8.3650565055555557</v>
      </c>
      <c r="M7490" s="53">
        <v>0</v>
      </c>
      <c r="N7490" s="53">
        <f t="shared" si="585"/>
        <v>0</v>
      </c>
      <c r="O7490" s="53" t="e">
        <f>VLOOKUP(E7490,#REF!,29,FALSE)</f>
        <v>#REF!</v>
      </c>
      <c r="P7490" s="53" t="e">
        <f t="shared" si="586"/>
        <v>#REF!</v>
      </c>
      <c r="Q7490" s="53">
        <v>8.3650565055555557</v>
      </c>
    </row>
    <row r="7491" spans="1:17">
      <c r="A7491" s="51" t="s">
        <v>5412</v>
      </c>
      <c r="B7491" s="51">
        <f t="shared" ref="B7491:B7554" si="587">MONTH(A7491)</f>
        <v>9</v>
      </c>
      <c r="C7491" s="51">
        <f t="shared" ref="C7491:C7554" si="588">VLOOKUP(B7491,T:V,3,FALSE)</f>
        <v>720</v>
      </c>
      <c r="D7491" s="51" t="s">
        <v>2697</v>
      </c>
      <c r="E7491" s="54" t="str">
        <f t="shared" ref="E7491:E7554" si="589">RIGHT(LEFT(D7491,16),6)</f>
        <v>029222</v>
      </c>
      <c r="F7491" s="51" t="e">
        <f>VLOOKUP(E7491,#REF!,8,FALSE)</f>
        <v>#REF!</v>
      </c>
      <c r="G7491" s="51" t="e">
        <f>VLOOKUP(E7491,#REF!,9,FALSE)</f>
        <v>#REF!</v>
      </c>
      <c r="H7491" s="52">
        <v>905215</v>
      </c>
      <c r="I7491" s="51" t="s">
        <v>5344</v>
      </c>
      <c r="J7491" s="53">
        <v>5.25</v>
      </c>
      <c r="K7491" s="53">
        <v>0</v>
      </c>
      <c r="L7491" s="53">
        <v>2.5083471875000001</v>
      </c>
      <c r="M7491" s="53">
        <v>0</v>
      </c>
      <c r="N7491" s="53">
        <f t="shared" ref="N7491:N7554" si="590">M7491*C7491</f>
        <v>0</v>
      </c>
      <c r="O7491" s="53" t="e">
        <f>VLOOKUP(E7491,#REF!,29,FALSE)</f>
        <v>#REF!</v>
      </c>
      <c r="P7491" s="53" t="e">
        <f t="shared" ref="P7491:P7554" si="591">N7491*O7491</f>
        <v>#REF!</v>
      </c>
      <c r="Q7491" s="53">
        <v>2.5083471875000001</v>
      </c>
    </row>
    <row r="7492" spans="1:17">
      <c r="A7492" s="51" t="s">
        <v>5412</v>
      </c>
      <c r="B7492" s="51">
        <f t="shared" si="587"/>
        <v>9</v>
      </c>
      <c r="C7492" s="51">
        <f t="shared" si="588"/>
        <v>720</v>
      </c>
      <c r="D7492" s="51" t="s">
        <v>3057</v>
      </c>
      <c r="E7492" s="54" t="str">
        <f t="shared" si="589"/>
        <v>029686</v>
      </c>
      <c r="F7492" s="51" t="e">
        <f>VLOOKUP(E7492,#REF!,8,FALSE)</f>
        <v>#REF!</v>
      </c>
      <c r="G7492" s="51" t="e">
        <f>VLOOKUP(E7492,#REF!,9,FALSE)</f>
        <v>#REF!</v>
      </c>
      <c r="H7492" s="52">
        <v>906139</v>
      </c>
      <c r="I7492" s="51" t="s">
        <v>5345</v>
      </c>
      <c r="J7492" s="53">
        <v>2.92</v>
      </c>
      <c r="K7492" s="53">
        <v>0</v>
      </c>
      <c r="L7492" s="53">
        <v>1.4807915222222223</v>
      </c>
      <c r="M7492" s="53">
        <v>0</v>
      </c>
      <c r="N7492" s="53">
        <f t="shared" si="590"/>
        <v>0</v>
      </c>
      <c r="O7492" s="53" t="e">
        <f>VLOOKUP(E7492,#REF!,29,FALSE)</f>
        <v>#REF!</v>
      </c>
      <c r="P7492" s="53" t="e">
        <f t="shared" si="591"/>
        <v>#REF!</v>
      </c>
      <c r="Q7492" s="53">
        <v>1.4807915222222223</v>
      </c>
    </row>
    <row r="7493" spans="1:17">
      <c r="A7493" s="51" t="s">
        <v>5412</v>
      </c>
      <c r="B7493" s="51">
        <f t="shared" si="587"/>
        <v>9</v>
      </c>
      <c r="C7493" s="51">
        <f t="shared" si="588"/>
        <v>720</v>
      </c>
      <c r="D7493" s="51" t="s">
        <v>2690</v>
      </c>
      <c r="E7493" s="54" t="str">
        <f t="shared" si="589"/>
        <v>031324</v>
      </c>
      <c r="F7493" s="51" t="e">
        <f>VLOOKUP(E7493,#REF!,8,FALSE)</f>
        <v>#REF!</v>
      </c>
      <c r="G7493" s="51" t="e">
        <f>VLOOKUP(E7493,#REF!,9,FALSE)</f>
        <v>#REF!</v>
      </c>
      <c r="H7493" s="52">
        <v>906795</v>
      </c>
      <c r="I7493" s="51" t="s">
        <v>5346</v>
      </c>
      <c r="J7493" s="53">
        <v>14.74</v>
      </c>
      <c r="K7493" s="53">
        <v>0</v>
      </c>
      <c r="L7493" s="53">
        <v>15.618241722222223</v>
      </c>
      <c r="M7493" s="53">
        <v>0</v>
      </c>
      <c r="N7493" s="53">
        <f t="shared" si="590"/>
        <v>0</v>
      </c>
      <c r="O7493" s="53" t="e">
        <f>VLOOKUP(E7493,#REF!,29,FALSE)</f>
        <v>#REF!</v>
      </c>
      <c r="P7493" s="53" t="e">
        <f t="shared" si="591"/>
        <v>#REF!</v>
      </c>
      <c r="Q7493" s="53">
        <v>15.618241722222223</v>
      </c>
    </row>
    <row r="7494" spans="1:17">
      <c r="A7494" s="51" t="s">
        <v>5412</v>
      </c>
      <c r="B7494" s="51">
        <f t="shared" si="587"/>
        <v>9</v>
      </c>
      <c r="C7494" s="51">
        <f t="shared" si="588"/>
        <v>720</v>
      </c>
      <c r="D7494" s="51" t="s">
        <v>2058</v>
      </c>
      <c r="E7494" s="54" t="str">
        <f t="shared" si="589"/>
        <v>031207</v>
      </c>
      <c r="F7494" s="51" t="e">
        <f>VLOOKUP(E7494,#REF!,8,FALSE)</f>
        <v>#REF!</v>
      </c>
      <c r="G7494" s="51" t="e">
        <f>VLOOKUP(E7494,#REF!,9,FALSE)</f>
        <v>#REF!</v>
      </c>
      <c r="H7494" s="52">
        <v>908271</v>
      </c>
      <c r="I7494" s="51" t="s">
        <v>5408</v>
      </c>
      <c r="J7494" s="53">
        <v>12.87</v>
      </c>
      <c r="K7494" s="53">
        <v>0</v>
      </c>
      <c r="L7494" s="53">
        <v>0.51915161111111108</v>
      </c>
      <c r="M7494" s="53">
        <v>0</v>
      </c>
      <c r="N7494" s="53">
        <f t="shared" si="590"/>
        <v>0</v>
      </c>
      <c r="O7494" s="53" t="e">
        <f>VLOOKUP(E7494,#REF!,29,FALSE)</f>
        <v>#REF!</v>
      </c>
      <c r="P7494" s="53" t="e">
        <f t="shared" si="591"/>
        <v>#REF!</v>
      </c>
      <c r="Q7494" s="53">
        <v>0.51915161111111108</v>
      </c>
    </row>
    <row r="7495" spans="1:17">
      <c r="A7495" s="51" t="s">
        <v>5412</v>
      </c>
      <c r="B7495" s="51">
        <f t="shared" si="587"/>
        <v>9</v>
      </c>
      <c r="C7495" s="51">
        <f t="shared" si="588"/>
        <v>720</v>
      </c>
      <c r="D7495" s="51" t="s">
        <v>2717</v>
      </c>
      <c r="E7495" s="54" t="str">
        <f t="shared" si="589"/>
        <v>028426</v>
      </c>
      <c r="F7495" s="51" t="e">
        <f>VLOOKUP(E7495,#REF!,8,FALSE)</f>
        <v>#REF!</v>
      </c>
      <c r="G7495" s="51" t="e">
        <f>VLOOKUP(E7495,#REF!,9,FALSE)</f>
        <v>#REF!</v>
      </c>
      <c r="H7495" s="52">
        <v>908768</v>
      </c>
      <c r="I7495" s="51" t="s">
        <v>5348</v>
      </c>
      <c r="J7495" s="53">
        <v>4.66</v>
      </c>
      <c r="K7495" s="53">
        <v>0</v>
      </c>
      <c r="L7495" s="53">
        <v>0.4319869930555556</v>
      </c>
      <c r="M7495" s="53">
        <v>0</v>
      </c>
      <c r="N7495" s="53">
        <f t="shared" si="590"/>
        <v>0</v>
      </c>
      <c r="O7495" s="53" t="e">
        <f>VLOOKUP(E7495,#REF!,29,FALSE)</f>
        <v>#REF!</v>
      </c>
      <c r="P7495" s="53" t="e">
        <f t="shared" si="591"/>
        <v>#REF!</v>
      </c>
      <c r="Q7495" s="53">
        <v>0.4319869930555556</v>
      </c>
    </row>
    <row r="7496" spans="1:17">
      <c r="A7496" s="51" t="s">
        <v>5412</v>
      </c>
      <c r="B7496" s="51">
        <f t="shared" si="587"/>
        <v>9</v>
      </c>
      <c r="C7496" s="51">
        <f t="shared" si="588"/>
        <v>720</v>
      </c>
      <c r="D7496" s="51" t="s">
        <v>2724</v>
      </c>
      <c r="E7496" s="54" t="str">
        <f t="shared" si="589"/>
        <v>028749</v>
      </c>
      <c r="F7496" s="51" t="e">
        <f>VLOOKUP(E7496,#REF!,8,FALSE)</f>
        <v>#REF!</v>
      </c>
      <c r="G7496" s="51" t="e">
        <f>VLOOKUP(E7496,#REF!,9,FALSE)</f>
        <v>#REF!</v>
      </c>
      <c r="H7496" s="52">
        <v>908769</v>
      </c>
      <c r="I7496" s="51" t="s">
        <v>5349</v>
      </c>
      <c r="J7496" s="53">
        <v>4.99</v>
      </c>
      <c r="K7496" s="53">
        <v>0</v>
      </c>
      <c r="L7496" s="53">
        <v>0.63548980833333335</v>
      </c>
      <c r="M7496" s="53">
        <v>0</v>
      </c>
      <c r="N7496" s="53">
        <f t="shared" si="590"/>
        <v>0</v>
      </c>
      <c r="O7496" s="53" t="e">
        <f>VLOOKUP(E7496,#REF!,29,FALSE)</f>
        <v>#REF!</v>
      </c>
      <c r="P7496" s="53" t="e">
        <f t="shared" si="591"/>
        <v>#REF!</v>
      </c>
      <c r="Q7496" s="53">
        <v>0.63548980833333335</v>
      </c>
    </row>
    <row r="7497" spans="1:17">
      <c r="A7497" s="51" t="s">
        <v>5412</v>
      </c>
      <c r="B7497" s="51">
        <f t="shared" si="587"/>
        <v>9</v>
      </c>
      <c r="C7497" s="51">
        <f t="shared" si="588"/>
        <v>720</v>
      </c>
      <c r="D7497" s="51" t="s">
        <v>2727</v>
      </c>
      <c r="E7497" s="54" t="str">
        <f t="shared" si="589"/>
        <v>028781</v>
      </c>
      <c r="F7497" s="51" t="e">
        <f>VLOOKUP(E7497,#REF!,8,FALSE)</f>
        <v>#REF!</v>
      </c>
      <c r="G7497" s="51" t="e">
        <f>VLOOKUP(E7497,#REF!,9,FALSE)</f>
        <v>#REF!</v>
      </c>
      <c r="H7497" s="52">
        <v>908774</v>
      </c>
      <c r="I7497" s="51" t="s">
        <v>5350</v>
      </c>
      <c r="J7497" s="53">
        <v>7.14</v>
      </c>
      <c r="K7497" s="53">
        <v>0</v>
      </c>
      <c r="L7497" s="53">
        <v>1.0399293388888891</v>
      </c>
      <c r="M7497" s="53">
        <v>0</v>
      </c>
      <c r="N7497" s="53">
        <f t="shared" si="590"/>
        <v>0</v>
      </c>
      <c r="O7497" s="53" t="e">
        <f>VLOOKUP(E7497,#REF!,29,FALSE)</f>
        <v>#REF!</v>
      </c>
      <c r="P7497" s="53" t="e">
        <f t="shared" si="591"/>
        <v>#REF!</v>
      </c>
      <c r="Q7497" s="53">
        <v>1.0399293388888891</v>
      </c>
    </row>
    <row r="7498" spans="1:17">
      <c r="A7498" s="51" t="s">
        <v>5412</v>
      </c>
      <c r="B7498" s="51">
        <f t="shared" si="587"/>
        <v>9</v>
      </c>
      <c r="C7498" s="51">
        <f t="shared" si="588"/>
        <v>720</v>
      </c>
      <c r="D7498" s="51" t="s">
        <v>2729</v>
      </c>
      <c r="E7498" s="54" t="str">
        <f t="shared" si="589"/>
        <v>028735</v>
      </c>
      <c r="F7498" s="51" t="e">
        <f>VLOOKUP(E7498,#REF!,8,FALSE)</f>
        <v>#REF!</v>
      </c>
      <c r="G7498" s="51" t="e">
        <f>VLOOKUP(E7498,#REF!,9,FALSE)</f>
        <v>#REF!</v>
      </c>
      <c r="H7498" s="52">
        <v>908775</v>
      </c>
      <c r="I7498" s="51" t="s">
        <v>2728</v>
      </c>
      <c r="J7498" s="53">
        <v>6.51</v>
      </c>
      <c r="K7498" s="53">
        <v>0</v>
      </c>
      <c r="L7498" s="53">
        <v>0.68684152638888885</v>
      </c>
      <c r="M7498" s="53">
        <v>0</v>
      </c>
      <c r="N7498" s="53">
        <f t="shared" si="590"/>
        <v>0</v>
      </c>
      <c r="O7498" s="53" t="e">
        <f>VLOOKUP(E7498,#REF!,29,FALSE)</f>
        <v>#REF!</v>
      </c>
      <c r="P7498" s="53" t="e">
        <f t="shared" si="591"/>
        <v>#REF!</v>
      </c>
      <c r="Q7498" s="53">
        <v>0.68684152638888885</v>
      </c>
    </row>
    <row r="7499" spans="1:17">
      <c r="A7499" s="51" t="s">
        <v>5412</v>
      </c>
      <c r="B7499" s="51">
        <f t="shared" si="587"/>
        <v>9</v>
      </c>
      <c r="C7499" s="51">
        <f t="shared" si="588"/>
        <v>720</v>
      </c>
      <c r="D7499" s="51" t="s">
        <v>2219</v>
      </c>
      <c r="E7499" s="54" t="str">
        <f t="shared" si="589"/>
        <v>031059</v>
      </c>
      <c r="F7499" s="51" t="e">
        <f>VLOOKUP(E7499,#REF!,8,FALSE)</f>
        <v>#REF!</v>
      </c>
      <c r="G7499" s="51" t="e">
        <f>VLOOKUP(E7499,#REF!,9,FALSE)</f>
        <v>#REF!</v>
      </c>
      <c r="H7499" s="52">
        <v>908899</v>
      </c>
      <c r="I7499" s="51" t="s">
        <v>5351</v>
      </c>
      <c r="J7499" s="53">
        <v>3.4</v>
      </c>
      <c r="K7499" s="53">
        <v>0</v>
      </c>
      <c r="L7499" s="53">
        <v>0.59458200000000005</v>
      </c>
      <c r="M7499" s="53">
        <v>0</v>
      </c>
      <c r="N7499" s="53">
        <f t="shared" si="590"/>
        <v>0</v>
      </c>
      <c r="O7499" s="53" t="e">
        <f>VLOOKUP(E7499,#REF!,29,FALSE)</f>
        <v>#REF!</v>
      </c>
      <c r="P7499" s="53" t="e">
        <f t="shared" si="591"/>
        <v>#REF!</v>
      </c>
      <c r="Q7499" s="53">
        <v>0.59458200000000005</v>
      </c>
    </row>
    <row r="7500" spans="1:17">
      <c r="A7500" s="51" t="s">
        <v>5412</v>
      </c>
      <c r="B7500" s="51">
        <f t="shared" si="587"/>
        <v>9</v>
      </c>
      <c r="C7500" s="51">
        <f t="shared" si="588"/>
        <v>720</v>
      </c>
      <c r="D7500" s="51" t="s">
        <v>2230</v>
      </c>
      <c r="E7500" s="54" t="str">
        <f t="shared" si="589"/>
        <v>031598</v>
      </c>
      <c r="F7500" s="51" t="e">
        <f>VLOOKUP(E7500,#REF!,8,FALSE)</f>
        <v>#REF!</v>
      </c>
      <c r="G7500" s="51" t="e">
        <f>VLOOKUP(E7500,#REF!,9,FALSE)</f>
        <v>#REF!</v>
      </c>
      <c r="H7500" s="52">
        <v>908902</v>
      </c>
      <c r="I7500" s="51" t="s">
        <v>5352</v>
      </c>
      <c r="J7500" s="53">
        <v>12.34</v>
      </c>
      <c r="K7500" s="53">
        <v>0</v>
      </c>
      <c r="L7500" s="53">
        <v>9.5176258333333337</v>
      </c>
      <c r="M7500" s="53">
        <v>0</v>
      </c>
      <c r="N7500" s="53">
        <f t="shared" si="590"/>
        <v>0</v>
      </c>
      <c r="O7500" s="53" t="e">
        <f>VLOOKUP(E7500,#REF!,29,FALSE)</f>
        <v>#REF!</v>
      </c>
      <c r="P7500" s="53" t="e">
        <f t="shared" si="591"/>
        <v>#REF!</v>
      </c>
      <c r="Q7500" s="53">
        <v>9.5176258333333337</v>
      </c>
    </row>
    <row r="7501" spans="1:17">
      <c r="A7501" s="51" t="s">
        <v>5412</v>
      </c>
      <c r="B7501" s="51">
        <f t="shared" si="587"/>
        <v>9</v>
      </c>
      <c r="C7501" s="51">
        <f t="shared" si="588"/>
        <v>720</v>
      </c>
      <c r="D7501" s="51" t="s">
        <v>1994</v>
      </c>
      <c r="E7501" s="54" t="str">
        <f t="shared" si="589"/>
        <v>031444</v>
      </c>
      <c r="F7501" s="51" t="e">
        <f>VLOOKUP(E7501,#REF!,8,FALSE)</f>
        <v>#REF!</v>
      </c>
      <c r="G7501" s="51" t="e">
        <f>VLOOKUP(E7501,#REF!,9,FALSE)</f>
        <v>#REF!</v>
      </c>
      <c r="H7501" s="52">
        <v>908948</v>
      </c>
      <c r="I7501" s="51" t="s">
        <v>1995</v>
      </c>
      <c r="J7501" s="53">
        <v>430.4</v>
      </c>
      <c r="K7501" s="53">
        <v>0</v>
      </c>
      <c r="L7501" s="53">
        <v>128.94403431250001</v>
      </c>
      <c r="M7501" s="53">
        <v>0</v>
      </c>
      <c r="N7501" s="53">
        <f t="shared" si="590"/>
        <v>0</v>
      </c>
      <c r="O7501" s="53" t="e">
        <f>VLOOKUP(E7501,#REF!,29,FALSE)</f>
        <v>#REF!</v>
      </c>
      <c r="P7501" s="53" t="e">
        <f t="shared" si="591"/>
        <v>#REF!</v>
      </c>
      <c r="Q7501" s="53">
        <v>128.94403431250001</v>
      </c>
    </row>
    <row r="7502" spans="1:17">
      <c r="A7502" s="51" t="s">
        <v>5412</v>
      </c>
      <c r="B7502" s="51">
        <f t="shared" si="587"/>
        <v>9</v>
      </c>
      <c r="C7502" s="51">
        <f t="shared" si="588"/>
        <v>720</v>
      </c>
      <c r="D7502" s="51" t="s">
        <v>2136</v>
      </c>
      <c r="E7502" s="54" t="str">
        <f t="shared" si="589"/>
        <v>030950</v>
      </c>
      <c r="F7502" s="51" t="e">
        <f>VLOOKUP(E7502,#REF!,8,FALSE)</f>
        <v>#REF!</v>
      </c>
      <c r="G7502" s="51" t="e">
        <f>VLOOKUP(E7502,#REF!,9,FALSE)</f>
        <v>#REF!</v>
      </c>
      <c r="H7502" s="52">
        <v>908951</v>
      </c>
      <c r="I7502" s="51" t="s">
        <v>2135</v>
      </c>
      <c r="J7502" s="53">
        <v>5.25</v>
      </c>
      <c r="K7502" s="53">
        <v>0</v>
      </c>
      <c r="L7502" s="53">
        <v>6.2871133402777772</v>
      </c>
      <c r="M7502" s="53">
        <v>0</v>
      </c>
      <c r="N7502" s="53">
        <f t="shared" si="590"/>
        <v>0</v>
      </c>
      <c r="O7502" s="53" t="e">
        <f>VLOOKUP(E7502,#REF!,29,FALSE)</f>
        <v>#REF!</v>
      </c>
      <c r="P7502" s="53" t="e">
        <f t="shared" si="591"/>
        <v>#REF!</v>
      </c>
      <c r="Q7502" s="53">
        <v>6.2871133402777772</v>
      </c>
    </row>
    <row r="7503" spans="1:17">
      <c r="A7503" s="51" t="s">
        <v>5412</v>
      </c>
      <c r="B7503" s="51">
        <f t="shared" si="587"/>
        <v>9</v>
      </c>
      <c r="C7503" s="51">
        <f t="shared" si="588"/>
        <v>720</v>
      </c>
      <c r="D7503" s="51" t="s">
        <v>2720</v>
      </c>
      <c r="E7503" s="54" t="str">
        <f t="shared" si="589"/>
        <v>030575</v>
      </c>
      <c r="F7503" s="51" t="e">
        <f>VLOOKUP(E7503,#REF!,8,FALSE)</f>
        <v>#REF!</v>
      </c>
      <c r="G7503" s="51" t="e">
        <f>VLOOKUP(E7503,#REF!,9,FALSE)</f>
        <v>#REF!</v>
      </c>
      <c r="H7503" s="52">
        <v>909015</v>
      </c>
      <c r="I7503" s="51" t="s">
        <v>5353</v>
      </c>
      <c r="J7503" s="53">
        <v>3.37</v>
      </c>
      <c r="K7503" s="53">
        <v>0</v>
      </c>
      <c r="L7503" s="53">
        <v>1.8170661611111112</v>
      </c>
      <c r="M7503" s="53">
        <v>0</v>
      </c>
      <c r="N7503" s="53">
        <f t="shared" si="590"/>
        <v>0</v>
      </c>
      <c r="O7503" s="53" t="e">
        <f>VLOOKUP(E7503,#REF!,29,FALSE)</f>
        <v>#REF!</v>
      </c>
      <c r="P7503" s="53" t="e">
        <f t="shared" si="591"/>
        <v>#REF!</v>
      </c>
      <c r="Q7503" s="53">
        <v>1.8170661611111112</v>
      </c>
    </row>
    <row r="7504" spans="1:17">
      <c r="A7504" s="51" t="s">
        <v>5412</v>
      </c>
      <c r="B7504" s="51">
        <f t="shared" si="587"/>
        <v>9</v>
      </c>
      <c r="C7504" s="51">
        <f t="shared" si="588"/>
        <v>720</v>
      </c>
      <c r="D7504" s="51" t="s">
        <v>1817</v>
      </c>
      <c r="E7504" s="54" t="str">
        <f t="shared" si="589"/>
        <v>031428</v>
      </c>
      <c r="F7504" s="51" t="e">
        <f>VLOOKUP(E7504,#REF!,8,FALSE)</f>
        <v>#REF!</v>
      </c>
      <c r="G7504" s="51" t="e">
        <f>VLOOKUP(E7504,#REF!,9,FALSE)</f>
        <v>#REF!</v>
      </c>
      <c r="H7504" s="52">
        <v>909016</v>
      </c>
      <c r="I7504" s="51" t="s">
        <v>5354</v>
      </c>
      <c r="J7504" s="53">
        <v>242.8</v>
      </c>
      <c r="K7504" s="53">
        <v>0</v>
      </c>
      <c r="L7504" s="53">
        <v>78.226338212499996</v>
      </c>
      <c r="M7504" s="53">
        <v>0</v>
      </c>
      <c r="N7504" s="53">
        <f t="shared" si="590"/>
        <v>0</v>
      </c>
      <c r="O7504" s="53" t="e">
        <f>VLOOKUP(E7504,#REF!,29,FALSE)</f>
        <v>#REF!</v>
      </c>
      <c r="P7504" s="53" t="e">
        <f t="shared" si="591"/>
        <v>#REF!</v>
      </c>
      <c r="Q7504" s="53">
        <v>78.226338212499996</v>
      </c>
    </row>
    <row r="7505" spans="1:17">
      <c r="A7505" s="51" t="s">
        <v>5412</v>
      </c>
      <c r="B7505" s="51">
        <f t="shared" si="587"/>
        <v>9</v>
      </c>
      <c r="C7505" s="51">
        <f t="shared" si="588"/>
        <v>720</v>
      </c>
      <c r="D7505" s="51" t="s">
        <v>1811</v>
      </c>
      <c r="E7505" s="54" t="str">
        <f t="shared" si="589"/>
        <v>031327</v>
      </c>
      <c r="F7505" s="51" t="e">
        <f>VLOOKUP(E7505,#REF!,8,FALSE)</f>
        <v>#REF!</v>
      </c>
      <c r="G7505" s="51" t="e">
        <f>VLOOKUP(E7505,#REF!,9,FALSE)</f>
        <v>#REF!</v>
      </c>
      <c r="H7505" s="52">
        <v>909031</v>
      </c>
      <c r="I7505" s="51" t="s">
        <v>5355</v>
      </c>
      <c r="J7505" s="53">
        <v>19.3</v>
      </c>
      <c r="K7505" s="53">
        <v>0</v>
      </c>
      <c r="L7505" s="53">
        <v>2.1330656777777777</v>
      </c>
      <c r="M7505" s="53">
        <v>0</v>
      </c>
      <c r="N7505" s="53">
        <f t="shared" si="590"/>
        <v>0</v>
      </c>
      <c r="O7505" s="53" t="e">
        <f>VLOOKUP(E7505,#REF!,29,FALSE)</f>
        <v>#REF!</v>
      </c>
      <c r="P7505" s="53" t="e">
        <f t="shared" si="591"/>
        <v>#REF!</v>
      </c>
      <c r="Q7505" s="53">
        <v>2.1330656777777777</v>
      </c>
    </row>
    <row r="7506" spans="1:17">
      <c r="A7506" s="51" t="s">
        <v>5412</v>
      </c>
      <c r="B7506" s="51">
        <f t="shared" si="587"/>
        <v>9</v>
      </c>
      <c r="C7506" s="51">
        <f t="shared" si="588"/>
        <v>720</v>
      </c>
      <c r="D7506" s="51" t="s">
        <v>3088</v>
      </c>
      <c r="E7506" s="54" t="str">
        <f t="shared" si="589"/>
        <v>029122</v>
      </c>
      <c r="F7506" s="51" t="e">
        <f>VLOOKUP(E7506,#REF!,8,FALSE)</f>
        <v>#REF!</v>
      </c>
      <c r="G7506" s="51" t="e">
        <f>VLOOKUP(E7506,#REF!,9,FALSE)</f>
        <v>#REF!</v>
      </c>
      <c r="H7506" s="52">
        <v>909069</v>
      </c>
      <c r="I7506" s="51" t="s">
        <v>5356</v>
      </c>
      <c r="J7506" s="53">
        <v>23.9</v>
      </c>
      <c r="K7506" s="53">
        <v>7.7000010000000003</v>
      </c>
      <c r="L7506" s="53">
        <v>29.048287537500002</v>
      </c>
      <c r="M7506" s="53">
        <v>0.64806901125374039</v>
      </c>
      <c r="N7506" s="53">
        <f t="shared" si="590"/>
        <v>466.6096881026931</v>
      </c>
      <c r="O7506" s="53" t="e">
        <f>VLOOKUP(E7506,#REF!,29,FALSE)</f>
        <v>#REF!</v>
      </c>
      <c r="P7506" s="53" t="e">
        <f t="shared" si="591"/>
        <v>#REF!</v>
      </c>
      <c r="Q7506" s="53">
        <v>28.400218526246263</v>
      </c>
    </row>
    <row r="7507" spans="1:17">
      <c r="A7507" s="51" t="s">
        <v>5412</v>
      </c>
      <c r="B7507" s="51">
        <f t="shared" si="587"/>
        <v>9</v>
      </c>
      <c r="C7507" s="51">
        <f t="shared" si="588"/>
        <v>720</v>
      </c>
      <c r="D7507" s="51" t="s">
        <v>3090</v>
      </c>
      <c r="E7507" s="54" t="str">
        <f t="shared" si="589"/>
        <v>035109</v>
      </c>
      <c r="F7507" s="51" t="e">
        <f>VLOOKUP(E7507,#REF!,8,FALSE)</f>
        <v>#REF!</v>
      </c>
      <c r="G7507" s="51" t="e">
        <f>VLOOKUP(E7507,#REF!,9,FALSE)</f>
        <v>#REF!</v>
      </c>
      <c r="H7507" s="52">
        <v>909101</v>
      </c>
      <c r="I7507" s="51" t="s">
        <v>3089</v>
      </c>
      <c r="J7507" s="53">
        <v>13.7</v>
      </c>
      <c r="K7507" s="53">
        <v>11</v>
      </c>
      <c r="L7507" s="53">
        <v>11.099985555555556</v>
      </c>
      <c r="M7507" s="53">
        <v>0.23650582419321584</v>
      </c>
      <c r="N7507" s="53">
        <f t="shared" si="590"/>
        <v>170.28419341911541</v>
      </c>
      <c r="O7507" s="53" t="e">
        <f>VLOOKUP(E7507,#REF!,29,FALSE)</f>
        <v>#REF!</v>
      </c>
      <c r="P7507" s="53" t="e">
        <f t="shared" si="591"/>
        <v>#REF!</v>
      </c>
      <c r="Q7507" s="53">
        <v>10.863479731362339</v>
      </c>
    </row>
    <row r="7508" spans="1:17">
      <c r="A7508" s="51" t="s">
        <v>5412</v>
      </c>
      <c r="B7508" s="51">
        <f t="shared" si="587"/>
        <v>9</v>
      </c>
      <c r="C7508" s="51">
        <f t="shared" si="588"/>
        <v>720</v>
      </c>
      <c r="D7508" s="51" t="s">
        <v>3081</v>
      </c>
      <c r="E7508" s="54" t="str">
        <f t="shared" si="589"/>
        <v>035103</v>
      </c>
      <c r="F7508" s="51" t="e">
        <f>VLOOKUP(E7508,#REF!,8,FALSE)</f>
        <v>#REF!</v>
      </c>
      <c r="G7508" s="51" t="e">
        <f>VLOOKUP(E7508,#REF!,9,FALSE)</f>
        <v>#REF!</v>
      </c>
      <c r="H7508" s="52">
        <v>909103</v>
      </c>
      <c r="I7508" s="51" t="s">
        <v>5357</v>
      </c>
      <c r="J7508" s="53">
        <v>4.5</v>
      </c>
      <c r="K7508" s="53">
        <v>3.4</v>
      </c>
      <c r="L7508" s="53">
        <v>2.0878456402777776</v>
      </c>
      <c r="M7508" s="53">
        <v>1.5193845928144274E-2</v>
      </c>
      <c r="N7508" s="53">
        <f t="shared" si="590"/>
        <v>10.939569068263877</v>
      </c>
      <c r="O7508" s="53" t="e">
        <f>VLOOKUP(E7508,#REF!,29,FALSE)</f>
        <v>#REF!</v>
      </c>
      <c r="P7508" s="53" t="e">
        <f t="shared" si="591"/>
        <v>#REF!</v>
      </c>
      <c r="Q7508" s="53">
        <v>2.0726517943496336</v>
      </c>
    </row>
    <row r="7509" spans="1:17">
      <c r="A7509" s="51" t="s">
        <v>5412</v>
      </c>
      <c r="B7509" s="51">
        <f t="shared" si="587"/>
        <v>9</v>
      </c>
      <c r="C7509" s="51">
        <f t="shared" si="588"/>
        <v>720</v>
      </c>
      <c r="D7509" s="51" t="s">
        <v>3085</v>
      </c>
      <c r="E7509" s="54" t="str">
        <f t="shared" si="589"/>
        <v>035073</v>
      </c>
      <c r="F7509" s="51" t="e">
        <f>VLOOKUP(E7509,#REF!,8,FALSE)</f>
        <v>#REF!</v>
      </c>
      <c r="G7509" s="51" t="e">
        <f>VLOOKUP(E7509,#REF!,9,FALSE)</f>
        <v>#REF!</v>
      </c>
      <c r="H7509" s="52">
        <v>909104</v>
      </c>
      <c r="I7509" s="51" t="s">
        <v>3086</v>
      </c>
      <c r="J7509" s="53">
        <v>18.8</v>
      </c>
      <c r="K7509" s="53">
        <v>13.699999</v>
      </c>
      <c r="L7509" s="53">
        <v>28.028373173611108</v>
      </c>
      <c r="M7509" s="53">
        <v>1.024030900044762</v>
      </c>
      <c r="N7509" s="53">
        <f t="shared" si="590"/>
        <v>737.3022480322287</v>
      </c>
      <c r="O7509" s="53" t="e">
        <f>VLOOKUP(E7509,#REF!,29,FALSE)</f>
        <v>#REF!</v>
      </c>
      <c r="P7509" s="53" t="e">
        <f t="shared" si="591"/>
        <v>#REF!</v>
      </c>
      <c r="Q7509" s="53">
        <v>27.004342273566348</v>
      </c>
    </row>
    <row r="7510" spans="1:17">
      <c r="A7510" s="51" t="s">
        <v>5412</v>
      </c>
      <c r="B7510" s="51">
        <f t="shared" si="587"/>
        <v>9</v>
      </c>
      <c r="C7510" s="51">
        <f t="shared" si="588"/>
        <v>720</v>
      </c>
      <c r="D7510" s="51" t="s">
        <v>2598</v>
      </c>
      <c r="E7510" s="54" t="str">
        <f t="shared" si="589"/>
        <v>033386</v>
      </c>
      <c r="F7510" s="51" t="e">
        <f>VLOOKUP(E7510,#REF!,8,FALSE)</f>
        <v>#REF!</v>
      </c>
      <c r="G7510" s="51" t="e">
        <f>VLOOKUP(E7510,#REF!,9,FALSE)</f>
        <v>#REF!</v>
      </c>
      <c r="H7510" s="52">
        <v>909431</v>
      </c>
      <c r="I7510" s="51" t="s">
        <v>5358</v>
      </c>
      <c r="J7510" s="53">
        <v>14.08</v>
      </c>
      <c r="K7510" s="53">
        <v>0</v>
      </c>
      <c r="L7510" s="53">
        <v>2.7039419388888888</v>
      </c>
      <c r="M7510" s="53">
        <v>0</v>
      </c>
      <c r="N7510" s="53">
        <f t="shared" si="590"/>
        <v>0</v>
      </c>
      <c r="O7510" s="53" t="e">
        <f>VLOOKUP(E7510,#REF!,29,FALSE)</f>
        <v>#REF!</v>
      </c>
      <c r="P7510" s="53" t="e">
        <f t="shared" si="591"/>
        <v>#REF!</v>
      </c>
      <c r="Q7510" s="53">
        <v>2.7039419388888888</v>
      </c>
    </row>
    <row r="7511" spans="1:17">
      <c r="A7511" s="51" t="s">
        <v>5412</v>
      </c>
      <c r="B7511" s="51">
        <f t="shared" si="587"/>
        <v>9</v>
      </c>
      <c r="C7511" s="51">
        <f t="shared" si="588"/>
        <v>720</v>
      </c>
      <c r="D7511" s="51" t="s">
        <v>2712</v>
      </c>
      <c r="E7511" s="54" t="str">
        <f t="shared" si="589"/>
        <v>032163</v>
      </c>
      <c r="F7511" s="51" t="e">
        <f>VLOOKUP(E7511,#REF!,8,FALSE)</f>
        <v>#REF!</v>
      </c>
      <c r="G7511" s="51" t="e">
        <f>VLOOKUP(E7511,#REF!,9,FALSE)</f>
        <v>#REF!</v>
      </c>
      <c r="H7511" s="52">
        <v>909503</v>
      </c>
      <c r="I7511" s="51" t="s">
        <v>5359</v>
      </c>
      <c r="J7511" s="53">
        <v>19.02</v>
      </c>
      <c r="K7511" s="53">
        <v>0</v>
      </c>
      <c r="L7511" s="53">
        <v>12.082935345833334</v>
      </c>
      <c r="M7511" s="53">
        <v>0</v>
      </c>
      <c r="N7511" s="53">
        <f t="shared" si="590"/>
        <v>0</v>
      </c>
      <c r="O7511" s="53" t="e">
        <f>VLOOKUP(E7511,#REF!,29,FALSE)</f>
        <v>#REF!</v>
      </c>
      <c r="P7511" s="53" t="e">
        <f t="shared" si="591"/>
        <v>#REF!</v>
      </c>
      <c r="Q7511" s="53">
        <v>12.082935345833334</v>
      </c>
    </row>
    <row r="7512" spans="1:17">
      <c r="A7512" s="51" t="s">
        <v>5412</v>
      </c>
      <c r="B7512" s="51">
        <f t="shared" si="587"/>
        <v>9</v>
      </c>
      <c r="C7512" s="51">
        <f t="shared" si="588"/>
        <v>720</v>
      </c>
      <c r="D7512" s="51" t="s">
        <v>2676</v>
      </c>
      <c r="E7512" s="54" t="str">
        <f t="shared" si="589"/>
        <v>029261</v>
      </c>
      <c r="F7512" s="51" t="e">
        <f>VLOOKUP(E7512,#REF!,8,FALSE)</f>
        <v>#REF!</v>
      </c>
      <c r="G7512" s="51" t="e">
        <f>VLOOKUP(E7512,#REF!,9,FALSE)</f>
        <v>#REF!</v>
      </c>
      <c r="H7512" s="52">
        <v>909507</v>
      </c>
      <c r="I7512" s="51" t="s">
        <v>2677</v>
      </c>
      <c r="J7512" s="53">
        <v>19.739999999999998</v>
      </c>
      <c r="K7512" s="53">
        <v>0</v>
      </c>
      <c r="L7512" s="53">
        <v>11.660757916666666</v>
      </c>
      <c r="M7512" s="53">
        <v>0</v>
      </c>
      <c r="N7512" s="53">
        <f t="shared" si="590"/>
        <v>0</v>
      </c>
      <c r="O7512" s="53" t="e">
        <f>VLOOKUP(E7512,#REF!,29,FALSE)</f>
        <v>#REF!</v>
      </c>
      <c r="P7512" s="53" t="e">
        <f t="shared" si="591"/>
        <v>#REF!</v>
      </c>
      <c r="Q7512" s="53">
        <v>11.660757916666666</v>
      </c>
    </row>
    <row r="7513" spans="1:17">
      <c r="A7513" s="51" t="s">
        <v>5412</v>
      </c>
      <c r="B7513" s="51">
        <f t="shared" si="587"/>
        <v>9</v>
      </c>
      <c r="C7513" s="51">
        <f t="shared" si="588"/>
        <v>720</v>
      </c>
      <c r="D7513" s="51" t="s">
        <v>2693</v>
      </c>
      <c r="E7513" s="54" t="str">
        <f t="shared" si="589"/>
        <v>032923</v>
      </c>
      <c r="F7513" s="51" t="e">
        <f>VLOOKUP(E7513,#REF!,8,FALSE)</f>
        <v>#REF!</v>
      </c>
      <c r="G7513" s="51" t="e">
        <f>VLOOKUP(E7513,#REF!,9,FALSE)</f>
        <v>#REF!</v>
      </c>
      <c r="H7513" s="52">
        <v>909510</v>
      </c>
      <c r="I7513" s="51" t="s">
        <v>2694</v>
      </c>
      <c r="J7513" s="53">
        <v>21</v>
      </c>
      <c r="K7513" s="53">
        <v>0</v>
      </c>
      <c r="L7513" s="53">
        <v>7.736715291666667</v>
      </c>
      <c r="M7513" s="53">
        <v>0</v>
      </c>
      <c r="N7513" s="53">
        <f t="shared" si="590"/>
        <v>0</v>
      </c>
      <c r="O7513" s="53" t="e">
        <f>VLOOKUP(E7513,#REF!,29,FALSE)</f>
        <v>#REF!</v>
      </c>
      <c r="P7513" s="53" t="e">
        <f t="shared" si="591"/>
        <v>#REF!</v>
      </c>
      <c r="Q7513" s="53">
        <v>7.736715291666667</v>
      </c>
    </row>
    <row r="7514" spans="1:17">
      <c r="A7514" s="51" t="s">
        <v>5412</v>
      </c>
      <c r="B7514" s="51">
        <f t="shared" si="587"/>
        <v>9</v>
      </c>
      <c r="C7514" s="51">
        <f t="shared" si="588"/>
        <v>720</v>
      </c>
      <c r="D7514" s="51" t="s">
        <v>2706</v>
      </c>
      <c r="E7514" s="54" t="str">
        <f t="shared" si="589"/>
        <v>033465</v>
      </c>
      <c r="F7514" s="51" t="e">
        <f>VLOOKUP(E7514,#REF!,8,FALSE)</f>
        <v>#REF!</v>
      </c>
      <c r="G7514" s="51" t="e">
        <f>VLOOKUP(E7514,#REF!,9,FALSE)</f>
        <v>#REF!</v>
      </c>
      <c r="H7514" s="52">
        <v>909554</v>
      </c>
      <c r="I7514" s="51" t="s">
        <v>2707</v>
      </c>
      <c r="J7514" s="53">
        <v>15.54</v>
      </c>
      <c r="K7514" s="53">
        <v>0</v>
      </c>
      <c r="L7514" s="53">
        <v>1.8234461194444445</v>
      </c>
      <c r="M7514" s="53">
        <v>0</v>
      </c>
      <c r="N7514" s="53">
        <f t="shared" si="590"/>
        <v>0</v>
      </c>
      <c r="O7514" s="53" t="e">
        <f>VLOOKUP(E7514,#REF!,29,FALSE)</f>
        <v>#REF!</v>
      </c>
      <c r="P7514" s="53" t="e">
        <f t="shared" si="591"/>
        <v>#REF!</v>
      </c>
      <c r="Q7514" s="53">
        <v>1.8234461194444445</v>
      </c>
    </row>
    <row r="7515" spans="1:17">
      <c r="A7515" s="51" t="s">
        <v>5412</v>
      </c>
      <c r="B7515" s="51">
        <f t="shared" si="587"/>
        <v>9</v>
      </c>
      <c r="C7515" s="51">
        <f t="shared" si="588"/>
        <v>720</v>
      </c>
      <c r="D7515" s="51" t="s">
        <v>2682</v>
      </c>
      <c r="E7515" s="54" t="str">
        <f t="shared" si="589"/>
        <v>032922</v>
      </c>
      <c r="F7515" s="51" t="e">
        <f>VLOOKUP(E7515,#REF!,8,FALSE)</f>
        <v>#REF!</v>
      </c>
      <c r="G7515" s="51" t="e">
        <f>VLOOKUP(E7515,#REF!,9,FALSE)</f>
        <v>#REF!</v>
      </c>
      <c r="H7515" s="52">
        <v>909583</v>
      </c>
      <c r="I7515" s="51" t="s">
        <v>5360</v>
      </c>
      <c r="J7515" s="53">
        <v>1.4</v>
      </c>
      <c r="K7515" s="53">
        <v>0</v>
      </c>
      <c r="L7515" s="53">
        <v>7.2597736111111111E-3</v>
      </c>
      <c r="M7515" s="53">
        <v>0</v>
      </c>
      <c r="N7515" s="53">
        <f t="shared" si="590"/>
        <v>0</v>
      </c>
      <c r="O7515" s="53" t="e">
        <f>VLOOKUP(E7515,#REF!,29,FALSE)</f>
        <v>#REF!</v>
      </c>
      <c r="P7515" s="53" t="e">
        <f t="shared" si="591"/>
        <v>#REF!</v>
      </c>
      <c r="Q7515" s="53">
        <v>7.2597736111111111E-3</v>
      </c>
    </row>
    <row r="7516" spans="1:17">
      <c r="A7516" s="51" t="s">
        <v>5412</v>
      </c>
      <c r="B7516" s="51">
        <f t="shared" si="587"/>
        <v>9</v>
      </c>
      <c r="C7516" s="51">
        <f t="shared" si="588"/>
        <v>720</v>
      </c>
      <c r="D7516" s="51" t="s">
        <v>3075</v>
      </c>
      <c r="E7516" s="54" t="str">
        <f t="shared" si="589"/>
        <v>029044</v>
      </c>
      <c r="F7516" s="51" t="e">
        <f>VLOOKUP(E7516,#REF!,8,FALSE)</f>
        <v>#REF!</v>
      </c>
      <c r="G7516" s="51" t="e">
        <f>VLOOKUP(E7516,#REF!,9,FALSE)</f>
        <v>#REF!</v>
      </c>
      <c r="H7516" s="52">
        <v>909788</v>
      </c>
      <c r="I7516" s="51" t="s">
        <v>5361</v>
      </c>
      <c r="J7516" s="53">
        <v>6.62</v>
      </c>
      <c r="K7516" s="53">
        <v>0</v>
      </c>
      <c r="L7516" s="53">
        <v>2.8633276194444446</v>
      </c>
      <c r="M7516" s="53">
        <v>0</v>
      </c>
      <c r="N7516" s="53">
        <f t="shared" si="590"/>
        <v>0</v>
      </c>
      <c r="O7516" s="53" t="e">
        <f>VLOOKUP(E7516,#REF!,29,FALSE)</f>
        <v>#REF!</v>
      </c>
      <c r="P7516" s="53" t="e">
        <f t="shared" si="591"/>
        <v>#REF!</v>
      </c>
      <c r="Q7516" s="53">
        <v>2.8633276194444446</v>
      </c>
    </row>
    <row r="7517" spans="1:17">
      <c r="A7517" s="51" t="s">
        <v>5412</v>
      </c>
      <c r="B7517" s="51">
        <f t="shared" si="587"/>
        <v>9</v>
      </c>
      <c r="C7517" s="51">
        <f t="shared" si="588"/>
        <v>720</v>
      </c>
      <c r="D7517" s="51" t="s">
        <v>2673</v>
      </c>
      <c r="E7517" s="54" t="str">
        <f t="shared" si="589"/>
        <v>029260</v>
      </c>
      <c r="F7517" s="51" t="e">
        <f>VLOOKUP(E7517,#REF!,8,FALSE)</f>
        <v>#REF!</v>
      </c>
      <c r="G7517" s="51" t="e">
        <f>VLOOKUP(E7517,#REF!,9,FALSE)</f>
        <v>#REF!</v>
      </c>
      <c r="H7517" s="52">
        <v>909791</v>
      </c>
      <c r="I7517" s="51" t="s">
        <v>2674</v>
      </c>
      <c r="J7517" s="53">
        <v>13.82</v>
      </c>
      <c r="K7517" s="53">
        <v>0</v>
      </c>
      <c r="L7517" s="53">
        <v>7.416679127777777</v>
      </c>
      <c r="M7517" s="53">
        <v>0</v>
      </c>
      <c r="N7517" s="53">
        <f t="shared" si="590"/>
        <v>0</v>
      </c>
      <c r="O7517" s="53" t="e">
        <f>VLOOKUP(E7517,#REF!,29,FALSE)</f>
        <v>#REF!</v>
      </c>
      <c r="P7517" s="53" t="e">
        <f t="shared" si="591"/>
        <v>#REF!</v>
      </c>
      <c r="Q7517" s="53">
        <v>7.416679127777777</v>
      </c>
    </row>
    <row r="7518" spans="1:17">
      <c r="A7518" s="51" t="s">
        <v>5412</v>
      </c>
      <c r="B7518" s="51">
        <f t="shared" si="587"/>
        <v>9</v>
      </c>
      <c r="C7518" s="51">
        <f t="shared" si="588"/>
        <v>720</v>
      </c>
      <c r="D7518" s="51" t="s">
        <v>3067</v>
      </c>
      <c r="E7518" s="54" t="str">
        <f t="shared" si="589"/>
        <v>030573</v>
      </c>
      <c r="F7518" s="51" t="e">
        <f>VLOOKUP(E7518,#REF!,8,FALSE)</f>
        <v>#REF!</v>
      </c>
      <c r="G7518" s="51" t="e">
        <f>VLOOKUP(E7518,#REF!,9,FALSE)</f>
        <v>#REF!</v>
      </c>
      <c r="H7518" s="52">
        <v>910095</v>
      </c>
      <c r="I7518" s="51" t="s">
        <v>5362</v>
      </c>
      <c r="J7518" s="53">
        <v>6.02</v>
      </c>
      <c r="K7518" s="53">
        <v>0</v>
      </c>
      <c r="L7518" s="53">
        <v>2.7856699652777781</v>
      </c>
      <c r="M7518" s="53">
        <v>0</v>
      </c>
      <c r="N7518" s="53">
        <f t="shared" si="590"/>
        <v>0</v>
      </c>
      <c r="O7518" s="53" t="e">
        <f>VLOOKUP(E7518,#REF!,29,FALSE)</f>
        <v>#REF!</v>
      </c>
      <c r="P7518" s="53" t="e">
        <f t="shared" si="591"/>
        <v>#REF!</v>
      </c>
      <c r="Q7518" s="53">
        <v>2.7856699652777781</v>
      </c>
    </row>
    <row r="7519" spans="1:17">
      <c r="A7519" s="51" t="s">
        <v>5412</v>
      </c>
      <c r="B7519" s="51">
        <f t="shared" si="587"/>
        <v>9</v>
      </c>
      <c r="C7519" s="51">
        <f t="shared" si="588"/>
        <v>720</v>
      </c>
      <c r="D7519" s="51" t="s">
        <v>2214</v>
      </c>
      <c r="E7519" s="54" t="str">
        <f t="shared" si="589"/>
        <v>030887</v>
      </c>
      <c r="F7519" s="51" t="e">
        <f>VLOOKUP(E7519,#REF!,8,FALSE)</f>
        <v>#REF!</v>
      </c>
      <c r="G7519" s="51" t="e">
        <f>VLOOKUP(E7519,#REF!,9,FALSE)</f>
        <v>#REF!</v>
      </c>
      <c r="H7519" s="52">
        <v>910212</v>
      </c>
      <c r="I7519" s="51" t="s">
        <v>5363</v>
      </c>
      <c r="J7519" s="53">
        <v>4.8</v>
      </c>
      <c r="K7519" s="53">
        <v>0</v>
      </c>
      <c r="L7519" s="53">
        <v>6.1158137805555564</v>
      </c>
      <c r="M7519" s="53">
        <v>0</v>
      </c>
      <c r="N7519" s="53">
        <f t="shared" si="590"/>
        <v>0</v>
      </c>
      <c r="O7519" s="53" t="e">
        <f>VLOOKUP(E7519,#REF!,29,FALSE)</f>
        <v>#REF!</v>
      </c>
      <c r="P7519" s="53" t="e">
        <f t="shared" si="591"/>
        <v>#REF!</v>
      </c>
      <c r="Q7519" s="53">
        <v>6.1158137805555564</v>
      </c>
    </row>
    <row r="7520" spans="1:17">
      <c r="A7520" s="51" t="s">
        <v>5412</v>
      </c>
      <c r="B7520" s="51">
        <f t="shared" si="587"/>
        <v>9</v>
      </c>
      <c r="C7520" s="51">
        <f t="shared" si="588"/>
        <v>720</v>
      </c>
      <c r="D7520" s="51" t="s">
        <v>3095</v>
      </c>
      <c r="E7520" s="54" t="str">
        <f t="shared" si="589"/>
        <v>032513</v>
      </c>
      <c r="F7520" s="51" t="e">
        <f>VLOOKUP(E7520,#REF!,8,FALSE)</f>
        <v>#REF!</v>
      </c>
      <c r="G7520" s="51" t="e">
        <f>VLOOKUP(E7520,#REF!,9,FALSE)</f>
        <v>#REF!</v>
      </c>
      <c r="H7520" s="52">
        <v>910451</v>
      </c>
      <c r="I7520" s="51" t="s">
        <v>5364</v>
      </c>
      <c r="J7520" s="53">
        <v>2.4700000000000002</v>
      </c>
      <c r="K7520" s="53">
        <v>0</v>
      </c>
      <c r="L7520" s="53">
        <v>0.63744319305555552</v>
      </c>
      <c r="M7520" s="53">
        <v>0</v>
      </c>
      <c r="N7520" s="53">
        <f t="shared" si="590"/>
        <v>0</v>
      </c>
      <c r="O7520" s="53" t="e">
        <f>VLOOKUP(E7520,#REF!,29,FALSE)</f>
        <v>#REF!</v>
      </c>
      <c r="P7520" s="53" t="e">
        <f t="shared" si="591"/>
        <v>#REF!</v>
      </c>
      <c r="Q7520" s="53">
        <v>0.63744319305555552</v>
      </c>
    </row>
    <row r="7521" spans="1:17">
      <c r="A7521" s="51" t="s">
        <v>5412</v>
      </c>
      <c r="B7521" s="51">
        <f t="shared" si="587"/>
        <v>9</v>
      </c>
      <c r="C7521" s="51">
        <f t="shared" si="588"/>
        <v>720</v>
      </c>
      <c r="D7521" s="51" t="s">
        <v>3105</v>
      </c>
      <c r="E7521" s="54" t="str">
        <f t="shared" si="589"/>
        <v>032511</v>
      </c>
      <c r="F7521" s="51" t="e">
        <f>VLOOKUP(E7521,#REF!,8,FALSE)</f>
        <v>#REF!</v>
      </c>
      <c r="G7521" s="51" t="e">
        <f>VLOOKUP(E7521,#REF!,9,FALSE)</f>
        <v>#REF!</v>
      </c>
      <c r="H7521" s="52">
        <v>910956</v>
      </c>
      <c r="I7521" s="51" t="s">
        <v>5365</v>
      </c>
      <c r="J7521" s="53">
        <v>6.22</v>
      </c>
      <c r="K7521" s="53">
        <v>0</v>
      </c>
      <c r="L7521" s="53">
        <v>4.0909030402777784</v>
      </c>
      <c r="M7521" s="53">
        <v>0</v>
      </c>
      <c r="N7521" s="53">
        <f t="shared" si="590"/>
        <v>0</v>
      </c>
      <c r="O7521" s="53" t="e">
        <f>VLOOKUP(E7521,#REF!,29,FALSE)</f>
        <v>#REF!</v>
      </c>
      <c r="P7521" s="53" t="e">
        <f t="shared" si="591"/>
        <v>#REF!</v>
      </c>
      <c r="Q7521" s="53">
        <v>4.0909030402777784</v>
      </c>
    </row>
    <row r="7522" spans="1:17">
      <c r="A7522" s="51" t="s">
        <v>5412</v>
      </c>
      <c r="B7522" s="51">
        <f t="shared" si="587"/>
        <v>9</v>
      </c>
      <c r="C7522" s="51">
        <f t="shared" si="588"/>
        <v>720</v>
      </c>
      <c r="D7522" s="51" t="s">
        <v>3341</v>
      </c>
      <c r="E7522" s="54" t="str">
        <f t="shared" si="589"/>
        <v>034207</v>
      </c>
      <c r="F7522" s="51" t="e">
        <f>VLOOKUP(E7522,#REF!,8,FALSE)</f>
        <v>#REF!</v>
      </c>
      <c r="G7522" s="51" t="e">
        <f>VLOOKUP(E7522,#REF!,9,FALSE)</f>
        <v>#REF!</v>
      </c>
      <c r="H7522" s="52">
        <v>912483</v>
      </c>
      <c r="I7522" s="51" t="s">
        <v>3342</v>
      </c>
      <c r="J7522" s="53">
        <v>8</v>
      </c>
      <c r="K7522" s="53">
        <v>7.9</v>
      </c>
      <c r="L7522" s="53">
        <v>6.3862116041666672</v>
      </c>
      <c r="M7522" s="53">
        <v>6.3063839791666663</v>
      </c>
      <c r="N7522" s="53">
        <f t="shared" si="590"/>
        <v>4540.5964649999996</v>
      </c>
      <c r="O7522" s="53" t="e">
        <f>VLOOKUP(E7522,#REF!,29,FALSE)</f>
        <v>#REF!</v>
      </c>
      <c r="P7522" s="53" t="e">
        <f t="shared" si="591"/>
        <v>#REF!</v>
      </c>
      <c r="Q7522" s="53">
        <v>7.982762500000086E-2</v>
      </c>
    </row>
    <row r="7523" spans="1:17">
      <c r="A7523" s="51" t="s">
        <v>5412</v>
      </c>
      <c r="B7523" s="51">
        <f t="shared" si="587"/>
        <v>9</v>
      </c>
      <c r="C7523" s="51">
        <f t="shared" si="588"/>
        <v>720</v>
      </c>
      <c r="D7523" s="51" t="s">
        <v>3343</v>
      </c>
      <c r="E7523" s="54" t="str">
        <f t="shared" si="589"/>
        <v>034208</v>
      </c>
      <c r="F7523" s="51" t="e">
        <f>VLOOKUP(E7523,#REF!,8,FALSE)</f>
        <v>#REF!</v>
      </c>
      <c r="G7523" s="51" t="e">
        <f>VLOOKUP(E7523,#REF!,9,FALSE)</f>
        <v>#REF!</v>
      </c>
      <c r="H7523" s="52">
        <v>912485</v>
      </c>
      <c r="I7523" s="51" t="s">
        <v>3344</v>
      </c>
      <c r="J7523" s="53">
        <v>7.9</v>
      </c>
      <c r="K7523" s="53">
        <v>7.9</v>
      </c>
      <c r="L7523" s="53">
        <v>7.8393814500000003</v>
      </c>
      <c r="M7523" s="53">
        <v>7.8393814527777774</v>
      </c>
      <c r="N7523" s="53">
        <f t="shared" si="590"/>
        <v>5644.3546459999998</v>
      </c>
      <c r="O7523" s="53" t="e">
        <f>VLOOKUP(E7523,#REF!,29,FALSE)</f>
        <v>#REF!</v>
      </c>
      <c r="P7523" s="53" t="e">
        <f t="shared" si="591"/>
        <v>#REF!</v>
      </c>
      <c r="Q7523" s="53">
        <v>0</v>
      </c>
    </row>
    <row r="7524" spans="1:17">
      <c r="A7524" s="51" t="s">
        <v>5412</v>
      </c>
      <c r="B7524" s="51">
        <f t="shared" si="587"/>
        <v>9</v>
      </c>
      <c r="C7524" s="51">
        <f t="shared" si="588"/>
        <v>720</v>
      </c>
      <c r="D7524" s="51" t="s">
        <v>3339</v>
      </c>
      <c r="E7524" s="54" t="str">
        <f t="shared" si="589"/>
        <v>034206</v>
      </c>
      <c r="F7524" s="51" t="e">
        <f>VLOOKUP(E7524,#REF!,8,FALSE)</f>
        <v>#REF!</v>
      </c>
      <c r="G7524" s="51" t="e">
        <f>VLOOKUP(E7524,#REF!,9,FALSE)</f>
        <v>#REF!</v>
      </c>
      <c r="H7524" s="52">
        <v>912518</v>
      </c>
      <c r="I7524" s="51" t="s">
        <v>3340</v>
      </c>
      <c r="J7524" s="53">
        <v>4</v>
      </c>
      <c r="K7524" s="53">
        <v>4</v>
      </c>
      <c r="L7524" s="53">
        <v>3.8956987833333332</v>
      </c>
      <c r="M7524" s="53">
        <v>3.8956987805555556</v>
      </c>
      <c r="N7524" s="53">
        <f t="shared" si="590"/>
        <v>2804.9031220000002</v>
      </c>
      <c r="O7524" s="53" t="e">
        <f>VLOOKUP(E7524,#REF!,29,FALSE)</f>
        <v>#REF!</v>
      </c>
      <c r="P7524" s="53" t="e">
        <f t="shared" si="591"/>
        <v>#REF!</v>
      </c>
      <c r="Q7524" s="53">
        <v>2.7777774549677915E-9</v>
      </c>
    </row>
    <row r="7525" spans="1:17">
      <c r="A7525" s="51" t="s">
        <v>5412</v>
      </c>
      <c r="B7525" s="51">
        <f t="shared" si="587"/>
        <v>9</v>
      </c>
      <c r="C7525" s="51">
        <f t="shared" si="588"/>
        <v>720</v>
      </c>
      <c r="D7525" s="51" t="s">
        <v>3173</v>
      </c>
      <c r="E7525" s="54" t="str">
        <f t="shared" si="589"/>
        <v>034966</v>
      </c>
      <c r="F7525" s="51" t="e">
        <f>VLOOKUP(E7525,#REF!,8,FALSE)</f>
        <v>#REF!</v>
      </c>
      <c r="G7525" s="51" t="e">
        <f>VLOOKUP(E7525,#REF!,9,FALSE)</f>
        <v>#REF!</v>
      </c>
      <c r="H7525" s="52">
        <v>913315</v>
      </c>
      <c r="I7525" s="51" t="s">
        <v>3174</v>
      </c>
      <c r="J7525" s="53">
        <v>18.97</v>
      </c>
      <c r="K7525" s="53">
        <v>16.93</v>
      </c>
      <c r="L7525" s="53">
        <v>14.882470622222222</v>
      </c>
      <c r="M7525" s="53">
        <v>14.882470622222222</v>
      </c>
      <c r="N7525" s="53">
        <f t="shared" si="590"/>
        <v>10715.378848</v>
      </c>
      <c r="O7525" s="53" t="e">
        <f>VLOOKUP(E7525,#REF!,29,FALSE)</f>
        <v>#REF!</v>
      </c>
      <c r="P7525" s="53" t="e">
        <f t="shared" si="591"/>
        <v>#REF!</v>
      </c>
      <c r="Q7525" s="53">
        <v>0</v>
      </c>
    </row>
    <row r="7526" spans="1:17">
      <c r="A7526" s="51" t="s">
        <v>5412</v>
      </c>
      <c r="B7526" s="51">
        <f t="shared" si="587"/>
        <v>9</v>
      </c>
      <c r="C7526" s="51">
        <f t="shared" si="588"/>
        <v>720</v>
      </c>
      <c r="D7526" s="51" t="s">
        <v>3366</v>
      </c>
      <c r="E7526" s="54" t="str">
        <f t="shared" si="589"/>
        <v>000331</v>
      </c>
      <c r="F7526" s="51" t="e">
        <f>VLOOKUP(E7526,#REF!,8,FALSE)</f>
        <v>#REF!</v>
      </c>
      <c r="G7526" s="51" t="e">
        <f>VLOOKUP(E7526,#REF!,9,FALSE)</f>
        <v>#REF!</v>
      </c>
      <c r="H7526" s="52">
        <v>913553</v>
      </c>
      <c r="I7526" s="51" t="s">
        <v>5366</v>
      </c>
      <c r="J7526" s="53">
        <v>8.5950000000000006</v>
      </c>
      <c r="K7526" s="53">
        <v>0</v>
      </c>
      <c r="L7526" s="53">
        <v>5.4891473486111115</v>
      </c>
      <c r="M7526" s="53">
        <v>0</v>
      </c>
      <c r="N7526" s="53">
        <f t="shared" si="590"/>
        <v>0</v>
      </c>
      <c r="O7526" s="53" t="e">
        <f>VLOOKUP(E7526,#REF!,29,FALSE)</f>
        <v>#REF!</v>
      </c>
      <c r="P7526" s="53" t="e">
        <f t="shared" si="591"/>
        <v>#REF!</v>
      </c>
      <c r="Q7526" s="53">
        <v>5.4891473486111115</v>
      </c>
    </row>
    <row r="7527" spans="1:17">
      <c r="A7527" s="51" t="s">
        <v>5412</v>
      </c>
      <c r="B7527" s="51">
        <f t="shared" si="587"/>
        <v>9</v>
      </c>
      <c r="C7527" s="51">
        <f t="shared" si="588"/>
        <v>720</v>
      </c>
      <c r="D7527" s="51" t="s">
        <v>3036</v>
      </c>
      <c r="E7527" s="54" t="str">
        <f t="shared" si="589"/>
        <v>032162</v>
      </c>
      <c r="F7527" s="51" t="e">
        <f>VLOOKUP(E7527,#REF!,8,FALSE)</f>
        <v>#REF!</v>
      </c>
      <c r="G7527" s="51" t="e">
        <f>VLOOKUP(E7527,#REF!,9,FALSE)</f>
        <v>#REF!</v>
      </c>
      <c r="H7527" s="52">
        <v>913911</v>
      </c>
      <c r="I7527" s="51" t="s">
        <v>5367</v>
      </c>
      <c r="J7527" s="53">
        <v>1.94</v>
      </c>
      <c r="K7527" s="53">
        <v>0</v>
      </c>
      <c r="L7527" s="53">
        <v>1.3516810083333333</v>
      </c>
      <c r="M7527" s="53">
        <v>0</v>
      </c>
      <c r="N7527" s="53">
        <f t="shared" si="590"/>
        <v>0</v>
      </c>
      <c r="O7527" s="53" t="e">
        <f>VLOOKUP(E7527,#REF!,29,FALSE)</f>
        <v>#REF!</v>
      </c>
      <c r="P7527" s="53" t="e">
        <f t="shared" si="591"/>
        <v>#REF!</v>
      </c>
      <c r="Q7527" s="53">
        <v>1.3516810083333333</v>
      </c>
    </row>
    <row r="7528" spans="1:17">
      <c r="A7528" s="51" t="s">
        <v>5412</v>
      </c>
      <c r="B7528" s="51">
        <f t="shared" si="587"/>
        <v>9</v>
      </c>
      <c r="C7528" s="51">
        <f t="shared" si="588"/>
        <v>720</v>
      </c>
      <c r="D7528" s="51" t="s">
        <v>3346</v>
      </c>
      <c r="E7528" s="54" t="str">
        <f t="shared" si="589"/>
        <v>033841</v>
      </c>
      <c r="F7528" s="51" t="e">
        <f>VLOOKUP(E7528,#REF!,8,FALSE)</f>
        <v>#REF!</v>
      </c>
      <c r="G7528" s="51" t="e">
        <f>VLOOKUP(E7528,#REF!,9,FALSE)</f>
        <v>#REF!</v>
      </c>
      <c r="H7528" s="52">
        <v>915345</v>
      </c>
      <c r="I7528" s="51" t="s">
        <v>5368</v>
      </c>
      <c r="J7528" s="53">
        <v>14.6</v>
      </c>
      <c r="K7528" s="53">
        <v>9.8999970000000008</v>
      </c>
      <c r="L7528" s="53">
        <v>9.1261188124999997</v>
      </c>
      <c r="M7528" s="53">
        <v>6.4157008708333336</v>
      </c>
      <c r="N7528" s="53">
        <f t="shared" si="590"/>
        <v>4619.3046270000004</v>
      </c>
      <c r="O7528" s="53" t="e">
        <f>VLOOKUP(E7528,#REF!,29,FALSE)</f>
        <v>#REF!</v>
      </c>
      <c r="P7528" s="53" t="e">
        <f t="shared" si="591"/>
        <v>#REF!</v>
      </c>
      <c r="Q7528" s="53">
        <v>2.7104179416666665</v>
      </c>
    </row>
    <row r="7529" spans="1:17">
      <c r="A7529" s="51" t="s">
        <v>5412</v>
      </c>
      <c r="B7529" s="51">
        <f t="shared" si="587"/>
        <v>9</v>
      </c>
      <c r="C7529" s="51">
        <f t="shared" si="588"/>
        <v>720</v>
      </c>
      <c r="D7529" s="51" t="s">
        <v>3348</v>
      </c>
      <c r="E7529" s="54" t="str">
        <f t="shared" si="589"/>
        <v>033842</v>
      </c>
      <c r="F7529" s="51" t="e">
        <f>VLOOKUP(E7529,#REF!,8,FALSE)</f>
        <v>#REF!</v>
      </c>
      <c r="G7529" s="51" t="e">
        <f>VLOOKUP(E7529,#REF!,9,FALSE)</f>
        <v>#REF!</v>
      </c>
      <c r="H7529" s="52">
        <v>915346</v>
      </c>
      <c r="I7529" s="51" t="s">
        <v>5369</v>
      </c>
      <c r="J7529" s="53">
        <v>16.399999999999999</v>
      </c>
      <c r="K7529" s="53">
        <v>9.8999970000000008</v>
      </c>
      <c r="L7529" s="53">
        <v>10.296725333333333</v>
      </c>
      <c r="M7529" s="53">
        <v>6.4441571097222221</v>
      </c>
      <c r="N7529" s="53">
        <f t="shared" si="590"/>
        <v>4639.7931189999999</v>
      </c>
      <c r="O7529" s="53" t="e">
        <f>VLOOKUP(E7529,#REF!,29,FALSE)</f>
        <v>#REF!</v>
      </c>
      <c r="P7529" s="53" t="e">
        <f t="shared" si="591"/>
        <v>#REF!</v>
      </c>
      <c r="Q7529" s="53">
        <v>3.8525682236111112</v>
      </c>
    </row>
    <row r="7530" spans="1:17">
      <c r="A7530" s="51" t="s">
        <v>5412</v>
      </c>
      <c r="B7530" s="51">
        <f t="shared" si="587"/>
        <v>9</v>
      </c>
      <c r="C7530" s="51">
        <f t="shared" si="588"/>
        <v>720</v>
      </c>
      <c r="D7530" s="51" t="s">
        <v>3350</v>
      </c>
      <c r="E7530" s="54" t="str">
        <f t="shared" si="589"/>
        <v>033843</v>
      </c>
      <c r="F7530" s="51" t="e">
        <f>VLOOKUP(E7530,#REF!,8,FALSE)</f>
        <v>#REF!</v>
      </c>
      <c r="G7530" s="51" t="e">
        <f>VLOOKUP(E7530,#REF!,9,FALSE)</f>
        <v>#REF!</v>
      </c>
      <c r="H7530" s="52">
        <v>915347</v>
      </c>
      <c r="I7530" s="51" t="s">
        <v>5370</v>
      </c>
      <c r="J7530" s="53">
        <v>14.6</v>
      </c>
      <c r="K7530" s="53">
        <v>9.8999970000000008</v>
      </c>
      <c r="L7530" s="53">
        <v>9.4973949944444449</v>
      </c>
      <c r="M7530" s="53">
        <v>6.6767096097222218</v>
      </c>
      <c r="N7530" s="53">
        <f t="shared" si="590"/>
        <v>4807.2309189999996</v>
      </c>
      <c r="O7530" s="53" t="e">
        <f>VLOOKUP(E7530,#REF!,29,FALSE)</f>
        <v>#REF!</v>
      </c>
      <c r="P7530" s="53" t="e">
        <f t="shared" si="591"/>
        <v>#REF!</v>
      </c>
      <c r="Q7530" s="53">
        <v>2.8206853847222231</v>
      </c>
    </row>
    <row r="7531" spans="1:17">
      <c r="A7531" s="51" t="s">
        <v>5412</v>
      </c>
      <c r="B7531" s="51">
        <f t="shared" si="587"/>
        <v>9</v>
      </c>
      <c r="C7531" s="51">
        <f t="shared" si="588"/>
        <v>720</v>
      </c>
      <c r="D7531" s="51" t="s">
        <v>3360</v>
      </c>
      <c r="E7531" s="54" t="str">
        <f t="shared" si="589"/>
        <v>037577</v>
      </c>
      <c r="F7531" s="51" t="e">
        <f>VLOOKUP(E7531,#REF!,8,FALSE)</f>
        <v>#REF!</v>
      </c>
      <c r="G7531" s="51" t="e">
        <f>VLOOKUP(E7531,#REF!,9,FALSE)</f>
        <v>#REF!</v>
      </c>
      <c r="H7531" s="52">
        <v>915368</v>
      </c>
      <c r="I7531" s="51" t="s">
        <v>5371</v>
      </c>
      <c r="J7531" s="53">
        <v>16.399999999999999</v>
      </c>
      <c r="K7531" s="53">
        <v>9.8999970000000008</v>
      </c>
      <c r="L7531" s="53">
        <v>10.457288262499999</v>
      </c>
      <c r="M7531" s="53">
        <v>6.5446446277777781</v>
      </c>
      <c r="N7531" s="53">
        <f t="shared" si="590"/>
        <v>4712.1441320000004</v>
      </c>
      <c r="O7531" s="53" t="e">
        <f>VLOOKUP(E7531,#REF!,29,FALSE)</f>
        <v>#REF!</v>
      </c>
      <c r="P7531" s="53" t="e">
        <f t="shared" si="591"/>
        <v>#REF!</v>
      </c>
      <c r="Q7531" s="53">
        <v>3.9126436347222215</v>
      </c>
    </row>
    <row r="7532" spans="1:17">
      <c r="A7532" s="51" t="s">
        <v>5412</v>
      </c>
      <c r="B7532" s="51">
        <f t="shared" si="587"/>
        <v>9</v>
      </c>
      <c r="C7532" s="51">
        <f t="shared" si="588"/>
        <v>720</v>
      </c>
      <c r="D7532" s="51" t="s">
        <v>3356</v>
      </c>
      <c r="E7532" s="54" t="str">
        <f t="shared" si="589"/>
        <v>037588</v>
      </c>
      <c r="F7532" s="51" t="e">
        <f>VLOOKUP(E7532,#REF!,8,FALSE)</f>
        <v>#REF!</v>
      </c>
      <c r="G7532" s="51" t="e">
        <f>VLOOKUP(E7532,#REF!,9,FALSE)</f>
        <v>#REF!</v>
      </c>
      <c r="H7532" s="52">
        <v>915369</v>
      </c>
      <c r="I7532" s="51" t="s">
        <v>5372</v>
      </c>
      <c r="J7532" s="53">
        <v>16.399999999999999</v>
      </c>
      <c r="K7532" s="53">
        <v>9.8999970000000008</v>
      </c>
      <c r="L7532" s="53">
        <v>9.500314648611111</v>
      </c>
      <c r="M7532" s="53">
        <v>5.9457272194444446</v>
      </c>
      <c r="N7532" s="53">
        <f t="shared" si="590"/>
        <v>4280.9235980000003</v>
      </c>
      <c r="O7532" s="53" t="e">
        <f>VLOOKUP(E7532,#REF!,29,FALSE)</f>
        <v>#REF!</v>
      </c>
      <c r="P7532" s="53" t="e">
        <f t="shared" si="591"/>
        <v>#REF!</v>
      </c>
      <c r="Q7532" s="53">
        <v>3.5545874291666664</v>
      </c>
    </row>
    <row r="7533" spans="1:17">
      <c r="A7533" s="51" t="s">
        <v>5412</v>
      </c>
      <c r="B7533" s="51">
        <f t="shared" si="587"/>
        <v>9</v>
      </c>
      <c r="C7533" s="51">
        <f t="shared" si="588"/>
        <v>720</v>
      </c>
      <c r="D7533" s="51" t="s">
        <v>3358</v>
      </c>
      <c r="E7533" s="54" t="str">
        <f t="shared" si="589"/>
        <v>037589</v>
      </c>
      <c r="F7533" s="51" t="e">
        <f>VLOOKUP(E7533,#REF!,8,FALSE)</f>
        <v>#REF!</v>
      </c>
      <c r="G7533" s="51" t="e">
        <f>VLOOKUP(E7533,#REF!,9,FALSE)</f>
        <v>#REF!</v>
      </c>
      <c r="H7533" s="52">
        <v>915370</v>
      </c>
      <c r="I7533" s="51" t="s">
        <v>5373</v>
      </c>
      <c r="J7533" s="53">
        <v>16.399999999999999</v>
      </c>
      <c r="K7533" s="53">
        <v>9.8999970000000008</v>
      </c>
      <c r="L7533" s="53">
        <v>7.9728862402777771</v>
      </c>
      <c r="M7533" s="53">
        <v>4.9897933527777774</v>
      </c>
      <c r="N7533" s="53">
        <f t="shared" si="590"/>
        <v>3592.6512139999995</v>
      </c>
      <c r="O7533" s="53" t="e">
        <f>VLOOKUP(E7533,#REF!,29,FALSE)</f>
        <v>#REF!</v>
      </c>
      <c r="P7533" s="53" t="e">
        <f t="shared" si="591"/>
        <v>#REF!</v>
      </c>
      <c r="Q7533" s="53">
        <v>2.9830928874999998</v>
      </c>
    </row>
    <row r="7534" spans="1:17">
      <c r="A7534" s="51" t="s">
        <v>5412</v>
      </c>
      <c r="B7534" s="51">
        <f t="shared" si="587"/>
        <v>9</v>
      </c>
      <c r="C7534" s="51">
        <f t="shared" si="588"/>
        <v>720</v>
      </c>
      <c r="D7534" s="51" t="s">
        <v>3352</v>
      </c>
      <c r="E7534" s="54" t="str">
        <f t="shared" si="589"/>
        <v>033844</v>
      </c>
      <c r="F7534" s="51" t="e">
        <f>VLOOKUP(E7534,#REF!,8,FALSE)</f>
        <v>#REF!</v>
      </c>
      <c r="G7534" s="51" t="e">
        <f>VLOOKUP(E7534,#REF!,9,FALSE)</f>
        <v>#REF!</v>
      </c>
      <c r="H7534" s="52">
        <v>915391</v>
      </c>
      <c r="I7534" s="51" t="s">
        <v>5374</v>
      </c>
      <c r="J7534" s="53">
        <v>16.399999999999999</v>
      </c>
      <c r="K7534" s="53">
        <v>9.8999970000000008</v>
      </c>
      <c r="L7534" s="53">
        <v>11.751312469444445</v>
      </c>
      <c r="M7534" s="53">
        <v>7.3545036097222223</v>
      </c>
      <c r="N7534" s="53">
        <f t="shared" si="590"/>
        <v>5295.2425990000002</v>
      </c>
      <c r="O7534" s="53" t="e">
        <f>VLOOKUP(E7534,#REF!,29,FALSE)</f>
        <v>#REF!</v>
      </c>
      <c r="P7534" s="53" t="e">
        <f t="shared" si="591"/>
        <v>#REF!</v>
      </c>
      <c r="Q7534" s="53">
        <v>4.3968088597222215</v>
      </c>
    </row>
    <row r="7535" spans="1:17">
      <c r="A7535" s="51" t="s">
        <v>5412</v>
      </c>
      <c r="B7535" s="51">
        <f t="shared" si="587"/>
        <v>9</v>
      </c>
      <c r="C7535" s="51">
        <f t="shared" si="588"/>
        <v>720</v>
      </c>
      <c r="D7535" s="51" t="s">
        <v>3354</v>
      </c>
      <c r="E7535" s="54" t="str">
        <f t="shared" si="589"/>
        <v>033845</v>
      </c>
      <c r="F7535" s="51" t="e">
        <f>VLOOKUP(E7535,#REF!,8,FALSE)</f>
        <v>#REF!</v>
      </c>
      <c r="G7535" s="51" t="e">
        <f>VLOOKUP(E7535,#REF!,9,FALSE)</f>
        <v>#REF!</v>
      </c>
      <c r="H7535" s="52">
        <v>915392</v>
      </c>
      <c r="I7535" s="51" t="s">
        <v>5375</v>
      </c>
      <c r="J7535" s="53">
        <v>16.399999999999999</v>
      </c>
      <c r="K7535" s="53">
        <v>0</v>
      </c>
      <c r="L7535" s="53">
        <v>11.1224209</v>
      </c>
      <c r="M7535" s="53">
        <v>0</v>
      </c>
      <c r="N7535" s="53">
        <f t="shared" si="590"/>
        <v>0</v>
      </c>
      <c r="O7535" s="53" t="e">
        <f>VLOOKUP(E7535,#REF!,29,FALSE)</f>
        <v>#REF!</v>
      </c>
      <c r="P7535" s="53" t="e">
        <f t="shared" si="591"/>
        <v>#REF!</v>
      </c>
      <c r="Q7535" s="53">
        <v>11.1224209</v>
      </c>
    </row>
    <row r="7536" spans="1:17">
      <c r="A7536" s="51" t="s">
        <v>5412</v>
      </c>
      <c r="B7536" s="51">
        <f t="shared" si="587"/>
        <v>9</v>
      </c>
      <c r="C7536" s="51">
        <f t="shared" si="588"/>
        <v>720</v>
      </c>
      <c r="D7536" s="51" t="s">
        <v>3378</v>
      </c>
      <c r="E7536" s="54" t="str">
        <f t="shared" si="589"/>
        <v>033469</v>
      </c>
      <c r="F7536" s="51" t="e">
        <f>VLOOKUP(E7536,#REF!,8,FALSE)</f>
        <v>#REF!</v>
      </c>
      <c r="G7536" s="51" t="e">
        <f>VLOOKUP(E7536,#REF!,9,FALSE)</f>
        <v>#REF!</v>
      </c>
      <c r="H7536" s="52">
        <v>915671</v>
      </c>
      <c r="I7536" s="51" t="s">
        <v>3379</v>
      </c>
      <c r="J7536" s="53">
        <v>7.5</v>
      </c>
      <c r="K7536" s="53">
        <v>6.8</v>
      </c>
      <c r="L7536" s="53">
        <v>6.5641006819444438</v>
      </c>
      <c r="M7536" s="53">
        <v>5.9514513291666669</v>
      </c>
      <c r="N7536" s="53">
        <f t="shared" si="590"/>
        <v>4285.0449570000001</v>
      </c>
      <c r="O7536" s="53" t="e">
        <f>VLOOKUP(E7536,#REF!,29,FALSE)</f>
        <v>#REF!</v>
      </c>
      <c r="P7536" s="53" t="e">
        <f t="shared" si="591"/>
        <v>#REF!</v>
      </c>
      <c r="Q7536" s="53">
        <v>0.61264935277777743</v>
      </c>
    </row>
    <row r="7537" spans="1:17">
      <c r="A7537" s="51" t="s">
        <v>5412</v>
      </c>
      <c r="B7537" s="51">
        <f t="shared" si="587"/>
        <v>9</v>
      </c>
      <c r="C7537" s="51">
        <f t="shared" si="588"/>
        <v>720</v>
      </c>
      <c r="D7537" s="51" t="s">
        <v>3380</v>
      </c>
      <c r="E7537" s="54" t="str">
        <f t="shared" si="589"/>
        <v>033470</v>
      </c>
      <c r="F7537" s="51" t="e">
        <f>VLOOKUP(E7537,#REF!,8,FALSE)</f>
        <v>#REF!</v>
      </c>
      <c r="G7537" s="51" t="e">
        <f>VLOOKUP(E7537,#REF!,9,FALSE)</f>
        <v>#REF!</v>
      </c>
      <c r="H7537" s="52">
        <v>915691</v>
      </c>
      <c r="I7537" s="51" t="s">
        <v>3381</v>
      </c>
      <c r="J7537" s="53">
        <v>7.5</v>
      </c>
      <c r="K7537" s="53">
        <v>6.8</v>
      </c>
      <c r="L7537" s="53">
        <v>6.496996359722222</v>
      </c>
      <c r="M7537" s="53">
        <v>5.8906100388888891</v>
      </c>
      <c r="N7537" s="53">
        <f t="shared" si="590"/>
        <v>4241.2392280000004</v>
      </c>
      <c r="O7537" s="53" t="e">
        <f>VLOOKUP(E7537,#REF!,29,FALSE)</f>
        <v>#REF!</v>
      </c>
      <c r="P7537" s="53" t="e">
        <f t="shared" si="591"/>
        <v>#REF!</v>
      </c>
      <c r="Q7537" s="53">
        <v>0.60638632083333222</v>
      </c>
    </row>
    <row r="7538" spans="1:17">
      <c r="A7538" s="51" t="s">
        <v>5412</v>
      </c>
      <c r="B7538" s="51">
        <f t="shared" si="587"/>
        <v>9</v>
      </c>
      <c r="C7538" s="51">
        <f t="shared" si="588"/>
        <v>720</v>
      </c>
      <c r="D7538" s="51" t="s">
        <v>3382</v>
      </c>
      <c r="E7538" s="54" t="str">
        <f t="shared" si="589"/>
        <v>033471</v>
      </c>
      <c r="F7538" s="51" t="e">
        <f>VLOOKUP(E7538,#REF!,8,FALSE)</f>
        <v>#REF!</v>
      </c>
      <c r="G7538" s="51" t="e">
        <f>VLOOKUP(E7538,#REF!,9,FALSE)</f>
        <v>#REF!</v>
      </c>
      <c r="H7538" s="52">
        <v>915711</v>
      </c>
      <c r="I7538" s="51" t="s">
        <v>3383</v>
      </c>
      <c r="J7538" s="53">
        <v>7.5</v>
      </c>
      <c r="K7538" s="53">
        <v>6.8</v>
      </c>
      <c r="L7538" s="53">
        <v>5.9883016500000004</v>
      </c>
      <c r="M7538" s="53">
        <v>5.4293935041666668</v>
      </c>
      <c r="N7538" s="53">
        <f t="shared" si="590"/>
        <v>3909.1633230000002</v>
      </c>
      <c r="O7538" s="53" t="e">
        <f>VLOOKUP(E7538,#REF!,29,FALSE)</f>
        <v>#REF!</v>
      </c>
      <c r="P7538" s="53" t="e">
        <f t="shared" si="591"/>
        <v>#REF!</v>
      </c>
      <c r="Q7538" s="53">
        <v>0.55890814583333337</v>
      </c>
    </row>
    <row r="7539" spans="1:17">
      <c r="A7539" s="51" t="s">
        <v>5412</v>
      </c>
      <c r="B7539" s="51">
        <f t="shared" si="587"/>
        <v>9</v>
      </c>
      <c r="C7539" s="51">
        <f t="shared" si="588"/>
        <v>720</v>
      </c>
      <c r="D7539" s="51" t="s">
        <v>3384</v>
      </c>
      <c r="E7539" s="54" t="str">
        <f t="shared" si="589"/>
        <v>033473</v>
      </c>
      <c r="F7539" s="51" t="e">
        <f>VLOOKUP(E7539,#REF!,8,FALSE)</f>
        <v>#REF!</v>
      </c>
      <c r="G7539" s="51" t="e">
        <f>VLOOKUP(E7539,#REF!,9,FALSE)</f>
        <v>#REF!</v>
      </c>
      <c r="H7539" s="52">
        <v>915731</v>
      </c>
      <c r="I7539" s="51" t="s">
        <v>3385</v>
      </c>
      <c r="J7539" s="53">
        <v>7.5</v>
      </c>
      <c r="K7539" s="53">
        <v>6.8</v>
      </c>
      <c r="L7539" s="53">
        <v>6.5187318055555554</v>
      </c>
      <c r="M7539" s="53">
        <v>5.9103168402777779</v>
      </c>
      <c r="N7539" s="53">
        <f t="shared" si="590"/>
        <v>4255.4281250000004</v>
      </c>
      <c r="O7539" s="53" t="e">
        <f>VLOOKUP(E7539,#REF!,29,FALSE)</f>
        <v>#REF!</v>
      </c>
      <c r="P7539" s="53" t="e">
        <f t="shared" si="591"/>
        <v>#REF!</v>
      </c>
      <c r="Q7539" s="53">
        <v>0.60841496527777705</v>
      </c>
    </row>
    <row r="7540" spans="1:17">
      <c r="A7540" s="51" t="s">
        <v>5412</v>
      </c>
      <c r="B7540" s="51">
        <f t="shared" si="587"/>
        <v>9</v>
      </c>
      <c r="C7540" s="51">
        <f t="shared" si="588"/>
        <v>720</v>
      </c>
      <c r="D7540" s="51" t="s">
        <v>3392</v>
      </c>
      <c r="E7540" s="54" t="str">
        <f t="shared" si="589"/>
        <v>036985</v>
      </c>
      <c r="F7540" s="51" t="e">
        <f>VLOOKUP(E7540,#REF!,8,FALSE)</f>
        <v>#REF!</v>
      </c>
      <c r="G7540" s="51" t="e">
        <f>VLOOKUP(E7540,#REF!,9,FALSE)</f>
        <v>#REF!</v>
      </c>
      <c r="H7540" s="52">
        <v>917896</v>
      </c>
      <c r="I7540" s="51" t="s">
        <v>5376</v>
      </c>
      <c r="J7540" s="53">
        <v>19.3</v>
      </c>
      <c r="K7540" s="53">
        <v>17.7</v>
      </c>
      <c r="L7540" s="53">
        <v>19.8011449625</v>
      </c>
      <c r="M7540" s="53">
        <v>18.827039247222224</v>
      </c>
      <c r="N7540" s="53">
        <f t="shared" si="590"/>
        <v>13555.468258000001</v>
      </c>
      <c r="O7540" s="53" t="e">
        <f>VLOOKUP(E7540,#REF!,29,FALSE)</f>
        <v>#REF!</v>
      </c>
      <c r="P7540" s="53" t="e">
        <f t="shared" si="591"/>
        <v>#REF!</v>
      </c>
      <c r="Q7540" s="53">
        <v>0.9741057152777759</v>
      </c>
    </row>
    <row r="7541" spans="1:17">
      <c r="A7541" s="51" t="s">
        <v>5412</v>
      </c>
      <c r="B7541" s="51">
        <f t="shared" si="587"/>
        <v>9</v>
      </c>
      <c r="C7541" s="51">
        <f t="shared" si="588"/>
        <v>720</v>
      </c>
      <c r="D7541" s="51" t="s">
        <v>3394</v>
      </c>
      <c r="E7541" s="54" t="str">
        <f t="shared" si="589"/>
        <v>036981</v>
      </c>
      <c r="F7541" s="51" t="e">
        <f>VLOOKUP(E7541,#REF!,8,FALSE)</f>
        <v>#REF!</v>
      </c>
      <c r="G7541" s="51" t="e">
        <f>VLOOKUP(E7541,#REF!,9,FALSE)</f>
        <v>#REF!</v>
      </c>
      <c r="H7541" s="52">
        <v>917913</v>
      </c>
      <c r="I7541" s="51" t="s">
        <v>5377</v>
      </c>
      <c r="J7541" s="53">
        <v>18.7</v>
      </c>
      <c r="K7541" s="53">
        <v>17.899999000000001</v>
      </c>
      <c r="L7541" s="53">
        <v>21.101095475000001</v>
      </c>
      <c r="M7541" s="53">
        <v>20.940747818055556</v>
      </c>
      <c r="N7541" s="53">
        <f t="shared" si="590"/>
        <v>15077.338428999999</v>
      </c>
      <c r="O7541" s="53" t="e">
        <f>VLOOKUP(E7541,#REF!,29,FALSE)</f>
        <v>#REF!</v>
      </c>
      <c r="P7541" s="53" t="e">
        <f t="shared" si="591"/>
        <v>#REF!</v>
      </c>
      <c r="Q7541" s="53">
        <v>0.16034765694444608</v>
      </c>
    </row>
    <row r="7542" spans="1:17">
      <c r="A7542" s="51" t="s">
        <v>5412</v>
      </c>
      <c r="B7542" s="51">
        <f t="shared" si="587"/>
        <v>9</v>
      </c>
      <c r="C7542" s="51">
        <f t="shared" si="588"/>
        <v>720</v>
      </c>
      <c r="D7542" s="51" t="s">
        <v>3082</v>
      </c>
      <c r="E7542" s="54" t="str">
        <f t="shared" si="589"/>
        <v>029045</v>
      </c>
      <c r="F7542" s="51" t="e">
        <f>VLOOKUP(E7542,#REF!,8,FALSE)</f>
        <v>#REF!</v>
      </c>
      <c r="G7542" s="51" t="e">
        <f>VLOOKUP(E7542,#REF!,9,FALSE)</f>
        <v>#REF!</v>
      </c>
      <c r="H7542" s="52">
        <v>918788</v>
      </c>
      <c r="I7542" s="51" t="s">
        <v>5378</v>
      </c>
      <c r="J7542" s="53">
        <v>6.37</v>
      </c>
      <c r="K7542" s="53">
        <v>0</v>
      </c>
      <c r="L7542" s="53">
        <v>2.9671995486111111</v>
      </c>
      <c r="M7542" s="53">
        <v>0</v>
      </c>
      <c r="N7542" s="53">
        <f t="shared" si="590"/>
        <v>0</v>
      </c>
      <c r="O7542" s="53" t="e">
        <f>VLOOKUP(E7542,#REF!,29,FALSE)</f>
        <v>#REF!</v>
      </c>
      <c r="P7542" s="53" t="e">
        <f t="shared" si="591"/>
        <v>#REF!</v>
      </c>
      <c r="Q7542" s="53">
        <v>2.9671995486111111</v>
      </c>
    </row>
    <row r="7543" spans="1:17">
      <c r="A7543" s="51" t="s">
        <v>5412</v>
      </c>
      <c r="B7543" s="51">
        <f t="shared" si="587"/>
        <v>9</v>
      </c>
      <c r="C7543" s="51">
        <f t="shared" si="588"/>
        <v>720</v>
      </c>
      <c r="D7543" s="51" t="s">
        <v>3046</v>
      </c>
      <c r="E7543" s="54" t="str">
        <f t="shared" si="589"/>
        <v>034865</v>
      </c>
      <c r="F7543" s="51" t="e">
        <f>VLOOKUP(E7543,#REF!,8,FALSE)</f>
        <v>#REF!</v>
      </c>
      <c r="G7543" s="51" t="e">
        <f>VLOOKUP(E7543,#REF!,9,FALSE)</f>
        <v>#REF!</v>
      </c>
      <c r="H7543" s="52">
        <v>923445</v>
      </c>
      <c r="I7543" s="51" t="s">
        <v>5379</v>
      </c>
      <c r="J7543" s="53">
        <v>5.32</v>
      </c>
      <c r="K7543" s="53">
        <v>0</v>
      </c>
      <c r="L7543" s="53">
        <v>2.5615055458333336</v>
      </c>
      <c r="M7543" s="53">
        <v>0</v>
      </c>
      <c r="N7543" s="53">
        <f t="shared" si="590"/>
        <v>0</v>
      </c>
      <c r="O7543" s="53" t="e">
        <f>VLOOKUP(E7543,#REF!,29,FALSE)</f>
        <v>#REF!</v>
      </c>
      <c r="P7543" s="53" t="e">
        <f t="shared" si="591"/>
        <v>#REF!</v>
      </c>
      <c r="Q7543" s="53">
        <v>2.5615055458333336</v>
      </c>
    </row>
    <row r="7544" spans="1:17">
      <c r="A7544" s="51" t="s">
        <v>5412</v>
      </c>
      <c r="B7544" s="51">
        <f t="shared" si="587"/>
        <v>9</v>
      </c>
      <c r="C7544" s="51">
        <f t="shared" si="588"/>
        <v>720</v>
      </c>
      <c r="D7544" s="51" t="s">
        <v>3371</v>
      </c>
      <c r="E7544" s="54" t="str">
        <f t="shared" si="589"/>
        <v>033606</v>
      </c>
      <c r="F7544" s="51" t="e">
        <f>VLOOKUP(E7544,#REF!,8,FALSE)</f>
        <v>#REF!</v>
      </c>
      <c r="G7544" s="51" t="e">
        <f>VLOOKUP(E7544,#REF!,9,FALSE)</f>
        <v>#REF!</v>
      </c>
      <c r="H7544" s="52">
        <v>918039</v>
      </c>
      <c r="I7544" s="51" t="s">
        <v>3372</v>
      </c>
      <c r="J7544" s="53">
        <v>9.6</v>
      </c>
      <c r="K7544" s="53">
        <v>8.6000029999999992</v>
      </c>
      <c r="L7544" s="53">
        <v>9.0722728458333339</v>
      </c>
      <c r="M7544" s="53">
        <v>8.1272472708333332</v>
      </c>
      <c r="N7544" s="53">
        <f t="shared" si="590"/>
        <v>5851.6180349999995</v>
      </c>
      <c r="O7544" s="53" t="e">
        <f>VLOOKUP(E7544,#REF!,29,FALSE)</f>
        <v>#REF!</v>
      </c>
      <c r="P7544" s="53" t="e">
        <f t="shared" si="591"/>
        <v>#REF!</v>
      </c>
      <c r="Q7544" s="53">
        <v>0.94502557499999962</v>
      </c>
    </row>
    <row r="7545" spans="1:17">
      <c r="A7545" s="51" t="s">
        <v>5412</v>
      </c>
      <c r="B7545" s="51">
        <f t="shared" si="587"/>
        <v>9</v>
      </c>
      <c r="C7545" s="51">
        <f t="shared" si="588"/>
        <v>720</v>
      </c>
      <c r="D7545" s="51" t="s">
        <v>3373</v>
      </c>
      <c r="E7545" s="54" t="str">
        <f t="shared" si="589"/>
        <v>034160</v>
      </c>
      <c r="F7545" s="51" t="e">
        <f>VLOOKUP(E7545,#REF!,8,FALSE)</f>
        <v>#REF!</v>
      </c>
      <c r="G7545" s="51" t="e">
        <f>VLOOKUP(E7545,#REF!,9,FALSE)</f>
        <v>#REF!</v>
      </c>
      <c r="H7545" s="52">
        <v>918040</v>
      </c>
      <c r="I7545" s="51" t="s">
        <v>3374</v>
      </c>
      <c r="J7545" s="53">
        <v>9.6</v>
      </c>
      <c r="K7545" s="53">
        <v>8.8000000000000007</v>
      </c>
      <c r="L7545" s="53">
        <v>8.7447538874999999</v>
      </c>
      <c r="M7545" s="53">
        <v>8.0160243902777779</v>
      </c>
      <c r="N7545" s="53">
        <f t="shared" si="590"/>
        <v>5771.5375610000001</v>
      </c>
      <c r="O7545" s="53" t="e">
        <f>VLOOKUP(E7545,#REF!,29,FALSE)</f>
        <v>#REF!</v>
      </c>
      <c r="P7545" s="53" t="e">
        <f t="shared" si="591"/>
        <v>#REF!</v>
      </c>
      <c r="Q7545" s="53">
        <v>0.72872949722222224</v>
      </c>
    </row>
    <row r="7546" spans="1:17">
      <c r="A7546" s="51" t="s">
        <v>5412</v>
      </c>
      <c r="B7546" s="51">
        <f t="shared" si="587"/>
        <v>9</v>
      </c>
      <c r="C7546" s="51">
        <f t="shared" si="588"/>
        <v>720</v>
      </c>
      <c r="D7546" s="51" t="s">
        <v>3078</v>
      </c>
      <c r="E7546" s="54" t="str">
        <f t="shared" si="589"/>
        <v>035085</v>
      </c>
      <c r="F7546" s="51" t="e">
        <f>VLOOKUP(E7546,#REF!,8,FALSE)</f>
        <v>#REF!</v>
      </c>
      <c r="G7546" s="51" t="e">
        <f>VLOOKUP(E7546,#REF!,9,FALSE)</f>
        <v>#REF!</v>
      </c>
      <c r="H7546" s="52">
        <v>909102</v>
      </c>
      <c r="I7546" s="51" t="s">
        <v>3079</v>
      </c>
      <c r="J7546" s="53">
        <v>43.1</v>
      </c>
      <c r="K7546" s="53">
        <v>38.099998999999997</v>
      </c>
      <c r="L7546" s="53">
        <v>44.614743794444443</v>
      </c>
      <c r="M7546" s="53">
        <v>3.628699681923603</v>
      </c>
      <c r="N7546" s="53">
        <f t="shared" si="590"/>
        <v>2612.6637709849942</v>
      </c>
      <c r="O7546" s="53" t="e">
        <f>VLOOKUP(E7546,#REF!,29,FALSE)</f>
        <v>#REF!</v>
      </c>
      <c r="P7546" s="53" t="e">
        <f t="shared" si="591"/>
        <v>#REF!</v>
      </c>
      <c r="Q7546" s="53">
        <v>40.986044112520844</v>
      </c>
    </row>
    <row r="7547" spans="1:17">
      <c r="A7547" s="51" t="s">
        <v>5412</v>
      </c>
      <c r="B7547" s="51">
        <f t="shared" si="587"/>
        <v>9</v>
      </c>
      <c r="C7547" s="51">
        <f t="shared" si="588"/>
        <v>720</v>
      </c>
      <c r="D7547" s="51" t="s">
        <v>3364</v>
      </c>
      <c r="E7547" s="54" t="str">
        <f t="shared" si="589"/>
        <v>038158</v>
      </c>
      <c r="F7547" s="51" t="e">
        <f>VLOOKUP(E7547,#REF!,8,FALSE)</f>
        <v>#REF!</v>
      </c>
      <c r="G7547" s="51" t="e">
        <f>VLOOKUP(E7547,#REF!,9,FALSE)</f>
        <v>#REF!</v>
      </c>
      <c r="H7547" s="52">
        <v>917875</v>
      </c>
      <c r="I7547" s="51" t="s">
        <v>5390</v>
      </c>
      <c r="J7547" s="53">
        <v>0.91</v>
      </c>
      <c r="K7547" s="53">
        <v>0</v>
      </c>
      <c r="L7547" s="53">
        <v>0.15767073055555555</v>
      </c>
      <c r="M7547" s="53">
        <v>0</v>
      </c>
      <c r="N7547" s="53">
        <f t="shared" si="590"/>
        <v>0</v>
      </c>
      <c r="O7547" s="53" t="e">
        <f>VLOOKUP(E7547,#REF!,29,FALSE)</f>
        <v>#REF!</v>
      </c>
      <c r="P7547" s="53" t="e">
        <f t="shared" si="591"/>
        <v>#REF!</v>
      </c>
      <c r="Q7547" s="53">
        <v>0.15767073055555555</v>
      </c>
    </row>
    <row r="7548" spans="1:17">
      <c r="A7548" s="51" t="s">
        <v>5412</v>
      </c>
      <c r="B7548" s="51">
        <f t="shared" si="587"/>
        <v>9</v>
      </c>
      <c r="C7548" s="51">
        <f t="shared" si="588"/>
        <v>720</v>
      </c>
      <c r="D7548" s="51" t="s">
        <v>3375</v>
      </c>
      <c r="E7548" s="54" t="str">
        <f t="shared" si="589"/>
        <v>034105</v>
      </c>
      <c r="F7548" s="51" t="e">
        <f>VLOOKUP(E7548,#REF!,8,FALSE)</f>
        <v>#REF!</v>
      </c>
      <c r="G7548" s="51" t="e">
        <f>VLOOKUP(E7548,#REF!,9,FALSE)</f>
        <v>#REF!</v>
      </c>
      <c r="H7548" s="52">
        <v>918041</v>
      </c>
      <c r="I7548" s="51" t="s">
        <v>3376</v>
      </c>
      <c r="J7548" s="53">
        <v>9.6999999999999993</v>
      </c>
      <c r="K7548" s="53">
        <v>8.8000000000000007</v>
      </c>
      <c r="L7548" s="53">
        <v>3.5957945055555558</v>
      </c>
      <c r="M7548" s="53">
        <v>3.2621640958333331</v>
      </c>
      <c r="N7548" s="53">
        <f t="shared" si="590"/>
        <v>2348.7581489999998</v>
      </c>
      <c r="O7548" s="53" t="e">
        <f>VLOOKUP(E7548,#REF!,29,FALSE)</f>
        <v>#REF!</v>
      </c>
      <c r="P7548" s="53" t="e">
        <f t="shared" si="591"/>
        <v>#REF!</v>
      </c>
      <c r="Q7548" s="53">
        <v>0.33363040972222269</v>
      </c>
    </row>
    <row r="7549" spans="1:17">
      <c r="A7549" s="51" t="s">
        <v>5412</v>
      </c>
      <c r="B7549" s="51">
        <f t="shared" si="587"/>
        <v>9</v>
      </c>
      <c r="C7549" s="51">
        <f t="shared" si="588"/>
        <v>720</v>
      </c>
      <c r="D7549" s="51" t="s">
        <v>3389</v>
      </c>
      <c r="E7549" s="54" t="str">
        <f t="shared" si="589"/>
        <v>034234</v>
      </c>
      <c r="F7549" s="51" t="e">
        <f>VLOOKUP(E7549,#REF!,8,FALSE)</f>
        <v>#REF!</v>
      </c>
      <c r="G7549" s="51" t="e">
        <f>VLOOKUP(E7549,#REF!,9,FALSE)</f>
        <v>#REF!</v>
      </c>
      <c r="H7549" s="52">
        <v>918095</v>
      </c>
      <c r="I7549" s="51" t="s">
        <v>3390</v>
      </c>
      <c r="J7549" s="53">
        <v>10.4</v>
      </c>
      <c r="K7549" s="53">
        <v>8.8999989999999993</v>
      </c>
      <c r="L7549" s="53">
        <v>10.381961094444446</v>
      </c>
      <c r="M7549" s="53">
        <v>8.8845618625</v>
      </c>
      <c r="N7549" s="53">
        <f t="shared" si="590"/>
        <v>6396.8845410000004</v>
      </c>
      <c r="O7549" s="53" t="e">
        <f>VLOOKUP(E7549,#REF!,29,FALSE)</f>
        <v>#REF!</v>
      </c>
      <c r="P7549" s="53" t="e">
        <f t="shared" si="591"/>
        <v>#REF!</v>
      </c>
      <c r="Q7549" s="53">
        <v>1.4973992319444442</v>
      </c>
    </row>
    <row r="7550" spans="1:17">
      <c r="A7550" s="51" t="s">
        <v>5412</v>
      </c>
      <c r="B7550" s="51">
        <f t="shared" si="587"/>
        <v>9</v>
      </c>
      <c r="C7550" s="51">
        <f t="shared" si="588"/>
        <v>720</v>
      </c>
      <c r="D7550" s="51" t="s">
        <v>3387</v>
      </c>
      <c r="E7550" s="54" t="str">
        <f t="shared" si="589"/>
        <v>034169</v>
      </c>
      <c r="F7550" s="51" t="e">
        <f>VLOOKUP(E7550,#REF!,8,FALSE)</f>
        <v>#REF!</v>
      </c>
      <c r="G7550" s="51" t="e">
        <f>VLOOKUP(E7550,#REF!,9,FALSE)</f>
        <v>#REF!</v>
      </c>
      <c r="H7550" s="52">
        <v>918351</v>
      </c>
      <c r="I7550" s="51" t="s">
        <v>3388</v>
      </c>
      <c r="J7550" s="53">
        <v>10.4</v>
      </c>
      <c r="K7550" s="53">
        <v>8.8999989999999993</v>
      </c>
      <c r="L7550" s="53">
        <v>9.5193870347222216</v>
      </c>
      <c r="M7550" s="53">
        <v>8.1463976277777768</v>
      </c>
      <c r="N7550" s="53">
        <f t="shared" si="590"/>
        <v>5865.4062919999997</v>
      </c>
      <c r="O7550" s="53" t="e">
        <f>VLOOKUP(E7550,#REF!,29,FALSE)</f>
        <v>#REF!</v>
      </c>
      <c r="P7550" s="53" t="e">
        <f t="shared" si="591"/>
        <v>#REF!</v>
      </c>
      <c r="Q7550" s="53">
        <v>1.372989406944445</v>
      </c>
    </row>
    <row r="7551" spans="1:17">
      <c r="A7551" s="51" t="s">
        <v>5412</v>
      </c>
      <c r="B7551" s="51">
        <f t="shared" si="587"/>
        <v>9</v>
      </c>
      <c r="C7551" s="51">
        <f t="shared" si="588"/>
        <v>720</v>
      </c>
      <c r="D7551" s="51" t="s">
        <v>5397</v>
      </c>
      <c r="E7551" s="54" t="str">
        <f t="shared" si="589"/>
        <v>032955</v>
      </c>
      <c r="F7551" s="51" t="e">
        <f>VLOOKUP(E7551,#REF!,8,FALSE)</f>
        <v>#REF!</v>
      </c>
      <c r="G7551" s="51" t="e">
        <f>VLOOKUP(E7551,#REF!,9,FALSE)</f>
        <v>#REF!</v>
      </c>
      <c r="H7551" s="52">
        <v>908551</v>
      </c>
      <c r="I7551" s="51" t="s">
        <v>5398</v>
      </c>
      <c r="J7551" s="53">
        <v>699.5</v>
      </c>
      <c r="K7551" s="53">
        <v>323.07730149999998</v>
      </c>
      <c r="L7551" s="53">
        <v>418.94756476250001</v>
      </c>
      <c r="M7551" s="53">
        <v>418.94756476250001</v>
      </c>
      <c r="N7551" s="53">
        <f t="shared" si="590"/>
        <v>301642.246629</v>
      </c>
      <c r="O7551" s="53" t="e">
        <f>VLOOKUP(E7551,#REF!,29,FALSE)</f>
        <v>#REF!</v>
      </c>
      <c r="P7551" s="53" t="e">
        <f t="shared" si="591"/>
        <v>#REF!</v>
      </c>
      <c r="Q7551" s="53">
        <v>0</v>
      </c>
    </row>
    <row r="7552" spans="1:17">
      <c r="A7552" s="51" t="s">
        <v>5412</v>
      </c>
      <c r="B7552" s="51">
        <f t="shared" si="587"/>
        <v>9</v>
      </c>
      <c r="C7552" s="51">
        <f t="shared" si="588"/>
        <v>720</v>
      </c>
      <c r="D7552" s="51" t="s">
        <v>3064</v>
      </c>
      <c r="E7552" s="54" t="str">
        <f t="shared" si="589"/>
        <v>035297</v>
      </c>
      <c r="F7552" s="51" t="e">
        <f>VLOOKUP(E7552,#REF!,8,FALSE)</f>
        <v>#REF!</v>
      </c>
      <c r="G7552" s="51" t="e">
        <f>VLOOKUP(E7552,#REF!,9,FALSE)</f>
        <v>#REF!</v>
      </c>
      <c r="H7552" s="52">
        <v>923443</v>
      </c>
      <c r="I7552" s="51" t="s">
        <v>5409</v>
      </c>
      <c r="J7552" s="53">
        <v>5.71</v>
      </c>
      <c r="K7552" s="53">
        <v>0</v>
      </c>
      <c r="L7552" s="53">
        <v>1.148472025</v>
      </c>
      <c r="M7552" s="53">
        <v>0</v>
      </c>
      <c r="N7552" s="53">
        <f t="shared" si="590"/>
        <v>0</v>
      </c>
      <c r="O7552" s="53" t="e">
        <f>VLOOKUP(E7552,#REF!,29,FALSE)</f>
        <v>#REF!</v>
      </c>
      <c r="P7552" s="53" t="e">
        <f t="shared" si="591"/>
        <v>#REF!</v>
      </c>
      <c r="Q7552" s="53">
        <v>1.148472025</v>
      </c>
    </row>
    <row r="7553" spans="1:17">
      <c r="A7553" s="51" t="s">
        <v>5413</v>
      </c>
      <c r="B7553" s="51">
        <f t="shared" si="587"/>
        <v>10</v>
      </c>
      <c r="C7553" s="51">
        <f t="shared" si="588"/>
        <v>744</v>
      </c>
      <c r="D7553" s="51" t="s">
        <v>3126</v>
      </c>
      <c r="E7553" s="54" t="str">
        <f t="shared" si="589"/>
        <v>029644</v>
      </c>
      <c r="F7553" s="51" t="e">
        <f>VLOOKUP(E7553,#REF!,8,FALSE)</f>
        <v>#REF!</v>
      </c>
      <c r="G7553" s="51" t="e">
        <f>VLOOKUP(E7553,#REF!,9,FALSE)</f>
        <v>#REF!</v>
      </c>
      <c r="H7553" s="52">
        <v>897205</v>
      </c>
      <c r="I7553" s="51" t="s">
        <v>4824</v>
      </c>
      <c r="J7553" s="53">
        <v>0.68</v>
      </c>
      <c r="K7553" s="53">
        <v>0.59</v>
      </c>
      <c r="L7553" s="53">
        <v>0.6659299596774193</v>
      </c>
      <c r="M7553" s="53">
        <v>0.6659299596774193</v>
      </c>
      <c r="N7553" s="53">
        <f t="shared" si="590"/>
        <v>495.45188999999993</v>
      </c>
      <c r="O7553" s="53" t="e">
        <f>VLOOKUP(E7553,#REF!,29,FALSE)</f>
        <v>#REF!</v>
      </c>
      <c r="P7553" s="53" t="e">
        <f t="shared" si="591"/>
        <v>#REF!</v>
      </c>
      <c r="Q7553" s="53">
        <v>0</v>
      </c>
    </row>
    <row r="7554" spans="1:17">
      <c r="A7554" s="51" t="s">
        <v>5413</v>
      </c>
      <c r="B7554" s="51">
        <f t="shared" si="587"/>
        <v>10</v>
      </c>
      <c r="C7554" s="51">
        <f t="shared" si="588"/>
        <v>744</v>
      </c>
      <c r="D7554" s="51" t="s">
        <v>3179</v>
      </c>
      <c r="E7554" s="54" t="str">
        <f t="shared" si="589"/>
        <v>030845</v>
      </c>
      <c r="F7554" s="51" t="e">
        <f>VLOOKUP(E7554,#REF!,8,FALSE)</f>
        <v>#REF!</v>
      </c>
      <c r="G7554" s="51" t="e">
        <f>VLOOKUP(E7554,#REF!,9,FALSE)</f>
        <v>#REF!</v>
      </c>
      <c r="H7554" s="52">
        <v>908251</v>
      </c>
      <c r="I7554" s="51" t="s">
        <v>4825</v>
      </c>
      <c r="J7554" s="53">
        <v>0.73</v>
      </c>
      <c r="K7554" s="53">
        <v>0.66</v>
      </c>
      <c r="L7554" s="53">
        <v>0.80656993548387101</v>
      </c>
      <c r="M7554" s="53">
        <v>0.80656993548387101</v>
      </c>
      <c r="N7554" s="53">
        <f t="shared" si="590"/>
        <v>600.088032</v>
      </c>
      <c r="O7554" s="53" t="e">
        <f>VLOOKUP(E7554,#REF!,29,FALSE)</f>
        <v>#REF!</v>
      </c>
      <c r="P7554" s="53" t="e">
        <f t="shared" si="591"/>
        <v>#REF!</v>
      </c>
      <c r="Q7554" s="53">
        <v>0</v>
      </c>
    </row>
    <row r="7555" spans="1:17">
      <c r="A7555" s="51" t="s">
        <v>5413</v>
      </c>
      <c r="B7555" s="51">
        <f t="shared" ref="B7555:B7618" si="592">MONTH(A7555)</f>
        <v>10</v>
      </c>
      <c r="C7555" s="51">
        <f t="shared" ref="C7555:C7618" si="593">VLOOKUP(B7555,T:V,3,FALSE)</f>
        <v>744</v>
      </c>
      <c r="D7555" s="51" t="s">
        <v>3138</v>
      </c>
      <c r="E7555" s="54" t="str">
        <f t="shared" ref="E7555:E7618" si="594">RIGHT(LEFT(D7555,16),6)</f>
        <v>035733</v>
      </c>
      <c r="F7555" s="51" t="e">
        <f>VLOOKUP(E7555,#REF!,8,FALSE)</f>
        <v>#REF!</v>
      </c>
      <c r="G7555" s="51" t="e">
        <f>VLOOKUP(E7555,#REF!,9,FALSE)</f>
        <v>#REF!</v>
      </c>
      <c r="H7555" s="52">
        <v>911351</v>
      </c>
      <c r="I7555" s="51" t="s">
        <v>4826</v>
      </c>
      <c r="J7555" s="53">
        <v>1.35</v>
      </c>
      <c r="K7555" s="53">
        <v>1.21</v>
      </c>
      <c r="L7555" s="53">
        <v>1.7891916693548386</v>
      </c>
      <c r="M7555" s="53">
        <v>1.7891916693548386</v>
      </c>
      <c r="N7555" s="53">
        <f t="shared" ref="N7555:N7618" si="595">M7555*C7555</f>
        <v>1331.158602</v>
      </c>
      <c r="O7555" s="53" t="e">
        <f>VLOOKUP(E7555,#REF!,29,FALSE)</f>
        <v>#REF!</v>
      </c>
      <c r="P7555" s="53" t="e">
        <f t="shared" ref="P7555:P7618" si="596">N7555*O7555</f>
        <v>#REF!</v>
      </c>
      <c r="Q7555" s="53">
        <v>0</v>
      </c>
    </row>
    <row r="7556" spans="1:17">
      <c r="A7556" s="51" t="s">
        <v>5413</v>
      </c>
      <c r="B7556" s="51">
        <f t="shared" si="592"/>
        <v>10</v>
      </c>
      <c r="C7556" s="51">
        <f t="shared" si="593"/>
        <v>744</v>
      </c>
      <c r="D7556" s="51" t="s">
        <v>3111</v>
      </c>
      <c r="E7556" s="54" t="str">
        <f t="shared" si="594"/>
        <v>035747</v>
      </c>
      <c r="F7556" s="51" t="e">
        <f>VLOOKUP(E7556,#REF!,8,FALSE)</f>
        <v>#REF!</v>
      </c>
      <c r="G7556" s="51" t="e">
        <f>VLOOKUP(E7556,#REF!,9,FALSE)</f>
        <v>#REF!</v>
      </c>
      <c r="H7556" s="52">
        <v>913231</v>
      </c>
      <c r="I7556" s="51" t="s">
        <v>4827</v>
      </c>
      <c r="J7556" s="53">
        <v>1.47</v>
      </c>
      <c r="K7556" s="53">
        <v>1.32</v>
      </c>
      <c r="L7556" s="53">
        <v>2.1290195524193551</v>
      </c>
      <c r="M7556" s="53">
        <v>2.1290195524193551</v>
      </c>
      <c r="N7556" s="53">
        <f t="shared" si="595"/>
        <v>1583.9905470000003</v>
      </c>
      <c r="O7556" s="53" t="e">
        <f>VLOOKUP(E7556,#REF!,29,FALSE)</f>
        <v>#REF!</v>
      </c>
      <c r="P7556" s="53" t="e">
        <f t="shared" si="596"/>
        <v>#REF!</v>
      </c>
      <c r="Q7556" s="53">
        <v>0</v>
      </c>
    </row>
    <row r="7557" spans="1:17">
      <c r="A7557" s="51" t="s">
        <v>5413</v>
      </c>
      <c r="B7557" s="51">
        <f t="shared" si="592"/>
        <v>10</v>
      </c>
      <c r="C7557" s="51">
        <f t="shared" si="593"/>
        <v>744</v>
      </c>
      <c r="D7557" s="51" t="s">
        <v>950</v>
      </c>
      <c r="E7557" s="54" t="str">
        <f t="shared" si="594"/>
        <v>030316</v>
      </c>
      <c r="F7557" s="51" t="e">
        <f>VLOOKUP(E7557,#REF!,8,FALSE)</f>
        <v>#REF!</v>
      </c>
      <c r="G7557" s="51" t="e">
        <f>VLOOKUP(E7557,#REF!,9,FALSE)</f>
        <v>#REF!</v>
      </c>
      <c r="H7557" s="52">
        <v>20027</v>
      </c>
      <c r="I7557" s="51" t="s">
        <v>4828</v>
      </c>
      <c r="J7557" s="53">
        <v>4.28</v>
      </c>
      <c r="K7557" s="53">
        <v>4</v>
      </c>
      <c r="L7557" s="53">
        <v>4.3229312043010752</v>
      </c>
      <c r="M7557" s="53">
        <v>4.3229312043010752</v>
      </c>
      <c r="N7557" s="53">
        <f t="shared" si="595"/>
        <v>3216.260816</v>
      </c>
      <c r="O7557" s="53" t="e">
        <f>VLOOKUP(E7557,#REF!,29,FALSE)</f>
        <v>#REF!</v>
      </c>
      <c r="P7557" s="53" t="e">
        <f t="shared" si="596"/>
        <v>#REF!</v>
      </c>
      <c r="Q7557" s="53">
        <v>0</v>
      </c>
    </row>
    <row r="7558" spans="1:17">
      <c r="A7558" s="51" t="s">
        <v>5413</v>
      </c>
      <c r="B7558" s="51">
        <f t="shared" si="592"/>
        <v>10</v>
      </c>
      <c r="C7558" s="51">
        <f t="shared" si="593"/>
        <v>744</v>
      </c>
      <c r="D7558" s="51" t="s">
        <v>973</v>
      </c>
      <c r="E7558" s="54" t="str">
        <f t="shared" si="594"/>
        <v>030320</v>
      </c>
      <c r="F7558" s="51" t="e">
        <f>VLOOKUP(E7558,#REF!,8,FALSE)</f>
        <v>#REF!</v>
      </c>
      <c r="G7558" s="51" t="e">
        <f>VLOOKUP(E7558,#REF!,9,FALSE)</f>
        <v>#REF!</v>
      </c>
      <c r="H7558" s="52">
        <v>20030</v>
      </c>
      <c r="I7558" s="51" t="s">
        <v>4829</v>
      </c>
      <c r="J7558" s="53">
        <v>3.97</v>
      </c>
      <c r="K7558" s="53">
        <v>3</v>
      </c>
      <c r="L7558" s="53">
        <v>3.8104403064516128</v>
      </c>
      <c r="M7558" s="53">
        <v>3.8104403064516128</v>
      </c>
      <c r="N7558" s="53">
        <f t="shared" si="595"/>
        <v>2834.967588</v>
      </c>
      <c r="O7558" s="53" t="e">
        <f>VLOOKUP(E7558,#REF!,29,FALSE)</f>
        <v>#REF!</v>
      </c>
      <c r="P7558" s="53" t="e">
        <f t="shared" si="596"/>
        <v>#REF!</v>
      </c>
      <c r="Q7558" s="53">
        <v>0</v>
      </c>
    </row>
    <row r="7559" spans="1:17">
      <c r="A7559" s="51" t="s">
        <v>5413</v>
      </c>
      <c r="B7559" s="51">
        <f t="shared" si="592"/>
        <v>10</v>
      </c>
      <c r="C7559" s="51">
        <f t="shared" si="593"/>
        <v>744</v>
      </c>
      <c r="D7559" s="51" t="s">
        <v>1154</v>
      </c>
      <c r="E7559" s="54" t="str">
        <f t="shared" si="594"/>
        <v>030437</v>
      </c>
      <c r="F7559" s="51" t="e">
        <f>VLOOKUP(E7559,#REF!,8,FALSE)</f>
        <v>#REF!</v>
      </c>
      <c r="G7559" s="51" t="e">
        <f>VLOOKUP(E7559,#REF!,9,FALSE)</f>
        <v>#REF!</v>
      </c>
      <c r="H7559" s="52">
        <v>888101</v>
      </c>
      <c r="I7559" s="51" t="s">
        <v>1155</v>
      </c>
      <c r="J7559" s="53">
        <v>14.7</v>
      </c>
      <c r="K7559" s="53">
        <v>11</v>
      </c>
      <c r="L7559" s="53">
        <v>13.150492602150537</v>
      </c>
      <c r="M7559" s="53">
        <v>13.150492611559139</v>
      </c>
      <c r="N7559" s="53">
        <f t="shared" si="595"/>
        <v>9783.9665029999996</v>
      </c>
      <c r="O7559" s="53" t="e">
        <f>VLOOKUP(E7559,#REF!,29,FALSE)</f>
        <v>#REF!</v>
      </c>
      <c r="P7559" s="53" t="e">
        <f t="shared" si="596"/>
        <v>#REF!</v>
      </c>
      <c r="Q7559" s="53">
        <v>0</v>
      </c>
    </row>
    <row r="7560" spans="1:17">
      <c r="A7560" s="51" t="s">
        <v>5413</v>
      </c>
      <c r="B7560" s="51">
        <f t="shared" si="592"/>
        <v>10</v>
      </c>
      <c r="C7560" s="51">
        <f t="shared" si="593"/>
        <v>744</v>
      </c>
      <c r="D7560" s="51" t="s">
        <v>1152</v>
      </c>
      <c r="E7560" s="54" t="str">
        <f t="shared" si="594"/>
        <v>030448</v>
      </c>
      <c r="F7560" s="51" t="e">
        <f>VLOOKUP(E7560,#REF!,8,FALSE)</f>
        <v>#REF!</v>
      </c>
      <c r="G7560" s="51" t="e">
        <f>VLOOKUP(E7560,#REF!,9,FALSE)</f>
        <v>#REF!</v>
      </c>
      <c r="H7560" s="52">
        <v>888103</v>
      </c>
      <c r="I7560" s="51" t="s">
        <v>1153</v>
      </c>
      <c r="J7560" s="53">
        <v>11.2</v>
      </c>
      <c r="K7560" s="53">
        <v>11.099999</v>
      </c>
      <c r="L7560" s="53">
        <v>10.25635985483871</v>
      </c>
      <c r="M7560" s="53">
        <v>10.256359970430108</v>
      </c>
      <c r="N7560" s="53">
        <f t="shared" si="595"/>
        <v>7630.7318180000002</v>
      </c>
      <c r="O7560" s="53" t="e">
        <f>VLOOKUP(E7560,#REF!,29,FALSE)</f>
        <v>#REF!</v>
      </c>
      <c r="P7560" s="53" t="e">
        <f t="shared" si="596"/>
        <v>#REF!</v>
      </c>
      <c r="Q7560" s="53">
        <v>0</v>
      </c>
    </row>
    <row r="7561" spans="1:17">
      <c r="A7561" s="51" t="s">
        <v>5413</v>
      </c>
      <c r="B7561" s="51">
        <f t="shared" si="592"/>
        <v>10</v>
      </c>
      <c r="C7561" s="51">
        <f t="shared" si="593"/>
        <v>744</v>
      </c>
      <c r="D7561" s="51" t="s">
        <v>1241</v>
      </c>
      <c r="E7561" s="54" t="str">
        <f t="shared" si="594"/>
        <v>030490</v>
      </c>
      <c r="F7561" s="51" t="e">
        <f>VLOOKUP(E7561,#REF!,8,FALSE)</f>
        <v>#REF!</v>
      </c>
      <c r="G7561" s="51" t="e">
        <f>VLOOKUP(E7561,#REF!,9,FALSE)</f>
        <v>#REF!</v>
      </c>
      <c r="H7561" s="52">
        <v>890751</v>
      </c>
      <c r="I7561" s="51" t="s">
        <v>1242</v>
      </c>
      <c r="J7561" s="53">
        <v>10.1</v>
      </c>
      <c r="K7561" s="53">
        <v>10.1</v>
      </c>
      <c r="L7561" s="53">
        <v>10.126461846774193</v>
      </c>
      <c r="M7561" s="53">
        <v>10.126461846774193</v>
      </c>
      <c r="N7561" s="53">
        <f t="shared" si="595"/>
        <v>7534.0876139999991</v>
      </c>
      <c r="O7561" s="53" t="e">
        <f>VLOOKUP(E7561,#REF!,29,FALSE)</f>
        <v>#REF!</v>
      </c>
      <c r="P7561" s="53" t="e">
        <f t="shared" si="596"/>
        <v>#REF!</v>
      </c>
      <c r="Q7561" s="53">
        <v>0</v>
      </c>
    </row>
    <row r="7562" spans="1:17">
      <c r="A7562" s="51" t="s">
        <v>5413</v>
      </c>
      <c r="B7562" s="51">
        <f t="shared" si="592"/>
        <v>10</v>
      </c>
      <c r="C7562" s="51">
        <f t="shared" si="593"/>
        <v>744</v>
      </c>
      <c r="D7562" s="51" t="s">
        <v>1249</v>
      </c>
      <c r="E7562" s="54" t="str">
        <f t="shared" si="594"/>
        <v>030495</v>
      </c>
      <c r="F7562" s="51" t="e">
        <f>VLOOKUP(E7562,#REF!,8,FALSE)</f>
        <v>#REF!</v>
      </c>
      <c r="G7562" s="51" t="e">
        <f>VLOOKUP(E7562,#REF!,9,FALSE)</f>
        <v>#REF!</v>
      </c>
      <c r="H7562" s="52">
        <v>890750</v>
      </c>
      <c r="I7562" s="51" t="s">
        <v>4830</v>
      </c>
      <c r="J7562" s="53">
        <v>15.5</v>
      </c>
      <c r="K7562" s="53">
        <v>13.9</v>
      </c>
      <c r="L7562" s="53">
        <v>12.379190301075269</v>
      </c>
      <c r="M7562" s="53">
        <v>12.379190301075269</v>
      </c>
      <c r="N7562" s="53">
        <f t="shared" si="595"/>
        <v>9210.1175839999996</v>
      </c>
      <c r="O7562" s="53" t="e">
        <f>VLOOKUP(E7562,#REF!,29,FALSE)</f>
        <v>#REF!</v>
      </c>
      <c r="P7562" s="53" t="e">
        <f t="shared" si="596"/>
        <v>#REF!</v>
      </c>
      <c r="Q7562" s="53">
        <v>0</v>
      </c>
    </row>
    <row r="7563" spans="1:17">
      <c r="A7563" s="51" t="s">
        <v>5413</v>
      </c>
      <c r="B7563" s="51">
        <f t="shared" si="592"/>
        <v>10</v>
      </c>
      <c r="C7563" s="51">
        <f t="shared" si="593"/>
        <v>744</v>
      </c>
      <c r="D7563" s="51" t="s">
        <v>1243</v>
      </c>
      <c r="E7563" s="54" t="str">
        <f t="shared" si="594"/>
        <v>030727</v>
      </c>
      <c r="F7563" s="51" t="e">
        <f>VLOOKUP(E7563,#REF!,8,FALSE)</f>
        <v>#REF!</v>
      </c>
      <c r="G7563" s="51" t="e">
        <f>VLOOKUP(E7563,#REF!,9,FALSE)</f>
        <v>#REF!</v>
      </c>
      <c r="H7563" s="52">
        <v>890747</v>
      </c>
      <c r="I7563" s="51" t="s">
        <v>4831</v>
      </c>
      <c r="J7563" s="53">
        <v>15.7</v>
      </c>
      <c r="K7563" s="53">
        <v>15</v>
      </c>
      <c r="L7563" s="53">
        <v>17.168277811827956</v>
      </c>
      <c r="M7563" s="53">
        <v>17.168277811827956</v>
      </c>
      <c r="N7563" s="53">
        <f t="shared" si="595"/>
        <v>12773.198692</v>
      </c>
      <c r="O7563" s="53" t="e">
        <f>VLOOKUP(E7563,#REF!,29,FALSE)</f>
        <v>#REF!</v>
      </c>
      <c r="P7563" s="53" t="e">
        <f t="shared" si="596"/>
        <v>#REF!</v>
      </c>
      <c r="Q7563" s="53">
        <v>0</v>
      </c>
    </row>
    <row r="7564" spans="1:17">
      <c r="A7564" s="51" t="s">
        <v>5413</v>
      </c>
      <c r="B7564" s="51">
        <f t="shared" si="592"/>
        <v>10</v>
      </c>
      <c r="C7564" s="51">
        <f t="shared" si="593"/>
        <v>744</v>
      </c>
      <c r="D7564" s="51" t="s">
        <v>1519</v>
      </c>
      <c r="E7564" s="54" t="str">
        <f t="shared" si="594"/>
        <v>030732</v>
      </c>
      <c r="F7564" s="51" t="e">
        <f>VLOOKUP(E7564,#REF!,8,FALSE)</f>
        <v>#REF!</v>
      </c>
      <c r="G7564" s="51" t="e">
        <f>VLOOKUP(E7564,#REF!,9,FALSE)</f>
        <v>#REF!</v>
      </c>
      <c r="H7564" s="52">
        <v>893282</v>
      </c>
      <c r="I7564" s="51" t="s">
        <v>1520</v>
      </c>
      <c r="J7564" s="53">
        <v>6</v>
      </c>
      <c r="K7564" s="53">
        <v>6</v>
      </c>
      <c r="L7564" s="53">
        <v>5.3303533064516122</v>
      </c>
      <c r="M7564" s="53">
        <v>5.3303533064516122</v>
      </c>
      <c r="N7564" s="53">
        <f t="shared" si="595"/>
        <v>3965.7828599999993</v>
      </c>
      <c r="O7564" s="53" t="e">
        <f>VLOOKUP(E7564,#REF!,29,FALSE)</f>
        <v>#REF!</v>
      </c>
      <c r="P7564" s="53" t="e">
        <f t="shared" si="596"/>
        <v>#REF!</v>
      </c>
      <c r="Q7564" s="53">
        <v>0</v>
      </c>
    </row>
    <row r="7565" spans="1:17">
      <c r="A7565" s="51" t="s">
        <v>5413</v>
      </c>
      <c r="B7565" s="51">
        <f t="shared" si="592"/>
        <v>10</v>
      </c>
      <c r="C7565" s="51">
        <f t="shared" si="593"/>
        <v>744</v>
      </c>
      <c r="D7565" s="51" t="s">
        <v>1461</v>
      </c>
      <c r="E7565" s="54" t="str">
        <f t="shared" si="594"/>
        <v>030738</v>
      </c>
      <c r="F7565" s="51" t="e">
        <f>VLOOKUP(E7565,#REF!,8,FALSE)</f>
        <v>#REF!</v>
      </c>
      <c r="G7565" s="51" t="e">
        <f>VLOOKUP(E7565,#REF!,9,FALSE)</f>
        <v>#REF!</v>
      </c>
      <c r="H7565" s="52">
        <v>893324</v>
      </c>
      <c r="I7565" s="51" t="s">
        <v>1462</v>
      </c>
      <c r="J7565" s="53">
        <v>13.5</v>
      </c>
      <c r="K7565" s="53">
        <v>13.5</v>
      </c>
      <c r="L7565" s="53">
        <v>12.98456354704301</v>
      </c>
      <c r="M7565" s="53">
        <v>12.98456354704301</v>
      </c>
      <c r="N7565" s="53">
        <f t="shared" si="595"/>
        <v>9660.5152789999993</v>
      </c>
      <c r="O7565" s="53" t="e">
        <f>VLOOKUP(E7565,#REF!,29,FALSE)</f>
        <v>#REF!</v>
      </c>
      <c r="P7565" s="53" t="e">
        <f t="shared" si="596"/>
        <v>#REF!</v>
      </c>
      <c r="Q7565" s="53">
        <v>0</v>
      </c>
    </row>
    <row r="7566" spans="1:17">
      <c r="A7566" s="51" t="s">
        <v>5413</v>
      </c>
      <c r="B7566" s="51">
        <f t="shared" si="592"/>
        <v>10</v>
      </c>
      <c r="C7566" s="51">
        <f t="shared" si="593"/>
        <v>744</v>
      </c>
      <c r="D7566" s="51" t="s">
        <v>1505</v>
      </c>
      <c r="E7566" s="54" t="str">
        <f t="shared" si="594"/>
        <v>030739</v>
      </c>
      <c r="F7566" s="51" t="e">
        <f>VLOOKUP(E7566,#REF!,8,FALSE)</f>
        <v>#REF!</v>
      </c>
      <c r="G7566" s="51" t="e">
        <f>VLOOKUP(E7566,#REF!,9,FALSE)</f>
        <v>#REF!</v>
      </c>
      <c r="H7566" s="52">
        <v>893362</v>
      </c>
      <c r="I7566" s="51" t="s">
        <v>4832</v>
      </c>
      <c r="J7566" s="53">
        <v>10.5</v>
      </c>
      <c r="K7566" s="53">
        <v>10.5</v>
      </c>
      <c r="L7566" s="53">
        <v>10.876225184139784</v>
      </c>
      <c r="M7566" s="53">
        <v>10.876225184139784</v>
      </c>
      <c r="N7566" s="53">
        <f t="shared" si="595"/>
        <v>8091.911536999999</v>
      </c>
      <c r="O7566" s="53" t="e">
        <f>VLOOKUP(E7566,#REF!,29,FALSE)</f>
        <v>#REF!</v>
      </c>
      <c r="P7566" s="53" t="e">
        <f t="shared" si="596"/>
        <v>#REF!</v>
      </c>
      <c r="Q7566" s="53">
        <v>0</v>
      </c>
    </row>
    <row r="7567" spans="1:17">
      <c r="A7567" s="51" t="s">
        <v>5413</v>
      </c>
      <c r="B7567" s="51">
        <f t="shared" si="592"/>
        <v>10</v>
      </c>
      <c r="C7567" s="51">
        <f t="shared" si="593"/>
        <v>744</v>
      </c>
      <c r="D7567" s="51" t="s">
        <v>1448</v>
      </c>
      <c r="E7567" s="54" t="str">
        <f t="shared" si="594"/>
        <v>030752</v>
      </c>
      <c r="F7567" s="51" t="e">
        <f>VLOOKUP(E7567,#REF!,8,FALSE)</f>
        <v>#REF!</v>
      </c>
      <c r="G7567" s="51" t="e">
        <f>VLOOKUP(E7567,#REF!,9,FALSE)</f>
        <v>#REF!</v>
      </c>
      <c r="H7567" s="52">
        <v>893423</v>
      </c>
      <c r="I7567" s="51" t="s">
        <v>1449</v>
      </c>
      <c r="J7567" s="53">
        <v>13.7</v>
      </c>
      <c r="K7567" s="53">
        <v>13.7</v>
      </c>
      <c r="L7567" s="53">
        <v>12.126513944892473</v>
      </c>
      <c r="M7567" s="53">
        <v>12.126513944892473</v>
      </c>
      <c r="N7567" s="53">
        <f t="shared" si="595"/>
        <v>9022.1263749999998</v>
      </c>
      <c r="O7567" s="53" t="e">
        <f>VLOOKUP(E7567,#REF!,29,FALSE)</f>
        <v>#REF!</v>
      </c>
      <c r="P7567" s="53" t="e">
        <f t="shared" si="596"/>
        <v>#REF!</v>
      </c>
      <c r="Q7567" s="53">
        <v>0</v>
      </c>
    </row>
    <row r="7568" spans="1:17">
      <c r="A7568" s="51" t="s">
        <v>5413</v>
      </c>
      <c r="B7568" s="51">
        <f t="shared" si="592"/>
        <v>10</v>
      </c>
      <c r="C7568" s="51">
        <f t="shared" si="593"/>
        <v>744</v>
      </c>
      <c r="D7568" s="51" t="s">
        <v>1356</v>
      </c>
      <c r="E7568" s="54" t="str">
        <f t="shared" si="594"/>
        <v>030778</v>
      </c>
      <c r="F7568" s="51" t="e">
        <f>VLOOKUP(E7568,#REF!,8,FALSE)</f>
        <v>#REF!</v>
      </c>
      <c r="G7568" s="51" t="e">
        <f>VLOOKUP(E7568,#REF!,9,FALSE)</f>
        <v>#REF!</v>
      </c>
      <c r="H7568" s="52">
        <v>892110</v>
      </c>
      <c r="I7568" s="51" t="s">
        <v>4833</v>
      </c>
      <c r="J7568" s="53">
        <v>10.4</v>
      </c>
      <c r="K7568" s="53">
        <v>13.199997</v>
      </c>
      <c r="L7568" s="53">
        <v>9.9730528051075265</v>
      </c>
      <c r="M7568" s="53">
        <v>9.9730527567204312</v>
      </c>
      <c r="N7568" s="53">
        <f t="shared" si="595"/>
        <v>7419.9512510000004</v>
      </c>
      <c r="O7568" s="53" t="e">
        <f>VLOOKUP(E7568,#REF!,29,FALSE)</f>
        <v>#REF!</v>
      </c>
      <c r="P7568" s="53" t="e">
        <f t="shared" si="596"/>
        <v>#REF!</v>
      </c>
      <c r="Q7568" s="53">
        <v>4.8387096040808313E-8</v>
      </c>
    </row>
    <row r="7569" spans="1:17">
      <c r="A7569" s="51" t="s">
        <v>5413</v>
      </c>
      <c r="B7569" s="51">
        <f t="shared" si="592"/>
        <v>10</v>
      </c>
      <c r="C7569" s="51">
        <f t="shared" si="593"/>
        <v>744</v>
      </c>
      <c r="D7569" s="51" t="s">
        <v>1423</v>
      </c>
      <c r="E7569" s="54" t="str">
        <f t="shared" si="594"/>
        <v>030779</v>
      </c>
      <c r="F7569" s="51" t="e">
        <f>VLOOKUP(E7569,#REF!,8,FALSE)</f>
        <v>#REF!</v>
      </c>
      <c r="G7569" s="51" t="e">
        <f>VLOOKUP(E7569,#REF!,9,FALSE)</f>
        <v>#REF!</v>
      </c>
      <c r="H7569" s="52">
        <v>892082</v>
      </c>
      <c r="I7569" s="51" t="s">
        <v>1424</v>
      </c>
      <c r="J7569" s="53">
        <v>10.3</v>
      </c>
      <c r="K7569" s="53">
        <v>13.899996</v>
      </c>
      <c r="L7569" s="53">
        <v>10.95861422311828</v>
      </c>
      <c r="M7569" s="53">
        <v>10.95861432123656</v>
      </c>
      <c r="N7569" s="53">
        <f t="shared" si="595"/>
        <v>8153.2090550000003</v>
      </c>
      <c r="O7569" s="53" t="e">
        <f>VLOOKUP(E7569,#REF!,29,FALSE)</f>
        <v>#REF!</v>
      </c>
      <c r="P7569" s="53" t="e">
        <f t="shared" si="596"/>
        <v>#REF!</v>
      </c>
      <c r="Q7569" s="53">
        <v>0</v>
      </c>
    </row>
    <row r="7570" spans="1:17">
      <c r="A7570" s="51" t="s">
        <v>5413</v>
      </c>
      <c r="B7570" s="51">
        <f t="shared" si="592"/>
        <v>10</v>
      </c>
      <c r="C7570" s="51">
        <f t="shared" si="593"/>
        <v>744</v>
      </c>
      <c r="D7570" s="51" t="s">
        <v>1407</v>
      </c>
      <c r="E7570" s="54" t="str">
        <f t="shared" si="594"/>
        <v>030792</v>
      </c>
      <c r="F7570" s="51" t="e">
        <f>VLOOKUP(E7570,#REF!,8,FALSE)</f>
        <v>#REF!</v>
      </c>
      <c r="G7570" s="51" t="e">
        <f>VLOOKUP(E7570,#REF!,9,FALSE)</f>
        <v>#REF!</v>
      </c>
      <c r="H7570" s="52">
        <v>892084</v>
      </c>
      <c r="I7570" s="51" t="s">
        <v>1408</v>
      </c>
      <c r="J7570" s="53">
        <v>16.600000000000001</v>
      </c>
      <c r="K7570" s="53">
        <v>14.3</v>
      </c>
      <c r="L7570" s="53">
        <v>15.807260075268816</v>
      </c>
      <c r="M7570" s="53">
        <v>14.117671887096774</v>
      </c>
      <c r="N7570" s="53">
        <f t="shared" si="595"/>
        <v>10503.547884</v>
      </c>
      <c r="O7570" s="53" t="e">
        <f>VLOOKUP(E7570,#REF!,29,FALSE)</f>
        <v>#REF!</v>
      </c>
      <c r="P7570" s="53" t="e">
        <f t="shared" si="596"/>
        <v>#REF!</v>
      </c>
      <c r="Q7570" s="53">
        <v>1.6895881881720427</v>
      </c>
    </row>
    <row r="7571" spans="1:17">
      <c r="A7571" s="51" t="s">
        <v>5413</v>
      </c>
      <c r="B7571" s="51">
        <f t="shared" si="592"/>
        <v>10</v>
      </c>
      <c r="C7571" s="51">
        <f t="shared" si="593"/>
        <v>744</v>
      </c>
      <c r="D7571" s="51" t="s">
        <v>1405</v>
      </c>
      <c r="E7571" s="54" t="str">
        <f t="shared" si="594"/>
        <v>030837</v>
      </c>
      <c r="F7571" s="51" t="e">
        <f>VLOOKUP(E7571,#REF!,8,FALSE)</f>
        <v>#REF!</v>
      </c>
      <c r="G7571" s="51" t="e">
        <f>VLOOKUP(E7571,#REF!,9,FALSE)</f>
        <v>#REF!</v>
      </c>
      <c r="H7571" s="52">
        <v>892083</v>
      </c>
      <c r="I7571" s="51" t="s">
        <v>1406</v>
      </c>
      <c r="J7571" s="53">
        <v>11.2</v>
      </c>
      <c r="K7571" s="53">
        <v>9.6999999999999993</v>
      </c>
      <c r="L7571" s="53">
        <v>10.985525747311828</v>
      </c>
      <c r="M7571" s="53">
        <v>9.8640010913978493</v>
      </c>
      <c r="N7571" s="53">
        <f t="shared" si="595"/>
        <v>7338.816812</v>
      </c>
      <c r="O7571" s="53" t="e">
        <f>VLOOKUP(E7571,#REF!,29,FALSE)</f>
        <v>#REF!</v>
      </c>
      <c r="P7571" s="53" t="e">
        <f t="shared" si="596"/>
        <v>#REF!</v>
      </c>
      <c r="Q7571" s="53">
        <v>1.1215246559139782</v>
      </c>
    </row>
    <row r="7572" spans="1:17">
      <c r="A7572" s="51" t="s">
        <v>5413</v>
      </c>
      <c r="B7572" s="51">
        <f t="shared" si="592"/>
        <v>10</v>
      </c>
      <c r="C7572" s="51">
        <f t="shared" si="593"/>
        <v>744</v>
      </c>
      <c r="D7572" s="51" t="s">
        <v>1769</v>
      </c>
      <c r="E7572" s="54" t="str">
        <f t="shared" si="594"/>
        <v>031335</v>
      </c>
      <c r="F7572" s="51" t="e">
        <f>VLOOKUP(E7572,#REF!,8,FALSE)</f>
        <v>#REF!</v>
      </c>
      <c r="G7572" s="51" t="e">
        <f>VLOOKUP(E7572,#REF!,9,FALSE)</f>
        <v>#REF!</v>
      </c>
      <c r="H7572" s="52">
        <v>896347</v>
      </c>
      <c r="I7572" s="51" t="s">
        <v>4834</v>
      </c>
      <c r="J7572" s="53">
        <v>12.4</v>
      </c>
      <c r="K7572" s="53">
        <v>12.2</v>
      </c>
      <c r="L7572" s="53">
        <v>12.194981823924731</v>
      </c>
      <c r="M7572" s="53">
        <v>12.194981823924731</v>
      </c>
      <c r="N7572" s="53">
        <f t="shared" si="595"/>
        <v>9073.0664770000003</v>
      </c>
      <c r="O7572" s="53" t="e">
        <f>VLOOKUP(E7572,#REF!,29,FALSE)</f>
        <v>#REF!</v>
      </c>
      <c r="P7572" s="53" t="e">
        <f t="shared" si="596"/>
        <v>#REF!</v>
      </c>
      <c r="Q7572" s="53">
        <v>0</v>
      </c>
    </row>
    <row r="7573" spans="1:17">
      <c r="A7573" s="51" t="s">
        <v>5413</v>
      </c>
      <c r="B7573" s="51">
        <f t="shared" si="592"/>
        <v>10</v>
      </c>
      <c r="C7573" s="51">
        <f t="shared" si="593"/>
        <v>744</v>
      </c>
      <c r="D7573" s="51" t="s">
        <v>1698</v>
      </c>
      <c r="E7573" s="54" t="str">
        <f t="shared" si="594"/>
        <v>031338</v>
      </c>
      <c r="F7573" s="51" t="e">
        <f>VLOOKUP(E7573,#REF!,8,FALSE)</f>
        <v>#REF!</v>
      </c>
      <c r="G7573" s="51" t="e">
        <f>VLOOKUP(E7573,#REF!,9,FALSE)</f>
        <v>#REF!</v>
      </c>
      <c r="H7573" s="52">
        <v>896467</v>
      </c>
      <c r="I7573" s="51" t="s">
        <v>1699</v>
      </c>
      <c r="J7573" s="53">
        <v>16.7</v>
      </c>
      <c r="K7573" s="53">
        <v>16.100000000000001</v>
      </c>
      <c r="L7573" s="53">
        <v>16.181548684139784</v>
      </c>
      <c r="M7573" s="53">
        <v>16.181548684139784</v>
      </c>
      <c r="N7573" s="53">
        <f t="shared" si="595"/>
        <v>12039.072220999999</v>
      </c>
      <c r="O7573" s="53" t="e">
        <f>VLOOKUP(E7573,#REF!,29,FALSE)</f>
        <v>#REF!</v>
      </c>
      <c r="P7573" s="53" t="e">
        <f t="shared" si="596"/>
        <v>#REF!</v>
      </c>
      <c r="Q7573" s="53">
        <v>0</v>
      </c>
    </row>
    <row r="7574" spans="1:17">
      <c r="A7574" s="51" t="s">
        <v>5413</v>
      </c>
      <c r="B7574" s="51">
        <f t="shared" si="592"/>
        <v>10</v>
      </c>
      <c r="C7574" s="51">
        <f t="shared" si="593"/>
        <v>744</v>
      </c>
      <c r="D7574" s="51" t="s">
        <v>1793</v>
      </c>
      <c r="E7574" s="54" t="str">
        <f t="shared" si="594"/>
        <v>031341</v>
      </c>
      <c r="F7574" s="51" t="e">
        <f>VLOOKUP(E7574,#REF!,8,FALSE)</f>
        <v>#REF!</v>
      </c>
      <c r="G7574" s="51" t="e">
        <f>VLOOKUP(E7574,#REF!,9,FALSE)</f>
        <v>#REF!</v>
      </c>
      <c r="H7574" s="52">
        <v>896552</v>
      </c>
      <c r="I7574" s="51" t="s">
        <v>5400</v>
      </c>
      <c r="J7574" s="53">
        <v>10.1</v>
      </c>
      <c r="K7574" s="53">
        <v>10.1</v>
      </c>
      <c r="L7574" s="53">
        <v>9.8068366370967741</v>
      </c>
      <c r="M7574" s="53">
        <v>9.8068366370967741</v>
      </c>
      <c r="N7574" s="53">
        <f t="shared" si="595"/>
        <v>7296.2864579999996</v>
      </c>
      <c r="O7574" s="53" t="e">
        <f>VLOOKUP(E7574,#REF!,29,FALSE)</f>
        <v>#REF!</v>
      </c>
      <c r="P7574" s="53" t="e">
        <f t="shared" si="596"/>
        <v>#REF!</v>
      </c>
      <c r="Q7574" s="53">
        <v>0</v>
      </c>
    </row>
    <row r="7575" spans="1:17">
      <c r="A7575" s="51" t="s">
        <v>5413</v>
      </c>
      <c r="B7575" s="51">
        <f t="shared" si="592"/>
        <v>10</v>
      </c>
      <c r="C7575" s="51">
        <f t="shared" si="593"/>
        <v>744</v>
      </c>
      <c r="D7575" s="51" t="s">
        <v>1762</v>
      </c>
      <c r="E7575" s="54" t="str">
        <f t="shared" si="594"/>
        <v>031342</v>
      </c>
      <c r="F7575" s="51" t="e">
        <f>VLOOKUP(E7575,#REF!,8,FALSE)</f>
        <v>#REF!</v>
      </c>
      <c r="G7575" s="51" t="e">
        <f>VLOOKUP(E7575,#REF!,9,FALSE)</f>
        <v>#REF!</v>
      </c>
      <c r="H7575" s="52">
        <v>896247</v>
      </c>
      <c r="I7575" s="51" t="s">
        <v>4835</v>
      </c>
      <c r="J7575" s="53">
        <v>10.9</v>
      </c>
      <c r="K7575" s="53">
        <v>10.8</v>
      </c>
      <c r="L7575" s="53">
        <v>7.2465664583333336</v>
      </c>
      <c r="M7575" s="53">
        <v>7.2465664583333336</v>
      </c>
      <c r="N7575" s="53">
        <f t="shared" si="595"/>
        <v>5391.4454450000003</v>
      </c>
      <c r="O7575" s="53" t="e">
        <f>VLOOKUP(E7575,#REF!,29,FALSE)</f>
        <v>#REF!</v>
      </c>
      <c r="P7575" s="53" t="e">
        <f t="shared" si="596"/>
        <v>#REF!</v>
      </c>
      <c r="Q7575" s="53">
        <v>0</v>
      </c>
    </row>
    <row r="7576" spans="1:17">
      <c r="A7576" s="51" t="s">
        <v>5413</v>
      </c>
      <c r="B7576" s="51">
        <f t="shared" si="592"/>
        <v>10</v>
      </c>
      <c r="C7576" s="51">
        <f t="shared" si="593"/>
        <v>744</v>
      </c>
      <c r="D7576" s="51" t="s">
        <v>1795</v>
      </c>
      <c r="E7576" s="54" t="str">
        <f t="shared" si="594"/>
        <v>031343</v>
      </c>
      <c r="F7576" s="51" t="e">
        <f>VLOOKUP(E7576,#REF!,8,FALSE)</f>
        <v>#REF!</v>
      </c>
      <c r="G7576" s="51" t="e">
        <f>VLOOKUP(E7576,#REF!,9,FALSE)</f>
        <v>#REF!</v>
      </c>
      <c r="H7576" s="52">
        <v>893943</v>
      </c>
      <c r="I7576" s="51" t="s">
        <v>5401</v>
      </c>
      <c r="J7576" s="53">
        <v>14.6</v>
      </c>
      <c r="K7576" s="53">
        <v>14.6</v>
      </c>
      <c r="L7576" s="53">
        <v>15.591406014784946</v>
      </c>
      <c r="M7576" s="53">
        <v>15.591406014784946</v>
      </c>
      <c r="N7576" s="53">
        <f t="shared" si="595"/>
        <v>11600.006074999999</v>
      </c>
      <c r="O7576" s="53" t="e">
        <f>VLOOKUP(E7576,#REF!,29,FALSE)</f>
        <v>#REF!</v>
      </c>
      <c r="P7576" s="53" t="e">
        <f t="shared" si="596"/>
        <v>#REF!</v>
      </c>
      <c r="Q7576" s="53">
        <v>0</v>
      </c>
    </row>
    <row r="7577" spans="1:17">
      <c r="A7577" s="51" t="s">
        <v>5413</v>
      </c>
      <c r="B7577" s="51">
        <f t="shared" si="592"/>
        <v>10</v>
      </c>
      <c r="C7577" s="51">
        <f t="shared" si="593"/>
        <v>744</v>
      </c>
      <c r="D7577" s="51" t="s">
        <v>1771</v>
      </c>
      <c r="E7577" s="54" t="str">
        <f t="shared" si="594"/>
        <v>031344</v>
      </c>
      <c r="F7577" s="51" t="e">
        <f>VLOOKUP(E7577,#REF!,8,FALSE)</f>
        <v>#REF!</v>
      </c>
      <c r="G7577" s="51" t="e">
        <f>VLOOKUP(E7577,#REF!,9,FALSE)</f>
        <v>#REF!</v>
      </c>
      <c r="H7577" s="52">
        <v>896246</v>
      </c>
      <c r="I7577" s="51" t="s">
        <v>4836</v>
      </c>
      <c r="J7577" s="53">
        <v>12.1</v>
      </c>
      <c r="K7577" s="53">
        <v>11.9</v>
      </c>
      <c r="L7577" s="53">
        <v>11.096782376344086</v>
      </c>
      <c r="M7577" s="53">
        <v>11.096782376344086</v>
      </c>
      <c r="N7577" s="53">
        <f t="shared" si="595"/>
        <v>8256.0060880000001</v>
      </c>
      <c r="O7577" s="53" t="e">
        <f>VLOOKUP(E7577,#REF!,29,FALSE)</f>
        <v>#REF!</v>
      </c>
      <c r="P7577" s="53" t="e">
        <f t="shared" si="596"/>
        <v>#REF!</v>
      </c>
      <c r="Q7577" s="53">
        <v>0</v>
      </c>
    </row>
    <row r="7578" spans="1:17">
      <c r="A7578" s="51" t="s">
        <v>5413</v>
      </c>
      <c r="B7578" s="51">
        <f t="shared" si="592"/>
        <v>10</v>
      </c>
      <c r="C7578" s="51">
        <f t="shared" si="593"/>
        <v>744</v>
      </c>
      <c r="D7578" s="51" t="s">
        <v>1791</v>
      </c>
      <c r="E7578" s="54" t="str">
        <f t="shared" si="594"/>
        <v>031356</v>
      </c>
      <c r="F7578" s="51" t="e">
        <f>VLOOKUP(E7578,#REF!,8,FALSE)</f>
        <v>#REF!</v>
      </c>
      <c r="G7578" s="51" t="e">
        <f>VLOOKUP(E7578,#REF!,9,FALSE)</f>
        <v>#REF!</v>
      </c>
      <c r="H7578" s="52">
        <v>896553</v>
      </c>
      <c r="I7578" s="51" t="s">
        <v>5402</v>
      </c>
      <c r="J7578" s="53">
        <v>8.9</v>
      </c>
      <c r="K7578" s="53">
        <v>8.9</v>
      </c>
      <c r="L7578" s="53">
        <v>8.8211674341397845</v>
      </c>
      <c r="M7578" s="53">
        <v>8.8211674341397845</v>
      </c>
      <c r="N7578" s="53">
        <f t="shared" si="595"/>
        <v>6562.9485709999999</v>
      </c>
      <c r="O7578" s="53" t="e">
        <f>VLOOKUP(E7578,#REF!,29,FALSE)</f>
        <v>#REF!</v>
      </c>
      <c r="P7578" s="53" t="e">
        <f t="shared" si="596"/>
        <v>#REF!</v>
      </c>
      <c r="Q7578" s="53">
        <v>0</v>
      </c>
    </row>
    <row r="7579" spans="1:17">
      <c r="A7579" s="51" t="s">
        <v>5413</v>
      </c>
      <c r="B7579" s="51">
        <f t="shared" si="592"/>
        <v>10</v>
      </c>
      <c r="C7579" s="51">
        <f t="shared" si="593"/>
        <v>744</v>
      </c>
      <c r="D7579" s="51" t="s">
        <v>2081</v>
      </c>
      <c r="E7579" s="54" t="str">
        <f t="shared" si="594"/>
        <v>031519</v>
      </c>
      <c r="F7579" s="51" t="e">
        <f>VLOOKUP(E7579,#REF!,8,FALSE)</f>
        <v>#REF!</v>
      </c>
      <c r="G7579" s="51" t="e">
        <f>VLOOKUP(E7579,#REF!,9,FALSE)</f>
        <v>#REF!</v>
      </c>
      <c r="H7579" s="52">
        <v>909107</v>
      </c>
      <c r="I7579" s="51" t="s">
        <v>5384</v>
      </c>
      <c r="J7579" s="53">
        <v>9.4</v>
      </c>
      <c r="K7579" s="53">
        <v>7.0999990000000004</v>
      </c>
      <c r="L7579" s="53">
        <v>10.924644598118279</v>
      </c>
      <c r="M7579" s="53">
        <v>2.1898441061827958</v>
      </c>
      <c r="N7579" s="53">
        <f t="shared" si="595"/>
        <v>1629.244015</v>
      </c>
      <c r="O7579" s="53" t="e">
        <f>VLOOKUP(E7579,#REF!,29,FALSE)</f>
        <v>#REF!</v>
      </c>
      <c r="P7579" s="53" t="e">
        <f t="shared" si="596"/>
        <v>#REF!</v>
      </c>
      <c r="Q7579" s="53">
        <v>8.7348004919354825</v>
      </c>
    </row>
    <row r="7580" spans="1:17">
      <c r="A7580" s="51" t="s">
        <v>5413</v>
      </c>
      <c r="B7580" s="51">
        <f t="shared" si="592"/>
        <v>10</v>
      </c>
      <c r="C7580" s="51">
        <f t="shared" si="593"/>
        <v>744</v>
      </c>
      <c r="D7580" s="51" t="s">
        <v>1942</v>
      </c>
      <c r="E7580" s="54" t="str">
        <f t="shared" si="594"/>
        <v>031523</v>
      </c>
      <c r="F7580" s="51" t="e">
        <f>VLOOKUP(E7580,#REF!,8,FALSE)</f>
        <v>#REF!</v>
      </c>
      <c r="G7580" s="51" t="e">
        <f>VLOOKUP(E7580,#REF!,9,FALSE)</f>
        <v>#REF!</v>
      </c>
      <c r="H7580" s="52">
        <v>896264</v>
      </c>
      <c r="I7580" s="51" t="s">
        <v>4838</v>
      </c>
      <c r="J7580" s="53">
        <v>4.3</v>
      </c>
      <c r="K7580" s="53">
        <v>3.8999920000000001</v>
      </c>
      <c r="L7580" s="53">
        <v>1.7245599126344084</v>
      </c>
      <c r="M7580" s="53">
        <v>1.7245599905913978</v>
      </c>
      <c r="N7580" s="53">
        <f t="shared" si="595"/>
        <v>1283.072633</v>
      </c>
      <c r="O7580" s="53" t="e">
        <f>VLOOKUP(E7580,#REF!,29,FALSE)</f>
        <v>#REF!</v>
      </c>
      <c r="P7580" s="53" t="e">
        <f t="shared" si="596"/>
        <v>#REF!</v>
      </c>
      <c r="Q7580" s="53">
        <v>0</v>
      </c>
    </row>
    <row r="7581" spans="1:17">
      <c r="A7581" s="51" t="s">
        <v>5413</v>
      </c>
      <c r="B7581" s="51">
        <f t="shared" si="592"/>
        <v>10</v>
      </c>
      <c r="C7581" s="51">
        <f t="shared" si="593"/>
        <v>744</v>
      </c>
      <c r="D7581" s="51" t="s">
        <v>2079</v>
      </c>
      <c r="E7581" s="54" t="str">
        <f t="shared" si="594"/>
        <v>031524</v>
      </c>
      <c r="F7581" s="51" t="e">
        <f>VLOOKUP(E7581,#REF!,8,FALSE)</f>
        <v>#REF!</v>
      </c>
      <c r="G7581" s="51" t="e">
        <f>VLOOKUP(E7581,#REF!,9,FALSE)</f>
        <v>#REF!</v>
      </c>
      <c r="H7581" s="52">
        <v>909108</v>
      </c>
      <c r="I7581" s="51" t="s">
        <v>4839</v>
      </c>
      <c r="J7581" s="53">
        <v>9.4</v>
      </c>
      <c r="K7581" s="53">
        <v>5.4999989999999999</v>
      </c>
      <c r="L7581" s="53">
        <v>10.975991293010752</v>
      </c>
      <c r="M7581" s="53">
        <v>4.3153862594086014</v>
      </c>
      <c r="N7581" s="53">
        <f t="shared" si="595"/>
        <v>3210.6473769999993</v>
      </c>
      <c r="O7581" s="53" t="e">
        <f>VLOOKUP(E7581,#REF!,29,FALSE)</f>
        <v>#REF!</v>
      </c>
      <c r="P7581" s="53" t="e">
        <f t="shared" si="596"/>
        <v>#REF!</v>
      </c>
      <c r="Q7581" s="53">
        <v>6.6606050336021498</v>
      </c>
    </row>
    <row r="7582" spans="1:17">
      <c r="A7582" s="51" t="s">
        <v>5413</v>
      </c>
      <c r="B7582" s="51">
        <f t="shared" si="592"/>
        <v>10</v>
      </c>
      <c r="C7582" s="51">
        <f t="shared" si="593"/>
        <v>744</v>
      </c>
      <c r="D7582" s="51" t="s">
        <v>2172</v>
      </c>
      <c r="E7582" s="54" t="str">
        <f t="shared" si="594"/>
        <v>031667</v>
      </c>
      <c r="F7582" s="51" t="e">
        <f>VLOOKUP(E7582,#REF!,8,FALSE)</f>
        <v>#REF!</v>
      </c>
      <c r="G7582" s="51" t="e">
        <f>VLOOKUP(E7582,#REF!,9,FALSE)</f>
        <v>#REF!</v>
      </c>
      <c r="H7582" s="52">
        <v>897987</v>
      </c>
      <c r="I7582" s="51" t="s">
        <v>4840</v>
      </c>
      <c r="J7582" s="53">
        <v>10.7</v>
      </c>
      <c r="K7582" s="53">
        <v>7.8000030000000002</v>
      </c>
      <c r="L7582" s="53">
        <v>8.8654490994623654</v>
      </c>
      <c r="M7582" s="53">
        <v>6.7002385860215057</v>
      </c>
      <c r="N7582" s="53">
        <f t="shared" si="595"/>
        <v>4984.9775079999999</v>
      </c>
      <c r="O7582" s="53" t="e">
        <f>VLOOKUP(E7582,#REF!,29,FALSE)</f>
        <v>#REF!</v>
      </c>
      <c r="P7582" s="53" t="e">
        <f t="shared" si="596"/>
        <v>#REF!</v>
      </c>
      <c r="Q7582" s="53">
        <v>2.1652105134408597</v>
      </c>
    </row>
    <row r="7583" spans="1:17">
      <c r="A7583" s="51" t="s">
        <v>5413</v>
      </c>
      <c r="B7583" s="51">
        <f t="shared" si="592"/>
        <v>10</v>
      </c>
      <c r="C7583" s="51">
        <f t="shared" si="593"/>
        <v>744</v>
      </c>
      <c r="D7583" s="51" t="s">
        <v>2661</v>
      </c>
      <c r="E7583" s="54" t="str">
        <f t="shared" si="594"/>
        <v>032081</v>
      </c>
      <c r="F7583" s="51" t="e">
        <f>VLOOKUP(E7583,#REF!,8,FALSE)</f>
        <v>#REF!</v>
      </c>
      <c r="G7583" s="51" t="e">
        <f>VLOOKUP(E7583,#REF!,9,FALSE)</f>
        <v>#REF!</v>
      </c>
      <c r="H7583" s="52">
        <v>909586</v>
      </c>
      <c r="I7583" s="51" t="s">
        <v>4841</v>
      </c>
      <c r="J7583" s="53">
        <v>14.1</v>
      </c>
      <c r="K7583" s="53">
        <v>9.8999959999999998</v>
      </c>
      <c r="L7583" s="53">
        <v>16.762116072580646</v>
      </c>
      <c r="M7583" s="53">
        <v>12.201782944892473</v>
      </c>
      <c r="N7583" s="53">
        <f t="shared" si="595"/>
        <v>9078.1265110000004</v>
      </c>
      <c r="O7583" s="53" t="e">
        <f>VLOOKUP(E7583,#REF!,29,FALSE)</f>
        <v>#REF!</v>
      </c>
      <c r="P7583" s="53" t="e">
        <f t="shared" si="596"/>
        <v>#REF!</v>
      </c>
      <c r="Q7583" s="53">
        <v>4.560333127688172</v>
      </c>
    </row>
    <row r="7584" spans="1:17">
      <c r="A7584" s="51" t="s">
        <v>5413</v>
      </c>
      <c r="B7584" s="51">
        <f t="shared" si="592"/>
        <v>10</v>
      </c>
      <c r="C7584" s="51">
        <f t="shared" si="593"/>
        <v>744</v>
      </c>
      <c r="D7584" s="51" t="s">
        <v>2656</v>
      </c>
      <c r="E7584" s="54" t="str">
        <f t="shared" si="594"/>
        <v>032082</v>
      </c>
      <c r="F7584" s="51" t="e">
        <f>VLOOKUP(E7584,#REF!,8,FALSE)</f>
        <v>#REF!</v>
      </c>
      <c r="G7584" s="51" t="e">
        <f>VLOOKUP(E7584,#REF!,9,FALSE)</f>
        <v>#REF!</v>
      </c>
      <c r="H7584" s="52">
        <v>909555</v>
      </c>
      <c r="I7584" s="51" t="s">
        <v>4842</v>
      </c>
      <c r="J7584" s="53">
        <v>15.2</v>
      </c>
      <c r="K7584" s="53">
        <v>9.9999990000000007</v>
      </c>
      <c r="L7584" s="53">
        <v>18.090432809139784</v>
      </c>
      <c r="M7584" s="53">
        <v>12.339110951612904</v>
      </c>
      <c r="N7584" s="53">
        <f t="shared" si="595"/>
        <v>9180.2985480000007</v>
      </c>
      <c r="O7584" s="53" t="e">
        <f>VLOOKUP(E7584,#REF!,29,FALSE)</f>
        <v>#REF!</v>
      </c>
      <c r="P7584" s="53" t="e">
        <f t="shared" si="596"/>
        <v>#REF!</v>
      </c>
      <c r="Q7584" s="53">
        <v>5.7513218575268823</v>
      </c>
    </row>
    <row r="7585" spans="1:17">
      <c r="A7585" s="51" t="s">
        <v>5413</v>
      </c>
      <c r="B7585" s="51">
        <f t="shared" si="592"/>
        <v>10</v>
      </c>
      <c r="C7585" s="51">
        <f t="shared" si="593"/>
        <v>744</v>
      </c>
      <c r="D7585" s="51" t="s">
        <v>2658</v>
      </c>
      <c r="E7585" s="54" t="str">
        <f t="shared" si="594"/>
        <v>032083</v>
      </c>
      <c r="F7585" s="51" t="e">
        <f>VLOOKUP(E7585,#REF!,8,FALSE)</f>
        <v>#REF!</v>
      </c>
      <c r="G7585" s="51" t="e">
        <f>VLOOKUP(E7585,#REF!,9,FALSE)</f>
        <v>#REF!</v>
      </c>
      <c r="H7585" s="52">
        <v>909556</v>
      </c>
      <c r="I7585" s="51" t="s">
        <v>4843</v>
      </c>
      <c r="J7585" s="53">
        <v>13.9</v>
      </c>
      <c r="K7585" s="53">
        <v>9.8000000000000007</v>
      </c>
      <c r="L7585" s="53">
        <v>15.424460037634409</v>
      </c>
      <c r="M7585" s="53">
        <v>11.274565286290322</v>
      </c>
      <c r="N7585" s="53">
        <f t="shared" si="595"/>
        <v>8388.2765729999992</v>
      </c>
      <c r="O7585" s="53" t="e">
        <f>VLOOKUP(E7585,#REF!,29,FALSE)</f>
        <v>#REF!</v>
      </c>
      <c r="P7585" s="53" t="e">
        <f t="shared" si="596"/>
        <v>#REF!</v>
      </c>
      <c r="Q7585" s="53">
        <v>4.149894751344088</v>
      </c>
    </row>
    <row r="7586" spans="1:17">
      <c r="A7586" s="51" t="s">
        <v>5413</v>
      </c>
      <c r="B7586" s="51">
        <f t="shared" si="592"/>
        <v>10</v>
      </c>
      <c r="C7586" s="51">
        <f t="shared" si="593"/>
        <v>744</v>
      </c>
      <c r="D7586" s="51" t="s">
        <v>2486</v>
      </c>
      <c r="E7586" s="54" t="str">
        <f t="shared" si="594"/>
        <v>032342</v>
      </c>
      <c r="F7586" s="51" t="e">
        <f>VLOOKUP(E7586,#REF!,8,FALSE)</f>
        <v>#REF!</v>
      </c>
      <c r="G7586" s="51" t="e">
        <f>VLOOKUP(E7586,#REF!,9,FALSE)</f>
        <v>#REF!</v>
      </c>
      <c r="H7586" s="52">
        <v>909535</v>
      </c>
      <c r="I7586" s="51" t="s">
        <v>4844</v>
      </c>
      <c r="J7586" s="53">
        <v>5.9</v>
      </c>
      <c r="K7586" s="53">
        <v>5.9</v>
      </c>
      <c r="L7586" s="53">
        <v>5.8755592244623651</v>
      </c>
      <c r="M7586" s="53">
        <v>5.8755592244623651</v>
      </c>
      <c r="N7586" s="53">
        <f t="shared" si="595"/>
        <v>4371.4160629999997</v>
      </c>
      <c r="O7586" s="53" t="e">
        <f>VLOOKUP(E7586,#REF!,29,FALSE)</f>
        <v>#REF!</v>
      </c>
      <c r="P7586" s="53" t="e">
        <f t="shared" si="596"/>
        <v>#REF!</v>
      </c>
      <c r="Q7586" s="53">
        <v>0</v>
      </c>
    </row>
    <row r="7587" spans="1:17">
      <c r="A7587" s="51" t="s">
        <v>5413</v>
      </c>
      <c r="B7587" s="51">
        <f t="shared" si="592"/>
        <v>10</v>
      </c>
      <c r="C7587" s="51">
        <f t="shared" si="593"/>
        <v>744</v>
      </c>
      <c r="D7587" s="51" t="s">
        <v>2488</v>
      </c>
      <c r="E7587" s="54" t="str">
        <f t="shared" si="594"/>
        <v>032343</v>
      </c>
      <c r="F7587" s="51" t="e">
        <f>VLOOKUP(E7587,#REF!,8,FALSE)</f>
        <v>#REF!</v>
      </c>
      <c r="G7587" s="51" t="e">
        <f>VLOOKUP(E7587,#REF!,9,FALSE)</f>
        <v>#REF!</v>
      </c>
      <c r="H7587" s="52">
        <v>910155</v>
      </c>
      <c r="I7587" s="51" t="s">
        <v>4845</v>
      </c>
      <c r="J7587" s="53">
        <v>13.1</v>
      </c>
      <c r="K7587" s="53">
        <v>13.1</v>
      </c>
      <c r="L7587" s="53">
        <v>14.000604450268817</v>
      </c>
      <c r="M7587" s="53">
        <v>14.000604450268817</v>
      </c>
      <c r="N7587" s="53">
        <f t="shared" si="595"/>
        <v>10416.449710999999</v>
      </c>
      <c r="O7587" s="53" t="e">
        <f>VLOOKUP(E7587,#REF!,29,FALSE)</f>
        <v>#REF!</v>
      </c>
      <c r="P7587" s="53" t="e">
        <f t="shared" si="596"/>
        <v>#REF!</v>
      </c>
      <c r="Q7587" s="53">
        <v>0</v>
      </c>
    </row>
    <row r="7588" spans="1:17">
      <c r="A7588" s="51" t="s">
        <v>5413</v>
      </c>
      <c r="B7588" s="51">
        <f t="shared" si="592"/>
        <v>10</v>
      </c>
      <c r="C7588" s="51">
        <f t="shared" si="593"/>
        <v>744</v>
      </c>
      <c r="D7588" s="51" t="s">
        <v>2394</v>
      </c>
      <c r="E7588" s="54" t="str">
        <f t="shared" si="594"/>
        <v>032344</v>
      </c>
      <c r="F7588" s="51" t="e">
        <f>VLOOKUP(E7588,#REF!,8,FALSE)</f>
        <v>#REF!</v>
      </c>
      <c r="G7588" s="51" t="e">
        <f>VLOOKUP(E7588,#REF!,9,FALSE)</f>
        <v>#REF!</v>
      </c>
      <c r="H7588" s="52">
        <v>909499</v>
      </c>
      <c r="I7588" s="51" t="s">
        <v>4846</v>
      </c>
      <c r="J7588" s="53">
        <v>11.6</v>
      </c>
      <c r="K7588" s="53">
        <v>11.6</v>
      </c>
      <c r="L7588" s="53">
        <v>14.102644224462367</v>
      </c>
      <c r="M7588" s="53">
        <v>14.102644224462367</v>
      </c>
      <c r="N7588" s="53">
        <f t="shared" si="595"/>
        <v>10492.367303000001</v>
      </c>
      <c r="O7588" s="53" t="e">
        <f>VLOOKUP(E7588,#REF!,29,FALSE)</f>
        <v>#REF!</v>
      </c>
      <c r="P7588" s="53" t="e">
        <f t="shared" si="596"/>
        <v>#REF!</v>
      </c>
      <c r="Q7588" s="53">
        <v>0</v>
      </c>
    </row>
    <row r="7589" spans="1:17">
      <c r="A7589" s="51" t="s">
        <v>5413</v>
      </c>
      <c r="B7589" s="51">
        <f t="shared" si="592"/>
        <v>10</v>
      </c>
      <c r="C7589" s="51">
        <f t="shared" si="593"/>
        <v>744</v>
      </c>
      <c r="D7589" s="51" t="s">
        <v>2398</v>
      </c>
      <c r="E7589" s="54" t="str">
        <f t="shared" si="594"/>
        <v>032345</v>
      </c>
      <c r="F7589" s="51" t="e">
        <f>VLOOKUP(E7589,#REF!,8,FALSE)</f>
        <v>#REF!</v>
      </c>
      <c r="G7589" s="51" t="e">
        <f>VLOOKUP(E7589,#REF!,9,FALSE)</f>
        <v>#REF!</v>
      </c>
      <c r="H7589" s="52">
        <v>909536</v>
      </c>
      <c r="I7589" s="51" t="s">
        <v>4847</v>
      </c>
      <c r="J7589" s="53">
        <v>9</v>
      </c>
      <c r="K7589" s="53">
        <v>9</v>
      </c>
      <c r="L7589" s="53">
        <v>12.106895530913977</v>
      </c>
      <c r="M7589" s="53">
        <v>12.106895530913977</v>
      </c>
      <c r="N7589" s="53">
        <f t="shared" si="595"/>
        <v>9007.5302749999992</v>
      </c>
      <c r="O7589" s="53" t="e">
        <f>VLOOKUP(E7589,#REF!,29,FALSE)</f>
        <v>#REF!</v>
      </c>
      <c r="P7589" s="53" t="e">
        <f t="shared" si="596"/>
        <v>#REF!</v>
      </c>
      <c r="Q7589" s="53">
        <v>0</v>
      </c>
    </row>
    <row r="7590" spans="1:17">
      <c r="A7590" s="51" t="s">
        <v>5413</v>
      </c>
      <c r="B7590" s="51">
        <f t="shared" si="592"/>
        <v>10</v>
      </c>
      <c r="C7590" s="51">
        <f t="shared" si="593"/>
        <v>744</v>
      </c>
      <c r="D7590" s="51" t="s">
        <v>2382</v>
      </c>
      <c r="E7590" s="54" t="str">
        <f t="shared" si="594"/>
        <v>032346</v>
      </c>
      <c r="F7590" s="51" t="e">
        <f>VLOOKUP(E7590,#REF!,8,FALSE)</f>
        <v>#REF!</v>
      </c>
      <c r="G7590" s="51" t="e">
        <f>VLOOKUP(E7590,#REF!,9,FALSE)</f>
        <v>#REF!</v>
      </c>
      <c r="H7590" s="52">
        <v>909537</v>
      </c>
      <c r="I7590" s="51" t="s">
        <v>4848</v>
      </c>
      <c r="J7590" s="53">
        <v>13.5</v>
      </c>
      <c r="K7590" s="53">
        <v>13.5</v>
      </c>
      <c r="L7590" s="53">
        <v>14.886784373655914</v>
      </c>
      <c r="M7590" s="53">
        <v>14.886784373655914</v>
      </c>
      <c r="N7590" s="53">
        <f t="shared" si="595"/>
        <v>11075.767574</v>
      </c>
      <c r="O7590" s="53" t="e">
        <f>VLOOKUP(E7590,#REF!,29,FALSE)</f>
        <v>#REF!</v>
      </c>
      <c r="P7590" s="53" t="e">
        <f t="shared" si="596"/>
        <v>#REF!</v>
      </c>
      <c r="Q7590" s="53">
        <v>0</v>
      </c>
    </row>
    <row r="7591" spans="1:17">
      <c r="A7591" s="51" t="s">
        <v>5413</v>
      </c>
      <c r="B7591" s="51">
        <f t="shared" si="592"/>
        <v>10</v>
      </c>
      <c r="C7591" s="51">
        <f t="shared" si="593"/>
        <v>744</v>
      </c>
      <c r="D7591" s="51" t="s">
        <v>2400</v>
      </c>
      <c r="E7591" s="54" t="str">
        <f t="shared" si="594"/>
        <v>032347</v>
      </c>
      <c r="F7591" s="51" t="e">
        <f>VLOOKUP(E7591,#REF!,8,FALSE)</f>
        <v>#REF!</v>
      </c>
      <c r="G7591" s="51" t="e">
        <f>VLOOKUP(E7591,#REF!,9,FALSE)</f>
        <v>#REF!</v>
      </c>
      <c r="H7591" s="52">
        <v>909538</v>
      </c>
      <c r="I7591" s="51" t="s">
        <v>4849</v>
      </c>
      <c r="J7591" s="53">
        <v>7.7</v>
      </c>
      <c r="K7591" s="53">
        <v>7.7</v>
      </c>
      <c r="L7591" s="53">
        <v>11.452811668010751</v>
      </c>
      <c r="M7591" s="53">
        <v>11.452811668010751</v>
      </c>
      <c r="N7591" s="53">
        <f t="shared" si="595"/>
        <v>8520.8918809999996</v>
      </c>
      <c r="O7591" s="53" t="e">
        <f>VLOOKUP(E7591,#REF!,29,FALSE)</f>
        <v>#REF!</v>
      </c>
      <c r="P7591" s="53" t="e">
        <f t="shared" si="596"/>
        <v>#REF!</v>
      </c>
      <c r="Q7591" s="53">
        <v>0</v>
      </c>
    </row>
    <row r="7592" spans="1:17">
      <c r="A7592" s="51" t="s">
        <v>5413</v>
      </c>
      <c r="B7592" s="51">
        <f t="shared" si="592"/>
        <v>10</v>
      </c>
      <c r="C7592" s="51">
        <f t="shared" si="593"/>
        <v>744</v>
      </c>
      <c r="D7592" s="51" t="s">
        <v>2386</v>
      </c>
      <c r="E7592" s="54" t="str">
        <f t="shared" si="594"/>
        <v>032348</v>
      </c>
      <c r="F7592" s="51" t="e">
        <f>VLOOKUP(E7592,#REF!,8,FALSE)</f>
        <v>#REF!</v>
      </c>
      <c r="G7592" s="51" t="e">
        <f>VLOOKUP(E7592,#REF!,9,FALSE)</f>
        <v>#REF!</v>
      </c>
      <c r="H7592" s="52">
        <v>909539</v>
      </c>
      <c r="I7592" s="51" t="s">
        <v>4850</v>
      </c>
      <c r="J7592" s="53">
        <v>7.9</v>
      </c>
      <c r="K7592" s="53">
        <v>7.9</v>
      </c>
      <c r="L7592" s="53">
        <v>10.574156255376344</v>
      </c>
      <c r="M7592" s="53">
        <v>10.574156255376344</v>
      </c>
      <c r="N7592" s="53">
        <f t="shared" si="595"/>
        <v>7867.1722540000001</v>
      </c>
      <c r="O7592" s="53" t="e">
        <f>VLOOKUP(E7592,#REF!,29,FALSE)</f>
        <v>#REF!</v>
      </c>
      <c r="P7592" s="53" t="e">
        <f t="shared" si="596"/>
        <v>#REF!</v>
      </c>
      <c r="Q7592" s="53">
        <v>0</v>
      </c>
    </row>
    <row r="7593" spans="1:17">
      <c r="A7593" s="51" t="s">
        <v>5413</v>
      </c>
      <c r="B7593" s="51">
        <f t="shared" si="592"/>
        <v>10</v>
      </c>
      <c r="C7593" s="51">
        <f t="shared" si="593"/>
        <v>744</v>
      </c>
      <c r="D7593" s="51" t="s">
        <v>2407</v>
      </c>
      <c r="E7593" s="54" t="str">
        <f t="shared" si="594"/>
        <v>032357</v>
      </c>
      <c r="F7593" s="51" t="e">
        <f>VLOOKUP(E7593,#REF!,8,FALSE)</f>
        <v>#REF!</v>
      </c>
      <c r="G7593" s="51" t="e">
        <f>VLOOKUP(E7593,#REF!,9,FALSE)</f>
        <v>#REF!</v>
      </c>
      <c r="H7593" s="52">
        <v>910134</v>
      </c>
      <c r="I7593" s="51" t="s">
        <v>4851</v>
      </c>
      <c r="J7593" s="53">
        <v>13.6</v>
      </c>
      <c r="K7593" s="53">
        <v>13.6</v>
      </c>
      <c r="L7593" s="53">
        <v>13.655871458333333</v>
      </c>
      <c r="M7593" s="53">
        <v>13.655871458333333</v>
      </c>
      <c r="N7593" s="53">
        <f t="shared" si="595"/>
        <v>10159.968365000001</v>
      </c>
      <c r="O7593" s="53" t="e">
        <f>VLOOKUP(E7593,#REF!,29,FALSE)</f>
        <v>#REF!</v>
      </c>
      <c r="P7593" s="53" t="e">
        <f t="shared" si="596"/>
        <v>#REF!</v>
      </c>
      <c r="Q7593" s="53">
        <v>0</v>
      </c>
    </row>
    <row r="7594" spans="1:17">
      <c r="A7594" s="51" t="s">
        <v>5413</v>
      </c>
      <c r="B7594" s="51">
        <f t="shared" si="592"/>
        <v>10</v>
      </c>
      <c r="C7594" s="51">
        <f t="shared" si="593"/>
        <v>744</v>
      </c>
      <c r="D7594" s="51" t="s">
        <v>2405</v>
      </c>
      <c r="E7594" s="54" t="str">
        <f t="shared" si="594"/>
        <v>032358</v>
      </c>
      <c r="F7594" s="51" t="e">
        <f>VLOOKUP(E7594,#REF!,8,FALSE)</f>
        <v>#REF!</v>
      </c>
      <c r="G7594" s="51" t="e">
        <f>VLOOKUP(E7594,#REF!,9,FALSE)</f>
        <v>#REF!</v>
      </c>
      <c r="H7594" s="52">
        <v>910136</v>
      </c>
      <c r="I7594" s="51" t="s">
        <v>4852</v>
      </c>
      <c r="J7594" s="53">
        <v>13.6</v>
      </c>
      <c r="K7594" s="53">
        <v>13.6</v>
      </c>
      <c r="L7594" s="53">
        <v>10.911930510752688</v>
      </c>
      <c r="M7594" s="53">
        <v>10.911930510752688</v>
      </c>
      <c r="N7594" s="53">
        <f t="shared" si="595"/>
        <v>8118.4763000000003</v>
      </c>
      <c r="O7594" s="53" t="e">
        <f>VLOOKUP(E7594,#REF!,29,FALSE)</f>
        <v>#REF!</v>
      </c>
      <c r="P7594" s="53" t="e">
        <f t="shared" si="596"/>
        <v>#REF!</v>
      </c>
      <c r="Q7594" s="53">
        <v>0</v>
      </c>
    </row>
    <row r="7595" spans="1:17">
      <c r="A7595" s="51" t="s">
        <v>5413</v>
      </c>
      <c r="B7595" s="51">
        <f t="shared" si="592"/>
        <v>10</v>
      </c>
      <c r="C7595" s="51">
        <f t="shared" si="593"/>
        <v>744</v>
      </c>
      <c r="D7595" s="51" t="s">
        <v>2403</v>
      </c>
      <c r="E7595" s="54" t="str">
        <f t="shared" si="594"/>
        <v>032359</v>
      </c>
      <c r="F7595" s="51" t="e">
        <f>VLOOKUP(E7595,#REF!,8,FALSE)</f>
        <v>#REF!</v>
      </c>
      <c r="G7595" s="51" t="e">
        <f>VLOOKUP(E7595,#REF!,9,FALSE)</f>
        <v>#REF!</v>
      </c>
      <c r="H7595" s="52">
        <v>910138</v>
      </c>
      <c r="I7595" s="51" t="s">
        <v>4853</v>
      </c>
      <c r="J7595" s="53">
        <v>13.6</v>
      </c>
      <c r="K7595" s="53">
        <v>13.6</v>
      </c>
      <c r="L7595" s="53">
        <v>9.0391880080645155</v>
      </c>
      <c r="M7595" s="53">
        <v>9.0391880080645155</v>
      </c>
      <c r="N7595" s="53">
        <f t="shared" si="595"/>
        <v>6725.1558779999996</v>
      </c>
      <c r="O7595" s="53" t="e">
        <f>VLOOKUP(E7595,#REF!,29,FALSE)</f>
        <v>#REF!</v>
      </c>
      <c r="P7595" s="53" t="e">
        <f t="shared" si="596"/>
        <v>#REF!</v>
      </c>
      <c r="Q7595" s="53">
        <v>0</v>
      </c>
    </row>
    <row r="7596" spans="1:17">
      <c r="A7596" s="51" t="s">
        <v>5413</v>
      </c>
      <c r="B7596" s="51">
        <f t="shared" si="592"/>
        <v>10</v>
      </c>
      <c r="C7596" s="51">
        <f t="shared" si="593"/>
        <v>744</v>
      </c>
      <c r="D7596" s="51" t="s">
        <v>945</v>
      </c>
      <c r="E7596" s="54" t="str">
        <f t="shared" si="594"/>
        <v>030282</v>
      </c>
      <c r="F7596" s="51" t="e">
        <f>VLOOKUP(E7596,#REF!,8,FALSE)</f>
        <v>#REF!</v>
      </c>
      <c r="G7596" s="51" t="e">
        <f>VLOOKUP(E7596,#REF!,9,FALSE)</f>
        <v>#REF!</v>
      </c>
      <c r="H7596" s="52">
        <v>20062</v>
      </c>
      <c r="I7596" s="51" t="s">
        <v>4854</v>
      </c>
      <c r="J7596" s="53">
        <v>11.6</v>
      </c>
      <c r="K7596" s="53">
        <v>11</v>
      </c>
      <c r="L7596" s="53">
        <v>15.821334349462365</v>
      </c>
      <c r="M7596" s="53">
        <v>15.821334349462365</v>
      </c>
      <c r="N7596" s="53">
        <f t="shared" si="595"/>
        <v>11771.072756</v>
      </c>
      <c r="O7596" s="53" t="e">
        <f>VLOOKUP(E7596,#REF!,29,FALSE)</f>
        <v>#REF!</v>
      </c>
      <c r="P7596" s="53" t="e">
        <f t="shared" si="596"/>
        <v>#REF!</v>
      </c>
      <c r="Q7596" s="53">
        <v>0</v>
      </c>
    </row>
    <row r="7597" spans="1:17">
      <c r="A7597" s="51" t="s">
        <v>5413</v>
      </c>
      <c r="B7597" s="51">
        <f t="shared" si="592"/>
        <v>10</v>
      </c>
      <c r="C7597" s="51">
        <f t="shared" si="593"/>
        <v>744</v>
      </c>
      <c r="D7597" s="51" t="s">
        <v>976</v>
      </c>
      <c r="E7597" s="54" t="str">
        <f t="shared" si="594"/>
        <v>030295</v>
      </c>
      <c r="F7597" s="51" t="e">
        <f>VLOOKUP(E7597,#REF!,8,FALSE)</f>
        <v>#REF!</v>
      </c>
      <c r="G7597" s="51" t="e">
        <f>VLOOKUP(E7597,#REF!,9,FALSE)</f>
        <v>#REF!</v>
      </c>
      <c r="H7597" s="52">
        <v>889183</v>
      </c>
      <c r="I7597" s="51" t="s">
        <v>4855</v>
      </c>
      <c r="J7597" s="53">
        <v>8.26</v>
      </c>
      <c r="K7597" s="53">
        <v>8</v>
      </c>
      <c r="L7597" s="53">
        <v>12.600526119623657</v>
      </c>
      <c r="M7597" s="53">
        <v>12.600526119623657</v>
      </c>
      <c r="N7597" s="53">
        <f t="shared" si="595"/>
        <v>9374.7914330000003</v>
      </c>
      <c r="O7597" s="53" t="e">
        <f>VLOOKUP(E7597,#REF!,29,FALSE)</f>
        <v>#REF!</v>
      </c>
      <c r="P7597" s="53" t="e">
        <f t="shared" si="596"/>
        <v>#REF!</v>
      </c>
      <c r="Q7597" s="53">
        <v>0</v>
      </c>
    </row>
    <row r="7598" spans="1:17">
      <c r="A7598" s="51" t="s">
        <v>5413</v>
      </c>
      <c r="B7598" s="51">
        <f t="shared" si="592"/>
        <v>10</v>
      </c>
      <c r="C7598" s="51">
        <f t="shared" si="593"/>
        <v>744</v>
      </c>
      <c r="D7598" s="51" t="s">
        <v>933</v>
      </c>
      <c r="E7598" s="54" t="str">
        <f t="shared" si="594"/>
        <v>030299</v>
      </c>
      <c r="F7598" s="51" t="e">
        <f>VLOOKUP(E7598,#REF!,8,FALSE)</f>
        <v>#REF!</v>
      </c>
      <c r="G7598" s="51" t="e">
        <f>VLOOKUP(E7598,#REF!,9,FALSE)</f>
        <v>#REF!</v>
      </c>
      <c r="H7598" s="52">
        <v>20034</v>
      </c>
      <c r="I7598" s="51" t="s">
        <v>4856</v>
      </c>
      <c r="J7598" s="53">
        <v>19.79</v>
      </c>
      <c r="K7598" s="53">
        <v>19</v>
      </c>
      <c r="L7598" s="53">
        <v>21.787360979838709</v>
      </c>
      <c r="M7598" s="53">
        <v>21.787360979838709</v>
      </c>
      <c r="N7598" s="53">
        <f t="shared" si="595"/>
        <v>16209.796569</v>
      </c>
      <c r="O7598" s="53" t="e">
        <f>VLOOKUP(E7598,#REF!,29,FALSE)</f>
        <v>#REF!</v>
      </c>
      <c r="P7598" s="53" t="e">
        <f t="shared" si="596"/>
        <v>#REF!</v>
      </c>
      <c r="Q7598" s="53">
        <v>0</v>
      </c>
    </row>
    <row r="7599" spans="1:17">
      <c r="A7599" s="51" t="s">
        <v>5413</v>
      </c>
      <c r="B7599" s="51">
        <f t="shared" si="592"/>
        <v>10</v>
      </c>
      <c r="C7599" s="51">
        <f t="shared" si="593"/>
        <v>744</v>
      </c>
      <c r="D7599" s="51" t="s">
        <v>2927</v>
      </c>
      <c r="E7599" s="54" t="str">
        <f t="shared" si="594"/>
        <v>033686</v>
      </c>
      <c r="F7599" s="51" t="e">
        <f>VLOOKUP(E7599,#REF!,8,FALSE)</f>
        <v>#REF!</v>
      </c>
      <c r="G7599" s="51" t="e">
        <f>VLOOKUP(E7599,#REF!,9,FALSE)</f>
        <v>#REF!</v>
      </c>
      <c r="H7599" s="52">
        <v>910082</v>
      </c>
      <c r="I7599" s="51" t="s">
        <v>4857</v>
      </c>
      <c r="J7599" s="53">
        <v>15.3</v>
      </c>
      <c r="K7599" s="53">
        <v>12.2</v>
      </c>
      <c r="L7599" s="53">
        <v>16.087382990591397</v>
      </c>
      <c r="M7599" s="53">
        <v>16.087382990591397</v>
      </c>
      <c r="N7599" s="53">
        <f t="shared" si="595"/>
        <v>11969.012945</v>
      </c>
      <c r="O7599" s="53" t="e">
        <f>VLOOKUP(E7599,#REF!,29,FALSE)</f>
        <v>#REF!</v>
      </c>
      <c r="P7599" s="53" t="e">
        <f t="shared" si="596"/>
        <v>#REF!</v>
      </c>
      <c r="Q7599" s="53">
        <v>0</v>
      </c>
    </row>
    <row r="7600" spans="1:17">
      <c r="A7600" s="51" t="s">
        <v>5413</v>
      </c>
      <c r="B7600" s="51">
        <f t="shared" si="592"/>
        <v>10</v>
      </c>
      <c r="C7600" s="51">
        <f t="shared" si="593"/>
        <v>744</v>
      </c>
      <c r="D7600" s="51" t="s">
        <v>1354</v>
      </c>
      <c r="E7600" s="54" t="str">
        <f t="shared" si="594"/>
        <v>030838</v>
      </c>
      <c r="F7600" s="51" t="e">
        <f>VLOOKUP(E7600,#REF!,8,FALSE)</f>
        <v>#REF!</v>
      </c>
      <c r="G7600" s="51" t="e">
        <f>VLOOKUP(E7600,#REF!,9,FALSE)</f>
        <v>#REF!</v>
      </c>
      <c r="H7600" s="52">
        <v>892119</v>
      </c>
      <c r="I7600" s="51" t="s">
        <v>5403</v>
      </c>
      <c r="J7600" s="53">
        <v>14.2</v>
      </c>
      <c r="K7600" s="53">
        <v>14.800003</v>
      </c>
      <c r="L7600" s="53">
        <v>18.480690028225805</v>
      </c>
      <c r="M7600" s="53">
        <v>18.480690025537637</v>
      </c>
      <c r="N7600" s="53">
        <f t="shared" si="595"/>
        <v>13749.633379000003</v>
      </c>
      <c r="O7600" s="53" t="e">
        <f>VLOOKUP(E7600,#REF!,29,FALSE)</f>
        <v>#REF!</v>
      </c>
      <c r="P7600" s="53" t="e">
        <f t="shared" si="596"/>
        <v>#REF!</v>
      </c>
      <c r="Q7600" s="53">
        <v>2.6881705081748767E-9</v>
      </c>
    </row>
    <row r="7601" spans="1:17">
      <c r="A7601" s="51" t="s">
        <v>5413</v>
      </c>
      <c r="B7601" s="51">
        <f t="shared" si="592"/>
        <v>10</v>
      </c>
      <c r="C7601" s="51">
        <f t="shared" si="593"/>
        <v>744</v>
      </c>
      <c r="D7601" s="51" t="s">
        <v>968</v>
      </c>
      <c r="E7601" s="54" t="str">
        <f t="shared" si="594"/>
        <v>030121</v>
      </c>
      <c r="F7601" s="51" t="e">
        <f>VLOOKUP(E7601,#REF!,8,FALSE)</f>
        <v>#REF!</v>
      </c>
      <c r="G7601" s="51" t="e">
        <f>VLOOKUP(E7601,#REF!,9,FALSE)</f>
        <v>#REF!</v>
      </c>
      <c r="H7601" s="52">
        <v>8958</v>
      </c>
      <c r="I7601" s="51" t="s">
        <v>4858</v>
      </c>
      <c r="J7601" s="53">
        <v>6.92</v>
      </c>
      <c r="K7601" s="53">
        <v>6</v>
      </c>
      <c r="L7601" s="53">
        <v>7.390894279569892</v>
      </c>
      <c r="M7601" s="53">
        <v>7.390894279569892</v>
      </c>
      <c r="N7601" s="53">
        <f t="shared" si="595"/>
        <v>5498.8253439999999</v>
      </c>
      <c r="O7601" s="53" t="e">
        <f>VLOOKUP(E7601,#REF!,29,FALSE)</f>
        <v>#REF!</v>
      </c>
      <c r="P7601" s="53" t="e">
        <f t="shared" si="596"/>
        <v>#REF!</v>
      </c>
      <c r="Q7601" s="53">
        <v>0</v>
      </c>
    </row>
    <row r="7602" spans="1:17">
      <c r="A7602" s="51" t="s">
        <v>5413</v>
      </c>
      <c r="B7602" s="51">
        <f t="shared" si="592"/>
        <v>10</v>
      </c>
      <c r="C7602" s="51">
        <f t="shared" si="593"/>
        <v>744</v>
      </c>
      <c r="D7602" s="51" t="s">
        <v>956</v>
      </c>
      <c r="E7602" s="54" t="str">
        <f t="shared" si="594"/>
        <v>030333</v>
      </c>
      <c r="F7602" s="51" t="e">
        <f>VLOOKUP(E7602,#REF!,8,FALSE)</f>
        <v>#REF!</v>
      </c>
      <c r="G7602" s="51" t="e">
        <f>VLOOKUP(E7602,#REF!,9,FALSE)</f>
        <v>#REF!</v>
      </c>
      <c r="H7602" s="52">
        <v>8983</v>
      </c>
      <c r="I7602" s="51" t="s">
        <v>4859</v>
      </c>
      <c r="J7602" s="53">
        <v>6.56</v>
      </c>
      <c r="K7602" s="53">
        <v>6</v>
      </c>
      <c r="L7602" s="53">
        <v>11.2740451827957</v>
      </c>
      <c r="M7602" s="53">
        <v>11.2740451827957</v>
      </c>
      <c r="N7602" s="53">
        <f t="shared" si="595"/>
        <v>8387.8896160000004</v>
      </c>
      <c r="O7602" s="53" t="e">
        <f>VLOOKUP(E7602,#REF!,29,FALSE)</f>
        <v>#REF!</v>
      </c>
      <c r="P7602" s="53" t="e">
        <f t="shared" si="596"/>
        <v>#REF!</v>
      </c>
      <c r="Q7602" s="53">
        <v>0</v>
      </c>
    </row>
    <row r="7603" spans="1:17">
      <c r="A7603" s="51" t="s">
        <v>5413</v>
      </c>
      <c r="B7603" s="51">
        <f t="shared" si="592"/>
        <v>10</v>
      </c>
      <c r="C7603" s="51">
        <f t="shared" si="593"/>
        <v>744</v>
      </c>
      <c r="D7603" s="51" t="s">
        <v>965</v>
      </c>
      <c r="E7603" s="54" t="str">
        <f t="shared" si="594"/>
        <v>030340</v>
      </c>
      <c r="F7603" s="51" t="e">
        <f>VLOOKUP(E7603,#REF!,8,FALSE)</f>
        <v>#REF!</v>
      </c>
      <c r="G7603" s="51" t="e">
        <f>VLOOKUP(E7603,#REF!,9,FALSE)</f>
        <v>#REF!</v>
      </c>
      <c r="H7603" s="52">
        <v>20064</v>
      </c>
      <c r="I7603" s="51" t="s">
        <v>4860</v>
      </c>
      <c r="J7603" s="53">
        <v>11.75</v>
      </c>
      <c r="K7603" s="53">
        <v>11</v>
      </c>
      <c r="L7603" s="53">
        <v>14.002479885752688</v>
      </c>
      <c r="M7603" s="53">
        <v>14.002479885752688</v>
      </c>
      <c r="N7603" s="53">
        <f t="shared" si="595"/>
        <v>10417.845035</v>
      </c>
      <c r="O7603" s="53" t="e">
        <f>VLOOKUP(E7603,#REF!,29,FALSE)</f>
        <v>#REF!</v>
      </c>
      <c r="P7603" s="53" t="e">
        <f t="shared" si="596"/>
        <v>#REF!</v>
      </c>
      <c r="Q7603" s="53">
        <v>0</v>
      </c>
    </row>
    <row r="7604" spans="1:17">
      <c r="A7604" s="51" t="s">
        <v>5413</v>
      </c>
      <c r="B7604" s="51">
        <f t="shared" si="592"/>
        <v>10</v>
      </c>
      <c r="C7604" s="51">
        <f t="shared" si="593"/>
        <v>744</v>
      </c>
      <c r="D7604" s="51" t="s">
        <v>1074</v>
      </c>
      <c r="E7604" s="54" t="str">
        <f t="shared" si="594"/>
        <v>030498</v>
      </c>
      <c r="F7604" s="51" t="e">
        <f>VLOOKUP(E7604,#REF!,8,FALSE)</f>
        <v>#REF!</v>
      </c>
      <c r="G7604" s="51" t="e">
        <f>VLOOKUP(E7604,#REF!,9,FALSE)</f>
        <v>#REF!</v>
      </c>
      <c r="H7604" s="52">
        <v>890655</v>
      </c>
      <c r="I7604" s="51" t="s">
        <v>4861</v>
      </c>
      <c r="J7604" s="53">
        <v>12.3</v>
      </c>
      <c r="K7604" s="53">
        <v>14.000000999999999</v>
      </c>
      <c r="L7604" s="53">
        <v>12.666044092741934</v>
      </c>
      <c r="M7604" s="53">
        <v>12.666044119623654</v>
      </c>
      <c r="N7604" s="53">
        <f t="shared" si="595"/>
        <v>9423.5368249999992</v>
      </c>
      <c r="O7604" s="53" t="e">
        <f>VLOOKUP(E7604,#REF!,29,FALSE)</f>
        <v>#REF!</v>
      </c>
      <c r="P7604" s="53" t="e">
        <f t="shared" si="596"/>
        <v>#REF!</v>
      </c>
      <c r="Q7604" s="53">
        <v>0</v>
      </c>
    </row>
    <row r="7605" spans="1:17">
      <c r="A7605" s="51" t="s">
        <v>5413</v>
      </c>
      <c r="B7605" s="51">
        <f t="shared" si="592"/>
        <v>10</v>
      </c>
      <c r="C7605" s="51">
        <f t="shared" si="593"/>
        <v>744</v>
      </c>
      <c r="D7605" s="51" t="s">
        <v>1263</v>
      </c>
      <c r="E7605" s="54" t="str">
        <f t="shared" si="594"/>
        <v>030500</v>
      </c>
      <c r="F7605" s="51" t="e">
        <f>VLOOKUP(E7605,#REF!,8,FALSE)</f>
        <v>#REF!</v>
      </c>
      <c r="G7605" s="51" t="e">
        <f>VLOOKUP(E7605,#REF!,9,FALSE)</f>
        <v>#REF!</v>
      </c>
      <c r="H7605" s="52">
        <v>890752</v>
      </c>
      <c r="I7605" s="51" t="s">
        <v>4862</v>
      </c>
      <c r="J7605" s="53">
        <v>15</v>
      </c>
      <c r="K7605" s="53">
        <v>14</v>
      </c>
      <c r="L7605" s="53">
        <v>12.244902040322581</v>
      </c>
      <c r="M7605" s="53">
        <v>12.244902040322581</v>
      </c>
      <c r="N7605" s="53">
        <f t="shared" si="595"/>
        <v>9110.2071180000003</v>
      </c>
      <c r="O7605" s="53" t="e">
        <f>VLOOKUP(E7605,#REF!,29,FALSE)</f>
        <v>#REF!</v>
      </c>
      <c r="P7605" s="53" t="e">
        <f t="shared" si="596"/>
        <v>#REF!</v>
      </c>
      <c r="Q7605" s="53">
        <v>0</v>
      </c>
    </row>
    <row r="7606" spans="1:17">
      <c r="A7606" s="51" t="s">
        <v>5413</v>
      </c>
      <c r="B7606" s="51">
        <f t="shared" si="592"/>
        <v>10</v>
      </c>
      <c r="C7606" s="51">
        <f t="shared" si="593"/>
        <v>744</v>
      </c>
      <c r="D7606" s="51" t="s">
        <v>1264</v>
      </c>
      <c r="E7606" s="54" t="str">
        <f t="shared" si="594"/>
        <v>030501</v>
      </c>
      <c r="F7606" s="51" t="e">
        <f>VLOOKUP(E7606,#REF!,8,FALSE)</f>
        <v>#REF!</v>
      </c>
      <c r="G7606" s="51" t="e">
        <f>VLOOKUP(E7606,#REF!,9,FALSE)</f>
        <v>#REF!</v>
      </c>
      <c r="H7606" s="52">
        <v>8984</v>
      </c>
      <c r="I7606" s="51" t="s">
        <v>1265</v>
      </c>
      <c r="J7606" s="53">
        <v>8.4</v>
      </c>
      <c r="K7606" s="53">
        <v>8.4</v>
      </c>
      <c r="L7606" s="53">
        <v>11.210474443548387</v>
      </c>
      <c r="M7606" s="53">
        <v>11.210474443548387</v>
      </c>
      <c r="N7606" s="53">
        <f t="shared" si="595"/>
        <v>8340.5929859999997</v>
      </c>
      <c r="O7606" s="53" t="e">
        <f>VLOOKUP(E7606,#REF!,29,FALSE)</f>
        <v>#REF!</v>
      </c>
      <c r="P7606" s="53" t="e">
        <f t="shared" si="596"/>
        <v>#REF!</v>
      </c>
      <c r="Q7606" s="53">
        <v>0</v>
      </c>
    </row>
    <row r="7607" spans="1:17">
      <c r="A7607" s="51" t="s">
        <v>5413</v>
      </c>
      <c r="B7607" s="51">
        <f t="shared" si="592"/>
        <v>10</v>
      </c>
      <c r="C7607" s="51">
        <f t="shared" si="593"/>
        <v>744</v>
      </c>
      <c r="D7607" s="51" t="s">
        <v>1072</v>
      </c>
      <c r="E7607" s="54" t="str">
        <f t="shared" si="594"/>
        <v>030505</v>
      </c>
      <c r="F7607" s="51" t="e">
        <f>VLOOKUP(E7607,#REF!,8,FALSE)</f>
        <v>#REF!</v>
      </c>
      <c r="G7607" s="51" t="e">
        <f>VLOOKUP(E7607,#REF!,9,FALSE)</f>
        <v>#REF!</v>
      </c>
      <c r="H7607" s="52">
        <v>891926</v>
      </c>
      <c r="I7607" s="51" t="s">
        <v>4863</v>
      </c>
      <c r="J7607" s="53">
        <v>12.1</v>
      </c>
      <c r="K7607" s="53">
        <v>13.199997</v>
      </c>
      <c r="L7607" s="53">
        <v>12.06641840860215</v>
      </c>
      <c r="M7607" s="53">
        <v>12.066418443548388</v>
      </c>
      <c r="N7607" s="53">
        <f t="shared" si="595"/>
        <v>8977.4153220000007</v>
      </c>
      <c r="O7607" s="53" t="e">
        <f>VLOOKUP(E7607,#REF!,29,FALSE)</f>
        <v>#REF!</v>
      </c>
      <c r="P7607" s="53" t="e">
        <f t="shared" si="596"/>
        <v>#REF!</v>
      </c>
      <c r="Q7607" s="53">
        <v>0</v>
      </c>
    </row>
    <row r="7608" spans="1:17">
      <c r="A7608" s="51" t="s">
        <v>5413</v>
      </c>
      <c r="B7608" s="51">
        <f t="shared" si="592"/>
        <v>10</v>
      </c>
      <c r="C7608" s="51">
        <f t="shared" si="593"/>
        <v>744</v>
      </c>
      <c r="D7608" s="51" t="s">
        <v>1067</v>
      </c>
      <c r="E7608" s="54" t="str">
        <f t="shared" si="594"/>
        <v>030507</v>
      </c>
      <c r="F7608" s="51" t="e">
        <f>VLOOKUP(E7608,#REF!,8,FALSE)</f>
        <v>#REF!</v>
      </c>
      <c r="G7608" s="51" t="e">
        <f>VLOOKUP(E7608,#REF!,9,FALSE)</f>
        <v>#REF!</v>
      </c>
      <c r="H7608" s="52">
        <v>890654</v>
      </c>
      <c r="I7608" s="51" t="s">
        <v>4864</v>
      </c>
      <c r="J7608" s="53">
        <v>13.7</v>
      </c>
      <c r="K7608" s="53">
        <v>13.600001000000001</v>
      </c>
      <c r="L7608" s="53">
        <v>12.73210941263441</v>
      </c>
      <c r="M7608" s="53">
        <v>12.73210943951613</v>
      </c>
      <c r="N7608" s="53">
        <f t="shared" si="595"/>
        <v>9472.6894229999998</v>
      </c>
      <c r="O7608" s="53" t="e">
        <f>VLOOKUP(E7608,#REF!,29,FALSE)</f>
        <v>#REF!</v>
      </c>
      <c r="P7608" s="53" t="e">
        <f t="shared" si="596"/>
        <v>#REF!</v>
      </c>
      <c r="Q7608" s="53">
        <v>0</v>
      </c>
    </row>
    <row r="7609" spans="1:17">
      <c r="A7609" s="51" t="s">
        <v>5413</v>
      </c>
      <c r="B7609" s="51">
        <f t="shared" si="592"/>
        <v>10</v>
      </c>
      <c r="C7609" s="51">
        <f t="shared" si="593"/>
        <v>744</v>
      </c>
      <c r="D7609" s="51" t="s">
        <v>1168</v>
      </c>
      <c r="E7609" s="54" t="str">
        <f t="shared" si="594"/>
        <v>030508</v>
      </c>
      <c r="F7609" s="51" t="e">
        <f>VLOOKUP(E7609,#REF!,8,FALSE)</f>
        <v>#REF!</v>
      </c>
      <c r="G7609" s="51" t="e">
        <f>VLOOKUP(E7609,#REF!,9,FALSE)</f>
        <v>#REF!</v>
      </c>
      <c r="H7609" s="52">
        <v>890651</v>
      </c>
      <c r="I7609" s="51" t="s">
        <v>4865</v>
      </c>
      <c r="J7609" s="53">
        <v>11.5</v>
      </c>
      <c r="K7609" s="53">
        <v>13.5</v>
      </c>
      <c r="L7609" s="53">
        <v>10.905210794354838</v>
      </c>
      <c r="M7609" s="53">
        <v>10.905210775537634</v>
      </c>
      <c r="N7609" s="53">
        <f t="shared" si="595"/>
        <v>8113.4768169999998</v>
      </c>
      <c r="O7609" s="53" t="e">
        <f>VLOOKUP(E7609,#REF!,29,FALSE)</f>
        <v>#REF!</v>
      </c>
      <c r="P7609" s="53" t="e">
        <f t="shared" si="596"/>
        <v>#REF!</v>
      </c>
      <c r="Q7609" s="53">
        <v>1.8817204559176173E-8</v>
      </c>
    </row>
    <row r="7610" spans="1:17">
      <c r="A7610" s="51" t="s">
        <v>5413</v>
      </c>
      <c r="B7610" s="51">
        <f t="shared" si="592"/>
        <v>10</v>
      </c>
      <c r="C7610" s="51">
        <f t="shared" si="593"/>
        <v>744</v>
      </c>
      <c r="D7610" s="51" t="s">
        <v>1156</v>
      </c>
      <c r="E7610" s="54" t="str">
        <f t="shared" si="594"/>
        <v>030511</v>
      </c>
      <c r="F7610" s="51" t="e">
        <f>VLOOKUP(E7610,#REF!,8,FALSE)</f>
        <v>#REF!</v>
      </c>
      <c r="G7610" s="51" t="e">
        <f>VLOOKUP(E7610,#REF!,9,FALSE)</f>
        <v>#REF!</v>
      </c>
      <c r="H7610" s="52">
        <v>890625</v>
      </c>
      <c r="I7610" s="51" t="s">
        <v>4866</v>
      </c>
      <c r="J7610" s="53">
        <v>13.9</v>
      </c>
      <c r="K7610" s="53">
        <v>13.800003999999999</v>
      </c>
      <c r="L7610" s="53">
        <v>13.749016327956989</v>
      </c>
      <c r="M7610" s="53">
        <v>13.749016345430107</v>
      </c>
      <c r="N7610" s="53">
        <f t="shared" si="595"/>
        <v>10229.268161</v>
      </c>
      <c r="O7610" s="53" t="e">
        <f>VLOOKUP(E7610,#REF!,29,FALSE)</f>
        <v>#REF!</v>
      </c>
      <c r="P7610" s="53" t="e">
        <f t="shared" si="596"/>
        <v>#REF!</v>
      </c>
      <c r="Q7610" s="53">
        <v>0</v>
      </c>
    </row>
    <row r="7611" spans="1:17">
      <c r="A7611" s="51" t="s">
        <v>5413</v>
      </c>
      <c r="B7611" s="51">
        <f t="shared" si="592"/>
        <v>10</v>
      </c>
      <c r="C7611" s="51">
        <f t="shared" si="593"/>
        <v>744</v>
      </c>
      <c r="D7611" s="51" t="s">
        <v>1198</v>
      </c>
      <c r="E7611" s="54" t="str">
        <f t="shared" si="594"/>
        <v>030512</v>
      </c>
      <c r="F7611" s="51" t="e">
        <f>VLOOKUP(E7611,#REF!,8,FALSE)</f>
        <v>#REF!</v>
      </c>
      <c r="G7611" s="51" t="e">
        <f>VLOOKUP(E7611,#REF!,9,FALSE)</f>
        <v>#REF!</v>
      </c>
      <c r="H7611" s="52">
        <v>890623</v>
      </c>
      <c r="I7611" s="51" t="s">
        <v>4867</v>
      </c>
      <c r="J7611" s="53">
        <v>5.2</v>
      </c>
      <c r="K7611" s="53">
        <v>5.6999969999999998</v>
      </c>
      <c r="L7611" s="53">
        <v>5.661497356182795</v>
      </c>
      <c r="M7611" s="53">
        <v>5.6614973185483874</v>
      </c>
      <c r="N7611" s="53">
        <f t="shared" si="595"/>
        <v>4212.1540050000003</v>
      </c>
      <c r="O7611" s="53" t="e">
        <f>VLOOKUP(E7611,#REF!,29,FALSE)</f>
        <v>#REF!</v>
      </c>
      <c r="P7611" s="53" t="e">
        <f t="shared" si="596"/>
        <v>#REF!</v>
      </c>
      <c r="Q7611" s="53">
        <v>3.7634407895913232E-8</v>
      </c>
    </row>
    <row r="7612" spans="1:17">
      <c r="A7612" s="51" t="s">
        <v>5413</v>
      </c>
      <c r="B7612" s="51">
        <f t="shared" si="592"/>
        <v>10</v>
      </c>
      <c r="C7612" s="51">
        <f t="shared" si="593"/>
        <v>744</v>
      </c>
      <c r="D7612" s="51" t="s">
        <v>1170</v>
      </c>
      <c r="E7612" s="54" t="str">
        <f t="shared" si="594"/>
        <v>030513</v>
      </c>
      <c r="F7612" s="51" t="e">
        <f>VLOOKUP(E7612,#REF!,8,FALSE)</f>
        <v>#REF!</v>
      </c>
      <c r="G7612" s="51" t="e">
        <f>VLOOKUP(E7612,#REF!,9,FALSE)</f>
        <v>#REF!</v>
      </c>
      <c r="H7612" s="52">
        <v>890652</v>
      </c>
      <c r="I7612" s="51" t="s">
        <v>4868</v>
      </c>
      <c r="J7612" s="53">
        <v>10.4</v>
      </c>
      <c r="K7612" s="53">
        <v>14.300003</v>
      </c>
      <c r="L7612" s="53">
        <v>10.245327489247313</v>
      </c>
      <c r="M7612" s="53">
        <v>10.24532747311828</v>
      </c>
      <c r="N7612" s="53">
        <f t="shared" si="595"/>
        <v>7622.5236400000003</v>
      </c>
      <c r="O7612" s="53" t="e">
        <f>VLOOKUP(E7612,#REF!,29,FALSE)</f>
        <v>#REF!</v>
      </c>
      <c r="P7612" s="53" t="e">
        <f t="shared" si="596"/>
        <v>#REF!</v>
      </c>
      <c r="Q7612" s="53">
        <v>1.6129031606123067E-8</v>
      </c>
    </row>
    <row r="7613" spans="1:17">
      <c r="A7613" s="51" t="s">
        <v>5413</v>
      </c>
      <c r="B7613" s="51">
        <f t="shared" si="592"/>
        <v>10</v>
      </c>
      <c r="C7613" s="51">
        <f t="shared" si="593"/>
        <v>744</v>
      </c>
      <c r="D7613" s="51" t="s">
        <v>1165</v>
      </c>
      <c r="E7613" s="54" t="str">
        <f t="shared" si="594"/>
        <v>030519</v>
      </c>
      <c r="F7613" s="51" t="e">
        <f>VLOOKUP(E7613,#REF!,8,FALSE)</f>
        <v>#REF!</v>
      </c>
      <c r="G7613" s="51" t="e">
        <f>VLOOKUP(E7613,#REF!,9,FALSE)</f>
        <v>#REF!</v>
      </c>
      <c r="H7613" s="52">
        <v>890626</v>
      </c>
      <c r="I7613" s="51" t="s">
        <v>4869</v>
      </c>
      <c r="J7613" s="53">
        <v>12.8</v>
      </c>
      <c r="K7613" s="53">
        <v>11.8</v>
      </c>
      <c r="L7613" s="53">
        <v>13.962762735215055</v>
      </c>
      <c r="M7613" s="53">
        <v>13.345103779569893</v>
      </c>
      <c r="N7613" s="53">
        <f t="shared" si="595"/>
        <v>9928.7572120000004</v>
      </c>
      <c r="O7613" s="53" t="e">
        <f>VLOOKUP(E7613,#REF!,29,FALSE)</f>
        <v>#REF!</v>
      </c>
      <c r="P7613" s="53" t="e">
        <f t="shared" si="596"/>
        <v>#REF!</v>
      </c>
      <c r="Q7613" s="53">
        <v>0.61765895564516182</v>
      </c>
    </row>
    <row r="7614" spans="1:17">
      <c r="A7614" s="51" t="s">
        <v>5413</v>
      </c>
      <c r="B7614" s="51">
        <f t="shared" si="592"/>
        <v>10</v>
      </c>
      <c r="C7614" s="51">
        <f t="shared" si="593"/>
        <v>744</v>
      </c>
      <c r="D7614" s="51" t="s">
        <v>1081</v>
      </c>
      <c r="E7614" s="54" t="str">
        <f t="shared" si="594"/>
        <v>030520</v>
      </c>
      <c r="F7614" s="51" t="e">
        <f>VLOOKUP(E7614,#REF!,8,FALSE)</f>
        <v>#REF!</v>
      </c>
      <c r="G7614" s="51" t="e">
        <f>VLOOKUP(E7614,#REF!,9,FALSE)</f>
        <v>#REF!</v>
      </c>
      <c r="H7614" s="52">
        <v>890653</v>
      </c>
      <c r="I7614" s="51" t="s">
        <v>4870</v>
      </c>
      <c r="J7614" s="53">
        <v>12.9</v>
      </c>
      <c r="K7614" s="53">
        <v>14.4</v>
      </c>
      <c r="L7614" s="53">
        <v>12.375069548387097</v>
      </c>
      <c r="M7614" s="53">
        <v>12.375069594086021</v>
      </c>
      <c r="N7614" s="53">
        <f t="shared" si="595"/>
        <v>9207.0517779999991</v>
      </c>
      <c r="O7614" s="53" t="e">
        <f>VLOOKUP(E7614,#REF!,29,FALSE)</f>
        <v>#REF!</v>
      </c>
      <c r="P7614" s="53" t="e">
        <f t="shared" si="596"/>
        <v>#REF!</v>
      </c>
      <c r="Q7614" s="53">
        <v>0</v>
      </c>
    </row>
    <row r="7615" spans="1:17">
      <c r="A7615" s="51" t="s">
        <v>5413</v>
      </c>
      <c r="B7615" s="51">
        <f t="shared" si="592"/>
        <v>10</v>
      </c>
      <c r="C7615" s="51">
        <f t="shared" si="593"/>
        <v>744</v>
      </c>
      <c r="D7615" s="51" t="s">
        <v>1161</v>
      </c>
      <c r="E7615" s="54" t="str">
        <f t="shared" si="594"/>
        <v>030537</v>
      </c>
      <c r="F7615" s="51" t="e">
        <f>VLOOKUP(E7615,#REF!,8,FALSE)</f>
        <v>#REF!</v>
      </c>
      <c r="G7615" s="51" t="e">
        <f>VLOOKUP(E7615,#REF!,9,FALSE)</f>
        <v>#REF!</v>
      </c>
      <c r="H7615" s="52">
        <v>890628</v>
      </c>
      <c r="I7615" s="51" t="s">
        <v>4871</v>
      </c>
      <c r="J7615" s="53">
        <v>13.5</v>
      </c>
      <c r="K7615" s="53">
        <v>12.800001</v>
      </c>
      <c r="L7615" s="53">
        <v>14.153712384408603</v>
      </c>
      <c r="M7615" s="53">
        <v>13.913140108870968</v>
      </c>
      <c r="N7615" s="53">
        <f t="shared" si="595"/>
        <v>10351.376241</v>
      </c>
      <c r="O7615" s="53" t="e">
        <f>VLOOKUP(E7615,#REF!,29,FALSE)</f>
        <v>#REF!</v>
      </c>
      <c r="P7615" s="53" t="e">
        <f t="shared" si="596"/>
        <v>#REF!</v>
      </c>
      <c r="Q7615" s="53">
        <v>0.24057227553763486</v>
      </c>
    </row>
    <row r="7616" spans="1:17">
      <c r="A7616" s="51" t="s">
        <v>5413</v>
      </c>
      <c r="B7616" s="51">
        <f t="shared" si="592"/>
        <v>10</v>
      </c>
      <c r="C7616" s="51">
        <f t="shared" si="593"/>
        <v>744</v>
      </c>
      <c r="D7616" s="51" t="s">
        <v>1163</v>
      </c>
      <c r="E7616" s="54" t="str">
        <f t="shared" si="594"/>
        <v>030545</v>
      </c>
      <c r="F7616" s="51" t="e">
        <f>VLOOKUP(E7616,#REF!,8,FALSE)</f>
        <v>#REF!</v>
      </c>
      <c r="G7616" s="51" t="e">
        <f>VLOOKUP(E7616,#REF!,9,FALSE)</f>
        <v>#REF!</v>
      </c>
      <c r="H7616" s="52">
        <v>890627</v>
      </c>
      <c r="I7616" s="51" t="s">
        <v>4872</v>
      </c>
      <c r="J7616" s="53">
        <v>13.9</v>
      </c>
      <c r="K7616" s="53">
        <v>13.800003999999999</v>
      </c>
      <c r="L7616" s="53">
        <v>14.132496295698925</v>
      </c>
      <c r="M7616" s="53">
        <v>14.132496231182795</v>
      </c>
      <c r="N7616" s="53">
        <f t="shared" si="595"/>
        <v>10514.577196</v>
      </c>
      <c r="O7616" s="53" t="e">
        <f>VLOOKUP(E7616,#REF!,29,FALSE)</f>
        <v>#REF!</v>
      </c>
      <c r="P7616" s="53" t="e">
        <f t="shared" si="596"/>
        <v>#REF!</v>
      </c>
      <c r="Q7616" s="53">
        <v>6.4516128869370498E-8</v>
      </c>
    </row>
    <row r="7617" spans="1:17">
      <c r="A7617" s="51" t="s">
        <v>5413</v>
      </c>
      <c r="B7617" s="51">
        <f t="shared" si="592"/>
        <v>10</v>
      </c>
      <c r="C7617" s="51">
        <f t="shared" si="593"/>
        <v>744</v>
      </c>
      <c r="D7617" s="51" t="s">
        <v>1076</v>
      </c>
      <c r="E7617" s="54" t="str">
        <f t="shared" si="594"/>
        <v>030547</v>
      </c>
      <c r="F7617" s="51" t="e">
        <f>VLOOKUP(E7617,#REF!,8,FALSE)</f>
        <v>#REF!</v>
      </c>
      <c r="G7617" s="51" t="e">
        <f>VLOOKUP(E7617,#REF!,9,FALSE)</f>
        <v>#REF!</v>
      </c>
      <c r="H7617" s="52">
        <v>891943</v>
      </c>
      <c r="I7617" s="51" t="s">
        <v>4873</v>
      </c>
      <c r="J7617" s="53">
        <v>11.9</v>
      </c>
      <c r="K7617" s="53">
        <v>12.800005000000001</v>
      </c>
      <c r="L7617" s="53">
        <v>11.411162310483871</v>
      </c>
      <c r="M7617" s="53">
        <v>11.411162322580646</v>
      </c>
      <c r="N7617" s="53">
        <f t="shared" si="595"/>
        <v>8489.9047680000003</v>
      </c>
      <c r="O7617" s="53" t="e">
        <f>VLOOKUP(E7617,#REF!,29,FALSE)</f>
        <v>#REF!</v>
      </c>
      <c r="P7617" s="53" t="e">
        <f t="shared" si="596"/>
        <v>#REF!</v>
      </c>
      <c r="Q7617" s="53">
        <v>0</v>
      </c>
    </row>
    <row r="7618" spans="1:17">
      <c r="A7618" s="51" t="s">
        <v>5413</v>
      </c>
      <c r="B7618" s="51">
        <f t="shared" si="592"/>
        <v>10</v>
      </c>
      <c r="C7618" s="51">
        <f t="shared" si="593"/>
        <v>744</v>
      </c>
      <c r="D7618" s="51" t="s">
        <v>1083</v>
      </c>
      <c r="E7618" s="54" t="str">
        <f t="shared" si="594"/>
        <v>030548</v>
      </c>
      <c r="F7618" s="51" t="e">
        <f>VLOOKUP(E7618,#REF!,8,FALSE)</f>
        <v>#REF!</v>
      </c>
      <c r="G7618" s="51" t="e">
        <f>VLOOKUP(E7618,#REF!,9,FALSE)</f>
        <v>#REF!</v>
      </c>
      <c r="H7618" s="52">
        <v>891944</v>
      </c>
      <c r="I7618" s="51" t="s">
        <v>4874</v>
      </c>
      <c r="J7618" s="53">
        <v>12.3</v>
      </c>
      <c r="K7618" s="53">
        <v>12.500005</v>
      </c>
      <c r="L7618" s="53">
        <v>12.336471751344087</v>
      </c>
      <c r="M7618" s="53">
        <v>12.336471692204302</v>
      </c>
      <c r="N7618" s="53">
        <f t="shared" si="595"/>
        <v>9178.3349390000003</v>
      </c>
      <c r="O7618" s="53" t="e">
        <f>VLOOKUP(E7618,#REF!,29,FALSE)</f>
        <v>#REF!</v>
      </c>
      <c r="P7618" s="53" t="e">
        <f t="shared" si="596"/>
        <v>#REF!</v>
      </c>
      <c r="Q7618" s="53">
        <v>5.9139785408142514E-8</v>
      </c>
    </row>
    <row r="7619" spans="1:17">
      <c r="A7619" s="51" t="s">
        <v>5413</v>
      </c>
      <c r="B7619" s="51">
        <f t="shared" ref="B7619:B7682" si="597">MONTH(A7619)</f>
        <v>10</v>
      </c>
      <c r="C7619" s="51">
        <f t="shared" ref="C7619:C7682" si="598">VLOOKUP(B7619,T:V,3,FALSE)</f>
        <v>744</v>
      </c>
      <c r="D7619" s="51" t="s">
        <v>1196</v>
      </c>
      <c r="E7619" s="54" t="str">
        <f t="shared" ref="E7619:E7682" si="599">RIGHT(LEFT(D7619,16),6)</f>
        <v>030552</v>
      </c>
      <c r="F7619" s="51" t="e">
        <f>VLOOKUP(E7619,#REF!,8,FALSE)</f>
        <v>#REF!</v>
      </c>
      <c r="G7619" s="51" t="e">
        <f>VLOOKUP(E7619,#REF!,9,FALSE)</f>
        <v>#REF!</v>
      </c>
      <c r="H7619" s="52">
        <v>890629</v>
      </c>
      <c r="I7619" s="51" t="s">
        <v>4875</v>
      </c>
      <c r="J7619" s="53">
        <v>13.7</v>
      </c>
      <c r="K7619" s="53">
        <v>13.600001000000001</v>
      </c>
      <c r="L7619" s="53">
        <v>13.594357641129033</v>
      </c>
      <c r="M7619" s="53">
        <v>13.594357705645162</v>
      </c>
      <c r="N7619" s="53">
        <f t="shared" ref="N7619:N7682" si="600">M7619*C7619</f>
        <v>10114.202133000001</v>
      </c>
      <c r="O7619" s="53" t="e">
        <f>VLOOKUP(E7619,#REF!,29,FALSE)</f>
        <v>#REF!</v>
      </c>
      <c r="P7619" s="53" t="e">
        <f t="shared" ref="P7619:P7682" si="601">N7619*O7619</f>
        <v>#REF!</v>
      </c>
      <c r="Q7619" s="53">
        <v>0</v>
      </c>
    </row>
    <row r="7620" spans="1:17">
      <c r="A7620" s="51" t="s">
        <v>5413</v>
      </c>
      <c r="B7620" s="51">
        <f t="shared" si="597"/>
        <v>10</v>
      </c>
      <c r="C7620" s="51">
        <f t="shared" si="598"/>
        <v>744</v>
      </c>
      <c r="D7620" s="51" t="s">
        <v>1069</v>
      </c>
      <c r="E7620" s="54" t="str">
        <f t="shared" si="599"/>
        <v>030622</v>
      </c>
      <c r="F7620" s="51" t="e">
        <f>VLOOKUP(E7620,#REF!,8,FALSE)</f>
        <v>#REF!</v>
      </c>
      <c r="G7620" s="51" t="e">
        <f>VLOOKUP(E7620,#REF!,9,FALSE)</f>
        <v>#REF!</v>
      </c>
      <c r="H7620" s="52">
        <v>890458</v>
      </c>
      <c r="I7620" s="51" t="s">
        <v>1070</v>
      </c>
      <c r="J7620" s="53">
        <v>12.9</v>
      </c>
      <c r="K7620" s="53">
        <v>12.300001</v>
      </c>
      <c r="L7620" s="53">
        <v>14.343981440860215</v>
      </c>
      <c r="M7620" s="53">
        <v>13.676820616935485</v>
      </c>
      <c r="N7620" s="53">
        <f t="shared" si="600"/>
        <v>10175.554539000001</v>
      </c>
      <c r="O7620" s="53" t="e">
        <f>VLOOKUP(E7620,#REF!,29,FALSE)</f>
        <v>#REF!</v>
      </c>
      <c r="P7620" s="53" t="e">
        <f t="shared" si="601"/>
        <v>#REF!</v>
      </c>
      <c r="Q7620" s="53">
        <v>0.66716082392473031</v>
      </c>
    </row>
    <row r="7621" spans="1:17">
      <c r="A7621" s="51" t="s">
        <v>5413</v>
      </c>
      <c r="B7621" s="51">
        <f t="shared" si="597"/>
        <v>10</v>
      </c>
      <c r="C7621" s="51">
        <f t="shared" si="598"/>
        <v>744</v>
      </c>
      <c r="D7621" s="51" t="s">
        <v>1201</v>
      </c>
      <c r="E7621" s="54" t="str">
        <f t="shared" si="599"/>
        <v>030672</v>
      </c>
      <c r="F7621" s="51" t="e">
        <f>VLOOKUP(E7621,#REF!,8,FALSE)</f>
        <v>#REF!</v>
      </c>
      <c r="G7621" s="51" t="e">
        <f>VLOOKUP(E7621,#REF!,9,FALSE)</f>
        <v>#REF!</v>
      </c>
      <c r="H7621" s="52">
        <v>890624</v>
      </c>
      <c r="I7621" s="51" t="s">
        <v>4876</v>
      </c>
      <c r="J7621" s="53">
        <v>9.8000000000000007</v>
      </c>
      <c r="K7621" s="53">
        <v>9.8000000000000007</v>
      </c>
      <c r="L7621" s="53">
        <v>9.5524558373655921</v>
      </c>
      <c r="M7621" s="53">
        <v>9.5524558709677407</v>
      </c>
      <c r="N7621" s="53">
        <f t="shared" si="600"/>
        <v>7107.0271679999987</v>
      </c>
      <c r="O7621" s="53" t="e">
        <f>VLOOKUP(E7621,#REF!,29,FALSE)</f>
        <v>#REF!</v>
      </c>
      <c r="P7621" s="53" t="e">
        <f t="shared" si="601"/>
        <v>#REF!</v>
      </c>
      <c r="Q7621" s="53">
        <v>0</v>
      </c>
    </row>
    <row r="7622" spans="1:17">
      <c r="A7622" s="51" t="s">
        <v>5413</v>
      </c>
      <c r="B7622" s="51">
        <f t="shared" si="597"/>
        <v>10</v>
      </c>
      <c r="C7622" s="51">
        <f t="shared" si="598"/>
        <v>744</v>
      </c>
      <c r="D7622" s="51" t="s">
        <v>2392</v>
      </c>
      <c r="E7622" s="54" t="str">
        <f t="shared" si="599"/>
        <v>030699</v>
      </c>
      <c r="F7622" s="51" t="e">
        <f>VLOOKUP(E7622,#REF!,8,FALSE)</f>
        <v>#REF!</v>
      </c>
      <c r="G7622" s="51" t="e">
        <f>VLOOKUP(E7622,#REF!,9,FALSE)</f>
        <v>#REF!</v>
      </c>
      <c r="H7622" s="52">
        <v>909541</v>
      </c>
      <c r="I7622" s="51" t="s">
        <v>4877</v>
      </c>
      <c r="J7622" s="53">
        <v>8.3000000000000007</v>
      </c>
      <c r="K7622" s="53">
        <v>8.3000000000000007</v>
      </c>
      <c r="L7622" s="53">
        <v>9.4440829435483877</v>
      </c>
      <c r="M7622" s="53">
        <v>9.4440829435483877</v>
      </c>
      <c r="N7622" s="53">
        <f t="shared" si="600"/>
        <v>7026.3977100000002</v>
      </c>
      <c r="O7622" s="53" t="e">
        <f>VLOOKUP(E7622,#REF!,29,FALSE)</f>
        <v>#REF!</v>
      </c>
      <c r="P7622" s="53" t="e">
        <f t="shared" si="601"/>
        <v>#REF!</v>
      </c>
      <c r="Q7622" s="53">
        <v>0</v>
      </c>
    </row>
    <row r="7623" spans="1:17">
      <c r="A7623" s="51" t="s">
        <v>5413</v>
      </c>
      <c r="B7623" s="51">
        <f t="shared" si="597"/>
        <v>10</v>
      </c>
      <c r="C7623" s="51">
        <f t="shared" si="598"/>
        <v>744</v>
      </c>
      <c r="D7623" s="51" t="s">
        <v>2396</v>
      </c>
      <c r="E7623" s="54" t="str">
        <f t="shared" si="599"/>
        <v>030701</v>
      </c>
      <c r="F7623" s="51" t="e">
        <f>VLOOKUP(E7623,#REF!,8,FALSE)</f>
        <v>#REF!</v>
      </c>
      <c r="G7623" s="51" t="e">
        <f>VLOOKUP(E7623,#REF!,9,FALSE)</f>
        <v>#REF!</v>
      </c>
      <c r="H7623" s="52">
        <v>909540</v>
      </c>
      <c r="I7623" s="51" t="s">
        <v>4878</v>
      </c>
      <c r="J7623" s="53">
        <v>9.6</v>
      </c>
      <c r="K7623" s="53">
        <v>9.6</v>
      </c>
      <c r="L7623" s="53">
        <v>12.019984897849463</v>
      </c>
      <c r="M7623" s="53">
        <v>12.019984897849463</v>
      </c>
      <c r="N7623" s="53">
        <f t="shared" si="600"/>
        <v>8942.8687640000007</v>
      </c>
      <c r="O7623" s="53" t="e">
        <f>VLOOKUP(E7623,#REF!,29,FALSE)</f>
        <v>#REF!</v>
      </c>
      <c r="P7623" s="53" t="e">
        <f t="shared" si="601"/>
        <v>#REF!</v>
      </c>
      <c r="Q7623" s="53">
        <v>0</v>
      </c>
    </row>
    <row r="7624" spans="1:17">
      <c r="A7624" s="51" t="s">
        <v>5413</v>
      </c>
      <c r="B7624" s="51">
        <f t="shared" si="597"/>
        <v>10</v>
      </c>
      <c r="C7624" s="51">
        <f t="shared" si="598"/>
        <v>744</v>
      </c>
      <c r="D7624" s="51" t="s">
        <v>1446</v>
      </c>
      <c r="E7624" s="54" t="str">
        <f t="shared" si="599"/>
        <v>030831</v>
      </c>
      <c r="F7624" s="51" t="e">
        <f>VLOOKUP(E7624,#REF!,8,FALSE)</f>
        <v>#REF!</v>
      </c>
      <c r="G7624" s="51" t="e">
        <f>VLOOKUP(E7624,#REF!,9,FALSE)</f>
        <v>#REF!</v>
      </c>
      <c r="H7624" s="52">
        <v>893222</v>
      </c>
      <c r="I7624" s="51" t="s">
        <v>1447</v>
      </c>
      <c r="J7624" s="53">
        <v>13.1</v>
      </c>
      <c r="K7624" s="53">
        <v>13.1</v>
      </c>
      <c r="L7624" s="53">
        <v>14.295514713709677</v>
      </c>
      <c r="M7624" s="53">
        <v>14.295514713709677</v>
      </c>
      <c r="N7624" s="53">
        <f t="shared" si="600"/>
        <v>10635.862947</v>
      </c>
      <c r="O7624" s="53" t="e">
        <f>VLOOKUP(E7624,#REF!,29,FALSE)</f>
        <v>#REF!</v>
      </c>
      <c r="P7624" s="53" t="e">
        <f t="shared" si="601"/>
        <v>#REF!</v>
      </c>
      <c r="Q7624" s="53">
        <v>0</v>
      </c>
    </row>
    <row r="7625" spans="1:17">
      <c r="A7625" s="51" t="s">
        <v>5413</v>
      </c>
      <c r="B7625" s="51">
        <f t="shared" si="597"/>
        <v>10</v>
      </c>
      <c r="C7625" s="51">
        <f t="shared" si="598"/>
        <v>744</v>
      </c>
      <c r="D7625" s="51" t="s">
        <v>1450</v>
      </c>
      <c r="E7625" s="54" t="str">
        <f t="shared" si="599"/>
        <v>030832</v>
      </c>
      <c r="F7625" s="51" t="e">
        <f>VLOOKUP(E7625,#REF!,8,FALSE)</f>
        <v>#REF!</v>
      </c>
      <c r="G7625" s="51" t="e">
        <f>VLOOKUP(E7625,#REF!,9,FALSE)</f>
        <v>#REF!</v>
      </c>
      <c r="H7625" s="52">
        <v>893266</v>
      </c>
      <c r="I7625" s="51" t="s">
        <v>4879</v>
      </c>
      <c r="J7625" s="53">
        <v>16.3</v>
      </c>
      <c r="K7625" s="53">
        <v>13.8</v>
      </c>
      <c r="L7625" s="53">
        <v>20.107689616935481</v>
      </c>
      <c r="M7625" s="53">
        <v>20.107689616935481</v>
      </c>
      <c r="N7625" s="53">
        <f t="shared" si="600"/>
        <v>14960.121074999997</v>
      </c>
      <c r="O7625" s="53" t="e">
        <f>VLOOKUP(E7625,#REF!,29,FALSE)</f>
        <v>#REF!</v>
      </c>
      <c r="P7625" s="53" t="e">
        <f t="shared" si="601"/>
        <v>#REF!</v>
      </c>
      <c r="Q7625" s="53">
        <v>0</v>
      </c>
    </row>
    <row r="7626" spans="1:17">
      <c r="A7626" s="51" t="s">
        <v>5413</v>
      </c>
      <c r="B7626" s="51">
        <f t="shared" si="597"/>
        <v>10</v>
      </c>
      <c r="C7626" s="51">
        <f t="shared" si="598"/>
        <v>744</v>
      </c>
      <c r="D7626" s="51" t="s">
        <v>1635</v>
      </c>
      <c r="E7626" s="54" t="str">
        <f t="shared" si="599"/>
        <v>030876</v>
      </c>
      <c r="F7626" s="51" t="e">
        <f>VLOOKUP(E7626,#REF!,8,FALSE)</f>
        <v>#REF!</v>
      </c>
      <c r="G7626" s="51" t="e">
        <f>VLOOKUP(E7626,#REF!,9,FALSE)</f>
        <v>#REF!</v>
      </c>
      <c r="H7626" s="52">
        <v>889887</v>
      </c>
      <c r="I7626" s="51" t="s">
        <v>4880</v>
      </c>
      <c r="J7626" s="53">
        <v>15.3</v>
      </c>
      <c r="K7626" s="53">
        <v>14.000004000000001</v>
      </c>
      <c r="L7626" s="53">
        <v>14.50232995967742</v>
      </c>
      <c r="M7626" s="53">
        <v>13.757928833333334</v>
      </c>
      <c r="N7626" s="53">
        <f t="shared" si="600"/>
        <v>10235.899052000001</v>
      </c>
      <c r="O7626" s="53" t="e">
        <f>VLOOKUP(E7626,#REF!,29,FALSE)</f>
        <v>#REF!</v>
      </c>
      <c r="P7626" s="53" t="e">
        <f t="shared" si="601"/>
        <v>#REF!</v>
      </c>
      <c r="Q7626" s="53">
        <v>0.74440112634408584</v>
      </c>
    </row>
    <row r="7627" spans="1:17">
      <c r="A7627" s="51" t="s">
        <v>5413</v>
      </c>
      <c r="B7627" s="51">
        <f t="shared" si="597"/>
        <v>10</v>
      </c>
      <c r="C7627" s="51">
        <f t="shared" si="598"/>
        <v>744</v>
      </c>
      <c r="D7627" s="51" t="s">
        <v>1555</v>
      </c>
      <c r="E7627" s="54" t="str">
        <f t="shared" si="599"/>
        <v>030895</v>
      </c>
      <c r="F7627" s="51" t="e">
        <f>VLOOKUP(E7627,#REF!,8,FALSE)</f>
        <v>#REF!</v>
      </c>
      <c r="G7627" s="51" t="e">
        <f>VLOOKUP(E7627,#REF!,9,FALSE)</f>
        <v>#REF!</v>
      </c>
      <c r="H7627" s="52">
        <v>889866</v>
      </c>
      <c r="I7627" s="51" t="s">
        <v>1556</v>
      </c>
      <c r="J7627" s="53">
        <v>13.5</v>
      </c>
      <c r="K7627" s="53">
        <v>13.499999000000001</v>
      </c>
      <c r="L7627" s="53">
        <v>16.612801995967743</v>
      </c>
      <c r="M7627" s="53">
        <v>16.612802048387099</v>
      </c>
      <c r="N7627" s="53">
        <f t="shared" si="600"/>
        <v>12359.924724000002</v>
      </c>
      <c r="O7627" s="53" t="e">
        <f>VLOOKUP(E7627,#REF!,29,FALSE)</f>
        <v>#REF!</v>
      </c>
      <c r="P7627" s="53" t="e">
        <f t="shared" si="601"/>
        <v>#REF!</v>
      </c>
      <c r="Q7627" s="53">
        <v>0</v>
      </c>
    </row>
    <row r="7628" spans="1:17">
      <c r="A7628" s="51" t="s">
        <v>5413</v>
      </c>
      <c r="B7628" s="51">
        <f t="shared" si="597"/>
        <v>10</v>
      </c>
      <c r="C7628" s="51">
        <f t="shared" si="598"/>
        <v>744</v>
      </c>
      <c r="D7628" s="51" t="s">
        <v>1549</v>
      </c>
      <c r="E7628" s="54" t="str">
        <f t="shared" si="599"/>
        <v>030897</v>
      </c>
      <c r="F7628" s="51" t="e">
        <f>VLOOKUP(E7628,#REF!,8,FALSE)</f>
        <v>#REF!</v>
      </c>
      <c r="G7628" s="51" t="e">
        <f>VLOOKUP(E7628,#REF!,9,FALSE)</f>
        <v>#REF!</v>
      </c>
      <c r="H7628" s="52">
        <v>889868</v>
      </c>
      <c r="I7628" s="51" t="s">
        <v>4881</v>
      </c>
      <c r="J7628" s="53">
        <v>15.8</v>
      </c>
      <c r="K7628" s="53">
        <v>13.499999000000001</v>
      </c>
      <c r="L7628" s="53">
        <v>15.897223154569891</v>
      </c>
      <c r="M7628" s="53">
        <v>14.082393685483872</v>
      </c>
      <c r="N7628" s="53">
        <f t="shared" si="600"/>
        <v>10477.300902000001</v>
      </c>
      <c r="O7628" s="53" t="e">
        <f>VLOOKUP(E7628,#REF!,29,FALSE)</f>
        <v>#REF!</v>
      </c>
      <c r="P7628" s="53" t="e">
        <f t="shared" si="601"/>
        <v>#REF!</v>
      </c>
      <c r="Q7628" s="53">
        <v>1.8148294690860198</v>
      </c>
    </row>
    <row r="7629" spans="1:17">
      <c r="A7629" s="51" t="s">
        <v>5413</v>
      </c>
      <c r="B7629" s="51">
        <f t="shared" si="597"/>
        <v>10</v>
      </c>
      <c r="C7629" s="51">
        <f t="shared" si="598"/>
        <v>744</v>
      </c>
      <c r="D7629" s="51" t="s">
        <v>1575</v>
      </c>
      <c r="E7629" s="54" t="str">
        <f t="shared" si="599"/>
        <v>030900</v>
      </c>
      <c r="F7629" s="51" t="e">
        <f>VLOOKUP(E7629,#REF!,8,FALSE)</f>
        <v>#REF!</v>
      </c>
      <c r="G7629" s="51" t="e">
        <f>VLOOKUP(E7629,#REF!,9,FALSE)</f>
        <v>#REF!</v>
      </c>
      <c r="H7629" s="52">
        <v>889888</v>
      </c>
      <c r="I7629" s="51" t="s">
        <v>4882</v>
      </c>
      <c r="J7629" s="53">
        <v>10.3</v>
      </c>
      <c r="K7629" s="53">
        <v>9.5000029999999995</v>
      </c>
      <c r="L7629" s="53">
        <v>9.8963268051075275</v>
      </c>
      <c r="M7629" s="53">
        <v>9.4632231276881722</v>
      </c>
      <c r="N7629" s="53">
        <f t="shared" si="600"/>
        <v>7040.6380070000005</v>
      </c>
      <c r="O7629" s="53" t="e">
        <f>VLOOKUP(E7629,#REF!,29,FALSE)</f>
        <v>#REF!</v>
      </c>
      <c r="P7629" s="53" t="e">
        <f t="shared" si="601"/>
        <v>#REF!</v>
      </c>
      <c r="Q7629" s="53">
        <v>0.43310367741935596</v>
      </c>
    </row>
    <row r="7630" spans="1:17">
      <c r="A7630" s="51" t="s">
        <v>5413</v>
      </c>
      <c r="B7630" s="51">
        <f t="shared" si="597"/>
        <v>10</v>
      </c>
      <c r="C7630" s="51">
        <f t="shared" si="598"/>
        <v>744</v>
      </c>
      <c r="D7630" s="51" t="s">
        <v>1553</v>
      </c>
      <c r="E7630" s="54" t="str">
        <f t="shared" si="599"/>
        <v>030915</v>
      </c>
      <c r="F7630" s="51" t="e">
        <f>VLOOKUP(E7630,#REF!,8,FALSE)</f>
        <v>#REF!</v>
      </c>
      <c r="G7630" s="51" t="e">
        <f>VLOOKUP(E7630,#REF!,9,FALSE)</f>
        <v>#REF!</v>
      </c>
      <c r="H7630" s="52">
        <v>896984</v>
      </c>
      <c r="I7630" s="51" t="s">
        <v>4883</v>
      </c>
      <c r="J7630" s="53">
        <v>9.6</v>
      </c>
      <c r="K7630" s="53">
        <v>9.3000000000000007</v>
      </c>
      <c r="L7630" s="53">
        <v>11.529225670698924</v>
      </c>
      <c r="M7630" s="53">
        <v>11.529225641129033</v>
      </c>
      <c r="N7630" s="53">
        <f t="shared" si="600"/>
        <v>8577.7438770000008</v>
      </c>
      <c r="O7630" s="53" t="e">
        <f>VLOOKUP(E7630,#REF!,29,FALSE)</f>
        <v>#REF!</v>
      </c>
      <c r="P7630" s="53" t="e">
        <f t="shared" si="601"/>
        <v>#REF!</v>
      </c>
      <c r="Q7630" s="53">
        <v>2.9569890259193026E-8</v>
      </c>
    </row>
    <row r="7631" spans="1:17">
      <c r="A7631" s="51" t="s">
        <v>5413</v>
      </c>
      <c r="B7631" s="51">
        <f t="shared" si="597"/>
        <v>10</v>
      </c>
      <c r="C7631" s="51">
        <f t="shared" si="598"/>
        <v>744</v>
      </c>
      <c r="D7631" s="51" t="s">
        <v>1567</v>
      </c>
      <c r="E7631" s="54" t="str">
        <f t="shared" si="599"/>
        <v>030931</v>
      </c>
      <c r="F7631" s="51" t="e">
        <f>VLOOKUP(E7631,#REF!,8,FALSE)</f>
        <v>#REF!</v>
      </c>
      <c r="G7631" s="51" t="e">
        <f>VLOOKUP(E7631,#REF!,9,FALSE)</f>
        <v>#REF!</v>
      </c>
      <c r="H7631" s="52">
        <v>889849</v>
      </c>
      <c r="I7631" s="51" t="s">
        <v>1568</v>
      </c>
      <c r="J7631" s="53">
        <v>13.7</v>
      </c>
      <c r="K7631" s="53">
        <v>13.300003999999999</v>
      </c>
      <c r="L7631" s="53">
        <v>13.090242926075268</v>
      </c>
      <c r="M7631" s="53">
        <v>13.090242866935483</v>
      </c>
      <c r="N7631" s="53">
        <f t="shared" si="600"/>
        <v>9739.1406929999994</v>
      </c>
      <c r="O7631" s="53" t="e">
        <f>VLOOKUP(E7631,#REF!,29,FALSE)</f>
        <v>#REF!</v>
      </c>
      <c r="P7631" s="53" t="e">
        <f t="shared" si="601"/>
        <v>#REF!</v>
      </c>
      <c r="Q7631" s="53">
        <v>5.9139785408142514E-8</v>
      </c>
    </row>
    <row r="7632" spans="1:17">
      <c r="A7632" s="51" t="s">
        <v>5413</v>
      </c>
      <c r="B7632" s="51">
        <f t="shared" si="597"/>
        <v>10</v>
      </c>
      <c r="C7632" s="51">
        <f t="shared" si="598"/>
        <v>744</v>
      </c>
      <c r="D7632" s="51" t="s">
        <v>1565</v>
      </c>
      <c r="E7632" s="54" t="str">
        <f t="shared" si="599"/>
        <v>030932</v>
      </c>
      <c r="F7632" s="51" t="e">
        <f>VLOOKUP(E7632,#REF!,8,FALSE)</f>
        <v>#REF!</v>
      </c>
      <c r="G7632" s="51" t="e">
        <f>VLOOKUP(E7632,#REF!,9,FALSE)</f>
        <v>#REF!</v>
      </c>
      <c r="H7632" s="52">
        <v>889848</v>
      </c>
      <c r="I7632" s="51" t="s">
        <v>4884</v>
      </c>
      <c r="J7632" s="53">
        <v>14.5</v>
      </c>
      <c r="K7632" s="53">
        <v>14.400003999999999</v>
      </c>
      <c r="L7632" s="53">
        <v>12.986471258064517</v>
      </c>
      <c r="M7632" s="53">
        <v>12.986471182795698</v>
      </c>
      <c r="N7632" s="53">
        <f t="shared" si="600"/>
        <v>9661.9345599999997</v>
      </c>
      <c r="O7632" s="53" t="e">
        <f>VLOOKUP(E7632,#REF!,29,FALSE)</f>
        <v>#REF!</v>
      </c>
      <c r="P7632" s="53" t="e">
        <f t="shared" si="601"/>
        <v>#REF!</v>
      </c>
      <c r="Q7632" s="53">
        <v>7.5268818236704693E-8</v>
      </c>
    </row>
    <row r="7633" spans="1:17">
      <c r="A7633" s="51" t="s">
        <v>5413</v>
      </c>
      <c r="B7633" s="51">
        <f t="shared" si="597"/>
        <v>10</v>
      </c>
      <c r="C7633" s="51">
        <f t="shared" si="598"/>
        <v>744</v>
      </c>
      <c r="D7633" s="51" t="s">
        <v>1561</v>
      </c>
      <c r="E7633" s="54" t="str">
        <f t="shared" si="599"/>
        <v>030933</v>
      </c>
      <c r="F7633" s="51" t="e">
        <f>VLOOKUP(E7633,#REF!,8,FALSE)</f>
        <v>#REF!</v>
      </c>
      <c r="G7633" s="51" t="e">
        <f>VLOOKUP(E7633,#REF!,9,FALSE)</f>
        <v>#REF!</v>
      </c>
      <c r="H7633" s="52">
        <v>889846</v>
      </c>
      <c r="I7633" s="51" t="s">
        <v>4885</v>
      </c>
      <c r="J7633" s="53">
        <v>14.5</v>
      </c>
      <c r="K7633" s="53">
        <v>14.000000999999999</v>
      </c>
      <c r="L7633" s="53">
        <v>14.104712021505376</v>
      </c>
      <c r="M7633" s="53">
        <v>14.104712017473119</v>
      </c>
      <c r="N7633" s="53">
        <f t="shared" si="600"/>
        <v>10493.905741</v>
      </c>
      <c r="O7633" s="53" t="e">
        <f>VLOOKUP(E7633,#REF!,29,FALSE)</f>
        <v>#REF!</v>
      </c>
      <c r="P7633" s="53" t="e">
        <f t="shared" si="601"/>
        <v>#REF!</v>
      </c>
      <c r="Q7633" s="53">
        <v>4.0322569847014304E-9</v>
      </c>
    </row>
    <row r="7634" spans="1:17">
      <c r="A7634" s="51" t="s">
        <v>5413</v>
      </c>
      <c r="B7634" s="51">
        <f t="shared" si="597"/>
        <v>10</v>
      </c>
      <c r="C7634" s="51">
        <f t="shared" si="598"/>
        <v>744</v>
      </c>
      <c r="D7634" s="51" t="s">
        <v>1563</v>
      </c>
      <c r="E7634" s="54" t="str">
        <f t="shared" si="599"/>
        <v>030934</v>
      </c>
      <c r="F7634" s="51" t="e">
        <f>VLOOKUP(E7634,#REF!,8,FALSE)</f>
        <v>#REF!</v>
      </c>
      <c r="G7634" s="51" t="e">
        <f>VLOOKUP(E7634,#REF!,9,FALSE)</f>
        <v>#REF!</v>
      </c>
      <c r="H7634" s="52">
        <v>889845</v>
      </c>
      <c r="I7634" s="51" t="s">
        <v>4886</v>
      </c>
      <c r="J7634" s="53">
        <v>14.2</v>
      </c>
      <c r="K7634" s="53">
        <v>13.899998999999999</v>
      </c>
      <c r="L7634" s="53">
        <v>13.18722440860215</v>
      </c>
      <c r="M7634" s="53">
        <v>13.18722456451613</v>
      </c>
      <c r="N7634" s="53">
        <f t="shared" si="600"/>
        <v>9811.2950760000003</v>
      </c>
      <c r="O7634" s="53" t="e">
        <f>VLOOKUP(E7634,#REF!,29,FALSE)</f>
        <v>#REF!</v>
      </c>
      <c r="P7634" s="53" t="e">
        <f t="shared" si="601"/>
        <v>#REF!</v>
      </c>
      <c r="Q7634" s="53">
        <v>0</v>
      </c>
    </row>
    <row r="7635" spans="1:17">
      <c r="A7635" s="51" t="s">
        <v>5413</v>
      </c>
      <c r="B7635" s="51">
        <f t="shared" si="597"/>
        <v>10</v>
      </c>
      <c r="C7635" s="51">
        <f t="shared" si="598"/>
        <v>744</v>
      </c>
      <c r="D7635" s="51" t="s">
        <v>1627</v>
      </c>
      <c r="E7635" s="54" t="str">
        <f t="shared" si="599"/>
        <v>031015</v>
      </c>
      <c r="F7635" s="51" t="e">
        <f>VLOOKUP(E7635,#REF!,8,FALSE)</f>
        <v>#REF!</v>
      </c>
      <c r="G7635" s="51" t="e">
        <f>VLOOKUP(E7635,#REF!,9,FALSE)</f>
        <v>#REF!</v>
      </c>
      <c r="H7635" s="52">
        <v>889900</v>
      </c>
      <c r="I7635" s="51" t="s">
        <v>4887</v>
      </c>
      <c r="J7635" s="53">
        <v>14.5</v>
      </c>
      <c r="K7635" s="53">
        <v>13.6</v>
      </c>
      <c r="L7635" s="53">
        <v>14.16274136155914</v>
      </c>
      <c r="M7635" s="53">
        <v>13.771992486559139</v>
      </c>
      <c r="N7635" s="53">
        <f t="shared" si="600"/>
        <v>10246.36241</v>
      </c>
      <c r="O7635" s="53" t="e">
        <f>VLOOKUP(E7635,#REF!,29,FALSE)</f>
        <v>#REF!</v>
      </c>
      <c r="P7635" s="53" t="e">
        <f t="shared" si="601"/>
        <v>#REF!</v>
      </c>
      <c r="Q7635" s="53">
        <v>0.39074887500000155</v>
      </c>
    </row>
    <row r="7636" spans="1:17">
      <c r="A7636" s="51" t="s">
        <v>5413</v>
      </c>
      <c r="B7636" s="51">
        <f t="shared" si="597"/>
        <v>10</v>
      </c>
      <c r="C7636" s="51">
        <f t="shared" si="598"/>
        <v>744</v>
      </c>
      <c r="D7636" s="51" t="s">
        <v>2203</v>
      </c>
      <c r="E7636" s="54" t="str">
        <f t="shared" si="599"/>
        <v>031665</v>
      </c>
      <c r="F7636" s="51" t="e">
        <f>VLOOKUP(E7636,#REF!,8,FALSE)</f>
        <v>#REF!</v>
      </c>
      <c r="G7636" s="51" t="e">
        <f>VLOOKUP(E7636,#REF!,9,FALSE)</f>
        <v>#REF!</v>
      </c>
      <c r="H7636" s="52">
        <v>908886</v>
      </c>
      <c r="I7636" s="51" t="s">
        <v>4888</v>
      </c>
      <c r="J7636" s="53">
        <v>9</v>
      </c>
      <c r="K7636" s="53">
        <v>8.9999950000000002</v>
      </c>
      <c r="L7636" s="53">
        <v>10.322804323924732</v>
      </c>
      <c r="M7636" s="53">
        <v>0.40580125268817208</v>
      </c>
      <c r="N7636" s="53">
        <f t="shared" si="600"/>
        <v>301.916132</v>
      </c>
      <c r="O7636" s="53" t="e">
        <f>VLOOKUP(E7636,#REF!,29,FALSE)</f>
        <v>#REF!</v>
      </c>
      <c r="P7636" s="53" t="e">
        <f t="shared" si="601"/>
        <v>#REF!</v>
      </c>
      <c r="Q7636" s="53">
        <v>9.9170030712365591</v>
      </c>
    </row>
    <row r="7637" spans="1:17">
      <c r="A7637" s="51" t="s">
        <v>5413</v>
      </c>
      <c r="B7637" s="51">
        <f t="shared" si="597"/>
        <v>10</v>
      </c>
      <c r="C7637" s="51">
        <f t="shared" si="598"/>
        <v>744</v>
      </c>
      <c r="D7637" s="51" t="s">
        <v>2358</v>
      </c>
      <c r="E7637" s="54" t="str">
        <f t="shared" si="599"/>
        <v>031812</v>
      </c>
      <c r="F7637" s="51" t="e">
        <f>VLOOKUP(E7637,#REF!,8,FALSE)</f>
        <v>#REF!</v>
      </c>
      <c r="G7637" s="51" t="e">
        <f>VLOOKUP(E7637,#REF!,9,FALSE)</f>
        <v>#REF!</v>
      </c>
      <c r="H7637" s="52">
        <v>904074</v>
      </c>
      <c r="I7637" s="51" t="s">
        <v>2359</v>
      </c>
      <c r="J7637" s="53">
        <v>18.5</v>
      </c>
      <c r="K7637" s="53">
        <v>18.5</v>
      </c>
      <c r="L7637" s="53">
        <v>18.674517262096774</v>
      </c>
      <c r="M7637" s="53">
        <v>18.674517294354839</v>
      </c>
      <c r="N7637" s="53">
        <f t="shared" si="600"/>
        <v>13893.840867000001</v>
      </c>
      <c r="O7637" s="53" t="e">
        <f>VLOOKUP(E7637,#REF!,29,FALSE)</f>
        <v>#REF!</v>
      </c>
      <c r="P7637" s="53" t="e">
        <f t="shared" si="601"/>
        <v>#REF!</v>
      </c>
      <c r="Q7637" s="53">
        <v>0</v>
      </c>
    </row>
    <row r="7638" spans="1:17">
      <c r="A7638" s="51" t="s">
        <v>5413</v>
      </c>
      <c r="B7638" s="51">
        <f t="shared" si="597"/>
        <v>10</v>
      </c>
      <c r="C7638" s="51">
        <f t="shared" si="598"/>
        <v>744</v>
      </c>
      <c r="D7638" s="51" t="s">
        <v>2188</v>
      </c>
      <c r="E7638" s="54" t="str">
        <f t="shared" si="599"/>
        <v>031887</v>
      </c>
      <c r="F7638" s="51" t="e">
        <f>VLOOKUP(E7638,#REF!,8,FALSE)</f>
        <v>#REF!</v>
      </c>
      <c r="G7638" s="51" t="e">
        <f>VLOOKUP(E7638,#REF!,9,FALSE)</f>
        <v>#REF!</v>
      </c>
      <c r="H7638" s="52">
        <v>911051</v>
      </c>
      <c r="I7638" s="51" t="s">
        <v>4889</v>
      </c>
      <c r="J7638" s="53">
        <v>11.4</v>
      </c>
      <c r="K7638" s="53">
        <v>10.500000999999999</v>
      </c>
      <c r="L7638" s="53">
        <v>12.310472056451614</v>
      </c>
      <c r="M7638" s="53">
        <v>2.0100047540322583</v>
      </c>
      <c r="N7638" s="53">
        <f t="shared" si="600"/>
        <v>1495.4435370000001</v>
      </c>
      <c r="O7638" s="53" t="e">
        <f>VLOOKUP(E7638,#REF!,29,FALSE)</f>
        <v>#REF!</v>
      </c>
      <c r="P7638" s="53" t="e">
        <f t="shared" si="601"/>
        <v>#REF!</v>
      </c>
      <c r="Q7638" s="53">
        <v>10.300467302419355</v>
      </c>
    </row>
    <row r="7639" spans="1:17">
      <c r="A7639" s="51" t="s">
        <v>5413</v>
      </c>
      <c r="B7639" s="51">
        <f t="shared" si="597"/>
        <v>10</v>
      </c>
      <c r="C7639" s="51">
        <f t="shared" si="598"/>
        <v>744</v>
      </c>
      <c r="D7639" s="51" t="s">
        <v>942</v>
      </c>
      <c r="E7639" s="54" t="str">
        <f t="shared" si="599"/>
        <v>030348</v>
      </c>
      <c r="F7639" s="51" t="e">
        <f>VLOOKUP(E7639,#REF!,8,FALSE)</f>
        <v>#REF!</v>
      </c>
      <c r="G7639" s="51" t="e">
        <f>VLOOKUP(E7639,#REF!,9,FALSE)</f>
        <v>#REF!</v>
      </c>
      <c r="H7639" s="52">
        <v>8957</v>
      </c>
      <c r="I7639" s="51" t="s">
        <v>4890</v>
      </c>
      <c r="J7639" s="53">
        <v>11.33</v>
      </c>
      <c r="K7639" s="53">
        <v>11</v>
      </c>
      <c r="L7639" s="53">
        <v>11.327187227150539</v>
      </c>
      <c r="M7639" s="53">
        <v>11.327187227150539</v>
      </c>
      <c r="N7639" s="53">
        <f t="shared" si="600"/>
        <v>8427.4272970000002</v>
      </c>
      <c r="O7639" s="53" t="e">
        <f>VLOOKUP(E7639,#REF!,29,FALSE)</f>
        <v>#REF!</v>
      </c>
      <c r="P7639" s="53" t="e">
        <f t="shared" si="601"/>
        <v>#REF!</v>
      </c>
      <c r="Q7639" s="53">
        <v>0</v>
      </c>
    </row>
    <row r="7640" spans="1:17">
      <c r="A7640" s="51" t="s">
        <v>5413</v>
      </c>
      <c r="B7640" s="51">
        <f t="shared" si="597"/>
        <v>10</v>
      </c>
      <c r="C7640" s="51">
        <f t="shared" si="598"/>
        <v>744</v>
      </c>
      <c r="D7640" s="51" t="s">
        <v>939</v>
      </c>
      <c r="E7640" s="54" t="str">
        <f t="shared" si="599"/>
        <v>030349</v>
      </c>
      <c r="F7640" s="51" t="e">
        <f>VLOOKUP(E7640,#REF!,8,FALSE)</f>
        <v>#REF!</v>
      </c>
      <c r="G7640" s="51" t="e">
        <f>VLOOKUP(E7640,#REF!,9,FALSE)</f>
        <v>#REF!</v>
      </c>
      <c r="H7640" s="52">
        <v>8900</v>
      </c>
      <c r="I7640" s="51" t="s">
        <v>4891</v>
      </c>
      <c r="J7640" s="53">
        <v>11.33</v>
      </c>
      <c r="K7640" s="53">
        <v>11</v>
      </c>
      <c r="L7640" s="53">
        <v>11.55829690860215</v>
      </c>
      <c r="M7640" s="53">
        <v>11.55829690860215</v>
      </c>
      <c r="N7640" s="53">
        <f t="shared" si="600"/>
        <v>8599.3729000000003</v>
      </c>
      <c r="O7640" s="53" t="e">
        <f>VLOOKUP(E7640,#REF!,29,FALSE)</f>
        <v>#REF!</v>
      </c>
      <c r="P7640" s="53" t="e">
        <f t="shared" si="601"/>
        <v>#REF!</v>
      </c>
      <c r="Q7640" s="53">
        <v>0</v>
      </c>
    </row>
    <row r="7641" spans="1:17">
      <c r="A7641" s="51" t="s">
        <v>5413</v>
      </c>
      <c r="B7641" s="51">
        <f t="shared" si="597"/>
        <v>10</v>
      </c>
      <c r="C7641" s="51">
        <f t="shared" si="598"/>
        <v>744</v>
      </c>
      <c r="D7641" s="51" t="s">
        <v>936</v>
      </c>
      <c r="E7641" s="54" t="str">
        <f t="shared" si="599"/>
        <v>030350</v>
      </c>
      <c r="F7641" s="51" t="e">
        <f>VLOOKUP(E7641,#REF!,8,FALSE)</f>
        <v>#REF!</v>
      </c>
      <c r="G7641" s="51" t="e">
        <f>VLOOKUP(E7641,#REF!,9,FALSE)</f>
        <v>#REF!</v>
      </c>
      <c r="H7641" s="52">
        <v>8854</v>
      </c>
      <c r="I7641" s="51" t="s">
        <v>4892</v>
      </c>
      <c r="J7641" s="53">
        <v>11.33</v>
      </c>
      <c r="K7641" s="53">
        <v>11</v>
      </c>
      <c r="L7641" s="53">
        <v>11.434449498655914</v>
      </c>
      <c r="M7641" s="53">
        <v>11.434449498655914</v>
      </c>
      <c r="N7641" s="53">
        <f t="shared" si="600"/>
        <v>8507.2304270000004</v>
      </c>
      <c r="O7641" s="53" t="e">
        <f>VLOOKUP(E7641,#REF!,29,FALSE)</f>
        <v>#REF!</v>
      </c>
      <c r="P7641" s="53" t="e">
        <f t="shared" si="601"/>
        <v>#REF!</v>
      </c>
      <c r="Q7641" s="53">
        <v>0</v>
      </c>
    </row>
    <row r="7642" spans="1:17">
      <c r="A7642" s="51" t="s">
        <v>5413</v>
      </c>
      <c r="B7642" s="51">
        <f t="shared" si="597"/>
        <v>10</v>
      </c>
      <c r="C7642" s="51">
        <f t="shared" si="598"/>
        <v>744</v>
      </c>
      <c r="D7642" s="51" t="s">
        <v>1171</v>
      </c>
      <c r="E7642" s="54" t="str">
        <f t="shared" si="599"/>
        <v>030457</v>
      </c>
      <c r="F7642" s="51" t="e">
        <f>VLOOKUP(E7642,#REF!,8,FALSE)</f>
        <v>#REF!</v>
      </c>
      <c r="G7642" s="51" t="e">
        <f>VLOOKUP(E7642,#REF!,9,FALSE)</f>
        <v>#REF!</v>
      </c>
      <c r="H7642" s="52">
        <v>890647</v>
      </c>
      <c r="I7642" s="51" t="s">
        <v>4893</v>
      </c>
      <c r="J7642" s="53">
        <v>13.1</v>
      </c>
      <c r="K7642" s="53">
        <v>13.100002999999999</v>
      </c>
      <c r="L7642" s="53">
        <v>14.823811106182795</v>
      </c>
      <c r="M7642" s="53">
        <v>14.823811072580645</v>
      </c>
      <c r="N7642" s="53">
        <f t="shared" si="600"/>
        <v>11028.915438</v>
      </c>
      <c r="O7642" s="53" t="e">
        <f>VLOOKUP(E7642,#REF!,29,FALSE)</f>
        <v>#REF!</v>
      </c>
      <c r="P7642" s="53" t="e">
        <f t="shared" si="601"/>
        <v>#REF!</v>
      </c>
      <c r="Q7642" s="53">
        <v>3.3602149688772686E-8</v>
      </c>
    </row>
    <row r="7643" spans="1:17">
      <c r="A7643" s="51" t="s">
        <v>5413</v>
      </c>
      <c r="B7643" s="51">
        <f t="shared" si="597"/>
        <v>10</v>
      </c>
      <c r="C7643" s="51">
        <f t="shared" si="598"/>
        <v>744</v>
      </c>
      <c r="D7643" s="51" t="s">
        <v>1173</v>
      </c>
      <c r="E7643" s="54" t="str">
        <f t="shared" si="599"/>
        <v>030461</v>
      </c>
      <c r="F7643" s="51" t="e">
        <f>VLOOKUP(E7643,#REF!,8,FALSE)</f>
        <v>#REF!</v>
      </c>
      <c r="G7643" s="51" t="e">
        <f>VLOOKUP(E7643,#REF!,9,FALSE)</f>
        <v>#REF!</v>
      </c>
      <c r="H7643" s="52">
        <v>890649</v>
      </c>
      <c r="I7643" s="51" t="s">
        <v>4894</v>
      </c>
      <c r="J7643" s="53">
        <v>13</v>
      </c>
      <c r="K7643" s="53">
        <v>12.999999000000001</v>
      </c>
      <c r="L7643" s="53">
        <v>15.0008699422043</v>
      </c>
      <c r="M7643" s="53">
        <v>15.000869944892473</v>
      </c>
      <c r="N7643" s="53">
        <f t="shared" si="600"/>
        <v>11160.647239</v>
      </c>
      <c r="O7643" s="53" t="e">
        <f>VLOOKUP(E7643,#REF!,29,FALSE)</f>
        <v>#REF!</v>
      </c>
      <c r="P7643" s="53" t="e">
        <f t="shared" si="601"/>
        <v>#REF!</v>
      </c>
      <c r="Q7643" s="53">
        <v>0</v>
      </c>
    </row>
    <row r="7644" spans="1:17">
      <c r="A7644" s="51" t="s">
        <v>5413</v>
      </c>
      <c r="B7644" s="51">
        <f t="shared" si="597"/>
        <v>10</v>
      </c>
      <c r="C7644" s="51">
        <f t="shared" si="598"/>
        <v>744</v>
      </c>
      <c r="D7644" s="51" t="s">
        <v>1175</v>
      </c>
      <c r="E7644" s="54" t="str">
        <f t="shared" si="599"/>
        <v>030462</v>
      </c>
      <c r="F7644" s="51" t="e">
        <f>VLOOKUP(E7644,#REF!,8,FALSE)</f>
        <v>#REF!</v>
      </c>
      <c r="G7644" s="51" t="e">
        <f>VLOOKUP(E7644,#REF!,9,FALSE)</f>
        <v>#REF!</v>
      </c>
      <c r="H7644" s="52">
        <v>890648</v>
      </c>
      <c r="I7644" s="51" t="s">
        <v>4895</v>
      </c>
      <c r="J7644" s="53">
        <v>11.5</v>
      </c>
      <c r="K7644" s="53">
        <v>12.900001</v>
      </c>
      <c r="L7644" s="53">
        <v>12.807558150537636</v>
      </c>
      <c r="M7644" s="53">
        <v>12.807558126344086</v>
      </c>
      <c r="N7644" s="53">
        <f t="shared" si="600"/>
        <v>9528.8232459999999</v>
      </c>
      <c r="O7644" s="53" t="e">
        <f>VLOOKUP(E7644,#REF!,29,FALSE)</f>
        <v>#REF!</v>
      </c>
      <c r="P7644" s="53" t="e">
        <f t="shared" si="601"/>
        <v>#REF!</v>
      </c>
      <c r="Q7644" s="53">
        <v>2.4193549242843274E-8</v>
      </c>
    </row>
    <row r="7645" spans="1:17">
      <c r="A7645" s="51" t="s">
        <v>5413</v>
      </c>
      <c r="B7645" s="51">
        <f t="shared" si="597"/>
        <v>10</v>
      </c>
      <c r="C7645" s="51">
        <f t="shared" si="598"/>
        <v>744</v>
      </c>
      <c r="D7645" s="51" t="s">
        <v>1159</v>
      </c>
      <c r="E7645" s="54" t="str">
        <f t="shared" si="599"/>
        <v>030480</v>
      </c>
      <c r="F7645" s="51" t="e">
        <f>VLOOKUP(E7645,#REF!,8,FALSE)</f>
        <v>#REF!</v>
      </c>
      <c r="G7645" s="51" t="e">
        <f>VLOOKUP(E7645,#REF!,9,FALSE)</f>
        <v>#REF!</v>
      </c>
      <c r="H7645" s="52">
        <v>890650</v>
      </c>
      <c r="I7645" s="51" t="s">
        <v>4896</v>
      </c>
      <c r="J7645" s="53">
        <v>12.3</v>
      </c>
      <c r="K7645" s="53">
        <v>13.7</v>
      </c>
      <c r="L7645" s="53">
        <v>15.627212330645159</v>
      </c>
      <c r="M7645" s="53">
        <v>15.62721235483871</v>
      </c>
      <c r="N7645" s="53">
        <f t="shared" si="600"/>
        <v>11626.645992</v>
      </c>
      <c r="O7645" s="53" t="e">
        <f>VLOOKUP(E7645,#REF!,29,FALSE)</f>
        <v>#REF!</v>
      </c>
      <c r="P7645" s="53" t="e">
        <f t="shared" si="601"/>
        <v>#REF!</v>
      </c>
      <c r="Q7645" s="53">
        <v>0</v>
      </c>
    </row>
    <row r="7646" spans="1:17">
      <c r="A7646" s="51" t="s">
        <v>5413</v>
      </c>
      <c r="B7646" s="51">
        <f t="shared" si="597"/>
        <v>10</v>
      </c>
      <c r="C7646" s="51">
        <f t="shared" si="598"/>
        <v>744</v>
      </c>
      <c r="D7646" s="51" t="s">
        <v>1456</v>
      </c>
      <c r="E7646" s="54" t="str">
        <f t="shared" si="599"/>
        <v>030819</v>
      </c>
      <c r="F7646" s="51" t="e">
        <f>VLOOKUP(E7646,#REF!,8,FALSE)</f>
        <v>#REF!</v>
      </c>
      <c r="G7646" s="51" t="e">
        <f>VLOOKUP(E7646,#REF!,9,FALSE)</f>
        <v>#REF!</v>
      </c>
      <c r="H7646" s="52">
        <v>893442</v>
      </c>
      <c r="I7646" s="51" t="s">
        <v>1457</v>
      </c>
      <c r="J7646" s="53">
        <v>13.2</v>
      </c>
      <c r="K7646" s="53">
        <v>13.2</v>
      </c>
      <c r="L7646" s="53">
        <v>10.772258302419356</v>
      </c>
      <c r="M7646" s="53">
        <v>10.772258302419356</v>
      </c>
      <c r="N7646" s="53">
        <f t="shared" si="600"/>
        <v>8014.5601770000012</v>
      </c>
      <c r="O7646" s="53" t="e">
        <f>VLOOKUP(E7646,#REF!,29,FALSE)</f>
        <v>#REF!</v>
      </c>
      <c r="P7646" s="53" t="e">
        <f t="shared" si="601"/>
        <v>#REF!</v>
      </c>
      <c r="Q7646" s="53">
        <v>0</v>
      </c>
    </row>
    <row r="7647" spans="1:17">
      <c r="A7647" s="51" t="s">
        <v>5413</v>
      </c>
      <c r="B7647" s="51">
        <f t="shared" si="597"/>
        <v>10</v>
      </c>
      <c r="C7647" s="51">
        <f t="shared" si="598"/>
        <v>744</v>
      </c>
      <c r="D7647" s="51" t="s">
        <v>1459</v>
      </c>
      <c r="E7647" s="54" t="str">
        <f t="shared" si="599"/>
        <v>030840</v>
      </c>
      <c r="F7647" s="51" t="e">
        <f>VLOOKUP(E7647,#REF!,8,FALSE)</f>
        <v>#REF!</v>
      </c>
      <c r="G7647" s="51" t="e">
        <f>VLOOKUP(E7647,#REF!,9,FALSE)</f>
        <v>#REF!</v>
      </c>
      <c r="H7647" s="52">
        <v>893323</v>
      </c>
      <c r="I7647" s="51" t="s">
        <v>4897</v>
      </c>
      <c r="J7647" s="53">
        <v>12.9</v>
      </c>
      <c r="K7647" s="53">
        <v>12.9</v>
      </c>
      <c r="L7647" s="53">
        <v>12.936493102150537</v>
      </c>
      <c r="M7647" s="53">
        <v>12.936493102150537</v>
      </c>
      <c r="N7647" s="53">
        <f t="shared" si="600"/>
        <v>9624.7508679999992</v>
      </c>
      <c r="O7647" s="53" t="e">
        <f>VLOOKUP(E7647,#REF!,29,FALSE)</f>
        <v>#REF!</v>
      </c>
      <c r="P7647" s="53" t="e">
        <f t="shared" si="601"/>
        <v>#REF!</v>
      </c>
      <c r="Q7647" s="53">
        <v>0</v>
      </c>
    </row>
    <row r="7648" spans="1:17">
      <c r="A7648" s="51" t="s">
        <v>5413</v>
      </c>
      <c r="B7648" s="51">
        <f t="shared" si="597"/>
        <v>10</v>
      </c>
      <c r="C7648" s="51">
        <f t="shared" si="598"/>
        <v>744</v>
      </c>
      <c r="D7648" s="51" t="s">
        <v>1453</v>
      </c>
      <c r="E7648" s="54" t="str">
        <f t="shared" si="599"/>
        <v>030842</v>
      </c>
      <c r="F7648" s="51" t="e">
        <f>VLOOKUP(E7648,#REF!,8,FALSE)</f>
        <v>#REF!</v>
      </c>
      <c r="G7648" s="51" t="e">
        <f>VLOOKUP(E7648,#REF!,9,FALSE)</f>
        <v>#REF!</v>
      </c>
      <c r="H7648" s="52">
        <v>893444</v>
      </c>
      <c r="I7648" s="51" t="s">
        <v>1454</v>
      </c>
      <c r="J7648" s="53">
        <v>10.6</v>
      </c>
      <c r="K7648" s="53">
        <v>10.6</v>
      </c>
      <c r="L7648" s="53">
        <v>10.233344245967743</v>
      </c>
      <c r="M7648" s="53">
        <v>10.233344245967743</v>
      </c>
      <c r="N7648" s="53">
        <f t="shared" si="600"/>
        <v>7613.6081190000004</v>
      </c>
      <c r="O7648" s="53" t="e">
        <f>VLOOKUP(E7648,#REF!,29,FALSE)</f>
        <v>#REF!</v>
      </c>
      <c r="P7648" s="53" t="e">
        <f t="shared" si="601"/>
        <v>#REF!</v>
      </c>
      <c r="Q7648" s="53">
        <v>0</v>
      </c>
    </row>
    <row r="7649" spans="1:17">
      <c r="A7649" s="51" t="s">
        <v>5413</v>
      </c>
      <c r="B7649" s="51">
        <f t="shared" si="597"/>
        <v>10</v>
      </c>
      <c r="C7649" s="51">
        <f t="shared" si="598"/>
        <v>744</v>
      </c>
      <c r="D7649" s="51" t="s">
        <v>1903</v>
      </c>
      <c r="E7649" s="54" t="str">
        <f t="shared" si="599"/>
        <v>031487</v>
      </c>
      <c r="F7649" s="51" t="e">
        <f>VLOOKUP(E7649,#REF!,8,FALSE)</f>
        <v>#REF!</v>
      </c>
      <c r="G7649" s="51" t="e">
        <f>VLOOKUP(E7649,#REF!,9,FALSE)</f>
        <v>#REF!</v>
      </c>
      <c r="H7649" s="52">
        <v>896787</v>
      </c>
      <c r="I7649" s="51" t="s">
        <v>4898</v>
      </c>
      <c r="J7649" s="53">
        <v>13.2</v>
      </c>
      <c r="K7649" s="53">
        <v>8.2999960000000002</v>
      </c>
      <c r="L7649" s="53">
        <v>12.490998155913978</v>
      </c>
      <c r="M7649" s="53">
        <v>8.1429104489247308</v>
      </c>
      <c r="N7649" s="53">
        <f t="shared" si="600"/>
        <v>6058.325374</v>
      </c>
      <c r="O7649" s="53" t="e">
        <f>VLOOKUP(E7649,#REF!,29,FALSE)</f>
        <v>#REF!</v>
      </c>
      <c r="P7649" s="53" t="e">
        <f t="shared" si="601"/>
        <v>#REF!</v>
      </c>
      <c r="Q7649" s="53">
        <v>4.3480877069892463</v>
      </c>
    </row>
    <row r="7650" spans="1:17">
      <c r="A7650" s="51" t="s">
        <v>5413</v>
      </c>
      <c r="B7650" s="51">
        <f t="shared" si="597"/>
        <v>10</v>
      </c>
      <c r="C7650" s="51">
        <f t="shared" si="598"/>
        <v>744</v>
      </c>
      <c r="D7650" s="51" t="s">
        <v>1898</v>
      </c>
      <c r="E7650" s="54" t="str">
        <f t="shared" si="599"/>
        <v>031510</v>
      </c>
      <c r="F7650" s="51" t="e">
        <f>VLOOKUP(E7650,#REF!,8,FALSE)</f>
        <v>#REF!</v>
      </c>
      <c r="G7650" s="51" t="e">
        <f>VLOOKUP(E7650,#REF!,9,FALSE)</f>
        <v>#REF!</v>
      </c>
      <c r="H7650" s="52">
        <v>896785</v>
      </c>
      <c r="I7650" s="51" t="s">
        <v>4899</v>
      </c>
      <c r="J7650" s="53">
        <v>4.5</v>
      </c>
      <c r="K7650" s="53">
        <v>2.8</v>
      </c>
      <c r="L7650" s="53">
        <v>4.4000853534946236</v>
      </c>
      <c r="M7650" s="53">
        <v>2.8384757150537636</v>
      </c>
      <c r="N7650" s="53">
        <f t="shared" si="600"/>
        <v>2111.8259320000002</v>
      </c>
      <c r="O7650" s="53" t="e">
        <f>VLOOKUP(E7650,#REF!,29,FALSE)</f>
        <v>#REF!</v>
      </c>
      <c r="P7650" s="53" t="e">
        <f t="shared" si="601"/>
        <v>#REF!</v>
      </c>
      <c r="Q7650" s="53">
        <v>1.5616096384408602</v>
      </c>
    </row>
    <row r="7651" spans="1:17">
      <c r="A7651" s="51" t="s">
        <v>5413</v>
      </c>
      <c r="B7651" s="51">
        <f t="shared" si="597"/>
        <v>10</v>
      </c>
      <c r="C7651" s="51">
        <f t="shared" si="598"/>
        <v>744</v>
      </c>
      <c r="D7651" s="51" t="s">
        <v>2165</v>
      </c>
      <c r="E7651" s="54" t="str">
        <f t="shared" si="599"/>
        <v>031647</v>
      </c>
      <c r="F7651" s="51" t="e">
        <f>VLOOKUP(E7651,#REF!,8,FALSE)</f>
        <v>#REF!</v>
      </c>
      <c r="G7651" s="51" t="e">
        <f>VLOOKUP(E7651,#REF!,9,FALSE)</f>
        <v>#REF!</v>
      </c>
      <c r="H7651" s="52">
        <v>907433</v>
      </c>
      <c r="I7651" s="51" t="s">
        <v>4900</v>
      </c>
      <c r="J7651" s="53">
        <v>8.9</v>
      </c>
      <c r="K7651" s="53">
        <v>7.9000009999999996</v>
      </c>
      <c r="L7651" s="53">
        <v>8.757605251344085</v>
      </c>
      <c r="M7651" s="53">
        <v>8.059369067204301</v>
      </c>
      <c r="N7651" s="53">
        <f t="shared" si="600"/>
        <v>5996.1705860000002</v>
      </c>
      <c r="O7651" s="53" t="e">
        <f>VLOOKUP(E7651,#REF!,29,FALSE)</f>
        <v>#REF!</v>
      </c>
      <c r="P7651" s="53" t="e">
        <f t="shared" si="601"/>
        <v>#REF!</v>
      </c>
      <c r="Q7651" s="53">
        <v>0.69823618413978428</v>
      </c>
    </row>
    <row r="7652" spans="1:17">
      <c r="A7652" s="51" t="s">
        <v>5413</v>
      </c>
      <c r="B7652" s="51">
        <f t="shared" si="597"/>
        <v>10</v>
      </c>
      <c r="C7652" s="51">
        <f t="shared" si="598"/>
        <v>744</v>
      </c>
      <c r="D7652" s="51" t="s">
        <v>2167</v>
      </c>
      <c r="E7652" s="54" t="str">
        <f t="shared" si="599"/>
        <v>031696</v>
      </c>
      <c r="F7652" s="51" t="e">
        <f>VLOOKUP(E7652,#REF!,8,FALSE)</f>
        <v>#REF!</v>
      </c>
      <c r="G7652" s="51" t="e">
        <f>VLOOKUP(E7652,#REF!,9,FALSE)</f>
        <v>#REF!</v>
      </c>
      <c r="H7652" s="52">
        <v>910100</v>
      </c>
      <c r="I7652" s="51" t="s">
        <v>4901</v>
      </c>
      <c r="J7652" s="53">
        <v>13.2</v>
      </c>
      <c r="K7652" s="53">
        <v>12.299999</v>
      </c>
      <c r="L7652" s="53">
        <v>13.003889462365592</v>
      </c>
      <c r="M7652" s="53">
        <v>12.562699688172044</v>
      </c>
      <c r="N7652" s="53">
        <f t="shared" si="600"/>
        <v>9346.6485680000005</v>
      </c>
      <c r="O7652" s="53" t="e">
        <f>VLOOKUP(E7652,#REF!,29,FALSE)</f>
        <v>#REF!</v>
      </c>
      <c r="P7652" s="53" t="e">
        <f t="shared" si="601"/>
        <v>#REF!</v>
      </c>
      <c r="Q7652" s="53">
        <v>0.44118977419354882</v>
      </c>
    </row>
    <row r="7653" spans="1:17">
      <c r="A7653" s="51" t="s">
        <v>5413</v>
      </c>
      <c r="B7653" s="51">
        <f t="shared" si="597"/>
        <v>10</v>
      </c>
      <c r="C7653" s="51">
        <f t="shared" si="598"/>
        <v>744</v>
      </c>
      <c r="D7653" s="51" t="s">
        <v>2186</v>
      </c>
      <c r="E7653" s="54" t="str">
        <f t="shared" si="599"/>
        <v>031699</v>
      </c>
      <c r="F7653" s="51" t="e">
        <f>VLOOKUP(E7653,#REF!,8,FALSE)</f>
        <v>#REF!</v>
      </c>
      <c r="G7653" s="51" t="e">
        <f>VLOOKUP(E7653,#REF!,9,FALSE)</f>
        <v>#REF!</v>
      </c>
      <c r="H7653" s="52">
        <v>908781</v>
      </c>
      <c r="I7653" s="51" t="s">
        <v>4902</v>
      </c>
      <c r="J7653" s="53">
        <v>4.4000000000000004</v>
      </c>
      <c r="K7653" s="53">
        <v>3.2999990000000001</v>
      </c>
      <c r="L7653" s="53">
        <v>4.134543008064516</v>
      </c>
      <c r="M7653" s="53">
        <v>3.2148978844086025</v>
      </c>
      <c r="N7653" s="53">
        <f t="shared" si="600"/>
        <v>2391.8840260000002</v>
      </c>
      <c r="O7653" s="53" t="e">
        <f>VLOOKUP(E7653,#REF!,29,FALSE)</f>
        <v>#REF!</v>
      </c>
      <c r="P7653" s="53" t="e">
        <f t="shared" si="601"/>
        <v>#REF!</v>
      </c>
      <c r="Q7653" s="53">
        <v>0.91964512365591389</v>
      </c>
    </row>
    <row r="7654" spans="1:17">
      <c r="A7654" s="51" t="s">
        <v>5413</v>
      </c>
      <c r="B7654" s="51">
        <f t="shared" si="597"/>
        <v>10</v>
      </c>
      <c r="C7654" s="51">
        <f t="shared" si="598"/>
        <v>744</v>
      </c>
      <c r="D7654" s="51" t="s">
        <v>2182</v>
      </c>
      <c r="E7654" s="54" t="str">
        <f t="shared" si="599"/>
        <v>031700</v>
      </c>
      <c r="F7654" s="51" t="e">
        <f>VLOOKUP(E7654,#REF!,8,FALSE)</f>
        <v>#REF!</v>
      </c>
      <c r="G7654" s="51" t="e">
        <f>VLOOKUP(E7654,#REF!,9,FALSE)</f>
        <v>#REF!</v>
      </c>
      <c r="H7654" s="52">
        <v>910154</v>
      </c>
      <c r="I7654" s="51" t="s">
        <v>4903</v>
      </c>
      <c r="J7654" s="53">
        <v>10.1</v>
      </c>
      <c r="K7654" s="53">
        <v>9.7000010000000003</v>
      </c>
      <c r="L7654" s="53">
        <v>9.8910666357526882</v>
      </c>
      <c r="M7654" s="53">
        <v>9.8485452526881723</v>
      </c>
      <c r="N7654" s="53">
        <f t="shared" si="600"/>
        <v>7327.3176680000006</v>
      </c>
      <c r="O7654" s="53" t="e">
        <f>VLOOKUP(E7654,#REF!,29,FALSE)</f>
        <v>#REF!</v>
      </c>
      <c r="P7654" s="53" t="e">
        <f t="shared" si="601"/>
        <v>#REF!</v>
      </c>
      <c r="Q7654" s="53">
        <v>4.2521383064516853E-2</v>
      </c>
    </row>
    <row r="7655" spans="1:17">
      <c r="A7655" s="51" t="s">
        <v>5413</v>
      </c>
      <c r="B7655" s="51">
        <f t="shared" si="597"/>
        <v>10</v>
      </c>
      <c r="C7655" s="51">
        <f t="shared" si="598"/>
        <v>744</v>
      </c>
      <c r="D7655" s="51" t="s">
        <v>2180</v>
      </c>
      <c r="E7655" s="54" t="str">
        <f t="shared" si="599"/>
        <v>031719</v>
      </c>
      <c r="F7655" s="51" t="e">
        <f>VLOOKUP(E7655,#REF!,8,FALSE)</f>
        <v>#REF!</v>
      </c>
      <c r="G7655" s="51" t="e">
        <f>VLOOKUP(E7655,#REF!,9,FALSE)</f>
        <v>#REF!</v>
      </c>
      <c r="H7655" s="52">
        <v>906776</v>
      </c>
      <c r="I7655" s="51" t="s">
        <v>4904</v>
      </c>
      <c r="J7655" s="53">
        <v>4.5</v>
      </c>
      <c r="K7655" s="53">
        <v>4.300001</v>
      </c>
      <c r="L7655" s="53">
        <v>4.4457699529569892</v>
      </c>
      <c r="M7655" s="53">
        <v>4.4043476397849464</v>
      </c>
      <c r="N7655" s="53">
        <f t="shared" si="600"/>
        <v>3276.834644</v>
      </c>
      <c r="O7655" s="53" t="e">
        <f>VLOOKUP(E7655,#REF!,29,FALSE)</f>
        <v>#REF!</v>
      </c>
      <c r="P7655" s="53" t="e">
        <f t="shared" si="601"/>
        <v>#REF!</v>
      </c>
      <c r="Q7655" s="53">
        <v>4.142231317204307E-2</v>
      </c>
    </row>
    <row r="7656" spans="1:17">
      <c r="A7656" s="51" t="s">
        <v>5413</v>
      </c>
      <c r="B7656" s="51">
        <f t="shared" si="597"/>
        <v>10</v>
      </c>
      <c r="C7656" s="51">
        <f t="shared" si="598"/>
        <v>744</v>
      </c>
      <c r="D7656" s="51" t="s">
        <v>2355</v>
      </c>
      <c r="E7656" s="54" t="str">
        <f t="shared" si="599"/>
        <v>031805</v>
      </c>
      <c r="F7656" s="51" t="e">
        <f>VLOOKUP(E7656,#REF!,8,FALSE)</f>
        <v>#REF!</v>
      </c>
      <c r="G7656" s="51" t="e">
        <f>VLOOKUP(E7656,#REF!,9,FALSE)</f>
        <v>#REF!</v>
      </c>
      <c r="H7656" s="52">
        <v>904073</v>
      </c>
      <c r="I7656" s="51" t="s">
        <v>2356</v>
      </c>
      <c r="J7656" s="53">
        <v>11.8</v>
      </c>
      <c r="K7656" s="53">
        <v>9.5999970000000001</v>
      </c>
      <c r="L7656" s="53">
        <v>10.957890775537635</v>
      </c>
      <c r="M7656" s="53">
        <v>9.2426092204301078</v>
      </c>
      <c r="N7656" s="53">
        <f t="shared" si="600"/>
        <v>6876.50126</v>
      </c>
      <c r="O7656" s="53" t="e">
        <f>VLOOKUP(E7656,#REF!,29,FALSE)</f>
        <v>#REF!</v>
      </c>
      <c r="P7656" s="53" t="e">
        <f t="shared" si="601"/>
        <v>#REF!</v>
      </c>
      <c r="Q7656" s="53">
        <v>1.7152815551075273</v>
      </c>
    </row>
    <row r="7657" spans="1:17">
      <c r="A7657" s="51" t="s">
        <v>5413</v>
      </c>
      <c r="B7657" s="51">
        <f t="shared" si="597"/>
        <v>10</v>
      </c>
      <c r="C7657" s="51">
        <f t="shared" si="598"/>
        <v>744</v>
      </c>
      <c r="D7657" s="51" t="s">
        <v>2353</v>
      </c>
      <c r="E7657" s="54" t="str">
        <f t="shared" si="599"/>
        <v>031806</v>
      </c>
      <c r="F7657" s="51" t="e">
        <f>VLOOKUP(E7657,#REF!,8,FALSE)</f>
        <v>#REF!</v>
      </c>
      <c r="G7657" s="51" t="e">
        <f>VLOOKUP(E7657,#REF!,9,FALSE)</f>
        <v>#REF!</v>
      </c>
      <c r="H7657" s="52">
        <v>904064</v>
      </c>
      <c r="I7657" s="51" t="s">
        <v>2354</v>
      </c>
      <c r="J7657" s="53">
        <v>14.6</v>
      </c>
      <c r="K7657" s="53">
        <v>10.8</v>
      </c>
      <c r="L7657" s="53">
        <v>13.638848556451611</v>
      </c>
      <c r="M7657" s="53">
        <v>10.459891072580644</v>
      </c>
      <c r="N7657" s="53">
        <f t="shared" si="600"/>
        <v>7782.1589579999991</v>
      </c>
      <c r="O7657" s="53" t="e">
        <f>VLOOKUP(E7657,#REF!,29,FALSE)</f>
        <v>#REF!</v>
      </c>
      <c r="P7657" s="53" t="e">
        <f t="shared" si="601"/>
        <v>#REF!</v>
      </c>
      <c r="Q7657" s="53">
        <v>3.1789574838709669</v>
      </c>
    </row>
    <row r="7658" spans="1:17">
      <c r="A7658" s="51" t="s">
        <v>5413</v>
      </c>
      <c r="B7658" s="51">
        <f t="shared" si="597"/>
        <v>10</v>
      </c>
      <c r="C7658" s="51">
        <f t="shared" si="598"/>
        <v>744</v>
      </c>
      <c r="D7658" s="51" t="s">
        <v>962</v>
      </c>
      <c r="E7658" s="54" t="str">
        <f t="shared" si="599"/>
        <v>030296</v>
      </c>
      <c r="F7658" s="51" t="e">
        <f>VLOOKUP(E7658,#REF!,8,FALSE)</f>
        <v>#REF!</v>
      </c>
      <c r="G7658" s="51" t="e">
        <f>VLOOKUP(E7658,#REF!,9,FALSE)</f>
        <v>#REF!</v>
      </c>
      <c r="H7658" s="52">
        <v>20033</v>
      </c>
      <c r="I7658" s="51" t="s">
        <v>4905</v>
      </c>
      <c r="J7658" s="53">
        <v>10.5</v>
      </c>
      <c r="K7658" s="53">
        <v>10</v>
      </c>
      <c r="L7658" s="53">
        <v>8.1463543266129026</v>
      </c>
      <c r="M7658" s="53">
        <v>8.1463543266129026</v>
      </c>
      <c r="N7658" s="53">
        <f t="shared" si="600"/>
        <v>6060.8876189999992</v>
      </c>
      <c r="O7658" s="53" t="e">
        <f>VLOOKUP(E7658,#REF!,29,FALSE)</f>
        <v>#REF!</v>
      </c>
      <c r="P7658" s="53" t="e">
        <f t="shared" si="601"/>
        <v>#REF!</v>
      </c>
      <c r="Q7658" s="53">
        <v>0</v>
      </c>
    </row>
    <row r="7659" spans="1:17">
      <c r="A7659" s="51" t="s">
        <v>5413</v>
      </c>
      <c r="B7659" s="51">
        <f t="shared" si="597"/>
        <v>10</v>
      </c>
      <c r="C7659" s="51">
        <f t="shared" si="598"/>
        <v>744</v>
      </c>
      <c r="D7659" s="51" t="s">
        <v>2815</v>
      </c>
      <c r="E7659" s="54" t="str">
        <f t="shared" si="599"/>
        <v>034120</v>
      </c>
      <c r="F7659" s="51" t="e">
        <f>VLOOKUP(E7659,#REF!,8,FALSE)</f>
        <v>#REF!</v>
      </c>
      <c r="G7659" s="51" t="e">
        <f>VLOOKUP(E7659,#REF!,9,FALSE)</f>
        <v>#REF!</v>
      </c>
      <c r="H7659" s="52">
        <v>909767</v>
      </c>
      <c r="I7659" s="51" t="s">
        <v>2816</v>
      </c>
      <c r="J7659" s="53">
        <v>8.8000000000000007</v>
      </c>
      <c r="K7659" s="53">
        <v>8.6</v>
      </c>
      <c r="L7659" s="53">
        <v>9.5736711021505378</v>
      </c>
      <c r="M7659" s="53">
        <v>9.5736711021505378</v>
      </c>
      <c r="N7659" s="53">
        <f t="shared" si="600"/>
        <v>7122.8113000000003</v>
      </c>
      <c r="O7659" s="53" t="e">
        <f>VLOOKUP(E7659,#REF!,29,FALSE)</f>
        <v>#REF!</v>
      </c>
      <c r="P7659" s="53" t="e">
        <f t="shared" si="601"/>
        <v>#REF!</v>
      </c>
      <c r="Q7659" s="53">
        <v>0</v>
      </c>
    </row>
    <row r="7660" spans="1:17">
      <c r="A7660" s="51" t="s">
        <v>5413</v>
      </c>
      <c r="B7660" s="51">
        <f t="shared" si="597"/>
        <v>10</v>
      </c>
      <c r="C7660" s="51">
        <f t="shared" si="598"/>
        <v>744</v>
      </c>
      <c r="D7660" s="51" t="s">
        <v>2799</v>
      </c>
      <c r="E7660" s="54" t="str">
        <f t="shared" si="599"/>
        <v>034153</v>
      </c>
      <c r="F7660" s="51" t="e">
        <f>VLOOKUP(E7660,#REF!,8,FALSE)</f>
        <v>#REF!</v>
      </c>
      <c r="G7660" s="51" t="e">
        <f>VLOOKUP(E7660,#REF!,9,FALSE)</f>
        <v>#REF!</v>
      </c>
      <c r="H7660" s="52">
        <v>909768</v>
      </c>
      <c r="I7660" s="51" t="s">
        <v>4906</v>
      </c>
      <c r="J7660" s="53">
        <v>5</v>
      </c>
      <c r="K7660" s="53">
        <v>5</v>
      </c>
      <c r="L7660" s="53">
        <v>5.2529963561827957</v>
      </c>
      <c r="M7660" s="53">
        <v>5.2529963561827957</v>
      </c>
      <c r="N7660" s="53">
        <f t="shared" si="600"/>
        <v>3908.2292889999999</v>
      </c>
      <c r="O7660" s="53" t="e">
        <f>VLOOKUP(E7660,#REF!,29,FALSE)</f>
        <v>#REF!</v>
      </c>
      <c r="P7660" s="53" t="e">
        <f t="shared" si="601"/>
        <v>#REF!</v>
      </c>
      <c r="Q7660" s="53">
        <v>0</v>
      </c>
    </row>
    <row r="7661" spans="1:17">
      <c r="A7661" s="51" t="s">
        <v>5413</v>
      </c>
      <c r="B7661" s="51">
        <f t="shared" si="597"/>
        <v>10</v>
      </c>
      <c r="C7661" s="51">
        <f t="shared" si="598"/>
        <v>744</v>
      </c>
      <c r="D7661" s="51" t="s">
        <v>2806</v>
      </c>
      <c r="E7661" s="54" t="str">
        <f t="shared" si="599"/>
        <v>032926</v>
      </c>
      <c r="F7661" s="51" t="e">
        <f>VLOOKUP(E7661,#REF!,8,FALSE)</f>
        <v>#REF!</v>
      </c>
      <c r="G7661" s="51" t="e">
        <f>VLOOKUP(E7661,#REF!,9,FALSE)</f>
        <v>#REF!</v>
      </c>
      <c r="H7661" s="52">
        <v>909504</v>
      </c>
      <c r="I7661" s="51" t="s">
        <v>2805</v>
      </c>
      <c r="J7661" s="53">
        <v>6.9</v>
      </c>
      <c r="K7661" s="53">
        <v>6.7</v>
      </c>
      <c r="L7661" s="53">
        <v>6.6436394798387095</v>
      </c>
      <c r="M7661" s="53">
        <v>6.6436394798387095</v>
      </c>
      <c r="N7661" s="53">
        <f t="shared" si="600"/>
        <v>4942.8677729999999</v>
      </c>
      <c r="O7661" s="53" t="e">
        <f>VLOOKUP(E7661,#REF!,29,FALSE)</f>
        <v>#REF!</v>
      </c>
      <c r="P7661" s="53" t="e">
        <f t="shared" si="601"/>
        <v>#REF!</v>
      </c>
      <c r="Q7661" s="53">
        <v>0</v>
      </c>
    </row>
    <row r="7662" spans="1:17">
      <c r="A7662" s="51" t="s">
        <v>5413</v>
      </c>
      <c r="B7662" s="51">
        <f t="shared" si="597"/>
        <v>10</v>
      </c>
      <c r="C7662" s="51">
        <f t="shared" si="598"/>
        <v>744</v>
      </c>
      <c r="D7662" s="51" t="s">
        <v>2965</v>
      </c>
      <c r="E7662" s="54" t="str">
        <f t="shared" si="599"/>
        <v>034184</v>
      </c>
      <c r="F7662" s="51" t="e">
        <f>VLOOKUP(E7662,#REF!,8,FALSE)</f>
        <v>#REF!</v>
      </c>
      <c r="G7662" s="51" t="e">
        <f>VLOOKUP(E7662,#REF!,9,FALSE)</f>
        <v>#REF!</v>
      </c>
      <c r="H7662" s="52">
        <v>910706</v>
      </c>
      <c r="I7662" s="51" t="s">
        <v>4907</v>
      </c>
      <c r="J7662" s="53">
        <v>9.1999999999999993</v>
      </c>
      <c r="K7662" s="53">
        <v>9.1999999999999993</v>
      </c>
      <c r="L7662" s="53">
        <v>10.187347858870968</v>
      </c>
      <c r="M7662" s="53">
        <v>10.187347858870968</v>
      </c>
      <c r="N7662" s="53">
        <f t="shared" si="600"/>
        <v>7579.3868069999999</v>
      </c>
      <c r="O7662" s="53" t="e">
        <f>VLOOKUP(E7662,#REF!,29,FALSE)</f>
        <v>#REF!</v>
      </c>
      <c r="P7662" s="53" t="e">
        <f t="shared" si="601"/>
        <v>#REF!</v>
      </c>
      <c r="Q7662" s="53">
        <v>0</v>
      </c>
    </row>
    <row r="7663" spans="1:17">
      <c r="A7663" s="51" t="s">
        <v>5413</v>
      </c>
      <c r="B7663" s="51">
        <f t="shared" si="597"/>
        <v>10</v>
      </c>
      <c r="C7663" s="51">
        <f t="shared" si="598"/>
        <v>744</v>
      </c>
      <c r="D7663" s="51" t="s">
        <v>657</v>
      </c>
      <c r="E7663" s="54" t="str">
        <f t="shared" si="599"/>
        <v>030048</v>
      </c>
      <c r="F7663" s="51" t="e">
        <f>VLOOKUP(E7663,#REF!,8,FALSE)</f>
        <v>#REF!</v>
      </c>
      <c r="G7663" s="51" t="e">
        <f>VLOOKUP(E7663,#REF!,9,FALSE)</f>
        <v>#REF!</v>
      </c>
      <c r="H7663" s="52">
        <v>8639</v>
      </c>
      <c r="I7663" s="51" t="s">
        <v>658</v>
      </c>
      <c r="J7663" s="53">
        <v>4.0999999999999996</v>
      </c>
      <c r="K7663" s="53">
        <v>24</v>
      </c>
      <c r="L7663" s="53">
        <v>11.254213709677419</v>
      </c>
      <c r="M7663" s="53">
        <v>11.254213709677419</v>
      </c>
      <c r="N7663" s="53">
        <f t="shared" si="600"/>
        <v>8373.1350000000002</v>
      </c>
      <c r="O7663" s="53" t="e">
        <f>VLOOKUP(E7663,#REF!,29,FALSE)</f>
        <v>#REF!</v>
      </c>
      <c r="P7663" s="53" t="e">
        <f t="shared" si="601"/>
        <v>#REF!</v>
      </c>
      <c r="Q7663" s="53">
        <v>0</v>
      </c>
    </row>
    <row r="7664" spans="1:17">
      <c r="A7664" s="51" t="s">
        <v>5413</v>
      </c>
      <c r="B7664" s="51">
        <f t="shared" si="597"/>
        <v>10</v>
      </c>
      <c r="C7664" s="51">
        <f t="shared" si="598"/>
        <v>744</v>
      </c>
      <c r="D7664" s="51" t="s">
        <v>403</v>
      </c>
      <c r="E7664" s="54" t="str">
        <f t="shared" si="599"/>
        <v>029588</v>
      </c>
      <c r="F7664" s="51" t="e">
        <f>VLOOKUP(E7664,#REF!,8,FALSE)</f>
        <v>#REF!</v>
      </c>
      <c r="G7664" s="51" t="e">
        <f>VLOOKUP(E7664,#REF!,9,FALSE)</f>
        <v>#REF!</v>
      </c>
      <c r="H7664" s="52">
        <v>8348</v>
      </c>
      <c r="I7664" s="51" t="s">
        <v>4908</v>
      </c>
      <c r="J7664" s="53">
        <v>25</v>
      </c>
      <c r="K7664" s="53">
        <v>22.000000999999997</v>
      </c>
      <c r="L7664" s="53">
        <v>34.918098173387101</v>
      </c>
      <c r="M7664" s="53">
        <v>34.918098122311825</v>
      </c>
      <c r="N7664" s="53">
        <f t="shared" si="600"/>
        <v>25979.065003</v>
      </c>
      <c r="O7664" s="53" t="e">
        <f>VLOOKUP(E7664,#REF!,29,FALSE)</f>
        <v>#REF!</v>
      </c>
      <c r="P7664" s="53" t="e">
        <f t="shared" si="601"/>
        <v>#REF!</v>
      </c>
      <c r="Q7664" s="53">
        <v>5.107527143873965E-8</v>
      </c>
    </row>
    <row r="7665" spans="1:17">
      <c r="A7665" s="51" t="s">
        <v>5413</v>
      </c>
      <c r="B7665" s="51">
        <f t="shared" si="597"/>
        <v>10</v>
      </c>
      <c r="C7665" s="51">
        <f t="shared" si="598"/>
        <v>744</v>
      </c>
      <c r="D7665" s="51" t="s">
        <v>654</v>
      </c>
      <c r="E7665" s="54" t="str">
        <f t="shared" si="599"/>
        <v>030025</v>
      </c>
      <c r="F7665" s="51" t="e">
        <f>VLOOKUP(E7665,#REF!,8,FALSE)</f>
        <v>#REF!</v>
      </c>
      <c r="G7665" s="51" t="e">
        <f>VLOOKUP(E7665,#REF!,9,FALSE)</f>
        <v>#REF!</v>
      </c>
      <c r="H7665" s="52">
        <v>8654</v>
      </c>
      <c r="I7665" s="51" t="s">
        <v>4909</v>
      </c>
      <c r="J7665" s="53">
        <v>36</v>
      </c>
      <c r="K7665" s="53">
        <v>27</v>
      </c>
      <c r="L7665" s="53">
        <v>0</v>
      </c>
      <c r="M7665" s="53">
        <v>0</v>
      </c>
      <c r="N7665" s="53">
        <f t="shared" si="600"/>
        <v>0</v>
      </c>
      <c r="O7665" s="53" t="e">
        <f>VLOOKUP(E7665,#REF!,29,FALSE)</f>
        <v>#REF!</v>
      </c>
      <c r="P7665" s="53" t="e">
        <f t="shared" si="601"/>
        <v>#REF!</v>
      </c>
      <c r="Q7665" s="53">
        <v>0</v>
      </c>
    </row>
    <row r="7666" spans="1:17">
      <c r="A7666" s="51" t="s">
        <v>5413</v>
      </c>
      <c r="B7666" s="51">
        <f t="shared" si="597"/>
        <v>10</v>
      </c>
      <c r="C7666" s="51">
        <f t="shared" si="598"/>
        <v>744</v>
      </c>
      <c r="D7666" s="51" t="s">
        <v>643</v>
      </c>
      <c r="E7666" s="54" t="str">
        <f t="shared" si="599"/>
        <v>030033</v>
      </c>
      <c r="F7666" s="51" t="e">
        <f>VLOOKUP(E7666,#REF!,8,FALSE)</f>
        <v>#REF!</v>
      </c>
      <c r="G7666" s="51" t="e">
        <f>VLOOKUP(E7666,#REF!,9,FALSE)</f>
        <v>#REF!</v>
      </c>
      <c r="H7666" s="52">
        <v>8658</v>
      </c>
      <c r="I7666" s="51" t="s">
        <v>4910</v>
      </c>
      <c r="J7666" s="53">
        <v>21.9</v>
      </c>
      <c r="K7666" s="53">
        <v>15</v>
      </c>
      <c r="L7666" s="53">
        <v>27.326462663978496</v>
      </c>
      <c r="M7666" s="53">
        <v>18.728186444892472</v>
      </c>
      <c r="N7666" s="53">
        <f t="shared" si="600"/>
        <v>13933.770714999999</v>
      </c>
      <c r="O7666" s="53" t="e">
        <f>VLOOKUP(E7666,#REF!,29,FALSE)</f>
        <v>#REF!</v>
      </c>
      <c r="P7666" s="53" t="e">
        <f t="shared" si="601"/>
        <v>#REF!</v>
      </c>
      <c r="Q7666" s="53">
        <v>8.5982762190860225</v>
      </c>
    </row>
    <row r="7667" spans="1:17">
      <c r="A7667" s="51" t="s">
        <v>5413</v>
      </c>
      <c r="B7667" s="51">
        <f t="shared" si="597"/>
        <v>10</v>
      </c>
      <c r="C7667" s="51">
        <f t="shared" si="598"/>
        <v>744</v>
      </c>
      <c r="D7667" s="51" t="s">
        <v>670</v>
      </c>
      <c r="E7667" s="54" t="str">
        <f t="shared" si="599"/>
        <v>030039</v>
      </c>
      <c r="F7667" s="51" t="e">
        <f>VLOOKUP(E7667,#REF!,8,FALSE)</f>
        <v>#REF!</v>
      </c>
      <c r="G7667" s="51" t="e">
        <f>VLOOKUP(E7667,#REF!,9,FALSE)</f>
        <v>#REF!</v>
      </c>
      <c r="H7667" s="52">
        <v>8655</v>
      </c>
      <c r="I7667" s="51" t="s">
        <v>669</v>
      </c>
      <c r="J7667" s="53">
        <v>24.5</v>
      </c>
      <c r="K7667" s="53">
        <v>27</v>
      </c>
      <c r="L7667" s="53">
        <v>35.288970192204303</v>
      </c>
      <c r="M7667" s="53">
        <v>35.288970192204303</v>
      </c>
      <c r="N7667" s="53">
        <f t="shared" si="600"/>
        <v>26254.993823000001</v>
      </c>
      <c r="O7667" s="53" t="e">
        <f>VLOOKUP(E7667,#REF!,29,FALSE)</f>
        <v>#REF!</v>
      </c>
      <c r="P7667" s="53" t="e">
        <f t="shared" si="601"/>
        <v>#REF!</v>
      </c>
      <c r="Q7667" s="53">
        <v>0</v>
      </c>
    </row>
    <row r="7668" spans="1:17">
      <c r="A7668" s="51" t="s">
        <v>5413</v>
      </c>
      <c r="B7668" s="51">
        <f t="shared" si="597"/>
        <v>10</v>
      </c>
      <c r="C7668" s="51">
        <f t="shared" si="598"/>
        <v>744</v>
      </c>
      <c r="D7668" s="51" t="s">
        <v>822</v>
      </c>
      <c r="E7668" s="54" t="str">
        <f t="shared" si="599"/>
        <v>030355</v>
      </c>
      <c r="F7668" s="51" t="e">
        <f>VLOOKUP(E7668,#REF!,8,FALSE)</f>
        <v>#REF!</v>
      </c>
      <c r="G7668" s="51" t="e">
        <f>VLOOKUP(E7668,#REF!,9,FALSE)</f>
        <v>#REF!</v>
      </c>
      <c r="H7668" s="52">
        <v>8885</v>
      </c>
      <c r="I7668" s="51" t="s">
        <v>2702</v>
      </c>
      <c r="J7668" s="53">
        <v>20.100000000000001</v>
      </c>
      <c r="K7668" s="53">
        <v>16.200002999999999</v>
      </c>
      <c r="L7668" s="53">
        <v>21.2555156827957</v>
      </c>
      <c r="M7668" s="53">
        <v>13.664433696236561</v>
      </c>
      <c r="N7668" s="53">
        <f t="shared" si="600"/>
        <v>10166.338670000001</v>
      </c>
      <c r="O7668" s="53" t="e">
        <f>VLOOKUP(E7668,#REF!,29,FALSE)</f>
        <v>#REF!</v>
      </c>
      <c r="P7668" s="53" t="e">
        <f t="shared" si="601"/>
        <v>#REF!</v>
      </c>
      <c r="Q7668" s="53">
        <v>7.5910819865591384</v>
      </c>
    </row>
    <row r="7669" spans="1:17">
      <c r="A7669" s="51" t="s">
        <v>5413</v>
      </c>
      <c r="B7669" s="51">
        <f t="shared" si="597"/>
        <v>10</v>
      </c>
      <c r="C7669" s="51">
        <f t="shared" si="598"/>
        <v>744</v>
      </c>
      <c r="D7669" s="51" t="s">
        <v>1828</v>
      </c>
      <c r="E7669" s="54" t="str">
        <f t="shared" si="599"/>
        <v>028219</v>
      </c>
      <c r="F7669" s="51" t="e">
        <f>VLOOKUP(E7669,#REF!,8,FALSE)</f>
        <v>#REF!</v>
      </c>
      <c r="G7669" s="51" t="e">
        <f>VLOOKUP(E7669,#REF!,9,FALSE)</f>
        <v>#REF!</v>
      </c>
      <c r="H7669" s="52">
        <v>8301</v>
      </c>
      <c r="I7669" s="51" t="s">
        <v>707</v>
      </c>
      <c r="J7669" s="53">
        <v>40.9</v>
      </c>
      <c r="K7669" s="53">
        <v>25.400004000000003</v>
      </c>
      <c r="L7669" s="53">
        <v>45.454423327956988</v>
      </c>
      <c r="M7669" s="53">
        <v>38.013603034946236</v>
      </c>
      <c r="N7669" s="53">
        <f t="shared" si="600"/>
        <v>28282.120658</v>
      </c>
      <c r="O7669" s="53" t="e">
        <f>VLOOKUP(E7669,#REF!,29,FALSE)</f>
        <v>#REF!</v>
      </c>
      <c r="P7669" s="53" t="e">
        <f t="shared" si="601"/>
        <v>#REF!</v>
      </c>
      <c r="Q7669" s="53">
        <v>7.440820293010753</v>
      </c>
    </row>
    <row r="7670" spans="1:17">
      <c r="A7670" s="51" t="s">
        <v>5413</v>
      </c>
      <c r="B7670" s="51">
        <f t="shared" si="597"/>
        <v>10</v>
      </c>
      <c r="C7670" s="51">
        <f t="shared" si="598"/>
        <v>744</v>
      </c>
      <c r="D7670" s="51" t="s">
        <v>1239</v>
      </c>
      <c r="E7670" s="54" t="str">
        <f t="shared" si="599"/>
        <v>029193</v>
      </c>
      <c r="F7670" s="51" t="e">
        <f>VLOOKUP(E7670,#REF!,8,FALSE)</f>
        <v>#REF!</v>
      </c>
      <c r="G7670" s="51" t="e">
        <f>VLOOKUP(E7670,#REF!,9,FALSE)</f>
        <v>#REF!</v>
      </c>
      <c r="H7670" s="52">
        <v>8838</v>
      </c>
      <c r="I7670" s="51" t="s">
        <v>1238</v>
      </c>
      <c r="J7670" s="53">
        <v>17.899999999999999</v>
      </c>
      <c r="K7670" s="53">
        <v>41.015616000000001</v>
      </c>
      <c r="L7670" s="53">
        <v>28.346991798387094</v>
      </c>
      <c r="M7670" s="53">
        <v>28.346991798387094</v>
      </c>
      <c r="N7670" s="53">
        <f t="shared" si="600"/>
        <v>21090.161897999998</v>
      </c>
      <c r="O7670" s="53" t="e">
        <f>VLOOKUP(E7670,#REF!,29,FALSE)</f>
        <v>#REF!</v>
      </c>
      <c r="P7670" s="53" t="e">
        <f t="shared" si="601"/>
        <v>#REF!</v>
      </c>
      <c r="Q7670" s="53">
        <v>0</v>
      </c>
    </row>
    <row r="7671" spans="1:17">
      <c r="A7671" s="51" t="s">
        <v>5413</v>
      </c>
      <c r="B7671" s="51">
        <f t="shared" si="597"/>
        <v>10</v>
      </c>
      <c r="C7671" s="51">
        <f t="shared" si="598"/>
        <v>744</v>
      </c>
      <c r="D7671" s="51" t="s">
        <v>665</v>
      </c>
      <c r="E7671" s="54" t="str">
        <f t="shared" si="599"/>
        <v>029670</v>
      </c>
      <c r="F7671" s="51" t="e">
        <f>VLOOKUP(E7671,#REF!,8,FALSE)</f>
        <v>#REF!</v>
      </c>
      <c r="G7671" s="51" t="e">
        <f>VLOOKUP(E7671,#REF!,9,FALSE)</f>
        <v>#REF!</v>
      </c>
      <c r="H7671" s="52">
        <v>8469</v>
      </c>
      <c r="I7671" s="51" t="s">
        <v>4911</v>
      </c>
      <c r="J7671" s="53">
        <v>37.799999999999997</v>
      </c>
      <c r="K7671" s="53">
        <v>25</v>
      </c>
      <c r="L7671" s="53">
        <v>32.274686157258067</v>
      </c>
      <c r="M7671" s="53">
        <v>32.274686186827957</v>
      </c>
      <c r="N7671" s="53">
        <f t="shared" si="600"/>
        <v>24012.366523000001</v>
      </c>
      <c r="O7671" s="53" t="e">
        <f>VLOOKUP(E7671,#REF!,29,FALSE)</f>
        <v>#REF!</v>
      </c>
      <c r="P7671" s="53" t="e">
        <f t="shared" si="601"/>
        <v>#REF!</v>
      </c>
      <c r="Q7671" s="53">
        <v>0</v>
      </c>
    </row>
    <row r="7672" spans="1:17">
      <c r="A7672" s="51" t="s">
        <v>5413</v>
      </c>
      <c r="B7672" s="51">
        <f t="shared" si="597"/>
        <v>10</v>
      </c>
      <c r="C7672" s="51">
        <f t="shared" si="598"/>
        <v>744</v>
      </c>
      <c r="D7672" s="51" t="s">
        <v>613</v>
      </c>
      <c r="E7672" s="54" t="str">
        <f t="shared" si="599"/>
        <v>030037</v>
      </c>
      <c r="F7672" s="51" t="e">
        <f>VLOOKUP(E7672,#REF!,8,FALSE)</f>
        <v>#REF!</v>
      </c>
      <c r="G7672" s="51" t="e">
        <f>VLOOKUP(E7672,#REF!,9,FALSE)</f>
        <v>#REF!</v>
      </c>
      <c r="H7672" s="52">
        <v>8652</v>
      </c>
      <c r="I7672" s="51" t="s">
        <v>4912</v>
      </c>
      <c r="J7672" s="53">
        <v>32.299999999999997</v>
      </c>
      <c r="K7672" s="53">
        <v>27</v>
      </c>
      <c r="L7672" s="53">
        <v>27.35493408870968</v>
      </c>
      <c r="M7672" s="53">
        <v>23.706937716397849</v>
      </c>
      <c r="N7672" s="53">
        <f t="shared" si="600"/>
        <v>17637.961661000001</v>
      </c>
      <c r="O7672" s="53" t="e">
        <f>VLOOKUP(E7672,#REF!,29,FALSE)</f>
        <v>#REF!</v>
      </c>
      <c r="P7672" s="53" t="e">
        <f t="shared" si="601"/>
        <v>#REF!</v>
      </c>
      <c r="Q7672" s="53">
        <v>3.6479963723118285</v>
      </c>
    </row>
    <row r="7673" spans="1:17">
      <c r="A7673" s="51" t="s">
        <v>5413</v>
      </c>
      <c r="B7673" s="51">
        <f t="shared" si="597"/>
        <v>10</v>
      </c>
      <c r="C7673" s="51">
        <f t="shared" si="598"/>
        <v>744</v>
      </c>
      <c r="D7673" s="51" t="s">
        <v>1842</v>
      </c>
      <c r="E7673" s="54" t="str">
        <f t="shared" si="599"/>
        <v>030104</v>
      </c>
      <c r="F7673" s="51" t="e">
        <f>VLOOKUP(E7673,#REF!,8,FALSE)</f>
        <v>#REF!</v>
      </c>
      <c r="G7673" s="51" t="e">
        <f>VLOOKUP(E7673,#REF!,9,FALSE)</f>
        <v>#REF!</v>
      </c>
      <c r="H7673" s="52">
        <v>8681</v>
      </c>
      <c r="I7673" s="51" t="s">
        <v>4913</v>
      </c>
      <c r="J7673" s="53">
        <v>24.7</v>
      </c>
      <c r="K7673" s="53">
        <v>15.299999</v>
      </c>
      <c r="L7673" s="53">
        <v>33.005354220430107</v>
      </c>
      <c r="M7673" s="53">
        <v>22.068290628896417</v>
      </c>
      <c r="N7673" s="53">
        <f t="shared" si="600"/>
        <v>16418.808227898935</v>
      </c>
      <c r="O7673" s="53" t="e">
        <f>VLOOKUP(E7673,#REF!,29,FALSE)</f>
        <v>#REF!</v>
      </c>
      <c r="P7673" s="53" t="e">
        <f t="shared" si="601"/>
        <v>#REF!</v>
      </c>
      <c r="Q7673" s="53">
        <v>10.937063591533692</v>
      </c>
    </row>
    <row r="7674" spans="1:17">
      <c r="A7674" s="51" t="s">
        <v>5413</v>
      </c>
      <c r="B7674" s="51">
        <f t="shared" si="597"/>
        <v>10</v>
      </c>
      <c r="C7674" s="51">
        <f t="shared" si="598"/>
        <v>744</v>
      </c>
      <c r="D7674" s="51" t="s">
        <v>1859</v>
      </c>
      <c r="E7674" s="54" t="str">
        <f t="shared" si="599"/>
        <v>030115</v>
      </c>
      <c r="F7674" s="51" t="e">
        <f>VLOOKUP(E7674,#REF!,8,FALSE)</f>
        <v>#REF!</v>
      </c>
      <c r="G7674" s="51" t="e">
        <f>VLOOKUP(E7674,#REF!,9,FALSE)</f>
        <v>#REF!</v>
      </c>
      <c r="H7674" s="52">
        <v>893482</v>
      </c>
      <c r="I7674" s="51" t="s">
        <v>664</v>
      </c>
      <c r="J7674" s="53">
        <v>19.600000000000001</v>
      </c>
      <c r="K7674" s="53">
        <v>9.9999920000000007</v>
      </c>
      <c r="L7674" s="53">
        <v>25.79844422715054</v>
      </c>
      <c r="M7674" s="53">
        <v>9.9956399832205935</v>
      </c>
      <c r="N7674" s="53">
        <f t="shared" si="600"/>
        <v>7436.7561475161219</v>
      </c>
      <c r="O7674" s="53" t="e">
        <f>VLOOKUP(E7674,#REF!,29,FALSE)</f>
        <v>#REF!</v>
      </c>
      <c r="P7674" s="53" t="e">
        <f t="shared" si="601"/>
        <v>#REF!</v>
      </c>
      <c r="Q7674" s="53">
        <v>15.802804243929948</v>
      </c>
    </row>
    <row r="7675" spans="1:17">
      <c r="A7675" s="51" t="s">
        <v>5413</v>
      </c>
      <c r="B7675" s="51">
        <f t="shared" si="597"/>
        <v>10</v>
      </c>
      <c r="C7675" s="51">
        <f t="shared" si="598"/>
        <v>744</v>
      </c>
      <c r="D7675" s="51" t="s">
        <v>667</v>
      </c>
      <c r="E7675" s="54" t="str">
        <f t="shared" si="599"/>
        <v>030038</v>
      </c>
      <c r="F7675" s="51" t="e">
        <f>VLOOKUP(E7675,#REF!,8,FALSE)</f>
        <v>#REF!</v>
      </c>
      <c r="G7675" s="51" t="e">
        <f>VLOOKUP(E7675,#REF!,9,FALSE)</f>
        <v>#REF!</v>
      </c>
      <c r="H7675" s="52">
        <v>8651</v>
      </c>
      <c r="I7675" s="51" t="s">
        <v>668</v>
      </c>
      <c r="J7675" s="53">
        <v>22.2</v>
      </c>
      <c r="K7675" s="53">
        <v>27</v>
      </c>
      <c r="L7675" s="53">
        <v>28.146933809139785</v>
      </c>
      <c r="M7675" s="53">
        <v>28.146933809139785</v>
      </c>
      <c r="N7675" s="53">
        <f t="shared" si="600"/>
        <v>20941.318754</v>
      </c>
      <c r="O7675" s="53" t="e">
        <f>VLOOKUP(E7675,#REF!,29,FALSE)</f>
        <v>#REF!</v>
      </c>
      <c r="P7675" s="53" t="e">
        <f t="shared" si="601"/>
        <v>#REF!</v>
      </c>
      <c r="Q7675" s="53">
        <v>0</v>
      </c>
    </row>
    <row r="7676" spans="1:17">
      <c r="A7676" s="51" t="s">
        <v>5413</v>
      </c>
      <c r="B7676" s="51">
        <f t="shared" si="597"/>
        <v>10</v>
      </c>
      <c r="C7676" s="51">
        <f t="shared" si="598"/>
        <v>744</v>
      </c>
      <c r="D7676" s="51" t="s">
        <v>400</v>
      </c>
      <c r="E7676" s="54" t="str">
        <f t="shared" si="599"/>
        <v>028605</v>
      </c>
      <c r="F7676" s="51" t="e">
        <f>VLOOKUP(E7676,#REF!,8,FALSE)</f>
        <v>#REF!</v>
      </c>
      <c r="G7676" s="51" t="e">
        <f>VLOOKUP(E7676,#REF!,9,FALSE)</f>
        <v>#REF!</v>
      </c>
      <c r="H7676" s="52">
        <v>8764</v>
      </c>
      <c r="I7676" s="51" t="s">
        <v>4914</v>
      </c>
      <c r="J7676" s="53">
        <v>9.1</v>
      </c>
      <c r="K7676" s="53">
        <v>11.000000999999999</v>
      </c>
      <c r="L7676" s="53">
        <v>12.523906461021506</v>
      </c>
      <c r="M7676" s="53">
        <v>12.523906422043012</v>
      </c>
      <c r="N7676" s="53">
        <f t="shared" si="600"/>
        <v>9317.7863780000007</v>
      </c>
      <c r="O7676" s="53" t="e">
        <f>VLOOKUP(E7676,#REF!,29,FALSE)</f>
        <v>#REF!</v>
      </c>
      <c r="P7676" s="53" t="e">
        <f t="shared" si="601"/>
        <v>#REF!</v>
      </c>
      <c r="Q7676" s="53">
        <v>3.8978493150000669E-8</v>
      </c>
    </row>
    <row r="7677" spans="1:17">
      <c r="A7677" s="51" t="s">
        <v>5413</v>
      </c>
      <c r="B7677" s="51">
        <f t="shared" si="597"/>
        <v>10</v>
      </c>
      <c r="C7677" s="51">
        <f t="shared" si="598"/>
        <v>744</v>
      </c>
      <c r="D7677" s="51" t="s">
        <v>1282</v>
      </c>
      <c r="E7677" s="54" t="str">
        <f t="shared" si="599"/>
        <v>027913</v>
      </c>
      <c r="F7677" s="51" t="e">
        <f>VLOOKUP(E7677,#REF!,8,FALSE)</f>
        <v>#REF!</v>
      </c>
      <c r="G7677" s="51" t="e">
        <f>VLOOKUP(E7677,#REF!,9,FALSE)</f>
        <v>#REF!</v>
      </c>
      <c r="H7677" s="52">
        <v>8791</v>
      </c>
      <c r="I7677" s="51" t="s">
        <v>4915</v>
      </c>
      <c r="J7677" s="53">
        <v>0</v>
      </c>
      <c r="K7677" s="53">
        <v>11.7</v>
      </c>
      <c r="L7677" s="53">
        <v>0</v>
      </c>
      <c r="M7677" s="53">
        <v>0</v>
      </c>
      <c r="N7677" s="53">
        <f t="shared" si="600"/>
        <v>0</v>
      </c>
      <c r="O7677" s="53" t="e">
        <f>VLOOKUP(E7677,#REF!,29,FALSE)</f>
        <v>#REF!</v>
      </c>
      <c r="P7677" s="53" t="e">
        <f t="shared" si="601"/>
        <v>#REF!</v>
      </c>
      <c r="Q7677" s="53">
        <v>0</v>
      </c>
    </row>
    <row r="7678" spans="1:17">
      <c r="A7678" s="51" t="s">
        <v>5413</v>
      </c>
      <c r="B7678" s="51">
        <f t="shared" si="597"/>
        <v>10</v>
      </c>
      <c r="C7678" s="51">
        <f t="shared" si="598"/>
        <v>744</v>
      </c>
      <c r="D7678" s="51" t="s">
        <v>603</v>
      </c>
      <c r="E7678" s="54" t="str">
        <f t="shared" si="599"/>
        <v>028051</v>
      </c>
      <c r="F7678" s="51" t="e">
        <f>VLOOKUP(E7678,#REF!,8,FALSE)</f>
        <v>#REF!</v>
      </c>
      <c r="G7678" s="51" t="e">
        <f>VLOOKUP(E7678,#REF!,9,FALSE)</f>
        <v>#REF!</v>
      </c>
      <c r="H7678" s="52">
        <v>8637</v>
      </c>
      <c r="I7678" s="51" t="s">
        <v>602</v>
      </c>
      <c r="J7678" s="53">
        <v>0</v>
      </c>
      <c r="K7678" s="53">
        <v>16</v>
      </c>
      <c r="L7678" s="53">
        <v>1.4243177284946236</v>
      </c>
      <c r="M7678" s="53">
        <v>1.4243177284946236</v>
      </c>
      <c r="N7678" s="53">
        <f t="shared" si="600"/>
        <v>1059.6923899999999</v>
      </c>
      <c r="O7678" s="53" t="e">
        <f>VLOOKUP(E7678,#REF!,29,FALSE)</f>
        <v>#REF!</v>
      </c>
      <c r="P7678" s="53" t="e">
        <f t="shared" si="601"/>
        <v>#REF!</v>
      </c>
      <c r="Q7678" s="53">
        <v>0</v>
      </c>
    </row>
    <row r="7679" spans="1:17">
      <c r="A7679" s="51" t="s">
        <v>5413</v>
      </c>
      <c r="B7679" s="51">
        <f t="shared" si="597"/>
        <v>10</v>
      </c>
      <c r="C7679" s="51">
        <f t="shared" si="598"/>
        <v>744</v>
      </c>
      <c r="D7679" s="51" t="s">
        <v>322</v>
      </c>
      <c r="E7679" s="54" t="str">
        <f t="shared" si="599"/>
        <v>028094</v>
      </c>
      <c r="F7679" s="51" t="e">
        <f>VLOOKUP(E7679,#REF!,8,FALSE)</f>
        <v>#REF!</v>
      </c>
      <c r="G7679" s="51" t="e">
        <f>VLOOKUP(E7679,#REF!,9,FALSE)</f>
        <v>#REF!</v>
      </c>
      <c r="H7679" s="52">
        <v>8352</v>
      </c>
      <c r="I7679" s="51" t="s">
        <v>323</v>
      </c>
      <c r="J7679" s="53">
        <v>22.6</v>
      </c>
      <c r="K7679" s="53">
        <v>8.8999989999999993</v>
      </c>
      <c r="L7679" s="53">
        <v>28.196323655913979</v>
      </c>
      <c r="M7679" s="53">
        <v>16.136448501344088</v>
      </c>
      <c r="N7679" s="53">
        <f t="shared" si="600"/>
        <v>12005.517685000001</v>
      </c>
      <c r="O7679" s="53" t="e">
        <f>VLOOKUP(E7679,#REF!,29,FALSE)</f>
        <v>#REF!</v>
      </c>
      <c r="P7679" s="53" t="e">
        <f t="shared" si="601"/>
        <v>#REF!</v>
      </c>
      <c r="Q7679" s="53">
        <v>12.059875154569891</v>
      </c>
    </row>
    <row r="7680" spans="1:17">
      <c r="A7680" s="51" t="s">
        <v>5413</v>
      </c>
      <c r="B7680" s="51">
        <f t="shared" si="597"/>
        <v>10</v>
      </c>
      <c r="C7680" s="51">
        <f t="shared" si="598"/>
        <v>744</v>
      </c>
      <c r="D7680" s="51" t="s">
        <v>193</v>
      </c>
      <c r="E7680" s="54" t="str">
        <f t="shared" si="599"/>
        <v>028221</v>
      </c>
      <c r="F7680" s="51" t="e">
        <f>VLOOKUP(E7680,#REF!,8,FALSE)</f>
        <v>#REF!</v>
      </c>
      <c r="G7680" s="51" t="e">
        <f>VLOOKUP(E7680,#REF!,9,FALSE)</f>
        <v>#REF!</v>
      </c>
      <c r="H7680" s="52">
        <v>8400</v>
      </c>
      <c r="I7680" s="51" t="s">
        <v>194</v>
      </c>
      <c r="J7680" s="53">
        <v>23.3</v>
      </c>
      <c r="K7680" s="53">
        <v>18.999997</v>
      </c>
      <c r="L7680" s="53">
        <v>21.103336559139784</v>
      </c>
      <c r="M7680" s="53">
        <v>17.208726739247311</v>
      </c>
      <c r="N7680" s="53">
        <f t="shared" si="600"/>
        <v>12803.292694</v>
      </c>
      <c r="O7680" s="53" t="e">
        <f>VLOOKUP(E7680,#REF!,29,FALSE)</f>
        <v>#REF!</v>
      </c>
      <c r="P7680" s="53" t="e">
        <f t="shared" si="601"/>
        <v>#REF!</v>
      </c>
      <c r="Q7680" s="53">
        <v>3.8946098198924739</v>
      </c>
    </row>
    <row r="7681" spans="1:17">
      <c r="A7681" s="51" t="s">
        <v>5413</v>
      </c>
      <c r="B7681" s="51">
        <f t="shared" si="597"/>
        <v>10</v>
      </c>
      <c r="C7681" s="51">
        <f t="shared" si="598"/>
        <v>744</v>
      </c>
      <c r="D7681" s="51" t="s">
        <v>1252</v>
      </c>
      <c r="E7681" s="54" t="str">
        <f t="shared" si="599"/>
        <v>028458</v>
      </c>
      <c r="F7681" s="51" t="e">
        <f>VLOOKUP(E7681,#REF!,8,FALSE)</f>
        <v>#REF!</v>
      </c>
      <c r="G7681" s="51" t="e">
        <f>VLOOKUP(E7681,#REF!,9,FALSE)</f>
        <v>#REF!</v>
      </c>
      <c r="H7681" s="52">
        <v>8719</v>
      </c>
      <c r="I7681" s="51" t="s">
        <v>1253</v>
      </c>
      <c r="J7681" s="53">
        <v>12.9</v>
      </c>
      <c r="K7681" s="53">
        <v>7</v>
      </c>
      <c r="L7681" s="53">
        <v>16.584016129032257</v>
      </c>
      <c r="M7681" s="53">
        <v>6.4183593346774197</v>
      </c>
      <c r="N7681" s="53">
        <f t="shared" si="600"/>
        <v>4775.2593450000004</v>
      </c>
      <c r="O7681" s="53" t="e">
        <f>VLOOKUP(E7681,#REF!,29,FALSE)</f>
        <v>#REF!</v>
      </c>
      <c r="P7681" s="53" t="e">
        <f t="shared" si="601"/>
        <v>#REF!</v>
      </c>
      <c r="Q7681" s="53">
        <v>10.165656794354838</v>
      </c>
    </row>
    <row r="7682" spans="1:17">
      <c r="A7682" s="51" t="s">
        <v>5413</v>
      </c>
      <c r="B7682" s="51">
        <f t="shared" si="597"/>
        <v>10</v>
      </c>
      <c r="C7682" s="51">
        <f t="shared" si="598"/>
        <v>744</v>
      </c>
      <c r="D7682" s="51" t="s">
        <v>370</v>
      </c>
      <c r="E7682" s="54" t="str">
        <f t="shared" si="599"/>
        <v>029665</v>
      </c>
      <c r="F7682" s="51" t="e">
        <f>VLOOKUP(E7682,#REF!,8,FALSE)</f>
        <v>#REF!</v>
      </c>
      <c r="G7682" s="51" t="e">
        <f>VLOOKUP(E7682,#REF!,9,FALSE)</f>
        <v>#REF!</v>
      </c>
      <c r="H7682" s="52">
        <v>8649</v>
      </c>
      <c r="I7682" s="51" t="s">
        <v>652</v>
      </c>
      <c r="J7682" s="53">
        <v>24.1</v>
      </c>
      <c r="K7682" s="53">
        <v>31</v>
      </c>
      <c r="L7682" s="53">
        <v>15.137898924731182</v>
      </c>
      <c r="M7682" s="53">
        <v>15.137898967741934</v>
      </c>
      <c r="N7682" s="53">
        <f t="shared" si="600"/>
        <v>11262.596831999999</v>
      </c>
      <c r="O7682" s="53" t="e">
        <f>VLOOKUP(E7682,#REF!,29,FALSE)</f>
        <v>#REF!</v>
      </c>
      <c r="P7682" s="53" t="e">
        <f t="shared" si="601"/>
        <v>#REF!</v>
      </c>
      <c r="Q7682" s="53">
        <v>0</v>
      </c>
    </row>
    <row r="7683" spans="1:17">
      <c r="A7683" s="51" t="s">
        <v>5413</v>
      </c>
      <c r="B7683" s="51">
        <f t="shared" ref="B7683:B7746" si="602">MONTH(A7683)</f>
        <v>10</v>
      </c>
      <c r="C7683" s="51">
        <f t="shared" ref="C7683:C7746" si="603">VLOOKUP(B7683,T:V,3,FALSE)</f>
        <v>744</v>
      </c>
      <c r="D7683" s="51" t="s">
        <v>616</v>
      </c>
      <c r="E7683" s="54" t="str">
        <f t="shared" ref="E7683:E7746" si="604">RIGHT(LEFT(D7683,16),6)</f>
        <v>029713</v>
      </c>
      <c r="F7683" s="51" t="e">
        <f>VLOOKUP(E7683,#REF!,8,FALSE)</f>
        <v>#REF!</v>
      </c>
      <c r="G7683" s="51" t="e">
        <f>VLOOKUP(E7683,#REF!,9,FALSE)</f>
        <v>#REF!</v>
      </c>
      <c r="H7683" s="52">
        <v>8499</v>
      </c>
      <c r="I7683" s="51" t="s">
        <v>617</v>
      </c>
      <c r="J7683" s="53">
        <v>34.6</v>
      </c>
      <c r="K7683" s="53">
        <v>22</v>
      </c>
      <c r="L7683" s="53">
        <v>41.990589508064517</v>
      </c>
      <c r="M7683" s="53">
        <v>14.959398541666665</v>
      </c>
      <c r="N7683" s="53">
        <f t="shared" ref="N7683:N7746" si="605">M7683*C7683</f>
        <v>11129.792514999999</v>
      </c>
      <c r="O7683" s="53" t="e">
        <f>VLOOKUP(E7683,#REF!,29,FALSE)</f>
        <v>#REF!</v>
      </c>
      <c r="P7683" s="53" t="e">
        <f t="shared" ref="P7683:P7746" si="606">N7683*O7683</f>
        <v>#REF!</v>
      </c>
      <c r="Q7683" s="53">
        <v>27.031190966397855</v>
      </c>
    </row>
    <row r="7684" spans="1:17">
      <c r="A7684" s="51" t="s">
        <v>5413</v>
      </c>
      <c r="B7684" s="51">
        <f t="shared" si="602"/>
        <v>10</v>
      </c>
      <c r="C7684" s="51">
        <f t="shared" si="603"/>
        <v>744</v>
      </c>
      <c r="D7684" s="51" t="s">
        <v>607</v>
      </c>
      <c r="E7684" s="54" t="str">
        <f t="shared" si="604"/>
        <v>030024</v>
      </c>
      <c r="F7684" s="51" t="e">
        <f>VLOOKUP(E7684,#REF!,8,FALSE)</f>
        <v>#REF!</v>
      </c>
      <c r="G7684" s="51" t="e">
        <f>VLOOKUP(E7684,#REF!,9,FALSE)</f>
        <v>#REF!</v>
      </c>
      <c r="H7684" s="52">
        <v>8650</v>
      </c>
      <c r="I7684" s="51" t="s">
        <v>608</v>
      </c>
      <c r="J7684" s="53">
        <v>31.7</v>
      </c>
      <c r="K7684" s="53">
        <v>22</v>
      </c>
      <c r="L7684" s="53">
        <v>4.3128747190860217</v>
      </c>
      <c r="M7684" s="53">
        <v>2.9931622741935482</v>
      </c>
      <c r="N7684" s="53">
        <f t="shared" si="605"/>
        <v>2226.9127319999998</v>
      </c>
      <c r="O7684" s="53" t="e">
        <f>VLOOKUP(E7684,#REF!,29,FALSE)</f>
        <v>#REF!</v>
      </c>
      <c r="P7684" s="53" t="e">
        <f t="shared" si="606"/>
        <v>#REF!</v>
      </c>
      <c r="Q7684" s="53">
        <v>1.3197124448924737</v>
      </c>
    </row>
    <row r="7685" spans="1:17">
      <c r="A7685" s="51" t="s">
        <v>5413</v>
      </c>
      <c r="B7685" s="51">
        <f t="shared" si="602"/>
        <v>10</v>
      </c>
      <c r="C7685" s="51">
        <f t="shared" si="603"/>
        <v>744</v>
      </c>
      <c r="D7685" s="51" t="s">
        <v>619</v>
      </c>
      <c r="E7685" s="54" t="str">
        <f t="shared" si="604"/>
        <v>030036</v>
      </c>
      <c r="F7685" s="51" t="e">
        <f>VLOOKUP(E7685,#REF!,8,FALSE)</f>
        <v>#REF!</v>
      </c>
      <c r="G7685" s="51" t="e">
        <f>VLOOKUP(E7685,#REF!,9,FALSE)</f>
        <v>#REF!</v>
      </c>
      <c r="H7685" s="52">
        <v>8498</v>
      </c>
      <c r="I7685" s="51" t="s">
        <v>4916</v>
      </c>
      <c r="J7685" s="53">
        <v>15.4</v>
      </c>
      <c r="K7685" s="53">
        <v>12.599965000000001</v>
      </c>
      <c r="L7685" s="53">
        <v>6.8119333333333341</v>
      </c>
      <c r="M7685" s="53">
        <v>4.6779764146822123</v>
      </c>
      <c r="N7685" s="53">
        <f t="shared" si="605"/>
        <v>3480.4144525235661</v>
      </c>
      <c r="O7685" s="53" t="e">
        <f>VLOOKUP(E7685,#REF!,29,FALSE)</f>
        <v>#REF!</v>
      </c>
      <c r="P7685" s="53" t="e">
        <f t="shared" si="606"/>
        <v>#REF!</v>
      </c>
      <c r="Q7685" s="53">
        <v>2.1339569186511218</v>
      </c>
    </row>
    <row r="7686" spans="1:17">
      <c r="A7686" s="51" t="s">
        <v>5413</v>
      </c>
      <c r="B7686" s="51">
        <f t="shared" si="602"/>
        <v>10</v>
      </c>
      <c r="C7686" s="51">
        <f t="shared" si="603"/>
        <v>744</v>
      </c>
      <c r="D7686" s="51" t="s">
        <v>640</v>
      </c>
      <c r="E7686" s="54" t="str">
        <f t="shared" si="604"/>
        <v>030047</v>
      </c>
      <c r="F7686" s="51" t="e">
        <f>VLOOKUP(E7686,#REF!,8,FALSE)</f>
        <v>#REF!</v>
      </c>
      <c r="G7686" s="51" t="e">
        <f>VLOOKUP(E7686,#REF!,9,FALSE)</f>
        <v>#REF!</v>
      </c>
      <c r="H7686" s="52">
        <v>8648</v>
      </c>
      <c r="I7686" s="51" t="s">
        <v>4917</v>
      </c>
      <c r="J7686" s="53">
        <v>42.1</v>
      </c>
      <c r="K7686" s="53">
        <v>34</v>
      </c>
      <c r="L7686" s="53">
        <v>16.669423655913977</v>
      </c>
      <c r="M7686" s="53">
        <v>16.669423655913977</v>
      </c>
      <c r="N7686" s="53">
        <f t="shared" si="605"/>
        <v>12402.0512</v>
      </c>
      <c r="O7686" s="53" t="e">
        <f>VLOOKUP(E7686,#REF!,29,FALSE)</f>
        <v>#REF!</v>
      </c>
      <c r="P7686" s="53" t="e">
        <f t="shared" si="606"/>
        <v>#REF!</v>
      </c>
      <c r="Q7686" s="53">
        <v>0</v>
      </c>
    </row>
    <row r="7687" spans="1:17">
      <c r="A7687" s="51" t="s">
        <v>5413</v>
      </c>
      <c r="B7687" s="51">
        <f t="shared" si="602"/>
        <v>10</v>
      </c>
      <c r="C7687" s="51">
        <f t="shared" si="603"/>
        <v>744</v>
      </c>
      <c r="D7687" s="51" t="s">
        <v>1247</v>
      </c>
      <c r="E7687" s="54" t="str">
        <f t="shared" si="604"/>
        <v>030453</v>
      </c>
      <c r="F7687" s="51" t="e">
        <f>VLOOKUP(E7687,#REF!,8,FALSE)</f>
        <v>#REF!</v>
      </c>
      <c r="G7687" s="51" t="e">
        <f>VLOOKUP(E7687,#REF!,9,FALSE)</f>
        <v>#REF!</v>
      </c>
      <c r="H7687" s="52">
        <v>8964</v>
      </c>
      <c r="I7687" s="51" t="s">
        <v>1248</v>
      </c>
      <c r="J7687" s="53">
        <v>25.4</v>
      </c>
      <c r="K7687" s="53">
        <v>24.4</v>
      </c>
      <c r="L7687" s="53">
        <v>26.245365288978494</v>
      </c>
      <c r="M7687" s="53">
        <v>25.212083178763439</v>
      </c>
      <c r="N7687" s="53">
        <f t="shared" si="605"/>
        <v>18757.789884999998</v>
      </c>
      <c r="O7687" s="53" t="e">
        <f>VLOOKUP(E7687,#REF!,29,FALSE)</f>
        <v>#REF!</v>
      </c>
      <c r="P7687" s="53" t="e">
        <f t="shared" si="606"/>
        <v>#REF!</v>
      </c>
      <c r="Q7687" s="53">
        <v>1.033282110215056</v>
      </c>
    </row>
    <row r="7688" spans="1:17">
      <c r="A7688" s="51" t="s">
        <v>5413</v>
      </c>
      <c r="B7688" s="51">
        <f t="shared" si="602"/>
        <v>10</v>
      </c>
      <c r="C7688" s="51">
        <f t="shared" si="603"/>
        <v>744</v>
      </c>
      <c r="D7688" s="51" t="s">
        <v>1403</v>
      </c>
      <c r="E7688" s="54" t="str">
        <f t="shared" si="604"/>
        <v>030769</v>
      </c>
      <c r="F7688" s="51" t="e">
        <f>VLOOKUP(E7688,#REF!,8,FALSE)</f>
        <v>#REF!</v>
      </c>
      <c r="G7688" s="51" t="e">
        <f>VLOOKUP(E7688,#REF!,9,FALSE)</f>
        <v>#REF!</v>
      </c>
      <c r="H7688" s="52">
        <v>888068</v>
      </c>
      <c r="I7688" s="51" t="s">
        <v>4918</v>
      </c>
      <c r="J7688" s="53">
        <v>430.2</v>
      </c>
      <c r="K7688" s="53">
        <v>416.4</v>
      </c>
      <c r="L7688" s="53">
        <v>449.98659989516125</v>
      </c>
      <c r="M7688" s="53">
        <v>91.992599438080219</v>
      </c>
      <c r="N7688" s="53">
        <f t="shared" si="605"/>
        <v>68442.493981931679</v>
      </c>
      <c r="O7688" s="53" t="e">
        <f>VLOOKUP(E7688,#REF!,29,FALSE)</f>
        <v>#REF!</v>
      </c>
      <c r="P7688" s="53" t="e">
        <f t="shared" si="606"/>
        <v>#REF!</v>
      </c>
      <c r="Q7688" s="53">
        <v>357.99400045708109</v>
      </c>
    </row>
    <row r="7689" spans="1:17">
      <c r="A7689" s="51" t="s">
        <v>5413</v>
      </c>
      <c r="B7689" s="51">
        <f t="shared" si="602"/>
        <v>10</v>
      </c>
      <c r="C7689" s="51">
        <f t="shared" si="603"/>
        <v>744</v>
      </c>
      <c r="D7689" s="51" t="s">
        <v>397</v>
      </c>
      <c r="E7689" s="54" t="str">
        <f t="shared" si="604"/>
        <v>028615</v>
      </c>
      <c r="F7689" s="51" t="e">
        <f>VLOOKUP(E7689,#REF!,8,FALSE)</f>
        <v>#REF!</v>
      </c>
      <c r="G7689" s="51" t="e">
        <f>VLOOKUP(E7689,#REF!,9,FALSE)</f>
        <v>#REF!</v>
      </c>
      <c r="H7689" s="52">
        <v>8760</v>
      </c>
      <c r="I7689" s="51" t="s">
        <v>398</v>
      </c>
      <c r="J7689" s="53">
        <v>19</v>
      </c>
      <c r="K7689" s="53">
        <v>4.9999989999999999</v>
      </c>
      <c r="L7689" s="53">
        <v>19.095743561827959</v>
      </c>
      <c r="M7689" s="53">
        <v>5.1256722836021504</v>
      </c>
      <c r="N7689" s="53">
        <f t="shared" si="605"/>
        <v>3813.5001790000001</v>
      </c>
      <c r="O7689" s="53" t="e">
        <f>VLOOKUP(E7689,#REF!,29,FALSE)</f>
        <v>#REF!</v>
      </c>
      <c r="P7689" s="53" t="e">
        <f t="shared" si="606"/>
        <v>#REF!</v>
      </c>
      <c r="Q7689" s="53">
        <v>13.970071278225806</v>
      </c>
    </row>
    <row r="7690" spans="1:17">
      <c r="A7690" s="51" t="s">
        <v>5413</v>
      </c>
      <c r="B7690" s="51">
        <f t="shared" si="602"/>
        <v>10</v>
      </c>
      <c r="C7690" s="51">
        <f t="shared" si="603"/>
        <v>744</v>
      </c>
      <c r="D7690" s="51" t="s">
        <v>356</v>
      </c>
      <c r="E7690" s="54" t="str">
        <f t="shared" si="604"/>
        <v>029554</v>
      </c>
      <c r="F7690" s="51" t="e">
        <f>VLOOKUP(E7690,#REF!,8,FALSE)</f>
        <v>#REF!</v>
      </c>
      <c r="G7690" s="51" t="e">
        <f>VLOOKUP(E7690,#REF!,9,FALSE)</f>
        <v>#REF!</v>
      </c>
      <c r="H7690" s="52">
        <v>8420</v>
      </c>
      <c r="I7690" s="51" t="s">
        <v>4919</v>
      </c>
      <c r="J7690" s="53">
        <v>101.4</v>
      </c>
      <c r="K7690" s="53">
        <v>101.000001</v>
      </c>
      <c r="L7690" s="53">
        <v>95.315185340053773</v>
      </c>
      <c r="M7690" s="53">
        <v>94.609772932795693</v>
      </c>
      <c r="N7690" s="53">
        <f t="shared" si="605"/>
        <v>70389.671061999994</v>
      </c>
      <c r="O7690" s="53" t="e">
        <f>VLOOKUP(E7690,#REF!,29,FALSE)</f>
        <v>#REF!</v>
      </c>
      <c r="P7690" s="53" t="e">
        <f t="shared" si="606"/>
        <v>#REF!</v>
      </c>
      <c r="Q7690" s="53">
        <v>0.70541240725808207</v>
      </c>
    </row>
    <row r="7691" spans="1:17">
      <c r="A7691" s="51" t="s">
        <v>5413</v>
      </c>
      <c r="B7691" s="51">
        <f t="shared" si="602"/>
        <v>10</v>
      </c>
      <c r="C7691" s="51">
        <f t="shared" si="603"/>
        <v>744</v>
      </c>
      <c r="D7691" s="51" t="s">
        <v>351</v>
      </c>
      <c r="E7691" s="54" t="str">
        <f t="shared" si="604"/>
        <v>029555</v>
      </c>
      <c r="F7691" s="51" t="e">
        <f>VLOOKUP(E7691,#REF!,8,FALSE)</f>
        <v>#REF!</v>
      </c>
      <c r="G7691" s="51" t="e">
        <f>VLOOKUP(E7691,#REF!,9,FALSE)</f>
        <v>#REF!</v>
      </c>
      <c r="H7691" s="52">
        <v>8421</v>
      </c>
      <c r="I7691" s="51" t="s">
        <v>4920</v>
      </c>
      <c r="J7691" s="53">
        <v>101.4</v>
      </c>
      <c r="K7691" s="53">
        <v>101.000001</v>
      </c>
      <c r="L7691" s="53">
        <v>84.532553400537637</v>
      </c>
      <c r="M7691" s="53">
        <v>84.507662916666661</v>
      </c>
      <c r="N7691" s="53">
        <f t="shared" si="605"/>
        <v>62873.701209999992</v>
      </c>
      <c r="O7691" s="53" t="e">
        <f>VLOOKUP(E7691,#REF!,29,FALSE)</f>
        <v>#REF!</v>
      </c>
      <c r="P7691" s="53" t="e">
        <f t="shared" si="606"/>
        <v>#REF!</v>
      </c>
      <c r="Q7691" s="53">
        <v>2.4890483870964795E-2</v>
      </c>
    </row>
    <row r="7692" spans="1:17">
      <c r="A7692" s="51" t="s">
        <v>5413</v>
      </c>
      <c r="B7692" s="51">
        <f t="shared" si="602"/>
        <v>10</v>
      </c>
      <c r="C7692" s="51">
        <f t="shared" si="603"/>
        <v>744</v>
      </c>
      <c r="D7692" s="51" t="s">
        <v>508</v>
      </c>
      <c r="E7692" s="54" t="str">
        <f t="shared" si="604"/>
        <v>000612</v>
      </c>
      <c r="F7692" s="51" t="e">
        <f>VLOOKUP(E7692,#REF!,8,FALSE)</f>
        <v>#REF!</v>
      </c>
      <c r="G7692" s="51" t="e">
        <f>VLOOKUP(E7692,#REF!,9,FALSE)</f>
        <v>#REF!</v>
      </c>
      <c r="H7692" s="52">
        <v>8574</v>
      </c>
      <c r="I7692" s="51" t="s">
        <v>509</v>
      </c>
      <c r="J7692" s="53">
        <v>123.6</v>
      </c>
      <c r="K7692" s="53">
        <v>119.00000300000001</v>
      </c>
      <c r="L7692" s="53">
        <v>80.391066772849456</v>
      </c>
      <c r="M7692" s="53">
        <v>80.351212063172042</v>
      </c>
      <c r="N7692" s="53">
        <f t="shared" si="605"/>
        <v>59781.301775</v>
      </c>
      <c r="O7692" s="53" t="e">
        <f>VLOOKUP(E7692,#REF!,29,FALSE)</f>
        <v>#REF!</v>
      </c>
      <c r="P7692" s="53" t="e">
        <f t="shared" si="606"/>
        <v>#REF!</v>
      </c>
      <c r="Q7692" s="53">
        <v>3.9854709677417291E-2</v>
      </c>
    </row>
    <row r="7693" spans="1:17">
      <c r="A7693" s="51" t="s">
        <v>5413</v>
      </c>
      <c r="B7693" s="51">
        <f t="shared" si="602"/>
        <v>10</v>
      </c>
      <c r="C7693" s="51">
        <f t="shared" si="603"/>
        <v>744</v>
      </c>
      <c r="D7693" s="51" t="s">
        <v>385</v>
      </c>
      <c r="E7693" s="54" t="str">
        <f t="shared" si="604"/>
        <v>029587</v>
      </c>
      <c r="F7693" s="51" t="e">
        <f>VLOOKUP(E7693,#REF!,8,FALSE)</f>
        <v>#REF!</v>
      </c>
      <c r="G7693" s="51" t="e">
        <f>VLOOKUP(E7693,#REF!,9,FALSE)</f>
        <v>#REF!</v>
      </c>
      <c r="H7693" s="52">
        <v>8770</v>
      </c>
      <c r="I7693" s="51" t="s">
        <v>4921</v>
      </c>
      <c r="J7693" s="53">
        <v>201.50399999999999</v>
      </c>
      <c r="K7693" s="53">
        <v>200.000001</v>
      </c>
      <c r="L7693" s="53">
        <v>201.26567661155914</v>
      </c>
      <c r="M7693" s="53">
        <v>201.26567657795698</v>
      </c>
      <c r="N7693" s="53">
        <f t="shared" si="605"/>
        <v>149741.663374</v>
      </c>
      <c r="O7693" s="53" t="e">
        <f>VLOOKUP(E7693,#REF!,29,FALSE)</f>
        <v>#REF!</v>
      </c>
      <c r="P7693" s="53" t="e">
        <f t="shared" si="606"/>
        <v>#REF!</v>
      </c>
      <c r="Q7693" s="53">
        <v>3.360217169267676E-8</v>
      </c>
    </row>
    <row r="7694" spans="1:17">
      <c r="A7694" s="51" t="s">
        <v>5413</v>
      </c>
      <c r="B7694" s="51">
        <f t="shared" si="602"/>
        <v>10</v>
      </c>
      <c r="C7694" s="51">
        <f t="shared" si="603"/>
        <v>744</v>
      </c>
      <c r="D7694" s="51" t="s">
        <v>2917</v>
      </c>
      <c r="E7694" s="54" t="str">
        <f t="shared" si="604"/>
        <v>034158</v>
      </c>
      <c r="F7694" s="51" t="e">
        <f>VLOOKUP(E7694,#REF!,8,FALSE)</f>
        <v>#REF!</v>
      </c>
      <c r="G7694" s="51" t="e">
        <f>VLOOKUP(E7694,#REF!,9,FALSE)</f>
        <v>#REF!</v>
      </c>
      <c r="H7694" s="52">
        <v>910684</v>
      </c>
      <c r="I7694" s="51" t="s">
        <v>4922</v>
      </c>
      <c r="J7694" s="53">
        <v>5</v>
      </c>
      <c r="K7694" s="53">
        <v>5</v>
      </c>
      <c r="L7694" s="53">
        <v>5.0164672486559141</v>
      </c>
      <c r="M7694" s="53">
        <v>5.0164672486559141</v>
      </c>
      <c r="N7694" s="53">
        <f t="shared" si="605"/>
        <v>3732.2516329999999</v>
      </c>
      <c r="O7694" s="53" t="e">
        <f>VLOOKUP(E7694,#REF!,29,FALSE)</f>
        <v>#REF!</v>
      </c>
      <c r="P7694" s="53" t="e">
        <f t="shared" si="606"/>
        <v>#REF!</v>
      </c>
      <c r="Q7694" s="53">
        <v>0</v>
      </c>
    </row>
    <row r="7695" spans="1:17">
      <c r="A7695" s="51" t="s">
        <v>5413</v>
      </c>
      <c r="B7695" s="51">
        <f t="shared" si="602"/>
        <v>10</v>
      </c>
      <c r="C7695" s="51">
        <f t="shared" si="603"/>
        <v>744</v>
      </c>
      <c r="D7695" s="51" t="s">
        <v>214</v>
      </c>
      <c r="E7695" s="54" t="str">
        <f t="shared" si="604"/>
        <v>027952</v>
      </c>
      <c r="F7695" s="51" t="e">
        <f>VLOOKUP(E7695,#REF!,8,FALSE)</f>
        <v>#REF!</v>
      </c>
      <c r="G7695" s="51" t="e">
        <f>VLOOKUP(E7695,#REF!,9,FALSE)</f>
        <v>#REF!</v>
      </c>
      <c r="H7695" s="52">
        <v>8407</v>
      </c>
      <c r="I7695" s="51" t="s">
        <v>2306</v>
      </c>
      <c r="J7695" s="53">
        <v>343</v>
      </c>
      <c r="K7695" s="53">
        <v>277.99999700000001</v>
      </c>
      <c r="L7695" s="53">
        <v>303.49000863306452</v>
      </c>
      <c r="M7695" s="53">
        <v>248.51972340053763</v>
      </c>
      <c r="N7695" s="53">
        <f t="shared" si="605"/>
        <v>184898.67421</v>
      </c>
      <c r="O7695" s="53" t="e">
        <f>VLOOKUP(E7695,#REF!,29,FALSE)</f>
        <v>#REF!</v>
      </c>
      <c r="P7695" s="53" t="e">
        <f t="shared" si="606"/>
        <v>#REF!</v>
      </c>
      <c r="Q7695" s="53">
        <v>54.970285232526898</v>
      </c>
    </row>
    <row r="7696" spans="1:17">
      <c r="A7696" s="51" t="s">
        <v>5413</v>
      </c>
      <c r="B7696" s="51">
        <f t="shared" si="602"/>
        <v>10</v>
      </c>
      <c r="C7696" s="51">
        <f t="shared" si="603"/>
        <v>744</v>
      </c>
      <c r="D7696" s="51" t="s">
        <v>997</v>
      </c>
      <c r="E7696" s="54" t="str">
        <f t="shared" si="604"/>
        <v>030336</v>
      </c>
      <c r="F7696" s="51" t="e">
        <f>VLOOKUP(E7696,#REF!,8,FALSE)</f>
        <v>#REF!</v>
      </c>
      <c r="G7696" s="51" t="e">
        <f>VLOOKUP(E7696,#REF!,9,FALSE)</f>
        <v>#REF!</v>
      </c>
      <c r="H7696" s="52">
        <v>20066</v>
      </c>
      <c r="I7696" s="51" t="s">
        <v>996</v>
      </c>
      <c r="J7696" s="53">
        <v>11.14</v>
      </c>
      <c r="K7696" s="53">
        <v>11</v>
      </c>
      <c r="L7696" s="53">
        <v>11.556954016129033</v>
      </c>
      <c r="M7696" s="53">
        <v>11.556954016129033</v>
      </c>
      <c r="N7696" s="53">
        <f t="shared" si="605"/>
        <v>8598.3737880000008</v>
      </c>
      <c r="O7696" s="53" t="e">
        <f>VLOOKUP(E7696,#REF!,29,FALSE)</f>
        <v>#REF!</v>
      </c>
      <c r="P7696" s="53" t="e">
        <f t="shared" si="606"/>
        <v>#REF!</v>
      </c>
      <c r="Q7696" s="53">
        <v>0</v>
      </c>
    </row>
    <row r="7697" spans="1:17">
      <c r="A7697" s="51" t="s">
        <v>5413</v>
      </c>
      <c r="B7697" s="51">
        <f t="shared" si="602"/>
        <v>10</v>
      </c>
      <c r="C7697" s="51">
        <f t="shared" si="603"/>
        <v>744</v>
      </c>
      <c r="D7697" s="51" t="s">
        <v>2232</v>
      </c>
      <c r="E7697" s="54" t="str">
        <f t="shared" si="604"/>
        <v>031801</v>
      </c>
      <c r="F7697" s="51" t="e">
        <f>VLOOKUP(E7697,#REF!,8,FALSE)</f>
        <v>#REF!</v>
      </c>
      <c r="G7697" s="51" t="e">
        <f>VLOOKUP(E7697,#REF!,9,FALSE)</f>
        <v>#REF!</v>
      </c>
      <c r="H7697" s="52">
        <v>908867</v>
      </c>
      <c r="I7697" s="51" t="s">
        <v>4924</v>
      </c>
      <c r="J7697" s="53">
        <v>11.3</v>
      </c>
      <c r="K7697" s="53">
        <v>11.300003</v>
      </c>
      <c r="L7697" s="53">
        <v>12.576292572580645</v>
      </c>
      <c r="M7697" s="53">
        <v>12.576292470430106</v>
      </c>
      <c r="N7697" s="53">
        <f t="shared" si="605"/>
        <v>9356.7615979999991</v>
      </c>
      <c r="O7697" s="53" t="e">
        <f>VLOOKUP(E7697,#REF!,29,FALSE)</f>
        <v>#REF!</v>
      </c>
      <c r="P7697" s="53" t="e">
        <f t="shared" si="606"/>
        <v>#REF!</v>
      </c>
      <c r="Q7697" s="53">
        <v>1.0215053798772284E-7</v>
      </c>
    </row>
    <row r="7698" spans="1:17">
      <c r="A7698" s="51" t="s">
        <v>5413</v>
      </c>
      <c r="B7698" s="51">
        <f t="shared" si="602"/>
        <v>10</v>
      </c>
      <c r="C7698" s="51">
        <f t="shared" si="603"/>
        <v>744</v>
      </c>
      <c r="D7698" s="51" t="s">
        <v>2163</v>
      </c>
      <c r="E7698" s="54" t="str">
        <f t="shared" si="604"/>
        <v>031646</v>
      </c>
      <c r="F7698" s="51" t="e">
        <f>VLOOKUP(E7698,#REF!,8,FALSE)</f>
        <v>#REF!</v>
      </c>
      <c r="G7698" s="51" t="e">
        <f>VLOOKUP(E7698,#REF!,9,FALSE)</f>
        <v>#REF!</v>
      </c>
      <c r="H7698" s="52">
        <v>908552</v>
      </c>
      <c r="I7698" s="51" t="s">
        <v>4925</v>
      </c>
      <c r="J7698" s="53">
        <v>7.4</v>
      </c>
      <c r="K7698" s="53">
        <v>6.0000030000000004</v>
      </c>
      <c r="L7698" s="53">
        <v>6.9302749529569896</v>
      </c>
      <c r="M7698" s="53">
        <v>5.8257085443548382</v>
      </c>
      <c r="N7698" s="53">
        <f t="shared" si="605"/>
        <v>4334.3271569999997</v>
      </c>
      <c r="O7698" s="53" t="e">
        <f>VLOOKUP(E7698,#REF!,29,FALSE)</f>
        <v>#REF!</v>
      </c>
      <c r="P7698" s="53" t="e">
        <f t="shared" si="606"/>
        <v>#REF!</v>
      </c>
      <c r="Q7698" s="53">
        <v>1.1045664086021509</v>
      </c>
    </row>
    <row r="7699" spans="1:17">
      <c r="A7699" s="51" t="s">
        <v>5413</v>
      </c>
      <c r="B7699" s="51">
        <f t="shared" si="602"/>
        <v>10</v>
      </c>
      <c r="C7699" s="51">
        <f t="shared" si="603"/>
        <v>744</v>
      </c>
      <c r="D7699" s="51" t="s">
        <v>2184</v>
      </c>
      <c r="E7699" s="54" t="str">
        <f t="shared" si="604"/>
        <v>031705</v>
      </c>
      <c r="F7699" s="51" t="e">
        <f>VLOOKUP(E7699,#REF!,8,FALSE)</f>
        <v>#REF!</v>
      </c>
      <c r="G7699" s="51" t="e">
        <f>VLOOKUP(E7699,#REF!,9,FALSE)</f>
        <v>#REF!</v>
      </c>
      <c r="H7699" s="52">
        <v>909376</v>
      </c>
      <c r="I7699" s="51" t="s">
        <v>4926</v>
      </c>
      <c r="J7699" s="53">
        <v>7.3</v>
      </c>
      <c r="K7699" s="53">
        <v>5.8</v>
      </c>
      <c r="L7699" s="53">
        <v>5.9012190873655914</v>
      </c>
      <c r="M7699" s="53">
        <v>4.8609975174731179</v>
      </c>
      <c r="N7699" s="53">
        <f t="shared" si="605"/>
        <v>3616.5821529999998</v>
      </c>
      <c r="O7699" s="53" t="e">
        <f>VLOOKUP(E7699,#REF!,29,FALSE)</f>
        <v>#REF!</v>
      </c>
      <c r="P7699" s="53" t="e">
        <f t="shared" si="606"/>
        <v>#REF!</v>
      </c>
      <c r="Q7699" s="53">
        <v>1.0402215698924733</v>
      </c>
    </row>
    <row r="7700" spans="1:17">
      <c r="A7700" s="51" t="s">
        <v>5413</v>
      </c>
      <c r="B7700" s="51">
        <f t="shared" si="602"/>
        <v>10</v>
      </c>
      <c r="C7700" s="51">
        <f t="shared" si="603"/>
        <v>744</v>
      </c>
      <c r="D7700" s="51" t="s">
        <v>2176</v>
      </c>
      <c r="E7700" s="54" t="str">
        <f t="shared" si="604"/>
        <v>031653</v>
      </c>
      <c r="F7700" s="51" t="e">
        <f>VLOOKUP(E7700,#REF!,8,FALSE)</f>
        <v>#REF!</v>
      </c>
      <c r="G7700" s="51" t="e">
        <f>VLOOKUP(E7700,#REF!,9,FALSE)</f>
        <v>#REF!</v>
      </c>
      <c r="H7700" s="52">
        <v>908779</v>
      </c>
      <c r="I7700" s="51" t="s">
        <v>4927</v>
      </c>
      <c r="J7700" s="53">
        <v>7.5</v>
      </c>
      <c r="K7700" s="53">
        <v>6.9000050000000002</v>
      </c>
      <c r="L7700" s="53">
        <v>6.9868449919354845</v>
      </c>
      <c r="M7700" s="53">
        <v>6.6641967459677423</v>
      </c>
      <c r="N7700" s="53">
        <f t="shared" si="605"/>
        <v>4958.1623790000003</v>
      </c>
      <c r="O7700" s="53" t="e">
        <f>VLOOKUP(E7700,#REF!,29,FALSE)</f>
        <v>#REF!</v>
      </c>
      <c r="P7700" s="53" t="e">
        <f t="shared" si="606"/>
        <v>#REF!</v>
      </c>
      <c r="Q7700" s="53">
        <v>0.32264824596774194</v>
      </c>
    </row>
    <row r="7701" spans="1:17">
      <c r="A7701" s="51" t="s">
        <v>5413</v>
      </c>
      <c r="B7701" s="51">
        <f t="shared" si="602"/>
        <v>10</v>
      </c>
      <c r="C7701" s="51">
        <f t="shared" si="603"/>
        <v>744</v>
      </c>
      <c r="D7701" s="51" t="s">
        <v>2169</v>
      </c>
      <c r="E7701" s="54" t="str">
        <f t="shared" si="604"/>
        <v>031663</v>
      </c>
      <c r="F7701" s="51" t="e">
        <f>VLOOKUP(E7701,#REF!,8,FALSE)</f>
        <v>#REF!</v>
      </c>
      <c r="G7701" s="51" t="e">
        <f>VLOOKUP(E7701,#REF!,9,FALSE)</f>
        <v>#REF!</v>
      </c>
      <c r="H7701" s="52">
        <v>906777</v>
      </c>
      <c r="I7701" s="51" t="s">
        <v>4928</v>
      </c>
      <c r="J7701" s="53">
        <v>7.5</v>
      </c>
      <c r="K7701" s="53">
        <v>6.0000030000000004</v>
      </c>
      <c r="L7701" s="53">
        <v>6.8020286989247314</v>
      </c>
      <c r="M7701" s="53">
        <v>5.641664059139786</v>
      </c>
      <c r="N7701" s="53">
        <f t="shared" si="605"/>
        <v>4197.3980600000004</v>
      </c>
      <c r="O7701" s="53" t="e">
        <f>VLOOKUP(E7701,#REF!,29,FALSE)</f>
        <v>#REF!</v>
      </c>
      <c r="P7701" s="53" t="e">
        <f t="shared" si="606"/>
        <v>#REF!</v>
      </c>
      <c r="Q7701" s="53">
        <v>1.1603646397849454</v>
      </c>
    </row>
    <row r="7702" spans="1:17">
      <c r="A7702" s="51" t="s">
        <v>5413</v>
      </c>
      <c r="B7702" s="51">
        <f t="shared" si="602"/>
        <v>10</v>
      </c>
      <c r="C7702" s="51">
        <f t="shared" si="603"/>
        <v>744</v>
      </c>
      <c r="D7702" s="51" t="s">
        <v>2190</v>
      </c>
      <c r="E7702" s="54" t="str">
        <f t="shared" si="604"/>
        <v>031701</v>
      </c>
      <c r="F7702" s="51" t="e">
        <f>VLOOKUP(E7702,#REF!,8,FALSE)</f>
        <v>#REF!</v>
      </c>
      <c r="G7702" s="51" t="e">
        <f>VLOOKUP(E7702,#REF!,9,FALSE)</f>
        <v>#REF!</v>
      </c>
      <c r="H7702" s="52">
        <v>908908</v>
      </c>
      <c r="I7702" s="51" t="s">
        <v>4929</v>
      </c>
      <c r="J7702" s="53">
        <v>4.4000000000000004</v>
      </c>
      <c r="K7702" s="53">
        <v>3.3999990000000002</v>
      </c>
      <c r="L7702" s="53">
        <v>4.1279317096774193</v>
      </c>
      <c r="M7702" s="53">
        <v>3.307022389784946</v>
      </c>
      <c r="N7702" s="53">
        <f t="shared" si="605"/>
        <v>2460.4246579999999</v>
      </c>
      <c r="O7702" s="53" t="e">
        <f>VLOOKUP(E7702,#REF!,29,FALSE)</f>
        <v>#REF!</v>
      </c>
      <c r="P7702" s="53" t="e">
        <f t="shared" si="606"/>
        <v>#REF!</v>
      </c>
      <c r="Q7702" s="53">
        <v>0.82090931989247329</v>
      </c>
    </row>
    <row r="7703" spans="1:17">
      <c r="A7703" s="51" t="s">
        <v>5413</v>
      </c>
      <c r="B7703" s="51">
        <f t="shared" si="602"/>
        <v>10</v>
      </c>
      <c r="C7703" s="51">
        <f t="shared" si="603"/>
        <v>744</v>
      </c>
      <c r="D7703" s="51" t="s">
        <v>2205</v>
      </c>
      <c r="E7703" s="54" t="str">
        <f t="shared" si="604"/>
        <v>031644</v>
      </c>
      <c r="F7703" s="51" t="e">
        <f>VLOOKUP(E7703,#REF!,8,FALSE)</f>
        <v>#REF!</v>
      </c>
      <c r="G7703" s="51" t="e">
        <f>VLOOKUP(E7703,#REF!,9,FALSE)</f>
        <v>#REF!</v>
      </c>
      <c r="H7703" s="52">
        <v>908869</v>
      </c>
      <c r="I7703" s="51" t="s">
        <v>2206</v>
      </c>
      <c r="J7703" s="53">
        <v>10.1</v>
      </c>
      <c r="K7703" s="53">
        <v>9.3000000000000007</v>
      </c>
      <c r="L7703" s="53">
        <v>10.809963494623656</v>
      </c>
      <c r="M7703" s="53">
        <v>10.319635470430107</v>
      </c>
      <c r="N7703" s="53">
        <f t="shared" si="605"/>
        <v>7677.80879</v>
      </c>
      <c r="O7703" s="53" t="e">
        <f>VLOOKUP(E7703,#REF!,29,FALSE)</f>
        <v>#REF!</v>
      </c>
      <c r="P7703" s="53" t="e">
        <f t="shared" si="606"/>
        <v>#REF!</v>
      </c>
      <c r="Q7703" s="53">
        <v>0.49032802419354804</v>
      </c>
    </row>
    <row r="7704" spans="1:17">
      <c r="A7704" s="51" t="s">
        <v>5413</v>
      </c>
      <c r="B7704" s="51">
        <f t="shared" si="602"/>
        <v>10</v>
      </c>
      <c r="C7704" s="51">
        <f t="shared" si="603"/>
        <v>744</v>
      </c>
      <c r="D7704" s="51" t="s">
        <v>2195</v>
      </c>
      <c r="E7704" s="54" t="str">
        <f t="shared" si="604"/>
        <v>031627</v>
      </c>
      <c r="F7704" s="51" t="e">
        <f>VLOOKUP(E7704,#REF!,8,FALSE)</f>
        <v>#REF!</v>
      </c>
      <c r="G7704" s="51" t="e">
        <f>VLOOKUP(E7704,#REF!,9,FALSE)</f>
        <v>#REF!</v>
      </c>
      <c r="H7704" s="52">
        <v>908870</v>
      </c>
      <c r="I7704" s="51" t="s">
        <v>2196</v>
      </c>
      <c r="J7704" s="53">
        <v>6</v>
      </c>
      <c r="K7704" s="53">
        <v>6.0000030000000004</v>
      </c>
      <c r="L7704" s="53">
        <v>7.0429067043010756</v>
      </c>
      <c r="M7704" s="53">
        <v>7.042906724462366</v>
      </c>
      <c r="N7704" s="53">
        <f t="shared" si="605"/>
        <v>5239.922603</v>
      </c>
      <c r="O7704" s="53" t="e">
        <f>VLOOKUP(E7704,#REF!,29,FALSE)</f>
        <v>#REF!</v>
      </c>
      <c r="P7704" s="53" t="e">
        <f t="shared" si="606"/>
        <v>#REF!</v>
      </c>
      <c r="Q7704" s="53">
        <v>0</v>
      </c>
    </row>
    <row r="7705" spans="1:17">
      <c r="A7705" s="51" t="s">
        <v>5413</v>
      </c>
      <c r="B7705" s="51">
        <f t="shared" si="602"/>
        <v>10</v>
      </c>
      <c r="C7705" s="51">
        <f t="shared" si="603"/>
        <v>744</v>
      </c>
      <c r="D7705" s="51" t="s">
        <v>2199</v>
      </c>
      <c r="E7705" s="54" t="str">
        <f t="shared" si="604"/>
        <v>031621</v>
      </c>
      <c r="F7705" s="51" t="e">
        <f>VLOOKUP(E7705,#REF!,8,FALSE)</f>
        <v>#REF!</v>
      </c>
      <c r="G7705" s="51" t="e">
        <f>VLOOKUP(E7705,#REF!,9,FALSE)</f>
        <v>#REF!</v>
      </c>
      <c r="H7705" s="52">
        <v>908891</v>
      </c>
      <c r="I7705" s="51" t="s">
        <v>2200</v>
      </c>
      <c r="J7705" s="53">
        <v>4.3</v>
      </c>
      <c r="K7705" s="53">
        <v>4.300001</v>
      </c>
      <c r="L7705" s="53">
        <v>5.7288319623655912</v>
      </c>
      <c r="M7705" s="53">
        <v>5.72883191532258</v>
      </c>
      <c r="N7705" s="53">
        <f t="shared" si="605"/>
        <v>4262.2509449999998</v>
      </c>
      <c r="O7705" s="53" t="e">
        <f>VLOOKUP(E7705,#REF!,29,FALSE)</f>
        <v>#REF!</v>
      </c>
      <c r="P7705" s="53" t="e">
        <f t="shared" si="606"/>
        <v>#REF!</v>
      </c>
      <c r="Q7705" s="53">
        <v>4.7043010786720876E-8</v>
      </c>
    </row>
    <row r="7706" spans="1:17">
      <c r="A7706" s="51" t="s">
        <v>5413</v>
      </c>
      <c r="B7706" s="51">
        <f t="shared" si="602"/>
        <v>10</v>
      </c>
      <c r="C7706" s="51">
        <f t="shared" si="603"/>
        <v>744</v>
      </c>
      <c r="D7706" s="51" t="s">
        <v>2193</v>
      </c>
      <c r="E7706" s="54" t="str">
        <f t="shared" si="604"/>
        <v>031579</v>
      </c>
      <c r="F7706" s="51" t="e">
        <f>VLOOKUP(E7706,#REF!,8,FALSE)</f>
        <v>#REF!</v>
      </c>
      <c r="G7706" s="51" t="e">
        <f>VLOOKUP(E7706,#REF!,9,FALSE)</f>
        <v>#REF!</v>
      </c>
      <c r="H7706" s="52">
        <v>908892</v>
      </c>
      <c r="I7706" s="51" t="s">
        <v>2194</v>
      </c>
      <c r="J7706" s="53">
        <v>9.6999999999999993</v>
      </c>
      <c r="K7706" s="53">
        <v>9.1999960000000005</v>
      </c>
      <c r="L7706" s="53">
        <v>11.520631981182797</v>
      </c>
      <c r="M7706" s="53">
        <v>11.328456923387096</v>
      </c>
      <c r="N7706" s="53">
        <f t="shared" si="605"/>
        <v>8428.3719509999992</v>
      </c>
      <c r="O7706" s="53" t="e">
        <f>VLOOKUP(E7706,#REF!,29,FALSE)</f>
        <v>#REF!</v>
      </c>
      <c r="P7706" s="53" t="e">
        <f t="shared" si="606"/>
        <v>#REF!</v>
      </c>
      <c r="Q7706" s="53">
        <v>0.19217505779570079</v>
      </c>
    </row>
    <row r="7707" spans="1:17">
      <c r="A7707" s="51" t="s">
        <v>5413</v>
      </c>
      <c r="B7707" s="51">
        <f t="shared" si="602"/>
        <v>10</v>
      </c>
      <c r="C7707" s="51">
        <f t="shared" si="603"/>
        <v>744</v>
      </c>
      <c r="D7707" s="51" t="s">
        <v>2197</v>
      </c>
      <c r="E7707" s="54" t="str">
        <f t="shared" si="604"/>
        <v>031611</v>
      </c>
      <c r="F7707" s="51" t="e">
        <f>VLOOKUP(E7707,#REF!,8,FALSE)</f>
        <v>#REF!</v>
      </c>
      <c r="G7707" s="51" t="e">
        <f>VLOOKUP(E7707,#REF!,9,FALSE)</f>
        <v>#REF!</v>
      </c>
      <c r="H7707" s="52">
        <v>908893</v>
      </c>
      <c r="I7707" s="51" t="s">
        <v>2198</v>
      </c>
      <c r="J7707" s="53">
        <v>6.5</v>
      </c>
      <c r="K7707" s="53">
        <v>6.5</v>
      </c>
      <c r="L7707" s="53">
        <v>7.3013065201612894</v>
      </c>
      <c r="M7707" s="53">
        <v>7.3013064771505372</v>
      </c>
      <c r="N7707" s="53">
        <f t="shared" si="605"/>
        <v>5432.1720189999996</v>
      </c>
      <c r="O7707" s="53" t="e">
        <f>VLOOKUP(E7707,#REF!,29,FALSE)</f>
        <v>#REF!</v>
      </c>
      <c r="P7707" s="53" t="e">
        <f t="shared" si="606"/>
        <v>#REF!</v>
      </c>
      <c r="Q7707" s="53">
        <v>4.301075257958033E-8</v>
      </c>
    </row>
    <row r="7708" spans="1:17">
      <c r="A7708" s="51" t="s">
        <v>5413</v>
      </c>
      <c r="B7708" s="51">
        <f t="shared" si="602"/>
        <v>10</v>
      </c>
      <c r="C7708" s="51">
        <f t="shared" si="603"/>
        <v>744</v>
      </c>
      <c r="D7708" s="51" t="s">
        <v>2175</v>
      </c>
      <c r="E7708" s="54" t="str">
        <f t="shared" si="604"/>
        <v>031607</v>
      </c>
      <c r="F7708" s="51" t="e">
        <f>VLOOKUP(E7708,#REF!,8,FALSE)</f>
        <v>#REF!</v>
      </c>
      <c r="G7708" s="51" t="e">
        <f>VLOOKUP(E7708,#REF!,9,FALSE)</f>
        <v>#REF!</v>
      </c>
      <c r="H7708" s="52">
        <v>898006</v>
      </c>
      <c r="I7708" s="51" t="s">
        <v>4930</v>
      </c>
      <c r="J7708" s="53">
        <v>12.8</v>
      </c>
      <c r="K7708" s="53">
        <v>12.5</v>
      </c>
      <c r="L7708" s="53">
        <v>10.543221956989248</v>
      </c>
      <c r="M7708" s="53">
        <v>10.543221932795699</v>
      </c>
      <c r="N7708" s="53">
        <f t="shared" si="605"/>
        <v>7844.1571180000001</v>
      </c>
      <c r="O7708" s="53" t="e">
        <f>VLOOKUP(E7708,#REF!,29,FALSE)</f>
        <v>#REF!</v>
      </c>
      <c r="P7708" s="53" t="e">
        <f t="shared" si="606"/>
        <v>#REF!</v>
      </c>
      <c r="Q7708" s="53">
        <v>2.4193548020404156E-8</v>
      </c>
    </row>
    <row r="7709" spans="1:17">
      <c r="A7709" s="51" t="s">
        <v>5413</v>
      </c>
      <c r="B7709" s="51">
        <f t="shared" si="602"/>
        <v>10</v>
      </c>
      <c r="C7709" s="51">
        <f t="shared" si="603"/>
        <v>744</v>
      </c>
      <c r="D7709" s="51" t="s">
        <v>2201</v>
      </c>
      <c r="E7709" s="54" t="str">
        <f t="shared" si="604"/>
        <v>031651</v>
      </c>
      <c r="F7709" s="51" t="e">
        <f>VLOOKUP(E7709,#REF!,8,FALSE)</f>
        <v>#REF!</v>
      </c>
      <c r="G7709" s="51" t="e">
        <f>VLOOKUP(E7709,#REF!,9,FALSE)</f>
        <v>#REF!</v>
      </c>
      <c r="H7709" s="52">
        <v>908894</v>
      </c>
      <c r="I7709" s="51" t="s">
        <v>4931</v>
      </c>
      <c r="J7709" s="53">
        <v>15.2</v>
      </c>
      <c r="K7709" s="53">
        <v>13.599999</v>
      </c>
      <c r="L7709" s="53">
        <v>14.970385469086022</v>
      </c>
      <c r="M7709" s="53">
        <v>13.886948153225806</v>
      </c>
      <c r="N7709" s="53">
        <f t="shared" si="605"/>
        <v>10331.889426</v>
      </c>
      <c r="O7709" s="53" t="e">
        <f>VLOOKUP(E7709,#REF!,29,FALSE)</f>
        <v>#REF!</v>
      </c>
      <c r="P7709" s="53" t="e">
        <f t="shared" si="606"/>
        <v>#REF!</v>
      </c>
      <c r="Q7709" s="53">
        <v>1.0834373158602155</v>
      </c>
    </row>
    <row r="7710" spans="1:17">
      <c r="A7710" s="51" t="s">
        <v>5413</v>
      </c>
      <c r="B7710" s="51">
        <f t="shared" si="602"/>
        <v>10</v>
      </c>
      <c r="C7710" s="51">
        <f t="shared" si="603"/>
        <v>744</v>
      </c>
      <c r="D7710" s="51" t="s">
        <v>2766</v>
      </c>
      <c r="E7710" s="54" t="str">
        <f t="shared" si="604"/>
        <v>032011</v>
      </c>
      <c r="F7710" s="51" t="e">
        <f>VLOOKUP(E7710,#REF!,8,FALSE)</f>
        <v>#REF!</v>
      </c>
      <c r="G7710" s="51" t="e">
        <f>VLOOKUP(E7710,#REF!,9,FALSE)</f>
        <v>#REF!</v>
      </c>
      <c r="H7710" s="52">
        <v>905233</v>
      </c>
      <c r="I7710" s="51" t="s">
        <v>4932</v>
      </c>
      <c r="J7710" s="53">
        <v>10.199999999999999</v>
      </c>
      <c r="K7710" s="53">
        <v>9.9000029999999999</v>
      </c>
      <c r="L7710" s="53">
        <v>9.6085265443548398</v>
      </c>
      <c r="M7710" s="53">
        <v>9.6085265376344093</v>
      </c>
      <c r="N7710" s="53">
        <f t="shared" si="605"/>
        <v>7148.7437440000003</v>
      </c>
      <c r="O7710" s="53" t="e">
        <f>VLOOKUP(E7710,#REF!,29,FALSE)</f>
        <v>#REF!</v>
      </c>
      <c r="P7710" s="53" t="e">
        <f t="shared" si="606"/>
        <v>#REF!</v>
      </c>
      <c r="Q7710" s="53">
        <v>6.720429937754537E-9</v>
      </c>
    </row>
    <row r="7711" spans="1:17">
      <c r="A7711" s="51" t="s">
        <v>5413</v>
      </c>
      <c r="B7711" s="51">
        <f t="shared" si="602"/>
        <v>10</v>
      </c>
      <c r="C7711" s="51">
        <f t="shared" si="603"/>
        <v>744</v>
      </c>
      <c r="D7711" s="51" t="s">
        <v>2749</v>
      </c>
      <c r="E7711" s="54" t="str">
        <f t="shared" si="604"/>
        <v>033682</v>
      </c>
      <c r="F7711" s="51" t="e">
        <f>VLOOKUP(E7711,#REF!,8,FALSE)</f>
        <v>#REF!</v>
      </c>
      <c r="G7711" s="51" t="e">
        <f>VLOOKUP(E7711,#REF!,9,FALSE)</f>
        <v>#REF!</v>
      </c>
      <c r="H7711" s="52">
        <v>908976</v>
      </c>
      <c r="I7711" s="51" t="s">
        <v>4933</v>
      </c>
      <c r="J7711" s="53">
        <v>15.4</v>
      </c>
      <c r="K7711" s="53">
        <v>12.399998999999999</v>
      </c>
      <c r="L7711" s="53">
        <v>18.911629794354837</v>
      </c>
      <c r="M7711" s="53">
        <v>15.787321149193549</v>
      </c>
      <c r="N7711" s="53">
        <f t="shared" si="605"/>
        <v>11745.766935</v>
      </c>
      <c r="O7711" s="53" t="e">
        <f>VLOOKUP(E7711,#REF!,29,FALSE)</f>
        <v>#REF!</v>
      </c>
      <c r="P7711" s="53" t="e">
        <f t="shared" si="606"/>
        <v>#REF!</v>
      </c>
      <c r="Q7711" s="53">
        <v>3.1243086451612903</v>
      </c>
    </row>
    <row r="7712" spans="1:17">
      <c r="A7712" s="51" t="s">
        <v>5413</v>
      </c>
      <c r="B7712" s="51">
        <f t="shared" si="602"/>
        <v>10</v>
      </c>
      <c r="C7712" s="51">
        <f t="shared" si="603"/>
        <v>744</v>
      </c>
      <c r="D7712" s="51" t="s">
        <v>2763</v>
      </c>
      <c r="E7712" s="54" t="str">
        <f t="shared" si="604"/>
        <v>033683</v>
      </c>
      <c r="F7712" s="51" t="e">
        <f>VLOOKUP(E7712,#REF!,8,FALSE)</f>
        <v>#REF!</v>
      </c>
      <c r="G7712" s="51" t="e">
        <f>VLOOKUP(E7712,#REF!,9,FALSE)</f>
        <v>#REF!</v>
      </c>
      <c r="H7712" s="52">
        <v>908981</v>
      </c>
      <c r="I7712" s="51" t="s">
        <v>4934</v>
      </c>
      <c r="J7712" s="53">
        <v>14.9</v>
      </c>
      <c r="K7712" s="53">
        <v>12.699999</v>
      </c>
      <c r="L7712" s="53">
        <v>18.910755143817205</v>
      </c>
      <c r="M7712" s="53">
        <v>16.71109232123656</v>
      </c>
      <c r="N7712" s="53">
        <f t="shared" si="605"/>
        <v>12433.052687000001</v>
      </c>
      <c r="O7712" s="53" t="e">
        <f>VLOOKUP(E7712,#REF!,29,FALSE)</f>
        <v>#REF!</v>
      </c>
      <c r="P7712" s="53" t="e">
        <f t="shared" si="606"/>
        <v>#REF!</v>
      </c>
      <c r="Q7712" s="53">
        <v>2.1996628225806463</v>
      </c>
    </row>
    <row r="7713" spans="1:17">
      <c r="A7713" s="51" t="s">
        <v>5413</v>
      </c>
      <c r="B7713" s="51">
        <f t="shared" si="602"/>
        <v>10</v>
      </c>
      <c r="C7713" s="51">
        <f t="shared" si="603"/>
        <v>744</v>
      </c>
      <c r="D7713" s="51" t="s">
        <v>2773</v>
      </c>
      <c r="E7713" s="54" t="str">
        <f t="shared" si="604"/>
        <v>033684</v>
      </c>
      <c r="F7713" s="51" t="e">
        <f>VLOOKUP(E7713,#REF!,8,FALSE)</f>
        <v>#REF!</v>
      </c>
      <c r="G7713" s="51" t="e">
        <f>VLOOKUP(E7713,#REF!,9,FALSE)</f>
        <v>#REF!</v>
      </c>
      <c r="H7713" s="52">
        <v>908978</v>
      </c>
      <c r="I7713" s="51" t="s">
        <v>4935</v>
      </c>
      <c r="J7713" s="53">
        <v>15.7</v>
      </c>
      <c r="K7713" s="53">
        <v>12.8</v>
      </c>
      <c r="L7713" s="53">
        <v>17.569893266129032</v>
      </c>
      <c r="M7713" s="53">
        <v>14.851078481182796</v>
      </c>
      <c r="N7713" s="53">
        <f t="shared" si="605"/>
        <v>11049.20239</v>
      </c>
      <c r="O7713" s="53" t="e">
        <f>VLOOKUP(E7713,#REF!,29,FALSE)</f>
        <v>#REF!</v>
      </c>
      <c r="P7713" s="53" t="e">
        <f t="shared" si="606"/>
        <v>#REF!</v>
      </c>
      <c r="Q7713" s="53">
        <v>2.7188147849462356</v>
      </c>
    </row>
    <row r="7714" spans="1:17">
      <c r="A7714" s="51" t="s">
        <v>5413</v>
      </c>
      <c r="B7714" s="51">
        <f t="shared" si="602"/>
        <v>10</v>
      </c>
      <c r="C7714" s="51">
        <f t="shared" si="603"/>
        <v>744</v>
      </c>
      <c r="D7714" s="51" t="s">
        <v>2745</v>
      </c>
      <c r="E7714" s="54" t="str">
        <f t="shared" si="604"/>
        <v>033675</v>
      </c>
      <c r="F7714" s="51" t="e">
        <f>VLOOKUP(E7714,#REF!,8,FALSE)</f>
        <v>#REF!</v>
      </c>
      <c r="G7714" s="51" t="e">
        <f>VLOOKUP(E7714,#REF!,9,FALSE)</f>
        <v>#REF!</v>
      </c>
      <c r="H7714" s="52">
        <v>909012</v>
      </c>
      <c r="I7714" s="51" t="s">
        <v>4936</v>
      </c>
      <c r="J7714" s="53">
        <v>17.3</v>
      </c>
      <c r="K7714" s="53">
        <v>12.8</v>
      </c>
      <c r="L7714" s="53">
        <v>20.615845119623657</v>
      </c>
      <c r="M7714" s="53">
        <v>15.814066799731181</v>
      </c>
      <c r="N7714" s="53">
        <f t="shared" si="605"/>
        <v>11765.665698999999</v>
      </c>
      <c r="O7714" s="53" t="e">
        <f>VLOOKUP(E7714,#REF!,29,FALSE)</f>
        <v>#REF!</v>
      </c>
      <c r="P7714" s="53" t="e">
        <f t="shared" si="606"/>
        <v>#REF!</v>
      </c>
      <c r="Q7714" s="53">
        <v>4.8017783198924748</v>
      </c>
    </row>
    <row r="7715" spans="1:17">
      <c r="A7715" s="51" t="s">
        <v>5413</v>
      </c>
      <c r="B7715" s="51">
        <f t="shared" si="602"/>
        <v>10</v>
      </c>
      <c r="C7715" s="51">
        <f t="shared" si="603"/>
        <v>744</v>
      </c>
      <c r="D7715" s="51" t="s">
        <v>2741</v>
      </c>
      <c r="E7715" s="54" t="str">
        <f t="shared" si="604"/>
        <v>033673</v>
      </c>
      <c r="F7715" s="51" t="e">
        <f>VLOOKUP(E7715,#REF!,8,FALSE)</f>
        <v>#REF!</v>
      </c>
      <c r="G7715" s="51" t="e">
        <f>VLOOKUP(E7715,#REF!,9,FALSE)</f>
        <v>#REF!</v>
      </c>
      <c r="H7715" s="52">
        <v>909011</v>
      </c>
      <c r="I7715" s="51" t="s">
        <v>4937</v>
      </c>
      <c r="J7715" s="53">
        <v>17.3</v>
      </c>
      <c r="K7715" s="53">
        <v>12.8</v>
      </c>
      <c r="L7715" s="53">
        <v>19.853031434139787</v>
      </c>
      <c r="M7715" s="53">
        <v>15.228925197580645</v>
      </c>
      <c r="N7715" s="53">
        <f t="shared" si="605"/>
        <v>11330.320347000001</v>
      </c>
      <c r="O7715" s="53" t="e">
        <f>VLOOKUP(E7715,#REF!,29,FALSE)</f>
        <v>#REF!</v>
      </c>
      <c r="P7715" s="53" t="e">
        <f t="shared" si="606"/>
        <v>#REF!</v>
      </c>
      <c r="Q7715" s="53">
        <v>4.6241062365591397</v>
      </c>
    </row>
    <row r="7716" spans="1:17">
      <c r="A7716" s="51" t="s">
        <v>5413</v>
      </c>
      <c r="B7716" s="51">
        <f t="shared" si="602"/>
        <v>10</v>
      </c>
      <c r="C7716" s="51">
        <f t="shared" si="603"/>
        <v>744</v>
      </c>
      <c r="D7716" s="51" t="s">
        <v>2747</v>
      </c>
      <c r="E7716" s="54" t="str">
        <f t="shared" si="604"/>
        <v>033680</v>
      </c>
      <c r="F7716" s="51" t="e">
        <f>VLOOKUP(E7716,#REF!,8,FALSE)</f>
        <v>#REF!</v>
      </c>
      <c r="G7716" s="51" t="e">
        <f>VLOOKUP(E7716,#REF!,9,FALSE)</f>
        <v>#REF!</v>
      </c>
      <c r="H7716" s="52">
        <v>908946</v>
      </c>
      <c r="I7716" s="51" t="s">
        <v>4938</v>
      </c>
      <c r="J7716" s="53">
        <v>18.3</v>
      </c>
      <c r="K7716" s="53">
        <v>13.500004000000001</v>
      </c>
      <c r="L7716" s="53">
        <v>21.890655478494626</v>
      </c>
      <c r="M7716" s="53">
        <v>16.742492955645162</v>
      </c>
      <c r="N7716" s="53">
        <f t="shared" si="605"/>
        <v>12456.414758999999</v>
      </c>
      <c r="O7716" s="53" t="e">
        <f>VLOOKUP(E7716,#REF!,29,FALSE)</f>
        <v>#REF!</v>
      </c>
      <c r="P7716" s="53" t="e">
        <f t="shared" si="606"/>
        <v>#REF!</v>
      </c>
      <c r="Q7716" s="53">
        <v>5.1481625228494643</v>
      </c>
    </row>
    <row r="7717" spans="1:17">
      <c r="A7717" s="51" t="s">
        <v>5413</v>
      </c>
      <c r="B7717" s="51">
        <f t="shared" si="602"/>
        <v>10</v>
      </c>
      <c r="C7717" s="51">
        <f t="shared" si="603"/>
        <v>744</v>
      </c>
      <c r="D7717" s="51" t="s">
        <v>2771</v>
      </c>
      <c r="E7717" s="54" t="str">
        <f t="shared" si="604"/>
        <v>033685</v>
      </c>
      <c r="F7717" s="51" t="e">
        <f>VLOOKUP(E7717,#REF!,8,FALSE)</f>
        <v>#REF!</v>
      </c>
      <c r="G7717" s="51" t="e">
        <f>VLOOKUP(E7717,#REF!,9,FALSE)</f>
        <v>#REF!</v>
      </c>
      <c r="H7717" s="52">
        <v>908979</v>
      </c>
      <c r="I7717" s="51" t="s">
        <v>4939</v>
      </c>
      <c r="J7717" s="53">
        <v>18.100000000000001</v>
      </c>
      <c r="K7717" s="53">
        <v>13.200005000000001</v>
      </c>
      <c r="L7717" s="53">
        <v>21.016715682795699</v>
      </c>
      <c r="M7717" s="53">
        <v>15.890549215053763</v>
      </c>
      <c r="N7717" s="53">
        <f t="shared" si="605"/>
        <v>11822.568616</v>
      </c>
      <c r="O7717" s="53" t="e">
        <f>VLOOKUP(E7717,#REF!,29,FALSE)</f>
        <v>#REF!</v>
      </c>
      <c r="P7717" s="53" t="e">
        <f t="shared" si="606"/>
        <v>#REF!</v>
      </c>
      <c r="Q7717" s="53">
        <v>5.1261664677419345</v>
      </c>
    </row>
    <row r="7718" spans="1:17">
      <c r="A7718" s="51" t="s">
        <v>5413</v>
      </c>
      <c r="B7718" s="51">
        <f t="shared" si="602"/>
        <v>10</v>
      </c>
      <c r="C7718" s="51">
        <f t="shared" si="603"/>
        <v>744</v>
      </c>
      <c r="D7718" s="51" t="s">
        <v>1778</v>
      </c>
      <c r="E7718" s="54" t="str">
        <f t="shared" si="604"/>
        <v>031355</v>
      </c>
      <c r="F7718" s="51" t="e">
        <f>VLOOKUP(E7718,#REF!,8,FALSE)</f>
        <v>#REF!</v>
      </c>
      <c r="G7718" s="51" t="e">
        <f>VLOOKUP(E7718,#REF!,9,FALSE)</f>
        <v>#REF!</v>
      </c>
      <c r="H7718" s="52">
        <v>896468</v>
      </c>
      <c r="I7718" s="51" t="s">
        <v>4940</v>
      </c>
      <c r="J7718" s="53">
        <v>14.7</v>
      </c>
      <c r="K7718" s="53">
        <v>14.7</v>
      </c>
      <c r="L7718" s="53">
        <v>15.855348833333334</v>
      </c>
      <c r="M7718" s="53">
        <v>15.855348833333334</v>
      </c>
      <c r="N7718" s="53">
        <f t="shared" si="605"/>
        <v>11796.379532000001</v>
      </c>
      <c r="O7718" s="53" t="e">
        <f>VLOOKUP(E7718,#REF!,29,FALSE)</f>
        <v>#REF!</v>
      </c>
      <c r="P7718" s="53" t="e">
        <f t="shared" si="606"/>
        <v>#REF!</v>
      </c>
      <c r="Q7718" s="53">
        <v>0</v>
      </c>
    </row>
    <row r="7719" spans="1:17">
      <c r="A7719" s="51" t="s">
        <v>5413</v>
      </c>
      <c r="B7719" s="51">
        <f t="shared" si="602"/>
        <v>10</v>
      </c>
      <c r="C7719" s="51">
        <f t="shared" si="603"/>
        <v>744</v>
      </c>
      <c r="D7719" s="51" t="s">
        <v>2478</v>
      </c>
      <c r="E7719" s="54" t="str">
        <f t="shared" si="604"/>
        <v>032354</v>
      </c>
      <c r="F7719" s="51" t="e">
        <f>VLOOKUP(E7719,#REF!,8,FALSE)</f>
        <v>#REF!</v>
      </c>
      <c r="G7719" s="51" t="e">
        <f>VLOOKUP(E7719,#REF!,9,FALSE)</f>
        <v>#REF!</v>
      </c>
      <c r="H7719" s="52">
        <v>909500</v>
      </c>
      <c r="I7719" s="51" t="s">
        <v>4941</v>
      </c>
      <c r="J7719" s="53">
        <v>9.1</v>
      </c>
      <c r="K7719" s="53">
        <v>9.1</v>
      </c>
      <c r="L7719" s="53">
        <v>8.7557898172043007</v>
      </c>
      <c r="M7719" s="53">
        <v>8.7557898172043007</v>
      </c>
      <c r="N7719" s="53">
        <f t="shared" si="605"/>
        <v>6514.307624</v>
      </c>
      <c r="O7719" s="53" t="e">
        <f>VLOOKUP(E7719,#REF!,29,FALSE)</f>
        <v>#REF!</v>
      </c>
      <c r="P7719" s="53" t="e">
        <f t="shared" si="606"/>
        <v>#REF!</v>
      </c>
      <c r="Q7719" s="53">
        <v>0</v>
      </c>
    </row>
    <row r="7720" spans="1:17">
      <c r="A7720" s="51" t="s">
        <v>5413</v>
      </c>
      <c r="B7720" s="51">
        <f t="shared" si="602"/>
        <v>10</v>
      </c>
      <c r="C7720" s="51">
        <f t="shared" si="603"/>
        <v>744</v>
      </c>
      <c r="D7720" s="51" t="s">
        <v>1626</v>
      </c>
      <c r="E7720" s="54" t="str">
        <f t="shared" si="604"/>
        <v>030920</v>
      </c>
      <c r="F7720" s="51" t="e">
        <f>VLOOKUP(E7720,#REF!,8,FALSE)</f>
        <v>#REF!</v>
      </c>
      <c r="G7720" s="51" t="e">
        <f>VLOOKUP(E7720,#REF!,9,FALSE)</f>
        <v>#REF!</v>
      </c>
      <c r="H7720" s="52">
        <v>889870</v>
      </c>
      <c r="I7720" s="51" t="s">
        <v>4942</v>
      </c>
      <c r="J7720" s="53">
        <v>11.8</v>
      </c>
      <c r="K7720" s="53">
        <v>8.6999999999999993</v>
      </c>
      <c r="L7720" s="53">
        <v>14.256254565860216</v>
      </c>
      <c r="M7720" s="53">
        <v>10.89735807392473</v>
      </c>
      <c r="N7720" s="53">
        <f t="shared" si="605"/>
        <v>8107.6344069999996</v>
      </c>
      <c r="O7720" s="53" t="e">
        <f>VLOOKUP(E7720,#REF!,29,FALSE)</f>
        <v>#REF!</v>
      </c>
      <c r="P7720" s="53" t="e">
        <f t="shared" si="606"/>
        <v>#REF!</v>
      </c>
      <c r="Q7720" s="53">
        <v>3.3588964919354845</v>
      </c>
    </row>
    <row r="7721" spans="1:17">
      <c r="A7721" s="51" t="s">
        <v>5413</v>
      </c>
      <c r="B7721" s="51">
        <f t="shared" si="602"/>
        <v>10</v>
      </c>
      <c r="C7721" s="51">
        <f t="shared" si="603"/>
        <v>744</v>
      </c>
      <c r="D7721" s="51" t="s">
        <v>2459</v>
      </c>
      <c r="E7721" s="54" t="str">
        <f t="shared" si="604"/>
        <v>030702</v>
      </c>
      <c r="F7721" s="51" t="e">
        <f>VLOOKUP(E7721,#REF!,8,FALSE)</f>
        <v>#REF!</v>
      </c>
      <c r="G7721" s="51" t="e">
        <f>VLOOKUP(E7721,#REF!,9,FALSE)</f>
        <v>#REF!</v>
      </c>
      <c r="H7721" s="52">
        <v>909501</v>
      </c>
      <c r="I7721" s="51" t="s">
        <v>4943</v>
      </c>
      <c r="J7721" s="53">
        <v>12</v>
      </c>
      <c r="K7721" s="53">
        <v>12</v>
      </c>
      <c r="L7721" s="53">
        <v>14.521173619623655</v>
      </c>
      <c r="M7721" s="53">
        <v>14.521173619623655</v>
      </c>
      <c r="N7721" s="53">
        <f t="shared" si="605"/>
        <v>10803.753172999999</v>
      </c>
      <c r="O7721" s="53" t="e">
        <f>VLOOKUP(E7721,#REF!,29,FALSE)</f>
        <v>#REF!</v>
      </c>
      <c r="P7721" s="53" t="e">
        <f t="shared" si="606"/>
        <v>#REF!</v>
      </c>
      <c r="Q7721" s="53">
        <v>0</v>
      </c>
    </row>
    <row r="7722" spans="1:17">
      <c r="A7722" s="51" t="s">
        <v>5413</v>
      </c>
      <c r="B7722" s="51">
        <f t="shared" si="602"/>
        <v>10</v>
      </c>
      <c r="C7722" s="51">
        <f t="shared" si="603"/>
        <v>744</v>
      </c>
      <c r="D7722" s="51" t="s">
        <v>1137</v>
      </c>
      <c r="E7722" s="54" t="str">
        <f t="shared" si="604"/>
        <v>030582</v>
      </c>
      <c r="F7722" s="51" t="e">
        <f>VLOOKUP(E7722,#REF!,8,FALSE)</f>
        <v>#REF!</v>
      </c>
      <c r="G7722" s="51" t="e">
        <f>VLOOKUP(E7722,#REF!,9,FALSE)</f>
        <v>#REF!</v>
      </c>
      <c r="H7722" s="52">
        <v>904193</v>
      </c>
      <c r="I7722" s="51" t="s">
        <v>4944</v>
      </c>
      <c r="J7722" s="53">
        <v>14.1</v>
      </c>
      <c r="K7722" s="53">
        <v>13.100002999999999</v>
      </c>
      <c r="L7722" s="53">
        <v>9.9380237432795688</v>
      </c>
      <c r="M7722" s="53">
        <v>9.5726208239247317</v>
      </c>
      <c r="N7722" s="53">
        <f t="shared" si="605"/>
        <v>7122.0298930000008</v>
      </c>
      <c r="O7722" s="53" t="e">
        <f>VLOOKUP(E7722,#REF!,29,FALSE)</f>
        <v>#REF!</v>
      </c>
      <c r="P7722" s="53" t="e">
        <f t="shared" si="606"/>
        <v>#REF!</v>
      </c>
      <c r="Q7722" s="53">
        <v>0.36540291935483843</v>
      </c>
    </row>
    <row r="7723" spans="1:17">
      <c r="A7723" s="51" t="s">
        <v>5413</v>
      </c>
      <c r="B7723" s="51">
        <f t="shared" si="602"/>
        <v>10</v>
      </c>
      <c r="C7723" s="51">
        <f t="shared" si="603"/>
        <v>744</v>
      </c>
      <c r="D7723" s="51" t="s">
        <v>1134</v>
      </c>
      <c r="E7723" s="54" t="str">
        <f t="shared" si="604"/>
        <v>030596</v>
      </c>
      <c r="F7723" s="51" t="e">
        <f>VLOOKUP(E7723,#REF!,8,FALSE)</f>
        <v>#REF!</v>
      </c>
      <c r="G7723" s="51" t="e">
        <f>VLOOKUP(E7723,#REF!,9,FALSE)</f>
        <v>#REF!</v>
      </c>
      <c r="H7723" s="52">
        <v>904195</v>
      </c>
      <c r="I7723" s="51" t="s">
        <v>4945</v>
      </c>
      <c r="J7723" s="53">
        <v>15.5</v>
      </c>
      <c r="K7723" s="53">
        <v>14.000000999999999</v>
      </c>
      <c r="L7723" s="53">
        <v>9.9101790954301077</v>
      </c>
      <c r="M7723" s="53">
        <v>9.2801801962365591</v>
      </c>
      <c r="N7723" s="53">
        <f t="shared" si="605"/>
        <v>6904.4540660000002</v>
      </c>
      <c r="O7723" s="53" t="e">
        <f>VLOOKUP(E7723,#REF!,29,FALSE)</f>
        <v>#REF!</v>
      </c>
      <c r="P7723" s="53" t="e">
        <f t="shared" si="606"/>
        <v>#REF!</v>
      </c>
      <c r="Q7723" s="53">
        <v>0.62999889919354768</v>
      </c>
    </row>
    <row r="7724" spans="1:17">
      <c r="A7724" s="51" t="s">
        <v>5413</v>
      </c>
      <c r="B7724" s="51">
        <f t="shared" si="602"/>
        <v>10</v>
      </c>
      <c r="C7724" s="51">
        <f t="shared" si="603"/>
        <v>744</v>
      </c>
      <c r="D7724" s="51" t="s">
        <v>1583</v>
      </c>
      <c r="E7724" s="54" t="str">
        <f t="shared" si="604"/>
        <v>030926</v>
      </c>
      <c r="F7724" s="51" t="e">
        <f>VLOOKUP(E7724,#REF!,8,FALSE)</f>
        <v>#REF!</v>
      </c>
      <c r="G7724" s="51" t="e">
        <f>VLOOKUP(E7724,#REF!,9,FALSE)</f>
        <v>#REF!</v>
      </c>
      <c r="H7724" s="52">
        <v>889890</v>
      </c>
      <c r="I7724" s="51" t="s">
        <v>4946</v>
      </c>
      <c r="J7724" s="53">
        <v>14.8</v>
      </c>
      <c r="K7724" s="53">
        <v>12.199999</v>
      </c>
      <c r="L7724" s="53">
        <v>19.197010936827958</v>
      </c>
      <c r="M7724" s="53">
        <v>16.406284271505378</v>
      </c>
      <c r="N7724" s="53">
        <f t="shared" si="605"/>
        <v>12206.275498000001</v>
      </c>
      <c r="O7724" s="53" t="e">
        <f>VLOOKUP(E7724,#REF!,29,FALSE)</f>
        <v>#REF!</v>
      </c>
      <c r="P7724" s="53" t="e">
        <f t="shared" si="606"/>
        <v>#REF!</v>
      </c>
      <c r="Q7724" s="53">
        <v>2.7907266653225795</v>
      </c>
    </row>
    <row r="7725" spans="1:17">
      <c r="A7725" s="51" t="s">
        <v>5413</v>
      </c>
      <c r="B7725" s="51">
        <f t="shared" si="602"/>
        <v>10</v>
      </c>
      <c r="C7725" s="51">
        <f t="shared" si="603"/>
        <v>744</v>
      </c>
      <c r="D7725" s="51" t="s">
        <v>2152</v>
      </c>
      <c r="E7725" s="54" t="str">
        <f t="shared" si="604"/>
        <v>030639</v>
      </c>
      <c r="F7725" s="51" t="e">
        <f>VLOOKUP(E7725,#REF!,8,FALSE)</f>
        <v>#REF!</v>
      </c>
      <c r="G7725" s="51" t="e">
        <f>VLOOKUP(E7725,#REF!,9,FALSE)</f>
        <v>#REF!</v>
      </c>
      <c r="H7725" s="52">
        <v>905213</v>
      </c>
      <c r="I7725" s="51" t="s">
        <v>4947</v>
      </c>
      <c r="J7725" s="53">
        <v>17.8</v>
      </c>
      <c r="K7725" s="53">
        <v>12.700001</v>
      </c>
      <c r="L7725" s="53">
        <v>25.281734735215053</v>
      </c>
      <c r="M7725" s="53">
        <v>18.038093053763443</v>
      </c>
      <c r="N7725" s="53">
        <f t="shared" si="605"/>
        <v>13420.341232000002</v>
      </c>
      <c r="O7725" s="53" t="e">
        <f>VLOOKUP(E7725,#REF!,29,FALSE)</f>
        <v>#REF!</v>
      </c>
      <c r="P7725" s="53" t="e">
        <f t="shared" si="606"/>
        <v>#REF!</v>
      </c>
      <c r="Q7725" s="53">
        <v>7.2436416814516118</v>
      </c>
    </row>
    <row r="7726" spans="1:17">
      <c r="A7726" s="51" t="s">
        <v>5413</v>
      </c>
      <c r="B7726" s="51">
        <f t="shared" si="602"/>
        <v>10</v>
      </c>
      <c r="C7726" s="51">
        <f t="shared" si="603"/>
        <v>744</v>
      </c>
      <c r="D7726" s="51" t="s">
        <v>2372</v>
      </c>
      <c r="E7726" s="54" t="str">
        <f t="shared" si="604"/>
        <v>032356</v>
      </c>
      <c r="F7726" s="51" t="e">
        <f>VLOOKUP(E7726,#REF!,8,FALSE)</f>
        <v>#REF!</v>
      </c>
      <c r="G7726" s="51" t="e">
        <f>VLOOKUP(E7726,#REF!,9,FALSE)</f>
        <v>#REF!</v>
      </c>
      <c r="H7726" s="52">
        <v>909585</v>
      </c>
      <c r="I7726" s="51" t="s">
        <v>4948</v>
      </c>
      <c r="J7726" s="53">
        <v>11.5</v>
      </c>
      <c r="K7726" s="53">
        <v>11.3</v>
      </c>
      <c r="L7726" s="53">
        <v>15.41434149327957</v>
      </c>
      <c r="M7726" s="53">
        <v>15.41434149327957</v>
      </c>
      <c r="N7726" s="53">
        <f t="shared" si="605"/>
        <v>11468.270071000001</v>
      </c>
      <c r="O7726" s="53" t="e">
        <f>VLOOKUP(E7726,#REF!,29,FALSE)</f>
        <v>#REF!</v>
      </c>
      <c r="P7726" s="53" t="e">
        <f t="shared" si="606"/>
        <v>#REF!</v>
      </c>
      <c r="Q7726" s="53">
        <v>0</v>
      </c>
    </row>
    <row r="7727" spans="1:17">
      <c r="A7727" s="51" t="s">
        <v>5413</v>
      </c>
      <c r="B7727" s="51">
        <f t="shared" si="602"/>
        <v>10</v>
      </c>
      <c r="C7727" s="51">
        <f t="shared" si="603"/>
        <v>744</v>
      </c>
      <c r="D7727" s="51" t="s">
        <v>2920</v>
      </c>
      <c r="E7727" s="54" t="str">
        <f t="shared" si="604"/>
        <v>034736</v>
      </c>
      <c r="F7727" s="51" t="e">
        <f>VLOOKUP(E7727,#REF!,8,FALSE)</f>
        <v>#REF!</v>
      </c>
      <c r="G7727" s="51" t="e">
        <f>VLOOKUP(E7727,#REF!,9,FALSE)</f>
        <v>#REF!</v>
      </c>
      <c r="H7727" s="52">
        <v>910715</v>
      </c>
      <c r="I7727" s="51" t="s">
        <v>4949</v>
      </c>
      <c r="J7727" s="53">
        <v>15.4</v>
      </c>
      <c r="K7727" s="53">
        <v>15.2</v>
      </c>
      <c r="L7727" s="53">
        <v>15.494061168010752</v>
      </c>
      <c r="M7727" s="53">
        <v>15.494061168010752</v>
      </c>
      <c r="N7727" s="53">
        <f t="shared" si="605"/>
        <v>11527.581509</v>
      </c>
      <c r="O7727" s="53" t="e">
        <f>VLOOKUP(E7727,#REF!,29,FALSE)</f>
        <v>#REF!</v>
      </c>
      <c r="P7727" s="53" t="e">
        <f t="shared" si="606"/>
        <v>#REF!</v>
      </c>
      <c r="Q7727" s="53">
        <v>0</v>
      </c>
    </row>
    <row r="7728" spans="1:17">
      <c r="A7728" s="51" t="s">
        <v>5413</v>
      </c>
      <c r="B7728" s="51">
        <f t="shared" si="602"/>
        <v>10</v>
      </c>
      <c r="C7728" s="51">
        <f t="shared" si="603"/>
        <v>744</v>
      </c>
      <c r="D7728" s="51" t="s">
        <v>2944</v>
      </c>
      <c r="E7728" s="54" t="str">
        <f t="shared" si="604"/>
        <v>034742</v>
      </c>
      <c r="F7728" s="51" t="e">
        <f>VLOOKUP(E7728,#REF!,8,FALSE)</f>
        <v>#REF!</v>
      </c>
      <c r="G7728" s="51" t="e">
        <f>VLOOKUP(E7728,#REF!,9,FALSE)</f>
        <v>#REF!</v>
      </c>
      <c r="H7728" s="52">
        <v>910716</v>
      </c>
      <c r="I7728" s="51" t="s">
        <v>2945</v>
      </c>
      <c r="J7728" s="53">
        <v>14.1</v>
      </c>
      <c r="K7728" s="53">
        <v>13.9</v>
      </c>
      <c r="L7728" s="53">
        <v>14.321590209677419</v>
      </c>
      <c r="M7728" s="53">
        <v>14.321590209677419</v>
      </c>
      <c r="N7728" s="53">
        <f t="shared" si="605"/>
        <v>10655.263116</v>
      </c>
      <c r="O7728" s="53" t="e">
        <f>VLOOKUP(E7728,#REF!,29,FALSE)</f>
        <v>#REF!</v>
      </c>
      <c r="P7728" s="53" t="e">
        <f t="shared" si="606"/>
        <v>#REF!</v>
      </c>
      <c r="Q7728" s="53">
        <v>0</v>
      </c>
    </row>
    <row r="7729" spans="1:17">
      <c r="A7729" s="51" t="s">
        <v>5413</v>
      </c>
      <c r="B7729" s="51">
        <f t="shared" si="602"/>
        <v>10</v>
      </c>
      <c r="C7729" s="51">
        <f t="shared" si="603"/>
        <v>744</v>
      </c>
      <c r="D7729" s="51" t="s">
        <v>2942</v>
      </c>
      <c r="E7729" s="54" t="str">
        <f t="shared" si="604"/>
        <v>034738</v>
      </c>
      <c r="F7729" s="51" t="e">
        <f>VLOOKUP(E7729,#REF!,8,FALSE)</f>
        <v>#REF!</v>
      </c>
      <c r="G7729" s="51" t="e">
        <f>VLOOKUP(E7729,#REF!,9,FALSE)</f>
        <v>#REF!</v>
      </c>
      <c r="H7729" s="52">
        <v>910682</v>
      </c>
      <c r="I7729" s="51" t="s">
        <v>4950</v>
      </c>
      <c r="J7729" s="53">
        <v>15.4</v>
      </c>
      <c r="K7729" s="53">
        <v>15.2</v>
      </c>
      <c r="L7729" s="53">
        <v>15.98119511155914</v>
      </c>
      <c r="M7729" s="53">
        <v>15.98119511155914</v>
      </c>
      <c r="N7729" s="53">
        <f t="shared" si="605"/>
        <v>11890.009163000001</v>
      </c>
      <c r="O7729" s="53" t="e">
        <f>VLOOKUP(E7729,#REF!,29,FALSE)</f>
        <v>#REF!</v>
      </c>
      <c r="P7729" s="53" t="e">
        <f t="shared" si="606"/>
        <v>#REF!</v>
      </c>
      <c r="Q7729" s="53">
        <v>0</v>
      </c>
    </row>
    <row r="7730" spans="1:17">
      <c r="A7730" s="51" t="s">
        <v>5413</v>
      </c>
      <c r="B7730" s="51">
        <f t="shared" si="602"/>
        <v>10</v>
      </c>
      <c r="C7730" s="51">
        <f t="shared" si="603"/>
        <v>744</v>
      </c>
      <c r="D7730" s="51" t="s">
        <v>1574</v>
      </c>
      <c r="E7730" s="54" t="str">
        <f t="shared" si="604"/>
        <v>030924</v>
      </c>
      <c r="F7730" s="51" t="e">
        <f>VLOOKUP(E7730,#REF!,8,FALSE)</f>
        <v>#REF!</v>
      </c>
      <c r="G7730" s="51" t="e">
        <f>VLOOKUP(E7730,#REF!,9,FALSE)</f>
        <v>#REF!</v>
      </c>
      <c r="H7730" s="52">
        <v>889892</v>
      </c>
      <c r="I7730" s="51" t="s">
        <v>4951</v>
      </c>
      <c r="J7730" s="53">
        <v>9.6</v>
      </c>
      <c r="K7730" s="53">
        <v>7.5</v>
      </c>
      <c r="L7730" s="53">
        <v>11.974382508064517</v>
      </c>
      <c r="M7730" s="53">
        <v>9.6988825416666664</v>
      </c>
      <c r="N7730" s="53">
        <f t="shared" si="605"/>
        <v>7215.9686110000002</v>
      </c>
      <c r="O7730" s="53" t="e">
        <f>VLOOKUP(E7730,#REF!,29,FALSE)</f>
        <v>#REF!</v>
      </c>
      <c r="P7730" s="53" t="e">
        <f t="shared" si="606"/>
        <v>#REF!</v>
      </c>
      <c r="Q7730" s="53">
        <v>2.2754999663978501</v>
      </c>
    </row>
    <row r="7731" spans="1:17">
      <c r="A7731" s="51" t="s">
        <v>5413</v>
      </c>
      <c r="B7731" s="51">
        <f t="shared" si="602"/>
        <v>10</v>
      </c>
      <c r="C7731" s="51">
        <f t="shared" si="603"/>
        <v>744</v>
      </c>
      <c r="D7731" s="51" t="s">
        <v>2931</v>
      </c>
      <c r="E7731" s="54" t="str">
        <f t="shared" si="604"/>
        <v>034717</v>
      </c>
      <c r="F7731" s="51" t="e">
        <f>VLOOKUP(E7731,#REF!,8,FALSE)</f>
        <v>#REF!</v>
      </c>
      <c r="G7731" s="51" t="e">
        <f>VLOOKUP(E7731,#REF!,9,FALSE)</f>
        <v>#REF!</v>
      </c>
      <c r="H7731" s="52">
        <v>910717</v>
      </c>
      <c r="I7731" s="51" t="s">
        <v>2932</v>
      </c>
      <c r="J7731" s="53">
        <v>14.4</v>
      </c>
      <c r="K7731" s="53">
        <v>14.2</v>
      </c>
      <c r="L7731" s="53">
        <v>14.938853896505377</v>
      </c>
      <c r="M7731" s="53">
        <v>14.938853896505377</v>
      </c>
      <c r="N7731" s="53">
        <f t="shared" si="605"/>
        <v>11114.507299000001</v>
      </c>
      <c r="O7731" s="53" t="e">
        <f>VLOOKUP(E7731,#REF!,29,FALSE)</f>
        <v>#REF!</v>
      </c>
      <c r="P7731" s="53" t="e">
        <f t="shared" si="606"/>
        <v>#REF!</v>
      </c>
      <c r="Q7731" s="53">
        <v>0</v>
      </c>
    </row>
    <row r="7732" spans="1:17">
      <c r="A7732" s="51" t="s">
        <v>5413</v>
      </c>
      <c r="B7732" s="51">
        <f t="shared" si="602"/>
        <v>10</v>
      </c>
      <c r="C7732" s="51">
        <f t="shared" si="603"/>
        <v>744</v>
      </c>
      <c r="D7732" s="51" t="s">
        <v>1916</v>
      </c>
      <c r="E7732" s="54" t="str">
        <f t="shared" si="604"/>
        <v>031581</v>
      </c>
      <c r="F7732" s="51" t="e">
        <f>VLOOKUP(E7732,#REF!,8,FALSE)</f>
        <v>#REF!</v>
      </c>
      <c r="G7732" s="51" t="e">
        <f>VLOOKUP(E7732,#REF!,9,FALSE)</f>
        <v>#REF!</v>
      </c>
      <c r="H7732" s="52">
        <v>896944</v>
      </c>
      <c r="I7732" s="51" t="s">
        <v>4952</v>
      </c>
      <c r="J7732" s="53">
        <v>15</v>
      </c>
      <c r="K7732" s="53">
        <v>14.700001</v>
      </c>
      <c r="L7732" s="53">
        <v>11.828000494623655</v>
      </c>
      <c r="M7732" s="53">
        <v>11.828000607526882</v>
      </c>
      <c r="N7732" s="53">
        <f t="shared" si="605"/>
        <v>8800.0324519999995</v>
      </c>
      <c r="O7732" s="53" t="e">
        <f>VLOOKUP(E7732,#REF!,29,FALSE)</f>
        <v>#REF!</v>
      </c>
      <c r="P7732" s="53" t="e">
        <f t="shared" si="606"/>
        <v>#REF!</v>
      </c>
      <c r="Q7732" s="53">
        <v>0</v>
      </c>
    </row>
    <row r="7733" spans="1:17">
      <c r="A7733" s="51" t="s">
        <v>5413</v>
      </c>
      <c r="B7733" s="51">
        <f t="shared" si="602"/>
        <v>10</v>
      </c>
      <c r="C7733" s="51">
        <f t="shared" si="603"/>
        <v>744</v>
      </c>
      <c r="D7733" s="51" t="s">
        <v>1913</v>
      </c>
      <c r="E7733" s="54" t="str">
        <f t="shared" si="604"/>
        <v>031580</v>
      </c>
      <c r="F7733" s="51" t="e">
        <f>VLOOKUP(E7733,#REF!,8,FALSE)</f>
        <v>#REF!</v>
      </c>
      <c r="G7733" s="51" t="e">
        <f>VLOOKUP(E7733,#REF!,9,FALSE)</f>
        <v>#REF!</v>
      </c>
      <c r="H7733" s="52">
        <v>896947</v>
      </c>
      <c r="I7733" s="51" t="s">
        <v>4953</v>
      </c>
      <c r="J7733" s="53">
        <v>13.4</v>
      </c>
      <c r="K7733" s="53">
        <v>13.4</v>
      </c>
      <c r="L7733" s="53">
        <v>9.3321994139784952</v>
      </c>
      <c r="M7733" s="53">
        <v>9.332199591397849</v>
      </c>
      <c r="N7733" s="53">
        <f t="shared" si="605"/>
        <v>6943.1564959999996</v>
      </c>
      <c r="O7733" s="53" t="e">
        <f>VLOOKUP(E7733,#REF!,29,FALSE)</f>
        <v>#REF!</v>
      </c>
      <c r="P7733" s="53" t="e">
        <f t="shared" si="606"/>
        <v>#REF!</v>
      </c>
      <c r="Q7733" s="53">
        <v>0</v>
      </c>
    </row>
    <row r="7734" spans="1:17">
      <c r="A7734" s="51" t="s">
        <v>5413</v>
      </c>
      <c r="B7734" s="51">
        <f t="shared" si="602"/>
        <v>10</v>
      </c>
      <c r="C7734" s="51">
        <f t="shared" si="603"/>
        <v>744</v>
      </c>
      <c r="D7734" s="51" t="s">
        <v>1907</v>
      </c>
      <c r="E7734" s="54" t="str">
        <f t="shared" si="604"/>
        <v>031520</v>
      </c>
      <c r="F7734" s="51" t="e">
        <f>VLOOKUP(E7734,#REF!,8,FALSE)</f>
        <v>#REF!</v>
      </c>
      <c r="G7734" s="51" t="e">
        <f>VLOOKUP(E7734,#REF!,9,FALSE)</f>
        <v>#REF!</v>
      </c>
      <c r="H7734" s="52">
        <v>896964</v>
      </c>
      <c r="I7734" s="51" t="s">
        <v>4954</v>
      </c>
      <c r="J7734" s="53">
        <v>14.2</v>
      </c>
      <c r="K7734" s="53">
        <v>14.2</v>
      </c>
      <c r="L7734" s="53">
        <v>11.953448139784946</v>
      </c>
      <c r="M7734" s="53">
        <v>11.953448115591398</v>
      </c>
      <c r="N7734" s="53">
        <f t="shared" si="605"/>
        <v>8893.3653979999999</v>
      </c>
      <c r="O7734" s="53" t="e">
        <f>VLOOKUP(E7734,#REF!,29,FALSE)</f>
        <v>#REF!</v>
      </c>
      <c r="P7734" s="53" t="e">
        <f t="shared" si="606"/>
        <v>#REF!</v>
      </c>
      <c r="Q7734" s="53">
        <v>2.4193549242843274E-8</v>
      </c>
    </row>
    <row r="7735" spans="1:17">
      <c r="A7735" s="51" t="s">
        <v>5413</v>
      </c>
      <c r="B7735" s="51">
        <f t="shared" si="602"/>
        <v>10</v>
      </c>
      <c r="C7735" s="51">
        <f t="shared" si="603"/>
        <v>744</v>
      </c>
      <c r="D7735" s="51" t="s">
        <v>1910</v>
      </c>
      <c r="E7735" s="54" t="str">
        <f t="shared" si="604"/>
        <v>031538</v>
      </c>
      <c r="F7735" s="51" t="e">
        <f>VLOOKUP(E7735,#REF!,8,FALSE)</f>
        <v>#REF!</v>
      </c>
      <c r="G7735" s="51" t="e">
        <f>VLOOKUP(E7735,#REF!,9,FALSE)</f>
        <v>#REF!</v>
      </c>
      <c r="H7735" s="52">
        <v>896948</v>
      </c>
      <c r="I7735" s="51" t="s">
        <v>4955</v>
      </c>
      <c r="J7735" s="53">
        <v>14.1</v>
      </c>
      <c r="K7735" s="53">
        <v>14.100001000000001</v>
      </c>
      <c r="L7735" s="53">
        <v>11.752946357526882</v>
      </c>
      <c r="M7735" s="53">
        <v>11.752946309139784</v>
      </c>
      <c r="N7735" s="53">
        <f t="shared" si="605"/>
        <v>8744.1920539999992</v>
      </c>
      <c r="O7735" s="53" t="e">
        <f>VLOOKUP(E7735,#REF!,29,FALSE)</f>
        <v>#REF!</v>
      </c>
      <c r="P7735" s="53" t="e">
        <f t="shared" si="606"/>
        <v>#REF!</v>
      </c>
      <c r="Q7735" s="53">
        <v>4.8387098485686548E-8</v>
      </c>
    </row>
    <row r="7736" spans="1:17">
      <c r="A7736" s="51" t="s">
        <v>5413</v>
      </c>
      <c r="B7736" s="51">
        <f t="shared" si="602"/>
        <v>10</v>
      </c>
      <c r="C7736" s="51">
        <f t="shared" si="603"/>
        <v>744</v>
      </c>
      <c r="D7736" s="51" t="s">
        <v>1922</v>
      </c>
      <c r="E7736" s="54" t="str">
        <f t="shared" si="604"/>
        <v>031597</v>
      </c>
      <c r="F7736" s="51" t="e">
        <f>VLOOKUP(E7736,#REF!,8,FALSE)</f>
        <v>#REF!</v>
      </c>
      <c r="G7736" s="51" t="e">
        <f>VLOOKUP(E7736,#REF!,9,FALSE)</f>
        <v>#REF!</v>
      </c>
      <c r="H7736" s="52">
        <v>896949</v>
      </c>
      <c r="I7736" s="51" t="s">
        <v>4956</v>
      </c>
      <c r="J7736" s="53">
        <v>14.9</v>
      </c>
      <c r="K7736" s="53">
        <v>14.800001</v>
      </c>
      <c r="L7736" s="53">
        <v>12.027697942204302</v>
      </c>
      <c r="M7736" s="53">
        <v>12.027697939516129</v>
      </c>
      <c r="N7736" s="53">
        <f t="shared" si="605"/>
        <v>8948.6072669999994</v>
      </c>
      <c r="O7736" s="53" t="e">
        <f>VLOOKUP(E7736,#REF!,29,FALSE)</f>
        <v>#REF!</v>
      </c>
      <c r="P7736" s="53" t="e">
        <f t="shared" si="606"/>
        <v>#REF!</v>
      </c>
      <c r="Q7736" s="53">
        <v>2.688172953053107E-9</v>
      </c>
    </row>
    <row r="7737" spans="1:17">
      <c r="A7737" s="51" t="s">
        <v>5413</v>
      </c>
      <c r="B7737" s="51">
        <f t="shared" si="602"/>
        <v>10</v>
      </c>
      <c r="C7737" s="51">
        <f t="shared" si="603"/>
        <v>744</v>
      </c>
      <c r="D7737" s="51" t="s">
        <v>1928</v>
      </c>
      <c r="E7737" s="54" t="str">
        <f t="shared" si="604"/>
        <v>031662</v>
      </c>
      <c r="F7737" s="51" t="e">
        <f>VLOOKUP(E7737,#REF!,8,FALSE)</f>
        <v>#REF!</v>
      </c>
      <c r="G7737" s="51" t="e">
        <f>VLOOKUP(E7737,#REF!,9,FALSE)</f>
        <v>#REF!</v>
      </c>
      <c r="H7737" s="52">
        <v>896951</v>
      </c>
      <c r="I7737" s="51" t="s">
        <v>4957</v>
      </c>
      <c r="J7737" s="53">
        <v>12.3</v>
      </c>
      <c r="K7737" s="53">
        <v>14.000004000000001</v>
      </c>
      <c r="L7737" s="53">
        <v>10.111321634408602</v>
      </c>
      <c r="M7737" s="53">
        <v>10.111321540322582</v>
      </c>
      <c r="N7737" s="53">
        <f t="shared" si="605"/>
        <v>7522.8232260000004</v>
      </c>
      <c r="O7737" s="53" t="e">
        <f>VLOOKUP(E7737,#REF!,29,FALSE)</f>
        <v>#REF!</v>
      </c>
      <c r="P7737" s="53" t="e">
        <f t="shared" si="606"/>
        <v>#REF!</v>
      </c>
      <c r="Q7737" s="53">
        <v>9.4086020351002637E-8</v>
      </c>
    </row>
    <row r="7738" spans="1:17">
      <c r="A7738" s="51" t="s">
        <v>5413</v>
      </c>
      <c r="B7738" s="51">
        <f t="shared" si="602"/>
        <v>10</v>
      </c>
      <c r="C7738" s="51">
        <f t="shared" si="603"/>
        <v>744</v>
      </c>
      <c r="D7738" s="51" t="s">
        <v>1919</v>
      </c>
      <c r="E7738" s="54" t="str">
        <f t="shared" si="604"/>
        <v>031661</v>
      </c>
      <c r="F7738" s="51" t="e">
        <f>VLOOKUP(E7738,#REF!,8,FALSE)</f>
        <v>#REF!</v>
      </c>
      <c r="G7738" s="51" t="e">
        <f>VLOOKUP(E7738,#REF!,9,FALSE)</f>
        <v>#REF!</v>
      </c>
      <c r="H7738" s="52">
        <v>896952</v>
      </c>
      <c r="I7738" s="51" t="s">
        <v>4958</v>
      </c>
      <c r="J7738" s="53">
        <v>11.6</v>
      </c>
      <c r="K7738" s="53">
        <v>13.4</v>
      </c>
      <c r="L7738" s="53">
        <v>9.2887216008064524</v>
      </c>
      <c r="M7738" s="53">
        <v>9.2887216276881723</v>
      </c>
      <c r="N7738" s="53">
        <f t="shared" si="605"/>
        <v>6910.8088910000006</v>
      </c>
      <c r="O7738" s="53" t="e">
        <f>VLOOKUP(E7738,#REF!,29,FALSE)</f>
        <v>#REF!</v>
      </c>
      <c r="P7738" s="53" t="e">
        <f t="shared" si="606"/>
        <v>#REF!</v>
      </c>
      <c r="Q7738" s="53">
        <v>0</v>
      </c>
    </row>
    <row r="7739" spans="1:17">
      <c r="A7739" s="51" t="s">
        <v>5413</v>
      </c>
      <c r="B7739" s="51">
        <f t="shared" si="602"/>
        <v>10</v>
      </c>
      <c r="C7739" s="51">
        <f t="shared" si="603"/>
        <v>744</v>
      </c>
      <c r="D7739" s="51" t="s">
        <v>2946</v>
      </c>
      <c r="E7739" s="54" t="str">
        <f t="shared" si="604"/>
        <v>034739</v>
      </c>
      <c r="F7739" s="51" t="e">
        <f>VLOOKUP(E7739,#REF!,8,FALSE)</f>
        <v>#REF!</v>
      </c>
      <c r="G7739" s="51" t="e">
        <f>VLOOKUP(E7739,#REF!,9,FALSE)</f>
        <v>#REF!</v>
      </c>
      <c r="H7739" s="52">
        <v>910718</v>
      </c>
      <c r="I7739" s="51" t="s">
        <v>4959</v>
      </c>
      <c r="J7739" s="53">
        <v>14.5</v>
      </c>
      <c r="K7739" s="53">
        <v>14.3</v>
      </c>
      <c r="L7739" s="53">
        <v>14.875810997311827</v>
      </c>
      <c r="M7739" s="53">
        <v>14.875810997311827</v>
      </c>
      <c r="N7739" s="53">
        <f t="shared" si="605"/>
        <v>11067.603381999999</v>
      </c>
      <c r="O7739" s="53" t="e">
        <f>VLOOKUP(E7739,#REF!,29,FALSE)</f>
        <v>#REF!</v>
      </c>
      <c r="P7739" s="53" t="e">
        <f t="shared" si="606"/>
        <v>#REF!</v>
      </c>
      <c r="Q7739" s="53">
        <v>0</v>
      </c>
    </row>
    <row r="7740" spans="1:17">
      <c r="A7740" s="51" t="s">
        <v>5413</v>
      </c>
      <c r="B7740" s="51">
        <f t="shared" si="602"/>
        <v>10</v>
      </c>
      <c r="C7740" s="51">
        <f t="shared" si="603"/>
        <v>744</v>
      </c>
      <c r="D7740" s="51" t="s">
        <v>1431</v>
      </c>
      <c r="E7740" s="54" t="str">
        <f t="shared" si="604"/>
        <v>030804</v>
      </c>
      <c r="F7740" s="51" t="e">
        <f>VLOOKUP(E7740,#REF!,8,FALSE)</f>
        <v>#REF!</v>
      </c>
      <c r="G7740" s="51" t="e">
        <f>VLOOKUP(E7740,#REF!,9,FALSE)</f>
        <v>#REF!</v>
      </c>
      <c r="H7740" s="52">
        <v>893382</v>
      </c>
      <c r="I7740" s="51" t="s">
        <v>4960</v>
      </c>
      <c r="J7740" s="53">
        <v>14.3</v>
      </c>
      <c r="K7740" s="53">
        <v>14.3</v>
      </c>
      <c r="L7740" s="53">
        <v>14.560864465053763</v>
      </c>
      <c r="M7740" s="53">
        <v>14.560864465053763</v>
      </c>
      <c r="N7740" s="53">
        <f t="shared" si="605"/>
        <v>10833.283162</v>
      </c>
      <c r="O7740" s="53" t="e">
        <f>VLOOKUP(E7740,#REF!,29,FALSE)</f>
        <v>#REF!</v>
      </c>
      <c r="P7740" s="53" t="e">
        <f t="shared" si="606"/>
        <v>#REF!</v>
      </c>
      <c r="Q7740" s="53">
        <v>0</v>
      </c>
    </row>
    <row r="7741" spans="1:17">
      <c r="A7741" s="51" t="s">
        <v>5413</v>
      </c>
      <c r="B7741" s="51">
        <f t="shared" si="602"/>
        <v>10</v>
      </c>
      <c r="C7741" s="51">
        <f t="shared" si="603"/>
        <v>744</v>
      </c>
      <c r="D7741" s="51" t="s">
        <v>2064</v>
      </c>
      <c r="E7741" s="54" t="str">
        <f t="shared" si="604"/>
        <v>031666</v>
      </c>
      <c r="F7741" s="51" t="e">
        <f>VLOOKUP(E7741,#REF!,8,FALSE)</f>
        <v>#REF!</v>
      </c>
      <c r="G7741" s="51" t="e">
        <f>VLOOKUP(E7741,#REF!,9,FALSE)</f>
        <v>#REF!</v>
      </c>
      <c r="H7741" s="52">
        <v>904143</v>
      </c>
      <c r="I7741" s="51" t="s">
        <v>4961</v>
      </c>
      <c r="J7741" s="53">
        <v>12.9</v>
      </c>
      <c r="K7741" s="53">
        <v>11.000000999999999</v>
      </c>
      <c r="L7741" s="53">
        <v>19.08632839784946</v>
      </c>
      <c r="M7741" s="53">
        <v>16.275165358870968</v>
      </c>
      <c r="N7741" s="53">
        <f t="shared" si="605"/>
        <v>12108.723027</v>
      </c>
      <c r="O7741" s="53" t="e">
        <f>VLOOKUP(E7741,#REF!,29,FALSE)</f>
        <v>#REF!</v>
      </c>
      <c r="P7741" s="53" t="e">
        <f t="shared" si="606"/>
        <v>#REF!</v>
      </c>
      <c r="Q7741" s="53">
        <v>2.8111630389784934</v>
      </c>
    </row>
    <row r="7742" spans="1:17">
      <c r="A7742" s="51" t="s">
        <v>5413</v>
      </c>
      <c r="B7742" s="51">
        <f t="shared" si="602"/>
        <v>10</v>
      </c>
      <c r="C7742" s="51">
        <f t="shared" si="603"/>
        <v>744</v>
      </c>
      <c r="D7742" s="51" t="s">
        <v>2776</v>
      </c>
      <c r="E7742" s="54" t="str">
        <f t="shared" si="604"/>
        <v>033479</v>
      </c>
      <c r="F7742" s="51" t="e">
        <f>VLOOKUP(E7742,#REF!,8,FALSE)</f>
        <v>#REF!</v>
      </c>
      <c r="G7742" s="51" t="e">
        <f>VLOOKUP(E7742,#REF!,9,FALSE)</f>
        <v>#REF!</v>
      </c>
      <c r="H7742" s="52">
        <v>901937</v>
      </c>
      <c r="I7742" s="51" t="s">
        <v>4962</v>
      </c>
      <c r="J7742" s="53">
        <v>11.7</v>
      </c>
      <c r="K7742" s="53">
        <v>8.5999990000000004</v>
      </c>
      <c r="L7742" s="53">
        <v>17.753488294354838</v>
      </c>
      <c r="M7742" s="53">
        <v>13.049571146505377</v>
      </c>
      <c r="N7742" s="53">
        <f t="shared" si="605"/>
        <v>9708.8809330000004</v>
      </c>
      <c r="O7742" s="53" t="e">
        <f>VLOOKUP(E7742,#REF!,29,FALSE)</f>
        <v>#REF!</v>
      </c>
      <c r="P7742" s="53" t="e">
        <f t="shared" si="606"/>
        <v>#REF!</v>
      </c>
      <c r="Q7742" s="53">
        <v>4.7039171478494612</v>
      </c>
    </row>
    <row r="7743" spans="1:17">
      <c r="A7743" s="51" t="s">
        <v>5413</v>
      </c>
      <c r="B7743" s="51">
        <f t="shared" si="602"/>
        <v>10</v>
      </c>
      <c r="C7743" s="51">
        <f t="shared" si="603"/>
        <v>744</v>
      </c>
      <c r="D7743" s="51" t="s">
        <v>1120</v>
      </c>
      <c r="E7743" s="54" t="str">
        <f t="shared" si="604"/>
        <v>030585</v>
      </c>
      <c r="F7743" s="51" t="e">
        <f>VLOOKUP(E7743,#REF!,8,FALSE)</f>
        <v>#REF!</v>
      </c>
      <c r="G7743" s="51" t="e">
        <f>VLOOKUP(E7743,#REF!,9,FALSE)</f>
        <v>#REF!</v>
      </c>
      <c r="H7743" s="52">
        <v>904175</v>
      </c>
      <c r="I7743" s="51" t="s">
        <v>4963</v>
      </c>
      <c r="J7743" s="53">
        <v>15.2</v>
      </c>
      <c r="K7743" s="53">
        <v>13.100002999999999</v>
      </c>
      <c r="L7743" s="53">
        <v>9.8699624959677408</v>
      </c>
      <c r="M7743" s="53">
        <v>8.8190509422043011</v>
      </c>
      <c r="N7743" s="53">
        <f t="shared" si="605"/>
        <v>6561.3739009999999</v>
      </c>
      <c r="O7743" s="53" t="e">
        <f>VLOOKUP(E7743,#REF!,29,FALSE)</f>
        <v>#REF!</v>
      </c>
      <c r="P7743" s="53" t="e">
        <f t="shared" si="606"/>
        <v>#REF!</v>
      </c>
      <c r="Q7743" s="53">
        <v>1.0509115537634404</v>
      </c>
    </row>
    <row r="7744" spans="1:17">
      <c r="A7744" s="51" t="s">
        <v>5413</v>
      </c>
      <c r="B7744" s="51">
        <f t="shared" si="602"/>
        <v>10</v>
      </c>
      <c r="C7744" s="51">
        <f t="shared" si="603"/>
        <v>744</v>
      </c>
      <c r="D7744" s="51" t="s">
        <v>1131</v>
      </c>
      <c r="E7744" s="54" t="str">
        <f t="shared" si="604"/>
        <v>030584</v>
      </c>
      <c r="F7744" s="51" t="e">
        <f>VLOOKUP(E7744,#REF!,8,FALSE)</f>
        <v>#REF!</v>
      </c>
      <c r="G7744" s="51" t="e">
        <f>VLOOKUP(E7744,#REF!,9,FALSE)</f>
        <v>#REF!</v>
      </c>
      <c r="H7744" s="52">
        <v>904176</v>
      </c>
      <c r="I7744" s="51" t="s">
        <v>4964</v>
      </c>
      <c r="J7744" s="53">
        <v>15.5</v>
      </c>
      <c r="K7744" s="53">
        <v>14.100001000000001</v>
      </c>
      <c r="L7744" s="53">
        <v>9.9004288413978507</v>
      </c>
      <c r="M7744" s="53">
        <v>9.3372715537634399</v>
      </c>
      <c r="N7744" s="53">
        <f t="shared" si="605"/>
        <v>6946.9300359999988</v>
      </c>
      <c r="O7744" s="53" t="e">
        <f>VLOOKUP(E7744,#REF!,29,FALSE)</f>
        <v>#REF!</v>
      </c>
      <c r="P7744" s="53" t="e">
        <f t="shared" si="606"/>
        <v>#REF!</v>
      </c>
      <c r="Q7744" s="53">
        <v>0.56315728763440953</v>
      </c>
    </row>
    <row r="7745" spans="1:17">
      <c r="A7745" s="51" t="s">
        <v>5413</v>
      </c>
      <c r="B7745" s="51">
        <f t="shared" si="602"/>
        <v>10</v>
      </c>
      <c r="C7745" s="51">
        <f t="shared" si="603"/>
        <v>744</v>
      </c>
      <c r="D7745" s="51" t="s">
        <v>1589</v>
      </c>
      <c r="E7745" s="54" t="str">
        <f t="shared" si="604"/>
        <v>030918</v>
      </c>
      <c r="F7745" s="51" t="e">
        <f>VLOOKUP(E7745,#REF!,8,FALSE)</f>
        <v>#REF!</v>
      </c>
      <c r="G7745" s="51" t="e">
        <f>VLOOKUP(E7745,#REF!,9,FALSE)</f>
        <v>#REF!</v>
      </c>
      <c r="H7745" s="52">
        <v>889896</v>
      </c>
      <c r="I7745" s="51" t="s">
        <v>4965</v>
      </c>
      <c r="J7745" s="53">
        <v>6</v>
      </c>
      <c r="K7745" s="53">
        <v>5.0999990000000004</v>
      </c>
      <c r="L7745" s="53">
        <v>8.1217810161290327</v>
      </c>
      <c r="M7745" s="53">
        <v>7.1572910416666664</v>
      </c>
      <c r="N7745" s="53">
        <f t="shared" si="605"/>
        <v>5325.0245349999996</v>
      </c>
      <c r="O7745" s="53" t="e">
        <f>VLOOKUP(E7745,#REF!,29,FALSE)</f>
        <v>#REF!</v>
      </c>
      <c r="P7745" s="53" t="e">
        <f t="shared" si="606"/>
        <v>#REF!</v>
      </c>
      <c r="Q7745" s="53">
        <v>0.96448997446236595</v>
      </c>
    </row>
    <row r="7746" spans="1:17">
      <c r="A7746" s="51" t="s">
        <v>5413</v>
      </c>
      <c r="B7746" s="51">
        <f t="shared" si="602"/>
        <v>10</v>
      </c>
      <c r="C7746" s="51">
        <f t="shared" si="603"/>
        <v>744</v>
      </c>
      <c r="D7746" s="51" t="s">
        <v>1970</v>
      </c>
      <c r="E7746" s="54" t="str">
        <f t="shared" si="604"/>
        <v>031750</v>
      </c>
      <c r="F7746" s="51" t="e">
        <f>VLOOKUP(E7746,#REF!,8,FALSE)</f>
        <v>#REF!</v>
      </c>
      <c r="G7746" s="51" t="e">
        <f>VLOOKUP(E7746,#REF!,9,FALSE)</f>
        <v>#REF!</v>
      </c>
      <c r="H7746" s="52">
        <v>901834</v>
      </c>
      <c r="I7746" s="51" t="s">
        <v>4966</v>
      </c>
      <c r="J7746" s="53">
        <v>12.8</v>
      </c>
      <c r="K7746" s="53">
        <v>10.500000999999999</v>
      </c>
      <c r="L7746" s="53">
        <v>16.132081307795698</v>
      </c>
      <c r="M7746" s="53">
        <v>13.719817416666668</v>
      </c>
      <c r="N7746" s="53">
        <f t="shared" si="605"/>
        <v>10207.544158000001</v>
      </c>
      <c r="O7746" s="53" t="e">
        <f>VLOOKUP(E7746,#REF!,29,FALSE)</f>
        <v>#REF!</v>
      </c>
      <c r="P7746" s="53" t="e">
        <f t="shared" si="606"/>
        <v>#REF!</v>
      </c>
      <c r="Q7746" s="53">
        <v>2.4122638911290308</v>
      </c>
    </row>
    <row r="7747" spans="1:17">
      <c r="A7747" s="51" t="s">
        <v>5413</v>
      </c>
      <c r="B7747" s="51">
        <f t="shared" ref="B7747:B7810" si="607">MONTH(A7747)</f>
        <v>10</v>
      </c>
      <c r="C7747" s="51">
        <f t="shared" ref="C7747:C7810" si="608">VLOOKUP(B7747,T:V,3,FALSE)</f>
        <v>744</v>
      </c>
      <c r="D7747" s="51" t="s">
        <v>1968</v>
      </c>
      <c r="E7747" s="54" t="str">
        <f t="shared" ref="E7747:E7810" si="609">RIGHT(LEFT(D7747,16),6)</f>
        <v>031759</v>
      </c>
      <c r="F7747" s="51" t="e">
        <f>VLOOKUP(E7747,#REF!,8,FALSE)</f>
        <v>#REF!</v>
      </c>
      <c r="G7747" s="51" t="e">
        <f>VLOOKUP(E7747,#REF!,9,FALSE)</f>
        <v>#REF!</v>
      </c>
      <c r="H7747" s="52">
        <v>901918</v>
      </c>
      <c r="I7747" s="51" t="s">
        <v>4967</v>
      </c>
      <c r="J7747" s="53">
        <v>13.7</v>
      </c>
      <c r="K7747" s="53">
        <v>11.799999</v>
      </c>
      <c r="L7747" s="53">
        <v>17.953299854838708</v>
      </c>
      <c r="M7747" s="53">
        <v>16.031871697580645</v>
      </c>
      <c r="N7747" s="53">
        <f t="shared" ref="N7747:N7810" si="610">M7747*C7747</f>
        <v>11927.712543</v>
      </c>
      <c r="O7747" s="53" t="e">
        <f>VLOOKUP(E7747,#REF!,29,FALSE)</f>
        <v>#REF!</v>
      </c>
      <c r="P7747" s="53" t="e">
        <f t="shared" ref="P7747:P7810" si="611">N7747*O7747</f>
        <v>#REF!</v>
      </c>
      <c r="Q7747" s="53">
        <v>1.9214281572580643</v>
      </c>
    </row>
    <row r="7748" spans="1:17">
      <c r="A7748" s="51" t="s">
        <v>5413</v>
      </c>
      <c r="B7748" s="51">
        <f t="shared" si="607"/>
        <v>10</v>
      </c>
      <c r="C7748" s="51">
        <f t="shared" si="608"/>
        <v>744</v>
      </c>
      <c r="D7748" s="51" t="s">
        <v>1972</v>
      </c>
      <c r="E7748" s="54" t="str">
        <f t="shared" si="609"/>
        <v>031757</v>
      </c>
      <c r="F7748" s="51" t="e">
        <f>VLOOKUP(E7748,#REF!,8,FALSE)</f>
        <v>#REF!</v>
      </c>
      <c r="G7748" s="51" t="e">
        <f>VLOOKUP(E7748,#REF!,9,FALSE)</f>
        <v>#REF!</v>
      </c>
      <c r="H7748" s="52">
        <v>901919</v>
      </c>
      <c r="I7748" s="51" t="s">
        <v>4968</v>
      </c>
      <c r="J7748" s="53">
        <v>12</v>
      </c>
      <c r="K7748" s="53">
        <v>10.600001000000001</v>
      </c>
      <c r="L7748" s="53">
        <v>16.563609864247312</v>
      </c>
      <c r="M7748" s="53">
        <v>15.169043971774194</v>
      </c>
      <c r="N7748" s="53">
        <f t="shared" si="610"/>
        <v>11285.768715</v>
      </c>
      <c r="O7748" s="53" t="e">
        <f>VLOOKUP(E7748,#REF!,29,FALSE)</f>
        <v>#REF!</v>
      </c>
      <c r="P7748" s="53" t="e">
        <f t="shared" si="611"/>
        <v>#REF!</v>
      </c>
      <c r="Q7748" s="53">
        <v>1.3945658924731179</v>
      </c>
    </row>
    <row r="7749" spans="1:17">
      <c r="A7749" s="51" t="s">
        <v>5413</v>
      </c>
      <c r="B7749" s="51">
        <f t="shared" si="607"/>
        <v>10</v>
      </c>
      <c r="C7749" s="51">
        <f t="shared" si="608"/>
        <v>744</v>
      </c>
      <c r="D7749" s="51" t="s">
        <v>1960</v>
      </c>
      <c r="E7749" s="54" t="str">
        <f t="shared" si="609"/>
        <v>031765</v>
      </c>
      <c r="F7749" s="51" t="e">
        <f>VLOOKUP(E7749,#REF!,8,FALSE)</f>
        <v>#REF!</v>
      </c>
      <c r="G7749" s="51" t="e">
        <f>VLOOKUP(E7749,#REF!,9,FALSE)</f>
        <v>#REF!</v>
      </c>
      <c r="H7749" s="52">
        <v>903385</v>
      </c>
      <c r="I7749" s="51" t="s">
        <v>4969</v>
      </c>
      <c r="J7749" s="53">
        <v>11.8</v>
      </c>
      <c r="K7749" s="53">
        <v>10.500000999999999</v>
      </c>
      <c r="L7749" s="53">
        <v>15.83179697983871</v>
      </c>
      <c r="M7749" s="53">
        <v>14.605488357526882</v>
      </c>
      <c r="N7749" s="53">
        <f t="shared" si="610"/>
        <v>10866.483338</v>
      </c>
      <c r="O7749" s="53" t="e">
        <f>VLOOKUP(E7749,#REF!,29,FALSE)</f>
        <v>#REF!</v>
      </c>
      <c r="P7749" s="53" t="e">
        <f t="shared" si="611"/>
        <v>#REF!</v>
      </c>
      <c r="Q7749" s="53">
        <v>1.2263086223118285</v>
      </c>
    </row>
    <row r="7750" spans="1:17">
      <c r="A7750" s="51" t="s">
        <v>5413</v>
      </c>
      <c r="B7750" s="51">
        <f t="shared" si="607"/>
        <v>10</v>
      </c>
      <c r="C7750" s="51">
        <f t="shared" si="608"/>
        <v>744</v>
      </c>
      <c r="D7750" s="51" t="s">
        <v>2761</v>
      </c>
      <c r="E7750" s="54" t="str">
        <f t="shared" si="609"/>
        <v>032012</v>
      </c>
      <c r="F7750" s="51" t="e">
        <f>VLOOKUP(E7750,#REF!,8,FALSE)</f>
        <v>#REF!</v>
      </c>
      <c r="G7750" s="51" t="e">
        <f>VLOOKUP(E7750,#REF!,9,FALSE)</f>
        <v>#REF!</v>
      </c>
      <c r="H7750" s="52">
        <v>906645</v>
      </c>
      <c r="I7750" s="51" t="s">
        <v>4970</v>
      </c>
      <c r="J7750" s="53">
        <v>13.2</v>
      </c>
      <c r="K7750" s="53">
        <v>12.8</v>
      </c>
      <c r="L7750" s="53">
        <v>14.282367875</v>
      </c>
      <c r="M7750" s="53">
        <v>14.282367787634408</v>
      </c>
      <c r="N7750" s="53">
        <f t="shared" si="610"/>
        <v>10626.081634</v>
      </c>
      <c r="O7750" s="53" t="e">
        <f>VLOOKUP(E7750,#REF!,29,FALSE)</f>
        <v>#REF!</v>
      </c>
      <c r="P7750" s="53" t="e">
        <f t="shared" si="611"/>
        <v>#REF!</v>
      </c>
      <c r="Q7750" s="53">
        <v>8.7365591635687217E-8</v>
      </c>
    </row>
    <row r="7751" spans="1:17">
      <c r="A7751" s="51" t="s">
        <v>5413</v>
      </c>
      <c r="B7751" s="51">
        <f t="shared" si="607"/>
        <v>10</v>
      </c>
      <c r="C7751" s="51">
        <f t="shared" si="608"/>
        <v>744</v>
      </c>
      <c r="D7751" s="51" t="s">
        <v>1444</v>
      </c>
      <c r="E7751" s="54" t="str">
        <f t="shared" si="609"/>
        <v>030731</v>
      </c>
      <c r="F7751" s="51" t="e">
        <f>VLOOKUP(E7751,#REF!,8,FALSE)</f>
        <v>#REF!</v>
      </c>
      <c r="G7751" s="51" t="e">
        <f>VLOOKUP(E7751,#REF!,9,FALSE)</f>
        <v>#REF!</v>
      </c>
      <c r="H7751" s="52">
        <v>893462</v>
      </c>
      <c r="I7751" s="51" t="s">
        <v>4971</v>
      </c>
      <c r="J7751" s="53">
        <v>8.1999999999999993</v>
      </c>
      <c r="K7751" s="53">
        <v>8.1999999999999993</v>
      </c>
      <c r="L7751" s="53">
        <v>7.4268663454301072</v>
      </c>
      <c r="M7751" s="53">
        <v>7.4268663454301072</v>
      </c>
      <c r="N7751" s="53">
        <f t="shared" si="610"/>
        <v>5525.5885609999996</v>
      </c>
      <c r="O7751" s="53" t="e">
        <f>VLOOKUP(E7751,#REF!,29,FALSE)</f>
        <v>#REF!</v>
      </c>
      <c r="P7751" s="53" t="e">
        <f t="shared" si="611"/>
        <v>#REF!</v>
      </c>
      <c r="Q7751" s="53">
        <v>0</v>
      </c>
    </row>
    <row r="7752" spans="1:17">
      <c r="A7752" s="51" t="s">
        <v>5413</v>
      </c>
      <c r="B7752" s="51">
        <f t="shared" si="607"/>
        <v>10</v>
      </c>
      <c r="C7752" s="51">
        <f t="shared" si="608"/>
        <v>744</v>
      </c>
      <c r="D7752" s="51" t="s">
        <v>2208</v>
      </c>
      <c r="E7752" s="54" t="str">
        <f t="shared" si="609"/>
        <v>030979</v>
      </c>
      <c r="F7752" s="51" t="e">
        <f>VLOOKUP(E7752,#REF!,8,FALSE)</f>
        <v>#REF!</v>
      </c>
      <c r="G7752" s="51" t="e">
        <f>VLOOKUP(E7752,#REF!,9,FALSE)</f>
        <v>#REF!</v>
      </c>
      <c r="H7752" s="52">
        <v>893022</v>
      </c>
      <c r="I7752" s="51" t="s">
        <v>2209</v>
      </c>
      <c r="J7752" s="53">
        <v>14.9</v>
      </c>
      <c r="K7752" s="53">
        <v>7.3999959999999998</v>
      </c>
      <c r="L7752" s="53">
        <v>6.9455651196236561</v>
      </c>
      <c r="M7752" s="53">
        <v>1.3883619780436356</v>
      </c>
      <c r="N7752" s="53">
        <f t="shared" si="610"/>
        <v>1032.9413116644648</v>
      </c>
      <c r="O7752" s="53" t="e">
        <f>VLOOKUP(E7752,#REF!,29,FALSE)</f>
        <v>#REF!</v>
      </c>
      <c r="P7752" s="53" t="e">
        <f t="shared" si="611"/>
        <v>#REF!</v>
      </c>
      <c r="Q7752" s="53">
        <v>5.5572031415800209</v>
      </c>
    </row>
    <row r="7753" spans="1:17">
      <c r="A7753" s="51" t="s">
        <v>5413</v>
      </c>
      <c r="B7753" s="51">
        <f t="shared" si="607"/>
        <v>10</v>
      </c>
      <c r="C7753" s="51">
        <f t="shared" si="608"/>
        <v>744</v>
      </c>
      <c r="D7753" s="51" t="s">
        <v>1409</v>
      </c>
      <c r="E7753" s="54" t="str">
        <f t="shared" si="609"/>
        <v>030803</v>
      </c>
      <c r="F7753" s="51" t="e">
        <f>VLOOKUP(E7753,#REF!,8,FALSE)</f>
        <v>#REF!</v>
      </c>
      <c r="G7753" s="51" t="e">
        <f>VLOOKUP(E7753,#REF!,9,FALSE)</f>
        <v>#REF!</v>
      </c>
      <c r="H7753" s="52">
        <v>892118</v>
      </c>
      <c r="I7753" s="51" t="s">
        <v>1410</v>
      </c>
      <c r="J7753" s="53">
        <v>5.8</v>
      </c>
      <c r="K7753" s="53">
        <v>4.9000000000000004</v>
      </c>
      <c r="L7753" s="53">
        <v>4.9810275161290329</v>
      </c>
      <c r="M7753" s="53">
        <v>4.3628023642473117</v>
      </c>
      <c r="N7753" s="53">
        <f t="shared" si="610"/>
        <v>3245.9249589999999</v>
      </c>
      <c r="O7753" s="53" t="e">
        <f>VLOOKUP(E7753,#REF!,29,FALSE)</f>
        <v>#REF!</v>
      </c>
      <c r="P7753" s="53" t="e">
        <f t="shared" si="611"/>
        <v>#REF!</v>
      </c>
      <c r="Q7753" s="53">
        <v>0.61822515188172078</v>
      </c>
    </row>
    <row r="7754" spans="1:17">
      <c r="A7754" s="51" t="s">
        <v>5413</v>
      </c>
      <c r="B7754" s="51">
        <f t="shared" si="607"/>
        <v>10</v>
      </c>
      <c r="C7754" s="51">
        <f t="shared" si="608"/>
        <v>744</v>
      </c>
      <c r="D7754" s="51" t="s">
        <v>465</v>
      </c>
      <c r="E7754" s="54" t="str">
        <f t="shared" si="609"/>
        <v>000912</v>
      </c>
      <c r="F7754" s="51" t="e">
        <f>VLOOKUP(E7754,#REF!,8,FALSE)</f>
        <v>#REF!</v>
      </c>
      <c r="G7754" s="51" t="e">
        <f>VLOOKUP(E7754,#REF!,9,FALSE)</f>
        <v>#REF!</v>
      </c>
      <c r="H7754" s="52">
        <v>553</v>
      </c>
      <c r="I7754" s="51" t="s">
        <v>466</v>
      </c>
      <c r="J7754" s="53">
        <v>13.1</v>
      </c>
      <c r="K7754" s="53">
        <v>7</v>
      </c>
      <c r="L7754" s="53">
        <v>8.1593277661290315</v>
      </c>
      <c r="M7754" s="53">
        <v>4.359946004032258</v>
      </c>
      <c r="N7754" s="53">
        <f t="shared" si="610"/>
        <v>3243.7998269999998</v>
      </c>
      <c r="O7754" s="53" t="e">
        <f>VLOOKUP(E7754,#REF!,29,FALSE)</f>
        <v>#REF!</v>
      </c>
      <c r="P7754" s="53" t="e">
        <f t="shared" si="611"/>
        <v>#REF!</v>
      </c>
      <c r="Q7754" s="53">
        <v>3.7993817620967745</v>
      </c>
    </row>
    <row r="7755" spans="1:17">
      <c r="A7755" s="51" t="s">
        <v>5413</v>
      </c>
      <c r="B7755" s="51">
        <f t="shared" si="607"/>
        <v>10</v>
      </c>
      <c r="C7755" s="51">
        <f t="shared" si="608"/>
        <v>744</v>
      </c>
      <c r="D7755" s="51" t="s">
        <v>2783</v>
      </c>
      <c r="E7755" s="54" t="str">
        <f t="shared" si="609"/>
        <v>032010</v>
      </c>
      <c r="F7755" s="51" t="e">
        <f>VLOOKUP(E7755,#REF!,8,FALSE)</f>
        <v>#REF!</v>
      </c>
      <c r="G7755" s="51" t="e">
        <f>VLOOKUP(E7755,#REF!,9,FALSE)</f>
        <v>#REF!</v>
      </c>
      <c r="H7755" s="52">
        <v>906175</v>
      </c>
      <c r="I7755" s="51" t="s">
        <v>4972</v>
      </c>
      <c r="J7755" s="53">
        <v>14</v>
      </c>
      <c r="K7755" s="53">
        <v>13.599996000000001</v>
      </c>
      <c r="L7755" s="53">
        <v>14.004451178763441</v>
      </c>
      <c r="M7755" s="53">
        <v>14.00445118951613</v>
      </c>
      <c r="N7755" s="53">
        <f t="shared" si="610"/>
        <v>10419.311685000001</v>
      </c>
      <c r="O7755" s="53" t="e">
        <f>VLOOKUP(E7755,#REF!,29,FALSE)</f>
        <v>#REF!</v>
      </c>
      <c r="P7755" s="53" t="e">
        <f t="shared" si="611"/>
        <v>#REF!</v>
      </c>
      <c r="Q7755" s="53">
        <v>0</v>
      </c>
    </row>
    <row r="7756" spans="1:17">
      <c r="A7756" s="51" t="s">
        <v>5413</v>
      </c>
      <c r="B7756" s="51">
        <f t="shared" si="607"/>
        <v>10</v>
      </c>
      <c r="C7756" s="51">
        <f t="shared" si="608"/>
        <v>744</v>
      </c>
      <c r="D7756" s="51" t="s">
        <v>1273</v>
      </c>
      <c r="E7756" s="54" t="str">
        <f t="shared" si="609"/>
        <v>030503</v>
      </c>
      <c r="F7756" s="51" t="e">
        <f>VLOOKUP(E7756,#REF!,8,FALSE)</f>
        <v>#REF!</v>
      </c>
      <c r="G7756" s="51" t="e">
        <f>VLOOKUP(E7756,#REF!,9,FALSE)</f>
        <v>#REF!</v>
      </c>
      <c r="H7756" s="52">
        <v>890749</v>
      </c>
      <c r="I7756" s="51" t="s">
        <v>4973</v>
      </c>
      <c r="J7756" s="53">
        <v>15.5</v>
      </c>
      <c r="K7756" s="53">
        <v>14.5</v>
      </c>
      <c r="L7756" s="53">
        <v>10.375445481182796</v>
      </c>
      <c r="M7756" s="53">
        <v>10.375445481182796</v>
      </c>
      <c r="N7756" s="53">
        <f t="shared" si="610"/>
        <v>7719.3314380000002</v>
      </c>
      <c r="O7756" s="53" t="e">
        <f>VLOOKUP(E7756,#REF!,29,FALSE)</f>
        <v>#REF!</v>
      </c>
      <c r="P7756" s="53" t="e">
        <f t="shared" si="611"/>
        <v>#REF!</v>
      </c>
      <c r="Q7756" s="53">
        <v>0</v>
      </c>
    </row>
    <row r="7757" spans="1:17">
      <c r="A7757" s="51" t="s">
        <v>5413</v>
      </c>
      <c r="B7757" s="51">
        <f t="shared" si="607"/>
        <v>10</v>
      </c>
      <c r="C7757" s="51">
        <f t="shared" si="608"/>
        <v>744</v>
      </c>
      <c r="D7757" s="51" t="s">
        <v>1267</v>
      </c>
      <c r="E7757" s="54" t="str">
        <f t="shared" si="609"/>
        <v>030499</v>
      </c>
      <c r="F7757" s="51" t="e">
        <f>VLOOKUP(E7757,#REF!,8,FALSE)</f>
        <v>#REF!</v>
      </c>
      <c r="G7757" s="51" t="e">
        <f>VLOOKUP(E7757,#REF!,9,FALSE)</f>
        <v>#REF!</v>
      </c>
      <c r="H7757" s="52">
        <v>890761</v>
      </c>
      <c r="I7757" s="51" t="s">
        <v>4974</v>
      </c>
      <c r="J7757" s="53">
        <v>15.2</v>
      </c>
      <c r="K7757" s="53">
        <v>15.2</v>
      </c>
      <c r="L7757" s="53">
        <v>16.220270995967741</v>
      </c>
      <c r="M7757" s="53">
        <v>16.220270995967741</v>
      </c>
      <c r="N7757" s="53">
        <f t="shared" si="610"/>
        <v>12067.881621</v>
      </c>
      <c r="O7757" s="53" t="e">
        <f>VLOOKUP(E7757,#REF!,29,FALSE)</f>
        <v>#REF!</v>
      </c>
      <c r="P7757" s="53" t="e">
        <f t="shared" si="611"/>
        <v>#REF!</v>
      </c>
      <c r="Q7757" s="53">
        <v>0</v>
      </c>
    </row>
    <row r="7758" spans="1:17">
      <c r="A7758" s="51" t="s">
        <v>5413</v>
      </c>
      <c r="B7758" s="51">
        <f t="shared" si="607"/>
        <v>10</v>
      </c>
      <c r="C7758" s="51">
        <f t="shared" si="608"/>
        <v>744</v>
      </c>
      <c r="D7758" s="51" t="s">
        <v>1270</v>
      </c>
      <c r="E7758" s="54" t="str">
        <f t="shared" si="609"/>
        <v>030504</v>
      </c>
      <c r="F7758" s="51" t="e">
        <f>VLOOKUP(E7758,#REF!,8,FALSE)</f>
        <v>#REF!</v>
      </c>
      <c r="G7758" s="51" t="e">
        <f>VLOOKUP(E7758,#REF!,9,FALSE)</f>
        <v>#REF!</v>
      </c>
      <c r="H7758" s="52">
        <v>890760</v>
      </c>
      <c r="I7758" s="51" t="s">
        <v>4975</v>
      </c>
      <c r="J7758" s="53">
        <v>16.100000000000001</v>
      </c>
      <c r="K7758" s="53">
        <v>15</v>
      </c>
      <c r="L7758" s="53">
        <v>12.807416922043011</v>
      </c>
      <c r="M7758" s="53">
        <v>12.807416922043011</v>
      </c>
      <c r="N7758" s="53">
        <f t="shared" si="610"/>
        <v>9528.7181899999996</v>
      </c>
      <c r="O7758" s="53" t="e">
        <f>VLOOKUP(E7758,#REF!,29,FALSE)</f>
        <v>#REF!</v>
      </c>
      <c r="P7758" s="53" t="e">
        <f t="shared" si="611"/>
        <v>#REF!</v>
      </c>
      <c r="Q7758" s="53">
        <v>0</v>
      </c>
    </row>
    <row r="7759" spans="1:17">
      <c r="A7759" s="51" t="s">
        <v>5413</v>
      </c>
      <c r="B7759" s="51">
        <f t="shared" si="607"/>
        <v>10</v>
      </c>
      <c r="C7759" s="51">
        <f t="shared" si="608"/>
        <v>744</v>
      </c>
      <c r="D7759" s="51" t="s">
        <v>1178</v>
      </c>
      <c r="E7759" s="54" t="str">
        <f t="shared" si="609"/>
        <v>030509</v>
      </c>
      <c r="F7759" s="51" t="e">
        <f>VLOOKUP(E7759,#REF!,8,FALSE)</f>
        <v>#REF!</v>
      </c>
      <c r="G7759" s="51" t="e">
        <f>VLOOKUP(E7759,#REF!,9,FALSE)</f>
        <v>#REF!</v>
      </c>
      <c r="H7759" s="52">
        <v>891945</v>
      </c>
      <c r="I7759" s="51" t="s">
        <v>1179</v>
      </c>
      <c r="J7759" s="53">
        <v>12.4</v>
      </c>
      <c r="K7759" s="53">
        <v>13.699999</v>
      </c>
      <c r="L7759" s="53">
        <v>13.616655215053763</v>
      </c>
      <c r="M7759" s="53">
        <v>13.616655221774193</v>
      </c>
      <c r="N7759" s="53">
        <f t="shared" si="610"/>
        <v>10130.791485</v>
      </c>
      <c r="O7759" s="53" t="e">
        <f>VLOOKUP(E7759,#REF!,29,FALSE)</f>
        <v>#REF!</v>
      </c>
      <c r="P7759" s="53" t="e">
        <f t="shared" si="611"/>
        <v>#REF!</v>
      </c>
      <c r="Q7759" s="53">
        <v>0</v>
      </c>
    </row>
    <row r="7760" spans="1:17">
      <c r="A7760" s="51" t="s">
        <v>5413</v>
      </c>
      <c r="B7760" s="51">
        <f t="shared" si="607"/>
        <v>10</v>
      </c>
      <c r="C7760" s="51">
        <f t="shared" si="608"/>
        <v>744</v>
      </c>
      <c r="D7760" s="51" t="s">
        <v>948</v>
      </c>
      <c r="E7760" s="54" t="str">
        <f t="shared" si="609"/>
        <v>030351</v>
      </c>
      <c r="F7760" s="51" t="e">
        <f>VLOOKUP(E7760,#REF!,8,FALSE)</f>
        <v>#REF!</v>
      </c>
      <c r="G7760" s="51" t="e">
        <f>VLOOKUP(E7760,#REF!,9,FALSE)</f>
        <v>#REF!</v>
      </c>
      <c r="H7760" s="52">
        <v>20045</v>
      </c>
      <c r="I7760" s="51" t="s">
        <v>947</v>
      </c>
      <c r="J7760" s="53">
        <v>3.16</v>
      </c>
      <c r="K7760" s="53">
        <v>3</v>
      </c>
      <c r="L7760" s="53">
        <v>2.1974857876344087</v>
      </c>
      <c r="M7760" s="53">
        <v>2.1974857876344087</v>
      </c>
      <c r="N7760" s="53">
        <f t="shared" si="610"/>
        <v>1634.9294260000001</v>
      </c>
      <c r="O7760" s="53" t="e">
        <f>VLOOKUP(E7760,#REF!,29,FALSE)</f>
        <v>#REF!</v>
      </c>
      <c r="P7760" s="53" t="e">
        <f t="shared" si="611"/>
        <v>#REF!</v>
      </c>
      <c r="Q7760" s="53">
        <v>0</v>
      </c>
    </row>
    <row r="7761" spans="1:17">
      <c r="A7761" s="51" t="s">
        <v>5413</v>
      </c>
      <c r="B7761" s="51">
        <f t="shared" si="607"/>
        <v>10</v>
      </c>
      <c r="C7761" s="51">
        <f t="shared" si="608"/>
        <v>744</v>
      </c>
      <c r="D7761" s="51" t="s">
        <v>953</v>
      </c>
      <c r="E7761" s="54" t="str">
        <f t="shared" si="609"/>
        <v>030352</v>
      </c>
      <c r="F7761" s="51" t="e">
        <f>VLOOKUP(E7761,#REF!,8,FALSE)</f>
        <v>#REF!</v>
      </c>
      <c r="G7761" s="51" t="e">
        <f>VLOOKUP(E7761,#REF!,9,FALSE)</f>
        <v>#REF!</v>
      </c>
      <c r="H7761" s="52">
        <v>20014</v>
      </c>
      <c r="I7761" s="51" t="s">
        <v>4976</v>
      </c>
      <c r="J7761" s="53">
        <v>9.3699999999999992</v>
      </c>
      <c r="K7761" s="53">
        <v>9</v>
      </c>
      <c r="L7761" s="53">
        <v>10.305716348118279</v>
      </c>
      <c r="M7761" s="53">
        <v>10.305716348118279</v>
      </c>
      <c r="N7761" s="53">
        <f t="shared" si="610"/>
        <v>7667.4529629999997</v>
      </c>
      <c r="O7761" s="53" t="e">
        <f>VLOOKUP(E7761,#REF!,29,FALSE)</f>
        <v>#REF!</v>
      </c>
      <c r="P7761" s="53" t="e">
        <f t="shared" si="611"/>
        <v>#REF!</v>
      </c>
      <c r="Q7761" s="53">
        <v>0</v>
      </c>
    </row>
    <row r="7762" spans="1:17">
      <c r="A7762" s="51" t="s">
        <v>5413</v>
      </c>
      <c r="B7762" s="51">
        <f t="shared" si="607"/>
        <v>10</v>
      </c>
      <c r="C7762" s="51">
        <f t="shared" si="608"/>
        <v>744</v>
      </c>
      <c r="D7762" s="51" t="s">
        <v>1021</v>
      </c>
      <c r="E7762" s="54" t="str">
        <f t="shared" si="609"/>
        <v>030331</v>
      </c>
      <c r="F7762" s="51" t="e">
        <f>VLOOKUP(E7762,#REF!,8,FALSE)</f>
        <v>#REF!</v>
      </c>
      <c r="G7762" s="51" t="e">
        <f>VLOOKUP(E7762,#REF!,9,FALSE)</f>
        <v>#REF!</v>
      </c>
      <c r="H7762" s="52">
        <v>20015</v>
      </c>
      <c r="I7762" s="51" t="s">
        <v>4977</v>
      </c>
      <c r="J7762" s="53">
        <v>9.5399999999999991</v>
      </c>
      <c r="K7762" s="53">
        <v>9</v>
      </c>
      <c r="L7762" s="53">
        <v>9.0587338467741922</v>
      </c>
      <c r="M7762" s="53">
        <v>9.0587338467741922</v>
      </c>
      <c r="N7762" s="53">
        <f t="shared" si="610"/>
        <v>6739.6979819999988</v>
      </c>
      <c r="O7762" s="53" t="e">
        <f>VLOOKUP(E7762,#REF!,29,FALSE)</f>
        <v>#REF!</v>
      </c>
      <c r="P7762" s="53" t="e">
        <f t="shared" si="611"/>
        <v>#REF!</v>
      </c>
      <c r="Q7762" s="53">
        <v>0</v>
      </c>
    </row>
    <row r="7763" spans="1:17">
      <c r="A7763" s="51" t="s">
        <v>5413</v>
      </c>
      <c r="B7763" s="51">
        <f t="shared" si="607"/>
        <v>10</v>
      </c>
      <c r="C7763" s="51">
        <f t="shared" si="608"/>
        <v>744</v>
      </c>
      <c r="D7763" s="51" t="s">
        <v>1018</v>
      </c>
      <c r="E7763" s="54" t="str">
        <f t="shared" si="609"/>
        <v>030332</v>
      </c>
      <c r="F7763" s="51" t="e">
        <f>VLOOKUP(E7763,#REF!,8,FALSE)</f>
        <v>#REF!</v>
      </c>
      <c r="G7763" s="51" t="e">
        <f>VLOOKUP(E7763,#REF!,9,FALSE)</f>
        <v>#REF!</v>
      </c>
      <c r="H7763" s="52">
        <v>20016</v>
      </c>
      <c r="I7763" s="51" t="s">
        <v>4978</v>
      </c>
      <c r="J7763" s="53">
        <v>8.31</v>
      </c>
      <c r="K7763" s="53">
        <v>8</v>
      </c>
      <c r="L7763" s="53">
        <v>9.3723262795698918</v>
      </c>
      <c r="M7763" s="53">
        <v>9.3723262795698918</v>
      </c>
      <c r="N7763" s="53">
        <f t="shared" si="610"/>
        <v>6973.0107519999992</v>
      </c>
      <c r="O7763" s="53" t="e">
        <f>VLOOKUP(E7763,#REF!,29,FALSE)</f>
        <v>#REF!</v>
      </c>
      <c r="P7763" s="53" t="e">
        <f t="shared" si="611"/>
        <v>#REF!</v>
      </c>
      <c r="Q7763" s="53">
        <v>0</v>
      </c>
    </row>
    <row r="7764" spans="1:17">
      <c r="A7764" s="51" t="s">
        <v>5413</v>
      </c>
      <c r="B7764" s="51">
        <f t="shared" si="607"/>
        <v>10</v>
      </c>
      <c r="C7764" s="51">
        <f t="shared" si="608"/>
        <v>744</v>
      </c>
      <c r="D7764" s="51" t="s">
        <v>1015</v>
      </c>
      <c r="E7764" s="54" t="str">
        <f t="shared" si="609"/>
        <v>030329</v>
      </c>
      <c r="F7764" s="51" t="e">
        <f>VLOOKUP(E7764,#REF!,8,FALSE)</f>
        <v>#REF!</v>
      </c>
      <c r="G7764" s="51" t="e">
        <f>VLOOKUP(E7764,#REF!,9,FALSE)</f>
        <v>#REF!</v>
      </c>
      <c r="H7764" s="52">
        <v>20017</v>
      </c>
      <c r="I7764" s="51" t="s">
        <v>4979</v>
      </c>
      <c r="J7764" s="53">
        <v>8.5500000000000007</v>
      </c>
      <c r="K7764" s="53">
        <v>8</v>
      </c>
      <c r="L7764" s="53">
        <v>9.1200938965053755</v>
      </c>
      <c r="M7764" s="53">
        <v>9.1200938965053755</v>
      </c>
      <c r="N7764" s="53">
        <f t="shared" si="610"/>
        <v>6785.349858999999</v>
      </c>
      <c r="O7764" s="53" t="e">
        <f>VLOOKUP(E7764,#REF!,29,FALSE)</f>
        <v>#REF!</v>
      </c>
      <c r="P7764" s="53" t="e">
        <f t="shared" si="611"/>
        <v>#REF!</v>
      </c>
      <c r="Q7764" s="53">
        <v>0</v>
      </c>
    </row>
    <row r="7765" spans="1:17">
      <c r="A7765" s="51" t="s">
        <v>5413</v>
      </c>
      <c r="B7765" s="51">
        <f t="shared" si="607"/>
        <v>10</v>
      </c>
      <c r="C7765" s="51">
        <f t="shared" si="608"/>
        <v>744</v>
      </c>
      <c r="D7765" s="51" t="s">
        <v>1012</v>
      </c>
      <c r="E7765" s="54" t="str">
        <f t="shared" si="609"/>
        <v>030309</v>
      </c>
      <c r="F7765" s="51" t="e">
        <f>VLOOKUP(E7765,#REF!,8,FALSE)</f>
        <v>#REF!</v>
      </c>
      <c r="G7765" s="51" t="e">
        <f>VLOOKUP(E7765,#REF!,9,FALSE)</f>
        <v>#REF!</v>
      </c>
      <c r="H7765" s="52">
        <v>20018</v>
      </c>
      <c r="I7765" s="51" t="s">
        <v>4980</v>
      </c>
      <c r="J7765" s="53">
        <v>9.09</v>
      </c>
      <c r="K7765" s="53">
        <v>9</v>
      </c>
      <c r="L7765" s="53">
        <v>11.146602084677419</v>
      </c>
      <c r="M7765" s="53">
        <v>11.146602084677419</v>
      </c>
      <c r="N7765" s="53">
        <f t="shared" si="610"/>
        <v>8293.0719509999999</v>
      </c>
      <c r="O7765" s="53" t="e">
        <f>VLOOKUP(E7765,#REF!,29,FALSE)</f>
        <v>#REF!</v>
      </c>
      <c r="P7765" s="53" t="e">
        <f t="shared" si="611"/>
        <v>#REF!</v>
      </c>
      <c r="Q7765" s="53">
        <v>0</v>
      </c>
    </row>
    <row r="7766" spans="1:17">
      <c r="A7766" s="51" t="s">
        <v>5413</v>
      </c>
      <c r="B7766" s="51">
        <f t="shared" si="607"/>
        <v>10</v>
      </c>
      <c r="C7766" s="51">
        <f t="shared" si="608"/>
        <v>744</v>
      </c>
      <c r="D7766" s="51" t="s">
        <v>1181</v>
      </c>
      <c r="E7766" s="54" t="str">
        <f t="shared" si="609"/>
        <v>030502</v>
      </c>
      <c r="F7766" s="51" t="e">
        <f>VLOOKUP(E7766,#REF!,8,FALSE)</f>
        <v>#REF!</v>
      </c>
      <c r="G7766" s="51" t="e">
        <f>VLOOKUP(E7766,#REF!,9,FALSE)</f>
        <v>#REF!</v>
      </c>
      <c r="H7766" s="52">
        <v>890277</v>
      </c>
      <c r="I7766" s="51" t="s">
        <v>1182</v>
      </c>
      <c r="J7766" s="53">
        <v>8.8000000000000007</v>
      </c>
      <c r="K7766" s="53">
        <v>9.1000029999999992</v>
      </c>
      <c r="L7766" s="53">
        <v>10.487942498655913</v>
      </c>
      <c r="M7766" s="53">
        <v>10.487942487903226</v>
      </c>
      <c r="N7766" s="53">
        <f t="shared" si="610"/>
        <v>7803.029211</v>
      </c>
      <c r="O7766" s="53" t="e">
        <f>VLOOKUP(E7766,#REF!,29,FALSE)</f>
        <v>#REF!</v>
      </c>
      <c r="P7766" s="53" t="e">
        <f t="shared" si="611"/>
        <v>#REF!</v>
      </c>
      <c r="Q7766" s="53">
        <v>1.0752688144895082E-8</v>
      </c>
    </row>
    <row r="7767" spans="1:17">
      <c r="A7767" s="51" t="s">
        <v>5413</v>
      </c>
      <c r="B7767" s="51">
        <f t="shared" si="607"/>
        <v>10</v>
      </c>
      <c r="C7767" s="51">
        <f t="shared" si="608"/>
        <v>744</v>
      </c>
      <c r="D7767" s="51" t="s">
        <v>1009</v>
      </c>
      <c r="E7767" s="54" t="str">
        <f t="shared" si="609"/>
        <v>030343</v>
      </c>
      <c r="F7767" s="51" t="e">
        <f>VLOOKUP(E7767,#REF!,8,FALSE)</f>
        <v>#REF!</v>
      </c>
      <c r="G7767" s="51" t="e">
        <f>VLOOKUP(E7767,#REF!,9,FALSE)</f>
        <v>#REF!</v>
      </c>
      <c r="H7767" s="52">
        <v>8855</v>
      </c>
      <c r="I7767" s="51" t="s">
        <v>4981</v>
      </c>
      <c r="J7767" s="53">
        <v>3.29</v>
      </c>
      <c r="K7767" s="53">
        <v>3</v>
      </c>
      <c r="L7767" s="53">
        <v>3.8360394825268815</v>
      </c>
      <c r="M7767" s="53">
        <v>3.8360394825268815</v>
      </c>
      <c r="N7767" s="53">
        <f t="shared" si="610"/>
        <v>2854.013375</v>
      </c>
      <c r="O7767" s="53" t="e">
        <f>VLOOKUP(E7767,#REF!,29,FALSE)</f>
        <v>#REF!</v>
      </c>
      <c r="P7767" s="53" t="e">
        <f t="shared" si="611"/>
        <v>#REF!</v>
      </c>
      <c r="Q7767" s="53">
        <v>0</v>
      </c>
    </row>
    <row r="7768" spans="1:17">
      <c r="A7768" s="51" t="s">
        <v>5413</v>
      </c>
      <c r="B7768" s="51">
        <f t="shared" si="607"/>
        <v>10</v>
      </c>
      <c r="C7768" s="51">
        <f t="shared" si="608"/>
        <v>744</v>
      </c>
      <c r="D7768" s="51" t="s">
        <v>1275</v>
      </c>
      <c r="E7768" s="54" t="str">
        <f t="shared" si="609"/>
        <v>030478</v>
      </c>
      <c r="F7768" s="51" t="e">
        <f>VLOOKUP(E7768,#REF!,8,FALSE)</f>
        <v>#REF!</v>
      </c>
      <c r="G7768" s="51" t="e">
        <f>VLOOKUP(E7768,#REF!,9,FALSE)</f>
        <v>#REF!</v>
      </c>
      <c r="H7768" s="52">
        <v>888228</v>
      </c>
      <c r="I7768" s="51" t="s">
        <v>4982</v>
      </c>
      <c r="J7768" s="53">
        <v>8</v>
      </c>
      <c r="K7768" s="53">
        <v>7.9</v>
      </c>
      <c r="L7768" s="53">
        <v>9.1569098588709679</v>
      </c>
      <c r="M7768" s="53">
        <v>9.1569098588709679</v>
      </c>
      <c r="N7768" s="53">
        <f t="shared" si="610"/>
        <v>6812.7409349999998</v>
      </c>
      <c r="O7768" s="53" t="e">
        <f>VLOOKUP(E7768,#REF!,29,FALSE)</f>
        <v>#REF!</v>
      </c>
      <c r="P7768" s="53" t="e">
        <f t="shared" si="611"/>
        <v>#REF!</v>
      </c>
      <c r="Q7768" s="53">
        <v>0</v>
      </c>
    </row>
    <row r="7769" spans="1:17">
      <c r="A7769" s="51" t="s">
        <v>5413</v>
      </c>
      <c r="B7769" s="51">
        <f t="shared" si="607"/>
        <v>10</v>
      </c>
      <c r="C7769" s="51">
        <f t="shared" si="608"/>
        <v>744</v>
      </c>
      <c r="D7769" s="51" t="s">
        <v>1007</v>
      </c>
      <c r="E7769" s="54" t="str">
        <f t="shared" si="609"/>
        <v>030334</v>
      </c>
      <c r="F7769" s="51" t="e">
        <f>VLOOKUP(E7769,#REF!,8,FALSE)</f>
        <v>#REF!</v>
      </c>
      <c r="G7769" s="51" t="e">
        <f>VLOOKUP(E7769,#REF!,9,FALSE)</f>
        <v>#REF!</v>
      </c>
      <c r="H7769" s="52">
        <v>8856</v>
      </c>
      <c r="I7769" s="51" t="s">
        <v>4983</v>
      </c>
      <c r="J7769" s="53">
        <v>5.55</v>
      </c>
      <c r="K7769" s="53">
        <v>5</v>
      </c>
      <c r="L7769" s="53">
        <v>6.086130559139785</v>
      </c>
      <c r="M7769" s="53">
        <v>6.086130559139785</v>
      </c>
      <c r="N7769" s="53">
        <f t="shared" si="610"/>
        <v>4528.0811359999998</v>
      </c>
      <c r="O7769" s="53" t="e">
        <f>VLOOKUP(E7769,#REF!,29,FALSE)</f>
        <v>#REF!</v>
      </c>
      <c r="P7769" s="53" t="e">
        <f t="shared" si="611"/>
        <v>#REF!</v>
      </c>
      <c r="Q7769" s="53">
        <v>0</v>
      </c>
    </row>
    <row r="7770" spans="1:17">
      <c r="A7770" s="51" t="s">
        <v>5413</v>
      </c>
      <c r="B7770" s="51">
        <f t="shared" si="607"/>
        <v>10</v>
      </c>
      <c r="C7770" s="51">
        <f t="shared" si="608"/>
        <v>744</v>
      </c>
      <c r="D7770" s="51" t="s">
        <v>405</v>
      </c>
      <c r="E7770" s="54" t="str">
        <f t="shared" si="609"/>
        <v>028058</v>
      </c>
      <c r="F7770" s="51" t="e">
        <f>VLOOKUP(E7770,#REF!,8,FALSE)</f>
        <v>#REF!</v>
      </c>
      <c r="G7770" s="51" t="e">
        <f>VLOOKUP(E7770,#REF!,9,FALSE)</f>
        <v>#REF!</v>
      </c>
      <c r="H7770" s="52">
        <v>8497</v>
      </c>
      <c r="I7770" s="51" t="s">
        <v>406</v>
      </c>
      <c r="J7770" s="53">
        <v>35.6</v>
      </c>
      <c r="K7770" s="53">
        <v>23.8</v>
      </c>
      <c r="L7770" s="53">
        <v>34.787854184139782</v>
      </c>
      <c r="M7770" s="53">
        <v>18.386065470430108</v>
      </c>
      <c r="N7770" s="53">
        <f t="shared" si="610"/>
        <v>13679.23271</v>
      </c>
      <c r="O7770" s="53" t="e">
        <f>VLOOKUP(E7770,#REF!,29,FALSE)</f>
        <v>#REF!</v>
      </c>
      <c r="P7770" s="53" t="e">
        <f t="shared" si="611"/>
        <v>#REF!</v>
      </c>
      <c r="Q7770" s="53">
        <v>16.401788713709671</v>
      </c>
    </row>
    <row r="7771" spans="1:17">
      <c r="A7771" s="51" t="s">
        <v>5413</v>
      </c>
      <c r="B7771" s="51">
        <f t="shared" si="607"/>
        <v>10</v>
      </c>
      <c r="C7771" s="51">
        <f t="shared" si="608"/>
        <v>744</v>
      </c>
      <c r="D7771" s="51" t="s">
        <v>1945</v>
      </c>
      <c r="E7771" s="54" t="str">
        <f t="shared" si="609"/>
        <v>031477</v>
      </c>
      <c r="F7771" s="51" t="e">
        <f>VLOOKUP(E7771,#REF!,8,FALSE)</f>
        <v>#REF!</v>
      </c>
      <c r="G7771" s="51" t="e">
        <f>VLOOKUP(E7771,#REF!,9,FALSE)</f>
        <v>#REF!</v>
      </c>
      <c r="H7771" s="52">
        <v>896788</v>
      </c>
      <c r="I7771" s="51" t="s">
        <v>4984</v>
      </c>
      <c r="J7771" s="53">
        <v>3.5</v>
      </c>
      <c r="K7771" s="53">
        <v>2.099996</v>
      </c>
      <c r="L7771" s="53">
        <v>3.4407438494623652</v>
      </c>
      <c r="M7771" s="53">
        <v>2.140333075268817</v>
      </c>
      <c r="N7771" s="53">
        <f t="shared" si="610"/>
        <v>1592.4078079999999</v>
      </c>
      <c r="O7771" s="53" t="e">
        <f>VLOOKUP(E7771,#REF!,29,FALSE)</f>
        <v>#REF!</v>
      </c>
      <c r="P7771" s="53" t="e">
        <f t="shared" si="611"/>
        <v>#REF!</v>
      </c>
      <c r="Q7771" s="53">
        <v>1.3004107741935482</v>
      </c>
    </row>
    <row r="7772" spans="1:17">
      <c r="A7772" s="51" t="s">
        <v>5413</v>
      </c>
      <c r="B7772" s="51">
        <f t="shared" si="607"/>
        <v>10</v>
      </c>
      <c r="C7772" s="51">
        <f t="shared" si="608"/>
        <v>744</v>
      </c>
      <c r="D7772" s="51" t="s">
        <v>2455</v>
      </c>
      <c r="E7772" s="54" t="str">
        <f t="shared" si="609"/>
        <v>030700</v>
      </c>
      <c r="F7772" s="51" t="e">
        <f>VLOOKUP(E7772,#REF!,8,FALSE)</f>
        <v>#REF!</v>
      </c>
      <c r="G7772" s="51" t="e">
        <f>VLOOKUP(E7772,#REF!,9,FALSE)</f>
        <v>#REF!</v>
      </c>
      <c r="H7772" s="52">
        <v>909542</v>
      </c>
      <c r="I7772" s="51" t="s">
        <v>4985</v>
      </c>
      <c r="J7772" s="53">
        <v>10.3</v>
      </c>
      <c r="K7772" s="53">
        <v>10.3</v>
      </c>
      <c r="L7772" s="53">
        <v>15.862595358870969</v>
      </c>
      <c r="M7772" s="53">
        <v>15.862595358870969</v>
      </c>
      <c r="N7772" s="53">
        <f t="shared" si="610"/>
        <v>11801.770947000001</v>
      </c>
      <c r="O7772" s="53" t="e">
        <f>VLOOKUP(E7772,#REF!,29,FALSE)</f>
        <v>#REF!</v>
      </c>
      <c r="P7772" s="53" t="e">
        <f t="shared" si="611"/>
        <v>#REF!</v>
      </c>
      <c r="Q7772" s="53">
        <v>0</v>
      </c>
    </row>
    <row r="7773" spans="1:17">
      <c r="A7773" s="51" t="s">
        <v>5413</v>
      </c>
      <c r="B7773" s="51">
        <f t="shared" si="607"/>
        <v>10</v>
      </c>
      <c r="C7773" s="51">
        <f t="shared" si="608"/>
        <v>744</v>
      </c>
      <c r="D7773" s="51" t="s">
        <v>497</v>
      </c>
      <c r="E7773" s="54" t="str">
        <f t="shared" si="609"/>
        <v>029705</v>
      </c>
      <c r="F7773" s="51" t="e">
        <f>VLOOKUP(E7773,#REF!,8,FALSE)</f>
        <v>#REF!</v>
      </c>
      <c r="G7773" s="51" t="e">
        <f>VLOOKUP(E7773,#REF!,9,FALSE)</f>
        <v>#REF!</v>
      </c>
      <c r="H7773" s="52">
        <v>8564</v>
      </c>
      <c r="I7773" s="51" t="s">
        <v>4986</v>
      </c>
      <c r="J7773" s="53">
        <v>120.8</v>
      </c>
      <c r="K7773" s="53">
        <v>119.999996</v>
      </c>
      <c r="L7773" s="53">
        <v>138.49776319354839</v>
      </c>
      <c r="M7773" s="53">
        <v>138.48741320698923</v>
      </c>
      <c r="N7773" s="53">
        <f t="shared" si="610"/>
        <v>103034.63542599999</v>
      </c>
      <c r="O7773" s="53" t="e">
        <f>VLOOKUP(E7773,#REF!,29,FALSE)</f>
        <v>#REF!</v>
      </c>
      <c r="P7773" s="53" t="e">
        <f t="shared" si="611"/>
        <v>#REF!</v>
      </c>
      <c r="Q7773" s="53">
        <v>1.034998655915686E-2</v>
      </c>
    </row>
    <row r="7774" spans="1:17">
      <c r="A7774" s="51" t="s">
        <v>5413</v>
      </c>
      <c r="B7774" s="51">
        <f t="shared" si="607"/>
        <v>10</v>
      </c>
      <c r="C7774" s="51">
        <f t="shared" si="608"/>
        <v>744</v>
      </c>
      <c r="D7774" s="51" t="s">
        <v>505</v>
      </c>
      <c r="E7774" s="54" t="str">
        <f t="shared" si="609"/>
        <v>029668</v>
      </c>
      <c r="F7774" s="51" t="e">
        <f>VLOOKUP(E7774,#REF!,8,FALSE)</f>
        <v>#REF!</v>
      </c>
      <c r="G7774" s="51" t="e">
        <f>VLOOKUP(E7774,#REF!,9,FALSE)</f>
        <v>#REF!</v>
      </c>
      <c r="H7774" s="52">
        <v>8567</v>
      </c>
      <c r="I7774" s="51" t="s">
        <v>4781</v>
      </c>
      <c r="J7774" s="53">
        <v>120.8</v>
      </c>
      <c r="K7774" s="53">
        <v>119.999996</v>
      </c>
      <c r="L7774" s="53">
        <v>139.42491815994623</v>
      </c>
      <c r="M7774" s="53">
        <v>139.41384067607527</v>
      </c>
      <c r="N7774" s="53">
        <f t="shared" si="610"/>
        <v>103723.897463</v>
      </c>
      <c r="O7774" s="53" t="e">
        <f>VLOOKUP(E7774,#REF!,29,FALSE)</f>
        <v>#REF!</v>
      </c>
      <c r="P7774" s="53" t="e">
        <f t="shared" si="611"/>
        <v>#REF!</v>
      </c>
      <c r="Q7774" s="53">
        <v>1.1077483870961856E-2</v>
      </c>
    </row>
    <row r="7775" spans="1:17">
      <c r="A7775" s="51" t="s">
        <v>5413</v>
      </c>
      <c r="B7775" s="51">
        <f t="shared" si="607"/>
        <v>10</v>
      </c>
      <c r="C7775" s="51">
        <f t="shared" si="608"/>
        <v>744</v>
      </c>
      <c r="D7775" s="51" t="s">
        <v>511</v>
      </c>
      <c r="E7775" s="54" t="str">
        <f t="shared" si="609"/>
        <v>029653</v>
      </c>
      <c r="F7775" s="51" t="e">
        <f>VLOOKUP(E7775,#REF!,8,FALSE)</f>
        <v>#REF!</v>
      </c>
      <c r="G7775" s="51" t="e">
        <f>VLOOKUP(E7775,#REF!,9,FALSE)</f>
        <v>#REF!</v>
      </c>
      <c r="H7775" s="52">
        <v>8573</v>
      </c>
      <c r="I7775" s="51" t="s">
        <v>512</v>
      </c>
      <c r="J7775" s="53">
        <v>105.3</v>
      </c>
      <c r="K7775" s="53">
        <v>105.000001</v>
      </c>
      <c r="L7775" s="53">
        <v>82.027817749999997</v>
      </c>
      <c r="M7775" s="53">
        <v>82.016692206989248</v>
      </c>
      <c r="N7775" s="53">
        <f t="shared" si="610"/>
        <v>61020.419002000002</v>
      </c>
      <c r="O7775" s="53" t="e">
        <f>VLOOKUP(E7775,#REF!,29,FALSE)</f>
        <v>#REF!</v>
      </c>
      <c r="P7775" s="53" t="e">
        <f t="shared" si="611"/>
        <v>#REF!</v>
      </c>
      <c r="Q7775" s="53">
        <v>1.1125543010753209E-2</v>
      </c>
    </row>
    <row r="7776" spans="1:17">
      <c r="A7776" s="51" t="s">
        <v>5413</v>
      </c>
      <c r="B7776" s="51">
        <f t="shared" si="607"/>
        <v>10</v>
      </c>
      <c r="C7776" s="51">
        <f t="shared" si="608"/>
        <v>744</v>
      </c>
      <c r="D7776" s="51" t="s">
        <v>513</v>
      </c>
      <c r="E7776" s="54" t="str">
        <f t="shared" si="609"/>
        <v>029639</v>
      </c>
      <c r="F7776" s="51" t="e">
        <f>VLOOKUP(E7776,#REF!,8,FALSE)</f>
        <v>#REF!</v>
      </c>
      <c r="G7776" s="51" t="e">
        <f>VLOOKUP(E7776,#REF!,9,FALSE)</f>
        <v>#REF!</v>
      </c>
      <c r="H7776" s="52">
        <v>8572</v>
      </c>
      <c r="I7776" s="51" t="s">
        <v>514</v>
      </c>
      <c r="J7776" s="53">
        <v>109.3</v>
      </c>
      <c r="K7776" s="53">
        <v>108.999999</v>
      </c>
      <c r="L7776" s="53">
        <v>79.549844244623657</v>
      </c>
      <c r="M7776" s="53">
        <v>79.530805700268814</v>
      </c>
      <c r="N7776" s="53">
        <f t="shared" si="610"/>
        <v>59170.919440999998</v>
      </c>
      <c r="O7776" s="53" t="e">
        <f>VLOOKUP(E7776,#REF!,29,FALSE)</f>
        <v>#REF!</v>
      </c>
      <c r="P7776" s="53" t="e">
        <f t="shared" si="611"/>
        <v>#REF!</v>
      </c>
      <c r="Q7776" s="53">
        <v>1.9038544354839603E-2</v>
      </c>
    </row>
    <row r="7777" spans="1:17">
      <c r="A7777" s="51" t="s">
        <v>5413</v>
      </c>
      <c r="B7777" s="51">
        <f t="shared" si="607"/>
        <v>10</v>
      </c>
      <c r="C7777" s="51">
        <f t="shared" si="608"/>
        <v>744</v>
      </c>
      <c r="D7777" s="51" t="s">
        <v>246</v>
      </c>
      <c r="E7777" s="54" t="str">
        <f t="shared" si="609"/>
        <v>029460</v>
      </c>
      <c r="F7777" s="51" t="e">
        <f>VLOOKUP(E7777,#REF!,8,FALSE)</f>
        <v>#REF!</v>
      </c>
      <c r="G7777" s="51" t="e">
        <f>VLOOKUP(E7777,#REF!,9,FALSE)</f>
        <v>#REF!</v>
      </c>
      <c r="H7777" s="52">
        <v>8417</v>
      </c>
      <c r="I7777" s="51" t="s">
        <v>4987</v>
      </c>
      <c r="J7777" s="53">
        <v>65.3</v>
      </c>
      <c r="K7777" s="53">
        <v>64.999996999999993</v>
      </c>
      <c r="L7777" s="53">
        <v>97.793352662634419</v>
      </c>
      <c r="M7777" s="53">
        <v>97.785669245967739</v>
      </c>
      <c r="N7777" s="53">
        <f t="shared" si="610"/>
        <v>72752.537918999995</v>
      </c>
      <c r="O7777" s="53" t="e">
        <f>VLOOKUP(E7777,#REF!,29,FALSE)</f>
        <v>#REF!</v>
      </c>
      <c r="P7777" s="53" t="e">
        <f t="shared" si="611"/>
        <v>#REF!</v>
      </c>
      <c r="Q7777" s="53">
        <v>7.6834166666817656E-3</v>
      </c>
    </row>
    <row r="7778" spans="1:17">
      <c r="A7778" s="51" t="s">
        <v>5413</v>
      </c>
      <c r="B7778" s="51">
        <f t="shared" si="607"/>
        <v>10</v>
      </c>
      <c r="C7778" s="51">
        <f t="shared" si="608"/>
        <v>744</v>
      </c>
      <c r="D7778" s="51" t="s">
        <v>1509</v>
      </c>
      <c r="E7778" s="54" t="str">
        <f t="shared" si="609"/>
        <v>030863</v>
      </c>
      <c r="F7778" s="51" t="e">
        <f>VLOOKUP(E7778,#REF!,8,FALSE)</f>
        <v>#REF!</v>
      </c>
      <c r="G7778" s="51" t="e">
        <f>VLOOKUP(E7778,#REF!,9,FALSE)</f>
        <v>#REF!</v>
      </c>
      <c r="H7778" s="52">
        <v>889974</v>
      </c>
      <c r="I7778" s="51" t="s">
        <v>1510</v>
      </c>
      <c r="J7778" s="53">
        <v>15.1</v>
      </c>
      <c r="K7778" s="53">
        <v>15</v>
      </c>
      <c r="L7778" s="53">
        <v>18.62451164247312</v>
      </c>
      <c r="M7778" s="53">
        <v>16.514415569892474</v>
      </c>
      <c r="N7778" s="53">
        <f t="shared" si="610"/>
        <v>12286.725184000001</v>
      </c>
      <c r="O7778" s="53" t="e">
        <f>VLOOKUP(E7778,#REF!,29,FALSE)</f>
        <v>#REF!</v>
      </c>
      <c r="P7778" s="53" t="e">
        <f t="shared" si="611"/>
        <v>#REF!</v>
      </c>
      <c r="Q7778" s="53">
        <v>2.110096072580645</v>
      </c>
    </row>
    <row r="7779" spans="1:17">
      <c r="A7779" s="51" t="s">
        <v>5413</v>
      </c>
      <c r="B7779" s="51">
        <f t="shared" si="607"/>
        <v>10</v>
      </c>
      <c r="C7779" s="51">
        <f t="shared" si="608"/>
        <v>744</v>
      </c>
      <c r="D7779" s="51" t="s">
        <v>2472</v>
      </c>
      <c r="E7779" s="54" t="str">
        <f t="shared" si="609"/>
        <v>032326</v>
      </c>
      <c r="F7779" s="51" t="e">
        <f>VLOOKUP(E7779,#REF!,8,FALSE)</f>
        <v>#REF!</v>
      </c>
      <c r="G7779" s="51" t="e">
        <f>VLOOKUP(E7779,#REF!,9,FALSE)</f>
        <v>#REF!</v>
      </c>
      <c r="H7779" s="52">
        <v>909381</v>
      </c>
      <c r="I7779" s="51" t="s">
        <v>4988</v>
      </c>
      <c r="J7779" s="53">
        <v>5.9</v>
      </c>
      <c r="K7779" s="53">
        <v>5.9</v>
      </c>
      <c r="L7779" s="53">
        <v>4.3781908239247311</v>
      </c>
      <c r="M7779" s="53">
        <v>4.3781908239247311</v>
      </c>
      <c r="N7779" s="53">
        <f t="shared" si="610"/>
        <v>3257.3739729999998</v>
      </c>
      <c r="O7779" s="53" t="e">
        <f>VLOOKUP(E7779,#REF!,29,FALSE)</f>
        <v>#REF!</v>
      </c>
      <c r="P7779" s="53" t="e">
        <f t="shared" si="611"/>
        <v>#REF!</v>
      </c>
      <c r="Q7779" s="53">
        <v>0</v>
      </c>
    </row>
    <row r="7780" spans="1:17">
      <c r="A7780" s="51" t="s">
        <v>5413</v>
      </c>
      <c r="B7780" s="51">
        <f t="shared" si="607"/>
        <v>10</v>
      </c>
      <c r="C7780" s="51">
        <f t="shared" si="608"/>
        <v>744</v>
      </c>
      <c r="D7780" s="51" t="s">
        <v>2470</v>
      </c>
      <c r="E7780" s="54" t="str">
        <f t="shared" si="609"/>
        <v>032327</v>
      </c>
      <c r="F7780" s="51" t="e">
        <f>VLOOKUP(E7780,#REF!,8,FALSE)</f>
        <v>#REF!</v>
      </c>
      <c r="G7780" s="51" t="e">
        <f>VLOOKUP(E7780,#REF!,9,FALSE)</f>
        <v>#REF!</v>
      </c>
      <c r="H7780" s="52">
        <v>909765</v>
      </c>
      <c r="I7780" s="51" t="s">
        <v>4989</v>
      </c>
      <c r="J7780" s="53">
        <v>5.9</v>
      </c>
      <c r="K7780" s="53">
        <v>5.9</v>
      </c>
      <c r="L7780" s="53">
        <v>6.1413346854838702</v>
      </c>
      <c r="M7780" s="53">
        <v>6.1413346854838702</v>
      </c>
      <c r="N7780" s="53">
        <f t="shared" si="610"/>
        <v>4569.1530059999996</v>
      </c>
      <c r="O7780" s="53" t="e">
        <f>VLOOKUP(E7780,#REF!,29,FALSE)</f>
        <v>#REF!</v>
      </c>
      <c r="P7780" s="53" t="e">
        <f t="shared" si="611"/>
        <v>#REF!</v>
      </c>
      <c r="Q7780" s="53">
        <v>0</v>
      </c>
    </row>
    <row r="7781" spans="1:17">
      <c r="A7781" s="51" t="s">
        <v>5413</v>
      </c>
      <c r="B7781" s="51">
        <f t="shared" si="607"/>
        <v>10</v>
      </c>
      <c r="C7781" s="51">
        <f t="shared" si="608"/>
        <v>744</v>
      </c>
      <c r="D7781" s="51" t="s">
        <v>2468</v>
      </c>
      <c r="E7781" s="54" t="str">
        <f t="shared" si="609"/>
        <v>032328</v>
      </c>
      <c r="F7781" s="51" t="e">
        <f>VLOOKUP(E7781,#REF!,8,FALSE)</f>
        <v>#REF!</v>
      </c>
      <c r="G7781" s="51" t="e">
        <f>VLOOKUP(E7781,#REF!,9,FALSE)</f>
        <v>#REF!</v>
      </c>
      <c r="H7781" s="52">
        <v>909766</v>
      </c>
      <c r="I7781" s="51" t="s">
        <v>4990</v>
      </c>
      <c r="J7781" s="53">
        <v>5.9</v>
      </c>
      <c r="K7781" s="53">
        <v>5.9</v>
      </c>
      <c r="L7781" s="53">
        <v>6.1235830416666666</v>
      </c>
      <c r="M7781" s="53">
        <v>6.1235830416666666</v>
      </c>
      <c r="N7781" s="53">
        <f t="shared" si="610"/>
        <v>4555.9457830000001</v>
      </c>
      <c r="O7781" s="53" t="e">
        <f>VLOOKUP(E7781,#REF!,29,FALSE)</f>
        <v>#REF!</v>
      </c>
      <c r="P7781" s="53" t="e">
        <f t="shared" si="611"/>
        <v>#REF!</v>
      </c>
      <c r="Q7781" s="53">
        <v>0</v>
      </c>
    </row>
    <row r="7782" spans="1:17">
      <c r="A7782" s="51" t="s">
        <v>5413</v>
      </c>
      <c r="B7782" s="51">
        <f t="shared" si="607"/>
        <v>10</v>
      </c>
      <c r="C7782" s="51">
        <f t="shared" si="608"/>
        <v>744</v>
      </c>
      <c r="D7782" s="51" t="s">
        <v>2476</v>
      </c>
      <c r="E7782" s="54" t="str">
        <f t="shared" si="609"/>
        <v>032329</v>
      </c>
      <c r="F7782" s="51" t="e">
        <f>VLOOKUP(E7782,#REF!,8,FALSE)</f>
        <v>#REF!</v>
      </c>
      <c r="G7782" s="51" t="e">
        <f>VLOOKUP(E7782,#REF!,9,FALSE)</f>
        <v>#REF!</v>
      </c>
      <c r="H7782" s="52">
        <v>909745</v>
      </c>
      <c r="I7782" s="51" t="s">
        <v>4991</v>
      </c>
      <c r="J7782" s="53">
        <v>5.9</v>
      </c>
      <c r="K7782" s="53">
        <v>5.9</v>
      </c>
      <c r="L7782" s="53">
        <v>5.9592133010752679</v>
      </c>
      <c r="M7782" s="53">
        <v>5.9592133010752679</v>
      </c>
      <c r="N7782" s="53">
        <f t="shared" si="610"/>
        <v>4433.6546959999996</v>
      </c>
      <c r="O7782" s="53" t="e">
        <f>VLOOKUP(E7782,#REF!,29,FALSE)</f>
        <v>#REF!</v>
      </c>
      <c r="P7782" s="53" t="e">
        <f t="shared" si="611"/>
        <v>#REF!</v>
      </c>
      <c r="Q7782" s="53">
        <v>0</v>
      </c>
    </row>
    <row r="7783" spans="1:17">
      <c r="A7783" s="51" t="s">
        <v>5413</v>
      </c>
      <c r="B7783" s="51">
        <f t="shared" si="607"/>
        <v>10</v>
      </c>
      <c r="C7783" s="51">
        <f t="shared" si="608"/>
        <v>744</v>
      </c>
      <c r="D7783" s="51" t="s">
        <v>2474</v>
      </c>
      <c r="E7783" s="54" t="str">
        <f t="shared" si="609"/>
        <v>032330</v>
      </c>
      <c r="F7783" s="51" t="e">
        <f>VLOOKUP(E7783,#REF!,8,FALSE)</f>
        <v>#REF!</v>
      </c>
      <c r="G7783" s="51" t="e">
        <f>VLOOKUP(E7783,#REF!,9,FALSE)</f>
        <v>#REF!</v>
      </c>
      <c r="H7783" s="52">
        <v>909746</v>
      </c>
      <c r="I7783" s="51" t="s">
        <v>4992</v>
      </c>
      <c r="J7783" s="53">
        <v>5.9</v>
      </c>
      <c r="K7783" s="53">
        <v>5.9</v>
      </c>
      <c r="L7783" s="53">
        <v>6.0851612903225805</v>
      </c>
      <c r="M7783" s="53">
        <v>6.0851612903225805</v>
      </c>
      <c r="N7783" s="53">
        <f t="shared" si="610"/>
        <v>4527.3599999999997</v>
      </c>
      <c r="O7783" s="53" t="e">
        <f>VLOOKUP(E7783,#REF!,29,FALSE)</f>
        <v>#REF!</v>
      </c>
      <c r="P7783" s="53" t="e">
        <f t="shared" si="611"/>
        <v>#REF!</v>
      </c>
      <c r="Q7783" s="53">
        <v>0</v>
      </c>
    </row>
    <row r="7784" spans="1:17">
      <c r="A7784" s="51" t="s">
        <v>5413</v>
      </c>
      <c r="B7784" s="51">
        <f t="shared" si="607"/>
        <v>10</v>
      </c>
      <c r="C7784" s="51">
        <f t="shared" si="608"/>
        <v>744</v>
      </c>
      <c r="D7784" s="51" t="s">
        <v>978</v>
      </c>
      <c r="E7784" s="54" t="str">
        <f t="shared" si="609"/>
        <v>030328</v>
      </c>
      <c r="F7784" s="51" t="e">
        <f>VLOOKUP(E7784,#REF!,8,FALSE)</f>
        <v>#REF!</v>
      </c>
      <c r="G7784" s="51" t="e">
        <f>VLOOKUP(E7784,#REF!,9,FALSE)</f>
        <v>#REF!</v>
      </c>
      <c r="H7784" s="52">
        <v>20026</v>
      </c>
      <c r="I7784" s="51" t="s">
        <v>4993</v>
      </c>
      <c r="J7784" s="53">
        <v>8.48</v>
      </c>
      <c r="K7784" s="53">
        <v>8</v>
      </c>
      <c r="L7784" s="53">
        <v>8.5063038333333338</v>
      </c>
      <c r="M7784" s="53">
        <v>8.5063038333333338</v>
      </c>
      <c r="N7784" s="53">
        <f t="shared" si="610"/>
        <v>6328.6900519999999</v>
      </c>
      <c r="O7784" s="53" t="e">
        <f>VLOOKUP(E7784,#REF!,29,FALSE)</f>
        <v>#REF!</v>
      </c>
      <c r="P7784" s="53" t="e">
        <f t="shared" si="611"/>
        <v>#REF!</v>
      </c>
      <c r="Q7784" s="53">
        <v>0</v>
      </c>
    </row>
    <row r="7785" spans="1:17">
      <c r="A7785" s="51" t="s">
        <v>5413</v>
      </c>
      <c r="B7785" s="51">
        <f t="shared" si="607"/>
        <v>10</v>
      </c>
      <c r="C7785" s="51">
        <f t="shared" si="608"/>
        <v>744</v>
      </c>
      <c r="D7785" s="51" t="s">
        <v>1848</v>
      </c>
      <c r="E7785" s="54" t="str">
        <f t="shared" si="609"/>
        <v>030095</v>
      </c>
      <c r="F7785" s="51" t="e">
        <f>VLOOKUP(E7785,#REF!,8,FALSE)</f>
        <v>#REF!</v>
      </c>
      <c r="G7785" s="51" t="e">
        <f>VLOOKUP(E7785,#REF!,9,FALSE)</f>
        <v>#REF!</v>
      </c>
      <c r="H7785" s="52">
        <v>892646</v>
      </c>
      <c r="I7785" s="51" t="s">
        <v>1849</v>
      </c>
      <c r="J7785" s="53">
        <v>7.4</v>
      </c>
      <c r="K7785" s="53">
        <v>10.599999</v>
      </c>
      <c r="L7785" s="53">
        <v>0</v>
      </c>
      <c r="M7785" s="53">
        <v>0</v>
      </c>
      <c r="N7785" s="53">
        <f t="shared" si="610"/>
        <v>0</v>
      </c>
      <c r="O7785" s="53" t="e">
        <f>VLOOKUP(E7785,#REF!,29,FALSE)</f>
        <v>#REF!</v>
      </c>
      <c r="P7785" s="53" t="e">
        <f t="shared" si="611"/>
        <v>#REF!</v>
      </c>
      <c r="Q7785" s="53">
        <v>0</v>
      </c>
    </row>
    <row r="7786" spans="1:17">
      <c r="A7786" s="51" t="s">
        <v>5413</v>
      </c>
      <c r="B7786" s="51">
        <f t="shared" si="607"/>
        <v>10</v>
      </c>
      <c r="C7786" s="51">
        <f t="shared" si="608"/>
        <v>744</v>
      </c>
      <c r="D7786" s="51" t="s">
        <v>1850</v>
      </c>
      <c r="E7786" s="54" t="str">
        <f t="shared" si="609"/>
        <v>031445</v>
      </c>
      <c r="F7786" s="51" t="e">
        <f>VLOOKUP(E7786,#REF!,8,FALSE)</f>
        <v>#REF!</v>
      </c>
      <c r="G7786" s="51" t="e">
        <f>VLOOKUP(E7786,#REF!,9,FALSE)</f>
        <v>#REF!</v>
      </c>
      <c r="H7786" s="52">
        <v>895701</v>
      </c>
      <c r="I7786" s="51" t="s">
        <v>1851</v>
      </c>
      <c r="J7786" s="53">
        <v>13.3</v>
      </c>
      <c r="K7786" s="53">
        <v>11.300001</v>
      </c>
      <c r="L7786" s="53">
        <v>3.0854254946236557</v>
      </c>
      <c r="M7786" s="53">
        <v>0.30641183095102659</v>
      </c>
      <c r="N7786" s="53">
        <f t="shared" si="610"/>
        <v>227.97040222756377</v>
      </c>
      <c r="O7786" s="53" t="e">
        <f>VLOOKUP(E7786,#REF!,29,FALSE)</f>
        <v>#REF!</v>
      </c>
      <c r="P7786" s="53" t="e">
        <f t="shared" si="611"/>
        <v>#REF!</v>
      </c>
      <c r="Q7786" s="53">
        <v>2.7790136636726293</v>
      </c>
    </row>
    <row r="7787" spans="1:17">
      <c r="A7787" s="51" t="s">
        <v>5413</v>
      </c>
      <c r="B7787" s="51">
        <f t="shared" si="607"/>
        <v>10</v>
      </c>
      <c r="C7787" s="51">
        <f t="shared" si="608"/>
        <v>744</v>
      </c>
      <c r="D7787" s="51" t="s">
        <v>999</v>
      </c>
      <c r="E7787" s="54" t="str">
        <f t="shared" si="609"/>
        <v>030342</v>
      </c>
      <c r="F7787" s="51" t="e">
        <f>VLOOKUP(E7787,#REF!,8,FALSE)</f>
        <v>#REF!</v>
      </c>
      <c r="G7787" s="51" t="e">
        <f>VLOOKUP(E7787,#REF!,9,FALSE)</f>
        <v>#REF!</v>
      </c>
      <c r="H7787" s="52">
        <v>20031</v>
      </c>
      <c r="I7787" s="51" t="s">
        <v>4994</v>
      </c>
      <c r="J7787" s="53">
        <v>13.6</v>
      </c>
      <c r="K7787" s="53">
        <v>13</v>
      </c>
      <c r="L7787" s="53">
        <v>14.015708512096774</v>
      </c>
      <c r="M7787" s="53">
        <v>14.015708512096774</v>
      </c>
      <c r="N7787" s="53">
        <f t="shared" si="610"/>
        <v>10427.687132999999</v>
      </c>
      <c r="O7787" s="53" t="e">
        <f>VLOOKUP(E7787,#REF!,29,FALSE)</f>
        <v>#REF!</v>
      </c>
      <c r="P7787" s="53" t="e">
        <f t="shared" si="611"/>
        <v>#REF!</v>
      </c>
      <c r="Q7787" s="53">
        <v>0</v>
      </c>
    </row>
    <row r="7788" spans="1:17">
      <c r="A7788" s="51" t="s">
        <v>5413</v>
      </c>
      <c r="B7788" s="51">
        <f t="shared" si="607"/>
        <v>10</v>
      </c>
      <c r="C7788" s="51">
        <f t="shared" si="608"/>
        <v>744</v>
      </c>
      <c r="D7788" s="51" t="s">
        <v>2817</v>
      </c>
      <c r="E7788" s="54" t="str">
        <f t="shared" si="609"/>
        <v>033757</v>
      </c>
      <c r="F7788" s="51" t="e">
        <f>VLOOKUP(E7788,#REF!,8,FALSE)</f>
        <v>#REF!</v>
      </c>
      <c r="G7788" s="51" t="e">
        <f>VLOOKUP(E7788,#REF!,9,FALSE)</f>
        <v>#REF!</v>
      </c>
      <c r="H7788" s="52">
        <v>909580</v>
      </c>
      <c r="I7788" s="51" t="s">
        <v>2818</v>
      </c>
      <c r="J7788" s="53">
        <v>9.1999999999999993</v>
      </c>
      <c r="K7788" s="53">
        <v>9.1999999999999993</v>
      </c>
      <c r="L7788" s="53">
        <v>6.9051186854838704</v>
      </c>
      <c r="M7788" s="53">
        <v>6.9051186854838704</v>
      </c>
      <c r="N7788" s="53">
        <f t="shared" si="610"/>
        <v>5137.4083019999998</v>
      </c>
      <c r="O7788" s="53" t="e">
        <f>VLOOKUP(E7788,#REF!,29,FALSE)</f>
        <v>#REF!</v>
      </c>
      <c r="P7788" s="53" t="e">
        <f t="shared" si="611"/>
        <v>#REF!</v>
      </c>
      <c r="Q7788" s="53">
        <v>0</v>
      </c>
    </row>
    <row r="7789" spans="1:17">
      <c r="A7789" s="51" t="s">
        <v>5413</v>
      </c>
      <c r="B7789" s="51">
        <f t="shared" si="607"/>
        <v>10</v>
      </c>
      <c r="C7789" s="51">
        <f t="shared" si="608"/>
        <v>744</v>
      </c>
      <c r="D7789" s="51" t="s">
        <v>2801</v>
      </c>
      <c r="E7789" s="54" t="str">
        <f t="shared" si="609"/>
        <v>033777</v>
      </c>
      <c r="F7789" s="51" t="e">
        <f>VLOOKUP(E7789,#REF!,8,FALSE)</f>
        <v>#REF!</v>
      </c>
      <c r="G7789" s="51" t="e">
        <f>VLOOKUP(E7789,#REF!,9,FALSE)</f>
        <v>#REF!</v>
      </c>
      <c r="H7789" s="52">
        <v>909743</v>
      </c>
      <c r="I7789" s="51" t="s">
        <v>2802</v>
      </c>
      <c r="J7789" s="53">
        <v>6.1</v>
      </c>
      <c r="K7789" s="53">
        <v>6.1</v>
      </c>
      <c r="L7789" s="53">
        <v>5.0764443252688167</v>
      </c>
      <c r="M7789" s="53">
        <v>5.0764443252688167</v>
      </c>
      <c r="N7789" s="53">
        <f t="shared" si="610"/>
        <v>3776.8745779999995</v>
      </c>
      <c r="O7789" s="53" t="e">
        <f>VLOOKUP(E7789,#REF!,29,FALSE)</f>
        <v>#REF!</v>
      </c>
      <c r="P7789" s="53" t="e">
        <f t="shared" si="611"/>
        <v>#REF!</v>
      </c>
      <c r="Q7789" s="53">
        <v>0</v>
      </c>
    </row>
    <row r="7790" spans="1:17">
      <c r="A7790" s="51" t="s">
        <v>5413</v>
      </c>
      <c r="B7790" s="51">
        <f t="shared" si="607"/>
        <v>10</v>
      </c>
      <c r="C7790" s="51">
        <f t="shared" si="608"/>
        <v>744</v>
      </c>
      <c r="D7790" s="51" t="s">
        <v>2819</v>
      </c>
      <c r="E7790" s="54" t="str">
        <f t="shared" si="609"/>
        <v>033759</v>
      </c>
      <c r="F7790" s="51" t="e">
        <f>VLOOKUP(E7790,#REF!,8,FALSE)</f>
        <v>#REF!</v>
      </c>
      <c r="G7790" s="51" t="e">
        <f>VLOOKUP(E7790,#REF!,9,FALSE)</f>
        <v>#REF!</v>
      </c>
      <c r="H7790" s="52">
        <v>909744</v>
      </c>
      <c r="I7790" s="51" t="s">
        <v>2820</v>
      </c>
      <c r="J7790" s="53">
        <v>9.1999999999999993</v>
      </c>
      <c r="K7790" s="53">
        <v>9.1999999999999993</v>
      </c>
      <c r="L7790" s="53">
        <v>6.988482389784946</v>
      </c>
      <c r="M7790" s="53">
        <v>6.988482389784946</v>
      </c>
      <c r="N7790" s="53">
        <f t="shared" si="610"/>
        <v>5199.4308979999996</v>
      </c>
      <c r="O7790" s="53" t="e">
        <f>VLOOKUP(E7790,#REF!,29,FALSE)</f>
        <v>#REF!</v>
      </c>
      <c r="P7790" s="53" t="e">
        <f t="shared" si="611"/>
        <v>#REF!</v>
      </c>
      <c r="Q7790" s="53">
        <v>0</v>
      </c>
    </row>
    <row r="7791" spans="1:17">
      <c r="A7791" s="51" t="s">
        <v>5413</v>
      </c>
      <c r="B7791" s="51">
        <f t="shared" si="607"/>
        <v>10</v>
      </c>
      <c r="C7791" s="51">
        <f t="shared" si="608"/>
        <v>744</v>
      </c>
      <c r="D7791" s="51" t="s">
        <v>470</v>
      </c>
      <c r="E7791" s="54" t="str">
        <f t="shared" si="609"/>
        <v>029636</v>
      </c>
      <c r="F7791" s="51" t="e">
        <f>VLOOKUP(E7791,#REF!,8,FALSE)</f>
        <v>#REF!</v>
      </c>
      <c r="G7791" s="51" t="e">
        <f>VLOOKUP(E7791,#REF!,9,FALSE)</f>
        <v>#REF!</v>
      </c>
      <c r="H7791" s="52">
        <v>8579</v>
      </c>
      <c r="I7791" s="51" t="s">
        <v>471</v>
      </c>
      <c r="J7791" s="53">
        <v>18.600000000000001</v>
      </c>
      <c r="K7791" s="53">
        <v>11.499995999999999</v>
      </c>
      <c r="L7791" s="53">
        <v>21.329028225806454</v>
      </c>
      <c r="M7791" s="53">
        <v>16.665699212365592</v>
      </c>
      <c r="N7791" s="53">
        <f t="shared" si="610"/>
        <v>12399.280214</v>
      </c>
      <c r="O7791" s="53" t="e">
        <f>VLOOKUP(E7791,#REF!,29,FALSE)</f>
        <v>#REF!</v>
      </c>
      <c r="P7791" s="53" t="e">
        <f t="shared" si="611"/>
        <v>#REF!</v>
      </c>
      <c r="Q7791" s="53">
        <v>4.66332901344086</v>
      </c>
    </row>
    <row r="7792" spans="1:17">
      <c r="A7792" s="51" t="s">
        <v>5413</v>
      </c>
      <c r="B7792" s="51">
        <f t="shared" si="607"/>
        <v>10</v>
      </c>
      <c r="C7792" s="51">
        <f t="shared" si="608"/>
        <v>744</v>
      </c>
      <c r="D7792" s="51" t="s">
        <v>1415</v>
      </c>
      <c r="E7792" s="54" t="str">
        <f t="shared" si="609"/>
        <v>030269</v>
      </c>
      <c r="F7792" s="51" t="e">
        <f>VLOOKUP(E7792,#REF!,8,FALSE)</f>
        <v>#REF!</v>
      </c>
      <c r="G7792" s="51" t="e">
        <f>VLOOKUP(E7792,#REF!,9,FALSE)</f>
        <v>#REF!</v>
      </c>
      <c r="H7792" s="52">
        <v>888487</v>
      </c>
      <c r="I7792" s="51" t="s">
        <v>4995</v>
      </c>
      <c r="J7792" s="53">
        <v>12.8</v>
      </c>
      <c r="K7792" s="53">
        <v>8.0000029999999995</v>
      </c>
      <c r="L7792" s="53">
        <v>19.168420397849463</v>
      </c>
      <c r="M7792" s="53">
        <v>6.3221091788289403</v>
      </c>
      <c r="N7792" s="53">
        <f t="shared" si="610"/>
        <v>4703.6492290487313</v>
      </c>
      <c r="O7792" s="53" t="e">
        <f>VLOOKUP(E7792,#REF!,29,FALSE)</f>
        <v>#REF!</v>
      </c>
      <c r="P7792" s="53" t="e">
        <f t="shared" si="611"/>
        <v>#REF!</v>
      </c>
      <c r="Q7792" s="53">
        <v>12.846311219020524</v>
      </c>
    </row>
    <row r="7793" spans="1:17">
      <c r="A7793" s="51" t="s">
        <v>5413</v>
      </c>
      <c r="B7793" s="51">
        <f t="shared" si="607"/>
        <v>10</v>
      </c>
      <c r="C7793" s="51">
        <f t="shared" si="608"/>
        <v>744</v>
      </c>
      <c r="D7793" s="51" t="s">
        <v>610</v>
      </c>
      <c r="E7793" s="54" t="str">
        <f t="shared" si="609"/>
        <v>027768</v>
      </c>
      <c r="F7793" s="51" t="e">
        <f>VLOOKUP(E7793,#REF!,8,FALSE)</f>
        <v>#REF!</v>
      </c>
      <c r="G7793" s="51" t="e">
        <f>VLOOKUP(E7793,#REF!,9,FALSE)</f>
        <v>#REF!</v>
      </c>
      <c r="H7793" s="52">
        <v>8661</v>
      </c>
      <c r="I7793" s="51" t="s">
        <v>4996</v>
      </c>
      <c r="J7793" s="53">
        <v>5.3120000000000003</v>
      </c>
      <c r="K7793" s="53">
        <v>5.42</v>
      </c>
      <c r="L7793" s="53">
        <v>0.24136638978494623</v>
      </c>
      <c r="M7793" s="53">
        <v>0.24136638978494623</v>
      </c>
      <c r="N7793" s="53">
        <f t="shared" si="610"/>
        <v>179.576594</v>
      </c>
      <c r="O7793" s="53" t="e">
        <f>VLOOKUP(E7793,#REF!,29,FALSE)</f>
        <v>#REF!</v>
      </c>
      <c r="P7793" s="53" t="e">
        <f t="shared" si="611"/>
        <v>#REF!</v>
      </c>
      <c r="Q7793" s="53">
        <v>0</v>
      </c>
    </row>
    <row r="7794" spans="1:17">
      <c r="A7794" s="51" t="s">
        <v>5413</v>
      </c>
      <c r="B7794" s="51">
        <f t="shared" si="607"/>
        <v>10</v>
      </c>
      <c r="C7794" s="51">
        <f t="shared" si="608"/>
        <v>744</v>
      </c>
      <c r="D7794" s="51" t="s">
        <v>610</v>
      </c>
      <c r="E7794" s="54" t="str">
        <f t="shared" si="609"/>
        <v>027768</v>
      </c>
      <c r="F7794" s="51" t="e">
        <f>VLOOKUP(E7794,#REF!,8,FALSE)</f>
        <v>#REF!</v>
      </c>
      <c r="G7794" s="51" t="e">
        <f>VLOOKUP(E7794,#REF!,9,FALSE)</f>
        <v>#REF!</v>
      </c>
      <c r="H7794" s="52">
        <v>8662</v>
      </c>
      <c r="I7794" s="51" t="s">
        <v>4997</v>
      </c>
      <c r="J7794" s="53">
        <v>14.288</v>
      </c>
      <c r="K7794" s="53">
        <v>14.58</v>
      </c>
      <c r="L7794" s="53">
        <v>0.64928448252688176</v>
      </c>
      <c r="M7794" s="53">
        <v>0.64928448252688176</v>
      </c>
      <c r="N7794" s="53">
        <f t="shared" si="610"/>
        <v>483.067655</v>
      </c>
      <c r="O7794" s="53" t="e">
        <f>VLOOKUP(E7794,#REF!,29,FALSE)</f>
        <v>#REF!</v>
      </c>
      <c r="P7794" s="53" t="e">
        <f t="shared" si="611"/>
        <v>#REF!</v>
      </c>
      <c r="Q7794" s="53">
        <v>0</v>
      </c>
    </row>
    <row r="7795" spans="1:17">
      <c r="A7795" s="51" t="s">
        <v>5413</v>
      </c>
      <c r="B7795" s="51">
        <f t="shared" si="607"/>
        <v>10</v>
      </c>
      <c r="C7795" s="51">
        <f t="shared" si="608"/>
        <v>744</v>
      </c>
      <c r="D7795" s="51" t="s">
        <v>1024</v>
      </c>
      <c r="E7795" s="54" t="str">
        <f t="shared" si="609"/>
        <v>030289</v>
      </c>
      <c r="F7795" s="51" t="e">
        <f>VLOOKUP(E7795,#REF!,8,FALSE)</f>
        <v>#REF!</v>
      </c>
      <c r="G7795" s="51" t="e">
        <f>VLOOKUP(E7795,#REF!,9,FALSE)</f>
        <v>#REF!</v>
      </c>
      <c r="H7795" s="52">
        <v>20067</v>
      </c>
      <c r="I7795" s="51" t="s">
        <v>4998</v>
      </c>
      <c r="J7795" s="53">
        <v>7.84</v>
      </c>
      <c r="K7795" s="53">
        <v>7</v>
      </c>
      <c r="L7795" s="53">
        <v>6.1634223024193551</v>
      </c>
      <c r="M7795" s="53">
        <v>6.1634223024193551</v>
      </c>
      <c r="N7795" s="53">
        <f t="shared" si="610"/>
        <v>4585.5861930000001</v>
      </c>
      <c r="O7795" s="53" t="e">
        <f>VLOOKUP(E7795,#REF!,29,FALSE)</f>
        <v>#REF!</v>
      </c>
      <c r="P7795" s="53" t="e">
        <f t="shared" si="611"/>
        <v>#REF!</v>
      </c>
      <c r="Q7795" s="53">
        <v>0</v>
      </c>
    </row>
    <row r="7796" spans="1:17">
      <c r="A7796" s="51" t="s">
        <v>5413</v>
      </c>
      <c r="B7796" s="51">
        <f t="shared" si="607"/>
        <v>10</v>
      </c>
      <c r="C7796" s="51">
        <f t="shared" si="608"/>
        <v>744</v>
      </c>
      <c r="D7796" s="51" t="s">
        <v>994</v>
      </c>
      <c r="E7796" s="54" t="str">
        <f t="shared" si="609"/>
        <v>030372</v>
      </c>
      <c r="F7796" s="51" t="e">
        <f>VLOOKUP(E7796,#REF!,8,FALSE)</f>
        <v>#REF!</v>
      </c>
      <c r="G7796" s="51" t="e">
        <f>VLOOKUP(E7796,#REF!,9,FALSE)</f>
        <v>#REF!</v>
      </c>
      <c r="H7796" s="52">
        <v>889184</v>
      </c>
      <c r="I7796" s="51" t="s">
        <v>4999</v>
      </c>
      <c r="J7796" s="53">
        <v>13.01</v>
      </c>
      <c r="K7796" s="53">
        <v>13</v>
      </c>
      <c r="L7796" s="53">
        <v>17.767247529569893</v>
      </c>
      <c r="M7796" s="53">
        <v>17.767247529569893</v>
      </c>
      <c r="N7796" s="53">
        <f t="shared" si="610"/>
        <v>13218.832162000001</v>
      </c>
      <c r="O7796" s="53" t="e">
        <f>VLOOKUP(E7796,#REF!,29,FALSE)</f>
        <v>#REF!</v>
      </c>
      <c r="P7796" s="53" t="e">
        <f t="shared" si="611"/>
        <v>#REF!</v>
      </c>
      <c r="Q7796" s="53">
        <v>0</v>
      </c>
    </row>
    <row r="7797" spans="1:17">
      <c r="A7797" s="51" t="s">
        <v>5413</v>
      </c>
      <c r="B7797" s="51">
        <f t="shared" si="607"/>
        <v>10</v>
      </c>
      <c r="C7797" s="51">
        <f t="shared" si="608"/>
        <v>744</v>
      </c>
      <c r="D7797" s="51" t="s">
        <v>991</v>
      </c>
      <c r="E7797" s="54" t="str">
        <f t="shared" si="609"/>
        <v>030356</v>
      </c>
      <c r="F7797" s="51" t="e">
        <f>VLOOKUP(E7797,#REF!,8,FALSE)</f>
        <v>#REF!</v>
      </c>
      <c r="G7797" s="51" t="e">
        <f>VLOOKUP(E7797,#REF!,9,FALSE)</f>
        <v>#REF!</v>
      </c>
      <c r="H7797" s="52">
        <v>888953</v>
      </c>
      <c r="I7797" s="51" t="s">
        <v>5000</v>
      </c>
      <c r="J7797" s="53">
        <v>18.03</v>
      </c>
      <c r="K7797" s="53">
        <v>18</v>
      </c>
      <c r="L7797" s="53">
        <v>21.769122806451612</v>
      </c>
      <c r="M7797" s="53">
        <v>21.769122806451612</v>
      </c>
      <c r="N7797" s="53">
        <f t="shared" si="610"/>
        <v>16196.227368</v>
      </c>
      <c r="O7797" s="53" t="e">
        <f>VLOOKUP(E7797,#REF!,29,FALSE)</f>
        <v>#REF!</v>
      </c>
      <c r="P7797" s="53" t="e">
        <f t="shared" si="611"/>
        <v>#REF!</v>
      </c>
      <c r="Q7797" s="53">
        <v>0</v>
      </c>
    </row>
    <row r="7798" spans="1:17">
      <c r="A7798" s="51" t="s">
        <v>5413</v>
      </c>
      <c r="B7798" s="51">
        <f t="shared" si="607"/>
        <v>10</v>
      </c>
      <c r="C7798" s="51">
        <f t="shared" si="608"/>
        <v>744</v>
      </c>
      <c r="D7798" s="51" t="s">
        <v>988</v>
      </c>
      <c r="E7798" s="54" t="str">
        <f t="shared" si="609"/>
        <v>030321</v>
      </c>
      <c r="F7798" s="51" t="e">
        <f>VLOOKUP(E7798,#REF!,8,FALSE)</f>
        <v>#REF!</v>
      </c>
      <c r="G7798" s="51" t="e">
        <f>VLOOKUP(E7798,#REF!,9,FALSE)</f>
        <v>#REF!</v>
      </c>
      <c r="H7798" s="52">
        <v>20022</v>
      </c>
      <c r="I7798" s="51" t="s">
        <v>5001</v>
      </c>
      <c r="J7798" s="53">
        <v>13.95</v>
      </c>
      <c r="K7798" s="53">
        <v>13</v>
      </c>
      <c r="L7798" s="53">
        <v>13.332938951612903</v>
      </c>
      <c r="M7798" s="53">
        <v>13.332938951612903</v>
      </c>
      <c r="N7798" s="53">
        <f t="shared" si="610"/>
        <v>9919.70658</v>
      </c>
      <c r="O7798" s="53" t="e">
        <f>VLOOKUP(E7798,#REF!,29,FALSE)</f>
        <v>#REF!</v>
      </c>
      <c r="P7798" s="53" t="e">
        <f t="shared" si="611"/>
        <v>#REF!</v>
      </c>
      <c r="Q7798" s="53">
        <v>0</v>
      </c>
    </row>
    <row r="7799" spans="1:17">
      <c r="A7799" s="51" t="s">
        <v>5413</v>
      </c>
      <c r="B7799" s="51">
        <f t="shared" si="607"/>
        <v>10</v>
      </c>
      <c r="C7799" s="51">
        <f t="shared" si="608"/>
        <v>744</v>
      </c>
      <c r="D7799" s="51" t="s">
        <v>916</v>
      </c>
      <c r="E7799" s="54" t="str">
        <f t="shared" si="609"/>
        <v>030315</v>
      </c>
      <c r="F7799" s="51" t="e">
        <f>VLOOKUP(E7799,#REF!,8,FALSE)</f>
        <v>#REF!</v>
      </c>
      <c r="G7799" s="51" t="e">
        <f>VLOOKUP(E7799,#REF!,9,FALSE)</f>
        <v>#REF!</v>
      </c>
      <c r="H7799" s="52">
        <v>20021</v>
      </c>
      <c r="I7799" s="51" t="s">
        <v>5002</v>
      </c>
      <c r="J7799" s="53">
        <v>5.04</v>
      </c>
      <c r="K7799" s="53">
        <v>5</v>
      </c>
      <c r="L7799" s="53">
        <v>5.7015944663978493</v>
      </c>
      <c r="M7799" s="53">
        <v>5.7015944663978493</v>
      </c>
      <c r="N7799" s="53">
        <f t="shared" si="610"/>
        <v>4241.9862830000002</v>
      </c>
      <c r="O7799" s="53" t="e">
        <f>VLOOKUP(E7799,#REF!,29,FALSE)</f>
        <v>#REF!</v>
      </c>
      <c r="P7799" s="53" t="e">
        <f t="shared" si="611"/>
        <v>#REF!</v>
      </c>
      <c r="Q7799" s="53">
        <v>0</v>
      </c>
    </row>
    <row r="7800" spans="1:17">
      <c r="A7800" s="51" t="s">
        <v>5413</v>
      </c>
      <c r="B7800" s="51">
        <f t="shared" si="607"/>
        <v>10</v>
      </c>
      <c r="C7800" s="51">
        <f t="shared" si="608"/>
        <v>744</v>
      </c>
      <c r="D7800" s="51" t="s">
        <v>1491</v>
      </c>
      <c r="E7800" s="54" t="str">
        <f t="shared" si="609"/>
        <v>030734</v>
      </c>
      <c r="F7800" s="51" t="e">
        <f>VLOOKUP(E7800,#REF!,8,FALSE)</f>
        <v>#REF!</v>
      </c>
      <c r="G7800" s="51" t="e">
        <f>VLOOKUP(E7800,#REF!,9,FALSE)</f>
        <v>#REF!</v>
      </c>
      <c r="H7800" s="52">
        <v>893224</v>
      </c>
      <c r="I7800" s="51" t="s">
        <v>5003</v>
      </c>
      <c r="J7800" s="53">
        <v>11.5</v>
      </c>
      <c r="K7800" s="53">
        <v>11.5</v>
      </c>
      <c r="L7800" s="53">
        <v>11.736483342741934</v>
      </c>
      <c r="M7800" s="53">
        <v>11.736483342741934</v>
      </c>
      <c r="N7800" s="53">
        <f t="shared" si="610"/>
        <v>8731.9436069999992</v>
      </c>
      <c r="O7800" s="53" t="e">
        <f>VLOOKUP(E7800,#REF!,29,FALSE)</f>
        <v>#REF!</v>
      </c>
      <c r="P7800" s="53" t="e">
        <f t="shared" si="611"/>
        <v>#REF!</v>
      </c>
      <c r="Q7800" s="53">
        <v>0</v>
      </c>
    </row>
    <row r="7801" spans="1:17">
      <c r="A7801" s="51" t="s">
        <v>5413</v>
      </c>
      <c r="B7801" s="51">
        <f t="shared" si="607"/>
        <v>10</v>
      </c>
      <c r="C7801" s="51">
        <f t="shared" si="608"/>
        <v>744</v>
      </c>
      <c r="D7801" s="51" t="s">
        <v>1584</v>
      </c>
      <c r="E7801" s="54" t="str">
        <f t="shared" si="609"/>
        <v>030894</v>
      </c>
      <c r="F7801" s="51" t="e">
        <f>VLOOKUP(E7801,#REF!,8,FALSE)</f>
        <v>#REF!</v>
      </c>
      <c r="G7801" s="51" t="e">
        <f>VLOOKUP(E7801,#REF!,9,FALSE)</f>
        <v>#REF!</v>
      </c>
      <c r="H7801" s="52">
        <v>889889</v>
      </c>
      <c r="I7801" s="51" t="s">
        <v>5004</v>
      </c>
      <c r="J7801" s="53">
        <v>8</v>
      </c>
      <c r="K7801" s="53">
        <v>8.8000030000000002</v>
      </c>
      <c r="L7801" s="53">
        <v>9.1899831317204299</v>
      </c>
      <c r="M7801" s="53">
        <v>9.1899831263440852</v>
      </c>
      <c r="N7801" s="53">
        <f t="shared" si="610"/>
        <v>6837.3474459999998</v>
      </c>
      <c r="O7801" s="53" t="e">
        <f>VLOOKUP(E7801,#REF!,29,FALSE)</f>
        <v>#REF!</v>
      </c>
      <c r="P7801" s="53" t="e">
        <f t="shared" si="611"/>
        <v>#REF!</v>
      </c>
      <c r="Q7801" s="53">
        <v>5.3763446836670991E-9</v>
      </c>
    </row>
    <row r="7802" spans="1:17">
      <c r="A7802" s="51" t="s">
        <v>5413</v>
      </c>
      <c r="B7802" s="51">
        <f t="shared" si="607"/>
        <v>10</v>
      </c>
      <c r="C7802" s="51">
        <f t="shared" si="608"/>
        <v>744</v>
      </c>
      <c r="D7802" s="51" t="s">
        <v>3171</v>
      </c>
      <c r="E7802" s="54" t="str">
        <f t="shared" si="609"/>
        <v>031677</v>
      </c>
      <c r="F7802" s="51" t="e">
        <f>VLOOKUP(E7802,#REF!,8,FALSE)</f>
        <v>#REF!</v>
      </c>
      <c r="G7802" s="51" t="e">
        <f>VLOOKUP(E7802,#REF!,9,FALSE)</f>
        <v>#REF!</v>
      </c>
      <c r="H7802" s="52">
        <v>894966</v>
      </c>
      <c r="I7802" s="51" t="s">
        <v>5005</v>
      </c>
      <c r="J7802" s="53">
        <v>0.79</v>
      </c>
      <c r="K7802" s="53">
        <v>0.51</v>
      </c>
      <c r="L7802" s="53">
        <v>0.66327069758064516</v>
      </c>
      <c r="M7802" s="53">
        <v>0.66327069758064516</v>
      </c>
      <c r="N7802" s="53">
        <f t="shared" si="610"/>
        <v>493.47339900000003</v>
      </c>
      <c r="O7802" s="53" t="e">
        <f>VLOOKUP(E7802,#REF!,29,FALSE)</f>
        <v>#REF!</v>
      </c>
      <c r="P7802" s="53" t="e">
        <f t="shared" si="611"/>
        <v>#REF!</v>
      </c>
      <c r="Q7802" s="53">
        <v>0</v>
      </c>
    </row>
    <row r="7803" spans="1:17">
      <c r="A7803" s="51" t="s">
        <v>5413</v>
      </c>
      <c r="B7803" s="51">
        <f t="shared" si="607"/>
        <v>10</v>
      </c>
      <c r="C7803" s="51">
        <f t="shared" si="608"/>
        <v>744</v>
      </c>
      <c r="D7803" s="51" t="s">
        <v>1514</v>
      </c>
      <c r="E7803" s="54" t="str">
        <f t="shared" si="609"/>
        <v>030751</v>
      </c>
      <c r="F7803" s="51" t="e">
        <f>VLOOKUP(E7803,#REF!,8,FALSE)</f>
        <v>#REF!</v>
      </c>
      <c r="G7803" s="51" t="e">
        <f>VLOOKUP(E7803,#REF!,9,FALSE)</f>
        <v>#REF!</v>
      </c>
      <c r="H7803" s="52">
        <v>893363</v>
      </c>
      <c r="I7803" s="51" t="s">
        <v>5006</v>
      </c>
      <c r="J7803" s="53">
        <v>15.5</v>
      </c>
      <c r="K7803" s="53">
        <v>15.5</v>
      </c>
      <c r="L7803" s="53">
        <v>16.105059045698926</v>
      </c>
      <c r="M7803" s="53">
        <v>16.105059045698926</v>
      </c>
      <c r="N7803" s="53">
        <f t="shared" si="610"/>
        <v>11982.163930000001</v>
      </c>
      <c r="O7803" s="53" t="e">
        <f>VLOOKUP(E7803,#REF!,29,FALSE)</f>
        <v>#REF!</v>
      </c>
      <c r="P7803" s="53" t="e">
        <f t="shared" si="611"/>
        <v>#REF!</v>
      </c>
      <c r="Q7803" s="53">
        <v>0</v>
      </c>
    </row>
    <row r="7804" spans="1:17">
      <c r="A7804" s="51" t="s">
        <v>5413</v>
      </c>
      <c r="B7804" s="51">
        <f t="shared" si="607"/>
        <v>10</v>
      </c>
      <c r="C7804" s="51">
        <f t="shared" si="608"/>
        <v>744</v>
      </c>
      <c r="D7804" s="51" t="s">
        <v>237</v>
      </c>
      <c r="E7804" s="54" t="str">
        <f t="shared" si="609"/>
        <v>029461</v>
      </c>
      <c r="F7804" s="51" t="e">
        <f>VLOOKUP(E7804,#REF!,8,FALSE)</f>
        <v>#REF!</v>
      </c>
      <c r="G7804" s="51" t="e">
        <f>VLOOKUP(E7804,#REF!,9,FALSE)</f>
        <v>#REF!</v>
      </c>
      <c r="H7804" s="52">
        <v>8238</v>
      </c>
      <c r="I7804" s="51" t="s">
        <v>238</v>
      </c>
      <c r="J7804" s="53">
        <v>17.600000000000001</v>
      </c>
      <c r="K7804" s="53">
        <v>8.0000049999999998</v>
      </c>
      <c r="L7804" s="53">
        <v>6.2005756142473114</v>
      </c>
      <c r="M7804" s="53">
        <v>6.200574743279569</v>
      </c>
      <c r="N7804" s="53">
        <f t="shared" si="610"/>
        <v>4613.2276089999996</v>
      </c>
      <c r="O7804" s="53" t="e">
        <f>VLOOKUP(E7804,#REF!,29,FALSE)</f>
        <v>#REF!</v>
      </c>
      <c r="P7804" s="53" t="e">
        <f t="shared" si="611"/>
        <v>#REF!</v>
      </c>
      <c r="Q7804" s="53">
        <v>8.7096774218137991E-7</v>
      </c>
    </row>
    <row r="7805" spans="1:17">
      <c r="A7805" s="51" t="s">
        <v>5413</v>
      </c>
      <c r="B7805" s="51">
        <f t="shared" si="607"/>
        <v>10</v>
      </c>
      <c r="C7805" s="51">
        <f t="shared" si="608"/>
        <v>744</v>
      </c>
      <c r="D7805" s="51" t="s">
        <v>1278</v>
      </c>
      <c r="E7805" s="54" t="str">
        <f t="shared" si="609"/>
        <v>030642</v>
      </c>
      <c r="F7805" s="51" t="e">
        <f>VLOOKUP(E7805,#REF!,8,FALSE)</f>
        <v>#REF!</v>
      </c>
      <c r="G7805" s="51" t="e">
        <f>VLOOKUP(E7805,#REF!,9,FALSE)</f>
        <v>#REF!</v>
      </c>
      <c r="H7805" s="52">
        <v>895103</v>
      </c>
      <c r="I7805" s="51" t="s">
        <v>5007</v>
      </c>
      <c r="J7805" s="53">
        <v>17.11</v>
      </c>
      <c r="K7805" s="53">
        <v>16.5</v>
      </c>
      <c r="L7805" s="53">
        <v>11.579753155913979</v>
      </c>
      <c r="M7805" s="53">
        <v>11.579753155913979</v>
      </c>
      <c r="N7805" s="53">
        <f t="shared" si="610"/>
        <v>8615.3363480000007</v>
      </c>
      <c r="O7805" s="53" t="e">
        <f>VLOOKUP(E7805,#REF!,29,FALSE)</f>
        <v>#REF!</v>
      </c>
      <c r="P7805" s="53" t="e">
        <f t="shared" si="611"/>
        <v>#REF!</v>
      </c>
      <c r="Q7805" s="53">
        <v>0</v>
      </c>
    </row>
    <row r="7806" spans="1:17">
      <c r="A7806" s="51" t="s">
        <v>5413</v>
      </c>
      <c r="B7806" s="51">
        <f t="shared" si="607"/>
        <v>10</v>
      </c>
      <c r="C7806" s="51">
        <f t="shared" si="608"/>
        <v>744</v>
      </c>
      <c r="D7806" s="51" t="s">
        <v>660</v>
      </c>
      <c r="E7806" s="54" t="str">
        <f t="shared" si="609"/>
        <v>030199</v>
      </c>
      <c r="F7806" s="51" t="e">
        <f>VLOOKUP(E7806,#REF!,8,FALSE)</f>
        <v>#REF!</v>
      </c>
      <c r="G7806" s="51" t="e">
        <f>VLOOKUP(E7806,#REF!,9,FALSE)</f>
        <v>#REF!</v>
      </c>
      <c r="H7806" s="52">
        <v>8647</v>
      </c>
      <c r="I7806" s="51" t="s">
        <v>5008</v>
      </c>
      <c r="J7806" s="53">
        <v>27</v>
      </c>
      <c r="K7806" s="53">
        <v>19</v>
      </c>
      <c r="L7806" s="53">
        <v>14.62333711827957</v>
      </c>
      <c r="M7806" s="53">
        <v>10.290496481182796</v>
      </c>
      <c r="N7806" s="53">
        <f t="shared" si="610"/>
        <v>7656.1293820000001</v>
      </c>
      <c r="O7806" s="53" t="e">
        <f>VLOOKUP(E7806,#REF!,29,FALSE)</f>
        <v>#REF!</v>
      </c>
      <c r="P7806" s="53" t="e">
        <f t="shared" si="611"/>
        <v>#REF!</v>
      </c>
      <c r="Q7806" s="53">
        <v>4.3328406370967745</v>
      </c>
    </row>
    <row r="7807" spans="1:17">
      <c r="A7807" s="51" t="s">
        <v>5413</v>
      </c>
      <c r="B7807" s="51">
        <f t="shared" si="607"/>
        <v>10</v>
      </c>
      <c r="C7807" s="51">
        <f t="shared" si="608"/>
        <v>744</v>
      </c>
      <c r="D7807" s="51" t="s">
        <v>1949</v>
      </c>
      <c r="E7807" s="54" t="str">
        <f t="shared" si="609"/>
        <v>031485</v>
      </c>
      <c r="F7807" s="51" t="e">
        <f>VLOOKUP(E7807,#REF!,8,FALSE)</f>
        <v>#REF!</v>
      </c>
      <c r="G7807" s="51" t="e">
        <f>VLOOKUP(E7807,#REF!,9,FALSE)</f>
        <v>#REF!</v>
      </c>
      <c r="H7807" s="52">
        <v>895301</v>
      </c>
      <c r="I7807" s="51" t="s">
        <v>1950</v>
      </c>
      <c r="J7807" s="53">
        <v>14.6</v>
      </c>
      <c r="K7807" s="53">
        <v>13.500005</v>
      </c>
      <c r="L7807" s="53">
        <v>17.112949331989249</v>
      </c>
      <c r="M7807" s="53">
        <v>16.992573822580646</v>
      </c>
      <c r="N7807" s="53">
        <f t="shared" si="610"/>
        <v>12642.474924</v>
      </c>
      <c r="O7807" s="53" t="e">
        <f>VLOOKUP(E7807,#REF!,29,FALSE)</f>
        <v>#REF!</v>
      </c>
      <c r="P7807" s="53" t="e">
        <f t="shared" si="611"/>
        <v>#REF!</v>
      </c>
      <c r="Q7807" s="53">
        <v>0.1203755094086025</v>
      </c>
    </row>
    <row r="7808" spans="1:17">
      <c r="A7808" s="51" t="s">
        <v>5413</v>
      </c>
      <c r="B7808" s="51">
        <f t="shared" si="607"/>
        <v>10</v>
      </c>
      <c r="C7808" s="51">
        <f t="shared" si="608"/>
        <v>744</v>
      </c>
      <c r="D7808" s="51" t="s">
        <v>1947</v>
      </c>
      <c r="E7808" s="54" t="str">
        <f t="shared" si="609"/>
        <v>031483</v>
      </c>
      <c r="F7808" s="51" t="e">
        <f>VLOOKUP(E7808,#REF!,8,FALSE)</f>
        <v>#REF!</v>
      </c>
      <c r="G7808" s="51" t="e">
        <f>VLOOKUP(E7808,#REF!,9,FALSE)</f>
        <v>#REF!</v>
      </c>
      <c r="H7808" s="52">
        <v>895302</v>
      </c>
      <c r="I7808" s="51" t="s">
        <v>1948</v>
      </c>
      <c r="J7808" s="53">
        <v>13.9</v>
      </c>
      <c r="K7808" s="53">
        <v>13</v>
      </c>
      <c r="L7808" s="53">
        <v>16.207475962365592</v>
      </c>
      <c r="M7808" s="53">
        <v>16.122325916666668</v>
      </c>
      <c r="N7808" s="53">
        <f t="shared" si="610"/>
        <v>11995.010482000002</v>
      </c>
      <c r="O7808" s="53" t="e">
        <f>VLOOKUP(E7808,#REF!,29,FALSE)</f>
        <v>#REF!</v>
      </c>
      <c r="P7808" s="53" t="e">
        <f t="shared" si="611"/>
        <v>#REF!</v>
      </c>
      <c r="Q7808" s="53">
        <v>8.5150045698925481E-2</v>
      </c>
    </row>
    <row r="7809" spans="1:17">
      <c r="A7809" s="51" t="s">
        <v>5413</v>
      </c>
      <c r="B7809" s="51">
        <f t="shared" si="607"/>
        <v>10</v>
      </c>
      <c r="C7809" s="51">
        <f t="shared" si="608"/>
        <v>744</v>
      </c>
      <c r="D7809" s="51" t="s">
        <v>1955</v>
      </c>
      <c r="E7809" s="54" t="str">
        <f t="shared" si="609"/>
        <v>031484</v>
      </c>
      <c r="F7809" s="51" t="e">
        <f>VLOOKUP(E7809,#REF!,8,FALSE)</f>
        <v>#REF!</v>
      </c>
      <c r="G7809" s="51" t="e">
        <f>VLOOKUP(E7809,#REF!,9,FALSE)</f>
        <v>#REF!</v>
      </c>
      <c r="H7809" s="52">
        <v>896908</v>
      </c>
      <c r="I7809" s="51" t="s">
        <v>1956</v>
      </c>
      <c r="J7809" s="53">
        <v>8.1</v>
      </c>
      <c r="K7809" s="53">
        <v>7.5999970000000001</v>
      </c>
      <c r="L7809" s="53">
        <v>8.1743957500000004</v>
      </c>
      <c r="M7809" s="53">
        <v>8.1633951397849458</v>
      </c>
      <c r="N7809" s="53">
        <f t="shared" si="610"/>
        <v>6073.5659839999998</v>
      </c>
      <c r="O7809" s="53" t="e">
        <f>VLOOKUP(E7809,#REF!,29,FALSE)</f>
        <v>#REF!</v>
      </c>
      <c r="P7809" s="53" t="e">
        <f t="shared" si="611"/>
        <v>#REF!</v>
      </c>
      <c r="Q7809" s="53">
        <v>1.1000610215054015E-2</v>
      </c>
    </row>
    <row r="7810" spans="1:17">
      <c r="A7810" s="51" t="s">
        <v>5413</v>
      </c>
      <c r="B7810" s="51">
        <f t="shared" si="607"/>
        <v>10</v>
      </c>
      <c r="C7810" s="51">
        <f t="shared" si="608"/>
        <v>744</v>
      </c>
      <c r="D7810" s="51" t="s">
        <v>2366</v>
      </c>
      <c r="E7810" s="54" t="str">
        <f t="shared" si="609"/>
        <v>031813</v>
      </c>
      <c r="F7810" s="51" t="e">
        <f>VLOOKUP(E7810,#REF!,8,FALSE)</f>
        <v>#REF!</v>
      </c>
      <c r="G7810" s="51" t="e">
        <f>VLOOKUP(E7810,#REF!,9,FALSE)</f>
        <v>#REF!</v>
      </c>
      <c r="H7810" s="52">
        <v>899705</v>
      </c>
      <c r="I7810" s="51" t="s">
        <v>2367</v>
      </c>
      <c r="J7810" s="53">
        <v>9.6999999999999993</v>
      </c>
      <c r="K7810" s="53">
        <v>8.8235740000000007</v>
      </c>
      <c r="L7810" s="53">
        <v>8.9850658965053771</v>
      </c>
      <c r="M7810" s="53">
        <v>8.985065857526882</v>
      </c>
      <c r="N7810" s="53">
        <f t="shared" si="610"/>
        <v>6684.8889980000004</v>
      </c>
      <c r="O7810" s="53" t="e">
        <f>VLOOKUP(E7810,#REF!,29,FALSE)</f>
        <v>#REF!</v>
      </c>
      <c r="P7810" s="53" t="e">
        <f t="shared" si="611"/>
        <v>#REF!</v>
      </c>
      <c r="Q7810" s="53">
        <v>3.8978494372439783E-8</v>
      </c>
    </row>
    <row r="7811" spans="1:17">
      <c r="A7811" s="51" t="s">
        <v>5413</v>
      </c>
      <c r="B7811" s="51">
        <f t="shared" ref="B7811:B7874" si="612">MONTH(A7811)</f>
        <v>10</v>
      </c>
      <c r="C7811" s="51">
        <f t="shared" ref="C7811:C7874" si="613">VLOOKUP(B7811,T:V,3,FALSE)</f>
        <v>744</v>
      </c>
      <c r="D7811" s="51" t="s">
        <v>2368</v>
      </c>
      <c r="E7811" s="54" t="str">
        <f t="shared" ref="E7811:E7874" si="614">RIGHT(LEFT(D7811,16),6)</f>
        <v>031814</v>
      </c>
      <c r="F7811" s="51" t="e">
        <f>VLOOKUP(E7811,#REF!,8,FALSE)</f>
        <v>#REF!</v>
      </c>
      <c r="G7811" s="51" t="e">
        <f>VLOOKUP(E7811,#REF!,9,FALSE)</f>
        <v>#REF!</v>
      </c>
      <c r="H7811" s="52">
        <v>900173</v>
      </c>
      <c r="I7811" s="51" t="s">
        <v>2369</v>
      </c>
      <c r="J7811" s="53">
        <v>13.2</v>
      </c>
      <c r="K7811" s="53">
        <v>11.545741</v>
      </c>
      <c r="L7811" s="53">
        <v>14.464304985215053</v>
      </c>
      <c r="M7811" s="53">
        <v>14.360248264784945</v>
      </c>
      <c r="N7811" s="53">
        <f t="shared" ref="N7811:N7874" si="615">M7811*C7811</f>
        <v>10684.024708999999</v>
      </c>
      <c r="O7811" s="53" t="e">
        <f>VLOOKUP(E7811,#REF!,29,FALSE)</f>
        <v>#REF!</v>
      </c>
      <c r="P7811" s="53" t="e">
        <f t="shared" ref="P7811:P7874" si="616">N7811*O7811</f>
        <v>#REF!</v>
      </c>
      <c r="Q7811" s="53">
        <v>0.10405672043010762</v>
      </c>
    </row>
    <row r="7812" spans="1:17">
      <c r="A7812" s="51" t="s">
        <v>5413</v>
      </c>
      <c r="B7812" s="51">
        <f t="shared" si="612"/>
        <v>10</v>
      </c>
      <c r="C7812" s="51">
        <f t="shared" si="613"/>
        <v>744</v>
      </c>
      <c r="D7812" s="51" t="s">
        <v>1953</v>
      </c>
      <c r="E7812" s="54" t="str">
        <f t="shared" si="614"/>
        <v>031482</v>
      </c>
      <c r="F7812" s="51" t="e">
        <f>VLOOKUP(E7812,#REF!,8,FALSE)</f>
        <v>#REF!</v>
      </c>
      <c r="G7812" s="51" t="e">
        <f>VLOOKUP(E7812,#REF!,9,FALSE)</f>
        <v>#REF!</v>
      </c>
      <c r="H7812" s="52">
        <v>895304</v>
      </c>
      <c r="I7812" s="51" t="s">
        <v>1954</v>
      </c>
      <c r="J7812" s="53">
        <v>9.1</v>
      </c>
      <c r="K7812" s="53">
        <v>7.9499300000000002</v>
      </c>
      <c r="L7812" s="53">
        <v>12.355219819892474</v>
      </c>
      <c r="M7812" s="53">
        <v>12.058079139784947</v>
      </c>
      <c r="N7812" s="53">
        <f t="shared" si="615"/>
        <v>8971.2108800000005</v>
      </c>
      <c r="O7812" s="53" t="e">
        <f>VLOOKUP(E7812,#REF!,29,FALSE)</f>
        <v>#REF!</v>
      </c>
      <c r="P7812" s="53" t="e">
        <f t="shared" si="616"/>
        <v>#REF!</v>
      </c>
      <c r="Q7812" s="53">
        <v>0.29714068010752692</v>
      </c>
    </row>
    <row r="7813" spans="1:17">
      <c r="A7813" s="51" t="s">
        <v>5413</v>
      </c>
      <c r="B7813" s="51">
        <f t="shared" si="612"/>
        <v>10</v>
      </c>
      <c r="C7813" s="51">
        <f t="shared" si="613"/>
        <v>744</v>
      </c>
      <c r="D7813" s="51" t="s">
        <v>2364</v>
      </c>
      <c r="E7813" s="54" t="str">
        <f t="shared" si="614"/>
        <v>031815</v>
      </c>
      <c r="F7813" s="51" t="e">
        <f>VLOOKUP(E7813,#REF!,8,FALSE)</f>
        <v>#REF!</v>
      </c>
      <c r="G7813" s="51" t="e">
        <f>VLOOKUP(E7813,#REF!,9,FALSE)</f>
        <v>#REF!</v>
      </c>
      <c r="H7813" s="52">
        <v>899727</v>
      </c>
      <c r="I7813" s="51" t="s">
        <v>2365</v>
      </c>
      <c r="J7813" s="53">
        <v>11</v>
      </c>
      <c r="K7813" s="53">
        <v>10.043863</v>
      </c>
      <c r="L7813" s="53">
        <v>14.644535056451613</v>
      </c>
      <c r="M7813" s="53">
        <v>14.440682615591399</v>
      </c>
      <c r="N7813" s="53">
        <f t="shared" si="615"/>
        <v>10743.867866000001</v>
      </c>
      <c r="O7813" s="53" t="e">
        <f>VLOOKUP(E7813,#REF!,29,FALSE)</f>
        <v>#REF!</v>
      </c>
      <c r="P7813" s="53" t="e">
        <f t="shared" si="616"/>
        <v>#REF!</v>
      </c>
      <c r="Q7813" s="53">
        <v>0.20385244086021453</v>
      </c>
    </row>
    <row r="7814" spans="1:17">
      <c r="A7814" s="51" t="s">
        <v>5413</v>
      </c>
      <c r="B7814" s="51">
        <f t="shared" si="612"/>
        <v>10</v>
      </c>
      <c r="C7814" s="51">
        <f t="shared" si="613"/>
        <v>744</v>
      </c>
      <c r="D7814" s="51" t="s">
        <v>2362</v>
      </c>
      <c r="E7814" s="54" t="str">
        <f t="shared" si="614"/>
        <v>031816</v>
      </c>
      <c r="F7814" s="51" t="e">
        <f>VLOOKUP(E7814,#REF!,8,FALSE)</f>
        <v>#REF!</v>
      </c>
      <c r="G7814" s="51" t="e">
        <f>VLOOKUP(E7814,#REF!,9,FALSE)</f>
        <v>#REF!</v>
      </c>
      <c r="H7814" s="52">
        <v>900175</v>
      </c>
      <c r="I7814" s="51" t="s">
        <v>2363</v>
      </c>
      <c r="J7814" s="53">
        <v>9.5</v>
      </c>
      <c r="K7814" s="53">
        <v>8.7297060000000002</v>
      </c>
      <c r="L7814" s="53">
        <v>8.1438543158602155</v>
      </c>
      <c r="M7814" s="53">
        <v>8.1438543051075278</v>
      </c>
      <c r="N7814" s="53">
        <f t="shared" si="615"/>
        <v>6059.0276030000005</v>
      </c>
      <c r="O7814" s="53" t="e">
        <f>VLOOKUP(E7814,#REF!,29,FALSE)</f>
        <v>#REF!</v>
      </c>
      <c r="P7814" s="53" t="e">
        <f t="shared" si="616"/>
        <v>#REF!</v>
      </c>
      <c r="Q7814" s="53">
        <v>1.0752688144895082E-8</v>
      </c>
    </row>
    <row r="7815" spans="1:17">
      <c r="A7815" s="51" t="s">
        <v>5413</v>
      </c>
      <c r="B7815" s="51">
        <f t="shared" si="612"/>
        <v>10</v>
      </c>
      <c r="C7815" s="51">
        <f t="shared" si="613"/>
        <v>744</v>
      </c>
      <c r="D7815" s="51" t="s">
        <v>2360</v>
      </c>
      <c r="E7815" s="54" t="str">
        <f t="shared" si="614"/>
        <v>031817</v>
      </c>
      <c r="F7815" s="51" t="e">
        <f>VLOOKUP(E7815,#REF!,8,FALSE)</f>
        <v>#REF!</v>
      </c>
      <c r="G7815" s="51" t="e">
        <f>VLOOKUP(E7815,#REF!,9,FALSE)</f>
        <v>#REF!</v>
      </c>
      <c r="H7815" s="52">
        <v>900736</v>
      </c>
      <c r="I7815" s="51" t="s">
        <v>2361</v>
      </c>
      <c r="J7815" s="53">
        <v>10.199999999999999</v>
      </c>
      <c r="K7815" s="53">
        <v>9.1000010000000007</v>
      </c>
      <c r="L7815" s="53">
        <v>12.081392661290323</v>
      </c>
      <c r="M7815" s="53">
        <v>11.9416796922043</v>
      </c>
      <c r="N7815" s="53">
        <f t="shared" si="615"/>
        <v>8884.6096909999997</v>
      </c>
      <c r="O7815" s="53" t="e">
        <f>VLOOKUP(E7815,#REF!,29,FALSE)</f>
        <v>#REF!</v>
      </c>
      <c r="P7815" s="53" t="e">
        <f t="shared" si="616"/>
        <v>#REF!</v>
      </c>
      <c r="Q7815" s="53">
        <v>0.13971296908602276</v>
      </c>
    </row>
    <row r="7816" spans="1:17">
      <c r="A7816" s="51" t="s">
        <v>5413</v>
      </c>
      <c r="B7816" s="51">
        <f t="shared" si="612"/>
        <v>10</v>
      </c>
      <c r="C7816" s="51">
        <f t="shared" si="613"/>
        <v>744</v>
      </c>
      <c r="D7816" s="51" t="s">
        <v>2668</v>
      </c>
      <c r="E7816" s="54" t="str">
        <f t="shared" si="614"/>
        <v>030094</v>
      </c>
      <c r="F7816" s="51" t="e">
        <f>VLOOKUP(E7816,#REF!,8,FALSE)</f>
        <v>#REF!</v>
      </c>
      <c r="G7816" s="51" t="e">
        <f>VLOOKUP(E7816,#REF!,9,FALSE)</f>
        <v>#REF!</v>
      </c>
      <c r="H7816" s="52">
        <v>8686</v>
      </c>
      <c r="I7816" s="51" t="s">
        <v>2667</v>
      </c>
      <c r="J7816" s="53">
        <v>17.899999999999999</v>
      </c>
      <c r="K7816" s="53">
        <v>9.3000050000000005</v>
      </c>
      <c r="L7816" s="53">
        <v>15.726579954301075</v>
      </c>
      <c r="M7816" s="53">
        <v>5.2113546150358019</v>
      </c>
      <c r="N7816" s="53">
        <f t="shared" si="615"/>
        <v>3877.2478335866367</v>
      </c>
      <c r="O7816" s="53" t="e">
        <f>VLOOKUP(E7816,#REF!,29,FALSE)</f>
        <v>#REF!</v>
      </c>
      <c r="P7816" s="53" t="e">
        <f t="shared" si="616"/>
        <v>#REF!</v>
      </c>
      <c r="Q7816" s="53">
        <v>10.515225339265273</v>
      </c>
    </row>
    <row r="7817" spans="1:17">
      <c r="A7817" s="51" t="s">
        <v>5413</v>
      </c>
      <c r="B7817" s="51">
        <f t="shared" si="612"/>
        <v>10</v>
      </c>
      <c r="C7817" s="51">
        <f t="shared" si="613"/>
        <v>744</v>
      </c>
      <c r="D7817" s="51" t="s">
        <v>2448</v>
      </c>
      <c r="E7817" s="54" t="str">
        <f t="shared" si="614"/>
        <v>032320</v>
      </c>
      <c r="F7817" s="51" t="e">
        <f>VLOOKUP(E7817,#REF!,8,FALSE)</f>
        <v>#REF!</v>
      </c>
      <c r="G7817" s="51" t="e">
        <f>VLOOKUP(E7817,#REF!,9,FALSE)</f>
        <v>#REF!</v>
      </c>
      <c r="H7817" s="52">
        <v>909384</v>
      </c>
      <c r="I7817" s="51" t="s">
        <v>5009</v>
      </c>
      <c r="J7817" s="53">
        <v>8.4</v>
      </c>
      <c r="K7817" s="53">
        <v>8.4</v>
      </c>
      <c r="L7817" s="53">
        <v>6.2959674099462362</v>
      </c>
      <c r="M7817" s="53">
        <v>6.2959674099462362</v>
      </c>
      <c r="N7817" s="53">
        <f t="shared" si="615"/>
        <v>4684.1997529999999</v>
      </c>
      <c r="O7817" s="53" t="e">
        <f>VLOOKUP(E7817,#REF!,29,FALSE)</f>
        <v>#REF!</v>
      </c>
      <c r="P7817" s="53" t="e">
        <f t="shared" si="616"/>
        <v>#REF!</v>
      </c>
      <c r="Q7817" s="53">
        <v>0</v>
      </c>
    </row>
    <row r="7818" spans="1:17">
      <c r="A7818" s="51" t="s">
        <v>5413</v>
      </c>
      <c r="B7818" s="51">
        <f t="shared" si="612"/>
        <v>10</v>
      </c>
      <c r="C7818" s="51">
        <f t="shared" si="613"/>
        <v>744</v>
      </c>
      <c r="D7818" s="51" t="s">
        <v>2457</v>
      </c>
      <c r="E7818" s="54" t="str">
        <f t="shared" si="614"/>
        <v>032322</v>
      </c>
      <c r="F7818" s="51" t="e">
        <f>VLOOKUP(E7818,#REF!,8,FALSE)</f>
        <v>#REF!</v>
      </c>
      <c r="G7818" s="51" t="e">
        <f>VLOOKUP(E7818,#REF!,9,FALSE)</f>
        <v>#REF!</v>
      </c>
      <c r="H7818" s="52">
        <v>909832</v>
      </c>
      <c r="I7818" s="51" t="s">
        <v>5010</v>
      </c>
      <c r="J7818" s="53">
        <v>8.4</v>
      </c>
      <c r="K7818" s="53">
        <v>8.4</v>
      </c>
      <c r="L7818" s="53">
        <v>7.2753092943548383</v>
      </c>
      <c r="M7818" s="53">
        <v>7.2753092943548383</v>
      </c>
      <c r="N7818" s="53">
        <f t="shared" si="615"/>
        <v>5412.8301149999998</v>
      </c>
      <c r="O7818" s="53" t="e">
        <f>VLOOKUP(E7818,#REF!,29,FALSE)</f>
        <v>#REF!</v>
      </c>
      <c r="P7818" s="53" t="e">
        <f t="shared" si="616"/>
        <v>#REF!</v>
      </c>
      <c r="Q7818" s="53">
        <v>0</v>
      </c>
    </row>
    <row r="7819" spans="1:17">
      <c r="A7819" s="51" t="s">
        <v>5413</v>
      </c>
      <c r="B7819" s="51">
        <f t="shared" si="612"/>
        <v>10</v>
      </c>
      <c r="C7819" s="51">
        <f t="shared" si="613"/>
        <v>744</v>
      </c>
      <c r="D7819" s="51" t="s">
        <v>2442</v>
      </c>
      <c r="E7819" s="54" t="str">
        <f t="shared" si="614"/>
        <v>032316</v>
      </c>
      <c r="F7819" s="51" t="e">
        <f>VLOOKUP(E7819,#REF!,8,FALSE)</f>
        <v>#REF!</v>
      </c>
      <c r="G7819" s="51" t="e">
        <f>VLOOKUP(E7819,#REF!,9,FALSE)</f>
        <v>#REF!</v>
      </c>
      <c r="H7819" s="52">
        <v>909288</v>
      </c>
      <c r="I7819" s="51" t="s">
        <v>5011</v>
      </c>
      <c r="J7819" s="53">
        <v>8.4</v>
      </c>
      <c r="K7819" s="53">
        <v>8.4</v>
      </c>
      <c r="L7819" s="53">
        <v>6.9742876854838709</v>
      </c>
      <c r="M7819" s="53">
        <v>6.9742876854838709</v>
      </c>
      <c r="N7819" s="53">
        <f t="shared" si="615"/>
        <v>5188.870038</v>
      </c>
      <c r="O7819" s="53" t="e">
        <f>VLOOKUP(E7819,#REF!,29,FALSE)</f>
        <v>#REF!</v>
      </c>
      <c r="P7819" s="53" t="e">
        <f t="shared" si="616"/>
        <v>#REF!</v>
      </c>
      <c r="Q7819" s="53">
        <v>0</v>
      </c>
    </row>
    <row r="7820" spans="1:17">
      <c r="A7820" s="51" t="s">
        <v>5413</v>
      </c>
      <c r="B7820" s="51">
        <f t="shared" si="612"/>
        <v>10</v>
      </c>
      <c r="C7820" s="51">
        <f t="shared" si="613"/>
        <v>744</v>
      </c>
      <c r="D7820" s="51" t="s">
        <v>2440</v>
      </c>
      <c r="E7820" s="54" t="str">
        <f t="shared" si="614"/>
        <v>032317</v>
      </c>
      <c r="F7820" s="51" t="e">
        <f>VLOOKUP(E7820,#REF!,8,FALSE)</f>
        <v>#REF!</v>
      </c>
      <c r="G7820" s="51" t="e">
        <f>VLOOKUP(E7820,#REF!,9,FALSE)</f>
        <v>#REF!</v>
      </c>
      <c r="H7820" s="52">
        <v>909306</v>
      </c>
      <c r="I7820" s="51" t="s">
        <v>5012</v>
      </c>
      <c r="J7820" s="53">
        <v>8.4</v>
      </c>
      <c r="K7820" s="53">
        <v>8.4</v>
      </c>
      <c r="L7820" s="53">
        <v>7.2483009879032254</v>
      </c>
      <c r="M7820" s="53">
        <v>7.2483009879032254</v>
      </c>
      <c r="N7820" s="53">
        <f t="shared" si="615"/>
        <v>5392.7359349999997</v>
      </c>
      <c r="O7820" s="53" t="e">
        <f>VLOOKUP(E7820,#REF!,29,FALSE)</f>
        <v>#REF!</v>
      </c>
      <c r="P7820" s="53" t="e">
        <f t="shared" si="616"/>
        <v>#REF!</v>
      </c>
      <c r="Q7820" s="53">
        <v>0</v>
      </c>
    </row>
    <row r="7821" spans="1:17">
      <c r="A7821" s="51" t="s">
        <v>5413</v>
      </c>
      <c r="B7821" s="51">
        <f t="shared" si="612"/>
        <v>10</v>
      </c>
      <c r="C7821" s="51">
        <f t="shared" si="613"/>
        <v>744</v>
      </c>
      <c r="D7821" s="51" t="s">
        <v>2444</v>
      </c>
      <c r="E7821" s="54" t="str">
        <f t="shared" si="614"/>
        <v>032318</v>
      </c>
      <c r="F7821" s="51" t="e">
        <f>VLOOKUP(E7821,#REF!,8,FALSE)</f>
        <v>#REF!</v>
      </c>
      <c r="G7821" s="51" t="e">
        <f>VLOOKUP(E7821,#REF!,9,FALSE)</f>
        <v>#REF!</v>
      </c>
      <c r="H7821" s="52">
        <v>909289</v>
      </c>
      <c r="I7821" s="51" t="s">
        <v>5013</v>
      </c>
      <c r="J7821" s="53">
        <v>8.4</v>
      </c>
      <c r="K7821" s="53">
        <v>8.4</v>
      </c>
      <c r="L7821" s="53">
        <v>7.3028173145161288</v>
      </c>
      <c r="M7821" s="53">
        <v>7.3028173145161288</v>
      </c>
      <c r="N7821" s="53">
        <f t="shared" si="615"/>
        <v>5433.2960819999998</v>
      </c>
      <c r="O7821" s="53" t="e">
        <f>VLOOKUP(E7821,#REF!,29,FALSE)</f>
        <v>#REF!</v>
      </c>
      <c r="P7821" s="53" t="e">
        <f t="shared" si="616"/>
        <v>#REF!</v>
      </c>
      <c r="Q7821" s="53">
        <v>0</v>
      </c>
    </row>
    <row r="7822" spans="1:17">
      <c r="A7822" s="51" t="s">
        <v>5413</v>
      </c>
      <c r="B7822" s="51">
        <f t="shared" si="612"/>
        <v>10</v>
      </c>
      <c r="C7822" s="51">
        <f t="shared" si="613"/>
        <v>744</v>
      </c>
      <c r="D7822" s="51" t="s">
        <v>2446</v>
      </c>
      <c r="E7822" s="54" t="str">
        <f t="shared" si="614"/>
        <v>032319</v>
      </c>
      <c r="F7822" s="51" t="e">
        <f>VLOOKUP(E7822,#REF!,8,FALSE)</f>
        <v>#REF!</v>
      </c>
      <c r="G7822" s="51" t="e">
        <f>VLOOKUP(E7822,#REF!,9,FALSE)</f>
        <v>#REF!</v>
      </c>
      <c r="H7822" s="52">
        <v>909833</v>
      </c>
      <c r="I7822" s="51" t="s">
        <v>5014</v>
      </c>
      <c r="J7822" s="53">
        <v>8.4</v>
      </c>
      <c r="K7822" s="53">
        <v>8.4</v>
      </c>
      <c r="L7822" s="53">
        <v>5.2489624690860222</v>
      </c>
      <c r="M7822" s="53">
        <v>5.2489624690860222</v>
      </c>
      <c r="N7822" s="53">
        <f t="shared" si="615"/>
        <v>3905.2280770000007</v>
      </c>
      <c r="O7822" s="53" t="e">
        <f>VLOOKUP(E7822,#REF!,29,FALSE)</f>
        <v>#REF!</v>
      </c>
      <c r="P7822" s="53" t="e">
        <f t="shared" si="616"/>
        <v>#REF!</v>
      </c>
      <c r="Q7822" s="53">
        <v>0</v>
      </c>
    </row>
    <row r="7823" spans="1:17">
      <c r="A7823" s="51" t="s">
        <v>5413</v>
      </c>
      <c r="B7823" s="51">
        <f t="shared" si="612"/>
        <v>10</v>
      </c>
      <c r="C7823" s="51">
        <f t="shared" si="613"/>
        <v>744</v>
      </c>
      <c r="D7823" s="51" t="s">
        <v>2450</v>
      </c>
      <c r="E7823" s="54" t="str">
        <f t="shared" si="614"/>
        <v>032321</v>
      </c>
      <c r="F7823" s="51" t="e">
        <f>VLOOKUP(E7823,#REF!,8,FALSE)</f>
        <v>#REF!</v>
      </c>
      <c r="G7823" s="51" t="e">
        <f>VLOOKUP(E7823,#REF!,9,FALSE)</f>
        <v>#REF!</v>
      </c>
      <c r="H7823" s="52">
        <v>909385</v>
      </c>
      <c r="I7823" s="51" t="s">
        <v>5015</v>
      </c>
      <c r="J7823" s="53">
        <v>8.4</v>
      </c>
      <c r="K7823" s="53">
        <v>8.4</v>
      </c>
      <c r="L7823" s="53">
        <v>7.1454810309139791</v>
      </c>
      <c r="M7823" s="53">
        <v>7.1454810309139791</v>
      </c>
      <c r="N7823" s="53">
        <f t="shared" si="615"/>
        <v>5316.2378870000002</v>
      </c>
      <c r="O7823" s="53" t="e">
        <f>VLOOKUP(E7823,#REF!,29,FALSE)</f>
        <v>#REF!</v>
      </c>
      <c r="P7823" s="53" t="e">
        <f t="shared" si="616"/>
        <v>#REF!</v>
      </c>
      <c r="Q7823" s="53">
        <v>0</v>
      </c>
    </row>
    <row r="7824" spans="1:17">
      <c r="A7824" s="51" t="s">
        <v>5413</v>
      </c>
      <c r="B7824" s="51">
        <f t="shared" si="612"/>
        <v>10</v>
      </c>
      <c r="C7824" s="51">
        <f t="shared" si="613"/>
        <v>744</v>
      </c>
      <c r="D7824" s="51" t="s">
        <v>2665</v>
      </c>
      <c r="E7824" s="54" t="str">
        <f t="shared" si="614"/>
        <v>028112</v>
      </c>
      <c r="F7824" s="51" t="e">
        <f>VLOOKUP(E7824,#REF!,8,FALSE)</f>
        <v>#REF!</v>
      </c>
      <c r="G7824" s="51" t="e">
        <f>VLOOKUP(E7824,#REF!,9,FALSE)</f>
        <v>#REF!</v>
      </c>
      <c r="H7824" s="52">
        <v>545</v>
      </c>
      <c r="I7824" s="51" t="s">
        <v>5016</v>
      </c>
      <c r="J7824" s="53">
        <v>16.600000000000001</v>
      </c>
      <c r="K7824" s="53">
        <v>15.300022999999999</v>
      </c>
      <c r="L7824" s="53">
        <v>27.080459935483873</v>
      </c>
      <c r="M7824" s="53">
        <v>22.09686999596774</v>
      </c>
      <c r="N7824" s="53">
        <f t="shared" si="615"/>
        <v>16440.071276999999</v>
      </c>
      <c r="O7824" s="53" t="e">
        <f>VLOOKUP(E7824,#REF!,29,FALSE)</f>
        <v>#REF!</v>
      </c>
      <c r="P7824" s="53" t="e">
        <f t="shared" si="616"/>
        <v>#REF!</v>
      </c>
      <c r="Q7824" s="53">
        <v>4.9835899395161309</v>
      </c>
    </row>
    <row r="7825" spans="1:17">
      <c r="A7825" s="51" t="s">
        <v>5413</v>
      </c>
      <c r="B7825" s="51">
        <f t="shared" si="612"/>
        <v>10</v>
      </c>
      <c r="C7825" s="51">
        <f t="shared" si="613"/>
        <v>744</v>
      </c>
      <c r="D7825" s="51" t="s">
        <v>662</v>
      </c>
      <c r="E7825" s="54" t="str">
        <f t="shared" si="614"/>
        <v>030043</v>
      </c>
      <c r="F7825" s="51" t="e">
        <f>VLOOKUP(E7825,#REF!,8,FALSE)</f>
        <v>#REF!</v>
      </c>
      <c r="G7825" s="51" t="e">
        <f>VLOOKUP(E7825,#REF!,9,FALSE)</f>
        <v>#REF!</v>
      </c>
      <c r="H7825" s="52">
        <v>8638</v>
      </c>
      <c r="I7825" s="51" t="s">
        <v>5017</v>
      </c>
      <c r="J7825" s="53">
        <v>32</v>
      </c>
      <c r="K7825" s="53">
        <v>34</v>
      </c>
      <c r="L7825" s="53">
        <v>46.382352548387097</v>
      </c>
      <c r="M7825" s="53">
        <v>46.382352548387097</v>
      </c>
      <c r="N7825" s="53">
        <f t="shared" si="615"/>
        <v>34508.470296</v>
      </c>
      <c r="O7825" s="53" t="e">
        <f>VLOOKUP(E7825,#REF!,29,FALSE)</f>
        <v>#REF!</v>
      </c>
      <c r="P7825" s="53" t="e">
        <f t="shared" si="616"/>
        <v>#REF!</v>
      </c>
      <c r="Q7825" s="53">
        <v>0</v>
      </c>
    </row>
    <row r="7826" spans="1:17">
      <c r="A7826" s="51" t="s">
        <v>5413</v>
      </c>
      <c r="B7826" s="51">
        <f t="shared" si="612"/>
        <v>10</v>
      </c>
      <c r="C7826" s="51">
        <f t="shared" si="613"/>
        <v>744</v>
      </c>
      <c r="D7826" s="51" t="s">
        <v>2224</v>
      </c>
      <c r="E7826" s="54" t="str">
        <f t="shared" si="614"/>
        <v>031802</v>
      </c>
      <c r="F7826" s="51" t="e">
        <f>VLOOKUP(E7826,#REF!,8,FALSE)</f>
        <v>#REF!</v>
      </c>
      <c r="G7826" s="51" t="e">
        <f>VLOOKUP(E7826,#REF!,9,FALSE)</f>
        <v>#REF!</v>
      </c>
      <c r="H7826" s="52">
        <v>909109</v>
      </c>
      <c r="I7826" s="51" t="s">
        <v>5018</v>
      </c>
      <c r="J7826" s="53">
        <v>11.4</v>
      </c>
      <c r="K7826" s="53">
        <v>11.399997000000001</v>
      </c>
      <c r="L7826" s="53">
        <v>13.396719600806453</v>
      </c>
      <c r="M7826" s="53">
        <v>9.5704545443548383</v>
      </c>
      <c r="N7826" s="53">
        <f t="shared" si="615"/>
        <v>7120.418181</v>
      </c>
      <c r="O7826" s="53" t="e">
        <f>VLOOKUP(E7826,#REF!,29,FALSE)</f>
        <v>#REF!</v>
      </c>
      <c r="P7826" s="53" t="e">
        <f t="shared" si="616"/>
        <v>#REF!</v>
      </c>
      <c r="Q7826" s="53">
        <v>3.826265056451613</v>
      </c>
    </row>
    <row r="7827" spans="1:17">
      <c r="A7827" s="51" t="s">
        <v>5413</v>
      </c>
      <c r="B7827" s="51">
        <f t="shared" si="612"/>
        <v>10</v>
      </c>
      <c r="C7827" s="51">
        <f t="shared" si="613"/>
        <v>744</v>
      </c>
      <c r="D7827" s="51" t="s">
        <v>1611</v>
      </c>
      <c r="E7827" s="54" t="str">
        <f t="shared" si="614"/>
        <v>030902</v>
      </c>
      <c r="F7827" s="51" t="e">
        <f>VLOOKUP(E7827,#REF!,8,FALSE)</f>
        <v>#REF!</v>
      </c>
      <c r="G7827" s="51" t="e">
        <f>VLOOKUP(E7827,#REF!,9,FALSE)</f>
        <v>#REF!</v>
      </c>
      <c r="H7827" s="52">
        <v>889873</v>
      </c>
      <c r="I7827" s="51" t="s">
        <v>5019</v>
      </c>
      <c r="J7827" s="53">
        <v>13.1</v>
      </c>
      <c r="K7827" s="53">
        <v>12.100001000000001</v>
      </c>
      <c r="L7827" s="53">
        <v>14.979144544354838</v>
      </c>
      <c r="M7827" s="53">
        <v>14.344310463709677</v>
      </c>
      <c r="N7827" s="53">
        <f t="shared" si="615"/>
        <v>10672.166985</v>
      </c>
      <c r="O7827" s="53" t="e">
        <f>VLOOKUP(E7827,#REF!,29,FALSE)</f>
        <v>#REF!</v>
      </c>
      <c r="P7827" s="53" t="e">
        <f t="shared" si="616"/>
        <v>#REF!</v>
      </c>
      <c r="Q7827" s="53">
        <v>0.634834080645161</v>
      </c>
    </row>
    <row r="7828" spans="1:17">
      <c r="A7828" s="51" t="s">
        <v>5413</v>
      </c>
      <c r="B7828" s="51">
        <f t="shared" si="612"/>
        <v>10</v>
      </c>
      <c r="C7828" s="51">
        <f t="shared" si="613"/>
        <v>744</v>
      </c>
      <c r="D7828" s="51" t="s">
        <v>1619</v>
      </c>
      <c r="E7828" s="54" t="str">
        <f t="shared" si="614"/>
        <v>030914</v>
      </c>
      <c r="F7828" s="51" t="e">
        <f>VLOOKUP(E7828,#REF!,8,FALSE)</f>
        <v>#REF!</v>
      </c>
      <c r="G7828" s="51" t="e">
        <f>VLOOKUP(E7828,#REF!,9,FALSE)</f>
        <v>#REF!</v>
      </c>
      <c r="H7828" s="52">
        <v>889874</v>
      </c>
      <c r="I7828" s="51" t="s">
        <v>5020</v>
      </c>
      <c r="J7828" s="53">
        <v>11.8</v>
      </c>
      <c r="K7828" s="53">
        <v>11.4</v>
      </c>
      <c r="L7828" s="53">
        <v>14.743059533602151</v>
      </c>
      <c r="M7828" s="53">
        <v>14.74305942876344</v>
      </c>
      <c r="N7828" s="53">
        <f t="shared" si="615"/>
        <v>10968.836214999999</v>
      </c>
      <c r="O7828" s="53" t="e">
        <f>VLOOKUP(E7828,#REF!,29,FALSE)</f>
        <v>#REF!</v>
      </c>
      <c r="P7828" s="53" t="e">
        <f t="shared" si="616"/>
        <v>#REF!</v>
      </c>
      <c r="Q7828" s="53">
        <v>1.0483871094077595E-7</v>
      </c>
    </row>
    <row r="7829" spans="1:17">
      <c r="A7829" s="51" t="s">
        <v>5413</v>
      </c>
      <c r="B7829" s="51">
        <f t="shared" si="612"/>
        <v>10</v>
      </c>
      <c r="C7829" s="51">
        <f t="shared" si="613"/>
        <v>744</v>
      </c>
      <c r="D7829" s="51" t="s">
        <v>1188</v>
      </c>
      <c r="E7829" s="54" t="str">
        <f t="shared" si="614"/>
        <v>030660</v>
      </c>
      <c r="F7829" s="51" t="e">
        <f>VLOOKUP(E7829,#REF!,8,FALSE)</f>
        <v>#REF!</v>
      </c>
      <c r="G7829" s="51" t="e">
        <f>VLOOKUP(E7829,#REF!,9,FALSE)</f>
        <v>#REF!</v>
      </c>
      <c r="H7829" s="52">
        <v>890670</v>
      </c>
      <c r="I7829" s="51" t="s">
        <v>5021</v>
      </c>
      <c r="J7829" s="53">
        <v>6.6</v>
      </c>
      <c r="K7829" s="53">
        <v>7.5000030000000004</v>
      </c>
      <c r="L7829" s="53">
        <v>6.3076191330645157</v>
      </c>
      <c r="M7829" s="53">
        <v>6.3076191612903223</v>
      </c>
      <c r="N7829" s="53">
        <f t="shared" si="615"/>
        <v>4692.8686559999996</v>
      </c>
      <c r="O7829" s="53" t="e">
        <f>VLOOKUP(E7829,#REF!,29,FALSE)</f>
        <v>#REF!</v>
      </c>
      <c r="P7829" s="53" t="e">
        <f t="shared" si="616"/>
        <v>#REF!</v>
      </c>
      <c r="Q7829" s="53">
        <v>0</v>
      </c>
    </row>
    <row r="7830" spans="1:17">
      <c r="A7830" s="51" t="s">
        <v>5413</v>
      </c>
      <c r="B7830" s="51">
        <f t="shared" si="612"/>
        <v>10</v>
      </c>
      <c r="C7830" s="51">
        <f t="shared" si="613"/>
        <v>744</v>
      </c>
      <c r="D7830" s="51" t="s">
        <v>481</v>
      </c>
      <c r="E7830" s="54" t="str">
        <f t="shared" si="614"/>
        <v>029717</v>
      </c>
      <c r="F7830" s="51" t="e">
        <f>VLOOKUP(E7830,#REF!,8,FALSE)</f>
        <v>#REF!</v>
      </c>
      <c r="G7830" s="51" t="e">
        <f>VLOOKUP(E7830,#REF!,9,FALSE)</f>
        <v>#REF!</v>
      </c>
      <c r="H7830" s="52">
        <v>8492</v>
      </c>
      <c r="I7830" s="51" t="s">
        <v>5022</v>
      </c>
      <c r="J7830" s="53">
        <v>12.6</v>
      </c>
      <c r="K7830" s="53">
        <v>18.999998999999999</v>
      </c>
      <c r="L7830" s="53">
        <v>3.0845511868279569</v>
      </c>
      <c r="M7830" s="53">
        <v>3.0845512002688174</v>
      </c>
      <c r="N7830" s="53">
        <f t="shared" si="615"/>
        <v>2294.9060930000001</v>
      </c>
      <c r="O7830" s="53" t="e">
        <f>VLOOKUP(E7830,#REF!,29,FALSE)</f>
        <v>#REF!</v>
      </c>
      <c r="P7830" s="53" t="e">
        <f t="shared" si="616"/>
        <v>#REF!</v>
      </c>
      <c r="Q7830" s="53">
        <v>0</v>
      </c>
    </row>
    <row r="7831" spans="1:17">
      <c r="A7831" s="51" t="s">
        <v>5413</v>
      </c>
      <c r="B7831" s="51">
        <f t="shared" si="612"/>
        <v>10</v>
      </c>
      <c r="C7831" s="51">
        <f t="shared" si="613"/>
        <v>744</v>
      </c>
      <c r="D7831" s="51" t="s">
        <v>2480</v>
      </c>
      <c r="E7831" s="54" t="str">
        <f t="shared" si="614"/>
        <v>032349</v>
      </c>
      <c r="F7831" s="51" t="e">
        <f>VLOOKUP(E7831,#REF!,8,FALSE)</f>
        <v>#REF!</v>
      </c>
      <c r="G7831" s="51" t="e">
        <f>VLOOKUP(E7831,#REF!,9,FALSE)</f>
        <v>#REF!</v>
      </c>
      <c r="H7831" s="52">
        <v>909502</v>
      </c>
      <c r="I7831" s="51" t="s">
        <v>5023</v>
      </c>
      <c r="J7831" s="53">
        <v>11.7</v>
      </c>
      <c r="K7831" s="53">
        <v>11.7</v>
      </c>
      <c r="L7831" s="53">
        <v>14.950484208333332</v>
      </c>
      <c r="M7831" s="53">
        <v>14.950484208333332</v>
      </c>
      <c r="N7831" s="53">
        <f t="shared" si="615"/>
        <v>11123.160250999999</v>
      </c>
      <c r="O7831" s="53" t="e">
        <f>VLOOKUP(E7831,#REF!,29,FALSE)</f>
        <v>#REF!</v>
      </c>
      <c r="P7831" s="53" t="e">
        <f t="shared" si="616"/>
        <v>#REF!</v>
      </c>
      <c r="Q7831" s="53">
        <v>0</v>
      </c>
    </row>
    <row r="7832" spans="1:17">
      <c r="A7832" s="51" t="s">
        <v>5413</v>
      </c>
      <c r="B7832" s="51">
        <f t="shared" si="612"/>
        <v>10</v>
      </c>
      <c r="C7832" s="51">
        <f t="shared" si="613"/>
        <v>744</v>
      </c>
      <c r="D7832" s="51" t="s">
        <v>2482</v>
      </c>
      <c r="E7832" s="54" t="str">
        <f t="shared" si="614"/>
        <v>032350</v>
      </c>
      <c r="F7832" s="51" t="e">
        <f>VLOOKUP(E7832,#REF!,8,FALSE)</f>
        <v>#REF!</v>
      </c>
      <c r="G7832" s="51" t="e">
        <f>VLOOKUP(E7832,#REF!,9,FALSE)</f>
        <v>#REF!</v>
      </c>
      <c r="H7832" s="52">
        <v>909543</v>
      </c>
      <c r="I7832" s="51" t="s">
        <v>5024</v>
      </c>
      <c r="J7832" s="53">
        <v>13.2</v>
      </c>
      <c r="K7832" s="53">
        <v>13.2</v>
      </c>
      <c r="L7832" s="53">
        <v>14.352613966397849</v>
      </c>
      <c r="M7832" s="53">
        <v>14.352613966397849</v>
      </c>
      <c r="N7832" s="53">
        <f t="shared" si="615"/>
        <v>10678.344791</v>
      </c>
      <c r="O7832" s="53" t="e">
        <f>VLOOKUP(E7832,#REF!,29,FALSE)</f>
        <v>#REF!</v>
      </c>
      <c r="P7832" s="53" t="e">
        <f t="shared" si="616"/>
        <v>#REF!</v>
      </c>
      <c r="Q7832" s="53">
        <v>0</v>
      </c>
    </row>
    <row r="7833" spans="1:17">
      <c r="A7833" s="51" t="s">
        <v>5413</v>
      </c>
      <c r="B7833" s="51">
        <f t="shared" si="612"/>
        <v>10</v>
      </c>
      <c r="C7833" s="51">
        <f t="shared" si="613"/>
        <v>744</v>
      </c>
      <c r="D7833" s="51" t="s">
        <v>2484</v>
      </c>
      <c r="E7833" s="54" t="str">
        <f t="shared" si="614"/>
        <v>032351</v>
      </c>
      <c r="F7833" s="51" t="e">
        <f>VLOOKUP(E7833,#REF!,8,FALSE)</f>
        <v>#REF!</v>
      </c>
      <c r="G7833" s="51" t="e">
        <f>VLOOKUP(E7833,#REF!,9,FALSE)</f>
        <v>#REF!</v>
      </c>
      <c r="H7833" s="52">
        <v>909544</v>
      </c>
      <c r="I7833" s="51" t="s">
        <v>5025</v>
      </c>
      <c r="J7833" s="53">
        <v>10.8</v>
      </c>
      <c r="K7833" s="53">
        <v>10.8</v>
      </c>
      <c r="L7833" s="53">
        <v>14.697509611559139</v>
      </c>
      <c r="M7833" s="53">
        <v>14.697509611559139</v>
      </c>
      <c r="N7833" s="53">
        <f t="shared" si="615"/>
        <v>10934.947151</v>
      </c>
      <c r="O7833" s="53" t="e">
        <f>VLOOKUP(E7833,#REF!,29,FALSE)</f>
        <v>#REF!</v>
      </c>
      <c r="P7833" s="53" t="e">
        <f t="shared" si="616"/>
        <v>#REF!</v>
      </c>
      <c r="Q7833" s="53">
        <v>0</v>
      </c>
    </row>
    <row r="7834" spans="1:17">
      <c r="A7834" s="51" t="s">
        <v>5413</v>
      </c>
      <c r="B7834" s="51">
        <f t="shared" si="612"/>
        <v>10</v>
      </c>
      <c r="C7834" s="51">
        <f t="shared" si="613"/>
        <v>744</v>
      </c>
      <c r="D7834" s="51" t="s">
        <v>477</v>
      </c>
      <c r="E7834" s="54" t="str">
        <f t="shared" si="614"/>
        <v>029718</v>
      </c>
      <c r="F7834" s="51" t="e">
        <f>VLOOKUP(E7834,#REF!,8,FALSE)</f>
        <v>#REF!</v>
      </c>
      <c r="G7834" s="51" t="e">
        <f>VLOOKUP(E7834,#REF!,9,FALSE)</f>
        <v>#REF!</v>
      </c>
      <c r="H7834" s="52">
        <v>8470</v>
      </c>
      <c r="I7834" s="51" t="s">
        <v>5026</v>
      </c>
      <c r="J7834" s="53">
        <v>23.8</v>
      </c>
      <c r="K7834" s="53">
        <v>21.999998999999999</v>
      </c>
      <c r="L7834" s="53">
        <v>2.6152249395161289</v>
      </c>
      <c r="M7834" s="53">
        <v>2.6152249475806451</v>
      </c>
      <c r="N7834" s="53">
        <f t="shared" si="615"/>
        <v>1945.727361</v>
      </c>
      <c r="O7834" s="53" t="e">
        <f>VLOOKUP(E7834,#REF!,29,FALSE)</f>
        <v>#REF!</v>
      </c>
      <c r="P7834" s="53" t="e">
        <f t="shared" si="616"/>
        <v>#REF!</v>
      </c>
      <c r="Q7834" s="53">
        <v>0</v>
      </c>
    </row>
    <row r="7835" spans="1:17">
      <c r="A7835" s="51" t="s">
        <v>5413</v>
      </c>
      <c r="B7835" s="51">
        <f t="shared" si="612"/>
        <v>10</v>
      </c>
      <c r="C7835" s="51">
        <f t="shared" si="613"/>
        <v>744</v>
      </c>
      <c r="D7835" s="51" t="s">
        <v>930</v>
      </c>
      <c r="E7835" s="54" t="str">
        <f t="shared" si="614"/>
        <v>030317</v>
      </c>
      <c r="F7835" s="51" t="e">
        <f>VLOOKUP(E7835,#REF!,8,FALSE)</f>
        <v>#REF!</v>
      </c>
      <c r="G7835" s="51" t="e">
        <f>VLOOKUP(E7835,#REF!,9,FALSE)</f>
        <v>#REF!</v>
      </c>
      <c r="H7835" s="52">
        <v>20025</v>
      </c>
      <c r="I7835" s="51" t="s">
        <v>5027</v>
      </c>
      <c r="J7835" s="53">
        <v>10.94</v>
      </c>
      <c r="K7835" s="53">
        <v>10</v>
      </c>
      <c r="L7835" s="53">
        <v>10.881824184139784</v>
      </c>
      <c r="M7835" s="53">
        <v>10.881824184139784</v>
      </c>
      <c r="N7835" s="53">
        <f t="shared" si="615"/>
        <v>8096.0771929999992</v>
      </c>
      <c r="O7835" s="53" t="e">
        <f>VLOOKUP(E7835,#REF!,29,FALSE)</f>
        <v>#REF!</v>
      </c>
      <c r="P7835" s="53" t="e">
        <f t="shared" si="616"/>
        <v>#REF!</v>
      </c>
      <c r="Q7835" s="53">
        <v>0</v>
      </c>
    </row>
    <row r="7836" spans="1:17">
      <c r="A7836" s="51" t="s">
        <v>5413</v>
      </c>
      <c r="B7836" s="51">
        <f t="shared" si="612"/>
        <v>10</v>
      </c>
      <c r="C7836" s="51">
        <f t="shared" si="613"/>
        <v>744</v>
      </c>
      <c r="D7836" s="51" t="s">
        <v>687</v>
      </c>
      <c r="E7836" s="54" t="str">
        <f t="shared" si="614"/>
        <v>030054</v>
      </c>
      <c r="F7836" s="51" t="e">
        <f>VLOOKUP(E7836,#REF!,8,FALSE)</f>
        <v>#REF!</v>
      </c>
      <c r="G7836" s="51" t="e">
        <f>VLOOKUP(E7836,#REF!,9,FALSE)</f>
        <v>#REF!</v>
      </c>
      <c r="H7836" s="52">
        <v>8773</v>
      </c>
      <c r="I7836" s="51" t="s">
        <v>688</v>
      </c>
      <c r="J7836" s="53">
        <v>98.7</v>
      </c>
      <c r="K7836" s="53">
        <v>96.000005000000002</v>
      </c>
      <c r="L7836" s="53">
        <v>189.88882522983872</v>
      </c>
      <c r="M7836" s="53">
        <v>189.88882530376341</v>
      </c>
      <c r="N7836" s="53">
        <f t="shared" si="615"/>
        <v>141277.28602599999</v>
      </c>
      <c r="O7836" s="53" t="e">
        <f>VLOOKUP(E7836,#REF!,29,FALSE)</f>
        <v>#REF!</v>
      </c>
      <c r="P7836" s="53" t="e">
        <f t="shared" si="616"/>
        <v>#REF!</v>
      </c>
      <c r="Q7836" s="53">
        <v>0</v>
      </c>
    </row>
    <row r="7837" spans="1:17">
      <c r="A7837" s="51" t="s">
        <v>5413</v>
      </c>
      <c r="B7837" s="51">
        <f t="shared" si="612"/>
        <v>10</v>
      </c>
      <c r="C7837" s="51">
        <f t="shared" si="613"/>
        <v>744</v>
      </c>
      <c r="D7837" s="51" t="s">
        <v>1088</v>
      </c>
      <c r="E7837" s="54" t="str">
        <f t="shared" si="614"/>
        <v>030661</v>
      </c>
      <c r="F7837" s="51" t="e">
        <f>VLOOKUP(E7837,#REF!,8,FALSE)</f>
        <v>#REF!</v>
      </c>
      <c r="G7837" s="51" t="e">
        <f>VLOOKUP(E7837,#REF!,9,FALSE)</f>
        <v>#REF!</v>
      </c>
      <c r="H7837" s="52">
        <v>890669</v>
      </c>
      <c r="I7837" s="51" t="s">
        <v>5028</v>
      </c>
      <c r="J7837" s="53">
        <v>8.6999999999999993</v>
      </c>
      <c r="K7837" s="53">
        <v>9.699999</v>
      </c>
      <c r="L7837" s="53">
        <v>8.4370595752688171</v>
      </c>
      <c r="M7837" s="53">
        <v>8.437059584677419</v>
      </c>
      <c r="N7837" s="53">
        <f t="shared" si="615"/>
        <v>6277.1723309999998</v>
      </c>
      <c r="O7837" s="53" t="e">
        <f>VLOOKUP(E7837,#REF!,29,FALSE)</f>
        <v>#REF!</v>
      </c>
      <c r="P7837" s="53" t="e">
        <f t="shared" si="616"/>
        <v>#REF!</v>
      </c>
      <c r="Q7837" s="53">
        <v>0</v>
      </c>
    </row>
    <row r="7838" spans="1:17">
      <c r="A7838" s="51" t="s">
        <v>5413</v>
      </c>
      <c r="B7838" s="51">
        <f t="shared" si="612"/>
        <v>10</v>
      </c>
      <c r="C7838" s="51">
        <f t="shared" si="613"/>
        <v>744</v>
      </c>
      <c r="D7838" s="51" t="s">
        <v>1617</v>
      </c>
      <c r="E7838" s="54" t="str">
        <f t="shared" si="614"/>
        <v>031025</v>
      </c>
      <c r="F7838" s="51" t="e">
        <f>VLOOKUP(E7838,#REF!,8,FALSE)</f>
        <v>#REF!</v>
      </c>
      <c r="G7838" s="51" t="e">
        <f>VLOOKUP(E7838,#REF!,9,FALSE)</f>
        <v>#REF!</v>
      </c>
      <c r="H7838" s="52">
        <v>889898</v>
      </c>
      <c r="I7838" s="51" t="s">
        <v>5029</v>
      </c>
      <c r="J7838" s="53">
        <v>10.9</v>
      </c>
      <c r="K7838" s="53">
        <v>9.6999999999999993</v>
      </c>
      <c r="L7838" s="53">
        <v>11.201992948924731</v>
      </c>
      <c r="M7838" s="53">
        <v>10.335204876344086</v>
      </c>
      <c r="N7838" s="53">
        <f t="shared" si="615"/>
        <v>7689.3924280000001</v>
      </c>
      <c r="O7838" s="53" t="e">
        <f>VLOOKUP(E7838,#REF!,29,FALSE)</f>
        <v>#REF!</v>
      </c>
      <c r="P7838" s="53" t="e">
        <f t="shared" si="616"/>
        <v>#REF!</v>
      </c>
      <c r="Q7838" s="53">
        <v>0.86678807258064483</v>
      </c>
    </row>
    <row r="7839" spans="1:17">
      <c r="A7839" s="51" t="s">
        <v>5413</v>
      </c>
      <c r="B7839" s="51">
        <f t="shared" si="612"/>
        <v>10</v>
      </c>
      <c r="C7839" s="51">
        <f t="shared" si="613"/>
        <v>744</v>
      </c>
      <c r="D7839" s="51" t="s">
        <v>1640</v>
      </c>
      <c r="E7839" s="54" t="str">
        <f t="shared" si="614"/>
        <v>031026</v>
      </c>
      <c r="F7839" s="51" t="e">
        <f>VLOOKUP(E7839,#REF!,8,FALSE)</f>
        <v>#REF!</v>
      </c>
      <c r="G7839" s="51" t="e">
        <f>VLOOKUP(E7839,#REF!,9,FALSE)</f>
        <v>#REF!</v>
      </c>
      <c r="H7839" s="52">
        <v>889899</v>
      </c>
      <c r="I7839" s="51" t="s">
        <v>5030</v>
      </c>
      <c r="J7839" s="53">
        <v>9.6999999999999993</v>
      </c>
      <c r="K7839" s="53">
        <v>9</v>
      </c>
      <c r="L7839" s="53">
        <v>10.509587770161291</v>
      </c>
      <c r="M7839" s="53">
        <v>10.109624104838709</v>
      </c>
      <c r="N7839" s="53">
        <f t="shared" si="615"/>
        <v>7521.5603339999989</v>
      </c>
      <c r="O7839" s="53" t="e">
        <f>VLOOKUP(E7839,#REF!,29,FALSE)</f>
        <v>#REF!</v>
      </c>
      <c r="P7839" s="53" t="e">
        <f t="shared" si="616"/>
        <v>#REF!</v>
      </c>
      <c r="Q7839" s="53">
        <v>0.39996366532258071</v>
      </c>
    </row>
    <row r="7840" spans="1:17">
      <c r="A7840" s="51" t="s">
        <v>5413</v>
      </c>
      <c r="B7840" s="51">
        <f t="shared" si="612"/>
        <v>10</v>
      </c>
      <c r="C7840" s="51">
        <f t="shared" si="613"/>
        <v>744</v>
      </c>
      <c r="D7840" s="51" t="s">
        <v>980</v>
      </c>
      <c r="E7840" s="54" t="str">
        <f t="shared" si="614"/>
        <v>030283</v>
      </c>
      <c r="F7840" s="51" t="e">
        <f>VLOOKUP(E7840,#REF!,8,FALSE)</f>
        <v>#REF!</v>
      </c>
      <c r="G7840" s="51" t="e">
        <f>VLOOKUP(E7840,#REF!,9,FALSE)</f>
        <v>#REF!</v>
      </c>
      <c r="H7840" s="52">
        <v>20011</v>
      </c>
      <c r="I7840" s="51" t="s">
        <v>5031</v>
      </c>
      <c r="J7840" s="53">
        <v>13.4</v>
      </c>
      <c r="K7840" s="53">
        <v>13</v>
      </c>
      <c r="L7840" s="53">
        <v>13.483842625000001</v>
      </c>
      <c r="M7840" s="53">
        <v>13.483842625000001</v>
      </c>
      <c r="N7840" s="53">
        <f t="shared" si="615"/>
        <v>10031.978913000001</v>
      </c>
      <c r="O7840" s="53" t="e">
        <f>VLOOKUP(E7840,#REF!,29,FALSE)</f>
        <v>#REF!</v>
      </c>
      <c r="P7840" s="53" t="e">
        <f t="shared" si="616"/>
        <v>#REF!</v>
      </c>
      <c r="Q7840" s="53">
        <v>0</v>
      </c>
    </row>
    <row r="7841" spans="1:17">
      <c r="A7841" s="51" t="s">
        <v>5413</v>
      </c>
      <c r="B7841" s="51">
        <f t="shared" si="612"/>
        <v>10</v>
      </c>
      <c r="C7841" s="51">
        <f t="shared" si="613"/>
        <v>744</v>
      </c>
      <c r="D7841" s="51" t="s">
        <v>1517</v>
      </c>
      <c r="E7841" s="54" t="str">
        <f t="shared" si="614"/>
        <v>030841</v>
      </c>
      <c r="F7841" s="51" t="e">
        <f>VLOOKUP(E7841,#REF!,8,FALSE)</f>
        <v>#REF!</v>
      </c>
      <c r="G7841" s="51" t="e">
        <f>VLOOKUP(E7841,#REF!,9,FALSE)</f>
        <v>#REF!</v>
      </c>
      <c r="H7841" s="52">
        <v>893283</v>
      </c>
      <c r="I7841" s="51" t="s">
        <v>1518</v>
      </c>
      <c r="J7841" s="53">
        <v>12.8</v>
      </c>
      <c r="K7841" s="53">
        <v>12</v>
      </c>
      <c r="L7841" s="53">
        <v>7.5560023293010747</v>
      </c>
      <c r="M7841" s="53">
        <v>7.5560023293010747</v>
      </c>
      <c r="N7841" s="53">
        <f t="shared" si="615"/>
        <v>5621.6657329999998</v>
      </c>
      <c r="O7841" s="53" t="e">
        <f>VLOOKUP(E7841,#REF!,29,FALSE)</f>
        <v>#REF!</v>
      </c>
      <c r="P7841" s="53" t="e">
        <f t="shared" si="616"/>
        <v>#REF!</v>
      </c>
      <c r="Q7841" s="53">
        <v>0</v>
      </c>
    </row>
    <row r="7842" spans="1:17">
      <c r="A7842" s="51" t="s">
        <v>5413</v>
      </c>
      <c r="B7842" s="51">
        <f t="shared" si="612"/>
        <v>10</v>
      </c>
      <c r="C7842" s="51">
        <f t="shared" si="613"/>
        <v>744</v>
      </c>
      <c r="D7842" s="51" t="s">
        <v>1112</v>
      </c>
      <c r="E7842" s="54" t="str">
        <f t="shared" si="614"/>
        <v>027787</v>
      </c>
      <c r="F7842" s="51" t="e">
        <f>VLOOKUP(E7842,#REF!,8,FALSE)</f>
        <v>#REF!</v>
      </c>
      <c r="G7842" s="51" t="e">
        <f>VLOOKUP(E7842,#REF!,9,FALSE)</f>
        <v>#REF!</v>
      </c>
      <c r="H7842" s="52">
        <v>888135</v>
      </c>
      <c r="I7842" s="51" t="s">
        <v>5032</v>
      </c>
      <c r="J7842" s="53">
        <v>21.2</v>
      </c>
      <c r="K7842" s="53">
        <v>22.3</v>
      </c>
      <c r="L7842" s="53">
        <v>8.0989322580645151</v>
      </c>
      <c r="M7842" s="53">
        <v>8.0989322311827969</v>
      </c>
      <c r="N7842" s="53">
        <f t="shared" si="615"/>
        <v>6025.6055800000013</v>
      </c>
      <c r="O7842" s="53" t="e">
        <f>VLOOKUP(E7842,#REF!,29,FALSE)</f>
        <v>#REF!</v>
      </c>
      <c r="P7842" s="53" t="e">
        <f t="shared" si="616"/>
        <v>#REF!</v>
      </c>
      <c r="Q7842" s="53">
        <v>2.6881719751018148E-8</v>
      </c>
    </row>
    <row r="7843" spans="1:17">
      <c r="A7843" s="51" t="s">
        <v>5413</v>
      </c>
      <c r="B7843" s="51">
        <f t="shared" si="612"/>
        <v>10</v>
      </c>
      <c r="C7843" s="51">
        <f t="shared" si="613"/>
        <v>744</v>
      </c>
      <c r="D7843" s="51" t="s">
        <v>890</v>
      </c>
      <c r="E7843" s="54" t="str">
        <f t="shared" si="614"/>
        <v>030285</v>
      </c>
      <c r="F7843" s="51" t="e">
        <f>VLOOKUP(E7843,#REF!,8,FALSE)</f>
        <v>#REF!</v>
      </c>
      <c r="G7843" s="51" t="e">
        <f>VLOOKUP(E7843,#REF!,9,FALSE)</f>
        <v>#REF!</v>
      </c>
      <c r="H7843" s="52">
        <v>8912</v>
      </c>
      <c r="I7843" s="51" t="s">
        <v>889</v>
      </c>
      <c r="J7843" s="53">
        <v>12.37</v>
      </c>
      <c r="K7843" s="53">
        <v>12</v>
      </c>
      <c r="L7843" s="53">
        <v>10.49013182795699</v>
      </c>
      <c r="M7843" s="53">
        <v>10.49013182795699</v>
      </c>
      <c r="N7843" s="53">
        <f t="shared" si="615"/>
        <v>7804.6580800000002</v>
      </c>
      <c r="O7843" s="53" t="e">
        <f>VLOOKUP(E7843,#REF!,29,FALSE)</f>
        <v>#REF!</v>
      </c>
      <c r="P7843" s="53" t="e">
        <f t="shared" si="616"/>
        <v>#REF!</v>
      </c>
      <c r="Q7843" s="53">
        <v>0</v>
      </c>
    </row>
    <row r="7844" spans="1:17">
      <c r="A7844" s="51" t="s">
        <v>5413</v>
      </c>
      <c r="B7844" s="51">
        <f t="shared" si="612"/>
        <v>10</v>
      </c>
      <c r="C7844" s="51">
        <f t="shared" si="613"/>
        <v>744</v>
      </c>
      <c r="D7844" s="51" t="s">
        <v>887</v>
      </c>
      <c r="E7844" s="54" t="str">
        <f t="shared" si="614"/>
        <v>030284</v>
      </c>
      <c r="F7844" s="51" t="e">
        <f>VLOOKUP(E7844,#REF!,8,FALSE)</f>
        <v>#REF!</v>
      </c>
      <c r="G7844" s="51" t="e">
        <f>VLOOKUP(E7844,#REF!,9,FALSE)</f>
        <v>#REF!</v>
      </c>
      <c r="H7844" s="52">
        <v>8910</v>
      </c>
      <c r="I7844" s="51" t="s">
        <v>886</v>
      </c>
      <c r="J7844" s="53">
        <v>12.08</v>
      </c>
      <c r="K7844" s="53">
        <v>12</v>
      </c>
      <c r="L7844" s="53">
        <v>11.379933552419354</v>
      </c>
      <c r="M7844" s="53">
        <v>11.379933552419354</v>
      </c>
      <c r="N7844" s="53">
        <f t="shared" si="615"/>
        <v>8466.6705629999997</v>
      </c>
      <c r="O7844" s="53" t="e">
        <f>VLOOKUP(E7844,#REF!,29,FALSE)</f>
        <v>#REF!</v>
      </c>
      <c r="P7844" s="53" t="e">
        <f t="shared" si="616"/>
        <v>#REF!</v>
      </c>
      <c r="Q7844" s="53">
        <v>0</v>
      </c>
    </row>
    <row r="7845" spans="1:17">
      <c r="A7845" s="51" t="s">
        <v>5413</v>
      </c>
      <c r="B7845" s="51">
        <f t="shared" si="612"/>
        <v>10</v>
      </c>
      <c r="C7845" s="51">
        <f t="shared" si="613"/>
        <v>744</v>
      </c>
      <c r="D7845" s="51" t="s">
        <v>1027</v>
      </c>
      <c r="E7845" s="54" t="str">
        <f t="shared" si="614"/>
        <v>030281</v>
      </c>
      <c r="F7845" s="51" t="e">
        <f>VLOOKUP(E7845,#REF!,8,FALSE)</f>
        <v>#REF!</v>
      </c>
      <c r="G7845" s="51" t="e">
        <f>VLOOKUP(E7845,#REF!,9,FALSE)</f>
        <v>#REF!</v>
      </c>
      <c r="H7845" s="52">
        <v>8892</v>
      </c>
      <c r="I7845" s="51" t="s">
        <v>1026</v>
      </c>
      <c r="J7845" s="53">
        <v>12.73</v>
      </c>
      <c r="K7845" s="53">
        <v>12</v>
      </c>
      <c r="L7845" s="53">
        <v>10.798179456989248</v>
      </c>
      <c r="M7845" s="53">
        <v>10.798179456989248</v>
      </c>
      <c r="N7845" s="53">
        <f t="shared" si="615"/>
        <v>8033.8455160000003</v>
      </c>
      <c r="O7845" s="53" t="e">
        <f>VLOOKUP(E7845,#REF!,29,FALSE)</f>
        <v>#REF!</v>
      </c>
      <c r="P7845" s="53" t="e">
        <f t="shared" si="616"/>
        <v>#REF!</v>
      </c>
      <c r="Q7845" s="53">
        <v>0</v>
      </c>
    </row>
    <row r="7846" spans="1:17">
      <c r="A7846" s="51" t="s">
        <v>5413</v>
      </c>
      <c r="B7846" s="51">
        <f t="shared" si="612"/>
        <v>10</v>
      </c>
      <c r="C7846" s="51">
        <f t="shared" si="613"/>
        <v>744</v>
      </c>
      <c r="D7846" s="51" t="s">
        <v>884</v>
      </c>
      <c r="E7846" s="54" t="str">
        <f t="shared" si="614"/>
        <v>030290</v>
      </c>
      <c r="F7846" s="51" t="e">
        <f>VLOOKUP(E7846,#REF!,8,FALSE)</f>
        <v>#REF!</v>
      </c>
      <c r="G7846" s="51" t="e">
        <f>VLOOKUP(E7846,#REF!,9,FALSE)</f>
        <v>#REF!</v>
      </c>
      <c r="H7846" s="52">
        <v>8922</v>
      </c>
      <c r="I7846" s="51" t="s">
        <v>883</v>
      </c>
      <c r="J7846" s="53">
        <v>13.11</v>
      </c>
      <c r="K7846" s="53">
        <v>13</v>
      </c>
      <c r="L7846" s="53">
        <v>11.688512143817205</v>
      </c>
      <c r="M7846" s="53">
        <v>11.688512143817205</v>
      </c>
      <c r="N7846" s="53">
        <f t="shared" si="615"/>
        <v>8696.2530349999997</v>
      </c>
      <c r="O7846" s="53" t="e">
        <f>VLOOKUP(E7846,#REF!,29,FALSE)</f>
        <v>#REF!</v>
      </c>
      <c r="P7846" s="53" t="e">
        <f t="shared" si="616"/>
        <v>#REF!</v>
      </c>
      <c r="Q7846" s="53">
        <v>0</v>
      </c>
    </row>
    <row r="7847" spans="1:17">
      <c r="A7847" s="51" t="s">
        <v>5413</v>
      </c>
      <c r="B7847" s="51">
        <f t="shared" si="612"/>
        <v>10</v>
      </c>
      <c r="C7847" s="51">
        <f t="shared" si="613"/>
        <v>744</v>
      </c>
      <c r="D7847" s="51" t="s">
        <v>1786</v>
      </c>
      <c r="E7847" s="54" t="str">
        <f t="shared" si="614"/>
        <v>031337</v>
      </c>
      <c r="F7847" s="51" t="e">
        <f>VLOOKUP(E7847,#REF!,8,FALSE)</f>
        <v>#REF!</v>
      </c>
      <c r="G7847" s="51" t="e">
        <f>VLOOKUP(E7847,#REF!,9,FALSE)</f>
        <v>#REF!</v>
      </c>
      <c r="H7847" s="52">
        <v>896469</v>
      </c>
      <c r="I7847" s="51" t="s">
        <v>1787</v>
      </c>
      <c r="J7847" s="53">
        <v>16.100000000000001</v>
      </c>
      <c r="K7847" s="53">
        <v>15.5</v>
      </c>
      <c r="L7847" s="53">
        <v>14.071639793010752</v>
      </c>
      <c r="M7847" s="53">
        <v>14.071639793010752</v>
      </c>
      <c r="N7847" s="53">
        <f t="shared" si="615"/>
        <v>10469.300005999999</v>
      </c>
      <c r="O7847" s="53" t="e">
        <f>VLOOKUP(E7847,#REF!,29,FALSE)</f>
        <v>#REF!</v>
      </c>
      <c r="P7847" s="53" t="e">
        <f t="shared" si="616"/>
        <v>#REF!</v>
      </c>
      <c r="Q7847" s="53">
        <v>0</v>
      </c>
    </row>
    <row r="7848" spans="1:17">
      <c r="A7848" s="51" t="s">
        <v>5413</v>
      </c>
      <c r="B7848" s="51">
        <f t="shared" si="612"/>
        <v>10</v>
      </c>
      <c r="C7848" s="51">
        <f t="shared" si="613"/>
        <v>744</v>
      </c>
      <c r="D7848" s="51" t="s">
        <v>1002</v>
      </c>
      <c r="E7848" s="54" t="str">
        <f t="shared" si="614"/>
        <v>030389</v>
      </c>
      <c r="F7848" s="51" t="e">
        <f>VLOOKUP(E7848,#REF!,8,FALSE)</f>
        <v>#REF!</v>
      </c>
      <c r="G7848" s="51" t="e">
        <f>VLOOKUP(E7848,#REF!,9,FALSE)</f>
        <v>#REF!</v>
      </c>
      <c r="H7848" s="52">
        <v>20065</v>
      </c>
      <c r="I7848" s="51" t="s">
        <v>1001</v>
      </c>
      <c r="J7848" s="53">
        <v>8.3800000000000008</v>
      </c>
      <c r="K7848" s="53">
        <v>8</v>
      </c>
      <c r="L7848" s="53">
        <v>11.157339329301074</v>
      </c>
      <c r="M7848" s="53">
        <v>11.157339329301074</v>
      </c>
      <c r="N7848" s="53">
        <f t="shared" si="615"/>
        <v>8301.0604609999991</v>
      </c>
      <c r="O7848" s="53" t="e">
        <f>VLOOKUP(E7848,#REF!,29,FALSE)</f>
        <v>#REF!</v>
      </c>
      <c r="P7848" s="53" t="e">
        <f t="shared" si="616"/>
        <v>#REF!</v>
      </c>
      <c r="Q7848" s="53">
        <v>0</v>
      </c>
    </row>
    <row r="7849" spans="1:17">
      <c r="A7849" s="51" t="s">
        <v>5413</v>
      </c>
      <c r="B7849" s="51">
        <f t="shared" si="612"/>
        <v>10</v>
      </c>
      <c r="C7849" s="51">
        <f t="shared" si="613"/>
        <v>744</v>
      </c>
      <c r="D7849" s="51" t="s">
        <v>518</v>
      </c>
      <c r="E7849" s="54" t="str">
        <f t="shared" si="614"/>
        <v>029654</v>
      </c>
      <c r="F7849" s="51" t="e">
        <f>VLOOKUP(E7849,#REF!,8,FALSE)</f>
        <v>#REF!</v>
      </c>
      <c r="G7849" s="51" t="e">
        <f>VLOOKUP(E7849,#REF!,9,FALSE)</f>
        <v>#REF!</v>
      </c>
      <c r="H7849" s="52">
        <v>8569</v>
      </c>
      <c r="I7849" s="51" t="s">
        <v>5033</v>
      </c>
      <c r="J7849" s="53">
        <v>122.9</v>
      </c>
      <c r="K7849" s="53">
        <v>119.000001</v>
      </c>
      <c r="L7849" s="53">
        <v>63.829820545698929</v>
      </c>
      <c r="M7849" s="53">
        <v>62.105944318548381</v>
      </c>
      <c r="N7849" s="53">
        <f t="shared" si="615"/>
        <v>46206.822572999998</v>
      </c>
      <c r="O7849" s="53" t="e">
        <f>VLOOKUP(E7849,#REF!,29,FALSE)</f>
        <v>#REF!</v>
      </c>
      <c r="P7849" s="53" t="e">
        <f t="shared" si="616"/>
        <v>#REF!</v>
      </c>
      <c r="Q7849" s="53">
        <v>1.723876227150545</v>
      </c>
    </row>
    <row r="7850" spans="1:17">
      <c r="A7850" s="51" t="s">
        <v>5413</v>
      </c>
      <c r="B7850" s="51">
        <f t="shared" si="612"/>
        <v>10</v>
      </c>
      <c r="C7850" s="51">
        <f t="shared" si="613"/>
        <v>744</v>
      </c>
      <c r="D7850" s="51" t="s">
        <v>1421</v>
      </c>
      <c r="E7850" s="54" t="str">
        <f t="shared" si="614"/>
        <v>030800</v>
      </c>
      <c r="F7850" s="51" t="e">
        <f>VLOOKUP(E7850,#REF!,8,FALSE)</f>
        <v>#REF!</v>
      </c>
      <c r="G7850" s="51" t="e">
        <f>VLOOKUP(E7850,#REF!,9,FALSE)</f>
        <v>#REF!</v>
      </c>
      <c r="H7850" s="52">
        <v>888069</v>
      </c>
      <c r="I7850" s="51" t="s">
        <v>5034</v>
      </c>
      <c r="J7850" s="53">
        <v>489.6</v>
      </c>
      <c r="K7850" s="53">
        <v>449.99999600000001</v>
      </c>
      <c r="L7850" s="53">
        <v>444.72221630779569</v>
      </c>
      <c r="M7850" s="53">
        <v>332.94036191510082</v>
      </c>
      <c r="N7850" s="53">
        <f t="shared" si="615"/>
        <v>247707.62926483501</v>
      </c>
      <c r="O7850" s="53" t="e">
        <f>VLOOKUP(E7850,#REF!,29,FALSE)</f>
        <v>#REF!</v>
      </c>
      <c r="P7850" s="53" t="e">
        <f t="shared" si="616"/>
        <v>#REF!</v>
      </c>
      <c r="Q7850" s="53">
        <v>111.78185439269485</v>
      </c>
    </row>
    <row r="7851" spans="1:17">
      <c r="A7851" s="51" t="s">
        <v>5413</v>
      </c>
      <c r="B7851" s="51">
        <f t="shared" si="612"/>
        <v>10</v>
      </c>
      <c r="C7851" s="51">
        <f t="shared" si="613"/>
        <v>744</v>
      </c>
      <c r="D7851" s="51" t="s">
        <v>768</v>
      </c>
      <c r="E7851" s="54" t="str">
        <f t="shared" si="614"/>
        <v>030202</v>
      </c>
      <c r="F7851" s="51" t="e">
        <f>VLOOKUP(E7851,#REF!,8,FALSE)</f>
        <v>#REF!</v>
      </c>
      <c r="G7851" s="51" t="e">
        <f>VLOOKUP(E7851,#REF!,9,FALSE)</f>
        <v>#REF!</v>
      </c>
      <c r="H7851" s="52">
        <v>888071</v>
      </c>
      <c r="I7851" s="51" t="s">
        <v>5385</v>
      </c>
      <c r="J7851" s="53">
        <v>301.60000000000002</v>
      </c>
      <c r="K7851" s="53">
        <v>225.00000299999999</v>
      </c>
      <c r="L7851" s="53">
        <v>310.28863919623655</v>
      </c>
      <c r="M7851" s="53">
        <v>241.44897161827956</v>
      </c>
      <c r="N7851" s="53">
        <f t="shared" si="615"/>
        <v>179638.03488399999</v>
      </c>
      <c r="O7851" s="53" t="e">
        <f>VLOOKUP(E7851,#REF!,29,FALSE)</f>
        <v>#REF!</v>
      </c>
      <c r="P7851" s="53" t="e">
        <f t="shared" si="616"/>
        <v>#REF!</v>
      </c>
      <c r="Q7851" s="53">
        <v>68.839667577957002</v>
      </c>
    </row>
    <row r="7852" spans="1:17">
      <c r="A7852" s="51" t="s">
        <v>5413</v>
      </c>
      <c r="B7852" s="51">
        <f t="shared" si="612"/>
        <v>10</v>
      </c>
      <c r="C7852" s="51">
        <f t="shared" si="613"/>
        <v>744</v>
      </c>
      <c r="D7852" s="51" t="s">
        <v>768</v>
      </c>
      <c r="E7852" s="54" t="str">
        <f t="shared" si="614"/>
        <v>030202</v>
      </c>
      <c r="F7852" s="51" t="e">
        <f>VLOOKUP(E7852,#REF!,8,FALSE)</f>
        <v>#REF!</v>
      </c>
      <c r="G7852" s="51" t="e">
        <f>VLOOKUP(E7852,#REF!,9,FALSE)</f>
        <v>#REF!</v>
      </c>
      <c r="H7852" s="52">
        <v>940548</v>
      </c>
      <c r="I7852" s="51" t="s">
        <v>5381</v>
      </c>
      <c r="J7852" s="53">
        <v>1</v>
      </c>
      <c r="K7852" s="53">
        <v>0.68270200000000003</v>
      </c>
      <c r="L7852" s="53">
        <v>0.79767736827956981</v>
      </c>
      <c r="M7852" s="53">
        <v>3.186362998910975E-2</v>
      </c>
      <c r="N7852" s="53">
        <f t="shared" si="615"/>
        <v>23.706540711897652</v>
      </c>
      <c r="O7852" s="53" t="e">
        <f>VLOOKUP(E7852,#REF!,29,FALSE)</f>
        <v>#REF!</v>
      </c>
      <c r="P7852" s="53" t="e">
        <f t="shared" si="616"/>
        <v>#REF!</v>
      </c>
      <c r="Q7852" s="53">
        <v>0.76581373829046007</v>
      </c>
    </row>
    <row r="7853" spans="1:17">
      <c r="A7853" s="51" t="s">
        <v>5413</v>
      </c>
      <c r="B7853" s="51">
        <f t="shared" si="612"/>
        <v>10</v>
      </c>
      <c r="C7853" s="51">
        <f t="shared" si="613"/>
        <v>744</v>
      </c>
      <c r="D7853" s="51" t="s">
        <v>772</v>
      </c>
      <c r="E7853" s="54" t="str">
        <f t="shared" si="614"/>
        <v>030203</v>
      </c>
      <c r="F7853" s="51" t="e">
        <f>VLOOKUP(E7853,#REF!,8,FALSE)</f>
        <v>#REF!</v>
      </c>
      <c r="G7853" s="51" t="e">
        <f>VLOOKUP(E7853,#REF!,9,FALSE)</f>
        <v>#REF!</v>
      </c>
      <c r="H7853" s="52">
        <v>888148</v>
      </c>
      <c r="I7853" s="51" t="s">
        <v>5386</v>
      </c>
      <c r="J7853" s="53">
        <v>305.89999999999998</v>
      </c>
      <c r="K7853" s="53">
        <v>225.00000299999999</v>
      </c>
      <c r="L7853" s="53">
        <v>307.64566396505376</v>
      </c>
      <c r="M7853" s="53">
        <v>235.88020700134408</v>
      </c>
      <c r="N7853" s="53">
        <f t="shared" si="615"/>
        <v>175494.87400899999</v>
      </c>
      <c r="O7853" s="53" t="e">
        <f>VLOOKUP(E7853,#REF!,29,FALSE)</f>
        <v>#REF!</v>
      </c>
      <c r="P7853" s="53" t="e">
        <f t="shared" si="616"/>
        <v>#REF!</v>
      </c>
      <c r="Q7853" s="53">
        <v>71.765456963709681</v>
      </c>
    </row>
    <row r="7854" spans="1:17">
      <c r="A7854" s="51" t="s">
        <v>5413</v>
      </c>
      <c r="B7854" s="51">
        <f t="shared" si="612"/>
        <v>10</v>
      </c>
      <c r="C7854" s="51">
        <f t="shared" si="613"/>
        <v>744</v>
      </c>
      <c r="D7854" s="51" t="s">
        <v>772</v>
      </c>
      <c r="E7854" s="54" t="str">
        <f t="shared" si="614"/>
        <v>030203</v>
      </c>
      <c r="F7854" s="51" t="e">
        <f>VLOOKUP(E7854,#REF!,8,FALSE)</f>
        <v>#REF!</v>
      </c>
      <c r="G7854" s="51" t="e">
        <f>VLOOKUP(E7854,#REF!,9,FALSE)</f>
        <v>#REF!</v>
      </c>
      <c r="H7854" s="52">
        <v>940568</v>
      </c>
      <c r="I7854" s="51" t="s">
        <v>5038</v>
      </c>
      <c r="J7854" s="53">
        <v>1</v>
      </c>
      <c r="K7854" s="53">
        <v>0.68270200000000003</v>
      </c>
      <c r="L7854" s="53">
        <v>0.78105349865591389</v>
      </c>
      <c r="M7854" s="53">
        <v>3.1199581024278486E-2</v>
      </c>
      <c r="N7854" s="53">
        <f t="shared" si="615"/>
        <v>23.212488282063195</v>
      </c>
      <c r="O7854" s="53" t="e">
        <f>VLOOKUP(E7854,#REF!,29,FALSE)</f>
        <v>#REF!</v>
      </c>
      <c r="P7854" s="53" t="e">
        <f t="shared" si="616"/>
        <v>#REF!</v>
      </c>
      <c r="Q7854" s="53">
        <v>0.74985391763163545</v>
      </c>
    </row>
    <row r="7855" spans="1:17">
      <c r="A7855" s="51" t="s">
        <v>5413</v>
      </c>
      <c r="B7855" s="51">
        <f t="shared" si="612"/>
        <v>10</v>
      </c>
      <c r="C7855" s="51">
        <f t="shared" si="613"/>
        <v>744</v>
      </c>
      <c r="D7855" s="51" t="s">
        <v>1417</v>
      </c>
      <c r="E7855" s="54" t="str">
        <f t="shared" si="614"/>
        <v>030768</v>
      </c>
      <c r="F7855" s="51" t="e">
        <f>VLOOKUP(E7855,#REF!,8,FALSE)</f>
        <v>#REF!</v>
      </c>
      <c r="G7855" s="51" t="e">
        <f>VLOOKUP(E7855,#REF!,9,FALSE)</f>
        <v>#REF!</v>
      </c>
      <c r="H7855" s="52">
        <v>892105</v>
      </c>
      <c r="I7855" s="51" t="s">
        <v>1418</v>
      </c>
      <c r="J7855" s="53">
        <v>12.5</v>
      </c>
      <c r="K7855" s="53">
        <v>13.800001</v>
      </c>
      <c r="L7855" s="53">
        <v>11.948097427419356</v>
      </c>
      <c r="M7855" s="53">
        <v>11.948097399193546</v>
      </c>
      <c r="N7855" s="53">
        <f t="shared" si="615"/>
        <v>8889.3844649999992</v>
      </c>
      <c r="O7855" s="53" t="e">
        <f>VLOOKUP(E7855,#REF!,29,FALSE)</f>
        <v>#REF!</v>
      </c>
      <c r="P7855" s="53" t="e">
        <f t="shared" si="616"/>
        <v>#REF!</v>
      </c>
      <c r="Q7855" s="53">
        <v>2.8225808672422934E-8</v>
      </c>
    </row>
    <row r="7856" spans="1:17">
      <c r="A7856" s="51" t="s">
        <v>5413</v>
      </c>
      <c r="B7856" s="51">
        <f t="shared" si="612"/>
        <v>10</v>
      </c>
      <c r="C7856" s="51">
        <f t="shared" si="613"/>
        <v>744</v>
      </c>
      <c r="D7856" s="51" t="s">
        <v>747</v>
      </c>
      <c r="E7856" s="54" t="str">
        <f t="shared" si="614"/>
        <v>030196</v>
      </c>
      <c r="F7856" s="51" t="e">
        <f>VLOOKUP(E7856,#REF!,8,FALSE)</f>
        <v>#REF!</v>
      </c>
      <c r="G7856" s="51" t="e">
        <f>VLOOKUP(E7856,#REF!,9,FALSE)</f>
        <v>#REF!</v>
      </c>
      <c r="H7856" s="52">
        <v>888150</v>
      </c>
      <c r="I7856" s="51" t="s">
        <v>5387</v>
      </c>
      <c r="J7856" s="53">
        <v>112.2</v>
      </c>
      <c r="K7856" s="53">
        <v>98.000000999999997</v>
      </c>
      <c r="L7856" s="53">
        <v>137.88477226881722</v>
      </c>
      <c r="M7856" s="53">
        <v>125.31838210215054</v>
      </c>
      <c r="N7856" s="53">
        <f t="shared" si="615"/>
        <v>93236.876283999998</v>
      </c>
      <c r="O7856" s="53" t="e">
        <f>VLOOKUP(E7856,#REF!,29,FALSE)</f>
        <v>#REF!</v>
      </c>
      <c r="P7856" s="53" t="e">
        <f t="shared" si="616"/>
        <v>#REF!</v>
      </c>
      <c r="Q7856" s="53">
        <v>12.566390166666679</v>
      </c>
    </row>
    <row r="7857" spans="1:17">
      <c r="A7857" s="51" t="s">
        <v>5413</v>
      </c>
      <c r="B7857" s="51">
        <f t="shared" si="612"/>
        <v>10</v>
      </c>
      <c r="C7857" s="51">
        <f t="shared" si="613"/>
        <v>744</v>
      </c>
      <c r="D7857" s="51" t="s">
        <v>747</v>
      </c>
      <c r="E7857" s="54" t="str">
        <f t="shared" si="614"/>
        <v>030196</v>
      </c>
      <c r="F7857" s="51" t="e">
        <f>VLOOKUP(E7857,#REF!,8,FALSE)</f>
        <v>#REF!</v>
      </c>
      <c r="G7857" s="51" t="e">
        <f>VLOOKUP(E7857,#REF!,9,FALSE)</f>
        <v>#REF!</v>
      </c>
      <c r="H7857" s="52">
        <v>940588</v>
      </c>
      <c r="I7857" s="51" t="s">
        <v>5382</v>
      </c>
      <c r="J7857" s="53">
        <v>20</v>
      </c>
      <c r="K7857" s="53">
        <v>13.654000999999999</v>
      </c>
      <c r="L7857" s="53">
        <v>25.79871050268817</v>
      </c>
      <c r="M7857" s="53">
        <v>4.1550607594086024</v>
      </c>
      <c r="N7857" s="53">
        <f t="shared" si="615"/>
        <v>3091.3652050000001</v>
      </c>
      <c r="O7857" s="53" t="e">
        <f>VLOOKUP(E7857,#REF!,29,FALSE)</f>
        <v>#REF!</v>
      </c>
      <c r="P7857" s="53" t="e">
        <f t="shared" si="616"/>
        <v>#REF!</v>
      </c>
      <c r="Q7857" s="53">
        <v>21.643649743279568</v>
      </c>
    </row>
    <row r="7858" spans="1:17">
      <c r="A7858" s="51" t="s">
        <v>5413</v>
      </c>
      <c r="B7858" s="51">
        <f t="shared" si="612"/>
        <v>10</v>
      </c>
      <c r="C7858" s="51">
        <f t="shared" si="613"/>
        <v>744</v>
      </c>
      <c r="D7858" s="51" t="s">
        <v>1106</v>
      </c>
      <c r="E7858" s="54" t="str">
        <f t="shared" si="614"/>
        <v>030454</v>
      </c>
      <c r="F7858" s="51" t="e">
        <f>VLOOKUP(E7858,#REF!,8,FALSE)</f>
        <v>#REF!</v>
      </c>
      <c r="G7858" s="51" t="e">
        <f>VLOOKUP(E7858,#REF!,9,FALSE)</f>
        <v>#REF!</v>
      </c>
      <c r="H7858" s="52">
        <v>888114</v>
      </c>
      <c r="I7858" s="51" t="s">
        <v>5040</v>
      </c>
      <c r="J7858" s="53">
        <v>8.8000000000000007</v>
      </c>
      <c r="K7858" s="53">
        <v>9.3000000000000007</v>
      </c>
      <c r="L7858" s="53">
        <v>11.342048587365591</v>
      </c>
      <c r="M7858" s="53">
        <v>11.342048642473117</v>
      </c>
      <c r="N7858" s="53">
        <f t="shared" si="615"/>
        <v>8438.4841899999992</v>
      </c>
      <c r="O7858" s="53" t="e">
        <f>VLOOKUP(E7858,#REF!,29,FALSE)</f>
        <v>#REF!</v>
      </c>
      <c r="P7858" s="53" t="e">
        <f t="shared" si="616"/>
        <v>#REF!</v>
      </c>
      <c r="Q7858" s="53">
        <v>0</v>
      </c>
    </row>
    <row r="7859" spans="1:17">
      <c r="A7859" s="51" t="s">
        <v>5413</v>
      </c>
      <c r="B7859" s="51">
        <f t="shared" si="612"/>
        <v>10</v>
      </c>
      <c r="C7859" s="51">
        <f t="shared" si="613"/>
        <v>744</v>
      </c>
      <c r="D7859" s="51" t="s">
        <v>1496</v>
      </c>
      <c r="E7859" s="54" t="str">
        <f t="shared" si="614"/>
        <v>030303</v>
      </c>
      <c r="F7859" s="51" t="e">
        <f>VLOOKUP(E7859,#REF!,8,FALSE)</f>
        <v>#REF!</v>
      </c>
      <c r="G7859" s="51" t="e">
        <f>VLOOKUP(E7859,#REF!,9,FALSE)</f>
        <v>#REF!</v>
      </c>
      <c r="H7859" s="52">
        <v>20004</v>
      </c>
      <c r="I7859" s="51" t="s">
        <v>5041</v>
      </c>
      <c r="J7859" s="53">
        <v>12.8</v>
      </c>
      <c r="K7859" s="53">
        <v>0.1</v>
      </c>
      <c r="L7859" s="53">
        <v>9.7442020900537631</v>
      </c>
      <c r="M7859" s="53">
        <v>7.6126584677419354E-2</v>
      </c>
      <c r="N7859" s="53">
        <f t="shared" si="615"/>
        <v>56.638179000000001</v>
      </c>
      <c r="O7859" s="53" t="e">
        <f>VLOOKUP(E7859,#REF!,29,FALSE)</f>
        <v>#REF!</v>
      </c>
      <c r="P7859" s="53" t="e">
        <f t="shared" si="616"/>
        <v>#REF!</v>
      </c>
      <c r="Q7859" s="53">
        <v>9.6680755053763452</v>
      </c>
    </row>
    <row r="7860" spans="1:17">
      <c r="A7860" s="51" t="s">
        <v>5413</v>
      </c>
      <c r="B7860" s="51">
        <f t="shared" si="612"/>
        <v>10</v>
      </c>
      <c r="C7860" s="51">
        <f t="shared" si="613"/>
        <v>744</v>
      </c>
      <c r="D7860" s="51" t="s">
        <v>921</v>
      </c>
      <c r="E7860" s="54" t="str">
        <f t="shared" si="614"/>
        <v>030339</v>
      </c>
      <c r="F7860" s="51" t="e">
        <f>VLOOKUP(E7860,#REF!,8,FALSE)</f>
        <v>#REF!</v>
      </c>
      <c r="G7860" s="51" t="e">
        <f>VLOOKUP(E7860,#REF!,9,FALSE)</f>
        <v>#REF!</v>
      </c>
      <c r="H7860" s="52">
        <v>20038</v>
      </c>
      <c r="I7860" s="51" t="s">
        <v>5042</v>
      </c>
      <c r="J7860" s="53">
        <v>22.84</v>
      </c>
      <c r="K7860" s="53">
        <v>22</v>
      </c>
      <c r="L7860" s="53">
        <v>20.861262834677419</v>
      </c>
      <c r="M7860" s="53">
        <v>20.861262834677419</v>
      </c>
      <c r="N7860" s="53">
        <f t="shared" si="615"/>
        <v>15520.779548999999</v>
      </c>
      <c r="O7860" s="53" t="e">
        <f>VLOOKUP(E7860,#REF!,29,FALSE)</f>
        <v>#REF!</v>
      </c>
      <c r="P7860" s="53" t="e">
        <f t="shared" si="616"/>
        <v>#REF!</v>
      </c>
      <c r="Q7860" s="53">
        <v>0</v>
      </c>
    </row>
    <row r="7861" spans="1:17">
      <c r="A7861" s="51" t="s">
        <v>5413</v>
      </c>
      <c r="B7861" s="51">
        <f t="shared" si="612"/>
        <v>10</v>
      </c>
      <c r="C7861" s="51">
        <f t="shared" si="613"/>
        <v>744</v>
      </c>
      <c r="D7861" s="51" t="s">
        <v>1258</v>
      </c>
      <c r="E7861" s="54" t="str">
        <f t="shared" si="614"/>
        <v>030506</v>
      </c>
      <c r="F7861" s="51" t="e">
        <f>VLOOKUP(E7861,#REF!,8,FALSE)</f>
        <v>#REF!</v>
      </c>
      <c r="G7861" s="51" t="e">
        <f>VLOOKUP(E7861,#REF!,9,FALSE)</f>
        <v>#REF!</v>
      </c>
      <c r="H7861" s="52">
        <v>890758</v>
      </c>
      <c r="I7861" s="51" t="s">
        <v>1259</v>
      </c>
      <c r="J7861" s="53">
        <v>16.100000000000001</v>
      </c>
      <c r="K7861" s="53">
        <v>14.7</v>
      </c>
      <c r="L7861" s="53">
        <v>14.393795698924732</v>
      </c>
      <c r="M7861" s="53">
        <v>14.393795698924732</v>
      </c>
      <c r="N7861" s="53">
        <f t="shared" si="615"/>
        <v>10708.984</v>
      </c>
      <c r="O7861" s="53" t="e">
        <f>VLOOKUP(E7861,#REF!,29,FALSE)</f>
        <v>#REF!</v>
      </c>
      <c r="P7861" s="53" t="e">
        <f t="shared" si="616"/>
        <v>#REF!</v>
      </c>
      <c r="Q7861" s="53">
        <v>0</v>
      </c>
    </row>
    <row r="7862" spans="1:17">
      <c r="A7862" s="51" t="s">
        <v>5413</v>
      </c>
      <c r="B7862" s="51">
        <f t="shared" si="612"/>
        <v>10</v>
      </c>
      <c r="C7862" s="51">
        <f t="shared" si="613"/>
        <v>744</v>
      </c>
      <c r="D7862" s="51" t="s">
        <v>1752</v>
      </c>
      <c r="E7862" s="54" t="str">
        <f t="shared" si="614"/>
        <v>031336</v>
      </c>
      <c r="F7862" s="51" t="e">
        <f>VLOOKUP(E7862,#REF!,8,FALSE)</f>
        <v>#REF!</v>
      </c>
      <c r="G7862" s="51" t="e">
        <f>VLOOKUP(E7862,#REF!,9,FALSE)</f>
        <v>#REF!</v>
      </c>
      <c r="H7862" s="52">
        <v>896284</v>
      </c>
      <c r="I7862" s="51" t="s">
        <v>5043</v>
      </c>
      <c r="J7862" s="53">
        <v>12.7</v>
      </c>
      <c r="K7862" s="53">
        <v>12.5</v>
      </c>
      <c r="L7862" s="53">
        <v>11.564204630376343</v>
      </c>
      <c r="M7862" s="53">
        <v>11.564204630376343</v>
      </c>
      <c r="N7862" s="53">
        <f t="shared" si="615"/>
        <v>8603.7682449999993</v>
      </c>
      <c r="O7862" s="53" t="e">
        <f>VLOOKUP(E7862,#REF!,29,FALSE)</f>
        <v>#REF!</v>
      </c>
      <c r="P7862" s="53" t="e">
        <f t="shared" si="616"/>
        <v>#REF!</v>
      </c>
      <c r="Q7862" s="53">
        <v>0</v>
      </c>
    </row>
    <row r="7863" spans="1:17">
      <c r="A7863" s="51" t="s">
        <v>5413</v>
      </c>
      <c r="B7863" s="51">
        <f t="shared" si="612"/>
        <v>10</v>
      </c>
      <c r="C7863" s="51">
        <f t="shared" si="613"/>
        <v>744</v>
      </c>
      <c r="D7863" s="51" t="s">
        <v>1630</v>
      </c>
      <c r="E7863" s="54" t="str">
        <f t="shared" si="614"/>
        <v>030889</v>
      </c>
      <c r="F7863" s="51" t="e">
        <f>VLOOKUP(E7863,#REF!,8,FALSE)</f>
        <v>#REF!</v>
      </c>
      <c r="G7863" s="51" t="e">
        <f>VLOOKUP(E7863,#REF!,9,FALSE)</f>
        <v>#REF!</v>
      </c>
      <c r="H7863" s="52">
        <v>889780</v>
      </c>
      <c r="I7863" s="51" t="s">
        <v>5044</v>
      </c>
      <c r="J7863" s="53">
        <v>13.7</v>
      </c>
      <c r="K7863" s="53">
        <v>15.100001000000001</v>
      </c>
      <c r="L7863" s="53">
        <v>12.490802629032258</v>
      </c>
      <c r="M7863" s="53">
        <v>12.490802642473119</v>
      </c>
      <c r="N7863" s="53">
        <f t="shared" si="615"/>
        <v>9293.1571660000009</v>
      </c>
      <c r="O7863" s="53" t="e">
        <f>VLOOKUP(E7863,#REF!,29,FALSE)</f>
        <v>#REF!</v>
      </c>
      <c r="P7863" s="53" t="e">
        <f t="shared" si="616"/>
        <v>#REF!</v>
      </c>
      <c r="Q7863" s="53">
        <v>0</v>
      </c>
    </row>
    <row r="7864" spans="1:17">
      <c r="A7864" s="51" t="s">
        <v>5413</v>
      </c>
      <c r="B7864" s="51">
        <f t="shared" si="612"/>
        <v>10</v>
      </c>
      <c r="C7864" s="51">
        <f t="shared" si="613"/>
        <v>744</v>
      </c>
      <c r="D7864" s="51" t="s">
        <v>875</v>
      </c>
      <c r="E7864" s="54" t="str">
        <f t="shared" si="614"/>
        <v>030301</v>
      </c>
      <c r="F7864" s="51" t="e">
        <f>VLOOKUP(E7864,#REF!,8,FALSE)</f>
        <v>#REF!</v>
      </c>
      <c r="G7864" s="51" t="e">
        <f>VLOOKUP(E7864,#REF!,9,FALSE)</f>
        <v>#REF!</v>
      </c>
      <c r="H7864" s="52">
        <v>20040</v>
      </c>
      <c r="I7864" s="51" t="s">
        <v>5045</v>
      </c>
      <c r="J7864" s="53">
        <v>13.58</v>
      </c>
      <c r="K7864" s="53">
        <v>13</v>
      </c>
      <c r="L7864" s="53">
        <v>11.799946884408602</v>
      </c>
      <c r="M7864" s="53">
        <v>11.799946884408602</v>
      </c>
      <c r="N7864" s="53">
        <f t="shared" si="615"/>
        <v>8779.1604819999993</v>
      </c>
      <c r="O7864" s="53" t="e">
        <f>VLOOKUP(E7864,#REF!,29,FALSE)</f>
        <v>#REF!</v>
      </c>
      <c r="P7864" s="53" t="e">
        <f t="shared" si="616"/>
        <v>#REF!</v>
      </c>
      <c r="Q7864" s="53">
        <v>0</v>
      </c>
    </row>
    <row r="7865" spans="1:17">
      <c r="A7865" s="51" t="s">
        <v>5413</v>
      </c>
      <c r="B7865" s="51">
        <f t="shared" si="612"/>
        <v>10</v>
      </c>
      <c r="C7865" s="51">
        <f t="shared" si="613"/>
        <v>744</v>
      </c>
      <c r="D7865" s="51" t="s">
        <v>872</v>
      </c>
      <c r="E7865" s="54" t="str">
        <f t="shared" si="614"/>
        <v>030310</v>
      </c>
      <c r="F7865" s="51" t="e">
        <f>VLOOKUP(E7865,#REF!,8,FALSE)</f>
        <v>#REF!</v>
      </c>
      <c r="G7865" s="51" t="e">
        <f>VLOOKUP(E7865,#REF!,9,FALSE)</f>
        <v>#REF!</v>
      </c>
      <c r="H7865" s="52">
        <v>20041</v>
      </c>
      <c r="I7865" s="51" t="s">
        <v>5046</v>
      </c>
      <c r="J7865" s="53">
        <v>13.91</v>
      </c>
      <c r="K7865" s="53">
        <v>13</v>
      </c>
      <c r="L7865" s="53">
        <v>11.194749776881721</v>
      </c>
      <c r="M7865" s="53">
        <v>11.194749776881721</v>
      </c>
      <c r="N7865" s="53">
        <f t="shared" si="615"/>
        <v>8328.8938340000004</v>
      </c>
      <c r="O7865" s="53" t="e">
        <f>VLOOKUP(E7865,#REF!,29,FALSE)</f>
        <v>#REF!</v>
      </c>
      <c r="P7865" s="53" t="e">
        <f t="shared" si="616"/>
        <v>#REF!</v>
      </c>
      <c r="Q7865" s="53">
        <v>0</v>
      </c>
    </row>
    <row r="7866" spans="1:17">
      <c r="A7866" s="51" t="s">
        <v>5413</v>
      </c>
      <c r="B7866" s="51">
        <f t="shared" si="612"/>
        <v>10</v>
      </c>
      <c r="C7866" s="51">
        <f t="shared" si="613"/>
        <v>744</v>
      </c>
      <c r="D7866" s="51" t="s">
        <v>836</v>
      </c>
      <c r="E7866" s="54" t="str">
        <f t="shared" si="614"/>
        <v>030311</v>
      </c>
      <c r="F7866" s="51" t="e">
        <f>VLOOKUP(E7866,#REF!,8,FALSE)</f>
        <v>#REF!</v>
      </c>
      <c r="G7866" s="51" t="e">
        <f>VLOOKUP(E7866,#REF!,9,FALSE)</f>
        <v>#REF!</v>
      </c>
      <c r="H7866" s="52">
        <v>20042</v>
      </c>
      <c r="I7866" s="51" t="s">
        <v>5047</v>
      </c>
      <c r="J7866" s="53">
        <v>13.74</v>
      </c>
      <c r="K7866" s="53">
        <v>13</v>
      </c>
      <c r="L7866" s="53">
        <v>10.909201268817204</v>
      </c>
      <c r="M7866" s="53">
        <v>10.909201268817204</v>
      </c>
      <c r="N7866" s="53">
        <f t="shared" si="615"/>
        <v>8116.4457439999996</v>
      </c>
      <c r="O7866" s="53" t="e">
        <f>VLOOKUP(E7866,#REF!,29,FALSE)</f>
        <v>#REF!</v>
      </c>
      <c r="P7866" s="53" t="e">
        <f t="shared" si="616"/>
        <v>#REF!</v>
      </c>
      <c r="Q7866" s="53">
        <v>0</v>
      </c>
    </row>
    <row r="7867" spans="1:17">
      <c r="A7867" s="51" t="s">
        <v>5413</v>
      </c>
      <c r="B7867" s="51">
        <f t="shared" si="612"/>
        <v>10</v>
      </c>
      <c r="C7867" s="51">
        <f t="shared" si="613"/>
        <v>744</v>
      </c>
      <c r="D7867" s="51" t="s">
        <v>866</v>
      </c>
      <c r="E7867" s="54" t="str">
        <f t="shared" si="614"/>
        <v>030302</v>
      </c>
      <c r="F7867" s="51" t="e">
        <f>VLOOKUP(E7867,#REF!,8,FALSE)</f>
        <v>#REF!</v>
      </c>
      <c r="G7867" s="51" t="e">
        <f>VLOOKUP(E7867,#REF!,9,FALSE)</f>
        <v>#REF!</v>
      </c>
      <c r="H7867" s="52">
        <v>20044</v>
      </c>
      <c r="I7867" s="51" t="s">
        <v>5048</v>
      </c>
      <c r="J7867" s="53">
        <v>14.31</v>
      </c>
      <c r="K7867" s="53">
        <v>14</v>
      </c>
      <c r="L7867" s="53">
        <v>11.500204805107526</v>
      </c>
      <c r="M7867" s="53">
        <v>11.500204805107526</v>
      </c>
      <c r="N7867" s="53">
        <f t="shared" si="615"/>
        <v>8556.1523749999997</v>
      </c>
      <c r="O7867" s="53" t="e">
        <f>VLOOKUP(E7867,#REF!,29,FALSE)</f>
        <v>#REF!</v>
      </c>
      <c r="P7867" s="53" t="e">
        <f t="shared" si="616"/>
        <v>#REF!</v>
      </c>
      <c r="Q7867" s="53">
        <v>0</v>
      </c>
    </row>
    <row r="7868" spans="1:17">
      <c r="A7868" s="51" t="s">
        <v>5413</v>
      </c>
      <c r="B7868" s="51">
        <f t="shared" si="612"/>
        <v>10</v>
      </c>
      <c r="C7868" s="51">
        <f t="shared" si="613"/>
        <v>744</v>
      </c>
      <c r="D7868" s="51" t="s">
        <v>878</v>
      </c>
      <c r="E7868" s="54" t="str">
        <f t="shared" si="614"/>
        <v>030300</v>
      </c>
      <c r="F7868" s="51" t="e">
        <f>VLOOKUP(E7868,#REF!,8,FALSE)</f>
        <v>#REF!</v>
      </c>
      <c r="G7868" s="51" t="e">
        <f>VLOOKUP(E7868,#REF!,9,FALSE)</f>
        <v>#REF!</v>
      </c>
      <c r="H7868" s="52">
        <v>20043</v>
      </c>
      <c r="I7868" s="51" t="s">
        <v>5049</v>
      </c>
      <c r="J7868" s="53">
        <v>13.1</v>
      </c>
      <c r="K7868" s="53">
        <v>13</v>
      </c>
      <c r="L7868" s="53">
        <v>10.061157534946236</v>
      </c>
      <c r="M7868" s="53">
        <v>10.061157534946236</v>
      </c>
      <c r="N7868" s="53">
        <f t="shared" si="615"/>
        <v>7485.5012059999999</v>
      </c>
      <c r="O7868" s="53" t="e">
        <f>VLOOKUP(E7868,#REF!,29,FALSE)</f>
        <v>#REF!</v>
      </c>
      <c r="P7868" s="53" t="e">
        <f t="shared" si="616"/>
        <v>#REF!</v>
      </c>
      <c r="Q7868" s="53">
        <v>0</v>
      </c>
    </row>
    <row r="7869" spans="1:17">
      <c r="A7869" s="51" t="s">
        <v>5413</v>
      </c>
      <c r="B7869" s="51">
        <f t="shared" si="612"/>
        <v>10</v>
      </c>
      <c r="C7869" s="51">
        <f t="shared" si="613"/>
        <v>744</v>
      </c>
      <c r="D7869" s="51" t="s">
        <v>632</v>
      </c>
      <c r="E7869" s="54" t="str">
        <f t="shared" si="614"/>
        <v>030040</v>
      </c>
      <c r="F7869" s="51" t="e">
        <f>VLOOKUP(E7869,#REF!,8,FALSE)</f>
        <v>#REF!</v>
      </c>
      <c r="G7869" s="51" t="e">
        <f>VLOOKUP(E7869,#REF!,9,FALSE)</f>
        <v>#REF!</v>
      </c>
      <c r="H7869" s="52">
        <v>8653</v>
      </c>
      <c r="I7869" s="51" t="s">
        <v>633</v>
      </c>
      <c r="J7869" s="53">
        <v>18.600000000000001</v>
      </c>
      <c r="K7869" s="53">
        <v>27</v>
      </c>
      <c r="L7869" s="53">
        <v>34.08475556586022</v>
      </c>
      <c r="M7869" s="53">
        <v>34.08475556586022</v>
      </c>
      <c r="N7869" s="53">
        <f t="shared" si="615"/>
        <v>25359.058141000005</v>
      </c>
      <c r="O7869" s="53" t="e">
        <f>VLOOKUP(E7869,#REF!,29,FALSE)</f>
        <v>#REF!</v>
      </c>
      <c r="P7869" s="53" t="e">
        <f t="shared" si="616"/>
        <v>#REF!</v>
      </c>
      <c r="Q7869" s="53">
        <v>0</v>
      </c>
    </row>
    <row r="7870" spans="1:17">
      <c r="A7870" s="51" t="s">
        <v>5413</v>
      </c>
      <c r="B7870" s="51">
        <f t="shared" si="612"/>
        <v>10</v>
      </c>
      <c r="C7870" s="51">
        <f t="shared" si="613"/>
        <v>744</v>
      </c>
      <c r="D7870" s="51" t="s">
        <v>1755</v>
      </c>
      <c r="E7870" s="54" t="str">
        <f t="shared" si="614"/>
        <v>031352</v>
      </c>
      <c r="F7870" s="51" t="e">
        <f>VLOOKUP(E7870,#REF!,8,FALSE)</f>
        <v>#REF!</v>
      </c>
      <c r="G7870" s="51" t="e">
        <f>VLOOKUP(E7870,#REF!,9,FALSE)</f>
        <v>#REF!</v>
      </c>
      <c r="H7870" s="52">
        <v>896248</v>
      </c>
      <c r="I7870" s="51" t="s">
        <v>5050</v>
      </c>
      <c r="J7870" s="53">
        <v>11.5</v>
      </c>
      <c r="K7870" s="53">
        <v>11.4</v>
      </c>
      <c r="L7870" s="53">
        <v>10.642571200268817</v>
      </c>
      <c r="M7870" s="53">
        <v>10.642571200268817</v>
      </c>
      <c r="N7870" s="53">
        <f t="shared" si="615"/>
        <v>7918.0729729999994</v>
      </c>
      <c r="O7870" s="53" t="e">
        <f>VLOOKUP(E7870,#REF!,29,FALSE)</f>
        <v>#REF!</v>
      </c>
      <c r="P7870" s="53" t="e">
        <f t="shared" si="616"/>
        <v>#REF!</v>
      </c>
      <c r="Q7870" s="53">
        <v>0</v>
      </c>
    </row>
    <row r="7871" spans="1:17">
      <c r="A7871" s="51" t="s">
        <v>5413</v>
      </c>
      <c r="B7871" s="51">
        <f t="shared" si="612"/>
        <v>10</v>
      </c>
      <c r="C7871" s="51">
        <f t="shared" si="613"/>
        <v>744</v>
      </c>
      <c r="D7871" s="51" t="s">
        <v>860</v>
      </c>
      <c r="E7871" s="54" t="str">
        <f t="shared" si="614"/>
        <v>030318</v>
      </c>
      <c r="F7871" s="51" t="e">
        <f>VLOOKUP(E7871,#REF!,8,FALSE)</f>
        <v>#REF!</v>
      </c>
      <c r="G7871" s="51" t="e">
        <f>VLOOKUP(E7871,#REF!,9,FALSE)</f>
        <v>#REF!</v>
      </c>
      <c r="H7871" s="52">
        <v>20020</v>
      </c>
      <c r="I7871" s="51" t="s">
        <v>5051</v>
      </c>
      <c r="J7871" s="53">
        <v>12.43</v>
      </c>
      <c r="K7871" s="53">
        <v>12</v>
      </c>
      <c r="L7871" s="53">
        <v>14.806149163978494</v>
      </c>
      <c r="M7871" s="53">
        <v>14.806149163978494</v>
      </c>
      <c r="N7871" s="53">
        <f t="shared" si="615"/>
        <v>11015.774977999999</v>
      </c>
      <c r="O7871" s="53" t="e">
        <f>VLOOKUP(E7871,#REF!,29,FALSE)</f>
        <v>#REF!</v>
      </c>
      <c r="P7871" s="53" t="e">
        <f t="shared" si="616"/>
        <v>#REF!</v>
      </c>
      <c r="Q7871" s="53">
        <v>0</v>
      </c>
    </row>
    <row r="7872" spans="1:17">
      <c r="A7872" s="51" t="s">
        <v>5413</v>
      </c>
      <c r="B7872" s="51">
        <f t="shared" si="612"/>
        <v>10</v>
      </c>
      <c r="C7872" s="51">
        <f t="shared" si="613"/>
        <v>744</v>
      </c>
      <c r="D7872" s="51" t="s">
        <v>858</v>
      </c>
      <c r="E7872" s="54" t="str">
        <f t="shared" si="614"/>
        <v>030305</v>
      </c>
      <c r="F7872" s="51" t="e">
        <f>VLOOKUP(E7872,#REF!,8,FALSE)</f>
        <v>#REF!</v>
      </c>
      <c r="G7872" s="51" t="e">
        <f>VLOOKUP(E7872,#REF!,9,FALSE)</f>
        <v>#REF!</v>
      </c>
      <c r="H7872" s="52">
        <v>20013</v>
      </c>
      <c r="I7872" s="51" t="s">
        <v>5052</v>
      </c>
      <c r="J7872" s="53">
        <v>10.97</v>
      </c>
      <c r="K7872" s="53">
        <v>10</v>
      </c>
      <c r="L7872" s="53">
        <v>14.306780430107528</v>
      </c>
      <c r="M7872" s="53">
        <v>14.306780430107528</v>
      </c>
      <c r="N7872" s="53">
        <f t="shared" si="615"/>
        <v>10644.244640000001</v>
      </c>
      <c r="O7872" s="53" t="e">
        <f>VLOOKUP(E7872,#REF!,29,FALSE)</f>
        <v>#REF!</v>
      </c>
      <c r="P7872" s="53" t="e">
        <f t="shared" si="616"/>
        <v>#REF!</v>
      </c>
      <c r="Q7872" s="53">
        <v>0</v>
      </c>
    </row>
    <row r="7873" spans="1:17">
      <c r="A7873" s="51" t="s">
        <v>5413</v>
      </c>
      <c r="B7873" s="51">
        <f t="shared" si="612"/>
        <v>10</v>
      </c>
      <c r="C7873" s="51">
        <f t="shared" si="613"/>
        <v>744</v>
      </c>
      <c r="D7873" s="51" t="s">
        <v>1489</v>
      </c>
      <c r="E7873" s="54" t="str">
        <f t="shared" si="614"/>
        <v>030271</v>
      </c>
      <c r="F7873" s="51" t="e">
        <f>VLOOKUP(E7873,#REF!,8,FALSE)</f>
        <v>#REF!</v>
      </c>
      <c r="G7873" s="51" t="e">
        <f>VLOOKUP(E7873,#REF!,9,FALSE)</f>
        <v>#REF!</v>
      </c>
      <c r="H7873" s="52">
        <v>20003</v>
      </c>
      <c r="I7873" s="51" t="s">
        <v>5053</v>
      </c>
      <c r="J7873" s="53">
        <v>15.1</v>
      </c>
      <c r="K7873" s="53">
        <v>0.1</v>
      </c>
      <c r="L7873" s="53">
        <v>3.4317039180107529</v>
      </c>
      <c r="M7873" s="53">
        <v>2.2726520161290321E-2</v>
      </c>
      <c r="N7873" s="53">
        <f t="shared" si="615"/>
        <v>16.908531</v>
      </c>
      <c r="O7873" s="53" t="e">
        <f>VLOOKUP(E7873,#REF!,29,FALSE)</f>
        <v>#REF!</v>
      </c>
      <c r="P7873" s="53" t="e">
        <f t="shared" si="616"/>
        <v>#REF!</v>
      </c>
      <c r="Q7873" s="53">
        <v>3.4089773978494624</v>
      </c>
    </row>
    <row r="7874" spans="1:17">
      <c r="A7874" s="51" t="s">
        <v>5413</v>
      </c>
      <c r="B7874" s="51">
        <f t="shared" si="612"/>
        <v>10</v>
      </c>
      <c r="C7874" s="51">
        <f t="shared" si="613"/>
        <v>744</v>
      </c>
      <c r="D7874" s="51" t="s">
        <v>635</v>
      </c>
      <c r="E7874" s="54" t="str">
        <f t="shared" si="614"/>
        <v>030004</v>
      </c>
      <c r="F7874" s="51" t="e">
        <f>VLOOKUP(E7874,#REF!,8,FALSE)</f>
        <v>#REF!</v>
      </c>
      <c r="G7874" s="51" t="e">
        <f>VLOOKUP(E7874,#REF!,9,FALSE)</f>
        <v>#REF!</v>
      </c>
      <c r="H7874" s="52">
        <v>8630</v>
      </c>
      <c r="I7874" s="51" t="s">
        <v>5054</v>
      </c>
      <c r="J7874" s="53">
        <v>15</v>
      </c>
      <c r="K7874" s="53">
        <v>11</v>
      </c>
      <c r="L7874" s="53">
        <v>7.6489931397849462</v>
      </c>
      <c r="M7874" s="53">
        <v>6.8140698467741938</v>
      </c>
      <c r="N7874" s="53">
        <f t="shared" si="615"/>
        <v>5069.667966</v>
      </c>
      <c r="O7874" s="53" t="e">
        <f>VLOOKUP(E7874,#REF!,29,FALSE)</f>
        <v>#REF!</v>
      </c>
      <c r="P7874" s="53" t="e">
        <f t="shared" si="616"/>
        <v>#REF!</v>
      </c>
      <c r="Q7874" s="53">
        <v>0.83492329301075263</v>
      </c>
    </row>
    <row r="7875" spans="1:17">
      <c r="A7875" s="51" t="s">
        <v>5413</v>
      </c>
      <c r="B7875" s="51">
        <f t="shared" ref="B7875:B7938" si="617">MONTH(A7875)</f>
        <v>10</v>
      </c>
      <c r="C7875" s="51">
        <f t="shared" ref="C7875:C7938" si="618">VLOOKUP(B7875,T:V,3,FALSE)</f>
        <v>744</v>
      </c>
      <c r="D7875" s="51" t="s">
        <v>959</v>
      </c>
      <c r="E7875" s="54" t="str">
        <f t="shared" ref="E7875:E7938" si="619">RIGHT(LEFT(D7875,16),6)</f>
        <v>030279</v>
      </c>
      <c r="F7875" s="51" t="e">
        <f>VLOOKUP(E7875,#REF!,8,FALSE)</f>
        <v>#REF!</v>
      </c>
      <c r="G7875" s="51" t="e">
        <f>VLOOKUP(E7875,#REF!,9,FALSE)</f>
        <v>#REF!</v>
      </c>
      <c r="H7875" s="52">
        <v>891362</v>
      </c>
      <c r="I7875" s="51" t="s">
        <v>5055</v>
      </c>
      <c r="J7875" s="53">
        <v>11.09</v>
      </c>
      <c r="K7875" s="53">
        <v>11</v>
      </c>
      <c r="L7875" s="53">
        <v>12.641140580645162</v>
      </c>
      <c r="M7875" s="53">
        <v>12.641140580645162</v>
      </c>
      <c r="N7875" s="53">
        <f t="shared" ref="N7875:N7938" si="620">M7875*C7875</f>
        <v>9405.0085920000001</v>
      </c>
      <c r="O7875" s="53" t="e">
        <f>VLOOKUP(E7875,#REF!,29,FALSE)</f>
        <v>#REF!</v>
      </c>
      <c r="P7875" s="53" t="e">
        <f t="shared" ref="P7875:P7938" si="621">N7875*O7875</f>
        <v>#REF!</v>
      </c>
      <c r="Q7875" s="53">
        <v>0</v>
      </c>
    </row>
    <row r="7876" spans="1:17">
      <c r="A7876" s="51" t="s">
        <v>5413</v>
      </c>
      <c r="B7876" s="51">
        <f t="shared" si="617"/>
        <v>10</v>
      </c>
      <c r="C7876" s="51">
        <f t="shared" si="618"/>
        <v>744</v>
      </c>
      <c r="D7876" s="51" t="s">
        <v>928</v>
      </c>
      <c r="E7876" s="54" t="str">
        <f t="shared" si="619"/>
        <v>030294</v>
      </c>
      <c r="F7876" s="51" t="e">
        <f>VLOOKUP(E7876,#REF!,8,FALSE)</f>
        <v>#REF!</v>
      </c>
      <c r="G7876" s="51" t="e">
        <f>VLOOKUP(E7876,#REF!,9,FALSE)</f>
        <v>#REF!</v>
      </c>
      <c r="H7876" s="52">
        <v>20061</v>
      </c>
      <c r="I7876" s="51" t="s">
        <v>5056</v>
      </c>
      <c r="J7876" s="53">
        <v>12.09</v>
      </c>
      <c r="K7876" s="53">
        <v>12</v>
      </c>
      <c r="L7876" s="53">
        <v>14.903453370967743</v>
      </c>
      <c r="M7876" s="53">
        <v>14.903453370967743</v>
      </c>
      <c r="N7876" s="53">
        <f t="shared" si="620"/>
        <v>11088.169308</v>
      </c>
      <c r="O7876" s="53" t="e">
        <f>VLOOKUP(E7876,#REF!,29,FALSE)</f>
        <v>#REF!</v>
      </c>
      <c r="P7876" s="53" t="e">
        <f t="shared" si="621"/>
        <v>#REF!</v>
      </c>
      <c r="Q7876" s="53">
        <v>0</v>
      </c>
    </row>
    <row r="7877" spans="1:17">
      <c r="A7877" s="51" t="s">
        <v>5413</v>
      </c>
      <c r="B7877" s="51">
        <f t="shared" si="617"/>
        <v>10</v>
      </c>
      <c r="C7877" s="51">
        <f t="shared" si="618"/>
        <v>744</v>
      </c>
      <c r="D7877" s="51" t="s">
        <v>2827</v>
      </c>
      <c r="E7877" s="54" t="str">
        <f t="shared" si="619"/>
        <v>033129</v>
      </c>
      <c r="F7877" s="51" t="e">
        <f>VLOOKUP(E7877,#REF!,8,FALSE)</f>
        <v>#REF!</v>
      </c>
      <c r="G7877" s="51" t="e">
        <f>VLOOKUP(E7877,#REF!,9,FALSE)</f>
        <v>#REF!</v>
      </c>
      <c r="H7877" s="52">
        <v>909884</v>
      </c>
      <c r="I7877" s="51" t="s">
        <v>5057</v>
      </c>
      <c r="J7877" s="53">
        <v>8.8000000000000007</v>
      </c>
      <c r="K7877" s="53">
        <v>8.8000000000000007</v>
      </c>
      <c r="L7877" s="53">
        <v>7.1762437809139783</v>
      </c>
      <c r="M7877" s="53">
        <v>7.1762437809139783</v>
      </c>
      <c r="N7877" s="53">
        <f t="shared" si="620"/>
        <v>5339.1253729999999</v>
      </c>
      <c r="O7877" s="53" t="e">
        <f>VLOOKUP(E7877,#REF!,29,FALSE)</f>
        <v>#REF!</v>
      </c>
      <c r="P7877" s="53" t="e">
        <f t="shared" si="621"/>
        <v>#REF!</v>
      </c>
      <c r="Q7877" s="53">
        <v>0</v>
      </c>
    </row>
    <row r="7878" spans="1:17">
      <c r="A7878" s="51" t="s">
        <v>5413</v>
      </c>
      <c r="B7878" s="51">
        <f t="shared" si="617"/>
        <v>10</v>
      </c>
      <c r="C7878" s="51">
        <f t="shared" si="618"/>
        <v>744</v>
      </c>
      <c r="D7878" s="51" t="s">
        <v>2829</v>
      </c>
      <c r="E7878" s="54" t="str">
        <f t="shared" si="619"/>
        <v>033130</v>
      </c>
      <c r="F7878" s="51" t="e">
        <f>VLOOKUP(E7878,#REF!,8,FALSE)</f>
        <v>#REF!</v>
      </c>
      <c r="G7878" s="51" t="e">
        <f>VLOOKUP(E7878,#REF!,9,FALSE)</f>
        <v>#REF!</v>
      </c>
      <c r="H7878" s="52">
        <v>909883</v>
      </c>
      <c r="I7878" s="51" t="s">
        <v>5058</v>
      </c>
      <c r="J7878" s="53">
        <v>8.8000000000000007</v>
      </c>
      <c r="K7878" s="53">
        <v>8.8000000000000007</v>
      </c>
      <c r="L7878" s="53">
        <v>7.125347950268818</v>
      </c>
      <c r="M7878" s="53">
        <v>7.125347950268818</v>
      </c>
      <c r="N7878" s="53">
        <f t="shared" si="620"/>
        <v>5301.2588750000004</v>
      </c>
      <c r="O7878" s="53" t="e">
        <f>VLOOKUP(E7878,#REF!,29,FALSE)</f>
        <v>#REF!</v>
      </c>
      <c r="P7878" s="53" t="e">
        <f t="shared" si="621"/>
        <v>#REF!</v>
      </c>
      <c r="Q7878" s="53">
        <v>0</v>
      </c>
    </row>
    <row r="7879" spans="1:17">
      <c r="A7879" s="51" t="s">
        <v>5413</v>
      </c>
      <c r="B7879" s="51">
        <f t="shared" si="617"/>
        <v>10</v>
      </c>
      <c r="C7879" s="51">
        <f t="shared" si="618"/>
        <v>744</v>
      </c>
      <c r="D7879" s="51" t="s">
        <v>2790</v>
      </c>
      <c r="E7879" s="54" t="str">
        <f t="shared" si="619"/>
        <v>033131</v>
      </c>
      <c r="F7879" s="51" t="e">
        <f>VLOOKUP(E7879,#REF!,8,FALSE)</f>
        <v>#REF!</v>
      </c>
      <c r="G7879" s="51" t="e">
        <f>VLOOKUP(E7879,#REF!,9,FALSE)</f>
        <v>#REF!</v>
      </c>
      <c r="H7879" s="52">
        <v>909885</v>
      </c>
      <c r="I7879" s="51" t="s">
        <v>5059</v>
      </c>
      <c r="J7879" s="53">
        <v>8.8000000000000007</v>
      </c>
      <c r="K7879" s="53">
        <v>8.8000000000000007</v>
      </c>
      <c r="L7879" s="53">
        <v>7.7078508763440858</v>
      </c>
      <c r="M7879" s="53">
        <v>7.7078508763440858</v>
      </c>
      <c r="N7879" s="53">
        <f t="shared" si="620"/>
        <v>5734.6410519999999</v>
      </c>
      <c r="O7879" s="53" t="e">
        <f>VLOOKUP(E7879,#REF!,29,FALSE)</f>
        <v>#REF!</v>
      </c>
      <c r="P7879" s="53" t="e">
        <f t="shared" si="621"/>
        <v>#REF!</v>
      </c>
      <c r="Q7879" s="53">
        <v>0</v>
      </c>
    </row>
    <row r="7880" spans="1:17">
      <c r="A7880" s="51" t="s">
        <v>5413</v>
      </c>
      <c r="B7880" s="51">
        <f t="shared" si="617"/>
        <v>10</v>
      </c>
      <c r="C7880" s="51">
        <f t="shared" si="618"/>
        <v>744</v>
      </c>
      <c r="D7880" s="51" t="s">
        <v>2825</v>
      </c>
      <c r="E7880" s="54" t="str">
        <f t="shared" si="619"/>
        <v>033132</v>
      </c>
      <c r="F7880" s="51" t="e">
        <f>VLOOKUP(E7880,#REF!,8,FALSE)</f>
        <v>#REF!</v>
      </c>
      <c r="G7880" s="51" t="e">
        <f>VLOOKUP(E7880,#REF!,9,FALSE)</f>
        <v>#REF!</v>
      </c>
      <c r="H7880" s="52">
        <v>909886</v>
      </c>
      <c r="I7880" s="51" t="s">
        <v>5060</v>
      </c>
      <c r="J7880" s="53">
        <v>8.8000000000000007</v>
      </c>
      <c r="K7880" s="53">
        <v>8.8000000000000007</v>
      </c>
      <c r="L7880" s="53">
        <v>6.9733016787634403</v>
      </c>
      <c r="M7880" s="53">
        <v>6.9733016787634403</v>
      </c>
      <c r="N7880" s="53">
        <f t="shared" si="620"/>
        <v>5188.1364489999996</v>
      </c>
      <c r="O7880" s="53" t="e">
        <f>VLOOKUP(E7880,#REF!,29,FALSE)</f>
        <v>#REF!</v>
      </c>
      <c r="P7880" s="53" t="e">
        <f t="shared" si="621"/>
        <v>#REF!</v>
      </c>
      <c r="Q7880" s="53">
        <v>0</v>
      </c>
    </row>
    <row r="7881" spans="1:17">
      <c r="A7881" s="51" t="s">
        <v>5413</v>
      </c>
      <c r="B7881" s="51">
        <f t="shared" si="617"/>
        <v>10</v>
      </c>
      <c r="C7881" s="51">
        <f t="shared" si="618"/>
        <v>744</v>
      </c>
      <c r="D7881" s="51" t="s">
        <v>2823</v>
      </c>
      <c r="E7881" s="54" t="str">
        <f t="shared" si="619"/>
        <v>033133</v>
      </c>
      <c r="F7881" s="51" t="e">
        <f>VLOOKUP(E7881,#REF!,8,FALSE)</f>
        <v>#REF!</v>
      </c>
      <c r="G7881" s="51" t="e">
        <f>VLOOKUP(E7881,#REF!,9,FALSE)</f>
        <v>#REF!</v>
      </c>
      <c r="H7881" s="52">
        <v>909887</v>
      </c>
      <c r="I7881" s="51" t="s">
        <v>5061</v>
      </c>
      <c r="J7881" s="53">
        <v>8.8000000000000007</v>
      </c>
      <c r="K7881" s="53">
        <v>8.8000000000000007</v>
      </c>
      <c r="L7881" s="53">
        <v>7.5691563279569891</v>
      </c>
      <c r="M7881" s="53">
        <v>7.5691563279569891</v>
      </c>
      <c r="N7881" s="53">
        <f t="shared" si="620"/>
        <v>5631.4523079999999</v>
      </c>
      <c r="O7881" s="53" t="e">
        <f>VLOOKUP(E7881,#REF!,29,FALSE)</f>
        <v>#REF!</v>
      </c>
      <c r="P7881" s="53" t="e">
        <f t="shared" si="621"/>
        <v>#REF!</v>
      </c>
      <c r="Q7881" s="53">
        <v>0</v>
      </c>
    </row>
    <row r="7882" spans="1:17">
      <c r="A7882" s="51" t="s">
        <v>5413</v>
      </c>
      <c r="B7882" s="51">
        <f t="shared" si="617"/>
        <v>10</v>
      </c>
      <c r="C7882" s="51">
        <f t="shared" si="618"/>
        <v>744</v>
      </c>
      <c r="D7882" s="51" t="s">
        <v>2821</v>
      </c>
      <c r="E7882" s="54" t="str">
        <f t="shared" si="619"/>
        <v>033127</v>
      </c>
      <c r="F7882" s="51" t="e">
        <f>VLOOKUP(E7882,#REF!,8,FALSE)</f>
        <v>#REF!</v>
      </c>
      <c r="G7882" s="51" t="e">
        <f>VLOOKUP(E7882,#REF!,9,FALSE)</f>
        <v>#REF!</v>
      </c>
      <c r="H7882" s="52">
        <v>909881</v>
      </c>
      <c r="I7882" s="51" t="s">
        <v>5062</v>
      </c>
      <c r="J7882" s="53">
        <v>8.8000000000000007</v>
      </c>
      <c r="K7882" s="53">
        <v>8.8000000000000007</v>
      </c>
      <c r="L7882" s="53">
        <v>4.8590138736559139</v>
      </c>
      <c r="M7882" s="53">
        <v>4.8590138736559139</v>
      </c>
      <c r="N7882" s="53">
        <f t="shared" si="620"/>
        <v>3615.1063220000001</v>
      </c>
      <c r="O7882" s="53" t="e">
        <f>VLOOKUP(E7882,#REF!,29,FALSE)</f>
        <v>#REF!</v>
      </c>
      <c r="P7882" s="53" t="e">
        <f t="shared" si="621"/>
        <v>#REF!</v>
      </c>
      <c r="Q7882" s="53">
        <v>0</v>
      </c>
    </row>
    <row r="7883" spans="1:17">
      <c r="A7883" s="51" t="s">
        <v>5413</v>
      </c>
      <c r="B7883" s="51">
        <f t="shared" si="617"/>
        <v>10</v>
      </c>
      <c r="C7883" s="51">
        <f t="shared" si="618"/>
        <v>744</v>
      </c>
      <c r="D7883" s="51" t="s">
        <v>2831</v>
      </c>
      <c r="E7883" s="54" t="str">
        <f t="shared" si="619"/>
        <v>033128</v>
      </c>
      <c r="F7883" s="51" t="e">
        <f>VLOOKUP(E7883,#REF!,8,FALSE)</f>
        <v>#REF!</v>
      </c>
      <c r="G7883" s="51" t="e">
        <f>VLOOKUP(E7883,#REF!,9,FALSE)</f>
        <v>#REF!</v>
      </c>
      <c r="H7883" s="52">
        <v>909882</v>
      </c>
      <c r="I7883" s="51" t="s">
        <v>5063</v>
      </c>
      <c r="J7883" s="53">
        <v>8.8000000000000007</v>
      </c>
      <c r="K7883" s="53">
        <v>8.8000000000000007</v>
      </c>
      <c r="L7883" s="53">
        <v>4.4276633548387094</v>
      </c>
      <c r="M7883" s="53">
        <v>4.4276633548387094</v>
      </c>
      <c r="N7883" s="53">
        <f t="shared" si="620"/>
        <v>3294.1815359999996</v>
      </c>
      <c r="O7883" s="53" t="e">
        <f>VLOOKUP(E7883,#REF!,29,FALSE)</f>
        <v>#REF!</v>
      </c>
      <c r="P7883" s="53" t="e">
        <f t="shared" si="621"/>
        <v>#REF!</v>
      </c>
      <c r="Q7883" s="53">
        <v>0</v>
      </c>
    </row>
    <row r="7884" spans="1:17">
      <c r="A7884" s="51" t="s">
        <v>5413</v>
      </c>
      <c r="B7884" s="51">
        <f t="shared" si="617"/>
        <v>10</v>
      </c>
      <c r="C7884" s="51">
        <f t="shared" si="618"/>
        <v>744</v>
      </c>
      <c r="D7884" s="51" t="s">
        <v>1185</v>
      </c>
      <c r="E7884" s="54" t="str">
        <f t="shared" si="619"/>
        <v>030549</v>
      </c>
      <c r="F7884" s="51" t="e">
        <f>VLOOKUP(E7884,#REF!,8,FALSE)</f>
        <v>#REF!</v>
      </c>
      <c r="G7884" s="51" t="e">
        <f>VLOOKUP(E7884,#REF!,9,FALSE)</f>
        <v>#REF!</v>
      </c>
      <c r="H7884" s="52">
        <v>890622</v>
      </c>
      <c r="I7884" s="51" t="s">
        <v>5388</v>
      </c>
      <c r="J7884" s="53">
        <v>12.8</v>
      </c>
      <c r="K7884" s="53">
        <v>14.9</v>
      </c>
      <c r="L7884" s="53">
        <v>17.186559560483872</v>
      </c>
      <c r="M7884" s="53">
        <v>17.186559634408603</v>
      </c>
      <c r="N7884" s="53">
        <f t="shared" si="620"/>
        <v>12786.800368</v>
      </c>
      <c r="O7884" s="53" t="e">
        <f>VLOOKUP(E7884,#REF!,29,FALSE)</f>
        <v>#REF!</v>
      </c>
      <c r="P7884" s="53" t="e">
        <f t="shared" si="621"/>
        <v>#REF!</v>
      </c>
      <c r="Q7884" s="53">
        <v>0</v>
      </c>
    </row>
    <row r="7885" spans="1:17">
      <c r="A7885" s="51" t="s">
        <v>5413</v>
      </c>
      <c r="B7885" s="51">
        <f t="shared" si="617"/>
        <v>10</v>
      </c>
      <c r="C7885" s="51">
        <f t="shared" si="618"/>
        <v>744</v>
      </c>
      <c r="D7885" s="51" t="s">
        <v>445</v>
      </c>
      <c r="E7885" s="54" t="str">
        <f t="shared" si="619"/>
        <v>001609</v>
      </c>
      <c r="F7885" s="51" t="e">
        <f>VLOOKUP(E7885,#REF!,8,FALSE)</f>
        <v>#REF!</v>
      </c>
      <c r="G7885" s="51" t="e">
        <f>VLOOKUP(E7885,#REF!,9,FALSE)</f>
        <v>#REF!</v>
      </c>
      <c r="H7885" s="52">
        <v>8339</v>
      </c>
      <c r="I7885" s="51" t="s">
        <v>5065</v>
      </c>
      <c r="J7885" s="53">
        <v>28.3</v>
      </c>
      <c r="K7885" s="53">
        <v>19.999997</v>
      </c>
      <c r="L7885" s="53">
        <v>34.088306451612901</v>
      </c>
      <c r="M7885" s="53">
        <v>33.755784604838709</v>
      </c>
      <c r="N7885" s="53">
        <f t="shared" si="620"/>
        <v>25114.303745999998</v>
      </c>
      <c r="O7885" s="53" t="e">
        <f>VLOOKUP(E7885,#REF!,29,FALSE)</f>
        <v>#REF!</v>
      </c>
      <c r="P7885" s="53" t="e">
        <f t="shared" si="621"/>
        <v>#REF!</v>
      </c>
      <c r="Q7885" s="53">
        <v>0.33252184677419261</v>
      </c>
    </row>
    <row r="7886" spans="1:17">
      <c r="A7886" s="51" t="s">
        <v>5413</v>
      </c>
      <c r="B7886" s="51">
        <f t="shared" si="617"/>
        <v>10</v>
      </c>
      <c r="C7886" s="51">
        <f t="shared" si="618"/>
        <v>744</v>
      </c>
      <c r="D7886" s="51" t="s">
        <v>855</v>
      </c>
      <c r="E7886" s="54" t="str">
        <f t="shared" si="619"/>
        <v>030286</v>
      </c>
      <c r="F7886" s="51" t="e">
        <f>VLOOKUP(E7886,#REF!,8,FALSE)</f>
        <v>#REF!</v>
      </c>
      <c r="G7886" s="51" t="e">
        <f>VLOOKUP(E7886,#REF!,9,FALSE)</f>
        <v>#REF!</v>
      </c>
      <c r="H7886" s="52">
        <v>20053</v>
      </c>
      <c r="I7886" s="51" t="s">
        <v>5066</v>
      </c>
      <c r="J7886" s="53">
        <v>9.1999999999999993</v>
      </c>
      <c r="K7886" s="53">
        <v>9</v>
      </c>
      <c r="L7886" s="53">
        <v>10.904202018817204</v>
      </c>
      <c r="M7886" s="53">
        <v>10.904202018817204</v>
      </c>
      <c r="N7886" s="53">
        <f t="shared" si="620"/>
        <v>8112.7263019999991</v>
      </c>
      <c r="O7886" s="53" t="e">
        <f>VLOOKUP(E7886,#REF!,29,FALSE)</f>
        <v>#REF!</v>
      </c>
      <c r="P7886" s="53" t="e">
        <f t="shared" si="621"/>
        <v>#REF!</v>
      </c>
      <c r="Q7886" s="53">
        <v>0</v>
      </c>
    </row>
    <row r="7887" spans="1:17">
      <c r="A7887" s="51" t="s">
        <v>5413</v>
      </c>
      <c r="B7887" s="51">
        <f t="shared" si="617"/>
        <v>10</v>
      </c>
      <c r="C7887" s="51">
        <f t="shared" si="618"/>
        <v>744</v>
      </c>
      <c r="D7887" s="51" t="s">
        <v>1109</v>
      </c>
      <c r="E7887" s="54" t="str">
        <f t="shared" si="619"/>
        <v>030449</v>
      </c>
      <c r="F7887" s="51" t="e">
        <f>VLOOKUP(E7887,#REF!,8,FALSE)</f>
        <v>#REF!</v>
      </c>
      <c r="G7887" s="51" t="e">
        <f>VLOOKUP(E7887,#REF!,9,FALSE)</f>
        <v>#REF!</v>
      </c>
      <c r="H7887" s="52">
        <v>888113</v>
      </c>
      <c r="I7887" s="51" t="s">
        <v>1110</v>
      </c>
      <c r="J7887" s="53">
        <v>9.3000000000000007</v>
      </c>
      <c r="K7887" s="53">
        <v>10.3</v>
      </c>
      <c r="L7887" s="53">
        <v>11.50328342876344</v>
      </c>
      <c r="M7887" s="53">
        <v>11.503283434139785</v>
      </c>
      <c r="N7887" s="53">
        <f t="shared" si="620"/>
        <v>8558.4428750000006</v>
      </c>
      <c r="O7887" s="53" t="e">
        <f>VLOOKUP(E7887,#REF!,29,FALSE)</f>
        <v>#REF!</v>
      </c>
      <c r="P7887" s="53" t="e">
        <f t="shared" si="621"/>
        <v>#REF!</v>
      </c>
      <c r="Q7887" s="53">
        <v>0</v>
      </c>
    </row>
    <row r="7888" spans="1:17">
      <c r="A7888" s="51" t="s">
        <v>5413</v>
      </c>
      <c r="B7888" s="51">
        <f t="shared" si="617"/>
        <v>10</v>
      </c>
      <c r="C7888" s="51">
        <f t="shared" si="618"/>
        <v>744</v>
      </c>
      <c r="D7888" s="51" t="s">
        <v>852</v>
      </c>
      <c r="E7888" s="54" t="str">
        <f t="shared" si="619"/>
        <v>030319</v>
      </c>
      <c r="F7888" s="51" t="e">
        <f>VLOOKUP(E7888,#REF!,8,FALSE)</f>
        <v>#REF!</v>
      </c>
      <c r="G7888" s="51" t="e">
        <f>VLOOKUP(E7888,#REF!,9,FALSE)</f>
        <v>#REF!</v>
      </c>
      <c r="H7888" s="52">
        <v>20024</v>
      </c>
      <c r="I7888" s="51" t="s">
        <v>5067</v>
      </c>
      <c r="J7888" s="53">
        <v>11.8</v>
      </c>
      <c r="K7888" s="53">
        <v>11</v>
      </c>
      <c r="L7888" s="53">
        <v>13.395892702956989</v>
      </c>
      <c r="M7888" s="53">
        <v>13.395892702956989</v>
      </c>
      <c r="N7888" s="53">
        <f t="shared" si="620"/>
        <v>9966.5441709999996</v>
      </c>
      <c r="O7888" s="53" t="e">
        <f>VLOOKUP(E7888,#REF!,29,FALSE)</f>
        <v>#REF!</v>
      </c>
      <c r="P7888" s="53" t="e">
        <f t="shared" si="621"/>
        <v>#REF!</v>
      </c>
      <c r="Q7888" s="53">
        <v>0</v>
      </c>
    </row>
    <row r="7889" spans="1:17">
      <c r="A7889" s="51" t="s">
        <v>5413</v>
      </c>
      <c r="B7889" s="51">
        <f t="shared" si="617"/>
        <v>10</v>
      </c>
      <c r="C7889" s="51">
        <f t="shared" si="618"/>
        <v>744</v>
      </c>
      <c r="D7889" s="51" t="s">
        <v>394</v>
      </c>
      <c r="E7889" s="54" t="str">
        <f t="shared" si="619"/>
        <v>001946</v>
      </c>
      <c r="F7889" s="51" t="e">
        <f>VLOOKUP(E7889,#REF!,8,FALSE)</f>
        <v>#REF!</v>
      </c>
      <c r="G7889" s="51" t="e">
        <f>VLOOKUP(E7889,#REF!,9,FALSE)</f>
        <v>#REF!</v>
      </c>
      <c r="H7889" s="52">
        <v>8771</v>
      </c>
      <c r="I7889" s="51" t="s">
        <v>5068</v>
      </c>
      <c r="J7889" s="53">
        <v>69.8</v>
      </c>
      <c r="K7889" s="53">
        <v>69.000003000000007</v>
      </c>
      <c r="L7889" s="53">
        <v>33.629039658602153</v>
      </c>
      <c r="M7889" s="53">
        <v>33.606116118279566</v>
      </c>
      <c r="N7889" s="53">
        <f t="shared" si="620"/>
        <v>25002.950391999995</v>
      </c>
      <c r="O7889" s="53" t="e">
        <f>VLOOKUP(E7889,#REF!,29,FALSE)</f>
        <v>#REF!</v>
      </c>
      <c r="P7889" s="53" t="e">
        <f t="shared" si="621"/>
        <v>#REF!</v>
      </c>
      <c r="Q7889" s="53">
        <v>2.2923540322584011E-2</v>
      </c>
    </row>
    <row r="7890" spans="1:17">
      <c r="A7890" s="51" t="s">
        <v>5413</v>
      </c>
      <c r="B7890" s="51">
        <f t="shared" si="617"/>
        <v>10</v>
      </c>
      <c r="C7890" s="51">
        <f t="shared" si="618"/>
        <v>744</v>
      </c>
      <c r="D7890" s="51" t="s">
        <v>1382</v>
      </c>
      <c r="E7890" s="54" t="str">
        <f t="shared" si="619"/>
        <v>030561</v>
      </c>
      <c r="F7890" s="51" t="e">
        <f>VLOOKUP(E7890,#REF!,8,FALSE)</f>
        <v>#REF!</v>
      </c>
      <c r="G7890" s="51" t="e">
        <f>VLOOKUP(E7890,#REF!,9,FALSE)</f>
        <v>#REF!</v>
      </c>
      <c r="H7890" s="52">
        <v>8994</v>
      </c>
      <c r="I7890" s="51" t="s">
        <v>5069</v>
      </c>
      <c r="J7890" s="53">
        <v>15.2</v>
      </c>
      <c r="K7890" s="53">
        <v>17.3</v>
      </c>
      <c r="L7890" s="53">
        <v>14.224890258064516</v>
      </c>
      <c r="M7890" s="53">
        <v>14.224890258064516</v>
      </c>
      <c r="N7890" s="53">
        <f t="shared" si="620"/>
        <v>10583.318352</v>
      </c>
      <c r="O7890" s="53" t="e">
        <f>VLOOKUP(E7890,#REF!,29,FALSE)</f>
        <v>#REF!</v>
      </c>
      <c r="P7890" s="53" t="e">
        <f t="shared" si="621"/>
        <v>#REF!</v>
      </c>
      <c r="Q7890" s="53">
        <v>0</v>
      </c>
    </row>
    <row r="7891" spans="1:17">
      <c r="A7891" s="51" t="s">
        <v>5413</v>
      </c>
      <c r="B7891" s="51">
        <f t="shared" si="617"/>
        <v>10</v>
      </c>
      <c r="C7891" s="51">
        <f t="shared" si="618"/>
        <v>744</v>
      </c>
      <c r="D7891" s="51" t="s">
        <v>1484</v>
      </c>
      <c r="E7891" s="54" t="str">
        <f t="shared" si="619"/>
        <v>030856</v>
      </c>
      <c r="F7891" s="51" t="e">
        <f>VLOOKUP(E7891,#REF!,8,FALSE)</f>
        <v>#REF!</v>
      </c>
      <c r="G7891" s="51" t="e">
        <f>VLOOKUP(E7891,#REF!,9,FALSE)</f>
        <v>#REF!</v>
      </c>
      <c r="H7891" s="52">
        <v>893446</v>
      </c>
      <c r="I7891" s="51" t="s">
        <v>5070</v>
      </c>
      <c r="J7891" s="53">
        <v>9</v>
      </c>
      <c r="K7891" s="53">
        <v>9</v>
      </c>
      <c r="L7891" s="53">
        <v>10.845036802419354</v>
      </c>
      <c r="M7891" s="53">
        <v>10.845036802419354</v>
      </c>
      <c r="N7891" s="53">
        <f t="shared" si="620"/>
        <v>8068.7073809999993</v>
      </c>
      <c r="O7891" s="53" t="e">
        <f>VLOOKUP(E7891,#REF!,29,FALSE)</f>
        <v>#REF!</v>
      </c>
      <c r="P7891" s="53" t="e">
        <f t="shared" si="621"/>
        <v>#REF!</v>
      </c>
      <c r="Q7891" s="53">
        <v>0</v>
      </c>
    </row>
    <row r="7892" spans="1:17">
      <c r="A7892" s="51" t="s">
        <v>5413</v>
      </c>
      <c r="B7892" s="51">
        <f t="shared" si="617"/>
        <v>10</v>
      </c>
      <c r="C7892" s="51">
        <f t="shared" si="618"/>
        <v>744</v>
      </c>
      <c r="D7892" s="51" t="s">
        <v>1386</v>
      </c>
      <c r="E7892" s="54" t="str">
        <f t="shared" si="619"/>
        <v>028111</v>
      </c>
      <c r="F7892" s="51" t="e">
        <f>VLOOKUP(E7892,#REF!,8,FALSE)</f>
        <v>#REF!</v>
      </c>
      <c r="G7892" s="51" t="e">
        <f>VLOOKUP(E7892,#REF!,9,FALSE)</f>
        <v>#REF!</v>
      </c>
      <c r="H7892" s="52">
        <v>888490</v>
      </c>
      <c r="I7892" s="51" t="s">
        <v>1385</v>
      </c>
      <c r="J7892" s="53">
        <v>17.5</v>
      </c>
      <c r="K7892" s="53">
        <v>13.817311999999999</v>
      </c>
      <c r="L7892" s="53">
        <v>1.9270967741935485E-4</v>
      </c>
      <c r="M7892" s="53">
        <v>7.3792465746780136E-6</v>
      </c>
      <c r="N7892" s="53">
        <f t="shared" si="620"/>
        <v>5.4901594515604423E-3</v>
      </c>
      <c r="O7892" s="53" t="e">
        <f>VLOOKUP(E7892,#REF!,29,FALSE)</f>
        <v>#REF!</v>
      </c>
      <c r="P7892" s="53" t="e">
        <f t="shared" si="621"/>
        <v>#REF!</v>
      </c>
      <c r="Q7892" s="53">
        <v>1.8533043084467682E-4</v>
      </c>
    </row>
    <row r="7893" spans="1:17">
      <c r="A7893" s="51" t="s">
        <v>5413</v>
      </c>
      <c r="B7893" s="51">
        <f t="shared" si="617"/>
        <v>10</v>
      </c>
      <c r="C7893" s="51">
        <f t="shared" si="618"/>
        <v>744</v>
      </c>
      <c r="D7893" s="51" t="s">
        <v>338</v>
      </c>
      <c r="E7893" s="54" t="str">
        <f t="shared" si="619"/>
        <v>029561</v>
      </c>
      <c r="F7893" s="51" t="e">
        <f>VLOOKUP(E7893,#REF!,8,FALSE)</f>
        <v>#REF!</v>
      </c>
      <c r="G7893" s="51" t="e">
        <f>VLOOKUP(E7893,#REF!,9,FALSE)</f>
        <v>#REF!</v>
      </c>
      <c r="H7893" s="52">
        <v>8418</v>
      </c>
      <c r="I7893" s="51" t="s">
        <v>339</v>
      </c>
      <c r="J7893" s="53">
        <v>46.5</v>
      </c>
      <c r="K7893" s="53">
        <v>45.999999000000003</v>
      </c>
      <c r="L7893" s="53">
        <v>47.142032649193553</v>
      </c>
      <c r="M7893" s="53">
        <v>47.136725081989248</v>
      </c>
      <c r="N7893" s="53">
        <f t="shared" si="620"/>
        <v>35069.723461000001</v>
      </c>
      <c r="O7893" s="53" t="e">
        <f>VLOOKUP(E7893,#REF!,29,FALSE)</f>
        <v>#REF!</v>
      </c>
      <c r="P7893" s="53" t="e">
        <f t="shared" si="621"/>
        <v>#REF!</v>
      </c>
      <c r="Q7893" s="53">
        <v>5.3075672043026616E-3</v>
      </c>
    </row>
    <row r="7894" spans="1:17">
      <c r="A7894" s="51" t="s">
        <v>5413</v>
      </c>
      <c r="B7894" s="51">
        <f t="shared" si="617"/>
        <v>10</v>
      </c>
      <c r="C7894" s="51">
        <f t="shared" si="618"/>
        <v>744</v>
      </c>
      <c r="D7894" s="51" t="s">
        <v>3151</v>
      </c>
      <c r="E7894" s="54" t="str">
        <f t="shared" si="619"/>
        <v>029758</v>
      </c>
      <c r="F7894" s="51" t="e">
        <f>VLOOKUP(E7894,#REF!,8,FALSE)</f>
        <v>#REF!</v>
      </c>
      <c r="G7894" s="51" t="e">
        <f>VLOOKUP(E7894,#REF!,9,FALSE)</f>
        <v>#REF!</v>
      </c>
      <c r="H7894" s="52">
        <v>908877</v>
      </c>
      <c r="I7894" s="51" t="s">
        <v>5071</v>
      </c>
      <c r="J7894" s="53">
        <v>0.54600000000000004</v>
      </c>
      <c r="K7894" s="53">
        <v>0.48</v>
      </c>
      <c r="L7894" s="53">
        <v>0.14539018145161289</v>
      </c>
      <c r="M7894" s="53">
        <v>0.14539018145161289</v>
      </c>
      <c r="N7894" s="53">
        <f t="shared" si="620"/>
        <v>108.170295</v>
      </c>
      <c r="O7894" s="53" t="e">
        <f>VLOOKUP(E7894,#REF!,29,FALSE)</f>
        <v>#REF!</v>
      </c>
      <c r="P7894" s="53" t="e">
        <f t="shared" si="621"/>
        <v>#REF!</v>
      </c>
      <c r="Q7894" s="53">
        <v>0</v>
      </c>
    </row>
    <row r="7895" spans="1:17">
      <c r="A7895" s="51" t="s">
        <v>5413</v>
      </c>
      <c r="B7895" s="51">
        <f t="shared" si="617"/>
        <v>10</v>
      </c>
      <c r="C7895" s="51">
        <f t="shared" si="618"/>
        <v>744</v>
      </c>
      <c r="D7895" s="51" t="s">
        <v>3151</v>
      </c>
      <c r="E7895" s="54" t="str">
        <f t="shared" si="619"/>
        <v>029758</v>
      </c>
      <c r="F7895" s="51" t="e">
        <f>VLOOKUP(E7895,#REF!,8,FALSE)</f>
        <v>#REF!</v>
      </c>
      <c r="G7895" s="51" t="e">
        <f>VLOOKUP(E7895,#REF!,9,FALSE)</f>
        <v>#REF!</v>
      </c>
      <c r="H7895" s="52">
        <v>913271</v>
      </c>
      <c r="I7895" s="51" t="s">
        <v>5072</v>
      </c>
      <c r="J7895" s="53">
        <v>0.36399999999999999</v>
      </c>
      <c r="K7895" s="53">
        <v>0.32</v>
      </c>
      <c r="L7895" s="53">
        <v>9.6926779569892471E-2</v>
      </c>
      <c r="M7895" s="53">
        <v>9.6926779569892471E-2</v>
      </c>
      <c r="N7895" s="53">
        <f t="shared" si="620"/>
        <v>72.113523999999998</v>
      </c>
      <c r="O7895" s="53" t="e">
        <f>VLOOKUP(E7895,#REF!,29,FALSE)</f>
        <v>#REF!</v>
      </c>
      <c r="P7895" s="53" t="e">
        <f t="shared" si="621"/>
        <v>#REF!</v>
      </c>
      <c r="Q7895" s="53">
        <v>0</v>
      </c>
    </row>
    <row r="7896" spans="1:17">
      <c r="A7896" s="51" t="s">
        <v>5413</v>
      </c>
      <c r="B7896" s="51">
        <f t="shared" si="617"/>
        <v>10</v>
      </c>
      <c r="C7896" s="51">
        <f t="shared" si="618"/>
        <v>744</v>
      </c>
      <c r="D7896" s="51" t="s">
        <v>1117</v>
      </c>
      <c r="E7896" s="54" t="str">
        <f t="shared" si="619"/>
        <v>030443</v>
      </c>
      <c r="F7896" s="51" t="e">
        <f>VLOOKUP(E7896,#REF!,8,FALSE)</f>
        <v>#REF!</v>
      </c>
      <c r="G7896" s="51" t="e">
        <f>VLOOKUP(E7896,#REF!,9,FALSE)</f>
        <v>#REF!</v>
      </c>
      <c r="H7896" s="52">
        <v>888111</v>
      </c>
      <c r="I7896" s="51" t="s">
        <v>1118</v>
      </c>
      <c r="J7896" s="53">
        <v>13.8</v>
      </c>
      <c r="K7896" s="53">
        <v>12.200003000000001</v>
      </c>
      <c r="L7896" s="53">
        <v>12.193503818548386</v>
      </c>
      <c r="M7896" s="53">
        <v>11.176039278225808</v>
      </c>
      <c r="N7896" s="53">
        <f t="shared" si="620"/>
        <v>8314.9732230000009</v>
      </c>
      <c r="O7896" s="53" t="e">
        <f>VLOOKUP(E7896,#REF!,29,FALSE)</f>
        <v>#REF!</v>
      </c>
      <c r="P7896" s="53" t="e">
        <f t="shared" si="621"/>
        <v>#REF!</v>
      </c>
      <c r="Q7896" s="53">
        <v>1.0174645403225788</v>
      </c>
    </row>
    <row r="7897" spans="1:17">
      <c r="A7897" s="51" t="s">
        <v>5413</v>
      </c>
      <c r="B7897" s="51">
        <f t="shared" si="617"/>
        <v>10</v>
      </c>
      <c r="C7897" s="51">
        <f t="shared" si="618"/>
        <v>744</v>
      </c>
      <c r="D7897" s="51" t="s">
        <v>2143</v>
      </c>
      <c r="E7897" s="54" t="str">
        <f t="shared" si="619"/>
        <v>031736</v>
      </c>
      <c r="F7897" s="51" t="e">
        <f>VLOOKUP(E7897,#REF!,8,FALSE)</f>
        <v>#REF!</v>
      </c>
      <c r="G7897" s="51" t="e">
        <f>VLOOKUP(E7897,#REF!,9,FALSE)</f>
        <v>#REF!</v>
      </c>
      <c r="H7897" s="52">
        <v>909391</v>
      </c>
      <c r="I7897" s="51" t="s">
        <v>5073</v>
      </c>
      <c r="J7897" s="53">
        <v>14.5</v>
      </c>
      <c r="K7897" s="53">
        <v>13.6</v>
      </c>
      <c r="L7897" s="53">
        <v>17.23078363575269</v>
      </c>
      <c r="M7897" s="53">
        <v>16.75538760483871</v>
      </c>
      <c r="N7897" s="53">
        <f t="shared" si="620"/>
        <v>12466.008378</v>
      </c>
      <c r="O7897" s="53" t="e">
        <f>VLOOKUP(E7897,#REF!,29,FALSE)</f>
        <v>#REF!</v>
      </c>
      <c r="P7897" s="53" t="e">
        <f t="shared" si="621"/>
        <v>#REF!</v>
      </c>
      <c r="Q7897" s="53">
        <v>0.47539603091397886</v>
      </c>
    </row>
    <row r="7898" spans="1:17">
      <c r="A7898" s="51" t="s">
        <v>5413</v>
      </c>
      <c r="B7898" s="51">
        <f t="shared" si="617"/>
        <v>10</v>
      </c>
      <c r="C7898" s="51">
        <f t="shared" si="618"/>
        <v>744</v>
      </c>
      <c r="D7898" s="51" t="s">
        <v>2146</v>
      </c>
      <c r="E7898" s="54" t="str">
        <f t="shared" si="619"/>
        <v>031698</v>
      </c>
      <c r="F7898" s="51" t="e">
        <f>VLOOKUP(E7898,#REF!,8,FALSE)</f>
        <v>#REF!</v>
      </c>
      <c r="G7898" s="51" t="e">
        <f>VLOOKUP(E7898,#REF!,9,FALSE)</f>
        <v>#REF!</v>
      </c>
      <c r="H7898" s="52">
        <v>909379</v>
      </c>
      <c r="I7898" s="51" t="s">
        <v>5074</v>
      </c>
      <c r="J7898" s="53">
        <v>13</v>
      </c>
      <c r="K7898" s="53">
        <v>12.5</v>
      </c>
      <c r="L7898" s="53">
        <v>15.224577133064516</v>
      </c>
      <c r="M7898" s="53">
        <v>15.177157635752689</v>
      </c>
      <c r="N7898" s="53">
        <f t="shared" si="620"/>
        <v>11291.805281000001</v>
      </c>
      <c r="O7898" s="53" t="e">
        <f>VLOOKUP(E7898,#REF!,29,FALSE)</f>
        <v>#REF!</v>
      </c>
      <c r="P7898" s="53" t="e">
        <f t="shared" si="621"/>
        <v>#REF!</v>
      </c>
      <c r="Q7898" s="53">
        <v>4.741949731182573E-2</v>
      </c>
    </row>
    <row r="7899" spans="1:17">
      <c r="A7899" s="51" t="s">
        <v>5413</v>
      </c>
      <c r="B7899" s="51">
        <f t="shared" si="617"/>
        <v>10</v>
      </c>
      <c r="C7899" s="51">
        <f t="shared" si="618"/>
        <v>744</v>
      </c>
      <c r="D7899" s="51" t="s">
        <v>850</v>
      </c>
      <c r="E7899" s="54" t="str">
        <f t="shared" si="619"/>
        <v>030288</v>
      </c>
      <c r="F7899" s="51" t="e">
        <f>VLOOKUP(E7899,#REF!,8,FALSE)</f>
        <v>#REF!</v>
      </c>
      <c r="G7899" s="51" t="e">
        <f>VLOOKUP(E7899,#REF!,9,FALSE)</f>
        <v>#REF!</v>
      </c>
      <c r="H7899" s="52">
        <v>20039</v>
      </c>
      <c r="I7899" s="51" t="s">
        <v>5075</v>
      </c>
      <c r="J7899" s="53">
        <v>10.84</v>
      </c>
      <c r="K7899" s="53">
        <v>10</v>
      </c>
      <c r="L7899" s="53">
        <v>12.874135696236559</v>
      </c>
      <c r="M7899" s="53">
        <v>12.874135696236559</v>
      </c>
      <c r="N7899" s="53">
        <f t="shared" si="620"/>
        <v>9578.3569580000003</v>
      </c>
      <c r="O7899" s="53" t="e">
        <f>VLOOKUP(E7899,#REF!,29,FALSE)</f>
        <v>#REF!</v>
      </c>
      <c r="P7899" s="53" t="e">
        <f t="shared" si="621"/>
        <v>#REF!</v>
      </c>
      <c r="Q7899" s="53">
        <v>0</v>
      </c>
    </row>
    <row r="7900" spans="1:17">
      <c r="A7900" s="51" t="s">
        <v>5413</v>
      </c>
      <c r="B7900" s="51">
        <f t="shared" si="617"/>
        <v>10</v>
      </c>
      <c r="C7900" s="51">
        <f t="shared" si="618"/>
        <v>744</v>
      </c>
      <c r="D7900" s="51" t="s">
        <v>2933</v>
      </c>
      <c r="E7900" s="54" t="str">
        <f t="shared" si="619"/>
        <v>034777</v>
      </c>
      <c r="F7900" s="51" t="e">
        <f>VLOOKUP(E7900,#REF!,8,FALSE)</f>
        <v>#REF!</v>
      </c>
      <c r="G7900" s="51" t="e">
        <f>VLOOKUP(E7900,#REF!,9,FALSE)</f>
        <v>#REF!</v>
      </c>
      <c r="H7900" s="52">
        <v>910735</v>
      </c>
      <c r="I7900" s="51" t="s">
        <v>2934</v>
      </c>
      <c r="J7900" s="53">
        <v>9.6999999999999993</v>
      </c>
      <c r="K7900" s="53">
        <v>9.6999999999999993</v>
      </c>
      <c r="L7900" s="53">
        <v>12.902852612903226</v>
      </c>
      <c r="M7900" s="53">
        <v>12.902852612903226</v>
      </c>
      <c r="N7900" s="53">
        <f t="shared" si="620"/>
        <v>9599.7223439999998</v>
      </c>
      <c r="O7900" s="53" t="e">
        <f>VLOOKUP(E7900,#REF!,29,FALSE)</f>
        <v>#REF!</v>
      </c>
      <c r="P7900" s="53" t="e">
        <f t="shared" si="621"/>
        <v>#REF!</v>
      </c>
      <c r="Q7900" s="53">
        <v>0</v>
      </c>
    </row>
    <row r="7901" spans="1:17">
      <c r="A7901" s="51" t="s">
        <v>5413</v>
      </c>
      <c r="B7901" s="51">
        <f t="shared" si="617"/>
        <v>10</v>
      </c>
      <c r="C7901" s="51">
        <f t="shared" si="618"/>
        <v>744</v>
      </c>
      <c r="D7901" s="51" t="s">
        <v>1114</v>
      </c>
      <c r="E7901" s="54" t="str">
        <f t="shared" si="619"/>
        <v>030671</v>
      </c>
      <c r="F7901" s="51" t="e">
        <f>VLOOKUP(E7901,#REF!,8,FALSE)</f>
        <v>#REF!</v>
      </c>
      <c r="G7901" s="51" t="e">
        <f>VLOOKUP(E7901,#REF!,9,FALSE)</f>
        <v>#REF!</v>
      </c>
      <c r="H7901" s="52">
        <v>890668</v>
      </c>
      <c r="I7901" s="51" t="s">
        <v>5076</v>
      </c>
      <c r="J7901" s="53">
        <v>10.3</v>
      </c>
      <c r="K7901" s="53">
        <v>10.100001000000001</v>
      </c>
      <c r="L7901" s="53">
        <v>10.350405033602151</v>
      </c>
      <c r="M7901" s="53">
        <v>10.350405001344086</v>
      </c>
      <c r="N7901" s="53">
        <f t="shared" si="620"/>
        <v>7700.7013210000005</v>
      </c>
      <c r="O7901" s="53" t="e">
        <f>VLOOKUP(E7901,#REF!,29,FALSE)</f>
        <v>#REF!</v>
      </c>
      <c r="P7901" s="53" t="e">
        <f t="shared" si="621"/>
        <v>#REF!</v>
      </c>
      <c r="Q7901" s="53">
        <v>3.2258065657124363E-8</v>
      </c>
    </row>
    <row r="7902" spans="1:17">
      <c r="A7902" s="51" t="s">
        <v>5413</v>
      </c>
      <c r="B7902" s="51">
        <f t="shared" si="617"/>
        <v>10</v>
      </c>
      <c r="C7902" s="51">
        <f t="shared" si="618"/>
        <v>744</v>
      </c>
      <c r="D7902" s="51" t="s">
        <v>2433</v>
      </c>
      <c r="E7902" s="54" t="str">
        <f t="shared" si="619"/>
        <v>032352</v>
      </c>
      <c r="F7902" s="51" t="e">
        <f>VLOOKUP(E7902,#REF!,8,FALSE)</f>
        <v>#REF!</v>
      </c>
      <c r="G7902" s="51" t="e">
        <f>VLOOKUP(E7902,#REF!,9,FALSE)</f>
        <v>#REF!</v>
      </c>
      <c r="H7902" s="52">
        <v>910131</v>
      </c>
      <c r="I7902" s="51" t="s">
        <v>2434</v>
      </c>
      <c r="J7902" s="53">
        <v>11</v>
      </c>
      <c r="K7902" s="53">
        <v>11</v>
      </c>
      <c r="L7902" s="53">
        <v>13.853846588709677</v>
      </c>
      <c r="M7902" s="53">
        <v>13.853846588709677</v>
      </c>
      <c r="N7902" s="53">
        <f t="shared" si="620"/>
        <v>10307.261861999999</v>
      </c>
      <c r="O7902" s="53" t="e">
        <f>VLOOKUP(E7902,#REF!,29,FALSE)</f>
        <v>#REF!</v>
      </c>
      <c r="P7902" s="53" t="e">
        <f t="shared" si="621"/>
        <v>#REF!</v>
      </c>
      <c r="Q7902" s="53">
        <v>0</v>
      </c>
    </row>
    <row r="7903" spans="1:17">
      <c r="A7903" s="51" t="s">
        <v>5413</v>
      </c>
      <c r="B7903" s="51">
        <f t="shared" si="617"/>
        <v>10</v>
      </c>
      <c r="C7903" s="51">
        <f t="shared" si="618"/>
        <v>744</v>
      </c>
      <c r="D7903" s="51" t="s">
        <v>2431</v>
      </c>
      <c r="E7903" s="54" t="str">
        <f t="shared" si="619"/>
        <v>032353</v>
      </c>
      <c r="F7903" s="51" t="e">
        <f>VLOOKUP(E7903,#REF!,8,FALSE)</f>
        <v>#REF!</v>
      </c>
      <c r="G7903" s="51" t="e">
        <f>VLOOKUP(E7903,#REF!,9,FALSE)</f>
        <v>#REF!</v>
      </c>
      <c r="H7903" s="52">
        <v>910113</v>
      </c>
      <c r="I7903" s="51" t="s">
        <v>2432</v>
      </c>
      <c r="J7903" s="53">
        <v>10.1</v>
      </c>
      <c r="K7903" s="53">
        <v>10.1</v>
      </c>
      <c r="L7903" s="53">
        <v>12.606689391129033</v>
      </c>
      <c r="M7903" s="53">
        <v>12.606689391129033</v>
      </c>
      <c r="N7903" s="53">
        <f t="shared" si="620"/>
        <v>9379.3769069999998</v>
      </c>
      <c r="O7903" s="53" t="e">
        <f>VLOOKUP(E7903,#REF!,29,FALSE)</f>
        <v>#REF!</v>
      </c>
      <c r="P7903" s="53" t="e">
        <f t="shared" si="621"/>
        <v>#REF!</v>
      </c>
      <c r="Q7903" s="53">
        <v>0</v>
      </c>
    </row>
    <row r="7904" spans="1:17">
      <c r="A7904" s="51" t="s">
        <v>5413</v>
      </c>
      <c r="B7904" s="51">
        <f t="shared" si="617"/>
        <v>10</v>
      </c>
      <c r="C7904" s="51">
        <f t="shared" si="618"/>
        <v>744</v>
      </c>
      <c r="D7904" s="51" t="s">
        <v>1256</v>
      </c>
      <c r="E7904" s="54" t="str">
        <f t="shared" si="619"/>
        <v>030608</v>
      </c>
      <c r="F7904" s="51" t="e">
        <f>VLOOKUP(E7904,#REF!,8,FALSE)</f>
        <v>#REF!</v>
      </c>
      <c r="G7904" s="51" t="e">
        <f>VLOOKUP(E7904,#REF!,9,FALSE)</f>
        <v>#REF!</v>
      </c>
      <c r="H7904" s="52">
        <v>20077</v>
      </c>
      <c r="I7904" s="51" t="s">
        <v>5077</v>
      </c>
      <c r="J7904" s="53">
        <v>6.8</v>
      </c>
      <c r="K7904" s="53">
        <v>6.8</v>
      </c>
      <c r="L7904" s="53">
        <v>8.5491673239247312</v>
      </c>
      <c r="M7904" s="53">
        <v>8.5491673239247312</v>
      </c>
      <c r="N7904" s="53">
        <f t="shared" si="620"/>
        <v>6360.5804889999999</v>
      </c>
      <c r="O7904" s="53" t="e">
        <f>VLOOKUP(E7904,#REF!,29,FALSE)</f>
        <v>#REF!</v>
      </c>
      <c r="P7904" s="53" t="e">
        <f t="shared" si="621"/>
        <v>#REF!</v>
      </c>
      <c r="Q7904" s="53">
        <v>0</v>
      </c>
    </row>
    <row r="7905" spans="1:17">
      <c r="A7905" s="51" t="s">
        <v>5413</v>
      </c>
      <c r="B7905" s="51">
        <f t="shared" si="617"/>
        <v>10</v>
      </c>
      <c r="C7905" s="51">
        <f t="shared" si="618"/>
        <v>744</v>
      </c>
      <c r="D7905" s="51" t="s">
        <v>1261</v>
      </c>
      <c r="E7905" s="54" t="str">
        <f t="shared" si="619"/>
        <v>030518</v>
      </c>
      <c r="F7905" s="51" t="e">
        <f>VLOOKUP(E7905,#REF!,8,FALSE)</f>
        <v>#REF!</v>
      </c>
      <c r="G7905" s="51" t="e">
        <f>VLOOKUP(E7905,#REF!,9,FALSE)</f>
        <v>#REF!</v>
      </c>
      <c r="H7905" s="52">
        <v>889721</v>
      </c>
      <c r="I7905" s="51" t="s">
        <v>1260</v>
      </c>
      <c r="J7905" s="53">
        <v>9.6999999999999993</v>
      </c>
      <c r="K7905" s="53">
        <v>18.7</v>
      </c>
      <c r="L7905" s="53">
        <v>17.710214490591397</v>
      </c>
      <c r="M7905" s="53">
        <v>17.710214490591397</v>
      </c>
      <c r="N7905" s="53">
        <f t="shared" si="620"/>
        <v>13176.399581</v>
      </c>
      <c r="O7905" s="53" t="e">
        <f>VLOOKUP(E7905,#REF!,29,FALSE)</f>
        <v>#REF!</v>
      </c>
      <c r="P7905" s="53" t="e">
        <f t="shared" si="621"/>
        <v>#REF!</v>
      </c>
      <c r="Q7905" s="53">
        <v>0</v>
      </c>
    </row>
    <row r="7906" spans="1:17">
      <c r="A7906" s="51" t="s">
        <v>5413</v>
      </c>
      <c r="B7906" s="51">
        <f t="shared" si="617"/>
        <v>10</v>
      </c>
      <c r="C7906" s="51">
        <f t="shared" si="618"/>
        <v>744</v>
      </c>
      <c r="D7906" s="51" t="s">
        <v>1387</v>
      </c>
      <c r="E7906" s="54" t="str">
        <f t="shared" si="619"/>
        <v>030793</v>
      </c>
      <c r="F7906" s="51" t="e">
        <f>VLOOKUP(E7906,#REF!,8,FALSE)</f>
        <v>#REF!</v>
      </c>
      <c r="G7906" s="51" t="e">
        <f>VLOOKUP(E7906,#REF!,9,FALSE)</f>
        <v>#REF!</v>
      </c>
      <c r="H7906" s="52">
        <v>892102</v>
      </c>
      <c r="I7906" s="51" t="s">
        <v>1388</v>
      </c>
      <c r="J7906" s="53">
        <v>12.4</v>
      </c>
      <c r="K7906" s="53">
        <v>11.799999</v>
      </c>
      <c r="L7906" s="53">
        <v>13.136374543010751</v>
      </c>
      <c r="M7906" s="53">
        <v>12.960279463709679</v>
      </c>
      <c r="N7906" s="53">
        <f t="shared" si="620"/>
        <v>9642.4479210000009</v>
      </c>
      <c r="O7906" s="53" t="e">
        <f>VLOOKUP(E7906,#REF!,29,FALSE)</f>
        <v>#REF!</v>
      </c>
      <c r="P7906" s="53" t="e">
        <f t="shared" si="621"/>
        <v>#REF!</v>
      </c>
      <c r="Q7906" s="53">
        <v>0.17609507930107307</v>
      </c>
    </row>
    <row r="7907" spans="1:17">
      <c r="A7907" s="51" t="s">
        <v>5413</v>
      </c>
      <c r="B7907" s="51">
        <f t="shared" si="617"/>
        <v>10</v>
      </c>
      <c r="C7907" s="51">
        <f t="shared" si="618"/>
        <v>744</v>
      </c>
      <c r="D7907" s="51" t="s">
        <v>735</v>
      </c>
      <c r="E7907" s="54" t="str">
        <f t="shared" si="619"/>
        <v>030120</v>
      </c>
      <c r="F7907" s="51" t="e">
        <f>VLOOKUP(E7907,#REF!,8,FALSE)</f>
        <v>#REF!</v>
      </c>
      <c r="G7907" s="51" t="e">
        <f>VLOOKUP(E7907,#REF!,9,FALSE)</f>
        <v>#REF!</v>
      </c>
      <c r="H7907" s="52">
        <v>888048</v>
      </c>
      <c r="I7907" s="51" t="s">
        <v>736</v>
      </c>
      <c r="J7907" s="53">
        <v>109.2</v>
      </c>
      <c r="K7907" s="53">
        <v>104</v>
      </c>
      <c r="L7907" s="53">
        <v>0</v>
      </c>
      <c r="M7907" s="53">
        <v>0</v>
      </c>
      <c r="N7907" s="53">
        <f t="shared" si="620"/>
        <v>0</v>
      </c>
      <c r="O7907" s="53" t="e">
        <f>VLOOKUP(E7907,#REF!,29,FALSE)</f>
        <v>#REF!</v>
      </c>
      <c r="P7907" s="53" t="e">
        <f t="shared" si="621"/>
        <v>#REF!</v>
      </c>
      <c r="Q7907" s="53">
        <v>0</v>
      </c>
    </row>
    <row r="7908" spans="1:17">
      <c r="A7908" s="51" t="s">
        <v>5413</v>
      </c>
      <c r="B7908" s="51">
        <f t="shared" si="617"/>
        <v>10</v>
      </c>
      <c r="C7908" s="51">
        <f t="shared" si="618"/>
        <v>744</v>
      </c>
      <c r="D7908" s="51" t="s">
        <v>332</v>
      </c>
      <c r="E7908" s="54" t="str">
        <f t="shared" si="619"/>
        <v>028584</v>
      </c>
      <c r="F7908" s="51" t="e">
        <f>VLOOKUP(E7908,#REF!,8,FALSE)</f>
        <v>#REF!</v>
      </c>
      <c r="G7908" s="51" t="e">
        <f>VLOOKUP(E7908,#REF!,9,FALSE)</f>
        <v>#REF!</v>
      </c>
      <c r="H7908" s="52">
        <v>8412</v>
      </c>
      <c r="I7908" s="51" t="s">
        <v>333</v>
      </c>
      <c r="J7908" s="53">
        <v>84.7</v>
      </c>
      <c r="K7908" s="53">
        <v>83.999996999999993</v>
      </c>
      <c r="L7908" s="53">
        <v>101.2599272594086</v>
      </c>
      <c r="M7908" s="53">
        <v>100.94805989919354</v>
      </c>
      <c r="N7908" s="53">
        <f t="shared" si="620"/>
        <v>75105.356564999995</v>
      </c>
      <c r="O7908" s="53" t="e">
        <f>VLOOKUP(E7908,#REF!,29,FALSE)</f>
        <v>#REF!</v>
      </c>
      <c r="P7908" s="53" t="e">
        <f t="shared" si="621"/>
        <v>#REF!</v>
      </c>
      <c r="Q7908" s="53">
        <v>0.3118673602150539</v>
      </c>
    </row>
    <row r="7909" spans="1:17">
      <c r="A7909" s="51" t="s">
        <v>5413</v>
      </c>
      <c r="B7909" s="51">
        <f t="shared" si="617"/>
        <v>10</v>
      </c>
      <c r="C7909" s="51">
        <f t="shared" si="618"/>
        <v>744</v>
      </c>
      <c r="D7909" s="51" t="s">
        <v>1398</v>
      </c>
      <c r="E7909" s="54" t="str">
        <f t="shared" si="619"/>
        <v>030776</v>
      </c>
      <c r="F7909" s="51" t="e">
        <f>VLOOKUP(E7909,#REF!,8,FALSE)</f>
        <v>#REF!</v>
      </c>
      <c r="G7909" s="51" t="e">
        <f>VLOOKUP(E7909,#REF!,9,FALSE)</f>
        <v>#REF!</v>
      </c>
      <c r="H7909" s="52">
        <v>892106</v>
      </c>
      <c r="I7909" s="51" t="s">
        <v>1399</v>
      </c>
      <c r="J7909" s="53">
        <v>11.4</v>
      </c>
      <c r="K7909" s="53">
        <v>13.100001000000001</v>
      </c>
      <c r="L7909" s="53">
        <v>10.838146819892474</v>
      </c>
      <c r="M7909" s="53">
        <v>10.838146805107527</v>
      </c>
      <c r="N7909" s="53">
        <f t="shared" si="620"/>
        <v>8063.5812230000001</v>
      </c>
      <c r="O7909" s="53" t="e">
        <f>VLOOKUP(E7909,#REF!,29,FALSE)</f>
        <v>#REF!</v>
      </c>
      <c r="P7909" s="53" t="e">
        <f t="shared" si="621"/>
        <v>#REF!</v>
      </c>
      <c r="Q7909" s="53">
        <v>1.4784946352035629E-8</v>
      </c>
    </row>
    <row r="7910" spans="1:17">
      <c r="A7910" s="51" t="s">
        <v>5413</v>
      </c>
      <c r="B7910" s="51">
        <f t="shared" si="617"/>
        <v>10</v>
      </c>
      <c r="C7910" s="51">
        <f t="shared" si="618"/>
        <v>744</v>
      </c>
      <c r="D7910" s="51" t="s">
        <v>847</v>
      </c>
      <c r="E7910" s="54" t="str">
        <f t="shared" si="619"/>
        <v>030324</v>
      </c>
      <c r="F7910" s="51" t="e">
        <f>VLOOKUP(E7910,#REF!,8,FALSE)</f>
        <v>#REF!</v>
      </c>
      <c r="G7910" s="51" t="e">
        <f>VLOOKUP(E7910,#REF!,9,FALSE)</f>
        <v>#REF!</v>
      </c>
      <c r="H7910" s="52">
        <v>20032</v>
      </c>
      <c r="I7910" s="51" t="s">
        <v>5078</v>
      </c>
      <c r="J7910" s="53">
        <v>11.05</v>
      </c>
      <c r="K7910" s="53">
        <v>11</v>
      </c>
      <c r="L7910" s="53">
        <v>11.859902166666668</v>
      </c>
      <c r="M7910" s="53">
        <v>11.859902166666668</v>
      </c>
      <c r="N7910" s="53">
        <f t="shared" si="620"/>
        <v>8823.7672120000007</v>
      </c>
      <c r="O7910" s="53" t="e">
        <f>VLOOKUP(E7910,#REF!,29,FALSE)</f>
        <v>#REF!</v>
      </c>
      <c r="P7910" s="53" t="e">
        <f t="shared" si="621"/>
        <v>#REF!</v>
      </c>
      <c r="Q7910" s="53">
        <v>0</v>
      </c>
    </row>
    <row r="7911" spans="1:17">
      <c r="A7911" s="51" t="s">
        <v>5413</v>
      </c>
      <c r="B7911" s="51">
        <f t="shared" si="617"/>
        <v>10</v>
      </c>
      <c r="C7911" s="51">
        <f t="shared" si="618"/>
        <v>744</v>
      </c>
      <c r="D7911" s="51" t="s">
        <v>463</v>
      </c>
      <c r="E7911" s="54" t="str">
        <f t="shared" si="619"/>
        <v>029642</v>
      </c>
      <c r="F7911" s="51" t="e">
        <f>VLOOKUP(E7911,#REF!,8,FALSE)</f>
        <v>#REF!</v>
      </c>
      <c r="G7911" s="51" t="e">
        <f>VLOOKUP(E7911,#REF!,9,FALSE)</f>
        <v>#REF!</v>
      </c>
      <c r="H7911" s="52">
        <v>8578</v>
      </c>
      <c r="I7911" s="51" t="s">
        <v>464</v>
      </c>
      <c r="J7911" s="53">
        <v>7.3</v>
      </c>
      <c r="K7911" s="53">
        <v>11.999995</v>
      </c>
      <c r="L7911" s="53">
        <v>20.669852932795699</v>
      </c>
      <c r="M7911" s="53">
        <v>20.669852994623657</v>
      </c>
      <c r="N7911" s="53">
        <f t="shared" si="620"/>
        <v>15378.370628000001</v>
      </c>
      <c r="O7911" s="53" t="e">
        <f>VLOOKUP(E7911,#REF!,29,FALSE)</f>
        <v>#REF!</v>
      </c>
      <c r="P7911" s="53" t="e">
        <f t="shared" si="621"/>
        <v>#REF!</v>
      </c>
      <c r="Q7911" s="53">
        <v>0</v>
      </c>
    </row>
    <row r="7912" spans="1:17">
      <c r="A7912" s="51" t="s">
        <v>5413</v>
      </c>
      <c r="B7912" s="51">
        <f t="shared" si="617"/>
        <v>10</v>
      </c>
      <c r="C7912" s="51">
        <f t="shared" si="618"/>
        <v>744</v>
      </c>
      <c r="D7912" s="51" t="s">
        <v>2849</v>
      </c>
      <c r="E7912" s="54" t="str">
        <f t="shared" si="619"/>
        <v>033193</v>
      </c>
      <c r="F7912" s="51" t="e">
        <f>VLOOKUP(E7912,#REF!,8,FALSE)</f>
        <v>#REF!</v>
      </c>
      <c r="G7912" s="51" t="e">
        <f>VLOOKUP(E7912,#REF!,9,FALSE)</f>
        <v>#REF!</v>
      </c>
      <c r="H7912" s="52">
        <v>909761</v>
      </c>
      <c r="I7912" s="51" t="s">
        <v>5079</v>
      </c>
      <c r="J7912" s="53">
        <v>8.4</v>
      </c>
      <c r="K7912" s="53">
        <v>8.4</v>
      </c>
      <c r="L7912" s="53">
        <v>8.4848490994623642</v>
      </c>
      <c r="M7912" s="53">
        <v>8.4848490994623642</v>
      </c>
      <c r="N7912" s="53">
        <f t="shared" si="620"/>
        <v>6312.7277299999987</v>
      </c>
      <c r="O7912" s="53" t="e">
        <f>VLOOKUP(E7912,#REF!,29,FALSE)</f>
        <v>#REF!</v>
      </c>
      <c r="P7912" s="53" t="e">
        <f t="shared" si="621"/>
        <v>#REF!</v>
      </c>
      <c r="Q7912" s="53">
        <v>0</v>
      </c>
    </row>
    <row r="7913" spans="1:17">
      <c r="A7913" s="51" t="s">
        <v>5413</v>
      </c>
      <c r="B7913" s="51">
        <f t="shared" si="617"/>
        <v>10</v>
      </c>
      <c r="C7913" s="51">
        <f t="shared" si="618"/>
        <v>744</v>
      </c>
      <c r="D7913" s="51" t="s">
        <v>2876</v>
      </c>
      <c r="E7913" s="54" t="str">
        <f t="shared" si="619"/>
        <v>033185</v>
      </c>
      <c r="F7913" s="51" t="e">
        <f>VLOOKUP(E7913,#REF!,8,FALSE)</f>
        <v>#REF!</v>
      </c>
      <c r="G7913" s="51" t="e">
        <f>VLOOKUP(E7913,#REF!,9,FALSE)</f>
        <v>#REF!</v>
      </c>
      <c r="H7913" s="52">
        <v>910730</v>
      </c>
      <c r="I7913" s="51" t="s">
        <v>2877</v>
      </c>
      <c r="J7913" s="53">
        <v>8.4</v>
      </c>
      <c r="K7913" s="53">
        <v>8.4</v>
      </c>
      <c r="L7913" s="53">
        <v>8.6622367997311827</v>
      </c>
      <c r="M7913" s="53">
        <v>8.6622367997311827</v>
      </c>
      <c r="N7913" s="53">
        <f t="shared" si="620"/>
        <v>6444.7041790000003</v>
      </c>
      <c r="O7913" s="53" t="e">
        <f>VLOOKUP(E7913,#REF!,29,FALSE)</f>
        <v>#REF!</v>
      </c>
      <c r="P7913" s="53" t="e">
        <f t="shared" si="621"/>
        <v>#REF!</v>
      </c>
      <c r="Q7913" s="53">
        <v>0</v>
      </c>
    </row>
    <row r="7914" spans="1:17">
      <c r="A7914" s="51" t="s">
        <v>5413</v>
      </c>
      <c r="B7914" s="51">
        <f t="shared" si="617"/>
        <v>10</v>
      </c>
      <c r="C7914" s="51">
        <f t="shared" si="618"/>
        <v>744</v>
      </c>
      <c r="D7914" s="51" t="s">
        <v>2874</v>
      </c>
      <c r="E7914" s="54" t="str">
        <f t="shared" si="619"/>
        <v>033186</v>
      </c>
      <c r="F7914" s="51" t="e">
        <f>VLOOKUP(E7914,#REF!,8,FALSE)</f>
        <v>#REF!</v>
      </c>
      <c r="G7914" s="51" t="e">
        <f>VLOOKUP(E7914,#REF!,9,FALSE)</f>
        <v>#REF!</v>
      </c>
      <c r="H7914" s="52">
        <v>910671</v>
      </c>
      <c r="I7914" s="51" t="s">
        <v>2875</v>
      </c>
      <c r="J7914" s="53">
        <v>8.4</v>
      </c>
      <c r="K7914" s="53">
        <v>8.4</v>
      </c>
      <c r="L7914" s="53">
        <v>8.6454714556451613</v>
      </c>
      <c r="M7914" s="53">
        <v>8.6454714556451613</v>
      </c>
      <c r="N7914" s="53">
        <f t="shared" si="620"/>
        <v>6432.2307629999996</v>
      </c>
      <c r="O7914" s="53" t="e">
        <f>VLOOKUP(E7914,#REF!,29,FALSE)</f>
        <v>#REF!</v>
      </c>
      <c r="P7914" s="53" t="e">
        <f t="shared" si="621"/>
        <v>#REF!</v>
      </c>
      <c r="Q7914" s="53">
        <v>0</v>
      </c>
    </row>
    <row r="7915" spans="1:17">
      <c r="A7915" s="51" t="s">
        <v>5413</v>
      </c>
      <c r="B7915" s="51">
        <f t="shared" si="617"/>
        <v>10</v>
      </c>
      <c r="C7915" s="51">
        <f t="shared" si="618"/>
        <v>744</v>
      </c>
      <c r="D7915" s="51" t="s">
        <v>2864</v>
      </c>
      <c r="E7915" s="54" t="str">
        <f t="shared" si="619"/>
        <v>033187</v>
      </c>
      <c r="F7915" s="51" t="e">
        <f>VLOOKUP(E7915,#REF!,8,FALSE)</f>
        <v>#REF!</v>
      </c>
      <c r="G7915" s="51" t="e">
        <f>VLOOKUP(E7915,#REF!,9,FALSE)</f>
        <v>#REF!</v>
      </c>
      <c r="H7915" s="52">
        <v>910672</v>
      </c>
      <c r="I7915" s="51" t="s">
        <v>2865</v>
      </c>
      <c r="J7915" s="53">
        <v>8.4</v>
      </c>
      <c r="K7915" s="53">
        <v>8.4</v>
      </c>
      <c r="L7915" s="53">
        <v>8.6067601411290315</v>
      </c>
      <c r="M7915" s="53">
        <v>8.6067601411290315</v>
      </c>
      <c r="N7915" s="53">
        <f t="shared" si="620"/>
        <v>6403.4295449999991</v>
      </c>
      <c r="O7915" s="53" t="e">
        <f>VLOOKUP(E7915,#REF!,29,FALSE)</f>
        <v>#REF!</v>
      </c>
      <c r="P7915" s="53" t="e">
        <f t="shared" si="621"/>
        <v>#REF!</v>
      </c>
      <c r="Q7915" s="53">
        <v>0</v>
      </c>
    </row>
    <row r="7916" spans="1:17">
      <c r="A7916" s="51" t="s">
        <v>5413</v>
      </c>
      <c r="B7916" s="51">
        <f t="shared" si="617"/>
        <v>10</v>
      </c>
      <c r="C7916" s="51">
        <f t="shared" si="618"/>
        <v>744</v>
      </c>
      <c r="D7916" s="51" t="s">
        <v>2841</v>
      </c>
      <c r="E7916" s="54" t="str">
        <f t="shared" si="619"/>
        <v>033188</v>
      </c>
      <c r="F7916" s="51" t="e">
        <f>VLOOKUP(E7916,#REF!,8,FALSE)</f>
        <v>#REF!</v>
      </c>
      <c r="G7916" s="51" t="e">
        <f>VLOOKUP(E7916,#REF!,9,FALSE)</f>
        <v>#REF!</v>
      </c>
      <c r="H7916" s="52">
        <v>909757</v>
      </c>
      <c r="I7916" s="51" t="s">
        <v>5080</v>
      </c>
      <c r="J7916" s="53">
        <v>8.4</v>
      </c>
      <c r="K7916" s="53">
        <v>8.4</v>
      </c>
      <c r="L7916" s="53">
        <v>8.4917158024193551</v>
      </c>
      <c r="M7916" s="53">
        <v>8.4917158024193551</v>
      </c>
      <c r="N7916" s="53">
        <f t="shared" si="620"/>
        <v>6317.8365570000005</v>
      </c>
      <c r="O7916" s="53" t="e">
        <f>VLOOKUP(E7916,#REF!,29,FALSE)</f>
        <v>#REF!</v>
      </c>
      <c r="P7916" s="53" t="e">
        <f t="shared" si="621"/>
        <v>#REF!</v>
      </c>
      <c r="Q7916" s="53">
        <v>0</v>
      </c>
    </row>
    <row r="7917" spans="1:17">
      <c r="A7917" s="51" t="s">
        <v>5413</v>
      </c>
      <c r="B7917" s="51">
        <f t="shared" si="617"/>
        <v>10</v>
      </c>
      <c r="C7917" s="51">
        <f t="shared" si="618"/>
        <v>744</v>
      </c>
      <c r="D7917" s="51" t="s">
        <v>2843</v>
      </c>
      <c r="E7917" s="54" t="str">
        <f t="shared" si="619"/>
        <v>033189</v>
      </c>
      <c r="F7917" s="51" t="e">
        <f>VLOOKUP(E7917,#REF!,8,FALSE)</f>
        <v>#REF!</v>
      </c>
      <c r="G7917" s="51" t="e">
        <f>VLOOKUP(E7917,#REF!,9,FALSE)</f>
        <v>#REF!</v>
      </c>
      <c r="H7917" s="52">
        <v>909758</v>
      </c>
      <c r="I7917" s="51" t="s">
        <v>5081</v>
      </c>
      <c r="J7917" s="53">
        <v>8.4</v>
      </c>
      <c r="K7917" s="53">
        <v>8.4</v>
      </c>
      <c r="L7917" s="53">
        <v>8.5044385336021495</v>
      </c>
      <c r="M7917" s="53">
        <v>8.5044385336021495</v>
      </c>
      <c r="N7917" s="53">
        <f t="shared" si="620"/>
        <v>6327.3022689999989</v>
      </c>
      <c r="O7917" s="53" t="e">
        <f>VLOOKUP(E7917,#REF!,29,FALSE)</f>
        <v>#REF!</v>
      </c>
      <c r="P7917" s="53" t="e">
        <f t="shared" si="621"/>
        <v>#REF!</v>
      </c>
      <c r="Q7917" s="53">
        <v>0</v>
      </c>
    </row>
    <row r="7918" spans="1:17">
      <c r="A7918" s="51" t="s">
        <v>5413</v>
      </c>
      <c r="B7918" s="51">
        <f t="shared" si="617"/>
        <v>10</v>
      </c>
      <c r="C7918" s="51">
        <f t="shared" si="618"/>
        <v>744</v>
      </c>
      <c r="D7918" s="51" t="s">
        <v>2845</v>
      </c>
      <c r="E7918" s="54" t="str">
        <f t="shared" si="619"/>
        <v>033190</v>
      </c>
      <c r="F7918" s="51" t="e">
        <f>VLOOKUP(E7918,#REF!,8,FALSE)</f>
        <v>#REF!</v>
      </c>
      <c r="G7918" s="51" t="e">
        <f>VLOOKUP(E7918,#REF!,9,FALSE)</f>
        <v>#REF!</v>
      </c>
      <c r="H7918" s="52">
        <v>909759</v>
      </c>
      <c r="I7918" s="51" t="s">
        <v>5082</v>
      </c>
      <c r="J7918" s="53">
        <v>8.4</v>
      </c>
      <c r="K7918" s="53">
        <v>8.4</v>
      </c>
      <c r="L7918" s="53">
        <v>8.5617454260752694</v>
      </c>
      <c r="M7918" s="53">
        <v>8.5617454260752694</v>
      </c>
      <c r="N7918" s="53">
        <f t="shared" si="620"/>
        <v>6369.9385970000003</v>
      </c>
      <c r="O7918" s="53" t="e">
        <f>VLOOKUP(E7918,#REF!,29,FALSE)</f>
        <v>#REF!</v>
      </c>
      <c r="P7918" s="53" t="e">
        <f t="shared" si="621"/>
        <v>#REF!</v>
      </c>
      <c r="Q7918" s="53">
        <v>0</v>
      </c>
    </row>
    <row r="7919" spans="1:17">
      <c r="A7919" s="51" t="s">
        <v>5413</v>
      </c>
      <c r="B7919" s="51">
        <f t="shared" si="617"/>
        <v>10</v>
      </c>
      <c r="C7919" s="51">
        <f t="shared" si="618"/>
        <v>744</v>
      </c>
      <c r="D7919" s="51" t="s">
        <v>2847</v>
      </c>
      <c r="E7919" s="54" t="str">
        <f t="shared" si="619"/>
        <v>033192</v>
      </c>
      <c r="F7919" s="51" t="e">
        <f>VLOOKUP(E7919,#REF!,8,FALSE)</f>
        <v>#REF!</v>
      </c>
      <c r="G7919" s="51" t="e">
        <f>VLOOKUP(E7919,#REF!,9,FALSE)</f>
        <v>#REF!</v>
      </c>
      <c r="H7919" s="52">
        <v>909760</v>
      </c>
      <c r="I7919" s="51" t="s">
        <v>5083</v>
      </c>
      <c r="J7919" s="53">
        <v>8.4</v>
      </c>
      <c r="K7919" s="53">
        <v>8.4</v>
      </c>
      <c r="L7919" s="53">
        <v>8.4960633494623661</v>
      </c>
      <c r="M7919" s="53">
        <v>8.4960633494623661</v>
      </c>
      <c r="N7919" s="53">
        <f t="shared" si="620"/>
        <v>6321.071132</v>
      </c>
      <c r="O7919" s="53" t="e">
        <f>VLOOKUP(E7919,#REF!,29,FALSE)</f>
        <v>#REF!</v>
      </c>
      <c r="P7919" s="53" t="e">
        <f t="shared" si="621"/>
        <v>#REF!</v>
      </c>
      <c r="Q7919" s="53">
        <v>0</v>
      </c>
    </row>
    <row r="7920" spans="1:17">
      <c r="A7920" s="51" t="s">
        <v>5413</v>
      </c>
      <c r="B7920" s="51">
        <f t="shared" si="617"/>
        <v>10</v>
      </c>
      <c r="C7920" s="51">
        <f t="shared" si="618"/>
        <v>744</v>
      </c>
      <c r="D7920" s="51" t="s">
        <v>845</v>
      </c>
      <c r="E7920" s="54" t="str">
        <f t="shared" si="619"/>
        <v>030322</v>
      </c>
      <c r="F7920" s="51" t="e">
        <f>VLOOKUP(E7920,#REF!,8,FALSE)</f>
        <v>#REF!</v>
      </c>
      <c r="G7920" s="51" t="e">
        <f>VLOOKUP(E7920,#REF!,9,FALSE)</f>
        <v>#REF!</v>
      </c>
      <c r="H7920" s="52">
        <v>20023</v>
      </c>
      <c r="I7920" s="51" t="s">
        <v>5084</v>
      </c>
      <c r="J7920" s="53">
        <v>12.27</v>
      </c>
      <c r="K7920" s="53">
        <v>12</v>
      </c>
      <c r="L7920" s="53">
        <v>14.728966146505375</v>
      </c>
      <c r="M7920" s="53">
        <v>14.728966146505375</v>
      </c>
      <c r="N7920" s="53">
        <f t="shared" si="620"/>
        <v>10958.350812999999</v>
      </c>
      <c r="O7920" s="53" t="e">
        <f>VLOOKUP(E7920,#REF!,29,FALSE)</f>
        <v>#REF!</v>
      </c>
      <c r="P7920" s="53" t="e">
        <f t="shared" si="621"/>
        <v>#REF!</v>
      </c>
      <c r="Q7920" s="53">
        <v>0</v>
      </c>
    </row>
    <row r="7921" spans="1:17">
      <c r="A7921" s="51" t="s">
        <v>5413</v>
      </c>
      <c r="B7921" s="51">
        <f t="shared" si="617"/>
        <v>10</v>
      </c>
      <c r="C7921" s="51">
        <f t="shared" si="618"/>
        <v>744</v>
      </c>
      <c r="D7921" s="51" t="s">
        <v>1938</v>
      </c>
      <c r="E7921" s="54" t="str">
        <f t="shared" si="619"/>
        <v>031509</v>
      </c>
      <c r="F7921" s="51" t="e">
        <f>VLOOKUP(E7921,#REF!,8,FALSE)</f>
        <v>#REF!</v>
      </c>
      <c r="G7921" s="51" t="e">
        <f>VLOOKUP(E7921,#REF!,9,FALSE)</f>
        <v>#REF!</v>
      </c>
      <c r="H7921" s="52">
        <v>896925</v>
      </c>
      <c r="I7921" s="51" t="s">
        <v>1939</v>
      </c>
      <c r="J7921" s="53">
        <v>7.1</v>
      </c>
      <c r="K7921" s="53">
        <v>7.0999970000000001</v>
      </c>
      <c r="L7921" s="53">
        <v>10.136150594086022</v>
      </c>
      <c r="M7921" s="53">
        <v>10.136150607526881</v>
      </c>
      <c r="N7921" s="53">
        <f t="shared" si="620"/>
        <v>7541.2960519999997</v>
      </c>
      <c r="O7921" s="53" t="e">
        <f>VLOOKUP(E7921,#REF!,29,FALSE)</f>
        <v>#REF!</v>
      </c>
      <c r="P7921" s="53" t="e">
        <f t="shared" si="621"/>
        <v>#REF!</v>
      </c>
      <c r="Q7921" s="53">
        <v>0</v>
      </c>
    </row>
    <row r="7922" spans="1:17">
      <c r="A7922" s="51" t="s">
        <v>5413</v>
      </c>
      <c r="B7922" s="51">
        <f t="shared" si="617"/>
        <v>10</v>
      </c>
      <c r="C7922" s="51">
        <f t="shared" si="618"/>
        <v>744</v>
      </c>
      <c r="D7922" s="51" t="s">
        <v>1096</v>
      </c>
      <c r="E7922" s="54" t="str">
        <f t="shared" si="619"/>
        <v>030460</v>
      </c>
      <c r="F7922" s="51" t="e">
        <f>VLOOKUP(E7922,#REF!,8,FALSE)</f>
        <v>#REF!</v>
      </c>
      <c r="G7922" s="51" t="e">
        <f>VLOOKUP(E7922,#REF!,9,FALSE)</f>
        <v>#REF!</v>
      </c>
      <c r="H7922" s="52">
        <v>890659</v>
      </c>
      <c r="I7922" s="51" t="s">
        <v>5085</v>
      </c>
      <c r="J7922" s="53">
        <v>4.2</v>
      </c>
      <c r="K7922" s="53">
        <v>4.2000010000000003</v>
      </c>
      <c r="L7922" s="53">
        <v>5.063654192204301</v>
      </c>
      <c r="M7922" s="53">
        <v>5.0636542674731189</v>
      </c>
      <c r="N7922" s="53">
        <f t="shared" si="620"/>
        <v>3767.3587750000006</v>
      </c>
      <c r="O7922" s="53" t="e">
        <f>VLOOKUP(E7922,#REF!,29,FALSE)</f>
        <v>#REF!</v>
      </c>
      <c r="P7922" s="53" t="e">
        <f t="shared" si="621"/>
        <v>#REF!</v>
      </c>
      <c r="Q7922" s="53">
        <v>0</v>
      </c>
    </row>
    <row r="7923" spans="1:17">
      <c r="A7923" s="51" t="s">
        <v>5413</v>
      </c>
      <c r="B7923" s="51">
        <f t="shared" si="617"/>
        <v>10</v>
      </c>
      <c r="C7923" s="51">
        <f t="shared" si="618"/>
        <v>744</v>
      </c>
      <c r="D7923" s="51" t="s">
        <v>1586</v>
      </c>
      <c r="E7923" s="54" t="str">
        <f t="shared" si="619"/>
        <v>030901</v>
      </c>
      <c r="F7923" s="51" t="e">
        <f>VLOOKUP(E7923,#REF!,8,FALSE)</f>
        <v>#REF!</v>
      </c>
      <c r="G7923" s="51" t="e">
        <f>VLOOKUP(E7923,#REF!,9,FALSE)</f>
        <v>#REF!</v>
      </c>
      <c r="H7923" s="52">
        <v>889891</v>
      </c>
      <c r="I7923" s="51" t="s">
        <v>1587</v>
      </c>
      <c r="J7923" s="53">
        <v>11</v>
      </c>
      <c r="K7923" s="53">
        <v>11</v>
      </c>
      <c r="L7923" s="53">
        <v>12.722298366935483</v>
      </c>
      <c r="M7923" s="53">
        <v>12.722298384408603</v>
      </c>
      <c r="N7923" s="53">
        <f t="shared" si="620"/>
        <v>9465.3899980000006</v>
      </c>
      <c r="O7923" s="53" t="e">
        <f>VLOOKUP(E7923,#REF!,29,FALSE)</f>
        <v>#REF!</v>
      </c>
      <c r="P7923" s="53" t="e">
        <f t="shared" si="621"/>
        <v>#REF!</v>
      </c>
      <c r="Q7923" s="53">
        <v>0</v>
      </c>
    </row>
    <row r="7924" spans="1:17">
      <c r="A7924" s="51" t="s">
        <v>5413</v>
      </c>
      <c r="B7924" s="51">
        <f t="shared" si="617"/>
        <v>10</v>
      </c>
      <c r="C7924" s="51">
        <f t="shared" si="618"/>
        <v>744</v>
      </c>
      <c r="D7924" s="51" t="s">
        <v>631</v>
      </c>
      <c r="E7924" s="54" t="str">
        <f t="shared" si="619"/>
        <v>029999</v>
      </c>
      <c r="F7924" s="51" t="e">
        <f>VLOOKUP(E7924,#REF!,8,FALSE)</f>
        <v>#REF!</v>
      </c>
      <c r="G7924" s="51" t="e">
        <f>VLOOKUP(E7924,#REF!,9,FALSE)</f>
        <v>#REF!</v>
      </c>
      <c r="H7924" s="52">
        <v>8656</v>
      </c>
      <c r="I7924" s="51" t="s">
        <v>2549</v>
      </c>
      <c r="J7924" s="53">
        <v>50.3</v>
      </c>
      <c r="K7924" s="53">
        <v>59.099999999999994</v>
      </c>
      <c r="L7924" s="53">
        <v>34.849406604838713</v>
      </c>
      <c r="M7924" s="53">
        <v>34.849406604838705</v>
      </c>
      <c r="N7924" s="53">
        <f t="shared" si="620"/>
        <v>25927.958513999998</v>
      </c>
      <c r="O7924" s="53" t="e">
        <f>VLOOKUP(E7924,#REF!,29,FALSE)</f>
        <v>#REF!</v>
      </c>
      <c r="P7924" s="53" t="e">
        <f t="shared" si="621"/>
        <v>#REF!</v>
      </c>
      <c r="Q7924" s="53">
        <v>4.8897564611447759E-15</v>
      </c>
    </row>
    <row r="7925" spans="1:17">
      <c r="A7925" s="51" t="s">
        <v>5413</v>
      </c>
      <c r="B7925" s="51">
        <f t="shared" si="617"/>
        <v>10</v>
      </c>
      <c r="C7925" s="51">
        <f t="shared" si="618"/>
        <v>744</v>
      </c>
      <c r="D7925" s="51" t="s">
        <v>1389</v>
      </c>
      <c r="E7925" s="54" t="str">
        <f t="shared" si="619"/>
        <v>030827</v>
      </c>
      <c r="F7925" s="51" t="e">
        <f>VLOOKUP(E7925,#REF!,8,FALSE)</f>
        <v>#REF!</v>
      </c>
      <c r="G7925" s="51" t="e">
        <f>VLOOKUP(E7925,#REF!,9,FALSE)</f>
        <v>#REF!</v>
      </c>
      <c r="H7925" s="52">
        <v>892107</v>
      </c>
      <c r="I7925" s="51" t="s">
        <v>5404</v>
      </c>
      <c r="J7925" s="53">
        <v>9</v>
      </c>
      <c r="K7925" s="53">
        <v>8.9000039999999991</v>
      </c>
      <c r="L7925" s="53">
        <v>12.411074936827957</v>
      </c>
      <c r="M7925" s="53">
        <v>12.273179545698925</v>
      </c>
      <c r="N7925" s="53">
        <f t="shared" si="620"/>
        <v>9131.2455819999996</v>
      </c>
      <c r="O7925" s="53" t="e">
        <f>VLOOKUP(E7925,#REF!,29,FALSE)</f>
        <v>#REF!</v>
      </c>
      <c r="P7925" s="53" t="e">
        <f t="shared" si="621"/>
        <v>#REF!</v>
      </c>
      <c r="Q7925" s="53">
        <v>0.13789539112903312</v>
      </c>
    </row>
    <row r="7926" spans="1:17">
      <c r="A7926" s="51" t="s">
        <v>5413</v>
      </c>
      <c r="B7926" s="51">
        <f t="shared" si="617"/>
        <v>10</v>
      </c>
      <c r="C7926" s="51">
        <f t="shared" si="618"/>
        <v>744</v>
      </c>
      <c r="D7926" s="51" t="s">
        <v>547</v>
      </c>
      <c r="E7926" s="54" t="str">
        <f t="shared" si="619"/>
        <v>029700</v>
      </c>
      <c r="F7926" s="51" t="e">
        <f>VLOOKUP(E7926,#REF!,8,FALSE)</f>
        <v>#REF!</v>
      </c>
      <c r="G7926" s="51" t="e">
        <f>VLOOKUP(E7926,#REF!,9,FALSE)</f>
        <v>#REF!</v>
      </c>
      <c r="H7926" s="52">
        <v>8903</v>
      </c>
      <c r="I7926" s="51" t="s">
        <v>5086</v>
      </c>
      <c r="J7926" s="53">
        <v>340.7</v>
      </c>
      <c r="K7926" s="53">
        <v>314.99999700000001</v>
      </c>
      <c r="L7926" s="53">
        <v>312.55105655241937</v>
      </c>
      <c r="M7926" s="53">
        <v>312.54814122849461</v>
      </c>
      <c r="N7926" s="53">
        <f t="shared" si="620"/>
        <v>232535.81707399999</v>
      </c>
      <c r="O7926" s="53" t="e">
        <f>VLOOKUP(E7926,#REF!,29,FALSE)</f>
        <v>#REF!</v>
      </c>
      <c r="P7926" s="53" t="e">
        <f t="shared" si="621"/>
        <v>#REF!</v>
      </c>
      <c r="Q7926" s="53">
        <v>2.9153239247339067E-3</v>
      </c>
    </row>
    <row r="7927" spans="1:17">
      <c r="A7927" s="51" t="s">
        <v>5413</v>
      </c>
      <c r="B7927" s="51">
        <f t="shared" si="617"/>
        <v>10</v>
      </c>
      <c r="C7927" s="51">
        <f t="shared" si="618"/>
        <v>744</v>
      </c>
      <c r="D7927" s="51" t="s">
        <v>732</v>
      </c>
      <c r="E7927" s="54" t="str">
        <f t="shared" si="619"/>
        <v>030098</v>
      </c>
      <c r="F7927" s="51" t="e">
        <f>VLOOKUP(E7927,#REF!,8,FALSE)</f>
        <v>#REF!</v>
      </c>
      <c r="G7927" s="51" t="e">
        <f>VLOOKUP(E7927,#REF!,9,FALSE)</f>
        <v>#REF!</v>
      </c>
      <c r="H7927" s="52">
        <v>888070</v>
      </c>
      <c r="I7927" s="51" t="s">
        <v>5087</v>
      </c>
      <c r="J7927" s="53">
        <v>298.8</v>
      </c>
      <c r="K7927" s="53">
        <v>276.000001</v>
      </c>
      <c r="L7927" s="53">
        <v>323.98297503091396</v>
      </c>
      <c r="M7927" s="53">
        <v>323.98297502822578</v>
      </c>
      <c r="N7927" s="53">
        <f t="shared" si="620"/>
        <v>241043.33342099999</v>
      </c>
      <c r="O7927" s="53" t="e">
        <f>VLOOKUP(E7927,#REF!,29,FALSE)</f>
        <v>#REF!</v>
      </c>
      <c r="P7927" s="53" t="e">
        <f t="shared" si="621"/>
        <v>#REF!</v>
      </c>
      <c r="Q7927" s="53">
        <v>2.6881925120789516E-9</v>
      </c>
    </row>
    <row r="7928" spans="1:17">
      <c r="A7928" s="51" t="s">
        <v>5413</v>
      </c>
      <c r="B7928" s="51">
        <f t="shared" si="617"/>
        <v>10</v>
      </c>
      <c r="C7928" s="51">
        <f t="shared" si="618"/>
        <v>744</v>
      </c>
      <c r="D7928" s="51" t="s">
        <v>553</v>
      </c>
      <c r="E7928" s="54" t="str">
        <f t="shared" si="619"/>
        <v>029720</v>
      </c>
      <c r="F7928" s="51" t="e">
        <f>VLOOKUP(E7928,#REF!,8,FALSE)</f>
        <v>#REF!</v>
      </c>
      <c r="G7928" s="51" t="e">
        <f>VLOOKUP(E7928,#REF!,9,FALSE)</f>
        <v>#REF!</v>
      </c>
      <c r="H7928" s="52">
        <v>8904</v>
      </c>
      <c r="I7928" s="51" t="s">
        <v>5088</v>
      </c>
      <c r="J7928" s="53">
        <v>645.29999999999995</v>
      </c>
      <c r="K7928" s="53">
        <v>615.00000399999999</v>
      </c>
      <c r="L7928" s="53">
        <v>580.57081491263443</v>
      </c>
      <c r="M7928" s="53">
        <v>580.57081493413978</v>
      </c>
      <c r="N7928" s="53">
        <f t="shared" si="620"/>
        <v>431944.68631099997</v>
      </c>
      <c r="O7928" s="53" t="e">
        <f>VLOOKUP(E7928,#REF!,29,FALSE)</f>
        <v>#REF!</v>
      </c>
      <c r="P7928" s="53" t="e">
        <f t="shared" si="621"/>
        <v>#REF!</v>
      </c>
      <c r="Q7928" s="53">
        <v>0</v>
      </c>
    </row>
    <row r="7929" spans="1:17">
      <c r="A7929" s="51" t="s">
        <v>5413</v>
      </c>
      <c r="B7929" s="51">
        <f t="shared" si="617"/>
        <v>10</v>
      </c>
      <c r="C7929" s="51">
        <f t="shared" si="618"/>
        <v>744</v>
      </c>
      <c r="D7929" s="51" t="s">
        <v>1342</v>
      </c>
      <c r="E7929" s="54" t="str">
        <f t="shared" si="619"/>
        <v>030830</v>
      </c>
      <c r="F7929" s="51" t="e">
        <f>VLOOKUP(E7929,#REF!,8,FALSE)</f>
        <v>#REF!</v>
      </c>
      <c r="G7929" s="51" t="e">
        <f>VLOOKUP(E7929,#REF!,9,FALSE)</f>
        <v>#REF!</v>
      </c>
      <c r="H7929" s="52">
        <v>892109</v>
      </c>
      <c r="I7929" s="51" t="s">
        <v>5405</v>
      </c>
      <c r="J7929" s="53">
        <v>7.8</v>
      </c>
      <c r="K7929" s="53">
        <v>9.1000010000000007</v>
      </c>
      <c r="L7929" s="53">
        <v>11.697283252688171</v>
      </c>
      <c r="M7929" s="53">
        <v>11.697283255376345</v>
      </c>
      <c r="N7929" s="53">
        <f t="shared" si="620"/>
        <v>8702.7787420000004</v>
      </c>
      <c r="O7929" s="53" t="e">
        <f>VLOOKUP(E7929,#REF!,29,FALSE)</f>
        <v>#REF!</v>
      </c>
      <c r="P7929" s="53" t="e">
        <f t="shared" si="621"/>
        <v>#REF!</v>
      </c>
      <c r="Q7929" s="53">
        <v>0</v>
      </c>
    </row>
    <row r="7930" spans="1:17">
      <c r="A7930" s="51" t="s">
        <v>5413</v>
      </c>
      <c r="B7930" s="51">
        <f t="shared" si="617"/>
        <v>10</v>
      </c>
      <c r="C7930" s="51">
        <f t="shared" si="618"/>
        <v>744</v>
      </c>
      <c r="D7930" s="51" t="s">
        <v>843</v>
      </c>
      <c r="E7930" s="54" t="str">
        <f t="shared" si="619"/>
        <v>030323</v>
      </c>
      <c r="F7930" s="51" t="e">
        <f>VLOOKUP(E7930,#REF!,8,FALSE)</f>
        <v>#REF!</v>
      </c>
      <c r="G7930" s="51" t="e">
        <f>VLOOKUP(E7930,#REF!,9,FALSE)</f>
        <v>#REF!</v>
      </c>
      <c r="H7930" s="52">
        <v>20019</v>
      </c>
      <c r="I7930" s="51" t="s">
        <v>5089</v>
      </c>
      <c r="J7930" s="53">
        <v>2.73</v>
      </c>
      <c r="K7930" s="53">
        <v>2</v>
      </c>
      <c r="L7930" s="53">
        <v>3.6914871088709678</v>
      </c>
      <c r="M7930" s="53">
        <v>3.6914871088709678</v>
      </c>
      <c r="N7930" s="53">
        <f t="shared" si="620"/>
        <v>2746.4664090000001</v>
      </c>
      <c r="O7930" s="53" t="e">
        <f>VLOOKUP(E7930,#REF!,29,FALSE)</f>
        <v>#REF!</v>
      </c>
      <c r="P7930" s="53" t="e">
        <f t="shared" si="621"/>
        <v>#REF!</v>
      </c>
      <c r="Q7930" s="53">
        <v>0</v>
      </c>
    </row>
    <row r="7931" spans="1:17">
      <c r="A7931" s="51" t="s">
        <v>5413</v>
      </c>
      <c r="B7931" s="51">
        <f t="shared" si="617"/>
        <v>10</v>
      </c>
      <c r="C7931" s="51">
        <f t="shared" si="618"/>
        <v>744</v>
      </c>
      <c r="D7931" s="51" t="s">
        <v>310</v>
      </c>
      <c r="E7931" s="54" t="str">
        <f t="shared" si="619"/>
        <v>028655</v>
      </c>
      <c r="F7931" s="51" t="e">
        <f>VLOOKUP(E7931,#REF!,8,FALSE)</f>
        <v>#REF!</v>
      </c>
      <c r="G7931" s="51" t="e">
        <f>VLOOKUP(E7931,#REF!,9,FALSE)</f>
        <v>#REF!</v>
      </c>
      <c r="H7931" s="52">
        <v>8433</v>
      </c>
      <c r="I7931" s="51" t="s">
        <v>311</v>
      </c>
      <c r="J7931" s="53">
        <v>27.8</v>
      </c>
      <c r="K7931" s="53">
        <v>27</v>
      </c>
      <c r="L7931" s="53">
        <v>15.004712999999999</v>
      </c>
      <c r="M7931" s="53">
        <v>14.576004645161291</v>
      </c>
      <c r="N7931" s="53">
        <f t="shared" si="620"/>
        <v>10844.547456</v>
      </c>
      <c r="O7931" s="53" t="e">
        <f>VLOOKUP(E7931,#REF!,29,FALSE)</f>
        <v>#REF!</v>
      </c>
      <c r="P7931" s="53" t="e">
        <f t="shared" si="621"/>
        <v>#REF!</v>
      </c>
      <c r="Q7931" s="53">
        <v>0.42870835483870817</v>
      </c>
    </row>
    <row r="7932" spans="1:17">
      <c r="A7932" s="51" t="s">
        <v>5413</v>
      </c>
      <c r="B7932" s="51">
        <f t="shared" si="617"/>
        <v>10</v>
      </c>
      <c r="C7932" s="51">
        <f t="shared" si="618"/>
        <v>744</v>
      </c>
      <c r="D7932" s="51" t="s">
        <v>312</v>
      </c>
      <c r="E7932" s="54" t="str">
        <f t="shared" si="619"/>
        <v>029556</v>
      </c>
      <c r="F7932" s="51" t="e">
        <f>VLOOKUP(E7932,#REF!,8,FALSE)</f>
        <v>#REF!</v>
      </c>
      <c r="G7932" s="51" t="e">
        <f>VLOOKUP(E7932,#REF!,9,FALSE)</f>
        <v>#REF!</v>
      </c>
      <c r="H7932" s="52">
        <v>8434</v>
      </c>
      <c r="I7932" s="51" t="s">
        <v>313</v>
      </c>
      <c r="J7932" s="53">
        <v>29.5</v>
      </c>
      <c r="K7932" s="53">
        <v>28.999997</v>
      </c>
      <c r="L7932" s="53">
        <v>3.5991092983870967</v>
      </c>
      <c r="M7932" s="53">
        <v>3.5386439784946235</v>
      </c>
      <c r="N7932" s="53">
        <f t="shared" si="620"/>
        <v>2632.7511199999999</v>
      </c>
      <c r="O7932" s="53" t="e">
        <f>VLOOKUP(E7932,#REF!,29,FALSE)</f>
        <v>#REF!</v>
      </c>
      <c r="P7932" s="53" t="e">
        <f t="shared" si="621"/>
        <v>#REF!</v>
      </c>
      <c r="Q7932" s="53">
        <v>6.0465319892473196E-2</v>
      </c>
    </row>
    <row r="7933" spans="1:17">
      <c r="A7933" s="51" t="s">
        <v>5413</v>
      </c>
      <c r="B7933" s="51">
        <f t="shared" si="617"/>
        <v>10</v>
      </c>
      <c r="C7933" s="51">
        <f t="shared" si="618"/>
        <v>744</v>
      </c>
      <c r="D7933" s="51" t="s">
        <v>2283</v>
      </c>
      <c r="E7933" s="54" t="str">
        <f t="shared" si="619"/>
        <v>029655</v>
      </c>
      <c r="F7933" s="51" t="e">
        <f>VLOOKUP(E7933,#REF!,8,FALSE)</f>
        <v>#REF!</v>
      </c>
      <c r="G7933" s="51" t="e">
        <f>VLOOKUP(E7933,#REF!,9,FALSE)</f>
        <v>#REF!</v>
      </c>
      <c r="H7933" s="52">
        <v>8371</v>
      </c>
      <c r="I7933" s="51" t="s">
        <v>5090</v>
      </c>
      <c r="J7933" s="53">
        <v>12.1</v>
      </c>
      <c r="K7933" s="53">
        <v>10.000007</v>
      </c>
      <c r="L7933" s="53">
        <v>20.384489963709676</v>
      </c>
      <c r="M7933" s="53">
        <v>12.653450029569891</v>
      </c>
      <c r="N7933" s="53">
        <f t="shared" si="620"/>
        <v>9414.1668219999992</v>
      </c>
      <c r="O7933" s="53" t="e">
        <f>VLOOKUP(E7933,#REF!,29,FALSE)</f>
        <v>#REF!</v>
      </c>
      <c r="P7933" s="53" t="e">
        <f t="shared" si="621"/>
        <v>#REF!</v>
      </c>
      <c r="Q7933" s="53">
        <v>7.731039934139786</v>
      </c>
    </row>
    <row r="7934" spans="1:17">
      <c r="A7934" s="51" t="s">
        <v>5413</v>
      </c>
      <c r="B7934" s="51">
        <f t="shared" si="617"/>
        <v>10</v>
      </c>
      <c r="C7934" s="51">
        <f t="shared" si="618"/>
        <v>744</v>
      </c>
      <c r="D7934" s="51" t="s">
        <v>159</v>
      </c>
      <c r="E7934" s="54" t="str">
        <f t="shared" si="619"/>
        <v>029767</v>
      </c>
      <c r="F7934" s="51" t="e">
        <f>VLOOKUP(E7934,#REF!,8,FALSE)</f>
        <v>#REF!</v>
      </c>
      <c r="G7934" s="51" t="e">
        <f>VLOOKUP(E7934,#REF!,9,FALSE)</f>
        <v>#REF!</v>
      </c>
      <c r="H7934" s="52">
        <v>8581</v>
      </c>
      <c r="I7934" s="51" t="s">
        <v>5091</v>
      </c>
      <c r="J7934" s="53">
        <v>262.39999999999998</v>
      </c>
      <c r="K7934" s="53">
        <v>226.999999</v>
      </c>
      <c r="L7934" s="53">
        <v>212.75178581317203</v>
      </c>
      <c r="M7934" s="53">
        <v>212.74276376344088</v>
      </c>
      <c r="N7934" s="53">
        <f t="shared" si="620"/>
        <v>158280.61624</v>
      </c>
      <c r="O7934" s="53" t="e">
        <f>VLOOKUP(E7934,#REF!,29,FALSE)</f>
        <v>#REF!</v>
      </c>
      <c r="P7934" s="53" t="e">
        <f t="shared" si="621"/>
        <v>#REF!</v>
      </c>
      <c r="Q7934" s="53">
        <v>9.0220497311806428E-3</v>
      </c>
    </row>
    <row r="7935" spans="1:17">
      <c r="A7935" s="51" t="s">
        <v>5413</v>
      </c>
      <c r="B7935" s="51">
        <f t="shared" si="617"/>
        <v>10</v>
      </c>
      <c r="C7935" s="51">
        <f t="shared" si="618"/>
        <v>744</v>
      </c>
      <c r="D7935" s="51" t="s">
        <v>1225</v>
      </c>
      <c r="E7935" s="54" t="str">
        <f t="shared" si="619"/>
        <v>030726</v>
      </c>
      <c r="F7935" s="51" t="e">
        <f>VLOOKUP(E7935,#REF!,8,FALSE)</f>
        <v>#REF!</v>
      </c>
      <c r="G7935" s="51" t="e">
        <f>VLOOKUP(E7935,#REF!,9,FALSE)</f>
        <v>#REF!</v>
      </c>
      <c r="H7935" s="52">
        <v>890757</v>
      </c>
      <c r="I7935" s="51" t="s">
        <v>5092</v>
      </c>
      <c r="J7935" s="53">
        <v>16.399999999999999</v>
      </c>
      <c r="K7935" s="53">
        <v>15.8</v>
      </c>
      <c r="L7935" s="53">
        <v>16.880305655913979</v>
      </c>
      <c r="M7935" s="53">
        <v>16.880305655913979</v>
      </c>
      <c r="N7935" s="53">
        <f t="shared" si="620"/>
        <v>12558.947408</v>
      </c>
      <c r="O7935" s="53" t="e">
        <f>VLOOKUP(E7935,#REF!,29,FALSE)</f>
        <v>#REF!</v>
      </c>
      <c r="P7935" s="53" t="e">
        <f t="shared" si="621"/>
        <v>#REF!</v>
      </c>
      <c r="Q7935" s="53">
        <v>0</v>
      </c>
    </row>
    <row r="7936" spans="1:17">
      <c r="A7936" s="51" t="s">
        <v>5413</v>
      </c>
      <c r="B7936" s="51">
        <f t="shared" si="617"/>
        <v>10</v>
      </c>
      <c r="C7936" s="51">
        <f t="shared" si="618"/>
        <v>744</v>
      </c>
      <c r="D7936" s="51" t="s">
        <v>2778</v>
      </c>
      <c r="E7936" s="54" t="str">
        <f t="shared" si="619"/>
        <v>032545</v>
      </c>
      <c r="F7936" s="51" t="e">
        <f>VLOOKUP(E7936,#REF!,8,FALSE)</f>
        <v>#REF!</v>
      </c>
      <c r="G7936" s="51" t="e">
        <f>VLOOKUP(E7936,#REF!,9,FALSE)</f>
        <v>#REF!</v>
      </c>
      <c r="H7936" s="52">
        <v>909105</v>
      </c>
      <c r="I7936" s="51" t="s">
        <v>5093</v>
      </c>
      <c r="J7936" s="53">
        <v>23.3</v>
      </c>
      <c r="K7936" s="53">
        <v>22.700001</v>
      </c>
      <c r="L7936" s="53">
        <v>25.783042270161292</v>
      </c>
      <c r="M7936" s="53">
        <v>0.75877266372139041</v>
      </c>
      <c r="N7936" s="53">
        <f t="shared" si="620"/>
        <v>564.52686180871444</v>
      </c>
      <c r="O7936" s="53" t="e">
        <f>VLOOKUP(E7936,#REF!,29,FALSE)</f>
        <v>#REF!</v>
      </c>
      <c r="P7936" s="53" t="e">
        <f t="shared" si="621"/>
        <v>#REF!</v>
      </c>
      <c r="Q7936" s="53">
        <v>25.024269606439901</v>
      </c>
    </row>
    <row r="7937" spans="1:17">
      <c r="A7937" s="51" t="s">
        <v>5413</v>
      </c>
      <c r="B7937" s="51">
        <f t="shared" si="617"/>
        <v>10</v>
      </c>
      <c r="C7937" s="51">
        <f t="shared" si="618"/>
        <v>744</v>
      </c>
      <c r="D7937" s="51" t="s">
        <v>2428</v>
      </c>
      <c r="E7937" s="54" t="str">
        <f t="shared" si="619"/>
        <v>032355</v>
      </c>
      <c r="F7937" s="51" t="e">
        <f>VLOOKUP(E7937,#REF!,8,FALSE)</f>
        <v>#REF!</v>
      </c>
      <c r="G7937" s="51" t="e">
        <f>VLOOKUP(E7937,#REF!,9,FALSE)</f>
        <v>#REF!</v>
      </c>
      <c r="H7937" s="52">
        <v>909584</v>
      </c>
      <c r="I7937" s="51" t="s">
        <v>5094</v>
      </c>
      <c r="J7937" s="53">
        <v>10.6</v>
      </c>
      <c r="K7937" s="53">
        <v>10.6</v>
      </c>
      <c r="L7937" s="53">
        <v>14.816169032258065</v>
      </c>
      <c r="M7937" s="53">
        <v>14.816169032258065</v>
      </c>
      <c r="N7937" s="53">
        <f t="shared" si="620"/>
        <v>11023.22976</v>
      </c>
      <c r="O7937" s="53" t="e">
        <f>VLOOKUP(E7937,#REF!,29,FALSE)</f>
        <v>#REF!</v>
      </c>
      <c r="P7937" s="53" t="e">
        <f t="shared" si="621"/>
        <v>#REF!</v>
      </c>
      <c r="Q7937" s="53">
        <v>0</v>
      </c>
    </row>
    <row r="7938" spans="1:17">
      <c r="A7938" s="51" t="s">
        <v>5413</v>
      </c>
      <c r="B7938" s="51">
        <f t="shared" si="617"/>
        <v>10</v>
      </c>
      <c r="C7938" s="51">
        <f t="shared" si="618"/>
        <v>744</v>
      </c>
      <c r="D7938" s="51" t="s">
        <v>382</v>
      </c>
      <c r="E7938" s="54" t="str">
        <f t="shared" si="619"/>
        <v>028288</v>
      </c>
      <c r="F7938" s="51" t="e">
        <f>VLOOKUP(E7938,#REF!,8,FALSE)</f>
        <v>#REF!</v>
      </c>
      <c r="G7938" s="51" t="e">
        <f>VLOOKUP(E7938,#REF!,9,FALSE)</f>
        <v>#REF!</v>
      </c>
      <c r="H7938" s="52">
        <v>8483</v>
      </c>
      <c r="I7938" s="51" t="s">
        <v>5095</v>
      </c>
      <c r="J7938" s="53">
        <v>11.7</v>
      </c>
      <c r="K7938" s="53">
        <v>10</v>
      </c>
      <c r="L7938" s="53">
        <v>6.8229279569892469</v>
      </c>
      <c r="M7938" s="53">
        <v>6.8229279448924736</v>
      </c>
      <c r="N7938" s="53">
        <f t="shared" si="620"/>
        <v>5076.2583910000003</v>
      </c>
      <c r="O7938" s="53" t="e">
        <f>VLOOKUP(E7938,#REF!,29,FALSE)</f>
        <v>#REF!</v>
      </c>
      <c r="P7938" s="53" t="e">
        <f t="shared" si="621"/>
        <v>#REF!</v>
      </c>
      <c r="Q7938" s="53">
        <v>1.2096773398982521E-8</v>
      </c>
    </row>
    <row r="7939" spans="1:17">
      <c r="A7939" s="51" t="s">
        <v>5413</v>
      </c>
      <c r="B7939" s="51">
        <f t="shared" ref="B7939:B8002" si="622">MONTH(A7939)</f>
        <v>10</v>
      </c>
      <c r="C7939" s="51">
        <f t="shared" ref="C7939:C8002" si="623">VLOOKUP(B7939,T:V,3,FALSE)</f>
        <v>744</v>
      </c>
      <c r="D7939" s="51" t="s">
        <v>170</v>
      </c>
      <c r="E7939" s="54" t="str">
        <f t="shared" ref="E7939:E8002" si="624">RIGHT(LEFT(D7939,16),6)</f>
        <v>029268</v>
      </c>
      <c r="F7939" s="51" t="e">
        <f>VLOOKUP(E7939,#REF!,8,FALSE)</f>
        <v>#REF!</v>
      </c>
      <c r="G7939" s="51" t="e">
        <f>VLOOKUP(E7939,#REF!,9,FALSE)</f>
        <v>#REF!</v>
      </c>
      <c r="H7939" s="52">
        <v>8276</v>
      </c>
      <c r="I7939" s="51" t="s">
        <v>5096</v>
      </c>
      <c r="J7939" s="53">
        <v>30.7</v>
      </c>
      <c r="K7939" s="53">
        <v>26.999998000000001</v>
      </c>
      <c r="L7939" s="53">
        <v>22.973432733870968</v>
      </c>
      <c r="M7939" s="53">
        <v>22.973432819892473</v>
      </c>
      <c r="N7939" s="53">
        <f t="shared" ref="N7939:N8002" si="625">M7939*C7939</f>
        <v>17092.234017999999</v>
      </c>
      <c r="O7939" s="53" t="e">
        <f>VLOOKUP(E7939,#REF!,29,FALSE)</f>
        <v>#REF!</v>
      </c>
      <c r="P7939" s="53" t="e">
        <f t="shared" ref="P7939:P8002" si="626">N7939*O7939</f>
        <v>#REF!</v>
      </c>
      <c r="Q7939" s="53">
        <v>0</v>
      </c>
    </row>
    <row r="7940" spans="1:17">
      <c r="A7940" s="51" t="s">
        <v>5413</v>
      </c>
      <c r="B7940" s="51">
        <f t="shared" si="622"/>
        <v>10</v>
      </c>
      <c r="C7940" s="51">
        <f t="shared" si="623"/>
        <v>744</v>
      </c>
      <c r="D7940" s="51" t="s">
        <v>840</v>
      </c>
      <c r="E7940" s="54" t="str">
        <f t="shared" si="624"/>
        <v>030369</v>
      </c>
      <c r="F7940" s="51" t="e">
        <f>VLOOKUP(E7940,#REF!,8,FALSE)</f>
        <v>#REF!</v>
      </c>
      <c r="G7940" s="51" t="e">
        <f>VLOOKUP(E7940,#REF!,9,FALSE)</f>
        <v>#REF!</v>
      </c>
      <c r="H7940" s="52">
        <v>20056</v>
      </c>
      <c r="I7940" s="51" t="s">
        <v>5097</v>
      </c>
      <c r="J7940" s="53">
        <v>9.02</v>
      </c>
      <c r="K7940" s="53">
        <v>9</v>
      </c>
      <c r="L7940" s="53">
        <v>13.176895685483871</v>
      </c>
      <c r="M7940" s="53">
        <v>13.176895685483871</v>
      </c>
      <c r="N7940" s="53">
        <f t="shared" si="625"/>
        <v>9803.6103899999998</v>
      </c>
      <c r="O7940" s="53" t="e">
        <f>VLOOKUP(E7940,#REF!,29,FALSE)</f>
        <v>#REF!</v>
      </c>
      <c r="P7940" s="53" t="e">
        <f t="shared" si="626"/>
        <v>#REF!</v>
      </c>
      <c r="Q7940" s="53">
        <v>0</v>
      </c>
    </row>
    <row r="7941" spans="1:17">
      <c r="A7941" s="51" t="s">
        <v>5413</v>
      </c>
      <c r="B7941" s="51">
        <f t="shared" si="622"/>
        <v>10</v>
      </c>
      <c r="C7941" s="51">
        <f t="shared" si="623"/>
        <v>744</v>
      </c>
      <c r="D7941" s="51" t="s">
        <v>163</v>
      </c>
      <c r="E7941" s="54" t="str">
        <f t="shared" si="624"/>
        <v>002903</v>
      </c>
      <c r="F7941" s="51" t="e">
        <f>VLOOKUP(E7941,#REF!,8,FALSE)</f>
        <v>#REF!</v>
      </c>
      <c r="G7941" s="51" t="e">
        <f>VLOOKUP(E7941,#REF!,9,FALSE)</f>
        <v>#REF!</v>
      </c>
      <c r="H7941" s="52">
        <v>8399</v>
      </c>
      <c r="I7941" s="51" t="s">
        <v>164</v>
      </c>
      <c r="J7941" s="53">
        <v>12.9</v>
      </c>
      <c r="K7941" s="53">
        <v>12.000003</v>
      </c>
      <c r="L7941" s="53">
        <v>27.688725806451615</v>
      </c>
      <c r="M7941" s="53">
        <v>21.555909349462365</v>
      </c>
      <c r="N7941" s="53">
        <f t="shared" si="625"/>
        <v>16037.596555999999</v>
      </c>
      <c r="O7941" s="53" t="e">
        <f>VLOOKUP(E7941,#REF!,29,FALSE)</f>
        <v>#REF!</v>
      </c>
      <c r="P7941" s="53" t="e">
        <f t="shared" si="626"/>
        <v>#REF!</v>
      </c>
      <c r="Q7941" s="53">
        <v>6.1328164569892474</v>
      </c>
    </row>
    <row r="7942" spans="1:17">
      <c r="A7942" s="51" t="s">
        <v>5413</v>
      </c>
      <c r="B7942" s="51">
        <f t="shared" si="622"/>
        <v>10</v>
      </c>
      <c r="C7942" s="51">
        <f t="shared" si="623"/>
        <v>744</v>
      </c>
      <c r="D7942" s="51" t="s">
        <v>1085</v>
      </c>
      <c r="E7942" s="54" t="str">
        <f t="shared" si="624"/>
        <v>030469</v>
      </c>
      <c r="F7942" s="51" t="e">
        <f>VLOOKUP(E7942,#REF!,8,FALSE)</f>
        <v>#REF!</v>
      </c>
      <c r="G7942" s="51" t="e">
        <f>VLOOKUP(E7942,#REF!,9,FALSE)</f>
        <v>#REF!</v>
      </c>
      <c r="H7942" s="52">
        <v>890656</v>
      </c>
      <c r="I7942" s="51" t="s">
        <v>5098</v>
      </c>
      <c r="J7942" s="53">
        <v>8.1</v>
      </c>
      <c r="K7942" s="53">
        <v>8.9000029999999999</v>
      </c>
      <c r="L7942" s="53">
        <v>8.0595777473118275</v>
      </c>
      <c r="M7942" s="53">
        <v>8.0595778037634407</v>
      </c>
      <c r="N7942" s="53">
        <f t="shared" si="625"/>
        <v>5996.3258859999996</v>
      </c>
      <c r="O7942" s="53" t="e">
        <f>VLOOKUP(E7942,#REF!,29,FALSE)</f>
        <v>#REF!</v>
      </c>
      <c r="P7942" s="53" t="e">
        <f t="shared" si="626"/>
        <v>#REF!</v>
      </c>
      <c r="Q7942" s="53">
        <v>0</v>
      </c>
    </row>
    <row r="7943" spans="1:17">
      <c r="A7943" s="51" t="s">
        <v>5413</v>
      </c>
      <c r="B7943" s="51">
        <f t="shared" si="622"/>
        <v>10</v>
      </c>
      <c r="C7943" s="51">
        <f t="shared" si="623"/>
        <v>744</v>
      </c>
      <c r="D7943" s="51" t="s">
        <v>1090</v>
      </c>
      <c r="E7943" s="54" t="str">
        <f t="shared" si="624"/>
        <v>030477</v>
      </c>
      <c r="F7943" s="51" t="e">
        <f>VLOOKUP(E7943,#REF!,8,FALSE)</f>
        <v>#REF!</v>
      </c>
      <c r="G7943" s="51" t="e">
        <f>VLOOKUP(E7943,#REF!,9,FALSE)</f>
        <v>#REF!</v>
      </c>
      <c r="H7943" s="52">
        <v>890658</v>
      </c>
      <c r="I7943" s="51" t="s">
        <v>5099</v>
      </c>
      <c r="J7943" s="53">
        <v>7.5</v>
      </c>
      <c r="K7943" s="53">
        <v>8.0000009999999993</v>
      </c>
      <c r="L7943" s="53">
        <v>7.5799189852150537</v>
      </c>
      <c r="M7943" s="53">
        <v>7.5799189327956995</v>
      </c>
      <c r="N7943" s="53">
        <f t="shared" si="625"/>
        <v>5639.4596860000001</v>
      </c>
      <c r="O7943" s="53" t="e">
        <f>VLOOKUP(E7943,#REF!,29,FALSE)</f>
        <v>#REF!</v>
      </c>
      <c r="P7943" s="53" t="e">
        <f t="shared" si="626"/>
        <v>#REF!</v>
      </c>
      <c r="Q7943" s="53">
        <v>5.2419354247948859E-8</v>
      </c>
    </row>
    <row r="7944" spans="1:17">
      <c r="A7944" s="51" t="s">
        <v>5413</v>
      </c>
      <c r="B7944" s="51">
        <f t="shared" si="622"/>
        <v>10</v>
      </c>
      <c r="C7944" s="51">
        <f t="shared" si="623"/>
        <v>744</v>
      </c>
      <c r="D7944" s="51" t="s">
        <v>1104</v>
      </c>
      <c r="E7944" s="54" t="str">
        <f t="shared" si="624"/>
        <v>030468</v>
      </c>
      <c r="F7944" s="51" t="e">
        <f>VLOOKUP(E7944,#REF!,8,FALSE)</f>
        <v>#REF!</v>
      </c>
      <c r="G7944" s="51" t="e">
        <f>VLOOKUP(E7944,#REF!,9,FALSE)</f>
        <v>#REF!</v>
      </c>
      <c r="H7944" s="52">
        <v>890657</v>
      </c>
      <c r="I7944" s="51" t="s">
        <v>5100</v>
      </c>
      <c r="J7944" s="53">
        <v>8.6</v>
      </c>
      <c r="K7944" s="53">
        <v>9.4999970000000005</v>
      </c>
      <c r="L7944" s="53">
        <v>9.0392544811827964</v>
      </c>
      <c r="M7944" s="53">
        <v>9.0392544408602156</v>
      </c>
      <c r="N7944" s="53">
        <f t="shared" si="625"/>
        <v>6725.2053040000001</v>
      </c>
      <c r="O7944" s="53" t="e">
        <f>VLOOKUP(E7944,#REF!,29,FALSE)</f>
        <v>#REF!</v>
      </c>
      <c r="P7944" s="53" t="e">
        <f t="shared" si="626"/>
        <v>#REF!</v>
      </c>
      <c r="Q7944" s="53">
        <v>4.0322580848966341E-8</v>
      </c>
    </row>
    <row r="7945" spans="1:17">
      <c r="A7945" s="51" t="s">
        <v>5413</v>
      </c>
      <c r="B7945" s="51">
        <f t="shared" si="622"/>
        <v>10</v>
      </c>
      <c r="C7945" s="51">
        <f t="shared" si="623"/>
        <v>744</v>
      </c>
      <c r="D7945" s="51" t="s">
        <v>1498</v>
      </c>
      <c r="E7945" s="54" t="str">
        <f t="shared" si="624"/>
        <v>030843</v>
      </c>
      <c r="F7945" s="51" t="e">
        <f>VLOOKUP(E7945,#REF!,8,FALSE)</f>
        <v>#REF!</v>
      </c>
      <c r="G7945" s="51" t="e">
        <f>VLOOKUP(E7945,#REF!,9,FALSE)</f>
        <v>#REF!</v>
      </c>
      <c r="H7945" s="52">
        <v>893342</v>
      </c>
      <c r="I7945" s="51" t="s">
        <v>1499</v>
      </c>
      <c r="J7945" s="53">
        <v>14.4</v>
      </c>
      <c r="K7945" s="53">
        <v>13.9</v>
      </c>
      <c r="L7945" s="53">
        <v>13.916060139784946</v>
      </c>
      <c r="M7945" s="53">
        <v>13.916060139784946</v>
      </c>
      <c r="N7945" s="53">
        <f t="shared" si="625"/>
        <v>10353.548744</v>
      </c>
      <c r="O7945" s="53" t="e">
        <f>VLOOKUP(E7945,#REF!,29,FALSE)</f>
        <v>#REF!</v>
      </c>
      <c r="P7945" s="53" t="e">
        <f t="shared" si="626"/>
        <v>#REF!</v>
      </c>
      <c r="Q7945" s="53">
        <v>0</v>
      </c>
    </row>
    <row r="7946" spans="1:17">
      <c r="A7946" s="51" t="s">
        <v>5413</v>
      </c>
      <c r="B7946" s="51">
        <f t="shared" si="622"/>
        <v>10</v>
      </c>
      <c r="C7946" s="51">
        <f t="shared" si="623"/>
        <v>744</v>
      </c>
      <c r="D7946" s="51" t="s">
        <v>863</v>
      </c>
      <c r="E7946" s="54" t="str">
        <f t="shared" si="624"/>
        <v>030416</v>
      </c>
      <c r="F7946" s="51" t="e">
        <f>VLOOKUP(E7946,#REF!,8,FALSE)</f>
        <v>#REF!</v>
      </c>
      <c r="G7946" s="51" t="e">
        <f>VLOOKUP(E7946,#REF!,9,FALSE)</f>
        <v>#REF!</v>
      </c>
      <c r="H7946" s="52">
        <v>20036</v>
      </c>
      <c r="I7946" s="51" t="s">
        <v>5101</v>
      </c>
      <c r="J7946" s="53">
        <v>21.86</v>
      </c>
      <c r="K7946" s="53">
        <v>21</v>
      </c>
      <c r="L7946" s="53">
        <v>20.415618568548386</v>
      </c>
      <c r="M7946" s="53">
        <v>20.415618568548386</v>
      </c>
      <c r="N7946" s="53">
        <f t="shared" si="625"/>
        <v>15189.220214999999</v>
      </c>
      <c r="O7946" s="53" t="e">
        <f>VLOOKUP(E7946,#REF!,29,FALSE)</f>
        <v>#REF!</v>
      </c>
      <c r="P7946" s="53" t="e">
        <f t="shared" si="626"/>
        <v>#REF!</v>
      </c>
      <c r="Q7946" s="53">
        <v>0</v>
      </c>
    </row>
    <row r="7947" spans="1:17">
      <c r="A7947" s="51" t="s">
        <v>5413</v>
      </c>
      <c r="B7947" s="51">
        <f t="shared" si="622"/>
        <v>10</v>
      </c>
      <c r="C7947" s="51">
        <f t="shared" si="623"/>
        <v>744</v>
      </c>
      <c r="D7947" s="51" t="s">
        <v>905</v>
      </c>
      <c r="E7947" s="54" t="str">
        <f t="shared" si="624"/>
        <v>030417</v>
      </c>
      <c r="F7947" s="51" t="e">
        <f>VLOOKUP(E7947,#REF!,8,FALSE)</f>
        <v>#REF!</v>
      </c>
      <c r="G7947" s="51" t="e">
        <f>VLOOKUP(E7947,#REF!,9,FALSE)</f>
        <v>#REF!</v>
      </c>
      <c r="H7947" s="52">
        <v>20037</v>
      </c>
      <c r="I7947" s="51" t="s">
        <v>5102</v>
      </c>
      <c r="J7947" s="53">
        <v>21.07</v>
      </c>
      <c r="K7947" s="53">
        <v>21</v>
      </c>
      <c r="L7947" s="53">
        <v>18.734597954301076</v>
      </c>
      <c r="M7947" s="53">
        <v>18.734597954301076</v>
      </c>
      <c r="N7947" s="53">
        <f t="shared" si="625"/>
        <v>13938.540878000002</v>
      </c>
      <c r="O7947" s="53" t="e">
        <f>VLOOKUP(E7947,#REF!,29,FALSE)</f>
        <v>#REF!</v>
      </c>
      <c r="P7947" s="53" t="e">
        <f t="shared" si="626"/>
        <v>#REF!</v>
      </c>
      <c r="Q7947" s="53">
        <v>0</v>
      </c>
    </row>
    <row r="7948" spans="1:17">
      <c r="A7948" s="51" t="s">
        <v>5413</v>
      </c>
      <c r="B7948" s="51">
        <f t="shared" si="622"/>
        <v>10</v>
      </c>
      <c r="C7948" s="51">
        <f t="shared" si="623"/>
        <v>744</v>
      </c>
      <c r="D7948" s="51" t="s">
        <v>1216</v>
      </c>
      <c r="E7948" s="54" t="str">
        <f t="shared" si="624"/>
        <v>030497</v>
      </c>
      <c r="F7948" s="51" t="e">
        <f>VLOOKUP(E7948,#REF!,8,FALSE)</f>
        <v>#REF!</v>
      </c>
      <c r="G7948" s="51" t="e">
        <f>VLOOKUP(E7948,#REF!,9,FALSE)</f>
        <v>#REF!</v>
      </c>
      <c r="H7948" s="52">
        <v>890756</v>
      </c>
      <c r="I7948" s="51" t="s">
        <v>5103</v>
      </c>
      <c r="J7948" s="53">
        <v>15</v>
      </c>
      <c r="K7948" s="53">
        <v>15</v>
      </c>
      <c r="L7948" s="53">
        <v>13.54731275672043</v>
      </c>
      <c r="M7948" s="53">
        <v>13.54731275672043</v>
      </c>
      <c r="N7948" s="53">
        <f t="shared" si="625"/>
        <v>10079.200691</v>
      </c>
      <c r="O7948" s="53" t="e">
        <f>VLOOKUP(E7948,#REF!,29,FALSE)</f>
        <v>#REF!</v>
      </c>
      <c r="P7948" s="53" t="e">
        <f t="shared" si="626"/>
        <v>#REF!</v>
      </c>
      <c r="Q7948" s="53">
        <v>0</v>
      </c>
    </row>
    <row r="7949" spans="1:17">
      <c r="A7949" s="51" t="s">
        <v>5413</v>
      </c>
      <c r="B7949" s="51">
        <f t="shared" si="622"/>
        <v>10</v>
      </c>
      <c r="C7949" s="51">
        <f t="shared" si="623"/>
        <v>744</v>
      </c>
      <c r="D7949" s="51" t="s">
        <v>1102</v>
      </c>
      <c r="E7949" s="54" t="str">
        <f t="shared" si="624"/>
        <v>030515</v>
      </c>
      <c r="F7949" s="51" t="e">
        <f>VLOOKUP(E7949,#REF!,8,FALSE)</f>
        <v>#REF!</v>
      </c>
      <c r="G7949" s="51" t="e">
        <f>VLOOKUP(E7949,#REF!,9,FALSE)</f>
        <v>#REF!</v>
      </c>
      <c r="H7949" s="52">
        <v>890937</v>
      </c>
      <c r="I7949" s="51" t="s">
        <v>5104</v>
      </c>
      <c r="J7949" s="53">
        <v>15.1</v>
      </c>
      <c r="K7949" s="53">
        <v>13.199997</v>
      </c>
      <c r="L7949" s="53">
        <v>14.360824430107526</v>
      </c>
      <c r="M7949" s="53">
        <v>13.015318240591398</v>
      </c>
      <c r="N7949" s="53">
        <f t="shared" si="625"/>
        <v>9683.3967709999997</v>
      </c>
      <c r="O7949" s="53" t="e">
        <f>VLOOKUP(E7949,#REF!,29,FALSE)</f>
        <v>#REF!</v>
      </c>
      <c r="P7949" s="53" t="e">
        <f t="shared" si="626"/>
        <v>#REF!</v>
      </c>
      <c r="Q7949" s="53">
        <v>1.3455061895161287</v>
      </c>
    </row>
    <row r="7950" spans="1:17">
      <c r="A7950" s="51" t="s">
        <v>5413</v>
      </c>
      <c r="B7950" s="51">
        <f t="shared" si="622"/>
        <v>10</v>
      </c>
      <c r="C7950" s="51">
        <f t="shared" si="623"/>
        <v>744</v>
      </c>
      <c r="D7950" s="51" t="s">
        <v>1099</v>
      </c>
      <c r="E7950" s="54" t="str">
        <f t="shared" si="624"/>
        <v>030516</v>
      </c>
      <c r="F7950" s="51" t="e">
        <f>VLOOKUP(E7950,#REF!,8,FALSE)</f>
        <v>#REF!</v>
      </c>
      <c r="G7950" s="51" t="e">
        <f>VLOOKUP(E7950,#REF!,9,FALSE)</f>
        <v>#REF!</v>
      </c>
      <c r="H7950" s="52">
        <v>890938</v>
      </c>
      <c r="I7950" s="51" t="s">
        <v>5105</v>
      </c>
      <c r="J7950" s="53">
        <v>14.9</v>
      </c>
      <c r="K7950" s="53">
        <v>12.599997</v>
      </c>
      <c r="L7950" s="53">
        <v>14.833124771505377</v>
      </c>
      <c r="M7950" s="53">
        <v>13.004551344086023</v>
      </c>
      <c r="N7950" s="53">
        <f t="shared" si="625"/>
        <v>9675.3862000000008</v>
      </c>
      <c r="O7950" s="53" t="e">
        <f>VLOOKUP(E7950,#REF!,29,FALSE)</f>
        <v>#REF!</v>
      </c>
      <c r="P7950" s="53" t="e">
        <f t="shared" si="626"/>
        <v>#REF!</v>
      </c>
      <c r="Q7950" s="53">
        <v>1.8285734274193537</v>
      </c>
    </row>
    <row r="7951" spans="1:17">
      <c r="A7951" s="51" t="s">
        <v>5413</v>
      </c>
      <c r="B7951" s="51">
        <f t="shared" si="622"/>
        <v>10</v>
      </c>
      <c r="C7951" s="51">
        <f t="shared" si="623"/>
        <v>744</v>
      </c>
      <c r="D7951" s="51" t="s">
        <v>1146</v>
      </c>
      <c r="E7951" s="54" t="str">
        <f t="shared" si="624"/>
        <v>030527</v>
      </c>
      <c r="F7951" s="51" t="e">
        <f>VLOOKUP(E7951,#REF!,8,FALSE)</f>
        <v>#REF!</v>
      </c>
      <c r="G7951" s="51" t="e">
        <f>VLOOKUP(E7951,#REF!,9,FALSE)</f>
        <v>#REF!</v>
      </c>
      <c r="H7951" s="52">
        <v>890939</v>
      </c>
      <c r="I7951" s="51" t="s">
        <v>5106</v>
      </c>
      <c r="J7951" s="53">
        <v>14.1</v>
      </c>
      <c r="K7951" s="53">
        <v>11.8</v>
      </c>
      <c r="L7951" s="53">
        <v>12.611271639784945</v>
      </c>
      <c r="M7951" s="53">
        <v>10.942090918010752</v>
      </c>
      <c r="N7951" s="53">
        <f t="shared" si="625"/>
        <v>8140.9156429999994</v>
      </c>
      <c r="O7951" s="53" t="e">
        <f>VLOOKUP(E7951,#REF!,29,FALSE)</f>
        <v>#REF!</v>
      </c>
      <c r="P7951" s="53" t="e">
        <f t="shared" si="626"/>
        <v>#REF!</v>
      </c>
      <c r="Q7951" s="53">
        <v>1.6691807217741923</v>
      </c>
    </row>
    <row r="7952" spans="1:17">
      <c r="A7952" s="51" t="s">
        <v>5413</v>
      </c>
      <c r="B7952" s="51">
        <f t="shared" si="622"/>
        <v>10</v>
      </c>
      <c r="C7952" s="51">
        <f t="shared" si="623"/>
        <v>744</v>
      </c>
      <c r="D7952" s="51" t="s">
        <v>1143</v>
      </c>
      <c r="E7952" s="54" t="str">
        <f t="shared" si="624"/>
        <v>030551</v>
      </c>
      <c r="F7952" s="51" t="e">
        <f>VLOOKUP(E7952,#REF!,8,FALSE)</f>
        <v>#REF!</v>
      </c>
      <c r="G7952" s="51" t="e">
        <f>VLOOKUP(E7952,#REF!,9,FALSE)</f>
        <v>#REF!</v>
      </c>
      <c r="H7952" s="52">
        <v>890940</v>
      </c>
      <c r="I7952" s="51" t="s">
        <v>5107</v>
      </c>
      <c r="J7952" s="53">
        <v>14</v>
      </c>
      <c r="K7952" s="53">
        <v>11.2</v>
      </c>
      <c r="L7952" s="53">
        <v>13.653728784946237</v>
      </c>
      <c r="M7952" s="53">
        <v>11.324519709677419</v>
      </c>
      <c r="N7952" s="53">
        <f t="shared" si="625"/>
        <v>8425.4426640000001</v>
      </c>
      <c r="O7952" s="53" t="e">
        <f>VLOOKUP(E7952,#REF!,29,FALSE)</f>
        <v>#REF!</v>
      </c>
      <c r="P7952" s="53" t="e">
        <f t="shared" si="626"/>
        <v>#REF!</v>
      </c>
      <c r="Q7952" s="53">
        <v>2.329209075268817</v>
      </c>
    </row>
    <row r="7953" spans="1:17">
      <c r="A7953" s="51" t="s">
        <v>5413</v>
      </c>
      <c r="B7953" s="51">
        <f t="shared" si="622"/>
        <v>10</v>
      </c>
      <c r="C7953" s="51">
        <f t="shared" si="623"/>
        <v>744</v>
      </c>
      <c r="D7953" s="51" t="s">
        <v>2652</v>
      </c>
      <c r="E7953" s="54" t="str">
        <f t="shared" si="624"/>
        <v>030065</v>
      </c>
      <c r="F7953" s="51" t="e">
        <f>VLOOKUP(E7953,#REF!,8,FALSE)</f>
        <v>#REF!</v>
      </c>
      <c r="G7953" s="51" t="e">
        <f>VLOOKUP(E7953,#REF!,9,FALSE)</f>
        <v>#REF!</v>
      </c>
      <c r="H7953" s="52">
        <v>8603</v>
      </c>
      <c r="I7953" s="51" t="s">
        <v>2651</v>
      </c>
      <c r="J7953" s="53">
        <v>9.6999999999999993</v>
      </c>
      <c r="K7953" s="53">
        <v>9.3999799999999993</v>
      </c>
      <c r="L7953" s="53">
        <v>17.278916129032257</v>
      </c>
      <c r="M7953" s="53">
        <v>12.71122099327957</v>
      </c>
      <c r="N7953" s="53">
        <f t="shared" si="625"/>
        <v>9457.1484189999992</v>
      </c>
      <c r="O7953" s="53" t="e">
        <f>VLOOKUP(E7953,#REF!,29,FALSE)</f>
        <v>#REF!</v>
      </c>
      <c r="P7953" s="53" t="e">
        <f t="shared" si="626"/>
        <v>#REF!</v>
      </c>
      <c r="Q7953" s="53">
        <v>4.5676951357526896</v>
      </c>
    </row>
    <row r="7954" spans="1:17">
      <c r="A7954" s="51" t="s">
        <v>5413</v>
      </c>
      <c r="B7954" s="51">
        <f t="shared" si="622"/>
        <v>10</v>
      </c>
      <c r="C7954" s="51">
        <f t="shared" si="623"/>
        <v>744</v>
      </c>
      <c r="D7954" s="51" t="s">
        <v>923</v>
      </c>
      <c r="E7954" s="54" t="str">
        <f t="shared" si="624"/>
        <v>030341</v>
      </c>
      <c r="F7954" s="51" t="e">
        <f>VLOOKUP(E7954,#REF!,8,FALSE)</f>
        <v>#REF!</v>
      </c>
      <c r="G7954" s="51" t="e">
        <f>VLOOKUP(E7954,#REF!,9,FALSE)</f>
        <v>#REF!</v>
      </c>
      <c r="H7954" s="52">
        <v>20029</v>
      </c>
      <c r="I7954" s="51" t="s">
        <v>5108</v>
      </c>
      <c r="J7954" s="53">
        <v>16.61</v>
      </c>
      <c r="K7954" s="53">
        <v>16</v>
      </c>
      <c r="L7954" s="53">
        <v>15.602640995967743</v>
      </c>
      <c r="M7954" s="53">
        <v>15.602640995967743</v>
      </c>
      <c r="N7954" s="53">
        <f t="shared" si="625"/>
        <v>11608.364901000001</v>
      </c>
      <c r="O7954" s="53" t="e">
        <f>VLOOKUP(E7954,#REF!,29,FALSE)</f>
        <v>#REF!</v>
      </c>
      <c r="P7954" s="53" t="e">
        <f t="shared" si="626"/>
        <v>#REF!</v>
      </c>
      <c r="Q7954" s="53">
        <v>0</v>
      </c>
    </row>
    <row r="7955" spans="1:17">
      <c r="A7955" s="51" t="s">
        <v>5413</v>
      </c>
      <c r="B7955" s="51">
        <f t="shared" si="622"/>
        <v>10</v>
      </c>
      <c r="C7955" s="51">
        <f t="shared" si="623"/>
        <v>744</v>
      </c>
      <c r="D7955" s="51" t="s">
        <v>1183</v>
      </c>
      <c r="E7955" s="54" t="str">
        <f t="shared" si="624"/>
        <v>030536</v>
      </c>
      <c r="F7955" s="51" t="e">
        <f>VLOOKUP(E7955,#REF!,8,FALSE)</f>
        <v>#REF!</v>
      </c>
      <c r="G7955" s="51" t="e">
        <f>VLOOKUP(E7955,#REF!,9,FALSE)</f>
        <v>#REF!</v>
      </c>
      <c r="H7955" s="52">
        <v>890621</v>
      </c>
      <c r="I7955" s="51" t="s">
        <v>5109</v>
      </c>
      <c r="J7955" s="53">
        <v>11.3</v>
      </c>
      <c r="K7955" s="53">
        <v>14.000000999999999</v>
      </c>
      <c r="L7955" s="53">
        <v>16.371352517473117</v>
      </c>
      <c r="M7955" s="53">
        <v>16.37135252956989</v>
      </c>
      <c r="N7955" s="53">
        <f t="shared" si="625"/>
        <v>12180.286281999997</v>
      </c>
      <c r="O7955" s="53" t="e">
        <f>VLOOKUP(E7955,#REF!,29,FALSE)</f>
        <v>#REF!</v>
      </c>
      <c r="P7955" s="53" t="e">
        <f t="shared" si="626"/>
        <v>#REF!</v>
      </c>
      <c r="Q7955" s="53">
        <v>0</v>
      </c>
    </row>
    <row r="7956" spans="1:17">
      <c r="A7956" s="51" t="s">
        <v>5413</v>
      </c>
      <c r="B7956" s="51">
        <f t="shared" si="622"/>
        <v>10</v>
      </c>
      <c r="C7956" s="51">
        <f t="shared" si="623"/>
        <v>744</v>
      </c>
      <c r="D7956" s="51" t="s">
        <v>1230</v>
      </c>
      <c r="E7956" s="54" t="str">
        <f t="shared" si="624"/>
        <v>030625</v>
      </c>
      <c r="F7956" s="51" t="e">
        <f>VLOOKUP(E7956,#REF!,8,FALSE)</f>
        <v>#REF!</v>
      </c>
      <c r="G7956" s="51" t="e">
        <f>VLOOKUP(E7956,#REF!,9,FALSE)</f>
        <v>#REF!</v>
      </c>
      <c r="H7956" s="52">
        <v>890774</v>
      </c>
      <c r="I7956" s="51" t="s">
        <v>5110</v>
      </c>
      <c r="J7956" s="53">
        <v>9.6999999999999993</v>
      </c>
      <c r="K7956" s="53">
        <v>8.1</v>
      </c>
      <c r="L7956" s="53">
        <v>10.263150876344087</v>
      </c>
      <c r="M7956" s="53">
        <v>10.263150876344087</v>
      </c>
      <c r="N7956" s="53">
        <f t="shared" si="625"/>
        <v>7635.7842520000004</v>
      </c>
      <c r="O7956" s="53" t="e">
        <f>VLOOKUP(E7956,#REF!,29,FALSE)</f>
        <v>#REF!</v>
      </c>
      <c r="P7956" s="53" t="e">
        <f t="shared" si="626"/>
        <v>#REF!</v>
      </c>
      <c r="Q7956" s="53">
        <v>0</v>
      </c>
    </row>
    <row r="7957" spans="1:17">
      <c r="A7957" s="51" t="s">
        <v>5413</v>
      </c>
      <c r="B7957" s="51">
        <f t="shared" si="622"/>
        <v>10</v>
      </c>
      <c r="C7957" s="51">
        <f t="shared" si="623"/>
        <v>744</v>
      </c>
      <c r="D7957" s="51" t="s">
        <v>1234</v>
      </c>
      <c r="E7957" s="54" t="str">
        <f t="shared" si="624"/>
        <v>030609</v>
      </c>
      <c r="F7957" s="51" t="e">
        <f>VLOOKUP(E7957,#REF!,8,FALSE)</f>
        <v>#REF!</v>
      </c>
      <c r="G7957" s="51" t="e">
        <f>VLOOKUP(E7957,#REF!,9,FALSE)</f>
        <v>#REF!</v>
      </c>
      <c r="H7957" s="52">
        <v>890775</v>
      </c>
      <c r="I7957" s="51" t="s">
        <v>5111</v>
      </c>
      <c r="J7957" s="53">
        <v>13.5</v>
      </c>
      <c r="K7957" s="53">
        <v>13.5</v>
      </c>
      <c r="L7957" s="53">
        <v>15.538037135752687</v>
      </c>
      <c r="M7957" s="53">
        <v>15.538037135752687</v>
      </c>
      <c r="N7957" s="53">
        <f t="shared" si="625"/>
        <v>11560.299628999999</v>
      </c>
      <c r="O7957" s="53" t="e">
        <f>VLOOKUP(E7957,#REF!,29,FALSE)</f>
        <v>#REF!</v>
      </c>
      <c r="P7957" s="53" t="e">
        <f t="shared" si="626"/>
        <v>#REF!</v>
      </c>
      <c r="Q7957" s="53">
        <v>0</v>
      </c>
    </row>
    <row r="7958" spans="1:17">
      <c r="A7958" s="51" t="s">
        <v>5413</v>
      </c>
      <c r="B7958" s="51">
        <f t="shared" si="622"/>
        <v>10</v>
      </c>
      <c r="C7958" s="51">
        <f t="shared" si="623"/>
        <v>744</v>
      </c>
      <c r="D7958" s="51" t="s">
        <v>1232</v>
      </c>
      <c r="E7958" s="54" t="str">
        <f t="shared" si="624"/>
        <v>030615</v>
      </c>
      <c r="F7958" s="51" t="e">
        <f>VLOOKUP(E7958,#REF!,8,FALSE)</f>
        <v>#REF!</v>
      </c>
      <c r="G7958" s="51" t="e">
        <f>VLOOKUP(E7958,#REF!,9,FALSE)</f>
        <v>#REF!</v>
      </c>
      <c r="H7958" s="52">
        <v>890776</v>
      </c>
      <c r="I7958" s="51" t="s">
        <v>5112</v>
      </c>
      <c r="J7958" s="53">
        <v>12.7</v>
      </c>
      <c r="K7958" s="53">
        <v>12.7</v>
      </c>
      <c r="L7958" s="53">
        <v>15.40730740188172</v>
      </c>
      <c r="M7958" s="53">
        <v>15.40730740188172</v>
      </c>
      <c r="N7958" s="53">
        <f t="shared" si="625"/>
        <v>11463.036706999999</v>
      </c>
      <c r="O7958" s="53" t="e">
        <f>VLOOKUP(E7958,#REF!,29,FALSE)</f>
        <v>#REF!</v>
      </c>
      <c r="P7958" s="53" t="e">
        <f t="shared" si="626"/>
        <v>#REF!</v>
      </c>
      <c r="Q7958" s="53">
        <v>0</v>
      </c>
    </row>
    <row r="7959" spans="1:17">
      <c r="A7959" s="51" t="s">
        <v>5413</v>
      </c>
      <c r="B7959" s="51">
        <f t="shared" si="622"/>
        <v>10</v>
      </c>
      <c r="C7959" s="51">
        <f t="shared" si="623"/>
        <v>744</v>
      </c>
      <c r="D7959" s="51" t="s">
        <v>449</v>
      </c>
      <c r="E7959" s="54" t="str">
        <f t="shared" si="624"/>
        <v>027709</v>
      </c>
      <c r="F7959" s="51" t="e">
        <f>VLOOKUP(E7959,#REF!,8,FALSE)</f>
        <v>#REF!</v>
      </c>
      <c r="G7959" s="51" t="e">
        <f>VLOOKUP(E7959,#REF!,9,FALSE)</f>
        <v>#REF!</v>
      </c>
      <c r="H7959" s="52">
        <v>8577</v>
      </c>
      <c r="I7959" s="51" t="s">
        <v>5113</v>
      </c>
      <c r="J7959" s="53">
        <v>12.9</v>
      </c>
      <c r="K7959" s="53">
        <v>23</v>
      </c>
      <c r="L7959" s="53">
        <v>0</v>
      </c>
      <c r="M7959" s="53">
        <v>0</v>
      </c>
      <c r="N7959" s="53">
        <f t="shared" si="625"/>
        <v>0</v>
      </c>
      <c r="O7959" s="53" t="e">
        <f>VLOOKUP(E7959,#REF!,29,FALSE)</f>
        <v>#REF!</v>
      </c>
      <c r="P7959" s="53" t="e">
        <f t="shared" si="626"/>
        <v>#REF!</v>
      </c>
      <c r="Q7959" s="53">
        <v>0</v>
      </c>
    </row>
    <row r="7960" spans="1:17">
      <c r="A7960" s="51" t="s">
        <v>5413</v>
      </c>
      <c r="B7960" s="51">
        <f t="shared" si="622"/>
        <v>10</v>
      </c>
      <c r="C7960" s="51">
        <f t="shared" si="623"/>
        <v>744</v>
      </c>
      <c r="D7960" s="51" t="s">
        <v>293</v>
      </c>
      <c r="E7960" s="54" t="str">
        <f t="shared" si="624"/>
        <v>028648</v>
      </c>
      <c r="F7960" s="51" t="e">
        <f>VLOOKUP(E7960,#REF!,8,FALSE)</f>
        <v>#REF!</v>
      </c>
      <c r="G7960" s="51" t="e">
        <f>VLOOKUP(E7960,#REF!,9,FALSE)</f>
        <v>#REF!</v>
      </c>
      <c r="H7960" s="52">
        <v>8312</v>
      </c>
      <c r="I7960" s="51" t="s">
        <v>294</v>
      </c>
      <c r="J7960" s="53">
        <v>11.7</v>
      </c>
      <c r="K7960" s="53">
        <v>10</v>
      </c>
      <c r="L7960" s="53">
        <v>13.058392741935483</v>
      </c>
      <c r="M7960" s="53">
        <v>11.161019474462366</v>
      </c>
      <c r="N7960" s="53">
        <f t="shared" si="625"/>
        <v>8303.7984890000007</v>
      </c>
      <c r="O7960" s="53" t="e">
        <f>VLOOKUP(E7960,#REF!,29,FALSE)</f>
        <v>#REF!</v>
      </c>
      <c r="P7960" s="53" t="e">
        <f t="shared" si="626"/>
        <v>#REF!</v>
      </c>
      <c r="Q7960" s="53">
        <v>1.8973732674731172</v>
      </c>
    </row>
    <row r="7961" spans="1:17">
      <c r="A7961" s="51" t="s">
        <v>5413</v>
      </c>
      <c r="B7961" s="51">
        <f t="shared" si="622"/>
        <v>10</v>
      </c>
      <c r="C7961" s="51">
        <f t="shared" si="623"/>
        <v>744</v>
      </c>
      <c r="D7961" s="51" t="s">
        <v>900</v>
      </c>
      <c r="E7961" s="54" t="str">
        <f t="shared" si="624"/>
        <v>030381</v>
      </c>
      <c r="F7961" s="51" t="e">
        <f>VLOOKUP(E7961,#REF!,8,FALSE)</f>
        <v>#REF!</v>
      </c>
      <c r="G7961" s="51" t="e">
        <f>VLOOKUP(E7961,#REF!,9,FALSE)</f>
        <v>#REF!</v>
      </c>
      <c r="H7961" s="52">
        <v>20052</v>
      </c>
      <c r="I7961" s="51" t="s">
        <v>5114</v>
      </c>
      <c r="J7961" s="53">
        <v>9.98</v>
      </c>
      <c r="K7961" s="53">
        <v>9</v>
      </c>
      <c r="L7961" s="53">
        <v>12.001456208333334</v>
      </c>
      <c r="M7961" s="53">
        <v>12.001456208333334</v>
      </c>
      <c r="N7961" s="53">
        <f t="shared" si="625"/>
        <v>8929.0834190000005</v>
      </c>
      <c r="O7961" s="53" t="e">
        <f>VLOOKUP(E7961,#REF!,29,FALSE)</f>
        <v>#REF!</v>
      </c>
      <c r="P7961" s="53" t="e">
        <f t="shared" si="626"/>
        <v>#REF!</v>
      </c>
      <c r="Q7961" s="53">
        <v>0</v>
      </c>
    </row>
    <row r="7962" spans="1:17">
      <c r="A7962" s="51" t="s">
        <v>5413</v>
      </c>
      <c r="B7962" s="51">
        <f t="shared" si="622"/>
        <v>10</v>
      </c>
      <c r="C7962" s="51">
        <f t="shared" si="623"/>
        <v>744</v>
      </c>
      <c r="D7962" s="51" t="s">
        <v>918</v>
      </c>
      <c r="E7962" s="54" t="str">
        <f t="shared" si="624"/>
        <v>030330</v>
      </c>
      <c r="F7962" s="51" t="e">
        <f>VLOOKUP(E7962,#REF!,8,FALSE)</f>
        <v>#REF!</v>
      </c>
      <c r="G7962" s="51" t="e">
        <f>VLOOKUP(E7962,#REF!,9,FALSE)</f>
        <v>#REF!</v>
      </c>
      <c r="H7962" s="52">
        <v>8993</v>
      </c>
      <c r="I7962" s="51" t="s">
        <v>5115</v>
      </c>
      <c r="J7962" s="53">
        <v>9.2200000000000006</v>
      </c>
      <c r="K7962" s="53">
        <v>9</v>
      </c>
      <c r="L7962" s="53">
        <v>10.984797802419354</v>
      </c>
      <c r="M7962" s="53">
        <v>10.984797802419354</v>
      </c>
      <c r="N7962" s="53">
        <f t="shared" si="625"/>
        <v>8172.6895649999997</v>
      </c>
      <c r="O7962" s="53" t="e">
        <f>VLOOKUP(E7962,#REF!,29,FALSE)</f>
        <v>#REF!</v>
      </c>
      <c r="P7962" s="53" t="e">
        <f t="shared" si="626"/>
        <v>#REF!</v>
      </c>
      <c r="Q7962" s="53">
        <v>0</v>
      </c>
    </row>
    <row r="7963" spans="1:17">
      <c r="A7963" s="51" t="s">
        <v>5413</v>
      </c>
      <c r="B7963" s="51">
        <f t="shared" si="622"/>
        <v>10</v>
      </c>
      <c r="C7963" s="51">
        <f t="shared" si="623"/>
        <v>744</v>
      </c>
      <c r="D7963" s="51" t="s">
        <v>1741</v>
      </c>
      <c r="E7963" s="54" t="str">
        <f t="shared" si="624"/>
        <v>031346</v>
      </c>
      <c r="F7963" s="51" t="e">
        <f>VLOOKUP(E7963,#REF!,8,FALSE)</f>
        <v>#REF!</v>
      </c>
      <c r="G7963" s="51" t="e">
        <f>VLOOKUP(E7963,#REF!,9,FALSE)</f>
        <v>#REF!</v>
      </c>
      <c r="H7963" s="52">
        <v>896550</v>
      </c>
      <c r="I7963" s="51" t="s">
        <v>5116</v>
      </c>
      <c r="J7963" s="53">
        <v>15</v>
      </c>
      <c r="K7963" s="53">
        <v>15</v>
      </c>
      <c r="L7963" s="53">
        <v>17.61894473655914</v>
      </c>
      <c r="M7963" s="53">
        <v>17.61894473655914</v>
      </c>
      <c r="N7963" s="53">
        <f t="shared" si="625"/>
        <v>13108.494884</v>
      </c>
      <c r="O7963" s="53" t="e">
        <f>VLOOKUP(E7963,#REF!,29,FALSE)</f>
        <v>#REF!</v>
      </c>
      <c r="P7963" s="53" t="e">
        <f t="shared" si="626"/>
        <v>#REF!</v>
      </c>
      <c r="Q7963" s="53">
        <v>0</v>
      </c>
    </row>
    <row r="7964" spans="1:17">
      <c r="A7964" s="51" t="s">
        <v>5413</v>
      </c>
      <c r="B7964" s="51">
        <f t="shared" si="622"/>
        <v>10</v>
      </c>
      <c r="C7964" s="51">
        <f t="shared" si="623"/>
        <v>744</v>
      </c>
      <c r="D7964" s="51" t="s">
        <v>1735</v>
      </c>
      <c r="E7964" s="54" t="str">
        <f t="shared" si="624"/>
        <v>031365</v>
      </c>
      <c r="F7964" s="51" t="e">
        <f>VLOOKUP(E7964,#REF!,8,FALSE)</f>
        <v>#REF!</v>
      </c>
      <c r="G7964" s="51" t="e">
        <f>VLOOKUP(E7964,#REF!,9,FALSE)</f>
        <v>#REF!</v>
      </c>
      <c r="H7964" s="52">
        <v>896544</v>
      </c>
      <c r="I7964" s="51" t="s">
        <v>5117</v>
      </c>
      <c r="J7964" s="53">
        <v>6.6</v>
      </c>
      <c r="K7964" s="53">
        <v>6.6</v>
      </c>
      <c r="L7964" s="53">
        <v>7.2342460631720433</v>
      </c>
      <c r="M7964" s="53">
        <v>7.2342460631720433</v>
      </c>
      <c r="N7964" s="53">
        <f t="shared" si="625"/>
        <v>5382.2790709999999</v>
      </c>
      <c r="O7964" s="53" t="e">
        <f>VLOOKUP(E7964,#REF!,29,FALSE)</f>
        <v>#REF!</v>
      </c>
      <c r="P7964" s="53" t="e">
        <f t="shared" si="626"/>
        <v>#REF!</v>
      </c>
      <c r="Q7964" s="53">
        <v>0</v>
      </c>
    </row>
    <row r="7965" spans="1:17">
      <c r="A7965" s="51" t="s">
        <v>5413</v>
      </c>
      <c r="B7965" s="51">
        <f t="shared" si="622"/>
        <v>10</v>
      </c>
      <c r="C7965" s="51">
        <f t="shared" si="623"/>
        <v>744</v>
      </c>
      <c r="D7965" s="51" t="s">
        <v>1743</v>
      </c>
      <c r="E7965" s="54" t="str">
        <f t="shared" si="624"/>
        <v>031363</v>
      </c>
      <c r="F7965" s="51" t="e">
        <f>VLOOKUP(E7965,#REF!,8,FALSE)</f>
        <v>#REF!</v>
      </c>
      <c r="G7965" s="51" t="e">
        <f>VLOOKUP(E7965,#REF!,9,FALSE)</f>
        <v>#REF!</v>
      </c>
      <c r="H7965" s="52">
        <v>896547</v>
      </c>
      <c r="I7965" s="51" t="s">
        <v>5118</v>
      </c>
      <c r="J7965" s="53">
        <v>14.7</v>
      </c>
      <c r="K7965" s="53">
        <v>14.7</v>
      </c>
      <c r="L7965" s="53">
        <v>16.014600202956988</v>
      </c>
      <c r="M7965" s="53">
        <v>16.014600202956988</v>
      </c>
      <c r="N7965" s="53">
        <f t="shared" si="625"/>
        <v>11914.862550999998</v>
      </c>
      <c r="O7965" s="53" t="e">
        <f>VLOOKUP(E7965,#REF!,29,FALSE)</f>
        <v>#REF!</v>
      </c>
      <c r="P7965" s="53" t="e">
        <f t="shared" si="626"/>
        <v>#REF!</v>
      </c>
      <c r="Q7965" s="53">
        <v>0</v>
      </c>
    </row>
    <row r="7966" spans="1:17">
      <c r="A7966" s="51" t="s">
        <v>5413</v>
      </c>
      <c r="B7966" s="51">
        <f t="shared" si="622"/>
        <v>10</v>
      </c>
      <c r="C7966" s="51">
        <f t="shared" si="623"/>
        <v>744</v>
      </c>
      <c r="D7966" s="51" t="s">
        <v>1737</v>
      </c>
      <c r="E7966" s="54" t="str">
        <f t="shared" si="624"/>
        <v>031354</v>
      </c>
      <c r="F7966" s="51" t="e">
        <f>VLOOKUP(E7966,#REF!,8,FALSE)</f>
        <v>#REF!</v>
      </c>
      <c r="G7966" s="51" t="e">
        <f>VLOOKUP(E7966,#REF!,9,FALSE)</f>
        <v>#REF!</v>
      </c>
      <c r="H7966" s="52">
        <v>896548</v>
      </c>
      <c r="I7966" s="51" t="s">
        <v>5119</v>
      </c>
      <c r="J7966" s="53">
        <v>14.4</v>
      </c>
      <c r="K7966" s="53">
        <v>14.4</v>
      </c>
      <c r="L7966" s="53">
        <v>15.807445514784947</v>
      </c>
      <c r="M7966" s="53">
        <v>15.807445514784947</v>
      </c>
      <c r="N7966" s="53">
        <f t="shared" si="625"/>
        <v>11760.739463</v>
      </c>
      <c r="O7966" s="53" t="e">
        <f>VLOOKUP(E7966,#REF!,29,FALSE)</f>
        <v>#REF!</v>
      </c>
      <c r="P7966" s="53" t="e">
        <f t="shared" si="626"/>
        <v>#REF!</v>
      </c>
      <c r="Q7966" s="53">
        <v>0</v>
      </c>
    </row>
    <row r="7967" spans="1:17">
      <c r="A7967" s="51" t="s">
        <v>5413</v>
      </c>
      <c r="B7967" s="51">
        <f t="shared" si="622"/>
        <v>10</v>
      </c>
      <c r="C7967" s="51">
        <f t="shared" si="623"/>
        <v>744</v>
      </c>
      <c r="D7967" s="51" t="s">
        <v>1739</v>
      </c>
      <c r="E7967" s="54" t="str">
        <f t="shared" si="624"/>
        <v>031370</v>
      </c>
      <c r="F7967" s="51" t="e">
        <f>VLOOKUP(E7967,#REF!,8,FALSE)</f>
        <v>#REF!</v>
      </c>
      <c r="G7967" s="51" t="e">
        <f>VLOOKUP(E7967,#REF!,9,FALSE)</f>
        <v>#REF!</v>
      </c>
      <c r="H7967" s="52">
        <v>896549</v>
      </c>
      <c r="I7967" s="51" t="s">
        <v>5120</v>
      </c>
      <c r="J7967" s="53">
        <v>14</v>
      </c>
      <c r="K7967" s="53">
        <v>14</v>
      </c>
      <c r="L7967" s="53">
        <v>14.861645259408602</v>
      </c>
      <c r="M7967" s="53">
        <v>14.861645259408602</v>
      </c>
      <c r="N7967" s="53">
        <f t="shared" si="625"/>
        <v>11057.064073</v>
      </c>
      <c r="O7967" s="53" t="e">
        <f>VLOOKUP(E7967,#REF!,29,FALSE)</f>
        <v>#REF!</v>
      </c>
      <c r="P7967" s="53" t="e">
        <f t="shared" si="626"/>
        <v>#REF!</v>
      </c>
      <c r="Q7967" s="53">
        <v>0</v>
      </c>
    </row>
    <row r="7968" spans="1:17">
      <c r="A7968" s="51" t="s">
        <v>5413</v>
      </c>
      <c r="B7968" s="51">
        <f t="shared" si="622"/>
        <v>10</v>
      </c>
      <c r="C7968" s="51">
        <f t="shared" si="623"/>
        <v>744</v>
      </c>
      <c r="D7968" s="51" t="s">
        <v>1745</v>
      </c>
      <c r="E7968" s="54" t="str">
        <f t="shared" si="624"/>
        <v>031353</v>
      </c>
      <c r="F7968" s="51" t="e">
        <f>VLOOKUP(E7968,#REF!,8,FALSE)</f>
        <v>#REF!</v>
      </c>
      <c r="G7968" s="51" t="e">
        <f>VLOOKUP(E7968,#REF!,9,FALSE)</f>
        <v>#REF!</v>
      </c>
      <c r="H7968" s="52">
        <v>896564</v>
      </c>
      <c r="I7968" s="51" t="s">
        <v>5121</v>
      </c>
      <c r="J7968" s="53">
        <v>15.1</v>
      </c>
      <c r="K7968" s="53">
        <v>15.1</v>
      </c>
      <c r="L7968" s="53">
        <v>17.14146826344086</v>
      </c>
      <c r="M7968" s="53">
        <v>17.14146826344086</v>
      </c>
      <c r="N7968" s="53">
        <f t="shared" si="625"/>
        <v>12753.252387999999</v>
      </c>
      <c r="O7968" s="53" t="e">
        <f>VLOOKUP(E7968,#REF!,29,FALSE)</f>
        <v>#REF!</v>
      </c>
      <c r="P7968" s="53" t="e">
        <f t="shared" si="626"/>
        <v>#REF!</v>
      </c>
      <c r="Q7968" s="53">
        <v>0</v>
      </c>
    </row>
    <row r="7969" spans="1:17">
      <c r="A7969" s="51" t="s">
        <v>5413</v>
      </c>
      <c r="B7969" s="51">
        <f t="shared" si="622"/>
        <v>10</v>
      </c>
      <c r="C7969" s="51">
        <f t="shared" si="623"/>
        <v>744</v>
      </c>
      <c r="D7969" s="51" t="s">
        <v>1747</v>
      </c>
      <c r="E7969" s="54" t="str">
        <f t="shared" si="624"/>
        <v>031422</v>
      </c>
      <c r="F7969" s="51" t="e">
        <f>VLOOKUP(E7969,#REF!,8,FALSE)</f>
        <v>#REF!</v>
      </c>
      <c r="G7969" s="51" t="e">
        <f>VLOOKUP(E7969,#REF!,9,FALSE)</f>
        <v>#REF!</v>
      </c>
      <c r="H7969" s="52">
        <v>896551</v>
      </c>
      <c r="I7969" s="51" t="s">
        <v>5122</v>
      </c>
      <c r="J7969" s="53">
        <v>14.9</v>
      </c>
      <c r="K7969" s="53">
        <v>14.9</v>
      </c>
      <c r="L7969" s="53">
        <v>17.040986719086021</v>
      </c>
      <c r="M7969" s="53">
        <v>17.040986719086021</v>
      </c>
      <c r="N7969" s="53">
        <f t="shared" si="625"/>
        <v>12678.494118999999</v>
      </c>
      <c r="O7969" s="53" t="e">
        <f>VLOOKUP(E7969,#REF!,29,FALSE)</f>
        <v>#REF!</v>
      </c>
      <c r="P7969" s="53" t="e">
        <f t="shared" si="626"/>
        <v>#REF!</v>
      </c>
      <c r="Q7969" s="53">
        <v>0</v>
      </c>
    </row>
    <row r="7970" spans="1:17">
      <c r="A7970" s="51" t="s">
        <v>5413</v>
      </c>
      <c r="B7970" s="51">
        <f t="shared" si="622"/>
        <v>10</v>
      </c>
      <c r="C7970" s="51">
        <f t="shared" si="623"/>
        <v>744</v>
      </c>
      <c r="D7970" s="51" t="s">
        <v>2040</v>
      </c>
      <c r="E7970" s="54" t="str">
        <f t="shared" si="624"/>
        <v>031739</v>
      </c>
      <c r="F7970" s="51" t="e">
        <f>VLOOKUP(E7970,#REF!,8,FALSE)</f>
        <v>#REF!</v>
      </c>
      <c r="G7970" s="51" t="e">
        <f>VLOOKUP(E7970,#REF!,9,FALSE)</f>
        <v>#REF!</v>
      </c>
      <c r="H7970" s="52">
        <v>904177</v>
      </c>
      <c r="I7970" s="51" t="s">
        <v>5123</v>
      </c>
      <c r="J7970" s="53">
        <v>20.2</v>
      </c>
      <c r="K7970" s="53">
        <v>22.8</v>
      </c>
      <c r="L7970" s="53">
        <v>25.115322059139782</v>
      </c>
      <c r="M7970" s="53">
        <v>25.115322059139782</v>
      </c>
      <c r="N7970" s="53">
        <f t="shared" si="625"/>
        <v>18685.799611999999</v>
      </c>
      <c r="O7970" s="53" t="e">
        <f>VLOOKUP(E7970,#REF!,29,FALSE)</f>
        <v>#REF!</v>
      </c>
      <c r="P7970" s="53" t="e">
        <f t="shared" si="626"/>
        <v>#REF!</v>
      </c>
      <c r="Q7970" s="53">
        <v>0</v>
      </c>
    </row>
    <row r="7971" spans="1:17">
      <c r="A7971" s="51" t="s">
        <v>5413</v>
      </c>
      <c r="B7971" s="51">
        <f t="shared" si="622"/>
        <v>10</v>
      </c>
      <c r="C7971" s="51">
        <f t="shared" si="623"/>
        <v>744</v>
      </c>
      <c r="D7971" s="51" t="s">
        <v>539</v>
      </c>
      <c r="E7971" s="54" t="str">
        <f t="shared" si="624"/>
        <v>027243</v>
      </c>
      <c r="F7971" s="51" t="e">
        <f>VLOOKUP(E7971,#REF!,8,FALSE)</f>
        <v>#REF!</v>
      </c>
      <c r="G7971" s="51" t="e">
        <f>VLOOKUP(E7971,#REF!,9,FALSE)</f>
        <v>#REF!</v>
      </c>
      <c r="H7971" s="52">
        <v>8063</v>
      </c>
      <c r="I7971" s="51" t="s">
        <v>5124</v>
      </c>
      <c r="J7971" s="53">
        <v>401.2</v>
      </c>
      <c r="K7971" s="53">
        <v>245.70000099999999</v>
      </c>
      <c r="L7971" s="53">
        <v>349.63831511962366</v>
      </c>
      <c r="M7971" s="53">
        <v>280.61113800000004</v>
      </c>
      <c r="N7971" s="53">
        <f t="shared" si="625"/>
        <v>208774.68667200004</v>
      </c>
      <c r="O7971" s="53" t="e">
        <f>VLOOKUP(E7971,#REF!,29,FALSE)</f>
        <v>#REF!</v>
      </c>
      <c r="P7971" s="53" t="e">
        <f t="shared" si="626"/>
        <v>#REF!</v>
      </c>
      <c r="Q7971" s="53">
        <v>69.027177119623644</v>
      </c>
    </row>
    <row r="7972" spans="1:17">
      <c r="A7972" s="51" t="s">
        <v>5413</v>
      </c>
      <c r="B7972" s="51">
        <f t="shared" si="622"/>
        <v>10</v>
      </c>
      <c r="C7972" s="51">
        <f t="shared" si="623"/>
        <v>744</v>
      </c>
      <c r="D7972" s="51" t="s">
        <v>1434</v>
      </c>
      <c r="E7972" s="54" t="str">
        <f t="shared" si="624"/>
        <v>030834</v>
      </c>
      <c r="F7972" s="51" t="e">
        <f>VLOOKUP(E7972,#REF!,8,FALSE)</f>
        <v>#REF!</v>
      </c>
      <c r="G7972" s="51" t="e">
        <f>VLOOKUP(E7972,#REF!,9,FALSE)</f>
        <v>#REF!</v>
      </c>
      <c r="H7972" s="52">
        <v>893424</v>
      </c>
      <c r="I7972" s="51" t="s">
        <v>1435</v>
      </c>
      <c r="J7972" s="53">
        <v>16</v>
      </c>
      <c r="K7972" s="53">
        <v>16</v>
      </c>
      <c r="L7972" s="53">
        <v>14.896142794354839</v>
      </c>
      <c r="M7972" s="53">
        <v>14.896142794354839</v>
      </c>
      <c r="N7972" s="53">
        <f t="shared" si="625"/>
        <v>11082.730239</v>
      </c>
      <c r="O7972" s="53" t="e">
        <f>VLOOKUP(E7972,#REF!,29,FALSE)</f>
        <v>#REF!</v>
      </c>
      <c r="P7972" s="53" t="e">
        <f t="shared" si="626"/>
        <v>#REF!</v>
      </c>
      <c r="Q7972" s="53">
        <v>0</v>
      </c>
    </row>
    <row r="7973" spans="1:17">
      <c r="A7973" s="51" t="s">
        <v>5413</v>
      </c>
      <c r="B7973" s="51">
        <f t="shared" si="622"/>
        <v>10</v>
      </c>
      <c r="C7973" s="51">
        <f t="shared" si="623"/>
        <v>744</v>
      </c>
      <c r="D7973" s="51" t="s">
        <v>1728</v>
      </c>
      <c r="E7973" s="54" t="str">
        <f t="shared" si="624"/>
        <v>031361</v>
      </c>
      <c r="F7973" s="51" t="e">
        <f>VLOOKUP(E7973,#REF!,8,FALSE)</f>
        <v>#REF!</v>
      </c>
      <c r="G7973" s="51" t="e">
        <f>VLOOKUP(E7973,#REF!,9,FALSE)</f>
        <v>#REF!</v>
      </c>
      <c r="H7973" s="52">
        <v>896528</v>
      </c>
      <c r="I7973" s="51" t="s">
        <v>5125</v>
      </c>
      <c r="J7973" s="53">
        <v>14.8</v>
      </c>
      <c r="K7973" s="53">
        <v>14.3</v>
      </c>
      <c r="L7973" s="53">
        <v>11.673964170698925</v>
      </c>
      <c r="M7973" s="53">
        <v>11.673964170698925</v>
      </c>
      <c r="N7973" s="53">
        <f t="shared" si="625"/>
        <v>8685.4293429999998</v>
      </c>
      <c r="O7973" s="53" t="e">
        <f>VLOOKUP(E7973,#REF!,29,FALSE)</f>
        <v>#REF!</v>
      </c>
      <c r="P7973" s="53" t="e">
        <f t="shared" si="626"/>
        <v>#REF!</v>
      </c>
      <c r="Q7973" s="53">
        <v>0</v>
      </c>
    </row>
    <row r="7974" spans="1:17">
      <c r="A7974" s="51" t="s">
        <v>5413</v>
      </c>
      <c r="B7974" s="51">
        <f t="shared" si="622"/>
        <v>10</v>
      </c>
      <c r="C7974" s="51">
        <f t="shared" si="623"/>
        <v>744</v>
      </c>
      <c r="D7974" s="51" t="s">
        <v>1717</v>
      </c>
      <c r="E7974" s="54" t="str">
        <f t="shared" si="624"/>
        <v>031417</v>
      </c>
      <c r="F7974" s="51" t="e">
        <f>VLOOKUP(E7974,#REF!,8,FALSE)</f>
        <v>#REF!</v>
      </c>
      <c r="G7974" s="51" t="e">
        <f>VLOOKUP(E7974,#REF!,9,FALSE)</f>
        <v>#REF!</v>
      </c>
      <c r="H7974" s="52">
        <v>896344</v>
      </c>
      <c r="I7974" s="51" t="s">
        <v>1718</v>
      </c>
      <c r="J7974" s="53">
        <v>15.8</v>
      </c>
      <c r="K7974" s="53">
        <v>13.2</v>
      </c>
      <c r="L7974" s="53">
        <v>10.32508215860215</v>
      </c>
      <c r="M7974" s="53">
        <v>10.32508215860215</v>
      </c>
      <c r="N7974" s="53">
        <f t="shared" si="625"/>
        <v>7681.8611259999998</v>
      </c>
      <c r="O7974" s="53" t="e">
        <f>VLOOKUP(E7974,#REF!,29,FALSE)</f>
        <v>#REF!</v>
      </c>
      <c r="P7974" s="53" t="e">
        <f t="shared" si="626"/>
        <v>#REF!</v>
      </c>
      <c r="Q7974" s="53">
        <v>0</v>
      </c>
    </row>
    <row r="7975" spans="1:17">
      <c r="A7975" s="51" t="s">
        <v>5413</v>
      </c>
      <c r="B7975" s="51">
        <f t="shared" si="622"/>
        <v>10</v>
      </c>
      <c r="C7975" s="51">
        <f t="shared" si="623"/>
        <v>744</v>
      </c>
      <c r="D7975" s="51" t="s">
        <v>1730</v>
      </c>
      <c r="E7975" s="54" t="str">
        <f t="shared" si="624"/>
        <v>031367</v>
      </c>
      <c r="F7975" s="51" t="e">
        <f>VLOOKUP(E7975,#REF!,8,FALSE)</f>
        <v>#REF!</v>
      </c>
      <c r="G7975" s="51" t="e">
        <f>VLOOKUP(E7975,#REF!,9,FALSE)</f>
        <v>#REF!</v>
      </c>
      <c r="H7975" s="52">
        <v>896527</v>
      </c>
      <c r="I7975" s="51" t="s">
        <v>5126</v>
      </c>
      <c r="J7975" s="53">
        <v>15.1</v>
      </c>
      <c r="K7975" s="53">
        <v>15.1</v>
      </c>
      <c r="L7975" s="53">
        <v>13.306771004032258</v>
      </c>
      <c r="M7975" s="53">
        <v>13.306771004032258</v>
      </c>
      <c r="N7975" s="53">
        <f t="shared" si="625"/>
        <v>9900.2376270000004</v>
      </c>
      <c r="O7975" s="53" t="e">
        <f>VLOOKUP(E7975,#REF!,29,FALSE)</f>
        <v>#REF!</v>
      </c>
      <c r="P7975" s="53" t="e">
        <f t="shared" si="626"/>
        <v>#REF!</v>
      </c>
      <c r="Q7975" s="53">
        <v>0</v>
      </c>
    </row>
    <row r="7976" spans="1:17">
      <c r="A7976" s="51" t="s">
        <v>5413</v>
      </c>
      <c r="B7976" s="51">
        <f t="shared" si="622"/>
        <v>10</v>
      </c>
      <c r="C7976" s="51">
        <f t="shared" si="623"/>
        <v>744</v>
      </c>
      <c r="D7976" s="51" t="s">
        <v>1721</v>
      </c>
      <c r="E7976" s="54" t="str">
        <f t="shared" si="624"/>
        <v>031366</v>
      </c>
      <c r="F7976" s="51" t="e">
        <f>VLOOKUP(E7976,#REF!,8,FALSE)</f>
        <v>#REF!</v>
      </c>
      <c r="G7976" s="51" t="e">
        <f>VLOOKUP(E7976,#REF!,9,FALSE)</f>
        <v>#REF!</v>
      </c>
      <c r="H7976" s="52">
        <v>896526</v>
      </c>
      <c r="I7976" s="51" t="s">
        <v>5127</v>
      </c>
      <c r="J7976" s="53">
        <v>15.7</v>
      </c>
      <c r="K7976" s="53">
        <v>15.6</v>
      </c>
      <c r="L7976" s="53">
        <v>13.121437568548385</v>
      </c>
      <c r="M7976" s="53">
        <v>13.121437568548385</v>
      </c>
      <c r="N7976" s="53">
        <f t="shared" si="625"/>
        <v>9762.3495509999993</v>
      </c>
      <c r="O7976" s="53" t="e">
        <f>VLOOKUP(E7976,#REF!,29,FALSE)</f>
        <v>#REF!</v>
      </c>
      <c r="P7976" s="53" t="e">
        <f t="shared" si="626"/>
        <v>#REF!</v>
      </c>
      <c r="Q7976" s="53">
        <v>0</v>
      </c>
    </row>
    <row r="7977" spans="1:17">
      <c r="A7977" s="51" t="s">
        <v>5413</v>
      </c>
      <c r="B7977" s="51">
        <f t="shared" si="622"/>
        <v>10</v>
      </c>
      <c r="C7977" s="51">
        <f t="shared" si="623"/>
        <v>744</v>
      </c>
      <c r="D7977" s="51" t="s">
        <v>1715</v>
      </c>
      <c r="E7977" s="54" t="str">
        <f t="shared" si="624"/>
        <v>031388</v>
      </c>
      <c r="F7977" s="51" t="e">
        <f>VLOOKUP(E7977,#REF!,8,FALSE)</f>
        <v>#REF!</v>
      </c>
      <c r="G7977" s="51" t="e">
        <f>VLOOKUP(E7977,#REF!,9,FALSE)</f>
        <v>#REF!</v>
      </c>
      <c r="H7977" s="52">
        <v>896044</v>
      </c>
      <c r="I7977" s="51" t="s">
        <v>5128</v>
      </c>
      <c r="J7977" s="53">
        <v>16</v>
      </c>
      <c r="K7977" s="53">
        <v>14.1</v>
      </c>
      <c r="L7977" s="53">
        <v>9.462794315860215</v>
      </c>
      <c r="M7977" s="53">
        <v>9.462794315860215</v>
      </c>
      <c r="N7977" s="53">
        <f t="shared" si="625"/>
        <v>7040.3189709999997</v>
      </c>
      <c r="O7977" s="53" t="e">
        <f>VLOOKUP(E7977,#REF!,29,FALSE)</f>
        <v>#REF!</v>
      </c>
      <c r="P7977" s="53" t="e">
        <f t="shared" si="626"/>
        <v>#REF!</v>
      </c>
      <c r="Q7977" s="53">
        <v>0</v>
      </c>
    </row>
    <row r="7978" spans="1:17">
      <c r="A7978" s="51" t="s">
        <v>5413</v>
      </c>
      <c r="B7978" s="51">
        <f t="shared" si="622"/>
        <v>10</v>
      </c>
      <c r="C7978" s="51">
        <f t="shared" si="623"/>
        <v>744</v>
      </c>
      <c r="D7978" s="51" t="s">
        <v>1713</v>
      </c>
      <c r="E7978" s="54" t="str">
        <f t="shared" si="624"/>
        <v>031414</v>
      </c>
      <c r="F7978" s="51" t="e">
        <f>VLOOKUP(E7978,#REF!,8,FALSE)</f>
        <v>#REF!</v>
      </c>
      <c r="G7978" s="51" t="e">
        <f>VLOOKUP(E7978,#REF!,9,FALSE)</f>
        <v>#REF!</v>
      </c>
      <c r="H7978" s="52">
        <v>896025</v>
      </c>
      <c r="I7978" s="51" t="s">
        <v>1714</v>
      </c>
      <c r="J7978" s="53">
        <v>16.899999999999999</v>
      </c>
      <c r="K7978" s="53">
        <v>15.3</v>
      </c>
      <c r="L7978" s="53">
        <v>11.899223599462365</v>
      </c>
      <c r="M7978" s="53">
        <v>11.899223599462365</v>
      </c>
      <c r="N7978" s="53">
        <f t="shared" si="625"/>
        <v>8853.0223580000002</v>
      </c>
      <c r="O7978" s="53" t="e">
        <f>VLOOKUP(E7978,#REF!,29,FALSE)</f>
        <v>#REF!</v>
      </c>
      <c r="P7978" s="53" t="e">
        <f t="shared" si="626"/>
        <v>#REF!</v>
      </c>
      <c r="Q7978" s="53">
        <v>0</v>
      </c>
    </row>
    <row r="7979" spans="1:17">
      <c r="A7979" s="51" t="s">
        <v>5413</v>
      </c>
      <c r="B7979" s="51">
        <f t="shared" si="622"/>
        <v>10</v>
      </c>
      <c r="C7979" s="51">
        <f t="shared" si="623"/>
        <v>744</v>
      </c>
      <c r="D7979" s="51" t="s">
        <v>1709</v>
      </c>
      <c r="E7979" s="54" t="str">
        <f t="shared" si="624"/>
        <v>031368</v>
      </c>
      <c r="F7979" s="51" t="e">
        <f>VLOOKUP(E7979,#REF!,8,FALSE)</f>
        <v>#REF!</v>
      </c>
      <c r="G7979" s="51" t="e">
        <f>VLOOKUP(E7979,#REF!,9,FALSE)</f>
        <v>#REF!</v>
      </c>
      <c r="H7979" s="52">
        <v>896546</v>
      </c>
      <c r="I7979" s="51" t="s">
        <v>5129</v>
      </c>
      <c r="J7979" s="53">
        <v>14.9</v>
      </c>
      <c r="K7979" s="53">
        <v>14.7</v>
      </c>
      <c r="L7979" s="53">
        <v>10.224223090053764</v>
      </c>
      <c r="M7979" s="53">
        <v>10.224223090053764</v>
      </c>
      <c r="N7979" s="53">
        <f t="shared" si="625"/>
        <v>7606.8219790000003</v>
      </c>
      <c r="O7979" s="53" t="e">
        <f>VLOOKUP(E7979,#REF!,29,FALSE)</f>
        <v>#REF!</v>
      </c>
      <c r="P7979" s="53" t="e">
        <f t="shared" si="626"/>
        <v>#REF!</v>
      </c>
      <c r="Q7979" s="53">
        <v>0</v>
      </c>
    </row>
    <row r="7980" spans="1:17">
      <c r="A7980" s="51" t="s">
        <v>5413</v>
      </c>
      <c r="B7980" s="51">
        <f t="shared" si="622"/>
        <v>10</v>
      </c>
      <c r="C7980" s="51">
        <f t="shared" si="623"/>
        <v>744</v>
      </c>
      <c r="D7980" s="51" t="s">
        <v>1707</v>
      </c>
      <c r="E7980" s="54" t="str">
        <f t="shared" si="624"/>
        <v>031416</v>
      </c>
      <c r="F7980" s="51" t="e">
        <f>VLOOKUP(E7980,#REF!,8,FALSE)</f>
        <v>#REF!</v>
      </c>
      <c r="G7980" s="51" t="e">
        <f>VLOOKUP(E7980,#REF!,9,FALSE)</f>
        <v>#REF!</v>
      </c>
      <c r="H7980" s="52">
        <v>896087</v>
      </c>
      <c r="I7980" s="51" t="s">
        <v>1708</v>
      </c>
      <c r="J7980" s="53">
        <v>16.2</v>
      </c>
      <c r="K7980" s="53">
        <v>15</v>
      </c>
      <c r="L7980" s="53">
        <v>10.866752370967742</v>
      </c>
      <c r="M7980" s="53">
        <v>10.866752370967742</v>
      </c>
      <c r="N7980" s="53">
        <f t="shared" si="625"/>
        <v>8084.8637639999997</v>
      </c>
      <c r="O7980" s="53" t="e">
        <f>VLOOKUP(E7980,#REF!,29,FALSE)</f>
        <v>#REF!</v>
      </c>
      <c r="P7980" s="53" t="e">
        <f t="shared" si="626"/>
        <v>#REF!</v>
      </c>
      <c r="Q7980" s="53">
        <v>0</v>
      </c>
    </row>
    <row r="7981" spans="1:17">
      <c r="A7981" s="51" t="s">
        <v>5413</v>
      </c>
      <c r="B7981" s="51">
        <f t="shared" si="622"/>
        <v>10</v>
      </c>
      <c r="C7981" s="51">
        <f t="shared" si="623"/>
        <v>744</v>
      </c>
      <c r="D7981" s="51" t="s">
        <v>1705</v>
      </c>
      <c r="E7981" s="54" t="str">
        <f t="shared" si="624"/>
        <v>031392</v>
      </c>
      <c r="F7981" s="51" t="e">
        <f>VLOOKUP(E7981,#REF!,8,FALSE)</f>
        <v>#REF!</v>
      </c>
      <c r="G7981" s="51" t="e">
        <f>VLOOKUP(E7981,#REF!,9,FALSE)</f>
        <v>#REF!</v>
      </c>
      <c r="H7981" s="52">
        <v>896089</v>
      </c>
      <c r="I7981" s="51" t="s">
        <v>1706</v>
      </c>
      <c r="J7981" s="53">
        <v>17.399999999999999</v>
      </c>
      <c r="K7981" s="53">
        <v>15.3</v>
      </c>
      <c r="L7981" s="53">
        <v>12.01570709139785</v>
      </c>
      <c r="M7981" s="53">
        <v>12.01570709139785</v>
      </c>
      <c r="N7981" s="53">
        <f t="shared" si="625"/>
        <v>8939.686076</v>
      </c>
      <c r="O7981" s="53" t="e">
        <f>VLOOKUP(E7981,#REF!,29,FALSE)</f>
        <v>#REF!</v>
      </c>
      <c r="P7981" s="53" t="e">
        <f t="shared" si="626"/>
        <v>#REF!</v>
      </c>
      <c r="Q7981" s="53">
        <v>0</v>
      </c>
    </row>
    <row r="7982" spans="1:17">
      <c r="A7982" s="51" t="s">
        <v>5413</v>
      </c>
      <c r="B7982" s="51">
        <f t="shared" si="622"/>
        <v>10</v>
      </c>
      <c r="C7982" s="51">
        <f t="shared" si="623"/>
        <v>744</v>
      </c>
      <c r="D7982" s="51" t="s">
        <v>2769</v>
      </c>
      <c r="E7982" s="54" t="str">
        <f t="shared" si="624"/>
        <v>032013</v>
      </c>
      <c r="F7982" s="51" t="e">
        <f>VLOOKUP(E7982,#REF!,8,FALSE)</f>
        <v>#REF!</v>
      </c>
      <c r="G7982" s="51" t="e">
        <f>VLOOKUP(E7982,#REF!,9,FALSE)</f>
        <v>#REF!</v>
      </c>
      <c r="H7982" s="52">
        <v>901795</v>
      </c>
      <c r="I7982" s="51" t="s">
        <v>5130</v>
      </c>
      <c r="J7982" s="53">
        <v>9</v>
      </c>
      <c r="K7982" s="53">
        <v>9.6999999999999993</v>
      </c>
      <c r="L7982" s="53">
        <v>9.0613337634408602</v>
      </c>
      <c r="M7982" s="53">
        <v>9.0613336962365594</v>
      </c>
      <c r="N7982" s="53">
        <f t="shared" si="625"/>
        <v>6741.6322700000001</v>
      </c>
      <c r="O7982" s="53" t="e">
        <f>VLOOKUP(E7982,#REF!,29,FALSE)</f>
        <v>#REF!</v>
      </c>
      <c r="P7982" s="53" t="e">
        <f t="shared" si="626"/>
        <v>#REF!</v>
      </c>
      <c r="Q7982" s="53">
        <v>6.7204300599984486E-8</v>
      </c>
    </row>
    <row r="7983" spans="1:17">
      <c r="A7983" s="51" t="s">
        <v>5413</v>
      </c>
      <c r="B7983" s="51">
        <f t="shared" si="622"/>
        <v>10</v>
      </c>
      <c r="C7983" s="51">
        <f t="shared" si="623"/>
        <v>744</v>
      </c>
      <c r="D7983" s="51" t="s">
        <v>2330</v>
      </c>
      <c r="E7983" s="54" t="str">
        <f t="shared" si="624"/>
        <v>031810</v>
      </c>
      <c r="F7983" s="51" t="e">
        <f>VLOOKUP(E7983,#REF!,8,FALSE)</f>
        <v>#REF!</v>
      </c>
      <c r="G7983" s="51" t="e">
        <f>VLOOKUP(E7983,#REF!,9,FALSE)</f>
        <v>#REF!</v>
      </c>
      <c r="H7983" s="52">
        <v>904069</v>
      </c>
      <c r="I7983" s="51" t="s">
        <v>5131</v>
      </c>
      <c r="J7983" s="53">
        <v>17.3</v>
      </c>
      <c r="K7983" s="53">
        <v>17.199997</v>
      </c>
      <c r="L7983" s="53">
        <v>18.971937280913981</v>
      </c>
      <c r="M7983" s="53">
        <v>18.97193723924731</v>
      </c>
      <c r="N7983" s="53">
        <f t="shared" si="625"/>
        <v>14115.121305999999</v>
      </c>
      <c r="O7983" s="53" t="e">
        <f>VLOOKUP(E7983,#REF!,29,FALSE)</f>
        <v>#REF!</v>
      </c>
      <c r="P7983" s="53" t="e">
        <f t="shared" si="626"/>
        <v>#REF!</v>
      </c>
      <c r="Q7983" s="53">
        <v>4.1666668547932007E-8</v>
      </c>
    </row>
    <row r="7984" spans="1:17">
      <c r="A7984" s="51" t="s">
        <v>5413</v>
      </c>
      <c r="B7984" s="51">
        <f t="shared" si="622"/>
        <v>10</v>
      </c>
      <c r="C7984" s="51">
        <f t="shared" si="623"/>
        <v>744</v>
      </c>
      <c r="D7984" s="51" t="s">
        <v>2327</v>
      </c>
      <c r="E7984" s="54" t="str">
        <f t="shared" si="624"/>
        <v>031811</v>
      </c>
      <c r="F7984" s="51" t="e">
        <f>VLOOKUP(E7984,#REF!,8,FALSE)</f>
        <v>#REF!</v>
      </c>
      <c r="G7984" s="51" t="e">
        <f>VLOOKUP(E7984,#REF!,9,FALSE)</f>
        <v>#REF!</v>
      </c>
      <c r="H7984" s="52">
        <v>904070</v>
      </c>
      <c r="I7984" s="51" t="s">
        <v>5132</v>
      </c>
      <c r="J7984" s="53">
        <v>13.1</v>
      </c>
      <c r="K7984" s="53">
        <v>12.899998999999999</v>
      </c>
      <c r="L7984" s="53">
        <v>14.197861627688171</v>
      </c>
      <c r="M7984" s="53">
        <v>14.197861606182796</v>
      </c>
      <c r="N7984" s="53">
        <f t="shared" si="625"/>
        <v>10563.209035</v>
      </c>
      <c r="O7984" s="53" t="e">
        <f>VLOOKUP(E7984,#REF!,29,FALSE)</f>
        <v>#REF!</v>
      </c>
      <c r="P7984" s="53" t="e">
        <f t="shared" si="626"/>
        <v>#REF!</v>
      </c>
      <c r="Q7984" s="53">
        <v>2.1505376289790165E-8</v>
      </c>
    </row>
    <row r="7985" spans="1:17">
      <c r="A7985" s="51" t="s">
        <v>5413</v>
      </c>
      <c r="B7985" s="51">
        <f t="shared" si="622"/>
        <v>10</v>
      </c>
      <c r="C7985" s="51">
        <f t="shared" si="623"/>
        <v>744</v>
      </c>
      <c r="D7985" s="51" t="s">
        <v>2050</v>
      </c>
      <c r="E7985" s="54" t="str">
        <f t="shared" si="624"/>
        <v>029116</v>
      </c>
      <c r="F7985" s="51" t="e">
        <f>VLOOKUP(E7985,#REF!,8,FALSE)</f>
        <v>#REF!</v>
      </c>
      <c r="G7985" s="51" t="e">
        <f>VLOOKUP(E7985,#REF!,9,FALSE)</f>
        <v>#REF!</v>
      </c>
      <c r="H7985" s="52">
        <v>893843</v>
      </c>
      <c r="I7985" s="51" t="s">
        <v>5133</v>
      </c>
      <c r="J7985" s="53">
        <v>16.7</v>
      </c>
      <c r="K7985" s="53">
        <v>10.018757000000001</v>
      </c>
      <c r="L7985" s="53">
        <v>19.887478114247312</v>
      </c>
      <c r="M7985" s="53">
        <v>8.2067043321108777</v>
      </c>
      <c r="N7985" s="53">
        <f t="shared" si="625"/>
        <v>6105.788023090493</v>
      </c>
      <c r="O7985" s="53" t="e">
        <f>VLOOKUP(E7985,#REF!,29,FALSE)</f>
        <v>#REF!</v>
      </c>
      <c r="P7985" s="53" t="e">
        <f t="shared" si="626"/>
        <v>#REF!</v>
      </c>
      <c r="Q7985" s="53">
        <v>11.680773782136434</v>
      </c>
    </row>
    <row r="7986" spans="1:17">
      <c r="A7986" s="51" t="s">
        <v>5413</v>
      </c>
      <c r="B7986" s="51">
        <f t="shared" si="622"/>
        <v>10</v>
      </c>
      <c r="C7986" s="51">
        <f t="shared" si="623"/>
        <v>744</v>
      </c>
      <c r="D7986" s="51" t="s">
        <v>2100</v>
      </c>
      <c r="E7986" s="54" t="str">
        <f t="shared" si="624"/>
        <v>031747</v>
      </c>
      <c r="F7986" s="51" t="e">
        <f>VLOOKUP(E7986,#REF!,8,FALSE)</f>
        <v>#REF!</v>
      </c>
      <c r="G7986" s="51" t="e">
        <f>VLOOKUP(E7986,#REF!,9,FALSE)</f>
        <v>#REF!</v>
      </c>
      <c r="H7986" s="52">
        <v>906764</v>
      </c>
      <c r="I7986" s="51" t="s">
        <v>5134</v>
      </c>
      <c r="J7986" s="53">
        <v>14.1</v>
      </c>
      <c r="K7986" s="53">
        <v>13.300001</v>
      </c>
      <c r="L7986" s="53">
        <v>9.2881569637096764</v>
      </c>
      <c r="M7986" s="53">
        <v>9.0832371559139791</v>
      </c>
      <c r="N7986" s="53">
        <f t="shared" si="625"/>
        <v>6757.9284440000001</v>
      </c>
      <c r="O7986" s="53" t="e">
        <f>VLOOKUP(E7986,#REF!,29,FALSE)</f>
        <v>#REF!</v>
      </c>
      <c r="P7986" s="53" t="e">
        <f t="shared" si="626"/>
        <v>#REF!</v>
      </c>
      <c r="Q7986" s="53">
        <v>0.20491980779569829</v>
      </c>
    </row>
    <row r="7987" spans="1:17">
      <c r="A7987" s="51" t="s">
        <v>5413</v>
      </c>
      <c r="B7987" s="51">
        <f t="shared" si="622"/>
        <v>10</v>
      </c>
      <c r="C7987" s="51">
        <f t="shared" si="623"/>
        <v>744</v>
      </c>
      <c r="D7987" s="51" t="s">
        <v>1925</v>
      </c>
      <c r="E7987" s="54" t="str">
        <f t="shared" si="624"/>
        <v>031603</v>
      </c>
      <c r="F7987" s="51" t="e">
        <f>VLOOKUP(E7987,#REF!,8,FALSE)</f>
        <v>#REF!</v>
      </c>
      <c r="G7987" s="51" t="e">
        <f>VLOOKUP(E7987,#REF!,9,FALSE)</f>
        <v>#REF!</v>
      </c>
      <c r="H7987" s="52">
        <v>896950</v>
      </c>
      <c r="I7987" s="51" t="s">
        <v>5135</v>
      </c>
      <c r="J7987" s="53">
        <v>15.5</v>
      </c>
      <c r="K7987" s="53">
        <v>15.399998999999999</v>
      </c>
      <c r="L7987" s="53">
        <v>11.108417329301075</v>
      </c>
      <c r="M7987" s="53">
        <v>11.10841726075269</v>
      </c>
      <c r="N7987" s="53">
        <f t="shared" si="625"/>
        <v>8264.6624420000007</v>
      </c>
      <c r="O7987" s="53" t="e">
        <f>VLOOKUP(E7987,#REF!,29,FALSE)</f>
        <v>#REF!</v>
      </c>
      <c r="P7987" s="53" t="e">
        <f t="shared" si="626"/>
        <v>#REF!</v>
      </c>
      <c r="Q7987" s="53">
        <v>6.854838585407193E-8</v>
      </c>
    </row>
    <row r="7988" spans="1:17">
      <c r="A7988" s="51" t="s">
        <v>5413</v>
      </c>
      <c r="B7988" s="51">
        <f t="shared" si="622"/>
        <v>10</v>
      </c>
      <c r="C7988" s="51">
        <f t="shared" si="623"/>
        <v>744</v>
      </c>
      <c r="D7988" s="51" t="s">
        <v>1429</v>
      </c>
      <c r="E7988" s="54" t="str">
        <f t="shared" si="624"/>
        <v>030849</v>
      </c>
      <c r="F7988" s="51" t="e">
        <f>VLOOKUP(E7988,#REF!,8,FALSE)</f>
        <v>#REF!</v>
      </c>
      <c r="G7988" s="51" t="e">
        <f>VLOOKUP(E7988,#REF!,9,FALSE)</f>
        <v>#REF!</v>
      </c>
      <c r="H7988" s="52">
        <v>893427</v>
      </c>
      <c r="I7988" s="51" t="s">
        <v>1430</v>
      </c>
      <c r="J7988" s="53">
        <v>15.3</v>
      </c>
      <c r="K7988" s="53">
        <v>14.8</v>
      </c>
      <c r="L7988" s="53">
        <v>13.535101022849462</v>
      </c>
      <c r="M7988" s="53">
        <v>13.535101022849462</v>
      </c>
      <c r="N7988" s="53">
        <f t="shared" si="625"/>
        <v>10070.115161</v>
      </c>
      <c r="O7988" s="53" t="e">
        <f>VLOOKUP(E7988,#REF!,29,FALSE)</f>
        <v>#REF!</v>
      </c>
      <c r="P7988" s="53" t="e">
        <f t="shared" si="626"/>
        <v>#REF!</v>
      </c>
      <c r="Q7988" s="53">
        <v>0</v>
      </c>
    </row>
    <row r="7989" spans="1:17">
      <c r="A7989" s="51" t="s">
        <v>5413</v>
      </c>
      <c r="B7989" s="51">
        <f t="shared" si="622"/>
        <v>10</v>
      </c>
      <c r="C7989" s="51">
        <f t="shared" si="623"/>
        <v>744</v>
      </c>
      <c r="D7989" s="51" t="s">
        <v>2133</v>
      </c>
      <c r="E7989" s="54" t="str">
        <f t="shared" si="624"/>
        <v>031761</v>
      </c>
      <c r="F7989" s="51" t="e">
        <f>VLOOKUP(E7989,#REF!,8,FALSE)</f>
        <v>#REF!</v>
      </c>
      <c r="G7989" s="51" t="e">
        <f>VLOOKUP(E7989,#REF!,9,FALSE)</f>
        <v>#REF!</v>
      </c>
      <c r="H7989" s="52">
        <v>908907</v>
      </c>
      <c r="I7989" s="51" t="s">
        <v>5136</v>
      </c>
      <c r="J7989" s="53">
        <v>12.4</v>
      </c>
      <c r="K7989" s="53">
        <v>11.600004</v>
      </c>
      <c r="L7989" s="53">
        <v>8.4065149650537627</v>
      </c>
      <c r="M7989" s="53">
        <v>8.1532545376344085</v>
      </c>
      <c r="N7989" s="53">
        <f t="shared" si="625"/>
        <v>6066.0213759999997</v>
      </c>
      <c r="O7989" s="53" t="e">
        <f>VLOOKUP(E7989,#REF!,29,FALSE)</f>
        <v>#REF!</v>
      </c>
      <c r="P7989" s="53" t="e">
        <f t="shared" si="626"/>
        <v>#REF!</v>
      </c>
      <c r="Q7989" s="53">
        <v>0.25326042741935528</v>
      </c>
    </row>
    <row r="7990" spans="1:17">
      <c r="A7990" s="51" t="s">
        <v>5413</v>
      </c>
      <c r="B7990" s="51">
        <f t="shared" si="622"/>
        <v>10</v>
      </c>
      <c r="C7990" s="51">
        <f t="shared" si="623"/>
        <v>744</v>
      </c>
      <c r="D7990" s="51" t="s">
        <v>2131</v>
      </c>
      <c r="E7990" s="54" t="str">
        <f t="shared" si="624"/>
        <v>031762</v>
      </c>
      <c r="F7990" s="51" t="e">
        <f>VLOOKUP(E7990,#REF!,8,FALSE)</f>
        <v>#REF!</v>
      </c>
      <c r="G7990" s="51" t="e">
        <f>VLOOKUP(E7990,#REF!,9,FALSE)</f>
        <v>#REF!</v>
      </c>
      <c r="H7990" s="52">
        <v>908534</v>
      </c>
      <c r="I7990" s="51" t="s">
        <v>5137</v>
      </c>
      <c r="J7990" s="53">
        <v>11.9</v>
      </c>
      <c r="K7990" s="53">
        <v>11.399997000000001</v>
      </c>
      <c r="L7990" s="53">
        <v>8.3526338172043015</v>
      </c>
      <c r="M7990" s="53">
        <v>8.2958285645161283</v>
      </c>
      <c r="N7990" s="53">
        <f t="shared" si="625"/>
        <v>6172.0964519999998</v>
      </c>
      <c r="O7990" s="53" t="e">
        <f>VLOOKUP(E7990,#REF!,29,FALSE)</f>
        <v>#REF!</v>
      </c>
      <c r="P7990" s="53" t="e">
        <f t="shared" si="626"/>
        <v>#REF!</v>
      </c>
      <c r="Q7990" s="53">
        <v>5.6805252688172179E-2</v>
      </c>
    </row>
    <row r="7991" spans="1:17">
      <c r="A7991" s="51" t="s">
        <v>5413</v>
      </c>
      <c r="B7991" s="51">
        <f t="shared" si="622"/>
        <v>10</v>
      </c>
      <c r="C7991" s="51">
        <f t="shared" si="623"/>
        <v>744</v>
      </c>
      <c r="D7991" s="51" t="s">
        <v>2121</v>
      </c>
      <c r="E7991" s="54" t="str">
        <f t="shared" si="624"/>
        <v>031763</v>
      </c>
      <c r="F7991" s="51" t="e">
        <f>VLOOKUP(E7991,#REF!,8,FALSE)</f>
        <v>#REF!</v>
      </c>
      <c r="G7991" s="51" t="e">
        <f>VLOOKUP(E7991,#REF!,9,FALSE)</f>
        <v>#REF!</v>
      </c>
      <c r="H7991" s="52">
        <v>906153</v>
      </c>
      <c r="I7991" s="51" t="s">
        <v>5138</v>
      </c>
      <c r="J7991" s="53">
        <v>14.2</v>
      </c>
      <c r="K7991" s="53">
        <v>12.599996000000001</v>
      </c>
      <c r="L7991" s="53">
        <v>8.9907477244623664</v>
      </c>
      <c r="M7991" s="53">
        <v>8.2709697782258065</v>
      </c>
      <c r="N7991" s="53">
        <f t="shared" si="625"/>
        <v>6153.6015150000003</v>
      </c>
      <c r="O7991" s="53" t="e">
        <f>VLOOKUP(E7991,#REF!,29,FALSE)</f>
        <v>#REF!</v>
      </c>
      <c r="P7991" s="53" t="e">
        <f t="shared" si="626"/>
        <v>#REF!</v>
      </c>
      <c r="Q7991" s="53">
        <v>0.71977794623655911</v>
      </c>
    </row>
    <row r="7992" spans="1:17">
      <c r="A7992" s="51" t="s">
        <v>5413</v>
      </c>
      <c r="B7992" s="51">
        <f t="shared" si="622"/>
        <v>10</v>
      </c>
      <c r="C7992" s="51">
        <f t="shared" si="623"/>
        <v>744</v>
      </c>
      <c r="D7992" s="51" t="s">
        <v>2123</v>
      </c>
      <c r="E7992" s="54" t="str">
        <f t="shared" si="624"/>
        <v>031764</v>
      </c>
      <c r="F7992" s="51" t="e">
        <f>VLOOKUP(E7992,#REF!,8,FALSE)</f>
        <v>#REF!</v>
      </c>
      <c r="G7992" s="51" t="e">
        <f>VLOOKUP(E7992,#REF!,9,FALSE)</f>
        <v>#REF!</v>
      </c>
      <c r="H7992" s="52">
        <v>906154</v>
      </c>
      <c r="I7992" s="51" t="s">
        <v>5139</v>
      </c>
      <c r="J7992" s="53">
        <v>13.6</v>
      </c>
      <c r="K7992" s="53">
        <v>13.5</v>
      </c>
      <c r="L7992" s="53">
        <v>9.8048738709677412</v>
      </c>
      <c r="M7992" s="53">
        <v>9.8048738508064517</v>
      </c>
      <c r="N7992" s="53">
        <f t="shared" si="625"/>
        <v>7294.826145</v>
      </c>
      <c r="O7992" s="53" t="e">
        <f>VLOOKUP(E7992,#REF!,29,FALSE)</f>
        <v>#REF!</v>
      </c>
      <c r="P7992" s="53" t="e">
        <f t="shared" si="626"/>
        <v>#REF!</v>
      </c>
      <c r="Q7992" s="53">
        <v>2.0161289813263614E-8</v>
      </c>
    </row>
    <row r="7993" spans="1:17">
      <c r="A7993" s="51" t="s">
        <v>5413</v>
      </c>
      <c r="B7993" s="51">
        <f t="shared" si="622"/>
        <v>10</v>
      </c>
      <c r="C7993" s="51">
        <f t="shared" si="623"/>
        <v>744</v>
      </c>
      <c r="D7993" s="51" t="s">
        <v>1749</v>
      </c>
      <c r="E7993" s="54" t="str">
        <f t="shared" si="624"/>
        <v>031364</v>
      </c>
      <c r="F7993" s="51" t="e">
        <f>VLOOKUP(E7993,#REF!,8,FALSE)</f>
        <v>#REF!</v>
      </c>
      <c r="G7993" s="51" t="e">
        <f>VLOOKUP(E7993,#REF!,9,FALSE)</f>
        <v>#REF!</v>
      </c>
      <c r="H7993" s="52">
        <v>896545</v>
      </c>
      <c r="I7993" s="51" t="s">
        <v>1750</v>
      </c>
      <c r="J7993" s="53">
        <v>16.2</v>
      </c>
      <c r="K7993" s="53">
        <v>16</v>
      </c>
      <c r="L7993" s="53">
        <v>13.01399383467742</v>
      </c>
      <c r="M7993" s="53">
        <v>13.01399383467742</v>
      </c>
      <c r="N7993" s="53">
        <f t="shared" si="625"/>
        <v>9682.4114129999998</v>
      </c>
      <c r="O7993" s="53" t="e">
        <f>VLOOKUP(E7993,#REF!,29,FALSE)</f>
        <v>#REF!</v>
      </c>
      <c r="P7993" s="53" t="e">
        <f t="shared" si="626"/>
        <v>#REF!</v>
      </c>
      <c r="Q7993" s="53">
        <v>0</v>
      </c>
    </row>
    <row r="7994" spans="1:17">
      <c r="A7994" s="51" t="s">
        <v>5413</v>
      </c>
      <c r="B7994" s="51">
        <f t="shared" si="622"/>
        <v>10</v>
      </c>
      <c r="C7994" s="51">
        <f t="shared" si="623"/>
        <v>744</v>
      </c>
      <c r="D7994" s="51" t="s">
        <v>1732</v>
      </c>
      <c r="E7994" s="54" t="str">
        <f t="shared" si="624"/>
        <v>031362</v>
      </c>
      <c r="F7994" s="51" t="e">
        <f>VLOOKUP(E7994,#REF!,8,FALSE)</f>
        <v>#REF!</v>
      </c>
      <c r="G7994" s="51" t="e">
        <f>VLOOKUP(E7994,#REF!,9,FALSE)</f>
        <v>#REF!</v>
      </c>
      <c r="H7994" s="52">
        <v>896525</v>
      </c>
      <c r="I7994" s="51" t="s">
        <v>5140</v>
      </c>
      <c r="J7994" s="53">
        <v>16.600000000000001</v>
      </c>
      <c r="K7994" s="53">
        <v>15.9</v>
      </c>
      <c r="L7994" s="53">
        <v>13.68874368951613</v>
      </c>
      <c r="M7994" s="53">
        <v>13.68874368951613</v>
      </c>
      <c r="N7994" s="53">
        <f t="shared" si="625"/>
        <v>10184.425305000001</v>
      </c>
      <c r="O7994" s="53" t="e">
        <f>VLOOKUP(E7994,#REF!,29,FALSE)</f>
        <v>#REF!</v>
      </c>
      <c r="P7994" s="53" t="e">
        <f t="shared" si="626"/>
        <v>#REF!</v>
      </c>
      <c r="Q7994" s="53">
        <v>0</v>
      </c>
    </row>
    <row r="7995" spans="1:17">
      <c r="A7995" s="51" t="s">
        <v>5413</v>
      </c>
      <c r="B7995" s="51">
        <f t="shared" si="622"/>
        <v>10</v>
      </c>
      <c r="C7995" s="51">
        <f t="shared" si="623"/>
        <v>744</v>
      </c>
      <c r="D7995" s="51" t="s">
        <v>1724</v>
      </c>
      <c r="E7995" s="54" t="str">
        <f t="shared" si="624"/>
        <v>031886</v>
      </c>
      <c r="F7995" s="51" t="e">
        <f>VLOOKUP(E7995,#REF!,8,FALSE)</f>
        <v>#REF!</v>
      </c>
      <c r="G7995" s="51" t="e">
        <f>VLOOKUP(E7995,#REF!,9,FALSE)</f>
        <v>#REF!</v>
      </c>
      <c r="H7995" s="52">
        <v>896524</v>
      </c>
      <c r="I7995" s="51" t="s">
        <v>5141</v>
      </c>
      <c r="J7995" s="53">
        <v>16.7</v>
      </c>
      <c r="K7995" s="53">
        <v>16.7</v>
      </c>
      <c r="L7995" s="53">
        <v>13.903874447580645</v>
      </c>
      <c r="M7995" s="53">
        <v>13.903874447580645</v>
      </c>
      <c r="N7995" s="53">
        <f t="shared" si="625"/>
        <v>10344.482588999999</v>
      </c>
      <c r="O7995" s="53" t="e">
        <f>VLOOKUP(E7995,#REF!,29,FALSE)</f>
        <v>#REF!</v>
      </c>
      <c r="P7995" s="53" t="e">
        <f t="shared" si="626"/>
        <v>#REF!</v>
      </c>
      <c r="Q7995" s="53">
        <v>0</v>
      </c>
    </row>
    <row r="7996" spans="1:17">
      <c r="A7996" s="51" t="s">
        <v>5413</v>
      </c>
      <c r="B7996" s="51">
        <f t="shared" si="622"/>
        <v>10</v>
      </c>
      <c r="C7996" s="51">
        <f t="shared" si="623"/>
        <v>744</v>
      </c>
      <c r="D7996" s="51" t="s">
        <v>3160</v>
      </c>
      <c r="E7996" s="54" t="str">
        <f t="shared" si="624"/>
        <v>031429</v>
      </c>
      <c r="F7996" s="51" t="e">
        <f>VLOOKUP(E7996,#REF!,8,FALSE)</f>
        <v>#REF!</v>
      </c>
      <c r="G7996" s="51" t="e">
        <f>VLOOKUP(E7996,#REF!,9,FALSE)</f>
        <v>#REF!</v>
      </c>
      <c r="H7996" s="52">
        <v>907107</v>
      </c>
      <c r="I7996" s="51" t="s">
        <v>3161</v>
      </c>
      <c r="J7996" s="53">
        <v>0.64</v>
      </c>
      <c r="K7996" s="53">
        <v>0.55000000000000004</v>
      </c>
      <c r="L7996" s="53">
        <v>0.48083612903225803</v>
      </c>
      <c r="M7996" s="53">
        <v>0.48083612903225803</v>
      </c>
      <c r="N7996" s="53">
        <f t="shared" si="625"/>
        <v>357.74207999999999</v>
      </c>
      <c r="O7996" s="53" t="e">
        <f>VLOOKUP(E7996,#REF!,29,FALSE)</f>
        <v>#REF!</v>
      </c>
      <c r="P7996" s="53" t="e">
        <f t="shared" si="626"/>
        <v>#REF!</v>
      </c>
      <c r="Q7996" s="53">
        <v>0</v>
      </c>
    </row>
    <row r="7997" spans="1:17">
      <c r="A7997" s="51" t="s">
        <v>5413</v>
      </c>
      <c r="B7997" s="51">
        <f t="shared" si="622"/>
        <v>10</v>
      </c>
      <c r="C7997" s="51">
        <f t="shared" si="623"/>
        <v>744</v>
      </c>
      <c r="D7997" s="51" t="s">
        <v>2345</v>
      </c>
      <c r="E7997" s="54" t="str">
        <f t="shared" si="624"/>
        <v>031818</v>
      </c>
      <c r="F7997" s="51" t="e">
        <f>VLOOKUP(E7997,#REF!,8,FALSE)</f>
        <v>#REF!</v>
      </c>
      <c r="G7997" s="51" t="e">
        <f>VLOOKUP(E7997,#REF!,9,FALSE)</f>
        <v>#REF!</v>
      </c>
      <c r="H7997" s="52">
        <v>899082</v>
      </c>
      <c r="I7997" s="51" t="s">
        <v>5142</v>
      </c>
      <c r="J7997" s="53">
        <v>17.2</v>
      </c>
      <c r="K7997" s="53">
        <v>15.300001</v>
      </c>
      <c r="L7997" s="53">
        <v>16.014846842741935</v>
      </c>
      <c r="M7997" s="53">
        <v>16.014846887096773</v>
      </c>
      <c r="N7997" s="53">
        <f t="shared" si="625"/>
        <v>11915.046084</v>
      </c>
      <c r="O7997" s="53" t="e">
        <f>VLOOKUP(E7997,#REF!,29,FALSE)</f>
        <v>#REF!</v>
      </c>
      <c r="P7997" s="53" t="e">
        <f t="shared" si="626"/>
        <v>#REF!</v>
      </c>
      <c r="Q7997" s="53">
        <v>0</v>
      </c>
    </row>
    <row r="7998" spans="1:17">
      <c r="A7998" s="51" t="s">
        <v>5413</v>
      </c>
      <c r="B7998" s="51">
        <f t="shared" si="622"/>
        <v>10</v>
      </c>
      <c r="C7998" s="51">
        <f t="shared" si="623"/>
        <v>744</v>
      </c>
      <c r="D7998" s="51" t="s">
        <v>2339</v>
      </c>
      <c r="E7998" s="54" t="str">
        <f t="shared" si="624"/>
        <v>031819</v>
      </c>
      <c r="F7998" s="51" t="e">
        <f>VLOOKUP(E7998,#REF!,8,FALSE)</f>
        <v>#REF!</v>
      </c>
      <c r="G7998" s="51" t="e">
        <f>VLOOKUP(E7998,#REF!,9,FALSE)</f>
        <v>#REF!</v>
      </c>
      <c r="H7998" s="52">
        <v>899092</v>
      </c>
      <c r="I7998" s="51" t="s">
        <v>5143</v>
      </c>
      <c r="J7998" s="53">
        <v>15.5</v>
      </c>
      <c r="K7998" s="53">
        <v>14.200003000000001</v>
      </c>
      <c r="L7998" s="53">
        <v>16.255321036290322</v>
      </c>
      <c r="M7998" s="53">
        <v>16.205705047043011</v>
      </c>
      <c r="N7998" s="53">
        <f t="shared" si="625"/>
        <v>12057.044555</v>
      </c>
      <c r="O7998" s="53" t="e">
        <f>VLOOKUP(E7998,#REF!,29,FALSE)</f>
        <v>#REF!</v>
      </c>
      <c r="P7998" s="53" t="e">
        <f t="shared" si="626"/>
        <v>#REF!</v>
      </c>
      <c r="Q7998" s="53">
        <v>4.9615989247310498E-2</v>
      </c>
    </row>
    <row r="7999" spans="1:17">
      <c r="A7999" s="51" t="s">
        <v>5413</v>
      </c>
      <c r="B7999" s="51">
        <f t="shared" si="622"/>
        <v>10</v>
      </c>
      <c r="C7999" s="51">
        <f t="shared" si="623"/>
        <v>744</v>
      </c>
      <c r="D7999" s="51" t="s">
        <v>2343</v>
      </c>
      <c r="E7999" s="54" t="str">
        <f t="shared" si="624"/>
        <v>031820</v>
      </c>
      <c r="F7999" s="51" t="e">
        <f>VLOOKUP(E7999,#REF!,8,FALSE)</f>
        <v>#REF!</v>
      </c>
      <c r="G7999" s="51" t="e">
        <f>VLOOKUP(E7999,#REF!,9,FALSE)</f>
        <v>#REF!</v>
      </c>
      <c r="H7999" s="52">
        <v>899093</v>
      </c>
      <c r="I7999" s="51" t="s">
        <v>5144</v>
      </c>
      <c r="J7999" s="53">
        <v>15.2</v>
      </c>
      <c r="K7999" s="53">
        <v>14.499995999999999</v>
      </c>
      <c r="L7999" s="53">
        <v>18.250410580645163</v>
      </c>
      <c r="M7999" s="53">
        <v>18.213162747311827</v>
      </c>
      <c r="N7999" s="53">
        <f t="shared" si="625"/>
        <v>13550.593084</v>
      </c>
      <c r="O7999" s="53" t="e">
        <f>VLOOKUP(E7999,#REF!,29,FALSE)</f>
        <v>#REF!</v>
      </c>
      <c r="P7999" s="53" t="e">
        <f t="shared" si="626"/>
        <v>#REF!</v>
      </c>
      <c r="Q7999" s="53">
        <v>3.7247833333333223E-2</v>
      </c>
    </row>
    <row r="8000" spans="1:17">
      <c r="A8000" s="51" t="s">
        <v>5413</v>
      </c>
      <c r="B8000" s="51">
        <f t="shared" si="622"/>
        <v>10</v>
      </c>
      <c r="C8000" s="51">
        <f t="shared" si="623"/>
        <v>744</v>
      </c>
      <c r="D8000" s="51" t="s">
        <v>2341</v>
      </c>
      <c r="E8000" s="54" t="str">
        <f t="shared" si="624"/>
        <v>031821</v>
      </c>
      <c r="F8000" s="51" t="e">
        <f>VLOOKUP(E8000,#REF!,8,FALSE)</f>
        <v>#REF!</v>
      </c>
      <c r="G8000" s="51" t="e">
        <f>VLOOKUP(E8000,#REF!,9,FALSE)</f>
        <v>#REF!</v>
      </c>
      <c r="H8000" s="52">
        <v>899095</v>
      </c>
      <c r="I8000" s="51" t="s">
        <v>5145</v>
      </c>
      <c r="J8000" s="53">
        <v>15.7</v>
      </c>
      <c r="K8000" s="53">
        <v>14.599996000000001</v>
      </c>
      <c r="L8000" s="53">
        <v>18.233211674731184</v>
      </c>
      <c r="M8000" s="53">
        <v>18.132529223118279</v>
      </c>
      <c r="N8000" s="53">
        <f t="shared" si="625"/>
        <v>13490.601741999999</v>
      </c>
      <c r="O8000" s="53" t="e">
        <f>VLOOKUP(E8000,#REF!,29,FALSE)</f>
        <v>#REF!</v>
      </c>
      <c r="P8000" s="53" t="e">
        <f t="shared" si="626"/>
        <v>#REF!</v>
      </c>
      <c r="Q8000" s="53">
        <v>0.10068245161290335</v>
      </c>
    </row>
    <row r="8001" spans="1:17">
      <c r="A8001" s="51" t="s">
        <v>5413</v>
      </c>
      <c r="B8001" s="51">
        <f t="shared" si="622"/>
        <v>10</v>
      </c>
      <c r="C8001" s="51">
        <f t="shared" si="623"/>
        <v>744</v>
      </c>
      <c r="D8001" s="51" t="s">
        <v>2337</v>
      </c>
      <c r="E8001" s="54" t="str">
        <f t="shared" si="624"/>
        <v>031822</v>
      </c>
      <c r="F8001" s="51" t="e">
        <f>VLOOKUP(E8001,#REF!,8,FALSE)</f>
        <v>#REF!</v>
      </c>
      <c r="G8001" s="51" t="e">
        <f>VLOOKUP(E8001,#REF!,9,FALSE)</f>
        <v>#REF!</v>
      </c>
      <c r="H8001" s="52">
        <v>899677</v>
      </c>
      <c r="I8001" s="51" t="s">
        <v>5146</v>
      </c>
      <c r="J8001" s="53">
        <v>18.600000000000001</v>
      </c>
      <c r="K8001" s="53">
        <v>15.699997</v>
      </c>
      <c r="L8001" s="53">
        <v>18.422793872311829</v>
      </c>
      <c r="M8001" s="53">
        <v>18.422793766129033</v>
      </c>
      <c r="N8001" s="53">
        <f t="shared" si="625"/>
        <v>13706.558562</v>
      </c>
      <c r="O8001" s="53" t="e">
        <f>VLOOKUP(E8001,#REF!,29,FALSE)</f>
        <v>#REF!</v>
      </c>
      <c r="P8001" s="53" t="e">
        <f t="shared" si="626"/>
        <v>#REF!</v>
      </c>
      <c r="Q8001" s="53">
        <v>1.0618279497242428E-7</v>
      </c>
    </row>
    <row r="8002" spans="1:17">
      <c r="A8002" s="51" t="s">
        <v>5413</v>
      </c>
      <c r="B8002" s="51">
        <f t="shared" si="622"/>
        <v>10</v>
      </c>
      <c r="C8002" s="51">
        <f t="shared" si="623"/>
        <v>744</v>
      </c>
      <c r="D8002" s="51" t="s">
        <v>2347</v>
      </c>
      <c r="E8002" s="54" t="str">
        <f t="shared" si="624"/>
        <v>031823</v>
      </c>
      <c r="F8002" s="51" t="e">
        <f>VLOOKUP(E8002,#REF!,8,FALSE)</f>
        <v>#REF!</v>
      </c>
      <c r="G8002" s="51" t="e">
        <f>VLOOKUP(E8002,#REF!,9,FALSE)</f>
        <v>#REF!</v>
      </c>
      <c r="H8002" s="52">
        <v>899127</v>
      </c>
      <c r="I8002" s="51" t="s">
        <v>5147</v>
      </c>
      <c r="J8002" s="53">
        <v>15.2</v>
      </c>
      <c r="K8002" s="53">
        <v>13.299999</v>
      </c>
      <c r="L8002" s="53">
        <v>16.06269609811828</v>
      </c>
      <c r="M8002" s="53">
        <v>15.983854880376345</v>
      </c>
      <c r="N8002" s="53">
        <f t="shared" si="625"/>
        <v>11891.988031000001</v>
      </c>
      <c r="O8002" s="53" t="e">
        <f>VLOOKUP(E8002,#REF!,29,FALSE)</f>
        <v>#REF!</v>
      </c>
      <c r="P8002" s="53" t="e">
        <f t="shared" si="626"/>
        <v>#REF!</v>
      </c>
      <c r="Q8002" s="53">
        <v>7.8841217741934894E-2</v>
      </c>
    </row>
    <row r="8003" spans="1:17">
      <c r="A8003" s="51" t="s">
        <v>5413</v>
      </c>
      <c r="B8003" s="51">
        <f t="shared" ref="B8003:B8066" si="627">MONTH(A8003)</f>
        <v>10</v>
      </c>
      <c r="C8003" s="51">
        <f t="shared" ref="C8003:C8066" si="628">VLOOKUP(B8003,T:V,3,FALSE)</f>
        <v>744</v>
      </c>
      <c r="D8003" s="51" t="s">
        <v>2335</v>
      </c>
      <c r="E8003" s="54" t="str">
        <f t="shared" ref="E8003:E8066" si="629">RIGHT(LEFT(D8003,16),6)</f>
        <v>031824</v>
      </c>
      <c r="F8003" s="51" t="e">
        <f>VLOOKUP(E8003,#REF!,8,FALSE)</f>
        <v>#REF!</v>
      </c>
      <c r="G8003" s="51" t="e">
        <f>VLOOKUP(E8003,#REF!,9,FALSE)</f>
        <v>#REF!</v>
      </c>
      <c r="H8003" s="52">
        <v>899700</v>
      </c>
      <c r="I8003" s="51" t="s">
        <v>5148</v>
      </c>
      <c r="J8003" s="53">
        <v>13</v>
      </c>
      <c r="K8003" s="53">
        <v>10.700005000000001</v>
      </c>
      <c r="L8003" s="53">
        <v>14.675634349462365</v>
      </c>
      <c r="M8003" s="53">
        <v>14.435386325268817</v>
      </c>
      <c r="N8003" s="53">
        <f t="shared" ref="N8003:N8066" si="630">M8003*C8003</f>
        <v>10739.927426</v>
      </c>
      <c r="O8003" s="53" t="e">
        <f>VLOOKUP(E8003,#REF!,29,FALSE)</f>
        <v>#REF!</v>
      </c>
      <c r="P8003" s="53" t="e">
        <f t="shared" ref="P8003:P8066" si="631">N8003*O8003</f>
        <v>#REF!</v>
      </c>
      <c r="Q8003" s="53">
        <v>0.24024802419354832</v>
      </c>
    </row>
    <row r="8004" spans="1:17">
      <c r="A8004" s="51" t="s">
        <v>5413</v>
      </c>
      <c r="B8004" s="51">
        <f t="shared" si="627"/>
        <v>10</v>
      </c>
      <c r="C8004" s="51">
        <f t="shared" si="628"/>
        <v>744</v>
      </c>
      <c r="D8004" s="51" t="s">
        <v>2333</v>
      </c>
      <c r="E8004" s="54" t="str">
        <f t="shared" si="629"/>
        <v>031825</v>
      </c>
      <c r="F8004" s="51" t="e">
        <f>VLOOKUP(E8004,#REF!,8,FALSE)</f>
        <v>#REF!</v>
      </c>
      <c r="G8004" s="51" t="e">
        <f>VLOOKUP(E8004,#REF!,9,FALSE)</f>
        <v>#REF!</v>
      </c>
      <c r="H8004" s="52">
        <v>899370</v>
      </c>
      <c r="I8004" s="51" t="s">
        <v>5149</v>
      </c>
      <c r="J8004" s="53">
        <v>11.7</v>
      </c>
      <c r="K8004" s="53">
        <v>9.5000009999999993</v>
      </c>
      <c r="L8004" s="53">
        <v>11.180495877688172</v>
      </c>
      <c r="M8004" s="53">
        <v>11.180495887096775</v>
      </c>
      <c r="N8004" s="53">
        <f t="shared" si="630"/>
        <v>8318.2889400000004</v>
      </c>
      <c r="O8004" s="53" t="e">
        <f>VLOOKUP(E8004,#REF!,29,FALSE)</f>
        <v>#REF!</v>
      </c>
      <c r="P8004" s="53" t="e">
        <f t="shared" si="631"/>
        <v>#REF!</v>
      </c>
      <c r="Q8004" s="53">
        <v>0</v>
      </c>
    </row>
    <row r="8005" spans="1:17">
      <c r="A8005" s="51" t="s">
        <v>5413</v>
      </c>
      <c r="B8005" s="51">
        <f t="shared" si="627"/>
        <v>10</v>
      </c>
      <c r="C8005" s="51">
        <f t="shared" si="628"/>
        <v>744</v>
      </c>
      <c r="D8005" s="51" t="s">
        <v>1333</v>
      </c>
      <c r="E8005" s="54" t="str">
        <f t="shared" si="629"/>
        <v>030912</v>
      </c>
      <c r="F8005" s="51" t="e">
        <f>VLOOKUP(E8005,#REF!,8,FALSE)</f>
        <v>#REF!</v>
      </c>
      <c r="G8005" s="51" t="e">
        <f>VLOOKUP(E8005,#REF!,9,FALSE)</f>
        <v>#REF!</v>
      </c>
      <c r="H8005" s="52">
        <v>892121</v>
      </c>
      <c r="I8005" s="51" t="s">
        <v>5150</v>
      </c>
      <c r="J8005" s="53">
        <v>11.1</v>
      </c>
      <c r="K8005" s="53">
        <v>12.9</v>
      </c>
      <c r="L8005" s="53">
        <v>11.313159607526883</v>
      </c>
      <c r="M8005" s="53">
        <v>11.313159603494622</v>
      </c>
      <c r="N8005" s="53">
        <f t="shared" si="630"/>
        <v>8416.9907449999992</v>
      </c>
      <c r="O8005" s="53" t="e">
        <f>VLOOKUP(E8005,#REF!,29,FALSE)</f>
        <v>#REF!</v>
      </c>
      <c r="P8005" s="53" t="e">
        <f t="shared" si="631"/>
        <v>#REF!</v>
      </c>
      <c r="Q8005" s="53">
        <v>4.0322594295796612E-9</v>
      </c>
    </row>
    <row r="8006" spans="1:17">
      <c r="A8006" s="51" t="s">
        <v>5413</v>
      </c>
      <c r="B8006" s="51">
        <f t="shared" si="627"/>
        <v>10</v>
      </c>
      <c r="C8006" s="51">
        <f t="shared" si="628"/>
        <v>744</v>
      </c>
      <c r="D8006" s="51" t="s">
        <v>1336</v>
      </c>
      <c r="E8006" s="54" t="str">
        <f t="shared" si="629"/>
        <v>030911</v>
      </c>
      <c r="F8006" s="51" t="e">
        <f>VLOOKUP(E8006,#REF!,8,FALSE)</f>
        <v>#REF!</v>
      </c>
      <c r="G8006" s="51" t="e">
        <f>VLOOKUP(E8006,#REF!,9,FALSE)</f>
        <v>#REF!</v>
      </c>
      <c r="H8006" s="52">
        <v>892253</v>
      </c>
      <c r="I8006" s="51" t="s">
        <v>5151</v>
      </c>
      <c r="J8006" s="53">
        <v>10.8</v>
      </c>
      <c r="K8006" s="53">
        <v>12.100001000000001</v>
      </c>
      <c r="L8006" s="53">
        <v>7.8228541478494629</v>
      </c>
      <c r="M8006" s="53">
        <v>7.8228541155913982</v>
      </c>
      <c r="N8006" s="53">
        <f t="shared" si="630"/>
        <v>5820.2034620000004</v>
      </c>
      <c r="O8006" s="53" t="e">
        <f>VLOOKUP(E8006,#REF!,29,FALSE)</f>
        <v>#REF!</v>
      </c>
      <c r="P8006" s="53" t="e">
        <f t="shared" si="631"/>
        <v>#REF!</v>
      </c>
      <c r="Q8006" s="53">
        <v>3.2258064434685249E-8</v>
      </c>
    </row>
    <row r="8007" spans="1:17">
      <c r="A8007" s="51" t="s">
        <v>5413</v>
      </c>
      <c r="B8007" s="51">
        <f t="shared" si="627"/>
        <v>10</v>
      </c>
      <c r="C8007" s="51">
        <f t="shared" si="628"/>
        <v>744</v>
      </c>
      <c r="D8007" s="51" t="s">
        <v>307</v>
      </c>
      <c r="E8007" s="54" t="str">
        <f t="shared" si="629"/>
        <v>026847</v>
      </c>
      <c r="F8007" s="51" t="e">
        <f>VLOOKUP(E8007,#REF!,8,FALSE)</f>
        <v>#REF!</v>
      </c>
      <c r="G8007" s="51" t="e">
        <f>VLOOKUP(E8007,#REF!,9,FALSE)</f>
        <v>#REF!</v>
      </c>
      <c r="H8007" s="52">
        <v>8413</v>
      </c>
      <c r="I8007" s="51" t="s">
        <v>5152</v>
      </c>
      <c r="J8007" s="53">
        <v>29</v>
      </c>
      <c r="K8007" s="53">
        <v>28.000001000000001</v>
      </c>
      <c r="L8007" s="53">
        <v>36.021864516129028</v>
      </c>
      <c r="M8007" s="53">
        <v>35.790363169354841</v>
      </c>
      <c r="N8007" s="53">
        <f t="shared" si="630"/>
        <v>26628.030198</v>
      </c>
      <c r="O8007" s="53" t="e">
        <f>VLOOKUP(E8007,#REF!,29,FALSE)</f>
        <v>#REF!</v>
      </c>
      <c r="P8007" s="53" t="e">
        <f t="shared" si="631"/>
        <v>#REF!</v>
      </c>
      <c r="Q8007" s="53">
        <v>0.2315013467741909</v>
      </c>
    </row>
    <row r="8008" spans="1:17">
      <c r="A8008" s="51" t="s">
        <v>5413</v>
      </c>
      <c r="B8008" s="51">
        <f t="shared" si="627"/>
        <v>10</v>
      </c>
      <c r="C8008" s="51">
        <f t="shared" si="628"/>
        <v>744</v>
      </c>
      <c r="D8008" s="51" t="s">
        <v>1222</v>
      </c>
      <c r="E8008" s="54" t="str">
        <f t="shared" si="629"/>
        <v>028975</v>
      </c>
      <c r="F8008" s="51" t="e">
        <f>VLOOKUP(E8008,#REF!,8,FALSE)</f>
        <v>#REF!</v>
      </c>
      <c r="G8008" s="51" t="e">
        <f>VLOOKUP(E8008,#REF!,9,FALSE)</f>
        <v>#REF!</v>
      </c>
      <c r="H8008" s="52">
        <v>8045</v>
      </c>
      <c r="I8008" s="51" t="s">
        <v>5153</v>
      </c>
      <c r="J8008" s="53">
        <v>26.9</v>
      </c>
      <c r="K8008" s="53">
        <v>33.4</v>
      </c>
      <c r="L8008" s="53">
        <v>0</v>
      </c>
      <c r="M8008" s="53">
        <v>0</v>
      </c>
      <c r="N8008" s="53">
        <f t="shared" si="630"/>
        <v>0</v>
      </c>
      <c r="O8008" s="53" t="e">
        <f>VLOOKUP(E8008,#REF!,29,FALSE)</f>
        <v>#REF!</v>
      </c>
      <c r="P8008" s="53" t="e">
        <f t="shared" si="631"/>
        <v>#REF!</v>
      </c>
      <c r="Q8008" s="53">
        <v>0</v>
      </c>
    </row>
    <row r="8009" spans="1:17">
      <c r="A8009" s="51" t="s">
        <v>5413</v>
      </c>
      <c r="B8009" s="51">
        <f t="shared" si="627"/>
        <v>10</v>
      </c>
      <c r="C8009" s="51">
        <f t="shared" si="628"/>
        <v>744</v>
      </c>
      <c r="D8009" s="51" t="s">
        <v>1228</v>
      </c>
      <c r="E8009" s="54" t="str">
        <f t="shared" si="629"/>
        <v>030725</v>
      </c>
      <c r="F8009" s="51" t="e">
        <f>VLOOKUP(E8009,#REF!,8,FALSE)</f>
        <v>#REF!</v>
      </c>
      <c r="G8009" s="51" t="e">
        <f>VLOOKUP(E8009,#REF!,9,FALSE)</f>
        <v>#REF!</v>
      </c>
      <c r="H8009" s="52">
        <v>890748</v>
      </c>
      <c r="I8009" s="51" t="s">
        <v>5154</v>
      </c>
      <c r="J8009" s="53">
        <v>15.6</v>
      </c>
      <c r="K8009" s="53">
        <v>15.2</v>
      </c>
      <c r="L8009" s="53">
        <v>17.548452211021505</v>
      </c>
      <c r="M8009" s="53">
        <v>17.548452211021505</v>
      </c>
      <c r="N8009" s="53">
        <f t="shared" si="630"/>
        <v>13056.048445</v>
      </c>
      <c r="O8009" s="53" t="e">
        <f>VLOOKUP(E8009,#REF!,29,FALSE)</f>
        <v>#REF!</v>
      </c>
      <c r="P8009" s="53" t="e">
        <f t="shared" si="631"/>
        <v>#REF!</v>
      </c>
      <c r="Q8009" s="53">
        <v>0</v>
      </c>
    </row>
    <row r="8010" spans="1:17">
      <c r="A8010" s="51" t="s">
        <v>5413</v>
      </c>
      <c r="B8010" s="51">
        <f t="shared" si="627"/>
        <v>10</v>
      </c>
      <c r="C8010" s="51">
        <f t="shared" si="628"/>
        <v>744</v>
      </c>
      <c r="D8010" s="51" t="s">
        <v>594</v>
      </c>
      <c r="E8010" s="54" t="str">
        <f t="shared" si="629"/>
        <v>026869</v>
      </c>
      <c r="F8010" s="51" t="e">
        <f>VLOOKUP(E8010,#REF!,8,FALSE)</f>
        <v>#REF!</v>
      </c>
      <c r="G8010" s="51" t="e">
        <f>VLOOKUP(E8010,#REF!,9,FALSE)</f>
        <v>#REF!</v>
      </c>
      <c r="H8010" s="52">
        <v>8663</v>
      </c>
      <c r="I8010" s="51" t="s">
        <v>5155</v>
      </c>
      <c r="J8010" s="53">
        <v>12.2</v>
      </c>
      <c r="K8010" s="53">
        <v>8</v>
      </c>
      <c r="L8010" s="53">
        <v>14.483361899193547</v>
      </c>
      <c r="M8010" s="53">
        <v>14.483361899193547</v>
      </c>
      <c r="N8010" s="53">
        <f t="shared" si="630"/>
        <v>10775.621252999999</v>
      </c>
      <c r="O8010" s="53" t="e">
        <f>VLOOKUP(E8010,#REF!,29,FALSE)</f>
        <v>#REF!</v>
      </c>
      <c r="P8010" s="53" t="e">
        <f t="shared" si="631"/>
        <v>#REF!</v>
      </c>
      <c r="Q8010" s="53">
        <v>0</v>
      </c>
    </row>
    <row r="8011" spans="1:17">
      <c r="A8011" s="51" t="s">
        <v>5413</v>
      </c>
      <c r="B8011" s="51">
        <f t="shared" si="627"/>
        <v>10</v>
      </c>
      <c r="C8011" s="51">
        <f t="shared" si="628"/>
        <v>744</v>
      </c>
      <c r="D8011" s="51" t="s">
        <v>1150</v>
      </c>
      <c r="E8011" s="54" t="str">
        <f t="shared" si="629"/>
        <v>030456</v>
      </c>
      <c r="F8011" s="51" t="e">
        <f>VLOOKUP(E8011,#REF!,8,FALSE)</f>
        <v>#REF!</v>
      </c>
      <c r="G8011" s="51" t="e">
        <f>VLOOKUP(E8011,#REF!,9,FALSE)</f>
        <v>#REF!</v>
      </c>
      <c r="H8011" s="52">
        <v>888108</v>
      </c>
      <c r="I8011" s="51" t="s">
        <v>5156</v>
      </c>
      <c r="J8011" s="53">
        <v>13.5</v>
      </c>
      <c r="K8011" s="53">
        <v>13.199997</v>
      </c>
      <c r="L8011" s="53">
        <v>10.153506680107526</v>
      </c>
      <c r="M8011" s="53">
        <v>10.153506669354838</v>
      </c>
      <c r="N8011" s="53">
        <f t="shared" si="630"/>
        <v>7554.2089619999997</v>
      </c>
      <c r="O8011" s="53" t="e">
        <f>VLOOKUP(E8011,#REF!,29,FALSE)</f>
        <v>#REF!</v>
      </c>
      <c r="P8011" s="53" t="e">
        <f t="shared" si="631"/>
        <v>#REF!</v>
      </c>
      <c r="Q8011" s="53">
        <v>1.0752688144895082E-8</v>
      </c>
    </row>
    <row r="8012" spans="1:17">
      <c r="A8012" s="51" t="s">
        <v>5413</v>
      </c>
      <c r="B8012" s="51">
        <f t="shared" si="627"/>
        <v>10</v>
      </c>
      <c r="C8012" s="51">
        <f t="shared" si="628"/>
        <v>744</v>
      </c>
      <c r="D8012" s="51" t="s">
        <v>2793</v>
      </c>
      <c r="E8012" s="54" t="str">
        <f t="shared" si="629"/>
        <v>033782</v>
      </c>
      <c r="F8012" s="51" t="e">
        <f>VLOOKUP(E8012,#REF!,8,FALSE)</f>
        <v>#REF!</v>
      </c>
      <c r="G8012" s="51" t="e">
        <f>VLOOKUP(E8012,#REF!,9,FALSE)</f>
        <v>#REF!</v>
      </c>
      <c r="H8012" s="52">
        <v>909749</v>
      </c>
      <c r="I8012" s="51" t="s">
        <v>2794</v>
      </c>
      <c r="J8012" s="53">
        <v>8</v>
      </c>
      <c r="K8012" s="53">
        <v>7.5</v>
      </c>
      <c r="L8012" s="53">
        <v>6.9483978938172051</v>
      </c>
      <c r="M8012" s="53">
        <v>6.9483978938172051</v>
      </c>
      <c r="N8012" s="53">
        <f t="shared" si="630"/>
        <v>5169.6080330000004</v>
      </c>
      <c r="O8012" s="53" t="e">
        <f>VLOOKUP(E8012,#REF!,29,FALSE)</f>
        <v>#REF!</v>
      </c>
      <c r="P8012" s="53" t="e">
        <f t="shared" si="631"/>
        <v>#REF!</v>
      </c>
      <c r="Q8012" s="53">
        <v>0</v>
      </c>
    </row>
    <row r="8013" spans="1:17">
      <c r="A8013" s="51" t="s">
        <v>5413</v>
      </c>
      <c r="B8013" s="51">
        <f t="shared" si="627"/>
        <v>10</v>
      </c>
      <c r="C8013" s="51">
        <f t="shared" si="628"/>
        <v>744</v>
      </c>
      <c r="D8013" s="51" t="s">
        <v>2809</v>
      </c>
      <c r="E8013" s="54" t="str">
        <f t="shared" si="629"/>
        <v>033784</v>
      </c>
      <c r="F8013" s="51" t="e">
        <f>VLOOKUP(E8013,#REF!,8,FALSE)</f>
        <v>#REF!</v>
      </c>
      <c r="G8013" s="51" t="e">
        <f>VLOOKUP(E8013,#REF!,9,FALSE)</f>
        <v>#REF!</v>
      </c>
      <c r="H8013" s="52">
        <v>909778</v>
      </c>
      <c r="I8013" s="51" t="s">
        <v>2810</v>
      </c>
      <c r="J8013" s="53">
        <v>8</v>
      </c>
      <c r="K8013" s="53">
        <v>7.5</v>
      </c>
      <c r="L8013" s="53">
        <v>6.9033346586021507</v>
      </c>
      <c r="M8013" s="53">
        <v>6.9033346586021507</v>
      </c>
      <c r="N8013" s="53">
        <f t="shared" si="630"/>
        <v>5136.0809859999999</v>
      </c>
      <c r="O8013" s="53" t="e">
        <f>VLOOKUP(E8013,#REF!,29,FALSE)</f>
        <v>#REF!</v>
      </c>
      <c r="P8013" s="53" t="e">
        <f t="shared" si="631"/>
        <v>#REF!</v>
      </c>
      <c r="Q8013" s="53">
        <v>0</v>
      </c>
    </row>
    <row r="8014" spans="1:17">
      <c r="A8014" s="51" t="s">
        <v>5413</v>
      </c>
      <c r="B8014" s="51">
        <f t="shared" si="627"/>
        <v>10</v>
      </c>
      <c r="C8014" s="51">
        <f t="shared" si="628"/>
        <v>744</v>
      </c>
      <c r="D8014" s="51" t="s">
        <v>2424</v>
      </c>
      <c r="E8014" s="54" t="str">
        <f t="shared" si="629"/>
        <v>032367</v>
      </c>
      <c r="F8014" s="51" t="e">
        <f>VLOOKUP(E8014,#REF!,8,FALSE)</f>
        <v>#REF!</v>
      </c>
      <c r="G8014" s="51" t="e">
        <f>VLOOKUP(E8014,#REF!,9,FALSE)</f>
        <v>#REF!</v>
      </c>
      <c r="H8014" s="52">
        <v>908210</v>
      </c>
      <c r="I8014" s="51" t="s">
        <v>5157</v>
      </c>
      <c r="J8014" s="53">
        <v>15.2</v>
      </c>
      <c r="K8014" s="53">
        <v>15.2</v>
      </c>
      <c r="L8014" s="53">
        <v>10.657698470430107</v>
      </c>
      <c r="M8014" s="53">
        <v>10.657698470430107</v>
      </c>
      <c r="N8014" s="53">
        <f t="shared" si="630"/>
        <v>7929.3276619999997</v>
      </c>
      <c r="O8014" s="53" t="e">
        <f>VLOOKUP(E8014,#REF!,29,FALSE)</f>
        <v>#REF!</v>
      </c>
      <c r="P8014" s="53" t="e">
        <f t="shared" si="631"/>
        <v>#REF!</v>
      </c>
      <c r="Q8014" s="53">
        <v>0</v>
      </c>
    </row>
    <row r="8015" spans="1:17">
      <c r="A8015" s="51" t="s">
        <v>5413</v>
      </c>
      <c r="B8015" s="51">
        <f t="shared" si="627"/>
        <v>10</v>
      </c>
      <c r="C8015" s="51">
        <f t="shared" si="628"/>
        <v>744</v>
      </c>
      <c r="D8015" s="51" t="s">
        <v>925</v>
      </c>
      <c r="E8015" s="54" t="str">
        <f t="shared" si="629"/>
        <v>030306</v>
      </c>
      <c r="F8015" s="51" t="e">
        <f>VLOOKUP(E8015,#REF!,8,FALSE)</f>
        <v>#REF!</v>
      </c>
      <c r="G8015" s="51" t="e">
        <f>VLOOKUP(E8015,#REF!,9,FALSE)</f>
        <v>#REF!</v>
      </c>
      <c r="H8015" s="52">
        <v>20012</v>
      </c>
      <c r="I8015" s="51" t="s">
        <v>5158</v>
      </c>
      <c r="J8015" s="53">
        <v>11.33</v>
      </c>
      <c r="K8015" s="53">
        <v>11</v>
      </c>
      <c r="L8015" s="53">
        <v>12.943770512096775</v>
      </c>
      <c r="M8015" s="53">
        <v>12.943770512096775</v>
      </c>
      <c r="N8015" s="53">
        <f t="shared" si="630"/>
        <v>9630.1652610000001</v>
      </c>
      <c r="O8015" s="53" t="e">
        <f>VLOOKUP(E8015,#REF!,29,FALSE)</f>
        <v>#REF!</v>
      </c>
      <c r="P8015" s="53" t="e">
        <f t="shared" si="631"/>
        <v>#REF!</v>
      </c>
      <c r="Q8015" s="53">
        <v>0</v>
      </c>
    </row>
    <row r="8016" spans="1:17">
      <c r="A8016" s="51" t="s">
        <v>5413</v>
      </c>
      <c r="B8016" s="51">
        <f t="shared" si="627"/>
        <v>10</v>
      </c>
      <c r="C8016" s="51">
        <f t="shared" si="628"/>
        <v>744</v>
      </c>
      <c r="D8016" s="51" t="s">
        <v>1218</v>
      </c>
      <c r="E8016" s="54" t="str">
        <f t="shared" si="629"/>
        <v>030546</v>
      </c>
      <c r="F8016" s="51" t="e">
        <f>VLOOKUP(E8016,#REF!,8,FALSE)</f>
        <v>#REF!</v>
      </c>
      <c r="G8016" s="51" t="e">
        <f>VLOOKUP(E8016,#REF!,9,FALSE)</f>
        <v>#REF!</v>
      </c>
      <c r="H8016" s="52">
        <v>890773</v>
      </c>
      <c r="I8016" s="51" t="s">
        <v>5159</v>
      </c>
      <c r="J8016" s="53">
        <v>17.5</v>
      </c>
      <c r="K8016" s="53">
        <v>15.3</v>
      </c>
      <c r="L8016" s="53">
        <v>13.952619741935484</v>
      </c>
      <c r="M8016" s="53">
        <v>13.952619741935484</v>
      </c>
      <c r="N8016" s="53">
        <f t="shared" si="630"/>
        <v>10380.749088</v>
      </c>
      <c r="O8016" s="53" t="e">
        <f>VLOOKUP(E8016,#REF!,29,FALSE)</f>
        <v>#REF!</v>
      </c>
      <c r="P8016" s="53" t="e">
        <f t="shared" si="631"/>
        <v>#REF!</v>
      </c>
      <c r="Q8016" s="53">
        <v>0</v>
      </c>
    </row>
    <row r="8017" spans="1:17">
      <c r="A8017" s="51" t="s">
        <v>5413</v>
      </c>
      <c r="B8017" s="51">
        <f t="shared" si="627"/>
        <v>10</v>
      </c>
      <c r="C8017" s="51">
        <f t="shared" si="628"/>
        <v>744</v>
      </c>
      <c r="D8017" s="51" t="s">
        <v>2949</v>
      </c>
      <c r="E8017" s="54" t="str">
        <f t="shared" si="629"/>
        <v>032462</v>
      </c>
      <c r="F8017" s="51" t="e">
        <f>VLOOKUP(E8017,#REF!,8,FALSE)</f>
        <v>#REF!</v>
      </c>
      <c r="G8017" s="51" t="e">
        <f>VLOOKUP(E8017,#REF!,9,FALSE)</f>
        <v>#REF!</v>
      </c>
      <c r="H8017" s="52">
        <v>910707</v>
      </c>
      <c r="I8017" s="51" t="s">
        <v>2950</v>
      </c>
      <c r="J8017" s="53">
        <v>16.100000000000001</v>
      </c>
      <c r="K8017" s="53">
        <v>13.5</v>
      </c>
      <c r="L8017" s="53">
        <v>14.965265489247312</v>
      </c>
      <c r="M8017" s="53">
        <v>14.965265489247312</v>
      </c>
      <c r="N8017" s="53">
        <f t="shared" si="630"/>
        <v>11134.157524</v>
      </c>
      <c r="O8017" s="53" t="e">
        <f>VLOOKUP(E8017,#REF!,29,FALSE)</f>
        <v>#REF!</v>
      </c>
      <c r="P8017" s="53" t="e">
        <f t="shared" si="631"/>
        <v>#REF!</v>
      </c>
      <c r="Q8017" s="53">
        <v>0</v>
      </c>
    </row>
    <row r="8018" spans="1:17">
      <c r="A8018" s="51" t="s">
        <v>5413</v>
      </c>
      <c r="B8018" s="51">
        <f t="shared" si="627"/>
        <v>10</v>
      </c>
      <c r="C8018" s="51">
        <f t="shared" si="628"/>
        <v>744</v>
      </c>
      <c r="D8018" s="51" t="s">
        <v>2951</v>
      </c>
      <c r="E8018" s="54" t="str">
        <f t="shared" si="629"/>
        <v>032465</v>
      </c>
      <c r="F8018" s="51" t="e">
        <f>VLOOKUP(E8018,#REF!,8,FALSE)</f>
        <v>#REF!</v>
      </c>
      <c r="G8018" s="51" t="e">
        <f>VLOOKUP(E8018,#REF!,9,FALSE)</f>
        <v>#REF!</v>
      </c>
      <c r="H8018" s="52">
        <v>910708</v>
      </c>
      <c r="I8018" s="51" t="s">
        <v>2952</v>
      </c>
      <c r="J8018" s="53">
        <v>13.2</v>
      </c>
      <c r="K8018" s="53">
        <v>11.8</v>
      </c>
      <c r="L8018" s="53">
        <v>13.050126764784947</v>
      </c>
      <c r="M8018" s="53">
        <v>13.050126764784947</v>
      </c>
      <c r="N8018" s="53">
        <f t="shared" si="630"/>
        <v>9709.2943130000003</v>
      </c>
      <c r="O8018" s="53" t="e">
        <f>VLOOKUP(E8018,#REF!,29,FALSE)</f>
        <v>#REF!</v>
      </c>
      <c r="P8018" s="53" t="e">
        <f t="shared" si="631"/>
        <v>#REF!</v>
      </c>
      <c r="Q8018" s="53">
        <v>0</v>
      </c>
    </row>
    <row r="8019" spans="1:17">
      <c r="A8019" s="51" t="s">
        <v>5413</v>
      </c>
      <c r="B8019" s="51">
        <f t="shared" si="627"/>
        <v>10</v>
      </c>
      <c r="C8019" s="51">
        <f t="shared" si="628"/>
        <v>744</v>
      </c>
      <c r="D8019" s="51" t="s">
        <v>2953</v>
      </c>
      <c r="E8019" s="54" t="str">
        <f t="shared" si="629"/>
        <v>032466</v>
      </c>
      <c r="F8019" s="51" t="e">
        <f>VLOOKUP(E8019,#REF!,8,FALSE)</f>
        <v>#REF!</v>
      </c>
      <c r="G8019" s="51" t="e">
        <f>VLOOKUP(E8019,#REF!,9,FALSE)</f>
        <v>#REF!</v>
      </c>
      <c r="H8019" s="52">
        <v>910709</v>
      </c>
      <c r="I8019" s="51" t="s">
        <v>2954</v>
      </c>
      <c r="J8019" s="53">
        <v>13.2</v>
      </c>
      <c r="K8019" s="53">
        <v>10.8</v>
      </c>
      <c r="L8019" s="53">
        <v>12.853367963709676</v>
      </c>
      <c r="M8019" s="53">
        <v>12.853367963709676</v>
      </c>
      <c r="N8019" s="53">
        <f t="shared" si="630"/>
        <v>9562.9057649999995</v>
      </c>
      <c r="O8019" s="53" t="e">
        <f>VLOOKUP(E8019,#REF!,29,FALSE)</f>
        <v>#REF!</v>
      </c>
      <c r="P8019" s="53" t="e">
        <f t="shared" si="631"/>
        <v>#REF!</v>
      </c>
      <c r="Q8019" s="53">
        <v>0</v>
      </c>
    </row>
    <row r="8020" spans="1:17">
      <c r="A8020" s="51" t="s">
        <v>5413</v>
      </c>
      <c r="B8020" s="51">
        <f t="shared" si="627"/>
        <v>10</v>
      </c>
      <c r="C8020" s="51">
        <f t="shared" si="628"/>
        <v>744</v>
      </c>
      <c r="D8020" s="51" t="s">
        <v>2962</v>
      </c>
      <c r="E8020" s="54" t="str">
        <f t="shared" si="629"/>
        <v>032467</v>
      </c>
      <c r="F8020" s="51" t="e">
        <f>VLOOKUP(E8020,#REF!,8,FALSE)</f>
        <v>#REF!</v>
      </c>
      <c r="G8020" s="51" t="e">
        <f>VLOOKUP(E8020,#REF!,9,FALSE)</f>
        <v>#REF!</v>
      </c>
      <c r="H8020" s="52">
        <v>910710</v>
      </c>
      <c r="I8020" s="51" t="s">
        <v>2963</v>
      </c>
      <c r="J8020" s="53">
        <v>14.4</v>
      </c>
      <c r="K8020" s="53">
        <v>12.8</v>
      </c>
      <c r="L8020" s="53">
        <v>13.933816356182795</v>
      </c>
      <c r="M8020" s="53">
        <v>13.933816356182795</v>
      </c>
      <c r="N8020" s="53">
        <f t="shared" si="630"/>
        <v>10366.759368999999</v>
      </c>
      <c r="O8020" s="53" t="e">
        <f>VLOOKUP(E8020,#REF!,29,FALSE)</f>
        <v>#REF!</v>
      </c>
      <c r="P8020" s="53" t="e">
        <f t="shared" si="631"/>
        <v>#REF!</v>
      </c>
      <c r="Q8020" s="53">
        <v>0</v>
      </c>
    </row>
    <row r="8021" spans="1:17">
      <c r="A8021" s="51" t="s">
        <v>5413</v>
      </c>
      <c r="B8021" s="51">
        <f t="shared" si="627"/>
        <v>10</v>
      </c>
      <c r="C8021" s="51">
        <f t="shared" si="628"/>
        <v>744</v>
      </c>
      <c r="D8021" s="51" t="s">
        <v>2982</v>
      </c>
      <c r="E8021" s="54" t="str">
        <f t="shared" si="629"/>
        <v>032468</v>
      </c>
      <c r="F8021" s="51" t="e">
        <f>VLOOKUP(E8021,#REF!,8,FALSE)</f>
        <v>#REF!</v>
      </c>
      <c r="G8021" s="51" t="e">
        <f>VLOOKUP(E8021,#REF!,9,FALSE)</f>
        <v>#REF!</v>
      </c>
      <c r="H8021" s="52">
        <v>910711</v>
      </c>
      <c r="I8021" s="51" t="s">
        <v>2983</v>
      </c>
      <c r="J8021" s="53">
        <v>14.1</v>
      </c>
      <c r="K8021" s="53">
        <v>12.6</v>
      </c>
      <c r="L8021" s="53">
        <v>14.023525596774192</v>
      </c>
      <c r="M8021" s="53">
        <v>14.023525596774192</v>
      </c>
      <c r="N8021" s="53">
        <f t="shared" si="630"/>
        <v>10433.503043999999</v>
      </c>
      <c r="O8021" s="53" t="e">
        <f>VLOOKUP(E8021,#REF!,29,FALSE)</f>
        <v>#REF!</v>
      </c>
      <c r="P8021" s="53" t="e">
        <f t="shared" si="631"/>
        <v>#REF!</v>
      </c>
      <c r="Q8021" s="53">
        <v>0</v>
      </c>
    </row>
    <row r="8022" spans="1:17">
      <c r="A8022" s="51" t="s">
        <v>5413</v>
      </c>
      <c r="B8022" s="51">
        <f t="shared" si="627"/>
        <v>10</v>
      </c>
      <c r="C8022" s="51">
        <f t="shared" si="628"/>
        <v>744</v>
      </c>
      <c r="D8022" s="51" t="s">
        <v>2978</v>
      </c>
      <c r="E8022" s="54" t="str">
        <f t="shared" si="629"/>
        <v>032470</v>
      </c>
      <c r="F8022" s="51" t="e">
        <f>VLOOKUP(E8022,#REF!,8,FALSE)</f>
        <v>#REF!</v>
      </c>
      <c r="G8022" s="51" t="e">
        <f>VLOOKUP(E8022,#REF!,9,FALSE)</f>
        <v>#REF!</v>
      </c>
      <c r="H8022" s="52">
        <v>910713</v>
      </c>
      <c r="I8022" s="51" t="s">
        <v>2979</v>
      </c>
      <c r="J8022" s="53">
        <v>15.5</v>
      </c>
      <c r="K8022" s="53">
        <v>12</v>
      </c>
      <c r="L8022" s="53">
        <v>13.767219854838711</v>
      </c>
      <c r="M8022" s="53">
        <v>13.767219854838711</v>
      </c>
      <c r="N8022" s="53">
        <f t="shared" si="630"/>
        <v>10242.811572000001</v>
      </c>
      <c r="O8022" s="53" t="e">
        <f>VLOOKUP(E8022,#REF!,29,FALSE)</f>
        <v>#REF!</v>
      </c>
      <c r="P8022" s="53" t="e">
        <f t="shared" si="631"/>
        <v>#REF!</v>
      </c>
      <c r="Q8022" s="53">
        <v>0</v>
      </c>
    </row>
    <row r="8023" spans="1:17">
      <c r="A8023" s="51" t="s">
        <v>5413</v>
      </c>
      <c r="B8023" s="51">
        <f t="shared" si="627"/>
        <v>10</v>
      </c>
      <c r="C8023" s="51">
        <f t="shared" si="628"/>
        <v>744</v>
      </c>
      <c r="D8023" s="51" t="s">
        <v>2976</v>
      </c>
      <c r="E8023" s="54" t="str">
        <f t="shared" si="629"/>
        <v>032471</v>
      </c>
      <c r="F8023" s="51" t="e">
        <f>VLOOKUP(E8023,#REF!,8,FALSE)</f>
        <v>#REF!</v>
      </c>
      <c r="G8023" s="51" t="e">
        <f>VLOOKUP(E8023,#REF!,9,FALSE)</f>
        <v>#REF!</v>
      </c>
      <c r="H8023" s="52">
        <v>910678</v>
      </c>
      <c r="I8023" s="51" t="s">
        <v>2977</v>
      </c>
      <c r="J8023" s="53">
        <v>15.8</v>
      </c>
      <c r="K8023" s="53">
        <v>13.1</v>
      </c>
      <c r="L8023" s="53">
        <v>14.136740377688172</v>
      </c>
      <c r="M8023" s="53">
        <v>14.136740377688172</v>
      </c>
      <c r="N8023" s="53">
        <f t="shared" si="630"/>
        <v>10517.734841</v>
      </c>
      <c r="O8023" s="53" t="e">
        <f>VLOOKUP(E8023,#REF!,29,FALSE)</f>
        <v>#REF!</v>
      </c>
      <c r="P8023" s="53" t="e">
        <f t="shared" si="631"/>
        <v>#REF!</v>
      </c>
      <c r="Q8023" s="53">
        <v>0</v>
      </c>
    </row>
    <row r="8024" spans="1:17">
      <c r="A8024" s="51" t="s">
        <v>5413</v>
      </c>
      <c r="B8024" s="51">
        <f t="shared" si="627"/>
        <v>10</v>
      </c>
      <c r="C8024" s="51">
        <f t="shared" si="628"/>
        <v>744</v>
      </c>
      <c r="D8024" s="51" t="s">
        <v>2980</v>
      </c>
      <c r="E8024" s="54" t="str">
        <f t="shared" si="629"/>
        <v>032469</v>
      </c>
      <c r="F8024" s="51" t="e">
        <f>VLOOKUP(E8024,#REF!,8,FALSE)</f>
        <v>#REF!</v>
      </c>
      <c r="G8024" s="51" t="e">
        <f>VLOOKUP(E8024,#REF!,9,FALSE)</f>
        <v>#REF!</v>
      </c>
      <c r="H8024" s="52">
        <v>910712</v>
      </c>
      <c r="I8024" s="51" t="s">
        <v>2981</v>
      </c>
      <c r="J8024" s="53">
        <v>14.1</v>
      </c>
      <c r="K8024" s="53">
        <v>12.7</v>
      </c>
      <c r="L8024" s="53">
        <v>14.176724956989247</v>
      </c>
      <c r="M8024" s="53">
        <v>14.176724956989247</v>
      </c>
      <c r="N8024" s="53">
        <f t="shared" si="630"/>
        <v>10547.483367999999</v>
      </c>
      <c r="O8024" s="53" t="e">
        <f>VLOOKUP(E8024,#REF!,29,FALSE)</f>
        <v>#REF!</v>
      </c>
      <c r="P8024" s="53" t="e">
        <f t="shared" si="631"/>
        <v>#REF!</v>
      </c>
      <c r="Q8024" s="53">
        <v>0</v>
      </c>
    </row>
    <row r="8025" spans="1:17">
      <c r="A8025" s="51" t="s">
        <v>5413</v>
      </c>
      <c r="B8025" s="51">
        <f t="shared" si="627"/>
        <v>10</v>
      </c>
      <c r="C8025" s="51">
        <f t="shared" si="628"/>
        <v>744</v>
      </c>
      <c r="D8025" s="51" t="s">
        <v>1893</v>
      </c>
      <c r="E8025" s="54" t="str">
        <f t="shared" si="629"/>
        <v>031537</v>
      </c>
      <c r="F8025" s="51" t="e">
        <f>VLOOKUP(E8025,#REF!,8,FALSE)</f>
        <v>#REF!</v>
      </c>
      <c r="G8025" s="51" t="e">
        <f>VLOOKUP(E8025,#REF!,9,FALSE)</f>
        <v>#REF!</v>
      </c>
      <c r="H8025" s="52">
        <v>896942</v>
      </c>
      <c r="I8025" s="51" t="s">
        <v>5160</v>
      </c>
      <c r="J8025" s="53">
        <v>12.2</v>
      </c>
      <c r="K8025" s="53">
        <v>12.2</v>
      </c>
      <c r="L8025" s="53">
        <v>12.142373122311827</v>
      </c>
      <c r="M8025" s="53">
        <v>12.142373213709678</v>
      </c>
      <c r="N8025" s="53">
        <f t="shared" si="630"/>
        <v>9033.9256710000009</v>
      </c>
      <c r="O8025" s="53" t="e">
        <f>VLOOKUP(E8025,#REF!,29,FALSE)</f>
        <v>#REF!</v>
      </c>
      <c r="P8025" s="53" t="e">
        <f t="shared" si="631"/>
        <v>#REF!</v>
      </c>
      <c r="Q8025" s="53">
        <v>0</v>
      </c>
    </row>
    <row r="8026" spans="1:17">
      <c r="A8026" s="51" t="s">
        <v>5413</v>
      </c>
      <c r="B8026" s="51">
        <f t="shared" si="627"/>
        <v>10</v>
      </c>
      <c r="C8026" s="51">
        <f t="shared" si="628"/>
        <v>744</v>
      </c>
      <c r="D8026" s="51" t="s">
        <v>1887</v>
      </c>
      <c r="E8026" s="54" t="str">
        <f t="shared" si="629"/>
        <v>031540</v>
      </c>
      <c r="F8026" s="51" t="e">
        <f>VLOOKUP(E8026,#REF!,8,FALSE)</f>
        <v>#REF!</v>
      </c>
      <c r="G8026" s="51" t="e">
        <f>VLOOKUP(E8026,#REF!,9,FALSE)</f>
        <v>#REF!</v>
      </c>
      <c r="H8026" s="52">
        <v>896941</v>
      </c>
      <c r="I8026" s="51" t="s">
        <v>5161</v>
      </c>
      <c r="J8026" s="53">
        <v>10.7</v>
      </c>
      <c r="K8026" s="53">
        <v>9.9000029999999999</v>
      </c>
      <c r="L8026" s="53">
        <v>11.299987733870967</v>
      </c>
      <c r="M8026" s="53">
        <v>10.839470176075269</v>
      </c>
      <c r="N8026" s="53">
        <f t="shared" si="630"/>
        <v>8064.5658109999995</v>
      </c>
      <c r="O8026" s="53" t="e">
        <f>VLOOKUP(E8026,#REF!,29,FALSE)</f>
        <v>#REF!</v>
      </c>
      <c r="P8026" s="53" t="e">
        <f t="shared" si="631"/>
        <v>#REF!</v>
      </c>
      <c r="Q8026" s="53">
        <v>0.46051755779569825</v>
      </c>
    </row>
    <row r="8027" spans="1:17">
      <c r="A8027" s="51" t="s">
        <v>5413</v>
      </c>
      <c r="B8027" s="51">
        <f t="shared" si="627"/>
        <v>10</v>
      </c>
      <c r="C8027" s="51">
        <f t="shared" si="628"/>
        <v>744</v>
      </c>
      <c r="D8027" s="51" t="s">
        <v>1884</v>
      </c>
      <c r="E8027" s="54" t="str">
        <f t="shared" si="629"/>
        <v>031560</v>
      </c>
      <c r="F8027" s="51" t="e">
        <f>VLOOKUP(E8027,#REF!,8,FALSE)</f>
        <v>#REF!</v>
      </c>
      <c r="G8027" s="51" t="e">
        <f>VLOOKUP(E8027,#REF!,9,FALSE)</f>
        <v>#REF!</v>
      </c>
      <c r="H8027" s="52">
        <v>896940</v>
      </c>
      <c r="I8027" s="51" t="s">
        <v>5162</v>
      </c>
      <c r="J8027" s="53">
        <v>11.5</v>
      </c>
      <c r="K8027" s="53">
        <v>11</v>
      </c>
      <c r="L8027" s="53">
        <v>11.035447350806452</v>
      </c>
      <c r="M8027" s="53">
        <v>10.943678668010753</v>
      </c>
      <c r="N8027" s="53">
        <f t="shared" si="630"/>
        <v>8142.0969290000003</v>
      </c>
      <c r="O8027" s="53" t="e">
        <f>VLOOKUP(E8027,#REF!,29,FALSE)</f>
        <v>#REF!</v>
      </c>
      <c r="P8027" s="53" t="e">
        <f t="shared" si="631"/>
        <v>#REF!</v>
      </c>
      <c r="Q8027" s="53">
        <v>9.1768682795698442E-2</v>
      </c>
    </row>
    <row r="8028" spans="1:17">
      <c r="A8028" s="51" t="s">
        <v>5413</v>
      </c>
      <c r="B8028" s="51">
        <f t="shared" si="627"/>
        <v>10</v>
      </c>
      <c r="C8028" s="51">
        <f t="shared" si="628"/>
        <v>744</v>
      </c>
      <c r="D8028" s="51" t="s">
        <v>1890</v>
      </c>
      <c r="E8028" s="54" t="str">
        <f t="shared" si="629"/>
        <v>031574</v>
      </c>
      <c r="F8028" s="51" t="e">
        <f>VLOOKUP(E8028,#REF!,8,FALSE)</f>
        <v>#REF!</v>
      </c>
      <c r="G8028" s="51" t="e">
        <f>VLOOKUP(E8028,#REF!,9,FALSE)</f>
        <v>#REF!</v>
      </c>
      <c r="H8028" s="52">
        <v>896943</v>
      </c>
      <c r="I8028" s="51" t="s">
        <v>5163</v>
      </c>
      <c r="J8028" s="53">
        <v>11.2</v>
      </c>
      <c r="K8028" s="53">
        <v>10.500000999999999</v>
      </c>
      <c r="L8028" s="53">
        <v>11.780387571236558</v>
      </c>
      <c r="M8028" s="53">
        <v>11.450104306451612</v>
      </c>
      <c r="N8028" s="53">
        <f t="shared" si="630"/>
        <v>8518.8776039999993</v>
      </c>
      <c r="O8028" s="53" t="e">
        <f>VLOOKUP(E8028,#REF!,29,FALSE)</f>
        <v>#REF!</v>
      </c>
      <c r="P8028" s="53" t="e">
        <f t="shared" si="631"/>
        <v>#REF!</v>
      </c>
      <c r="Q8028" s="53">
        <v>0.33028326478494663</v>
      </c>
    </row>
    <row r="8029" spans="1:17">
      <c r="A8029" s="51" t="s">
        <v>5413</v>
      </c>
      <c r="B8029" s="51">
        <f t="shared" si="627"/>
        <v>10</v>
      </c>
      <c r="C8029" s="51">
        <f t="shared" si="628"/>
        <v>744</v>
      </c>
      <c r="D8029" s="51" t="s">
        <v>2380</v>
      </c>
      <c r="E8029" s="54" t="str">
        <f t="shared" si="629"/>
        <v>032360</v>
      </c>
      <c r="F8029" s="51" t="e">
        <f>VLOOKUP(E8029,#REF!,8,FALSE)</f>
        <v>#REF!</v>
      </c>
      <c r="G8029" s="51" t="e">
        <f>VLOOKUP(E8029,#REF!,9,FALSE)</f>
        <v>#REF!</v>
      </c>
      <c r="H8029" s="52">
        <v>910191</v>
      </c>
      <c r="I8029" s="51" t="s">
        <v>5164</v>
      </c>
      <c r="J8029" s="53">
        <v>11.6</v>
      </c>
      <c r="K8029" s="53">
        <v>11.6</v>
      </c>
      <c r="L8029" s="53">
        <v>11.922840447580645</v>
      </c>
      <c r="M8029" s="53">
        <v>11.922840447580645</v>
      </c>
      <c r="N8029" s="53">
        <f t="shared" si="630"/>
        <v>8870.5932929999999</v>
      </c>
      <c r="O8029" s="53" t="e">
        <f>VLOOKUP(E8029,#REF!,29,FALSE)</f>
        <v>#REF!</v>
      </c>
      <c r="P8029" s="53" t="e">
        <f t="shared" si="631"/>
        <v>#REF!</v>
      </c>
      <c r="Q8029" s="53">
        <v>0</v>
      </c>
    </row>
    <row r="8030" spans="1:17">
      <c r="A8030" s="51" t="s">
        <v>5413</v>
      </c>
      <c r="B8030" s="51">
        <f t="shared" si="627"/>
        <v>10</v>
      </c>
      <c r="C8030" s="51">
        <f t="shared" si="628"/>
        <v>744</v>
      </c>
      <c r="D8030" s="51" t="s">
        <v>2376</v>
      </c>
      <c r="E8030" s="54" t="str">
        <f t="shared" si="629"/>
        <v>032361</v>
      </c>
      <c r="F8030" s="51" t="e">
        <f>VLOOKUP(E8030,#REF!,8,FALSE)</f>
        <v>#REF!</v>
      </c>
      <c r="G8030" s="51" t="e">
        <f>VLOOKUP(E8030,#REF!,9,FALSE)</f>
        <v>#REF!</v>
      </c>
      <c r="H8030" s="52">
        <v>910129</v>
      </c>
      <c r="I8030" s="51" t="s">
        <v>5165</v>
      </c>
      <c r="J8030" s="53">
        <v>11</v>
      </c>
      <c r="K8030" s="53">
        <v>11</v>
      </c>
      <c r="L8030" s="53">
        <v>14.460896541666665</v>
      </c>
      <c r="M8030" s="53">
        <v>14.460896541666665</v>
      </c>
      <c r="N8030" s="53">
        <f t="shared" si="630"/>
        <v>10758.907026999999</v>
      </c>
      <c r="O8030" s="53" t="e">
        <f>VLOOKUP(E8030,#REF!,29,FALSE)</f>
        <v>#REF!</v>
      </c>
      <c r="P8030" s="53" t="e">
        <f t="shared" si="631"/>
        <v>#REF!</v>
      </c>
      <c r="Q8030" s="53">
        <v>0</v>
      </c>
    </row>
    <row r="8031" spans="1:17">
      <c r="A8031" s="51" t="s">
        <v>5413</v>
      </c>
      <c r="B8031" s="51">
        <f t="shared" si="627"/>
        <v>10</v>
      </c>
      <c r="C8031" s="51">
        <f t="shared" si="628"/>
        <v>744</v>
      </c>
      <c r="D8031" s="51" t="s">
        <v>1344</v>
      </c>
      <c r="E8031" s="54" t="str">
        <f t="shared" si="629"/>
        <v>030802</v>
      </c>
      <c r="F8031" s="51" t="e">
        <f>VLOOKUP(E8031,#REF!,8,FALSE)</f>
        <v>#REF!</v>
      </c>
      <c r="G8031" s="51" t="e">
        <f>VLOOKUP(E8031,#REF!,9,FALSE)</f>
        <v>#REF!</v>
      </c>
      <c r="H8031" s="52">
        <v>892114</v>
      </c>
      <c r="I8031" s="51" t="s">
        <v>1345</v>
      </c>
      <c r="J8031" s="53">
        <v>10.6</v>
      </c>
      <c r="K8031" s="53">
        <v>8.9000039999999991</v>
      </c>
      <c r="L8031" s="53">
        <v>10.26762152016129</v>
      </c>
      <c r="M8031" s="53">
        <v>8.9378437338709666</v>
      </c>
      <c r="N8031" s="53">
        <f t="shared" si="630"/>
        <v>6649.7557379999989</v>
      </c>
      <c r="O8031" s="53" t="e">
        <f>VLOOKUP(E8031,#REF!,29,FALSE)</f>
        <v>#REF!</v>
      </c>
      <c r="P8031" s="53" t="e">
        <f t="shared" si="631"/>
        <v>#REF!</v>
      </c>
      <c r="Q8031" s="53">
        <v>1.3297777862903224</v>
      </c>
    </row>
    <row r="8032" spans="1:17">
      <c r="A8032" s="51" t="s">
        <v>5413</v>
      </c>
      <c r="B8032" s="51">
        <f t="shared" si="627"/>
        <v>10</v>
      </c>
      <c r="C8032" s="51">
        <f t="shared" si="628"/>
        <v>744</v>
      </c>
      <c r="D8032" s="51" t="s">
        <v>898</v>
      </c>
      <c r="E8032" s="54" t="str">
        <f t="shared" si="629"/>
        <v>030314</v>
      </c>
      <c r="F8032" s="51" t="e">
        <f>VLOOKUP(E8032,#REF!,8,FALSE)</f>
        <v>#REF!</v>
      </c>
      <c r="G8032" s="51" t="e">
        <f>VLOOKUP(E8032,#REF!,9,FALSE)</f>
        <v>#REF!</v>
      </c>
      <c r="H8032" s="52">
        <v>20028</v>
      </c>
      <c r="I8032" s="51" t="s">
        <v>5166</v>
      </c>
      <c r="J8032" s="53">
        <v>7.46</v>
      </c>
      <c r="K8032" s="53">
        <v>7</v>
      </c>
      <c r="L8032" s="53">
        <v>9.4139955080645148</v>
      </c>
      <c r="M8032" s="53">
        <v>9.4139955080645148</v>
      </c>
      <c r="N8032" s="53">
        <f t="shared" si="630"/>
        <v>7004.0126579999987</v>
      </c>
      <c r="O8032" s="53" t="e">
        <f>VLOOKUP(E8032,#REF!,29,FALSE)</f>
        <v>#REF!</v>
      </c>
      <c r="P8032" s="53" t="e">
        <f t="shared" si="631"/>
        <v>#REF!</v>
      </c>
      <c r="Q8032" s="53">
        <v>0</v>
      </c>
    </row>
    <row r="8033" spans="1:17">
      <c r="A8033" s="51" t="s">
        <v>5413</v>
      </c>
      <c r="B8033" s="51">
        <f t="shared" si="627"/>
        <v>10</v>
      </c>
      <c r="C8033" s="51">
        <f t="shared" si="628"/>
        <v>744</v>
      </c>
      <c r="D8033" s="51" t="s">
        <v>2854</v>
      </c>
      <c r="E8033" s="54" t="str">
        <f t="shared" si="629"/>
        <v>034384</v>
      </c>
      <c r="F8033" s="51" t="e">
        <f>VLOOKUP(E8033,#REF!,8,FALSE)</f>
        <v>#REF!</v>
      </c>
      <c r="G8033" s="51" t="e">
        <f>VLOOKUP(E8033,#REF!,9,FALSE)</f>
        <v>#REF!</v>
      </c>
      <c r="H8033" s="52">
        <v>909889</v>
      </c>
      <c r="I8033" s="51" t="s">
        <v>2855</v>
      </c>
      <c r="J8033" s="53">
        <v>7.8</v>
      </c>
      <c r="K8033" s="53">
        <v>7.8</v>
      </c>
      <c r="L8033" s="53">
        <v>9.0491553629032246</v>
      </c>
      <c r="M8033" s="53">
        <v>9.0491553629032246</v>
      </c>
      <c r="N8033" s="53">
        <f t="shared" si="630"/>
        <v>6732.5715899999996</v>
      </c>
      <c r="O8033" s="53" t="e">
        <f>VLOOKUP(E8033,#REF!,29,FALSE)</f>
        <v>#REF!</v>
      </c>
      <c r="P8033" s="53" t="e">
        <f t="shared" si="631"/>
        <v>#REF!</v>
      </c>
      <c r="Q8033" s="53">
        <v>0</v>
      </c>
    </row>
    <row r="8034" spans="1:17">
      <c r="A8034" s="51" t="s">
        <v>5413</v>
      </c>
      <c r="B8034" s="51">
        <f t="shared" si="627"/>
        <v>10</v>
      </c>
      <c r="C8034" s="51">
        <f t="shared" si="628"/>
        <v>744</v>
      </c>
      <c r="D8034" s="51" t="s">
        <v>1148</v>
      </c>
      <c r="E8034" s="54" t="str">
        <f t="shared" si="629"/>
        <v>030455</v>
      </c>
      <c r="F8034" s="51" t="e">
        <f>VLOOKUP(E8034,#REF!,8,FALSE)</f>
        <v>#REF!</v>
      </c>
      <c r="G8034" s="51" t="e">
        <f>VLOOKUP(E8034,#REF!,9,FALSE)</f>
        <v>#REF!</v>
      </c>
      <c r="H8034" s="52">
        <v>888107</v>
      </c>
      <c r="I8034" s="51" t="s">
        <v>1149</v>
      </c>
      <c r="J8034" s="53">
        <v>12.6</v>
      </c>
      <c r="K8034" s="53">
        <v>12.500003</v>
      </c>
      <c r="L8034" s="53">
        <v>10.892031639784946</v>
      </c>
      <c r="M8034" s="53">
        <v>10.892031616935483</v>
      </c>
      <c r="N8034" s="53">
        <f t="shared" si="630"/>
        <v>8103.671523</v>
      </c>
      <c r="O8034" s="53" t="e">
        <f>VLOOKUP(E8034,#REF!,29,FALSE)</f>
        <v>#REF!</v>
      </c>
      <c r="P8034" s="53" t="e">
        <f t="shared" si="631"/>
        <v>#REF!</v>
      </c>
      <c r="Q8034" s="53">
        <v>2.2849462766316719E-8</v>
      </c>
    </row>
    <row r="8035" spans="1:17">
      <c r="A8035" s="51" t="s">
        <v>5413</v>
      </c>
      <c r="B8035" s="51">
        <f t="shared" si="627"/>
        <v>10</v>
      </c>
      <c r="C8035" s="51">
        <f t="shared" si="628"/>
        <v>744</v>
      </c>
      <c r="D8035" s="51" t="s">
        <v>3149</v>
      </c>
      <c r="E8035" s="54" t="str">
        <f t="shared" si="629"/>
        <v>035446</v>
      </c>
      <c r="F8035" s="51" t="e">
        <f>VLOOKUP(E8035,#REF!,8,FALSE)</f>
        <v>#REF!</v>
      </c>
      <c r="G8035" s="51" t="e">
        <f>VLOOKUP(E8035,#REF!,9,FALSE)</f>
        <v>#REF!</v>
      </c>
      <c r="H8035" s="52">
        <v>899696</v>
      </c>
      <c r="I8035" s="51" t="s">
        <v>3148</v>
      </c>
      <c r="J8035" s="53">
        <v>1.37</v>
      </c>
      <c r="K8035" s="53">
        <v>1.23</v>
      </c>
      <c r="L8035" s="53">
        <v>1.1471858857526882</v>
      </c>
      <c r="M8035" s="53">
        <v>1.1471858857526882</v>
      </c>
      <c r="N8035" s="53">
        <f t="shared" si="630"/>
        <v>853.50629900000001</v>
      </c>
      <c r="O8035" s="53" t="e">
        <f>VLOOKUP(E8035,#REF!,29,FALSE)</f>
        <v>#REF!</v>
      </c>
      <c r="P8035" s="53" t="e">
        <f t="shared" si="631"/>
        <v>#REF!</v>
      </c>
      <c r="Q8035" s="53">
        <v>0</v>
      </c>
    </row>
    <row r="8036" spans="1:17">
      <c r="A8036" s="51" t="s">
        <v>5413</v>
      </c>
      <c r="B8036" s="51">
        <f t="shared" si="627"/>
        <v>10</v>
      </c>
      <c r="C8036" s="51">
        <f t="shared" si="628"/>
        <v>744</v>
      </c>
      <c r="D8036" s="51" t="s">
        <v>1442</v>
      </c>
      <c r="E8036" s="54" t="str">
        <f t="shared" si="629"/>
        <v>030864</v>
      </c>
      <c r="F8036" s="51" t="e">
        <f>VLOOKUP(E8036,#REF!,8,FALSE)</f>
        <v>#REF!</v>
      </c>
      <c r="G8036" s="51" t="e">
        <f>VLOOKUP(E8036,#REF!,9,FALSE)</f>
        <v>#REF!</v>
      </c>
      <c r="H8036" s="52">
        <v>893422</v>
      </c>
      <c r="I8036" s="51" t="s">
        <v>5167</v>
      </c>
      <c r="J8036" s="53">
        <v>15.7</v>
      </c>
      <c r="K8036" s="53">
        <v>15.7</v>
      </c>
      <c r="L8036" s="53">
        <v>13.313747126344087</v>
      </c>
      <c r="M8036" s="53">
        <v>13.313747126344087</v>
      </c>
      <c r="N8036" s="53">
        <f t="shared" si="630"/>
        <v>9905.4278620000005</v>
      </c>
      <c r="O8036" s="53" t="e">
        <f>VLOOKUP(E8036,#REF!,29,FALSE)</f>
        <v>#REF!</v>
      </c>
      <c r="P8036" s="53" t="e">
        <f t="shared" si="631"/>
        <v>#REF!</v>
      </c>
      <c r="Q8036" s="53">
        <v>0</v>
      </c>
    </row>
    <row r="8037" spans="1:17">
      <c r="A8037" s="51" t="s">
        <v>5413</v>
      </c>
      <c r="B8037" s="51">
        <f t="shared" si="627"/>
        <v>10</v>
      </c>
      <c r="C8037" s="51">
        <f t="shared" si="628"/>
        <v>744</v>
      </c>
      <c r="D8037" s="51" t="s">
        <v>2836</v>
      </c>
      <c r="E8037" s="54" t="str">
        <f t="shared" si="629"/>
        <v>034388</v>
      </c>
      <c r="F8037" s="51" t="e">
        <f>VLOOKUP(E8037,#REF!,8,FALSE)</f>
        <v>#REF!</v>
      </c>
      <c r="G8037" s="51" t="e">
        <f>VLOOKUP(E8037,#REF!,9,FALSE)</f>
        <v>#REF!</v>
      </c>
      <c r="H8037" s="52">
        <v>909890</v>
      </c>
      <c r="I8037" s="51" t="s">
        <v>2837</v>
      </c>
      <c r="J8037" s="53">
        <v>7.8</v>
      </c>
      <c r="K8037" s="53">
        <v>7.8</v>
      </c>
      <c r="L8037" s="53">
        <v>4.0440053830645164</v>
      </c>
      <c r="M8037" s="53">
        <v>4.0440053830645164</v>
      </c>
      <c r="N8037" s="53">
        <f t="shared" si="630"/>
        <v>3008.7400050000001</v>
      </c>
      <c r="O8037" s="53" t="e">
        <f>VLOOKUP(E8037,#REF!,29,FALSE)</f>
        <v>#REF!</v>
      </c>
      <c r="P8037" s="53" t="e">
        <f t="shared" si="631"/>
        <v>#REF!</v>
      </c>
      <c r="Q8037" s="53">
        <v>0</v>
      </c>
    </row>
    <row r="8038" spans="1:17">
      <c r="A8038" s="51" t="s">
        <v>5413</v>
      </c>
      <c r="B8038" s="51">
        <f t="shared" si="627"/>
        <v>10</v>
      </c>
      <c r="C8038" s="51">
        <f t="shared" si="628"/>
        <v>744</v>
      </c>
      <c r="D8038" s="51" t="s">
        <v>1211</v>
      </c>
      <c r="E8038" s="54" t="str">
        <f t="shared" si="629"/>
        <v>030526</v>
      </c>
      <c r="F8038" s="51" t="e">
        <f>VLOOKUP(E8038,#REF!,8,FALSE)</f>
        <v>#REF!</v>
      </c>
      <c r="G8038" s="51" t="e">
        <f>VLOOKUP(E8038,#REF!,9,FALSE)</f>
        <v>#REF!</v>
      </c>
      <c r="H8038" s="52">
        <v>888638</v>
      </c>
      <c r="I8038" s="51" t="s">
        <v>5393</v>
      </c>
      <c r="J8038" s="53">
        <v>5.2</v>
      </c>
      <c r="K8038" s="53">
        <v>5.2</v>
      </c>
      <c r="L8038" s="53">
        <v>6.0444971774193545</v>
      </c>
      <c r="M8038" s="53">
        <v>6.0444971774193545</v>
      </c>
      <c r="N8038" s="53">
        <f t="shared" si="630"/>
        <v>4497.1058999999996</v>
      </c>
      <c r="O8038" s="53" t="e">
        <f>VLOOKUP(E8038,#REF!,29,FALSE)</f>
        <v>#REF!</v>
      </c>
      <c r="P8038" s="53" t="e">
        <f t="shared" si="631"/>
        <v>#REF!</v>
      </c>
      <c r="Q8038" s="53">
        <v>0</v>
      </c>
    </row>
    <row r="8039" spans="1:17">
      <c r="A8039" s="51" t="s">
        <v>5413</v>
      </c>
      <c r="B8039" s="51">
        <f t="shared" si="627"/>
        <v>10</v>
      </c>
      <c r="C8039" s="51">
        <f t="shared" si="628"/>
        <v>744</v>
      </c>
      <c r="D8039" s="51" t="s">
        <v>869</v>
      </c>
      <c r="E8039" s="54" t="str">
        <f t="shared" si="629"/>
        <v>030292</v>
      </c>
      <c r="F8039" s="51" t="e">
        <f>VLOOKUP(E8039,#REF!,8,FALSE)</f>
        <v>#REF!</v>
      </c>
      <c r="G8039" s="51" t="e">
        <f>VLOOKUP(E8039,#REF!,9,FALSE)</f>
        <v>#REF!</v>
      </c>
      <c r="H8039" s="52">
        <v>20046</v>
      </c>
      <c r="I8039" s="51" t="s">
        <v>5169</v>
      </c>
      <c r="J8039" s="53">
        <v>13.71</v>
      </c>
      <c r="K8039" s="53">
        <v>13</v>
      </c>
      <c r="L8039" s="53">
        <v>11.407829529569893</v>
      </c>
      <c r="M8039" s="53">
        <v>11.407829529569893</v>
      </c>
      <c r="N8039" s="53">
        <f t="shared" si="630"/>
        <v>8487.4251700000004</v>
      </c>
      <c r="O8039" s="53" t="e">
        <f>VLOOKUP(E8039,#REF!,29,FALSE)</f>
        <v>#REF!</v>
      </c>
      <c r="P8039" s="53" t="e">
        <f t="shared" si="631"/>
        <v>#REF!</v>
      </c>
      <c r="Q8039" s="53">
        <v>0</v>
      </c>
    </row>
    <row r="8040" spans="1:17">
      <c r="A8040" s="51" t="s">
        <v>5413</v>
      </c>
      <c r="B8040" s="51">
        <f t="shared" si="627"/>
        <v>10</v>
      </c>
      <c r="C8040" s="51">
        <f t="shared" si="628"/>
        <v>744</v>
      </c>
      <c r="D8040" s="51" t="s">
        <v>914</v>
      </c>
      <c r="E8040" s="54" t="str">
        <f t="shared" si="629"/>
        <v>030308</v>
      </c>
      <c r="F8040" s="51" t="e">
        <f>VLOOKUP(E8040,#REF!,8,FALSE)</f>
        <v>#REF!</v>
      </c>
      <c r="G8040" s="51" t="e">
        <f>VLOOKUP(E8040,#REF!,9,FALSE)</f>
        <v>#REF!</v>
      </c>
      <c r="H8040" s="52">
        <v>20047</v>
      </c>
      <c r="I8040" s="51" t="s">
        <v>5170</v>
      </c>
      <c r="J8040" s="53">
        <v>12.76</v>
      </c>
      <c r="K8040" s="53">
        <v>12</v>
      </c>
      <c r="L8040" s="53">
        <v>10.101579313172044</v>
      </c>
      <c r="M8040" s="53">
        <v>10.101579313172044</v>
      </c>
      <c r="N8040" s="53">
        <f t="shared" si="630"/>
        <v>7515.575009000001</v>
      </c>
      <c r="O8040" s="53" t="e">
        <f>VLOOKUP(E8040,#REF!,29,FALSE)</f>
        <v>#REF!</v>
      </c>
      <c r="P8040" s="53" t="e">
        <f t="shared" si="631"/>
        <v>#REF!</v>
      </c>
      <c r="Q8040" s="53">
        <v>0</v>
      </c>
    </row>
    <row r="8041" spans="1:17">
      <c r="A8041" s="51" t="s">
        <v>5413</v>
      </c>
      <c r="B8041" s="51">
        <f t="shared" si="627"/>
        <v>10</v>
      </c>
      <c r="C8041" s="51">
        <f t="shared" si="628"/>
        <v>744</v>
      </c>
      <c r="D8041" s="51" t="s">
        <v>911</v>
      </c>
      <c r="E8041" s="54" t="str">
        <f t="shared" si="629"/>
        <v>030293</v>
      </c>
      <c r="F8041" s="51" t="e">
        <f>VLOOKUP(E8041,#REF!,8,FALSE)</f>
        <v>#REF!</v>
      </c>
      <c r="G8041" s="51" t="e">
        <f>VLOOKUP(E8041,#REF!,9,FALSE)</f>
        <v>#REF!</v>
      </c>
      <c r="H8041" s="52">
        <v>20048</v>
      </c>
      <c r="I8041" s="51" t="s">
        <v>910</v>
      </c>
      <c r="J8041" s="53">
        <v>12.51</v>
      </c>
      <c r="K8041" s="53">
        <v>12</v>
      </c>
      <c r="L8041" s="53">
        <v>10.660768584677419</v>
      </c>
      <c r="M8041" s="53">
        <v>10.660768584677419</v>
      </c>
      <c r="N8041" s="53">
        <f t="shared" si="630"/>
        <v>7931.6118269999997</v>
      </c>
      <c r="O8041" s="53" t="e">
        <f>VLOOKUP(E8041,#REF!,29,FALSE)</f>
        <v>#REF!</v>
      </c>
      <c r="P8041" s="53" t="e">
        <f t="shared" si="631"/>
        <v>#REF!</v>
      </c>
      <c r="Q8041" s="53">
        <v>0</v>
      </c>
    </row>
    <row r="8042" spans="1:17">
      <c r="A8042" s="51" t="s">
        <v>5413</v>
      </c>
      <c r="B8042" s="51">
        <f t="shared" si="627"/>
        <v>10</v>
      </c>
      <c r="C8042" s="51">
        <f t="shared" si="628"/>
        <v>744</v>
      </c>
      <c r="D8042" s="51" t="s">
        <v>908</v>
      </c>
      <c r="E8042" s="54" t="str">
        <f t="shared" si="629"/>
        <v>030307</v>
      </c>
      <c r="F8042" s="51" t="e">
        <f>VLOOKUP(E8042,#REF!,8,FALSE)</f>
        <v>#REF!</v>
      </c>
      <c r="G8042" s="51" t="e">
        <f>VLOOKUP(E8042,#REF!,9,FALSE)</f>
        <v>#REF!</v>
      </c>
      <c r="H8042" s="52">
        <v>20049</v>
      </c>
      <c r="I8042" s="51" t="s">
        <v>907</v>
      </c>
      <c r="J8042" s="53">
        <v>12.31</v>
      </c>
      <c r="K8042" s="53">
        <v>12</v>
      </c>
      <c r="L8042" s="53">
        <v>9.7451514018817207</v>
      </c>
      <c r="M8042" s="53">
        <v>9.7451514018817207</v>
      </c>
      <c r="N8042" s="53">
        <f t="shared" si="630"/>
        <v>7250.3926430000001</v>
      </c>
      <c r="O8042" s="53" t="e">
        <f>VLOOKUP(E8042,#REF!,29,FALSE)</f>
        <v>#REF!</v>
      </c>
      <c r="P8042" s="53" t="e">
        <f t="shared" si="631"/>
        <v>#REF!</v>
      </c>
      <c r="Q8042" s="53">
        <v>0</v>
      </c>
    </row>
    <row r="8043" spans="1:17">
      <c r="A8043" s="51" t="s">
        <v>5413</v>
      </c>
      <c r="B8043" s="51">
        <f t="shared" si="627"/>
        <v>10</v>
      </c>
      <c r="C8043" s="51">
        <f t="shared" si="628"/>
        <v>744</v>
      </c>
      <c r="D8043" s="51" t="s">
        <v>881</v>
      </c>
      <c r="E8043" s="54" t="str">
        <f t="shared" si="629"/>
        <v>030378</v>
      </c>
      <c r="F8043" s="51" t="e">
        <f>VLOOKUP(E8043,#REF!,8,FALSE)</f>
        <v>#REF!</v>
      </c>
      <c r="G8043" s="51" t="e">
        <f>VLOOKUP(E8043,#REF!,9,FALSE)</f>
        <v>#REF!</v>
      </c>
      <c r="H8043" s="52">
        <v>20050</v>
      </c>
      <c r="I8043" s="51" t="s">
        <v>880</v>
      </c>
      <c r="J8043" s="53">
        <v>12.41</v>
      </c>
      <c r="K8043" s="53">
        <v>12</v>
      </c>
      <c r="L8043" s="53">
        <v>10.132288288978494</v>
      </c>
      <c r="M8043" s="53">
        <v>10.132288288978494</v>
      </c>
      <c r="N8043" s="53">
        <f t="shared" si="630"/>
        <v>7538.4224869999989</v>
      </c>
      <c r="O8043" s="53" t="e">
        <f>VLOOKUP(E8043,#REF!,29,FALSE)</f>
        <v>#REF!</v>
      </c>
      <c r="P8043" s="53" t="e">
        <f t="shared" si="631"/>
        <v>#REF!</v>
      </c>
      <c r="Q8043" s="53">
        <v>0</v>
      </c>
    </row>
    <row r="8044" spans="1:17">
      <c r="A8044" s="51" t="s">
        <v>5413</v>
      </c>
      <c r="B8044" s="51">
        <f t="shared" si="627"/>
        <v>10</v>
      </c>
      <c r="C8044" s="51">
        <f t="shared" si="628"/>
        <v>744</v>
      </c>
      <c r="D8044" s="51" t="s">
        <v>903</v>
      </c>
      <c r="E8044" s="54" t="str">
        <f t="shared" si="629"/>
        <v>030304</v>
      </c>
      <c r="F8044" s="51" t="e">
        <f>VLOOKUP(E8044,#REF!,8,FALSE)</f>
        <v>#REF!</v>
      </c>
      <c r="G8044" s="51" t="e">
        <f>VLOOKUP(E8044,#REF!,9,FALSE)</f>
        <v>#REF!</v>
      </c>
      <c r="H8044" s="52">
        <v>20051</v>
      </c>
      <c r="I8044" s="51" t="s">
        <v>902</v>
      </c>
      <c r="J8044" s="53">
        <v>12.29</v>
      </c>
      <c r="K8044" s="53">
        <v>12</v>
      </c>
      <c r="L8044" s="53">
        <v>8.8235265134408607</v>
      </c>
      <c r="M8044" s="53">
        <v>8.8235265134408607</v>
      </c>
      <c r="N8044" s="53">
        <f t="shared" si="630"/>
        <v>6564.7037260000006</v>
      </c>
      <c r="O8044" s="53" t="e">
        <f>VLOOKUP(E8044,#REF!,29,FALSE)</f>
        <v>#REF!</v>
      </c>
      <c r="P8044" s="53" t="e">
        <f t="shared" si="631"/>
        <v>#REF!</v>
      </c>
      <c r="Q8044" s="53">
        <v>0</v>
      </c>
    </row>
    <row r="8045" spans="1:17">
      <c r="A8045" s="51" t="s">
        <v>5413</v>
      </c>
      <c r="B8045" s="51">
        <f t="shared" si="627"/>
        <v>10</v>
      </c>
      <c r="C8045" s="51">
        <f t="shared" si="628"/>
        <v>744</v>
      </c>
      <c r="D8045" s="51" t="s">
        <v>591</v>
      </c>
      <c r="E8045" s="54" t="str">
        <f t="shared" si="629"/>
        <v>030006</v>
      </c>
      <c r="F8045" s="51" t="e">
        <f>VLOOKUP(E8045,#REF!,8,FALSE)</f>
        <v>#REF!</v>
      </c>
      <c r="G8045" s="51" t="e">
        <f>VLOOKUP(E8045,#REF!,9,FALSE)</f>
        <v>#REF!</v>
      </c>
      <c r="H8045" s="52">
        <v>8657</v>
      </c>
      <c r="I8045" s="51" t="s">
        <v>5171</v>
      </c>
      <c r="J8045" s="53">
        <v>39.299999999999997</v>
      </c>
      <c r="K8045" s="53">
        <v>26</v>
      </c>
      <c r="L8045" s="53">
        <v>22.288167887096773</v>
      </c>
      <c r="M8045" s="53">
        <v>22.288167887096773</v>
      </c>
      <c r="N8045" s="53">
        <f t="shared" si="630"/>
        <v>16582.396907999999</v>
      </c>
      <c r="O8045" s="53" t="e">
        <f>VLOOKUP(E8045,#REF!,29,FALSE)</f>
        <v>#REF!</v>
      </c>
      <c r="P8045" s="53" t="e">
        <f t="shared" si="631"/>
        <v>#REF!</v>
      </c>
      <c r="Q8045" s="53">
        <v>0</v>
      </c>
    </row>
    <row r="8046" spans="1:17">
      <c r="A8046" s="51" t="s">
        <v>5413</v>
      </c>
      <c r="B8046" s="51">
        <f t="shared" si="627"/>
        <v>10</v>
      </c>
      <c r="C8046" s="51">
        <f t="shared" si="628"/>
        <v>744</v>
      </c>
      <c r="D8046" s="51" t="s">
        <v>1339</v>
      </c>
      <c r="E8046" s="54" t="str">
        <f t="shared" si="629"/>
        <v>030916</v>
      </c>
      <c r="F8046" s="51" t="e">
        <f>VLOOKUP(E8046,#REF!,8,FALSE)</f>
        <v>#REF!</v>
      </c>
      <c r="G8046" s="51" t="e">
        <f>VLOOKUP(E8046,#REF!,9,FALSE)</f>
        <v>#REF!</v>
      </c>
      <c r="H8046" s="52">
        <v>892326</v>
      </c>
      <c r="I8046" s="51" t="s">
        <v>1340</v>
      </c>
      <c r="J8046" s="53">
        <v>5.7</v>
      </c>
      <c r="K8046" s="53">
        <v>6.4000029999999999</v>
      </c>
      <c r="L8046" s="53">
        <v>3.5005336908602152</v>
      </c>
      <c r="M8046" s="53">
        <v>3.5005337620967745</v>
      </c>
      <c r="N8046" s="53">
        <f t="shared" si="630"/>
        <v>2604.3971190000002</v>
      </c>
      <c r="O8046" s="53" t="e">
        <f>VLOOKUP(E8046,#REF!,29,FALSE)</f>
        <v>#REF!</v>
      </c>
      <c r="P8046" s="53" t="e">
        <f t="shared" si="631"/>
        <v>#REF!</v>
      </c>
      <c r="Q8046" s="53">
        <v>0</v>
      </c>
    </row>
    <row r="8047" spans="1:17">
      <c r="A8047" s="51" t="s">
        <v>5413</v>
      </c>
      <c r="B8047" s="51">
        <f t="shared" si="627"/>
        <v>10</v>
      </c>
      <c r="C8047" s="51">
        <f t="shared" si="628"/>
        <v>744</v>
      </c>
      <c r="D8047" s="51" t="s">
        <v>545</v>
      </c>
      <c r="E8047" s="54" t="str">
        <f t="shared" si="629"/>
        <v>029719</v>
      </c>
      <c r="F8047" s="51" t="e">
        <f>VLOOKUP(E8047,#REF!,8,FALSE)</f>
        <v>#REF!</v>
      </c>
      <c r="G8047" s="51" t="e">
        <f>VLOOKUP(E8047,#REF!,9,FALSE)</f>
        <v>#REF!</v>
      </c>
      <c r="H8047" s="52">
        <v>8909</v>
      </c>
      <c r="I8047" s="51" t="s">
        <v>544</v>
      </c>
      <c r="J8047" s="53">
        <v>269.10000000000002</v>
      </c>
      <c r="K8047" s="53">
        <v>265</v>
      </c>
      <c r="L8047" s="53">
        <v>270.28688118010751</v>
      </c>
      <c r="M8047" s="53">
        <v>270.28688120833334</v>
      </c>
      <c r="N8047" s="53">
        <f t="shared" si="630"/>
        <v>201093.43961900001</v>
      </c>
      <c r="O8047" s="53" t="e">
        <f>VLOOKUP(E8047,#REF!,29,FALSE)</f>
        <v>#REF!</v>
      </c>
      <c r="P8047" s="53" t="e">
        <f t="shared" si="631"/>
        <v>#REF!</v>
      </c>
      <c r="Q8047" s="53">
        <v>0</v>
      </c>
    </row>
    <row r="8048" spans="1:17">
      <c r="A8048" s="51" t="s">
        <v>5413</v>
      </c>
      <c r="B8048" s="51">
        <f t="shared" si="627"/>
        <v>10</v>
      </c>
      <c r="C8048" s="51">
        <f t="shared" si="628"/>
        <v>744</v>
      </c>
      <c r="D8048" s="51" t="s">
        <v>896</v>
      </c>
      <c r="E8048" s="54" t="str">
        <f t="shared" si="629"/>
        <v>028857</v>
      </c>
      <c r="F8048" s="51" t="e">
        <f>VLOOKUP(E8048,#REF!,8,FALSE)</f>
        <v>#REF!</v>
      </c>
      <c r="G8048" s="51" t="e">
        <f>VLOOKUP(E8048,#REF!,9,FALSE)</f>
        <v>#REF!</v>
      </c>
      <c r="H8048" s="52">
        <v>888684</v>
      </c>
      <c r="I8048" s="51" t="s">
        <v>5172</v>
      </c>
      <c r="J8048" s="53">
        <v>10.69</v>
      </c>
      <c r="K8048" s="53">
        <v>10</v>
      </c>
      <c r="L8048" s="53">
        <v>13.189416561827958</v>
      </c>
      <c r="M8048" s="53">
        <v>13.189416561827958</v>
      </c>
      <c r="N8048" s="53">
        <f t="shared" si="630"/>
        <v>9812.9259220000004</v>
      </c>
      <c r="O8048" s="53" t="e">
        <f>VLOOKUP(E8048,#REF!,29,FALSE)</f>
        <v>#REF!</v>
      </c>
      <c r="P8048" s="53" t="e">
        <f t="shared" si="631"/>
        <v>#REF!</v>
      </c>
      <c r="Q8048" s="53">
        <v>0</v>
      </c>
    </row>
    <row r="8049" spans="1:17">
      <c r="A8049" s="51" t="s">
        <v>5413</v>
      </c>
      <c r="B8049" s="51">
        <f t="shared" si="627"/>
        <v>10</v>
      </c>
      <c r="C8049" s="51">
        <f t="shared" si="628"/>
        <v>744</v>
      </c>
      <c r="D8049" s="51" t="s">
        <v>893</v>
      </c>
      <c r="E8049" s="54" t="str">
        <f t="shared" si="629"/>
        <v>030373</v>
      </c>
      <c r="F8049" s="51" t="e">
        <f>VLOOKUP(E8049,#REF!,8,FALSE)</f>
        <v>#REF!</v>
      </c>
      <c r="G8049" s="51" t="e">
        <f>VLOOKUP(E8049,#REF!,9,FALSE)</f>
        <v>#REF!</v>
      </c>
      <c r="H8049" s="52">
        <v>889182</v>
      </c>
      <c r="I8049" s="51" t="s">
        <v>5173</v>
      </c>
      <c r="J8049" s="53">
        <v>6.58</v>
      </c>
      <c r="K8049" s="53">
        <v>6</v>
      </c>
      <c r="L8049" s="53">
        <v>9.6878469690860207</v>
      </c>
      <c r="M8049" s="53">
        <v>9.6878469690860207</v>
      </c>
      <c r="N8049" s="53">
        <f t="shared" si="630"/>
        <v>7207.7581449999998</v>
      </c>
      <c r="O8049" s="53" t="e">
        <f>VLOOKUP(E8049,#REF!,29,FALSE)</f>
        <v>#REF!</v>
      </c>
      <c r="P8049" s="53" t="e">
        <f t="shared" si="631"/>
        <v>#REF!</v>
      </c>
      <c r="Q8049" s="53">
        <v>0</v>
      </c>
    </row>
    <row r="8050" spans="1:17">
      <c r="A8050" s="51" t="s">
        <v>5413</v>
      </c>
      <c r="B8050" s="51">
        <f t="shared" si="627"/>
        <v>10</v>
      </c>
      <c r="C8050" s="51">
        <f t="shared" si="628"/>
        <v>744</v>
      </c>
      <c r="D8050" s="51" t="s">
        <v>1439</v>
      </c>
      <c r="E8050" s="54" t="str">
        <f t="shared" si="629"/>
        <v>030753</v>
      </c>
      <c r="F8050" s="51" t="e">
        <f>VLOOKUP(E8050,#REF!,8,FALSE)</f>
        <v>#REF!</v>
      </c>
      <c r="G8050" s="51" t="e">
        <f>VLOOKUP(E8050,#REF!,9,FALSE)</f>
        <v>#REF!</v>
      </c>
      <c r="H8050" s="52">
        <v>893402</v>
      </c>
      <c r="I8050" s="51" t="s">
        <v>5174</v>
      </c>
      <c r="J8050" s="53">
        <v>13.6</v>
      </c>
      <c r="K8050" s="53">
        <v>13.6</v>
      </c>
      <c r="L8050" s="53">
        <v>13.01038848655914</v>
      </c>
      <c r="M8050" s="53">
        <v>13.01038848655914</v>
      </c>
      <c r="N8050" s="53">
        <f t="shared" si="630"/>
        <v>9679.729034</v>
      </c>
      <c r="O8050" s="53" t="e">
        <f>VLOOKUP(E8050,#REF!,29,FALSE)</f>
        <v>#REF!</v>
      </c>
      <c r="P8050" s="53" t="e">
        <f t="shared" si="631"/>
        <v>#REF!</v>
      </c>
      <c r="Q8050" s="53">
        <v>0</v>
      </c>
    </row>
    <row r="8051" spans="1:17">
      <c r="A8051" s="51" t="s">
        <v>5413</v>
      </c>
      <c r="B8051" s="51">
        <f t="shared" si="627"/>
        <v>10</v>
      </c>
      <c r="C8051" s="51">
        <f t="shared" si="628"/>
        <v>744</v>
      </c>
      <c r="D8051" s="51" t="s">
        <v>1236</v>
      </c>
      <c r="E8051" s="54" t="str">
        <f t="shared" si="629"/>
        <v>030544</v>
      </c>
      <c r="F8051" s="51" t="e">
        <f>VLOOKUP(E8051,#REF!,8,FALSE)</f>
        <v>#REF!</v>
      </c>
      <c r="G8051" s="51" t="e">
        <f>VLOOKUP(E8051,#REF!,9,FALSE)</f>
        <v>#REF!</v>
      </c>
      <c r="H8051" s="52">
        <v>890777</v>
      </c>
      <c r="I8051" s="51" t="s">
        <v>5175</v>
      </c>
      <c r="J8051" s="53">
        <v>13.9</v>
      </c>
      <c r="K8051" s="53">
        <v>13.9</v>
      </c>
      <c r="L8051" s="53">
        <v>12.960591103494625</v>
      </c>
      <c r="M8051" s="53">
        <v>12.960591103494625</v>
      </c>
      <c r="N8051" s="53">
        <f t="shared" si="630"/>
        <v>9642.6797810000007</v>
      </c>
      <c r="O8051" s="53" t="e">
        <f>VLOOKUP(E8051,#REF!,29,FALSE)</f>
        <v>#REF!</v>
      </c>
      <c r="P8051" s="53" t="e">
        <f t="shared" si="631"/>
        <v>#REF!</v>
      </c>
      <c r="Q8051" s="53">
        <v>0</v>
      </c>
    </row>
    <row r="8052" spans="1:17">
      <c r="A8052" s="51" t="s">
        <v>5413</v>
      </c>
      <c r="B8052" s="51">
        <f t="shared" si="627"/>
        <v>10</v>
      </c>
      <c r="C8052" s="51">
        <f t="shared" si="628"/>
        <v>744</v>
      </c>
      <c r="D8052" s="51" t="s">
        <v>208</v>
      </c>
      <c r="E8052" s="54" t="str">
        <f t="shared" si="629"/>
        <v>028014</v>
      </c>
      <c r="F8052" s="51" t="e">
        <f>VLOOKUP(E8052,#REF!,8,FALSE)</f>
        <v>#REF!</v>
      </c>
      <c r="G8052" s="51" t="e">
        <f>VLOOKUP(E8052,#REF!,9,FALSE)</f>
        <v>#REF!</v>
      </c>
      <c r="H8052" s="52">
        <v>8575</v>
      </c>
      <c r="I8052" s="51" t="s">
        <v>2309</v>
      </c>
      <c r="J8052" s="53">
        <v>205.6</v>
      </c>
      <c r="K8052" s="53">
        <v>141.00000700000001</v>
      </c>
      <c r="L8052" s="53">
        <v>188.82300626209678</v>
      </c>
      <c r="M8052" s="53">
        <v>188.38868079569895</v>
      </c>
      <c r="N8052" s="53">
        <f t="shared" si="630"/>
        <v>140161.17851200001</v>
      </c>
      <c r="O8052" s="53" t="e">
        <f>VLOOKUP(E8052,#REF!,29,FALSE)</f>
        <v>#REF!</v>
      </c>
      <c r="P8052" s="53" t="e">
        <f t="shared" si="631"/>
        <v>#REF!</v>
      </c>
      <c r="Q8052" s="53">
        <v>0.43432546639783676</v>
      </c>
    </row>
    <row r="8053" spans="1:17">
      <c r="A8053" s="51" t="s">
        <v>5413</v>
      </c>
      <c r="B8053" s="51">
        <f t="shared" si="627"/>
        <v>10</v>
      </c>
      <c r="C8053" s="51">
        <f t="shared" si="628"/>
        <v>744</v>
      </c>
      <c r="D8053" s="51" t="s">
        <v>501</v>
      </c>
      <c r="E8053" s="54" t="str">
        <f t="shared" si="629"/>
        <v>028326</v>
      </c>
      <c r="F8053" s="51" t="e">
        <f>VLOOKUP(E8053,#REF!,8,FALSE)</f>
        <v>#REF!</v>
      </c>
      <c r="G8053" s="51" t="e">
        <f>VLOOKUP(E8053,#REF!,9,FALSE)</f>
        <v>#REF!</v>
      </c>
      <c r="H8053" s="52">
        <v>8277</v>
      </c>
      <c r="I8053" s="51" t="s">
        <v>500</v>
      </c>
      <c r="J8053" s="53">
        <v>38</v>
      </c>
      <c r="K8053" s="53">
        <v>37.999994999999998</v>
      </c>
      <c r="L8053" s="53">
        <v>44.048203416666659</v>
      </c>
      <c r="M8053" s="53">
        <v>44.047917428763434</v>
      </c>
      <c r="N8053" s="53">
        <f t="shared" si="630"/>
        <v>32771.650566999997</v>
      </c>
      <c r="O8053" s="53" t="e">
        <f>VLOOKUP(E8053,#REF!,29,FALSE)</f>
        <v>#REF!</v>
      </c>
      <c r="P8053" s="53" t="e">
        <f t="shared" si="631"/>
        <v>#REF!</v>
      </c>
      <c r="Q8053" s="53">
        <v>2.8598790322575951E-4</v>
      </c>
    </row>
    <row r="8054" spans="1:17">
      <c r="A8054" s="51" t="s">
        <v>5413</v>
      </c>
      <c r="B8054" s="51">
        <f t="shared" si="627"/>
        <v>10</v>
      </c>
      <c r="C8054" s="51">
        <f t="shared" si="628"/>
        <v>744</v>
      </c>
      <c r="D8054" s="51" t="s">
        <v>185</v>
      </c>
      <c r="E8054" s="54" t="str">
        <f t="shared" si="629"/>
        <v>028358</v>
      </c>
      <c r="F8054" s="51" t="e">
        <f>VLOOKUP(E8054,#REF!,8,FALSE)</f>
        <v>#REF!</v>
      </c>
      <c r="G8054" s="51" t="e">
        <f>VLOOKUP(E8054,#REF!,9,FALSE)</f>
        <v>#REF!</v>
      </c>
      <c r="H8054" s="52">
        <v>8411</v>
      </c>
      <c r="I8054" s="51" t="s">
        <v>5176</v>
      </c>
      <c r="J8054" s="53">
        <v>205.8</v>
      </c>
      <c r="K8054" s="53">
        <v>140.99999800000001</v>
      </c>
      <c r="L8054" s="53">
        <v>137.5498135107527</v>
      </c>
      <c r="M8054" s="53">
        <v>97.975735979838731</v>
      </c>
      <c r="N8054" s="53">
        <f t="shared" si="630"/>
        <v>72893.947569000011</v>
      </c>
      <c r="O8054" s="53" t="e">
        <f>VLOOKUP(E8054,#REF!,29,FALSE)</f>
        <v>#REF!</v>
      </c>
      <c r="P8054" s="53" t="e">
        <f t="shared" si="631"/>
        <v>#REF!</v>
      </c>
      <c r="Q8054" s="53">
        <v>39.574077530913961</v>
      </c>
    </row>
    <row r="8055" spans="1:17">
      <c r="A8055" s="51" t="s">
        <v>5413</v>
      </c>
      <c r="B8055" s="51">
        <f t="shared" si="627"/>
        <v>10</v>
      </c>
      <c r="C8055" s="51">
        <f t="shared" si="628"/>
        <v>744</v>
      </c>
      <c r="D8055" s="51" t="s">
        <v>412</v>
      </c>
      <c r="E8055" s="54" t="str">
        <f t="shared" si="629"/>
        <v>028029</v>
      </c>
      <c r="F8055" s="51" t="e">
        <f>VLOOKUP(E8055,#REF!,8,FALSE)</f>
        <v>#REF!</v>
      </c>
      <c r="G8055" s="51" t="e">
        <f>VLOOKUP(E8055,#REF!,9,FALSE)</f>
        <v>#REF!</v>
      </c>
      <c r="H8055" s="52">
        <v>8761</v>
      </c>
      <c r="I8055" s="51" t="s">
        <v>5177</v>
      </c>
      <c r="J8055" s="53">
        <v>674.3</v>
      </c>
      <c r="K8055" s="53">
        <v>200.000001</v>
      </c>
      <c r="L8055" s="53">
        <v>716.99086692876347</v>
      </c>
      <c r="M8055" s="53">
        <v>222.90136717204302</v>
      </c>
      <c r="N8055" s="53">
        <f t="shared" si="630"/>
        <v>165838.617176</v>
      </c>
      <c r="O8055" s="53" t="e">
        <f>VLOOKUP(E8055,#REF!,29,FALSE)</f>
        <v>#REF!</v>
      </c>
      <c r="P8055" s="53" t="e">
        <f t="shared" si="631"/>
        <v>#REF!</v>
      </c>
      <c r="Q8055" s="53">
        <v>494.08949975672044</v>
      </c>
    </row>
    <row r="8056" spans="1:17">
      <c r="A8056" s="51" t="s">
        <v>5413</v>
      </c>
      <c r="B8056" s="51">
        <f t="shared" si="627"/>
        <v>10</v>
      </c>
      <c r="C8056" s="51">
        <f t="shared" si="628"/>
        <v>744</v>
      </c>
      <c r="D8056" s="51" t="s">
        <v>318</v>
      </c>
      <c r="E8056" s="54" t="str">
        <f t="shared" si="629"/>
        <v>029562</v>
      </c>
      <c r="F8056" s="51" t="e">
        <f>VLOOKUP(E8056,#REF!,8,FALSE)</f>
        <v>#REF!</v>
      </c>
      <c r="G8056" s="51" t="e">
        <f>VLOOKUP(E8056,#REF!,9,FALSE)</f>
        <v>#REF!</v>
      </c>
      <c r="H8056" s="52">
        <v>8419</v>
      </c>
      <c r="I8056" s="51" t="s">
        <v>317</v>
      </c>
      <c r="J8056" s="53">
        <v>70.400000000000006</v>
      </c>
      <c r="K8056" s="53">
        <v>69.999995999999996</v>
      </c>
      <c r="L8056" s="53">
        <v>108.90197781854839</v>
      </c>
      <c r="M8056" s="53">
        <v>108.90084209811829</v>
      </c>
      <c r="N8056" s="53">
        <f t="shared" si="630"/>
        <v>81022.226521000004</v>
      </c>
      <c r="O8056" s="53" t="e">
        <f>VLOOKUP(E8056,#REF!,29,FALSE)</f>
        <v>#REF!</v>
      </c>
      <c r="P8056" s="53" t="e">
        <f t="shared" si="631"/>
        <v>#REF!</v>
      </c>
      <c r="Q8056" s="53">
        <v>1.1357204300981711E-3</v>
      </c>
    </row>
    <row r="8057" spans="1:17">
      <c r="A8057" s="51" t="s">
        <v>5413</v>
      </c>
      <c r="B8057" s="51">
        <f t="shared" si="627"/>
        <v>10</v>
      </c>
      <c r="C8057" s="51">
        <f t="shared" si="628"/>
        <v>744</v>
      </c>
      <c r="D8057" s="51" t="s">
        <v>494</v>
      </c>
      <c r="E8057" s="54" t="str">
        <f t="shared" si="629"/>
        <v>029641</v>
      </c>
      <c r="F8057" s="51" t="e">
        <f>VLOOKUP(E8057,#REF!,8,FALSE)</f>
        <v>#REF!</v>
      </c>
      <c r="G8057" s="51" t="e">
        <f>VLOOKUP(E8057,#REF!,9,FALSE)</f>
        <v>#REF!</v>
      </c>
      <c r="H8057" s="52">
        <v>8566</v>
      </c>
      <c r="I8057" s="51" t="s">
        <v>495</v>
      </c>
      <c r="J8057" s="53">
        <v>123.8</v>
      </c>
      <c r="K8057" s="53">
        <v>123.000001</v>
      </c>
      <c r="L8057" s="53">
        <v>133.50004690322581</v>
      </c>
      <c r="M8057" s="53">
        <v>133.49954542876344</v>
      </c>
      <c r="N8057" s="53">
        <f t="shared" si="630"/>
        <v>99323.661798999994</v>
      </c>
      <c r="O8057" s="53" t="e">
        <f>VLOOKUP(E8057,#REF!,29,FALSE)</f>
        <v>#REF!</v>
      </c>
      <c r="P8057" s="53" t="e">
        <f t="shared" si="631"/>
        <v>#REF!</v>
      </c>
      <c r="Q8057" s="53">
        <v>5.0147446237006272E-4</v>
      </c>
    </row>
    <row r="8058" spans="1:17">
      <c r="A8058" s="51" t="s">
        <v>5413</v>
      </c>
      <c r="B8058" s="51">
        <f t="shared" si="627"/>
        <v>10</v>
      </c>
      <c r="C8058" s="51">
        <f t="shared" si="628"/>
        <v>744</v>
      </c>
      <c r="D8058" s="51" t="s">
        <v>491</v>
      </c>
      <c r="E8058" s="54" t="str">
        <f t="shared" si="629"/>
        <v>029638</v>
      </c>
      <c r="F8058" s="51" t="e">
        <f>VLOOKUP(E8058,#REF!,8,FALSE)</f>
        <v>#REF!</v>
      </c>
      <c r="G8058" s="51" t="e">
        <f>VLOOKUP(E8058,#REF!,9,FALSE)</f>
        <v>#REF!</v>
      </c>
      <c r="H8058" s="52">
        <v>8565</v>
      </c>
      <c r="I8058" s="51" t="s">
        <v>5178</v>
      </c>
      <c r="J8058" s="53">
        <v>123.9</v>
      </c>
      <c r="K8058" s="53">
        <v>123.000001</v>
      </c>
      <c r="L8058" s="53">
        <v>133.08754603360214</v>
      </c>
      <c r="M8058" s="53">
        <v>133.06814038172044</v>
      </c>
      <c r="N8058" s="53">
        <f t="shared" si="630"/>
        <v>99002.696444000001</v>
      </c>
      <c r="O8058" s="53" t="e">
        <f>VLOOKUP(E8058,#REF!,29,FALSE)</f>
        <v>#REF!</v>
      </c>
      <c r="P8058" s="53" t="e">
        <f t="shared" si="631"/>
        <v>#REF!</v>
      </c>
      <c r="Q8058" s="53">
        <v>1.9405651881712518E-2</v>
      </c>
    </row>
    <row r="8059" spans="1:17">
      <c r="A8059" s="51" t="s">
        <v>5413</v>
      </c>
      <c r="B8059" s="51">
        <f t="shared" si="627"/>
        <v>10</v>
      </c>
      <c r="C8059" s="51">
        <f t="shared" si="628"/>
        <v>744</v>
      </c>
      <c r="D8059" s="51" t="s">
        <v>188</v>
      </c>
      <c r="E8059" s="54" t="str">
        <f t="shared" si="629"/>
        <v>027888</v>
      </c>
      <c r="F8059" s="51" t="e">
        <f>VLOOKUP(E8059,#REF!,8,FALSE)</f>
        <v>#REF!</v>
      </c>
      <c r="G8059" s="51" t="e">
        <f>VLOOKUP(E8059,#REF!,9,FALSE)</f>
        <v>#REF!</v>
      </c>
      <c r="H8059" s="52">
        <v>8286</v>
      </c>
      <c r="I8059" s="51" t="s">
        <v>2281</v>
      </c>
      <c r="J8059" s="53">
        <v>986.6</v>
      </c>
      <c r="K8059" s="53">
        <v>704.00000699999998</v>
      </c>
      <c r="L8059" s="53">
        <v>844.38863929704291</v>
      </c>
      <c r="M8059" s="53">
        <v>614.9896076102151</v>
      </c>
      <c r="N8059" s="53">
        <f t="shared" si="630"/>
        <v>457552.26806200005</v>
      </c>
      <c r="O8059" s="53" t="e">
        <f>VLOOKUP(E8059,#REF!,29,FALSE)</f>
        <v>#REF!</v>
      </c>
      <c r="P8059" s="53" t="e">
        <f t="shared" si="631"/>
        <v>#REF!</v>
      </c>
      <c r="Q8059" s="53">
        <v>229.39903168682784</v>
      </c>
    </row>
    <row r="8060" spans="1:17">
      <c r="A8060" s="51" t="s">
        <v>5413</v>
      </c>
      <c r="B8060" s="51">
        <f t="shared" si="627"/>
        <v>10</v>
      </c>
      <c r="C8060" s="51">
        <f t="shared" si="628"/>
        <v>744</v>
      </c>
      <c r="D8060" s="51" t="s">
        <v>1577</v>
      </c>
      <c r="E8060" s="54" t="str">
        <f t="shared" si="629"/>
        <v>030898</v>
      </c>
      <c r="F8060" s="51" t="e">
        <f>VLOOKUP(E8060,#REF!,8,FALSE)</f>
        <v>#REF!</v>
      </c>
      <c r="G8060" s="51" t="e">
        <f>VLOOKUP(E8060,#REF!,9,FALSE)</f>
        <v>#REF!</v>
      </c>
      <c r="H8060" s="52">
        <v>889895</v>
      </c>
      <c r="I8060" s="51" t="s">
        <v>1578</v>
      </c>
      <c r="J8060" s="53">
        <v>17.5</v>
      </c>
      <c r="K8060" s="53">
        <v>13.499999000000001</v>
      </c>
      <c r="L8060" s="53">
        <v>19.107366538978493</v>
      </c>
      <c r="M8060" s="53">
        <v>15.281819711021507</v>
      </c>
      <c r="N8060" s="53">
        <f t="shared" si="630"/>
        <v>11369.673865000001</v>
      </c>
      <c r="O8060" s="53" t="e">
        <f>VLOOKUP(E8060,#REF!,29,FALSE)</f>
        <v>#REF!</v>
      </c>
      <c r="P8060" s="53" t="e">
        <f t="shared" si="631"/>
        <v>#REF!</v>
      </c>
      <c r="Q8060" s="53">
        <v>3.825546827956988</v>
      </c>
    </row>
    <row r="8061" spans="1:17">
      <c r="A8061" s="51" t="s">
        <v>5413</v>
      </c>
      <c r="B8061" s="51">
        <f t="shared" si="627"/>
        <v>10</v>
      </c>
      <c r="C8061" s="51">
        <f t="shared" si="628"/>
        <v>744</v>
      </c>
      <c r="D8061" s="51" t="s">
        <v>176</v>
      </c>
      <c r="E8061" s="54" t="str">
        <f t="shared" si="629"/>
        <v>027975</v>
      </c>
      <c r="F8061" s="51" t="e">
        <f>VLOOKUP(E8061,#REF!,8,FALSE)</f>
        <v>#REF!</v>
      </c>
      <c r="G8061" s="51" t="e">
        <f>VLOOKUP(E8061,#REF!,9,FALSE)</f>
        <v>#REF!</v>
      </c>
      <c r="H8061" s="52">
        <v>8409</v>
      </c>
      <c r="I8061" s="51" t="s">
        <v>5179</v>
      </c>
      <c r="J8061" s="53">
        <v>335.8</v>
      </c>
      <c r="K8061" s="53">
        <v>126.999999</v>
      </c>
      <c r="L8061" s="53">
        <v>251.42905499596776</v>
      </c>
      <c r="M8061" s="53">
        <v>96.423896624999998</v>
      </c>
      <c r="N8061" s="53">
        <f t="shared" si="630"/>
        <v>71739.379088999995</v>
      </c>
      <c r="O8061" s="53" t="e">
        <f>VLOOKUP(E8061,#REF!,29,FALSE)</f>
        <v>#REF!</v>
      </c>
      <c r="P8061" s="53" t="e">
        <f t="shared" si="631"/>
        <v>#REF!</v>
      </c>
      <c r="Q8061" s="53">
        <v>155.00515837096776</v>
      </c>
    </row>
    <row r="8062" spans="1:17">
      <c r="A8062" s="51" t="s">
        <v>5413</v>
      </c>
      <c r="B8062" s="51">
        <f t="shared" si="627"/>
        <v>10</v>
      </c>
      <c r="C8062" s="51">
        <f t="shared" si="628"/>
        <v>744</v>
      </c>
      <c r="D8062" s="51" t="s">
        <v>1436</v>
      </c>
      <c r="E8062" s="54" t="str">
        <f t="shared" si="629"/>
        <v>030080</v>
      </c>
      <c r="F8062" s="51" t="e">
        <f>VLOOKUP(E8062,#REF!,8,FALSE)</f>
        <v>#REF!</v>
      </c>
      <c r="G8062" s="51" t="e">
        <f>VLOOKUP(E8062,#REF!,9,FALSE)</f>
        <v>#REF!</v>
      </c>
      <c r="H8062" s="52">
        <v>891622</v>
      </c>
      <c r="I8062" s="51" t="s">
        <v>5180</v>
      </c>
      <c r="J8062" s="53">
        <v>26.6</v>
      </c>
      <c r="K8062" s="53">
        <v>24.799992</v>
      </c>
      <c r="L8062" s="53">
        <v>30.936979364247314</v>
      </c>
      <c r="M8062" s="53">
        <v>30.936979364247314</v>
      </c>
      <c r="N8062" s="53">
        <f t="shared" si="630"/>
        <v>23017.112647000002</v>
      </c>
      <c r="O8062" s="53" t="e">
        <f>VLOOKUP(E8062,#REF!,29,FALSE)</f>
        <v>#REF!</v>
      </c>
      <c r="P8062" s="53" t="e">
        <f t="shared" si="631"/>
        <v>#REF!</v>
      </c>
      <c r="Q8062" s="53">
        <v>0</v>
      </c>
    </row>
    <row r="8063" spans="1:17">
      <c r="A8063" s="51" t="s">
        <v>5413</v>
      </c>
      <c r="B8063" s="51">
        <f t="shared" si="627"/>
        <v>10</v>
      </c>
      <c r="C8063" s="51">
        <f t="shared" si="628"/>
        <v>744</v>
      </c>
      <c r="D8063" s="51" t="s">
        <v>2808</v>
      </c>
      <c r="E8063" s="54" t="str">
        <f t="shared" si="629"/>
        <v>034085</v>
      </c>
      <c r="F8063" s="51" t="e">
        <f>VLOOKUP(E8063,#REF!,8,FALSE)</f>
        <v>#REF!</v>
      </c>
      <c r="G8063" s="51" t="e">
        <f>VLOOKUP(E8063,#REF!,9,FALSE)</f>
        <v>#REF!</v>
      </c>
      <c r="H8063" s="52">
        <v>909587</v>
      </c>
      <c r="I8063" s="51" t="s">
        <v>5181</v>
      </c>
      <c r="J8063" s="53">
        <v>6.7</v>
      </c>
      <c r="K8063" s="53">
        <v>6.7</v>
      </c>
      <c r="L8063" s="53">
        <v>8.2526521263440848</v>
      </c>
      <c r="M8063" s="53">
        <v>8.2526521263440848</v>
      </c>
      <c r="N8063" s="53">
        <f t="shared" si="630"/>
        <v>6139.9731819999988</v>
      </c>
      <c r="O8063" s="53" t="e">
        <f>VLOOKUP(E8063,#REF!,29,FALSE)</f>
        <v>#REF!</v>
      </c>
      <c r="P8063" s="53" t="e">
        <f t="shared" si="631"/>
        <v>#REF!</v>
      </c>
      <c r="Q8063" s="53">
        <v>0</v>
      </c>
    </row>
    <row r="8064" spans="1:17">
      <c r="A8064" s="51" t="s">
        <v>5413</v>
      </c>
      <c r="B8064" s="51">
        <f t="shared" si="627"/>
        <v>10</v>
      </c>
      <c r="C8064" s="51">
        <f t="shared" si="628"/>
        <v>744</v>
      </c>
      <c r="D8064" s="51" t="s">
        <v>2839</v>
      </c>
      <c r="E8064" s="54" t="str">
        <f t="shared" si="629"/>
        <v>032892</v>
      </c>
      <c r="F8064" s="51" t="e">
        <f>VLOOKUP(E8064,#REF!,8,FALSE)</f>
        <v>#REF!</v>
      </c>
      <c r="G8064" s="51" t="e">
        <f>VLOOKUP(E8064,#REF!,9,FALSE)</f>
        <v>#REF!</v>
      </c>
      <c r="H8064" s="52">
        <v>908531</v>
      </c>
      <c r="I8064" s="51" t="s">
        <v>5182</v>
      </c>
      <c r="J8064" s="53">
        <v>8.4</v>
      </c>
      <c r="K8064" s="53">
        <v>8.4</v>
      </c>
      <c r="L8064" s="53">
        <v>7.6598639758064522</v>
      </c>
      <c r="M8064" s="53">
        <v>7.6598639758064522</v>
      </c>
      <c r="N8064" s="53">
        <f t="shared" si="630"/>
        <v>5698.9387980000001</v>
      </c>
      <c r="O8064" s="53" t="e">
        <f>VLOOKUP(E8064,#REF!,29,FALSE)</f>
        <v>#REF!</v>
      </c>
      <c r="P8064" s="53" t="e">
        <f t="shared" si="631"/>
        <v>#REF!</v>
      </c>
      <c r="Q8064" s="53">
        <v>0</v>
      </c>
    </row>
    <row r="8065" spans="1:17">
      <c r="A8065" s="51" t="s">
        <v>5413</v>
      </c>
      <c r="B8065" s="51">
        <f t="shared" si="627"/>
        <v>10</v>
      </c>
      <c r="C8065" s="51">
        <f t="shared" si="628"/>
        <v>744</v>
      </c>
      <c r="D8065" s="51" t="s">
        <v>2851</v>
      </c>
      <c r="E8065" s="54" t="str">
        <f t="shared" si="629"/>
        <v>032893</v>
      </c>
      <c r="F8065" s="51" t="e">
        <f>VLOOKUP(E8065,#REF!,8,FALSE)</f>
        <v>#REF!</v>
      </c>
      <c r="G8065" s="51" t="e">
        <f>VLOOKUP(E8065,#REF!,9,FALSE)</f>
        <v>#REF!</v>
      </c>
      <c r="H8065" s="52">
        <v>908532</v>
      </c>
      <c r="I8065" s="51" t="s">
        <v>5183</v>
      </c>
      <c r="J8065" s="53">
        <v>8.4</v>
      </c>
      <c r="K8065" s="53">
        <v>8.4</v>
      </c>
      <c r="L8065" s="53">
        <v>7.539982913978494</v>
      </c>
      <c r="M8065" s="53">
        <v>7.539982913978494</v>
      </c>
      <c r="N8065" s="53">
        <f t="shared" si="630"/>
        <v>5609.7472879999996</v>
      </c>
      <c r="O8065" s="53" t="e">
        <f>VLOOKUP(E8065,#REF!,29,FALSE)</f>
        <v>#REF!</v>
      </c>
      <c r="P8065" s="53" t="e">
        <f t="shared" si="631"/>
        <v>#REF!</v>
      </c>
      <c r="Q8065" s="53">
        <v>0</v>
      </c>
    </row>
    <row r="8066" spans="1:17">
      <c r="A8066" s="51" t="s">
        <v>5413</v>
      </c>
      <c r="B8066" s="51">
        <f t="shared" si="627"/>
        <v>10</v>
      </c>
      <c r="C8066" s="51">
        <f t="shared" si="628"/>
        <v>744</v>
      </c>
      <c r="D8066" s="51" t="s">
        <v>2410</v>
      </c>
      <c r="E8066" s="54" t="str">
        <f t="shared" si="629"/>
        <v>032311</v>
      </c>
      <c r="F8066" s="51" t="e">
        <f>VLOOKUP(E8066,#REF!,8,FALSE)</f>
        <v>#REF!</v>
      </c>
      <c r="G8066" s="51" t="e">
        <f>VLOOKUP(E8066,#REF!,9,FALSE)</f>
        <v>#REF!</v>
      </c>
      <c r="H8066" s="52">
        <v>908803</v>
      </c>
      <c r="I8066" s="51" t="s">
        <v>5184</v>
      </c>
      <c r="J8066" s="53">
        <v>6.9</v>
      </c>
      <c r="K8066" s="53">
        <v>6.7</v>
      </c>
      <c r="L8066" s="53">
        <v>7.411032126344085</v>
      </c>
      <c r="M8066" s="53">
        <v>7.411032126344085</v>
      </c>
      <c r="N8066" s="53">
        <f t="shared" si="630"/>
        <v>5513.8079019999996</v>
      </c>
      <c r="O8066" s="53" t="e">
        <f>VLOOKUP(E8066,#REF!,29,FALSE)</f>
        <v>#REF!</v>
      </c>
      <c r="P8066" s="53" t="e">
        <f t="shared" si="631"/>
        <v>#REF!</v>
      </c>
      <c r="Q8066" s="53">
        <v>0</v>
      </c>
    </row>
    <row r="8067" spans="1:17">
      <c r="A8067" s="51" t="s">
        <v>5413</v>
      </c>
      <c r="B8067" s="51">
        <f t="shared" ref="B8067:B8130" si="632">MONTH(A8067)</f>
        <v>10</v>
      </c>
      <c r="C8067" s="51">
        <f t="shared" ref="C8067:C8130" si="633">VLOOKUP(B8067,T:V,3,FALSE)</f>
        <v>744</v>
      </c>
      <c r="D8067" s="51" t="s">
        <v>2861</v>
      </c>
      <c r="E8067" s="54" t="str">
        <f t="shared" ref="E8067:E8130" si="634">RIGHT(LEFT(D8067,16),6)</f>
        <v>034310</v>
      </c>
      <c r="F8067" s="51" t="e">
        <f>VLOOKUP(E8067,#REF!,8,FALSE)</f>
        <v>#REF!</v>
      </c>
      <c r="G8067" s="51" t="e">
        <f>VLOOKUP(E8067,#REF!,9,FALSE)</f>
        <v>#REF!</v>
      </c>
      <c r="H8067" s="52">
        <v>910578</v>
      </c>
      <c r="I8067" s="51" t="s">
        <v>5185</v>
      </c>
      <c r="J8067" s="53">
        <v>9.4</v>
      </c>
      <c r="K8067" s="53">
        <v>9.4</v>
      </c>
      <c r="L8067" s="53">
        <v>9.4298238145161299</v>
      </c>
      <c r="M8067" s="53">
        <v>9.4298238145161299</v>
      </c>
      <c r="N8067" s="53">
        <f t="shared" ref="N8067:N8130" si="635">M8067*C8067</f>
        <v>7015.7889180000011</v>
      </c>
      <c r="O8067" s="53" t="e">
        <f>VLOOKUP(E8067,#REF!,29,FALSE)</f>
        <v>#REF!</v>
      </c>
      <c r="P8067" s="53" t="e">
        <f t="shared" ref="P8067:P8130" si="636">N8067*O8067</f>
        <v>#REF!</v>
      </c>
      <c r="Q8067" s="53">
        <v>0</v>
      </c>
    </row>
    <row r="8068" spans="1:17">
      <c r="A8068" s="51" t="s">
        <v>5413</v>
      </c>
      <c r="B8068" s="51">
        <f t="shared" si="632"/>
        <v>10</v>
      </c>
      <c r="C8068" s="51">
        <f t="shared" si="633"/>
        <v>744</v>
      </c>
      <c r="D8068" s="51" t="s">
        <v>2869</v>
      </c>
      <c r="E8068" s="54" t="str">
        <f t="shared" si="634"/>
        <v>034309</v>
      </c>
      <c r="F8068" s="51" t="e">
        <f>VLOOKUP(E8068,#REF!,8,FALSE)</f>
        <v>#REF!</v>
      </c>
      <c r="G8068" s="51" t="e">
        <f>VLOOKUP(E8068,#REF!,9,FALSE)</f>
        <v>#REF!</v>
      </c>
      <c r="H8068" s="52">
        <v>910577</v>
      </c>
      <c r="I8068" s="51" t="s">
        <v>5186</v>
      </c>
      <c r="J8068" s="53">
        <v>9.4</v>
      </c>
      <c r="K8068" s="53">
        <v>9.4</v>
      </c>
      <c r="L8068" s="53">
        <v>9.0746002513440853</v>
      </c>
      <c r="M8068" s="53">
        <v>9.0746002513440853</v>
      </c>
      <c r="N8068" s="53">
        <f t="shared" si="635"/>
        <v>6751.502586999999</v>
      </c>
      <c r="O8068" s="53" t="e">
        <f>VLOOKUP(E8068,#REF!,29,FALSE)</f>
        <v>#REF!</v>
      </c>
      <c r="P8068" s="53" t="e">
        <f t="shared" si="636"/>
        <v>#REF!</v>
      </c>
      <c r="Q8068" s="53">
        <v>0</v>
      </c>
    </row>
    <row r="8069" spans="1:17">
      <c r="A8069" s="51" t="s">
        <v>5413</v>
      </c>
      <c r="B8069" s="51">
        <f t="shared" si="632"/>
        <v>10</v>
      </c>
      <c r="C8069" s="51">
        <f t="shared" si="633"/>
        <v>744</v>
      </c>
      <c r="D8069" s="51" t="s">
        <v>2884</v>
      </c>
      <c r="E8069" s="54" t="str">
        <f t="shared" si="634"/>
        <v>033569</v>
      </c>
      <c r="F8069" s="51" t="e">
        <f>VLOOKUP(E8069,#REF!,8,FALSE)</f>
        <v>#REF!</v>
      </c>
      <c r="G8069" s="51" t="e">
        <f>VLOOKUP(E8069,#REF!,9,FALSE)</f>
        <v>#REF!</v>
      </c>
      <c r="H8069" s="52">
        <v>910576</v>
      </c>
      <c r="I8069" s="51" t="s">
        <v>5187</v>
      </c>
      <c r="J8069" s="53">
        <v>6.3</v>
      </c>
      <c r="K8069" s="53">
        <v>6.3</v>
      </c>
      <c r="L8069" s="53">
        <v>5.9032768319892472</v>
      </c>
      <c r="M8069" s="53">
        <v>5.9032768319892472</v>
      </c>
      <c r="N8069" s="53">
        <f t="shared" si="635"/>
        <v>4392.0379629999998</v>
      </c>
      <c r="O8069" s="53" t="e">
        <f>VLOOKUP(E8069,#REF!,29,FALSE)</f>
        <v>#REF!</v>
      </c>
      <c r="P8069" s="53" t="e">
        <f t="shared" si="636"/>
        <v>#REF!</v>
      </c>
      <c r="Q8069" s="53">
        <v>0</v>
      </c>
    </row>
    <row r="8070" spans="1:17">
      <c r="A8070" s="51" t="s">
        <v>5413</v>
      </c>
      <c r="B8070" s="51">
        <f t="shared" si="632"/>
        <v>10</v>
      </c>
      <c r="C8070" s="51">
        <f t="shared" si="633"/>
        <v>744</v>
      </c>
      <c r="D8070" s="51" t="s">
        <v>2833</v>
      </c>
      <c r="E8070" s="54" t="str">
        <f t="shared" si="634"/>
        <v>034437</v>
      </c>
      <c r="F8070" s="51" t="e">
        <f>VLOOKUP(E8070,#REF!,8,FALSE)</f>
        <v>#REF!</v>
      </c>
      <c r="G8070" s="51" t="e">
        <f>VLOOKUP(E8070,#REF!,9,FALSE)</f>
        <v>#REF!</v>
      </c>
      <c r="H8070" s="52">
        <v>908972</v>
      </c>
      <c r="I8070" s="51" t="s">
        <v>5188</v>
      </c>
      <c r="J8070" s="53">
        <v>8.6999999999999993</v>
      </c>
      <c r="K8070" s="53">
        <v>8.6999999999999993</v>
      </c>
      <c r="L8070" s="53">
        <v>7.6406563024193543</v>
      </c>
      <c r="M8070" s="53">
        <v>7.6406563024193543</v>
      </c>
      <c r="N8070" s="53">
        <f t="shared" si="635"/>
        <v>5684.6482889999997</v>
      </c>
      <c r="O8070" s="53" t="e">
        <f>VLOOKUP(E8070,#REF!,29,FALSE)</f>
        <v>#REF!</v>
      </c>
      <c r="P8070" s="53" t="e">
        <f t="shared" si="636"/>
        <v>#REF!</v>
      </c>
      <c r="Q8070" s="53">
        <v>0</v>
      </c>
    </row>
    <row r="8071" spans="1:17">
      <c r="A8071" s="51" t="s">
        <v>5413</v>
      </c>
      <c r="B8071" s="51">
        <f t="shared" si="632"/>
        <v>10</v>
      </c>
      <c r="C8071" s="51">
        <f t="shared" si="633"/>
        <v>744</v>
      </c>
      <c r="D8071" s="51" t="s">
        <v>2856</v>
      </c>
      <c r="E8071" s="54" t="str">
        <f t="shared" si="634"/>
        <v>034333</v>
      </c>
      <c r="F8071" s="51" t="e">
        <f>VLOOKUP(E8071,#REF!,8,FALSE)</f>
        <v>#REF!</v>
      </c>
      <c r="G8071" s="51" t="e">
        <f>VLOOKUP(E8071,#REF!,9,FALSE)</f>
        <v>#REF!</v>
      </c>
      <c r="H8071" s="52">
        <v>908971</v>
      </c>
      <c r="I8071" s="51" t="s">
        <v>5189</v>
      </c>
      <c r="J8071" s="53">
        <v>8.6999999999999993</v>
      </c>
      <c r="K8071" s="53">
        <v>8.6999999999999993</v>
      </c>
      <c r="L8071" s="53">
        <v>7.5877168736559142</v>
      </c>
      <c r="M8071" s="53">
        <v>7.5877168736559142</v>
      </c>
      <c r="N8071" s="53">
        <f t="shared" si="635"/>
        <v>5645.2613540000002</v>
      </c>
      <c r="O8071" s="53" t="e">
        <f>VLOOKUP(E8071,#REF!,29,FALSE)</f>
        <v>#REF!</v>
      </c>
      <c r="P8071" s="53" t="e">
        <f t="shared" si="636"/>
        <v>#REF!</v>
      </c>
      <c r="Q8071" s="53">
        <v>0</v>
      </c>
    </row>
    <row r="8072" spans="1:17">
      <c r="A8072" s="51" t="s">
        <v>5413</v>
      </c>
      <c r="B8072" s="51">
        <f t="shared" si="632"/>
        <v>10</v>
      </c>
      <c r="C8072" s="51">
        <f t="shared" si="633"/>
        <v>744</v>
      </c>
      <c r="D8072" s="51" t="s">
        <v>2804</v>
      </c>
      <c r="E8072" s="54" t="str">
        <f t="shared" si="634"/>
        <v>034086</v>
      </c>
      <c r="F8072" s="51" t="e">
        <f>VLOOKUP(E8072,#REF!,8,FALSE)</f>
        <v>#REF!</v>
      </c>
      <c r="G8072" s="51" t="e">
        <f>VLOOKUP(E8072,#REF!,9,FALSE)</f>
        <v>#REF!</v>
      </c>
      <c r="H8072" s="52">
        <v>909775</v>
      </c>
      <c r="I8072" s="51" t="s">
        <v>5190</v>
      </c>
      <c r="J8072" s="53">
        <v>6.7</v>
      </c>
      <c r="K8072" s="53">
        <v>6.7</v>
      </c>
      <c r="L8072" s="53">
        <v>8.2678579475806444</v>
      </c>
      <c r="M8072" s="53">
        <v>8.2678579475806444</v>
      </c>
      <c r="N8072" s="53">
        <f t="shared" si="635"/>
        <v>6151.2863129999996</v>
      </c>
      <c r="O8072" s="53" t="e">
        <f>VLOOKUP(E8072,#REF!,29,FALSE)</f>
        <v>#REF!</v>
      </c>
      <c r="P8072" s="53" t="e">
        <f t="shared" si="636"/>
        <v>#REF!</v>
      </c>
      <c r="Q8072" s="53">
        <v>0</v>
      </c>
    </row>
    <row r="8073" spans="1:17">
      <c r="A8073" s="51" t="s">
        <v>5413</v>
      </c>
      <c r="B8073" s="51">
        <f t="shared" si="632"/>
        <v>10</v>
      </c>
      <c r="C8073" s="51">
        <f t="shared" si="633"/>
        <v>744</v>
      </c>
      <c r="D8073" s="51" t="s">
        <v>2007</v>
      </c>
      <c r="E8073" s="54" t="str">
        <f t="shared" si="634"/>
        <v>031826</v>
      </c>
      <c r="F8073" s="51" t="e">
        <f>VLOOKUP(E8073,#REF!,8,FALSE)</f>
        <v>#REF!</v>
      </c>
      <c r="G8073" s="51" t="e">
        <f>VLOOKUP(E8073,#REF!,9,FALSE)</f>
        <v>#REF!</v>
      </c>
      <c r="H8073" s="52">
        <v>909110</v>
      </c>
      <c r="I8073" s="51" t="s">
        <v>5191</v>
      </c>
      <c r="J8073" s="53">
        <v>11.9</v>
      </c>
      <c r="K8073" s="53">
        <v>11.600004</v>
      </c>
      <c r="L8073" s="53">
        <v>14.523531099462367</v>
      </c>
      <c r="M8073" s="53">
        <v>0</v>
      </c>
      <c r="N8073" s="53">
        <f t="shared" si="635"/>
        <v>0</v>
      </c>
      <c r="O8073" s="53" t="e">
        <f>VLOOKUP(E8073,#REF!,29,FALSE)</f>
        <v>#REF!</v>
      </c>
      <c r="P8073" s="53" t="e">
        <f t="shared" si="636"/>
        <v>#REF!</v>
      </c>
      <c r="Q8073" s="53">
        <v>14.523531099462367</v>
      </c>
    </row>
    <row r="8074" spans="1:17">
      <c r="A8074" s="51" t="s">
        <v>5413</v>
      </c>
      <c r="B8074" s="51">
        <f t="shared" si="632"/>
        <v>10</v>
      </c>
      <c r="C8074" s="51">
        <f t="shared" si="633"/>
        <v>744</v>
      </c>
      <c r="D8074" s="51" t="s">
        <v>2014</v>
      </c>
      <c r="E8074" s="54" t="str">
        <f t="shared" si="634"/>
        <v>031645</v>
      </c>
      <c r="F8074" s="51" t="e">
        <f>VLOOKUP(E8074,#REF!,8,FALSE)</f>
        <v>#REF!</v>
      </c>
      <c r="G8074" s="51" t="e">
        <f>VLOOKUP(E8074,#REF!,9,FALSE)</f>
        <v>#REF!</v>
      </c>
      <c r="H8074" s="52">
        <v>911352</v>
      </c>
      <c r="I8074" s="51" t="s">
        <v>5192</v>
      </c>
      <c r="J8074" s="53">
        <v>14.3</v>
      </c>
      <c r="K8074" s="53">
        <v>6.759722</v>
      </c>
      <c r="L8074" s="53">
        <v>15.923968930107527</v>
      </c>
      <c r="M8074" s="53">
        <v>0</v>
      </c>
      <c r="N8074" s="53">
        <f t="shared" si="635"/>
        <v>0</v>
      </c>
      <c r="O8074" s="53" t="e">
        <f>VLOOKUP(E8074,#REF!,29,FALSE)</f>
        <v>#REF!</v>
      </c>
      <c r="P8074" s="53" t="e">
        <f t="shared" si="636"/>
        <v>#REF!</v>
      </c>
      <c r="Q8074" s="53">
        <v>15.923968930107527</v>
      </c>
    </row>
    <row r="8075" spans="1:17">
      <c r="A8075" s="51" t="s">
        <v>5413</v>
      </c>
      <c r="B8075" s="51">
        <f t="shared" si="632"/>
        <v>10</v>
      </c>
      <c r="C8075" s="51">
        <f t="shared" si="633"/>
        <v>744</v>
      </c>
      <c r="D8075" s="51" t="s">
        <v>2023</v>
      </c>
      <c r="E8075" s="54" t="str">
        <f t="shared" si="634"/>
        <v>031697</v>
      </c>
      <c r="F8075" s="51" t="e">
        <f>VLOOKUP(E8075,#REF!,8,FALSE)</f>
        <v>#REF!</v>
      </c>
      <c r="G8075" s="51" t="e">
        <f>VLOOKUP(E8075,#REF!,9,FALSE)</f>
        <v>#REF!</v>
      </c>
      <c r="H8075" s="52">
        <v>910992</v>
      </c>
      <c r="I8075" s="51" t="s">
        <v>5193</v>
      </c>
      <c r="J8075" s="53">
        <v>10.3</v>
      </c>
      <c r="K8075" s="53">
        <v>5.2702450000000001</v>
      </c>
      <c r="L8075" s="53">
        <v>11.160377557795698</v>
      </c>
      <c r="M8075" s="53">
        <v>1.6655488158602152</v>
      </c>
      <c r="N8075" s="53">
        <f t="shared" si="635"/>
        <v>1239.1683190000001</v>
      </c>
      <c r="O8075" s="53" t="e">
        <f>VLOOKUP(E8075,#REF!,29,FALSE)</f>
        <v>#REF!</v>
      </c>
      <c r="P8075" s="53" t="e">
        <f t="shared" si="636"/>
        <v>#REF!</v>
      </c>
      <c r="Q8075" s="53">
        <v>9.4948287419354838</v>
      </c>
    </row>
    <row r="8076" spans="1:17">
      <c r="A8076" s="51" t="s">
        <v>5413</v>
      </c>
      <c r="B8076" s="51">
        <f t="shared" si="632"/>
        <v>10</v>
      </c>
      <c r="C8076" s="51">
        <f t="shared" si="633"/>
        <v>744</v>
      </c>
      <c r="D8076" s="51" t="s">
        <v>2019</v>
      </c>
      <c r="E8076" s="54" t="str">
        <f t="shared" si="634"/>
        <v>031643</v>
      </c>
      <c r="F8076" s="51" t="e">
        <f>VLOOKUP(E8076,#REF!,8,FALSE)</f>
        <v>#REF!</v>
      </c>
      <c r="G8076" s="51" t="e">
        <f>VLOOKUP(E8076,#REF!,9,FALSE)</f>
        <v>#REF!</v>
      </c>
      <c r="H8076" s="52">
        <v>910973</v>
      </c>
      <c r="I8076" s="51" t="s">
        <v>5194</v>
      </c>
      <c r="J8076" s="53">
        <v>11.3</v>
      </c>
      <c r="K8076" s="53">
        <v>5.790082</v>
      </c>
      <c r="L8076" s="53">
        <v>11.790482436827956</v>
      </c>
      <c r="M8076" s="53">
        <v>0</v>
      </c>
      <c r="N8076" s="53">
        <f t="shared" si="635"/>
        <v>0</v>
      </c>
      <c r="O8076" s="53" t="e">
        <f>VLOOKUP(E8076,#REF!,29,FALSE)</f>
        <v>#REF!</v>
      </c>
      <c r="P8076" s="53" t="e">
        <f t="shared" si="636"/>
        <v>#REF!</v>
      </c>
      <c r="Q8076" s="53">
        <v>11.790482436827956</v>
      </c>
    </row>
    <row r="8077" spans="1:17">
      <c r="A8077" s="51" t="s">
        <v>5413</v>
      </c>
      <c r="B8077" s="51">
        <f t="shared" si="632"/>
        <v>10</v>
      </c>
      <c r="C8077" s="51">
        <f t="shared" si="633"/>
        <v>744</v>
      </c>
      <c r="D8077" s="51" t="s">
        <v>1486</v>
      </c>
      <c r="E8077" s="54" t="str">
        <f t="shared" si="634"/>
        <v>030860</v>
      </c>
      <c r="F8077" s="51" t="e">
        <f>VLOOKUP(E8077,#REF!,8,FALSE)</f>
        <v>#REF!</v>
      </c>
      <c r="G8077" s="51" t="e">
        <f>VLOOKUP(E8077,#REF!,9,FALSE)</f>
        <v>#REF!</v>
      </c>
      <c r="H8077" s="52">
        <v>893325</v>
      </c>
      <c r="I8077" s="51" t="s">
        <v>5195</v>
      </c>
      <c r="J8077" s="53">
        <v>13.2</v>
      </c>
      <c r="K8077" s="53">
        <v>13.2</v>
      </c>
      <c r="L8077" s="53">
        <v>12.594678389784946</v>
      </c>
      <c r="M8077" s="53">
        <v>12.594678389784946</v>
      </c>
      <c r="N8077" s="53">
        <f t="shared" si="635"/>
        <v>9370.4407219999994</v>
      </c>
      <c r="O8077" s="53" t="e">
        <f>VLOOKUP(E8077,#REF!,29,FALSE)</f>
        <v>#REF!</v>
      </c>
      <c r="P8077" s="53" t="e">
        <f t="shared" si="636"/>
        <v>#REF!</v>
      </c>
      <c r="Q8077" s="53">
        <v>0</v>
      </c>
    </row>
    <row r="8078" spans="1:17">
      <c r="A8078" s="51" t="s">
        <v>5413</v>
      </c>
      <c r="B8078" s="51">
        <f t="shared" si="632"/>
        <v>10</v>
      </c>
      <c r="C8078" s="51">
        <f t="shared" si="633"/>
        <v>744</v>
      </c>
      <c r="D8078" s="51" t="s">
        <v>211</v>
      </c>
      <c r="E8078" s="54" t="str">
        <f t="shared" si="634"/>
        <v>027974</v>
      </c>
      <c r="F8078" s="51" t="e">
        <f>VLOOKUP(E8078,#REF!,8,FALSE)</f>
        <v>#REF!</v>
      </c>
      <c r="G8078" s="51" t="e">
        <f>VLOOKUP(E8078,#REF!,9,FALSE)</f>
        <v>#REF!</v>
      </c>
      <c r="H8078" s="52">
        <v>8298</v>
      </c>
      <c r="I8078" s="51" t="s">
        <v>210</v>
      </c>
      <c r="J8078" s="53">
        <v>9.6</v>
      </c>
      <c r="K8078" s="53">
        <v>5.8600019999999997</v>
      </c>
      <c r="L8078" s="53">
        <v>6.3765056505376343</v>
      </c>
      <c r="M8078" s="53">
        <v>6.3765056599462371</v>
      </c>
      <c r="N8078" s="53">
        <f t="shared" si="635"/>
        <v>4744.1202110000004</v>
      </c>
      <c r="O8078" s="53" t="e">
        <f>VLOOKUP(E8078,#REF!,29,FALSE)</f>
        <v>#REF!</v>
      </c>
      <c r="P8078" s="53" t="e">
        <f t="shared" si="636"/>
        <v>#REF!</v>
      </c>
      <c r="Q8078" s="53">
        <v>0</v>
      </c>
    </row>
    <row r="8079" spans="1:17">
      <c r="A8079" s="51" t="s">
        <v>5413</v>
      </c>
      <c r="B8079" s="51">
        <f t="shared" si="632"/>
        <v>10</v>
      </c>
      <c r="C8079" s="51">
        <f t="shared" si="633"/>
        <v>744</v>
      </c>
      <c r="D8079" s="51" t="s">
        <v>637</v>
      </c>
      <c r="E8079" s="54" t="str">
        <f t="shared" si="634"/>
        <v>029775</v>
      </c>
      <c r="F8079" s="51" t="e">
        <f>VLOOKUP(E8079,#REF!,8,FALSE)</f>
        <v>#REF!</v>
      </c>
      <c r="G8079" s="51" t="e">
        <f>VLOOKUP(E8079,#REF!,9,FALSE)</f>
        <v>#REF!</v>
      </c>
      <c r="H8079" s="52">
        <v>8611</v>
      </c>
      <c r="I8079" s="51" t="s">
        <v>5196</v>
      </c>
      <c r="J8079" s="53">
        <v>13</v>
      </c>
      <c r="K8079" s="53">
        <v>11</v>
      </c>
      <c r="L8079" s="53">
        <v>13.590311145161291</v>
      </c>
      <c r="M8079" s="53">
        <v>13.590311145161291</v>
      </c>
      <c r="N8079" s="53">
        <f t="shared" si="635"/>
        <v>10111.191492</v>
      </c>
      <c r="O8079" s="53" t="e">
        <f>VLOOKUP(E8079,#REF!,29,FALSE)</f>
        <v>#REF!</v>
      </c>
      <c r="P8079" s="53" t="e">
        <f t="shared" si="636"/>
        <v>#REF!</v>
      </c>
      <c r="Q8079" s="53">
        <v>0</v>
      </c>
    </row>
    <row r="8080" spans="1:17">
      <c r="A8080" s="51" t="s">
        <v>5413</v>
      </c>
      <c r="B8080" s="51">
        <f t="shared" si="632"/>
        <v>10</v>
      </c>
      <c r="C8080" s="51">
        <f t="shared" si="633"/>
        <v>744</v>
      </c>
      <c r="D8080" s="51" t="s">
        <v>304</v>
      </c>
      <c r="E8080" s="54" t="str">
        <f t="shared" si="634"/>
        <v>028401</v>
      </c>
      <c r="F8080" s="51" t="e">
        <f>VLOOKUP(E8080,#REF!,8,FALSE)</f>
        <v>#REF!</v>
      </c>
      <c r="G8080" s="51" t="e">
        <f>VLOOKUP(E8080,#REF!,9,FALSE)</f>
        <v>#REF!</v>
      </c>
      <c r="H8080" s="52">
        <v>8415</v>
      </c>
      <c r="I8080" s="51" t="s">
        <v>5197</v>
      </c>
      <c r="J8080" s="53">
        <v>14.9</v>
      </c>
      <c r="K8080" s="53">
        <v>10.934843000000001</v>
      </c>
      <c r="L8080" s="53">
        <v>20.906389211021505</v>
      </c>
      <c r="M8080" s="53">
        <v>15.342824400537634</v>
      </c>
      <c r="N8080" s="53">
        <f t="shared" si="635"/>
        <v>11415.061353999999</v>
      </c>
      <c r="O8080" s="53" t="e">
        <f>VLOOKUP(E8080,#REF!,29,FALSE)</f>
        <v>#REF!</v>
      </c>
      <c r="P8080" s="53" t="e">
        <f t="shared" si="636"/>
        <v>#REF!</v>
      </c>
      <c r="Q8080" s="53">
        <v>5.5635648104838724</v>
      </c>
    </row>
    <row r="8081" spans="1:17">
      <c r="A8081" s="51" t="s">
        <v>5413</v>
      </c>
      <c r="B8081" s="51">
        <f t="shared" si="632"/>
        <v>10</v>
      </c>
      <c r="C8081" s="51">
        <f t="shared" si="633"/>
        <v>744</v>
      </c>
      <c r="D8081" s="51" t="s">
        <v>1604</v>
      </c>
      <c r="E8081" s="54" t="str">
        <f t="shared" si="634"/>
        <v>030943</v>
      </c>
      <c r="F8081" s="51" t="e">
        <f>VLOOKUP(E8081,#REF!,8,FALSE)</f>
        <v>#REF!</v>
      </c>
      <c r="G8081" s="51" t="e">
        <f>VLOOKUP(E8081,#REF!,9,FALSE)</f>
        <v>#REF!</v>
      </c>
      <c r="H8081" s="52">
        <v>890380</v>
      </c>
      <c r="I8081" s="51" t="s">
        <v>5198</v>
      </c>
      <c r="J8081" s="53">
        <v>16.899999999999999</v>
      </c>
      <c r="K8081" s="53">
        <v>15.500003</v>
      </c>
      <c r="L8081" s="53">
        <v>14.450823849462365</v>
      </c>
      <c r="M8081" s="53">
        <v>13.740933633064516</v>
      </c>
      <c r="N8081" s="53">
        <f t="shared" si="635"/>
        <v>10223.254623000001</v>
      </c>
      <c r="O8081" s="53" t="e">
        <f>VLOOKUP(E8081,#REF!,29,FALSE)</f>
        <v>#REF!</v>
      </c>
      <c r="P8081" s="53" t="e">
        <f t="shared" si="636"/>
        <v>#REF!</v>
      </c>
      <c r="Q8081" s="53">
        <v>0.70989021639784811</v>
      </c>
    </row>
    <row r="8082" spans="1:17">
      <c r="A8082" s="51" t="s">
        <v>5413</v>
      </c>
      <c r="B8082" s="51">
        <f t="shared" si="632"/>
        <v>10</v>
      </c>
      <c r="C8082" s="51">
        <f t="shared" si="633"/>
        <v>744</v>
      </c>
      <c r="D8082" s="51" t="s">
        <v>1595</v>
      </c>
      <c r="E8082" s="54" t="str">
        <f t="shared" si="634"/>
        <v>031010</v>
      </c>
      <c r="F8082" s="51" t="e">
        <f>VLOOKUP(E8082,#REF!,8,FALSE)</f>
        <v>#REF!</v>
      </c>
      <c r="G8082" s="51" t="e">
        <f>VLOOKUP(E8082,#REF!,9,FALSE)</f>
        <v>#REF!</v>
      </c>
      <c r="H8082" s="52">
        <v>890382</v>
      </c>
      <c r="I8082" s="51" t="s">
        <v>5199</v>
      </c>
      <c r="J8082" s="53">
        <v>17.8</v>
      </c>
      <c r="K8082" s="53">
        <v>15.500003</v>
      </c>
      <c r="L8082" s="53">
        <v>16.412270387096775</v>
      </c>
      <c r="M8082" s="53">
        <v>14.816955950268817</v>
      </c>
      <c r="N8082" s="53">
        <f t="shared" si="635"/>
        <v>11023.815226999999</v>
      </c>
      <c r="O8082" s="53" t="e">
        <f>VLOOKUP(E8082,#REF!,29,FALSE)</f>
        <v>#REF!</v>
      </c>
      <c r="P8082" s="53" t="e">
        <f t="shared" si="636"/>
        <v>#REF!</v>
      </c>
      <c r="Q8082" s="53">
        <v>1.5953144368279579</v>
      </c>
    </row>
    <row r="8083" spans="1:17">
      <c r="A8083" s="51" t="s">
        <v>5413</v>
      </c>
      <c r="B8083" s="51">
        <f t="shared" si="632"/>
        <v>10</v>
      </c>
      <c r="C8083" s="51">
        <f t="shared" si="633"/>
        <v>744</v>
      </c>
      <c r="D8083" s="51" t="s">
        <v>1254</v>
      </c>
      <c r="E8083" s="54" t="str">
        <f t="shared" si="634"/>
        <v>030476</v>
      </c>
      <c r="F8083" s="51" t="e">
        <f>VLOOKUP(E8083,#REF!,8,FALSE)</f>
        <v>#REF!</v>
      </c>
      <c r="G8083" s="51" t="e">
        <f>VLOOKUP(E8083,#REF!,9,FALSE)</f>
        <v>#REF!</v>
      </c>
      <c r="H8083" s="52">
        <v>890778</v>
      </c>
      <c r="I8083" s="51" t="s">
        <v>5200</v>
      </c>
      <c r="J8083" s="53">
        <v>10.1</v>
      </c>
      <c r="K8083" s="53">
        <v>10.1</v>
      </c>
      <c r="L8083" s="53">
        <v>11.048558302419355</v>
      </c>
      <c r="M8083" s="53">
        <v>11.048558302419355</v>
      </c>
      <c r="N8083" s="53">
        <f t="shared" si="635"/>
        <v>8220.1273770000007</v>
      </c>
      <c r="O8083" s="53" t="e">
        <f>VLOOKUP(E8083,#REF!,29,FALSE)</f>
        <v>#REF!</v>
      </c>
      <c r="P8083" s="53" t="e">
        <f t="shared" si="636"/>
        <v>#REF!</v>
      </c>
      <c r="Q8083" s="53">
        <v>0</v>
      </c>
    </row>
    <row r="8084" spans="1:17">
      <c r="A8084" s="51" t="s">
        <v>5413</v>
      </c>
      <c r="B8084" s="51">
        <f t="shared" si="632"/>
        <v>10</v>
      </c>
      <c r="C8084" s="51">
        <f t="shared" si="633"/>
        <v>744</v>
      </c>
      <c r="D8084" s="51" t="s">
        <v>2102</v>
      </c>
      <c r="E8084" s="54" t="str">
        <f t="shared" si="634"/>
        <v>031766</v>
      </c>
      <c r="F8084" s="51" t="e">
        <f>VLOOKUP(E8084,#REF!,8,FALSE)</f>
        <v>#REF!</v>
      </c>
      <c r="G8084" s="51" t="e">
        <f>VLOOKUP(E8084,#REF!,9,FALSE)</f>
        <v>#REF!</v>
      </c>
      <c r="H8084" s="52">
        <v>907839</v>
      </c>
      <c r="I8084" s="51" t="s">
        <v>5201</v>
      </c>
      <c r="J8084" s="53">
        <v>16</v>
      </c>
      <c r="K8084" s="53">
        <v>14.899997000000001</v>
      </c>
      <c r="L8084" s="53">
        <v>10.875490983870968</v>
      </c>
      <c r="M8084" s="53">
        <v>10.500104462365591</v>
      </c>
      <c r="N8084" s="53">
        <f t="shared" si="635"/>
        <v>7812.0777200000002</v>
      </c>
      <c r="O8084" s="53" t="e">
        <f>VLOOKUP(E8084,#REF!,29,FALSE)</f>
        <v>#REF!</v>
      </c>
      <c r="P8084" s="53" t="e">
        <f t="shared" si="636"/>
        <v>#REF!</v>
      </c>
      <c r="Q8084" s="53">
        <v>0.3753865215053766</v>
      </c>
    </row>
    <row r="8085" spans="1:17">
      <c r="A8085" s="51" t="s">
        <v>5413</v>
      </c>
      <c r="B8085" s="51">
        <f t="shared" si="632"/>
        <v>10</v>
      </c>
      <c r="C8085" s="51">
        <f t="shared" si="633"/>
        <v>744</v>
      </c>
      <c r="D8085" s="51" t="s">
        <v>2418</v>
      </c>
      <c r="E8085" s="54" t="str">
        <f t="shared" si="634"/>
        <v>032366</v>
      </c>
      <c r="F8085" s="51" t="e">
        <f>VLOOKUP(E8085,#REF!,8,FALSE)</f>
        <v>#REF!</v>
      </c>
      <c r="G8085" s="51" t="e">
        <f>VLOOKUP(E8085,#REF!,9,FALSE)</f>
        <v>#REF!</v>
      </c>
      <c r="H8085" s="52">
        <v>908209</v>
      </c>
      <c r="I8085" s="51" t="s">
        <v>5202</v>
      </c>
      <c r="J8085" s="53">
        <v>13.6</v>
      </c>
      <c r="K8085" s="53">
        <v>13.6</v>
      </c>
      <c r="L8085" s="53">
        <v>9.9961826505376337</v>
      </c>
      <c r="M8085" s="53">
        <v>9.9961826505376337</v>
      </c>
      <c r="N8085" s="53">
        <f t="shared" si="635"/>
        <v>7437.1598919999997</v>
      </c>
      <c r="O8085" s="53" t="e">
        <f>VLOOKUP(E8085,#REF!,29,FALSE)</f>
        <v>#REF!</v>
      </c>
      <c r="P8085" s="53" t="e">
        <f t="shared" si="636"/>
        <v>#REF!</v>
      </c>
      <c r="Q8085" s="53">
        <v>0</v>
      </c>
    </row>
    <row r="8086" spans="1:17">
      <c r="A8086" s="51" t="s">
        <v>5413</v>
      </c>
      <c r="B8086" s="51">
        <f t="shared" si="632"/>
        <v>10</v>
      </c>
      <c r="C8086" s="51">
        <f t="shared" si="633"/>
        <v>744</v>
      </c>
      <c r="D8086" s="51" t="s">
        <v>1601</v>
      </c>
      <c r="E8086" s="54" t="str">
        <f t="shared" si="634"/>
        <v>030946</v>
      </c>
      <c r="F8086" s="51" t="e">
        <f>VLOOKUP(E8086,#REF!,8,FALSE)</f>
        <v>#REF!</v>
      </c>
      <c r="G8086" s="51" t="e">
        <f>VLOOKUP(E8086,#REF!,9,FALSE)</f>
        <v>#REF!</v>
      </c>
      <c r="H8086" s="52">
        <v>890388</v>
      </c>
      <c r="I8086" s="51" t="s">
        <v>5203</v>
      </c>
      <c r="J8086" s="53">
        <v>14.8</v>
      </c>
      <c r="K8086" s="53">
        <v>12.700004</v>
      </c>
      <c r="L8086" s="53">
        <v>11.909758905913979</v>
      </c>
      <c r="M8086" s="53">
        <v>10.595553670698925</v>
      </c>
      <c r="N8086" s="53">
        <f t="shared" si="635"/>
        <v>7883.0919309999999</v>
      </c>
      <c r="O8086" s="53" t="e">
        <f>VLOOKUP(E8086,#REF!,29,FALSE)</f>
        <v>#REF!</v>
      </c>
      <c r="P8086" s="53" t="e">
        <f t="shared" si="636"/>
        <v>#REF!</v>
      </c>
      <c r="Q8086" s="53">
        <v>1.3142052352150535</v>
      </c>
    </row>
    <row r="8087" spans="1:17">
      <c r="A8087" s="51" t="s">
        <v>5413</v>
      </c>
      <c r="B8087" s="51">
        <f t="shared" si="632"/>
        <v>10</v>
      </c>
      <c r="C8087" s="51">
        <f t="shared" si="633"/>
        <v>744</v>
      </c>
      <c r="D8087" s="51" t="s">
        <v>646</v>
      </c>
      <c r="E8087" s="54" t="str">
        <f t="shared" si="634"/>
        <v>030063</v>
      </c>
      <c r="F8087" s="51" t="e">
        <f>VLOOKUP(E8087,#REF!,8,FALSE)</f>
        <v>#REF!</v>
      </c>
      <c r="G8087" s="51" t="e">
        <f>VLOOKUP(E8087,#REF!,9,FALSE)</f>
        <v>#REF!</v>
      </c>
      <c r="H8087" s="52">
        <v>8660</v>
      </c>
      <c r="I8087" s="51" t="s">
        <v>5204</v>
      </c>
      <c r="J8087" s="53">
        <v>19.899999999999999</v>
      </c>
      <c r="K8087" s="53">
        <v>21</v>
      </c>
      <c r="L8087" s="53">
        <v>17.561801475806451</v>
      </c>
      <c r="M8087" s="53">
        <v>17.561801475806451</v>
      </c>
      <c r="N8087" s="53">
        <f t="shared" si="635"/>
        <v>13065.980298</v>
      </c>
      <c r="O8087" s="53" t="e">
        <f>VLOOKUP(E8087,#REF!,29,FALSE)</f>
        <v>#REF!</v>
      </c>
      <c r="P8087" s="53" t="e">
        <f t="shared" si="636"/>
        <v>#REF!</v>
      </c>
      <c r="Q8087" s="53">
        <v>0</v>
      </c>
    </row>
    <row r="8088" spans="1:17">
      <c r="A8088" s="51" t="s">
        <v>5413</v>
      </c>
      <c r="B8088" s="51">
        <f t="shared" si="632"/>
        <v>10</v>
      </c>
      <c r="C8088" s="51">
        <f t="shared" si="633"/>
        <v>744</v>
      </c>
      <c r="D8088" s="51" t="s">
        <v>1482</v>
      </c>
      <c r="E8088" s="54" t="str">
        <f t="shared" si="634"/>
        <v>002958</v>
      </c>
      <c r="F8088" s="51" t="e">
        <f>VLOOKUP(E8088,#REF!,8,FALSE)</f>
        <v>#REF!</v>
      </c>
      <c r="G8088" s="51" t="e">
        <f>VLOOKUP(E8088,#REF!,9,FALSE)</f>
        <v>#REF!</v>
      </c>
      <c r="H8088" s="52">
        <v>524</v>
      </c>
      <c r="I8088" s="51" t="s">
        <v>1483</v>
      </c>
      <c r="J8088" s="53">
        <v>17.100000000000001</v>
      </c>
      <c r="K8088" s="53">
        <v>13.067349</v>
      </c>
      <c r="L8088" s="53">
        <v>0</v>
      </c>
      <c r="M8088" s="53">
        <v>0</v>
      </c>
      <c r="N8088" s="53">
        <f t="shared" si="635"/>
        <v>0</v>
      </c>
      <c r="O8088" s="53" t="e">
        <f>VLOOKUP(E8088,#REF!,29,FALSE)</f>
        <v>#REF!</v>
      </c>
      <c r="P8088" s="53" t="e">
        <f t="shared" si="636"/>
        <v>#REF!</v>
      </c>
      <c r="Q8088" s="53">
        <v>0</v>
      </c>
    </row>
    <row r="8089" spans="1:17">
      <c r="A8089" s="51" t="s">
        <v>5413</v>
      </c>
      <c r="B8089" s="51">
        <f t="shared" si="632"/>
        <v>10</v>
      </c>
      <c r="C8089" s="51">
        <f t="shared" si="633"/>
        <v>744</v>
      </c>
      <c r="D8089" s="51" t="s">
        <v>625</v>
      </c>
      <c r="E8089" s="54" t="str">
        <f t="shared" si="634"/>
        <v>030046</v>
      </c>
      <c r="F8089" s="51" t="e">
        <f>VLOOKUP(E8089,#REF!,8,FALSE)</f>
        <v>#REF!</v>
      </c>
      <c r="G8089" s="51" t="e">
        <f>VLOOKUP(E8089,#REF!,9,FALSE)</f>
        <v>#REF!</v>
      </c>
      <c r="H8089" s="52">
        <v>8665</v>
      </c>
      <c r="I8089" s="51" t="s">
        <v>5205</v>
      </c>
      <c r="J8089" s="53">
        <v>0</v>
      </c>
      <c r="K8089" s="53">
        <v>12</v>
      </c>
      <c r="L8089" s="53">
        <v>0</v>
      </c>
      <c r="M8089" s="53">
        <v>0</v>
      </c>
      <c r="N8089" s="53">
        <f t="shared" si="635"/>
        <v>0</v>
      </c>
      <c r="O8089" s="53" t="e">
        <f>VLOOKUP(E8089,#REF!,29,FALSE)</f>
        <v>#REF!</v>
      </c>
      <c r="P8089" s="53" t="e">
        <f t="shared" si="636"/>
        <v>#REF!</v>
      </c>
      <c r="Q8089" s="53">
        <v>0</v>
      </c>
    </row>
    <row r="8090" spans="1:17">
      <c r="A8090" s="51" t="s">
        <v>5413</v>
      </c>
      <c r="B8090" s="51">
        <f t="shared" si="632"/>
        <v>10</v>
      </c>
      <c r="C8090" s="51">
        <f t="shared" si="633"/>
        <v>744</v>
      </c>
      <c r="D8090" s="51" t="s">
        <v>628</v>
      </c>
      <c r="E8090" s="54" t="str">
        <f t="shared" si="634"/>
        <v>030034</v>
      </c>
      <c r="F8090" s="51" t="e">
        <f>VLOOKUP(E8090,#REF!,8,FALSE)</f>
        <v>#REF!</v>
      </c>
      <c r="G8090" s="51" t="e">
        <f>VLOOKUP(E8090,#REF!,9,FALSE)</f>
        <v>#REF!</v>
      </c>
      <c r="H8090" s="52">
        <v>8664</v>
      </c>
      <c r="I8090" s="51" t="s">
        <v>629</v>
      </c>
      <c r="J8090" s="53">
        <v>18.100000000000001</v>
      </c>
      <c r="K8090" s="53">
        <v>7</v>
      </c>
      <c r="L8090" s="53">
        <v>19.043011770161289</v>
      </c>
      <c r="M8090" s="53">
        <v>0</v>
      </c>
      <c r="N8090" s="53">
        <f t="shared" si="635"/>
        <v>0</v>
      </c>
      <c r="O8090" s="53" t="e">
        <f>VLOOKUP(E8090,#REF!,29,FALSE)</f>
        <v>#REF!</v>
      </c>
      <c r="P8090" s="53" t="e">
        <f t="shared" si="636"/>
        <v>#REF!</v>
      </c>
      <c r="Q8090" s="53">
        <v>19.043011770161289</v>
      </c>
    </row>
    <row r="8091" spans="1:17">
      <c r="A8091" s="51" t="s">
        <v>5413</v>
      </c>
      <c r="B8091" s="51">
        <f t="shared" si="632"/>
        <v>10</v>
      </c>
      <c r="C8091" s="51">
        <f t="shared" si="633"/>
        <v>744</v>
      </c>
      <c r="D8091" s="51" t="s">
        <v>2426</v>
      </c>
      <c r="E8091" s="54" t="str">
        <f t="shared" si="634"/>
        <v>032339</v>
      </c>
      <c r="F8091" s="51" t="e">
        <f>VLOOKUP(E8091,#REF!,8,FALSE)</f>
        <v>#REF!</v>
      </c>
      <c r="G8091" s="51" t="e">
        <f>VLOOKUP(E8091,#REF!,9,FALSE)</f>
        <v>#REF!</v>
      </c>
      <c r="H8091" s="52">
        <v>909557</v>
      </c>
      <c r="I8091" s="51" t="s">
        <v>2427</v>
      </c>
      <c r="J8091" s="53">
        <v>6</v>
      </c>
      <c r="K8091" s="53">
        <v>6</v>
      </c>
      <c r="L8091" s="53">
        <v>7.0688560725806449</v>
      </c>
      <c r="M8091" s="53">
        <v>7.0688560725806449</v>
      </c>
      <c r="N8091" s="53">
        <f t="shared" si="635"/>
        <v>5259.2289179999998</v>
      </c>
      <c r="O8091" s="53" t="e">
        <f>VLOOKUP(E8091,#REF!,29,FALSE)</f>
        <v>#REF!</v>
      </c>
      <c r="P8091" s="53" t="e">
        <f t="shared" si="636"/>
        <v>#REF!</v>
      </c>
      <c r="Q8091" s="53">
        <v>0</v>
      </c>
    </row>
    <row r="8092" spans="1:17">
      <c r="A8092" s="51" t="s">
        <v>5413</v>
      </c>
      <c r="B8092" s="51">
        <f t="shared" si="632"/>
        <v>10</v>
      </c>
      <c r="C8092" s="51">
        <f t="shared" si="633"/>
        <v>744</v>
      </c>
      <c r="D8092" s="51" t="s">
        <v>2412</v>
      </c>
      <c r="E8092" s="54" t="str">
        <f t="shared" si="634"/>
        <v>032340</v>
      </c>
      <c r="F8092" s="51" t="e">
        <f>VLOOKUP(E8092,#REF!,8,FALSE)</f>
        <v>#REF!</v>
      </c>
      <c r="G8092" s="51" t="e">
        <f>VLOOKUP(E8092,#REF!,9,FALSE)</f>
        <v>#REF!</v>
      </c>
      <c r="H8092" s="52">
        <v>909773</v>
      </c>
      <c r="I8092" s="51" t="s">
        <v>2413</v>
      </c>
      <c r="J8092" s="53">
        <v>6</v>
      </c>
      <c r="K8092" s="53">
        <v>6</v>
      </c>
      <c r="L8092" s="53">
        <v>6.9603417526881719</v>
      </c>
      <c r="M8092" s="53">
        <v>6.9603417526881719</v>
      </c>
      <c r="N8092" s="53">
        <f t="shared" si="635"/>
        <v>5178.4942639999999</v>
      </c>
      <c r="O8092" s="53" t="e">
        <f>VLOOKUP(E8092,#REF!,29,FALSE)</f>
        <v>#REF!</v>
      </c>
      <c r="P8092" s="53" t="e">
        <f t="shared" si="636"/>
        <v>#REF!</v>
      </c>
      <c r="Q8092" s="53">
        <v>0</v>
      </c>
    </row>
    <row r="8093" spans="1:17">
      <c r="A8093" s="51" t="s">
        <v>5413</v>
      </c>
      <c r="B8093" s="51">
        <f t="shared" si="632"/>
        <v>10</v>
      </c>
      <c r="C8093" s="51">
        <f t="shared" si="633"/>
        <v>744</v>
      </c>
      <c r="D8093" s="51" t="s">
        <v>2422</v>
      </c>
      <c r="E8093" s="54" t="str">
        <f t="shared" si="634"/>
        <v>032341</v>
      </c>
      <c r="F8093" s="51" t="e">
        <f>VLOOKUP(E8093,#REF!,8,FALSE)</f>
        <v>#REF!</v>
      </c>
      <c r="G8093" s="51" t="e">
        <f>VLOOKUP(E8093,#REF!,9,FALSE)</f>
        <v>#REF!</v>
      </c>
      <c r="H8093" s="52">
        <v>909748</v>
      </c>
      <c r="I8093" s="51" t="s">
        <v>2423</v>
      </c>
      <c r="J8093" s="53">
        <v>6</v>
      </c>
      <c r="K8093" s="53">
        <v>6</v>
      </c>
      <c r="L8093" s="53">
        <v>6.9023421814516128</v>
      </c>
      <c r="M8093" s="53">
        <v>6.9023421814516128</v>
      </c>
      <c r="N8093" s="53">
        <f t="shared" si="635"/>
        <v>5135.3425829999996</v>
      </c>
      <c r="O8093" s="53" t="e">
        <f>VLOOKUP(E8093,#REF!,29,FALSE)</f>
        <v>#REF!</v>
      </c>
      <c r="P8093" s="53" t="e">
        <f t="shared" si="636"/>
        <v>#REF!</v>
      </c>
      <c r="Q8093" s="53">
        <v>0</v>
      </c>
    </row>
    <row r="8094" spans="1:17">
      <c r="A8094" s="51" t="s">
        <v>5413</v>
      </c>
      <c r="B8094" s="51">
        <f t="shared" si="632"/>
        <v>10</v>
      </c>
      <c r="C8094" s="51">
        <f t="shared" si="633"/>
        <v>744</v>
      </c>
      <c r="D8094" s="51" t="s">
        <v>1476</v>
      </c>
      <c r="E8094" s="54" t="str">
        <f t="shared" si="634"/>
        <v>030833</v>
      </c>
      <c r="F8094" s="51" t="e">
        <f>VLOOKUP(E8094,#REF!,8,FALSE)</f>
        <v>#REF!</v>
      </c>
      <c r="G8094" s="51" t="e">
        <f>VLOOKUP(E8094,#REF!,9,FALSE)</f>
        <v>#REF!</v>
      </c>
      <c r="H8094" s="52">
        <v>893445</v>
      </c>
      <c r="I8094" s="51" t="s">
        <v>1477</v>
      </c>
      <c r="J8094" s="53">
        <v>13.8</v>
      </c>
      <c r="K8094" s="53">
        <v>13.8</v>
      </c>
      <c r="L8094" s="53">
        <v>12.552315583333334</v>
      </c>
      <c r="M8094" s="53">
        <v>12.552315583333334</v>
      </c>
      <c r="N8094" s="53">
        <f t="shared" si="635"/>
        <v>9338.9227940000001</v>
      </c>
      <c r="O8094" s="53" t="e">
        <f>VLOOKUP(E8094,#REF!,29,FALSE)</f>
        <v>#REF!</v>
      </c>
      <c r="P8094" s="53" t="e">
        <f t="shared" si="636"/>
        <v>#REF!</v>
      </c>
      <c r="Q8094" s="53">
        <v>0</v>
      </c>
    </row>
    <row r="8095" spans="1:17">
      <c r="A8095" s="51" t="s">
        <v>5413</v>
      </c>
      <c r="B8095" s="51">
        <f t="shared" si="632"/>
        <v>10</v>
      </c>
      <c r="C8095" s="51">
        <f t="shared" si="633"/>
        <v>744</v>
      </c>
      <c r="D8095" s="51" t="s">
        <v>1129</v>
      </c>
      <c r="E8095" s="54" t="str">
        <f t="shared" si="634"/>
        <v>030595</v>
      </c>
      <c r="F8095" s="51" t="e">
        <f>VLOOKUP(E8095,#REF!,8,FALSE)</f>
        <v>#REF!</v>
      </c>
      <c r="G8095" s="51" t="e">
        <f>VLOOKUP(E8095,#REF!,9,FALSE)</f>
        <v>#REF!</v>
      </c>
      <c r="H8095" s="52">
        <v>904194</v>
      </c>
      <c r="I8095" s="51" t="s">
        <v>5206</v>
      </c>
      <c r="J8095" s="53">
        <v>14.6</v>
      </c>
      <c r="K8095" s="53">
        <v>13.5</v>
      </c>
      <c r="L8095" s="53">
        <v>9.4189683991935471</v>
      </c>
      <c r="M8095" s="53">
        <v>9.0294813588709673</v>
      </c>
      <c r="N8095" s="53">
        <f t="shared" si="635"/>
        <v>6717.934131</v>
      </c>
      <c r="O8095" s="53" t="e">
        <f>VLOOKUP(E8095,#REF!,29,FALSE)</f>
        <v>#REF!</v>
      </c>
      <c r="P8095" s="53" t="e">
        <f t="shared" si="636"/>
        <v>#REF!</v>
      </c>
      <c r="Q8095" s="53">
        <v>0.38948704032258008</v>
      </c>
    </row>
    <row r="8096" spans="1:17">
      <c r="A8096" s="51" t="s">
        <v>5413</v>
      </c>
      <c r="B8096" s="51">
        <f t="shared" si="632"/>
        <v>10</v>
      </c>
      <c r="C8096" s="51">
        <f t="shared" si="633"/>
        <v>744</v>
      </c>
      <c r="D8096" s="51" t="s">
        <v>1610</v>
      </c>
      <c r="E8096" s="54" t="str">
        <f t="shared" si="634"/>
        <v>030944</v>
      </c>
      <c r="F8096" s="51" t="e">
        <f>VLOOKUP(E8096,#REF!,8,FALSE)</f>
        <v>#REF!</v>
      </c>
      <c r="G8096" s="51" t="e">
        <f>VLOOKUP(E8096,#REF!,9,FALSE)</f>
        <v>#REF!</v>
      </c>
      <c r="H8096" s="52">
        <v>890378</v>
      </c>
      <c r="I8096" s="51" t="s">
        <v>5207</v>
      </c>
      <c r="J8096" s="53">
        <v>17.899999999999999</v>
      </c>
      <c r="K8096" s="53">
        <v>15.900003999999999</v>
      </c>
      <c r="L8096" s="53">
        <v>15.90928993951613</v>
      </c>
      <c r="M8096" s="53">
        <v>14.651211838709678</v>
      </c>
      <c r="N8096" s="53">
        <f t="shared" si="635"/>
        <v>10900.501608</v>
      </c>
      <c r="O8096" s="53" t="e">
        <f>VLOOKUP(E8096,#REF!,29,FALSE)</f>
        <v>#REF!</v>
      </c>
      <c r="P8096" s="53" t="e">
        <f t="shared" si="636"/>
        <v>#REF!</v>
      </c>
      <c r="Q8096" s="53">
        <v>1.2580781008064517</v>
      </c>
    </row>
    <row r="8097" spans="1:17">
      <c r="A8097" s="51" t="s">
        <v>5413</v>
      </c>
      <c r="B8097" s="51">
        <f t="shared" si="632"/>
        <v>10</v>
      </c>
      <c r="C8097" s="51">
        <f t="shared" si="633"/>
        <v>744</v>
      </c>
      <c r="D8097" s="51" t="s">
        <v>2096</v>
      </c>
      <c r="E8097" s="54" t="str">
        <f t="shared" si="634"/>
        <v>031758</v>
      </c>
      <c r="F8097" s="51" t="e">
        <f>VLOOKUP(E8097,#REF!,8,FALSE)</f>
        <v>#REF!</v>
      </c>
      <c r="G8097" s="51" t="e">
        <f>VLOOKUP(E8097,#REF!,9,FALSE)</f>
        <v>#REF!</v>
      </c>
      <c r="H8097" s="52">
        <v>909383</v>
      </c>
      <c r="I8097" s="51" t="s">
        <v>5208</v>
      </c>
      <c r="J8097" s="53">
        <v>14</v>
      </c>
      <c r="K8097" s="53">
        <v>12.700001</v>
      </c>
      <c r="L8097" s="53">
        <v>14.569494067204301</v>
      </c>
      <c r="M8097" s="53">
        <v>13.216613430107527</v>
      </c>
      <c r="N8097" s="53">
        <f t="shared" si="635"/>
        <v>9833.1603919999998</v>
      </c>
      <c r="O8097" s="53" t="e">
        <f>VLOOKUP(E8097,#REF!,29,FALSE)</f>
        <v>#REF!</v>
      </c>
      <c r="P8097" s="53" t="e">
        <f t="shared" si="636"/>
        <v>#REF!</v>
      </c>
      <c r="Q8097" s="53">
        <v>1.3528806370967741</v>
      </c>
    </row>
    <row r="8098" spans="1:17">
      <c r="A8098" s="51" t="s">
        <v>5413</v>
      </c>
      <c r="B8098" s="51">
        <f t="shared" si="632"/>
        <v>10</v>
      </c>
      <c r="C8098" s="51">
        <f t="shared" si="633"/>
        <v>744</v>
      </c>
      <c r="D8098" s="51" t="s">
        <v>2106</v>
      </c>
      <c r="E8098" s="54" t="str">
        <f t="shared" si="634"/>
        <v>031770</v>
      </c>
      <c r="F8098" s="51" t="e">
        <f>VLOOKUP(E8098,#REF!,8,FALSE)</f>
        <v>#REF!</v>
      </c>
      <c r="G8098" s="51" t="e">
        <f>VLOOKUP(E8098,#REF!,9,FALSE)</f>
        <v>#REF!</v>
      </c>
      <c r="H8098" s="52">
        <v>910083</v>
      </c>
      <c r="I8098" s="51" t="s">
        <v>5209</v>
      </c>
      <c r="J8098" s="53">
        <v>6</v>
      </c>
      <c r="K8098" s="53">
        <v>5.3000090000000002</v>
      </c>
      <c r="L8098" s="53">
        <v>6.3164707446236559</v>
      </c>
      <c r="M8098" s="53">
        <v>5.5795586935483872</v>
      </c>
      <c r="N8098" s="53">
        <f t="shared" si="635"/>
        <v>4151.1916680000004</v>
      </c>
      <c r="O8098" s="53" t="e">
        <f>VLOOKUP(E8098,#REF!,29,FALSE)</f>
        <v>#REF!</v>
      </c>
      <c r="P8098" s="53" t="e">
        <f t="shared" si="636"/>
        <v>#REF!</v>
      </c>
      <c r="Q8098" s="53">
        <v>0.73691205107526803</v>
      </c>
    </row>
    <row r="8099" spans="1:17">
      <c r="A8099" s="51" t="s">
        <v>5413</v>
      </c>
      <c r="B8099" s="51">
        <f t="shared" si="632"/>
        <v>10</v>
      </c>
      <c r="C8099" s="51">
        <f t="shared" si="633"/>
        <v>744</v>
      </c>
      <c r="D8099" s="51" t="s">
        <v>2104</v>
      </c>
      <c r="E8099" s="54" t="str">
        <f t="shared" si="634"/>
        <v>031771</v>
      </c>
      <c r="F8099" s="51" t="e">
        <f>VLOOKUP(E8099,#REF!,8,FALSE)</f>
        <v>#REF!</v>
      </c>
      <c r="G8099" s="51" t="e">
        <f>VLOOKUP(E8099,#REF!,9,FALSE)</f>
        <v>#REF!</v>
      </c>
      <c r="H8099" s="52">
        <v>909792</v>
      </c>
      <c r="I8099" s="51" t="s">
        <v>5210</v>
      </c>
      <c r="J8099" s="53">
        <v>13.7</v>
      </c>
      <c r="K8099" s="53">
        <v>12.899996</v>
      </c>
      <c r="L8099" s="53">
        <v>15.199034435483872</v>
      </c>
      <c r="M8099" s="53">
        <v>14.311495108870968</v>
      </c>
      <c r="N8099" s="53">
        <f t="shared" si="635"/>
        <v>10647.752361000001</v>
      </c>
      <c r="O8099" s="53" t="e">
        <f>VLOOKUP(E8099,#REF!,29,FALSE)</f>
        <v>#REF!</v>
      </c>
      <c r="P8099" s="53" t="e">
        <f t="shared" si="636"/>
        <v>#REF!</v>
      </c>
      <c r="Q8099" s="53">
        <v>0.88753932661290336</v>
      </c>
    </row>
    <row r="8100" spans="1:17">
      <c r="A8100" s="51" t="s">
        <v>5413</v>
      </c>
      <c r="B8100" s="51">
        <f t="shared" si="632"/>
        <v>10</v>
      </c>
      <c r="C8100" s="51">
        <f t="shared" si="633"/>
        <v>744</v>
      </c>
      <c r="D8100" s="51" t="s">
        <v>2936</v>
      </c>
      <c r="E8100" s="54" t="str">
        <f t="shared" si="634"/>
        <v>032526</v>
      </c>
      <c r="F8100" s="51" t="e">
        <f>VLOOKUP(E8100,#REF!,8,FALSE)</f>
        <v>#REF!</v>
      </c>
      <c r="G8100" s="51" t="e">
        <f>VLOOKUP(E8100,#REF!,9,FALSE)</f>
        <v>#REF!</v>
      </c>
      <c r="H8100" s="52">
        <v>910679</v>
      </c>
      <c r="I8100" s="51" t="s">
        <v>2937</v>
      </c>
      <c r="J8100" s="53">
        <v>13.1</v>
      </c>
      <c r="K8100" s="53">
        <v>13.1</v>
      </c>
      <c r="L8100" s="53">
        <v>15.716350103494623</v>
      </c>
      <c r="M8100" s="53">
        <v>15.716350103494623</v>
      </c>
      <c r="N8100" s="53">
        <f t="shared" si="635"/>
        <v>11692.964477</v>
      </c>
      <c r="O8100" s="53" t="e">
        <f>VLOOKUP(E8100,#REF!,29,FALSE)</f>
        <v>#REF!</v>
      </c>
      <c r="P8100" s="53" t="e">
        <f t="shared" si="636"/>
        <v>#REF!</v>
      </c>
      <c r="Q8100" s="53">
        <v>0</v>
      </c>
    </row>
    <row r="8101" spans="1:17">
      <c r="A8101" s="51" t="s">
        <v>5413</v>
      </c>
      <c r="B8101" s="51">
        <f t="shared" si="632"/>
        <v>10</v>
      </c>
      <c r="C8101" s="51">
        <f t="shared" si="633"/>
        <v>744</v>
      </c>
      <c r="D8101" s="51" t="s">
        <v>2938</v>
      </c>
      <c r="E8101" s="54" t="str">
        <f t="shared" si="634"/>
        <v>032527</v>
      </c>
      <c r="F8101" s="51" t="e">
        <f>VLOOKUP(E8101,#REF!,8,FALSE)</f>
        <v>#REF!</v>
      </c>
      <c r="G8101" s="51" t="e">
        <f>VLOOKUP(E8101,#REF!,9,FALSE)</f>
        <v>#REF!</v>
      </c>
      <c r="H8101" s="52">
        <v>910680</v>
      </c>
      <c r="I8101" s="51" t="s">
        <v>2939</v>
      </c>
      <c r="J8101" s="53">
        <v>14.5</v>
      </c>
      <c r="K8101" s="53">
        <v>14.5</v>
      </c>
      <c r="L8101" s="53">
        <v>19.510260547043011</v>
      </c>
      <c r="M8101" s="53">
        <v>19.510260547043011</v>
      </c>
      <c r="N8101" s="53">
        <f t="shared" si="635"/>
        <v>14515.633846999999</v>
      </c>
      <c r="O8101" s="53" t="e">
        <f>VLOOKUP(E8101,#REF!,29,FALSE)</f>
        <v>#REF!</v>
      </c>
      <c r="P8101" s="53" t="e">
        <f t="shared" si="636"/>
        <v>#REF!</v>
      </c>
      <c r="Q8101" s="53">
        <v>0</v>
      </c>
    </row>
    <row r="8102" spans="1:17">
      <c r="A8102" s="51" t="s">
        <v>5413</v>
      </c>
      <c r="B8102" s="51">
        <f t="shared" si="632"/>
        <v>10</v>
      </c>
      <c r="C8102" s="51">
        <f t="shared" si="633"/>
        <v>744</v>
      </c>
      <c r="D8102" s="51" t="s">
        <v>2960</v>
      </c>
      <c r="E8102" s="54" t="str">
        <f t="shared" si="634"/>
        <v>032531</v>
      </c>
      <c r="F8102" s="51" t="e">
        <f>VLOOKUP(E8102,#REF!,8,FALSE)</f>
        <v>#REF!</v>
      </c>
      <c r="G8102" s="51" t="e">
        <f>VLOOKUP(E8102,#REF!,9,FALSE)</f>
        <v>#REF!</v>
      </c>
      <c r="H8102" s="52">
        <v>910714</v>
      </c>
      <c r="I8102" s="51" t="s">
        <v>5211</v>
      </c>
      <c r="J8102" s="53">
        <v>13.4</v>
      </c>
      <c r="K8102" s="53">
        <v>13.2</v>
      </c>
      <c r="L8102" s="53">
        <v>14.371104983870966</v>
      </c>
      <c r="M8102" s="53">
        <v>14.371104983870966</v>
      </c>
      <c r="N8102" s="53">
        <f t="shared" si="635"/>
        <v>10692.102107999999</v>
      </c>
      <c r="O8102" s="53" t="e">
        <f>VLOOKUP(E8102,#REF!,29,FALSE)</f>
        <v>#REF!</v>
      </c>
      <c r="P8102" s="53" t="e">
        <f t="shared" si="636"/>
        <v>#REF!</v>
      </c>
      <c r="Q8102" s="53">
        <v>0</v>
      </c>
    </row>
    <row r="8103" spans="1:17">
      <c r="A8103" s="51" t="s">
        <v>5413</v>
      </c>
      <c r="B8103" s="51">
        <f t="shared" si="632"/>
        <v>10</v>
      </c>
      <c r="C8103" s="51">
        <f t="shared" si="633"/>
        <v>744</v>
      </c>
      <c r="D8103" s="51" t="s">
        <v>1935</v>
      </c>
      <c r="E8103" s="54" t="str">
        <f t="shared" si="634"/>
        <v>031563</v>
      </c>
      <c r="F8103" s="51" t="e">
        <f>VLOOKUP(E8103,#REF!,8,FALSE)</f>
        <v>#REF!</v>
      </c>
      <c r="G8103" s="51" t="e">
        <f>VLOOKUP(E8103,#REF!,9,FALSE)</f>
        <v>#REF!</v>
      </c>
      <c r="H8103" s="52">
        <v>896926</v>
      </c>
      <c r="I8103" s="51" t="s">
        <v>5212</v>
      </c>
      <c r="J8103" s="53">
        <v>17</v>
      </c>
      <c r="K8103" s="53">
        <v>15.500003</v>
      </c>
      <c r="L8103" s="53">
        <v>13.499631264784947</v>
      </c>
      <c r="M8103" s="53">
        <v>12.760958745967743</v>
      </c>
      <c r="N8103" s="53">
        <f t="shared" si="635"/>
        <v>9494.1533070000005</v>
      </c>
      <c r="O8103" s="53" t="e">
        <f>VLOOKUP(E8103,#REF!,29,FALSE)</f>
        <v>#REF!</v>
      </c>
      <c r="P8103" s="53" t="e">
        <f t="shared" si="636"/>
        <v>#REF!</v>
      </c>
      <c r="Q8103" s="53">
        <v>0.73867251881720419</v>
      </c>
    </row>
    <row r="8104" spans="1:17">
      <c r="A8104" s="51" t="s">
        <v>5413</v>
      </c>
      <c r="B8104" s="51">
        <f t="shared" si="632"/>
        <v>10</v>
      </c>
      <c r="C8104" s="51">
        <f t="shared" si="633"/>
        <v>744</v>
      </c>
      <c r="D8104" s="51" t="s">
        <v>1592</v>
      </c>
      <c r="E8104" s="54" t="str">
        <f t="shared" si="634"/>
        <v>030925</v>
      </c>
      <c r="F8104" s="51" t="e">
        <f>VLOOKUP(E8104,#REF!,8,FALSE)</f>
        <v>#REF!</v>
      </c>
      <c r="G8104" s="51" t="e">
        <f>VLOOKUP(E8104,#REF!,9,FALSE)</f>
        <v>#REF!</v>
      </c>
      <c r="H8104" s="52">
        <v>889897</v>
      </c>
      <c r="I8104" s="51" t="s">
        <v>5213</v>
      </c>
      <c r="J8104" s="53">
        <v>8.6999999999999993</v>
      </c>
      <c r="K8104" s="53">
        <v>6.4</v>
      </c>
      <c r="L8104" s="53">
        <v>9.2224517338709688</v>
      </c>
      <c r="M8104" s="53">
        <v>7.0337298010752685</v>
      </c>
      <c r="N8104" s="53">
        <f t="shared" si="635"/>
        <v>5233.0949719999999</v>
      </c>
      <c r="O8104" s="53" t="e">
        <f>VLOOKUP(E8104,#REF!,29,FALSE)</f>
        <v>#REF!</v>
      </c>
      <c r="P8104" s="53" t="e">
        <f t="shared" si="636"/>
        <v>#REF!</v>
      </c>
      <c r="Q8104" s="53">
        <v>2.1887219327956995</v>
      </c>
    </row>
    <row r="8105" spans="1:17">
      <c r="A8105" s="51" t="s">
        <v>5413</v>
      </c>
      <c r="B8105" s="51">
        <f t="shared" si="632"/>
        <v>10</v>
      </c>
      <c r="C8105" s="51">
        <f t="shared" si="633"/>
        <v>744</v>
      </c>
      <c r="D8105" s="51" t="s">
        <v>1123</v>
      </c>
      <c r="E8105" s="54" t="str">
        <f t="shared" si="634"/>
        <v>030514</v>
      </c>
      <c r="F8105" s="51" t="e">
        <f>VLOOKUP(E8105,#REF!,8,FALSE)</f>
        <v>#REF!</v>
      </c>
      <c r="G8105" s="51" t="e">
        <f>VLOOKUP(E8105,#REF!,9,FALSE)</f>
        <v>#REF!</v>
      </c>
      <c r="H8105" s="52">
        <v>890941</v>
      </c>
      <c r="I8105" s="51" t="s">
        <v>5214</v>
      </c>
      <c r="J8105" s="53">
        <v>14.5</v>
      </c>
      <c r="K8105" s="53">
        <v>10.900003</v>
      </c>
      <c r="L8105" s="53">
        <v>14.256064404569893</v>
      </c>
      <c r="M8105" s="53">
        <v>11.110582099462365</v>
      </c>
      <c r="N8105" s="53">
        <f t="shared" si="635"/>
        <v>8266.2730819999997</v>
      </c>
      <c r="O8105" s="53" t="e">
        <f>VLOOKUP(E8105,#REF!,29,FALSE)</f>
        <v>#REF!</v>
      </c>
      <c r="P8105" s="53" t="e">
        <f t="shared" si="636"/>
        <v>#REF!</v>
      </c>
      <c r="Q8105" s="53">
        <v>3.1454823051075271</v>
      </c>
    </row>
    <row r="8106" spans="1:17">
      <c r="A8106" s="51" t="s">
        <v>5413</v>
      </c>
      <c r="B8106" s="51">
        <f t="shared" si="632"/>
        <v>10</v>
      </c>
      <c r="C8106" s="51">
        <f t="shared" si="633"/>
        <v>744</v>
      </c>
      <c r="D8106" s="51" t="s">
        <v>1473</v>
      </c>
      <c r="E8106" s="54" t="str">
        <f t="shared" si="634"/>
        <v>030828</v>
      </c>
      <c r="F8106" s="51" t="e">
        <f>VLOOKUP(E8106,#REF!,8,FALSE)</f>
        <v>#REF!</v>
      </c>
      <c r="G8106" s="51" t="e">
        <f>VLOOKUP(E8106,#REF!,9,FALSE)</f>
        <v>#REF!</v>
      </c>
      <c r="H8106" s="52">
        <v>893428</v>
      </c>
      <c r="I8106" s="51" t="s">
        <v>1474</v>
      </c>
      <c r="J8106" s="53">
        <v>9</v>
      </c>
      <c r="K8106" s="53">
        <v>9</v>
      </c>
      <c r="L8106" s="53">
        <v>8.3389704637096767</v>
      </c>
      <c r="M8106" s="53">
        <v>8.3389704637096767</v>
      </c>
      <c r="N8106" s="53">
        <f t="shared" si="635"/>
        <v>6204.1940249999998</v>
      </c>
      <c r="O8106" s="53" t="e">
        <f>VLOOKUP(E8106,#REF!,29,FALSE)</f>
        <v>#REF!</v>
      </c>
      <c r="P8106" s="53" t="e">
        <f t="shared" si="636"/>
        <v>#REF!</v>
      </c>
      <c r="Q8106" s="53">
        <v>0</v>
      </c>
    </row>
    <row r="8107" spans="1:17">
      <c r="A8107" s="51" t="s">
        <v>5413</v>
      </c>
      <c r="B8107" s="51">
        <f t="shared" si="632"/>
        <v>10</v>
      </c>
      <c r="C8107" s="51">
        <f t="shared" si="633"/>
        <v>744</v>
      </c>
      <c r="D8107" s="51" t="s">
        <v>2785</v>
      </c>
      <c r="E8107" s="54" t="str">
        <f t="shared" si="634"/>
        <v>033144</v>
      </c>
      <c r="F8107" s="51" t="e">
        <f>VLOOKUP(E8107,#REF!,8,FALSE)</f>
        <v>#REF!</v>
      </c>
      <c r="G8107" s="51" t="e">
        <f>VLOOKUP(E8107,#REF!,9,FALSE)</f>
        <v>#REF!</v>
      </c>
      <c r="H8107" s="52">
        <v>908982</v>
      </c>
      <c r="I8107" s="51" t="s">
        <v>2786</v>
      </c>
      <c r="J8107" s="53">
        <v>15.2</v>
      </c>
      <c r="K8107" s="53">
        <v>14.499997</v>
      </c>
      <c r="L8107" s="53">
        <v>13.792466704301075</v>
      </c>
      <c r="M8107" s="53">
        <v>13.640956080645161</v>
      </c>
      <c r="N8107" s="53">
        <f t="shared" si="635"/>
        <v>10148.871324</v>
      </c>
      <c r="O8107" s="53" t="e">
        <f>VLOOKUP(E8107,#REF!,29,FALSE)</f>
        <v>#REF!</v>
      </c>
      <c r="P8107" s="53" t="e">
        <f t="shared" si="636"/>
        <v>#REF!</v>
      </c>
      <c r="Q8107" s="53">
        <v>0.15151062365591453</v>
      </c>
    </row>
    <row r="8108" spans="1:17">
      <c r="A8108" s="51" t="s">
        <v>5413</v>
      </c>
      <c r="B8108" s="51">
        <f t="shared" si="632"/>
        <v>10</v>
      </c>
      <c r="C8108" s="51">
        <f t="shared" si="633"/>
        <v>744</v>
      </c>
      <c r="D8108" s="51" t="s">
        <v>2780</v>
      </c>
      <c r="E8108" s="54" t="str">
        <f t="shared" si="634"/>
        <v>033143</v>
      </c>
      <c r="F8108" s="51" t="e">
        <f>VLOOKUP(E8108,#REF!,8,FALSE)</f>
        <v>#REF!</v>
      </c>
      <c r="G8108" s="51" t="e">
        <f>VLOOKUP(E8108,#REF!,9,FALSE)</f>
        <v>#REF!</v>
      </c>
      <c r="H8108" s="52">
        <v>908983</v>
      </c>
      <c r="I8108" s="51" t="s">
        <v>2781</v>
      </c>
      <c r="J8108" s="53">
        <v>15.2</v>
      </c>
      <c r="K8108" s="53">
        <v>13.1</v>
      </c>
      <c r="L8108" s="53">
        <v>13.68747491532258</v>
      </c>
      <c r="M8108" s="53">
        <v>12.230088176075268</v>
      </c>
      <c r="N8108" s="53">
        <f t="shared" si="635"/>
        <v>9099.1856029999999</v>
      </c>
      <c r="O8108" s="53" t="e">
        <f>VLOOKUP(E8108,#REF!,29,FALSE)</f>
        <v>#REF!</v>
      </c>
      <c r="P8108" s="53" t="e">
        <f t="shared" si="636"/>
        <v>#REF!</v>
      </c>
      <c r="Q8108" s="53">
        <v>1.457386739247311</v>
      </c>
    </row>
    <row r="8109" spans="1:17">
      <c r="A8109" s="51" t="s">
        <v>5413</v>
      </c>
      <c r="B8109" s="51">
        <f t="shared" si="632"/>
        <v>10</v>
      </c>
      <c r="C8109" s="51">
        <f t="shared" si="633"/>
        <v>744</v>
      </c>
      <c r="D8109" s="51" t="s">
        <v>2738</v>
      </c>
      <c r="E8109" s="54" t="str">
        <f t="shared" si="634"/>
        <v>033136</v>
      </c>
      <c r="F8109" s="51" t="e">
        <f>VLOOKUP(E8109,#REF!,8,FALSE)</f>
        <v>#REF!</v>
      </c>
      <c r="G8109" s="51" t="e">
        <f>VLOOKUP(E8109,#REF!,9,FALSE)</f>
        <v>#REF!</v>
      </c>
      <c r="H8109" s="52">
        <v>908984</v>
      </c>
      <c r="I8109" s="51" t="s">
        <v>2739</v>
      </c>
      <c r="J8109" s="53">
        <v>15.2</v>
      </c>
      <c r="K8109" s="53">
        <v>13.699999</v>
      </c>
      <c r="L8109" s="53">
        <v>13.836485018817205</v>
      </c>
      <c r="M8109" s="53">
        <v>12.92948617204301</v>
      </c>
      <c r="N8109" s="53">
        <f t="shared" si="635"/>
        <v>9619.5377119999994</v>
      </c>
      <c r="O8109" s="53" t="e">
        <f>VLOOKUP(E8109,#REF!,29,FALSE)</f>
        <v>#REF!</v>
      </c>
      <c r="P8109" s="53" t="e">
        <f t="shared" si="636"/>
        <v>#REF!</v>
      </c>
      <c r="Q8109" s="53">
        <v>0.90699884677419551</v>
      </c>
    </row>
    <row r="8110" spans="1:17">
      <c r="A8110" s="51" t="s">
        <v>5413</v>
      </c>
      <c r="B8110" s="51">
        <f t="shared" si="632"/>
        <v>10</v>
      </c>
      <c r="C8110" s="51">
        <f t="shared" si="633"/>
        <v>744</v>
      </c>
      <c r="D8110" s="51" t="s">
        <v>2751</v>
      </c>
      <c r="E8110" s="54" t="str">
        <f t="shared" si="634"/>
        <v>033141</v>
      </c>
      <c r="F8110" s="51" t="e">
        <f>VLOOKUP(E8110,#REF!,8,FALSE)</f>
        <v>#REF!</v>
      </c>
      <c r="G8110" s="51" t="e">
        <f>VLOOKUP(E8110,#REF!,9,FALSE)</f>
        <v>#REF!</v>
      </c>
      <c r="H8110" s="52">
        <v>908985</v>
      </c>
      <c r="I8110" s="51" t="s">
        <v>2752</v>
      </c>
      <c r="J8110" s="53">
        <v>15</v>
      </c>
      <c r="K8110" s="53">
        <v>12.399998999999999</v>
      </c>
      <c r="L8110" s="53">
        <v>13.891008786290323</v>
      </c>
      <c r="M8110" s="53">
        <v>11.905365450268816</v>
      </c>
      <c r="N8110" s="53">
        <f t="shared" si="635"/>
        <v>8857.5918949999996</v>
      </c>
      <c r="O8110" s="53" t="e">
        <f>VLOOKUP(E8110,#REF!,29,FALSE)</f>
        <v>#REF!</v>
      </c>
      <c r="P8110" s="53" t="e">
        <f t="shared" si="636"/>
        <v>#REF!</v>
      </c>
      <c r="Q8110" s="53">
        <v>1.9856433360215056</v>
      </c>
    </row>
    <row r="8111" spans="1:17">
      <c r="A8111" s="51" t="s">
        <v>5413</v>
      </c>
      <c r="B8111" s="51">
        <f t="shared" si="632"/>
        <v>10</v>
      </c>
      <c r="C8111" s="51">
        <f t="shared" si="633"/>
        <v>744</v>
      </c>
      <c r="D8111" s="51" t="s">
        <v>2753</v>
      </c>
      <c r="E8111" s="54" t="str">
        <f t="shared" si="634"/>
        <v>033140</v>
      </c>
      <c r="F8111" s="51" t="e">
        <f>VLOOKUP(E8111,#REF!,8,FALSE)</f>
        <v>#REF!</v>
      </c>
      <c r="G8111" s="51" t="e">
        <f>VLOOKUP(E8111,#REF!,9,FALSE)</f>
        <v>#REF!</v>
      </c>
      <c r="H8111" s="52">
        <v>908986</v>
      </c>
      <c r="I8111" s="51" t="s">
        <v>2754</v>
      </c>
      <c r="J8111" s="53">
        <v>15</v>
      </c>
      <c r="K8111" s="53">
        <v>13.200005000000001</v>
      </c>
      <c r="L8111" s="53">
        <v>13.529564729838709</v>
      </c>
      <c r="M8111" s="53">
        <v>12.343696071236558</v>
      </c>
      <c r="N8111" s="53">
        <f t="shared" si="635"/>
        <v>9183.7098769999993</v>
      </c>
      <c r="O8111" s="53" t="e">
        <f>VLOOKUP(E8111,#REF!,29,FALSE)</f>
        <v>#REF!</v>
      </c>
      <c r="P8111" s="53" t="e">
        <f t="shared" si="636"/>
        <v>#REF!</v>
      </c>
      <c r="Q8111" s="53">
        <v>1.1858686586021518</v>
      </c>
    </row>
    <row r="8112" spans="1:17">
      <c r="A8112" s="51" t="s">
        <v>5413</v>
      </c>
      <c r="B8112" s="51">
        <f t="shared" si="632"/>
        <v>10</v>
      </c>
      <c r="C8112" s="51">
        <f t="shared" si="633"/>
        <v>744</v>
      </c>
      <c r="D8112" s="51" t="s">
        <v>2758</v>
      </c>
      <c r="E8112" s="54" t="str">
        <f t="shared" si="634"/>
        <v>033139</v>
      </c>
      <c r="F8112" s="51" t="e">
        <f>VLOOKUP(E8112,#REF!,8,FALSE)</f>
        <v>#REF!</v>
      </c>
      <c r="G8112" s="51" t="e">
        <f>VLOOKUP(E8112,#REF!,9,FALSE)</f>
        <v>#REF!</v>
      </c>
      <c r="H8112" s="52">
        <v>908987</v>
      </c>
      <c r="I8112" s="51" t="s">
        <v>2759</v>
      </c>
      <c r="J8112" s="53">
        <v>15.4</v>
      </c>
      <c r="K8112" s="53">
        <v>11.599999</v>
      </c>
      <c r="L8112" s="53">
        <v>13.649827008064518</v>
      </c>
      <c r="M8112" s="53">
        <v>10.659649752688173</v>
      </c>
      <c r="N8112" s="53">
        <f t="shared" si="635"/>
        <v>7930.7794160000003</v>
      </c>
      <c r="O8112" s="53" t="e">
        <f>VLOOKUP(E8112,#REF!,29,FALSE)</f>
        <v>#REF!</v>
      </c>
      <c r="P8112" s="53" t="e">
        <f t="shared" si="636"/>
        <v>#REF!</v>
      </c>
      <c r="Q8112" s="53">
        <v>2.9901772553763446</v>
      </c>
    </row>
    <row r="8113" spans="1:17">
      <c r="A8113" s="51" t="s">
        <v>5413</v>
      </c>
      <c r="B8113" s="51">
        <f t="shared" si="632"/>
        <v>10</v>
      </c>
      <c r="C8113" s="51">
        <f t="shared" si="633"/>
        <v>744</v>
      </c>
      <c r="D8113" s="51" t="s">
        <v>2420</v>
      </c>
      <c r="E8113" s="54" t="str">
        <f t="shared" si="634"/>
        <v>032368</v>
      </c>
      <c r="F8113" s="51" t="e">
        <f>VLOOKUP(E8113,#REF!,8,FALSE)</f>
        <v>#REF!</v>
      </c>
      <c r="G8113" s="51" t="e">
        <f>VLOOKUP(E8113,#REF!,9,FALSE)</f>
        <v>#REF!</v>
      </c>
      <c r="H8113" s="52">
        <v>909382</v>
      </c>
      <c r="I8113" s="51" t="s">
        <v>5215</v>
      </c>
      <c r="J8113" s="53">
        <v>9.1999999999999993</v>
      </c>
      <c r="K8113" s="53">
        <v>9.1999999999999993</v>
      </c>
      <c r="L8113" s="53">
        <v>7.3410041075268824</v>
      </c>
      <c r="M8113" s="53">
        <v>7.3410041075268824</v>
      </c>
      <c r="N8113" s="53">
        <f t="shared" si="635"/>
        <v>5461.7070560000002</v>
      </c>
      <c r="O8113" s="53" t="e">
        <f>VLOOKUP(E8113,#REF!,29,FALSE)</f>
        <v>#REF!</v>
      </c>
      <c r="P8113" s="53" t="e">
        <f t="shared" si="636"/>
        <v>#REF!</v>
      </c>
      <c r="Q8113" s="53">
        <v>0</v>
      </c>
    </row>
    <row r="8114" spans="1:17">
      <c r="A8114" s="51" t="s">
        <v>5413</v>
      </c>
      <c r="B8114" s="51">
        <f t="shared" si="632"/>
        <v>10</v>
      </c>
      <c r="C8114" s="51">
        <f t="shared" si="633"/>
        <v>744</v>
      </c>
      <c r="D8114" s="51" t="s">
        <v>1711</v>
      </c>
      <c r="E8114" s="54" t="str">
        <f t="shared" si="634"/>
        <v>031394</v>
      </c>
      <c r="F8114" s="51" t="e">
        <f>VLOOKUP(E8114,#REF!,8,FALSE)</f>
        <v>#REF!</v>
      </c>
      <c r="G8114" s="51" t="e">
        <f>VLOOKUP(E8114,#REF!,9,FALSE)</f>
        <v>#REF!</v>
      </c>
      <c r="H8114" s="52">
        <v>896026</v>
      </c>
      <c r="I8114" s="51" t="s">
        <v>1712</v>
      </c>
      <c r="J8114" s="53">
        <v>16</v>
      </c>
      <c r="K8114" s="53">
        <v>13.4</v>
      </c>
      <c r="L8114" s="53">
        <v>10.532134813172043</v>
      </c>
      <c r="M8114" s="53">
        <v>10.532134813172043</v>
      </c>
      <c r="N8114" s="53">
        <f t="shared" si="635"/>
        <v>7835.9083009999995</v>
      </c>
      <c r="O8114" s="53" t="e">
        <f>VLOOKUP(E8114,#REF!,29,FALSE)</f>
        <v>#REF!</v>
      </c>
      <c r="P8114" s="53" t="e">
        <f t="shared" si="636"/>
        <v>#REF!</v>
      </c>
      <c r="Q8114" s="53">
        <v>0</v>
      </c>
    </row>
    <row r="8115" spans="1:17">
      <c r="A8115" s="51" t="s">
        <v>5413</v>
      </c>
      <c r="B8115" s="51">
        <f t="shared" si="632"/>
        <v>10</v>
      </c>
      <c r="C8115" s="51">
        <f t="shared" si="633"/>
        <v>744</v>
      </c>
      <c r="D8115" s="51" t="s">
        <v>1719</v>
      </c>
      <c r="E8115" s="54" t="str">
        <f t="shared" si="634"/>
        <v>031393</v>
      </c>
      <c r="F8115" s="51" t="e">
        <f>VLOOKUP(E8115,#REF!,8,FALSE)</f>
        <v>#REF!</v>
      </c>
      <c r="G8115" s="51" t="e">
        <f>VLOOKUP(E8115,#REF!,9,FALSE)</f>
        <v>#REF!</v>
      </c>
      <c r="H8115" s="52">
        <v>895942</v>
      </c>
      <c r="I8115" s="51" t="s">
        <v>1720</v>
      </c>
      <c r="J8115" s="53">
        <v>16</v>
      </c>
      <c r="K8115" s="53">
        <v>13.6</v>
      </c>
      <c r="L8115" s="53">
        <v>10.553119598118279</v>
      </c>
      <c r="M8115" s="53">
        <v>10.553119598118279</v>
      </c>
      <c r="N8115" s="53">
        <f t="shared" si="635"/>
        <v>7851.5209809999997</v>
      </c>
      <c r="O8115" s="53" t="e">
        <f>VLOOKUP(E8115,#REF!,29,FALSE)</f>
        <v>#REF!</v>
      </c>
      <c r="P8115" s="53" t="e">
        <f t="shared" si="636"/>
        <v>#REF!</v>
      </c>
      <c r="Q8115" s="53">
        <v>0</v>
      </c>
    </row>
    <row r="8116" spans="1:17">
      <c r="A8116" s="51" t="s">
        <v>5413</v>
      </c>
      <c r="B8116" s="51">
        <f t="shared" si="632"/>
        <v>10</v>
      </c>
      <c r="C8116" s="51">
        <f t="shared" si="633"/>
        <v>744</v>
      </c>
      <c r="D8116" s="51" t="s">
        <v>2110</v>
      </c>
      <c r="E8116" s="54" t="str">
        <f t="shared" si="634"/>
        <v>031749</v>
      </c>
      <c r="F8116" s="51" t="e">
        <f>VLOOKUP(E8116,#REF!,8,FALSE)</f>
        <v>#REF!</v>
      </c>
      <c r="G8116" s="51" t="e">
        <f>VLOOKUP(E8116,#REF!,9,FALSE)</f>
        <v>#REF!</v>
      </c>
      <c r="H8116" s="52">
        <v>907804</v>
      </c>
      <c r="I8116" s="51" t="s">
        <v>5216</v>
      </c>
      <c r="J8116" s="53">
        <v>9.4</v>
      </c>
      <c r="K8116" s="53">
        <v>8.2000010000000003</v>
      </c>
      <c r="L8116" s="53">
        <v>6.3522161142473124</v>
      </c>
      <c r="M8116" s="53">
        <v>5.7449978911290316</v>
      </c>
      <c r="N8116" s="53">
        <f t="shared" si="635"/>
        <v>4274.2784309999997</v>
      </c>
      <c r="O8116" s="53" t="e">
        <f>VLOOKUP(E8116,#REF!,29,FALSE)</f>
        <v>#REF!</v>
      </c>
      <c r="P8116" s="53" t="e">
        <f t="shared" si="636"/>
        <v>#REF!</v>
      </c>
      <c r="Q8116" s="53">
        <v>0.60721822311828044</v>
      </c>
    </row>
    <row r="8117" spans="1:17">
      <c r="A8117" s="51" t="s">
        <v>5413</v>
      </c>
      <c r="B8117" s="51">
        <f t="shared" si="632"/>
        <v>10</v>
      </c>
      <c r="C8117" s="51">
        <f t="shared" si="633"/>
        <v>744</v>
      </c>
      <c r="D8117" s="51" t="s">
        <v>2091</v>
      </c>
      <c r="E8117" s="54" t="str">
        <f t="shared" si="634"/>
        <v>031746</v>
      </c>
      <c r="F8117" s="51" t="e">
        <f>VLOOKUP(E8117,#REF!,8,FALSE)</f>
        <v>#REF!</v>
      </c>
      <c r="G8117" s="51" t="e">
        <f>VLOOKUP(E8117,#REF!,9,FALSE)</f>
        <v>#REF!</v>
      </c>
      <c r="H8117" s="52">
        <v>907803</v>
      </c>
      <c r="I8117" s="51" t="s">
        <v>5217</v>
      </c>
      <c r="J8117" s="53">
        <v>9</v>
      </c>
      <c r="K8117" s="53">
        <v>8.2000010000000003</v>
      </c>
      <c r="L8117" s="53">
        <v>6.1427587728494624</v>
      </c>
      <c r="M8117" s="53">
        <v>5.8024768776881723</v>
      </c>
      <c r="N8117" s="53">
        <f t="shared" si="635"/>
        <v>4317.0427970000001</v>
      </c>
      <c r="O8117" s="53" t="e">
        <f>VLOOKUP(E8117,#REF!,29,FALSE)</f>
        <v>#REF!</v>
      </c>
      <c r="P8117" s="53" t="e">
        <f t="shared" si="636"/>
        <v>#REF!</v>
      </c>
      <c r="Q8117" s="53">
        <v>0.34028189516128982</v>
      </c>
    </row>
    <row r="8118" spans="1:17">
      <c r="A8118" s="51" t="s">
        <v>5413</v>
      </c>
      <c r="B8118" s="51">
        <f t="shared" si="632"/>
        <v>10</v>
      </c>
      <c r="C8118" s="51">
        <f t="shared" si="633"/>
        <v>744</v>
      </c>
      <c r="D8118" s="51" t="s">
        <v>2415</v>
      </c>
      <c r="E8118" s="54" t="str">
        <f t="shared" si="634"/>
        <v>032365</v>
      </c>
      <c r="F8118" s="51" t="e">
        <f>VLOOKUP(E8118,#REF!,8,FALSE)</f>
        <v>#REF!</v>
      </c>
      <c r="G8118" s="51" t="e">
        <f>VLOOKUP(E8118,#REF!,9,FALSE)</f>
        <v>#REF!</v>
      </c>
      <c r="H8118" s="52">
        <v>909805</v>
      </c>
      <c r="I8118" s="51" t="s">
        <v>5218</v>
      </c>
      <c r="J8118" s="53">
        <v>14.2</v>
      </c>
      <c r="K8118" s="53">
        <v>14.2</v>
      </c>
      <c r="L8118" s="53">
        <v>8.4605119448924739</v>
      </c>
      <c r="M8118" s="53">
        <v>8.4605119448924739</v>
      </c>
      <c r="N8118" s="53">
        <f t="shared" si="635"/>
        <v>6294.6208870000009</v>
      </c>
      <c r="O8118" s="53" t="e">
        <f>VLOOKUP(E8118,#REF!,29,FALSE)</f>
        <v>#REF!</v>
      </c>
      <c r="P8118" s="53" t="e">
        <f t="shared" si="636"/>
        <v>#REF!</v>
      </c>
      <c r="Q8118" s="53">
        <v>0</v>
      </c>
    </row>
    <row r="8119" spans="1:17">
      <c r="A8119" s="51" t="s">
        <v>5413</v>
      </c>
      <c r="B8119" s="51">
        <f t="shared" si="632"/>
        <v>10</v>
      </c>
      <c r="C8119" s="51">
        <f t="shared" si="633"/>
        <v>744</v>
      </c>
      <c r="D8119" s="51" t="s">
        <v>2743</v>
      </c>
      <c r="E8119" s="54" t="str">
        <f t="shared" si="634"/>
        <v>033138</v>
      </c>
      <c r="F8119" s="51" t="e">
        <f>VLOOKUP(E8119,#REF!,8,FALSE)</f>
        <v>#REF!</v>
      </c>
      <c r="G8119" s="51" t="e">
        <f>VLOOKUP(E8119,#REF!,9,FALSE)</f>
        <v>#REF!</v>
      </c>
      <c r="H8119" s="52">
        <v>909014</v>
      </c>
      <c r="I8119" s="51" t="s">
        <v>5219</v>
      </c>
      <c r="J8119" s="53">
        <v>15.3</v>
      </c>
      <c r="K8119" s="53">
        <v>14.499997</v>
      </c>
      <c r="L8119" s="53">
        <v>14.704646767473118</v>
      </c>
      <c r="M8119" s="53">
        <v>14.44806289919355</v>
      </c>
      <c r="N8119" s="53">
        <f t="shared" si="635"/>
        <v>10749.358797000001</v>
      </c>
      <c r="O8119" s="53" t="e">
        <f>VLOOKUP(E8119,#REF!,29,FALSE)</f>
        <v>#REF!</v>
      </c>
      <c r="P8119" s="53" t="e">
        <f t="shared" si="636"/>
        <v>#REF!</v>
      </c>
      <c r="Q8119" s="53">
        <v>0.25658386827956903</v>
      </c>
    </row>
    <row r="8120" spans="1:17">
      <c r="A8120" s="51" t="s">
        <v>5413</v>
      </c>
      <c r="B8120" s="51">
        <f t="shared" si="632"/>
        <v>10</v>
      </c>
      <c r="C8120" s="51">
        <f t="shared" si="633"/>
        <v>744</v>
      </c>
      <c r="D8120" s="51" t="s">
        <v>2796</v>
      </c>
      <c r="E8120" s="54" t="str">
        <f t="shared" si="634"/>
        <v>033588</v>
      </c>
      <c r="F8120" s="51" t="e">
        <f>VLOOKUP(E8120,#REF!,8,FALSE)</f>
        <v>#REF!</v>
      </c>
      <c r="G8120" s="51" t="e">
        <f>VLOOKUP(E8120,#REF!,9,FALSE)</f>
        <v>#REF!</v>
      </c>
      <c r="H8120" s="52">
        <v>909506</v>
      </c>
      <c r="I8120" s="51" t="s">
        <v>5220</v>
      </c>
      <c r="J8120" s="53">
        <v>3.7</v>
      </c>
      <c r="K8120" s="53">
        <v>3.7</v>
      </c>
      <c r="L8120" s="53">
        <v>4.2179685887096774</v>
      </c>
      <c r="M8120" s="53">
        <v>4.2179685887096774</v>
      </c>
      <c r="N8120" s="53">
        <f t="shared" si="635"/>
        <v>3138.1686300000001</v>
      </c>
      <c r="O8120" s="53" t="e">
        <f>VLOOKUP(E8120,#REF!,29,FALSE)</f>
        <v>#REF!</v>
      </c>
      <c r="P8120" s="53" t="e">
        <f t="shared" si="636"/>
        <v>#REF!</v>
      </c>
      <c r="Q8120" s="53">
        <v>0</v>
      </c>
    </row>
    <row r="8121" spans="1:17">
      <c r="A8121" s="51" t="s">
        <v>5413</v>
      </c>
      <c r="B8121" s="51">
        <f t="shared" si="632"/>
        <v>10</v>
      </c>
      <c r="C8121" s="51">
        <f t="shared" si="633"/>
        <v>744</v>
      </c>
      <c r="D8121" s="51" t="s">
        <v>489</v>
      </c>
      <c r="E8121" s="54" t="str">
        <f t="shared" si="634"/>
        <v>029664</v>
      </c>
      <c r="F8121" s="51" t="e">
        <f>VLOOKUP(E8121,#REF!,8,FALSE)</f>
        <v>#REF!</v>
      </c>
      <c r="G8121" s="51" t="e">
        <f>VLOOKUP(E8121,#REF!,9,FALSE)</f>
        <v>#REF!</v>
      </c>
      <c r="H8121" s="52">
        <v>8563</v>
      </c>
      <c r="I8121" s="51" t="s">
        <v>490</v>
      </c>
      <c r="J8121" s="53">
        <v>121.5</v>
      </c>
      <c r="K8121" s="53">
        <v>120.999999</v>
      </c>
      <c r="L8121" s="53">
        <v>147.22218646774192</v>
      </c>
      <c r="M8121" s="53">
        <v>146.77142941532259</v>
      </c>
      <c r="N8121" s="53">
        <f t="shared" si="635"/>
        <v>109197.94348500001</v>
      </c>
      <c r="O8121" s="53" t="e">
        <f>VLOOKUP(E8121,#REF!,29,FALSE)</f>
        <v>#REF!</v>
      </c>
      <c r="P8121" s="53" t="e">
        <f t="shared" si="636"/>
        <v>#REF!</v>
      </c>
      <c r="Q8121" s="53">
        <v>0.45075705241935637</v>
      </c>
    </row>
    <row r="8122" spans="1:17">
      <c r="A8122" s="51" t="s">
        <v>5413</v>
      </c>
      <c r="B8122" s="51">
        <f t="shared" si="632"/>
        <v>10</v>
      </c>
      <c r="C8122" s="51">
        <f t="shared" si="633"/>
        <v>744</v>
      </c>
      <c r="D8122" s="51" t="s">
        <v>2974</v>
      </c>
      <c r="E8122" s="54" t="str">
        <f t="shared" si="634"/>
        <v>033752</v>
      </c>
      <c r="F8122" s="51" t="e">
        <f>VLOOKUP(E8122,#REF!,8,FALSE)</f>
        <v>#REF!</v>
      </c>
      <c r="G8122" s="51" t="e">
        <f>VLOOKUP(E8122,#REF!,9,FALSE)</f>
        <v>#REF!</v>
      </c>
      <c r="H8122" s="52">
        <v>908483</v>
      </c>
      <c r="I8122" s="51" t="s">
        <v>5221</v>
      </c>
      <c r="J8122" s="53">
        <v>15.2</v>
      </c>
      <c r="K8122" s="53">
        <v>14.4</v>
      </c>
      <c r="L8122" s="53">
        <v>17.924371387096773</v>
      </c>
      <c r="M8122" s="53">
        <v>17.924371387096773</v>
      </c>
      <c r="N8122" s="53">
        <f t="shared" si="635"/>
        <v>13335.732312</v>
      </c>
      <c r="O8122" s="53" t="e">
        <f>VLOOKUP(E8122,#REF!,29,FALSE)</f>
        <v>#REF!</v>
      </c>
      <c r="P8122" s="53" t="e">
        <f t="shared" si="636"/>
        <v>#REF!</v>
      </c>
      <c r="Q8122" s="53">
        <v>0</v>
      </c>
    </row>
    <row r="8123" spans="1:17">
      <c r="A8123" s="51" t="s">
        <v>5413</v>
      </c>
      <c r="B8123" s="51">
        <f t="shared" si="632"/>
        <v>10</v>
      </c>
      <c r="C8123" s="51">
        <f t="shared" si="633"/>
        <v>744</v>
      </c>
      <c r="D8123" s="51" t="s">
        <v>1964</v>
      </c>
      <c r="E8123" s="54" t="str">
        <f t="shared" si="634"/>
        <v>029994</v>
      </c>
      <c r="F8123" s="51" t="e">
        <f>VLOOKUP(E8123,#REF!,8,FALSE)</f>
        <v>#REF!</v>
      </c>
      <c r="G8123" s="51" t="e">
        <f>VLOOKUP(E8123,#REF!,9,FALSE)</f>
        <v>#REF!</v>
      </c>
      <c r="H8123" s="52">
        <v>8545</v>
      </c>
      <c r="I8123" s="51" t="s">
        <v>1963</v>
      </c>
      <c r="J8123" s="53">
        <v>2.2999999999999998</v>
      </c>
      <c r="K8123" s="53">
        <v>10.557581000000001</v>
      </c>
      <c r="L8123" s="53">
        <v>0</v>
      </c>
      <c r="M8123" s="53">
        <v>0</v>
      </c>
      <c r="N8123" s="53">
        <f t="shared" si="635"/>
        <v>0</v>
      </c>
      <c r="O8123" s="53" t="e">
        <f>VLOOKUP(E8123,#REF!,29,FALSE)</f>
        <v>#REF!</v>
      </c>
      <c r="P8123" s="53" t="e">
        <f t="shared" si="636"/>
        <v>#REF!</v>
      </c>
      <c r="Q8123" s="53">
        <v>0</v>
      </c>
    </row>
    <row r="8124" spans="1:17">
      <c r="A8124" s="51" t="s">
        <v>5413</v>
      </c>
      <c r="B8124" s="51">
        <f t="shared" si="632"/>
        <v>10</v>
      </c>
      <c r="C8124" s="51">
        <f t="shared" si="633"/>
        <v>744</v>
      </c>
      <c r="D8124" s="51" t="s">
        <v>1966</v>
      </c>
      <c r="E8124" s="54" t="str">
        <f t="shared" si="634"/>
        <v>031702</v>
      </c>
      <c r="F8124" s="51" t="e">
        <f>VLOOKUP(E8124,#REF!,8,FALSE)</f>
        <v>#REF!</v>
      </c>
      <c r="G8124" s="51" t="e">
        <f>VLOOKUP(E8124,#REF!,9,FALSE)</f>
        <v>#REF!</v>
      </c>
      <c r="H8124" s="52">
        <v>895149</v>
      </c>
      <c r="I8124" s="51" t="s">
        <v>1967</v>
      </c>
      <c r="J8124" s="53">
        <v>2.5</v>
      </c>
      <c r="K8124" s="53">
        <v>14.693954</v>
      </c>
      <c r="L8124" s="53">
        <v>0</v>
      </c>
      <c r="M8124" s="53">
        <v>0</v>
      </c>
      <c r="N8124" s="53">
        <f t="shared" si="635"/>
        <v>0</v>
      </c>
      <c r="O8124" s="53" t="e">
        <f>VLOOKUP(E8124,#REF!,29,FALSE)</f>
        <v>#REF!</v>
      </c>
      <c r="P8124" s="53" t="e">
        <f t="shared" si="636"/>
        <v>#REF!</v>
      </c>
      <c r="Q8124" s="53">
        <v>0</v>
      </c>
    </row>
    <row r="8125" spans="1:17">
      <c r="A8125" s="51" t="s">
        <v>5413</v>
      </c>
      <c r="B8125" s="51">
        <f t="shared" si="632"/>
        <v>10</v>
      </c>
      <c r="C8125" s="51">
        <f t="shared" si="633"/>
        <v>744</v>
      </c>
      <c r="D8125" s="51" t="s">
        <v>1598</v>
      </c>
      <c r="E8125" s="54" t="str">
        <f t="shared" si="634"/>
        <v>030945</v>
      </c>
      <c r="F8125" s="51" t="e">
        <f>VLOOKUP(E8125,#REF!,8,FALSE)</f>
        <v>#REF!</v>
      </c>
      <c r="G8125" s="51" t="e">
        <f>VLOOKUP(E8125,#REF!,9,FALSE)</f>
        <v>#REF!</v>
      </c>
      <c r="H8125" s="52">
        <v>890384</v>
      </c>
      <c r="I8125" s="51" t="s">
        <v>5223</v>
      </c>
      <c r="J8125" s="53">
        <v>17.100000000000001</v>
      </c>
      <c r="K8125" s="53">
        <v>15.000007</v>
      </c>
      <c r="L8125" s="53">
        <v>15.185517998655913</v>
      </c>
      <c r="M8125" s="53">
        <v>13.810312526881722</v>
      </c>
      <c r="N8125" s="53">
        <f t="shared" si="635"/>
        <v>10274.872520000001</v>
      </c>
      <c r="O8125" s="53" t="e">
        <f>VLOOKUP(E8125,#REF!,29,FALSE)</f>
        <v>#REF!</v>
      </c>
      <c r="P8125" s="53" t="e">
        <f t="shared" si="636"/>
        <v>#REF!</v>
      </c>
      <c r="Q8125" s="53">
        <v>1.3752054717741915</v>
      </c>
    </row>
    <row r="8126" spans="1:17">
      <c r="A8126" s="51" t="s">
        <v>5413</v>
      </c>
      <c r="B8126" s="51">
        <f t="shared" si="632"/>
        <v>10</v>
      </c>
      <c r="C8126" s="51">
        <f t="shared" si="633"/>
        <v>744</v>
      </c>
      <c r="D8126" s="51" t="s">
        <v>135</v>
      </c>
      <c r="E8126" s="54" t="str">
        <f t="shared" si="634"/>
        <v>028654</v>
      </c>
      <c r="F8126" s="51" t="e">
        <f>VLOOKUP(E8126,#REF!,8,FALSE)</f>
        <v>#REF!</v>
      </c>
      <c r="G8126" s="51" t="e">
        <f>VLOOKUP(E8126,#REF!,9,FALSE)</f>
        <v>#REF!</v>
      </c>
      <c r="H8126" s="52">
        <v>8300</v>
      </c>
      <c r="I8126" s="51" t="s">
        <v>5224</v>
      </c>
      <c r="J8126" s="53">
        <v>22.2</v>
      </c>
      <c r="K8126" s="53">
        <v>21.999991999999999</v>
      </c>
      <c r="L8126" s="53">
        <v>46.416314276881721</v>
      </c>
      <c r="M8126" s="53">
        <v>45.958634559139782</v>
      </c>
      <c r="N8126" s="53">
        <f t="shared" si="635"/>
        <v>34193.224111999996</v>
      </c>
      <c r="O8126" s="53" t="e">
        <f>VLOOKUP(E8126,#REF!,29,FALSE)</f>
        <v>#REF!</v>
      </c>
      <c r="P8126" s="53" t="e">
        <f t="shared" si="636"/>
        <v>#REF!</v>
      </c>
      <c r="Q8126" s="53">
        <v>0.45767971774194427</v>
      </c>
    </row>
    <row r="8127" spans="1:17">
      <c r="A8127" s="51" t="s">
        <v>5413</v>
      </c>
      <c r="B8127" s="51">
        <f t="shared" si="632"/>
        <v>10</v>
      </c>
      <c r="C8127" s="51">
        <f t="shared" si="633"/>
        <v>744</v>
      </c>
      <c r="D8127" s="51" t="s">
        <v>2967</v>
      </c>
      <c r="E8127" s="54" t="str">
        <f t="shared" si="634"/>
        <v>033919</v>
      </c>
      <c r="F8127" s="51" t="e">
        <f>VLOOKUP(E8127,#REF!,8,FALSE)</f>
        <v>#REF!</v>
      </c>
      <c r="G8127" s="51" t="e">
        <f>VLOOKUP(E8127,#REF!,9,FALSE)</f>
        <v>#REF!</v>
      </c>
      <c r="H8127" s="52">
        <v>910683</v>
      </c>
      <c r="I8127" s="51" t="s">
        <v>5225</v>
      </c>
      <c r="J8127" s="53">
        <v>8.6999999999999993</v>
      </c>
      <c r="K8127" s="53">
        <v>8.6999999999999993</v>
      </c>
      <c r="L8127" s="53">
        <v>8.5873496532258073</v>
      </c>
      <c r="M8127" s="53">
        <v>8.5873496532258073</v>
      </c>
      <c r="N8127" s="53">
        <f t="shared" si="635"/>
        <v>6388.9881420000011</v>
      </c>
      <c r="O8127" s="53" t="e">
        <f>VLOOKUP(E8127,#REF!,29,FALSE)</f>
        <v>#REF!</v>
      </c>
      <c r="P8127" s="53" t="e">
        <f t="shared" si="636"/>
        <v>#REF!</v>
      </c>
      <c r="Q8127" s="53">
        <v>0</v>
      </c>
    </row>
    <row r="8128" spans="1:17">
      <c r="A8128" s="51" t="s">
        <v>5413</v>
      </c>
      <c r="B8128" s="51">
        <f t="shared" si="632"/>
        <v>10</v>
      </c>
      <c r="C8128" s="51">
        <f t="shared" si="633"/>
        <v>744</v>
      </c>
      <c r="D8128" s="51" t="s">
        <v>2895</v>
      </c>
      <c r="E8128" s="54" t="str">
        <f t="shared" si="634"/>
        <v>033999</v>
      </c>
      <c r="F8128" s="51" t="e">
        <f>VLOOKUP(E8128,#REF!,8,FALSE)</f>
        <v>#REF!</v>
      </c>
      <c r="G8128" s="51" t="e">
        <f>VLOOKUP(E8128,#REF!,9,FALSE)</f>
        <v>#REF!</v>
      </c>
      <c r="H8128" s="52">
        <v>910688</v>
      </c>
      <c r="I8128" s="51" t="s">
        <v>5226</v>
      </c>
      <c r="J8128" s="53">
        <v>8.5</v>
      </c>
      <c r="K8128" s="53">
        <v>8.5</v>
      </c>
      <c r="L8128" s="53">
        <v>7.4220674032258067</v>
      </c>
      <c r="M8128" s="53">
        <v>7.4220674032258067</v>
      </c>
      <c r="N8128" s="53">
        <f t="shared" si="635"/>
        <v>5522.0181480000001</v>
      </c>
      <c r="O8128" s="53" t="e">
        <f>VLOOKUP(E8128,#REF!,29,FALSE)</f>
        <v>#REF!</v>
      </c>
      <c r="P8128" s="53" t="e">
        <f t="shared" si="636"/>
        <v>#REF!</v>
      </c>
      <c r="Q8128" s="53">
        <v>0</v>
      </c>
    </row>
    <row r="8129" spans="1:17">
      <c r="A8129" s="51" t="s">
        <v>5413</v>
      </c>
      <c r="B8129" s="51">
        <f t="shared" si="632"/>
        <v>10</v>
      </c>
      <c r="C8129" s="51">
        <f t="shared" si="633"/>
        <v>744</v>
      </c>
      <c r="D8129" s="51" t="s">
        <v>2956</v>
      </c>
      <c r="E8129" s="54" t="str">
        <f t="shared" si="634"/>
        <v>033917</v>
      </c>
      <c r="F8129" s="51" t="e">
        <f>VLOOKUP(E8129,#REF!,8,FALSE)</f>
        <v>#REF!</v>
      </c>
      <c r="G8129" s="51" t="e">
        <f>VLOOKUP(E8129,#REF!,9,FALSE)</f>
        <v>#REF!</v>
      </c>
      <c r="H8129" s="52">
        <v>910719</v>
      </c>
      <c r="I8129" s="51" t="s">
        <v>5227</v>
      </c>
      <c r="J8129" s="53">
        <v>8.6999999999999993</v>
      </c>
      <c r="K8129" s="53">
        <v>8.6999999999999993</v>
      </c>
      <c r="L8129" s="53">
        <v>8.5924882822580635</v>
      </c>
      <c r="M8129" s="53">
        <v>8.5924882822580635</v>
      </c>
      <c r="N8129" s="53">
        <f t="shared" si="635"/>
        <v>6392.8112819999997</v>
      </c>
      <c r="O8129" s="53" t="e">
        <f>VLOOKUP(E8129,#REF!,29,FALSE)</f>
        <v>#REF!</v>
      </c>
      <c r="P8129" s="53" t="e">
        <f t="shared" si="636"/>
        <v>#REF!</v>
      </c>
      <c r="Q8129" s="53">
        <v>0</v>
      </c>
    </row>
    <row r="8130" spans="1:17">
      <c r="A8130" s="51" t="s">
        <v>5413</v>
      </c>
      <c r="B8130" s="51">
        <f t="shared" si="632"/>
        <v>10</v>
      </c>
      <c r="C8130" s="51">
        <f t="shared" si="633"/>
        <v>744</v>
      </c>
      <c r="D8130" s="51" t="s">
        <v>2958</v>
      </c>
      <c r="E8130" s="54" t="str">
        <f t="shared" si="634"/>
        <v>033920</v>
      </c>
      <c r="F8130" s="51" t="e">
        <f>VLOOKUP(E8130,#REF!,8,FALSE)</f>
        <v>#REF!</v>
      </c>
      <c r="G8130" s="51" t="e">
        <f>VLOOKUP(E8130,#REF!,9,FALSE)</f>
        <v>#REF!</v>
      </c>
      <c r="H8130" s="52">
        <v>910720</v>
      </c>
      <c r="I8130" s="51" t="s">
        <v>5228</v>
      </c>
      <c r="J8130" s="53">
        <v>8.6999999999999993</v>
      </c>
      <c r="K8130" s="53">
        <v>8.6999999999999993</v>
      </c>
      <c r="L8130" s="53">
        <v>8.5240203669354848</v>
      </c>
      <c r="M8130" s="53">
        <v>8.5240203669354848</v>
      </c>
      <c r="N8130" s="53">
        <f t="shared" si="635"/>
        <v>6341.871153000001</v>
      </c>
      <c r="O8130" s="53" t="e">
        <f>VLOOKUP(E8130,#REF!,29,FALSE)</f>
        <v>#REF!</v>
      </c>
      <c r="P8130" s="53" t="e">
        <f t="shared" si="636"/>
        <v>#REF!</v>
      </c>
      <c r="Q8130" s="53">
        <v>0</v>
      </c>
    </row>
    <row r="8131" spans="1:17">
      <c r="A8131" s="51" t="s">
        <v>5413</v>
      </c>
      <c r="B8131" s="51">
        <f t="shared" ref="B8131:B8194" si="637">MONTH(A8131)</f>
        <v>10</v>
      </c>
      <c r="C8131" s="51">
        <f t="shared" ref="C8131:C8194" si="638">VLOOKUP(B8131,T:V,3,FALSE)</f>
        <v>744</v>
      </c>
      <c r="D8131" s="51" t="s">
        <v>2969</v>
      </c>
      <c r="E8131" s="54" t="str">
        <f t="shared" ref="E8131:E8194" si="639">RIGHT(LEFT(D8131,16),6)</f>
        <v>033918</v>
      </c>
      <c r="F8131" s="51" t="e">
        <f>VLOOKUP(E8131,#REF!,8,FALSE)</f>
        <v>#REF!</v>
      </c>
      <c r="G8131" s="51" t="e">
        <f>VLOOKUP(E8131,#REF!,9,FALSE)</f>
        <v>#REF!</v>
      </c>
      <c r="H8131" s="52">
        <v>910721</v>
      </c>
      <c r="I8131" s="51" t="s">
        <v>5229</v>
      </c>
      <c r="J8131" s="53">
        <v>8.6999999999999993</v>
      </c>
      <c r="K8131" s="53">
        <v>8.6999999999999993</v>
      </c>
      <c r="L8131" s="53">
        <v>8.5929647701612897</v>
      </c>
      <c r="M8131" s="53">
        <v>8.5929647701612897</v>
      </c>
      <c r="N8131" s="53">
        <f t="shared" ref="N8131:N8194" si="640">M8131*C8131</f>
        <v>6393.1657889999997</v>
      </c>
      <c r="O8131" s="53" t="e">
        <f>VLOOKUP(E8131,#REF!,29,FALSE)</f>
        <v>#REF!</v>
      </c>
      <c r="P8131" s="53" t="e">
        <f t="shared" ref="P8131:P8194" si="641">N8131*O8131</f>
        <v>#REF!</v>
      </c>
      <c r="Q8131" s="53">
        <v>0</v>
      </c>
    </row>
    <row r="8132" spans="1:17">
      <c r="A8132" s="51" t="s">
        <v>5413</v>
      </c>
      <c r="B8132" s="51">
        <f t="shared" si="637"/>
        <v>10</v>
      </c>
      <c r="C8132" s="51">
        <f t="shared" si="638"/>
        <v>744</v>
      </c>
      <c r="D8132" s="51" t="s">
        <v>2911</v>
      </c>
      <c r="E8132" s="54" t="str">
        <f t="shared" si="639"/>
        <v>033928</v>
      </c>
      <c r="F8132" s="51" t="e">
        <f>VLOOKUP(E8132,#REF!,8,FALSE)</f>
        <v>#REF!</v>
      </c>
      <c r="G8132" s="51" t="e">
        <f>VLOOKUP(E8132,#REF!,9,FALSE)</f>
        <v>#REF!</v>
      </c>
      <c r="H8132" s="52">
        <v>910723</v>
      </c>
      <c r="I8132" s="51" t="s">
        <v>2912</v>
      </c>
      <c r="J8132" s="53">
        <v>8.6999999999999993</v>
      </c>
      <c r="K8132" s="53">
        <v>8.6999999999999993</v>
      </c>
      <c r="L8132" s="53">
        <v>9.4906206747311828</v>
      </c>
      <c r="M8132" s="53">
        <v>9.4906206747311828</v>
      </c>
      <c r="N8132" s="53">
        <f t="shared" si="640"/>
        <v>7061.0217819999998</v>
      </c>
      <c r="O8132" s="53" t="e">
        <f>VLOOKUP(E8132,#REF!,29,FALSE)</f>
        <v>#REF!</v>
      </c>
      <c r="P8132" s="53" t="e">
        <f t="shared" si="641"/>
        <v>#REF!</v>
      </c>
      <c r="Q8132" s="53">
        <v>0</v>
      </c>
    </row>
    <row r="8133" spans="1:17">
      <c r="A8133" s="51" t="s">
        <v>5413</v>
      </c>
      <c r="B8133" s="51">
        <f t="shared" si="637"/>
        <v>10</v>
      </c>
      <c r="C8133" s="51">
        <f t="shared" si="638"/>
        <v>744</v>
      </c>
      <c r="D8133" s="51" t="s">
        <v>2913</v>
      </c>
      <c r="E8133" s="54" t="str">
        <f t="shared" si="639"/>
        <v>033929</v>
      </c>
      <c r="F8133" s="51" t="e">
        <f>VLOOKUP(E8133,#REF!,8,FALSE)</f>
        <v>#REF!</v>
      </c>
      <c r="G8133" s="51" t="e">
        <f>VLOOKUP(E8133,#REF!,9,FALSE)</f>
        <v>#REF!</v>
      </c>
      <c r="H8133" s="52">
        <v>910724</v>
      </c>
      <c r="I8133" s="51" t="s">
        <v>2914</v>
      </c>
      <c r="J8133" s="53">
        <v>8.6999999999999993</v>
      </c>
      <c r="K8133" s="53">
        <v>8.6999999999999993</v>
      </c>
      <c r="L8133" s="53">
        <v>9.5288733924731179</v>
      </c>
      <c r="M8133" s="53">
        <v>9.5288733924731179</v>
      </c>
      <c r="N8133" s="53">
        <f t="shared" si="640"/>
        <v>7089.481804</v>
      </c>
      <c r="O8133" s="53" t="e">
        <f>VLOOKUP(E8133,#REF!,29,FALSE)</f>
        <v>#REF!</v>
      </c>
      <c r="P8133" s="53" t="e">
        <f t="shared" si="641"/>
        <v>#REF!</v>
      </c>
      <c r="Q8133" s="53">
        <v>0</v>
      </c>
    </row>
    <row r="8134" spans="1:17">
      <c r="A8134" s="51" t="s">
        <v>5413</v>
      </c>
      <c r="B8134" s="51">
        <f t="shared" si="637"/>
        <v>10</v>
      </c>
      <c r="C8134" s="51">
        <f t="shared" si="638"/>
        <v>744</v>
      </c>
      <c r="D8134" s="51" t="s">
        <v>2924</v>
      </c>
      <c r="E8134" s="54" t="str">
        <f t="shared" si="639"/>
        <v>033930</v>
      </c>
      <c r="F8134" s="51" t="e">
        <f>VLOOKUP(E8134,#REF!,8,FALSE)</f>
        <v>#REF!</v>
      </c>
      <c r="G8134" s="51" t="e">
        <f>VLOOKUP(E8134,#REF!,9,FALSE)</f>
        <v>#REF!</v>
      </c>
      <c r="H8134" s="52">
        <v>910725</v>
      </c>
      <c r="I8134" s="51" t="s">
        <v>2925</v>
      </c>
      <c r="J8134" s="53">
        <v>8.6999999999999993</v>
      </c>
      <c r="K8134" s="53">
        <v>8.6999999999999993</v>
      </c>
      <c r="L8134" s="53">
        <v>9.6144240470430109</v>
      </c>
      <c r="M8134" s="53">
        <v>9.6144240470430109</v>
      </c>
      <c r="N8134" s="53">
        <f t="shared" si="640"/>
        <v>7153.1314910000001</v>
      </c>
      <c r="O8134" s="53" t="e">
        <f>VLOOKUP(E8134,#REF!,29,FALSE)</f>
        <v>#REF!</v>
      </c>
      <c r="P8134" s="53" t="e">
        <f t="shared" si="641"/>
        <v>#REF!</v>
      </c>
      <c r="Q8134" s="53">
        <v>0</v>
      </c>
    </row>
    <row r="8135" spans="1:17">
      <c r="A8135" s="51" t="s">
        <v>5413</v>
      </c>
      <c r="B8135" s="51">
        <f t="shared" si="637"/>
        <v>10</v>
      </c>
      <c r="C8135" s="51">
        <f t="shared" si="638"/>
        <v>744</v>
      </c>
      <c r="D8135" s="51" t="s">
        <v>2915</v>
      </c>
      <c r="E8135" s="54" t="str">
        <f t="shared" si="639"/>
        <v>033931</v>
      </c>
      <c r="F8135" s="51" t="e">
        <f>VLOOKUP(E8135,#REF!,8,FALSE)</f>
        <v>#REF!</v>
      </c>
      <c r="G8135" s="51" t="e">
        <f>VLOOKUP(E8135,#REF!,9,FALSE)</f>
        <v>#REF!</v>
      </c>
      <c r="H8135" s="52">
        <v>910726</v>
      </c>
      <c r="I8135" s="51" t="s">
        <v>2916</v>
      </c>
      <c r="J8135" s="53">
        <v>8.6999999999999993</v>
      </c>
      <c r="K8135" s="53">
        <v>8.6999999999999993</v>
      </c>
      <c r="L8135" s="53">
        <v>9.5442564354838701</v>
      </c>
      <c r="M8135" s="53">
        <v>9.5442564354838701</v>
      </c>
      <c r="N8135" s="53">
        <f t="shared" si="640"/>
        <v>7100.9267879999998</v>
      </c>
      <c r="O8135" s="53" t="e">
        <f>VLOOKUP(E8135,#REF!,29,FALSE)</f>
        <v>#REF!</v>
      </c>
      <c r="P8135" s="53" t="e">
        <f t="shared" si="641"/>
        <v>#REF!</v>
      </c>
      <c r="Q8135" s="53">
        <v>0</v>
      </c>
    </row>
    <row r="8136" spans="1:17">
      <c r="A8136" s="51" t="s">
        <v>5413</v>
      </c>
      <c r="B8136" s="51">
        <f t="shared" si="637"/>
        <v>10</v>
      </c>
      <c r="C8136" s="51">
        <f t="shared" si="638"/>
        <v>744</v>
      </c>
      <c r="D8136" s="51" t="s">
        <v>2897</v>
      </c>
      <c r="E8136" s="54" t="str">
        <f t="shared" si="639"/>
        <v>034000</v>
      </c>
      <c r="F8136" s="51" t="e">
        <f>VLOOKUP(E8136,#REF!,8,FALSE)</f>
        <v>#REF!</v>
      </c>
      <c r="G8136" s="51" t="e">
        <f>VLOOKUP(E8136,#REF!,9,FALSE)</f>
        <v>#REF!</v>
      </c>
      <c r="H8136" s="52">
        <v>910727</v>
      </c>
      <c r="I8136" s="51" t="s">
        <v>5230</v>
      </c>
      <c r="J8136" s="53">
        <v>8.5</v>
      </c>
      <c r="K8136" s="53">
        <v>8.5</v>
      </c>
      <c r="L8136" s="53">
        <v>7.4506717002688179</v>
      </c>
      <c r="M8136" s="53">
        <v>7.4506717002688179</v>
      </c>
      <c r="N8136" s="53">
        <f t="shared" si="640"/>
        <v>5543.2997450000003</v>
      </c>
      <c r="O8136" s="53" t="e">
        <f>VLOOKUP(E8136,#REF!,29,FALSE)</f>
        <v>#REF!</v>
      </c>
      <c r="P8136" s="53" t="e">
        <f t="shared" si="641"/>
        <v>#REF!</v>
      </c>
      <c r="Q8136" s="53">
        <v>0</v>
      </c>
    </row>
    <row r="8137" spans="1:17">
      <c r="A8137" s="51" t="s">
        <v>5413</v>
      </c>
      <c r="B8137" s="51">
        <f t="shared" si="637"/>
        <v>10</v>
      </c>
      <c r="C8137" s="51">
        <f t="shared" si="638"/>
        <v>744</v>
      </c>
      <c r="D8137" s="51" t="s">
        <v>2899</v>
      </c>
      <c r="E8137" s="54" t="str">
        <f t="shared" si="639"/>
        <v>033990</v>
      </c>
      <c r="F8137" s="51" t="e">
        <f>VLOOKUP(E8137,#REF!,8,FALSE)</f>
        <v>#REF!</v>
      </c>
      <c r="G8137" s="51" t="e">
        <f>VLOOKUP(E8137,#REF!,9,FALSE)</f>
        <v>#REF!</v>
      </c>
      <c r="H8137" s="52">
        <v>910728</v>
      </c>
      <c r="I8137" s="51" t="s">
        <v>5231</v>
      </c>
      <c r="J8137" s="53">
        <v>8.5</v>
      </c>
      <c r="K8137" s="53">
        <v>8.5</v>
      </c>
      <c r="L8137" s="53">
        <v>7.4132823629032254</v>
      </c>
      <c r="M8137" s="53">
        <v>7.4132823629032254</v>
      </c>
      <c r="N8137" s="53">
        <f t="shared" si="640"/>
        <v>5515.482078</v>
      </c>
      <c r="O8137" s="53" t="e">
        <f>VLOOKUP(E8137,#REF!,29,FALSE)</f>
        <v>#REF!</v>
      </c>
      <c r="P8137" s="53" t="e">
        <f t="shared" si="641"/>
        <v>#REF!</v>
      </c>
      <c r="Q8137" s="53">
        <v>0</v>
      </c>
    </row>
    <row r="8138" spans="1:17">
      <c r="A8138" s="51" t="s">
        <v>5413</v>
      </c>
      <c r="B8138" s="51">
        <f t="shared" si="637"/>
        <v>10</v>
      </c>
      <c r="C8138" s="51">
        <f t="shared" si="638"/>
        <v>744</v>
      </c>
      <c r="D8138" s="51" t="s">
        <v>2901</v>
      </c>
      <c r="E8138" s="54" t="str">
        <f t="shared" si="639"/>
        <v>033991</v>
      </c>
      <c r="F8138" s="51" t="e">
        <f>VLOOKUP(E8138,#REF!,8,FALSE)</f>
        <v>#REF!</v>
      </c>
      <c r="G8138" s="51" t="e">
        <f>VLOOKUP(E8138,#REF!,9,FALSE)</f>
        <v>#REF!</v>
      </c>
      <c r="H8138" s="52">
        <v>910729</v>
      </c>
      <c r="I8138" s="51" t="s">
        <v>5232</v>
      </c>
      <c r="J8138" s="53">
        <v>8.5</v>
      </c>
      <c r="K8138" s="53">
        <v>8.5</v>
      </c>
      <c r="L8138" s="53">
        <v>7.4971622016129036</v>
      </c>
      <c r="M8138" s="53">
        <v>7.4971622016129036</v>
      </c>
      <c r="N8138" s="53">
        <f t="shared" si="640"/>
        <v>5577.8886780000003</v>
      </c>
      <c r="O8138" s="53" t="e">
        <f>VLOOKUP(E8138,#REF!,29,FALSE)</f>
        <v>#REF!</v>
      </c>
      <c r="P8138" s="53" t="e">
        <f t="shared" si="641"/>
        <v>#REF!</v>
      </c>
      <c r="Q8138" s="53">
        <v>0</v>
      </c>
    </row>
    <row r="8139" spans="1:17">
      <c r="A8139" s="51" t="s">
        <v>5413</v>
      </c>
      <c r="B8139" s="51">
        <f t="shared" si="637"/>
        <v>10</v>
      </c>
      <c r="C8139" s="51">
        <f t="shared" si="638"/>
        <v>744</v>
      </c>
      <c r="D8139" s="51" t="s">
        <v>5233</v>
      </c>
      <c r="E8139" s="54" t="str">
        <f t="shared" si="639"/>
        <v>028140</v>
      </c>
      <c r="F8139" s="51" t="e">
        <f>VLOOKUP(E8139,#REF!,8,FALSE)</f>
        <v>#REF!</v>
      </c>
      <c r="G8139" s="51" t="e">
        <f>VLOOKUP(E8139,#REF!,9,FALSE)</f>
        <v>#REF!</v>
      </c>
      <c r="H8139" s="52">
        <v>8087</v>
      </c>
      <c r="I8139" s="51" t="s">
        <v>5234</v>
      </c>
      <c r="J8139" s="53">
        <v>2.2999999999999998</v>
      </c>
      <c r="K8139" s="53">
        <v>2.000003</v>
      </c>
      <c r="L8139" s="53">
        <v>0.77985701612903224</v>
      </c>
      <c r="M8139" s="53">
        <v>0.33800806317204302</v>
      </c>
      <c r="N8139" s="53">
        <f t="shared" si="640"/>
        <v>251.47799900000001</v>
      </c>
      <c r="O8139" s="53" t="e">
        <f>VLOOKUP(E8139,#REF!,29,FALSE)</f>
        <v>#REF!</v>
      </c>
      <c r="P8139" s="53" t="e">
        <f t="shared" si="641"/>
        <v>#REF!</v>
      </c>
      <c r="Q8139" s="53">
        <v>0.44184895295698923</v>
      </c>
    </row>
    <row r="8140" spans="1:17">
      <c r="A8140" s="51" t="s">
        <v>5413</v>
      </c>
      <c r="B8140" s="51">
        <f t="shared" si="637"/>
        <v>10</v>
      </c>
      <c r="C8140" s="51">
        <f t="shared" si="638"/>
        <v>744</v>
      </c>
      <c r="D8140" s="51" t="s">
        <v>2756</v>
      </c>
      <c r="E8140" s="54" t="str">
        <f t="shared" si="639"/>
        <v>034046</v>
      </c>
      <c r="F8140" s="51" t="e">
        <f>VLOOKUP(E8140,#REF!,8,FALSE)</f>
        <v>#REF!</v>
      </c>
      <c r="G8140" s="51" t="e">
        <f>VLOOKUP(E8140,#REF!,9,FALSE)</f>
        <v>#REF!</v>
      </c>
      <c r="H8140" s="52">
        <v>909106</v>
      </c>
      <c r="I8140" s="51" t="s">
        <v>2757</v>
      </c>
      <c r="J8140" s="53">
        <v>6.8</v>
      </c>
      <c r="K8140" s="53">
        <v>6.2000029999999997</v>
      </c>
      <c r="L8140" s="53">
        <v>4.3842516129032258</v>
      </c>
      <c r="M8140" s="53">
        <v>4.4937196370411825E-2</v>
      </c>
      <c r="N8140" s="53">
        <f t="shared" si="640"/>
        <v>33.433274099586399</v>
      </c>
      <c r="O8140" s="53" t="e">
        <f>VLOOKUP(E8140,#REF!,29,FALSE)</f>
        <v>#REF!</v>
      </c>
      <c r="P8140" s="53" t="e">
        <f t="shared" si="641"/>
        <v>#REF!</v>
      </c>
      <c r="Q8140" s="53">
        <v>4.3393144165328144</v>
      </c>
    </row>
    <row r="8141" spans="1:17">
      <c r="A8141" s="51" t="s">
        <v>5413</v>
      </c>
      <c r="B8141" s="51">
        <f t="shared" si="637"/>
        <v>10</v>
      </c>
      <c r="C8141" s="51">
        <f t="shared" si="638"/>
        <v>744</v>
      </c>
      <c r="D8141" s="51" t="s">
        <v>2892</v>
      </c>
      <c r="E8141" s="54" t="str">
        <f t="shared" si="639"/>
        <v>034074</v>
      </c>
      <c r="F8141" s="51" t="e">
        <f>VLOOKUP(E8141,#REF!,8,FALSE)</f>
        <v>#REF!</v>
      </c>
      <c r="G8141" s="51" t="e">
        <f>VLOOKUP(E8141,#REF!,9,FALSE)</f>
        <v>#REF!</v>
      </c>
      <c r="H8141" s="52">
        <v>910687</v>
      </c>
      <c r="I8141" s="51" t="s">
        <v>5235</v>
      </c>
      <c r="J8141" s="53">
        <v>8.1999999999999993</v>
      </c>
      <c r="K8141" s="53">
        <v>8.1999999999999993</v>
      </c>
      <c r="L8141" s="53">
        <v>7.711175982526882</v>
      </c>
      <c r="M8141" s="53">
        <v>7.711175982526882</v>
      </c>
      <c r="N8141" s="53">
        <f t="shared" si="640"/>
        <v>5737.1149310000001</v>
      </c>
      <c r="O8141" s="53" t="e">
        <f>VLOOKUP(E8141,#REF!,29,FALSE)</f>
        <v>#REF!</v>
      </c>
      <c r="P8141" s="53" t="e">
        <f t="shared" si="641"/>
        <v>#REF!</v>
      </c>
      <c r="Q8141" s="53">
        <v>0</v>
      </c>
    </row>
    <row r="8142" spans="1:17">
      <c r="A8142" s="51" t="s">
        <v>5413</v>
      </c>
      <c r="B8142" s="51">
        <f t="shared" si="637"/>
        <v>10</v>
      </c>
      <c r="C8142" s="51">
        <f t="shared" si="638"/>
        <v>744</v>
      </c>
      <c r="D8142" s="51" t="s">
        <v>2879</v>
      </c>
      <c r="E8142" s="54" t="str">
        <f t="shared" si="639"/>
        <v>034073</v>
      </c>
      <c r="F8142" s="51" t="e">
        <f>VLOOKUP(E8142,#REF!,8,FALSE)</f>
        <v>#REF!</v>
      </c>
      <c r="G8142" s="51" t="e">
        <f>VLOOKUP(E8142,#REF!,9,FALSE)</f>
        <v>#REF!</v>
      </c>
      <c r="H8142" s="52">
        <v>910722</v>
      </c>
      <c r="I8142" s="51" t="s">
        <v>5236</v>
      </c>
      <c r="J8142" s="53">
        <v>8.1999999999999993</v>
      </c>
      <c r="K8142" s="53">
        <v>8.1999999999999993</v>
      </c>
      <c r="L8142" s="53">
        <v>7.6518490967741943</v>
      </c>
      <c r="M8142" s="53">
        <v>7.6518490967741943</v>
      </c>
      <c r="N8142" s="53">
        <f t="shared" si="640"/>
        <v>5692.9757280000003</v>
      </c>
      <c r="O8142" s="53" t="e">
        <f>VLOOKUP(E8142,#REF!,29,FALSE)</f>
        <v>#REF!</v>
      </c>
      <c r="P8142" s="53" t="e">
        <f t="shared" si="641"/>
        <v>#REF!</v>
      </c>
      <c r="Q8142" s="53">
        <v>0</v>
      </c>
    </row>
    <row r="8143" spans="1:17">
      <c r="A8143" s="51" t="s">
        <v>5413</v>
      </c>
      <c r="B8143" s="51">
        <f t="shared" si="637"/>
        <v>10</v>
      </c>
      <c r="C8143" s="51">
        <f t="shared" si="638"/>
        <v>744</v>
      </c>
      <c r="D8143" s="51" t="s">
        <v>2542</v>
      </c>
      <c r="E8143" s="54" t="str">
        <f t="shared" si="639"/>
        <v>033667</v>
      </c>
      <c r="F8143" s="51" t="e">
        <f>VLOOKUP(E8143,#REF!,8,FALSE)</f>
        <v>#REF!</v>
      </c>
      <c r="G8143" s="51" t="e">
        <f>VLOOKUP(E8143,#REF!,9,FALSE)</f>
        <v>#REF!</v>
      </c>
      <c r="H8143" s="52">
        <v>907432</v>
      </c>
      <c r="I8143" s="51" t="s">
        <v>5237</v>
      </c>
      <c r="J8143" s="53">
        <v>16.7</v>
      </c>
      <c r="K8143" s="53">
        <v>15.399996</v>
      </c>
      <c r="L8143" s="53">
        <v>10.650991521505377</v>
      </c>
      <c r="M8143" s="53">
        <v>10.18292909408602</v>
      </c>
      <c r="N8143" s="53">
        <f t="shared" si="640"/>
        <v>7576.0992459999989</v>
      </c>
      <c r="O8143" s="53" t="e">
        <f>VLOOKUP(E8143,#REF!,29,FALSE)</f>
        <v>#REF!</v>
      </c>
      <c r="P8143" s="53" t="e">
        <f t="shared" si="641"/>
        <v>#REF!</v>
      </c>
      <c r="Q8143" s="53">
        <v>0.46806242741935522</v>
      </c>
    </row>
    <row r="8144" spans="1:17">
      <c r="A8144" s="51" t="s">
        <v>5413</v>
      </c>
      <c r="B8144" s="51">
        <f t="shared" si="637"/>
        <v>10</v>
      </c>
      <c r="C8144" s="51">
        <f t="shared" si="638"/>
        <v>744</v>
      </c>
      <c r="D8144" s="51" t="s">
        <v>2557</v>
      </c>
      <c r="E8144" s="54" t="str">
        <f t="shared" si="639"/>
        <v>033631</v>
      </c>
      <c r="F8144" s="51" t="e">
        <f>VLOOKUP(E8144,#REF!,8,FALSE)</f>
        <v>#REF!</v>
      </c>
      <c r="G8144" s="51" t="e">
        <f>VLOOKUP(E8144,#REF!,9,FALSE)</f>
        <v>#REF!</v>
      </c>
      <c r="H8144" s="52">
        <v>908344</v>
      </c>
      <c r="I8144" s="51" t="s">
        <v>2558</v>
      </c>
      <c r="J8144" s="53">
        <v>13.8</v>
      </c>
      <c r="K8144" s="53">
        <v>13.749997</v>
      </c>
      <c r="L8144" s="53">
        <v>13.480858911290321</v>
      </c>
      <c r="M8144" s="53">
        <v>13.480858861559138</v>
      </c>
      <c r="N8144" s="53">
        <f t="shared" si="640"/>
        <v>10029.758992999999</v>
      </c>
      <c r="O8144" s="53" t="e">
        <f>VLOOKUP(E8144,#REF!,29,FALSE)</f>
        <v>#REF!</v>
      </c>
      <c r="P8144" s="53" t="e">
        <f t="shared" si="641"/>
        <v>#REF!</v>
      </c>
      <c r="Q8144" s="53">
        <v>4.9731182517334871E-8</v>
      </c>
    </row>
    <row r="8145" spans="1:17">
      <c r="A8145" s="51" t="s">
        <v>5413</v>
      </c>
      <c r="B8145" s="51">
        <f t="shared" si="637"/>
        <v>10</v>
      </c>
      <c r="C8145" s="51">
        <f t="shared" si="638"/>
        <v>744</v>
      </c>
      <c r="D8145" s="51" t="s">
        <v>2588</v>
      </c>
      <c r="E8145" s="54" t="str">
        <f t="shared" si="639"/>
        <v>031888</v>
      </c>
      <c r="F8145" s="51" t="e">
        <f>VLOOKUP(E8145,#REF!,8,FALSE)</f>
        <v>#REF!</v>
      </c>
      <c r="G8145" s="51" t="e">
        <f>VLOOKUP(E8145,#REF!,9,FALSE)</f>
        <v>#REF!</v>
      </c>
      <c r="H8145" s="52">
        <v>909378</v>
      </c>
      <c r="I8145" s="51" t="s">
        <v>5238</v>
      </c>
      <c r="J8145" s="53">
        <v>507.2</v>
      </c>
      <c r="K8145" s="53">
        <v>484.4</v>
      </c>
      <c r="L8145" s="53">
        <v>453.70161128091399</v>
      </c>
      <c r="M8145" s="53">
        <v>286.94220501785691</v>
      </c>
      <c r="N8145" s="53">
        <f t="shared" si="640"/>
        <v>213485.00053328555</v>
      </c>
      <c r="O8145" s="53" t="e">
        <f>VLOOKUP(E8145,#REF!,29,FALSE)</f>
        <v>#REF!</v>
      </c>
      <c r="P8145" s="53" t="e">
        <f t="shared" si="641"/>
        <v>#REF!</v>
      </c>
      <c r="Q8145" s="53">
        <v>166.75940626305712</v>
      </c>
    </row>
    <row r="8146" spans="1:17">
      <c r="A8146" s="51" t="s">
        <v>5413</v>
      </c>
      <c r="B8146" s="51">
        <f t="shared" si="637"/>
        <v>10</v>
      </c>
      <c r="C8146" s="51">
        <f t="shared" si="638"/>
        <v>744</v>
      </c>
      <c r="D8146" s="51" t="s">
        <v>2566</v>
      </c>
      <c r="E8146" s="54" t="str">
        <f t="shared" si="639"/>
        <v>033633</v>
      </c>
      <c r="F8146" s="51" t="e">
        <f>VLOOKUP(E8146,#REF!,8,FALSE)</f>
        <v>#REF!</v>
      </c>
      <c r="G8146" s="51" t="e">
        <f>VLOOKUP(E8146,#REF!,9,FALSE)</f>
        <v>#REF!</v>
      </c>
      <c r="H8146" s="52">
        <v>909477</v>
      </c>
      <c r="I8146" s="51" t="s">
        <v>2567</v>
      </c>
      <c r="J8146" s="53">
        <v>15.2</v>
      </c>
      <c r="K8146" s="53">
        <v>13.4</v>
      </c>
      <c r="L8146" s="53">
        <v>9.6884317298387099</v>
      </c>
      <c r="M8146" s="53">
        <v>8.8550951102150535</v>
      </c>
      <c r="N8146" s="53">
        <f t="shared" si="640"/>
        <v>6588.1907620000002</v>
      </c>
      <c r="O8146" s="53" t="e">
        <f>VLOOKUP(E8146,#REF!,29,FALSE)</f>
        <v>#REF!</v>
      </c>
      <c r="P8146" s="53" t="e">
        <f t="shared" si="641"/>
        <v>#REF!</v>
      </c>
      <c r="Q8146" s="53">
        <v>0.83333661962365602</v>
      </c>
    </row>
    <row r="8147" spans="1:17">
      <c r="A8147" s="51" t="s">
        <v>5413</v>
      </c>
      <c r="B8147" s="51">
        <f t="shared" si="637"/>
        <v>10</v>
      </c>
      <c r="C8147" s="51">
        <f t="shared" si="638"/>
        <v>744</v>
      </c>
      <c r="D8147" s="51" t="s">
        <v>2610</v>
      </c>
      <c r="E8147" s="54" t="str">
        <f t="shared" si="639"/>
        <v>033621</v>
      </c>
      <c r="F8147" s="51" t="e">
        <f>VLOOKUP(E8147,#REF!,8,FALSE)</f>
        <v>#REF!</v>
      </c>
      <c r="G8147" s="51" t="e">
        <f>VLOOKUP(E8147,#REF!,9,FALSE)</f>
        <v>#REF!</v>
      </c>
      <c r="H8147" s="52">
        <v>909498</v>
      </c>
      <c r="I8147" s="51" t="s">
        <v>2611</v>
      </c>
      <c r="J8147" s="53">
        <v>15.5</v>
      </c>
      <c r="K8147" s="53">
        <v>14.2</v>
      </c>
      <c r="L8147" s="53">
        <v>13.403759205645162</v>
      </c>
      <c r="M8147" s="53">
        <v>12.730978928763442</v>
      </c>
      <c r="N8147" s="53">
        <f t="shared" si="640"/>
        <v>9471.8483230000002</v>
      </c>
      <c r="O8147" s="53" t="e">
        <f>VLOOKUP(E8147,#REF!,29,FALSE)</f>
        <v>#REF!</v>
      </c>
      <c r="P8147" s="53" t="e">
        <f t="shared" si="641"/>
        <v>#REF!</v>
      </c>
      <c r="Q8147" s="53">
        <v>0.67278027688172104</v>
      </c>
    </row>
    <row r="8148" spans="1:17">
      <c r="A8148" s="51" t="s">
        <v>5413</v>
      </c>
      <c r="B8148" s="51">
        <f t="shared" si="637"/>
        <v>10</v>
      </c>
      <c r="C8148" s="51">
        <f t="shared" si="638"/>
        <v>744</v>
      </c>
      <c r="D8148" s="51" t="s">
        <v>2608</v>
      </c>
      <c r="E8148" s="54" t="str">
        <f t="shared" si="639"/>
        <v>033622</v>
      </c>
      <c r="F8148" s="51" t="e">
        <f>VLOOKUP(E8148,#REF!,8,FALSE)</f>
        <v>#REF!</v>
      </c>
      <c r="G8148" s="51" t="e">
        <f>VLOOKUP(E8148,#REF!,9,FALSE)</f>
        <v>#REF!</v>
      </c>
      <c r="H8148" s="52">
        <v>909523</v>
      </c>
      <c r="I8148" s="51" t="s">
        <v>2609</v>
      </c>
      <c r="J8148" s="53">
        <v>15</v>
      </c>
      <c r="K8148" s="53">
        <v>11.299999</v>
      </c>
      <c r="L8148" s="53">
        <v>10.253835174731183</v>
      </c>
      <c r="M8148" s="53">
        <v>8.0085157392473114</v>
      </c>
      <c r="N8148" s="53">
        <f t="shared" si="640"/>
        <v>5958.3357099999994</v>
      </c>
      <c r="O8148" s="53" t="e">
        <f>VLOOKUP(E8148,#REF!,29,FALSE)</f>
        <v>#REF!</v>
      </c>
      <c r="P8148" s="53" t="e">
        <f t="shared" si="641"/>
        <v>#REF!</v>
      </c>
      <c r="Q8148" s="53">
        <v>2.2453194354838701</v>
      </c>
    </row>
    <row r="8149" spans="1:17">
      <c r="A8149" s="51" t="s">
        <v>5413</v>
      </c>
      <c r="B8149" s="51">
        <f t="shared" si="637"/>
        <v>10</v>
      </c>
      <c r="C8149" s="51">
        <f t="shared" si="638"/>
        <v>744</v>
      </c>
      <c r="D8149" s="51" t="s">
        <v>2616</v>
      </c>
      <c r="E8149" s="54" t="str">
        <f t="shared" si="639"/>
        <v>033619</v>
      </c>
      <c r="F8149" s="51" t="e">
        <f>VLOOKUP(E8149,#REF!,8,FALSE)</f>
        <v>#REF!</v>
      </c>
      <c r="G8149" s="51" t="e">
        <f>VLOOKUP(E8149,#REF!,9,FALSE)</f>
        <v>#REF!</v>
      </c>
      <c r="H8149" s="52">
        <v>909524</v>
      </c>
      <c r="I8149" s="51" t="s">
        <v>2617</v>
      </c>
      <c r="J8149" s="53">
        <v>15.3</v>
      </c>
      <c r="K8149" s="53">
        <v>13.499993</v>
      </c>
      <c r="L8149" s="53">
        <v>11.841725005376345</v>
      </c>
      <c r="M8149" s="53">
        <v>10.832673086021504</v>
      </c>
      <c r="N8149" s="53">
        <f t="shared" si="640"/>
        <v>8059.5087759999997</v>
      </c>
      <c r="O8149" s="53" t="e">
        <f>VLOOKUP(E8149,#REF!,29,FALSE)</f>
        <v>#REF!</v>
      </c>
      <c r="P8149" s="53" t="e">
        <f t="shared" si="641"/>
        <v>#REF!</v>
      </c>
      <c r="Q8149" s="53">
        <v>1.0090519193548402</v>
      </c>
    </row>
    <row r="8150" spans="1:17">
      <c r="A8150" s="51" t="s">
        <v>5413</v>
      </c>
      <c r="B8150" s="51">
        <f t="shared" si="637"/>
        <v>10</v>
      </c>
      <c r="C8150" s="51">
        <f t="shared" si="638"/>
        <v>744</v>
      </c>
      <c r="D8150" s="51" t="s">
        <v>2602</v>
      </c>
      <c r="E8150" s="54" t="str">
        <f t="shared" si="639"/>
        <v>033620</v>
      </c>
      <c r="F8150" s="51" t="e">
        <f>VLOOKUP(E8150,#REF!,8,FALSE)</f>
        <v>#REF!</v>
      </c>
      <c r="G8150" s="51" t="e">
        <f>VLOOKUP(E8150,#REF!,9,FALSE)</f>
        <v>#REF!</v>
      </c>
      <c r="H8150" s="52">
        <v>909525</v>
      </c>
      <c r="I8150" s="51" t="s">
        <v>2603</v>
      </c>
      <c r="J8150" s="53">
        <v>15.1</v>
      </c>
      <c r="K8150" s="53">
        <v>12.899998999999999</v>
      </c>
      <c r="L8150" s="53">
        <v>10.724627080645162</v>
      </c>
      <c r="M8150" s="53">
        <v>9.498903248655914</v>
      </c>
      <c r="N8150" s="53">
        <f t="shared" si="640"/>
        <v>7067.1840169999996</v>
      </c>
      <c r="O8150" s="53" t="e">
        <f>VLOOKUP(E8150,#REF!,29,FALSE)</f>
        <v>#REF!</v>
      </c>
      <c r="P8150" s="53" t="e">
        <f t="shared" si="641"/>
        <v>#REF!</v>
      </c>
      <c r="Q8150" s="53">
        <v>1.2257238319892483</v>
      </c>
    </row>
    <row r="8151" spans="1:17">
      <c r="A8151" s="51" t="s">
        <v>5413</v>
      </c>
      <c r="B8151" s="51">
        <f t="shared" si="637"/>
        <v>10</v>
      </c>
      <c r="C8151" s="51">
        <f t="shared" si="638"/>
        <v>744</v>
      </c>
      <c r="D8151" s="51" t="s">
        <v>2600</v>
      </c>
      <c r="E8151" s="54" t="str">
        <f t="shared" si="639"/>
        <v>033623</v>
      </c>
      <c r="F8151" s="51" t="e">
        <f>VLOOKUP(E8151,#REF!,8,FALSE)</f>
        <v>#REF!</v>
      </c>
      <c r="G8151" s="51" t="e">
        <f>VLOOKUP(E8151,#REF!,9,FALSE)</f>
        <v>#REF!</v>
      </c>
      <c r="H8151" s="52">
        <v>909526</v>
      </c>
      <c r="I8151" s="51" t="s">
        <v>2601</v>
      </c>
      <c r="J8151" s="53">
        <v>13.2</v>
      </c>
      <c r="K8151" s="53">
        <v>10.300007000000001</v>
      </c>
      <c r="L8151" s="53">
        <v>9.2426689973118279</v>
      </c>
      <c r="M8151" s="53">
        <v>7.4772095551075273</v>
      </c>
      <c r="N8151" s="53">
        <f t="shared" si="640"/>
        <v>5563.043909</v>
      </c>
      <c r="O8151" s="53" t="e">
        <f>VLOOKUP(E8151,#REF!,29,FALSE)</f>
        <v>#REF!</v>
      </c>
      <c r="P8151" s="53" t="e">
        <f t="shared" si="641"/>
        <v>#REF!</v>
      </c>
      <c r="Q8151" s="53">
        <v>1.7654594422043015</v>
      </c>
    </row>
    <row r="8152" spans="1:17">
      <c r="A8152" s="51" t="s">
        <v>5413</v>
      </c>
      <c r="B8152" s="51">
        <f t="shared" si="637"/>
        <v>10</v>
      </c>
      <c r="C8152" s="51">
        <f t="shared" si="638"/>
        <v>744</v>
      </c>
      <c r="D8152" s="51" t="s">
        <v>2606</v>
      </c>
      <c r="E8152" s="54" t="str">
        <f t="shared" si="639"/>
        <v>033624</v>
      </c>
      <c r="F8152" s="51" t="e">
        <f>VLOOKUP(E8152,#REF!,8,FALSE)</f>
        <v>#REF!</v>
      </c>
      <c r="G8152" s="51" t="e">
        <f>VLOOKUP(E8152,#REF!,9,FALSE)</f>
        <v>#REF!</v>
      </c>
      <c r="H8152" s="52">
        <v>909527</v>
      </c>
      <c r="I8152" s="51" t="s">
        <v>2607</v>
      </c>
      <c r="J8152" s="53">
        <v>14.8</v>
      </c>
      <c r="K8152" s="53">
        <v>11.900001</v>
      </c>
      <c r="L8152" s="53">
        <v>11.090198573924731</v>
      </c>
      <c r="M8152" s="53">
        <v>9.2449198494623666</v>
      </c>
      <c r="N8152" s="53">
        <f t="shared" si="640"/>
        <v>6878.2203680000011</v>
      </c>
      <c r="O8152" s="53" t="e">
        <f>VLOOKUP(E8152,#REF!,29,FALSE)</f>
        <v>#REF!</v>
      </c>
      <c r="P8152" s="53" t="e">
        <f t="shared" si="641"/>
        <v>#REF!</v>
      </c>
      <c r="Q8152" s="53">
        <v>1.8452787244623641</v>
      </c>
    </row>
    <row r="8153" spans="1:17">
      <c r="A8153" s="51" t="s">
        <v>5413</v>
      </c>
      <c r="B8153" s="51">
        <f t="shared" si="637"/>
        <v>10</v>
      </c>
      <c r="C8153" s="51">
        <f t="shared" si="638"/>
        <v>744</v>
      </c>
      <c r="D8153" s="51" t="s">
        <v>2604</v>
      </c>
      <c r="E8153" s="54" t="str">
        <f t="shared" si="639"/>
        <v>033618</v>
      </c>
      <c r="F8153" s="51" t="e">
        <f>VLOOKUP(E8153,#REF!,8,FALSE)</f>
        <v>#REF!</v>
      </c>
      <c r="G8153" s="51" t="e">
        <f>VLOOKUP(E8153,#REF!,9,FALSE)</f>
        <v>#REF!</v>
      </c>
      <c r="H8153" s="52">
        <v>909528</v>
      </c>
      <c r="I8153" s="51" t="s">
        <v>2605</v>
      </c>
      <c r="J8153" s="53">
        <v>14.3</v>
      </c>
      <c r="K8153" s="53">
        <v>13.800003</v>
      </c>
      <c r="L8153" s="53">
        <v>11.104933380376343</v>
      </c>
      <c r="M8153" s="53">
        <v>11.104933413978495</v>
      </c>
      <c r="N8153" s="53">
        <f t="shared" si="640"/>
        <v>8262.0704600000008</v>
      </c>
      <c r="O8153" s="53" t="e">
        <f>VLOOKUP(E8153,#REF!,29,FALSE)</f>
        <v>#REF!</v>
      </c>
      <c r="P8153" s="53" t="e">
        <f t="shared" si="641"/>
        <v>#REF!</v>
      </c>
      <c r="Q8153" s="53">
        <v>0</v>
      </c>
    </row>
    <row r="8154" spans="1:17">
      <c r="A8154" s="51" t="s">
        <v>5413</v>
      </c>
      <c r="B8154" s="51">
        <f t="shared" si="637"/>
        <v>10</v>
      </c>
      <c r="C8154" s="51">
        <f t="shared" si="638"/>
        <v>744</v>
      </c>
      <c r="D8154" s="51" t="s">
        <v>2574</v>
      </c>
      <c r="E8154" s="54" t="str">
        <f t="shared" si="639"/>
        <v>033625</v>
      </c>
      <c r="F8154" s="51" t="e">
        <f>VLOOKUP(E8154,#REF!,8,FALSE)</f>
        <v>#REF!</v>
      </c>
      <c r="G8154" s="51" t="e">
        <f>VLOOKUP(E8154,#REF!,9,FALSE)</f>
        <v>#REF!</v>
      </c>
      <c r="H8154" s="52">
        <v>909529</v>
      </c>
      <c r="I8154" s="51" t="s">
        <v>2575</v>
      </c>
      <c r="J8154" s="53">
        <v>5.0999999999999996</v>
      </c>
      <c r="K8154" s="53">
        <v>4.5</v>
      </c>
      <c r="L8154" s="53">
        <v>4.1617192473118285</v>
      </c>
      <c r="M8154" s="53">
        <v>3.8070942822580642</v>
      </c>
      <c r="N8154" s="53">
        <f t="shared" si="640"/>
        <v>2832.4781459999999</v>
      </c>
      <c r="O8154" s="53" t="e">
        <f>VLOOKUP(E8154,#REF!,29,FALSE)</f>
        <v>#REF!</v>
      </c>
      <c r="P8154" s="53" t="e">
        <f t="shared" si="641"/>
        <v>#REF!</v>
      </c>
      <c r="Q8154" s="53">
        <v>0.35462496505376367</v>
      </c>
    </row>
    <row r="8155" spans="1:17">
      <c r="A8155" s="51" t="s">
        <v>5413</v>
      </c>
      <c r="B8155" s="51">
        <f t="shared" si="637"/>
        <v>10</v>
      </c>
      <c r="C8155" s="51">
        <f t="shared" si="638"/>
        <v>744</v>
      </c>
      <c r="D8155" s="51" t="s">
        <v>2572</v>
      </c>
      <c r="E8155" s="54" t="str">
        <f t="shared" si="639"/>
        <v>033666</v>
      </c>
      <c r="F8155" s="51" t="e">
        <f>VLOOKUP(E8155,#REF!,8,FALSE)</f>
        <v>#REF!</v>
      </c>
      <c r="G8155" s="51" t="e">
        <f>VLOOKUP(E8155,#REF!,9,FALSE)</f>
        <v>#REF!</v>
      </c>
      <c r="H8155" s="52">
        <v>909530</v>
      </c>
      <c r="I8155" s="51" t="s">
        <v>5239</v>
      </c>
      <c r="J8155" s="53">
        <v>15.3</v>
      </c>
      <c r="K8155" s="53">
        <v>14.399993</v>
      </c>
      <c r="L8155" s="53">
        <v>16.954514693548386</v>
      </c>
      <c r="M8155" s="53">
        <v>16.543780764784945</v>
      </c>
      <c r="N8155" s="53">
        <f t="shared" si="640"/>
        <v>12308.572888999999</v>
      </c>
      <c r="O8155" s="53" t="e">
        <f>VLOOKUP(E8155,#REF!,29,FALSE)</f>
        <v>#REF!</v>
      </c>
      <c r="P8155" s="53" t="e">
        <f t="shared" si="641"/>
        <v>#REF!</v>
      </c>
      <c r="Q8155" s="53">
        <v>0.41073392876344239</v>
      </c>
    </row>
    <row r="8156" spans="1:17">
      <c r="A8156" s="51" t="s">
        <v>5413</v>
      </c>
      <c r="B8156" s="51">
        <f t="shared" si="637"/>
        <v>10</v>
      </c>
      <c r="C8156" s="51">
        <f t="shared" si="638"/>
        <v>744</v>
      </c>
      <c r="D8156" s="51" t="s">
        <v>2577</v>
      </c>
      <c r="E8156" s="54" t="str">
        <f t="shared" si="639"/>
        <v>033628</v>
      </c>
      <c r="F8156" s="51" t="e">
        <f>VLOOKUP(E8156,#REF!,8,FALSE)</f>
        <v>#REF!</v>
      </c>
      <c r="G8156" s="51" t="e">
        <f>VLOOKUP(E8156,#REF!,9,FALSE)</f>
        <v>#REF!</v>
      </c>
      <c r="H8156" s="52">
        <v>909531</v>
      </c>
      <c r="I8156" s="51" t="s">
        <v>2578</v>
      </c>
      <c r="J8156" s="53">
        <v>14.6</v>
      </c>
      <c r="K8156" s="53">
        <v>13.800003</v>
      </c>
      <c r="L8156" s="53">
        <v>8.4801234274193558</v>
      </c>
      <c r="M8156" s="53">
        <v>8.3101153669354844</v>
      </c>
      <c r="N8156" s="53">
        <f t="shared" si="640"/>
        <v>6182.7258330000004</v>
      </c>
      <c r="O8156" s="53" t="e">
        <f>VLOOKUP(E8156,#REF!,29,FALSE)</f>
        <v>#REF!</v>
      </c>
      <c r="P8156" s="53" t="e">
        <f t="shared" si="641"/>
        <v>#REF!</v>
      </c>
      <c r="Q8156" s="53">
        <v>0.17000806048387065</v>
      </c>
    </row>
    <row r="8157" spans="1:17">
      <c r="A8157" s="51" t="s">
        <v>5413</v>
      </c>
      <c r="B8157" s="51">
        <f t="shared" si="637"/>
        <v>10</v>
      </c>
      <c r="C8157" s="51">
        <f t="shared" si="638"/>
        <v>744</v>
      </c>
      <c r="D8157" s="51" t="s">
        <v>2563</v>
      </c>
      <c r="E8157" s="54" t="str">
        <f t="shared" si="639"/>
        <v>033629</v>
      </c>
      <c r="F8157" s="51" t="e">
        <f>VLOOKUP(E8157,#REF!,8,FALSE)</f>
        <v>#REF!</v>
      </c>
      <c r="G8157" s="51" t="e">
        <f>VLOOKUP(E8157,#REF!,9,FALSE)</f>
        <v>#REF!</v>
      </c>
      <c r="H8157" s="52">
        <v>909532</v>
      </c>
      <c r="I8157" s="51" t="s">
        <v>2564</v>
      </c>
      <c r="J8157" s="53">
        <v>15.5</v>
      </c>
      <c r="K8157" s="53">
        <v>13.4</v>
      </c>
      <c r="L8157" s="53">
        <v>12.209880059139785</v>
      </c>
      <c r="M8157" s="53">
        <v>10.943671163978495</v>
      </c>
      <c r="N8157" s="53">
        <f t="shared" si="640"/>
        <v>8142.0913460000002</v>
      </c>
      <c r="O8157" s="53" t="e">
        <f>VLOOKUP(E8157,#REF!,29,FALSE)</f>
        <v>#REF!</v>
      </c>
      <c r="P8157" s="53" t="e">
        <f t="shared" si="641"/>
        <v>#REF!</v>
      </c>
      <c r="Q8157" s="53">
        <v>1.26620889516129</v>
      </c>
    </row>
    <row r="8158" spans="1:17">
      <c r="A8158" s="51" t="s">
        <v>5413</v>
      </c>
      <c r="B8158" s="51">
        <f t="shared" si="637"/>
        <v>10</v>
      </c>
      <c r="C8158" s="51">
        <f t="shared" si="638"/>
        <v>744</v>
      </c>
      <c r="D8158" s="51" t="s">
        <v>2560</v>
      </c>
      <c r="E8158" s="54" t="str">
        <f t="shared" si="639"/>
        <v>033630</v>
      </c>
      <c r="F8158" s="51" t="e">
        <f>VLOOKUP(E8158,#REF!,8,FALSE)</f>
        <v>#REF!</v>
      </c>
      <c r="G8158" s="51" t="e">
        <f>VLOOKUP(E8158,#REF!,9,FALSE)</f>
        <v>#REF!</v>
      </c>
      <c r="H8158" s="52">
        <v>909533</v>
      </c>
      <c r="I8158" s="51" t="s">
        <v>2561</v>
      </c>
      <c r="J8158" s="53">
        <v>14.1</v>
      </c>
      <c r="K8158" s="53">
        <v>13.800003</v>
      </c>
      <c r="L8158" s="53">
        <v>12.457567370967743</v>
      </c>
      <c r="M8158" s="53">
        <v>12.457567383064516</v>
      </c>
      <c r="N8158" s="53">
        <f t="shared" si="640"/>
        <v>9268.4301329999998</v>
      </c>
      <c r="O8158" s="53" t="e">
        <f>VLOOKUP(E8158,#REF!,29,FALSE)</f>
        <v>#REF!</v>
      </c>
      <c r="P8158" s="53" t="e">
        <f t="shared" si="641"/>
        <v>#REF!</v>
      </c>
      <c r="Q8158" s="53">
        <v>0</v>
      </c>
    </row>
    <row r="8159" spans="1:17">
      <c r="A8159" s="51" t="s">
        <v>5413</v>
      </c>
      <c r="B8159" s="51">
        <f t="shared" si="637"/>
        <v>10</v>
      </c>
      <c r="C8159" s="51">
        <f t="shared" si="638"/>
        <v>744</v>
      </c>
      <c r="D8159" s="51" t="s">
        <v>2569</v>
      </c>
      <c r="E8159" s="54" t="str">
        <f t="shared" si="639"/>
        <v>033632</v>
      </c>
      <c r="F8159" s="51" t="e">
        <f>VLOOKUP(E8159,#REF!,8,FALSE)</f>
        <v>#REF!</v>
      </c>
      <c r="G8159" s="51" t="e">
        <f>VLOOKUP(E8159,#REF!,9,FALSE)</f>
        <v>#REF!</v>
      </c>
      <c r="H8159" s="52">
        <v>909534</v>
      </c>
      <c r="I8159" s="51" t="s">
        <v>2570</v>
      </c>
      <c r="J8159" s="53">
        <v>16.3</v>
      </c>
      <c r="K8159" s="53">
        <v>14.099997</v>
      </c>
      <c r="L8159" s="53">
        <v>11.630635107526883</v>
      </c>
      <c r="M8159" s="53">
        <v>10.430698317204302</v>
      </c>
      <c r="N8159" s="53">
        <f t="shared" si="640"/>
        <v>7760.4395480000003</v>
      </c>
      <c r="O8159" s="53" t="e">
        <f>VLOOKUP(E8159,#REF!,29,FALSE)</f>
        <v>#REF!</v>
      </c>
      <c r="P8159" s="53" t="e">
        <f t="shared" si="641"/>
        <v>#REF!</v>
      </c>
      <c r="Q8159" s="53">
        <v>1.199936790322581</v>
      </c>
    </row>
    <row r="8160" spans="1:17">
      <c r="A8160" s="51" t="s">
        <v>5413</v>
      </c>
      <c r="B8160" s="51">
        <f t="shared" si="637"/>
        <v>10</v>
      </c>
      <c r="C8160" s="51">
        <f t="shared" si="638"/>
        <v>744</v>
      </c>
      <c r="D8160" s="51" t="s">
        <v>2520</v>
      </c>
      <c r="E8160" s="54" t="str">
        <f t="shared" si="639"/>
        <v>033642</v>
      </c>
      <c r="F8160" s="51" t="e">
        <f>VLOOKUP(E8160,#REF!,8,FALSE)</f>
        <v>#REF!</v>
      </c>
      <c r="G8160" s="51" t="e">
        <f>VLOOKUP(E8160,#REF!,9,FALSE)</f>
        <v>#REF!</v>
      </c>
      <c r="H8160" s="52">
        <v>909552</v>
      </c>
      <c r="I8160" s="51" t="s">
        <v>2521</v>
      </c>
      <c r="J8160" s="53">
        <v>10.8</v>
      </c>
      <c r="K8160" s="53">
        <v>9.9999959999999994</v>
      </c>
      <c r="L8160" s="53">
        <v>13.166623020161291</v>
      </c>
      <c r="M8160" s="53">
        <v>12.639474595430107</v>
      </c>
      <c r="N8160" s="53">
        <f t="shared" si="640"/>
        <v>9403.7690989999992</v>
      </c>
      <c r="O8160" s="53" t="e">
        <f>VLOOKUP(E8160,#REF!,29,FALSE)</f>
        <v>#REF!</v>
      </c>
      <c r="P8160" s="53" t="e">
        <f t="shared" si="641"/>
        <v>#REF!</v>
      </c>
      <c r="Q8160" s="53">
        <v>0.52714842473118484</v>
      </c>
    </row>
    <row r="8161" spans="1:17">
      <c r="A8161" s="51" t="s">
        <v>5413</v>
      </c>
      <c r="B8161" s="51">
        <f t="shared" si="637"/>
        <v>10</v>
      </c>
      <c r="C8161" s="51">
        <f t="shared" si="638"/>
        <v>744</v>
      </c>
      <c r="D8161" s="51" t="s">
        <v>2527</v>
      </c>
      <c r="E8161" s="54" t="str">
        <f t="shared" si="639"/>
        <v>033663</v>
      </c>
      <c r="F8161" s="51" t="e">
        <f>VLOOKUP(E8161,#REF!,8,FALSE)</f>
        <v>#REF!</v>
      </c>
      <c r="G8161" s="51" t="e">
        <f>VLOOKUP(E8161,#REF!,9,FALSE)</f>
        <v>#REF!</v>
      </c>
      <c r="H8161" s="52">
        <v>909553</v>
      </c>
      <c r="I8161" s="51" t="s">
        <v>2528</v>
      </c>
      <c r="J8161" s="53">
        <v>17.7</v>
      </c>
      <c r="K8161" s="53">
        <v>16.099999</v>
      </c>
      <c r="L8161" s="53">
        <v>18.10921306451613</v>
      </c>
      <c r="M8161" s="53">
        <v>16.472221032258062</v>
      </c>
      <c r="N8161" s="53">
        <f t="shared" si="640"/>
        <v>12255.332447999997</v>
      </c>
      <c r="O8161" s="53" t="e">
        <f>VLOOKUP(E8161,#REF!,29,FALSE)</f>
        <v>#REF!</v>
      </c>
      <c r="P8161" s="53" t="e">
        <f t="shared" si="641"/>
        <v>#REF!</v>
      </c>
      <c r="Q8161" s="53">
        <v>1.6369920322580662</v>
      </c>
    </row>
    <row r="8162" spans="1:17">
      <c r="A8162" s="51" t="s">
        <v>5413</v>
      </c>
      <c r="B8162" s="51">
        <f t="shared" si="637"/>
        <v>10</v>
      </c>
      <c r="C8162" s="51">
        <f t="shared" si="638"/>
        <v>744</v>
      </c>
      <c r="D8162" s="51" t="s">
        <v>2514</v>
      </c>
      <c r="E8162" s="54" t="str">
        <f t="shared" si="639"/>
        <v>033647</v>
      </c>
      <c r="F8162" s="51" t="e">
        <f>VLOOKUP(E8162,#REF!,8,FALSE)</f>
        <v>#REF!</v>
      </c>
      <c r="G8162" s="51" t="e">
        <f>VLOOKUP(E8162,#REF!,9,FALSE)</f>
        <v>#REF!</v>
      </c>
      <c r="H8162" s="52">
        <v>909573</v>
      </c>
      <c r="I8162" s="51" t="s">
        <v>2515</v>
      </c>
      <c r="J8162" s="53">
        <v>9.1999999999999993</v>
      </c>
      <c r="K8162" s="53">
        <v>8.3999989999999993</v>
      </c>
      <c r="L8162" s="53">
        <v>9.1880588037634414</v>
      </c>
      <c r="M8162" s="53">
        <v>8.6974852916666663</v>
      </c>
      <c r="N8162" s="53">
        <f t="shared" si="640"/>
        <v>6470.9290569999994</v>
      </c>
      <c r="O8162" s="53" t="e">
        <f>VLOOKUP(E8162,#REF!,29,FALSE)</f>
        <v>#REF!</v>
      </c>
      <c r="P8162" s="53" t="e">
        <f t="shared" si="641"/>
        <v>#REF!</v>
      </c>
      <c r="Q8162" s="53">
        <v>0.49057351209677397</v>
      </c>
    </row>
    <row r="8163" spans="1:17">
      <c r="A8163" s="51" t="s">
        <v>5413</v>
      </c>
      <c r="B8163" s="51">
        <f t="shared" si="637"/>
        <v>10</v>
      </c>
      <c r="C8163" s="51">
        <f t="shared" si="638"/>
        <v>744</v>
      </c>
      <c r="D8163" s="51" t="s">
        <v>2518</v>
      </c>
      <c r="E8163" s="54" t="str">
        <f t="shared" si="639"/>
        <v>033645</v>
      </c>
      <c r="F8163" s="51" t="e">
        <f>VLOOKUP(E8163,#REF!,8,FALSE)</f>
        <v>#REF!</v>
      </c>
      <c r="G8163" s="51" t="e">
        <f>VLOOKUP(E8163,#REF!,9,FALSE)</f>
        <v>#REF!</v>
      </c>
      <c r="H8163" s="52">
        <v>909574</v>
      </c>
      <c r="I8163" s="51" t="s">
        <v>2519</v>
      </c>
      <c r="J8163" s="53">
        <v>9.1</v>
      </c>
      <c r="K8163" s="53">
        <v>8.3999989999999993</v>
      </c>
      <c r="L8163" s="53">
        <v>9.0362055954301077</v>
      </c>
      <c r="M8163" s="53">
        <v>8.6477378588709684</v>
      </c>
      <c r="N8163" s="53">
        <f t="shared" si="640"/>
        <v>6433.9169670000001</v>
      </c>
      <c r="O8163" s="53" t="e">
        <f>VLOOKUP(E8163,#REF!,29,FALSE)</f>
        <v>#REF!</v>
      </c>
      <c r="P8163" s="53" t="e">
        <f t="shared" si="641"/>
        <v>#REF!</v>
      </c>
      <c r="Q8163" s="53">
        <v>0.3884677365591398</v>
      </c>
    </row>
    <row r="8164" spans="1:17">
      <c r="A8164" s="51" t="s">
        <v>5413</v>
      </c>
      <c r="B8164" s="51">
        <f t="shared" si="637"/>
        <v>10</v>
      </c>
      <c r="C8164" s="51">
        <f t="shared" si="638"/>
        <v>744</v>
      </c>
      <c r="D8164" s="51" t="s">
        <v>2524</v>
      </c>
      <c r="E8164" s="54" t="str">
        <f t="shared" si="639"/>
        <v>033644</v>
      </c>
      <c r="F8164" s="51" t="e">
        <f>VLOOKUP(E8164,#REF!,8,FALSE)</f>
        <v>#REF!</v>
      </c>
      <c r="G8164" s="51" t="e">
        <f>VLOOKUP(E8164,#REF!,9,FALSE)</f>
        <v>#REF!</v>
      </c>
      <c r="H8164" s="52">
        <v>909575</v>
      </c>
      <c r="I8164" s="51" t="s">
        <v>2525</v>
      </c>
      <c r="J8164" s="53">
        <v>9.3000000000000007</v>
      </c>
      <c r="K8164" s="53">
        <v>8.6999960000000005</v>
      </c>
      <c r="L8164" s="53">
        <v>9.2444755376344077</v>
      </c>
      <c r="M8164" s="53">
        <v>8.9659627567204296</v>
      </c>
      <c r="N8164" s="53">
        <f t="shared" si="640"/>
        <v>6670.6762909999998</v>
      </c>
      <c r="O8164" s="53" t="e">
        <f>VLOOKUP(E8164,#REF!,29,FALSE)</f>
        <v>#REF!</v>
      </c>
      <c r="P8164" s="53" t="e">
        <f t="shared" si="641"/>
        <v>#REF!</v>
      </c>
      <c r="Q8164" s="53">
        <v>0.27851278091397869</v>
      </c>
    </row>
    <row r="8165" spans="1:17">
      <c r="A8165" s="51" t="s">
        <v>5413</v>
      </c>
      <c r="B8165" s="51">
        <f t="shared" si="637"/>
        <v>10</v>
      </c>
      <c r="C8165" s="51">
        <f t="shared" si="638"/>
        <v>744</v>
      </c>
      <c r="D8165" s="51" t="s">
        <v>2522</v>
      </c>
      <c r="E8165" s="54" t="str">
        <f t="shared" si="639"/>
        <v>033640</v>
      </c>
      <c r="F8165" s="51" t="e">
        <f>VLOOKUP(E8165,#REF!,8,FALSE)</f>
        <v>#REF!</v>
      </c>
      <c r="G8165" s="51" t="e">
        <f>VLOOKUP(E8165,#REF!,9,FALSE)</f>
        <v>#REF!</v>
      </c>
      <c r="H8165" s="52">
        <v>909577</v>
      </c>
      <c r="I8165" s="51" t="s">
        <v>2523</v>
      </c>
      <c r="J8165" s="53">
        <v>10.1</v>
      </c>
      <c r="K8165" s="53">
        <v>9.7000010000000003</v>
      </c>
      <c r="L8165" s="53">
        <v>11.995758095430107</v>
      </c>
      <c r="M8165" s="53">
        <v>11.944188711021505</v>
      </c>
      <c r="N8165" s="53">
        <f t="shared" si="640"/>
        <v>8886.4764009999999</v>
      </c>
      <c r="O8165" s="53" t="e">
        <f>VLOOKUP(E8165,#REF!,29,FALSE)</f>
        <v>#REF!</v>
      </c>
      <c r="P8165" s="53" t="e">
        <f t="shared" si="641"/>
        <v>#REF!</v>
      </c>
      <c r="Q8165" s="53">
        <v>5.1569384408601822E-2</v>
      </c>
    </row>
    <row r="8166" spans="1:17">
      <c r="A8166" s="51" t="s">
        <v>5413</v>
      </c>
      <c r="B8166" s="51">
        <f t="shared" si="637"/>
        <v>10</v>
      </c>
      <c r="C8166" s="51">
        <f t="shared" si="638"/>
        <v>744</v>
      </c>
      <c r="D8166" s="51" t="s">
        <v>2591</v>
      </c>
      <c r="E8166" s="54" t="str">
        <f t="shared" si="639"/>
        <v>033665</v>
      </c>
      <c r="F8166" s="51" t="e">
        <f>VLOOKUP(E8166,#REF!,8,FALSE)</f>
        <v>#REF!</v>
      </c>
      <c r="G8166" s="51" t="e">
        <f>VLOOKUP(E8166,#REF!,9,FALSE)</f>
        <v>#REF!</v>
      </c>
      <c r="H8166" s="52">
        <v>909578</v>
      </c>
      <c r="I8166" s="51" t="s">
        <v>2592</v>
      </c>
      <c r="J8166" s="53">
        <v>17.5</v>
      </c>
      <c r="K8166" s="53">
        <v>15.499993</v>
      </c>
      <c r="L8166" s="53">
        <v>17.653790349462366</v>
      </c>
      <c r="M8166" s="53">
        <v>15.636207244623657</v>
      </c>
      <c r="N8166" s="53">
        <f t="shared" si="640"/>
        <v>11633.33819</v>
      </c>
      <c r="O8166" s="53" t="e">
        <f>VLOOKUP(E8166,#REF!,29,FALSE)</f>
        <v>#REF!</v>
      </c>
      <c r="P8166" s="53" t="e">
        <f t="shared" si="641"/>
        <v>#REF!</v>
      </c>
      <c r="Q8166" s="53">
        <v>2.0175831048387085</v>
      </c>
    </row>
    <row r="8167" spans="1:17">
      <c r="A8167" s="51" t="s">
        <v>5413</v>
      </c>
      <c r="B8167" s="51">
        <f t="shared" si="637"/>
        <v>10</v>
      </c>
      <c r="C8167" s="51">
        <f t="shared" si="638"/>
        <v>744</v>
      </c>
      <c r="D8167" s="51" t="s">
        <v>2585</v>
      </c>
      <c r="E8167" s="54" t="str">
        <f t="shared" si="639"/>
        <v>033664</v>
      </c>
      <c r="F8167" s="51" t="e">
        <f>VLOOKUP(E8167,#REF!,8,FALSE)</f>
        <v>#REF!</v>
      </c>
      <c r="G8167" s="51" t="e">
        <f>VLOOKUP(E8167,#REF!,9,FALSE)</f>
        <v>#REF!</v>
      </c>
      <c r="H8167" s="52">
        <v>909579</v>
      </c>
      <c r="I8167" s="51" t="s">
        <v>2586</v>
      </c>
      <c r="J8167" s="53">
        <v>18.7</v>
      </c>
      <c r="K8167" s="53">
        <v>17.199998999999998</v>
      </c>
      <c r="L8167" s="53">
        <v>17.043344401881718</v>
      </c>
      <c r="M8167" s="53">
        <v>15.676230241935484</v>
      </c>
      <c r="N8167" s="53">
        <f t="shared" si="640"/>
        <v>11663.115299999999</v>
      </c>
      <c r="O8167" s="53" t="e">
        <f>VLOOKUP(E8167,#REF!,29,FALSE)</f>
        <v>#REF!</v>
      </c>
      <c r="P8167" s="53" t="e">
        <f t="shared" si="641"/>
        <v>#REF!</v>
      </c>
      <c r="Q8167" s="53">
        <v>1.367114159946236</v>
      </c>
    </row>
    <row r="8168" spans="1:17">
      <c r="A8168" s="51" t="s">
        <v>5413</v>
      </c>
      <c r="B8168" s="51">
        <f t="shared" si="637"/>
        <v>10</v>
      </c>
      <c r="C8168" s="51">
        <f t="shared" si="638"/>
        <v>744</v>
      </c>
      <c r="D8168" s="51" t="s">
        <v>2544</v>
      </c>
      <c r="E8168" s="54" t="str">
        <f t="shared" si="639"/>
        <v>033648</v>
      </c>
      <c r="F8168" s="51" t="e">
        <f>VLOOKUP(E8168,#REF!,8,FALSE)</f>
        <v>#REF!</v>
      </c>
      <c r="G8168" s="51" t="e">
        <f>VLOOKUP(E8168,#REF!,9,FALSE)</f>
        <v>#REF!</v>
      </c>
      <c r="H8168" s="52">
        <v>911671</v>
      </c>
      <c r="I8168" s="51" t="s">
        <v>5240</v>
      </c>
      <c r="J8168" s="53">
        <v>15.6</v>
      </c>
      <c r="K8168" s="53">
        <v>9.0000029999999995</v>
      </c>
      <c r="L8168" s="53">
        <v>17.126441301075268</v>
      </c>
      <c r="M8168" s="53">
        <v>2.0078312983870967</v>
      </c>
      <c r="N8168" s="53">
        <f t="shared" si="640"/>
        <v>1493.8264859999999</v>
      </c>
      <c r="O8168" s="53" t="e">
        <f>VLOOKUP(E8168,#REF!,29,FALSE)</f>
        <v>#REF!</v>
      </c>
      <c r="P8168" s="53" t="e">
        <f t="shared" si="641"/>
        <v>#REF!</v>
      </c>
      <c r="Q8168" s="53">
        <v>15.118610002688172</v>
      </c>
    </row>
    <row r="8169" spans="1:17">
      <c r="A8169" s="51" t="s">
        <v>5413</v>
      </c>
      <c r="B8169" s="51">
        <f t="shared" si="637"/>
        <v>10</v>
      </c>
      <c r="C8169" s="51">
        <f t="shared" si="638"/>
        <v>744</v>
      </c>
      <c r="D8169" s="51" t="s">
        <v>2539</v>
      </c>
      <c r="E8169" s="54" t="str">
        <f t="shared" si="639"/>
        <v>033652</v>
      </c>
      <c r="F8169" s="51" t="e">
        <f>VLOOKUP(E8169,#REF!,8,FALSE)</f>
        <v>#REF!</v>
      </c>
      <c r="G8169" s="51" t="e">
        <f>VLOOKUP(E8169,#REF!,9,FALSE)</f>
        <v>#REF!</v>
      </c>
      <c r="H8169" s="52">
        <v>911952</v>
      </c>
      <c r="I8169" s="51" t="s">
        <v>5241</v>
      </c>
      <c r="J8169" s="53">
        <v>15.4</v>
      </c>
      <c r="K8169" s="53">
        <v>9.7000010000000003</v>
      </c>
      <c r="L8169" s="53">
        <v>15.633817233870968</v>
      </c>
      <c r="M8169" s="53">
        <v>4.4398860672043012</v>
      </c>
      <c r="N8169" s="53">
        <f t="shared" si="640"/>
        <v>3303.2752340000002</v>
      </c>
      <c r="O8169" s="53" t="e">
        <f>VLOOKUP(E8169,#REF!,29,FALSE)</f>
        <v>#REF!</v>
      </c>
      <c r="P8169" s="53" t="e">
        <f t="shared" si="641"/>
        <v>#REF!</v>
      </c>
      <c r="Q8169" s="53">
        <v>11.193931166666665</v>
      </c>
    </row>
    <row r="8170" spans="1:17">
      <c r="A8170" s="51" t="s">
        <v>5413</v>
      </c>
      <c r="B8170" s="51">
        <f t="shared" si="637"/>
        <v>10</v>
      </c>
      <c r="C8170" s="51">
        <f t="shared" si="638"/>
        <v>744</v>
      </c>
      <c r="D8170" s="51" t="s">
        <v>2537</v>
      </c>
      <c r="E8170" s="54" t="str">
        <f t="shared" si="639"/>
        <v>033650</v>
      </c>
      <c r="F8170" s="51" t="e">
        <f>VLOOKUP(E8170,#REF!,8,FALSE)</f>
        <v>#REF!</v>
      </c>
      <c r="G8170" s="51" t="e">
        <f>VLOOKUP(E8170,#REF!,9,FALSE)</f>
        <v>#REF!</v>
      </c>
      <c r="H8170" s="52">
        <v>911972</v>
      </c>
      <c r="I8170" s="51" t="s">
        <v>5242</v>
      </c>
      <c r="J8170" s="53">
        <v>16</v>
      </c>
      <c r="K8170" s="53">
        <v>9.8000030000000002</v>
      </c>
      <c r="L8170" s="53">
        <v>15.932125735215054</v>
      </c>
      <c r="M8170" s="53">
        <v>8.9266394139784957</v>
      </c>
      <c r="N8170" s="53">
        <f t="shared" si="640"/>
        <v>6641.4197240000012</v>
      </c>
      <c r="O8170" s="53" t="e">
        <f>VLOOKUP(E8170,#REF!,29,FALSE)</f>
        <v>#REF!</v>
      </c>
      <c r="P8170" s="53" t="e">
        <f t="shared" si="641"/>
        <v>#REF!</v>
      </c>
      <c r="Q8170" s="53">
        <v>7.0054863212365586</v>
      </c>
    </row>
    <row r="8171" spans="1:17">
      <c r="A8171" s="51" t="s">
        <v>5413</v>
      </c>
      <c r="B8171" s="51">
        <f t="shared" si="637"/>
        <v>10</v>
      </c>
      <c r="C8171" s="51">
        <f t="shared" si="638"/>
        <v>744</v>
      </c>
      <c r="D8171" s="51" t="s">
        <v>2546</v>
      </c>
      <c r="E8171" s="54" t="str">
        <f t="shared" si="639"/>
        <v>033649</v>
      </c>
      <c r="F8171" s="51" t="e">
        <f>VLOOKUP(E8171,#REF!,8,FALSE)</f>
        <v>#REF!</v>
      </c>
      <c r="G8171" s="51" t="e">
        <f>VLOOKUP(E8171,#REF!,9,FALSE)</f>
        <v>#REF!</v>
      </c>
      <c r="H8171" s="52">
        <v>911973</v>
      </c>
      <c r="I8171" s="51" t="s">
        <v>5243</v>
      </c>
      <c r="J8171" s="53">
        <v>15.5</v>
      </c>
      <c r="K8171" s="53">
        <v>9.2000039999999998</v>
      </c>
      <c r="L8171" s="53">
        <v>17.381313180107526</v>
      </c>
      <c r="M8171" s="53">
        <v>2.9783900631720432</v>
      </c>
      <c r="N8171" s="53">
        <f t="shared" si="640"/>
        <v>2215.9222070000001</v>
      </c>
      <c r="O8171" s="53" t="e">
        <f>VLOOKUP(E8171,#REF!,29,FALSE)</f>
        <v>#REF!</v>
      </c>
      <c r="P8171" s="53" t="e">
        <f t="shared" si="641"/>
        <v>#REF!</v>
      </c>
      <c r="Q8171" s="53">
        <v>14.402923116935485</v>
      </c>
    </row>
    <row r="8172" spans="1:17">
      <c r="A8172" s="51" t="s">
        <v>5413</v>
      </c>
      <c r="B8172" s="51">
        <f t="shared" si="637"/>
        <v>10</v>
      </c>
      <c r="C8172" s="51">
        <f t="shared" si="638"/>
        <v>744</v>
      </c>
      <c r="D8172" s="51" t="s">
        <v>2940</v>
      </c>
      <c r="E8172" s="54" t="str">
        <f t="shared" si="639"/>
        <v>034883</v>
      </c>
      <c r="F8172" s="51" t="e">
        <f>VLOOKUP(E8172,#REF!,8,FALSE)</f>
        <v>#REF!</v>
      </c>
      <c r="G8172" s="51" t="e">
        <f>VLOOKUP(E8172,#REF!,9,FALSE)</f>
        <v>#REF!</v>
      </c>
      <c r="H8172" s="52">
        <v>910681</v>
      </c>
      <c r="I8172" s="51" t="s">
        <v>5244</v>
      </c>
      <c r="J8172" s="53">
        <v>13.4</v>
      </c>
      <c r="K8172" s="53">
        <v>13.4</v>
      </c>
      <c r="L8172" s="53">
        <v>14.588141120967741</v>
      </c>
      <c r="M8172" s="53">
        <v>14.588141120967741</v>
      </c>
      <c r="N8172" s="53">
        <f t="shared" si="640"/>
        <v>10853.576993999999</v>
      </c>
      <c r="O8172" s="53" t="e">
        <f>VLOOKUP(E8172,#REF!,29,FALSE)</f>
        <v>#REF!</v>
      </c>
      <c r="P8172" s="53" t="e">
        <f t="shared" si="641"/>
        <v>#REF!</v>
      </c>
      <c r="Q8172" s="53">
        <v>0</v>
      </c>
    </row>
    <row r="8173" spans="1:17">
      <c r="A8173" s="51" t="s">
        <v>5413</v>
      </c>
      <c r="B8173" s="51">
        <f t="shared" si="637"/>
        <v>10</v>
      </c>
      <c r="C8173" s="51">
        <f t="shared" si="638"/>
        <v>744</v>
      </c>
      <c r="D8173" s="51" t="s">
        <v>2502</v>
      </c>
      <c r="E8173" s="54" t="str">
        <f t="shared" si="639"/>
        <v>033634</v>
      </c>
      <c r="F8173" s="51" t="e">
        <f>VLOOKUP(E8173,#REF!,8,FALSE)</f>
        <v>#REF!</v>
      </c>
      <c r="G8173" s="51" t="e">
        <f>VLOOKUP(E8173,#REF!,9,FALSE)</f>
        <v>#REF!</v>
      </c>
      <c r="H8173" s="52">
        <v>909549</v>
      </c>
      <c r="I8173" s="51" t="s">
        <v>5245</v>
      </c>
      <c r="J8173" s="53">
        <v>13.3</v>
      </c>
      <c r="K8173" s="53">
        <v>11.400008</v>
      </c>
      <c r="L8173" s="53">
        <v>12.363106416666668</v>
      </c>
      <c r="M8173" s="53">
        <v>10.986507674731183</v>
      </c>
      <c r="N8173" s="53">
        <f t="shared" si="640"/>
        <v>8173.9617099999996</v>
      </c>
      <c r="O8173" s="53" t="e">
        <f>VLOOKUP(E8173,#REF!,29,FALSE)</f>
        <v>#REF!</v>
      </c>
      <c r="P8173" s="53" t="e">
        <f t="shared" si="641"/>
        <v>#REF!</v>
      </c>
      <c r="Q8173" s="53">
        <v>1.3765987419354853</v>
      </c>
    </row>
    <row r="8174" spans="1:17">
      <c r="A8174" s="51" t="s">
        <v>5413</v>
      </c>
      <c r="B8174" s="51">
        <f t="shared" si="637"/>
        <v>10</v>
      </c>
      <c r="C8174" s="51">
        <f t="shared" si="638"/>
        <v>744</v>
      </c>
      <c r="D8174" s="51" t="s">
        <v>2498</v>
      </c>
      <c r="E8174" s="54" t="str">
        <f t="shared" si="639"/>
        <v>033636</v>
      </c>
      <c r="F8174" s="51" t="e">
        <f>VLOOKUP(E8174,#REF!,8,FALSE)</f>
        <v>#REF!</v>
      </c>
      <c r="G8174" s="51" t="e">
        <f>VLOOKUP(E8174,#REF!,9,FALSE)</f>
        <v>#REF!</v>
      </c>
      <c r="H8174" s="52">
        <v>909550</v>
      </c>
      <c r="I8174" s="51" t="s">
        <v>5246</v>
      </c>
      <c r="J8174" s="53">
        <v>12.6</v>
      </c>
      <c r="K8174" s="53">
        <v>10.300007000000001</v>
      </c>
      <c r="L8174" s="53">
        <v>10.011819038978496</v>
      </c>
      <c r="M8174" s="53">
        <v>8.48513013172043</v>
      </c>
      <c r="N8174" s="53">
        <f t="shared" si="640"/>
        <v>6312.9368180000001</v>
      </c>
      <c r="O8174" s="53" t="e">
        <f>VLOOKUP(E8174,#REF!,29,FALSE)</f>
        <v>#REF!</v>
      </c>
      <c r="P8174" s="53" t="e">
        <f t="shared" si="641"/>
        <v>#REF!</v>
      </c>
      <c r="Q8174" s="53">
        <v>1.5266889072580649</v>
      </c>
    </row>
    <row r="8175" spans="1:17">
      <c r="A8175" s="51" t="s">
        <v>5413</v>
      </c>
      <c r="B8175" s="51">
        <f t="shared" si="637"/>
        <v>10</v>
      </c>
      <c r="C8175" s="51">
        <f t="shared" si="638"/>
        <v>744</v>
      </c>
      <c r="D8175" s="51" t="s">
        <v>2494</v>
      </c>
      <c r="E8175" s="54" t="str">
        <f t="shared" si="639"/>
        <v>033635</v>
      </c>
      <c r="F8175" s="51" t="e">
        <f>VLOOKUP(E8175,#REF!,8,FALSE)</f>
        <v>#REF!</v>
      </c>
      <c r="G8175" s="51" t="e">
        <f>VLOOKUP(E8175,#REF!,9,FALSE)</f>
        <v>#REF!</v>
      </c>
      <c r="H8175" s="52">
        <v>909551</v>
      </c>
      <c r="I8175" s="51" t="s">
        <v>5247</v>
      </c>
      <c r="J8175" s="53">
        <v>13.3</v>
      </c>
      <c r="K8175" s="53">
        <v>11.799996999999999</v>
      </c>
      <c r="L8175" s="53">
        <v>10.75610081048387</v>
      </c>
      <c r="M8175" s="53">
        <v>9.8938121330645163</v>
      </c>
      <c r="N8175" s="53">
        <f t="shared" si="640"/>
        <v>7360.9962270000005</v>
      </c>
      <c r="O8175" s="53" t="e">
        <f>VLOOKUP(E8175,#REF!,29,FALSE)</f>
        <v>#REF!</v>
      </c>
      <c r="P8175" s="53" t="e">
        <f t="shared" si="641"/>
        <v>#REF!</v>
      </c>
      <c r="Q8175" s="53">
        <v>0.86228867741935511</v>
      </c>
    </row>
    <row r="8176" spans="1:17">
      <c r="A8176" s="51" t="s">
        <v>5413</v>
      </c>
      <c r="B8176" s="51">
        <f t="shared" si="637"/>
        <v>10</v>
      </c>
      <c r="C8176" s="51">
        <f t="shared" si="638"/>
        <v>744</v>
      </c>
      <c r="D8176" s="51" t="s">
        <v>2496</v>
      </c>
      <c r="E8176" s="54" t="str">
        <f t="shared" si="639"/>
        <v>033637</v>
      </c>
      <c r="F8176" s="51" t="e">
        <f>VLOOKUP(E8176,#REF!,8,FALSE)</f>
        <v>#REF!</v>
      </c>
      <c r="G8176" s="51" t="e">
        <f>VLOOKUP(E8176,#REF!,9,FALSE)</f>
        <v>#REF!</v>
      </c>
      <c r="H8176" s="52">
        <v>909571</v>
      </c>
      <c r="I8176" s="51" t="s">
        <v>5248</v>
      </c>
      <c r="J8176" s="53">
        <v>8.4</v>
      </c>
      <c r="K8176" s="53">
        <v>7.0999990000000004</v>
      </c>
      <c r="L8176" s="53">
        <v>8.4595004731182808</v>
      </c>
      <c r="M8176" s="53">
        <v>7.4131407190860212</v>
      </c>
      <c r="N8176" s="53">
        <f t="shared" si="640"/>
        <v>5515.3766949999999</v>
      </c>
      <c r="O8176" s="53" t="e">
        <f>VLOOKUP(E8176,#REF!,29,FALSE)</f>
        <v>#REF!</v>
      </c>
      <c r="P8176" s="53" t="e">
        <f t="shared" si="641"/>
        <v>#REF!</v>
      </c>
      <c r="Q8176" s="53">
        <v>1.0463597540322587</v>
      </c>
    </row>
    <row r="8177" spans="1:17">
      <c r="A8177" s="51" t="s">
        <v>5413</v>
      </c>
      <c r="B8177" s="51">
        <f t="shared" si="637"/>
        <v>10</v>
      </c>
      <c r="C8177" s="51">
        <f t="shared" si="638"/>
        <v>744</v>
      </c>
      <c r="D8177" s="51" t="s">
        <v>2500</v>
      </c>
      <c r="E8177" s="54" t="str">
        <f t="shared" si="639"/>
        <v>033639</v>
      </c>
      <c r="F8177" s="51" t="e">
        <f>VLOOKUP(E8177,#REF!,8,FALSE)</f>
        <v>#REF!</v>
      </c>
      <c r="G8177" s="51" t="e">
        <f>VLOOKUP(E8177,#REF!,9,FALSE)</f>
        <v>#REF!</v>
      </c>
      <c r="H8177" s="52">
        <v>909572</v>
      </c>
      <c r="I8177" s="51" t="s">
        <v>5249</v>
      </c>
      <c r="J8177" s="53">
        <v>9.3000000000000007</v>
      </c>
      <c r="K8177" s="53">
        <v>7.5</v>
      </c>
      <c r="L8177" s="53">
        <v>8.2880286491935475</v>
      </c>
      <c r="M8177" s="53">
        <v>6.9295991034946232</v>
      </c>
      <c r="N8177" s="53">
        <f t="shared" si="640"/>
        <v>5155.6217329999999</v>
      </c>
      <c r="O8177" s="53" t="e">
        <f>VLOOKUP(E8177,#REF!,29,FALSE)</f>
        <v>#REF!</v>
      </c>
      <c r="P8177" s="53" t="e">
        <f t="shared" si="641"/>
        <v>#REF!</v>
      </c>
      <c r="Q8177" s="53">
        <v>1.3584295456989246</v>
      </c>
    </row>
    <row r="8178" spans="1:17">
      <c r="A8178" s="51" t="s">
        <v>5413</v>
      </c>
      <c r="B8178" s="51">
        <f t="shared" si="637"/>
        <v>10</v>
      </c>
      <c r="C8178" s="51">
        <f t="shared" si="638"/>
        <v>744</v>
      </c>
      <c r="D8178" s="51" t="s">
        <v>2812</v>
      </c>
      <c r="E8178" s="54" t="str">
        <f t="shared" si="639"/>
        <v>033608</v>
      </c>
      <c r="F8178" s="51" t="e">
        <f>VLOOKUP(E8178,#REF!,8,FALSE)</f>
        <v>#REF!</v>
      </c>
      <c r="G8178" s="51" t="e">
        <f>VLOOKUP(E8178,#REF!,9,FALSE)</f>
        <v>#REF!</v>
      </c>
      <c r="H8178" s="52">
        <v>909777</v>
      </c>
      <c r="I8178" s="51" t="s">
        <v>5411</v>
      </c>
      <c r="J8178" s="53">
        <v>1.2</v>
      </c>
      <c r="K8178" s="53">
        <v>1.2</v>
      </c>
      <c r="L8178" s="53">
        <v>0.38173725134408604</v>
      </c>
      <c r="M8178" s="53">
        <v>0.38173725134408604</v>
      </c>
      <c r="N8178" s="53">
        <f t="shared" si="640"/>
        <v>284.01251500000001</v>
      </c>
      <c r="O8178" s="53" t="e">
        <f>VLOOKUP(E8178,#REF!,29,FALSE)</f>
        <v>#REF!</v>
      </c>
      <c r="P8178" s="53" t="e">
        <f t="shared" si="641"/>
        <v>#REF!</v>
      </c>
      <c r="Q8178" s="53">
        <v>0</v>
      </c>
    </row>
    <row r="8179" spans="1:17">
      <c r="A8179" s="51" t="s">
        <v>5413</v>
      </c>
      <c r="B8179" s="51">
        <f t="shared" si="637"/>
        <v>10</v>
      </c>
      <c r="C8179" s="51">
        <f t="shared" si="638"/>
        <v>744</v>
      </c>
      <c r="D8179" s="51" t="s">
        <v>5251</v>
      </c>
      <c r="E8179" s="54" t="str">
        <f t="shared" si="639"/>
        <v>034745</v>
      </c>
      <c r="F8179" s="51" t="e">
        <f>VLOOKUP(E8179,#REF!,8,FALSE)</f>
        <v>#REF!</v>
      </c>
      <c r="G8179" s="51" t="e">
        <f>VLOOKUP(E8179,#REF!,9,FALSE)</f>
        <v>#REF!</v>
      </c>
      <c r="H8179" s="52">
        <v>910732</v>
      </c>
      <c r="I8179" s="51" t="s">
        <v>5252</v>
      </c>
      <c r="J8179" s="53">
        <v>5.4</v>
      </c>
      <c r="K8179" s="53">
        <v>5.4</v>
      </c>
      <c r="L8179" s="53">
        <v>7.1147410739247308</v>
      </c>
      <c r="M8179" s="53">
        <v>7.1147410739247308</v>
      </c>
      <c r="N8179" s="53">
        <f t="shared" si="640"/>
        <v>5293.3673589999999</v>
      </c>
      <c r="O8179" s="53" t="e">
        <f>VLOOKUP(E8179,#REF!,29,FALSE)</f>
        <v>#REF!</v>
      </c>
      <c r="P8179" s="53" t="e">
        <f t="shared" si="641"/>
        <v>#REF!</v>
      </c>
      <c r="Q8179" s="53">
        <v>0</v>
      </c>
    </row>
    <row r="8180" spans="1:17">
      <c r="A8180" s="51" t="s">
        <v>5413</v>
      </c>
      <c r="B8180" s="51">
        <f t="shared" si="637"/>
        <v>10</v>
      </c>
      <c r="C8180" s="51">
        <f t="shared" si="638"/>
        <v>744</v>
      </c>
      <c r="D8180" s="51" t="s">
        <v>5253</v>
      </c>
      <c r="E8180" s="54" t="str">
        <f t="shared" si="639"/>
        <v>034746</v>
      </c>
      <c r="F8180" s="51" t="e">
        <f>VLOOKUP(E8180,#REF!,8,FALSE)</f>
        <v>#REF!</v>
      </c>
      <c r="G8180" s="51" t="e">
        <f>VLOOKUP(E8180,#REF!,9,FALSE)</f>
        <v>#REF!</v>
      </c>
      <c r="H8180" s="52">
        <v>910733</v>
      </c>
      <c r="I8180" s="51" t="s">
        <v>5254</v>
      </c>
      <c r="J8180" s="53">
        <v>5.4</v>
      </c>
      <c r="K8180" s="53">
        <v>5.4</v>
      </c>
      <c r="L8180" s="53">
        <v>7.0343252405913974</v>
      </c>
      <c r="M8180" s="53">
        <v>7.0343252405913974</v>
      </c>
      <c r="N8180" s="53">
        <f t="shared" si="640"/>
        <v>5233.5379789999997</v>
      </c>
      <c r="O8180" s="53" t="e">
        <f>VLOOKUP(E8180,#REF!,29,FALSE)</f>
        <v>#REF!</v>
      </c>
      <c r="P8180" s="53" t="e">
        <f t="shared" si="641"/>
        <v>#REF!</v>
      </c>
      <c r="Q8180" s="53">
        <v>0</v>
      </c>
    </row>
    <row r="8181" spans="1:17">
      <c r="A8181" s="51" t="s">
        <v>5413</v>
      </c>
      <c r="B8181" s="51">
        <f t="shared" si="637"/>
        <v>10</v>
      </c>
      <c r="C8181" s="51">
        <f t="shared" si="638"/>
        <v>744</v>
      </c>
      <c r="D8181" s="51" t="s">
        <v>5255</v>
      </c>
      <c r="E8181" s="54" t="str">
        <f t="shared" si="639"/>
        <v>034747</v>
      </c>
      <c r="F8181" s="51" t="e">
        <f>VLOOKUP(E8181,#REF!,8,FALSE)</f>
        <v>#REF!</v>
      </c>
      <c r="G8181" s="51" t="e">
        <f>VLOOKUP(E8181,#REF!,9,FALSE)</f>
        <v>#REF!</v>
      </c>
      <c r="H8181" s="52">
        <v>910734</v>
      </c>
      <c r="I8181" s="51" t="s">
        <v>5256</v>
      </c>
      <c r="J8181" s="53">
        <v>5.4</v>
      </c>
      <c r="K8181" s="53">
        <v>5.4</v>
      </c>
      <c r="L8181" s="53">
        <v>6.9807806115591404</v>
      </c>
      <c r="M8181" s="53">
        <v>6.9807806115591404</v>
      </c>
      <c r="N8181" s="53">
        <f t="shared" si="640"/>
        <v>5193.7007750000002</v>
      </c>
      <c r="O8181" s="53" t="e">
        <f>VLOOKUP(E8181,#REF!,29,FALSE)</f>
        <v>#REF!</v>
      </c>
      <c r="P8181" s="53" t="e">
        <f t="shared" si="641"/>
        <v>#REF!</v>
      </c>
      <c r="Q8181" s="53">
        <v>0</v>
      </c>
    </row>
    <row r="8182" spans="1:17">
      <c r="A8182" s="51" t="s">
        <v>5413</v>
      </c>
      <c r="B8182" s="51">
        <f t="shared" si="637"/>
        <v>10</v>
      </c>
      <c r="C8182" s="51">
        <f t="shared" si="638"/>
        <v>744</v>
      </c>
      <c r="D8182" s="51" t="s">
        <v>2516</v>
      </c>
      <c r="E8182" s="54" t="str">
        <f t="shared" si="639"/>
        <v>033643</v>
      </c>
      <c r="F8182" s="51" t="e">
        <f>VLOOKUP(E8182,#REF!,8,FALSE)</f>
        <v>#REF!</v>
      </c>
      <c r="G8182" s="51" t="e">
        <f>VLOOKUP(E8182,#REF!,9,FALSE)</f>
        <v>#REF!</v>
      </c>
      <c r="H8182" s="52">
        <v>909576</v>
      </c>
      <c r="I8182" s="51" t="s">
        <v>2517</v>
      </c>
      <c r="J8182" s="53">
        <v>10.199999999999999</v>
      </c>
      <c r="K8182" s="53">
        <v>9.6</v>
      </c>
      <c r="L8182" s="53">
        <v>11.660640969086021</v>
      </c>
      <c r="M8182" s="53">
        <v>11.378160357526882</v>
      </c>
      <c r="N8182" s="53">
        <f t="shared" si="640"/>
        <v>8465.3513060000005</v>
      </c>
      <c r="O8182" s="53" t="e">
        <f>VLOOKUP(E8182,#REF!,29,FALSE)</f>
        <v>#REF!</v>
      </c>
      <c r="P8182" s="53" t="e">
        <f t="shared" si="641"/>
        <v>#REF!</v>
      </c>
      <c r="Q8182" s="53">
        <v>0.28248061155913856</v>
      </c>
    </row>
    <row r="8183" spans="1:17">
      <c r="A8183" s="51" t="s">
        <v>5413</v>
      </c>
      <c r="B8183" s="51">
        <f t="shared" si="637"/>
        <v>10</v>
      </c>
      <c r="C8183" s="51">
        <f t="shared" si="638"/>
        <v>744</v>
      </c>
      <c r="D8183" s="51" t="s">
        <v>2595</v>
      </c>
      <c r="E8183" s="54" t="str">
        <f t="shared" si="639"/>
        <v>033627</v>
      </c>
      <c r="F8183" s="51" t="e">
        <f>VLOOKUP(E8183,#REF!,8,FALSE)</f>
        <v>#REF!</v>
      </c>
      <c r="G8183" s="51" t="e">
        <f>VLOOKUP(E8183,#REF!,9,FALSE)</f>
        <v>#REF!</v>
      </c>
      <c r="H8183" s="52">
        <v>909750</v>
      </c>
      <c r="I8183" s="51" t="s">
        <v>5406</v>
      </c>
      <c r="J8183" s="53">
        <v>12.2</v>
      </c>
      <c r="K8183" s="53">
        <v>7.2738160000000001</v>
      </c>
      <c r="L8183" s="53">
        <v>14.60923036155914</v>
      </c>
      <c r="M8183" s="53">
        <v>0</v>
      </c>
      <c r="N8183" s="53">
        <f t="shared" si="640"/>
        <v>0</v>
      </c>
      <c r="O8183" s="53" t="e">
        <f>VLOOKUP(E8183,#REF!,29,FALSE)</f>
        <v>#REF!</v>
      </c>
      <c r="P8183" s="53" t="e">
        <f t="shared" si="641"/>
        <v>#REF!</v>
      </c>
      <c r="Q8183" s="53">
        <v>14.60923036155914</v>
      </c>
    </row>
    <row r="8184" spans="1:17">
      <c r="A8184" s="51" t="s">
        <v>5413</v>
      </c>
      <c r="B8184" s="51">
        <f t="shared" si="637"/>
        <v>10</v>
      </c>
      <c r="C8184" s="51">
        <f t="shared" si="638"/>
        <v>744</v>
      </c>
      <c r="D8184" s="51" t="s">
        <v>2593</v>
      </c>
      <c r="E8184" s="54" t="str">
        <f t="shared" si="639"/>
        <v>033626</v>
      </c>
      <c r="F8184" s="51" t="e">
        <f>VLOOKUP(E8184,#REF!,8,FALSE)</f>
        <v>#REF!</v>
      </c>
      <c r="G8184" s="51" t="e">
        <f>VLOOKUP(E8184,#REF!,9,FALSE)</f>
        <v>#REF!</v>
      </c>
      <c r="H8184" s="52">
        <v>909779</v>
      </c>
      <c r="I8184" s="51" t="s">
        <v>5407</v>
      </c>
      <c r="J8184" s="53">
        <v>12.1</v>
      </c>
      <c r="K8184" s="53">
        <v>8.8988189999999996</v>
      </c>
      <c r="L8184" s="53">
        <v>13.880913584677421</v>
      </c>
      <c r="M8184" s="53">
        <v>0</v>
      </c>
      <c r="N8184" s="53">
        <f t="shared" si="640"/>
        <v>0</v>
      </c>
      <c r="O8184" s="53" t="e">
        <f>VLOOKUP(E8184,#REF!,29,FALSE)</f>
        <v>#REF!</v>
      </c>
      <c r="P8184" s="53" t="e">
        <f t="shared" si="641"/>
        <v>#REF!</v>
      </c>
      <c r="Q8184" s="53">
        <v>13.880913584677421</v>
      </c>
    </row>
    <row r="8185" spans="1:17">
      <c r="A8185" s="51" t="s">
        <v>5413</v>
      </c>
      <c r="B8185" s="51">
        <f t="shared" si="637"/>
        <v>10</v>
      </c>
      <c r="C8185" s="51">
        <f t="shared" si="638"/>
        <v>744</v>
      </c>
      <c r="D8185" s="51" t="s">
        <v>2887</v>
      </c>
      <c r="E8185" s="54" t="str">
        <f t="shared" si="639"/>
        <v>034305</v>
      </c>
      <c r="F8185" s="51" t="e">
        <f>VLOOKUP(E8185,#REF!,8,FALSE)</f>
        <v>#REF!</v>
      </c>
      <c r="G8185" s="51" t="e">
        <f>VLOOKUP(E8185,#REF!,9,FALSE)</f>
        <v>#REF!</v>
      </c>
      <c r="H8185" s="52">
        <v>912489</v>
      </c>
      <c r="I8185" s="51" t="s">
        <v>2888</v>
      </c>
      <c r="J8185" s="53">
        <v>6.2</v>
      </c>
      <c r="K8185" s="53">
        <v>6.2</v>
      </c>
      <c r="L8185" s="53">
        <v>8.0514579583333337</v>
      </c>
      <c r="M8185" s="53">
        <v>8.0514579583333337</v>
      </c>
      <c r="N8185" s="53">
        <f t="shared" si="640"/>
        <v>5990.284721</v>
      </c>
      <c r="O8185" s="53" t="e">
        <f>VLOOKUP(E8185,#REF!,29,FALSE)</f>
        <v>#REF!</v>
      </c>
      <c r="P8185" s="53" t="e">
        <f t="shared" si="641"/>
        <v>#REF!</v>
      </c>
      <c r="Q8185" s="53">
        <v>0</v>
      </c>
    </row>
    <row r="8186" spans="1:17">
      <c r="A8186" s="51" t="s">
        <v>5413</v>
      </c>
      <c r="B8186" s="51">
        <f t="shared" si="637"/>
        <v>10</v>
      </c>
      <c r="C8186" s="51">
        <f t="shared" si="638"/>
        <v>744</v>
      </c>
      <c r="D8186" s="51" t="s">
        <v>3188</v>
      </c>
      <c r="E8186" s="54" t="str">
        <f t="shared" si="639"/>
        <v>029411</v>
      </c>
      <c r="F8186" s="51" t="e">
        <f>VLOOKUP(E8186,#REF!,8,FALSE)</f>
        <v>#REF!</v>
      </c>
      <c r="G8186" s="51" t="e">
        <f>VLOOKUP(E8186,#REF!,9,FALSE)</f>
        <v>#REF!</v>
      </c>
      <c r="H8186" s="52">
        <v>913331</v>
      </c>
      <c r="I8186" s="51" t="s">
        <v>5257</v>
      </c>
      <c r="J8186" s="53">
        <v>2.6</v>
      </c>
      <c r="K8186" s="53">
        <v>2.34</v>
      </c>
      <c r="L8186" s="53">
        <v>4.0133201612903227</v>
      </c>
      <c r="M8186" s="53">
        <v>4.0133201612903227</v>
      </c>
      <c r="N8186" s="53">
        <f t="shared" si="640"/>
        <v>2985.9102000000003</v>
      </c>
      <c r="O8186" s="53" t="e">
        <f>VLOOKUP(E8186,#REF!,29,FALSE)</f>
        <v>#REF!</v>
      </c>
      <c r="P8186" s="53" t="e">
        <f t="shared" si="641"/>
        <v>#REF!</v>
      </c>
      <c r="Q8186" s="53">
        <v>0</v>
      </c>
    </row>
    <row r="8187" spans="1:17">
      <c r="A8187" s="51" t="s">
        <v>5413</v>
      </c>
      <c r="B8187" s="51">
        <f t="shared" si="637"/>
        <v>10</v>
      </c>
      <c r="C8187" s="51">
        <f t="shared" si="638"/>
        <v>744</v>
      </c>
      <c r="D8187" s="51" t="s">
        <v>3117</v>
      </c>
      <c r="E8187" s="54" t="str">
        <f t="shared" si="639"/>
        <v>034438</v>
      </c>
      <c r="F8187" s="51" t="e">
        <f>VLOOKUP(E8187,#REF!,8,FALSE)</f>
        <v>#REF!</v>
      </c>
      <c r="G8187" s="51" t="e">
        <f>VLOOKUP(E8187,#REF!,9,FALSE)</f>
        <v>#REF!</v>
      </c>
      <c r="H8187" s="52">
        <v>913371</v>
      </c>
      <c r="I8187" s="51" t="s">
        <v>5258</v>
      </c>
      <c r="J8187" s="53">
        <v>4.43</v>
      </c>
      <c r="K8187" s="53">
        <v>3.89</v>
      </c>
      <c r="L8187" s="53">
        <v>7.4758102137096776</v>
      </c>
      <c r="M8187" s="53">
        <v>7.4758102137096776</v>
      </c>
      <c r="N8187" s="53">
        <f t="shared" si="640"/>
        <v>5562.0027989999999</v>
      </c>
      <c r="O8187" s="53" t="e">
        <f>VLOOKUP(E8187,#REF!,29,FALSE)</f>
        <v>#REF!</v>
      </c>
      <c r="P8187" s="53" t="e">
        <f t="shared" si="641"/>
        <v>#REF!</v>
      </c>
      <c r="Q8187" s="53">
        <v>0</v>
      </c>
    </row>
    <row r="8188" spans="1:17">
      <c r="A8188" s="51" t="s">
        <v>5413</v>
      </c>
      <c r="B8188" s="51">
        <f t="shared" si="637"/>
        <v>10</v>
      </c>
      <c r="C8188" s="51">
        <f t="shared" si="638"/>
        <v>744</v>
      </c>
      <c r="D8188" s="51" t="s">
        <v>3135</v>
      </c>
      <c r="E8188" s="54" t="str">
        <f t="shared" si="639"/>
        <v>035745</v>
      </c>
      <c r="F8188" s="51" t="e">
        <f>VLOOKUP(E8188,#REF!,8,FALSE)</f>
        <v>#REF!</v>
      </c>
      <c r="G8188" s="51" t="e">
        <f>VLOOKUP(E8188,#REF!,9,FALSE)</f>
        <v>#REF!</v>
      </c>
      <c r="H8188" s="52">
        <v>913372</v>
      </c>
      <c r="I8188" s="51" t="s">
        <v>3136</v>
      </c>
      <c r="J8188" s="53">
        <v>1.07</v>
      </c>
      <c r="K8188" s="53">
        <v>0.96</v>
      </c>
      <c r="L8188" s="53">
        <v>0.55279545430107524</v>
      </c>
      <c r="M8188" s="53">
        <v>0.55279545430107524</v>
      </c>
      <c r="N8188" s="53">
        <f t="shared" si="640"/>
        <v>411.27981799999998</v>
      </c>
      <c r="O8188" s="53" t="e">
        <f>VLOOKUP(E8188,#REF!,29,FALSE)</f>
        <v>#REF!</v>
      </c>
      <c r="P8188" s="53" t="e">
        <f t="shared" si="641"/>
        <v>#REF!</v>
      </c>
      <c r="Q8188" s="53">
        <v>0</v>
      </c>
    </row>
    <row r="8189" spans="1:17">
      <c r="A8189" s="51" t="s">
        <v>5413</v>
      </c>
      <c r="B8189" s="51">
        <f t="shared" si="637"/>
        <v>10</v>
      </c>
      <c r="C8189" s="51">
        <f t="shared" si="638"/>
        <v>744</v>
      </c>
      <c r="D8189" s="51" t="s">
        <v>1900</v>
      </c>
      <c r="E8189" s="54" t="str">
        <f t="shared" si="639"/>
        <v>031518</v>
      </c>
      <c r="F8189" s="51" t="e">
        <f>VLOOKUP(E8189,#REF!,8,FALSE)</f>
        <v>#REF!</v>
      </c>
      <c r="G8189" s="51" t="e">
        <f>VLOOKUP(E8189,#REF!,9,FALSE)</f>
        <v>#REF!</v>
      </c>
      <c r="H8189" s="52">
        <v>896953</v>
      </c>
      <c r="I8189" s="51" t="s">
        <v>5259</v>
      </c>
      <c r="J8189" s="53">
        <v>7.4</v>
      </c>
      <c r="K8189" s="53">
        <v>7.3000030000000002</v>
      </c>
      <c r="L8189" s="53">
        <v>7.1994477688172047</v>
      </c>
      <c r="M8189" s="53">
        <v>7.1994476948924726</v>
      </c>
      <c r="N8189" s="53">
        <f t="shared" si="640"/>
        <v>5356.3890849999998</v>
      </c>
      <c r="O8189" s="53" t="e">
        <f>VLOOKUP(E8189,#REF!,29,FALSE)</f>
        <v>#REF!</v>
      </c>
      <c r="P8189" s="53" t="e">
        <f t="shared" si="641"/>
        <v>#REF!</v>
      </c>
      <c r="Q8189" s="53">
        <v>7.3924731760178148E-8</v>
      </c>
    </row>
    <row r="8190" spans="1:17">
      <c r="A8190" s="51" t="s">
        <v>5413</v>
      </c>
      <c r="B8190" s="51">
        <f t="shared" si="637"/>
        <v>10</v>
      </c>
      <c r="C8190" s="51">
        <f t="shared" si="638"/>
        <v>744</v>
      </c>
      <c r="D8190" s="51" t="s">
        <v>2129</v>
      </c>
      <c r="E8190" s="54" t="str">
        <f t="shared" si="639"/>
        <v>031767</v>
      </c>
      <c r="F8190" s="51" t="e">
        <f>VLOOKUP(E8190,#REF!,8,FALSE)</f>
        <v>#REF!</v>
      </c>
      <c r="G8190" s="51" t="e">
        <f>VLOOKUP(E8190,#REF!,9,FALSE)</f>
        <v>#REF!</v>
      </c>
      <c r="H8190" s="52">
        <v>906762</v>
      </c>
      <c r="I8190" s="51" t="s">
        <v>5260</v>
      </c>
      <c r="J8190" s="53">
        <v>9</v>
      </c>
      <c r="K8190" s="53">
        <v>8.7999989999999997</v>
      </c>
      <c r="L8190" s="53">
        <v>5.9813707244623657</v>
      </c>
      <c r="M8190" s="53">
        <v>5.9813706868279564</v>
      </c>
      <c r="N8190" s="53">
        <f t="shared" si="640"/>
        <v>4450.1397909999996</v>
      </c>
      <c r="O8190" s="53" t="e">
        <f>VLOOKUP(E8190,#REF!,29,FALSE)</f>
        <v>#REF!</v>
      </c>
      <c r="P8190" s="53" t="e">
        <f t="shared" si="641"/>
        <v>#REF!</v>
      </c>
      <c r="Q8190" s="53">
        <v>3.7634409118352346E-8</v>
      </c>
    </row>
    <row r="8191" spans="1:17">
      <c r="A8191" s="51" t="s">
        <v>5413</v>
      </c>
      <c r="B8191" s="51">
        <f t="shared" si="637"/>
        <v>10</v>
      </c>
      <c r="C8191" s="51">
        <f t="shared" si="638"/>
        <v>744</v>
      </c>
      <c r="D8191" s="51" t="s">
        <v>5261</v>
      </c>
      <c r="E8191" s="54" t="str">
        <f t="shared" si="639"/>
        <v>034161</v>
      </c>
      <c r="F8191" s="51" t="e">
        <f>VLOOKUP(E8191,#REF!,8,FALSE)</f>
        <v>#REF!</v>
      </c>
      <c r="G8191" s="51" t="e">
        <f>VLOOKUP(E8191,#REF!,9,FALSE)</f>
        <v>#REF!</v>
      </c>
      <c r="H8191" s="52">
        <v>910736</v>
      </c>
      <c r="I8191" s="51" t="s">
        <v>2930</v>
      </c>
      <c r="J8191" s="53">
        <v>5.3</v>
      </c>
      <c r="K8191" s="53">
        <v>5.3</v>
      </c>
      <c r="L8191" s="53">
        <v>5.4419757916666667</v>
      </c>
      <c r="M8191" s="53">
        <v>5.4419757916666667</v>
      </c>
      <c r="N8191" s="53">
        <f t="shared" si="640"/>
        <v>4048.8299889999998</v>
      </c>
      <c r="O8191" s="53" t="e">
        <f>VLOOKUP(E8191,#REF!,29,FALSE)</f>
        <v>#REF!</v>
      </c>
      <c r="P8191" s="53" t="e">
        <f t="shared" si="641"/>
        <v>#REF!</v>
      </c>
      <c r="Q8191" s="53">
        <v>0</v>
      </c>
    </row>
    <row r="8192" spans="1:17">
      <c r="A8192" s="51" t="s">
        <v>5413</v>
      </c>
      <c r="B8192" s="51">
        <f t="shared" si="637"/>
        <v>10</v>
      </c>
      <c r="C8192" s="51">
        <f t="shared" si="638"/>
        <v>744</v>
      </c>
      <c r="D8192" s="51" t="s">
        <v>5262</v>
      </c>
      <c r="E8192" s="54" t="str">
        <f t="shared" si="639"/>
        <v>034162</v>
      </c>
      <c r="F8192" s="51" t="e">
        <f>VLOOKUP(E8192,#REF!,8,FALSE)</f>
        <v>#REF!</v>
      </c>
      <c r="G8192" s="51" t="e">
        <f>VLOOKUP(E8192,#REF!,9,FALSE)</f>
        <v>#REF!</v>
      </c>
      <c r="H8192" s="52">
        <v>910737</v>
      </c>
      <c r="I8192" s="51" t="s">
        <v>2923</v>
      </c>
      <c r="J8192" s="53">
        <v>5.3</v>
      </c>
      <c r="K8192" s="53">
        <v>5.3</v>
      </c>
      <c r="L8192" s="53">
        <v>5.5726304489247314</v>
      </c>
      <c r="M8192" s="53">
        <v>5.5726304489247314</v>
      </c>
      <c r="N8192" s="53">
        <f t="shared" si="640"/>
        <v>4146.0370540000004</v>
      </c>
      <c r="O8192" s="53" t="e">
        <f>VLOOKUP(E8192,#REF!,29,FALSE)</f>
        <v>#REF!</v>
      </c>
      <c r="P8192" s="53" t="e">
        <f t="shared" si="641"/>
        <v>#REF!</v>
      </c>
      <c r="Q8192" s="53">
        <v>0</v>
      </c>
    </row>
    <row r="8193" spans="1:17">
      <c r="A8193" s="51" t="s">
        <v>5413</v>
      </c>
      <c r="B8193" s="51">
        <f t="shared" si="637"/>
        <v>10</v>
      </c>
      <c r="C8193" s="51">
        <f t="shared" si="638"/>
        <v>744</v>
      </c>
      <c r="D8193" s="51" t="s">
        <v>5263</v>
      </c>
      <c r="E8193" s="54" t="str">
        <f t="shared" si="639"/>
        <v>034163</v>
      </c>
      <c r="F8193" s="51" t="e">
        <f>VLOOKUP(E8193,#REF!,8,FALSE)</f>
        <v>#REF!</v>
      </c>
      <c r="G8193" s="51" t="e">
        <f>VLOOKUP(E8193,#REF!,9,FALSE)</f>
        <v>#REF!</v>
      </c>
      <c r="H8193" s="52">
        <v>910738</v>
      </c>
      <c r="I8193" s="51" t="s">
        <v>2883</v>
      </c>
      <c r="J8193" s="53">
        <v>5.3</v>
      </c>
      <c r="K8193" s="53">
        <v>5.3</v>
      </c>
      <c r="L8193" s="53">
        <v>5.5541194811827959</v>
      </c>
      <c r="M8193" s="53">
        <v>5.5541194811827959</v>
      </c>
      <c r="N8193" s="53">
        <f t="shared" si="640"/>
        <v>4132.2648939999999</v>
      </c>
      <c r="O8193" s="53" t="e">
        <f>VLOOKUP(E8193,#REF!,29,FALSE)</f>
        <v>#REF!</v>
      </c>
      <c r="P8193" s="53" t="e">
        <f t="shared" si="641"/>
        <v>#REF!</v>
      </c>
      <c r="Q8193" s="53">
        <v>0</v>
      </c>
    </row>
    <row r="8194" spans="1:17">
      <c r="A8194" s="51" t="s">
        <v>5413</v>
      </c>
      <c r="B8194" s="51">
        <f t="shared" si="637"/>
        <v>10</v>
      </c>
      <c r="C8194" s="51">
        <f t="shared" si="638"/>
        <v>744</v>
      </c>
      <c r="D8194" s="51" t="s">
        <v>3185</v>
      </c>
      <c r="E8194" s="54" t="str">
        <f t="shared" si="639"/>
        <v>034743</v>
      </c>
      <c r="F8194" s="51" t="e">
        <f>VLOOKUP(E8194,#REF!,8,FALSE)</f>
        <v>#REF!</v>
      </c>
      <c r="G8194" s="51" t="e">
        <f>VLOOKUP(E8194,#REF!,9,FALSE)</f>
        <v>#REF!</v>
      </c>
      <c r="H8194" s="52">
        <v>913312</v>
      </c>
      <c r="I8194" s="51" t="s">
        <v>3186</v>
      </c>
      <c r="J8194" s="53">
        <v>1.69</v>
      </c>
      <c r="K8194" s="53">
        <v>1.52</v>
      </c>
      <c r="L8194" s="53">
        <v>2.5848530430107526</v>
      </c>
      <c r="M8194" s="53">
        <v>2.5848530430107526</v>
      </c>
      <c r="N8194" s="53">
        <f t="shared" si="640"/>
        <v>1923.130664</v>
      </c>
      <c r="O8194" s="53" t="e">
        <f>VLOOKUP(E8194,#REF!,29,FALSE)</f>
        <v>#REF!</v>
      </c>
      <c r="P8194" s="53" t="e">
        <f t="shared" si="641"/>
        <v>#REF!</v>
      </c>
      <c r="Q8194" s="53">
        <v>0</v>
      </c>
    </row>
    <row r="8195" spans="1:17">
      <c r="A8195" s="51" t="s">
        <v>5413</v>
      </c>
      <c r="B8195" s="51">
        <f t="shared" ref="B8195:B8258" si="642">MONTH(A8195)</f>
        <v>10</v>
      </c>
      <c r="C8195" s="51">
        <f t="shared" ref="C8195:C8258" si="643">VLOOKUP(B8195,T:V,3,FALSE)</f>
        <v>744</v>
      </c>
      <c r="D8195" s="51" t="s">
        <v>3146</v>
      </c>
      <c r="E8195" s="54" t="str">
        <f t="shared" ref="E8195:E8258" si="644">RIGHT(LEFT(D8195,16),6)</f>
        <v>032516</v>
      </c>
      <c r="F8195" s="51" t="e">
        <f>VLOOKUP(E8195,#REF!,8,FALSE)</f>
        <v>#REF!</v>
      </c>
      <c r="G8195" s="51" t="e">
        <f>VLOOKUP(E8195,#REF!,9,FALSE)</f>
        <v>#REF!</v>
      </c>
      <c r="H8195" s="52">
        <v>913314</v>
      </c>
      <c r="I8195" s="51" t="s">
        <v>5264</v>
      </c>
      <c r="J8195" s="53">
        <v>2.5499999999999998</v>
      </c>
      <c r="K8195" s="53">
        <v>1.7</v>
      </c>
      <c r="L8195" s="53">
        <v>4.101230322580645</v>
      </c>
      <c r="M8195" s="53">
        <v>4.101230322580645</v>
      </c>
      <c r="N8195" s="53">
        <f t="shared" ref="N8195:N8258" si="645">M8195*C8195</f>
        <v>3051.3153600000001</v>
      </c>
      <c r="O8195" s="53" t="e">
        <f>VLOOKUP(E8195,#REF!,29,FALSE)</f>
        <v>#REF!</v>
      </c>
      <c r="P8195" s="53" t="e">
        <f t="shared" ref="P8195:P8258" si="646">N8195*O8195</f>
        <v>#REF!</v>
      </c>
      <c r="Q8195" s="53">
        <v>0</v>
      </c>
    </row>
    <row r="8196" spans="1:17">
      <c r="A8196" s="51" t="s">
        <v>5413</v>
      </c>
      <c r="B8196" s="51">
        <f t="shared" si="642"/>
        <v>10</v>
      </c>
      <c r="C8196" s="51">
        <f t="shared" si="643"/>
        <v>744</v>
      </c>
      <c r="D8196" s="51" t="s">
        <v>1797</v>
      </c>
      <c r="E8196" s="54" t="str">
        <f t="shared" si="644"/>
        <v>031433</v>
      </c>
      <c r="F8196" s="51" t="e">
        <f>VLOOKUP(E8196,#REF!,8,FALSE)</f>
        <v>#REF!</v>
      </c>
      <c r="G8196" s="51" t="e">
        <f>VLOOKUP(E8196,#REF!,9,FALSE)</f>
        <v>#REF!</v>
      </c>
      <c r="H8196" s="52">
        <v>896585</v>
      </c>
      <c r="I8196" s="51" t="s">
        <v>5265</v>
      </c>
      <c r="J8196" s="53">
        <v>3.1</v>
      </c>
      <c r="K8196" s="53">
        <v>2.6</v>
      </c>
      <c r="L8196" s="53">
        <v>2.80572913172043</v>
      </c>
      <c r="M8196" s="53">
        <v>2.80572913172043</v>
      </c>
      <c r="N8196" s="53">
        <f t="shared" si="645"/>
        <v>2087.4624739999999</v>
      </c>
      <c r="O8196" s="53" t="e">
        <f>VLOOKUP(E8196,#REF!,29,FALSE)</f>
        <v>#REF!</v>
      </c>
      <c r="P8196" s="53" t="e">
        <f t="shared" si="646"/>
        <v>#REF!</v>
      </c>
      <c r="Q8196" s="53">
        <v>0</v>
      </c>
    </row>
    <row r="8197" spans="1:17">
      <c r="A8197" s="51" t="s">
        <v>5413</v>
      </c>
      <c r="B8197" s="51">
        <f t="shared" si="642"/>
        <v>10</v>
      </c>
      <c r="C8197" s="51">
        <f t="shared" si="643"/>
        <v>744</v>
      </c>
      <c r="D8197" s="51" t="s">
        <v>1799</v>
      </c>
      <c r="E8197" s="54" t="str">
        <f t="shared" si="644"/>
        <v>031435</v>
      </c>
      <c r="F8197" s="51" t="e">
        <f>VLOOKUP(E8197,#REF!,8,FALSE)</f>
        <v>#REF!</v>
      </c>
      <c r="G8197" s="51" t="e">
        <f>VLOOKUP(E8197,#REF!,9,FALSE)</f>
        <v>#REF!</v>
      </c>
      <c r="H8197" s="52">
        <v>896586</v>
      </c>
      <c r="I8197" s="51" t="s">
        <v>5394</v>
      </c>
      <c r="J8197" s="53">
        <v>5.0999999999999996</v>
      </c>
      <c r="K8197" s="53">
        <v>4.9000000000000004</v>
      </c>
      <c r="L8197" s="53">
        <v>5.4208710322580647</v>
      </c>
      <c r="M8197" s="53">
        <v>5.4208710322580647</v>
      </c>
      <c r="N8197" s="53">
        <f t="shared" si="645"/>
        <v>4033.128048</v>
      </c>
      <c r="O8197" s="53" t="e">
        <f>VLOOKUP(E8197,#REF!,29,FALSE)</f>
        <v>#REF!</v>
      </c>
      <c r="P8197" s="53" t="e">
        <f t="shared" si="646"/>
        <v>#REF!</v>
      </c>
      <c r="Q8197" s="53">
        <v>0</v>
      </c>
    </row>
    <row r="8198" spans="1:17">
      <c r="A8198" s="51" t="s">
        <v>5413</v>
      </c>
      <c r="B8198" s="51">
        <f t="shared" si="642"/>
        <v>10</v>
      </c>
      <c r="C8198" s="51">
        <f t="shared" si="643"/>
        <v>744</v>
      </c>
      <c r="D8198" s="51" t="s">
        <v>2384</v>
      </c>
      <c r="E8198" s="54" t="str">
        <f t="shared" si="644"/>
        <v>032315</v>
      </c>
      <c r="F8198" s="51" t="e">
        <f>VLOOKUP(E8198,#REF!,8,FALSE)</f>
        <v>#REF!</v>
      </c>
      <c r="G8198" s="51" t="e">
        <f>VLOOKUP(E8198,#REF!,9,FALSE)</f>
        <v>#REF!</v>
      </c>
      <c r="H8198" s="52">
        <v>908777</v>
      </c>
      <c r="I8198" s="51" t="s">
        <v>2385</v>
      </c>
      <c r="J8198" s="53">
        <v>5.9</v>
      </c>
      <c r="K8198" s="53">
        <v>5.9</v>
      </c>
      <c r="L8198" s="53">
        <v>5.1247173763440861</v>
      </c>
      <c r="M8198" s="53">
        <v>5.1247173763440861</v>
      </c>
      <c r="N8198" s="53">
        <f t="shared" si="645"/>
        <v>3812.7897280000002</v>
      </c>
      <c r="O8198" s="53" t="e">
        <f>VLOOKUP(E8198,#REF!,29,FALSE)</f>
        <v>#REF!</v>
      </c>
      <c r="P8198" s="53" t="e">
        <f t="shared" si="646"/>
        <v>#REF!</v>
      </c>
      <c r="Q8198" s="53">
        <v>0</v>
      </c>
    </row>
    <row r="8199" spans="1:17">
      <c r="A8199" s="51" t="s">
        <v>5413</v>
      </c>
      <c r="B8199" s="51">
        <f t="shared" si="642"/>
        <v>10</v>
      </c>
      <c r="C8199" s="51">
        <f t="shared" si="643"/>
        <v>744</v>
      </c>
      <c r="D8199" s="51" t="s">
        <v>2388</v>
      </c>
      <c r="E8199" s="54" t="str">
        <f t="shared" si="644"/>
        <v>032312</v>
      </c>
      <c r="F8199" s="51" t="e">
        <f>VLOOKUP(E8199,#REF!,8,FALSE)</f>
        <v>#REF!</v>
      </c>
      <c r="G8199" s="51" t="e">
        <f>VLOOKUP(E8199,#REF!,9,FALSE)</f>
        <v>#REF!</v>
      </c>
      <c r="H8199" s="52">
        <v>908800</v>
      </c>
      <c r="I8199" s="51" t="s">
        <v>2389</v>
      </c>
      <c r="J8199" s="53">
        <v>5.9</v>
      </c>
      <c r="K8199" s="53">
        <v>5.9</v>
      </c>
      <c r="L8199" s="53">
        <v>5.2055595564516128</v>
      </c>
      <c r="M8199" s="53">
        <v>5.2055595564516128</v>
      </c>
      <c r="N8199" s="53">
        <f t="shared" si="645"/>
        <v>3872.93631</v>
      </c>
      <c r="O8199" s="53" t="e">
        <f>VLOOKUP(E8199,#REF!,29,FALSE)</f>
        <v>#REF!</v>
      </c>
      <c r="P8199" s="53" t="e">
        <f t="shared" si="646"/>
        <v>#REF!</v>
      </c>
      <c r="Q8199" s="53">
        <v>0</v>
      </c>
    </row>
    <row r="8200" spans="1:17">
      <c r="A8200" s="51" t="s">
        <v>5413</v>
      </c>
      <c r="B8200" s="51">
        <f t="shared" si="642"/>
        <v>10</v>
      </c>
      <c r="C8200" s="51">
        <f t="shared" si="643"/>
        <v>744</v>
      </c>
      <c r="D8200" s="51" t="s">
        <v>2390</v>
      </c>
      <c r="E8200" s="54" t="str">
        <f t="shared" si="644"/>
        <v>032313</v>
      </c>
      <c r="F8200" s="51" t="e">
        <f>VLOOKUP(E8200,#REF!,8,FALSE)</f>
        <v>#REF!</v>
      </c>
      <c r="G8200" s="51" t="e">
        <f>VLOOKUP(E8200,#REF!,9,FALSE)</f>
        <v>#REF!</v>
      </c>
      <c r="H8200" s="52">
        <v>908801</v>
      </c>
      <c r="I8200" s="51" t="s">
        <v>2391</v>
      </c>
      <c r="J8200" s="53">
        <v>5.9</v>
      </c>
      <c r="K8200" s="53">
        <v>5.9</v>
      </c>
      <c r="L8200" s="53">
        <v>5.186075831989247</v>
      </c>
      <c r="M8200" s="53">
        <v>5.186075831989247</v>
      </c>
      <c r="N8200" s="53">
        <f t="shared" si="645"/>
        <v>3858.440419</v>
      </c>
      <c r="O8200" s="53" t="e">
        <f>VLOOKUP(E8200,#REF!,29,FALSE)</f>
        <v>#REF!</v>
      </c>
      <c r="P8200" s="53" t="e">
        <f t="shared" si="646"/>
        <v>#REF!</v>
      </c>
      <c r="Q8200" s="53">
        <v>0</v>
      </c>
    </row>
    <row r="8201" spans="1:17">
      <c r="A8201" s="51" t="s">
        <v>5413</v>
      </c>
      <c r="B8201" s="51">
        <f t="shared" si="642"/>
        <v>10</v>
      </c>
      <c r="C8201" s="51">
        <f t="shared" si="643"/>
        <v>744</v>
      </c>
      <c r="D8201" s="51" t="s">
        <v>2553</v>
      </c>
      <c r="E8201" s="54" t="str">
        <f t="shared" si="644"/>
        <v>032282</v>
      </c>
      <c r="F8201" s="51" t="e">
        <f>VLOOKUP(E8201,#REF!,8,FALSE)</f>
        <v>#REF!</v>
      </c>
      <c r="G8201" s="51" t="e">
        <f>VLOOKUP(E8201,#REF!,9,FALSE)</f>
        <v>#REF!</v>
      </c>
      <c r="H8201" s="52">
        <v>909774</v>
      </c>
      <c r="I8201" s="51" t="s">
        <v>2554</v>
      </c>
      <c r="J8201" s="53">
        <v>323.5</v>
      </c>
      <c r="K8201" s="53">
        <v>294.50000299999999</v>
      </c>
      <c r="L8201" s="53">
        <v>32.174634249999997</v>
      </c>
      <c r="M8201" s="53">
        <v>5.4434920148821524</v>
      </c>
      <c r="N8201" s="53">
        <f t="shared" si="645"/>
        <v>4049.9580590723212</v>
      </c>
      <c r="O8201" s="53" t="e">
        <f>VLOOKUP(E8201,#REF!,29,FALSE)</f>
        <v>#REF!</v>
      </c>
      <c r="P8201" s="53" t="e">
        <f t="shared" si="646"/>
        <v>#REF!</v>
      </c>
      <c r="Q8201" s="53">
        <v>26.731142235117851</v>
      </c>
    </row>
    <row r="8202" spans="1:17">
      <c r="A8202" s="51" t="s">
        <v>5413</v>
      </c>
      <c r="B8202" s="51">
        <f t="shared" si="642"/>
        <v>10</v>
      </c>
      <c r="C8202" s="51">
        <f t="shared" si="643"/>
        <v>744</v>
      </c>
      <c r="D8202" s="51" t="s">
        <v>1940</v>
      </c>
      <c r="E8202" s="54" t="str">
        <f t="shared" si="644"/>
        <v>031511</v>
      </c>
      <c r="F8202" s="51" t="e">
        <f>VLOOKUP(E8202,#REF!,8,FALSE)</f>
        <v>#REF!</v>
      </c>
      <c r="G8202" s="51" t="e">
        <f>VLOOKUP(E8202,#REF!,9,FALSE)</f>
        <v>#REF!</v>
      </c>
      <c r="H8202" s="52">
        <v>896965</v>
      </c>
      <c r="I8202" s="51" t="s">
        <v>5267</v>
      </c>
      <c r="J8202" s="53">
        <v>4.9000000000000004</v>
      </c>
      <c r="K8202" s="53">
        <v>4.6999959999999996</v>
      </c>
      <c r="L8202" s="53">
        <v>4.7450540120967739</v>
      </c>
      <c r="M8202" s="53">
        <v>4.7186866061827955</v>
      </c>
      <c r="N8202" s="53">
        <f t="shared" si="645"/>
        <v>3510.7028349999996</v>
      </c>
      <c r="O8202" s="53" t="e">
        <f>VLOOKUP(E8202,#REF!,29,FALSE)</f>
        <v>#REF!</v>
      </c>
      <c r="P8202" s="53" t="e">
        <f t="shared" si="646"/>
        <v>#REF!</v>
      </c>
      <c r="Q8202" s="53">
        <v>2.636740591397848E-2</v>
      </c>
    </row>
    <row r="8203" spans="1:17">
      <c r="A8203" s="51" t="s">
        <v>5413</v>
      </c>
      <c r="B8203" s="51">
        <f t="shared" si="642"/>
        <v>10</v>
      </c>
      <c r="C8203" s="51">
        <f t="shared" si="643"/>
        <v>744</v>
      </c>
      <c r="D8203" s="51" t="s">
        <v>2055</v>
      </c>
      <c r="E8203" s="54" t="str">
        <f t="shared" si="644"/>
        <v>031606</v>
      </c>
      <c r="F8203" s="51" t="e">
        <f>VLOOKUP(E8203,#REF!,8,FALSE)</f>
        <v>#REF!</v>
      </c>
      <c r="G8203" s="51" t="e">
        <f>VLOOKUP(E8203,#REF!,9,FALSE)</f>
        <v>#REF!</v>
      </c>
      <c r="H8203" s="52">
        <v>908889</v>
      </c>
      <c r="I8203" s="51" t="s">
        <v>2056</v>
      </c>
      <c r="J8203" s="53">
        <v>7.4</v>
      </c>
      <c r="K8203" s="53">
        <v>7.1999959999999996</v>
      </c>
      <c r="L8203" s="53">
        <v>5.5845896841397851</v>
      </c>
      <c r="M8203" s="53">
        <v>5.5845897526881725</v>
      </c>
      <c r="N8203" s="53">
        <f t="shared" si="645"/>
        <v>4154.9347760000001</v>
      </c>
      <c r="O8203" s="53" t="e">
        <f>VLOOKUP(E8203,#REF!,29,FALSE)</f>
        <v>#REF!</v>
      </c>
      <c r="P8203" s="53" t="e">
        <f t="shared" si="646"/>
        <v>#REF!</v>
      </c>
      <c r="Q8203" s="53">
        <v>0</v>
      </c>
    </row>
    <row r="8204" spans="1:17">
      <c r="A8204" s="51" t="s">
        <v>5413</v>
      </c>
      <c r="B8204" s="51">
        <f t="shared" si="642"/>
        <v>10</v>
      </c>
      <c r="C8204" s="51">
        <f t="shared" si="643"/>
        <v>744</v>
      </c>
      <c r="D8204" s="51" t="s">
        <v>1805</v>
      </c>
      <c r="E8204" s="54" t="str">
        <f t="shared" si="644"/>
        <v>031434</v>
      </c>
      <c r="F8204" s="51" t="e">
        <f>VLOOKUP(E8204,#REF!,8,FALSE)</f>
        <v>#REF!</v>
      </c>
      <c r="G8204" s="51" t="e">
        <f>VLOOKUP(E8204,#REF!,9,FALSE)</f>
        <v>#REF!</v>
      </c>
      <c r="H8204" s="52">
        <v>895130</v>
      </c>
      <c r="I8204" s="51" t="s">
        <v>5268</v>
      </c>
      <c r="J8204" s="53">
        <v>2.2000000000000002</v>
      </c>
      <c r="K8204" s="53">
        <v>1.9</v>
      </c>
      <c r="L8204" s="53">
        <v>1.4214774139784945</v>
      </c>
      <c r="M8204" s="53">
        <v>1.4214774139784945</v>
      </c>
      <c r="N8204" s="53">
        <f t="shared" si="645"/>
        <v>1057.5791959999999</v>
      </c>
      <c r="O8204" s="53" t="e">
        <f>VLOOKUP(E8204,#REF!,29,FALSE)</f>
        <v>#REF!</v>
      </c>
      <c r="P8204" s="53" t="e">
        <f t="shared" si="646"/>
        <v>#REF!</v>
      </c>
      <c r="Q8204" s="53">
        <v>0</v>
      </c>
    </row>
    <row r="8205" spans="1:17">
      <c r="A8205" s="51" t="s">
        <v>5413</v>
      </c>
      <c r="B8205" s="51">
        <f t="shared" si="642"/>
        <v>10</v>
      </c>
      <c r="C8205" s="51">
        <f t="shared" si="643"/>
        <v>744</v>
      </c>
      <c r="D8205" s="51" t="s">
        <v>1691</v>
      </c>
      <c r="E8205" s="54" t="str">
        <f t="shared" si="644"/>
        <v>031431</v>
      </c>
      <c r="F8205" s="51" t="e">
        <f>VLOOKUP(E8205,#REF!,8,FALSE)</f>
        <v>#REF!</v>
      </c>
      <c r="G8205" s="51" t="e">
        <f>VLOOKUP(E8205,#REF!,9,FALSE)</f>
        <v>#REF!</v>
      </c>
      <c r="H8205" s="52">
        <v>896591</v>
      </c>
      <c r="I8205" s="51" t="s">
        <v>5269</v>
      </c>
      <c r="J8205" s="53">
        <v>4.2</v>
      </c>
      <c r="K8205" s="53">
        <v>3.7</v>
      </c>
      <c r="L8205" s="53">
        <v>2.81167047983871</v>
      </c>
      <c r="M8205" s="53">
        <v>2.81167047983871</v>
      </c>
      <c r="N8205" s="53">
        <f t="shared" si="645"/>
        <v>2091.8828370000001</v>
      </c>
      <c r="O8205" s="53" t="e">
        <f>VLOOKUP(E8205,#REF!,29,FALSE)</f>
        <v>#REF!</v>
      </c>
      <c r="P8205" s="53" t="e">
        <f t="shared" si="646"/>
        <v>#REF!</v>
      </c>
      <c r="Q8205" s="53">
        <v>0</v>
      </c>
    </row>
    <row r="8206" spans="1:17">
      <c r="A8206" s="51" t="s">
        <v>5413</v>
      </c>
      <c r="B8206" s="51">
        <f t="shared" si="642"/>
        <v>10</v>
      </c>
      <c r="C8206" s="51">
        <f t="shared" si="643"/>
        <v>744</v>
      </c>
      <c r="D8206" s="51" t="s">
        <v>5270</v>
      </c>
      <c r="E8206" s="54" t="str">
        <f t="shared" si="644"/>
        <v>032323</v>
      </c>
      <c r="F8206" s="51" t="e">
        <f>VLOOKUP(E8206,#REF!,8,FALSE)</f>
        <v>#REF!</v>
      </c>
      <c r="G8206" s="51" t="e">
        <f>VLOOKUP(E8206,#REF!,9,FALSE)</f>
        <v>#REF!</v>
      </c>
      <c r="H8206" s="52">
        <v>908798</v>
      </c>
      <c r="I8206" s="51" t="s">
        <v>5271</v>
      </c>
      <c r="J8206" s="53">
        <v>1.8</v>
      </c>
      <c r="K8206" s="53">
        <v>1.8</v>
      </c>
      <c r="L8206" s="53">
        <v>1.7210004260752687</v>
      </c>
      <c r="M8206" s="53">
        <v>1.7210004260752687</v>
      </c>
      <c r="N8206" s="53">
        <f t="shared" si="645"/>
        <v>1280.424317</v>
      </c>
      <c r="O8206" s="53" t="e">
        <f>VLOOKUP(E8206,#REF!,29,FALSE)</f>
        <v>#REF!</v>
      </c>
      <c r="P8206" s="53" t="e">
        <f t="shared" si="646"/>
        <v>#REF!</v>
      </c>
      <c r="Q8206" s="53">
        <v>0</v>
      </c>
    </row>
    <row r="8207" spans="1:17">
      <c r="A8207" s="51" t="s">
        <v>5413</v>
      </c>
      <c r="B8207" s="51">
        <f t="shared" si="642"/>
        <v>10</v>
      </c>
      <c r="C8207" s="51">
        <f t="shared" si="643"/>
        <v>744</v>
      </c>
      <c r="D8207" s="51" t="s">
        <v>3157</v>
      </c>
      <c r="E8207" s="54" t="str">
        <f t="shared" si="644"/>
        <v>033893</v>
      </c>
      <c r="F8207" s="51" t="e">
        <f>VLOOKUP(E8207,#REF!,8,FALSE)</f>
        <v>#REF!</v>
      </c>
      <c r="G8207" s="51" t="e">
        <f>VLOOKUP(E8207,#REF!,9,FALSE)</f>
        <v>#REF!</v>
      </c>
      <c r="H8207" s="52">
        <v>913291</v>
      </c>
      <c r="I8207" s="51" t="s">
        <v>5272</v>
      </c>
      <c r="J8207" s="53">
        <v>10.92</v>
      </c>
      <c r="K8207" s="53">
        <v>9.82</v>
      </c>
      <c r="L8207" s="53">
        <v>9.0169970860215063</v>
      </c>
      <c r="M8207" s="53">
        <v>9.0169970860215063</v>
      </c>
      <c r="N8207" s="53">
        <f t="shared" si="645"/>
        <v>6708.6458320000011</v>
      </c>
      <c r="O8207" s="53" t="e">
        <f>VLOOKUP(E8207,#REF!,29,FALSE)</f>
        <v>#REF!</v>
      </c>
      <c r="P8207" s="53" t="e">
        <f t="shared" si="646"/>
        <v>#REF!</v>
      </c>
      <c r="Q8207" s="53">
        <v>0</v>
      </c>
    </row>
    <row r="8208" spans="1:17">
      <c r="A8208" s="51" t="s">
        <v>5413</v>
      </c>
      <c r="B8208" s="51">
        <f t="shared" si="642"/>
        <v>10</v>
      </c>
      <c r="C8208" s="51">
        <f t="shared" si="643"/>
        <v>744</v>
      </c>
      <c r="D8208" s="51" t="s">
        <v>2580</v>
      </c>
      <c r="E8208" s="54" t="str">
        <f t="shared" si="644"/>
        <v>033380</v>
      </c>
      <c r="F8208" s="51" t="e">
        <f>VLOOKUP(E8208,#REF!,8,FALSE)</f>
        <v>#REF!</v>
      </c>
      <c r="G8208" s="51" t="e">
        <f>VLOOKUP(E8208,#REF!,9,FALSE)</f>
        <v>#REF!</v>
      </c>
      <c r="H8208" s="52">
        <v>909410</v>
      </c>
      <c r="I8208" s="51" t="s">
        <v>2581</v>
      </c>
      <c r="J8208" s="53">
        <v>11.4</v>
      </c>
      <c r="K8208" s="53">
        <v>7.9999989999999999</v>
      </c>
      <c r="L8208" s="53">
        <v>6.3898232782258066</v>
      </c>
      <c r="M8208" s="53">
        <v>0.14985626588115439</v>
      </c>
      <c r="N8208" s="53">
        <f t="shared" si="645"/>
        <v>111.49306181557887</v>
      </c>
      <c r="O8208" s="53" t="e">
        <f>VLOOKUP(E8208,#REF!,29,FALSE)</f>
        <v>#REF!</v>
      </c>
      <c r="P8208" s="53" t="e">
        <f t="shared" si="646"/>
        <v>#REF!</v>
      </c>
      <c r="Q8208" s="53">
        <v>6.2399670123446533</v>
      </c>
    </row>
    <row r="8209" spans="1:17">
      <c r="A8209" s="51" t="s">
        <v>5413</v>
      </c>
      <c r="B8209" s="51">
        <f t="shared" si="642"/>
        <v>10</v>
      </c>
      <c r="C8209" s="51">
        <f t="shared" si="643"/>
        <v>744</v>
      </c>
      <c r="D8209" s="51" t="s">
        <v>2867</v>
      </c>
      <c r="E8209" s="54" t="str">
        <f t="shared" si="644"/>
        <v>034387</v>
      </c>
      <c r="F8209" s="51" t="e">
        <f>VLOOKUP(E8209,#REF!,8,FALSE)</f>
        <v>#REF!</v>
      </c>
      <c r="G8209" s="51" t="e">
        <f>VLOOKUP(E8209,#REF!,9,FALSE)</f>
        <v>#REF!</v>
      </c>
      <c r="H8209" s="52">
        <v>910731</v>
      </c>
      <c r="I8209" s="51" t="s">
        <v>2868</v>
      </c>
      <c r="J8209" s="53">
        <v>7.8</v>
      </c>
      <c r="K8209" s="53">
        <v>7.8</v>
      </c>
      <c r="L8209" s="53">
        <v>9.1567404086021504</v>
      </c>
      <c r="M8209" s="53">
        <v>9.1567404086021504</v>
      </c>
      <c r="N8209" s="53">
        <f t="shared" si="645"/>
        <v>6812.6148640000001</v>
      </c>
      <c r="O8209" s="53" t="e">
        <f>VLOOKUP(E8209,#REF!,29,FALSE)</f>
        <v>#REF!</v>
      </c>
      <c r="P8209" s="53" t="e">
        <f t="shared" si="646"/>
        <v>#REF!</v>
      </c>
      <c r="Q8209" s="53">
        <v>0</v>
      </c>
    </row>
    <row r="8210" spans="1:17">
      <c r="A8210" s="51" t="s">
        <v>5413</v>
      </c>
      <c r="B8210" s="51">
        <f t="shared" si="642"/>
        <v>10</v>
      </c>
      <c r="C8210" s="51">
        <f t="shared" si="643"/>
        <v>744</v>
      </c>
      <c r="D8210" s="51" t="s">
        <v>1757</v>
      </c>
      <c r="E8210" s="54" t="str">
        <f t="shared" si="644"/>
        <v>031432</v>
      </c>
      <c r="F8210" s="51" t="e">
        <f>VLOOKUP(E8210,#REF!,8,FALSE)</f>
        <v>#REF!</v>
      </c>
      <c r="G8210" s="51" t="e">
        <f>VLOOKUP(E8210,#REF!,9,FALSE)</f>
        <v>#REF!</v>
      </c>
      <c r="H8210" s="52">
        <v>896555</v>
      </c>
      <c r="I8210" s="51" t="s">
        <v>5273</v>
      </c>
      <c r="J8210" s="53">
        <v>5.0999999999999996</v>
      </c>
      <c r="K8210" s="53">
        <v>5.0999999999999996</v>
      </c>
      <c r="L8210" s="53">
        <v>3.9780451639784946</v>
      </c>
      <c r="M8210" s="53">
        <v>3.9780451639784946</v>
      </c>
      <c r="N8210" s="53">
        <f t="shared" si="645"/>
        <v>2959.665602</v>
      </c>
      <c r="O8210" s="53" t="e">
        <f>VLOOKUP(E8210,#REF!,29,FALSE)</f>
        <v>#REF!</v>
      </c>
      <c r="P8210" s="53" t="e">
        <f t="shared" si="646"/>
        <v>#REF!</v>
      </c>
      <c r="Q8210" s="53">
        <v>0</v>
      </c>
    </row>
    <row r="8211" spans="1:17">
      <c r="A8211" s="51" t="s">
        <v>5413</v>
      </c>
      <c r="B8211" s="51">
        <f t="shared" si="642"/>
        <v>10</v>
      </c>
      <c r="C8211" s="51">
        <f t="shared" si="643"/>
        <v>744</v>
      </c>
      <c r="D8211" s="51" t="s">
        <v>1759</v>
      </c>
      <c r="E8211" s="54" t="str">
        <f t="shared" si="644"/>
        <v>031459</v>
      </c>
      <c r="F8211" s="51" t="e">
        <f>VLOOKUP(E8211,#REF!,8,FALSE)</f>
        <v>#REF!</v>
      </c>
      <c r="G8211" s="51" t="e">
        <f>VLOOKUP(E8211,#REF!,9,FALSE)</f>
        <v>#REF!</v>
      </c>
      <c r="H8211" s="52">
        <v>896556</v>
      </c>
      <c r="I8211" s="51" t="s">
        <v>5274</v>
      </c>
      <c r="J8211" s="53">
        <v>4.7</v>
      </c>
      <c r="K8211" s="53">
        <v>4.7</v>
      </c>
      <c r="L8211" s="53">
        <v>3.0155107500000002</v>
      </c>
      <c r="M8211" s="53">
        <v>3.0155107500000002</v>
      </c>
      <c r="N8211" s="53">
        <f t="shared" si="645"/>
        <v>2243.5399980000002</v>
      </c>
      <c r="O8211" s="53" t="e">
        <f>VLOOKUP(E8211,#REF!,29,FALSE)</f>
        <v>#REF!</v>
      </c>
      <c r="P8211" s="53" t="e">
        <f t="shared" si="646"/>
        <v>#REF!</v>
      </c>
      <c r="Q8211" s="53">
        <v>0</v>
      </c>
    </row>
    <row r="8212" spans="1:17">
      <c r="A8212" s="51" t="s">
        <v>5413</v>
      </c>
      <c r="B8212" s="51">
        <f t="shared" si="642"/>
        <v>10</v>
      </c>
      <c r="C8212" s="51">
        <f t="shared" si="643"/>
        <v>744</v>
      </c>
      <c r="D8212" s="51" t="s">
        <v>1700</v>
      </c>
      <c r="E8212" s="54" t="str">
        <f t="shared" si="644"/>
        <v>031447</v>
      </c>
      <c r="F8212" s="51" t="e">
        <f>VLOOKUP(E8212,#REF!,8,FALSE)</f>
        <v>#REF!</v>
      </c>
      <c r="G8212" s="51" t="e">
        <f>VLOOKUP(E8212,#REF!,9,FALSE)</f>
        <v>#REF!</v>
      </c>
      <c r="H8212" s="52">
        <v>896557</v>
      </c>
      <c r="I8212" s="51" t="s">
        <v>5275</v>
      </c>
      <c r="J8212" s="53">
        <v>4.5999999999999996</v>
      </c>
      <c r="K8212" s="53">
        <v>4.5999999999999996</v>
      </c>
      <c r="L8212" s="53">
        <v>4.3006045403225803</v>
      </c>
      <c r="M8212" s="53">
        <v>4.3006045403225803</v>
      </c>
      <c r="N8212" s="53">
        <f t="shared" si="645"/>
        <v>3199.649778</v>
      </c>
      <c r="O8212" s="53" t="e">
        <f>VLOOKUP(E8212,#REF!,29,FALSE)</f>
        <v>#REF!</v>
      </c>
      <c r="P8212" s="53" t="e">
        <f t="shared" si="646"/>
        <v>#REF!</v>
      </c>
      <c r="Q8212" s="53">
        <v>0</v>
      </c>
    </row>
    <row r="8213" spans="1:17">
      <c r="A8213" s="51" t="s">
        <v>5413</v>
      </c>
      <c r="B8213" s="51">
        <f t="shared" si="642"/>
        <v>10</v>
      </c>
      <c r="C8213" s="51">
        <f t="shared" si="643"/>
        <v>744</v>
      </c>
      <c r="D8213" s="51" t="s">
        <v>1702</v>
      </c>
      <c r="E8213" s="54" t="str">
        <f t="shared" si="644"/>
        <v>031458</v>
      </c>
      <c r="F8213" s="51" t="e">
        <f>VLOOKUP(E8213,#REF!,8,FALSE)</f>
        <v>#REF!</v>
      </c>
      <c r="G8213" s="51" t="e">
        <f>VLOOKUP(E8213,#REF!,9,FALSE)</f>
        <v>#REF!</v>
      </c>
      <c r="H8213" s="52">
        <v>896588</v>
      </c>
      <c r="I8213" s="51" t="s">
        <v>5276</v>
      </c>
      <c r="J8213" s="53">
        <v>4.2</v>
      </c>
      <c r="K8213" s="53">
        <v>4.2</v>
      </c>
      <c r="L8213" s="53">
        <v>3.2268446935483874</v>
      </c>
      <c r="M8213" s="53">
        <v>3.2268446935483874</v>
      </c>
      <c r="N8213" s="53">
        <f t="shared" si="645"/>
        <v>2400.7724520000002</v>
      </c>
      <c r="O8213" s="53" t="e">
        <f>VLOOKUP(E8213,#REF!,29,FALSE)</f>
        <v>#REF!</v>
      </c>
      <c r="P8213" s="53" t="e">
        <f t="shared" si="646"/>
        <v>#REF!</v>
      </c>
      <c r="Q8213" s="53">
        <v>0</v>
      </c>
    </row>
    <row r="8214" spans="1:17">
      <c r="A8214" s="51" t="s">
        <v>5413</v>
      </c>
      <c r="B8214" s="51">
        <f t="shared" si="642"/>
        <v>10</v>
      </c>
      <c r="C8214" s="51">
        <f t="shared" si="643"/>
        <v>744</v>
      </c>
      <c r="D8214" s="51" t="s">
        <v>2995</v>
      </c>
      <c r="E8214" s="54" t="str">
        <f t="shared" si="644"/>
        <v>027263</v>
      </c>
      <c r="F8214" s="51" t="e">
        <f>VLOOKUP(E8214,#REF!,8,FALSE)</f>
        <v>#REF!</v>
      </c>
      <c r="G8214" s="51" t="e">
        <f>VLOOKUP(E8214,#REF!,9,FALSE)</f>
        <v>#REF!</v>
      </c>
      <c r="H8214" s="52">
        <v>399</v>
      </c>
      <c r="I8214" s="51" t="s">
        <v>2996</v>
      </c>
      <c r="J8214" s="53">
        <v>100.7</v>
      </c>
      <c r="K8214" s="53">
        <v>100.000001</v>
      </c>
      <c r="L8214" s="53">
        <v>162.47537824865591</v>
      </c>
      <c r="M8214" s="53">
        <v>0</v>
      </c>
      <c r="N8214" s="53">
        <f t="shared" si="645"/>
        <v>0</v>
      </c>
      <c r="O8214" s="53" t="e">
        <f>VLOOKUP(E8214,#REF!,29,FALSE)</f>
        <v>#REF!</v>
      </c>
      <c r="P8214" s="53" t="e">
        <f t="shared" si="646"/>
        <v>#REF!</v>
      </c>
      <c r="Q8214" s="53">
        <v>162.47537824865591</v>
      </c>
    </row>
    <row r="8215" spans="1:17">
      <c r="A8215" s="51" t="s">
        <v>5413</v>
      </c>
      <c r="B8215" s="51">
        <f t="shared" si="642"/>
        <v>10</v>
      </c>
      <c r="C8215" s="51">
        <f t="shared" si="643"/>
        <v>744</v>
      </c>
      <c r="D8215" s="51" t="s">
        <v>3653</v>
      </c>
      <c r="E8215" s="54" t="str">
        <f t="shared" si="644"/>
        <v>028225</v>
      </c>
      <c r="F8215" s="51" t="e">
        <f>VLOOKUP(E8215,#REF!,8,FALSE)</f>
        <v>#REF!</v>
      </c>
      <c r="G8215" s="51" t="e">
        <f>VLOOKUP(E8215,#REF!,9,FALSE)</f>
        <v>#REF!</v>
      </c>
      <c r="H8215" s="52">
        <v>8373</v>
      </c>
      <c r="I8215" s="51" t="s">
        <v>5277</v>
      </c>
      <c r="J8215" s="53">
        <v>181.3</v>
      </c>
      <c r="K8215" s="53">
        <v>90</v>
      </c>
      <c r="L8215" s="53">
        <v>83.711970879032265</v>
      </c>
      <c r="M8215" s="53">
        <v>0</v>
      </c>
      <c r="N8215" s="53">
        <f t="shared" si="645"/>
        <v>0</v>
      </c>
      <c r="O8215" s="53" t="e">
        <f>VLOOKUP(E8215,#REF!,29,FALSE)</f>
        <v>#REF!</v>
      </c>
      <c r="P8215" s="53" t="e">
        <f t="shared" si="646"/>
        <v>#REF!</v>
      </c>
      <c r="Q8215" s="53">
        <v>83.711970879032265</v>
      </c>
    </row>
    <row r="8216" spans="1:17">
      <c r="A8216" s="51" t="s">
        <v>5413</v>
      </c>
      <c r="B8216" s="51">
        <f t="shared" si="642"/>
        <v>10</v>
      </c>
      <c r="C8216" s="51">
        <f t="shared" si="643"/>
        <v>744</v>
      </c>
      <c r="D8216" s="51" t="s">
        <v>2679</v>
      </c>
      <c r="E8216" s="54" t="str">
        <f t="shared" si="644"/>
        <v>031268</v>
      </c>
      <c r="F8216" s="51" t="e">
        <f>VLOOKUP(E8216,#REF!,8,FALSE)</f>
        <v>#REF!</v>
      </c>
      <c r="G8216" s="51" t="e">
        <f>VLOOKUP(E8216,#REF!,9,FALSE)</f>
        <v>#REF!</v>
      </c>
      <c r="H8216" s="52">
        <v>895043</v>
      </c>
      <c r="I8216" s="51" t="s">
        <v>2680</v>
      </c>
      <c r="J8216" s="53">
        <v>30.9</v>
      </c>
      <c r="K8216" s="53">
        <v>30.899995000000001</v>
      </c>
      <c r="L8216" s="53">
        <v>26.543153602150536</v>
      </c>
      <c r="M8216" s="53">
        <v>4.1115256104616389</v>
      </c>
      <c r="N8216" s="53">
        <f t="shared" si="645"/>
        <v>3058.9750541834592</v>
      </c>
      <c r="O8216" s="53" t="e">
        <f>VLOOKUP(E8216,#REF!,29,FALSE)</f>
        <v>#REF!</v>
      </c>
      <c r="P8216" s="53" t="e">
        <f t="shared" si="646"/>
        <v>#REF!</v>
      </c>
      <c r="Q8216" s="53">
        <v>22.431627991688899</v>
      </c>
    </row>
    <row r="8217" spans="1:17">
      <c r="A8217" s="51" t="s">
        <v>5413</v>
      </c>
      <c r="B8217" s="51">
        <f t="shared" si="642"/>
        <v>10</v>
      </c>
      <c r="C8217" s="51">
        <f t="shared" si="643"/>
        <v>744</v>
      </c>
      <c r="D8217" s="51" t="s">
        <v>2704</v>
      </c>
      <c r="E8217" s="54" t="str">
        <f t="shared" si="644"/>
        <v>032228</v>
      </c>
      <c r="F8217" s="51" t="e">
        <f>VLOOKUP(E8217,#REF!,8,FALSE)</f>
        <v>#REF!</v>
      </c>
      <c r="G8217" s="51" t="e">
        <f>VLOOKUP(E8217,#REF!,9,FALSE)</f>
        <v>#REF!</v>
      </c>
      <c r="H8217" s="52">
        <v>912534</v>
      </c>
      <c r="I8217" s="51" t="s">
        <v>2705</v>
      </c>
      <c r="J8217" s="53">
        <v>867</v>
      </c>
      <c r="K8217" s="53">
        <v>867.00000399999999</v>
      </c>
      <c r="L8217" s="53">
        <v>971.23812474193539</v>
      </c>
      <c r="M8217" s="53">
        <v>971.23812474193539</v>
      </c>
      <c r="N8217" s="53">
        <f t="shared" si="645"/>
        <v>722601.16480799997</v>
      </c>
      <c r="O8217" s="53" t="e">
        <f>VLOOKUP(E8217,#REF!,29,FALSE)</f>
        <v>#REF!</v>
      </c>
      <c r="P8217" s="53" t="e">
        <f t="shared" si="646"/>
        <v>#REF!</v>
      </c>
      <c r="Q8217" s="53">
        <v>0</v>
      </c>
    </row>
    <row r="8218" spans="1:17">
      <c r="A8218" s="51" t="s">
        <v>5413</v>
      </c>
      <c r="B8218" s="51">
        <f t="shared" si="642"/>
        <v>10</v>
      </c>
      <c r="C8218" s="51">
        <f t="shared" si="643"/>
        <v>744</v>
      </c>
      <c r="D8218" s="51" t="s">
        <v>3114</v>
      </c>
      <c r="E8218" s="54" t="str">
        <f t="shared" si="644"/>
        <v>035743</v>
      </c>
      <c r="F8218" s="51" t="e">
        <f>VLOOKUP(E8218,#REF!,8,FALSE)</f>
        <v>#REF!</v>
      </c>
      <c r="G8218" s="51" t="e">
        <f>VLOOKUP(E8218,#REF!,9,FALSE)</f>
        <v>#REF!</v>
      </c>
      <c r="H8218" s="52">
        <v>913297</v>
      </c>
      <c r="I8218" s="51" t="s">
        <v>3115</v>
      </c>
      <c r="J8218" s="53">
        <v>0.61</v>
      </c>
      <c r="K8218" s="53">
        <v>0.52</v>
      </c>
      <c r="L8218" s="53">
        <v>0.67136544086021499</v>
      </c>
      <c r="M8218" s="53">
        <v>0.67136544086021499</v>
      </c>
      <c r="N8218" s="53">
        <f t="shared" si="645"/>
        <v>499.49588799999998</v>
      </c>
      <c r="O8218" s="53" t="e">
        <f>VLOOKUP(E8218,#REF!,29,FALSE)</f>
        <v>#REF!</v>
      </c>
      <c r="P8218" s="53" t="e">
        <f t="shared" si="646"/>
        <v>#REF!</v>
      </c>
      <c r="Q8218" s="53">
        <v>0</v>
      </c>
    </row>
    <row r="8219" spans="1:17">
      <c r="A8219" s="51" t="s">
        <v>5413</v>
      </c>
      <c r="B8219" s="51">
        <f t="shared" si="642"/>
        <v>10</v>
      </c>
      <c r="C8219" s="51">
        <f t="shared" si="643"/>
        <v>744</v>
      </c>
      <c r="D8219" s="51" t="s">
        <v>3168</v>
      </c>
      <c r="E8219" s="54" t="str">
        <f t="shared" si="644"/>
        <v>035120</v>
      </c>
      <c r="F8219" s="51" t="e">
        <f>VLOOKUP(E8219,#REF!,8,FALSE)</f>
        <v>#REF!</v>
      </c>
      <c r="G8219" s="51" t="e">
        <f>VLOOKUP(E8219,#REF!,9,FALSE)</f>
        <v>#REF!</v>
      </c>
      <c r="H8219" s="52">
        <v>913313</v>
      </c>
      <c r="I8219" s="51" t="s">
        <v>3169</v>
      </c>
      <c r="J8219" s="53">
        <v>2.2599999999999998</v>
      </c>
      <c r="K8219" s="53">
        <v>1.67</v>
      </c>
      <c r="L8219" s="53">
        <v>3.9964703225806453</v>
      </c>
      <c r="M8219" s="53">
        <v>3.9964703225806453</v>
      </c>
      <c r="N8219" s="53">
        <f t="shared" si="645"/>
        <v>2973.37392</v>
      </c>
      <c r="O8219" s="53" t="e">
        <f>VLOOKUP(E8219,#REF!,29,FALSE)</f>
        <v>#REF!</v>
      </c>
      <c r="P8219" s="53" t="e">
        <f t="shared" si="646"/>
        <v>#REF!</v>
      </c>
      <c r="Q8219" s="53">
        <v>0</v>
      </c>
    </row>
    <row r="8220" spans="1:17">
      <c r="A8220" s="51" t="s">
        <v>5413</v>
      </c>
      <c r="B8220" s="51">
        <f t="shared" si="642"/>
        <v>10</v>
      </c>
      <c r="C8220" s="51">
        <f t="shared" si="643"/>
        <v>744</v>
      </c>
      <c r="D8220" s="51" t="s">
        <v>2890</v>
      </c>
      <c r="E8220" s="54" t="str">
        <f t="shared" si="644"/>
        <v>034107</v>
      </c>
      <c r="F8220" s="51" t="e">
        <f>VLOOKUP(E8220,#REF!,8,FALSE)</f>
        <v>#REF!</v>
      </c>
      <c r="G8220" s="51" t="e">
        <f>VLOOKUP(E8220,#REF!,9,FALSE)</f>
        <v>#REF!</v>
      </c>
      <c r="H8220" s="52">
        <v>910685</v>
      </c>
      <c r="I8220" s="51" t="s">
        <v>2891</v>
      </c>
      <c r="J8220" s="53">
        <v>1.3</v>
      </c>
      <c r="K8220" s="53">
        <v>1.3</v>
      </c>
      <c r="L8220" s="53">
        <v>1.2677894354838708</v>
      </c>
      <c r="M8220" s="53">
        <v>1.2677894354838708</v>
      </c>
      <c r="N8220" s="53">
        <f t="shared" si="645"/>
        <v>943.23533999999984</v>
      </c>
      <c r="O8220" s="53" t="e">
        <f>VLOOKUP(E8220,#REF!,29,FALSE)</f>
        <v>#REF!</v>
      </c>
      <c r="P8220" s="53" t="e">
        <f t="shared" si="646"/>
        <v>#REF!</v>
      </c>
      <c r="Q8220" s="53">
        <v>0</v>
      </c>
    </row>
    <row r="8221" spans="1:17">
      <c r="A8221" s="51" t="s">
        <v>5413</v>
      </c>
      <c r="B8221" s="51">
        <f t="shared" si="642"/>
        <v>10</v>
      </c>
      <c r="C8221" s="51">
        <f t="shared" si="643"/>
        <v>744</v>
      </c>
      <c r="D8221" s="51" t="s">
        <v>3176</v>
      </c>
      <c r="E8221" s="54" t="str">
        <f t="shared" si="644"/>
        <v>029120</v>
      </c>
      <c r="F8221" s="51" t="e">
        <f>VLOOKUP(E8221,#REF!,8,FALSE)</f>
        <v>#REF!</v>
      </c>
      <c r="G8221" s="51" t="e">
        <f>VLOOKUP(E8221,#REF!,9,FALSE)</f>
        <v>#REF!</v>
      </c>
      <c r="H8221" s="52">
        <v>913298</v>
      </c>
      <c r="I8221" s="51" t="s">
        <v>3177</v>
      </c>
      <c r="J8221" s="53">
        <v>3.04</v>
      </c>
      <c r="K8221" s="53">
        <v>2.73</v>
      </c>
      <c r="L8221" s="53">
        <v>4.4163451612903222</v>
      </c>
      <c r="M8221" s="53">
        <v>4.4163451612903222</v>
      </c>
      <c r="N8221" s="53">
        <f t="shared" si="645"/>
        <v>3285.7607999999996</v>
      </c>
      <c r="O8221" s="53" t="e">
        <f>VLOOKUP(E8221,#REF!,29,FALSE)</f>
        <v>#REF!</v>
      </c>
      <c r="P8221" s="53" t="e">
        <f t="shared" si="646"/>
        <v>#REF!</v>
      </c>
      <c r="Q8221" s="53">
        <v>0</v>
      </c>
    </row>
    <row r="8222" spans="1:17">
      <c r="A8222" s="51" t="s">
        <v>5413</v>
      </c>
      <c r="B8222" s="51">
        <f t="shared" si="642"/>
        <v>10</v>
      </c>
      <c r="C8222" s="51">
        <f t="shared" si="643"/>
        <v>744</v>
      </c>
      <c r="D8222" s="51" t="s">
        <v>1614</v>
      </c>
      <c r="E8222" s="54" t="str">
        <f t="shared" si="644"/>
        <v>030929</v>
      </c>
      <c r="F8222" s="51" t="e">
        <f>VLOOKUP(E8222,#REF!,8,FALSE)</f>
        <v>#REF!</v>
      </c>
      <c r="G8222" s="51" t="e">
        <f>VLOOKUP(E8222,#REF!,9,FALSE)</f>
        <v>#REF!</v>
      </c>
      <c r="H8222" s="52">
        <v>889871</v>
      </c>
      <c r="I8222" s="51" t="s">
        <v>1613</v>
      </c>
      <c r="J8222" s="53">
        <v>14.1</v>
      </c>
      <c r="K8222" s="53">
        <v>11.699999</v>
      </c>
      <c r="L8222" s="53">
        <v>17.508445568548389</v>
      </c>
      <c r="M8222" s="53">
        <v>16.981574614247311</v>
      </c>
      <c r="N8222" s="53">
        <f t="shared" si="645"/>
        <v>12634.291513</v>
      </c>
      <c r="O8222" s="53" t="e">
        <f>VLOOKUP(E8222,#REF!,29,FALSE)</f>
        <v>#REF!</v>
      </c>
      <c r="P8222" s="53" t="e">
        <f t="shared" si="646"/>
        <v>#REF!</v>
      </c>
      <c r="Q8222" s="53">
        <v>0.52687095430107589</v>
      </c>
    </row>
    <row r="8223" spans="1:17">
      <c r="A8223" s="51" t="s">
        <v>5413</v>
      </c>
      <c r="B8223" s="51">
        <f t="shared" si="642"/>
        <v>10</v>
      </c>
      <c r="C8223" s="51">
        <f t="shared" si="643"/>
        <v>744</v>
      </c>
      <c r="D8223" s="51" t="s">
        <v>1616</v>
      </c>
      <c r="E8223" s="54" t="str">
        <f t="shared" si="644"/>
        <v>030907</v>
      </c>
      <c r="F8223" s="51" t="e">
        <f>VLOOKUP(E8223,#REF!,8,FALSE)</f>
        <v>#REF!</v>
      </c>
      <c r="G8223" s="51" t="e">
        <f>VLOOKUP(E8223,#REF!,9,FALSE)</f>
        <v>#REF!</v>
      </c>
      <c r="H8223" s="52">
        <v>889872</v>
      </c>
      <c r="I8223" s="51" t="s">
        <v>1579</v>
      </c>
      <c r="J8223" s="53">
        <v>10.6</v>
      </c>
      <c r="K8223" s="53">
        <v>8.6999969999999998</v>
      </c>
      <c r="L8223" s="53">
        <v>13.968008911290324</v>
      </c>
      <c r="M8223" s="53">
        <v>13.425272282258064</v>
      </c>
      <c r="N8223" s="53">
        <f t="shared" si="645"/>
        <v>9988.4025779999993</v>
      </c>
      <c r="O8223" s="53" t="e">
        <f>VLOOKUP(E8223,#REF!,29,FALSE)</f>
        <v>#REF!</v>
      </c>
      <c r="P8223" s="53" t="e">
        <f t="shared" si="646"/>
        <v>#REF!</v>
      </c>
      <c r="Q8223" s="53">
        <v>0.54273662903226005</v>
      </c>
    </row>
    <row r="8224" spans="1:17">
      <c r="A8224" s="51" t="s">
        <v>5413</v>
      </c>
      <c r="B8224" s="51">
        <f t="shared" si="642"/>
        <v>10</v>
      </c>
      <c r="C8224" s="51">
        <f t="shared" si="643"/>
        <v>744</v>
      </c>
      <c r="D8224" s="51" t="s">
        <v>1633</v>
      </c>
      <c r="E8224" s="54" t="str">
        <f t="shared" si="644"/>
        <v>030930</v>
      </c>
      <c r="F8224" s="51" t="e">
        <f>VLOOKUP(E8224,#REF!,8,FALSE)</f>
        <v>#REF!</v>
      </c>
      <c r="G8224" s="51" t="e">
        <f>VLOOKUP(E8224,#REF!,9,FALSE)</f>
        <v>#REF!</v>
      </c>
      <c r="H8224" s="52">
        <v>889886</v>
      </c>
      <c r="I8224" s="51" t="s">
        <v>1634</v>
      </c>
      <c r="J8224" s="53">
        <v>13.6</v>
      </c>
      <c r="K8224" s="53">
        <v>11.200004</v>
      </c>
      <c r="L8224" s="53">
        <v>16.627636954301074</v>
      </c>
      <c r="M8224" s="53">
        <v>16.133851775537632</v>
      </c>
      <c r="N8224" s="53">
        <f t="shared" si="645"/>
        <v>12003.585720999998</v>
      </c>
      <c r="O8224" s="53" t="e">
        <f>VLOOKUP(E8224,#REF!,29,FALSE)</f>
        <v>#REF!</v>
      </c>
      <c r="P8224" s="53" t="e">
        <f t="shared" si="646"/>
        <v>#REF!</v>
      </c>
      <c r="Q8224" s="53">
        <v>0.49378517876344163</v>
      </c>
    </row>
    <row r="8225" spans="1:17">
      <c r="A8225" s="51" t="s">
        <v>5413</v>
      </c>
      <c r="B8225" s="51">
        <f t="shared" si="642"/>
        <v>10</v>
      </c>
      <c r="C8225" s="51">
        <f t="shared" si="643"/>
        <v>744</v>
      </c>
      <c r="D8225" s="51" t="s">
        <v>1570</v>
      </c>
      <c r="E8225" s="54" t="str">
        <f t="shared" si="644"/>
        <v>030927</v>
      </c>
      <c r="F8225" s="51" t="e">
        <f>VLOOKUP(E8225,#REF!,8,FALSE)</f>
        <v>#REF!</v>
      </c>
      <c r="G8225" s="51" t="e">
        <f>VLOOKUP(E8225,#REF!,9,FALSE)</f>
        <v>#REF!</v>
      </c>
      <c r="H8225" s="52">
        <v>889893</v>
      </c>
      <c r="I8225" s="51" t="s">
        <v>5278</v>
      </c>
      <c r="J8225" s="53">
        <v>10.199999999999999</v>
      </c>
      <c r="K8225" s="53">
        <v>8.2000039999999998</v>
      </c>
      <c r="L8225" s="53">
        <v>12.745109508064516</v>
      </c>
      <c r="M8225" s="53">
        <v>12.277584766129031</v>
      </c>
      <c r="N8225" s="53">
        <f t="shared" si="645"/>
        <v>9134.5230659999997</v>
      </c>
      <c r="O8225" s="53" t="e">
        <f>VLOOKUP(E8225,#REF!,29,FALSE)</f>
        <v>#REF!</v>
      </c>
      <c r="P8225" s="53" t="e">
        <f t="shared" si="646"/>
        <v>#REF!</v>
      </c>
      <c r="Q8225" s="53">
        <v>0.46752474193548338</v>
      </c>
    </row>
    <row r="8226" spans="1:17">
      <c r="A8226" s="51" t="s">
        <v>5413</v>
      </c>
      <c r="B8226" s="51">
        <f t="shared" si="642"/>
        <v>10</v>
      </c>
      <c r="C8226" s="51">
        <f t="shared" si="643"/>
        <v>744</v>
      </c>
      <c r="D8226" s="51" t="s">
        <v>1580</v>
      </c>
      <c r="E8226" s="54" t="str">
        <f t="shared" si="644"/>
        <v>030921</v>
      </c>
      <c r="F8226" s="51" t="e">
        <f>VLOOKUP(E8226,#REF!,8,FALSE)</f>
        <v>#REF!</v>
      </c>
      <c r="G8226" s="51" t="e">
        <f>VLOOKUP(E8226,#REF!,9,FALSE)</f>
        <v>#REF!</v>
      </c>
      <c r="H8226" s="52">
        <v>889894</v>
      </c>
      <c r="I8226" s="51" t="s">
        <v>5279</v>
      </c>
      <c r="J8226" s="53">
        <v>9.6999999999999993</v>
      </c>
      <c r="K8226" s="53">
        <v>7.8999990000000002</v>
      </c>
      <c r="L8226" s="53">
        <v>12.482809409946237</v>
      </c>
      <c r="M8226" s="53">
        <v>12.010889244623655</v>
      </c>
      <c r="N8226" s="53">
        <f t="shared" si="645"/>
        <v>8936.1015979999993</v>
      </c>
      <c r="O8226" s="53" t="e">
        <f>VLOOKUP(E8226,#REF!,29,FALSE)</f>
        <v>#REF!</v>
      </c>
      <c r="P8226" s="53" t="e">
        <f t="shared" si="646"/>
        <v>#REF!</v>
      </c>
      <c r="Q8226" s="53">
        <v>0.47192016532258141</v>
      </c>
    </row>
    <row r="8227" spans="1:17">
      <c r="A8227" s="51" t="s">
        <v>5413</v>
      </c>
      <c r="B8227" s="51">
        <f t="shared" si="642"/>
        <v>10</v>
      </c>
      <c r="C8227" s="51">
        <f t="shared" si="643"/>
        <v>744</v>
      </c>
      <c r="D8227" s="51" t="s">
        <v>196</v>
      </c>
      <c r="E8227" s="54" t="str">
        <f t="shared" si="644"/>
        <v>028612</v>
      </c>
      <c r="F8227" s="51" t="e">
        <f>VLOOKUP(E8227,#REF!,8,FALSE)</f>
        <v>#REF!</v>
      </c>
      <c r="G8227" s="51" t="e">
        <f>VLOOKUP(E8227,#REF!,9,FALSE)</f>
        <v>#REF!</v>
      </c>
      <c r="H8227" s="52">
        <v>8302</v>
      </c>
      <c r="I8227" s="51" t="s">
        <v>197</v>
      </c>
      <c r="J8227" s="53">
        <v>19.7</v>
      </c>
      <c r="K8227" s="53">
        <v>19.000003</v>
      </c>
      <c r="L8227" s="53">
        <v>0</v>
      </c>
      <c r="M8227" s="53">
        <v>0</v>
      </c>
      <c r="N8227" s="53">
        <f t="shared" si="645"/>
        <v>0</v>
      </c>
      <c r="O8227" s="53" t="e">
        <f>VLOOKUP(E8227,#REF!,29,FALSE)</f>
        <v>#REF!</v>
      </c>
      <c r="P8227" s="53" t="e">
        <f t="shared" si="646"/>
        <v>#REF!</v>
      </c>
      <c r="Q8227" s="53">
        <v>0</v>
      </c>
    </row>
    <row r="8228" spans="1:17">
      <c r="A8228" s="51" t="s">
        <v>5413</v>
      </c>
      <c r="B8228" s="51">
        <f t="shared" si="642"/>
        <v>10</v>
      </c>
      <c r="C8228" s="51">
        <f t="shared" si="643"/>
        <v>744</v>
      </c>
      <c r="D8228" s="51" t="s">
        <v>3184</v>
      </c>
      <c r="E8228" s="54" t="str">
        <f t="shared" si="644"/>
        <v>034495</v>
      </c>
      <c r="F8228" s="51" t="e">
        <f>VLOOKUP(E8228,#REF!,8,FALSE)</f>
        <v>#REF!</v>
      </c>
      <c r="G8228" s="51" t="e">
        <f>VLOOKUP(E8228,#REF!,9,FALSE)</f>
        <v>#REF!</v>
      </c>
      <c r="H8228" s="52">
        <v>913296</v>
      </c>
      <c r="I8228" s="51" t="s">
        <v>3183</v>
      </c>
      <c r="J8228" s="53">
        <v>5.22</v>
      </c>
      <c r="K8228" s="53">
        <v>4.67</v>
      </c>
      <c r="L8228" s="53">
        <v>0</v>
      </c>
      <c r="M8228" s="53">
        <v>0</v>
      </c>
      <c r="N8228" s="53">
        <f t="shared" si="645"/>
        <v>0</v>
      </c>
      <c r="O8228" s="53" t="e">
        <f>VLOOKUP(E8228,#REF!,29,FALSE)</f>
        <v>#REF!</v>
      </c>
      <c r="P8228" s="53" t="e">
        <f t="shared" si="646"/>
        <v>#REF!</v>
      </c>
      <c r="Q8228" s="53">
        <v>0</v>
      </c>
    </row>
    <row r="8229" spans="1:17">
      <c r="A8229" s="51" t="s">
        <v>5413</v>
      </c>
      <c r="B8229" s="51">
        <f t="shared" si="642"/>
        <v>10</v>
      </c>
      <c r="C8229" s="51">
        <f t="shared" si="643"/>
        <v>744</v>
      </c>
      <c r="D8229" s="51" t="s">
        <v>3129</v>
      </c>
      <c r="E8229" s="54" t="str">
        <f t="shared" si="644"/>
        <v>031956</v>
      </c>
      <c r="F8229" s="51" t="e">
        <f>VLOOKUP(E8229,#REF!,8,FALSE)</f>
        <v>#REF!</v>
      </c>
      <c r="G8229" s="51" t="e">
        <f>VLOOKUP(E8229,#REF!,9,FALSE)</f>
        <v>#REF!</v>
      </c>
      <c r="H8229" s="52">
        <v>913318</v>
      </c>
      <c r="I8229" s="51" t="s">
        <v>3130</v>
      </c>
      <c r="J8229" s="53">
        <v>4.5999999999999996</v>
      </c>
      <c r="K8229" s="53">
        <v>4.04</v>
      </c>
      <c r="L8229" s="53">
        <v>4.7938515725806452</v>
      </c>
      <c r="M8229" s="53">
        <v>4.7938515725806452</v>
      </c>
      <c r="N8229" s="53">
        <f t="shared" si="645"/>
        <v>3566.6255700000002</v>
      </c>
      <c r="O8229" s="53" t="e">
        <f>VLOOKUP(E8229,#REF!,29,FALSE)</f>
        <v>#REF!</v>
      </c>
      <c r="P8229" s="53" t="e">
        <f t="shared" si="646"/>
        <v>#REF!</v>
      </c>
      <c r="Q8229" s="53">
        <v>0</v>
      </c>
    </row>
    <row r="8230" spans="1:17">
      <c r="A8230" s="51" t="s">
        <v>5413</v>
      </c>
      <c r="B8230" s="51">
        <f t="shared" si="642"/>
        <v>10</v>
      </c>
      <c r="C8230" s="51">
        <f t="shared" si="643"/>
        <v>744</v>
      </c>
      <c r="D8230" s="51" t="s">
        <v>3124</v>
      </c>
      <c r="E8230" s="54" t="str">
        <f t="shared" si="644"/>
        <v>033228</v>
      </c>
      <c r="F8230" s="51" t="e">
        <f>VLOOKUP(E8230,#REF!,8,FALSE)</f>
        <v>#REF!</v>
      </c>
      <c r="G8230" s="51" t="e">
        <f>VLOOKUP(E8230,#REF!,9,FALSE)</f>
        <v>#REF!</v>
      </c>
      <c r="H8230" s="52">
        <v>913317</v>
      </c>
      <c r="I8230" s="51" t="s">
        <v>3123</v>
      </c>
      <c r="J8230" s="53">
        <v>2.11</v>
      </c>
      <c r="K8230" s="53">
        <v>1.57</v>
      </c>
      <c r="L8230" s="53">
        <v>2.7624257526881721</v>
      </c>
      <c r="M8230" s="53">
        <v>2.7624257526881721</v>
      </c>
      <c r="N8230" s="53">
        <f t="shared" si="645"/>
        <v>2055.24476</v>
      </c>
      <c r="O8230" s="53" t="e">
        <f>VLOOKUP(E8230,#REF!,29,FALSE)</f>
        <v>#REF!</v>
      </c>
      <c r="P8230" s="53" t="e">
        <f t="shared" si="646"/>
        <v>#REF!</v>
      </c>
      <c r="Q8230" s="53">
        <v>0</v>
      </c>
    </row>
    <row r="8231" spans="1:17">
      <c r="A8231" s="51" t="s">
        <v>5413</v>
      </c>
      <c r="B8231" s="51">
        <f t="shared" si="642"/>
        <v>10</v>
      </c>
      <c r="C8231" s="51">
        <f t="shared" si="643"/>
        <v>744</v>
      </c>
      <c r="D8231" s="51" t="s">
        <v>2872</v>
      </c>
      <c r="E8231" s="54" t="str">
        <f t="shared" si="644"/>
        <v>032544</v>
      </c>
      <c r="F8231" s="51" t="e">
        <f>VLOOKUP(E8231,#REF!,8,FALSE)</f>
        <v>#REF!</v>
      </c>
      <c r="G8231" s="51" t="e">
        <f>VLOOKUP(E8231,#REF!,9,FALSE)</f>
        <v>#REF!</v>
      </c>
      <c r="H8231" s="52">
        <v>910686</v>
      </c>
      <c r="I8231" s="51" t="s">
        <v>2873</v>
      </c>
      <c r="J8231" s="53">
        <v>7.1</v>
      </c>
      <c r="K8231" s="53">
        <v>7.1</v>
      </c>
      <c r="L8231" s="53">
        <v>6.9236923373655914</v>
      </c>
      <c r="M8231" s="53">
        <v>6.9236923373655914</v>
      </c>
      <c r="N8231" s="53">
        <f t="shared" si="645"/>
        <v>5151.2270989999997</v>
      </c>
      <c r="O8231" s="53" t="e">
        <f>VLOOKUP(E8231,#REF!,29,FALSE)</f>
        <v>#REF!</v>
      </c>
      <c r="P8231" s="53" t="e">
        <f t="shared" si="646"/>
        <v>#REF!</v>
      </c>
      <c r="Q8231" s="53">
        <v>0</v>
      </c>
    </row>
    <row r="8232" spans="1:17">
      <c r="A8232" s="51" t="s">
        <v>5413</v>
      </c>
      <c r="B8232" s="51">
        <f t="shared" si="642"/>
        <v>10</v>
      </c>
      <c r="C8232" s="51">
        <f t="shared" si="643"/>
        <v>744</v>
      </c>
      <c r="D8232" s="51" t="s">
        <v>3121</v>
      </c>
      <c r="E8232" s="54" t="str">
        <f t="shared" si="644"/>
        <v>030600</v>
      </c>
      <c r="F8232" s="51" t="e">
        <f>VLOOKUP(E8232,#REF!,8,FALSE)</f>
        <v>#REF!</v>
      </c>
      <c r="G8232" s="51" t="e">
        <f>VLOOKUP(E8232,#REF!,9,FALSE)</f>
        <v>#REF!</v>
      </c>
      <c r="H8232" s="52">
        <v>913333</v>
      </c>
      <c r="I8232" s="51" t="s">
        <v>5281</v>
      </c>
      <c r="J8232" s="53">
        <v>7.2</v>
      </c>
      <c r="K8232" s="53">
        <v>6.48</v>
      </c>
      <c r="L8232" s="53">
        <v>5.007759502688172</v>
      </c>
      <c r="M8232" s="53">
        <v>5.007759502688172</v>
      </c>
      <c r="N8232" s="53">
        <f t="shared" si="645"/>
        <v>3725.7730700000002</v>
      </c>
      <c r="O8232" s="53" t="e">
        <f>VLOOKUP(E8232,#REF!,29,FALSE)</f>
        <v>#REF!</v>
      </c>
      <c r="P8232" s="53" t="e">
        <f t="shared" si="646"/>
        <v>#REF!</v>
      </c>
      <c r="Q8232" s="53">
        <v>0</v>
      </c>
    </row>
    <row r="8233" spans="1:17">
      <c r="A8233" s="51" t="s">
        <v>5413</v>
      </c>
      <c r="B8233" s="51">
        <f t="shared" si="642"/>
        <v>10</v>
      </c>
      <c r="C8233" s="51">
        <f t="shared" si="643"/>
        <v>744</v>
      </c>
      <c r="D8233" s="51" t="s">
        <v>3118</v>
      </c>
      <c r="E8233" s="54" t="str">
        <f t="shared" si="644"/>
        <v>031107</v>
      </c>
      <c r="F8233" s="51" t="e">
        <f>VLOOKUP(E8233,#REF!,8,FALSE)</f>
        <v>#REF!</v>
      </c>
      <c r="G8233" s="51" t="e">
        <f>VLOOKUP(E8233,#REF!,9,FALSE)</f>
        <v>#REF!</v>
      </c>
      <c r="H8233" s="52">
        <v>910865</v>
      </c>
      <c r="I8233" s="51" t="s">
        <v>5282</v>
      </c>
      <c r="J8233" s="53">
        <v>5.81</v>
      </c>
      <c r="K8233" s="53">
        <v>5.23</v>
      </c>
      <c r="L8233" s="53">
        <v>0</v>
      </c>
      <c r="M8233" s="53">
        <v>0</v>
      </c>
      <c r="N8233" s="53">
        <f t="shared" si="645"/>
        <v>0</v>
      </c>
      <c r="O8233" s="53" t="e">
        <f>VLOOKUP(E8233,#REF!,29,FALSE)</f>
        <v>#REF!</v>
      </c>
      <c r="P8233" s="53" t="e">
        <f t="shared" si="646"/>
        <v>#REF!</v>
      </c>
      <c r="Q8233" s="53">
        <v>0</v>
      </c>
    </row>
    <row r="8234" spans="1:17">
      <c r="A8234" s="51" t="s">
        <v>5413</v>
      </c>
      <c r="B8234" s="51">
        <f t="shared" si="642"/>
        <v>10</v>
      </c>
      <c r="C8234" s="51">
        <f t="shared" si="643"/>
        <v>744</v>
      </c>
      <c r="D8234" s="51" t="s">
        <v>3154</v>
      </c>
      <c r="E8234" s="54" t="str">
        <f t="shared" si="644"/>
        <v>035096</v>
      </c>
      <c r="F8234" s="51" t="e">
        <f>VLOOKUP(E8234,#REF!,8,FALSE)</f>
        <v>#REF!</v>
      </c>
      <c r="G8234" s="51" t="e">
        <f>VLOOKUP(E8234,#REF!,9,FALSE)</f>
        <v>#REF!</v>
      </c>
      <c r="H8234" s="52">
        <v>913311</v>
      </c>
      <c r="I8234" s="51" t="s">
        <v>3155</v>
      </c>
      <c r="J8234" s="53">
        <v>3.2</v>
      </c>
      <c r="K8234" s="53">
        <v>2.88</v>
      </c>
      <c r="L8234" s="53">
        <v>1.8672274193548388</v>
      </c>
      <c r="M8234" s="53">
        <v>1.8672274193548388</v>
      </c>
      <c r="N8234" s="53">
        <f t="shared" si="645"/>
        <v>1389.2172</v>
      </c>
      <c r="O8234" s="53" t="e">
        <f>VLOOKUP(E8234,#REF!,29,FALSE)</f>
        <v>#REF!</v>
      </c>
      <c r="P8234" s="53" t="e">
        <f t="shared" si="646"/>
        <v>#REF!</v>
      </c>
      <c r="Q8234" s="53">
        <v>0</v>
      </c>
    </row>
    <row r="8235" spans="1:17">
      <c r="A8235" s="51" t="s">
        <v>5413</v>
      </c>
      <c r="B8235" s="51">
        <f t="shared" si="642"/>
        <v>10</v>
      </c>
      <c r="C8235" s="51">
        <f t="shared" si="643"/>
        <v>744</v>
      </c>
      <c r="D8235" s="51" t="s">
        <v>3143</v>
      </c>
      <c r="E8235" s="54" t="str">
        <f t="shared" si="644"/>
        <v>035742</v>
      </c>
      <c r="F8235" s="51" t="e">
        <f>VLOOKUP(E8235,#REF!,8,FALSE)</f>
        <v>#REF!</v>
      </c>
      <c r="G8235" s="51" t="e">
        <f>VLOOKUP(E8235,#REF!,9,FALSE)</f>
        <v>#REF!</v>
      </c>
      <c r="H8235" s="52">
        <v>913316</v>
      </c>
      <c r="I8235" s="51" t="s">
        <v>3144</v>
      </c>
      <c r="J8235" s="53">
        <v>0.64</v>
      </c>
      <c r="K8235" s="53">
        <v>0.54</v>
      </c>
      <c r="L8235" s="53">
        <v>0.85121129032258058</v>
      </c>
      <c r="M8235" s="53">
        <v>0.85121129032258058</v>
      </c>
      <c r="N8235" s="53">
        <f t="shared" si="645"/>
        <v>633.30119999999999</v>
      </c>
      <c r="O8235" s="53" t="e">
        <f>VLOOKUP(E8235,#REF!,29,FALSE)</f>
        <v>#REF!</v>
      </c>
      <c r="P8235" s="53" t="e">
        <f t="shared" si="646"/>
        <v>#REF!</v>
      </c>
      <c r="Q8235" s="53">
        <v>0</v>
      </c>
    </row>
    <row r="8236" spans="1:17">
      <c r="A8236" s="51" t="s">
        <v>5413</v>
      </c>
      <c r="B8236" s="51">
        <f t="shared" si="642"/>
        <v>10</v>
      </c>
      <c r="C8236" s="51">
        <f t="shared" si="643"/>
        <v>744</v>
      </c>
      <c r="D8236" s="51" t="s">
        <v>3140</v>
      </c>
      <c r="E8236" s="54" t="str">
        <f t="shared" si="644"/>
        <v>035113</v>
      </c>
      <c r="F8236" s="51" t="e">
        <f>VLOOKUP(E8236,#REF!,8,FALSE)</f>
        <v>#REF!</v>
      </c>
      <c r="G8236" s="51" t="e">
        <f>VLOOKUP(E8236,#REF!,9,FALSE)</f>
        <v>#REF!</v>
      </c>
      <c r="H8236" s="52">
        <v>913332</v>
      </c>
      <c r="I8236" s="51" t="s">
        <v>5283</v>
      </c>
      <c r="J8236" s="53">
        <v>7.42</v>
      </c>
      <c r="K8236" s="53">
        <v>6.68</v>
      </c>
      <c r="L8236" s="53">
        <v>3.2436406008064518</v>
      </c>
      <c r="M8236" s="53">
        <v>3.2436406008064518</v>
      </c>
      <c r="N8236" s="53">
        <f t="shared" si="645"/>
        <v>2413.268607</v>
      </c>
      <c r="O8236" s="53" t="e">
        <f>VLOOKUP(E8236,#REF!,29,FALSE)</f>
        <v>#REF!</v>
      </c>
      <c r="P8236" s="53" t="e">
        <f t="shared" si="646"/>
        <v>#REF!</v>
      </c>
      <c r="Q8236" s="53">
        <v>0</v>
      </c>
    </row>
    <row r="8237" spans="1:17">
      <c r="A8237" s="51" t="s">
        <v>5413</v>
      </c>
      <c r="B8237" s="51">
        <f t="shared" si="642"/>
        <v>10</v>
      </c>
      <c r="C8237" s="51">
        <f t="shared" si="643"/>
        <v>744</v>
      </c>
      <c r="D8237" s="51" t="s">
        <v>232</v>
      </c>
      <c r="E8237" s="54" t="str">
        <f t="shared" si="644"/>
        <v>002127</v>
      </c>
      <c r="F8237" s="51" t="e">
        <f>VLOOKUP(E8237,#REF!,8,FALSE)</f>
        <v>#REF!</v>
      </c>
      <c r="G8237" s="51" t="e">
        <f>VLOOKUP(E8237,#REF!,9,FALSE)</f>
        <v>#REF!</v>
      </c>
      <c r="H8237" s="52">
        <v>227</v>
      </c>
      <c r="I8237" s="51" t="s">
        <v>5284</v>
      </c>
      <c r="J8237" s="53">
        <v>886.8</v>
      </c>
      <c r="K8237" s="53">
        <v>0</v>
      </c>
      <c r="L8237" s="53">
        <v>740.75551758198924</v>
      </c>
      <c r="M8237" s="53">
        <v>0</v>
      </c>
      <c r="N8237" s="53">
        <f t="shared" si="645"/>
        <v>0</v>
      </c>
      <c r="O8237" s="53" t="e">
        <f>VLOOKUP(E8237,#REF!,29,FALSE)</f>
        <v>#REF!</v>
      </c>
      <c r="P8237" s="53" t="e">
        <f t="shared" si="646"/>
        <v>#REF!</v>
      </c>
      <c r="Q8237" s="53">
        <v>740.75551758198924</v>
      </c>
    </row>
    <row r="8238" spans="1:17">
      <c r="A8238" s="51" t="s">
        <v>5413</v>
      </c>
      <c r="B8238" s="51">
        <f t="shared" si="642"/>
        <v>10</v>
      </c>
      <c r="C8238" s="51">
        <f t="shared" si="643"/>
        <v>744</v>
      </c>
      <c r="D8238" s="51" t="s">
        <v>260</v>
      </c>
      <c r="E8238" s="54" t="str">
        <f t="shared" si="644"/>
        <v>001356</v>
      </c>
      <c r="F8238" s="51" t="e">
        <f>VLOOKUP(E8238,#REF!,8,FALSE)</f>
        <v>#REF!</v>
      </c>
      <c r="G8238" s="51" t="e">
        <f>VLOOKUP(E8238,#REF!,9,FALSE)</f>
        <v>#REF!</v>
      </c>
      <c r="H8238" s="52">
        <v>352</v>
      </c>
      <c r="I8238" s="51" t="s">
        <v>261</v>
      </c>
      <c r="J8238" s="53">
        <v>547.1</v>
      </c>
      <c r="K8238" s="53">
        <v>0</v>
      </c>
      <c r="L8238" s="53">
        <v>546.09828761290316</v>
      </c>
      <c r="M8238" s="53">
        <v>0</v>
      </c>
      <c r="N8238" s="53">
        <f t="shared" si="645"/>
        <v>0</v>
      </c>
      <c r="O8238" s="53" t="e">
        <f>VLOOKUP(E8238,#REF!,29,FALSE)</f>
        <v>#REF!</v>
      </c>
      <c r="P8238" s="53" t="e">
        <f t="shared" si="646"/>
        <v>#REF!</v>
      </c>
      <c r="Q8238" s="53">
        <v>546.09828761290316</v>
      </c>
    </row>
    <row r="8239" spans="1:17">
      <c r="A8239" s="51" t="s">
        <v>5413</v>
      </c>
      <c r="B8239" s="51">
        <f t="shared" si="642"/>
        <v>10</v>
      </c>
      <c r="C8239" s="51">
        <f t="shared" si="643"/>
        <v>744</v>
      </c>
      <c r="D8239" s="51" t="s">
        <v>325</v>
      </c>
      <c r="E8239" s="54" t="str">
        <f t="shared" si="644"/>
        <v>000630</v>
      </c>
      <c r="F8239" s="51" t="e">
        <f>VLOOKUP(E8239,#REF!,8,FALSE)</f>
        <v>#REF!</v>
      </c>
      <c r="G8239" s="51" t="e">
        <f>VLOOKUP(E8239,#REF!,9,FALSE)</f>
        <v>#REF!</v>
      </c>
      <c r="H8239" s="52">
        <v>353</v>
      </c>
      <c r="I8239" s="51" t="s">
        <v>326</v>
      </c>
      <c r="J8239" s="53">
        <v>260.8</v>
      </c>
      <c r="K8239" s="53">
        <v>0</v>
      </c>
      <c r="L8239" s="53">
        <v>172.80431514381721</v>
      </c>
      <c r="M8239" s="53">
        <v>0</v>
      </c>
      <c r="N8239" s="53">
        <f t="shared" si="645"/>
        <v>0</v>
      </c>
      <c r="O8239" s="53" t="e">
        <f>VLOOKUP(E8239,#REF!,29,FALSE)</f>
        <v>#REF!</v>
      </c>
      <c r="P8239" s="53" t="e">
        <f t="shared" si="646"/>
        <v>#REF!</v>
      </c>
      <c r="Q8239" s="53">
        <v>172.80431514381721</v>
      </c>
    </row>
    <row r="8240" spans="1:17">
      <c r="A8240" s="51" t="s">
        <v>5413</v>
      </c>
      <c r="B8240" s="51">
        <f t="shared" si="642"/>
        <v>10</v>
      </c>
      <c r="C8240" s="51">
        <f t="shared" si="643"/>
        <v>744</v>
      </c>
      <c r="D8240" s="51" t="s">
        <v>3124</v>
      </c>
      <c r="E8240" s="54" t="str">
        <f t="shared" si="644"/>
        <v>033228</v>
      </c>
      <c r="F8240" s="51" t="e">
        <f>VLOOKUP(E8240,#REF!,8,FALSE)</f>
        <v>#REF!</v>
      </c>
      <c r="G8240" s="51" t="e">
        <f>VLOOKUP(E8240,#REF!,9,FALSE)</f>
        <v>#REF!</v>
      </c>
      <c r="H8240" s="52">
        <v>368</v>
      </c>
      <c r="I8240" s="51" t="s">
        <v>259</v>
      </c>
      <c r="J8240" s="53">
        <v>134.80000000000001</v>
      </c>
      <c r="K8240" s="53">
        <v>0</v>
      </c>
      <c r="L8240" s="53">
        <v>81.775846456989257</v>
      </c>
      <c r="M8240" s="53">
        <v>0</v>
      </c>
      <c r="N8240" s="53">
        <f t="shared" si="645"/>
        <v>0</v>
      </c>
      <c r="O8240" s="53" t="e">
        <f>VLOOKUP(E8240,#REF!,29,FALSE)</f>
        <v>#REF!</v>
      </c>
      <c r="P8240" s="53" t="e">
        <f t="shared" si="646"/>
        <v>#REF!</v>
      </c>
      <c r="Q8240" s="53">
        <v>81.775846456989257</v>
      </c>
    </row>
    <row r="8241" spans="1:17">
      <c r="A8241" s="51" t="s">
        <v>5413</v>
      </c>
      <c r="B8241" s="51">
        <f t="shared" si="642"/>
        <v>10</v>
      </c>
      <c r="C8241" s="51">
        <f t="shared" si="643"/>
        <v>744</v>
      </c>
      <c r="D8241" s="51" t="s">
        <v>2623</v>
      </c>
      <c r="E8241" s="54" t="str">
        <f t="shared" si="644"/>
        <v>001096</v>
      </c>
      <c r="F8241" s="51" t="e">
        <f>VLOOKUP(E8241,#REF!,8,FALSE)</f>
        <v>#REF!</v>
      </c>
      <c r="G8241" s="51" t="e">
        <f>VLOOKUP(E8241,#REF!,9,FALSE)</f>
        <v>#REF!</v>
      </c>
      <c r="H8241" s="52">
        <v>409</v>
      </c>
      <c r="I8241" s="51" t="s">
        <v>2624</v>
      </c>
      <c r="J8241" s="53">
        <v>136.6</v>
      </c>
      <c r="K8241" s="53">
        <v>48.471710000000002</v>
      </c>
      <c r="L8241" s="53">
        <v>164.13147455107529</v>
      </c>
      <c r="M8241" s="53">
        <v>4.315793010752688E-2</v>
      </c>
      <c r="N8241" s="53">
        <f t="shared" si="645"/>
        <v>32.109499999999997</v>
      </c>
      <c r="O8241" s="53" t="e">
        <f>VLOOKUP(E8241,#REF!,29,FALSE)</f>
        <v>#REF!</v>
      </c>
      <c r="P8241" s="53" t="e">
        <f t="shared" si="646"/>
        <v>#REF!</v>
      </c>
      <c r="Q8241" s="53">
        <v>164.08831662096773</v>
      </c>
    </row>
    <row r="8242" spans="1:17">
      <c r="A8242" s="51" t="s">
        <v>5413</v>
      </c>
      <c r="B8242" s="51">
        <f t="shared" si="642"/>
        <v>10</v>
      </c>
      <c r="C8242" s="51">
        <f t="shared" si="643"/>
        <v>744</v>
      </c>
      <c r="D8242" s="51" t="s">
        <v>3121</v>
      </c>
      <c r="E8242" s="54" t="str">
        <f t="shared" si="644"/>
        <v>030600</v>
      </c>
      <c r="F8242" s="51" t="e">
        <f>VLOOKUP(E8242,#REF!,8,FALSE)</f>
        <v>#REF!</v>
      </c>
      <c r="G8242" s="51" t="e">
        <f>VLOOKUP(E8242,#REF!,9,FALSE)</f>
        <v>#REF!</v>
      </c>
      <c r="H8242" s="52">
        <v>414</v>
      </c>
      <c r="I8242" s="51" t="s">
        <v>240</v>
      </c>
      <c r="J8242" s="53">
        <v>740.5</v>
      </c>
      <c r="K8242" s="53">
        <v>0</v>
      </c>
      <c r="L8242" s="53">
        <v>963.03576940725816</v>
      </c>
      <c r="M8242" s="53">
        <v>0</v>
      </c>
      <c r="N8242" s="53">
        <f t="shared" si="645"/>
        <v>0</v>
      </c>
      <c r="O8242" s="53" t="e">
        <f>VLOOKUP(E8242,#REF!,29,FALSE)</f>
        <v>#REF!</v>
      </c>
      <c r="P8242" s="53" t="e">
        <f t="shared" si="646"/>
        <v>#REF!</v>
      </c>
      <c r="Q8242" s="53">
        <v>963.03576940725816</v>
      </c>
    </row>
    <row r="8243" spans="1:17">
      <c r="A8243" s="51" t="s">
        <v>5413</v>
      </c>
      <c r="B8243" s="51">
        <f t="shared" si="642"/>
        <v>10</v>
      </c>
      <c r="C8243" s="51">
        <f t="shared" si="643"/>
        <v>744</v>
      </c>
      <c r="D8243" s="51" t="s">
        <v>263</v>
      </c>
      <c r="E8243" s="54" t="str">
        <f t="shared" si="644"/>
        <v>001401</v>
      </c>
      <c r="F8243" s="51" t="e">
        <f>VLOOKUP(E8243,#REF!,8,FALSE)</f>
        <v>#REF!</v>
      </c>
      <c r="G8243" s="51" t="e">
        <f>VLOOKUP(E8243,#REF!,9,FALSE)</f>
        <v>#REF!</v>
      </c>
      <c r="H8243" s="52">
        <v>450</v>
      </c>
      <c r="I8243" s="51" t="s">
        <v>264</v>
      </c>
      <c r="J8243" s="53">
        <v>87.8</v>
      </c>
      <c r="K8243" s="53">
        <v>0</v>
      </c>
      <c r="L8243" s="53">
        <v>35.819456958333333</v>
      </c>
      <c r="M8243" s="53">
        <v>0</v>
      </c>
      <c r="N8243" s="53">
        <f t="shared" si="645"/>
        <v>0</v>
      </c>
      <c r="O8243" s="53" t="e">
        <f>VLOOKUP(E8243,#REF!,29,FALSE)</f>
        <v>#REF!</v>
      </c>
      <c r="P8243" s="53" t="e">
        <f t="shared" si="646"/>
        <v>#REF!</v>
      </c>
      <c r="Q8243" s="53">
        <v>35.819456958333333</v>
      </c>
    </row>
    <row r="8244" spans="1:17">
      <c r="A8244" s="51" t="s">
        <v>5413</v>
      </c>
      <c r="B8244" s="51">
        <f t="shared" si="642"/>
        <v>10</v>
      </c>
      <c r="C8244" s="51">
        <f t="shared" si="643"/>
        <v>744</v>
      </c>
      <c r="D8244" s="51" t="s">
        <v>823</v>
      </c>
      <c r="E8244" s="54" t="str">
        <f t="shared" si="644"/>
        <v>002293</v>
      </c>
      <c r="F8244" s="51" t="e">
        <f>VLOOKUP(E8244,#REF!,8,FALSE)</f>
        <v>#REF!</v>
      </c>
      <c r="G8244" s="51" t="e">
        <f>VLOOKUP(E8244,#REF!,9,FALSE)</f>
        <v>#REF!</v>
      </c>
      <c r="H8244" s="52">
        <v>508</v>
      </c>
      <c r="I8244" s="51" t="s">
        <v>5285</v>
      </c>
      <c r="J8244" s="53">
        <v>9.4</v>
      </c>
      <c r="K8244" s="53">
        <v>0</v>
      </c>
      <c r="L8244" s="53">
        <v>8.8687692862903234</v>
      </c>
      <c r="M8244" s="53">
        <v>0</v>
      </c>
      <c r="N8244" s="53">
        <f t="shared" si="645"/>
        <v>0</v>
      </c>
      <c r="O8244" s="53" t="e">
        <f>VLOOKUP(E8244,#REF!,29,FALSE)</f>
        <v>#REF!</v>
      </c>
      <c r="P8244" s="53" t="e">
        <f t="shared" si="646"/>
        <v>#REF!</v>
      </c>
      <c r="Q8244" s="53">
        <v>8.8687692862903234</v>
      </c>
    </row>
    <row r="8245" spans="1:17">
      <c r="A8245" s="51" t="s">
        <v>5413</v>
      </c>
      <c r="B8245" s="51">
        <f t="shared" si="642"/>
        <v>10</v>
      </c>
      <c r="C8245" s="51">
        <f t="shared" si="643"/>
        <v>744</v>
      </c>
      <c r="D8245" s="51" t="s">
        <v>230</v>
      </c>
      <c r="E8245" s="54" t="str">
        <f t="shared" si="644"/>
        <v>027968</v>
      </c>
      <c r="F8245" s="51" t="e">
        <f>VLOOKUP(E8245,#REF!,8,FALSE)</f>
        <v>#REF!</v>
      </c>
      <c r="G8245" s="51" t="e">
        <f>VLOOKUP(E8245,#REF!,9,FALSE)</f>
        <v>#REF!</v>
      </c>
      <c r="H8245" s="52">
        <v>8056</v>
      </c>
      <c r="I8245" s="51" t="s">
        <v>231</v>
      </c>
      <c r="J8245" s="53">
        <v>56.1</v>
      </c>
      <c r="K8245" s="53">
        <v>0</v>
      </c>
      <c r="L8245" s="53">
        <v>89.586940772849459</v>
      </c>
      <c r="M8245" s="53">
        <v>0</v>
      </c>
      <c r="N8245" s="53">
        <f t="shared" si="645"/>
        <v>0</v>
      </c>
      <c r="O8245" s="53" t="e">
        <f>VLOOKUP(E8245,#REF!,29,FALSE)</f>
        <v>#REF!</v>
      </c>
      <c r="P8245" s="53" t="e">
        <f t="shared" si="646"/>
        <v>#REF!</v>
      </c>
      <c r="Q8245" s="53">
        <v>89.586940772849459</v>
      </c>
    </row>
    <row r="8246" spans="1:17">
      <c r="A8246" s="51" t="s">
        <v>5413</v>
      </c>
      <c r="B8246" s="51">
        <f t="shared" si="642"/>
        <v>10</v>
      </c>
      <c r="C8246" s="51">
        <f t="shared" si="643"/>
        <v>744</v>
      </c>
      <c r="D8246" s="51" t="s">
        <v>359</v>
      </c>
      <c r="E8246" s="54" t="str">
        <f t="shared" si="644"/>
        <v>027556</v>
      </c>
      <c r="F8246" s="51" t="e">
        <f>VLOOKUP(E8246,#REF!,8,FALSE)</f>
        <v>#REF!</v>
      </c>
      <c r="G8246" s="51" t="e">
        <f>VLOOKUP(E8246,#REF!,9,FALSE)</f>
        <v>#REF!</v>
      </c>
      <c r="H8246" s="52">
        <v>8119</v>
      </c>
      <c r="I8246" s="51" t="s">
        <v>360</v>
      </c>
      <c r="J8246" s="53">
        <v>372.8</v>
      </c>
      <c r="K8246" s="53">
        <v>0</v>
      </c>
      <c r="L8246" s="53">
        <v>221.41184360483871</v>
      </c>
      <c r="M8246" s="53">
        <v>0</v>
      </c>
      <c r="N8246" s="53">
        <f t="shared" si="645"/>
        <v>0</v>
      </c>
      <c r="O8246" s="53" t="e">
        <f>VLOOKUP(E8246,#REF!,29,FALSE)</f>
        <v>#REF!</v>
      </c>
      <c r="P8246" s="53" t="e">
        <f t="shared" si="646"/>
        <v>#REF!</v>
      </c>
      <c r="Q8246" s="53">
        <v>221.41184360483871</v>
      </c>
    </row>
    <row r="8247" spans="1:17">
      <c r="A8247" s="51" t="s">
        <v>5413</v>
      </c>
      <c r="B8247" s="51">
        <f t="shared" si="642"/>
        <v>10</v>
      </c>
      <c r="C8247" s="51">
        <f t="shared" si="643"/>
        <v>744</v>
      </c>
      <c r="D8247" s="51" t="s">
        <v>361</v>
      </c>
      <c r="E8247" s="54" t="str">
        <f t="shared" si="644"/>
        <v>001146</v>
      </c>
      <c r="F8247" s="51" t="e">
        <f>VLOOKUP(E8247,#REF!,8,FALSE)</f>
        <v>#REF!</v>
      </c>
      <c r="G8247" s="51" t="e">
        <f>VLOOKUP(E8247,#REF!,9,FALSE)</f>
        <v>#REF!</v>
      </c>
      <c r="H8247" s="52">
        <v>8145</v>
      </c>
      <c r="I8247" s="51" t="s">
        <v>5286</v>
      </c>
      <c r="J8247" s="53">
        <v>207.9</v>
      </c>
      <c r="K8247" s="53">
        <v>0</v>
      </c>
      <c r="L8247" s="53">
        <v>72.274459817204303</v>
      </c>
      <c r="M8247" s="53">
        <v>0</v>
      </c>
      <c r="N8247" s="53">
        <f t="shared" si="645"/>
        <v>0</v>
      </c>
      <c r="O8247" s="53" t="e">
        <f>VLOOKUP(E8247,#REF!,29,FALSE)</f>
        <v>#REF!</v>
      </c>
      <c r="P8247" s="53" t="e">
        <f t="shared" si="646"/>
        <v>#REF!</v>
      </c>
      <c r="Q8247" s="53">
        <v>72.274459817204303</v>
      </c>
    </row>
    <row r="8248" spans="1:17">
      <c r="A8248" s="51" t="s">
        <v>5413</v>
      </c>
      <c r="B8248" s="51">
        <f t="shared" si="642"/>
        <v>10</v>
      </c>
      <c r="C8248" s="51">
        <f t="shared" si="643"/>
        <v>744</v>
      </c>
      <c r="D8248" s="51" t="s">
        <v>270</v>
      </c>
      <c r="E8248" s="54" t="str">
        <f t="shared" si="644"/>
        <v>001304</v>
      </c>
      <c r="F8248" s="51" t="e">
        <f>VLOOKUP(E8248,#REF!,8,FALSE)</f>
        <v>#REF!</v>
      </c>
      <c r="G8248" s="51" t="e">
        <f>VLOOKUP(E8248,#REF!,9,FALSE)</f>
        <v>#REF!</v>
      </c>
      <c r="H8248" s="52">
        <v>8289</v>
      </c>
      <c r="I8248" s="51" t="s">
        <v>5287</v>
      </c>
      <c r="J8248" s="53">
        <v>365.036</v>
      </c>
      <c r="K8248" s="53">
        <v>0</v>
      </c>
      <c r="L8248" s="53">
        <v>173.82750106720431</v>
      </c>
      <c r="M8248" s="53">
        <v>0</v>
      </c>
      <c r="N8248" s="53">
        <f t="shared" si="645"/>
        <v>0</v>
      </c>
      <c r="O8248" s="53" t="e">
        <f>VLOOKUP(E8248,#REF!,29,FALSE)</f>
        <v>#REF!</v>
      </c>
      <c r="P8248" s="53" t="e">
        <f t="shared" si="646"/>
        <v>#REF!</v>
      </c>
      <c r="Q8248" s="53">
        <v>173.82750106720431</v>
      </c>
    </row>
    <row r="8249" spans="1:17">
      <c r="A8249" s="51" t="s">
        <v>5413</v>
      </c>
      <c r="B8249" s="51">
        <f t="shared" si="642"/>
        <v>10</v>
      </c>
      <c r="C8249" s="51">
        <f t="shared" si="643"/>
        <v>744</v>
      </c>
      <c r="D8249" s="51" t="s">
        <v>270</v>
      </c>
      <c r="E8249" s="54" t="str">
        <f t="shared" si="644"/>
        <v>001304</v>
      </c>
      <c r="F8249" s="51" t="e">
        <f>VLOOKUP(E8249,#REF!,8,FALSE)</f>
        <v>#REF!</v>
      </c>
      <c r="G8249" s="51" t="e">
        <f>VLOOKUP(E8249,#REF!,9,FALSE)</f>
        <v>#REF!</v>
      </c>
      <c r="H8249" s="52">
        <v>8291</v>
      </c>
      <c r="I8249" s="51" t="s">
        <v>5288</v>
      </c>
      <c r="J8249" s="53">
        <v>35.003</v>
      </c>
      <c r="K8249" s="53">
        <v>0</v>
      </c>
      <c r="L8249" s="53">
        <v>16.668390541666668</v>
      </c>
      <c r="M8249" s="53">
        <v>0</v>
      </c>
      <c r="N8249" s="53">
        <f t="shared" si="645"/>
        <v>0</v>
      </c>
      <c r="O8249" s="53" t="e">
        <f>VLOOKUP(E8249,#REF!,29,FALSE)</f>
        <v>#REF!</v>
      </c>
      <c r="P8249" s="53" t="e">
        <f t="shared" si="646"/>
        <v>#REF!</v>
      </c>
      <c r="Q8249" s="53">
        <v>16.668390541666668</v>
      </c>
    </row>
    <row r="8250" spans="1:17">
      <c r="A8250" s="51" t="s">
        <v>5413</v>
      </c>
      <c r="B8250" s="51">
        <f t="shared" si="642"/>
        <v>10</v>
      </c>
      <c r="C8250" s="51">
        <f t="shared" si="643"/>
        <v>744</v>
      </c>
      <c r="D8250" s="51" t="s">
        <v>167</v>
      </c>
      <c r="E8250" s="54" t="str">
        <f t="shared" si="644"/>
        <v>002176</v>
      </c>
      <c r="F8250" s="51" t="e">
        <f>VLOOKUP(E8250,#REF!,8,FALSE)</f>
        <v>#REF!</v>
      </c>
      <c r="G8250" s="51" t="e">
        <f>VLOOKUP(E8250,#REF!,9,FALSE)</f>
        <v>#REF!</v>
      </c>
      <c r="H8250" s="52">
        <v>8292</v>
      </c>
      <c r="I8250" s="51" t="s">
        <v>5289</v>
      </c>
      <c r="J8250" s="53">
        <v>56.018000000000001</v>
      </c>
      <c r="K8250" s="53">
        <v>0</v>
      </c>
      <c r="L8250" s="53">
        <v>28.384795241935485</v>
      </c>
      <c r="M8250" s="53">
        <v>0</v>
      </c>
      <c r="N8250" s="53">
        <f t="shared" si="645"/>
        <v>0</v>
      </c>
      <c r="O8250" s="53" t="e">
        <f>VLOOKUP(E8250,#REF!,29,FALSE)</f>
        <v>#REF!</v>
      </c>
      <c r="P8250" s="53" t="e">
        <f t="shared" si="646"/>
        <v>#REF!</v>
      </c>
      <c r="Q8250" s="53">
        <v>28.384795241935485</v>
      </c>
    </row>
    <row r="8251" spans="1:17">
      <c r="A8251" s="51" t="s">
        <v>5413</v>
      </c>
      <c r="B8251" s="51">
        <f t="shared" si="642"/>
        <v>10</v>
      </c>
      <c r="C8251" s="51">
        <f t="shared" si="643"/>
        <v>744</v>
      </c>
      <c r="D8251" s="51" t="s">
        <v>167</v>
      </c>
      <c r="E8251" s="54" t="str">
        <f t="shared" si="644"/>
        <v>002176</v>
      </c>
      <c r="F8251" s="51" t="e">
        <f>VLOOKUP(E8251,#REF!,8,FALSE)</f>
        <v>#REF!</v>
      </c>
      <c r="G8251" s="51" t="e">
        <f>VLOOKUP(E8251,#REF!,9,FALSE)</f>
        <v>#REF!</v>
      </c>
      <c r="H8251" s="52">
        <v>8293</v>
      </c>
      <c r="I8251" s="51" t="s">
        <v>5290</v>
      </c>
      <c r="J8251" s="53">
        <v>11.882</v>
      </c>
      <c r="K8251" s="53">
        <v>0</v>
      </c>
      <c r="L8251" s="53">
        <v>6.0210171760752695</v>
      </c>
      <c r="M8251" s="53">
        <v>0</v>
      </c>
      <c r="N8251" s="53">
        <f t="shared" si="645"/>
        <v>0</v>
      </c>
      <c r="O8251" s="53" t="e">
        <f>VLOOKUP(E8251,#REF!,29,FALSE)</f>
        <v>#REF!</v>
      </c>
      <c r="P8251" s="53" t="e">
        <f t="shared" si="646"/>
        <v>#REF!</v>
      </c>
      <c r="Q8251" s="53">
        <v>6.0210171760752695</v>
      </c>
    </row>
    <row r="8252" spans="1:17">
      <c r="A8252" s="51" t="s">
        <v>5413</v>
      </c>
      <c r="B8252" s="51">
        <f t="shared" si="642"/>
        <v>10</v>
      </c>
      <c r="C8252" s="51">
        <f t="shared" si="643"/>
        <v>744</v>
      </c>
      <c r="D8252" s="51" t="s">
        <v>199</v>
      </c>
      <c r="E8252" s="54" t="str">
        <f t="shared" si="644"/>
        <v>000718</v>
      </c>
      <c r="F8252" s="51" t="e">
        <f>VLOOKUP(E8252,#REF!,8,FALSE)</f>
        <v>#REF!</v>
      </c>
      <c r="G8252" s="51" t="e">
        <f>VLOOKUP(E8252,#REF!,9,FALSE)</f>
        <v>#REF!</v>
      </c>
      <c r="H8252" s="52">
        <v>8306</v>
      </c>
      <c r="I8252" s="51" t="s">
        <v>200</v>
      </c>
      <c r="J8252" s="53">
        <v>61.8</v>
      </c>
      <c r="K8252" s="53">
        <v>0</v>
      </c>
      <c r="L8252" s="53">
        <v>94.924533059139776</v>
      </c>
      <c r="M8252" s="53">
        <v>0</v>
      </c>
      <c r="N8252" s="53">
        <f t="shared" si="645"/>
        <v>0</v>
      </c>
      <c r="O8252" s="53" t="e">
        <f>VLOOKUP(E8252,#REF!,29,FALSE)</f>
        <v>#REF!</v>
      </c>
      <c r="P8252" s="53" t="e">
        <f t="shared" si="646"/>
        <v>#REF!</v>
      </c>
      <c r="Q8252" s="53">
        <v>94.924533059139776</v>
      </c>
    </row>
    <row r="8253" spans="1:17">
      <c r="A8253" s="51" t="s">
        <v>5413</v>
      </c>
      <c r="B8253" s="51">
        <f t="shared" si="642"/>
        <v>10</v>
      </c>
      <c r="C8253" s="51">
        <f t="shared" si="643"/>
        <v>744</v>
      </c>
      <c r="D8253" s="51" t="s">
        <v>346</v>
      </c>
      <c r="E8253" s="54" t="str">
        <f t="shared" si="644"/>
        <v>028995</v>
      </c>
      <c r="F8253" s="51" t="e">
        <f>VLOOKUP(E8253,#REF!,8,FALSE)</f>
        <v>#REF!</v>
      </c>
      <c r="G8253" s="51" t="e">
        <f>VLOOKUP(E8253,#REF!,9,FALSE)</f>
        <v>#REF!</v>
      </c>
      <c r="H8253" s="52">
        <v>8395</v>
      </c>
      <c r="I8253" s="51" t="s">
        <v>347</v>
      </c>
      <c r="J8253" s="53">
        <v>23.06</v>
      </c>
      <c r="K8253" s="53">
        <v>0</v>
      </c>
      <c r="L8253" s="53">
        <v>16.34522882123656</v>
      </c>
      <c r="M8253" s="53">
        <v>0</v>
      </c>
      <c r="N8253" s="53">
        <f t="shared" si="645"/>
        <v>0</v>
      </c>
      <c r="O8253" s="53" t="e">
        <f>VLOOKUP(E8253,#REF!,29,FALSE)</f>
        <v>#REF!</v>
      </c>
      <c r="P8253" s="53" t="e">
        <f t="shared" si="646"/>
        <v>#REF!</v>
      </c>
      <c r="Q8253" s="53">
        <v>16.34522882123656</v>
      </c>
    </row>
    <row r="8254" spans="1:17">
      <c r="A8254" s="51" t="s">
        <v>5413</v>
      </c>
      <c r="B8254" s="51">
        <f t="shared" si="642"/>
        <v>10</v>
      </c>
      <c r="C8254" s="51">
        <f t="shared" si="643"/>
        <v>744</v>
      </c>
      <c r="D8254" s="51" t="s">
        <v>301</v>
      </c>
      <c r="E8254" s="54" t="str">
        <f t="shared" si="644"/>
        <v>028380</v>
      </c>
      <c r="F8254" s="51" t="e">
        <f>VLOOKUP(E8254,#REF!,8,FALSE)</f>
        <v>#REF!</v>
      </c>
      <c r="G8254" s="51" t="e">
        <f>VLOOKUP(E8254,#REF!,9,FALSE)</f>
        <v>#REF!</v>
      </c>
      <c r="H8254" s="52">
        <v>8422</v>
      </c>
      <c r="I8254" s="51" t="s">
        <v>5389</v>
      </c>
      <c r="J8254" s="53">
        <v>15.58</v>
      </c>
      <c r="K8254" s="53">
        <v>0</v>
      </c>
      <c r="L8254" s="53">
        <v>13.322536469086021</v>
      </c>
      <c r="M8254" s="53">
        <v>0</v>
      </c>
      <c r="N8254" s="53">
        <f t="shared" si="645"/>
        <v>0</v>
      </c>
      <c r="O8254" s="53" t="e">
        <f>VLOOKUP(E8254,#REF!,29,FALSE)</f>
        <v>#REF!</v>
      </c>
      <c r="P8254" s="53" t="e">
        <f t="shared" si="646"/>
        <v>#REF!</v>
      </c>
      <c r="Q8254" s="53">
        <v>13.322536469086021</v>
      </c>
    </row>
    <row r="8255" spans="1:17">
      <c r="A8255" s="51" t="s">
        <v>5413</v>
      </c>
      <c r="B8255" s="51">
        <f t="shared" si="642"/>
        <v>10</v>
      </c>
      <c r="C8255" s="51">
        <f t="shared" si="643"/>
        <v>744</v>
      </c>
      <c r="D8255" s="51" t="s">
        <v>340</v>
      </c>
      <c r="E8255" s="54" t="str">
        <f t="shared" si="644"/>
        <v>028805</v>
      </c>
      <c r="F8255" s="51" t="e">
        <f>VLOOKUP(E8255,#REF!,8,FALSE)</f>
        <v>#REF!</v>
      </c>
      <c r="G8255" s="51" t="e">
        <f>VLOOKUP(E8255,#REF!,9,FALSE)</f>
        <v>#REF!</v>
      </c>
      <c r="H8255" s="52">
        <v>8423</v>
      </c>
      <c r="I8255" s="51" t="s">
        <v>341</v>
      </c>
      <c r="J8255" s="53">
        <v>10.75</v>
      </c>
      <c r="K8255" s="53">
        <v>0</v>
      </c>
      <c r="L8255" s="53">
        <v>9.8948412137096771</v>
      </c>
      <c r="M8255" s="53">
        <v>0</v>
      </c>
      <c r="N8255" s="53">
        <f t="shared" si="645"/>
        <v>0</v>
      </c>
      <c r="O8255" s="53" t="e">
        <f>VLOOKUP(E8255,#REF!,29,FALSE)</f>
        <v>#REF!</v>
      </c>
      <c r="P8255" s="53" t="e">
        <f t="shared" si="646"/>
        <v>#REF!</v>
      </c>
      <c r="Q8255" s="53">
        <v>9.8948412137096771</v>
      </c>
    </row>
    <row r="8256" spans="1:17">
      <c r="A8256" s="51" t="s">
        <v>5413</v>
      </c>
      <c r="B8256" s="51">
        <f t="shared" si="642"/>
        <v>10</v>
      </c>
      <c r="C8256" s="51">
        <f t="shared" si="643"/>
        <v>744</v>
      </c>
      <c r="D8256" s="51" t="s">
        <v>327</v>
      </c>
      <c r="E8256" s="54" t="str">
        <f t="shared" si="644"/>
        <v>028804</v>
      </c>
      <c r="F8256" s="51" t="e">
        <f>VLOOKUP(E8256,#REF!,8,FALSE)</f>
        <v>#REF!</v>
      </c>
      <c r="G8256" s="51" t="e">
        <f>VLOOKUP(E8256,#REF!,9,FALSE)</f>
        <v>#REF!</v>
      </c>
      <c r="H8256" s="52">
        <v>8424</v>
      </c>
      <c r="I8256" s="51" t="s">
        <v>328</v>
      </c>
      <c r="J8256" s="53">
        <v>12.71</v>
      </c>
      <c r="K8256" s="53">
        <v>0</v>
      </c>
      <c r="L8256" s="53">
        <v>10.060344094086021</v>
      </c>
      <c r="M8256" s="53">
        <v>0</v>
      </c>
      <c r="N8256" s="53">
        <f t="shared" si="645"/>
        <v>0</v>
      </c>
      <c r="O8256" s="53" t="e">
        <f>VLOOKUP(E8256,#REF!,29,FALSE)</f>
        <v>#REF!</v>
      </c>
      <c r="P8256" s="53" t="e">
        <f t="shared" si="646"/>
        <v>#REF!</v>
      </c>
      <c r="Q8256" s="53">
        <v>10.060344094086021</v>
      </c>
    </row>
    <row r="8257" spans="1:17">
      <c r="A8257" s="51" t="s">
        <v>5413</v>
      </c>
      <c r="B8257" s="51">
        <f t="shared" si="642"/>
        <v>10</v>
      </c>
      <c r="C8257" s="51">
        <f t="shared" si="643"/>
        <v>744</v>
      </c>
      <c r="D8257" s="51" t="s">
        <v>297</v>
      </c>
      <c r="E8257" s="54" t="str">
        <f t="shared" si="644"/>
        <v>028388</v>
      </c>
      <c r="F8257" s="51" t="e">
        <f>VLOOKUP(E8257,#REF!,8,FALSE)</f>
        <v>#REF!</v>
      </c>
      <c r="G8257" s="51" t="e">
        <f>VLOOKUP(E8257,#REF!,9,FALSE)</f>
        <v>#REF!</v>
      </c>
      <c r="H8257" s="52">
        <v>8426</v>
      </c>
      <c r="I8257" s="51" t="s">
        <v>298</v>
      </c>
      <c r="J8257" s="53">
        <v>19.079999999999998</v>
      </c>
      <c r="K8257" s="53">
        <v>0</v>
      </c>
      <c r="L8257" s="53">
        <v>15.808286606182795</v>
      </c>
      <c r="M8257" s="53">
        <v>0</v>
      </c>
      <c r="N8257" s="53">
        <f t="shared" si="645"/>
        <v>0</v>
      </c>
      <c r="O8257" s="53" t="e">
        <f>VLOOKUP(E8257,#REF!,29,FALSE)</f>
        <v>#REF!</v>
      </c>
      <c r="P8257" s="53" t="e">
        <f t="shared" si="646"/>
        <v>#REF!</v>
      </c>
      <c r="Q8257" s="53">
        <v>15.808286606182795</v>
      </c>
    </row>
    <row r="8258" spans="1:17">
      <c r="A8258" s="51" t="s">
        <v>5413</v>
      </c>
      <c r="B8258" s="51">
        <f t="shared" si="642"/>
        <v>10</v>
      </c>
      <c r="C8258" s="51">
        <f t="shared" si="643"/>
        <v>744</v>
      </c>
      <c r="D8258" s="51" t="s">
        <v>354</v>
      </c>
      <c r="E8258" s="54" t="str">
        <f t="shared" si="644"/>
        <v>029560</v>
      </c>
      <c r="F8258" s="51" t="e">
        <f>VLOOKUP(E8258,#REF!,8,FALSE)</f>
        <v>#REF!</v>
      </c>
      <c r="G8258" s="51" t="e">
        <f>VLOOKUP(E8258,#REF!,9,FALSE)</f>
        <v>#REF!</v>
      </c>
      <c r="H8258" s="52">
        <v>8427</v>
      </c>
      <c r="I8258" s="51" t="s">
        <v>355</v>
      </c>
      <c r="J8258" s="53">
        <v>1.1299999999999999</v>
      </c>
      <c r="K8258" s="53">
        <v>0</v>
      </c>
      <c r="L8258" s="53">
        <v>1.5763608870967742</v>
      </c>
      <c r="M8258" s="53">
        <v>0</v>
      </c>
      <c r="N8258" s="53">
        <f t="shared" si="645"/>
        <v>0</v>
      </c>
      <c r="O8258" s="53" t="e">
        <f>VLOOKUP(E8258,#REF!,29,FALSE)</f>
        <v>#REF!</v>
      </c>
      <c r="P8258" s="53" t="e">
        <f t="shared" si="646"/>
        <v>#REF!</v>
      </c>
      <c r="Q8258" s="53">
        <v>1.5763608870967742</v>
      </c>
    </row>
    <row r="8259" spans="1:17">
      <c r="A8259" s="51" t="s">
        <v>5413</v>
      </c>
      <c r="B8259" s="51">
        <f t="shared" ref="B8259:B8322" si="647">MONTH(A8259)</f>
        <v>10</v>
      </c>
      <c r="C8259" s="51">
        <f t="shared" ref="C8259:C8322" si="648">VLOOKUP(B8259,T:V,3,FALSE)</f>
        <v>744</v>
      </c>
      <c r="D8259" s="51" t="s">
        <v>363</v>
      </c>
      <c r="E8259" s="54" t="str">
        <f t="shared" ref="E8259:E8322" si="649">RIGHT(LEFT(D8259,16),6)</f>
        <v>000042</v>
      </c>
      <c r="F8259" s="51" t="e">
        <f>VLOOKUP(E8259,#REF!,8,FALSE)</f>
        <v>#REF!</v>
      </c>
      <c r="G8259" s="51" t="e">
        <f>VLOOKUP(E8259,#REF!,9,FALSE)</f>
        <v>#REF!</v>
      </c>
      <c r="H8259" s="52">
        <v>8429</v>
      </c>
      <c r="I8259" s="51" t="s">
        <v>5292</v>
      </c>
      <c r="J8259" s="53">
        <v>181.9</v>
      </c>
      <c r="K8259" s="53">
        <v>0</v>
      </c>
      <c r="L8259" s="53">
        <v>89.388833143817209</v>
      </c>
      <c r="M8259" s="53">
        <v>0</v>
      </c>
      <c r="N8259" s="53">
        <f t="shared" ref="N8259:N8322" si="650">M8259*C8259</f>
        <v>0</v>
      </c>
      <c r="O8259" s="53" t="e">
        <f>VLOOKUP(E8259,#REF!,29,FALSE)</f>
        <v>#REF!</v>
      </c>
      <c r="P8259" s="53" t="e">
        <f t="shared" ref="P8259:P8322" si="651">N8259*O8259</f>
        <v>#REF!</v>
      </c>
      <c r="Q8259" s="53">
        <v>89.388833143817209</v>
      </c>
    </row>
    <row r="8260" spans="1:17">
      <c r="A8260" s="51" t="s">
        <v>5413</v>
      </c>
      <c r="B8260" s="51">
        <f t="shared" si="647"/>
        <v>10</v>
      </c>
      <c r="C8260" s="51">
        <f t="shared" si="648"/>
        <v>744</v>
      </c>
      <c r="D8260" s="51" t="s">
        <v>342</v>
      </c>
      <c r="E8260" s="54" t="str">
        <f t="shared" si="649"/>
        <v>027196</v>
      </c>
      <c r="F8260" s="51" t="e">
        <f>VLOOKUP(E8260,#REF!,8,FALSE)</f>
        <v>#REF!</v>
      </c>
      <c r="G8260" s="51" t="e">
        <f>VLOOKUP(E8260,#REF!,9,FALSE)</f>
        <v>#REF!</v>
      </c>
      <c r="H8260" s="52">
        <v>8430</v>
      </c>
      <c r="I8260" s="51" t="s">
        <v>5293</v>
      </c>
      <c r="J8260" s="53">
        <v>41.2</v>
      </c>
      <c r="K8260" s="53">
        <v>0</v>
      </c>
      <c r="L8260" s="53">
        <v>17.571920584677422</v>
      </c>
      <c r="M8260" s="53">
        <v>0</v>
      </c>
      <c r="N8260" s="53">
        <f t="shared" si="650"/>
        <v>0</v>
      </c>
      <c r="O8260" s="53" t="e">
        <f>VLOOKUP(E8260,#REF!,29,FALSE)</f>
        <v>#REF!</v>
      </c>
      <c r="P8260" s="53" t="e">
        <f t="shared" si="651"/>
        <v>#REF!</v>
      </c>
      <c r="Q8260" s="53">
        <v>17.571920584677422</v>
      </c>
    </row>
    <row r="8261" spans="1:17">
      <c r="A8261" s="51" t="s">
        <v>5413</v>
      </c>
      <c r="B8261" s="51">
        <f t="shared" si="647"/>
        <v>10</v>
      </c>
      <c r="C8261" s="51">
        <f t="shared" si="648"/>
        <v>744</v>
      </c>
      <c r="D8261" s="51" t="s">
        <v>560</v>
      </c>
      <c r="E8261" s="54" t="str">
        <f t="shared" si="649"/>
        <v>001006</v>
      </c>
      <c r="F8261" s="51" t="e">
        <f>VLOOKUP(E8261,#REF!,8,FALSE)</f>
        <v>#REF!</v>
      </c>
      <c r="G8261" s="51" t="e">
        <f>VLOOKUP(E8261,#REF!,9,FALSE)</f>
        <v>#REF!</v>
      </c>
      <c r="H8261" s="52">
        <v>8443</v>
      </c>
      <c r="I8261" s="51" t="s">
        <v>5294</v>
      </c>
      <c r="J8261" s="53">
        <v>84.6</v>
      </c>
      <c r="K8261" s="53">
        <v>0</v>
      </c>
      <c r="L8261" s="53">
        <v>66.192719256720437</v>
      </c>
      <c r="M8261" s="53">
        <v>0</v>
      </c>
      <c r="N8261" s="53">
        <f t="shared" si="650"/>
        <v>0</v>
      </c>
      <c r="O8261" s="53" t="e">
        <f>VLOOKUP(E8261,#REF!,29,FALSE)</f>
        <v>#REF!</v>
      </c>
      <c r="P8261" s="53" t="e">
        <f t="shared" si="651"/>
        <v>#REF!</v>
      </c>
      <c r="Q8261" s="53">
        <v>66.192719256720437</v>
      </c>
    </row>
    <row r="8262" spans="1:17">
      <c r="A8262" s="51" t="s">
        <v>5413</v>
      </c>
      <c r="B8262" s="51">
        <f t="shared" si="647"/>
        <v>10</v>
      </c>
      <c r="C8262" s="51">
        <f t="shared" si="648"/>
        <v>744</v>
      </c>
      <c r="D8262" s="51" t="s">
        <v>283</v>
      </c>
      <c r="E8262" s="54" t="str">
        <f t="shared" si="649"/>
        <v>000012</v>
      </c>
      <c r="F8262" s="51" t="e">
        <f>VLOOKUP(E8262,#REF!,8,FALSE)</f>
        <v>#REF!</v>
      </c>
      <c r="G8262" s="51" t="e">
        <f>VLOOKUP(E8262,#REF!,9,FALSE)</f>
        <v>#REF!</v>
      </c>
      <c r="H8262" s="52">
        <v>8452</v>
      </c>
      <c r="I8262" s="51" t="s">
        <v>284</v>
      </c>
      <c r="J8262" s="53">
        <v>47.5</v>
      </c>
      <c r="K8262" s="53">
        <v>0</v>
      </c>
      <c r="L8262" s="53">
        <v>71.238490302419351</v>
      </c>
      <c r="M8262" s="53">
        <v>0</v>
      </c>
      <c r="N8262" s="53">
        <f t="shared" si="650"/>
        <v>0</v>
      </c>
      <c r="O8262" s="53" t="e">
        <f>VLOOKUP(E8262,#REF!,29,FALSE)</f>
        <v>#REF!</v>
      </c>
      <c r="P8262" s="53" t="e">
        <f t="shared" si="651"/>
        <v>#REF!</v>
      </c>
      <c r="Q8262" s="53">
        <v>71.238490302419351</v>
      </c>
    </row>
    <row r="8263" spans="1:17">
      <c r="A8263" s="51" t="s">
        <v>5413</v>
      </c>
      <c r="B8263" s="51">
        <f t="shared" si="647"/>
        <v>10</v>
      </c>
      <c r="C8263" s="51">
        <f t="shared" si="648"/>
        <v>744</v>
      </c>
      <c r="D8263" s="51" t="s">
        <v>461</v>
      </c>
      <c r="E8263" s="54" t="str">
        <f t="shared" si="649"/>
        <v>029376</v>
      </c>
      <c r="F8263" s="51" t="e">
        <f>VLOOKUP(E8263,#REF!,8,FALSE)</f>
        <v>#REF!</v>
      </c>
      <c r="G8263" s="51" t="e">
        <f>VLOOKUP(E8263,#REF!,9,FALSE)</f>
        <v>#REF!</v>
      </c>
      <c r="H8263" s="52">
        <v>8494</v>
      </c>
      <c r="I8263" s="51" t="s">
        <v>460</v>
      </c>
      <c r="J8263" s="53">
        <v>22.43</v>
      </c>
      <c r="K8263" s="53">
        <v>0</v>
      </c>
      <c r="L8263" s="53">
        <v>11.273834677419355</v>
      </c>
      <c r="M8263" s="53">
        <v>0</v>
      </c>
      <c r="N8263" s="53">
        <f t="shared" si="650"/>
        <v>0</v>
      </c>
      <c r="O8263" s="53" t="e">
        <f>VLOOKUP(E8263,#REF!,29,FALSE)</f>
        <v>#REF!</v>
      </c>
      <c r="P8263" s="53" t="e">
        <f t="shared" si="651"/>
        <v>#REF!</v>
      </c>
      <c r="Q8263" s="53">
        <v>11.273834677419355</v>
      </c>
    </row>
    <row r="8264" spans="1:17">
      <c r="A8264" s="51" t="s">
        <v>5413</v>
      </c>
      <c r="B8264" s="51">
        <f t="shared" si="647"/>
        <v>10</v>
      </c>
      <c r="C8264" s="51">
        <f t="shared" si="648"/>
        <v>744</v>
      </c>
      <c r="D8264" s="51" t="s">
        <v>374</v>
      </c>
      <c r="E8264" s="54" t="str">
        <f t="shared" si="649"/>
        <v>028567</v>
      </c>
      <c r="F8264" s="51" t="e">
        <f>VLOOKUP(E8264,#REF!,8,FALSE)</f>
        <v>#REF!</v>
      </c>
      <c r="G8264" s="51" t="e">
        <f>VLOOKUP(E8264,#REF!,9,FALSE)</f>
        <v>#REF!</v>
      </c>
      <c r="H8264" s="52">
        <v>8504</v>
      </c>
      <c r="I8264" s="51" t="s">
        <v>5295</v>
      </c>
      <c r="J8264" s="53">
        <v>148.19999999999999</v>
      </c>
      <c r="K8264" s="53">
        <v>0</v>
      </c>
      <c r="L8264" s="53">
        <v>102.28928684005378</v>
      </c>
      <c r="M8264" s="53">
        <v>0</v>
      </c>
      <c r="N8264" s="53">
        <f t="shared" si="650"/>
        <v>0</v>
      </c>
      <c r="O8264" s="53" t="e">
        <f>VLOOKUP(E8264,#REF!,29,FALSE)</f>
        <v>#REF!</v>
      </c>
      <c r="P8264" s="53" t="e">
        <f t="shared" si="651"/>
        <v>#REF!</v>
      </c>
      <c r="Q8264" s="53">
        <v>102.28928684005378</v>
      </c>
    </row>
    <row r="8265" spans="1:17">
      <c r="A8265" s="51" t="s">
        <v>5413</v>
      </c>
      <c r="B8265" s="51">
        <f t="shared" si="647"/>
        <v>10</v>
      </c>
      <c r="C8265" s="51">
        <f t="shared" si="648"/>
        <v>744</v>
      </c>
      <c r="D8265" s="51" t="s">
        <v>172</v>
      </c>
      <c r="E8265" s="54" t="str">
        <f t="shared" si="649"/>
        <v>029453</v>
      </c>
      <c r="F8265" s="51" t="e">
        <f>VLOOKUP(E8265,#REF!,8,FALSE)</f>
        <v>#REF!</v>
      </c>
      <c r="G8265" s="51" t="e">
        <f>VLOOKUP(E8265,#REF!,9,FALSE)</f>
        <v>#REF!</v>
      </c>
      <c r="H8265" s="52">
        <v>8540</v>
      </c>
      <c r="I8265" s="51" t="s">
        <v>5296</v>
      </c>
      <c r="J8265" s="53">
        <v>28.797999999999998</v>
      </c>
      <c r="K8265" s="53">
        <v>0</v>
      </c>
      <c r="L8265" s="53">
        <v>19.735679107526881</v>
      </c>
      <c r="M8265" s="53">
        <v>0</v>
      </c>
      <c r="N8265" s="53">
        <f t="shared" si="650"/>
        <v>0</v>
      </c>
      <c r="O8265" s="53" t="e">
        <f>VLOOKUP(E8265,#REF!,29,FALSE)</f>
        <v>#REF!</v>
      </c>
      <c r="P8265" s="53" t="e">
        <f t="shared" si="651"/>
        <v>#REF!</v>
      </c>
      <c r="Q8265" s="53">
        <v>19.735679107526881</v>
      </c>
    </row>
    <row r="8266" spans="1:17">
      <c r="A8266" s="51" t="s">
        <v>5413</v>
      </c>
      <c r="B8266" s="51">
        <f t="shared" si="647"/>
        <v>10</v>
      </c>
      <c r="C8266" s="51">
        <f t="shared" si="648"/>
        <v>744</v>
      </c>
      <c r="D8266" s="51" t="s">
        <v>172</v>
      </c>
      <c r="E8266" s="54" t="str">
        <f t="shared" si="649"/>
        <v>029453</v>
      </c>
      <c r="F8266" s="51" t="e">
        <f>VLOOKUP(E8266,#REF!,8,FALSE)</f>
        <v>#REF!</v>
      </c>
      <c r="G8266" s="51" t="e">
        <f>VLOOKUP(E8266,#REF!,9,FALSE)</f>
        <v>#REF!</v>
      </c>
      <c r="H8266" s="52">
        <v>8541</v>
      </c>
      <c r="I8266" s="51" t="s">
        <v>5297</v>
      </c>
      <c r="J8266" s="53">
        <v>12.705</v>
      </c>
      <c r="K8266" s="53">
        <v>0</v>
      </c>
      <c r="L8266" s="53">
        <v>8.7157260255376343</v>
      </c>
      <c r="M8266" s="53">
        <v>0</v>
      </c>
      <c r="N8266" s="53">
        <f t="shared" si="650"/>
        <v>0</v>
      </c>
      <c r="O8266" s="53" t="e">
        <f>VLOOKUP(E8266,#REF!,29,FALSE)</f>
        <v>#REF!</v>
      </c>
      <c r="P8266" s="53" t="e">
        <f t="shared" si="651"/>
        <v>#REF!</v>
      </c>
      <c r="Q8266" s="53">
        <v>8.7157260255376343</v>
      </c>
    </row>
    <row r="8267" spans="1:17">
      <c r="A8267" s="51" t="s">
        <v>5413</v>
      </c>
      <c r="B8267" s="51">
        <f t="shared" si="647"/>
        <v>10</v>
      </c>
      <c r="C8267" s="51">
        <f t="shared" si="648"/>
        <v>744</v>
      </c>
      <c r="D8267" s="51" t="s">
        <v>172</v>
      </c>
      <c r="E8267" s="54" t="str">
        <f t="shared" si="649"/>
        <v>029453</v>
      </c>
      <c r="F8267" s="51" t="e">
        <f>VLOOKUP(E8267,#REF!,8,FALSE)</f>
        <v>#REF!</v>
      </c>
      <c r="G8267" s="51" t="e">
        <f>VLOOKUP(E8267,#REF!,9,FALSE)</f>
        <v>#REF!</v>
      </c>
      <c r="H8267" s="52">
        <v>8548</v>
      </c>
      <c r="I8267" s="51" t="s">
        <v>5298</v>
      </c>
      <c r="J8267" s="53">
        <v>43.197000000000003</v>
      </c>
      <c r="K8267" s="53">
        <v>0</v>
      </c>
      <c r="L8267" s="53">
        <v>29.571202857526881</v>
      </c>
      <c r="M8267" s="53">
        <v>0</v>
      </c>
      <c r="N8267" s="53">
        <f t="shared" si="650"/>
        <v>0</v>
      </c>
      <c r="O8267" s="53" t="e">
        <f>VLOOKUP(E8267,#REF!,29,FALSE)</f>
        <v>#REF!</v>
      </c>
      <c r="P8267" s="53" t="e">
        <f t="shared" si="651"/>
        <v>#REF!</v>
      </c>
      <c r="Q8267" s="53">
        <v>29.571202857526881</v>
      </c>
    </row>
    <row r="8268" spans="1:17">
      <c r="A8268" s="51" t="s">
        <v>5413</v>
      </c>
      <c r="B8268" s="51">
        <f t="shared" si="647"/>
        <v>10</v>
      </c>
      <c r="C8268" s="51">
        <f t="shared" si="648"/>
        <v>744</v>
      </c>
      <c r="D8268" s="51" t="s">
        <v>147</v>
      </c>
      <c r="E8268" s="54" t="str">
        <f t="shared" si="649"/>
        <v>029454</v>
      </c>
      <c r="F8268" s="51" t="e">
        <f>VLOOKUP(E8268,#REF!,8,FALSE)</f>
        <v>#REF!</v>
      </c>
      <c r="G8268" s="51" t="e">
        <f>VLOOKUP(E8268,#REF!,9,FALSE)</f>
        <v>#REF!</v>
      </c>
      <c r="H8268" s="52">
        <v>8542</v>
      </c>
      <c r="I8268" s="51" t="s">
        <v>5299</v>
      </c>
      <c r="J8268" s="53">
        <v>48.8</v>
      </c>
      <c r="K8268" s="53">
        <v>0</v>
      </c>
      <c r="L8268" s="53">
        <v>8.6166045833333342</v>
      </c>
      <c r="M8268" s="53">
        <v>0</v>
      </c>
      <c r="N8268" s="53">
        <f t="shared" si="650"/>
        <v>0</v>
      </c>
      <c r="O8268" s="53" t="e">
        <f>VLOOKUP(E8268,#REF!,29,FALSE)</f>
        <v>#REF!</v>
      </c>
      <c r="P8268" s="53" t="e">
        <f t="shared" si="651"/>
        <v>#REF!</v>
      </c>
      <c r="Q8268" s="53">
        <v>8.6166045833333342</v>
      </c>
    </row>
    <row r="8269" spans="1:17">
      <c r="A8269" s="51" t="s">
        <v>5413</v>
      </c>
      <c r="B8269" s="51">
        <f t="shared" si="647"/>
        <v>10</v>
      </c>
      <c r="C8269" s="51">
        <f t="shared" si="648"/>
        <v>744</v>
      </c>
      <c r="D8269" s="51" t="s">
        <v>153</v>
      </c>
      <c r="E8269" s="54" t="str">
        <f t="shared" si="649"/>
        <v>029458</v>
      </c>
      <c r="F8269" s="51" t="e">
        <f>VLOOKUP(E8269,#REF!,8,FALSE)</f>
        <v>#REF!</v>
      </c>
      <c r="G8269" s="51" t="e">
        <f>VLOOKUP(E8269,#REF!,9,FALSE)</f>
        <v>#REF!</v>
      </c>
      <c r="H8269" s="52">
        <v>8543</v>
      </c>
      <c r="I8269" s="51" t="s">
        <v>5300</v>
      </c>
      <c r="J8269" s="53">
        <v>191.3</v>
      </c>
      <c r="K8269" s="53">
        <v>0</v>
      </c>
      <c r="L8269" s="53">
        <v>159.57827587903228</v>
      </c>
      <c r="M8269" s="53">
        <v>0</v>
      </c>
      <c r="N8269" s="53">
        <f t="shared" si="650"/>
        <v>0</v>
      </c>
      <c r="O8269" s="53" t="e">
        <f>VLOOKUP(E8269,#REF!,29,FALSE)</f>
        <v>#REF!</v>
      </c>
      <c r="P8269" s="53" t="e">
        <f t="shared" si="651"/>
        <v>#REF!</v>
      </c>
      <c r="Q8269" s="53">
        <v>159.57827587903228</v>
      </c>
    </row>
    <row r="8270" spans="1:17">
      <c r="A8270" s="51" t="s">
        <v>5413</v>
      </c>
      <c r="B8270" s="51">
        <f t="shared" si="647"/>
        <v>10</v>
      </c>
      <c r="C8270" s="51">
        <f t="shared" si="648"/>
        <v>744</v>
      </c>
      <c r="D8270" s="51" t="s">
        <v>156</v>
      </c>
      <c r="E8270" s="54" t="str">
        <f t="shared" si="649"/>
        <v>029459</v>
      </c>
      <c r="F8270" s="51" t="e">
        <f>VLOOKUP(E8270,#REF!,8,FALSE)</f>
        <v>#REF!</v>
      </c>
      <c r="G8270" s="51" t="e">
        <f>VLOOKUP(E8270,#REF!,9,FALSE)</f>
        <v>#REF!</v>
      </c>
      <c r="H8270" s="52">
        <v>8553</v>
      </c>
      <c r="I8270" s="51" t="s">
        <v>5301</v>
      </c>
      <c r="J8270" s="53">
        <v>30.4</v>
      </c>
      <c r="K8270" s="53">
        <v>0</v>
      </c>
      <c r="L8270" s="53">
        <v>43.285788639784947</v>
      </c>
      <c r="M8270" s="53">
        <v>0</v>
      </c>
      <c r="N8270" s="53">
        <f t="shared" si="650"/>
        <v>0</v>
      </c>
      <c r="O8270" s="53" t="e">
        <f>VLOOKUP(E8270,#REF!,29,FALSE)</f>
        <v>#REF!</v>
      </c>
      <c r="P8270" s="53" t="e">
        <f t="shared" si="651"/>
        <v>#REF!</v>
      </c>
      <c r="Q8270" s="53">
        <v>43.285788639784947</v>
      </c>
    </row>
    <row r="8271" spans="1:17">
      <c r="A8271" s="51" t="s">
        <v>5413</v>
      </c>
      <c r="B8271" s="51">
        <f t="shared" si="647"/>
        <v>10</v>
      </c>
      <c r="C8271" s="51">
        <f t="shared" si="648"/>
        <v>744</v>
      </c>
      <c r="D8271" s="51" t="s">
        <v>392</v>
      </c>
      <c r="E8271" s="54" t="str">
        <f t="shared" si="649"/>
        <v>028562</v>
      </c>
      <c r="F8271" s="51" t="e">
        <f>VLOOKUP(E8271,#REF!,8,FALSE)</f>
        <v>#REF!</v>
      </c>
      <c r="G8271" s="51" t="e">
        <f>VLOOKUP(E8271,#REF!,9,FALSE)</f>
        <v>#REF!</v>
      </c>
      <c r="H8271" s="52">
        <v>8554</v>
      </c>
      <c r="I8271" s="51" t="s">
        <v>5302</v>
      </c>
      <c r="J8271" s="53">
        <v>41.7</v>
      </c>
      <c r="K8271" s="53">
        <v>0</v>
      </c>
      <c r="L8271" s="53">
        <v>52.02756750134408</v>
      </c>
      <c r="M8271" s="53">
        <v>0</v>
      </c>
      <c r="N8271" s="53">
        <f t="shared" si="650"/>
        <v>0</v>
      </c>
      <c r="O8271" s="53" t="e">
        <f>VLOOKUP(E8271,#REF!,29,FALSE)</f>
        <v>#REF!</v>
      </c>
      <c r="P8271" s="53" t="e">
        <f t="shared" si="651"/>
        <v>#REF!</v>
      </c>
      <c r="Q8271" s="53">
        <v>52.02756750134408</v>
      </c>
    </row>
    <row r="8272" spans="1:17">
      <c r="A8272" s="51" t="s">
        <v>5413</v>
      </c>
      <c r="B8272" s="51">
        <f t="shared" si="647"/>
        <v>10</v>
      </c>
      <c r="C8272" s="51">
        <f t="shared" si="648"/>
        <v>744</v>
      </c>
      <c r="D8272" s="51" t="s">
        <v>377</v>
      </c>
      <c r="E8272" s="54" t="str">
        <f t="shared" si="649"/>
        <v>028564</v>
      </c>
      <c r="F8272" s="51" t="e">
        <f>VLOOKUP(E8272,#REF!,8,FALSE)</f>
        <v>#REF!</v>
      </c>
      <c r="G8272" s="51" t="e">
        <f>VLOOKUP(E8272,#REF!,9,FALSE)</f>
        <v>#REF!</v>
      </c>
      <c r="H8272" s="52">
        <v>8596</v>
      </c>
      <c r="I8272" s="51" t="s">
        <v>5303</v>
      </c>
      <c r="J8272" s="53">
        <v>22.82</v>
      </c>
      <c r="K8272" s="53">
        <v>0</v>
      </c>
      <c r="L8272" s="53">
        <v>35.41462666666667</v>
      </c>
      <c r="M8272" s="53">
        <v>0</v>
      </c>
      <c r="N8272" s="53">
        <f t="shared" si="650"/>
        <v>0</v>
      </c>
      <c r="O8272" s="53" t="e">
        <f>VLOOKUP(E8272,#REF!,29,FALSE)</f>
        <v>#REF!</v>
      </c>
      <c r="P8272" s="53" t="e">
        <f t="shared" si="651"/>
        <v>#REF!</v>
      </c>
      <c r="Q8272" s="53">
        <v>35.41462666666667</v>
      </c>
    </row>
    <row r="8273" spans="1:17">
      <c r="A8273" s="51" t="s">
        <v>5413</v>
      </c>
      <c r="B8273" s="51">
        <f t="shared" si="647"/>
        <v>10</v>
      </c>
      <c r="C8273" s="51">
        <f t="shared" si="648"/>
        <v>744</v>
      </c>
      <c r="D8273" s="51" t="s">
        <v>377</v>
      </c>
      <c r="E8273" s="54" t="str">
        <f t="shared" si="649"/>
        <v>028564</v>
      </c>
      <c r="F8273" s="51" t="e">
        <f>VLOOKUP(E8273,#REF!,8,FALSE)</f>
        <v>#REF!</v>
      </c>
      <c r="G8273" s="51" t="e">
        <f>VLOOKUP(E8273,#REF!,9,FALSE)</f>
        <v>#REF!</v>
      </c>
      <c r="H8273" s="52">
        <v>8597</v>
      </c>
      <c r="I8273" s="51" t="s">
        <v>5304</v>
      </c>
      <c r="J8273" s="53">
        <v>22.82</v>
      </c>
      <c r="K8273" s="53">
        <v>0</v>
      </c>
      <c r="L8273" s="53">
        <v>35.41462666666667</v>
      </c>
      <c r="M8273" s="53">
        <v>0</v>
      </c>
      <c r="N8273" s="53">
        <f t="shared" si="650"/>
        <v>0</v>
      </c>
      <c r="O8273" s="53" t="e">
        <f>VLOOKUP(E8273,#REF!,29,FALSE)</f>
        <v>#REF!</v>
      </c>
      <c r="P8273" s="53" t="e">
        <f t="shared" si="651"/>
        <v>#REF!</v>
      </c>
      <c r="Q8273" s="53">
        <v>35.41462666666667</v>
      </c>
    </row>
    <row r="8274" spans="1:17">
      <c r="A8274" s="51" t="s">
        <v>5413</v>
      </c>
      <c r="B8274" s="51">
        <f t="shared" si="647"/>
        <v>10</v>
      </c>
      <c r="C8274" s="51">
        <f t="shared" si="648"/>
        <v>744</v>
      </c>
      <c r="D8274" s="51" t="s">
        <v>142</v>
      </c>
      <c r="E8274" s="54" t="str">
        <f t="shared" si="649"/>
        <v>029457</v>
      </c>
      <c r="F8274" s="51" t="e">
        <f>VLOOKUP(E8274,#REF!,8,FALSE)</f>
        <v>#REF!</v>
      </c>
      <c r="G8274" s="51" t="e">
        <f>VLOOKUP(E8274,#REF!,9,FALSE)</f>
        <v>#REF!</v>
      </c>
      <c r="H8274" s="52">
        <v>8629</v>
      </c>
      <c r="I8274" s="51" t="s">
        <v>5305</v>
      </c>
      <c r="J8274" s="53">
        <v>36.6</v>
      </c>
      <c r="K8274" s="53">
        <v>0</v>
      </c>
      <c r="L8274" s="53">
        <v>24.784201396505377</v>
      </c>
      <c r="M8274" s="53">
        <v>0</v>
      </c>
      <c r="N8274" s="53">
        <f t="shared" si="650"/>
        <v>0</v>
      </c>
      <c r="O8274" s="53" t="e">
        <f>VLOOKUP(E8274,#REF!,29,FALSE)</f>
        <v>#REF!</v>
      </c>
      <c r="P8274" s="53" t="e">
        <f t="shared" si="651"/>
        <v>#REF!</v>
      </c>
      <c r="Q8274" s="53">
        <v>24.784201396505377</v>
      </c>
    </row>
    <row r="8275" spans="1:17">
      <c r="A8275" s="51" t="s">
        <v>5413</v>
      </c>
      <c r="B8275" s="51">
        <f t="shared" si="647"/>
        <v>10</v>
      </c>
      <c r="C8275" s="51">
        <f t="shared" si="648"/>
        <v>744</v>
      </c>
      <c r="D8275" s="51" t="s">
        <v>484</v>
      </c>
      <c r="E8275" s="54" t="str">
        <f t="shared" si="649"/>
        <v>028755</v>
      </c>
      <c r="F8275" s="51" t="e">
        <f>VLOOKUP(E8275,#REF!,8,FALSE)</f>
        <v>#REF!</v>
      </c>
      <c r="G8275" s="51" t="e">
        <f>VLOOKUP(E8275,#REF!,9,FALSE)</f>
        <v>#REF!</v>
      </c>
      <c r="H8275" s="52">
        <v>8670</v>
      </c>
      <c r="I8275" s="51" t="s">
        <v>485</v>
      </c>
      <c r="J8275" s="53">
        <v>7.77</v>
      </c>
      <c r="K8275" s="53">
        <v>0</v>
      </c>
      <c r="L8275" s="53">
        <v>10.671478193548387</v>
      </c>
      <c r="M8275" s="53">
        <v>0</v>
      </c>
      <c r="N8275" s="53">
        <f t="shared" si="650"/>
        <v>0</v>
      </c>
      <c r="O8275" s="53" t="e">
        <f>VLOOKUP(E8275,#REF!,29,FALSE)</f>
        <v>#REF!</v>
      </c>
      <c r="P8275" s="53" t="e">
        <f t="shared" si="651"/>
        <v>#REF!</v>
      </c>
      <c r="Q8275" s="53">
        <v>10.671478193548387</v>
      </c>
    </row>
    <row r="8276" spans="1:17">
      <c r="A8276" s="51" t="s">
        <v>5413</v>
      </c>
      <c r="B8276" s="51">
        <f t="shared" si="647"/>
        <v>10</v>
      </c>
      <c r="C8276" s="51">
        <f t="shared" si="648"/>
        <v>744</v>
      </c>
      <c r="D8276" s="51" t="s">
        <v>180</v>
      </c>
      <c r="E8276" s="54" t="str">
        <f t="shared" si="649"/>
        <v>029455</v>
      </c>
      <c r="F8276" s="51" t="e">
        <f>VLOOKUP(E8276,#REF!,8,FALSE)</f>
        <v>#REF!</v>
      </c>
      <c r="G8276" s="51" t="e">
        <f>VLOOKUP(E8276,#REF!,9,FALSE)</f>
        <v>#REF!</v>
      </c>
      <c r="H8276" s="52">
        <v>8709</v>
      </c>
      <c r="I8276" s="51" t="s">
        <v>5306</v>
      </c>
      <c r="J8276" s="53">
        <v>39</v>
      </c>
      <c r="K8276" s="53">
        <v>0</v>
      </c>
      <c r="L8276" s="53">
        <v>22.264015794354837</v>
      </c>
      <c r="M8276" s="53">
        <v>0</v>
      </c>
      <c r="N8276" s="53">
        <f t="shared" si="650"/>
        <v>0</v>
      </c>
      <c r="O8276" s="53" t="e">
        <f>VLOOKUP(E8276,#REF!,29,FALSE)</f>
        <v>#REF!</v>
      </c>
      <c r="P8276" s="53" t="e">
        <f t="shared" si="651"/>
        <v>#REF!</v>
      </c>
      <c r="Q8276" s="53">
        <v>22.264015794354837</v>
      </c>
    </row>
    <row r="8277" spans="1:17">
      <c r="A8277" s="51" t="s">
        <v>5413</v>
      </c>
      <c r="B8277" s="51">
        <f t="shared" si="647"/>
        <v>10</v>
      </c>
      <c r="C8277" s="51">
        <f t="shared" si="648"/>
        <v>744</v>
      </c>
      <c r="D8277" s="51" t="s">
        <v>550</v>
      </c>
      <c r="E8277" s="54" t="str">
        <f t="shared" si="649"/>
        <v>028355</v>
      </c>
      <c r="F8277" s="51" t="e">
        <f>VLOOKUP(E8277,#REF!,8,FALSE)</f>
        <v>#REF!</v>
      </c>
      <c r="G8277" s="51" t="e">
        <f>VLOOKUP(E8277,#REF!,9,FALSE)</f>
        <v>#REF!</v>
      </c>
      <c r="H8277" s="52">
        <v>8711</v>
      </c>
      <c r="I8277" s="51" t="s">
        <v>5307</v>
      </c>
      <c r="J8277" s="53">
        <v>178.8</v>
      </c>
      <c r="K8277" s="53">
        <v>0</v>
      </c>
      <c r="L8277" s="53">
        <v>49.525786283602152</v>
      </c>
      <c r="M8277" s="53">
        <v>0</v>
      </c>
      <c r="N8277" s="53">
        <f t="shared" si="650"/>
        <v>0</v>
      </c>
      <c r="O8277" s="53" t="e">
        <f>VLOOKUP(E8277,#REF!,29,FALSE)</f>
        <v>#REF!</v>
      </c>
      <c r="P8277" s="53" t="e">
        <f t="shared" si="651"/>
        <v>#REF!</v>
      </c>
      <c r="Q8277" s="53">
        <v>49.525786283602152</v>
      </c>
    </row>
    <row r="8278" spans="1:17">
      <c r="A8278" s="51" t="s">
        <v>5413</v>
      </c>
      <c r="B8278" s="51">
        <f t="shared" si="647"/>
        <v>10</v>
      </c>
      <c r="C8278" s="51">
        <f t="shared" si="648"/>
        <v>744</v>
      </c>
      <c r="D8278" s="51" t="s">
        <v>330</v>
      </c>
      <c r="E8278" s="54" t="str">
        <f t="shared" si="649"/>
        <v>028807</v>
      </c>
      <c r="F8278" s="51" t="e">
        <f>VLOOKUP(E8278,#REF!,8,FALSE)</f>
        <v>#REF!</v>
      </c>
      <c r="G8278" s="51" t="e">
        <f>VLOOKUP(E8278,#REF!,9,FALSE)</f>
        <v>#REF!</v>
      </c>
      <c r="H8278" s="52">
        <v>8720</v>
      </c>
      <c r="I8278" s="51" t="s">
        <v>329</v>
      </c>
      <c r="J8278" s="53">
        <v>12.04</v>
      </c>
      <c r="K8278" s="53">
        <v>0</v>
      </c>
      <c r="L8278" s="53">
        <v>8.0316968387096779</v>
      </c>
      <c r="M8278" s="53">
        <v>0</v>
      </c>
      <c r="N8278" s="53">
        <f t="shared" si="650"/>
        <v>0</v>
      </c>
      <c r="O8278" s="53" t="e">
        <f>VLOOKUP(E8278,#REF!,29,FALSE)</f>
        <v>#REF!</v>
      </c>
      <c r="P8278" s="53" t="e">
        <f t="shared" si="651"/>
        <v>#REF!</v>
      </c>
      <c r="Q8278" s="53">
        <v>8.0316968387096779</v>
      </c>
    </row>
    <row r="8279" spans="1:17">
      <c r="A8279" s="51" t="s">
        <v>5413</v>
      </c>
      <c r="B8279" s="51">
        <f t="shared" si="647"/>
        <v>10</v>
      </c>
      <c r="C8279" s="51">
        <f t="shared" si="648"/>
        <v>744</v>
      </c>
      <c r="D8279" s="51" t="s">
        <v>241</v>
      </c>
      <c r="E8279" s="54" t="str">
        <f t="shared" si="649"/>
        <v>028803</v>
      </c>
      <c r="F8279" s="51" t="e">
        <f>VLOOKUP(E8279,#REF!,8,FALSE)</f>
        <v>#REF!</v>
      </c>
      <c r="G8279" s="51" t="e">
        <f>VLOOKUP(E8279,#REF!,9,FALSE)</f>
        <v>#REF!</v>
      </c>
      <c r="H8279" s="52">
        <v>8736</v>
      </c>
      <c r="I8279" s="51" t="s">
        <v>242</v>
      </c>
      <c r="J8279" s="53">
        <v>17.09</v>
      </c>
      <c r="K8279" s="53">
        <v>0</v>
      </c>
      <c r="L8279" s="53">
        <v>4.5264326948924731</v>
      </c>
      <c r="M8279" s="53">
        <v>0</v>
      </c>
      <c r="N8279" s="53">
        <f t="shared" si="650"/>
        <v>0</v>
      </c>
      <c r="O8279" s="53" t="e">
        <f>VLOOKUP(E8279,#REF!,29,FALSE)</f>
        <v>#REF!</v>
      </c>
      <c r="P8279" s="53" t="e">
        <f t="shared" si="651"/>
        <v>#REF!</v>
      </c>
      <c r="Q8279" s="53">
        <v>4.5264326948924731</v>
      </c>
    </row>
    <row r="8280" spans="1:17">
      <c r="A8280" s="51" t="s">
        <v>5413</v>
      </c>
      <c r="B8280" s="51">
        <f t="shared" si="647"/>
        <v>10</v>
      </c>
      <c r="C8280" s="51">
        <f t="shared" si="648"/>
        <v>744</v>
      </c>
      <c r="D8280" s="51" t="s">
        <v>455</v>
      </c>
      <c r="E8280" s="54" t="str">
        <f t="shared" si="649"/>
        <v>027729</v>
      </c>
      <c r="F8280" s="51" t="e">
        <f>VLOOKUP(E8280,#REF!,8,FALSE)</f>
        <v>#REF!</v>
      </c>
      <c r="G8280" s="51" t="e">
        <f>VLOOKUP(E8280,#REF!,9,FALSE)</f>
        <v>#REF!</v>
      </c>
      <c r="H8280" s="52">
        <v>8747</v>
      </c>
      <c r="I8280" s="51" t="s">
        <v>456</v>
      </c>
      <c r="J8280" s="53">
        <v>5.39</v>
      </c>
      <c r="K8280" s="53">
        <v>0</v>
      </c>
      <c r="L8280" s="53">
        <v>3.8436417029569889</v>
      </c>
      <c r="M8280" s="53">
        <v>0</v>
      </c>
      <c r="N8280" s="53">
        <f t="shared" si="650"/>
        <v>0</v>
      </c>
      <c r="O8280" s="53" t="e">
        <f>VLOOKUP(E8280,#REF!,29,FALSE)</f>
        <v>#REF!</v>
      </c>
      <c r="P8280" s="53" t="e">
        <f t="shared" si="651"/>
        <v>#REF!</v>
      </c>
      <c r="Q8280" s="53">
        <v>3.8436417029569889</v>
      </c>
    </row>
    <row r="8281" spans="1:17">
      <c r="A8281" s="51" t="s">
        <v>5413</v>
      </c>
      <c r="B8281" s="51">
        <f t="shared" si="647"/>
        <v>10</v>
      </c>
      <c r="C8281" s="51">
        <f t="shared" si="648"/>
        <v>744</v>
      </c>
      <c r="D8281" s="51" t="s">
        <v>226</v>
      </c>
      <c r="E8281" s="54" t="str">
        <f t="shared" si="649"/>
        <v>029066</v>
      </c>
      <c r="F8281" s="51" t="e">
        <f>VLOOKUP(E8281,#REF!,8,FALSE)</f>
        <v>#REF!</v>
      </c>
      <c r="G8281" s="51" t="e">
        <f>VLOOKUP(E8281,#REF!,9,FALSE)</f>
        <v>#REF!</v>
      </c>
      <c r="H8281" s="52">
        <v>8788</v>
      </c>
      <c r="I8281" s="51" t="s">
        <v>227</v>
      </c>
      <c r="J8281" s="53">
        <v>12.37</v>
      </c>
      <c r="K8281" s="53">
        <v>0</v>
      </c>
      <c r="L8281" s="53">
        <v>3.1393334435483866</v>
      </c>
      <c r="M8281" s="53">
        <v>0</v>
      </c>
      <c r="N8281" s="53">
        <f t="shared" si="650"/>
        <v>0</v>
      </c>
      <c r="O8281" s="53" t="e">
        <f>VLOOKUP(E8281,#REF!,29,FALSE)</f>
        <v>#REF!</v>
      </c>
      <c r="P8281" s="53" t="e">
        <f t="shared" si="651"/>
        <v>#REF!</v>
      </c>
      <c r="Q8281" s="53">
        <v>3.1393334435483866</v>
      </c>
    </row>
    <row r="8282" spans="1:17">
      <c r="A8282" s="51" t="s">
        <v>5413</v>
      </c>
      <c r="B8282" s="51">
        <f t="shared" si="647"/>
        <v>10</v>
      </c>
      <c r="C8282" s="51">
        <f t="shared" si="648"/>
        <v>744</v>
      </c>
      <c r="D8282" s="51" t="s">
        <v>468</v>
      </c>
      <c r="E8282" s="54" t="str">
        <f t="shared" si="649"/>
        <v>029049</v>
      </c>
      <c r="F8282" s="51" t="e">
        <f>VLOOKUP(E8282,#REF!,8,FALSE)</f>
        <v>#REF!</v>
      </c>
      <c r="G8282" s="51" t="e">
        <f>VLOOKUP(E8282,#REF!,9,FALSE)</f>
        <v>#REF!</v>
      </c>
      <c r="H8282" s="52">
        <v>8789</v>
      </c>
      <c r="I8282" s="51" t="s">
        <v>467</v>
      </c>
      <c r="J8282" s="53">
        <v>13.92</v>
      </c>
      <c r="K8282" s="53">
        <v>0</v>
      </c>
      <c r="L8282" s="53">
        <v>17.148453225806449</v>
      </c>
      <c r="M8282" s="53">
        <v>0</v>
      </c>
      <c r="N8282" s="53">
        <f t="shared" si="650"/>
        <v>0</v>
      </c>
      <c r="O8282" s="53" t="e">
        <f>VLOOKUP(E8282,#REF!,29,FALSE)</f>
        <v>#REF!</v>
      </c>
      <c r="P8282" s="53" t="e">
        <f t="shared" si="651"/>
        <v>#REF!</v>
      </c>
      <c r="Q8282" s="53">
        <v>17.148453225806449</v>
      </c>
    </row>
    <row r="8283" spans="1:17">
      <c r="A8283" s="51" t="s">
        <v>5413</v>
      </c>
      <c r="B8283" s="51">
        <f t="shared" si="647"/>
        <v>10</v>
      </c>
      <c r="C8283" s="51">
        <f t="shared" si="648"/>
        <v>744</v>
      </c>
      <c r="D8283" s="51" t="s">
        <v>558</v>
      </c>
      <c r="E8283" s="54" t="str">
        <f t="shared" si="649"/>
        <v>028863</v>
      </c>
      <c r="F8283" s="51" t="e">
        <f>VLOOKUP(E8283,#REF!,8,FALSE)</f>
        <v>#REF!</v>
      </c>
      <c r="G8283" s="51" t="e">
        <f>VLOOKUP(E8283,#REF!,9,FALSE)</f>
        <v>#REF!</v>
      </c>
      <c r="H8283" s="52">
        <v>8828</v>
      </c>
      <c r="I8283" s="51" t="s">
        <v>5308</v>
      </c>
      <c r="J8283" s="53">
        <v>256.88099999999997</v>
      </c>
      <c r="K8283" s="53">
        <v>0</v>
      </c>
      <c r="L8283" s="53">
        <v>111.63500350134409</v>
      </c>
      <c r="M8283" s="53">
        <v>0</v>
      </c>
      <c r="N8283" s="53">
        <f t="shared" si="650"/>
        <v>0</v>
      </c>
      <c r="O8283" s="53" t="e">
        <f>VLOOKUP(E8283,#REF!,29,FALSE)</f>
        <v>#REF!</v>
      </c>
      <c r="P8283" s="53" t="e">
        <f t="shared" si="651"/>
        <v>#REF!</v>
      </c>
      <c r="Q8283" s="53">
        <v>111.63500350134409</v>
      </c>
    </row>
    <row r="8284" spans="1:17">
      <c r="A8284" s="51" t="s">
        <v>5413</v>
      </c>
      <c r="B8284" s="51">
        <f t="shared" si="647"/>
        <v>10</v>
      </c>
      <c r="C8284" s="51">
        <f t="shared" si="648"/>
        <v>744</v>
      </c>
      <c r="D8284" s="51" t="s">
        <v>452</v>
      </c>
      <c r="E8284" s="54" t="str">
        <f t="shared" si="649"/>
        <v>029652</v>
      </c>
      <c r="F8284" s="51" t="e">
        <f>VLOOKUP(E8284,#REF!,8,FALSE)</f>
        <v>#REF!</v>
      </c>
      <c r="G8284" s="51" t="e">
        <f>VLOOKUP(E8284,#REF!,9,FALSE)</f>
        <v>#REF!</v>
      </c>
      <c r="H8284" s="52">
        <v>8879</v>
      </c>
      <c r="I8284" s="51" t="s">
        <v>453</v>
      </c>
      <c r="J8284" s="53">
        <v>18.420000000000002</v>
      </c>
      <c r="K8284" s="53">
        <v>0</v>
      </c>
      <c r="L8284" s="53">
        <v>27.165378771505377</v>
      </c>
      <c r="M8284" s="53">
        <v>0</v>
      </c>
      <c r="N8284" s="53">
        <f t="shared" si="650"/>
        <v>0</v>
      </c>
      <c r="O8284" s="53" t="e">
        <f>VLOOKUP(E8284,#REF!,29,FALSE)</f>
        <v>#REF!</v>
      </c>
      <c r="P8284" s="53" t="e">
        <f t="shared" si="651"/>
        <v>#REF!</v>
      </c>
      <c r="Q8284" s="53">
        <v>27.165378771505377</v>
      </c>
    </row>
    <row r="8285" spans="1:17">
      <c r="A8285" s="51" t="s">
        <v>5413</v>
      </c>
      <c r="B8285" s="51">
        <f t="shared" si="647"/>
        <v>10</v>
      </c>
      <c r="C8285" s="51">
        <f t="shared" si="648"/>
        <v>744</v>
      </c>
      <c r="D8285" s="51" t="s">
        <v>389</v>
      </c>
      <c r="E8285" s="54" t="str">
        <f t="shared" si="649"/>
        <v>029597</v>
      </c>
      <c r="F8285" s="51" t="e">
        <f>VLOOKUP(E8285,#REF!,8,FALSE)</f>
        <v>#REF!</v>
      </c>
      <c r="G8285" s="51" t="e">
        <f>VLOOKUP(E8285,#REF!,9,FALSE)</f>
        <v>#REF!</v>
      </c>
      <c r="H8285" s="52">
        <v>8887</v>
      </c>
      <c r="I8285" s="51" t="s">
        <v>390</v>
      </c>
      <c r="J8285" s="53">
        <v>154.9</v>
      </c>
      <c r="K8285" s="53">
        <v>0</v>
      </c>
      <c r="L8285" s="53">
        <v>0</v>
      </c>
      <c r="M8285" s="53">
        <v>0</v>
      </c>
      <c r="N8285" s="53">
        <f t="shared" si="650"/>
        <v>0</v>
      </c>
      <c r="O8285" s="53" t="e">
        <f>VLOOKUP(E8285,#REF!,29,FALSE)</f>
        <v>#REF!</v>
      </c>
      <c r="P8285" s="53" t="e">
        <f t="shared" si="651"/>
        <v>#REF!</v>
      </c>
      <c r="Q8285" s="53">
        <v>0</v>
      </c>
    </row>
    <row r="8286" spans="1:17">
      <c r="A8286" s="51" t="s">
        <v>5413</v>
      </c>
      <c r="B8286" s="51">
        <f t="shared" si="647"/>
        <v>10</v>
      </c>
      <c r="C8286" s="51">
        <f t="shared" si="648"/>
        <v>744</v>
      </c>
      <c r="D8286" s="51" t="s">
        <v>458</v>
      </c>
      <c r="E8286" s="54" t="str">
        <f t="shared" si="649"/>
        <v>029666</v>
      </c>
      <c r="F8286" s="51" t="e">
        <f>VLOOKUP(E8286,#REF!,8,FALSE)</f>
        <v>#REF!</v>
      </c>
      <c r="G8286" s="51" t="e">
        <f>VLOOKUP(E8286,#REF!,9,FALSE)</f>
        <v>#REF!</v>
      </c>
      <c r="H8286" s="52">
        <v>8926</v>
      </c>
      <c r="I8286" s="51" t="s">
        <v>459</v>
      </c>
      <c r="J8286" s="53">
        <v>3.29</v>
      </c>
      <c r="K8286" s="53">
        <v>0</v>
      </c>
      <c r="L8286" s="53">
        <v>2.8845110913978491</v>
      </c>
      <c r="M8286" s="53">
        <v>0</v>
      </c>
      <c r="N8286" s="53">
        <f t="shared" si="650"/>
        <v>0</v>
      </c>
      <c r="O8286" s="53" t="e">
        <f>VLOOKUP(E8286,#REF!,29,FALSE)</f>
        <v>#REF!</v>
      </c>
      <c r="P8286" s="53" t="e">
        <f t="shared" si="651"/>
        <v>#REF!</v>
      </c>
      <c r="Q8286" s="53">
        <v>2.8845110913978491</v>
      </c>
    </row>
    <row r="8287" spans="1:17">
      <c r="A8287" s="51" t="s">
        <v>5413</v>
      </c>
      <c r="B8287" s="51">
        <f t="shared" si="647"/>
        <v>10</v>
      </c>
      <c r="C8287" s="51">
        <f t="shared" si="648"/>
        <v>744</v>
      </c>
      <c r="D8287" s="51" t="s">
        <v>567</v>
      </c>
      <c r="E8287" s="54" t="str">
        <f t="shared" si="649"/>
        <v>029707</v>
      </c>
      <c r="F8287" s="51" t="e">
        <f>VLOOKUP(E8287,#REF!,8,FALSE)</f>
        <v>#REF!</v>
      </c>
      <c r="G8287" s="51" t="e">
        <f>VLOOKUP(E8287,#REF!,9,FALSE)</f>
        <v>#REF!</v>
      </c>
      <c r="H8287" s="52">
        <v>8944</v>
      </c>
      <c r="I8287" s="51" t="s">
        <v>5309</v>
      </c>
      <c r="J8287" s="53">
        <v>2218</v>
      </c>
      <c r="K8287" s="53">
        <v>0</v>
      </c>
      <c r="L8287" s="53">
        <v>588.74910323252686</v>
      </c>
      <c r="M8287" s="53">
        <v>0</v>
      </c>
      <c r="N8287" s="53">
        <f t="shared" si="650"/>
        <v>0</v>
      </c>
      <c r="O8287" s="53" t="e">
        <f>VLOOKUP(E8287,#REF!,29,FALSE)</f>
        <v>#REF!</v>
      </c>
      <c r="P8287" s="53" t="e">
        <f t="shared" si="651"/>
        <v>#REF!</v>
      </c>
      <c r="Q8287" s="53">
        <v>588.74910323252686</v>
      </c>
    </row>
    <row r="8288" spans="1:17">
      <c r="A8288" s="51" t="s">
        <v>5413</v>
      </c>
      <c r="B8288" s="51">
        <f t="shared" si="647"/>
        <v>10</v>
      </c>
      <c r="C8288" s="51">
        <f t="shared" si="648"/>
        <v>744</v>
      </c>
      <c r="D8288" s="51" t="s">
        <v>567</v>
      </c>
      <c r="E8288" s="54" t="str">
        <f t="shared" si="649"/>
        <v>029707</v>
      </c>
      <c r="F8288" s="51" t="e">
        <f>VLOOKUP(E8288,#REF!,8,FALSE)</f>
        <v>#REF!</v>
      </c>
      <c r="G8288" s="51" t="e">
        <f>VLOOKUP(E8288,#REF!,9,FALSE)</f>
        <v>#REF!</v>
      </c>
      <c r="H8288" s="52">
        <v>894102</v>
      </c>
      <c r="I8288" s="51" t="s">
        <v>5310</v>
      </c>
      <c r="J8288" s="53">
        <v>206.2</v>
      </c>
      <c r="K8288" s="53">
        <v>0</v>
      </c>
      <c r="L8288" s="53">
        <v>189.27866937365593</v>
      </c>
      <c r="M8288" s="53">
        <v>0</v>
      </c>
      <c r="N8288" s="53">
        <f t="shared" si="650"/>
        <v>0</v>
      </c>
      <c r="O8288" s="53" t="e">
        <f>VLOOKUP(E8288,#REF!,29,FALSE)</f>
        <v>#REF!</v>
      </c>
      <c r="P8288" s="53" t="e">
        <f t="shared" si="651"/>
        <v>#REF!</v>
      </c>
      <c r="Q8288" s="53">
        <v>189.27866937365593</v>
      </c>
    </row>
    <row r="8289" spans="1:17">
      <c r="A8289" s="51" t="s">
        <v>5413</v>
      </c>
      <c r="B8289" s="51">
        <f t="shared" si="647"/>
        <v>10</v>
      </c>
      <c r="C8289" s="51">
        <f t="shared" si="648"/>
        <v>744</v>
      </c>
      <c r="D8289" s="51" t="s">
        <v>150</v>
      </c>
      <c r="E8289" s="54" t="str">
        <f t="shared" si="649"/>
        <v>029456</v>
      </c>
      <c r="F8289" s="51" t="e">
        <f>VLOOKUP(E8289,#REF!,8,FALSE)</f>
        <v>#REF!</v>
      </c>
      <c r="G8289" s="51" t="e">
        <f>VLOOKUP(E8289,#REF!,9,FALSE)</f>
        <v>#REF!</v>
      </c>
      <c r="H8289" s="52">
        <v>8972</v>
      </c>
      <c r="I8289" s="51" t="s">
        <v>5311</v>
      </c>
      <c r="J8289" s="53">
        <v>41.1</v>
      </c>
      <c r="K8289" s="53">
        <v>0</v>
      </c>
      <c r="L8289" s="53">
        <v>57.85479441532258</v>
      </c>
      <c r="M8289" s="53">
        <v>0</v>
      </c>
      <c r="N8289" s="53">
        <f t="shared" si="650"/>
        <v>0</v>
      </c>
      <c r="O8289" s="53" t="e">
        <f>VLOOKUP(E8289,#REF!,29,FALSE)</f>
        <v>#REF!</v>
      </c>
      <c r="P8289" s="53" t="e">
        <f t="shared" si="651"/>
        <v>#REF!</v>
      </c>
      <c r="Q8289" s="53">
        <v>57.85479441532258</v>
      </c>
    </row>
    <row r="8290" spans="1:17">
      <c r="A8290" s="51" t="s">
        <v>5413</v>
      </c>
      <c r="B8290" s="51">
        <f t="shared" si="647"/>
        <v>10</v>
      </c>
      <c r="C8290" s="51">
        <f t="shared" si="648"/>
        <v>744</v>
      </c>
      <c r="D8290" s="51" t="s">
        <v>1126</v>
      </c>
      <c r="E8290" s="54" t="str">
        <f t="shared" si="649"/>
        <v>028673</v>
      </c>
      <c r="F8290" s="51" t="e">
        <f>VLOOKUP(E8290,#REF!,8,FALSE)</f>
        <v>#REF!</v>
      </c>
      <c r="G8290" s="51" t="e">
        <f>VLOOKUP(E8290,#REF!,9,FALSE)</f>
        <v>#REF!</v>
      </c>
      <c r="H8290" s="52">
        <v>8979</v>
      </c>
      <c r="I8290" s="51" t="s">
        <v>5312</v>
      </c>
      <c r="J8290" s="53">
        <v>14.1</v>
      </c>
      <c r="K8290" s="53">
        <v>0</v>
      </c>
      <c r="L8290" s="53">
        <v>7.0616791989247307</v>
      </c>
      <c r="M8290" s="53">
        <v>0</v>
      </c>
      <c r="N8290" s="53">
        <f t="shared" si="650"/>
        <v>0</v>
      </c>
      <c r="O8290" s="53" t="e">
        <f>VLOOKUP(E8290,#REF!,29,FALSE)</f>
        <v>#REF!</v>
      </c>
      <c r="P8290" s="53" t="e">
        <f t="shared" si="651"/>
        <v>#REF!</v>
      </c>
      <c r="Q8290" s="53">
        <v>7.0616791989247307</v>
      </c>
    </row>
    <row r="8291" spans="1:17">
      <c r="A8291" s="51" t="s">
        <v>5413</v>
      </c>
      <c r="B8291" s="51">
        <f t="shared" si="647"/>
        <v>10</v>
      </c>
      <c r="C8291" s="51">
        <f t="shared" si="648"/>
        <v>744</v>
      </c>
      <c r="D8291" s="51" t="s">
        <v>1093</v>
      </c>
      <c r="E8291" s="54" t="str">
        <f t="shared" si="649"/>
        <v>030272</v>
      </c>
      <c r="F8291" s="51" t="e">
        <f>VLOOKUP(E8291,#REF!,8,FALSE)</f>
        <v>#REF!</v>
      </c>
      <c r="G8291" s="51" t="e">
        <f>VLOOKUP(E8291,#REF!,9,FALSE)</f>
        <v>#REF!</v>
      </c>
      <c r="H8291" s="52">
        <v>888171</v>
      </c>
      <c r="I8291" s="51" t="s">
        <v>1094</v>
      </c>
      <c r="J8291" s="53">
        <v>22</v>
      </c>
      <c r="K8291" s="53">
        <v>0</v>
      </c>
      <c r="L8291" s="53">
        <v>19.528869114247311</v>
      </c>
      <c r="M8291" s="53">
        <v>0</v>
      </c>
      <c r="N8291" s="53">
        <f t="shared" si="650"/>
        <v>0</v>
      </c>
      <c r="O8291" s="53" t="e">
        <f>VLOOKUP(E8291,#REF!,29,FALSE)</f>
        <v>#REF!</v>
      </c>
      <c r="P8291" s="53" t="e">
        <f t="shared" si="651"/>
        <v>#REF!</v>
      </c>
      <c r="Q8291" s="53">
        <v>19.528869114247311</v>
      </c>
    </row>
    <row r="8292" spans="1:17">
      <c r="A8292" s="51" t="s">
        <v>5413</v>
      </c>
      <c r="B8292" s="51">
        <f t="shared" si="647"/>
        <v>10</v>
      </c>
      <c r="C8292" s="51">
        <f t="shared" si="648"/>
        <v>744</v>
      </c>
      <c r="D8292" s="51" t="s">
        <v>408</v>
      </c>
      <c r="E8292" s="54" t="str">
        <f t="shared" si="649"/>
        <v>029598</v>
      </c>
      <c r="F8292" s="51" t="e">
        <f>VLOOKUP(E8292,#REF!,8,FALSE)</f>
        <v>#REF!</v>
      </c>
      <c r="G8292" s="51" t="e">
        <f>VLOOKUP(E8292,#REF!,9,FALSE)</f>
        <v>#REF!</v>
      </c>
      <c r="H8292" s="52">
        <v>888270</v>
      </c>
      <c r="I8292" s="51" t="s">
        <v>5313</v>
      </c>
      <c r="J8292" s="53">
        <v>96.873000000000005</v>
      </c>
      <c r="K8292" s="53">
        <v>0</v>
      </c>
      <c r="L8292" s="53">
        <v>105.48366639247313</v>
      </c>
      <c r="M8292" s="53">
        <v>0</v>
      </c>
      <c r="N8292" s="53">
        <f t="shared" si="650"/>
        <v>0</v>
      </c>
      <c r="O8292" s="53" t="e">
        <f>VLOOKUP(E8292,#REF!,29,FALSE)</f>
        <v>#REF!</v>
      </c>
      <c r="P8292" s="53" t="e">
        <f t="shared" si="651"/>
        <v>#REF!</v>
      </c>
      <c r="Q8292" s="53">
        <v>105.48366639247313</v>
      </c>
    </row>
    <row r="8293" spans="1:17">
      <c r="A8293" s="51" t="s">
        <v>5413</v>
      </c>
      <c r="B8293" s="51">
        <f t="shared" si="647"/>
        <v>10</v>
      </c>
      <c r="C8293" s="51">
        <f t="shared" si="648"/>
        <v>744</v>
      </c>
      <c r="D8293" s="51" t="s">
        <v>408</v>
      </c>
      <c r="E8293" s="54" t="str">
        <f t="shared" si="649"/>
        <v>029598</v>
      </c>
      <c r="F8293" s="51" t="e">
        <f>VLOOKUP(E8293,#REF!,8,FALSE)</f>
        <v>#REF!</v>
      </c>
      <c r="G8293" s="51" t="e">
        <f>VLOOKUP(E8293,#REF!,9,FALSE)</f>
        <v>#REF!</v>
      </c>
      <c r="H8293" s="52">
        <v>888271</v>
      </c>
      <c r="I8293" s="51" t="s">
        <v>5314</v>
      </c>
      <c r="J8293" s="53">
        <v>100.827</v>
      </c>
      <c r="K8293" s="53">
        <v>0</v>
      </c>
      <c r="L8293" s="53">
        <v>109.78912216532258</v>
      </c>
      <c r="M8293" s="53">
        <v>0</v>
      </c>
      <c r="N8293" s="53">
        <f t="shared" si="650"/>
        <v>0</v>
      </c>
      <c r="O8293" s="53" t="e">
        <f>VLOOKUP(E8293,#REF!,29,FALSE)</f>
        <v>#REF!</v>
      </c>
      <c r="P8293" s="53" t="e">
        <f t="shared" si="651"/>
        <v>#REF!</v>
      </c>
      <c r="Q8293" s="53">
        <v>109.78912216532258</v>
      </c>
    </row>
    <row r="8294" spans="1:17">
      <c r="A8294" s="51" t="s">
        <v>5413</v>
      </c>
      <c r="B8294" s="51">
        <f t="shared" si="647"/>
        <v>10</v>
      </c>
      <c r="C8294" s="51">
        <f t="shared" si="648"/>
        <v>744</v>
      </c>
      <c r="D8294" s="51" t="s">
        <v>542</v>
      </c>
      <c r="E8294" s="54" t="str">
        <f t="shared" si="649"/>
        <v>028761</v>
      </c>
      <c r="F8294" s="51" t="e">
        <f>VLOOKUP(E8294,#REF!,8,FALSE)</f>
        <v>#REF!</v>
      </c>
      <c r="G8294" s="51" t="e">
        <f>VLOOKUP(E8294,#REF!,9,FALSE)</f>
        <v>#REF!</v>
      </c>
      <c r="H8294" s="52">
        <v>888272</v>
      </c>
      <c r="I8294" s="51" t="s">
        <v>5315</v>
      </c>
      <c r="J8294" s="53">
        <v>36.4</v>
      </c>
      <c r="K8294" s="53">
        <v>0</v>
      </c>
      <c r="L8294" s="53">
        <v>30.436660787634409</v>
      </c>
      <c r="M8294" s="53">
        <v>0</v>
      </c>
      <c r="N8294" s="53">
        <f t="shared" si="650"/>
        <v>0</v>
      </c>
      <c r="O8294" s="53" t="e">
        <f>VLOOKUP(E8294,#REF!,29,FALSE)</f>
        <v>#REF!</v>
      </c>
      <c r="P8294" s="53" t="e">
        <f t="shared" si="651"/>
        <v>#REF!</v>
      </c>
      <c r="Q8294" s="53">
        <v>30.436660787634409</v>
      </c>
    </row>
    <row r="8295" spans="1:17">
      <c r="A8295" s="51" t="s">
        <v>5413</v>
      </c>
      <c r="B8295" s="51">
        <f t="shared" si="647"/>
        <v>10</v>
      </c>
      <c r="C8295" s="51">
        <f t="shared" si="648"/>
        <v>744</v>
      </c>
      <c r="D8295" s="51" t="s">
        <v>1191</v>
      </c>
      <c r="E8295" s="54" t="str">
        <f t="shared" si="649"/>
        <v>030312</v>
      </c>
      <c r="F8295" s="51" t="e">
        <f>VLOOKUP(E8295,#REF!,8,FALSE)</f>
        <v>#REF!</v>
      </c>
      <c r="G8295" s="51" t="e">
        <f>VLOOKUP(E8295,#REF!,9,FALSE)</f>
        <v>#REF!</v>
      </c>
      <c r="H8295" s="52">
        <v>888528</v>
      </c>
      <c r="I8295" s="51" t="s">
        <v>1192</v>
      </c>
      <c r="J8295" s="53">
        <v>7.02</v>
      </c>
      <c r="K8295" s="53">
        <v>0</v>
      </c>
      <c r="L8295" s="53">
        <v>2.4257353131720429</v>
      </c>
      <c r="M8295" s="53">
        <v>0</v>
      </c>
      <c r="N8295" s="53">
        <f t="shared" si="650"/>
        <v>0</v>
      </c>
      <c r="O8295" s="53" t="e">
        <f>VLOOKUP(E8295,#REF!,29,FALSE)</f>
        <v>#REF!</v>
      </c>
      <c r="P8295" s="53" t="e">
        <f t="shared" si="651"/>
        <v>#REF!</v>
      </c>
      <c r="Q8295" s="53">
        <v>2.4257353131720429</v>
      </c>
    </row>
    <row r="8296" spans="1:17">
      <c r="A8296" s="51" t="s">
        <v>5413</v>
      </c>
      <c r="B8296" s="51">
        <f t="shared" si="647"/>
        <v>10</v>
      </c>
      <c r="C8296" s="51">
        <f t="shared" si="648"/>
        <v>744</v>
      </c>
      <c r="D8296" s="51" t="s">
        <v>1140</v>
      </c>
      <c r="E8296" s="54" t="str">
        <f t="shared" si="649"/>
        <v>030338</v>
      </c>
      <c r="F8296" s="51" t="e">
        <f>VLOOKUP(E8296,#REF!,8,FALSE)</f>
        <v>#REF!</v>
      </c>
      <c r="G8296" s="51" t="e">
        <f>VLOOKUP(E8296,#REF!,9,FALSE)</f>
        <v>#REF!</v>
      </c>
      <c r="H8296" s="52">
        <v>888924</v>
      </c>
      <c r="I8296" s="51" t="s">
        <v>1141</v>
      </c>
      <c r="J8296" s="53">
        <v>11.1</v>
      </c>
      <c r="K8296" s="53">
        <v>0</v>
      </c>
      <c r="L8296" s="53">
        <v>14.868185247311828</v>
      </c>
      <c r="M8296" s="53">
        <v>0</v>
      </c>
      <c r="N8296" s="53">
        <f t="shared" si="650"/>
        <v>0</v>
      </c>
      <c r="O8296" s="53" t="e">
        <f>VLOOKUP(E8296,#REF!,29,FALSE)</f>
        <v>#REF!</v>
      </c>
      <c r="P8296" s="53" t="e">
        <f t="shared" si="651"/>
        <v>#REF!</v>
      </c>
      <c r="Q8296" s="53">
        <v>14.868185247311828</v>
      </c>
    </row>
    <row r="8297" spans="1:17">
      <c r="A8297" s="51" t="s">
        <v>5413</v>
      </c>
      <c r="B8297" s="51">
        <f t="shared" si="647"/>
        <v>10</v>
      </c>
      <c r="C8297" s="51">
        <f t="shared" si="648"/>
        <v>744</v>
      </c>
      <c r="D8297" s="51" t="s">
        <v>556</v>
      </c>
      <c r="E8297" s="54" t="str">
        <f t="shared" si="649"/>
        <v>028354</v>
      </c>
      <c r="F8297" s="51" t="e">
        <f>VLOOKUP(E8297,#REF!,8,FALSE)</f>
        <v>#REF!</v>
      </c>
      <c r="G8297" s="51" t="e">
        <f>VLOOKUP(E8297,#REF!,9,FALSE)</f>
        <v>#REF!</v>
      </c>
      <c r="H8297" s="52">
        <v>889213</v>
      </c>
      <c r="I8297" s="51" t="s">
        <v>5395</v>
      </c>
      <c r="J8297" s="53">
        <v>427.2</v>
      </c>
      <c r="K8297" s="53">
        <v>0</v>
      </c>
      <c r="L8297" s="53">
        <v>599.62517518279572</v>
      </c>
      <c r="M8297" s="53">
        <v>0</v>
      </c>
      <c r="N8297" s="53">
        <f t="shared" si="650"/>
        <v>0</v>
      </c>
      <c r="O8297" s="53" t="e">
        <f>VLOOKUP(E8297,#REF!,29,FALSE)</f>
        <v>#REF!</v>
      </c>
      <c r="P8297" s="53" t="e">
        <f t="shared" si="651"/>
        <v>#REF!</v>
      </c>
      <c r="Q8297" s="53">
        <v>599.62517518279572</v>
      </c>
    </row>
    <row r="8298" spans="1:17">
      <c r="A8298" s="51" t="s">
        <v>5413</v>
      </c>
      <c r="B8298" s="51">
        <f t="shared" si="647"/>
        <v>10</v>
      </c>
      <c r="C8298" s="51">
        <f t="shared" si="648"/>
        <v>744</v>
      </c>
      <c r="D8298" s="51" t="s">
        <v>1194</v>
      </c>
      <c r="E8298" s="54" t="str">
        <f t="shared" si="649"/>
        <v>030458</v>
      </c>
      <c r="F8298" s="51" t="e">
        <f>VLOOKUP(E8298,#REF!,8,FALSE)</f>
        <v>#REF!</v>
      </c>
      <c r="G8298" s="51" t="e">
        <f>VLOOKUP(E8298,#REF!,9,FALSE)</f>
        <v>#REF!</v>
      </c>
      <c r="H8298" s="52">
        <v>889462</v>
      </c>
      <c r="I8298" s="51" t="s">
        <v>5317</v>
      </c>
      <c r="J8298" s="53">
        <v>10.56</v>
      </c>
      <c r="K8298" s="53">
        <v>0</v>
      </c>
      <c r="L8298" s="53">
        <v>14.43305101344086</v>
      </c>
      <c r="M8298" s="53">
        <v>0</v>
      </c>
      <c r="N8298" s="53">
        <f t="shared" si="650"/>
        <v>0</v>
      </c>
      <c r="O8298" s="53" t="e">
        <f>VLOOKUP(E8298,#REF!,29,FALSE)</f>
        <v>#REF!</v>
      </c>
      <c r="P8298" s="53" t="e">
        <f t="shared" si="651"/>
        <v>#REF!</v>
      </c>
      <c r="Q8298" s="53">
        <v>14.43305101344086</v>
      </c>
    </row>
    <row r="8299" spans="1:17">
      <c r="A8299" s="51" t="s">
        <v>5413</v>
      </c>
      <c r="B8299" s="51">
        <f t="shared" si="647"/>
        <v>10</v>
      </c>
      <c r="C8299" s="51">
        <f t="shared" si="648"/>
        <v>744</v>
      </c>
      <c r="D8299" s="51" t="s">
        <v>575</v>
      </c>
      <c r="E8299" s="54" t="str">
        <f t="shared" si="649"/>
        <v>029736</v>
      </c>
      <c r="F8299" s="51" t="e">
        <f>VLOOKUP(E8299,#REF!,8,FALSE)</f>
        <v>#REF!</v>
      </c>
      <c r="G8299" s="51" t="e">
        <f>VLOOKUP(E8299,#REF!,9,FALSE)</f>
        <v>#REF!</v>
      </c>
      <c r="H8299" s="52">
        <v>890337</v>
      </c>
      <c r="I8299" s="51" t="s">
        <v>5318</v>
      </c>
      <c r="J8299" s="53">
        <v>1995.8</v>
      </c>
      <c r="K8299" s="53">
        <v>0</v>
      </c>
      <c r="L8299" s="53">
        <v>359.46518376075272</v>
      </c>
      <c r="M8299" s="53">
        <v>0</v>
      </c>
      <c r="N8299" s="53">
        <f t="shared" si="650"/>
        <v>0</v>
      </c>
      <c r="O8299" s="53" t="e">
        <f>VLOOKUP(E8299,#REF!,29,FALSE)</f>
        <v>#REF!</v>
      </c>
      <c r="P8299" s="53" t="e">
        <f t="shared" si="651"/>
        <v>#REF!</v>
      </c>
      <c r="Q8299" s="53">
        <v>359.46518376075272</v>
      </c>
    </row>
    <row r="8300" spans="1:17">
      <c r="A8300" s="51" t="s">
        <v>5413</v>
      </c>
      <c r="B8300" s="51">
        <f t="shared" si="647"/>
        <v>10</v>
      </c>
      <c r="C8300" s="51">
        <f t="shared" si="648"/>
        <v>744</v>
      </c>
      <c r="D8300" s="51" t="s">
        <v>575</v>
      </c>
      <c r="E8300" s="54" t="str">
        <f t="shared" si="649"/>
        <v>029736</v>
      </c>
      <c r="F8300" s="51" t="e">
        <f>VLOOKUP(E8300,#REF!,8,FALSE)</f>
        <v>#REF!</v>
      </c>
      <c r="G8300" s="51" t="e">
        <f>VLOOKUP(E8300,#REF!,9,FALSE)</f>
        <v>#REF!</v>
      </c>
      <c r="H8300" s="52">
        <v>891284</v>
      </c>
      <c r="I8300" s="51" t="s">
        <v>5319</v>
      </c>
      <c r="J8300" s="53">
        <v>215.8</v>
      </c>
      <c r="K8300" s="53">
        <v>0</v>
      </c>
      <c r="L8300" s="53">
        <v>0.39187755241935485</v>
      </c>
      <c r="M8300" s="53">
        <v>0</v>
      </c>
      <c r="N8300" s="53">
        <f t="shared" si="650"/>
        <v>0</v>
      </c>
      <c r="O8300" s="53" t="e">
        <f>VLOOKUP(E8300,#REF!,29,FALSE)</f>
        <v>#REF!</v>
      </c>
      <c r="P8300" s="53" t="e">
        <f t="shared" si="651"/>
        <v>#REF!</v>
      </c>
      <c r="Q8300" s="53">
        <v>0.39187755241935485</v>
      </c>
    </row>
    <row r="8301" spans="1:17">
      <c r="A8301" s="51" t="s">
        <v>5413</v>
      </c>
      <c r="B8301" s="51">
        <f t="shared" si="647"/>
        <v>10</v>
      </c>
      <c r="C8301" s="51">
        <f t="shared" si="648"/>
        <v>744</v>
      </c>
      <c r="D8301" s="51" t="s">
        <v>1668</v>
      </c>
      <c r="E8301" s="54" t="str">
        <f t="shared" si="649"/>
        <v>031186</v>
      </c>
      <c r="F8301" s="51" t="e">
        <f>VLOOKUP(E8301,#REF!,8,FALSE)</f>
        <v>#REF!</v>
      </c>
      <c r="G8301" s="51" t="e">
        <f>VLOOKUP(E8301,#REF!,9,FALSE)</f>
        <v>#REF!</v>
      </c>
      <c r="H8301" s="52">
        <v>890999</v>
      </c>
      <c r="I8301" s="51" t="s">
        <v>5320</v>
      </c>
      <c r="J8301" s="53">
        <v>129.69999999999999</v>
      </c>
      <c r="K8301" s="53">
        <v>0</v>
      </c>
      <c r="L8301" s="53">
        <v>56.200708209677423</v>
      </c>
      <c r="M8301" s="53">
        <v>0</v>
      </c>
      <c r="N8301" s="53">
        <f t="shared" si="650"/>
        <v>0</v>
      </c>
      <c r="O8301" s="53" t="e">
        <f>VLOOKUP(E8301,#REF!,29,FALSE)</f>
        <v>#REF!</v>
      </c>
      <c r="P8301" s="53" t="e">
        <f t="shared" si="651"/>
        <v>#REF!</v>
      </c>
      <c r="Q8301" s="53">
        <v>56.200708209677423</v>
      </c>
    </row>
    <row r="8302" spans="1:17">
      <c r="A8302" s="51" t="s">
        <v>5413</v>
      </c>
      <c r="B8302" s="51">
        <f t="shared" si="647"/>
        <v>10</v>
      </c>
      <c r="C8302" s="51">
        <f t="shared" si="648"/>
        <v>744</v>
      </c>
      <c r="D8302" s="51" t="s">
        <v>1293</v>
      </c>
      <c r="E8302" s="54" t="str">
        <f t="shared" si="649"/>
        <v>026792</v>
      </c>
      <c r="F8302" s="51" t="e">
        <f>VLOOKUP(E8302,#REF!,8,FALSE)</f>
        <v>#REF!</v>
      </c>
      <c r="G8302" s="51" t="e">
        <f>VLOOKUP(E8302,#REF!,9,FALSE)</f>
        <v>#REF!</v>
      </c>
      <c r="H8302" s="52">
        <v>891001</v>
      </c>
      <c r="I8302" s="51" t="s">
        <v>1294</v>
      </c>
      <c r="J8302" s="53">
        <v>22</v>
      </c>
      <c r="K8302" s="53">
        <v>0</v>
      </c>
      <c r="L8302" s="53">
        <v>13.710608510752687</v>
      </c>
      <c r="M8302" s="53">
        <v>0</v>
      </c>
      <c r="N8302" s="53">
        <f t="shared" si="650"/>
        <v>0</v>
      </c>
      <c r="O8302" s="53" t="e">
        <f>VLOOKUP(E8302,#REF!,29,FALSE)</f>
        <v>#REF!</v>
      </c>
      <c r="P8302" s="53" t="e">
        <f t="shared" si="651"/>
        <v>#REF!</v>
      </c>
      <c r="Q8302" s="53">
        <v>13.710608510752687</v>
      </c>
    </row>
    <row r="8303" spans="1:17">
      <c r="A8303" s="51" t="s">
        <v>5413</v>
      </c>
      <c r="B8303" s="51">
        <f t="shared" si="647"/>
        <v>10</v>
      </c>
      <c r="C8303" s="51">
        <f t="shared" si="648"/>
        <v>744</v>
      </c>
      <c r="D8303" s="51" t="s">
        <v>1060</v>
      </c>
      <c r="E8303" s="54" t="str">
        <f t="shared" si="649"/>
        <v>030415</v>
      </c>
      <c r="F8303" s="51" t="e">
        <f>VLOOKUP(E8303,#REF!,8,FALSE)</f>
        <v>#REF!</v>
      </c>
      <c r="G8303" s="51" t="e">
        <f>VLOOKUP(E8303,#REF!,9,FALSE)</f>
        <v>#REF!</v>
      </c>
      <c r="H8303" s="52">
        <v>891063</v>
      </c>
      <c r="I8303" s="51" t="s">
        <v>1061</v>
      </c>
      <c r="J8303" s="53">
        <v>86.3</v>
      </c>
      <c r="K8303" s="53">
        <v>0</v>
      </c>
      <c r="L8303" s="53">
        <v>121.17470934677419</v>
      </c>
      <c r="M8303" s="53">
        <v>0</v>
      </c>
      <c r="N8303" s="53">
        <f t="shared" si="650"/>
        <v>0</v>
      </c>
      <c r="O8303" s="53" t="e">
        <f>VLOOKUP(E8303,#REF!,29,FALSE)</f>
        <v>#REF!</v>
      </c>
      <c r="P8303" s="53" t="e">
        <f t="shared" si="651"/>
        <v>#REF!</v>
      </c>
      <c r="Q8303" s="53">
        <v>121.17470934677419</v>
      </c>
    </row>
    <row r="8304" spans="1:17">
      <c r="A8304" s="51" t="s">
        <v>5413</v>
      </c>
      <c r="B8304" s="51">
        <f t="shared" si="647"/>
        <v>10</v>
      </c>
      <c r="C8304" s="51">
        <f t="shared" si="648"/>
        <v>744</v>
      </c>
      <c r="D8304" s="51" t="s">
        <v>1040</v>
      </c>
      <c r="E8304" s="54" t="str">
        <f t="shared" si="649"/>
        <v>029434</v>
      </c>
      <c r="F8304" s="51" t="e">
        <f>VLOOKUP(E8304,#REF!,8,FALSE)</f>
        <v>#REF!</v>
      </c>
      <c r="G8304" s="51" t="e">
        <f>VLOOKUP(E8304,#REF!,9,FALSE)</f>
        <v>#REF!</v>
      </c>
      <c r="H8304" s="52">
        <v>892762</v>
      </c>
      <c r="I8304" s="51" t="s">
        <v>5321</v>
      </c>
      <c r="J8304" s="53">
        <v>7.27</v>
      </c>
      <c r="K8304" s="53">
        <v>0</v>
      </c>
      <c r="L8304" s="53">
        <v>0.56254461155913982</v>
      </c>
      <c r="M8304" s="53">
        <v>0</v>
      </c>
      <c r="N8304" s="53">
        <f t="shared" si="650"/>
        <v>0</v>
      </c>
      <c r="O8304" s="53" t="e">
        <f>VLOOKUP(E8304,#REF!,29,FALSE)</f>
        <v>#REF!</v>
      </c>
      <c r="P8304" s="53" t="e">
        <f t="shared" si="651"/>
        <v>#REF!</v>
      </c>
      <c r="Q8304" s="53">
        <v>0.56254461155913982</v>
      </c>
    </row>
    <row r="8305" spans="1:17">
      <c r="A8305" s="51" t="s">
        <v>5413</v>
      </c>
      <c r="B8305" s="51">
        <f t="shared" si="647"/>
        <v>10</v>
      </c>
      <c r="C8305" s="51">
        <f t="shared" si="648"/>
        <v>744</v>
      </c>
      <c r="D8305" s="51" t="s">
        <v>1053</v>
      </c>
      <c r="E8305" s="54" t="str">
        <f t="shared" si="649"/>
        <v>030385</v>
      </c>
      <c r="F8305" s="51" t="e">
        <f>VLOOKUP(E8305,#REF!,8,FALSE)</f>
        <v>#REF!</v>
      </c>
      <c r="G8305" s="51" t="e">
        <f>VLOOKUP(E8305,#REF!,9,FALSE)</f>
        <v>#REF!</v>
      </c>
      <c r="H8305" s="52">
        <v>893062</v>
      </c>
      <c r="I8305" s="51" t="s">
        <v>1054</v>
      </c>
      <c r="J8305" s="53">
        <v>153.1</v>
      </c>
      <c r="K8305" s="53">
        <v>0</v>
      </c>
      <c r="L8305" s="53">
        <v>61.424723462365591</v>
      </c>
      <c r="M8305" s="53">
        <v>0</v>
      </c>
      <c r="N8305" s="53">
        <f t="shared" si="650"/>
        <v>0</v>
      </c>
      <c r="O8305" s="53" t="e">
        <f>VLOOKUP(E8305,#REF!,29,FALSE)</f>
        <v>#REF!</v>
      </c>
      <c r="P8305" s="53" t="e">
        <f t="shared" si="651"/>
        <v>#REF!</v>
      </c>
      <c r="Q8305" s="53">
        <v>61.424723462365591</v>
      </c>
    </row>
    <row r="8306" spans="1:17">
      <c r="A8306" s="51" t="s">
        <v>5413</v>
      </c>
      <c r="B8306" s="51">
        <f t="shared" si="647"/>
        <v>10</v>
      </c>
      <c r="C8306" s="51">
        <f t="shared" si="648"/>
        <v>744</v>
      </c>
      <c r="D8306" s="51" t="s">
        <v>1046</v>
      </c>
      <c r="E8306" s="54" t="str">
        <f t="shared" si="649"/>
        <v>030422</v>
      </c>
      <c r="F8306" s="51" t="e">
        <f>VLOOKUP(E8306,#REF!,8,FALSE)</f>
        <v>#REF!</v>
      </c>
      <c r="G8306" s="51" t="e">
        <f>VLOOKUP(E8306,#REF!,9,FALSE)</f>
        <v>#REF!</v>
      </c>
      <c r="H8306" s="52">
        <v>894622</v>
      </c>
      <c r="I8306" s="51" t="s">
        <v>5322</v>
      </c>
      <c r="J8306" s="53">
        <v>178.1</v>
      </c>
      <c r="K8306" s="53">
        <v>0</v>
      </c>
      <c r="L8306" s="53">
        <v>103.01775418817203</v>
      </c>
      <c r="M8306" s="53">
        <v>0</v>
      </c>
      <c r="N8306" s="53">
        <f t="shared" si="650"/>
        <v>0</v>
      </c>
      <c r="O8306" s="53" t="e">
        <f>VLOOKUP(E8306,#REF!,29,FALSE)</f>
        <v>#REF!</v>
      </c>
      <c r="P8306" s="53" t="e">
        <f t="shared" si="651"/>
        <v>#REF!</v>
      </c>
      <c r="Q8306" s="53">
        <v>103.01775418817203</v>
      </c>
    </row>
    <row r="8307" spans="1:17">
      <c r="A8307" s="51" t="s">
        <v>5413</v>
      </c>
      <c r="B8307" s="51">
        <f t="shared" si="647"/>
        <v>10</v>
      </c>
      <c r="C8307" s="51">
        <f t="shared" si="648"/>
        <v>744</v>
      </c>
      <c r="D8307" s="51" t="s">
        <v>1049</v>
      </c>
      <c r="E8307" s="54" t="str">
        <f t="shared" si="649"/>
        <v>029721</v>
      </c>
      <c r="F8307" s="51" t="e">
        <f>VLOOKUP(E8307,#REF!,8,FALSE)</f>
        <v>#REF!</v>
      </c>
      <c r="G8307" s="51" t="e">
        <f>VLOOKUP(E8307,#REF!,9,FALSE)</f>
        <v>#REF!</v>
      </c>
      <c r="H8307" s="52">
        <v>894623</v>
      </c>
      <c r="I8307" s="51" t="s">
        <v>1050</v>
      </c>
      <c r="J8307" s="53">
        <v>17.170000000000002</v>
      </c>
      <c r="K8307" s="53">
        <v>0</v>
      </c>
      <c r="L8307" s="53">
        <v>16.038681612903225</v>
      </c>
      <c r="M8307" s="53">
        <v>0</v>
      </c>
      <c r="N8307" s="53">
        <f t="shared" si="650"/>
        <v>0</v>
      </c>
      <c r="O8307" s="53" t="e">
        <f>VLOOKUP(E8307,#REF!,29,FALSE)</f>
        <v>#REF!</v>
      </c>
      <c r="P8307" s="53" t="e">
        <f t="shared" si="651"/>
        <v>#REF!</v>
      </c>
      <c r="Q8307" s="53">
        <v>16.038681612903225</v>
      </c>
    </row>
    <row r="8308" spans="1:17">
      <c r="A8308" s="51" t="s">
        <v>5413</v>
      </c>
      <c r="B8308" s="51">
        <f t="shared" si="647"/>
        <v>10</v>
      </c>
      <c r="C8308" s="51">
        <f t="shared" si="648"/>
        <v>744</v>
      </c>
      <c r="D8308" s="51" t="s">
        <v>1297</v>
      </c>
      <c r="E8308" s="54" t="str">
        <f t="shared" si="649"/>
        <v>030557</v>
      </c>
      <c r="F8308" s="51" t="e">
        <f>VLOOKUP(E8308,#REF!,8,FALSE)</f>
        <v>#REF!</v>
      </c>
      <c r="G8308" s="51" t="e">
        <f>VLOOKUP(E8308,#REF!,9,FALSE)</f>
        <v>#REF!</v>
      </c>
      <c r="H8308" s="52">
        <v>894624</v>
      </c>
      <c r="I8308" s="51" t="s">
        <v>1298</v>
      </c>
      <c r="J8308" s="53">
        <v>930.7</v>
      </c>
      <c r="K8308" s="53">
        <v>0</v>
      </c>
      <c r="L8308" s="53">
        <v>347.10602152822577</v>
      </c>
      <c r="M8308" s="53">
        <v>0</v>
      </c>
      <c r="N8308" s="53">
        <f t="shared" si="650"/>
        <v>0</v>
      </c>
      <c r="O8308" s="53" t="e">
        <f>VLOOKUP(E8308,#REF!,29,FALSE)</f>
        <v>#REF!</v>
      </c>
      <c r="P8308" s="53" t="e">
        <f t="shared" si="651"/>
        <v>#REF!</v>
      </c>
      <c r="Q8308" s="53">
        <v>347.10602152822577</v>
      </c>
    </row>
    <row r="8309" spans="1:17">
      <c r="A8309" s="51" t="s">
        <v>5413</v>
      </c>
      <c r="B8309" s="51">
        <f t="shared" si="647"/>
        <v>10</v>
      </c>
      <c r="C8309" s="51">
        <f t="shared" si="648"/>
        <v>744</v>
      </c>
      <c r="D8309" s="51" t="s">
        <v>1043</v>
      </c>
      <c r="E8309" s="54" t="str">
        <f t="shared" si="649"/>
        <v>029436</v>
      </c>
      <c r="F8309" s="51" t="e">
        <f>VLOOKUP(E8309,#REF!,8,FALSE)</f>
        <v>#REF!</v>
      </c>
      <c r="G8309" s="51" t="e">
        <f>VLOOKUP(E8309,#REF!,9,FALSE)</f>
        <v>#REF!</v>
      </c>
      <c r="H8309" s="52">
        <v>894625</v>
      </c>
      <c r="I8309" s="51" t="s">
        <v>5323</v>
      </c>
      <c r="J8309" s="53">
        <v>7.76</v>
      </c>
      <c r="K8309" s="53">
        <v>0</v>
      </c>
      <c r="L8309" s="53">
        <v>0.81088158870967741</v>
      </c>
      <c r="M8309" s="53">
        <v>0</v>
      </c>
      <c r="N8309" s="53">
        <f t="shared" si="650"/>
        <v>0</v>
      </c>
      <c r="O8309" s="53" t="e">
        <f>VLOOKUP(E8309,#REF!,29,FALSE)</f>
        <v>#REF!</v>
      </c>
      <c r="P8309" s="53" t="e">
        <f t="shared" si="651"/>
        <v>#REF!</v>
      </c>
      <c r="Q8309" s="53">
        <v>0.81088158870967741</v>
      </c>
    </row>
    <row r="8310" spans="1:17">
      <c r="A8310" s="51" t="s">
        <v>5413</v>
      </c>
      <c r="B8310" s="51">
        <f t="shared" si="647"/>
        <v>10</v>
      </c>
      <c r="C8310" s="51">
        <f t="shared" si="648"/>
        <v>744</v>
      </c>
      <c r="D8310" s="51" t="s">
        <v>1057</v>
      </c>
      <c r="E8310" s="54" t="str">
        <f t="shared" si="649"/>
        <v>029435</v>
      </c>
      <c r="F8310" s="51" t="e">
        <f>VLOOKUP(E8310,#REF!,8,FALSE)</f>
        <v>#REF!</v>
      </c>
      <c r="G8310" s="51" t="e">
        <f>VLOOKUP(E8310,#REF!,9,FALSE)</f>
        <v>#REF!</v>
      </c>
      <c r="H8310" s="52">
        <v>894626</v>
      </c>
      <c r="I8310" s="51" t="s">
        <v>5324</v>
      </c>
      <c r="J8310" s="53">
        <v>9.1</v>
      </c>
      <c r="K8310" s="53">
        <v>0</v>
      </c>
      <c r="L8310" s="53">
        <v>1.3336308642473118</v>
      </c>
      <c r="M8310" s="53">
        <v>0</v>
      </c>
      <c r="N8310" s="53">
        <f t="shared" si="650"/>
        <v>0</v>
      </c>
      <c r="O8310" s="53" t="e">
        <f>VLOOKUP(E8310,#REF!,29,FALSE)</f>
        <v>#REF!</v>
      </c>
      <c r="P8310" s="53" t="e">
        <f t="shared" si="651"/>
        <v>#REF!</v>
      </c>
      <c r="Q8310" s="53">
        <v>1.3336308642473118</v>
      </c>
    </row>
    <row r="8311" spans="1:17">
      <c r="A8311" s="51" t="s">
        <v>5413</v>
      </c>
      <c r="B8311" s="51">
        <f t="shared" si="647"/>
        <v>10</v>
      </c>
      <c r="C8311" s="51">
        <f t="shared" si="648"/>
        <v>744</v>
      </c>
      <c r="D8311" s="51" t="s">
        <v>1033</v>
      </c>
      <c r="E8311" s="54" t="str">
        <f t="shared" si="649"/>
        <v>030354</v>
      </c>
      <c r="F8311" s="51" t="e">
        <f>VLOOKUP(E8311,#REF!,8,FALSE)</f>
        <v>#REF!</v>
      </c>
      <c r="G8311" s="51" t="e">
        <f>VLOOKUP(E8311,#REF!,9,FALSE)</f>
        <v>#REF!</v>
      </c>
      <c r="H8311" s="52">
        <v>894627</v>
      </c>
      <c r="I8311" s="51" t="s">
        <v>5325</v>
      </c>
      <c r="J8311" s="53">
        <v>4418.8999999999996</v>
      </c>
      <c r="K8311" s="53">
        <v>0</v>
      </c>
      <c r="L8311" s="53">
        <v>251.88752078225806</v>
      </c>
      <c r="M8311" s="53">
        <v>0</v>
      </c>
      <c r="N8311" s="53">
        <f t="shared" si="650"/>
        <v>0</v>
      </c>
      <c r="O8311" s="53" t="e">
        <f>VLOOKUP(E8311,#REF!,29,FALSE)</f>
        <v>#REF!</v>
      </c>
      <c r="P8311" s="53" t="e">
        <f t="shared" si="651"/>
        <v>#REF!</v>
      </c>
      <c r="Q8311" s="53">
        <v>251.88752078225806</v>
      </c>
    </row>
    <row r="8312" spans="1:17">
      <c r="A8312" s="51" t="s">
        <v>5413</v>
      </c>
      <c r="B8312" s="51">
        <f t="shared" si="647"/>
        <v>10</v>
      </c>
      <c r="C8312" s="51">
        <f t="shared" si="648"/>
        <v>744</v>
      </c>
      <c r="D8312" s="51" t="s">
        <v>1033</v>
      </c>
      <c r="E8312" s="54" t="str">
        <f t="shared" si="649"/>
        <v>030354</v>
      </c>
      <c r="F8312" s="51" t="e">
        <f>VLOOKUP(E8312,#REF!,8,FALSE)</f>
        <v>#REF!</v>
      </c>
      <c r="G8312" s="51" t="e">
        <f>VLOOKUP(E8312,#REF!,9,FALSE)</f>
        <v>#REF!</v>
      </c>
      <c r="H8312" s="52">
        <v>894628</v>
      </c>
      <c r="I8312" s="51" t="s">
        <v>5326</v>
      </c>
      <c r="J8312" s="53">
        <v>152.1</v>
      </c>
      <c r="K8312" s="53">
        <v>0</v>
      </c>
      <c r="L8312" s="53">
        <v>70.071378743279567</v>
      </c>
      <c r="M8312" s="53">
        <v>0</v>
      </c>
      <c r="N8312" s="53">
        <f t="shared" si="650"/>
        <v>0</v>
      </c>
      <c r="O8312" s="53" t="e">
        <f>VLOOKUP(E8312,#REF!,29,FALSE)</f>
        <v>#REF!</v>
      </c>
      <c r="P8312" s="53" t="e">
        <f t="shared" si="651"/>
        <v>#REF!</v>
      </c>
      <c r="Q8312" s="53">
        <v>70.071378743279567</v>
      </c>
    </row>
    <row r="8313" spans="1:17">
      <c r="A8313" s="51" t="s">
        <v>5413</v>
      </c>
      <c r="B8313" s="51">
        <f t="shared" si="647"/>
        <v>10</v>
      </c>
      <c r="C8313" s="51">
        <f t="shared" si="648"/>
        <v>744</v>
      </c>
      <c r="D8313" s="51" t="s">
        <v>2139</v>
      </c>
      <c r="E8313" s="54" t="str">
        <f t="shared" si="649"/>
        <v>031042</v>
      </c>
      <c r="F8313" s="51" t="e">
        <f>VLOOKUP(E8313,#REF!,8,FALSE)</f>
        <v>#REF!</v>
      </c>
      <c r="G8313" s="51" t="e">
        <f>VLOOKUP(E8313,#REF!,9,FALSE)</f>
        <v>#REF!</v>
      </c>
      <c r="H8313" s="52">
        <v>894642</v>
      </c>
      <c r="I8313" s="51" t="s">
        <v>2140</v>
      </c>
      <c r="J8313" s="53">
        <v>7.27</v>
      </c>
      <c r="K8313" s="53">
        <v>0</v>
      </c>
      <c r="L8313" s="53">
        <v>4.9138498400537634</v>
      </c>
      <c r="M8313" s="53">
        <v>0</v>
      </c>
      <c r="N8313" s="53">
        <f t="shared" si="650"/>
        <v>0</v>
      </c>
      <c r="O8313" s="53" t="e">
        <f>VLOOKUP(E8313,#REF!,29,FALSE)</f>
        <v>#REF!</v>
      </c>
      <c r="P8313" s="53" t="e">
        <f t="shared" si="651"/>
        <v>#REF!</v>
      </c>
      <c r="Q8313" s="53">
        <v>4.9138498400537634</v>
      </c>
    </row>
    <row r="8314" spans="1:17">
      <c r="A8314" s="51" t="s">
        <v>5413</v>
      </c>
      <c r="B8314" s="51">
        <f t="shared" si="647"/>
        <v>10</v>
      </c>
      <c r="C8314" s="51">
        <f t="shared" si="648"/>
        <v>744</v>
      </c>
      <c r="D8314" s="51" t="s">
        <v>2053</v>
      </c>
      <c r="E8314" s="54" t="str">
        <f t="shared" si="649"/>
        <v>029648</v>
      </c>
      <c r="F8314" s="51" t="e">
        <f>VLOOKUP(E8314,#REF!,8,FALSE)</f>
        <v>#REF!</v>
      </c>
      <c r="G8314" s="51" t="e">
        <f>VLOOKUP(E8314,#REF!,9,FALSE)</f>
        <v>#REF!</v>
      </c>
      <c r="H8314" s="52">
        <v>895154</v>
      </c>
      <c r="I8314" s="51" t="s">
        <v>2054</v>
      </c>
      <c r="J8314" s="53">
        <v>12.91</v>
      </c>
      <c r="K8314" s="53">
        <v>0</v>
      </c>
      <c r="L8314" s="53">
        <v>2.7896774879032256</v>
      </c>
      <c r="M8314" s="53">
        <v>0</v>
      </c>
      <c r="N8314" s="53">
        <f t="shared" si="650"/>
        <v>0</v>
      </c>
      <c r="O8314" s="53" t="e">
        <f>VLOOKUP(E8314,#REF!,29,FALSE)</f>
        <v>#REF!</v>
      </c>
      <c r="P8314" s="53" t="e">
        <f t="shared" si="651"/>
        <v>#REF!</v>
      </c>
      <c r="Q8314" s="53">
        <v>2.7896774879032256</v>
      </c>
    </row>
    <row r="8315" spans="1:17">
      <c r="A8315" s="51" t="s">
        <v>5413</v>
      </c>
      <c r="B8315" s="51">
        <f t="shared" si="647"/>
        <v>10</v>
      </c>
      <c r="C8315" s="51">
        <f t="shared" si="648"/>
        <v>744</v>
      </c>
      <c r="D8315" s="51" t="s">
        <v>5327</v>
      </c>
      <c r="E8315" s="54" t="str">
        <f t="shared" si="649"/>
        <v>027250</v>
      </c>
      <c r="F8315" s="51" t="e">
        <f>VLOOKUP(E8315,#REF!,8,FALSE)</f>
        <v>#REF!</v>
      </c>
      <c r="G8315" s="51" t="e">
        <f>VLOOKUP(E8315,#REF!,9,FALSE)</f>
        <v>#REF!</v>
      </c>
      <c r="H8315" s="52">
        <v>895561</v>
      </c>
      <c r="I8315" s="51" t="s">
        <v>5328</v>
      </c>
      <c r="J8315" s="53">
        <v>150</v>
      </c>
      <c r="K8315" s="53">
        <v>145</v>
      </c>
      <c r="L8315" s="53">
        <v>136.43284574865592</v>
      </c>
      <c r="M8315" s="53">
        <v>89.325701445560014</v>
      </c>
      <c r="N8315" s="53">
        <f t="shared" si="650"/>
        <v>66458.321875496651</v>
      </c>
      <c r="O8315" s="53" t="e">
        <f>VLOOKUP(E8315,#REF!,29,FALSE)</f>
        <v>#REF!</v>
      </c>
      <c r="P8315" s="53" t="e">
        <f t="shared" si="651"/>
        <v>#REF!</v>
      </c>
      <c r="Q8315" s="53">
        <v>47.107144303095893</v>
      </c>
    </row>
    <row r="8316" spans="1:17">
      <c r="A8316" s="51" t="s">
        <v>5413</v>
      </c>
      <c r="B8316" s="51">
        <f t="shared" si="647"/>
        <v>10</v>
      </c>
      <c r="C8316" s="51">
        <f t="shared" si="648"/>
        <v>744</v>
      </c>
      <c r="D8316" s="51" t="s">
        <v>2734</v>
      </c>
      <c r="E8316" s="54" t="str">
        <f t="shared" si="649"/>
        <v>030263</v>
      </c>
      <c r="F8316" s="51" t="e">
        <f>VLOOKUP(E8316,#REF!,8,FALSE)</f>
        <v>#REF!</v>
      </c>
      <c r="G8316" s="51" t="e">
        <f>VLOOKUP(E8316,#REF!,9,FALSE)</f>
        <v>#REF!</v>
      </c>
      <c r="H8316" s="52">
        <v>896124</v>
      </c>
      <c r="I8316" s="51" t="s">
        <v>2733</v>
      </c>
      <c r="J8316" s="53">
        <v>3.54</v>
      </c>
      <c r="K8316" s="53">
        <v>0</v>
      </c>
      <c r="L8316" s="53">
        <v>5.2059708588709679</v>
      </c>
      <c r="M8316" s="53">
        <v>0</v>
      </c>
      <c r="N8316" s="53">
        <f t="shared" si="650"/>
        <v>0</v>
      </c>
      <c r="O8316" s="53" t="e">
        <f>VLOOKUP(E8316,#REF!,29,FALSE)</f>
        <v>#REF!</v>
      </c>
      <c r="P8316" s="53" t="e">
        <f t="shared" si="651"/>
        <v>#REF!</v>
      </c>
      <c r="Q8316" s="53">
        <v>5.2059708588709679</v>
      </c>
    </row>
    <row r="8317" spans="1:17">
      <c r="A8317" s="51" t="s">
        <v>5413</v>
      </c>
      <c r="B8317" s="51">
        <f t="shared" si="647"/>
        <v>10</v>
      </c>
      <c r="C8317" s="51">
        <f t="shared" si="648"/>
        <v>744</v>
      </c>
      <c r="D8317" s="51" t="s">
        <v>2155</v>
      </c>
      <c r="E8317" s="54" t="str">
        <f t="shared" si="649"/>
        <v>030794</v>
      </c>
      <c r="F8317" s="51" t="e">
        <f>VLOOKUP(E8317,#REF!,8,FALSE)</f>
        <v>#REF!</v>
      </c>
      <c r="G8317" s="51" t="e">
        <f>VLOOKUP(E8317,#REF!,9,FALSE)</f>
        <v>#REF!</v>
      </c>
      <c r="H8317" s="52">
        <v>896554</v>
      </c>
      <c r="I8317" s="51" t="s">
        <v>5329</v>
      </c>
      <c r="J8317" s="53">
        <v>2.36</v>
      </c>
      <c r="K8317" s="53">
        <v>0</v>
      </c>
      <c r="L8317" s="53">
        <v>1.464305806451613</v>
      </c>
      <c r="M8317" s="53">
        <v>0</v>
      </c>
      <c r="N8317" s="53">
        <f t="shared" si="650"/>
        <v>0</v>
      </c>
      <c r="O8317" s="53" t="e">
        <f>VLOOKUP(E8317,#REF!,29,FALSE)</f>
        <v>#REF!</v>
      </c>
      <c r="P8317" s="53" t="e">
        <f t="shared" si="651"/>
        <v>#REF!</v>
      </c>
      <c r="Q8317" s="53">
        <v>1.464305806451613</v>
      </c>
    </row>
    <row r="8318" spans="1:17">
      <c r="A8318" s="51" t="s">
        <v>5413</v>
      </c>
      <c r="B8318" s="51">
        <f t="shared" si="647"/>
        <v>10</v>
      </c>
      <c r="C8318" s="51">
        <f t="shared" si="648"/>
        <v>744</v>
      </c>
      <c r="D8318" s="51" t="s">
        <v>723</v>
      </c>
      <c r="E8318" s="54" t="str">
        <f t="shared" si="649"/>
        <v>030923</v>
      </c>
      <c r="F8318" s="51" t="e">
        <f>VLOOKUP(E8318,#REF!,8,FALSE)</f>
        <v>#REF!</v>
      </c>
      <c r="G8318" s="51" t="e">
        <f>VLOOKUP(E8318,#REF!,9,FALSE)</f>
        <v>#REF!</v>
      </c>
      <c r="H8318" s="52">
        <v>896927</v>
      </c>
      <c r="I8318" s="51" t="s">
        <v>5330</v>
      </c>
      <c r="J8318" s="53">
        <v>120.68</v>
      </c>
      <c r="K8318" s="53">
        <v>0</v>
      </c>
      <c r="L8318" s="53">
        <v>120.89668898790322</v>
      </c>
      <c r="M8318" s="53">
        <v>0</v>
      </c>
      <c r="N8318" s="53">
        <f t="shared" si="650"/>
        <v>0</v>
      </c>
      <c r="O8318" s="53" t="e">
        <f>VLOOKUP(E8318,#REF!,29,FALSE)</f>
        <v>#REF!</v>
      </c>
      <c r="P8318" s="53" t="e">
        <f t="shared" si="651"/>
        <v>#REF!</v>
      </c>
      <c r="Q8318" s="53">
        <v>120.89668898790322</v>
      </c>
    </row>
    <row r="8319" spans="1:17">
      <c r="A8319" s="51" t="s">
        <v>5413</v>
      </c>
      <c r="B8319" s="51">
        <f t="shared" si="647"/>
        <v>10</v>
      </c>
      <c r="C8319" s="51">
        <f t="shared" si="648"/>
        <v>744</v>
      </c>
      <c r="D8319" s="51" t="s">
        <v>723</v>
      </c>
      <c r="E8319" s="54" t="str">
        <f t="shared" si="649"/>
        <v>030923</v>
      </c>
      <c r="F8319" s="51" t="e">
        <f>VLOOKUP(E8319,#REF!,8,FALSE)</f>
        <v>#REF!</v>
      </c>
      <c r="G8319" s="51" t="e">
        <f>VLOOKUP(E8319,#REF!,9,FALSE)</f>
        <v>#REF!</v>
      </c>
      <c r="H8319" s="52">
        <v>910654</v>
      </c>
      <c r="I8319" s="51" t="s">
        <v>5331</v>
      </c>
      <c r="J8319" s="53">
        <v>51.72</v>
      </c>
      <c r="K8319" s="53">
        <v>0</v>
      </c>
      <c r="L8319" s="53">
        <v>51.812866702956988</v>
      </c>
      <c r="M8319" s="53">
        <v>0</v>
      </c>
      <c r="N8319" s="53">
        <f t="shared" si="650"/>
        <v>0</v>
      </c>
      <c r="O8319" s="53" t="e">
        <f>VLOOKUP(E8319,#REF!,29,FALSE)</f>
        <v>#REF!</v>
      </c>
      <c r="P8319" s="53" t="e">
        <f t="shared" si="651"/>
        <v>#REF!</v>
      </c>
      <c r="Q8319" s="53">
        <v>51.812866702956988</v>
      </c>
    </row>
    <row r="8320" spans="1:17">
      <c r="A8320" s="51" t="s">
        <v>5413</v>
      </c>
      <c r="B8320" s="51">
        <f t="shared" si="647"/>
        <v>10</v>
      </c>
      <c r="C8320" s="51">
        <f t="shared" si="648"/>
        <v>744</v>
      </c>
      <c r="D8320" s="51" t="s">
        <v>1836</v>
      </c>
      <c r="E8320" s="54" t="str">
        <f t="shared" si="649"/>
        <v>029180</v>
      </c>
      <c r="F8320" s="51" t="e">
        <f>VLOOKUP(E8320,#REF!,8,FALSE)</f>
        <v>#REF!</v>
      </c>
      <c r="G8320" s="51" t="e">
        <f>VLOOKUP(E8320,#REF!,9,FALSE)</f>
        <v>#REF!</v>
      </c>
      <c r="H8320" s="52">
        <v>897406</v>
      </c>
      <c r="I8320" s="51" t="s">
        <v>5332</v>
      </c>
      <c r="J8320" s="53">
        <v>10.14</v>
      </c>
      <c r="K8320" s="53">
        <v>0</v>
      </c>
      <c r="L8320" s="53">
        <v>16.71999677419355</v>
      </c>
      <c r="M8320" s="53">
        <v>0</v>
      </c>
      <c r="N8320" s="53">
        <f t="shared" si="650"/>
        <v>0</v>
      </c>
      <c r="O8320" s="53" t="e">
        <f>VLOOKUP(E8320,#REF!,29,FALSE)</f>
        <v>#REF!</v>
      </c>
      <c r="P8320" s="53" t="e">
        <f t="shared" si="651"/>
        <v>#REF!</v>
      </c>
      <c r="Q8320" s="53">
        <v>16.71999677419355</v>
      </c>
    </row>
    <row r="8321" spans="1:17">
      <c r="A8321" s="51" t="s">
        <v>5413</v>
      </c>
      <c r="B8321" s="51">
        <f t="shared" si="647"/>
        <v>10</v>
      </c>
      <c r="C8321" s="51">
        <f t="shared" si="648"/>
        <v>744</v>
      </c>
      <c r="D8321" s="51" t="s">
        <v>2731</v>
      </c>
      <c r="E8321" s="54" t="str">
        <f t="shared" si="649"/>
        <v>030723</v>
      </c>
      <c r="F8321" s="51" t="e">
        <f>VLOOKUP(E8321,#REF!,8,FALSE)</f>
        <v>#REF!</v>
      </c>
      <c r="G8321" s="51" t="e">
        <f>VLOOKUP(E8321,#REF!,9,FALSE)</f>
        <v>#REF!</v>
      </c>
      <c r="H8321" s="52">
        <v>897775</v>
      </c>
      <c r="I8321" s="51" t="s">
        <v>5333</v>
      </c>
      <c r="J8321" s="53">
        <v>5.13</v>
      </c>
      <c r="K8321" s="53">
        <v>0</v>
      </c>
      <c r="L8321" s="53">
        <v>7.275859147849463</v>
      </c>
      <c r="M8321" s="53">
        <v>0</v>
      </c>
      <c r="N8321" s="53">
        <f t="shared" si="650"/>
        <v>0</v>
      </c>
      <c r="O8321" s="53" t="e">
        <f>VLOOKUP(E8321,#REF!,29,FALSE)</f>
        <v>#REF!</v>
      </c>
      <c r="P8321" s="53" t="e">
        <f t="shared" si="651"/>
        <v>#REF!</v>
      </c>
      <c r="Q8321" s="53">
        <v>7.275859147849463</v>
      </c>
    </row>
    <row r="8322" spans="1:17">
      <c r="A8322" s="51" t="s">
        <v>5413</v>
      </c>
      <c r="B8322" s="51">
        <f t="shared" si="647"/>
        <v>10</v>
      </c>
      <c r="C8322" s="51">
        <f t="shared" si="648"/>
        <v>744</v>
      </c>
      <c r="D8322" s="51" t="s">
        <v>3092</v>
      </c>
      <c r="E8322" s="54" t="str">
        <f t="shared" si="649"/>
        <v>000735</v>
      </c>
      <c r="F8322" s="51" t="e">
        <f>VLOOKUP(E8322,#REF!,8,FALSE)</f>
        <v>#REF!</v>
      </c>
      <c r="G8322" s="51" t="e">
        <f>VLOOKUP(E8322,#REF!,9,FALSE)</f>
        <v>#REF!</v>
      </c>
      <c r="H8322" s="52">
        <v>898152</v>
      </c>
      <c r="I8322" s="51" t="s">
        <v>5334</v>
      </c>
      <c r="J8322" s="53">
        <v>6.13</v>
      </c>
      <c r="K8322" s="53">
        <v>0</v>
      </c>
      <c r="L8322" s="53">
        <v>5.782905403225806</v>
      </c>
      <c r="M8322" s="53">
        <v>0</v>
      </c>
      <c r="N8322" s="53">
        <f t="shared" si="650"/>
        <v>0</v>
      </c>
      <c r="O8322" s="53" t="e">
        <f>VLOOKUP(E8322,#REF!,29,FALSE)</f>
        <v>#REF!</v>
      </c>
      <c r="P8322" s="53" t="e">
        <f t="shared" si="651"/>
        <v>#REF!</v>
      </c>
      <c r="Q8322" s="53">
        <v>5.782905403225806</v>
      </c>
    </row>
    <row r="8323" spans="1:17">
      <c r="A8323" s="51" t="s">
        <v>5413</v>
      </c>
      <c r="B8323" s="51">
        <f t="shared" ref="B8323:B8386" si="652">MONTH(A8323)</f>
        <v>10</v>
      </c>
      <c r="C8323" s="51">
        <f t="shared" ref="C8323:C8386" si="653">VLOOKUP(B8323,T:V,3,FALSE)</f>
        <v>744</v>
      </c>
      <c r="D8323" s="51" t="s">
        <v>1853</v>
      </c>
      <c r="E8323" s="54" t="str">
        <f t="shared" ref="E8323:E8386" si="654">RIGHT(LEFT(D8323,16),6)</f>
        <v>030572</v>
      </c>
      <c r="F8323" s="51" t="e">
        <f>VLOOKUP(E8323,#REF!,8,FALSE)</f>
        <v>#REF!</v>
      </c>
      <c r="G8323" s="51" t="e">
        <f>VLOOKUP(E8323,#REF!,9,FALSE)</f>
        <v>#REF!</v>
      </c>
      <c r="H8323" s="52">
        <v>898607</v>
      </c>
      <c r="I8323" s="51" t="s">
        <v>5335</v>
      </c>
      <c r="J8323" s="53">
        <v>3</v>
      </c>
      <c r="K8323" s="53">
        <v>0</v>
      </c>
      <c r="L8323" s="53">
        <v>1.9478156935483872</v>
      </c>
      <c r="M8323" s="53">
        <v>0</v>
      </c>
      <c r="N8323" s="53">
        <f t="shared" ref="N8323:N8386" si="655">M8323*C8323</f>
        <v>0</v>
      </c>
      <c r="O8323" s="53" t="e">
        <f>VLOOKUP(E8323,#REF!,29,FALSE)</f>
        <v>#REF!</v>
      </c>
      <c r="P8323" s="53" t="e">
        <f t="shared" ref="P8323:P8386" si="656">N8323*O8323</f>
        <v>#REF!</v>
      </c>
      <c r="Q8323" s="53">
        <v>1.9478156935483872</v>
      </c>
    </row>
    <row r="8324" spans="1:17">
      <c r="A8324" s="51" t="s">
        <v>5413</v>
      </c>
      <c r="B8324" s="51">
        <f t="shared" si="652"/>
        <v>10</v>
      </c>
      <c r="C8324" s="51">
        <f t="shared" si="653"/>
        <v>744</v>
      </c>
      <c r="D8324" s="51" t="s">
        <v>1820</v>
      </c>
      <c r="E8324" s="54" t="str">
        <f t="shared" si="654"/>
        <v>031401</v>
      </c>
      <c r="F8324" s="51" t="e">
        <f>VLOOKUP(E8324,#REF!,8,FALSE)</f>
        <v>#REF!</v>
      </c>
      <c r="G8324" s="51" t="e">
        <f>VLOOKUP(E8324,#REF!,9,FALSE)</f>
        <v>#REF!</v>
      </c>
      <c r="H8324" s="52">
        <v>898926</v>
      </c>
      <c r="I8324" s="51" t="s">
        <v>5336</v>
      </c>
      <c r="J8324" s="53">
        <v>22.9</v>
      </c>
      <c r="K8324" s="53">
        <v>0</v>
      </c>
      <c r="L8324" s="53">
        <v>1.6147668010752687E-2</v>
      </c>
      <c r="M8324" s="53">
        <v>0</v>
      </c>
      <c r="N8324" s="53">
        <f t="shared" si="655"/>
        <v>0</v>
      </c>
      <c r="O8324" s="53" t="e">
        <f>VLOOKUP(E8324,#REF!,29,FALSE)</f>
        <v>#REF!</v>
      </c>
      <c r="P8324" s="53" t="e">
        <f t="shared" si="656"/>
        <v>#REF!</v>
      </c>
      <c r="Q8324" s="53">
        <v>1.6147668010752687E-2</v>
      </c>
    </row>
    <row r="8325" spans="1:17">
      <c r="A8325" s="51" t="s">
        <v>5413</v>
      </c>
      <c r="B8325" s="51">
        <f t="shared" si="652"/>
        <v>10</v>
      </c>
      <c r="C8325" s="51">
        <f t="shared" si="653"/>
        <v>744</v>
      </c>
      <c r="D8325" s="51" t="s">
        <v>1833</v>
      </c>
      <c r="E8325" s="54" t="str">
        <f t="shared" si="654"/>
        <v>029734</v>
      </c>
      <c r="F8325" s="51" t="e">
        <f>VLOOKUP(E8325,#REF!,8,FALSE)</f>
        <v>#REF!</v>
      </c>
      <c r="G8325" s="51" t="e">
        <f>VLOOKUP(E8325,#REF!,9,FALSE)</f>
        <v>#REF!</v>
      </c>
      <c r="H8325" s="52">
        <v>898927</v>
      </c>
      <c r="I8325" s="51" t="s">
        <v>5337</v>
      </c>
      <c r="J8325" s="53">
        <v>14.05</v>
      </c>
      <c r="K8325" s="53">
        <v>0</v>
      </c>
      <c r="L8325" s="53">
        <v>0</v>
      </c>
      <c r="M8325" s="53">
        <v>0</v>
      </c>
      <c r="N8325" s="53">
        <f t="shared" si="655"/>
        <v>0</v>
      </c>
      <c r="O8325" s="53" t="e">
        <f>VLOOKUP(E8325,#REF!,29,FALSE)</f>
        <v>#REF!</v>
      </c>
      <c r="P8325" s="53" t="e">
        <f t="shared" si="656"/>
        <v>#REF!</v>
      </c>
      <c r="Q8325" s="53">
        <v>0</v>
      </c>
    </row>
    <row r="8326" spans="1:17">
      <c r="A8326" s="51" t="s">
        <v>5413</v>
      </c>
      <c r="B8326" s="51">
        <f t="shared" si="652"/>
        <v>10</v>
      </c>
      <c r="C8326" s="51">
        <f t="shared" si="653"/>
        <v>744</v>
      </c>
      <c r="D8326" s="51" t="s">
        <v>1839</v>
      </c>
      <c r="E8326" s="54" t="str">
        <f t="shared" si="654"/>
        <v>029733</v>
      </c>
      <c r="F8326" s="51" t="e">
        <f>VLOOKUP(E8326,#REF!,8,FALSE)</f>
        <v>#REF!</v>
      </c>
      <c r="G8326" s="51" t="e">
        <f>VLOOKUP(E8326,#REF!,9,FALSE)</f>
        <v>#REF!</v>
      </c>
      <c r="H8326" s="52">
        <v>898928</v>
      </c>
      <c r="I8326" s="51" t="s">
        <v>5338</v>
      </c>
      <c r="J8326" s="53">
        <v>17.850000000000001</v>
      </c>
      <c r="K8326" s="53">
        <v>0</v>
      </c>
      <c r="L8326" s="53">
        <v>2.3309649193548387E-2</v>
      </c>
      <c r="M8326" s="53">
        <v>0</v>
      </c>
      <c r="N8326" s="53">
        <f t="shared" si="655"/>
        <v>0</v>
      </c>
      <c r="O8326" s="53" t="e">
        <f>VLOOKUP(E8326,#REF!,29,FALSE)</f>
        <v>#REF!</v>
      </c>
      <c r="P8326" s="53" t="e">
        <f t="shared" si="656"/>
        <v>#REF!</v>
      </c>
      <c r="Q8326" s="53">
        <v>2.3309649193548387E-2</v>
      </c>
    </row>
    <row r="8327" spans="1:17">
      <c r="A8327" s="51" t="s">
        <v>5413</v>
      </c>
      <c r="B8327" s="51">
        <f t="shared" si="652"/>
        <v>10</v>
      </c>
      <c r="C8327" s="51">
        <f t="shared" si="653"/>
        <v>744</v>
      </c>
      <c r="D8327" s="51" t="s">
        <v>2211</v>
      </c>
      <c r="E8327" s="54" t="str">
        <f t="shared" si="654"/>
        <v>031575</v>
      </c>
      <c r="F8327" s="51" t="e">
        <f>VLOOKUP(E8327,#REF!,8,FALSE)</f>
        <v>#REF!</v>
      </c>
      <c r="G8327" s="51" t="e">
        <f>VLOOKUP(E8327,#REF!,9,FALSE)</f>
        <v>#REF!</v>
      </c>
      <c r="H8327" s="52">
        <v>898953</v>
      </c>
      <c r="I8327" s="51" t="s">
        <v>5339</v>
      </c>
      <c r="J8327" s="53">
        <v>8.9</v>
      </c>
      <c r="K8327" s="53">
        <v>0</v>
      </c>
      <c r="L8327" s="53">
        <v>4.246883086021505</v>
      </c>
      <c r="M8327" s="53">
        <v>0</v>
      </c>
      <c r="N8327" s="53">
        <f t="shared" si="655"/>
        <v>0</v>
      </c>
      <c r="O8327" s="53" t="e">
        <f>VLOOKUP(E8327,#REF!,29,FALSE)</f>
        <v>#REF!</v>
      </c>
      <c r="P8327" s="53" t="e">
        <f t="shared" si="656"/>
        <v>#REF!</v>
      </c>
      <c r="Q8327" s="53">
        <v>4.246883086021505</v>
      </c>
    </row>
    <row r="8328" spans="1:17">
      <c r="A8328" s="51" t="s">
        <v>5413</v>
      </c>
      <c r="B8328" s="51">
        <f t="shared" si="652"/>
        <v>10</v>
      </c>
      <c r="C8328" s="51">
        <f t="shared" si="653"/>
        <v>744</v>
      </c>
      <c r="D8328" s="51" t="s">
        <v>1856</v>
      </c>
      <c r="E8328" s="54" t="str">
        <f t="shared" si="654"/>
        <v>028607</v>
      </c>
      <c r="F8328" s="51" t="e">
        <f>VLOOKUP(E8328,#REF!,8,FALSE)</f>
        <v>#REF!</v>
      </c>
      <c r="G8328" s="51" t="e">
        <f>VLOOKUP(E8328,#REF!,9,FALSE)</f>
        <v>#REF!</v>
      </c>
      <c r="H8328" s="52">
        <v>898954</v>
      </c>
      <c r="I8328" s="51" t="s">
        <v>5340</v>
      </c>
      <c r="J8328" s="53">
        <v>13.1</v>
      </c>
      <c r="K8328" s="53">
        <v>0</v>
      </c>
      <c r="L8328" s="53">
        <v>6.0215016962365588</v>
      </c>
      <c r="M8328" s="53">
        <v>0</v>
      </c>
      <c r="N8328" s="53">
        <f t="shared" si="655"/>
        <v>0</v>
      </c>
      <c r="O8328" s="53" t="e">
        <f>VLOOKUP(E8328,#REF!,29,FALSE)</f>
        <v>#REF!</v>
      </c>
      <c r="P8328" s="53" t="e">
        <f t="shared" si="656"/>
        <v>#REF!</v>
      </c>
      <c r="Q8328" s="53">
        <v>6.0215016962365588</v>
      </c>
    </row>
    <row r="8329" spans="1:17">
      <c r="A8329" s="51" t="s">
        <v>5413</v>
      </c>
      <c r="B8329" s="51">
        <f t="shared" si="652"/>
        <v>10</v>
      </c>
      <c r="C8329" s="51">
        <f t="shared" si="653"/>
        <v>744</v>
      </c>
      <c r="D8329" s="51" t="s">
        <v>2032</v>
      </c>
      <c r="E8329" s="54" t="str">
        <f t="shared" si="654"/>
        <v>029663</v>
      </c>
      <c r="F8329" s="51" t="e">
        <f>VLOOKUP(E8329,#REF!,8,FALSE)</f>
        <v>#REF!</v>
      </c>
      <c r="G8329" s="51" t="e">
        <f>VLOOKUP(E8329,#REF!,9,FALSE)</f>
        <v>#REF!</v>
      </c>
      <c r="H8329" s="52">
        <v>899672</v>
      </c>
      <c r="I8329" s="51" t="s">
        <v>5341</v>
      </c>
      <c r="J8329" s="53">
        <v>6.55</v>
      </c>
      <c r="K8329" s="53">
        <v>0</v>
      </c>
      <c r="L8329" s="53">
        <v>1.0287963951612904</v>
      </c>
      <c r="M8329" s="53">
        <v>0</v>
      </c>
      <c r="N8329" s="53">
        <f t="shared" si="655"/>
        <v>0</v>
      </c>
      <c r="O8329" s="53" t="e">
        <f>VLOOKUP(E8329,#REF!,29,FALSE)</f>
        <v>#REF!</v>
      </c>
      <c r="P8329" s="53" t="e">
        <f t="shared" si="656"/>
        <v>#REF!</v>
      </c>
      <c r="Q8329" s="53">
        <v>1.0287963951612904</v>
      </c>
    </row>
    <row r="8330" spans="1:17">
      <c r="A8330" s="51" t="s">
        <v>5413</v>
      </c>
      <c r="B8330" s="51">
        <f t="shared" si="652"/>
        <v>10</v>
      </c>
      <c r="C8330" s="51">
        <f t="shared" si="653"/>
        <v>744</v>
      </c>
      <c r="D8330" s="51" t="s">
        <v>3060</v>
      </c>
      <c r="E8330" s="54" t="str">
        <f t="shared" si="654"/>
        <v>032525</v>
      </c>
      <c r="F8330" s="51" t="e">
        <f>VLOOKUP(E8330,#REF!,8,FALSE)</f>
        <v>#REF!</v>
      </c>
      <c r="G8330" s="51" t="e">
        <f>VLOOKUP(E8330,#REF!,9,FALSE)</f>
        <v>#REF!</v>
      </c>
      <c r="H8330" s="52">
        <v>900778</v>
      </c>
      <c r="I8330" s="51" t="s">
        <v>5342</v>
      </c>
      <c r="J8330" s="53">
        <v>2.9</v>
      </c>
      <c r="K8330" s="53">
        <v>2.2999999999999998</v>
      </c>
      <c r="L8330" s="53">
        <v>9.1721907379032253</v>
      </c>
      <c r="M8330" s="53">
        <v>4.3329029650537638</v>
      </c>
      <c r="N8330" s="53">
        <f t="shared" si="655"/>
        <v>3223.6798060000001</v>
      </c>
      <c r="O8330" s="53" t="e">
        <f>VLOOKUP(E8330,#REF!,29,FALSE)</f>
        <v>#REF!</v>
      </c>
      <c r="P8330" s="53" t="e">
        <f t="shared" si="656"/>
        <v>#REF!</v>
      </c>
      <c r="Q8330" s="53">
        <v>4.8392877728494623</v>
      </c>
    </row>
    <row r="8331" spans="1:17">
      <c r="A8331" s="51" t="s">
        <v>5413</v>
      </c>
      <c r="B8331" s="51">
        <f t="shared" si="652"/>
        <v>10</v>
      </c>
      <c r="C8331" s="51">
        <f t="shared" si="653"/>
        <v>744</v>
      </c>
      <c r="D8331" s="51" t="s">
        <v>3101</v>
      </c>
      <c r="E8331" s="54" t="str">
        <f t="shared" si="654"/>
        <v>000659</v>
      </c>
      <c r="F8331" s="51" t="e">
        <f>VLOOKUP(E8331,#REF!,8,FALSE)</f>
        <v>#REF!</v>
      </c>
      <c r="G8331" s="51" t="e">
        <f>VLOOKUP(E8331,#REF!,9,FALSE)</f>
        <v>#REF!</v>
      </c>
      <c r="H8331" s="52">
        <v>904121</v>
      </c>
      <c r="I8331" s="51" t="s">
        <v>5343</v>
      </c>
      <c r="J8331" s="53">
        <v>9.0500000000000007</v>
      </c>
      <c r="K8331" s="53">
        <v>0</v>
      </c>
      <c r="L8331" s="53">
        <v>10.288372006720431</v>
      </c>
      <c r="M8331" s="53">
        <v>0</v>
      </c>
      <c r="N8331" s="53">
        <f t="shared" si="655"/>
        <v>0</v>
      </c>
      <c r="O8331" s="53" t="e">
        <f>VLOOKUP(E8331,#REF!,29,FALSE)</f>
        <v>#REF!</v>
      </c>
      <c r="P8331" s="53" t="e">
        <f t="shared" si="656"/>
        <v>#REF!</v>
      </c>
      <c r="Q8331" s="53">
        <v>10.288372006720431</v>
      </c>
    </row>
    <row r="8332" spans="1:17">
      <c r="A8332" s="51" t="s">
        <v>5413</v>
      </c>
      <c r="B8332" s="51">
        <f t="shared" si="652"/>
        <v>10</v>
      </c>
      <c r="C8332" s="51">
        <f t="shared" si="653"/>
        <v>744</v>
      </c>
      <c r="D8332" s="51" t="s">
        <v>2697</v>
      </c>
      <c r="E8332" s="54" t="str">
        <f t="shared" si="654"/>
        <v>029222</v>
      </c>
      <c r="F8332" s="51" t="e">
        <f>VLOOKUP(E8332,#REF!,8,FALSE)</f>
        <v>#REF!</v>
      </c>
      <c r="G8332" s="51" t="e">
        <f>VLOOKUP(E8332,#REF!,9,FALSE)</f>
        <v>#REF!</v>
      </c>
      <c r="H8332" s="52">
        <v>905215</v>
      </c>
      <c r="I8332" s="51" t="s">
        <v>5344</v>
      </c>
      <c r="J8332" s="53">
        <v>5.25</v>
      </c>
      <c r="K8332" s="53">
        <v>0</v>
      </c>
      <c r="L8332" s="53">
        <v>7.4817453629032267</v>
      </c>
      <c r="M8332" s="53">
        <v>0</v>
      </c>
      <c r="N8332" s="53">
        <f t="shared" si="655"/>
        <v>0</v>
      </c>
      <c r="O8332" s="53" t="e">
        <f>VLOOKUP(E8332,#REF!,29,FALSE)</f>
        <v>#REF!</v>
      </c>
      <c r="P8332" s="53" t="e">
        <f t="shared" si="656"/>
        <v>#REF!</v>
      </c>
      <c r="Q8332" s="53">
        <v>7.4817453629032267</v>
      </c>
    </row>
    <row r="8333" spans="1:17">
      <c r="A8333" s="51" t="s">
        <v>5413</v>
      </c>
      <c r="B8333" s="51">
        <f t="shared" si="652"/>
        <v>10</v>
      </c>
      <c r="C8333" s="51">
        <f t="shared" si="653"/>
        <v>744</v>
      </c>
      <c r="D8333" s="51" t="s">
        <v>3057</v>
      </c>
      <c r="E8333" s="54" t="str">
        <f t="shared" si="654"/>
        <v>029686</v>
      </c>
      <c r="F8333" s="51" t="e">
        <f>VLOOKUP(E8333,#REF!,8,FALSE)</f>
        <v>#REF!</v>
      </c>
      <c r="G8333" s="51" t="e">
        <f>VLOOKUP(E8333,#REF!,9,FALSE)</f>
        <v>#REF!</v>
      </c>
      <c r="H8333" s="52">
        <v>906139</v>
      </c>
      <c r="I8333" s="51" t="s">
        <v>5345</v>
      </c>
      <c r="J8333" s="53">
        <v>2.92</v>
      </c>
      <c r="K8333" s="53">
        <v>0</v>
      </c>
      <c r="L8333" s="53">
        <v>2.6887602043010754</v>
      </c>
      <c r="M8333" s="53">
        <v>0</v>
      </c>
      <c r="N8333" s="53">
        <f t="shared" si="655"/>
        <v>0</v>
      </c>
      <c r="O8333" s="53" t="e">
        <f>VLOOKUP(E8333,#REF!,29,FALSE)</f>
        <v>#REF!</v>
      </c>
      <c r="P8333" s="53" t="e">
        <f t="shared" si="656"/>
        <v>#REF!</v>
      </c>
      <c r="Q8333" s="53">
        <v>2.6887602043010754</v>
      </c>
    </row>
    <row r="8334" spans="1:17">
      <c r="A8334" s="51" t="s">
        <v>5413</v>
      </c>
      <c r="B8334" s="51">
        <f t="shared" si="652"/>
        <v>10</v>
      </c>
      <c r="C8334" s="51">
        <f t="shared" si="653"/>
        <v>744</v>
      </c>
      <c r="D8334" s="51" t="s">
        <v>2690</v>
      </c>
      <c r="E8334" s="54" t="str">
        <f t="shared" si="654"/>
        <v>031324</v>
      </c>
      <c r="F8334" s="51" t="e">
        <f>VLOOKUP(E8334,#REF!,8,FALSE)</f>
        <v>#REF!</v>
      </c>
      <c r="G8334" s="51" t="e">
        <f>VLOOKUP(E8334,#REF!,9,FALSE)</f>
        <v>#REF!</v>
      </c>
      <c r="H8334" s="52">
        <v>906795</v>
      </c>
      <c r="I8334" s="51" t="s">
        <v>5346</v>
      </c>
      <c r="J8334" s="53">
        <v>14.74</v>
      </c>
      <c r="K8334" s="53">
        <v>0</v>
      </c>
      <c r="L8334" s="53">
        <v>14.787392284946236</v>
      </c>
      <c r="M8334" s="53">
        <v>0</v>
      </c>
      <c r="N8334" s="53">
        <f t="shared" si="655"/>
        <v>0</v>
      </c>
      <c r="O8334" s="53" t="e">
        <f>VLOOKUP(E8334,#REF!,29,FALSE)</f>
        <v>#REF!</v>
      </c>
      <c r="P8334" s="53" t="e">
        <f t="shared" si="656"/>
        <v>#REF!</v>
      </c>
      <c r="Q8334" s="53">
        <v>14.787392284946236</v>
      </c>
    </row>
    <row r="8335" spans="1:17">
      <c r="A8335" s="51" t="s">
        <v>5413</v>
      </c>
      <c r="B8335" s="51">
        <f t="shared" si="652"/>
        <v>10</v>
      </c>
      <c r="C8335" s="51">
        <f t="shared" si="653"/>
        <v>744</v>
      </c>
      <c r="D8335" s="51" t="s">
        <v>2058</v>
      </c>
      <c r="E8335" s="54" t="str">
        <f t="shared" si="654"/>
        <v>031207</v>
      </c>
      <c r="F8335" s="51" t="e">
        <f>VLOOKUP(E8335,#REF!,8,FALSE)</f>
        <v>#REF!</v>
      </c>
      <c r="G8335" s="51" t="e">
        <f>VLOOKUP(E8335,#REF!,9,FALSE)</f>
        <v>#REF!</v>
      </c>
      <c r="H8335" s="52">
        <v>908271</v>
      </c>
      <c r="I8335" s="51" t="s">
        <v>5408</v>
      </c>
      <c r="J8335" s="53">
        <v>12.87</v>
      </c>
      <c r="K8335" s="53">
        <v>0</v>
      </c>
      <c r="L8335" s="53">
        <v>5.7221005645161291</v>
      </c>
      <c r="M8335" s="53">
        <v>0</v>
      </c>
      <c r="N8335" s="53">
        <f t="shared" si="655"/>
        <v>0</v>
      </c>
      <c r="O8335" s="53" t="e">
        <f>VLOOKUP(E8335,#REF!,29,FALSE)</f>
        <v>#REF!</v>
      </c>
      <c r="P8335" s="53" t="e">
        <f t="shared" si="656"/>
        <v>#REF!</v>
      </c>
      <c r="Q8335" s="53">
        <v>5.7221005645161291</v>
      </c>
    </row>
    <row r="8336" spans="1:17">
      <c r="A8336" s="51" t="s">
        <v>5413</v>
      </c>
      <c r="B8336" s="51">
        <f t="shared" si="652"/>
        <v>10</v>
      </c>
      <c r="C8336" s="51">
        <f t="shared" si="653"/>
        <v>744</v>
      </c>
      <c r="D8336" s="51" t="s">
        <v>2717</v>
      </c>
      <c r="E8336" s="54" t="str">
        <f t="shared" si="654"/>
        <v>028426</v>
      </c>
      <c r="F8336" s="51" t="e">
        <f>VLOOKUP(E8336,#REF!,8,FALSE)</f>
        <v>#REF!</v>
      </c>
      <c r="G8336" s="51" t="e">
        <f>VLOOKUP(E8336,#REF!,9,FALSE)</f>
        <v>#REF!</v>
      </c>
      <c r="H8336" s="52">
        <v>908768</v>
      </c>
      <c r="I8336" s="51" t="s">
        <v>5348</v>
      </c>
      <c r="J8336" s="53">
        <v>4.66</v>
      </c>
      <c r="K8336" s="53">
        <v>0</v>
      </c>
      <c r="L8336" s="53">
        <v>1.0948344180107528</v>
      </c>
      <c r="M8336" s="53">
        <v>0</v>
      </c>
      <c r="N8336" s="53">
        <f t="shared" si="655"/>
        <v>0</v>
      </c>
      <c r="O8336" s="53" t="e">
        <f>VLOOKUP(E8336,#REF!,29,FALSE)</f>
        <v>#REF!</v>
      </c>
      <c r="P8336" s="53" t="e">
        <f t="shared" si="656"/>
        <v>#REF!</v>
      </c>
      <c r="Q8336" s="53">
        <v>1.0948344180107528</v>
      </c>
    </row>
    <row r="8337" spans="1:17">
      <c r="A8337" s="51" t="s">
        <v>5413</v>
      </c>
      <c r="B8337" s="51">
        <f t="shared" si="652"/>
        <v>10</v>
      </c>
      <c r="C8337" s="51">
        <f t="shared" si="653"/>
        <v>744</v>
      </c>
      <c r="D8337" s="51" t="s">
        <v>2724</v>
      </c>
      <c r="E8337" s="54" t="str">
        <f t="shared" si="654"/>
        <v>028749</v>
      </c>
      <c r="F8337" s="51" t="e">
        <f>VLOOKUP(E8337,#REF!,8,FALSE)</f>
        <v>#REF!</v>
      </c>
      <c r="G8337" s="51" t="e">
        <f>VLOOKUP(E8337,#REF!,9,FALSE)</f>
        <v>#REF!</v>
      </c>
      <c r="H8337" s="52">
        <v>908769</v>
      </c>
      <c r="I8337" s="51" t="s">
        <v>5349</v>
      </c>
      <c r="J8337" s="53">
        <v>4.99</v>
      </c>
      <c r="K8337" s="53">
        <v>0</v>
      </c>
      <c r="L8337" s="53">
        <v>1.5118779153225805</v>
      </c>
      <c r="M8337" s="53">
        <v>0</v>
      </c>
      <c r="N8337" s="53">
        <f t="shared" si="655"/>
        <v>0</v>
      </c>
      <c r="O8337" s="53" t="e">
        <f>VLOOKUP(E8337,#REF!,29,FALSE)</f>
        <v>#REF!</v>
      </c>
      <c r="P8337" s="53" t="e">
        <f t="shared" si="656"/>
        <v>#REF!</v>
      </c>
      <c r="Q8337" s="53">
        <v>1.5118779153225805</v>
      </c>
    </row>
    <row r="8338" spans="1:17">
      <c r="A8338" s="51" t="s">
        <v>5413</v>
      </c>
      <c r="B8338" s="51">
        <f t="shared" si="652"/>
        <v>10</v>
      </c>
      <c r="C8338" s="51">
        <f t="shared" si="653"/>
        <v>744</v>
      </c>
      <c r="D8338" s="51" t="s">
        <v>2727</v>
      </c>
      <c r="E8338" s="54" t="str">
        <f t="shared" si="654"/>
        <v>028781</v>
      </c>
      <c r="F8338" s="51" t="e">
        <f>VLOOKUP(E8338,#REF!,8,FALSE)</f>
        <v>#REF!</v>
      </c>
      <c r="G8338" s="51" t="e">
        <f>VLOOKUP(E8338,#REF!,9,FALSE)</f>
        <v>#REF!</v>
      </c>
      <c r="H8338" s="52">
        <v>908774</v>
      </c>
      <c r="I8338" s="51" t="s">
        <v>5350</v>
      </c>
      <c r="J8338" s="53">
        <v>7.14</v>
      </c>
      <c r="K8338" s="53">
        <v>0</v>
      </c>
      <c r="L8338" s="53">
        <v>2.423035430107527</v>
      </c>
      <c r="M8338" s="53">
        <v>0</v>
      </c>
      <c r="N8338" s="53">
        <f t="shared" si="655"/>
        <v>0</v>
      </c>
      <c r="O8338" s="53" t="e">
        <f>VLOOKUP(E8338,#REF!,29,FALSE)</f>
        <v>#REF!</v>
      </c>
      <c r="P8338" s="53" t="e">
        <f t="shared" si="656"/>
        <v>#REF!</v>
      </c>
      <c r="Q8338" s="53">
        <v>2.423035430107527</v>
      </c>
    </row>
    <row r="8339" spans="1:17">
      <c r="A8339" s="51" t="s">
        <v>5413</v>
      </c>
      <c r="B8339" s="51">
        <f t="shared" si="652"/>
        <v>10</v>
      </c>
      <c r="C8339" s="51">
        <f t="shared" si="653"/>
        <v>744</v>
      </c>
      <c r="D8339" s="51" t="s">
        <v>2729</v>
      </c>
      <c r="E8339" s="54" t="str">
        <f t="shared" si="654"/>
        <v>028735</v>
      </c>
      <c r="F8339" s="51" t="e">
        <f>VLOOKUP(E8339,#REF!,8,FALSE)</f>
        <v>#REF!</v>
      </c>
      <c r="G8339" s="51" t="e">
        <f>VLOOKUP(E8339,#REF!,9,FALSE)</f>
        <v>#REF!</v>
      </c>
      <c r="H8339" s="52">
        <v>908775</v>
      </c>
      <c r="I8339" s="51" t="s">
        <v>2728</v>
      </c>
      <c r="J8339" s="53">
        <v>6.51</v>
      </c>
      <c r="K8339" s="53">
        <v>0</v>
      </c>
      <c r="L8339" s="53">
        <v>1.881777759408602</v>
      </c>
      <c r="M8339" s="53">
        <v>0</v>
      </c>
      <c r="N8339" s="53">
        <f t="shared" si="655"/>
        <v>0</v>
      </c>
      <c r="O8339" s="53" t="e">
        <f>VLOOKUP(E8339,#REF!,29,FALSE)</f>
        <v>#REF!</v>
      </c>
      <c r="P8339" s="53" t="e">
        <f t="shared" si="656"/>
        <v>#REF!</v>
      </c>
      <c r="Q8339" s="53">
        <v>1.881777759408602</v>
      </c>
    </row>
    <row r="8340" spans="1:17">
      <c r="A8340" s="51" t="s">
        <v>5413</v>
      </c>
      <c r="B8340" s="51">
        <f t="shared" si="652"/>
        <v>10</v>
      </c>
      <c r="C8340" s="51">
        <f t="shared" si="653"/>
        <v>744</v>
      </c>
      <c r="D8340" s="51" t="s">
        <v>2219</v>
      </c>
      <c r="E8340" s="54" t="str">
        <f t="shared" si="654"/>
        <v>031059</v>
      </c>
      <c r="F8340" s="51" t="e">
        <f>VLOOKUP(E8340,#REF!,8,FALSE)</f>
        <v>#REF!</v>
      </c>
      <c r="G8340" s="51" t="e">
        <f>VLOOKUP(E8340,#REF!,9,FALSE)</f>
        <v>#REF!</v>
      </c>
      <c r="H8340" s="52">
        <v>908899</v>
      </c>
      <c r="I8340" s="51" t="s">
        <v>5351</v>
      </c>
      <c r="J8340" s="53">
        <v>3.4</v>
      </c>
      <c r="K8340" s="53">
        <v>0</v>
      </c>
      <c r="L8340" s="53">
        <v>2.6517909677419356</v>
      </c>
      <c r="M8340" s="53">
        <v>0</v>
      </c>
      <c r="N8340" s="53">
        <f t="shared" si="655"/>
        <v>0</v>
      </c>
      <c r="O8340" s="53" t="e">
        <f>VLOOKUP(E8340,#REF!,29,FALSE)</f>
        <v>#REF!</v>
      </c>
      <c r="P8340" s="53" t="e">
        <f t="shared" si="656"/>
        <v>#REF!</v>
      </c>
      <c r="Q8340" s="53">
        <v>2.6517909677419356</v>
      </c>
    </row>
    <row r="8341" spans="1:17">
      <c r="A8341" s="51" t="s">
        <v>5413</v>
      </c>
      <c r="B8341" s="51">
        <f t="shared" si="652"/>
        <v>10</v>
      </c>
      <c r="C8341" s="51">
        <f t="shared" si="653"/>
        <v>744</v>
      </c>
      <c r="D8341" s="51" t="s">
        <v>2230</v>
      </c>
      <c r="E8341" s="54" t="str">
        <f t="shared" si="654"/>
        <v>031598</v>
      </c>
      <c r="F8341" s="51" t="e">
        <f>VLOOKUP(E8341,#REF!,8,FALSE)</f>
        <v>#REF!</v>
      </c>
      <c r="G8341" s="51" t="e">
        <f>VLOOKUP(E8341,#REF!,9,FALSE)</f>
        <v>#REF!</v>
      </c>
      <c r="H8341" s="52">
        <v>908902</v>
      </c>
      <c r="I8341" s="51" t="s">
        <v>5352</v>
      </c>
      <c r="J8341" s="53">
        <v>12.34</v>
      </c>
      <c r="K8341" s="53">
        <v>0</v>
      </c>
      <c r="L8341" s="53">
        <v>13.856494354838709</v>
      </c>
      <c r="M8341" s="53">
        <v>0</v>
      </c>
      <c r="N8341" s="53">
        <f t="shared" si="655"/>
        <v>0</v>
      </c>
      <c r="O8341" s="53" t="e">
        <f>VLOOKUP(E8341,#REF!,29,FALSE)</f>
        <v>#REF!</v>
      </c>
      <c r="P8341" s="53" t="e">
        <f t="shared" si="656"/>
        <v>#REF!</v>
      </c>
      <c r="Q8341" s="53">
        <v>13.856494354838709</v>
      </c>
    </row>
    <row r="8342" spans="1:17">
      <c r="A8342" s="51" t="s">
        <v>5413</v>
      </c>
      <c r="B8342" s="51">
        <f t="shared" si="652"/>
        <v>10</v>
      </c>
      <c r="C8342" s="51">
        <f t="shared" si="653"/>
        <v>744</v>
      </c>
      <c r="D8342" s="51" t="s">
        <v>1994</v>
      </c>
      <c r="E8342" s="54" t="str">
        <f t="shared" si="654"/>
        <v>031444</v>
      </c>
      <c r="F8342" s="51" t="e">
        <f>VLOOKUP(E8342,#REF!,8,FALSE)</f>
        <v>#REF!</v>
      </c>
      <c r="G8342" s="51" t="e">
        <f>VLOOKUP(E8342,#REF!,9,FALSE)</f>
        <v>#REF!</v>
      </c>
      <c r="H8342" s="52">
        <v>908948</v>
      </c>
      <c r="I8342" s="51" t="s">
        <v>1995</v>
      </c>
      <c r="J8342" s="53">
        <v>430.4</v>
      </c>
      <c r="K8342" s="53">
        <v>0</v>
      </c>
      <c r="L8342" s="53">
        <v>165.54444493413979</v>
      </c>
      <c r="M8342" s="53">
        <v>0</v>
      </c>
      <c r="N8342" s="53">
        <f t="shared" si="655"/>
        <v>0</v>
      </c>
      <c r="O8342" s="53" t="e">
        <f>VLOOKUP(E8342,#REF!,29,FALSE)</f>
        <v>#REF!</v>
      </c>
      <c r="P8342" s="53" t="e">
        <f t="shared" si="656"/>
        <v>#REF!</v>
      </c>
      <c r="Q8342" s="53">
        <v>165.54444493413979</v>
      </c>
    </row>
    <row r="8343" spans="1:17">
      <c r="A8343" s="51" t="s">
        <v>5413</v>
      </c>
      <c r="B8343" s="51">
        <f t="shared" si="652"/>
        <v>10</v>
      </c>
      <c r="C8343" s="51">
        <f t="shared" si="653"/>
        <v>744</v>
      </c>
      <c r="D8343" s="51" t="s">
        <v>2136</v>
      </c>
      <c r="E8343" s="54" t="str">
        <f t="shared" si="654"/>
        <v>030950</v>
      </c>
      <c r="F8343" s="51" t="e">
        <f>VLOOKUP(E8343,#REF!,8,FALSE)</f>
        <v>#REF!</v>
      </c>
      <c r="G8343" s="51" t="e">
        <f>VLOOKUP(E8343,#REF!,9,FALSE)</f>
        <v>#REF!</v>
      </c>
      <c r="H8343" s="52">
        <v>908951</v>
      </c>
      <c r="I8343" s="51" t="s">
        <v>2135</v>
      </c>
      <c r="J8343" s="53">
        <v>5.25</v>
      </c>
      <c r="K8343" s="53">
        <v>0</v>
      </c>
      <c r="L8343" s="53">
        <v>7.2628057083333335</v>
      </c>
      <c r="M8343" s="53">
        <v>0</v>
      </c>
      <c r="N8343" s="53">
        <f t="shared" si="655"/>
        <v>0</v>
      </c>
      <c r="O8343" s="53" t="e">
        <f>VLOOKUP(E8343,#REF!,29,FALSE)</f>
        <v>#REF!</v>
      </c>
      <c r="P8343" s="53" t="e">
        <f t="shared" si="656"/>
        <v>#REF!</v>
      </c>
      <c r="Q8343" s="53">
        <v>7.2628057083333335</v>
      </c>
    </row>
    <row r="8344" spans="1:17">
      <c r="A8344" s="51" t="s">
        <v>5413</v>
      </c>
      <c r="B8344" s="51">
        <f t="shared" si="652"/>
        <v>10</v>
      </c>
      <c r="C8344" s="51">
        <f t="shared" si="653"/>
        <v>744</v>
      </c>
      <c r="D8344" s="51" t="s">
        <v>2720</v>
      </c>
      <c r="E8344" s="54" t="str">
        <f t="shared" si="654"/>
        <v>030575</v>
      </c>
      <c r="F8344" s="51" t="e">
        <f>VLOOKUP(E8344,#REF!,8,FALSE)</f>
        <v>#REF!</v>
      </c>
      <c r="G8344" s="51" t="e">
        <f>VLOOKUP(E8344,#REF!,9,FALSE)</f>
        <v>#REF!</v>
      </c>
      <c r="H8344" s="52">
        <v>909015</v>
      </c>
      <c r="I8344" s="51" t="s">
        <v>5353</v>
      </c>
      <c r="J8344" s="53">
        <v>3.37</v>
      </c>
      <c r="K8344" s="53">
        <v>0</v>
      </c>
      <c r="L8344" s="53">
        <v>4.0825378077956991</v>
      </c>
      <c r="M8344" s="53">
        <v>0</v>
      </c>
      <c r="N8344" s="53">
        <f t="shared" si="655"/>
        <v>0</v>
      </c>
      <c r="O8344" s="53" t="e">
        <f>VLOOKUP(E8344,#REF!,29,FALSE)</f>
        <v>#REF!</v>
      </c>
      <c r="P8344" s="53" t="e">
        <f t="shared" si="656"/>
        <v>#REF!</v>
      </c>
      <c r="Q8344" s="53">
        <v>4.0825378077956991</v>
      </c>
    </row>
    <row r="8345" spans="1:17">
      <c r="A8345" s="51" t="s">
        <v>5413</v>
      </c>
      <c r="B8345" s="51">
        <f t="shared" si="652"/>
        <v>10</v>
      </c>
      <c r="C8345" s="51">
        <f t="shared" si="653"/>
        <v>744</v>
      </c>
      <c r="D8345" s="51" t="s">
        <v>1817</v>
      </c>
      <c r="E8345" s="54" t="str">
        <f t="shared" si="654"/>
        <v>031428</v>
      </c>
      <c r="F8345" s="51" t="e">
        <f>VLOOKUP(E8345,#REF!,8,FALSE)</f>
        <v>#REF!</v>
      </c>
      <c r="G8345" s="51" t="e">
        <f>VLOOKUP(E8345,#REF!,9,FALSE)</f>
        <v>#REF!</v>
      </c>
      <c r="H8345" s="52">
        <v>909016</v>
      </c>
      <c r="I8345" s="51" t="s">
        <v>5354</v>
      </c>
      <c r="J8345" s="53">
        <v>242.8</v>
      </c>
      <c r="K8345" s="53">
        <v>0</v>
      </c>
      <c r="L8345" s="53">
        <v>95.382270208333338</v>
      </c>
      <c r="M8345" s="53">
        <v>0</v>
      </c>
      <c r="N8345" s="53">
        <f t="shared" si="655"/>
        <v>0</v>
      </c>
      <c r="O8345" s="53" t="e">
        <f>VLOOKUP(E8345,#REF!,29,FALSE)</f>
        <v>#REF!</v>
      </c>
      <c r="P8345" s="53" t="e">
        <f t="shared" si="656"/>
        <v>#REF!</v>
      </c>
      <c r="Q8345" s="53">
        <v>95.382270208333338</v>
      </c>
    </row>
    <row r="8346" spans="1:17">
      <c r="A8346" s="51" t="s">
        <v>5413</v>
      </c>
      <c r="B8346" s="51">
        <f t="shared" si="652"/>
        <v>10</v>
      </c>
      <c r="C8346" s="51">
        <f t="shared" si="653"/>
        <v>744</v>
      </c>
      <c r="D8346" s="51" t="s">
        <v>1811</v>
      </c>
      <c r="E8346" s="54" t="str">
        <f t="shared" si="654"/>
        <v>031327</v>
      </c>
      <c r="F8346" s="51" t="e">
        <f>VLOOKUP(E8346,#REF!,8,FALSE)</f>
        <v>#REF!</v>
      </c>
      <c r="G8346" s="51" t="e">
        <f>VLOOKUP(E8346,#REF!,9,FALSE)</f>
        <v>#REF!</v>
      </c>
      <c r="H8346" s="52">
        <v>909031</v>
      </c>
      <c r="I8346" s="51" t="s">
        <v>5355</v>
      </c>
      <c r="J8346" s="53">
        <v>19.3</v>
      </c>
      <c r="K8346" s="53">
        <v>0</v>
      </c>
      <c r="L8346" s="53">
        <v>5.4862325658602149</v>
      </c>
      <c r="M8346" s="53">
        <v>0</v>
      </c>
      <c r="N8346" s="53">
        <f t="shared" si="655"/>
        <v>0</v>
      </c>
      <c r="O8346" s="53" t="e">
        <f>VLOOKUP(E8346,#REF!,29,FALSE)</f>
        <v>#REF!</v>
      </c>
      <c r="P8346" s="53" t="e">
        <f t="shared" si="656"/>
        <v>#REF!</v>
      </c>
      <c r="Q8346" s="53">
        <v>5.4862325658602149</v>
      </c>
    </row>
    <row r="8347" spans="1:17">
      <c r="A8347" s="51" t="s">
        <v>5413</v>
      </c>
      <c r="B8347" s="51">
        <f t="shared" si="652"/>
        <v>10</v>
      </c>
      <c r="C8347" s="51">
        <f t="shared" si="653"/>
        <v>744</v>
      </c>
      <c r="D8347" s="51" t="s">
        <v>3088</v>
      </c>
      <c r="E8347" s="54" t="str">
        <f t="shared" si="654"/>
        <v>029122</v>
      </c>
      <c r="F8347" s="51" t="e">
        <f>VLOOKUP(E8347,#REF!,8,FALSE)</f>
        <v>#REF!</v>
      </c>
      <c r="G8347" s="51" t="e">
        <f>VLOOKUP(E8347,#REF!,9,FALSE)</f>
        <v>#REF!</v>
      </c>
      <c r="H8347" s="52">
        <v>909069</v>
      </c>
      <c r="I8347" s="51" t="s">
        <v>5356</v>
      </c>
      <c r="J8347" s="53">
        <v>23.9</v>
      </c>
      <c r="K8347" s="53">
        <v>7.7</v>
      </c>
      <c r="L8347" s="53">
        <v>28.10100988844086</v>
      </c>
      <c r="M8347" s="53">
        <v>0.51579735224740775</v>
      </c>
      <c r="N8347" s="53">
        <f t="shared" si="655"/>
        <v>383.75323007207135</v>
      </c>
      <c r="O8347" s="53" t="e">
        <f>VLOOKUP(E8347,#REF!,29,FALSE)</f>
        <v>#REF!</v>
      </c>
      <c r="P8347" s="53" t="e">
        <f t="shared" si="656"/>
        <v>#REF!</v>
      </c>
      <c r="Q8347" s="53">
        <v>27.585212536193453</v>
      </c>
    </row>
    <row r="8348" spans="1:17">
      <c r="A8348" s="51" t="s">
        <v>5413</v>
      </c>
      <c r="B8348" s="51">
        <f t="shared" si="652"/>
        <v>10</v>
      </c>
      <c r="C8348" s="51">
        <f t="shared" si="653"/>
        <v>744</v>
      </c>
      <c r="D8348" s="51" t="s">
        <v>3090</v>
      </c>
      <c r="E8348" s="54" t="str">
        <f t="shared" si="654"/>
        <v>035109</v>
      </c>
      <c r="F8348" s="51" t="e">
        <f>VLOOKUP(E8348,#REF!,8,FALSE)</f>
        <v>#REF!</v>
      </c>
      <c r="G8348" s="51" t="e">
        <f>VLOOKUP(E8348,#REF!,9,FALSE)</f>
        <v>#REF!</v>
      </c>
      <c r="H8348" s="52">
        <v>909101</v>
      </c>
      <c r="I8348" s="51" t="s">
        <v>3089</v>
      </c>
      <c r="J8348" s="53">
        <v>13.7</v>
      </c>
      <c r="K8348" s="53">
        <v>11</v>
      </c>
      <c r="L8348" s="53">
        <v>7.7037032258064517</v>
      </c>
      <c r="M8348" s="53">
        <v>0.13503189585756847</v>
      </c>
      <c r="N8348" s="53">
        <f t="shared" si="655"/>
        <v>100.46373051803094</v>
      </c>
      <c r="O8348" s="53" t="e">
        <f>VLOOKUP(E8348,#REF!,29,FALSE)</f>
        <v>#REF!</v>
      </c>
      <c r="P8348" s="53" t="e">
        <f t="shared" si="656"/>
        <v>#REF!</v>
      </c>
      <c r="Q8348" s="53">
        <v>7.5686713299488826</v>
      </c>
    </row>
    <row r="8349" spans="1:17">
      <c r="A8349" s="51" t="s">
        <v>5413</v>
      </c>
      <c r="B8349" s="51">
        <f t="shared" si="652"/>
        <v>10</v>
      </c>
      <c r="C8349" s="51">
        <f t="shared" si="653"/>
        <v>744</v>
      </c>
      <c r="D8349" s="51" t="s">
        <v>3081</v>
      </c>
      <c r="E8349" s="54" t="str">
        <f t="shared" si="654"/>
        <v>035103</v>
      </c>
      <c r="F8349" s="51" t="e">
        <f>VLOOKUP(E8349,#REF!,8,FALSE)</f>
        <v>#REF!</v>
      </c>
      <c r="G8349" s="51" t="e">
        <f>VLOOKUP(E8349,#REF!,9,FALSE)</f>
        <v>#REF!</v>
      </c>
      <c r="H8349" s="52">
        <v>909103</v>
      </c>
      <c r="I8349" s="51" t="s">
        <v>5357</v>
      </c>
      <c r="J8349" s="53">
        <v>4.5</v>
      </c>
      <c r="K8349" s="53">
        <v>3.4000010000000001</v>
      </c>
      <c r="L8349" s="53">
        <v>1.6316844018817205</v>
      </c>
      <c r="M8349" s="53">
        <v>8.6954141432249808E-3</v>
      </c>
      <c r="N8349" s="53">
        <f t="shared" si="655"/>
        <v>6.4693881225593861</v>
      </c>
      <c r="O8349" s="53" t="e">
        <f>VLOOKUP(E8349,#REF!,29,FALSE)</f>
        <v>#REF!</v>
      </c>
      <c r="P8349" s="53" t="e">
        <f t="shared" si="656"/>
        <v>#REF!</v>
      </c>
      <c r="Q8349" s="53">
        <v>1.6229889877384955</v>
      </c>
    </row>
    <row r="8350" spans="1:17">
      <c r="A8350" s="51" t="s">
        <v>5413</v>
      </c>
      <c r="B8350" s="51">
        <f t="shared" si="652"/>
        <v>10</v>
      </c>
      <c r="C8350" s="51">
        <f t="shared" si="653"/>
        <v>744</v>
      </c>
      <c r="D8350" s="51" t="s">
        <v>3085</v>
      </c>
      <c r="E8350" s="54" t="str">
        <f t="shared" si="654"/>
        <v>035073</v>
      </c>
      <c r="F8350" s="51" t="e">
        <f>VLOOKUP(E8350,#REF!,8,FALSE)</f>
        <v>#REF!</v>
      </c>
      <c r="G8350" s="51" t="e">
        <f>VLOOKUP(E8350,#REF!,9,FALSE)</f>
        <v>#REF!</v>
      </c>
      <c r="H8350" s="52">
        <v>909104</v>
      </c>
      <c r="I8350" s="51" t="s">
        <v>3086</v>
      </c>
      <c r="J8350" s="53">
        <v>18.8</v>
      </c>
      <c r="K8350" s="53">
        <v>13.699999</v>
      </c>
      <c r="L8350" s="53">
        <v>26.122229763440863</v>
      </c>
      <c r="M8350" s="53">
        <v>0.80536924078764027</v>
      </c>
      <c r="N8350" s="53">
        <f t="shared" si="655"/>
        <v>599.19471514600434</v>
      </c>
      <c r="O8350" s="53" t="e">
        <f>VLOOKUP(E8350,#REF!,29,FALSE)</f>
        <v>#REF!</v>
      </c>
      <c r="P8350" s="53" t="e">
        <f t="shared" si="656"/>
        <v>#REF!</v>
      </c>
      <c r="Q8350" s="53">
        <v>25.316860522653222</v>
      </c>
    </row>
    <row r="8351" spans="1:17">
      <c r="A8351" s="51" t="s">
        <v>5413</v>
      </c>
      <c r="B8351" s="51">
        <f t="shared" si="652"/>
        <v>10</v>
      </c>
      <c r="C8351" s="51">
        <f t="shared" si="653"/>
        <v>744</v>
      </c>
      <c r="D8351" s="51" t="s">
        <v>2598</v>
      </c>
      <c r="E8351" s="54" t="str">
        <f t="shared" si="654"/>
        <v>033386</v>
      </c>
      <c r="F8351" s="51" t="e">
        <f>VLOOKUP(E8351,#REF!,8,FALSE)</f>
        <v>#REF!</v>
      </c>
      <c r="G8351" s="51" t="e">
        <f>VLOOKUP(E8351,#REF!,9,FALSE)</f>
        <v>#REF!</v>
      </c>
      <c r="H8351" s="52">
        <v>909431</v>
      </c>
      <c r="I8351" s="51" t="s">
        <v>5358</v>
      </c>
      <c r="J8351" s="53">
        <v>14.08</v>
      </c>
      <c r="K8351" s="53">
        <v>0</v>
      </c>
      <c r="L8351" s="53">
        <v>5.9479581586021499</v>
      </c>
      <c r="M8351" s="53">
        <v>0</v>
      </c>
      <c r="N8351" s="53">
        <f t="shared" si="655"/>
        <v>0</v>
      </c>
      <c r="O8351" s="53" t="e">
        <f>VLOOKUP(E8351,#REF!,29,FALSE)</f>
        <v>#REF!</v>
      </c>
      <c r="P8351" s="53" t="e">
        <f t="shared" si="656"/>
        <v>#REF!</v>
      </c>
      <c r="Q8351" s="53">
        <v>5.9479581586021499</v>
      </c>
    </row>
    <row r="8352" spans="1:17">
      <c r="A8352" s="51" t="s">
        <v>5413</v>
      </c>
      <c r="B8352" s="51">
        <f t="shared" si="652"/>
        <v>10</v>
      </c>
      <c r="C8352" s="51">
        <f t="shared" si="653"/>
        <v>744</v>
      </c>
      <c r="D8352" s="51" t="s">
        <v>2712</v>
      </c>
      <c r="E8352" s="54" t="str">
        <f t="shared" si="654"/>
        <v>032163</v>
      </c>
      <c r="F8352" s="51" t="e">
        <f>VLOOKUP(E8352,#REF!,8,FALSE)</f>
        <v>#REF!</v>
      </c>
      <c r="G8352" s="51" t="e">
        <f>VLOOKUP(E8352,#REF!,9,FALSE)</f>
        <v>#REF!</v>
      </c>
      <c r="H8352" s="52">
        <v>909503</v>
      </c>
      <c r="I8352" s="51" t="s">
        <v>5359</v>
      </c>
      <c r="J8352" s="53">
        <v>19.02</v>
      </c>
      <c r="K8352" s="53">
        <v>0</v>
      </c>
      <c r="L8352" s="53">
        <v>15.170928504032259</v>
      </c>
      <c r="M8352" s="53">
        <v>0</v>
      </c>
      <c r="N8352" s="53">
        <f t="shared" si="655"/>
        <v>0</v>
      </c>
      <c r="O8352" s="53" t="e">
        <f>VLOOKUP(E8352,#REF!,29,FALSE)</f>
        <v>#REF!</v>
      </c>
      <c r="P8352" s="53" t="e">
        <f t="shared" si="656"/>
        <v>#REF!</v>
      </c>
      <c r="Q8352" s="53">
        <v>15.170928504032259</v>
      </c>
    </row>
    <row r="8353" spans="1:17">
      <c r="A8353" s="51" t="s">
        <v>5413</v>
      </c>
      <c r="B8353" s="51">
        <f t="shared" si="652"/>
        <v>10</v>
      </c>
      <c r="C8353" s="51">
        <f t="shared" si="653"/>
        <v>744</v>
      </c>
      <c r="D8353" s="51" t="s">
        <v>2676</v>
      </c>
      <c r="E8353" s="54" t="str">
        <f t="shared" si="654"/>
        <v>029261</v>
      </c>
      <c r="F8353" s="51" t="e">
        <f>VLOOKUP(E8353,#REF!,8,FALSE)</f>
        <v>#REF!</v>
      </c>
      <c r="G8353" s="51" t="e">
        <f>VLOOKUP(E8353,#REF!,9,FALSE)</f>
        <v>#REF!</v>
      </c>
      <c r="H8353" s="52">
        <v>909507</v>
      </c>
      <c r="I8353" s="51" t="s">
        <v>2677</v>
      </c>
      <c r="J8353" s="53">
        <v>19.739999999999998</v>
      </c>
      <c r="K8353" s="53">
        <v>0</v>
      </c>
      <c r="L8353" s="53">
        <v>16.53587454435484</v>
      </c>
      <c r="M8353" s="53">
        <v>0</v>
      </c>
      <c r="N8353" s="53">
        <f t="shared" si="655"/>
        <v>0</v>
      </c>
      <c r="O8353" s="53" t="e">
        <f>VLOOKUP(E8353,#REF!,29,FALSE)</f>
        <v>#REF!</v>
      </c>
      <c r="P8353" s="53" t="e">
        <f t="shared" si="656"/>
        <v>#REF!</v>
      </c>
      <c r="Q8353" s="53">
        <v>16.53587454435484</v>
      </c>
    </row>
    <row r="8354" spans="1:17">
      <c r="A8354" s="51" t="s">
        <v>5413</v>
      </c>
      <c r="B8354" s="51">
        <f t="shared" si="652"/>
        <v>10</v>
      </c>
      <c r="C8354" s="51">
        <f t="shared" si="653"/>
        <v>744</v>
      </c>
      <c r="D8354" s="51" t="s">
        <v>2693</v>
      </c>
      <c r="E8354" s="54" t="str">
        <f t="shared" si="654"/>
        <v>032923</v>
      </c>
      <c r="F8354" s="51" t="e">
        <f>VLOOKUP(E8354,#REF!,8,FALSE)</f>
        <v>#REF!</v>
      </c>
      <c r="G8354" s="51" t="e">
        <f>VLOOKUP(E8354,#REF!,9,FALSE)</f>
        <v>#REF!</v>
      </c>
      <c r="H8354" s="52">
        <v>909510</v>
      </c>
      <c r="I8354" s="51" t="s">
        <v>2694</v>
      </c>
      <c r="J8354" s="53">
        <v>21</v>
      </c>
      <c r="K8354" s="53">
        <v>0</v>
      </c>
      <c r="L8354" s="53">
        <v>27.781744670698924</v>
      </c>
      <c r="M8354" s="53">
        <v>0</v>
      </c>
      <c r="N8354" s="53">
        <f t="shared" si="655"/>
        <v>0</v>
      </c>
      <c r="O8354" s="53" t="e">
        <f>VLOOKUP(E8354,#REF!,29,FALSE)</f>
        <v>#REF!</v>
      </c>
      <c r="P8354" s="53" t="e">
        <f t="shared" si="656"/>
        <v>#REF!</v>
      </c>
      <c r="Q8354" s="53">
        <v>27.781744670698924</v>
      </c>
    </row>
    <row r="8355" spans="1:17">
      <c r="A8355" s="51" t="s">
        <v>5413</v>
      </c>
      <c r="B8355" s="51">
        <f t="shared" si="652"/>
        <v>10</v>
      </c>
      <c r="C8355" s="51">
        <f t="shared" si="653"/>
        <v>744</v>
      </c>
      <c r="D8355" s="51" t="s">
        <v>2706</v>
      </c>
      <c r="E8355" s="54" t="str">
        <f t="shared" si="654"/>
        <v>033465</v>
      </c>
      <c r="F8355" s="51" t="e">
        <f>VLOOKUP(E8355,#REF!,8,FALSE)</f>
        <v>#REF!</v>
      </c>
      <c r="G8355" s="51" t="e">
        <f>VLOOKUP(E8355,#REF!,9,FALSE)</f>
        <v>#REF!</v>
      </c>
      <c r="H8355" s="52">
        <v>909554</v>
      </c>
      <c r="I8355" s="51" t="s">
        <v>2707</v>
      </c>
      <c r="J8355" s="53">
        <v>15.54</v>
      </c>
      <c r="K8355" s="53">
        <v>0</v>
      </c>
      <c r="L8355" s="53">
        <v>7.4232950309139785</v>
      </c>
      <c r="M8355" s="53">
        <v>0</v>
      </c>
      <c r="N8355" s="53">
        <f t="shared" si="655"/>
        <v>0</v>
      </c>
      <c r="O8355" s="53" t="e">
        <f>VLOOKUP(E8355,#REF!,29,FALSE)</f>
        <v>#REF!</v>
      </c>
      <c r="P8355" s="53" t="e">
        <f t="shared" si="656"/>
        <v>#REF!</v>
      </c>
      <c r="Q8355" s="53">
        <v>7.4232950309139785</v>
      </c>
    </row>
    <row r="8356" spans="1:17">
      <c r="A8356" s="51" t="s">
        <v>5413</v>
      </c>
      <c r="B8356" s="51">
        <f t="shared" si="652"/>
        <v>10</v>
      </c>
      <c r="C8356" s="51">
        <f t="shared" si="653"/>
        <v>744</v>
      </c>
      <c r="D8356" s="51" t="s">
        <v>2682</v>
      </c>
      <c r="E8356" s="54" t="str">
        <f t="shared" si="654"/>
        <v>032922</v>
      </c>
      <c r="F8356" s="51" t="e">
        <f>VLOOKUP(E8356,#REF!,8,FALSE)</f>
        <v>#REF!</v>
      </c>
      <c r="G8356" s="51" t="e">
        <f>VLOOKUP(E8356,#REF!,9,FALSE)</f>
        <v>#REF!</v>
      </c>
      <c r="H8356" s="52">
        <v>909583</v>
      </c>
      <c r="I8356" s="51" t="s">
        <v>5360</v>
      </c>
      <c r="J8356" s="53">
        <v>1.4</v>
      </c>
      <c r="K8356" s="53">
        <v>0</v>
      </c>
      <c r="L8356" s="53">
        <v>0.71363679838709682</v>
      </c>
      <c r="M8356" s="53">
        <v>0</v>
      </c>
      <c r="N8356" s="53">
        <f t="shared" si="655"/>
        <v>0</v>
      </c>
      <c r="O8356" s="53" t="e">
        <f>VLOOKUP(E8356,#REF!,29,FALSE)</f>
        <v>#REF!</v>
      </c>
      <c r="P8356" s="53" t="e">
        <f t="shared" si="656"/>
        <v>#REF!</v>
      </c>
      <c r="Q8356" s="53">
        <v>0.71363679838709682</v>
      </c>
    </row>
    <row r="8357" spans="1:17">
      <c r="A8357" s="51" t="s">
        <v>5413</v>
      </c>
      <c r="B8357" s="51">
        <f t="shared" si="652"/>
        <v>10</v>
      </c>
      <c r="C8357" s="51">
        <f t="shared" si="653"/>
        <v>744</v>
      </c>
      <c r="D8357" s="51" t="s">
        <v>3075</v>
      </c>
      <c r="E8357" s="54" t="str">
        <f t="shared" si="654"/>
        <v>029044</v>
      </c>
      <c r="F8357" s="51" t="e">
        <f>VLOOKUP(E8357,#REF!,8,FALSE)</f>
        <v>#REF!</v>
      </c>
      <c r="G8357" s="51" t="e">
        <f>VLOOKUP(E8357,#REF!,9,FALSE)</f>
        <v>#REF!</v>
      </c>
      <c r="H8357" s="52">
        <v>909788</v>
      </c>
      <c r="I8357" s="51" t="s">
        <v>5361</v>
      </c>
      <c r="J8357" s="53">
        <v>6.62</v>
      </c>
      <c r="K8357" s="53">
        <v>0</v>
      </c>
      <c r="L8357" s="53">
        <v>3.2107636868279572</v>
      </c>
      <c r="M8357" s="53">
        <v>0</v>
      </c>
      <c r="N8357" s="53">
        <f t="shared" si="655"/>
        <v>0</v>
      </c>
      <c r="O8357" s="53" t="e">
        <f>VLOOKUP(E8357,#REF!,29,FALSE)</f>
        <v>#REF!</v>
      </c>
      <c r="P8357" s="53" t="e">
        <f t="shared" si="656"/>
        <v>#REF!</v>
      </c>
      <c r="Q8357" s="53">
        <v>3.2107636868279572</v>
      </c>
    </row>
    <row r="8358" spans="1:17">
      <c r="A8358" s="51" t="s">
        <v>5413</v>
      </c>
      <c r="B8358" s="51">
        <f t="shared" si="652"/>
        <v>10</v>
      </c>
      <c r="C8358" s="51">
        <f t="shared" si="653"/>
        <v>744</v>
      </c>
      <c r="D8358" s="51" t="s">
        <v>2673</v>
      </c>
      <c r="E8358" s="54" t="str">
        <f t="shared" si="654"/>
        <v>029260</v>
      </c>
      <c r="F8358" s="51" t="e">
        <f>VLOOKUP(E8358,#REF!,8,FALSE)</f>
        <v>#REF!</v>
      </c>
      <c r="G8358" s="51" t="e">
        <f>VLOOKUP(E8358,#REF!,9,FALSE)</f>
        <v>#REF!</v>
      </c>
      <c r="H8358" s="52">
        <v>909791</v>
      </c>
      <c r="I8358" s="51" t="s">
        <v>2674</v>
      </c>
      <c r="J8358" s="53">
        <v>13.82</v>
      </c>
      <c r="K8358" s="53">
        <v>0</v>
      </c>
      <c r="L8358" s="53">
        <v>10.812261561827958</v>
      </c>
      <c r="M8358" s="53">
        <v>0</v>
      </c>
      <c r="N8358" s="53">
        <f t="shared" si="655"/>
        <v>0</v>
      </c>
      <c r="O8358" s="53" t="e">
        <f>VLOOKUP(E8358,#REF!,29,FALSE)</f>
        <v>#REF!</v>
      </c>
      <c r="P8358" s="53" t="e">
        <f t="shared" si="656"/>
        <v>#REF!</v>
      </c>
      <c r="Q8358" s="53">
        <v>10.812261561827958</v>
      </c>
    </row>
    <row r="8359" spans="1:17">
      <c r="A8359" s="51" t="s">
        <v>5413</v>
      </c>
      <c r="B8359" s="51">
        <f t="shared" si="652"/>
        <v>10</v>
      </c>
      <c r="C8359" s="51">
        <f t="shared" si="653"/>
        <v>744</v>
      </c>
      <c r="D8359" s="51" t="s">
        <v>3067</v>
      </c>
      <c r="E8359" s="54" t="str">
        <f t="shared" si="654"/>
        <v>030573</v>
      </c>
      <c r="F8359" s="51" t="e">
        <f>VLOOKUP(E8359,#REF!,8,FALSE)</f>
        <v>#REF!</v>
      </c>
      <c r="G8359" s="51" t="e">
        <f>VLOOKUP(E8359,#REF!,9,FALSE)</f>
        <v>#REF!</v>
      </c>
      <c r="H8359" s="52">
        <v>910095</v>
      </c>
      <c r="I8359" s="51" t="s">
        <v>5362</v>
      </c>
      <c r="J8359" s="53">
        <v>6.02</v>
      </c>
      <c r="K8359" s="53">
        <v>0</v>
      </c>
      <c r="L8359" s="53">
        <v>2.9418125846774195</v>
      </c>
      <c r="M8359" s="53">
        <v>0</v>
      </c>
      <c r="N8359" s="53">
        <f t="shared" si="655"/>
        <v>0</v>
      </c>
      <c r="O8359" s="53" t="e">
        <f>VLOOKUP(E8359,#REF!,29,FALSE)</f>
        <v>#REF!</v>
      </c>
      <c r="P8359" s="53" t="e">
        <f t="shared" si="656"/>
        <v>#REF!</v>
      </c>
      <c r="Q8359" s="53">
        <v>2.9418125846774195</v>
      </c>
    </row>
    <row r="8360" spans="1:17">
      <c r="A8360" s="51" t="s">
        <v>5413</v>
      </c>
      <c r="B8360" s="51">
        <f t="shared" si="652"/>
        <v>10</v>
      </c>
      <c r="C8360" s="51">
        <f t="shared" si="653"/>
        <v>744</v>
      </c>
      <c r="D8360" s="51" t="s">
        <v>2214</v>
      </c>
      <c r="E8360" s="54" t="str">
        <f t="shared" si="654"/>
        <v>030887</v>
      </c>
      <c r="F8360" s="51" t="e">
        <f>VLOOKUP(E8360,#REF!,8,FALSE)</f>
        <v>#REF!</v>
      </c>
      <c r="G8360" s="51" t="e">
        <f>VLOOKUP(E8360,#REF!,9,FALSE)</f>
        <v>#REF!</v>
      </c>
      <c r="H8360" s="52">
        <v>910212</v>
      </c>
      <c r="I8360" s="51" t="s">
        <v>5363</v>
      </c>
      <c r="J8360" s="53">
        <v>4.8</v>
      </c>
      <c r="K8360" s="53">
        <v>0</v>
      </c>
      <c r="L8360" s="53">
        <v>7.3959229758064513</v>
      </c>
      <c r="M8360" s="53">
        <v>0</v>
      </c>
      <c r="N8360" s="53">
        <f t="shared" si="655"/>
        <v>0</v>
      </c>
      <c r="O8360" s="53" t="e">
        <f>VLOOKUP(E8360,#REF!,29,FALSE)</f>
        <v>#REF!</v>
      </c>
      <c r="P8360" s="53" t="e">
        <f t="shared" si="656"/>
        <v>#REF!</v>
      </c>
      <c r="Q8360" s="53">
        <v>7.3959229758064513</v>
      </c>
    </row>
    <row r="8361" spans="1:17">
      <c r="A8361" s="51" t="s">
        <v>5413</v>
      </c>
      <c r="B8361" s="51">
        <f t="shared" si="652"/>
        <v>10</v>
      </c>
      <c r="C8361" s="51">
        <f t="shared" si="653"/>
        <v>744</v>
      </c>
      <c r="D8361" s="51" t="s">
        <v>3095</v>
      </c>
      <c r="E8361" s="54" t="str">
        <f t="shared" si="654"/>
        <v>032513</v>
      </c>
      <c r="F8361" s="51" t="e">
        <f>VLOOKUP(E8361,#REF!,8,FALSE)</f>
        <v>#REF!</v>
      </c>
      <c r="G8361" s="51" t="e">
        <f>VLOOKUP(E8361,#REF!,9,FALSE)</f>
        <v>#REF!</v>
      </c>
      <c r="H8361" s="52">
        <v>910451</v>
      </c>
      <c r="I8361" s="51" t="s">
        <v>5364</v>
      </c>
      <c r="J8361" s="53">
        <v>2.4700000000000002</v>
      </c>
      <c r="K8361" s="53">
        <v>0</v>
      </c>
      <c r="L8361" s="53">
        <v>3.4803283776881719</v>
      </c>
      <c r="M8361" s="53">
        <v>0</v>
      </c>
      <c r="N8361" s="53">
        <f t="shared" si="655"/>
        <v>0</v>
      </c>
      <c r="O8361" s="53" t="e">
        <f>VLOOKUP(E8361,#REF!,29,FALSE)</f>
        <v>#REF!</v>
      </c>
      <c r="P8361" s="53" t="e">
        <f t="shared" si="656"/>
        <v>#REF!</v>
      </c>
      <c r="Q8361" s="53">
        <v>3.4803283776881719</v>
      </c>
    </row>
    <row r="8362" spans="1:17">
      <c r="A8362" s="51" t="s">
        <v>5413</v>
      </c>
      <c r="B8362" s="51">
        <f t="shared" si="652"/>
        <v>10</v>
      </c>
      <c r="C8362" s="51">
        <f t="shared" si="653"/>
        <v>744</v>
      </c>
      <c r="D8362" s="51" t="s">
        <v>3105</v>
      </c>
      <c r="E8362" s="54" t="str">
        <f t="shared" si="654"/>
        <v>032511</v>
      </c>
      <c r="F8362" s="51" t="e">
        <f>VLOOKUP(E8362,#REF!,8,FALSE)</f>
        <v>#REF!</v>
      </c>
      <c r="G8362" s="51" t="e">
        <f>VLOOKUP(E8362,#REF!,9,FALSE)</f>
        <v>#REF!</v>
      </c>
      <c r="H8362" s="52">
        <v>910956</v>
      </c>
      <c r="I8362" s="51" t="s">
        <v>5365</v>
      </c>
      <c r="J8362" s="53">
        <v>6.22</v>
      </c>
      <c r="K8362" s="53">
        <v>0</v>
      </c>
      <c r="L8362" s="53">
        <v>9.0108728575268824</v>
      </c>
      <c r="M8362" s="53">
        <v>0</v>
      </c>
      <c r="N8362" s="53">
        <f t="shared" si="655"/>
        <v>0</v>
      </c>
      <c r="O8362" s="53" t="e">
        <f>VLOOKUP(E8362,#REF!,29,FALSE)</f>
        <v>#REF!</v>
      </c>
      <c r="P8362" s="53" t="e">
        <f t="shared" si="656"/>
        <v>#REF!</v>
      </c>
      <c r="Q8362" s="53">
        <v>9.0108728575268824</v>
      </c>
    </row>
    <row r="8363" spans="1:17">
      <c r="A8363" s="51" t="s">
        <v>5413</v>
      </c>
      <c r="B8363" s="51">
        <f t="shared" si="652"/>
        <v>10</v>
      </c>
      <c r="C8363" s="51">
        <f t="shared" si="653"/>
        <v>744</v>
      </c>
      <c r="D8363" s="51" t="s">
        <v>3341</v>
      </c>
      <c r="E8363" s="54" t="str">
        <f t="shared" si="654"/>
        <v>034207</v>
      </c>
      <c r="F8363" s="51" t="e">
        <f>VLOOKUP(E8363,#REF!,8,FALSE)</f>
        <v>#REF!</v>
      </c>
      <c r="G8363" s="51" t="e">
        <f>VLOOKUP(E8363,#REF!,9,FALSE)</f>
        <v>#REF!</v>
      </c>
      <c r="H8363" s="52">
        <v>912483</v>
      </c>
      <c r="I8363" s="51" t="s">
        <v>3342</v>
      </c>
      <c r="J8363" s="53">
        <v>8</v>
      </c>
      <c r="K8363" s="53">
        <v>7.9</v>
      </c>
      <c r="L8363" s="53">
        <v>6.0106850873655917</v>
      </c>
      <c r="M8363" s="53">
        <v>5.9355515188172046</v>
      </c>
      <c r="N8363" s="53">
        <f t="shared" si="655"/>
        <v>4416.05033</v>
      </c>
      <c r="O8363" s="53" t="e">
        <f>VLOOKUP(E8363,#REF!,29,FALSE)</f>
        <v>#REF!</v>
      </c>
      <c r="P8363" s="53" t="e">
        <f t="shared" si="656"/>
        <v>#REF!</v>
      </c>
      <c r="Q8363" s="53">
        <v>7.5133568548387042E-2</v>
      </c>
    </row>
    <row r="8364" spans="1:17">
      <c r="A8364" s="51" t="s">
        <v>5413</v>
      </c>
      <c r="B8364" s="51">
        <f t="shared" si="652"/>
        <v>10</v>
      </c>
      <c r="C8364" s="51">
        <f t="shared" si="653"/>
        <v>744</v>
      </c>
      <c r="D8364" s="51" t="s">
        <v>3343</v>
      </c>
      <c r="E8364" s="54" t="str">
        <f t="shared" si="654"/>
        <v>034208</v>
      </c>
      <c r="F8364" s="51" t="e">
        <f>VLOOKUP(E8364,#REF!,8,FALSE)</f>
        <v>#REF!</v>
      </c>
      <c r="G8364" s="51" t="e">
        <f>VLOOKUP(E8364,#REF!,9,FALSE)</f>
        <v>#REF!</v>
      </c>
      <c r="H8364" s="52">
        <v>912485</v>
      </c>
      <c r="I8364" s="51" t="s">
        <v>3344</v>
      </c>
      <c r="J8364" s="53">
        <v>7.9</v>
      </c>
      <c r="K8364" s="53">
        <v>7.9</v>
      </c>
      <c r="L8364" s="53">
        <v>7.388670676075269</v>
      </c>
      <c r="M8364" s="53">
        <v>7.3886706787634404</v>
      </c>
      <c r="N8364" s="53">
        <f t="shared" si="655"/>
        <v>5497.1709849999997</v>
      </c>
      <c r="O8364" s="53" t="e">
        <f>VLOOKUP(E8364,#REF!,29,FALSE)</f>
        <v>#REF!</v>
      </c>
      <c r="P8364" s="53" t="e">
        <f t="shared" si="656"/>
        <v>#REF!</v>
      </c>
      <c r="Q8364" s="53">
        <v>0</v>
      </c>
    </row>
    <row r="8365" spans="1:17">
      <c r="A8365" s="51" t="s">
        <v>5413</v>
      </c>
      <c r="B8365" s="51">
        <f t="shared" si="652"/>
        <v>10</v>
      </c>
      <c r="C8365" s="51">
        <f t="shared" si="653"/>
        <v>744</v>
      </c>
      <c r="D8365" s="51" t="s">
        <v>3339</v>
      </c>
      <c r="E8365" s="54" t="str">
        <f t="shared" si="654"/>
        <v>034206</v>
      </c>
      <c r="F8365" s="51" t="e">
        <f>VLOOKUP(E8365,#REF!,8,FALSE)</f>
        <v>#REF!</v>
      </c>
      <c r="G8365" s="51" t="e">
        <f>VLOOKUP(E8365,#REF!,9,FALSE)</f>
        <v>#REF!</v>
      </c>
      <c r="H8365" s="52">
        <v>912518</v>
      </c>
      <c r="I8365" s="51" t="s">
        <v>3340</v>
      </c>
      <c r="J8365" s="53">
        <v>4</v>
      </c>
      <c r="K8365" s="53">
        <v>4</v>
      </c>
      <c r="L8365" s="53">
        <v>3.6051226532258061</v>
      </c>
      <c r="M8365" s="53">
        <v>3.6051226868279573</v>
      </c>
      <c r="N8365" s="53">
        <f t="shared" si="655"/>
        <v>2682.2112790000001</v>
      </c>
      <c r="O8365" s="53" t="e">
        <f>VLOOKUP(E8365,#REF!,29,FALSE)</f>
        <v>#REF!</v>
      </c>
      <c r="P8365" s="53" t="e">
        <f t="shared" si="656"/>
        <v>#REF!</v>
      </c>
      <c r="Q8365" s="53">
        <v>0</v>
      </c>
    </row>
    <row r="8366" spans="1:17">
      <c r="A8366" s="51" t="s">
        <v>5413</v>
      </c>
      <c r="B8366" s="51">
        <f t="shared" si="652"/>
        <v>10</v>
      </c>
      <c r="C8366" s="51">
        <f t="shared" si="653"/>
        <v>744</v>
      </c>
      <c r="D8366" s="51" t="s">
        <v>3173</v>
      </c>
      <c r="E8366" s="54" t="str">
        <f t="shared" si="654"/>
        <v>034966</v>
      </c>
      <c r="F8366" s="51" t="e">
        <f>VLOOKUP(E8366,#REF!,8,FALSE)</f>
        <v>#REF!</v>
      </c>
      <c r="G8366" s="51" t="e">
        <f>VLOOKUP(E8366,#REF!,9,FALSE)</f>
        <v>#REF!</v>
      </c>
      <c r="H8366" s="52">
        <v>913315</v>
      </c>
      <c r="I8366" s="51" t="s">
        <v>3174</v>
      </c>
      <c r="J8366" s="53">
        <v>18.97</v>
      </c>
      <c r="K8366" s="53">
        <v>16.93</v>
      </c>
      <c r="L8366" s="53">
        <v>15.569557029569893</v>
      </c>
      <c r="M8366" s="53">
        <v>15.569557029569893</v>
      </c>
      <c r="N8366" s="53">
        <f t="shared" si="655"/>
        <v>11583.75043</v>
      </c>
      <c r="O8366" s="53" t="e">
        <f>VLOOKUP(E8366,#REF!,29,FALSE)</f>
        <v>#REF!</v>
      </c>
      <c r="P8366" s="53" t="e">
        <f t="shared" si="656"/>
        <v>#REF!</v>
      </c>
      <c r="Q8366" s="53">
        <v>0</v>
      </c>
    </row>
    <row r="8367" spans="1:17">
      <c r="A8367" s="51" t="s">
        <v>5413</v>
      </c>
      <c r="B8367" s="51">
        <f t="shared" si="652"/>
        <v>10</v>
      </c>
      <c r="C8367" s="51">
        <f t="shared" si="653"/>
        <v>744</v>
      </c>
      <c r="D8367" s="51" t="s">
        <v>3366</v>
      </c>
      <c r="E8367" s="54" t="str">
        <f t="shared" si="654"/>
        <v>000331</v>
      </c>
      <c r="F8367" s="51" t="e">
        <f>VLOOKUP(E8367,#REF!,8,FALSE)</f>
        <v>#REF!</v>
      </c>
      <c r="G8367" s="51" t="e">
        <f>VLOOKUP(E8367,#REF!,9,FALSE)</f>
        <v>#REF!</v>
      </c>
      <c r="H8367" s="52">
        <v>913553</v>
      </c>
      <c r="I8367" s="51" t="s">
        <v>5366</v>
      </c>
      <c r="J8367" s="53">
        <v>8.5950000000000006</v>
      </c>
      <c r="K8367" s="53">
        <v>0</v>
      </c>
      <c r="L8367" s="53">
        <v>5.5283380147849464</v>
      </c>
      <c r="M8367" s="53">
        <v>0</v>
      </c>
      <c r="N8367" s="53">
        <f t="shared" si="655"/>
        <v>0</v>
      </c>
      <c r="O8367" s="53" t="e">
        <f>VLOOKUP(E8367,#REF!,29,FALSE)</f>
        <v>#REF!</v>
      </c>
      <c r="P8367" s="53" t="e">
        <f t="shared" si="656"/>
        <v>#REF!</v>
      </c>
      <c r="Q8367" s="53">
        <v>5.5283380147849464</v>
      </c>
    </row>
    <row r="8368" spans="1:17">
      <c r="A8368" s="51" t="s">
        <v>5413</v>
      </c>
      <c r="B8368" s="51">
        <f t="shared" si="652"/>
        <v>10</v>
      </c>
      <c r="C8368" s="51">
        <f t="shared" si="653"/>
        <v>744</v>
      </c>
      <c r="D8368" s="51" t="s">
        <v>3036</v>
      </c>
      <c r="E8368" s="54" t="str">
        <f t="shared" si="654"/>
        <v>032162</v>
      </c>
      <c r="F8368" s="51" t="e">
        <f>VLOOKUP(E8368,#REF!,8,FALSE)</f>
        <v>#REF!</v>
      </c>
      <c r="G8368" s="51" t="e">
        <f>VLOOKUP(E8368,#REF!,9,FALSE)</f>
        <v>#REF!</v>
      </c>
      <c r="H8368" s="52">
        <v>913911</v>
      </c>
      <c r="I8368" s="51" t="s">
        <v>5367</v>
      </c>
      <c r="J8368" s="53">
        <v>1.94</v>
      </c>
      <c r="K8368" s="53">
        <v>0</v>
      </c>
      <c r="L8368" s="53">
        <v>2.3953126680107526</v>
      </c>
      <c r="M8368" s="53">
        <v>0</v>
      </c>
      <c r="N8368" s="53">
        <f t="shared" si="655"/>
        <v>0</v>
      </c>
      <c r="O8368" s="53" t="e">
        <f>VLOOKUP(E8368,#REF!,29,FALSE)</f>
        <v>#REF!</v>
      </c>
      <c r="P8368" s="53" t="e">
        <f t="shared" si="656"/>
        <v>#REF!</v>
      </c>
      <c r="Q8368" s="53">
        <v>2.3953126680107526</v>
      </c>
    </row>
    <row r="8369" spans="1:17">
      <c r="A8369" s="51" t="s">
        <v>5413</v>
      </c>
      <c r="B8369" s="51">
        <f t="shared" si="652"/>
        <v>10</v>
      </c>
      <c r="C8369" s="51">
        <f t="shared" si="653"/>
        <v>744</v>
      </c>
      <c r="D8369" s="51" t="s">
        <v>3346</v>
      </c>
      <c r="E8369" s="54" t="str">
        <f t="shared" si="654"/>
        <v>033841</v>
      </c>
      <c r="F8369" s="51" t="e">
        <f>VLOOKUP(E8369,#REF!,8,FALSE)</f>
        <v>#REF!</v>
      </c>
      <c r="G8369" s="51" t="e">
        <f>VLOOKUP(E8369,#REF!,9,FALSE)</f>
        <v>#REF!</v>
      </c>
      <c r="H8369" s="52">
        <v>915345</v>
      </c>
      <c r="I8369" s="51" t="s">
        <v>5368</v>
      </c>
      <c r="J8369" s="53">
        <v>14.6</v>
      </c>
      <c r="K8369" s="53">
        <v>9.8999989999999993</v>
      </c>
      <c r="L8369" s="53">
        <v>7.9399187016129034</v>
      </c>
      <c r="M8369" s="53">
        <v>5.5818338454301077</v>
      </c>
      <c r="N8369" s="53">
        <f t="shared" si="655"/>
        <v>4152.8843809999998</v>
      </c>
      <c r="O8369" s="53" t="e">
        <f>VLOOKUP(E8369,#REF!,29,FALSE)</f>
        <v>#REF!</v>
      </c>
      <c r="P8369" s="53" t="e">
        <f t="shared" si="656"/>
        <v>#REF!</v>
      </c>
      <c r="Q8369" s="53">
        <v>2.3580848561827961</v>
      </c>
    </row>
    <row r="8370" spans="1:17">
      <c r="A8370" s="51" t="s">
        <v>5413</v>
      </c>
      <c r="B8370" s="51">
        <f t="shared" si="652"/>
        <v>10</v>
      </c>
      <c r="C8370" s="51">
        <f t="shared" si="653"/>
        <v>744</v>
      </c>
      <c r="D8370" s="51" t="s">
        <v>3348</v>
      </c>
      <c r="E8370" s="54" t="str">
        <f t="shared" si="654"/>
        <v>033842</v>
      </c>
      <c r="F8370" s="51" t="e">
        <f>VLOOKUP(E8370,#REF!,8,FALSE)</f>
        <v>#REF!</v>
      </c>
      <c r="G8370" s="51" t="e">
        <f>VLOOKUP(E8370,#REF!,9,FALSE)</f>
        <v>#REF!</v>
      </c>
      <c r="H8370" s="52">
        <v>915346</v>
      </c>
      <c r="I8370" s="51" t="s">
        <v>5369</v>
      </c>
      <c r="J8370" s="53">
        <v>16.399999999999999</v>
      </c>
      <c r="K8370" s="53">
        <v>9.8999989999999993</v>
      </c>
      <c r="L8370" s="53">
        <v>9.3308379623655924</v>
      </c>
      <c r="M8370" s="53">
        <v>5.8396994771505373</v>
      </c>
      <c r="N8370" s="53">
        <f t="shared" si="655"/>
        <v>4344.7364109999999</v>
      </c>
      <c r="O8370" s="53" t="e">
        <f>VLOOKUP(E8370,#REF!,29,FALSE)</f>
        <v>#REF!</v>
      </c>
      <c r="P8370" s="53" t="e">
        <f t="shared" si="656"/>
        <v>#REF!</v>
      </c>
      <c r="Q8370" s="53">
        <v>3.4911384852150542</v>
      </c>
    </row>
    <row r="8371" spans="1:17">
      <c r="A8371" s="51" t="s">
        <v>5413</v>
      </c>
      <c r="B8371" s="51">
        <f t="shared" si="652"/>
        <v>10</v>
      </c>
      <c r="C8371" s="51">
        <f t="shared" si="653"/>
        <v>744</v>
      </c>
      <c r="D8371" s="51" t="s">
        <v>3350</v>
      </c>
      <c r="E8371" s="54" t="str">
        <f t="shared" si="654"/>
        <v>033843</v>
      </c>
      <c r="F8371" s="51" t="e">
        <f>VLOOKUP(E8371,#REF!,8,FALSE)</f>
        <v>#REF!</v>
      </c>
      <c r="G8371" s="51" t="e">
        <f>VLOOKUP(E8371,#REF!,9,FALSE)</f>
        <v>#REF!</v>
      </c>
      <c r="H8371" s="52">
        <v>915347</v>
      </c>
      <c r="I8371" s="51" t="s">
        <v>5370</v>
      </c>
      <c r="J8371" s="53">
        <v>14.6</v>
      </c>
      <c r="K8371" s="53">
        <v>9.8999989999999993</v>
      </c>
      <c r="L8371" s="53">
        <v>8.3175437634408595</v>
      </c>
      <c r="M8371" s="53">
        <v>5.8473076505376342</v>
      </c>
      <c r="N8371" s="53">
        <f t="shared" si="655"/>
        <v>4350.3968919999998</v>
      </c>
      <c r="O8371" s="53" t="e">
        <f>VLOOKUP(E8371,#REF!,29,FALSE)</f>
        <v>#REF!</v>
      </c>
      <c r="P8371" s="53" t="e">
        <f t="shared" si="656"/>
        <v>#REF!</v>
      </c>
      <c r="Q8371" s="53">
        <v>2.4702361129032262</v>
      </c>
    </row>
    <row r="8372" spans="1:17">
      <c r="A8372" s="51" t="s">
        <v>5413</v>
      </c>
      <c r="B8372" s="51">
        <f t="shared" si="652"/>
        <v>10</v>
      </c>
      <c r="C8372" s="51">
        <f t="shared" si="653"/>
        <v>744</v>
      </c>
      <c r="D8372" s="51" t="s">
        <v>3360</v>
      </c>
      <c r="E8372" s="54" t="str">
        <f t="shared" si="654"/>
        <v>037577</v>
      </c>
      <c r="F8372" s="51" t="e">
        <f>VLOOKUP(E8372,#REF!,8,FALSE)</f>
        <v>#REF!</v>
      </c>
      <c r="G8372" s="51" t="e">
        <f>VLOOKUP(E8372,#REF!,9,FALSE)</f>
        <v>#REF!</v>
      </c>
      <c r="H8372" s="52">
        <v>915368</v>
      </c>
      <c r="I8372" s="51" t="s">
        <v>5371</v>
      </c>
      <c r="J8372" s="53">
        <v>16.399999999999999</v>
      </c>
      <c r="K8372" s="53">
        <v>9.8999989999999993</v>
      </c>
      <c r="L8372" s="53">
        <v>9.4697989180107527</v>
      </c>
      <c r="M8372" s="53">
        <v>5.9266681411290323</v>
      </c>
      <c r="N8372" s="53">
        <f t="shared" si="655"/>
        <v>4409.4410969999999</v>
      </c>
      <c r="O8372" s="53" t="e">
        <f>VLOOKUP(E8372,#REF!,29,FALSE)</f>
        <v>#REF!</v>
      </c>
      <c r="P8372" s="53" t="e">
        <f t="shared" si="656"/>
        <v>#REF!</v>
      </c>
      <c r="Q8372" s="53">
        <v>3.5431307768817204</v>
      </c>
    </row>
    <row r="8373" spans="1:17">
      <c r="A8373" s="51" t="s">
        <v>5413</v>
      </c>
      <c r="B8373" s="51">
        <f t="shared" si="652"/>
        <v>10</v>
      </c>
      <c r="C8373" s="51">
        <f t="shared" si="653"/>
        <v>744</v>
      </c>
      <c r="D8373" s="51" t="s">
        <v>3356</v>
      </c>
      <c r="E8373" s="54" t="str">
        <f t="shared" si="654"/>
        <v>037588</v>
      </c>
      <c r="F8373" s="51" t="e">
        <f>VLOOKUP(E8373,#REF!,8,FALSE)</f>
        <v>#REF!</v>
      </c>
      <c r="G8373" s="51" t="e">
        <f>VLOOKUP(E8373,#REF!,9,FALSE)</f>
        <v>#REF!</v>
      </c>
      <c r="H8373" s="52">
        <v>915369</v>
      </c>
      <c r="I8373" s="51" t="s">
        <v>5372</v>
      </c>
      <c r="J8373" s="53">
        <v>16.399999999999999</v>
      </c>
      <c r="K8373" s="53">
        <v>9.8999989999999993</v>
      </c>
      <c r="L8373" s="53">
        <v>9.2085943158602159</v>
      </c>
      <c r="M8373" s="53">
        <v>5.7631934032258059</v>
      </c>
      <c r="N8373" s="53">
        <f t="shared" si="655"/>
        <v>4287.8158919999996</v>
      </c>
      <c r="O8373" s="53" t="e">
        <f>VLOOKUP(E8373,#REF!,29,FALSE)</f>
        <v>#REF!</v>
      </c>
      <c r="P8373" s="53" t="e">
        <f t="shared" si="656"/>
        <v>#REF!</v>
      </c>
      <c r="Q8373" s="53">
        <v>3.4454009126344092</v>
      </c>
    </row>
    <row r="8374" spans="1:17">
      <c r="A8374" s="51" t="s">
        <v>5413</v>
      </c>
      <c r="B8374" s="51">
        <f t="shared" si="652"/>
        <v>10</v>
      </c>
      <c r="C8374" s="51">
        <f t="shared" si="653"/>
        <v>744</v>
      </c>
      <c r="D8374" s="51" t="s">
        <v>3358</v>
      </c>
      <c r="E8374" s="54" t="str">
        <f t="shared" si="654"/>
        <v>037589</v>
      </c>
      <c r="F8374" s="51" t="e">
        <f>VLOOKUP(E8374,#REF!,8,FALSE)</f>
        <v>#REF!</v>
      </c>
      <c r="G8374" s="51" t="e">
        <f>VLOOKUP(E8374,#REF!,9,FALSE)</f>
        <v>#REF!</v>
      </c>
      <c r="H8374" s="52">
        <v>915370</v>
      </c>
      <c r="I8374" s="51" t="s">
        <v>5373</v>
      </c>
      <c r="J8374" s="53">
        <v>16.399999999999999</v>
      </c>
      <c r="K8374" s="53">
        <v>9.8999989999999993</v>
      </c>
      <c r="L8374" s="53">
        <v>8.6511108924731186</v>
      </c>
      <c r="M8374" s="53">
        <v>5.414292694892473</v>
      </c>
      <c r="N8374" s="53">
        <f t="shared" si="655"/>
        <v>4028.2337649999999</v>
      </c>
      <c r="O8374" s="53" t="e">
        <f>VLOOKUP(E8374,#REF!,29,FALSE)</f>
        <v>#REF!</v>
      </c>
      <c r="P8374" s="53" t="e">
        <f t="shared" si="656"/>
        <v>#REF!</v>
      </c>
      <c r="Q8374" s="53">
        <v>3.2368181975806452</v>
      </c>
    </row>
    <row r="8375" spans="1:17">
      <c r="A8375" s="51" t="s">
        <v>5413</v>
      </c>
      <c r="B8375" s="51">
        <f t="shared" si="652"/>
        <v>10</v>
      </c>
      <c r="C8375" s="51">
        <f t="shared" si="653"/>
        <v>744</v>
      </c>
      <c r="D8375" s="51" t="s">
        <v>3352</v>
      </c>
      <c r="E8375" s="54" t="str">
        <f t="shared" si="654"/>
        <v>033844</v>
      </c>
      <c r="F8375" s="51" t="e">
        <f>VLOOKUP(E8375,#REF!,8,FALSE)</f>
        <v>#REF!</v>
      </c>
      <c r="G8375" s="51" t="e">
        <f>VLOOKUP(E8375,#REF!,9,FALSE)</f>
        <v>#REF!</v>
      </c>
      <c r="H8375" s="52">
        <v>915391</v>
      </c>
      <c r="I8375" s="51" t="s">
        <v>5374</v>
      </c>
      <c r="J8375" s="53">
        <v>16.399999999999999</v>
      </c>
      <c r="K8375" s="53">
        <v>9.8999989999999993</v>
      </c>
      <c r="L8375" s="53">
        <v>10.269736698924731</v>
      </c>
      <c r="M8375" s="53">
        <v>6.4273087204301085</v>
      </c>
      <c r="N8375" s="53">
        <f t="shared" si="655"/>
        <v>4781.9176880000005</v>
      </c>
      <c r="O8375" s="53" t="e">
        <f>VLOOKUP(E8375,#REF!,29,FALSE)</f>
        <v>#REF!</v>
      </c>
      <c r="P8375" s="53" t="e">
        <f t="shared" si="656"/>
        <v>#REF!</v>
      </c>
      <c r="Q8375" s="53">
        <v>3.8424279784946229</v>
      </c>
    </row>
    <row r="8376" spans="1:17">
      <c r="A8376" s="51" t="s">
        <v>5413</v>
      </c>
      <c r="B8376" s="51">
        <f t="shared" si="652"/>
        <v>10</v>
      </c>
      <c r="C8376" s="51">
        <f t="shared" si="653"/>
        <v>744</v>
      </c>
      <c r="D8376" s="51" t="s">
        <v>3354</v>
      </c>
      <c r="E8376" s="54" t="str">
        <f t="shared" si="654"/>
        <v>033845</v>
      </c>
      <c r="F8376" s="51" t="e">
        <f>VLOOKUP(E8376,#REF!,8,FALSE)</f>
        <v>#REF!</v>
      </c>
      <c r="G8376" s="51" t="e">
        <f>VLOOKUP(E8376,#REF!,9,FALSE)</f>
        <v>#REF!</v>
      </c>
      <c r="H8376" s="52">
        <v>915392</v>
      </c>
      <c r="I8376" s="51" t="s">
        <v>5375</v>
      </c>
      <c r="J8376" s="53">
        <v>16.399999999999999</v>
      </c>
      <c r="K8376" s="53">
        <v>0</v>
      </c>
      <c r="L8376" s="53">
        <v>10.512685211021505</v>
      </c>
      <c r="M8376" s="53">
        <v>0</v>
      </c>
      <c r="N8376" s="53">
        <f t="shared" si="655"/>
        <v>0</v>
      </c>
      <c r="O8376" s="53" t="e">
        <f>VLOOKUP(E8376,#REF!,29,FALSE)</f>
        <v>#REF!</v>
      </c>
      <c r="P8376" s="53" t="e">
        <f t="shared" si="656"/>
        <v>#REF!</v>
      </c>
      <c r="Q8376" s="53">
        <v>10.512685211021505</v>
      </c>
    </row>
    <row r="8377" spans="1:17">
      <c r="A8377" s="51" t="s">
        <v>5413</v>
      </c>
      <c r="B8377" s="51">
        <f t="shared" si="652"/>
        <v>10</v>
      </c>
      <c r="C8377" s="51">
        <f t="shared" si="653"/>
        <v>744</v>
      </c>
      <c r="D8377" s="51" t="s">
        <v>3378</v>
      </c>
      <c r="E8377" s="54" t="str">
        <f t="shared" si="654"/>
        <v>033469</v>
      </c>
      <c r="F8377" s="51" t="e">
        <f>VLOOKUP(E8377,#REF!,8,FALSE)</f>
        <v>#REF!</v>
      </c>
      <c r="G8377" s="51" t="e">
        <f>VLOOKUP(E8377,#REF!,9,FALSE)</f>
        <v>#REF!</v>
      </c>
      <c r="H8377" s="52">
        <v>915671</v>
      </c>
      <c r="I8377" s="51" t="s">
        <v>3379</v>
      </c>
      <c r="J8377" s="53">
        <v>7.5</v>
      </c>
      <c r="K8377" s="53">
        <v>6.8</v>
      </c>
      <c r="L8377" s="53">
        <v>6.1697407540322589</v>
      </c>
      <c r="M8377" s="53">
        <v>6.1697407580645169</v>
      </c>
      <c r="N8377" s="53">
        <f t="shared" si="655"/>
        <v>4590.2871240000004</v>
      </c>
      <c r="O8377" s="53" t="e">
        <f>VLOOKUP(E8377,#REF!,29,FALSE)</f>
        <v>#REF!</v>
      </c>
      <c r="P8377" s="53" t="e">
        <f t="shared" si="656"/>
        <v>#REF!</v>
      </c>
      <c r="Q8377" s="53">
        <v>0</v>
      </c>
    </row>
    <row r="8378" spans="1:17">
      <c r="A8378" s="51" t="s">
        <v>5413</v>
      </c>
      <c r="B8378" s="51">
        <f t="shared" si="652"/>
        <v>10</v>
      </c>
      <c r="C8378" s="51">
        <f t="shared" si="653"/>
        <v>744</v>
      </c>
      <c r="D8378" s="51" t="s">
        <v>3380</v>
      </c>
      <c r="E8378" s="54" t="str">
        <f t="shared" si="654"/>
        <v>033470</v>
      </c>
      <c r="F8378" s="51" t="e">
        <f>VLOOKUP(E8378,#REF!,8,FALSE)</f>
        <v>#REF!</v>
      </c>
      <c r="G8378" s="51" t="e">
        <f>VLOOKUP(E8378,#REF!,9,FALSE)</f>
        <v>#REF!</v>
      </c>
      <c r="H8378" s="52">
        <v>915691</v>
      </c>
      <c r="I8378" s="51" t="s">
        <v>3381</v>
      </c>
      <c r="J8378" s="53">
        <v>7.5</v>
      </c>
      <c r="K8378" s="53">
        <v>6.8</v>
      </c>
      <c r="L8378" s="53">
        <v>6.2732906962365593</v>
      </c>
      <c r="M8378" s="53">
        <v>6.2732906975806459</v>
      </c>
      <c r="N8378" s="53">
        <f t="shared" si="655"/>
        <v>4667.3282790000003</v>
      </c>
      <c r="O8378" s="53" t="e">
        <f>VLOOKUP(E8378,#REF!,29,FALSE)</f>
        <v>#REF!</v>
      </c>
      <c r="P8378" s="53" t="e">
        <f t="shared" si="656"/>
        <v>#REF!</v>
      </c>
      <c r="Q8378" s="53">
        <v>0</v>
      </c>
    </row>
    <row r="8379" spans="1:17">
      <c r="A8379" s="51" t="s">
        <v>5413</v>
      </c>
      <c r="B8379" s="51">
        <f t="shared" si="652"/>
        <v>10</v>
      </c>
      <c r="C8379" s="51">
        <f t="shared" si="653"/>
        <v>744</v>
      </c>
      <c r="D8379" s="51" t="s">
        <v>3382</v>
      </c>
      <c r="E8379" s="54" t="str">
        <f t="shared" si="654"/>
        <v>033471</v>
      </c>
      <c r="F8379" s="51" t="e">
        <f>VLOOKUP(E8379,#REF!,8,FALSE)</f>
        <v>#REF!</v>
      </c>
      <c r="G8379" s="51" t="e">
        <f>VLOOKUP(E8379,#REF!,9,FALSE)</f>
        <v>#REF!</v>
      </c>
      <c r="H8379" s="52">
        <v>915711</v>
      </c>
      <c r="I8379" s="51" t="s">
        <v>3383</v>
      </c>
      <c r="J8379" s="53">
        <v>7.5</v>
      </c>
      <c r="K8379" s="53">
        <v>6.8</v>
      </c>
      <c r="L8379" s="53">
        <v>5.8249372002688169</v>
      </c>
      <c r="M8379" s="53">
        <v>5.824937177419355</v>
      </c>
      <c r="N8379" s="53">
        <f t="shared" si="655"/>
        <v>4333.7532600000004</v>
      </c>
      <c r="O8379" s="53" t="e">
        <f>VLOOKUP(E8379,#REF!,29,FALSE)</f>
        <v>#REF!</v>
      </c>
      <c r="P8379" s="53" t="e">
        <f t="shared" si="656"/>
        <v>#REF!</v>
      </c>
      <c r="Q8379" s="53">
        <v>2.2849461543877605E-8</v>
      </c>
    </row>
    <row r="8380" spans="1:17">
      <c r="A8380" s="51" t="s">
        <v>5413</v>
      </c>
      <c r="B8380" s="51">
        <f t="shared" si="652"/>
        <v>10</v>
      </c>
      <c r="C8380" s="51">
        <f t="shared" si="653"/>
        <v>744</v>
      </c>
      <c r="D8380" s="51" t="s">
        <v>3384</v>
      </c>
      <c r="E8380" s="54" t="str">
        <f t="shared" si="654"/>
        <v>033473</v>
      </c>
      <c r="F8380" s="51" t="e">
        <f>VLOOKUP(E8380,#REF!,8,FALSE)</f>
        <v>#REF!</v>
      </c>
      <c r="G8380" s="51" t="e">
        <f>VLOOKUP(E8380,#REF!,9,FALSE)</f>
        <v>#REF!</v>
      </c>
      <c r="H8380" s="52">
        <v>915731</v>
      </c>
      <c r="I8380" s="51" t="s">
        <v>3385</v>
      </c>
      <c r="J8380" s="53">
        <v>7.5</v>
      </c>
      <c r="K8380" s="53">
        <v>6.8</v>
      </c>
      <c r="L8380" s="53">
        <v>6.0608948306451609</v>
      </c>
      <c r="M8380" s="53">
        <v>6.0608948104838714</v>
      </c>
      <c r="N8380" s="53">
        <f t="shared" si="655"/>
        <v>4509.3057390000004</v>
      </c>
      <c r="O8380" s="53" t="e">
        <f>VLOOKUP(E8380,#REF!,29,FALSE)</f>
        <v>#REF!</v>
      </c>
      <c r="P8380" s="53" t="e">
        <f t="shared" si="656"/>
        <v>#REF!</v>
      </c>
      <c r="Q8380" s="53">
        <v>2.0161289813263614E-8</v>
      </c>
    </row>
    <row r="8381" spans="1:17">
      <c r="A8381" s="51" t="s">
        <v>5413</v>
      </c>
      <c r="B8381" s="51">
        <f t="shared" si="652"/>
        <v>10</v>
      </c>
      <c r="C8381" s="51">
        <f t="shared" si="653"/>
        <v>744</v>
      </c>
      <c r="D8381" s="51" t="s">
        <v>3392</v>
      </c>
      <c r="E8381" s="54" t="str">
        <f t="shared" si="654"/>
        <v>036985</v>
      </c>
      <c r="F8381" s="51" t="e">
        <f>VLOOKUP(E8381,#REF!,8,FALSE)</f>
        <v>#REF!</v>
      </c>
      <c r="G8381" s="51" t="e">
        <f>VLOOKUP(E8381,#REF!,9,FALSE)</f>
        <v>#REF!</v>
      </c>
      <c r="H8381" s="52">
        <v>917896</v>
      </c>
      <c r="I8381" s="51" t="s">
        <v>5376</v>
      </c>
      <c r="J8381" s="53">
        <v>19.3</v>
      </c>
      <c r="K8381" s="53">
        <v>17.700001</v>
      </c>
      <c r="L8381" s="53">
        <v>19.166607985215052</v>
      </c>
      <c r="M8381" s="53">
        <v>18.223835501344084</v>
      </c>
      <c r="N8381" s="53">
        <f t="shared" si="655"/>
        <v>13558.533612999998</v>
      </c>
      <c r="O8381" s="53" t="e">
        <f>VLOOKUP(E8381,#REF!,29,FALSE)</f>
        <v>#REF!</v>
      </c>
      <c r="P8381" s="53" t="e">
        <f t="shared" si="656"/>
        <v>#REF!</v>
      </c>
      <c r="Q8381" s="53">
        <v>0.94277248387096713</v>
      </c>
    </row>
    <row r="8382" spans="1:17">
      <c r="A8382" s="51" t="s">
        <v>5413</v>
      </c>
      <c r="B8382" s="51">
        <f t="shared" si="652"/>
        <v>10</v>
      </c>
      <c r="C8382" s="51">
        <f t="shared" si="653"/>
        <v>744</v>
      </c>
      <c r="D8382" s="51" t="s">
        <v>3394</v>
      </c>
      <c r="E8382" s="54" t="str">
        <f t="shared" si="654"/>
        <v>036981</v>
      </c>
      <c r="F8382" s="51" t="e">
        <f>VLOOKUP(E8382,#REF!,8,FALSE)</f>
        <v>#REF!</v>
      </c>
      <c r="G8382" s="51" t="e">
        <f>VLOOKUP(E8382,#REF!,9,FALSE)</f>
        <v>#REF!</v>
      </c>
      <c r="H8382" s="52">
        <v>917913</v>
      </c>
      <c r="I8382" s="51" t="s">
        <v>5377</v>
      </c>
      <c r="J8382" s="53">
        <v>18.7</v>
      </c>
      <c r="K8382" s="53">
        <v>17.899999000000001</v>
      </c>
      <c r="L8382" s="53">
        <v>22.331731641129032</v>
      </c>
      <c r="M8382" s="53">
        <v>22.162173668010755</v>
      </c>
      <c r="N8382" s="53">
        <f t="shared" si="655"/>
        <v>16488.657209000001</v>
      </c>
      <c r="O8382" s="53" t="e">
        <f>VLOOKUP(E8382,#REF!,29,FALSE)</f>
        <v>#REF!</v>
      </c>
      <c r="P8382" s="53" t="e">
        <f t="shared" si="656"/>
        <v>#REF!</v>
      </c>
      <c r="Q8382" s="53">
        <v>0.1695579731182783</v>
      </c>
    </row>
    <row r="8383" spans="1:17">
      <c r="A8383" s="51" t="s">
        <v>5413</v>
      </c>
      <c r="B8383" s="51">
        <f t="shared" si="652"/>
        <v>10</v>
      </c>
      <c r="C8383" s="51">
        <f t="shared" si="653"/>
        <v>744</v>
      </c>
      <c r="D8383" s="51" t="s">
        <v>3082</v>
      </c>
      <c r="E8383" s="54" t="str">
        <f t="shared" si="654"/>
        <v>029045</v>
      </c>
      <c r="F8383" s="51" t="e">
        <f>VLOOKUP(E8383,#REF!,8,FALSE)</f>
        <v>#REF!</v>
      </c>
      <c r="G8383" s="51" t="e">
        <f>VLOOKUP(E8383,#REF!,9,FALSE)</f>
        <v>#REF!</v>
      </c>
      <c r="H8383" s="52">
        <v>918788</v>
      </c>
      <c r="I8383" s="51" t="s">
        <v>5378</v>
      </c>
      <c r="J8383" s="53">
        <v>6.37</v>
      </c>
      <c r="K8383" s="53">
        <v>0</v>
      </c>
      <c r="L8383" s="53">
        <v>3.1716674180107525</v>
      </c>
      <c r="M8383" s="53">
        <v>0</v>
      </c>
      <c r="N8383" s="53">
        <f t="shared" si="655"/>
        <v>0</v>
      </c>
      <c r="O8383" s="53" t="e">
        <f>VLOOKUP(E8383,#REF!,29,FALSE)</f>
        <v>#REF!</v>
      </c>
      <c r="P8383" s="53" t="e">
        <f t="shared" si="656"/>
        <v>#REF!</v>
      </c>
      <c r="Q8383" s="53">
        <v>3.1716674180107525</v>
      </c>
    </row>
    <row r="8384" spans="1:17">
      <c r="A8384" s="51" t="s">
        <v>5413</v>
      </c>
      <c r="B8384" s="51">
        <f t="shared" si="652"/>
        <v>10</v>
      </c>
      <c r="C8384" s="51">
        <f t="shared" si="653"/>
        <v>744</v>
      </c>
      <c r="D8384" s="51" t="s">
        <v>3046</v>
      </c>
      <c r="E8384" s="54" t="str">
        <f t="shared" si="654"/>
        <v>034865</v>
      </c>
      <c r="F8384" s="51" t="e">
        <f>VLOOKUP(E8384,#REF!,8,FALSE)</f>
        <v>#REF!</v>
      </c>
      <c r="G8384" s="51" t="e">
        <f>VLOOKUP(E8384,#REF!,9,FALSE)</f>
        <v>#REF!</v>
      </c>
      <c r="H8384" s="52">
        <v>923445</v>
      </c>
      <c r="I8384" s="51" t="s">
        <v>5379</v>
      </c>
      <c r="J8384" s="53">
        <v>5.32</v>
      </c>
      <c r="K8384" s="53">
        <v>0</v>
      </c>
      <c r="L8384" s="53">
        <v>2.7138130013440862</v>
      </c>
      <c r="M8384" s="53">
        <v>0</v>
      </c>
      <c r="N8384" s="53">
        <f t="shared" si="655"/>
        <v>0</v>
      </c>
      <c r="O8384" s="53" t="e">
        <f>VLOOKUP(E8384,#REF!,29,FALSE)</f>
        <v>#REF!</v>
      </c>
      <c r="P8384" s="53" t="e">
        <f t="shared" si="656"/>
        <v>#REF!</v>
      </c>
      <c r="Q8384" s="53">
        <v>2.7138130013440862</v>
      </c>
    </row>
    <row r="8385" spans="1:17">
      <c r="A8385" s="51" t="s">
        <v>5413</v>
      </c>
      <c r="B8385" s="51">
        <f t="shared" si="652"/>
        <v>10</v>
      </c>
      <c r="C8385" s="51">
        <f t="shared" si="653"/>
        <v>744</v>
      </c>
      <c r="D8385" s="51" t="s">
        <v>3371</v>
      </c>
      <c r="E8385" s="54" t="str">
        <f t="shared" si="654"/>
        <v>033606</v>
      </c>
      <c r="F8385" s="51" t="e">
        <f>VLOOKUP(E8385,#REF!,8,FALSE)</f>
        <v>#REF!</v>
      </c>
      <c r="G8385" s="51" t="e">
        <f>VLOOKUP(E8385,#REF!,9,FALSE)</f>
        <v>#REF!</v>
      </c>
      <c r="H8385" s="52">
        <v>918039</v>
      </c>
      <c r="I8385" s="51" t="s">
        <v>3372</v>
      </c>
      <c r="J8385" s="53">
        <v>9.6</v>
      </c>
      <c r="K8385" s="53">
        <v>8.6</v>
      </c>
      <c r="L8385" s="53">
        <v>9.8970143911290318</v>
      </c>
      <c r="M8385" s="53">
        <v>8.8660754059139784</v>
      </c>
      <c r="N8385" s="53">
        <f t="shared" si="655"/>
        <v>6596.3601019999996</v>
      </c>
      <c r="O8385" s="53" t="e">
        <f>VLOOKUP(E8385,#REF!,29,FALSE)</f>
        <v>#REF!</v>
      </c>
      <c r="P8385" s="53" t="e">
        <f t="shared" si="656"/>
        <v>#REF!</v>
      </c>
      <c r="Q8385" s="53">
        <v>1.0309389852150541</v>
      </c>
    </row>
    <row r="8386" spans="1:17">
      <c r="A8386" s="51" t="s">
        <v>5413</v>
      </c>
      <c r="B8386" s="51">
        <f t="shared" si="652"/>
        <v>10</v>
      </c>
      <c r="C8386" s="51">
        <f t="shared" si="653"/>
        <v>744</v>
      </c>
      <c r="D8386" s="51" t="s">
        <v>3373</v>
      </c>
      <c r="E8386" s="54" t="str">
        <f t="shared" si="654"/>
        <v>034160</v>
      </c>
      <c r="F8386" s="51" t="e">
        <f>VLOOKUP(E8386,#REF!,8,FALSE)</f>
        <v>#REF!</v>
      </c>
      <c r="G8386" s="51" t="e">
        <f>VLOOKUP(E8386,#REF!,9,FALSE)</f>
        <v>#REF!</v>
      </c>
      <c r="H8386" s="52">
        <v>918040</v>
      </c>
      <c r="I8386" s="51" t="s">
        <v>3374</v>
      </c>
      <c r="J8386" s="53">
        <v>9.6</v>
      </c>
      <c r="K8386" s="53">
        <v>8.7999989999999997</v>
      </c>
      <c r="L8386" s="53">
        <v>9.8755512607526885</v>
      </c>
      <c r="M8386" s="53">
        <v>9.052587581989247</v>
      </c>
      <c r="N8386" s="53">
        <f t="shared" si="655"/>
        <v>6735.1251609999999</v>
      </c>
      <c r="O8386" s="53" t="e">
        <f>VLOOKUP(E8386,#REF!,29,FALSE)</f>
        <v>#REF!</v>
      </c>
      <c r="P8386" s="53" t="e">
        <f t="shared" si="656"/>
        <v>#REF!</v>
      </c>
      <c r="Q8386" s="53">
        <v>0.82296367876344123</v>
      </c>
    </row>
    <row r="8387" spans="1:17">
      <c r="A8387" s="51" t="s">
        <v>5413</v>
      </c>
      <c r="B8387" s="51">
        <f t="shared" ref="B8387:B8450" si="657">MONTH(A8387)</f>
        <v>10</v>
      </c>
      <c r="C8387" s="51">
        <f t="shared" ref="C8387:C8450" si="658">VLOOKUP(B8387,T:V,3,FALSE)</f>
        <v>744</v>
      </c>
      <c r="D8387" s="51" t="s">
        <v>3078</v>
      </c>
      <c r="E8387" s="54" t="str">
        <f t="shared" ref="E8387:E8450" si="659">RIGHT(LEFT(D8387,16),6)</f>
        <v>035085</v>
      </c>
      <c r="F8387" s="51" t="e">
        <f>VLOOKUP(E8387,#REF!,8,FALSE)</f>
        <v>#REF!</v>
      </c>
      <c r="G8387" s="51" t="e">
        <f>VLOOKUP(E8387,#REF!,9,FALSE)</f>
        <v>#REF!</v>
      </c>
      <c r="H8387" s="52">
        <v>909102</v>
      </c>
      <c r="I8387" s="51" t="s">
        <v>3079</v>
      </c>
      <c r="J8387" s="53">
        <v>43.1</v>
      </c>
      <c r="K8387" s="53">
        <v>38.099998999999997</v>
      </c>
      <c r="L8387" s="53">
        <v>37.109202590053762</v>
      </c>
      <c r="M8387" s="53">
        <v>2.3450366526990813</v>
      </c>
      <c r="N8387" s="53">
        <f t="shared" ref="N8387:N8450" si="660">M8387*C8387</f>
        <v>1744.7072696081166</v>
      </c>
      <c r="O8387" s="53" t="e">
        <f>VLOOKUP(E8387,#REF!,29,FALSE)</f>
        <v>#REF!</v>
      </c>
      <c r="P8387" s="53" t="e">
        <f t="shared" ref="P8387:P8450" si="661">N8387*O8387</f>
        <v>#REF!</v>
      </c>
      <c r="Q8387" s="53">
        <v>34.764165937354683</v>
      </c>
    </row>
    <row r="8388" spans="1:17">
      <c r="A8388" s="51" t="s">
        <v>5413</v>
      </c>
      <c r="B8388" s="51">
        <f t="shared" si="657"/>
        <v>10</v>
      </c>
      <c r="C8388" s="51">
        <f t="shared" si="658"/>
        <v>744</v>
      </c>
      <c r="D8388" s="51" t="s">
        <v>3364</v>
      </c>
      <c r="E8388" s="54" t="str">
        <f t="shared" si="659"/>
        <v>038158</v>
      </c>
      <c r="F8388" s="51" t="e">
        <f>VLOOKUP(E8388,#REF!,8,FALSE)</f>
        <v>#REF!</v>
      </c>
      <c r="G8388" s="51" t="e">
        <f>VLOOKUP(E8388,#REF!,9,FALSE)</f>
        <v>#REF!</v>
      </c>
      <c r="H8388" s="52">
        <v>917875</v>
      </c>
      <c r="I8388" s="51" t="s">
        <v>5390</v>
      </c>
      <c r="J8388" s="53">
        <v>0.91</v>
      </c>
      <c r="K8388" s="53">
        <v>0</v>
      </c>
      <c r="L8388" s="53">
        <v>0.83319969758064516</v>
      </c>
      <c r="M8388" s="53">
        <v>0</v>
      </c>
      <c r="N8388" s="53">
        <f t="shared" si="660"/>
        <v>0</v>
      </c>
      <c r="O8388" s="53" t="e">
        <f>VLOOKUP(E8388,#REF!,29,FALSE)</f>
        <v>#REF!</v>
      </c>
      <c r="P8388" s="53" t="e">
        <f t="shared" si="661"/>
        <v>#REF!</v>
      </c>
      <c r="Q8388" s="53">
        <v>0.83319969758064516</v>
      </c>
    </row>
    <row r="8389" spans="1:17">
      <c r="A8389" s="51" t="s">
        <v>5413</v>
      </c>
      <c r="B8389" s="51">
        <f t="shared" si="657"/>
        <v>10</v>
      </c>
      <c r="C8389" s="51">
        <f t="shared" si="658"/>
        <v>744</v>
      </c>
      <c r="D8389" s="51" t="s">
        <v>3375</v>
      </c>
      <c r="E8389" s="54" t="str">
        <f t="shared" si="659"/>
        <v>034105</v>
      </c>
      <c r="F8389" s="51" t="e">
        <f>VLOOKUP(E8389,#REF!,8,FALSE)</f>
        <v>#REF!</v>
      </c>
      <c r="G8389" s="51" t="e">
        <f>VLOOKUP(E8389,#REF!,9,FALSE)</f>
        <v>#REF!</v>
      </c>
      <c r="H8389" s="52">
        <v>918041</v>
      </c>
      <c r="I8389" s="51" t="s">
        <v>3376</v>
      </c>
      <c r="J8389" s="53">
        <v>9.6999999999999993</v>
      </c>
      <c r="K8389" s="53">
        <v>8.7999989999999997</v>
      </c>
      <c r="L8389" s="53">
        <v>6.3053393306451619</v>
      </c>
      <c r="M8389" s="53">
        <v>5.7203071922043014</v>
      </c>
      <c r="N8389" s="53">
        <f t="shared" si="660"/>
        <v>4255.9085510000004</v>
      </c>
      <c r="O8389" s="53" t="e">
        <f>VLOOKUP(E8389,#REF!,29,FALSE)</f>
        <v>#REF!</v>
      </c>
      <c r="P8389" s="53" t="e">
        <f t="shared" si="661"/>
        <v>#REF!</v>
      </c>
      <c r="Q8389" s="53">
        <v>0.58503213844086022</v>
      </c>
    </row>
    <row r="8390" spans="1:17">
      <c r="A8390" s="51" t="s">
        <v>5413</v>
      </c>
      <c r="B8390" s="51">
        <f t="shared" si="657"/>
        <v>10</v>
      </c>
      <c r="C8390" s="51">
        <f t="shared" si="658"/>
        <v>744</v>
      </c>
      <c r="D8390" s="51" t="s">
        <v>3389</v>
      </c>
      <c r="E8390" s="54" t="str">
        <f t="shared" si="659"/>
        <v>034234</v>
      </c>
      <c r="F8390" s="51" t="e">
        <f>VLOOKUP(E8390,#REF!,8,FALSE)</f>
        <v>#REF!</v>
      </c>
      <c r="G8390" s="51" t="e">
        <f>VLOOKUP(E8390,#REF!,9,FALSE)</f>
        <v>#REF!</v>
      </c>
      <c r="H8390" s="52">
        <v>918095</v>
      </c>
      <c r="I8390" s="51" t="s">
        <v>3390</v>
      </c>
      <c r="J8390" s="53">
        <v>10.4</v>
      </c>
      <c r="K8390" s="53">
        <v>8.9</v>
      </c>
      <c r="L8390" s="53">
        <v>9.9671794220430101</v>
      </c>
      <c r="M8390" s="53">
        <v>8.529605463709677</v>
      </c>
      <c r="N8390" s="53">
        <f t="shared" si="660"/>
        <v>6346.0264649999999</v>
      </c>
      <c r="O8390" s="53" t="e">
        <f>VLOOKUP(E8390,#REF!,29,FALSE)</f>
        <v>#REF!</v>
      </c>
      <c r="P8390" s="53" t="e">
        <f t="shared" si="661"/>
        <v>#REF!</v>
      </c>
      <c r="Q8390" s="53">
        <v>1.4375739583333329</v>
      </c>
    </row>
    <row r="8391" spans="1:17">
      <c r="A8391" s="51" t="s">
        <v>5413</v>
      </c>
      <c r="B8391" s="51">
        <f t="shared" si="657"/>
        <v>10</v>
      </c>
      <c r="C8391" s="51">
        <f t="shared" si="658"/>
        <v>744</v>
      </c>
      <c r="D8391" s="51" t="s">
        <v>3387</v>
      </c>
      <c r="E8391" s="54" t="str">
        <f t="shared" si="659"/>
        <v>034169</v>
      </c>
      <c r="F8391" s="51" t="e">
        <f>VLOOKUP(E8391,#REF!,8,FALSE)</f>
        <v>#REF!</v>
      </c>
      <c r="G8391" s="51" t="e">
        <f>VLOOKUP(E8391,#REF!,9,FALSE)</f>
        <v>#REF!</v>
      </c>
      <c r="H8391" s="52">
        <v>918351</v>
      </c>
      <c r="I8391" s="51" t="s">
        <v>3388</v>
      </c>
      <c r="J8391" s="53">
        <v>10.4</v>
      </c>
      <c r="K8391" s="53">
        <v>8.9</v>
      </c>
      <c r="L8391" s="53">
        <v>10.353617748655914</v>
      </c>
      <c r="M8391" s="53">
        <v>8.8603074784946223</v>
      </c>
      <c r="N8391" s="53">
        <f t="shared" si="660"/>
        <v>6592.0687639999987</v>
      </c>
      <c r="O8391" s="53" t="e">
        <f>VLOOKUP(E8391,#REF!,29,FALSE)</f>
        <v>#REF!</v>
      </c>
      <c r="P8391" s="53" t="e">
        <f t="shared" si="661"/>
        <v>#REF!</v>
      </c>
      <c r="Q8391" s="53">
        <v>1.4933102701612904</v>
      </c>
    </row>
    <row r="8392" spans="1:17">
      <c r="A8392" s="51" t="s">
        <v>5413</v>
      </c>
      <c r="B8392" s="51">
        <f t="shared" si="657"/>
        <v>10</v>
      </c>
      <c r="C8392" s="51">
        <f t="shared" si="658"/>
        <v>744</v>
      </c>
      <c r="D8392" s="51" t="s">
        <v>5397</v>
      </c>
      <c r="E8392" s="54" t="str">
        <f t="shared" si="659"/>
        <v>032955</v>
      </c>
      <c r="F8392" s="51" t="e">
        <f>VLOOKUP(E8392,#REF!,8,FALSE)</f>
        <v>#REF!</v>
      </c>
      <c r="G8392" s="51" t="e">
        <f>VLOOKUP(E8392,#REF!,9,FALSE)</f>
        <v>#REF!</v>
      </c>
      <c r="H8392" s="52">
        <v>908551</v>
      </c>
      <c r="I8392" s="51" t="s">
        <v>5398</v>
      </c>
      <c r="J8392" s="53">
        <v>699.5</v>
      </c>
      <c r="K8392" s="53">
        <v>606.64712899999995</v>
      </c>
      <c r="L8392" s="53">
        <v>654.45450161962367</v>
      </c>
      <c r="M8392" s="53">
        <v>7.7362116505376344</v>
      </c>
      <c r="N8392" s="53">
        <f t="shared" si="660"/>
        <v>5755.7414680000002</v>
      </c>
      <c r="O8392" s="53" t="e">
        <f>VLOOKUP(E8392,#REF!,29,FALSE)</f>
        <v>#REF!</v>
      </c>
      <c r="P8392" s="53" t="e">
        <f t="shared" si="661"/>
        <v>#REF!</v>
      </c>
      <c r="Q8392" s="53">
        <v>646.71828996908607</v>
      </c>
    </row>
    <row r="8393" spans="1:17">
      <c r="A8393" s="51" t="s">
        <v>5413</v>
      </c>
      <c r="B8393" s="51">
        <f t="shared" si="657"/>
        <v>10</v>
      </c>
      <c r="C8393" s="51">
        <f t="shared" si="658"/>
        <v>744</v>
      </c>
      <c r="D8393" s="51" t="s">
        <v>3064</v>
      </c>
      <c r="E8393" s="54" t="str">
        <f t="shared" si="659"/>
        <v>035297</v>
      </c>
      <c r="F8393" s="51" t="e">
        <f>VLOOKUP(E8393,#REF!,8,FALSE)</f>
        <v>#REF!</v>
      </c>
      <c r="G8393" s="51" t="e">
        <f>VLOOKUP(E8393,#REF!,9,FALSE)</f>
        <v>#REF!</v>
      </c>
      <c r="H8393" s="52">
        <v>923443</v>
      </c>
      <c r="I8393" s="51" t="s">
        <v>5409</v>
      </c>
      <c r="J8393" s="53">
        <v>5.71</v>
      </c>
      <c r="K8393" s="53">
        <v>0</v>
      </c>
      <c r="L8393" s="53">
        <v>4.1927619099462365</v>
      </c>
      <c r="M8393" s="53">
        <v>0</v>
      </c>
      <c r="N8393" s="53">
        <f t="shared" si="660"/>
        <v>0</v>
      </c>
      <c r="O8393" s="53" t="e">
        <f>VLOOKUP(E8393,#REF!,29,FALSE)</f>
        <v>#REF!</v>
      </c>
      <c r="P8393" s="53" t="e">
        <f t="shared" si="661"/>
        <v>#REF!</v>
      </c>
      <c r="Q8393" s="53">
        <v>4.1927619099462365</v>
      </c>
    </row>
    <row r="8394" spans="1:17">
      <c r="A8394" s="51" t="s">
        <v>5414</v>
      </c>
      <c r="B8394" s="51">
        <f t="shared" si="657"/>
        <v>11</v>
      </c>
      <c r="C8394" s="51">
        <f t="shared" si="658"/>
        <v>720</v>
      </c>
      <c r="D8394" s="51" t="s">
        <v>3126</v>
      </c>
      <c r="E8394" s="54" t="str">
        <f t="shared" si="659"/>
        <v>029644</v>
      </c>
      <c r="F8394" s="51" t="e">
        <f>VLOOKUP(E8394,#REF!,8,FALSE)</f>
        <v>#REF!</v>
      </c>
      <c r="G8394" s="51" t="e">
        <f>VLOOKUP(E8394,#REF!,9,FALSE)</f>
        <v>#REF!</v>
      </c>
      <c r="H8394" s="52">
        <v>897205</v>
      </c>
      <c r="I8394" s="51" t="s">
        <v>4824</v>
      </c>
      <c r="J8394" s="53">
        <v>0.68</v>
      </c>
      <c r="K8394" s="53">
        <v>0.59</v>
      </c>
      <c r="L8394" s="53">
        <v>0.69519874166666662</v>
      </c>
      <c r="M8394" s="53">
        <v>0.69519874166666662</v>
      </c>
      <c r="N8394" s="53">
        <f t="shared" si="660"/>
        <v>500.54309399999994</v>
      </c>
      <c r="O8394" s="53" t="e">
        <f>VLOOKUP(E8394,#REF!,29,FALSE)</f>
        <v>#REF!</v>
      </c>
      <c r="P8394" s="53" t="e">
        <f t="shared" si="661"/>
        <v>#REF!</v>
      </c>
      <c r="Q8394" s="53">
        <v>0</v>
      </c>
    </row>
    <row r="8395" spans="1:17">
      <c r="A8395" s="51" t="s">
        <v>5414</v>
      </c>
      <c r="B8395" s="51">
        <f t="shared" si="657"/>
        <v>11</v>
      </c>
      <c r="C8395" s="51">
        <f t="shared" si="658"/>
        <v>720</v>
      </c>
      <c r="D8395" s="51" t="s">
        <v>3179</v>
      </c>
      <c r="E8395" s="54" t="str">
        <f t="shared" si="659"/>
        <v>030845</v>
      </c>
      <c r="F8395" s="51" t="e">
        <f>VLOOKUP(E8395,#REF!,8,FALSE)</f>
        <v>#REF!</v>
      </c>
      <c r="G8395" s="51" t="e">
        <f>VLOOKUP(E8395,#REF!,9,FALSE)</f>
        <v>#REF!</v>
      </c>
      <c r="H8395" s="52">
        <v>908251</v>
      </c>
      <c r="I8395" s="51" t="s">
        <v>4825</v>
      </c>
      <c r="J8395" s="53">
        <v>0.73</v>
      </c>
      <c r="K8395" s="53">
        <v>0.66</v>
      </c>
      <c r="L8395" s="53">
        <v>0.49950120000000003</v>
      </c>
      <c r="M8395" s="53">
        <v>0.49950120000000003</v>
      </c>
      <c r="N8395" s="53">
        <f t="shared" si="660"/>
        <v>359.64086400000002</v>
      </c>
      <c r="O8395" s="53" t="e">
        <f>VLOOKUP(E8395,#REF!,29,FALSE)</f>
        <v>#REF!</v>
      </c>
      <c r="P8395" s="53" t="e">
        <f t="shared" si="661"/>
        <v>#REF!</v>
      </c>
      <c r="Q8395" s="53">
        <v>0</v>
      </c>
    </row>
    <row r="8396" spans="1:17">
      <c r="A8396" s="51" t="s">
        <v>5414</v>
      </c>
      <c r="B8396" s="51">
        <f t="shared" si="657"/>
        <v>11</v>
      </c>
      <c r="C8396" s="51">
        <f t="shared" si="658"/>
        <v>720</v>
      </c>
      <c r="D8396" s="51" t="s">
        <v>3138</v>
      </c>
      <c r="E8396" s="54" t="str">
        <f t="shared" si="659"/>
        <v>035733</v>
      </c>
      <c r="F8396" s="51" t="e">
        <f>VLOOKUP(E8396,#REF!,8,FALSE)</f>
        <v>#REF!</v>
      </c>
      <c r="G8396" s="51" t="e">
        <f>VLOOKUP(E8396,#REF!,9,FALSE)</f>
        <v>#REF!</v>
      </c>
      <c r="H8396" s="52">
        <v>911351</v>
      </c>
      <c r="I8396" s="51" t="s">
        <v>4826</v>
      </c>
      <c r="J8396" s="53">
        <v>1.35</v>
      </c>
      <c r="K8396" s="53">
        <v>1.21</v>
      </c>
      <c r="L8396" s="53">
        <v>1.8184881555555557</v>
      </c>
      <c r="M8396" s="53">
        <v>1.8184881555555557</v>
      </c>
      <c r="N8396" s="53">
        <f t="shared" si="660"/>
        <v>1309.3114720000001</v>
      </c>
      <c r="O8396" s="53" t="e">
        <f>VLOOKUP(E8396,#REF!,29,FALSE)</f>
        <v>#REF!</v>
      </c>
      <c r="P8396" s="53" t="e">
        <f t="shared" si="661"/>
        <v>#REF!</v>
      </c>
      <c r="Q8396" s="53">
        <v>0</v>
      </c>
    </row>
    <row r="8397" spans="1:17">
      <c r="A8397" s="51" t="s">
        <v>5414</v>
      </c>
      <c r="B8397" s="51">
        <f t="shared" si="657"/>
        <v>11</v>
      </c>
      <c r="C8397" s="51">
        <f t="shared" si="658"/>
        <v>720</v>
      </c>
      <c r="D8397" s="51" t="s">
        <v>3111</v>
      </c>
      <c r="E8397" s="54" t="str">
        <f t="shared" si="659"/>
        <v>035747</v>
      </c>
      <c r="F8397" s="51" t="e">
        <f>VLOOKUP(E8397,#REF!,8,FALSE)</f>
        <v>#REF!</v>
      </c>
      <c r="G8397" s="51" t="e">
        <f>VLOOKUP(E8397,#REF!,9,FALSE)</f>
        <v>#REF!</v>
      </c>
      <c r="H8397" s="52">
        <v>913231</v>
      </c>
      <c r="I8397" s="51" t="s">
        <v>4827</v>
      </c>
      <c r="J8397" s="53">
        <v>1.47</v>
      </c>
      <c r="K8397" s="53">
        <v>1.32</v>
      </c>
      <c r="L8397" s="53">
        <v>2.250629226388889</v>
      </c>
      <c r="M8397" s="53">
        <v>2.250629226388889</v>
      </c>
      <c r="N8397" s="53">
        <f t="shared" si="660"/>
        <v>1620.453043</v>
      </c>
      <c r="O8397" s="53" t="e">
        <f>VLOOKUP(E8397,#REF!,29,FALSE)</f>
        <v>#REF!</v>
      </c>
      <c r="P8397" s="53" t="e">
        <f t="shared" si="661"/>
        <v>#REF!</v>
      </c>
      <c r="Q8397" s="53">
        <v>0</v>
      </c>
    </row>
    <row r="8398" spans="1:17">
      <c r="A8398" s="51" t="s">
        <v>5414</v>
      </c>
      <c r="B8398" s="51">
        <f t="shared" si="657"/>
        <v>11</v>
      </c>
      <c r="C8398" s="51">
        <f t="shared" si="658"/>
        <v>720</v>
      </c>
      <c r="D8398" s="51" t="s">
        <v>950</v>
      </c>
      <c r="E8398" s="54" t="str">
        <f t="shared" si="659"/>
        <v>030316</v>
      </c>
      <c r="F8398" s="51" t="e">
        <f>VLOOKUP(E8398,#REF!,8,FALSE)</f>
        <v>#REF!</v>
      </c>
      <c r="G8398" s="51" t="e">
        <f>VLOOKUP(E8398,#REF!,9,FALSE)</f>
        <v>#REF!</v>
      </c>
      <c r="H8398" s="52">
        <v>20027</v>
      </c>
      <c r="I8398" s="51" t="s">
        <v>4828</v>
      </c>
      <c r="J8398" s="53">
        <v>4.28</v>
      </c>
      <c r="K8398" s="53">
        <v>4</v>
      </c>
      <c r="L8398" s="53">
        <v>2.6499300569444442</v>
      </c>
      <c r="M8398" s="53">
        <v>2.6499300569444442</v>
      </c>
      <c r="N8398" s="53">
        <f t="shared" si="660"/>
        <v>1907.9496409999997</v>
      </c>
      <c r="O8398" s="53" t="e">
        <f>VLOOKUP(E8398,#REF!,29,FALSE)</f>
        <v>#REF!</v>
      </c>
      <c r="P8398" s="53" t="e">
        <f t="shared" si="661"/>
        <v>#REF!</v>
      </c>
      <c r="Q8398" s="53">
        <v>0</v>
      </c>
    </row>
    <row r="8399" spans="1:17">
      <c r="A8399" s="51" t="s">
        <v>5414</v>
      </c>
      <c r="B8399" s="51">
        <f t="shared" si="657"/>
        <v>11</v>
      </c>
      <c r="C8399" s="51">
        <f t="shared" si="658"/>
        <v>720</v>
      </c>
      <c r="D8399" s="51" t="s">
        <v>973</v>
      </c>
      <c r="E8399" s="54" t="str">
        <f t="shared" si="659"/>
        <v>030320</v>
      </c>
      <c r="F8399" s="51" t="e">
        <f>VLOOKUP(E8399,#REF!,8,FALSE)</f>
        <v>#REF!</v>
      </c>
      <c r="G8399" s="51" t="e">
        <f>VLOOKUP(E8399,#REF!,9,FALSE)</f>
        <v>#REF!</v>
      </c>
      <c r="H8399" s="52">
        <v>20030</v>
      </c>
      <c r="I8399" s="51" t="s">
        <v>4829</v>
      </c>
      <c r="J8399" s="53">
        <v>3.97</v>
      </c>
      <c r="K8399" s="53">
        <v>3</v>
      </c>
      <c r="L8399" s="53">
        <v>2.5248343652777776</v>
      </c>
      <c r="M8399" s="53">
        <v>2.5248343652777776</v>
      </c>
      <c r="N8399" s="53">
        <f t="shared" si="660"/>
        <v>1817.8807429999999</v>
      </c>
      <c r="O8399" s="53" t="e">
        <f>VLOOKUP(E8399,#REF!,29,FALSE)</f>
        <v>#REF!</v>
      </c>
      <c r="P8399" s="53" t="e">
        <f t="shared" si="661"/>
        <v>#REF!</v>
      </c>
      <c r="Q8399" s="53">
        <v>0</v>
      </c>
    </row>
    <row r="8400" spans="1:17">
      <c r="A8400" s="51" t="s">
        <v>5414</v>
      </c>
      <c r="B8400" s="51">
        <f t="shared" si="657"/>
        <v>11</v>
      </c>
      <c r="C8400" s="51">
        <f t="shared" si="658"/>
        <v>720</v>
      </c>
      <c r="D8400" s="51" t="s">
        <v>1154</v>
      </c>
      <c r="E8400" s="54" t="str">
        <f t="shared" si="659"/>
        <v>030437</v>
      </c>
      <c r="F8400" s="51" t="e">
        <f>VLOOKUP(E8400,#REF!,8,FALSE)</f>
        <v>#REF!</v>
      </c>
      <c r="G8400" s="51" t="e">
        <f>VLOOKUP(E8400,#REF!,9,FALSE)</f>
        <v>#REF!</v>
      </c>
      <c r="H8400" s="52">
        <v>888101</v>
      </c>
      <c r="I8400" s="51" t="s">
        <v>1155</v>
      </c>
      <c r="J8400" s="53">
        <v>14.7</v>
      </c>
      <c r="K8400" s="53">
        <v>10.999999000000001</v>
      </c>
      <c r="L8400" s="53">
        <v>10.173331204166667</v>
      </c>
      <c r="M8400" s="53">
        <v>10.173331176388889</v>
      </c>
      <c r="N8400" s="53">
        <f t="shared" si="660"/>
        <v>7324.7984470000001</v>
      </c>
      <c r="O8400" s="53" t="e">
        <f>VLOOKUP(E8400,#REF!,29,FALSE)</f>
        <v>#REF!</v>
      </c>
      <c r="P8400" s="53" t="e">
        <f t="shared" si="661"/>
        <v>#REF!</v>
      </c>
      <c r="Q8400" s="53">
        <v>2.7777777076052088E-8</v>
      </c>
    </row>
    <row r="8401" spans="1:17">
      <c r="A8401" s="51" t="s">
        <v>5414</v>
      </c>
      <c r="B8401" s="51">
        <f t="shared" si="657"/>
        <v>11</v>
      </c>
      <c r="C8401" s="51">
        <f t="shared" si="658"/>
        <v>720</v>
      </c>
      <c r="D8401" s="51" t="s">
        <v>1152</v>
      </c>
      <c r="E8401" s="54" t="str">
        <f t="shared" si="659"/>
        <v>030448</v>
      </c>
      <c r="F8401" s="51" t="e">
        <f>VLOOKUP(E8401,#REF!,8,FALSE)</f>
        <v>#REF!</v>
      </c>
      <c r="G8401" s="51" t="e">
        <f>VLOOKUP(E8401,#REF!,9,FALSE)</f>
        <v>#REF!</v>
      </c>
      <c r="H8401" s="52">
        <v>888103</v>
      </c>
      <c r="I8401" s="51" t="s">
        <v>1153</v>
      </c>
      <c r="J8401" s="53">
        <v>11.2</v>
      </c>
      <c r="K8401" s="53">
        <v>11.099999</v>
      </c>
      <c r="L8401" s="53">
        <v>7.6156403194444442</v>
      </c>
      <c r="M8401" s="53">
        <v>7.6156402500000002</v>
      </c>
      <c r="N8401" s="53">
        <f t="shared" si="660"/>
        <v>5483.26098</v>
      </c>
      <c r="O8401" s="53" t="e">
        <f>VLOOKUP(E8401,#REF!,29,FALSE)</f>
        <v>#REF!</v>
      </c>
      <c r="P8401" s="53" t="e">
        <f t="shared" si="661"/>
        <v>#REF!</v>
      </c>
      <c r="Q8401" s="53">
        <v>6.9444443953317307E-8</v>
      </c>
    </row>
    <row r="8402" spans="1:17">
      <c r="A8402" s="51" t="s">
        <v>5414</v>
      </c>
      <c r="B8402" s="51">
        <f t="shared" si="657"/>
        <v>11</v>
      </c>
      <c r="C8402" s="51">
        <f t="shared" si="658"/>
        <v>720</v>
      </c>
      <c r="D8402" s="51" t="s">
        <v>1241</v>
      </c>
      <c r="E8402" s="54" t="str">
        <f t="shared" si="659"/>
        <v>030490</v>
      </c>
      <c r="F8402" s="51" t="e">
        <f>VLOOKUP(E8402,#REF!,8,FALSE)</f>
        <v>#REF!</v>
      </c>
      <c r="G8402" s="51" t="e">
        <f>VLOOKUP(E8402,#REF!,9,FALSE)</f>
        <v>#REF!</v>
      </c>
      <c r="H8402" s="52">
        <v>890751</v>
      </c>
      <c r="I8402" s="51" t="s">
        <v>1242</v>
      </c>
      <c r="J8402" s="53">
        <v>10.1</v>
      </c>
      <c r="K8402" s="53">
        <v>10.1</v>
      </c>
      <c r="L8402" s="53">
        <v>6.5409683736111104</v>
      </c>
      <c r="M8402" s="53">
        <v>6.5409683736111104</v>
      </c>
      <c r="N8402" s="53">
        <f t="shared" si="660"/>
        <v>4709.4972289999996</v>
      </c>
      <c r="O8402" s="53" t="e">
        <f>VLOOKUP(E8402,#REF!,29,FALSE)</f>
        <v>#REF!</v>
      </c>
      <c r="P8402" s="53" t="e">
        <f t="shared" si="661"/>
        <v>#REF!</v>
      </c>
      <c r="Q8402" s="53">
        <v>0</v>
      </c>
    </row>
    <row r="8403" spans="1:17">
      <c r="A8403" s="51" t="s">
        <v>5414</v>
      </c>
      <c r="B8403" s="51">
        <f t="shared" si="657"/>
        <v>11</v>
      </c>
      <c r="C8403" s="51">
        <f t="shared" si="658"/>
        <v>720</v>
      </c>
      <c r="D8403" s="51" t="s">
        <v>1249</v>
      </c>
      <c r="E8403" s="54" t="str">
        <f t="shared" si="659"/>
        <v>030495</v>
      </c>
      <c r="F8403" s="51" t="e">
        <f>VLOOKUP(E8403,#REF!,8,FALSE)</f>
        <v>#REF!</v>
      </c>
      <c r="G8403" s="51" t="e">
        <f>VLOOKUP(E8403,#REF!,9,FALSE)</f>
        <v>#REF!</v>
      </c>
      <c r="H8403" s="52">
        <v>890750</v>
      </c>
      <c r="I8403" s="51" t="s">
        <v>4830</v>
      </c>
      <c r="J8403" s="53">
        <v>15.5</v>
      </c>
      <c r="K8403" s="53">
        <v>13.9</v>
      </c>
      <c r="L8403" s="53">
        <v>7.7728752430555561</v>
      </c>
      <c r="M8403" s="53">
        <v>7.7728752430555561</v>
      </c>
      <c r="N8403" s="53">
        <f t="shared" si="660"/>
        <v>5596.4701750000004</v>
      </c>
      <c r="O8403" s="53" t="e">
        <f>VLOOKUP(E8403,#REF!,29,FALSE)</f>
        <v>#REF!</v>
      </c>
      <c r="P8403" s="53" t="e">
        <f t="shared" si="661"/>
        <v>#REF!</v>
      </c>
      <c r="Q8403" s="53">
        <v>0</v>
      </c>
    </row>
    <row r="8404" spans="1:17">
      <c r="A8404" s="51" t="s">
        <v>5414</v>
      </c>
      <c r="B8404" s="51">
        <f t="shared" si="657"/>
        <v>11</v>
      </c>
      <c r="C8404" s="51">
        <f t="shared" si="658"/>
        <v>720</v>
      </c>
      <c r="D8404" s="51" t="s">
        <v>1243</v>
      </c>
      <c r="E8404" s="54" t="str">
        <f t="shared" si="659"/>
        <v>030727</v>
      </c>
      <c r="F8404" s="51" t="e">
        <f>VLOOKUP(E8404,#REF!,8,FALSE)</f>
        <v>#REF!</v>
      </c>
      <c r="G8404" s="51" t="e">
        <f>VLOOKUP(E8404,#REF!,9,FALSE)</f>
        <v>#REF!</v>
      </c>
      <c r="H8404" s="52">
        <v>890747</v>
      </c>
      <c r="I8404" s="51" t="s">
        <v>4831</v>
      </c>
      <c r="J8404" s="53">
        <v>15.7</v>
      </c>
      <c r="K8404" s="53">
        <v>15</v>
      </c>
      <c r="L8404" s="53">
        <v>11.441989886111109</v>
      </c>
      <c r="M8404" s="53">
        <v>11.441989886111109</v>
      </c>
      <c r="N8404" s="53">
        <f t="shared" si="660"/>
        <v>8238.2327179999993</v>
      </c>
      <c r="O8404" s="53" t="e">
        <f>VLOOKUP(E8404,#REF!,29,FALSE)</f>
        <v>#REF!</v>
      </c>
      <c r="P8404" s="53" t="e">
        <f t="shared" si="661"/>
        <v>#REF!</v>
      </c>
      <c r="Q8404" s="53">
        <v>0</v>
      </c>
    </row>
    <row r="8405" spans="1:17">
      <c r="A8405" s="51" t="s">
        <v>5414</v>
      </c>
      <c r="B8405" s="51">
        <f t="shared" si="657"/>
        <v>11</v>
      </c>
      <c r="C8405" s="51">
        <f t="shared" si="658"/>
        <v>720</v>
      </c>
      <c r="D8405" s="51" t="s">
        <v>1519</v>
      </c>
      <c r="E8405" s="54" t="str">
        <f t="shared" si="659"/>
        <v>030732</v>
      </c>
      <c r="F8405" s="51" t="e">
        <f>VLOOKUP(E8405,#REF!,8,FALSE)</f>
        <v>#REF!</v>
      </c>
      <c r="G8405" s="51" t="e">
        <f>VLOOKUP(E8405,#REF!,9,FALSE)</f>
        <v>#REF!</v>
      </c>
      <c r="H8405" s="52">
        <v>893282</v>
      </c>
      <c r="I8405" s="51" t="s">
        <v>1520</v>
      </c>
      <c r="J8405" s="53">
        <v>6</v>
      </c>
      <c r="K8405" s="53">
        <v>6</v>
      </c>
      <c r="L8405" s="53">
        <v>3.0277381041666667</v>
      </c>
      <c r="M8405" s="53">
        <v>3.0277381041666667</v>
      </c>
      <c r="N8405" s="53">
        <f t="shared" si="660"/>
        <v>2179.9714349999999</v>
      </c>
      <c r="O8405" s="53" t="e">
        <f>VLOOKUP(E8405,#REF!,29,FALSE)</f>
        <v>#REF!</v>
      </c>
      <c r="P8405" s="53" t="e">
        <f t="shared" si="661"/>
        <v>#REF!</v>
      </c>
      <c r="Q8405" s="53">
        <v>0</v>
      </c>
    </row>
    <row r="8406" spans="1:17">
      <c r="A8406" s="51" t="s">
        <v>5414</v>
      </c>
      <c r="B8406" s="51">
        <f t="shared" si="657"/>
        <v>11</v>
      </c>
      <c r="C8406" s="51">
        <f t="shared" si="658"/>
        <v>720</v>
      </c>
      <c r="D8406" s="51" t="s">
        <v>1461</v>
      </c>
      <c r="E8406" s="54" t="str">
        <f t="shared" si="659"/>
        <v>030738</v>
      </c>
      <c r="F8406" s="51" t="e">
        <f>VLOOKUP(E8406,#REF!,8,FALSE)</f>
        <v>#REF!</v>
      </c>
      <c r="G8406" s="51" t="e">
        <f>VLOOKUP(E8406,#REF!,9,FALSE)</f>
        <v>#REF!</v>
      </c>
      <c r="H8406" s="52">
        <v>893324</v>
      </c>
      <c r="I8406" s="51" t="s">
        <v>1462</v>
      </c>
      <c r="J8406" s="53">
        <v>13.5</v>
      </c>
      <c r="K8406" s="53">
        <v>13.5</v>
      </c>
      <c r="L8406" s="53">
        <v>8.348575133333334</v>
      </c>
      <c r="M8406" s="53">
        <v>8.348575133333334</v>
      </c>
      <c r="N8406" s="53">
        <f t="shared" si="660"/>
        <v>6010.9740960000008</v>
      </c>
      <c r="O8406" s="53" t="e">
        <f>VLOOKUP(E8406,#REF!,29,FALSE)</f>
        <v>#REF!</v>
      </c>
      <c r="P8406" s="53" t="e">
        <f t="shared" si="661"/>
        <v>#REF!</v>
      </c>
      <c r="Q8406" s="53">
        <v>0</v>
      </c>
    </row>
    <row r="8407" spans="1:17">
      <c r="A8407" s="51" t="s">
        <v>5414</v>
      </c>
      <c r="B8407" s="51">
        <f t="shared" si="657"/>
        <v>11</v>
      </c>
      <c r="C8407" s="51">
        <f t="shared" si="658"/>
        <v>720</v>
      </c>
      <c r="D8407" s="51" t="s">
        <v>1505</v>
      </c>
      <c r="E8407" s="54" t="str">
        <f t="shared" si="659"/>
        <v>030739</v>
      </c>
      <c r="F8407" s="51" t="e">
        <f>VLOOKUP(E8407,#REF!,8,FALSE)</f>
        <v>#REF!</v>
      </c>
      <c r="G8407" s="51" t="e">
        <f>VLOOKUP(E8407,#REF!,9,FALSE)</f>
        <v>#REF!</v>
      </c>
      <c r="H8407" s="52">
        <v>893362</v>
      </c>
      <c r="I8407" s="51" t="s">
        <v>4832</v>
      </c>
      <c r="J8407" s="53">
        <v>10.5</v>
      </c>
      <c r="K8407" s="53">
        <v>10.5</v>
      </c>
      <c r="L8407" s="53">
        <v>6.7141335208333333</v>
      </c>
      <c r="M8407" s="53">
        <v>6.7141335208333333</v>
      </c>
      <c r="N8407" s="53">
        <f t="shared" si="660"/>
        <v>4834.1761349999997</v>
      </c>
      <c r="O8407" s="53" t="e">
        <f>VLOOKUP(E8407,#REF!,29,FALSE)</f>
        <v>#REF!</v>
      </c>
      <c r="P8407" s="53" t="e">
        <f t="shared" si="661"/>
        <v>#REF!</v>
      </c>
      <c r="Q8407" s="53">
        <v>0</v>
      </c>
    </row>
    <row r="8408" spans="1:17">
      <c r="A8408" s="51" t="s">
        <v>5414</v>
      </c>
      <c r="B8408" s="51">
        <f t="shared" si="657"/>
        <v>11</v>
      </c>
      <c r="C8408" s="51">
        <f t="shared" si="658"/>
        <v>720</v>
      </c>
      <c r="D8408" s="51" t="s">
        <v>1448</v>
      </c>
      <c r="E8408" s="54" t="str">
        <f t="shared" si="659"/>
        <v>030752</v>
      </c>
      <c r="F8408" s="51" t="e">
        <f>VLOOKUP(E8408,#REF!,8,FALSE)</f>
        <v>#REF!</v>
      </c>
      <c r="G8408" s="51" t="e">
        <f>VLOOKUP(E8408,#REF!,9,FALSE)</f>
        <v>#REF!</v>
      </c>
      <c r="H8408" s="52">
        <v>893423</v>
      </c>
      <c r="I8408" s="51" t="s">
        <v>1449</v>
      </c>
      <c r="J8408" s="53">
        <v>13.7</v>
      </c>
      <c r="K8408" s="53">
        <v>13.7</v>
      </c>
      <c r="L8408" s="53">
        <v>7.7272837305555555</v>
      </c>
      <c r="M8408" s="53">
        <v>7.7272837305555555</v>
      </c>
      <c r="N8408" s="53">
        <f t="shared" si="660"/>
        <v>5563.6442859999997</v>
      </c>
      <c r="O8408" s="53" t="e">
        <f>VLOOKUP(E8408,#REF!,29,FALSE)</f>
        <v>#REF!</v>
      </c>
      <c r="P8408" s="53" t="e">
        <f t="shared" si="661"/>
        <v>#REF!</v>
      </c>
      <c r="Q8408" s="53">
        <v>0</v>
      </c>
    </row>
    <row r="8409" spans="1:17">
      <c r="A8409" s="51" t="s">
        <v>5414</v>
      </c>
      <c r="B8409" s="51">
        <f t="shared" si="657"/>
        <v>11</v>
      </c>
      <c r="C8409" s="51">
        <f t="shared" si="658"/>
        <v>720</v>
      </c>
      <c r="D8409" s="51" t="s">
        <v>1356</v>
      </c>
      <c r="E8409" s="54" t="str">
        <f t="shared" si="659"/>
        <v>030778</v>
      </c>
      <c r="F8409" s="51" t="e">
        <f>VLOOKUP(E8409,#REF!,8,FALSE)</f>
        <v>#REF!</v>
      </c>
      <c r="G8409" s="51" t="e">
        <f>VLOOKUP(E8409,#REF!,9,FALSE)</f>
        <v>#REF!</v>
      </c>
      <c r="H8409" s="52">
        <v>892110</v>
      </c>
      <c r="I8409" s="51" t="s">
        <v>4833</v>
      </c>
      <c r="J8409" s="53">
        <v>10.4</v>
      </c>
      <c r="K8409" s="53">
        <v>13.199999</v>
      </c>
      <c r="L8409" s="53">
        <v>5.5216029055555556</v>
      </c>
      <c r="M8409" s="53">
        <v>5.5216029888888887</v>
      </c>
      <c r="N8409" s="53">
        <f t="shared" si="660"/>
        <v>3975.5541519999997</v>
      </c>
      <c r="O8409" s="53" t="e">
        <f>VLOOKUP(E8409,#REF!,29,FALSE)</f>
        <v>#REF!</v>
      </c>
      <c r="P8409" s="53" t="e">
        <f t="shared" si="661"/>
        <v>#REF!</v>
      </c>
      <c r="Q8409" s="53">
        <v>0</v>
      </c>
    </row>
    <row r="8410" spans="1:17">
      <c r="A8410" s="51" t="s">
        <v>5414</v>
      </c>
      <c r="B8410" s="51">
        <f t="shared" si="657"/>
        <v>11</v>
      </c>
      <c r="C8410" s="51">
        <f t="shared" si="658"/>
        <v>720</v>
      </c>
      <c r="D8410" s="51" t="s">
        <v>1423</v>
      </c>
      <c r="E8410" s="54" t="str">
        <f t="shared" si="659"/>
        <v>030779</v>
      </c>
      <c r="F8410" s="51" t="e">
        <f>VLOOKUP(E8410,#REF!,8,FALSE)</f>
        <v>#REF!</v>
      </c>
      <c r="G8410" s="51" t="e">
        <f>VLOOKUP(E8410,#REF!,9,FALSE)</f>
        <v>#REF!</v>
      </c>
      <c r="H8410" s="52">
        <v>892082</v>
      </c>
      <c r="I8410" s="51" t="s">
        <v>1424</v>
      </c>
      <c r="J8410" s="53">
        <v>10.3</v>
      </c>
      <c r="K8410" s="53">
        <v>13.9</v>
      </c>
      <c r="L8410" s="53">
        <v>5.6343223819444441</v>
      </c>
      <c r="M8410" s="53">
        <v>5.634322376388889</v>
      </c>
      <c r="N8410" s="53">
        <f t="shared" si="660"/>
        <v>4056.7121110000003</v>
      </c>
      <c r="O8410" s="53" t="e">
        <f>VLOOKUP(E8410,#REF!,29,FALSE)</f>
        <v>#REF!</v>
      </c>
      <c r="P8410" s="53" t="e">
        <f t="shared" si="661"/>
        <v>#REF!</v>
      </c>
      <c r="Q8410" s="53">
        <v>5.5555555415291263E-9</v>
      </c>
    </row>
    <row r="8411" spans="1:17">
      <c r="A8411" s="51" t="s">
        <v>5414</v>
      </c>
      <c r="B8411" s="51">
        <f t="shared" si="657"/>
        <v>11</v>
      </c>
      <c r="C8411" s="51">
        <f t="shared" si="658"/>
        <v>720</v>
      </c>
      <c r="D8411" s="51" t="s">
        <v>1407</v>
      </c>
      <c r="E8411" s="54" t="str">
        <f t="shared" si="659"/>
        <v>030792</v>
      </c>
      <c r="F8411" s="51" t="e">
        <f>VLOOKUP(E8411,#REF!,8,FALSE)</f>
        <v>#REF!</v>
      </c>
      <c r="G8411" s="51" t="e">
        <f>VLOOKUP(E8411,#REF!,9,FALSE)</f>
        <v>#REF!</v>
      </c>
      <c r="H8411" s="52">
        <v>892084</v>
      </c>
      <c r="I8411" s="51" t="s">
        <v>1408</v>
      </c>
      <c r="J8411" s="53">
        <v>16.600000000000001</v>
      </c>
      <c r="K8411" s="53">
        <v>14.299996999999999</v>
      </c>
      <c r="L8411" s="53">
        <v>10.454987563888889</v>
      </c>
      <c r="M8411" s="53">
        <v>9.3539402041666655</v>
      </c>
      <c r="N8411" s="53">
        <f t="shared" si="660"/>
        <v>6734.8369469999989</v>
      </c>
      <c r="O8411" s="53" t="e">
        <f>VLOOKUP(E8411,#REF!,29,FALSE)</f>
        <v>#REF!</v>
      </c>
      <c r="P8411" s="53" t="e">
        <f t="shared" si="661"/>
        <v>#REF!</v>
      </c>
      <c r="Q8411" s="53">
        <v>1.1010473597222219</v>
      </c>
    </row>
    <row r="8412" spans="1:17">
      <c r="A8412" s="51" t="s">
        <v>5414</v>
      </c>
      <c r="B8412" s="51">
        <f t="shared" si="657"/>
        <v>11</v>
      </c>
      <c r="C8412" s="51">
        <f t="shared" si="658"/>
        <v>720</v>
      </c>
      <c r="D8412" s="51" t="s">
        <v>1405</v>
      </c>
      <c r="E8412" s="54" t="str">
        <f t="shared" si="659"/>
        <v>030837</v>
      </c>
      <c r="F8412" s="51" t="e">
        <f>VLOOKUP(E8412,#REF!,8,FALSE)</f>
        <v>#REF!</v>
      </c>
      <c r="G8412" s="51" t="e">
        <f>VLOOKUP(E8412,#REF!,9,FALSE)</f>
        <v>#REF!</v>
      </c>
      <c r="H8412" s="52">
        <v>892083</v>
      </c>
      <c r="I8412" s="51" t="s">
        <v>1406</v>
      </c>
      <c r="J8412" s="53">
        <v>11.2</v>
      </c>
      <c r="K8412" s="53">
        <v>9.6999960000000005</v>
      </c>
      <c r="L8412" s="53">
        <v>7.6824186624999999</v>
      </c>
      <c r="M8412" s="53">
        <v>6.9102652097222226</v>
      </c>
      <c r="N8412" s="53">
        <f t="shared" si="660"/>
        <v>4975.3909510000003</v>
      </c>
      <c r="O8412" s="53" t="e">
        <f>VLOOKUP(E8412,#REF!,29,FALSE)</f>
        <v>#REF!</v>
      </c>
      <c r="P8412" s="53" t="e">
        <f t="shared" si="661"/>
        <v>#REF!</v>
      </c>
      <c r="Q8412" s="53">
        <v>0.77215345277777736</v>
      </c>
    </row>
    <row r="8413" spans="1:17">
      <c r="A8413" s="51" t="s">
        <v>5414</v>
      </c>
      <c r="B8413" s="51">
        <f t="shared" si="657"/>
        <v>11</v>
      </c>
      <c r="C8413" s="51">
        <f t="shared" si="658"/>
        <v>720</v>
      </c>
      <c r="D8413" s="51" t="s">
        <v>1769</v>
      </c>
      <c r="E8413" s="54" t="str">
        <f t="shared" si="659"/>
        <v>031335</v>
      </c>
      <c r="F8413" s="51" t="e">
        <f>VLOOKUP(E8413,#REF!,8,FALSE)</f>
        <v>#REF!</v>
      </c>
      <c r="G8413" s="51" t="e">
        <f>VLOOKUP(E8413,#REF!,9,FALSE)</f>
        <v>#REF!</v>
      </c>
      <c r="H8413" s="52">
        <v>896347</v>
      </c>
      <c r="I8413" s="51" t="s">
        <v>4834</v>
      </c>
      <c r="J8413" s="53">
        <v>12.4</v>
      </c>
      <c r="K8413" s="53">
        <v>12.2</v>
      </c>
      <c r="L8413" s="53">
        <v>9.5625613541666663</v>
      </c>
      <c r="M8413" s="53">
        <v>9.5625613541666663</v>
      </c>
      <c r="N8413" s="53">
        <f t="shared" si="660"/>
        <v>6885.044175</v>
      </c>
      <c r="O8413" s="53" t="e">
        <f>VLOOKUP(E8413,#REF!,29,FALSE)</f>
        <v>#REF!</v>
      </c>
      <c r="P8413" s="53" t="e">
        <f t="shared" si="661"/>
        <v>#REF!</v>
      </c>
      <c r="Q8413" s="53">
        <v>0</v>
      </c>
    </row>
    <row r="8414" spans="1:17">
      <c r="A8414" s="51" t="s">
        <v>5414</v>
      </c>
      <c r="B8414" s="51">
        <f t="shared" si="657"/>
        <v>11</v>
      </c>
      <c r="C8414" s="51">
        <f t="shared" si="658"/>
        <v>720</v>
      </c>
      <c r="D8414" s="51" t="s">
        <v>1698</v>
      </c>
      <c r="E8414" s="54" t="str">
        <f t="shared" si="659"/>
        <v>031338</v>
      </c>
      <c r="F8414" s="51" t="e">
        <f>VLOOKUP(E8414,#REF!,8,FALSE)</f>
        <v>#REF!</v>
      </c>
      <c r="G8414" s="51" t="e">
        <f>VLOOKUP(E8414,#REF!,9,FALSE)</f>
        <v>#REF!</v>
      </c>
      <c r="H8414" s="52">
        <v>896467</v>
      </c>
      <c r="I8414" s="51" t="s">
        <v>1699</v>
      </c>
      <c r="J8414" s="53">
        <v>16.7</v>
      </c>
      <c r="K8414" s="53">
        <v>16.100000000000001</v>
      </c>
      <c r="L8414" s="53">
        <v>12.445158565277778</v>
      </c>
      <c r="M8414" s="53">
        <v>12.445158565277778</v>
      </c>
      <c r="N8414" s="53">
        <f t="shared" si="660"/>
        <v>8960.5141669999994</v>
      </c>
      <c r="O8414" s="53" t="e">
        <f>VLOOKUP(E8414,#REF!,29,FALSE)</f>
        <v>#REF!</v>
      </c>
      <c r="P8414" s="53" t="e">
        <f t="shared" si="661"/>
        <v>#REF!</v>
      </c>
      <c r="Q8414" s="53">
        <v>0</v>
      </c>
    </row>
    <row r="8415" spans="1:17">
      <c r="A8415" s="51" t="s">
        <v>5414</v>
      </c>
      <c r="B8415" s="51">
        <f t="shared" si="657"/>
        <v>11</v>
      </c>
      <c r="C8415" s="51">
        <f t="shared" si="658"/>
        <v>720</v>
      </c>
      <c r="D8415" s="51" t="s">
        <v>1793</v>
      </c>
      <c r="E8415" s="54" t="str">
        <f t="shared" si="659"/>
        <v>031341</v>
      </c>
      <c r="F8415" s="51" t="e">
        <f>VLOOKUP(E8415,#REF!,8,FALSE)</f>
        <v>#REF!</v>
      </c>
      <c r="G8415" s="51" t="e">
        <f>VLOOKUP(E8415,#REF!,9,FALSE)</f>
        <v>#REF!</v>
      </c>
      <c r="H8415" s="52">
        <v>896552</v>
      </c>
      <c r="I8415" s="51" t="s">
        <v>5400</v>
      </c>
      <c r="J8415" s="53">
        <v>10.1</v>
      </c>
      <c r="K8415" s="53">
        <v>10.1</v>
      </c>
      <c r="L8415" s="53">
        <v>6.6010478541666666</v>
      </c>
      <c r="M8415" s="53">
        <v>6.6010478541666666</v>
      </c>
      <c r="N8415" s="53">
        <f t="shared" si="660"/>
        <v>4752.7544550000002</v>
      </c>
      <c r="O8415" s="53" t="e">
        <f>VLOOKUP(E8415,#REF!,29,FALSE)</f>
        <v>#REF!</v>
      </c>
      <c r="P8415" s="53" t="e">
        <f t="shared" si="661"/>
        <v>#REF!</v>
      </c>
      <c r="Q8415" s="53">
        <v>0</v>
      </c>
    </row>
    <row r="8416" spans="1:17">
      <c r="A8416" s="51" t="s">
        <v>5414</v>
      </c>
      <c r="B8416" s="51">
        <f t="shared" si="657"/>
        <v>11</v>
      </c>
      <c r="C8416" s="51">
        <f t="shared" si="658"/>
        <v>720</v>
      </c>
      <c r="D8416" s="51" t="s">
        <v>1762</v>
      </c>
      <c r="E8416" s="54" t="str">
        <f t="shared" si="659"/>
        <v>031342</v>
      </c>
      <c r="F8416" s="51" t="e">
        <f>VLOOKUP(E8416,#REF!,8,FALSE)</f>
        <v>#REF!</v>
      </c>
      <c r="G8416" s="51" t="e">
        <f>VLOOKUP(E8416,#REF!,9,FALSE)</f>
        <v>#REF!</v>
      </c>
      <c r="H8416" s="52">
        <v>896247</v>
      </c>
      <c r="I8416" s="51" t="s">
        <v>4835</v>
      </c>
      <c r="J8416" s="53">
        <v>10.9</v>
      </c>
      <c r="K8416" s="53">
        <v>10.8</v>
      </c>
      <c r="L8416" s="53">
        <v>7.664650915277778</v>
      </c>
      <c r="M8416" s="53">
        <v>7.664650915277778</v>
      </c>
      <c r="N8416" s="53">
        <f t="shared" si="660"/>
        <v>5518.548659</v>
      </c>
      <c r="O8416" s="53" t="e">
        <f>VLOOKUP(E8416,#REF!,29,FALSE)</f>
        <v>#REF!</v>
      </c>
      <c r="P8416" s="53" t="e">
        <f t="shared" si="661"/>
        <v>#REF!</v>
      </c>
      <c r="Q8416" s="53">
        <v>0</v>
      </c>
    </row>
    <row r="8417" spans="1:17">
      <c r="A8417" s="51" t="s">
        <v>5414</v>
      </c>
      <c r="B8417" s="51">
        <f t="shared" si="657"/>
        <v>11</v>
      </c>
      <c r="C8417" s="51">
        <f t="shared" si="658"/>
        <v>720</v>
      </c>
      <c r="D8417" s="51" t="s">
        <v>1795</v>
      </c>
      <c r="E8417" s="54" t="str">
        <f t="shared" si="659"/>
        <v>031343</v>
      </c>
      <c r="F8417" s="51" t="e">
        <f>VLOOKUP(E8417,#REF!,8,FALSE)</f>
        <v>#REF!</v>
      </c>
      <c r="G8417" s="51" t="e">
        <f>VLOOKUP(E8417,#REF!,9,FALSE)</f>
        <v>#REF!</v>
      </c>
      <c r="H8417" s="52">
        <v>893943</v>
      </c>
      <c r="I8417" s="51" t="s">
        <v>5401</v>
      </c>
      <c r="J8417" s="53">
        <v>14.6</v>
      </c>
      <c r="K8417" s="53">
        <v>14.6</v>
      </c>
      <c r="L8417" s="53">
        <v>11.257864218055555</v>
      </c>
      <c r="M8417" s="53">
        <v>11.257864218055555</v>
      </c>
      <c r="N8417" s="53">
        <f t="shared" si="660"/>
        <v>8105.6622369999995</v>
      </c>
      <c r="O8417" s="53" t="e">
        <f>VLOOKUP(E8417,#REF!,29,FALSE)</f>
        <v>#REF!</v>
      </c>
      <c r="P8417" s="53" t="e">
        <f t="shared" si="661"/>
        <v>#REF!</v>
      </c>
      <c r="Q8417" s="53">
        <v>0</v>
      </c>
    </row>
    <row r="8418" spans="1:17">
      <c r="A8418" s="51" t="s">
        <v>5414</v>
      </c>
      <c r="B8418" s="51">
        <f t="shared" si="657"/>
        <v>11</v>
      </c>
      <c r="C8418" s="51">
        <f t="shared" si="658"/>
        <v>720</v>
      </c>
      <c r="D8418" s="51" t="s">
        <v>1771</v>
      </c>
      <c r="E8418" s="54" t="str">
        <f t="shared" si="659"/>
        <v>031344</v>
      </c>
      <c r="F8418" s="51" t="e">
        <f>VLOOKUP(E8418,#REF!,8,FALSE)</f>
        <v>#REF!</v>
      </c>
      <c r="G8418" s="51" t="e">
        <f>VLOOKUP(E8418,#REF!,9,FALSE)</f>
        <v>#REF!</v>
      </c>
      <c r="H8418" s="52">
        <v>896246</v>
      </c>
      <c r="I8418" s="51" t="s">
        <v>4836</v>
      </c>
      <c r="J8418" s="53">
        <v>12.1</v>
      </c>
      <c r="K8418" s="53">
        <v>11.9</v>
      </c>
      <c r="L8418" s="53">
        <v>9.3093854236111113</v>
      </c>
      <c r="M8418" s="53">
        <v>9.3093854236111113</v>
      </c>
      <c r="N8418" s="53">
        <f t="shared" si="660"/>
        <v>6702.7575050000005</v>
      </c>
      <c r="O8418" s="53" t="e">
        <f>VLOOKUP(E8418,#REF!,29,FALSE)</f>
        <v>#REF!</v>
      </c>
      <c r="P8418" s="53" t="e">
        <f t="shared" si="661"/>
        <v>#REF!</v>
      </c>
      <c r="Q8418" s="53">
        <v>0</v>
      </c>
    </row>
    <row r="8419" spans="1:17">
      <c r="A8419" s="51" t="s">
        <v>5414</v>
      </c>
      <c r="B8419" s="51">
        <f t="shared" si="657"/>
        <v>11</v>
      </c>
      <c r="C8419" s="51">
        <f t="shared" si="658"/>
        <v>720</v>
      </c>
      <c r="D8419" s="51" t="s">
        <v>1791</v>
      </c>
      <c r="E8419" s="54" t="str">
        <f t="shared" si="659"/>
        <v>031356</v>
      </c>
      <c r="F8419" s="51" t="e">
        <f>VLOOKUP(E8419,#REF!,8,FALSE)</f>
        <v>#REF!</v>
      </c>
      <c r="G8419" s="51" t="e">
        <f>VLOOKUP(E8419,#REF!,9,FALSE)</f>
        <v>#REF!</v>
      </c>
      <c r="H8419" s="52">
        <v>896553</v>
      </c>
      <c r="I8419" s="51" t="s">
        <v>5402</v>
      </c>
      <c r="J8419" s="53">
        <v>8.9</v>
      </c>
      <c r="K8419" s="53">
        <v>8.9</v>
      </c>
      <c r="L8419" s="53">
        <v>6.2052615763888888</v>
      </c>
      <c r="M8419" s="53">
        <v>6.2052615763888888</v>
      </c>
      <c r="N8419" s="53">
        <f t="shared" si="660"/>
        <v>4467.7883350000002</v>
      </c>
      <c r="O8419" s="53" t="e">
        <f>VLOOKUP(E8419,#REF!,29,FALSE)</f>
        <v>#REF!</v>
      </c>
      <c r="P8419" s="53" t="e">
        <f t="shared" si="661"/>
        <v>#REF!</v>
      </c>
      <c r="Q8419" s="53">
        <v>0</v>
      </c>
    </row>
    <row r="8420" spans="1:17">
      <c r="A8420" s="51" t="s">
        <v>5414</v>
      </c>
      <c r="B8420" s="51">
        <f t="shared" si="657"/>
        <v>11</v>
      </c>
      <c r="C8420" s="51">
        <f t="shared" si="658"/>
        <v>720</v>
      </c>
      <c r="D8420" s="51" t="s">
        <v>2081</v>
      </c>
      <c r="E8420" s="54" t="str">
        <f t="shared" si="659"/>
        <v>031519</v>
      </c>
      <c r="F8420" s="51" t="e">
        <f>VLOOKUP(E8420,#REF!,8,FALSE)</f>
        <v>#REF!</v>
      </c>
      <c r="G8420" s="51" t="e">
        <f>VLOOKUP(E8420,#REF!,9,FALSE)</f>
        <v>#REF!</v>
      </c>
      <c r="H8420" s="52">
        <v>909107</v>
      </c>
      <c r="I8420" s="51" t="s">
        <v>5384</v>
      </c>
      <c r="J8420" s="53">
        <v>9.4</v>
      </c>
      <c r="K8420" s="53">
        <v>7.0999990000000004</v>
      </c>
      <c r="L8420" s="53">
        <v>6.8827750027777777</v>
      </c>
      <c r="M8420" s="53">
        <v>0</v>
      </c>
      <c r="N8420" s="53">
        <f t="shared" si="660"/>
        <v>0</v>
      </c>
      <c r="O8420" s="53" t="e">
        <f>VLOOKUP(E8420,#REF!,29,FALSE)</f>
        <v>#REF!</v>
      </c>
      <c r="P8420" s="53" t="e">
        <f t="shared" si="661"/>
        <v>#REF!</v>
      </c>
      <c r="Q8420" s="53">
        <v>6.8827750027777777</v>
      </c>
    </row>
    <row r="8421" spans="1:17">
      <c r="A8421" s="51" t="s">
        <v>5414</v>
      </c>
      <c r="B8421" s="51">
        <f t="shared" si="657"/>
        <v>11</v>
      </c>
      <c r="C8421" s="51">
        <f t="shared" si="658"/>
        <v>720</v>
      </c>
      <c r="D8421" s="51" t="s">
        <v>1942</v>
      </c>
      <c r="E8421" s="54" t="str">
        <f t="shared" si="659"/>
        <v>031523</v>
      </c>
      <c r="F8421" s="51" t="e">
        <f>VLOOKUP(E8421,#REF!,8,FALSE)</f>
        <v>#REF!</v>
      </c>
      <c r="G8421" s="51" t="e">
        <f>VLOOKUP(E8421,#REF!,9,FALSE)</f>
        <v>#REF!</v>
      </c>
      <c r="H8421" s="52">
        <v>896264</v>
      </c>
      <c r="I8421" s="51" t="s">
        <v>4838</v>
      </c>
      <c r="J8421" s="53">
        <v>4.3</v>
      </c>
      <c r="K8421" s="53">
        <v>3.8999920000000001</v>
      </c>
      <c r="L8421" s="53">
        <v>2.9389147833333338</v>
      </c>
      <c r="M8421" s="53">
        <v>2.9389146722222224</v>
      </c>
      <c r="N8421" s="53">
        <f t="shared" si="660"/>
        <v>2116.018564</v>
      </c>
      <c r="O8421" s="53" t="e">
        <f>VLOOKUP(E8421,#REF!,29,FALSE)</f>
        <v>#REF!</v>
      </c>
      <c r="P8421" s="53" t="e">
        <f t="shared" si="661"/>
        <v>#REF!</v>
      </c>
      <c r="Q8421" s="53">
        <v>1.1111111146217606E-7</v>
      </c>
    </row>
    <row r="8422" spans="1:17">
      <c r="A8422" s="51" t="s">
        <v>5414</v>
      </c>
      <c r="B8422" s="51">
        <f t="shared" si="657"/>
        <v>11</v>
      </c>
      <c r="C8422" s="51">
        <f t="shared" si="658"/>
        <v>720</v>
      </c>
      <c r="D8422" s="51" t="s">
        <v>2079</v>
      </c>
      <c r="E8422" s="54" t="str">
        <f t="shared" si="659"/>
        <v>031524</v>
      </c>
      <c r="F8422" s="51" t="e">
        <f>VLOOKUP(E8422,#REF!,8,FALSE)</f>
        <v>#REF!</v>
      </c>
      <c r="G8422" s="51" t="e">
        <f>VLOOKUP(E8422,#REF!,9,FALSE)</f>
        <v>#REF!</v>
      </c>
      <c r="H8422" s="52">
        <v>909108</v>
      </c>
      <c r="I8422" s="51" t="s">
        <v>4839</v>
      </c>
      <c r="J8422" s="53">
        <v>9.4</v>
      </c>
      <c r="K8422" s="53">
        <v>5.4999960000000003</v>
      </c>
      <c r="L8422" s="53">
        <v>6.9456565513888888</v>
      </c>
      <c r="M8422" s="53">
        <v>0</v>
      </c>
      <c r="N8422" s="53">
        <f t="shared" si="660"/>
        <v>0</v>
      </c>
      <c r="O8422" s="53" t="e">
        <f>VLOOKUP(E8422,#REF!,29,FALSE)</f>
        <v>#REF!</v>
      </c>
      <c r="P8422" s="53" t="e">
        <f t="shared" si="661"/>
        <v>#REF!</v>
      </c>
      <c r="Q8422" s="53">
        <v>6.9456565513888888</v>
      </c>
    </row>
    <row r="8423" spans="1:17">
      <c r="A8423" s="51" t="s">
        <v>5414</v>
      </c>
      <c r="B8423" s="51">
        <f t="shared" si="657"/>
        <v>11</v>
      </c>
      <c r="C8423" s="51">
        <f t="shared" si="658"/>
        <v>720</v>
      </c>
      <c r="D8423" s="51" t="s">
        <v>2172</v>
      </c>
      <c r="E8423" s="54" t="str">
        <f t="shared" si="659"/>
        <v>031667</v>
      </c>
      <c r="F8423" s="51" t="e">
        <f>VLOOKUP(E8423,#REF!,8,FALSE)</f>
        <v>#REF!</v>
      </c>
      <c r="G8423" s="51" t="e">
        <f>VLOOKUP(E8423,#REF!,9,FALSE)</f>
        <v>#REF!</v>
      </c>
      <c r="H8423" s="52">
        <v>897987</v>
      </c>
      <c r="I8423" s="51" t="s">
        <v>4840</v>
      </c>
      <c r="J8423" s="53">
        <v>10.7</v>
      </c>
      <c r="K8423" s="53">
        <v>7.8000059999999998</v>
      </c>
      <c r="L8423" s="53">
        <v>6.5799487305555555</v>
      </c>
      <c r="M8423" s="53">
        <v>4.9816922347222219</v>
      </c>
      <c r="N8423" s="53">
        <f t="shared" si="660"/>
        <v>3586.818409</v>
      </c>
      <c r="O8423" s="53" t="e">
        <f>VLOOKUP(E8423,#REF!,29,FALSE)</f>
        <v>#REF!</v>
      </c>
      <c r="P8423" s="53" t="e">
        <f t="shared" si="661"/>
        <v>#REF!</v>
      </c>
      <c r="Q8423" s="53">
        <v>1.5982564958333336</v>
      </c>
    </row>
    <row r="8424" spans="1:17">
      <c r="A8424" s="51" t="s">
        <v>5414</v>
      </c>
      <c r="B8424" s="51">
        <f t="shared" si="657"/>
        <v>11</v>
      </c>
      <c r="C8424" s="51">
        <f t="shared" si="658"/>
        <v>720</v>
      </c>
      <c r="D8424" s="51" t="s">
        <v>2661</v>
      </c>
      <c r="E8424" s="54" t="str">
        <f t="shared" si="659"/>
        <v>032081</v>
      </c>
      <c r="F8424" s="51" t="e">
        <f>VLOOKUP(E8424,#REF!,8,FALSE)</f>
        <v>#REF!</v>
      </c>
      <c r="G8424" s="51" t="e">
        <f>VLOOKUP(E8424,#REF!,9,FALSE)</f>
        <v>#REF!</v>
      </c>
      <c r="H8424" s="52">
        <v>909586</v>
      </c>
      <c r="I8424" s="51" t="s">
        <v>4841</v>
      </c>
      <c r="J8424" s="53">
        <v>14.1</v>
      </c>
      <c r="K8424" s="53">
        <v>9.9000039999999991</v>
      </c>
      <c r="L8424" s="53">
        <v>11.328020087500001</v>
      </c>
      <c r="M8424" s="53">
        <v>8.260636083333333</v>
      </c>
      <c r="N8424" s="53">
        <f t="shared" si="660"/>
        <v>5947.65798</v>
      </c>
      <c r="O8424" s="53" t="e">
        <f>VLOOKUP(E8424,#REF!,29,FALSE)</f>
        <v>#REF!</v>
      </c>
      <c r="P8424" s="53" t="e">
        <f t="shared" si="661"/>
        <v>#REF!</v>
      </c>
      <c r="Q8424" s="53">
        <v>3.0673840041666671</v>
      </c>
    </row>
    <row r="8425" spans="1:17">
      <c r="A8425" s="51" t="s">
        <v>5414</v>
      </c>
      <c r="B8425" s="51">
        <f t="shared" si="657"/>
        <v>11</v>
      </c>
      <c r="C8425" s="51">
        <f t="shared" si="658"/>
        <v>720</v>
      </c>
      <c r="D8425" s="51" t="s">
        <v>2656</v>
      </c>
      <c r="E8425" s="54" t="str">
        <f t="shared" si="659"/>
        <v>032082</v>
      </c>
      <c r="F8425" s="51" t="e">
        <f>VLOOKUP(E8425,#REF!,8,FALSE)</f>
        <v>#REF!</v>
      </c>
      <c r="G8425" s="51" t="e">
        <f>VLOOKUP(E8425,#REF!,9,FALSE)</f>
        <v>#REF!</v>
      </c>
      <c r="H8425" s="52">
        <v>909555</v>
      </c>
      <c r="I8425" s="51" t="s">
        <v>4842</v>
      </c>
      <c r="J8425" s="53">
        <v>15.2</v>
      </c>
      <c r="K8425" s="53">
        <v>9.9999939999999992</v>
      </c>
      <c r="L8425" s="53">
        <v>11.61485605</v>
      </c>
      <c r="M8425" s="53">
        <v>7.9362111263888888</v>
      </c>
      <c r="N8425" s="53">
        <f t="shared" si="660"/>
        <v>5714.0720110000002</v>
      </c>
      <c r="O8425" s="53" t="e">
        <f>VLOOKUP(E8425,#REF!,29,FALSE)</f>
        <v>#REF!</v>
      </c>
      <c r="P8425" s="53" t="e">
        <f t="shared" si="661"/>
        <v>#REF!</v>
      </c>
      <c r="Q8425" s="53">
        <v>3.6786449236111114</v>
      </c>
    </row>
    <row r="8426" spans="1:17">
      <c r="A8426" s="51" t="s">
        <v>5414</v>
      </c>
      <c r="B8426" s="51">
        <f t="shared" si="657"/>
        <v>11</v>
      </c>
      <c r="C8426" s="51">
        <f t="shared" si="658"/>
        <v>720</v>
      </c>
      <c r="D8426" s="51" t="s">
        <v>2658</v>
      </c>
      <c r="E8426" s="54" t="str">
        <f t="shared" si="659"/>
        <v>032083</v>
      </c>
      <c r="F8426" s="51" t="e">
        <f>VLOOKUP(E8426,#REF!,8,FALSE)</f>
        <v>#REF!</v>
      </c>
      <c r="G8426" s="51" t="e">
        <f>VLOOKUP(E8426,#REF!,9,FALSE)</f>
        <v>#REF!</v>
      </c>
      <c r="H8426" s="52">
        <v>909556</v>
      </c>
      <c r="I8426" s="51" t="s">
        <v>4843</v>
      </c>
      <c r="J8426" s="53">
        <v>13.9</v>
      </c>
      <c r="K8426" s="53">
        <v>9.800001</v>
      </c>
      <c r="L8426" s="53">
        <v>8.746419493055555</v>
      </c>
      <c r="M8426" s="53">
        <v>6.4044942027777783</v>
      </c>
      <c r="N8426" s="53">
        <f t="shared" si="660"/>
        <v>4611.2358260000001</v>
      </c>
      <c r="O8426" s="53" t="e">
        <f>VLOOKUP(E8426,#REF!,29,FALSE)</f>
        <v>#REF!</v>
      </c>
      <c r="P8426" s="53" t="e">
        <f t="shared" si="661"/>
        <v>#REF!</v>
      </c>
      <c r="Q8426" s="53">
        <v>2.3419252902777772</v>
      </c>
    </row>
    <row r="8427" spans="1:17">
      <c r="A8427" s="51" t="s">
        <v>5414</v>
      </c>
      <c r="B8427" s="51">
        <f t="shared" si="657"/>
        <v>11</v>
      </c>
      <c r="C8427" s="51">
        <f t="shared" si="658"/>
        <v>720</v>
      </c>
      <c r="D8427" s="51" t="s">
        <v>2486</v>
      </c>
      <c r="E8427" s="54" t="str">
        <f t="shared" si="659"/>
        <v>032342</v>
      </c>
      <c r="F8427" s="51" t="e">
        <f>VLOOKUP(E8427,#REF!,8,FALSE)</f>
        <v>#REF!</v>
      </c>
      <c r="G8427" s="51" t="e">
        <f>VLOOKUP(E8427,#REF!,9,FALSE)</f>
        <v>#REF!</v>
      </c>
      <c r="H8427" s="52">
        <v>909535</v>
      </c>
      <c r="I8427" s="51" t="s">
        <v>4844</v>
      </c>
      <c r="J8427" s="53">
        <v>5.9</v>
      </c>
      <c r="K8427" s="53">
        <v>5.9</v>
      </c>
      <c r="L8427" s="53">
        <v>3.9955299847222223</v>
      </c>
      <c r="M8427" s="53">
        <v>3.9955299847222223</v>
      </c>
      <c r="N8427" s="53">
        <f t="shared" si="660"/>
        <v>2876.7815890000002</v>
      </c>
      <c r="O8427" s="53" t="e">
        <f>VLOOKUP(E8427,#REF!,29,FALSE)</f>
        <v>#REF!</v>
      </c>
      <c r="P8427" s="53" t="e">
        <f t="shared" si="661"/>
        <v>#REF!</v>
      </c>
      <c r="Q8427" s="53">
        <v>0</v>
      </c>
    </row>
    <row r="8428" spans="1:17">
      <c r="A8428" s="51" t="s">
        <v>5414</v>
      </c>
      <c r="B8428" s="51">
        <f t="shared" si="657"/>
        <v>11</v>
      </c>
      <c r="C8428" s="51">
        <f t="shared" si="658"/>
        <v>720</v>
      </c>
      <c r="D8428" s="51" t="s">
        <v>2488</v>
      </c>
      <c r="E8428" s="54" t="str">
        <f t="shared" si="659"/>
        <v>032343</v>
      </c>
      <c r="F8428" s="51" t="e">
        <f>VLOOKUP(E8428,#REF!,8,FALSE)</f>
        <v>#REF!</v>
      </c>
      <c r="G8428" s="51" t="e">
        <f>VLOOKUP(E8428,#REF!,9,FALSE)</f>
        <v>#REF!</v>
      </c>
      <c r="H8428" s="52">
        <v>910155</v>
      </c>
      <c r="I8428" s="51" t="s">
        <v>4845</v>
      </c>
      <c r="J8428" s="53">
        <v>13.1</v>
      </c>
      <c r="K8428" s="53">
        <v>13.1</v>
      </c>
      <c r="L8428" s="53">
        <v>10.624781047222223</v>
      </c>
      <c r="M8428" s="53">
        <v>10.624781047222223</v>
      </c>
      <c r="N8428" s="53">
        <f t="shared" si="660"/>
        <v>7649.8423540000003</v>
      </c>
      <c r="O8428" s="53" t="e">
        <f>VLOOKUP(E8428,#REF!,29,FALSE)</f>
        <v>#REF!</v>
      </c>
      <c r="P8428" s="53" t="e">
        <f t="shared" si="661"/>
        <v>#REF!</v>
      </c>
      <c r="Q8428" s="53">
        <v>0</v>
      </c>
    </row>
    <row r="8429" spans="1:17">
      <c r="A8429" s="51" t="s">
        <v>5414</v>
      </c>
      <c r="B8429" s="51">
        <f t="shared" si="657"/>
        <v>11</v>
      </c>
      <c r="C8429" s="51">
        <f t="shared" si="658"/>
        <v>720</v>
      </c>
      <c r="D8429" s="51" t="s">
        <v>2394</v>
      </c>
      <c r="E8429" s="54" t="str">
        <f t="shared" si="659"/>
        <v>032344</v>
      </c>
      <c r="F8429" s="51" t="e">
        <f>VLOOKUP(E8429,#REF!,8,FALSE)</f>
        <v>#REF!</v>
      </c>
      <c r="G8429" s="51" t="e">
        <f>VLOOKUP(E8429,#REF!,9,FALSE)</f>
        <v>#REF!</v>
      </c>
      <c r="H8429" s="52">
        <v>909499</v>
      </c>
      <c r="I8429" s="51" t="s">
        <v>4846</v>
      </c>
      <c r="J8429" s="53">
        <v>11.6</v>
      </c>
      <c r="K8429" s="53">
        <v>11.6</v>
      </c>
      <c r="L8429" s="53">
        <v>9.3159815944444446</v>
      </c>
      <c r="M8429" s="53">
        <v>9.3159815944444446</v>
      </c>
      <c r="N8429" s="53">
        <f t="shared" si="660"/>
        <v>6707.5067479999998</v>
      </c>
      <c r="O8429" s="53" t="e">
        <f>VLOOKUP(E8429,#REF!,29,FALSE)</f>
        <v>#REF!</v>
      </c>
      <c r="P8429" s="53" t="e">
        <f t="shared" si="661"/>
        <v>#REF!</v>
      </c>
      <c r="Q8429" s="53">
        <v>0</v>
      </c>
    </row>
    <row r="8430" spans="1:17">
      <c r="A8430" s="51" t="s">
        <v>5414</v>
      </c>
      <c r="B8430" s="51">
        <f t="shared" si="657"/>
        <v>11</v>
      </c>
      <c r="C8430" s="51">
        <f t="shared" si="658"/>
        <v>720</v>
      </c>
      <c r="D8430" s="51" t="s">
        <v>2398</v>
      </c>
      <c r="E8430" s="54" t="str">
        <f t="shared" si="659"/>
        <v>032345</v>
      </c>
      <c r="F8430" s="51" t="e">
        <f>VLOOKUP(E8430,#REF!,8,FALSE)</f>
        <v>#REF!</v>
      </c>
      <c r="G8430" s="51" t="e">
        <f>VLOOKUP(E8430,#REF!,9,FALSE)</f>
        <v>#REF!</v>
      </c>
      <c r="H8430" s="52">
        <v>909536</v>
      </c>
      <c r="I8430" s="51" t="s">
        <v>4847</v>
      </c>
      <c r="J8430" s="53">
        <v>9</v>
      </c>
      <c r="K8430" s="53">
        <v>9</v>
      </c>
      <c r="L8430" s="53">
        <v>8.2389985097222223</v>
      </c>
      <c r="M8430" s="53">
        <v>8.2389985097222223</v>
      </c>
      <c r="N8430" s="53">
        <f t="shared" si="660"/>
        <v>5932.0789270000005</v>
      </c>
      <c r="O8430" s="53" t="e">
        <f>VLOOKUP(E8430,#REF!,29,FALSE)</f>
        <v>#REF!</v>
      </c>
      <c r="P8430" s="53" t="e">
        <f t="shared" si="661"/>
        <v>#REF!</v>
      </c>
      <c r="Q8430" s="53">
        <v>0</v>
      </c>
    </row>
    <row r="8431" spans="1:17">
      <c r="A8431" s="51" t="s">
        <v>5414</v>
      </c>
      <c r="B8431" s="51">
        <f t="shared" si="657"/>
        <v>11</v>
      </c>
      <c r="C8431" s="51">
        <f t="shared" si="658"/>
        <v>720</v>
      </c>
      <c r="D8431" s="51" t="s">
        <v>2382</v>
      </c>
      <c r="E8431" s="54" t="str">
        <f t="shared" si="659"/>
        <v>032346</v>
      </c>
      <c r="F8431" s="51" t="e">
        <f>VLOOKUP(E8431,#REF!,8,FALSE)</f>
        <v>#REF!</v>
      </c>
      <c r="G8431" s="51" t="e">
        <f>VLOOKUP(E8431,#REF!,9,FALSE)</f>
        <v>#REF!</v>
      </c>
      <c r="H8431" s="52">
        <v>909537</v>
      </c>
      <c r="I8431" s="51" t="s">
        <v>4848</v>
      </c>
      <c r="J8431" s="53">
        <v>13.5</v>
      </c>
      <c r="K8431" s="53">
        <v>13.5</v>
      </c>
      <c r="L8431" s="53">
        <v>10.5358231</v>
      </c>
      <c r="M8431" s="53">
        <v>10.5358231</v>
      </c>
      <c r="N8431" s="53">
        <f t="shared" si="660"/>
        <v>7585.7926319999997</v>
      </c>
      <c r="O8431" s="53" t="e">
        <f>VLOOKUP(E8431,#REF!,29,FALSE)</f>
        <v>#REF!</v>
      </c>
      <c r="P8431" s="53" t="e">
        <f t="shared" si="661"/>
        <v>#REF!</v>
      </c>
      <c r="Q8431" s="53">
        <v>0</v>
      </c>
    </row>
    <row r="8432" spans="1:17">
      <c r="A8432" s="51" t="s">
        <v>5414</v>
      </c>
      <c r="B8432" s="51">
        <f t="shared" si="657"/>
        <v>11</v>
      </c>
      <c r="C8432" s="51">
        <f t="shared" si="658"/>
        <v>720</v>
      </c>
      <c r="D8432" s="51" t="s">
        <v>2400</v>
      </c>
      <c r="E8432" s="54" t="str">
        <f t="shared" si="659"/>
        <v>032347</v>
      </c>
      <c r="F8432" s="51" t="e">
        <f>VLOOKUP(E8432,#REF!,8,FALSE)</f>
        <v>#REF!</v>
      </c>
      <c r="G8432" s="51" t="e">
        <f>VLOOKUP(E8432,#REF!,9,FALSE)</f>
        <v>#REF!</v>
      </c>
      <c r="H8432" s="52">
        <v>909538</v>
      </c>
      <c r="I8432" s="51" t="s">
        <v>4849</v>
      </c>
      <c r="J8432" s="53">
        <v>7.7</v>
      </c>
      <c r="K8432" s="53">
        <v>7.7</v>
      </c>
      <c r="L8432" s="53">
        <v>8.094977441666666</v>
      </c>
      <c r="M8432" s="53">
        <v>8.094977441666666</v>
      </c>
      <c r="N8432" s="53">
        <f t="shared" si="660"/>
        <v>5828.3837579999999</v>
      </c>
      <c r="O8432" s="53" t="e">
        <f>VLOOKUP(E8432,#REF!,29,FALSE)</f>
        <v>#REF!</v>
      </c>
      <c r="P8432" s="53" t="e">
        <f t="shared" si="661"/>
        <v>#REF!</v>
      </c>
      <c r="Q8432" s="53">
        <v>0</v>
      </c>
    </row>
    <row r="8433" spans="1:17">
      <c r="A8433" s="51" t="s">
        <v>5414</v>
      </c>
      <c r="B8433" s="51">
        <f t="shared" si="657"/>
        <v>11</v>
      </c>
      <c r="C8433" s="51">
        <f t="shared" si="658"/>
        <v>720</v>
      </c>
      <c r="D8433" s="51" t="s">
        <v>2386</v>
      </c>
      <c r="E8433" s="54" t="str">
        <f t="shared" si="659"/>
        <v>032348</v>
      </c>
      <c r="F8433" s="51" t="e">
        <f>VLOOKUP(E8433,#REF!,8,FALSE)</f>
        <v>#REF!</v>
      </c>
      <c r="G8433" s="51" t="e">
        <f>VLOOKUP(E8433,#REF!,9,FALSE)</f>
        <v>#REF!</v>
      </c>
      <c r="H8433" s="52">
        <v>909539</v>
      </c>
      <c r="I8433" s="51" t="s">
        <v>4850</v>
      </c>
      <c r="J8433" s="53">
        <v>7.9</v>
      </c>
      <c r="K8433" s="53">
        <v>7.9</v>
      </c>
      <c r="L8433" s="53">
        <v>7.0153841263888888</v>
      </c>
      <c r="M8433" s="53">
        <v>7.0153841263888888</v>
      </c>
      <c r="N8433" s="53">
        <f t="shared" si="660"/>
        <v>5051.0765709999996</v>
      </c>
      <c r="O8433" s="53" t="e">
        <f>VLOOKUP(E8433,#REF!,29,FALSE)</f>
        <v>#REF!</v>
      </c>
      <c r="P8433" s="53" t="e">
        <f t="shared" si="661"/>
        <v>#REF!</v>
      </c>
      <c r="Q8433" s="53">
        <v>0</v>
      </c>
    </row>
    <row r="8434" spans="1:17">
      <c r="A8434" s="51" t="s">
        <v>5414</v>
      </c>
      <c r="B8434" s="51">
        <f t="shared" si="657"/>
        <v>11</v>
      </c>
      <c r="C8434" s="51">
        <f t="shared" si="658"/>
        <v>720</v>
      </c>
      <c r="D8434" s="51" t="s">
        <v>2407</v>
      </c>
      <c r="E8434" s="54" t="str">
        <f t="shared" si="659"/>
        <v>032357</v>
      </c>
      <c r="F8434" s="51" t="e">
        <f>VLOOKUP(E8434,#REF!,8,FALSE)</f>
        <v>#REF!</v>
      </c>
      <c r="G8434" s="51" t="e">
        <f>VLOOKUP(E8434,#REF!,9,FALSE)</f>
        <v>#REF!</v>
      </c>
      <c r="H8434" s="52">
        <v>910134</v>
      </c>
      <c r="I8434" s="51" t="s">
        <v>4851</v>
      </c>
      <c r="J8434" s="53">
        <v>13.6</v>
      </c>
      <c r="K8434" s="53">
        <v>13.6</v>
      </c>
      <c r="L8434" s="53">
        <v>8.6470008388888893</v>
      </c>
      <c r="M8434" s="53">
        <v>8.6470008388888893</v>
      </c>
      <c r="N8434" s="53">
        <f t="shared" si="660"/>
        <v>6225.840604</v>
      </c>
      <c r="O8434" s="53" t="e">
        <f>VLOOKUP(E8434,#REF!,29,FALSE)</f>
        <v>#REF!</v>
      </c>
      <c r="P8434" s="53" t="e">
        <f t="shared" si="661"/>
        <v>#REF!</v>
      </c>
      <c r="Q8434" s="53">
        <v>0</v>
      </c>
    </row>
    <row r="8435" spans="1:17">
      <c r="A8435" s="51" t="s">
        <v>5414</v>
      </c>
      <c r="B8435" s="51">
        <f t="shared" si="657"/>
        <v>11</v>
      </c>
      <c r="C8435" s="51">
        <f t="shared" si="658"/>
        <v>720</v>
      </c>
      <c r="D8435" s="51" t="s">
        <v>2405</v>
      </c>
      <c r="E8435" s="54" t="str">
        <f t="shared" si="659"/>
        <v>032358</v>
      </c>
      <c r="F8435" s="51" t="e">
        <f>VLOOKUP(E8435,#REF!,8,FALSE)</f>
        <v>#REF!</v>
      </c>
      <c r="G8435" s="51" t="e">
        <f>VLOOKUP(E8435,#REF!,9,FALSE)</f>
        <v>#REF!</v>
      </c>
      <c r="H8435" s="52">
        <v>910136</v>
      </c>
      <c r="I8435" s="51" t="s">
        <v>4852</v>
      </c>
      <c r="J8435" s="53">
        <v>13.6</v>
      </c>
      <c r="K8435" s="53">
        <v>13.6</v>
      </c>
      <c r="L8435" s="53">
        <v>6.127726063888888</v>
      </c>
      <c r="M8435" s="53">
        <v>6.127726063888888</v>
      </c>
      <c r="N8435" s="53">
        <f t="shared" si="660"/>
        <v>4411.9627659999996</v>
      </c>
      <c r="O8435" s="53" t="e">
        <f>VLOOKUP(E8435,#REF!,29,FALSE)</f>
        <v>#REF!</v>
      </c>
      <c r="P8435" s="53" t="e">
        <f t="shared" si="661"/>
        <v>#REF!</v>
      </c>
      <c r="Q8435" s="53">
        <v>0</v>
      </c>
    </row>
    <row r="8436" spans="1:17">
      <c r="A8436" s="51" t="s">
        <v>5414</v>
      </c>
      <c r="B8436" s="51">
        <f t="shared" si="657"/>
        <v>11</v>
      </c>
      <c r="C8436" s="51">
        <f t="shared" si="658"/>
        <v>720</v>
      </c>
      <c r="D8436" s="51" t="s">
        <v>2403</v>
      </c>
      <c r="E8436" s="54" t="str">
        <f t="shared" si="659"/>
        <v>032359</v>
      </c>
      <c r="F8436" s="51" t="e">
        <f>VLOOKUP(E8436,#REF!,8,FALSE)</f>
        <v>#REF!</v>
      </c>
      <c r="G8436" s="51" t="e">
        <f>VLOOKUP(E8436,#REF!,9,FALSE)</f>
        <v>#REF!</v>
      </c>
      <c r="H8436" s="52">
        <v>910138</v>
      </c>
      <c r="I8436" s="51" t="s">
        <v>4853</v>
      </c>
      <c r="J8436" s="53">
        <v>13.6</v>
      </c>
      <c r="K8436" s="53">
        <v>13.6</v>
      </c>
      <c r="L8436" s="53">
        <v>4.6870400458333332</v>
      </c>
      <c r="M8436" s="53">
        <v>4.6870400458333332</v>
      </c>
      <c r="N8436" s="53">
        <f t="shared" si="660"/>
        <v>3374.6688329999997</v>
      </c>
      <c r="O8436" s="53" t="e">
        <f>VLOOKUP(E8436,#REF!,29,FALSE)</f>
        <v>#REF!</v>
      </c>
      <c r="P8436" s="53" t="e">
        <f t="shared" si="661"/>
        <v>#REF!</v>
      </c>
      <c r="Q8436" s="53">
        <v>0</v>
      </c>
    </row>
    <row r="8437" spans="1:17">
      <c r="A8437" s="51" t="s">
        <v>5414</v>
      </c>
      <c r="B8437" s="51">
        <f t="shared" si="657"/>
        <v>11</v>
      </c>
      <c r="C8437" s="51">
        <f t="shared" si="658"/>
        <v>720</v>
      </c>
      <c r="D8437" s="51" t="s">
        <v>945</v>
      </c>
      <c r="E8437" s="54" t="str">
        <f t="shared" si="659"/>
        <v>030282</v>
      </c>
      <c r="F8437" s="51" t="e">
        <f>VLOOKUP(E8437,#REF!,8,FALSE)</f>
        <v>#REF!</v>
      </c>
      <c r="G8437" s="51" t="e">
        <f>VLOOKUP(E8437,#REF!,9,FALSE)</f>
        <v>#REF!</v>
      </c>
      <c r="H8437" s="52">
        <v>20062</v>
      </c>
      <c r="I8437" s="51" t="s">
        <v>4854</v>
      </c>
      <c r="J8437" s="53">
        <v>11.6</v>
      </c>
      <c r="K8437" s="53">
        <v>11</v>
      </c>
      <c r="L8437" s="53">
        <v>14.07523757638889</v>
      </c>
      <c r="M8437" s="53">
        <v>14.07523757638889</v>
      </c>
      <c r="N8437" s="53">
        <f t="shared" si="660"/>
        <v>10134.171055000001</v>
      </c>
      <c r="O8437" s="53" t="e">
        <f>VLOOKUP(E8437,#REF!,29,FALSE)</f>
        <v>#REF!</v>
      </c>
      <c r="P8437" s="53" t="e">
        <f t="shared" si="661"/>
        <v>#REF!</v>
      </c>
      <c r="Q8437" s="53">
        <v>0</v>
      </c>
    </row>
    <row r="8438" spans="1:17">
      <c r="A8438" s="51" t="s">
        <v>5414</v>
      </c>
      <c r="B8438" s="51">
        <f t="shared" si="657"/>
        <v>11</v>
      </c>
      <c r="C8438" s="51">
        <f t="shared" si="658"/>
        <v>720</v>
      </c>
      <c r="D8438" s="51" t="s">
        <v>976</v>
      </c>
      <c r="E8438" s="54" t="str">
        <f t="shared" si="659"/>
        <v>030295</v>
      </c>
      <c r="F8438" s="51" t="e">
        <f>VLOOKUP(E8438,#REF!,8,FALSE)</f>
        <v>#REF!</v>
      </c>
      <c r="G8438" s="51" t="e">
        <f>VLOOKUP(E8438,#REF!,9,FALSE)</f>
        <v>#REF!</v>
      </c>
      <c r="H8438" s="52">
        <v>889183</v>
      </c>
      <c r="I8438" s="51" t="s">
        <v>4855</v>
      </c>
      <c r="J8438" s="53">
        <v>8.26</v>
      </c>
      <c r="K8438" s="53">
        <v>8</v>
      </c>
      <c r="L8438" s="53">
        <v>11.642125352777779</v>
      </c>
      <c r="M8438" s="53">
        <v>11.642125352777779</v>
      </c>
      <c r="N8438" s="53">
        <f t="shared" si="660"/>
        <v>8382.3302540000004</v>
      </c>
      <c r="O8438" s="53" t="e">
        <f>VLOOKUP(E8438,#REF!,29,FALSE)</f>
        <v>#REF!</v>
      </c>
      <c r="P8438" s="53" t="e">
        <f t="shared" si="661"/>
        <v>#REF!</v>
      </c>
      <c r="Q8438" s="53">
        <v>0</v>
      </c>
    </row>
    <row r="8439" spans="1:17">
      <c r="A8439" s="51" t="s">
        <v>5414</v>
      </c>
      <c r="B8439" s="51">
        <f t="shared" si="657"/>
        <v>11</v>
      </c>
      <c r="C8439" s="51">
        <f t="shared" si="658"/>
        <v>720</v>
      </c>
      <c r="D8439" s="51" t="s">
        <v>933</v>
      </c>
      <c r="E8439" s="54" t="str">
        <f t="shared" si="659"/>
        <v>030299</v>
      </c>
      <c r="F8439" s="51" t="e">
        <f>VLOOKUP(E8439,#REF!,8,FALSE)</f>
        <v>#REF!</v>
      </c>
      <c r="G8439" s="51" t="e">
        <f>VLOOKUP(E8439,#REF!,9,FALSE)</f>
        <v>#REF!</v>
      </c>
      <c r="H8439" s="52">
        <v>20034</v>
      </c>
      <c r="I8439" s="51" t="s">
        <v>4856</v>
      </c>
      <c r="J8439" s="53">
        <v>19.79</v>
      </c>
      <c r="K8439" s="53">
        <v>19</v>
      </c>
      <c r="L8439" s="53">
        <v>17.660406537499998</v>
      </c>
      <c r="M8439" s="53">
        <v>17.660406537499998</v>
      </c>
      <c r="N8439" s="53">
        <f t="shared" si="660"/>
        <v>12715.492706999999</v>
      </c>
      <c r="O8439" s="53" t="e">
        <f>VLOOKUP(E8439,#REF!,29,FALSE)</f>
        <v>#REF!</v>
      </c>
      <c r="P8439" s="53" t="e">
        <f t="shared" si="661"/>
        <v>#REF!</v>
      </c>
      <c r="Q8439" s="53">
        <v>0</v>
      </c>
    </row>
    <row r="8440" spans="1:17">
      <c r="A8440" s="51" t="s">
        <v>5414</v>
      </c>
      <c r="B8440" s="51">
        <f t="shared" si="657"/>
        <v>11</v>
      </c>
      <c r="C8440" s="51">
        <f t="shared" si="658"/>
        <v>720</v>
      </c>
      <c r="D8440" s="51" t="s">
        <v>2927</v>
      </c>
      <c r="E8440" s="54" t="str">
        <f t="shared" si="659"/>
        <v>033686</v>
      </c>
      <c r="F8440" s="51" t="e">
        <f>VLOOKUP(E8440,#REF!,8,FALSE)</f>
        <v>#REF!</v>
      </c>
      <c r="G8440" s="51" t="e">
        <f>VLOOKUP(E8440,#REF!,9,FALSE)</f>
        <v>#REF!</v>
      </c>
      <c r="H8440" s="52">
        <v>910082</v>
      </c>
      <c r="I8440" s="51" t="s">
        <v>4857</v>
      </c>
      <c r="J8440" s="53">
        <v>15.3</v>
      </c>
      <c r="K8440" s="53">
        <v>12.2</v>
      </c>
      <c r="L8440" s="53">
        <v>13.177342541666667</v>
      </c>
      <c r="M8440" s="53">
        <v>13.177342541666667</v>
      </c>
      <c r="N8440" s="53">
        <f t="shared" si="660"/>
        <v>9487.6866300000002</v>
      </c>
      <c r="O8440" s="53" t="e">
        <f>VLOOKUP(E8440,#REF!,29,FALSE)</f>
        <v>#REF!</v>
      </c>
      <c r="P8440" s="53" t="e">
        <f t="shared" si="661"/>
        <v>#REF!</v>
      </c>
      <c r="Q8440" s="53">
        <v>0</v>
      </c>
    </row>
    <row r="8441" spans="1:17">
      <c r="A8441" s="51" t="s">
        <v>5414</v>
      </c>
      <c r="B8441" s="51">
        <f t="shared" si="657"/>
        <v>11</v>
      </c>
      <c r="C8441" s="51">
        <f t="shared" si="658"/>
        <v>720</v>
      </c>
      <c r="D8441" s="51" t="s">
        <v>1354</v>
      </c>
      <c r="E8441" s="54" t="str">
        <f t="shared" si="659"/>
        <v>030838</v>
      </c>
      <c r="F8441" s="51" t="e">
        <f>VLOOKUP(E8441,#REF!,8,FALSE)</f>
        <v>#REF!</v>
      </c>
      <c r="G8441" s="51" t="e">
        <f>VLOOKUP(E8441,#REF!,9,FALSE)</f>
        <v>#REF!</v>
      </c>
      <c r="H8441" s="52">
        <v>892119</v>
      </c>
      <c r="I8441" s="51" t="s">
        <v>5403</v>
      </c>
      <c r="J8441" s="53">
        <v>14.2</v>
      </c>
      <c r="K8441" s="53">
        <v>14.8</v>
      </c>
      <c r="L8441" s="53">
        <v>17.189674352777779</v>
      </c>
      <c r="M8441" s="53">
        <v>17.189674449999998</v>
      </c>
      <c r="N8441" s="53">
        <f t="shared" si="660"/>
        <v>12376.565603999999</v>
      </c>
      <c r="O8441" s="53" t="e">
        <f>VLOOKUP(E8441,#REF!,29,FALSE)</f>
        <v>#REF!</v>
      </c>
      <c r="P8441" s="53" t="e">
        <f t="shared" si="661"/>
        <v>#REF!</v>
      </c>
      <c r="Q8441" s="53">
        <v>0</v>
      </c>
    </row>
    <row r="8442" spans="1:17">
      <c r="A8442" s="51" t="s">
        <v>5414</v>
      </c>
      <c r="B8442" s="51">
        <f t="shared" si="657"/>
        <v>11</v>
      </c>
      <c r="C8442" s="51">
        <f t="shared" si="658"/>
        <v>720</v>
      </c>
      <c r="D8442" s="51" t="s">
        <v>968</v>
      </c>
      <c r="E8442" s="54" t="str">
        <f t="shared" si="659"/>
        <v>030121</v>
      </c>
      <c r="F8442" s="51" t="e">
        <f>VLOOKUP(E8442,#REF!,8,FALSE)</f>
        <v>#REF!</v>
      </c>
      <c r="G8442" s="51" t="e">
        <f>VLOOKUP(E8442,#REF!,9,FALSE)</f>
        <v>#REF!</v>
      </c>
      <c r="H8442" s="52">
        <v>8958</v>
      </c>
      <c r="I8442" s="51" t="s">
        <v>4858</v>
      </c>
      <c r="J8442" s="53">
        <v>6.92</v>
      </c>
      <c r="K8442" s="53">
        <v>6</v>
      </c>
      <c r="L8442" s="53">
        <v>7.1739989</v>
      </c>
      <c r="M8442" s="53">
        <v>7.1739989</v>
      </c>
      <c r="N8442" s="53">
        <f t="shared" si="660"/>
        <v>5165.2792079999999</v>
      </c>
      <c r="O8442" s="53" t="e">
        <f>VLOOKUP(E8442,#REF!,29,FALSE)</f>
        <v>#REF!</v>
      </c>
      <c r="P8442" s="53" t="e">
        <f t="shared" si="661"/>
        <v>#REF!</v>
      </c>
      <c r="Q8442" s="53">
        <v>0</v>
      </c>
    </row>
    <row r="8443" spans="1:17">
      <c r="A8443" s="51" t="s">
        <v>5414</v>
      </c>
      <c r="B8443" s="51">
        <f t="shared" si="657"/>
        <v>11</v>
      </c>
      <c r="C8443" s="51">
        <f t="shared" si="658"/>
        <v>720</v>
      </c>
      <c r="D8443" s="51" t="s">
        <v>956</v>
      </c>
      <c r="E8443" s="54" t="str">
        <f t="shared" si="659"/>
        <v>030333</v>
      </c>
      <c r="F8443" s="51" t="e">
        <f>VLOOKUP(E8443,#REF!,8,FALSE)</f>
        <v>#REF!</v>
      </c>
      <c r="G8443" s="51" t="e">
        <f>VLOOKUP(E8443,#REF!,9,FALSE)</f>
        <v>#REF!</v>
      </c>
      <c r="H8443" s="52">
        <v>8983</v>
      </c>
      <c r="I8443" s="51" t="s">
        <v>4859</v>
      </c>
      <c r="J8443" s="53">
        <v>6.56</v>
      </c>
      <c r="K8443" s="53">
        <v>6</v>
      </c>
      <c r="L8443" s="53">
        <v>9.0936405138888876</v>
      </c>
      <c r="M8443" s="53">
        <v>9.0936405138888876</v>
      </c>
      <c r="N8443" s="53">
        <f t="shared" si="660"/>
        <v>6547.4211699999987</v>
      </c>
      <c r="O8443" s="53" t="e">
        <f>VLOOKUP(E8443,#REF!,29,FALSE)</f>
        <v>#REF!</v>
      </c>
      <c r="P8443" s="53" t="e">
        <f t="shared" si="661"/>
        <v>#REF!</v>
      </c>
      <c r="Q8443" s="53">
        <v>0</v>
      </c>
    </row>
    <row r="8444" spans="1:17">
      <c r="A8444" s="51" t="s">
        <v>5414</v>
      </c>
      <c r="B8444" s="51">
        <f t="shared" si="657"/>
        <v>11</v>
      </c>
      <c r="C8444" s="51">
        <f t="shared" si="658"/>
        <v>720</v>
      </c>
      <c r="D8444" s="51" t="s">
        <v>965</v>
      </c>
      <c r="E8444" s="54" t="str">
        <f t="shared" si="659"/>
        <v>030340</v>
      </c>
      <c r="F8444" s="51" t="e">
        <f>VLOOKUP(E8444,#REF!,8,FALSE)</f>
        <v>#REF!</v>
      </c>
      <c r="G8444" s="51" t="e">
        <f>VLOOKUP(E8444,#REF!,9,FALSE)</f>
        <v>#REF!</v>
      </c>
      <c r="H8444" s="52">
        <v>20064</v>
      </c>
      <c r="I8444" s="51" t="s">
        <v>4860</v>
      </c>
      <c r="J8444" s="53">
        <v>11.75</v>
      </c>
      <c r="K8444" s="53">
        <v>11</v>
      </c>
      <c r="L8444" s="53">
        <v>12.3777941375</v>
      </c>
      <c r="M8444" s="53">
        <v>12.3777941375</v>
      </c>
      <c r="N8444" s="53">
        <f t="shared" si="660"/>
        <v>8912.0117790000004</v>
      </c>
      <c r="O8444" s="53" t="e">
        <f>VLOOKUP(E8444,#REF!,29,FALSE)</f>
        <v>#REF!</v>
      </c>
      <c r="P8444" s="53" t="e">
        <f t="shared" si="661"/>
        <v>#REF!</v>
      </c>
      <c r="Q8444" s="53">
        <v>0</v>
      </c>
    </row>
    <row r="8445" spans="1:17">
      <c r="A8445" s="51" t="s">
        <v>5414</v>
      </c>
      <c r="B8445" s="51">
        <f t="shared" si="657"/>
        <v>11</v>
      </c>
      <c r="C8445" s="51">
        <f t="shared" si="658"/>
        <v>720</v>
      </c>
      <c r="D8445" s="51" t="s">
        <v>1074</v>
      </c>
      <c r="E8445" s="54" t="str">
        <f t="shared" si="659"/>
        <v>030498</v>
      </c>
      <c r="F8445" s="51" t="e">
        <f>VLOOKUP(E8445,#REF!,8,FALSE)</f>
        <v>#REF!</v>
      </c>
      <c r="G8445" s="51" t="e">
        <f>VLOOKUP(E8445,#REF!,9,FALSE)</f>
        <v>#REF!</v>
      </c>
      <c r="H8445" s="52">
        <v>890655</v>
      </c>
      <c r="I8445" s="51" t="s">
        <v>4861</v>
      </c>
      <c r="J8445" s="53">
        <v>12.3</v>
      </c>
      <c r="K8445" s="53">
        <v>14</v>
      </c>
      <c r="L8445" s="53">
        <v>10.889519074999999</v>
      </c>
      <c r="M8445" s="53">
        <v>10.889519080555555</v>
      </c>
      <c r="N8445" s="53">
        <f t="shared" si="660"/>
        <v>7840.4537379999992</v>
      </c>
      <c r="O8445" s="53" t="e">
        <f>VLOOKUP(E8445,#REF!,29,FALSE)</f>
        <v>#REF!</v>
      </c>
      <c r="P8445" s="53" t="e">
        <f t="shared" si="661"/>
        <v>#REF!</v>
      </c>
      <c r="Q8445" s="53">
        <v>0</v>
      </c>
    </row>
    <row r="8446" spans="1:17">
      <c r="A8446" s="51" t="s">
        <v>5414</v>
      </c>
      <c r="B8446" s="51">
        <f t="shared" si="657"/>
        <v>11</v>
      </c>
      <c r="C8446" s="51">
        <f t="shared" si="658"/>
        <v>720</v>
      </c>
      <c r="D8446" s="51" t="s">
        <v>1263</v>
      </c>
      <c r="E8446" s="54" t="str">
        <f t="shared" si="659"/>
        <v>030500</v>
      </c>
      <c r="F8446" s="51" t="e">
        <f>VLOOKUP(E8446,#REF!,8,FALSE)</f>
        <v>#REF!</v>
      </c>
      <c r="G8446" s="51" t="e">
        <f>VLOOKUP(E8446,#REF!,9,FALSE)</f>
        <v>#REF!</v>
      </c>
      <c r="H8446" s="52">
        <v>890752</v>
      </c>
      <c r="I8446" s="51" t="s">
        <v>4862</v>
      </c>
      <c r="J8446" s="53">
        <v>15</v>
      </c>
      <c r="K8446" s="53">
        <v>14</v>
      </c>
      <c r="L8446" s="53">
        <v>10.650884373611111</v>
      </c>
      <c r="M8446" s="53">
        <v>10.650884373611111</v>
      </c>
      <c r="N8446" s="53">
        <f t="shared" si="660"/>
        <v>7668.6367490000002</v>
      </c>
      <c r="O8446" s="53" t="e">
        <f>VLOOKUP(E8446,#REF!,29,FALSE)</f>
        <v>#REF!</v>
      </c>
      <c r="P8446" s="53" t="e">
        <f t="shared" si="661"/>
        <v>#REF!</v>
      </c>
      <c r="Q8446" s="53">
        <v>0</v>
      </c>
    </row>
    <row r="8447" spans="1:17">
      <c r="A8447" s="51" t="s">
        <v>5414</v>
      </c>
      <c r="B8447" s="51">
        <f t="shared" si="657"/>
        <v>11</v>
      </c>
      <c r="C8447" s="51">
        <f t="shared" si="658"/>
        <v>720</v>
      </c>
      <c r="D8447" s="51" t="s">
        <v>1264</v>
      </c>
      <c r="E8447" s="54" t="str">
        <f t="shared" si="659"/>
        <v>030501</v>
      </c>
      <c r="F8447" s="51" t="e">
        <f>VLOOKUP(E8447,#REF!,8,FALSE)</f>
        <v>#REF!</v>
      </c>
      <c r="G8447" s="51" t="e">
        <f>VLOOKUP(E8447,#REF!,9,FALSE)</f>
        <v>#REF!</v>
      </c>
      <c r="H8447" s="52">
        <v>8984</v>
      </c>
      <c r="I8447" s="51" t="s">
        <v>1265</v>
      </c>
      <c r="J8447" s="53">
        <v>8.4</v>
      </c>
      <c r="K8447" s="53">
        <v>8.4</v>
      </c>
      <c r="L8447" s="53">
        <v>8.8291007555555545</v>
      </c>
      <c r="M8447" s="53">
        <v>8.8291007555555545</v>
      </c>
      <c r="N8447" s="53">
        <f t="shared" si="660"/>
        <v>6356.9525439999989</v>
      </c>
      <c r="O8447" s="53" t="e">
        <f>VLOOKUP(E8447,#REF!,29,FALSE)</f>
        <v>#REF!</v>
      </c>
      <c r="P8447" s="53" t="e">
        <f t="shared" si="661"/>
        <v>#REF!</v>
      </c>
      <c r="Q8447" s="53">
        <v>0</v>
      </c>
    </row>
    <row r="8448" spans="1:17">
      <c r="A8448" s="51" t="s">
        <v>5414</v>
      </c>
      <c r="B8448" s="51">
        <f t="shared" si="657"/>
        <v>11</v>
      </c>
      <c r="C8448" s="51">
        <f t="shared" si="658"/>
        <v>720</v>
      </c>
      <c r="D8448" s="51" t="s">
        <v>1072</v>
      </c>
      <c r="E8448" s="54" t="str">
        <f t="shared" si="659"/>
        <v>030505</v>
      </c>
      <c r="F8448" s="51" t="e">
        <f>VLOOKUP(E8448,#REF!,8,FALSE)</f>
        <v>#REF!</v>
      </c>
      <c r="G8448" s="51" t="e">
        <f>VLOOKUP(E8448,#REF!,9,FALSE)</f>
        <v>#REF!</v>
      </c>
      <c r="H8448" s="52">
        <v>891926</v>
      </c>
      <c r="I8448" s="51" t="s">
        <v>4863</v>
      </c>
      <c r="J8448" s="53">
        <v>12.1</v>
      </c>
      <c r="K8448" s="53">
        <v>13.2</v>
      </c>
      <c r="L8448" s="53">
        <v>11.388681723611111</v>
      </c>
      <c r="M8448" s="53">
        <v>11.388681766666668</v>
      </c>
      <c r="N8448" s="53">
        <f t="shared" si="660"/>
        <v>8199.8508720000009</v>
      </c>
      <c r="O8448" s="53" t="e">
        <f>VLOOKUP(E8448,#REF!,29,FALSE)</f>
        <v>#REF!</v>
      </c>
      <c r="P8448" s="53" t="e">
        <f t="shared" si="661"/>
        <v>#REF!</v>
      </c>
      <c r="Q8448" s="53">
        <v>0</v>
      </c>
    </row>
    <row r="8449" spans="1:17">
      <c r="A8449" s="51" t="s">
        <v>5414</v>
      </c>
      <c r="B8449" s="51">
        <f t="shared" si="657"/>
        <v>11</v>
      </c>
      <c r="C8449" s="51">
        <f t="shared" si="658"/>
        <v>720</v>
      </c>
      <c r="D8449" s="51" t="s">
        <v>1067</v>
      </c>
      <c r="E8449" s="54" t="str">
        <f t="shared" si="659"/>
        <v>030507</v>
      </c>
      <c r="F8449" s="51" t="e">
        <f>VLOOKUP(E8449,#REF!,8,FALSE)</f>
        <v>#REF!</v>
      </c>
      <c r="G8449" s="51" t="e">
        <f>VLOOKUP(E8449,#REF!,9,FALSE)</f>
        <v>#REF!</v>
      </c>
      <c r="H8449" s="52">
        <v>890654</v>
      </c>
      <c r="I8449" s="51" t="s">
        <v>4864</v>
      </c>
      <c r="J8449" s="53">
        <v>13.7</v>
      </c>
      <c r="K8449" s="53">
        <v>13.600001000000001</v>
      </c>
      <c r="L8449" s="53">
        <v>11.058008686111112</v>
      </c>
      <c r="M8449" s="53">
        <v>11.0580087625</v>
      </c>
      <c r="N8449" s="53">
        <f t="shared" si="660"/>
        <v>7961.7663089999996</v>
      </c>
      <c r="O8449" s="53" t="e">
        <f>VLOOKUP(E8449,#REF!,29,FALSE)</f>
        <v>#REF!</v>
      </c>
      <c r="P8449" s="53" t="e">
        <f t="shared" si="661"/>
        <v>#REF!</v>
      </c>
      <c r="Q8449" s="53">
        <v>0</v>
      </c>
    </row>
    <row r="8450" spans="1:17">
      <c r="A8450" s="51" t="s">
        <v>5414</v>
      </c>
      <c r="B8450" s="51">
        <f t="shared" si="657"/>
        <v>11</v>
      </c>
      <c r="C8450" s="51">
        <f t="shared" si="658"/>
        <v>720</v>
      </c>
      <c r="D8450" s="51" t="s">
        <v>1168</v>
      </c>
      <c r="E8450" s="54" t="str">
        <f t="shared" si="659"/>
        <v>030508</v>
      </c>
      <c r="F8450" s="51" t="e">
        <f>VLOOKUP(E8450,#REF!,8,FALSE)</f>
        <v>#REF!</v>
      </c>
      <c r="G8450" s="51" t="e">
        <f>VLOOKUP(E8450,#REF!,9,FALSE)</f>
        <v>#REF!</v>
      </c>
      <c r="H8450" s="52">
        <v>890651</v>
      </c>
      <c r="I8450" s="51" t="s">
        <v>4865</v>
      </c>
      <c r="J8450" s="53">
        <v>11.5</v>
      </c>
      <c r="K8450" s="53">
        <v>13.5</v>
      </c>
      <c r="L8450" s="53">
        <v>9.6049056569444442</v>
      </c>
      <c r="M8450" s="53">
        <v>9.6049056597222222</v>
      </c>
      <c r="N8450" s="53">
        <f t="shared" si="660"/>
        <v>6915.5320750000001</v>
      </c>
      <c r="O8450" s="53" t="e">
        <f>VLOOKUP(E8450,#REF!,29,FALSE)</f>
        <v>#REF!</v>
      </c>
      <c r="P8450" s="53" t="e">
        <f t="shared" si="661"/>
        <v>#REF!</v>
      </c>
      <c r="Q8450" s="53">
        <v>0</v>
      </c>
    </row>
    <row r="8451" spans="1:17">
      <c r="A8451" s="51" t="s">
        <v>5414</v>
      </c>
      <c r="B8451" s="51">
        <f t="shared" ref="B8451:B8514" si="662">MONTH(A8451)</f>
        <v>11</v>
      </c>
      <c r="C8451" s="51">
        <f t="shared" ref="C8451:C8514" si="663">VLOOKUP(B8451,T:V,3,FALSE)</f>
        <v>720</v>
      </c>
      <c r="D8451" s="51" t="s">
        <v>1156</v>
      </c>
      <c r="E8451" s="54" t="str">
        <f t="shared" ref="E8451:E8514" si="664">RIGHT(LEFT(D8451,16),6)</f>
        <v>030511</v>
      </c>
      <c r="F8451" s="51" t="e">
        <f>VLOOKUP(E8451,#REF!,8,FALSE)</f>
        <v>#REF!</v>
      </c>
      <c r="G8451" s="51" t="e">
        <f>VLOOKUP(E8451,#REF!,9,FALSE)</f>
        <v>#REF!</v>
      </c>
      <c r="H8451" s="52">
        <v>890625</v>
      </c>
      <c r="I8451" s="51" t="s">
        <v>4866</v>
      </c>
      <c r="J8451" s="53">
        <v>13.9</v>
      </c>
      <c r="K8451" s="53">
        <v>13.800001</v>
      </c>
      <c r="L8451" s="53">
        <v>10.713365801388889</v>
      </c>
      <c r="M8451" s="53">
        <v>10.71336578611111</v>
      </c>
      <c r="N8451" s="53">
        <f t="shared" ref="N8451:N8514" si="665">M8451*C8451</f>
        <v>7713.6233659999989</v>
      </c>
      <c r="O8451" s="53" t="e">
        <f>VLOOKUP(E8451,#REF!,29,FALSE)</f>
        <v>#REF!</v>
      </c>
      <c r="P8451" s="53" t="e">
        <f t="shared" ref="P8451:P8514" si="666">N8451*O8451</f>
        <v>#REF!</v>
      </c>
      <c r="Q8451" s="53">
        <v>1.5277777897103481E-8</v>
      </c>
    </row>
    <row r="8452" spans="1:17">
      <c r="A8452" s="51" t="s">
        <v>5414</v>
      </c>
      <c r="B8452" s="51">
        <f t="shared" si="662"/>
        <v>11</v>
      </c>
      <c r="C8452" s="51">
        <f t="shared" si="663"/>
        <v>720</v>
      </c>
      <c r="D8452" s="51" t="s">
        <v>1198</v>
      </c>
      <c r="E8452" s="54" t="str">
        <f t="shared" si="664"/>
        <v>030512</v>
      </c>
      <c r="F8452" s="51" t="e">
        <f>VLOOKUP(E8452,#REF!,8,FALSE)</f>
        <v>#REF!</v>
      </c>
      <c r="G8452" s="51" t="e">
        <f>VLOOKUP(E8452,#REF!,9,FALSE)</f>
        <v>#REF!</v>
      </c>
      <c r="H8452" s="52">
        <v>890623</v>
      </c>
      <c r="I8452" s="51" t="s">
        <v>4867</v>
      </c>
      <c r="J8452" s="53">
        <v>5.2</v>
      </c>
      <c r="K8452" s="53">
        <v>5.7</v>
      </c>
      <c r="L8452" s="53">
        <v>4.6704052638888891</v>
      </c>
      <c r="M8452" s="53">
        <v>4.6704052805555554</v>
      </c>
      <c r="N8452" s="53">
        <f t="shared" si="665"/>
        <v>3362.6918019999998</v>
      </c>
      <c r="O8452" s="53" t="e">
        <f>VLOOKUP(E8452,#REF!,29,FALSE)</f>
        <v>#REF!</v>
      </c>
      <c r="P8452" s="53" t="e">
        <f t="shared" si="666"/>
        <v>#REF!</v>
      </c>
      <c r="Q8452" s="53">
        <v>0</v>
      </c>
    </row>
    <row r="8453" spans="1:17">
      <c r="A8453" s="51" t="s">
        <v>5414</v>
      </c>
      <c r="B8453" s="51">
        <f t="shared" si="662"/>
        <v>11</v>
      </c>
      <c r="C8453" s="51">
        <f t="shared" si="663"/>
        <v>720</v>
      </c>
      <c r="D8453" s="51" t="s">
        <v>1170</v>
      </c>
      <c r="E8453" s="54" t="str">
        <f t="shared" si="664"/>
        <v>030513</v>
      </c>
      <c r="F8453" s="51" t="e">
        <f>VLOOKUP(E8453,#REF!,8,FALSE)</f>
        <v>#REF!</v>
      </c>
      <c r="G8453" s="51" t="e">
        <f>VLOOKUP(E8453,#REF!,9,FALSE)</f>
        <v>#REF!</v>
      </c>
      <c r="H8453" s="52">
        <v>890652</v>
      </c>
      <c r="I8453" s="51" t="s">
        <v>4868</v>
      </c>
      <c r="J8453" s="53">
        <v>10.4</v>
      </c>
      <c r="K8453" s="53">
        <v>14.3</v>
      </c>
      <c r="L8453" s="53">
        <v>9.1745845708333338</v>
      </c>
      <c r="M8453" s="53">
        <v>9.17458451388889</v>
      </c>
      <c r="N8453" s="53">
        <f t="shared" si="665"/>
        <v>6605.7008500000011</v>
      </c>
      <c r="O8453" s="53" t="e">
        <f>VLOOKUP(E8453,#REF!,29,FALSE)</f>
        <v>#REF!</v>
      </c>
      <c r="P8453" s="53" t="e">
        <f t="shared" si="666"/>
        <v>#REF!</v>
      </c>
      <c r="Q8453" s="53">
        <v>5.6944444774368703E-8</v>
      </c>
    </row>
    <row r="8454" spans="1:17">
      <c r="A8454" s="51" t="s">
        <v>5414</v>
      </c>
      <c r="B8454" s="51">
        <f t="shared" si="662"/>
        <v>11</v>
      </c>
      <c r="C8454" s="51">
        <f t="shared" si="663"/>
        <v>720</v>
      </c>
      <c r="D8454" s="51" t="s">
        <v>1165</v>
      </c>
      <c r="E8454" s="54" t="str">
        <f t="shared" si="664"/>
        <v>030519</v>
      </c>
      <c r="F8454" s="51" t="e">
        <f>VLOOKUP(E8454,#REF!,8,FALSE)</f>
        <v>#REF!</v>
      </c>
      <c r="G8454" s="51" t="e">
        <f>VLOOKUP(E8454,#REF!,9,FALSE)</f>
        <v>#REF!</v>
      </c>
      <c r="H8454" s="52">
        <v>890626</v>
      </c>
      <c r="I8454" s="51" t="s">
        <v>4869</v>
      </c>
      <c r="J8454" s="53">
        <v>12.8</v>
      </c>
      <c r="K8454" s="53">
        <v>11.8</v>
      </c>
      <c r="L8454" s="53">
        <v>12.621535618055555</v>
      </c>
      <c r="M8454" s="53">
        <v>12.614037095833332</v>
      </c>
      <c r="N8454" s="53">
        <f t="shared" si="665"/>
        <v>9082.1067089999997</v>
      </c>
      <c r="O8454" s="53" t="e">
        <f>VLOOKUP(E8454,#REF!,29,FALSE)</f>
        <v>#REF!</v>
      </c>
      <c r="P8454" s="53" t="e">
        <f t="shared" si="666"/>
        <v>#REF!</v>
      </c>
      <c r="Q8454" s="53">
        <v>7.4985222222216583E-3</v>
      </c>
    </row>
    <row r="8455" spans="1:17">
      <c r="A8455" s="51" t="s">
        <v>5414</v>
      </c>
      <c r="B8455" s="51">
        <f t="shared" si="662"/>
        <v>11</v>
      </c>
      <c r="C8455" s="51">
        <f t="shared" si="663"/>
        <v>720</v>
      </c>
      <c r="D8455" s="51" t="s">
        <v>1081</v>
      </c>
      <c r="E8455" s="54" t="str">
        <f t="shared" si="664"/>
        <v>030520</v>
      </c>
      <c r="F8455" s="51" t="e">
        <f>VLOOKUP(E8455,#REF!,8,FALSE)</f>
        <v>#REF!</v>
      </c>
      <c r="G8455" s="51" t="e">
        <f>VLOOKUP(E8455,#REF!,9,FALSE)</f>
        <v>#REF!</v>
      </c>
      <c r="H8455" s="52">
        <v>890653</v>
      </c>
      <c r="I8455" s="51" t="s">
        <v>4870</v>
      </c>
      <c r="J8455" s="53">
        <v>12.9</v>
      </c>
      <c r="K8455" s="53">
        <v>14.399998999999999</v>
      </c>
      <c r="L8455" s="53">
        <v>10.945070526388889</v>
      </c>
      <c r="M8455" s="53">
        <v>10.945070481944445</v>
      </c>
      <c r="N8455" s="53">
        <f t="shared" si="665"/>
        <v>7880.4507469999999</v>
      </c>
      <c r="O8455" s="53" t="e">
        <f>VLOOKUP(E8455,#REF!,29,FALSE)</f>
        <v>#REF!</v>
      </c>
      <c r="P8455" s="53" t="e">
        <f t="shared" si="666"/>
        <v>#REF!</v>
      </c>
      <c r="Q8455" s="53">
        <v>4.444444433223301E-8</v>
      </c>
    </row>
    <row r="8456" spans="1:17">
      <c r="A8456" s="51" t="s">
        <v>5414</v>
      </c>
      <c r="B8456" s="51">
        <f t="shared" si="662"/>
        <v>11</v>
      </c>
      <c r="C8456" s="51">
        <f t="shared" si="663"/>
        <v>720</v>
      </c>
      <c r="D8456" s="51" t="s">
        <v>1161</v>
      </c>
      <c r="E8456" s="54" t="str">
        <f t="shared" si="664"/>
        <v>030537</v>
      </c>
      <c r="F8456" s="51" t="e">
        <f>VLOOKUP(E8456,#REF!,8,FALSE)</f>
        <v>#REF!</v>
      </c>
      <c r="G8456" s="51" t="e">
        <f>VLOOKUP(E8456,#REF!,9,FALSE)</f>
        <v>#REF!</v>
      </c>
      <c r="H8456" s="52">
        <v>890628</v>
      </c>
      <c r="I8456" s="51" t="s">
        <v>4871</v>
      </c>
      <c r="J8456" s="53">
        <v>13.5</v>
      </c>
      <c r="K8456" s="53">
        <v>12.800001</v>
      </c>
      <c r="L8456" s="53">
        <v>13.475676448611109</v>
      </c>
      <c r="M8456" s="53">
        <v>13.470337436111112</v>
      </c>
      <c r="N8456" s="53">
        <f t="shared" si="665"/>
        <v>9698.6429540000008</v>
      </c>
      <c r="O8456" s="53" t="e">
        <f>VLOOKUP(E8456,#REF!,29,FALSE)</f>
        <v>#REF!</v>
      </c>
      <c r="P8456" s="53" t="e">
        <f t="shared" si="666"/>
        <v>#REF!</v>
      </c>
      <c r="Q8456" s="53">
        <v>5.3390124999977062E-3</v>
      </c>
    </row>
    <row r="8457" spans="1:17">
      <c r="A8457" s="51" t="s">
        <v>5414</v>
      </c>
      <c r="B8457" s="51">
        <f t="shared" si="662"/>
        <v>11</v>
      </c>
      <c r="C8457" s="51">
        <f t="shared" si="663"/>
        <v>720</v>
      </c>
      <c r="D8457" s="51" t="s">
        <v>1163</v>
      </c>
      <c r="E8457" s="54" t="str">
        <f t="shared" si="664"/>
        <v>030545</v>
      </c>
      <c r="F8457" s="51" t="e">
        <f>VLOOKUP(E8457,#REF!,8,FALSE)</f>
        <v>#REF!</v>
      </c>
      <c r="G8457" s="51" t="e">
        <f>VLOOKUP(E8457,#REF!,9,FALSE)</f>
        <v>#REF!</v>
      </c>
      <c r="H8457" s="52">
        <v>890627</v>
      </c>
      <c r="I8457" s="51" t="s">
        <v>4872</v>
      </c>
      <c r="J8457" s="53">
        <v>13.9</v>
      </c>
      <c r="K8457" s="53">
        <v>13.800001</v>
      </c>
      <c r="L8457" s="53">
        <v>11.4597023625</v>
      </c>
      <c r="M8457" s="53">
        <v>11.459702350000001</v>
      </c>
      <c r="N8457" s="53">
        <f t="shared" si="665"/>
        <v>8250.9856920000002</v>
      </c>
      <c r="O8457" s="53" t="e">
        <f>VLOOKUP(E8457,#REF!,29,FALSE)</f>
        <v>#REF!</v>
      </c>
      <c r="P8457" s="53" t="e">
        <f t="shared" si="666"/>
        <v>#REF!</v>
      </c>
      <c r="Q8457" s="53">
        <v>1.2499999178948605E-8</v>
      </c>
    </row>
    <row r="8458" spans="1:17">
      <c r="A8458" s="51" t="s">
        <v>5414</v>
      </c>
      <c r="B8458" s="51">
        <f t="shared" si="662"/>
        <v>11</v>
      </c>
      <c r="C8458" s="51">
        <f t="shared" si="663"/>
        <v>720</v>
      </c>
      <c r="D8458" s="51" t="s">
        <v>1076</v>
      </c>
      <c r="E8458" s="54" t="str">
        <f t="shared" si="664"/>
        <v>030547</v>
      </c>
      <c r="F8458" s="51" t="e">
        <f>VLOOKUP(E8458,#REF!,8,FALSE)</f>
        <v>#REF!</v>
      </c>
      <c r="G8458" s="51" t="e">
        <f>VLOOKUP(E8458,#REF!,9,FALSE)</f>
        <v>#REF!</v>
      </c>
      <c r="H8458" s="52">
        <v>891943</v>
      </c>
      <c r="I8458" s="51" t="s">
        <v>4873</v>
      </c>
      <c r="J8458" s="53">
        <v>11.9</v>
      </c>
      <c r="K8458" s="53">
        <v>12.800006</v>
      </c>
      <c r="L8458" s="53">
        <v>11.355114658333333</v>
      </c>
      <c r="M8458" s="53">
        <v>11.355114655555555</v>
      </c>
      <c r="N8458" s="53">
        <f t="shared" si="665"/>
        <v>8175.6825519999993</v>
      </c>
      <c r="O8458" s="53" t="e">
        <f>VLOOKUP(E8458,#REF!,29,FALSE)</f>
        <v>#REF!</v>
      </c>
      <c r="P8458" s="53" t="e">
        <f t="shared" si="666"/>
        <v>#REF!</v>
      </c>
      <c r="Q8458" s="53">
        <v>2.7777774549677915E-9</v>
      </c>
    </row>
    <row r="8459" spans="1:17">
      <c r="A8459" s="51" t="s">
        <v>5414</v>
      </c>
      <c r="B8459" s="51">
        <f t="shared" si="662"/>
        <v>11</v>
      </c>
      <c r="C8459" s="51">
        <f t="shared" si="663"/>
        <v>720</v>
      </c>
      <c r="D8459" s="51" t="s">
        <v>1083</v>
      </c>
      <c r="E8459" s="54" t="str">
        <f t="shared" si="664"/>
        <v>030548</v>
      </c>
      <c r="F8459" s="51" t="e">
        <f>VLOOKUP(E8459,#REF!,8,FALSE)</f>
        <v>#REF!</v>
      </c>
      <c r="G8459" s="51" t="e">
        <f>VLOOKUP(E8459,#REF!,9,FALSE)</f>
        <v>#REF!</v>
      </c>
      <c r="H8459" s="52">
        <v>891944</v>
      </c>
      <c r="I8459" s="51" t="s">
        <v>4874</v>
      </c>
      <c r="J8459" s="53">
        <v>12.3</v>
      </c>
      <c r="K8459" s="53">
        <v>12.500003</v>
      </c>
      <c r="L8459" s="53">
        <v>11.439122779166668</v>
      </c>
      <c r="M8459" s="53">
        <v>11.439122802777776</v>
      </c>
      <c r="N8459" s="53">
        <f t="shared" si="665"/>
        <v>8236.1684179999993</v>
      </c>
      <c r="O8459" s="53" t="e">
        <f>VLOOKUP(E8459,#REF!,29,FALSE)</f>
        <v>#REF!</v>
      </c>
      <c r="P8459" s="53" t="e">
        <f t="shared" si="666"/>
        <v>#REF!</v>
      </c>
      <c r="Q8459" s="53">
        <v>0</v>
      </c>
    </row>
    <row r="8460" spans="1:17">
      <c r="A8460" s="51" t="s">
        <v>5414</v>
      </c>
      <c r="B8460" s="51">
        <f t="shared" si="662"/>
        <v>11</v>
      </c>
      <c r="C8460" s="51">
        <f t="shared" si="663"/>
        <v>720</v>
      </c>
      <c r="D8460" s="51" t="s">
        <v>1196</v>
      </c>
      <c r="E8460" s="54" t="str">
        <f t="shared" si="664"/>
        <v>030552</v>
      </c>
      <c r="F8460" s="51" t="e">
        <f>VLOOKUP(E8460,#REF!,8,FALSE)</f>
        <v>#REF!</v>
      </c>
      <c r="G8460" s="51" t="e">
        <f>VLOOKUP(E8460,#REF!,9,FALSE)</f>
        <v>#REF!</v>
      </c>
      <c r="H8460" s="52">
        <v>890629</v>
      </c>
      <c r="I8460" s="51" t="s">
        <v>4875</v>
      </c>
      <c r="J8460" s="53">
        <v>13.7</v>
      </c>
      <c r="K8460" s="53">
        <v>13.600001000000001</v>
      </c>
      <c r="L8460" s="53">
        <v>12.352349352777777</v>
      </c>
      <c r="M8460" s="53">
        <v>12.35234937361111</v>
      </c>
      <c r="N8460" s="53">
        <f t="shared" si="665"/>
        <v>8893.6915489999992</v>
      </c>
      <c r="O8460" s="53" t="e">
        <f>VLOOKUP(E8460,#REF!,29,FALSE)</f>
        <v>#REF!</v>
      </c>
      <c r="P8460" s="53" t="e">
        <f t="shared" si="666"/>
        <v>#REF!</v>
      </c>
      <c r="Q8460" s="53">
        <v>0</v>
      </c>
    </row>
    <row r="8461" spans="1:17">
      <c r="A8461" s="51" t="s">
        <v>5414</v>
      </c>
      <c r="B8461" s="51">
        <f t="shared" si="662"/>
        <v>11</v>
      </c>
      <c r="C8461" s="51">
        <f t="shared" si="663"/>
        <v>720</v>
      </c>
      <c r="D8461" s="51" t="s">
        <v>1069</v>
      </c>
      <c r="E8461" s="54" t="str">
        <f t="shared" si="664"/>
        <v>030622</v>
      </c>
      <c r="F8461" s="51" t="e">
        <f>VLOOKUP(E8461,#REF!,8,FALSE)</f>
        <v>#REF!</v>
      </c>
      <c r="G8461" s="51" t="e">
        <f>VLOOKUP(E8461,#REF!,9,FALSE)</f>
        <v>#REF!</v>
      </c>
      <c r="H8461" s="52">
        <v>890458</v>
      </c>
      <c r="I8461" s="51" t="s">
        <v>1070</v>
      </c>
      <c r="J8461" s="53">
        <v>12.9</v>
      </c>
      <c r="K8461" s="53">
        <v>12.300001</v>
      </c>
      <c r="L8461" s="53">
        <v>11.794722740277777</v>
      </c>
      <c r="M8461" s="53">
        <v>11.794722715277778</v>
      </c>
      <c r="N8461" s="53">
        <f t="shared" si="665"/>
        <v>8492.2003550000009</v>
      </c>
      <c r="O8461" s="53" t="e">
        <f>VLOOKUP(E8461,#REF!,29,FALSE)</f>
        <v>#REF!</v>
      </c>
      <c r="P8461" s="53" t="e">
        <f t="shared" si="666"/>
        <v>#REF!</v>
      </c>
      <c r="Q8461" s="53">
        <v>2.499999835789721E-8</v>
      </c>
    </row>
    <row r="8462" spans="1:17">
      <c r="A8462" s="51" t="s">
        <v>5414</v>
      </c>
      <c r="B8462" s="51">
        <f t="shared" si="662"/>
        <v>11</v>
      </c>
      <c r="C8462" s="51">
        <f t="shared" si="663"/>
        <v>720</v>
      </c>
      <c r="D8462" s="51" t="s">
        <v>1201</v>
      </c>
      <c r="E8462" s="54" t="str">
        <f t="shared" si="664"/>
        <v>030672</v>
      </c>
      <c r="F8462" s="51" t="e">
        <f>VLOOKUP(E8462,#REF!,8,FALSE)</f>
        <v>#REF!</v>
      </c>
      <c r="G8462" s="51" t="e">
        <f>VLOOKUP(E8462,#REF!,9,FALSE)</f>
        <v>#REF!</v>
      </c>
      <c r="H8462" s="52">
        <v>890624</v>
      </c>
      <c r="I8462" s="51" t="s">
        <v>4876</v>
      </c>
      <c r="J8462" s="53">
        <v>9.8000000000000007</v>
      </c>
      <c r="K8462" s="53">
        <v>9.8000030000000002</v>
      </c>
      <c r="L8462" s="53">
        <v>8.209350790277778</v>
      </c>
      <c r="M8462" s="53">
        <v>8.2093507930555543</v>
      </c>
      <c r="N8462" s="53">
        <f t="shared" si="665"/>
        <v>5910.7325709999986</v>
      </c>
      <c r="O8462" s="53" t="e">
        <f>VLOOKUP(E8462,#REF!,29,FALSE)</f>
        <v>#REF!</v>
      </c>
      <c r="P8462" s="53" t="e">
        <f t="shared" si="666"/>
        <v>#REF!</v>
      </c>
      <c r="Q8462" s="53">
        <v>0</v>
      </c>
    </row>
    <row r="8463" spans="1:17">
      <c r="A8463" s="51" t="s">
        <v>5414</v>
      </c>
      <c r="B8463" s="51">
        <f t="shared" si="662"/>
        <v>11</v>
      </c>
      <c r="C8463" s="51">
        <f t="shared" si="663"/>
        <v>720</v>
      </c>
      <c r="D8463" s="51" t="s">
        <v>2392</v>
      </c>
      <c r="E8463" s="54" t="str">
        <f t="shared" si="664"/>
        <v>030699</v>
      </c>
      <c r="F8463" s="51" t="e">
        <f>VLOOKUP(E8463,#REF!,8,FALSE)</f>
        <v>#REF!</v>
      </c>
      <c r="G8463" s="51" t="e">
        <f>VLOOKUP(E8463,#REF!,9,FALSE)</f>
        <v>#REF!</v>
      </c>
      <c r="H8463" s="52">
        <v>909541</v>
      </c>
      <c r="I8463" s="51" t="s">
        <v>4877</v>
      </c>
      <c r="J8463" s="53">
        <v>8.3000000000000007</v>
      </c>
      <c r="K8463" s="53">
        <v>8.3000000000000007</v>
      </c>
      <c r="L8463" s="53">
        <v>9.9656138527777767</v>
      </c>
      <c r="M8463" s="53">
        <v>9.9656138527777767</v>
      </c>
      <c r="N8463" s="53">
        <f t="shared" si="665"/>
        <v>7175.2419739999996</v>
      </c>
      <c r="O8463" s="53" t="e">
        <f>VLOOKUP(E8463,#REF!,29,FALSE)</f>
        <v>#REF!</v>
      </c>
      <c r="P8463" s="53" t="e">
        <f t="shared" si="666"/>
        <v>#REF!</v>
      </c>
      <c r="Q8463" s="53">
        <v>0</v>
      </c>
    </row>
    <row r="8464" spans="1:17">
      <c r="A8464" s="51" t="s">
        <v>5414</v>
      </c>
      <c r="B8464" s="51">
        <f t="shared" si="662"/>
        <v>11</v>
      </c>
      <c r="C8464" s="51">
        <f t="shared" si="663"/>
        <v>720</v>
      </c>
      <c r="D8464" s="51" t="s">
        <v>2396</v>
      </c>
      <c r="E8464" s="54" t="str">
        <f t="shared" si="664"/>
        <v>030701</v>
      </c>
      <c r="F8464" s="51" t="e">
        <f>VLOOKUP(E8464,#REF!,8,FALSE)</f>
        <v>#REF!</v>
      </c>
      <c r="G8464" s="51" t="e">
        <f>VLOOKUP(E8464,#REF!,9,FALSE)</f>
        <v>#REF!</v>
      </c>
      <c r="H8464" s="52">
        <v>909540</v>
      </c>
      <c r="I8464" s="51" t="s">
        <v>4878</v>
      </c>
      <c r="J8464" s="53">
        <v>9.6</v>
      </c>
      <c r="K8464" s="53">
        <v>9.6</v>
      </c>
      <c r="L8464" s="53">
        <v>10.559020040277778</v>
      </c>
      <c r="M8464" s="53">
        <v>10.559020040277778</v>
      </c>
      <c r="N8464" s="53">
        <f t="shared" si="665"/>
        <v>7602.4944290000003</v>
      </c>
      <c r="O8464" s="53" t="e">
        <f>VLOOKUP(E8464,#REF!,29,FALSE)</f>
        <v>#REF!</v>
      </c>
      <c r="P8464" s="53" t="e">
        <f t="shared" si="666"/>
        <v>#REF!</v>
      </c>
      <c r="Q8464" s="53">
        <v>0</v>
      </c>
    </row>
    <row r="8465" spans="1:17">
      <c r="A8465" s="51" t="s">
        <v>5414</v>
      </c>
      <c r="B8465" s="51">
        <f t="shared" si="662"/>
        <v>11</v>
      </c>
      <c r="C8465" s="51">
        <f t="shared" si="663"/>
        <v>720</v>
      </c>
      <c r="D8465" s="51" t="s">
        <v>1446</v>
      </c>
      <c r="E8465" s="54" t="str">
        <f t="shared" si="664"/>
        <v>030831</v>
      </c>
      <c r="F8465" s="51" t="e">
        <f>VLOOKUP(E8465,#REF!,8,FALSE)</f>
        <v>#REF!</v>
      </c>
      <c r="G8465" s="51" t="e">
        <f>VLOOKUP(E8465,#REF!,9,FALSE)</f>
        <v>#REF!</v>
      </c>
      <c r="H8465" s="52">
        <v>893222</v>
      </c>
      <c r="I8465" s="51" t="s">
        <v>1447</v>
      </c>
      <c r="J8465" s="53">
        <v>13.1</v>
      </c>
      <c r="K8465" s="53">
        <v>13.1</v>
      </c>
      <c r="L8465" s="53">
        <v>12.165324281944443</v>
      </c>
      <c r="M8465" s="53">
        <v>12.165324281944443</v>
      </c>
      <c r="N8465" s="53">
        <f t="shared" si="665"/>
        <v>8759.0334829999993</v>
      </c>
      <c r="O8465" s="53" t="e">
        <f>VLOOKUP(E8465,#REF!,29,FALSE)</f>
        <v>#REF!</v>
      </c>
      <c r="P8465" s="53" t="e">
        <f t="shared" si="666"/>
        <v>#REF!</v>
      </c>
      <c r="Q8465" s="53">
        <v>0</v>
      </c>
    </row>
    <row r="8466" spans="1:17">
      <c r="A8466" s="51" t="s">
        <v>5414</v>
      </c>
      <c r="B8466" s="51">
        <f t="shared" si="662"/>
        <v>11</v>
      </c>
      <c r="C8466" s="51">
        <f t="shared" si="663"/>
        <v>720</v>
      </c>
      <c r="D8466" s="51" t="s">
        <v>1450</v>
      </c>
      <c r="E8466" s="54" t="str">
        <f t="shared" si="664"/>
        <v>030832</v>
      </c>
      <c r="F8466" s="51" t="e">
        <f>VLOOKUP(E8466,#REF!,8,FALSE)</f>
        <v>#REF!</v>
      </c>
      <c r="G8466" s="51" t="e">
        <f>VLOOKUP(E8466,#REF!,9,FALSE)</f>
        <v>#REF!</v>
      </c>
      <c r="H8466" s="52">
        <v>893266</v>
      </c>
      <c r="I8466" s="51" t="s">
        <v>4879</v>
      </c>
      <c r="J8466" s="53">
        <v>16.3</v>
      </c>
      <c r="K8466" s="53">
        <v>13.8</v>
      </c>
      <c r="L8466" s="53">
        <v>19.50671770138889</v>
      </c>
      <c r="M8466" s="53">
        <v>19.50671770138889</v>
      </c>
      <c r="N8466" s="53">
        <f t="shared" si="665"/>
        <v>14044.836745000001</v>
      </c>
      <c r="O8466" s="53" t="e">
        <f>VLOOKUP(E8466,#REF!,29,FALSE)</f>
        <v>#REF!</v>
      </c>
      <c r="P8466" s="53" t="e">
        <f t="shared" si="666"/>
        <v>#REF!</v>
      </c>
      <c r="Q8466" s="53">
        <v>0</v>
      </c>
    </row>
    <row r="8467" spans="1:17">
      <c r="A8467" s="51" t="s">
        <v>5414</v>
      </c>
      <c r="B8467" s="51">
        <f t="shared" si="662"/>
        <v>11</v>
      </c>
      <c r="C8467" s="51">
        <f t="shared" si="663"/>
        <v>720</v>
      </c>
      <c r="D8467" s="51" t="s">
        <v>1635</v>
      </c>
      <c r="E8467" s="54" t="str">
        <f t="shared" si="664"/>
        <v>030876</v>
      </c>
      <c r="F8467" s="51" t="e">
        <f>VLOOKUP(E8467,#REF!,8,FALSE)</f>
        <v>#REF!</v>
      </c>
      <c r="G8467" s="51" t="e">
        <f>VLOOKUP(E8467,#REF!,9,FALSE)</f>
        <v>#REF!</v>
      </c>
      <c r="H8467" s="52">
        <v>889887</v>
      </c>
      <c r="I8467" s="51" t="s">
        <v>4880</v>
      </c>
      <c r="J8467" s="53">
        <v>15.3</v>
      </c>
      <c r="K8467" s="53">
        <v>14.000003</v>
      </c>
      <c r="L8467" s="53">
        <v>13.062907609722222</v>
      </c>
      <c r="M8467" s="53">
        <v>12.414229647222221</v>
      </c>
      <c r="N8467" s="53">
        <f t="shared" si="665"/>
        <v>8938.2453459999997</v>
      </c>
      <c r="O8467" s="53" t="e">
        <f>VLOOKUP(E8467,#REF!,29,FALSE)</f>
        <v>#REF!</v>
      </c>
      <c r="P8467" s="53" t="e">
        <f t="shared" si="666"/>
        <v>#REF!</v>
      </c>
      <c r="Q8467" s="53">
        <v>0.64867796250000032</v>
      </c>
    </row>
    <row r="8468" spans="1:17">
      <c r="A8468" s="51" t="s">
        <v>5414</v>
      </c>
      <c r="B8468" s="51">
        <f t="shared" si="662"/>
        <v>11</v>
      </c>
      <c r="C8468" s="51">
        <f t="shared" si="663"/>
        <v>720</v>
      </c>
      <c r="D8468" s="51" t="s">
        <v>1555</v>
      </c>
      <c r="E8468" s="54" t="str">
        <f t="shared" si="664"/>
        <v>030895</v>
      </c>
      <c r="F8468" s="51" t="e">
        <f>VLOOKUP(E8468,#REF!,8,FALSE)</f>
        <v>#REF!</v>
      </c>
      <c r="G8468" s="51" t="e">
        <f>VLOOKUP(E8468,#REF!,9,FALSE)</f>
        <v>#REF!</v>
      </c>
      <c r="H8468" s="52">
        <v>889866</v>
      </c>
      <c r="I8468" s="51" t="s">
        <v>1556</v>
      </c>
      <c r="J8468" s="53">
        <v>13.5</v>
      </c>
      <c r="K8468" s="53">
        <v>13.499999000000001</v>
      </c>
      <c r="L8468" s="53">
        <v>15.925110206944444</v>
      </c>
      <c r="M8468" s="53">
        <v>15.925110355555555</v>
      </c>
      <c r="N8468" s="53">
        <f t="shared" si="665"/>
        <v>11466.079455999999</v>
      </c>
      <c r="O8468" s="53" t="e">
        <f>VLOOKUP(E8468,#REF!,29,FALSE)</f>
        <v>#REF!</v>
      </c>
      <c r="P8468" s="53" t="e">
        <f t="shared" si="666"/>
        <v>#REF!</v>
      </c>
      <c r="Q8468" s="53">
        <v>0</v>
      </c>
    </row>
    <row r="8469" spans="1:17">
      <c r="A8469" s="51" t="s">
        <v>5414</v>
      </c>
      <c r="B8469" s="51">
        <f t="shared" si="662"/>
        <v>11</v>
      </c>
      <c r="C8469" s="51">
        <f t="shared" si="663"/>
        <v>720</v>
      </c>
      <c r="D8469" s="51" t="s">
        <v>1549</v>
      </c>
      <c r="E8469" s="54" t="str">
        <f t="shared" si="664"/>
        <v>030897</v>
      </c>
      <c r="F8469" s="51" t="e">
        <f>VLOOKUP(E8469,#REF!,8,FALSE)</f>
        <v>#REF!</v>
      </c>
      <c r="G8469" s="51" t="e">
        <f>VLOOKUP(E8469,#REF!,9,FALSE)</f>
        <v>#REF!</v>
      </c>
      <c r="H8469" s="52">
        <v>889868</v>
      </c>
      <c r="I8469" s="51" t="s">
        <v>4881</v>
      </c>
      <c r="J8469" s="53">
        <v>15.8</v>
      </c>
      <c r="K8469" s="53">
        <v>13.499999000000001</v>
      </c>
      <c r="L8469" s="53">
        <v>15.42406478888889</v>
      </c>
      <c r="M8469" s="53">
        <v>13.68732911111111</v>
      </c>
      <c r="N8469" s="53">
        <f t="shared" si="665"/>
        <v>9854.8769599999996</v>
      </c>
      <c r="O8469" s="53" t="e">
        <f>VLOOKUP(E8469,#REF!,29,FALSE)</f>
        <v>#REF!</v>
      </c>
      <c r="P8469" s="53" t="e">
        <f t="shared" si="666"/>
        <v>#REF!</v>
      </c>
      <c r="Q8469" s="53">
        <v>1.7367356777777787</v>
      </c>
    </row>
    <row r="8470" spans="1:17">
      <c r="A8470" s="51" t="s">
        <v>5414</v>
      </c>
      <c r="B8470" s="51">
        <f t="shared" si="662"/>
        <v>11</v>
      </c>
      <c r="C8470" s="51">
        <f t="shared" si="663"/>
        <v>720</v>
      </c>
      <c r="D8470" s="51" t="s">
        <v>1575</v>
      </c>
      <c r="E8470" s="54" t="str">
        <f t="shared" si="664"/>
        <v>030900</v>
      </c>
      <c r="F8470" s="51" t="e">
        <f>VLOOKUP(E8470,#REF!,8,FALSE)</f>
        <v>#REF!</v>
      </c>
      <c r="G8470" s="51" t="e">
        <f>VLOOKUP(E8470,#REF!,9,FALSE)</f>
        <v>#REF!</v>
      </c>
      <c r="H8470" s="52">
        <v>889888</v>
      </c>
      <c r="I8470" s="51" t="s">
        <v>4882</v>
      </c>
      <c r="J8470" s="53">
        <v>10.3</v>
      </c>
      <c r="K8470" s="53">
        <v>9.5000040000000006</v>
      </c>
      <c r="L8470" s="53">
        <v>8.5833287583333338</v>
      </c>
      <c r="M8470" s="53">
        <v>8.2221522708333339</v>
      </c>
      <c r="N8470" s="53">
        <f t="shared" si="665"/>
        <v>5919.9496350000009</v>
      </c>
      <c r="O8470" s="53" t="e">
        <f>VLOOKUP(E8470,#REF!,29,FALSE)</f>
        <v>#REF!</v>
      </c>
      <c r="P8470" s="53" t="e">
        <f t="shared" si="666"/>
        <v>#REF!</v>
      </c>
      <c r="Q8470" s="53">
        <v>0.36117648749999992</v>
      </c>
    </row>
    <row r="8471" spans="1:17">
      <c r="A8471" s="51" t="s">
        <v>5414</v>
      </c>
      <c r="B8471" s="51">
        <f t="shared" si="662"/>
        <v>11</v>
      </c>
      <c r="C8471" s="51">
        <f t="shared" si="663"/>
        <v>720</v>
      </c>
      <c r="D8471" s="51" t="s">
        <v>1553</v>
      </c>
      <c r="E8471" s="54" t="str">
        <f t="shared" si="664"/>
        <v>030915</v>
      </c>
      <c r="F8471" s="51" t="e">
        <f>VLOOKUP(E8471,#REF!,8,FALSE)</f>
        <v>#REF!</v>
      </c>
      <c r="G8471" s="51" t="e">
        <f>VLOOKUP(E8471,#REF!,9,FALSE)</f>
        <v>#REF!</v>
      </c>
      <c r="H8471" s="52">
        <v>896984</v>
      </c>
      <c r="I8471" s="51" t="s">
        <v>4883</v>
      </c>
      <c r="J8471" s="53">
        <v>9.6</v>
      </c>
      <c r="K8471" s="53">
        <v>9.2999960000000002</v>
      </c>
      <c r="L8471" s="53">
        <v>8.8074426583333327</v>
      </c>
      <c r="M8471" s="53">
        <v>8.8074425763888886</v>
      </c>
      <c r="N8471" s="53">
        <f t="shared" si="665"/>
        <v>6341.358655</v>
      </c>
      <c r="O8471" s="53" t="e">
        <f>VLOOKUP(E8471,#REF!,29,FALSE)</f>
        <v>#REF!</v>
      </c>
      <c r="P8471" s="53" t="e">
        <f t="shared" si="666"/>
        <v>#REF!</v>
      </c>
      <c r="Q8471" s="53">
        <v>8.1944444395452993E-8</v>
      </c>
    </row>
    <row r="8472" spans="1:17">
      <c r="A8472" s="51" t="s">
        <v>5414</v>
      </c>
      <c r="B8472" s="51">
        <f t="shared" si="662"/>
        <v>11</v>
      </c>
      <c r="C8472" s="51">
        <f t="shared" si="663"/>
        <v>720</v>
      </c>
      <c r="D8472" s="51" t="s">
        <v>1567</v>
      </c>
      <c r="E8472" s="54" t="str">
        <f t="shared" si="664"/>
        <v>030931</v>
      </c>
      <c r="F8472" s="51" t="e">
        <f>VLOOKUP(E8472,#REF!,8,FALSE)</f>
        <v>#REF!</v>
      </c>
      <c r="G8472" s="51" t="e">
        <f>VLOOKUP(E8472,#REF!,9,FALSE)</f>
        <v>#REF!</v>
      </c>
      <c r="H8472" s="52">
        <v>889849</v>
      </c>
      <c r="I8472" s="51" t="s">
        <v>1568</v>
      </c>
      <c r="J8472" s="53">
        <v>13.7</v>
      </c>
      <c r="K8472" s="53">
        <v>13.299999</v>
      </c>
      <c r="L8472" s="53">
        <v>11.224582893055555</v>
      </c>
      <c r="M8472" s="53">
        <v>11.224582822222223</v>
      </c>
      <c r="N8472" s="53">
        <f t="shared" si="665"/>
        <v>8081.6996319999998</v>
      </c>
      <c r="O8472" s="53" t="e">
        <f>VLOOKUP(E8472,#REF!,29,FALSE)</f>
        <v>#REF!</v>
      </c>
      <c r="P8472" s="53" t="e">
        <f t="shared" si="666"/>
        <v>#REF!</v>
      </c>
      <c r="Q8472" s="53">
        <v>7.0833333312394751E-8</v>
      </c>
    </row>
    <row r="8473" spans="1:17">
      <c r="A8473" s="51" t="s">
        <v>5414</v>
      </c>
      <c r="B8473" s="51">
        <f t="shared" si="662"/>
        <v>11</v>
      </c>
      <c r="C8473" s="51">
        <f t="shared" si="663"/>
        <v>720</v>
      </c>
      <c r="D8473" s="51" t="s">
        <v>1565</v>
      </c>
      <c r="E8473" s="54" t="str">
        <f t="shared" si="664"/>
        <v>030932</v>
      </c>
      <c r="F8473" s="51" t="e">
        <f>VLOOKUP(E8473,#REF!,8,FALSE)</f>
        <v>#REF!</v>
      </c>
      <c r="G8473" s="51" t="e">
        <f>VLOOKUP(E8473,#REF!,9,FALSE)</f>
        <v>#REF!</v>
      </c>
      <c r="H8473" s="52">
        <v>889848</v>
      </c>
      <c r="I8473" s="51" t="s">
        <v>4884</v>
      </c>
      <c r="J8473" s="53">
        <v>14.5</v>
      </c>
      <c r="K8473" s="53">
        <v>14.400001</v>
      </c>
      <c r="L8473" s="53">
        <v>10.996689787499999</v>
      </c>
      <c r="M8473" s="53">
        <v>10.996689794444444</v>
      </c>
      <c r="N8473" s="53">
        <f t="shared" si="665"/>
        <v>7917.6166519999997</v>
      </c>
      <c r="O8473" s="53" t="e">
        <f>VLOOKUP(E8473,#REF!,29,FALSE)</f>
        <v>#REF!</v>
      </c>
      <c r="P8473" s="53" t="e">
        <f t="shared" si="666"/>
        <v>#REF!</v>
      </c>
      <c r="Q8473" s="53">
        <v>0</v>
      </c>
    </row>
    <row r="8474" spans="1:17">
      <c r="A8474" s="51" t="s">
        <v>5414</v>
      </c>
      <c r="B8474" s="51">
        <f t="shared" si="662"/>
        <v>11</v>
      </c>
      <c r="C8474" s="51">
        <f t="shared" si="663"/>
        <v>720</v>
      </c>
      <c r="D8474" s="51" t="s">
        <v>1561</v>
      </c>
      <c r="E8474" s="54" t="str">
        <f t="shared" si="664"/>
        <v>030933</v>
      </c>
      <c r="F8474" s="51" t="e">
        <f>VLOOKUP(E8474,#REF!,8,FALSE)</f>
        <v>#REF!</v>
      </c>
      <c r="G8474" s="51" t="e">
        <f>VLOOKUP(E8474,#REF!,9,FALSE)</f>
        <v>#REF!</v>
      </c>
      <c r="H8474" s="52">
        <v>889846</v>
      </c>
      <c r="I8474" s="51" t="s">
        <v>4885</v>
      </c>
      <c r="J8474" s="53">
        <v>14.5</v>
      </c>
      <c r="K8474" s="53">
        <v>14</v>
      </c>
      <c r="L8474" s="53">
        <v>12.041561056944445</v>
      </c>
      <c r="M8474" s="53">
        <v>12.041561031944443</v>
      </c>
      <c r="N8474" s="53">
        <f t="shared" si="665"/>
        <v>8669.9239429999998</v>
      </c>
      <c r="O8474" s="53" t="e">
        <f>VLOOKUP(E8474,#REF!,29,FALSE)</f>
        <v>#REF!</v>
      </c>
      <c r="P8474" s="53" t="e">
        <f t="shared" si="666"/>
        <v>#REF!</v>
      </c>
      <c r="Q8474" s="53">
        <v>2.5000000884271383E-8</v>
      </c>
    </row>
    <row r="8475" spans="1:17">
      <c r="A8475" s="51" t="s">
        <v>5414</v>
      </c>
      <c r="B8475" s="51">
        <f t="shared" si="662"/>
        <v>11</v>
      </c>
      <c r="C8475" s="51">
        <f t="shared" si="663"/>
        <v>720</v>
      </c>
      <c r="D8475" s="51" t="s">
        <v>1563</v>
      </c>
      <c r="E8475" s="54" t="str">
        <f t="shared" si="664"/>
        <v>030934</v>
      </c>
      <c r="F8475" s="51" t="e">
        <f>VLOOKUP(E8475,#REF!,8,FALSE)</f>
        <v>#REF!</v>
      </c>
      <c r="G8475" s="51" t="e">
        <f>VLOOKUP(E8475,#REF!,9,FALSE)</f>
        <v>#REF!</v>
      </c>
      <c r="H8475" s="52">
        <v>889845</v>
      </c>
      <c r="I8475" s="51" t="s">
        <v>4886</v>
      </c>
      <c r="J8475" s="53">
        <v>14.2</v>
      </c>
      <c r="K8475" s="53">
        <v>13.900001</v>
      </c>
      <c r="L8475" s="53">
        <v>10.991605608333334</v>
      </c>
      <c r="M8475" s="53">
        <v>10.991605591666666</v>
      </c>
      <c r="N8475" s="53">
        <f t="shared" si="665"/>
        <v>7913.9560259999989</v>
      </c>
      <c r="O8475" s="53" t="e">
        <f>VLOOKUP(E8475,#REF!,29,FALSE)</f>
        <v>#REF!</v>
      </c>
      <c r="P8475" s="53" t="e">
        <f t="shared" si="666"/>
        <v>#REF!</v>
      </c>
      <c r="Q8475" s="53">
        <v>1.6666667256180922E-8</v>
      </c>
    </row>
    <row r="8476" spans="1:17">
      <c r="A8476" s="51" t="s">
        <v>5414</v>
      </c>
      <c r="B8476" s="51">
        <f t="shared" si="662"/>
        <v>11</v>
      </c>
      <c r="C8476" s="51">
        <f t="shared" si="663"/>
        <v>720</v>
      </c>
      <c r="D8476" s="51" t="s">
        <v>1627</v>
      </c>
      <c r="E8476" s="54" t="str">
        <f t="shared" si="664"/>
        <v>031015</v>
      </c>
      <c r="F8476" s="51" t="e">
        <f>VLOOKUP(E8476,#REF!,8,FALSE)</f>
        <v>#REF!</v>
      </c>
      <c r="G8476" s="51" t="e">
        <f>VLOOKUP(E8476,#REF!,9,FALSE)</f>
        <v>#REF!</v>
      </c>
      <c r="H8476" s="52">
        <v>889900</v>
      </c>
      <c r="I8476" s="51" t="s">
        <v>4887</v>
      </c>
      <c r="J8476" s="53">
        <v>14.5</v>
      </c>
      <c r="K8476" s="53">
        <v>13.599996000000001</v>
      </c>
      <c r="L8476" s="53">
        <v>12.355884030555556</v>
      </c>
      <c r="M8476" s="53">
        <v>12.036156788888889</v>
      </c>
      <c r="N8476" s="53">
        <f t="shared" si="665"/>
        <v>8666.0328879999997</v>
      </c>
      <c r="O8476" s="53" t="e">
        <f>VLOOKUP(E8476,#REF!,29,FALSE)</f>
        <v>#REF!</v>
      </c>
      <c r="P8476" s="53" t="e">
        <f t="shared" si="666"/>
        <v>#REF!</v>
      </c>
      <c r="Q8476" s="53">
        <v>0.31972724166666666</v>
      </c>
    </row>
    <row r="8477" spans="1:17">
      <c r="A8477" s="51" t="s">
        <v>5414</v>
      </c>
      <c r="B8477" s="51">
        <f t="shared" si="662"/>
        <v>11</v>
      </c>
      <c r="C8477" s="51">
        <f t="shared" si="663"/>
        <v>720</v>
      </c>
      <c r="D8477" s="51" t="s">
        <v>2203</v>
      </c>
      <c r="E8477" s="54" t="str">
        <f t="shared" si="664"/>
        <v>031665</v>
      </c>
      <c r="F8477" s="51" t="e">
        <f>VLOOKUP(E8477,#REF!,8,FALSE)</f>
        <v>#REF!</v>
      </c>
      <c r="G8477" s="51" t="e">
        <f>VLOOKUP(E8477,#REF!,9,FALSE)</f>
        <v>#REF!</v>
      </c>
      <c r="H8477" s="52">
        <v>908886</v>
      </c>
      <c r="I8477" s="51" t="s">
        <v>4888</v>
      </c>
      <c r="J8477" s="53">
        <v>9</v>
      </c>
      <c r="K8477" s="53">
        <v>8.9999959999999994</v>
      </c>
      <c r="L8477" s="53">
        <v>9.3376425624999992</v>
      </c>
      <c r="M8477" s="53">
        <v>5.5843927777777774E-2</v>
      </c>
      <c r="N8477" s="53">
        <f t="shared" si="665"/>
        <v>40.207628</v>
      </c>
      <c r="O8477" s="53" t="e">
        <f>VLOOKUP(E8477,#REF!,29,FALSE)</f>
        <v>#REF!</v>
      </c>
      <c r="P8477" s="53" t="e">
        <f t="shared" si="666"/>
        <v>#REF!</v>
      </c>
      <c r="Q8477" s="53">
        <v>9.2817986347222217</v>
      </c>
    </row>
    <row r="8478" spans="1:17">
      <c r="A8478" s="51" t="s">
        <v>5414</v>
      </c>
      <c r="B8478" s="51">
        <f t="shared" si="662"/>
        <v>11</v>
      </c>
      <c r="C8478" s="51">
        <f t="shared" si="663"/>
        <v>720</v>
      </c>
      <c r="D8478" s="51" t="s">
        <v>2358</v>
      </c>
      <c r="E8478" s="54" t="str">
        <f t="shared" si="664"/>
        <v>031812</v>
      </c>
      <c r="F8478" s="51" t="e">
        <f>VLOOKUP(E8478,#REF!,8,FALSE)</f>
        <v>#REF!</v>
      </c>
      <c r="G8478" s="51" t="e">
        <f>VLOOKUP(E8478,#REF!,9,FALSE)</f>
        <v>#REF!</v>
      </c>
      <c r="H8478" s="52">
        <v>904074</v>
      </c>
      <c r="I8478" s="51" t="s">
        <v>2359</v>
      </c>
      <c r="J8478" s="53">
        <v>18.5</v>
      </c>
      <c r="K8478" s="53">
        <v>18.499998999999999</v>
      </c>
      <c r="L8478" s="53">
        <v>18.481547088888888</v>
      </c>
      <c r="M8478" s="53">
        <v>18.481547088888888</v>
      </c>
      <c r="N8478" s="53">
        <f t="shared" si="665"/>
        <v>13306.713904</v>
      </c>
      <c r="O8478" s="53" t="e">
        <f>VLOOKUP(E8478,#REF!,29,FALSE)</f>
        <v>#REF!</v>
      </c>
      <c r="P8478" s="53" t="e">
        <f t="shared" si="666"/>
        <v>#REF!</v>
      </c>
      <c r="Q8478" s="53">
        <v>0</v>
      </c>
    </row>
    <row r="8479" spans="1:17">
      <c r="A8479" s="51" t="s">
        <v>5414</v>
      </c>
      <c r="B8479" s="51">
        <f t="shared" si="662"/>
        <v>11</v>
      </c>
      <c r="C8479" s="51">
        <f t="shared" si="663"/>
        <v>720</v>
      </c>
      <c r="D8479" s="51" t="s">
        <v>2188</v>
      </c>
      <c r="E8479" s="54" t="str">
        <f t="shared" si="664"/>
        <v>031887</v>
      </c>
      <c r="F8479" s="51" t="e">
        <f>VLOOKUP(E8479,#REF!,8,FALSE)</f>
        <v>#REF!</v>
      </c>
      <c r="G8479" s="51" t="e">
        <f>VLOOKUP(E8479,#REF!,9,FALSE)</f>
        <v>#REF!</v>
      </c>
      <c r="H8479" s="52">
        <v>911051</v>
      </c>
      <c r="I8479" s="51" t="s">
        <v>4889</v>
      </c>
      <c r="J8479" s="53">
        <v>11.4</v>
      </c>
      <c r="K8479" s="53">
        <v>10.500004000000001</v>
      </c>
      <c r="L8479" s="53">
        <v>10.397020151388888</v>
      </c>
      <c r="M8479" s="53">
        <v>1.5573962444444445</v>
      </c>
      <c r="N8479" s="53">
        <f t="shared" si="665"/>
        <v>1121.325296</v>
      </c>
      <c r="O8479" s="53" t="e">
        <f>VLOOKUP(E8479,#REF!,29,FALSE)</f>
        <v>#REF!</v>
      </c>
      <c r="P8479" s="53" t="e">
        <f t="shared" si="666"/>
        <v>#REF!</v>
      </c>
      <c r="Q8479" s="53">
        <v>8.8396239069444444</v>
      </c>
    </row>
    <row r="8480" spans="1:17">
      <c r="A8480" s="51" t="s">
        <v>5414</v>
      </c>
      <c r="B8480" s="51">
        <f t="shared" si="662"/>
        <v>11</v>
      </c>
      <c r="C8480" s="51">
        <f t="shared" si="663"/>
        <v>720</v>
      </c>
      <c r="D8480" s="51" t="s">
        <v>942</v>
      </c>
      <c r="E8480" s="54" t="str">
        <f t="shared" si="664"/>
        <v>030348</v>
      </c>
      <c r="F8480" s="51" t="e">
        <f>VLOOKUP(E8480,#REF!,8,FALSE)</f>
        <v>#REF!</v>
      </c>
      <c r="G8480" s="51" t="e">
        <f>VLOOKUP(E8480,#REF!,9,FALSE)</f>
        <v>#REF!</v>
      </c>
      <c r="H8480" s="52">
        <v>8957</v>
      </c>
      <c r="I8480" s="51" t="s">
        <v>4890</v>
      </c>
      <c r="J8480" s="53">
        <v>11.33</v>
      </c>
      <c r="K8480" s="53">
        <v>11</v>
      </c>
      <c r="L8480" s="53">
        <v>11.438806427777779</v>
      </c>
      <c r="M8480" s="53">
        <v>11.438806427777779</v>
      </c>
      <c r="N8480" s="53">
        <f t="shared" si="665"/>
        <v>8235.9406280000003</v>
      </c>
      <c r="O8480" s="53" t="e">
        <f>VLOOKUP(E8480,#REF!,29,FALSE)</f>
        <v>#REF!</v>
      </c>
      <c r="P8480" s="53" t="e">
        <f t="shared" si="666"/>
        <v>#REF!</v>
      </c>
      <c r="Q8480" s="53">
        <v>0</v>
      </c>
    </row>
    <row r="8481" spans="1:17">
      <c r="A8481" s="51" t="s">
        <v>5414</v>
      </c>
      <c r="B8481" s="51">
        <f t="shared" si="662"/>
        <v>11</v>
      </c>
      <c r="C8481" s="51">
        <f t="shared" si="663"/>
        <v>720</v>
      </c>
      <c r="D8481" s="51" t="s">
        <v>939</v>
      </c>
      <c r="E8481" s="54" t="str">
        <f t="shared" si="664"/>
        <v>030349</v>
      </c>
      <c r="F8481" s="51" t="e">
        <f>VLOOKUP(E8481,#REF!,8,FALSE)</f>
        <v>#REF!</v>
      </c>
      <c r="G8481" s="51" t="e">
        <f>VLOOKUP(E8481,#REF!,9,FALSE)</f>
        <v>#REF!</v>
      </c>
      <c r="H8481" s="52">
        <v>8900</v>
      </c>
      <c r="I8481" s="51" t="s">
        <v>4891</v>
      </c>
      <c r="J8481" s="53">
        <v>11.33</v>
      </c>
      <c r="K8481" s="53">
        <v>11</v>
      </c>
      <c r="L8481" s="53">
        <v>11.791795933333333</v>
      </c>
      <c r="M8481" s="53">
        <v>11.791795933333333</v>
      </c>
      <c r="N8481" s="53">
        <f t="shared" si="665"/>
        <v>8490.0930719999997</v>
      </c>
      <c r="O8481" s="53" t="e">
        <f>VLOOKUP(E8481,#REF!,29,FALSE)</f>
        <v>#REF!</v>
      </c>
      <c r="P8481" s="53" t="e">
        <f t="shared" si="666"/>
        <v>#REF!</v>
      </c>
      <c r="Q8481" s="53">
        <v>0</v>
      </c>
    </row>
    <row r="8482" spans="1:17">
      <c r="A8482" s="51" t="s">
        <v>5414</v>
      </c>
      <c r="B8482" s="51">
        <f t="shared" si="662"/>
        <v>11</v>
      </c>
      <c r="C8482" s="51">
        <f t="shared" si="663"/>
        <v>720</v>
      </c>
      <c r="D8482" s="51" t="s">
        <v>936</v>
      </c>
      <c r="E8482" s="54" t="str">
        <f t="shared" si="664"/>
        <v>030350</v>
      </c>
      <c r="F8482" s="51" t="e">
        <f>VLOOKUP(E8482,#REF!,8,FALSE)</f>
        <v>#REF!</v>
      </c>
      <c r="G8482" s="51" t="e">
        <f>VLOOKUP(E8482,#REF!,9,FALSE)</f>
        <v>#REF!</v>
      </c>
      <c r="H8482" s="52">
        <v>8854</v>
      </c>
      <c r="I8482" s="51" t="s">
        <v>4892</v>
      </c>
      <c r="J8482" s="53">
        <v>11.33</v>
      </c>
      <c r="K8482" s="53">
        <v>11</v>
      </c>
      <c r="L8482" s="53">
        <v>11.809103531944444</v>
      </c>
      <c r="M8482" s="53">
        <v>11.809103531944444</v>
      </c>
      <c r="N8482" s="53">
        <f t="shared" si="665"/>
        <v>8502.5545430000002</v>
      </c>
      <c r="O8482" s="53" t="e">
        <f>VLOOKUP(E8482,#REF!,29,FALSE)</f>
        <v>#REF!</v>
      </c>
      <c r="P8482" s="53" t="e">
        <f t="shared" si="666"/>
        <v>#REF!</v>
      </c>
      <c r="Q8482" s="53">
        <v>0</v>
      </c>
    </row>
    <row r="8483" spans="1:17">
      <c r="A8483" s="51" t="s">
        <v>5414</v>
      </c>
      <c r="B8483" s="51">
        <f t="shared" si="662"/>
        <v>11</v>
      </c>
      <c r="C8483" s="51">
        <f t="shared" si="663"/>
        <v>720</v>
      </c>
      <c r="D8483" s="51" t="s">
        <v>1171</v>
      </c>
      <c r="E8483" s="54" t="str">
        <f t="shared" si="664"/>
        <v>030457</v>
      </c>
      <c r="F8483" s="51" t="e">
        <f>VLOOKUP(E8483,#REF!,8,FALSE)</f>
        <v>#REF!</v>
      </c>
      <c r="G8483" s="51" t="e">
        <f>VLOOKUP(E8483,#REF!,9,FALSE)</f>
        <v>#REF!</v>
      </c>
      <c r="H8483" s="52">
        <v>890647</v>
      </c>
      <c r="I8483" s="51" t="s">
        <v>4893</v>
      </c>
      <c r="J8483" s="53">
        <v>13.1</v>
      </c>
      <c r="K8483" s="53">
        <v>13.100002999999999</v>
      </c>
      <c r="L8483" s="53">
        <v>14.7735001625</v>
      </c>
      <c r="M8483" s="53">
        <v>14.773500180555557</v>
      </c>
      <c r="N8483" s="53">
        <f t="shared" si="665"/>
        <v>10636.92013</v>
      </c>
      <c r="O8483" s="53" t="e">
        <f>VLOOKUP(E8483,#REF!,29,FALSE)</f>
        <v>#REF!</v>
      </c>
      <c r="P8483" s="53" t="e">
        <f t="shared" si="666"/>
        <v>#REF!</v>
      </c>
      <c r="Q8483" s="53">
        <v>0</v>
      </c>
    </row>
    <row r="8484" spans="1:17">
      <c r="A8484" s="51" t="s">
        <v>5414</v>
      </c>
      <c r="B8484" s="51">
        <f t="shared" si="662"/>
        <v>11</v>
      </c>
      <c r="C8484" s="51">
        <f t="shared" si="663"/>
        <v>720</v>
      </c>
      <c r="D8484" s="51" t="s">
        <v>1173</v>
      </c>
      <c r="E8484" s="54" t="str">
        <f t="shared" si="664"/>
        <v>030461</v>
      </c>
      <c r="F8484" s="51" t="e">
        <f>VLOOKUP(E8484,#REF!,8,FALSE)</f>
        <v>#REF!</v>
      </c>
      <c r="G8484" s="51" t="e">
        <f>VLOOKUP(E8484,#REF!,9,FALSE)</f>
        <v>#REF!</v>
      </c>
      <c r="H8484" s="52">
        <v>890649</v>
      </c>
      <c r="I8484" s="51" t="s">
        <v>4894</v>
      </c>
      <c r="J8484" s="53">
        <v>13</v>
      </c>
      <c r="K8484" s="53">
        <v>13</v>
      </c>
      <c r="L8484" s="53">
        <v>14.926572388888889</v>
      </c>
      <c r="M8484" s="53">
        <v>14.926572380555555</v>
      </c>
      <c r="N8484" s="53">
        <f t="shared" si="665"/>
        <v>10747.132114</v>
      </c>
      <c r="O8484" s="53" t="e">
        <f>VLOOKUP(E8484,#REF!,29,FALSE)</f>
        <v>#REF!</v>
      </c>
      <c r="P8484" s="53" t="e">
        <f t="shared" si="666"/>
        <v>#REF!</v>
      </c>
      <c r="Q8484" s="53">
        <v>8.333333628090461E-9</v>
      </c>
    </row>
    <row r="8485" spans="1:17">
      <c r="A8485" s="51" t="s">
        <v>5414</v>
      </c>
      <c r="B8485" s="51">
        <f t="shared" si="662"/>
        <v>11</v>
      </c>
      <c r="C8485" s="51">
        <f t="shared" si="663"/>
        <v>720</v>
      </c>
      <c r="D8485" s="51" t="s">
        <v>1175</v>
      </c>
      <c r="E8485" s="54" t="str">
        <f t="shared" si="664"/>
        <v>030462</v>
      </c>
      <c r="F8485" s="51" t="e">
        <f>VLOOKUP(E8485,#REF!,8,FALSE)</f>
        <v>#REF!</v>
      </c>
      <c r="G8485" s="51" t="e">
        <f>VLOOKUP(E8485,#REF!,9,FALSE)</f>
        <v>#REF!</v>
      </c>
      <c r="H8485" s="52">
        <v>890648</v>
      </c>
      <c r="I8485" s="51" t="s">
        <v>4895</v>
      </c>
      <c r="J8485" s="53">
        <v>11.5</v>
      </c>
      <c r="K8485" s="53">
        <v>12.900003</v>
      </c>
      <c r="L8485" s="53">
        <v>13.254003584722222</v>
      </c>
      <c r="M8485" s="53">
        <v>13.254003572222222</v>
      </c>
      <c r="N8485" s="53">
        <f t="shared" si="665"/>
        <v>9542.8825720000004</v>
      </c>
      <c r="O8485" s="53" t="e">
        <f>VLOOKUP(E8485,#REF!,29,FALSE)</f>
        <v>#REF!</v>
      </c>
      <c r="P8485" s="53" t="e">
        <f t="shared" si="666"/>
        <v>#REF!</v>
      </c>
      <c r="Q8485" s="53">
        <v>1.2499999178948605E-8</v>
      </c>
    </row>
    <row r="8486" spans="1:17">
      <c r="A8486" s="51" t="s">
        <v>5414</v>
      </c>
      <c r="B8486" s="51">
        <f t="shared" si="662"/>
        <v>11</v>
      </c>
      <c r="C8486" s="51">
        <f t="shared" si="663"/>
        <v>720</v>
      </c>
      <c r="D8486" s="51" t="s">
        <v>1159</v>
      </c>
      <c r="E8486" s="54" t="str">
        <f t="shared" si="664"/>
        <v>030480</v>
      </c>
      <c r="F8486" s="51" t="e">
        <f>VLOOKUP(E8486,#REF!,8,FALSE)</f>
        <v>#REF!</v>
      </c>
      <c r="G8486" s="51" t="e">
        <f>VLOOKUP(E8486,#REF!,9,FALSE)</f>
        <v>#REF!</v>
      </c>
      <c r="H8486" s="52">
        <v>890650</v>
      </c>
      <c r="I8486" s="51" t="s">
        <v>4896</v>
      </c>
      <c r="J8486" s="53">
        <v>12.3</v>
      </c>
      <c r="K8486" s="53">
        <v>13.699997</v>
      </c>
      <c r="L8486" s="53">
        <v>15.015734876388887</v>
      </c>
      <c r="M8486" s="53">
        <v>15.015734883333334</v>
      </c>
      <c r="N8486" s="53">
        <f t="shared" si="665"/>
        <v>10811.329116000001</v>
      </c>
      <c r="O8486" s="53" t="e">
        <f>VLOOKUP(E8486,#REF!,29,FALSE)</f>
        <v>#REF!</v>
      </c>
      <c r="P8486" s="53" t="e">
        <f t="shared" si="666"/>
        <v>#REF!</v>
      </c>
      <c r="Q8486" s="53">
        <v>0</v>
      </c>
    </row>
    <row r="8487" spans="1:17">
      <c r="A8487" s="51" t="s">
        <v>5414</v>
      </c>
      <c r="B8487" s="51">
        <f t="shared" si="662"/>
        <v>11</v>
      </c>
      <c r="C8487" s="51">
        <f t="shared" si="663"/>
        <v>720</v>
      </c>
      <c r="D8487" s="51" t="s">
        <v>1456</v>
      </c>
      <c r="E8487" s="54" t="str">
        <f t="shared" si="664"/>
        <v>030819</v>
      </c>
      <c r="F8487" s="51" t="e">
        <f>VLOOKUP(E8487,#REF!,8,FALSE)</f>
        <v>#REF!</v>
      </c>
      <c r="G8487" s="51" t="e">
        <f>VLOOKUP(E8487,#REF!,9,FALSE)</f>
        <v>#REF!</v>
      </c>
      <c r="H8487" s="52">
        <v>893442</v>
      </c>
      <c r="I8487" s="51" t="s">
        <v>1457</v>
      </c>
      <c r="J8487" s="53">
        <v>13.2</v>
      </c>
      <c r="K8487" s="53">
        <v>13.2</v>
      </c>
      <c r="L8487" s="53">
        <v>12.894387154166667</v>
      </c>
      <c r="M8487" s="53">
        <v>12.894387154166667</v>
      </c>
      <c r="N8487" s="53">
        <f t="shared" si="665"/>
        <v>9283.9587510000001</v>
      </c>
      <c r="O8487" s="53" t="e">
        <f>VLOOKUP(E8487,#REF!,29,FALSE)</f>
        <v>#REF!</v>
      </c>
      <c r="P8487" s="53" t="e">
        <f t="shared" si="666"/>
        <v>#REF!</v>
      </c>
      <c r="Q8487" s="53">
        <v>0</v>
      </c>
    </row>
    <row r="8488" spans="1:17">
      <c r="A8488" s="51" t="s">
        <v>5414</v>
      </c>
      <c r="B8488" s="51">
        <f t="shared" si="662"/>
        <v>11</v>
      </c>
      <c r="C8488" s="51">
        <f t="shared" si="663"/>
        <v>720</v>
      </c>
      <c r="D8488" s="51" t="s">
        <v>1459</v>
      </c>
      <c r="E8488" s="54" t="str">
        <f t="shared" si="664"/>
        <v>030840</v>
      </c>
      <c r="F8488" s="51" t="e">
        <f>VLOOKUP(E8488,#REF!,8,FALSE)</f>
        <v>#REF!</v>
      </c>
      <c r="G8488" s="51" t="e">
        <f>VLOOKUP(E8488,#REF!,9,FALSE)</f>
        <v>#REF!</v>
      </c>
      <c r="H8488" s="52">
        <v>893323</v>
      </c>
      <c r="I8488" s="51" t="s">
        <v>4897</v>
      </c>
      <c r="J8488" s="53">
        <v>12.9</v>
      </c>
      <c r="K8488" s="53">
        <v>12.9</v>
      </c>
      <c r="L8488" s="53">
        <v>13.775740013888889</v>
      </c>
      <c r="M8488" s="53">
        <v>13.775740013888889</v>
      </c>
      <c r="N8488" s="53">
        <f t="shared" si="665"/>
        <v>9918.5328100000006</v>
      </c>
      <c r="O8488" s="53" t="e">
        <f>VLOOKUP(E8488,#REF!,29,FALSE)</f>
        <v>#REF!</v>
      </c>
      <c r="P8488" s="53" t="e">
        <f t="shared" si="666"/>
        <v>#REF!</v>
      </c>
      <c r="Q8488" s="53">
        <v>0</v>
      </c>
    </row>
    <row r="8489" spans="1:17">
      <c r="A8489" s="51" t="s">
        <v>5414</v>
      </c>
      <c r="B8489" s="51">
        <f t="shared" si="662"/>
        <v>11</v>
      </c>
      <c r="C8489" s="51">
        <f t="shared" si="663"/>
        <v>720</v>
      </c>
      <c r="D8489" s="51" t="s">
        <v>1453</v>
      </c>
      <c r="E8489" s="54" t="str">
        <f t="shared" si="664"/>
        <v>030842</v>
      </c>
      <c r="F8489" s="51" t="e">
        <f>VLOOKUP(E8489,#REF!,8,FALSE)</f>
        <v>#REF!</v>
      </c>
      <c r="G8489" s="51" t="e">
        <f>VLOOKUP(E8489,#REF!,9,FALSE)</f>
        <v>#REF!</v>
      </c>
      <c r="H8489" s="52">
        <v>893444</v>
      </c>
      <c r="I8489" s="51" t="s">
        <v>1454</v>
      </c>
      <c r="J8489" s="53">
        <v>10.6</v>
      </c>
      <c r="K8489" s="53">
        <v>10.6</v>
      </c>
      <c r="L8489" s="53">
        <v>11.290266879166667</v>
      </c>
      <c r="M8489" s="53">
        <v>11.290266879166667</v>
      </c>
      <c r="N8489" s="53">
        <f t="shared" si="665"/>
        <v>8128.9921530000001</v>
      </c>
      <c r="O8489" s="53" t="e">
        <f>VLOOKUP(E8489,#REF!,29,FALSE)</f>
        <v>#REF!</v>
      </c>
      <c r="P8489" s="53" t="e">
        <f t="shared" si="666"/>
        <v>#REF!</v>
      </c>
      <c r="Q8489" s="53">
        <v>0</v>
      </c>
    </row>
    <row r="8490" spans="1:17">
      <c r="A8490" s="51" t="s">
        <v>5414</v>
      </c>
      <c r="B8490" s="51">
        <f t="shared" si="662"/>
        <v>11</v>
      </c>
      <c r="C8490" s="51">
        <f t="shared" si="663"/>
        <v>720</v>
      </c>
      <c r="D8490" s="51" t="s">
        <v>1903</v>
      </c>
      <c r="E8490" s="54" t="str">
        <f t="shared" si="664"/>
        <v>031487</v>
      </c>
      <c r="F8490" s="51" t="e">
        <f>VLOOKUP(E8490,#REF!,8,FALSE)</f>
        <v>#REF!</v>
      </c>
      <c r="G8490" s="51" t="e">
        <f>VLOOKUP(E8490,#REF!,9,FALSE)</f>
        <v>#REF!</v>
      </c>
      <c r="H8490" s="52">
        <v>896787</v>
      </c>
      <c r="I8490" s="51" t="s">
        <v>4898</v>
      </c>
      <c r="J8490" s="53">
        <v>13.2</v>
      </c>
      <c r="K8490" s="53">
        <v>8.2999989999999997</v>
      </c>
      <c r="L8490" s="53">
        <v>13.821851473611112</v>
      </c>
      <c r="M8490" s="53">
        <v>9.026378583333333</v>
      </c>
      <c r="N8490" s="53">
        <f t="shared" si="665"/>
        <v>6498.9925800000001</v>
      </c>
      <c r="O8490" s="53" t="e">
        <f>VLOOKUP(E8490,#REF!,29,FALSE)</f>
        <v>#REF!</v>
      </c>
      <c r="P8490" s="53" t="e">
        <f t="shared" si="666"/>
        <v>#REF!</v>
      </c>
      <c r="Q8490" s="53">
        <v>4.7954728902777788</v>
      </c>
    </row>
    <row r="8491" spans="1:17">
      <c r="A8491" s="51" t="s">
        <v>5414</v>
      </c>
      <c r="B8491" s="51">
        <f t="shared" si="662"/>
        <v>11</v>
      </c>
      <c r="C8491" s="51">
        <f t="shared" si="663"/>
        <v>720</v>
      </c>
      <c r="D8491" s="51" t="s">
        <v>1898</v>
      </c>
      <c r="E8491" s="54" t="str">
        <f t="shared" si="664"/>
        <v>031510</v>
      </c>
      <c r="F8491" s="51" t="e">
        <f>VLOOKUP(E8491,#REF!,8,FALSE)</f>
        <v>#REF!</v>
      </c>
      <c r="G8491" s="51" t="e">
        <f>VLOOKUP(E8491,#REF!,9,FALSE)</f>
        <v>#REF!</v>
      </c>
      <c r="H8491" s="52">
        <v>896785</v>
      </c>
      <c r="I8491" s="51" t="s">
        <v>4899</v>
      </c>
      <c r="J8491" s="53">
        <v>4.5</v>
      </c>
      <c r="K8491" s="53">
        <v>2.800001</v>
      </c>
      <c r="L8491" s="53">
        <v>4.771595263888889</v>
      </c>
      <c r="M8491" s="53">
        <v>3.083561</v>
      </c>
      <c r="N8491" s="53">
        <f t="shared" si="665"/>
        <v>2220.16392</v>
      </c>
      <c r="O8491" s="53" t="e">
        <f>VLOOKUP(E8491,#REF!,29,FALSE)</f>
        <v>#REF!</v>
      </c>
      <c r="P8491" s="53" t="e">
        <f t="shared" si="666"/>
        <v>#REF!</v>
      </c>
      <c r="Q8491" s="53">
        <v>1.6880342638888888</v>
      </c>
    </row>
    <row r="8492" spans="1:17">
      <c r="A8492" s="51" t="s">
        <v>5414</v>
      </c>
      <c r="B8492" s="51">
        <f t="shared" si="662"/>
        <v>11</v>
      </c>
      <c r="C8492" s="51">
        <f t="shared" si="663"/>
        <v>720</v>
      </c>
      <c r="D8492" s="51" t="s">
        <v>2165</v>
      </c>
      <c r="E8492" s="54" t="str">
        <f t="shared" si="664"/>
        <v>031647</v>
      </c>
      <c r="F8492" s="51" t="e">
        <f>VLOOKUP(E8492,#REF!,8,FALSE)</f>
        <v>#REF!</v>
      </c>
      <c r="G8492" s="51" t="e">
        <f>VLOOKUP(E8492,#REF!,9,FALSE)</f>
        <v>#REF!</v>
      </c>
      <c r="H8492" s="52">
        <v>907433</v>
      </c>
      <c r="I8492" s="51" t="s">
        <v>4900</v>
      </c>
      <c r="J8492" s="53">
        <v>8.9</v>
      </c>
      <c r="K8492" s="53">
        <v>7.8999969999999999</v>
      </c>
      <c r="L8492" s="53">
        <v>9.6679521763888889</v>
      </c>
      <c r="M8492" s="53">
        <v>8.9128100472222229</v>
      </c>
      <c r="N8492" s="53">
        <f t="shared" si="665"/>
        <v>6417.223234000001</v>
      </c>
      <c r="O8492" s="53" t="e">
        <f>VLOOKUP(E8492,#REF!,29,FALSE)</f>
        <v>#REF!</v>
      </c>
      <c r="P8492" s="53" t="e">
        <f t="shared" si="666"/>
        <v>#REF!</v>
      </c>
      <c r="Q8492" s="53">
        <v>0.7551421291666669</v>
      </c>
    </row>
    <row r="8493" spans="1:17">
      <c r="A8493" s="51" t="s">
        <v>5414</v>
      </c>
      <c r="B8493" s="51">
        <f t="shared" si="662"/>
        <v>11</v>
      </c>
      <c r="C8493" s="51">
        <f t="shared" si="663"/>
        <v>720</v>
      </c>
      <c r="D8493" s="51" t="s">
        <v>2167</v>
      </c>
      <c r="E8493" s="54" t="str">
        <f t="shared" si="664"/>
        <v>031696</v>
      </c>
      <c r="F8493" s="51" t="e">
        <f>VLOOKUP(E8493,#REF!,8,FALSE)</f>
        <v>#REF!</v>
      </c>
      <c r="G8493" s="51" t="e">
        <f>VLOOKUP(E8493,#REF!,9,FALSE)</f>
        <v>#REF!</v>
      </c>
      <c r="H8493" s="52">
        <v>910100</v>
      </c>
      <c r="I8493" s="51" t="s">
        <v>4901</v>
      </c>
      <c r="J8493" s="53">
        <v>13.2</v>
      </c>
      <c r="K8493" s="53">
        <v>12.299996999999999</v>
      </c>
      <c r="L8493" s="53">
        <v>14.69535012361111</v>
      </c>
      <c r="M8493" s="53">
        <v>14.221788693055554</v>
      </c>
      <c r="N8493" s="53">
        <f t="shared" si="665"/>
        <v>10239.687859</v>
      </c>
      <c r="O8493" s="53" t="e">
        <f>VLOOKUP(E8493,#REF!,29,FALSE)</f>
        <v>#REF!</v>
      </c>
      <c r="P8493" s="53" t="e">
        <f t="shared" si="666"/>
        <v>#REF!</v>
      </c>
      <c r="Q8493" s="53">
        <v>0.473561430555555</v>
      </c>
    </row>
    <row r="8494" spans="1:17">
      <c r="A8494" s="51" t="s">
        <v>5414</v>
      </c>
      <c r="B8494" s="51">
        <f t="shared" si="662"/>
        <v>11</v>
      </c>
      <c r="C8494" s="51">
        <f t="shared" si="663"/>
        <v>720</v>
      </c>
      <c r="D8494" s="51" t="s">
        <v>2186</v>
      </c>
      <c r="E8494" s="54" t="str">
        <f t="shared" si="664"/>
        <v>031699</v>
      </c>
      <c r="F8494" s="51" t="e">
        <f>VLOOKUP(E8494,#REF!,8,FALSE)</f>
        <v>#REF!</v>
      </c>
      <c r="G8494" s="51" t="e">
        <f>VLOOKUP(E8494,#REF!,9,FALSE)</f>
        <v>#REF!</v>
      </c>
      <c r="H8494" s="52">
        <v>908781</v>
      </c>
      <c r="I8494" s="51" t="s">
        <v>4902</v>
      </c>
      <c r="J8494" s="53">
        <v>4.4000000000000004</v>
      </c>
      <c r="K8494" s="53">
        <v>3.3000039999999999</v>
      </c>
      <c r="L8494" s="53">
        <v>4.6402716416666667</v>
      </c>
      <c r="M8494" s="53">
        <v>3.6145014430555551</v>
      </c>
      <c r="N8494" s="53">
        <f t="shared" si="665"/>
        <v>2602.4410389999998</v>
      </c>
      <c r="O8494" s="53" t="e">
        <f>VLOOKUP(E8494,#REF!,29,FALSE)</f>
        <v>#REF!</v>
      </c>
      <c r="P8494" s="53" t="e">
        <f t="shared" si="666"/>
        <v>#REF!</v>
      </c>
      <c r="Q8494" s="53">
        <v>1.0257701986111114</v>
      </c>
    </row>
    <row r="8495" spans="1:17">
      <c r="A8495" s="51" t="s">
        <v>5414</v>
      </c>
      <c r="B8495" s="51">
        <f t="shared" si="662"/>
        <v>11</v>
      </c>
      <c r="C8495" s="51">
        <f t="shared" si="663"/>
        <v>720</v>
      </c>
      <c r="D8495" s="51" t="s">
        <v>2182</v>
      </c>
      <c r="E8495" s="54" t="str">
        <f t="shared" si="664"/>
        <v>031700</v>
      </c>
      <c r="F8495" s="51" t="e">
        <f>VLOOKUP(E8495,#REF!,8,FALSE)</f>
        <v>#REF!</v>
      </c>
      <c r="G8495" s="51" t="e">
        <f>VLOOKUP(E8495,#REF!,9,FALSE)</f>
        <v>#REF!</v>
      </c>
      <c r="H8495" s="52">
        <v>910154</v>
      </c>
      <c r="I8495" s="51" t="s">
        <v>4903</v>
      </c>
      <c r="J8495" s="53">
        <v>10.1</v>
      </c>
      <c r="K8495" s="53">
        <v>9.6999999999999993</v>
      </c>
      <c r="L8495" s="53">
        <v>11.048350402777778</v>
      </c>
      <c r="M8495" s="53">
        <v>11.020239797222221</v>
      </c>
      <c r="N8495" s="53">
        <f t="shared" si="665"/>
        <v>7934.5726539999987</v>
      </c>
      <c r="O8495" s="53" t="e">
        <f>VLOOKUP(E8495,#REF!,29,FALSE)</f>
        <v>#REF!</v>
      </c>
      <c r="P8495" s="53" t="e">
        <f t="shared" si="666"/>
        <v>#REF!</v>
      </c>
      <c r="Q8495" s="53">
        <v>2.8110605555555897E-2</v>
      </c>
    </row>
    <row r="8496" spans="1:17">
      <c r="A8496" s="51" t="s">
        <v>5414</v>
      </c>
      <c r="B8496" s="51">
        <f t="shared" si="662"/>
        <v>11</v>
      </c>
      <c r="C8496" s="51">
        <f t="shared" si="663"/>
        <v>720</v>
      </c>
      <c r="D8496" s="51" t="s">
        <v>2180</v>
      </c>
      <c r="E8496" s="54" t="str">
        <f t="shared" si="664"/>
        <v>031719</v>
      </c>
      <c r="F8496" s="51" t="e">
        <f>VLOOKUP(E8496,#REF!,8,FALSE)</f>
        <v>#REF!</v>
      </c>
      <c r="G8496" s="51" t="e">
        <f>VLOOKUP(E8496,#REF!,9,FALSE)</f>
        <v>#REF!</v>
      </c>
      <c r="H8496" s="52">
        <v>906776</v>
      </c>
      <c r="I8496" s="51" t="s">
        <v>4904</v>
      </c>
      <c r="J8496" s="53">
        <v>4.5</v>
      </c>
      <c r="K8496" s="53">
        <v>4.2999989999999997</v>
      </c>
      <c r="L8496" s="53">
        <v>4.9957670097222229</v>
      </c>
      <c r="M8496" s="53">
        <v>4.957940243055555</v>
      </c>
      <c r="N8496" s="53">
        <f t="shared" si="665"/>
        <v>3569.7169749999998</v>
      </c>
      <c r="O8496" s="53" t="e">
        <f>VLOOKUP(E8496,#REF!,29,FALSE)</f>
        <v>#REF!</v>
      </c>
      <c r="P8496" s="53" t="e">
        <f t="shared" si="666"/>
        <v>#REF!</v>
      </c>
      <c r="Q8496" s="53">
        <v>3.782676666666715E-2</v>
      </c>
    </row>
    <row r="8497" spans="1:17">
      <c r="A8497" s="51" t="s">
        <v>5414</v>
      </c>
      <c r="B8497" s="51">
        <f t="shared" si="662"/>
        <v>11</v>
      </c>
      <c r="C8497" s="51">
        <f t="shared" si="663"/>
        <v>720</v>
      </c>
      <c r="D8497" s="51" t="s">
        <v>2355</v>
      </c>
      <c r="E8497" s="54" t="str">
        <f t="shared" si="664"/>
        <v>031805</v>
      </c>
      <c r="F8497" s="51" t="e">
        <f>VLOOKUP(E8497,#REF!,8,FALSE)</f>
        <v>#REF!</v>
      </c>
      <c r="G8497" s="51" t="e">
        <f>VLOOKUP(E8497,#REF!,9,FALSE)</f>
        <v>#REF!</v>
      </c>
      <c r="H8497" s="52">
        <v>904073</v>
      </c>
      <c r="I8497" s="51" t="s">
        <v>2356</v>
      </c>
      <c r="J8497" s="53">
        <v>11.8</v>
      </c>
      <c r="K8497" s="53">
        <v>9.5999990000000004</v>
      </c>
      <c r="L8497" s="53">
        <v>12.670665741666665</v>
      </c>
      <c r="M8497" s="53">
        <v>10.706113784722222</v>
      </c>
      <c r="N8497" s="53">
        <f t="shared" si="665"/>
        <v>7708.4019249999992</v>
      </c>
      <c r="O8497" s="53" t="e">
        <f>VLOOKUP(E8497,#REF!,29,FALSE)</f>
        <v>#REF!</v>
      </c>
      <c r="P8497" s="53" t="e">
        <f t="shared" si="666"/>
        <v>#REF!</v>
      </c>
      <c r="Q8497" s="53">
        <v>1.9645519569444434</v>
      </c>
    </row>
    <row r="8498" spans="1:17">
      <c r="A8498" s="51" t="s">
        <v>5414</v>
      </c>
      <c r="B8498" s="51">
        <f t="shared" si="662"/>
        <v>11</v>
      </c>
      <c r="C8498" s="51">
        <f t="shared" si="663"/>
        <v>720</v>
      </c>
      <c r="D8498" s="51" t="s">
        <v>2353</v>
      </c>
      <c r="E8498" s="54" t="str">
        <f t="shared" si="664"/>
        <v>031806</v>
      </c>
      <c r="F8498" s="51" t="e">
        <f>VLOOKUP(E8498,#REF!,8,FALSE)</f>
        <v>#REF!</v>
      </c>
      <c r="G8498" s="51" t="e">
        <f>VLOOKUP(E8498,#REF!,9,FALSE)</f>
        <v>#REF!</v>
      </c>
      <c r="H8498" s="52">
        <v>904064</v>
      </c>
      <c r="I8498" s="51" t="s">
        <v>2354</v>
      </c>
      <c r="J8498" s="53">
        <v>14.6</v>
      </c>
      <c r="K8498" s="53">
        <v>10.800003</v>
      </c>
      <c r="L8498" s="53">
        <v>15.428017615277779</v>
      </c>
      <c r="M8498" s="53">
        <v>11.852893009722223</v>
      </c>
      <c r="N8498" s="53">
        <f t="shared" si="665"/>
        <v>8534.0829670000003</v>
      </c>
      <c r="O8498" s="53" t="e">
        <f>VLOOKUP(E8498,#REF!,29,FALSE)</f>
        <v>#REF!</v>
      </c>
      <c r="P8498" s="53" t="e">
        <f t="shared" si="666"/>
        <v>#REF!</v>
      </c>
      <c r="Q8498" s="53">
        <v>3.5751246055555561</v>
      </c>
    </row>
    <row r="8499" spans="1:17">
      <c r="A8499" s="51" t="s">
        <v>5414</v>
      </c>
      <c r="B8499" s="51">
        <f t="shared" si="662"/>
        <v>11</v>
      </c>
      <c r="C8499" s="51">
        <f t="shared" si="663"/>
        <v>720</v>
      </c>
      <c r="D8499" s="51" t="s">
        <v>962</v>
      </c>
      <c r="E8499" s="54" t="str">
        <f t="shared" si="664"/>
        <v>030296</v>
      </c>
      <c r="F8499" s="51" t="e">
        <f>VLOOKUP(E8499,#REF!,8,FALSE)</f>
        <v>#REF!</v>
      </c>
      <c r="G8499" s="51" t="e">
        <f>VLOOKUP(E8499,#REF!,9,FALSE)</f>
        <v>#REF!</v>
      </c>
      <c r="H8499" s="52">
        <v>20033</v>
      </c>
      <c r="I8499" s="51" t="s">
        <v>4905</v>
      </c>
      <c r="J8499" s="53">
        <v>10.5</v>
      </c>
      <c r="K8499" s="53">
        <v>10</v>
      </c>
      <c r="L8499" s="53">
        <v>10.303253819444445</v>
      </c>
      <c r="M8499" s="53">
        <v>10.303253819444445</v>
      </c>
      <c r="N8499" s="53">
        <f t="shared" si="665"/>
        <v>7418.3427499999998</v>
      </c>
      <c r="O8499" s="53" t="e">
        <f>VLOOKUP(E8499,#REF!,29,FALSE)</f>
        <v>#REF!</v>
      </c>
      <c r="P8499" s="53" t="e">
        <f t="shared" si="666"/>
        <v>#REF!</v>
      </c>
      <c r="Q8499" s="53">
        <v>0</v>
      </c>
    </row>
    <row r="8500" spans="1:17">
      <c r="A8500" s="51" t="s">
        <v>5414</v>
      </c>
      <c r="B8500" s="51">
        <f t="shared" si="662"/>
        <v>11</v>
      </c>
      <c r="C8500" s="51">
        <f t="shared" si="663"/>
        <v>720</v>
      </c>
      <c r="D8500" s="51" t="s">
        <v>2815</v>
      </c>
      <c r="E8500" s="54" t="str">
        <f t="shared" si="664"/>
        <v>034120</v>
      </c>
      <c r="F8500" s="51" t="e">
        <f>VLOOKUP(E8500,#REF!,8,FALSE)</f>
        <v>#REF!</v>
      </c>
      <c r="G8500" s="51" t="e">
        <f>VLOOKUP(E8500,#REF!,9,FALSE)</f>
        <v>#REF!</v>
      </c>
      <c r="H8500" s="52">
        <v>909767</v>
      </c>
      <c r="I8500" s="51" t="s">
        <v>2816</v>
      </c>
      <c r="J8500" s="53">
        <v>8.8000000000000007</v>
      </c>
      <c r="K8500" s="53">
        <v>8.6</v>
      </c>
      <c r="L8500" s="53">
        <v>8.425119180555555</v>
      </c>
      <c r="M8500" s="53">
        <v>8.425119180555555</v>
      </c>
      <c r="N8500" s="53">
        <f t="shared" si="665"/>
        <v>6066.0858099999996</v>
      </c>
      <c r="O8500" s="53" t="e">
        <f>VLOOKUP(E8500,#REF!,29,FALSE)</f>
        <v>#REF!</v>
      </c>
      <c r="P8500" s="53" t="e">
        <f t="shared" si="666"/>
        <v>#REF!</v>
      </c>
      <c r="Q8500" s="53">
        <v>0</v>
      </c>
    </row>
    <row r="8501" spans="1:17">
      <c r="A8501" s="51" t="s">
        <v>5414</v>
      </c>
      <c r="B8501" s="51">
        <f t="shared" si="662"/>
        <v>11</v>
      </c>
      <c r="C8501" s="51">
        <f t="shared" si="663"/>
        <v>720</v>
      </c>
      <c r="D8501" s="51" t="s">
        <v>2799</v>
      </c>
      <c r="E8501" s="54" t="str">
        <f t="shared" si="664"/>
        <v>034153</v>
      </c>
      <c r="F8501" s="51" t="e">
        <f>VLOOKUP(E8501,#REF!,8,FALSE)</f>
        <v>#REF!</v>
      </c>
      <c r="G8501" s="51" t="e">
        <f>VLOOKUP(E8501,#REF!,9,FALSE)</f>
        <v>#REF!</v>
      </c>
      <c r="H8501" s="52">
        <v>909768</v>
      </c>
      <c r="I8501" s="51" t="s">
        <v>4906</v>
      </c>
      <c r="J8501" s="53">
        <v>5</v>
      </c>
      <c r="K8501" s="53">
        <v>5</v>
      </c>
      <c r="L8501" s="53">
        <v>4.766941827777778</v>
      </c>
      <c r="M8501" s="53">
        <v>4.766941827777778</v>
      </c>
      <c r="N8501" s="53">
        <f t="shared" si="665"/>
        <v>3432.198116</v>
      </c>
      <c r="O8501" s="53" t="e">
        <f>VLOOKUP(E8501,#REF!,29,FALSE)</f>
        <v>#REF!</v>
      </c>
      <c r="P8501" s="53" t="e">
        <f t="shared" si="666"/>
        <v>#REF!</v>
      </c>
      <c r="Q8501" s="53">
        <v>0</v>
      </c>
    </row>
    <row r="8502" spans="1:17">
      <c r="A8502" s="51" t="s">
        <v>5414</v>
      </c>
      <c r="B8502" s="51">
        <f t="shared" si="662"/>
        <v>11</v>
      </c>
      <c r="C8502" s="51">
        <f t="shared" si="663"/>
        <v>720</v>
      </c>
      <c r="D8502" s="51" t="s">
        <v>2806</v>
      </c>
      <c r="E8502" s="54" t="str">
        <f t="shared" si="664"/>
        <v>032926</v>
      </c>
      <c r="F8502" s="51" t="e">
        <f>VLOOKUP(E8502,#REF!,8,FALSE)</f>
        <v>#REF!</v>
      </c>
      <c r="G8502" s="51" t="e">
        <f>VLOOKUP(E8502,#REF!,9,FALSE)</f>
        <v>#REF!</v>
      </c>
      <c r="H8502" s="52">
        <v>909504</v>
      </c>
      <c r="I8502" s="51" t="s">
        <v>2805</v>
      </c>
      <c r="J8502" s="53">
        <v>6.9</v>
      </c>
      <c r="K8502" s="53">
        <v>6.7</v>
      </c>
      <c r="L8502" s="53">
        <v>7.711752244444444</v>
      </c>
      <c r="M8502" s="53">
        <v>7.711752244444444</v>
      </c>
      <c r="N8502" s="53">
        <f t="shared" si="665"/>
        <v>5552.4616159999996</v>
      </c>
      <c r="O8502" s="53" t="e">
        <f>VLOOKUP(E8502,#REF!,29,FALSE)</f>
        <v>#REF!</v>
      </c>
      <c r="P8502" s="53" t="e">
        <f t="shared" si="666"/>
        <v>#REF!</v>
      </c>
      <c r="Q8502" s="53">
        <v>0</v>
      </c>
    </row>
    <row r="8503" spans="1:17">
      <c r="A8503" s="51" t="s">
        <v>5414</v>
      </c>
      <c r="B8503" s="51">
        <f t="shared" si="662"/>
        <v>11</v>
      </c>
      <c r="C8503" s="51">
        <f t="shared" si="663"/>
        <v>720</v>
      </c>
      <c r="D8503" s="51" t="s">
        <v>2965</v>
      </c>
      <c r="E8503" s="54" t="str">
        <f t="shared" si="664"/>
        <v>034184</v>
      </c>
      <c r="F8503" s="51" t="e">
        <f>VLOOKUP(E8503,#REF!,8,FALSE)</f>
        <v>#REF!</v>
      </c>
      <c r="G8503" s="51" t="e">
        <f>VLOOKUP(E8503,#REF!,9,FALSE)</f>
        <v>#REF!</v>
      </c>
      <c r="H8503" s="52">
        <v>910706</v>
      </c>
      <c r="I8503" s="51" t="s">
        <v>4907</v>
      </c>
      <c r="J8503" s="53">
        <v>9.1999999999999993</v>
      </c>
      <c r="K8503" s="53">
        <v>9.1999999999999993</v>
      </c>
      <c r="L8503" s="53">
        <v>9.6608454041666665</v>
      </c>
      <c r="M8503" s="53">
        <v>9.6608454041666665</v>
      </c>
      <c r="N8503" s="53">
        <f t="shared" si="665"/>
        <v>6955.8086910000002</v>
      </c>
      <c r="O8503" s="53" t="e">
        <f>VLOOKUP(E8503,#REF!,29,FALSE)</f>
        <v>#REF!</v>
      </c>
      <c r="P8503" s="53" t="e">
        <f t="shared" si="666"/>
        <v>#REF!</v>
      </c>
      <c r="Q8503" s="53">
        <v>0</v>
      </c>
    </row>
    <row r="8504" spans="1:17">
      <c r="A8504" s="51" t="s">
        <v>5414</v>
      </c>
      <c r="B8504" s="51">
        <f t="shared" si="662"/>
        <v>11</v>
      </c>
      <c r="C8504" s="51">
        <f t="shared" si="663"/>
        <v>720</v>
      </c>
      <c r="D8504" s="51" t="s">
        <v>657</v>
      </c>
      <c r="E8504" s="54" t="str">
        <f t="shared" si="664"/>
        <v>030048</v>
      </c>
      <c r="F8504" s="51" t="e">
        <f>VLOOKUP(E8504,#REF!,8,FALSE)</f>
        <v>#REF!</v>
      </c>
      <c r="G8504" s="51" t="e">
        <f>VLOOKUP(E8504,#REF!,9,FALSE)</f>
        <v>#REF!</v>
      </c>
      <c r="H8504" s="52">
        <v>8639</v>
      </c>
      <c r="I8504" s="51" t="s">
        <v>658</v>
      </c>
      <c r="J8504" s="53">
        <v>4.0999999999999996</v>
      </c>
      <c r="K8504" s="53">
        <v>24</v>
      </c>
      <c r="L8504" s="53">
        <v>12.752426388888889</v>
      </c>
      <c r="M8504" s="53">
        <v>12.752426388888889</v>
      </c>
      <c r="N8504" s="53">
        <f t="shared" si="665"/>
        <v>9181.7469999999994</v>
      </c>
      <c r="O8504" s="53" t="e">
        <f>VLOOKUP(E8504,#REF!,29,FALSE)</f>
        <v>#REF!</v>
      </c>
      <c r="P8504" s="53" t="e">
        <f t="shared" si="666"/>
        <v>#REF!</v>
      </c>
      <c r="Q8504" s="53">
        <v>0</v>
      </c>
    </row>
    <row r="8505" spans="1:17">
      <c r="A8505" s="51" t="s">
        <v>5414</v>
      </c>
      <c r="B8505" s="51">
        <f t="shared" si="662"/>
        <v>11</v>
      </c>
      <c r="C8505" s="51">
        <f t="shared" si="663"/>
        <v>720</v>
      </c>
      <c r="D8505" s="51" t="s">
        <v>403</v>
      </c>
      <c r="E8505" s="54" t="str">
        <f t="shared" si="664"/>
        <v>029588</v>
      </c>
      <c r="F8505" s="51" t="e">
        <f>VLOOKUP(E8505,#REF!,8,FALSE)</f>
        <v>#REF!</v>
      </c>
      <c r="G8505" s="51" t="e">
        <f>VLOOKUP(E8505,#REF!,9,FALSE)</f>
        <v>#REF!</v>
      </c>
      <c r="H8505" s="52">
        <v>8348</v>
      </c>
      <c r="I8505" s="51" t="s">
        <v>4908</v>
      </c>
      <c r="J8505" s="53">
        <v>25</v>
      </c>
      <c r="K8505" s="53">
        <v>22.000003</v>
      </c>
      <c r="L8505" s="53">
        <v>22.718203797222223</v>
      </c>
      <c r="M8505" s="53">
        <v>9.3822453013888882</v>
      </c>
      <c r="N8505" s="53">
        <f t="shared" si="665"/>
        <v>6755.2166169999991</v>
      </c>
      <c r="O8505" s="53" t="e">
        <f>VLOOKUP(E8505,#REF!,29,FALSE)</f>
        <v>#REF!</v>
      </c>
      <c r="P8505" s="53" t="e">
        <f t="shared" si="666"/>
        <v>#REF!</v>
      </c>
      <c r="Q8505" s="53">
        <v>13.335958495833335</v>
      </c>
    </row>
    <row r="8506" spans="1:17">
      <c r="A8506" s="51" t="s">
        <v>5414</v>
      </c>
      <c r="B8506" s="51">
        <f t="shared" si="662"/>
        <v>11</v>
      </c>
      <c r="C8506" s="51">
        <f t="shared" si="663"/>
        <v>720</v>
      </c>
      <c r="D8506" s="51" t="s">
        <v>654</v>
      </c>
      <c r="E8506" s="54" t="str">
        <f t="shared" si="664"/>
        <v>030025</v>
      </c>
      <c r="F8506" s="51" t="e">
        <f>VLOOKUP(E8506,#REF!,8,FALSE)</f>
        <v>#REF!</v>
      </c>
      <c r="G8506" s="51" t="e">
        <f>VLOOKUP(E8506,#REF!,9,FALSE)</f>
        <v>#REF!</v>
      </c>
      <c r="H8506" s="52">
        <v>8654</v>
      </c>
      <c r="I8506" s="51" t="s">
        <v>4909</v>
      </c>
      <c r="J8506" s="53">
        <v>36</v>
      </c>
      <c r="K8506" s="53">
        <v>27</v>
      </c>
      <c r="L8506" s="53">
        <v>0</v>
      </c>
      <c r="M8506" s="53">
        <v>0</v>
      </c>
      <c r="N8506" s="53">
        <f t="shared" si="665"/>
        <v>0</v>
      </c>
      <c r="O8506" s="53" t="e">
        <f>VLOOKUP(E8506,#REF!,29,FALSE)</f>
        <v>#REF!</v>
      </c>
      <c r="P8506" s="53" t="e">
        <f t="shared" si="666"/>
        <v>#REF!</v>
      </c>
      <c r="Q8506" s="53">
        <v>0</v>
      </c>
    </row>
    <row r="8507" spans="1:17">
      <c r="A8507" s="51" t="s">
        <v>5414</v>
      </c>
      <c r="B8507" s="51">
        <f t="shared" si="662"/>
        <v>11</v>
      </c>
      <c r="C8507" s="51">
        <f t="shared" si="663"/>
        <v>720</v>
      </c>
      <c r="D8507" s="51" t="s">
        <v>643</v>
      </c>
      <c r="E8507" s="54" t="str">
        <f t="shared" si="664"/>
        <v>030033</v>
      </c>
      <c r="F8507" s="51" t="e">
        <f>VLOOKUP(E8507,#REF!,8,FALSE)</f>
        <v>#REF!</v>
      </c>
      <c r="G8507" s="51" t="e">
        <f>VLOOKUP(E8507,#REF!,9,FALSE)</f>
        <v>#REF!</v>
      </c>
      <c r="H8507" s="52">
        <v>8658</v>
      </c>
      <c r="I8507" s="51" t="s">
        <v>4910</v>
      </c>
      <c r="J8507" s="53">
        <v>21.9</v>
      </c>
      <c r="K8507" s="53">
        <v>15</v>
      </c>
      <c r="L8507" s="53">
        <v>24.610532045833335</v>
      </c>
      <c r="M8507" s="53">
        <v>19.339481612500002</v>
      </c>
      <c r="N8507" s="53">
        <f t="shared" si="665"/>
        <v>13924.426761000001</v>
      </c>
      <c r="O8507" s="53" t="e">
        <f>VLOOKUP(E8507,#REF!,29,FALSE)</f>
        <v>#REF!</v>
      </c>
      <c r="P8507" s="53" t="e">
        <f t="shared" si="666"/>
        <v>#REF!</v>
      </c>
      <c r="Q8507" s="53">
        <v>5.2710504333333343</v>
      </c>
    </row>
    <row r="8508" spans="1:17">
      <c r="A8508" s="51" t="s">
        <v>5414</v>
      </c>
      <c r="B8508" s="51">
        <f t="shared" si="662"/>
        <v>11</v>
      </c>
      <c r="C8508" s="51">
        <f t="shared" si="663"/>
        <v>720</v>
      </c>
      <c r="D8508" s="51" t="s">
        <v>670</v>
      </c>
      <c r="E8508" s="54" t="str">
        <f t="shared" si="664"/>
        <v>030039</v>
      </c>
      <c r="F8508" s="51" t="e">
        <f>VLOOKUP(E8508,#REF!,8,FALSE)</f>
        <v>#REF!</v>
      </c>
      <c r="G8508" s="51" t="e">
        <f>VLOOKUP(E8508,#REF!,9,FALSE)</f>
        <v>#REF!</v>
      </c>
      <c r="H8508" s="52">
        <v>8655</v>
      </c>
      <c r="I8508" s="51" t="s">
        <v>669</v>
      </c>
      <c r="J8508" s="53">
        <v>24.5</v>
      </c>
      <c r="K8508" s="53">
        <v>27</v>
      </c>
      <c r="L8508" s="53">
        <v>8.6112330416666669</v>
      </c>
      <c r="M8508" s="53">
        <v>8.6112330416666669</v>
      </c>
      <c r="N8508" s="53">
        <f t="shared" si="665"/>
        <v>6200.0877900000005</v>
      </c>
      <c r="O8508" s="53" t="e">
        <f>VLOOKUP(E8508,#REF!,29,FALSE)</f>
        <v>#REF!</v>
      </c>
      <c r="P8508" s="53" t="e">
        <f t="shared" si="666"/>
        <v>#REF!</v>
      </c>
      <c r="Q8508" s="53">
        <v>0</v>
      </c>
    </row>
    <row r="8509" spans="1:17">
      <c r="A8509" s="51" t="s">
        <v>5414</v>
      </c>
      <c r="B8509" s="51">
        <f t="shared" si="662"/>
        <v>11</v>
      </c>
      <c r="C8509" s="51">
        <f t="shared" si="663"/>
        <v>720</v>
      </c>
      <c r="D8509" s="51" t="s">
        <v>822</v>
      </c>
      <c r="E8509" s="54" t="str">
        <f t="shared" si="664"/>
        <v>030355</v>
      </c>
      <c r="F8509" s="51" t="e">
        <f>VLOOKUP(E8509,#REF!,8,FALSE)</f>
        <v>#REF!</v>
      </c>
      <c r="G8509" s="51" t="e">
        <f>VLOOKUP(E8509,#REF!,9,FALSE)</f>
        <v>#REF!</v>
      </c>
      <c r="H8509" s="52">
        <v>8885</v>
      </c>
      <c r="I8509" s="51" t="s">
        <v>2702</v>
      </c>
      <c r="J8509" s="53">
        <v>20.100000000000001</v>
      </c>
      <c r="K8509" s="53">
        <v>16.200006999999999</v>
      </c>
      <c r="L8509" s="53">
        <v>25.246354888888892</v>
      </c>
      <c r="M8509" s="53">
        <v>19.723530584722219</v>
      </c>
      <c r="N8509" s="53">
        <f t="shared" si="665"/>
        <v>14200.942020999997</v>
      </c>
      <c r="O8509" s="53" t="e">
        <f>VLOOKUP(E8509,#REF!,29,FALSE)</f>
        <v>#REF!</v>
      </c>
      <c r="P8509" s="53" t="e">
        <f t="shared" si="666"/>
        <v>#REF!</v>
      </c>
      <c r="Q8509" s="53">
        <v>5.5228243041666705</v>
      </c>
    </row>
    <row r="8510" spans="1:17">
      <c r="A8510" s="51" t="s">
        <v>5414</v>
      </c>
      <c r="B8510" s="51">
        <f t="shared" si="662"/>
        <v>11</v>
      </c>
      <c r="C8510" s="51">
        <f t="shared" si="663"/>
        <v>720</v>
      </c>
      <c r="D8510" s="51" t="s">
        <v>1828</v>
      </c>
      <c r="E8510" s="54" t="str">
        <f t="shared" si="664"/>
        <v>028219</v>
      </c>
      <c r="F8510" s="51" t="e">
        <f>VLOOKUP(E8510,#REF!,8,FALSE)</f>
        <v>#REF!</v>
      </c>
      <c r="G8510" s="51" t="e">
        <f>VLOOKUP(E8510,#REF!,9,FALSE)</f>
        <v>#REF!</v>
      </c>
      <c r="H8510" s="52">
        <v>8301</v>
      </c>
      <c r="I8510" s="51" t="s">
        <v>707</v>
      </c>
      <c r="J8510" s="53">
        <v>40.9</v>
      </c>
      <c r="K8510" s="53">
        <v>25.399996999999999</v>
      </c>
      <c r="L8510" s="53">
        <v>45.889189825000003</v>
      </c>
      <c r="M8510" s="53">
        <v>38.000795945833339</v>
      </c>
      <c r="N8510" s="53">
        <f t="shared" si="665"/>
        <v>27360.573081000002</v>
      </c>
      <c r="O8510" s="53" t="e">
        <f>VLOOKUP(E8510,#REF!,29,FALSE)</f>
        <v>#REF!</v>
      </c>
      <c r="P8510" s="53" t="e">
        <f t="shared" si="666"/>
        <v>#REF!</v>
      </c>
      <c r="Q8510" s="53">
        <v>7.8883938791666672</v>
      </c>
    </row>
    <row r="8511" spans="1:17">
      <c r="A8511" s="51" t="s">
        <v>5414</v>
      </c>
      <c r="B8511" s="51">
        <f t="shared" si="662"/>
        <v>11</v>
      </c>
      <c r="C8511" s="51">
        <f t="shared" si="663"/>
        <v>720</v>
      </c>
      <c r="D8511" s="51" t="s">
        <v>1239</v>
      </c>
      <c r="E8511" s="54" t="str">
        <f t="shared" si="664"/>
        <v>029193</v>
      </c>
      <c r="F8511" s="51" t="e">
        <f>VLOOKUP(E8511,#REF!,8,FALSE)</f>
        <v>#REF!</v>
      </c>
      <c r="G8511" s="51" t="e">
        <f>VLOOKUP(E8511,#REF!,9,FALSE)</f>
        <v>#REF!</v>
      </c>
      <c r="H8511" s="52">
        <v>8838</v>
      </c>
      <c r="I8511" s="51" t="s">
        <v>1238</v>
      </c>
      <c r="J8511" s="53">
        <v>17.899999999999999</v>
      </c>
      <c r="K8511" s="53">
        <v>41.015616999999999</v>
      </c>
      <c r="L8511" s="53">
        <v>9.0288543958333332</v>
      </c>
      <c r="M8511" s="53">
        <v>9.0288543958333332</v>
      </c>
      <c r="N8511" s="53">
        <f t="shared" si="665"/>
        <v>6500.775165</v>
      </c>
      <c r="O8511" s="53" t="e">
        <f>VLOOKUP(E8511,#REF!,29,FALSE)</f>
        <v>#REF!</v>
      </c>
      <c r="P8511" s="53" t="e">
        <f t="shared" si="666"/>
        <v>#REF!</v>
      </c>
      <c r="Q8511" s="53">
        <v>0</v>
      </c>
    </row>
    <row r="8512" spans="1:17">
      <c r="A8512" s="51" t="s">
        <v>5414</v>
      </c>
      <c r="B8512" s="51">
        <f t="shared" si="662"/>
        <v>11</v>
      </c>
      <c r="C8512" s="51">
        <f t="shared" si="663"/>
        <v>720</v>
      </c>
      <c r="D8512" s="51" t="s">
        <v>665</v>
      </c>
      <c r="E8512" s="54" t="str">
        <f t="shared" si="664"/>
        <v>029670</v>
      </c>
      <c r="F8512" s="51" t="e">
        <f>VLOOKUP(E8512,#REF!,8,FALSE)</f>
        <v>#REF!</v>
      </c>
      <c r="G8512" s="51" t="e">
        <f>VLOOKUP(E8512,#REF!,9,FALSE)</f>
        <v>#REF!</v>
      </c>
      <c r="H8512" s="52">
        <v>8469</v>
      </c>
      <c r="I8512" s="51" t="s">
        <v>4911</v>
      </c>
      <c r="J8512" s="53">
        <v>37.799999999999997</v>
      </c>
      <c r="K8512" s="53">
        <v>25</v>
      </c>
      <c r="L8512" s="53">
        <v>39.429295938888892</v>
      </c>
      <c r="M8512" s="53">
        <v>36.654717948611115</v>
      </c>
      <c r="N8512" s="53">
        <f t="shared" si="665"/>
        <v>26391.396923000004</v>
      </c>
      <c r="O8512" s="53" t="e">
        <f>VLOOKUP(E8512,#REF!,29,FALSE)</f>
        <v>#REF!</v>
      </c>
      <c r="P8512" s="53" t="e">
        <f t="shared" si="666"/>
        <v>#REF!</v>
      </c>
      <c r="Q8512" s="53">
        <v>2.7745779902777787</v>
      </c>
    </row>
    <row r="8513" spans="1:17">
      <c r="A8513" s="51" t="s">
        <v>5414</v>
      </c>
      <c r="B8513" s="51">
        <f t="shared" si="662"/>
        <v>11</v>
      </c>
      <c r="C8513" s="51">
        <f t="shared" si="663"/>
        <v>720</v>
      </c>
      <c r="D8513" s="51" t="s">
        <v>613</v>
      </c>
      <c r="E8513" s="54" t="str">
        <f t="shared" si="664"/>
        <v>030037</v>
      </c>
      <c r="F8513" s="51" t="e">
        <f>VLOOKUP(E8513,#REF!,8,FALSE)</f>
        <v>#REF!</v>
      </c>
      <c r="G8513" s="51" t="e">
        <f>VLOOKUP(E8513,#REF!,9,FALSE)</f>
        <v>#REF!</v>
      </c>
      <c r="H8513" s="52">
        <v>8652</v>
      </c>
      <c r="I8513" s="51" t="s">
        <v>4912</v>
      </c>
      <c r="J8513" s="53">
        <v>32.299999999999997</v>
      </c>
      <c r="K8513" s="53">
        <v>27</v>
      </c>
      <c r="L8513" s="53">
        <v>9.2012949541666664</v>
      </c>
      <c r="M8513" s="53">
        <v>7.9882825361111109</v>
      </c>
      <c r="N8513" s="53">
        <f t="shared" si="665"/>
        <v>5751.5634259999997</v>
      </c>
      <c r="O8513" s="53" t="e">
        <f>VLOOKUP(E8513,#REF!,29,FALSE)</f>
        <v>#REF!</v>
      </c>
      <c r="P8513" s="53" t="e">
        <f t="shared" si="666"/>
        <v>#REF!</v>
      </c>
      <c r="Q8513" s="53">
        <v>1.2130124180555564</v>
      </c>
    </row>
    <row r="8514" spans="1:17">
      <c r="A8514" s="51" t="s">
        <v>5414</v>
      </c>
      <c r="B8514" s="51">
        <f t="shared" si="662"/>
        <v>11</v>
      </c>
      <c r="C8514" s="51">
        <f t="shared" si="663"/>
        <v>720</v>
      </c>
      <c r="D8514" s="51" t="s">
        <v>1842</v>
      </c>
      <c r="E8514" s="54" t="str">
        <f t="shared" si="664"/>
        <v>030104</v>
      </c>
      <c r="F8514" s="51" t="e">
        <f>VLOOKUP(E8514,#REF!,8,FALSE)</f>
        <v>#REF!</v>
      </c>
      <c r="G8514" s="51" t="e">
        <f>VLOOKUP(E8514,#REF!,9,FALSE)</f>
        <v>#REF!</v>
      </c>
      <c r="H8514" s="52">
        <v>8681</v>
      </c>
      <c r="I8514" s="51" t="s">
        <v>4913</v>
      </c>
      <c r="J8514" s="53">
        <v>24.7</v>
      </c>
      <c r="K8514" s="53">
        <v>15.299996</v>
      </c>
      <c r="L8514" s="53">
        <v>24.349959566666666</v>
      </c>
      <c r="M8514" s="53">
        <v>17.759166328226829</v>
      </c>
      <c r="N8514" s="53">
        <f t="shared" si="665"/>
        <v>12786.599756323318</v>
      </c>
      <c r="O8514" s="53" t="e">
        <f>VLOOKUP(E8514,#REF!,29,FALSE)</f>
        <v>#REF!</v>
      </c>
      <c r="P8514" s="53" t="e">
        <f t="shared" si="666"/>
        <v>#REF!</v>
      </c>
      <c r="Q8514" s="53">
        <v>6.5907932384398364</v>
      </c>
    </row>
    <row r="8515" spans="1:17">
      <c r="A8515" s="51" t="s">
        <v>5414</v>
      </c>
      <c r="B8515" s="51">
        <f t="shared" ref="B8515:B8578" si="667">MONTH(A8515)</f>
        <v>11</v>
      </c>
      <c r="C8515" s="51">
        <f t="shared" ref="C8515:C8578" si="668">VLOOKUP(B8515,T:V,3,FALSE)</f>
        <v>720</v>
      </c>
      <c r="D8515" s="51" t="s">
        <v>1859</v>
      </c>
      <c r="E8515" s="54" t="str">
        <f t="shared" ref="E8515:E8578" si="669">RIGHT(LEFT(D8515,16),6)</f>
        <v>030115</v>
      </c>
      <c r="F8515" s="51" t="e">
        <f>VLOOKUP(E8515,#REF!,8,FALSE)</f>
        <v>#REF!</v>
      </c>
      <c r="G8515" s="51" t="e">
        <f>VLOOKUP(E8515,#REF!,9,FALSE)</f>
        <v>#REF!</v>
      </c>
      <c r="H8515" s="52">
        <v>893482</v>
      </c>
      <c r="I8515" s="51" t="s">
        <v>664</v>
      </c>
      <c r="J8515" s="53">
        <v>19.600000000000001</v>
      </c>
      <c r="K8515" s="53">
        <v>9.9999959999999994</v>
      </c>
      <c r="L8515" s="53">
        <v>22.920906226388887</v>
      </c>
      <c r="M8515" s="53">
        <v>11.498350519062503</v>
      </c>
      <c r="N8515" s="53">
        <f t="shared" ref="N8515:N8578" si="670">M8515*C8515</f>
        <v>8278.8123737250025</v>
      </c>
      <c r="O8515" s="53" t="e">
        <f>VLOOKUP(E8515,#REF!,29,FALSE)</f>
        <v>#REF!</v>
      </c>
      <c r="P8515" s="53" t="e">
        <f t="shared" ref="P8515:P8578" si="671">N8515*O8515</f>
        <v>#REF!</v>
      </c>
      <c r="Q8515" s="53">
        <v>11.422555707326385</v>
      </c>
    </row>
    <row r="8516" spans="1:17">
      <c r="A8516" s="51" t="s">
        <v>5414</v>
      </c>
      <c r="B8516" s="51">
        <f t="shared" si="667"/>
        <v>11</v>
      </c>
      <c r="C8516" s="51">
        <f t="shared" si="668"/>
        <v>720</v>
      </c>
      <c r="D8516" s="51" t="s">
        <v>667</v>
      </c>
      <c r="E8516" s="54" t="str">
        <f t="shared" si="669"/>
        <v>030038</v>
      </c>
      <c r="F8516" s="51" t="e">
        <f>VLOOKUP(E8516,#REF!,8,FALSE)</f>
        <v>#REF!</v>
      </c>
      <c r="G8516" s="51" t="e">
        <f>VLOOKUP(E8516,#REF!,9,FALSE)</f>
        <v>#REF!</v>
      </c>
      <c r="H8516" s="52">
        <v>8651</v>
      </c>
      <c r="I8516" s="51" t="s">
        <v>668</v>
      </c>
      <c r="J8516" s="53">
        <v>22.2</v>
      </c>
      <c r="K8516" s="53">
        <v>27</v>
      </c>
      <c r="L8516" s="53">
        <v>8.8684870791666661</v>
      </c>
      <c r="M8516" s="53">
        <v>8.8684870791666661</v>
      </c>
      <c r="N8516" s="53">
        <f t="shared" si="670"/>
        <v>6385.3106969999999</v>
      </c>
      <c r="O8516" s="53" t="e">
        <f>VLOOKUP(E8516,#REF!,29,FALSE)</f>
        <v>#REF!</v>
      </c>
      <c r="P8516" s="53" t="e">
        <f t="shared" si="671"/>
        <v>#REF!</v>
      </c>
      <c r="Q8516" s="53">
        <v>0</v>
      </c>
    </row>
    <row r="8517" spans="1:17">
      <c r="A8517" s="51" t="s">
        <v>5414</v>
      </c>
      <c r="B8517" s="51">
        <f t="shared" si="667"/>
        <v>11</v>
      </c>
      <c r="C8517" s="51">
        <f t="shared" si="668"/>
        <v>720</v>
      </c>
      <c r="D8517" s="51" t="s">
        <v>400</v>
      </c>
      <c r="E8517" s="54" t="str">
        <f t="shared" si="669"/>
        <v>028605</v>
      </c>
      <c r="F8517" s="51" t="e">
        <f>VLOOKUP(E8517,#REF!,8,FALSE)</f>
        <v>#REF!</v>
      </c>
      <c r="G8517" s="51" t="e">
        <f>VLOOKUP(E8517,#REF!,9,FALSE)</f>
        <v>#REF!</v>
      </c>
      <c r="H8517" s="52">
        <v>8764</v>
      </c>
      <c r="I8517" s="51" t="s">
        <v>4914</v>
      </c>
      <c r="J8517" s="53">
        <v>9.1</v>
      </c>
      <c r="K8517" s="53">
        <v>11.000003</v>
      </c>
      <c r="L8517" s="53">
        <v>15.129648677777777</v>
      </c>
      <c r="M8517" s="53">
        <v>15.129648731944444</v>
      </c>
      <c r="N8517" s="53">
        <f t="shared" si="670"/>
        <v>10893.347087</v>
      </c>
      <c r="O8517" s="53" t="e">
        <f>VLOOKUP(E8517,#REF!,29,FALSE)</f>
        <v>#REF!</v>
      </c>
      <c r="P8517" s="53" t="e">
        <f t="shared" si="671"/>
        <v>#REF!</v>
      </c>
      <c r="Q8517" s="53">
        <v>0</v>
      </c>
    </row>
    <row r="8518" spans="1:17">
      <c r="A8518" s="51" t="s">
        <v>5414</v>
      </c>
      <c r="B8518" s="51">
        <f t="shared" si="667"/>
        <v>11</v>
      </c>
      <c r="C8518" s="51">
        <f t="shared" si="668"/>
        <v>720</v>
      </c>
      <c r="D8518" s="51" t="s">
        <v>1282</v>
      </c>
      <c r="E8518" s="54" t="str">
        <f t="shared" si="669"/>
        <v>027913</v>
      </c>
      <c r="F8518" s="51" t="e">
        <f>VLOOKUP(E8518,#REF!,8,FALSE)</f>
        <v>#REF!</v>
      </c>
      <c r="G8518" s="51" t="e">
        <f>VLOOKUP(E8518,#REF!,9,FALSE)</f>
        <v>#REF!</v>
      </c>
      <c r="H8518" s="52">
        <v>8791</v>
      </c>
      <c r="I8518" s="51" t="s">
        <v>4915</v>
      </c>
      <c r="J8518" s="53">
        <v>0</v>
      </c>
      <c r="K8518" s="53">
        <v>11.7</v>
      </c>
      <c r="L8518" s="53">
        <v>0</v>
      </c>
      <c r="M8518" s="53">
        <v>0</v>
      </c>
      <c r="N8518" s="53">
        <f t="shared" si="670"/>
        <v>0</v>
      </c>
      <c r="O8518" s="53" t="e">
        <f>VLOOKUP(E8518,#REF!,29,FALSE)</f>
        <v>#REF!</v>
      </c>
      <c r="P8518" s="53" t="e">
        <f t="shared" si="671"/>
        <v>#REF!</v>
      </c>
      <c r="Q8518" s="53">
        <v>0</v>
      </c>
    </row>
    <row r="8519" spans="1:17">
      <c r="A8519" s="51" t="s">
        <v>5414</v>
      </c>
      <c r="B8519" s="51">
        <f t="shared" si="667"/>
        <v>11</v>
      </c>
      <c r="C8519" s="51">
        <f t="shared" si="668"/>
        <v>720</v>
      </c>
      <c r="D8519" s="51" t="s">
        <v>603</v>
      </c>
      <c r="E8519" s="54" t="str">
        <f t="shared" si="669"/>
        <v>028051</v>
      </c>
      <c r="F8519" s="51" t="e">
        <f>VLOOKUP(E8519,#REF!,8,FALSE)</f>
        <v>#REF!</v>
      </c>
      <c r="G8519" s="51" t="e">
        <f>VLOOKUP(E8519,#REF!,9,FALSE)</f>
        <v>#REF!</v>
      </c>
      <c r="H8519" s="52">
        <v>8637</v>
      </c>
      <c r="I8519" s="51" t="s">
        <v>602</v>
      </c>
      <c r="J8519" s="53">
        <v>0</v>
      </c>
      <c r="K8519" s="53">
        <v>16</v>
      </c>
      <c r="L8519" s="53">
        <v>0.6260877777777778</v>
      </c>
      <c r="M8519" s="53">
        <v>0.6260877777777778</v>
      </c>
      <c r="N8519" s="53">
        <f t="shared" si="670"/>
        <v>450.78320000000002</v>
      </c>
      <c r="O8519" s="53" t="e">
        <f>VLOOKUP(E8519,#REF!,29,FALSE)</f>
        <v>#REF!</v>
      </c>
      <c r="P8519" s="53" t="e">
        <f t="shared" si="671"/>
        <v>#REF!</v>
      </c>
      <c r="Q8519" s="53">
        <v>0</v>
      </c>
    </row>
    <row r="8520" spans="1:17">
      <c r="A8520" s="51" t="s">
        <v>5414</v>
      </c>
      <c r="B8520" s="51">
        <f t="shared" si="667"/>
        <v>11</v>
      </c>
      <c r="C8520" s="51">
        <f t="shared" si="668"/>
        <v>720</v>
      </c>
      <c r="D8520" s="51" t="s">
        <v>322</v>
      </c>
      <c r="E8520" s="54" t="str">
        <f t="shared" si="669"/>
        <v>028094</v>
      </c>
      <c r="F8520" s="51" t="e">
        <f>VLOOKUP(E8520,#REF!,8,FALSE)</f>
        <v>#REF!</v>
      </c>
      <c r="G8520" s="51" t="e">
        <f>VLOOKUP(E8520,#REF!,9,FALSE)</f>
        <v>#REF!</v>
      </c>
      <c r="H8520" s="52">
        <v>8352</v>
      </c>
      <c r="I8520" s="51" t="s">
        <v>323</v>
      </c>
      <c r="J8520" s="53">
        <v>22.6</v>
      </c>
      <c r="K8520" s="53">
        <v>8.8999989999999993</v>
      </c>
      <c r="L8520" s="53">
        <v>17.736366666666665</v>
      </c>
      <c r="M8520" s="53">
        <v>6.5910409472222211</v>
      </c>
      <c r="N8520" s="53">
        <f t="shared" si="670"/>
        <v>4745.5494819999994</v>
      </c>
      <c r="O8520" s="53" t="e">
        <f>VLOOKUP(E8520,#REF!,29,FALSE)</f>
        <v>#REF!</v>
      </c>
      <c r="P8520" s="53" t="e">
        <f t="shared" si="671"/>
        <v>#REF!</v>
      </c>
      <c r="Q8520" s="53">
        <v>11.145325719444445</v>
      </c>
    </row>
    <row r="8521" spans="1:17">
      <c r="A8521" s="51" t="s">
        <v>5414</v>
      </c>
      <c r="B8521" s="51">
        <f t="shared" si="667"/>
        <v>11</v>
      </c>
      <c r="C8521" s="51">
        <f t="shared" si="668"/>
        <v>720</v>
      </c>
      <c r="D8521" s="51" t="s">
        <v>193</v>
      </c>
      <c r="E8521" s="54" t="str">
        <f t="shared" si="669"/>
        <v>028221</v>
      </c>
      <c r="F8521" s="51" t="e">
        <f>VLOOKUP(E8521,#REF!,8,FALSE)</f>
        <v>#REF!</v>
      </c>
      <c r="G8521" s="51" t="e">
        <f>VLOOKUP(E8521,#REF!,9,FALSE)</f>
        <v>#REF!</v>
      </c>
      <c r="H8521" s="52">
        <v>8400</v>
      </c>
      <c r="I8521" s="51" t="s">
        <v>194</v>
      </c>
      <c r="J8521" s="53">
        <v>23.3</v>
      </c>
      <c r="K8521" s="53">
        <v>19.000003</v>
      </c>
      <c r="L8521" s="53">
        <v>10.148724444444445</v>
      </c>
      <c r="M8521" s="53">
        <v>10.148724408333333</v>
      </c>
      <c r="N8521" s="53">
        <f t="shared" si="670"/>
        <v>7307.0815739999998</v>
      </c>
      <c r="O8521" s="53" t="e">
        <f>VLOOKUP(E8521,#REF!,29,FALSE)</f>
        <v>#REF!</v>
      </c>
      <c r="P8521" s="53" t="e">
        <f t="shared" si="671"/>
        <v>#REF!</v>
      </c>
      <c r="Q8521" s="53">
        <v>3.6111111967329636E-8</v>
      </c>
    </row>
    <row r="8522" spans="1:17">
      <c r="A8522" s="51" t="s">
        <v>5414</v>
      </c>
      <c r="B8522" s="51">
        <f t="shared" si="667"/>
        <v>11</v>
      </c>
      <c r="C8522" s="51">
        <f t="shared" si="668"/>
        <v>720</v>
      </c>
      <c r="D8522" s="51" t="s">
        <v>1252</v>
      </c>
      <c r="E8522" s="54" t="str">
        <f t="shared" si="669"/>
        <v>028458</v>
      </c>
      <c r="F8522" s="51" t="e">
        <f>VLOOKUP(E8522,#REF!,8,FALSE)</f>
        <v>#REF!</v>
      </c>
      <c r="G8522" s="51" t="e">
        <f>VLOOKUP(E8522,#REF!,9,FALSE)</f>
        <v>#REF!</v>
      </c>
      <c r="H8522" s="52">
        <v>8719</v>
      </c>
      <c r="I8522" s="51" t="s">
        <v>1253</v>
      </c>
      <c r="J8522" s="53">
        <v>12.9</v>
      </c>
      <c r="K8522" s="53">
        <v>7</v>
      </c>
      <c r="L8522" s="53">
        <v>2.3598400000000002</v>
      </c>
      <c r="M8522" s="53">
        <v>0</v>
      </c>
      <c r="N8522" s="53">
        <f t="shared" si="670"/>
        <v>0</v>
      </c>
      <c r="O8522" s="53" t="e">
        <f>VLOOKUP(E8522,#REF!,29,FALSE)</f>
        <v>#REF!</v>
      </c>
      <c r="P8522" s="53" t="e">
        <f t="shared" si="671"/>
        <v>#REF!</v>
      </c>
      <c r="Q8522" s="53">
        <v>2.3598400000000002</v>
      </c>
    </row>
    <row r="8523" spans="1:17">
      <c r="A8523" s="51" t="s">
        <v>5414</v>
      </c>
      <c r="B8523" s="51">
        <f t="shared" si="667"/>
        <v>11</v>
      </c>
      <c r="C8523" s="51">
        <f t="shared" si="668"/>
        <v>720</v>
      </c>
      <c r="D8523" s="51" t="s">
        <v>370</v>
      </c>
      <c r="E8523" s="54" t="str">
        <f t="shared" si="669"/>
        <v>029665</v>
      </c>
      <c r="F8523" s="51" t="e">
        <f>VLOOKUP(E8523,#REF!,8,FALSE)</f>
        <v>#REF!</v>
      </c>
      <c r="G8523" s="51" t="e">
        <f>VLOOKUP(E8523,#REF!,9,FALSE)</f>
        <v>#REF!</v>
      </c>
      <c r="H8523" s="52">
        <v>8649</v>
      </c>
      <c r="I8523" s="51" t="s">
        <v>652</v>
      </c>
      <c r="J8523" s="53">
        <v>24.1</v>
      </c>
      <c r="K8523" s="53">
        <v>31.000001000000001</v>
      </c>
      <c r="L8523" s="53">
        <v>0</v>
      </c>
      <c r="M8523" s="53">
        <v>0</v>
      </c>
      <c r="N8523" s="53">
        <f t="shared" si="670"/>
        <v>0</v>
      </c>
      <c r="O8523" s="53" t="e">
        <f>VLOOKUP(E8523,#REF!,29,FALSE)</f>
        <v>#REF!</v>
      </c>
      <c r="P8523" s="53" t="e">
        <f t="shared" si="671"/>
        <v>#REF!</v>
      </c>
      <c r="Q8523" s="53">
        <v>0</v>
      </c>
    </row>
    <row r="8524" spans="1:17">
      <c r="A8524" s="51" t="s">
        <v>5414</v>
      </c>
      <c r="B8524" s="51">
        <f t="shared" si="667"/>
        <v>11</v>
      </c>
      <c r="C8524" s="51">
        <f t="shared" si="668"/>
        <v>720</v>
      </c>
      <c r="D8524" s="51" t="s">
        <v>616</v>
      </c>
      <c r="E8524" s="54" t="str">
        <f t="shared" si="669"/>
        <v>029713</v>
      </c>
      <c r="F8524" s="51" t="e">
        <f>VLOOKUP(E8524,#REF!,8,FALSE)</f>
        <v>#REF!</v>
      </c>
      <c r="G8524" s="51" t="e">
        <f>VLOOKUP(E8524,#REF!,9,FALSE)</f>
        <v>#REF!</v>
      </c>
      <c r="H8524" s="52">
        <v>8499</v>
      </c>
      <c r="I8524" s="51" t="s">
        <v>617</v>
      </c>
      <c r="J8524" s="53">
        <v>34.6</v>
      </c>
      <c r="K8524" s="53">
        <v>22</v>
      </c>
      <c r="L8524" s="53">
        <v>33.048678430555555</v>
      </c>
      <c r="M8524" s="53">
        <v>0</v>
      </c>
      <c r="N8524" s="53">
        <f t="shared" si="670"/>
        <v>0</v>
      </c>
      <c r="O8524" s="53" t="e">
        <f>VLOOKUP(E8524,#REF!,29,FALSE)</f>
        <v>#REF!</v>
      </c>
      <c r="P8524" s="53" t="e">
        <f t="shared" si="671"/>
        <v>#REF!</v>
      </c>
      <c r="Q8524" s="53">
        <v>33.048678430555555</v>
      </c>
    </row>
    <row r="8525" spans="1:17">
      <c r="A8525" s="51" t="s">
        <v>5414</v>
      </c>
      <c r="B8525" s="51">
        <f t="shared" si="667"/>
        <v>11</v>
      </c>
      <c r="C8525" s="51">
        <f t="shared" si="668"/>
        <v>720</v>
      </c>
      <c r="D8525" s="51" t="s">
        <v>607</v>
      </c>
      <c r="E8525" s="54" t="str">
        <f t="shared" si="669"/>
        <v>030024</v>
      </c>
      <c r="F8525" s="51" t="e">
        <f>VLOOKUP(E8525,#REF!,8,FALSE)</f>
        <v>#REF!</v>
      </c>
      <c r="G8525" s="51" t="e">
        <f>VLOOKUP(E8525,#REF!,9,FALSE)</f>
        <v>#REF!</v>
      </c>
      <c r="H8525" s="52">
        <v>8650</v>
      </c>
      <c r="I8525" s="51" t="s">
        <v>608</v>
      </c>
      <c r="J8525" s="53">
        <v>31.7</v>
      </c>
      <c r="K8525" s="53">
        <v>22</v>
      </c>
      <c r="L8525" s="53">
        <v>0</v>
      </c>
      <c r="M8525" s="53">
        <v>0</v>
      </c>
      <c r="N8525" s="53">
        <f t="shared" si="670"/>
        <v>0</v>
      </c>
      <c r="O8525" s="53" t="e">
        <f>VLOOKUP(E8525,#REF!,29,FALSE)</f>
        <v>#REF!</v>
      </c>
      <c r="P8525" s="53" t="e">
        <f t="shared" si="671"/>
        <v>#REF!</v>
      </c>
      <c r="Q8525" s="53">
        <v>0</v>
      </c>
    </row>
    <row r="8526" spans="1:17">
      <c r="A8526" s="51" t="s">
        <v>5414</v>
      </c>
      <c r="B8526" s="51">
        <f t="shared" si="667"/>
        <v>11</v>
      </c>
      <c r="C8526" s="51">
        <f t="shared" si="668"/>
        <v>720</v>
      </c>
      <c r="D8526" s="51" t="s">
        <v>619</v>
      </c>
      <c r="E8526" s="54" t="str">
        <f t="shared" si="669"/>
        <v>030036</v>
      </c>
      <c r="F8526" s="51" t="e">
        <f>VLOOKUP(E8526,#REF!,8,FALSE)</f>
        <v>#REF!</v>
      </c>
      <c r="G8526" s="51" t="e">
        <f>VLOOKUP(E8526,#REF!,9,FALSE)</f>
        <v>#REF!</v>
      </c>
      <c r="H8526" s="52">
        <v>8498</v>
      </c>
      <c r="I8526" s="51" t="s">
        <v>4916</v>
      </c>
      <c r="J8526" s="53">
        <v>15.4</v>
      </c>
      <c r="K8526" s="53">
        <v>12.599962</v>
      </c>
      <c r="L8526" s="53">
        <v>0</v>
      </c>
      <c r="M8526" s="53">
        <v>0</v>
      </c>
      <c r="N8526" s="53">
        <f t="shared" si="670"/>
        <v>0</v>
      </c>
      <c r="O8526" s="53" t="e">
        <f>VLOOKUP(E8526,#REF!,29,FALSE)</f>
        <v>#REF!</v>
      </c>
      <c r="P8526" s="53" t="e">
        <f t="shared" si="671"/>
        <v>#REF!</v>
      </c>
      <c r="Q8526" s="53">
        <v>0</v>
      </c>
    </row>
    <row r="8527" spans="1:17">
      <c r="A8527" s="51" t="s">
        <v>5414</v>
      </c>
      <c r="B8527" s="51">
        <f t="shared" si="667"/>
        <v>11</v>
      </c>
      <c r="C8527" s="51">
        <f t="shared" si="668"/>
        <v>720</v>
      </c>
      <c r="D8527" s="51" t="s">
        <v>640</v>
      </c>
      <c r="E8527" s="54" t="str">
        <f t="shared" si="669"/>
        <v>030047</v>
      </c>
      <c r="F8527" s="51" t="e">
        <f>VLOOKUP(E8527,#REF!,8,FALSE)</f>
        <v>#REF!</v>
      </c>
      <c r="G8527" s="51" t="e">
        <f>VLOOKUP(E8527,#REF!,9,FALSE)</f>
        <v>#REF!</v>
      </c>
      <c r="H8527" s="52">
        <v>8648</v>
      </c>
      <c r="I8527" s="51" t="s">
        <v>4917</v>
      </c>
      <c r="J8527" s="53">
        <v>42.1</v>
      </c>
      <c r="K8527" s="53">
        <v>34</v>
      </c>
      <c r="L8527" s="53">
        <v>7.6761066666666666</v>
      </c>
      <c r="M8527" s="53">
        <v>7.6761066666666666</v>
      </c>
      <c r="N8527" s="53">
        <f t="shared" si="670"/>
        <v>5526.7968000000001</v>
      </c>
      <c r="O8527" s="53" t="e">
        <f>VLOOKUP(E8527,#REF!,29,FALSE)</f>
        <v>#REF!</v>
      </c>
      <c r="P8527" s="53" t="e">
        <f t="shared" si="671"/>
        <v>#REF!</v>
      </c>
      <c r="Q8527" s="53">
        <v>0</v>
      </c>
    </row>
    <row r="8528" spans="1:17">
      <c r="A8528" s="51" t="s">
        <v>5414</v>
      </c>
      <c r="B8528" s="51">
        <f t="shared" si="667"/>
        <v>11</v>
      </c>
      <c r="C8528" s="51">
        <f t="shared" si="668"/>
        <v>720</v>
      </c>
      <c r="D8528" s="51" t="s">
        <v>1247</v>
      </c>
      <c r="E8528" s="54" t="str">
        <f t="shared" si="669"/>
        <v>030453</v>
      </c>
      <c r="F8528" s="51" t="e">
        <f>VLOOKUP(E8528,#REF!,8,FALSE)</f>
        <v>#REF!</v>
      </c>
      <c r="G8528" s="51" t="e">
        <f>VLOOKUP(E8528,#REF!,9,FALSE)</f>
        <v>#REF!</v>
      </c>
      <c r="H8528" s="52">
        <v>8964</v>
      </c>
      <c r="I8528" s="51" t="s">
        <v>1248</v>
      </c>
      <c r="J8528" s="53">
        <v>25.4</v>
      </c>
      <c r="K8528" s="53">
        <v>24.4</v>
      </c>
      <c r="L8528" s="53">
        <v>20.779995029166667</v>
      </c>
      <c r="M8528" s="53">
        <v>19.961885002777777</v>
      </c>
      <c r="N8528" s="53">
        <f t="shared" si="670"/>
        <v>14372.557202</v>
      </c>
      <c r="O8528" s="53" t="e">
        <f>VLOOKUP(E8528,#REF!,29,FALSE)</f>
        <v>#REF!</v>
      </c>
      <c r="P8528" s="53" t="e">
        <f t="shared" si="671"/>
        <v>#REF!</v>
      </c>
      <c r="Q8528" s="53">
        <v>0.81811002638888919</v>
      </c>
    </row>
    <row r="8529" spans="1:17">
      <c r="A8529" s="51" t="s">
        <v>5414</v>
      </c>
      <c r="B8529" s="51">
        <f t="shared" si="667"/>
        <v>11</v>
      </c>
      <c r="C8529" s="51">
        <f t="shared" si="668"/>
        <v>720</v>
      </c>
      <c r="D8529" s="51" t="s">
        <v>1403</v>
      </c>
      <c r="E8529" s="54" t="str">
        <f t="shared" si="669"/>
        <v>030769</v>
      </c>
      <c r="F8529" s="51" t="e">
        <f>VLOOKUP(E8529,#REF!,8,FALSE)</f>
        <v>#REF!</v>
      </c>
      <c r="G8529" s="51" t="e">
        <f>VLOOKUP(E8529,#REF!,9,FALSE)</f>
        <v>#REF!</v>
      </c>
      <c r="H8529" s="52">
        <v>888068</v>
      </c>
      <c r="I8529" s="51" t="s">
        <v>4918</v>
      </c>
      <c r="J8529" s="53">
        <v>430.2</v>
      </c>
      <c r="K8529" s="53">
        <v>416.39999899999998</v>
      </c>
      <c r="L8529" s="53">
        <v>480.41402258333335</v>
      </c>
      <c r="M8529" s="53">
        <v>0</v>
      </c>
      <c r="N8529" s="53">
        <f t="shared" si="670"/>
        <v>0</v>
      </c>
      <c r="O8529" s="53" t="e">
        <f>VLOOKUP(E8529,#REF!,29,FALSE)</f>
        <v>#REF!</v>
      </c>
      <c r="P8529" s="53" t="e">
        <f t="shared" si="671"/>
        <v>#REF!</v>
      </c>
      <c r="Q8529" s="53">
        <v>480.41402258333335</v>
      </c>
    </row>
    <row r="8530" spans="1:17">
      <c r="A8530" s="51" t="s">
        <v>5414</v>
      </c>
      <c r="B8530" s="51">
        <f t="shared" si="667"/>
        <v>11</v>
      </c>
      <c r="C8530" s="51">
        <f t="shared" si="668"/>
        <v>720</v>
      </c>
      <c r="D8530" s="51" t="s">
        <v>397</v>
      </c>
      <c r="E8530" s="54" t="str">
        <f t="shared" si="669"/>
        <v>028615</v>
      </c>
      <c r="F8530" s="51" t="e">
        <f>VLOOKUP(E8530,#REF!,8,FALSE)</f>
        <v>#REF!</v>
      </c>
      <c r="G8530" s="51" t="e">
        <f>VLOOKUP(E8530,#REF!,9,FALSE)</f>
        <v>#REF!</v>
      </c>
      <c r="H8530" s="52">
        <v>8760</v>
      </c>
      <c r="I8530" s="51" t="s">
        <v>398</v>
      </c>
      <c r="J8530" s="53">
        <v>19</v>
      </c>
      <c r="K8530" s="53">
        <v>4.9999989999999999</v>
      </c>
      <c r="L8530" s="53">
        <v>13.421077156944444</v>
      </c>
      <c r="M8530" s="53">
        <v>3.6048560402777778</v>
      </c>
      <c r="N8530" s="53">
        <f t="shared" si="670"/>
        <v>2595.496349</v>
      </c>
      <c r="O8530" s="53" t="e">
        <f>VLOOKUP(E8530,#REF!,29,FALSE)</f>
        <v>#REF!</v>
      </c>
      <c r="P8530" s="53" t="e">
        <f t="shared" si="671"/>
        <v>#REF!</v>
      </c>
      <c r="Q8530" s="53">
        <v>9.8162211166666662</v>
      </c>
    </row>
    <row r="8531" spans="1:17">
      <c r="A8531" s="51" t="s">
        <v>5414</v>
      </c>
      <c r="B8531" s="51">
        <f t="shared" si="667"/>
        <v>11</v>
      </c>
      <c r="C8531" s="51">
        <f t="shared" si="668"/>
        <v>720</v>
      </c>
      <c r="D8531" s="51" t="s">
        <v>356</v>
      </c>
      <c r="E8531" s="54" t="str">
        <f t="shared" si="669"/>
        <v>029554</v>
      </c>
      <c r="F8531" s="51" t="e">
        <f>VLOOKUP(E8531,#REF!,8,FALSE)</f>
        <v>#REF!</v>
      </c>
      <c r="G8531" s="51" t="e">
        <f>VLOOKUP(E8531,#REF!,9,FALSE)</f>
        <v>#REF!</v>
      </c>
      <c r="H8531" s="52">
        <v>8420</v>
      </c>
      <c r="I8531" s="51" t="s">
        <v>4919</v>
      </c>
      <c r="J8531" s="53">
        <v>101.4</v>
      </c>
      <c r="K8531" s="53">
        <v>101.000001</v>
      </c>
      <c r="L8531" s="53">
        <v>55.205597209722228</v>
      </c>
      <c r="M8531" s="53">
        <v>54.987616918055551</v>
      </c>
      <c r="N8531" s="53">
        <f t="shared" si="670"/>
        <v>39591.084180999998</v>
      </c>
      <c r="O8531" s="53" t="e">
        <f>VLOOKUP(E8531,#REF!,29,FALSE)</f>
        <v>#REF!</v>
      </c>
      <c r="P8531" s="53" t="e">
        <f t="shared" si="671"/>
        <v>#REF!</v>
      </c>
      <c r="Q8531" s="53">
        <v>0.21798029166667321</v>
      </c>
    </row>
    <row r="8532" spans="1:17">
      <c r="A8532" s="51" t="s">
        <v>5414</v>
      </c>
      <c r="B8532" s="51">
        <f t="shared" si="667"/>
        <v>11</v>
      </c>
      <c r="C8532" s="51">
        <f t="shared" si="668"/>
        <v>720</v>
      </c>
      <c r="D8532" s="51" t="s">
        <v>351</v>
      </c>
      <c r="E8532" s="54" t="str">
        <f t="shared" si="669"/>
        <v>029555</v>
      </c>
      <c r="F8532" s="51" t="e">
        <f>VLOOKUP(E8532,#REF!,8,FALSE)</f>
        <v>#REF!</v>
      </c>
      <c r="G8532" s="51" t="e">
        <f>VLOOKUP(E8532,#REF!,9,FALSE)</f>
        <v>#REF!</v>
      </c>
      <c r="H8532" s="52">
        <v>8421</v>
      </c>
      <c r="I8532" s="51" t="s">
        <v>4920</v>
      </c>
      <c r="J8532" s="53">
        <v>101.4</v>
      </c>
      <c r="K8532" s="53">
        <v>101.000001</v>
      </c>
      <c r="L8532" s="53">
        <v>47.41212590833333</v>
      </c>
      <c r="M8532" s="53">
        <v>47.324026297222218</v>
      </c>
      <c r="N8532" s="53">
        <f t="shared" si="670"/>
        <v>34073.298933999999</v>
      </c>
      <c r="O8532" s="53" t="e">
        <f>VLOOKUP(E8532,#REF!,29,FALSE)</f>
        <v>#REF!</v>
      </c>
      <c r="P8532" s="53" t="e">
        <f t="shared" si="671"/>
        <v>#REF!</v>
      </c>
      <c r="Q8532" s="53">
        <v>8.8099611111111795E-2</v>
      </c>
    </row>
    <row r="8533" spans="1:17">
      <c r="A8533" s="51" t="s">
        <v>5414</v>
      </c>
      <c r="B8533" s="51">
        <f t="shared" si="667"/>
        <v>11</v>
      </c>
      <c r="C8533" s="51">
        <f t="shared" si="668"/>
        <v>720</v>
      </c>
      <c r="D8533" s="51" t="s">
        <v>508</v>
      </c>
      <c r="E8533" s="54" t="str">
        <f t="shared" si="669"/>
        <v>000612</v>
      </c>
      <c r="F8533" s="51" t="e">
        <f>VLOOKUP(E8533,#REF!,8,FALSE)</f>
        <v>#REF!</v>
      </c>
      <c r="G8533" s="51" t="e">
        <f>VLOOKUP(E8533,#REF!,9,FALSE)</f>
        <v>#REF!</v>
      </c>
      <c r="H8533" s="52">
        <v>8574</v>
      </c>
      <c r="I8533" s="51" t="s">
        <v>509</v>
      </c>
      <c r="J8533" s="53">
        <v>123.6</v>
      </c>
      <c r="K8533" s="53">
        <v>119.00000300000001</v>
      </c>
      <c r="L8533" s="53">
        <v>67.407539566666657</v>
      </c>
      <c r="M8533" s="53">
        <v>67.407539434722224</v>
      </c>
      <c r="N8533" s="53">
        <f t="shared" si="670"/>
        <v>48533.428393000002</v>
      </c>
      <c r="O8533" s="53" t="e">
        <f>VLOOKUP(E8533,#REF!,29,FALSE)</f>
        <v>#REF!</v>
      </c>
      <c r="P8533" s="53" t="e">
        <f t="shared" si="671"/>
        <v>#REF!</v>
      </c>
      <c r="Q8533" s="53">
        <v>1.3194443858487324E-7</v>
      </c>
    </row>
    <row r="8534" spans="1:17">
      <c r="A8534" s="51" t="s">
        <v>5414</v>
      </c>
      <c r="B8534" s="51">
        <f t="shared" si="667"/>
        <v>11</v>
      </c>
      <c r="C8534" s="51">
        <f t="shared" si="668"/>
        <v>720</v>
      </c>
      <c r="D8534" s="51" t="s">
        <v>385</v>
      </c>
      <c r="E8534" s="54" t="str">
        <f t="shared" si="669"/>
        <v>029587</v>
      </c>
      <c r="F8534" s="51" t="e">
        <f>VLOOKUP(E8534,#REF!,8,FALSE)</f>
        <v>#REF!</v>
      </c>
      <c r="G8534" s="51" t="e">
        <f>VLOOKUP(E8534,#REF!,9,FALSE)</f>
        <v>#REF!</v>
      </c>
      <c r="H8534" s="52">
        <v>8770</v>
      </c>
      <c r="I8534" s="51" t="s">
        <v>4921</v>
      </c>
      <c r="J8534" s="53">
        <v>201.50399999999999</v>
      </c>
      <c r="K8534" s="53">
        <v>199.99999700000001</v>
      </c>
      <c r="L8534" s="53">
        <v>210.66248169861112</v>
      </c>
      <c r="M8534" s="53">
        <v>210.66248163055553</v>
      </c>
      <c r="N8534" s="53">
        <f t="shared" si="670"/>
        <v>151676.98677399999</v>
      </c>
      <c r="O8534" s="53" t="e">
        <f>VLOOKUP(E8534,#REF!,29,FALSE)</f>
        <v>#REF!</v>
      </c>
      <c r="P8534" s="53" t="e">
        <f t="shared" si="671"/>
        <v>#REF!</v>
      </c>
      <c r="Q8534" s="53">
        <v>6.8055588700291184E-8</v>
      </c>
    </row>
    <row r="8535" spans="1:17">
      <c r="A8535" s="51" t="s">
        <v>5414</v>
      </c>
      <c r="B8535" s="51">
        <f t="shared" si="667"/>
        <v>11</v>
      </c>
      <c r="C8535" s="51">
        <f t="shared" si="668"/>
        <v>720</v>
      </c>
      <c r="D8535" s="51" t="s">
        <v>2917</v>
      </c>
      <c r="E8535" s="54" t="str">
        <f t="shared" si="669"/>
        <v>034158</v>
      </c>
      <c r="F8535" s="51" t="e">
        <f>VLOOKUP(E8535,#REF!,8,FALSE)</f>
        <v>#REF!</v>
      </c>
      <c r="G8535" s="51" t="e">
        <f>VLOOKUP(E8535,#REF!,9,FALSE)</f>
        <v>#REF!</v>
      </c>
      <c r="H8535" s="52">
        <v>910684</v>
      </c>
      <c r="I8535" s="51" t="s">
        <v>4922</v>
      </c>
      <c r="J8535" s="53">
        <v>5</v>
      </c>
      <c r="K8535" s="53">
        <v>5</v>
      </c>
      <c r="L8535" s="53">
        <v>4.6104750944444444</v>
      </c>
      <c r="M8535" s="53">
        <v>4.6104750944444444</v>
      </c>
      <c r="N8535" s="53">
        <f t="shared" si="670"/>
        <v>3319.5420679999997</v>
      </c>
      <c r="O8535" s="53" t="e">
        <f>VLOOKUP(E8535,#REF!,29,FALSE)</f>
        <v>#REF!</v>
      </c>
      <c r="P8535" s="53" t="e">
        <f t="shared" si="671"/>
        <v>#REF!</v>
      </c>
      <c r="Q8535" s="53">
        <v>0</v>
      </c>
    </row>
    <row r="8536" spans="1:17">
      <c r="A8536" s="51" t="s">
        <v>5414</v>
      </c>
      <c r="B8536" s="51">
        <f t="shared" si="667"/>
        <v>11</v>
      </c>
      <c r="C8536" s="51">
        <f t="shared" si="668"/>
        <v>720</v>
      </c>
      <c r="D8536" s="51" t="s">
        <v>214</v>
      </c>
      <c r="E8536" s="54" t="str">
        <f t="shared" si="669"/>
        <v>027952</v>
      </c>
      <c r="F8536" s="51" t="e">
        <f>VLOOKUP(E8536,#REF!,8,FALSE)</f>
        <v>#REF!</v>
      </c>
      <c r="G8536" s="51" t="e">
        <f>VLOOKUP(E8536,#REF!,9,FALSE)</f>
        <v>#REF!</v>
      </c>
      <c r="H8536" s="52">
        <v>8407</v>
      </c>
      <c r="I8536" s="51" t="s">
        <v>2306</v>
      </c>
      <c r="J8536" s="53">
        <v>343</v>
      </c>
      <c r="K8536" s="53">
        <v>277.99999400000002</v>
      </c>
      <c r="L8536" s="53">
        <v>247.08333578194444</v>
      </c>
      <c r="M8536" s="53">
        <v>201.12891625833333</v>
      </c>
      <c r="N8536" s="53">
        <f t="shared" si="670"/>
        <v>144812.81970600001</v>
      </c>
      <c r="O8536" s="53" t="e">
        <f>VLOOKUP(E8536,#REF!,29,FALSE)</f>
        <v>#REF!</v>
      </c>
      <c r="P8536" s="53" t="e">
        <f t="shared" si="671"/>
        <v>#REF!</v>
      </c>
      <c r="Q8536" s="53">
        <v>45.954419523611108</v>
      </c>
    </row>
    <row r="8537" spans="1:17">
      <c r="A8537" s="51" t="s">
        <v>5414</v>
      </c>
      <c r="B8537" s="51">
        <f t="shared" si="667"/>
        <v>11</v>
      </c>
      <c r="C8537" s="51">
        <f t="shared" si="668"/>
        <v>720</v>
      </c>
      <c r="D8537" s="51" t="s">
        <v>997</v>
      </c>
      <c r="E8537" s="54" t="str">
        <f t="shared" si="669"/>
        <v>030336</v>
      </c>
      <c r="F8537" s="51" t="e">
        <f>VLOOKUP(E8537,#REF!,8,FALSE)</f>
        <v>#REF!</v>
      </c>
      <c r="G8537" s="51" t="e">
        <f>VLOOKUP(E8537,#REF!,9,FALSE)</f>
        <v>#REF!</v>
      </c>
      <c r="H8537" s="52">
        <v>20066</v>
      </c>
      <c r="I8537" s="51" t="s">
        <v>996</v>
      </c>
      <c r="J8537" s="53">
        <v>11.14</v>
      </c>
      <c r="K8537" s="53">
        <v>11</v>
      </c>
      <c r="L8537" s="53">
        <v>10.124206465277778</v>
      </c>
      <c r="M8537" s="53">
        <v>10.124206465277778</v>
      </c>
      <c r="N8537" s="53">
        <f t="shared" si="670"/>
        <v>7289.4286550000006</v>
      </c>
      <c r="O8537" s="53" t="e">
        <f>VLOOKUP(E8537,#REF!,29,FALSE)</f>
        <v>#REF!</v>
      </c>
      <c r="P8537" s="53" t="e">
        <f t="shared" si="671"/>
        <v>#REF!</v>
      </c>
      <c r="Q8537" s="53">
        <v>0</v>
      </c>
    </row>
    <row r="8538" spans="1:17">
      <c r="A8538" s="51" t="s">
        <v>5414</v>
      </c>
      <c r="B8538" s="51">
        <f t="shared" si="667"/>
        <v>11</v>
      </c>
      <c r="C8538" s="51">
        <f t="shared" si="668"/>
        <v>720</v>
      </c>
      <c r="D8538" s="51" t="s">
        <v>2232</v>
      </c>
      <c r="E8538" s="54" t="str">
        <f t="shared" si="669"/>
        <v>031801</v>
      </c>
      <c r="F8538" s="51" t="e">
        <f>VLOOKUP(E8538,#REF!,8,FALSE)</f>
        <v>#REF!</v>
      </c>
      <c r="G8538" s="51" t="e">
        <f>VLOOKUP(E8538,#REF!,9,FALSE)</f>
        <v>#REF!</v>
      </c>
      <c r="H8538" s="52">
        <v>908867</v>
      </c>
      <c r="I8538" s="51" t="s">
        <v>4924</v>
      </c>
      <c r="J8538" s="53">
        <v>11.3</v>
      </c>
      <c r="K8538" s="53">
        <v>11.299996999999999</v>
      </c>
      <c r="L8538" s="53">
        <v>10.8506242625</v>
      </c>
      <c r="M8538" s="53">
        <v>10.850624193055555</v>
      </c>
      <c r="N8538" s="53">
        <f t="shared" si="670"/>
        <v>7812.4494189999996</v>
      </c>
      <c r="O8538" s="53" t="e">
        <f>VLOOKUP(E8538,#REF!,29,FALSE)</f>
        <v>#REF!</v>
      </c>
      <c r="P8538" s="53" t="e">
        <f t="shared" si="671"/>
        <v>#REF!</v>
      </c>
      <c r="Q8538" s="53">
        <v>6.9444445216504397E-8</v>
      </c>
    </row>
    <row r="8539" spans="1:17">
      <c r="A8539" s="51" t="s">
        <v>5414</v>
      </c>
      <c r="B8539" s="51">
        <f t="shared" si="667"/>
        <v>11</v>
      </c>
      <c r="C8539" s="51">
        <f t="shared" si="668"/>
        <v>720</v>
      </c>
      <c r="D8539" s="51" t="s">
        <v>2163</v>
      </c>
      <c r="E8539" s="54" t="str">
        <f t="shared" si="669"/>
        <v>031646</v>
      </c>
      <c r="F8539" s="51" t="e">
        <f>VLOOKUP(E8539,#REF!,8,FALSE)</f>
        <v>#REF!</v>
      </c>
      <c r="G8539" s="51" t="e">
        <f>VLOOKUP(E8539,#REF!,9,FALSE)</f>
        <v>#REF!</v>
      </c>
      <c r="H8539" s="52">
        <v>908552</v>
      </c>
      <c r="I8539" s="51" t="s">
        <v>4925</v>
      </c>
      <c r="J8539" s="53">
        <v>7.4</v>
      </c>
      <c r="K8539" s="53">
        <v>6</v>
      </c>
      <c r="L8539" s="53">
        <v>7.9289069222222226</v>
      </c>
      <c r="M8539" s="53">
        <v>6.6769180055555557</v>
      </c>
      <c r="N8539" s="53">
        <f t="shared" si="670"/>
        <v>4807.3809639999999</v>
      </c>
      <c r="O8539" s="53" t="e">
        <f>VLOOKUP(E8539,#REF!,29,FALSE)</f>
        <v>#REF!</v>
      </c>
      <c r="P8539" s="53" t="e">
        <f t="shared" si="671"/>
        <v>#REF!</v>
      </c>
      <c r="Q8539" s="53">
        <v>1.2519889166666669</v>
      </c>
    </row>
    <row r="8540" spans="1:17">
      <c r="A8540" s="51" t="s">
        <v>5414</v>
      </c>
      <c r="B8540" s="51">
        <f t="shared" si="667"/>
        <v>11</v>
      </c>
      <c r="C8540" s="51">
        <f t="shared" si="668"/>
        <v>720</v>
      </c>
      <c r="D8540" s="51" t="s">
        <v>2184</v>
      </c>
      <c r="E8540" s="54" t="str">
        <f t="shared" si="669"/>
        <v>031705</v>
      </c>
      <c r="F8540" s="51" t="e">
        <f>VLOOKUP(E8540,#REF!,8,FALSE)</f>
        <v>#REF!</v>
      </c>
      <c r="G8540" s="51" t="e">
        <f>VLOOKUP(E8540,#REF!,9,FALSE)</f>
        <v>#REF!</v>
      </c>
      <c r="H8540" s="52">
        <v>909376</v>
      </c>
      <c r="I8540" s="51" t="s">
        <v>4926</v>
      </c>
      <c r="J8540" s="53">
        <v>7.3</v>
      </c>
      <c r="K8540" s="53">
        <v>5.8</v>
      </c>
      <c r="L8540" s="53">
        <v>6.3019421097222219</v>
      </c>
      <c r="M8540" s="53">
        <v>5.2002326013888887</v>
      </c>
      <c r="N8540" s="53">
        <f t="shared" si="670"/>
        <v>3744.167473</v>
      </c>
      <c r="O8540" s="53" t="e">
        <f>VLOOKUP(E8540,#REF!,29,FALSE)</f>
        <v>#REF!</v>
      </c>
      <c r="P8540" s="53" t="e">
        <f t="shared" si="671"/>
        <v>#REF!</v>
      </c>
      <c r="Q8540" s="53">
        <v>1.1017095083333333</v>
      </c>
    </row>
    <row r="8541" spans="1:17">
      <c r="A8541" s="51" t="s">
        <v>5414</v>
      </c>
      <c r="B8541" s="51">
        <f t="shared" si="667"/>
        <v>11</v>
      </c>
      <c r="C8541" s="51">
        <f t="shared" si="668"/>
        <v>720</v>
      </c>
      <c r="D8541" s="51" t="s">
        <v>2176</v>
      </c>
      <c r="E8541" s="54" t="str">
        <f t="shared" si="669"/>
        <v>031653</v>
      </c>
      <c r="F8541" s="51" t="e">
        <f>VLOOKUP(E8541,#REF!,8,FALSE)</f>
        <v>#REF!</v>
      </c>
      <c r="G8541" s="51" t="e">
        <f>VLOOKUP(E8541,#REF!,9,FALSE)</f>
        <v>#REF!</v>
      </c>
      <c r="H8541" s="52">
        <v>908779</v>
      </c>
      <c r="I8541" s="51" t="s">
        <v>4927</v>
      </c>
      <c r="J8541" s="53">
        <v>7.5</v>
      </c>
      <c r="K8541" s="53">
        <v>6.900004</v>
      </c>
      <c r="L8541" s="53">
        <v>7.909516991666667</v>
      </c>
      <c r="M8541" s="53">
        <v>7.5575542527777779</v>
      </c>
      <c r="N8541" s="53">
        <f t="shared" si="670"/>
        <v>5441.4390620000004</v>
      </c>
      <c r="O8541" s="53" t="e">
        <f>VLOOKUP(E8541,#REF!,29,FALSE)</f>
        <v>#REF!</v>
      </c>
      <c r="P8541" s="53" t="e">
        <f t="shared" si="671"/>
        <v>#REF!</v>
      </c>
      <c r="Q8541" s="53">
        <v>0.35196273888888829</v>
      </c>
    </row>
    <row r="8542" spans="1:17">
      <c r="A8542" s="51" t="s">
        <v>5414</v>
      </c>
      <c r="B8542" s="51">
        <f t="shared" si="667"/>
        <v>11</v>
      </c>
      <c r="C8542" s="51">
        <f t="shared" si="668"/>
        <v>720</v>
      </c>
      <c r="D8542" s="51" t="s">
        <v>2169</v>
      </c>
      <c r="E8542" s="54" t="str">
        <f t="shared" si="669"/>
        <v>031663</v>
      </c>
      <c r="F8542" s="51" t="e">
        <f>VLOOKUP(E8542,#REF!,8,FALSE)</f>
        <v>#REF!</v>
      </c>
      <c r="G8542" s="51" t="e">
        <f>VLOOKUP(E8542,#REF!,9,FALSE)</f>
        <v>#REF!</v>
      </c>
      <c r="H8542" s="52">
        <v>906777</v>
      </c>
      <c r="I8542" s="51" t="s">
        <v>4928</v>
      </c>
      <c r="J8542" s="53">
        <v>7.5</v>
      </c>
      <c r="K8542" s="53">
        <v>6</v>
      </c>
      <c r="L8542" s="53">
        <v>7.9422300972222226</v>
      </c>
      <c r="M8542" s="53">
        <v>6.5989627930555557</v>
      </c>
      <c r="N8542" s="53">
        <f t="shared" si="670"/>
        <v>4751.2532110000002</v>
      </c>
      <c r="O8542" s="53" t="e">
        <f>VLOOKUP(E8542,#REF!,29,FALSE)</f>
        <v>#REF!</v>
      </c>
      <c r="P8542" s="53" t="e">
        <f t="shared" si="671"/>
        <v>#REF!</v>
      </c>
      <c r="Q8542" s="53">
        <v>1.3432673041666665</v>
      </c>
    </row>
    <row r="8543" spans="1:17">
      <c r="A8543" s="51" t="s">
        <v>5414</v>
      </c>
      <c r="B8543" s="51">
        <f t="shared" si="667"/>
        <v>11</v>
      </c>
      <c r="C8543" s="51">
        <f t="shared" si="668"/>
        <v>720</v>
      </c>
      <c r="D8543" s="51" t="s">
        <v>2190</v>
      </c>
      <c r="E8543" s="54" t="str">
        <f t="shared" si="669"/>
        <v>031701</v>
      </c>
      <c r="F8543" s="51" t="e">
        <f>VLOOKUP(E8543,#REF!,8,FALSE)</f>
        <v>#REF!</v>
      </c>
      <c r="G8543" s="51" t="e">
        <f>VLOOKUP(E8543,#REF!,9,FALSE)</f>
        <v>#REF!</v>
      </c>
      <c r="H8543" s="52">
        <v>908908</v>
      </c>
      <c r="I8543" s="51" t="s">
        <v>4929</v>
      </c>
      <c r="J8543" s="53">
        <v>4.4000000000000004</v>
      </c>
      <c r="K8543" s="53">
        <v>3.3999959999999998</v>
      </c>
      <c r="L8543" s="53">
        <v>4.7750183000000002</v>
      </c>
      <c r="M8543" s="53">
        <v>3.8321630999999998</v>
      </c>
      <c r="N8543" s="53">
        <f t="shared" si="670"/>
        <v>2759.157432</v>
      </c>
      <c r="O8543" s="53" t="e">
        <f>VLOOKUP(E8543,#REF!,29,FALSE)</f>
        <v>#REF!</v>
      </c>
      <c r="P8543" s="53" t="e">
        <f t="shared" si="671"/>
        <v>#REF!</v>
      </c>
      <c r="Q8543" s="53">
        <v>0.94285519999999989</v>
      </c>
    </row>
    <row r="8544" spans="1:17">
      <c r="A8544" s="51" t="s">
        <v>5414</v>
      </c>
      <c r="B8544" s="51">
        <f t="shared" si="667"/>
        <v>11</v>
      </c>
      <c r="C8544" s="51">
        <f t="shared" si="668"/>
        <v>720</v>
      </c>
      <c r="D8544" s="51" t="s">
        <v>2205</v>
      </c>
      <c r="E8544" s="54" t="str">
        <f t="shared" si="669"/>
        <v>031644</v>
      </c>
      <c r="F8544" s="51" t="e">
        <f>VLOOKUP(E8544,#REF!,8,FALSE)</f>
        <v>#REF!</v>
      </c>
      <c r="G8544" s="51" t="e">
        <f>VLOOKUP(E8544,#REF!,9,FALSE)</f>
        <v>#REF!</v>
      </c>
      <c r="H8544" s="52">
        <v>908869</v>
      </c>
      <c r="I8544" s="51" t="s">
        <v>2206</v>
      </c>
      <c r="J8544" s="53">
        <v>10.1</v>
      </c>
      <c r="K8544" s="53">
        <v>9.2999989999999997</v>
      </c>
      <c r="L8544" s="53">
        <v>9.6381454041666661</v>
      </c>
      <c r="M8544" s="53">
        <v>9.6381453958333339</v>
      </c>
      <c r="N8544" s="53">
        <f t="shared" si="670"/>
        <v>6939.4646850000008</v>
      </c>
      <c r="O8544" s="53" t="e">
        <f>VLOOKUP(E8544,#REF!,29,FALSE)</f>
        <v>#REF!</v>
      </c>
      <c r="P8544" s="53" t="e">
        <f t="shared" si="671"/>
        <v>#REF!</v>
      </c>
      <c r="Q8544" s="53">
        <v>8.333333628090461E-9</v>
      </c>
    </row>
    <row r="8545" spans="1:17">
      <c r="A8545" s="51" t="s">
        <v>5414</v>
      </c>
      <c r="B8545" s="51">
        <f t="shared" si="667"/>
        <v>11</v>
      </c>
      <c r="C8545" s="51">
        <f t="shared" si="668"/>
        <v>720</v>
      </c>
      <c r="D8545" s="51" t="s">
        <v>2195</v>
      </c>
      <c r="E8545" s="54" t="str">
        <f t="shared" si="669"/>
        <v>031627</v>
      </c>
      <c r="F8545" s="51" t="e">
        <f>VLOOKUP(E8545,#REF!,8,FALSE)</f>
        <v>#REF!</v>
      </c>
      <c r="G8545" s="51" t="e">
        <f>VLOOKUP(E8545,#REF!,9,FALSE)</f>
        <v>#REF!</v>
      </c>
      <c r="H8545" s="52">
        <v>908870</v>
      </c>
      <c r="I8545" s="51" t="s">
        <v>2196</v>
      </c>
      <c r="J8545" s="53">
        <v>6</v>
      </c>
      <c r="K8545" s="53">
        <v>6</v>
      </c>
      <c r="L8545" s="53">
        <v>6.3565950597222232</v>
      </c>
      <c r="M8545" s="53">
        <v>6.3565949958333334</v>
      </c>
      <c r="N8545" s="53">
        <f t="shared" si="670"/>
        <v>4576.7483970000003</v>
      </c>
      <c r="O8545" s="53" t="e">
        <f>VLOOKUP(E8545,#REF!,29,FALSE)</f>
        <v>#REF!</v>
      </c>
      <c r="P8545" s="53" t="e">
        <f t="shared" si="671"/>
        <v>#REF!</v>
      </c>
      <c r="Q8545" s="53">
        <v>6.3888889043381724E-8</v>
      </c>
    </row>
    <row r="8546" spans="1:17">
      <c r="A8546" s="51" t="s">
        <v>5414</v>
      </c>
      <c r="B8546" s="51">
        <f t="shared" si="667"/>
        <v>11</v>
      </c>
      <c r="C8546" s="51">
        <f t="shared" si="668"/>
        <v>720</v>
      </c>
      <c r="D8546" s="51" t="s">
        <v>2199</v>
      </c>
      <c r="E8546" s="54" t="str">
        <f t="shared" si="669"/>
        <v>031621</v>
      </c>
      <c r="F8546" s="51" t="e">
        <f>VLOOKUP(E8546,#REF!,8,FALSE)</f>
        <v>#REF!</v>
      </c>
      <c r="G8546" s="51" t="e">
        <f>VLOOKUP(E8546,#REF!,9,FALSE)</f>
        <v>#REF!</v>
      </c>
      <c r="H8546" s="52">
        <v>908891</v>
      </c>
      <c r="I8546" s="51" t="s">
        <v>2200</v>
      </c>
      <c r="J8546" s="53">
        <v>4.3</v>
      </c>
      <c r="K8546" s="53">
        <v>4.2999989999999997</v>
      </c>
      <c r="L8546" s="53">
        <v>4.9685772791666665</v>
      </c>
      <c r="M8546" s="53">
        <v>1.4215343499999999</v>
      </c>
      <c r="N8546" s="53">
        <f t="shared" si="670"/>
        <v>1023.504732</v>
      </c>
      <c r="O8546" s="53" t="e">
        <f>VLOOKUP(E8546,#REF!,29,FALSE)</f>
        <v>#REF!</v>
      </c>
      <c r="P8546" s="53" t="e">
        <f t="shared" si="671"/>
        <v>#REF!</v>
      </c>
      <c r="Q8546" s="53">
        <v>3.547042929166667</v>
      </c>
    </row>
    <row r="8547" spans="1:17">
      <c r="A8547" s="51" t="s">
        <v>5414</v>
      </c>
      <c r="B8547" s="51">
        <f t="shared" si="667"/>
        <v>11</v>
      </c>
      <c r="C8547" s="51">
        <f t="shared" si="668"/>
        <v>720</v>
      </c>
      <c r="D8547" s="51" t="s">
        <v>2193</v>
      </c>
      <c r="E8547" s="54" t="str">
        <f t="shared" si="669"/>
        <v>031579</v>
      </c>
      <c r="F8547" s="51" t="e">
        <f>VLOOKUP(E8547,#REF!,8,FALSE)</f>
        <v>#REF!</v>
      </c>
      <c r="G8547" s="51" t="e">
        <f>VLOOKUP(E8547,#REF!,9,FALSE)</f>
        <v>#REF!</v>
      </c>
      <c r="H8547" s="52">
        <v>908892</v>
      </c>
      <c r="I8547" s="51" t="s">
        <v>2194</v>
      </c>
      <c r="J8547" s="53">
        <v>9.6999999999999993</v>
      </c>
      <c r="K8547" s="53">
        <v>9.199999</v>
      </c>
      <c r="L8547" s="53">
        <v>10.171185745833334</v>
      </c>
      <c r="M8547" s="53">
        <v>10.160124897222223</v>
      </c>
      <c r="N8547" s="53">
        <f t="shared" si="670"/>
        <v>7315.2899260000004</v>
      </c>
      <c r="O8547" s="53" t="e">
        <f>VLOOKUP(E8547,#REF!,29,FALSE)</f>
        <v>#REF!</v>
      </c>
      <c r="P8547" s="53" t="e">
        <f t="shared" si="671"/>
        <v>#REF!</v>
      </c>
      <c r="Q8547" s="53">
        <v>1.1060848611110587E-2</v>
      </c>
    </row>
    <row r="8548" spans="1:17">
      <c r="A8548" s="51" t="s">
        <v>5414</v>
      </c>
      <c r="B8548" s="51">
        <f t="shared" si="667"/>
        <v>11</v>
      </c>
      <c r="C8548" s="51">
        <f t="shared" si="668"/>
        <v>720</v>
      </c>
      <c r="D8548" s="51" t="s">
        <v>2197</v>
      </c>
      <c r="E8548" s="54" t="str">
        <f t="shared" si="669"/>
        <v>031611</v>
      </c>
      <c r="F8548" s="51" t="e">
        <f>VLOOKUP(E8548,#REF!,8,FALSE)</f>
        <v>#REF!</v>
      </c>
      <c r="G8548" s="51" t="e">
        <f>VLOOKUP(E8548,#REF!,9,FALSE)</f>
        <v>#REF!</v>
      </c>
      <c r="H8548" s="52">
        <v>908893</v>
      </c>
      <c r="I8548" s="51" t="s">
        <v>2198</v>
      </c>
      <c r="J8548" s="53">
        <v>6.5</v>
      </c>
      <c r="K8548" s="53">
        <v>6.5000010000000001</v>
      </c>
      <c r="L8548" s="53">
        <v>6.3178445125000007</v>
      </c>
      <c r="M8548" s="53">
        <v>6.3178446347222224</v>
      </c>
      <c r="N8548" s="53">
        <f t="shared" si="670"/>
        <v>4548.848137</v>
      </c>
      <c r="O8548" s="53" t="e">
        <f>VLOOKUP(E8548,#REF!,29,FALSE)</f>
        <v>#REF!</v>
      </c>
      <c r="P8548" s="53" t="e">
        <f t="shared" si="671"/>
        <v>#REF!</v>
      </c>
      <c r="Q8548" s="53">
        <v>0</v>
      </c>
    </row>
    <row r="8549" spans="1:17">
      <c r="A8549" s="51" t="s">
        <v>5414</v>
      </c>
      <c r="B8549" s="51">
        <f t="shared" si="667"/>
        <v>11</v>
      </c>
      <c r="C8549" s="51">
        <f t="shared" si="668"/>
        <v>720</v>
      </c>
      <c r="D8549" s="51" t="s">
        <v>2175</v>
      </c>
      <c r="E8549" s="54" t="str">
        <f t="shared" si="669"/>
        <v>031607</v>
      </c>
      <c r="F8549" s="51" t="e">
        <f>VLOOKUP(E8549,#REF!,8,FALSE)</f>
        <v>#REF!</v>
      </c>
      <c r="G8549" s="51" t="e">
        <f>VLOOKUP(E8549,#REF!,9,FALSE)</f>
        <v>#REF!</v>
      </c>
      <c r="H8549" s="52">
        <v>898006</v>
      </c>
      <c r="I8549" s="51" t="s">
        <v>4930</v>
      </c>
      <c r="J8549" s="53">
        <v>12.8</v>
      </c>
      <c r="K8549" s="53">
        <v>12.500003</v>
      </c>
      <c r="L8549" s="53">
        <v>7.4482794847222218</v>
      </c>
      <c r="M8549" s="53">
        <v>7.4482795222222222</v>
      </c>
      <c r="N8549" s="53">
        <f t="shared" si="670"/>
        <v>5362.7612559999998</v>
      </c>
      <c r="O8549" s="53" t="e">
        <f>VLOOKUP(E8549,#REF!,29,FALSE)</f>
        <v>#REF!</v>
      </c>
      <c r="P8549" s="53" t="e">
        <f t="shared" si="671"/>
        <v>#REF!</v>
      </c>
      <c r="Q8549" s="53">
        <v>0</v>
      </c>
    </row>
    <row r="8550" spans="1:17">
      <c r="A8550" s="51" t="s">
        <v>5414</v>
      </c>
      <c r="B8550" s="51">
        <f t="shared" si="667"/>
        <v>11</v>
      </c>
      <c r="C8550" s="51">
        <f t="shared" si="668"/>
        <v>720</v>
      </c>
      <c r="D8550" s="51" t="s">
        <v>2201</v>
      </c>
      <c r="E8550" s="54" t="str">
        <f t="shared" si="669"/>
        <v>031651</v>
      </c>
      <c r="F8550" s="51" t="e">
        <f>VLOOKUP(E8550,#REF!,8,FALSE)</f>
        <v>#REF!</v>
      </c>
      <c r="G8550" s="51" t="e">
        <f>VLOOKUP(E8550,#REF!,9,FALSE)</f>
        <v>#REF!</v>
      </c>
      <c r="H8550" s="52">
        <v>908894</v>
      </c>
      <c r="I8550" s="51" t="s">
        <v>4931</v>
      </c>
      <c r="J8550" s="53">
        <v>15.2</v>
      </c>
      <c r="K8550" s="53">
        <v>13.600006</v>
      </c>
      <c r="L8550" s="53">
        <v>13.727889379166665</v>
      </c>
      <c r="M8550" s="53">
        <v>0.39065209722222227</v>
      </c>
      <c r="N8550" s="53">
        <f t="shared" si="670"/>
        <v>281.26951000000003</v>
      </c>
      <c r="O8550" s="53" t="e">
        <f>VLOOKUP(E8550,#REF!,29,FALSE)</f>
        <v>#REF!</v>
      </c>
      <c r="P8550" s="53" t="e">
        <f t="shared" si="671"/>
        <v>#REF!</v>
      </c>
      <c r="Q8550" s="53">
        <v>13.337237281944443</v>
      </c>
    </row>
    <row r="8551" spans="1:17">
      <c r="A8551" s="51" t="s">
        <v>5414</v>
      </c>
      <c r="B8551" s="51">
        <f t="shared" si="667"/>
        <v>11</v>
      </c>
      <c r="C8551" s="51">
        <f t="shared" si="668"/>
        <v>720</v>
      </c>
      <c r="D8551" s="51" t="s">
        <v>2766</v>
      </c>
      <c r="E8551" s="54" t="str">
        <f t="shared" si="669"/>
        <v>032011</v>
      </c>
      <c r="F8551" s="51" t="e">
        <f>VLOOKUP(E8551,#REF!,8,FALSE)</f>
        <v>#REF!</v>
      </c>
      <c r="G8551" s="51" t="e">
        <f>VLOOKUP(E8551,#REF!,9,FALSE)</f>
        <v>#REF!</v>
      </c>
      <c r="H8551" s="52">
        <v>905233</v>
      </c>
      <c r="I8551" s="51" t="s">
        <v>4932</v>
      </c>
      <c r="J8551" s="53">
        <v>10.199999999999999</v>
      </c>
      <c r="K8551" s="53">
        <v>9.9000039999999991</v>
      </c>
      <c r="L8551" s="53">
        <v>11.163145965277778</v>
      </c>
      <c r="M8551" s="53">
        <v>11.163146019444444</v>
      </c>
      <c r="N8551" s="53">
        <f t="shared" si="670"/>
        <v>8037.4651339999991</v>
      </c>
      <c r="O8551" s="53" t="e">
        <f>VLOOKUP(E8551,#REF!,29,FALSE)</f>
        <v>#REF!</v>
      </c>
      <c r="P8551" s="53" t="e">
        <f t="shared" si="671"/>
        <v>#REF!</v>
      </c>
      <c r="Q8551" s="53">
        <v>0</v>
      </c>
    </row>
    <row r="8552" spans="1:17">
      <c r="A8552" s="51" t="s">
        <v>5414</v>
      </c>
      <c r="B8552" s="51">
        <f t="shared" si="667"/>
        <v>11</v>
      </c>
      <c r="C8552" s="51">
        <f t="shared" si="668"/>
        <v>720</v>
      </c>
      <c r="D8552" s="51" t="s">
        <v>2749</v>
      </c>
      <c r="E8552" s="54" t="str">
        <f t="shared" si="669"/>
        <v>033682</v>
      </c>
      <c r="F8552" s="51" t="e">
        <f>VLOOKUP(E8552,#REF!,8,FALSE)</f>
        <v>#REF!</v>
      </c>
      <c r="G8552" s="51" t="e">
        <f>VLOOKUP(E8552,#REF!,9,FALSE)</f>
        <v>#REF!</v>
      </c>
      <c r="H8552" s="52">
        <v>908976</v>
      </c>
      <c r="I8552" s="51" t="s">
        <v>4933</v>
      </c>
      <c r="J8552" s="53">
        <v>15.4</v>
      </c>
      <c r="K8552" s="53">
        <v>12.399998999999999</v>
      </c>
      <c r="L8552" s="53">
        <v>15.97863720138889</v>
      </c>
      <c r="M8552" s="53">
        <v>15.978637080555556</v>
      </c>
      <c r="N8552" s="53">
        <f t="shared" si="670"/>
        <v>11504.618698</v>
      </c>
      <c r="O8552" s="53" t="e">
        <f>VLOOKUP(E8552,#REF!,29,FALSE)</f>
        <v>#REF!</v>
      </c>
      <c r="P8552" s="53" t="e">
        <f t="shared" si="671"/>
        <v>#REF!</v>
      </c>
      <c r="Q8552" s="53">
        <v>1.2083333381775043E-7</v>
      </c>
    </row>
    <row r="8553" spans="1:17">
      <c r="A8553" s="51" t="s">
        <v>5414</v>
      </c>
      <c r="B8553" s="51">
        <f t="shared" si="667"/>
        <v>11</v>
      </c>
      <c r="C8553" s="51">
        <f t="shared" si="668"/>
        <v>720</v>
      </c>
      <c r="D8553" s="51" t="s">
        <v>2763</v>
      </c>
      <c r="E8553" s="54" t="str">
        <f t="shared" si="669"/>
        <v>033683</v>
      </c>
      <c r="F8553" s="51" t="e">
        <f>VLOOKUP(E8553,#REF!,8,FALSE)</f>
        <v>#REF!</v>
      </c>
      <c r="G8553" s="51" t="e">
        <f>VLOOKUP(E8553,#REF!,9,FALSE)</f>
        <v>#REF!</v>
      </c>
      <c r="H8553" s="52">
        <v>908981</v>
      </c>
      <c r="I8553" s="51" t="s">
        <v>4934</v>
      </c>
      <c r="J8553" s="53">
        <v>14.9</v>
      </c>
      <c r="K8553" s="53">
        <v>12.700001</v>
      </c>
      <c r="L8553" s="53">
        <v>16.019469359722223</v>
      </c>
      <c r="M8553" s="53">
        <v>16.019469333333333</v>
      </c>
      <c r="N8553" s="53">
        <f t="shared" si="670"/>
        <v>11534.01792</v>
      </c>
      <c r="O8553" s="53" t="e">
        <f>VLOOKUP(E8553,#REF!,29,FALSE)</f>
        <v>#REF!</v>
      </c>
      <c r="P8553" s="53" t="e">
        <f t="shared" si="671"/>
        <v>#REF!</v>
      </c>
      <c r="Q8553" s="53">
        <v>2.6388887716974651E-8</v>
      </c>
    </row>
    <row r="8554" spans="1:17">
      <c r="A8554" s="51" t="s">
        <v>5414</v>
      </c>
      <c r="B8554" s="51">
        <f t="shared" si="667"/>
        <v>11</v>
      </c>
      <c r="C8554" s="51">
        <f t="shared" si="668"/>
        <v>720</v>
      </c>
      <c r="D8554" s="51" t="s">
        <v>2773</v>
      </c>
      <c r="E8554" s="54" t="str">
        <f t="shared" si="669"/>
        <v>033684</v>
      </c>
      <c r="F8554" s="51" t="e">
        <f>VLOOKUP(E8554,#REF!,8,FALSE)</f>
        <v>#REF!</v>
      </c>
      <c r="G8554" s="51" t="e">
        <f>VLOOKUP(E8554,#REF!,9,FALSE)</f>
        <v>#REF!</v>
      </c>
      <c r="H8554" s="52">
        <v>908978</v>
      </c>
      <c r="I8554" s="51" t="s">
        <v>4935</v>
      </c>
      <c r="J8554" s="53">
        <v>15.7</v>
      </c>
      <c r="K8554" s="53">
        <v>12.799996999999999</v>
      </c>
      <c r="L8554" s="53">
        <v>15.898436398611112</v>
      </c>
      <c r="M8554" s="53">
        <v>15.898436494444445</v>
      </c>
      <c r="N8554" s="53">
        <f t="shared" si="670"/>
        <v>11446.874276</v>
      </c>
      <c r="O8554" s="53" t="e">
        <f>VLOOKUP(E8554,#REF!,29,FALSE)</f>
        <v>#REF!</v>
      </c>
      <c r="P8554" s="53" t="e">
        <f t="shared" si="671"/>
        <v>#REF!</v>
      </c>
      <c r="Q8554" s="53">
        <v>0</v>
      </c>
    </row>
    <row r="8555" spans="1:17">
      <c r="A8555" s="51" t="s">
        <v>5414</v>
      </c>
      <c r="B8555" s="51">
        <f t="shared" si="667"/>
        <v>11</v>
      </c>
      <c r="C8555" s="51">
        <f t="shared" si="668"/>
        <v>720</v>
      </c>
      <c r="D8555" s="51" t="s">
        <v>2745</v>
      </c>
      <c r="E8555" s="54" t="str">
        <f t="shared" si="669"/>
        <v>033675</v>
      </c>
      <c r="F8555" s="51" t="e">
        <f>VLOOKUP(E8555,#REF!,8,FALSE)</f>
        <v>#REF!</v>
      </c>
      <c r="G8555" s="51" t="e">
        <f>VLOOKUP(E8555,#REF!,9,FALSE)</f>
        <v>#REF!</v>
      </c>
      <c r="H8555" s="52">
        <v>909012</v>
      </c>
      <c r="I8555" s="51" t="s">
        <v>4936</v>
      </c>
      <c r="J8555" s="53">
        <v>17.3</v>
      </c>
      <c r="K8555" s="53">
        <v>12.799996999999999</v>
      </c>
      <c r="L8555" s="53">
        <v>17.843906176388888</v>
      </c>
      <c r="M8555" s="53">
        <v>17.843906240277779</v>
      </c>
      <c r="N8555" s="53">
        <f t="shared" si="670"/>
        <v>12847.612493000001</v>
      </c>
      <c r="O8555" s="53" t="e">
        <f>VLOOKUP(E8555,#REF!,29,FALSE)</f>
        <v>#REF!</v>
      </c>
      <c r="P8555" s="53" t="e">
        <f t="shared" si="671"/>
        <v>#REF!</v>
      </c>
      <c r="Q8555" s="53">
        <v>0</v>
      </c>
    </row>
    <row r="8556" spans="1:17">
      <c r="A8556" s="51" t="s">
        <v>5414</v>
      </c>
      <c r="B8556" s="51">
        <f t="shared" si="667"/>
        <v>11</v>
      </c>
      <c r="C8556" s="51">
        <f t="shared" si="668"/>
        <v>720</v>
      </c>
      <c r="D8556" s="51" t="s">
        <v>2741</v>
      </c>
      <c r="E8556" s="54" t="str">
        <f t="shared" si="669"/>
        <v>033673</v>
      </c>
      <c r="F8556" s="51" t="e">
        <f>VLOOKUP(E8556,#REF!,8,FALSE)</f>
        <v>#REF!</v>
      </c>
      <c r="G8556" s="51" t="e">
        <f>VLOOKUP(E8556,#REF!,9,FALSE)</f>
        <v>#REF!</v>
      </c>
      <c r="H8556" s="52">
        <v>909011</v>
      </c>
      <c r="I8556" s="51" t="s">
        <v>4937</v>
      </c>
      <c r="J8556" s="53">
        <v>17.3</v>
      </c>
      <c r="K8556" s="53">
        <v>12.799996999999999</v>
      </c>
      <c r="L8556" s="53">
        <v>18.077576204166668</v>
      </c>
      <c r="M8556" s="53">
        <v>18.077576222222223</v>
      </c>
      <c r="N8556" s="53">
        <f t="shared" si="670"/>
        <v>13015.854880000001</v>
      </c>
      <c r="O8556" s="53" t="e">
        <f>VLOOKUP(E8556,#REF!,29,FALSE)</f>
        <v>#REF!</v>
      </c>
      <c r="P8556" s="53" t="e">
        <f t="shared" si="671"/>
        <v>#REF!</v>
      </c>
      <c r="Q8556" s="53">
        <v>0</v>
      </c>
    </row>
    <row r="8557" spans="1:17">
      <c r="A8557" s="51" t="s">
        <v>5414</v>
      </c>
      <c r="B8557" s="51">
        <f t="shared" si="667"/>
        <v>11</v>
      </c>
      <c r="C8557" s="51">
        <f t="shared" si="668"/>
        <v>720</v>
      </c>
      <c r="D8557" s="51" t="s">
        <v>2747</v>
      </c>
      <c r="E8557" s="54" t="str">
        <f t="shared" si="669"/>
        <v>033680</v>
      </c>
      <c r="F8557" s="51" t="e">
        <f>VLOOKUP(E8557,#REF!,8,FALSE)</f>
        <v>#REF!</v>
      </c>
      <c r="G8557" s="51" t="e">
        <f>VLOOKUP(E8557,#REF!,9,FALSE)</f>
        <v>#REF!</v>
      </c>
      <c r="H8557" s="52">
        <v>908946</v>
      </c>
      <c r="I8557" s="51" t="s">
        <v>4938</v>
      </c>
      <c r="J8557" s="53">
        <v>18.3</v>
      </c>
      <c r="K8557" s="53">
        <v>13.500004000000001</v>
      </c>
      <c r="L8557" s="53">
        <v>19.935654631944445</v>
      </c>
      <c r="M8557" s="53">
        <v>19.935654670833333</v>
      </c>
      <c r="N8557" s="53">
        <f t="shared" si="670"/>
        <v>14353.671362999999</v>
      </c>
      <c r="O8557" s="53" t="e">
        <f>VLOOKUP(E8557,#REF!,29,FALSE)</f>
        <v>#REF!</v>
      </c>
      <c r="P8557" s="53" t="e">
        <f t="shared" si="671"/>
        <v>#REF!</v>
      </c>
      <c r="Q8557" s="53">
        <v>0</v>
      </c>
    </row>
    <row r="8558" spans="1:17">
      <c r="A8558" s="51" t="s">
        <v>5414</v>
      </c>
      <c r="B8558" s="51">
        <f t="shared" si="667"/>
        <v>11</v>
      </c>
      <c r="C8558" s="51">
        <f t="shared" si="668"/>
        <v>720</v>
      </c>
      <c r="D8558" s="51" t="s">
        <v>2771</v>
      </c>
      <c r="E8558" s="54" t="str">
        <f t="shared" si="669"/>
        <v>033685</v>
      </c>
      <c r="F8558" s="51" t="e">
        <f>VLOOKUP(E8558,#REF!,8,FALSE)</f>
        <v>#REF!</v>
      </c>
      <c r="G8558" s="51" t="e">
        <f>VLOOKUP(E8558,#REF!,9,FALSE)</f>
        <v>#REF!</v>
      </c>
      <c r="H8558" s="52">
        <v>908979</v>
      </c>
      <c r="I8558" s="51" t="s">
        <v>4939</v>
      </c>
      <c r="J8558" s="53">
        <v>18.100000000000001</v>
      </c>
      <c r="K8558" s="53">
        <v>13.200006</v>
      </c>
      <c r="L8558" s="53">
        <v>19.441271120833331</v>
      </c>
      <c r="M8558" s="53">
        <v>19.441271054166666</v>
      </c>
      <c r="N8558" s="53">
        <f t="shared" si="670"/>
        <v>13997.715158999999</v>
      </c>
      <c r="O8558" s="53" t="e">
        <f>VLOOKUP(E8558,#REF!,29,FALSE)</f>
        <v>#REF!</v>
      </c>
      <c r="P8558" s="53" t="e">
        <f t="shared" si="671"/>
        <v>#REF!</v>
      </c>
      <c r="Q8558" s="53">
        <v>6.6666666498349509E-8</v>
      </c>
    </row>
    <row r="8559" spans="1:17">
      <c r="A8559" s="51" t="s">
        <v>5414</v>
      </c>
      <c r="B8559" s="51">
        <f t="shared" si="667"/>
        <v>11</v>
      </c>
      <c r="C8559" s="51">
        <f t="shared" si="668"/>
        <v>720</v>
      </c>
      <c r="D8559" s="51" t="s">
        <v>1778</v>
      </c>
      <c r="E8559" s="54" t="str">
        <f t="shared" si="669"/>
        <v>031355</v>
      </c>
      <c r="F8559" s="51" t="e">
        <f>VLOOKUP(E8559,#REF!,8,FALSE)</f>
        <v>#REF!</v>
      </c>
      <c r="G8559" s="51" t="e">
        <f>VLOOKUP(E8559,#REF!,9,FALSE)</f>
        <v>#REF!</v>
      </c>
      <c r="H8559" s="52">
        <v>896468</v>
      </c>
      <c r="I8559" s="51" t="s">
        <v>4940</v>
      </c>
      <c r="J8559" s="53">
        <v>14.7</v>
      </c>
      <c r="K8559" s="53">
        <v>14.7</v>
      </c>
      <c r="L8559" s="53">
        <v>10.610156604166667</v>
      </c>
      <c r="M8559" s="53">
        <v>10.610156604166667</v>
      </c>
      <c r="N8559" s="53">
        <f t="shared" si="670"/>
        <v>7639.3127549999999</v>
      </c>
      <c r="O8559" s="53" t="e">
        <f>VLOOKUP(E8559,#REF!,29,FALSE)</f>
        <v>#REF!</v>
      </c>
      <c r="P8559" s="53" t="e">
        <f t="shared" si="671"/>
        <v>#REF!</v>
      </c>
      <c r="Q8559" s="53">
        <v>0</v>
      </c>
    </row>
    <row r="8560" spans="1:17">
      <c r="A8560" s="51" t="s">
        <v>5414</v>
      </c>
      <c r="B8560" s="51">
        <f t="shared" si="667"/>
        <v>11</v>
      </c>
      <c r="C8560" s="51">
        <f t="shared" si="668"/>
        <v>720</v>
      </c>
      <c r="D8560" s="51" t="s">
        <v>2478</v>
      </c>
      <c r="E8560" s="54" t="str">
        <f t="shared" si="669"/>
        <v>032354</v>
      </c>
      <c r="F8560" s="51" t="e">
        <f>VLOOKUP(E8560,#REF!,8,FALSE)</f>
        <v>#REF!</v>
      </c>
      <c r="G8560" s="51" t="e">
        <f>VLOOKUP(E8560,#REF!,9,FALSE)</f>
        <v>#REF!</v>
      </c>
      <c r="H8560" s="52">
        <v>909500</v>
      </c>
      <c r="I8560" s="51" t="s">
        <v>4941</v>
      </c>
      <c r="J8560" s="53">
        <v>9.1</v>
      </c>
      <c r="K8560" s="53">
        <v>9.1</v>
      </c>
      <c r="L8560" s="53">
        <v>9.0029644500000003</v>
      </c>
      <c r="M8560" s="53">
        <v>9.0029644500000003</v>
      </c>
      <c r="N8560" s="53">
        <f t="shared" si="670"/>
        <v>6482.1344040000004</v>
      </c>
      <c r="O8560" s="53" t="e">
        <f>VLOOKUP(E8560,#REF!,29,FALSE)</f>
        <v>#REF!</v>
      </c>
      <c r="P8560" s="53" t="e">
        <f t="shared" si="671"/>
        <v>#REF!</v>
      </c>
      <c r="Q8560" s="53">
        <v>0</v>
      </c>
    </row>
    <row r="8561" spans="1:17">
      <c r="A8561" s="51" t="s">
        <v>5414</v>
      </c>
      <c r="B8561" s="51">
        <f t="shared" si="667"/>
        <v>11</v>
      </c>
      <c r="C8561" s="51">
        <f t="shared" si="668"/>
        <v>720</v>
      </c>
      <c r="D8561" s="51" t="s">
        <v>1626</v>
      </c>
      <c r="E8561" s="54" t="str">
        <f t="shared" si="669"/>
        <v>030920</v>
      </c>
      <c r="F8561" s="51" t="e">
        <f>VLOOKUP(E8561,#REF!,8,FALSE)</f>
        <v>#REF!</v>
      </c>
      <c r="G8561" s="51" t="e">
        <f>VLOOKUP(E8561,#REF!,9,FALSE)</f>
        <v>#REF!</v>
      </c>
      <c r="H8561" s="52">
        <v>889870</v>
      </c>
      <c r="I8561" s="51" t="s">
        <v>4942</v>
      </c>
      <c r="J8561" s="53">
        <v>11.8</v>
      </c>
      <c r="K8561" s="53">
        <v>8.7000010000000003</v>
      </c>
      <c r="L8561" s="53">
        <v>13.662028776388889</v>
      </c>
      <c r="M8561" s="53">
        <v>13.149227670833334</v>
      </c>
      <c r="N8561" s="53">
        <f t="shared" si="670"/>
        <v>9467.4439230000007</v>
      </c>
      <c r="O8561" s="53" t="e">
        <f>VLOOKUP(E8561,#REF!,29,FALSE)</f>
        <v>#REF!</v>
      </c>
      <c r="P8561" s="53" t="e">
        <f t="shared" si="671"/>
        <v>#REF!</v>
      </c>
      <c r="Q8561" s="53">
        <v>0.51280110555555392</v>
      </c>
    </row>
    <row r="8562" spans="1:17">
      <c r="A8562" s="51" t="s">
        <v>5414</v>
      </c>
      <c r="B8562" s="51">
        <f t="shared" si="667"/>
        <v>11</v>
      </c>
      <c r="C8562" s="51">
        <f t="shared" si="668"/>
        <v>720</v>
      </c>
      <c r="D8562" s="51" t="s">
        <v>2459</v>
      </c>
      <c r="E8562" s="54" t="str">
        <f t="shared" si="669"/>
        <v>030702</v>
      </c>
      <c r="F8562" s="51" t="e">
        <f>VLOOKUP(E8562,#REF!,8,FALSE)</f>
        <v>#REF!</v>
      </c>
      <c r="G8562" s="51" t="e">
        <f>VLOOKUP(E8562,#REF!,9,FALSE)</f>
        <v>#REF!</v>
      </c>
      <c r="H8562" s="52">
        <v>909501</v>
      </c>
      <c r="I8562" s="51" t="s">
        <v>4943</v>
      </c>
      <c r="J8562" s="53">
        <v>12</v>
      </c>
      <c r="K8562" s="53">
        <v>12</v>
      </c>
      <c r="L8562" s="53">
        <v>12.036233715277778</v>
      </c>
      <c r="M8562" s="53">
        <v>12.036233715277778</v>
      </c>
      <c r="N8562" s="53">
        <f t="shared" si="670"/>
        <v>8666.0882750000001</v>
      </c>
      <c r="O8562" s="53" t="e">
        <f>VLOOKUP(E8562,#REF!,29,FALSE)</f>
        <v>#REF!</v>
      </c>
      <c r="P8562" s="53" t="e">
        <f t="shared" si="671"/>
        <v>#REF!</v>
      </c>
      <c r="Q8562" s="53">
        <v>0</v>
      </c>
    </row>
    <row r="8563" spans="1:17">
      <c r="A8563" s="51" t="s">
        <v>5414</v>
      </c>
      <c r="B8563" s="51">
        <f t="shared" si="667"/>
        <v>11</v>
      </c>
      <c r="C8563" s="51">
        <f t="shared" si="668"/>
        <v>720</v>
      </c>
      <c r="D8563" s="51" t="s">
        <v>1137</v>
      </c>
      <c r="E8563" s="54" t="str">
        <f t="shared" si="669"/>
        <v>030582</v>
      </c>
      <c r="F8563" s="51" t="e">
        <f>VLOOKUP(E8563,#REF!,8,FALSE)</f>
        <v>#REF!</v>
      </c>
      <c r="G8563" s="51" t="e">
        <f>VLOOKUP(E8563,#REF!,9,FALSE)</f>
        <v>#REF!</v>
      </c>
      <c r="H8563" s="52">
        <v>904193</v>
      </c>
      <c r="I8563" s="51" t="s">
        <v>4944</v>
      </c>
      <c r="J8563" s="53">
        <v>14.1</v>
      </c>
      <c r="K8563" s="53">
        <v>13.100002999999999</v>
      </c>
      <c r="L8563" s="53">
        <v>15.328570324999999</v>
      </c>
      <c r="M8563" s="53">
        <v>15.278791125</v>
      </c>
      <c r="N8563" s="53">
        <f t="shared" si="670"/>
        <v>11000.72961</v>
      </c>
      <c r="O8563" s="53" t="e">
        <f>VLOOKUP(E8563,#REF!,29,FALSE)</f>
        <v>#REF!</v>
      </c>
      <c r="P8563" s="53" t="e">
        <f t="shared" si="671"/>
        <v>#REF!</v>
      </c>
      <c r="Q8563" s="53">
        <v>4.9779199999999135E-2</v>
      </c>
    </row>
    <row r="8564" spans="1:17">
      <c r="A8564" s="51" t="s">
        <v>5414</v>
      </c>
      <c r="B8564" s="51">
        <f t="shared" si="667"/>
        <v>11</v>
      </c>
      <c r="C8564" s="51">
        <f t="shared" si="668"/>
        <v>720</v>
      </c>
      <c r="D8564" s="51" t="s">
        <v>1134</v>
      </c>
      <c r="E8564" s="54" t="str">
        <f t="shared" si="669"/>
        <v>030596</v>
      </c>
      <c r="F8564" s="51" t="e">
        <f>VLOOKUP(E8564,#REF!,8,FALSE)</f>
        <v>#REF!</v>
      </c>
      <c r="G8564" s="51" t="e">
        <f>VLOOKUP(E8564,#REF!,9,FALSE)</f>
        <v>#REF!</v>
      </c>
      <c r="H8564" s="52">
        <v>904195</v>
      </c>
      <c r="I8564" s="51" t="s">
        <v>4945</v>
      </c>
      <c r="J8564" s="53">
        <v>15.5</v>
      </c>
      <c r="K8564" s="53">
        <v>14</v>
      </c>
      <c r="L8564" s="53">
        <v>15.38286954861111</v>
      </c>
      <c r="M8564" s="53">
        <v>15.382869522222222</v>
      </c>
      <c r="N8564" s="53">
        <f t="shared" si="670"/>
        <v>11075.666056</v>
      </c>
      <c r="O8564" s="53" t="e">
        <f>VLOOKUP(E8564,#REF!,29,FALSE)</f>
        <v>#REF!</v>
      </c>
      <c r="P8564" s="53" t="e">
        <f t="shared" si="671"/>
        <v>#REF!</v>
      </c>
      <c r="Q8564" s="53">
        <v>2.6388887716974651E-8</v>
      </c>
    </row>
    <row r="8565" spans="1:17">
      <c r="A8565" s="51" t="s">
        <v>5414</v>
      </c>
      <c r="B8565" s="51">
        <f t="shared" si="667"/>
        <v>11</v>
      </c>
      <c r="C8565" s="51">
        <f t="shared" si="668"/>
        <v>720</v>
      </c>
      <c r="D8565" s="51" t="s">
        <v>1583</v>
      </c>
      <c r="E8565" s="54" t="str">
        <f t="shared" si="669"/>
        <v>030926</v>
      </c>
      <c r="F8565" s="51" t="e">
        <f>VLOOKUP(E8565,#REF!,8,FALSE)</f>
        <v>#REF!</v>
      </c>
      <c r="G8565" s="51" t="e">
        <f>VLOOKUP(E8565,#REF!,9,FALSE)</f>
        <v>#REF!</v>
      </c>
      <c r="H8565" s="52">
        <v>889890</v>
      </c>
      <c r="I8565" s="51" t="s">
        <v>4946</v>
      </c>
      <c r="J8565" s="53">
        <v>14.8</v>
      </c>
      <c r="K8565" s="53">
        <v>12.199999</v>
      </c>
      <c r="L8565" s="53">
        <v>17.975686294444444</v>
      </c>
      <c r="M8565" s="53">
        <v>17.4598099625</v>
      </c>
      <c r="N8565" s="53">
        <f t="shared" si="670"/>
        <v>12571.063173</v>
      </c>
      <c r="O8565" s="53" t="e">
        <f>VLOOKUP(E8565,#REF!,29,FALSE)</f>
        <v>#REF!</v>
      </c>
      <c r="P8565" s="53" t="e">
        <f t="shared" si="671"/>
        <v>#REF!</v>
      </c>
      <c r="Q8565" s="53">
        <v>0.51587633194444349</v>
      </c>
    </row>
    <row r="8566" spans="1:17">
      <c r="A8566" s="51" t="s">
        <v>5414</v>
      </c>
      <c r="B8566" s="51">
        <f t="shared" si="667"/>
        <v>11</v>
      </c>
      <c r="C8566" s="51">
        <f t="shared" si="668"/>
        <v>720</v>
      </c>
      <c r="D8566" s="51" t="s">
        <v>2152</v>
      </c>
      <c r="E8566" s="54" t="str">
        <f t="shared" si="669"/>
        <v>030639</v>
      </c>
      <c r="F8566" s="51" t="e">
        <f>VLOOKUP(E8566,#REF!,8,FALSE)</f>
        <v>#REF!</v>
      </c>
      <c r="G8566" s="51" t="e">
        <f>VLOOKUP(E8566,#REF!,9,FALSE)</f>
        <v>#REF!</v>
      </c>
      <c r="H8566" s="52">
        <v>905213</v>
      </c>
      <c r="I8566" s="51" t="s">
        <v>4947</v>
      </c>
      <c r="J8566" s="53">
        <v>17.8</v>
      </c>
      <c r="K8566" s="53">
        <v>12.700001</v>
      </c>
      <c r="L8566" s="53">
        <v>23.910588475000001</v>
      </c>
      <c r="M8566" s="53">
        <v>23.076656219444445</v>
      </c>
      <c r="N8566" s="53">
        <f t="shared" si="670"/>
        <v>16615.192478000001</v>
      </c>
      <c r="O8566" s="53" t="e">
        <f>VLOOKUP(E8566,#REF!,29,FALSE)</f>
        <v>#REF!</v>
      </c>
      <c r="P8566" s="53" t="e">
        <f t="shared" si="671"/>
        <v>#REF!</v>
      </c>
      <c r="Q8566" s="53">
        <v>0.8339322555555555</v>
      </c>
    </row>
    <row r="8567" spans="1:17">
      <c r="A8567" s="51" t="s">
        <v>5414</v>
      </c>
      <c r="B8567" s="51">
        <f t="shared" si="667"/>
        <v>11</v>
      </c>
      <c r="C8567" s="51">
        <f t="shared" si="668"/>
        <v>720</v>
      </c>
      <c r="D8567" s="51" t="s">
        <v>2372</v>
      </c>
      <c r="E8567" s="54" t="str">
        <f t="shared" si="669"/>
        <v>032356</v>
      </c>
      <c r="F8567" s="51" t="e">
        <f>VLOOKUP(E8567,#REF!,8,FALSE)</f>
        <v>#REF!</v>
      </c>
      <c r="G8567" s="51" t="e">
        <f>VLOOKUP(E8567,#REF!,9,FALSE)</f>
        <v>#REF!</v>
      </c>
      <c r="H8567" s="52">
        <v>909585</v>
      </c>
      <c r="I8567" s="51" t="s">
        <v>4948</v>
      </c>
      <c r="J8567" s="53">
        <v>11.5</v>
      </c>
      <c r="K8567" s="53">
        <v>11.3</v>
      </c>
      <c r="L8567" s="53">
        <v>14.24852176388889</v>
      </c>
      <c r="M8567" s="53">
        <v>14.24852176388889</v>
      </c>
      <c r="N8567" s="53">
        <f t="shared" si="670"/>
        <v>10258.935670000001</v>
      </c>
      <c r="O8567" s="53" t="e">
        <f>VLOOKUP(E8567,#REF!,29,FALSE)</f>
        <v>#REF!</v>
      </c>
      <c r="P8567" s="53" t="e">
        <f t="shared" si="671"/>
        <v>#REF!</v>
      </c>
      <c r="Q8567" s="53">
        <v>0</v>
      </c>
    </row>
    <row r="8568" spans="1:17">
      <c r="A8568" s="51" t="s">
        <v>5414</v>
      </c>
      <c r="B8568" s="51">
        <f t="shared" si="667"/>
        <v>11</v>
      </c>
      <c r="C8568" s="51">
        <f t="shared" si="668"/>
        <v>720</v>
      </c>
      <c r="D8568" s="51" t="s">
        <v>2920</v>
      </c>
      <c r="E8568" s="54" t="str">
        <f t="shared" si="669"/>
        <v>034736</v>
      </c>
      <c r="F8568" s="51" t="e">
        <f>VLOOKUP(E8568,#REF!,8,FALSE)</f>
        <v>#REF!</v>
      </c>
      <c r="G8568" s="51" t="e">
        <f>VLOOKUP(E8568,#REF!,9,FALSE)</f>
        <v>#REF!</v>
      </c>
      <c r="H8568" s="52">
        <v>910715</v>
      </c>
      <c r="I8568" s="51" t="s">
        <v>4949</v>
      </c>
      <c r="J8568" s="53">
        <v>15.4</v>
      </c>
      <c r="K8568" s="53">
        <v>15.2</v>
      </c>
      <c r="L8568" s="53">
        <v>9.8990428569444457</v>
      </c>
      <c r="M8568" s="53">
        <v>9.8990428569444457</v>
      </c>
      <c r="N8568" s="53">
        <f t="shared" si="670"/>
        <v>7127.3108570000013</v>
      </c>
      <c r="O8568" s="53" t="e">
        <f>VLOOKUP(E8568,#REF!,29,FALSE)</f>
        <v>#REF!</v>
      </c>
      <c r="P8568" s="53" t="e">
        <f t="shared" si="671"/>
        <v>#REF!</v>
      </c>
      <c r="Q8568" s="53">
        <v>0</v>
      </c>
    </row>
    <row r="8569" spans="1:17">
      <c r="A8569" s="51" t="s">
        <v>5414</v>
      </c>
      <c r="B8569" s="51">
        <f t="shared" si="667"/>
        <v>11</v>
      </c>
      <c r="C8569" s="51">
        <f t="shared" si="668"/>
        <v>720</v>
      </c>
      <c r="D8569" s="51" t="s">
        <v>2944</v>
      </c>
      <c r="E8569" s="54" t="str">
        <f t="shared" si="669"/>
        <v>034742</v>
      </c>
      <c r="F8569" s="51" t="e">
        <f>VLOOKUP(E8569,#REF!,8,FALSE)</f>
        <v>#REF!</v>
      </c>
      <c r="G8569" s="51" t="e">
        <f>VLOOKUP(E8569,#REF!,9,FALSE)</f>
        <v>#REF!</v>
      </c>
      <c r="H8569" s="52">
        <v>910716</v>
      </c>
      <c r="I8569" s="51" t="s">
        <v>2945</v>
      </c>
      <c r="J8569" s="53">
        <v>14.1</v>
      </c>
      <c r="K8569" s="53">
        <v>13.9</v>
      </c>
      <c r="L8569" s="53">
        <v>8.6473392069444444</v>
      </c>
      <c r="M8569" s="53">
        <v>8.6473392069444444</v>
      </c>
      <c r="N8569" s="53">
        <f t="shared" si="670"/>
        <v>6226.0842290000001</v>
      </c>
      <c r="O8569" s="53" t="e">
        <f>VLOOKUP(E8569,#REF!,29,FALSE)</f>
        <v>#REF!</v>
      </c>
      <c r="P8569" s="53" t="e">
        <f t="shared" si="671"/>
        <v>#REF!</v>
      </c>
      <c r="Q8569" s="53">
        <v>0</v>
      </c>
    </row>
    <row r="8570" spans="1:17">
      <c r="A8570" s="51" t="s">
        <v>5414</v>
      </c>
      <c r="B8570" s="51">
        <f t="shared" si="667"/>
        <v>11</v>
      </c>
      <c r="C8570" s="51">
        <f t="shared" si="668"/>
        <v>720</v>
      </c>
      <c r="D8570" s="51" t="s">
        <v>2942</v>
      </c>
      <c r="E8570" s="54" t="str">
        <f t="shared" si="669"/>
        <v>034738</v>
      </c>
      <c r="F8570" s="51" t="e">
        <f>VLOOKUP(E8570,#REF!,8,FALSE)</f>
        <v>#REF!</v>
      </c>
      <c r="G8570" s="51" t="e">
        <f>VLOOKUP(E8570,#REF!,9,FALSE)</f>
        <v>#REF!</v>
      </c>
      <c r="H8570" s="52">
        <v>910682</v>
      </c>
      <c r="I8570" s="51" t="s">
        <v>4950</v>
      </c>
      <c r="J8570" s="53">
        <v>15.4</v>
      </c>
      <c r="K8570" s="53">
        <v>15.2</v>
      </c>
      <c r="L8570" s="53">
        <v>10.124638311111111</v>
      </c>
      <c r="M8570" s="53">
        <v>10.124638311111111</v>
      </c>
      <c r="N8570" s="53">
        <f t="shared" si="670"/>
        <v>7289.7395839999999</v>
      </c>
      <c r="O8570" s="53" t="e">
        <f>VLOOKUP(E8570,#REF!,29,FALSE)</f>
        <v>#REF!</v>
      </c>
      <c r="P8570" s="53" t="e">
        <f t="shared" si="671"/>
        <v>#REF!</v>
      </c>
      <c r="Q8570" s="53">
        <v>0</v>
      </c>
    </row>
    <row r="8571" spans="1:17">
      <c r="A8571" s="51" t="s">
        <v>5414</v>
      </c>
      <c r="B8571" s="51">
        <f t="shared" si="667"/>
        <v>11</v>
      </c>
      <c r="C8571" s="51">
        <f t="shared" si="668"/>
        <v>720</v>
      </c>
      <c r="D8571" s="51" t="s">
        <v>1574</v>
      </c>
      <c r="E8571" s="54" t="str">
        <f t="shared" si="669"/>
        <v>030924</v>
      </c>
      <c r="F8571" s="51" t="e">
        <f>VLOOKUP(E8571,#REF!,8,FALSE)</f>
        <v>#REF!</v>
      </c>
      <c r="G8571" s="51" t="e">
        <f>VLOOKUP(E8571,#REF!,9,FALSE)</f>
        <v>#REF!</v>
      </c>
      <c r="H8571" s="52">
        <v>889892</v>
      </c>
      <c r="I8571" s="51" t="s">
        <v>4951</v>
      </c>
      <c r="J8571" s="53">
        <v>9.6</v>
      </c>
      <c r="K8571" s="53">
        <v>7.5</v>
      </c>
      <c r="L8571" s="53">
        <v>11.225046731944445</v>
      </c>
      <c r="M8571" s="53">
        <v>10.868386365277779</v>
      </c>
      <c r="N8571" s="53">
        <f t="shared" si="670"/>
        <v>7825.2381830000004</v>
      </c>
      <c r="O8571" s="53" t="e">
        <f>VLOOKUP(E8571,#REF!,29,FALSE)</f>
        <v>#REF!</v>
      </c>
      <c r="P8571" s="53" t="e">
        <f t="shared" si="671"/>
        <v>#REF!</v>
      </c>
      <c r="Q8571" s="53">
        <v>0.3566603666666664</v>
      </c>
    </row>
    <row r="8572" spans="1:17">
      <c r="A8572" s="51" t="s">
        <v>5414</v>
      </c>
      <c r="B8572" s="51">
        <f t="shared" si="667"/>
        <v>11</v>
      </c>
      <c r="C8572" s="51">
        <f t="shared" si="668"/>
        <v>720</v>
      </c>
      <c r="D8572" s="51" t="s">
        <v>2931</v>
      </c>
      <c r="E8572" s="54" t="str">
        <f t="shared" si="669"/>
        <v>034717</v>
      </c>
      <c r="F8572" s="51" t="e">
        <f>VLOOKUP(E8572,#REF!,8,FALSE)</f>
        <v>#REF!</v>
      </c>
      <c r="G8572" s="51" t="e">
        <f>VLOOKUP(E8572,#REF!,9,FALSE)</f>
        <v>#REF!</v>
      </c>
      <c r="H8572" s="52">
        <v>910717</v>
      </c>
      <c r="I8572" s="51" t="s">
        <v>2932</v>
      </c>
      <c r="J8572" s="53">
        <v>14.4</v>
      </c>
      <c r="K8572" s="53">
        <v>14.2</v>
      </c>
      <c r="L8572" s="53">
        <v>8.5084221347222222</v>
      </c>
      <c r="M8572" s="53">
        <v>8.5084221347222222</v>
      </c>
      <c r="N8572" s="53">
        <f t="shared" si="670"/>
        <v>6126.0639369999999</v>
      </c>
      <c r="O8572" s="53" t="e">
        <f>VLOOKUP(E8572,#REF!,29,FALSE)</f>
        <v>#REF!</v>
      </c>
      <c r="P8572" s="53" t="e">
        <f t="shared" si="671"/>
        <v>#REF!</v>
      </c>
      <c r="Q8572" s="53">
        <v>0</v>
      </c>
    </row>
    <row r="8573" spans="1:17">
      <c r="A8573" s="51" t="s">
        <v>5414</v>
      </c>
      <c r="B8573" s="51">
        <f t="shared" si="667"/>
        <v>11</v>
      </c>
      <c r="C8573" s="51">
        <f t="shared" si="668"/>
        <v>720</v>
      </c>
      <c r="D8573" s="51" t="s">
        <v>1916</v>
      </c>
      <c r="E8573" s="54" t="str">
        <f t="shared" si="669"/>
        <v>031581</v>
      </c>
      <c r="F8573" s="51" t="e">
        <f>VLOOKUP(E8573,#REF!,8,FALSE)</f>
        <v>#REF!</v>
      </c>
      <c r="G8573" s="51" t="e">
        <f>VLOOKUP(E8573,#REF!,9,FALSE)</f>
        <v>#REF!</v>
      </c>
      <c r="H8573" s="52">
        <v>896944</v>
      </c>
      <c r="I8573" s="51" t="s">
        <v>4952</v>
      </c>
      <c r="J8573" s="53">
        <v>15</v>
      </c>
      <c r="K8573" s="53">
        <v>14.700001</v>
      </c>
      <c r="L8573" s="53">
        <v>6.2401943569444445</v>
      </c>
      <c r="M8573" s="53">
        <v>6.2401944041666662</v>
      </c>
      <c r="N8573" s="53">
        <f t="shared" si="670"/>
        <v>4492.9399709999998</v>
      </c>
      <c r="O8573" s="53" t="e">
        <f>VLOOKUP(E8573,#REF!,29,FALSE)</f>
        <v>#REF!</v>
      </c>
      <c r="P8573" s="53" t="e">
        <f t="shared" si="671"/>
        <v>#REF!</v>
      </c>
      <c r="Q8573" s="53">
        <v>0</v>
      </c>
    </row>
    <row r="8574" spans="1:17">
      <c r="A8574" s="51" t="s">
        <v>5414</v>
      </c>
      <c r="B8574" s="51">
        <f t="shared" si="667"/>
        <v>11</v>
      </c>
      <c r="C8574" s="51">
        <f t="shared" si="668"/>
        <v>720</v>
      </c>
      <c r="D8574" s="51" t="s">
        <v>1913</v>
      </c>
      <c r="E8574" s="54" t="str">
        <f t="shared" si="669"/>
        <v>031580</v>
      </c>
      <c r="F8574" s="51" t="e">
        <f>VLOOKUP(E8574,#REF!,8,FALSE)</f>
        <v>#REF!</v>
      </c>
      <c r="G8574" s="51" t="e">
        <f>VLOOKUP(E8574,#REF!,9,FALSE)</f>
        <v>#REF!</v>
      </c>
      <c r="H8574" s="52">
        <v>896947</v>
      </c>
      <c r="I8574" s="51" t="s">
        <v>4953</v>
      </c>
      <c r="J8574" s="53">
        <v>13.4</v>
      </c>
      <c r="K8574" s="53">
        <v>13.4</v>
      </c>
      <c r="L8574" s="53">
        <v>4.9167293374999996</v>
      </c>
      <c r="M8574" s="53">
        <v>4.9167293458333337</v>
      </c>
      <c r="N8574" s="53">
        <f t="shared" si="670"/>
        <v>3540.0451290000001</v>
      </c>
      <c r="O8574" s="53" t="e">
        <f>VLOOKUP(E8574,#REF!,29,FALSE)</f>
        <v>#REF!</v>
      </c>
      <c r="P8574" s="53" t="e">
        <f t="shared" si="671"/>
        <v>#REF!</v>
      </c>
      <c r="Q8574" s="53">
        <v>0</v>
      </c>
    </row>
    <row r="8575" spans="1:17">
      <c r="A8575" s="51" t="s">
        <v>5414</v>
      </c>
      <c r="B8575" s="51">
        <f t="shared" si="667"/>
        <v>11</v>
      </c>
      <c r="C8575" s="51">
        <f t="shared" si="668"/>
        <v>720</v>
      </c>
      <c r="D8575" s="51" t="s">
        <v>1907</v>
      </c>
      <c r="E8575" s="54" t="str">
        <f t="shared" si="669"/>
        <v>031520</v>
      </c>
      <c r="F8575" s="51" t="e">
        <f>VLOOKUP(E8575,#REF!,8,FALSE)</f>
        <v>#REF!</v>
      </c>
      <c r="G8575" s="51" t="e">
        <f>VLOOKUP(E8575,#REF!,9,FALSE)</f>
        <v>#REF!</v>
      </c>
      <c r="H8575" s="52">
        <v>896964</v>
      </c>
      <c r="I8575" s="51" t="s">
        <v>4954</v>
      </c>
      <c r="J8575" s="53">
        <v>14.2</v>
      </c>
      <c r="K8575" s="53">
        <v>14.199999</v>
      </c>
      <c r="L8575" s="53">
        <v>6.4896884013888894</v>
      </c>
      <c r="M8575" s="53">
        <v>6.489688369444444</v>
      </c>
      <c r="N8575" s="53">
        <f t="shared" si="670"/>
        <v>4672.5756259999998</v>
      </c>
      <c r="O8575" s="53" t="e">
        <f>VLOOKUP(E8575,#REF!,29,FALSE)</f>
        <v>#REF!</v>
      </c>
      <c r="P8575" s="53" t="e">
        <f t="shared" si="671"/>
        <v>#REF!</v>
      </c>
      <c r="Q8575" s="53">
        <v>3.1944445153284407E-8</v>
      </c>
    </row>
    <row r="8576" spans="1:17">
      <c r="A8576" s="51" t="s">
        <v>5414</v>
      </c>
      <c r="B8576" s="51">
        <f t="shared" si="667"/>
        <v>11</v>
      </c>
      <c r="C8576" s="51">
        <f t="shared" si="668"/>
        <v>720</v>
      </c>
      <c r="D8576" s="51" t="s">
        <v>1910</v>
      </c>
      <c r="E8576" s="54" t="str">
        <f t="shared" si="669"/>
        <v>031538</v>
      </c>
      <c r="F8576" s="51" t="e">
        <f>VLOOKUP(E8576,#REF!,8,FALSE)</f>
        <v>#REF!</v>
      </c>
      <c r="G8576" s="51" t="e">
        <f>VLOOKUP(E8576,#REF!,9,FALSE)</f>
        <v>#REF!</v>
      </c>
      <c r="H8576" s="52">
        <v>896948</v>
      </c>
      <c r="I8576" s="51" t="s">
        <v>4955</v>
      </c>
      <c r="J8576" s="53">
        <v>14.1</v>
      </c>
      <c r="K8576" s="53">
        <v>14.100004</v>
      </c>
      <c r="L8576" s="53">
        <v>6.359672243055555</v>
      </c>
      <c r="M8576" s="53">
        <v>6.3596723166666669</v>
      </c>
      <c r="N8576" s="53">
        <f t="shared" si="670"/>
        <v>4578.9640680000002</v>
      </c>
      <c r="O8576" s="53" t="e">
        <f>VLOOKUP(E8576,#REF!,29,FALSE)</f>
        <v>#REF!</v>
      </c>
      <c r="P8576" s="53" t="e">
        <f t="shared" si="671"/>
        <v>#REF!</v>
      </c>
      <c r="Q8576" s="53">
        <v>0</v>
      </c>
    </row>
    <row r="8577" spans="1:17">
      <c r="A8577" s="51" t="s">
        <v>5414</v>
      </c>
      <c r="B8577" s="51">
        <f t="shared" si="667"/>
        <v>11</v>
      </c>
      <c r="C8577" s="51">
        <f t="shared" si="668"/>
        <v>720</v>
      </c>
      <c r="D8577" s="51" t="s">
        <v>1922</v>
      </c>
      <c r="E8577" s="54" t="str">
        <f t="shared" si="669"/>
        <v>031597</v>
      </c>
      <c r="F8577" s="51" t="e">
        <f>VLOOKUP(E8577,#REF!,8,FALSE)</f>
        <v>#REF!</v>
      </c>
      <c r="G8577" s="51" t="e">
        <f>VLOOKUP(E8577,#REF!,9,FALSE)</f>
        <v>#REF!</v>
      </c>
      <c r="H8577" s="52">
        <v>896949</v>
      </c>
      <c r="I8577" s="51" t="s">
        <v>4956</v>
      </c>
      <c r="J8577" s="53">
        <v>14.9</v>
      </c>
      <c r="K8577" s="53">
        <v>14.800001</v>
      </c>
      <c r="L8577" s="53">
        <v>6.7226629513888891</v>
      </c>
      <c r="M8577" s="53">
        <v>6.722662945833334</v>
      </c>
      <c r="N8577" s="53">
        <f t="shared" si="670"/>
        <v>4840.3173210000004</v>
      </c>
      <c r="O8577" s="53" t="e">
        <f>VLOOKUP(E8577,#REF!,29,FALSE)</f>
        <v>#REF!</v>
      </c>
      <c r="P8577" s="53" t="e">
        <f t="shared" si="671"/>
        <v>#REF!</v>
      </c>
      <c r="Q8577" s="53">
        <v>5.555554909935583E-9</v>
      </c>
    </row>
    <row r="8578" spans="1:17">
      <c r="A8578" s="51" t="s">
        <v>5414</v>
      </c>
      <c r="B8578" s="51">
        <f t="shared" si="667"/>
        <v>11</v>
      </c>
      <c r="C8578" s="51">
        <f t="shared" si="668"/>
        <v>720</v>
      </c>
      <c r="D8578" s="51" t="s">
        <v>1928</v>
      </c>
      <c r="E8578" s="54" t="str">
        <f t="shared" si="669"/>
        <v>031662</v>
      </c>
      <c r="F8578" s="51" t="e">
        <f>VLOOKUP(E8578,#REF!,8,FALSE)</f>
        <v>#REF!</v>
      </c>
      <c r="G8578" s="51" t="e">
        <f>VLOOKUP(E8578,#REF!,9,FALSE)</f>
        <v>#REF!</v>
      </c>
      <c r="H8578" s="52">
        <v>896951</v>
      </c>
      <c r="I8578" s="51" t="s">
        <v>4957</v>
      </c>
      <c r="J8578" s="53">
        <v>12.3</v>
      </c>
      <c r="K8578" s="53">
        <v>14.000004000000001</v>
      </c>
      <c r="L8578" s="53">
        <v>5.2596312041666664</v>
      </c>
      <c r="M8578" s="53">
        <v>5.2596311819444441</v>
      </c>
      <c r="N8578" s="53">
        <f t="shared" si="670"/>
        <v>3786.9344509999996</v>
      </c>
      <c r="O8578" s="53" t="e">
        <f>VLOOKUP(E8578,#REF!,29,FALSE)</f>
        <v>#REF!</v>
      </c>
      <c r="P8578" s="53" t="e">
        <f t="shared" si="671"/>
        <v>#REF!</v>
      </c>
      <c r="Q8578" s="53">
        <v>2.2222222166116505E-8</v>
      </c>
    </row>
    <row r="8579" spans="1:17">
      <c r="A8579" s="51" t="s">
        <v>5414</v>
      </c>
      <c r="B8579" s="51">
        <f t="shared" ref="B8579:B8642" si="672">MONTH(A8579)</f>
        <v>11</v>
      </c>
      <c r="C8579" s="51">
        <f t="shared" ref="C8579:C8642" si="673">VLOOKUP(B8579,T:V,3,FALSE)</f>
        <v>720</v>
      </c>
      <c r="D8579" s="51" t="s">
        <v>1919</v>
      </c>
      <c r="E8579" s="54" t="str">
        <f t="shared" ref="E8579:E8642" si="674">RIGHT(LEFT(D8579,16),6)</f>
        <v>031661</v>
      </c>
      <c r="F8579" s="51" t="e">
        <f>VLOOKUP(E8579,#REF!,8,FALSE)</f>
        <v>#REF!</v>
      </c>
      <c r="G8579" s="51" t="e">
        <f>VLOOKUP(E8579,#REF!,9,FALSE)</f>
        <v>#REF!</v>
      </c>
      <c r="H8579" s="52">
        <v>896952</v>
      </c>
      <c r="I8579" s="51" t="s">
        <v>4958</v>
      </c>
      <c r="J8579" s="53">
        <v>11.6</v>
      </c>
      <c r="K8579" s="53">
        <v>13.4</v>
      </c>
      <c r="L8579" s="53">
        <v>5.1515215750000003</v>
      </c>
      <c r="M8579" s="53">
        <v>5.151521620833333</v>
      </c>
      <c r="N8579" s="53">
        <f t="shared" ref="N8579:N8642" si="675">M8579*C8579</f>
        <v>3709.0955669999998</v>
      </c>
      <c r="O8579" s="53" t="e">
        <f>VLOOKUP(E8579,#REF!,29,FALSE)</f>
        <v>#REF!</v>
      </c>
      <c r="P8579" s="53" t="e">
        <f t="shared" ref="P8579:P8642" si="676">N8579*O8579</f>
        <v>#REF!</v>
      </c>
      <c r="Q8579" s="53">
        <v>0</v>
      </c>
    </row>
    <row r="8580" spans="1:17">
      <c r="A8580" s="51" t="s">
        <v>5414</v>
      </c>
      <c r="B8580" s="51">
        <f t="shared" si="672"/>
        <v>11</v>
      </c>
      <c r="C8580" s="51">
        <f t="shared" si="673"/>
        <v>720</v>
      </c>
      <c r="D8580" s="51" t="s">
        <v>2946</v>
      </c>
      <c r="E8580" s="54" t="str">
        <f t="shared" si="674"/>
        <v>034739</v>
      </c>
      <c r="F8580" s="51" t="e">
        <f>VLOOKUP(E8580,#REF!,8,FALSE)</f>
        <v>#REF!</v>
      </c>
      <c r="G8580" s="51" t="e">
        <f>VLOOKUP(E8580,#REF!,9,FALSE)</f>
        <v>#REF!</v>
      </c>
      <c r="H8580" s="52">
        <v>910718</v>
      </c>
      <c r="I8580" s="51" t="s">
        <v>4959</v>
      </c>
      <c r="J8580" s="53">
        <v>14.5</v>
      </c>
      <c r="K8580" s="53">
        <v>14.3</v>
      </c>
      <c r="L8580" s="53">
        <v>9.2469641555555562</v>
      </c>
      <c r="M8580" s="53">
        <v>9.2469641555555562</v>
      </c>
      <c r="N8580" s="53">
        <f t="shared" si="675"/>
        <v>6657.8141920000007</v>
      </c>
      <c r="O8580" s="53" t="e">
        <f>VLOOKUP(E8580,#REF!,29,FALSE)</f>
        <v>#REF!</v>
      </c>
      <c r="P8580" s="53" t="e">
        <f t="shared" si="676"/>
        <v>#REF!</v>
      </c>
      <c r="Q8580" s="53">
        <v>0</v>
      </c>
    </row>
    <row r="8581" spans="1:17">
      <c r="A8581" s="51" t="s">
        <v>5414</v>
      </c>
      <c r="B8581" s="51">
        <f t="shared" si="672"/>
        <v>11</v>
      </c>
      <c r="C8581" s="51">
        <f t="shared" si="673"/>
        <v>720</v>
      </c>
      <c r="D8581" s="51" t="s">
        <v>1431</v>
      </c>
      <c r="E8581" s="54" t="str">
        <f t="shared" si="674"/>
        <v>030804</v>
      </c>
      <c r="F8581" s="51" t="e">
        <f>VLOOKUP(E8581,#REF!,8,FALSE)</f>
        <v>#REF!</v>
      </c>
      <c r="G8581" s="51" t="e">
        <f>VLOOKUP(E8581,#REF!,9,FALSE)</f>
        <v>#REF!</v>
      </c>
      <c r="H8581" s="52">
        <v>893382</v>
      </c>
      <c r="I8581" s="51" t="s">
        <v>4960</v>
      </c>
      <c r="J8581" s="53">
        <v>14.3</v>
      </c>
      <c r="K8581" s="53">
        <v>14.3</v>
      </c>
      <c r="L8581" s="53">
        <v>12.548588944444443</v>
      </c>
      <c r="M8581" s="53">
        <v>12.548588944444443</v>
      </c>
      <c r="N8581" s="53">
        <f t="shared" si="675"/>
        <v>9034.9840399999994</v>
      </c>
      <c r="O8581" s="53" t="e">
        <f>VLOOKUP(E8581,#REF!,29,FALSE)</f>
        <v>#REF!</v>
      </c>
      <c r="P8581" s="53" t="e">
        <f t="shared" si="676"/>
        <v>#REF!</v>
      </c>
      <c r="Q8581" s="53">
        <v>0</v>
      </c>
    </row>
    <row r="8582" spans="1:17">
      <c r="A8582" s="51" t="s">
        <v>5414</v>
      </c>
      <c r="B8582" s="51">
        <f t="shared" si="672"/>
        <v>11</v>
      </c>
      <c r="C8582" s="51">
        <f t="shared" si="673"/>
        <v>720</v>
      </c>
      <c r="D8582" s="51" t="s">
        <v>2064</v>
      </c>
      <c r="E8582" s="54" t="str">
        <f t="shared" si="674"/>
        <v>031666</v>
      </c>
      <c r="F8582" s="51" t="e">
        <f>VLOOKUP(E8582,#REF!,8,FALSE)</f>
        <v>#REF!</v>
      </c>
      <c r="G8582" s="51" t="e">
        <f>VLOOKUP(E8582,#REF!,9,FALSE)</f>
        <v>#REF!</v>
      </c>
      <c r="H8582" s="52">
        <v>904143</v>
      </c>
      <c r="I8582" s="51" t="s">
        <v>4961</v>
      </c>
      <c r="J8582" s="53">
        <v>12.9</v>
      </c>
      <c r="K8582" s="53">
        <v>11.000006000000001</v>
      </c>
      <c r="L8582" s="53">
        <v>17.88712859861111</v>
      </c>
      <c r="M8582" s="53">
        <v>15.252598627777777</v>
      </c>
      <c r="N8582" s="53">
        <f t="shared" si="675"/>
        <v>10981.871012</v>
      </c>
      <c r="O8582" s="53" t="e">
        <f>VLOOKUP(E8582,#REF!,29,FALSE)</f>
        <v>#REF!</v>
      </c>
      <c r="P8582" s="53" t="e">
        <f t="shared" si="676"/>
        <v>#REF!</v>
      </c>
      <c r="Q8582" s="53">
        <v>2.6345299708333338</v>
      </c>
    </row>
    <row r="8583" spans="1:17">
      <c r="A8583" s="51" t="s">
        <v>5414</v>
      </c>
      <c r="B8583" s="51">
        <f t="shared" si="672"/>
        <v>11</v>
      </c>
      <c r="C8583" s="51">
        <f t="shared" si="673"/>
        <v>720</v>
      </c>
      <c r="D8583" s="51" t="s">
        <v>2776</v>
      </c>
      <c r="E8583" s="54" t="str">
        <f t="shared" si="674"/>
        <v>033479</v>
      </c>
      <c r="F8583" s="51" t="e">
        <f>VLOOKUP(E8583,#REF!,8,FALSE)</f>
        <v>#REF!</v>
      </c>
      <c r="G8583" s="51" t="e">
        <f>VLOOKUP(E8583,#REF!,9,FALSE)</f>
        <v>#REF!</v>
      </c>
      <c r="H8583" s="52">
        <v>901937</v>
      </c>
      <c r="I8583" s="51" t="s">
        <v>4962</v>
      </c>
      <c r="J8583" s="53">
        <v>11.7</v>
      </c>
      <c r="K8583" s="53">
        <v>8.5999970000000001</v>
      </c>
      <c r="L8583" s="53">
        <v>16.159061202777778</v>
      </c>
      <c r="M8583" s="53">
        <v>11.87759632638889</v>
      </c>
      <c r="N8583" s="53">
        <f t="shared" si="675"/>
        <v>8551.8693550000007</v>
      </c>
      <c r="O8583" s="53" t="e">
        <f>VLOOKUP(E8583,#REF!,29,FALSE)</f>
        <v>#REF!</v>
      </c>
      <c r="P8583" s="53" t="e">
        <f t="shared" si="676"/>
        <v>#REF!</v>
      </c>
      <c r="Q8583" s="53">
        <v>4.2814648763888874</v>
      </c>
    </row>
    <row r="8584" spans="1:17">
      <c r="A8584" s="51" t="s">
        <v>5414</v>
      </c>
      <c r="B8584" s="51">
        <f t="shared" si="672"/>
        <v>11</v>
      </c>
      <c r="C8584" s="51">
        <f t="shared" si="673"/>
        <v>720</v>
      </c>
      <c r="D8584" s="51" t="s">
        <v>1120</v>
      </c>
      <c r="E8584" s="54" t="str">
        <f t="shared" si="674"/>
        <v>030585</v>
      </c>
      <c r="F8584" s="51" t="e">
        <f>VLOOKUP(E8584,#REF!,8,FALSE)</f>
        <v>#REF!</v>
      </c>
      <c r="G8584" s="51" t="e">
        <f>VLOOKUP(E8584,#REF!,9,FALSE)</f>
        <v>#REF!</v>
      </c>
      <c r="H8584" s="52">
        <v>904175</v>
      </c>
      <c r="I8584" s="51" t="s">
        <v>4963</v>
      </c>
      <c r="J8584" s="53">
        <v>15.2</v>
      </c>
      <c r="K8584" s="53">
        <v>13.100002999999999</v>
      </c>
      <c r="L8584" s="53">
        <v>15.553745381944443</v>
      </c>
      <c r="M8584" s="53">
        <v>15.526962518055555</v>
      </c>
      <c r="N8584" s="53">
        <f t="shared" si="675"/>
        <v>11179.413012999999</v>
      </c>
      <c r="O8584" s="53" t="e">
        <f>VLOOKUP(E8584,#REF!,29,FALSE)</f>
        <v>#REF!</v>
      </c>
      <c r="P8584" s="53" t="e">
        <f t="shared" si="676"/>
        <v>#REF!</v>
      </c>
      <c r="Q8584" s="53">
        <v>2.678286388888864E-2</v>
      </c>
    </row>
    <row r="8585" spans="1:17">
      <c r="A8585" s="51" t="s">
        <v>5414</v>
      </c>
      <c r="B8585" s="51">
        <f t="shared" si="672"/>
        <v>11</v>
      </c>
      <c r="C8585" s="51">
        <f t="shared" si="673"/>
        <v>720</v>
      </c>
      <c r="D8585" s="51" t="s">
        <v>1131</v>
      </c>
      <c r="E8585" s="54" t="str">
        <f t="shared" si="674"/>
        <v>030584</v>
      </c>
      <c r="F8585" s="51" t="e">
        <f>VLOOKUP(E8585,#REF!,8,FALSE)</f>
        <v>#REF!</v>
      </c>
      <c r="G8585" s="51" t="e">
        <f>VLOOKUP(E8585,#REF!,9,FALSE)</f>
        <v>#REF!</v>
      </c>
      <c r="H8585" s="52">
        <v>904176</v>
      </c>
      <c r="I8585" s="51" t="s">
        <v>4964</v>
      </c>
      <c r="J8585" s="53">
        <v>15.5</v>
      </c>
      <c r="K8585" s="53">
        <v>14.1</v>
      </c>
      <c r="L8585" s="53">
        <v>15.1234546125</v>
      </c>
      <c r="M8585" s="53">
        <v>15.123454627777779</v>
      </c>
      <c r="N8585" s="53">
        <f t="shared" si="675"/>
        <v>10888.887332</v>
      </c>
      <c r="O8585" s="53" t="e">
        <f>VLOOKUP(E8585,#REF!,29,FALSE)</f>
        <v>#REF!</v>
      </c>
      <c r="P8585" s="53" t="e">
        <f t="shared" si="676"/>
        <v>#REF!</v>
      </c>
      <c r="Q8585" s="53">
        <v>0</v>
      </c>
    </row>
    <row r="8586" spans="1:17">
      <c r="A8586" s="51" t="s">
        <v>5414</v>
      </c>
      <c r="B8586" s="51">
        <f t="shared" si="672"/>
        <v>11</v>
      </c>
      <c r="C8586" s="51">
        <f t="shared" si="673"/>
        <v>720</v>
      </c>
      <c r="D8586" s="51" t="s">
        <v>1589</v>
      </c>
      <c r="E8586" s="54" t="str">
        <f t="shared" si="674"/>
        <v>030918</v>
      </c>
      <c r="F8586" s="51" t="e">
        <f>VLOOKUP(E8586,#REF!,8,FALSE)</f>
        <v>#REF!</v>
      </c>
      <c r="G8586" s="51" t="e">
        <f>VLOOKUP(E8586,#REF!,9,FALSE)</f>
        <v>#REF!</v>
      </c>
      <c r="H8586" s="52">
        <v>889896</v>
      </c>
      <c r="I8586" s="51" t="s">
        <v>4965</v>
      </c>
      <c r="J8586" s="53">
        <v>6</v>
      </c>
      <c r="K8586" s="53">
        <v>5.1000069999999997</v>
      </c>
      <c r="L8586" s="53">
        <v>7.605090552777777</v>
      </c>
      <c r="M8586" s="53">
        <v>7.3974902611111109</v>
      </c>
      <c r="N8586" s="53">
        <f t="shared" si="675"/>
        <v>5326.1929879999998</v>
      </c>
      <c r="O8586" s="53" t="e">
        <f>VLOOKUP(E8586,#REF!,29,FALSE)</f>
        <v>#REF!</v>
      </c>
      <c r="P8586" s="53" t="e">
        <f t="shared" si="676"/>
        <v>#REF!</v>
      </c>
      <c r="Q8586" s="53">
        <v>0.20760029166666655</v>
      </c>
    </row>
    <row r="8587" spans="1:17">
      <c r="A8587" s="51" t="s">
        <v>5414</v>
      </c>
      <c r="B8587" s="51">
        <f t="shared" si="672"/>
        <v>11</v>
      </c>
      <c r="C8587" s="51">
        <f t="shared" si="673"/>
        <v>720</v>
      </c>
      <c r="D8587" s="51" t="s">
        <v>1970</v>
      </c>
      <c r="E8587" s="54" t="str">
        <f t="shared" si="674"/>
        <v>031750</v>
      </c>
      <c r="F8587" s="51" t="e">
        <f>VLOOKUP(E8587,#REF!,8,FALSE)</f>
        <v>#REF!</v>
      </c>
      <c r="G8587" s="51" t="e">
        <f>VLOOKUP(E8587,#REF!,9,FALSE)</f>
        <v>#REF!</v>
      </c>
      <c r="H8587" s="52">
        <v>901834</v>
      </c>
      <c r="I8587" s="51" t="s">
        <v>4966</v>
      </c>
      <c r="J8587" s="53">
        <v>12.8</v>
      </c>
      <c r="K8587" s="53">
        <v>10.500004000000001</v>
      </c>
      <c r="L8587" s="53">
        <v>14.540994354166665</v>
      </c>
      <c r="M8587" s="53">
        <v>12.3884460625</v>
      </c>
      <c r="N8587" s="53">
        <f t="shared" si="675"/>
        <v>8919.681165</v>
      </c>
      <c r="O8587" s="53" t="e">
        <f>VLOOKUP(E8587,#REF!,29,FALSE)</f>
        <v>#REF!</v>
      </c>
      <c r="P8587" s="53" t="e">
        <f t="shared" si="676"/>
        <v>#REF!</v>
      </c>
      <c r="Q8587" s="53">
        <v>2.1525482916666658</v>
      </c>
    </row>
    <row r="8588" spans="1:17">
      <c r="A8588" s="51" t="s">
        <v>5414</v>
      </c>
      <c r="B8588" s="51">
        <f t="shared" si="672"/>
        <v>11</v>
      </c>
      <c r="C8588" s="51">
        <f t="shared" si="673"/>
        <v>720</v>
      </c>
      <c r="D8588" s="51" t="s">
        <v>1968</v>
      </c>
      <c r="E8588" s="54" t="str">
        <f t="shared" si="674"/>
        <v>031759</v>
      </c>
      <c r="F8588" s="51" t="e">
        <f>VLOOKUP(E8588,#REF!,8,FALSE)</f>
        <v>#REF!</v>
      </c>
      <c r="G8588" s="51" t="e">
        <f>VLOOKUP(E8588,#REF!,9,FALSE)</f>
        <v>#REF!</v>
      </c>
      <c r="H8588" s="52">
        <v>901918</v>
      </c>
      <c r="I8588" s="51" t="s">
        <v>4967</v>
      </c>
      <c r="J8588" s="53">
        <v>13.7</v>
      </c>
      <c r="K8588" s="53">
        <v>11.800003999999999</v>
      </c>
      <c r="L8588" s="53">
        <v>16.894460965277776</v>
      </c>
      <c r="M8588" s="53">
        <v>15.11294617361111</v>
      </c>
      <c r="N8588" s="53">
        <f t="shared" si="675"/>
        <v>10881.321244999999</v>
      </c>
      <c r="O8588" s="53" t="e">
        <f>VLOOKUP(E8588,#REF!,29,FALSE)</f>
        <v>#REF!</v>
      </c>
      <c r="P8588" s="53" t="e">
        <f t="shared" si="676"/>
        <v>#REF!</v>
      </c>
      <c r="Q8588" s="53">
        <v>1.7815147916666674</v>
      </c>
    </row>
    <row r="8589" spans="1:17">
      <c r="A8589" s="51" t="s">
        <v>5414</v>
      </c>
      <c r="B8589" s="51">
        <f t="shared" si="672"/>
        <v>11</v>
      </c>
      <c r="C8589" s="51">
        <f t="shared" si="673"/>
        <v>720</v>
      </c>
      <c r="D8589" s="51" t="s">
        <v>1972</v>
      </c>
      <c r="E8589" s="54" t="str">
        <f t="shared" si="674"/>
        <v>031757</v>
      </c>
      <c r="F8589" s="51" t="e">
        <f>VLOOKUP(E8589,#REF!,8,FALSE)</f>
        <v>#REF!</v>
      </c>
      <c r="G8589" s="51" t="e">
        <f>VLOOKUP(E8589,#REF!,9,FALSE)</f>
        <v>#REF!</v>
      </c>
      <c r="H8589" s="52">
        <v>901919</v>
      </c>
      <c r="I8589" s="51" t="s">
        <v>4968</v>
      </c>
      <c r="J8589" s="53">
        <v>12</v>
      </c>
      <c r="K8589" s="53">
        <v>10.600001000000001</v>
      </c>
      <c r="L8589" s="53">
        <v>15.498036416666666</v>
      </c>
      <c r="M8589" s="53">
        <v>4.1984141138888891</v>
      </c>
      <c r="N8589" s="53">
        <f t="shared" si="675"/>
        <v>3022.858162</v>
      </c>
      <c r="O8589" s="53" t="e">
        <f>VLOOKUP(E8589,#REF!,29,FALSE)</f>
        <v>#REF!</v>
      </c>
      <c r="P8589" s="53" t="e">
        <f t="shared" si="676"/>
        <v>#REF!</v>
      </c>
      <c r="Q8589" s="53">
        <v>11.299622302777776</v>
      </c>
    </row>
    <row r="8590" spans="1:17">
      <c r="A8590" s="51" t="s">
        <v>5414</v>
      </c>
      <c r="B8590" s="51">
        <f t="shared" si="672"/>
        <v>11</v>
      </c>
      <c r="C8590" s="51">
        <f t="shared" si="673"/>
        <v>720</v>
      </c>
      <c r="D8590" s="51" t="s">
        <v>1960</v>
      </c>
      <c r="E8590" s="54" t="str">
        <f t="shared" si="674"/>
        <v>031765</v>
      </c>
      <c r="F8590" s="51" t="e">
        <f>VLOOKUP(E8590,#REF!,8,FALSE)</f>
        <v>#REF!</v>
      </c>
      <c r="G8590" s="51" t="e">
        <f>VLOOKUP(E8590,#REF!,9,FALSE)</f>
        <v>#REF!</v>
      </c>
      <c r="H8590" s="52">
        <v>903385</v>
      </c>
      <c r="I8590" s="51" t="s">
        <v>4969</v>
      </c>
      <c r="J8590" s="53">
        <v>11.8</v>
      </c>
      <c r="K8590" s="53">
        <v>10.500004000000001</v>
      </c>
      <c r="L8590" s="53">
        <v>15.261521702777777</v>
      </c>
      <c r="M8590" s="53">
        <v>6.6739923083333341</v>
      </c>
      <c r="N8590" s="53">
        <f t="shared" si="675"/>
        <v>4805.2744620000003</v>
      </c>
      <c r="O8590" s="53" t="e">
        <f>VLOOKUP(E8590,#REF!,29,FALSE)</f>
        <v>#REF!</v>
      </c>
      <c r="P8590" s="53" t="e">
        <f t="shared" si="676"/>
        <v>#REF!</v>
      </c>
      <c r="Q8590" s="53">
        <v>8.5875293944444433</v>
      </c>
    </row>
    <row r="8591" spans="1:17">
      <c r="A8591" s="51" t="s">
        <v>5414</v>
      </c>
      <c r="B8591" s="51">
        <f t="shared" si="672"/>
        <v>11</v>
      </c>
      <c r="C8591" s="51">
        <f t="shared" si="673"/>
        <v>720</v>
      </c>
      <c r="D8591" s="51" t="s">
        <v>2761</v>
      </c>
      <c r="E8591" s="54" t="str">
        <f t="shared" si="674"/>
        <v>032012</v>
      </c>
      <c r="F8591" s="51" t="e">
        <f>VLOOKUP(E8591,#REF!,8,FALSE)</f>
        <v>#REF!</v>
      </c>
      <c r="G8591" s="51" t="e">
        <f>VLOOKUP(E8591,#REF!,9,FALSE)</f>
        <v>#REF!</v>
      </c>
      <c r="H8591" s="52">
        <v>906645</v>
      </c>
      <c r="I8591" s="51" t="s">
        <v>4970</v>
      </c>
      <c r="J8591" s="53">
        <v>13.2</v>
      </c>
      <c r="K8591" s="53">
        <v>12.799996999999999</v>
      </c>
      <c r="L8591" s="53">
        <v>14.303700956944443</v>
      </c>
      <c r="M8591" s="53">
        <v>14.303700984722223</v>
      </c>
      <c r="N8591" s="53">
        <f t="shared" si="675"/>
        <v>10298.664709000001</v>
      </c>
      <c r="O8591" s="53" t="e">
        <f>VLOOKUP(E8591,#REF!,29,FALSE)</f>
        <v>#REF!</v>
      </c>
      <c r="P8591" s="53" t="e">
        <f t="shared" si="676"/>
        <v>#REF!</v>
      </c>
      <c r="Q8591" s="53">
        <v>0</v>
      </c>
    </row>
    <row r="8592" spans="1:17">
      <c r="A8592" s="51" t="s">
        <v>5414</v>
      </c>
      <c r="B8592" s="51">
        <f t="shared" si="672"/>
        <v>11</v>
      </c>
      <c r="C8592" s="51">
        <f t="shared" si="673"/>
        <v>720</v>
      </c>
      <c r="D8592" s="51" t="s">
        <v>1444</v>
      </c>
      <c r="E8592" s="54" t="str">
        <f t="shared" si="674"/>
        <v>030731</v>
      </c>
      <c r="F8592" s="51" t="e">
        <f>VLOOKUP(E8592,#REF!,8,FALSE)</f>
        <v>#REF!</v>
      </c>
      <c r="G8592" s="51" t="e">
        <f>VLOOKUP(E8592,#REF!,9,FALSE)</f>
        <v>#REF!</v>
      </c>
      <c r="H8592" s="52">
        <v>893462</v>
      </c>
      <c r="I8592" s="51" t="s">
        <v>4971</v>
      </c>
      <c r="J8592" s="53">
        <v>8.1999999999999993</v>
      </c>
      <c r="K8592" s="53">
        <v>8.1999999999999993</v>
      </c>
      <c r="L8592" s="53">
        <v>4.7045064444444442</v>
      </c>
      <c r="M8592" s="53">
        <v>4.7045064444444442</v>
      </c>
      <c r="N8592" s="53">
        <f t="shared" si="675"/>
        <v>3387.2446399999999</v>
      </c>
      <c r="O8592" s="53" t="e">
        <f>VLOOKUP(E8592,#REF!,29,FALSE)</f>
        <v>#REF!</v>
      </c>
      <c r="P8592" s="53" t="e">
        <f t="shared" si="676"/>
        <v>#REF!</v>
      </c>
      <c r="Q8592" s="53">
        <v>0</v>
      </c>
    </row>
    <row r="8593" spans="1:17">
      <c r="A8593" s="51" t="s">
        <v>5414</v>
      </c>
      <c r="B8593" s="51">
        <f t="shared" si="672"/>
        <v>11</v>
      </c>
      <c r="C8593" s="51">
        <f t="shared" si="673"/>
        <v>720</v>
      </c>
      <c r="D8593" s="51" t="s">
        <v>2208</v>
      </c>
      <c r="E8593" s="54" t="str">
        <f t="shared" si="674"/>
        <v>030979</v>
      </c>
      <c r="F8593" s="51" t="e">
        <f>VLOOKUP(E8593,#REF!,8,FALSE)</f>
        <v>#REF!</v>
      </c>
      <c r="G8593" s="51" t="e">
        <f>VLOOKUP(E8593,#REF!,9,FALSE)</f>
        <v>#REF!</v>
      </c>
      <c r="H8593" s="52">
        <v>893022</v>
      </c>
      <c r="I8593" s="51" t="s">
        <v>2209</v>
      </c>
      <c r="J8593" s="53">
        <v>14.9</v>
      </c>
      <c r="K8593" s="53">
        <v>7.3999959999999998</v>
      </c>
      <c r="L8593" s="53">
        <v>4.1853790347222226</v>
      </c>
      <c r="M8593" s="53">
        <v>0.36874784254826942</v>
      </c>
      <c r="N8593" s="53">
        <f t="shared" si="675"/>
        <v>265.49844663475398</v>
      </c>
      <c r="O8593" s="53" t="e">
        <f>VLOOKUP(E8593,#REF!,29,FALSE)</f>
        <v>#REF!</v>
      </c>
      <c r="P8593" s="53" t="e">
        <f t="shared" si="676"/>
        <v>#REF!</v>
      </c>
      <c r="Q8593" s="53">
        <v>3.8166311921739529</v>
      </c>
    </row>
    <row r="8594" spans="1:17">
      <c r="A8594" s="51" t="s">
        <v>5414</v>
      </c>
      <c r="B8594" s="51">
        <f t="shared" si="672"/>
        <v>11</v>
      </c>
      <c r="C8594" s="51">
        <f t="shared" si="673"/>
        <v>720</v>
      </c>
      <c r="D8594" s="51" t="s">
        <v>1409</v>
      </c>
      <c r="E8594" s="54" t="str">
        <f t="shared" si="674"/>
        <v>030803</v>
      </c>
      <c r="F8594" s="51" t="e">
        <f>VLOOKUP(E8594,#REF!,8,FALSE)</f>
        <v>#REF!</v>
      </c>
      <c r="G8594" s="51" t="e">
        <f>VLOOKUP(E8594,#REF!,9,FALSE)</f>
        <v>#REF!</v>
      </c>
      <c r="H8594" s="52">
        <v>892118</v>
      </c>
      <c r="I8594" s="51" t="s">
        <v>1410</v>
      </c>
      <c r="J8594" s="53">
        <v>5.8</v>
      </c>
      <c r="K8594" s="53">
        <v>4.8999990000000002</v>
      </c>
      <c r="L8594" s="53">
        <v>3.5191979041666666</v>
      </c>
      <c r="M8594" s="53">
        <v>3.0878409027777778</v>
      </c>
      <c r="N8594" s="53">
        <f t="shared" si="675"/>
        <v>2223.2454499999999</v>
      </c>
      <c r="O8594" s="53" t="e">
        <f>VLOOKUP(E8594,#REF!,29,FALSE)</f>
        <v>#REF!</v>
      </c>
      <c r="P8594" s="53" t="e">
        <f t="shared" si="676"/>
        <v>#REF!</v>
      </c>
      <c r="Q8594" s="53">
        <v>0.43135700138888888</v>
      </c>
    </row>
    <row r="8595" spans="1:17">
      <c r="A8595" s="51" t="s">
        <v>5414</v>
      </c>
      <c r="B8595" s="51">
        <f t="shared" si="672"/>
        <v>11</v>
      </c>
      <c r="C8595" s="51">
        <f t="shared" si="673"/>
        <v>720</v>
      </c>
      <c r="D8595" s="51" t="s">
        <v>465</v>
      </c>
      <c r="E8595" s="54" t="str">
        <f t="shared" si="674"/>
        <v>000912</v>
      </c>
      <c r="F8595" s="51" t="e">
        <f>VLOOKUP(E8595,#REF!,8,FALSE)</f>
        <v>#REF!</v>
      </c>
      <c r="G8595" s="51" t="e">
        <f>VLOOKUP(E8595,#REF!,9,FALSE)</f>
        <v>#REF!</v>
      </c>
      <c r="H8595" s="52">
        <v>553</v>
      </c>
      <c r="I8595" s="51" t="s">
        <v>466</v>
      </c>
      <c r="J8595" s="53">
        <v>13.1</v>
      </c>
      <c r="K8595" s="53">
        <v>6.9999989999999999</v>
      </c>
      <c r="L8595" s="53">
        <v>3.5139077250000001</v>
      </c>
      <c r="M8595" s="53">
        <v>1.8776603597222223</v>
      </c>
      <c r="N8595" s="53">
        <f t="shared" si="675"/>
        <v>1351.9154590000001</v>
      </c>
      <c r="O8595" s="53" t="e">
        <f>VLOOKUP(E8595,#REF!,29,FALSE)</f>
        <v>#REF!</v>
      </c>
      <c r="P8595" s="53" t="e">
        <f t="shared" si="676"/>
        <v>#REF!</v>
      </c>
      <c r="Q8595" s="53">
        <v>1.6362473652777778</v>
      </c>
    </row>
    <row r="8596" spans="1:17">
      <c r="A8596" s="51" t="s">
        <v>5414</v>
      </c>
      <c r="B8596" s="51">
        <f t="shared" si="672"/>
        <v>11</v>
      </c>
      <c r="C8596" s="51">
        <f t="shared" si="673"/>
        <v>720</v>
      </c>
      <c r="D8596" s="51" t="s">
        <v>2783</v>
      </c>
      <c r="E8596" s="54" t="str">
        <f t="shared" si="674"/>
        <v>032010</v>
      </c>
      <c r="F8596" s="51" t="e">
        <f>VLOOKUP(E8596,#REF!,8,FALSE)</f>
        <v>#REF!</v>
      </c>
      <c r="G8596" s="51" t="e">
        <f>VLOOKUP(E8596,#REF!,9,FALSE)</f>
        <v>#REF!</v>
      </c>
      <c r="H8596" s="52">
        <v>906175</v>
      </c>
      <c r="I8596" s="51" t="s">
        <v>4972</v>
      </c>
      <c r="J8596" s="53">
        <v>14</v>
      </c>
      <c r="K8596" s="53">
        <v>13.599996000000001</v>
      </c>
      <c r="L8596" s="53">
        <v>14.073015534722224</v>
      </c>
      <c r="M8596" s="53">
        <v>14.073015551388888</v>
      </c>
      <c r="N8596" s="53">
        <f t="shared" si="675"/>
        <v>10132.571196999999</v>
      </c>
      <c r="O8596" s="53" t="e">
        <f>VLOOKUP(E8596,#REF!,29,FALSE)</f>
        <v>#REF!</v>
      </c>
      <c r="P8596" s="53" t="e">
        <f t="shared" si="676"/>
        <v>#REF!</v>
      </c>
      <c r="Q8596" s="53">
        <v>0</v>
      </c>
    </row>
    <row r="8597" spans="1:17">
      <c r="A8597" s="51" t="s">
        <v>5414</v>
      </c>
      <c r="B8597" s="51">
        <f t="shared" si="672"/>
        <v>11</v>
      </c>
      <c r="C8597" s="51">
        <f t="shared" si="673"/>
        <v>720</v>
      </c>
      <c r="D8597" s="51" t="s">
        <v>1273</v>
      </c>
      <c r="E8597" s="54" t="str">
        <f t="shared" si="674"/>
        <v>030503</v>
      </c>
      <c r="F8597" s="51" t="e">
        <f>VLOOKUP(E8597,#REF!,8,FALSE)</f>
        <v>#REF!</v>
      </c>
      <c r="G8597" s="51" t="e">
        <f>VLOOKUP(E8597,#REF!,9,FALSE)</f>
        <v>#REF!</v>
      </c>
      <c r="H8597" s="52">
        <v>890749</v>
      </c>
      <c r="I8597" s="51" t="s">
        <v>4973</v>
      </c>
      <c r="J8597" s="53">
        <v>15.5</v>
      </c>
      <c r="K8597" s="53">
        <v>14.5</v>
      </c>
      <c r="L8597" s="53">
        <v>9.3213909847222229</v>
      </c>
      <c r="M8597" s="53">
        <v>9.3213909847222229</v>
      </c>
      <c r="N8597" s="53">
        <f t="shared" si="675"/>
        <v>6711.4015090000003</v>
      </c>
      <c r="O8597" s="53" t="e">
        <f>VLOOKUP(E8597,#REF!,29,FALSE)</f>
        <v>#REF!</v>
      </c>
      <c r="P8597" s="53" t="e">
        <f t="shared" si="676"/>
        <v>#REF!</v>
      </c>
      <c r="Q8597" s="53">
        <v>0</v>
      </c>
    </row>
    <row r="8598" spans="1:17">
      <c r="A8598" s="51" t="s">
        <v>5414</v>
      </c>
      <c r="B8598" s="51">
        <f t="shared" si="672"/>
        <v>11</v>
      </c>
      <c r="C8598" s="51">
        <f t="shared" si="673"/>
        <v>720</v>
      </c>
      <c r="D8598" s="51" t="s">
        <v>1267</v>
      </c>
      <c r="E8598" s="54" t="str">
        <f t="shared" si="674"/>
        <v>030499</v>
      </c>
      <c r="F8598" s="51" t="e">
        <f>VLOOKUP(E8598,#REF!,8,FALSE)</f>
        <v>#REF!</v>
      </c>
      <c r="G8598" s="51" t="e">
        <f>VLOOKUP(E8598,#REF!,9,FALSE)</f>
        <v>#REF!</v>
      </c>
      <c r="H8598" s="52">
        <v>890761</v>
      </c>
      <c r="I8598" s="51" t="s">
        <v>4974</v>
      </c>
      <c r="J8598" s="53">
        <v>15.2</v>
      </c>
      <c r="K8598" s="53">
        <v>15.2</v>
      </c>
      <c r="L8598" s="53">
        <v>13.789491191666666</v>
      </c>
      <c r="M8598" s="53">
        <v>13.789491191666666</v>
      </c>
      <c r="N8598" s="53">
        <f t="shared" si="675"/>
        <v>9928.4336579999999</v>
      </c>
      <c r="O8598" s="53" t="e">
        <f>VLOOKUP(E8598,#REF!,29,FALSE)</f>
        <v>#REF!</v>
      </c>
      <c r="P8598" s="53" t="e">
        <f t="shared" si="676"/>
        <v>#REF!</v>
      </c>
      <c r="Q8598" s="53">
        <v>0</v>
      </c>
    </row>
    <row r="8599" spans="1:17">
      <c r="A8599" s="51" t="s">
        <v>5414</v>
      </c>
      <c r="B8599" s="51">
        <f t="shared" si="672"/>
        <v>11</v>
      </c>
      <c r="C8599" s="51">
        <f t="shared" si="673"/>
        <v>720</v>
      </c>
      <c r="D8599" s="51" t="s">
        <v>1270</v>
      </c>
      <c r="E8599" s="54" t="str">
        <f t="shared" si="674"/>
        <v>030504</v>
      </c>
      <c r="F8599" s="51" t="e">
        <f>VLOOKUP(E8599,#REF!,8,FALSE)</f>
        <v>#REF!</v>
      </c>
      <c r="G8599" s="51" t="e">
        <f>VLOOKUP(E8599,#REF!,9,FALSE)</f>
        <v>#REF!</v>
      </c>
      <c r="H8599" s="52">
        <v>890760</v>
      </c>
      <c r="I8599" s="51" t="s">
        <v>4975</v>
      </c>
      <c r="J8599" s="53">
        <v>16.100000000000001</v>
      </c>
      <c r="K8599" s="53">
        <v>15</v>
      </c>
      <c r="L8599" s="53">
        <v>11.092384744444445</v>
      </c>
      <c r="M8599" s="53">
        <v>11.092384744444445</v>
      </c>
      <c r="N8599" s="53">
        <f t="shared" si="675"/>
        <v>7986.5170159999998</v>
      </c>
      <c r="O8599" s="53" t="e">
        <f>VLOOKUP(E8599,#REF!,29,FALSE)</f>
        <v>#REF!</v>
      </c>
      <c r="P8599" s="53" t="e">
        <f t="shared" si="676"/>
        <v>#REF!</v>
      </c>
      <c r="Q8599" s="53">
        <v>0</v>
      </c>
    </row>
    <row r="8600" spans="1:17">
      <c r="A8600" s="51" t="s">
        <v>5414</v>
      </c>
      <c r="B8600" s="51">
        <f t="shared" si="672"/>
        <v>11</v>
      </c>
      <c r="C8600" s="51">
        <f t="shared" si="673"/>
        <v>720</v>
      </c>
      <c r="D8600" s="51" t="s">
        <v>1178</v>
      </c>
      <c r="E8600" s="54" t="str">
        <f t="shared" si="674"/>
        <v>030509</v>
      </c>
      <c r="F8600" s="51" t="e">
        <f>VLOOKUP(E8600,#REF!,8,FALSE)</f>
        <v>#REF!</v>
      </c>
      <c r="G8600" s="51" t="e">
        <f>VLOOKUP(E8600,#REF!,9,FALSE)</f>
        <v>#REF!</v>
      </c>
      <c r="H8600" s="52">
        <v>891945</v>
      </c>
      <c r="I8600" s="51" t="s">
        <v>1179</v>
      </c>
      <c r="J8600" s="53">
        <v>12.4</v>
      </c>
      <c r="K8600" s="53">
        <v>13.699999</v>
      </c>
      <c r="L8600" s="53">
        <v>12.413981776388889</v>
      </c>
      <c r="M8600" s="53">
        <v>12.413981868055556</v>
      </c>
      <c r="N8600" s="53">
        <f t="shared" si="675"/>
        <v>8938.0669450000005</v>
      </c>
      <c r="O8600" s="53" t="e">
        <f>VLOOKUP(E8600,#REF!,29,FALSE)</f>
        <v>#REF!</v>
      </c>
      <c r="P8600" s="53" t="e">
        <f t="shared" si="676"/>
        <v>#REF!</v>
      </c>
      <c r="Q8600" s="53">
        <v>0</v>
      </c>
    </row>
    <row r="8601" spans="1:17">
      <c r="A8601" s="51" t="s">
        <v>5414</v>
      </c>
      <c r="B8601" s="51">
        <f t="shared" si="672"/>
        <v>11</v>
      </c>
      <c r="C8601" s="51">
        <f t="shared" si="673"/>
        <v>720</v>
      </c>
      <c r="D8601" s="51" t="s">
        <v>948</v>
      </c>
      <c r="E8601" s="54" t="str">
        <f t="shared" si="674"/>
        <v>030351</v>
      </c>
      <c r="F8601" s="51" t="e">
        <f>VLOOKUP(E8601,#REF!,8,FALSE)</f>
        <v>#REF!</v>
      </c>
      <c r="G8601" s="51" t="e">
        <f>VLOOKUP(E8601,#REF!,9,FALSE)</f>
        <v>#REF!</v>
      </c>
      <c r="H8601" s="52">
        <v>20045</v>
      </c>
      <c r="I8601" s="51" t="s">
        <v>947</v>
      </c>
      <c r="J8601" s="53">
        <v>3.16</v>
      </c>
      <c r="K8601" s="53">
        <v>3</v>
      </c>
      <c r="L8601" s="53">
        <v>1.8903550263888889</v>
      </c>
      <c r="M8601" s="53">
        <v>1.8903550263888889</v>
      </c>
      <c r="N8601" s="53">
        <f t="shared" si="675"/>
        <v>1361.055619</v>
      </c>
      <c r="O8601" s="53" t="e">
        <f>VLOOKUP(E8601,#REF!,29,FALSE)</f>
        <v>#REF!</v>
      </c>
      <c r="P8601" s="53" t="e">
        <f t="shared" si="676"/>
        <v>#REF!</v>
      </c>
      <c r="Q8601" s="53">
        <v>0</v>
      </c>
    </row>
    <row r="8602" spans="1:17">
      <c r="A8602" s="51" t="s">
        <v>5414</v>
      </c>
      <c r="B8602" s="51">
        <f t="shared" si="672"/>
        <v>11</v>
      </c>
      <c r="C8602" s="51">
        <f t="shared" si="673"/>
        <v>720</v>
      </c>
      <c r="D8602" s="51" t="s">
        <v>953</v>
      </c>
      <c r="E8602" s="54" t="str">
        <f t="shared" si="674"/>
        <v>030352</v>
      </c>
      <c r="F8602" s="51" t="e">
        <f>VLOOKUP(E8602,#REF!,8,FALSE)</f>
        <v>#REF!</v>
      </c>
      <c r="G8602" s="51" t="e">
        <f>VLOOKUP(E8602,#REF!,9,FALSE)</f>
        <v>#REF!</v>
      </c>
      <c r="H8602" s="52">
        <v>20014</v>
      </c>
      <c r="I8602" s="51" t="s">
        <v>4976</v>
      </c>
      <c r="J8602" s="53">
        <v>9.3699999999999992</v>
      </c>
      <c r="K8602" s="53">
        <v>9</v>
      </c>
      <c r="L8602" s="53">
        <v>9.7374169611111121</v>
      </c>
      <c r="M8602" s="53">
        <v>9.7374169611111121</v>
      </c>
      <c r="N8602" s="53">
        <f t="shared" si="675"/>
        <v>7010.9402120000004</v>
      </c>
      <c r="O8602" s="53" t="e">
        <f>VLOOKUP(E8602,#REF!,29,FALSE)</f>
        <v>#REF!</v>
      </c>
      <c r="P8602" s="53" t="e">
        <f t="shared" si="676"/>
        <v>#REF!</v>
      </c>
      <c r="Q8602" s="53">
        <v>0</v>
      </c>
    </row>
    <row r="8603" spans="1:17">
      <c r="A8603" s="51" t="s">
        <v>5414</v>
      </c>
      <c r="B8603" s="51">
        <f t="shared" si="672"/>
        <v>11</v>
      </c>
      <c r="C8603" s="51">
        <f t="shared" si="673"/>
        <v>720</v>
      </c>
      <c r="D8603" s="51" t="s">
        <v>1021</v>
      </c>
      <c r="E8603" s="54" t="str">
        <f t="shared" si="674"/>
        <v>030331</v>
      </c>
      <c r="F8603" s="51" t="e">
        <f>VLOOKUP(E8603,#REF!,8,FALSE)</f>
        <v>#REF!</v>
      </c>
      <c r="G8603" s="51" t="e">
        <f>VLOOKUP(E8603,#REF!,9,FALSE)</f>
        <v>#REF!</v>
      </c>
      <c r="H8603" s="52">
        <v>20015</v>
      </c>
      <c r="I8603" s="51" t="s">
        <v>4977</v>
      </c>
      <c r="J8603" s="53">
        <v>9.5399999999999991</v>
      </c>
      <c r="K8603" s="53">
        <v>9</v>
      </c>
      <c r="L8603" s="53">
        <v>9.0303129374999997</v>
      </c>
      <c r="M8603" s="53">
        <v>9.0303129374999997</v>
      </c>
      <c r="N8603" s="53">
        <f t="shared" si="675"/>
        <v>6501.825315</v>
      </c>
      <c r="O8603" s="53" t="e">
        <f>VLOOKUP(E8603,#REF!,29,FALSE)</f>
        <v>#REF!</v>
      </c>
      <c r="P8603" s="53" t="e">
        <f t="shared" si="676"/>
        <v>#REF!</v>
      </c>
      <c r="Q8603" s="53">
        <v>0</v>
      </c>
    </row>
    <row r="8604" spans="1:17">
      <c r="A8604" s="51" t="s">
        <v>5414</v>
      </c>
      <c r="B8604" s="51">
        <f t="shared" si="672"/>
        <v>11</v>
      </c>
      <c r="C8604" s="51">
        <f t="shared" si="673"/>
        <v>720</v>
      </c>
      <c r="D8604" s="51" t="s">
        <v>1018</v>
      </c>
      <c r="E8604" s="54" t="str">
        <f t="shared" si="674"/>
        <v>030332</v>
      </c>
      <c r="F8604" s="51" t="e">
        <f>VLOOKUP(E8604,#REF!,8,FALSE)</f>
        <v>#REF!</v>
      </c>
      <c r="G8604" s="51" t="e">
        <f>VLOOKUP(E8604,#REF!,9,FALSE)</f>
        <v>#REF!</v>
      </c>
      <c r="H8604" s="52">
        <v>20016</v>
      </c>
      <c r="I8604" s="51" t="s">
        <v>4978</v>
      </c>
      <c r="J8604" s="53">
        <v>8.31</v>
      </c>
      <c r="K8604" s="53">
        <v>8</v>
      </c>
      <c r="L8604" s="53">
        <v>8.8431070666666667</v>
      </c>
      <c r="M8604" s="53">
        <v>8.8431070666666667</v>
      </c>
      <c r="N8604" s="53">
        <f t="shared" si="675"/>
        <v>6367.037088</v>
      </c>
      <c r="O8604" s="53" t="e">
        <f>VLOOKUP(E8604,#REF!,29,FALSE)</f>
        <v>#REF!</v>
      </c>
      <c r="P8604" s="53" t="e">
        <f t="shared" si="676"/>
        <v>#REF!</v>
      </c>
      <c r="Q8604" s="53">
        <v>0</v>
      </c>
    </row>
    <row r="8605" spans="1:17">
      <c r="A8605" s="51" t="s">
        <v>5414</v>
      </c>
      <c r="B8605" s="51">
        <f t="shared" si="672"/>
        <v>11</v>
      </c>
      <c r="C8605" s="51">
        <f t="shared" si="673"/>
        <v>720</v>
      </c>
      <c r="D8605" s="51" t="s">
        <v>1015</v>
      </c>
      <c r="E8605" s="54" t="str">
        <f t="shared" si="674"/>
        <v>030329</v>
      </c>
      <c r="F8605" s="51" t="e">
        <f>VLOOKUP(E8605,#REF!,8,FALSE)</f>
        <v>#REF!</v>
      </c>
      <c r="G8605" s="51" t="e">
        <f>VLOOKUP(E8605,#REF!,9,FALSE)</f>
        <v>#REF!</v>
      </c>
      <c r="H8605" s="52">
        <v>20017</v>
      </c>
      <c r="I8605" s="51" t="s">
        <v>4979</v>
      </c>
      <c r="J8605" s="53">
        <v>8.5500000000000007</v>
      </c>
      <c r="K8605" s="53">
        <v>8</v>
      </c>
      <c r="L8605" s="53">
        <v>8.5838914791666667</v>
      </c>
      <c r="M8605" s="53">
        <v>8.5838914791666667</v>
      </c>
      <c r="N8605" s="53">
        <f t="shared" si="675"/>
        <v>6180.4018649999998</v>
      </c>
      <c r="O8605" s="53" t="e">
        <f>VLOOKUP(E8605,#REF!,29,FALSE)</f>
        <v>#REF!</v>
      </c>
      <c r="P8605" s="53" t="e">
        <f t="shared" si="676"/>
        <v>#REF!</v>
      </c>
      <c r="Q8605" s="53">
        <v>0</v>
      </c>
    </row>
    <row r="8606" spans="1:17">
      <c r="A8606" s="51" t="s">
        <v>5414</v>
      </c>
      <c r="B8606" s="51">
        <f t="shared" si="672"/>
        <v>11</v>
      </c>
      <c r="C8606" s="51">
        <f t="shared" si="673"/>
        <v>720</v>
      </c>
      <c r="D8606" s="51" t="s">
        <v>1012</v>
      </c>
      <c r="E8606" s="54" t="str">
        <f t="shared" si="674"/>
        <v>030309</v>
      </c>
      <c r="F8606" s="51" t="e">
        <f>VLOOKUP(E8606,#REF!,8,FALSE)</f>
        <v>#REF!</v>
      </c>
      <c r="G8606" s="51" t="e">
        <f>VLOOKUP(E8606,#REF!,9,FALSE)</f>
        <v>#REF!</v>
      </c>
      <c r="H8606" s="52">
        <v>20018</v>
      </c>
      <c r="I8606" s="51" t="s">
        <v>4980</v>
      </c>
      <c r="J8606" s="53">
        <v>9.09</v>
      </c>
      <c r="K8606" s="53">
        <v>9</v>
      </c>
      <c r="L8606" s="53">
        <v>10.7433978</v>
      </c>
      <c r="M8606" s="53">
        <v>10.7433978</v>
      </c>
      <c r="N8606" s="53">
        <f t="shared" si="675"/>
        <v>7735.246416</v>
      </c>
      <c r="O8606" s="53" t="e">
        <f>VLOOKUP(E8606,#REF!,29,FALSE)</f>
        <v>#REF!</v>
      </c>
      <c r="P8606" s="53" t="e">
        <f t="shared" si="676"/>
        <v>#REF!</v>
      </c>
      <c r="Q8606" s="53">
        <v>0</v>
      </c>
    </row>
    <row r="8607" spans="1:17">
      <c r="A8607" s="51" t="s">
        <v>5414</v>
      </c>
      <c r="B8607" s="51">
        <f t="shared" si="672"/>
        <v>11</v>
      </c>
      <c r="C8607" s="51">
        <f t="shared" si="673"/>
        <v>720</v>
      </c>
      <c r="D8607" s="51" t="s">
        <v>1181</v>
      </c>
      <c r="E8607" s="54" t="str">
        <f t="shared" si="674"/>
        <v>030502</v>
      </c>
      <c r="F8607" s="51" t="e">
        <f>VLOOKUP(E8607,#REF!,8,FALSE)</f>
        <v>#REF!</v>
      </c>
      <c r="G8607" s="51" t="e">
        <f>VLOOKUP(E8607,#REF!,9,FALSE)</f>
        <v>#REF!</v>
      </c>
      <c r="H8607" s="52">
        <v>890277</v>
      </c>
      <c r="I8607" s="51" t="s">
        <v>1182</v>
      </c>
      <c r="J8607" s="53">
        <v>8.8000000000000007</v>
      </c>
      <c r="K8607" s="53">
        <v>9.1000029999999992</v>
      </c>
      <c r="L8607" s="53">
        <v>9.8013821555555563</v>
      </c>
      <c r="M8607" s="53">
        <v>9.8013821583333343</v>
      </c>
      <c r="N8607" s="53">
        <f t="shared" si="675"/>
        <v>7056.9951540000011</v>
      </c>
      <c r="O8607" s="53" t="e">
        <f>VLOOKUP(E8607,#REF!,29,FALSE)</f>
        <v>#REF!</v>
      </c>
      <c r="P8607" s="53" t="e">
        <f t="shared" si="676"/>
        <v>#REF!</v>
      </c>
      <c r="Q8607" s="53">
        <v>0</v>
      </c>
    </row>
    <row r="8608" spans="1:17">
      <c r="A8608" s="51" t="s">
        <v>5414</v>
      </c>
      <c r="B8608" s="51">
        <f t="shared" si="672"/>
        <v>11</v>
      </c>
      <c r="C8608" s="51">
        <f t="shared" si="673"/>
        <v>720</v>
      </c>
      <c r="D8608" s="51" t="s">
        <v>1009</v>
      </c>
      <c r="E8608" s="54" t="str">
        <f t="shared" si="674"/>
        <v>030343</v>
      </c>
      <c r="F8608" s="51" t="e">
        <f>VLOOKUP(E8608,#REF!,8,FALSE)</f>
        <v>#REF!</v>
      </c>
      <c r="G8608" s="51" t="e">
        <f>VLOOKUP(E8608,#REF!,9,FALSE)</f>
        <v>#REF!</v>
      </c>
      <c r="H8608" s="52">
        <v>8855</v>
      </c>
      <c r="I8608" s="51" t="s">
        <v>4981</v>
      </c>
      <c r="J8608" s="53">
        <v>3.29</v>
      </c>
      <c r="K8608" s="53">
        <v>3</v>
      </c>
      <c r="L8608" s="53">
        <v>3.7526294111111111</v>
      </c>
      <c r="M8608" s="53">
        <v>3.7526294111111111</v>
      </c>
      <c r="N8608" s="53">
        <f t="shared" si="675"/>
        <v>2701.893176</v>
      </c>
      <c r="O8608" s="53" t="e">
        <f>VLOOKUP(E8608,#REF!,29,FALSE)</f>
        <v>#REF!</v>
      </c>
      <c r="P8608" s="53" t="e">
        <f t="shared" si="676"/>
        <v>#REF!</v>
      </c>
      <c r="Q8608" s="53">
        <v>0</v>
      </c>
    </row>
    <row r="8609" spans="1:17">
      <c r="A8609" s="51" t="s">
        <v>5414</v>
      </c>
      <c r="B8609" s="51">
        <f t="shared" si="672"/>
        <v>11</v>
      </c>
      <c r="C8609" s="51">
        <f t="shared" si="673"/>
        <v>720</v>
      </c>
      <c r="D8609" s="51" t="s">
        <v>1275</v>
      </c>
      <c r="E8609" s="54" t="str">
        <f t="shared" si="674"/>
        <v>030478</v>
      </c>
      <c r="F8609" s="51" t="e">
        <f>VLOOKUP(E8609,#REF!,8,FALSE)</f>
        <v>#REF!</v>
      </c>
      <c r="G8609" s="51" t="e">
        <f>VLOOKUP(E8609,#REF!,9,FALSE)</f>
        <v>#REF!</v>
      </c>
      <c r="H8609" s="52">
        <v>888228</v>
      </c>
      <c r="I8609" s="51" t="s">
        <v>4982</v>
      </c>
      <c r="J8609" s="53">
        <v>8</v>
      </c>
      <c r="K8609" s="53">
        <v>7.9</v>
      </c>
      <c r="L8609" s="53">
        <v>8.9958808388888887</v>
      </c>
      <c r="M8609" s="53">
        <v>8.9958808388888887</v>
      </c>
      <c r="N8609" s="53">
        <f t="shared" si="675"/>
        <v>6477.0342039999996</v>
      </c>
      <c r="O8609" s="53" t="e">
        <f>VLOOKUP(E8609,#REF!,29,FALSE)</f>
        <v>#REF!</v>
      </c>
      <c r="P8609" s="53" t="e">
        <f t="shared" si="676"/>
        <v>#REF!</v>
      </c>
      <c r="Q8609" s="53">
        <v>0</v>
      </c>
    </row>
    <row r="8610" spans="1:17">
      <c r="A8610" s="51" t="s">
        <v>5414</v>
      </c>
      <c r="B8610" s="51">
        <f t="shared" si="672"/>
        <v>11</v>
      </c>
      <c r="C8610" s="51">
        <f t="shared" si="673"/>
        <v>720</v>
      </c>
      <c r="D8610" s="51" t="s">
        <v>1007</v>
      </c>
      <c r="E8610" s="54" t="str">
        <f t="shared" si="674"/>
        <v>030334</v>
      </c>
      <c r="F8610" s="51" t="e">
        <f>VLOOKUP(E8610,#REF!,8,FALSE)</f>
        <v>#REF!</v>
      </c>
      <c r="G8610" s="51" t="e">
        <f>VLOOKUP(E8610,#REF!,9,FALSE)</f>
        <v>#REF!</v>
      </c>
      <c r="H8610" s="52">
        <v>8856</v>
      </c>
      <c r="I8610" s="51" t="s">
        <v>4983</v>
      </c>
      <c r="J8610" s="53">
        <v>5.55</v>
      </c>
      <c r="K8610" s="53">
        <v>5</v>
      </c>
      <c r="L8610" s="53">
        <v>5.993433940277777</v>
      </c>
      <c r="M8610" s="53">
        <v>5.993433940277777</v>
      </c>
      <c r="N8610" s="53">
        <f t="shared" si="675"/>
        <v>4315.2724369999996</v>
      </c>
      <c r="O8610" s="53" t="e">
        <f>VLOOKUP(E8610,#REF!,29,FALSE)</f>
        <v>#REF!</v>
      </c>
      <c r="P8610" s="53" t="e">
        <f t="shared" si="676"/>
        <v>#REF!</v>
      </c>
      <c r="Q8610" s="53">
        <v>0</v>
      </c>
    </row>
    <row r="8611" spans="1:17">
      <c r="A8611" s="51" t="s">
        <v>5414</v>
      </c>
      <c r="B8611" s="51">
        <f t="shared" si="672"/>
        <v>11</v>
      </c>
      <c r="C8611" s="51">
        <f t="shared" si="673"/>
        <v>720</v>
      </c>
      <c r="D8611" s="51" t="s">
        <v>405</v>
      </c>
      <c r="E8611" s="54" t="str">
        <f t="shared" si="674"/>
        <v>028058</v>
      </c>
      <c r="F8611" s="51" t="e">
        <f>VLOOKUP(E8611,#REF!,8,FALSE)</f>
        <v>#REF!</v>
      </c>
      <c r="G8611" s="51" t="e">
        <f>VLOOKUP(E8611,#REF!,9,FALSE)</f>
        <v>#REF!</v>
      </c>
      <c r="H8611" s="52">
        <v>8497</v>
      </c>
      <c r="I8611" s="51" t="s">
        <v>406</v>
      </c>
      <c r="J8611" s="53">
        <v>35.6</v>
      </c>
      <c r="K8611" s="53">
        <v>23.800003</v>
      </c>
      <c r="L8611" s="53">
        <v>25.775518986111113</v>
      </c>
      <c r="M8611" s="53">
        <v>11.031097036111111</v>
      </c>
      <c r="N8611" s="53">
        <f t="shared" si="675"/>
        <v>7942.3898660000004</v>
      </c>
      <c r="O8611" s="53" t="e">
        <f>VLOOKUP(E8611,#REF!,29,FALSE)</f>
        <v>#REF!</v>
      </c>
      <c r="P8611" s="53" t="e">
        <f t="shared" si="676"/>
        <v>#REF!</v>
      </c>
      <c r="Q8611" s="53">
        <v>14.74442195</v>
      </c>
    </row>
    <row r="8612" spans="1:17">
      <c r="A8612" s="51" t="s">
        <v>5414</v>
      </c>
      <c r="B8612" s="51">
        <f t="shared" si="672"/>
        <v>11</v>
      </c>
      <c r="C8612" s="51">
        <f t="shared" si="673"/>
        <v>720</v>
      </c>
      <c r="D8612" s="51" t="s">
        <v>1945</v>
      </c>
      <c r="E8612" s="54" t="str">
        <f t="shared" si="674"/>
        <v>031477</v>
      </c>
      <c r="F8612" s="51" t="e">
        <f>VLOOKUP(E8612,#REF!,8,FALSE)</f>
        <v>#REF!</v>
      </c>
      <c r="G8612" s="51" t="e">
        <f>VLOOKUP(E8612,#REF!,9,FALSE)</f>
        <v>#REF!</v>
      </c>
      <c r="H8612" s="52">
        <v>896788</v>
      </c>
      <c r="I8612" s="51" t="s">
        <v>4984</v>
      </c>
      <c r="J8612" s="53">
        <v>3.5</v>
      </c>
      <c r="K8612" s="53">
        <v>2.1</v>
      </c>
      <c r="L8612" s="53">
        <v>3.7432547888888887</v>
      </c>
      <c r="M8612" s="53">
        <v>2.3326189736111109</v>
      </c>
      <c r="N8612" s="53">
        <f t="shared" si="675"/>
        <v>1679.4856609999999</v>
      </c>
      <c r="O8612" s="53" t="e">
        <f>VLOOKUP(E8612,#REF!,29,FALSE)</f>
        <v>#REF!</v>
      </c>
      <c r="P8612" s="53" t="e">
        <f t="shared" si="676"/>
        <v>#REF!</v>
      </c>
      <c r="Q8612" s="53">
        <v>1.4106358152777776</v>
      </c>
    </row>
    <row r="8613" spans="1:17">
      <c r="A8613" s="51" t="s">
        <v>5414</v>
      </c>
      <c r="B8613" s="51">
        <f t="shared" si="672"/>
        <v>11</v>
      </c>
      <c r="C8613" s="51">
        <f t="shared" si="673"/>
        <v>720</v>
      </c>
      <c r="D8613" s="51" t="s">
        <v>2455</v>
      </c>
      <c r="E8613" s="54" t="str">
        <f t="shared" si="674"/>
        <v>030700</v>
      </c>
      <c r="F8613" s="51" t="e">
        <f>VLOOKUP(E8613,#REF!,8,FALSE)</f>
        <v>#REF!</v>
      </c>
      <c r="G8613" s="51" t="e">
        <f>VLOOKUP(E8613,#REF!,9,FALSE)</f>
        <v>#REF!</v>
      </c>
      <c r="H8613" s="52">
        <v>909542</v>
      </c>
      <c r="I8613" s="51" t="s">
        <v>4985</v>
      </c>
      <c r="J8613" s="53">
        <v>10.3</v>
      </c>
      <c r="K8613" s="53">
        <v>10.3</v>
      </c>
      <c r="L8613" s="53">
        <v>14.050032373611112</v>
      </c>
      <c r="M8613" s="53">
        <v>14.050032373611112</v>
      </c>
      <c r="N8613" s="53">
        <f t="shared" si="675"/>
        <v>10116.023309</v>
      </c>
      <c r="O8613" s="53" t="e">
        <f>VLOOKUP(E8613,#REF!,29,FALSE)</f>
        <v>#REF!</v>
      </c>
      <c r="P8613" s="53" t="e">
        <f t="shared" si="676"/>
        <v>#REF!</v>
      </c>
      <c r="Q8613" s="53">
        <v>0</v>
      </c>
    </row>
    <row r="8614" spans="1:17">
      <c r="A8614" s="51" t="s">
        <v>5414</v>
      </c>
      <c r="B8614" s="51">
        <f t="shared" si="672"/>
        <v>11</v>
      </c>
      <c r="C8614" s="51">
        <f t="shared" si="673"/>
        <v>720</v>
      </c>
      <c r="D8614" s="51" t="s">
        <v>497</v>
      </c>
      <c r="E8614" s="54" t="str">
        <f t="shared" si="674"/>
        <v>029705</v>
      </c>
      <c r="F8614" s="51" t="e">
        <f>VLOOKUP(E8614,#REF!,8,FALSE)</f>
        <v>#REF!</v>
      </c>
      <c r="G8614" s="51" t="e">
        <f>VLOOKUP(E8614,#REF!,9,FALSE)</f>
        <v>#REF!</v>
      </c>
      <c r="H8614" s="52">
        <v>8564</v>
      </c>
      <c r="I8614" s="51" t="s">
        <v>4986</v>
      </c>
      <c r="J8614" s="53">
        <v>120.8</v>
      </c>
      <c r="K8614" s="53">
        <v>119.999999</v>
      </c>
      <c r="L8614" s="53">
        <v>100.13750764583332</v>
      </c>
      <c r="M8614" s="53">
        <v>100.11562077777778</v>
      </c>
      <c r="N8614" s="53">
        <f t="shared" si="675"/>
        <v>72083.246960000004</v>
      </c>
      <c r="O8614" s="53" t="e">
        <f>VLOOKUP(E8614,#REF!,29,FALSE)</f>
        <v>#REF!</v>
      </c>
      <c r="P8614" s="53" t="e">
        <f t="shared" si="676"/>
        <v>#REF!</v>
      </c>
      <c r="Q8614" s="53">
        <v>2.1886868055541225E-2</v>
      </c>
    </row>
    <row r="8615" spans="1:17">
      <c r="A8615" s="51" t="s">
        <v>5414</v>
      </c>
      <c r="B8615" s="51">
        <f t="shared" si="672"/>
        <v>11</v>
      </c>
      <c r="C8615" s="51">
        <f t="shared" si="673"/>
        <v>720</v>
      </c>
      <c r="D8615" s="51" t="s">
        <v>505</v>
      </c>
      <c r="E8615" s="54" t="str">
        <f t="shared" si="674"/>
        <v>029668</v>
      </c>
      <c r="F8615" s="51" t="e">
        <f>VLOOKUP(E8615,#REF!,8,FALSE)</f>
        <v>#REF!</v>
      </c>
      <c r="G8615" s="51" t="e">
        <f>VLOOKUP(E8615,#REF!,9,FALSE)</f>
        <v>#REF!</v>
      </c>
      <c r="H8615" s="52">
        <v>8567</v>
      </c>
      <c r="I8615" s="51" t="s">
        <v>4781</v>
      </c>
      <c r="J8615" s="53">
        <v>120.8</v>
      </c>
      <c r="K8615" s="53">
        <v>119.999999</v>
      </c>
      <c r="L8615" s="53">
        <v>101.9586505111111</v>
      </c>
      <c r="M8615" s="53">
        <v>101.9353769375</v>
      </c>
      <c r="N8615" s="53">
        <f t="shared" si="675"/>
        <v>73393.471395</v>
      </c>
      <c r="O8615" s="53" t="e">
        <f>VLOOKUP(E8615,#REF!,29,FALSE)</f>
        <v>#REF!</v>
      </c>
      <c r="P8615" s="53" t="e">
        <f t="shared" si="676"/>
        <v>#REF!</v>
      </c>
      <c r="Q8615" s="53">
        <v>2.327357361110545E-2</v>
      </c>
    </row>
    <row r="8616" spans="1:17">
      <c r="A8616" s="51" t="s">
        <v>5414</v>
      </c>
      <c r="B8616" s="51">
        <f t="shared" si="672"/>
        <v>11</v>
      </c>
      <c r="C8616" s="51">
        <f t="shared" si="673"/>
        <v>720</v>
      </c>
      <c r="D8616" s="51" t="s">
        <v>511</v>
      </c>
      <c r="E8616" s="54" t="str">
        <f t="shared" si="674"/>
        <v>029653</v>
      </c>
      <c r="F8616" s="51" t="e">
        <f>VLOOKUP(E8616,#REF!,8,FALSE)</f>
        <v>#REF!</v>
      </c>
      <c r="G8616" s="51" t="e">
        <f>VLOOKUP(E8616,#REF!,9,FALSE)</f>
        <v>#REF!</v>
      </c>
      <c r="H8616" s="52">
        <v>8573</v>
      </c>
      <c r="I8616" s="51" t="s">
        <v>512</v>
      </c>
      <c r="J8616" s="53">
        <v>105.3</v>
      </c>
      <c r="K8616" s="53">
        <v>105.000004</v>
      </c>
      <c r="L8616" s="53">
        <v>58.390246631944443</v>
      </c>
      <c r="M8616" s="53">
        <v>58.372701433333333</v>
      </c>
      <c r="N8616" s="53">
        <f t="shared" si="675"/>
        <v>42028.345031999997</v>
      </c>
      <c r="O8616" s="53" t="e">
        <f>VLOOKUP(E8616,#REF!,29,FALSE)</f>
        <v>#REF!</v>
      </c>
      <c r="P8616" s="53" t="e">
        <f t="shared" si="676"/>
        <v>#REF!</v>
      </c>
      <c r="Q8616" s="53">
        <v>1.7545198611110716E-2</v>
      </c>
    </row>
    <row r="8617" spans="1:17">
      <c r="A8617" s="51" t="s">
        <v>5414</v>
      </c>
      <c r="B8617" s="51">
        <f t="shared" si="672"/>
        <v>11</v>
      </c>
      <c r="C8617" s="51">
        <f t="shared" si="673"/>
        <v>720</v>
      </c>
      <c r="D8617" s="51" t="s">
        <v>513</v>
      </c>
      <c r="E8617" s="54" t="str">
        <f t="shared" si="674"/>
        <v>029639</v>
      </c>
      <c r="F8617" s="51" t="e">
        <f>VLOOKUP(E8617,#REF!,8,FALSE)</f>
        <v>#REF!</v>
      </c>
      <c r="G8617" s="51" t="e">
        <f>VLOOKUP(E8617,#REF!,9,FALSE)</f>
        <v>#REF!</v>
      </c>
      <c r="H8617" s="52">
        <v>8572</v>
      </c>
      <c r="I8617" s="51" t="s">
        <v>514</v>
      </c>
      <c r="J8617" s="53">
        <v>109.3</v>
      </c>
      <c r="K8617" s="53">
        <v>108.99999699999999</v>
      </c>
      <c r="L8617" s="53">
        <v>58.279843759722219</v>
      </c>
      <c r="M8617" s="53">
        <v>58.256316563888888</v>
      </c>
      <c r="N8617" s="53">
        <f t="shared" si="675"/>
        <v>41944.547925999999</v>
      </c>
      <c r="O8617" s="53" t="e">
        <f>VLOOKUP(E8617,#REF!,29,FALSE)</f>
        <v>#REF!</v>
      </c>
      <c r="P8617" s="53" t="e">
        <f t="shared" si="676"/>
        <v>#REF!</v>
      </c>
      <c r="Q8617" s="53">
        <v>2.3527195833331564E-2</v>
      </c>
    </row>
    <row r="8618" spans="1:17">
      <c r="A8618" s="51" t="s">
        <v>5414</v>
      </c>
      <c r="B8618" s="51">
        <f t="shared" si="672"/>
        <v>11</v>
      </c>
      <c r="C8618" s="51">
        <f t="shared" si="673"/>
        <v>720</v>
      </c>
      <c r="D8618" s="51" t="s">
        <v>246</v>
      </c>
      <c r="E8618" s="54" t="str">
        <f t="shared" si="674"/>
        <v>029460</v>
      </c>
      <c r="F8618" s="51" t="e">
        <f>VLOOKUP(E8618,#REF!,8,FALSE)</f>
        <v>#REF!</v>
      </c>
      <c r="G8618" s="51" t="e">
        <f>VLOOKUP(E8618,#REF!,9,FALSE)</f>
        <v>#REF!</v>
      </c>
      <c r="H8618" s="52">
        <v>8417</v>
      </c>
      <c r="I8618" s="51" t="s">
        <v>4987</v>
      </c>
      <c r="J8618" s="53">
        <v>65.3</v>
      </c>
      <c r="K8618" s="53">
        <v>64.999994000000001</v>
      </c>
      <c r="L8618" s="53">
        <v>74.534084427777771</v>
      </c>
      <c r="M8618" s="53">
        <v>74.534083363888897</v>
      </c>
      <c r="N8618" s="53">
        <f t="shared" si="675"/>
        <v>53664.540022000008</v>
      </c>
      <c r="O8618" s="53" t="e">
        <f>VLOOKUP(E8618,#REF!,29,FALSE)</f>
        <v>#REF!</v>
      </c>
      <c r="P8618" s="53" t="e">
        <f t="shared" si="676"/>
        <v>#REF!</v>
      </c>
      <c r="Q8618" s="53">
        <v>1.0638888852554373E-6</v>
      </c>
    </row>
    <row r="8619" spans="1:17">
      <c r="A8619" s="51" t="s">
        <v>5414</v>
      </c>
      <c r="B8619" s="51">
        <f t="shared" si="672"/>
        <v>11</v>
      </c>
      <c r="C8619" s="51">
        <f t="shared" si="673"/>
        <v>720</v>
      </c>
      <c r="D8619" s="51" t="s">
        <v>1509</v>
      </c>
      <c r="E8619" s="54" t="str">
        <f t="shared" si="674"/>
        <v>030863</v>
      </c>
      <c r="F8619" s="51" t="e">
        <f>VLOOKUP(E8619,#REF!,8,FALSE)</f>
        <v>#REF!</v>
      </c>
      <c r="G8619" s="51" t="e">
        <f>VLOOKUP(E8619,#REF!,9,FALSE)</f>
        <v>#REF!</v>
      </c>
      <c r="H8619" s="52">
        <v>889974</v>
      </c>
      <c r="I8619" s="51" t="s">
        <v>1510</v>
      </c>
      <c r="J8619" s="53">
        <v>15.1</v>
      </c>
      <c r="K8619" s="53">
        <v>15</v>
      </c>
      <c r="L8619" s="53">
        <v>16.191209000000001</v>
      </c>
      <c r="M8619" s="53">
        <v>14.900662252777778</v>
      </c>
      <c r="N8619" s="53">
        <f t="shared" si="675"/>
        <v>10728.476822000001</v>
      </c>
      <c r="O8619" s="53" t="e">
        <f>VLOOKUP(E8619,#REF!,29,FALSE)</f>
        <v>#REF!</v>
      </c>
      <c r="P8619" s="53" t="e">
        <f t="shared" si="676"/>
        <v>#REF!</v>
      </c>
      <c r="Q8619" s="53">
        <v>1.2905467472222225</v>
      </c>
    </row>
    <row r="8620" spans="1:17">
      <c r="A8620" s="51" t="s">
        <v>5414</v>
      </c>
      <c r="B8620" s="51">
        <f t="shared" si="672"/>
        <v>11</v>
      </c>
      <c r="C8620" s="51">
        <f t="shared" si="673"/>
        <v>720</v>
      </c>
      <c r="D8620" s="51" t="s">
        <v>2472</v>
      </c>
      <c r="E8620" s="54" t="str">
        <f t="shared" si="674"/>
        <v>032326</v>
      </c>
      <c r="F8620" s="51" t="e">
        <f>VLOOKUP(E8620,#REF!,8,FALSE)</f>
        <v>#REF!</v>
      </c>
      <c r="G8620" s="51" t="e">
        <f>VLOOKUP(E8620,#REF!,9,FALSE)</f>
        <v>#REF!</v>
      </c>
      <c r="H8620" s="52">
        <v>909381</v>
      </c>
      <c r="I8620" s="51" t="s">
        <v>4988</v>
      </c>
      <c r="J8620" s="53">
        <v>5.9</v>
      </c>
      <c r="K8620" s="53">
        <v>5.9</v>
      </c>
      <c r="L8620" s="53">
        <v>5.4494805374999995</v>
      </c>
      <c r="M8620" s="53">
        <v>5.4494805374999995</v>
      </c>
      <c r="N8620" s="53">
        <f t="shared" si="675"/>
        <v>3923.6259869999994</v>
      </c>
      <c r="O8620" s="53" t="e">
        <f>VLOOKUP(E8620,#REF!,29,FALSE)</f>
        <v>#REF!</v>
      </c>
      <c r="P8620" s="53" t="e">
        <f t="shared" si="676"/>
        <v>#REF!</v>
      </c>
      <c r="Q8620" s="53">
        <v>0</v>
      </c>
    </row>
    <row r="8621" spans="1:17">
      <c r="A8621" s="51" t="s">
        <v>5414</v>
      </c>
      <c r="B8621" s="51">
        <f t="shared" si="672"/>
        <v>11</v>
      </c>
      <c r="C8621" s="51">
        <f t="shared" si="673"/>
        <v>720</v>
      </c>
      <c r="D8621" s="51" t="s">
        <v>2470</v>
      </c>
      <c r="E8621" s="54" t="str">
        <f t="shared" si="674"/>
        <v>032327</v>
      </c>
      <c r="F8621" s="51" t="e">
        <f>VLOOKUP(E8621,#REF!,8,FALSE)</f>
        <v>#REF!</v>
      </c>
      <c r="G8621" s="51" t="e">
        <f>VLOOKUP(E8621,#REF!,9,FALSE)</f>
        <v>#REF!</v>
      </c>
      <c r="H8621" s="52">
        <v>909765</v>
      </c>
      <c r="I8621" s="51" t="s">
        <v>4989</v>
      </c>
      <c r="J8621" s="53">
        <v>5.9</v>
      </c>
      <c r="K8621" s="53">
        <v>5.9</v>
      </c>
      <c r="L8621" s="53">
        <v>7.5477865486111115</v>
      </c>
      <c r="M8621" s="53">
        <v>7.5477865486111115</v>
      </c>
      <c r="N8621" s="53">
        <f t="shared" si="675"/>
        <v>5434.4063150000002</v>
      </c>
      <c r="O8621" s="53" t="e">
        <f>VLOOKUP(E8621,#REF!,29,FALSE)</f>
        <v>#REF!</v>
      </c>
      <c r="P8621" s="53" t="e">
        <f t="shared" si="676"/>
        <v>#REF!</v>
      </c>
      <c r="Q8621" s="53">
        <v>0</v>
      </c>
    </row>
    <row r="8622" spans="1:17">
      <c r="A8622" s="51" t="s">
        <v>5414</v>
      </c>
      <c r="B8622" s="51">
        <f t="shared" si="672"/>
        <v>11</v>
      </c>
      <c r="C8622" s="51">
        <f t="shared" si="673"/>
        <v>720</v>
      </c>
      <c r="D8622" s="51" t="s">
        <v>2468</v>
      </c>
      <c r="E8622" s="54" t="str">
        <f t="shared" si="674"/>
        <v>032328</v>
      </c>
      <c r="F8622" s="51" t="e">
        <f>VLOOKUP(E8622,#REF!,8,FALSE)</f>
        <v>#REF!</v>
      </c>
      <c r="G8622" s="51" t="e">
        <f>VLOOKUP(E8622,#REF!,9,FALSE)</f>
        <v>#REF!</v>
      </c>
      <c r="H8622" s="52">
        <v>909766</v>
      </c>
      <c r="I8622" s="51" t="s">
        <v>4990</v>
      </c>
      <c r="J8622" s="53">
        <v>5.9</v>
      </c>
      <c r="K8622" s="53">
        <v>5.9</v>
      </c>
      <c r="L8622" s="53">
        <v>7.6062583611111112</v>
      </c>
      <c r="M8622" s="53">
        <v>7.6062583611111112</v>
      </c>
      <c r="N8622" s="53">
        <f t="shared" si="675"/>
        <v>5476.5060199999998</v>
      </c>
      <c r="O8622" s="53" t="e">
        <f>VLOOKUP(E8622,#REF!,29,FALSE)</f>
        <v>#REF!</v>
      </c>
      <c r="P8622" s="53" t="e">
        <f t="shared" si="676"/>
        <v>#REF!</v>
      </c>
      <c r="Q8622" s="53">
        <v>0</v>
      </c>
    </row>
    <row r="8623" spans="1:17">
      <c r="A8623" s="51" t="s">
        <v>5414</v>
      </c>
      <c r="B8623" s="51">
        <f t="shared" si="672"/>
        <v>11</v>
      </c>
      <c r="C8623" s="51">
        <f t="shared" si="673"/>
        <v>720</v>
      </c>
      <c r="D8623" s="51" t="s">
        <v>2476</v>
      </c>
      <c r="E8623" s="54" t="str">
        <f t="shared" si="674"/>
        <v>032329</v>
      </c>
      <c r="F8623" s="51" t="e">
        <f>VLOOKUP(E8623,#REF!,8,FALSE)</f>
        <v>#REF!</v>
      </c>
      <c r="G8623" s="51" t="e">
        <f>VLOOKUP(E8623,#REF!,9,FALSE)</f>
        <v>#REF!</v>
      </c>
      <c r="H8623" s="52">
        <v>909745</v>
      </c>
      <c r="I8623" s="51" t="s">
        <v>4991</v>
      </c>
      <c r="J8623" s="53">
        <v>5.9</v>
      </c>
      <c r="K8623" s="53">
        <v>5.9</v>
      </c>
      <c r="L8623" s="53">
        <v>7.4681492555555549</v>
      </c>
      <c r="M8623" s="53">
        <v>7.4681492555555549</v>
      </c>
      <c r="N8623" s="53">
        <f t="shared" si="675"/>
        <v>5377.0674639999997</v>
      </c>
      <c r="O8623" s="53" t="e">
        <f>VLOOKUP(E8623,#REF!,29,FALSE)</f>
        <v>#REF!</v>
      </c>
      <c r="P8623" s="53" t="e">
        <f t="shared" si="676"/>
        <v>#REF!</v>
      </c>
      <c r="Q8623" s="53">
        <v>0</v>
      </c>
    </row>
    <row r="8624" spans="1:17">
      <c r="A8624" s="51" t="s">
        <v>5414</v>
      </c>
      <c r="B8624" s="51">
        <f t="shared" si="672"/>
        <v>11</v>
      </c>
      <c r="C8624" s="51">
        <f t="shared" si="673"/>
        <v>720</v>
      </c>
      <c r="D8624" s="51" t="s">
        <v>2474</v>
      </c>
      <c r="E8624" s="54" t="str">
        <f t="shared" si="674"/>
        <v>032330</v>
      </c>
      <c r="F8624" s="51" t="e">
        <f>VLOOKUP(E8624,#REF!,8,FALSE)</f>
        <v>#REF!</v>
      </c>
      <c r="G8624" s="51" t="e">
        <f>VLOOKUP(E8624,#REF!,9,FALSE)</f>
        <v>#REF!</v>
      </c>
      <c r="H8624" s="52">
        <v>909746</v>
      </c>
      <c r="I8624" s="51" t="s">
        <v>4992</v>
      </c>
      <c r="J8624" s="53">
        <v>5.9</v>
      </c>
      <c r="K8624" s="53">
        <v>5.9</v>
      </c>
      <c r="L8624" s="53">
        <v>7.6546399999999997</v>
      </c>
      <c r="M8624" s="53">
        <v>7.6546399999999997</v>
      </c>
      <c r="N8624" s="53">
        <f t="shared" si="675"/>
        <v>5511.3407999999999</v>
      </c>
      <c r="O8624" s="53" t="e">
        <f>VLOOKUP(E8624,#REF!,29,FALSE)</f>
        <v>#REF!</v>
      </c>
      <c r="P8624" s="53" t="e">
        <f t="shared" si="676"/>
        <v>#REF!</v>
      </c>
      <c r="Q8624" s="53">
        <v>0</v>
      </c>
    </row>
    <row r="8625" spans="1:17">
      <c r="A8625" s="51" t="s">
        <v>5414</v>
      </c>
      <c r="B8625" s="51">
        <f t="shared" si="672"/>
        <v>11</v>
      </c>
      <c r="C8625" s="51">
        <f t="shared" si="673"/>
        <v>720</v>
      </c>
      <c r="D8625" s="51" t="s">
        <v>978</v>
      </c>
      <c r="E8625" s="54" t="str">
        <f t="shared" si="674"/>
        <v>030328</v>
      </c>
      <c r="F8625" s="51" t="e">
        <f>VLOOKUP(E8625,#REF!,8,FALSE)</f>
        <v>#REF!</v>
      </c>
      <c r="G8625" s="51" t="e">
        <f>VLOOKUP(E8625,#REF!,9,FALSE)</f>
        <v>#REF!</v>
      </c>
      <c r="H8625" s="52">
        <v>20026</v>
      </c>
      <c r="I8625" s="51" t="s">
        <v>4993</v>
      </c>
      <c r="J8625" s="53">
        <v>8.48</v>
      </c>
      <c r="K8625" s="53">
        <v>8</v>
      </c>
      <c r="L8625" s="53">
        <v>5.2745794666666663</v>
      </c>
      <c r="M8625" s="53">
        <v>5.2745794666666663</v>
      </c>
      <c r="N8625" s="53">
        <f t="shared" si="675"/>
        <v>3797.6972159999996</v>
      </c>
      <c r="O8625" s="53" t="e">
        <f>VLOOKUP(E8625,#REF!,29,FALSE)</f>
        <v>#REF!</v>
      </c>
      <c r="P8625" s="53" t="e">
        <f t="shared" si="676"/>
        <v>#REF!</v>
      </c>
      <c r="Q8625" s="53">
        <v>0</v>
      </c>
    </row>
    <row r="8626" spans="1:17">
      <c r="A8626" s="51" t="s">
        <v>5414</v>
      </c>
      <c r="B8626" s="51">
        <f t="shared" si="672"/>
        <v>11</v>
      </c>
      <c r="C8626" s="51">
        <f t="shared" si="673"/>
        <v>720</v>
      </c>
      <c r="D8626" s="51" t="s">
        <v>1848</v>
      </c>
      <c r="E8626" s="54" t="str">
        <f t="shared" si="674"/>
        <v>030095</v>
      </c>
      <c r="F8626" s="51" t="e">
        <f>VLOOKUP(E8626,#REF!,8,FALSE)</f>
        <v>#REF!</v>
      </c>
      <c r="G8626" s="51" t="e">
        <f>VLOOKUP(E8626,#REF!,9,FALSE)</f>
        <v>#REF!</v>
      </c>
      <c r="H8626" s="52">
        <v>892646</v>
      </c>
      <c r="I8626" s="51" t="s">
        <v>1849</v>
      </c>
      <c r="J8626" s="53">
        <v>7.4</v>
      </c>
      <c r="K8626" s="53">
        <v>10.6</v>
      </c>
      <c r="L8626" s="53">
        <v>0</v>
      </c>
      <c r="M8626" s="53">
        <v>0</v>
      </c>
      <c r="N8626" s="53">
        <f t="shared" si="675"/>
        <v>0</v>
      </c>
      <c r="O8626" s="53" t="e">
        <f>VLOOKUP(E8626,#REF!,29,FALSE)</f>
        <v>#REF!</v>
      </c>
      <c r="P8626" s="53" t="e">
        <f t="shared" si="676"/>
        <v>#REF!</v>
      </c>
      <c r="Q8626" s="53">
        <v>0</v>
      </c>
    </row>
    <row r="8627" spans="1:17">
      <c r="A8627" s="51" t="s">
        <v>5414</v>
      </c>
      <c r="B8627" s="51">
        <f t="shared" si="672"/>
        <v>11</v>
      </c>
      <c r="C8627" s="51">
        <f t="shared" si="673"/>
        <v>720</v>
      </c>
      <c r="D8627" s="51" t="s">
        <v>1850</v>
      </c>
      <c r="E8627" s="54" t="str">
        <f t="shared" si="674"/>
        <v>031445</v>
      </c>
      <c r="F8627" s="51" t="e">
        <f>VLOOKUP(E8627,#REF!,8,FALSE)</f>
        <v>#REF!</v>
      </c>
      <c r="G8627" s="51" t="e">
        <f>VLOOKUP(E8627,#REF!,9,FALSE)</f>
        <v>#REF!</v>
      </c>
      <c r="H8627" s="52">
        <v>895701</v>
      </c>
      <c r="I8627" s="51" t="s">
        <v>1851</v>
      </c>
      <c r="J8627" s="53">
        <v>13.3</v>
      </c>
      <c r="K8627" s="53">
        <v>11.300001</v>
      </c>
      <c r="L8627" s="53">
        <v>0</v>
      </c>
      <c r="M8627" s="53">
        <v>0</v>
      </c>
      <c r="N8627" s="53">
        <f t="shared" si="675"/>
        <v>0</v>
      </c>
      <c r="O8627" s="53" t="e">
        <f>VLOOKUP(E8627,#REF!,29,FALSE)</f>
        <v>#REF!</v>
      </c>
      <c r="P8627" s="53" t="e">
        <f t="shared" si="676"/>
        <v>#REF!</v>
      </c>
      <c r="Q8627" s="53">
        <v>0</v>
      </c>
    </row>
    <row r="8628" spans="1:17">
      <c r="A8628" s="51" t="s">
        <v>5414</v>
      </c>
      <c r="B8628" s="51">
        <f t="shared" si="672"/>
        <v>11</v>
      </c>
      <c r="C8628" s="51">
        <f t="shared" si="673"/>
        <v>720</v>
      </c>
      <c r="D8628" s="51" t="s">
        <v>999</v>
      </c>
      <c r="E8628" s="54" t="str">
        <f t="shared" si="674"/>
        <v>030342</v>
      </c>
      <c r="F8628" s="51" t="e">
        <f>VLOOKUP(E8628,#REF!,8,FALSE)</f>
        <v>#REF!</v>
      </c>
      <c r="G8628" s="51" t="e">
        <f>VLOOKUP(E8628,#REF!,9,FALSE)</f>
        <v>#REF!</v>
      </c>
      <c r="H8628" s="52">
        <v>20031</v>
      </c>
      <c r="I8628" s="51" t="s">
        <v>4994</v>
      </c>
      <c r="J8628" s="53">
        <v>13.6</v>
      </c>
      <c r="K8628" s="53">
        <v>13</v>
      </c>
      <c r="L8628" s="53">
        <v>8.8116189902777773</v>
      </c>
      <c r="M8628" s="53">
        <v>8.8116189902777773</v>
      </c>
      <c r="N8628" s="53">
        <f t="shared" si="675"/>
        <v>6344.3656729999993</v>
      </c>
      <c r="O8628" s="53" t="e">
        <f>VLOOKUP(E8628,#REF!,29,FALSE)</f>
        <v>#REF!</v>
      </c>
      <c r="P8628" s="53" t="e">
        <f t="shared" si="676"/>
        <v>#REF!</v>
      </c>
      <c r="Q8628" s="53">
        <v>0</v>
      </c>
    </row>
    <row r="8629" spans="1:17">
      <c r="A8629" s="51" t="s">
        <v>5414</v>
      </c>
      <c r="B8629" s="51">
        <f t="shared" si="672"/>
        <v>11</v>
      </c>
      <c r="C8629" s="51">
        <f t="shared" si="673"/>
        <v>720</v>
      </c>
      <c r="D8629" s="51" t="s">
        <v>2817</v>
      </c>
      <c r="E8629" s="54" t="str">
        <f t="shared" si="674"/>
        <v>033757</v>
      </c>
      <c r="F8629" s="51" t="e">
        <f>VLOOKUP(E8629,#REF!,8,FALSE)</f>
        <v>#REF!</v>
      </c>
      <c r="G8629" s="51" t="e">
        <f>VLOOKUP(E8629,#REF!,9,FALSE)</f>
        <v>#REF!</v>
      </c>
      <c r="H8629" s="52">
        <v>909580</v>
      </c>
      <c r="I8629" s="51" t="s">
        <v>2818</v>
      </c>
      <c r="J8629" s="53">
        <v>9.1999999999999993</v>
      </c>
      <c r="K8629" s="53">
        <v>9.1999999999999993</v>
      </c>
      <c r="L8629" s="53">
        <v>5.4095927055555553</v>
      </c>
      <c r="M8629" s="53">
        <v>5.4095927055555553</v>
      </c>
      <c r="N8629" s="53">
        <f t="shared" si="675"/>
        <v>3894.9067479999999</v>
      </c>
      <c r="O8629" s="53" t="e">
        <f>VLOOKUP(E8629,#REF!,29,FALSE)</f>
        <v>#REF!</v>
      </c>
      <c r="P8629" s="53" t="e">
        <f t="shared" si="676"/>
        <v>#REF!</v>
      </c>
      <c r="Q8629" s="53">
        <v>0</v>
      </c>
    </row>
    <row r="8630" spans="1:17">
      <c r="A8630" s="51" t="s">
        <v>5414</v>
      </c>
      <c r="B8630" s="51">
        <f t="shared" si="672"/>
        <v>11</v>
      </c>
      <c r="C8630" s="51">
        <f t="shared" si="673"/>
        <v>720</v>
      </c>
      <c r="D8630" s="51" t="s">
        <v>2801</v>
      </c>
      <c r="E8630" s="54" t="str">
        <f t="shared" si="674"/>
        <v>033777</v>
      </c>
      <c r="F8630" s="51" t="e">
        <f>VLOOKUP(E8630,#REF!,8,FALSE)</f>
        <v>#REF!</v>
      </c>
      <c r="G8630" s="51" t="e">
        <f>VLOOKUP(E8630,#REF!,9,FALSE)</f>
        <v>#REF!</v>
      </c>
      <c r="H8630" s="52">
        <v>909743</v>
      </c>
      <c r="I8630" s="51" t="s">
        <v>2802</v>
      </c>
      <c r="J8630" s="53">
        <v>6.1</v>
      </c>
      <c r="K8630" s="53">
        <v>6.1</v>
      </c>
      <c r="L8630" s="53">
        <v>3.5121178055555555</v>
      </c>
      <c r="M8630" s="53">
        <v>3.5121178055555555</v>
      </c>
      <c r="N8630" s="53">
        <f t="shared" si="675"/>
        <v>2528.7248199999999</v>
      </c>
      <c r="O8630" s="53" t="e">
        <f>VLOOKUP(E8630,#REF!,29,FALSE)</f>
        <v>#REF!</v>
      </c>
      <c r="P8630" s="53" t="e">
        <f t="shared" si="676"/>
        <v>#REF!</v>
      </c>
      <c r="Q8630" s="53">
        <v>0</v>
      </c>
    </row>
    <row r="8631" spans="1:17">
      <c r="A8631" s="51" t="s">
        <v>5414</v>
      </c>
      <c r="B8631" s="51">
        <f t="shared" si="672"/>
        <v>11</v>
      </c>
      <c r="C8631" s="51">
        <f t="shared" si="673"/>
        <v>720</v>
      </c>
      <c r="D8631" s="51" t="s">
        <v>2819</v>
      </c>
      <c r="E8631" s="54" t="str">
        <f t="shared" si="674"/>
        <v>033759</v>
      </c>
      <c r="F8631" s="51" t="e">
        <f>VLOOKUP(E8631,#REF!,8,FALSE)</f>
        <v>#REF!</v>
      </c>
      <c r="G8631" s="51" t="e">
        <f>VLOOKUP(E8631,#REF!,9,FALSE)</f>
        <v>#REF!</v>
      </c>
      <c r="H8631" s="52">
        <v>909744</v>
      </c>
      <c r="I8631" s="51" t="s">
        <v>2820</v>
      </c>
      <c r="J8631" s="53">
        <v>9.1999999999999993</v>
      </c>
      <c r="K8631" s="53">
        <v>9.1999999999999993</v>
      </c>
      <c r="L8631" s="53">
        <v>5.3817310999999997</v>
      </c>
      <c r="M8631" s="53">
        <v>5.3817310999999997</v>
      </c>
      <c r="N8631" s="53">
        <f t="shared" si="675"/>
        <v>3874.8463919999999</v>
      </c>
      <c r="O8631" s="53" t="e">
        <f>VLOOKUP(E8631,#REF!,29,FALSE)</f>
        <v>#REF!</v>
      </c>
      <c r="P8631" s="53" t="e">
        <f t="shared" si="676"/>
        <v>#REF!</v>
      </c>
      <c r="Q8631" s="53">
        <v>0</v>
      </c>
    </row>
    <row r="8632" spans="1:17">
      <c r="A8632" s="51" t="s">
        <v>5414</v>
      </c>
      <c r="B8632" s="51">
        <f t="shared" si="672"/>
        <v>11</v>
      </c>
      <c r="C8632" s="51">
        <f t="shared" si="673"/>
        <v>720</v>
      </c>
      <c r="D8632" s="51" t="s">
        <v>470</v>
      </c>
      <c r="E8632" s="54" t="str">
        <f t="shared" si="674"/>
        <v>029636</v>
      </c>
      <c r="F8632" s="51" t="e">
        <f>VLOOKUP(E8632,#REF!,8,FALSE)</f>
        <v>#REF!</v>
      </c>
      <c r="G8632" s="51" t="e">
        <f>VLOOKUP(E8632,#REF!,9,FALSE)</f>
        <v>#REF!</v>
      </c>
      <c r="H8632" s="52">
        <v>8579</v>
      </c>
      <c r="I8632" s="51" t="s">
        <v>471</v>
      </c>
      <c r="J8632" s="53">
        <v>18.600000000000001</v>
      </c>
      <c r="K8632" s="53">
        <v>11.499997</v>
      </c>
      <c r="L8632" s="53">
        <v>23.489509166666664</v>
      </c>
      <c r="M8632" s="53">
        <v>11.021866597222223</v>
      </c>
      <c r="N8632" s="53">
        <f t="shared" si="675"/>
        <v>7935.743950000001</v>
      </c>
      <c r="O8632" s="53" t="e">
        <f>VLOOKUP(E8632,#REF!,29,FALSE)</f>
        <v>#REF!</v>
      </c>
      <c r="P8632" s="53" t="e">
        <f t="shared" si="676"/>
        <v>#REF!</v>
      </c>
      <c r="Q8632" s="53">
        <v>12.467642569444443</v>
      </c>
    </row>
    <row r="8633" spans="1:17">
      <c r="A8633" s="51" t="s">
        <v>5414</v>
      </c>
      <c r="B8633" s="51">
        <f t="shared" si="672"/>
        <v>11</v>
      </c>
      <c r="C8633" s="51">
        <f t="shared" si="673"/>
        <v>720</v>
      </c>
      <c r="D8633" s="51" t="s">
        <v>1415</v>
      </c>
      <c r="E8633" s="54" t="str">
        <f t="shared" si="674"/>
        <v>030269</v>
      </c>
      <c r="F8633" s="51" t="e">
        <f>VLOOKUP(E8633,#REF!,8,FALSE)</f>
        <v>#REF!</v>
      </c>
      <c r="G8633" s="51" t="e">
        <f>VLOOKUP(E8633,#REF!,9,FALSE)</f>
        <v>#REF!</v>
      </c>
      <c r="H8633" s="52">
        <v>888487</v>
      </c>
      <c r="I8633" s="51" t="s">
        <v>4995</v>
      </c>
      <c r="J8633" s="53">
        <v>12.8</v>
      </c>
      <c r="K8633" s="53">
        <v>7.9999989999999999</v>
      </c>
      <c r="L8633" s="53">
        <v>14.975129869444443</v>
      </c>
      <c r="M8633" s="53">
        <v>4.9755398442529675</v>
      </c>
      <c r="N8633" s="53">
        <f t="shared" si="675"/>
        <v>3582.3886878621365</v>
      </c>
      <c r="O8633" s="53" t="e">
        <f>VLOOKUP(E8633,#REF!,29,FALSE)</f>
        <v>#REF!</v>
      </c>
      <c r="P8633" s="53" t="e">
        <f t="shared" si="676"/>
        <v>#REF!</v>
      </c>
      <c r="Q8633" s="53">
        <v>9.9995900251914769</v>
      </c>
    </row>
    <row r="8634" spans="1:17">
      <c r="A8634" s="51" t="s">
        <v>5414</v>
      </c>
      <c r="B8634" s="51">
        <f t="shared" si="672"/>
        <v>11</v>
      </c>
      <c r="C8634" s="51">
        <f t="shared" si="673"/>
        <v>720</v>
      </c>
      <c r="D8634" s="51" t="s">
        <v>610</v>
      </c>
      <c r="E8634" s="54" t="str">
        <f t="shared" si="674"/>
        <v>027768</v>
      </c>
      <c r="F8634" s="51" t="e">
        <f>VLOOKUP(E8634,#REF!,8,FALSE)</f>
        <v>#REF!</v>
      </c>
      <c r="G8634" s="51" t="e">
        <f>VLOOKUP(E8634,#REF!,9,FALSE)</f>
        <v>#REF!</v>
      </c>
      <c r="H8634" s="52">
        <v>8661</v>
      </c>
      <c r="I8634" s="51" t="s">
        <v>4996</v>
      </c>
      <c r="J8634" s="53">
        <v>5.3120000000000003</v>
      </c>
      <c r="K8634" s="53">
        <v>5.42</v>
      </c>
      <c r="L8634" s="53">
        <v>0</v>
      </c>
      <c r="M8634" s="53">
        <v>0</v>
      </c>
      <c r="N8634" s="53">
        <f t="shared" si="675"/>
        <v>0</v>
      </c>
      <c r="O8634" s="53" t="e">
        <f>VLOOKUP(E8634,#REF!,29,FALSE)</f>
        <v>#REF!</v>
      </c>
      <c r="P8634" s="53" t="e">
        <f t="shared" si="676"/>
        <v>#REF!</v>
      </c>
      <c r="Q8634" s="53">
        <v>0</v>
      </c>
    </row>
    <row r="8635" spans="1:17">
      <c r="A8635" s="51" t="s">
        <v>5414</v>
      </c>
      <c r="B8635" s="51">
        <f t="shared" si="672"/>
        <v>11</v>
      </c>
      <c r="C8635" s="51">
        <f t="shared" si="673"/>
        <v>720</v>
      </c>
      <c r="D8635" s="51" t="s">
        <v>610</v>
      </c>
      <c r="E8635" s="54" t="str">
        <f t="shared" si="674"/>
        <v>027768</v>
      </c>
      <c r="F8635" s="51" t="e">
        <f>VLOOKUP(E8635,#REF!,8,FALSE)</f>
        <v>#REF!</v>
      </c>
      <c r="G8635" s="51" t="e">
        <f>VLOOKUP(E8635,#REF!,9,FALSE)</f>
        <v>#REF!</v>
      </c>
      <c r="H8635" s="52">
        <v>8662</v>
      </c>
      <c r="I8635" s="51" t="s">
        <v>4997</v>
      </c>
      <c r="J8635" s="53">
        <v>14.288</v>
      </c>
      <c r="K8635" s="53">
        <v>14.58</v>
      </c>
      <c r="L8635" s="53">
        <v>0</v>
      </c>
      <c r="M8635" s="53">
        <v>0</v>
      </c>
      <c r="N8635" s="53">
        <f t="shared" si="675"/>
        <v>0</v>
      </c>
      <c r="O8635" s="53" t="e">
        <f>VLOOKUP(E8635,#REF!,29,FALSE)</f>
        <v>#REF!</v>
      </c>
      <c r="P8635" s="53" t="e">
        <f t="shared" si="676"/>
        <v>#REF!</v>
      </c>
      <c r="Q8635" s="53">
        <v>0</v>
      </c>
    </row>
    <row r="8636" spans="1:17">
      <c r="A8636" s="51" t="s">
        <v>5414</v>
      </c>
      <c r="B8636" s="51">
        <f t="shared" si="672"/>
        <v>11</v>
      </c>
      <c r="C8636" s="51">
        <f t="shared" si="673"/>
        <v>720</v>
      </c>
      <c r="D8636" s="51" t="s">
        <v>1024</v>
      </c>
      <c r="E8636" s="54" t="str">
        <f t="shared" si="674"/>
        <v>030289</v>
      </c>
      <c r="F8636" s="51" t="e">
        <f>VLOOKUP(E8636,#REF!,8,FALSE)</f>
        <v>#REF!</v>
      </c>
      <c r="G8636" s="51" t="e">
        <f>VLOOKUP(E8636,#REF!,9,FALSE)</f>
        <v>#REF!</v>
      </c>
      <c r="H8636" s="52">
        <v>20067</v>
      </c>
      <c r="I8636" s="51" t="s">
        <v>4998</v>
      </c>
      <c r="J8636" s="53">
        <v>7.84</v>
      </c>
      <c r="K8636" s="53">
        <v>7</v>
      </c>
      <c r="L8636" s="53">
        <v>7.071128313888889</v>
      </c>
      <c r="M8636" s="53">
        <v>7.071128313888889</v>
      </c>
      <c r="N8636" s="53">
        <f t="shared" si="675"/>
        <v>5091.2123860000002</v>
      </c>
      <c r="O8636" s="53" t="e">
        <f>VLOOKUP(E8636,#REF!,29,FALSE)</f>
        <v>#REF!</v>
      </c>
      <c r="P8636" s="53" t="e">
        <f t="shared" si="676"/>
        <v>#REF!</v>
      </c>
      <c r="Q8636" s="53">
        <v>0</v>
      </c>
    </row>
    <row r="8637" spans="1:17">
      <c r="A8637" s="51" t="s">
        <v>5414</v>
      </c>
      <c r="B8637" s="51">
        <f t="shared" si="672"/>
        <v>11</v>
      </c>
      <c r="C8637" s="51">
        <f t="shared" si="673"/>
        <v>720</v>
      </c>
      <c r="D8637" s="51" t="s">
        <v>994</v>
      </c>
      <c r="E8637" s="54" t="str">
        <f t="shared" si="674"/>
        <v>030372</v>
      </c>
      <c r="F8637" s="51" t="e">
        <f>VLOOKUP(E8637,#REF!,8,FALSE)</f>
        <v>#REF!</v>
      </c>
      <c r="G8637" s="51" t="e">
        <f>VLOOKUP(E8637,#REF!,9,FALSE)</f>
        <v>#REF!</v>
      </c>
      <c r="H8637" s="52">
        <v>889184</v>
      </c>
      <c r="I8637" s="51" t="s">
        <v>4999</v>
      </c>
      <c r="J8637" s="53">
        <v>13.01</v>
      </c>
      <c r="K8637" s="53">
        <v>13</v>
      </c>
      <c r="L8637" s="53">
        <v>14.357445813888889</v>
      </c>
      <c r="M8637" s="53">
        <v>14.357445813888889</v>
      </c>
      <c r="N8637" s="53">
        <f t="shared" si="675"/>
        <v>10337.360986</v>
      </c>
      <c r="O8637" s="53" t="e">
        <f>VLOOKUP(E8637,#REF!,29,FALSE)</f>
        <v>#REF!</v>
      </c>
      <c r="P8637" s="53" t="e">
        <f t="shared" si="676"/>
        <v>#REF!</v>
      </c>
      <c r="Q8637" s="53">
        <v>0</v>
      </c>
    </row>
    <row r="8638" spans="1:17">
      <c r="A8638" s="51" t="s">
        <v>5414</v>
      </c>
      <c r="B8638" s="51">
        <f t="shared" si="672"/>
        <v>11</v>
      </c>
      <c r="C8638" s="51">
        <f t="shared" si="673"/>
        <v>720</v>
      </c>
      <c r="D8638" s="51" t="s">
        <v>991</v>
      </c>
      <c r="E8638" s="54" t="str">
        <f t="shared" si="674"/>
        <v>030356</v>
      </c>
      <c r="F8638" s="51" t="e">
        <f>VLOOKUP(E8638,#REF!,8,FALSE)</f>
        <v>#REF!</v>
      </c>
      <c r="G8638" s="51" t="e">
        <f>VLOOKUP(E8638,#REF!,9,FALSE)</f>
        <v>#REF!</v>
      </c>
      <c r="H8638" s="52">
        <v>888953</v>
      </c>
      <c r="I8638" s="51" t="s">
        <v>5000</v>
      </c>
      <c r="J8638" s="53">
        <v>18.03</v>
      </c>
      <c r="K8638" s="53">
        <v>18</v>
      </c>
      <c r="L8638" s="53">
        <v>20.102000704166667</v>
      </c>
      <c r="M8638" s="53">
        <v>20.102000704166667</v>
      </c>
      <c r="N8638" s="53">
        <f t="shared" si="675"/>
        <v>14473.440506999999</v>
      </c>
      <c r="O8638" s="53" t="e">
        <f>VLOOKUP(E8638,#REF!,29,FALSE)</f>
        <v>#REF!</v>
      </c>
      <c r="P8638" s="53" t="e">
        <f t="shared" si="676"/>
        <v>#REF!</v>
      </c>
      <c r="Q8638" s="53">
        <v>0</v>
      </c>
    </row>
    <row r="8639" spans="1:17">
      <c r="A8639" s="51" t="s">
        <v>5414</v>
      </c>
      <c r="B8639" s="51">
        <f t="shared" si="672"/>
        <v>11</v>
      </c>
      <c r="C8639" s="51">
        <f t="shared" si="673"/>
        <v>720</v>
      </c>
      <c r="D8639" s="51" t="s">
        <v>988</v>
      </c>
      <c r="E8639" s="54" t="str">
        <f t="shared" si="674"/>
        <v>030321</v>
      </c>
      <c r="F8639" s="51" t="e">
        <f>VLOOKUP(E8639,#REF!,8,FALSE)</f>
        <v>#REF!</v>
      </c>
      <c r="G8639" s="51" t="e">
        <f>VLOOKUP(E8639,#REF!,9,FALSE)</f>
        <v>#REF!</v>
      </c>
      <c r="H8639" s="52">
        <v>20022</v>
      </c>
      <c r="I8639" s="51" t="s">
        <v>5001</v>
      </c>
      <c r="J8639" s="53">
        <v>13.95</v>
      </c>
      <c r="K8639" s="53">
        <v>13</v>
      </c>
      <c r="L8639" s="53">
        <v>8.3246019833333342</v>
      </c>
      <c r="M8639" s="53">
        <v>8.3246019833333342</v>
      </c>
      <c r="N8639" s="53">
        <f t="shared" si="675"/>
        <v>5993.7134280000009</v>
      </c>
      <c r="O8639" s="53" t="e">
        <f>VLOOKUP(E8639,#REF!,29,FALSE)</f>
        <v>#REF!</v>
      </c>
      <c r="P8639" s="53" t="e">
        <f t="shared" si="676"/>
        <v>#REF!</v>
      </c>
      <c r="Q8639" s="53">
        <v>0</v>
      </c>
    </row>
    <row r="8640" spans="1:17">
      <c r="A8640" s="51" t="s">
        <v>5414</v>
      </c>
      <c r="B8640" s="51">
        <f t="shared" si="672"/>
        <v>11</v>
      </c>
      <c r="C8640" s="51">
        <f t="shared" si="673"/>
        <v>720</v>
      </c>
      <c r="D8640" s="51" t="s">
        <v>916</v>
      </c>
      <c r="E8640" s="54" t="str">
        <f t="shared" si="674"/>
        <v>030315</v>
      </c>
      <c r="F8640" s="51" t="e">
        <f>VLOOKUP(E8640,#REF!,8,FALSE)</f>
        <v>#REF!</v>
      </c>
      <c r="G8640" s="51" t="e">
        <f>VLOOKUP(E8640,#REF!,9,FALSE)</f>
        <v>#REF!</v>
      </c>
      <c r="H8640" s="52">
        <v>20021</v>
      </c>
      <c r="I8640" s="51" t="s">
        <v>5002</v>
      </c>
      <c r="J8640" s="53">
        <v>5.04</v>
      </c>
      <c r="K8640" s="53">
        <v>5</v>
      </c>
      <c r="L8640" s="53">
        <v>3.7360108708333333</v>
      </c>
      <c r="M8640" s="53">
        <v>3.7360108708333333</v>
      </c>
      <c r="N8640" s="53">
        <f t="shared" si="675"/>
        <v>2689.927827</v>
      </c>
      <c r="O8640" s="53" t="e">
        <f>VLOOKUP(E8640,#REF!,29,FALSE)</f>
        <v>#REF!</v>
      </c>
      <c r="P8640" s="53" t="e">
        <f t="shared" si="676"/>
        <v>#REF!</v>
      </c>
      <c r="Q8640" s="53">
        <v>0</v>
      </c>
    </row>
    <row r="8641" spans="1:17">
      <c r="A8641" s="51" t="s">
        <v>5414</v>
      </c>
      <c r="B8641" s="51">
        <f t="shared" si="672"/>
        <v>11</v>
      </c>
      <c r="C8641" s="51">
        <f t="shared" si="673"/>
        <v>720</v>
      </c>
      <c r="D8641" s="51" t="s">
        <v>1491</v>
      </c>
      <c r="E8641" s="54" t="str">
        <f t="shared" si="674"/>
        <v>030734</v>
      </c>
      <c r="F8641" s="51" t="e">
        <f>VLOOKUP(E8641,#REF!,8,FALSE)</f>
        <v>#REF!</v>
      </c>
      <c r="G8641" s="51" t="e">
        <f>VLOOKUP(E8641,#REF!,9,FALSE)</f>
        <v>#REF!</v>
      </c>
      <c r="H8641" s="52">
        <v>893224</v>
      </c>
      <c r="I8641" s="51" t="s">
        <v>5003</v>
      </c>
      <c r="J8641" s="53">
        <v>11.5</v>
      </c>
      <c r="K8641" s="53">
        <v>11.5</v>
      </c>
      <c r="L8641" s="53">
        <v>10.806709119444443</v>
      </c>
      <c r="M8641" s="53">
        <v>10.806709119444443</v>
      </c>
      <c r="N8641" s="53">
        <f t="shared" si="675"/>
        <v>7780.8305659999996</v>
      </c>
      <c r="O8641" s="53" t="e">
        <f>VLOOKUP(E8641,#REF!,29,FALSE)</f>
        <v>#REF!</v>
      </c>
      <c r="P8641" s="53" t="e">
        <f t="shared" si="676"/>
        <v>#REF!</v>
      </c>
      <c r="Q8641" s="53">
        <v>0</v>
      </c>
    </row>
    <row r="8642" spans="1:17">
      <c r="A8642" s="51" t="s">
        <v>5414</v>
      </c>
      <c r="B8642" s="51">
        <f t="shared" si="672"/>
        <v>11</v>
      </c>
      <c r="C8642" s="51">
        <f t="shared" si="673"/>
        <v>720</v>
      </c>
      <c r="D8642" s="51" t="s">
        <v>1584</v>
      </c>
      <c r="E8642" s="54" t="str">
        <f t="shared" si="674"/>
        <v>030894</v>
      </c>
      <c r="F8642" s="51" t="e">
        <f>VLOOKUP(E8642,#REF!,8,FALSE)</f>
        <v>#REF!</v>
      </c>
      <c r="G8642" s="51" t="e">
        <f>VLOOKUP(E8642,#REF!,9,FALSE)</f>
        <v>#REF!</v>
      </c>
      <c r="H8642" s="52">
        <v>889889</v>
      </c>
      <c r="I8642" s="51" t="s">
        <v>5004</v>
      </c>
      <c r="J8642" s="53">
        <v>8</v>
      </c>
      <c r="K8642" s="53">
        <v>8.800001</v>
      </c>
      <c r="L8642" s="53">
        <v>8.503072640277777</v>
      </c>
      <c r="M8642" s="53">
        <v>8.5030725694444431</v>
      </c>
      <c r="N8642" s="53">
        <f t="shared" si="675"/>
        <v>6122.2122499999987</v>
      </c>
      <c r="O8642" s="53" t="e">
        <f>VLOOKUP(E8642,#REF!,29,FALSE)</f>
        <v>#REF!</v>
      </c>
      <c r="P8642" s="53" t="e">
        <f t="shared" si="676"/>
        <v>#REF!</v>
      </c>
      <c r="Q8642" s="53">
        <v>7.0833333312394751E-8</v>
      </c>
    </row>
    <row r="8643" spans="1:17">
      <c r="A8643" s="51" t="s">
        <v>5414</v>
      </c>
      <c r="B8643" s="51">
        <f t="shared" ref="B8643:B8706" si="677">MONTH(A8643)</f>
        <v>11</v>
      </c>
      <c r="C8643" s="51">
        <f t="shared" ref="C8643:C8706" si="678">VLOOKUP(B8643,T:V,3,FALSE)</f>
        <v>720</v>
      </c>
      <c r="D8643" s="51" t="s">
        <v>3171</v>
      </c>
      <c r="E8643" s="54" t="str">
        <f t="shared" ref="E8643:E8706" si="679">RIGHT(LEFT(D8643,16),6)</f>
        <v>031677</v>
      </c>
      <c r="F8643" s="51" t="e">
        <f>VLOOKUP(E8643,#REF!,8,FALSE)</f>
        <v>#REF!</v>
      </c>
      <c r="G8643" s="51" t="e">
        <f>VLOOKUP(E8643,#REF!,9,FALSE)</f>
        <v>#REF!</v>
      </c>
      <c r="H8643" s="52">
        <v>894966</v>
      </c>
      <c r="I8643" s="51" t="s">
        <v>5005</v>
      </c>
      <c r="J8643" s="53">
        <v>0.79</v>
      </c>
      <c r="K8643" s="53">
        <v>0.51</v>
      </c>
      <c r="L8643" s="53">
        <v>0.9516027388888888</v>
      </c>
      <c r="M8643" s="53">
        <v>0.9516027388888888</v>
      </c>
      <c r="N8643" s="53">
        <f t="shared" ref="N8643:N8706" si="680">M8643*C8643</f>
        <v>685.15397199999995</v>
      </c>
      <c r="O8643" s="53" t="e">
        <f>VLOOKUP(E8643,#REF!,29,FALSE)</f>
        <v>#REF!</v>
      </c>
      <c r="P8643" s="53" t="e">
        <f t="shared" ref="P8643:P8706" si="681">N8643*O8643</f>
        <v>#REF!</v>
      </c>
      <c r="Q8643" s="53">
        <v>0</v>
      </c>
    </row>
    <row r="8644" spans="1:17">
      <c r="A8644" s="51" t="s">
        <v>5414</v>
      </c>
      <c r="B8644" s="51">
        <f t="shared" si="677"/>
        <v>11</v>
      </c>
      <c r="C8644" s="51">
        <f t="shared" si="678"/>
        <v>720</v>
      </c>
      <c r="D8644" s="51" t="s">
        <v>1514</v>
      </c>
      <c r="E8644" s="54" t="str">
        <f t="shared" si="679"/>
        <v>030751</v>
      </c>
      <c r="F8644" s="51" t="e">
        <f>VLOOKUP(E8644,#REF!,8,FALSE)</f>
        <v>#REF!</v>
      </c>
      <c r="G8644" s="51" t="e">
        <f>VLOOKUP(E8644,#REF!,9,FALSE)</f>
        <v>#REF!</v>
      </c>
      <c r="H8644" s="52">
        <v>893363</v>
      </c>
      <c r="I8644" s="51" t="s">
        <v>5006</v>
      </c>
      <c r="J8644" s="53">
        <v>15.5</v>
      </c>
      <c r="K8644" s="53">
        <v>15.5</v>
      </c>
      <c r="L8644" s="53">
        <v>11.190404080555556</v>
      </c>
      <c r="M8644" s="53">
        <v>11.190404080555556</v>
      </c>
      <c r="N8644" s="53">
        <f t="shared" si="680"/>
        <v>8057.0909380000003</v>
      </c>
      <c r="O8644" s="53" t="e">
        <f>VLOOKUP(E8644,#REF!,29,FALSE)</f>
        <v>#REF!</v>
      </c>
      <c r="P8644" s="53" t="e">
        <f t="shared" si="681"/>
        <v>#REF!</v>
      </c>
      <c r="Q8644" s="53">
        <v>0</v>
      </c>
    </row>
    <row r="8645" spans="1:17">
      <c r="A8645" s="51" t="s">
        <v>5414</v>
      </c>
      <c r="B8645" s="51">
        <f t="shared" si="677"/>
        <v>11</v>
      </c>
      <c r="C8645" s="51">
        <f t="shared" si="678"/>
        <v>720</v>
      </c>
      <c r="D8645" s="51" t="s">
        <v>237</v>
      </c>
      <c r="E8645" s="54" t="str">
        <f t="shared" si="679"/>
        <v>029461</v>
      </c>
      <c r="F8645" s="51" t="e">
        <f>VLOOKUP(E8645,#REF!,8,FALSE)</f>
        <v>#REF!</v>
      </c>
      <c r="G8645" s="51" t="e">
        <f>VLOOKUP(E8645,#REF!,9,FALSE)</f>
        <v>#REF!</v>
      </c>
      <c r="H8645" s="52">
        <v>8238</v>
      </c>
      <c r="I8645" s="51" t="s">
        <v>238</v>
      </c>
      <c r="J8645" s="53">
        <v>17.600000000000001</v>
      </c>
      <c r="K8645" s="53">
        <v>8.0000020000000003</v>
      </c>
      <c r="L8645" s="53">
        <v>0</v>
      </c>
      <c r="M8645" s="53">
        <v>0</v>
      </c>
      <c r="N8645" s="53">
        <f t="shared" si="680"/>
        <v>0</v>
      </c>
      <c r="O8645" s="53" t="e">
        <f>VLOOKUP(E8645,#REF!,29,FALSE)</f>
        <v>#REF!</v>
      </c>
      <c r="P8645" s="53" t="e">
        <f t="shared" si="681"/>
        <v>#REF!</v>
      </c>
      <c r="Q8645" s="53">
        <v>0</v>
      </c>
    </row>
    <row r="8646" spans="1:17">
      <c r="A8646" s="51" t="s">
        <v>5414</v>
      </c>
      <c r="B8646" s="51">
        <f t="shared" si="677"/>
        <v>11</v>
      </c>
      <c r="C8646" s="51">
        <f t="shared" si="678"/>
        <v>720</v>
      </c>
      <c r="D8646" s="51" t="s">
        <v>1278</v>
      </c>
      <c r="E8646" s="54" t="str">
        <f t="shared" si="679"/>
        <v>030642</v>
      </c>
      <c r="F8646" s="51" t="e">
        <f>VLOOKUP(E8646,#REF!,8,FALSE)</f>
        <v>#REF!</v>
      </c>
      <c r="G8646" s="51" t="e">
        <f>VLOOKUP(E8646,#REF!,9,FALSE)</f>
        <v>#REF!</v>
      </c>
      <c r="H8646" s="52">
        <v>895103</v>
      </c>
      <c r="I8646" s="51" t="s">
        <v>5007</v>
      </c>
      <c r="J8646" s="53">
        <v>17.11</v>
      </c>
      <c r="K8646" s="53">
        <v>16.5</v>
      </c>
      <c r="L8646" s="53">
        <v>12.776451672222223</v>
      </c>
      <c r="M8646" s="53">
        <v>12.776451672222223</v>
      </c>
      <c r="N8646" s="53">
        <f t="shared" si="680"/>
        <v>9199.045204</v>
      </c>
      <c r="O8646" s="53" t="e">
        <f>VLOOKUP(E8646,#REF!,29,FALSE)</f>
        <v>#REF!</v>
      </c>
      <c r="P8646" s="53" t="e">
        <f t="shared" si="681"/>
        <v>#REF!</v>
      </c>
      <c r="Q8646" s="53">
        <v>0</v>
      </c>
    </row>
    <row r="8647" spans="1:17">
      <c r="A8647" s="51" t="s">
        <v>5414</v>
      </c>
      <c r="B8647" s="51">
        <f t="shared" si="677"/>
        <v>11</v>
      </c>
      <c r="C8647" s="51">
        <f t="shared" si="678"/>
        <v>720</v>
      </c>
      <c r="D8647" s="51" t="s">
        <v>660</v>
      </c>
      <c r="E8647" s="54" t="str">
        <f t="shared" si="679"/>
        <v>030199</v>
      </c>
      <c r="F8647" s="51" t="e">
        <f>VLOOKUP(E8647,#REF!,8,FALSE)</f>
        <v>#REF!</v>
      </c>
      <c r="G8647" s="51" t="e">
        <f>VLOOKUP(E8647,#REF!,9,FALSE)</f>
        <v>#REF!</v>
      </c>
      <c r="H8647" s="52">
        <v>8647</v>
      </c>
      <c r="I8647" s="51" t="s">
        <v>5008</v>
      </c>
      <c r="J8647" s="53">
        <v>27</v>
      </c>
      <c r="K8647" s="53">
        <v>19</v>
      </c>
      <c r="L8647" s="53">
        <v>16.597355233333332</v>
      </c>
      <c r="M8647" s="53">
        <v>16.597355233333332</v>
      </c>
      <c r="N8647" s="53">
        <f t="shared" si="680"/>
        <v>11950.095767999999</v>
      </c>
      <c r="O8647" s="53" t="e">
        <f>VLOOKUP(E8647,#REF!,29,FALSE)</f>
        <v>#REF!</v>
      </c>
      <c r="P8647" s="53" t="e">
        <f t="shared" si="681"/>
        <v>#REF!</v>
      </c>
      <c r="Q8647" s="53">
        <v>0</v>
      </c>
    </row>
    <row r="8648" spans="1:17">
      <c r="A8648" s="51" t="s">
        <v>5414</v>
      </c>
      <c r="B8648" s="51">
        <f t="shared" si="677"/>
        <v>11</v>
      </c>
      <c r="C8648" s="51">
        <f t="shared" si="678"/>
        <v>720</v>
      </c>
      <c r="D8648" s="51" t="s">
        <v>1949</v>
      </c>
      <c r="E8648" s="54" t="str">
        <f t="shared" si="679"/>
        <v>031485</v>
      </c>
      <c r="F8648" s="51" t="e">
        <f>VLOOKUP(E8648,#REF!,8,FALSE)</f>
        <v>#REF!</v>
      </c>
      <c r="G8648" s="51" t="e">
        <f>VLOOKUP(E8648,#REF!,9,FALSE)</f>
        <v>#REF!</v>
      </c>
      <c r="H8648" s="52">
        <v>895301</v>
      </c>
      <c r="I8648" s="51" t="s">
        <v>1950</v>
      </c>
      <c r="J8648" s="53">
        <v>14.6</v>
      </c>
      <c r="K8648" s="53">
        <v>13.500000999999999</v>
      </c>
      <c r="L8648" s="53">
        <v>15.241011744444444</v>
      </c>
      <c r="M8648" s="53">
        <v>15.198284663888888</v>
      </c>
      <c r="N8648" s="53">
        <f t="shared" si="680"/>
        <v>10942.764958</v>
      </c>
      <c r="O8648" s="53" t="e">
        <f>VLOOKUP(E8648,#REF!,29,FALSE)</f>
        <v>#REF!</v>
      </c>
      <c r="P8648" s="53" t="e">
        <f t="shared" si="681"/>
        <v>#REF!</v>
      </c>
      <c r="Q8648" s="53">
        <v>4.2727080555555907E-2</v>
      </c>
    </row>
    <row r="8649" spans="1:17">
      <c r="A8649" s="51" t="s">
        <v>5414</v>
      </c>
      <c r="B8649" s="51">
        <f t="shared" si="677"/>
        <v>11</v>
      </c>
      <c r="C8649" s="51">
        <f t="shared" si="678"/>
        <v>720</v>
      </c>
      <c r="D8649" s="51" t="s">
        <v>1947</v>
      </c>
      <c r="E8649" s="54" t="str">
        <f t="shared" si="679"/>
        <v>031483</v>
      </c>
      <c r="F8649" s="51" t="e">
        <f>VLOOKUP(E8649,#REF!,8,FALSE)</f>
        <v>#REF!</v>
      </c>
      <c r="G8649" s="51" t="e">
        <f>VLOOKUP(E8649,#REF!,9,FALSE)</f>
        <v>#REF!</v>
      </c>
      <c r="H8649" s="52">
        <v>895302</v>
      </c>
      <c r="I8649" s="51" t="s">
        <v>1948</v>
      </c>
      <c r="J8649" s="53">
        <v>13.9</v>
      </c>
      <c r="K8649" s="53">
        <v>13.000000999999999</v>
      </c>
      <c r="L8649" s="53">
        <v>14.539400905555555</v>
      </c>
      <c r="M8649" s="53">
        <v>14.505715018055556</v>
      </c>
      <c r="N8649" s="53">
        <f t="shared" si="680"/>
        <v>10444.114813</v>
      </c>
      <c r="O8649" s="53" t="e">
        <f>VLOOKUP(E8649,#REF!,29,FALSE)</f>
        <v>#REF!</v>
      </c>
      <c r="P8649" s="53" t="e">
        <f t="shared" si="681"/>
        <v>#REF!</v>
      </c>
      <c r="Q8649" s="53">
        <v>3.3685887499998693E-2</v>
      </c>
    </row>
    <row r="8650" spans="1:17">
      <c r="A8650" s="51" t="s">
        <v>5414</v>
      </c>
      <c r="B8650" s="51">
        <f t="shared" si="677"/>
        <v>11</v>
      </c>
      <c r="C8650" s="51">
        <f t="shared" si="678"/>
        <v>720</v>
      </c>
      <c r="D8650" s="51" t="s">
        <v>1955</v>
      </c>
      <c r="E8650" s="54" t="str">
        <f t="shared" si="679"/>
        <v>031484</v>
      </c>
      <c r="F8650" s="51" t="e">
        <f>VLOOKUP(E8650,#REF!,8,FALSE)</f>
        <v>#REF!</v>
      </c>
      <c r="G8650" s="51" t="e">
        <f>VLOOKUP(E8650,#REF!,9,FALSE)</f>
        <v>#REF!</v>
      </c>
      <c r="H8650" s="52">
        <v>896908</v>
      </c>
      <c r="I8650" s="51" t="s">
        <v>1956</v>
      </c>
      <c r="J8650" s="53">
        <v>8.1</v>
      </c>
      <c r="K8650" s="53">
        <v>7.5999990000000004</v>
      </c>
      <c r="L8650" s="53">
        <v>7.313883945833334</v>
      </c>
      <c r="M8650" s="53">
        <v>7.313883945833334</v>
      </c>
      <c r="N8650" s="53">
        <f t="shared" si="680"/>
        <v>5265.9964410000002</v>
      </c>
      <c r="O8650" s="53" t="e">
        <f>VLOOKUP(E8650,#REF!,29,FALSE)</f>
        <v>#REF!</v>
      </c>
      <c r="P8650" s="53" t="e">
        <f t="shared" si="681"/>
        <v>#REF!</v>
      </c>
      <c r="Q8650" s="53">
        <v>0</v>
      </c>
    </row>
    <row r="8651" spans="1:17">
      <c r="A8651" s="51" t="s">
        <v>5414</v>
      </c>
      <c r="B8651" s="51">
        <f t="shared" si="677"/>
        <v>11</v>
      </c>
      <c r="C8651" s="51">
        <f t="shared" si="678"/>
        <v>720</v>
      </c>
      <c r="D8651" s="51" t="s">
        <v>2366</v>
      </c>
      <c r="E8651" s="54" t="str">
        <f t="shared" si="679"/>
        <v>031813</v>
      </c>
      <c r="F8651" s="51" t="e">
        <f>VLOOKUP(E8651,#REF!,8,FALSE)</f>
        <v>#REF!</v>
      </c>
      <c r="G8651" s="51" t="e">
        <f>VLOOKUP(E8651,#REF!,9,FALSE)</f>
        <v>#REF!</v>
      </c>
      <c r="H8651" s="52">
        <v>899705</v>
      </c>
      <c r="I8651" s="51" t="s">
        <v>2367</v>
      </c>
      <c r="J8651" s="53">
        <v>9.6999999999999993</v>
      </c>
      <c r="K8651" s="53">
        <v>8.8235749999999999</v>
      </c>
      <c r="L8651" s="53">
        <v>7.8867186138888883</v>
      </c>
      <c r="M8651" s="53">
        <v>7.8867185930555559</v>
      </c>
      <c r="N8651" s="53">
        <f t="shared" si="680"/>
        <v>5678.4373869999999</v>
      </c>
      <c r="O8651" s="53" t="e">
        <f>VLOOKUP(E8651,#REF!,29,FALSE)</f>
        <v>#REF!</v>
      </c>
      <c r="P8651" s="53" t="e">
        <f t="shared" si="681"/>
        <v>#REF!</v>
      </c>
      <c r="Q8651" s="53">
        <v>2.0833332807039064E-8</v>
      </c>
    </row>
    <row r="8652" spans="1:17">
      <c r="A8652" s="51" t="s">
        <v>5414</v>
      </c>
      <c r="B8652" s="51">
        <f t="shared" si="677"/>
        <v>11</v>
      </c>
      <c r="C8652" s="51">
        <f t="shared" si="678"/>
        <v>720</v>
      </c>
      <c r="D8652" s="51" t="s">
        <v>2368</v>
      </c>
      <c r="E8652" s="54" t="str">
        <f t="shared" si="679"/>
        <v>031814</v>
      </c>
      <c r="F8652" s="51" t="e">
        <f>VLOOKUP(E8652,#REF!,8,FALSE)</f>
        <v>#REF!</v>
      </c>
      <c r="G8652" s="51" t="e">
        <f>VLOOKUP(E8652,#REF!,9,FALSE)</f>
        <v>#REF!</v>
      </c>
      <c r="H8652" s="52">
        <v>900173</v>
      </c>
      <c r="I8652" s="51" t="s">
        <v>2369</v>
      </c>
      <c r="J8652" s="53">
        <v>13.2</v>
      </c>
      <c r="K8652" s="53">
        <v>11.545738999999999</v>
      </c>
      <c r="L8652" s="53">
        <v>11.680056943055554</v>
      </c>
      <c r="M8652" s="53">
        <v>11.68005700138889</v>
      </c>
      <c r="N8652" s="53">
        <f t="shared" si="680"/>
        <v>8409.6410410000008</v>
      </c>
      <c r="O8652" s="53" t="e">
        <f>VLOOKUP(E8652,#REF!,29,FALSE)</f>
        <v>#REF!</v>
      </c>
      <c r="P8652" s="53" t="e">
        <f t="shared" si="681"/>
        <v>#REF!</v>
      </c>
      <c r="Q8652" s="53">
        <v>0</v>
      </c>
    </row>
    <row r="8653" spans="1:17">
      <c r="A8653" s="51" t="s">
        <v>5414</v>
      </c>
      <c r="B8653" s="51">
        <f t="shared" si="677"/>
        <v>11</v>
      </c>
      <c r="C8653" s="51">
        <f t="shared" si="678"/>
        <v>720</v>
      </c>
      <c r="D8653" s="51" t="s">
        <v>1953</v>
      </c>
      <c r="E8653" s="54" t="str">
        <f t="shared" si="679"/>
        <v>031482</v>
      </c>
      <c r="F8653" s="51" t="e">
        <f>VLOOKUP(E8653,#REF!,8,FALSE)</f>
        <v>#REF!</v>
      </c>
      <c r="G8653" s="51" t="e">
        <f>VLOOKUP(E8653,#REF!,9,FALSE)</f>
        <v>#REF!</v>
      </c>
      <c r="H8653" s="52">
        <v>895304</v>
      </c>
      <c r="I8653" s="51" t="s">
        <v>1954</v>
      </c>
      <c r="J8653" s="53">
        <v>9.1</v>
      </c>
      <c r="K8653" s="53">
        <v>7.9499279999999999</v>
      </c>
      <c r="L8653" s="53">
        <v>10.779150822222222</v>
      </c>
      <c r="M8653" s="53">
        <v>10.627170715277778</v>
      </c>
      <c r="N8653" s="53">
        <f t="shared" si="680"/>
        <v>7651.5629150000004</v>
      </c>
      <c r="O8653" s="53" t="e">
        <f>VLOOKUP(E8653,#REF!,29,FALSE)</f>
        <v>#REF!</v>
      </c>
      <c r="P8653" s="53" t="e">
        <f t="shared" si="681"/>
        <v>#REF!</v>
      </c>
      <c r="Q8653" s="53">
        <v>0.15198010694444342</v>
      </c>
    </row>
    <row r="8654" spans="1:17">
      <c r="A8654" s="51" t="s">
        <v>5414</v>
      </c>
      <c r="B8654" s="51">
        <f t="shared" si="677"/>
        <v>11</v>
      </c>
      <c r="C8654" s="51">
        <f t="shared" si="678"/>
        <v>720</v>
      </c>
      <c r="D8654" s="51" t="s">
        <v>2364</v>
      </c>
      <c r="E8654" s="54" t="str">
        <f t="shared" si="679"/>
        <v>031815</v>
      </c>
      <c r="F8654" s="51" t="e">
        <f>VLOOKUP(E8654,#REF!,8,FALSE)</f>
        <v>#REF!</v>
      </c>
      <c r="G8654" s="51" t="e">
        <f>VLOOKUP(E8654,#REF!,9,FALSE)</f>
        <v>#REF!</v>
      </c>
      <c r="H8654" s="52">
        <v>899727</v>
      </c>
      <c r="I8654" s="51" t="s">
        <v>2365</v>
      </c>
      <c r="J8654" s="53">
        <v>11</v>
      </c>
      <c r="K8654" s="53">
        <v>10.043861</v>
      </c>
      <c r="L8654" s="53">
        <v>13.165691919444445</v>
      </c>
      <c r="M8654" s="53">
        <v>13.041327441666665</v>
      </c>
      <c r="N8654" s="53">
        <f t="shared" si="680"/>
        <v>9389.7557579999993</v>
      </c>
      <c r="O8654" s="53" t="e">
        <f>VLOOKUP(E8654,#REF!,29,FALSE)</f>
        <v>#REF!</v>
      </c>
      <c r="P8654" s="53" t="e">
        <f t="shared" si="681"/>
        <v>#REF!</v>
      </c>
      <c r="Q8654" s="53">
        <v>0.12436447777777933</v>
      </c>
    </row>
    <row r="8655" spans="1:17">
      <c r="A8655" s="51" t="s">
        <v>5414</v>
      </c>
      <c r="B8655" s="51">
        <f t="shared" si="677"/>
        <v>11</v>
      </c>
      <c r="C8655" s="51">
        <f t="shared" si="678"/>
        <v>720</v>
      </c>
      <c r="D8655" s="51" t="s">
        <v>2362</v>
      </c>
      <c r="E8655" s="54" t="str">
        <f t="shared" si="679"/>
        <v>031816</v>
      </c>
      <c r="F8655" s="51" t="e">
        <f>VLOOKUP(E8655,#REF!,8,FALSE)</f>
        <v>#REF!</v>
      </c>
      <c r="G8655" s="51" t="e">
        <f>VLOOKUP(E8655,#REF!,9,FALSE)</f>
        <v>#REF!</v>
      </c>
      <c r="H8655" s="52">
        <v>900175</v>
      </c>
      <c r="I8655" s="51" t="s">
        <v>2363</v>
      </c>
      <c r="J8655" s="53">
        <v>9.5</v>
      </c>
      <c r="K8655" s="53">
        <v>8.7297100000000007</v>
      </c>
      <c r="L8655" s="53">
        <v>6.8753975374999996</v>
      </c>
      <c r="M8655" s="53">
        <v>6.8753976208333336</v>
      </c>
      <c r="N8655" s="53">
        <f t="shared" si="680"/>
        <v>4950.2862869999999</v>
      </c>
      <c r="O8655" s="53" t="e">
        <f>VLOOKUP(E8655,#REF!,29,FALSE)</f>
        <v>#REF!</v>
      </c>
      <c r="P8655" s="53" t="e">
        <f t="shared" si="681"/>
        <v>#REF!</v>
      </c>
      <c r="Q8655" s="53">
        <v>0</v>
      </c>
    </row>
    <row r="8656" spans="1:17">
      <c r="A8656" s="51" t="s">
        <v>5414</v>
      </c>
      <c r="B8656" s="51">
        <f t="shared" si="677"/>
        <v>11</v>
      </c>
      <c r="C8656" s="51">
        <f t="shared" si="678"/>
        <v>720</v>
      </c>
      <c r="D8656" s="51" t="s">
        <v>2360</v>
      </c>
      <c r="E8656" s="54" t="str">
        <f t="shared" si="679"/>
        <v>031817</v>
      </c>
      <c r="F8656" s="51" t="e">
        <f>VLOOKUP(E8656,#REF!,8,FALSE)</f>
        <v>#REF!</v>
      </c>
      <c r="G8656" s="51" t="e">
        <f>VLOOKUP(E8656,#REF!,9,FALSE)</f>
        <v>#REF!</v>
      </c>
      <c r="H8656" s="52">
        <v>900736</v>
      </c>
      <c r="I8656" s="51" t="s">
        <v>2361</v>
      </c>
      <c r="J8656" s="53">
        <v>10.199999999999999</v>
      </c>
      <c r="K8656" s="53">
        <v>9.0999970000000001</v>
      </c>
      <c r="L8656" s="53">
        <v>10.917363683333333</v>
      </c>
      <c r="M8656" s="53">
        <v>10.859150787499999</v>
      </c>
      <c r="N8656" s="53">
        <f t="shared" si="680"/>
        <v>7818.5885669999989</v>
      </c>
      <c r="O8656" s="53" t="e">
        <f>VLOOKUP(E8656,#REF!,29,FALSE)</f>
        <v>#REF!</v>
      </c>
      <c r="P8656" s="53" t="e">
        <f t="shared" si="681"/>
        <v>#REF!</v>
      </c>
      <c r="Q8656" s="53">
        <v>5.8212895833334083E-2</v>
      </c>
    </row>
    <row r="8657" spans="1:17">
      <c r="A8657" s="51" t="s">
        <v>5414</v>
      </c>
      <c r="B8657" s="51">
        <f t="shared" si="677"/>
        <v>11</v>
      </c>
      <c r="C8657" s="51">
        <f t="shared" si="678"/>
        <v>720</v>
      </c>
      <c r="D8657" s="51" t="s">
        <v>2668</v>
      </c>
      <c r="E8657" s="54" t="str">
        <f t="shared" si="679"/>
        <v>030094</v>
      </c>
      <c r="F8657" s="51" t="e">
        <f>VLOOKUP(E8657,#REF!,8,FALSE)</f>
        <v>#REF!</v>
      </c>
      <c r="G8657" s="51" t="e">
        <f>VLOOKUP(E8657,#REF!,9,FALSE)</f>
        <v>#REF!</v>
      </c>
      <c r="H8657" s="52">
        <v>8686</v>
      </c>
      <c r="I8657" s="51" t="s">
        <v>2667</v>
      </c>
      <c r="J8657" s="53">
        <v>17.899999999999999</v>
      </c>
      <c r="K8657" s="53">
        <v>9.3000080000000001</v>
      </c>
      <c r="L8657" s="53">
        <v>8.8358888888888885</v>
      </c>
      <c r="M8657" s="53">
        <v>2.3916063016472013</v>
      </c>
      <c r="N8657" s="53">
        <f t="shared" si="680"/>
        <v>1721.9565371859849</v>
      </c>
      <c r="O8657" s="53" t="e">
        <f>VLOOKUP(E8657,#REF!,29,FALSE)</f>
        <v>#REF!</v>
      </c>
      <c r="P8657" s="53" t="e">
        <f t="shared" si="681"/>
        <v>#REF!</v>
      </c>
      <c r="Q8657" s="53">
        <v>6.4442825872416876</v>
      </c>
    </row>
    <row r="8658" spans="1:17">
      <c r="A8658" s="51" t="s">
        <v>5414</v>
      </c>
      <c r="B8658" s="51">
        <f t="shared" si="677"/>
        <v>11</v>
      </c>
      <c r="C8658" s="51">
        <f t="shared" si="678"/>
        <v>720</v>
      </c>
      <c r="D8658" s="51" t="s">
        <v>2448</v>
      </c>
      <c r="E8658" s="54" t="str">
        <f t="shared" si="679"/>
        <v>032320</v>
      </c>
      <c r="F8658" s="51" t="e">
        <f>VLOOKUP(E8658,#REF!,8,FALSE)</f>
        <v>#REF!</v>
      </c>
      <c r="G8658" s="51" t="e">
        <f>VLOOKUP(E8658,#REF!,9,FALSE)</f>
        <v>#REF!</v>
      </c>
      <c r="H8658" s="52">
        <v>909384</v>
      </c>
      <c r="I8658" s="51" t="s">
        <v>5009</v>
      </c>
      <c r="J8658" s="53">
        <v>8.4</v>
      </c>
      <c r="K8658" s="53">
        <v>8.4</v>
      </c>
      <c r="L8658" s="53">
        <v>5.6277077222222225</v>
      </c>
      <c r="M8658" s="53">
        <v>5.6277077222222225</v>
      </c>
      <c r="N8658" s="53">
        <f t="shared" si="680"/>
        <v>4051.94956</v>
      </c>
      <c r="O8658" s="53" t="e">
        <f>VLOOKUP(E8658,#REF!,29,FALSE)</f>
        <v>#REF!</v>
      </c>
      <c r="P8658" s="53" t="e">
        <f t="shared" si="681"/>
        <v>#REF!</v>
      </c>
      <c r="Q8658" s="53">
        <v>0</v>
      </c>
    </row>
    <row r="8659" spans="1:17">
      <c r="A8659" s="51" t="s">
        <v>5414</v>
      </c>
      <c r="B8659" s="51">
        <f t="shared" si="677"/>
        <v>11</v>
      </c>
      <c r="C8659" s="51">
        <f t="shared" si="678"/>
        <v>720</v>
      </c>
      <c r="D8659" s="51" t="s">
        <v>2457</v>
      </c>
      <c r="E8659" s="54" t="str">
        <f t="shared" si="679"/>
        <v>032322</v>
      </c>
      <c r="F8659" s="51" t="e">
        <f>VLOOKUP(E8659,#REF!,8,FALSE)</f>
        <v>#REF!</v>
      </c>
      <c r="G8659" s="51" t="e">
        <f>VLOOKUP(E8659,#REF!,9,FALSE)</f>
        <v>#REF!</v>
      </c>
      <c r="H8659" s="52">
        <v>909832</v>
      </c>
      <c r="I8659" s="51" t="s">
        <v>5010</v>
      </c>
      <c r="J8659" s="53">
        <v>8.4</v>
      </c>
      <c r="K8659" s="53">
        <v>8.4</v>
      </c>
      <c r="L8659" s="53">
        <v>5.8380386875000001</v>
      </c>
      <c r="M8659" s="53">
        <v>5.8380386875000001</v>
      </c>
      <c r="N8659" s="53">
        <f t="shared" si="680"/>
        <v>4203.3878549999999</v>
      </c>
      <c r="O8659" s="53" t="e">
        <f>VLOOKUP(E8659,#REF!,29,FALSE)</f>
        <v>#REF!</v>
      </c>
      <c r="P8659" s="53" t="e">
        <f t="shared" si="681"/>
        <v>#REF!</v>
      </c>
      <c r="Q8659" s="53">
        <v>0</v>
      </c>
    </row>
    <row r="8660" spans="1:17">
      <c r="A8660" s="51" t="s">
        <v>5414</v>
      </c>
      <c r="B8660" s="51">
        <f t="shared" si="677"/>
        <v>11</v>
      </c>
      <c r="C8660" s="51">
        <f t="shared" si="678"/>
        <v>720</v>
      </c>
      <c r="D8660" s="51" t="s">
        <v>2442</v>
      </c>
      <c r="E8660" s="54" t="str">
        <f t="shared" si="679"/>
        <v>032316</v>
      </c>
      <c r="F8660" s="51" t="e">
        <f>VLOOKUP(E8660,#REF!,8,FALSE)</f>
        <v>#REF!</v>
      </c>
      <c r="G8660" s="51" t="e">
        <f>VLOOKUP(E8660,#REF!,9,FALSE)</f>
        <v>#REF!</v>
      </c>
      <c r="H8660" s="52">
        <v>909288</v>
      </c>
      <c r="I8660" s="51" t="s">
        <v>5011</v>
      </c>
      <c r="J8660" s="53">
        <v>8.4</v>
      </c>
      <c r="K8660" s="53">
        <v>8.4</v>
      </c>
      <c r="L8660" s="53">
        <v>5.8903837930555563</v>
      </c>
      <c r="M8660" s="53">
        <v>5.8903837930555563</v>
      </c>
      <c r="N8660" s="53">
        <f t="shared" si="680"/>
        <v>4241.0763310000002</v>
      </c>
      <c r="O8660" s="53" t="e">
        <f>VLOOKUP(E8660,#REF!,29,FALSE)</f>
        <v>#REF!</v>
      </c>
      <c r="P8660" s="53" t="e">
        <f t="shared" si="681"/>
        <v>#REF!</v>
      </c>
      <c r="Q8660" s="53">
        <v>0</v>
      </c>
    </row>
    <row r="8661" spans="1:17">
      <c r="A8661" s="51" t="s">
        <v>5414</v>
      </c>
      <c r="B8661" s="51">
        <f t="shared" si="677"/>
        <v>11</v>
      </c>
      <c r="C8661" s="51">
        <f t="shared" si="678"/>
        <v>720</v>
      </c>
      <c r="D8661" s="51" t="s">
        <v>2440</v>
      </c>
      <c r="E8661" s="54" t="str">
        <f t="shared" si="679"/>
        <v>032317</v>
      </c>
      <c r="F8661" s="51" t="e">
        <f>VLOOKUP(E8661,#REF!,8,FALSE)</f>
        <v>#REF!</v>
      </c>
      <c r="G8661" s="51" t="e">
        <f>VLOOKUP(E8661,#REF!,9,FALSE)</f>
        <v>#REF!</v>
      </c>
      <c r="H8661" s="52">
        <v>909306</v>
      </c>
      <c r="I8661" s="51" t="s">
        <v>5012</v>
      </c>
      <c r="J8661" s="53">
        <v>8.4</v>
      </c>
      <c r="K8661" s="53">
        <v>8.4</v>
      </c>
      <c r="L8661" s="53">
        <v>5.8889300624999992</v>
      </c>
      <c r="M8661" s="53">
        <v>5.8889300624999992</v>
      </c>
      <c r="N8661" s="53">
        <f t="shared" si="680"/>
        <v>4240.0296449999996</v>
      </c>
      <c r="O8661" s="53" t="e">
        <f>VLOOKUP(E8661,#REF!,29,FALSE)</f>
        <v>#REF!</v>
      </c>
      <c r="P8661" s="53" t="e">
        <f t="shared" si="681"/>
        <v>#REF!</v>
      </c>
      <c r="Q8661" s="53">
        <v>0</v>
      </c>
    </row>
    <row r="8662" spans="1:17">
      <c r="A8662" s="51" t="s">
        <v>5414</v>
      </c>
      <c r="B8662" s="51">
        <f t="shared" si="677"/>
        <v>11</v>
      </c>
      <c r="C8662" s="51">
        <f t="shared" si="678"/>
        <v>720</v>
      </c>
      <c r="D8662" s="51" t="s">
        <v>2444</v>
      </c>
      <c r="E8662" s="54" t="str">
        <f t="shared" si="679"/>
        <v>032318</v>
      </c>
      <c r="F8662" s="51" t="e">
        <f>VLOOKUP(E8662,#REF!,8,FALSE)</f>
        <v>#REF!</v>
      </c>
      <c r="G8662" s="51" t="e">
        <f>VLOOKUP(E8662,#REF!,9,FALSE)</f>
        <v>#REF!</v>
      </c>
      <c r="H8662" s="52">
        <v>909289</v>
      </c>
      <c r="I8662" s="51" t="s">
        <v>5013</v>
      </c>
      <c r="J8662" s="53">
        <v>8.4</v>
      </c>
      <c r="K8662" s="53">
        <v>8.4</v>
      </c>
      <c r="L8662" s="53">
        <v>5.9325110416666664</v>
      </c>
      <c r="M8662" s="53">
        <v>5.9325110416666664</v>
      </c>
      <c r="N8662" s="53">
        <f t="shared" si="680"/>
        <v>4271.4079499999998</v>
      </c>
      <c r="O8662" s="53" t="e">
        <f>VLOOKUP(E8662,#REF!,29,FALSE)</f>
        <v>#REF!</v>
      </c>
      <c r="P8662" s="53" t="e">
        <f t="shared" si="681"/>
        <v>#REF!</v>
      </c>
      <c r="Q8662" s="53">
        <v>0</v>
      </c>
    </row>
    <row r="8663" spans="1:17">
      <c r="A8663" s="51" t="s">
        <v>5414</v>
      </c>
      <c r="B8663" s="51">
        <f t="shared" si="677"/>
        <v>11</v>
      </c>
      <c r="C8663" s="51">
        <f t="shared" si="678"/>
        <v>720</v>
      </c>
      <c r="D8663" s="51" t="s">
        <v>2446</v>
      </c>
      <c r="E8663" s="54" t="str">
        <f t="shared" si="679"/>
        <v>032319</v>
      </c>
      <c r="F8663" s="51" t="e">
        <f>VLOOKUP(E8663,#REF!,8,FALSE)</f>
        <v>#REF!</v>
      </c>
      <c r="G8663" s="51" t="e">
        <f>VLOOKUP(E8663,#REF!,9,FALSE)</f>
        <v>#REF!</v>
      </c>
      <c r="H8663" s="52">
        <v>909833</v>
      </c>
      <c r="I8663" s="51" t="s">
        <v>5014</v>
      </c>
      <c r="J8663" s="53">
        <v>8.4</v>
      </c>
      <c r="K8663" s="53">
        <v>8.4</v>
      </c>
      <c r="L8663" s="53">
        <v>5.5232888458333331</v>
      </c>
      <c r="M8663" s="53">
        <v>5.5232888458333331</v>
      </c>
      <c r="N8663" s="53">
        <f t="shared" si="680"/>
        <v>3976.767969</v>
      </c>
      <c r="O8663" s="53" t="e">
        <f>VLOOKUP(E8663,#REF!,29,FALSE)</f>
        <v>#REF!</v>
      </c>
      <c r="P8663" s="53" t="e">
        <f t="shared" si="681"/>
        <v>#REF!</v>
      </c>
      <c r="Q8663" s="53">
        <v>0</v>
      </c>
    </row>
    <row r="8664" spans="1:17">
      <c r="A8664" s="51" t="s">
        <v>5414</v>
      </c>
      <c r="B8664" s="51">
        <f t="shared" si="677"/>
        <v>11</v>
      </c>
      <c r="C8664" s="51">
        <f t="shared" si="678"/>
        <v>720</v>
      </c>
      <c r="D8664" s="51" t="s">
        <v>2450</v>
      </c>
      <c r="E8664" s="54" t="str">
        <f t="shared" si="679"/>
        <v>032321</v>
      </c>
      <c r="F8664" s="51" t="e">
        <f>VLOOKUP(E8664,#REF!,8,FALSE)</f>
        <v>#REF!</v>
      </c>
      <c r="G8664" s="51" t="e">
        <f>VLOOKUP(E8664,#REF!,9,FALSE)</f>
        <v>#REF!</v>
      </c>
      <c r="H8664" s="52">
        <v>909385</v>
      </c>
      <c r="I8664" s="51" t="s">
        <v>5015</v>
      </c>
      <c r="J8664" s="53">
        <v>8.4</v>
      </c>
      <c r="K8664" s="53">
        <v>8.4</v>
      </c>
      <c r="L8664" s="53">
        <v>5.7527179305555558</v>
      </c>
      <c r="M8664" s="53">
        <v>5.7527179305555558</v>
      </c>
      <c r="N8664" s="53">
        <f t="shared" si="680"/>
        <v>4141.9569099999999</v>
      </c>
      <c r="O8664" s="53" t="e">
        <f>VLOOKUP(E8664,#REF!,29,FALSE)</f>
        <v>#REF!</v>
      </c>
      <c r="P8664" s="53" t="e">
        <f t="shared" si="681"/>
        <v>#REF!</v>
      </c>
      <c r="Q8664" s="53">
        <v>0</v>
      </c>
    </row>
    <row r="8665" spans="1:17">
      <c r="A8665" s="51" t="s">
        <v>5414</v>
      </c>
      <c r="B8665" s="51">
        <f t="shared" si="677"/>
        <v>11</v>
      </c>
      <c r="C8665" s="51">
        <f t="shared" si="678"/>
        <v>720</v>
      </c>
      <c r="D8665" s="51" t="s">
        <v>2665</v>
      </c>
      <c r="E8665" s="54" t="str">
        <f t="shared" si="679"/>
        <v>028112</v>
      </c>
      <c r="F8665" s="51" t="e">
        <f>VLOOKUP(E8665,#REF!,8,FALSE)</f>
        <v>#REF!</v>
      </c>
      <c r="G8665" s="51" t="e">
        <f>VLOOKUP(E8665,#REF!,9,FALSE)</f>
        <v>#REF!</v>
      </c>
      <c r="H8665" s="52">
        <v>545</v>
      </c>
      <c r="I8665" s="51" t="s">
        <v>5016</v>
      </c>
      <c r="J8665" s="53">
        <v>16.600000000000001</v>
      </c>
      <c r="K8665" s="53">
        <v>15.300023999999999</v>
      </c>
      <c r="L8665" s="53">
        <v>19.53432691388889</v>
      </c>
      <c r="M8665" s="53">
        <v>10.609328922222222</v>
      </c>
      <c r="N8665" s="53">
        <f t="shared" si="680"/>
        <v>7638.7168240000001</v>
      </c>
      <c r="O8665" s="53" t="e">
        <f>VLOOKUP(E8665,#REF!,29,FALSE)</f>
        <v>#REF!</v>
      </c>
      <c r="P8665" s="53" t="e">
        <f t="shared" si="681"/>
        <v>#REF!</v>
      </c>
      <c r="Q8665" s="53">
        <v>8.9249979916666682</v>
      </c>
    </row>
    <row r="8666" spans="1:17">
      <c r="A8666" s="51" t="s">
        <v>5414</v>
      </c>
      <c r="B8666" s="51">
        <f t="shared" si="677"/>
        <v>11</v>
      </c>
      <c r="C8666" s="51">
        <f t="shared" si="678"/>
        <v>720</v>
      </c>
      <c r="D8666" s="51" t="s">
        <v>662</v>
      </c>
      <c r="E8666" s="54" t="str">
        <f t="shared" si="679"/>
        <v>030043</v>
      </c>
      <c r="F8666" s="51" t="e">
        <f>VLOOKUP(E8666,#REF!,8,FALSE)</f>
        <v>#REF!</v>
      </c>
      <c r="G8666" s="51" t="e">
        <f>VLOOKUP(E8666,#REF!,9,FALSE)</f>
        <v>#REF!</v>
      </c>
      <c r="H8666" s="52">
        <v>8638</v>
      </c>
      <c r="I8666" s="51" t="s">
        <v>5017</v>
      </c>
      <c r="J8666" s="53">
        <v>32</v>
      </c>
      <c r="K8666" s="53">
        <v>34</v>
      </c>
      <c r="L8666" s="53">
        <v>40.967716126388886</v>
      </c>
      <c r="M8666" s="53">
        <v>40.967716126388886</v>
      </c>
      <c r="N8666" s="53">
        <f t="shared" si="680"/>
        <v>29496.755610999997</v>
      </c>
      <c r="O8666" s="53" t="e">
        <f>VLOOKUP(E8666,#REF!,29,FALSE)</f>
        <v>#REF!</v>
      </c>
      <c r="P8666" s="53" t="e">
        <f t="shared" si="681"/>
        <v>#REF!</v>
      </c>
      <c r="Q8666" s="53">
        <v>0</v>
      </c>
    </row>
    <row r="8667" spans="1:17">
      <c r="A8667" s="51" t="s">
        <v>5414</v>
      </c>
      <c r="B8667" s="51">
        <f t="shared" si="677"/>
        <v>11</v>
      </c>
      <c r="C8667" s="51">
        <f t="shared" si="678"/>
        <v>720</v>
      </c>
      <c r="D8667" s="51" t="s">
        <v>2224</v>
      </c>
      <c r="E8667" s="54" t="str">
        <f t="shared" si="679"/>
        <v>031802</v>
      </c>
      <c r="F8667" s="51" t="e">
        <f>VLOOKUP(E8667,#REF!,8,FALSE)</f>
        <v>#REF!</v>
      </c>
      <c r="G8667" s="51" t="e">
        <f>VLOOKUP(E8667,#REF!,9,FALSE)</f>
        <v>#REF!</v>
      </c>
      <c r="H8667" s="52">
        <v>909109</v>
      </c>
      <c r="I8667" s="51" t="s">
        <v>5018</v>
      </c>
      <c r="J8667" s="53">
        <v>11.4</v>
      </c>
      <c r="K8667" s="53">
        <v>11.4</v>
      </c>
      <c r="L8667" s="53">
        <v>11.1002278125</v>
      </c>
      <c r="M8667" s="53">
        <v>2.029953611111111E-2</v>
      </c>
      <c r="N8667" s="53">
        <f t="shared" si="680"/>
        <v>14.615665999999999</v>
      </c>
      <c r="O8667" s="53" t="e">
        <f>VLOOKUP(E8667,#REF!,29,FALSE)</f>
        <v>#REF!</v>
      </c>
      <c r="P8667" s="53" t="e">
        <f t="shared" si="681"/>
        <v>#REF!</v>
      </c>
      <c r="Q8667" s="53">
        <v>11.079928276388889</v>
      </c>
    </row>
    <row r="8668" spans="1:17">
      <c r="A8668" s="51" t="s">
        <v>5414</v>
      </c>
      <c r="B8668" s="51">
        <f t="shared" si="677"/>
        <v>11</v>
      </c>
      <c r="C8668" s="51">
        <f t="shared" si="678"/>
        <v>720</v>
      </c>
      <c r="D8668" s="51" t="s">
        <v>1611</v>
      </c>
      <c r="E8668" s="54" t="str">
        <f t="shared" si="679"/>
        <v>030902</v>
      </c>
      <c r="F8668" s="51" t="e">
        <f>VLOOKUP(E8668,#REF!,8,FALSE)</f>
        <v>#REF!</v>
      </c>
      <c r="G8668" s="51" t="e">
        <f>VLOOKUP(E8668,#REF!,9,FALSE)</f>
        <v>#REF!</v>
      </c>
      <c r="H8668" s="52">
        <v>889873</v>
      </c>
      <c r="I8668" s="51" t="s">
        <v>5019</v>
      </c>
      <c r="J8668" s="53">
        <v>13.1</v>
      </c>
      <c r="K8668" s="53">
        <v>12.1</v>
      </c>
      <c r="L8668" s="53">
        <v>13.72047012361111</v>
      </c>
      <c r="M8668" s="53">
        <v>13.162133508333334</v>
      </c>
      <c r="N8668" s="53">
        <f t="shared" si="680"/>
        <v>9476.7361259999998</v>
      </c>
      <c r="O8668" s="53" t="e">
        <f>VLOOKUP(E8668,#REF!,29,FALSE)</f>
        <v>#REF!</v>
      </c>
      <c r="P8668" s="53" t="e">
        <f t="shared" si="681"/>
        <v>#REF!</v>
      </c>
      <c r="Q8668" s="53">
        <v>0.55833661527777723</v>
      </c>
    </row>
    <row r="8669" spans="1:17">
      <c r="A8669" s="51" t="s">
        <v>5414</v>
      </c>
      <c r="B8669" s="51">
        <f t="shared" si="677"/>
        <v>11</v>
      </c>
      <c r="C8669" s="51">
        <f t="shared" si="678"/>
        <v>720</v>
      </c>
      <c r="D8669" s="51" t="s">
        <v>1619</v>
      </c>
      <c r="E8669" s="54" t="str">
        <f t="shared" si="679"/>
        <v>030914</v>
      </c>
      <c r="F8669" s="51" t="e">
        <f>VLOOKUP(E8669,#REF!,8,FALSE)</f>
        <v>#REF!</v>
      </c>
      <c r="G8669" s="51" t="e">
        <f>VLOOKUP(E8669,#REF!,9,FALSE)</f>
        <v>#REF!</v>
      </c>
      <c r="H8669" s="52">
        <v>889874</v>
      </c>
      <c r="I8669" s="51" t="s">
        <v>5020</v>
      </c>
      <c r="J8669" s="53">
        <v>11.8</v>
      </c>
      <c r="K8669" s="53">
        <v>11.399997000000001</v>
      </c>
      <c r="L8669" s="53">
        <v>13.638288544444446</v>
      </c>
      <c r="M8669" s="53">
        <v>13.638288415277778</v>
      </c>
      <c r="N8669" s="53">
        <f t="shared" si="680"/>
        <v>9819.5676590000003</v>
      </c>
      <c r="O8669" s="53" t="e">
        <f>VLOOKUP(E8669,#REF!,29,FALSE)</f>
        <v>#REF!</v>
      </c>
      <c r="P8669" s="53" t="e">
        <f t="shared" si="681"/>
        <v>#REF!</v>
      </c>
      <c r="Q8669" s="53">
        <v>1.2916666744584089E-7</v>
      </c>
    </row>
    <row r="8670" spans="1:17">
      <c r="A8670" s="51" t="s">
        <v>5414</v>
      </c>
      <c r="B8670" s="51">
        <f t="shared" si="677"/>
        <v>11</v>
      </c>
      <c r="C8670" s="51">
        <f t="shared" si="678"/>
        <v>720</v>
      </c>
      <c r="D8670" s="51" t="s">
        <v>1188</v>
      </c>
      <c r="E8670" s="54" t="str">
        <f t="shared" si="679"/>
        <v>030660</v>
      </c>
      <c r="F8670" s="51" t="e">
        <f>VLOOKUP(E8670,#REF!,8,FALSE)</f>
        <v>#REF!</v>
      </c>
      <c r="G8670" s="51" t="e">
        <f>VLOOKUP(E8670,#REF!,9,FALSE)</f>
        <v>#REF!</v>
      </c>
      <c r="H8670" s="52">
        <v>890670</v>
      </c>
      <c r="I8670" s="51" t="s">
        <v>5021</v>
      </c>
      <c r="J8670" s="53">
        <v>6.6</v>
      </c>
      <c r="K8670" s="53">
        <v>7.5</v>
      </c>
      <c r="L8670" s="53">
        <v>5.495705377777778</v>
      </c>
      <c r="M8670" s="53">
        <v>5.495705301388889</v>
      </c>
      <c r="N8670" s="53">
        <f t="shared" si="680"/>
        <v>3956.9078170000003</v>
      </c>
      <c r="O8670" s="53" t="e">
        <f>VLOOKUP(E8670,#REF!,29,FALSE)</f>
        <v>#REF!</v>
      </c>
      <c r="P8670" s="53" t="e">
        <f t="shared" si="681"/>
        <v>#REF!</v>
      </c>
      <c r="Q8670" s="53">
        <v>7.638888948551741E-8</v>
      </c>
    </row>
    <row r="8671" spans="1:17">
      <c r="A8671" s="51" t="s">
        <v>5414</v>
      </c>
      <c r="B8671" s="51">
        <f t="shared" si="677"/>
        <v>11</v>
      </c>
      <c r="C8671" s="51">
        <f t="shared" si="678"/>
        <v>720</v>
      </c>
      <c r="D8671" s="51" t="s">
        <v>481</v>
      </c>
      <c r="E8671" s="54" t="str">
        <f t="shared" si="679"/>
        <v>029717</v>
      </c>
      <c r="F8671" s="51" t="e">
        <f>VLOOKUP(E8671,#REF!,8,FALSE)</f>
        <v>#REF!</v>
      </c>
      <c r="G8671" s="51" t="e">
        <f>VLOOKUP(E8671,#REF!,9,FALSE)</f>
        <v>#REF!</v>
      </c>
      <c r="H8671" s="52">
        <v>8492</v>
      </c>
      <c r="I8671" s="51" t="s">
        <v>5022</v>
      </c>
      <c r="J8671" s="53">
        <v>12.6</v>
      </c>
      <c r="K8671" s="53">
        <v>19</v>
      </c>
      <c r="L8671" s="53">
        <v>0</v>
      </c>
      <c r="M8671" s="53">
        <v>0</v>
      </c>
      <c r="N8671" s="53">
        <f t="shared" si="680"/>
        <v>0</v>
      </c>
      <c r="O8671" s="53" t="e">
        <f>VLOOKUP(E8671,#REF!,29,FALSE)</f>
        <v>#REF!</v>
      </c>
      <c r="P8671" s="53" t="e">
        <f t="shared" si="681"/>
        <v>#REF!</v>
      </c>
      <c r="Q8671" s="53">
        <v>0</v>
      </c>
    </row>
    <row r="8672" spans="1:17">
      <c r="A8672" s="51" t="s">
        <v>5414</v>
      </c>
      <c r="B8672" s="51">
        <f t="shared" si="677"/>
        <v>11</v>
      </c>
      <c r="C8672" s="51">
        <f t="shared" si="678"/>
        <v>720</v>
      </c>
      <c r="D8672" s="51" t="s">
        <v>2480</v>
      </c>
      <c r="E8672" s="54" t="str">
        <f t="shared" si="679"/>
        <v>032349</v>
      </c>
      <c r="F8672" s="51" t="e">
        <f>VLOOKUP(E8672,#REF!,8,FALSE)</f>
        <v>#REF!</v>
      </c>
      <c r="G8672" s="51" t="e">
        <f>VLOOKUP(E8672,#REF!,9,FALSE)</f>
        <v>#REF!</v>
      </c>
      <c r="H8672" s="52">
        <v>909502</v>
      </c>
      <c r="I8672" s="51" t="s">
        <v>5023</v>
      </c>
      <c r="J8672" s="53">
        <v>11.7</v>
      </c>
      <c r="K8672" s="53">
        <v>11.7</v>
      </c>
      <c r="L8672" s="53">
        <v>10.027937234722222</v>
      </c>
      <c r="M8672" s="53">
        <v>10.027937234722222</v>
      </c>
      <c r="N8672" s="53">
        <f t="shared" si="680"/>
        <v>7220.1148089999997</v>
      </c>
      <c r="O8672" s="53" t="e">
        <f>VLOOKUP(E8672,#REF!,29,FALSE)</f>
        <v>#REF!</v>
      </c>
      <c r="P8672" s="53" t="e">
        <f t="shared" si="681"/>
        <v>#REF!</v>
      </c>
      <c r="Q8672" s="53">
        <v>0</v>
      </c>
    </row>
    <row r="8673" spans="1:17">
      <c r="A8673" s="51" t="s">
        <v>5414</v>
      </c>
      <c r="B8673" s="51">
        <f t="shared" si="677"/>
        <v>11</v>
      </c>
      <c r="C8673" s="51">
        <f t="shared" si="678"/>
        <v>720</v>
      </c>
      <c r="D8673" s="51" t="s">
        <v>2482</v>
      </c>
      <c r="E8673" s="54" t="str">
        <f t="shared" si="679"/>
        <v>032350</v>
      </c>
      <c r="F8673" s="51" t="e">
        <f>VLOOKUP(E8673,#REF!,8,FALSE)</f>
        <v>#REF!</v>
      </c>
      <c r="G8673" s="51" t="e">
        <f>VLOOKUP(E8673,#REF!,9,FALSE)</f>
        <v>#REF!</v>
      </c>
      <c r="H8673" s="52">
        <v>909543</v>
      </c>
      <c r="I8673" s="51" t="s">
        <v>5024</v>
      </c>
      <c r="J8673" s="53">
        <v>13.2</v>
      </c>
      <c r="K8673" s="53">
        <v>13.2</v>
      </c>
      <c r="L8673" s="53">
        <v>8.7804349500000001</v>
      </c>
      <c r="M8673" s="53">
        <v>8.7804349500000001</v>
      </c>
      <c r="N8673" s="53">
        <f t="shared" si="680"/>
        <v>6321.9131639999996</v>
      </c>
      <c r="O8673" s="53" t="e">
        <f>VLOOKUP(E8673,#REF!,29,FALSE)</f>
        <v>#REF!</v>
      </c>
      <c r="P8673" s="53" t="e">
        <f t="shared" si="681"/>
        <v>#REF!</v>
      </c>
      <c r="Q8673" s="53">
        <v>0</v>
      </c>
    </row>
    <row r="8674" spans="1:17">
      <c r="A8674" s="51" t="s">
        <v>5414</v>
      </c>
      <c r="B8674" s="51">
        <f t="shared" si="677"/>
        <v>11</v>
      </c>
      <c r="C8674" s="51">
        <f t="shared" si="678"/>
        <v>720</v>
      </c>
      <c r="D8674" s="51" t="s">
        <v>2484</v>
      </c>
      <c r="E8674" s="54" t="str">
        <f t="shared" si="679"/>
        <v>032351</v>
      </c>
      <c r="F8674" s="51" t="e">
        <f>VLOOKUP(E8674,#REF!,8,FALSE)</f>
        <v>#REF!</v>
      </c>
      <c r="G8674" s="51" t="e">
        <f>VLOOKUP(E8674,#REF!,9,FALSE)</f>
        <v>#REF!</v>
      </c>
      <c r="H8674" s="52">
        <v>909544</v>
      </c>
      <c r="I8674" s="51" t="s">
        <v>5025</v>
      </c>
      <c r="J8674" s="53">
        <v>10.8</v>
      </c>
      <c r="K8674" s="53">
        <v>10.8</v>
      </c>
      <c r="L8674" s="53">
        <v>9.8563447597222211</v>
      </c>
      <c r="M8674" s="53">
        <v>9.8563447597222211</v>
      </c>
      <c r="N8674" s="53">
        <f t="shared" si="680"/>
        <v>7096.5682269999988</v>
      </c>
      <c r="O8674" s="53" t="e">
        <f>VLOOKUP(E8674,#REF!,29,FALSE)</f>
        <v>#REF!</v>
      </c>
      <c r="P8674" s="53" t="e">
        <f t="shared" si="681"/>
        <v>#REF!</v>
      </c>
      <c r="Q8674" s="53">
        <v>0</v>
      </c>
    </row>
    <row r="8675" spans="1:17">
      <c r="A8675" s="51" t="s">
        <v>5414</v>
      </c>
      <c r="B8675" s="51">
        <f t="shared" si="677"/>
        <v>11</v>
      </c>
      <c r="C8675" s="51">
        <f t="shared" si="678"/>
        <v>720</v>
      </c>
      <c r="D8675" s="51" t="s">
        <v>477</v>
      </c>
      <c r="E8675" s="54" t="str">
        <f t="shared" si="679"/>
        <v>029718</v>
      </c>
      <c r="F8675" s="51" t="e">
        <f>VLOOKUP(E8675,#REF!,8,FALSE)</f>
        <v>#REF!</v>
      </c>
      <c r="G8675" s="51" t="e">
        <f>VLOOKUP(E8675,#REF!,9,FALSE)</f>
        <v>#REF!</v>
      </c>
      <c r="H8675" s="52">
        <v>8470</v>
      </c>
      <c r="I8675" s="51" t="s">
        <v>5026</v>
      </c>
      <c r="J8675" s="53">
        <v>23.8</v>
      </c>
      <c r="K8675" s="53">
        <v>22.000001000000001</v>
      </c>
      <c r="L8675" s="53">
        <v>1.3705555555555556E-5</v>
      </c>
      <c r="M8675" s="53">
        <v>1.2658333333333334E-5</v>
      </c>
      <c r="N8675" s="53">
        <f t="shared" si="680"/>
        <v>9.1140000000000006E-3</v>
      </c>
      <c r="O8675" s="53" t="e">
        <f>VLOOKUP(E8675,#REF!,29,FALSE)</f>
        <v>#REF!</v>
      </c>
      <c r="P8675" s="53" t="e">
        <f t="shared" si="681"/>
        <v>#REF!</v>
      </c>
      <c r="Q8675" s="53">
        <v>1.0472222222222215E-6</v>
      </c>
    </row>
    <row r="8676" spans="1:17">
      <c r="A8676" s="51" t="s">
        <v>5414</v>
      </c>
      <c r="B8676" s="51">
        <f t="shared" si="677"/>
        <v>11</v>
      </c>
      <c r="C8676" s="51">
        <f t="shared" si="678"/>
        <v>720</v>
      </c>
      <c r="D8676" s="51" t="s">
        <v>930</v>
      </c>
      <c r="E8676" s="54" t="str">
        <f t="shared" si="679"/>
        <v>030317</v>
      </c>
      <c r="F8676" s="51" t="e">
        <f>VLOOKUP(E8676,#REF!,8,FALSE)</f>
        <v>#REF!</v>
      </c>
      <c r="G8676" s="51" t="e">
        <f>VLOOKUP(E8676,#REF!,9,FALSE)</f>
        <v>#REF!</v>
      </c>
      <c r="H8676" s="52">
        <v>20025</v>
      </c>
      <c r="I8676" s="51" t="s">
        <v>5027</v>
      </c>
      <c r="J8676" s="53">
        <v>10.94</v>
      </c>
      <c r="K8676" s="53">
        <v>10</v>
      </c>
      <c r="L8676" s="53">
        <v>6.7012918791666669</v>
      </c>
      <c r="M8676" s="53">
        <v>6.7012918791666669</v>
      </c>
      <c r="N8676" s="53">
        <f t="shared" si="680"/>
        <v>4824.9301530000002</v>
      </c>
      <c r="O8676" s="53" t="e">
        <f>VLOOKUP(E8676,#REF!,29,FALSE)</f>
        <v>#REF!</v>
      </c>
      <c r="P8676" s="53" t="e">
        <f t="shared" si="681"/>
        <v>#REF!</v>
      </c>
      <c r="Q8676" s="53">
        <v>0</v>
      </c>
    </row>
    <row r="8677" spans="1:17">
      <c r="A8677" s="51" t="s">
        <v>5414</v>
      </c>
      <c r="B8677" s="51">
        <f t="shared" si="677"/>
        <v>11</v>
      </c>
      <c r="C8677" s="51">
        <f t="shared" si="678"/>
        <v>720</v>
      </c>
      <c r="D8677" s="51" t="s">
        <v>687</v>
      </c>
      <c r="E8677" s="54" t="str">
        <f t="shared" si="679"/>
        <v>030054</v>
      </c>
      <c r="F8677" s="51" t="e">
        <f>VLOOKUP(E8677,#REF!,8,FALSE)</f>
        <v>#REF!</v>
      </c>
      <c r="G8677" s="51" t="e">
        <f>VLOOKUP(E8677,#REF!,9,FALSE)</f>
        <v>#REF!</v>
      </c>
      <c r="H8677" s="52">
        <v>8773</v>
      </c>
      <c r="I8677" s="51" t="s">
        <v>688</v>
      </c>
      <c r="J8677" s="53">
        <v>98.7</v>
      </c>
      <c r="K8677" s="53">
        <v>96.000004000000004</v>
      </c>
      <c r="L8677" s="53">
        <v>192.64576381527775</v>
      </c>
      <c r="M8677" s="53">
        <v>192.64576379444443</v>
      </c>
      <c r="N8677" s="53">
        <f t="shared" si="680"/>
        <v>138704.94993199999</v>
      </c>
      <c r="O8677" s="53" t="e">
        <f>VLOOKUP(E8677,#REF!,29,FALSE)</f>
        <v>#REF!</v>
      </c>
      <c r="P8677" s="53" t="e">
        <f t="shared" si="681"/>
        <v>#REF!</v>
      </c>
      <c r="Q8677" s="53">
        <v>2.0833330280664894E-8</v>
      </c>
    </row>
    <row r="8678" spans="1:17">
      <c r="A8678" s="51" t="s">
        <v>5414</v>
      </c>
      <c r="B8678" s="51">
        <f t="shared" si="677"/>
        <v>11</v>
      </c>
      <c r="C8678" s="51">
        <f t="shared" si="678"/>
        <v>720</v>
      </c>
      <c r="D8678" s="51" t="s">
        <v>1088</v>
      </c>
      <c r="E8678" s="54" t="str">
        <f t="shared" si="679"/>
        <v>030661</v>
      </c>
      <c r="F8678" s="51" t="e">
        <f>VLOOKUP(E8678,#REF!,8,FALSE)</f>
        <v>#REF!</v>
      </c>
      <c r="G8678" s="51" t="e">
        <f>VLOOKUP(E8678,#REF!,9,FALSE)</f>
        <v>#REF!</v>
      </c>
      <c r="H8678" s="52">
        <v>890669</v>
      </c>
      <c r="I8678" s="51" t="s">
        <v>5028</v>
      </c>
      <c r="J8678" s="53">
        <v>8.6999999999999993</v>
      </c>
      <c r="K8678" s="53">
        <v>9.6999969999999998</v>
      </c>
      <c r="L8678" s="53">
        <v>7.0031938555555557</v>
      </c>
      <c r="M8678" s="53">
        <v>7.0031938597222227</v>
      </c>
      <c r="N8678" s="53">
        <f t="shared" si="680"/>
        <v>5042.2995790000004</v>
      </c>
      <c r="O8678" s="53" t="e">
        <f>VLOOKUP(E8678,#REF!,29,FALSE)</f>
        <v>#REF!</v>
      </c>
      <c r="P8678" s="53" t="e">
        <f t="shared" si="681"/>
        <v>#REF!</v>
      </c>
      <c r="Q8678" s="53">
        <v>0</v>
      </c>
    </row>
    <row r="8679" spans="1:17">
      <c r="A8679" s="51" t="s">
        <v>5414</v>
      </c>
      <c r="B8679" s="51">
        <f t="shared" si="677"/>
        <v>11</v>
      </c>
      <c r="C8679" s="51">
        <f t="shared" si="678"/>
        <v>720</v>
      </c>
      <c r="D8679" s="51" t="s">
        <v>1617</v>
      </c>
      <c r="E8679" s="54" t="str">
        <f t="shared" si="679"/>
        <v>031025</v>
      </c>
      <c r="F8679" s="51" t="e">
        <f>VLOOKUP(E8679,#REF!,8,FALSE)</f>
        <v>#REF!</v>
      </c>
      <c r="G8679" s="51" t="e">
        <f>VLOOKUP(E8679,#REF!,9,FALSE)</f>
        <v>#REF!</v>
      </c>
      <c r="H8679" s="52">
        <v>889898</v>
      </c>
      <c r="I8679" s="51" t="s">
        <v>5029</v>
      </c>
      <c r="J8679" s="53">
        <v>10.9</v>
      </c>
      <c r="K8679" s="53">
        <v>9.7000010000000003</v>
      </c>
      <c r="L8679" s="53">
        <v>9.4520704958333326</v>
      </c>
      <c r="M8679" s="53">
        <v>8.7360570458333342</v>
      </c>
      <c r="N8679" s="53">
        <f t="shared" si="680"/>
        <v>6289.9610730000004</v>
      </c>
      <c r="O8679" s="53" t="e">
        <f>VLOOKUP(E8679,#REF!,29,FALSE)</f>
        <v>#REF!</v>
      </c>
      <c r="P8679" s="53" t="e">
        <f t="shared" si="681"/>
        <v>#REF!</v>
      </c>
      <c r="Q8679" s="53">
        <v>0.71601344999999883</v>
      </c>
    </row>
    <row r="8680" spans="1:17">
      <c r="A8680" s="51" t="s">
        <v>5414</v>
      </c>
      <c r="B8680" s="51">
        <f t="shared" si="677"/>
        <v>11</v>
      </c>
      <c r="C8680" s="51">
        <f t="shared" si="678"/>
        <v>720</v>
      </c>
      <c r="D8680" s="51" t="s">
        <v>1640</v>
      </c>
      <c r="E8680" s="54" t="str">
        <f t="shared" si="679"/>
        <v>031026</v>
      </c>
      <c r="F8680" s="51" t="e">
        <f>VLOOKUP(E8680,#REF!,8,FALSE)</f>
        <v>#REF!</v>
      </c>
      <c r="G8680" s="51" t="e">
        <f>VLOOKUP(E8680,#REF!,9,FALSE)</f>
        <v>#REF!</v>
      </c>
      <c r="H8680" s="52">
        <v>889899</v>
      </c>
      <c r="I8680" s="51" t="s">
        <v>5030</v>
      </c>
      <c r="J8680" s="53">
        <v>9.6999999999999993</v>
      </c>
      <c r="K8680" s="53">
        <v>9.0000009999999993</v>
      </c>
      <c r="L8680" s="53">
        <v>9.1739700430555562</v>
      </c>
      <c r="M8680" s="53">
        <v>8.8403888166666658</v>
      </c>
      <c r="N8680" s="53">
        <f t="shared" si="680"/>
        <v>6365.0799479999996</v>
      </c>
      <c r="O8680" s="53" t="e">
        <f>VLOOKUP(E8680,#REF!,29,FALSE)</f>
        <v>#REF!</v>
      </c>
      <c r="P8680" s="53" t="e">
        <f t="shared" si="681"/>
        <v>#REF!</v>
      </c>
      <c r="Q8680" s="53">
        <v>0.33358122638888971</v>
      </c>
    </row>
    <row r="8681" spans="1:17">
      <c r="A8681" s="51" t="s">
        <v>5414</v>
      </c>
      <c r="B8681" s="51">
        <f t="shared" si="677"/>
        <v>11</v>
      </c>
      <c r="C8681" s="51">
        <f t="shared" si="678"/>
        <v>720</v>
      </c>
      <c r="D8681" s="51" t="s">
        <v>980</v>
      </c>
      <c r="E8681" s="54" t="str">
        <f t="shared" si="679"/>
        <v>030283</v>
      </c>
      <c r="F8681" s="51" t="e">
        <f>VLOOKUP(E8681,#REF!,8,FALSE)</f>
        <v>#REF!</v>
      </c>
      <c r="G8681" s="51" t="e">
        <f>VLOOKUP(E8681,#REF!,9,FALSE)</f>
        <v>#REF!</v>
      </c>
      <c r="H8681" s="52">
        <v>20011</v>
      </c>
      <c r="I8681" s="51" t="s">
        <v>5031</v>
      </c>
      <c r="J8681" s="53">
        <v>13.4</v>
      </c>
      <c r="K8681" s="53">
        <v>13</v>
      </c>
      <c r="L8681" s="53">
        <v>8.3950422402777782</v>
      </c>
      <c r="M8681" s="53">
        <v>8.3950422402777782</v>
      </c>
      <c r="N8681" s="53">
        <f t="shared" si="680"/>
        <v>6044.430413</v>
      </c>
      <c r="O8681" s="53" t="e">
        <f>VLOOKUP(E8681,#REF!,29,FALSE)</f>
        <v>#REF!</v>
      </c>
      <c r="P8681" s="53" t="e">
        <f t="shared" si="681"/>
        <v>#REF!</v>
      </c>
      <c r="Q8681" s="53">
        <v>0</v>
      </c>
    </row>
    <row r="8682" spans="1:17">
      <c r="A8682" s="51" t="s">
        <v>5414</v>
      </c>
      <c r="B8682" s="51">
        <f t="shared" si="677"/>
        <v>11</v>
      </c>
      <c r="C8682" s="51">
        <f t="shared" si="678"/>
        <v>720</v>
      </c>
      <c r="D8682" s="51" t="s">
        <v>1517</v>
      </c>
      <c r="E8682" s="54" t="str">
        <f t="shared" si="679"/>
        <v>030841</v>
      </c>
      <c r="F8682" s="51" t="e">
        <f>VLOOKUP(E8682,#REF!,8,FALSE)</f>
        <v>#REF!</v>
      </c>
      <c r="G8682" s="51" t="e">
        <f>VLOOKUP(E8682,#REF!,9,FALSE)</f>
        <v>#REF!</v>
      </c>
      <c r="H8682" s="52">
        <v>893283</v>
      </c>
      <c r="I8682" s="51" t="s">
        <v>1518</v>
      </c>
      <c r="J8682" s="53">
        <v>12.8</v>
      </c>
      <c r="K8682" s="53">
        <v>12</v>
      </c>
      <c r="L8682" s="53">
        <v>11.494451815277777</v>
      </c>
      <c r="M8682" s="53">
        <v>11.494451815277777</v>
      </c>
      <c r="N8682" s="53">
        <f t="shared" si="680"/>
        <v>8276.0053069999994</v>
      </c>
      <c r="O8682" s="53" t="e">
        <f>VLOOKUP(E8682,#REF!,29,FALSE)</f>
        <v>#REF!</v>
      </c>
      <c r="P8682" s="53" t="e">
        <f t="shared" si="681"/>
        <v>#REF!</v>
      </c>
      <c r="Q8682" s="53">
        <v>0</v>
      </c>
    </row>
    <row r="8683" spans="1:17">
      <c r="A8683" s="51" t="s">
        <v>5414</v>
      </c>
      <c r="B8683" s="51">
        <f t="shared" si="677"/>
        <v>11</v>
      </c>
      <c r="C8683" s="51">
        <f t="shared" si="678"/>
        <v>720</v>
      </c>
      <c r="D8683" s="51" t="s">
        <v>1112</v>
      </c>
      <c r="E8683" s="54" t="str">
        <f t="shared" si="679"/>
        <v>027787</v>
      </c>
      <c r="F8683" s="51" t="e">
        <f>VLOOKUP(E8683,#REF!,8,FALSE)</f>
        <v>#REF!</v>
      </c>
      <c r="G8683" s="51" t="e">
        <f>VLOOKUP(E8683,#REF!,9,FALSE)</f>
        <v>#REF!</v>
      </c>
      <c r="H8683" s="52">
        <v>888135</v>
      </c>
      <c r="I8683" s="51" t="s">
        <v>5032</v>
      </c>
      <c r="J8683" s="53">
        <v>21.2</v>
      </c>
      <c r="K8683" s="53">
        <v>22.299999</v>
      </c>
      <c r="L8683" s="53">
        <v>0</v>
      </c>
      <c r="M8683" s="53">
        <v>0</v>
      </c>
      <c r="N8683" s="53">
        <f t="shared" si="680"/>
        <v>0</v>
      </c>
      <c r="O8683" s="53" t="e">
        <f>VLOOKUP(E8683,#REF!,29,FALSE)</f>
        <v>#REF!</v>
      </c>
      <c r="P8683" s="53" t="e">
        <f t="shared" si="681"/>
        <v>#REF!</v>
      </c>
      <c r="Q8683" s="53">
        <v>0</v>
      </c>
    </row>
    <row r="8684" spans="1:17">
      <c r="A8684" s="51" t="s">
        <v>5414</v>
      </c>
      <c r="B8684" s="51">
        <f t="shared" si="677"/>
        <v>11</v>
      </c>
      <c r="C8684" s="51">
        <f t="shared" si="678"/>
        <v>720</v>
      </c>
      <c r="D8684" s="51" t="s">
        <v>890</v>
      </c>
      <c r="E8684" s="54" t="str">
        <f t="shared" si="679"/>
        <v>030285</v>
      </c>
      <c r="F8684" s="51" t="e">
        <f>VLOOKUP(E8684,#REF!,8,FALSE)</f>
        <v>#REF!</v>
      </c>
      <c r="G8684" s="51" t="e">
        <f>VLOOKUP(E8684,#REF!,9,FALSE)</f>
        <v>#REF!</v>
      </c>
      <c r="H8684" s="52">
        <v>8912</v>
      </c>
      <c r="I8684" s="51" t="s">
        <v>889</v>
      </c>
      <c r="J8684" s="53">
        <v>12.37</v>
      </c>
      <c r="K8684" s="53">
        <v>12</v>
      </c>
      <c r="L8684" s="53">
        <v>10.125317551388889</v>
      </c>
      <c r="M8684" s="53">
        <v>10.125317551388889</v>
      </c>
      <c r="N8684" s="53">
        <f t="shared" si="680"/>
        <v>7290.2286370000002</v>
      </c>
      <c r="O8684" s="53" t="e">
        <f>VLOOKUP(E8684,#REF!,29,FALSE)</f>
        <v>#REF!</v>
      </c>
      <c r="P8684" s="53" t="e">
        <f t="shared" si="681"/>
        <v>#REF!</v>
      </c>
      <c r="Q8684" s="53">
        <v>0</v>
      </c>
    </row>
    <row r="8685" spans="1:17">
      <c r="A8685" s="51" t="s">
        <v>5414</v>
      </c>
      <c r="B8685" s="51">
        <f t="shared" si="677"/>
        <v>11</v>
      </c>
      <c r="C8685" s="51">
        <f t="shared" si="678"/>
        <v>720</v>
      </c>
      <c r="D8685" s="51" t="s">
        <v>887</v>
      </c>
      <c r="E8685" s="54" t="str">
        <f t="shared" si="679"/>
        <v>030284</v>
      </c>
      <c r="F8685" s="51" t="e">
        <f>VLOOKUP(E8685,#REF!,8,FALSE)</f>
        <v>#REF!</v>
      </c>
      <c r="G8685" s="51" t="e">
        <f>VLOOKUP(E8685,#REF!,9,FALSE)</f>
        <v>#REF!</v>
      </c>
      <c r="H8685" s="52">
        <v>8910</v>
      </c>
      <c r="I8685" s="51" t="s">
        <v>886</v>
      </c>
      <c r="J8685" s="53">
        <v>12.08</v>
      </c>
      <c r="K8685" s="53">
        <v>12</v>
      </c>
      <c r="L8685" s="53">
        <v>10.993349627777777</v>
      </c>
      <c r="M8685" s="53">
        <v>10.993349627777777</v>
      </c>
      <c r="N8685" s="53">
        <f t="shared" si="680"/>
        <v>7915.2117319999988</v>
      </c>
      <c r="O8685" s="53" t="e">
        <f>VLOOKUP(E8685,#REF!,29,FALSE)</f>
        <v>#REF!</v>
      </c>
      <c r="P8685" s="53" t="e">
        <f t="shared" si="681"/>
        <v>#REF!</v>
      </c>
      <c r="Q8685" s="53">
        <v>0</v>
      </c>
    </row>
    <row r="8686" spans="1:17">
      <c r="A8686" s="51" t="s">
        <v>5414</v>
      </c>
      <c r="B8686" s="51">
        <f t="shared" si="677"/>
        <v>11</v>
      </c>
      <c r="C8686" s="51">
        <f t="shared" si="678"/>
        <v>720</v>
      </c>
      <c r="D8686" s="51" t="s">
        <v>1027</v>
      </c>
      <c r="E8686" s="54" t="str">
        <f t="shared" si="679"/>
        <v>030281</v>
      </c>
      <c r="F8686" s="51" t="e">
        <f>VLOOKUP(E8686,#REF!,8,FALSE)</f>
        <v>#REF!</v>
      </c>
      <c r="G8686" s="51" t="e">
        <f>VLOOKUP(E8686,#REF!,9,FALSE)</f>
        <v>#REF!</v>
      </c>
      <c r="H8686" s="52">
        <v>8892</v>
      </c>
      <c r="I8686" s="51" t="s">
        <v>1026</v>
      </c>
      <c r="J8686" s="53">
        <v>12.73</v>
      </c>
      <c r="K8686" s="53">
        <v>12</v>
      </c>
      <c r="L8686" s="53">
        <v>10.478729070833333</v>
      </c>
      <c r="M8686" s="53">
        <v>10.478729070833333</v>
      </c>
      <c r="N8686" s="53">
        <f t="shared" si="680"/>
        <v>7544.6849309999998</v>
      </c>
      <c r="O8686" s="53" t="e">
        <f>VLOOKUP(E8686,#REF!,29,FALSE)</f>
        <v>#REF!</v>
      </c>
      <c r="P8686" s="53" t="e">
        <f t="shared" si="681"/>
        <v>#REF!</v>
      </c>
      <c r="Q8686" s="53">
        <v>0</v>
      </c>
    </row>
    <row r="8687" spans="1:17">
      <c r="A8687" s="51" t="s">
        <v>5414</v>
      </c>
      <c r="B8687" s="51">
        <f t="shared" si="677"/>
        <v>11</v>
      </c>
      <c r="C8687" s="51">
        <f t="shared" si="678"/>
        <v>720</v>
      </c>
      <c r="D8687" s="51" t="s">
        <v>884</v>
      </c>
      <c r="E8687" s="54" t="str">
        <f t="shared" si="679"/>
        <v>030290</v>
      </c>
      <c r="F8687" s="51" t="e">
        <f>VLOOKUP(E8687,#REF!,8,FALSE)</f>
        <v>#REF!</v>
      </c>
      <c r="G8687" s="51" t="e">
        <f>VLOOKUP(E8687,#REF!,9,FALSE)</f>
        <v>#REF!</v>
      </c>
      <c r="H8687" s="52">
        <v>8922</v>
      </c>
      <c r="I8687" s="51" t="s">
        <v>883</v>
      </c>
      <c r="J8687" s="53">
        <v>13.11</v>
      </c>
      <c r="K8687" s="53">
        <v>13</v>
      </c>
      <c r="L8687" s="53">
        <v>11.108002141666667</v>
      </c>
      <c r="M8687" s="53">
        <v>11.108002141666667</v>
      </c>
      <c r="N8687" s="53">
        <f t="shared" si="680"/>
        <v>7997.7615420000002</v>
      </c>
      <c r="O8687" s="53" t="e">
        <f>VLOOKUP(E8687,#REF!,29,FALSE)</f>
        <v>#REF!</v>
      </c>
      <c r="P8687" s="53" t="e">
        <f t="shared" si="681"/>
        <v>#REF!</v>
      </c>
      <c r="Q8687" s="53">
        <v>0</v>
      </c>
    </row>
    <row r="8688" spans="1:17">
      <c r="A8688" s="51" t="s">
        <v>5414</v>
      </c>
      <c r="B8688" s="51">
        <f t="shared" si="677"/>
        <v>11</v>
      </c>
      <c r="C8688" s="51">
        <f t="shared" si="678"/>
        <v>720</v>
      </c>
      <c r="D8688" s="51" t="s">
        <v>1786</v>
      </c>
      <c r="E8688" s="54" t="str">
        <f t="shared" si="679"/>
        <v>031337</v>
      </c>
      <c r="F8688" s="51" t="e">
        <f>VLOOKUP(E8688,#REF!,8,FALSE)</f>
        <v>#REF!</v>
      </c>
      <c r="G8688" s="51" t="e">
        <f>VLOOKUP(E8688,#REF!,9,FALSE)</f>
        <v>#REF!</v>
      </c>
      <c r="H8688" s="52">
        <v>896469</v>
      </c>
      <c r="I8688" s="51" t="s">
        <v>1787</v>
      </c>
      <c r="J8688" s="53">
        <v>16.100000000000001</v>
      </c>
      <c r="K8688" s="53">
        <v>15.5</v>
      </c>
      <c r="L8688" s="53">
        <v>9.4269838791666665</v>
      </c>
      <c r="M8688" s="53">
        <v>9.4269838791666665</v>
      </c>
      <c r="N8688" s="53">
        <f t="shared" si="680"/>
        <v>6787.4283930000001</v>
      </c>
      <c r="O8688" s="53" t="e">
        <f>VLOOKUP(E8688,#REF!,29,FALSE)</f>
        <v>#REF!</v>
      </c>
      <c r="P8688" s="53" t="e">
        <f t="shared" si="681"/>
        <v>#REF!</v>
      </c>
      <c r="Q8688" s="53">
        <v>0</v>
      </c>
    </row>
    <row r="8689" spans="1:17">
      <c r="A8689" s="51" t="s">
        <v>5414</v>
      </c>
      <c r="B8689" s="51">
        <f t="shared" si="677"/>
        <v>11</v>
      </c>
      <c r="C8689" s="51">
        <f t="shared" si="678"/>
        <v>720</v>
      </c>
      <c r="D8689" s="51" t="s">
        <v>1002</v>
      </c>
      <c r="E8689" s="54" t="str">
        <f t="shared" si="679"/>
        <v>030389</v>
      </c>
      <c r="F8689" s="51" t="e">
        <f>VLOOKUP(E8689,#REF!,8,FALSE)</f>
        <v>#REF!</v>
      </c>
      <c r="G8689" s="51" t="e">
        <f>VLOOKUP(E8689,#REF!,9,FALSE)</f>
        <v>#REF!</v>
      </c>
      <c r="H8689" s="52">
        <v>20065</v>
      </c>
      <c r="I8689" s="51" t="s">
        <v>1001</v>
      </c>
      <c r="J8689" s="53">
        <v>8.3800000000000008</v>
      </c>
      <c r="K8689" s="53">
        <v>8</v>
      </c>
      <c r="L8689" s="53">
        <v>9.5947728333333338</v>
      </c>
      <c r="M8689" s="53">
        <v>9.5947728333333338</v>
      </c>
      <c r="N8689" s="53">
        <f t="shared" si="680"/>
        <v>6908.2364400000006</v>
      </c>
      <c r="O8689" s="53" t="e">
        <f>VLOOKUP(E8689,#REF!,29,FALSE)</f>
        <v>#REF!</v>
      </c>
      <c r="P8689" s="53" t="e">
        <f t="shared" si="681"/>
        <v>#REF!</v>
      </c>
      <c r="Q8689" s="53">
        <v>0</v>
      </c>
    </row>
    <row r="8690" spans="1:17">
      <c r="A8690" s="51" t="s">
        <v>5414</v>
      </c>
      <c r="B8690" s="51">
        <f t="shared" si="677"/>
        <v>11</v>
      </c>
      <c r="C8690" s="51">
        <f t="shared" si="678"/>
        <v>720</v>
      </c>
      <c r="D8690" s="51" t="s">
        <v>518</v>
      </c>
      <c r="E8690" s="54" t="str">
        <f t="shared" si="679"/>
        <v>029654</v>
      </c>
      <c r="F8690" s="51" t="e">
        <f>VLOOKUP(E8690,#REF!,8,FALSE)</f>
        <v>#REF!</v>
      </c>
      <c r="G8690" s="51" t="e">
        <f>VLOOKUP(E8690,#REF!,9,FALSE)</f>
        <v>#REF!</v>
      </c>
      <c r="H8690" s="52">
        <v>8569</v>
      </c>
      <c r="I8690" s="51" t="s">
        <v>5033</v>
      </c>
      <c r="J8690" s="53">
        <v>122.9</v>
      </c>
      <c r="K8690" s="53">
        <v>119.000001</v>
      </c>
      <c r="L8690" s="53">
        <v>43.784664443055554</v>
      </c>
      <c r="M8690" s="53">
        <v>42.757833154166669</v>
      </c>
      <c r="N8690" s="53">
        <f t="shared" si="680"/>
        <v>30785.639871000003</v>
      </c>
      <c r="O8690" s="53" t="e">
        <f>VLOOKUP(E8690,#REF!,29,FALSE)</f>
        <v>#REF!</v>
      </c>
      <c r="P8690" s="53" t="e">
        <f t="shared" si="681"/>
        <v>#REF!</v>
      </c>
      <c r="Q8690" s="53">
        <v>1.0268312888888886</v>
      </c>
    </row>
    <row r="8691" spans="1:17">
      <c r="A8691" s="51" t="s">
        <v>5414</v>
      </c>
      <c r="B8691" s="51">
        <f t="shared" si="677"/>
        <v>11</v>
      </c>
      <c r="C8691" s="51">
        <f t="shared" si="678"/>
        <v>720</v>
      </c>
      <c r="D8691" s="51" t="s">
        <v>1421</v>
      </c>
      <c r="E8691" s="54" t="str">
        <f t="shared" si="679"/>
        <v>030800</v>
      </c>
      <c r="F8691" s="51" t="e">
        <f>VLOOKUP(E8691,#REF!,8,FALSE)</f>
        <v>#REF!</v>
      </c>
      <c r="G8691" s="51" t="e">
        <f>VLOOKUP(E8691,#REF!,9,FALSE)</f>
        <v>#REF!</v>
      </c>
      <c r="H8691" s="52">
        <v>888069</v>
      </c>
      <c r="I8691" s="51" t="s">
        <v>5034</v>
      </c>
      <c r="J8691" s="53">
        <v>489.6</v>
      </c>
      <c r="K8691" s="53">
        <v>450</v>
      </c>
      <c r="L8691" s="53">
        <v>467.25536217500002</v>
      </c>
      <c r="M8691" s="53">
        <v>460.78479037222223</v>
      </c>
      <c r="N8691" s="53">
        <f t="shared" si="680"/>
        <v>331765.04906799999</v>
      </c>
      <c r="O8691" s="53" t="e">
        <f>VLOOKUP(E8691,#REF!,29,FALSE)</f>
        <v>#REF!</v>
      </c>
      <c r="P8691" s="53" t="e">
        <f t="shared" si="681"/>
        <v>#REF!</v>
      </c>
      <c r="Q8691" s="53">
        <v>6.4705718027777843</v>
      </c>
    </row>
    <row r="8692" spans="1:17">
      <c r="A8692" s="51" t="s">
        <v>5414</v>
      </c>
      <c r="B8692" s="51">
        <f t="shared" si="677"/>
        <v>11</v>
      </c>
      <c r="C8692" s="51">
        <f t="shared" si="678"/>
        <v>720</v>
      </c>
      <c r="D8692" s="51" t="s">
        <v>768</v>
      </c>
      <c r="E8692" s="54" t="str">
        <f t="shared" si="679"/>
        <v>030202</v>
      </c>
      <c r="F8692" s="51" t="e">
        <f>VLOOKUP(E8692,#REF!,8,FALSE)</f>
        <v>#REF!</v>
      </c>
      <c r="G8692" s="51" t="e">
        <f>VLOOKUP(E8692,#REF!,9,FALSE)</f>
        <v>#REF!</v>
      </c>
      <c r="H8692" s="52">
        <v>888071</v>
      </c>
      <c r="I8692" s="51" t="s">
        <v>5385</v>
      </c>
      <c r="J8692" s="53">
        <v>301.60000000000002</v>
      </c>
      <c r="K8692" s="53">
        <v>225.00000399999999</v>
      </c>
      <c r="L8692" s="53">
        <v>278.61684517638889</v>
      </c>
      <c r="M8692" s="53">
        <v>216.73750055138888</v>
      </c>
      <c r="N8692" s="53">
        <f t="shared" si="680"/>
        <v>156051.000397</v>
      </c>
      <c r="O8692" s="53" t="e">
        <f>VLOOKUP(E8692,#REF!,29,FALSE)</f>
        <v>#REF!</v>
      </c>
      <c r="P8692" s="53" t="e">
        <f t="shared" si="681"/>
        <v>#REF!</v>
      </c>
      <c r="Q8692" s="53">
        <v>61.879344624999995</v>
      </c>
    </row>
    <row r="8693" spans="1:17">
      <c r="A8693" s="51" t="s">
        <v>5414</v>
      </c>
      <c r="B8693" s="51">
        <f t="shared" si="677"/>
        <v>11</v>
      </c>
      <c r="C8693" s="51">
        <f t="shared" si="678"/>
        <v>720</v>
      </c>
      <c r="D8693" s="51" t="s">
        <v>768</v>
      </c>
      <c r="E8693" s="54" t="str">
        <f t="shared" si="679"/>
        <v>030202</v>
      </c>
      <c r="F8693" s="51" t="e">
        <f>VLOOKUP(E8693,#REF!,8,FALSE)</f>
        <v>#REF!</v>
      </c>
      <c r="G8693" s="51" t="e">
        <f>VLOOKUP(E8693,#REF!,9,FALSE)</f>
        <v>#REF!</v>
      </c>
      <c r="H8693" s="52">
        <v>940548</v>
      </c>
      <c r="I8693" s="51" t="s">
        <v>5381</v>
      </c>
      <c r="J8693" s="53">
        <v>1</v>
      </c>
      <c r="K8693" s="53">
        <v>0.682697</v>
      </c>
      <c r="L8693" s="53">
        <v>1.0123704513888889</v>
      </c>
      <c r="M8693" s="53">
        <v>0</v>
      </c>
      <c r="N8693" s="53">
        <f t="shared" si="680"/>
        <v>0</v>
      </c>
      <c r="O8693" s="53" t="e">
        <f>VLOOKUP(E8693,#REF!,29,FALSE)</f>
        <v>#REF!</v>
      </c>
      <c r="P8693" s="53" t="e">
        <f t="shared" si="681"/>
        <v>#REF!</v>
      </c>
      <c r="Q8693" s="53">
        <v>1.0123704513888889</v>
      </c>
    </row>
    <row r="8694" spans="1:17">
      <c r="A8694" s="51" t="s">
        <v>5414</v>
      </c>
      <c r="B8694" s="51">
        <f t="shared" si="677"/>
        <v>11</v>
      </c>
      <c r="C8694" s="51">
        <f t="shared" si="678"/>
        <v>720</v>
      </c>
      <c r="D8694" s="51" t="s">
        <v>772</v>
      </c>
      <c r="E8694" s="54" t="str">
        <f t="shared" si="679"/>
        <v>030203</v>
      </c>
      <c r="F8694" s="51" t="e">
        <f>VLOOKUP(E8694,#REF!,8,FALSE)</f>
        <v>#REF!</v>
      </c>
      <c r="G8694" s="51" t="e">
        <f>VLOOKUP(E8694,#REF!,9,FALSE)</f>
        <v>#REF!</v>
      </c>
      <c r="H8694" s="52">
        <v>888148</v>
      </c>
      <c r="I8694" s="51" t="s">
        <v>5386</v>
      </c>
      <c r="J8694" s="53">
        <v>305.89999999999998</v>
      </c>
      <c r="K8694" s="53">
        <v>225.00000399999999</v>
      </c>
      <c r="L8694" s="53">
        <v>272.41602353611114</v>
      </c>
      <c r="M8694" s="53">
        <v>208.72217727777777</v>
      </c>
      <c r="N8694" s="53">
        <f t="shared" si="680"/>
        <v>150279.96763999999</v>
      </c>
      <c r="O8694" s="53" t="e">
        <f>VLOOKUP(E8694,#REF!,29,FALSE)</f>
        <v>#REF!</v>
      </c>
      <c r="P8694" s="53" t="e">
        <f t="shared" si="681"/>
        <v>#REF!</v>
      </c>
      <c r="Q8694" s="53">
        <v>63.693846258333359</v>
      </c>
    </row>
    <row r="8695" spans="1:17">
      <c r="A8695" s="51" t="s">
        <v>5414</v>
      </c>
      <c r="B8695" s="51">
        <f t="shared" si="677"/>
        <v>11</v>
      </c>
      <c r="C8695" s="51">
        <f t="shared" si="678"/>
        <v>720</v>
      </c>
      <c r="D8695" s="51" t="s">
        <v>772</v>
      </c>
      <c r="E8695" s="54" t="str">
        <f t="shared" si="679"/>
        <v>030203</v>
      </c>
      <c r="F8695" s="51" t="e">
        <f>VLOOKUP(E8695,#REF!,8,FALSE)</f>
        <v>#REF!</v>
      </c>
      <c r="G8695" s="51" t="e">
        <f>VLOOKUP(E8695,#REF!,9,FALSE)</f>
        <v>#REF!</v>
      </c>
      <c r="H8695" s="52">
        <v>940568</v>
      </c>
      <c r="I8695" s="51" t="s">
        <v>5038</v>
      </c>
      <c r="J8695" s="53">
        <v>1</v>
      </c>
      <c r="K8695" s="53">
        <v>0.682697</v>
      </c>
      <c r="L8695" s="53">
        <v>0.99067817222222221</v>
      </c>
      <c r="M8695" s="53">
        <v>0</v>
      </c>
      <c r="N8695" s="53">
        <f t="shared" si="680"/>
        <v>0</v>
      </c>
      <c r="O8695" s="53" t="e">
        <f>VLOOKUP(E8695,#REF!,29,FALSE)</f>
        <v>#REF!</v>
      </c>
      <c r="P8695" s="53" t="e">
        <f t="shared" si="681"/>
        <v>#REF!</v>
      </c>
      <c r="Q8695" s="53">
        <v>0.99067817222222221</v>
      </c>
    </row>
    <row r="8696" spans="1:17">
      <c r="A8696" s="51" t="s">
        <v>5414</v>
      </c>
      <c r="B8696" s="51">
        <f t="shared" si="677"/>
        <v>11</v>
      </c>
      <c r="C8696" s="51">
        <f t="shared" si="678"/>
        <v>720</v>
      </c>
      <c r="D8696" s="51" t="s">
        <v>1417</v>
      </c>
      <c r="E8696" s="54" t="str">
        <f t="shared" si="679"/>
        <v>030768</v>
      </c>
      <c r="F8696" s="51" t="e">
        <f>VLOOKUP(E8696,#REF!,8,FALSE)</f>
        <v>#REF!</v>
      </c>
      <c r="G8696" s="51" t="e">
        <f>VLOOKUP(E8696,#REF!,9,FALSE)</f>
        <v>#REF!</v>
      </c>
      <c r="H8696" s="52">
        <v>892105</v>
      </c>
      <c r="I8696" s="51" t="s">
        <v>1418</v>
      </c>
      <c r="J8696" s="53">
        <v>12.5</v>
      </c>
      <c r="K8696" s="53">
        <v>13.799999</v>
      </c>
      <c r="L8696" s="53">
        <v>7.6869862416666672</v>
      </c>
      <c r="M8696" s="53">
        <v>7.6869862291666662</v>
      </c>
      <c r="N8696" s="53">
        <f t="shared" si="680"/>
        <v>5534.6300849999998</v>
      </c>
      <c r="O8696" s="53" t="e">
        <f>VLOOKUP(E8696,#REF!,29,FALSE)</f>
        <v>#REF!</v>
      </c>
      <c r="P8696" s="53" t="e">
        <f t="shared" si="681"/>
        <v>#REF!</v>
      </c>
      <c r="Q8696" s="53">
        <v>1.2500000442135692E-8</v>
      </c>
    </row>
    <row r="8697" spans="1:17">
      <c r="A8697" s="51" t="s">
        <v>5414</v>
      </c>
      <c r="B8697" s="51">
        <f t="shared" si="677"/>
        <v>11</v>
      </c>
      <c r="C8697" s="51">
        <f t="shared" si="678"/>
        <v>720</v>
      </c>
      <c r="D8697" s="51" t="s">
        <v>747</v>
      </c>
      <c r="E8697" s="54" t="str">
        <f t="shared" si="679"/>
        <v>030196</v>
      </c>
      <c r="F8697" s="51" t="e">
        <f>VLOOKUP(E8697,#REF!,8,FALSE)</f>
        <v>#REF!</v>
      </c>
      <c r="G8697" s="51" t="e">
        <f>VLOOKUP(E8697,#REF!,9,FALSE)</f>
        <v>#REF!</v>
      </c>
      <c r="H8697" s="52">
        <v>888150</v>
      </c>
      <c r="I8697" s="51" t="s">
        <v>5387</v>
      </c>
      <c r="J8697" s="53">
        <v>112.2</v>
      </c>
      <c r="K8697" s="53">
        <v>97.999999000000003</v>
      </c>
      <c r="L8697" s="53">
        <v>123.20605131388889</v>
      </c>
      <c r="M8697" s="53">
        <v>112.16115617361112</v>
      </c>
      <c r="N8697" s="53">
        <f t="shared" si="680"/>
        <v>80756.032445000004</v>
      </c>
      <c r="O8697" s="53" t="e">
        <f>VLOOKUP(E8697,#REF!,29,FALSE)</f>
        <v>#REF!</v>
      </c>
      <c r="P8697" s="53" t="e">
        <f t="shared" si="681"/>
        <v>#REF!</v>
      </c>
      <c r="Q8697" s="53">
        <v>11.044895140277772</v>
      </c>
    </row>
    <row r="8698" spans="1:17">
      <c r="A8698" s="51" t="s">
        <v>5414</v>
      </c>
      <c r="B8698" s="51">
        <f t="shared" si="677"/>
        <v>11</v>
      </c>
      <c r="C8698" s="51">
        <f t="shared" si="678"/>
        <v>720</v>
      </c>
      <c r="D8698" s="51" t="s">
        <v>747</v>
      </c>
      <c r="E8698" s="54" t="str">
        <f t="shared" si="679"/>
        <v>030196</v>
      </c>
      <c r="F8698" s="51" t="e">
        <f>VLOOKUP(E8698,#REF!,8,FALSE)</f>
        <v>#REF!</v>
      </c>
      <c r="G8698" s="51" t="e">
        <f>VLOOKUP(E8698,#REF!,9,FALSE)</f>
        <v>#REF!</v>
      </c>
      <c r="H8698" s="52">
        <v>940588</v>
      </c>
      <c r="I8698" s="51" t="s">
        <v>5382</v>
      </c>
      <c r="J8698" s="53">
        <v>20</v>
      </c>
      <c r="K8698" s="53">
        <v>13.654</v>
      </c>
      <c r="L8698" s="53">
        <v>24.35427056527778</v>
      </c>
      <c r="M8698" s="53">
        <v>0</v>
      </c>
      <c r="N8698" s="53">
        <f t="shared" si="680"/>
        <v>0</v>
      </c>
      <c r="O8698" s="53" t="e">
        <f>VLOOKUP(E8698,#REF!,29,FALSE)</f>
        <v>#REF!</v>
      </c>
      <c r="P8698" s="53" t="e">
        <f t="shared" si="681"/>
        <v>#REF!</v>
      </c>
      <c r="Q8698" s="53">
        <v>24.35427056527778</v>
      </c>
    </row>
    <row r="8699" spans="1:17">
      <c r="A8699" s="51" t="s">
        <v>5414</v>
      </c>
      <c r="B8699" s="51">
        <f t="shared" si="677"/>
        <v>11</v>
      </c>
      <c r="C8699" s="51">
        <f t="shared" si="678"/>
        <v>720</v>
      </c>
      <c r="D8699" s="51" t="s">
        <v>1106</v>
      </c>
      <c r="E8699" s="54" t="str">
        <f t="shared" si="679"/>
        <v>030454</v>
      </c>
      <c r="F8699" s="51" t="e">
        <f>VLOOKUP(E8699,#REF!,8,FALSE)</f>
        <v>#REF!</v>
      </c>
      <c r="G8699" s="51" t="e">
        <f>VLOOKUP(E8699,#REF!,9,FALSE)</f>
        <v>#REF!</v>
      </c>
      <c r="H8699" s="52">
        <v>888114</v>
      </c>
      <c r="I8699" s="51" t="s">
        <v>5040</v>
      </c>
      <c r="J8699" s="53">
        <v>8.8000000000000007</v>
      </c>
      <c r="K8699" s="53">
        <v>9.3000000000000007</v>
      </c>
      <c r="L8699" s="53">
        <v>10.20805977638889</v>
      </c>
      <c r="M8699" s="53">
        <v>10.208059752777778</v>
      </c>
      <c r="N8699" s="53">
        <f t="shared" si="680"/>
        <v>7349.8030220000001</v>
      </c>
      <c r="O8699" s="53" t="e">
        <f>VLOOKUP(E8699,#REF!,29,FALSE)</f>
        <v>#REF!</v>
      </c>
      <c r="P8699" s="53" t="e">
        <f t="shared" si="681"/>
        <v>#REF!</v>
      </c>
      <c r="Q8699" s="53">
        <v>2.3611111525193942E-8</v>
      </c>
    </row>
    <row r="8700" spans="1:17">
      <c r="A8700" s="51" t="s">
        <v>5414</v>
      </c>
      <c r="B8700" s="51">
        <f t="shared" si="677"/>
        <v>11</v>
      </c>
      <c r="C8700" s="51">
        <f t="shared" si="678"/>
        <v>720</v>
      </c>
      <c r="D8700" s="51" t="s">
        <v>1496</v>
      </c>
      <c r="E8700" s="54" t="str">
        <f t="shared" si="679"/>
        <v>030303</v>
      </c>
      <c r="F8700" s="51" t="e">
        <f>VLOOKUP(E8700,#REF!,8,FALSE)</f>
        <v>#REF!</v>
      </c>
      <c r="G8700" s="51" t="e">
        <f>VLOOKUP(E8700,#REF!,9,FALSE)</f>
        <v>#REF!</v>
      </c>
      <c r="H8700" s="52">
        <v>20004</v>
      </c>
      <c r="I8700" s="51" t="s">
        <v>5041</v>
      </c>
      <c r="J8700" s="53">
        <v>12.8</v>
      </c>
      <c r="K8700" s="53">
        <v>0.1</v>
      </c>
      <c r="L8700" s="53">
        <v>0</v>
      </c>
      <c r="M8700" s="53">
        <v>0</v>
      </c>
      <c r="N8700" s="53">
        <f t="shared" si="680"/>
        <v>0</v>
      </c>
      <c r="O8700" s="53" t="e">
        <f>VLOOKUP(E8700,#REF!,29,FALSE)</f>
        <v>#REF!</v>
      </c>
      <c r="P8700" s="53" t="e">
        <f t="shared" si="681"/>
        <v>#REF!</v>
      </c>
      <c r="Q8700" s="53">
        <v>0</v>
      </c>
    </row>
    <row r="8701" spans="1:17">
      <c r="A8701" s="51" t="s">
        <v>5414</v>
      </c>
      <c r="B8701" s="51">
        <f t="shared" si="677"/>
        <v>11</v>
      </c>
      <c r="C8701" s="51">
        <f t="shared" si="678"/>
        <v>720</v>
      </c>
      <c r="D8701" s="51" t="s">
        <v>921</v>
      </c>
      <c r="E8701" s="54" t="str">
        <f t="shared" si="679"/>
        <v>030339</v>
      </c>
      <c r="F8701" s="51" t="e">
        <f>VLOOKUP(E8701,#REF!,8,FALSE)</f>
        <v>#REF!</v>
      </c>
      <c r="G8701" s="51" t="e">
        <f>VLOOKUP(E8701,#REF!,9,FALSE)</f>
        <v>#REF!</v>
      </c>
      <c r="H8701" s="52">
        <v>20038</v>
      </c>
      <c r="I8701" s="51" t="s">
        <v>5042</v>
      </c>
      <c r="J8701" s="53">
        <v>22.84</v>
      </c>
      <c r="K8701" s="53">
        <v>22</v>
      </c>
      <c r="L8701" s="53">
        <v>21.255150974999999</v>
      </c>
      <c r="M8701" s="53">
        <v>21.255150974999999</v>
      </c>
      <c r="N8701" s="53">
        <f t="shared" si="680"/>
        <v>15303.708702</v>
      </c>
      <c r="O8701" s="53" t="e">
        <f>VLOOKUP(E8701,#REF!,29,FALSE)</f>
        <v>#REF!</v>
      </c>
      <c r="P8701" s="53" t="e">
        <f t="shared" si="681"/>
        <v>#REF!</v>
      </c>
      <c r="Q8701" s="53">
        <v>0</v>
      </c>
    </row>
    <row r="8702" spans="1:17">
      <c r="A8702" s="51" t="s">
        <v>5414</v>
      </c>
      <c r="B8702" s="51">
        <f t="shared" si="677"/>
        <v>11</v>
      </c>
      <c r="C8702" s="51">
        <f t="shared" si="678"/>
        <v>720</v>
      </c>
      <c r="D8702" s="51" t="s">
        <v>1258</v>
      </c>
      <c r="E8702" s="54" t="str">
        <f t="shared" si="679"/>
        <v>030506</v>
      </c>
      <c r="F8702" s="51" t="e">
        <f>VLOOKUP(E8702,#REF!,8,FALSE)</f>
        <v>#REF!</v>
      </c>
      <c r="G8702" s="51" t="e">
        <f>VLOOKUP(E8702,#REF!,9,FALSE)</f>
        <v>#REF!</v>
      </c>
      <c r="H8702" s="52">
        <v>890758</v>
      </c>
      <c r="I8702" s="51" t="s">
        <v>1259</v>
      </c>
      <c r="J8702" s="53">
        <v>16.100000000000001</v>
      </c>
      <c r="K8702" s="53">
        <v>14.7</v>
      </c>
      <c r="L8702" s="53">
        <v>8.9805473861111107</v>
      </c>
      <c r="M8702" s="53">
        <v>8.9805473861111107</v>
      </c>
      <c r="N8702" s="53">
        <f t="shared" si="680"/>
        <v>6465.9941179999996</v>
      </c>
      <c r="O8702" s="53" t="e">
        <f>VLOOKUP(E8702,#REF!,29,FALSE)</f>
        <v>#REF!</v>
      </c>
      <c r="P8702" s="53" t="e">
        <f t="shared" si="681"/>
        <v>#REF!</v>
      </c>
      <c r="Q8702" s="53">
        <v>0</v>
      </c>
    </row>
    <row r="8703" spans="1:17">
      <c r="A8703" s="51" t="s">
        <v>5414</v>
      </c>
      <c r="B8703" s="51">
        <f t="shared" si="677"/>
        <v>11</v>
      </c>
      <c r="C8703" s="51">
        <f t="shared" si="678"/>
        <v>720</v>
      </c>
      <c r="D8703" s="51" t="s">
        <v>1752</v>
      </c>
      <c r="E8703" s="54" t="str">
        <f t="shared" si="679"/>
        <v>031336</v>
      </c>
      <c r="F8703" s="51" t="e">
        <f>VLOOKUP(E8703,#REF!,8,FALSE)</f>
        <v>#REF!</v>
      </c>
      <c r="G8703" s="51" t="e">
        <f>VLOOKUP(E8703,#REF!,9,FALSE)</f>
        <v>#REF!</v>
      </c>
      <c r="H8703" s="52">
        <v>896284</v>
      </c>
      <c r="I8703" s="51" t="s">
        <v>5043</v>
      </c>
      <c r="J8703" s="53">
        <v>12.7</v>
      </c>
      <c r="K8703" s="53">
        <v>12.5</v>
      </c>
      <c r="L8703" s="53">
        <v>8.4193743611111103</v>
      </c>
      <c r="M8703" s="53">
        <v>8.4193743611111103</v>
      </c>
      <c r="N8703" s="53">
        <f t="shared" si="680"/>
        <v>6061.9495399999996</v>
      </c>
      <c r="O8703" s="53" t="e">
        <f>VLOOKUP(E8703,#REF!,29,FALSE)</f>
        <v>#REF!</v>
      </c>
      <c r="P8703" s="53" t="e">
        <f t="shared" si="681"/>
        <v>#REF!</v>
      </c>
      <c r="Q8703" s="53">
        <v>0</v>
      </c>
    </row>
    <row r="8704" spans="1:17">
      <c r="A8704" s="51" t="s">
        <v>5414</v>
      </c>
      <c r="B8704" s="51">
        <f t="shared" si="677"/>
        <v>11</v>
      </c>
      <c r="C8704" s="51">
        <f t="shared" si="678"/>
        <v>720</v>
      </c>
      <c r="D8704" s="51" t="s">
        <v>1630</v>
      </c>
      <c r="E8704" s="54" t="str">
        <f t="shared" si="679"/>
        <v>030889</v>
      </c>
      <c r="F8704" s="51" t="e">
        <f>VLOOKUP(E8704,#REF!,8,FALSE)</f>
        <v>#REF!</v>
      </c>
      <c r="G8704" s="51" t="e">
        <f>VLOOKUP(E8704,#REF!,9,FALSE)</f>
        <v>#REF!</v>
      </c>
      <c r="H8704" s="52">
        <v>889780</v>
      </c>
      <c r="I8704" s="51" t="s">
        <v>5044</v>
      </c>
      <c r="J8704" s="53">
        <v>13.7</v>
      </c>
      <c r="K8704" s="53">
        <v>15.099999</v>
      </c>
      <c r="L8704" s="53">
        <v>11.922667237500001</v>
      </c>
      <c r="M8704" s="53">
        <v>11.922667205555555</v>
      </c>
      <c r="N8704" s="53">
        <f t="shared" si="680"/>
        <v>8584.3203880000001</v>
      </c>
      <c r="O8704" s="53" t="e">
        <f>VLOOKUP(E8704,#REF!,29,FALSE)</f>
        <v>#REF!</v>
      </c>
      <c r="P8704" s="53" t="e">
        <f t="shared" si="681"/>
        <v>#REF!</v>
      </c>
      <c r="Q8704" s="53">
        <v>3.1944445153284407E-8</v>
      </c>
    </row>
    <row r="8705" spans="1:17">
      <c r="A8705" s="51" t="s">
        <v>5414</v>
      </c>
      <c r="B8705" s="51">
        <f t="shared" si="677"/>
        <v>11</v>
      </c>
      <c r="C8705" s="51">
        <f t="shared" si="678"/>
        <v>720</v>
      </c>
      <c r="D8705" s="51" t="s">
        <v>875</v>
      </c>
      <c r="E8705" s="54" t="str">
        <f t="shared" si="679"/>
        <v>030301</v>
      </c>
      <c r="F8705" s="51" t="e">
        <f>VLOOKUP(E8705,#REF!,8,FALSE)</f>
        <v>#REF!</v>
      </c>
      <c r="G8705" s="51" t="e">
        <f>VLOOKUP(E8705,#REF!,9,FALSE)</f>
        <v>#REF!</v>
      </c>
      <c r="H8705" s="52">
        <v>20040</v>
      </c>
      <c r="I8705" s="51" t="s">
        <v>5045</v>
      </c>
      <c r="J8705" s="53">
        <v>13.58</v>
      </c>
      <c r="K8705" s="53">
        <v>13</v>
      </c>
      <c r="L8705" s="53">
        <v>10.256113129166668</v>
      </c>
      <c r="M8705" s="53">
        <v>10.256113129166668</v>
      </c>
      <c r="N8705" s="53">
        <f t="shared" si="680"/>
        <v>7384.4014530000004</v>
      </c>
      <c r="O8705" s="53" t="e">
        <f>VLOOKUP(E8705,#REF!,29,FALSE)</f>
        <v>#REF!</v>
      </c>
      <c r="P8705" s="53" t="e">
        <f t="shared" si="681"/>
        <v>#REF!</v>
      </c>
      <c r="Q8705" s="53">
        <v>0</v>
      </c>
    </row>
    <row r="8706" spans="1:17">
      <c r="A8706" s="51" t="s">
        <v>5414</v>
      </c>
      <c r="B8706" s="51">
        <f t="shared" si="677"/>
        <v>11</v>
      </c>
      <c r="C8706" s="51">
        <f t="shared" si="678"/>
        <v>720</v>
      </c>
      <c r="D8706" s="51" t="s">
        <v>872</v>
      </c>
      <c r="E8706" s="54" t="str">
        <f t="shared" si="679"/>
        <v>030310</v>
      </c>
      <c r="F8706" s="51" t="e">
        <f>VLOOKUP(E8706,#REF!,8,FALSE)</f>
        <v>#REF!</v>
      </c>
      <c r="G8706" s="51" t="e">
        <f>VLOOKUP(E8706,#REF!,9,FALSE)</f>
        <v>#REF!</v>
      </c>
      <c r="H8706" s="52">
        <v>20041</v>
      </c>
      <c r="I8706" s="51" t="s">
        <v>5046</v>
      </c>
      <c r="J8706" s="53">
        <v>13.91</v>
      </c>
      <c r="K8706" s="53">
        <v>13</v>
      </c>
      <c r="L8706" s="53">
        <v>9.6294285791666674</v>
      </c>
      <c r="M8706" s="53">
        <v>9.6294285791666674</v>
      </c>
      <c r="N8706" s="53">
        <f t="shared" si="680"/>
        <v>6933.1885770000008</v>
      </c>
      <c r="O8706" s="53" t="e">
        <f>VLOOKUP(E8706,#REF!,29,FALSE)</f>
        <v>#REF!</v>
      </c>
      <c r="P8706" s="53" t="e">
        <f t="shared" si="681"/>
        <v>#REF!</v>
      </c>
      <c r="Q8706" s="53">
        <v>0</v>
      </c>
    </row>
    <row r="8707" spans="1:17">
      <c r="A8707" s="51" t="s">
        <v>5414</v>
      </c>
      <c r="B8707" s="51">
        <f t="shared" ref="B8707:B8770" si="682">MONTH(A8707)</f>
        <v>11</v>
      </c>
      <c r="C8707" s="51">
        <f t="shared" ref="C8707:C8770" si="683">VLOOKUP(B8707,T:V,3,FALSE)</f>
        <v>720</v>
      </c>
      <c r="D8707" s="51" t="s">
        <v>836</v>
      </c>
      <c r="E8707" s="54" t="str">
        <f t="shared" ref="E8707:E8770" si="684">RIGHT(LEFT(D8707,16),6)</f>
        <v>030311</v>
      </c>
      <c r="F8707" s="51" t="e">
        <f>VLOOKUP(E8707,#REF!,8,FALSE)</f>
        <v>#REF!</v>
      </c>
      <c r="G8707" s="51" t="e">
        <f>VLOOKUP(E8707,#REF!,9,FALSE)</f>
        <v>#REF!</v>
      </c>
      <c r="H8707" s="52">
        <v>20042</v>
      </c>
      <c r="I8707" s="51" t="s">
        <v>5047</v>
      </c>
      <c r="J8707" s="53">
        <v>13.74</v>
      </c>
      <c r="K8707" s="53">
        <v>13</v>
      </c>
      <c r="L8707" s="53">
        <v>9.5094980583333335</v>
      </c>
      <c r="M8707" s="53">
        <v>9.5094980583333335</v>
      </c>
      <c r="N8707" s="53">
        <f t="shared" ref="N8707:N8770" si="685">M8707*C8707</f>
        <v>6846.8386019999998</v>
      </c>
      <c r="O8707" s="53" t="e">
        <f>VLOOKUP(E8707,#REF!,29,FALSE)</f>
        <v>#REF!</v>
      </c>
      <c r="P8707" s="53" t="e">
        <f t="shared" ref="P8707:P8770" si="686">N8707*O8707</f>
        <v>#REF!</v>
      </c>
      <c r="Q8707" s="53">
        <v>0</v>
      </c>
    </row>
    <row r="8708" spans="1:17">
      <c r="A8708" s="51" t="s">
        <v>5414</v>
      </c>
      <c r="B8708" s="51">
        <f t="shared" si="682"/>
        <v>11</v>
      </c>
      <c r="C8708" s="51">
        <f t="shared" si="683"/>
        <v>720</v>
      </c>
      <c r="D8708" s="51" t="s">
        <v>866</v>
      </c>
      <c r="E8708" s="54" t="str">
        <f t="shared" si="684"/>
        <v>030302</v>
      </c>
      <c r="F8708" s="51" t="e">
        <f>VLOOKUP(E8708,#REF!,8,FALSE)</f>
        <v>#REF!</v>
      </c>
      <c r="G8708" s="51" t="e">
        <f>VLOOKUP(E8708,#REF!,9,FALSE)</f>
        <v>#REF!</v>
      </c>
      <c r="H8708" s="52">
        <v>20044</v>
      </c>
      <c r="I8708" s="51" t="s">
        <v>5048</v>
      </c>
      <c r="J8708" s="53">
        <v>14.31</v>
      </c>
      <c r="K8708" s="53">
        <v>14</v>
      </c>
      <c r="L8708" s="53">
        <v>9.4935733111111116</v>
      </c>
      <c r="M8708" s="53">
        <v>9.4935733111111116</v>
      </c>
      <c r="N8708" s="53">
        <f t="shared" si="685"/>
        <v>6835.3727840000001</v>
      </c>
      <c r="O8708" s="53" t="e">
        <f>VLOOKUP(E8708,#REF!,29,FALSE)</f>
        <v>#REF!</v>
      </c>
      <c r="P8708" s="53" t="e">
        <f t="shared" si="686"/>
        <v>#REF!</v>
      </c>
      <c r="Q8708" s="53">
        <v>0</v>
      </c>
    </row>
    <row r="8709" spans="1:17">
      <c r="A8709" s="51" t="s">
        <v>5414</v>
      </c>
      <c r="B8709" s="51">
        <f t="shared" si="682"/>
        <v>11</v>
      </c>
      <c r="C8709" s="51">
        <f t="shared" si="683"/>
        <v>720</v>
      </c>
      <c r="D8709" s="51" t="s">
        <v>878</v>
      </c>
      <c r="E8709" s="54" t="str">
        <f t="shared" si="684"/>
        <v>030300</v>
      </c>
      <c r="F8709" s="51" t="e">
        <f>VLOOKUP(E8709,#REF!,8,FALSE)</f>
        <v>#REF!</v>
      </c>
      <c r="G8709" s="51" t="e">
        <f>VLOOKUP(E8709,#REF!,9,FALSE)</f>
        <v>#REF!</v>
      </c>
      <c r="H8709" s="52">
        <v>20043</v>
      </c>
      <c r="I8709" s="51" t="s">
        <v>5049</v>
      </c>
      <c r="J8709" s="53">
        <v>13.1</v>
      </c>
      <c r="K8709" s="53">
        <v>13</v>
      </c>
      <c r="L8709" s="53">
        <v>9.1609295652777778</v>
      </c>
      <c r="M8709" s="53">
        <v>9.1609295652777778</v>
      </c>
      <c r="N8709" s="53">
        <f t="shared" si="685"/>
        <v>6595.8692870000004</v>
      </c>
      <c r="O8709" s="53" t="e">
        <f>VLOOKUP(E8709,#REF!,29,FALSE)</f>
        <v>#REF!</v>
      </c>
      <c r="P8709" s="53" t="e">
        <f t="shared" si="686"/>
        <v>#REF!</v>
      </c>
      <c r="Q8709" s="53">
        <v>0</v>
      </c>
    </row>
    <row r="8710" spans="1:17">
      <c r="A8710" s="51" t="s">
        <v>5414</v>
      </c>
      <c r="B8710" s="51">
        <f t="shared" si="682"/>
        <v>11</v>
      </c>
      <c r="C8710" s="51">
        <f t="shared" si="683"/>
        <v>720</v>
      </c>
      <c r="D8710" s="51" t="s">
        <v>632</v>
      </c>
      <c r="E8710" s="54" t="str">
        <f t="shared" si="684"/>
        <v>030040</v>
      </c>
      <c r="F8710" s="51" t="e">
        <f>VLOOKUP(E8710,#REF!,8,FALSE)</f>
        <v>#REF!</v>
      </c>
      <c r="G8710" s="51" t="e">
        <f>VLOOKUP(E8710,#REF!,9,FALSE)</f>
        <v>#REF!</v>
      </c>
      <c r="H8710" s="52">
        <v>8653</v>
      </c>
      <c r="I8710" s="51" t="s">
        <v>633</v>
      </c>
      <c r="J8710" s="53">
        <v>18.600000000000001</v>
      </c>
      <c r="K8710" s="53">
        <v>27</v>
      </c>
      <c r="L8710" s="53">
        <v>11.1960759625</v>
      </c>
      <c r="M8710" s="53">
        <v>11.1960759625</v>
      </c>
      <c r="N8710" s="53">
        <f t="shared" si="685"/>
        <v>8061.1746929999999</v>
      </c>
      <c r="O8710" s="53" t="e">
        <f>VLOOKUP(E8710,#REF!,29,FALSE)</f>
        <v>#REF!</v>
      </c>
      <c r="P8710" s="53" t="e">
        <f t="shared" si="686"/>
        <v>#REF!</v>
      </c>
      <c r="Q8710" s="53">
        <v>0</v>
      </c>
    </row>
    <row r="8711" spans="1:17">
      <c r="A8711" s="51" t="s">
        <v>5414</v>
      </c>
      <c r="B8711" s="51">
        <f t="shared" si="682"/>
        <v>11</v>
      </c>
      <c r="C8711" s="51">
        <f t="shared" si="683"/>
        <v>720</v>
      </c>
      <c r="D8711" s="51" t="s">
        <v>1755</v>
      </c>
      <c r="E8711" s="54" t="str">
        <f t="shared" si="684"/>
        <v>031352</v>
      </c>
      <c r="F8711" s="51" t="e">
        <f>VLOOKUP(E8711,#REF!,8,FALSE)</f>
        <v>#REF!</v>
      </c>
      <c r="G8711" s="51" t="e">
        <f>VLOOKUP(E8711,#REF!,9,FALSE)</f>
        <v>#REF!</v>
      </c>
      <c r="H8711" s="52">
        <v>896248</v>
      </c>
      <c r="I8711" s="51" t="s">
        <v>5050</v>
      </c>
      <c r="J8711" s="53">
        <v>11.5</v>
      </c>
      <c r="K8711" s="53">
        <v>11.4</v>
      </c>
      <c r="L8711" s="53">
        <v>7.7031690138888882</v>
      </c>
      <c r="M8711" s="53">
        <v>7.7031690138888882</v>
      </c>
      <c r="N8711" s="53">
        <f t="shared" si="685"/>
        <v>5546.2816899999998</v>
      </c>
      <c r="O8711" s="53" t="e">
        <f>VLOOKUP(E8711,#REF!,29,FALSE)</f>
        <v>#REF!</v>
      </c>
      <c r="P8711" s="53" t="e">
        <f t="shared" si="686"/>
        <v>#REF!</v>
      </c>
      <c r="Q8711" s="53">
        <v>0</v>
      </c>
    </row>
    <row r="8712" spans="1:17">
      <c r="A8712" s="51" t="s">
        <v>5414</v>
      </c>
      <c r="B8712" s="51">
        <f t="shared" si="682"/>
        <v>11</v>
      </c>
      <c r="C8712" s="51">
        <f t="shared" si="683"/>
        <v>720</v>
      </c>
      <c r="D8712" s="51" t="s">
        <v>860</v>
      </c>
      <c r="E8712" s="54" t="str">
        <f t="shared" si="684"/>
        <v>030318</v>
      </c>
      <c r="F8712" s="51" t="e">
        <f>VLOOKUP(E8712,#REF!,8,FALSE)</f>
        <v>#REF!</v>
      </c>
      <c r="G8712" s="51" t="e">
        <f>VLOOKUP(E8712,#REF!,9,FALSE)</f>
        <v>#REF!</v>
      </c>
      <c r="H8712" s="52">
        <v>20020</v>
      </c>
      <c r="I8712" s="51" t="s">
        <v>5051</v>
      </c>
      <c r="J8712" s="53">
        <v>12.43</v>
      </c>
      <c r="K8712" s="53">
        <v>12</v>
      </c>
      <c r="L8712" s="53">
        <v>9.9440870874999998</v>
      </c>
      <c r="M8712" s="53">
        <v>9.9440870874999998</v>
      </c>
      <c r="N8712" s="53">
        <f t="shared" si="685"/>
        <v>7159.7427029999999</v>
      </c>
      <c r="O8712" s="53" t="e">
        <f>VLOOKUP(E8712,#REF!,29,FALSE)</f>
        <v>#REF!</v>
      </c>
      <c r="P8712" s="53" t="e">
        <f t="shared" si="686"/>
        <v>#REF!</v>
      </c>
      <c r="Q8712" s="53">
        <v>0</v>
      </c>
    </row>
    <row r="8713" spans="1:17">
      <c r="A8713" s="51" t="s">
        <v>5414</v>
      </c>
      <c r="B8713" s="51">
        <f t="shared" si="682"/>
        <v>11</v>
      </c>
      <c r="C8713" s="51">
        <f t="shared" si="683"/>
        <v>720</v>
      </c>
      <c r="D8713" s="51" t="s">
        <v>858</v>
      </c>
      <c r="E8713" s="54" t="str">
        <f t="shared" si="684"/>
        <v>030305</v>
      </c>
      <c r="F8713" s="51" t="e">
        <f>VLOOKUP(E8713,#REF!,8,FALSE)</f>
        <v>#REF!</v>
      </c>
      <c r="G8713" s="51" t="e">
        <f>VLOOKUP(E8713,#REF!,9,FALSE)</f>
        <v>#REF!</v>
      </c>
      <c r="H8713" s="52">
        <v>20013</v>
      </c>
      <c r="I8713" s="51" t="s">
        <v>5052</v>
      </c>
      <c r="J8713" s="53">
        <v>10.97</v>
      </c>
      <c r="K8713" s="53">
        <v>10</v>
      </c>
      <c r="L8713" s="53">
        <v>8.3917863666666666</v>
      </c>
      <c r="M8713" s="53">
        <v>8.3917863666666666</v>
      </c>
      <c r="N8713" s="53">
        <f t="shared" si="685"/>
        <v>6042.0861839999998</v>
      </c>
      <c r="O8713" s="53" t="e">
        <f>VLOOKUP(E8713,#REF!,29,FALSE)</f>
        <v>#REF!</v>
      </c>
      <c r="P8713" s="53" t="e">
        <f t="shared" si="686"/>
        <v>#REF!</v>
      </c>
      <c r="Q8713" s="53">
        <v>0</v>
      </c>
    </row>
    <row r="8714" spans="1:17">
      <c r="A8714" s="51" t="s">
        <v>5414</v>
      </c>
      <c r="B8714" s="51">
        <f t="shared" si="682"/>
        <v>11</v>
      </c>
      <c r="C8714" s="51">
        <f t="shared" si="683"/>
        <v>720</v>
      </c>
      <c r="D8714" s="51" t="s">
        <v>1489</v>
      </c>
      <c r="E8714" s="54" t="str">
        <f t="shared" si="684"/>
        <v>030271</v>
      </c>
      <c r="F8714" s="51" t="e">
        <f>VLOOKUP(E8714,#REF!,8,FALSE)</f>
        <v>#REF!</v>
      </c>
      <c r="G8714" s="51" t="e">
        <f>VLOOKUP(E8714,#REF!,9,FALSE)</f>
        <v>#REF!</v>
      </c>
      <c r="H8714" s="52">
        <v>20003</v>
      </c>
      <c r="I8714" s="51" t="s">
        <v>5053</v>
      </c>
      <c r="J8714" s="53">
        <v>15.1</v>
      </c>
      <c r="K8714" s="53">
        <v>0.1</v>
      </c>
      <c r="L8714" s="53">
        <v>0</v>
      </c>
      <c r="M8714" s="53">
        <v>0</v>
      </c>
      <c r="N8714" s="53">
        <f t="shared" si="685"/>
        <v>0</v>
      </c>
      <c r="O8714" s="53" t="e">
        <f>VLOOKUP(E8714,#REF!,29,FALSE)</f>
        <v>#REF!</v>
      </c>
      <c r="P8714" s="53" t="e">
        <f t="shared" si="686"/>
        <v>#REF!</v>
      </c>
      <c r="Q8714" s="53">
        <v>0</v>
      </c>
    </row>
    <row r="8715" spans="1:17">
      <c r="A8715" s="51" t="s">
        <v>5414</v>
      </c>
      <c r="B8715" s="51">
        <f t="shared" si="682"/>
        <v>11</v>
      </c>
      <c r="C8715" s="51">
        <f t="shared" si="683"/>
        <v>720</v>
      </c>
      <c r="D8715" s="51" t="s">
        <v>635</v>
      </c>
      <c r="E8715" s="54" t="str">
        <f t="shared" si="684"/>
        <v>030004</v>
      </c>
      <c r="F8715" s="51" t="e">
        <f>VLOOKUP(E8715,#REF!,8,FALSE)</f>
        <v>#REF!</v>
      </c>
      <c r="G8715" s="51" t="e">
        <f>VLOOKUP(E8715,#REF!,9,FALSE)</f>
        <v>#REF!</v>
      </c>
      <c r="H8715" s="52">
        <v>8630</v>
      </c>
      <c r="I8715" s="51" t="s">
        <v>5054</v>
      </c>
      <c r="J8715" s="53">
        <v>15</v>
      </c>
      <c r="K8715" s="53">
        <v>11</v>
      </c>
      <c r="L8715" s="53">
        <v>0</v>
      </c>
      <c r="M8715" s="53">
        <v>0</v>
      </c>
      <c r="N8715" s="53">
        <f t="shared" si="685"/>
        <v>0</v>
      </c>
      <c r="O8715" s="53" t="e">
        <f>VLOOKUP(E8715,#REF!,29,FALSE)</f>
        <v>#REF!</v>
      </c>
      <c r="P8715" s="53" t="e">
        <f t="shared" si="686"/>
        <v>#REF!</v>
      </c>
      <c r="Q8715" s="53">
        <v>0</v>
      </c>
    </row>
    <row r="8716" spans="1:17">
      <c r="A8716" s="51" t="s">
        <v>5414</v>
      </c>
      <c r="B8716" s="51">
        <f t="shared" si="682"/>
        <v>11</v>
      </c>
      <c r="C8716" s="51">
        <f t="shared" si="683"/>
        <v>720</v>
      </c>
      <c r="D8716" s="51" t="s">
        <v>959</v>
      </c>
      <c r="E8716" s="54" t="str">
        <f t="shared" si="684"/>
        <v>030279</v>
      </c>
      <c r="F8716" s="51" t="e">
        <f>VLOOKUP(E8716,#REF!,8,FALSE)</f>
        <v>#REF!</v>
      </c>
      <c r="G8716" s="51" t="e">
        <f>VLOOKUP(E8716,#REF!,9,FALSE)</f>
        <v>#REF!</v>
      </c>
      <c r="H8716" s="52">
        <v>891362</v>
      </c>
      <c r="I8716" s="51" t="s">
        <v>5055</v>
      </c>
      <c r="J8716" s="53">
        <v>11.09</v>
      </c>
      <c r="K8716" s="53">
        <v>11</v>
      </c>
      <c r="L8716" s="53">
        <v>11.229022795833334</v>
      </c>
      <c r="M8716" s="53">
        <v>11.229022795833334</v>
      </c>
      <c r="N8716" s="53">
        <f t="shared" si="685"/>
        <v>8084.8964130000004</v>
      </c>
      <c r="O8716" s="53" t="e">
        <f>VLOOKUP(E8716,#REF!,29,FALSE)</f>
        <v>#REF!</v>
      </c>
      <c r="P8716" s="53" t="e">
        <f t="shared" si="686"/>
        <v>#REF!</v>
      </c>
      <c r="Q8716" s="53">
        <v>0</v>
      </c>
    </row>
    <row r="8717" spans="1:17">
      <c r="A8717" s="51" t="s">
        <v>5414</v>
      </c>
      <c r="B8717" s="51">
        <f t="shared" si="682"/>
        <v>11</v>
      </c>
      <c r="C8717" s="51">
        <f t="shared" si="683"/>
        <v>720</v>
      </c>
      <c r="D8717" s="51" t="s">
        <v>928</v>
      </c>
      <c r="E8717" s="54" t="str">
        <f t="shared" si="684"/>
        <v>030294</v>
      </c>
      <c r="F8717" s="51" t="e">
        <f>VLOOKUP(E8717,#REF!,8,FALSE)</f>
        <v>#REF!</v>
      </c>
      <c r="G8717" s="51" t="e">
        <f>VLOOKUP(E8717,#REF!,9,FALSE)</f>
        <v>#REF!</v>
      </c>
      <c r="H8717" s="52">
        <v>20061</v>
      </c>
      <c r="I8717" s="51" t="s">
        <v>5056</v>
      </c>
      <c r="J8717" s="53">
        <v>12.09</v>
      </c>
      <c r="K8717" s="53">
        <v>12</v>
      </c>
      <c r="L8717" s="53">
        <v>13.249008475</v>
      </c>
      <c r="M8717" s="53">
        <v>13.249008475</v>
      </c>
      <c r="N8717" s="53">
        <f t="shared" si="685"/>
        <v>9539.286102</v>
      </c>
      <c r="O8717" s="53" t="e">
        <f>VLOOKUP(E8717,#REF!,29,FALSE)</f>
        <v>#REF!</v>
      </c>
      <c r="P8717" s="53" t="e">
        <f t="shared" si="686"/>
        <v>#REF!</v>
      </c>
      <c r="Q8717" s="53">
        <v>0</v>
      </c>
    </row>
    <row r="8718" spans="1:17">
      <c r="A8718" s="51" t="s">
        <v>5414</v>
      </c>
      <c r="B8718" s="51">
        <f t="shared" si="682"/>
        <v>11</v>
      </c>
      <c r="C8718" s="51">
        <f t="shared" si="683"/>
        <v>720</v>
      </c>
      <c r="D8718" s="51" t="s">
        <v>2827</v>
      </c>
      <c r="E8718" s="54" t="str">
        <f t="shared" si="684"/>
        <v>033129</v>
      </c>
      <c r="F8718" s="51" t="e">
        <f>VLOOKUP(E8718,#REF!,8,FALSE)</f>
        <v>#REF!</v>
      </c>
      <c r="G8718" s="51" t="e">
        <f>VLOOKUP(E8718,#REF!,9,FALSE)</f>
        <v>#REF!</v>
      </c>
      <c r="H8718" s="52">
        <v>909884</v>
      </c>
      <c r="I8718" s="51" t="s">
        <v>5057</v>
      </c>
      <c r="J8718" s="53">
        <v>8.8000000000000007</v>
      </c>
      <c r="K8718" s="53">
        <v>8.8000000000000007</v>
      </c>
      <c r="L8718" s="53">
        <v>6.5471179333333342</v>
      </c>
      <c r="M8718" s="53">
        <v>6.5471179333333342</v>
      </c>
      <c r="N8718" s="53">
        <f t="shared" si="685"/>
        <v>4713.9249120000004</v>
      </c>
      <c r="O8718" s="53" t="e">
        <f>VLOOKUP(E8718,#REF!,29,FALSE)</f>
        <v>#REF!</v>
      </c>
      <c r="P8718" s="53" t="e">
        <f t="shared" si="686"/>
        <v>#REF!</v>
      </c>
      <c r="Q8718" s="53">
        <v>0</v>
      </c>
    </row>
    <row r="8719" spans="1:17">
      <c r="A8719" s="51" t="s">
        <v>5414</v>
      </c>
      <c r="B8719" s="51">
        <f t="shared" si="682"/>
        <v>11</v>
      </c>
      <c r="C8719" s="51">
        <f t="shared" si="683"/>
        <v>720</v>
      </c>
      <c r="D8719" s="51" t="s">
        <v>2829</v>
      </c>
      <c r="E8719" s="54" t="str">
        <f t="shared" si="684"/>
        <v>033130</v>
      </c>
      <c r="F8719" s="51" t="e">
        <f>VLOOKUP(E8719,#REF!,8,FALSE)</f>
        <v>#REF!</v>
      </c>
      <c r="G8719" s="51" t="e">
        <f>VLOOKUP(E8719,#REF!,9,FALSE)</f>
        <v>#REF!</v>
      </c>
      <c r="H8719" s="52">
        <v>909883</v>
      </c>
      <c r="I8719" s="51" t="s">
        <v>5058</v>
      </c>
      <c r="J8719" s="53">
        <v>8.8000000000000007</v>
      </c>
      <c r="K8719" s="53">
        <v>8.8000000000000007</v>
      </c>
      <c r="L8719" s="53">
        <v>6.4860564402777783</v>
      </c>
      <c r="M8719" s="53">
        <v>6.4860564402777783</v>
      </c>
      <c r="N8719" s="53">
        <f t="shared" si="685"/>
        <v>4669.9606370000001</v>
      </c>
      <c r="O8719" s="53" t="e">
        <f>VLOOKUP(E8719,#REF!,29,FALSE)</f>
        <v>#REF!</v>
      </c>
      <c r="P8719" s="53" t="e">
        <f t="shared" si="686"/>
        <v>#REF!</v>
      </c>
      <c r="Q8719" s="53">
        <v>0</v>
      </c>
    </row>
    <row r="8720" spans="1:17">
      <c r="A8720" s="51" t="s">
        <v>5414</v>
      </c>
      <c r="B8720" s="51">
        <f t="shared" si="682"/>
        <v>11</v>
      </c>
      <c r="C8720" s="51">
        <f t="shared" si="683"/>
        <v>720</v>
      </c>
      <c r="D8720" s="51" t="s">
        <v>2790</v>
      </c>
      <c r="E8720" s="54" t="str">
        <f t="shared" si="684"/>
        <v>033131</v>
      </c>
      <c r="F8720" s="51" t="e">
        <f>VLOOKUP(E8720,#REF!,8,FALSE)</f>
        <v>#REF!</v>
      </c>
      <c r="G8720" s="51" t="e">
        <f>VLOOKUP(E8720,#REF!,9,FALSE)</f>
        <v>#REF!</v>
      </c>
      <c r="H8720" s="52">
        <v>909885</v>
      </c>
      <c r="I8720" s="51" t="s">
        <v>5059</v>
      </c>
      <c r="J8720" s="53">
        <v>8.8000000000000007</v>
      </c>
      <c r="K8720" s="53">
        <v>8.8000000000000007</v>
      </c>
      <c r="L8720" s="53">
        <v>6.1733496611111116</v>
      </c>
      <c r="M8720" s="53">
        <v>6.1733496611111116</v>
      </c>
      <c r="N8720" s="53">
        <f t="shared" si="685"/>
        <v>4444.8117560000001</v>
      </c>
      <c r="O8720" s="53" t="e">
        <f>VLOOKUP(E8720,#REF!,29,FALSE)</f>
        <v>#REF!</v>
      </c>
      <c r="P8720" s="53" t="e">
        <f t="shared" si="686"/>
        <v>#REF!</v>
      </c>
      <c r="Q8720" s="53">
        <v>0</v>
      </c>
    </row>
    <row r="8721" spans="1:17">
      <c r="A8721" s="51" t="s">
        <v>5414</v>
      </c>
      <c r="B8721" s="51">
        <f t="shared" si="682"/>
        <v>11</v>
      </c>
      <c r="C8721" s="51">
        <f t="shared" si="683"/>
        <v>720</v>
      </c>
      <c r="D8721" s="51" t="s">
        <v>2825</v>
      </c>
      <c r="E8721" s="54" t="str">
        <f t="shared" si="684"/>
        <v>033132</v>
      </c>
      <c r="F8721" s="51" t="e">
        <f>VLOOKUP(E8721,#REF!,8,FALSE)</f>
        <v>#REF!</v>
      </c>
      <c r="G8721" s="51" t="e">
        <f>VLOOKUP(E8721,#REF!,9,FALSE)</f>
        <v>#REF!</v>
      </c>
      <c r="H8721" s="52">
        <v>909886</v>
      </c>
      <c r="I8721" s="51" t="s">
        <v>5060</v>
      </c>
      <c r="J8721" s="53">
        <v>8.8000000000000007</v>
      </c>
      <c r="K8721" s="53">
        <v>8.8000000000000007</v>
      </c>
      <c r="L8721" s="53">
        <v>5.9892902402777777</v>
      </c>
      <c r="M8721" s="53">
        <v>5.9892902402777777</v>
      </c>
      <c r="N8721" s="53">
        <f t="shared" si="685"/>
        <v>4312.2889729999997</v>
      </c>
      <c r="O8721" s="53" t="e">
        <f>VLOOKUP(E8721,#REF!,29,FALSE)</f>
        <v>#REF!</v>
      </c>
      <c r="P8721" s="53" t="e">
        <f t="shared" si="686"/>
        <v>#REF!</v>
      </c>
      <c r="Q8721" s="53">
        <v>0</v>
      </c>
    </row>
    <row r="8722" spans="1:17">
      <c r="A8722" s="51" t="s">
        <v>5414</v>
      </c>
      <c r="B8722" s="51">
        <f t="shared" si="682"/>
        <v>11</v>
      </c>
      <c r="C8722" s="51">
        <f t="shared" si="683"/>
        <v>720</v>
      </c>
      <c r="D8722" s="51" t="s">
        <v>2823</v>
      </c>
      <c r="E8722" s="54" t="str">
        <f t="shared" si="684"/>
        <v>033133</v>
      </c>
      <c r="F8722" s="51" t="e">
        <f>VLOOKUP(E8722,#REF!,8,FALSE)</f>
        <v>#REF!</v>
      </c>
      <c r="G8722" s="51" t="e">
        <f>VLOOKUP(E8722,#REF!,9,FALSE)</f>
        <v>#REF!</v>
      </c>
      <c r="H8722" s="52">
        <v>909887</v>
      </c>
      <c r="I8722" s="51" t="s">
        <v>5061</v>
      </c>
      <c r="J8722" s="53">
        <v>8.8000000000000007</v>
      </c>
      <c r="K8722" s="53">
        <v>8.8000000000000007</v>
      </c>
      <c r="L8722" s="53">
        <v>6.0459891930555552</v>
      </c>
      <c r="M8722" s="53">
        <v>6.0459891930555552</v>
      </c>
      <c r="N8722" s="53">
        <f t="shared" si="685"/>
        <v>4353.1122189999996</v>
      </c>
      <c r="O8722" s="53" t="e">
        <f>VLOOKUP(E8722,#REF!,29,FALSE)</f>
        <v>#REF!</v>
      </c>
      <c r="P8722" s="53" t="e">
        <f t="shared" si="686"/>
        <v>#REF!</v>
      </c>
      <c r="Q8722" s="53">
        <v>0</v>
      </c>
    </row>
    <row r="8723" spans="1:17">
      <c r="A8723" s="51" t="s">
        <v>5414</v>
      </c>
      <c r="B8723" s="51">
        <f t="shared" si="682"/>
        <v>11</v>
      </c>
      <c r="C8723" s="51">
        <f t="shared" si="683"/>
        <v>720</v>
      </c>
      <c r="D8723" s="51" t="s">
        <v>2821</v>
      </c>
      <c r="E8723" s="54" t="str">
        <f t="shared" si="684"/>
        <v>033127</v>
      </c>
      <c r="F8723" s="51" t="e">
        <f>VLOOKUP(E8723,#REF!,8,FALSE)</f>
        <v>#REF!</v>
      </c>
      <c r="G8723" s="51" t="e">
        <f>VLOOKUP(E8723,#REF!,9,FALSE)</f>
        <v>#REF!</v>
      </c>
      <c r="H8723" s="52">
        <v>909881</v>
      </c>
      <c r="I8723" s="51" t="s">
        <v>5062</v>
      </c>
      <c r="J8723" s="53">
        <v>8.8000000000000007</v>
      </c>
      <c r="K8723" s="53">
        <v>8.8000000000000007</v>
      </c>
      <c r="L8723" s="53">
        <v>5.6637637194444448</v>
      </c>
      <c r="M8723" s="53">
        <v>5.6637637194444448</v>
      </c>
      <c r="N8723" s="53">
        <f t="shared" si="685"/>
        <v>4077.9098780000004</v>
      </c>
      <c r="O8723" s="53" t="e">
        <f>VLOOKUP(E8723,#REF!,29,FALSE)</f>
        <v>#REF!</v>
      </c>
      <c r="P8723" s="53" t="e">
        <f t="shared" si="686"/>
        <v>#REF!</v>
      </c>
      <c r="Q8723" s="53">
        <v>0</v>
      </c>
    </row>
    <row r="8724" spans="1:17">
      <c r="A8724" s="51" t="s">
        <v>5414</v>
      </c>
      <c r="B8724" s="51">
        <f t="shared" si="682"/>
        <v>11</v>
      </c>
      <c r="C8724" s="51">
        <f t="shared" si="683"/>
        <v>720</v>
      </c>
      <c r="D8724" s="51" t="s">
        <v>2831</v>
      </c>
      <c r="E8724" s="54" t="str">
        <f t="shared" si="684"/>
        <v>033128</v>
      </c>
      <c r="F8724" s="51" t="e">
        <f>VLOOKUP(E8724,#REF!,8,FALSE)</f>
        <v>#REF!</v>
      </c>
      <c r="G8724" s="51" t="e">
        <f>VLOOKUP(E8724,#REF!,9,FALSE)</f>
        <v>#REF!</v>
      </c>
      <c r="H8724" s="52">
        <v>909882</v>
      </c>
      <c r="I8724" s="51" t="s">
        <v>5063</v>
      </c>
      <c r="J8724" s="53">
        <v>8.8000000000000007</v>
      </c>
      <c r="K8724" s="53">
        <v>8.8000000000000007</v>
      </c>
      <c r="L8724" s="53">
        <v>5.7373680291666664</v>
      </c>
      <c r="M8724" s="53">
        <v>5.7373680291666664</v>
      </c>
      <c r="N8724" s="53">
        <f t="shared" si="685"/>
        <v>4130.9049809999997</v>
      </c>
      <c r="O8724" s="53" t="e">
        <f>VLOOKUP(E8724,#REF!,29,FALSE)</f>
        <v>#REF!</v>
      </c>
      <c r="P8724" s="53" t="e">
        <f t="shared" si="686"/>
        <v>#REF!</v>
      </c>
      <c r="Q8724" s="53">
        <v>0</v>
      </c>
    </row>
    <row r="8725" spans="1:17">
      <c r="A8725" s="51" t="s">
        <v>5414</v>
      </c>
      <c r="B8725" s="51">
        <f t="shared" si="682"/>
        <v>11</v>
      </c>
      <c r="C8725" s="51">
        <f t="shared" si="683"/>
        <v>720</v>
      </c>
      <c r="D8725" s="51" t="s">
        <v>1185</v>
      </c>
      <c r="E8725" s="54" t="str">
        <f t="shared" si="684"/>
        <v>030549</v>
      </c>
      <c r="F8725" s="51" t="e">
        <f>VLOOKUP(E8725,#REF!,8,FALSE)</f>
        <v>#REF!</v>
      </c>
      <c r="G8725" s="51" t="e">
        <f>VLOOKUP(E8725,#REF!,9,FALSE)</f>
        <v>#REF!</v>
      </c>
      <c r="H8725" s="52">
        <v>890622</v>
      </c>
      <c r="I8725" s="51" t="s">
        <v>5388</v>
      </c>
      <c r="J8725" s="53">
        <v>12.8</v>
      </c>
      <c r="K8725" s="53">
        <v>14.900001</v>
      </c>
      <c r="L8725" s="53">
        <v>16.292936856944443</v>
      </c>
      <c r="M8725" s="53">
        <v>16.292936788888888</v>
      </c>
      <c r="N8725" s="53">
        <f t="shared" si="685"/>
        <v>11730.914487999999</v>
      </c>
      <c r="O8725" s="53" t="e">
        <f>VLOOKUP(E8725,#REF!,29,FALSE)</f>
        <v>#REF!</v>
      </c>
      <c r="P8725" s="53" t="e">
        <f t="shared" si="686"/>
        <v>#REF!</v>
      </c>
      <c r="Q8725" s="53">
        <v>6.8055555857426953E-8</v>
      </c>
    </row>
    <row r="8726" spans="1:17">
      <c r="A8726" s="51" t="s">
        <v>5414</v>
      </c>
      <c r="B8726" s="51">
        <f t="shared" si="682"/>
        <v>11</v>
      </c>
      <c r="C8726" s="51">
        <f t="shared" si="683"/>
        <v>720</v>
      </c>
      <c r="D8726" s="51" t="s">
        <v>445</v>
      </c>
      <c r="E8726" s="54" t="str">
        <f t="shared" si="684"/>
        <v>001609</v>
      </c>
      <c r="F8726" s="51" t="e">
        <f>VLOOKUP(E8726,#REF!,8,FALSE)</f>
        <v>#REF!</v>
      </c>
      <c r="G8726" s="51" t="e">
        <f>VLOOKUP(E8726,#REF!,9,FALSE)</f>
        <v>#REF!</v>
      </c>
      <c r="H8726" s="52">
        <v>8339</v>
      </c>
      <c r="I8726" s="51" t="s">
        <v>5065</v>
      </c>
      <c r="J8726" s="53">
        <v>28.3</v>
      </c>
      <c r="K8726" s="53">
        <v>20</v>
      </c>
      <c r="L8726" s="53">
        <v>0</v>
      </c>
      <c r="M8726" s="53">
        <v>0</v>
      </c>
      <c r="N8726" s="53">
        <f t="shared" si="685"/>
        <v>0</v>
      </c>
      <c r="O8726" s="53" t="e">
        <f>VLOOKUP(E8726,#REF!,29,FALSE)</f>
        <v>#REF!</v>
      </c>
      <c r="P8726" s="53" t="e">
        <f t="shared" si="686"/>
        <v>#REF!</v>
      </c>
      <c r="Q8726" s="53">
        <v>0</v>
      </c>
    </row>
    <row r="8727" spans="1:17">
      <c r="A8727" s="51" t="s">
        <v>5414</v>
      </c>
      <c r="B8727" s="51">
        <f t="shared" si="682"/>
        <v>11</v>
      </c>
      <c r="C8727" s="51">
        <f t="shared" si="683"/>
        <v>720</v>
      </c>
      <c r="D8727" s="51" t="s">
        <v>855</v>
      </c>
      <c r="E8727" s="54" t="str">
        <f t="shared" si="684"/>
        <v>030286</v>
      </c>
      <c r="F8727" s="51" t="e">
        <f>VLOOKUP(E8727,#REF!,8,FALSE)</f>
        <v>#REF!</v>
      </c>
      <c r="G8727" s="51" t="e">
        <f>VLOOKUP(E8727,#REF!,9,FALSE)</f>
        <v>#REF!</v>
      </c>
      <c r="H8727" s="52">
        <v>20053</v>
      </c>
      <c r="I8727" s="51" t="s">
        <v>5066</v>
      </c>
      <c r="J8727" s="53">
        <v>9.1999999999999993</v>
      </c>
      <c r="K8727" s="53">
        <v>9</v>
      </c>
      <c r="L8727" s="53">
        <v>9.519467783333333</v>
      </c>
      <c r="M8727" s="53">
        <v>9.519467783333333</v>
      </c>
      <c r="N8727" s="53">
        <f t="shared" si="685"/>
        <v>6854.0168039999999</v>
      </c>
      <c r="O8727" s="53" t="e">
        <f>VLOOKUP(E8727,#REF!,29,FALSE)</f>
        <v>#REF!</v>
      </c>
      <c r="P8727" s="53" t="e">
        <f t="shared" si="686"/>
        <v>#REF!</v>
      </c>
      <c r="Q8727" s="53">
        <v>0</v>
      </c>
    </row>
    <row r="8728" spans="1:17">
      <c r="A8728" s="51" t="s">
        <v>5414</v>
      </c>
      <c r="B8728" s="51">
        <f t="shared" si="682"/>
        <v>11</v>
      </c>
      <c r="C8728" s="51">
        <f t="shared" si="683"/>
        <v>720</v>
      </c>
      <c r="D8728" s="51" t="s">
        <v>1109</v>
      </c>
      <c r="E8728" s="54" t="str">
        <f t="shared" si="684"/>
        <v>030449</v>
      </c>
      <c r="F8728" s="51" t="e">
        <f>VLOOKUP(E8728,#REF!,8,FALSE)</f>
        <v>#REF!</v>
      </c>
      <c r="G8728" s="51" t="e">
        <f>VLOOKUP(E8728,#REF!,9,FALSE)</f>
        <v>#REF!</v>
      </c>
      <c r="H8728" s="52">
        <v>888113</v>
      </c>
      <c r="I8728" s="51" t="s">
        <v>1110</v>
      </c>
      <c r="J8728" s="53">
        <v>9.3000000000000007</v>
      </c>
      <c r="K8728" s="53">
        <v>10.300003</v>
      </c>
      <c r="L8728" s="53">
        <v>10.500199838888889</v>
      </c>
      <c r="M8728" s="53">
        <v>10.5001997875</v>
      </c>
      <c r="N8728" s="53">
        <f t="shared" si="685"/>
        <v>7560.1438469999994</v>
      </c>
      <c r="O8728" s="53" t="e">
        <f>VLOOKUP(E8728,#REF!,29,FALSE)</f>
        <v>#REF!</v>
      </c>
      <c r="P8728" s="53" t="e">
        <f t="shared" si="686"/>
        <v>#REF!</v>
      </c>
      <c r="Q8728" s="53">
        <v>5.138888860124603E-8</v>
      </c>
    </row>
    <row r="8729" spans="1:17">
      <c r="A8729" s="51" t="s">
        <v>5414</v>
      </c>
      <c r="B8729" s="51">
        <f t="shared" si="682"/>
        <v>11</v>
      </c>
      <c r="C8729" s="51">
        <f t="shared" si="683"/>
        <v>720</v>
      </c>
      <c r="D8729" s="51" t="s">
        <v>852</v>
      </c>
      <c r="E8729" s="54" t="str">
        <f t="shared" si="684"/>
        <v>030319</v>
      </c>
      <c r="F8729" s="51" t="e">
        <f>VLOOKUP(E8729,#REF!,8,FALSE)</f>
        <v>#REF!</v>
      </c>
      <c r="G8729" s="51" t="e">
        <f>VLOOKUP(E8729,#REF!,9,FALSE)</f>
        <v>#REF!</v>
      </c>
      <c r="H8729" s="52">
        <v>20024</v>
      </c>
      <c r="I8729" s="51" t="s">
        <v>5067</v>
      </c>
      <c r="J8729" s="53">
        <v>11.8</v>
      </c>
      <c r="K8729" s="53">
        <v>11</v>
      </c>
      <c r="L8729" s="53">
        <v>9.4282624750000004</v>
      </c>
      <c r="M8729" s="53">
        <v>9.4282624750000004</v>
      </c>
      <c r="N8729" s="53">
        <f t="shared" si="685"/>
        <v>6788.3489820000004</v>
      </c>
      <c r="O8729" s="53" t="e">
        <f>VLOOKUP(E8729,#REF!,29,FALSE)</f>
        <v>#REF!</v>
      </c>
      <c r="P8729" s="53" t="e">
        <f t="shared" si="686"/>
        <v>#REF!</v>
      </c>
      <c r="Q8729" s="53">
        <v>0</v>
      </c>
    </row>
    <row r="8730" spans="1:17">
      <c r="A8730" s="51" t="s">
        <v>5414</v>
      </c>
      <c r="B8730" s="51">
        <f t="shared" si="682"/>
        <v>11</v>
      </c>
      <c r="C8730" s="51">
        <f t="shared" si="683"/>
        <v>720</v>
      </c>
      <c r="D8730" s="51" t="s">
        <v>394</v>
      </c>
      <c r="E8730" s="54" t="str">
        <f t="shared" si="684"/>
        <v>001946</v>
      </c>
      <c r="F8730" s="51" t="e">
        <f>VLOOKUP(E8730,#REF!,8,FALSE)</f>
        <v>#REF!</v>
      </c>
      <c r="G8730" s="51" t="e">
        <f>VLOOKUP(E8730,#REF!,9,FALSE)</f>
        <v>#REF!</v>
      </c>
      <c r="H8730" s="52">
        <v>8771</v>
      </c>
      <c r="I8730" s="51" t="s">
        <v>5068</v>
      </c>
      <c r="J8730" s="53">
        <v>69.8</v>
      </c>
      <c r="K8730" s="53">
        <v>69</v>
      </c>
      <c r="L8730" s="53">
        <v>23.785414137499998</v>
      </c>
      <c r="M8730" s="53">
        <v>23.775682324999998</v>
      </c>
      <c r="N8730" s="53">
        <f t="shared" si="685"/>
        <v>17118.491274</v>
      </c>
      <c r="O8730" s="53" t="e">
        <f>VLOOKUP(E8730,#REF!,29,FALSE)</f>
        <v>#REF!</v>
      </c>
      <c r="P8730" s="53" t="e">
        <f t="shared" si="686"/>
        <v>#REF!</v>
      </c>
      <c r="Q8730" s="53">
        <v>9.7318124999977353E-3</v>
      </c>
    </row>
    <row r="8731" spans="1:17">
      <c r="A8731" s="51" t="s">
        <v>5414</v>
      </c>
      <c r="B8731" s="51">
        <f t="shared" si="682"/>
        <v>11</v>
      </c>
      <c r="C8731" s="51">
        <f t="shared" si="683"/>
        <v>720</v>
      </c>
      <c r="D8731" s="51" t="s">
        <v>1382</v>
      </c>
      <c r="E8731" s="54" t="str">
        <f t="shared" si="684"/>
        <v>030561</v>
      </c>
      <c r="F8731" s="51" t="e">
        <f>VLOOKUP(E8731,#REF!,8,FALSE)</f>
        <v>#REF!</v>
      </c>
      <c r="G8731" s="51" t="e">
        <f>VLOOKUP(E8731,#REF!,9,FALSE)</f>
        <v>#REF!</v>
      </c>
      <c r="H8731" s="52">
        <v>8994</v>
      </c>
      <c r="I8731" s="51" t="s">
        <v>5069</v>
      </c>
      <c r="J8731" s="53">
        <v>15.2</v>
      </c>
      <c r="K8731" s="53">
        <v>17.3</v>
      </c>
      <c r="L8731" s="53">
        <v>10.534964406944445</v>
      </c>
      <c r="M8731" s="53">
        <v>10.534964406944445</v>
      </c>
      <c r="N8731" s="53">
        <f t="shared" si="685"/>
        <v>7585.1743729999998</v>
      </c>
      <c r="O8731" s="53" t="e">
        <f>VLOOKUP(E8731,#REF!,29,FALSE)</f>
        <v>#REF!</v>
      </c>
      <c r="P8731" s="53" t="e">
        <f t="shared" si="686"/>
        <v>#REF!</v>
      </c>
      <c r="Q8731" s="53">
        <v>0</v>
      </c>
    </row>
    <row r="8732" spans="1:17">
      <c r="A8732" s="51" t="s">
        <v>5414</v>
      </c>
      <c r="B8732" s="51">
        <f t="shared" si="682"/>
        <v>11</v>
      </c>
      <c r="C8732" s="51">
        <f t="shared" si="683"/>
        <v>720</v>
      </c>
      <c r="D8732" s="51" t="s">
        <v>1484</v>
      </c>
      <c r="E8732" s="54" t="str">
        <f t="shared" si="684"/>
        <v>030856</v>
      </c>
      <c r="F8732" s="51" t="e">
        <f>VLOOKUP(E8732,#REF!,8,FALSE)</f>
        <v>#REF!</v>
      </c>
      <c r="G8732" s="51" t="e">
        <f>VLOOKUP(E8732,#REF!,9,FALSE)</f>
        <v>#REF!</v>
      </c>
      <c r="H8732" s="52">
        <v>893446</v>
      </c>
      <c r="I8732" s="51" t="s">
        <v>5070</v>
      </c>
      <c r="J8732" s="53">
        <v>9</v>
      </c>
      <c r="K8732" s="53">
        <v>9</v>
      </c>
      <c r="L8732" s="53">
        <v>9.7563763916666666</v>
      </c>
      <c r="M8732" s="53">
        <v>9.7563763916666666</v>
      </c>
      <c r="N8732" s="53">
        <f t="shared" si="685"/>
        <v>7024.5910020000001</v>
      </c>
      <c r="O8732" s="53" t="e">
        <f>VLOOKUP(E8732,#REF!,29,FALSE)</f>
        <v>#REF!</v>
      </c>
      <c r="P8732" s="53" t="e">
        <f t="shared" si="686"/>
        <v>#REF!</v>
      </c>
      <c r="Q8732" s="53">
        <v>0</v>
      </c>
    </row>
    <row r="8733" spans="1:17">
      <c r="A8733" s="51" t="s">
        <v>5414</v>
      </c>
      <c r="B8733" s="51">
        <f t="shared" si="682"/>
        <v>11</v>
      </c>
      <c r="C8733" s="51">
        <f t="shared" si="683"/>
        <v>720</v>
      </c>
      <c r="D8733" s="51" t="s">
        <v>1386</v>
      </c>
      <c r="E8733" s="54" t="str">
        <f t="shared" si="684"/>
        <v>028111</v>
      </c>
      <c r="F8733" s="51" t="e">
        <f>VLOOKUP(E8733,#REF!,8,FALSE)</f>
        <v>#REF!</v>
      </c>
      <c r="G8733" s="51" t="e">
        <f>VLOOKUP(E8733,#REF!,9,FALSE)</f>
        <v>#REF!</v>
      </c>
      <c r="H8733" s="52">
        <v>888490</v>
      </c>
      <c r="I8733" s="51" t="s">
        <v>1385</v>
      </c>
      <c r="J8733" s="53">
        <v>17.5</v>
      </c>
      <c r="K8733" s="53">
        <v>13.817316999999999</v>
      </c>
      <c r="L8733" s="53">
        <v>1.1345000000000001E-4</v>
      </c>
      <c r="M8733" s="53">
        <v>0</v>
      </c>
      <c r="N8733" s="53">
        <f t="shared" si="685"/>
        <v>0</v>
      </c>
      <c r="O8733" s="53" t="e">
        <f>VLOOKUP(E8733,#REF!,29,FALSE)</f>
        <v>#REF!</v>
      </c>
      <c r="P8733" s="53" t="e">
        <f t="shared" si="686"/>
        <v>#REF!</v>
      </c>
      <c r="Q8733" s="53">
        <v>1.1345000000000001E-4</v>
      </c>
    </row>
    <row r="8734" spans="1:17">
      <c r="A8734" s="51" t="s">
        <v>5414</v>
      </c>
      <c r="B8734" s="51">
        <f t="shared" si="682"/>
        <v>11</v>
      </c>
      <c r="C8734" s="51">
        <f t="shared" si="683"/>
        <v>720</v>
      </c>
      <c r="D8734" s="51" t="s">
        <v>338</v>
      </c>
      <c r="E8734" s="54" t="str">
        <f t="shared" si="684"/>
        <v>029561</v>
      </c>
      <c r="F8734" s="51" t="e">
        <f>VLOOKUP(E8734,#REF!,8,FALSE)</f>
        <v>#REF!</v>
      </c>
      <c r="G8734" s="51" t="e">
        <f>VLOOKUP(E8734,#REF!,9,FALSE)</f>
        <v>#REF!</v>
      </c>
      <c r="H8734" s="52">
        <v>8418</v>
      </c>
      <c r="I8734" s="51" t="s">
        <v>339</v>
      </c>
      <c r="J8734" s="53">
        <v>46.5</v>
      </c>
      <c r="K8734" s="53">
        <v>46.000000999999997</v>
      </c>
      <c r="L8734" s="53">
        <v>34.567166170833332</v>
      </c>
      <c r="M8734" s="53">
        <v>34.559809090277781</v>
      </c>
      <c r="N8734" s="53">
        <f t="shared" si="685"/>
        <v>24883.062545000001</v>
      </c>
      <c r="O8734" s="53" t="e">
        <f>VLOOKUP(E8734,#REF!,29,FALSE)</f>
        <v>#REF!</v>
      </c>
      <c r="P8734" s="53" t="e">
        <f t="shared" si="686"/>
        <v>#REF!</v>
      </c>
      <c r="Q8734" s="53">
        <v>7.3570805555542998E-3</v>
      </c>
    </row>
    <row r="8735" spans="1:17">
      <c r="A8735" s="51" t="s">
        <v>5414</v>
      </c>
      <c r="B8735" s="51">
        <f t="shared" si="682"/>
        <v>11</v>
      </c>
      <c r="C8735" s="51">
        <f t="shared" si="683"/>
        <v>720</v>
      </c>
      <c r="D8735" s="51" t="s">
        <v>3151</v>
      </c>
      <c r="E8735" s="54" t="str">
        <f t="shared" si="684"/>
        <v>029758</v>
      </c>
      <c r="F8735" s="51" t="e">
        <f>VLOOKUP(E8735,#REF!,8,FALSE)</f>
        <v>#REF!</v>
      </c>
      <c r="G8735" s="51" t="e">
        <f>VLOOKUP(E8735,#REF!,9,FALSE)</f>
        <v>#REF!</v>
      </c>
      <c r="H8735" s="52">
        <v>908877</v>
      </c>
      <c r="I8735" s="51" t="s">
        <v>5071</v>
      </c>
      <c r="J8735" s="53">
        <v>0.54600000000000004</v>
      </c>
      <c r="K8735" s="53">
        <v>0.48</v>
      </c>
      <c r="L8735" s="53">
        <v>0.31248307638888889</v>
      </c>
      <c r="M8735" s="53">
        <v>0.31248307638888889</v>
      </c>
      <c r="N8735" s="53">
        <f t="shared" si="685"/>
        <v>224.98781500000001</v>
      </c>
      <c r="O8735" s="53" t="e">
        <f>VLOOKUP(E8735,#REF!,29,FALSE)</f>
        <v>#REF!</v>
      </c>
      <c r="P8735" s="53" t="e">
        <f t="shared" si="686"/>
        <v>#REF!</v>
      </c>
      <c r="Q8735" s="53">
        <v>0</v>
      </c>
    </row>
    <row r="8736" spans="1:17">
      <c r="A8736" s="51" t="s">
        <v>5414</v>
      </c>
      <c r="B8736" s="51">
        <f t="shared" si="682"/>
        <v>11</v>
      </c>
      <c r="C8736" s="51">
        <f t="shared" si="683"/>
        <v>720</v>
      </c>
      <c r="D8736" s="51" t="s">
        <v>3151</v>
      </c>
      <c r="E8736" s="54" t="str">
        <f t="shared" si="684"/>
        <v>029758</v>
      </c>
      <c r="F8736" s="51" t="e">
        <f>VLOOKUP(E8736,#REF!,8,FALSE)</f>
        <v>#REF!</v>
      </c>
      <c r="G8736" s="51" t="e">
        <f>VLOOKUP(E8736,#REF!,9,FALSE)</f>
        <v>#REF!</v>
      </c>
      <c r="H8736" s="52">
        <v>913271</v>
      </c>
      <c r="I8736" s="51" t="s">
        <v>5072</v>
      </c>
      <c r="J8736" s="53">
        <v>0.36399999999999999</v>
      </c>
      <c r="K8736" s="53">
        <v>0.32</v>
      </c>
      <c r="L8736" s="53">
        <v>0.20832201111111112</v>
      </c>
      <c r="M8736" s="53">
        <v>0.20832201111111112</v>
      </c>
      <c r="N8736" s="53">
        <f t="shared" si="685"/>
        <v>149.991848</v>
      </c>
      <c r="O8736" s="53" t="e">
        <f>VLOOKUP(E8736,#REF!,29,FALSE)</f>
        <v>#REF!</v>
      </c>
      <c r="P8736" s="53" t="e">
        <f t="shared" si="686"/>
        <v>#REF!</v>
      </c>
      <c r="Q8736" s="53">
        <v>0</v>
      </c>
    </row>
    <row r="8737" spans="1:17">
      <c r="A8737" s="51" t="s">
        <v>5414</v>
      </c>
      <c r="B8737" s="51">
        <f t="shared" si="682"/>
        <v>11</v>
      </c>
      <c r="C8737" s="51">
        <f t="shared" si="683"/>
        <v>720</v>
      </c>
      <c r="D8737" s="51" t="s">
        <v>1117</v>
      </c>
      <c r="E8737" s="54" t="str">
        <f t="shared" si="684"/>
        <v>030443</v>
      </c>
      <c r="F8737" s="51" t="e">
        <f>VLOOKUP(E8737,#REF!,8,FALSE)</f>
        <v>#REF!</v>
      </c>
      <c r="G8737" s="51" t="e">
        <f>VLOOKUP(E8737,#REF!,9,FALSE)</f>
        <v>#REF!</v>
      </c>
      <c r="H8737" s="52">
        <v>888111</v>
      </c>
      <c r="I8737" s="51" t="s">
        <v>1118</v>
      </c>
      <c r="J8737" s="53">
        <v>13.8</v>
      </c>
      <c r="K8737" s="53">
        <v>12.200003000000001</v>
      </c>
      <c r="L8737" s="53">
        <v>8.8500558388888884</v>
      </c>
      <c r="M8737" s="53">
        <v>8.1258741291666663</v>
      </c>
      <c r="N8737" s="53">
        <f t="shared" si="685"/>
        <v>5850.6293729999998</v>
      </c>
      <c r="O8737" s="53" t="e">
        <f>VLOOKUP(E8737,#REF!,29,FALSE)</f>
        <v>#REF!</v>
      </c>
      <c r="P8737" s="53" t="e">
        <f t="shared" si="686"/>
        <v>#REF!</v>
      </c>
      <c r="Q8737" s="53">
        <v>0.7241817097222224</v>
      </c>
    </row>
    <row r="8738" spans="1:17">
      <c r="A8738" s="51" t="s">
        <v>5414</v>
      </c>
      <c r="B8738" s="51">
        <f t="shared" si="682"/>
        <v>11</v>
      </c>
      <c r="C8738" s="51">
        <f t="shared" si="683"/>
        <v>720</v>
      </c>
      <c r="D8738" s="51" t="s">
        <v>2143</v>
      </c>
      <c r="E8738" s="54" t="str">
        <f t="shared" si="684"/>
        <v>031736</v>
      </c>
      <c r="F8738" s="51" t="e">
        <f>VLOOKUP(E8738,#REF!,8,FALSE)</f>
        <v>#REF!</v>
      </c>
      <c r="G8738" s="51" t="e">
        <f>VLOOKUP(E8738,#REF!,9,FALSE)</f>
        <v>#REF!</v>
      </c>
      <c r="H8738" s="52">
        <v>909391</v>
      </c>
      <c r="I8738" s="51" t="s">
        <v>5073</v>
      </c>
      <c r="J8738" s="53">
        <v>14.5</v>
      </c>
      <c r="K8738" s="53">
        <v>13.600004</v>
      </c>
      <c r="L8738" s="53">
        <v>16.333600604166669</v>
      </c>
      <c r="M8738" s="53">
        <v>15.910953091666668</v>
      </c>
      <c r="N8738" s="53">
        <f t="shared" si="685"/>
        <v>11455.886226000001</v>
      </c>
      <c r="O8738" s="53" t="e">
        <f>VLOOKUP(E8738,#REF!,29,FALSE)</f>
        <v>#REF!</v>
      </c>
      <c r="P8738" s="53" t="e">
        <f t="shared" si="686"/>
        <v>#REF!</v>
      </c>
      <c r="Q8738" s="53">
        <v>0.42264751250000043</v>
      </c>
    </row>
    <row r="8739" spans="1:17">
      <c r="A8739" s="51" t="s">
        <v>5414</v>
      </c>
      <c r="B8739" s="51">
        <f t="shared" si="682"/>
        <v>11</v>
      </c>
      <c r="C8739" s="51">
        <f t="shared" si="683"/>
        <v>720</v>
      </c>
      <c r="D8739" s="51" t="s">
        <v>2146</v>
      </c>
      <c r="E8739" s="54" t="str">
        <f t="shared" si="684"/>
        <v>031698</v>
      </c>
      <c r="F8739" s="51" t="e">
        <f>VLOOKUP(E8739,#REF!,8,FALSE)</f>
        <v>#REF!</v>
      </c>
      <c r="G8739" s="51" t="e">
        <f>VLOOKUP(E8739,#REF!,9,FALSE)</f>
        <v>#REF!</v>
      </c>
      <c r="H8739" s="52">
        <v>909379</v>
      </c>
      <c r="I8739" s="51" t="s">
        <v>5074</v>
      </c>
      <c r="J8739" s="53">
        <v>13</v>
      </c>
      <c r="K8739" s="53">
        <v>12.500003</v>
      </c>
      <c r="L8739" s="53">
        <v>13.938644236111113</v>
      </c>
      <c r="M8739" s="53">
        <v>13.91972129861111</v>
      </c>
      <c r="N8739" s="53">
        <f t="shared" si="685"/>
        <v>10022.199334999999</v>
      </c>
      <c r="O8739" s="53" t="e">
        <f>VLOOKUP(E8739,#REF!,29,FALSE)</f>
        <v>#REF!</v>
      </c>
      <c r="P8739" s="53" t="e">
        <f t="shared" si="686"/>
        <v>#REF!</v>
      </c>
      <c r="Q8739" s="53">
        <v>1.892293750000186E-2</v>
      </c>
    </row>
    <row r="8740" spans="1:17">
      <c r="A8740" s="51" t="s">
        <v>5414</v>
      </c>
      <c r="B8740" s="51">
        <f t="shared" si="682"/>
        <v>11</v>
      </c>
      <c r="C8740" s="51">
        <f t="shared" si="683"/>
        <v>720</v>
      </c>
      <c r="D8740" s="51" t="s">
        <v>850</v>
      </c>
      <c r="E8740" s="54" t="str">
        <f t="shared" si="684"/>
        <v>030288</v>
      </c>
      <c r="F8740" s="51" t="e">
        <f>VLOOKUP(E8740,#REF!,8,FALSE)</f>
        <v>#REF!</v>
      </c>
      <c r="G8740" s="51" t="e">
        <f>VLOOKUP(E8740,#REF!,9,FALSE)</f>
        <v>#REF!</v>
      </c>
      <c r="H8740" s="52">
        <v>20039</v>
      </c>
      <c r="I8740" s="51" t="s">
        <v>5075</v>
      </c>
      <c r="J8740" s="53">
        <v>10.84</v>
      </c>
      <c r="K8740" s="53">
        <v>10</v>
      </c>
      <c r="L8740" s="53">
        <v>8.6307210111111115</v>
      </c>
      <c r="M8740" s="53">
        <v>8.6307210111111115</v>
      </c>
      <c r="N8740" s="53">
        <f t="shared" si="685"/>
        <v>6214.1191280000003</v>
      </c>
      <c r="O8740" s="53" t="e">
        <f>VLOOKUP(E8740,#REF!,29,FALSE)</f>
        <v>#REF!</v>
      </c>
      <c r="P8740" s="53" t="e">
        <f t="shared" si="686"/>
        <v>#REF!</v>
      </c>
      <c r="Q8740" s="53">
        <v>0</v>
      </c>
    </row>
    <row r="8741" spans="1:17">
      <c r="A8741" s="51" t="s">
        <v>5414</v>
      </c>
      <c r="B8741" s="51">
        <f t="shared" si="682"/>
        <v>11</v>
      </c>
      <c r="C8741" s="51">
        <f t="shared" si="683"/>
        <v>720</v>
      </c>
      <c r="D8741" s="51" t="s">
        <v>2933</v>
      </c>
      <c r="E8741" s="54" t="str">
        <f t="shared" si="684"/>
        <v>034777</v>
      </c>
      <c r="F8741" s="51" t="e">
        <f>VLOOKUP(E8741,#REF!,8,FALSE)</f>
        <v>#REF!</v>
      </c>
      <c r="G8741" s="51" t="e">
        <f>VLOOKUP(E8741,#REF!,9,FALSE)</f>
        <v>#REF!</v>
      </c>
      <c r="H8741" s="52">
        <v>910735</v>
      </c>
      <c r="I8741" s="51" t="s">
        <v>2934</v>
      </c>
      <c r="J8741" s="53">
        <v>9.6999999999999993</v>
      </c>
      <c r="K8741" s="53">
        <v>9.6999999999999993</v>
      </c>
      <c r="L8741" s="53">
        <v>8.908741384722223</v>
      </c>
      <c r="M8741" s="53">
        <v>8.908741384722223</v>
      </c>
      <c r="N8741" s="53">
        <f t="shared" si="685"/>
        <v>6414.2937970000003</v>
      </c>
      <c r="O8741" s="53" t="e">
        <f>VLOOKUP(E8741,#REF!,29,FALSE)</f>
        <v>#REF!</v>
      </c>
      <c r="P8741" s="53" t="e">
        <f t="shared" si="686"/>
        <v>#REF!</v>
      </c>
      <c r="Q8741" s="53">
        <v>0</v>
      </c>
    </row>
    <row r="8742" spans="1:17">
      <c r="A8742" s="51" t="s">
        <v>5414</v>
      </c>
      <c r="B8742" s="51">
        <f t="shared" si="682"/>
        <v>11</v>
      </c>
      <c r="C8742" s="51">
        <f t="shared" si="683"/>
        <v>720</v>
      </c>
      <c r="D8742" s="51" t="s">
        <v>1114</v>
      </c>
      <c r="E8742" s="54" t="str">
        <f t="shared" si="684"/>
        <v>030671</v>
      </c>
      <c r="F8742" s="51" t="e">
        <f>VLOOKUP(E8742,#REF!,8,FALSE)</f>
        <v>#REF!</v>
      </c>
      <c r="G8742" s="51" t="e">
        <f>VLOOKUP(E8742,#REF!,9,FALSE)</f>
        <v>#REF!</v>
      </c>
      <c r="H8742" s="52">
        <v>890668</v>
      </c>
      <c r="I8742" s="51" t="s">
        <v>5076</v>
      </c>
      <c r="J8742" s="53">
        <v>10.3</v>
      </c>
      <c r="K8742" s="53">
        <v>10.100002999999999</v>
      </c>
      <c r="L8742" s="53">
        <v>9.0558740402777786</v>
      </c>
      <c r="M8742" s="53">
        <v>9.0558740361111116</v>
      </c>
      <c r="N8742" s="53">
        <f t="shared" si="685"/>
        <v>6520.2293060000002</v>
      </c>
      <c r="O8742" s="53" t="e">
        <f>VLOOKUP(E8742,#REF!,29,FALSE)</f>
        <v>#REF!</v>
      </c>
      <c r="P8742" s="53" t="e">
        <f t="shared" si="686"/>
        <v>#REF!</v>
      </c>
      <c r="Q8742" s="53">
        <v>4.1666668140452305E-9</v>
      </c>
    </row>
    <row r="8743" spans="1:17">
      <c r="A8743" s="51" t="s">
        <v>5414</v>
      </c>
      <c r="B8743" s="51">
        <f t="shared" si="682"/>
        <v>11</v>
      </c>
      <c r="C8743" s="51">
        <f t="shared" si="683"/>
        <v>720</v>
      </c>
      <c r="D8743" s="51" t="s">
        <v>2433</v>
      </c>
      <c r="E8743" s="54" t="str">
        <f t="shared" si="684"/>
        <v>032352</v>
      </c>
      <c r="F8743" s="51" t="e">
        <f>VLOOKUP(E8743,#REF!,8,FALSE)</f>
        <v>#REF!</v>
      </c>
      <c r="G8743" s="51" t="e">
        <f>VLOOKUP(E8743,#REF!,9,FALSE)</f>
        <v>#REF!</v>
      </c>
      <c r="H8743" s="52">
        <v>910131</v>
      </c>
      <c r="I8743" s="51" t="s">
        <v>2434</v>
      </c>
      <c r="J8743" s="53">
        <v>11</v>
      </c>
      <c r="K8743" s="53">
        <v>11</v>
      </c>
      <c r="L8743" s="53">
        <v>13.437640340277778</v>
      </c>
      <c r="M8743" s="53">
        <v>13.437640340277778</v>
      </c>
      <c r="N8743" s="53">
        <f t="shared" si="685"/>
        <v>9675.1010449999994</v>
      </c>
      <c r="O8743" s="53" t="e">
        <f>VLOOKUP(E8743,#REF!,29,FALSE)</f>
        <v>#REF!</v>
      </c>
      <c r="P8743" s="53" t="e">
        <f t="shared" si="686"/>
        <v>#REF!</v>
      </c>
      <c r="Q8743" s="53">
        <v>0</v>
      </c>
    </row>
    <row r="8744" spans="1:17">
      <c r="A8744" s="51" t="s">
        <v>5414</v>
      </c>
      <c r="B8744" s="51">
        <f t="shared" si="682"/>
        <v>11</v>
      </c>
      <c r="C8744" s="51">
        <f t="shared" si="683"/>
        <v>720</v>
      </c>
      <c r="D8744" s="51" t="s">
        <v>2431</v>
      </c>
      <c r="E8744" s="54" t="str">
        <f t="shared" si="684"/>
        <v>032353</v>
      </c>
      <c r="F8744" s="51" t="e">
        <f>VLOOKUP(E8744,#REF!,8,FALSE)</f>
        <v>#REF!</v>
      </c>
      <c r="G8744" s="51" t="e">
        <f>VLOOKUP(E8744,#REF!,9,FALSE)</f>
        <v>#REF!</v>
      </c>
      <c r="H8744" s="52">
        <v>910113</v>
      </c>
      <c r="I8744" s="51" t="s">
        <v>2432</v>
      </c>
      <c r="J8744" s="53">
        <v>10.1</v>
      </c>
      <c r="K8744" s="53">
        <v>10.1</v>
      </c>
      <c r="L8744" s="53">
        <v>11.486710570833333</v>
      </c>
      <c r="M8744" s="53">
        <v>11.486710570833333</v>
      </c>
      <c r="N8744" s="53">
        <f t="shared" si="685"/>
        <v>8270.431611</v>
      </c>
      <c r="O8744" s="53" t="e">
        <f>VLOOKUP(E8744,#REF!,29,FALSE)</f>
        <v>#REF!</v>
      </c>
      <c r="P8744" s="53" t="e">
        <f t="shared" si="686"/>
        <v>#REF!</v>
      </c>
      <c r="Q8744" s="53">
        <v>0</v>
      </c>
    </row>
    <row r="8745" spans="1:17">
      <c r="A8745" s="51" t="s">
        <v>5414</v>
      </c>
      <c r="B8745" s="51">
        <f t="shared" si="682"/>
        <v>11</v>
      </c>
      <c r="C8745" s="51">
        <f t="shared" si="683"/>
        <v>720</v>
      </c>
      <c r="D8745" s="51" t="s">
        <v>1256</v>
      </c>
      <c r="E8745" s="54" t="str">
        <f t="shared" si="684"/>
        <v>030608</v>
      </c>
      <c r="F8745" s="51" t="e">
        <f>VLOOKUP(E8745,#REF!,8,FALSE)</f>
        <v>#REF!</v>
      </c>
      <c r="G8745" s="51" t="e">
        <f>VLOOKUP(E8745,#REF!,9,FALSE)</f>
        <v>#REF!</v>
      </c>
      <c r="H8745" s="52">
        <v>20077</v>
      </c>
      <c r="I8745" s="51" t="s">
        <v>5077</v>
      </c>
      <c r="J8745" s="53">
        <v>6.8</v>
      </c>
      <c r="K8745" s="53">
        <v>6.8</v>
      </c>
      <c r="L8745" s="53">
        <v>5.7755722958333333</v>
      </c>
      <c r="M8745" s="53">
        <v>5.7755722958333333</v>
      </c>
      <c r="N8745" s="53">
        <f t="shared" si="685"/>
        <v>4158.412053</v>
      </c>
      <c r="O8745" s="53" t="e">
        <f>VLOOKUP(E8745,#REF!,29,FALSE)</f>
        <v>#REF!</v>
      </c>
      <c r="P8745" s="53" t="e">
        <f t="shared" si="686"/>
        <v>#REF!</v>
      </c>
      <c r="Q8745" s="53">
        <v>0</v>
      </c>
    </row>
    <row r="8746" spans="1:17">
      <c r="A8746" s="51" t="s">
        <v>5414</v>
      </c>
      <c r="B8746" s="51">
        <f t="shared" si="682"/>
        <v>11</v>
      </c>
      <c r="C8746" s="51">
        <f t="shared" si="683"/>
        <v>720</v>
      </c>
      <c r="D8746" s="51" t="s">
        <v>1261</v>
      </c>
      <c r="E8746" s="54" t="str">
        <f t="shared" si="684"/>
        <v>030518</v>
      </c>
      <c r="F8746" s="51" t="e">
        <f>VLOOKUP(E8746,#REF!,8,FALSE)</f>
        <v>#REF!</v>
      </c>
      <c r="G8746" s="51" t="e">
        <f>VLOOKUP(E8746,#REF!,9,FALSE)</f>
        <v>#REF!</v>
      </c>
      <c r="H8746" s="52">
        <v>889721</v>
      </c>
      <c r="I8746" s="51" t="s">
        <v>1260</v>
      </c>
      <c r="J8746" s="53">
        <v>9.6999999999999993</v>
      </c>
      <c r="K8746" s="53">
        <v>18.7</v>
      </c>
      <c r="L8746" s="53">
        <v>20.751241548611112</v>
      </c>
      <c r="M8746" s="53">
        <v>20.751241548611112</v>
      </c>
      <c r="N8746" s="53">
        <f t="shared" si="685"/>
        <v>14940.893915000001</v>
      </c>
      <c r="O8746" s="53" t="e">
        <f>VLOOKUP(E8746,#REF!,29,FALSE)</f>
        <v>#REF!</v>
      </c>
      <c r="P8746" s="53" t="e">
        <f t="shared" si="686"/>
        <v>#REF!</v>
      </c>
      <c r="Q8746" s="53">
        <v>0</v>
      </c>
    </row>
    <row r="8747" spans="1:17">
      <c r="A8747" s="51" t="s">
        <v>5414</v>
      </c>
      <c r="B8747" s="51">
        <f t="shared" si="682"/>
        <v>11</v>
      </c>
      <c r="C8747" s="51">
        <f t="shared" si="683"/>
        <v>720</v>
      </c>
      <c r="D8747" s="51" t="s">
        <v>1387</v>
      </c>
      <c r="E8747" s="54" t="str">
        <f t="shared" si="684"/>
        <v>030793</v>
      </c>
      <c r="F8747" s="51" t="e">
        <f>VLOOKUP(E8747,#REF!,8,FALSE)</f>
        <v>#REF!</v>
      </c>
      <c r="G8747" s="51" t="e">
        <f>VLOOKUP(E8747,#REF!,9,FALSE)</f>
        <v>#REF!</v>
      </c>
      <c r="H8747" s="52">
        <v>892102</v>
      </c>
      <c r="I8747" s="51" t="s">
        <v>1388</v>
      </c>
      <c r="J8747" s="53">
        <v>12.4</v>
      </c>
      <c r="K8747" s="53">
        <v>11.8</v>
      </c>
      <c r="L8747" s="53">
        <v>9.3527944569444443</v>
      </c>
      <c r="M8747" s="53">
        <v>9.2436806166666674</v>
      </c>
      <c r="N8747" s="53">
        <f t="shared" si="685"/>
        <v>6655.4500440000002</v>
      </c>
      <c r="O8747" s="53" t="e">
        <f>VLOOKUP(E8747,#REF!,29,FALSE)</f>
        <v>#REF!</v>
      </c>
      <c r="P8747" s="53" t="e">
        <f t="shared" si="686"/>
        <v>#REF!</v>
      </c>
      <c r="Q8747" s="53">
        <v>0.1091138402777776</v>
      </c>
    </row>
    <row r="8748" spans="1:17">
      <c r="A8748" s="51" t="s">
        <v>5414</v>
      </c>
      <c r="B8748" s="51">
        <f t="shared" si="682"/>
        <v>11</v>
      </c>
      <c r="C8748" s="51">
        <f t="shared" si="683"/>
        <v>720</v>
      </c>
      <c r="D8748" s="51" t="s">
        <v>735</v>
      </c>
      <c r="E8748" s="54" t="str">
        <f t="shared" si="684"/>
        <v>030120</v>
      </c>
      <c r="F8748" s="51" t="e">
        <f>VLOOKUP(E8748,#REF!,8,FALSE)</f>
        <v>#REF!</v>
      </c>
      <c r="G8748" s="51" t="e">
        <f>VLOOKUP(E8748,#REF!,9,FALSE)</f>
        <v>#REF!</v>
      </c>
      <c r="H8748" s="52">
        <v>888048</v>
      </c>
      <c r="I8748" s="51" t="s">
        <v>736</v>
      </c>
      <c r="J8748" s="53">
        <v>109.2</v>
      </c>
      <c r="K8748" s="53">
        <v>103.999994</v>
      </c>
      <c r="L8748" s="53">
        <v>49.599840345833329</v>
      </c>
      <c r="M8748" s="53">
        <v>49.440411552777782</v>
      </c>
      <c r="N8748" s="53">
        <f t="shared" si="685"/>
        <v>35597.096318000004</v>
      </c>
      <c r="O8748" s="53" t="e">
        <f>VLOOKUP(E8748,#REF!,29,FALSE)</f>
        <v>#REF!</v>
      </c>
      <c r="P8748" s="53" t="e">
        <f t="shared" si="686"/>
        <v>#REF!</v>
      </c>
      <c r="Q8748" s="53">
        <v>0.15942879305554622</v>
      </c>
    </row>
    <row r="8749" spans="1:17">
      <c r="A8749" s="51" t="s">
        <v>5414</v>
      </c>
      <c r="B8749" s="51">
        <f t="shared" si="682"/>
        <v>11</v>
      </c>
      <c r="C8749" s="51">
        <f t="shared" si="683"/>
        <v>720</v>
      </c>
      <c r="D8749" s="51" t="s">
        <v>332</v>
      </c>
      <c r="E8749" s="54" t="str">
        <f t="shared" si="684"/>
        <v>028584</v>
      </c>
      <c r="F8749" s="51" t="e">
        <f>VLOOKUP(E8749,#REF!,8,FALSE)</f>
        <v>#REF!</v>
      </c>
      <c r="G8749" s="51" t="e">
        <f>VLOOKUP(E8749,#REF!,9,FALSE)</f>
        <v>#REF!</v>
      </c>
      <c r="H8749" s="52">
        <v>8412</v>
      </c>
      <c r="I8749" s="51" t="s">
        <v>333</v>
      </c>
      <c r="J8749" s="53">
        <v>84.7</v>
      </c>
      <c r="K8749" s="53">
        <v>83.999995999999996</v>
      </c>
      <c r="L8749" s="53">
        <v>62.956911198611117</v>
      </c>
      <c r="M8749" s="53">
        <v>62.783006979166665</v>
      </c>
      <c r="N8749" s="53">
        <f t="shared" si="685"/>
        <v>45203.765025000001</v>
      </c>
      <c r="O8749" s="53" t="e">
        <f>VLOOKUP(E8749,#REF!,29,FALSE)</f>
        <v>#REF!</v>
      </c>
      <c r="P8749" s="53" t="e">
        <f t="shared" si="686"/>
        <v>#REF!</v>
      </c>
      <c r="Q8749" s="53">
        <v>0.17390421944444623</v>
      </c>
    </row>
    <row r="8750" spans="1:17">
      <c r="A8750" s="51" t="s">
        <v>5414</v>
      </c>
      <c r="B8750" s="51">
        <f t="shared" si="682"/>
        <v>11</v>
      </c>
      <c r="C8750" s="51">
        <f t="shared" si="683"/>
        <v>720</v>
      </c>
      <c r="D8750" s="51" t="s">
        <v>1398</v>
      </c>
      <c r="E8750" s="54" t="str">
        <f t="shared" si="684"/>
        <v>030776</v>
      </c>
      <c r="F8750" s="51" t="e">
        <f>VLOOKUP(E8750,#REF!,8,FALSE)</f>
        <v>#REF!</v>
      </c>
      <c r="G8750" s="51" t="e">
        <f>VLOOKUP(E8750,#REF!,9,FALSE)</f>
        <v>#REF!</v>
      </c>
      <c r="H8750" s="52">
        <v>892106</v>
      </c>
      <c r="I8750" s="51" t="s">
        <v>1399</v>
      </c>
      <c r="J8750" s="53">
        <v>11.4</v>
      </c>
      <c r="K8750" s="53">
        <v>13.100004</v>
      </c>
      <c r="L8750" s="53">
        <v>6.5423516249999993</v>
      </c>
      <c r="M8750" s="53">
        <v>6.5423516986111121</v>
      </c>
      <c r="N8750" s="53">
        <f t="shared" si="685"/>
        <v>4710.4932230000004</v>
      </c>
      <c r="O8750" s="53" t="e">
        <f>VLOOKUP(E8750,#REF!,29,FALSE)</f>
        <v>#REF!</v>
      </c>
      <c r="P8750" s="53" t="e">
        <f t="shared" si="686"/>
        <v>#REF!</v>
      </c>
      <c r="Q8750" s="53">
        <v>0</v>
      </c>
    </row>
    <row r="8751" spans="1:17">
      <c r="A8751" s="51" t="s">
        <v>5414</v>
      </c>
      <c r="B8751" s="51">
        <f t="shared" si="682"/>
        <v>11</v>
      </c>
      <c r="C8751" s="51">
        <f t="shared" si="683"/>
        <v>720</v>
      </c>
      <c r="D8751" s="51" t="s">
        <v>847</v>
      </c>
      <c r="E8751" s="54" t="str">
        <f t="shared" si="684"/>
        <v>030324</v>
      </c>
      <c r="F8751" s="51" t="e">
        <f>VLOOKUP(E8751,#REF!,8,FALSE)</f>
        <v>#REF!</v>
      </c>
      <c r="G8751" s="51" t="e">
        <f>VLOOKUP(E8751,#REF!,9,FALSE)</f>
        <v>#REF!</v>
      </c>
      <c r="H8751" s="52">
        <v>20032</v>
      </c>
      <c r="I8751" s="51" t="s">
        <v>5078</v>
      </c>
      <c r="J8751" s="53">
        <v>11.05</v>
      </c>
      <c r="K8751" s="53">
        <v>11</v>
      </c>
      <c r="L8751" s="53">
        <v>7.8665463486111102</v>
      </c>
      <c r="M8751" s="53">
        <v>7.8665463486111102</v>
      </c>
      <c r="N8751" s="53">
        <f t="shared" si="685"/>
        <v>5663.9133709999996</v>
      </c>
      <c r="O8751" s="53" t="e">
        <f>VLOOKUP(E8751,#REF!,29,FALSE)</f>
        <v>#REF!</v>
      </c>
      <c r="P8751" s="53" t="e">
        <f t="shared" si="686"/>
        <v>#REF!</v>
      </c>
      <c r="Q8751" s="53">
        <v>0</v>
      </c>
    </row>
    <row r="8752" spans="1:17">
      <c r="A8752" s="51" t="s">
        <v>5414</v>
      </c>
      <c r="B8752" s="51">
        <f t="shared" si="682"/>
        <v>11</v>
      </c>
      <c r="C8752" s="51">
        <f t="shared" si="683"/>
        <v>720</v>
      </c>
      <c r="D8752" s="51" t="s">
        <v>463</v>
      </c>
      <c r="E8752" s="54" t="str">
        <f t="shared" si="684"/>
        <v>029642</v>
      </c>
      <c r="F8752" s="51" t="e">
        <f>VLOOKUP(E8752,#REF!,8,FALSE)</f>
        <v>#REF!</v>
      </c>
      <c r="G8752" s="51" t="e">
        <f>VLOOKUP(E8752,#REF!,9,FALSE)</f>
        <v>#REF!</v>
      </c>
      <c r="H8752" s="52">
        <v>8578</v>
      </c>
      <c r="I8752" s="51" t="s">
        <v>464</v>
      </c>
      <c r="J8752" s="53">
        <v>7.3</v>
      </c>
      <c r="K8752" s="53">
        <v>11.999997</v>
      </c>
      <c r="L8752" s="53">
        <v>6.2706841180555557</v>
      </c>
      <c r="M8752" s="53">
        <v>6.270684134722222</v>
      </c>
      <c r="N8752" s="53">
        <f t="shared" si="685"/>
        <v>4514.8925769999996</v>
      </c>
      <c r="O8752" s="53" t="e">
        <f>VLOOKUP(E8752,#REF!,29,FALSE)</f>
        <v>#REF!</v>
      </c>
      <c r="P8752" s="53" t="e">
        <f t="shared" si="686"/>
        <v>#REF!</v>
      </c>
      <c r="Q8752" s="53">
        <v>0</v>
      </c>
    </row>
    <row r="8753" spans="1:17">
      <c r="A8753" s="51" t="s">
        <v>5414</v>
      </c>
      <c r="B8753" s="51">
        <f t="shared" si="682"/>
        <v>11</v>
      </c>
      <c r="C8753" s="51">
        <f t="shared" si="683"/>
        <v>720</v>
      </c>
      <c r="D8753" s="51" t="s">
        <v>2849</v>
      </c>
      <c r="E8753" s="54" t="str">
        <f t="shared" si="684"/>
        <v>033193</v>
      </c>
      <c r="F8753" s="51" t="e">
        <f>VLOOKUP(E8753,#REF!,8,FALSE)</f>
        <v>#REF!</v>
      </c>
      <c r="G8753" s="51" t="e">
        <f>VLOOKUP(E8753,#REF!,9,FALSE)</f>
        <v>#REF!</v>
      </c>
      <c r="H8753" s="52">
        <v>909761</v>
      </c>
      <c r="I8753" s="51" t="s">
        <v>5079</v>
      </c>
      <c r="J8753" s="53">
        <v>8.4</v>
      </c>
      <c r="K8753" s="53">
        <v>8.4</v>
      </c>
      <c r="L8753" s="53">
        <v>7.9160668347222227</v>
      </c>
      <c r="M8753" s="53">
        <v>7.9160668347222227</v>
      </c>
      <c r="N8753" s="53">
        <f t="shared" si="685"/>
        <v>5699.5681210000002</v>
      </c>
      <c r="O8753" s="53" t="e">
        <f>VLOOKUP(E8753,#REF!,29,FALSE)</f>
        <v>#REF!</v>
      </c>
      <c r="P8753" s="53" t="e">
        <f t="shared" si="686"/>
        <v>#REF!</v>
      </c>
      <c r="Q8753" s="53">
        <v>0</v>
      </c>
    </row>
    <row r="8754" spans="1:17">
      <c r="A8754" s="51" t="s">
        <v>5414</v>
      </c>
      <c r="B8754" s="51">
        <f t="shared" si="682"/>
        <v>11</v>
      </c>
      <c r="C8754" s="51">
        <f t="shared" si="683"/>
        <v>720</v>
      </c>
      <c r="D8754" s="51" t="s">
        <v>2876</v>
      </c>
      <c r="E8754" s="54" t="str">
        <f t="shared" si="684"/>
        <v>033185</v>
      </c>
      <c r="F8754" s="51" t="e">
        <f>VLOOKUP(E8754,#REF!,8,FALSE)</f>
        <v>#REF!</v>
      </c>
      <c r="G8754" s="51" t="e">
        <f>VLOOKUP(E8754,#REF!,9,FALSE)</f>
        <v>#REF!</v>
      </c>
      <c r="H8754" s="52">
        <v>910730</v>
      </c>
      <c r="I8754" s="51" t="s">
        <v>2877</v>
      </c>
      <c r="J8754" s="53">
        <v>8.4</v>
      </c>
      <c r="K8754" s="53">
        <v>8.4</v>
      </c>
      <c r="L8754" s="53">
        <v>7.9157653347222219</v>
      </c>
      <c r="M8754" s="53">
        <v>7.9157653347222219</v>
      </c>
      <c r="N8754" s="53">
        <f t="shared" si="685"/>
        <v>5699.3510409999999</v>
      </c>
      <c r="O8754" s="53" t="e">
        <f>VLOOKUP(E8754,#REF!,29,FALSE)</f>
        <v>#REF!</v>
      </c>
      <c r="P8754" s="53" t="e">
        <f t="shared" si="686"/>
        <v>#REF!</v>
      </c>
      <c r="Q8754" s="53">
        <v>0</v>
      </c>
    </row>
    <row r="8755" spans="1:17">
      <c r="A8755" s="51" t="s">
        <v>5414</v>
      </c>
      <c r="B8755" s="51">
        <f t="shared" si="682"/>
        <v>11</v>
      </c>
      <c r="C8755" s="51">
        <f t="shared" si="683"/>
        <v>720</v>
      </c>
      <c r="D8755" s="51" t="s">
        <v>2874</v>
      </c>
      <c r="E8755" s="54" t="str">
        <f t="shared" si="684"/>
        <v>033186</v>
      </c>
      <c r="F8755" s="51" t="e">
        <f>VLOOKUP(E8755,#REF!,8,FALSE)</f>
        <v>#REF!</v>
      </c>
      <c r="G8755" s="51" t="e">
        <f>VLOOKUP(E8755,#REF!,9,FALSE)</f>
        <v>#REF!</v>
      </c>
      <c r="H8755" s="52">
        <v>910671</v>
      </c>
      <c r="I8755" s="51" t="s">
        <v>2875</v>
      </c>
      <c r="J8755" s="53">
        <v>8.4</v>
      </c>
      <c r="K8755" s="53">
        <v>8.4</v>
      </c>
      <c r="L8755" s="53">
        <v>7.922753825</v>
      </c>
      <c r="M8755" s="53">
        <v>7.922753825</v>
      </c>
      <c r="N8755" s="53">
        <f t="shared" si="685"/>
        <v>5704.3827540000002</v>
      </c>
      <c r="O8755" s="53" t="e">
        <f>VLOOKUP(E8755,#REF!,29,FALSE)</f>
        <v>#REF!</v>
      </c>
      <c r="P8755" s="53" t="e">
        <f t="shared" si="686"/>
        <v>#REF!</v>
      </c>
      <c r="Q8755" s="53">
        <v>0</v>
      </c>
    </row>
    <row r="8756" spans="1:17">
      <c r="A8756" s="51" t="s">
        <v>5414</v>
      </c>
      <c r="B8756" s="51">
        <f t="shared" si="682"/>
        <v>11</v>
      </c>
      <c r="C8756" s="51">
        <f t="shared" si="683"/>
        <v>720</v>
      </c>
      <c r="D8756" s="51" t="s">
        <v>2864</v>
      </c>
      <c r="E8756" s="54" t="str">
        <f t="shared" si="684"/>
        <v>033187</v>
      </c>
      <c r="F8756" s="51" t="e">
        <f>VLOOKUP(E8756,#REF!,8,FALSE)</f>
        <v>#REF!</v>
      </c>
      <c r="G8756" s="51" t="e">
        <f>VLOOKUP(E8756,#REF!,9,FALSE)</f>
        <v>#REF!</v>
      </c>
      <c r="H8756" s="52">
        <v>910672</v>
      </c>
      <c r="I8756" s="51" t="s">
        <v>2865</v>
      </c>
      <c r="J8756" s="53">
        <v>8.4</v>
      </c>
      <c r="K8756" s="53">
        <v>8.4</v>
      </c>
      <c r="L8756" s="53">
        <v>7.9082964027777773</v>
      </c>
      <c r="M8756" s="53">
        <v>7.9082964027777773</v>
      </c>
      <c r="N8756" s="53">
        <f t="shared" si="685"/>
        <v>5693.9734099999996</v>
      </c>
      <c r="O8756" s="53" t="e">
        <f>VLOOKUP(E8756,#REF!,29,FALSE)</f>
        <v>#REF!</v>
      </c>
      <c r="P8756" s="53" t="e">
        <f t="shared" si="686"/>
        <v>#REF!</v>
      </c>
      <c r="Q8756" s="53">
        <v>0</v>
      </c>
    </row>
    <row r="8757" spans="1:17">
      <c r="A8757" s="51" t="s">
        <v>5414</v>
      </c>
      <c r="B8757" s="51">
        <f t="shared" si="682"/>
        <v>11</v>
      </c>
      <c r="C8757" s="51">
        <f t="shared" si="683"/>
        <v>720</v>
      </c>
      <c r="D8757" s="51" t="s">
        <v>2841</v>
      </c>
      <c r="E8757" s="54" t="str">
        <f t="shared" si="684"/>
        <v>033188</v>
      </c>
      <c r="F8757" s="51" t="e">
        <f>VLOOKUP(E8757,#REF!,8,FALSE)</f>
        <v>#REF!</v>
      </c>
      <c r="G8757" s="51" t="e">
        <f>VLOOKUP(E8757,#REF!,9,FALSE)</f>
        <v>#REF!</v>
      </c>
      <c r="H8757" s="52">
        <v>909757</v>
      </c>
      <c r="I8757" s="51" t="s">
        <v>5080</v>
      </c>
      <c r="J8757" s="53">
        <v>8.4</v>
      </c>
      <c r="K8757" s="53">
        <v>8.4</v>
      </c>
      <c r="L8757" s="53">
        <v>7.8427596263888883</v>
      </c>
      <c r="M8757" s="53">
        <v>7.8427596263888883</v>
      </c>
      <c r="N8757" s="53">
        <f t="shared" si="685"/>
        <v>5646.7869309999996</v>
      </c>
      <c r="O8757" s="53" t="e">
        <f>VLOOKUP(E8757,#REF!,29,FALSE)</f>
        <v>#REF!</v>
      </c>
      <c r="P8757" s="53" t="e">
        <f t="shared" si="686"/>
        <v>#REF!</v>
      </c>
      <c r="Q8757" s="53">
        <v>0</v>
      </c>
    </row>
    <row r="8758" spans="1:17">
      <c r="A8758" s="51" t="s">
        <v>5414</v>
      </c>
      <c r="B8758" s="51">
        <f t="shared" si="682"/>
        <v>11</v>
      </c>
      <c r="C8758" s="51">
        <f t="shared" si="683"/>
        <v>720</v>
      </c>
      <c r="D8758" s="51" t="s">
        <v>2843</v>
      </c>
      <c r="E8758" s="54" t="str">
        <f t="shared" si="684"/>
        <v>033189</v>
      </c>
      <c r="F8758" s="51" t="e">
        <f>VLOOKUP(E8758,#REF!,8,FALSE)</f>
        <v>#REF!</v>
      </c>
      <c r="G8758" s="51" t="e">
        <f>VLOOKUP(E8758,#REF!,9,FALSE)</f>
        <v>#REF!</v>
      </c>
      <c r="H8758" s="52">
        <v>909758</v>
      </c>
      <c r="I8758" s="51" t="s">
        <v>5081</v>
      </c>
      <c r="J8758" s="53">
        <v>8.4</v>
      </c>
      <c r="K8758" s="53">
        <v>8.4</v>
      </c>
      <c r="L8758" s="53">
        <v>7.8129997861111118</v>
      </c>
      <c r="M8758" s="53">
        <v>7.8129997861111118</v>
      </c>
      <c r="N8758" s="53">
        <f t="shared" si="685"/>
        <v>5625.3598460000003</v>
      </c>
      <c r="O8758" s="53" t="e">
        <f>VLOOKUP(E8758,#REF!,29,FALSE)</f>
        <v>#REF!</v>
      </c>
      <c r="P8758" s="53" t="e">
        <f t="shared" si="686"/>
        <v>#REF!</v>
      </c>
      <c r="Q8758" s="53">
        <v>0</v>
      </c>
    </row>
    <row r="8759" spans="1:17">
      <c r="A8759" s="51" t="s">
        <v>5414</v>
      </c>
      <c r="B8759" s="51">
        <f t="shared" si="682"/>
        <v>11</v>
      </c>
      <c r="C8759" s="51">
        <f t="shared" si="683"/>
        <v>720</v>
      </c>
      <c r="D8759" s="51" t="s">
        <v>2845</v>
      </c>
      <c r="E8759" s="54" t="str">
        <f t="shared" si="684"/>
        <v>033190</v>
      </c>
      <c r="F8759" s="51" t="e">
        <f>VLOOKUP(E8759,#REF!,8,FALSE)</f>
        <v>#REF!</v>
      </c>
      <c r="G8759" s="51" t="e">
        <f>VLOOKUP(E8759,#REF!,9,FALSE)</f>
        <v>#REF!</v>
      </c>
      <c r="H8759" s="52">
        <v>909759</v>
      </c>
      <c r="I8759" s="51" t="s">
        <v>5082</v>
      </c>
      <c r="J8759" s="53">
        <v>8.4</v>
      </c>
      <c r="K8759" s="53">
        <v>8.4</v>
      </c>
      <c r="L8759" s="53">
        <v>7.8664921694444434</v>
      </c>
      <c r="M8759" s="53">
        <v>7.8664921694444434</v>
      </c>
      <c r="N8759" s="53">
        <f t="shared" si="685"/>
        <v>5663.8743619999996</v>
      </c>
      <c r="O8759" s="53" t="e">
        <f>VLOOKUP(E8759,#REF!,29,FALSE)</f>
        <v>#REF!</v>
      </c>
      <c r="P8759" s="53" t="e">
        <f t="shared" si="686"/>
        <v>#REF!</v>
      </c>
      <c r="Q8759" s="53">
        <v>0</v>
      </c>
    </row>
    <row r="8760" spans="1:17">
      <c r="A8760" s="51" t="s">
        <v>5414</v>
      </c>
      <c r="B8760" s="51">
        <f t="shared" si="682"/>
        <v>11</v>
      </c>
      <c r="C8760" s="51">
        <f t="shared" si="683"/>
        <v>720</v>
      </c>
      <c r="D8760" s="51" t="s">
        <v>2847</v>
      </c>
      <c r="E8760" s="54" t="str">
        <f t="shared" si="684"/>
        <v>033192</v>
      </c>
      <c r="F8760" s="51" t="e">
        <f>VLOOKUP(E8760,#REF!,8,FALSE)</f>
        <v>#REF!</v>
      </c>
      <c r="G8760" s="51" t="e">
        <f>VLOOKUP(E8760,#REF!,9,FALSE)</f>
        <v>#REF!</v>
      </c>
      <c r="H8760" s="52">
        <v>909760</v>
      </c>
      <c r="I8760" s="51" t="s">
        <v>5083</v>
      </c>
      <c r="J8760" s="53">
        <v>8.4</v>
      </c>
      <c r="K8760" s="53">
        <v>8.4</v>
      </c>
      <c r="L8760" s="53">
        <v>7.9020356597222223</v>
      </c>
      <c r="M8760" s="53">
        <v>7.9020356597222223</v>
      </c>
      <c r="N8760" s="53">
        <f t="shared" si="685"/>
        <v>5689.4656750000004</v>
      </c>
      <c r="O8760" s="53" t="e">
        <f>VLOOKUP(E8760,#REF!,29,FALSE)</f>
        <v>#REF!</v>
      </c>
      <c r="P8760" s="53" t="e">
        <f t="shared" si="686"/>
        <v>#REF!</v>
      </c>
      <c r="Q8760" s="53">
        <v>0</v>
      </c>
    </row>
    <row r="8761" spans="1:17">
      <c r="A8761" s="51" t="s">
        <v>5414</v>
      </c>
      <c r="B8761" s="51">
        <f t="shared" si="682"/>
        <v>11</v>
      </c>
      <c r="C8761" s="51">
        <f t="shared" si="683"/>
        <v>720</v>
      </c>
      <c r="D8761" s="51" t="s">
        <v>845</v>
      </c>
      <c r="E8761" s="54" t="str">
        <f t="shared" si="684"/>
        <v>030322</v>
      </c>
      <c r="F8761" s="51" t="e">
        <f>VLOOKUP(E8761,#REF!,8,FALSE)</f>
        <v>#REF!</v>
      </c>
      <c r="G8761" s="51" t="e">
        <f>VLOOKUP(E8761,#REF!,9,FALSE)</f>
        <v>#REF!</v>
      </c>
      <c r="H8761" s="52">
        <v>20023</v>
      </c>
      <c r="I8761" s="51" t="s">
        <v>5084</v>
      </c>
      <c r="J8761" s="53">
        <v>12.27</v>
      </c>
      <c r="K8761" s="53">
        <v>12</v>
      </c>
      <c r="L8761" s="53">
        <v>10.252417397222221</v>
      </c>
      <c r="M8761" s="53">
        <v>10.252417397222221</v>
      </c>
      <c r="N8761" s="53">
        <f t="shared" si="685"/>
        <v>7381.7405259999987</v>
      </c>
      <c r="O8761" s="53" t="e">
        <f>VLOOKUP(E8761,#REF!,29,FALSE)</f>
        <v>#REF!</v>
      </c>
      <c r="P8761" s="53" t="e">
        <f t="shared" si="686"/>
        <v>#REF!</v>
      </c>
      <c r="Q8761" s="53">
        <v>0</v>
      </c>
    </row>
    <row r="8762" spans="1:17">
      <c r="A8762" s="51" t="s">
        <v>5414</v>
      </c>
      <c r="B8762" s="51">
        <f t="shared" si="682"/>
        <v>11</v>
      </c>
      <c r="C8762" s="51">
        <f t="shared" si="683"/>
        <v>720</v>
      </c>
      <c r="D8762" s="51" t="s">
        <v>1938</v>
      </c>
      <c r="E8762" s="54" t="str">
        <f t="shared" si="684"/>
        <v>031509</v>
      </c>
      <c r="F8762" s="51" t="e">
        <f>VLOOKUP(E8762,#REF!,8,FALSE)</f>
        <v>#REF!</v>
      </c>
      <c r="G8762" s="51" t="e">
        <f>VLOOKUP(E8762,#REF!,9,FALSE)</f>
        <v>#REF!</v>
      </c>
      <c r="H8762" s="52">
        <v>896925</v>
      </c>
      <c r="I8762" s="51" t="s">
        <v>1939</v>
      </c>
      <c r="J8762" s="53">
        <v>7.1</v>
      </c>
      <c r="K8762" s="53">
        <v>7.1000009999999998</v>
      </c>
      <c r="L8762" s="53">
        <v>8.820476970833333</v>
      </c>
      <c r="M8762" s="53">
        <v>8.8204769791666671</v>
      </c>
      <c r="N8762" s="53">
        <f t="shared" si="685"/>
        <v>6350.7434250000006</v>
      </c>
      <c r="O8762" s="53" t="e">
        <f>VLOOKUP(E8762,#REF!,29,FALSE)</f>
        <v>#REF!</v>
      </c>
      <c r="P8762" s="53" t="e">
        <f t="shared" si="686"/>
        <v>#REF!</v>
      </c>
      <c r="Q8762" s="53">
        <v>0</v>
      </c>
    </row>
    <row r="8763" spans="1:17">
      <c r="A8763" s="51" t="s">
        <v>5414</v>
      </c>
      <c r="B8763" s="51">
        <f t="shared" si="682"/>
        <v>11</v>
      </c>
      <c r="C8763" s="51">
        <f t="shared" si="683"/>
        <v>720</v>
      </c>
      <c r="D8763" s="51" t="s">
        <v>1096</v>
      </c>
      <c r="E8763" s="54" t="str">
        <f t="shared" si="684"/>
        <v>030460</v>
      </c>
      <c r="F8763" s="51" t="e">
        <f>VLOOKUP(E8763,#REF!,8,FALSE)</f>
        <v>#REF!</v>
      </c>
      <c r="G8763" s="51" t="e">
        <f>VLOOKUP(E8763,#REF!,9,FALSE)</f>
        <v>#REF!</v>
      </c>
      <c r="H8763" s="52">
        <v>890659</v>
      </c>
      <c r="I8763" s="51" t="s">
        <v>5085</v>
      </c>
      <c r="J8763" s="53">
        <v>4.2</v>
      </c>
      <c r="K8763" s="53">
        <v>4.2000010000000003</v>
      </c>
      <c r="L8763" s="53">
        <v>4.3811696208333331</v>
      </c>
      <c r="M8763" s="53">
        <v>4.3811696055555558</v>
      </c>
      <c r="N8763" s="53">
        <f t="shared" si="685"/>
        <v>3154.4421160000002</v>
      </c>
      <c r="O8763" s="53" t="e">
        <f>VLOOKUP(E8763,#REF!,29,FALSE)</f>
        <v>#REF!</v>
      </c>
      <c r="P8763" s="53" t="e">
        <f t="shared" si="686"/>
        <v>#REF!</v>
      </c>
      <c r="Q8763" s="53">
        <v>1.527777726550994E-8</v>
      </c>
    </row>
    <row r="8764" spans="1:17">
      <c r="A8764" s="51" t="s">
        <v>5414</v>
      </c>
      <c r="B8764" s="51">
        <f t="shared" si="682"/>
        <v>11</v>
      </c>
      <c r="C8764" s="51">
        <f t="shared" si="683"/>
        <v>720</v>
      </c>
      <c r="D8764" s="51" t="s">
        <v>1586</v>
      </c>
      <c r="E8764" s="54" t="str">
        <f t="shared" si="684"/>
        <v>030901</v>
      </c>
      <c r="F8764" s="51" t="e">
        <f>VLOOKUP(E8764,#REF!,8,FALSE)</f>
        <v>#REF!</v>
      </c>
      <c r="G8764" s="51" t="e">
        <f>VLOOKUP(E8764,#REF!,9,FALSE)</f>
        <v>#REF!</v>
      </c>
      <c r="H8764" s="52">
        <v>889891</v>
      </c>
      <c r="I8764" s="51" t="s">
        <v>1587</v>
      </c>
      <c r="J8764" s="53">
        <v>11</v>
      </c>
      <c r="K8764" s="53">
        <v>11.000000999999999</v>
      </c>
      <c r="L8764" s="53">
        <v>11.682843366666667</v>
      </c>
      <c r="M8764" s="53">
        <v>11.682843388888889</v>
      </c>
      <c r="N8764" s="53">
        <f t="shared" si="685"/>
        <v>8411.6472400000002</v>
      </c>
      <c r="O8764" s="53" t="e">
        <f>VLOOKUP(E8764,#REF!,29,FALSE)</f>
        <v>#REF!</v>
      </c>
      <c r="P8764" s="53" t="e">
        <f t="shared" si="686"/>
        <v>#REF!</v>
      </c>
      <c r="Q8764" s="53">
        <v>0</v>
      </c>
    </row>
    <row r="8765" spans="1:17">
      <c r="A8765" s="51" t="s">
        <v>5414</v>
      </c>
      <c r="B8765" s="51">
        <f t="shared" si="682"/>
        <v>11</v>
      </c>
      <c r="C8765" s="51">
        <f t="shared" si="683"/>
        <v>720</v>
      </c>
      <c r="D8765" s="51" t="s">
        <v>631</v>
      </c>
      <c r="E8765" s="54" t="str">
        <f t="shared" si="684"/>
        <v>029999</v>
      </c>
      <c r="F8765" s="51" t="e">
        <f>VLOOKUP(E8765,#REF!,8,FALSE)</f>
        <v>#REF!</v>
      </c>
      <c r="G8765" s="51" t="e">
        <f>VLOOKUP(E8765,#REF!,9,FALSE)</f>
        <v>#REF!</v>
      </c>
      <c r="H8765" s="52">
        <v>8656</v>
      </c>
      <c r="I8765" s="51" t="s">
        <v>2549</v>
      </c>
      <c r="J8765" s="53">
        <v>50.3</v>
      </c>
      <c r="K8765" s="53">
        <v>59.100003000000001</v>
      </c>
      <c r="L8765" s="53">
        <v>25.535899322222221</v>
      </c>
      <c r="M8765" s="53">
        <v>25.535899322222221</v>
      </c>
      <c r="N8765" s="53">
        <f t="shared" si="685"/>
        <v>18385.847512</v>
      </c>
      <c r="O8765" s="53" t="e">
        <f>VLOOKUP(E8765,#REF!,29,FALSE)</f>
        <v>#REF!</v>
      </c>
      <c r="P8765" s="53" t="e">
        <f t="shared" si="686"/>
        <v>#REF!</v>
      </c>
      <c r="Q8765" s="53">
        <v>0</v>
      </c>
    </row>
    <row r="8766" spans="1:17">
      <c r="A8766" s="51" t="s">
        <v>5414</v>
      </c>
      <c r="B8766" s="51">
        <f t="shared" si="682"/>
        <v>11</v>
      </c>
      <c r="C8766" s="51">
        <f t="shared" si="683"/>
        <v>720</v>
      </c>
      <c r="D8766" s="51" t="s">
        <v>1389</v>
      </c>
      <c r="E8766" s="54" t="str">
        <f t="shared" si="684"/>
        <v>030827</v>
      </c>
      <c r="F8766" s="51" t="e">
        <f>VLOOKUP(E8766,#REF!,8,FALSE)</f>
        <v>#REF!</v>
      </c>
      <c r="G8766" s="51" t="e">
        <f>VLOOKUP(E8766,#REF!,9,FALSE)</f>
        <v>#REF!</v>
      </c>
      <c r="H8766" s="52">
        <v>892107</v>
      </c>
      <c r="I8766" s="51" t="s">
        <v>5404</v>
      </c>
      <c r="J8766" s="53">
        <v>9</v>
      </c>
      <c r="K8766" s="53">
        <v>8.9000029999999999</v>
      </c>
      <c r="L8766" s="53">
        <v>11.060339512499999</v>
      </c>
      <c r="M8766" s="53">
        <v>10.937450591666666</v>
      </c>
      <c r="N8766" s="53">
        <f t="shared" si="685"/>
        <v>7874.9644259999995</v>
      </c>
      <c r="O8766" s="53" t="e">
        <f>VLOOKUP(E8766,#REF!,29,FALSE)</f>
        <v>#REF!</v>
      </c>
      <c r="P8766" s="53" t="e">
        <f t="shared" si="686"/>
        <v>#REF!</v>
      </c>
      <c r="Q8766" s="53">
        <v>0.12288892083333344</v>
      </c>
    </row>
    <row r="8767" spans="1:17">
      <c r="A8767" s="51" t="s">
        <v>5414</v>
      </c>
      <c r="B8767" s="51">
        <f t="shared" si="682"/>
        <v>11</v>
      </c>
      <c r="C8767" s="51">
        <f t="shared" si="683"/>
        <v>720</v>
      </c>
      <c r="D8767" s="51" t="s">
        <v>547</v>
      </c>
      <c r="E8767" s="54" t="str">
        <f t="shared" si="684"/>
        <v>029700</v>
      </c>
      <c r="F8767" s="51" t="e">
        <f>VLOOKUP(E8767,#REF!,8,FALSE)</f>
        <v>#REF!</v>
      </c>
      <c r="G8767" s="51" t="e">
        <f>VLOOKUP(E8767,#REF!,9,FALSE)</f>
        <v>#REF!</v>
      </c>
      <c r="H8767" s="52">
        <v>8903</v>
      </c>
      <c r="I8767" s="51" t="s">
        <v>5086</v>
      </c>
      <c r="J8767" s="53">
        <v>340.7</v>
      </c>
      <c r="K8767" s="53">
        <v>314.999999</v>
      </c>
      <c r="L8767" s="53">
        <v>265.85319405138887</v>
      </c>
      <c r="M8767" s="53">
        <v>265.59995337361113</v>
      </c>
      <c r="N8767" s="53">
        <f t="shared" si="685"/>
        <v>191231.96642900002</v>
      </c>
      <c r="O8767" s="53" t="e">
        <f>VLOOKUP(E8767,#REF!,29,FALSE)</f>
        <v>#REF!</v>
      </c>
      <c r="P8767" s="53" t="e">
        <f t="shared" si="686"/>
        <v>#REF!</v>
      </c>
      <c r="Q8767" s="53">
        <v>0.25324067777776993</v>
      </c>
    </row>
    <row r="8768" spans="1:17">
      <c r="A8768" s="51" t="s">
        <v>5414</v>
      </c>
      <c r="B8768" s="51">
        <f t="shared" si="682"/>
        <v>11</v>
      </c>
      <c r="C8768" s="51">
        <f t="shared" si="683"/>
        <v>720</v>
      </c>
      <c r="D8768" s="51" t="s">
        <v>732</v>
      </c>
      <c r="E8768" s="54" t="str">
        <f t="shared" si="684"/>
        <v>030098</v>
      </c>
      <c r="F8768" s="51" t="e">
        <f>VLOOKUP(E8768,#REF!,8,FALSE)</f>
        <v>#REF!</v>
      </c>
      <c r="G8768" s="51" t="e">
        <f>VLOOKUP(E8768,#REF!,9,FALSE)</f>
        <v>#REF!</v>
      </c>
      <c r="H8768" s="52">
        <v>888070</v>
      </c>
      <c r="I8768" s="51" t="s">
        <v>5087</v>
      </c>
      <c r="J8768" s="53">
        <v>298.8</v>
      </c>
      <c r="K8768" s="53">
        <v>276.00000299999999</v>
      </c>
      <c r="L8768" s="53">
        <v>276.10676988749998</v>
      </c>
      <c r="M8768" s="53">
        <v>276.10676991388885</v>
      </c>
      <c r="N8768" s="53">
        <f t="shared" si="685"/>
        <v>198796.87433799997</v>
      </c>
      <c r="O8768" s="53" t="e">
        <f>VLOOKUP(E8768,#REF!,29,FALSE)</f>
        <v>#REF!</v>
      </c>
      <c r="P8768" s="53" t="e">
        <f t="shared" si="686"/>
        <v>#REF!</v>
      </c>
      <c r="Q8768" s="53">
        <v>0</v>
      </c>
    </row>
    <row r="8769" spans="1:17">
      <c r="A8769" s="51" t="s">
        <v>5414</v>
      </c>
      <c r="B8769" s="51">
        <f t="shared" si="682"/>
        <v>11</v>
      </c>
      <c r="C8769" s="51">
        <f t="shared" si="683"/>
        <v>720</v>
      </c>
      <c r="D8769" s="51" t="s">
        <v>553</v>
      </c>
      <c r="E8769" s="54" t="str">
        <f t="shared" si="684"/>
        <v>029720</v>
      </c>
      <c r="F8769" s="51" t="e">
        <f>VLOOKUP(E8769,#REF!,8,FALSE)</f>
        <v>#REF!</v>
      </c>
      <c r="G8769" s="51" t="e">
        <f>VLOOKUP(E8769,#REF!,9,FALSE)</f>
        <v>#REF!</v>
      </c>
      <c r="H8769" s="52">
        <v>8904</v>
      </c>
      <c r="I8769" s="51" t="s">
        <v>5088</v>
      </c>
      <c r="J8769" s="53">
        <v>645.29999999999995</v>
      </c>
      <c r="K8769" s="53">
        <v>615.000001</v>
      </c>
      <c r="L8769" s="53">
        <v>514.60785635000002</v>
      </c>
      <c r="M8769" s="53">
        <v>514.23646470833341</v>
      </c>
      <c r="N8769" s="53">
        <f t="shared" si="685"/>
        <v>370250.25459000008</v>
      </c>
      <c r="O8769" s="53" t="e">
        <f>VLOOKUP(E8769,#REF!,29,FALSE)</f>
        <v>#REF!</v>
      </c>
      <c r="P8769" s="53" t="e">
        <f t="shared" si="686"/>
        <v>#REF!</v>
      </c>
      <c r="Q8769" s="53">
        <v>0.37139164166664057</v>
      </c>
    </row>
    <row r="8770" spans="1:17">
      <c r="A8770" s="51" t="s">
        <v>5414</v>
      </c>
      <c r="B8770" s="51">
        <f t="shared" si="682"/>
        <v>11</v>
      </c>
      <c r="C8770" s="51">
        <f t="shared" si="683"/>
        <v>720</v>
      </c>
      <c r="D8770" s="51" t="s">
        <v>1342</v>
      </c>
      <c r="E8770" s="54" t="str">
        <f t="shared" si="684"/>
        <v>030830</v>
      </c>
      <c r="F8770" s="51" t="e">
        <f>VLOOKUP(E8770,#REF!,8,FALSE)</f>
        <v>#REF!</v>
      </c>
      <c r="G8770" s="51" t="e">
        <f>VLOOKUP(E8770,#REF!,9,FALSE)</f>
        <v>#REF!</v>
      </c>
      <c r="H8770" s="52">
        <v>892109</v>
      </c>
      <c r="I8770" s="51" t="s">
        <v>5405</v>
      </c>
      <c r="J8770" s="53">
        <v>7.8</v>
      </c>
      <c r="K8770" s="53">
        <v>9.1000040000000002</v>
      </c>
      <c r="L8770" s="53">
        <v>9.8133264722222222</v>
      </c>
      <c r="M8770" s="53">
        <v>9.8133264319444446</v>
      </c>
      <c r="N8770" s="53">
        <f t="shared" si="685"/>
        <v>7065.5950309999998</v>
      </c>
      <c r="O8770" s="53" t="e">
        <f>VLOOKUP(E8770,#REF!,29,FALSE)</f>
        <v>#REF!</v>
      </c>
      <c r="P8770" s="53" t="e">
        <f t="shared" si="686"/>
        <v>#REF!</v>
      </c>
      <c r="Q8770" s="53">
        <v>4.0277777518187781E-8</v>
      </c>
    </row>
    <row r="8771" spans="1:17">
      <c r="A8771" s="51" t="s">
        <v>5414</v>
      </c>
      <c r="B8771" s="51">
        <f t="shared" ref="B8771:B8834" si="687">MONTH(A8771)</f>
        <v>11</v>
      </c>
      <c r="C8771" s="51">
        <f t="shared" ref="C8771:C8834" si="688">VLOOKUP(B8771,T:V,3,FALSE)</f>
        <v>720</v>
      </c>
      <c r="D8771" s="51" t="s">
        <v>843</v>
      </c>
      <c r="E8771" s="54" t="str">
        <f t="shared" ref="E8771:E8834" si="689">RIGHT(LEFT(D8771,16),6)</f>
        <v>030323</v>
      </c>
      <c r="F8771" s="51" t="e">
        <f>VLOOKUP(E8771,#REF!,8,FALSE)</f>
        <v>#REF!</v>
      </c>
      <c r="G8771" s="51" t="e">
        <f>VLOOKUP(E8771,#REF!,9,FALSE)</f>
        <v>#REF!</v>
      </c>
      <c r="H8771" s="52">
        <v>20019</v>
      </c>
      <c r="I8771" s="51" t="s">
        <v>5089</v>
      </c>
      <c r="J8771" s="53">
        <v>2.73</v>
      </c>
      <c r="K8771" s="53">
        <v>2</v>
      </c>
      <c r="L8771" s="53">
        <v>2.571334248611111</v>
      </c>
      <c r="M8771" s="53">
        <v>2.571334248611111</v>
      </c>
      <c r="N8771" s="53">
        <f t="shared" ref="N8771:N8834" si="690">M8771*C8771</f>
        <v>1851.3606589999999</v>
      </c>
      <c r="O8771" s="53" t="e">
        <f>VLOOKUP(E8771,#REF!,29,FALSE)</f>
        <v>#REF!</v>
      </c>
      <c r="P8771" s="53" t="e">
        <f t="shared" ref="P8771:P8834" si="691">N8771*O8771</f>
        <v>#REF!</v>
      </c>
      <c r="Q8771" s="53">
        <v>0</v>
      </c>
    </row>
    <row r="8772" spans="1:17">
      <c r="A8772" s="51" t="s">
        <v>5414</v>
      </c>
      <c r="B8772" s="51">
        <f t="shared" si="687"/>
        <v>11</v>
      </c>
      <c r="C8772" s="51">
        <f t="shared" si="688"/>
        <v>720</v>
      </c>
      <c r="D8772" s="51" t="s">
        <v>310</v>
      </c>
      <c r="E8772" s="54" t="str">
        <f t="shared" si="689"/>
        <v>028655</v>
      </c>
      <c r="F8772" s="51" t="e">
        <f>VLOOKUP(E8772,#REF!,8,FALSE)</f>
        <v>#REF!</v>
      </c>
      <c r="G8772" s="51" t="e">
        <f>VLOOKUP(E8772,#REF!,9,FALSE)</f>
        <v>#REF!</v>
      </c>
      <c r="H8772" s="52">
        <v>8433</v>
      </c>
      <c r="I8772" s="51" t="s">
        <v>311</v>
      </c>
      <c r="J8772" s="53">
        <v>27.8</v>
      </c>
      <c r="K8772" s="53">
        <v>26.999997</v>
      </c>
      <c r="L8772" s="53">
        <v>14.858311345833332</v>
      </c>
      <c r="M8772" s="53">
        <v>14.433037415277777</v>
      </c>
      <c r="N8772" s="53">
        <f t="shared" si="690"/>
        <v>10391.786939</v>
      </c>
      <c r="O8772" s="53" t="e">
        <f>VLOOKUP(E8772,#REF!,29,FALSE)</f>
        <v>#REF!</v>
      </c>
      <c r="P8772" s="53" t="e">
        <f t="shared" si="691"/>
        <v>#REF!</v>
      </c>
      <c r="Q8772" s="53">
        <v>0.42527393055555524</v>
      </c>
    </row>
    <row r="8773" spans="1:17">
      <c r="A8773" s="51" t="s">
        <v>5414</v>
      </c>
      <c r="B8773" s="51">
        <f t="shared" si="687"/>
        <v>11</v>
      </c>
      <c r="C8773" s="51">
        <f t="shared" si="688"/>
        <v>720</v>
      </c>
      <c r="D8773" s="51" t="s">
        <v>312</v>
      </c>
      <c r="E8773" s="54" t="str">
        <f t="shared" si="689"/>
        <v>029556</v>
      </c>
      <c r="F8773" s="51" t="e">
        <f>VLOOKUP(E8773,#REF!,8,FALSE)</f>
        <v>#REF!</v>
      </c>
      <c r="G8773" s="51" t="e">
        <f>VLOOKUP(E8773,#REF!,9,FALSE)</f>
        <v>#REF!</v>
      </c>
      <c r="H8773" s="52">
        <v>8434</v>
      </c>
      <c r="I8773" s="51" t="s">
        <v>313</v>
      </c>
      <c r="J8773" s="53">
        <v>29.5</v>
      </c>
      <c r="K8773" s="53">
        <v>28.999998999999999</v>
      </c>
      <c r="L8773" s="53">
        <v>20.562869490277777</v>
      </c>
      <c r="M8773" s="53">
        <v>20.216764083333334</v>
      </c>
      <c r="N8773" s="53">
        <f t="shared" si="690"/>
        <v>14556.070140000002</v>
      </c>
      <c r="O8773" s="53" t="e">
        <f>VLOOKUP(E8773,#REF!,29,FALSE)</f>
        <v>#REF!</v>
      </c>
      <c r="P8773" s="53" t="e">
        <f t="shared" si="691"/>
        <v>#REF!</v>
      </c>
      <c r="Q8773" s="53">
        <v>0.34610540694444453</v>
      </c>
    </row>
    <row r="8774" spans="1:17">
      <c r="A8774" s="51" t="s">
        <v>5414</v>
      </c>
      <c r="B8774" s="51">
        <f t="shared" si="687"/>
        <v>11</v>
      </c>
      <c r="C8774" s="51">
        <f t="shared" si="688"/>
        <v>720</v>
      </c>
      <c r="D8774" s="51" t="s">
        <v>2283</v>
      </c>
      <c r="E8774" s="54" t="str">
        <f t="shared" si="689"/>
        <v>029655</v>
      </c>
      <c r="F8774" s="51" t="e">
        <f>VLOOKUP(E8774,#REF!,8,FALSE)</f>
        <v>#REF!</v>
      </c>
      <c r="G8774" s="51" t="e">
        <f>VLOOKUP(E8774,#REF!,9,FALSE)</f>
        <v>#REF!</v>
      </c>
      <c r="H8774" s="52">
        <v>8371</v>
      </c>
      <c r="I8774" s="51" t="s">
        <v>5090</v>
      </c>
      <c r="J8774" s="53">
        <v>12.1</v>
      </c>
      <c r="K8774" s="53">
        <v>10.000007</v>
      </c>
      <c r="L8774" s="53">
        <v>4.4572222222222224E-5</v>
      </c>
      <c r="M8774" s="53">
        <v>0</v>
      </c>
      <c r="N8774" s="53">
        <f t="shared" si="690"/>
        <v>0</v>
      </c>
      <c r="O8774" s="53" t="e">
        <f>VLOOKUP(E8774,#REF!,29,FALSE)</f>
        <v>#REF!</v>
      </c>
      <c r="P8774" s="53" t="e">
        <f t="shared" si="691"/>
        <v>#REF!</v>
      </c>
      <c r="Q8774" s="53">
        <v>4.4572222222222224E-5</v>
      </c>
    </row>
    <row r="8775" spans="1:17">
      <c r="A8775" s="51" t="s">
        <v>5414</v>
      </c>
      <c r="B8775" s="51">
        <f t="shared" si="687"/>
        <v>11</v>
      </c>
      <c r="C8775" s="51">
        <f t="shared" si="688"/>
        <v>720</v>
      </c>
      <c r="D8775" s="51" t="s">
        <v>159</v>
      </c>
      <c r="E8775" s="54" t="str">
        <f t="shared" si="689"/>
        <v>029767</v>
      </c>
      <c r="F8775" s="51" t="e">
        <f>VLOOKUP(E8775,#REF!,8,FALSE)</f>
        <v>#REF!</v>
      </c>
      <c r="G8775" s="51" t="e">
        <f>VLOOKUP(E8775,#REF!,9,FALSE)</f>
        <v>#REF!</v>
      </c>
      <c r="H8775" s="52">
        <v>8581</v>
      </c>
      <c r="I8775" s="51" t="s">
        <v>5091</v>
      </c>
      <c r="J8775" s="53">
        <v>262.39999999999998</v>
      </c>
      <c r="K8775" s="53">
        <v>226.99999700000001</v>
      </c>
      <c r="L8775" s="53">
        <v>225.9449559263889</v>
      </c>
      <c r="M8775" s="53">
        <v>224.57285481388891</v>
      </c>
      <c r="N8775" s="53">
        <f t="shared" si="690"/>
        <v>161692.45546600001</v>
      </c>
      <c r="O8775" s="53" t="e">
        <f>VLOOKUP(E8775,#REF!,29,FALSE)</f>
        <v>#REF!</v>
      </c>
      <c r="P8775" s="53" t="e">
        <f t="shared" si="691"/>
        <v>#REF!</v>
      </c>
      <c r="Q8775" s="53">
        <v>1.372101112499998</v>
      </c>
    </row>
    <row r="8776" spans="1:17">
      <c r="A8776" s="51" t="s">
        <v>5414</v>
      </c>
      <c r="B8776" s="51">
        <f t="shared" si="687"/>
        <v>11</v>
      </c>
      <c r="C8776" s="51">
        <f t="shared" si="688"/>
        <v>720</v>
      </c>
      <c r="D8776" s="51" t="s">
        <v>1225</v>
      </c>
      <c r="E8776" s="54" t="str">
        <f t="shared" si="689"/>
        <v>030726</v>
      </c>
      <c r="F8776" s="51" t="e">
        <f>VLOOKUP(E8776,#REF!,8,FALSE)</f>
        <v>#REF!</v>
      </c>
      <c r="G8776" s="51" t="e">
        <f>VLOOKUP(E8776,#REF!,9,FALSE)</f>
        <v>#REF!</v>
      </c>
      <c r="H8776" s="52">
        <v>890757</v>
      </c>
      <c r="I8776" s="51" t="s">
        <v>5092</v>
      </c>
      <c r="J8776" s="53">
        <v>16.399999999999999</v>
      </c>
      <c r="K8776" s="53">
        <v>15.8</v>
      </c>
      <c r="L8776" s="53">
        <v>12.091208854166666</v>
      </c>
      <c r="M8776" s="53">
        <v>12.091208854166666</v>
      </c>
      <c r="N8776" s="53">
        <f t="shared" si="690"/>
        <v>8705.6703749999997</v>
      </c>
      <c r="O8776" s="53" t="e">
        <f>VLOOKUP(E8776,#REF!,29,FALSE)</f>
        <v>#REF!</v>
      </c>
      <c r="P8776" s="53" t="e">
        <f t="shared" si="691"/>
        <v>#REF!</v>
      </c>
      <c r="Q8776" s="53">
        <v>0</v>
      </c>
    </row>
    <row r="8777" spans="1:17">
      <c r="A8777" s="51" t="s">
        <v>5414</v>
      </c>
      <c r="B8777" s="51">
        <f t="shared" si="687"/>
        <v>11</v>
      </c>
      <c r="C8777" s="51">
        <f t="shared" si="688"/>
        <v>720</v>
      </c>
      <c r="D8777" s="51" t="s">
        <v>2778</v>
      </c>
      <c r="E8777" s="54" t="str">
        <f t="shared" si="689"/>
        <v>032545</v>
      </c>
      <c r="F8777" s="51" t="e">
        <f>VLOOKUP(E8777,#REF!,8,FALSE)</f>
        <v>#REF!</v>
      </c>
      <c r="G8777" s="51" t="e">
        <f>VLOOKUP(E8777,#REF!,9,FALSE)</f>
        <v>#REF!</v>
      </c>
      <c r="H8777" s="52">
        <v>909105</v>
      </c>
      <c r="I8777" s="51" t="s">
        <v>5093</v>
      </c>
      <c r="J8777" s="53">
        <v>23.3</v>
      </c>
      <c r="K8777" s="53">
        <v>22.700002999999999</v>
      </c>
      <c r="L8777" s="53">
        <v>18.987789816666666</v>
      </c>
      <c r="M8777" s="53">
        <v>2.9186689933757372E-2</v>
      </c>
      <c r="N8777" s="53">
        <f t="shared" si="690"/>
        <v>21.014416752305308</v>
      </c>
      <c r="O8777" s="53" t="e">
        <f>VLOOKUP(E8777,#REF!,29,FALSE)</f>
        <v>#REF!</v>
      </c>
      <c r="P8777" s="53" t="e">
        <f t="shared" si="691"/>
        <v>#REF!</v>
      </c>
      <c r="Q8777" s="53">
        <v>18.95860312673291</v>
      </c>
    </row>
    <row r="8778" spans="1:17">
      <c r="A8778" s="51" t="s">
        <v>5414</v>
      </c>
      <c r="B8778" s="51">
        <f t="shared" si="687"/>
        <v>11</v>
      </c>
      <c r="C8778" s="51">
        <f t="shared" si="688"/>
        <v>720</v>
      </c>
      <c r="D8778" s="51" t="s">
        <v>2428</v>
      </c>
      <c r="E8778" s="54" t="str">
        <f t="shared" si="689"/>
        <v>032355</v>
      </c>
      <c r="F8778" s="51" t="e">
        <f>VLOOKUP(E8778,#REF!,8,FALSE)</f>
        <v>#REF!</v>
      </c>
      <c r="G8778" s="51" t="e">
        <f>VLOOKUP(E8778,#REF!,9,FALSE)</f>
        <v>#REF!</v>
      </c>
      <c r="H8778" s="52">
        <v>909584</v>
      </c>
      <c r="I8778" s="51" t="s">
        <v>5094</v>
      </c>
      <c r="J8778" s="53">
        <v>10.6</v>
      </c>
      <c r="K8778" s="53">
        <v>10.6</v>
      </c>
      <c r="L8778" s="53">
        <v>13.960549197222223</v>
      </c>
      <c r="M8778" s="53">
        <v>13.960549197222223</v>
      </c>
      <c r="N8778" s="53">
        <f t="shared" si="690"/>
        <v>10051.595422</v>
      </c>
      <c r="O8778" s="53" t="e">
        <f>VLOOKUP(E8778,#REF!,29,FALSE)</f>
        <v>#REF!</v>
      </c>
      <c r="P8778" s="53" t="e">
        <f t="shared" si="691"/>
        <v>#REF!</v>
      </c>
      <c r="Q8778" s="53">
        <v>0</v>
      </c>
    </row>
    <row r="8779" spans="1:17">
      <c r="A8779" s="51" t="s">
        <v>5414</v>
      </c>
      <c r="B8779" s="51">
        <f t="shared" si="687"/>
        <v>11</v>
      </c>
      <c r="C8779" s="51">
        <f t="shared" si="688"/>
        <v>720</v>
      </c>
      <c r="D8779" s="51" t="s">
        <v>382</v>
      </c>
      <c r="E8779" s="54" t="str">
        <f t="shared" si="689"/>
        <v>028288</v>
      </c>
      <c r="F8779" s="51" t="e">
        <f>VLOOKUP(E8779,#REF!,8,FALSE)</f>
        <v>#REF!</v>
      </c>
      <c r="G8779" s="51" t="e">
        <f>VLOOKUP(E8779,#REF!,9,FALSE)</f>
        <v>#REF!</v>
      </c>
      <c r="H8779" s="52">
        <v>8483</v>
      </c>
      <c r="I8779" s="51" t="s">
        <v>5095</v>
      </c>
      <c r="J8779" s="53">
        <v>11.7</v>
      </c>
      <c r="K8779" s="53">
        <v>10.000000999999999</v>
      </c>
      <c r="L8779" s="53">
        <v>2.5177395833333335E-2</v>
      </c>
      <c r="M8779" s="53">
        <v>2.1519147222222222E-2</v>
      </c>
      <c r="N8779" s="53">
        <f t="shared" si="690"/>
        <v>15.493786</v>
      </c>
      <c r="O8779" s="53" t="e">
        <f>VLOOKUP(E8779,#REF!,29,FALSE)</f>
        <v>#REF!</v>
      </c>
      <c r="P8779" s="53" t="e">
        <f t="shared" si="691"/>
        <v>#REF!</v>
      </c>
      <c r="Q8779" s="53">
        <v>3.6582486111111133E-3</v>
      </c>
    </row>
    <row r="8780" spans="1:17">
      <c r="A8780" s="51" t="s">
        <v>5414</v>
      </c>
      <c r="B8780" s="51">
        <f t="shared" si="687"/>
        <v>11</v>
      </c>
      <c r="C8780" s="51">
        <f t="shared" si="688"/>
        <v>720</v>
      </c>
      <c r="D8780" s="51" t="s">
        <v>170</v>
      </c>
      <c r="E8780" s="54" t="str">
        <f t="shared" si="689"/>
        <v>029268</v>
      </c>
      <c r="F8780" s="51" t="e">
        <f>VLOOKUP(E8780,#REF!,8,FALSE)</f>
        <v>#REF!</v>
      </c>
      <c r="G8780" s="51" t="e">
        <f>VLOOKUP(E8780,#REF!,9,FALSE)</f>
        <v>#REF!</v>
      </c>
      <c r="H8780" s="52">
        <v>8276</v>
      </c>
      <c r="I8780" s="51" t="s">
        <v>5096</v>
      </c>
      <c r="J8780" s="53">
        <v>30.7</v>
      </c>
      <c r="K8780" s="53">
        <v>27</v>
      </c>
      <c r="L8780" s="53">
        <v>16.341795125000001</v>
      </c>
      <c r="M8780" s="53">
        <v>16.341794484722222</v>
      </c>
      <c r="N8780" s="53">
        <f t="shared" si="690"/>
        <v>11766.092028999999</v>
      </c>
      <c r="O8780" s="53" t="e">
        <f>VLOOKUP(E8780,#REF!,29,FALSE)</f>
        <v>#REF!</v>
      </c>
      <c r="P8780" s="53" t="e">
        <f t="shared" si="691"/>
        <v>#REF!</v>
      </c>
      <c r="Q8780" s="53">
        <v>6.4027777979289463E-7</v>
      </c>
    </row>
    <row r="8781" spans="1:17">
      <c r="A8781" s="51" t="s">
        <v>5414</v>
      </c>
      <c r="B8781" s="51">
        <f t="shared" si="687"/>
        <v>11</v>
      </c>
      <c r="C8781" s="51">
        <f t="shared" si="688"/>
        <v>720</v>
      </c>
      <c r="D8781" s="51" t="s">
        <v>840</v>
      </c>
      <c r="E8781" s="54" t="str">
        <f t="shared" si="689"/>
        <v>030369</v>
      </c>
      <c r="F8781" s="51" t="e">
        <f>VLOOKUP(E8781,#REF!,8,FALSE)</f>
        <v>#REF!</v>
      </c>
      <c r="G8781" s="51" t="e">
        <f>VLOOKUP(E8781,#REF!,9,FALSE)</f>
        <v>#REF!</v>
      </c>
      <c r="H8781" s="52">
        <v>20056</v>
      </c>
      <c r="I8781" s="51" t="s">
        <v>5097</v>
      </c>
      <c r="J8781" s="53">
        <v>9.02</v>
      </c>
      <c r="K8781" s="53">
        <v>9</v>
      </c>
      <c r="L8781" s="53">
        <v>12.121369187499999</v>
      </c>
      <c r="M8781" s="53">
        <v>12.121369187499999</v>
      </c>
      <c r="N8781" s="53">
        <f t="shared" si="690"/>
        <v>8727.3858149999996</v>
      </c>
      <c r="O8781" s="53" t="e">
        <f>VLOOKUP(E8781,#REF!,29,FALSE)</f>
        <v>#REF!</v>
      </c>
      <c r="P8781" s="53" t="e">
        <f t="shared" si="691"/>
        <v>#REF!</v>
      </c>
      <c r="Q8781" s="53">
        <v>0</v>
      </c>
    </row>
    <row r="8782" spans="1:17">
      <c r="A8782" s="51" t="s">
        <v>5414</v>
      </c>
      <c r="B8782" s="51">
        <f t="shared" si="687"/>
        <v>11</v>
      </c>
      <c r="C8782" s="51">
        <f t="shared" si="688"/>
        <v>720</v>
      </c>
      <c r="D8782" s="51" t="s">
        <v>163</v>
      </c>
      <c r="E8782" s="54" t="str">
        <f t="shared" si="689"/>
        <v>002903</v>
      </c>
      <c r="F8782" s="51" t="e">
        <f>VLOOKUP(E8782,#REF!,8,FALSE)</f>
        <v>#REF!</v>
      </c>
      <c r="G8782" s="51" t="e">
        <f>VLOOKUP(E8782,#REF!,9,FALSE)</f>
        <v>#REF!</v>
      </c>
      <c r="H8782" s="52">
        <v>8399</v>
      </c>
      <c r="I8782" s="51" t="s">
        <v>164</v>
      </c>
      <c r="J8782" s="53">
        <v>12.9</v>
      </c>
      <c r="K8782" s="53">
        <v>12.000004000000001</v>
      </c>
      <c r="L8782" s="53">
        <v>3.7458555555555555</v>
      </c>
      <c r="M8782" s="53">
        <v>0.40888024722222222</v>
      </c>
      <c r="N8782" s="53">
        <f t="shared" si="690"/>
        <v>294.393778</v>
      </c>
      <c r="O8782" s="53" t="e">
        <f>VLOOKUP(E8782,#REF!,29,FALSE)</f>
        <v>#REF!</v>
      </c>
      <c r="P8782" s="53" t="e">
        <f t="shared" si="691"/>
        <v>#REF!</v>
      </c>
      <c r="Q8782" s="53">
        <v>3.3369753083333333</v>
      </c>
    </row>
    <row r="8783" spans="1:17">
      <c r="A8783" s="51" t="s">
        <v>5414</v>
      </c>
      <c r="B8783" s="51">
        <f t="shared" si="687"/>
        <v>11</v>
      </c>
      <c r="C8783" s="51">
        <f t="shared" si="688"/>
        <v>720</v>
      </c>
      <c r="D8783" s="51" t="s">
        <v>1085</v>
      </c>
      <c r="E8783" s="54" t="str">
        <f t="shared" si="689"/>
        <v>030469</v>
      </c>
      <c r="F8783" s="51" t="e">
        <f>VLOOKUP(E8783,#REF!,8,FALSE)</f>
        <v>#REF!</v>
      </c>
      <c r="G8783" s="51" t="e">
        <f>VLOOKUP(E8783,#REF!,9,FALSE)</f>
        <v>#REF!</v>
      </c>
      <c r="H8783" s="52">
        <v>890656</v>
      </c>
      <c r="I8783" s="51" t="s">
        <v>5098</v>
      </c>
      <c r="J8783" s="53">
        <v>8.1</v>
      </c>
      <c r="K8783" s="53">
        <v>8.9</v>
      </c>
      <c r="L8783" s="53">
        <v>8.2494731375000008</v>
      </c>
      <c r="M8783" s="53">
        <v>8.2494731902777776</v>
      </c>
      <c r="N8783" s="53">
        <f t="shared" si="690"/>
        <v>5939.6206970000003</v>
      </c>
      <c r="O8783" s="53" t="e">
        <f>VLOOKUP(E8783,#REF!,29,FALSE)</f>
        <v>#REF!</v>
      </c>
      <c r="P8783" s="53" t="e">
        <f t="shared" si="691"/>
        <v>#REF!</v>
      </c>
      <c r="Q8783" s="53">
        <v>0</v>
      </c>
    </row>
    <row r="8784" spans="1:17">
      <c r="A8784" s="51" t="s">
        <v>5414</v>
      </c>
      <c r="B8784" s="51">
        <f t="shared" si="687"/>
        <v>11</v>
      </c>
      <c r="C8784" s="51">
        <f t="shared" si="688"/>
        <v>720</v>
      </c>
      <c r="D8784" s="51" t="s">
        <v>1090</v>
      </c>
      <c r="E8784" s="54" t="str">
        <f t="shared" si="689"/>
        <v>030477</v>
      </c>
      <c r="F8784" s="51" t="e">
        <f>VLOOKUP(E8784,#REF!,8,FALSE)</f>
        <v>#REF!</v>
      </c>
      <c r="G8784" s="51" t="e">
        <f>VLOOKUP(E8784,#REF!,9,FALSE)</f>
        <v>#REF!</v>
      </c>
      <c r="H8784" s="52">
        <v>890658</v>
      </c>
      <c r="I8784" s="51" t="s">
        <v>5099</v>
      </c>
      <c r="J8784" s="53">
        <v>7.5</v>
      </c>
      <c r="K8784" s="53">
        <v>8.0000009999999993</v>
      </c>
      <c r="L8784" s="53">
        <v>8.389531920833333</v>
      </c>
      <c r="M8784" s="53">
        <v>8.3895319680555556</v>
      </c>
      <c r="N8784" s="53">
        <f t="shared" si="690"/>
        <v>6040.463017</v>
      </c>
      <c r="O8784" s="53" t="e">
        <f>VLOOKUP(E8784,#REF!,29,FALSE)</f>
        <v>#REF!</v>
      </c>
      <c r="P8784" s="53" t="e">
        <f t="shared" si="691"/>
        <v>#REF!</v>
      </c>
      <c r="Q8784" s="53">
        <v>0</v>
      </c>
    </row>
    <row r="8785" spans="1:17">
      <c r="A8785" s="51" t="s">
        <v>5414</v>
      </c>
      <c r="B8785" s="51">
        <f t="shared" si="687"/>
        <v>11</v>
      </c>
      <c r="C8785" s="51">
        <f t="shared" si="688"/>
        <v>720</v>
      </c>
      <c r="D8785" s="51" t="s">
        <v>1104</v>
      </c>
      <c r="E8785" s="54" t="str">
        <f t="shared" si="689"/>
        <v>030468</v>
      </c>
      <c r="F8785" s="51" t="e">
        <f>VLOOKUP(E8785,#REF!,8,FALSE)</f>
        <v>#REF!</v>
      </c>
      <c r="G8785" s="51" t="e">
        <f>VLOOKUP(E8785,#REF!,9,FALSE)</f>
        <v>#REF!</v>
      </c>
      <c r="H8785" s="52">
        <v>890657</v>
      </c>
      <c r="I8785" s="51" t="s">
        <v>5100</v>
      </c>
      <c r="J8785" s="53">
        <v>8.6</v>
      </c>
      <c r="K8785" s="53">
        <v>9.5</v>
      </c>
      <c r="L8785" s="53">
        <v>9.8587886166666667</v>
      </c>
      <c r="M8785" s="53">
        <v>9.8587886625000003</v>
      </c>
      <c r="N8785" s="53">
        <f t="shared" si="690"/>
        <v>7098.3278369999998</v>
      </c>
      <c r="O8785" s="53" t="e">
        <f>VLOOKUP(E8785,#REF!,29,FALSE)</f>
        <v>#REF!</v>
      </c>
      <c r="P8785" s="53" t="e">
        <f t="shared" si="691"/>
        <v>#REF!</v>
      </c>
      <c r="Q8785" s="53">
        <v>0</v>
      </c>
    </row>
    <row r="8786" spans="1:17">
      <c r="A8786" s="51" t="s">
        <v>5414</v>
      </c>
      <c r="B8786" s="51">
        <f t="shared" si="687"/>
        <v>11</v>
      </c>
      <c r="C8786" s="51">
        <f t="shared" si="688"/>
        <v>720</v>
      </c>
      <c r="D8786" s="51" t="s">
        <v>1498</v>
      </c>
      <c r="E8786" s="54" t="str">
        <f t="shared" si="689"/>
        <v>030843</v>
      </c>
      <c r="F8786" s="51" t="e">
        <f>VLOOKUP(E8786,#REF!,8,FALSE)</f>
        <v>#REF!</v>
      </c>
      <c r="G8786" s="51" t="e">
        <f>VLOOKUP(E8786,#REF!,9,FALSE)</f>
        <v>#REF!</v>
      </c>
      <c r="H8786" s="52">
        <v>893342</v>
      </c>
      <c r="I8786" s="51" t="s">
        <v>1499</v>
      </c>
      <c r="J8786" s="53">
        <v>14.4</v>
      </c>
      <c r="K8786" s="53">
        <v>13.9</v>
      </c>
      <c r="L8786" s="53">
        <v>11.718670015277779</v>
      </c>
      <c r="M8786" s="53">
        <v>11.718670015277779</v>
      </c>
      <c r="N8786" s="53">
        <f t="shared" si="690"/>
        <v>8437.442411</v>
      </c>
      <c r="O8786" s="53" t="e">
        <f>VLOOKUP(E8786,#REF!,29,FALSE)</f>
        <v>#REF!</v>
      </c>
      <c r="P8786" s="53" t="e">
        <f t="shared" si="691"/>
        <v>#REF!</v>
      </c>
      <c r="Q8786" s="53">
        <v>0</v>
      </c>
    </row>
    <row r="8787" spans="1:17">
      <c r="A8787" s="51" t="s">
        <v>5414</v>
      </c>
      <c r="B8787" s="51">
        <f t="shared" si="687"/>
        <v>11</v>
      </c>
      <c r="C8787" s="51">
        <f t="shared" si="688"/>
        <v>720</v>
      </c>
      <c r="D8787" s="51" t="s">
        <v>863</v>
      </c>
      <c r="E8787" s="54" t="str">
        <f t="shared" si="689"/>
        <v>030416</v>
      </c>
      <c r="F8787" s="51" t="e">
        <f>VLOOKUP(E8787,#REF!,8,FALSE)</f>
        <v>#REF!</v>
      </c>
      <c r="G8787" s="51" t="e">
        <f>VLOOKUP(E8787,#REF!,9,FALSE)</f>
        <v>#REF!</v>
      </c>
      <c r="H8787" s="52">
        <v>20036</v>
      </c>
      <c r="I8787" s="51" t="s">
        <v>5101</v>
      </c>
      <c r="J8787" s="53">
        <v>21.86</v>
      </c>
      <c r="K8787" s="53">
        <v>21</v>
      </c>
      <c r="L8787" s="53">
        <v>20.480981830555557</v>
      </c>
      <c r="M8787" s="53">
        <v>20.480981830555557</v>
      </c>
      <c r="N8787" s="53">
        <f t="shared" si="690"/>
        <v>14746.306918</v>
      </c>
      <c r="O8787" s="53" t="e">
        <f>VLOOKUP(E8787,#REF!,29,FALSE)</f>
        <v>#REF!</v>
      </c>
      <c r="P8787" s="53" t="e">
        <f t="shared" si="691"/>
        <v>#REF!</v>
      </c>
      <c r="Q8787" s="53">
        <v>0</v>
      </c>
    </row>
    <row r="8788" spans="1:17">
      <c r="A8788" s="51" t="s">
        <v>5414</v>
      </c>
      <c r="B8788" s="51">
        <f t="shared" si="687"/>
        <v>11</v>
      </c>
      <c r="C8788" s="51">
        <f t="shared" si="688"/>
        <v>720</v>
      </c>
      <c r="D8788" s="51" t="s">
        <v>905</v>
      </c>
      <c r="E8788" s="54" t="str">
        <f t="shared" si="689"/>
        <v>030417</v>
      </c>
      <c r="F8788" s="51" t="e">
        <f>VLOOKUP(E8788,#REF!,8,FALSE)</f>
        <v>#REF!</v>
      </c>
      <c r="G8788" s="51" t="e">
        <f>VLOOKUP(E8788,#REF!,9,FALSE)</f>
        <v>#REF!</v>
      </c>
      <c r="H8788" s="52">
        <v>20037</v>
      </c>
      <c r="I8788" s="51" t="s">
        <v>5102</v>
      </c>
      <c r="J8788" s="53">
        <v>21.07</v>
      </c>
      <c r="K8788" s="53">
        <v>21</v>
      </c>
      <c r="L8788" s="53">
        <v>18.357588683333333</v>
      </c>
      <c r="M8788" s="53">
        <v>18.357588683333333</v>
      </c>
      <c r="N8788" s="53">
        <f t="shared" si="690"/>
        <v>13217.463851999999</v>
      </c>
      <c r="O8788" s="53" t="e">
        <f>VLOOKUP(E8788,#REF!,29,FALSE)</f>
        <v>#REF!</v>
      </c>
      <c r="P8788" s="53" t="e">
        <f t="shared" si="691"/>
        <v>#REF!</v>
      </c>
      <c r="Q8788" s="53">
        <v>0</v>
      </c>
    </row>
    <row r="8789" spans="1:17">
      <c r="A8789" s="51" t="s">
        <v>5414</v>
      </c>
      <c r="B8789" s="51">
        <f t="shared" si="687"/>
        <v>11</v>
      </c>
      <c r="C8789" s="51">
        <f t="shared" si="688"/>
        <v>720</v>
      </c>
      <c r="D8789" s="51" t="s">
        <v>1216</v>
      </c>
      <c r="E8789" s="54" t="str">
        <f t="shared" si="689"/>
        <v>030497</v>
      </c>
      <c r="F8789" s="51" t="e">
        <f>VLOOKUP(E8789,#REF!,8,FALSE)</f>
        <v>#REF!</v>
      </c>
      <c r="G8789" s="51" t="e">
        <f>VLOOKUP(E8789,#REF!,9,FALSE)</f>
        <v>#REF!</v>
      </c>
      <c r="H8789" s="52">
        <v>890756</v>
      </c>
      <c r="I8789" s="51" t="s">
        <v>5103</v>
      </c>
      <c r="J8789" s="53">
        <v>15</v>
      </c>
      <c r="K8789" s="53">
        <v>15</v>
      </c>
      <c r="L8789" s="53">
        <v>12.1759464125</v>
      </c>
      <c r="M8789" s="53">
        <v>12.1759464125</v>
      </c>
      <c r="N8789" s="53">
        <f t="shared" si="690"/>
        <v>8766.6814169999998</v>
      </c>
      <c r="O8789" s="53" t="e">
        <f>VLOOKUP(E8789,#REF!,29,FALSE)</f>
        <v>#REF!</v>
      </c>
      <c r="P8789" s="53" t="e">
        <f t="shared" si="691"/>
        <v>#REF!</v>
      </c>
      <c r="Q8789" s="53">
        <v>0</v>
      </c>
    </row>
    <row r="8790" spans="1:17">
      <c r="A8790" s="51" t="s">
        <v>5414</v>
      </c>
      <c r="B8790" s="51">
        <f t="shared" si="687"/>
        <v>11</v>
      </c>
      <c r="C8790" s="51">
        <f t="shared" si="688"/>
        <v>720</v>
      </c>
      <c r="D8790" s="51" t="s">
        <v>1102</v>
      </c>
      <c r="E8790" s="54" t="str">
        <f t="shared" si="689"/>
        <v>030515</v>
      </c>
      <c r="F8790" s="51" t="e">
        <f>VLOOKUP(E8790,#REF!,8,FALSE)</f>
        <v>#REF!</v>
      </c>
      <c r="G8790" s="51" t="e">
        <f>VLOOKUP(E8790,#REF!,9,FALSE)</f>
        <v>#REF!</v>
      </c>
      <c r="H8790" s="52">
        <v>890937</v>
      </c>
      <c r="I8790" s="51" t="s">
        <v>5104</v>
      </c>
      <c r="J8790" s="53">
        <v>15.1</v>
      </c>
      <c r="K8790" s="53">
        <v>13.199999</v>
      </c>
      <c r="L8790" s="53">
        <v>12.119932020833332</v>
      </c>
      <c r="M8790" s="53">
        <v>12.119932009722222</v>
      </c>
      <c r="N8790" s="53">
        <f t="shared" si="690"/>
        <v>8726.3510470000001</v>
      </c>
      <c r="O8790" s="53" t="e">
        <f>VLOOKUP(E8790,#REF!,29,FALSE)</f>
        <v>#REF!</v>
      </c>
      <c r="P8790" s="53" t="e">
        <f t="shared" si="691"/>
        <v>#REF!</v>
      </c>
      <c r="Q8790" s="53">
        <v>1.1111109819871166E-8</v>
      </c>
    </row>
    <row r="8791" spans="1:17">
      <c r="A8791" s="51" t="s">
        <v>5414</v>
      </c>
      <c r="B8791" s="51">
        <f t="shared" si="687"/>
        <v>11</v>
      </c>
      <c r="C8791" s="51">
        <f t="shared" si="688"/>
        <v>720</v>
      </c>
      <c r="D8791" s="51" t="s">
        <v>1099</v>
      </c>
      <c r="E8791" s="54" t="str">
        <f t="shared" si="689"/>
        <v>030516</v>
      </c>
      <c r="F8791" s="51" t="e">
        <f>VLOOKUP(E8791,#REF!,8,FALSE)</f>
        <v>#REF!</v>
      </c>
      <c r="G8791" s="51" t="e">
        <f>VLOOKUP(E8791,#REF!,9,FALSE)</f>
        <v>#REF!</v>
      </c>
      <c r="H8791" s="52">
        <v>890938</v>
      </c>
      <c r="I8791" s="51" t="s">
        <v>5105</v>
      </c>
      <c r="J8791" s="53">
        <v>14.9</v>
      </c>
      <c r="K8791" s="53">
        <v>12.599999</v>
      </c>
      <c r="L8791" s="53">
        <v>12.804950922222222</v>
      </c>
      <c r="M8791" s="53">
        <v>12.80495092777778</v>
      </c>
      <c r="N8791" s="53">
        <f t="shared" si="690"/>
        <v>9219.5646680000009</v>
      </c>
      <c r="O8791" s="53" t="e">
        <f>VLOOKUP(E8791,#REF!,29,FALSE)</f>
        <v>#REF!</v>
      </c>
      <c r="P8791" s="53" t="e">
        <f t="shared" si="691"/>
        <v>#REF!</v>
      </c>
      <c r="Q8791" s="53">
        <v>0</v>
      </c>
    </row>
    <row r="8792" spans="1:17">
      <c r="A8792" s="51" t="s">
        <v>5414</v>
      </c>
      <c r="B8792" s="51">
        <f t="shared" si="687"/>
        <v>11</v>
      </c>
      <c r="C8792" s="51">
        <f t="shared" si="688"/>
        <v>720</v>
      </c>
      <c r="D8792" s="51" t="s">
        <v>1146</v>
      </c>
      <c r="E8792" s="54" t="str">
        <f t="shared" si="689"/>
        <v>030527</v>
      </c>
      <c r="F8792" s="51" t="e">
        <f>VLOOKUP(E8792,#REF!,8,FALSE)</f>
        <v>#REF!</v>
      </c>
      <c r="G8792" s="51" t="e">
        <f>VLOOKUP(E8792,#REF!,9,FALSE)</f>
        <v>#REF!</v>
      </c>
      <c r="H8792" s="52">
        <v>890939</v>
      </c>
      <c r="I8792" s="51" t="s">
        <v>5106</v>
      </c>
      <c r="J8792" s="53">
        <v>14.1</v>
      </c>
      <c r="K8792" s="53">
        <v>11.8</v>
      </c>
      <c r="L8792" s="53">
        <v>11.6410988875</v>
      </c>
      <c r="M8792" s="53">
        <v>11.641098829166667</v>
      </c>
      <c r="N8792" s="53">
        <f t="shared" si="690"/>
        <v>8381.5911570000007</v>
      </c>
      <c r="O8792" s="53" t="e">
        <f>VLOOKUP(E8792,#REF!,29,FALSE)</f>
        <v>#REF!</v>
      </c>
      <c r="P8792" s="53" t="e">
        <f t="shared" si="691"/>
        <v>#REF!</v>
      </c>
      <c r="Q8792" s="53">
        <v>5.8333332870259051E-8</v>
      </c>
    </row>
    <row r="8793" spans="1:17">
      <c r="A8793" s="51" t="s">
        <v>5414</v>
      </c>
      <c r="B8793" s="51">
        <f t="shared" si="687"/>
        <v>11</v>
      </c>
      <c r="C8793" s="51">
        <f t="shared" si="688"/>
        <v>720</v>
      </c>
      <c r="D8793" s="51" t="s">
        <v>1143</v>
      </c>
      <c r="E8793" s="54" t="str">
        <f t="shared" si="689"/>
        <v>030551</v>
      </c>
      <c r="F8793" s="51" t="e">
        <f>VLOOKUP(E8793,#REF!,8,FALSE)</f>
        <v>#REF!</v>
      </c>
      <c r="G8793" s="51" t="e">
        <f>VLOOKUP(E8793,#REF!,9,FALSE)</f>
        <v>#REF!</v>
      </c>
      <c r="H8793" s="52">
        <v>890940</v>
      </c>
      <c r="I8793" s="51" t="s">
        <v>5107</v>
      </c>
      <c r="J8793" s="53">
        <v>14</v>
      </c>
      <c r="K8793" s="53">
        <v>11.199999</v>
      </c>
      <c r="L8793" s="53">
        <v>11.563914647222221</v>
      </c>
      <c r="M8793" s="53">
        <v>11.563914575</v>
      </c>
      <c r="N8793" s="53">
        <f t="shared" si="690"/>
        <v>8326.0184939999999</v>
      </c>
      <c r="O8793" s="53" t="e">
        <f>VLOOKUP(E8793,#REF!,29,FALSE)</f>
        <v>#REF!</v>
      </c>
      <c r="P8793" s="53" t="e">
        <f t="shared" si="691"/>
        <v>#REF!</v>
      </c>
      <c r="Q8793" s="53">
        <v>7.2222221408285092E-8</v>
      </c>
    </row>
    <row r="8794" spans="1:17">
      <c r="A8794" s="51" t="s">
        <v>5414</v>
      </c>
      <c r="B8794" s="51">
        <f t="shared" si="687"/>
        <v>11</v>
      </c>
      <c r="C8794" s="51">
        <f t="shared" si="688"/>
        <v>720</v>
      </c>
      <c r="D8794" s="51" t="s">
        <v>2652</v>
      </c>
      <c r="E8794" s="54" t="str">
        <f t="shared" si="689"/>
        <v>030065</v>
      </c>
      <c r="F8794" s="51" t="e">
        <f>VLOOKUP(E8794,#REF!,8,FALSE)</f>
        <v>#REF!</v>
      </c>
      <c r="G8794" s="51" t="e">
        <f>VLOOKUP(E8794,#REF!,9,FALSE)</f>
        <v>#REF!</v>
      </c>
      <c r="H8794" s="52">
        <v>8603</v>
      </c>
      <c r="I8794" s="51" t="s">
        <v>2651</v>
      </c>
      <c r="J8794" s="53">
        <v>9.6999999999999993</v>
      </c>
      <c r="K8794" s="53">
        <v>9.3999780000000008</v>
      </c>
      <c r="L8794" s="53">
        <v>14.67632</v>
      </c>
      <c r="M8794" s="53">
        <v>13.970445859722222</v>
      </c>
      <c r="N8794" s="53">
        <f t="shared" si="690"/>
        <v>10058.721019000001</v>
      </c>
      <c r="O8794" s="53" t="e">
        <f>VLOOKUP(E8794,#REF!,29,FALSE)</f>
        <v>#REF!</v>
      </c>
      <c r="P8794" s="53" t="e">
        <f t="shared" si="691"/>
        <v>#REF!</v>
      </c>
      <c r="Q8794" s="53">
        <v>0.70587414027777662</v>
      </c>
    </row>
    <row r="8795" spans="1:17">
      <c r="A8795" s="51" t="s">
        <v>5414</v>
      </c>
      <c r="B8795" s="51">
        <f t="shared" si="687"/>
        <v>11</v>
      </c>
      <c r="C8795" s="51">
        <f t="shared" si="688"/>
        <v>720</v>
      </c>
      <c r="D8795" s="51" t="s">
        <v>923</v>
      </c>
      <c r="E8795" s="54" t="str">
        <f t="shared" si="689"/>
        <v>030341</v>
      </c>
      <c r="F8795" s="51" t="e">
        <f>VLOOKUP(E8795,#REF!,8,FALSE)</f>
        <v>#REF!</v>
      </c>
      <c r="G8795" s="51" t="e">
        <f>VLOOKUP(E8795,#REF!,9,FALSE)</f>
        <v>#REF!</v>
      </c>
      <c r="H8795" s="52">
        <v>20029</v>
      </c>
      <c r="I8795" s="51" t="s">
        <v>5108</v>
      </c>
      <c r="J8795" s="53">
        <v>16.61</v>
      </c>
      <c r="K8795" s="53">
        <v>16</v>
      </c>
      <c r="L8795" s="53">
        <v>10.449887869444444</v>
      </c>
      <c r="M8795" s="53">
        <v>10.449887869444444</v>
      </c>
      <c r="N8795" s="53">
        <f t="shared" si="690"/>
        <v>7523.9192659999999</v>
      </c>
      <c r="O8795" s="53" t="e">
        <f>VLOOKUP(E8795,#REF!,29,FALSE)</f>
        <v>#REF!</v>
      </c>
      <c r="P8795" s="53" t="e">
        <f t="shared" si="691"/>
        <v>#REF!</v>
      </c>
      <c r="Q8795" s="53">
        <v>0</v>
      </c>
    </row>
    <row r="8796" spans="1:17">
      <c r="A8796" s="51" t="s">
        <v>5414</v>
      </c>
      <c r="B8796" s="51">
        <f t="shared" si="687"/>
        <v>11</v>
      </c>
      <c r="C8796" s="51">
        <f t="shared" si="688"/>
        <v>720</v>
      </c>
      <c r="D8796" s="51" t="s">
        <v>1183</v>
      </c>
      <c r="E8796" s="54" t="str">
        <f t="shared" si="689"/>
        <v>030536</v>
      </c>
      <c r="F8796" s="51" t="e">
        <f>VLOOKUP(E8796,#REF!,8,FALSE)</f>
        <v>#REF!</v>
      </c>
      <c r="G8796" s="51" t="e">
        <f>VLOOKUP(E8796,#REF!,9,FALSE)</f>
        <v>#REF!</v>
      </c>
      <c r="H8796" s="52">
        <v>890621</v>
      </c>
      <c r="I8796" s="51" t="s">
        <v>5109</v>
      </c>
      <c r="J8796" s="53">
        <v>11.3</v>
      </c>
      <c r="K8796" s="53">
        <v>14</v>
      </c>
      <c r="L8796" s="53">
        <v>14.444664358333332</v>
      </c>
      <c r="M8796" s="53">
        <v>14.4446643125</v>
      </c>
      <c r="N8796" s="53">
        <f t="shared" si="690"/>
        <v>10400.158305000001</v>
      </c>
      <c r="O8796" s="53" t="e">
        <f>VLOOKUP(E8796,#REF!,29,FALSE)</f>
        <v>#REF!</v>
      </c>
      <c r="P8796" s="53" t="e">
        <f t="shared" si="691"/>
        <v>#REF!</v>
      </c>
      <c r="Q8796" s="53">
        <v>4.5833331164936274E-8</v>
      </c>
    </row>
    <row r="8797" spans="1:17">
      <c r="A8797" s="51" t="s">
        <v>5414</v>
      </c>
      <c r="B8797" s="51">
        <f t="shared" si="687"/>
        <v>11</v>
      </c>
      <c r="C8797" s="51">
        <f t="shared" si="688"/>
        <v>720</v>
      </c>
      <c r="D8797" s="51" t="s">
        <v>1230</v>
      </c>
      <c r="E8797" s="54" t="str">
        <f t="shared" si="689"/>
        <v>030625</v>
      </c>
      <c r="F8797" s="51" t="e">
        <f>VLOOKUP(E8797,#REF!,8,FALSE)</f>
        <v>#REF!</v>
      </c>
      <c r="G8797" s="51" t="e">
        <f>VLOOKUP(E8797,#REF!,9,FALSE)</f>
        <v>#REF!</v>
      </c>
      <c r="H8797" s="52">
        <v>890774</v>
      </c>
      <c r="I8797" s="51" t="s">
        <v>5110</v>
      </c>
      <c r="J8797" s="53">
        <v>9.6999999999999993</v>
      </c>
      <c r="K8797" s="53">
        <v>8.1</v>
      </c>
      <c r="L8797" s="53">
        <v>8.1123058958333338</v>
      </c>
      <c r="M8797" s="53">
        <v>8.1123058958333338</v>
      </c>
      <c r="N8797" s="53">
        <f t="shared" si="690"/>
        <v>5840.8602450000008</v>
      </c>
      <c r="O8797" s="53" t="e">
        <f>VLOOKUP(E8797,#REF!,29,FALSE)</f>
        <v>#REF!</v>
      </c>
      <c r="P8797" s="53" t="e">
        <f t="shared" si="691"/>
        <v>#REF!</v>
      </c>
      <c r="Q8797" s="53">
        <v>0</v>
      </c>
    </row>
    <row r="8798" spans="1:17">
      <c r="A8798" s="51" t="s">
        <v>5414</v>
      </c>
      <c r="B8798" s="51">
        <f t="shared" si="687"/>
        <v>11</v>
      </c>
      <c r="C8798" s="51">
        <f t="shared" si="688"/>
        <v>720</v>
      </c>
      <c r="D8798" s="51" t="s">
        <v>1234</v>
      </c>
      <c r="E8798" s="54" t="str">
        <f t="shared" si="689"/>
        <v>030609</v>
      </c>
      <c r="F8798" s="51" t="e">
        <f>VLOOKUP(E8798,#REF!,8,FALSE)</f>
        <v>#REF!</v>
      </c>
      <c r="G8798" s="51" t="e">
        <f>VLOOKUP(E8798,#REF!,9,FALSE)</f>
        <v>#REF!</v>
      </c>
      <c r="H8798" s="52">
        <v>890775</v>
      </c>
      <c r="I8798" s="51" t="s">
        <v>5111</v>
      </c>
      <c r="J8798" s="53">
        <v>13.5</v>
      </c>
      <c r="K8798" s="53">
        <v>13.5</v>
      </c>
      <c r="L8798" s="53">
        <v>12.307145318055555</v>
      </c>
      <c r="M8798" s="53">
        <v>12.307145318055555</v>
      </c>
      <c r="N8798" s="53">
        <f t="shared" si="690"/>
        <v>8861.1446290000004</v>
      </c>
      <c r="O8798" s="53" t="e">
        <f>VLOOKUP(E8798,#REF!,29,FALSE)</f>
        <v>#REF!</v>
      </c>
      <c r="P8798" s="53" t="e">
        <f t="shared" si="691"/>
        <v>#REF!</v>
      </c>
      <c r="Q8798" s="53">
        <v>0</v>
      </c>
    </row>
    <row r="8799" spans="1:17">
      <c r="A8799" s="51" t="s">
        <v>5414</v>
      </c>
      <c r="B8799" s="51">
        <f t="shared" si="687"/>
        <v>11</v>
      </c>
      <c r="C8799" s="51">
        <f t="shared" si="688"/>
        <v>720</v>
      </c>
      <c r="D8799" s="51" t="s">
        <v>1232</v>
      </c>
      <c r="E8799" s="54" t="str">
        <f t="shared" si="689"/>
        <v>030615</v>
      </c>
      <c r="F8799" s="51" t="e">
        <f>VLOOKUP(E8799,#REF!,8,FALSE)</f>
        <v>#REF!</v>
      </c>
      <c r="G8799" s="51" t="e">
        <f>VLOOKUP(E8799,#REF!,9,FALSE)</f>
        <v>#REF!</v>
      </c>
      <c r="H8799" s="52">
        <v>890776</v>
      </c>
      <c r="I8799" s="51" t="s">
        <v>5112</v>
      </c>
      <c r="J8799" s="53">
        <v>12.7</v>
      </c>
      <c r="K8799" s="53">
        <v>12.7</v>
      </c>
      <c r="L8799" s="53">
        <v>13.464599265277778</v>
      </c>
      <c r="M8799" s="53">
        <v>13.464599265277778</v>
      </c>
      <c r="N8799" s="53">
        <f t="shared" si="690"/>
        <v>9694.5114709999998</v>
      </c>
      <c r="O8799" s="53" t="e">
        <f>VLOOKUP(E8799,#REF!,29,FALSE)</f>
        <v>#REF!</v>
      </c>
      <c r="P8799" s="53" t="e">
        <f t="shared" si="691"/>
        <v>#REF!</v>
      </c>
      <c r="Q8799" s="53">
        <v>0</v>
      </c>
    </row>
    <row r="8800" spans="1:17">
      <c r="A8800" s="51" t="s">
        <v>5414</v>
      </c>
      <c r="B8800" s="51">
        <f t="shared" si="687"/>
        <v>11</v>
      </c>
      <c r="C8800" s="51">
        <f t="shared" si="688"/>
        <v>720</v>
      </c>
      <c r="D8800" s="51" t="s">
        <v>449</v>
      </c>
      <c r="E8800" s="54" t="str">
        <f t="shared" si="689"/>
        <v>027709</v>
      </c>
      <c r="F8800" s="51" t="e">
        <f>VLOOKUP(E8800,#REF!,8,FALSE)</f>
        <v>#REF!</v>
      </c>
      <c r="G8800" s="51" t="e">
        <f>VLOOKUP(E8800,#REF!,9,FALSE)</f>
        <v>#REF!</v>
      </c>
      <c r="H8800" s="52">
        <v>8577</v>
      </c>
      <c r="I8800" s="51" t="s">
        <v>5113</v>
      </c>
      <c r="J8800" s="53">
        <v>12.9</v>
      </c>
      <c r="K8800" s="53">
        <v>22.999998999999999</v>
      </c>
      <c r="L8800" s="53">
        <v>0</v>
      </c>
      <c r="M8800" s="53">
        <v>0</v>
      </c>
      <c r="N8800" s="53">
        <f t="shared" si="690"/>
        <v>0</v>
      </c>
      <c r="O8800" s="53" t="e">
        <f>VLOOKUP(E8800,#REF!,29,FALSE)</f>
        <v>#REF!</v>
      </c>
      <c r="P8800" s="53" t="e">
        <f t="shared" si="691"/>
        <v>#REF!</v>
      </c>
      <c r="Q8800" s="53">
        <v>0</v>
      </c>
    </row>
    <row r="8801" spans="1:17">
      <c r="A8801" s="51" t="s">
        <v>5414</v>
      </c>
      <c r="B8801" s="51">
        <f t="shared" si="687"/>
        <v>11</v>
      </c>
      <c r="C8801" s="51">
        <f t="shared" si="688"/>
        <v>720</v>
      </c>
      <c r="D8801" s="51" t="s">
        <v>293</v>
      </c>
      <c r="E8801" s="54" t="str">
        <f t="shared" si="689"/>
        <v>028648</v>
      </c>
      <c r="F8801" s="51" t="e">
        <f>VLOOKUP(E8801,#REF!,8,FALSE)</f>
        <v>#REF!</v>
      </c>
      <c r="G8801" s="51" t="e">
        <f>VLOOKUP(E8801,#REF!,9,FALSE)</f>
        <v>#REF!</v>
      </c>
      <c r="H8801" s="52">
        <v>8312</v>
      </c>
      <c r="I8801" s="51" t="s">
        <v>294</v>
      </c>
      <c r="J8801" s="53">
        <v>11.7</v>
      </c>
      <c r="K8801" s="53">
        <v>9.9999990000000007</v>
      </c>
      <c r="L8801" s="53">
        <v>12.940254250000001</v>
      </c>
      <c r="M8801" s="53">
        <v>11.060045097222222</v>
      </c>
      <c r="N8801" s="53">
        <f t="shared" si="690"/>
        <v>7963.2324699999999</v>
      </c>
      <c r="O8801" s="53" t="e">
        <f>VLOOKUP(E8801,#REF!,29,FALSE)</f>
        <v>#REF!</v>
      </c>
      <c r="P8801" s="53" t="e">
        <f t="shared" si="691"/>
        <v>#REF!</v>
      </c>
      <c r="Q8801" s="53">
        <v>1.8802091527777784</v>
      </c>
    </row>
    <row r="8802" spans="1:17">
      <c r="A8802" s="51" t="s">
        <v>5414</v>
      </c>
      <c r="B8802" s="51">
        <f t="shared" si="687"/>
        <v>11</v>
      </c>
      <c r="C8802" s="51">
        <f t="shared" si="688"/>
        <v>720</v>
      </c>
      <c r="D8802" s="51" t="s">
        <v>900</v>
      </c>
      <c r="E8802" s="54" t="str">
        <f t="shared" si="689"/>
        <v>030381</v>
      </c>
      <c r="F8802" s="51" t="e">
        <f>VLOOKUP(E8802,#REF!,8,FALSE)</f>
        <v>#REF!</v>
      </c>
      <c r="G8802" s="51" t="e">
        <f>VLOOKUP(E8802,#REF!,9,FALSE)</f>
        <v>#REF!</v>
      </c>
      <c r="H8802" s="52">
        <v>20052</v>
      </c>
      <c r="I8802" s="51" t="s">
        <v>5114</v>
      </c>
      <c r="J8802" s="53">
        <v>9.98</v>
      </c>
      <c r="K8802" s="53">
        <v>9</v>
      </c>
      <c r="L8802" s="53">
        <v>10.985740437500001</v>
      </c>
      <c r="M8802" s="53">
        <v>10.985740437500001</v>
      </c>
      <c r="N8802" s="53">
        <f t="shared" si="690"/>
        <v>7909.733115</v>
      </c>
      <c r="O8802" s="53" t="e">
        <f>VLOOKUP(E8802,#REF!,29,FALSE)</f>
        <v>#REF!</v>
      </c>
      <c r="P8802" s="53" t="e">
        <f t="shared" si="691"/>
        <v>#REF!</v>
      </c>
      <c r="Q8802" s="53">
        <v>0</v>
      </c>
    </row>
    <row r="8803" spans="1:17">
      <c r="A8803" s="51" t="s">
        <v>5414</v>
      </c>
      <c r="B8803" s="51">
        <f t="shared" si="687"/>
        <v>11</v>
      </c>
      <c r="C8803" s="51">
        <f t="shared" si="688"/>
        <v>720</v>
      </c>
      <c r="D8803" s="51" t="s">
        <v>918</v>
      </c>
      <c r="E8803" s="54" t="str">
        <f t="shared" si="689"/>
        <v>030330</v>
      </c>
      <c r="F8803" s="51" t="e">
        <f>VLOOKUP(E8803,#REF!,8,FALSE)</f>
        <v>#REF!</v>
      </c>
      <c r="G8803" s="51" t="e">
        <f>VLOOKUP(E8803,#REF!,9,FALSE)</f>
        <v>#REF!</v>
      </c>
      <c r="H8803" s="52">
        <v>8993</v>
      </c>
      <c r="I8803" s="51" t="s">
        <v>5115</v>
      </c>
      <c r="J8803" s="53">
        <v>9.2200000000000006</v>
      </c>
      <c r="K8803" s="53">
        <v>9</v>
      </c>
      <c r="L8803" s="53">
        <v>9.9373661402777778</v>
      </c>
      <c r="M8803" s="53">
        <v>9.9373661402777778</v>
      </c>
      <c r="N8803" s="53">
        <f t="shared" si="690"/>
        <v>7154.9036210000004</v>
      </c>
      <c r="O8803" s="53" t="e">
        <f>VLOOKUP(E8803,#REF!,29,FALSE)</f>
        <v>#REF!</v>
      </c>
      <c r="P8803" s="53" t="e">
        <f t="shared" si="691"/>
        <v>#REF!</v>
      </c>
      <c r="Q8803" s="53">
        <v>0</v>
      </c>
    </row>
    <row r="8804" spans="1:17">
      <c r="A8804" s="51" t="s">
        <v>5414</v>
      </c>
      <c r="B8804" s="51">
        <f t="shared" si="687"/>
        <v>11</v>
      </c>
      <c r="C8804" s="51">
        <f t="shared" si="688"/>
        <v>720</v>
      </c>
      <c r="D8804" s="51" t="s">
        <v>1741</v>
      </c>
      <c r="E8804" s="54" t="str">
        <f t="shared" si="689"/>
        <v>031346</v>
      </c>
      <c r="F8804" s="51" t="e">
        <f>VLOOKUP(E8804,#REF!,8,FALSE)</f>
        <v>#REF!</v>
      </c>
      <c r="G8804" s="51" t="e">
        <f>VLOOKUP(E8804,#REF!,9,FALSE)</f>
        <v>#REF!</v>
      </c>
      <c r="H8804" s="52">
        <v>896550</v>
      </c>
      <c r="I8804" s="51" t="s">
        <v>5116</v>
      </c>
      <c r="J8804" s="53">
        <v>15</v>
      </c>
      <c r="K8804" s="53">
        <v>15</v>
      </c>
      <c r="L8804" s="53">
        <v>17.974117233333331</v>
      </c>
      <c r="M8804" s="53">
        <v>17.974117233333331</v>
      </c>
      <c r="N8804" s="53">
        <f t="shared" si="690"/>
        <v>12941.364407999998</v>
      </c>
      <c r="O8804" s="53" t="e">
        <f>VLOOKUP(E8804,#REF!,29,FALSE)</f>
        <v>#REF!</v>
      </c>
      <c r="P8804" s="53" t="e">
        <f t="shared" si="691"/>
        <v>#REF!</v>
      </c>
      <c r="Q8804" s="53">
        <v>0</v>
      </c>
    </row>
    <row r="8805" spans="1:17">
      <c r="A8805" s="51" t="s">
        <v>5414</v>
      </c>
      <c r="B8805" s="51">
        <f t="shared" si="687"/>
        <v>11</v>
      </c>
      <c r="C8805" s="51">
        <f t="shared" si="688"/>
        <v>720</v>
      </c>
      <c r="D8805" s="51" t="s">
        <v>1735</v>
      </c>
      <c r="E8805" s="54" t="str">
        <f t="shared" si="689"/>
        <v>031365</v>
      </c>
      <c r="F8805" s="51" t="e">
        <f>VLOOKUP(E8805,#REF!,8,FALSE)</f>
        <v>#REF!</v>
      </c>
      <c r="G8805" s="51" t="e">
        <f>VLOOKUP(E8805,#REF!,9,FALSE)</f>
        <v>#REF!</v>
      </c>
      <c r="H8805" s="52">
        <v>896544</v>
      </c>
      <c r="I8805" s="51" t="s">
        <v>5117</v>
      </c>
      <c r="J8805" s="53">
        <v>6.6</v>
      </c>
      <c r="K8805" s="53">
        <v>6.6</v>
      </c>
      <c r="L8805" s="53">
        <v>7.8196730638888896</v>
      </c>
      <c r="M8805" s="53">
        <v>7.8196730638888896</v>
      </c>
      <c r="N8805" s="53">
        <f t="shared" si="690"/>
        <v>5630.1646060000003</v>
      </c>
      <c r="O8805" s="53" t="e">
        <f>VLOOKUP(E8805,#REF!,29,FALSE)</f>
        <v>#REF!</v>
      </c>
      <c r="P8805" s="53" t="e">
        <f t="shared" si="691"/>
        <v>#REF!</v>
      </c>
      <c r="Q8805" s="53">
        <v>0</v>
      </c>
    </row>
    <row r="8806" spans="1:17">
      <c r="A8806" s="51" t="s">
        <v>5414</v>
      </c>
      <c r="B8806" s="51">
        <f t="shared" si="687"/>
        <v>11</v>
      </c>
      <c r="C8806" s="51">
        <f t="shared" si="688"/>
        <v>720</v>
      </c>
      <c r="D8806" s="51" t="s">
        <v>1743</v>
      </c>
      <c r="E8806" s="54" t="str">
        <f t="shared" si="689"/>
        <v>031363</v>
      </c>
      <c r="F8806" s="51" t="e">
        <f>VLOOKUP(E8806,#REF!,8,FALSE)</f>
        <v>#REF!</v>
      </c>
      <c r="G8806" s="51" t="e">
        <f>VLOOKUP(E8806,#REF!,9,FALSE)</f>
        <v>#REF!</v>
      </c>
      <c r="H8806" s="52">
        <v>896547</v>
      </c>
      <c r="I8806" s="51" t="s">
        <v>5118</v>
      </c>
      <c r="J8806" s="53">
        <v>14.7</v>
      </c>
      <c r="K8806" s="53">
        <v>14.7</v>
      </c>
      <c r="L8806" s="53">
        <v>15.626681943055557</v>
      </c>
      <c r="M8806" s="53">
        <v>15.626681943055557</v>
      </c>
      <c r="N8806" s="53">
        <f t="shared" si="690"/>
        <v>11251.210999000001</v>
      </c>
      <c r="O8806" s="53" t="e">
        <f>VLOOKUP(E8806,#REF!,29,FALSE)</f>
        <v>#REF!</v>
      </c>
      <c r="P8806" s="53" t="e">
        <f t="shared" si="691"/>
        <v>#REF!</v>
      </c>
      <c r="Q8806" s="53">
        <v>0</v>
      </c>
    </row>
    <row r="8807" spans="1:17">
      <c r="A8807" s="51" t="s">
        <v>5414</v>
      </c>
      <c r="B8807" s="51">
        <f t="shared" si="687"/>
        <v>11</v>
      </c>
      <c r="C8807" s="51">
        <f t="shared" si="688"/>
        <v>720</v>
      </c>
      <c r="D8807" s="51" t="s">
        <v>1737</v>
      </c>
      <c r="E8807" s="54" t="str">
        <f t="shared" si="689"/>
        <v>031354</v>
      </c>
      <c r="F8807" s="51" t="e">
        <f>VLOOKUP(E8807,#REF!,8,FALSE)</f>
        <v>#REF!</v>
      </c>
      <c r="G8807" s="51" t="e">
        <f>VLOOKUP(E8807,#REF!,9,FALSE)</f>
        <v>#REF!</v>
      </c>
      <c r="H8807" s="52">
        <v>896548</v>
      </c>
      <c r="I8807" s="51" t="s">
        <v>5119</v>
      </c>
      <c r="J8807" s="53">
        <v>14.4</v>
      </c>
      <c r="K8807" s="53">
        <v>14.4</v>
      </c>
      <c r="L8807" s="53">
        <v>14.118228309722223</v>
      </c>
      <c r="M8807" s="53">
        <v>14.118228309722223</v>
      </c>
      <c r="N8807" s="53">
        <f t="shared" si="690"/>
        <v>10165.124383</v>
      </c>
      <c r="O8807" s="53" t="e">
        <f>VLOOKUP(E8807,#REF!,29,FALSE)</f>
        <v>#REF!</v>
      </c>
      <c r="P8807" s="53" t="e">
        <f t="shared" si="691"/>
        <v>#REF!</v>
      </c>
      <c r="Q8807" s="53">
        <v>0</v>
      </c>
    </row>
    <row r="8808" spans="1:17">
      <c r="A8808" s="51" t="s">
        <v>5414</v>
      </c>
      <c r="B8808" s="51">
        <f t="shared" si="687"/>
        <v>11</v>
      </c>
      <c r="C8808" s="51">
        <f t="shared" si="688"/>
        <v>720</v>
      </c>
      <c r="D8808" s="51" t="s">
        <v>1739</v>
      </c>
      <c r="E8808" s="54" t="str">
        <f t="shared" si="689"/>
        <v>031370</v>
      </c>
      <c r="F8808" s="51" t="e">
        <f>VLOOKUP(E8808,#REF!,8,FALSE)</f>
        <v>#REF!</v>
      </c>
      <c r="G8808" s="51" t="e">
        <f>VLOOKUP(E8808,#REF!,9,FALSE)</f>
        <v>#REF!</v>
      </c>
      <c r="H8808" s="52">
        <v>896549</v>
      </c>
      <c r="I8808" s="51" t="s">
        <v>5120</v>
      </c>
      <c r="J8808" s="53">
        <v>14</v>
      </c>
      <c r="K8808" s="53">
        <v>14</v>
      </c>
      <c r="L8808" s="53">
        <v>15.862733508333333</v>
      </c>
      <c r="M8808" s="53">
        <v>15.862733508333333</v>
      </c>
      <c r="N8808" s="53">
        <f t="shared" si="690"/>
        <v>11421.168126</v>
      </c>
      <c r="O8808" s="53" t="e">
        <f>VLOOKUP(E8808,#REF!,29,FALSE)</f>
        <v>#REF!</v>
      </c>
      <c r="P8808" s="53" t="e">
        <f t="shared" si="691"/>
        <v>#REF!</v>
      </c>
      <c r="Q8808" s="53">
        <v>0</v>
      </c>
    </row>
    <row r="8809" spans="1:17">
      <c r="A8809" s="51" t="s">
        <v>5414</v>
      </c>
      <c r="B8809" s="51">
        <f t="shared" si="687"/>
        <v>11</v>
      </c>
      <c r="C8809" s="51">
        <f t="shared" si="688"/>
        <v>720</v>
      </c>
      <c r="D8809" s="51" t="s">
        <v>1745</v>
      </c>
      <c r="E8809" s="54" t="str">
        <f t="shared" si="689"/>
        <v>031353</v>
      </c>
      <c r="F8809" s="51" t="e">
        <f>VLOOKUP(E8809,#REF!,8,FALSE)</f>
        <v>#REF!</v>
      </c>
      <c r="G8809" s="51" t="e">
        <f>VLOOKUP(E8809,#REF!,9,FALSE)</f>
        <v>#REF!</v>
      </c>
      <c r="H8809" s="52">
        <v>896564</v>
      </c>
      <c r="I8809" s="51" t="s">
        <v>5121</v>
      </c>
      <c r="J8809" s="53">
        <v>15.1</v>
      </c>
      <c r="K8809" s="53">
        <v>15.1</v>
      </c>
      <c r="L8809" s="53">
        <v>17.232058523611109</v>
      </c>
      <c r="M8809" s="53">
        <v>17.232058523611109</v>
      </c>
      <c r="N8809" s="53">
        <f t="shared" si="690"/>
        <v>12407.082136999998</v>
      </c>
      <c r="O8809" s="53" t="e">
        <f>VLOOKUP(E8809,#REF!,29,FALSE)</f>
        <v>#REF!</v>
      </c>
      <c r="P8809" s="53" t="e">
        <f t="shared" si="691"/>
        <v>#REF!</v>
      </c>
      <c r="Q8809" s="53">
        <v>0</v>
      </c>
    </row>
    <row r="8810" spans="1:17">
      <c r="A8810" s="51" t="s">
        <v>5414</v>
      </c>
      <c r="B8810" s="51">
        <f t="shared" si="687"/>
        <v>11</v>
      </c>
      <c r="C8810" s="51">
        <f t="shared" si="688"/>
        <v>720</v>
      </c>
      <c r="D8810" s="51" t="s">
        <v>1747</v>
      </c>
      <c r="E8810" s="54" t="str">
        <f t="shared" si="689"/>
        <v>031422</v>
      </c>
      <c r="F8810" s="51" t="e">
        <f>VLOOKUP(E8810,#REF!,8,FALSE)</f>
        <v>#REF!</v>
      </c>
      <c r="G8810" s="51" t="e">
        <f>VLOOKUP(E8810,#REF!,9,FALSE)</f>
        <v>#REF!</v>
      </c>
      <c r="H8810" s="52">
        <v>896551</v>
      </c>
      <c r="I8810" s="51" t="s">
        <v>5122</v>
      </c>
      <c r="J8810" s="53">
        <v>14.9</v>
      </c>
      <c r="K8810" s="53">
        <v>14.9</v>
      </c>
      <c r="L8810" s="53">
        <v>17.079388870833331</v>
      </c>
      <c r="M8810" s="53">
        <v>17.079388870833331</v>
      </c>
      <c r="N8810" s="53">
        <f t="shared" si="690"/>
        <v>12297.159986999997</v>
      </c>
      <c r="O8810" s="53" t="e">
        <f>VLOOKUP(E8810,#REF!,29,FALSE)</f>
        <v>#REF!</v>
      </c>
      <c r="P8810" s="53" t="e">
        <f t="shared" si="691"/>
        <v>#REF!</v>
      </c>
      <c r="Q8810" s="53">
        <v>0</v>
      </c>
    </row>
    <row r="8811" spans="1:17">
      <c r="A8811" s="51" t="s">
        <v>5414</v>
      </c>
      <c r="B8811" s="51">
        <f t="shared" si="687"/>
        <v>11</v>
      </c>
      <c r="C8811" s="51">
        <f t="shared" si="688"/>
        <v>720</v>
      </c>
      <c r="D8811" s="51" t="s">
        <v>2040</v>
      </c>
      <c r="E8811" s="54" t="str">
        <f t="shared" si="689"/>
        <v>031739</v>
      </c>
      <c r="F8811" s="51" t="e">
        <f>VLOOKUP(E8811,#REF!,8,FALSE)</f>
        <v>#REF!</v>
      </c>
      <c r="G8811" s="51" t="e">
        <f>VLOOKUP(E8811,#REF!,9,FALSE)</f>
        <v>#REF!</v>
      </c>
      <c r="H8811" s="52">
        <v>904177</v>
      </c>
      <c r="I8811" s="51" t="s">
        <v>5123</v>
      </c>
      <c r="J8811" s="53">
        <v>20.2</v>
      </c>
      <c r="K8811" s="53">
        <v>22.800004000000001</v>
      </c>
      <c r="L8811" s="53">
        <v>7.1329596055555564</v>
      </c>
      <c r="M8811" s="53">
        <v>7.1329596055555564</v>
      </c>
      <c r="N8811" s="53">
        <f t="shared" si="690"/>
        <v>5135.7309160000004</v>
      </c>
      <c r="O8811" s="53" t="e">
        <f>VLOOKUP(E8811,#REF!,29,FALSE)</f>
        <v>#REF!</v>
      </c>
      <c r="P8811" s="53" t="e">
        <f t="shared" si="691"/>
        <v>#REF!</v>
      </c>
      <c r="Q8811" s="53">
        <v>0</v>
      </c>
    </row>
    <row r="8812" spans="1:17">
      <c r="A8812" s="51" t="s">
        <v>5414</v>
      </c>
      <c r="B8812" s="51">
        <f t="shared" si="687"/>
        <v>11</v>
      </c>
      <c r="C8812" s="51">
        <f t="shared" si="688"/>
        <v>720</v>
      </c>
      <c r="D8812" s="51" t="s">
        <v>539</v>
      </c>
      <c r="E8812" s="54" t="str">
        <f t="shared" si="689"/>
        <v>027243</v>
      </c>
      <c r="F8812" s="51" t="e">
        <f>VLOOKUP(E8812,#REF!,8,FALSE)</f>
        <v>#REF!</v>
      </c>
      <c r="G8812" s="51" t="e">
        <f>VLOOKUP(E8812,#REF!,9,FALSE)</f>
        <v>#REF!</v>
      </c>
      <c r="H8812" s="52">
        <v>8063</v>
      </c>
      <c r="I8812" s="51" t="s">
        <v>5124</v>
      </c>
      <c r="J8812" s="53">
        <v>401.2</v>
      </c>
      <c r="K8812" s="53">
        <v>245.70000300000001</v>
      </c>
      <c r="L8812" s="53">
        <v>350.14079311388889</v>
      </c>
      <c r="M8812" s="53">
        <v>280.61113899999998</v>
      </c>
      <c r="N8812" s="53">
        <f t="shared" si="690"/>
        <v>202040.02007999999</v>
      </c>
      <c r="O8812" s="53" t="e">
        <f>VLOOKUP(E8812,#REF!,29,FALSE)</f>
        <v>#REF!</v>
      </c>
      <c r="P8812" s="53" t="e">
        <f t="shared" si="691"/>
        <v>#REF!</v>
      </c>
      <c r="Q8812" s="53">
        <v>69.529654113888924</v>
      </c>
    </row>
    <row r="8813" spans="1:17">
      <c r="A8813" s="51" t="s">
        <v>5414</v>
      </c>
      <c r="B8813" s="51">
        <f t="shared" si="687"/>
        <v>11</v>
      </c>
      <c r="C8813" s="51">
        <f t="shared" si="688"/>
        <v>720</v>
      </c>
      <c r="D8813" s="51" t="s">
        <v>1434</v>
      </c>
      <c r="E8813" s="54" t="str">
        <f t="shared" si="689"/>
        <v>030834</v>
      </c>
      <c r="F8813" s="51" t="e">
        <f>VLOOKUP(E8813,#REF!,8,FALSE)</f>
        <v>#REF!</v>
      </c>
      <c r="G8813" s="51" t="e">
        <f>VLOOKUP(E8813,#REF!,9,FALSE)</f>
        <v>#REF!</v>
      </c>
      <c r="H8813" s="52">
        <v>893424</v>
      </c>
      <c r="I8813" s="51" t="s">
        <v>1435</v>
      </c>
      <c r="J8813" s="53">
        <v>16</v>
      </c>
      <c r="K8813" s="53">
        <v>16</v>
      </c>
      <c r="L8813" s="53">
        <v>12.776258022222221</v>
      </c>
      <c r="M8813" s="53">
        <v>12.776258022222221</v>
      </c>
      <c r="N8813" s="53">
        <f t="shared" si="690"/>
        <v>9198.9057759999996</v>
      </c>
      <c r="O8813" s="53" t="e">
        <f>VLOOKUP(E8813,#REF!,29,FALSE)</f>
        <v>#REF!</v>
      </c>
      <c r="P8813" s="53" t="e">
        <f t="shared" si="691"/>
        <v>#REF!</v>
      </c>
      <c r="Q8813" s="53">
        <v>0</v>
      </c>
    </row>
    <row r="8814" spans="1:17">
      <c r="A8814" s="51" t="s">
        <v>5414</v>
      </c>
      <c r="B8814" s="51">
        <f t="shared" si="687"/>
        <v>11</v>
      </c>
      <c r="C8814" s="51">
        <f t="shared" si="688"/>
        <v>720</v>
      </c>
      <c r="D8814" s="51" t="s">
        <v>1728</v>
      </c>
      <c r="E8814" s="54" t="str">
        <f t="shared" si="689"/>
        <v>031361</v>
      </c>
      <c r="F8814" s="51" t="e">
        <f>VLOOKUP(E8814,#REF!,8,FALSE)</f>
        <v>#REF!</v>
      </c>
      <c r="G8814" s="51" t="e">
        <f>VLOOKUP(E8814,#REF!,9,FALSE)</f>
        <v>#REF!</v>
      </c>
      <c r="H8814" s="52">
        <v>896528</v>
      </c>
      <c r="I8814" s="51" t="s">
        <v>5125</v>
      </c>
      <c r="J8814" s="53">
        <v>14.8</v>
      </c>
      <c r="K8814" s="53">
        <v>14.3</v>
      </c>
      <c r="L8814" s="53">
        <v>5.7185801166666668</v>
      </c>
      <c r="M8814" s="53">
        <v>5.7185801166666668</v>
      </c>
      <c r="N8814" s="53">
        <f t="shared" si="690"/>
        <v>4117.377684</v>
      </c>
      <c r="O8814" s="53" t="e">
        <f>VLOOKUP(E8814,#REF!,29,FALSE)</f>
        <v>#REF!</v>
      </c>
      <c r="P8814" s="53" t="e">
        <f t="shared" si="691"/>
        <v>#REF!</v>
      </c>
      <c r="Q8814" s="53">
        <v>0</v>
      </c>
    </row>
    <row r="8815" spans="1:17">
      <c r="A8815" s="51" t="s">
        <v>5414</v>
      </c>
      <c r="B8815" s="51">
        <f t="shared" si="687"/>
        <v>11</v>
      </c>
      <c r="C8815" s="51">
        <f t="shared" si="688"/>
        <v>720</v>
      </c>
      <c r="D8815" s="51" t="s">
        <v>1717</v>
      </c>
      <c r="E8815" s="54" t="str">
        <f t="shared" si="689"/>
        <v>031417</v>
      </c>
      <c r="F8815" s="51" t="e">
        <f>VLOOKUP(E8815,#REF!,8,FALSE)</f>
        <v>#REF!</v>
      </c>
      <c r="G8815" s="51" t="e">
        <f>VLOOKUP(E8815,#REF!,9,FALSE)</f>
        <v>#REF!</v>
      </c>
      <c r="H8815" s="52">
        <v>896344</v>
      </c>
      <c r="I8815" s="51" t="s">
        <v>1718</v>
      </c>
      <c r="J8815" s="53">
        <v>15.8</v>
      </c>
      <c r="K8815" s="53">
        <v>13.2</v>
      </c>
      <c r="L8815" s="53">
        <v>4.7538241180555554</v>
      </c>
      <c r="M8815" s="53">
        <v>4.7538241180555554</v>
      </c>
      <c r="N8815" s="53">
        <f t="shared" si="690"/>
        <v>3422.753365</v>
      </c>
      <c r="O8815" s="53" t="e">
        <f>VLOOKUP(E8815,#REF!,29,FALSE)</f>
        <v>#REF!</v>
      </c>
      <c r="P8815" s="53" t="e">
        <f t="shared" si="691"/>
        <v>#REF!</v>
      </c>
      <c r="Q8815" s="53">
        <v>0</v>
      </c>
    </row>
    <row r="8816" spans="1:17">
      <c r="A8816" s="51" t="s">
        <v>5414</v>
      </c>
      <c r="B8816" s="51">
        <f t="shared" si="687"/>
        <v>11</v>
      </c>
      <c r="C8816" s="51">
        <f t="shared" si="688"/>
        <v>720</v>
      </c>
      <c r="D8816" s="51" t="s">
        <v>1730</v>
      </c>
      <c r="E8816" s="54" t="str">
        <f t="shared" si="689"/>
        <v>031367</v>
      </c>
      <c r="F8816" s="51" t="e">
        <f>VLOOKUP(E8816,#REF!,8,FALSE)</f>
        <v>#REF!</v>
      </c>
      <c r="G8816" s="51" t="e">
        <f>VLOOKUP(E8816,#REF!,9,FALSE)</f>
        <v>#REF!</v>
      </c>
      <c r="H8816" s="52">
        <v>896527</v>
      </c>
      <c r="I8816" s="51" t="s">
        <v>5126</v>
      </c>
      <c r="J8816" s="53">
        <v>15.1</v>
      </c>
      <c r="K8816" s="53">
        <v>15.1</v>
      </c>
      <c r="L8816" s="53">
        <v>8.0005790597222219</v>
      </c>
      <c r="M8816" s="53">
        <v>8.0005790597222219</v>
      </c>
      <c r="N8816" s="53">
        <f t="shared" si="690"/>
        <v>5760.4169229999998</v>
      </c>
      <c r="O8816" s="53" t="e">
        <f>VLOOKUP(E8816,#REF!,29,FALSE)</f>
        <v>#REF!</v>
      </c>
      <c r="P8816" s="53" t="e">
        <f t="shared" si="691"/>
        <v>#REF!</v>
      </c>
      <c r="Q8816" s="53">
        <v>0</v>
      </c>
    </row>
    <row r="8817" spans="1:17">
      <c r="A8817" s="51" t="s">
        <v>5414</v>
      </c>
      <c r="B8817" s="51">
        <f t="shared" si="687"/>
        <v>11</v>
      </c>
      <c r="C8817" s="51">
        <f t="shared" si="688"/>
        <v>720</v>
      </c>
      <c r="D8817" s="51" t="s">
        <v>1721</v>
      </c>
      <c r="E8817" s="54" t="str">
        <f t="shared" si="689"/>
        <v>031366</v>
      </c>
      <c r="F8817" s="51" t="e">
        <f>VLOOKUP(E8817,#REF!,8,FALSE)</f>
        <v>#REF!</v>
      </c>
      <c r="G8817" s="51" t="e">
        <f>VLOOKUP(E8817,#REF!,9,FALSE)</f>
        <v>#REF!</v>
      </c>
      <c r="H8817" s="52">
        <v>896526</v>
      </c>
      <c r="I8817" s="51" t="s">
        <v>5127</v>
      </c>
      <c r="J8817" s="53">
        <v>15.7</v>
      </c>
      <c r="K8817" s="53">
        <v>15.6</v>
      </c>
      <c r="L8817" s="53">
        <v>6.6127000527777779</v>
      </c>
      <c r="M8817" s="53">
        <v>6.6127000527777779</v>
      </c>
      <c r="N8817" s="53">
        <f t="shared" si="690"/>
        <v>4761.1440380000004</v>
      </c>
      <c r="O8817" s="53" t="e">
        <f>VLOOKUP(E8817,#REF!,29,FALSE)</f>
        <v>#REF!</v>
      </c>
      <c r="P8817" s="53" t="e">
        <f t="shared" si="691"/>
        <v>#REF!</v>
      </c>
      <c r="Q8817" s="53">
        <v>0</v>
      </c>
    </row>
    <row r="8818" spans="1:17">
      <c r="A8818" s="51" t="s">
        <v>5414</v>
      </c>
      <c r="B8818" s="51">
        <f t="shared" si="687"/>
        <v>11</v>
      </c>
      <c r="C8818" s="51">
        <f t="shared" si="688"/>
        <v>720</v>
      </c>
      <c r="D8818" s="51" t="s">
        <v>1715</v>
      </c>
      <c r="E8818" s="54" t="str">
        <f t="shared" si="689"/>
        <v>031388</v>
      </c>
      <c r="F8818" s="51" t="e">
        <f>VLOOKUP(E8818,#REF!,8,FALSE)</f>
        <v>#REF!</v>
      </c>
      <c r="G8818" s="51" t="e">
        <f>VLOOKUP(E8818,#REF!,9,FALSE)</f>
        <v>#REF!</v>
      </c>
      <c r="H8818" s="52">
        <v>896044</v>
      </c>
      <c r="I8818" s="51" t="s">
        <v>5128</v>
      </c>
      <c r="J8818" s="53">
        <v>16</v>
      </c>
      <c r="K8818" s="53">
        <v>14.1</v>
      </c>
      <c r="L8818" s="53">
        <v>4.5950324111111112</v>
      </c>
      <c r="M8818" s="53">
        <v>4.5950324111111112</v>
      </c>
      <c r="N8818" s="53">
        <f t="shared" si="690"/>
        <v>3308.4233359999998</v>
      </c>
      <c r="O8818" s="53" t="e">
        <f>VLOOKUP(E8818,#REF!,29,FALSE)</f>
        <v>#REF!</v>
      </c>
      <c r="P8818" s="53" t="e">
        <f t="shared" si="691"/>
        <v>#REF!</v>
      </c>
      <c r="Q8818" s="53">
        <v>0</v>
      </c>
    </row>
    <row r="8819" spans="1:17">
      <c r="A8819" s="51" t="s">
        <v>5414</v>
      </c>
      <c r="B8819" s="51">
        <f t="shared" si="687"/>
        <v>11</v>
      </c>
      <c r="C8819" s="51">
        <f t="shared" si="688"/>
        <v>720</v>
      </c>
      <c r="D8819" s="51" t="s">
        <v>1713</v>
      </c>
      <c r="E8819" s="54" t="str">
        <f t="shared" si="689"/>
        <v>031414</v>
      </c>
      <c r="F8819" s="51" t="e">
        <f>VLOOKUP(E8819,#REF!,8,FALSE)</f>
        <v>#REF!</v>
      </c>
      <c r="G8819" s="51" t="e">
        <f>VLOOKUP(E8819,#REF!,9,FALSE)</f>
        <v>#REF!</v>
      </c>
      <c r="H8819" s="52">
        <v>896025</v>
      </c>
      <c r="I8819" s="51" t="s">
        <v>1714</v>
      </c>
      <c r="J8819" s="53">
        <v>16.899999999999999</v>
      </c>
      <c r="K8819" s="53">
        <v>15.3</v>
      </c>
      <c r="L8819" s="53">
        <v>7.7619721305555558</v>
      </c>
      <c r="M8819" s="53">
        <v>7.7619721305555558</v>
      </c>
      <c r="N8819" s="53">
        <f t="shared" si="690"/>
        <v>5588.6199340000003</v>
      </c>
      <c r="O8819" s="53" t="e">
        <f>VLOOKUP(E8819,#REF!,29,FALSE)</f>
        <v>#REF!</v>
      </c>
      <c r="P8819" s="53" t="e">
        <f t="shared" si="691"/>
        <v>#REF!</v>
      </c>
      <c r="Q8819" s="53">
        <v>0</v>
      </c>
    </row>
    <row r="8820" spans="1:17">
      <c r="A8820" s="51" t="s">
        <v>5414</v>
      </c>
      <c r="B8820" s="51">
        <f t="shared" si="687"/>
        <v>11</v>
      </c>
      <c r="C8820" s="51">
        <f t="shared" si="688"/>
        <v>720</v>
      </c>
      <c r="D8820" s="51" t="s">
        <v>1709</v>
      </c>
      <c r="E8820" s="54" t="str">
        <f t="shared" si="689"/>
        <v>031368</v>
      </c>
      <c r="F8820" s="51" t="e">
        <f>VLOOKUP(E8820,#REF!,8,FALSE)</f>
        <v>#REF!</v>
      </c>
      <c r="G8820" s="51" t="e">
        <f>VLOOKUP(E8820,#REF!,9,FALSE)</f>
        <v>#REF!</v>
      </c>
      <c r="H8820" s="52">
        <v>896546</v>
      </c>
      <c r="I8820" s="51" t="s">
        <v>5129</v>
      </c>
      <c r="J8820" s="53">
        <v>14.9</v>
      </c>
      <c r="K8820" s="53">
        <v>14.7</v>
      </c>
      <c r="L8820" s="53">
        <v>6.1289475944444449</v>
      </c>
      <c r="M8820" s="53">
        <v>6.1289475944444449</v>
      </c>
      <c r="N8820" s="53">
        <f t="shared" si="690"/>
        <v>4412.8422680000003</v>
      </c>
      <c r="O8820" s="53" t="e">
        <f>VLOOKUP(E8820,#REF!,29,FALSE)</f>
        <v>#REF!</v>
      </c>
      <c r="P8820" s="53" t="e">
        <f t="shared" si="691"/>
        <v>#REF!</v>
      </c>
      <c r="Q8820" s="53">
        <v>0</v>
      </c>
    </row>
    <row r="8821" spans="1:17">
      <c r="A8821" s="51" t="s">
        <v>5414</v>
      </c>
      <c r="B8821" s="51">
        <f t="shared" si="687"/>
        <v>11</v>
      </c>
      <c r="C8821" s="51">
        <f t="shared" si="688"/>
        <v>720</v>
      </c>
      <c r="D8821" s="51" t="s">
        <v>1707</v>
      </c>
      <c r="E8821" s="54" t="str">
        <f t="shared" si="689"/>
        <v>031416</v>
      </c>
      <c r="F8821" s="51" t="e">
        <f>VLOOKUP(E8821,#REF!,8,FALSE)</f>
        <v>#REF!</v>
      </c>
      <c r="G8821" s="51" t="e">
        <f>VLOOKUP(E8821,#REF!,9,FALSE)</f>
        <v>#REF!</v>
      </c>
      <c r="H8821" s="52">
        <v>896087</v>
      </c>
      <c r="I8821" s="51" t="s">
        <v>1708</v>
      </c>
      <c r="J8821" s="53">
        <v>16.2</v>
      </c>
      <c r="K8821" s="53">
        <v>15</v>
      </c>
      <c r="L8821" s="53">
        <v>5.7896795388888895</v>
      </c>
      <c r="M8821" s="53">
        <v>5.7896795388888895</v>
      </c>
      <c r="N8821" s="53">
        <f t="shared" si="690"/>
        <v>4168.5692680000002</v>
      </c>
      <c r="O8821" s="53" t="e">
        <f>VLOOKUP(E8821,#REF!,29,FALSE)</f>
        <v>#REF!</v>
      </c>
      <c r="P8821" s="53" t="e">
        <f t="shared" si="691"/>
        <v>#REF!</v>
      </c>
      <c r="Q8821" s="53">
        <v>0</v>
      </c>
    </row>
    <row r="8822" spans="1:17">
      <c r="A8822" s="51" t="s">
        <v>5414</v>
      </c>
      <c r="B8822" s="51">
        <f t="shared" si="687"/>
        <v>11</v>
      </c>
      <c r="C8822" s="51">
        <f t="shared" si="688"/>
        <v>720</v>
      </c>
      <c r="D8822" s="51" t="s">
        <v>1705</v>
      </c>
      <c r="E8822" s="54" t="str">
        <f t="shared" si="689"/>
        <v>031392</v>
      </c>
      <c r="F8822" s="51" t="e">
        <f>VLOOKUP(E8822,#REF!,8,FALSE)</f>
        <v>#REF!</v>
      </c>
      <c r="G8822" s="51" t="e">
        <f>VLOOKUP(E8822,#REF!,9,FALSE)</f>
        <v>#REF!</v>
      </c>
      <c r="H8822" s="52">
        <v>896089</v>
      </c>
      <c r="I8822" s="51" t="s">
        <v>1706</v>
      </c>
      <c r="J8822" s="53">
        <v>17.399999999999999</v>
      </c>
      <c r="K8822" s="53">
        <v>15.3</v>
      </c>
      <c r="L8822" s="53">
        <v>6.4287357402777783</v>
      </c>
      <c r="M8822" s="53">
        <v>6.4287357402777783</v>
      </c>
      <c r="N8822" s="53">
        <f t="shared" si="690"/>
        <v>4628.6897330000002</v>
      </c>
      <c r="O8822" s="53" t="e">
        <f>VLOOKUP(E8822,#REF!,29,FALSE)</f>
        <v>#REF!</v>
      </c>
      <c r="P8822" s="53" t="e">
        <f t="shared" si="691"/>
        <v>#REF!</v>
      </c>
      <c r="Q8822" s="53">
        <v>0</v>
      </c>
    </row>
    <row r="8823" spans="1:17">
      <c r="A8823" s="51" t="s">
        <v>5414</v>
      </c>
      <c r="B8823" s="51">
        <f t="shared" si="687"/>
        <v>11</v>
      </c>
      <c r="C8823" s="51">
        <f t="shared" si="688"/>
        <v>720</v>
      </c>
      <c r="D8823" s="51" t="s">
        <v>2769</v>
      </c>
      <c r="E8823" s="54" t="str">
        <f t="shared" si="689"/>
        <v>032013</v>
      </c>
      <c r="F8823" s="51" t="e">
        <f>VLOOKUP(E8823,#REF!,8,FALSE)</f>
        <v>#REF!</v>
      </c>
      <c r="G8823" s="51" t="e">
        <f>VLOOKUP(E8823,#REF!,9,FALSE)</f>
        <v>#REF!</v>
      </c>
      <c r="H8823" s="52">
        <v>901795</v>
      </c>
      <c r="I8823" s="51" t="s">
        <v>5130</v>
      </c>
      <c r="J8823" s="53">
        <v>9</v>
      </c>
      <c r="K8823" s="53">
        <v>9.699999</v>
      </c>
      <c r="L8823" s="53">
        <v>8.0893732388888893</v>
      </c>
      <c r="M8823" s="53">
        <v>8.0893732472222215</v>
      </c>
      <c r="N8823" s="53">
        <f t="shared" si="690"/>
        <v>5824.3487379999997</v>
      </c>
      <c r="O8823" s="53" t="e">
        <f>VLOOKUP(E8823,#REF!,29,FALSE)</f>
        <v>#REF!</v>
      </c>
      <c r="P8823" s="53" t="e">
        <f t="shared" si="691"/>
        <v>#REF!</v>
      </c>
      <c r="Q8823" s="53">
        <v>0</v>
      </c>
    </row>
    <row r="8824" spans="1:17">
      <c r="A8824" s="51" t="s">
        <v>5414</v>
      </c>
      <c r="B8824" s="51">
        <f t="shared" si="687"/>
        <v>11</v>
      </c>
      <c r="C8824" s="51">
        <f t="shared" si="688"/>
        <v>720</v>
      </c>
      <c r="D8824" s="51" t="s">
        <v>2330</v>
      </c>
      <c r="E8824" s="54" t="str">
        <f t="shared" si="689"/>
        <v>031810</v>
      </c>
      <c r="F8824" s="51" t="e">
        <f>VLOOKUP(E8824,#REF!,8,FALSE)</f>
        <v>#REF!</v>
      </c>
      <c r="G8824" s="51" t="e">
        <f>VLOOKUP(E8824,#REF!,9,FALSE)</f>
        <v>#REF!</v>
      </c>
      <c r="H8824" s="52">
        <v>904069</v>
      </c>
      <c r="I8824" s="51" t="s">
        <v>5131</v>
      </c>
      <c r="J8824" s="53">
        <v>17.3</v>
      </c>
      <c r="K8824" s="53">
        <v>17.199998999999998</v>
      </c>
      <c r="L8824" s="53">
        <v>18.832699009722223</v>
      </c>
      <c r="M8824" s="53">
        <v>18.83269903888889</v>
      </c>
      <c r="N8824" s="53">
        <f t="shared" si="690"/>
        <v>13559.543308</v>
      </c>
      <c r="O8824" s="53" t="e">
        <f>VLOOKUP(E8824,#REF!,29,FALSE)</f>
        <v>#REF!</v>
      </c>
      <c r="P8824" s="53" t="e">
        <f t="shared" si="691"/>
        <v>#REF!</v>
      </c>
      <c r="Q8824" s="53">
        <v>0</v>
      </c>
    </row>
    <row r="8825" spans="1:17">
      <c r="A8825" s="51" t="s">
        <v>5414</v>
      </c>
      <c r="B8825" s="51">
        <f t="shared" si="687"/>
        <v>11</v>
      </c>
      <c r="C8825" s="51">
        <f t="shared" si="688"/>
        <v>720</v>
      </c>
      <c r="D8825" s="51" t="s">
        <v>2327</v>
      </c>
      <c r="E8825" s="54" t="str">
        <f t="shared" si="689"/>
        <v>031811</v>
      </c>
      <c r="F8825" s="51" t="e">
        <f>VLOOKUP(E8825,#REF!,8,FALSE)</f>
        <v>#REF!</v>
      </c>
      <c r="G8825" s="51" t="e">
        <f>VLOOKUP(E8825,#REF!,9,FALSE)</f>
        <v>#REF!</v>
      </c>
      <c r="H8825" s="52">
        <v>904070</v>
      </c>
      <c r="I8825" s="51" t="s">
        <v>5132</v>
      </c>
      <c r="J8825" s="53">
        <v>13.1</v>
      </c>
      <c r="K8825" s="53">
        <v>12.900001</v>
      </c>
      <c r="L8825" s="53">
        <v>14.654319611111109</v>
      </c>
      <c r="M8825" s="53">
        <v>14.654319683333334</v>
      </c>
      <c r="N8825" s="53">
        <f t="shared" si="690"/>
        <v>10551.110172000001</v>
      </c>
      <c r="O8825" s="53" t="e">
        <f>VLOOKUP(E8825,#REF!,29,FALSE)</f>
        <v>#REF!</v>
      </c>
      <c r="P8825" s="53" t="e">
        <f t="shared" si="691"/>
        <v>#REF!</v>
      </c>
      <c r="Q8825" s="53">
        <v>0</v>
      </c>
    </row>
    <row r="8826" spans="1:17">
      <c r="A8826" s="51" t="s">
        <v>5414</v>
      </c>
      <c r="B8826" s="51">
        <f t="shared" si="687"/>
        <v>11</v>
      </c>
      <c r="C8826" s="51">
        <f t="shared" si="688"/>
        <v>720</v>
      </c>
      <c r="D8826" s="51" t="s">
        <v>2050</v>
      </c>
      <c r="E8826" s="54" t="str">
        <f t="shared" si="689"/>
        <v>029116</v>
      </c>
      <c r="F8826" s="51" t="e">
        <f>VLOOKUP(E8826,#REF!,8,FALSE)</f>
        <v>#REF!</v>
      </c>
      <c r="G8826" s="51" t="e">
        <f>VLOOKUP(E8826,#REF!,9,FALSE)</f>
        <v>#REF!</v>
      </c>
      <c r="H8826" s="52">
        <v>893843</v>
      </c>
      <c r="I8826" s="51" t="s">
        <v>5133</v>
      </c>
      <c r="J8826" s="53">
        <v>16.7</v>
      </c>
      <c r="K8826" s="53">
        <v>10.01876</v>
      </c>
      <c r="L8826" s="53">
        <v>14.670547562499999</v>
      </c>
      <c r="M8826" s="53">
        <v>6.0184863644301823</v>
      </c>
      <c r="N8826" s="53">
        <f t="shared" si="690"/>
        <v>4333.3101823897314</v>
      </c>
      <c r="O8826" s="53" t="e">
        <f>VLOOKUP(E8826,#REF!,29,FALSE)</f>
        <v>#REF!</v>
      </c>
      <c r="P8826" s="53" t="e">
        <f t="shared" si="691"/>
        <v>#REF!</v>
      </c>
      <c r="Q8826" s="53">
        <v>8.6520611980698163</v>
      </c>
    </row>
    <row r="8827" spans="1:17">
      <c r="A8827" s="51" t="s">
        <v>5414</v>
      </c>
      <c r="B8827" s="51">
        <f t="shared" si="687"/>
        <v>11</v>
      </c>
      <c r="C8827" s="51">
        <f t="shared" si="688"/>
        <v>720</v>
      </c>
      <c r="D8827" s="51" t="s">
        <v>2100</v>
      </c>
      <c r="E8827" s="54" t="str">
        <f t="shared" si="689"/>
        <v>031747</v>
      </c>
      <c r="F8827" s="51" t="e">
        <f>VLOOKUP(E8827,#REF!,8,FALSE)</f>
        <v>#REF!</v>
      </c>
      <c r="G8827" s="51" t="e">
        <f>VLOOKUP(E8827,#REF!,9,FALSE)</f>
        <v>#REF!</v>
      </c>
      <c r="H8827" s="52">
        <v>906764</v>
      </c>
      <c r="I8827" s="51" t="s">
        <v>5134</v>
      </c>
      <c r="J8827" s="53">
        <v>14.1</v>
      </c>
      <c r="K8827" s="53">
        <v>13.300001</v>
      </c>
      <c r="L8827" s="53">
        <v>5.2993448152777782</v>
      </c>
      <c r="M8827" s="53">
        <v>5.2993448097222222</v>
      </c>
      <c r="N8827" s="53">
        <f t="shared" si="690"/>
        <v>3815.5282630000002</v>
      </c>
      <c r="O8827" s="53" t="e">
        <f>VLOOKUP(E8827,#REF!,29,FALSE)</f>
        <v>#REF!</v>
      </c>
      <c r="P8827" s="53" t="e">
        <f t="shared" si="691"/>
        <v>#REF!</v>
      </c>
      <c r="Q8827" s="53">
        <v>5.5555555415291263E-9</v>
      </c>
    </row>
    <row r="8828" spans="1:17">
      <c r="A8828" s="51" t="s">
        <v>5414</v>
      </c>
      <c r="B8828" s="51">
        <f t="shared" si="687"/>
        <v>11</v>
      </c>
      <c r="C8828" s="51">
        <f t="shared" si="688"/>
        <v>720</v>
      </c>
      <c r="D8828" s="51" t="s">
        <v>1925</v>
      </c>
      <c r="E8828" s="54" t="str">
        <f t="shared" si="689"/>
        <v>031603</v>
      </c>
      <c r="F8828" s="51" t="e">
        <f>VLOOKUP(E8828,#REF!,8,FALSE)</f>
        <v>#REF!</v>
      </c>
      <c r="G8828" s="51" t="e">
        <f>VLOOKUP(E8828,#REF!,9,FALSE)</f>
        <v>#REF!</v>
      </c>
      <c r="H8828" s="52">
        <v>896950</v>
      </c>
      <c r="I8828" s="51" t="s">
        <v>5135</v>
      </c>
      <c r="J8828" s="53">
        <v>15.5</v>
      </c>
      <c r="K8828" s="53">
        <v>15.399998999999999</v>
      </c>
      <c r="L8828" s="53">
        <v>6.464758404166667</v>
      </c>
      <c r="M8828" s="53">
        <v>6.4647584166666663</v>
      </c>
      <c r="N8828" s="53">
        <f t="shared" si="690"/>
        <v>4654.6260599999996</v>
      </c>
      <c r="O8828" s="53" t="e">
        <f>VLOOKUP(E8828,#REF!,29,FALSE)</f>
        <v>#REF!</v>
      </c>
      <c r="P8828" s="53" t="e">
        <f t="shared" si="691"/>
        <v>#REF!</v>
      </c>
      <c r="Q8828" s="53">
        <v>0</v>
      </c>
    </row>
    <row r="8829" spans="1:17">
      <c r="A8829" s="51" t="s">
        <v>5414</v>
      </c>
      <c r="B8829" s="51">
        <f t="shared" si="687"/>
        <v>11</v>
      </c>
      <c r="C8829" s="51">
        <f t="shared" si="688"/>
        <v>720</v>
      </c>
      <c r="D8829" s="51" t="s">
        <v>1429</v>
      </c>
      <c r="E8829" s="54" t="str">
        <f t="shared" si="689"/>
        <v>030849</v>
      </c>
      <c r="F8829" s="51" t="e">
        <f>VLOOKUP(E8829,#REF!,8,FALSE)</f>
        <v>#REF!</v>
      </c>
      <c r="G8829" s="51" t="e">
        <f>VLOOKUP(E8829,#REF!,9,FALSE)</f>
        <v>#REF!</v>
      </c>
      <c r="H8829" s="52">
        <v>893427</v>
      </c>
      <c r="I8829" s="51" t="s">
        <v>1430</v>
      </c>
      <c r="J8829" s="53">
        <v>15.3</v>
      </c>
      <c r="K8829" s="53">
        <v>14.8</v>
      </c>
      <c r="L8829" s="53">
        <v>12.401431656944444</v>
      </c>
      <c r="M8829" s="53">
        <v>12.401431656944444</v>
      </c>
      <c r="N8829" s="53">
        <f t="shared" si="690"/>
        <v>8929.0307929999999</v>
      </c>
      <c r="O8829" s="53" t="e">
        <f>VLOOKUP(E8829,#REF!,29,FALSE)</f>
        <v>#REF!</v>
      </c>
      <c r="P8829" s="53" t="e">
        <f t="shared" si="691"/>
        <v>#REF!</v>
      </c>
      <c r="Q8829" s="53">
        <v>0</v>
      </c>
    </row>
    <row r="8830" spans="1:17">
      <c r="A8830" s="51" t="s">
        <v>5414</v>
      </c>
      <c r="B8830" s="51">
        <f t="shared" si="687"/>
        <v>11</v>
      </c>
      <c r="C8830" s="51">
        <f t="shared" si="688"/>
        <v>720</v>
      </c>
      <c r="D8830" s="51" t="s">
        <v>2133</v>
      </c>
      <c r="E8830" s="54" t="str">
        <f t="shared" si="689"/>
        <v>031761</v>
      </c>
      <c r="F8830" s="51" t="e">
        <f>VLOOKUP(E8830,#REF!,8,FALSE)</f>
        <v>#REF!</v>
      </c>
      <c r="G8830" s="51" t="e">
        <f>VLOOKUP(E8830,#REF!,9,FALSE)</f>
        <v>#REF!</v>
      </c>
      <c r="H8830" s="52">
        <v>908907</v>
      </c>
      <c r="I8830" s="51" t="s">
        <v>5136</v>
      </c>
      <c r="J8830" s="53">
        <v>12.4</v>
      </c>
      <c r="K8830" s="53">
        <v>11.600002999999999</v>
      </c>
      <c r="L8830" s="53">
        <v>2.6406662069444446</v>
      </c>
      <c r="M8830" s="53">
        <v>2.6406662402777776</v>
      </c>
      <c r="N8830" s="53">
        <f t="shared" si="690"/>
        <v>1901.279693</v>
      </c>
      <c r="O8830" s="53" t="e">
        <f>VLOOKUP(E8830,#REF!,29,FALSE)</f>
        <v>#REF!</v>
      </c>
      <c r="P8830" s="53" t="e">
        <f t="shared" si="691"/>
        <v>#REF!</v>
      </c>
      <c r="Q8830" s="53">
        <v>0</v>
      </c>
    </row>
    <row r="8831" spans="1:17">
      <c r="A8831" s="51" t="s">
        <v>5414</v>
      </c>
      <c r="B8831" s="51">
        <f t="shared" si="687"/>
        <v>11</v>
      </c>
      <c r="C8831" s="51">
        <f t="shared" si="688"/>
        <v>720</v>
      </c>
      <c r="D8831" s="51" t="s">
        <v>2131</v>
      </c>
      <c r="E8831" s="54" t="str">
        <f t="shared" si="689"/>
        <v>031762</v>
      </c>
      <c r="F8831" s="51" t="e">
        <f>VLOOKUP(E8831,#REF!,8,FALSE)</f>
        <v>#REF!</v>
      </c>
      <c r="G8831" s="51" t="e">
        <f>VLOOKUP(E8831,#REF!,9,FALSE)</f>
        <v>#REF!</v>
      </c>
      <c r="H8831" s="52">
        <v>908534</v>
      </c>
      <c r="I8831" s="51" t="s">
        <v>5137</v>
      </c>
      <c r="J8831" s="53">
        <v>11.9</v>
      </c>
      <c r="K8831" s="53">
        <v>11.4</v>
      </c>
      <c r="L8831" s="53">
        <v>4.5385295694444441</v>
      </c>
      <c r="M8831" s="53">
        <v>4.5385295513888888</v>
      </c>
      <c r="N8831" s="53">
        <f t="shared" si="690"/>
        <v>3267.7412770000001</v>
      </c>
      <c r="O8831" s="53" t="e">
        <f>VLOOKUP(E8831,#REF!,29,FALSE)</f>
        <v>#REF!</v>
      </c>
      <c r="P8831" s="53" t="e">
        <f t="shared" si="691"/>
        <v>#REF!</v>
      </c>
      <c r="Q8831" s="53">
        <v>1.8055555352071273E-8</v>
      </c>
    </row>
    <row r="8832" spans="1:17">
      <c r="A8832" s="51" t="s">
        <v>5414</v>
      </c>
      <c r="B8832" s="51">
        <f t="shared" si="687"/>
        <v>11</v>
      </c>
      <c r="C8832" s="51">
        <f t="shared" si="688"/>
        <v>720</v>
      </c>
      <c r="D8832" s="51" t="s">
        <v>2121</v>
      </c>
      <c r="E8832" s="54" t="str">
        <f t="shared" si="689"/>
        <v>031763</v>
      </c>
      <c r="F8832" s="51" t="e">
        <f>VLOOKUP(E8832,#REF!,8,FALSE)</f>
        <v>#REF!</v>
      </c>
      <c r="G8832" s="51" t="e">
        <f>VLOOKUP(E8832,#REF!,9,FALSE)</f>
        <v>#REF!</v>
      </c>
      <c r="H8832" s="52">
        <v>906153</v>
      </c>
      <c r="I8832" s="51" t="s">
        <v>5138</v>
      </c>
      <c r="J8832" s="53">
        <v>14.2</v>
      </c>
      <c r="K8832" s="53">
        <v>12.599997</v>
      </c>
      <c r="L8832" s="53">
        <v>4.5861406013888892</v>
      </c>
      <c r="M8832" s="53">
        <v>4.5861404861111108</v>
      </c>
      <c r="N8832" s="53">
        <f t="shared" si="690"/>
        <v>3302.0211499999996</v>
      </c>
      <c r="O8832" s="53" t="e">
        <f>VLOOKUP(E8832,#REF!,29,FALSE)</f>
        <v>#REF!</v>
      </c>
      <c r="P8832" s="53" t="e">
        <f t="shared" si="691"/>
        <v>#REF!</v>
      </c>
      <c r="Q8832" s="53">
        <v>1.1527777764462775E-7</v>
      </c>
    </row>
    <row r="8833" spans="1:17">
      <c r="A8833" s="51" t="s">
        <v>5414</v>
      </c>
      <c r="B8833" s="51">
        <f t="shared" si="687"/>
        <v>11</v>
      </c>
      <c r="C8833" s="51">
        <f t="shared" si="688"/>
        <v>720</v>
      </c>
      <c r="D8833" s="51" t="s">
        <v>2123</v>
      </c>
      <c r="E8833" s="54" t="str">
        <f t="shared" si="689"/>
        <v>031764</v>
      </c>
      <c r="F8833" s="51" t="e">
        <f>VLOOKUP(E8833,#REF!,8,FALSE)</f>
        <v>#REF!</v>
      </c>
      <c r="G8833" s="51" t="e">
        <f>VLOOKUP(E8833,#REF!,9,FALSE)</f>
        <v>#REF!</v>
      </c>
      <c r="H8833" s="52">
        <v>906154</v>
      </c>
      <c r="I8833" s="51" t="s">
        <v>5139</v>
      </c>
      <c r="J8833" s="53">
        <v>13.6</v>
      </c>
      <c r="K8833" s="53">
        <v>13.500000999999999</v>
      </c>
      <c r="L8833" s="53">
        <v>5.9035438513888883</v>
      </c>
      <c r="M8833" s="53">
        <v>5.9035438611111113</v>
      </c>
      <c r="N8833" s="53">
        <f t="shared" si="690"/>
        <v>4250.5515800000003</v>
      </c>
      <c r="O8833" s="53" t="e">
        <f>VLOOKUP(E8833,#REF!,29,FALSE)</f>
        <v>#REF!</v>
      </c>
      <c r="P8833" s="53" t="e">
        <f t="shared" si="691"/>
        <v>#REF!</v>
      </c>
      <c r="Q8833" s="53">
        <v>0</v>
      </c>
    </row>
    <row r="8834" spans="1:17">
      <c r="A8834" s="51" t="s">
        <v>5414</v>
      </c>
      <c r="B8834" s="51">
        <f t="shared" si="687"/>
        <v>11</v>
      </c>
      <c r="C8834" s="51">
        <f t="shared" si="688"/>
        <v>720</v>
      </c>
      <c r="D8834" s="51" t="s">
        <v>1749</v>
      </c>
      <c r="E8834" s="54" t="str">
        <f t="shared" si="689"/>
        <v>031364</v>
      </c>
      <c r="F8834" s="51" t="e">
        <f>VLOOKUP(E8834,#REF!,8,FALSE)</f>
        <v>#REF!</v>
      </c>
      <c r="G8834" s="51" t="e">
        <f>VLOOKUP(E8834,#REF!,9,FALSE)</f>
        <v>#REF!</v>
      </c>
      <c r="H8834" s="52">
        <v>896545</v>
      </c>
      <c r="I8834" s="51" t="s">
        <v>1750</v>
      </c>
      <c r="J8834" s="53">
        <v>16.2</v>
      </c>
      <c r="K8834" s="53">
        <v>16</v>
      </c>
      <c r="L8834" s="53">
        <v>7.2570482388888893</v>
      </c>
      <c r="M8834" s="53">
        <v>7.2570482388888893</v>
      </c>
      <c r="N8834" s="53">
        <f t="shared" si="690"/>
        <v>5225.074732</v>
      </c>
      <c r="O8834" s="53" t="e">
        <f>VLOOKUP(E8834,#REF!,29,FALSE)</f>
        <v>#REF!</v>
      </c>
      <c r="P8834" s="53" t="e">
        <f t="shared" si="691"/>
        <v>#REF!</v>
      </c>
      <c r="Q8834" s="53">
        <v>0</v>
      </c>
    </row>
    <row r="8835" spans="1:17">
      <c r="A8835" s="51" t="s">
        <v>5414</v>
      </c>
      <c r="B8835" s="51">
        <f t="shared" ref="B8835:B8898" si="692">MONTH(A8835)</f>
        <v>11</v>
      </c>
      <c r="C8835" s="51">
        <f t="shared" ref="C8835:C8898" si="693">VLOOKUP(B8835,T:V,3,FALSE)</f>
        <v>720</v>
      </c>
      <c r="D8835" s="51" t="s">
        <v>1732</v>
      </c>
      <c r="E8835" s="54" t="str">
        <f t="shared" ref="E8835:E8898" si="694">RIGHT(LEFT(D8835,16),6)</f>
        <v>031362</v>
      </c>
      <c r="F8835" s="51" t="e">
        <f>VLOOKUP(E8835,#REF!,8,FALSE)</f>
        <v>#REF!</v>
      </c>
      <c r="G8835" s="51" t="e">
        <f>VLOOKUP(E8835,#REF!,9,FALSE)</f>
        <v>#REF!</v>
      </c>
      <c r="H8835" s="52">
        <v>896525</v>
      </c>
      <c r="I8835" s="51" t="s">
        <v>5140</v>
      </c>
      <c r="J8835" s="53">
        <v>16.600000000000001</v>
      </c>
      <c r="K8835" s="53">
        <v>15.9</v>
      </c>
      <c r="L8835" s="53">
        <v>7.5413028333333338</v>
      </c>
      <c r="M8835" s="53">
        <v>7.5413028333333338</v>
      </c>
      <c r="N8835" s="53">
        <f t="shared" ref="N8835:N8898" si="695">M8835*C8835</f>
        <v>5429.7380400000002</v>
      </c>
      <c r="O8835" s="53" t="e">
        <f>VLOOKUP(E8835,#REF!,29,FALSE)</f>
        <v>#REF!</v>
      </c>
      <c r="P8835" s="53" t="e">
        <f t="shared" ref="P8835:P8898" si="696">N8835*O8835</f>
        <v>#REF!</v>
      </c>
      <c r="Q8835" s="53">
        <v>0</v>
      </c>
    </row>
    <row r="8836" spans="1:17">
      <c r="A8836" s="51" t="s">
        <v>5414</v>
      </c>
      <c r="B8836" s="51">
        <f t="shared" si="692"/>
        <v>11</v>
      </c>
      <c r="C8836" s="51">
        <f t="shared" si="693"/>
        <v>720</v>
      </c>
      <c r="D8836" s="51" t="s">
        <v>1724</v>
      </c>
      <c r="E8836" s="54" t="str">
        <f t="shared" si="694"/>
        <v>031886</v>
      </c>
      <c r="F8836" s="51" t="e">
        <f>VLOOKUP(E8836,#REF!,8,FALSE)</f>
        <v>#REF!</v>
      </c>
      <c r="G8836" s="51" t="e">
        <f>VLOOKUP(E8836,#REF!,9,FALSE)</f>
        <v>#REF!</v>
      </c>
      <c r="H8836" s="52">
        <v>896524</v>
      </c>
      <c r="I8836" s="51" t="s">
        <v>5141</v>
      </c>
      <c r="J8836" s="53">
        <v>16.7</v>
      </c>
      <c r="K8836" s="53">
        <v>16.7</v>
      </c>
      <c r="L8836" s="53">
        <v>7.7042203111111105</v>
      </c>
      <c r="M8836" s="53">
        <v>7.7042203111111105</v>
      </c>
      <c r="N8836" s="53">
        <f t="shared" si="695"/>
        <v>5547.0386239999998</v>
      </c>
      <c r="O8836" s="53" t="e">
        <f>VLOOKUP(E8836,#REF!,29,FALSE)</f>
        <v>#REF!</v>
      </c>
      <c r="P8836" s="53" t="e">
        <f t="shared" si="696"/>
        <v>#REF!</v>
      </c>
      <c r="Q8836" s="53">
        <v>0</v>
      </c>
    </row>
    <row r="8837" spans="1:17">
      <c r="A8837" s="51" t="s">
        <v>5414</v>
      </c>
      <c r="B8837" s="51">
        <f t="shared" si="692"/>
        <v>11</v>
      </c>
      <c r="C8837" s="51">
        <f t="shared" si="693"/>
        <v>720</v>
      </c>
      <c r="D8837" s="51" t="s">
        <v>3160</v>
      </c>
      <c r="E8837" s="54" t="str">
        <f t="shared" si="694"/>
        <v>031429</v>
      </c>
      <c r="F8837" s="51" t="e">
        <f>VLOOKUP(E8837,#REF!,8,FALSE)</f>
        <v>#REF!</v>
      </c>
      <c r="G8837" s="51" t="e">
        <f>VLOOKUP(E8837,#REF!,9,FALSE)</f>
        <v>#REF!</v>
      </c>
      <c r="H8837" s="52">
        <v>907107</v>
      </c>
      <c r="I8837" s="51" t="s">
        <v>3161</v>
      </c>
      <c r="J8837" s="53">
        <v>0.64</v>
      </c>
      <c r="K8837" s="53">
        <v>0.55000000000000004</v>
      </c>
      <c r="L8837" s="53">
        <v>0.10345750000000001</v>
      </c>
      <c r="M8837" s="53">
        <v>0.10345750000000001</v>
      </c>
      <c r="N8837" s="53">
        <f t="shared" si="695"/>
        <v>74.489400000000003</v>
      </c>
      <c r="O8837" s="53" t="e">
        <f>VLOOKUP(E8837,#REF!,29,FALSE)</f>
        <v>#REF!</v>
      </c>
      <c r="P8837" s="53" t="e">
        <f t="shared" si="696"/>
        <v>#REF!</v>
      </c>
      <c r="Q8837" s="53">
        <v>0</v>
      </c>
    </row>
    <row r="8838" spans="1:17">
      <c r="A8838" s="51" t="s">
        <v>5414</v>
      </c>
      <c r="B8838" s="51">
        <f t="shared" si="692"/>
        <v>11</v>
      </c>
      <c r="C8838" s="51">
        <f t="shared" si="693"/>
        <v>720</v>
      </c>
      <c r="D8838" s="51" t="s">
        <v>2345</v>
      </c>
      <c r="E8838" s="54" t="str">
        <f t="shared" si="694"/>
        <v>031818</v>
      </c>
      <c r="F8838" s="51" t="e">
        <f>VLOOKUP(E8838,#REF!,8,FALSE)</f>
        <v>#REF!</v>
      </c>
      <c r="G8838" s="51" t="e">
        <f>VLOOKUP(E8838,#REF!,9,FALSE)</f>
        <v>#REF!</v>
      </c>
      <c r="H8838" s="52">
        <v>899082</v>
      </c>
      <c r="I8838" s="51" t="s">
        <v>5142</v>
      </c>
      <c r="J8838" s="53">
        <v>17.2</v>
      </c>
      <c r="K8838" s="53">
        <v>15.300001</v>
      </c>
      <c r="L8838" s="53">
        <v>16.994767475</v>
      </c>
      <c r="M8838" s="53">
        <v>16.994767437500002</v>
      </c>
      <c r="N8838" s="53">
        <f t="shared" si="695"/>
        <v>12236.232555000002</v>
      </c>
      <c r="O8838" s="53" t="e">
        <f>VLOOKUP(E8838,#REF!,29,FALSE)</f>
        <v>#REF!</v>
      </c>
      <c r="P8838" s="53" t="e">
        <f t="shared" si="696"/>
        <v>#REF!</v>
      </c>
      <c r="Q8838" s="53">
        <v>3.750000006321999E-8</v>
      </c>
    </row>
    <row r="8839" spans="1:17">
      <c r="A8839" s="51" t="s">
        <v>5414</v>
      </c>
      <c r="B8839" s="51">
        <f t="shared" si="692"/>
        <v>11</v>
      </c>
      <c r="C8839" s="51">
        <f t="shared" si="693"/>
        <v>720</v>
      </c>
      <c r="D8839" s="51" t="s">
        <v>2339</v>
      </c>
      <c r="E8839" s="54" t="str">
        <f t="shared" si="694"/>
        <v>031819</v>
      </c>
      <c r="F8839" s="51" t="e">
        <f>VLOOKUP(E8839,#REF!,8,FALSE)</f>
        <v>#REF!</v>
      </c>
      <c r="G8839" s="51" t="e">
        <f>VLOOKUP(E8839,#REF!,9,FALSE)</f>
        <v>#REF!</v>
      </c>
      <c r="H8839" s="52">
        <v>899092</v>
      </c>
      <c r="I8839" s="51" t="s">
        <v>5143</v>
      </c>
      <c r="J8839" s="53">
        <v>15.5</v>
      </c>
      <c r="K8839" s="53">
        <v>14.199997</v>
      </c>
      <c r="L8839" s="53">
        <v>17.933744566666665</v>
      </c>
      <c r="M8839" s="53">
        <v>17.806523962500002</v>
      </c>
      <c r="N8839" s="53">
        <f t="shared" si="695"/>
        <v>12820.697253000002</v>
      </c>
      <c r="O8839" s="53" t="e">
        <f>VLOOKUP(E8839,#REF!,29,FALSE)</f>
        <v>#REF!</v>
      </c>
      <c r="P8839" s="53" t="e">
        <f t="shared" si="696"/>
        <v>#REF!</v>
      </c>
      <c r="Q8839" s="53">
        <v>0.12722060416666509</v>
      </c>
    </row>
    <row r="8840" spans="1:17">
      <c r="A8840" s="51" t="s">
        <v>5414</v>
      </c>
      <c r="B8840" s="51">
        <f t="shared" si="692"/>
        <v>11</v>
      </c>
      <c r="C8840" s="51">
        <f t="shared" si="693"/>
        <v>720</v>
      </c>
      <c r="D8840" s="51" t="s">
        <v>2343</v>
      </c>
      <c r="E8840" s="54" t="str">
        <f t="shared" si="694"/>
        <v>031820</v>
      </c>
      <c r="F8840" s="51" t="e">
        <f>VLOOKUP(E8840,#REF!,8,FALSE)</f>
        <v>#REF!</v>
      </c>
      <c r="G8840" s="51" t="e">
        <f>VLOOKUP(E8840,#REF!,9,FALSE)</f>
        <v>#REF!</v>
      </c>
      <c r="H8840" s="52">
        <v>899093</v>
      </c>
      <c r="I8840" s="51" t="s">
        <v>5144</v>
      </c>
      <c r="J8840" s="53">
        <v>15.2</v>
      </c>
      <c r="K8840" s="53">
        <v>14.499997</v>
      </c>
      <c r="L8840" s="53">
        <v>17.878342616666664</v>
      </c>
      <c r="M8840" s="53">
        <v>17.85029849861111</v>
      </c>
      <c r="N8840" s="53">
        <f t="shared" si="695"/>
        <v>12852.214919</v>
      </c>
      <c r="O8840" s="53" t="e">
        <f>VLOOKUP(E8840,#REF!,29,FALSE)</f>
        <v>#REF!</v>
      </c>
      <c r="P8840" s="53" t="e">
        <f t="shared" si="696"/>
        <v>#REF!</v>
      </c>
      <c r="Q8840" s="53">
        <v>2.804411805555497E-2</v>
      </c>
    </row>
    <row r="8841" spans="1:17">
      <c r="A8841" s="51" t="s">
        <v>5414</v>
      </c>
      <c r="B8841" s="51">
        <f t="shared" si="692"/>
        <v>11</v>
      </c>
      <c r="C8841" s="51">
        <f t="shared" si="693"/>
        <v>720</v>
      </c>
      <c r="D8841" s="51" t="s">
        <v>2341</v>
      </c>
      <c r="E8841" s="54" t="str">
        <f t="shared" si="694"/>
        <v>031821</v>
      </c>
      <c r="F8841" s="51" t="e">
        <f>VLOOKUP(E8841,#REF!,8,FALSE)</f>
        <v>#REF!</v>
      </c>
      <c r="G8841" s="51" t="e">
        <f>VLOOKUP(E8841,#REF!,9,FALSE)</f>
        <v>#REF!</v>
      </c>
      <c r="H8841" s="52">
        <v>899095</v>
      </c>
      <c r="I8841" s="51" t="s">
        <v>5145</v>
      </c>
      <c r="J8841" s="53">
        <v>15.7</v>
      </c>
      <c r="K8841" s="53">
        <v>14.599997</v>
      </c>
      <c r="L8841" s="53">
        <v>18.511968522222222</v>
      </c>
      <c r="M8841" s="53">
        <v>18.406840611111111</v>
      </c>
      <c r="N8841" s="53">
        <f t="shared" si="695"/>
        <v>13252.92524</v>
      </c>
      <c r="O8841" s="53" t="e">
        <f>VLOOKUP(E8841,#REF!,29,FALSE)</f>
        <v>#REF!</v>
      </c>
      <c r="P8841" s="53" t="e">
        <f t="shared" si="696"/>
        <v>#REF!</v>
      </c>
      <c r="Q8841" s="53">
        <v>0.10512791111110951</v>
      </c>
    </row>
    <row r="8842" spans="1:17">
      <c r="A8842" s="51" t="s">
        <v>5414</v>
      </c>
      <c r="B8842" s="51">
        <f t="shared" si="692"/>
        <v>11</v>
      </c>
      <c r="C8842" s="51">
        <f t="shared" si="693"/>
        <v>720</v>
      </c>
      <c r="D8842" s="51" t="s">
        <v>2337</v>
      </c>
      <c r="E8842" s="54" t="str">
        <f t="shared" si="694"/>
        <v>031822</v>
      </c>
      <c r="F8842" s="51" t="e">
        <f>VLOOKUP(E8842,#REF!,8,FALSE)</f>
        <v>#REF!</v>
      </c>
      <c r="G8842" s="51" t="e">
        <f>VLOOKUP(E8842,#REF!,9,FALSE)</f>
        <v>#REF!</v>
      </c>
      <c r="H8842" s="52">
        <v>899677</v>
      </c>
      <c r="I8842" s="51" t="s">
        <v>5146</v>
      </c>
      <c r="J8842" s="53">
        <v>18.600000000000001</v>
      </c>
      <c r="K8842" s="53">
        <v>15.699996000000001</v>
      </c>
      <c r="L8842" s="53">
        <v>19.310950895833333</v>
      </c>
      <c r="M8842" s="53">
        <v>19.252702355555556</v>
      </c>
      <c r="N8842" s="53">
        <f t="shared" si="695"/>
        <v>13861.945696000001</v>
      </c>
      <c r="O8842" s="53" t="e">
        <f>VLOOKUP(E8842,#REF!,29,FALSE)</f>
        <v>#REF!</v>
      </c>
      <c r="P8842" s="53" t="e">
        <f t="shared" si="696"/>
        <v>#REF!</v>
      </c>
      <c r="Q8842" s="53">
        <v>5.8248540277776963E-2</v>
      </c>
    </row>
    <row r="8843" spans="1:17">
      <c r="A8843" s="51" t="s">
        <v>5414</v>
      </c>
      <c r="B8843" s="51">
        <f t="shared" si="692"/>
        <v>11</v>
      </c>
      <c r="C8843" s="51">
        <f t="shared" si="693"/>
        <v>720</v>
      </c>
      <c r="D8843" s="51" t="s">
        <v>2347</v>
      </c>
      <c r="E8843" s="54" t="str">
        <f t="shared" si="694"/>
        <v>031823</v>
      </c>
      <c r="F8843" s="51" t="e">
        <f>VLOOKUP(E8843,#REF!,8,FALSE)</f>
        <v>#REF!</v>
      </c>
      <c r="G8843" s="51" t="e">
        <f>VLOOKUP(E8843,#REF!,9,FALSE)</f>
        <v>#REF!</v>
      </c>
      <c r="H8843" s="52">
        <v>899127</v>
      </c>
      <c r="I8843" s="51" t="s">
        <v>5147</v>
      </c>
      <c r="J8843" s="53">
        <v>15.2</v>
      </c>
      <c r="K8843" s="53">
        <v>13.299999</v>
      </c>
      <c r="L8843" s="53">
        <v>16.4983900625</v>
      </c>
      <c r="M8843" s="53">
        <v>16.391043745833333</v>
      </c>
      <c r="N8843" s="53">
        <f t="shared" si="695"/>
        <v>11801.551497</v>
      </c>
      <c r="O8843" s="53" t="e">
        <f>VLOOKUP(E8843,#REF!,29,FALSE)</f>
        <v>#REF!</v>
      </c>
      <c r="P8843" s="53" t="e">
        <f t="shared" si="696"/>
        <v>#REF!</v>
      </c>
      <c r="Q8843" s="53">
        <v>0.10734631666666701</v>
      </c>
    </row>
    <row r="8844" spans="1:17">
      <c r="A8844" s="51" t="s">
        <v>5414</v>
      </c>
      <c r="B8844" s="51">
        <f t="shared" si="692"/>
        <v>11</v>
      </c>
      <c r="C8844" s="51">
        <f t="shared" si="693"/>
        <v>720</v>
      </c>
      <c r="D8844" s="51" t="s">
        <v>2335</v>
      </c>
      <c r="E8844" s="54" t="str">
        <f t="shared" si="694"/>
        <v>031824</v>
      </c>
      <c r="F8844" s="51" t="e">
        <f>VLOOKUP(E8844,#REF!,8,FALSE)</f>
        <v>#REF!</v>
      </c>
      <c r="G8844" s="51" t="e">
        <f>VLOOKUP(E8844,#REF!,9,FALSE)</f>
        <v>#REF!</v>
      </c>
      <c r="H8844" s="52">
        <v>899700</v>
      </c>
      <c r="I8844" s="51" t="s">
        <v>5148</v>
      </c>
      <c r="J8844" s="53">
        <v>13</v>
      </c>
      <c r="K8844" s="53">
        <v>10.700003000000001</v>
      </c>
      <c r="L8844" s="53">
        <v>15.385913634722222</v>
      </c>
      <c r="M8844" s="53">
        <v>15.068033231944444</v>
      </c>
      <c r="N8844" s="53">
        <f t="shared" si="695"/>
        <v>10848.983926999999</v>
      </c>
      <c r="O8844" s="53" t="e">
        <f>VLOOKUP(E8844,#REF!,29,FALSE)</f>
        <v>#REF!</v>
      </c>
      <c r="P8844" s="53" t="e">
        <f t="shared" si="696"/>
        <v>#REF!</v>
      </c>
      <c r="Q8844" s="53">
        <v>0.31788040277777885</v>
      </c>
    </row>
    <row r="8845" spans="1:17">
      <c r="A8845" s="51" t="s">
        <v>5414</v>
      </c>
      <c r="B8845" s="51">
        <f t="shared" si="692"/>
        <v>11</v>
      </c>
      <c r="C8845" s="51">
        <f t="shared" si="693"/>
        <v>720</v>
      </c>
      <c r="D8845" s="51" t="s">
        <v>2333</v>
      </c>
      <c r="E8845" s="54" t="str">
        <f t="shared" si="694"/>
        <v>031825</v>
      </c>
      <c r="F8845" s="51" t="e">
        <f>VLOOKUP(E8845,#REF!,8,FALSE)</f>
        <v>#REF!</v>
      </c>
      <c r="G8845" s="51" t="e">
        <f>VLOOKUP(E8845,#REF!,9,FALSE)</f>
        <v>#REF!</v>
      </c>
      <c r="H8845" s="52">
        <v>899370</v>
      </c>
      <c r="I8845" s="51" t="s">
        <v>5149</v>
      </c>
      <c r="J8845" s="53">
        <v>11.7</v>
      </c>
      <c r="K8845" s="53">
        <v>9.5</v>
      </c>
      <c r="L8845" s="53">
        <v>12.488725154166668</v>
      </c>
      <c r="M8845" s="53">
        <v>12.422495959722223</v>
      </c>
      <c r="N8845" s="53">
        <f t="shared" si="695"/>
        <v>8944.197091</v>
      </c>
      <c r="O8845" s="53" t="e">
        <f>VLOOKUP(E8845,#REF!,29,FALSE)</f>
        <v>#REF!</v>
      </c>
      <c r="P8845" s="53" t="e">
        <f t="shared" si="696"/>
        <v>#REF!</v>
      </c>
      <c r="Q8845" s="53">
        <v>6.6229194444445555E-2</v>
      </c>
    </row>
    <row r="8846" spans="1:17">
      <c r="A8846" s="51" t="s">
        <v>5414</v>
      </c>
      <c r="B8846" s="51">
        <f t="shared" si="692"/>
        <v>11</v>
      </c>
      <c r="C8846" s="51">
        <f t="shared" si="693"/>
        <v>720</v>
      </c>
      <c r="D8846" s="51" t="s">
        <v>1333</v>
      </c>
      <c r="E8846" s="54" t="str">
        <f t="shared" si="694"/>
        <v>030912</v>
      </c>
      <c r="F8846" s="51" t="e">
        <f>VLOOKUP(E8846,#REF!,8,FALSE)</f>
        <v>#REF!</v>
      </c>
      <c r="G8846" s="51" t="e">
        <f>VLOOKUP(E8846,#REF!,9,FALSE)</f>
        <v>#REF!</v>
      </c>
      <c r="H8846" s="52">
        <v>892121</v>
      </c>
      <c r="I8846" s="51" t="s">
        <v>5150</v>
      </c>
      <c r="J8846" s="53">
        <v>11.1</v>
      </c>
      <c r="K8846" s="53">
        <v>12.9</v>
      </c>
      <c r="L8846" s="53">
        <v>10.820355470833334</v>
      </c>
      <c r="M8846" s="53">
        <v>10.820355487499999</v>
      </c>
      <c r="N8846" s="53">
        <f t="shared" si="695"/>
        <v>7790.6559509999988</v>
      </c>
      <c r="O8846" s="53" t="e">
        <f>VLOOKUP(E8846,#REF!,29,FALSE)</f>
        <v>#REF!</v>
      </c>
      <c r="P8846" s="53" t="e">
        <f t="shared" si="696"/>
        <v>#REF!</v>
      </c>
      <c r="Q8846" s="53">
        <v>0</v>
      </c>
    </row>
    <row r="8847" spans="1:17">
      <c r="A8847" s="51" t="s">
        <v>5414</v>
      </c>
      <c r="B8847" s="51">
        <f t="shared" si="692"/>
        <v>11</v>
      </c>
      <c r="C8847" s="51">
        <f t="shared" si="693"/>
        <v>720</v>
      </c>
      <c r="D8847" s="51" t="s">
        <v>1336</v>
      </c>
      <c r="E8847" s="54" t="str">
        <f t="shared" si="694"/>
        <v>030911</v>
      </c>
      <c r="F8847" s="51" t="e">
        <f>VLOOKUP(E8847,#REF!,8,FALSE)</f>
        <v>#REF!</v>
      </c>
      <c r="G8847" s="51" t="e">
        <f>VLOOKUP(E8847,#REF!,9,FALSE)</f>
        <v>#REF!</v>
      </c>
      <c r="H8847" s="52">
        <v>892253</v>
      </c>
      <c r="I8847" s="51" t="s">
        <v>5151</v>
      </c>
      <c r="J8847" s="53">
        <v>10.8</v>
      </c>
      <c r="K8847" s="53">
        <v>12.1</v>
      </c>
      <c r="L8847" s="53">
        <v>7.5455960333333341</v>
      </c>
      <c r="M8847" s="53">
        <v>7.5455960472222223</v>
      </c>
      <c r="N8847" s="53">
        <f t="shared" si="695"/>
        <v>5432.829154</v>
      </c>
      <c r="O8847" s="53" t="e">
        <f>VLOOKUP(E8847,#REF!,29,FALSE)</f>
        <v>#REF!</v>
      </c>
      <c r="P8847" s="53" t="e">
        <f t="shared" si="696"/>
        <v>#REF!</v>
      </c>
      <c r="Q8847" s="53">
        <v>0</v>
      </c>
    </row>
    <row r="8848" spans="1:17">
      <c r="A8848" s="51" t="s">
        <v>5414</v>
      </c>
      <c r="B8848" s="51">
        <f t="shared" si="692"/>
        <v>11</v>
      </c>
      <c r="C8848" s="51">
        <f t="shared" si="693"/>
        <v>720</v>
      </c>
      <c r="D8848" s="51" t="s">
        <v>307</v>
      </c>
      <c r="E8848" s="54" t="str">
        <f t="shared" si="694"/>
        <v>026847</v>
      </c>
      <c r="F8848" s="51" t="e">
        <f>VLOOKUP(E8848,#REF!,8,FALSE)</f>
        <v>#REF!</v>
      </c>
      <c r="G8848" s="51" t="e">
        <f>VLOOKUP(E8848,#REF!,9,FALSE)</f>
        <v>#REF!</v>
      </c>
      <c r="H8848" s="52">
        <v>8413</v>
      </c>
      <c r="I8848" s="51" t="s">
        <v>5152</v>
      </c>
      <c r="J8848" s="53">
        <v>29</v>
      </c>
      <c r="K8848" s="53">
        <v>27.999997</v>
      </c>
      <c r="L8848" s="53">
        <v>40.245111666666666</v>
      </c>
      <c r="M8848" s="53">
        <v>39.869474318055552</v>
      </c>
      <c r="N8848" s="53">
        <f t="shared" si="695"/>
        <v>28706.021508999998</v>
      </c>
      <c r="O8848" s="53" t="e">
        <f>VLOOKUP(E8848,#REF!,29,FALSE)</f>
        <v>#REF!</v>
      </c>
      <c r="P8848" s="53" t="e">
        <f t="shared" si="696"/>
        <v>#REF!</v>
      </c>
      <c r="Q8848" s="53">
        <v>0.37563734861111392</v>
      </c>
    </row>
    <row r="8849" spans="1:17">
      <c r="A8849" s="51" t="s">
        <v>5414</v>
      </c>
      <c r="B8849" s="51">
        <f t="shared" si="692"/>
        <v>11</v>
      </c>
      <c r="C8849" s="51">
        <f t="shared" si="693"/>
        <v>720</v>
      </c>
      <c r="D8849" s="51" t="s">
        <v>1222</v>
      </c>
      <c r="E8849" s="54" t="str">
        <f t="shared" si="694"/>
        <v>028975</v>
      </c>
      <c r="F8849" s="51" t="e">
        <f>VLOOKUP(E8849,#REF!,8,FALSE)</f>
        <v>#REF!</v>
      </c>
      <c r="G8849" s="51" t="e">
        <f>VLOOKUP(E8849,#REF!,9,FALSE)</f>
        <v>#REF!</v>
      </c>
      <c r="H8849" s="52">
        <v>8045</v>
      </c>
      <c r="I8849" s="51" t="s">
        <v>5153</v>
      </c>
      <c r="J8849" s="53">
        <v>26.9</v>
      </c>
      <c r="K8849" s="53">
        <v>33.4</v>
      </c>
      <c r="L8849" s="53">
        <v>0</v>
      </c>
      <c r="M8849" s="53">
        <v>0</v>
      </c>
      <c r="N8849" s="53">
        <f t="shared" si="695"/>
        <v>0</v>
      </c>
      <c r="O8849" s="53" t="e">
        <f>VLOOKUP(E8849,#REF!,29,FALSE)</f>
        <v>#REF!</v>
      </c>
      <c r="P8849" s="53" t="e">
        <f t="shared" si="696"/>
        <v>#REF!</v>
      </c>
      <c r="Q8849" s="53">
        <v>0</v>
      </c>
    </row>
    <row r="8850" spans="1:17">
      <c r="A8850" s="51" t="s">
        <v>5414</v>
      </c>
      <c r="B8850" s="51">
        <f t="shared" si="692"/>
        <v>11</v>
      </c>
      <c r="C8850" s="51">
        <f t="shared" si="693"/>
        <v>720</v>
      </c>
      <c r="D8850" s="51" t="s">
        <v>1228</v>
      </c>
      <c r="E8850" s="54" t="str">
        <f t="shared" si="694"/>
        <v>030725</v>
      </c>
      <c r="F8850" s="51" t="e">
        <f>VLOOKUP(E8850,#REF!,8,FALSE)</f>
        <v>#REF!</v>
      </c>
      <c r="G8850" s="51" t="e">
        <f>VLOOKUP(E8850,#REF!,9,FALSE)</f>
        <v>#REF!</v>
      </c>
      <c r="H8850" s="52">
        <v>890748</v>
      </c>
      <c r="I8850" s="51" t="s">
        <v>5154</v>
      </c>
      <c r="J8850" s="53">
        <v>15.6</v>
      </c>
      <c r="K8850" s="53">
        <v>15.2</v>
      </c>
      <c r="L8850" s="53">
        <v>12.768773473611112</v>
      </c>
      <c r="M8850" s="53">
        <v>12.768773473611112</v>
      </c>
      <c r="N8850" s="53">
        <f t="shared" si="695"/>
        <v>9193.5169010000009</v>
      </c>
      <c r="O8850" s="53" t="e">
        <f>VLOOKUP(E8850,#REF!,29,FALSE)</f>
        <v>#REF!</v>
      </c>
      <c r="P8850" s="53" t="e">
        <f t="shared" si="696"/>
        <v>#REF!</v>
      </c>
      <c r="Q8850" s="53">
        <v>0</v>
      </c>
    </row>
    <row r="8851" spans="1:17">
      <c r="A8851" s="51" t="s">
        <v>5414</v>
      </c>
      <c r="B8851" s="51">
        <f t="shared" si="692"/>
        <v>11</v>
      </c>
      <c r="C8851" s="51">
        <f t="shared" si="693"/>
        <v>720</v>
      </c>
      <c r="D8851" s="51" t="s">
        <v>594</v>
      </c>
      <c r="E8851" s="54" t="str">
        <f t="shared" si="694"/>
        <v>026869</v>
      </c>
      <c r="F8851" s="51" t="e">
        <f>VLOOKUP(E8851,#REF!,8,FALSE)</f>
        <v>#REF!</v>
      </c>
      <c r="G8851" s="51" t="e">
        <f>VLOOKUP(E8851,#REF!,9,FALSE)</f>
        <v>#REF!</v>
      </c>
      <c r="H8851" s="52">
        <v>8663</v>
      </c>
      <c r="I8851" s="51" t="s">
        <v>5155</v>
      </c>
      <c r="J8851" s="53">
        <v>12.2</v>
      </c>
      <c r="K8851" s="53">
        <v>8</v>
      </c>
      <c r="L8851" s="53">
        <v>10.074458230555555</v>
      </c>
      <c r="M8851" s="53">
        <v>9.095986227777777</v>
      </c>
      <c r="N8851" s="53">
        <f t="shared" si="695"/>
        <v>6549.110083999999</v>
      </c>
      <c r="O8851" s="53" t="e">
        <f>VLOOKUP(E8851,#REF!,29,FALSE)</f>
        <v>#REF!</v>
      </c>
      <c r="P8851" s="53" t="e">
        <f t="shared" si="696"/>
        <v>#REF!</v>
      </c>
      <c r="Q8851" s="53">
        <v>0.97847200277777802</v>
      </c>
    </row>
    <row r="8852" spans="1:17">
      <c r="A8852" s="51" t="s">
        <v>5414</v>
      </c>
      <c r="B8852" s="51">
        <f t="shared" si="692"/>
        <v>11</v>
      </c>
      <c r="C8852" s="51">
        <f t="shared" si="693"/>
        <v>720</v>
      </c>
      <c r="D8852" s="51" t="s">
        <v>1150</v>
      </c>
      <c r="E8852" s="54" t="str">
        <f t="shared" si="694"/>
        <v>030456</v>
      </c>
      <c r="F8852" s="51" t="e">
        <f>VLOOKUP(E8852,#REF!,8,FALSE)</f>
        <v>#REF!</v>
      </c>
      <c r="G8852" s="51" t="e">
        <f>VLOOKUP(E8852,#REF!,9,FALSE)</f>
        <v>#REF!</v>
      </c>
      <c r="H8852" s="52">
        <v>888108</v>
      </c>
      <c r="I8852" s="51" t="s">
        <v>5156</v>
      </c>
      <c r="J8852" s="53">
        <v>13.5</v>
      </c>
      <c r="K8852" s="53">
        <v>13.199997</v>
      </c>
      <c r="L8852" s="53">
        <v>7.3006199277777784</v>
      </c>
      <c r="M8852" s="53">
        <v>7.3006198930555559</v>
      </c>
      <c r="N8852" s="53">
        <f t="shared" si="695"/>
        <v>5256.4463230000001</v>
      </c>
      <c r="O8852" s="53" t="e">
        <f>VLOOKUP(E8852,#REF!,29,FALSE)</f>
        <v>#REF!</v>
      </c>
      <c r="P8852" s="53" t="e">
        <f t="shared" si="696"/>
        <v>#REF!</v>
      </c>
      <c r="Q8852" s="53">
        <v>3.4722222608252198E-8</v>
      </c>
    </row>
    <row r="8853" spans="1:17">
      <c r="A8853" s="51" t="s">
        <v>5414</v>
      </c>
      <c r="B8853" s="51">
        <f t="shared" si="692"/>
        <v>11</v>
      </c>
      <c r="C8853" s="51">
        <f t="shared" si="693"/>
        <v>720</v>
      </c>
      <c r="D8853" s="51" t="s">
        <v>2793</v>
      </c>
      <c r="E8853" s="54" t="str">
        <f t="shared" si="694"/>
        <v>033782</v>
      </c>
      <c r="F8853" s="51" t="e">
        <f>VLOOKUP(E8853,#REF!,8,FALSE)</f>
        <v>#REF!</v>
      </c>
      <c r="G8853" s="51" t="e">
        <f>VLOOKUP(E8853,#REF!,9,FALSE)</f>
        <v>#REF!</v>
      </c>
      <c r="H8853" s="52">
        <v>909749</v>
      </c>
      <c r="I8853" s="51" t="s">
        <v>2794</v>
      </c>
      <c r="J8853" s="53">
        <v>8</v>
      </c>
      <c r="K8853" s="53">
        <v>7.5</v>
      </c>
      <c r="L8853" s="53">
        <v>6.4534821791666674</v>
      </c>
      <c r="M8853" s="53">
        <v>6.4534821791666674</v>
      </c>
      <c r="N8853" s="53">
        <f t="shared" si="695"/>
        <v>4646.5071690000004</v>
      </c>
      <c r="O8853" s="53" t="e">
        <f>VLOOKUP(E8853,#REF!,29,FALSE)</f>
        <v>#REF!</v>
      </c>
      <c r="P8853" s="53" t="e">
        <f t="shared" si="696"/>
        <v>#REF!</v>
      </c>
      <c r="Q8853" s="53">
        <v>0</v>
      </c>
    </row>
    <row r="8854" spans="1:17">
      <c r="A8854" s="51" t="s">
        <v>5414</v>
      </c>
      <c r="B8854" s="51">
        <f t="shared" si="692"/>
        <v>11</v>
      </c>
      <c r="C8854" s="51">
        <f t="shared" si="693"/>
        <v>720</v>
      </c>
      <c r="D8854" s="51" t="s">
        <v>2809</v>
      </c>
      <c r="E8854" s="54" t="str">
        <f t="shared" si="694"/>
        <v>033784</v>
      </c>
      <c r="F8854" s="51" t="e">
        <f>VLOOKUP(E8854,#REF!,8,FALSE)</f>
        <v>#REF!</v>
      </c>
      <c r="G8854" s="51" t="e">
        <f>VLOOKUP(E8854,#REF!,9,FALSE)</f>
        <v>#REF!</v>
      </c>
      <c r="H8854" s="52">
        <v>909778</v>
      </c>
      <c r="I8854" s="51" t="s">
        <v>2810</v>
      </c>
      <c r="J8854" s="53">
        <v>8</v>
      </c>
      <c r="K8854" s="53">
        <v>7.5</v>
      </c>
      <c r="L8854" s="53">
        <v>6.5339134333333329</v>
      </c>
      <c r="M8854" s="53">
        <v>6.5339134333333329</v>
      </c>
      <c r="N8854" s="53">
        <f t="shared" si="695"/>
        <v>4704.4176719999996</v>
      </c>
      <c r="O8854" s="53" t="e">
        <f>VLOOKUP(E8854,#REF!,29,FALSE)</f>
        <v>#REF!</v>
      </c>
      <c r="P8854" s="53" t="e">
        <f t="shared" si="696"/>
        <v>#REF!</v>
      </c>
      <c r="Q8854" s="53">
        <v>0</v>
      </c>
    </row>
    <row r="8855" spans="1:17">
      <c r="A8855" s="51" t="s">
        <v>5414</v>
      </c>
      <c r="B8855" s="51">
        <f t="shared" si="692"/>
        <v>11</v>
      </c>
      <c r="C8855" s="51">
        <f t="shared" si="693"/>
        <v>720</v>
      </c>
      <c r="D8855" s="51" t="s">
        <v>2424</v>
      </c>
      <c r="E8855" s="54" t="str">
        <f t="shared" si="694"/>
        <v>032367</v>
      </c>
      <c r="F8855" s="51" t="e">
        <f>VLOOKUP(E8855,#REF!,8,FALSE)</f>
        <v>#REF!</v>
      </c>
      <c r="G8855" s="51" t="e">
        <f>VLOOKUP(E8855,#REF!,9,FALSE)</f>
        <v>#REF!</v>
      </c>
      <c r="H8855" s="52">
        <v>908210</v>
      </c>
      <c r="I8855" s="51" t="s">
        <v>5157</v>
      </c>
      <c r="J8855" s="53">
        <v>15.2</v>
      </c>
      <c r="K8855" s="53">
        <v>15.2</v>
      </c>
      <c r="L8855" s="53">
        <v>3.1131806597222225</v>
      </c>
      <c r="M8855" s="53">
        <v>3.1131806597222225</v>
      </c>
      <c r="N8855" s="53">
        <f t="shared" si="695"/>
        <v>2241.4900750000002</v>
      </c>
      <c r="O8855" s="53" t="e">
        <f>VLOOKUP(E8855,#REF!,29,FALSE)</f>
        <v>#REF!</v>
      </c>
      <c r="P8855" s="53" t="e">
        <f t="shared" si="696"/>
        <v>#REF!</v>
      </c>
      <c r="Q8855" s="53">
        <v>0</v>
      </c>
    </row>
    <row r="8856" spans="1:17">
      <c r="A8856" s="51" t="s">
        <v>5414</v>
      </c>
      <c r="B8856" s="51">
        <f t="shared" si="692"/>
        <v>11</v>
      </c>
      <c r="C8856" s="51">
        <f t="shared" si="693"/>
        <v>720</v>
      </c>
      <c r="D8856" s="51" t="s">
        <v>925</v>
      </c>
      <c r="E8856" s="54" t="str">
        <f t="shared" si="694"/>
        <v>030306</v>
      </c>
      <c r="F8856" s="51" t="e">
        <f>VLOOKUP(E8856,#REF!,8,FALSE)</f>
        <v>#REF!</v>
      </c>
      <c r="G8856" s="51" t="e">
        <f>VLOOKUP(E8856,#REF!,9,FALSE)</f>
        <v>#REF!</v>
      </c>
      <c r="H8856" s="52">
        <v>20012</v>
      </c>
      <c r="I8856" s="51" t="s">
        <v>5158</v>
      </c>
      <c r="J8856" s="53">
        <v>11.33</v>
      </c>
      <c r="K8856" s="53">
        <v>11</v>
      </c>
      <c r="L8856" s="53">
        <v>7.1187754041666675</v>
      </c>
      <c r="M8856" s="53">
        <v>7.1187754041666675</v>
      </c>
      <c r="N8856" s="53">
        <f t="shared" si="695"/>
        <v>5125.5182910000003</v>
      </c>
      <c r="O8856" s="53" t="e">
        <f>VLOOKUP(E8856,#REF!,29,FALSE)</f>
        <v>#REF!</v>
      </c>
      <c r="P8856" s="53" t="e">
        <f t="shared" si="696"/>
        <v>#REF!</v>
      </c>
      <c r="Q8856" s="53">
        <v>0</v>
      </c>
    </row>
    <row r="8857" spans="1:17">
      <c r="A8857" s="51" t="s">
        <v>5414</v>
      </c>
      <c r="B8857" s="51">
        <f t="shared" si="692"/>
        <v>11</v>
      </c>
      <c r="C8857" s="51">
        <f t="shared" si="693"/>
        <v>720</v>
      </c>
      <c r="D8857" s="51" t="s">
        <v>1218</v>
      </c>
      <c r="E8857" s="54" t="str">
        <f t="shared" si="694"/>
        <v>030546</v>
      </c>
      <c r="F8857" s="51" t="e">
        <f>VLOOKUP(E8857,#REF!,8,FALSE)</f>
        <v>#REF!</v>
      </c>
      <c r="G8857" s="51" t="e">
        <f>VLOOKUP(E8857,#REF!,9,FALSE)</f>
        <v>#REF!</v>
      </c>
      <c r="H8857" s="52">
        <v>890773</v>
      </c>
      <c r="I8857" s="51" t="s">
        <v>5159</v>
      </c>
      <c r="J8857" s="53">
        <v>17.5</v>
      </c>
      <c r="K8857" s="53">
        <v>15.3</v>
      </c>
      <c r="L8857" s="53">
        <v>8.942317526388889</v>
      </c>
      <c r="M8857" s="53">
        <v>8.942317526388889</v>
      </c>
      <c r="N8857" s="53">
        <f t="shared" si="695"/>
        <v>6438.4686190000002</v>
      </c>
      <c r="O8857" s="53" t="e">
        <f>VLOOKUP(E8857,#REF!,29,FALSE)</f>
        <v>#REF!</v>
      </c>
      <c r="P8857" s="53" t="e">
        <f t="shared" si="696"/>
        <v>#REF!</v>
      </c>
      <c r="Q8857" s="53">
        <v>0</v>
      </c>
    </row>
    <row r="8858" spans="1:17">
      <c r="A8858" s="51" t="s">
        <v>5414</v>
      </c>
      <c r="B8858" s="51">
        <f t="shared" si="692"/>
        <v>11</v>
      </c>
      <c r="C8858" s="51">
        <f t="shared" si="693"/>
        <v>720</v>
      </c>
      <c r="D8858" s="51" t="s">
        <v>2949</v>
      </c>
      <c r="E8858" s="54" t="str">
        <f t="shared" si="694"/>
        <v>032462</v>
      </c>
      <c r="F8858" s="51" t="e">
        <f>VLOOKUP(E8858,#REF!,8,FALSE)</f>
        <v>#REF!</v>
      </c>
      <c r="G8858" s="51" t="e">
        <f>VLOOKUP(E8858,#REF!,9,FALSE)</f>
        <v>#REF!</v>
      </c>
      <c r="H8858" s="52">
        <v>910707</v>
      </c>
      <c r="I8858" s="51" t="s">
        <v>2950</v>
      </c>
      <c r="J8858" s="53">
        <v>16.100000000000001</v>
      </c>
      <c r="K8858" s="53">
        <v>13.5</v>
      </c>
      <c r="L8858" s="53">
        <v>9.0542940097222218</v>
      </c>
      <c r="M8858" s="53">
        <v>9.0542940097222218</v>
      </c>
      <c r="N8858" s="53">
        <f t="shared" si="695"/>
        <v>6519.0916870000001</v>
      </c>
      <c r="O8858" s="53" t="e">
        <f>VLOOKUP(E8858,#REF!,29,FALSE)</f>
        <v>#REF!</v>
      </c>
      <c r="P8858" s="53" t="e">
        <f t="shared" si="696"/>
        <v>#REF!</v>
      </c>
      <c r="Q8858" s="53">
        <v>0</v>
      </c>
    </row>
    <row r="8859" spans="1:17">
      <c r="A8859" s="51" t="s">
        <v>5414</v>
      </c>
      <c r="B8859" s="51">
        <f t="shared" si="692"/>
        <v>11</v>
      </c>
      <c r="C8859" s="51">
        <f t="shared" si="693"/>
        <v>720</v>
      </c>
      <c r="D8859" s="51" t="s">
        <v>2951</v>
      </c>
      <c r="E8859" s="54" t="str">
        <f t="shared" si="694"/>
        <v>032465</v>
      </c>
      <c r="F8859" s="51" t="e">
        <f>VLOOKUP(E8859,#REF!,8,FALSE)</f>
        <v>#REF!</v>
      </c>
      <c r="G8859" s="51" t="e">
        <f>VLOOKUP(E8859,#REF!,9,FALSE)</f>
        <v>#REF!</v>
      </c>
      <c r="H8859" s="52">
        <v>910708</v>
      </c>
      <c r="I8859" s="51" t="s">
        <v>2952</v>
      </c>
      <c r="J8859" s="53">
        <v>13.2</v>
      </c>
      <c r="K8859" s="53">
        <v>11.8</v>
      </c>
      <c r="L8859" s="53">
        <v>7.3917377097222214</v>
      </c>
      <c r="M8859" s="53">
        <v>7.3917377097222214</v>
      </c>
      <c r="N8859" s="53">
        <f t="shared" si="695"/>
        <v>5322.0511509999997</v>
      </c>
      <c r="O8859" s="53" t="e">
        <f>VLOOKUP(E8859,#REF!,29,FALSE)</f>
        <v>#REF!</v>
      </c>
      <c r="P8859" s="53" t="e">
        <f t="shared" si="696"/>
        <v>#REF!</v>
      </c>
      <c r="Q8859" s="53">
        <v>0</v>
      </c>
    </row>
    <row r="8860" spans="1:17">
      <c r="A8860" s="51" t="s">
        <v>5414</v>
      </c>
      <c r="B8860" s="51">
        <f t="shared" si="692"/>
        <v>11</v>
      </c>
      <c r="C8860" s="51">
        <f t="shared" si="693"/>
        <v>720</v>
      </c>
      <c r="D8860" s="51" t="s">
        <v>2953</v>
      </c>
      <c r="E8860" s="54" t="str">
        <f t="shared" si="694"/>
        <v>032466</v>
      </c>
      <c r="F8860" s="51" t="e">
        <f>VLOOKUP(E8860,#REF!,8,FALSE)</f>
        <v>#REF!</v>
      </c>
      <c r="G8860" s="51" t="e">
        <f>VLOOKUP(E8860,#REF!,9,FALSE)</f>
        <v>#REF!</v>
      </c>
      <c r="H8860" s="52">
        <v>910709</v>
      </c>
      <c r="I8860" s="51" t="s">
        <v>2954</v>
      </c>
      <c r="J8860" s="53">
        <v>13.2</v>
      </c>
      <c r="K8860" s="53">
        <v>10.8</v>
      </c>
      <c r="L8860" s="53">
        <v>7.7578423111111112</v>
      </c>
      <c r="M8860" s="53">
        <v>7.7578423111111112</v>
      </c>
      <c r="N8860" s="53">
        <f t="shared" si="695"/>
        <v>5585.6464640000004</v>
      </c>
      <c r="O8860" s="53" t="e">
        <f>VLOOKUP(E8860,#REF!,29,FALSE)</f>
        <v>#REF!</v>
      </c>
      <c r="P8860" s="53" t="e">
        <f t="shared" si="696"/>
        <v>#REF!</v>
      </c>
      <c r="Q8860" s="53">
        <v>0</v>
      </c>
    </row>
    <row r="8861" spans="1:17">
      <c r="A8861" s="51" t="s">
        <v>5414</v>
      </c>
      <c r="B8861" s="51">
        <f t="shared" si="692"/>
        <v>11</v>
      </c>
      <c r="C8861" s="51">
        <f t="shared" si="693"/>
        <v>720</v>
      </c>
      <c r="D8861" s="51" t="s">
        <v>2962</v>
      </c>
      <c r="E8861" s="54" t="str">
        <f t="shared" si="694"/>
        <v>032467</v>
      </c>
      <c r="F8861" s="51" t="e">
        <f>VLOOKUP(E8861,#REF!,8,FALSE)</f>
        <v>#REF!</v>
      </c>
      <c r="G8861" s="51" t="e">
        <f>VLOOKUP(E8861,#REF!,9,FALSE)</f>
        <v>#REF!</v>
      </c>
      <c r="H8861" s="52">
        <v>910710</v>
      </c>
      <c r="I8861" s="51" t="s">
        <v>2963</v>
      </c>
      <c r="J8861" s="53">
        <v>14.4</v>
      </c>
      <c r="K8861" s="53">
        <v>12.8</v>
      </c>
      <c r="L8861" s="53">
        <v>8.1578728513888894</v>
      </c>
      <c r="M8861" s="53">
        <v>8.1578728513888894</v>
      </c>
      <c r="N8861" s="53">
        <f t="shared" si="695"/>
        <v>5873.6684530000002</v>
      </c>
      <c r="O8861" s="53" t="e">
        <f>VLOOKUP(E8861,#REF!,29,FALSE)</f>
        <v>#REF!</v>
      </c>
      <c r="P8861" s="53" t="e">
        <f t="shared" si="696"/>
        <v>#REF!</v>
      </c>
      <c r="Q8861" s="53">
        <v>0</v>
      </c>
    </row>
    <row r="8862" spans="1:17">
      <c r="A8862" s="51" t="s">
        <v>5414</v>
      </c>
      <c r="B8862" s="51">
        <f t="shared" si="692"/>
        <v>11</v>
      </c>
      <c r="C8862" s="51">
        <f t="shared" si="693"/>
        <v>720</v>
      </c>
      <c r="D8862" s="51" t="s">
        <v>2982</v>
      </c>
      <c r="E8862" s="54" t="str">
        <f t="shared" si="694"/>
        <v>032468</v>
      </c>
      <c r="F8862" s="51" t="e">
        <f>VLOOKUP(E8862,#REF!,8,FALSE)</f>
        <v>#REF!</v>
      </c>
      <c r="G8862" s="51" t="e">
        <f>VLOOKUP(E8862,#REF!,9,FALSE)</f>
        <v>#REF!</v>
      </c>
      <c r="H8862" s="52">
        <v>910711</v>
      </c>
      <c r="I8862" s="51" t="s">
        <v>2983</v>
      </c>
      <c r="J8862" s="53">
        <v>14.1</v>
      </c>
      <c r="K8862" s="53">
        <v>12.6</v>
      </c>
      <c r="L8862" s="53">
        <v>8.0473225402777775</v>
      </c>
      <c r="M8862" s="53">
        <v>8.0473225402777775</v>
      </c>
      <c r="N8862" s="53">
        <f t="shared" si="695"/>
        <v>5794.0722289999994</v>
      </c>
      <c r="O8862" s="53" t="e">
        <f>VLOOKUP(E8862,#REF!,29,FALSE)</f>
        <v>#REF!</v>
      </c>
      <c r="P8862" s="53" t="e">
        <f t="shared" si="696"/>
        <v>#REF!</v>
      </c>
      <c r="Q8862" s="53">
        <v>0</v>
      </c>
    </row>
    <row r="8863" spans="1:17">
      <c r="A8863" s="51" t="s">
        <v>5414</v>
      </c>
      <c r="B8863" s="51">
        <f t="shared" si="692"/>
        <v>11</v>
      </c>
      <c r="C8863" s="51">
        <f t="shared" si="693"/>
        <v>720</v>
      </c>
      <c r="D8863" s="51" t="s">
        <v>2978</v>
      </c>
      <c r="E8863" s="54" t="str">
        <f t="shared" si="694"/>
        <v>032470</v>
      </c>
      <c r="F8863" s="51" t="e">
        <f>VLOOKUP(E8863,#REF!,8,FALSE)</f>
        <v>#REF!</v>
      </c>
      <c r="G8863" s="51" t="e">
        <f>VLOOKUP(E8863,#REF!,9,FALSE)</f>
        <v>#REF!</v>
      </c>
      <c r="H8863" s="52">
        <v>910713</v>
      </c>
      <c r="I8863" s="51" t="s">
        <v>2979</v>
      </c>
      <c r="J8863" s="53">
        <v>15.5</v>
      </c>
      <c r="K8863" s="53">
        <v>12</v>
      </c>
      <c r="L8863" s="53">
        <v>8.0321455819444445</v>
      </c>
      <c r="M8863" s="53">
        <v>8.0321455819444445</v>
      </c>
      <c r="N8863" s="53">
        <f t="shared" si="695"/>
        <v>5783.1448190000001</v>
      </c>
      <c r="O8863" s="53" t="e">
        <f>VLOOKUP(E8863,#REF!,29,FALSE)</f>
        <v>#REF!</v>
      </c>
      <c r="P8863" s="53" t="e">
        <f t="shared" si="696"/>
        <v>#REF!</v>
      </c>
      <c r="Q8863" s="53">
        <v>0</v>
      </c>
    </row>
    <row r="8864" spans="1:17">
      <c r="A8864" s="51" t="s">
        <v>5414</v>
      </c>
      <c r="B8864" s="51">
        <f t="shared" si="692"/>
        <v>11</v>
      </c>
      <c r="C8864" s="51">
        <f t="shared" si="693"/>
        <v>720</v>
      </c>
      <c r="D8864" s="51" t="s">
        <v>2976</v>
      </c>
      <c r="E8864" s="54" t="str">
        <f t="shared" si="694"/>
        <v>032471</v>
      </c>
      <c r="F8864" s="51" t="e">
        <f>VLOOKUP(E8864,#REF!,8,FALSE)</f>
        <v>#REF!</v>
      </c>
      <c r="G8864" s="51" t="e">
        <f>VLOOKUP(E8864,#REF!,9,FALSE)</f>
        <v>#REF!</v>
      </c>
      <c r="H8864" s="52">
        <v>910678</v>
      </c>
      <c r="I8864" s="51" t="s">
        <v>2977</v>
      </c>
      <c r="J8864" s="53">
        <v>15.8</v>
      </c>
      <c r="K8864" s="53">
        <v>13.1</v>
      </c>
      <c r="L8864" s="53">
        <v>8.3058006986111099</v>
      </c>
      <c r="M8864" s="53">
        <v>8.3058006986111099</v>
      </c>
      <c r="N8864" s="53">
        <f t="shared" si="695"/>
        <v>5980.1765029999988</v>
      </c>
      <c r="O8864" s="53" t="e">
        <f>VLOOKUP(E8864,#REF!,29,FALSE)</f>
        <v>#REF!</v>
      </c>
      <c r="P8864" s="53" t="e">
        <f t="shared" si="696"/>
        <v>#REF!</v>
      </c>
      <c r="Q8864" s="53">
        <v>0</v>
      </c>
    </row>
    <row r="8865" spans="1:17">
      <c r="A8865" s="51" t="s">
        <v>5414</v>
      </c>
      <c r="B8865" s="51">
        <f t="shared" si="692"/>
        <v>11</v>
      </c>
      <c r="C8865" s="51">
        <f t="shared" si="693"/>
        <v>720</v>
      </c>
      <c r="D8865" s="51" t="s">
        <v>2980</v>
      </c>
      <c r="E8865" s="54" t="str">
        <f t="shared" si="694"/>
        <v>032469</v>
      </c>
      <c r="F8865" s="51" t="e">
        <f>VLOOKUP(E8865,#REF!,8,FALSE)</f>
        <v>#REF!</v>
      </c>
      <c r="G8865" s="51" t="e">
        <f>VLOOKUP(E8865,#REF!,9,FALSE)</f>
        <v>#REF!</v>
      </c>
      <c r="H8865" s="52">
        <v>910712</v>
      </c>
      <c r="I8865" s="51" t="s">
        <v>2981</v>
      </c>
      <c r="J8865" s="53">
        <v>14.1</v>
      </c>
      <c r="K8865" s="53">
        <v>12.7</v>
      </c>
      <c r="L8865" s="53">
        <v>8.3237627583333325</v>
      </c>
      <c r="M8865" s="53">
        <v>8.3237627583333325</v>
      </c>
      <c r="N8865" s="53">
        <f t="shared" si="695"/>
        <v>5993.1091859999997</v>
      </c>
      <c r="O8865" s="53" t="e">
        <f>VLOOKUP(E8865,#REF!,29,FALSE)</f>
        <v>#REF!</v>
      </c>
      <c r="P8865" s="53" t="e">
        <f t="shared" si="696"/>
        <v>#REF!</v>
      </c>
      <c r="Q8865" s="53">
        <v>0</v>
      </c>
    </row>
    <row r="8866" spans="1:17">
      <c r="A8866" s="51" t="s">
        <v>5414</v>
      </c>
      <c r="B8866" s="51">
        <f t="shared" si="692"/>
        <v>11</v>
      </c>
      <c r="C8866" s="51">
        <f t="shared" si="693"/>
        <v>720</v>
      </c>
      <c r="D8866" s="51" t="s">
        <v>1893</v>
      </c>
      <c r="E8866" s="54" t="str">
        <f t="shared" si="694"/>
        <v>031537</v>
      </c>
      <c r="F8866" s="51" t="e">
        <f>VLOOKUP(E8866,#REF!,8,FALSE)</f>
        <v>#REF!</v>
      </c>
      <c r="G8866" s="51" t="e">
        <f>VLOOKUP(E8866,#REF!,9,FALSE)</f>
        <v>#REF!</v>
      </c>
      <c r="H8866" s="52">
        <v>896942</v>
      </c>
      <c r="I8866" s="51" t="s">
        <v>5160</v>
      </c>
      <c r="J8866" s="53">
        <v>12.2</v>
      </c>
      <c r="K8866" s="53">
        <v>12.199997</v>
      </c>
      <c r="L8866" s="53">
        <v>13.462820998611111</v>
      </c>
      <c r="M8866" s="53">
        <v>13.462820993055557</v>
      </c>
      <c r="N8866" s="53">
        <f t="shared" si="695"/>
        <v>9693.2311150000005</v>
      </c>
      <c r="O8866" s="53" t="e">
        <f>VLOOKUP(E8866,#REF!,29,FALSE)</f>
        <v>#REF!</v>
      </c>
      <c r="P8866" s="53" t="e">
        <f t="shared" si="696"/>
        <v>#REF!</v>
      </c>
      <c r="Q8866" s="53">
        <v>5.555554909935583E-9</v>
      </c>
    </row>
    <row r="8867" spans="1:17">
      <c r="A8867" s="51" t="s">
        <v>5414</v>
      </c>
      <c r="B8867" s="51">
        <f t="shared" si="692"/>
        <v>11</v>
      </c>
      <c r="C8867" s="51">
        <f t="shared" si="693"/>
        <v>720</v>
      </c>
      <c r="D8867" s="51" t="s">
        <v>1887</v>
      </c>
      <c r="E8867" s="54" t="str">
        <f t="shared" si="694"/>
        <v>031540</v>
      </c>
      <c r="F8867" s="51" t="e">
        <f>VLOOKUP(E8867,#REF!,8,FALSE)</f>
        <v>#REF!</v>
      </c>
      <c r="G8867" s="51" t="e">
        <f>VLOOKUP(E8867,#REF!,9,FALSE)</f>
        <v>#REF!</v>
      </c>
      <c r="H8867" s="52">
        <v>896941</v>
      </c>
      <c r="I8867" s="51" t="s">
        <v>5161</v>
      </c>
      <c r="J8867" s="53">
        <v>10.7</v>
      </c>
      <c r="K8867" s="53">
        <v>9.9000029999999999</v>
      </c>
      <c r="L8867" s="53">
        <v>13.87488568611111</v>
      </c>
      <c r="M8867" s="53">
        <v>13.7392818125</v>
      </c>
      <c r="N8867" s="53">
        <f t="shared" si="695"/>
        <v>9892.282905</v>
      </c>
      <c r="O8867" s="53" t="e">
        <f>VLOOKUP(E8867,#REF!,29,FALSE)</f>
        <v>#REF!</v>
      </c>
      <c r="P8867" s="53" t="e">
        <f t="shared" si="696"/>
        <v>#REF!</v>
      </c>
      <c r="Q8867" s="53">
        <v>0.13560387361111073</v>
      </c>
    </row>
    <row r="8868" spans="1:17">
      <c r="A8868" s="51" t="s">
        <v>5414</v>
      </c>
      <c r="B8868" s="51">
        <f t="shared" si="692"/>
        <v>11</v>
      </c>
      <c r="C8868" s="51">
        <f t="shared" si="693"/>
        <v>720</v>
      </c>
      <c r="D8868" s="51" t="s">
        <v>1884</v>
      </c>
      <c r="E8868" s="54" t="str">
        <f t="shared" si="694"/>
        <v>031560</v>
      </c>
      <c r="F8868" s="51" t="e">
        <f>VLOOKUP(E8868,#REF!,8,FALSE)</f>
        <v>#REF!</v>
      </c>
      <c r="G8868" s="51" t="e">
        <f>VLOOKUP(E8868,#REF!,9,FALSE)</f>
        <v>#REF!</v>
      </c>
      <c r="H8868" s="52">
        <v>896940</v>
      </c>
      <c r="I8868" s="51" t="s">
        <v>5162</v>
      </c>
      <c r="J8868" s="53">
        <v>11.5</v>
      </c>
      <c r="K8868" s="53">
        <v>11</v>
      </c>
      <c r="L8868" s="53">
        <v>12.674205101388889</v>
      </c>
      <c r="M8868" s="53">
        <v>12.664399581944444</v>
      </c>
      <c r="N8868" s="53">
        <f t="shared" si="695"/>
        <v>9118.3676990000004</v>
      </c>
      <c r="O8868" s="53" t="e">
        <f>VLOOKUP(E8868,#REF!,29,FALSE)</f>
        <v>#REF!</v>
      </c>
      <c r="P8868" s="53" t="e">
        <f t="shared" si="696"/>
        <v>#REF!</v>
      </c>
      <c r="Q8868" s="53">
        <v>9.8055194444441433E-3</v>
      </c>
    </row>
    <row r="8869" spans="1:17">
      <c r="A8869" s="51" t="s">
        <v>5414</v>
      </c>
      <c r="B8869" s="51">
        <f t="shared" si="692"/>
        <v>11</v>
      </c>
      <c r="C8869" s="51">
        <f t="shared" si="693"/>
        <v>720</v>
      </c>
      <c r="D8869" s="51" t="s">
        <v>1890</v>
      </c>
      <c r="E8869" s="54" t="str">
        <f t="shared" si="694"/>
        <v>031574</v>
      </c>
      <c r="F8869" s="51" t="e">
        <f>VLOOKUP(E8869,#REF!,8,FALSE)</f>
        <v>#REF!</v>
      </c>
      <c r="G8869" s="51" t="e">
        <f>VLOOKUP(E8869,#REF!,9,FALSE)</f>
        <v>#REF!</v>
      </c>
      <c r="H8869" s="52">
        <v>896943</v>
      </c>
      <c r="I8869" s="51" t="s">
        <v>5163</v>
      </c>
      <c r="J8869" s="53">
        <v>11.2</v>
      </c>
      <c r="K8869" s="53">
        <v>10.500000999999999</v>
      </c>
      <c r="L8869" s="53">
        <v>13.71460185138889</v>
      </c>
      <c r="M8869" s="53">
        <v>13.640238425</v>
      </c>
      <c r="N8869" s="53">
        <f t="shared" si="695"/>
        <v>9820.9716659999995</v>
      </c>
      <c r="O8869" s="53" t="e">
        <f>VLOOKUP(E8869,#REF!,29,FALSE)</f>
        <v>#REF!</v>
      </c>
      <c r="P8869" s="53" t="e">
        <f t="shared" si="696"/>
        <v>#REF!</v>
      </c>
      <c r="Q8869" s="53">
        <v>7.4363426388890735E-2</v>
      </c>
    </row>
    <row r="8870" spans="1:17">
      <c r="A8870" s="51" t="s">
        <v>5414</v>
      </c>
      <c r="B8870" s="51">
        <f t="shared" si="692"/>
        <v>11</v>
      </c>
      <c r="C8870" s="51">
        <f t="shared" si="693"/>
        <v>720</v>
      </c>
      <c r="D8870" s="51" t="s">
        <v>2380</v>
      </c>
      <c r="E8870" s="54" t="str">
        <f t="shared" si="694"/>
        <v>032360</v>
      </c>
      <c r="F8870" s="51" t="e">
        <f>VLOOKUP(E8870,#REF!,8,FALSE)</f>
        <v>#REF!</v>
      </c>
      <c r="G8870" s="51" t="e">
        <f>VLOOKUP(E8870,#REF!,9,FALSE)</f>
        <v>#REF!</v>
      </c>
      <c r="H8870" s="52">
        <v>910191</v>
      </c>
      <c r="I8870" s="51" t="s">
        <v>5164</v>
      </c>
      <c r="J8870" s="53">
        <v>11.6</v>
      </c>
      <c r="K8870" s="53">
        <v>11.6</v>
      </c>
      <c r="L8870" s="53">
        <v>13.463862854166667</v>
      </c>
      <c r="M8870" s="53">
        <v>13.463862854166667</v>
      </c>
      <c r="N8870" s="53">
        <f t="shared" si="695"/>
        <v>9693.9812550000006</v>
      </c>
      <c r="O8870" s="53" t="e">
        <f>VLOOKUP(E8870,#REF!,29,FALSE)</f>
        <v>#REF!</v>
      </c>
      <c r="P8870" s="53" t="e">
        <f t="shared" si="696"/>
        <v>#REF!</v>
      </c>
      <c r="Q8870" s="53">
        <v>0</v>
      </c>
    </row>
    <row r="8871" spans="1:17">
      <c r="A8871" s="51" t="s">
        <v>5414</v>
      </c>
      <c r="B8871" s="51">
        <f t="shared" si="692"/>
        <v>11</v>
      </c>
      <c r="C8871" s="51">
        <f t="shared" si="693"/>
        <v>720</v>
      </c>
      <c r="D8871" s="51" t="s">
        <v>2376</v>
      </c>
      <c r="E8871" s="54" t="str">
        <f t="shared" si="694"/>
        <v>032361</v>
      </c>
      <c r="F8871" s="51" t="e">
        <f>VLOOKUP(E8871,#REF!,8,FALSE)</f>
        <v>#REF!</v>
      </c>
      <c r="G8871" s="51" t="e">
        <f>VLOOKUP(E8871,#REF!,9,FALSE)</f>
        <v>#REF!</v>
      </c>
      <c r="H8871" s="52">
        <v>910129</v>
      </c>
      <c r="I8871" s="51" t="s">
        <v>5165</v>
      </c>
      <c r="J8871" s="53">
        <v>11</v>
      </c>
      <c r="K8871" s="53">
        <v>11</v>
      </c>
      <c r="L8871" s="53">
        <v>14.886524683333333</v>
      </c>
      <c r="M8871" s="53">
        <v>14.886524683333333</v>
      </c>
      <c r="N8871" s="53">
        <f t="shared" si="695"/>
        <v>10718.297772</v>
      </c>
      <c r="O8871" s="53" t="e">
        <f>VLOOKUP(E8871,#REF!,29,FALSE)</f>
        <v>#REF!</v>
      </c>
      <c r="P8871" s="53" t="e">
        <f t="shared" si="696"/>
        <v>#REF!</v>
      </c>
      <c r="Q8871" s="53">
        <v>0</v>
      </c>
    </row>
    <row r="8872" spans="1:17">
      <c r="A8872" s="51" t="s">
        <v>5414</v>
      </c>
      <c r="B8872" s="51">
        <f t="shared" si="692"/>
        <v>11</v>
      </c>
      <c r="C8872" s="51">
        <f t="shared" si="693"/>
        <v>720</v>
      </c>
      <c r="D8872" s="51" t="s">
        <v>1344</v>
      </c>
      <c r="E8872" s="54" t="str">
        <f t="shared" si="694"/>
        <v>030802</v>
      </c>
      <c r="F8872" s="51" t="e">
        <f>VLOOKUP(E8872,#REF!,8,FALSE)</f>
        <v>#REF!</v>
      </c>
      <c r="G8872" s="51" t="e">
        <f>VLOOKUP(E8872,#REF!,9,FALSE)</f>
        <v>#REF!</v>
      </c>
      <c r="H8872" s="52">
        <v>892114</v>
      </c>
      <c r="I8872" s="51" t="s">
        <v>1345</v>
      </c>
      <c r="J8872" s="53">
        <v>10.6</v>
      </c>
      <c r="K8872" s="53">
        <v>8.9000029999999999</v>
      </c>
      <c r="L8872" s="53">
        <v>7.6082115055555555</v>
      </c>
      <c r="M8872" s="53">
        <v>6.6345291236111112</v>
      </c>
      <c r="N8872" s="53">
        <f t="shared" si="695"/>
        <v>4776.8609690000003</v>
      </c>
      <c r="O8872" s="53" t="e">
        <f>VLOOKUP(E8872,#REF!,29,FALSE)</f>
        <v>#REF!</v>
      </c>
      <c r="P8872" s="53" t="e">
        <f t="shared" si="696"/>
        <v>#REF!</v>
      </c>
      <c r="Q8872" s="53">
        <v>0.97368238194444401</v>
      </c>
    </row>
    <row r="8873" spans="1:17">
      <c r="A8873" s="51" t="s">
        <v>5414</v>
      </c>
      <c r="B8873" s="51">
        <f t="shared" si="692"/>
        <v>11</v>
      </c>
      <c r="C8873" s="51">
        <f t="shared" si="693"/>
        <v>720</v>
      </c>
      <c r="D8873" s="51" t="s">
        <v>898</v>
      </c>
      <c r="E8873" s="54" t="str">
        <f t="shared" si="694"/>
        <v>030314</v>
      </c>
      <c r="F8873" s="51" t="e">
        <f>VLOOKUP(E8873,#REF!,8,FALSE)</f>
        <v>#REF!</v>
      </c>
      <c r="G8873" s="51" t="e">
        <f>VLOOKUP(E8873,#REF!,9,FALSE)</f>
        <v>#REF!</v>
      </c>
      <c r="H8873" s="52">
        <v>20028</v>
      </c>
      <c r="I8873" s="51" t="s">
        <v>5166</v>
      </c>
      <c r="J8873" s="53">
        <v>7.46</v>
      </c>
      <c r="K8873" s="53">
        <v>7</v>
      </c>
      <c r="L8873" s="53">
        <v>6.1737032180555556</v>
      </c>
      <c r="M8873" s="53">
        <v>6.1737032180555556</v>
      </c>
      <c r="N8873" s="53">
        <f t="shared" si="695"/>
        <v>4445.0663169999998</v>
      </c>
      <c r="O8873" s="53" t="e">
        <f>VLOOKUP(E8873,#REF!,29,FALSE)</f>
        <v>#REF!</v>
      </c>
      <c r="P8873" s="53" t="e">
        <f t="shared" si="696"/>
        <v>#REF!</v>
      </c>
      <c r="Q8873" s="53">
        <v>0</v>
      </c>
    </row>
    <row r="8874" spans="1:17">
      <c r="A8874" s="51" t="s">
        <v>5414</v>
      </c>
      <c r="B8874" s="51">
        <f t="shared" si="692"/>
        <v>11</v>
      </c>
      <c r="C8874" s="51">
        <f t="shared" si="693"/>
        <v>720</v>
      </c>
      <c r="D8874" s="51" t="s">
        <v>2854</v>
      </c>
      <c r="E8874" s="54" t="str">
        <f t="shared" si="694"/>
        <v>034384</v>
      </c>
      <c r="F8874" s="51" t="e">
        <f>VLOOKUP(E8874,#REF!,8,FALSE)</f>
        <v>#REF!</v>
      </c>
      <c r="G8874" s="51" t="e">
        <f>VLOOKUP(E8874,#REF!,9,FALSE)</f>
        <v>#REF!</v>
      </c>
      <c r="H8874" s="52">
        <v>909889</v>
      </c>
      <c r="I8874" s="51" t="s">
        <v>2855</v>
      </c>
      <c r="J8874" s="53">
        <v>7.8</v>
      </c>
      <c r="K8874" s="53">
        <v>7.8</v>
      </c>
      <c r="L8874" s="53">
        <v>7.1180185375000002</v>
      </c>
      <c r="M8874" s="53">
        <v>7.1180185375000002</v>
      </c>
      <c r="N8874" s="53">
        <f t="shared" si="695"/>
        <v>5124.9733470000001</v>
      </c>
      <c r="O8874" s="53" t="e">
        <f>VLOOKUP(E8874,#REF!,29,FALSE)</f>
        <v>#REF!</v>
      </c>
      <c r="P8874" s="53" t="e">
        <f t="shared" si="696"/>
        <v>#REF!</v>
      </c>
      <c r="Q8874" s="53">
        <v>0</v>
      </c>
    </row>
    <row r="8875" spans="1:17">
      <c r="A8875" s="51" t="s">
        <v>5414</v>
      </c>
      <c r="B8875" s="51">
        <f t="shared" si="692"/>
        <v>11</v>
      </c>
      <c r="C8875" s="51">
        <f t="shared" si="693"/>
        <v>720</v>
      </c>
      <c r="D8875" s="51" t="s">
        <v>1148</v>
      </c>
      <c r="E8875" s="54" t="str">
        <f t="shared" si="694"/>
        <v>030455</v>
      </c>
      <c r="F8875" s="51" t="e">
        <f>VLOOKUP(E8875,#REF!,8,FALSE)</f>
        <v>#REF!</v>
      </c>
      <c r="G8875" s="51" t="e">
        <f>VLOOKUP(E8875,#REF!,9,FALSE)</f>
        <v>#REF!</v>
      </c>
      <c r="H8875" s="52">
        <v>888107</v>
      </c>
      <c r="I8875" s="51" t="s">
        <v>1149</v>
      </c>
      <c r="J8875" s="53">
        <v>12.6</v>
      </c>
      <c r="K8875" s="53">
        <v>12.499999000000001</v>
      </c>
      <c r="L8875" s="53">
        <v>7.9916525875</v>
      </c>
      <c r="M8875" s="53">
        <v>7.9916526750000001</v>
      </c>
      <c r="N8875" s="53">
        <f t="shared" si="695"/>
        <v>5753.9899260000002</v>
      </c>
      <c r="O8875" s="53" t="e">
        <f>VLOOKUP(E8875,#REF!,29,FALSE)</f>
        <v>#REF!</v>
      </c>
      <c r="P8875" s="53" t="e">
        <f t="shared" si="696"/>
        <v>#REF!</v>
      </c>
      <c r="Q8875" s="53">
        <v>0</v>
      </c>
    </row>
    <row r="8876" spans="1:17">
      <c r="A8876" s="51" t="s">
        <v>5414</v>
      </c>
      <c r="B8876" s="51">
        <f t="shared" si="692"/>
        <v>11</v>
      </c>
      <c r="C8876" s="51">
        <f t="shared" si="693"/>
        <v>720</v>
      </c>
      <c r="D8876" s="51" t="s">
        <v>3149</v>
      </c>
      <c r="E8876" s="54" t="str">
        <f t="shared" si="694"/>
        <v>035446</v>
      </c>
      <c r="F8876" s="51" t="e">
        <f>VLOOKUP(E8876,#REF!,8,FALSE)</f>
        <v>#REF!</v>
      </c>
      <c r="G8876" s="51" t="e">
        <f>VLOOKUP(E8876,#REF!,9,FALSE)</f>
        <v>#REF!</v>
      </c>
      <c r="H8876" s="52">
        <v>899696</v>
      </c>
      <c r="I8876" s="51" t="s">
        <v>3148</v>
      </c>
      <c r="J8876" s="53">
        <v>1.37</v>
      </c>
      <c r="K8876" s="53">
        <v>1.23</v>
      </c>
      <c r="L8876" s="53">
        <v>1.2412470208333333</v>
      </c>
      <c r="M8876" s="53">
        <v>1.2412470208333333</v>
      </c>
      <c r="N8876" s="53">
        <f t="shared" si="695"/>
        <v>893.697855</v>
      </c>
      <c r="O8876" s="53" t="e">
        <f>VLOOKUP(E8876,#REF!,29,FALSE)</f>
        <v>#REF!</v>
      </c>
      <c r="P8876" s="53" t="e">
        <f t="shared" si="696"/>
        <v>#REF!</v>
      </c>
      <c r="Q8876" s="53">
        <v>0</v>
      </c>
    </row>
    <row r="8877" spans="1:17">
      <c r="A8877" s="51" t="s">
        <v>5414</v>
      </c>
      <c r="B8877" s="51">
        <f t="shared" si="692"/>
        <v>11</v>
      </c>
      <c r="C8877" s="51">
        <f t="shared" si="693"/>
        <v>720</v>
      </c>
      <c r="D8877" s="51" t="s">
        <v>1442</v>
      </c>
      <c r="E8877" s="54" t="str">
        <f t="shared" si="694"/>
        <v>030864</v>
      </c>
      <c r="F8877" s="51" t="e">
        <f>VLOOKUP(E8877,#REF!,8,FALSE)</f>
        <v>#REF!</v>
      </c>
      <c r="G8877" s="51" t="e">
        <f>VLOOKUP(E8877,#REF!,9,FALSE)</f>
        <v>#REF!</v>
      </c>
      <c r="H8877" s="52">
        <v>893422</v>
      </c>
      <c r="I8877" s="51" t="s">
        <v>5167</v>
      </c>
      <c r="J8877" s="53">
        <v>15.7</v>
      </c>
      <c r="K8877" s="53">
        <v>15.7</v>
      </c>
      <c r="L8877" s="53">
        <v>11.614816655555556</v>
      </c>
      <c r="M8877" s="53">
        <v>11.614816655555556</v>
      </c>
      <c r="N8877" s="53">
        <f t="shared" si="695"/>
        <v>8362.6679920000006</v>
      </c>
      <c r="O8877" s="53" t="e">
        <f>VLOOKUP(E8877,#REF!,29,FALSE)</f>
        <v>#REF!</v>
      </c>
      <c r="P8877" s="53" t="e">
        <f t="shared" si="696"/>
        <v>#REF!</v>
      </c>
      <c r="Q8877" s="53">
        <v>0</v>
      </c>
    </row>
    <row r="8878" spans="1:17">
      <c r="A8878" s="51" t="s">
        <v>5414</v>
      </c>
      <c r="B8878" s="51">
        <f t="shared" si="692"/>
        <v>11</v>
      </c>
      <c r="C8878" s="51">
        <f t="shared" si="693"/>
        <v>720</v>
      </c>
      <c r="D8878" s="51" t="s">
        <v>2836</v>
      </c>
      <c r="E8878" s="54" t="str">
        <f t="shared" si="694"/>
        <v>034388</v>
      </c>
      <c r="F8878" s="51" t="e">
        <f>VLOOKUP(E8878,#REF!,8,FALSE)</f>
        <v>#REF!</v>
      </c>
      <c r="G8878" s="51" t="e">
        <f>VLOOKUP(E8878,#REF!,9,FALSE)</f>
        <v>#REF!</v>
      </c>
      <c r="H8878" s="52">
        <v>909890</v>
      </c>
      <c r="I8878" s="51" t="s">
        <v>2837</v>
      </c>
      <c r="J8878" s="53">
        <v>7.8</v>
      </c>
      <c r="K8878" s="53">
        <v>7.8</v>
      </c>
      <c r="L8878" s="53">
        <v>5.6378835972222223</v>
      </c>
      <c r="M8878" s="53">
        <v>5.6378835972222223</v>
      </c>
      <c r="N8878" s="53">
        <f t="shared" si="695"/>
        <v>4059.27619</v>
      </c>
      <c r="O8878" s="53" t="e">
        <f>VLOOKUP(E8878,#REF!,29,FALSE)</f>
        <v>#REF!</v>
      </c>
      <c r="P8878" s="53" t="e">
        <f t="shared" si="696"/>
        <v>#REF!</v>
      </c>
      <c r="Q8878" s="53">
        <v>0</v>
      </c>
    </row>
    <row r="8879" spans="1:17">
      <c r="A8879" s="51" t="s">
        <v>5414</v>
      </c>
      <c r="B8879" s="51">
        <f t="shared" si="692"/>
        <v>11</v>
      </c>
      <c r="C8879" s="51">
        <f t="shared" si="693"/>
        <v>720</v>
      </c>
      <c r="D8879" s="51" t="s">
        <v>1211</v>
      </c>
      <c r="E8879" s="54" t="str">
        <f t="shared" si="694"/>
        <v>030526</v>
      </c>
      <c r="F8879" s="51" t="e">
        <f>VLOOKUP(E8879,#REF!,8,FALSE)</f>
        <v>#REF!</v>
      </c>
      <c r="G8879" s="51" t="e">
        <f>VLOOKUP(E8879,#REF!,9,FALSE)</f>
        <v>#REF!</v>
      </c>
      <c r="H8879" s="52">
        <v>888638</v>
      </c>
      <c r="I8879" s="51" t="s">
        <v>5393</v>
      </c>
      <c r="J8879" s="53">
        <v>5.2</v>
      </c>
      <c r="K8879" s="53">
        <v>5.2</v>
      </c>
      <c r="L8879" s="53">
        <v>5.0740520833333331</v>
      </c>
      <c r="M8879" s="53">
        <v>5.0740520833333331</v>
      </c>
      <c r="N8879" s="53">
        <f t="shared" si="695"/>
        <v>3653.3174999999997</v>
      </c>
      <c r="O8879" s="53" t="e">
        <f>VLOOKUP(E8879,#REF!,29,FALSE)</f>
        <v>#REF!</v>
      </c>
      <c r="P8879" s="53" t="e">
        <f t="shared" si="696"/>
        <v>#REF!</v>
      </c>
      <c r="Q8879" s="53">
        <v>0</v>
      </c>
    </row>
    <row r="8880" spans="1:17">
      <c r="A8880" s="51" t="s">
        <v>5414</v>
      </c>
      <c r="B8880" s="51">
        <f t="shared" si="692"/>
        <v>11</v>
      </c>
      <c r="C8880" s="51">
        <f t="shared" si="693"/>
        <v>720</v>
      </c>
      <c r="D8880" s="51" t="s">
        <v>869</v>
      </c>
      <c r="E8880" s="54" t="str">
        <f t="shared" si="694"/>
        <v>030292</v>
      </c>
      <c r="F8880" s="51" t="e">
        <f>VLOOKUP(E8880,#REF!,8,FALSE)</f>
        <v>#REF!</v>
      </c>
      <c r="G8880" s="51" t="e">
        <f>VLOOKUP(E8880,#REF!,9,FALSE)</f>
        <v>#REF!</v>
      </c>
      <c r="H8880" s="52">
        <v>20046</v>
      </c>
      <c r="I8880" s="51" t="s">
        <v>5169</v>
      </c>
      <c r="J8880" s="53">
        <v>13.71</v>
      </c>
      <c r="K8880" s="53">
        <v>13</v>
      </c>
      <c r="L8880" s="53">
        <v>10.014533177777778</v>
      </c>
      <c r="M8880" s="53">
        <v>10.014533177777778</v>
      </c>
      <c r="N8880" s="53">
        <f t="shared" si="695"/>
        <v>7210.4638880000002</v>
      </c>
      <c r="O8880" s="53" t="e">
        <f>VLOOKUP(E8880,#REF!,29,FALSE)</f>
        <v>#REF!</v>
      </c>
      <c r="P8880" s="53" t="e">
        <f t="shared" si="696"/>
        <v>#REF!</v>
      </c>
      <c r="Q8880" s="53">
        <v>0</v>
      </c>
    </row>
    <row r="8881" spans="1:17">
      <c r="A8881" s="51" t="s">
        <v>5414</v>
      </c>
      <c r="B8881" s="51">
        <f t="shared" si="692"/>
        <v>11</v>
      </c>
      <c r="C8881" s="51">
        <f t="shared" si="693"/>
        <v>720</v>
      </c>
      <c r="D8881" s="51" t="s">
        <v>914</v>
      </c>
      <c r="E8881" s="54" t="str">
        <f t="shared" si="694"/>
        <v>030308</v>
      </c>
      <c r="F8881" s="51" t="e">
        <f>VLOOKUP(E8881,#REF!,8,FALSE)</f>
        <v>#REF!</v>
      </c>
      <c r="G8881" s="51" t="e">
        <f>VLOOKUP(E8881,#REF!,9,FALSE)</f>
        <v>#REF!</v>
      </c>
      <c r="H8881" s="52">
        <v>20047</v>
      </c>
      <c r="I8881" s="51" t="s">
        <v>5170</v>
      </c>
      <c r="J8881" s="53">
        <v>12.76</v>
      </c>
      <c r="K8881" s="53">
        <v>12</v>
      </c>
      <c r="L8881" s="53">
        <v>8.9947004972222224</v>
      </c>
      <c r="M8881" s="53">
        <v>8.9947004972222224</v>
      </c>
      <c r="N8881" s="53">
        <f t="shared" si="695"/>
        <v>6476.1843580000004</v>
      </c>
      <c r="O8881" s="53" t="e">
        <f>VLOOKUP(E8881,#REF!,29,FALSE)</f>
        <v>#REF!</v>
      </c>
      <c r="P8881" s="53" t="e">
        <f t="shared" si="696"/>
        <v>#REF!</v>
      </c>
      <c r="Q8881" s="53">
        <v>0</v>
      </c>
    </row>
    <row r="8882" spans="1:17">
      <c r="A8882" s="51" t="s">
        <v>5414</v>
      </c>
      <c r="B8882" s="51">
        <f t="shared" si="692"/>
        <v>11</v>
      </c>
      <c r="C8882" s="51">
        <f t="shared" si="693"/>
        <v>720</v>
      </c>
      <c r="D8882" s="51" t="s">
        <v>911</v>
      </c>
      <c r="E8882" s="54" t="str">
        <f t="shared" si="694"/>
        <v>030293</v>
      </c>
      <c r="F8882" s="51" t="e">
        <f>VLOOKUP(E8882,#REF!,8,FALSE)</f>
        <v>#REF!</v>
      </c>
      <c r="G8882" s="51" t="e">
        <f>VLOOKUP(E8882,#REF!,9,FALSE)</f>
        <v>#REF!</v>
      </c>
      <c r="H8882" s="52">
        <v>20048</v>
      </c>
      <c r="I8882" s="51" t="s">
        <v>910</v>
      </c>
      <c r="J8882" s="53">
        <v>12.51</v>
      </c>
      <c r="K8882" s="53">
        <v>12</v>
      </c>
      <c r="L8882" s="53">
        <v>9.5397741388888893</v>
      </c>
      <c r="M8882" s="53">
        <v>9.5397741388888893</v>
      </c>
      <c r="N8882" s="53">
        <f t="shared" si="695"/>
        <v>6868.6373800000001</v>
      </c>
      <c r="O8882" s="53" t="e">
        <f>VLOOKUP(E8882,#REF!,29,FALSE)</f>
        <v>#REF!</v>
      </c>
      <c r="P8882" s="53" t="e">
        <f t="shared" si="696"/>
        <v>#REF!</v>
      </c>
      <c r="Q8882" s="53">
        <v>0</v>
      </c>
    </row>
    <row r="8883" spans="1:17">
      <c r="A8883" s="51" t="s">
        <v>5414</v>
      </c>
      <c r="B8883" s="51">
        <f t="shared" si="692"/>
        <v>11</v>
      </c>
      <c r="C8883" s="51">
        <f t="shared" si="693"/>
        <v>720</v>
      </c>
      <c r="D8883" s="51" t="s">
        <v>908</v>
      </c>
      <c r="E8883" s="54" t="str">
        <f t="shared" si="694"/>
        <v>030307</v>
      </c>
      <c r="F8883" s="51" t="e">
        <f>VLOOKUP(E8883,#REF!,8,FALSE)</f>
        <v>#REF!</v>
      </c>
      <c r="G8883" s="51" t="e">
        <f>VLOOKUP(E8883,#REF!,9,FALSE)</f>
        <v>#REF!</v>
      </c>
      <c r="H8883" s="52">
        <v>20049</v>
      </c>
      <c r="I8883" s="51" t="s">
        <v>907</v>
      </c>
      <c r="J8883" s="53">
        <v>12.31</v>
      </c>
      <c r="K8883" s="53">
        <v>12</v>
      </c>
      <c r="L8883" s="53">
        <v>8.6002402291666655</v>
      </c>
      <c r="M8883" s="53">
        <v>8.6002402291666655</v>
      </c>
      <c r="N8883" s="53">
        <f t="shared" si="695"/>
        <v>6192.1729649999988</v>
      </c>
      <c r="O8883" s="53" t="e">
        <f>VLOOKUP(E8883,#REF!,29,FALSE)</f>
        <v>#REF!</v>
      </c>
      <c r="P8883" s="53" t="e">
        <f t="shared" si="696"/>
        <v>#REF!</v>
      </c>
      <c r="Q8883" s="53">
        <v>0</v>
      </c>
    </row>
    <row r="8884" spans="1:17">
      <c r="A8884" s="51" t="s">
        <v>5414</v>
      </c>
      <c r="B8884" s="51">
        <f t="shared" si="692"/>
        <v>11</v>
      </c>
      <c r="C8884" s="51">
        <f t="shared" si="693"/>
        <v>720</v>
      </c>
      <c r="D8884" s="51" t="s">
        <v>881</v>
      </c>
      <c r="E8884" s="54" t="str">
        <f t="shared" si="694"/>
        <v>030378</v>
      </c>
      <c r="F8884" s="51" t="e">
        <f>VLOOKUP(E8884,#REF!,8,FALSE)</f>
        <v>#REF!</v>
      </c>
      <c r="G8884" s="51" t="e">
        <f>VLOOKUP(E8884,#REF!,9,FALSE)</f>
        <v>#REF!</v>
      </c>
      <c r="H8884" s="52">
        <v>20050</v>
      </c>
      <c r="I8884" s="51" t="s">
        <v>880</v>
      </c>
      <c r="J8884" s="53">
        <v>12.41</v>
      </c>
      <c r="K8884" s="53">
        <v>12</v>
      </c>
      <c r="L8884" s="53">
        <v>8.6922356944444452</v>
      </c>
      <c r="M8884" s="53">
        <v>8.6922356944444452</v>
      </c>
      <c r="N8884" s="53">
        <f t="shared" si="695"/>
        <v>6258.4097000000002</v>
      </c>
      <c r="O8884" s="53" t="e">
        <f>VLOOKUP(E8884,#REF!,29,FALSE)</f>
        <v>#REF!</v>
      </c>
      <c r="P8884" s="53" t="e">
        <f t="shared" si="696"/>
        <v>#REF!</v>
      </c>
      <c r="Q8884" s="53">
        <v>0</v>
      </c>
    </row>
    <row r="8885" spans="1:17">
      <c r="A8885" s="51" t="s">
        <v>5414</v>
      </c>
      <c r="B8885" s="51">
        <f t="shared" si="692"/>
        <v>11</v>
      </c>
      <c r="C8885" s="51">
        <f t="shared" si="693"/>
        <v>720</v>
      </c>
      <c r="D8885" s="51" t="s">
        <v>903</v>
      </c>
      <c r="E8885" s="54" t="str">
        <f t="shared" si="694"/>
        <v>030304</v>
      </c>
      <c r="F8885" s="51" t="e">
        <f>VLOOKUP(E8885,#REF!,8,FALSE)</f>
        <v>#REF!</v>
      </c>
      <c r="G8885" s="51" t="e">
        <f>VLOOKUP(E8885,#REF!,9,FALSE)</f>
        <v>#REF!</v>
      </c>
      <c r="H8885" s="52">
        <v>20051</v>
      </c>
      <c r="I8885" s="51" t="s">
        <v>902</v>
      </c>
      <c r="J8885" s="53">
        <v>12.29</v>
      </c>
      <c r="K8885" s="53">
        <v>12</v>
      </c>
      <c r="L8885" s="53">
        <v>7.731407536111111</v>
      </c>
      <c r="M8885" s="53">
        <v>7.731407536111111</v>
      </c>
      <c r="N8885" s="53">
        <f t="shared" si="695"/>
        <v>5566.6134259999999</v>
      </c>
      <c r="O8885" s="53" t="e">
        <f>VLOOKUP(E8885,#REF!,29,FALSE)</f>
        <v>#REF!</v>
      </c>
      <c r="P8885" s="53" t="e">
        <f t="shared" si="696"/>
        <v>#REF!</v>
      </c>
      <c r="Q8885" s="53">
        <v>0</v>
      </c>
    </row>
    <row r="8886" spans="1:17">
      <c r="A8886" s="51" t="s">
        <v>5414</v>
      </c>
      <c r="B8886" s="51">
        <f t="shared" si="692"/>
        <v>11</v>
      </c>
      <c r="C8886" s="51">
        <f t="shared" si="693"/>
        <v>720</v>
      </c>
      <c r="D8886" s="51" t="s">
        <v>591</v>
      </c>
      <c r="E8886" s="54" t="str">
        <f t="shared" si="694"/>
        <v>030006</v>
      </c>
      <c r="F8886" s="51" t="e">
        <f>VLOOKUP(E8886,#REF!,8,FALSE)</f>
        <v>#REF!</v>
      </c>
      <c r="G8886" s="51" t="e">
        <f>VLOOKUP(E8886,#REF!,9,FALSE)</f>
        <v>#REF!</v>
      </c>
      <c r="H8886" s="52">
        <v>8657</v>
      </c>
      <c r="I8886" s="51" t="s">
        <v>5171</v>
      </c>
      <c r="J8886" s="53">
        <v>39.299999999999997</v>
      </c>
      <c r="K8886" s="53">
        <v>26</v>
      </c>
      <c r="L8886" s="53">
        <v>18.260977876388889</v>
      </c>
      <c r="M8886" s="53">
        <v>18.260977876388889</v>
      </c>
      <c r="N8886" s="53">
        <f t="shared" si="695"/>
        <v>13147.904071000001</v>
      </c>
      <c r="O8886" s="53" t="e">
        <f>VLOOKUP(E8886,#REF!,29,FALSE)</f>
        <v>#REF!</v>
      </c>
      <c r="P8886" s="53" t="e">
        <f t="shared" si="696"/>
        <v>#REF!</v>
      </c>
      <c r="Q8886" s="53">
        <v>0</v>
      </c>
    </row>
    <row r="8887" spans="1:17">
      <c r="A8887" s="51" t="s">
        <v>5414</v>
      </c>
      <c r="B8887" s="51">
        <f t="shared" si="692"/>
        <v>11</v>
      </c>
      <c r="C8887" s="51">
        <f t="shared" si="693"/>
        <v>720</v>
      </c>
      <c r="D8887" s="51" t="s">
        <v>1339</v>
      </c>
      <c r="E8887" s="54" t="str">
        <f t="shared" si="694"/>
        <v>030916</v>
      </c>
      <c r="F8887" s="51" t="e">
        <f>VLOOKUP(E8887,#REF!,8,FALSE)</f>
        <v>#REF!</v>
      </c>
      <c r="G8887" s="51" t="e">
        <f>VLOOKUP(E8887,#REF!,9,FALSE)</f>
        <v>#REF!</v>
      </c>
      <c r="H8887" s="52">
        <v>892326</v>
      </c>
      <c r="I8887" s="51" t="s">
        <v>1340</v>
      </c>
      <c r="J8887" s="53">
        <v>5.7</v>
      </c>
      <c r="K8887" s="53">
        <v>6.4</v>
      </c>
      <c r="L8887" s="53">
        <v>3.6469494569444447</v>
      </c>
      <c r="M8887" s="53">
        <v>3.6469494944444447</v>
      </c>
      <c r="N8887" s="53">
        <f t="shared" si="695"/>
        <v>2625.8036360000001</v>
      </c>
      <c r="O8887" s="53" t="e">
        <f>VLOOKUP(E8887,#REF!,29,FALSE)</f>
        <v>#REF!</v>
      </c>
      <c r="P8887" s="53" t="e">
        <f t="shared" si="696"/>
        <v>#REF!</v>
      </c>
      <c r="Q8887" s="53">
        <v>0</v>
      </c>
    </row>
    <row r="8888" spans="1:17">
      <c r="A8888" s="51" t="s">
        <v>5414</v>
      </c>
      <c r="B8888" s="51">
        <f t="shared" si="692"/>
        <v>11</v>
      </c>
      <c r="C8888" s="51">
        <f t="shared" si="693"/>
        <v>720</v>
      </c>
      <c r="D8888" s="51" t="s">
        <v>545</v>
      </c>
      <c r="E8888" s="54" t="str">
        <f t="shared" si="694"/>
        <v>029719</v>
      </c>
      <c r="F8888" s="51" t="e">
        <f>VLOOKUP(E8888,#REF!,8,FALSE)</f>
        <v>#REF!</v>
      </c>
      <c r="G8888" s="51" t="e">
        <f>VLOOKUP(E8888,#REF!,9,FALSE)</f>
        <v>#REF!</v>
      </c>
      <c r="H8888" s="52">
        <v>8909</v>
      </c>
      <c r="I8888" s="51" t="s">
        <v>544</v>
      </c>
      <c r="J8888" s="53">
        <v>269.10000000000002</v>
      </c>
      <c r="K8888" s="53">
        <v>265</v>
      </c>
      <c r="L8888" s="53">
        <v>193.04303872499997</v>
      </c>
      <c r="M8888" s="53">
        <v>193.03337694861111</v>
      </c>
      <c r="N8888" s="53">
        <f t="shared" si="695"/>
        <v>138984.031403</v>
      </c>
      <c r="O8888" s="53" t="e">
        <f>VLOOKUP(E8888,#REF!,29,FALSE)</f>
        <v>#REF!</v>
      </c>
      <c r="P8888" s="53" t="e">
        <f t="shared" si="696"/>
        <v>#REF!</v>
      </c>
      <c r="Q8888" s="53">
        <v>9.6617763888692323E-3</v>
      </c>
    </row>
    <row r="8889" spans="1:17">
      <c r="A8889" s="51" t="s">
        <v>5414</v>
      </c>
      <c r="B8889" s="51">
        <f t="shared" si="692"/>
        <v>11</v>
      </c>
      <c r="C8889" s="51">
        <f t="shared" si="693"/>
        <v>720</v>
      </c>
      <c r="D8889" s="51" t="s">
        <v>896</v>
      </c>
      <c r="E8889" s="54" t="str">
        <f t="shared" si="694"/>
        <v>028857</v>
      </c>
      <c r="F8889" s="51" t="e">
        <f>VLOOKUP(E8889,#REF!,8,FALSE)</f>
        <v>#REF!</v>
      </c>
      <c r="G8889" s="51" t="e">
        <f>VLOOKUP(E8889,#REF!,9,FALSE)</f>
        <v>#REF!</v>
      </c>
      <c r="H8889" s="52">
        <v>888684</v>
      </c>
      <c r="I8889" s="51" t="s">
        <v>5172</v>
      </c>
      <c r="J8889" s="53">
        <v>10.69</v>
      </c>
      <c r="K8889" s="53">
        <v>10</v>
      </c>
      <c r="L8889" s="53">
        <v>11.832178525</v>
      </c>
      <c r="M8889" s="53">
        <v>11.832178525</v>
      </c>
      <c r="N8889" s="53">
        <f t="shared" si="695"/>
        <v>8519.1685379999999</v>
      </c>
      <c r="O8889" s="53" t="e">
        <f>VLOOKUP(E8889,#REF!,29,FALSE)</f>
        <v>#REF!</v>
      </c>
      <c r="P8889" s="53" t="e">
        <f t="shared" si="696"/>
        <v>#REF!</v>
      </c>
      <c r="Q8889" s="53">
        <v>0</v>
      </c>
    </row>
    <row r="8890" spans="1:17">
      <c r="A8890" s="51" t="s">
        <v>5414</v>
      </c>
      <c r="B8890" s="51">
        <f t="shared" si="692"/>
        <v>11</v>
      </c>
      <c r="C8890" s="51">
        <f t="shared" si="693"/>
        <v>720</v>
      </c>
      <c r="D8890" s="51" t="s">
        <v>893</v>
      </c>
      <c r="E8890" s="54" t="str">
        <f t="shared" si="694"/>
        <v>030373</v>
      </c>
      <c r="F8890" s="51" t="e">
        <f>VLOOKUP(E8890,#REF!,8,FALSE)</f>
        <v>#REF!</v>
      </c>
      <c r="G8890" s="51" t="e">
        <f>VLOOKUP(E8890,#REF!,9,FALSE)</f>
        <v>#REF!</v>
      </c>
      <c r="H8890" s="52">
        <v>889182</v>
      </c>
      <c r="I8890" s="51" t="s">
        <v>5173</v>
      </c>
      <c r="J8890" s="53">
        <v>6.58</v>
      </c>
      <c r="K8890" s="53">
        <v>6</v>
      </c>
      <c r="L8890" s="53">
        <v>8.0653997861111115</v>
      </c>
      <c r="M8890" s="53">
        <v>8.0653997861111115</v>
      </c>
      <c r="N8890" s="53">
        <f t="shared" si="695"/>
        <v>5807.0878460000004</v>
      </c>
      <c r="O8890" s="53" t="e">
        <f>VLOOKUP(E8890,#REF!,29,FALSE)</f>
        <v>#REF!</v>
      </c>
      <c r="P8890" s="53" t="e">
        <f t="shared" si="696"/>
        <v>#REF!</v>
      </c>
      <c r="Q8890" s="53">
        <v>0</v>
      </c>
    </row>
    <row r="8891" spans="1:17">
      <c r="A8891" s="51" t="s">
        <v>5414</v>
      </c>
      <c r="B8891" s="51">
        <f t="shared" si="692"/>
        <v>11</v>
      </c>
      <c r="C8891" s="51">
        <f t="shared" si="693"/>
        <v>720</v>
      </c>
      <c r="D8891" s="51" t="s">
        <v>1439</v>
      </c>
      <c r="E8891" s="54" t="str">
        <f t="shared" si="694"/>
        <v>030753</v>
      </c>
      <c r="F8891" s="51" t="e">
        <f>VLOOKUP(E8891,#REF!,8,FALSE)</f>
        <v>#REF!</v>
      </c>
      <c r="G8891" s="51" t="e">
        <f>VLOOKUP(E8891,#REF!,9,FALSE)</f>
        <v>#REF!</v>
      </c>
      <c r="H8891" s="52">
        <v>893402</v>
      </c>
      <c r="I8891" s="51" t="s">
        <v>5174</v>
      </c>
      <c r="J8891" s="53">
        <v>13.6</v>
      </c>
      <c r="K8891" s="53">
        <v>13.6</v>
      </c>
      <c r="L8891" s="53">
        <v>8.2151831930555552</v>
      </c>
      <c r="M8891" s="53">
        <v>8.2151831930555552</v>
      </c>
      <c r="N8891" s="53">
        <f t="shared" si="695"/>
        <v>5914.9318990000002</v>
      </c>
      <c r="O8891" s="53" t="e">
        <f>VLOOKUP(E8891,#REF!,29,FALSE)</f>
        <v>#REF!</v>
      </c>
      <c r="P8891" s="53" t="e">
        <f t="shared" si="696"/>
        <v>#REF!</v>
      </c>
      <c r="Q8891" s="53">
        <v>0</v>
      </c>
    </row>
    <row r="8892" spans="1:17">
      <c r="A8892" s="51" t="s">
        <v>5414</v>
      </c>
      <c r="B8892" s="51">
        <f t="shared" si="692"/>
        <v>11</v>
      </c>
      <c r="C8892" s="51">
        <f t="shared" si="693"/>
        <v>720</v>
      </c>
      <c r="D8892" s="51" t="s">
        <v>1236</v>
      </c>
      <c r="E8892" s="54" t="str">
        <f t="shared" si="694"/>
        <v>030544</v>
      </c>
      <c r="F8892" s="51" t="e">
        <f>VLOOKUP(E8892,#REF!,8,FALSE)</f>
        <v>#REF!</v>
      </c>
      <c r="G8892" s="51" t="e">
        <f>VLOOKUP(E8892,#REF!,9,FALSE)</f>
        <v>#REF!</v>
      </c>
      <c r="H8892" s="52">
        <v>890777</v>
      </c>
      <c r="I8892" s="51" t="s">
        <v>5175</v>
      </c>
      <c r="J8892" s="53">
        <v>13.9</v>
      </c>
      <c r="K8892" s="53">
        <v>13.9</v>
      </c>
      <c r="L8892" s="53">
        <v>8.0524455041666663</v>
      </c>
      <c r="M8892" s="53">
        <v>8.0524455041666663</v>
      </c>
      <c r="N8892" s="53">
        <f t="shared" si="695"/>
        <v>5797.7607629999993</v>
      </c>
      <c r="O8892" s="53" t="e">
        <f>VLOOKUP(E8892,#REF!,29,FALSE)</f>
        <v>#REF!</v>
      </c>
      <c r="P8892" s="53" t="e">
        <f t="shared" si="696"/>
        <v>#REF!</v>
      </c>
      <c r="Q8892" s="53">
        <v>0</v>
      </c>
    </row>
    <row r="8893" spans="1:17">
      <c r="A8893" s="51" t="s">
        <v>5414</v>
      </c>
      <c r="B8893" s="51">
        <f t="shared" si="692"/>
        <v>11</v>
      </c>
      <c r="C8893" s="51">
        <f t="shared" si="693"/>
        <v>720</v>
      </c>
      <c r="D8893" s="51" t="s">
        <v>208</v>
      </c>
      <c r="E8893" s="54" t="str">
        <f t="shared" si="694"/>
        <v>028014</v>
      </c>
      <c r="F8893" s="51" t="e">
        <f>VLOOKUP(E8893,#REF!,8,FALSE)</f>
        <v>#REF!</v>
      </c>
      <c r="G8893" s="51" t="e">
        <f>VLOOKUP(E8893,#REF!,9,FALSE)</f>
        <v>#REF!</v>
      </c>
      <c r="H8893" s="52">
        <v>8575</v>
      </c>
      <c r="I8893" s="51" t="s">
        <v>2309</v>
      </c>
      <c r="J8893" s="53">
        <v>205.6</v>
      </c>
      <c r="K8893" s="53">
        <v>141.00000399999999</v>
      </c>
      <c r="L8893" s="53">
        <v>189.42691374722224</v>
      </c>
      <c r="M8893" s="53">
        <v>189.42691375833334</v>
      </c>
      <c r="N8893" s="53">
        <f t="shared" si="695"/>
        <v>136387.37790600001</v>
      </c>
      <c r="O8893" s="53" t="e">
        <f>VLOOKUP(E8893,#REF!,29,FALSE)</f>
        <v>#REF!</v>
      </c>
      <c r="P8893" s="53" t="e">
        <f t="shared" si="696"/>
        <v>#REF!</v>
      </c>
      <c r="Q8893" s="53">
        <v>0</v>
      </c>
    </row>
    <row r="8894" spans="1:17">
      <c r="A8894" s="51" t="s">
        <v>5414</v>
      </c>
      <c r="B8894" s="51">
        <f t="shared" si="692"/>
        <v>11</v>
      </c>
      <c r="C8894" s="51">
        <f t="shared" si="693"/>
        <v>720</v>
      </c>
      <c r="D8894" s="51" t="s">
        <v>501</v>
      </c>
      <c r="E8894" s="54" t="str">
        <f t="shared" si="694"/>
        <v>028326</v>
      </c>
      <c r="F8894" s="51" t="e">
        <f>VLOOKUP(E8894,#REF!,8,FALSE)</f>
        <v>#REF!</v>
      </c>
      <c r="G8894" s="51" t="e">
        <f>VLOOKUP(E8894,#REF!,9,FALSE)</f>
        <v>#REF!</v>
      </c>
      <c r="H8894" s="52">
        <v>8277</v>
      </c>
      <c r="I8894" s="51" t="s">
        <v>500</v>
      </c>
      <c r="J8894" s="53">
        <v>38</v>
      </c>
      <c r="K8894" s="53">
        <v>38</v>
      </c>
      <c r="L8894" s="53">
        <v>34.26989166111111</v>
      </c>
      <c r="M8894" s="53">
        <v>34.269824705555557</v>
      </c>
      <c r="N8894" s="53">
        <f t="shared" si="695"/>
        <v>24674.273788000002</v>
      </c>
      <c r="O8894" s="53" t="e">
        <f>VLOOKUP(E8894,#REF!,29,FALSE)</f>
        <v>#REF!</v>
      </c>
      <c r="P8894" s="53" t="e">
        <f t="shared" si="696"/>
        <v>#REF!</v>
      </c>
      <c r="Q8894" s="53">
        <v>6.6955555555776105E-5</v>
      </c>
    </row>
    <row r="8895" spans="1:17">
      <c r="A8895" s="51" t="s">
        <v>5414</v>
      </c>
      <c r="B8895" s="51">
        <f t="shared" si="692"/>
        <v>11</v>
      </c>
      <c r="C8895" s="51">
        <f t="shared" si="693"/>
        <v>720</v>
      </c>
      <c r="D8895" s="51" t="s">
        <v>185</v>
      </c>
      <c r="E8895" s="54" t="str">
        <f t="shared" si="694"/>
        <v>028358</v>
      </c>
      <c r="F8895" s="51" t="e">
        <f>VLOOKUP(E8895,#REF!,8,FALSE)</f>
        <v>#REF!</v>
      </c>
      <c r="G8895" s="51" t="e">
        <f>VLOOKUP(E8895,#REF!,9,FALSE)</f>
        <v>#REF!</v>
      </c>
      <c r="H8895" s="52">
        <v>8411</v>
      </c>
      <c r="I8895" s="51" t="s">
        <v>5176</v>
      </c>
      <c r="J8895" s="53">
        <v>205.8</v>
      </c>
      <c r="K8895" s="53">
        <v>140.99999600000001</v>
      </c>
      <c r="L8895" s="53">
        <v>56.489614224999997</v>
      </c>
      <c r="M8895" s="53">
        <v>40.439985087499998</v>
      </c>
      <c r="N8895" s="53">
        <f t="shared" si="695"/>
        <v>29116.789262999999</v>
      </c>
      <c r="O8895" s="53" t="e">
        <f>VLOOKUP(E8895,#REF!,29,FALSE)</f>
        <v>#REF!</v>
      </c>
      <c r="P8895" s="53" t="e">
        <f t="shared" si="696"/>
        <v>#REF!</v>
      </c>
      <c r="Q8895" s="53">
        <v>16.049629137500002</v>
      </c>
    </row>
    <row r="8896" spans="1:17">
      <c r="A8896" s="51" t="s">
        <v>5414</v>
      </c>
      <c r="B8896" s="51">
        <f t="shared" si="692"/>
        <v>11</v>
      </c>
      <c r="C8896" s="51">
        <f t="shared" si="693"/>
        <v>720</v>
      </c>
      <c r="D8896" s="51" t="s">
        <v>412</v>
      </c>
      <c r="E8896" s="54" t="str">
        <f t="shared" si="694"/>
        <v>028029</v>
      </c>
      <c r="F8896" s="51" t="e">
        <f>VLOOKUP(E8896,#REF!,8,FALSE)</f>
        <v>#REF!</v>
      </c>
      <c r="G8896" s="51" t="e">
        <f>VLOOKUP(E8896,#REF!,9,FALSE)</f>
        <v>#REF!</v>
      </c>
      <c r="H8896" s="52">
        <v>8761</v>
      </c>
      <c r="I8896" s="51" t="s">
        <v>5177</v>
      </c>
      <c r="J8896" s="53">
        <v>674.3</v>
      </c>
      <c r="K8896" s="53">
        <v>199.999999</v>
      </c>
      <c r="L8896" s="53">
        <v>601.75093741805551</v>
      </c>
      <c r="M8896" s="53">
        <v>186.59382364305554</v>
      </c>
      <c r="N8896" s="53">
        <f t="shared" si="695"/>
        <v>134347.55302299999</v>
      </c>
      <c r="O8896" s="53" t="e">
        <f>VLOOKUP(E8896,#REF!,29,FALSE)</f>
        <v>#REF!</v>
      </c>
      <c r="P8896" s="53" t="e">
        <f t="shared" si="696"/>
        <v>#REF!</v>
      </c>
      <c r="Q8896" s="53">
        <v>415.15711377500008</v>
      </c>
    </row>
    <row r="8897" spans="1:17">
      <c r="A8897" s="51" t="s">
        <v>5414</v>
      </c>
      <c r="B8897" s="51">
        <f t="shared" si="692"/>
        <v>11</v>
      </c>
      <c r="C8897" s="51">
        <f t="shared" si="693"/>
        <v>720</v>
      </c>
      <c r="D8897" s="51" t="s">
        <v>318</v>
      </c>
      <c r="E8897" s="54" t="str">
        <f t="shared" si="694"/>
        <v>029562</v>
      </c>
      <c r="F8897" s="51" t="e">
        <f>VLOOKUP(E8897,#REF!,8,FALSE)</f>
        <v>#REF!</v>
      </c>
      <c r="G8897" s="51" t="e">
        <f>VLOOKUP(E8897,#REF!,9,FALSE)</f>
        <v>#REF!</v>
      </c>
      <c r="H8897" s="52">
        <v>8419</v>
      </c>
      <c r="I8897" s="51" t="s">
        <v>317</v>
      </c>
      <c r="J8897" s="53">
        <v>70.400000000000006</v>
      </c>
      <c r="K8897" s="53">
        <v>70.000000999999997</v>
      </c>
      <c r="L8897" s="53">
        <v>67.509698755555547</v>
      </c>
      <c r="M8897" s="53">
        <v>67.506322301388892</v>
      </c>
      <c r="N8897" s="53">
        <f t="shared" si="695"/>
        <v>48604.552057000001</v>
      </c>
      <c r="O8897" s="53" t="e">
        <f>VLOOKUP(E8897,#REF!,29,FALSE)</f>
        <v>#REF!</v>
      </c>
      <c r="P8897" s="53" t="e">
        <f t="shared" si="696"/>
        <v>#REF!</v>
      </c>
      <c r="Q8897" s="53">
        <v>3.376454166664189E-3</v>
      </c>
    </row>
    <row r="8898" spans="1:17">
      <c r="A8898" s="51" t="s">
        <v>5414</v>
      </c>
      <c r="B8898" s="51">
        <f t="shared" si="692"/>
        <v>11</v>
      </c>
      <c r="C8898" s="51">
        <f t="shared" si="693"/>
        <v>720</v>
      </c>
      <c r="D8898" s="51" t="s">
        <v>494</v>
      </c>
      <c r="E8898" s="54" t="str">
        <f t="shared" si="694"/>
        <v>029641</v>
      </c>
      <c r="F8898" s="51" t="e">
        <f>VLOOKUP(E8898,#REF!,8,FALSE)</f>
        <v>#REF!</v>
      </c>
      <c r="G8898" s="51" t="e">
        <f>VLOOKUP(E8898,#REF!,9,FALSE)</f>
        <v>#REF!</v>
      </c>
      <c r="H8898" s="52">
        <v>8566</v>
      </c>
      <c r="I8898" s="51" t="s">
        <v>495</v>
      </c>
      <c r="J8898" s="53">
        <v>123.8</v>
      </c>
      <c r="K8898" s="53">
        <v>122.99999699999999</v>
      </c>
      <c r="L8898" s="53">
        <v>98.793392858333334</v>
      </c>
      <c r="M8898" s="53">
        <v>98.788894481944453</v>
      </c>
      <c r="N8898" s="53">
        <f t="shared" si="695"/>
        <v>71128.004027000003</v>
      </c>
      <c r="O8898" s="53" t="e">
        <f>VLOOKUP(E8898,#REF!,29,FALSE)</f>
        <v>#REF!</v>
      </c>
      <c r="P8898" s="53" t="e">
        <f t="shared" si="696"/>
        <v>#REF!</v>
      </c>
      <c r="Q8898" s="53">
        <v>4.4983763888821054E-3</v>
      </c>
    </row>
    <row r="8899" spans="1:17">
      <c r="A8899" s="51" t="s">
        <v>5414</v>
      </c>
      <c r="B8899" s="51">
        <f t="shared" ref="B8899:B8962" si="697">MONTH(A8899)</f>
        <v>11</v>
      </c>
      <c r="C8899" s="51">
        <f t="shared" ref="C8899:C8962" si="698">VLOOKUP(B8899,T:V,3,FALSE)</f>
        <v>720</v>
      </c>
      <c r="D8899" s="51" t="s">
        <v>491</v>
      </c>
      <c r="E8899" s="54" t="str">
        <f t="shared" ref="E8899:E8962" si="699">RIGHT(LEFT(D8899,16),6)</f>
        <v>029638</v>
      </c>
      <c r="F8899" s="51" t="e">
        <f>VLOOKUP(E8899,#REF!,8,FALSE)</f>
        <v>#REF!</v>
      </c>
      <c r="G8899" s="51" t="e">
        <f>VLOOKUP(E8899,#REF!,9,FALSE)</f>
        <v>#REF!</v>
      </c>
      <c r="H8899" s="52">
        <v>8565</v>
      </c>
      <c r="I8899" s="51" t="s">
        <v>5178</v>
      </c>
      <c r="J8899" s="53">
        <v>123.9</v>
      </c>
      <c r="K8899" s="53">
        <v>122.99999699999999</v>
      </c>
      <c r="L8899" s="53">
        <v>96.190664624999997</v>
      </c>
      <c r="M8899" s="53">
        <v>96.190664640277788</v>
      </c>
      <c r="N8899" s="53">
        <f t="shared" ref="N8899:N8962" si="700">M8899*C8899</f>
        <v>69257.278541000007</v>
      </c>
      <c r="O8899" s="53" t="e">
        <f>VLOOKUP(E8899,#REF!,29,FALSE)</f>
        <v>#REF!</v>
      </c>
      <c r="P8899" s="53" t="e">
        <f t="shared" ref="P8899:P8962" si="701">N8899*O8899</f>
        <v>#REF!</v>
      </c>
      <c r="Q8899" s="53">
        <v>0</v>
      </c>
    </row>
    <row r="8900" spans="1:17">
      <c r="A8900" s="51" t="s">
        <v>5414</v>
      </c>
      <c r="B8900" s="51">
        <f t="shared" si="697"/>
        <v>11</v>
      </c>
      <c r="C8900" s="51">
        <f t="shared" si="698"/>
        <v>720</v>
      </c>
      <c r="D8900" s="51" t="s">
        <v>188</v>
      </c>
      <c r="E8900" s="54" t="str">
        <f t="shared" si="699"/>
        <v>027888</v>
      </c>
      <c r="F8900" s="51" t="e">
        <f>VLOOKUP(E8900,#REF!,8,FALSE)</f>
        <v>#REF!</v>
      </c>
      <c r="G8900" s="51" t="e">
        <f>VLOOKUP(E8900,#REF!,9,FALSE)</f>
        <v>#REF!</v>
      </c>
      <c r="H8900" s="52">
        <v>8286</v>
      </c>
      <c r="I8900" s="51" t="s">
        <v>2281</v>
      </c>
      <c r="J8900" s="53">
        <v>986.6</v>
      </c>
      <c r="K8900" s="53">
        <v>704.00000199999999</v>
      </c>
      <c r="L8900" s="53">
        <v>822.71766666666667</v>
      </c>
      <c r="M8900" s="53">
        <v>599.20608581944441</v>
      </c>
      <c r="N8900" s="53">
        <f t="shared" si="700"/>
        <v>431428.38178999996</v>
      </c>
      <c r="O8900" s="53" t="e">
        <f>VLOOKUP(E8900,#REF!,29,FALSE)</f>
        <v>#REF!</v>
      </c>
      <c r="P8900" s="53" t="e">
        <f t="shared" si="701"/>
        <v>#REF!</v>
      </c>
      <c r="Q8900" s="53">
        <v>223.51158084722218</v>
      </c>
    </row>
    <row r="8901" spans="1:17">
      <c r="A8901" s="51" t="s">
        <v>5414</v>
      </c>
      <c r="B8901" s="51">
        <f t="shared" si="697"/>
        <v>11</v>
      </c>
      <c r="C8901" s="51">
        <f t="shared" si="698"/>
        <v>720</v>
      </c>
      <c r="D8901" s="51" t="s">
        <v>1577</v>
      </c>
      <c r="E8901" s="54" t="str">
        <f t="shared" si="699"/>
        <v>030898</v>
      </c>
      <c r="F8901" s="51" t="e">
        <f>VLOOKUP(E8901,#REF!,8,FALSE)</f>
        <v>#REF!</v>
      </c>
      <c r="G8901" s="51" t="e">
        <f>VLOOKUP(E8901,#REF!,9,FALSE)</f>
        <v>#REF!</v>
      </c>
      <c r="H8901" s="52">
        <v>889895</v>
      </c>
      <c r="I8901" s="51" t="s">
        <v>1578</v>
      </c>
      <c r="J8901" s="53">
        <v>17.5</v>
      </c>
      <c r="K8901" s="53">
        <v>13.499999000000001</v>
      </c>
      <c r="L8901" s="53">
        <v>18.721055651388887</v>
      </c>
      <c r="M8901" s="53">
        <v>14.999239618055556</v>
      </c>
      <c r="N8901" s="53">
        <f t="shared" si="700"/>
        <v>10799.452525000001</v>
      </c>
      <c r="O8901" s="53" t="e">
        <f>VLOOKUP(E8901,#REF!,29,FALSE)</f>
        <v>#REF!</v>
      </c>
      <c r="P8901" s="53" t="e">
        <f t="shared" si="701"/>
        <v>#REF!</v>
      </c>
      <c r="Q8901" s="53">
        <v>3.7218160333333321</v>
      </c>
    </row>
    <row r="8902" spans="1:17">
      <c r="A8902" s="51" t="s">
        <v>5414</v>
      </c>
      <c r="B8902" s="51">
        <f t="shared" si="697"/>
        <v>11</v>
      </c>
      <c r="C8902" s="51">
        <f t="shared" si="698"/>
        <v>720</v>
      </c>
      <c r="D8902" s="51" t="s">
        <v>176</v>
      </c>
      <c r="E8902" s="54" t="str">
        <f t="shared" si="699"/>
        <v>027975</v>
      </c>
      <c r="F8902" s="51" t="e">
        <f>VLOOKUP(E8902,#REF!,8,FALSE)</f>
        <v>#REF!</v>
      </c>
      <c r="G8902" s="51" t="e">
        <f>VLOOKUP(E8902,#REF!,9,FALSE)</f>
        <v>#REF!</v>
      </c>
      <c r="H8902" s="52">
        <v>8409</v>
      </c>
      <c r="I8902" s="51" t="s">
        <v>5179</v>
      </c>
      <c r="J8902" s="53">
        <v>335.8</v>
      </c>
      <c r="K8902" s="53">
        <v>126.999999</v>
      </c>
      <c r="L8902" s="53">
        <v>219.76514980833332</v>
      </c>
      <c r="M8902" s="53">
        <v>84.430355048611105</v>
      </c>
      <c r="N8902" s="53">
        <f t="shared" si="700"/>
        <v>60789.855634999993</v>
      </c>
      <c r="O8902" s="53" t="e">
        <f>VLOOKUP(E8902,#REF!,29,FALSE)</f>
        <v>#REF!</v>
      </c>
      <c r="P8902" s="53" t="e">
        <f t="shared" si="701"/>
        <v>#REF!</v>
      </c>
      <c r="Q8902" s="53">
        <v>135.3347947597222</v>
      </c>
    </row>
    <row r="8903" spans="1:17">
      <c r="A8903" s="51" t="s">
        <v>5414</v>
      </c>
      <c r="B8903" s="51">
        <f t="shared" si="697"/>
        <v>11</v>
      </c>
      <c r="C8903" s="51">
        <f t="shared" si="698"/>
        <v>720</v>
      </c>
      <c r="D8903" s="51" t="s">
        <v>1436</v>
      </c>
      <c r="E8903" s="54" t="str">
        <f t="shared" si="699"/>
        <v>030080</v>
      </c>
      <c r="F8903" s="51" t="e">
        <f>VLOOKUP(E8903,#REF!,8,FALSE)</f>
        <v>#REF!</v>
      </c>
      <c r="G8903" s="51" t="e">
        <f>VLOOKUP(E8903,#REF!,9,FALSE)</f>
        <v>#REF!</v>
      </c>
      <c r="H8903" s="52">
        <v>891622</v>
      </c>
      <c r="I8903" s="51" t="s">
        <v>5180</v>
      </c>
      <c r="J8903" s="53">
        <v>26.6</v>
      </c>
      <c r="K8903" s="53">
        <v>24.799990000000001</v>
      </c>
      <c r="L8903" s="53">
        <v>14.679769650000001</v>
      </c>
      <c r="M8903" s="53">
        <v>14.679769650000001</v>
      </c>
      <c r="N8903" s="53">
        <f t="shared" si="700"/>
        <v>10569.434148</v>
      </c>
      <c r="O8903" s="53" t="e">
        <f>VLOOKUP(E8903,#REF!,29,FALSE)</f>
        <v>#REF!</v>
      </c>
      <c r="P8903" s="53" t="e">
        <f t="shared" si="701"/>
        <v>#REF!</v>
      </c>
      <c r="Q8903" s="53">
        <v>0</v>
      </c>
    </row>
    <row r="8904" spans="1:17">
      <c r="A8904" s="51" t="s">
        <v>5414</v>
      </c>
      <c r="B8904" s="51">
        <f t="shared" si="697"/>
        <v>11</v>
      </c>
      <c r="C8904" s="51">
        <f t="shared" si="698"/>
        <v>720</v>
      </c>
      <c r="D8904" s="51" t="s">
        <v>2808</v>
      </c>
      <c r="E8904" s="54" t="str">
        <f t="shared" si="699"/>
        <v>034085</v>
      </c>
      <c r="F8904" s="51" t="e">
        <f>VLOOKUP(E8904,#REF!,8,FALSE)</f>
        <v>#REF!</v>
      </c>
      <c r="G8904" s="51" t="e">
        <f>VLOOKUP(E8904,#REF!,9,FALSE)</f>
        <v>#REF!</v>
      </c>
      <c r="H8904" s="52">
        <v>909587</v>
      </c>
      <c r="I8904" s="51" t="s">
        <v>5181</v>
      </c>
      <c r="J8904" s="53">
        <v>6.7</v>
      </c>
      <c r="K8904" s="53">
        <v>6.7</v>
      </c>
      <c r="L8904" s="53">
        <v>8.1548437111111109</v>
      </c>
      <c r="M8904" s="53">
        <v>8.1548437111111109</v>
      </c>
      <c r="N8904" s="53">
        <f t="shared" si="700"/>
        <v>5871.4874719999998</v>
      </c>
      <c r="O8904" s="53" t="e">
        <f>VLOOKUP(E8904,#REF!,29,FALSE)</f>
        <v>#REF!</v>
      </c>
      <c r="P8904" s="53" t="e">
        <f t="shared" si="701"/>
        <v>#REF!</v>
      </c>
      <c r="Q8904" s="53">
        <v>0</v>
      </c>
    </row>
    <row r="8905" spans="1:17">
      <c r="A8905" s="51" t="s">
        <v>5414</v>
      </c>
      <c r="B8905" s="51">
        <f t="shared" si="697"/>
        <v>11</v>
      </c>
      <c r="C8905" s="51">
        <f t="shared" si="698"/>
        <v>720</v>
      </c>
      <c r="D8905" s="51" t="s">
        <v>2839</v>
      </c>
      <c r="E8905" s="54" t="str">
        <f t="shared" si="699"/>
        <v>032892</v>
      </c>
      <c r="F8905" s="51" t="e">
        <f>VLOOKUP(E8905,#REF!,8,FALSE)</f>
        <v>#REF!</v>
      </c>
      <c r="G8905" s="51" t="e">
        <f>VLOOKUP(E8905,#REF!,9,FALSE)</f>
        <v>#REF!</v>
      </c>
      <c r="H8905" s="52">
        <v>908531</v>
      </c>
      <c r="I8905" s="51" t="s">
        <v>5182</v>
      </c>
      <c r="J8905" s="53">
        <v>8.4</v>
      </c>
      <c r="K8905" s="53">
        <v>8.4</v>
      </c>
      <c r="L8905" s="53">
        <v>6.9683468736111109</v>
      </c>
      <c r="M8905" s="53">
        <v>6.9683468736111109</v>
      </c>
      <c r="N8905" s="53">
        <f t="shared" si="700"/>
        <v>5017.2097489999996</v>
      </c>
      <c r="O8905" s="53" t="e">
        <f>VLOOKUP(E8905,#REF!,29,FALSE)</f>
        <v>#REF!</v>
      </c>
      <c r="P8905" s="53" t="e">
        <f t="shared" si="701"/>
        <v>#REF!</v>
      </c>
      <c r="Q8905" s="53">
        <v>0</v>
      </c>
    </row>
    <row r="8906" spans="1:17">
      <c r="A8906" s="51" t="s">
        <v>5414</v>
      </c>
      <c r="B8906" s="51">
        <f t="shared" si="697"/>
        <v>11</v>
      </c>
      <c r="C8906" s="51">
        <f t="shared" si="698"/>
        <v>720</v>
      </c>
      <c r="D8906" s="51" t="s">
        <v>2851</v>
      </c>
      <c r="E8906" s="54" t="str">
        <f t="shared" si="699"/>
        <v>032893</v>
      </c>
      <c r="F8906" s="51" t="e">
        <f>VLOOKUP(E8906,#REF!,8,FALSE)</f>
        <v>#REF!</v>
      </c>
      <c r="G8906" s="51" t="e">
        <f>VLOOKUP(E8906,#REF!,9,FALSE)</f>
        <v>#REF!</v>
      </c>
      <c r="H8906" s="52">
        <v>908532</v>
      </c>
      <c r="I8906" s="51" t="s">
        <v>5183</v>
      </c>
      <c r="J8906" s="53">
        <v>8.4</v>
      </c>
      <c r="K8906" s="53">
        <v>8.4</v>
      </c>
      <c r="L8906" s="53">
        <v>6.2308974194444442</v>
      </c>
      <c r="M8906" s="53">
        <v>6.2308974194444442</v>
      </c>
      <c r="N8906" s="53">
        <f t="shared" si="700"/>
        <v>4486.246142</v>
      </c>
      <c r="O8906" s="53" t="e">
        <f>VLOOKUP(E8906,#REF!,29,FALSE)</f>
        <v>#REF!</v>
      </c>
      <c r="P8906" s="53" t="e">
        <f t="shared" si="701"/>
        <v>#REF!</v>
      </c>
      <c r="Q8906" s="53">
        <v>0</v>
      </c>
    </row>
    <row r="8907" spans="1:17">
      <c r="A8907" s="51" t="s">
        <v>5414</v>
      </c>
      <c r="B8907" s="51">
        <f t="shared" si="697"/>
        <v>11</v>
      </c>
      <c r="C8907" s="51">
        <f t="shared" si="698"/>
        <v>720</v>
      </c>
      <c r="D8907" s="51" t="s">
        <v>2410</v>
      </c>
      <c r="E8907" s="54" t="str">
        <f t="shared" si="699"/>
        <v>032311</v>
      </c>
      <c r="F8907" s="51" t="e">
        <f>VLOOKUP(E8907,#REF!,8,FALSE)</f>
        <v>#REF!</v>
      </c>
      <c r="G8907" s="51" t="e">
        <f>VLOOKUP(E8907,#REF!,9,FALSE)</f>
        <v>#REF!</v>
      </c>
      <c r="H8907" s="52">
        <v>908803</v>
      </c>
      <c r="I8907" s="51" t="s">
        <v>5184</v>
      </c>
      <c r="J8907" s="53">
        <v>6.9</v>
      </c>
      <c r="K8907" s="53">
        <v>6.7</v>
      </c>
      <c r="L8907" s="53">
        <v>7.7719829666666671</v>
      </c>
      <c r="M8907" s="53">
        <v>7.7719829666666671</v>
      </c>
      <c r="N8907" s="53">
        <f t="shared" si="700"/>
        <v>5595.8277360000002</v>
      </c>
      <c r="O8907" s="53" t="e">
        <f>VLOOKUP(E8907,#REF!,29,FALSE)</f>
        <v>#REF!</v>
      </c>
      <c r="P8907" s="53" t="e">
        <f t="shared" si="701"/>
        <v>#REF!</v>
      </c>
      <c r="Q8907" s="53">
        <v>0</v>
      </c>
    </row>
    <row r="8908" spans="1:17">
      <c r="A8908" s="51" t="s">
        <v>5414</v>
      </c>
      <c r="B8908" s="51">
        <f t="shared" si="697"/>
        <v>11</v>
      </c>
      <c r="C8908" s="51">
        <f t="shared" si="698"/>
        <v>720</v>
      </c>
      <c r="D8908" s="51" t="s">
        <v>2861</v>
      </c>
      <c r="E8908" s="54" t="str">
        <f t="shared" si="699"/>
        <v>034310</v>
      </c>
      <c r="F8908" s="51" t="e">
        <f>VLOOKUP(E8908,#REF!,8,FALSE)</f>
        <v>#REF!</v>
      </c>
      <c r="G8908" s="51" t="e">
        <f>VLOOKUP(E8908,#REF!,9,FALSE)</f>
        <v>#REF!</v>
      </c>
      <c r="H8908" s="52">
        <v>910578</v>
      </c>
      <c r="I8908" s="51" t="s">
        <v>5185</v>
      </c>
      <c r="J8908" s="53">
        <v>9.4</v>
      </c>
      <c r="K8908" s="53">
        <v>9.4</v>
      </c>
      <c r="L8908" s="53">
        <v>9.7514030444444444</v>
      </c>
      <c r="M8908" s="53">
        <v>9.7514030444444444</v>
      </c>
      <c r="N8908" s="53">
        <f t="shared" si="700"/>
        <v>7021.0101919999997</v>
      </c>
      <c r="O8908" s="53" t="e">
        <f>VLOOKUP(E8908,#REF!,29,FALSE)</f>
        <v>#REF!</v>
      </c>
      <c r="P8908" s="53" t="e">
        <f t="shared" si="701"/>
        <v>#REF!</v>
      </c>
      <c r="Q8908" s="53">
        <v>0</v>
      </c>
    </row>
    <row r="8909" spans="1:17">
      <c r="A8909" s="51" t="s">
        <v>5414</v>
      </c>
      <c r="B8909" s="51">
        <f t="shared" si="697"/>
        <v>11</v>
      </c>
      <c r="C8909" s="51">
        <f t="shared" si="698"/>
        <v>720</v>
      </c>
      <c r="D8909" s="51" t="s">
        <v>2869</v>
      </c>
      <c r="E8909" s="54" t="str">
        <f t="shared" si="699"/>
        <v>034309</v>
      </c>
      <c r="F8909" s="51" t="e">
        <f>VLOOKUP(E8909,#REF!,8,FALSE)</f>
        <v>#REF!</v>
      </c>
      <c r="G8909" s="51" t="e">
        <f>VLOOKUP(E8909,#REF!,9,FALSE)</f>
        <v>#REF!</v>
      </c>
      <c r="H8909" s="52">
        <v>910577</v>
      </c>
      <c r="I8909" s="51" t="s">
        <v>5186</v>
      </c>
      <c r="J8909" s="53">
        <v>9.4</v>
      </c>
      <c r="K8909" s="53">
        <v>9.4</v>
      </c>
      <c r="L8909" s="53">
        <v>9.7703509111111106</v>
      </c>
      <c r="M8909" s="53">
        <v>9.7703509111111106</v>
      </c>
      <c r="N8909" s="53">
        <f t="shared" si="700"/>
        <v>7034.6526559999993</v>
      </c>
      <c r="O8909" s="53" t="e">
        <f>VLOOKUP(E8909,#REF!,29,FALSE)</f>
        <v>#REF!</v>
      </c>
      <c r="P8909" s="53" t="e">
        <f t="shared" si="701"/>
        <v>#REF!</v>
      </c>
      <c r="Q8909" s="53">
        <v>0</v>
      </c>
    </row>
    <row r="8910" spans="1:17">
      <c r="A8910" s="51" t="s">
        <v>5414</v>
      </c>
      <c r="B8910" s="51">
        <f t="shared" si="697"/>
        <v>11</v>
      </c>
      <c r="C8910" s="51">
        <f t="shared" si="698"/>
        <v>720</v>
      </c>
      <c r="D8910" s="51" t="s">
        <v>2884</v>
      </c>
      <c r="E8910" s="54" t="str">
        <f t="shared" si="699"/>
        <v>033569</v>
      </c>
      <c r="F8910" s="51" t="e">
        <f>VLOOKUP(E8910,#REF!,8,FALSE)</f>
        <v>#REF!</v>
      </c>
      <c r="G8910" s="51" t="e">
        <f>VLOOKUP(E8910,#REF!,9,FALSE)</f>
        <v>#REF!</v>
      </c>
      <c r="H8910" s="52">
        <v>910576</v>
      </c>
      <c r="I8910" s="51" t="s">
        <v>5187</v>
      </c>
      <c r="J8910" s="53">
        <v>6.3</v>
      </c>
      <c r="K8910" s="53">
        <v>6.3</v>
      </c>
      <c r="L8910" s="53">
        <v>6.3194972666666676</v>
      </c>
      <c r="M8910" s="53">
        <v>6.3194972666666676</v>
      </c>
      <c r="N8910" s="53">
        <f t="shared" si="700"/>
        <v>4550.0380320000004</v>
      </c>
      <c r="O8910" s="53" t="e">
        <f>VLOOKUP(E8910,#REF!,29,FALSE)</f>
        <v>#REF!</v>
      </c>
      <c r="P8910" s="53" t="e">
        <f t="shared" si="701"/>
        <v>#REF!</v>
      </c>
      <c r="Q8910" s="53">
        <v>0</v>
      </c>
    </row>
    <row r="8911" spans="1:17">
      <c r="A8911" s="51" t="s">
        <v>5414</v>
      </c>
      <c r="B8911" s="51">
        <f t="shared" si="697"/>
        <v>11</v>
      </c>
      <c r="C8911" s="51">
        <f t="shared" si="698"/>
        <v>720</v>
      </c>
      <c r="D8911" s="51" t="s">
        <v>2833</v>
      </c>
      <c r="E8911" s="54" t="str">
        <f t="shared" si="699"/>
        <v>034437</v>
      </c>
      <c r="F8911" s="51" t="e">
        <f>VLOOKUP(E8911,#REF!,8,FALSE)</f>
        <v>#REF!</v>
      </c>
      <c r="G8911" s="51" t="e">
        <f>VLOOKUP(E8911,#REF!,9,FALSE)</f>
        <v>#REF!</v>
      </c>
      <c r="H8911" s="52">
        <v>908972</v>
      </c>
      <c r="I8911" s="51" t="s">
        <v>5188</v>
      </c>
      <c r="J8911" s="53">
        <v>8.6999999999999993</v>
      </c>
      <c r="K8911" s="53">
        <v>8.6999999999999993</v>
      </c>
      <c r="L8911" s="53">
        <v>6.9272790902777777</v>
      </c>
      <c r="M8911" s="53">
        <v>6.9272790902777777</v>
      </c>
      <c r="N8911" s="53">
        <f t="shared" si="700"/>
        <v>4987.6409450000001</v>
      </c>
      <c r="O8911" s="53" t="e">
        <f>VLOOKUP(E8911,#REF!,29,FALSE)</f>
        <v>#REF!</v>
      </c>
      <c r="P8911" s="53" t="e">
        <f t="shared" si="701"/>
        <v>#REF!</v>
      </c>
      <c r="Q8911" s="53">
        <v>0</v>
      </c>
    </row>
    <row r="8912" spans="1:17">
      <c r="A8912" s="51" t="s">
        <v>5414</v>
      </c>
      <c r="B8912" s="51">
        <f t="shared" si="697"/>
        <v>11</v>
      </c>
      <c r="C8912" s="51">
        <f t="shared" si="698"/>
        <v>720</v>
      </c>
      <c r="D8912" s="51" t="s">
        <v>2856</v>
      </c>
      <c r="E8912" s="54" t="str">
        <f t="shared" si="699"/>
        <v>034333</v>
      </c>
      <c r="F8912" s="51" t="e">
        <f>VLOOKUP(E8912,#REF!,8,FALSE)</f>
        <v>#REF!</v>
      </c>
      <c r="G8912" s="51" t="e">
        <f>VLOOKUP(E8912,#REF!,9,FALSE)</f>
        <v>#REF!</v>
      </c>
      <c r="H8912" s="52">
        <v>908971</v>
      </c>
      <c r="I8912" s="51" t="s">
        <v>5189</v>
      </c>
      <c r="J8912" s="53">
        <v>8.6999999999999993</v>
      </c>
      <c r="K8912" s="53">
        <v>8.6999999999999993</v>
      </c>
      <c r="L8912" s="53">
        <v>6.9202662347222219</v>
      </c>
      <c r="M8912" s="53">
        <v>6.9202662347222219</v>
      </c>
      <c r="N8912" s="53">
        <f t="shared" si="700"/>
        <v>4982.5916889999999</v>
      </c>
      <c r="O8912" s="53" t="e">
        <f>VLOOKUP(E8912,#REF!,29,FALSE)</f>
        <v>#REF!</v>
      </c>
      <c r="P8912" s="53" t="e">
        <f t="shared" si="701"/>
        <v>#REF!</v>
      </c>
      <c r="Q8912" s="53">
        <v>0</v>
      </c>
    </row>
    <row r="8913" spans="1:17">
      <c r="A8913" s="51" t="s">
        <v>5414</v>
      </c>
      <c r="B8913" s="51">
        <f t="shared" si="697"/>
        <v>11</v>
      </c>
      <c r="C8913" s="51">
        <f t="shared" si="698"/>
        <v>720</v>
      </c>
      <c r="D8913" s="51" t="s">
        <v>2804</v>
      </c>
      <c r="E8913" s="54" t="str">
        <f t="shared" si="699"/>
        <v>034086</v>
      </c>
      <c r="F8913" s="51" t="e">
        <f>VLOOKUP(E8913,#REF!,8,FALSE)</f>
        <v>#REF!</v>
      </c>
      <c r="G8913" s="51" t="e">
        <f>VLOOKUP(E8913,#REF!,9,FALSE)</f>
        <v>#REF!</v>
      </c>
      <c r="H8913" s="52">
        <v>909775</v>
      </c>
      <c r="I8913" s="51" t="s">
        <v>5190</v>
      </c>
      <c r="J8913" s="53">
        <v>6.7</v>
      </c>
      <c r="K8913" s="53">
        <v>6.7</v>
      </c>
      <c r="L8913" s="53">
        <v>8.1712616763888892</v>
      </c>
      <c r="M8913" s="53">
        <v>8.1712616763888892</v>
      </c>
      <c r="N8913" s="53">
        <f t="shared" si="700"/>
        <v>5883.3084070000004</v>
      </c>
      <c r="O8913" s="53" t="e">
        <f>VLOOKUP(E8913,#REF!,29,FALSE)</f>
        <v>#REF!</v>
      </c>
      <c r="P8913" s="53" t="e">
        <f t="shared" si="701"/>
        <v>#REF!</v>
      </c>
      <c r="Q8913" s="53">
        <v>0</v>
      </c>
    </row>
    <row r="8914" spans="1:17">
      <c r="A8914" s="51" t="s">
        <v>5414</v>
      </c>
      <c r="B8914" s="51">
        <f t="shared" si="697"/>
        <v>11</v>
      </c>
      <c r="C8914" s="51">
        <f t="shared" si="698"/>
        <v>720</v>
      </c>
      <c r="D8914" s="51" t="s">
        <v>2007</v>
      </c>
      <c r="E8914" s="54" t="str">
        <f t="shared" si="699"/>
        <v>031826</v>
      </c>
      <c r="F8914" s="51" t="e">
        <f>VLOOKUP(E8914,#REF!,8,FALSE)</f>
        <v>#REF!</v>
      </c>
      <c r="G8914" s="51" t="e">
        <f>VLOOKUP(E8914,#REF!,9,FALSE)</f>
        <v>#REF!</v>
      </c>
      <c r="H8914" s="52">
        <v>909110</v>
      </c>
      <c r="I8914" s="51" t="s">
        <v>5191</v>
      </c>
      <c r="J8914" s="53">
        <v>11.9</v>
      </c>
      <c r="K8914" s="53">
        <v>11.600002999999999</v>
      </c>
      <c r="L8914" s="53">
        <v>12.305205093055555</v>
      </c>
      <c r="M8914" s="53">
        <v>1.3599965000000001</v>
      </c>
      <c r="N8914" s="53">
        <f t="shared" si="700"/>
        <v>979.19748000000004</v>
      </c>
      <c r="O8914" s="53" t="e">
        <f>VLOOKUP(E8914,#REF!,29,FALSE)</f>
        <v>#REF!</v>
      </c>
      <c r="P8914" s="53" t="e">
        <f t="shared" si="701"/>
        <v>#REF!</v>
      </c>
      <c r="Q8914" s="53">
        <v>10.945208593055556</v>
      </c>
    </row>
    <row r="8915" spans="1:17">
      <c r="A8915" s="51" t="s">
        <v>5414</v>
      </c>
      <c r="B8915" s="51">
        <f t="shared" si="697"/>
        <v>11</v>
      </c>
      <c r="C8915" s="51">
        <f t="shared" si="698"/>
        <v>720</v>
      </c>
      <c r="D8915" s="51" t="s">
        <v>2014</v>
      </c>
      <c r="E8915" s="54" t="str">
        <f t="shared" si="699"/>
        <v>031645</v>
      </c>
      <c r="F8915" s="51" t="e">
        <f>VLOOKUP(E8915,#REF!,8,FALSE)</f>
        <v>#REF!</v>
      </c>
      <c r="G8915" s="51" t="e">
        <f>VLOOKUP(E8915,#REF!,9,FALSE)</f>
        <v>#REF!</v>
      </c>
      <c r="H8915" s="52">
        <v>911352</v>
      </c>
      <c r="I8915" s="51" t="s">
        <v>5192</v>
      </c>
      <c r="J8915" s="53">
        <v>14.3</v>
      </c>
      <c r="K8915" s="53">
        <v>6.759722</v>
      </c>
      <c r="L8915" s="53">
        <v>15.216471123611111</v>
      </c>
      <c r="M8915" s="53">
        <v>1.2076027777777778E-3</v>
      </c>
      <c r="N8915" s="53">
        <f t="shared" si="700"/>
        <v>0.86947400000000008</v>
      </c>
      <c r="O8915" s="53" t="e">
        <f>VLOOKUP(E8915,#REF!,29,FALSE)</f>
        <v>#REF!</v>
      </c>
      <c r="P8915" s="53" t="e">
        <f t="shared" si="701"/>
        <v>#REF!</v>
      </c>
      <c r="Q8915" s="53">
        <v>15.215263520833334</v>
      </c>
    </row>
    <row r="8916" spans="1:17">
      <c r="A8916" s="51" t="s">
        <v>5414</v>
      </c>
      <c r="B8916" s="51">
        <f t="shared" si="697"/>
        <v>11</v>
      </c>
      <c r="C8916" s="51">
        <f t="shared" si="698"/>
        <v>720</v>
      </c>
      <c r="D8916" s="51" t="s">
        <v>2023</v>
      </c>
      <c r="E8916" s="54" t="str">
        <f t="shared" si="699"/>
        <v>031697</v>
      </c>
      <c r="F8916" s="51" t="e">
        <f>VLOOKUP(E8916,#REF!,8,FALSE)</f>
        <v>#REF!</v>
      </c>
      <c r="G8916" s="51" t="e">
        <f>VLOOKUP(E8916,#REF!,9,FALSE)</f>
        <v>#REF!</v>
      </c>
      <c r="H8916" s="52">
        <v>910992</v>
      </c>
      <c r="I8916" s="51" t="s">
        <v>5193</v>
      </c>
      <c r="J8916" s="53">
        <v>10.3</v>
      </c>
      <c r="K8916" s="53">
        <v>5.2702530000000003</v>
      </c>
      <c r="L8916" s="53">
        <v>10.604184175</v>
      </c>
      <c r="M8916" s="53">
        <v>0</v>
      </c>
      <c r="N8916" s="53">
        <f t="shared" si="700"/>
        <v>0</v>
      </c>
      <c r="O8916" s="53" t="e">
        <f>VLOOKUP(E8916,#REF!,29,FALSE)</f>
        <v>#REF!</v>
      </c>
      <c r="P8916" s="53" t="e">
        <f t="shared" si="701"/>
        <v>#REF!</v>
      </c>
      <c r="Q8916" s="53">
        <v>10.604184175</v>
      </c>
    </row>
    <row r="8917" spans="1:17">
      <c r="A8917" s="51" t="s">
        <v>5414</v>
      </c>
      <c r="B8917" s="51">
        <f t="shared" si="697"/>
        <v>11</v>
      </c>
      <c r="C8917" s="51">
        <f t="shared" si="698"/>
        <v>720</v>
      </c>
      <c r="D8917" s="51" t="s">
        <v>2019</v>
      </c>
      <c r="E8917" s="54" t="str">
        <f t="shared" si="699"/>
        <v>031643</v>
      </c>
      <c r="F8917" s="51" t="e">
        <f>VLOOKUP(E8917,#REF!,8,FALSE)</f>
        <v>#REF!</v>
      </c>
      <c r="G8917" s="51" t="e">
        <f>VLOOKUP(E8917,#REF!,9,FALSE)</f>
        <v>#REF!</v>
      </c>
      <c r="H8917" s="52">
        <v>910973</v>
      </c>
      <c r="I8917" s="51" t="s">
        <v>5194</v>
      </c>
      <c r="J8917" s="53">
        <v>11.3</v>
      </c>
      <c r="K8917" s="53">
        <v>5.790082</v>
      </c>
      <c r="L8917" s="53">
        <v>10.756226656944445</v>
      </c>
      <c r="M8917" s="53">
        <v>0</v>
      </c>
      <c r="N8917" s="53">
        <f t="shared" si="700"/>
        <v>0</v>
      </c>
      <c r="O8917" s="53" t="e">
        <f>VLOOKUP(E8917,#REF!,29,FALSE)</f>
        <v>#REF!</v>
      </c>
      <c r="P8917" s="53" t="e">
        <f t="shared" si="701"/>
        <v>#REF!</v>
      </c>
      <c r="Q8917" s="53">
        <v>10.756226656944445</v>
      </c>
    </row>
    <row r="8918" spans="1:17">
      <c r="A8918" s="51" t="s">
        <v>5414</v>
      </c>
      <c r="B8918" s="51">
        <f t="shared" si="697"/>
        <v>11</v>
      </c>
      <c r="C8918" s="51">
        <f t="shared" si="698"/>
        <v>720</v>
      </c>
      <c r="D8918" s="51" t="s">
        <v>1486</v>
      </c>
      <c r="E8918" s="54" t="str">
        <f t="shared" si="699"/>
        <v>030860</v>
      </c>
      <c r="F8918" s="51" t="e">
        <f>VLOOKUP(E8918,#REF!,8,FALSE)</f>
        <v>#REF!</v>
      </c>
      <c r="G8918" s="51" t="e">
        <f>VLOOKUP(E8918,#REF!,9,FALSE)</f>
        <v>#REF!</v>
      </c>
      <c r="H8918" s="52">
        <v>893325</v>
      </c>
      <c r="I8918" s="51" t="s">
        <v>5195</v>
      </c>
      <c r="J8918" s="53">
        <v>13.2</v>
      </c>
      <c r="K8918" s="53">
        <v>13.2</v>
      </c>
      <c r="L8918" s="53">
        <v>9.1419670041666663</v>
      </c>
      <c r="M8918" s="53">
        <v>9.1419670041666663</v>
      </c>
      <c r="N8918" s="53">
        <f t="shared" si="700"/>
        <v>6582.2162429999998</v>
      </c>
      <c r="O8918" s="53" t="e">
        <f>VLOOKUP(E8918,#REF!,29,FALSE)</f>
        <v>#REF!</v>
      </c>
      <c r="P8918" s="53" t="e">
        <f t="shared" si="701"/>
        <v>#REF!</v>
      </c>
      <c r="Q8918" s="53">
        <v>0</v>
      </c>
    </row>
    <row r="8919" spans="1:17">
      <c r="A8919" s="51" t="s">
        <v>5414</v>
      </c>
      <c r="B8919" s="51">
        <f t="shared" si="697"/>
        <v>11</v>
      </c>
      <c r="C8919" s="51">
        <f t="shared" si="698"/>
        <v>720</v>
      </c>
      <c r="D8919" s="51" t="s">
        <v>211</v>
      </c>
      <c r="E8919" s="54" t="str">
        <f t="shared" si="699"/>
        <v>027974</v>
      </c>
      <c r="F8919" s="51" t="e">
        <f>VLOOKUP(E8919,#REF!,8,FALSE)</f>
        <v>#REF!</v>
      </c>
      <c r="G8919" s="51" t="e">
        <f>VLOOKUP(E8919,#REF!,9,FALSE)</f>
        <v>#REF!</v>
      </c>
      <c r="H8919" s="52">
        <v>8298</v>
      </c>
      <c r="I8919" s="51" t="s">
        <v>210</v>
      </c>
      <c r="J8919" s="53">
        <v>9.6</v>
      </c>
      <c r="K8919" s="53">
        <v>5.8599990000000002</v>
      </c>
      <c r="L8919" s="53">
        <v>4.4162281444444442</v>
      </c>
      <c r="M8919" s="53">
        <v>4.4162281680555555</v>
      </c>
      <c r="N8919" s="53">
        <f t="shared" si="700"/>
        <v>3179.6842809999998</v>
      </c>
      <c r="O8919" s="53" t="e">
        <f>VLOOKUP(E8919,#REF!,29,FALSE)</f>
        <v>#REF!</v>
      </c>
      <c r="P8919" s="53" t="e">
        <f t="shared" si="701"/>
        <v>#REF!</v>
      </c>
      <c r="Q8919" s="53">
        <v>0</v>
      </c>
    </row>
    <row r="8920" spans="1:17">
      <c r="A8920" s="51" t="s">
        <v>5414</v>
      </c>
      <c r="B8920" s="51">
        <f t="shared" si="697"/>
        <v>11</v>
      </c>
      <c r="C8920" s="51">
        <f t="shared" si="698"/>
        <v>720</v>
      </c>
      <c r="D8920" s="51" t="s">
        <v>637</v>
      </c>
      <c r="E8920" s="54" t="str">
        <f t="shared" si="699"/>
        <v>029775</v>
      </c>
      <c r="F8920" s="51" t="e">
        <f>VLOOKUP(E8920,#REF!,8,FALSE)</f>
        <v>#REF!</v>
      </c>
      <c r="G8920" s="51" t="e">
        <f>VLOOKUP(E8920,#REF!,9,FALSE)</f>
        <v>#REF!</v>
      </c>
      <c r="H8920" s="52">
        <v>8611</v>
      </c>
      <c r="I8920" s="51" t="s">
        <v>5196</v>
      </c>
      <c r="J8920" s="53">
        <v>13</v>
      </c>
      <c r="K8920" s="53">
        <v>11</v>
      </c>
      <c r="L8920" s="53">
        <v>0.2268307125</v>
      </c>
      <c r="M8920" s="53">
        <v>0.2268307125</v>
      </c>
      <c r="N8920" s="53">
        <f t="shared" si="700"/>
        <v>163.31811300000001</v>
      </c>
      <c r="O8920" s="53" t="e">
        <f>VLOOKUP(E8920,#REF!,29,FALSE)</f>
        <v>#REF!</v>
      </c>
      <c r="P8920" s="53" t="e">
        <f t="shared" si="701"/>
        <v>#REF!</v>
      </c>
      <c r="Q8920" s="53">
        <v>0</v>
      </c>
    </row>
    <row r="8921" spans="1:17">
      <c r="A8921" s="51" t="s">
        <v>5414</v>
      </c>
      <c r="B8921" s="51">
        <f t="shared" si="697"/>
        <v>11</v>
      </c>
      <c r="C8921" s="51">
        <f t="shared" si="698"/>
        <v>720</v>
      </c>
      <c r="D8921" s="51" t="s">
        <v>304</v>
      </c>
      <c r="E8921" s="54" t="str">
        <f t="shared" si="699"/>
        <v>028401</v>
      </c>
      <c r="F8921" s="51" t="e">
        <f>VLOOKUP(E8921,#REF!,8,FALSE)</f>
        <v>#REF!</v>
      </c>
      <c r="G8921" s="51" t="e">
        <f>VLOOKUP(E8921,#REF!,9,FALSE)</f>
        <v>#REF!</v>
      </c>
      <c r="H8921" s="52">
        <v>8415</v>
      </c>
      <c r="I8921" s="51" t="s">
        <v>5197</v>
      </c>
      <c r="J8921" s="53">
        <v>14.9</v>
      </c>
      <c r="K8921" s="53">
        <v>10.934843000000001</v>
      </c>
      <c r="L8921" s="53">
        <v>0</v>
      </c>
      <c r="M8921" s="53">
        <v>0</v>
      </c>
      <c r="N8921" s="53">
        <f t="shared" si="700"/>
        <v>0</v>
      </c>
      <c r="O8921" s="53" t="e">
        <f>VLOOKUP(E8921,#REF!,29,FALSE)</f>
        <v>#REF!</v>
      </c>
      <c r="P8921" s="53" t="e">
        <f t="shared" si="701"/>
        <v>#REF!</v>
      </c>
      <c r="Q8921" s="53">
        <v>0</v>
      </c>
    </row>
    <row r="8922" spans="1:17">
      <c r="A8922" s="51" t="s">
        <v>5414</v>
      </c>
      <c r="B8922" s="51">
        <f t="shared" si="697"/>
        <v>11</v>
      </c>
      <c r="C8922" s="51">
        <f t="shared" si="698"/>
        <v>720</v>
      </c>
      <c r="D8922" s="51" t="s">
        <v>1604</v>
      </c>
      <c r="E8922" s="54" t="str">
        <f t="shared" si="699"/>
        <v>030943</v>
      </c>
      <c r="F8922" s="51" t="e">
        <f>VLOOKUP(E8922,#REF!,8,FALSE)</f>
        <v>#REF!</v>
      </c>
      <c r="G8922" s="51" t="e">
        <f>VLOOKUP(E8922,#REF!,9,FALSE)</f>
        <v>#REF!</v>
      </c>
      <c r="H8922" s="52">
        <v>890380</v>
      </c>
      <c r="I8922" s="51" t="s">
        <v>5198</v>
      </c>
      <c r="J8922" s="53">
        <v>16.899999999999999</v>
      </c>
      <c r="K8922" s="53">
        <v>15.500004000000001</v>
      </c>
      <c r="L8922" s="53">
        <v>9.249521868055556</v>
      </c>
      <c r="M8922" s="53">
        <v>8.8106432680555553</v>
      </c>
      <c r="N8922" s="53">
        <f t="shared" si="700"/>
        <v>6343.6631529999995</v>
      </c>
      <c r="O8922" s="53" t="e">
        <f>VLOOKUP(E8922,#REF!,29,FALSE)</f>
        <v>#REF!</v>
      </c>
      <c r="P8922" s="53" t="e">
        <f t="shared" si="701"/>
        <v>#REF!</v>
      </c>
      <c r="Q8922" s="53">
        <v>0.43887859999999945</v>
      </c>
    </row>
    <row r="8923" spans="1:17">
      <c r="A8923" s="51" t="s">
        <v>5414</v>
      </c>
      <c r="B8923" s="51">
        <f t="shared" si="697"/>
        <v>11</v>
      </c>
      <c r="C8923" s="51">
        <f t="shared" si="698"/>
        <v>720</v>
      </c>
      <c r="D8923" s="51" t="s">
        <v>1595</v>
      </c>
      <c r="E8923" s="54" t="str">
        <f t="shared" si="699"/>
        <v>031010</v>
      </c>
      <c r="F8923" s="51" t="e">
        <f>VLOOKUP(E8923,#REF!,8,FALSE)</f>
        <v>#REF!</v>
      </c>
      <c r="G8923" s="51" t="e">
        <f>VLOOKUP(E8923,#REF!,9,FALSE)</f>
        <v>#REF!</v>
      </c>
      <c r="H8923" s="52">
        <v>890382</v>
      </c>
      <c r="I8923" s="51" t="s">
        <v>5199</v>
      </c>
      <c r="J8923" s="53">
        <v>17.8</v>
      </c>
      <c r="K8923" s="53">
        <v>15.500004000000001</v>
      </c>
      <c r="L8923" s="53">
        <v>9.5408651624999994</v>
      </c>
      <c r="M8923" s="53">
        <v>8.6286485305555551</v>
      </c>
      <c r="N8923" s="53">
        <f t="shared" si="700"/>
        <v>6212.6269419999999</v>
      </c>
      <c r="O8923" s="53" t="e">
        <f>VLOOKUP(E8923,#REF!,29,FALSE)</f>
        <v>#REF!</v>
      </c>
      <c r="P8923" s="53" t="e">
        <f t="shared" si="701"/>
        <v>#REF!</v>
      </c>
      <c r="Q8923" s="53">
        <v>0.91221663194444447</v>
      </c>
    </row>
    <row r="8924" spans="1:17">
      <c r="A8924" s="51" t="s">
        <v>5414</v>
      </c>
      <c r="B8924" s="51">
        <f t="shared" si="697"/>
        <v>11</v>
      </c>
      <c r="C8924" s="51">
        <f t="shared" si="698"/>
        <v>720</v>
      </c>
      <c r="D8924" s="51" t="s">
        <v>1254</v>
      </c>
      <c r="E8924" s="54" t="str">
        <f t="shared" si="699"/>
        <v>030476</v>
      </c>
      <c r="F8924" s="51" t="e">
        <f>VLOOKUP(E8924,#REF!,8,FALSE)</f>
        <v>#REF!</v>
      </c>
      <c r="G8924" s="51" t="e">
        <f>VLOOKUP(E8924,#REF!,9,FALSE)</f>
        <v>#REF!</v>
      </c>
      <c r="H8924" s="52">
        <v>890778</v>
      </c>
      <c r="I8924" s="51" t="s">
        <v>5200</v>
      </c>
      <c r="J8924" s="53">
        <v>10.1</v>
      </c>
      <c r="K8924" s="53">
        <v>10.1</v>
      </c>
      <c r="L8924" s="53">
        <v>7.4875903583333336</v>
      </c>
      <c r="M8924" s="53">
        <v>7.4875903583333336</v>
      </c>
      <c r="N8924" s="53">
        <f t="shared" si="700"/>
        <v>5391.0650580000001</v>
      </c>
      <c r="O8924" s="53" t="e">
        <f>VLOOKUP(E8924,#REF!,29,FALSE)</f>
        <v>#REF!</v>
      </c>
      <c r="P8924" s="53" t="e">
        <f t="shared" si="701"/>
        <v>#REF!</v>
      </c>
      <c r="Q8924" s="53">
        <v>0</v>
      </c>
    </row>
    <row r="8925" spans="1:17">
      <c r="A8925" s="51" t="s">
        <v>5414</v>
      </c>
      <c r="B8925" s="51">
        <f t="shared" si="697"/>
        <v>11</v>
      </c>
      <c r="C8925" s="51">
        <f t="shared" si="698"/>
        <v>720</v>
      </c>
      <c r="D8925" s="51" t="s">
        <v>2102</v>
      </c>
      <c r="E8925" s="54" t="str">
        <f t="shared" si="699"/>
        <v>031766</v>
      </c>
      <c r="F8925" s="51" t="e">
        <f>VLOOKUP(E8925,#REF!,8,FALSE)</f>
        <v>#REF!</v>
      </c>
      <c r="G8925" s="51" t="e">
        <f>VLOOKUP(E8925,#REF!,9,FALSE)</f>
        <v>#REF!</v>
      </c>
      <c r="H8925" s="52">
        <v>907839</v>
      </c>
      <c r="I8925" s="51" t="s">
        <v>5201</v>
      </c>
      <c r="J8925" s="53">
        <v>16</v>
      </c>
      <c r="K8925" s="53">
        <v>14.899994</v>
      </c>
      <c r="L8925" s="53">
        <v>3.378441265277778</v>
      </c>
      <c r="M8925" s="53">
        <v>3.3784412416666667</v>
      </c>
      <c r="N8925" s="53">
        <f t="shared" si="700"/>
        <v>2432.4776940000002</v>
      </c>
      <c r="O8925" s="53" t="e">
        <f>VLOOKUP(E8925,#REF!,29,FALSE)</f>
        <v>#REF!</v>
      </c>
      <c r="P8925" s="53" t="e">
        <f t="shared" si="701"/>
        <v>#REF!</v>
      </c>
      <c r="Q8925" s="53">
        <v>2.3611110893600401E-8</v>
      </c>
    </row>
    <row r="8926" spans="1:17">
      <c r="A8926" s="51" t="s">
        <v>5414</v>
      </c>
      <c r="B8926" s="51">
        <f t="shared" si="697"/>
        <v>11</v>
      </c>
      <c r="C8926" s="51">
        <f t="shared" si="698"/>
        <v>720</v>
      </c>
      <c r="D8926" s="51" t="s">
        <v>2418</v>
      </c>
      <c r="E8926" s="54" t="str">
        <f t="shared" si="699"/>
        <v>032366</v>
      </c>
      <c r="F8926" s="51" t="e">
        <f>VLOOKUP(E8926,#REF!,8,FALSE)</f>
        <v>#REF!</v>
      </c>
      <c r="G8926" s="51" t="e">
        <f>VLOOKUP(E8926,#REF!,9,FALSE)</f>
        <v>#REF!</v>
      </c>
      <c r="H8926" s="52">
        <v>908209</v>
      </c>
      <c r="I8926" s="51" t="s">
        <v>5202</v>
      </c>
      <c r="J8926" s="53">
        <v>13.6</v>
      </c>
      <c r="K8926" s="53">
        <v>13.6</v>
      </c>
      <c r="L8926" s="53">
        <v>5.7208333152777779</v>
      </c>
      <c r="M8926" s="53">
        <v>5.7208333152777779</v>
      </c>
      <c r="N8926" s="53">
        <f t="shared" si="700"/>
        <v>4118.9999870000001</v>
      </c>
      <c r="O8926" s="53" t="e">
        <f>VLOOKUP(E8926,#REF!,29,FALSE)</f>
        <v>#REF!</v>
      </c>
      <c r="P8926" s="53" t="e">
        <f t="shared" si="701"/>
        <v>#REF!</v>
      </c>
      <c r="Q8926" s="53">
        <v>0</v>
      </c>
    </row>
    <row r="8927" spans="1:17">
      <c r="A8927" s="51" t="s">
        <v>5414</v>
      </c>
      <c r="B8927" s="51">
        <f t="shared" si="697"/>
        <v>11</v>
      </c>
      <c r="C8927" s="51">
        <f t="shared" si="698"/>
        <v>720</v>
      </c>
      <c r="D8927" s="51" t="s">
        <v>1601</v>
      </c>
      <c r="E8927" s="54" t="str">
        <f t="shared" si="699"/>
        <v>030946</v>
      </c>
      <c r="F8927" s="51" t="e">
        <f>VLOOKUP(E8927,#REF!,8,FALSE)</f>
        <v>#REF!</v>
      </c>
      <c r="G8927" s="51" t="e">
        <f>VLOOKUP(E8927,#REF!,9,FALSE)</f>
        <v>#REF!</v>
      </c>
      <c r="H8927" s="52">
        <v>890388</v>
      </c>
      <c r="I8927" s="51" t="s">
        <v>5203</v>
      </c>
      <c r="J8927" s="53">
        <v>14.8</v>
      </c>
      <c r="K8927" s="53">
        <v>12.7</v>
      </c>
      <c r="L8927" s="53">
        <v>7.424443520833333</v>
      </c>
      <c r="M8927" s="53">
        <v>6.6168173319444454</v>
      </c>
      <c r="N8927" s="53">
        <f t="shared" si="700"/>
        <v>4764.1084790000004</v>
      </c>
      <c r="O8927" s="53" t="e">
        <f>VLOOKUP(E8927,#REF!,29,FALSE)</f>
        <v>#REF!</v>
      </c>
      <c r="P8927" s="53" t="e">
        <f t="shared" si="701"/>
        <v>#REF!</v>
      </c>
      <c r="Q8927" s="53">
        <v>0.80762618888888815</v>
      </c>
    </row>
    <row r="8928" spans="1:17">
      <c r="A8928" s="51" t="s">
        <v>5414</v>
      </c>
      <c r="B8928" s="51">
        <f t="shared" si="697"/>
        <v>11</v>
      </c>
      <c r="C8928" s="51">
        <f t="shared" si="698"/>
        <v>720</v>
      </c>
      <c r="D8928" s="51" t="s">
        <v>646</v>
      </c>
      <c r="E8928" s="54" t="str">
        <f t="shared" si="699"/>
        <v>030063</v>
      </c>
      <c r="F8928" s="51" t="e">
        <f>VLOOKUP(E8928,#REF!,8,FALSE)</f>
        <v>#REF!</v>
      </c>
      <c r="G8928" s="51" t="e">
        <f>VLOOKUP(E8928,#REF!,9,FALSE)</f>
        <v>#REF!</v>
      </c>
      <c r="H8928" s="52">
        <v>8660</v>
      </c>
      <c r="I8928" s="51" t="s">
        <v>5204</v>
      </c>
      <c r="J8928" s="53">
        <v>19.899999999999999</v>
      </c>
      <c r="K8928" s="53">
        <v>21</v>
      </c>
      <c r="L8928" s="53">
        <v>23.970627922222224</v>
      </c>
      <c r="M8928" s="53">
        <v>23.970627922222224</v>
      </c>
      <c r="N8928" s="53">
        <f t="shared" si="700"/>
        <v>17258.852104000001</v>
      </c>
      <c r="O8928" s="53" t="e">
        <f>VLOOKUP(E8928,#REF!,29,FALSE)</f>
        <v>#REF!</v>
      </c>
      <c r="P8928" s="53" t="e">
        <f t="shared" si="701"/>
        <v>#REF!</v>
      </c>
      <c r="Q8928" s="53">
        <v>0</v>
      </c>
    </row>
    <row r="8929" spans="1:17">
      <c r="A8929" s="51" t="s">
        <v>5414</v>
      </c>
      <c r="B8929" s="51">
        <f t="shared" si="697"/>
        <v>11</v>
      </c>
      <c r="C8929" s="51">
        <f t="shared" si="698"/>
        <v>720</v>
      </c>
      <c r="D8929" s="51" t="s">
        <v>1482</v>
      </c>
      <c r="E8929" s="54" t="str">
        <f t="shared" si="699"/>
        <v>002958</v>
      </c>
      <c r="F8929" s="51" t="e">
        <f>VLOOKUP(E8929,#REF!,8,FALSE)</f>
        <v>#REF!</v>
      </c>
      <c r="G8929" s="51" t="e">
        <f>VLOOKUP(E8929,#REF!,9,FALSE)</f>
        <v>#REF!</v>
      </c>
      <c r="H8929" s="52">
        <v>524</v>
      </c>
      <c r="I8929" s="51" t="s">
        <v>1483</v>
      </c>
      <c r="J8929" s="53">
        <v>17.100000000000001</v>
      </c>
      <c r="K8929" s="53">
        <v>13.067349</v>
      </c>
      <c r="L8929" s="53">
        <v>0</v>
      </c>
      <c r="M8929" s="53">
        <v>0</v>
      </c>
      <c r="N8929" s="53">
        <f t="shared" si="700"/>
        <v>0</v>
      </c>
      <c r="O8929" s="53" t="e">
        <f>VLOOKUP(E8929,#REF!,29,FALSE)</f>
        <v>#REF!</v>
      </c>
      <c r="P8929" s="53" t="e">
        <f t="shared" si="701"/>
        <v>#REF!</v>
      </c>
      <c r="Q8929" s="53">
        <v>0</v>
      </c>
    </row>
    <row r="8930" spans="1:17">
      <c r="A8930" s="51" t="s">
        <v>5414</v>
      </c>
      <c r="B8930" s="51">
        <f t="shared" si="697"/>
        <v>11</v>
      </c>
      <c r="C8930" s="51">
        <f t="shared" si="698"/>
        <v>720</v>
      </c>
      <c r="D8930" s="51" t="s">
        <v>625</v>
      </c>
      <c r="E8930" s="54" t="str">
        <f t="shared" si="699"/>
        <v>030046</v>
      </c>
      <c r="F8930" s="51" t="e">
        <f>VLOOKUP(E8930,#REF!,8,FALSE)</f>
        <v>#REF!</v>
      </c>
      <c r="G8930" s="51" t="e">
        <f>VLOOKUP(E8930,#REF!,9,FALSE)</f>
        <v>#REF!</v>
      </c>
      <c r="H8930" s="52">
        <v>8665</v>
      </c>
      <c r="I8930" s="51" t="s">
        <v>5205</v>
      </c>
      <c r="J8930" s="53">
        <v>0</v>
      </c>
      <c r="K8930" s="53">
        <v>12</v>
      </c>
      <c r="L8930" s="53">
        <v>0</v>
      </c>
      <c r="M8930" s="53">
        <v>0</v>
      </c>
      <c r="N8930" s="53">
        <f t="shared" si="700"/>
        <v>0</v>
      </c>
      <c r="O8930" s="53" t="e">
        <f>VLOOKUP(E8930,#REF!,29,FALSE)</f>
        <v>#REF!</v>
      </c>
      <c r="P8930" s="53" t="e">
        <f t="shared" si="701"/>
        <v>#REF!</v>
      </c>
      <c r="Q8930" s="53">
        <v>0</v>
      </c>
    </row>
    <row r="8931" spans="1:17">
      <c r="A8931" s="51" t="s">
        <v>5414</v>
      </c>
      <c r="B8931" s="51">
        <f t="shared" si="697"/>
        <v>11</v>
      </c>
      <c r="C8931" s="51">
        <f t="shared" si="698"/>
        <v>720</v>
      </c>
      <c r="D8931" s="51" t="s">
        <v>628</v>
      </c>
      <c r="E8931" s="54" t="str">
        <f t="shared" si="699"/>
        <v>030034</v>
      </c>
      <c r="F8931" s="51" t="e">
        <f>VLOOKUP(E8931,#REF!,8,FALSE)</f>
        <v>#REF!</v>
      </c>
      <c r="G8931" s="51" t="e">
        <f>VLOOKUP(E8931,#REF!,9,FALSE)</f>
        <v>#REF!</v>
      </c>
      <c r="H8931" s="52">
        <v>8664</v>
      </c>
      <c r="I8931" s="51" t="s">
        <v>629</v>
      </c>
      <c r="J8931" s="53">
        <v>18.100000000000001</v>
      </c>
      <c r="K8931" s="53">
        <v>7</v>
      </c>
      <c r="L8931" s="53">
        <v>12.303418165277778</v>
      </c>
      <c r="M8931" s="53">
        <v>0</v>
      </c>
      <c r="N8931" s="53">
        <f t="shared" si="700"/>
        <v>0</v>
      </c>
      <c r="O8931" s="53" t="e">
        <f>VLOOKUP(E8931,#REF!,29,FALSE)</f>
        <v>#REF!</v>
      </c>
      <c r="P8931" s="53" t="e">
        <f t="shared" si="701"/>
        <v>#REF!</v>
      </c>
      <c r="Q8931" s="53">
        <v>12.303418165277778</v>
      </c>
    </row>
    <row r="8932" spans="1:17">
      <c r="A8932" s="51" t="s">
        <v>5414</v>
      </c>
      <c r="B8932" s="51">
        <f t="shared" si="697"/>
        <v>11</v>
      </c>
      <c r="C8932" s="51">
        <f t="shared" si="698"/>
        <v>720</v>
      </c>
      <c r="D8932" s="51" t="s">
        <v>2426</v>
      </c>
      <c r="E8932" s="54" t="str">
        <f t="shared" si="699"/>
        <v>032339</v>
      </c>
      <c r="F8932" s="51" t="e">
        <f>VLOOKUP(E8932,#REF!,8,FALSE)</f>
        <v>#REF!</v>
      </c>
      <c r="G8932" s="51" t="e">
        <f>VLOOKUP(E8932,#REF!,9,FALSE)</f>
        <v>#REF!</v>
      </c>
      <c r="H8932" s="52">
        <v>909557</v>
      </c>
      <c r="I8932" s="51" t="s">
        <v>2427</v>
      </c>
      <c r="J8932" s="53">
        <v>6</v>
      </c>
      <c r="K8932" s="53">
        <v>6</v>
      </c>
      <c r="L8932" s="53">
        <v>6.4698312541666656</v>
      </c>
      <c r="M8932" s="53">
        <v>6.4698312541666656</v>
      </c>
      <c r="N8932" s="53">
        <f t="shared" si="700"/>
        <v>4658.2785029999995</v>
      </c>
      <c r="O8932" s="53" t="e">
        <f>VLOOKUP(E8932,#REF!,29,FALSE)</f>
        <v>#REF!</v>
      </c>
      <c r="P8932" s="53" t="e">
        <f t="shared" si="701"/>
        <v>#REF!</v>
      </c>
      <c r="Q8932" s="53">
        <v>0</v>
      </c>
    </row>
    <row r="8933" spans="1:17">
      <c r="A8933" s="51" t="s">
        <v>5414</v>
      </c>
      <c r="B8933" s="51">
        <f t="shared" si="697"/>
        <v>11</v>
      </c>
      <c r="C8933" s="51">
        <f t="shared" si="698"/>
        <v>720</v>
      </c>
      <c r="D8933" s="51" t="s">
        <v>2412</v>
      </c>
      <c r="E8933" s="54" t="str">
        <f t="shared" si="699"/>
        <v>032340</v>
      </c>
      <c r="F8933" s="51" t="e">
        <f>VLOOKUP(E8933,#REF!,8,FALSE)</f>
        <v>#REF!</v>
      </c>
      <c r="G8933" s="51" t="e">
        <f>VLOOKUP(E8933,#REF!,9,FALSE)</f>
        <v>#REF!</v>
      </c>
      <c r="H8933" s="52">
        <v>909773</v>
      </c>
      <c r="I8933" s="51" t="s">
        <v>2413</v>
      </c>
      <c r="J8933" s="53">
        <v>6</v>
      </c>
      <c r="K8933" s="53">
        <v>6</v>
      </c>
      <c r="L8933" s="53">
        <v>6.4337850722222214</v>
      </c>
      <c r="M8933" s="53">
        <v>6.4337850722222214</v>
      </c>
      <c r="N8933" s="53">
        <f t="shared" si="700"/>
        <v>4632.3252519999996</v>
      </c>
      <c r="O8933" s="53" t="e">
        <f>VLOOKUP(E8933,#REF!,29,FALSE)</f>
        <v>#REF!</v>
      </c>
      <c r="P8933" s="53" t="e">
        <f t="shared" si="701"/>
        <v>#REF!</v>
      </c>
      <c r="Q8933" s="53">
        <v>0</v>
      </c>
    </row>
    <row r="8934" spans="1:17">
      <c r="A8934" s="51" t="s">
        <v>5414</v>
      </c>
      <c r="B8934" s="51">
        <f t="shared" si="697"/>
        <v>11</v>
      </c>
      <c r="C8934" s="51">
        <f t="shared" si="698"/>
        <v>720</v>
      </c>
      <c r="D8934" s="51" t="s">
        <v>2422</v>
      </c>
      <c r="E8934" s="54" t="str">
        <f t="shared" si="699"/>
        <v>032341</v>
      </c>
      <c r="F8934" s="51" t="e">
        <f>VLOOKUP(E8934,#REF!,8,FALSE)</f>
        <v>#REF!</v>
      </c>
      <c r="G8934" s="51" t="e">
        <f>VLOOKUP(E8934,#REF!,9,FALSE)</f>
        <v>#REF!</v>
      </c>
      <c r="H8934" s="52">
        <v>909748</v>
      </c>
      <c r="I8934" s="51" t="s">
        <v>2423</v>
      </c>
      <c r="J8934" s="53">
        <v>6</v>
      </c>
      <c r="K8934" s="53">
        <v>6</v>
      </c>
      <c r="L8934" s="53">
        <v>6.3466315319444444</v>
      </c>
      <c r="M8934" s="53">
        <v>6.3466315319444444</v>
      </c>
      <c r="N8934" s="53">
        <f t="shared" si="700"/>
        <v>4569.5747030000002</v>
      </c>
      <c r="O8934" s="53" t="e">
        <f>VLOOKUP(E8934,#REF!,29,FALSE)</f>
        <v>#REF!</v>
      </c>
      <c r="P8934" s="53" t="e">
        <f t="shared" si="701"/>
        <v>#REF!</v>
      </c>
      <c r="Q8934" s="53">
        <v>0</v>
      </c>
    </row>
    <row r="8935" spans="1:17">
      <c r="A8935" s="51" t="s">
        <v>5414</v>
      </c>
      <c r="B8935" s="51">
        <f t="shared" si="697"/>
        <v>11</v>
      </c>
      <c r="C8935" s="51">
        <f t="shared" si="698"/>
        <v>720</v>
      </c>
      <c r="D8935" s="51" t="s">
        <v>1476</v>
      </c>
      <c r="E8935" s="54" t="str">
        <f t="shared" si="699"/>
        <v>030833</v>
      </c>
      <c r="F8935" s="51" t="e">
        <f>VLOOKUP(E8935,#REF!,8,FALSE)</f>
        <v>#REF!</v>
      </c>
      <c r="G8935" s="51" t="e">
        <f>VLOOKUP(E8935,#REF!,9,FALSE)</f>
        <v>#REF!</v>
      </c>
      <c r="H8935" s="52">
        <v>893445</v>
      </c>
      <c r="I8935" s="51" t="s">
        <v>1477</v>
      </c>
      <c r="J8935" s="53">
        <v>13.8</v>
      </c>
      <c r="K8935" s="53">
        <v>13.8</v>
      </c>
      <c r="L8935" s="53">
        <v>12.075585472222221</v>
      </c>
      <c r="M8935" s="53">
        <v>12.075585472222221</v>
      </c>
      <c r="N8935" s="53">
        <f t="shared" si="700"/>
        <v>8694.4215399999994</v>
      </c>
      <c r="O8935" s="53" t="e">
        <f>VLOOKUP(E8935,#REF!,29,FALSE)</f>
        <v>#REF!</v>
      </c>
      <c r="P8935" s="53" t="e">
        <f t="shared" si="701"/>
        <v>#REF!</v>
      </c>
      <c r="Q8935" s="53">
        <v>0</v>
      </c>
    </row>
    <row r="8936" spans="1:17">
      <c r="A8936" s="51" t="s">
        <v>5414</v>
      </c>
      <c r="B8936" s="51">
        <f t="shared" si="697"/>
        <v>11</v>
      </c>
      <c r="C8936" s="51">
        <f t="shared" si="698"/>
        <v>720</v>
      </c>
      <c r="D8936" s="51" t="s">
        <v>1129</v>
      </c>
      <c r="E8936" s="54" t="str">
        <f t="shared" si="699"/>
        <v>030595</v>
      </c>
      <c r="F8936" s="51" t="e">
        <f>VLOOKUP(E8936,#REF!,8,FALSE)</f>
        <v>#REF!</v>
      </c>
      <c r="G8936" s="51" t="e">
        <f>VLOOKUP(E8936,#REF!,9,FALSE)</f>
        <v>#REF!</v>
      </c>
      <c r="H8936" s="52">
        <v>904194</v>
      </c>
      <c r="I8936" s="51" t="s">
        <v>5206</v>
      </c>
      <c r="J8936" s="53">
        <v>14.6</v>
      </c>
      <c r="K8936" s="53">
        <v>13.5</v>
      </c>
      <c r="L8936" s="53">
        <v>14.278343547222223</v>
      </c>
      <c r="M8936" s="53">
        <v>14.278343583333335</v>
      </c>
      <c r="N8936" s="53">
        <f t="shared" si="700"/>
        <v>10280.407380000001</v>
      </c>
      <c r="O8936" s="53" t="e">
        <f>VLOOKUP(E8936,#REF!,29,FALSE)</f>
        <v>#REF!</v>
      </c>
      <c r="P8936" s="53" t="e">
        <f t="shared" si="701"/>
        <v>#REF!</v>
      </c>
      <c r="Q8936" s="53">
        <v>0</v>
      </c>
    </row>
    <row r="8937" spans="1:17">
      <c r="A8937" s="51" t="s">
        <v>5414</v>
      </c>
      <c r="B8937" s="51">
        <f t="shared" si="697"/>
        <v>11</v>
      </c>
      <c r="C8937" s="51">
        <f t="shared" si="698"/>
        <v>720</v>
      </c>
      <c r="D8937" s="51" t="s">
        <v>1610</v>
      </c>
      <c r="E8937" s="54" t="str">
        <f t="shared" si="699"/>
        <v>030944</v>
      </c>
      <c r="F8937" s="51" t="e">
        <f>VLOOKUP(E8937,#REF!,8,FALSE)</f>
        <v>#REF!</v>
      </c>
      <c r="G8937" s="51" t="e">
        <f>VLOOKUP(E8937,#REF!,9,FALSE)</f>
        <v>#REF!</v>
      </c>
      <c r="H8937" s="52">
        <v>890378</v>
      </c>
      <c r="I8937" s="51" t="s">
        <v>5207</v>
      </c>
      <c r="J8937" s="53">
        <v>17.899999999999999</v>
      </c>
      <c r="K8937" s="53">
        <v>15.899996</v>
      </c>
      <c r="L8937" s="53">
        <v>9.909699923611111</v>
      </c>
      <c r="M8937" s="53">
        <v>9.142136838888888</v>
      </c>
      <c r="N8937" s="53">
        <f t="shared" si="700"/>
        <v>6582.3385239999989</v>
      </c>
      <c r="O8937" s="53" t="e">
        <f>VLOOKUP(E8937,#REF!,29,FALSE)</f>
        <v>#REF!</v>
      </c>
      <c r="P8937" s="53" t="e">
        <f t="shared" si="701"/>
        <v>#REF!</v>
      </c>
      <c r="Q8937" s="53">
        <v>0.76756308472222246</v>
      </c>
    </row>
    <row r="8938" spans="1:17">
      <c r="A8938" s="51" t="s">
        <v>5414</v>
      </c>
      <c r="B8938" s="51">
        <f t="shared" si="697"/>
        <v>11</v>
      </c>
      <c r="C8938" s="51">
        <f t="shared" si="698"/>
        <v>720</v>
      </c>
      <c r="D8938" s="51" t="s">
        <v>2096</v>
      </c>
      <c r="E8938" s="54" t="str">
        <f t="shared" si="699"/>
        <v>031758</v>
      </c>
      <c r="F8938" s="51" t="e">
        <f>VLOOKUP(E8938,#REF!,8,FALSE)</f>
        <v>#REF!</v>
      </c>
      <c r="G8938" s="51" t="e">
        <f>VLOOKUP(E8938,#REF!,9,FALSE)</f>
        <v>#REF!</v>
      </c>
      <c r="H8938" s="52">
        <v>909383</v>
      </c>
      <c r="I8938" s="51" t="s">
        <v>5208</v>
      </c>
      <c r="J8938" s="53">
        <v>14</v>
      </c>
      <c r="K8938" s="53">
        <v>12.700001</v>
      </c>
      <c r="L8938" s="53">
        <v>9.870217822222223</v>
      </c>
      <c r="M8938" s="53">
        <v>9.870217816666667</v>
      </c>
      <c r="N8938" s="53">
        <f t="shared" si="700"/>
        <v>7106.5568280000007</v>
      </c>
      <c r="O8938" s="53" t="e">
        <f>VLOOKUP(E8938,#REF!,29,FALSE)</f>
        <v>#REF!</v>
      </c>
      <c r="P8938" s="53" t="e">
        <f t="shared" si="701"/>
        <v>#REF!</v>
      </c>
      <c r="Q8938" s="53">
        <v>5.5555561731226687E-9</v>
      </c>
    </row>
    <row r="8939" spans="1:17">
      <c r="A8939" s="51" t="s">
        <v>5414</v>
      </c>
      <c r="B8939" s="51">
        <f t="shared" si="697"/>
        <v>11</v>
      </c>
      <c r="C8939" s="51">
        <f t="shared" si="698"/>
        <v>720</v>
      </c>
      <c r="D8939" s="51" t="s">
        <v>2106</v>
      </c>
      <c r="E8939" s="54" t="str">
        <f t="shared" si="699"/>
        <v>031770</v>
      </c>
      <c r="F8939" s="51" t="e">
        <f>VLOOKUP(E8939,#REF!,8,FALSE)</f>
        <v>#REF!</v>
      </c>
      <c r="G8939" s="51" t="e">
        <f>VLOOKUP(E8939,#REF!,9,FALSE)</f>
        <v>#REF!</v>
      </c>
      <c r="H8939" s="52">
        <v>910083</v>
      </c>
      <c r="I8939" s="51" t="s">
        <v>5209</v>
      </c>
      <c r="J8939" s="53">
        <v>6</v>
      </c>
      <c r="K8939" s="53">
        <v>5.3000080000000001</v>
      </c>
      <c r="L8939" s="53">
        <v>4.2829364958333338</v>
      </c>
      <c r="M8939" s="53">
        <v>3.7832663097222223</v>
      </c>
      <c r="N8939" s="53">
        <f t="shared" si="700"/>
        <v>2723.9517430000001</v>
      </c>
      <c r="O8939" s="53" t="e">
        <f>VLOOKUP(E8939,#REF!,29,FALSE)</f>
        <v>#REF!</v>
      </c>
      <c r="P8939" s="53" t="e">
        <f t="shared" si="701"/>
        <v>#REF!</v>
      </c>
      <c r="Q8939" s="53">
        <v>0.49967018611111108</v>
      </c>
    </row>
    <row r="8940" spans="1:17">
      <c r="A8940" s="51" t="s">
        <v>5414</v>
      </c>
      <c r="B8940" s="51">
        <f t="shared" si="697"/>
        <v>11</v>
      </c>
      <c r="C8940" s="51">
        <f t="shared" si="698"/>
        <v>720</v>
      </c>
      <c r="D8940" s="51" t="s">
        <v>2104</v>
      </c>
      <c r="E8940" s="54" t="str">
        <f t="shared" si="699"/>
        <v>031771</v>
      </c>
      <c r="F8940" s="51" t="e">
        <f>VLOOKUP(E8940,#REF!,8,FALSE)</f>
        <v>#REF!</v>
      </c>
      <c r="G8940" s="51" t="e">
        <f>VLOOKUP(E8940,#REF!,9,FALSE)</f>
        <v>#REF!</v>
      </c>
      <c r="H8940" s="52">
        <v>909792</v>
      </c>
      <c r="I8940" s="51" t="s">
        <v>5210</v>
      </c>
      <c r="J8940" s="53">
        <v>13.7</v>
      </c>
      <c r="K8940" s="53">
        <v>12.899996</v>
      </c>
      <c r="L8940" s="53">
        <v>10.452837244444444</v>
      </c>
      <c r="M8940" s="53">
        <v>9.8424496208333334</v>
      </c>
      <c r="N8940" s="53">
        <f t="shared" si="700"/>
        <v>7086.5637269999997</v>
      </c>
      <c r="O8940" s="53" t="e">
        <f>VLOOKUP(E8940,#REF!,29,FALSE)</f>
        <v>#REF!</v>
      </c>
      <c r="P8940" s="53" t="e">
        <f t="shared" si="701"/>
        <v>#REF!</v>
      </c>
      <c r="Q8940" s="53">
        <v>0.61038762361111165</v>
      </c>
    </row>
    <row r="8941" spans="1:17">
      <c r="A8941" s="51" t="s">
        <v>5414</v>
      </c>
      <c r="B8941" s="51">
        <f t="shared" si="697"/>
        <v>11</v>
      </c>
      <c r="C8941" s="51">
        <f t="shared" si="698"/>
        <v>720</v>
      </c>
      <c r="D8941" s="51" t="s">
        <v>2936</v>
      </c>
      <c r="E8941" s="54" t="str">
        <f t="shared" si="699"/>
        <v>032526</v>
      </c>
      <c r="F8941" s="51" t="e">
        <f>VLOOKUP(E8941,#REF!,8,FALSE)</f>
        <v>#REF!</v>
      </c>
      <c r="G8941" s="51" t="e">
        <f>VLOOKUP(E8941,#REF!,9,FALSE)</f>
        <v>#REF!</v>
      </c>
      <c r="H8941" s="52">
        <v>910679</v>
      </c>
      <c r="I8941" s="51" t="s">
        <v>2937</v>
      </c>
      <c r="J8941" s="53">
        <v>13.1</v>
      </c>
      <c r="K8941" s="53">
        <v>13.1</v>
      </c>
      <c r="L8941" s="53">
        <v>11.365492790277777</v>
      </c>
      <c r="M8941" s="53">
        <v>11.365492790277777</v>
      </c>
      <c r="N8941" s="53">
        <f t="shared" si="700"/>
        <v>8183.1548089999997</v>
      </c>
      <c r="O8941" s="53" t="e">
        <f>VLOOKUP(E8941,#REF!,29,FALSE)</f>
        <v>#REF!</v>
      </c>
      <c r="P8941" s="53" t="e">
        <f t="shared" si="701"/>
        <v>#REF!</v>
      </c>
      <c r="Q8941" s="53">
        <v>0</v>
      </c>
    </row>
    <row r="8942" spans="1:17">
      <c r="A8942" s="51" t="s">
        <v>5414</v>
      </c>
      <c r="B8942" s="51">
        <f t="shared" si="697"/>
        <v>11</v>
      </c>
      <c r="C8942" s="51">
        <f t="shared" si="698"/>
        <v>720</v>
      </c>
      <c r="D8942" s="51" t="s">
        <v>2938</v>
      </c>
      <c r="E8942" s="54" t="str">
        <f t="shared" si="699"/>
        <v>032527</v>
      </c>
      <c r="F8942" s="51" t="e">
        <f>VLOOKUP(E8942,#REF!,8,FALSE)</f>
        <v>#REF!</v>
      </c>
      <c r="G8942" s="51" t="e">
        <f>VLOOKUP(E8942,#REF!,9,FALSE)</f>
        <v>#REF!</v>
      </c>
      <c r="H8942" s="52">
        <v>910680</v>
      </c>
      <c r="I8942" s="51" t="s">
        <v>2939</v>
      </c>
      <c r="J8942" s="53">
        <v>14.5</v>
      </c>
      <c r="K8942" s="53">
        <v>14.5</v>
      </c>
      <c r="L8942" s="53">
        <v>14.426610240277778</v>
      </c>
      <c r="M8942" s="53">
        <v>14.426610240277778</v>
      </c>
      <c r="N8942" s="53">
        <f t="shared" si="700"/>
        <v>10387.159373</v>
      </c>
      <c r="O8942" s="53" t="e">
        <f>VLOOKUP(E8942,#REF!,29,FALSE)</f>
        <v>#REF!</v>
      </c>
      <c r="P8942" s="53" t="e">
        <f t="shared" si="701"/>
        <v>#REF!</v>
      </c>
      <c r="Q8942" s="53">
        <v>0</v>
      </c>
    </row>
    <row r="8943" spans="1:17">
      <c r="A8943" s="51" t="s">
        <v>5414</v>
      </c>
      <c r="B8943" s="51">
        <f t="shared" si="697"/>
        <v>11</v>
      </c>
      <c r="C8943" s="51">
        <f t="shared" si="698"/>
        <v>720</v>
      </c>
      <c r="D8943" s="51" t="s">
        <v>2960</v>
      </c>
      <c r="E8943" s="54" t="str">
        <f t="shared" si="699"/>
        <v>032531</v>
      </c>
      <c r="F8943" s="51" t="e">
        <f>VLOOKUP(E8943,#REF!,8,FALSE)</f>
        <v>#REF!</v>
      </c>
      <c r="G8943" s="51" t="e">
        <f>VLOOKUP(E8943,#REF!,9,FALSE)</f>
        <v>#REF!</v>
      </c>
      <c r="H8943" s="52">
        <v>910714</v>
      </c>
      <c r="I8943" s="51" t="s">
        <v>5211</v>
      </c>
      <c r="J8943" s="53">
        <v>13.4</v>
      </c>
      <c r="K8943" s="53">
        <v>13.2</v>
      </c>
      <c r="L8943" s="53">
        <v>8.7639528361111108</v>
      </c>
      <c r="M8943" s="53">
        <v>8.7639528361111108</v>
      </c>
      <c r="N8943" s="53">
        <f t="shared" si="700"/>
        <v>6310.0460419999999</v>
      </c>
      <c r="O8943" s="53" t="e">
        <f>VLOOKUP(E8943,#REF!,29,FALSE)</f>
        <v>#REF!</v>
      </c>
      <c r="P8943" s="53" t="e">
        <f t="shared" si="701"/>
        <v>#REF!</v>
      </c>
      <c r="Q8943" s="53">
        <v>0</v>
      </c>
    </row>
    <row r="8944" spans="1:17">
      <c r="A8944" s="51" t="s">
        <v>5414</v>
      </c>
      <c r="B8944" s="51">
        <f t="shared" si="697"/>
        <v>11</v>
      </c>
      <c r="C8944" s="51">
        <f t="shared" si="698"/>
        <v>720</v>
      </c>
      <c r="D8944" s="51" t="s">
        <v>1935</v>
      </c>
      <c r="E8944" s="54" t="str">
        <f t="shared" si="699"/>
        <v>031563</v>
      </c>
      <c r="F8944" s="51" t="e">
        <f>VLOOKUP(E8944,#REF!,8,FALSE)</f>
        <v>#REF!</v>
      </c>
      <c r="G8944" s="51" t="e">
        <f>VLOOKUP(E8944,#REF!,9,FALSE)</f>
        <v>#REF!</v>
      </c>
      <c r="H8944" s="52">
        <v>896926</v>
      </c>
      <c r="I8944" s="51" t="s">
        <v>5212</v>
      </c>
      <c r="J8944" s="53">
        <v>17</v>
      </c>
      <c r="K8944" s="53">
        <v>15.500000999999999</v>
      </c>
      <c r="L8944" s="53">
        <v>9.512882043055555</v>
      </c>
      <c r="M8944" s="53">
        <v>9.008202397222222</v>
      </c>
      <c r="N8944" s="53">
        <f t="shared" si="700"/>
        <v>6485.905726</v>
      </c>
      <c r="O8944" s="53" t="e">
        <f>VLOOKUP(E8944,#REF!,29,FALSE)</f>
        <v>#REF!</v>
      </c>
      <c r="P8944" s="53" t="e">
        <f t="shared" si="701"/>
        <v>#REF!</v>
      </c>
      <c r="Q8944" s="53">
        <v>0.50467964583333347</v>
      </c>
    </row>
    <row r="8945" spans="1:17">
      <c r="A8945" s="51" t="s">
        <v>5414</v>
      </c>
      <c r="B8945" s="51">
        <f t="shared" si="697"/>
        <v>11</v>
      </c>
      <c r="C8945" s="51">
        <f t="shared" si="698"/>
        <v>720</v>
      </c>
      <c r="D8945" s="51" t="s">
        <v>1592</v>
      </c>
      <c r="E8945" s="54" t="str">
        <f t="shared" si="699"/>
        <v>030925</v>
      </c>
      <c r="F8945" s="51" t="e">
        <f>VLOOKUP(E8945,#REF!,8,FALSE)</f>
        <v>#REF!</v>
      </c>
      <c r="G8945" s="51" t="e">
        <f>VLOOKUP(E8945,#REF!,9,FALSE)</f>
        <v>#REF!</v>
      </c>
      <c r="H8945" s="52">
        <v>889897</v>
      </c>
      <c r="I8945" s="51" t="s">
        <v>5213</v>
      </c>
      <c r="J8945" s="53">
        <v>8.6999999999999993</v>
      </c>
      <c r="K8945" s="53">
        <v>6.4000009999999996</v>
      </c>
      <c r="L8945" s="53">
        <v>8.6691486416666681</v>
      </c>
      <c r="M8945" s="53">
        <v>8.6195390736111115</v>
      </c>
      <c r="N8945" s="53">
        <f t="shared" si="700"/>
        <v>6206.0681330000007</v>
      </c>
      <c r="O8945" s="53" t="e">
        <f>VLOOKUP(E8945,#REF!,29,FALSE)</f>
        <v>#REF!</v>
      </c>
      <c r="P8945" s="53" t="e">
        <f t="shared" si="701"/>
        <v>#REF!</v>
      </c>
      <c r="Q8945" s="53">
        <v>4.960956805555649E-2</v>
      </c>
    </row>
    <row r="8946" spans="1:17">
      <c r="A8946" s="51" t="s">
        <v>5414</v>
      </c>
      <c r="B8946" s="51">
        <f t="shared" si="697"/>
        <v>11</v>
      </c>
      <c r="C8946" s="51">
        <f t="shared" si="698"/>
        <v>720</v>
      </c>
      <c r="D8946" s="51" t="s">
        <v>1123</v>
      </c>
      <c r="E8946" s="54" t="str">
        <f t="shared" si="699"/>
        <v>030514</v>
      </c>
      <c r="F8946" s="51" t="e">
        <f>VLOOKUP(E8946,#REF!,8,FALSE)</f>
        <v>#REF!</v>
      </c>
      <c r="G8946" s="51" t="e">
        <f>VLOOKUP(E8946,#REF!,9,FALSE)</f>
        <v>#REF!</v>
      </c>
      <c r="H8946" s="52">
        <v>890941</v>
      </c>
      <c r="I8946" s="51" t="s">
        <v>5214</v>
      </c>
      <c r="J8946" s="53">
        <v>14.5</v>
      </c>
      <c r="K8946" s="53">
        <v>10.900001</v>
      </c>
      <c r="L8946" s="53">
        <v>12.801841495833333</v>
      </c>
      <c r="M8946" s="53">
        <v>12.801841454166667</v>
      </c>
      <c r="N8946" s="53">
        <f t="shared" si="700"/>
        <v>9217.3258470000001</v>
      </c>
      <c r="O8946" s="53" t="e">
        <f>VLOOKUP(E8946,#REF!,29,FALSE)</f>
        <v>#REF!</v>
      </c>
      <c r="P8946" s="53" t="e">
        <f t="shared" si="701"/>
        <v>#REF!</v>
      </c>
      <c r="Q8946" s="53">
        <v>4.1666665614078129E-8</v>
      </c>
    </row>
    <row r="8947" spans="1:17">
      <c r="A8947" s="51" t="s">
        <v>5414</v>
      </c>
      <c r="B8947" s="51">
        <f t="shared" si="697"/>
        <v>11</v>
      </c>
      <c r="C8947" s="51">
        <f t="shared" si="698"/>
        <v>720</v>
      </c>
      <c r="D8947" s="51" t="s">
        <v>1473</v>
      </c>
      <c r="E8947" s="54" t="str">
        <f t="shared" si="699"/>
        <v>030828</v>
      </c>
      <c r="F8947" s="51" t="e">
        <f>VLOOKUP(E8947,#REF!,8,FALSE)</f>
        <v>#REF!</v>
      </c>
      <c r="G8947" s="51" t="e">
        <f>VLOOKUP(E8947,#REF!,9,FALSE)</f>
        <v>#REF!</v>
      </c>
      <c r="H8947" s="52">
        <v>893428</v>
      </c>
      <c r="I8947" s="51" t="s">
        <v>1474</v>
      </c>
      <c r="J8947" s="53">
        <v>9</v>
      </c>
      <c r="K8947" s="53">
        <v>9</v>
      </c>
      <c r="L8947" s="53">
        <v>6.3365290666666665</v>
      </c>
      <c r="M8947" s="53">
        <v>6.3365290666666665</v>
      </c>
      <c r="N8947" s="53">
        <f t="shared" si="700"/>
        <v>4562.3009279999997</v>
      </c>
      <c r="O8947" s="53" t="e">
        <f>VLOOKUP(E8947,#REF!,29,FALSE)</f>
        <v>#REF!</v>
      </c>
      <c r="P8947" s="53" t="e">
        <f t="shared" si="701"/>
        <v>#REF!</v>
      </c>
      <c r="Q8947" s="53">
        <v>0</v>
      </c>
    </row>
    <row r="8948" spans="1:17">
      <c r="A8948" s="51" t="s">
        <v>5414</v>
      </c>
      <c r="B8948" s="51">
        <f t="shared" si="697"/>
        <v>11</v>
      </c>
      <c r="C8948" s="51">
        <f t="shared" si="698"/>
        <v>720</v>
      </c>
      <c r="D8948" s="51" t="s">
        <v>2785</v>
      </c>
      <c r="E8948" s="54" t="str">
        <f t="shared" si="699"/>
        <v>033144</v>
      </c>
      <c r="F8948" s="51" t="e">
        <f>VLOOKUP(E8948,#REF!,8,FALSE)</f>
        <v>#REF!</v>
      </c>
      <c r="G8948" s="51" t="e">
        <f>VLOOKUP(E8948,#REF!,9,FALSE)</f>
        <v>#REF!</v>
      </c>
      <c r="H8948" s="52">
        <v>908982</v>
      </c>
      <c r="I8948" s="51" t="s">
        <v>2786</v>
      </c>
      <c r="J8948" s="53">
        <v>15.2</v>
      </c>
      <c r="K8948" s="53">
        <v>14.500000999999999</v>
      </c>
      <c r="L8948" s="53">
        <v>7.4581884833333332</v>
      </c>
      <c r="M8948" s="53">
        <v>7.4581885277777777</v>
      </c>
      <c r="N8948" s="53">
        <f t="shared" si="700"/>
        <v>5369.8957399999999</v>
      </c>
      <c r="O8948" s="53" t="e">
        <f>VLOOKUP(E8948,#REF!,29,FALSE)</f>
        <v>#REF!</v>
      </c>
      <c r="P8948" s="53" t="e">
        <f t="shared" si="701"/>
        <v>#REF!</v>
      </c>
      <c r="Q8948" s="53">
        <v>0</v>
      </c>
    </row>
    <row r="8949" spans="1:17">
      <c r="A8949" s="51" t="s">
        <v>5414</v>
      </c>
      <c r="B8949" s="51">
        <f t="shared" si="697"/>
        <v>11</v>
      </c>
      <c r="C8949" s="51">
        <f t="shared" si="698"/>
        <v>720</v>
      </c>
      <c r="D8949" s="51" t="s">
        <v>2780</v>
      </c>
      <c r="E8949" s="54" t="str">
        <f t="shared" si="699"/>
        <v>033143</v>
      </c>
      <c r="F8949" s="51" t="e">
        <f>VLOOKUP(E8949,#REF!,8,FALSE)</f>
        <v>#REF!</v>
      </c>
      <c r="G8949" s="51" t="e">
        <f>VLOOKUP(E8949,#REF!,9,FALSE)</f>
        <v>#REF!</v>
      </c>
      <c r="H8949" s="52">
        <v>908983</v>
      </c>
      <c r="I8949" s="51" t="s">
        <v>2781</v>
      </c>
      <c r="J8949" s="53">
        <v>15.2</v>
      </c>
      <c r="K8949" s="53">
        <v>13.099999</v>
      </c>
      <c r="L8949" s="53">
        <v>7.8258993500000003</v>
      </c>
      <c r="M8949" s="53">
        <v>7.8258994000000008</v>
      </c>
      <c r="N8949" s="53">
        <f t="shared" si="700"/>
        <v>5634.6475680000003</v>
      </c>
      <c r="O8949" s="53" t="e">
        <f>VLOOKUP(E8949,#REF!,29,FALSE)</f>
        <v>#REF!</v>
      </c>
      <c r="P8949" s="53" t="e">
        <f t="shared" si="701"/>
        <v>#REF!</v>
      </c>
      <c r="Q8949" s="53">
        <v>0</v>
      </c>
    </row>
    <row r="8950" spans="1:17">
      <c r="A8950" s="51" t="s">
        <v>5414</v>
      </c>
      <c r="B8950" s="51">
        <f t="shared" si="697"/>
        <v>11</v>
      </c>
      <c r="C8950" s="51">
        <f t="shared" si="698"/>
        <v>720</v>
      </c>
      <c r="D8950" s="51" t="s">
        <v>2738</v>
      </c>
      <c r="E8950" s="54" t="str">
        <f t="shared" si="699"/>
        <v>033136</v>
      </c>
      <c r="F8950" s="51" t="e">
        <f>VLOOKUP(E8950,#REF!,8,FALSE)</f>
        <v>#REF!</v>
      </c>
      <c r="G8950" s="51" t="e">
        <f>VLOOKUP(E8950,#REF!,9,FALSE)</f>
        <v>#REF!</v>
      </c>
      <c r="H8950" s="52">
        <v>908984</v>
      </c>
      <c r="I8950" s="51" t="s">
        <v>2739</v>
      </c>
      <c r="J8950" s="53">
        <v>15.2</v>
      </c>
      <c r="K8950" s="53">
        <v>13.700001</v>
      </c>
      <c r="L8950" s="53">
        <v>8.0170212708333342</v>
      </c>
      <c r="M8950" s="53">
        <v>8.0170211513888887</v>
      </c>
      <c r="N8950" s="53">
        <f t="shared" si="700"/>
        <v>5772.2552290000003</v>
      </c>
      <c r="O8950" s="53" t="e">
        <f>VLOOKUP(E8950,#REF!,29,FALSE)</f>
        <v>#REF!</v>
      </c>
      <c r="P8950" s="53" t="e">
        <f t="shared" si="701"/>
        <v>#REF!</v>
      </c>
      <c r="Q8950" s="53">
        <v>1.1944444445867299E-7</v>
      </c>
    </row>
    <row r="8951" spans="1:17">
      <c r="A8951" s="51" t="s">
        <v>5414</v>
      </c>
      <c r="B8951" s="51">
        <f t="shared" si="697"/>
        <v>11</v>
      </c>
      <c r="C8951" s="51">
        <f t="shared" si="698"/>
        <v>720</v>
      </c>
      <c r="D8951" s="51" t="s">
        <v>2751</v>
      </c>
      <c r="E8951" s="54" t="str">
        <f t="shared" si="699"/>
        <v>033141</v>
      </c>
      <c r="F8951" s="51" t="e">
        <f>VLOOKUP(E8951,#REF!,8,FALSE)</f>
        <v>#REF!</v>
      </c>
      <c r="G8951" s="51" t="e">
        <f>VLOOKUP(E8951,#REF!,9,FALSE)</f>
        <v>#REF!</v>
      </c>
      <c r="H8951" s="52">
        <v>908985</v>
      </c>
      <c r="I8951" s="51" t="s">
        <v>2752</v>
      </c>
      <c r="J8951" s="53">
        <v>15</v>
      </c>
      <c r="K8951" s="53">
        <v>12.399998999999999</v>
      </c>
      <c r="L8951" s="53">
        <v>8.1429025138888882</v>
      </c>
      <c r="M8951" s="53">
        <v>6.9912182708333335</v>
      </c>
      <c r="N8951" s="53">
        <f t="shared" si="700"/>
        <v>5033.6771550000003</v>
      </c>
      <c r="O8951" s="53" t="e">
        <f>VLOOKUP(E8951,#REF!,29,FALSE)</f>
        <v>#REF!</v>
      </c>
      <c r="P8951" s="53" t="e">
        <f t="shared" si="701"/>
        <v>#REF!</v>
      </c>
      <c r="Q8951" s="53">
        <v>1.1516842430555547</v>
      </c>
    </row>
    <row r="8952" spans="1:17">
      <c r="A8952" s="51" t="s">
        <v>5414</v>
      </c>
      <c r="B8952" s="51">
        <f t="shared" si="697"/>
        <v>11</v>
      </c>
      <c r="C8952" s="51">
        <f t="shared" si="698"/>
        <v>720</v>
      </c>
      <c r="D8952" s="51" t="s">
        <v>2753</v>
      </c>
      <c r="E8952" s="54" t="str">
        <f t="shared" si="699"/>
        <v>033140</v>
      </c>
      <c r="F8952" s="51" t="e">
        <f>VLOOKUP(E8952,#REF!,8,FALSE)</f>
        <v>#REF!</v>
      </c>
      <c r="G8952" s="51" t="e">
        <f>VLOOKUP(E8952,#REF!,9,FALSE)</f>
        <v>#REF!</v>
      </c>
      <c r="H8952" s="52">
        <v>908986</v>
      </c>
      <c r="I8952" s="51" t="s">
        <v>2754</v>
      </c>
      <c r="J8952" s="53">
        <v>15</v>
      </c>
      <c r="K8952" s="53">
        <v>13.200006</v>
      </c>
      <c r="L8952" s="53">
        <v>7.3305700055555549</v>
      </c>
      <c r="M8952" s="53">
        <v>7.3305699513888891</v>
      </c>
      <c r="N8952" s="53">
        <f t="shared" si="700"/>
        <v>5278.0103650000001</v>
      </c>
      <c r="O8952" s="53" t="e">
        <f>VLOOKUP(E8952,#REF!,29,FALSE)</f>
        <v>#REF!</v>
      </c>
      <c r="P8952" s="53" t="e">
        <f t="shared" si="701"/>
        <v>#REF!</v>
      </c>
      <c r="Q8952" s="53">
        <v>5.4166666056213822E-8</v>
      </c>
    </row>
    <row r="8953" spans="1:17">
      <c r="A8953" s="51" t="s">
        <v>5414</v>
      </c>
      <c r="B8953" s="51">
        <f t="shared" si="697"/>
        <v>11</v>
      </c>
      <c r="C8953" s="51">
        <f t="shared" si="698"/>
        <v>720</v>
      </c>
      <c r="D8953" s="51" t="s">
        <v>2758</v>
      </c>
      <c r="E8953" s="54" t="str">
        <f t="shared" si="699"/>
        <v>033139</v>
      </c>
      <c r="F8953" s="51" t="e">
        <f>VLOOKUP(E8953,#REF!,8,FALSE)</f>
        <v>#REF!</v>
      </c>
      <c r="G8953" s="51" t="e">
        <f>VLOOKUP(E8953,#REF!,9,FALSE)</f>
        <v>#REF!</v>
      </c>
      <c r="H8953" s="52">
        <v>908987</v>
      </c>
      <c r="I8953" s="51" t="s">
        <v>2759</v>
      </c>
      <c r="J8953" s="53">
        <v>15.4</v>
      </c>
      <c r="K8953" s="53">
        <v>11.600006</v>
      </c>
      <c r="L8953" s="53">
        <v>7.6906759930555557</v>
      </c>
      <c r="M8953" s="53">
        <v>6.0165179597222229</v>
      </c>
      <c r="N8953" s="53">
        <f t="shared" si="700"/>
        <v>4331.8929310000003</v>
      </c>
      <c r="O8953" s="53" t="e">
        <f>VLOOKUP(E8953,#REF!,29,FALSE)</f>
        <v>#REF!</v>
      </c>
      <c r="P8953" s="53" t="e">
        <f t="shared" si="701"/>
        <v>#REF!</v>
      </c>
      <c r="Q8953" s="53">
        <v>1.6741580333333332</v>
      </c>
    </row>
    <row r="8954" spans="1:17">
      <c r="A8954" s="51" t="s">
        <v>5414</v>
      </c>
      <c r="B8954" s="51">
        <f t="shared" si="697"/>
        <v>11</v>
      </c>
      <c r="C8954" s="51">
        <f t="shared" si="698"/>
        <v>720</v>
      </c>
      <c r="D8954" s="51" t="s">
        <v>2420</v>
      </c>
      <c r="E8954" s="54" t="str">
        <f t="shared" si="699"/>
        <v>032368</v>
      </c>
      <c r="F8954" s="51" t="e">
        <f>VLOOKUP(E8954,#REF!,8,FALSE)</f>
        <v>#REF!</v>
      </c>
      <c r="G8954" s="51" t="e">
        <f>VLOOKUP(E8954,#REF!,9,FALSE)</f>
        <v>#REF!</v>
      </c>
      <c r="H8954" s="52">
        <v>909382</v>
      </c>
      <c r="I8954" s="51" t="s">
        <v>5215</v>
      </c>
      <c r="J8954" s="53">
        <v>9.1999999999999993</v>
      </c>
      <c r="K8954" s="53">
        <v>9.1999999999999993</v>
      </c>
      <c r="L8954" s="53">
        <v>4.3146503902777775</v>
      </c>
      <c r="M8954" s="53">
        <v>4.3146503902777775</v>
      </c>
      <c r="N8954" s="53">
        <f t="shared" si="700"/>
        <v>3106.5482809999999</v>
      </c>
      <c r="O8954" s="53" t="e">
        <f>VLOOKUP(E8954,#REF!,29,FALSE)</f>
        <v>#REF!</v>
      </c>
      <c r="P8954" s="53" t="e">
        <f t="shared" si="701"/>
        <v>#REF!</v>
      </c>
      <c r="Q8954" s="53">
        <v>0</v>
      </c>
    </row>
    <row r="8955" spans="1:17">
      <c r="A8955" s="51" t="s">
        <v>5414</v>
      </c>
      <c r="B8955" s="51">
        <f t="shared" si="697"/>
        <v>11</v>
      </c>
      <c r="C8955" s="51">
        <f t="shared" si="698"/>
        <v>720</v>
      </c>
      <c r="D8955" s="51" t="s">
        <v>1711</v>
      </c>
      <c r="E8955" s="54" t="str">
        <f t="shared" si="699"/>
        <v>031394</v>
      </c>
      <c r="F8955" s="51" t="e">
        <f>VLOOKUP(E8955,#REF!,8,FALSE)</f>
        <v>#REF!</v>
      </c>
      <c r="G8955" s="51" t="e">
        <f>VLOOKUP(E8955,#REF!,9,FALSE)</f>
        <v>#REF!</v>
      </c>
      <c r="H8955" s="52">
        <v>896026</v>
      </c>
      <c r="I8955" s="51" t="s">
        <v>1712</v>
      </c>
      <c r="J8955" s="53">
        <v>16</v>
      </c>
      <c r="K8955" s="53">
        <v>13.4</v>
      </c>
      <c r="L8955" s="53">
        <v>5.7912458680555563</v>
      </c>
      <c r="M8955" s="53">
        <v>5.7912458680555563</v>
      </c>
      <c r="N8955" s="53">
        <f t="shared" si="700"/>
        <v>4169.6970250000004</v>
      </c>
      <c r="O8955" s="53" t="e">
        <f>VLOOKUP(E8955,#REF!,29,FALSE)</f>
        <v>#REF!</v>
      </c>
      <c r="P8955" s="53" t="e">
        <f t="shared" si="701"/>
        <v>#REF!</v>
      </c>
      <c r="Q8955" s="53">
        <v>0</v>
      </c>
    </row>
    <row r="8956" spans="1:17">
      <c r="A8956" s="51" t="s">
        <v>5414</v>
      </c>
      <c r="B8956" s="51">
        <f t="shared" si="697"/>
        <v>11</v>
      </c>
      <c r="C8956" s="51">
        <f t="shared" si="698"/>
        <v>720</v>
      </c>
      <c r="D8956" s="51" t="s">
        <v>1719</v>
      </c>
      <c r="E8956" s="54" t="str">
        <f t="shared" si="699"/>
        <v>031393</v>
      </c>
      <c r="F8956" s="51" t="e">
        <f>VLOOKUP(E8956,#REF!,8,FALSE)</f>
        <v>#REF!</v>
      </c>
      <c r="G8956" s="51" t="e">
        <f>VLOOKUP(E8956,#REF!,9,FALSE)</f>
        <v>#REF!</v>
      </c>
      <c r="H8956" s="52">
        <v>895942</v>
      </c>
      <c r="I8956" s="51" t="s">
        <v>1720</v>
      </c>
      <c r="J8956" s="53">
        <v>16</v>
      </c>
      <c r="K8956" s="53">
        <v>13.6</v>
      </c>
      <c r="L8956" s="53">
        <v>5.1193321875000004</v>
      </c>
      <c r="M8956" s="53">
        <v>5.1193321875000004</v>
      </c>
      <c r="N8956" s="53">
        <f t="shared" si="700"/>
        <v>3685.9191750000005</v>
      </c>
      <c r="O8956" s="53" t="e">
        <f>VLOOKUP(E8956,#REF!,29,FALSE)</f>
        <v>#REF!</v>
      </c>
      <c r="P8956" s="53" t="e">
        <f t="shared" si="701"/>
        <v>#REF!</v>
      </c>
      <c r="Q8956" s="53">
        <v>0</v>
      </c>
    </row>
    <row r="8957" spans="1:17">
      <c r="A8957" s="51" t="s">
        <v>5414</v>
      </c>
      <c r="B8957" s="51">
        <f t="shared" si="697"/>
        <v>11</v>
      </c>
      <c r="C8957" s="51">
        <f t="shared" si="698"/>
        <v>720</v>
      </c>
      <c r="D8957" s="51" t="s">
        <v>2110</v>
      </c>
      <c r="E8957" s="54" t="str">
        <f t="shared" si="699"/>
        <v>031749</v>
      </c>
      <c r="F8957" s="51" t="e">
        <f>VLOOKUP(E8957,#REF!,8,FALSE)</f>
        <v>#REF!</v>
      </c>
      <c r="G8957" s="51" t="e">
        <f>VLOOKUP(E8957,#REF!,9,FALSE)</f>
        <v>#REF!</v>
      </c>
      <c r="H8957" s="52">
        <v>907804</v>
      </c>
      <c r="I8957" s="51" t="s">
        <v>5216</v>
      </c>
      <c r="J8957" s="53">
        <v>9.4</v>
      </c>
      <c r="K8957" s="53">
        <v>8.2000010000000003</v>
      </c>
      <c r="L8957" s="53">
        <v>3.750447238888889</v>
      </c>
      <c r="M8957" s="53">
        <v>3.7504470666666667</v>
      </c>
      <c r="N8957" s="53">
        <f t="shared" si="700"/>
        <v>2700.3218879999999</v>
      </c>
      <c r="O8957" s="53" t="e">
        <f>VLOOKUP(E8957,#REF!,29,FALSE)</f>
        <v>#REF!</v>
      </c>
      <c r="P8957" s="53" t="e">
        <f t="shared" si="701"/>
        <v>#REF!</v>
      </c>
      <c r="Q8957" s="53">
        <v>1.7222222241899644E-7</v>
      </c>
    </row>
    <row r="8958" spans="1:17">
      <c r="A8958" s="51" t="s">
        <v>5414</v>
      </c>
      <c r="B8958" s="51">
        <f t="shared" si="697"/>
        <v>11</v>
      </c>
      <c r="C8958" s="51">
        <f t="shared" si="698"/>
        <v>720</v>
      </c>
      <c r="D8958" s="51" t="s">
        <v>2091</v>
      </c>
      <c r="E8958" s="54" t="str">
        <f t="shared" si="699"/>
        <v>031746</v>
      </c>
      <c r="F8958" s="51" t="e">
        <f>VLOOKUP(E8958,#REF!,8,FALSE)</f>
        <v>#REF!</v>
      </c>
      <c r="G8958" s="51" t="e">
        <f>VLOOKUP(E8958,#REF!,9,FALSE)</f>
        <v>#REF!</v>
      </c>
      <c r="H8958" s="52">
        <v>907803</v>
      </c>
      <c r="I8958" s="51" t="s">
        <v>5217</v>
      </c>
      <c r="J8958" s="53">
        <v>9</v>
      </c>
      <c r="K8958" s="53">
        <v>8.2000010000000003</v>
      </c>
      <c r="L8958" s="53">
        <v>3.710693076388889</v>
      </c>
      <c r="M8958" s="53">
        <v>3.710693145833333</v>
      </c>
      <c r="N8958" s="53">
        <f t="shared" si="700"/>
        <v>2671.6990649999998</v>
      </c>
      <c r="O8958" s="53" t="e">
        <f>VLOOKUP(E8958,#REF!,29,FALSE)</f>
        <v>#REF!</v>
      </c>
      <c r="P8958" s="53" t="e">
        <f t="shared" si="701"/>
        <v>#REF!</v>
      </c>
      <c r="Q8958" s="53">
        <v>0</v>
      </c>
    </row>
    <row r="8959" spans="1:17">
      <c r="A8959" s="51" t="s">
        <v>5414</v>
      </c>
      <c r="B8959" s="51">
        <f t="shared" si="697"/>
        <v>11</v>
      </c>
      <c r="C8959" s="51">
        <f t="shared" si="698"/>
        <v>720</v>
      </c>
      <c r="D8959" s="51" t="s">
        <v>2415</v>
      </c>
      <c r="E8959" s="54" t="str">
        <f t="shared" si="699"/>
        <v>032365</v>
      </c>
      <c r="F8959" s="51" t="e">
        <f>VLOOKUP(E8959,#REF!,8,FALSE)</f>
        <v>#REF!</v>
      </c>
      <c r="G8959" s="51" t="e">
        <f>VLOOKUP(E8959,#REF!,9,FALSE)</f>
        <v>#REF!</v>
      </c>
      <c r="H8959" s="52">
        <v>909805</v>
      </c>
      <c r="I8959" s="51" t="s">
        <v>5218</v>
      </c>
      <c r="J8959" s="53">
        <v>14.2</v>
      </c>
      <c r="K8959" s="53">
        <v>14.2</v>
      </c>
      <c r="L8959" s="53">
        <v>4.2935751208333333</v>
      </c>
      <c r="M8959" s="53">
        <v>4.2935751208333333</v>
      </c>
      <c r="N8959" s="53">
        <f t="shared" si="700"/>
        <v>3091.3740870000001</v>
      </c>
      <c r="O8959" s="53" t="e">
        <f>VLOOKUP(E8959,#REF!,29,FALSE)</f>
        <v>#REF!</v>
      </c>
      <c r="P8959" s="53" t="e">
        <f t="shared" si="701"/>
        <v>#REF!</v>
      </c>
      <c r="Q8959" s="53">
        <v>0</v>
      </c>
    </row>
    <row r="8960" spans="1:17">
      <c r="A8960" s="51" t="s">
        <v>5414</v>
      </c>
      <c r="B8960" s="51">
        <f t="shared" si="697"/>
        <v>11</v>
      </c>
      <c r="C8960" s="51">
        <f t="shared" si="698"/>
        <v>720</v>
      </c>
      <c r="D8960" s="51" t="s">
        <v>2743</v>
      </c>
      <c r="E8960" s="54" t="str">
        <f t="shared" si="699"/>
        <v>033138</v>
      </c>
      <c r="F8960" s="51" t="e">
        <f>VLOOKUP(E8960,#REF!,8,FALSE)</f>
        <v>#REF!</v>
      </c>
      <c r="G8960" s="51" t="e">
        <f>VLOOKUP(E8960,#REF!,9,FALSE)</f>
        <v>#REF!</v>
      </c>
      <c r="H8960" s="52">
        <v>909014</v>
      </c>
      <c r="I8960" s="51" t="s">
        <v>5219</v>
      </c>
      <c r="J8960" s="53">
        <v>15.3</v>
      </c>
      <c r="K8960" s="53">
        <v>14.500000999999999</v>
      </c>
      <c r="L8960" s="53">
        <v>7.663343818055556</v>
      </c>
      <c r="M8960" s="53">
        <v>7.6633439194444453</v>
      </c>
      <c r="N8960" s="53">
        <f t="shared" si="700"/>
        <v>5517.6076220000004</v>
      </c>
      <c r="O8960" s="53" t="e">
        <f>VLOOKUP(E8960,#REF!,29,FALSE)</f>
        <v>#REF!</v>
      </c>
      <c r="P8960" s="53" t="e">
        <f t="shared" si="701"/>
        <v>#REF!</v>
      </c>
      <c r="Q8960" s="53">
        <v>0</v>
      </c>
    </row>
    <row r="8961" spans="1:17">
      <c r="A8961" s="51" t="s">
        <v>5414</v>
      </c>
      <c r="B8961" s="51">
        <f t="shared" si="697"/>
        <v>11</v>
      </c>
      <c r="C8961" s="51">
        <f t="shared" si="698"/>
        <v>720</v>
      </c>
      <c r="D8961" s="51" t="s">
        <v>2796</v>
      </c>
      <c r="E8961" s="54" t="str">
        <f t="shared" si="699"/>
        <v>033588</v>
      </c>
      <c r="F8961" s="51" t="e">
        <f>VLOOKUP(E8961,#REF!,8,FALSE)</f>
        <v>#REF!</v>
      </c>
      <c r="G8961" s="51" t="e">
        <f>VLOOKUP(E8961,#REF!,9,FALSE)</f>
        <v>#REF!</v>
      </c>
      <c r="H8961" s="52">
        <v>909506</v>
      </c>
      <c r="I8961" s="51" t="s">
        <v>5220</v>
      </c>
      <c r="J8961" s="53">
        <v>3.7</v>
      </c>
      <c r="K8961" s="53">
        <v>3.7</v>
      </c>
      <c r="L8961" s="53">
        <v>3.4720704152777779</v>
      </c>
      <c r="M8961" s="53">
        <v>3.4720704152777779</v>
      </c>
      <c r="N8961" s="53">
        <f t="shared" si="700"/>
        <v>2499.890699</v>
      </c>
      <c r="O8961" s="53" t="e">
        <f>VLOOKUP(E8961,#REF!,29,FALSE)</f>
        <v>#REF!</v>
      </c>
      <c r="P8961" s="53" t="e">
        <f t="shared" si="701"/>
        <v>#REF!</v>
      </c>
      <c r="Q8961" s="53">
        <v>0</v>
      </c>
    </row>
    <row r="8962" spans="1:17">
      <c r="A8962" s="51" t="s">
        <v>5414</v>
      </c>
      <c r="B8962" s="51">
        <f t="shared" si="697"/>
        <v>11</v>
      </c>
      <c r="C8962" s="51">
        <f t="shared" si="698"/>
        <v>720</v>
      </c>
      <c r="D8962" s="51" t="s">
        <v>489</v>
      </c>
      <c r="E8962" s="54" t="str">
        <f t="shared" si="699"/>
        <v>029664</v>
      </c>
      <c r="F8962" s="51" t="e">
        <f>VLOOKUP(E8962,#REF!,8,FALSE)</f>
        <v>#REF!</v>
      </c>
      <c r="G8962" s="51" t="e">
        <f>VLOOKUP(E8962,#REF!,9,FALSE)</f>
        <v>#REF!</v>
      </c>
      <c r="H8962" s="52">
        <v>8563</v>
      </c>
      <c r="I8962" s="51" t="s">
        <v>490</v>
      </c>
      <c r="J8962" s="53">
        <v>121.5</v>
      </c>
      <c r="K8962" s="53">
        <v>120.999996</v>
      </c>
      <c r="L8962" s="53">
        <v>115.96092525416667</v>
      </c>
      <c r="M8962" s="53">
        <v>115.95523033472222</v>
      </c>
      <c r="N8962" s="53">
        <f t="shared" si="700"/>
        <v>83487.765841</v>
      </c>
      <c r="O8962" s="53" t="e">
        <f>VLOOKUP(E8962,#REF!,29,FALSE)</f>
        <v>#REF!</v>
      </c>
      <c r="P8962" s="53" t="e">
        <f t="shared" si="701"/>
        <v>#REF!</v>
      </c>
      <c r="Q8962" s="53">
        <v>5.6949194444516453E-3</v>
      </c>
    </row>
    <row r="8963" spans="1:17">
      <c r="A8963" s="51" t="s">
        <v>5414</v>
      </c>
      <c r="B8963" s="51">
        <f t="shared" ref="B8963:B9026" si="702">MONTH(A8963)</f>
        <v>11</v>
      </c>
      <c r="C8963" s="51">
        <f t="shared" ref="C8963:C9026" si="703">VLOOKUP(B8963,T:V,3,FALSE)</f>
        <v>720</v>
      </c>
      <c r="D8963" s="51" t="s">
        <v>2974</v>
      </c>
      <c r="E8963" s="54" t="str">
        <f t="shared" ref="E8963:E9026" si="704">RIGHT(LEFT(D8963,16),6)</f>
        <v>033752</v>
      </c>
      <c r="F8963" s="51" t="e">
        <f>VLOOKUP(E8963,#REF!,8,FALSE)</f>
        <v>#REF!</v>
      </c>
      <c r="G8963" s="51" t="e">
        <f>VLOOKUP(E8963,#REF!,9,FALSE)</f>
        <v>#REF!</v>
      </c>
      <c r="H8963" s="52">
        <v>908483</v>
      </c>
      <c r="I8963" s="51" t="s">
        <v>5221</v>
      </c>
      <c r="J8963" s="53">
        <v>15.2</v>
      </c>
      <c r="K8963" s="53">
        <v>14.4</v>
      </c>
      <c r="L8963" s="53">
        <v>16.621381298611109</v>
      </c>
      <c r="M8963" s="53">
        <v>16.621381298611109</v>
      </c>
      <c r="N8963" s="53">
        <f t="shared" ref="N8963:N9026" si="705">M8963*C8963</f>
        <v>11967.394534999998</v>
      </c>
      <c r="O8963" s="53" t="e">
        <f>VLOOKUP(E8963,#REF!,29,FALSE)</f>
        <v>#REF!</v>
      </c>
      <c r="P8963" s="53" t="e">
        <f t="shared" ref="P8963:P9026" si="706">N8963*O8963</f>
        <v>#REF!</v>
      </c>
      <c r="Q8963" s="53">
        <v>0</v>
      </c>
    </row>
    <row r="8964" spans="1:17">
      <c r="A8964" s="51" t="s">
        <v>5414</v>
      </c>
      <c r="B8964" s="51">
        <f t="shared" si="702"/>
        <v>11</v>
      </c>
      <c r="C8964" s="51">
        <f t="shared" si="703"/>
        <v>720</v>
      </c>
      <c r="D8964" s="51" t="s">
        <v>1964</v>
      </c>
      <c r="E8964" s="54" t="str">
        <f t="shared" si="704"/>
        <v>029994</v>
      </c>
      <c r="F8964" s="51" t="e">
        <f>VLOOKUP(E8964,#REF!,8,FALSE)</f>
        <v>#REF!</v>
      </c>
      <c r="G8964" s="51" t="e">
        <f>VLOOKUP(E8964,#REF!,9,FALSE)</f>
        <v>#REF!</v>
      </c>
      <c r="H8964" s="52">
        <v>8545</v>
      </c>
      <c r="I8964" s="51" t="s">
        <v>1963</v>
      </c>
      <c r="J8964" s="53">
        <v>2.2999999999999998</v>
      </c>
      <c r="K8964" s="53">
        <v>10.557579</v>
      </c>
      <c r="L8964" s="53">
        <v>0</v>
      </c>
      <c r="M8964" s="53">
        <v>0</v>
      </c>
      <c r="N8964" s="53">
        <f t="shared" si="705"/>
        <v>0</v>
      </c>
      <c r="O8964" s="53" t="e">
        <f>VLOOKUP(E8964,#REF!,29,FALSE)</f>
        <v>#REF!</v>
      </c>
      <c r="P8964" s="53" t="e">
        <f t="shared" si="706"/>
        <v>#REF!</v>
      </c>
      <c r="Q8964" s="53">
        <v>0</v>
      </c>
    </row>
    <row r="8965" spans="1:17">
      <c r="A8965" s="51" t="s">
        <v>5414</v>
      </c>
      <c r="B8965" s="51">
        <f t="shared" si="702"/>
        <v>11</v>
      </c>
      <c r="C8965" s="51">
        <f t="shared" si="703"/>
        <v>720</v>
      </c>
      <c r="D8965" s="51" t="s">
        <v>1966</v>
      </c>
      <c r="E8965" s="54" t="str">
        <f t="shared" si="704"/>
        <v>031702</v>
      </c>
      <c r="F8965" s="51" t="e">
        <f>VLOOKUP(E8965,#REF!,8,FALSE)</f>
        <v>#REF!</v>
      </c>
      <c r="G8965" s="51" t="e">
        <f>VLOOKUP(E8965,#REF!,9,FALSE)</f>
        <v>#REF!</v>
      </c>
      <c r="H8965" s="52">
        <v>895149</v>
      </c>
      <c r="I8965" s="51" t="s">
        <v>1967</v>
      </c>
      <c r="J8965" s="53">
        <v>2.5</v>
      </c>
      <c r="K8965" s="53">
        <v>14.693951</v>
      </c>
      <c r="L8965" s="53">
        <v>0</v>
      </c>
      <c r="M8965" s="53">
        <v>0</v>
      </c>
      <c r="N8965" s="53">
        <f t="shared" si="705"/>
        <v>0</v>
      </c>
      <c r="O8965" s="53" t="e">
        <f>VLOOKUP(E8965,#REF!,29,FALSE)</f>
        <v>#REF!</v>
      </c>
      <c r="P8965" s="53" t="e">
        <f t="shared" si="706"/>
        <v>#REF!</v>
      </c>
      <c r="Q8965" s="53">
        <v>0</v>
      </c>
    </row>
    <row r="8966" spans="1:17">
      <c r="A8966" s="51" t="s">
        <v>5414</v>
      </c>
      <c r="B8966" s="51">
        <f t="shared" si="702"/>
        <v>11</v>
      </c>
      <c r="C8966" s="51">
        <f t="shared" si="703"/>
        <v>720</v>
      </c>
      <c r="D8966" s="51" t="s">
        <v>1598</v>
      </c>
      <c r="E8966" s="54" t="str">
        <f t="shared" si="704"/>
        <v>030945</v>
      </c>
      <c r="F8966" s="51" t="e">
        <f>VLOOKUP(E8966,#REF!,8,FALSE)</f>
        <v>#REF!</v>
      </c>
      <c r="G8966" s="51" t="e">
        <f>VLOOKUP(E8966,#REF!,9,FALSE)</f>
        <v>#REF!</v>
      </c>
      <c r="H8966" s="52">
        <v>890384</v>
      </c>
      <c r="I8966" s="51" t="s">
        <v>5223</v>
      </c>
      <c r="J8966" s="53">
        <v>17.100000000000001</v>
      </c>
      <c r="K8966" s="53">
        <v>15.000007</v>
      </c>
      <c r="L8966" s="53">
        <v>9.5119922458333335</v>
      </c>
      <c r="M8966" s="53">
        <v>8.6658276569444457</v>
      </c>
      <c r="N8966" s="53">
        <f t="shared" si="705"/>
        <v>6239.3959130000012</v>
      </c>
      <c r="O8966" s="53" t="e">
        <f>VLOOKUP(E8966,#REF!,29,FALSE)</f>
        <v>#REF!</v>
      </c>
      <c r="P8966" s="53" t="e">
        <f t="shared" si="706"/>
        <v>#REF!</v>
      </c>
      <c r="Q8966" s="53">
        <v>0.84616458888888879</v>
      </c>
    </row>
    <row r="8967" spans="1:17">
      <c r="A8967" s="51" t="s">
        <v>5414</v>
      </c>
      <c r="B8967" s="51">
        <f t="shared" si="702"/>
        <v>11</v>
      </c>
      <c r="C8967" s="51">
        <f t="shared" si="703"/>
        <v>720</v>
      </c>
      <c r="D8967" s="51" t="s">
        <v>135</v>
      </c>
      <c r="E8967" s="54" t="str">
        <f t="shared" si="704"/>
        <v>028654</v>
      </c>
      <c r="F8967" s="51" t="e">
        <f>VLOOKUP(E8967,#REF!,8,FALSE)</f>
        <v>#REF!</v>
      </c>
      <c r="G8967" s="51" t="e">
        <f>VLOOKUP(E8967,#REF!,9,FALSE)</f>
        <v>#REF!</v>
      </c>
      <c r="H8967" s="52">
        <v>8300</v>
      </c>
      <c r="I8967" s="51" t="s">
        <v>5224</v>
      </c>
      <c r="J8967" s="53">
        <v>22.2</v>
      </c>
      <c r="K8967" s="53">
        <v>21.999990999999998</v>
      </c>
      <c r="L8967" s="53">
        <v>41.77500516111111</v>
      </c>
      <c r="M8967" s="53">
        <v>41.370448856944442</v>
      </c>
      <c r="N8967" s="53">
        <f t="shared" si="705"/>
        <v>29786.723177</v>
      </c>
      <c r="O8967" s="53" t="e">
        <f>VLOOKUP(E8967,#REF!,29,FALSE)</f>
        <v>#REF!</v>
      </c>
      <c r="P8967" s="53" t="e">
        <f t="shared" si="706"/>
        <v>#REF!</v>
      </c>
      <c r="Q8967" s="53">
        <v>0.40455630416666583</v>
      </c>
    </row>
    <row r="8968" spans="1:17">
      <c r="A8968" s="51" t="s">
        <v>5414</v>
      </c>
      <c r="B8968" s="51">
        <f t="shared" si="702"/>
        <v>11</v>
      </c>
      <c r="C8968" s="51">
        <f t="shared" si="703"/>
        <v>720</v>
      </c>
      <c r="D8968" s="51" t="s">
        <v>2967</v>
      </c>
      <c r="E8968" s="54" t="str">
        <f t="shared" si="704"/>
        <v>033919</v>
      </c>
      <c r="F8968" s="51" t="e">
        <f>VLOOKUP(E8968,#REF!,8,FALSE)</f>
        <v>#REF!</v>
      </c>
      <c r="G8968" s="51" t="e">
        <f>VLOOKUP(E8968,#REF!,9,FALSE)</f>
        <v>#REF!</v>
      </c>
      <c r="H8968" s="52">
        <v>910683</v>
      </c>
      <c r="I8968" s="51" t="s">
        <v>5225</v>
      </c>
      <c r="J8968" s="53">
        <v>8.6999999999999993</v>
      </c>
      <c r="K8968" s="53">
        <v>8.6999999999999993</v>
      </c>
      <c r="L8968" s="53">
        <v>9.9051332388888884</v>
      </c>
      <c r="M8968" s="53">
        <v>9.9051332388888884</v>
      </c>
      <c r="N8968" s="53">
        <f t="shared" si="705"/>
        <v>7131.6959319999996</v>
      </c>
      <c r="O8968" s="53" t="e">
        <f>VLOOKUP(E8968,#REF!,29,FALSE)</f>
        <v>#REF!</v>
      </c>
      <c r="P8968" s="53" t="e">
        <f t="shared" si="706"/>
        <v>#REF!</v>
      </c>
      <c r="Q8968" s="53">
        <v>0</v>
      </c>
    </row>
    <row r="8969" spans="1:17">
      <c r="A8969" s="51" t="s">
        <v>5414</v>
      </c>
      <c r="B8969" s="51">
        <f t="shared" si="702"/>
        <v>11</v>
      </c>
      <c r="C8969" s="51">
        <f t="shared" si="703"/>
        <v>720</v>
      </c>
      <c r="D8969" s="51" t="s">
        <v>2895</v>
      </c>
      <c r="E8969" s="54" t="str">
        <f t="shared" si="704"/>
        <v>033999</v>
      </c>
      <c r="F8969" s="51" t="e">
        <f>VLOOKUP(E8969,#REF!,8,FALSE)</f>
        <v>#REF!</v>
      </c>
      <c r="G8969" s="51" t="e">
        <f>VLOOKUP(E8969,#REF!,9,FALSE)</f>
        <v>#REF!</v>
      </c>
      <c r="H8969" s="52">
        <v>910688</v>
      </c>
      <c r="I8969" s="51" t="s">
        <v>5226</v>
      </c>
      <c r="J8969" s="53">
        <v>8.5</v>
      </c>
      <c r="K8969" s="53">
        <v>8.5</v>
      </c>
      <c r="L8969" s="53">
        <v>6.9578213138888891</v>
      </c>
      <c r="M8969" s="53">
        <v>6.9578213138888891</v>
      </c>
      <c r="N8969" s="53">
        <f t="shared" si="705"/>
        <v>5009.6313460000001</v>
      </c>
      <c r="O8969" s="53" t="e">
        <f>VLOOKUP(E8969,#REF!,29,FALSE)</f>
        <v>#REF!</v>
      </c>
      <c r="P8969" s="53" t="e">
        <f t="shared" si="706"/>
        <v>#REF!</v>
      </c>
      <c r="Q8969" s="53">
        <v>0</v>
      </c>
    </row>
    <row r="8970" spans="1:17">
      <c r="A8970" s="51" t="s">
        <v>5414</v>
      </c>
      <c r="B8970" s="51">
        <f t="shared" si="702"/>
        <v>11</v>
      </c>
      <c r="C8970" s="51">
        <f t="shared" si="703"/>
        <v>720</v>
      </c>
      <c r="D8970" s="51" t="s">
        <v>2956</v>
      </c>
      <c r="E8970" s="54" t="str">
        <f t="shared" si="704"/>
        <v>033917</v>
      </c>
      <c r="F8970" s="51" t="e">
        <f>VLOOKUP(E8970,#REF!,8,FALSE)</f>
        <v>#REF!</v>
      </c>
      <c r="G8970" s="51" t="e">
        <f>VLOOKUP(E8970,#REF!,9,FALSE)</f>
        <v>#REF!</v>
      </c>
      <c r="H8970" s="52">
        <v>910719</v>
      </c>
      <c r="I8970" s="51" t="s">
        <v>5227</v>
      </c>
      <c r="J8970" s="53">
        <v>8.6999999999999993</v>
      </c>
      <c r="K8970" s="53">
        <v>8.6999999999999993</v>
      </c>
      <c r="L8970" s="53">
        <v>9.7654733152777773</v>
      </c>
      <c r="M8970" s="53">
        <v>9.7654733152777773</v>
      </c>
      <c r="N8970" s="53">
        <f t="shared" si="705"/>
        <v>7031.1407869999994</v>
      </c>
      <c r="O8970" s="53" t="e">
        <f>VLOOKUP(E8970,#REF!,29,FALSE)</f>
        <v>#REF!</v>
      </c>
      <c r="P8970" s="53" t="e">
        <f t="shared" si="706"/>
        <v>#REF!</v>
      </c>
      <c r="Q8970" s="53">
        <v>0</v>
      </c>
    </row>
    <row r="8971" spans="1:17">
      <c r="A8971" s="51" t="s">
        <v>5414</v>
      </c>
      <c r="B8971" s="51">
        <f t="shared" si="702"/>
        <v>11</v>
      </c>
      <c r="C8971" s="51">
        <f t="shared" si="703"/>
        <v>720</v>
      </c>
      <c r="D8971" s="51" t="s">
        <v>2958</v>
      </c>
      <c r="E8971" s="54" t="str">
        <f t="shared" si="704"/>
        <v>033920</v>
      </c>
      <c r="F8971" s="51" t="e">
        <f>VLOOKUP(E8971,#REF!,8,FALSE)</f>
        <v>#REF!</v>
      </c>
      <c r="G8971" s="51" t="e">
        <f>VLOOKUP(E8971,#REF!,9,FALSE)</f>
        <v>#REF!</v>
      </c>
      <c r="H8971" s="52">
        <v>910720</v>
      </c>
      <c r="I8971" s="51" t="s">
        <v>5228</v>
      </c>
      <c r="J8971" s="53">
        <v>8.6999999999999993</v>
      </c>
      <c r="K8971" s="53">
        <v>8.6999999999999993</v>
      </c>
      <c r="L8971" s="53">
        <v>9.7851819375000009</v>
      </c>
      <c r="M8971" s="53">
        <v>9.7851819375000009</v>
      </c>
      <c r="N8971" s="53">
        <f t="shared" si="705"/>
        <v>7045.3309950000003</v>
      </c>
      <c r="O8971" s="53" t="e">
        <f>VLOOKUP(E8971,#REF!,29,FALSE)</f>
        <v>#REF!</v>
      </c>
      <c r="P8971" s="53" t="e">
        <f t="shared" si="706"/>
        <v>#REF!</v>
      </c>
      <c r="Q8971" s="53">
        <v>0</v>
      </c>
    </row>
    <row r="8972" spans="1:17">
      <c r="A8972" s="51" t="s">
        <v>5414</v>
      </c>
      <c r="B8972" s="51">
        <f t="shared" si="702"/>
        <v>11</v>
      </c>
      <c r="C8972" s="51">
        <f t="shared" si="703"/>
        <v>720</v>
      </c>
      <c r="D8972" s="51" t="s">
        <v>2969</v>
      </c>
      <c r="E8972" s="54" t="str">
        <f t="shared" si="704"/>
        <v>033918</v>
      </c>
      <c r="F8972" s="51" t="e">
        <f>VLOOKUP(E8972,#REF!,8,FALSE)</f>
        <v>#REF!</v>
      </c>
      <c r="G8972" s="51" t="e">
        <f>VLOOKUP(E8972,#REF!,9,FALSE)</f>
        <v>#REF!</v>
      </c>
      <c r="H8972" s="52">
        <v>910721</v>
      </c>
      <c r="I8972" s="51" t="s">
        <v>5229</v>
      </c>
      <c r="J8972" s="53">
        <v>8.6999999999999993</v>
      </c>
      <c r="K8972" s="53">
        <v>8.6999999999999993</v>
      </c>
      <c r="L8972" s="53">
        <v>9.8014623513888885</v>
      </c>
      <c r="M8972" s="53">
        <v>9.8014623513888885</v>
      </c>
      <c r="N8972" s="53">
        <f t="shared" si="705"/>
        <v>7057.052893</v>
      </c>
      <c r="O8972" s="53" t="e">
        <f>VLOOKUP(E8972,#REF!,29,FALSE)</f>
        <v>#REF!</v>
      </c>
      <c r="P8972" s="53" t="e">
        <f t="shared" si="706"/>
        <v>#REF!</v>
      </c>
      <c r="Q8972" s="53">
        <v>0</v>
      </c>
    </row>
    <row r="8973" spans="1:17">
      <c r="A8973" s="51" t="s">
        <v>5414</v>
      </c>
      <c r="B8973" s="51">
        <f t="shared" si="702"/>
        <v>11</v>
      </c>
      <c r="C8973" s="51">
        <f t="shared" si="703"/>
        <v>720</v>
      </c>
      <c r="D8973" s="51" t="s">
        <v>2911</v>
      </c>
      <c r="E8973" s="54" t="str">
        <f t="shared" si="704"/>
        <v>033928</v>
      </c>
      <c r="F8973" s="51" t="e">
        <f>VLOOKUP(E8973,#REF!,8,FALSE)</f>
        <v>#REF!</v>
      </c>
      <c r="G8973" s="51" t="e">
        <f>VLOOKUP(E8973,#REF!,9,FALSE)</f>
        <v>#REF!</v>
      </c>
      <c r="H8973" s="52">
        <v>910723</v>
      </c>
      <c r="I8973" s="51" t="s">
        <v>2912</v>
      </c>
      <c r="J8973" s="53">
        <v>8.6999999999999993</v>
      </c>
      <c r="K8973" s="53">
        <v>8.6999999999999993</v>
      </c>
      <c r="L8973" s="53">
        <v>7.7315575333333335</v>
      </c>
      <c r="M8973" s="53">
        <v>7.7315575333333335</v>
      </c>
      <c r="N8973" s="53">
        <f t="shared" si="705"/>
        <v>5566.7214240000003</v>
      </c>
      <c r="O8973" s="53" t="e">
        <f>VLOOKUP(E8973,#REF!,29,FALSE)</f>
        <v>#REF!</v>
      </c>
      <c r="P8973" s="53" t="e">
        <f t="shared" si="706"/>
        <v>#REF!</v>
      </c>
      <c r="Q8973" s="53">
        <v>0</v>
      </c>
    </row>
    <row r="8974" spans="1:17">
      <c r="A8974" s="51" t="s">
        <v>5414</v>
      </c>
      <c r="B8974" s="51">
        <f t="shared" si="702"/>
        <v>11</v>
      </c>
      <c r="C8974" s="51">
        <f t="shared" si="703"/>
        <v>720</v>
      </c>
      <c r="D8974" s="51" t="s">
        <v>2913</v>
      </c>
      <c r="E8974" s="54" t="str">
        <f t="shared" si="704"/>
        <v>033929</v>
      </c>
      <c r="F8974" s="51" t="e">
        <f>VLOOKUP(E8974,#REF!,8,FALSE)</f>
        <v>#REF!</v>
      </c>
      <c r="G8974" s="51" t="e">
        <f>VLOOKUP(E8974,#REF!,9,FALSE)</f>
        <v>#REF!</v>
      </c>
      <c r="H8974" s="52">
        <v>910724</v>
      </c>
      <c r="I8974" s="51" t="s">
        <v>2914</v>
      </c>
      <c r="J8974" s="53">
        <v>8.6999999999999993</v>
      </c>
      <c r="K8974" s="53">
        <v>8.6999999999999993</v>
      </c>
      <c r="L8974" s="53">
        <v>8.1341282097222223</v>
      </c>
      <c r="M8974" s="53">
        <v>8.1341282097222223</v>
      </c>
      <c r="N8974" s="53">
        <f t="shared" si="705"/>
        <v>5856.5723109999999</v>
      </c>
      <c r="O8974" s="53" t="e">
        <f>VLOOKUP(E8974,#REF!,29,FALSE)</f>
        <v>#REF!</v>
      </c>
      <c r="P8974" s="53" t="e">
        <f t="shared" si="706"/>
        <v>#REF!</v>
      </c>
      <c r="Q8974" s="53">
        <v>0</v>
      </c>
    </row>
    <row r="8975" spans="1:17">
      <c r="A8975" s="51" t="s">
        <v>5414</v>
      </c>
      <c r="B8975" s="51">
        <f t="shared" si="702"/>
        <v>11</v>
      </c>
      <c r="C8975" s="51">
        <f t="shared" si="703"/>
        <v>720</v>
      </c>
      <c r="D8975" s="51" t="s">
        <v>2924</v>
      </c>
      <c r="E8975" s="54" t="str">
        <f t="shared" si="704"/>
        <v>033930</v>
      </c>
      <c r="F8975" s="51" t="e">
        <f>VLOOKUP(E8975,#REF!,8,FALSE)</f>
        <v>#REF!</v>
      </c>
      <c r="G8975" s="51" t="e">
        <f>VLOOKUP(E8975,#REF!,9,FALSE)</f>
        <v>#REF!</v>
      </c>
      <c r="H8975" s="52">
        <v>910725</v>
      </c>
      <c r="I8975" s="51" t="s">
        <v>2925</v>
      </c>
      <c r="J8975" s="53">
        <v>8.6999999999999993</v>
      </c>
      <c r="K8975" s="53">
        <v>8.6999999999999993</v>
      </c>
      <c r="L8975" s="53">
        <v>7.8577275236111115</v>
      </c>
      <c r="M8975" s="53">
        <v>7.8577275236111115</v>
      </c>
      <c r="N8975" s="53">
        <f t="shared" si="705"/>
        <v>5657.5638170000002</v>
      </c>
      <c r="O8975" s="53" t="e">
        <f>VLOOKUP(E8975,#REF!,29,FALSE)</f>
        <v>#REF!</v>
      </c>
      <c r="P8975" s="53" t="e">
        <f t="shared" si="706"/>
        <v>#REF!</v>
      </c>
      <c r="Q8975" s="53">
        <v>0</v>
      </c>
    </row>
    <row r="8976" spans="1:17">
      <c r="A8976" s="51" t="s">
        <v>5414</v>
      </c>
      <c r="B8976" s="51">
        <f t="shared" si="702"/>
        <v>11</v>
      </c>
      <c r="C8976" s="51">
        <f t="shared" si="703"/>
        <v>720</v>
      </c>
      <c r="D8976" s="51" t="s">
        <v>2915</v>
      </c>
      <c r="E8976" s="54" t="str">
        <f t="shared" si="704"/>
        <v>033931</v>
      </c>
      <c r="F8976" s="51" t="e">
        <f>VLOOKUP(E8976,#REF!,8,FALSE)</f>
        <v>#REF!</v>
      </c>
      <c r="G8976" s="51" t="e">
        <f>VLOOKUP(E8976,#REF!,9,FALSE)</f>
        <v>#REF!</v>
      </c>
      <c r="H8976" s="52">
        <v>910726</v>
      </c>
      <c r="I8976" s="51" t="s">
        <v>2916</v>
      </c>
      <c r="J8976" s="53">
        <v>8.6999999999999993</v>
      </c>
      <c r="K8976" s="53">
        <v>8.6999999999999993</v>
      </c>
      <c r="L8976" s="53">
        <v>7.9918607597222229</v>
      </c>
      <c r="M8976" s="53">
        <v>7.9918607597222229</v>
      </c>
      <c r="N8976" s="53">
        <f t="shared" si="705"/>
        <v>5754.1397470000002</v>
      </c>
      <c r="O8976" s="53" t="e">
        <f>VLOOKUP(E8976,#REF!,29,FALSE)</f>
        <v>#REF!</v>
      </c>
      <c r="P8976" s="53" t="e">
        <f t="shared" si="706"/>
        <v>#REF!</v>
      </c>
      <c r="Q8976" s="53">
        <v>0</v>
      </c>
    </row>
    <row r="8977" spans="1:17">
      <c r="A8977" s="51" t="s">
        <v>5414</v>
      </c>
      <c r="B8977" s="51">
        <f t="shared" si="702"/>
        <v>11</v>
      </c>
      <c r="C8977" s="51">
        <f t="shared" si="703"/>
        <v>720</v>
      </c>
      <c r="D8977" s="51" t="s">
        <v>2897</v>
      </c>
      <c r="E8977" s="54" t="str">
        <f t="shared" si="704"/>
        <v>034000</v>
      </c>
      <c r="F8977" s="51" t="e">
        <f>VLOOKUP(E8977,#REF!,8,FALSE)</f>
        <v>#REF!</v>
      </c>
      <c r="G8977" s="51" t="e">
        <f>VLOOKUP(E8977,#REF!,9,FALSE)</f>
        <v>#REF!</v>
      </c>
      <c r="H8977" s="52">
        <v>910727</v>
      </c>
      <c r="I8977" s="51" t="s">
        <v>5230</v>
      </c>
      <c r="J8977" s="53">
        <v>8.5</v>
      </c>
      <c r="K8977" s="53">
        <v>8.5</v>
      </c>
      <c r="L8977" s="53">
        <v>6.9586076097222227</v>
      </c>
      <c r="M8977" s="53">
        <v>6.9586076097222227</v>
      </c>
      <c r="N8977" s="53">
        <f t="shared" si="705"/>
        <v>5010.1974790000004</v>
      </c>
      <c r="O8977" s="53" t="e">
        <f>VLOOKUP(E8977,#REF!,29,FALSE)</f>
        <v>#REF!</v>
      </c>
      <c r="P8977" s="53" t="e">
        <f t="shared" si="706"/>
        <v>#REF!</v>
      </c>
      <c r="Q8977" s="53">
        <v>0</v>
      </c>
    </row>
    <row r="8978" spans="1:17">
      <c r="A8978" s="51" t="s">
        <v>5414</v>
      </c>
      <c r="B8978" s="51">
        <f t="shared" si="702"/>
        <v>11</v>
      </c>
      <c r="C8978" s="51">
        <f t="shared" si="703"/>
        <v>720</v>
      </c>
      <c r="D8978" s="51" t="s">
        <v>2899</v>
      </c>
      <c r="E8978" s="54" t="str">
        <f t="shared" si="704"/>
        <v>033990</v>
      </c>
      <c r="F8978" s="51" t="e">
        <f>VLOOKUP(E8978,#REF!,8,FALSE)</f>
        <v>#REF!</v>
      </c>
      <c r="G8978" s="51" t="e">
        <f>VLOOKUP(E8978,#REF!,9,FALSE)</f>
        <v>#REF!</v>
      </c>
      <c r="H8978" s="52">
        <v>910728</v>
      </c>
      <c r="I8978" s="51" t="s">
        <v>5231</v>
      </c>
      <c r="J8978" s="53">
        <v>8.5</v>
      </c>
      <c r="K8978" s="53">
        <v>8.5</v>
      </c>
      <c r="L8978" s="53">
        <v>6.9463112263888886</v>
      </c>
      <c r="M8978" s="53">
        <v>6.9463112263888886</v>
      </c>
      <c r="N8978" s="53">
        <f t="shared" si="705"/>
        <v>5001.344083</v>
      </c>
      <c r="O8978" s="53" t="e">
        <f>VLOOKUP(E8978,#REF!,29,FALSE)</f>
        <v>#REF!</v>
      </c>
      <c r="P8978" s="53" t="e">
        <f t="shared" si="706"/>
        <v>#REF!</v>
      </c>
      <c r="Q8978" s="53">
        <v>0</v>
      </c>
    </row>
    <row r="8979" spans="1:17">
      <c r="A8979" s="51" t="s">
        <v>5414</v>
      </c>
      <c r="B8979" s="51">
        <f t="shared" si="702"/>
        <v>11</v>
      </c>
      <c r="C8979" s="51">
        <f t="shared" si="703"/>
        <v>720</v>
      </c>
      <c r="D8979" s="51" t="s">
        <v>2901</v>
      </c>
      <c r="E8979" s="54" t="str">
        <f t="shared" si="704"/>
        <v>033991</v>
      </c>
      <c r="F8979" s="51" t="e">
        <f>VLOOKUP(E8979,#REF!,8,FALSE)</f>
        <v>#REF!</v>
      </c>
      <c r="G8979" s="51" t="e">
        <f>VLOOKUP(E8979,#REF!,9,FALSE)</f>
        <v>#REF!</v>
      </c>
      <c r="H8979" s="52">
        <v>910729</v>
      </c>
      <c r="I8979" s="51" t="s">
        <v>5232</v>
      </c>
      <c r="J8979" s="53">
        <v>8.5</v>
      </c>
      <c r="K8979" s="53">
        <v>8.5</v>
      </c>
      <c r="L8979" s="53">
        <v>6.986339379166667</v>
      </c>
      <c r="M8979" s="53">
        <v>6.986339379166667</v>
      </c>
      <c r="N8979" s="53">
        <f t="shared" si="705"/>
        <v>5030.1643530000001</v>
      </c>
      <c r="O8979" s="53" t="e">
        <f>VLOOKUP(E8979,#REF!,29,FALSE)</f>
        <v>#REF!</v>
      </c>
      <c r="P8979" s="53" t="e">
        <f t="shared" si="706"/>
        <v>#REF!</v>
      </c>
      <c r="Q8979" s="53">
        <v>0</v>
      </c>
    </row>
    <row r="8980" spans="1:17">
      <c r="A8980" s="51" t="s">
        <v>5414</v>
      </c>
      <c r="B8980" s="51">
        <f t="shared" si="702"/>
        <v>11</v>
      </c>
      <c r="C8980" s="51">
        <f t="shared" si="703"/>
        <v>720</v>
      </c>
      <c r="D8980" s="51" t="s">
        <v>5233</v>
      </c>
      <c r="E8980" s="54" t="str">
        <f t="shared" si="704"/>
        <v>028140</v>
      </c>
      <c r="F8980" s="51" t="e">
        <f>VLOOKUP(E8980,#REF!,8,FALSE)</f>
        <v>#REF!</v>
      </c>
      <c r="G8980" s="51" t="e">
        <f>VLOOKUP(E8980,#REF!,9,FALSE)</f>
        <v>#REF!</v>
      </c>
      <c r="H8980" s="52">
        <v>8087</v>
      </c>
      <c r="I8980" s="51" t="s">
        <v>5234</v>
      </c>
      <c r="J8980" s="53">
        <v>2.2999999999999998</v>
      </c>
      <c r="K8980" s="53">
        <v>2.0000040000000001</v>
      </c>
      <c r="L8980" s="53">
        <v>0.44419900000000001</v>
      </c>
      <c r="M8980" s="53">
        <v>0</v>
      </c>
      <c r="N8980" s="53">
        <f t="shared" si="705"/>
        <v>0</v>
      </c>
      <c r="O8980" s="53" t="e">
        <f>VLOOKUP(E8980,#REF!,29,FALSE)</f>
        <v>#REF!</v>
      </c>
      <c r="P8980" s="53" t="e">
        <f t="shared" si="706"/>
        <v>#REF!</v>
      </c>
      <c r="Q8980" s="53">
        <v>0.44419900000000001</v>
      </c>
    </row>
    <row r="8981" spans="1:17">
      <c r="A8981" s="51" t="s">
        <v>5414</v>
      </c>
      <c r="B8981" s="51">
        <f t="shared" si="702"/>
        <v>11</v>
      </c>
      <c r="C8981" s="51">
        <f t="shared" si="703"/>
        <v>720</v>
      </c>
      <c r="D8981" s="51" t="s">
        <v>2756</v>
      </c>
      <c r="E8981" s="54" t="str">
        <f t="shared" si="704"/>
        <v>034046</v>
      </c>
      <c r="F8981" s="51" t="e">
        <f>VLOOKUP(E8981,#REF!,8,FALSE)</f>
        <v>#REF!</v>
      </c>
      <c r="G8981" s="51" t="e">
        <f>VLOOKUP(E8981,#REF!,9,FALSE)</f>
        <v>#REF!</v>
      </c>
      <c r="H8981" s="52">
        <v>909106</v>
      </c>
      <c r="I8981" s="51" t="s">
        <v>2757</v>
      </c>
      <c r="J8981" s="53">
        <v>6.8</v>
      </c>
      <c r="K8981" s="53">
        <v>6.2000060000000001</v>
      </c>
      <c r="L8981" s="53">
        <v>4.2878447222222222</v>
      </c>
      <c r="M8981" s="53">
        <v>1.9281161239907398E-2</v>
      </c>
      <c r="N8981" s="53">
        <f t="shared" si="705"/>
        <v>13.882436092733327</v>
      </c>
      <c r="O8981" s="53" t="e">
        <f>VLOOKUP(E8981,#REF!,29,FALSE)</f>
        <v>#REF!</v>
      </c>
      <c r="P8981" s="53" t="e">
        <f t="shared" si="706"/>
        <v>#REF!</v>
      </c>
      <c r="Q8981" s="53">
        <v>4.2685635609823152</v>
      </c>
    </row>
    <row r="8982" spans="1:17">
      <c r="A8982" s="51" t="s">
        <v>5414</v>
      </c>
      <c r="B8982" s="51">
        <f t="shared" si="702"/>
        <v>11</v>
      </c>
      <c r="C8982" s="51">
        <f t="shared" si="703"/>
        <v>720</v>
      </c>
      <c r="D8982" s="51" t="s">
        <v>2892</v>
      </c>
      <c r="E8982" s="54" t="str">
        <f t="shared" si="704"/>
        <v>034074</v>
      </c>
      <c r="F8982" s="51" t="e">
        <f>VLOOKUP(E8982,#REF!,8,FALSE)</f>
        <v>#REF!</v>
      </c>
      <c r="G8982" s="51" t="e">
        <f>VLOOKUP(E8982,#REF!,9,FALSE)</f>
        <v>#REF!</v>
      </c>
      <c r="H8982" s="52">
        <v>910687</v>
      </c>
      <c r="I8982" s="51" t="s">
        <v>5235</v>
      </c>
      <c r="J8982" s="53">
        <v>8.1999999999999993</v>
      </c>
      <c r="K8982" s="53">
        <v>8.1999999999999993</v>
      </c>
      <c r="L8982" s="53">
        <v>8.3378122138888884</v>
      </c>
      <c r="M8982" s="53">
        <v>8.3378122138888884</v>
      </c>
      <c r="N8982" s="53">
        <f t="shared" si="705"/>
        <v>6003.2247939999997</v>
      </c>
      <c r="O8982" s="53" t="e">
        <f>VLOOKUP(E8982,#REF!,29,FALSE)</f>
        <v>#REF!</v>
      </c>
      <c r="P8982" s="53" t="e">
        <f t="shared" si="706"/>
        <v>#REF!</v>
      </c>
      <c r="Q8982" s="53">
        <v>0</v>
      </c>
    </row>
    <row r="8983" spans="1:17">
      <c r="A8983" s="51" t="s">
        <v>5414</v>
      </c>
      <c r="B8983" s="51">
        <f t="shared" si="702"/>
        <v>11</v>
      </c>
      <c r="C8983" s="51">
        <f t="shared" si="703"/>
        <v>720</v>
      </c>
      <c r="D8983" s="51" t="s">
        <v>2879</v>
      </c>
      <c r="E8983" s="54" t="str">
        <f t="shared" si="704"/>
        <v>034073</v>
      </c>
      <c r="F8983" s="51" t="e">
        <f>VLOOKUP(E8983,#REF!,8,FALSE)</f>
        <v>#REF!</v>
      </c>
      <c r="G8983" s="51" t="e">
        <f>VLOOKUP(E8983,#REF!,9,FALSE)</f>
        <v>#REF!</v>
      </c>
      <c r="H8983" s="52">
        <v>910722</v>
      </c>
      <c r="I8983" s="51" t="s">
        <v>5236</v>
      </c>
      <c r="J8983" s="53">
        <v>8.1999999999999993</v>
      </c>
      <c r="K8983" s="53">
        <v>8.1999999999999993</v>
      </c>
      <c r="L8983" s="53">
        <v>8.3505231027777782</v>
      </c>
      <c r="M8983" s="53">
        <v>8.3505231027777782</v>
      </c>
      <c r="N8983" s="53">
        <f t="shared" si="705"/>
        <v>6012.3766340000002</v>
      </c>
      <c r="O8983" s="53" t="e">
        <f>VLOOKUP(E8983,#REF!,29,FALSE)</f>
        <v>#REF!</v>
      </c>
      <c r="P8983" s="53" t="e">
        <f t="shared" si="706"/>
        <v>#REF!</v>
      </c>
      <c r="Q8983" s="53">
        <v>0</v>
      </c>
    </row>
    <row r="8984" spans="1:17">
      <c r="A8984" s="51" t="s">
        <v>5414</v>
      </c>
      <c r="B8984" s="51">
        <f t="shared" si="702"/>
        <v>11</v>
      </c>
      <c r="C8984" s="51">
        <f t="shared" si="703"/>
        <v>720</v>
      </c>
      <c r="D8984" s="51" t="s">
        <v>2542</v>
      </c>
      <c r="E8984" s="54" t="str">
        <f t="shared" si="704"/>
        <v>033667</v>
      </c>
      <c r="F8984" s="51" t="e">
        <f>VLOOKUP(E8984,#REF!,8,FALSE)</f>
        <v>#REF!</v>
      </c>
      <c r="G8984" s="51" t="e">
        <f>VLOOKUP(E8984,#REF!,9,FALSE)</f>
        <v>#REF!</v>
      </c>
      <c r="H8984" s="52">
        <v>907432</v>
      </c>
      <c r="I8984" s="51" t="s">
        <v>5237</v>
      </c>
      <c r="J8984" s="53">
        <v>16.7</v>
      </c>
      <c r="K8984" s="53">
        <v>15.399997000000001</v>
      </c>
      <c r="L8984" s="53">
        <v>6.2080927597222217</v>
      </c>
      <c r="M8984" s="53">
        <v>6.2080927680555558</v>
      </c>
      <c r="N8984" s="53">
        <f t="shared" si="705"/>
        <v>4469.8267930000002</v>
      </c>
      <c r="O8984" s="53" t="e">
        <f>VLOOKUP(E8984,#REF!,29,FALSE)</f>
        <v>#REF!</v>
      </c>
      <c r="P8984" s="53" t="e">
        <f t="shared" si="706"/>
        <v>#REF!</v>
      </c>
      <c r="Q8984" s="53">
        <v>0</v>
      </c>
    </row>
    <row r="8985" spans="1:17">
      <c r="A8985" s="51" t="s">
        <v>5414</v>
      </c>
      <c r="B8985" s="51">
        <f t="shared" si="702"/>
        <v>11</v>
      </c>
      <c r="C8985" s="51">
        <f t="shared" si="703"/>
        <v>720</v>
      </c>
      <c r="D8985" s="51" t="s">
        <v>2557</v>
      </c>
      <c r="E8985" s="54" t="str">
        <f t="shared" si="704"/>
        <v>033631</v>
      </c>
      <c r="F8985" s="51" t="e">
        <f>VLOOKUP(E8985,#REF!,8,FALSE)</f>
        <v>#REF!</v>
      </c>
      <c r="G8985" s="51" t="e">
        <f>VLOOKUP(E8985,#REF!,9,FALSE)</f>
        <v>#REF!</v>
      </c>
      <c r="H8985" s="52">
        <v>908344</v>
      </c>
      <c r="I8985" s="51" t="s">
        <v>2558</v>
      </c>
      <c r="J8985" s="53">
        <v>13.8</v>
      </c>
      <c r="K8985" s="53">
        <v>13.749999000000001</v>
      </c>
      <c r="L8985" s="53">
        <v>8.9388580416666663</v>
      </c>
      <c r="M8985" s="53">
        <v>8.9388580500000003</v>
      </c>
      <c r="N8985" s="53">
        <f t="shared" si="705"/>
        <v>6435.9777960000001</v>
      </c>
      <c r="O8985" s="53" t="e">
        <f>VLOOKUP(E8985,#REF!,29,FALSE)</f>
        <v>#REF!</v>
      </c>
      <c r="P8985" s="53" t="e">
        <f t="shared" si="706"/>
        <v>#REF!</v>
      </c>
      <c r="Q8985" s="53">
        <v>0</v>
      </c>
    </row>
    <row r="8986" spans="1:17">
      <c r="A8986" s="51" t="s">
        <v>5414</v>
      </c>
      <c r="B8986" s="51">
        <f t="shared" si="702"/>
        <v>11</v>
      </c>
      <c r="C8986" s="51">
        <f t="shared" si="703"/>
        <v>720</v>
      </c>
      <c r="D8986" s="51" t="s">
        <v>2588</v>
      </c>
      <c r="E8986" s="54" t="str">
        <f t="shared" si="704"/>
        <v>031888</v>
      </c>
      <c r="F8986" s="51" t="e">
        <f>VLOOKUP(E8986,#REF!,8,FALSE)</f>
        <v>#REF!</v>
      </c>
      <c r="G8986" s="51" t="e">
        <f>VLOOKUP(E8986,#REF!,9,FALSE)</f>
        <v>#REF!</v>
      </c>
      <c r="H8986" s="52">
        <v>909378</v>
      </c>
      <c r="I8986" s="51" t="s">
        <v>5238</v>
      </c>
      <c r="J8986" s="53">
        <v>507.2</v>
      </c>
      <c r="K8986" s="53">
        <v>484.39999599999999</v>
      </c>
      <c r="L8986" s="53">
        <v>516.06991381666671</v>
      </c>
      <c r="M8986" s="53">
        <v>228.0855833290336</v>
      </c>
      <c r="N8986" s="53">
        <f t="shared" si="705"/>
        <v>164221.61999690419</v>
      </c>
      <c r="O8986" s="53" t="e">
        <f>VLOOKUP(E8986,#REF!,29,FALSE)</f>
        <v>#REF!</v>
      </c>
      <c r="P8986" s="53" t="e">
        <f t="shared" si="706"/>
        <v>#REF!</v>
      </c>
      <c r="Q8986" s="53">
        <v>287.98433048763309</v>
      </c>
    </row>
    <row r="8987" spans="1:17">
      <c r="A8987" s="51" t="s">
        <v>5414</v>
      </c>
      <c r="B8987" s="51">
        <f t="shared" si="702"/>
        <v>11</v>
      </c>
      <c r="C8987" s="51">
        <f t="shared" si="703"/>
        <v>720</v>
      </c>
      <c r="D8987" s="51" t="s">
        <v>2566</v>
      </c>
      <c r="E8987" s="54" t="str">
        <f t="shared" si="704"/>
        <v>033633</v>
      </c>
      <c r="F8987" s="51" t="e">
        <f>VLOOKUP(E8987,#REF!,8,FALSE)</f>
        <v>#REF!</v>
      </c>
      <c r="G8987" s="51" t="e">
        <f>VLOOKUP(E8987,#REF!,9,FALSE)</f>
        <v>#REF!</v>
      </c>
      <c r="H8987" s="52">
        <v>909477</v>
      </c>
      <c r="I8987" s="51" t="s">
        <v>2567</v>
      </c>
      <c r="J8987" s="53">
        <v>15.2</v>
      </c>
      <c r="K8987" s="53">
        <v>13.400003</v>
      </c>
      <c r="L8987" s="53">
        <v>5.5998306736111108</v>
      </c>
      <c r="M8987" s="53">
        <v>5.5998306402777773</v>
      </c>
      <c r="N8987" s="53">
        <f t="shared" si="705"/>
        <v>4031.8780609999999</v>
      </c>
      <c r="O8987" s="53" t="e">
        <f>VLOOKUP(E8987,#REF!,29,FALSE)</f>
        <v>#REF!</v>
      </c>
      <c r="P8987" s="53" t="e">
        <f t="shared" si="706"/>
        <v>#REF!</v>
      </c>
      <c r="Q8987" s="53">
        <v>3.3333333249174754E-8</v>
      </c>
    </row>
    <row r="8988" spans="1:17">
      <c r="A8988" s="51" t="s">
        <v>5414</v>
      </c>
      <c r="B8988" s="51">
        <f t="shared" si="702"/>
        <v>11</v>
      </c>
      <c r="C8988" s="51">
        <f t="shared" si="703"/>
        <v>720</v>
      </c>
      <c r="D8988" s="51" t="s">
        <v>2610</v>
      </c>
      <c r="E8988" s="54" t="str">
        <f t="shared" si="704"/>
        <v>033621</v>
      </c>
      <c r="F8988" s="51" t="e">
        <f>VLOOKUP(E8988,#REF!,8,FALSE)</f>
        <v>#REF!</v>
      </c>
      <c r="G8988" s="51" t="e">
        <f>VLOOKUP(E8988,#REF!,9,FALSE)</f>
        <v>#REF!</v>
      </c>
      <c r="H8988" s="52">
        <v>909498</v>
      </c>
      <c r="I8988" s="51" t="s">
        <v>2611</v>
      </c>
      <c r="J8988" s="53">
        <v>15.5</v>
      </c>
      <c r="K8988" s="53">
        <v>14.199999</v>
      </c>
      <c r="L8988" s="53">
        <v>8.0668875458333336</v>
      </c>
      <c r="M8988" s="53">
        <v>7.6754853583333329</v>
      </c>
      <c r="N8988" s="53">
        <f t="shared" si="705"/>
        <v>5526.3494579999997</v>
      </c>
      <c r="O8988" s="53" t="e">
        <f>VLOOKUP(E8988,#REF!,29,FALSE)</f>
        <v>#REF!</v>
      </c>
      <c r="P8988" s="53" t="e">
        <f t="shared" si="706"/>
        <v>#REF!</v>
      </c>
      <c r="Q8988" s="53">
        <v>0.39140218750000033</v>
      </c>
    </row>
    <row r="8989" spans="1:17">
      <c r="A8989" s="51" t="s">
        <v>5414</v>
      </c>
      <c r="B8989" s="51">
        <f t="shared" si="702"/>
        <v>11</v>
      </c>
      <c r="C8989" s="51">
        <f t="shared" si="703"/>
        <v>720</v>
      </c>
      <c r="D8989" s="51" t="s">
        <v>2608</v>
      </c>
      <c r="E8989" s="54" t="str">
        <f t="shared" si="704"/>
        <v>033622</v>
      </c>
      <c r="F8989" s="51" t="e">
        <f>VLOOKUP(E8989,#REF!,8,FALSE)</f>
        <v>#REF!</v>
      </c>
      <c r="G8989" s="51" t="e">
        <f>VLOOKUP(E8989,#REF!,9,FALSE)</f>
        <v>#REF!</v>
      </c>
      <c r="H8989" s="52">
        <v>909523</v>
      </c>
      <c r="I8989" s="51" t="s">
        <v>2609</v>
      </c>
      <c r="J8989" s="53">
        <v>15</v>
      </c>
      <c r="K8989" s="53">
        <v>11.299996</v>
      </c>
      <c r="L8989" s="53">
        <v>5.046952525</v>
      </c>
      <c r="M8989" s="53">
        <v>3.9487485208333335</v>
      </c>
      <c r="N8989" s="53">
        <f t="shared" si="705"/>
        <v>2843.098935</v>
      </c>
      <c r="O8989" s="53" t="e">
        <f>VLOOKUP(E8989,#REF!,29,FALSE)</f>
        <v>#REF!</v>
      </c>
      <c r="P8989" s="53" t="e">
        <f t="shared" si="706"/>
        <v>#REF!</v>
      </c>
      <c r="Q8989" s="53">
        <v>1.0982040041666665</v>
      </c>
    </row>
    <row r="8990" spans="1:17">
      <c r="A8990" s="51" t="s">
        <v>5414</v>
      </c>
      <c r="B8990" s="51">
        <f t="shared" si="702"/>
        <v>11</v>
      </c>
      <c r="C8990" s="51">
        <f t="shared" si="703"/>
        <v>720</v>
      </c>
      <c r="D8990" s="51" t="s">
        <v>2616</v>
      </c>
      <c r="E8990" s="54" t="str">
        <f t="shared" si="704"/>
        <v>033619</v>
      </c>
      <c r="F8990" s="51" t="e">
        <f>VLOOKUP(E8990,#REF!,8,FALSE)</f>
        <v>#REF!</v>
      </c>
      <c r="G8990" s="51" t="e">
        <f>VLOOKUP(E8990,#REF!,9,FALSE)</f>
        <v>#REF!</v>
      </c>
      <c r="H8990" s="52">
        <v>909524</v>
      </c>
      <c r="I8990" s="51" t="s">
        <v>2617</v>
      </c>
      <c r="J8990" s="53">
        <v>15.3</v>
      </c>
      <c r="K8990" s="53">
        <v>13.499995999999999</v>
      </c>
      <c r="L8990" s="53">
        <v>6.1309417166666664</v>
      </c>
      <c r="M8990" s="53">
        <v>5.6183995083333329</v>
      </c>
      <c r="N8990" s="53">
        <f t="shared" si="705"/>
        <v>4045.2476459999998</v>
      </c>
      <c r="O8990" s="53" t="e">
        <f>VLOOKUP(E8990,#REF!,29,FALSE)</f>
        <v>#REF!</v>
      </c>
      <c r="P8990" s="53" t="e">
        <f t="shared" si="706"/>
        <v>#REF!</v>
      </c>
      <c r="Q8990" s="53">
        <v>0.51254220833333319</v>
      </c>
    </row>
    <row r="8991" spans="1:17">
      <c r="A8991" s="51" t="s">
        <v>5414</v>
      </c>
      <c r="B8991" s="51">
        <f t="shared" si="702"/>
        <v>11</v>
      </c>
      <c r="C8991" s="51">
        <f t="shared" si="703"/>
        <v>720</v>
      </c>
      <c r="D8991" s="51" t="s">
        <v>2602</v>
      </c>
      <c r="E8991" s="54" t="str">
        <f t="shared" si="704"/>
        <v>033620</v>
      </c>
      <c r="F8991" s="51" t="e">
        <f>VLOOKUP(E8991,#REF!,8,FALSE)</f>
        <v>#REF!</v>
      </c>
      <c r="G8991" s="51" t="e">
        <f>VLOOKUP(E8991,#REF!,9,FALSE)</f>
        <v>#REF!</v>
      </c>
      <c r="H8991" s="52">
        <v>909525</v>
      </c>
      <c r="I8991" s="51" t="s">
        <v>2603</v>
      </c>
      <c r="J8991" s="53">
        <v>15.1</v>
      </c>
      <c r="K8991" s="53">
        <v>12.900001</v>
      </c>
      <c r="L8991" s="53">
        <v>5.876918154166666</v>
      </c>
      <c r="M8991" s="53">
        <v>5.2144158097222224</v>
      </c>
      <c r="N8991" s="53">
        <f t="shared" si="705"/>
        <v>3754.379383</v>
      </c>
      <c r="O8991" s="53" t="e">
        <f>VLOOKUP(E8991,#REF!,29,FALSE)</f>
        <v>#REF!</v>
      </c>
      <c r="P8991" s="53" t="e">
        <f t="shared" si="706"/>
        <v>#REF!</v>
      </c>
      <c r="Q8991" s="53">
        <v>0.66250234444444422</v>
      </c>
    </row>
    <row r="8992" spans="1:17">
      <c r="A8992" s="51" t="s">
        <v>5414</v>
      </c>
      <c r="B8992" s="51">
        <f t="shared" si="702"/>
        <v>11</v>
      </c>
      <c r="C8992" s="51">
        <f t="shared" si="703"/>
        <v>720</v>
      </c>
      <c r="D8992" s="51" t="s">
        <v>2600</v>
      </c>
      <c r="E8992" s="54" t="str">
        <f t="shared" si="704"/>
        <v>033623</v>
      </c>
      <c r="F8992" s="51" t="e">
        <f>VLOOKUP(E8992,#REF!,8,FALSE)</f>
        <v>#REF!</v>
      </c>
      <c r="G8992" s="51" t="e">
        <f>VLOOKUP(E8992,#REF!,9,FALSE)</f>
        <v>#REF!</v>
      </c>
      <c r="H8992" s="52">
        <v>909526</v>
      </c>
      <c r="I8992" s="51" t="s">
        <v>2601</v>
      </c>
      <c r="J8992" s="53">
        <v>13.2</v>
      </c>
      <c r="K8992" s="53">
        <v>10.299999</v>
      </c>
      <c r="L8992" s="53">
        <v>5.8308881625</v>
      </c>
      <c r="M8992" s="53">
        <v>4.7254282805555556</v>
      </c>
      <c r="N8992" s="53">
        <f t="shared" si="705"/>
        <v>3402.3083620000002</v>
      </c>
      <c r="O8992" s="53" t="e">
        <f>VLOOKUP(E8992,#REF!,29,FALSE)</f>
        <v>#REF!</v>
      </c>
      <c r="P8992" s="53" t="e">
        <f t="shared" si="706"/>
        <v>#REF!</v>
      </c>
      <c r="Q8992" s="53">
        <v>1.1054598819444443</v>
      </c>
    </row>
    <row r="8993" spans="1:17">
      <c r="A8993" s="51" t="s">
        <v>5414</v>
      </c>
      <c r="B8993" s="51">
        <f t="shared" si="702"/>
        <v>11</v>
      </c>
      <c r="C8993" s="51">
        <f t="shared" si="703"/>
        <v>720</v>
      </c>
      <c r="D8993" s="51" t="s">
        <v>2606</v>
      </c>
      <c r="E8993" s="54" t="str">
        <f t="shared" si="704"/>
        <v>033624</v>
      </c>
      <c r="F8993" s="51" t="e">
        <f>VLOOKUP(E8993,#REF!,8,FALSE)</f>
        <v>#REF!</v>
      </c>
      <c r="G8993" s="51" t="e">
        <f>VLOOKUP(E8993,#REF!,9,FALSE)</f>
        <v>#REF!</v>
      </c>
      <c r="H8993" s="52">
        <v>909527</v>
      </c>
      <c r="I8993" s="51" t="s">
        <v>2607</v>
      </c>
      <c r="J8993" s="53">
        <v>14.8</v>
      </c>
      <c r="K8993" s="53">
        <v>11.899997000000001</v>
      </c>
      <c r="L8993" s="53">
        <v>5.6838126111111116</v>
      </c>
      <c r="M8993" s="53">
        <v>4.7464410569444446</v>
      </c>
      <c r="N8993" s="53">
        <f t="shared" si="705"/>
        <v>3417.4375610000002</v>
      </c>
      <c r="O8993" s="53" t="e">
        <f>VLOOKUP(E8993,#REF!,29,FALSE)</f>
        <v>#REF!</v>
      </c>
      <c r="P8993" s="53" t="e">
        <f t="shared" si="706"/>
        <v>#REF!</v>
      </c>
      <c r="Q8993" s="53">
        <v>0.93737155416666651</v>
      </c>
    </row>
    <row r="8994" spans="1:17">
      <c r="A8994" s="51" t="s">
        <v>5414</v>
      </c>
      <c r="B8994" s="51">
        <f t="shared" si="702"/>
        <v>11</v>
      </c>
      <c r="C8994" s="51">
        <f t="shared" si="703"/>
        <v>720</v>
      </c>
      <c r="D8994" s="51" t="s">
        <v>2604</v>
      </c>
      <c r="E8994" s="54" t="str">
        <f t="shared" si="704"/>
        <v>033618</v>
      </c>
      <c r="F8994" s="51" t="e">
        <f>VLOOKUP(E8994,#REF!,8,FALSE)</f>
        <v>#REF!</v>
      </c>
      <c r="G8994" s="51" t="e">
        <f>VLOOKUP(E8994,#REF!,9,FALSE)</f>
        <v>#REF!</v>
      </c>
      <c r="H8994" s="52">
        <v>909528</v>
      </c>
      <c r="I8994" s="51" t="s">
        <v>2605</v>
      </c>
      <c r="J8994" s="53">
        <v>14.3</v>
      </c>
      <c r="K8994" s="53">
        <v>13.799999</v>
      </c>
      <c r="L8994" s="53">
        <v>7.6272853569444443</v>
      </c>
      <c r="M8994" s="53">
        <v>7.6272852736111112</v>
      </c>
      <c r="N8994" s="53">
        <f t="shared" si="705"/>
        <v>5491.6453970000002</v>
      </c>
      <c r="O8994" s="53" t="e">
        <f>VLOOKUP(E8994,#REF!,29,FALSE)</f>
        <v>#REF!</v>
      </c>
      <c r="P8994" s="53" t="e">
        <f t="shared" si="706"/>
        <v>#REF!</v>
      </c>
      <c r="Q8994" s="53">
        <v>8.3333332491343347E-8</v>
      </c>
    </row>
    <row r="8995" spans="1:17">
      <c r="A8995" s="51" t="s">
        <v>5414</v>
      </c>
      <c r="B8995" s="51">
        <f t="shared" si="702"/>
        <v>11</v>
      </c>
      <c r="C8995" s="51">
        <f t="shared" si="703"/>
        <v>720</v>
      </c>
      <c r="D8995" s="51" t="s">
        <v>2574</v>
      </c>
      <c r="E8995" s="54" t="str">
        <f t="shared" si="704"/>
        <v>033625</v>
      </c>
      <c r="F8995" s="51" t="e">
        <f>VLOOKUP(E8995,#REF!,8,FALSE)</f>
        <v>#REF!</v>
      </c>
      <c r="G8995" s="51" t="e">
        <f>VLOOKUP(E8995,#REF!,9,FALSE)</f>
        <v>#REF!</v>
      </c>
      <c r="H8995" s="52">
        <v>909529</v>
      </c>
      <c r="I8995" s="51" t="s">
        <v>2575</v>
      </c>
      <c r="J8995" s="53">
        <v>5.0999999999999996</v>
      </c>
      <c r="K8995" s="53">
        <v>4.5000010000000001</v>
      </c>
      <c r="L8995" s="53">
        <v>2.6724836347222221</v>
      </c>
      <c r="M8995" s="53">
        <v>2.4490673305555553</v>
      </c>
      <c r="N8995" s="53">
        <f t="shared" si="705"/>
        <v>1763.3284779999997</v>
      </c>
      <c r="O8995" s="53" t="e">
        <f>VLOOKUP(E8995,#REF!,29,FALSE)</f>
        <v>#REF!</v>
      </c>
      <c r="P8995" s="53" t="e">
        <f t="shared" si="706"/>
        <v>#REF!</v>
      </c>
      <c r="Q8995" s="53">
        <v>0.22341630416666666</v>
      </c>
    </row>
    <row r="8996" spans="1:17">
      <c r="A8996" s="51" t="s">
        <v>5414</v>
      </c>
      <c r="B8996" s="51">
        <f t="shared" si="702"/>
        <v>11</v>
      </c>
      <c r="C8996" s="51">
        <f t="shared" si="703"/>
        <v>720</v>
      </c>
      <c r="D8996" s="51" t="s">
        <v>2572</v>
      </c>
      <c r="E8996" s="54" t="str">
        <f t="shared" si="704"/>
        <v>033666</v>
      </c>
      <c r="F8996" s="51" t="e">
        <f>VLOOKUP(E8996,#REF!,8,FALSE)</f>
        <v>#REF!</v>
      </c>
      <c r="G8996" s="51" t="e">
        <f>VLOOKUP(E8996,#REF!,9,FALSE)</f>
        <v>#REF!</v>
      </c>
      <c r="H8996" s="52">
        <v>909530</v>
      </c>
      <c r="I8996" s="51" t="s">
        <v>5239</v>
      </c>
      <c r="J8996" s="53">
        <v>15.3</v>
      </c>
      <c r="K8996" s="53">
        <v>14.399994</v>
      </c>
      <c r="L8996" s="53">
        <v>14.661387099999999</v>
      </c>
      <c r="M8996" s="53">
        <v>14.331418063888888</v>
      </c>
      <c r="N8996" s="53">
        <f t="shared" si="705"/>
        <v>10318.621005999999</v>
      </c>
      <c r="O8996" s="53" t="e">
        <f>VLOOKUP(E8996,#REF!,29,FALSE)</f>
        <v>#REF!</v>
      </c>
      <c r="P8996" s="53" t="e">
        <f t="shared" si="706"/>
        <v>#REF!</v>
      </c>
      <c r="Q8996" s="53">
        <v>0.32996903611111117</v>
      </c>
    </row>
    <row r="8997" spans="1:17">
      <c r="A8997" s="51" t="s">
        <v>5414</v>
      </c>
      <c r="B8997" s="51">
        <f t="shared" si="702"/>
        <v>11</v>
      </c>
      <c r="C8997" s="51">
        <f t="shared" si="703"/>
        <v>720</v>
      </c>
      <c r="D8997" s="51" t="s">
        <v>2577</v>
      </c>
      <c r="E8997" s="54" t="str">
        <f t="shared" si="704"/>
        <v>033628</v>
      </c>
      <c r="F8997" s="51" t="e">
        <f>VLOOKUP(E8997,#REF!,8,FALSE)</f>
        <v>#REF!</v>
      </c>
      <c r="G8997" s="51" t="e">
        <f>VLOOKUP(E8997,#REF!,9,FALSE)</f>
        <v>#REF!</v>
      </c>
      <c r="H8997" s="52">
        <v>909531</v>
      </c>
      <c r="I8997" s="51" t="s">
        <v>2578</v>
      </c>
      <c r="J8997" s="53">
        <v>14.6</v>
      </c>
      <c r="K8997" s="53">
        <v>13.799999</v>
      </c>
      <c r="L8997" s="53">
        <v>5.8770286555555558</v>
      </c>
      <c r="M8997" s="53">
        <v>5.8770286986111113</v>
      </c>
      <c r="N8997" s="53">
        <f t="shared" si="705"/>
        <v>4231.4606629999998</v>
      </c>
      <c r="O8997" s="53" t="e">
        <f>VLOOKUP(E8997,#REF!,29,FALSE)</f>
        <v>#REF!</v>
      </c>
      <c r="P8997" s="53" t="e">
        <f t="shared" si="706"/>
        <v>#REF!</v>
      </c>
      <c r="Q8997" s="53">
        <v>0</v>
      </c>
    </row>
    <row r="8998" spans="1:17">
      <c r="A8998" s="51" t="s">
        <v>5414</v>
      </c>
      <c r="B8998" s="51">
        <f t="shared" si="702"/>
        <v>11</v>
      </c>
      <c r="C8998" s="51">
        <f t="shared" si="703"/>
        <v>720</v>
      </c>
      <c r="D8998" s="51" t="s">
        <v>2563</v>
      </c>
      <c r="E8998" s="54" t="str">
        <f t="shared" si="704"/>
        <v>033629</v>
      </c>
      <c r="F8998" s="51" t="e">
        <f>VLOOKUP(E8998,#REF!,8,FALSE)</f>
        <v>#REF!</v>
      </c>
      <c r="G8998" s="51" t="e">
        <f>VLOOKUP(E8998,#REF!,9,FALSE)</f>
        <v>#REF!</v>
      </c>
      <c r="H8998" s="52">
        <v>909532</v>
      </c>
      <c r="I8998" s="51" t="s">
        <v>2564</v>
      </c>
      <c r="J8998" s="53">
        <v>15.5</v>
      </c>
      <c r="K8998" s="53">
        <v>13.400003</v>
      </c>
      <c r="L8998" s="53">
        <v>8.7480370222222223</v>
      </c>
      <c r="M8998" s="53">
        <v>8.7480370250000004</v>
      </c>
      <c r="N8998" s="53">
        <f t="shared" si="705"/>
        <v>6298.5866580000002</v>
      </c>
      <c r="O8998" s="53" t="e">
        <f>VLOOKUP(E8998,#REF!,29,FALSE)</f>
        <v>#REF!</v>
      </c>
      <c r="P8998" s="53" t="e">
        <f t="shared" si="706"/>
        <v>#REF!</v>
      </c>
      <c r="Q8998" s="53">
        <v>0</v>
      </c>
    </row>
    <row r="8999" spans="1:17">
      <c r="A8999" s="51" t="s">
        <v>5414</v>
      </c>
      <c r="B8999" s="51">
        <f t="shared" si="702"/>
        <v>11</v>
      </c>
      <c r="C8999" s="51">
        <f t="shared" si="703"/>
        <v>720</v>
      </c>
      <c r="D8999" s="51" t="s">
        <v>2560</v>
      </c>
      <c r="E8999" s="54" t="str">
        <f t="shared" si="704"/>
        <v>033630</v>
      </c>
      <c r="F8999" s="51" t="e">
        <f>VLOOKUP(E8999,#REF!,8,FALSE)</f>
        <v>#REF!</v>
      </c>
      <c r="G8999" s="51" t="e">
        <f>VLOOKUP(E8999,#REF!,9,FALSE)</f>
        <v>#REF!</v>
      </c>
      <c r="H8999" s="52">
        <v>909533</v>
      </c>
      <c r="I8999" s="51" t="s">
        <v>2561</v>
      </c>
      <c r="J8999" s="53">
        <v>14.1</v>
      </c>
      <c r="K8999" s="53">
        <v>13.799999</v>
      </c>
      <c r="L8999" s="53">
        <v>8.4765387277777773</v>
      </c>
      <c r="M8999" s="53">
        <v>8.4765386805555565</v>
      </c>
      <c r="N8999" s="53">
        <f t="shared" si="705"/>
        <v>6103.1078500000003</v>
      </c>
      <c r="O8999" s="53" t="e">
        <f>VLOOKUP(E8999,#REF!,29,FALSE)</f>
        <v>#REF!</v>
      </c>
      <c r="P8999" s="53" t="e">
        <f t="shared" si="706"/>
        <v>#REF!</v>
      </c>
      <c r="Q8999" s="53">
        <v>4.7222221787200802E-8</v>
      </c>
    </row>
    <row r="9000" spans="1:17">
      <c r="A9000" s="51" t="s">
        <v>5414</v>
      </c>
      <c r="B9000" s="51">
        <f t="shared" si="702"/>
        <v>11</v>
      </c>
      <c r="C9000" s="51">
        <f t="shared" si="703"/>
        <v>720</v>
      </c>
      <c r="D9000" s="51" t="s">
        <v>2569</v>
      </c>
      <c r="E9000" s="54" t="str">
        <f t="shared" si="704"/>
        <v>033632</v>
      </c>
      <c r="F9000" s="51" t="e">
        <f>VLOOKUP(E9000,#REF!,8,FALSE)</f>
        <v>#REF!</v>
      </c>
      <c r="G9000" s="51" t="e">
        <f>VLOOKUP(E9000,#REF!,9,FALSE)</f>
        <v>#REF!</v>
      </c>
      <c r="H9000" s="52">
        <v>909534</v>
      </c>
      <c r="I9000" s="51" t="s">
        <v>2570</v>
      </c>
      <c r="J9000" s="53">
        <v>16.3</v>
      </c>
      <c r="K9000" s="53">
        <v>14.099999</v>
      </c>
      <c r="L9000" s="53">
        <v>5.4658547347222228</v>
      </c>
      <c r="M9000" s="53">
        <v>5.4658548375000002</v>
      </c>
      <c r="N9000" s="53">
        <f t="shared" si="705"/>
        <v>3935.4154830000002</v>
      </c>
      <c r="O9000" s="53" t="e">
        <f>VLOOKUP(E9000,#REF!,29,FALSE)</f>
        <v>#REF!</v>
      </c>
      <c r="P9000" s="53" t="e">
        <f t="shared" si="706"/>
        <v>#REF!</v>
      </c>
      <c r="Q9000" s="53">
        <v>0</v>
      </c>
    </row>
    <row r="9001" spans="1:17">
      <c r="A9001" s="51" t="s">
        <v>5414</v>
      </c>
      <c r="B9001" s="51">
        <f t="shared" si="702"/>
        <v>11</v>
      </c>
      <c r="C9001" s="51">
        <f t="shared" si="703"/>
        <v>720</v>
      </c>
      <c r="D9001" s="51" t="s">
        <v>2520</v>
      </c>
      <c r="E9001" s="54" t="str">
        <f t="shared" si="704"/>
        <v>033642</v>
      </c>
      <c r="F9001" s="51" t="e">
        <f>VLOOKUP(E9001,#REF!,8,FALSE)</f>
        <v>#REF!</v>
      </c>
      <c r="G9001" s="51" t="e">
        <f>VLOOKUP(E9001,#REF!,9,FALSE)</f>
        <v>#REF!</v>
      </c>
      <c r="H9001" s="52">
        <v>909552</v>
      </c>
      <c r="I9001" s="51" t="s">
        <v>2521</v>
      </c>
      <c r="J9001" s="53">
        <v>10.8</v>
      </c>
      <c r="K9001" s="53">
        <v>9.9999990000000007</v>
      </c>
      <c r="L9001" s="53">
        <v>11.43364433611111</v>
      </c>
      <c r="M9001" s="53">
        <v>0.9508944791666667</v>
      </c>
      <c r="N9001" s="53">
        <f t="shared" si="705"/>
        <v>684.64402500000006</v>
      </c>
      <c r="O9001" s="53" t="e">
        <f>VLOOKUP(E9001,#REF!,29,FALSE)</f>
        <v>#REF!</v>
      </c>
      <c r="P9001" s="53" t="e">
        <f t="shared" si="706"/>
        <v>#REF!</v>
      </c>
      <c r="Q9001" s="53">
        <v>10.482749856944444</v>
      </c>
    </row>
    <row r="9002" spans="1:17">
      <c r="A9002" s="51" t="s">
        <v>5414</v>
      </c>
      <c r="B9002" s="51">
        <f t="shared" si="702"/>
        <v>11</v>
      </c>
      <c r="C9002" s="51">
        <f t="shared" si="703"/>
        <v>720</v>
      </c>
      <c r="D9002" s="51" t="s">
        <v>2527</v>
      </c>
      <c r="E9002" s="54" t="str">
        <f t="shared" si="704"/>
        <v>033663</v>
      </c>
      <c r="F9002" s="51" t="e">
        <f>VLOOKUP(E9002,#REF!,8,FALSE)</f>
        <v>#REF!</v>
      </c>
      <c r="G9002" s="51" t="e">
        <f>VLOOKUP(E9002,#REF!,9,FALSE)</f>
        <v>#REF!</v>
      </c>
      <c r="H9002" s="52">
        <v>909553</v>
      </c>
      <c r="I9002" s="51" t="s">
        <v>2528</v>
      </c>
      <c r="J9002" s="53">
        <v>17.7</v>
      </c>
      <c r="K9002" s="53">
        <v>16.099993999999999</v>
      </c>
      <c r="L9002" s="53">
        <v>15.103245448611112</v>
      </c>
      <c r="M9002" s="53">
        <v>15.103245513888888</v>
      </c>
      <c r="N9002" s="53">
        <f t="shared" si="705"/>
        <v>10874.33677</v>
      </c>
      <c r="O9002" s="53" t="e">
        <f>VLOOKUP(E9002,#REF!,29,FALSE)</f>
        <v>#REF!</v>
      </c>
      <c r="P9002" s="53" t="e">
        <f t="shared" si="706"/>
        <v>#REF!</v>
      </c>
      <c r="Q9002" s="53">
        <v>0</v>
      </c>
    </row>
    <row r="9003" spans="1:17">
      <c r="A9003" s="51" t="s">
        <v>5414</v>
      </c>
      <c r="B9003" s="51">
        <f t="shared" si="702"/>
        <v>11</v>
      </c>
      <c r="C9003" s="51">
        <f t="shared" si="703"/>
        <v>720</v>
      </c>
      <c r="D9003" s="51" t="s">
        <v>2514</v>
      </c>
      <c r="E9003" s="54" t="str">
        <f t="shared" si="704"/>
        <v>033647</v>
      </c>
      <c r="F9003" s="51" t="e">
        <f>VLOOKUP(E9003,#REF!,8,FALSE)</f>
        <v>#REF!</v>
      </c>
      <c r="G9003" s="51" t="e">
        <f>VLOOKUP(E9003,#REF!,9,FALSE)</f>
        <v>#REF!</v>
      </c>
      <c r="H9003" s="52">
        <v>909573</v>
      </c>
      <c r="I9003" s="51" t="s">
        <v>2515</v>
      </c>
      <c r="J9003" s="53">
        <v>9.1999999999999993</v>
      </c>
      <c r="K9003" s="53">
        <v>8.3999959999999998</v>
      </c>
      <c r="L9003" s="53">
        <v>7.4752250902777782</v>
      </c>
      <c r="M9003" s="53">
        <v>7.475225301388889</v>
      </c>
      <c r="N9003" s="53">
        <f t="shared" si="705"/>
        <v>5382.1622170000001</v>
      </c>
      <c r="O9003" s="53" t="e">
        <f>VLOOKUP(E9003,#REF!,29,FALSE)</f>
        <v>#REF!</v>
      </c>
      <c r="P9003" s="53" t="e">
        <f t="shared" si="706"/>
        <v>#REF!</v>
      </c>
      <c r="Q9003" s="53">
        <v>0</v>
      </c>
    </row>
    <row r="9004" spans="1:17">
      <c r="A9004" s="51" t="s">
        <v>5414</v>
      </c>
      <c r="B9004" s="51">
        <f t="shared" si="702"/>
        <v>11</v>
      </c>
      <c r="C9004" s="51">
        <f t="shared" si="703"/>
        <v>720</v>
      </c>
      <c r="D9004" s="51" t="s">
        <v>2518</v>
      </c>
      <c r="E9004" s="54" t="str">
        <f t="shared" si="704"/>
        <v>033645</v>
      </c>
      <c r="F9004" s="51" t="e">
        <f>VLOOKUP(E9004,#REF!,8,FALSE)</f>
        <v>#REF!</v>
      </c>
      <c r="G9004" s="51" t="e">
        <f>VLOOKUP(E9004,#REF!,9,FALSE)</f>
        <v>#REF!</v>
      </c>
      <c r="H9004" s="52">
        <v>909574</v>
      </c>
      <c r="I9004" s="51" t="s">
        <v>2519</v>
      </c>
      <c r="J9004" s="53">
        <v>9.1</v>
      </c>
      <c r="K9004" s="53">
        <v>8.3999959999999998</v>
      </c>
      <c r="L9004" s="53">
        <v>7.6853640375000003</v>
      </c>
      <c r="M9004" s="53">
        <v>7.6853641125000003</v>
      </c>
      <c r="N9004" s="53">
        <f t="shared" si="705"/>
        <v>5533.4621610000004</v>
      </c>
      <c r="O9004" s="53" t="e">
        <f>VLOOKUP(E9004,#REF!,29,FALSE)</f>
        <v>#REF!</v>
      </c>
      <c r="P9004" s="53" t="e">
        <f t="shared" si="706"/>
        <v>#REF!</v>
      </c>
      <c r="Q9004" s="53">
        <v>0</v>
      </c>
    </row>
    <row r="9005" spans="1:17">
      <c r="A9005" s="51" t="s">
        <v>5414</v>
      </c>
      <c r="B9005" s="51">
        <f t="shared" si="702"/>
        <v>11</v>
      </c>
      <c r="C9005" s="51">
        <f t="shared" si="703"/>
        <v>720</v>
      </c>
      <c r="D9005" s="51" t="s">
        <v>2524</v>
      </c>
      <c r="E9005" s="54" t="str">
        <f t="shared" si="704"/>
        <v>033644</v>
      </c>
      <c r="F9005" s="51" t="e">
        <f>VLOOKUP(E9005,#REF!,8,FALSE)</f>
        <v>#REF!</v>
      </c>
      <c r="G9005" s="51" t="e">
        <f>VLOOKUP(E9005,#REF!,9,FALSE)</f>
        <v>#REF!</v>
      </c>
      <c r="H9005" s="52">
        <v>909575</v>
      </c>
      <c r="I9005" s="51" t="s">
        <v>2525</v>
      </c>
      <c r="J9005" s="53">
        <v>9.3000000000000007</v>
      </c>
      <c r="K9005" s="53">
        <v>8.7000039999999998</v>
      </c>
      <c r="L9005" s="53">
        <v>8.2838013208333336</v>
      </c>
      <c r="M9005" s="53">
        <v>8.2838014722222226</v>
      </c>
      <c r="N9005" s="53">
        <f t="shared" si="705"/>
        <v>5964.3370599999998</v>
      </c>
      <c r="O9005" s="53" t="e">
        <f>VLOOKUP(E9005,#REF!,29,FALSE)</f>
        <v>#REF!</v>
      </c>
      <c r="P9005" s="53" t="e">
        <f t="shared" si="706"/>
        <v>#REF!</v>
      </c>
      <c r="Q9005" s="53">
        <v>0</v>
      </c>
    </row>
    <row r="9006" spans="1:17">
      <c r="A9006" s="51" t="s">
        <v>5414</v>
      </c>
      <c r="B9006" s="51">
        <f t="shared" si="702"/>
        <v>11</v>
      </c>
      <c r="C9006" s="51">
        <f t="shared" si="703"/>
        <v>720</v>
      </c>
      <c r="D9006" s="51" t="s">
        <v>2522</v>
      </c>
      <c r="E9006" s="54" t="str">
        <f t="shared" si="704"/>
        <v>033640</v>
      </c>
      <c r="F9006" s="51" t="e">
        <f>VLOOKUP(E9006,#REF!,8,FALSE)</f>
        <v>#REF!</v>
      </c>
      <c r="G9006" s="51" t="e">
        <f>VLOOKUP(E9006,#REF!,9,FALSE)</f>
        <v>#REF!</v>
      </c>
      <c r="H9006" s="52">
        <v>909577</v>
      </c>
      <c r="I9006" s="51" t="s">
        <v>2523</v>
      </c>
      <c r="J9006" s="53">
        <v>10.1</v>
      </c>
      <c r="K9006" s="53">
        <v>9.7000010000000003</v>
      </c>
      <c r="L9006" s="53">
        <v>9.1570309597222224</v>
      </c>
      <c r="M9006" s="53">
        <v>9.1570308499999999</v>
      </c>
      <c r="N9006" s="53">
        <f t="shared" si="705"/>
        <v>6593.0622119999998</v>
      </c>
      <c r="O9006" s="53" t="e">
        <f>VLOOKUP(E9006,#REF!,29,FALSE)</f>
        <v>#REF!</v>
      </c>
      <c r="P9006" s="53" t="e">
        <f t="shared" si="706"/>
        <v>#REF!</v>
      </c>
      <c r="Q9006" s="53">
        <v>1.0972222273469216E-7</v>
      </c>
    </row>
    <row r="9007" spans="1:17">
      <c r="A9007" s="51" t="s">
        <v>5414</v>
      </c>
      <c r="B9007" s="51">
        <f t="shared" si="702"/>
        <v>11</v>
      </c>
      <c r="C9007" s="51">
        <f t="shared" si="703"/>
        <v>720</v>
      </c>
      <c r="D9007" s="51" t="s">
        <v>2591</v>
      </c>
      <c r="E9007" s="54" t="str">
        <f t="shared" si="704"/>
        <v>033665</v>
      </c>
      <c r="F9007" s="51" t="e">
        <f>VLOOKUP(E9007,#REF!,8,FALSE)</f>
        <v>#REF!</v>
      </c>
      <c r="G9007" s="51" t="e">
        <f>VLOOKUP(E9007,#REF!,9,FALSE)</f>
        <v>#REF!</v>
      </c>
      <c r="H9007" s="52">
        <v>909578</v>
      </c>
      <c r="I9007" s="51" t="s">
        <v>2592</v>
      </c>
      <c r="J9007" s="53">
        <v>17.5</v>
      </c>
      <c r="K9007" s="53">
        <v>15.499997</v>
      </c>
      <c r="L9007" s="53">
        <v>14.692193841666667</v>
      </c>
      <c r="M9007" s="53">
        <v>14.692193745833332</v>
      </c>
      <c r="N9007" s="53">
        <f t="shared" si="705"/>
        <v>10578.379497</v>
      </c>
      <c r="O9007" s="53" t="e">
        <f>VLOOKUP(E9007,#REF!,29,FALSE)</f>
        <v>#REF!</v>
      </c>
      <c r="P9007" s="53" t="e">
        <f t="shared" si="706"/>
        <v>#REF!</v>
      </c>
      <c r="Q9007" s="53">
        <v>9.5833332933479034E-8</v>
      </c>
    </row>
    <row r="9008" spans="1:17">
      <c r="A9008" s="51" t="s">
        <v>5414</v>
      </c>
      <c r="B9008" s="51">
        <f t="shared" si="702"/>
        <v>11</v>
      </c>
      <c r="C9008" s="51">
        <f t="shared" si="703"/>
        <v>720</v>
      </c>
      <c r="D9008" s="51" t="s">
        <v>2585</v>
      </c>
      <c r="E9008" s="54" t="str">
        <f t="shared" si="704"/>
        <v>033664</v>
      </c>
      <c r="F9008" s="51" t="e">
        <f>VLOOKUP(E9008,#REF!,8,FALSE)</f>
        <v>#REF!</v>
      </c>
      <c r="G9008" s="51" t="e">
        <f>VLOOKUP(E9008,#REF!,9,FALSE)</f>
        <v>#REF!</v>
      </c>
      <c r="H9008" s="52">
        <v>909579</v>
      </c>
      <c r="I9008" s="51" t="s">
        <v>2586</v>
      </c>
      <c r="J9008" s="53">
        <v>18.7</v>
      </c>
      <c r="K9008" s="53">
        <v>17.199997</v>
      </c>
      <c r="L9008" s="53">
        <v>13.603143948611111</v>
      </c>
      <c r="M9008" s="53">
        <v>13.603144</v>
      </c>
      <c r="N9008" s="53">
        <f t="shared" si="705"/>
        <v>9794.26368</v>
      </c>
      <c r="O9008" s="53" t="e">
        <f>VLOOKUP(E9008,#REF!,29,FALSE)</f>
        <v>#REF!</v>
      </c>
      <c r="P9008" s="53" t="e">
        <f t="shared" si="706"/>
        <v>#REF!</v>
      </c>
      <c r="Q9008" s="53">
        <v>0</v>
      </c>
    </row>
    <row r="9009" spans="1:17">
      <c r="A9009" s="51" t="s">
        <v>5414</v>
      </c>
      <c r="B9009" s="51">
        <f t="shared" si="702"/>
        <v>11</v>
      </c>
      <c r="C9009" s="51">
        <f t="shared" si="703"/>
        <v>720</v>
      </c>
      <c r="D9009" s="51" t="s">
        <v>2544</v>
      </c>
      <c r="E9009" s="54" t="str">
        <f t="shared" si="704"/>
        <v>033648</v>
      </c>
      <c r="F9009" s="51" t="e">
        <f>VLOOKUP(E9009,#REF!,8,FALSE)</f>
        <v>#REF!</v>
      </c>
      <c r="G9009" s="51" t="e">
        <f>VLOOKUP(E9009,#REF!,9,FALSE)</f>
        <v>#REF!</v>
      </c>
      <c r="H9009" s="52">
        <v>911671</v>
      </c>
      <c r="I9009" s="51" t="s">
        <v>5240</v>
      </c>
      <c r="J9009" s="53">
        <v>15.6</v>
      </c>
      <c r="K9009" s="53">
        <v>9.0000009999999993</v>
      </c>
      <c r="L9009" s="53">
        <v>11.933009173611111</v>
      </c>
      <c r="M9009" s="53">
        <v>1.2495833333333333E-5</v>
      </c>
      <c r="N9009" s="53">
        <f t="shared" si="705"/>
        <v>8.9969999999999998E-3</v>
      </c>
      <c r="O9009" s="53" t="e">
        <f>VLOOKUP(E9009,#REF!,29,FALSE)</f>
        <v>#REF!</v>
      </c>
      <c r="P9009" s="53" t="e">
        <f t="shared" si="706"/>
        <v>#REF!</v>
      </c>
      <c r="Q9009" s="53">
        <v>11.932996677777778</v>
      </c>
    </row>
    <row r="9010" spans="1:17">
      <c r="A9010" s="51" t="s">
        <v>5414</v>
      </c>
      <c r="B9010" s="51">
        <f t="shared" si="702"/>
        <v>11</v>
      </c>
      <c r="C9010" s="51">
        <f t="shared" si="703"/>
        <v>720</v>
      </c>
      <c r="D9010" s="51" t="s">
        <v>2539</v>
      </c>
      <c r="E9010" s="54" t="str">
        <f t="shared" si="704"/>
        <v>033652</v>
      </c>
      <c r="F9010" s="51" t="e">
        <f>VLOOKUP(E9010,#REF!,8,FALSE)</f>
        <v>#REF!</v>
      </c>
      <c r="G9010" s="51" t="e">
        <f>VLOOKUP(E9010,#REF!,9,FALSE)</f>
        <v>#REF!</v>
      </c>
      <c r="H9010" s="52">
        <v>911952</v>
      </c>
      <c r="I9010" s="51" t="s">
        <v>5241</v>
      </c>
      <c r="J9010" s="53">
        <v>15.4</v>
      </c>
      <c r="K9010" s="53">
        <v>9.7000010000000003</v>
      </c>
      <c r="L9010" s="53">
        <v>10.844413834722221</v>
      </c>
      <c r="M9010" s="53">
        <v>1.5888888888888889E-6</v>
      </c>
      <c r="N9010" s="53">
        <f t="shared" si="705"/>
        <v>1.1440000000000001E-3</v>
      </c>
      <c r="O9010" s="53" t="e">
        <f>VLOOKUP(E9010,#REF!,29,FALSE)</f>
        <v>#REF!</v>
      </c>
      <c r="P9010" s="53" t="e">
        <f t="shared" si="706"/>
        <v>#REF!</v>
      </c>
      <c r="Q9010" s="53">
        <v>10.844412245833333</v>
      </c>
    </row>
    <row r="9011" spans="1:17">
      <c r="A9011" s="51" t="s">
        <v>5414</v>
      </c>
      <c r="B9011" s="51">
        <f t="shared" si="702"/>
        <v>11</v>
      </c>
      <c r="C9011" s="51">
        <f t="shared" si="703"/>
        <v>720</v>
      </c>
      <c r="D9011" s="51" t="s">
        <v>2537</v>
      </c>
      <c r="E9011" s="54" t="str">
        <f t="shared" si="704"/>
        <v>033650</v>
      </c>
      <c r="F9011" s="51" t="e">
        <f>VLOOKUP(E9011,#REF!,8,FALSE)</f>
        <v>#REF!</v>
      </c>
      <c r="G9011" s="51" t="e">
        <f>VLOOKUP(E9011,#REF!,9,FALSE)</f>
        <v>#REF!</v>
      </c>
      <c r="H9011" s="52">
        <v>911972</v>
      </c>
      <c r="I9011" s="51" t="s">
        <v>5242</v>
      </c>
      <c r="J9011" s="53">
        <v>16</v>
      </c>
      <c r="K9011" s="53">
        <v>9.8000039999999995</v>
      </c>
      <c r="L9011" s="53">
        <v>11.313809644444445</v>
      </c>
      <c r="M9011" s="53">
        <v>0</v>
      </c>
      <c r="N9011" s="53">
        <f t="shared" si="705"/>
        <v>0</v>
      </c>
      <c r="O9011" s="53" t="e">
        <f>VLOOKUP(E9011,#REF!,29,FALSE)</f>
        <v>#REF!</v>
      </c>
      <c r="P9011" s="53" t="e">
        <f t="shared" si="706"/>
        <v>#REF!</v>
      </c>
      <c r="Q9011" s="53">
        <v>11.313809644444445</v>
      </c>
    </row>
    <row r="9012" spans="1:17">
      <c r="A9012" s="51" t="s">
        <v>5414</v>
      </c>
      <c r="B9012" s="51">
        <f t="shared" si="702"/>
        <v>11</v>
      </c>
      <c r="C9012" s="51">
        <f t="shared" si="703"/>
        <v>720</v>
      </c>
      <c r="D9012" s="51" t="s">
        <v>2546</v>
      </c>
      <c r="E9012" s="54" t="str">
        <f t="shared" si="704"/>
        <v>033649</v>
      </c>
      <c r="F9012" s="51" t="e">
        <f>VLOOKUP(E9012,#REF!,8,FALSE)</f>
        <v>#REF!</v>
      </c>
      <c r="G9012" s="51" t="e">
        <f>VLOOKUP(E9012,#REF!,9,FALSE)</f>
        <v>#REF!</v>
      </c>
      <c r="H9012" s="52">
        <v>911973</v>
      </c>
      <c r="I9012" s="51" t="s">
        <v>5243</v>
      </c>
      <c r="J9012" s="53">
        <v>15.5</v>
      </c>
      <c r="K9012" s="53">
        <v>9.2000010000000003</v>
      </c>
      <c r="L9012" s="53">
        <v>11.175434418055556</v>
      </c>
      <c r="M9012" s="53">
        <v>2.1958333333333332E-6</v>
      </c>
      <c r="N9012" s="53">
        <f t="shared" si="705"/>
        <v>1.5809999999999999E-3</v>
      </c>
      <c r="O9012" s="53" t="e">
        <f>VLOOKUP(E9012,#REF!,29,FALSE)</f>
        <v>#REF!</v>
      </c>
      <c r="P9012" s="53" t="e">
        <f t="shared" si="706"/>
        <v>#REF!</v>
      </c>
      <c r="Q9012" s="53">
        <v>11.175432222222222</v>
      </c>
    </row>
    <row r="9013" spans="1:17">
      <c r="A9013" s="51" t="s">
        <v>5414</v>
      </c>
      <c r="B9013" s="51">
        <f t="shared" si="702"/>
        <v>11</v>
      </c>
      <c r="C9013" s="51">
        <f t="shared" si="703"/>
        <v>720</v>
      </c>
      <c r="D9013" s="51" t="s">
        <v>2940</v>
      </c>
      <c r="E9013" s="54" t="str">
        <f t="shared" si="704"/>
        <v>034883</v>
      </c>
      <c r="F9013" s="51" t="e">
        <f>VLOOKUP(E9013,#REF!,8,FALSE)</f>
        <v>#REF!</v>
      </c>
      <c r="G9013" s="51" t="e">
        <f>VLOOKUP(E9013,#REF!,9,FALSE)</f>
        <v>#REF!</v>
      </c>
      <c r="H9013" s="52">
        <v>910681</v>
      </c>
      <c r="I9013" s="51" t="s">
        <v>5244</v>
      </c>
      <c r="J9013" s="53">
        <v>13.4</v>
      </c>
      <c r="K9013" s="53">
        <v>13.4</v>
      </c>
      <c r="L9013" s="53">
        <v>9.4574334208333344</v>
      </c>
      <c r="M9013" s="53">
        <v>9.4574334208333344</v>
      </c>
      <c r="N9013" s="53">
        <f t="shared" si="705"/>
        <v>6809.3520630000012</v>
      </c>
      <c r="O9013" s="53" t="e">
        <f>VLOOKUP(E9013,#REF!,29,FALSE)</f>
        <v>#REF!</v>
      </c>
      <c r="P9013" s="53" t="e">
        <f t="shared" si="706"/>
        <v>#REF!</v>
      </c>
      <c r="Q9013" s="53">
        <v>0</v>
      </c>
    </row>
    <row r="9014" spans="1:17">
      <c r="A9014" s="51" t="s">
        <v>5414</v>
      </c>
      <c r="B9014" s="51">
        <f t="shared" si="702"/>
        <v>11</v>
      </c>
      <c r="C9014" s="51">
        <f t="shared" si="703"/>
        <v>720</v>
      </c>
      <c r="D9014" s="51" t="s">
        <v>2502</v>
      </c>
      <c r="E9014" s="54" t="str">
        <f t="shared" si="704"/>
        <v>033634</v>
      </c>
      <c r="F9014" s="51" t="e">
        <f>VLOOKUP(E9014,#REF!,8,FALSE)</f>
        <v>#REF!</v>
      </c>
      <c r="G9014" s="51" t="e">
        <f>VLOOKUP(E9014,#REF!,9,FALSE)</f>
        <v>#REF!</v>
      </c>
      <c r="H9014" s="52">
        <v>909549</v>
      </c>
      <c r="I9014" s="51" t="s">
        <v>5245</v>
      </c>
      <c r="J9014" s="53">
        <v>13.3</v>
      </c>
      <c r="K9014" s="53">
        <v>11.400005999999999</v>
      </c>
      <c r="L9014" s="53">
        <v>8.6971085472222214</v>
      </c>
      <c r="M9014" s="53">
        <v>7.742327880555556</v>
      </c>
      <c r="N9014" s="53">
        <f t="shared" si="705"/>
        <v>5574.4760740000002</v>
      </c>
      <c r="O9014" s="53" t="e">
        <f>VLOOKUP(E9014,#REF!,29,FALSE)</f>
        <v>#REF!</v>
      </c>
      <c r="P9014" s="53" t="e">
        <f t="shared" si="706"/>
        <v>#REF!</v>
      </c>
      <c r="Q9014" s="53">
        <v>0.95478066666666639</v>
      </c>
    </row>
    <row r="9015" spans="1:17">
      <c r="A9015" s="51" t="s">
        <v>5414</v>
      </c>
      <c r="B9015" s="51">
        <f t="shared" si="702"/>
        <v>11</v>
      </c>
      <c r="C9015" s="51">
        <f t="shared" si="703"/>
        <v>720</v>
      </c>
      <c r="D9015" s="51" t="s">
        <v>2498</v>
      </c>
      <c r="E9015" s="54" t="str">
        <f t="shared" si="704"/>
        <v>033636</v>
      </c>
      <c r="F9015" s="51" t="e">
        <f>VLOOKUP(E9015,#REF!,8,FALSE)</f>
        <v>#REF!</v>
      </c>
      <c r="G9015" s="51" t="e">
        <f>VLOOKUP(E9015,#REF!,9,FALSE)</f>
        <v>#REF!</v>
      </c>
      <c r="H9015" s="52">
        <v>909550</v>
      </c>
      <c r="I9015" s="51" t="s">
        <v>5246</v>
      </c>
      <c r="J9015" s="53">
        <v>12.6</v>
      </c>
      <c r="K9015" s="53">
        <v>10.299999</v>
      </c>
      <c r="L9015" s="53">
        <v>7.2705669388888889</v>
      </c>
      <c r="M9015" s="53">
        <v>6.1727422236111114</v>
      </c>
      <c r="N9015" s="53">
        <f t="shared" si="705"/>
        <v>4444.374401</v>
      </c>
      <c r="O9015" s="53" t="e">
        <f>VLOOKUP(E9015,#REF!,29,FALSE)</f>
        <v>#REF!</v>
      </c>
      <c r="P9015" s="53" t="e">
        <f t="shared" si="706"/>
        <v>#REF!</v>
      </c>
      <c r="Q9015" s="53">
        <v>1.0978247152777776</v>
      </c>
    </row>
    <row r="9016" spans="1:17">
      <c r="A9016" s="51" t="s">
        <v>5414</v>
      </c>
      <c r="B9016" s="51">
        <f t="shared" si="702"/>
        <v>11</v>
      </c>
      <c r="C9016" s="51">
        <f t="shared" si="703"/>
        <v>720</v>
      </c>
      <c r="D9016" s="51" t="s">
        <v>2494</v>
      </c>
      <c r="E9016" s="54" t="str">
        <f t="shared" si="704"/>
        <v>033635</v>
      </c>
      <c r="F9016" s="51" t="e">
        <f>VLOOKUP(E9016,#REF!,8,FALSE)</f>
        <v>#REF!</v>
      </c>
      <c r="G9016" s="51" t="e">
        <f>VLOOKUP(E9016,#REF!,9,FALSE)</f>
        <v>#REF!</v>
      </c>
      <c r="H9016" s="52">
        <v>909551</v>
      </c>
      <c r="I9016" s="51" t="s">
        <v>5247</v>
      </c>
      <c r="J9016" s="53">
        <v>13.3</v>
      </c>
      <c r="K9016" s="53">
        <v>11.799999</v>
      </c>
      <c r="L9016" s="53">
        <v>8.1942383361111109</v>
      </c>
      <c r="M9016" s="53">
        <v>7.5506120291666665</v>
      </c>
      <c r="N9016" s="53">
        <f t="shared" si="705"/>
        <v>5436.4406609999996</v>
      </c>
      <c r="O9016" s="53" t="e">
        <f>VLOOKUP(E9016,#REF!,29,FALSE)</f>
        <v>#REF!</v>
      </c>
      <c r="P9016" s="53" t="e">
        <f t="shared" si="706"/>
        <v>#REF!</v>
      </c>
      <c r="Q9016" s="53">
        <v>0.64362630694444456</v>
      </c>
    </row>
    <row r="9017" spans="1:17">
      <c r="A9017" s="51" t="s">
        <v>5414</v>
      </c>
      <c r="B9017" s="51">
        <f t="shared" si="702"/>
        <v>11</v>
      </c>
      <c r="C9017" s="51">
        <f t="shared" si="703"/>
        <v>720</v>
      </c>
      <c r="D9017" s="51" t="s">
        <v>2496</v>
      </c>
      <c r="E9017" s="54" t="str">
        <f t="shared" si="704"/>
        <v>033637</v>
      </c>
      <c r="F9017" s="51" t="e">
        <f>VLOOKUP(E9017,#REF!,8,FALSE)</f>
        <v>#REF!</v>
      </c>
      <c r="G9017" s="51" t="e">
        <f>VLOOKUP(E9017,#REF!,9,FALSE)</f>
        <v>#REF!</v>
      </c>
      <c r="H9017" s="52">
        <v>909571</v>
      </c>
      <c r="I9017" s="51" t="s">
        <v>5248</v>
      </c>
      <c r="J9017" s="53">
        <v>8.4</v>
      </c>
      <c r="K9017" s="53">
        <v>7.0999990000000004</v>
      </c>
      <c r="L9017" s="53">
        <v>5.5314316958333336</v>
      </c>
      <c r="M9017" s="53">
        <v>4.855788876388889</v>
      </c>
      <c r="N9017" s="53">
        <f t="shared" si="705"/>
        <v>3496.1679910000003</v>
      </c>
      <c r="O9017" s="53" t="e">
        <f>VLOOKUP(E9017,#REF!,29,FALSE)</f>
        <v>#REF!</v>
      </c>
      <c r="P9017" s="53" t="e">
        <f t="shared" si="706"/>
        <v>#REF!</v>
      </c>
      <c r="Q9017" s="53">
        <v>0.67564281944444504</v>
      </c>
    </row>
    <row r="9018" spans="1:17">
      <c r="A9018" s="51" t="s">
        <v>5414</v>
      </c>
      <c r="B9018" s="51">
        <f t="shared" si="702"/>
        <v>11</v>
      </c>
      <c r="C9018" s="51">
        <f t="shared" si="703"/>
        <v>720</v>
      </c>
      <c r="D9018" s="51" t="s">
        <v>2500</v>
      </c>
      <c r="E9018" s="54" t="str">
        <f t="shared" si="704"/>
        <v>033639</v>
      </c>
      <c r="F9018" s="51" t="e">
        <f>VLOOKUP(E9018,#REF!,8,FALSE)</f>
        <v>#REF!</v>
      </c>
      <c r="G9018" s="51" t="e">
        <f>VLOOKUP(E9018,#REF!,9,FALSE)</f>
        <v>#REF!</v>
      </c>
      <c r="H9018" s="52">
        <v>909572</v>
      </c>
      <c r="I9018" s="51" t="s">
        <v>5249</v>
      </c>
      <c r="J9018" s="53">
        <v>9.3000000000000007</v>
      </c>
      <c r="K9018" s="53">
        <v>7.5</v>
      </c>
      <c r="L9018" s="53">
        <v>6.1748345708333332</v>
      </c>
      <c r="M9018" s="53">
        <v>5.1718610125</v>
      </c>
      <c r="N9018" s="53">
        <f t="shared" si="705"/>
        <v>3723.7399289999998</v>
      </c>
      <c r="O9018" s="53" t="e">
        <f>VLOOKUP(E9018,#REF!,29,FALSE)</f>
        <v>#REF!</v>
      </c>
      <c r="P9018" s="53" t="e">
        <f t="shared" si="706"/>
        <v>#REF!</v>
      </c>
      <c r="Q9018" s="53">
        <v>1.0029735583333332</v>
      </c>
    </row>
    <row r="9019" spans="1:17">
      <c r="A9019" s="51" t="s">
        <v>5414</v>
      </c>
      <c r="B9019" s="51">
        <f t="shared" si="702"/>
        <v>11</v>
      </c>
      <c r="C9019" s="51">
        <f t="shared" si="703"/>
        <v>720</v>
      </c>
      <c r="D9019" s="51" t="s">
        <v>2812</v>
      </c>
      <c r="E9019" s="54" t="str">
        <f t="shared" si="704"/>
        <v>033608</v>
      </c>
      <c r="F9019" s="51" t="e">
        <f>VLOOKUP(E9019,#REF!,8,FALSE)</f>
        <v>#REF!</v>
      </c>
      <c r="G9019" s="51" t="e">
        <f>VLOOKUP(E9019,#REF!,9,FALSE)</f>
        <v>#REF!</v>
      </c>
      <c r="H9019" s="52">
        <v>909777</v>
      </c>
      <c r="I9019" s="51" t="s">
        <v>5411</v>
      </c>
      <c r="J9019" s="53">
        <v>1.2</v>
      </c>
      <c r="K9019" s="53">
        <v>1.2</v>
      </c>
      <c r="L9019" s="53">
        <v>0.34061593055555556</v>
      </c>
      <c r="M9019" s="53">
        <v>0.34061593055555556</v>
      </c>
      <c r="N9019" s="53">
        <f t="shared" si="705"/>
        <v>245.24347</v>
      </c>
      <c r="O9019" s="53" t="e">
        <f>VLOOKUP(E9019,#REF!,29,FALSE)</f>
        <v>#REF!</v>
      </c>
      <c r="P9019" s="53" t="e">
        <f t="shared" si="706"/>
        <v>#REF!</v>
      </c>
      <c r="Q9019" s="53">
        <v>0</v>
      </c>
    </row>
    <row r="9020" spans="1:17">
      <c r="A9020" s="51" t="s">
        <v>5414</v>
      </c>
      <c r="B9020" s="51">
        <f t="shared" si="702"/>
        <v>11</v>
      </c>
      <c r="C9020" s="51">
        <f t="shared" si="703"/>
        <v>720</v>
      </c>
      <c r="D9020" s="51" t="s">
        <v>5251</v>
      </c>
      <c r="E9020" s="54" t="str">
        <f t="shared" si="704"/>
        <v>034745</v>
      </c>
      <c r="F9020" s="51" t="e">
        <f>VLOOKUP(E9020,#REF!,8,FALSE)</f>
        <v>#REF!</v>
      </c>
      <c r="G9020" s="51" t="e">
        <f>VLOOKUP(E9020,#REF!,9,FALSE)</f>
        <v>#REF!</v>
      </c>
      <c r="H9020" s="52">
        <v>910732</v>
      </c>
      <c r="I9020" s="51" t="s">
        <v>5252</v>
      </c>
      <c r="J9020" s="53">
        <v>5.4</v>
      </c>
      <c r="K9020" s="53">
        <v>5.4</v>
      </c>
      <c r="L9020" s="53">
        <v>7.1967394999999996</v>
      </c>
      <c r="M9020" s="53">
        <v>7.1967394999999996</v>
      </c>
      <c r="N9020" s="53">
        <f t="shared" si="705"/>
        <v>5181.6524399999998</v>
      </c>
      <c r="O9020" s="53" t="e">
        <f>VLOOKUP(E9020,#REF!,29,FALSE)</f>
        <v>#REF!</v>
      </c>
      <c r="P9020" s="53" t="e">
        <f t="shared" si="706"/>
        <v>#REF!</v>
      </c>
      <c r="Q9020" s="53">
        <v>0</v>
      </c>
    </row>
    <row r="9021" spans="1:17">
      <c r="A9021" s="51" t="s">
        <v>5414</v>
      </c>
      <c r="B9021" s="51">
        <f t="shared" si="702"/>
        <v>11</v>
      </c>
      <c r="C9021" s="51">
        <f t="shared" si="703"/>
        <v>720</v>
      </c>
      <c r="D9021" s="51" t="s">
        <v>5253</v>
      </c>
      <c r="E9021" s="54" t="str">
        <f t="shared" si="704"/>
        <v>034746</v>
      </c>
      <c r="F9021" s="51" t="e">
        <f>VLOOKUP(E9021,#REF!,8,FALSE)</f>
        <v>#REF!</v>
      </c>
      <c r="G9021" s="51" t="e">
        <f>VLOOKUP(E9021,#REF!,9,FALSE)</f>
        <v>#REF!</v>
      </c>
      <c r="H9021" s="52">
        <v>910733</v>
      </c>
      <c r="I9021" s="51" t="s">
        <v>5254</v>
      </c>
      <c r="J9021" s="53">
        <v>5.4</v>
      </c>
      <c r="K9021" s="53">
        <v>5.4</v>
      </c>
      <c r="L9021" s="53">
        <v>7.1525885111111114</v>
      </c>
      <c r="M9021" s="53">
        <v>7.1525885111111114</v>
      </c>
      <c r="N9021" s="53">
        <f t="shared" si="705"/>
        <v>5149.8637280000003</v>
      </c>
      <c r="O9021" s="53" t="e">
        <f>VLOOKUP(E9021,#REF!,29,FALSE)</f>
        <v>#REF!</v>
      </c>
      <c r="P9021" s="53" t="e">
        <f t="shared" si="706"/>
        <v>#REF!</v>
      </c>
      <c r="Q9021" s="53">
        <v>0</v>
      </c>
    </row>
    <row r="9022" spans="1:17">
      <c r="A9022" s="51" t="s">
        <v>5414</v>
      </c>
      <c r="B9022" s="51">
        <f t="shared" si="702"/>
        <v>11</v>
      </c>
      <c r="C9022" s="51">
        <f t="shared" si="703"/>
        <v>720</v>
      </c>
      <c r="D9022" s="51" t="s">
        <v>5255</v>
      </c>
      <c r="E9022" s="54" t="str">
        <f t="shared" si="704"/>
        <v>034747</v>
      </c>
      <c r="F9022" s="51" t="e">
        <f>VLOOKUP(E9022,#REF!,8,FALSE)</f>
        <v>#REF!</v>
      </c>
      <c r="G9022" s="51" t="e">
        <f>VLOOKUP(E9022,#REF!,9,FALSE)</f>
        <v>#REF!</v>
      </c>
      <c r="H9022" s="52">
        <v>910734</v>
      </c>
      <c r="I9022" s="51" t="s">
        <v>5256</v>
      </c>
      <c r="J9022" s="53">
        <v>5.4</v>
      </c>
      <c r="K9022" s="53">
        <v>5.4</v>
      </c>
      <c r="L9022" s="53">
        <v>7.0487941874999995</v>
      </c>
      <c r="M9022" s="53">
        <v>7.0487941874999995</v>
      </c>
      <c r="N9022" s="53">
        <f t="shared" si="705"/>
        <v>5075.1318149999997</v>
      </c>
      <c r="O9022" s="53" t="e">
        <f>VLOOKUP(E9022,#REF!,29,FALSE)</f>
        <v>#REF!</v>
      </c>
      <c r="P9022" s="53" t="e">
        <f t="shared" si="706"/>
        <v>#REF!</v>
      </c>
      <c r="Q9022" s="53">
        <v>0</v>
      </c>
    </row>
    <row r="9023" spans="1:17">
      <c r="A9023" s="51" t="s">
        <v>5414</v>
      </c>
      <c r="B9023" s="51">
        <f t="shared" si="702"/>
        <v>11</v>
      </c>
      <c r="C9023" s="51">
        <f t="shared" si="703"/>
        <v>720</v>
      </c>
      <c r="D9023" s="51" t="s">
        <v>2516</v>
      </c>
      <c r="E9023" s="54" t="str">
        <f t="shared" si="704"/>
        <v>033643</v>
      </c>
      <c r="F9023" s="51" t="e">
        <f>VLOOKUP(E9023,#REF!,8,FALSE)</f>
        <v>#REF!</v>
      </c>
      <c r="G9023" s="51" t="e">
        <f>VLOOKUP(E9023,#REF!,9,FALSE)</f>
        <v>#REF!</v>
      </c>
      <c r="H9023" s="52">
        <v>909576</v>
      </c>
      <c r="I9023" s="51" t="s">
        <v>2517</v>
      </c>
      <c r="J9023" s="53">
        <v>10.199999999999999</v>
      </c>
      <c r="K9023" s="53">
        <v>9.5999970000000001</v>
      </c>
      <c r="L9023" s="53">
        <v>9.1196193194444444</v>
      </c>
      <c r="M9023" s="53">
        <v>9.1196192958333331</v>
      </c>
      <c r="N9023" s="53">
        <f t="shared" si="705"/>
        <v>6566.1258929999995</v>
      </c>
      <c r="O9023" s="53" t="e">
        <f>VLOOKUP(E9023,#REF!,29,FALSE)</f>
        <v>#REF!</v>
      </c>
      <c r="P9023" s="53" t="e">
        <f t="shared" si="706"/>
        <v>#REF!</v>
      </c>
      <c r="Q9023" s="53">
        <v>2.3611110262006859E-8</v>
      </c>
    </row>
    <row r="9024" spans="1:17">
      <c r="A9024" s="51" t="s">
        <v>5414</v>
      </c>
      <c r="B9024" s="51">
        <f t="shared" si="702"/>
        <v>11</v>
      </c>
      <c r="C9024" s="51">
        <f t="shared" si="703"/>
        <v>720</v>
      </c>
      <c r="D9024" s="51" t="s">
        <v>2595</v>
      </c>
      <c r="E9024" s="54" t="str">
        <f t="shared" si="704"/>
        <v>033627</v>
      </c>
      <c r="F9024" s="51" t="e">
        <f>VLOOKUP(E9024,#REF!,8,FALSE)</f>
        <v>#REF!</v>
      </c>
      <c r="G9024" s="51" t="e">
        <f>VLOOKUP(E9024,#REF!,9,FALSE)</f>
        <v>#REF!</v>
      </c>
      <c r="H9024" s="52">
        <v>909750</v>
      </c>
      <c r="I9024" s="51" t="s">
        <v>5406</v>
      </c>
      <c r="J9024" s="53">
        <v>12.2</v>
      </c>
      <c r="K9024" s="53">
        <v>7.2738170000000002</v>
      </c>
      <c r="L9024" s="53">
        <v>10.456645002777778</v>
      </c>
      <c r="M9024" s="53">
        <v>5.5001819444444443E-3</v>
      </c>
      <c r="N9024" s="53">
        <f t="shared" si="705"/>
        <v>3.9601310000000001</v>
      </c>
      <c r="O9024" s="53" t="e">
        <f>VLOOKUP(E9024,#REF!,29,FALSE)</f>
        <v>#REF!</v>
      </c>
      <c r="P9024" s="53" t="e">
        <f t="shared" si="706"/>
        <v>#REF!</v>
      </c>
      <c r="Q9024" s="53">
        <v>10.451144820833333</v>
      </c>
    </row>
    <row r="9025" spans="1:17">
      <c r="A9025" s="51" t="s">
        <v>5414</v>
      </c>
      <c r="B9025" s="51">
        <f t="shared" si="702"/>
        <v>11</v>
      </c>
      <c r="C9025" s="51">
        <f t="shared" si="703"/>
        <v>720</v>
      </c>
      <c r="D9025" s="51" t="s">
        <v>2593</v>
      </c>
      <c r="E9025" s="54" t="str">
        <f t="shared" si="704"/>
        <v>033626</v>
      </c>
      <c r="F9025" s="51" t="e">
        <f>VLOOKUP(E9025,#REF!,8,FALSE)</f>
        <v>#REF!</v>
      </c>
      <c r="G9025" s="51" t="e">
        <f>VLOOKUP(E9025,#REF!,9,FALSE)</f>
        <v>#REF!</v>
      </c>
      <c r="H9025" s="52">
        <v>909779</v>
      </c>
      <c r="I9025" s="51" t="s">
        <v>5407</v>
      </c>
      <c r="J9025" s="53">
        <v>12.1</v>
      </c>
      <c r="K9025" s="53">
        <v>8.8988169999999993</v>
      </c>
      <c r="L9025" s="53">
        <v>9.6313675152777787</v>
      </c>
      <c r="M9025" s="53">
        <v>0</v>
      </c>
      <c r="N9025" s="53">
        <f t="shared" si="705"/>
        <v>0</v>
      </c>
      <c r="O9025" s="53" t="e">
        <f>VLOOKUP(E9025,#REF!,29,FALSE)</f>
        <v>#REF!</v>
      </c>
      <c r="P9025" s="53" t="e">
        <f t="shared" si="706"/>
        <v>#REF!</v>
      </c>
      <c r="Q9025" s="53">
        <v>9.6313675152777787</v>
      </c>
    </row>
    <row r="9026" spans="1:17">
      <c r="A9026" s="51" t="s">
        <v>5414</v>
      </c>
      <c r="B9026" s="51">
        <f t="shared" si="702"/>
        <v>11</v>
      </c>
      <c r="C9026" s="51">
        <f t="shared" si="703"/>
        <v>720</v>
      </c>
      <c r="D9026" s="51" t="s">
        <v>2887</v>
      </c>
      <c r="E9026" s="54" t="str">
        <f t="shared" si="704"/>
        <v>034305</v>
      </c>
      <c r="F9026" s="51" t="e">
        <f>VLOOKUP(E9026,#REF!,8,FALSE)</f>
        <v>#REF!</v>
      </c>
      <c r="G9026" s="51" t="e">
        <f>VLOOKUP(E9026,#REF!,9,FALSE)</f>
        <v>#REF!</v>
      </c>
      <c r="H9026" s="52">
        <v>912489</v>
      </c>
      <c r="I9026" s="51" t="s">
        <v>2888</v>
      </c>
      <c r="J9026" s="53">
        <v>6.2</v>
      </c>
      <c r="K9026" s="53">
        <v>6.2</v>
      </c>
      <c r="L9026" s="53">
        <v>7.9652820222222216</v>
      </c>
      <c r="M9026" s="53">
        <v>7.9652820222222216</v>
      </c>
      <c r="N9026" s="53">
        <f t="shared" si="705"/>
        <v>5735.0030559999996</v>
      </c>
      <c r="O9026" s="53" t="e">
        <f>VLOOKUP(E9026,#REF!,29,FALSE)</f>
        <v>#REF!</v>
      </c>
      <c r="P9026" s="53" t="e">
        <f t="shared" si="706"/>
        <v>#REF!</v>
      </c>
      <c r="Q9026" s="53">
        <v>0</v>
      </c>
    </row>
    <row r="9027" spans="1:17">
      <c r="A9027" s="51" t="s">
        <v>5414</v>
      </c>
      <c r="B9027" s="51">
        <f t="shared" ref="B9027:B9090" si="707">MONTH(A9027)</f>
        <v>11</v>
      </c>
      <c r="C9027" s="51">
        <f t="shared" ref="C9027:C9090" si="708">VLOOKUP(B9027,T:V,3,FALSE)</f>
        <v>720</v>
      </c>
      <c r="D9027" s="51" t="s">
        <v>3188</v>
      </c>
      <c r="E9027" s="54" t="str">
        <f t="shared" ref="E9027:E9090" si="709">RIGHT(LEFT(D9027,16),6)</f>
        <v>029411</v>
      </c>
      <c r="F9027" s="51" t="e">
        <f>VLOOKUP(E9027,#REF!,8,FALSE)</f>
        <v>#REF!</v>
      </c>
      <c r="G9027" s="51" t="e">
        <f>VLOOKUP(E9027,#REF!,9,FALSE)</f>
        <v>#REF!</v>
      </c>
      <c r="H9027" s="52">
        <v>913331</v>
      </c>
      <c r="I9027" s="51" t="s">
        <v>5257</v>
      </c>
      <c r="J9027" s="53">
        <v>2.6</v>
      </c>
      <c r="K9027" s="53">
        <v>2.34</v>
      </c>
      <c r="L9027" s="53">
        <v>2.6696877083333335</v>
      </c>
      <c r="M9027" s="53">
        <v>2.6696877083333335</v>
      </c>
      <c r="N9027" s="53">
        <f t="shared" ref="N9027:N9090" si="710">M9027*C9027</f>
        <v>1922.17515</v>
      </c>
      <c r="O9027" s="53" t="e">
        <f>VLOOKUP(E9027,#REF!,29,FALSE)</f>
        <v>#REF!</v>
      </c>
      <c r="P9027" s="53" t="e">
        <f t="shared" ref="P9027:P9090" si="711">N9027*O9027</f>
        <v>#REF!</v>
      </c>
      <c r="Q9027" s="53">
        <v>0</v>
      </c>
    </row>
    <row r="9028" spans="1:17">
      <c r="A9028" s="51" t="s">
        <v>5414</v>
      </c>
      <c r="B9028" s="51">
        <f t="shared" si="707"/>
        <v>11</v>
      </c>
      <c r="C9028" s="51">
        <f t="shared" si="708"/>
        <v>720</v>
      </c>
      <c r="D9028" s="51" t="s">
        <v>3117</v>
      </c>
      <c r="E9028" s="54" t="str">
        <f t="shared" si="709"/>
        <v>034438</v>
      </c>
      <c r="F9028" s="51" t="e">
        <f>VLOOKUP(E9028,#REF!,8,FALSE)</f>
        <v>#REF!</v>
      </c>
      <c r="G9028" s="51" t="e">
        <f>VLOOKUP(E9028,#REF!,9,FALSE)</f>
        <v>#REF!</v>
      </c>
      <c r="H9028" s="52">
        <v>913371</v>
      </c>
      <c r="I9028" s="51" t="s">
        <v>5258</v>
      </c>
      <c r="J9028" s="53">
        <v>4.43</v>
      </c>
      <c r="K9028" s="53">
        <v>3.89</v>
      </c>
      <c r="L9028" s="53">
        <v>4.3850597263888886</v>
      </c>
      <c r="M9028" s="53">
        <v>4.3850597263888886</v>
      </c>
      <c r="N9028" s="53">
        <f t="shared" si="710"/>
        <v>3157.2430029999996</v>
      </c>
      <c r="O9028" s="53" t="e">
        <f>VLOOKUP(E9028,#REF!,29,FALSE)</f>
        <v>#REF!</v>
      </c>
      <c r="P9028" s="53" t="e">
        <f t="shared" si="711"/>
        <v>#REF!</v>
      </c>
      <c r="Q9028" s="53">
        <v>0</v>
      </c>
    </row>
    <row r="9029" spans="1:17">
      <c r="A9029" s="51" t="s">
        <v>5414</v>
      </c>
      <c r="B9029" s="51">
        <f t="shared" si="707"/>
        <v>11</v>
      </c>
      <c r="C9029" s="51">
        <f t="shared" si="708"/>
        <v>720</v>
      </c>
      <c r="D9029" s="51" t="s">
        <v>3135</v>
      </c>
      <c r="E9029" s="54" t="str">
        <f t="shared" si="709"/>
        <v>035745</v>
      </c>
      <c r="F9029" s="51" t="e">
        <f>VLOOKUP(E9029,#REF!,8,FALSE)</f>
        <v>#REF!</v>
      </c>
      <c r="G9029" s="51" t="e">
        <f>VLOOKUP(E9029,#REF!,9,FALSE)</f>
        <v>#REF!</v>
      </c>
      <c r="H9029" s="52">
        <v>913372</v>
      </c>
      <c r="I9029" s="51" t="s">
        <v>3136</v>
      </c>
      <c r="J9029" s="53">
        <v>1.07</v>
      </c>
      <c r="K9029" s="53">
        <v>0.96</v>
      </c>
      <c r="L9029" s="53">
        <v>0.55108635000000006</v>
      </c>
      <c r="M9029" s="53">
        <v>0.55108635000000006</v>
      </c>
      <c r="N9029" s="53">
        <f t="shared" si="710"/>
        <v>396.78217200000006</v>
      </c>
      <c r="O9029" s="53" t="e">
        <f>VLOOKUP(E9029,#REF!,29,FALSE)</f>
        <v>#REF!</v>
      </c>
      <c r="P9029" s="53" t="e">
        <f t="shared" si="711"/>
        <v>#REF!</v>
      </c>
      <c r="Q9029" s="53">
        <v>0</v>
      </c>
    </row>
    <row r="9030" spans="1:17">
      <c r="A9030" s="51" t="s">
        <v>5414</v>
      </c>
      <c r="B9030" s="51">
        <f t="shared" si="707"/>
        <v>11</v>
      </c>
      <c r="C9030" s="51">
        <f t="shared" si="708"/>
        <v>720</v>
      </c>
      <c r="D9030" s="51" t="s">
        <v>1900</v>
      </c>
      <c r="E9030" s="54" t="str">
        <f t="shared" si="709"/>
        <v>031518</v>
      </c>
      <c r="F9030" s="51" t="e">
        <f>VLOOKUP(E9030,#REF!,8,FALSE)</f>
        <v>#REF!</v>
      </c>
      <c r="G9030" s="51" t="e">
        <f>VLOOKUP(E9030,#REF!,9,FALSE)</f>
        <v>#REF!</v>
      </c>
      <c r="H9030" s="52">
        <v>896953</v>
      </c>
      <c r="I9030" s="51" t="s">
        <v>5259</v>
      </c>
      <c r="J9030" s="53">
        <v>7.4</v>
      </c>
      <c r="K9030" s="53">
        <v>7.3000040000000004</v>
      </c>
      <c r="L9030" s="53">
        <v>2.289787372222222</v>
      </c>
      <c r="M9030" s="53">
        <v>2.2897873652777778</v>
      </c>
      <c r="N9030" s="53">
        <f t="shared" si="710"/>
        <v>1648.6469030000001</v>
      </c>
      <c r="O9030" s="53" t="e">
        <f>VLOOKUP(E9030,#REF!,29,FALSE)</f>
        <v>#REF!</v>
      </c>
      <c r="P9030" s="53" t="e">
        <f t="shared" si="711"/>
        <v>#REF!</v>
      </c>
      <c r="Q9030" s="53">
        <v>6.944444269013022E-9</v>
      </c>
    </row>
    <row r="9031" spans="1:17">
      <c r="A9031" s="51" t="s">
        <v>5414</v>
      </c>
      <c r="B9031" s="51">
        <f t="shared" si="707"/>
        <v>11</v>
      </c>
      <c r="C9031" s="51">
        <f t="shared" si="708"/>
        <v>720</v>
      </c>
      <c r="D9031" s="51" t="s">
        <v>2129</v>
      </c>
      <c r="E9031" s="54" t="str">
        <f t="shared" si="709"/>
        <v>031767</v>
      </c>
      <c r="F9031" s="51" t="e">
        <f>VLOOKUP(E9031,#REF!,8,FALSE)</f>
        <v>#REF!</v>
      </c>
      <c r="G9031" s="51" t="e">
        <f>VLOOKUP(E9031,#REF!,9,FALSE)</f>
        <v>#REF!</v>
      </c>
      <c r="H9031" s="52">
        <v>906762</v>
      </c>
      <c r="I9031" s="51" t="s">
        <v>5260</v>
      </c>
      <c r="J9031" s="53">
        <v>9</v>
      </c>
      <c r="K9031" s="53">
        <v>8.8000030000000002</v>
      </c>
      <c r="L9031" s="53">
        <v>3.2122824875</v>
      </c>
      <c r="M9031" s="53">
        <v>3.2122824611111107</v>
      </c>
      <c r="N9031" s="53">
        <f t="shared" si="710"/>
        <v>2312.8433719999998</v>
      </c>
      <c r="O9031" s="53" t="e">
        <f>VLOOKUP(E9031,#REF!,29,FALSE)</f>
        <v>#REF!</v>
      </c>
      <c r="P9031" s="53" t="e">
        <f t="shared" si="711"/>
        <v>#REF!</v>
      </c>
      <c r="Q9031" s="53">
        <v>2.6388888980161734E-8</v>
      </c>
    </row>
    <row r="9032" spans="1:17">
      <c r="A9032" s="51" t="s">
        <v>5414</v>
      </c>
      <c r="B9032" s="51">
        <f t="shared" si="707"/>
        <v>11</v>
      </c>
      <c r="C9032" s="51">
        <f t="shared" si="708"/>
        <v>720</v>
      </c>
      <c r="D9032" s="51" t="s">
        <v>5261</v>
      </c>
      <c r="E9032" s="54" t="str">
        <f t="shared" si="709"/>
        <v>034161</v>
      </c>
      <c r="F9032" s="51" t="e">
        <f>VLOOKUP(E9032,#REF!,8,FALSE)</f>
        <v>#REF!</v>
      </c>
      <c r="G9032" s="51" t="e">
        <f>VLOOKUP(E9032,#REF!,9,FALSE)</f>
        <v>#REF!</v>
      </c>
      <c r="H9032" s="52">
        <v>910736</v>
      </c>
      <c r="I9032" s="51" t="s">
        <v>2930</v>
      </c>
      <c r="J9032" s="53">
        <v>5.3</v>
      </c>
      <c r="K9032" s="53">
        <v>5.3</v>
      </c>
      <c r="L9032" s="53">
        <v>6.3783676166666661</v>
      </c>
      <c r="M9032" s="53">
        <v>6.3783676166666661</v>
      </c>
      <c r="N9032" s="53">
        <f t="shared" si="710"/>
        <v>4592.4246839999996</v>
      </c>
      <c r="O9032" s="53" t="e">
        <f>VLOOKUP(E9032,#REF!,29,FALSE)</f>
        <v>#REF!</v>
      </c>
      <c r="P9032" s="53" t="e">
        <f t="shared" si="711"/>
        <v>#REF!</v>
      </c>
      <c r="Q9032" s="53">
        <v>0</v>
      </c>
    </row>
    <row r="9033" spans="1:17">
      <c r="A9033" s="51" t="s">
        <v>5414</v>
      </c>
      <c r="B9033" s="51">
        <f t="shared" si="707"/>
        <v>11</v>
      </c>
      <c r="C9033" s="51">
        <f t="shared" si="708"/>
        <v>720</v>
      </c>
      <c r="D9033" s="51" t="s">
        <v>5262</v>
      </c>
      <c r="E9033" s="54" t="str">
        <f t="shared" si="709"/>
        <v>034162</v>
      </c>
      <c r="F9033" s="51" t="e">
        <f>VLOOKUP(E9033,#REF!,8,FALSE)</f>
        <v>#REF!</v>
      </c>
      <c r="G9033" s="51" t="e">
        <f>VLOOKUP(E9033,#REF!,9,FALSE)</f>
        <v>#REF!</v>
      </c>
      <c r="H9033" s="52">
        <v>910737</v>
      </c>
      <c r="I9033" s="51" t="s">
        <v>2923</v>
      </c>
      <c r="J9033" s="53">
        <v>5.3</v>
      </c>
      <c r="K9033" s="53">
        <v>5.3</v>
      </c>
      <c r="L9033" s="53">
        <v>6.4118049972222231</v>
      </c>
      <c r="M9033" s="53">
        <v>6.4118049972222231</v>
      </c>
      <c r="N9033" s="53">
        <f t="shared" si="710"/>
        <v>4616.4995980000003</v>
      </c>
      <c r="O9033" s="53" t="e">
        <f>VLOOKUP(E9033,#REF!,29,FALSE)</f>
        <v>#REF!</v>
      </c>
      <c r="P9033" s="53" t="e">
        <f t="shared" si="711"/>
        <v>#REF!</v>
      </c>
      <c r="Q9033" s="53">
        <v>0</v>
      </c>
    </row>
    <row r="9034" spans="1:17">
      <c r="A9034" s="51" t="s">
        <v>5414</v>
      </c>
      <c r="B9034" s="51">
        <f t="shared" si="707"/>
        <v>11</v>
      </c>
      <c r="C9034" s="51">
        <f t="shared" si="708"/>
        <v>720</v>
      </c>
      <c r="D9034" s="51" t="s">
        <v>5263</v>
      </c>
      <c r="E9034" s="54" t="str">
        <f t="shared" si="709"/>
        <v>034163</v>
      </c>
      <c r="F9034" s="51" t="e">
        <f>VLOOKUP(E9034,#REF!,8,FALSE)</f>
        <v>#REF!</v>
      </c>
      <c r="G9034" s="51" t="e">
        <f>VLOOKUP(E9034,#REF!,9,FALSE)</f>
        <v>#REF!</v>
      </c>
      <c r="H9034" s="52">
        <v>910738</v>
      </c>
      <c r="I9034" s="51" t="s">
        <v>2883</v>
      </c>
      <c r="J9034" s="53">
        <v>5.3</v>
      </c>
      <c r="K9034" s="53">
        <v>5.3</v>
      </c>
      <c r="L9034" s="53">
        <v>6.4158375249999997</v>
      </c>
      <c r="M9034" s="53">
        <v>6.4158375249999997</v>
      </c>
      <c r="N9034" s="53">
        <f t="shared" si="710"/>
        <v>4619.403018</v>
      </c>
      <c r="O9034" s="53" t="e">
        <f>VLOOKUP(E9034,#REF!,29,FALSE)</f>
        <v>#REF!</v>
      </c>
      <c r="P9034" s="53" t="e">
        <f t="shared" si="711"/>
        <v>#REF!</v>
      </c>
      <c r="Q9034" s="53">
        <v>0</v>
      </c>
    </row>
    <row r="9035" spans="1:17">
      <c r="A9035" s="51" t="s">
        <v>5414</v>
      </c>
      <c r="B9035" s="51">
        <f t="shared" si="707"/>
        <v>11</v>
      </c>
      <c r="C9035" s="51">
        <f t="shared" si="708"/>
        <v>720</v>
      </c>
      <c r="D9035" s="51" t="s">
        <v>3185</v>
      </c>
      <c r="E9035" s="54" t="str">
        <f t="shared" si="709"/>
        <v>034743</v>
      </c>
      <c r="F9035" s="51" t="e">
        <f>VLOOKUP(E9035,#REF!,8,FALSE)</f>
        <v>#REF!</v>
      </c>
      <c r="G9035" s="51" t="e">
        <f>VLOOKUP(E9035,#REF!,9,FALSE)</f>
        <v>#REF!</v>
      </c>
      <c r="H9035" s="52">
        <v>913312</v>
      </c>
      <c r="I9035" s="51" t="s">
        <v>3186</v>
      </c>
      <c r="J9035" s="53">
        <v>1.69</v>
      </c>
      <c r="K9035" s="53">
        <v>1.52</v>
      </c>
      <c r="L9035" s="53">
        <v>0.66216031527777774</v>
      </c>
      <c r="M9035" s="53">
        <v>0.66216031527777774</v>
      </c>
      <c r="N9035" s="53">
        <f t="shared" si="710"/>
        <v>476.755427</v>
      </c>
      <c r="O9035" s="53" t="e">
        <f>VLOOKUP(E9035,#REF!,29,FALSE)</f>
        <v>#REF!</v>
      </c>
      <c r="P9035" s="53" t="e">
        <f t="shared" si="711"/>
        <v>#REF!</v>
      </c>
      <c r="Q9035" s="53">
        <v>0</v>
      </c>
    </row>
    <row r="9036" spans="1:17">
      <c r="A9036" s="51" t="s">
        <v>5414</v>
      </c>
      <c r="B9036" s="51">
        <f t="shared" si="707"/>
        <v>11</v>
      </c>
      <c r="C9036" s="51">
        <f t="shared" si="708"/>
        <v>720</v>
      </c>
      <c r="D9036" s="51" t="s">
        <v>3146</v>
      </c>
      <c r="E9036" s="54" t="str">
        <f t="shared" si="709"/>
        <v>032516</v>
      </c>
      <c r="F9036" s="51" t="e">
        <f>VLOOKUP(E9036,#REF!,8,FALSE)</f>
        <v>#REF!</v>
      </c>
      <c r="G9036" s="51" t="e">
        <f>VLOOKUP(E9036,#REF!,9,FALSE)</f>
        <v>#REF!</v>
      </c>
      <c r="H9036" s="52">
        <v>913314</v>
      </c>
      <c r="I9036" s="51" t="s">
        <v>5264</v>
      </c>
      <c r="J9036" s="53">
        <v>2.5499999999999998</v>
      </c>
      <c r="K9036" s="53">
        <v>1.7</v>
      </c>
      <c r="L9036" s="53">
        <v>1.1420954999999999</v>
      </c>
      <c r="M9036" s="53">
        <v>1.1420954999999999</v>
      </c>
      <c r="N9036" s="53">
        <f t="shared" si="710"/>
        <v>822.30875999999989</v>
      </c>
      <c r="O9036" s="53" t="e">
        <f>VLOOKUP(E9036,#REF!,29,FALSE)</f>
        <v>#REF!</v>
      </c>
      <c r="P9036" s="53" t="e">
        <f t="shared" si="711"/>
        <v>#REF!</v>
      </c>
      <c r="Q9036" s="53">
        <v>0</v>
      </c>
    </row>
    <row r="9037" spans="1:17">
      <c r="A9037" s="51" t="s">
        <v>5414</v>
      </c>
      <c r="B9037" s="51">
        <f t="shared" si="707"/>
        <v>11</v>
      </c>
      <c r="C9037" s="51">
        <f t="shared" si="708"/>
        <v>720</v>
      </c>
      <c r="D9037" s="51" t="s">
        <v>1797</v>
      </c>
      <c r="E9037" s="54" t="str">
        <f t="shared" si="709"/>
        <v>031433</v>
      </c>
      <c r="F9037" s="51" t="e">
        <f>VLOOKUP(E9037,#REF!,8,FALSE)</f>
        <v>#REF!</v>
      </c>
      <c r="G9037" s="51" t="e">
        <f>VLOOKUP(E9037,#REF!,9,FALSE)</f>
        <v>#REF!</v>
      </c>
      <c r="H9037" s="52">
        <v>896585</v>
      </c>
      <c r="I9037" s="51" t="s">
        <v>5265</v>
      </c>
      <c r="J9037" s="53">
        <v>3.1</v>
      </c>
      <c r="K9037" s="53">
        <v>2.6</v>
      </c>
      <c r="L9037" s="53">
        <v>0.94112575972222223</v>
      </c>
      <c r="M9037" s="53">
        <v>0.94112575972222223</v>
      </c>
      <c r="N9037" s="53">
        <f t="shared" si="710"/>
        <v>677.610547</v>
      </c>
      <c r="O9037" s="53" t="e">
        <f>VLOOKUP(E9037,#REF!,29,FALSE)</f>
        <v>#REF!</v>
      </c>
      <c r="P9037" s="53" t="e">
        <f t="shared" si="711"/>
        <v>#REF!</v>
      </c>
      <c r="Q9037" s="53">
        <v>0</v>
      </c>
    </row>
    <row r="9038" spans="1:17">
      <c r="A9038" s="51" t="s">
        <v>5414</v>
      </c>
      <c r="B9038" s="51">
        <f t="shared" si="707"/>
        <v>11</v>
      </c>
      <c r="C9038" s="51">
        <f t="shared" si="708"/>
        <v>720</v>
      </c>
      <c r="D9038" s="51" t="s">
        <v>1799</v>
      </c>
      <c r="E9038" s="54" t="str">
        <f t="shared" si="709"/>
        <v>031435</v>
      </c>
      <c r="F9038" s="51" t="e">
        <f>VLOOKUP(E9038,#REF!,8,FALSE)</f>
        <v>#REF!</v>
      </c>
      <c r="G9038" s="51" t="e">
        <f>VLOOKUP(E9038,#REF!,9,FALSE)</f>
        <v>#REF!</v>
      </c>
      <c r="H9038" s="52">
        <v>896586</v>
      </c>
      <c r="I9038" s="51" t="s">
        <v>5394</v>
      </c>
      <c r="J9038" s="53">
        <v>5.0999999999999996</v>
      </c>
      <c r="K9038" s="53">
        <v>4.9000000000000004</v>
      </c>
      <c r="L9038" s="53">
        <v>3.0287841736111107</v>
      </c>
      <c r="M9038" s="53">
        <v>3.0287841736111107</v>
      </c>
      <c r="N9038" s="53">
        <f t="shared" si="710"/>
        <v>2180.7246049999999</v>
      </c>
      <c r="O9038" s="53" t="e">
        <f>VLOOKUP(E9038,#REF!,29,FALSE)</f>
        <v>#REF!</v>
      </c>
      <c r="P9038" s="53" t="e">
        <f t="shared" si="711"/>
        <v>#REF!</v>
      </c>
      <c r="Q9038" s="53">
        <v>0</v>
      </c>
    </row>
    <row r="9039" spans="1:17">
      <c r="A9039" s="51" t="s">
        <v>5414</v>
      </c>
      <c r="B9039" s="51">
        <f t="shared" si="707"/>
        <v>11</v>
      </c>
      <c r="C9039" s="51">
        <f t="shared" si="708"/>
        <v>720</v>
      </c>
      <c r="D9039" s="51" t="s">
        <v>2384</v>
      </c>
      <c r="E9039" s="54" t="str">
        <f t="shared" si="709"/>
        <v>032315</v>
      </c>
      <c r="F9039" s="51" t="e">
        <f>VLOOKUP(E9039,#REF!,8,FALSE)</f>
        <v>#REF!</v>
      </c>
      <c r="G9039" s="51" t="e">
        <f>VLOOKUP(E9039,#REF!,9,FALSE)</f>
        <v>#REF!</v>
      </c>
      <c r="H9039" s="52">
        <v>908777</v>
      </c>
      <c r="I9039" s="51" t="s">
        <v>2385</v>
      </c>
      <c r="J9039" s="53">
        <v>5.9</v>
      </c>
      <c r="K9039" s="53">
        <v>5.9</v>
      </c>
      <c r="L9039" s="53">
        <v>8.1339520972222221</v>
      </c>
      <c r="M9039" s="53">
        <v>8.1339520972222221</v>
      </c>
      <c r="N9039" s="53">
        <f t="shared" si="710"/>
        <v>5856.4455099999996</v>
      </c>
      <c r="O9039" s="53" t="e">
        <f>VLOOKUP(E9039,#REF!,29,FALSE)</f>
        <v>#REF!</v>
      </c>
      <c r="P9039" s="53" t="e">
        <f t="shared" si="711"/>
        <v>#REF!</v>
      </c>
      <c r="Q9039" s="53">
        <v>0</v>
      </c>
    </row>
    <row r="9040" spans="1:17">
      <c r="A9040" s="51" t="s">
        <v>5414</v>
      </c>
      <c r="B9040" s="51">
        <f t="shared" si="707"/>
        <v>11</v>
      </c>
      <c r="C9040" s="51">
        <f t="shared" si="708"/>
        <v>720</v>
      </c>
      <c r="D9040" s="51" t="s">
        <v>2388</v>
      </c>
      <c r="E9040" s="54" t="str">
        <f t="shared" si="709"/>
        <v>032312</v>
      </c>
      <c r="F9040" s="51" t="e">
        <f>VLOOKUP(E9040,#REF!,8,FALSE)</f>
        <v>#REF!</v>
      </c>
      <c r="G9040" s="51" t="e">
        <f>VLOOKUP(E9040,#REF!,9,FALSE)</f>
        <v>#REF!</v>
      </c>
      <c r="H9040" s="52">
        <v>908800</v>
      </c>
      <c r="I9040" s="51" t="s">
        <v>2389</v>
      </c>
      <c r="J9040" s="53">
        <v>5.9</v>
      </c>
      <c r="K9040" s="53">
        <v>5.9</v>
      </c>
      <c r="L9040" s="53">
        <v>8.1862511624999996</v>
      </c>
      <c r="M9040" s="53">
        <v>8.1862511624999996</v>
      </c>
      <c r="N9040" s="53">
        <f t="shared" si="710"/>
        <v>5894.100837</v>
      </c>
      <c r="O9040" s="53" t="e">
        <f>VLOOKUP(E9040,#REF!,29,FALSE)</f>
        <v>#REF!</v>
      </c>
      <c r="P9040" s="53" t="e">
        <f t="shared" si="711"/>
        <v>#REF!</v>
      </c>
      <c r="Q9040" s="53">
        <v>0</v>
      </c>
    </row>
    <row r="9041" spans="1:17">
      <c r="A9041" s="51" t="s">
        <v>5414</v>
      </c>
      <c r="B9041" s="51">
        <f t="shared" si="707"/>
        <v>11</v>
      </c>
      <c r="C9041" s="51">
        <f t="shared" si="708"/>
        <v>720</v>
      </c>
      <c r="D9041" s="51" t="s">
        <v>2390</v>
      </c>
      <c r="E9041" s="54" t="str">
        <f t="shared" si="709"/>
        <v>032313</v>
      </c>
      <c r="F9041" s="51" t="e">
        <f>VLOOKUP(E9041,#REF!,8,FALSE)</f>
        <v>#REF!</v>
      </c>
      <c r="G9041" s="51" t="e">
        <f>VLOOKUP(E9041,#REF!,9,FALSE)</f>
        <v>#REF!</v>
      </c>
      <c r="H9041" s="52">
        <v>908801</v>
      </c>
      <c r="I9041" s="51" t="s">
        <v>2391</v>
      </c>
      <c r="J9041" s="53">
        <v>5.9</v>
      </c>
      <c r="K9041" s="53">
        <v>5.9</v>
      </c>
      <c r="L9041" s="53">
        <v>8.1197608763888898</v>
      </c>
      <c r="M9041" s="53">
        <v>8.1197608763888898</v>
      </c>
      <c r="N9041" s="53">
        <f t="shared" si="710"/>
        <v>5846.2278310000011</v>
      </c>
      <c r="O9041" s="53" t="e">
        <f>VLOOKUP(E9041,#REF!,29,FALSE)</f>
        <v>#REF!</v>
      </c>
      <c r="P9041" s="53" t="e">
        <f t="shared" si="711"/>
        <v>#REF!</v>
      </c>
      <c r="Q9041" s="53">
        <v>0</v>
      </c>
    </row>
    <row r="9042" spans="1:17">
      <c r="A9042" s="51" t="s">
        <v>5414</v>
      </c>
      <c r="B9042" s="51">
        <f t="shared" si="707"/>
        <v>11</v>
      </c>
      <c r="C9042" s="51">
        <f t="shared" si="708"/>
        <v>720</v>
      </c>
      <c r="D9042" s="51" t="s">
        <v>2553</v>
      </c>
      <c r="E9042" s="54" t="str">
        <f t="shared" si="709"/>
        <v>032282</v>
      </c>
      <c r="F9042" s="51" t="e">
        <f>VLOOKUP(E9042,#REF!,8,FALSE)</f>
        <v>#REF!</v>
      </c>
      <c r="G9042" s="51" t="e">
        <f>VLOOKUP(E9042,#REF!,9,FALSE)</f>
        <v>#REF!</v>
      </c>
      <c r="H9042" s="52">
        <v>909774</v>
      </c>
      <c r="I9042" s="51" t="s">
        <v>2554</v>
      </c>
      <c r="J9042" s="53">
        <v>323.5</v>
      </c>
      <c r="K9042" s="53">
        <v>294.499999</v>
      </c>
      <c r="L9042" s="53">
        <v>6.1916148541666667</v>
      </c>
      <c r="M9042" s="53">
        <v>2.7612381814016826</v>
      </c>
      <c r="N9042" s="53">
        <f t="shared" si="710"/>
        <v>1988.0914906092114</v>
      </c>
      <c r="O9042" s="53" t="e">
        <f>VLOOKUP(E9042,#REF!,29,FALSE)</f>
        <v>#REF!</v>
      </c>
      <c r="P9042" s="53" t="e">
        <f t="shared" si="711"/>
        <v>#REF!</v>
      </c>
      <c r="Q9042" s="53">
        <v>3.4303766727649849</v>
      </c>
    </row>
    <row r="9043" spans="1:17">
      <c r="A9043" s="51" t="s">
        <v>5414</v>
      </c>
      <c r="B9043" s="51">
        <f t="shared" si="707"/>
        <v>11</v>
      </c>
      <c r="C9043" s="51">
        <f t="shared" si="708"/>
        <v>720</v>
      </c>
      <c r="D9043" s="51" t="s">
        <v>1940</v>
      </c>
      <c r="E9043" s="54" t="str">
        <f t="shared" si="709"/>
        <v>031511</v>
      </c>
      <c r="F9043" s="51" t="e">
        <f>VLOOKUP(E9043,#REF!,8,FALSE)</f>
        <v>#REF!</v>
      </c>
      <c r="G9043" s="51" t="e">
        <f>VLOOKUP(E9043,#REF!,9,FALSE)</f>
        <v>#REF!</v>
      </c>
      <c r="H9043" s="52">
        <v>896965</v>
      </c>
      <c r="I9043" s="51" t="s">
        <v>5267</v>
      </c>
      <c r="J9043" s="53">
        <v>4.9000000000000004</v>
      </c>
      <c r="K9043" s="53">
        <v>4.7</v>
      </c>
      <c r="L9043" s="53">
        <v>2.588902947222222</v>
      </c>
      <c r="M9043" s="53">
        <v>2.5790558583333332</v>
      </c>
      <c r="N9043" s="53">
        <f t="shared" si="710"/>
        <v>1856.920218</v>
      </c>
      <c r="O9043" s="53" t="e">
        <f>VLOOKUP(E9043,#REF!,29,FALSE)</f>
        <v>#REF!</v>
      </c>
      <c r="P9043" s="53" t="e">
        <f t="shared" si="711"/>
        <v>#REF!</v>
      </c>
      <c r="Q9043" s="53">
        <v>9.8470888888887963E-3</v>
      </c>
    </row>
    <row r="9044" spans="1:17">
      <c r="A9044" s="51" t="s">
        <v>5414</v>
      </c>
      <c r="B9044" s="51">
        <f t="shared" si="707"/>
        <v>11</v>
      </c>
      <c r="C9044" s="51">
        <f t="shared" si="708"/>
        <v>720</v>
      </c>
      <c r="D9044" s="51" t="s">
        <v>2055</v>
      </c>
      <c r="E9044" s="54" t="str">
        <f t="shared" si="709"/>
        <v>031606</v>
      </c>
      <c r="F9044" s="51" t="e">
        <f>VLOOKUP(E9044,#REF!,8,FALSE)</f>
        <v>#REF!</v>
      </c>
      <c r="G9044" s="51" t="e">
        <f>VLOOKUP(E9044,#REF!,9,FALSE)</f>
        <v>#REF!</v>
      </c>
      <c r="H9044" s="52">
        <v>908889</v>
      </c>
      <c r="I9044" s="51" t="s">
        <v>2056</v>
      </c>
      <c r="J9044" s="53">
        <v>7.4</v>
      </c>
      <c r="K9044" s="53">
        <v>7.1999930000000001</v>
      </c>
      <c r="L9044" s="53">
        <v>3.4545660625000001</v>
      </c>
      <c r="M9044" s="53">
        <v>3.4545659861111111</v>
      </c>
      <c r="N9044" s="53">
        <f t="shared" si="710"/>
        <v>2487.2875100000001</v>
      </c>
      <c r="O9044" s="53" t="e">
        <f>VLOOKUP(E9044,#REF!,29,FALSE)</f>
        <v>#REF!</v>
      </c>
      <c r="P9044" s="53" t="e">
        <f t="shared" si="711"/>
        <v>#REF!</v>
      </c>
      <c r="Q9044" s="53">
        <v>7.6388888853923865E-8</v>
      </c>
    </row>
    <row r="9045" spans="1:17">
      <c r="A9045" s="51" t="s">
        <v>5414</v>
      </c>
      <c r="B9045" s="51">
        <f t="shared" si="707"/>
        <v>11</v>
      </c>
      <c r="C9045" s="51">
        <f t="shared" si="708"/>
        <v>720</v>
      </c>
      <c r="D9045" s="51" t="s">
        <v>1805</v>
      </c>
      <c r="E9045" s="54" t="str">
        <f t="shared" si="709"/>
        <v>031434</v>
      </c>
      <c r="F9045" s="51" t="e">
        <f>VLOOKUP(E9045,#REF!,8,FALSE)</f>
        <v>#REF!</v>
      </c>
      <c r="G9045" s="51" t="e">
        <f>VLOOKUP(E9045,#REF!,9,FALSE)</f>
        <v>#REF!</v>
      </c>
      <c r="H9045" s="52">
        <v>895130</v>
      </c>
      <c r="I9045" s="51" t="s">
        <v>5268</v>
      </c>
      <c r="J9045" s="53">
        <v>2.2000000000000002</v>
      </c>
      <c r="K9045" s="53">
        <v>1.9</v>
      </c>
      <c r="L9045" s="53">
        <v>0.82069092222222229</v>
      </c>
      <c r="M9045" s="53">
        <v>0.82069092222222229</v>
      </c>
      <c r="N9045" s="53">
        <f t="shared" si="710"/>
        <v>590.89746400000001</v>
      </c>
      <c r="O9045" s="53" t="e">
        <f>VLOOKUP(E9045,#REF!,29,FALSE)</f>
        <v>#REF!</v>
      </c>
      <c r="P9045" s="53" t="e">
        <f t="shared" si="711"/>
        <v>#REF!</v>
      </c>
      <c r="Q9045" s="53">
        <v>0</v>
      </c>
    </row>
    <row r="9046" spans="1:17">
      <c r="A9046" s="51" t="s">
        <v>5414</v>
      </c>
      <c r="B9046" s="51">
        <f t="shared" si="707"/>
        <v>11</v>
      </c>
      <c r="C9046" s="51">
        <f t="shared" si="708"/>
        <v>720</v>
      </c>
      <c r="D9046" s="51" t="s">
        <v>1691</v>
      </c>
      <c r="E9046" s="54" t="str">
        <f t="shared" si="709"/>
        <v>031431</v>
      </c>
      <c r="F9046" s="51" t="e">
        <f>VLOOKUP(E9046,#REF!,8,FALSE)</f>
        <v>#REF!</v>
      </c>
      <c r="G9046" s="51" t="e">
        <f>VLOOKUP(E9046,#REF!,9,FALSE)</f>
        <v>#REF!</v>
      </c>
      <c r="H9046" s="52">
        <v>896591</v>
      </c>
      <c r="I9046" s="51" t="s">
        <v>5269</v>
      </c>
      <c r="J9046" s="53">
        <v>4.2</v>
      </c>
      <c r="K9046" s="53">
        <v>3.7</v>
      </c>
      <c r="L9046" s="53">
        <v>1.2099189194444444</v>
      </c>
      <c r="M9046" s="53">
        <v>1.2099189194444444</v>
      </c>
      <c r="N9046" s="53">
        <f t="shared" si="710"/>
        <v>871.14162199999998</v>
      </c>
      <c r="O9046" s="53" t="e">
        <f>VLOOKUP(E9046,#REF!,29,FALSE)</f>
        <v>#REF!</v>
      </c>
      <c r="P9046" s="53" t="e">
        <f t="shared" si="711"/>
        <v>#REF!</v>
      </c>
      <c r="Q9046" s="53">
        <v>0</v>
      </c>
    </row>
    <row r="9047" spans="1:17">
      <c r="A9047" s="51" t="s">
        <v>5414</v>
      </c>
      <c r="B9047" s="51">
        <f t="shared" si="707"/>
        <v>11</v>
      </c>
      <c r="C9047" s="51">
        <f t="shared" si="708"/>
        <v>720</v>
      </c>
      <c r="D9047" s="51" t="s">
        <v>5270</v>
      </c>
      <c r="E9047" s="54" t="str">
        <f t="shared" si="709"/>
        <v>032323</v>
      </c>
      <c r="F9047" s="51" t="e">
        <f>VLOOKUP(E9047,#REF!,8,FALSE)</f>
        <v>#REF!</v>
      </c>
      <c r="G9047" s="51" t="e">
        <f>VLOOKUP(E9047,#REF!,9,FALSE)</f>
        <v>#REF!</v>
      </c>
      <c r="H9047" s="52">
        <v>908798</v>
      </c>
      <c r="I9047" s="51" t="s">
        <v>5271</v>
      </c>
      <c r="J9047" s="53">
        <v>1.8</v>
      </c>
      <c r="K9047" s="53">
        <v>1.8</v>
      </c>
      <c r="L9047" s="53">
        <v>1.4599922263888889</v>
      </c>
      <c r="M9047" s="53">
        <v>1.4599922263888889</v>
      </c>
      <c r="N9047" s="53">
        <f t="shared" si="710"/>
        <v>1051.194403</v>
      </c>
      <c r="O9047" s="53" t="e">
        <f>VLOOKUP(E9047,#REF!,29,FALSE)</f>
        <v>#REF!</v>
      </c>
      <c r="P9047" s="53" t="e">
        <f t="shared" si="711"/>
        <v>#REF!</v>
      </c>
      <c r="Q9047" s="53">
        <v>0</v>
      </c>
    </row>
    <row r="9048" spans="1:17">
      <c r="A9048" s="51" t="s">
        <v>5414</v>
      </c>
      <c r="B9048" s="51">
        <f t="shared" si="707"/>
        <v>11</v>
      </c>
      <c r="C9048" s="51">
        <f t="shared" si="708"/>
        <v>720</v>
      </c>
      <c r="D9048" s="51" t="s">
        <v>3157</v>
      </c>
      <c r="E9048" s="54" t="str">
        <f t="shared" si="709"/>
        <v>033893</v>
      </c>
      <c r="F9048" s="51" t="e">
        <f>VLOOKUP(E9048,#REF!,8,FALSE)</f>
        <v>#REF!</v>
      </c>
      <c r="G9048" s="51" t="e">
        <f>VLOOKUP(E9048,#REF!,9,FALSE)</f>
        <v>#REF!</v>
      </c>
      <c r="H9048" s="52">
        <v>913291</v>
      </c>
      <c r="I9048" s="51" t="s">
        <v>5272</v>
      </c>
      <c r="J9048" s="53">
        <v>10.92</v>
      </c>
      <c r="K9048" s="53">
        <v>9.82</v>
      </c>
      <c r="L9048" s="53">
        <v>9.5275724499999992</v>
      </c>
      <c r="M9048" s="53">
        <v>9.5275724499999992</v>
      </c>
      <c r="N9048" s="53">
        <f t="shared" si="710"/>
        <v>6859.852163999999</v>
      </c>
      <c r="O9048" s="53" t="e">
        <f>VLOOKUP(E9048,#REF!,29,FALSE)</f>
        <v>#REF!</v>
      </c>
      <c r="P9048" s="53" t="e">
        <f t="shared" si="711"/>
        <v>#REF!</v>
      </c>
      <c r="Q9048" s="53">
        <v>0</v>
      </c>
    </row>
    <row r="9049" spans="1:17">
      <c r="A9049" s="51" t="s">
        <v>5414</v>
      </c>
      <c r="B9049" s="51">
        <f t="shared" si="707"/>
        <v>11</v>
      </c>
      <c r="C9049" s="51">
        <f t="shared" si="708"/>
        <v>720</v>
      </c>
      <c r="D9049" s="51" t="s">
        <v>2580</v>
      </c>
      <c r="E9049" s="54" t="str">
        <f t="shared" si="709"/>
        <v>033380</v>
      </c>
      <c r="F9049" s="51" t="e">
        <f>VLOOKUP(E9049,#REF!,8,FALSE)</f>
        <v>#REF!</v>
      </c>
      <c r="G9049" s="51" t="e">
        <f>VLOOKUP(E9049,#REF!,9,FALSE)</f>
        <v>#REF!</v>
      </c>
      <c r="H9049" s="52">
        <v>909410</v>
      </c>
      <c r="I9049" s="51" t="s">
        <v>2581</v>
      </c>
      <c r="J9049" s="53">
        <v>11.4</v>
      </c>
      <c r="K9049" s="53">
        <v>8</v>
      </c>
      <c r="L9049" s="53">
        <v>0</v>
      </c>
      <c r="M9049" s="53">
        <v>0</v>
      </c>
      <c r="N9049" s="53">
        <f t="shared" si="710"/>
        <v>0</v>
      </c>
      <c r="O9049" s="53" t="e">
        <f>VLOOKUP(E9049,#REF!,29,FALSE)</f>
        <v>#REF!</v>
      </c>
      <c r="P9049" s="53" t="e">
        <f t="shared" si="711"/>
        <v>#REF!</v>
      </c>
      <c r="Q9049" s="53">
        <v>0</v>
      </c>
    </row>
    <row r="9050" spans="1:17">
      <c r="A9050" s="51" t="s">
        <v>5414</v>
      </c>
      <c r="B9050" s="51">
        <f t="shared" si="707"/>
        <v>11</v>
      </c>
      <c r="C9050" s="51">
        <f t="shared" si="708"/>
        <v>720</v>
      </c>
      <c r="D9050" s="51" t="s">
        <v>2867</v>
      </c>
      <c r="E9050" s="54" t="str">
        <f t="shared" si="709"/>
        <v>034387</v>
      </c>
      <c r="F9050" s="51" t="e">
        <f>VLOOKUP(E9050,#REF!,8,FALSE)</f>
        <v>#REF!</v>
      </c>
      <c r="G9050" s="51" t="e">
        <f>VLOOKUP(E9050,#REF!,9,FALSE)</f>
        <v>#REF!</v>
      </c>
      <c r="H9050" s="52">
        <v>910731</v>
      </c>
      <c r="I9050" s="51" t="s">
        <v>2868</v>
      </c>
      <c r="J9050" s="53">
        <v>7.8</v>
      </c>
      <c r="K9050" s="53">
        <v>7.8</v>
      </c>
      <c r="L9050" s="53">
        <v>7.257388243055555</v>
      </c>
      <c r="M9050" s="53">
        <v>7.257388243055555</v>
      </c>
      <c r="N9050" s="53">
        <f t="shared" si="710"/>
        <v>5225.3195349999996</v>
      </c>
      <c r="O9050" s="53" t="e">
        <f>VLOOKUP(E9050,#REF!,29,FALSE)</f>
        <v>#REF!</v>
      </c>
      <c r="P9050" s="53" t="e">
        <f t="shared" si="711"/>
        <v>#REF!</v>
      </c>
      <c r="Q9050" s="53">
        <v>0</v>
      </c>
    </row>
    <row r="9051" spans="1:17">
      <c r="A9051" s="51" t="s">
        <v>5414</v>
      </c>
      <c r="B9051" s="51">
        <f t="shared" si="707"/>
        <v>11</v>
      </c>
      <c r="C9051" s="51">
        <f t="shared" si="708"/>
        <v>720</v>
      </c>
      <c r="D9051" s="51" t="s">
        <v>1757</v>
      </c>
      <c r="E9051" s="54" t="str">
        <f t="shared" si="709"/>
        <v>031432</v>
      </c>
      <c r="F9051" s="51" t="e">
        <f>VLOOKUP(E9051,#REF!,8,FALSE)</f>
        <v>#REF!</v>
      </c>
      <c r="G9051" s="51" t="e">
        <f>VLOOKUP(E9051,#REF!,9,FALSE)</f>
        <v>#REF!</v>
      </c>
      <c r="H9051" s="52">
        <v>896555</v>
      </c>
      <c r="I9051" s="51" t="s">
        <v>5273</v>
      </c>
      <c r="J9051" s="53">
        <v>5.0999999999999996</v>
      </c>
      <c r="K9051" s="53">
        <v>5.0999999999999996</v>
      </c>
      <c r="L9051" s="53">
        <v>2.3520121333333335</v>
      </c>
      <c r="M9051" s="53">
        <v>2.3520121333333335</v>
      </c>
      <c r="N9051" s="53">
        <f t="shared" si="710"/>
        <v>1693.4487360000001</v>
      </c>
      <c r="O9051" s="53" t="e">
        <f>VLOOKUP(E9051,#REF!,29,FALSE)</f>
        <v>#REF!</v>
      </c>
      <c r="P9051" s="53" t="e">
        <f t="shared" si="711"/>
        <v>#REF!</v>
      </c>
      <c r="Q9051" s="53">
        <v>0</v>
      </c>
    </row>
    <row r="9052" spans="1:17">
      <c r="A9052" s="51" t="s">
        <v>5414</v>
      </c>
      <c r="B9052" s="51">
        <f t="shared" si="707"/>
        <v>11</v>
      </c>
      <c r="C9052" s="51">
        <f t="shared" si="708"/>
        <v>720</v>
      </c>
      <c r="D9052" s="51" t="s">
        <v>1759</v>
      </c>
      <c r="E9052" s="54" t="str">
        <f t="shared" si="709"/>
        <v>031459</v>
      </c>
      <c r="F9052" s="51" t="e">
        <f>VLOOKUP(E9052,#REF!,8,FALSE)</f>
        <v>#REF!</v>
      </c>
      <c r="G9052" s="51" t="e">
        <f>VLOOKUP(E9052,#REF!,9,FALSE)</f>
        <v>#REF!</v>
      </c>
      <c r="H9052" s="52">
        <v>896556</v>
      </c>
      <c r="I9052" s="51" t="s">
        <v>5274</v>
      </c>
      <c r="J9052" s="53">
        <v>4.7</v>
      </c>
      <c r="K9052" s="53">
        <v>4.7</v>
      </c>
      <c r="L9052" s="53">
        <v>1.5836590444444445</v>
      </c>
      <c r="M9052" s="53">
        <v>1.5836590444444445</v>
      </c>
      <c r="N9052" s="53">
        <f t="shared" si="710"/>
        <v>1140.234512</v>
      </c>
      <c r="O9052" s="53" t="e">
        <f>VLOOKUP(E9052,#REF!,29,FALSE)</f>
        <v>#REF!</v>
      </c>
      <c r="P9052" s="53" t="e">
        <f t="shared" si="711"/>
        <v>#REF!</v>
      </c>
      <c r="Q9052" s="53">
        <v>0</v>
      </c>
    </row>
    <row r="9053" spans="1:17">
      <c r="A9053" s="51" t="s">
        <v>5414</v>
      </c>
      <c r="B9053" s="51">
        <f t="shared" si="707"/>
        <v>11</v>
      </c>
      <c r="C9053" s="51">
        <f t="shared" si="708"/>
        <v>720</v>
      </c>
      <c r="D9053" s="51" t="s">
        <v>1700</v>
      </c>
      <c r="E9053" s="54" t="str">
        <f t="shared" si="709"/>
        <v>031447</v>
      </c>
      <c r="F9053" s="51" t="e">
        <f>VLOOKUP(E9053,#REF!,8,FALSE)</f>
        <v>#REF!</v>
      </c>
      <c r="G9053" s="51" t="e">
        <f>VLOOKUP(E9053,#REF!,9,FALSE)</f>
        <v>#REF!</v>
      </c>
      <c r="H9053" s="52">
        <v>896557</v>
      </c>
      <c r="I9053" s="51" t="s">
        <v>5275</v>
      </c>
      <c r="J9053" s="53">
        <v>4.5999999999999996</v>
      </c>
      <c r="K9053" s="53">
        <v>4.5999999999999996</v>
      </c>
      <c r="L9053" s="53">
        <v>2.6533258944444444</v>
      </c>
      <c r="M9053" s="53">
        <v>2.6533258944444444</v>
      </c>
      <c r="N9053" s="53">
        <f t="shared" si="710"/>
        <v>1910.394644</v>
      </c>
      <c r="O9053" s="53" t="e">
        <f>VLOOKUP(E9053,#REF!,29,FALSE)</f>
        <v>#REF!</v>
      </c>
      <c r="P9053" s="53" t="e">
        <f t="shared" si="711"/>
        <v>#REF!</v>
      </c>
      <c r="Q9053" s="53">
        <v>0</v>
      </c>
    </row>
    <row r="9054" spans="1:17">
      <c r="A9054" s="51" t="s">
        <v>5414</v>
      </c>
      <c r="B9054" s="51">
        <f t="shared" si="707"/>
        <v>11</v>
      </c>
      <c r="C9054" s="51">
        <f t="shared" si="708"/>
        <v>720</v>
      </c>
      <c r="D9054" s="51" t="s">
        <v>1702</v>
      </c>
      <c r="E9054" s="54" t="str">
        <f t="shared" si="709"/>
        <v>031458</v>
      </c>
      <c r="F9054" s="51" t="e">
        <f>VLOOKUP(E9054,#REF!,8,FALSE)</f>
        <v>#REF!</v>
      </c>
      <c r="G9054" s="51" t="e">
        <f>VLOOKUP(E9054,#REF!,9,FALSE)</f>
        <v>#REF!</v>
      </c>
      <c r="H9054" s="52">
        <v>896588</v>
      </c>
      <c r="I9054" s="51" t="s">
        <v>5276</v>
      </c>
      <c r="J9054" s="53">
        <v>4.2</v>
      </c>
      <c r="K9054" s="53">
        <v>4.2</v>
      </c>
      <c r="L9054" s="53">
        <v>2.0219202208333331</v>
      </c>
      <c r="M9054" s="53">
        <v>2.0219202208333331</v>
      </c>
      <c r="N9054" s="53">
        <f t="shared" si="710"/>
        <v>1455.7825589999998</v>
      </c>
      <c r="O9054" s="53" t="e">
        <f>VLOOKUP(E9054,#REF!,29,FALSE)</f>
        <v>#REF!</v>
      </c>
      <c r="P9054" s="53" t="e">
        <f t="shared" si="711"/>
        <v>#REF!</v>
      </c>
      <c r="Q9054" s="53">
        <v>0</v>
      </c>
    </row>
    <row r="9055" spans="1:17">
      <c r="A9055" s="51" t="s">
        <v>5414</v>
      </c>
      <c r="B9055" s="51">
        <f t="shared" si="707"/>
        <v>11</v>
      </c>
      <c r="C9055" s="51">
        <f t="shared" si="708"/>
        <v>720</v>
      </c>
      <c r="D9055" s="51" t="s">
        <v>2995</v>
      </c>
      <c r="E9055" s="54" t="str">
        <f t="shared" si="709"/>
        <v>027263</v>
      </c>
      <c r="F9055" s="51" t="e">
        <f>VLOOKUP(E9055,#REF!,8,FALSE)</f>
        <v>#REF!</v>
      </c>
      <c r="G9055" s="51" t="e">
        <f>VLOOKUP(E9055,#REF!,9,FALSE)</f>
        <v>#REF!</v>
      </c>
      <c r="H9055" s="52">
        <v>399</v>
      </c>
      <c r="I9055" s="51" t="s">
        <v>2996</v>
      </c>
      <c r="J9055" s="53">
        <v>100.7</v>
      </c>
      <c r="K9055" s="53">
        <v>100</v>
      </c>
      <c r="L9055" s="53">
        <v>163.6288086986111</v>
      </c>
      <c r="M9055" s="53">
        <v>0</v>
      </c>
      <c r="N9055" s="53">
        <f t="shared" si="710"/>
        <v>0</v>
      </c>
      <c r="O9055" s="53" t="e">
        <f>VLOOKUP(E9055,#REF!,29,FALSE)</f>
        <v>#REF!</v>
      </c>
      <c r="P9055" s="53" t="e">
        <f t="shared" si="711"/>
        <v>#REF!</v>
      </c>
      <c r="Q9055" s="53">
        <v>163.6288086986111</v>
      </c>
    </row>
    <row r="9056" spans="1:17">
      <c r="A9056" s="51" t="s">
        <v>5414</v>
      </c>
      <c r="B9056" s="51">
        <f t="shared" si="707"/>
        <v>11</v>
      </c>
      <c r="C9056" s="51">
        <f t="shared" si="708"/>
        <v>720</v>
      </c>
      <c r="D9056" s="51" t="s">
        <v>3653</v>
      </c>
      <c r="E9056" s="54" t="str">
        <f t="shared" si="709"/>
        <v>028225</v>
      </c>
      <c r="F9056" s="51" t="e">
        <f>VLOOKUP(E9056,#REF!,8,FALSE)</f>
        <v>#REF!</v>
      </c>
      <c r="G9056" s="51" t="e">
        <f>VLOOKUP(E9056,#REF!,9,FALSE)</f>
        <v>#REF!</v>
      </c>
      <c r="H9056" s="52">
        <v>8373</v>
      </c>
      <c r="I9056" s="51" t="s">
        <v>5277</v>
      </c>
      <c r="J9056" s="53">
        <v>181.3</v>
      </c>
      <c r="K9056" s="53">
        <v>90</v>
      </c>
      <c r="L9056" s="53">
        <v>102.64046784583334</v>
      </c>
      <c r="M9056" s="53">
        <v>0</v>
      </c>
      <c r="N9056" s="53">
        <f t="shared" si="710"/>
        <v>0</v>
      </c>
      <c r="O9056" s="53" t="e">
        <f>VLOOKUP(E9056,#REF!,29,FALSE)</f>
        <v>#REF!</v>
      </c>
      <c r="P9056" s="53" t="e">
        <f t="shared" si="711"/>
        <v>#REF!</v>
      </c>
      <c r="Q9056" s="53">
        <v>102.64046784583334</v>
      </c>
    </row>
    <row r="9057" spans="1:17">
      <c r="A9057" s="51" t="s">
        <v>5414</v>
      </c>
      <c r="B9057" s="51">
        <f t="shared" si="707"/>
        <v>11</v>
      </c>
      <c r="C9057" s="51">
        <f t="shared" si="708"/>
        <v>720</v>
      </c>
      <c r="D9057" s="51" t="s">
        <v>2679</v>
      </c>
      <c r="E9057" s="54" t="str">
        <f t="shared" si="709"/>
        <v>031268</v>
      </c>
      <c r="F9057" s="51" t="e">
        <f>VLOOKUP(E9057,#REF!,8,FALSE)</f>
        <v>#REF!</v>
      </c>
      <c r="G9057" s="51" t="e">
        <f>VLOOKUP(E9057,#REF!,9,FALSE)</f>
        <v>#REF!</v>
      </c>
      <c r="H9057" s="52">
        <v>895043</v>
      </c>
      <c r="I9057" s="51" t="s">
        <v>2680</v>
      </c>
      <c r="J9057" s="53">
        <v>30.9</v>
      </c>
      <c r="K9057" s="53">
        <v>30.900003000000002</v>
      </c>
      <c r="L9057" s="53">
        <v>17.420637006944446</v>
      </c>
      <c r="M9057" s="53">
        <v>5.7500229582366683E-2</v>
      </c>
      <c r="N9057" s="53">
        <f t="shared" si="710"/>
        <v>41.400165299304014</v>
      </c>
      <c r="O9057" s="53" t="e">
        <f>VLOOKUP(E9057,#REF!,29,FALSE)</f>
        <v>#REF!</v>
      </c>
      <c r="P9057" s="53" t="e">
        <f t="shared" si="711"/>
        <v>#REF!</v>
      </c>
      <c r="Q9057" s="53">
        <v>17.363136777362076</v>
      </c>
    </row>
    <row r="9058" spans="1:17">
      <c r="A9058" s="51" t="s">
        <v>5414</v>
      </c>
      <c r="B9058" s="51">
        <f t="shared" si="707"/>
        <v>11</v>
      </c>
      <c r="C9058" s="51">
        <f t="shared" si="708"/>
        <v>720</v>
      </c>
      <c r="D9058" s="51" t="s">
        <v>2704</v>
      </c>
      <c r="E9058" s="54" t="str">
        <f t="shared" si="709"/>
        <v>032228</v>
      </c>
      <c r="F9058" s="51" t="e">
        <f>VLOOKUP(E9058,#REF!,8,FALSE)</f>
        <v>#REF!</v>
      </c>
      <c r="G9058" s="51" t="e">
        <f>VLOOKUP(E9058,#REF!,9,FALSE)</f>
        <v>#REF!</v>
      </c>
      <c r="H9058" s="52">
        <v>912534</v>
      </c>
      <c r="I9058" s="51" t="s">
        <v>2705</v>
      </c>
      <c r="J9058" s="53">
        <v>867</v>
      </c>
      <c r="K9058" s="53">
        <v>867.000001</v>
      </c>
      <c r="L9058" s="53">
        <v>1016.2406199680555</v>
      </c>
      <c r="M9058" s="53">
        <v>1016.2406199680555</v>
      </c>
      <c r="N9058" s="53">
        <f t="shared" si="710"/>
        <v>731693.246377</v>
      </c>
      <c r="O9058" s="53" t="e">
        <f>VLOOKUP(E9058,#REF!,29,FALSE)</f>
        <v>#REF!</v>
      </c>
      <c r="P9058" s="53" t="e">
        <f t="shared" si="711"/>
        <v>#REF!</v>
      </c>
      <c r="Q9058" s="53">
        <v>0</v>
      </c>
    </row>
    <row r="9059" spans="1:17">
      <c r="A9059" s="51" t="s">
        <v>5414</v>
      </c>
      <c r="B9059" s="51">
        <f t="shared" si="707"/>
        <v>11</v>
      </c>
      <c r="C9059" s="51">
        <f t="shared" si="708"/>
        <v>720</v>
      </c>
      <c r="D9059" s="51" t="s">
        <v>3114</v>
      </c>
      <c r="E9059" s="54" t="str">
        <f t="shared" si="709"/>
        <v>035743</v>
      </c>
      <c r="F9059" s="51" t="e">
        <f>VLOOKUP(E9059,#REF!,8,FALSE)</f>
        <v>#REF!</v>
      </c>
      <c r="G9059" s="51" t="e">
        <f>VLOOKUP(E9059,#REF!,9,FALSE)</f>
        <v>#REF!</v>
      </c>
      <c r="H9059" s="52">
        <v>913297</v>
      </c>
      <c r="I9059" s="51" t="s">
        <v>3115</v>
      </c>
      <c r="J9059" s="53">
        <v>0.61</v>
      </c>
      <c r="K9059" s="53">
        <v>0.52</v>
      </c>
      <c r="L9059" s="53">
        <v>7.1637199999999998E-2</v>
      </c>
      <c r="M9059" s="53">
        <v>7.1637199999999998E-2</v>
      </c>
      <c r="N9059" s="53">
        <f t="shared" si="710"/>
        <v>51.578783999999999</v>
      </c>
      <c r="O9059" s="53" t="e">
        <f>VLOOKUP(E9059,#REF!,29,FALSE)</f>
        <v>#REF!</v>
      </c>
      <c r="P9059" s="53" t="e">
        <f t="shared" si="711"/>
        <v>#REF!</v>
      </c>
      <c r="Q9059" s="53">
        <v>0</v>
      </c>
    </row>
    <row r="9060" spans="1:17">
      <c r="A9060" s="51" t="s">
        <v>5414</v>
      </c>
      <c r="B9060" s="51">
        <f t="shared" si="707"/>
        <v>11</v>
      </c>
      <c r="C9060" s="51">
        <f t="shared" si="708"/>
        <v>720</v>
      </c>
      <c r="D9060" s="51" t="s">
        <v>3168</v>
      </c>
      <c r="E9060" s="54" t="str">
        <f t="shared" si="709"/>
        <v>035120</v>
      </c>
      <c r="F9060" s="51" t="e">
        <f>VLOOKUP(E9060,#REF!,8,FALSE)</f>
        <v>#REF!</v>
      </c>
      <c r="G9060" s="51" t="e">
        <f>VLOOKUP(E9060,#REF!,9,FALSE)</f>
        <v>#REF!</v>
      </c>
      <c r="H9060" s="52">
        <v>913313</v>
      </c>
      <c r="I9060" s="51" t="s">
        <v>3169</v>
      </c>
      <c r="J9060" s="53">
        <v>2.2599999999999998</v>
      </c>
      <c r="K9060" s="53">
        <v>1.67</v>
      </c>
      <c r="L9060" s="53">
        <v>1.0163609999999998</v>
      </c>
      <c r="M9060" s="53">
        <v>1.0163609999999998</v>
      </c>
      <c r="N9060" s="53">
        <f t="shared" si="710"/>
        <v>731.77991999999995</v>
      </c>
      <c r="O9060" s="53" t="e">
        <f>VLOOKUP(E9060,#REF!,29,FALSE)</f>
        <v>#REF!</v>
      </c>
      <c r="P9060" s="53" t="e">
        <f t="shared" si="711"/>
        <v>#REF!</v>
      </c>
      <c r="Q9060" s="53">
        <v>0</v>
      </c>
    </row>
    <row r="9061" spans="1:17">
      <c r="A9061" s="51" t="s">
        <v>5414</v>
      </c>
      <c r="B9061" s="51">
        <f t="shared" si="707"/>
        <v>11</v>
      </c>
      <c r="C9061" s="51">
        <f t="shared" si="708"/>
        <v>720</v>
      </c>
      <c r="D9061" s="51" t="s">
        <v>2890</v>
      </c>
      <c r="E9061" s="54" t="str">
        <f t="shared" si="709"/>
        <v>034107</v>
      </c>
      <c r="F9061" s="51" t="e">
        <f>VLOOKUP(E9061,#REF!,8,FALSE)</f>
        <v>#REF!</v>
      </c>
      <c r="G9061" s="51" t="e">
        <f>VLOOKUP(E9061,#REF!,9,FALSE)</f>
        <v>#REF!</v>
      </c>
      <c r="H9061" s="52">
        <v>910685</v>
      </c>
      <c r="I9061" s="51" t="s">
        <v>2891</v>
      </c>
      <c r="J9061" s="53">
        <v>1.3</v>
      </c>
      <c r="K9061" s="53">
        <v>1.3</v>
      </c>
      <c r="L9061" s="53">
        <v>1.136359973611111</v>
      </c>
      <c r="M9061" s="53">
        <v>1.136359973611111</v>
      </c>
      <c r="N9061" s="53">
        <f t="shared" si="710"/>
        <v>818.17918099999986</v>
      </c>
      <c r="O9061" s="53" t="e">
        <f>VLOOKUP(E9061,#REF!,29,FALSE)</f>
        <v>#REF!</v>
      </c>
      <c r="P9061" s="53" t="e">
        <f t="shared" si="711"/>
        <v>#REF!</v>
      </c>
      <c r="Q9061" s="53">
        <v>0</v>
      </c>
    </row>
    <row r="9062" spans="1:17">
      <c r="A9062" s="51" t="s">
        <v>5414</v>
      </c>
      <c r="B9062" s="51">
        <f t="shared" si="707"/>
        <v>11</v>
      </c>
      <c r="C9062" s="51">
        <f t="shared" si="708"/>
        <v>720</v>
      </c>
      <c r="D9062" s="51" t="s">
        <v>3176</v>
      </c>
      <c r="E9062" s="54" t="str">
        <f t="shared" si="709"/>
        <v>029120</v>
      </c>
      <c r="F9062" s="51" t="e">
        <f>VLOOKUP(E9062,#REF!,8,FALSE)</f>
        <v>#REF!</v>
      </c>
      <c r="G9062" s="51" t="e">
        <f>VLOOKUP(E9062,#REF!,9,FALSE)</f>
        <v>#REF!</v>
      </c>
      <c r="H9062" s="52">
        <v>913298</v>
      </c>
      <c r="I9062" s="51" t="s">
        <v>3177</v>
      </c>
      <c r="J9062" s="53">
        <v>3.04</v>
      </c>
      <c r="K9062" s="53">
        <v>2.73</v>
      </c>
      <c r="L9062" s="53">
        <v>3.7274125000000002</v>
      </c>
      <c r="M9062" s="53">
        <v>3.7274125000000002</v>
      </c>
      <c r="N9062" s="53">
        <f t="shared" si="710"/>
        <v>2683.7370000000001</v>
      </c>
      <c r="O9062" s="53" t="e">
        <f>VLOOKUP(E9062,#REF!,29,FALSE)</f>
        <v>#REF!</v>
      </c>
      <c r="P9062" s="53" t="e">
        <f t="shared" si="711"/>
        <v>#REF!</v>
      </c>
      <c r="Q9062" s="53">
        <v>0</v>
      </c>
    </row>
    <row r="9063" spans="1:17">
      <c r="A9063" s="51" t="s">
        <v>5414</v>
      </c>
      <c r="B9063" s="51">
        <f t="shared" si="707"/>
        <v>11</v>
      </c>
      <c r="C9063" s="51">
        <f t="shared" si="708"/>
        <v>720</v>
      </c>
      <c r="D9063" s="51" t="s">
        <v>1614</v>
      </c>
      <c r="E9063" s="54" t="str">
        <f t="shared" si="709"/>
        <v>030929</v>
      </c>
      <c r="F9063" s="51" t="e">
        <f>VLOOKUP(E9063,#REF!,8,FALSE)</f>
        <v>#REF!</v>
      </c>
      <c r="G9063" s="51" t="e">
        <f>VLOOKUP(E9063,#REF!,9,FALSE)</f>
        <v>#REF!</v>
      </c>
      <c r="H9063" s="52">
        <v>889871</v>
      </c>
      <c r="I9063" s="51" t="s">
        <v>1613</v>
      </c>
      <c r="J9063" s="53">
        <v>14.1</v>
      </c>
      <c r="K9063" s="53">
        <v>11.699997</v>
      </c>
      <c r="L9063" s="53">
        <v>15.556689756944444</v>
      </c>
      <c r="M9063" s="53">
        <v>15.301390958333334</v>
      </c>
      <c r="N9063" s="53">
        <f t="shared" si="710"/>
        <v>11017.001490000001</v>
      </c>
      <c r="O9063" s="53" t="e">
        <f>VLOOKUP(E9063,#REF!,29,FALSE)</f>
        <v>#REF!</v>
      </c>
      <c r="P9063" s="53" t="e">
        <f t="shared" si="711"/>
        <v>#REF!</v>
      </c>
      <c r="Q9063" s="53">
        <v>0.2552987986111096</v>
      </c>
    </row>
    <row r="9064" spans="1:17">
      <c r="A9064" s="51" t="s">
        <v>5414</v>
      </c>
      <c r="B9064" s="51">
        <f t="shared" si="707"/>
        <v>11</v>
      </c>
      <c r="C9064" s="51">
        <f t="shared" si="708"/>
        <v>720</v>
      </c>
      <c r="D9064" s="51" t="s">
        <v>1616</v>
      </c>
      <c r="E9064" s="54" t="str">
        <f t="shared" si="709"/>
        <v>030907</v>
      </c>
      <c r="F9064" s="51" t="e">
        <f>VLOOKUP(E9064,#REF!,8,FALSE)</f>
        <v>#REF!</v>
      </c>
      <c r="G9064" s="51" t="e">
        <f>VLOOKUP(E9064,#REF!,9,FALSE)</f>
        <v>#REF!</v>
      </c>
      <c r="H9064" s="52">
        <v>889872</v>
      </c>
      <c r="I9064" s="51" t="s">
        <v>1579</v>
      </c>
      <c r="J9064" s="53">
        <v>10.6</v>
      </c>
      <c r="K9064" s="53">
        <v>8.699999</v>
      </c>
      <c r="L9064" s="53">
        <v>12.26881611388889</v>
      </c>
      <c r="M9064" s="53">
        <v>11.979195180555555</v>
      </c>
      <c r="N9064" s="53">
        <f t="shared" si="710"/>
        <v>8625.0205299999998</v>
      </c>
      <c r="O9064" s="53" t="e">
        <f>VLOOKUP(E9064,#REF!,29,FALSE)</f>
        <v>#REF!</v>
      </c>
      <c r="P9064" s="53" t="e">
        <f t="shared" si="711"/>
        <v>#REF!</v>
      </c>
      <c r="Q9064" s="53">
        <v>0.28962093333333438</v>
      </c>
    </row>
    <row r="9065" spans="1:17">
      <c r="A9065" s="51" t="s">
        <v>5414</v>
      </c>
      <c r="B9065" s="51">
        <f t="shared" si="707"/>
        <v>11</v>
      </c>
      <c r="C9065" s="51">
        <f t="shared" si="708"/>
        <v>720</v>
      </c>
      <c r="D9065" s="51" t="s">
        <v>1633</v>
      </c>
      <c r="E9065" s="54" t="str">
        <f t="shared" si="709"/>
        <v>030930</v>
      </c>
      <c r="F9065" s="51" t="e">
        <f>VLOOKUP(E9065,#REF!,8,FALSE)</f>
        <v>#REF!</v>
      </c>
      <c r="G9065" s="51" t="e">
        <f>VLOOKUP(E9065,#REF!,9,FALSE)</f>
        <v>#REF!</v>
      </c>
      <c r="H9065" s="52">
        <v>889886</v>
      </c>
      <c r="I9065" s="51" t="s">
        <v>1634</v>
      </c>
      <c r="J9065" s="53">
        <v>13.6</v>
      </c>
      <c r="K9065" s="53">
        <v>11.199999</v>
      </c>
      <c r="L9065" s="53">
        <v>14.004386652777779</v>
      </c>
      <c r="M9065" s="53">
        <v>13.891345838888888</v>
      </c>
      <c r="N9065" s="53">
        <f t="shared" si="710"/>
        <v>10001.769004</v>
      </c>
      <c r="O9065" s="53" t="e">
        <f>VLOOKUP(E9065,#REF!,29,FALSE)</f>
        <v>#REF!</v>
      </c>
      <c r="P9065" s="53" t="e">
        <f t="shared" si="711"/>
        <v>#REF!</v>
      </c>
      <c r="Q9065" s="53">
        <v>0.11304081388888992</v>
      </c>
    </row>
    <row r="9066" spans="1:17">
      <c r="A9066" s="51" t="s">
        <v>5414</v>
      </c>
      <c r="B9066" s="51">
        <f t="shared" si="707"/>
        <v>11</v>
      </c>
      <c r="C9066" s="51">
        <f t="shared" si="708"/>
        <v>720</v>
      </c>
      <c r="D9066" s="51" t="s">
        <v>1570</v>
      </c>
      <c r="E9066" s="54" t="str">
        <f t="shared" si="709"/>
        <v>030927</v>
      </c>
      <c r="F9066" s="51" t="e">
        <f>VLOOKUP(E9066,#REF!,8,FALSE)</f>
        <v>#REF!</v>
      </c>
      <c r="G9066" s="51" t="e">
        <f>VLOOKUP(E9066,#REF!,9,FALSE)</f>
        <v>#REF!</v>
      </c>
      <c r="H9066" s="52">
        <v>889893</v>
      </c>
      <c r="I9066" s="51" t="s">
        <v>5278</v>
      </c>
      <c r="J9066" s="53">
        <v>10.199999999999999</v>
      </c>
      <c r="K9066" s="53">
        <v>8.1999999999999993</v>
      </c>
      <c r="L9066" s="53">
        <v>10.903544269444444</v>
      </c>
      <c r="M9066" s="53">
        <v>10.74076817638889</v>
      </c>
      <c r="N9066" s="53">
        <f t="shared" si="710"/>
        <v>7733.3530870000013</v>
      </c>
      <c r="O9066" s="53" t="e">
        <f>VLOOKUP(E9066,#REF!,29,FALSE)</f>
        <v>#REF!</v>
      </c>
      <c r="P9066" s="53" t="e">
        <f t="shared" si="711"/>
        <v>#REF!</v>
      </c>
      <c r="Q9066" s="53">
        <v>0.16277609305555465</v>
      </c>
    </row>
    <row r="9067" spans="1:17">
      <c r="A9067" s="51" t="s">
        <v>5414</v>
      </c>
      <c r="B9067" s="51">
        <f t="shared" si="707"/>
        <v>11</v>
      </c>
      <c r="C9067" s="51">
        <f t="shared" si="708"/>
        <v>720</v>
      </c>
      <c r="D9067" s="51" t="s">
        <v>1580</v>
      </c>
      <c r="E9067" s="54" t="str">
        <f t="shared" si="709"/>
        <v>030921</v>
      </c>
      <c r="F9067" s="51" t="e">
        <f>VLOOKUP(E9067,#REF!,8,FALSE)</f>
        <v>#REF!</v>
      </c>
      <c r="G9067" s="51" t="e">
        <f>VLOOKUP(E9067,#REF!,9,FALSE)</f>
        <v>#REF!</v>
      </c>
      <c r="H9067" s="52">
        <v>889894</v>
      </c>
      <c r="I9067" s="51" t="s">
        <v>5279</v>
      </c>
      <c r="J9067" s="53">
        <v>9.6999999999999993</v>
      </c>
      <c r="K9067" s="53">
        <v>7.9</v>
      </c>
      <c r="L9067" s="53">
        <v>11.393335433333332</v>
      </c>
      <c r="M9067" s="53">
        <v>11.090893720833332</v>
      </c>
      <c r="N9067" s="53">
        <f t="shared" si="710"/>
        <v>7985.4434789999987</v>
      </c>
      <c r="O9067" s="53" t="e">
        <f>VLOOKUP(E9067,#REF!,29,FALSE)</f>
        <v>#REF!</v>
      </c>
      <c r="P9067" s="53" t="e">
        <f t="shared" si="711"/>
        <v>#REF!</v>
      </c>
      <c r="Q9067" s="53">
        <v>0.30244171250000007</v>
      </c>
    </row>
    <row r="9068" spans="1:17">
      <c r="A9068" s="51" t="s">
        <v>5414</v>
      </c>
      <c r="B9068" s="51">
        <f t="shared" si="707"/>
        <v>11</v>
      </c>
      <c r="C9068" s="51">
        <f t="shared" si="708"/>
        <v>720</v>
      </c>
      <c r="D9068" s="51" t="s">
        <v>196</v>
      </c>
      <c r="E9068" s="54" t="str">
        <f t="shared" si="709"/>
        <v>028612</v>
      </c>
      <c r="F9068" s="51" t="e">
        <f>VLOOKUP(E9068,#REF!,8,FALSE)</f>
        <v>#REF!</v>
      </c>
      <c r="G9068" s="51" t="e">
        <f>VLOOKUP(E9068,#REF!,9,FALSE)</f>
        <v>#REF!</v>
      </c>
      <c r="H9068" s="52">
        <v>8302</v>
      </c>
      <c r="I9068" s="51" t="s">
        <v>197</v>
      </c>
      <c r="J9068" s="53">
        <v>19.7</v>
      </c>
      <c r="K9068" s="53">
        <v>19.000001000000001</v>
      </c>
      <c r="L9068" s="53">
        <v>0</v>
      </c>
      <c r="M9068" s="53">
        <v>0</v>
      </c>
      <c r="N9068" s="53">
        <f t="shared" si="710"/>
        <v>0</v>
      </c>
      <c r="O9068" s="53" t="e">
        <f>VLOOKUP(E9068,#REF!,29,FALSE)</f>
        <v>#REF!</v>
      </c>
      <c r="P9068" s="53" t="e">
        <f t="shared" si="711"/>
        <v>#REF!</v>
      </c>
      <c r="Q9068" s="53">
        <v>0</v>
      </c>
    </row>
    <row r="9069" spans="1:17">
      <c r="A9069" s="51" t="s">
        <v>5414</v>
      </c>
      <c r="B9069" s="51">
        <f t="shared" si="707"/>
        <v>11</v>
      </c>
      <c r="C9069" s="51">
        <f t="shared" si="708"/>
        <v>720</v>
      </c>
      <c r="D9069" s="51" t="s">
        <v>3184</v>
      </c>
      <c r="E9069" s="54" t="str">
        <f t="shared" si="709"/>
        <v>034495</v>
      </c>
      <c r="F9069" s="51" t="e">
        <f>VLOOKUP(E9069,#REF!,8,FALSE)</f>
        <v>#REF!</v>
      </c>
      <c r="G9069" s="51" t="e">
        <f>VLOOKUP(E9069,#REF!,9,FALSE)</f>
        <v>#REF!</v>
      </c>
      <c r="H9069" s="52">
        <v>913296</v>
      </c>
      <c r="I9069" s="51" t="s">
        <v>3183</v>
      </c>
      <c r="J9069" s="53">
        <v>5.22</v>
      </c>
      <c r="K9069" s="53">
        <v>4.67</v>
      </c>
      <c r="L9069" s="53">
        <v>2.7677980083333336</v>
      </c>
      <c r="M9069" s="53">
        <v>2.7677980083333336</v>
      </c>
      <c r="N9069" s="53">
        <f t="shared" si="710"/>
        <v>1992.8145660000002</v>
      </c>
      <c r="O9069" s="53" t="e">
        <f>VLOOKUP(E9069,#REF!,29,FALSE)</f>
        <v>#REF!</v>
      </c>
      <c r="P9069" s="53" t="e">
        <f t="shared" si="711"/>
        <v>#REF!</v>
      </c>
      <c r="Q9069" s="53">
        <v>0</v>
      </c>
    </row>
    <row r="9070" spans="1:17">
      <c r="A9070" s="51" t="s">
        <v>5414</v>
      </c>
      <c r="B9070" s="51">
        <f t="shared" si="707"/>
        <v>11</v>
      </c>
      <c r="C9070" s="51">
        <f t="shared" si="708"/>
        <v>720</v>
      </c>
      <c r="D9070" s="51" t="s">
        <v>3129</v>
      </c>
      <c r="E9070" s="54" t="str">
        <f t="shared" si="709"/>
        <v>031956</v>
      </c>
      <c r="F9070" s="51" t="e">
        <f>VLOOKUP(E9070,#REF!,8,FALSE)</f>
        <v>#REF!</v>
      </c>
      <c r="G9070" s="51" t="e">
        <f>VLOOKUP(E9070,#REF!,9,FALSE)</f>
        <v>#REF!</v>
      </c>
      <c r="H9070" s="52">
        <v>913318</v>
      </c>
      <c r="I9070" s="51" t="s">
        <v>3130</v>
      </c>
      <c r="J9070" s="53">
        <v>4.5999999999999996</v>
      </c>
      <c r="K9070" s="53">
        <v>4.04</v>
      </c>
      <c r="L9070" s="53">
        <v>1.7595290166666666</v>
      </c>
      <c r="M9070" s="53">
        <v>1.7595290166666666</v>
      </c>
      <c r="N9070" s="53">
        <f t="shared" si="710"/>
        <v>1266.8608919999999</v>
      </c>
      <c r="O9070" s="53" t="e">
        <f>VLOOKUP(E9070,#REF!,29,FALSE)</f>
        <v>#REF!</v>
      </c>
      <c r="P9070" s="53" t="e">
        <f t="shared" si="711"/>
        <v>#REF!</v>
      </c>
      <c r="Q9070" s="53">
        <v>0</v>
      </c>
    </row>
    <row r="9071" spans="1:17">
      <c r="A9071" s="51" t="s">
        <v>5414</v>
      </c>
      <c r="B9071" s="51">
        <f t="shared" si="707"/>
        <v>11</v>
      </c>
      <c r="C9071" s="51">
        <f t="shared" si="708"/>
        <v>720</v>
      </c>
      <c r="D9071" s="51" t="s">
        <v>3124</v>
      </c>
      <c r="E9071" s="54" t="str">
        <f t="shared" si="709"/>
        <v>033228</v>
      </c>
      <c r="F9071" s="51" t="e">
        <f>VLOOKUP(E9071,#REF!,8,FALSE)</f>
        <v>#REF!</v>
      </c>
      <c r="G9071" s="51" t="e">
        <f>VLOOKUP(E9071,#REF!,9,FALSE)</f>
        <v>#REF!</v>
      </c>
      <c r="H9071" s="52">
        <v>913317</v>
      </c>
      <c r="I9071" s="51" t="s">
        <v>3123</v>
      </c>
      <c r="J9071" s="53">
        <v>2.11</v>
      </c>
      <c r="K9071" s="53">
        <v>1.57</v>
      </c>
      <c r="L9071" s="53">
        <v>1.3403339999999999</v>
      </c>
      <c r="M9071" s="53">
        <v>1.3403339999999999</v>
      </c>
      <c r="N9071" s="53">
        <f t="shared" si="710"/>
        <v>965.04047999999989</v>
      </c>
      <c r="O9071" s="53" t="e">
        <f>VLOOKUP(E9071,#REF!,29,FALSE)</f>
        <v>#REF!</v>
      </c>
      <c r="P9071" s="53" t="e">
        <f t="shared" si="711"/>
        <v>#REF!</v>
      </c>
      <c r="Q9071" s="53">
        <v>0</v>
      </c>
    </row>
    <row r="9072" spans="1:17">
      <c r="A9072" s="51" t="s">
        <v>5414</v>
      </c>
      <c r="B9072" s="51">
        <f t="shared" si="707"/>
        <v>11</v>
      </c>
      <c r="C9072" s="51">
        <f t="shared" si="708"/>
        <v>720</v>
      </c>
      <c r="D9072" s="51" t="s">
        <v>2872</v>
      </c>
      <c r="E9072" s="54" t="str">
        <f t="shared" si="709"/>
        <v>032544</v>
      </c>
      <c r="F9072" s="51" t="e">
        <f>VLOOKUP(E9072,#REF!,8,FALSE)</f>
        <v>#REF!</v>
      </c>
      <c r="G9072" s="51" t="e">
        <f>VLOOKUP(E9072,#REF!,9,FALSE)</f>
        <v>#REF!</v>
      </c>
      <c r="H9072" s="52">
        <v>910686</v>
      </c>
      <c r="I9072" s="51" t="s">
        <v>2873</v>
      </c>
      <c r="J9072" s="53">
        <v>7.1</v>
      </c>
      <c r="K9072" s="53">
        <v>7.1</v>
      </c>
      <c r="L9072" s="53">
        <v>7.2646361902777778</v>
      </c>
      <c r="M9072" s="53">
        <v>7.2646361902777778</v>
      </c>
      <c r="N9072" s="53">
        <f t="shared" si="710"/>
        <v>5230.5380569999998</v>
      </c>
      <c r="O9072" s="53" t="e">
        <f>VLOOKUP(E9072,#REF!,29,FALSE)</f>
        <v>#REF!</v>
      </c>
      <c r="P9072" s="53" t="e">
        <f t="shared" si="711"/>
        <v>#REF!</v>
      </c>
      <c r="Q9072" s="53">
        <v>0</v>
      </c>
    </row>
    <row r="9073" spans="1:17">
      <c r="A9073" s="51" t="s">
        <v>5414</v>
      </c>
      <c r="B9073" s="51">
        <f t="shared" si="707"/>
        <v>11</v>
      </c>
      <c r="C9073" s="51">
        <f t="shared" si="708"/>
        <v>720</v>
      </c>
      <c r="D9073" s="51" t="s">
        <v>3121</v>
      </c>
      <c r="E9073" s="54" t="str">
        <f t="shared" si="709"/>
        <v>030600</v>
      </c>
      <c r="F9073" s="51" t="e">
        <f>VLOOKUP(E9073,#REF!,8,FALSE)</f>
        <v>#REF!</v>
      </c>
      <c r="G9073" s="51" t="e">
        <f>VLOOKUP(E9073,#REF!,9,FALSE)</f>
        <v>#REF!</v>
      </c>
      <c r="H9073" s="52">
        <v>913333</v>
      </c>
      <c r="I9073" s="51" t="s">
        <v>5281</v>
      </c>
      <c r="J9073" s="53">
        <v>7.2</v>
      </c>
      <c r="K9073" s="53">
        <v>6.48</v>
      </c>
      <c r="L9073" s="53">
        <v>6.4358722569444442</v>
      </c>
      <c r="M9073" s="53">
        <v>6.4358722569444442</v>
      </c>
      <c r="N9073" s="53">
        <f t="shared" si="710"/>
        <v>4633.8280249999998</v>
      </c>
      <c r="O9073" s="53" t="e">
        <f>VLOOKUP(E9073,#REF!,29,FALSE)</f>
        <v>#REF!</v>
      </c>
      <c r="P9073" s="53" t="e">
        <f t="shared" si="711"/>
        <v>#REF!</v>
      </c>
      <c r="Q9073" s="53">
        <v>0</v>
      </c>
    </row>
    <row r="9074" spans="1:17">
      <c r="A9074" s="51" t="s">
        <v>5414</v>
      </c>
      <c r="B9074" s="51">
        <f t="shared" si="707"/>
        <v>11</v>
      </c>
      <c r="C9074" s="51">
        <f t="shared" si="708"/>
        <v>720</v>
      </c>
      <c r="D9074" s="51" t="s">
        <v>3118</v>
      </c>
      <c r="E9074" s="54" t="str">
        <f t="shared" si="709"/>
        <v>031107</v>
      </c>
      <c r="F9074" s="51" t="e">
        <f>VLOOKUP(E9074,#REF!,8,FALSE)</f>
        <v>#REF!</v>
      </c>
      <c r="G9074" s="51" t="e">
        <f>VLOOKUP(E9074,#REF!,9,FALSE)</f>
        <v>#REF!</v>
      </c>
      <c r="H9074" s="52">
        <v>910865</v>
      </c>
      <c r="I9074" s="51" t="s">
        <v>5282</v>
      </c>
      <c r="J9074" s="53">
        <v>5.81</v>
      </c>
      <c r="K9074" s="53">
        <v>5.23</v>
      </c>
      <c r="L9074" s="53">
        <v>0</v>
      </c>
      <c r="M9074" s="53">
        <v>0</v>
      </c>
      <c r="N9074" s="53">
        <f t="shared" si="710"/>
        <v>0</v>
      </c>
      <c r="O9074" s="53" t="e">
        <f>VLOOKUP(E9074,#REF!,29,FALSE)</f>
        <v>#REF!</v>
      </c>
      <c r="P9074" s="53" t="e">
        <f t="shared" si="711"/>
        <v>#REF!</v>
      </c>
      <c r="Q9074" s="53">
        <v>0</v>
      </c>
    </row>
    <row r="9075" spans="1:17">
      <c r="A9075" s="51" t="s">
        <v>5414</v>
      </c>
      <c r="B9075" s="51">
        <f t="shared" si="707"/>
        <v>11</v>
      </c>
      <c r="C9075" s="51">
        <f t="shared" si="708"/>
        <v>720</v>
      </c>
      <c r="D9075" s="51" t="s">
        <v>3154</v>
      </c>
      <c r="E9075" s="54" t="str">
        <f t="shared" si="709"/>
        <v>035096</v>
      </c>
      <c r="F9075" s="51" t="e">
        <f>VLOOKUP(E9075,#REF!,8,FALSE)</f>
        <v>#REF!</v>
      </c>
      <c r="G9075" s="51" t="e">
        <f>VLOOKUP(E9075,#REF!,9,FALSE)</f>
        <v>#REF!</v>
      </c>
      <c r="H9075" s="52">
        <v>913311</v>
      </c>
      <c r="I9075" s="51" t="s">
        <v>3155</v>
      </c>
      <c r="J9075" s="53">
        <v>3.2</v>
      </c>
      <c r="K9075" s="53">
        <v>2.88</v>
      </c>
      <c r="L9075" s="53">
        <v>1.7618183333333333</v>
      </c>
      <c r="M9075" s="53">
        <v>1.7618183333333333</v>
      </c>
      <c r="N9075" s="53">
        <f t="shared" si="710"/>
        <v>1268.5092</v>
      </c>
      <c r="O9075" s="53" t="e">
        <f>VLOOKUP(E9075,#REF!,29,FALSE)</f>
        <v>#REF!</v>
      </c>
      <c r="P9075" s="53" t="e">
        <f t="shared" si="711"/>
        <v>#REF!</v>
      </c>
      <c r="Q9075" s="53">
        <v>0</v>
      </c>
    </row>
    <row r="9076" spans="1:17">
      <c r="A9076" s="51" t="s">
        <v>5414</v>
      </c>
      <c r="B9076" s="51">
        <f t="shared" si="707"/>
        <v>11</v>
      </c>
      <c r="C9076" s="51">
        <f t="shared" si="708"/>
        <v>720</v>
      </c>
      <c r="D9076" s="51" t="s">
        <v>3143</v>
      </c>
      <c r="E9076" s="54" t="str">
        <f t="shared" si="709"/>
        <v>035742</v>
      </c>
      <c r="F9076" s="51" t="e">
        <f>VLOOKUP(E9076,#REF!,8,FALSE)</f>
        <v>#REF!</v>
      </c>
      <c r="G9076" s="51" t="e">
        <f>VLOOKUP(E9076,#REF!,9,FALSE)</f>
        <v>#REF!</v>
      </c>
      <c r="H9076" s="52">
        <v>913316</v>
      </c>
      <c r="I9076" s="51" t="s">
        <v>3144</v>
      </c>
      <c r="J9076" s="53">
        <v>0.64</v>
      </c>
      <c r="K9076" s="53">
        <v>0.54</v>
      </c>
      <c r="L9076" s="53">
        <v>0.52274133333333339</v>
      </c>
      <c r="M9076" s="53">
        <v>0.52274133333333339</v>
      </c>
      <c r="N9076" s="53">
        <f t="shared" si="710"/>
        <v>376.37376000000006</v>
      </c>
      <c r="O9076" s="53" t="e">
        <f>VLOOKUP(E9076,#REF!,29,FALSE)</f>
        <v>#REF!</v>
      </c>
      <c r="P9076" s="53" t="e">
        <f t="shared" si="711"/>
        <v>#REF!</v>
      </c>
      <c r="Q9076" s="53">
        <v>0</v>
      </c>
    </row>
    <row r="9077" spans="1:17">
      <c r="A9077" s="51" t="s">
        <v>5414</v>
      </c>
      <c r="B9077" s="51">
        <f t="shared" si="707"/>
        <v>11</v>
      </c>
      <c r="C9077" s="51">
        <f t="shared" si="708"/>
        <v>720</v>
      </c>
      <c r="D9077" s="51" t="s">
        <v>3140</v>
      </c>
      <c r="E9077" s="54" t="str">
        <f t="shared" si="709"/>
        <v>035113</v>
      </c>
      <c r="F9077" s="51" t="e">
        <f>VLOOKUP(E9077,#REF!,8,FALSE)</f>
        <v>#REF!</v>
      </c>
      <c r="G9077" s="51" t="e">
        <f>VLOOKUP(E9077,#REF!,9,FALSE)</f>
        <v>#REF!</v>
      </c>
      <c r="H9077" s="52">
        <v>913332</v>
      </c>
      <c r="I9077" s="51" t="s">
        <v>5283</v>
      </c>
      <c r="J9077" s="53">
        <v>7.42</v>
      </c>
      <c r="K9077" s="53">
        <v>6.68</v>
      </c>
      <c r="L9077" s="53">
        <v>6.3223016638888891</v>
      </c>
      <c r="M9077" s="53">
        <v>6.3223016638888891</v>
      </c>
      <c r="N9077" s="53">
        <f t="shared" si="710"/>
        <v>4552.0571980000004</v>
      </c>
      <c r="O9077" s="53" t="e">
        <f>VLOOKUP(E9077,#REF!,29,FALSE)</f>
        <v>#REF!</v>
      </c>
      <c r="P9077" s="53" t="e">
        <f t="shared" si="711"/>
        <v>#REF!</v>
      </c>
      <c r="Q9077" s="53">
        <v>0</v>
      </c>
    </row>
    <row r="9078" spans="1:17">
      <c r="A9078" s="51" t="s">
        <v>5414</v>
      </c>
      <c r="B9078" s="51">
        <f t="shared" si="707"/>
        <v>11</v>
      </c>
      <c r="C9078" s="51">
        <f t="shared" si="708"/>
        <v>720</v>
      </c>
      <c r="D9078" s="51" t="s">
        <v>232</v>
      </c>
      <c r="E9078" s="54" t="str">
        <f t="shared" si="709"/>
        <v>002127</v>
      </c>
      <c r="F9078" s="51" t="e">
        <f>VLOOKUP(E9078,#REF!,8,FALSE)</f>
        <v>#REF!</v>
      </c>
      <c r="G9078" s="51" t="e">
        <f>VLOOKUP(E9078,#REF!,9,FALSE)</f>
        <v>#REF!</v>
      </c>
      <c r="H9078" s="52">
        <v>227</v>
      </c>
      <c r="I9078" s="51" t="s">
        <v>5284</v>
      </c>
      <c r="J9078" s="53">
        <v>886.8</v>
      </c>
      <c r="K9078" s="53">
        <v>0</v>
      </c>
      <c r="L9078" s="53">
        <v>737.14166454166661</v>
      </c>
      <c r="M9078" s="53">
        <v>0</v>
      </c>
      <c r="N9078" s="53">
        <f t="shared" si="710"/>
        <v>0</v>
      </c>
      <c r="O9078" s="53" t="e">
        <f>VLOOKUP(E9078,#REF!,29,FALSE)</f>
        <v>#REF!</v>
      </c>
      <c r="P9078" s="53" t="e">
        <f t="shared" si="711"/>
        <v>#REF!</v>
      </c>
      <c r="Q9078" s="53">
        <v>737.14166454166661</v>
      </c>
    </row>
    <row r="9079" spans="1:17">
      <c r="A9079" s="51" t="s">
        <v>5414</v>
      </c>
      <c r="B9079" s="51">
        <f t="shared" si="707"/>
        <v>11</v>
      </c>
      <c r="C9079" s="51">
        <f t="shared" si="708"/>
        <v>720</v>
      </c>
      <c r="D9079" s="51" t="s">
        <v>260</v>
      </c>
      <c r="E9079" s="54" t="str">
        <f t="shared" si="709"/>
        <v>001356</v>
      </c>
      <c r="F9079" s="51" t="e">
        <f>VLOOKUP(E9079,#REF!,8,FALSE)</f>
        <v>#REF!</v>
      </c>
      <c r="G9079" s="51" t="e">
        <f>VLOOKUP(E9079,#REF!,9,FALSE)</f>
        <v>#REF!</v>
      </c>
      <c r="H9079" s="52">
        <v>352</v>
      </c>
      <c r="I9079" s="51" t="s">
        <v>261</v>
      </c>
      <c r="J9079" s="53">
        <v>547.1</v>
      </c>
      <c r="K9079" s="53">
        <v>0</v>
      </c>
      <c r="L9079" s="53">
        <v>384.67497028055556</v>
      </c>
      <c r="M9079" s="53">
        <v>0</v>
      </c>
      <c r="N9079" s="53">
        <f t="shared" si="710"/>
        <v>0</v>
      </c>
      <c r="O9079" s="53" t="e">
        <f>VLOOKUP(E9079,#REF!,29,FALSE)</f>
        <v>#REF!</v>
      </c>
      <c r="P9079" s="53" t="e">
        <f t="shared" si="711"/>
        <v>#REF!</v>
      </c>
      <c r="Q9079" s="53">
        <v>384.67497028055556</v>
      </c>
    </row>
    <row r="9080" spans="1:17">
      <c r="A9080" s="51" t="s">
        <v>5414</v>
      </c>
      <c r="B9080" s="51">
        <f t="shared" si="707"/>
        <v>11</v>
      </c>
      <c r="C9080" s="51">
        <f t="shared" si="708"/>
        <v>720</v>
      </c>
      <c r="D9080" s="51" t="s">
        <v>325</v>
      </c>
      <c r="E9080" s="54" t="str">
        <f t="shared" si="709"/>
        <v>000630</v>
      </c>
      <c r="F9080" s="51" t="e">
        <f>VLOOKUP(E9080,#REF!,8,FALSE)</f>
        <v>#REF!</v>
      </c>
      <c r="G9080" s="51" t="e">
        <f>VLOOKUP(E9080,#REF!,9,FALSE)</f>
        <v>#REF!</v>
      </c>
      <c r="H9080" s="52">
        <v>353</v>
      </c>
      <c r="I9080" s="51" t="s">
        <v>326</v>
      </c>
      <c r="J9080" s="53">
        <v>260.8</v>
      </c>
      <c r="K9080" s="53">
        <v>0</v>
      </c>
      <c r="L9080" s="53">
        <v>212.25863271944445</v>
      </c>
      <c r="M9080" s="53">
        <v>0</v>
      </c>
      <c r="N9080" s="53">
        <f t="shared" si="710"/>
        <v>0</v>
      </c>
      <c r="O9080" s="53" t="e">
        <f>VLOOKUP(E9080,#REF!,29,FALSE)</f>
        <v>#REF!</v>
      </c>
      <c r="P9080" s="53" t="e">
        <f t="shared" si="711"/>
        <v>#REF!</v>
      </c>
      <c r="Q9080" s="53">
        <v>212.25863271944445</v>
      </c>
    </row>
    <row r="9081" spans="1:17">
      <c r="A9081" s="51" t="s">
        <v>5414</v>
      </c>
      <c r="B9081" s="51">
        <f t="shared" si="707"/>
        <v>11</v>
      </c>
      <c r="C9081" s="51">
        <f t="shared" si="708"/>
        <v>720</v>
      </c>
      <c r="D9081" s="51" t="s">
        <v>3124</v>
      </c>
      <c r="E9081" s="54" t="str">
        <f t="shared" si="709"/>
        <v>033228</v>
      </c>
      <c r="F9081" s="51" t="e">
        <f>VLOOKUP(E9081,#REF!,8,FALSE)</f>
        <v>#REF!</v>
      </c>
      <c r="G9081" s="51" t="e">
        <f>VLOOKUP(E9081,#REF!,9,FALSE)</f>
        <v>#REF!</v>
      </c>
      <c r="H9081" s="52">
        <v>368</v>
      </c>
      <c r="I9081" s="51" t="s">
        <v>259</v>
      </c>
      <c r="J9081" s="53">
        <v>134.80000000000001</v>
      </c>
      <c r="K9081" s="53">
        <v>0</v>
      </c>
      <c r="L9081" s="53">
        <v>127.52031373611111</v>
      </c>
      <c r="M9081" s="53">
        <v>0</v>
      </c>
      <c r="N9081" s="53">
        <f t="shared" si="710"/>
        <v>0</v>
      </c>
      <c r="O9081" s="53" t="e">
        <f>VLOOKUP(E9081,#REF!,29,FALSE)</f>
        <v>#REF!</v>
      </c>
      <c r="P9081" s="53" t="e">
        <f t="shared" si="711"/>
        <v>#REF!</v>
      </c>
      <c r="Q9081" s="53">
        <v>127.52031373611111</v>
      </c>
    </row>
    <row r="9082" spans="1:17">
      <c r="A9082" s="51" t="s">
        <v>5414</v>
      </c>
      <c r="B9082" s="51">
        <f t="shared" si="707"/>
        <v>11</v>
      </c>
      <c r="C9082" s="51">
        <f t="shared" si="708"/>
        <v>720</v>
      </c>
      <c r="D9082" s="51" t="s">
        <v>2623</v>
      </c>
      <c r="E9082" s="54" t="str">
        <f t="shared" si="709"/>
        <v>001096</v>
      </c>
      <c r="F9082" s="51" t="e">
        <f>VLOOKUP(E9082,#REF!,8,FALSE)</f>
        <v>#REF!</v>
      </c>
      <c r="G9082" s="51" t="e">
        <f>VLOOKUP(E9082,#REF!,9,FALSE)</f>
        <v>#REF!</v>
      </c>
      <c r="H9082" s="52">
        <v>409</v>
      </c>
      <c r="I9082" s="51" t="s">
        <v>2624</v>
      </c>
      <c r="J9082" s="53">
        <v>136.6</v>
      </c>
      <c r="K9082" s="53">
        <v>48.471708</v>
      </c>
      <c r="L9082" s="53">
        <v>197.6946713277778</v>
      </c>
      <c r="M9082" s="53">
        <v>0</v>
      </c>
      <c r="N9082" s="53">
        <f t="shared" si="710"/>
        <v>0</v>
      </c>
      <c r="O9082" s="53" t="e">
        <f>VLOOKUP(E9082,#REF!,29,FALSE)</f>
        <v>#REF!</v>
      </c>
      <c r="P9082" s="53" t="e">
        <f t="shared" si="711"/>
        <v>#REF!</v>
      </c>
      <c r="Q9082" s="53">
        <v>197.6946713277778</v>
      </c>
    </row>
    <row r="9083" spans="1:17">
      <c r="A9083" s="51" t="s">
        <v>5414</v>
      </c>
      <c r="B9083" s="51">
        <f t="shared" si="707"/>
        <v>11</v>
      </c>
      <c r="C9083" s="51">
        <f t="shared" si="708"/>
        <v>720</v>
      </c>
      <c r="D9083" s="51" t="s">
        <v>3121</v>
      </c>
      <c r="E9083" s="54" t="str">
        <f t="shared" si="709"/>
        <v>030600</v>
      </c>
      <c r="F9083" s="51" t="e">
        <f>VLOOKUP(E9083,#REF!,8,FALSE)</f>
        <v>#REF!</v>
      </c>
      <c r="G9083" s="51" t="e">
        <f>VLOOKUP(E9083,#REF!,9,FALSE)</f>
        <v>#REF!</v>
      </c>
      <c r="H9083" s="52">
        <v>414</v>
      </c>
      <c r="I9083" s="51" t="s">
        <v>240</v>
      </c>
      <c r="J9083" s="53">
        <v>740.5</v>
      </c>
      <c r="K9083" s="53">
        <v>0</v>
      </c>
      <c r="L9083" s="53">
        <v>450.77655663888891</v>
      </c>
      <c r="M9083" s="53">
        <v>0</v>
      </c>
      <c r="N9083" s="53">
        <f t="shared" si="710"/>
        <v>0</v>
      </c>
      <c r="O9083" s="53" t="e">
        <f>VLOOKUP(E9083,#REF!,29,FALSE)</f>
        <v>#REF!</v>
      </c>
      <c r="P9083" s="53" t="e">
        <f t="shared" si="711"/>
        <v>#REF!</v>
      </c>
      <c r="Q9083" s="53">
        <v>450.77655663888891</v>
      </c>
    </row>
    <row r="9084" spans="1:17">
      <c r="A9084" s="51" t="s">
        <v>5414</v>
      </c>
      <c r="B9084" s="51">
        <f t="shared" si="707"/>
        <v>11</v>
      </c>
      <c r="C9084" s="51">
        <f t="shared" si="708"/>
        <v>720</v>
      </c>
      <c r="D9084" s="51" t="s">
        <v>263</v>
      </c>
      <c r="E9084" s="54" t="str">
        <f t="shared" si="709"/>
        <v>001401</v>
      </c>
      <c r="F9084" s="51" t="e">
        <f>VLOOKUP(E9084,#REF!,8,FALSE)</f>
        <v>#REF!</v>
      </c>
      <c r="G9084" s="51" t="e">
        <f>VLOOKUP(E9084,#REF!,9,FALSE)</f>
        <v>#REF!</v>
      </c>
      <c r="H9084" s="52">
        <v>450</v>
      </c>
      <c r="I9084" s="51" t="s">
        <v>264</v>
      </c>
      <c r="J9084" s="53">
        <v>87.8</v>
      </c>
      <c r="K9084" s="53">
        <v>0</v>
      </c>
      <c r="L9084" s="53">
        <v>36.635356336111109</v>
      </c>
      <c r="M9084" s="53">
        <v>0</v>
      </c>
      <c r="N9084" s="53">
        <f t="shared" si="710"/>
        <v>0</v>
      </c>
      <c r="O9084" s="53" t="e">
        <f>VLOOKUP(E9084,#REF!,29,FALSE)</f>
        <v>#REF!</v>
      </c>
      <c r="P9084" s="53" t="e">
        <f t="shared" si="711"/>
        <v>#REF!</v>
      </c>
      <c r="Q9084" s="53">
        <v>36.635356336111109</v>
      </c>
    </row>
    <row r="9085" spans="1:17">
      <c r="A9085" s="51" t="s">
        <v>5414</v>
      </c>
      <c r="B9085" s="51">
        <f t="shared" si="707"/>
        <v>11</v>
      </c>
      <c r="C9085" s="51">
        <f t="shared" si="708"/>
        <v>720</v>
      </c>
      <c r="D9085" s="51" t="s">
        <v>823</v>
      </c>
      <c r="E9085" s="54" t="str">
        <f t="shared" si="709"/>
        <v>002293</v>
      </c>
      <c r="F9085" s="51" t="e">
        <f>VLOOKUP(E9085,#REF!,8,FALSE)</f>
        <v>#REF!</v>
      </c>
      <c r="G9085" s="51" t="e">
        <f>VLOOKUP(E9085,#REF!,9,FALSE)</f>
        <v>#REF!</v>
      </c>
      <c r="H9085" s="52">
        <v>508</v>
      </c>
      <c r="I9085" s="51" t="s">
        <v>5285</v>
      </c>
      <c r="J9085" s="53">
        <v>9.4</v>
      </c>
      <c r="K9085" s="53">
        <v>0</v>
      </c>
      <c r="L9085" s="53">
        <v>15.910313468055556</v>
      </c>
      <c r="M9085" s="53">
        <v>0</v>
      </c>
      <c r="N9085" s="53">
        <f t="shared" si="710"/>
        <v>0</v>
      </c>
      <c r="O9085" s="53" t="e">
        <f>VLOOKUP(E9085,#REF!,29,FALSE)</f>
        <v>#REF!</v>
      </c>
      <c r="P9085" s="53" t="e">
        <f t="shared" si="711"/>
        <v>#REF!</v>
      </c>
      <c r="Q9085" s="53">
        <v>15.910313468055556</v>
      </c>
    </row>
    <row r="9086" spans="1:17">
      <c r="A9086" s="51" t="s">
        <v>5414</v>
      </c>
      <c r="B9086" s="51">
        <f t="shared" si="707"/>
        <v>11</v>
      </c>
      <c r="C9086" s="51">
        <f t="shared" si="708"/>
        <v>720</v>
      </c>
      <c r="D9086" s="51" t="s">
        <v>230</v>
      </c>
      <c r="E9086" s="54" t="str">
        <f t="shared" si="709"/>
        <v>027968</v>
      </c>
      <c r="F9086" s="51" t="e">
        <f>VLOOKUP(E9086,#REF!,8,FALSE)</f>
        <v>#REF!</v>
      </c>
      <c r="G9086" s="51" t="e">
        <f>VLOOKUP(E9086,#REF!,9,FALSE)</f>
        <v>#REF!</v>
      </c>
      <c r="H9086" s="52">
        <v>8056</v>
      </c>
      <c r="I9086" s="51" t="s">
        <v>231</v>
      </c>
      <c r="J9086" s="53">
        <v>56.1</v>
      </c>
      <c r="K9086" s="53">
        <v>0</v>
      </c>
      <c r="L9086" s="53">
        <v>29.739243756944447</v>
      </c>
      <c r="M9086" s="53">
        <v>0</v>
      </c>
      <c r="N9086" s="53">
        <f t="shared" si="710"/>
        <v>0</v>
      </c>
      <c r="O9086" s="53" t="e">
        <f>VLOOKUP(E9086,#REF!,29,FALSE)</f>
        <v>#REF!</v>
      </c>
      <c r="P9086" s="53" t="e">
        <f t="shared" si="711"/>
        <v>#REF!</v>
      </c>
      <c r="Q9086" s="53">
        <v>29.739243756944447</v>
      </c>
    </row>
    <row r="9087" spans="1:17">
      <c r="A9087" s="51" t="s">
        <v>5414</v>
      </c>
      <c r="B9087" s="51">
        <f t="shared" si="707"/>
        <v>11</v>
      </c>
      <c r="C9087" s="51">
        <f t="shared" si="708"/>
        <v>720</v>
      </c>
      <c r="D9087" s="51" t="s">
        <v>359</v>
      </c>
      <c r="E9087" s="54" t="str">
        <f t="shared" si="709"/>
        <v>027556</v>
      </c>
      <c r="F9087" s="51" t="e">
        <f>VLOOKUP(E9087,#REF!,8,FALSE)</f>
        <v>#REF!</v>
      </c>
      <c r="G9087" s="51" t="e">
        <f>VLOOKUP(E9087,#REF!,9,FALSE)</f>
        <v>#REF!</v>
      </c>
      <c r="H9087" s="52">
        <v>8119</v>
      </c>
      <c r="I9087" s="51" t="s">
        <v>360</v>
      </c>
      <c r="J9087" s="53">
        <v>372.8</v>
      </c>
      <c r="K9087" s="53">
        <v>0</v>
      </c>
      <c r="L9087" s="53">
        <v>199.31702215694446</v>
      </c>
      <c r="M9087" s="53">
        <v>0</v>
      </c>
      <c r="N9087" s="53">
        <f t="shared" si="710"/>
        <v>0</v>
      </c>
      <c r="O9087" s="53" t="e">
        <f>VLOOKUP(E9087,#REF!,29,FALSE)</f>
        <v>#REF!</v>
      </c>
      <c r="P9087" s="53" t="e">
        <f t="shared" si="711"/>
        <v>#REF!</v>
      </c>
      <c r="Q9087" s="53">
        <v>199.31702215694446</v>
      </c>
    </row>
    <row r="9088" spans="1:17">
      <c r="A9088" s="51" t="s">
        <v>5414</v>
      </c>
      <c r="B9088" s="51">
        <f t="shared" si="707"/>
        <v>11</v>
      </c>
      <c r="C9088" s="51">
        <f t="shared" si="708"/>
        <v>720</v>
      </c>
      <c r="D9088" s="51" t="s">
        <v>361</v>
      </c>
      <c r="E9088" s="54" t="str">
        <f t="shared" si="709"/>
        <v>001146</v>
      </c>
      <c r="F9088" s="51" t="e">
        <f>VLOOKUP(E9088,#REF!,8,FALSE)</f>
        <v>#REF!</v>
      </c>
      <c r="G9088" s="51" t="e">
        <f>VLOOKUP(E9088,#REF!,9,FALSE)</f>
        <v>#REF!</v>
      </c>
      <c r="H9088" s="52">
        <v>8145</v>
      </c>
      <c r="I9088" s="51" t="s">
        <v>5286</v>
      </c>
      <c r="J9088" s="53">
        <v>207.9</v>
      </c>
      <c r="K9088" s="53">
        <v>0</v>
      </c>
      <c r="L9088" s="53">
        <v>136.44427273611112</v>
      </c>
      <c r="M9088" s="53">
        <v>0</v>
      </c>
      <c r="N9088" s="53">
        <f t="shared" si="710"/>
        <v>0</v>
      </c>
      <c r="O9088" s="53" t="e">
        <f>VLOOKUP(E9088,#REF!,29,FALSE)</f>
        <v>#REF!</v>
      </c>
      <c r="P9088" s="53" t="e">
        <f t="shared" si="711"/>
        <v>#REF!</v>
      </c>
      <c r="Q9088" s="53">
        <v>136.44427273611112</v>
      </c>
    </row>
    <row r="9089" spans="1:17">
      <c r="A9089" s="51" t="s">
        <v>5414</v>
      </c>
      <c r="B9089" s="51">
        <f t="shared" si="707"/>
        <v>11</v>
      </c>
      <c r="C9089" s="51">
        <f t="shared" si="708"/>
        <v>720</v>
      </c>
      <c r="D9089" s="51" t="s">
        <v>270</v>
      </c>
      <c r="E9089" s="54" t="str">
        <f t="shared" si="709"/>
        <v>001304</v>
      </c>
      <c r="F9089" s="51" t="e">
        <f>VLOOKUP(E9089,#REF!,8,FALSE)</f>
        <v>#REF!</v>
      </c>
      <c r="G9089" s="51" t="e">
        <f>VLOOKUP(E9089,#REF!,9,FALSE)</f>
        <v>#REF!</v>
      </c>
      <c r="H9089" s="52">
        <v>8289</v>
      </c>
      <c r="I9089" s="51" t="s">
        <v>5287</v>
      </c>
      <c r="J9089" s="53">
        <v>365.036</v>
      </c>
      <c r="K9089" s="53">
        <v>0</v>
      </c>
      <c r="L9089" s="53">
        <v>419.90642476944447</v>
      </c>
      <c r="M9089" s="53">
        <v>0</v>
      </c>
      <c r="N9089" s="53">
        <f t="shared" si="710"/>
        <v>0</v>
      </c>
      <c r="O9089" s="53" t="e">
        <f>VLOOKUP(E9089,#REF!,29,FALSE)</f>
        <v>#REF!</v>
      </c>
      <c r="P9089" s="53" t="e">
        <f t="shared" si="711"/>
        <v>#REF!</v>
      </c>
      <c r="Q9089" s="53">
        <v>419.90642476944447</v>
      </c>
    </row>
    <row r="9090" spans="1:17">
      <c r="A9090" s="51" t="s">
        <v>5414</v>
      </c>
      <c r="B9090" s="51">
        <f t="shared" si="707"/>
        <v>11</v>
      </c>
      <c r="C9090" s="51">
        <f t="shared" si="708"/>
        <v>720</v>
      </c>
      <c r="D9090" s="51" t="s">
        <v>270</v>
      </c>
      <c r="E9090" s="54" t="str">
        <f t="shared" si="709"/>
        <v>001304</v>
      </c>
      <c r="F9090" s="51" t="e">
        <f>VLOOKUP(E9090,#REF!,8,FALSE)</f>
        <v>#REF!</v>
      </c>
      <c r="G9090" s="51" t="e">
        <f>VLOOKUP(E9090,#REF!,9,FALSE)</f>
        <v>#REF!</v>
      </c>
      <c r="H9090" s="52">
        <v>8291</v>
      </c>
      <c r="I9090" s="51" t="s">
        <v>5288</v>
      </c>
      <c r="J9090" s="53">
        <v>35.003</v>
      </c>
      <c r="K9090" s="53">
        <v>0</v>
      </c>
      <c r="L9090" s="53">
        <v>40.264999620833336</v>
      </c>
      <c r="M9090" s="53">
        <v>0</v>
      </c>
      <c r="N9090" s="53">
        <f t="shared" si="710"/>
        <v>0</v>
      </c>
      <c r="O9090" s="53" t="e">
        <f>VLOOKUP(E9090,#REF!,29,FALSE)</f>
        <v>#REF!</v>
      </c>
      <c r="P9090" s="53" t="e">
        <f t="shared" si="711"/>
        <v>#REF!</v>
      </c>
      <c r="Q9090" s="53">
        <v>40.264999620833336</v>
      </c>
    </row>
    <row r="9091" spans="1:17">
      <c r="A9091" s="51" t="s">
        <v>5414</v>
      </c>
      <c r="B9091" s="51">
        <f t="shared" ref="B9091:B9154" si="712">MONTH(A9091)</f>
        <v>11</v>
      </c>
      <c r="C9091" s="51">
        <f t="shared" ref="C9091:C9154" si="713">VLOOKUP(B9091,T:V,3,FALSE)</f>
        <v>720</v>
      </c>
      <c r="D9091" s="51" t="s">
        <v>167</v>
      </c>
      <c r="E9091" s="54" t="str">
        <f t="shared" ref="E9091:E9154" si="714">RIGHT(LEFT(D9091,16),6)</f>
        <v>002176</v>
      </c>
      <c r="F9091" s="51" t="e">
        <f>VLOOKUP(E9091,#REF!,8,FALSE)</f>
        <v>#REF!</v>
      </c>
      <c r="G9091" s="51" t="e">
        <f>VLOOKUP(E9091,#REF!,9,FALSE)</f>
        <v>#REF!</v>
      </c>
      <c r="H9091" s="52">
        <v>8292</v>
      </c>
      <c r="I9091" s="51" t="s">
        <v>5289</v>
      </c>
      <c r="J9091" s="53">
        <v>56.018000000000001</v>
      </c>
      <c r="K9091" s="53">
        <v>0</v>
      </c>
      <c r="L9091" s="53">
        <v>17.570772719444445</v>
      </c>
      <c r="M9091" s="53">
        <v>0</v>
      </c>
      <c r="N9091" s="53">
        <f t="shared" ref="N9091:N9154" si="715">M9091*C9091</f>
        <v>0</v>
      </c>
      <c r="O9091" s="53" t="e">
        <f>VLOOKUP(E9091,#REF!,29,FALSE)</f>
        <v>#REF!</v>
      </c>
      <c r="P9091" s="53" t="e">
        <f t="shared" ref="P9091:P9154" si="716">N9091*O9091</f>
        <v>#REF!</v>
      </c>
      <c r="Q9091" s="53">
        <v>17.570772719444445</v>
      </c>
    </row>
    <row r="9092" spans="1:17">
      <c r="A9092" s="51" t="s">
        <v>5414</v>
      </c>
      <c r="B9092" s="51">
        <f t="shared" si="712"/>
        <v>11</v>
      </c>
      <c r="C9092" s="51">
        <f t="shared" si="713"/>
        <v>720</v>
      </c>
      <c r="D9092" s="51" t="s">
        <v>167</v>
      </c>
      <c r="E9092" s="54" t="str">
        <f t="shared" si="714"/>
        <v>002176</v>
      </c>
      <c r="F9092" s="51" t="e">
        <f>VLOOKUP(E9092,#REF!,8,FALSE)</f>
        <v>#REF!</v>
      </c>
      <c r="G9092" s="51" t="e">
        <f>VLOOKUP(E9092,#REF!,9,FALSE)</f>
        <v>#REF!</v>
      </c>
      <c r="H9092" s="52">
        <v>8293</v>
      </c>
      <c r="I9092" s="51" t="s">
        <v>5290</v>
      </c>
      <c r="J9092" s="53">
        <v>11.882</v>
      </c>
      <c r="K9092" s="53">
        <v>0</v>
      </c>
      <c r="L9092" s="53">
        <v>3.7271336347222221</v>
      </c>
      <c r="M9092" s="53">
        <v>0</v>
      </c>
      <c r="N9092" s="53">
        <f t="shared" si="715"/>
        <v>0</v>
      </c>
      <c r="O9092" s="53" t="e">
        <f>VLOOKUP(E9092,#REF!,29,FALSE)</f>
        <v>#REF!</v>
      </c>
      <c r="P9092" s="53" t="e">
        <f t="shared" si="716"/>
        <v>#REF!</v>
      </c>
      <c r="Q9092" s="53">
        <v>3.7271336347222221</v>
      </c>
    </row>
    <row r="9093" spans="1:17">
      <c r="A9093" s="51" t="s">
        <v>5414</v>
      </c>
      <c r="B9093" s="51">
        <f t="shared" si="712"/>
        <v>11</v>
      </c>
      <c r="C9093" s="51">
        <f t="shared" si="713"/>
        <v>720</v>
      </c>
      <c r="D9093" s="51" t="s">
        <v>199</v>
      </c>
      <c r="E9093" s="54" t="str">
        <f t="shared" si="714"/>
        <v>000718</v>
      </c>
      <c r="F9093" s="51" t="e">
        <f>VLOOKUP(E9093,#REF!,8,FALSE)</f>
        <v>#REF!</v>
      </c>
      <c r="G9093" s="51" t="e">
        <f>VLOOKUP(E9093,#REF!,9,FALSE)</f>
        <v>#REF!</v>
      </c>
      <c r="H9093" s="52">
        <v>8306</v>
      </c>
      <c r="I9093" s="51" t="s">
        <v>200</v>
      </c>
      <c r="J9093" s="53">
        <v>61.8</v>
      </c>
      <c r="K9093" s="53">
        <v>0</v>
      </c>
      <c r="L9093" s="53">
        <v>36.392756931944447</v>
      </c>
      <c r="M9093" s="53">
        <v>0</v>
      </c>
      <c r="N9093" s="53">
        <f t="shared" si="715"/>
        <v>0</v>
      </c>
      <c r="O9093" s="53" t="e">
        <f>VLOOKUP(E9093,#REF!,29,FALSE)</f>
        <v>#REF!</v>
      </c>
      <c r="P9093" s="53" t="e">
        <f t="shared" si="716"/>
        <v>#REF!</v>
      </c>
      <c r="Q9093" s="53">
        <v>36.392756931944447</v>
      </c>
    </row>
    <row r="9094" spans="1:17">
      <c r="A9094" s="51" t="s">
        <v>5414</v>
      </c>
      <c r="B9094" s="51">
        <f t="shared" si="712"/>
        <v>11</v>
      </c>
      <c r="C9094" s="51">
        <f t="shared" si="713"/>
        <v>720</v>
      </c>
      <c r="D9094" s="51" t="s">
        <v>346</v>
      </c>
      <c r="E9094" s="54" t="str">
        <f t="shared" si="714"/>
        <v>028995</v>
      </c>
      <c r="F9094" s="51" t="e">
        <f>VLOOKUP(E9094,#REF!,8,FALSE)</f>
        <v>#REF!</v>
      </c>
      <c r="G9094" s="51" t="e">
        <f>VLOOKUP(E9094,#REF!,9,FALSE)</f>
        <v>#REF!</v>
      </c>
      <c r="H9094" s="52">
        <v>8395</v>
      </c>
      <c r="I9094" s="51" t="s">
        <v>347</v>
      </c>
      <c r="J9094" s="53">
        <v>23.06</v>
      </c>
      <c r="K9094" s="53">
        <v>0</v>
      </c>
      <c r="L9094" s="53">
        <v>21.604561643055554</v>
      </c>
      <c r="M9094" s="53">
        <v>0</v>
      </c>
      <c r="N9094" s="53">
        <f t="shared" si="715"/>
        <v>0</v>
      </c>
      <c r="O9094" s="53" t="e">
        <f>VLOOKUP(E9094,#REF!,29,FALSE)</f>
        <v>#REF!</v>
      </c>
      <c r="P9094" s="53" t="e">
        <f t="shared" si="716"/>
        <v>#REF!</v>
      </c>
      <c r="Q9094" s="53">
        <v>21.604561643055554</v>
      </c>
    </row>
    <row r="9095" spans="1:17">
      <c r="A9095" s="51" t="s">
        <v>5414</v>
      </c>
      <c r="B9095" s="51">
        <f t="shared" si="712"/>
        <v>11</v>
      </c>
      <c r="C9095" s="51">
        <f t="shared" si="713"/>
        <v>720</v>
      </c>
      <c r="D9095" s="51" t="s">
        <v>301</v>
      </c>
      <c r="E9095" s="54" t="str">
        <f t="shared" si="714"/>
        <v>028380</v>
      </c>
      <c r="F9095" s="51" t="e">
        <f>VLOOKUP(E9095,#REF!,8,FALSE)</f>
        <v>#REF!</v>
      </c>
      <c r="G9095" s="51" t="e">
        <f>VLOOKUP(E9095,#REF!,9,FALSE)</f>
        <v>#REF!</v>
      </c>
      <c r="H9095" s="52">
        <v>8422</v>
      </c>
      <c r="I9095" s="51" t="s">
        <v>5389</v>
      </c>
      <c r="J9095" s="53">
        <v>15.58</v>
      </c>
      <c r="K9095" s="53">
        <v>0</v>
      </c>
      <c r="L9095" s="53">
        <v>22.254009141666664</v>
      </c>
      <c r="M9095" s="53">
        <v>0</v>
      </c>
      <c r="N9095" s="53">
        <f t="shared" si="715"/>
        <v>0</v>
      </c>
      <c r="O9095" s="53" t="e">
        <f>VLOOKUP(E9095,#REF!,29,FALSE)</f>
        <v>#REF!</v>
      </c>
      <c r="P9095" s="53" t="e">
        <f t="shared" si="716"/>
        <v>#REF!</v>
      </c>
      <c r="Q9095" s="53">
        <v>22.254009141666664</v>
      </c>
    </row>
    <row r="9096" spans="1:17">
      <c r="A9096" s="51" t="s">
        <v>5414</v>
      </c>
      <c r="B9096" s="51">
        <f t="shared" si="712"/>
        <v>11</v>
      </c>
      <c r="C9096" s="51">
        <f t="shared" si="713"/>
        <v>720</v>
      </c>
      <c r="D9096" s="51" t="s">
        <v>340</v>
      </c>
      <c r="E9096" s="54" t="str">
        <f t="shared" si="714"/>
        <v>028805</v>
      </c>
      <c r="F9096" s="51" t="e">
        <f>VLOOKUP(E9096,#REF!,8,FALSE)</f>
        <v>#REF!</v>
      </c>
      <c r="G9096" s="51" t="e">
        <f>VLOOKUP(E9096,#REF!,9,FALSE)</f>
        <v>#REF!</v>
      </c>
      <c r="H9096" s="52">
        <v>8423</v>
      </c>
      <c r="I9096" s="51" t="s">
        <v>341</v>
      </c>
      <c r="J9096" s="53">
        <v>10.75</v>
      </c>
      <c r="K9096" s="53">
        <v>0</v>
      </c>
      <c r="L9096" s="53">
        <v>12.646045520833335</v>
      </c>
      <c r="M9096" s="53">
        <v>0</v>
      </c>
      <c r="N9096" s="53">
        <f t="shared" si="715"/>
        <v>0</v>
      </c>
      <c r="O9096" s="53" t="e">
        <f>VLOOKUP(E9096,#REF!,29,FALSE)</f>
        <v>#REF!</v>
      </c>
      <c r="P9096" s="53" t="e">
        <f t="shared" si="716"/>
        <v>#REF!</v>
      </c>
      <c r="Q9096" s="53">
        <v>12.646045520833335</v>
      </c>
    </row>
    <row r="9097" spans="1:17">
      <c r="A9097" s="51" t="s">
        <v>5414</v>
      </c>
      <c r="B9097" s="51">
        <f t="shared" si="712"/>
        <v>11</v>
      </c>
      <c r="C9097" s="51">
        <f t="shared" si="713"/>
        <v>720</v>
      </c>
      <c r="D9097" s="51" t="s">
        <v>327</v>
      </c>
      <c r="E9097" s="54" t="str">
        <f t="shared" si="714"/>
        <v>028804</v>
      </c>
      <c r="F9097" s="51" t="e">
        <f>VLOOKUP(E9097,#REF!,8,FALSE)</f>
        <v>#REF!</v>
      </c>
      <c r="G9097" s="51" t="e">
        <f>VLOOKUP(E9097,#REF!,9,FALSE)</f>
        <v>#REF!</v>
      </c>
      <c r="H9097" s="52">
        <v>8424</v>
      </c>
      <c r="I9097" s="51" t="s">
        <v>328</v>
      </c>
      <c r="J9097" s="53">
        <v>12.71</v>
      </c>
      <c r="K9097" s="53">
        <v>0</v>
      </c>
      <c r="L9097" s="53">
        <v>13.249125025</v>
      </c>
      <c r="M9097" s="53">
        <v>0</v>
      </c>
      <c r="N9097" s="53">
        <f t="shared" si="715"/>
        <v>0</v>
      </c>
      <c r="O9097" s="53" t="e">
        <f>VLOOKUP(E9097,#REF!,29,FALSE)</f>
        <v>#REF!</v>
      </c>
      <c r="P9097" s="53" t="e">
        <f t="shared" si="716"/>
        <v>#REF!</v>
      </c>
      <c r="Q9097" s="53">
        <v>13.249125025</v>
      </c>
    </row>
    <row r="9098" spans="1:17">
      <c r="A9098" s="51" t="s">
        <v>5414</v>
      </c>
      <c r="B9098" s="51">
        <f t="shared" si="712"/>
        <v>11</v>
      </c>
      <c r="C9098" s="51">
        <f t="shared" si="713"/>
        <v>720</v>
      </c>
      <c r="D9098" s="51" t="s">
        <v>297</v>
      </c>
      <c r="E9098" s="54" t="str">
        <f t="shared" si="714"/>
        <v>028388</v>
      </c>
      <c r="F9098" s="51" t="e">
        <f>VLOOKUP(E9098,#REF!,8,FALSE)</f>
        <v>#REF!</v>
      </c>
      <c r="G9098" s="51" t="e">
        <f>VLOOKUP(E9098,#REF!,9,FALSE)</f>
        <v>#REF!</v>
      </c>
      <c r="H9098" s="52">
        <v>8426</v>
      </c>
      <c r="I9098" s="51" t="s">
        <v>298</v>
      </c>
      <c r="J9098" s="53">
        <v>19.079999999999998</v>
      </c>
      <c r="K9098" s="53">
        <v>0</v>
      </c>
      <c r="L9098" s="53">
        <v>17.013061668055556</v>
      </c>
      <c r="M9098" s="53">
        <v>0</v>
      </c>
      <c r="N9098" s="53">
        <f t="shared" si="715"/>
        <v>0</v>
      </c>
      <c r="O9098" s="53" t="e">
        <f>VLOOKUP(E9098,#REF!,29,FALSE)</f>
        <v>#REF!</v>
      </c>
      <c r="P9098" s="53" t="e">
        <f t="shared" si="716"/>
        <v>#REF!</v>
      </c>
      <c r="Q9098" s="53">
        <v>17.013061668055556</v>
      </c>
    </row>
    <row r="9099" spans="1:17">
      <c r="A9099" s="51" t="s">
        <v>5414</v>
      </c>
      <c r="B9099" s="51">
        <f t="shared" si="712"/>
        <v>11</v>
      </c>
      <c r="C9099" s="51">
        <f t="shared" si="713"/>
        <v>720</v>
      </c>
      <c r="D9099" s="51" t="s">
        <v>354</v>
      </c>
      <c r="E9099" s="54" t="str">
        <f t="shared" si="714"/>
        <v>029560</v>
      </c>
      <c r="F9099" s="51" t="e">
        <f>VLOOKUP(E9099,#REF!,8,FALSE)</f>
        <v>#REF!</v>
      </c>
      <c r="G9099" s="51" t="e">
        <f>VLOOKUP(E9099,#REF!,9,FALSE)</f>
        <v>#REF!</v>
      </c>
      <c r="H9099" s="52">
        <v>8427</v>
      </c>
      <c r="I9099" s="51" t="s">
        <v>355</v>
      </c>
      <c r="J9099" s="53">
        <v>1.1299999999999999</v>
      </c>
      <c r="K9099" s="53">
        <v>0</v>
      </c>
      <c r="L9099" s="53">
        <v>0.49285649999999998</v>
      </c>
      <c r="M9099" s="53">
        <v>0</v>
      </c>
      <c r="N9099" s="53">
        <f t="shared" si="715"/>
        <v>0</v>
      </c>
      <c r="O9099" s="53" t="e">
        <f>VLOOKUP(E9099,#REF!,29,FALSE)</f>
        <v>#REF!</v>
      </c>
      <c r="P9099" s="53" t="e">
        <f t="shared" si="716"/>
        <v>#REF!</v>
      </c>
      <c r="Q9099" s="53">
        <v>0.49285649999999998</v>
      </c>
    </row>
    <row r="9100" spans="1:17">
      <c r="A9100" s="51" t="s">
        <v>5414</v>
      </c>
      <c r="B9100" s="51">
        <f t="shared" si="712"/>
        <v>11</v>
      </c>
      <c r="C9100" s="51">
        <f t="shared" si="713"/>
        <v>720</v>
      </c>
      <c r="D9100" s="51" t="s">
        <v>363</v>
      </c>
      <c r="E9100" s="54" t="str">
        <f t="shared" si="714"/>
        <v>000042</v>
      </c>
      <c r="F9100" s="51" t="e">
        <f>VLOOKUP(E9100,#REF!,8,FALSE)</f>
        <v>#REF!</v>
      </c>
      <c r="G9100" s="51" t="e">
        <f>VLOOKUP(E9100,#REF!,9,FALSE)</f>
        <v>#REF!</v>
      </c>
      <c r="H9100" s="52">
        <v>8429</v>
      </c>
      <c r="I9100" s="51" t="s">
        <v>5292</v>
      </c>
      <c r="J9100" s="53">
        <v>181.9</v>
      </c>
      <c r="K9100" s="53">
        <v>0</v>
      </c>
      <c r="L9100" s="53">
        <v>182.09582518749997</v>
      </c>
      <c r="M9100" s="53">
        <v>0</v>
      </c>
      <c r="N9100" s="53">
        <f t="shared" si="715"/>
        <v>0</v>
      </c>
      <c r="O9100" s="53" t="e">
        <f>VLOOKUP(E9100,#REF!,29,FALSE)</f>
        <v>#REF!</v>
      </c>
      <c r="P9100" s="53" t="e">
        <f t="shared" si="716"/>
        <v>#REF!</v>
      </c>
      <c r="Q9100" s="53">
        <v>182.09582518749997</v>
      </c>
    </row>
    <row r="9101" spans="1:17">
      <c r="A9101" s="51" t="s">
        <v>5414</v>
      </c>
      <c r="B9101" s="51">
        <f t="shared" si="712"/>
        <v>11</v>
      </c>
      <c r="C9101" s="51">
        <f t="shared" si="713"/>
        <v>720</v>
      </c>
      <c r="D9101" s="51" t="s">
        <v>342</v>
      </c>
      <c r="E9101" s="54" t="str">
        <f t="shared" si="714"/>
        <v>027196</v>
      </c>
      <c r="F9101" s="51" t="e">
        <f>VLOOKUP(E9101,#REF!,8,FALSE)</f>
        <v>#REF!</v>
      </c>
      <c r="G9101" s="51" t="e">
        <f>VLOOKUP(E9101,#REF!,9,FALSE)</f>
        <v>#REF!</v>
      </c>
      <c r="H9101" s="52">
        <v>8430</v>
      </c>
      <c r="I9101" s="51" t="s">
        <v>5293</v>
      </c>
      <c r="J9101" s="53">
        <v>41.2</v>
      </c>
      <c r="K9101" s="53">
        <v>0</v>
      </c>
      <c r="L9101" s="53">
        <v>35.1489677</v>
      </c>
      <c r="M9101" s="53">
        <v>0</v>
      </c>
      <c r="N9101" s="53">
        <f t="shared" si="715"/>
        <v>0</v>
      </c>
      <c r="O9101" s="53" t="e">
        <f>VLOOKUP(E9101,#REF!,29,FALSE)</f>
        <v>#REF!</v>
      </c>
      <c r="P9101" s="53" t="e">
        <f t="shared" si="716"/>
        <v>#REF!</v>
      </c>
      <c r="Q9101" s="53">
        <v>35.1489677</v>
      </c>
    </row>
    <row r="9102" spans="1:17">
      <c r="A9102" s="51" t="s">
        <v>5414</v>
      </c>
      <c r="B9102" s="51">
        <f t="shared" si="712"/>
        <v>11</v>
      </c>
      <c r="C9102" s="51">
        <f t="shared" si="713"/>
        <v>720</v>
      </c>
      <c r="D9102" s="51" t="s">
        <v>560</v>
      </c>
      <c r="E9102" s="54" t="str">
        <f t="shared" si="714"/>
        <v>001006</v>
      </c>
      <c r="F9102" s="51" t="e">
        <f>VLOOKUP(E9102,#REF!,8,FALSE)</f>
        <v>#REF!</v>
      </c>
      <c r="G9102" s="51" t="e">
        <f>VLOOKUP(E9102,#REF!,9,FALSE)</f>
        <v>#REF!</v>
      </c>
      <c r="H9102" s="52">
        <v>8443</v>
      </c>
      <c r="I9102" s="51" t="s">
        <v>5294</v>
      </c>
      <c r="J9102" s="53">
        <v>84.6</v>
      </c>
      <c r="K9102" s="53">
        <v>0</v>
      </c>
      <c r="L9102" s="53">
        <v>64.92900052638889</v>
      </c>
      <c r="M9102" s="53">
        <v>0</v>
      </c>
      <c r="N9102" s="53">
        <f t="shared" si="715"/>
        <v>0</v>
      </c>
      <c r="O9102" s="53" t="e">
        <f>VLOOKUP(E9102,#REF!,29,FALSE)</f>
        <v>#REF!</v>
      </c>
      <c r="P9102" s="53" t="e">
        <f t="shared" si="716"/>
        <v>#REF!</v>
      </c>
      <c r="Q9102" s="53">
        <v>64.92900052638889</v>
      </c>
    </row>
    <row r="9103" spans="1:17">
      <c r="A9103" s="51" t="s">
        <v>5414</v>
      </c>
      <c r="B9103" s="51">
        <f t="shared" si="712"/>
        <v>11</v>
      </c>
      <c r="C9103" s="51">
        <f t="shared" si="713"/>
        <v>720</v>
      </c>
      <c r="D9103" s="51" t="s">
        <v>283</v>
      </c>
      <c r="E9103" s="54" t="str">
        <f t="shared" si="714"/>
        <v>000012</v>
      </c>
      <c r="F9103" s="51" t="e">
        <f>VLOOKUP(E9103,#REF!,8,FALSE)</f>
        <v>#REF!</v>
      </c>
      <c r="G9103" s="51" t="e">
        <f>VLOOKUP(E9103,#REF!,9,FALSE)</f>
        <v>#REF!</v>
      </c>
      <c r="H9103" s="52">
        <v>8452</v>
      </c>
      <c r="I9103" s="51" t="s">
        <v>284</v>
      </c>
      <c r="J9103" s="53">
        <v>47.5</v>
      </c>
      <c r="K9103" s="53">
        <v>0</v>
      </c>
      <c r="L9103" s="53">
        <v>20.277645977777777</v>
      </c>
      <c r="M9103" s="53">
        <v>0</v>
      </c>
      <c r="N9103" s="53">
        <f t="shared" si="715"/>
        <v>0</v>
      </c>
      <c r="O9103" s="53" t="e">
        <f>VLOOKUP(E9103,#REF!,29,FALSE)</f>
        <v>#REF!</v>
      </c>
      <c r="P9103" s="53" t="e">
        <f t="shared" si="716"/>
        <v>#REF!</v>
      </c>
      <c r="Q9103" s="53">
        <v>20.277645977777777</v>
      </c>
    </row>
    <row r="9104" spans="1:17">
      <c r="A9104" s="51" t="s">
        <v>5414</v>
      </c>
      <c r="B9104" s="51">
        <f t="shared" si="712"/>
        <v>11</v>
      </c>
      <c r="C9104" s="51">
        <f t="shared" si="713"/>
        <v>720</v>
      </c>
      <c r="D9104" s="51" t="s">
        <v>461</v>
      </c>
      <c r="E9104" s="54" t="str">
        <f t="shared" si="714"/>
        <v>029376</v>
      </c>
      <c r="F9104" s="51" t="e">
        <f>VLOOKUP(E9104,#REF!,8,FALSE)</f>
        <v>#REF!</v>
      </c>
      <c r="G9104" s="51" t="e">
        <f>VLOOKUP(E9104,#REF!,9,FALSE)</f>
        <v>#REF!</v>
      </c>
      <c r="H9104" s="52">
        <v>8494</v>
      </c>
      <c r="I9104" s="51" t="s">
        <v>460</v>
      </c>
      <c r="J9104" s="53">
        <v>22.43</v>
      </c>
      <c r="K9104" s="53">
        <v>0</v>
      </c>
      <c r="L9104" s="53">
        <v>16.807376388888887</v>
      </c>
      <c r="M9104" s="53">
        <v>0</v>
      </c>
      <c r="N9104" s="53">
        <f t="shared" si="715"/>
        <v>0</v>
      </c>
      <c r="O9104" s="53" t="e">
        <f>VLOOKUP(E9104,#REF!,29,FALSE)</f>
        <v>#REF!</v>
      </c>
      <c r="P9104" s="53" t="e">
        <f t="shared" si="716"/>
        <v>#REF!</v>
      </c>
      <c r="Q9104" s="53">
        <v>16.807376388888887</v>
      </c>
    </row>
    <row r="9105" spans="1:17">
      <c r="A9105" s="51" t="s">
        <v>5414</v>
      </c>
      <c r="B9105" s="51">
        <f t="shared" si="712"/>
        <v>11</v>
      </c>
      <c r="C9105" s="51">
        <f t="shared" si="713"/>
        <v>720</v>
      </c>
      <c r="D9105" s="51" t="s">
        <v>374</v>
      </c>
      <c r="E9105" s="54" t="str">
        <f t="shared" si="714"/>
        <v>028567</v>
      </c>
      <c r="F9105" s="51" t="e">
        <f>VLOOKUP(E9105,#REF!,8,FALSE)</f>
        <v>#REF!</v>
      </c>
      <c r="G9105" s="51" t="e">
        <f>VLOOKUP(E9105,#REF!,9,FALSE)</f>
        <v>#REF!</v>
      </c>
      <c r="H9105" s="52">
        <v>8504</v>
      </c>
      <c r="I9105" s="51" t="s">
        <v>5295</v>
      </c>
      <c r="J9105" s="53">
        <v>148.19999999999999</v>
      </c>
      <c r="K9105" s="53">
        <v>0</v>
      </c>
      <c r="L9105" s="53">
        <v>134.19662241250001</v>
      </c>
      <c r="M9105" s="53">
        <v>0</v>
      </c>
      <c r="N9105" s="53">
        <f t="shared" si="715"/>
        <v>0</v>
      </c>
      <c r="O9105" s="53" t="e">
        <f>VLOOKUP(E9105,#REF!,29,FALSE)</f>
        <v>#REF!</v>
      </c>
      <c r="P9105" s="53" t="e">
        <f t="shared" si="716"/>
        <v>#REF!</v>
      </c>
      <c r="Q9105" s="53">
        <v>134.19662241250001</v>
      </c>
    </row>
    <row r="9106" spans="1:17">
      <c r="A9106" s="51" t="s">
        <v>5414</v>
      </c>
      <c r="B9106" s="51">
        <f t="shared" si="712"/>
        <v>11</v>
      </c>
      <c r="C9106" s="51">
        <f t="shared" si="713"/>
        <v>720</v>
      </c>
      <c r="D9106" s="51" t="s">
        <v>172</v>
      </c>
      <c r="E9106" s="54" t="str">
        <f t="shared" si="714"/>
        <v>029453</v>
      </c>
      <c r="F9106" s="51" t="e">
        <f>VLOOKUP(E9106,#REF!,8,FALSE)</f>
        <v>#REF!</v>
      </c>
      <c r="G9106" s="51" t="e">
        <f>VLOOKUP(E9106,#REF!,9,FALSE)</f>
        <v>#REF!</v>
      </c>
      <c r="H9106" s="52">
        <v>8540</v>
      </c>
      <c r="I9106" s="51" t="s">
        <v>5296</v>
      </c>
      <c r="J9106" s="53">
        <v>28.797999999999998</v>
      </c>
      <c r="K9106" s="53">
        <v>0</v>
      </c>
      <c r="L9106" s="53">
        <v>29.815167294444443</v>
      </c>
      <c r="M9106" s="53">
        <v>0</v>
      </c>
      <c r="N9106" s="53">
        <f t="shared" si="715"/>
        <v>0</v>
      </c>
      <c r="O9106" s="53" t="e">
        <f>VLOOKUP(E9106,#REF!,29,FALSE)</f>
        <v>#REF!</v>
      </c>
      <c r="P9106" s="53" t="e">
        <f t="shared" si="716"/>
        <v>#REF!</v>
      </c>
      <c r="Q9106" s="53">
        <v>29.815167294444443</v>
      </c>
    </row>
    <row r="9107" spans="1:17">
      <c r="A9107" s="51" t="s">
        <v>5414</v>
      </c>
      <c r="B9107" s="51">
        <f t="shared" si="712"/>
        <v>11</v>
      </c>
      <c r="C9107" s="51">
        <f t="shared" si="713"/>
        <v>720</v>
      </c>
      <c r="D9107" s="51" t="s">
        <v>172</v>
      </c>
      <c r="E9107" s="54" t="str">
        <f t="shared" si="714"/>
        <v>029453</v>
      </c>
      <c r="F9107" s="51" t="e">
        <f>VLOOKUP(E9107,#REF!,8,FALSE)</f>
        <v>#REF!</v>
      </c>
      <c r="G9107" s="51" t="e">
        <f>VLOOKUP(E9107,#REF!,9,FALSE)</f>
        <v>#REF!</v>
      </c>
      <c r="H9107" s="52">
        <v>8541</v>
      </c>
      <c r="I9107" s="51" t="s">
        <v>5297</v>
      </c>
      <c r="J9107" s="53">
        <v>12.705</v>
      </c>
      <c r="K9107" s="53">
        <v>0</v>
      </c>
      <c r="L9107" s="53">
        <v>13.153750275</v>
      </c>
      <c r="M9107" s="53">
        <v>0</v>
      </c>
      <c r="N9107" s="53">
        <f t="shared" si="715"/>
        <v>0</v>
      </c>
      <c r="O9107" s="53" t="e">
        <f>VLOOKUP(E9107,#REF!,29,FALSE)</f>
        <v>#REF!</v>
      </c>
      <c r="P9107" s="53" t="e">
        <f t="shared" si="716"/>
        <v>#REF!</v>
      </c>
      <c r="Q9107" s="53">
        <v>13.153750275</v>
      </c>
    </row>
    <row r="9108" spans="1:17">
      <c r="A9108" s="51" t="s">
        <v>5414</v>
      </c>
      <c r="B9108" s="51">
        <f t="shared" si="712"/>
        <v>11</v>
      </c>
      <c r="C9108" s="51">
        <f t="shared" si="713"/>
        <v>720</v>
      </c>
      <c r="D9108" s="51" t="s">
        <v>172</v>
      </c>
      <c r="E9108" s="54" t="str">
        <f t="shared" si="714"/>
        <v>029453</v>
      </c>
      <c r="F9108" s="51" t="e">
        <f>VLOOKUP(E9108,#REF!,8,FALSE)</f>
        <v>#REF!</v>
      </c>
      <c r="G9108" s="51" t="e">
        <f>VLOOKUP(E9108,#REF!,9,FALSE)</f>
        <v>#REF!</v>
      </c>
      <c r="H9108" s="52">
        <v>8548</v>
      </c>
      <c r="I9108" s="51" t="s">
        <v>5298</v>
      </c>
      <c r="J9108" s="53">
        <v>43.197000000000003</v>
      </c>
      <c r="K9108" s="53">
        <v>0</v>
      </c>
      <c r="L9108" s="53">
        <v>44.722750951388889</v>
      </c>
      <c r="M9108" s="53">
        <v>0</v>
      </c>
      <c r="N9108" s="53">
        <f t="shared" si="715"/>
        <v>0</v>
      </c>
      <c r="O9108" s="53" t="e">
        <f>VLOOKUP(E9108,#REF!,29,FALSE)</f>
        <v>#REF!</v>
      </c>
      <c r="P9108" s="53" t="e">
        <f t="shared" si="716"/>
        <v>#REF!</v>
      </c>
      <c r="Q9108" s="53">
        <v>44.722750951388889</v>
      </c>
    </row>
    <row r="9109" spans="1:17">
      <c r="A9109" s="51" t="s">
        <v>5414</v>
      </c>
      <c r="B9109" s="51">
        <f t="shared" si="712"/>
        <v>11</v>
      </c>
      <c r="C9109" s="51">
        <f t="shared" si="713"/>
        <v>720</v>
      </c>
      <c r="D9109" s="51" t="s">
        <v>147</v>
      </c>
      <c r="E9109" s="54" t="str">
        <f t="shared" si="714"/>
        <v>029454</v>
      </c>
      <c r="F9109" s="51" t="e">
        <f>VLOOKUP(E9109,#REF!,8,FALSE)</f>
        <v>#REF!</v>
      </c>
      <c r="G9109" s="51" t="e">
        <f>VLOOKUP(E9109,#REF!,9,FALSE)</f>
        <v>#REF!</v>
      </c>
      <c r="H9109" s="52">
        <v>8542</v>
      </c>
      <c r="I9109" s="51" t="s">
        <v>5299</v>
      </c>
      <c r="J9109" s="53">
        <v>48.8</v>
      </c>
      <c r="K9109" s="53">
        <v>0</v>
      </c>
      <c r="L9109" s="53">
        <v>7.8824705111111104</v>
      </c>
      <c r="M9109" s="53">
        <v>0</v>
      </c>
      <c r="N9109" s="53">
        <f t="shared" si="715"/>
        <v>0</v>
      </c>
      <c r="O9109" s="53" t="e">
        <f>VLOOKUP(E9109,#REF!,29,FALSE)</f>
        <v>#REF!</v>
      </c>
      <c r="P9109" s="53" t="e">
        <f t="shared" si="716"/>
        <v>#REF!</v>
      </c>
      <c r="Q9109" s="53">
        <v>7.8824705111111104</v>
      </c>
    </row>
    <row r="9110" spans="1:17">
      <c r="A9110" s="51" t="s">
        <v>5414</v>
      </c>
      <c r="B9110" s="51">
        <f t="shared" si="712"/>
        <v>11</v>
      </c>
      <c r="C9110" s="51">
        <f t="shared" si="713"/>
        <v>720</v>
      </c>
      <c r="D9110" s="51" t="s">
        <v>153</v>
      </c>
      <c r="E9110" s="54" t="str">
        <f t="shared" si="714"/>
        <v>029458</v>
      </c>
      <c r="F9110" s="51" t="e">
        <f>VLOOKUP(E9110,#REF!,8,FALSE)</f>
        <v>#REF!</v>
      </c>
      <c r="G9110" s="51" t="e">
        <f>VLOOKUP(E9110,#REF!,9,FALSE)</f>
        <v>#REF!</v>
      </c>
      <c r="H9110" s="52">
        <v>8543</v>
      </c>
      <c r="I9110" s="51" t="s">
        <v>5300</v>
      </c>
      <c r="J9110" s="53">
        <v>191.3</v>
      </c>
      <c r="K9110" s="53">
        <v>0</v>
      </c>
      <c r="L9110" s="53">
        <v>154.74987990277779</v>
      </c>
      <c r="M9110" s="53">
        <v>0</v>
      </c>
      <c r="N9110" s="53">
        <f t="shared" si="715"/>
        <v>0</v>
      </c>
      <c r="O9110" s="53" t="e">
        <f>VLOOKUP(E9110,#REF!,29,FALSE)</f>
        <v>#REF!</v>
      </c>
      <c r="P9110" s="53" t="e">
        <f t="shared" si="716"/>
        <v>#REF!</v>
      </c>
      <c r="Q9110" s="53">
        <v>154.74987990277779</v>
      </c>
    </row>
    <row r="9111" spans="1:17">
      <c r="A9111" s="51" t="s">
        <v>5414</v>
      </c>
      <c r="B9111" s="51">
        <f t="shared" si="712"/>
        <v>11</v>
      </c>
      <c r="C9111" s="51">
        <f t="shared" si="713"/>
        <v>720</v>
      </c>
      <c r="D9111" s="51" t="s">
        <v>156</v>
      </c>
      <c r="E9111" s="54" t="str">
        <f t="shared" si="714"/>
        <v>029459</v>
      </c>
      <c r="F9111" s="51" t="e">
        <f>VLOOKUP(E9111,#REF!,8,FALSE)</f>
        <v>#REF!</v>
      </c>
      <c r="G9111" s="51" t="e">
        <f>VLOOKUP(E9111,#REF!,9,FALSE)</f>
        <v>#REF!</v>
      </c>
      <c r="H9111" s="52">
        <v>8553</v>
      </c>
      <c r="I9111" s="51" t="s">
        <v>5301</v>
      </c>
      <c r="J9111" s="53">
        <v>30.4</v>
      </c>
      <c r="K9111" s="53">
        <v>0</v>
      </c>
      <c r="L9111" s="53">
        <v>21.941400845833332</v>
      </c>
      <c r="M9111" s="53">
        <v>0</v>
      </c>
      <c r="N9111" s="53">
        <f t="shared" si="715"/>
        <v>0</v>
      </c>
      <c r="O9111" s="53" t="e">
        <f>VLOOKUP(E9111,#REF!,29,FALSE)</f>
        <v>#REF!</v>
      </c>
      <c r="P9111" s="53" t="e">
        <f t="shared" si="716"/>
        <v>#REF!</v>
      </c>
      <c r="Q9111" s="53">
        <v>21.941400845833332</v>
      </c>
    </row>
    <row r="9112" spans="1:17">
      <c r="A9112" s="51" t="s">
        <v>5414</v>
      </c>
      <c r="B9112" s="51">
        <f t="shared" si="712"/>
        <v>11</v>
      </c>
      <c r="C9112" s="51">
        <f t="shared" si="713"/>
        <v>720</v>
      </c>
      <c r="D9112" s="51" t="s">
        <v>392</v>
      </c>
      <c r="E9112" s="54" t="str">
        <f t="shared" si="714"/>
        <v>028562</v>
      </c>
      <c r="F9112" s="51" t="e">
        <f>VLOOKUP(E9112,#REF!,8,FALSE)</f>
        <v>#REF!</v>
      </c>
      <c r="G9112" s="51" t="e">
        <f>VLOOKUP(E9112,#REF!,9,FALSE)</f>
        <v>#REF!</v>
      </c>
      <c r="H9112" s="52">
        <v>8554</v>
      </c>
      <c r="I9112" s="51" t="s">
        <v>5302</v>
      </c>
      <c r="J9112" s="53">
        <v>41.7</v>
      </c>
      <c r="K9112" s="53">
        <v>0</v>
      </c>
      <c r="L9112" s="53">
        <v>21.328608808333332</v>
      </c>
      <c r="M9112" s="53">
        <v>0</v>
      </c>
      <c r="N9112" s="53">
        <f t="shared" si="715"/>
        <v>0</v>
      </c>
      <c r="O9112" s="53" t="e">
        <f>VLOOKUP(E9112,#REF!,29,FALSE)</f>
        <v>#REF!</v>
      </c>
      <c r="P9112" s="53" t="e">
        <f t="shared" si="716"/>
        <v>#REF!</v>
      </c>
      <c r="Q9112" s="53">
        <v>21.328608808333332</v>
      </c>
    </row>
    <row r="9113" spans="1:17">
      <c r="A9113" s="51" t="s">
        <v>5414</v>
      </c>
      <c r="B9113" s="51">
        <f t="shared" si="712"/>
        <v>11</v>
      </c>
      <c r="C9113" s="51">
        <f t="shared" si="713"/>
        <v>720</v>
      </c>
      <c r="D9113" s="51" t="s">
        <v>377</v>
      </c>
      <c r="E9113" s="54" t="str">
        <f t="shared" si="714"/>
        <v>028564</v>
      </c>
      <c r="F9113" s="51" t="e">
        <f>VLOOKUP(E9113,#REF!,8,FALSE)</f>
        <v>#REF!</v>
      </c>
      <c r="G9113" s="51" t="e">
        <f>VLOOKUP(E9113,#REF!,9,FALSE)</f>
        <v>#REF!</v>
      </c>
      <c r="H9113" s="52">
        <v>8596</v>
      </c>
      <c r="I9113" s="51" t="s">
        <v>5303</v>
      </c>
      <c r="J9113" s="53">
        <v>22.82</v>
      </c>
      <c r="K9113" s="53">
        <v>0</v>
      </c>
      <c r="L9113" s="53">
        <v>23.349898665277774</v>
      </c>
      <c r="M9113" s="53">
        <v>0</v>
      </c>
      <c r="N9113" s="53">
        <f t="shared" si="715"/>
        <v>0</v>
      </c>
      <c r="O9113" s="53" t="e">
        <f>VLOOKUP(E9113,#REF!,29,FALSE)</f>
        <v>#REF!</v>
      </c>
      <c r="P9113" s="53" t="e">
        <f t="shared" si="716"/>
        <v>#REF!</v>
      </c>
      <c r="Q9113" s="53">
        <v>23.349898665277774</v>
      </c>
    </row>
    <row r="9114" spans="1:17">
      <c r="A9114" s="51" t="s">
        <v>5414</v>
      </c>
      <c r="B9114" s="51">
        <f t="shared" si="712"/>
        <v>11</v>
      </c>
      <c r="C9114" s="51">
        <f t="shared" si="713"/>
        <v>720</v>
      </c>
      <c r="D9114" s="51" t="s">
        <v>377</v>
      </c>
      <c r="E9114" s="54" t="str">
        <f t="shared" si="714"/>
        <v>028564</v>
      </c>
      <c r="F9114" s="51" t="e">
        <f>VLOOKUP(E9114,#REF!,8,FALSE)</f>
        <v>#REF!</v>
      </c>
      <c r="G9114" s="51" t="e">
        <f>VLOOKUP(E9114,#REF!,9,FALSE)</f>
        <v>#REF!</v>
      </c>
      <c r="H9114" s="52">
        <v>8597</v>
      </c>
      <c r="I9114" s="51" t="s">
        <v>5304</v>
      </c>
      <c r="J9114" s="53">
        <v>22.82</v>
      </c>
      <c r="K9114" s="53">
        <v>0</v>
      </c>
      <c r="L9114" s="53">
        <v>23.349898665277774</v>
      </c>
      <c r="M9114" s="53">
        <v>0</v>
      </c>
      <c r="N9114" s="53">
        <f t="shared" si="715"/>
        <v>0</v>
      </c>
      <c r="O9114" s="53" t="e">
        <f>VLOOKUP(E9114,#REF!,29,FALSE)</f>
        <v>#REF!</v>
      </c>
      <c r="P9114" s="53" t="e">
        <f t="shared" si="716"/>
        <v>#REF!</v>
      </c>
      <c r="Q9114" s="53">
        <v>23.349898665277774</v>
      </c>
    </row>
    <row r="9115" spans="1:17">
      <c r="A9115" s="51" t="s">
        <v>5414</v>
      </c>
      <c r="B9115" s="51">
        <f t="shared" si="712"/>
        <v>11</v>
      </c>
      <c r="C9115" s="51">
        <f t="shared" si="713"/>
        <v>720</v>
      </c>
      <c r="D9115" s="51" t="s">
        <v>142</v>
      </c>
      <c r="E9115" s="54" t="str">
        <f t="shared" si="714"/>
        <v>029457</v>
      </c>
      <c r="F9115" s="51" t="e">
        <f>VLOOKUP(E9115,#REF!,8,FALSE)</f>
        <v>#REF!</v>
      </c>
      <c r="G9115" s="51" t="e">
        <f>VLOOKUP(E9115,#REF!,9,FALSE)</f>
        <v>#REF!</v>
      </c>
      <c r="H9115" s="52">
        <v>8629</v>
      </c>
      <c r="I9115" s="51" t="s">
        <v>5305</v>
      </c>
      <c r="J9115" s="53">
        <v>36.6</v>
      </c>
      <c r="K9115" s="53">
        <v>0</v>
      </c>
      <c r="L9115" s="53">
        <v>36.394659308333331</v>
      </c>
      <c r="M9115" s="53">
        <v>0</v>
      </c>
      <c r="N9115" s="53">
        <f t="shared" si="715"/>
        <v>0</v>
      </c>
      <c r="O9115" s="53" t="e">
        <f>VLOOKUP(E9115,#REF!,29,FALSE)</f>
        <v>#REF!</v>
      </c>
      <c r="P9115" s="53" t="e">
        <f t="shared" si="716"/>
        <v>#REF!</v>
      </c>
      <c r="Q9115" s="53">
        <v>36.394659308333331</v>
      </c>
    </row>
    <row r="9116" spans="1:17">
      <c r="A9116" s="51" t="s">
        <v>5414</v>
      </c>
      <c r="B9116" s="51">
        <f t="shared" si="712"/>
        <v>11</v>
      </c>
      <c r="C9116" s="51">
        <f t="shared" si="713"/>
        <v>720</v>
      </c>
      <c r="D9116" s="51" t="s">
        <v>484</v>
      </c>
      <c r="E9116" s="54" t="str">
        <f t="shared" si="714"/>
        <v>028755</v>
      </c>
      <c r="F9116" s="51" t="e">
        <f>VLOOKUP(E9116,#REF!,8,FALSE)</f>
        <v>#REF!</v>
      </c>
      <c r="G9116" s="51" t="e">
        <f>VLOOKUP(E9116,#REF!,9,FALSE)</f>
        <v>#REF!</v>
      </c>
      <c r="H9116" s="52">
        <v>8670</v>
      </c>
      <c r="I9116" s="51" t="s">
        <v>485</v>
      </c>
      <c r="J9116" s="53">
        <v>7.77</v>
      </c>
      <c r="K9116" s="53">
        <v>0</v>
      </c>
      <c r="L9116" s="53">
        <v>4.5058477958333327</v>
      </c>
      <c r="M9116" s="53">
        <v>0</v>
      </c>
      <c r="N9116" s="53">
        <f t="shared" si="715"/>
        <v>0</v>
      </c>
      <c r="O9116" s="53" t="e">
        <f>VLOOKUP(E9116,#REF!,29,FALSE)</f>
        <v>#REF!</v>
      </c>
      <c r="P9116" s="53" t="e">
        <f t="shared" si="716"/>
        <v>#REF!</v>
      </c>
      <c r="Q9116" s="53">
        <v>4.5058477958333327</v>
      </c>
    </row>
    <row r="9117" spans="1:17">
      <c r="A9117" s="51" t="s">
        <v>5414</v>
      </c>
      <c r="B9117" s="51">
        <f t="shared" si="712"/>
        <v>11</v>
      </c>
      <c r="C9117" s="51">
        <f t="shared" si="713"/>
        <v>720</v>
      </c>
      <c r="D9117" s="51" t="s">
        <v>180</v>
      </c>
      <c r="E9117" s="54" t="str">
        <f t="shared" si="714"/>
        <v>029455</v>
      </c>
      <c r="F9117" s="51" t="e">
        <f>VLOOKUP(E9117,#REF!,8,FALSE)</f>
        <v>#REF!</v>
      </c>
      <c r="G9117" s="51" t="e">
        <f>VLOOKUP(E9117,#REF!,9,FALSE)</f>
        <v>#REF!</v>
      </c>
      <c r="H9117" s="52">
        <v>8709</v>
      </c>
      <c r="I9117" s="51" t="s">
        <v>5306</v>
      </c>
      <c r="J9117" s="53">
        <v>39</v>
      </c>
      <c r="K9117" s="53">
        <v>0</v>
      </c>
      <c r="L9117" s="53">
        <v>39.258565406944442</v>
      </c>
      <c r="M9117" s="53">
        <v>0</v>
      </c>
      <c r="N9117" s="53">
        <f t="shared" si="715"/>
        <v>0</v>
      </c>
      <c r="O9117" s="53" t="e">
        <f>VLOOKUP(E9117,#REF!,29,FALSE)</f>
        <v>#REF!</v>
      </c>
      <c r="P9117" s="53" t="e">
        <f t="shared" si="716"/>
        <v>#REF!</v>
      </c>
      <c r="Q9117" s="53">
        <v>39.258565406944442</v>
      </c>
    </row>
    <row r="9118" spans="1:17">
      <c r="A9118" s="51" t="s">
        <v>5414</v>
      </c>
      <c r="B9118" s="51">
        <f t="shared" si="712"/>
        <v>11</v>
      </c>
      <c r="C9118" s="51">
        <f t="shared" si="713"/>
        <v>720</v>
      </c>
      <c r="D9118" s="51" t="s">
        <v>550</v>
      </c>
      <c r="E9118" s="54" t="str">
        <f t="shared" si="714"/>
        <v>028355</v>
      </c>
      <c r="F9118" s="51" t="e">
        <f>VLOOKUP(E9118,#REF!,8,FALSE)</f>
        <v>#REF!</v>
      </c>
      <c r="G9118" s="51" t="e">
        <f>VLOOKUP(E9118,#REF!,9,FALSE)</f>
        <v>#REF!</v>
      </c>
      <c r="H9118" s="52">
        <v>8711</v>
      </c>
      <c r="I9118" s="51" t="s">
        <v>5307</v>
      </c>
      <c r="J9118" s="53">
        <v>178.8</v>
      </c>
      <c r="K9118" s="53">
        <v>0</v>
      </c>
      <c r="L9118" s="53">
        <v>49.577378325000005</v>
      </c>
      <c r="M9118" s="53">
        <v>0</v>
      </c>
      <c r="N9118" s="53">
        <f t="shared" si="715"/>
        <v>0</v>
      </c>
      <c r="O9118" s="53" t="e">
        <f>VLOOKUP(E9118,#REF!,29,FALSE)</f>
        <v>#REF!</v>
      </c>
      <c r="P9118" s="53" t="e">
        <f t="shared" si="716"/>
        <v>#REF!</v>
      </c>
      <c r="Q9118" s="53">
        <v>49.577378325000005</v>
      </c>
    </row>
    <row r="9119" spans="1:17">
      <c r="A9119" s="51" t="s">
        <v>5414</v>
      </c>
      <c r="B9119" s="51">
        <f t="shared" si="712"/>
        <v>11</v>
      </c>
      <c r="C9119" s="51">
        <f t="shared" si="713"/>
        <v>720</v>
      </c>
      <c r="D9119" s="51" t="s">
        <v>330</v>
      </c>
      <c r="E9119" s="54" t="str">
        <f t="shared" si="714"/>
        <v>028807</v>
      </c>
      <c r="F9119" s="51" t="e">
        <f>VLOOKUP(E9119,#REF!,8,FALSE)</f>
        <v>#REF!</v>
      </c>
      <c r="G9119" s="51" t="e">
        <f>VLOOKUP(E9119,#REF!,9,FALSE)</f>
        <v>#REF!</v>
      </c>
      <c r="H9119" s="52">
        <v>8720</v>
      </c>
      <c r="I9119" s="51" t="s">
        <v>329</v>
      </c>
      <c r="J9119" s="53">
        <v>12.04</v>
      </c>
      <c r="K9119" s="53">
        <v>0</v>
      </c>
      <c r="L9119" s="53">
        <v>10.96134335</v>
      </c>
      <c r="M9119" s="53">
        <v>0</v>
      </c>
      <c r="N9119" s="53">
        <f t="shared" si="715"/>
        <v>0</v>
      </c>
      <c r="O9119" s="53" t="e">
        <f>VLOOKUP(E9119,#REF!,29,FALSE)</f>
        <v>#REF!</v>
      </c>
      <c r="P9119" s="53" t="e">
        <f t="shared" si="716"/>
        <v>#REF!</v>
      </c>
      <c r="Q9119" s="53">
        <v>10.96134335</v>
      </c>
    </row>
    <row r="9120" spans="1:17">
      <c r="A9120" s="51" t="s">
        <v>5414</v>
      </c>
      <c r="B9120" s="51">
        <f t="shared" si="712"/>
        <v>11</v>
      </c>
      <c r="C9120" s="51">
        <f t="shared" si="713"/>
        <v>720</v>
      </c>
      <c r="D9120" s="51" t="s">
        <v>241</v>
      </c>
      <c r="E9120" s="54" t="str">
        <f t="shared" si="714"/>
        <v>028803</v>
      </c>
      <c r="F9120" s="51" t="e">
        <f>VLOOKUP(E9120,#REF!,8,FALSE)</f>
        <v>#REF!</v>
      </c>
      <c r="G9120" s="51" t="e">
        <f>VLOOKUP(E9120,#REF!,9,FALSE)</f>
        <v>#REF!</v>
      </c>
      <c r="H9120" s="52">
        <v>8736</v>
      </c>
      <c r="I9120" s="51" t="s">
        <v>242</v>
      </c>
      <c r="J9120" s="53">
        <v>17.09</v>
      </c>
      <c r="K9120" s="53">
        <v>0</v>
      </c>
      <c r="L9120" s="53">
        <v>8.9717919055555555</v>
      </c>
      <c r="M9120" s="53">
        <v>0</v>
      </c>
      <c r="N9120" s="53">
        <f t="shared" si="715"/>
        <v>0</v>
      </c>
      <c r="O9120" s="53" t="e">
        <f>VLOOKUP(E9120,#REF!,29,FALSE)</f>
        <v>#REF!</v>
      </c>
      <c r="P9120" s="53" t="e">
        <f t="shared" si="716"/>
        <v>#REF!</v>
      </c>
      <c r="Q9120" s="53">
        <v>8.9717919055555555</v>
      </c>
    </row>
    <row r="9121" spans="1:17">
      <c r="A9121" s="51" t="s">
        <v>5414</v>
      </c>
      <c r="B9121" s="51">
        <f t="shared" si="712"/>
        <v>11</v>
      </c>
      <c r="C9121" s="51">
        <f t="shared" si="713"/>
        <v>720</v>
      </c>
      <c r="D9121" s="51" t="s">
        <v>455</v>
      </c>
      <c r="E9121" s="54" t="str">
        <f t="shared" si="714"/>
        <v>027729</v>
      </c>
      <c r="F9121" s="51" t="e">
        <f>VLOOKUP(E9121,#REF!,8,FALSE)</f>
        <v>#REF!</v>
      </c>
      <c r="G9121" s="51" t="e">
        <f>VLOOKUP(E9121,#REF!,9,FALSE)</f>
        <v>#REF!</v>
      </c>
      <c r="H9121" s="52">
        <v>8747</v>
      </c>
      <c r="I9121" s="51" t="s">
        <v>456</v>
      </c>
      <c r="J9121" s="53">
        <v>5.39</v>
      </c>
      <c r="K9121" s="53">
        <v>0</v>
      </c>
      <c r="L9121" s="53">
        <v>5.8712945000000003</v>
      </c>
      <c r="M9121" s="53">
        <v>0</v>
      </c>
      <c r="N9121" s="53">
        <f t="shared" si="715"/>
        <v>0</v>
      </c>
      <c r="O9121" s="53" t="e">
        <f>VLOOKUP(E9121,#REF!,29,FALSE)</f>
        <v>#REF!</v>
      </c>
      <c r="P9121" s="53" t="e">
        <f t="shared" si="716"/>
        <v>#REF!</v>
      </c>
      <c r="Q9121" s="53">
        <v>5.8712945000000003</v>
      </c>
    </row>
    <row r="9122" spans="1:17">
      <c r="A9122" s="51" t="s">
        <v>5414</v>
      </c>
      <c r="B9122" s="51">
        <f t="shared" si="712"/>
        <v>11</v>
      </c>
      <c r="C9122" s="51">
        <f t="shared" si="713"/>
        <v>720</v>
      </c>
      <c r="D9122" s="51" t="s">
        <v>226</v>
      </c>
      <c r="E9122" s="54" t="str">
        <f t="shared" si="714"/>
        <v>029066</v>
      </c>
      <c r="F9122" s="51" t="e">
        <f>VLOOKUP(E9122,#REF!,8,FALSE)</f>
        <v>#REF!</v>
      </c>
      <c r="G9122" s="51" t="e">
        <f>VLOOKUP(E9122,#REF!,9,FALSE)</f>
        <v>#REF!</v>
      </c>
      <c r="H9122" s="52">
        <v>8788</v>
      </c>
      <c r="I9122" s="51" t="s">
        <v>227</v>
      </c>
      <c r="J9122" s="53">
        <v>12.37</v>
      </c>
      <c r="K9122" s="53">
        <v>0</v>
      </c>
      <c r="L9122" s="53">
        <v>6.068503473611111</v>
      </c>
      <c r="M9122" s="53">
        <v>0</v>
      </c>
      <c r="N9122" s="53">
        <f t="shared" si="715"/>
        <v>0</v>
      </c>
      <c r="O9122" s="53" t="e">
        <f>VLOOKUP(E9122,#REF!,29,FALSE)</f>
        <v>#REF!</v>
      </c>
      <c r="P9122" s="53" t="e">
        <f t="shared" si="716"/>
        <v>#REF!</v>
      </c>
      <c r="Q9122" s="53">
        <v>6.068503473611111</v>
      </c>
    </row>
    <row r="9123" spans="1:17">
      <c r="A9123" s="51" t="s">
        <v>5414</v>
      </c>
      <c r="B9123" s="51">
        <f t="shared" si="712"/>
        <v>11</v>
      </c>
      <c r="C9123" s="51">
        <f t="shared" si="713"/>
        <v>720</v>
      </c>
      <c r="D9123" s="51" t="s">
        <v>468</v>
      </c>
      <c r="E9123" s="54" t="str">
        <f t="shared" si="714"/>
        <v>029049</v>
      </c>
      <c r="F9123" s="51" t="e">
        <f>VLOOKUP(E9123,#REF!,8,FALSE)</f>
        <v>#REF!</v>
      </c>
      <c r="G9123" s="51" t="e">
        <f>VLOOKUP(E9123,#REF!,9,FALSE)</f>
        <v>#REF!</v>
      </c>
      <c r="H9123" s="52">
        <v>8789</v>
      </c>
      <c r="I9123" s="51" t="s">
        <v>467</v>
      </c>
      <c r="J9123" s="53">
        <v>13.92</v>
      </c>
      <c r="K9123" s="53">
        <v>0</v>
      </c>
      <c r="L9123" s="53">
        <v>8.6234225000000002</v>
      </c>
      <c r="M9123" s="53">
        <v>0</v>
      </c>
      <c r="N9123" s="53">
        <f t="shared" si="715"/>
        <v>0</v>
      </c>
      <c r="O9123" s="53" t="e">
        <f>VLOOKUP(E9123,#REF!,29,FALSE)</f>
        <v>#REF!</v>
      </c>
      <c r="P9123" s="53" t="e">
        <f t="shared" si="716"/>
        <v>#REF!</v>
      </c>
      <c r="Q9123" s="53">
        <v>8.6234225000000002</v>
      </c>
    </row>
    <row r="9124" spans="1:17">
      <c r="A9124" s="51" t="s">
        <v>5414</v>
      </c>
      <c r="B9124" s="51">
        <f t="shared" si="712"/>
        <v>11</v>
      </c>
      <c r="C9124" s="51">
        <f t="shared" si="713"/>
        <v>720</v>
      </c>
      <c r="D9124" s="51" t="s">
        <v>558</v>
      </c>
      <c r="E9124" s="54" t="str">
        <f t="shared" si="714"/>
        <v>028863</v>
      </c>
      <c r="F9124" s="51" t="e">
        <f>VLOOKUP(E9124,#REF!,8,FALSE)</f>
        <v>#REF!</v>
      </c>
      <c r="G9124" s="51" t="e">
        <f>VLOOKUP(E9124,#REF!,9,FALSE)</f>
        <v>#REF!</v>
      </c>
      <c r="H9124" s="52">
        <v>8828</v>
      </c>
      <c r="I9124" s="51" t="s">
        <v>5308</v>
      </c>
      <c r="J9124" s="53">
        <v>256.88099999999997</v>
      </c>
      <c r="K9124" s="53">
        <v>0</v>
      </c>
      <c r="L9124" s="53">
        <v>257.43453687083337</v>
      </c>
      <c r="M9124" s="53">
        <v>0</v>
      </c>
      <c r="N9124" s="53">
        <f t="shared" si="715"/>
        <v>0</v>
      </c>
      <c r="O9124" s="53" t="e">
        <f>VLOOKUP(E9124,#REF!,29,FALSE)</f>
        <v>#REF!</v>
      </c>
      <c r="P9124" s="53" t="e">
        <f t="shared" si="716"/>
        <v>#REF!</v>
      </c>
      <c r="Q9124" s="53">
        <v>257.43453687083337</v>
      </c>
    </row>
    <row r="9125" spans="1:17">
      <c r="A9125" s="51" t="s">
        <v>5414</v>
      </c>
      <c r="B9125" s="51">
        <f t="shared" si="712"/>
        <v>11</v>
      </c>
      <c r="C9125" s="51">
        <f t="shared" si="713"/>
        <v>720</v>
      </c>
      <c r="D9125" s="51" t="s">
        <v>452</v>
      </c>
      <c r="E9125" s="54" t="str">
        <f t="shared" si="714"/>
        <v>029652</v>
      </c>
      <c r="F9125" s="51" t="e">
        <f>VLOOKUP(E9125,#REF!,8,FALSE)</f>
        <v>#REF!</v>
      </c>
      <c r="G9125" s="51" t="e">
        <f>VLOOKUP(E9125,#REF!,9,FALSE)</f>
        <v>#REF!</v>
      </c>
      <c r="H9125" s="52">
        <v>8879</v>
      </c>
      <c r="I9125" s="51" t="s">
        <v>453</v>
      </c>
      <c r="J9125" s="53">
        <v>18.420000000000002</v>
      </c>
      <c r="K9125" s="53">
        <v>0</v>
      </c>
      <c r="L9125" s="53">
        <v>15.735431861111111</v>
      </c>
      <c r="M9125" s="53">
        <v>0</v>
      </c>
      <c r="N9125" s="53">
        <f t="shared" si="715"/>
        <v>0</v>
      </c>
      <c r="O9125" s="53" t="e">
        <f>VLOOKUP(E9125,#REF!,29,FALSE)</f>
        <v>#REF!</v>
      </c>
      <c r="P9125" s="53" t="e">
        <f t="shared" si="716"/>
        <v>#REF!</v>
      </c>
      <c r="Q9125" s="53">
        <v>15.735431861111111</v>
      </c>
    </row>
    <row r="9126" spans="1:17">
      <c r="A9126" s="51" t="s">
        <v>5414</v>
      </c>
      <c r="B9126" s="51">
        <f t="shared" si="712"/>
        <v>11</v>
      </c>
      <c r="C9126" s="51">
        <f t="shared" si="713"/>
        <v>720</v>
      </c>
      <c r="D9126" s="51" t="s">
        <v>389</v>
      </c>
      <c r="E9126" s="54" t="str">
        <f t="shared" si="714"/>
        <v>029597</v>
      </c>
      <c r="F9126" s="51" t="e">
        <f>VLOOKUP(E9126,#REF!,8,FALSE)</f>
        <v>#REF!</v>
      </c>
      <c r="G9126" s="51" t="e">
        <f>VLOOKUP(E9126,#REF!,9,FALSE)</f>
        <v>#REF!</v>
      </c>
      <c r="H9126" s="52">
        <v>8887</v>
      </c>
      <c r="I9126" s="51" t="s">
        <v>390</v>
      </c>
      <c r="J9126" s="53">
        <v>154.9</v>
      </c>
      <c r="K9126" s="53">
        <v>0</v>
      </c>
      <c r="L9126" s="53">
        <v>69.818294336111109</v>
      </c>
      <c r="M9126" s="53">
        <v>0</v>
      </c>
      <c r="N9126" s="53">
        <f t="shared" si="715"/>
        <v>0</v>
      </c>
      <c r="O9126" s="53" t="e">
        <f>VLOOKUP(E9126,#REF!,29,FALSE)</f>
        <v>#REF!</v>
      </c>
      <c r="P9126" s="53" t="e">
        <f t="shared" si="716"/>
        <v>#REF!</v>
      </c>
      <c r="Q9126" s="53">
        <v>69.818294336111109</v>
      </c>
    </row>
    <row r="9127" spans="1:17">
      <c r="A9127" s="51" t="s">
        <v>5414</v>
      </c>
      <c r="B9127" s="51">
        <f t="shared" si="712"/>
        <v>11</v>
      </c>
      <c r="C9127" s="51">
        <f t="shared" si="713"/>
        <v>720</v>
      </c>
      <c r="D9127" s="51" t="s">
        <v>458</v>
      </c>
      <c r="E9127" s="54" t="str">
        <f t="shared" si="714"/>
        <v>029666</v>
      </c>
      <c r="F9127" s="51" t="e">
        <f>VLOOKUP(E9127,#REF!,8,FALSE)</f>
        <v>#REF!</v>
      </c>
      <c r="G9127" s="51" t="e">
        <f>VLOOKUP(E9127,#REF!,9,FALSE)</f>
        <v>#REF!</v>
      </c>
      <c r="H9127" s="52">
        <v>8926</v>
      </c>
      <c r="I9127" s="51" t="s">
        <v>459</v>
      </c>
      <c r="J9127" s="53">
        <v>3.29</v>
      </c>
      <c r="K9127" s="53">
        <v>0</v>
      </c>
      <c r="L9127" s="53">
        <v>1.6374934791666667</v>
      </c>
      <c r="M9127" s="53">
        <v>0</v>
      </c>
      <c r="N9127" s="53">
        <f t="shared" si="715"/>
        <v>0</v>
      </c>
      <c r="O9127" s="53" t="e">
        <f>VLOOKUP(E9127,#REF!,29,FALSE)</f>
        <v>#REF!</v>
      </c>
      <c r="P9127" s="53" t="e">
        <f t="shared" si="716"/>
        <v>#REF!</v>
      </c>
      <c r="Q9127" s="53">
        <v>1.6374934791666667</v>
      </c>
    </row>
    <row r="9128" spans="1:17">
      <c r="A9128" s="51" t="s">
        <v>5414</v>
      </c>
      <c r="B9128" s="51">
        <f t="shared" si="712"/>
        <v>11</v>
      </c>
      <c r="C9128" s="51">
        <f t="shared" si="713"/>
        <v>720</v>
      </c>
      <c r="D9128" s="51" t="s">
        <v>567</v>
      </c>
      <c r="E9128" s="54" t="str">
        <f t="shared" si="714"/>
        <v>029707</v>
      </c>
      <c r="F9128" s="51" t="e">
        <f>VLOOKUP(E9128,#REF!,8,FALSE)</f>
        <v>#REF!</v>
      </c>
      <c r="G9128" s="51" t="e">
        <f>VLOOKUP(E9128,#REF!,9,FALSE)</f>
        <v>#REF!</v>
      </c>
      <c r="H9128" s="52">
        <v>8944</v>
      </c>
      <c r="I9128" s="51" t="s">
        <v>5309</v>
      </c>
      <c r="J9128" s="53">
        <v>2218</v>
      </c>
      <c r="K9128" s="53">
        <v>0</v>
      </c>
      <c r="L9128" s="53">
        <v>1096.6953720180557</v>
      </c>
      <c r="M9128" s="53">
        <v>0</v>
      </c>
      <c r="N9128" s="53">
        <f t="shared" si="715"/>
        <v>0</v>
      </c>
      <c r="O9128" s="53" t="e">
        <f>VLOOKUP(E9128,#REF!,29,FALSE)</f>
        <v>#REF!</v>
      </c>
      <c r="P9128" s="53" t="e">
        <f t="shared" si="716"/>
        <v>#REF!</v>
      </c>
      <c r="Q9128" s="53">
        <v>1096.6953720180557</v>
      </c>
    </row>
    <row r="9129" spans="1:17">
      <c r="A9129" s="51" t="s">
        <v>5414</v>
      </c>
      <c r="B9129" s="51">
        <f t="shared" si="712"/>
        <v>11</v>
      </c>
      <c r="C9129" s="51">
        <f t="shared" si="713"/>
        <v>720</v>
      </c>
      <c r="D9129" s="51" t="s">
        <v>567</v>
      </c>
      <c r="E9129" s="54" t="str">
        <f t="shared" si="714"/>
        <v>029707</v>
      </c>
      <c r="F9129" s="51" t="e">
        <f>VLOOKUP(E9129,#REF!,8,FALSE)</f>
        <v>#REF!</v>
      </c>
      <c r="G9129" s="51" t="e">
        <f>VLOOKUP(E9129,#REF!,9,FALSE)</f>
        <v>#REF!</v>
      </c>
      <c r="H9129" s="52">
        <v>894102</v>
      </c>
      <c r="I9129" s="51" t="s">
        <v>5310</v>
      </c>
      <c r="J9129" s="53">
        <v>206.2</v>
      </c>
      <c r="K9129" s="53">
        <v>0</v>
      </c>
      <c r="L9129" s="53">
        <v>279.94209201805552</v>
      </c>
      <c r="M9129" s="53">
        <v>0</v>
      </c>
      <c r="N9129" s="53">
        <f t="shared" si="715"/>
        <v>0</v>
      </c>
      <c r="O9129" s="53" t="e">
        <f>VLOOKUP(E9129,#REF!,29,FALSE)</f>
        <v>#REF!</v>
      </c>
      <c r="P9129" s="53" t="e">
        <f t="shared" si="716"/>
        <v>#REF!</v>
      </c>
      <c r="Q9129" s="53">
        <v>279.94209201805552</v>
      </c>
    </row>
    <row r="9130" spans="1:17">
      <c r="A9130" s="51" t="s">
        <v>5414</v>
      </c>
      <c r="B9130" s="51">
        <f t="shared" si="712"/>
        <v>11</v>
      </c>
      <c r="C9130" s="51">
        <f t="shared" si="713"/>
        <v>720</v>
      </c>
      <c r="D9130" s="51" t="s">
        <v>150</v>
      </c>
      <c r="E9130" s="54" t="str">
        <f t="shared" si="714"/>
        <v>029456</v>
      </c>
      <c r="F9130" s="51" t="e">
        <f>VLOOKUP(E9130,#REF!,8,FALSE)</f>
        <v>#REF!</v>
      </c>
      <c r="G9130" s="51" t="e">
        <f>VLOOKUP(E9130,#REF!,9,FALSE)</f>
        <v>#REF!</v>
      </c>
      <c r="H9130" s="52">
        <v>8972</v>
      </c>
      <c r="I9130" s="51" t="s">
        <v>5311</v>
      </c>
      <c r="J9130" s="53">
        <v>41.1</v>
      </c>
      <c r="K9130" s="53">
        <v>0</v>
      </c>
      <c r="L9130" s="53">
        <v>21.779456058333331</v>
      </c>
      <c r="M9130" s="53">
        <v>0</v>
      </c>
      <c r="N9130" s="53">
        <f t="shared" si="715"/>
        <v>0</v>
      </c>
      <c r="O9130" s="53" t="e">
        <f>VLOOKUP(E9130,#REF!,29,FALSE)</f>
        <v>#REF!</v>
      </c>
      <c r="P9130" s="53" t="e">
        <f t="shared" si="716"/>
        <v>#REF!</v>
      </c>
      <c r="Q9130" s="53">
        <v>21.779456058333331</v>
      </c>
    </row>
    <row r="9131" spans="1:17">
      <c r="A9131" s="51" t="s">
        <v>5414</v>
      </c>
      <c r="B9131" s="51">
        <f t="shared" si="712"/>
        <v>11</v>
      </c>
      <c r="C9131" s="51">
        <f t="shared" si="713"/>
        <v>720</v>
      </c>
      <c r="D9131" s="51" t="s">
        <v>1126</v>
      </c>
      <c r="E9131" s="54" t="str">
        <f t="shared" si="714"/>
        <v>028673</v>
      </c>
      <c r="F9131" s="51" t="e">
        <f>VLOOKUP(E9131,#REF!,8,FALSE)</f>
        <v>#REF!</v>
      </c>
      <c r="G9131" s="51" t="e">
        <f>VLOOKUP(E9131,#REF!,9,FALSE)</f>
        <v>#REF!</v>
      </c>
      <c r="H9131" s="52">
        <v>8979</v>
      </c>
      <c r="I9131" s="51" t="s">
        <v>5312</v>
      </c>
      <c r="J9131" s="53">
        <v>14.1</v>
      </c>
      <c r="K9131" s="53">
        <v>0</v>
      </c>
      <c r="L9131" s="53">
        <v>8.4617863555555566</v>
      </c>
      <c r="M9131" s="53">
        <v>0</v>
      </c>
      <c r="N9131" s="53">
        <f t="shared" si="715"/>
        <v>0</v>
      </c>
      <c r="O9131" s="53" t="e">
        <f>VLOOKUP(E9131,#REF!,29,FALSE)</f>
        <v>#REF!</v>
      </c>
      <c r="P9131" s="53" t="e">
        <f t="shared" si="716"/>
        <v>#REF!</v>
      </c>
      <c r="Q9131" s="53">
        <v>8.4617863555555566</v>
      </c>
    </row>
    <row r="9132" spans="1:17">
      <c r="A9132" s="51" t="s">
        <v>5414</v>
      </c>
      <c r="B9132" s="51">
        <f t="shared" si="712"/>
        <v>11</v>
      </c>
      <c r="C9132" s="51">
        <f t="shared" si="713"/>
        <v>720</v>
      </c>
      <c r="D9132" s="51" t="s">
        <v>1093</v>
      </c>
      <c r="E9132" s="54" t="str">
        <f t="shared" si="714"/>
        <v>030272</v>
      </c>
      <c r="F9132" s="51" t="e">
        <f>VLOOKUP(E9132,#REF!,8,FALSE)</f>
        <v>#REF!</v>
      </c>
      <c r="G9132" s="51" t="e">
        <f>VLOOKUP(E9132,#REF!,9,FALSE)</f>
        <v>#REF!</v>
      </c>
      <c r="H9132" s="52">
        <v>888171</v>
      </c>
      <c r="I9132" s="51" t="s">
        <v>1094</v>
      </c>
      <c r="J9132" s="53">
        <v>22</v>
      </c>
      <c r="K9132" s="53">
        <v>0</v>
      </c>
      <c r="L9132" s="53">
        <v>19.94944406388889</v>
      </c>
      <c r="M9132" s="53">
        <v>0</v>
      </c>
      <c r="N9132" s="53">
        <f t="shared" si="715"/>
        <v>0</v>
      </c>
      <c r="O9132" s="53" t="e">
        <f>VLOOKUP(E9132,#REF!,29,FALSE)</f>
        <v>#REF!</v>
      </c>
      <c r="P9132" s="53" t="e">
        <f t="shared" si="716"/>
        <v>#REF!</v>
      </c>
      <c r="Q9132" s="53">
        <v>19.94944406388889</v>
      </c>
    </row>
    <row r="9133" spans="1:17">
      <c r="A9133" s="51" t="s">
        <v>5414</v>
      </c>
      <c r="B9133" s="51">
        <f t="shared" si="712"/>
        <v>11</v>
      </c>
      <c r="C9133" s="51">
        <f t="shared" si="713"/>
        <v>720</v>
      </c>
      <c r="D9133" s="51" t="s">
        <v>408</v>
      </c>
      <c r="E9133" s="54" t="str">
        <f t="shared" si="714"/>
        <v>029598</v>
      </c>
      <c r="F9133" s="51" t="e">
        <f>VLOOKUP(E9133,#REF!,8,FALSE)</f>
        <v>#REF!</v>
      </c>
      <c r="G9133" s="51" t="e">
        <f>VLOOKUP(E9133,#REF!,9,FALSE)</f>
        <v>#REF!</v>
      </c>
      <c r="H9133" s="52">
        <v>888270</v>
      </c>
      <c r="I9133" s="51" t="s">
        <v>5313</v>
      </c>
      <c r="J9133" s="53">
        <v>96.873000000000005</v>
      </c>
      <c r="K9133" s="53">
        <v>0</v>
      </c>
      <c r="L9133" s="53">
        <v>114.72033661250001</v>
      </c>
      <c r="M9133" s="53">
        <v>0</v>
      </c>
      <c r="N9133" s="53">
        <f t="shared" si="715"/>
        <v>0</v>
      </c>
      <c r="O9133" s="53" t="e">
        <f>VLOOKUP(E9133,#REF!,29,FALSE)</f>
        <v>#REF!</v>
      </c>
      <c r="P9133" s="53" t="e">
        <f t="shared" si="716"/>
        <v>#REF!</v>
      </c>
      <c r="Q9133" s="53">
        <v>114.72033661250001</v>
      </c>
    </row>
    <row r="9134" spans="1:17">
      <c r="A9134" s="51" t="s">
        <v>5414</v>
      </c>
      <c r="B9134" s="51">
        <f t="shared" si="712"/>
        <v>11</v>
      </c>
      <c r="C9134" s="51">
        <f t="shared" si="713"/>
        <v>720</v>
      </c>
      <c r="D9134" s="51" t="s">
        <v>408</v>
      </c>
      <c r="E9134" s="54" t="str">
        <f t="shared" si="714"/>
        <v>029598</v>
      </c>
      <c r="F9134" s="51" t="e">
        <f>VLOOKUP(E9134,#REF!,8,FALSE)</f>
        <v>#REF!</v>
      </c>
      <c r="G9134" s="51" t="e">
        <f>VLOOKUP(E9134,#REF!,9,FALSE)</f>
        <v>#REF!</v>
      </c>
      <c r="H9134" s="52">
        <v>888271</v>
      </c>
      <c r="I9134" s="51" t="s">
        <v>5314</v>
      </c>
      <c r="J9134" s="53">
        <v>100.827</v>
      </c>
      <c r="K9134" s="53">
        <v>0</v>
      </c>
      <c r="L9134" s="53">
        <v>119.4027993263889</v>
      </c>
      <c r="M9134" s="53">
        <v>0</v>
      </c>
      <c r="N9134" s="53">
        <f t="shared" si="715"/>
        <v>0</v>
      </c>
      <c r="O9134" s="53" t="e">
        <f>VLOOKUP(E9134,#REF!,29,FALSE)</f>
        <v>#REF!</v>
      </c>
      <c r="P9134" s="53" t="e">
        <f t="shared" si="716"/>
        <v>#REF!</v>
      </c>
      <c r="Q9134" s="53">
        <v>119.4027993263889</v>
      </c>
    </row>
    <row r="9135" spans="1:17">
      <c r="A9135" s="51" t="s">
        <v>5414</v>
      </c>
      <c r="B9135" s="51">
        <f t="shared" si="712"/>
        <v>11</v>
      </c>
      <c r="C9135" s="51">
        <f t="shared" si="713"/>
        <v>720</v>
      </c>
      <c r="D9135" s="51" t="s">
        <v>542</v>
      </c>
      <c r="E9135" s="54" t="str">
        <f t="shared" si="714"/>
        <v>028761</v>
      </c>
      <c r="F9135" s="51" t="e">
        <f>VLOOKUP(E9135,#REF!,8,FALSE)</f>
        <v>#REF!</v>
      </c>
      <c r="G9135" s="51" t="e">
        <f>VLOOKUP(E9135,#REF!,9,FALSE)</f>
        <v>#REF!</v>
      </c>
      <c r="H9135" s="52">
        <v>888272</v>
      </c>
      <c r="I9135" s="51" t="s">
        <v>5315</v>
      </c>
      <c r="J9135" s="53">
        <v>36.4</v>
      </c>
      <c r="K9135" s="53">
        <v>0</v>
      </c>
      <c r="L9135" s="53">
        <v>27.041480829166666</v>
      </c>
      <c r="M9135" s="53">
        <v>0</v>
      </c>
      <c r="N9135" s="53">
        <f t="shared" si="715"/>
        <v>0</v>
      </c>
      <c r="O9135" s="53" t="e">
        <f>VLOOKUP(E9135,#REF!,29,FALSE)</f>
        <v>#REF!</v>
      </c>
      <c r="P9135" s="53" t="e">
        <f t="shared" si="716"/>
        <v>#REF!</v>
      </c>
      <c r="Q9135" s="53">
        <v>27.041480829166666</v>
      </c>
    </row>
    <row r="9136" spans="1:17">
      <c r="A9136" s="51" t="s">
        <v>5414</v>
      </c>
      <c r="B9136" s="51">
        <f t="shared" si="712"/>
        <v>11</v>
      </c>
      <c r="C9136" s="51">
        <f t="shared" si="713"/>
        <v>720</v>
      </c>
      <c r="D9136" s="51" t="s">
        <v>1191</v>
      </c>
      <c r="E9136" s="54" t="str">
        <f t="shared" si="714"/>
        <v>030312</v>
      </c>
      <c r="F9136" s="51" t="e">
        <f>VLOOKUP(E9136,#REF!,8,FALSE)</f>
        <v>#REF!</v>
      </c>
      <c r="G9136" s="51" t="e">
        <f>VLOOKUP(E9136,#REF!,9,FALSE)</f>
        <v>#REF!</v>
      </c>
      <c r="H9136" s="52">
        <v>888528</v>
      </c>
      <c r="I9136" s="51" t="s">
        <v>1192</v>
      </c>
      <c r="J9136" s="53">
        <v>7.02</v>
      </c>
      <c r="K9136" s="53">
        <v>0</v>
      </c>
      <c r="L9136" s="53">
        <v>3.86633095</v>
      </c>
      <c r="M9136" s="53">
        <v>0</v>
      </c>
      <c r="N9136" s="53">
        <f t="shared" si="715"/>
        <v>0</v>
      </c>
      <c r="O9136" s="53" t="e">
        <f>VLOOKUP(E9136,#REF!,29,FALSE)</f>
        <v>#REF!</v>
      </c>
      <c r="P9136" s="53" t="e">
        <f t="shared" si="716"/>
        <v>#REF!</v>
      </c>
      <c r="Q9136" s="53">
        <v>3.86633095</v>
      </c>
    </row>
    <row r="9137" spans="1:17">
      <c r="A9137" s="51" t="s">
        <v>5414</v>
      </c>
      <c r="B9137" s="51">
        <f t="shared" si="712"/>
        <v>11</v>
      </c>
      <c r="C9137" s="51">
        <f t="shared" si="713"/>
        <v>720</v>
      </c>
      <c r="D9137" s="51" t="s">
        <v>1140</v>
      </c>
      <c r="E9137" s="54" t="str">
        <f t="shared" si="714"/>
        <v>030338</v>
      </c>
      <c r="F9137" s="51" t="e">
        <f>VLOOKUP(E9137,#REF!,8,FALSE)</f>
        <v>#REF!</v>
      </c>
      <c r="G9137" s="51" t="e">
        <f>VLOOKUP(E9137,#REF!,9,FALSE)</f>
        <v>#REF!</v>
      </c>
      <c r="H9137" s="52">
        <v>888924</v>
      </c>
      <c r="I9137" s="51" t="s">
        <v>1141</v>
      </c>
      <c r="J9137" s="53">
        <v>11.1</v>
      </c>
      <c r="K9137" s="53">
        <v>0</v>
      </c>
      <c r="L9137" s="53">
        <v>4.0021971944444443</v>
      </c>
      <c r="M9137" s="53">
        <v>0</v>
      </c>
      <c r="N9137" s="53">
        <f t="shared" si="715"/>
        <v>0</v>
      </c>
      <c r="O9137" s="53" t="e">
        <f>VLOOKUP(E9137,#REF!,29,FALSE)</f>
        <v>#REF!</v>
      </c>
      <c r="P9137" s="53" t="e">
        <f t="shared" si="716"/>
        <v>#REF!</v>
      </c>
      <c r="Q9137" s="53">
        <v>4.0021971944444443</v>
      </c>
    </row>
    <row r="9138" spans="1:17">
      <c r="A9138" s="51" t="s">
        <v>5414</v>
      </c>
      <c r="B9138" s="51">
        <f t="shared" si="712"/>
        <v>11</v>
      </c>
      <c r="C9138" s="51">
        <f t="shared" si="713"/>
        <v>720</v>
      </c>
      <c r="D9138" s="51" t="s">
        <v>556</v>
      </c>
      <c r="E9138" s="54" t="str">
        <f t="shared" si="714"/>
        <v>028354</v>
      </c>
      <c r="F9138" s="51" t="e">
        <f>VLOOKUP(E9138,#REF!,8,FALSE)</f>
        <v>#REF!</v>
      </c>
      <c r="G9138" s="51" t="e">
        <f>VLOOKUP(E9138,#REF!,9,FALSE)</f>
        <v>#REF!</v>
      </c>
      <c r="H9138" s="52">
        <v>889213</v>
      </c>
      <c r="I9138" s="51" t="s">
        <v>5395</v>
      </c>
      <c r="J9138" s="53">
        <v>427.2</v>
      </c>
      <c r="K9138" s="53">
        <v>0</v>
      </c>
      <c r="L9138" s="53">
        <v>253.97394514027778</v>
      </c>
      <c r="M9138" s="53">
        <v>0</v>
      </c>
      <c r="N9138" s="53">
        <f t="shared" si="715"/>
        <v>0</v>
      </c>
      <c r="O9138" s="53" t="e">
        <f>VLOOKUP(E9138,#REF!,29,FALSE)</f>
        <v>#REF!</v>
      </c>
      <c r="P9138" s="53" t="e">
        <f t="shared" si="716"/>
        <v>#REF!</v>
      </c>
      <c r="Q9138" s="53">
        <v>253.97394514027778</v>
      </c>
    </row>
    <row r="9139" spans="1:17">
      <c r="A9139" s="51" t="s">
        <v>5414</v>
      </c>
      <c r="B9139" s="51">
        <f t="shared" si="712"/>
        <v>11</v>
      </c>
      <c r="C9139" s="51">
        <f t="shared" si="713"/>
        <v>720</v>
      </c>
      <c r="D9139" s="51" t="s">
        <v>1194</v>
      </c>
      <c r="E9139" s="54" t="str">
        <f t="shared" si="714"/>
        <v>030458</v>
      </c>
      <c r="F9139" s="51" t="e">
        <f>VLOOKUP(E9139,#REF!,8,FALSE)</f>
        <v>#REF!</v>
      </c>
      <c r="G9139" s="51" t="e">
        <f>VLOOKUP(E9139,#REF!,9,FALSE)</f>
        <v>#REF!</v>
      </c>
      <c r="H9139" s="52">
        <v>889462</v>
      </c>
      <c r="I9139" s="51" t="s">
        <v>5317</v>
      </c>
      <c r="J9139" s="53">
        <v>10.56</v>
      </c>
      <c r="K9139" s="53">
        <v>0</v>
      </c>
      <c r="L9139" s="53">
        <v>7.8011407416666669</v>
      </c>
      <c r="M9139" s="53">
        <v>0</v>
      </c>
      <c r="N9139" s="53">
        <f t="shared" si="715"/>
        <v>0</v>
      </c>
      <c r="O9139" s="53" t="e">
        <f>VLOOKUP(E9139,#REF!,29,FALSE)</f>
        <v>#REF!</v>
      </c>
      <c r="P9139" s="53" t="e">
        <f t="shared" si="716"/>
        <v>#REF!</v>
      </c>
      <c r="Q9139" s="53">
        <v>7.8011407416666669</v>
      </c>
    </row>
    <row r="9140" spans="1:17">
      <c r="A9140" s="51" t="s">
        <v>5414</v>
      </c>
      <c r="B9140" s="51">
        <f t="shared" si="712"/>
        <v>11</v>
      </c>
      <c r="C9140" s="51">
        <f t="shared" si="713"/>
        <v>720</v>
      </c>
      <c r="D9140" s="51" t="s">
        <v>575</v>
      </c>
      <c r="E9140" s="54" t="str">
        <f t="shared" si="714"/>
        <v>029736</v>
      </c>
      <c r="F9140" s="51" t="e">
        <f>VLOOKUP(E9140,#REF!,8,FALSE)</f>
        <v>#REF!</v>
      </c>
      <c r="G9140" s="51" t="e">
        <f>VLOOKUP(E9140,#REF!,9,FALSE)</f>
        <v>#REF!</v>
      </c>
      <c r="H9140" s="52">
        <v>890337</v>
      </c>
      <c r="I9140" s="51" t="s">
        <v>5318</v>
      </c>
      <c r="J9140" s="53">
        <v>1995.8</v>
      </c>
      <c r="K9140" s="53">
        <v>0</v>
      </c>
      <c r="L9140" s="53">
        <v>710.8674580069445</v>
      </c>
      <c r="M9140" s="53">
        <v>0</v>
      </c>
      <c r="N9140" s="53">
        <f t="shared" si="715"/>
        <v>0</v>
      </c>
      <c r="O9140" s="53" t="e">
        <f>VLOOKUP(E9140,#REF!,29,FALSE)</f>
        <v>#REF!</v>
      </c>
      <c r="P9140" s="53" t="e">
        <f t="shared" si="716"/>
        <v>#REF!</v>
      </c>
      <c r="Q9140" s="53">
        <v>710.8674580069445</v>
      </c>
    </row>
    <row r="9141" spans="1:17">
      <c r="A9141" s="51" t="s">
        <v>5414</v>
      </c>
      <c r="B9141" s="51">
        <f t="shared" si="712"/>
        <v>11</v>
      </c>
      <c r="C9141" s="51">
        <f t="shared" si="713"/>
        <v>720</v>
      </c>
      <c r="D9141" s="51" t="s">
        <v>575</v>
      </c>
      <c r="E9141" s="54" t="str">
        <f t="shared" si="714"/>
        <v>029736</v>
      </c>
      <c r="F9141" s="51" t="e">
        <f>VLOOKUP(E9141,#REF!,8,FALSE)</f>
        <v>#REF!</v>
      </c>
      <c r="G9141" s="51" t="e">
        <f>VLOOKUP(E9141,#REF!,9,FALSE)</f>
        <v>#REF!</v>
      </c>
      <c r="H9141" s="52">
        <v>891284</v>
      </c>
      <c r="I9141" s="51" t="s">
        <v>5319</v>
      </c>
      <c r="J9141" s="53">
        <v>215.8</v>
      </c>
      <c r="K9141" s="53">
        <v>0</v>
      </c>
      <c r="L9141" s="53">
        <v>28.001904870833332</v>
      </c>
      <c r="M9141" s="53">
        <v>0</v>
      </c>
      <c r="N9141" s="53">
        <f t="shared" si="715"/>
        <v>0</v>
      </c>
      <c r="O9141" s="53" t="e">
        <f>VLOOKUP(E9141,#REF!,29,FALSE)</f>
        <v>#REF!</v>
      </c>
      <c r="P9141" s="53" t="e">
        <f t="shared" si="716"/>
        <v>#REF!</v>
      </c>
      <c r="Q9141" s="53">
        <v>28.001904870833332</v>
      </c>
    </row>
    <row r="9142" spans="1:17">
      <c r="A9142" s="51" t="s">
        <v>5414</v>
      </c>
      <c r="B9142" s="51">
        <f t="shared" si="712"/>
        <v>11</v>
      </c>
      <c r="C9142" s="51">
        <f t="shared" si="713"/>
        <v>720</v>
      </c>
      <c r="D9142" s="51" t="s">
        <v>1668</v>
      </c>
      <c r="E9142" s="54" t="str">
        <f t="shared" si="714"/>
        <v>031186</v>
      </c>
      <c r="F9142" s="51" t="e">
        <f>VLOOKUP(E9142,#REF!,8,FALSE)</f>
        <v>#REF!</v>
      </c>
      <c r="G9142" s="51" t="e">
        <f>VLOOKUP(E9142,#REF!,9,FALSE)</f>
        <v>#REF!</v>
      </c>
      <c r="H9142" s="52">
        <v>890999</v>
      </c>
      <c r="I9142" s="51" t="s">
        <v>5320</v>
      </c>
      <c r="J9142" s="53">
        <v>129.69999999999999</v>
      </c>
      <c r="K9142" s="53">
        <v>0</v>
      </c>
      <c r="L9142" s="53">
        <v>62.333552648611111</v>
      </c>
      <c r="M9142" s="53">
        <v>0</v>
      </c>
      <c r="N9142" s="53">
        <f t="shared" si="715"/>
        <v>0</v>
      </c>
      <c r="O9142" s="53" t="e">
        <f>VLOOKUP(E9142,#REF!,29,FALSE)</f>
        <v>#REF!</v>
      </c>
      <c r="P9142" s="53" t="e">
        <f t="shared" si="716"/>
        <v>#REF!</v>
      </c>
      <c r="Q9142" s="53">
        <v>62.333552648611111</v>
      </c>
    </row>
    <row r="9143" spans="1:17">
      <c r="A9143" s="51" t="s">
        <v>5414</v>
      </c>
      <c r="B9143" s="51">
        <f t="shared" si="712"/>
        <v>11</v>
      </c>
      <c r="C9143" s="51">
        <f t="shared" si="713"/>
        <v>720</v>
      </c>
      <c r="D9143" s="51" t="s">
        <v>1293</v>
      </c>
      <c r="E9143" s="54" t="str">
        <f t="shared" si="714"/>
        <v>026792</v>
      </c>
      <c r="F9143" s="51" t="e">
        <f>VLOOKUP(E9143,#REF!,8,FALSE)</f>
        <v>#REF!</v>
      </c>
      <c r="G9143" s="51" t="e">
        <f>VLOOKUP(E9143,#REF!,9,FALSE)</f>
        <v>#REF!</v>
      </c>
      <c r="H9143" s="52">
        <v>891001</v>
      </c>
      <c r="I9143" s="51" t="s">
        <v>1294</v>
      </c>
      <c r="J9143" s="53">
        <v>22</v>
      </c>
      <c r="K9143" s="53">
        <v>0</v>
      </c>
      <c r="L9143" s="53">
        <v>14.8480909125</v>
      </c>
      <c r="M9143" s="53">
        <v>0</v>
      </c>
      <c r="N9143" s="53">
        <f t="shared" si="715"/>
        <v>0</v>
      </c>
      <c r="O9143" s="53" t="e">
        <f>VLOOKUP(E9143,#REF!,29,FALSE)</f>
        <v>#REF!</v>
      </c>
      <c r="P9143" s="53" t="e">
        <f t="shared" si="716"/>
        <v>#REF!</v>
      </c>
      <c r="Q9143" s="53">
        <v>14.8480909125</v>
      </c>
    </row>
    <row r="9144" spans="1:17">
      <c r="A9144" s="51" t="s">
        <v>5414</v>
      </c>
      <c r="B9144" s="51">
        <f t="shared" si="712"/>
        <v>11</v>
      </c>
      <c r="C9144" s="51">
        <f t="shared" si="713"/>
        <v>720</v>
      </c>
      <c r="D9144" s="51" t="s">
        <v>1060</v>
      </c>
      <c r="E9144" s="54" t="str">
        <f t="shared" si="714"/>
        <v>030415</v>
      </c>
      <c r="F9144" s="51" t="e">
        <f>VLOOKUP(E9144,#REF!,8,FALSE)</f>
        <v>#REF!</v>
      </c>
      <c r="G9144" s="51" t="e">
        <f>VLOOKUP(E9144,#REF!,9,FALSE)</f>
        <v>#REF!</v>
      </c>
      <c r="H9144" s="52">
        <v>891063</v>
      </c>
      <c r="I9144" s="51" t="s">
        <v>1061</v>
      </c>
      <c r="J9144" s="53">
        <v>86.3</v>
      </c>
      <c r="K9144" s="53">
        <v>0</v>
      </c>
      <c r="L9144" s="53">
        <v>62.780440730555561</v>
      </c>
      <c r="M9144" s="53">
        <v>0</v>
      </c>
      <c r="N9144" s="53">
        <f t="shared" si="715"/>
        <v>0</v>
      </c>
      <c r="O9144" s="53" t="e">
        <f>VLOOKUP(E9144,#REF!,29,FALSE)</f>
        <v>#REF!</v>
      </c>
      <c r="P9144" s="53" t="e">
        <f t="shared" si="716"/>
        <v>#REF!</v>
      </c>
      <c r="Q9144" s="53">
        <v>62.780440730555561</v>
      </c>
    </row>
    <row r="9145" spans="1:17">
      <c r="A9145" s="51" t="s">
        <v>5414</v>
      </c>
      <c r="B9145" s="51">
        <f t="shared" si="712"/>
        <v>11</v>
      </c>
      <c r="C9145" s="51">
        <f t="shared" si="713"/>
        <v>720</v>
      </c>
      <c r="D9145" s="51" t="s">
        <v>1040</v>
      </c>
      <c r="E9145" s="54" t="str">
        <f t="shared" si="714"/>
        <v>029434</v>
      </c>
      <c r="F9145" s="51" t="e">
        <f>VLOOKUP(E9145,#REF!,8,FALSE)</f>
        <v>#REF!</v>
      </c>
      <c r="G9145" s="51" t="e">
        <f>VLOOKUP(E9145,#REF!,9,FALSE)</f>
        <v>#REF!</v>
      </c>
      <c r="H9145" s="52">
        <v>892762</v>
      </c>
      <c r="I9145" s="51" t="s">
        <v>5321</v>
      </c>
      <c r="J9145" s="53">
        <v>7.27</v>
      </c>
      <c r="K9145" s="53">
        <v>0</v>
      </c>
      <c r="L9145" s="53">
        <v>5.5776966236111116</v>
      </c>
      <c r="M9145" s="53">
        <v>0</v>
      </c>
      <c r="N9145" s="53">
        <f t="shared" si="715"/>
        <v>0</v>
      </c>
      <c r="O9145" s="53" t="e">
        <f>VLOOKUP(E9145,#REF!,29,FALSE)</f>
        <v>#REF!</v>
      </c>
      <c r="P9145" s="53" t="e">
        <f t="shared" si="716"/>
        <v>#REF!</v>
      </c>
      <c r="Q9145" s="53">
        <v>5.5776966236111116</v>
      </c>
    </row>
    <row r="9146" spans="1:17">
      <c r="A9146" s="51" t="s">
        <v>5414</v>
      </c>
      <c r="B9146" s="51">
        <f t="shared" si="712"/>
        <v>11</v>
      </c>
      <c r="C9146" s="51">
        <f t="shared" si="713"/>
        <v>720</v>
      </c>
      <c r="D9146" s="51" t="s">
        <v>1053</v>
      </c>
      <c r="E9146" s="54" t="str">
        <f t="shared" si="714"/>
        <v>030385</v>
      </c>
      <c r="F9146" s="51" t="e">
        <f>VLOOKUP(E9146,#REF!,8,FALSE)</f>
        <v>#REF!</v>
      </c>
      <c r="G9146" s="51" t="e">
        <f>VLOOKUP(E9146,#REF!,9,FALSE)</f>
        <v>#REF!</v>
      </c>
      <c r="H9146" s="52">
        <v>893062</v>
      </c>
      <c r="I9146" s="51" t="s">
        <v>1054</v>
      </c>
      <c r="J9146" s="53">
        <v>153.1</v>
      </c>
      <c r="K9146" s="53">
        <v>0</v>
      </c>
      <c r="L9146" s="53">
        <v>69.003024779166665</v>
      </c>
      <c r="M9146" s="53">
        <v>0</v>
      </c>
      <c r="N9146" s="53">
        <f t="shared" si="715"/>
        <v>0</v>
      </c>
      <c r="O9146" s="53" t="e">
        <f>VLOOKUP(E9146,#REF!,29,FALSE)</f>
        <v>#REF!</v>
      </c>
      <c r="P9146" s="53" t="e">
        <f t="shared" si="716"/>
        <v>#REF!</v>
      </c>
      <c r="Q9146" s="53">
        <v>69.003024779166665</v>
      </c>
    </row>
    <row r="9147" spans="1:17">
      <c r="A9147" s="51" t="s">
        <v>5414</v>
      </c>
      <c r="B9147" s="51">
        <f t="shared" si="712"/>
        <v>11</v>
      </c>
      <c r="C9147" s="51">
        <f t="shared" si="713"/>
        <v>720</v>
      </c>
      <c r="D9147" s="51" t="s">
        <v>1046</v>
      </c>
      <c r="E9147" s="54" t="str">
        <f t="shared" si="714"/>
        <v>030422</v>
      </c>
      <c r="F9147" s="51" t="e">
        <f>VLOOKUP(E9147,#REF!,8,FALSE)</f>
        <v>#REF!</v>
      </c>
      <c r="G9147" s="51" t="e">
        <f>VLOOKUP(E9147,#REF!,9,FALSE)</f>
        <v>#REF!</v>
      </c>
      <c r="H9147" s="52">
        <v>894622</v>
      </c>
      <c r="I9147" s="51" t="s">
        <v>5322</v>
      </c>
      <c r="J9147" s="53">
        <v>178.1</v>
      </c>
      <c r="K9147" s="53">
        <v>0</v>
      </c>
      <c r="L9147" s="53">
        <v>195.25607865138889</v>
      </c>
      <c r="M9147" s="53">
        <v>0</v>
      </c>
      <c r="N9147" s="53">
        <f t="shared" si="715"/>
        <v>0</v>
      </c>
      <c r="O9147" s="53" t="e">
        <f>VLOOKUP(E9147,#REF!,29,FALSE)</f>
        <v>#REF!</v>
      </c>
      <c r="P9147" s="53" t="e">
        <f t="shared" si="716"/>
        <v>#REF!</v>
      </c>
      <c r="Q9147" s="53">
        <v>195.25607865138889</v>
      </c>
    </row>
    <row r="9148" spans="1:17">
      <c r="A9148" s="51" t="s">
        <v>5414</v>
      </c>
      <c r="B9148" s="51">
        <f t="shared" si="712"/>
        <v>11</v>
      </c>
      <c r="C9148" s="51">
        <f t="shared" si="713"/>
        <v>720</v>
      </c>
      <c r="D9148" s="51" t="s">
        <v>1049</v>
      </c>
      <c r="E9148" s="54" t="str">
        <f t="shared" si="714"/>
        <v>029721</v>
      </c>
      <c r="F9148" s="51" t="e">
        <f>VLOOKUP(E9148,#REF!,8,FALSE)</f>
        <v>#REF!</v>
      </c>
      <c r="G9148" s="51" t="e">
        <f>VLOOKUP(E9148,#REF!,9,FALSE)</f>
        <v>#REF!</v>
      </c>
      <c r="H9148" s="52">
        <v>894623</v>
      </c>
      <c r="I9148" s="51" t="s">
        <v>1050</v>
      </c>
      <c r="J9148" s="53">
        <v>17.170000000000002</v>
      </c>
      <c r="K9148" s="53">
        <v>0</v>
      </c>
      <c r="L9148" s="53">
        <v>16.257778705555555</v>
      </c>
      <c r="M9148" s="53">
        <v>0</v>
      </c>
      <c r="N9148" s="53">
        <f t="shared" si="715"/>
        <v>0</v>
      </c>
      <c r="O9148" s="53" t="e">
        <f>VLOOKUP(E9148,#REF!,29,FALSE)</f>
        <v>#REF!</v>
      </c>
      <c r="P9148" s="53" t="e">
        <f t="shared" si="716"/>
        <v>#REF!</v>
      </c>
      <c r="Q9148" s="53">
        <v>16.257778705555555</v>
      </c>
    </row>
    <row r="9149" spans="1:17">
      <c r="A9149" s="51" t="s">
        <v>5414</v>
      </c>
      <c r="B9149" s="51">
        <f t="shared" si="712"/>
        <v>11</v>
      </c>
      <c r="C9149" s="51">
        <f t="shared" si="713"/>
        <v>720</v>
      </c>
      <c r="D9149" s="51" t="s">
        <v>1297</v>
      </c>
      <c r="E9149" s="54" t="str">
        <f t="shared" si="714"/>
        <v>030557</v>
      </c>
      <c r="F9149" s="51" t="e">
        <f>VLOOKUP(E9149,#REF!,8,FALSE)</f>
        <v>#REF!</v>
      </c>
      <c r="G9149" s="51" t="e">
        <f>VLOOKUP(E9149,#REF!,9,FALSE)</f>
        <v>#REF!</v>
      </c>
      <c r="H9149" s="52">
        <v>894624</v>
      </c>
      <c r="I9149" s="51" t="s">
        <v>1298</v>
      </c>
      <c r="J9149" s="53">
        <v>930.7</v>
      </c>
      <c r="K9149" s="53">
        <v>0</v>
      </c>
      <c r="L9149" s="53">
        <v>1020.2997147513888</v>
      </c>
      <c r="M9149" s="53">
        <v>0</v>
      </c>
      <c r="N9149" s="53">
        <f t="shared" si="715"/>
        <v>0</v>
      </c>
      <c r="O9149" s="53" t="e">
        <f>VLOOKUP(E9149,#REF!,29,FALSE)</f>
        <v>#REF!</v>
      </c>
      <c r="P9149" s="53" t="e">
        <f t="shared" si="716"/>
        <v>#REF!</v>
      </c>
      <c r="Q9149" s="53">
        <v>1020.2997147513888</v>
      </c>
    </row>
    <row r="9150" spans="1:17">
      <c r="A9150" s="51" t="s">
        <v>5414</v>
      </c>
      <c r="B9150" s="51">
        <f t="shared" si="712"/>
        <v>11</v>
      </c>
      <c r="C9150" s="51">
        <f t="shared" si="713"/>
        <v>720</v>
      </c>
      <c r="D9150" s="51" t="s">
        <v>1043</v>
      </c>
      <c r="E9150" s="54" t="str">
        <f t="shared" si="714"/>
        <v>029436</v>
      </c>
      <c r="F9150" s="51" t="e">
        <f>VLOOKUP(E9150,#REF!,8,FALSE)</f>
        <v>#REF!</v>
      </c>
      <c r="G9150" s="51" t="e">
        <f>VLOOKUP(E9150,#REF!,9,FALSE)</f>
        <v>#REF!</v>
      </c>
      <c r="H9150" s="52">
        <v>894625</v>
      </c>
      <c r="I9150" s="51" t="s">
        <v>5323</v>
      </c>
      <c r="J9150" s="53">
        <v>7.76</v>
      </c>
      <c r="K9150" s="53">
        <v>0</v>
      </c>
      <c r="L9150" s="53">
        <v>7.4404090402777774</v>
      </c>
      <c r="M9150" s="53">
        <v>0</v>
      </c>
      <c r="N9150" s="53">
        <f t="shared" si="715"/>
        <v>0</v>
      </c>
      <c r="O9150" s="53" t="e">
        <f>VLOOKUP(E9150,#REF!,29,FALSE)</f>
        <v>#REF!</v>
      </c>
      <c r="P9150" s="53" t="e">
        <f t="shared" si="716"/>
        <v>#REF!</v>
      </c>
      <c r="Q9150" s="53">
        <v>7.4404090402777774</v>
      </c>
    </row>
    <row r="9151" spans="1:17">
      <c r="A9151" s="51" t="s">
        <v>5414</v>
      </c>
      <c r="B9151" s="51">
        <f t="shared" si="712"/>
        <v>11</v>
      </c>
      <c r="C9151" s="51">
        <f t="shared" si="713"/>
        <v>720</v>
      </c>
      <c r="D9151" s="51" t="s">
        <v>1057</v>
      </c>
      <c r="E9151" s="54" t="str">
        <f t="shared" si="714"/>
        <v>029435</v>
      </c>
      <c r="F9151" s="51" t="e">
        <f>VLOOKUP(E9151,#REF!,8,FALSE)</f>
        <v>#REF!</v>
      </c>
      <c r="G9151" s="51" t="e">
        <f>VLOOKUP(E9151,#REF!,9,FALSE)</f>
        <v>#REF!</v>
      </c>
      <c r="H9151" s="52">
        <v>894626</v>
      </c>
      <c r="I9151" s="51" t="s">
        <v>5324</v>
      </c>
      <c r="J9151" s="53">
        <v>9.1</v>
      </c>
      <c r="K9151" s="53">
        <v>0</v>
      </c>
      <c r="L9151" s="53">
        <v>8.948589288888888</v>
      </c>
      <c r="M9151" s="53">
        <v>0</v>
      </c>
      <c r="N9151" s="53">
        <f t="shared" si="715"/>
        <v>0</v>
      </c>
      <c r="O9151" s="53" t="e">
        <f>VLOOKUP(E9151,#REF!,29,FALSE)</f>
        <v>#REF!</v>
      </c>
      <c r="P9151" s="53" t="e">
        <f t="shared" si="716"/>
        <v>#REF!</v>
      </c>
      <c r="Q9151" s="53">
        <v>8.948589288888888</v>
      </c>
    </row>
    <row r="9152" spans="1:17">
      <c r="A9152" s="51" t="s">
        <v>5414</v>
      </c>
      <c r="B9152" s="51">
        <f t="shared" si="712"/>
        <v>11</v>
      </c>
      <c r="C9152" s="51">
        <f t="shared" si="713"/>
        <v>720</v>
      </c>
      <c r="D9152" s="51" t="s">
        <v>1033</v>
      </c>
      <c r="E9152" s="54" t="str">
        <f t="shared" si="714"/>
        <v>030354</v>
      </c>
      <c r="F9152" s="51" t="e">
        <f>VLOOKUP(E9152,#REF!,8,FALSE)</f>
        <v>#REF!</v>
      </c>
      <c r="G9152" s="51" t="e">
        <f>VLOOKUP(E9152,#REF!,9,FALSE)</f>
        <v>#REF!</v>
      </c>
      <c r="H9152" s="52">
        <v>894627</v>
      </c>
      <c r="I9152" s="51" t="s">
        <v>5325</v>
      </c>
      <c r="J9152" s="53">
        <v>4418.8999999999996</v>
      </c>
      <c r="K9152" s="53">
        <v>0</v>
      </c>
      <c r="L9152" s="53">
        <v>1428.3898286625001</v>
      </c>
      <c r="M9152" s="53">
        <v>0</v>
      </c>
      <c r="N9152" s="53">
        <f t="shared" si="715"/>
        <v>0</v>
      </c>
      <c r="O9152" s="53" t="e">
        <f>VLOOKUP(E9152,#REF!,29,FALSE)</f>
        <v>#REF!</v>
      </c>
      <c r="P9152" s="53" t="e">
        <f t="shared" si="716"/>
        <v>#REF!</v>
      </c>
      <c r="Q9152" s="53">
        <v>1428.3898286625001</v>
      </c>
    </row>
    <row r="9153" spans="1:17">
      <c r="A9153" s="51" t="s">
        <v>5414</v>
      </c>
      <c r="B9153" s="51">
        <f t="shared" si="712"/>
        <v>11</v>
      </c>
      <c r="C9153" s="51">
        <f t="shared" si="713"/>
        <v>720</v>
      </c>
      <c r="D9153" s="51" t="s">
        <v>1033</v>
      </c>
      <c r="E9153" s="54" t="str">
        <f t="shared" si="714"/>
        <v>030354</v>
      </c>
      <c r="F9153" s="51" t="e">
        <f>VLOOKUP(E9153,#REF!,8,FALSE)</f>
        <v>#REF!</v>
      </c>
      <c r="G9153" s="51" t="e">
        <f>VLOOKUP(E9153,#REF!,9,FALSE)</f>
        <v>#REF!</v>
      </c>
      <c r="H9153" s="52">
        <v>894628</v>
      </c>
      <c r="I9153" s="51" t="s">
        <v>5326</v>
      </c>
      <c r="J9153" s="53">
        <v>152.1</v>
      </c>
      <c r="K9153" s="53">
        <v>0</v>
      </c>
      <c r="L9153" s="53">
        <v>85.629774069444451</v>
      </c>
      <c r="M9153" s="53">
        <v>0</v>
      </c>
      <c r="N9153" s="53">
        <f t="shared" si="715"/>
        <v>0</v>
      </c>
      <c r="O9153" s="53" t="e">
        <f>VLOOKUP(E9153,#REF!,29,FALSE)</f>
        <v>#REF!</v>
      </c>
      <c r="P9153" s="53" t="e">
        <f t="shared" si="716"/>
        <v>#REF!</v>
      </c>
      <c r="Q9153" s="53">
        <v>85.629774069444451</v>
      </c>
    </row>
    <row r="9154" spans="1:17">
      <c r="A9154" s="51" t="s">
        <v>5414</v>
      </c>
      <c r="B9154" s="51">
        <f t="shared" si="712"/>
        <v>11</v>
      </c>
      <c r="C9154" s="51">
        <f t="shared" si="713"/>
        <v>720</v>
      </c>
      <c r="D9154" s="51" t="s">
        <v>2139</v>
      </c>
      <c r="E9154" s="54" t="str">
        <f t="shared" si="714"/>
        <v>031042</v>
      </c>
      <c r="F9154" s="51" t="e">
        <f>VLOOKUP(E9154,#REF!,8,FALSE)</f>
        <v>#REF!</v>
      </c>
      <c r="G9154" s="51" t="e">
        <f>VLOOKUP(E9154,#REF!,9,FALSE)</f>
        <v>#REF!</v>
      </c>
      <c r="H9154" s="52">
        <v>894642</v>
      </c>
      <c r="I9154" s="51" t="s">
        <v>2140</v>
      </c>
      <c r="J9154" s="53">
        <v>7.27</v>
      </c>
      <c r="K9154" s="53">
        <v>0</v>
      </c>
      <c r="L9154" s="53">
        <v>6.430905444444444</v>
      </c>
      <c r="M9154" s="53">
        <v>0</v>
      </c>
      <c r="N9154" s="53">
        <f t="shared" si="715"/>
        <v>0</v>
      </c>
      <c r="O9154" s="53" t="e">
        <f>VLOOKUP(E9154,#REF!,29,FALSE)</f>
        <v>#REF!</v>
      </c>
      <c r="P9154" s="53" t="e">
        <f t="shared" si="716"/>
        <v>#REF!</v>
      </c>
      <c r="Q9154" s="53">
        <v>6.430905444444444</v>
      </c>
    </row>
    <row r="9155" spans="1:17">
      <c r="A9155" s="51" t="s">
        <v>5414</v>
      </c>
      <c r="B9155" s="51">
        <f t="shared" ref="B9155:B9218" si="717">MONTH(A9155)</f>
        <v>11</v>
      </c>
      <c r="C9155" s="51">
        <f t="shared" ref="C9155:C9218" si="718">VLOOKUP(B9155,T:V,3,FALSE)</f>
        <v>720</v>
      </c>
      <c r="D9155" s="51" t="s">
        <v>2053</v>
      </c>
      <c r="E9155" s="54" t="str">
        <f t="shared" ref="E9155:E9218" si="719">RIGHT(LEFT(D9155,16),6)</f>
        <v>029648</v>
      </c>
      <c r="F9155" s="51" t="e">
        <f>VLOOKUP(E9155,#REF!,8,FALSE)</f>
        <v>#REF!</v>
      </c>
      <c r="G9155" s="51" t="e">
        <f>VLOOKUP(E9155,#REF!,9,FALSE)</f>
        <v>#REF!</v>
      </c>
      <c r="H9155" s="52">
        <v>895154</v>
      </c>
      <c r="I9155" s="51" t="s">
        <v>2054</v>
      </c>
      <c r="J9155" s="53">
        <v>12.91</v>
      </c>
      <c r="K9155" s="53">
        <v>0</v>
      </c>
      <c r="L9155" s="53">
        <v>9.1004109263888893</v>
      </c>
      <c r="M9155" s="53">
        <v>0</v>
      </c>
      <c r="N9155" s="53">
        <f t="shared" ref="N9155:N9218" si="720">M9155*C9155</f>
        <v>0</v>
      </c>
      <c r="O9155" s="53" t="e">
        <f>VLOOKUP(E9155,#REF!,29,FALSE)</f>
        <v>#REF!</v>
      </c>
      <c r="P9155" s="53" t="e">
        <f t="shared" ref="P9155:P9218" si="721">N9155*O9155</f>
        <v>#REF!</v>
      </c>
      <c r="Q9155" s="53">
        <v>9.1004109263888893</v>
      </c>
    </row>
    <row r="9156" spans="1:17">
      <c r="A9156" s="51" t="s">
        <v>5414</v>
      </c>
      <c r="B9156" s="51">
        <f t="shared" si="717"/>
        <v>11</v>
      </c>
      <c r="C9156" s="51">
        <f t="shared" si="718"/>
        <v>720</v>
      </c>
      <c r="D9156" s="51" t="s">
        <v>5327</v>
      </c>
      <c r="E9156" s="54" t="str">
        <f t="shared" si="719"/>
        <v>027250</v>
      </c>
      <c r="F9156" s="51" t="e">
        <f>VLOOKUP(E9156,#REF!,8,FALSE)</f>
        <v>#REF!</v>
      </c>
      <c r="G9156" s="51" t="e">
        <f>VLOOKUP(E9156,#REF!,9,FALSE)</f>
        <v>#REF!</v>
      </c>
      <c r="H9156" s="52">
        <v>895561</v>
      </c>
      <c r="I9156" s="51" t="s">
        <v>5328</v>
      </c>
      <c r="J9156" s="53">
        <v>150</v>
      </c>
      <c r="K9156" s="53">
        <v>145</v>
      </c>
      <c r="L9156" s="53">
        <v>124.12173419999999</v>
      </c>
      <c r="M9156" s="53">
        <v>69.527613834722217</v>
      </c>
      <c r="N9156" s="53">
        <f t="shared" si="720"/>
        <v>50059.881960999999</v>
      </c>
      <c r="O9156" s="53" t="e">
        <f>VLOOKUP(E9156,#REF!,29,FALSE)</f>
        <v>#REF!</v>
      </c>
      <c r="P9156" s="53" t="e">
        <f t="shared" si="721"/>
        <v>#REF!</v>
      </c>
      <c r="Q9156" s="53">
        <v>54.594120365277767</v>
      </c>
    </row>
    <row r="9157" spans="1:17">
      <c r="A9157" s="51" t="s">
        <v>5414</v>
      </c>
      <c r="B9157" s="51">
        <f t="shared" si="717"/>
        <v>11</v>
      </c>
      <c r="C9157" s="51">
        <f t="shared" si="718"/>
        <v>720</v>
      </c>
      <c r="D9157" s="51" t="s">
        <v>2734</v>
      </c>
      <c r="E9157" s="54" t="str">
        <f t="shared" si="719"/>
        <v>030263</v>
      </c>
      <c r="F9157" s="51" t="e">
        <f>VLOOKUP(E9157,#REF!,8,FALSE)</f>
        <v>#REF!</v>
      </c>
      <c r="G9157" s="51" t="e">
        <f>VLOOKUP(E9157,#REF!,9,FALSE)</f>
        <v>#REF!</v>
      </c>
      <c r="H9157" s="52">
        <v>896124</v>
      </c>
      <c r="I9157" s="51" t="s">
        <v>2733</v>
      </c>
      <c r="J9157" s="53">
        <v>3.54</v>
      </c>
      <c r="K9157" s="53">
        <v>0</v>
      </c>
      <c r="L9157" s="53">
        <v>2.4752868236111114</v>
      </c>
      <c r="M9157" s="53">
        <v>0</v>
      </c>
      <c r="N9157" s="53">
        <f t="shared" si="720"/>
        <v>0</v>
      </c>
      <c r="O9157" s="53" t="e">
        <f>VLOOKUP(E9157,#REF!,29,FALSE)</f>
        <v>#REF!</v>
      </c>
      <c r="P9157" s="53" t="e">
        <f t="shared" si="721"/>
        <v>#REF!</v>
      </c>
      <c r="Q9157" s="53">
        <v>2.4752868236111114</v>
      </c>
    </row>
    <row r="9158" spans="1:17">
      <c r="A9158" s="51" t="s">
        <v>5414</v>
      </c>
      <c r="B9158" s="51">
        <f t="shared" si="717"/>
        <v>11</v>
      </c>
      <c r="C9158" s="51">
        <f t="shared" si="718"/>
        <v>720</v>
      </c>
      <c r="D9158" s="51" t="s">
        <v>2155</v>
      </c>
      <c r="E9158" s="54" t="str">
        <f t="shared" si="719"/>
        <v>030794</v>
      </c>
      <c r="F9158" s="51" t="e">
        <f>VLOOKUP(E9158,#REF!,8,FALSE)</f>
        <v>#REF!</v>
      </c>
      <c r="G9158" s="51" t="e">
        <f>VLOOKUP(E9158,#REF!,9,FALSE)</f>
        <v>#REF!</v>
      </c>
      <c r="H9158" s="52">
        <v>896554</v>
      </c>
      <c r="I9158" s="51" t="s">
        <v>5329</v>
      </c>
      <c r="J9158" s="53">
        <v>2.36</v>
      </c>
      <c r="K9158" s="53">
        <v>0</v>
      </c>
      <c r="L9158" s="53">
        <v>0.96251399999999998</v>
      </c>
      <c r="M9158" s="53">
        <v>0</v>
      </c>
      <c r="N9158" s="53">
        <f t="shared" si="720"/>
        <v>0</v>
      </c>
      <c r="O9158" s="53" t="e">
        <f>VLOOKUP(E9158,#REF!,29,FALSE)</f>
        <v>#REF!</v>
      </c>
      <c r="P9158" s="53" t="e">
        <f t="shared" si="721"/>
        <v>#REF!</v>
      </c>
      <c r="Q9158" s="53">
        <v>0.96251399999999998</v>
      </c>
    </row>
    <row r="9159" spans="1:17">
      <c r="A9159" s="51" t="s">
        <v>5414</v>
      </c>
      <c r="B9159" s="51">
        <f t="shared" si="717"/>
        <v>11</v>
      </c>
      <c r="C9159" s="51">
        <f t="shared" si="718"/>
        <v>720</v>
      </c>
      <c r="D9159" s="51" t="s">
        <v>723</v>
      </c>
      <c r="E9159" s="54" t="str">
        <f t="shared" si="719"/>
        <v>030923</v>
      </c>
      <c r="F9159" s="51" t="e">
        <f>VLOOKUP(E9159,#REF!,8,FALSE)</f>
        <v>#REF!</v>
      </c>
      <c r="G9159" s="51" t="e">
        <f>VLOOKUP(E9159,#REF!,9,FALSE)</f>
        <v>#REF!</v>
      </c>
      <c r="H9159" s="52">
        <v>896927</v>
      </c>
      <c r="I9159" s="51" t="s">
        <v>5330</v>
      </c>
      <c r="J9159" s="53">
        <v>120.68</v>
      </c>
      <c r="K9159" s="53">
        <v>0</v>
      </c>
      <c r="L9159" s="53">
        <v>57.492216215277779</v>
      </c>
      <c r="M9159" s="53">
        <v>0</v>
      </c>
      <c r="N9159" s="53">
        <f t="shared" si="720"/>
        <v>0</v>
      </c>
      <c r="O9159" s="53" t="e">
        <f>VLOOKUP(E9159,#REF!,29,FALSE)</f>
        <v>#REF!</v>
      </c>
      <c r="P9159" s="53" t="e">
        <f t="shared" si="721"/>
        <v>#REF!</v>
      </c>
      <c r="Q9159" s="53">
        <v>57.492216215277779</v>
      </c>
    </row>
    <row r="9160" spans="1:17">
      <c r="A9160" s="51" t="s">
        <v>5414</v>
      </c>
      <c r="B9160" s="51">
        <f t="shared" si="717"/>
        <v>11</v>
      </c>
      <c r="C9160" s="51">
        <f t="shared" si="718"/>
        <v>720</v>
      </c>
      <c r="D9160" s="51" t="s">
        <v>723</v>
      </c>
      <c r="E9160" s="54" t="str">
        <f t="shared" si="719"/>
        <v>030923</v>
      </c>
      <c r="F9160" s="51" t="e">
        <f>VLOOKUP(E9160,#REF!,8,FALSE)</f>
        <v>#REF!</v>
      </c>
      <c r="G9160" s="51" t="e">
        <f>VLOOKUP(E9160,#REF!,9,FALSE)</f>
        <v>#REF!</v>
      </c>
      <c r="H9160" s="52">
        <v>910654</v>
      </c>
      <c r="I9160" s="51" t="s">
        <v>5331</v>
      </c>
      <c r="J9160" s="53">
        <v>51.72</v>
      </c>
      <c r="K9160" s="53">
        <v>0</v>
      </c>
      <c r="L9160" s="53">
        <v>24.639521255555554</v>
      </c>
      <c r="M9160" s="53">
        <v>0</v>
      </c>
      <c r="N9160" s="53">
        <f t="shared" si="720"/>
        <v>0</v>
      </c>
      <c r="O9160" s="53" t="e">
        <f>VLOOKUP(E9160,#REF!,29,FALSE)</f>
        <v>#REF!</v>
      </c>
      <c r="P9160" s="53" t="e">
        <f t="shared" si="721"/>
        <v>#REF!</v>
      </c>
      <c r="Q9160" s="53">
        <v>24.639521255555554</v>
      </c>
    </row>
    <row r="9161" spans="1:17">
      <c r="A9161" s="51" t="s">
        <v>5414</v>
      </c>
      <c r="B9161" s="51">
        <f t="shared" si="717"/>
        <v>11</v>
      </c>
      <c r="C9161" s="51">
        <f t="shared" si="718"/>
        <v>720</v>
      </c>
      <c r="D9161" s="51" t="s">
        <v>1836</v>
      </c>
      <c r="E9161" s="54" t="str">
        <f t="shared" si="719"/>
        <v>029180</v>
      </c>
      <c r="F9161" s="51" t="e">
        <f>VLOOKUP(E9161,#REF!,8,FALSE)</f>
        <v>#REF!</v>
      </c>
      <c r="G9161" s="51" t="e">
        <f>VLOOKUP(E9161,#REF!,9,FALSE)</f>
        <v>#REF!</v>
      </c>
      <c r="H9161" s="52">
        <v>897406</v>
      </c>
      <c r="I9161" s="51" t="s">
        <v>5332</v>
      </c>
      <c r="J9161" s="53">
        <v>10.14</v>
      </c>
      <c r="K9161" s="53">
        <v>0</v>
      </c>
      <c r="L9161" s="53">
        <v>5.4981293624999994</v>
      </c>
      <c r="M9161" s="53">
        <v>0</v>
      </c>
      <c r="N9161" s="53">
        <f t="shared" si="720"/>
        <v>0</v>
      </c>
      <c r="O9161" s="53" t="e">
        <f>VLOOKUP(E9161,#REF!,29,FALSE)</f>
        <v>#REF!</v>
      </c>
      <c r="P9161" s="53" t="e">
        <f t="shared" si="721"/>
        <v>#REF!</v>
      </c>
      <c r="Q9161" s="53">
        <v>5.4981293624999994</v>
      </c>
    </row>
    <row r="9162" spans="1:17">
      <c r="A9162" s="51" t="s">
        <v>5414</v>
      </c>
      <c r="B9162" s="51">
        <f t="shared" si="717"/>
        <v>11</v>
      </c>
      <c r="C9162" s="51">
        <f t="shared" si="718"/>
        <v>720</v>
      </c>
      <c r="D9162" s="51" t="s">
        <v>2731</v>
      </c>
      <c r="E9162" s="54" t="str">
        <f t="shared" si="719"/>
        <v>030723</v>
      </c>
      <c r="F9162" s="51" t="e">
        <f>VLOOKUP(E9162,#REF!,8,FALSE)</f>
        <v>#REF!</v>
      </c>
      <c r="G9162" s="51" t="e">
        <f>VLOOKUP(E9162,#REF!,9,FALSE)</f>
        <v>#REF!</v>
      </c>
      <c r="H9162" s="52">
        <v>897775</v>
      </c>
      <c r="I9162" s="51" t="s">
        <v>5333</v>
      </c>
      <c r="J9162" s="53">
        <v>5.13</v>
      </c>
      <c r="K9162" s="53">
        <v>0</v>
      </c>
      <c r="L9162" s="53">
        <v>2.6323885430555554</v>
      </c>
      <c r="M9162" s="53">
        <v>0</v>
      </c>
      <c r="N9162" s="53">
        <f t="shared" si="720"/>
        <v>0</v>
      </c>
      <c r="O9162" s="53" t="e">
        <f>VLOOKUP(E9162,#REF!,29,FALSE)</f>
        <v>#REF!</v>
      </c>
      <c r="P9162" s="53" t="e">
        <f t="shared" si="721"/>
        <v>#REF!</v>
      </c>
      <c r="Q9162" s="53">
        <v>2.6323885430555554</v>
      </c>
    </row>
    <row r="9163" spans="1:17">
      <c r="A9163" s="51" t="s">
        <v>5414</v>
      </c>
      <c r="B9163" s="51">
        <f t="shared" si="717"/>
        <v>11</v>
      </c>
      <c r="C9163" s="51">
        <f t="shared" si="718"/>
        <v>720</v>
      </c>
      <c r="D9163" s="51" t="s">
        <v>3092</v>
      </c>
      <c r="E9163" s="54" t="str">
        <f t="shared" si="719"/>
        <v>000735</v>
      </c>
      <c r="F9163" s="51" t="e">
        <f>VLOOKUP(E9163,#REF!,8,FALSE)</f>
        <v>#REF!</v>
      </c>
      <c r="G9163" s="51" t="e">
        <f>VLOOKUP(E9163,#REF!,9,FALSE)</f>
        <v>#REF!</v>
      </c>
      <c r="H9163" s="52">
        <v>898152</v>
      </c>
      <c r="I9163" s="51" t="s">
        <v>5334</v>
      </c>
      <c r="J9163" s="53">
        <v>6.13</v>
      </c>
      <c r="K9163" s="53">
        <v>0</v>
      </c>
      <c r="L9163" s="53">
        <v>2.1329495652777775</v>
      </c>
      <c r="M9163" s="53">
        <v>0</v>
      </c>
      <c r="N9163" s="53">
        <f t="shared" si="720"/>
        <v>0</v>
      </c>
      <c r="O9163" s="53" t="e">
        <f>VLOOKUP(E9163,#REF!,29,FALSE)</f>
        <v>#REF!</v>
      </c>
      <c r="P9163" s="53" t="e">
        <f t="shared" si="721"/>
        <v>#REF!</v>
      </c>
      <c r="Q9163" s="53">
        <v>2.1329495652777775</v>
      </c>
    </row>
    <row r="9164" spans="1:17">
      <c r="A9164" s="51" t="s">
        <v>5414</v>
      </c>
      <c r="B9164" s="51">
        <f t="shared" si="717"/>
        <v>11</v>
      </c>
      <c r="C9164" s="51">
        <f t="shared" si="718"/>
        <v>720</v>
      </c>
      <c r="D9164" s="51" t="s">
        <v>1853</v>
      </c>
      <c r="E9164" s="54" t="str">
        <f t="shared" si="719"/>
        <v>030572</v>
      </c>
      <c r="F9164" s="51" t="e">
        <f>VLOOKUP(E9164,#REF!,8,FALSE)</f>
        <v>#REF!</v>
      </c>
      <c r="G9164" s="51" t="e">
        <f>VLOOKUP(E9164,#REF!,9,FALSE)</f>
        <v>#REF!</v>
      </c>
      <c r="H9164" s="52">
        <v>898607</v>
      </c>
      <c r="I9164" s="51" t="s">
        <v>5335</v>
      </c>
      <c r="J9164" s="53">
        <v>3</v>
      </c>
      <c r="K9164" s="53">
        <v>0</v>
      </c>
      <c r="L9164" s="53">
        <v>1.2981302625</v>
      </c>
      <c r="M9164" s="53">
        <v>0</v>
      </c>
      <c r="N9164" s="53">
        <f t="shared" si="720"/>
        <v>0</v>
      </c>
      <c r="O9164" s="53" t="e">
        <f>VLOOKUP(E9164,#REF!,29,FALSE)</f>
        <v>#REF!</v>
      </c>
      <c r="P9164" s="53" t="e">
        <f t="shared" si="721"/>
        <v>#REF!</v>
      </c>
      <c r="Q9164" s="53">
        <v>1.2981302625</v>
      </c>
    </row>
    <row r="9165" spans="1:17">
      <c r="A9165" s="51" t="s">
        <v>5414</v>
      </c>
      <c r="B9165" s="51">
        <f t="shared" si="717"/>
        <v>11</v>
      </c>
      <c r="C9165" s="51">
        <f t="shared" si="718"/>
        <v>720</v>
      </c>
      <c r="D9165" s="51" t="s">
        <v>1820</v>
      </c>
      <c r="E9165" s="54" t="str">
        <f t="shared" si="719"/>
        <v>031401</v>
      </c>
      <c r="F9165" s="51" t="e">
        <f>VLOOKUP(E9165,#REF!,8,FALSE)</f>
        <v>#REF!</v>
      </c>
      <c r="G9165" s="51" t="e">
        <f>VLOOKUP(E9165,#REF!,9,FALSE)</f>
        <v>#REF!</v>
      </c>
      <c r="H9165" s="52">
        <v>898926</v>
      </c>
      <c r="I9165" s="51" t="s">
        <v>5336</v>
      </c>
      <c r="J9165" s="53">
        <v>22.9</v>
      </c>
      <c r="K9165" s="53">
        <v>0</v>
      </c>
      <c r="L9165" s="53">
        <v>9.0990286736111123</v>
      </c>
      <c r="M9165" s="53">
        <v>0</v>
      </c>
      <c r="N9165" s="53">
        <f t="shared" si="720"/>
        <v>0</v>
      </c>
      <c r="O9165" s="53" t="e">
        <f>VLOOKUP(E9165,#REF!,29,FALSE)</f>
        <v>#REF!</v>
      </c>
      <c r="P9165" s="53" t="e">
        <f t="shared" si="721"/>
        <v>#REF!</v>
      </c>
      <c r="Q9165" s="53">
        <v>9.0990286736111123</v>
      </c>
    </row>
    <row r="9166" spans="1:17">
      <c r="A9166" s="51" t="s">
        <v>5414</v>
      </c>
      <c r="B9166" s="51">
        <f t="shared" si="717"/>
        <v>11</v>
      </c>
      <c r="C9166" s="51">
        <f t="shared" si="718"/>
        <v>720</v>
      </c>
      <c r="D9166" s="51" t="s">
        <v>1833</v>
      </c>
      <c r="E9166" s="54" t="str">
        <f t="shared" si="719"/>
        <v>029734</v>
      </c>
      <c r="F9166" s="51" t="e">
        <f>VLOOKUP(E9166,#REF!,8,FALSE)</f>
        <v>#REF!</v>
      </c>
      <c r="G9166" s="51" t="e">
        <f>VLOOKUP(E9166,#REF!,9,FALSE)</f>
        <v>#REF!</v>
      </c>
      <c r="H9166" s="52">
        <v>898927</v>
      </c>
      <c r="I9166" s="51" t="s">
        <v>5337</v>
      </c>
      <c r="J9166" s="53">
        <v>14.05</v>
      </c>
      <c r="K9166" s="53">
        <v>0</v>
      </c>
      <c r="L9166" s="53">
        <v>5.4034723638888886</v>
      </c>
      <c r="M9166" s="53">
        <v>0</v>
      </c>
      <c r="N9166" s="53">
        <f t="shared" si="720"/>
        <v>0</v>
      </c>
      <c r="O9166" s="53" t="e">
        <f>VLOOKUP(E9166,#REF!,29,FALSE)</f>
        <v>#REF!</v>
      </c>
      <c r="P9166" s="53" t="e">
        <f t="shared" si="721"/>
        <v>#REF!</v>
      </c>
      <c r="Q9166" s="53">
        <v>5.4034723638888886</v>
      </c>
    </row>
    <row r="9167" spans="1:17">
      <c r="A9167" s="51" t="s">
        <v>5414</v>
      </c>
      <c r="B9167" s="51">
        <f t="shared" si="717"/>
        <v>11</v>
      </c>
      <c r="C9167" s="51">
        <f t="shared" si="718"/>
        <v>720</v>
      </c>
      <c r="D9167" s="51" t="s">
        <v>1839</v>
      </c>
      <c r="E9167" s="54" t="str">
        <f t="shared" si="719"/>
        <v>029733</v>
      </c>
      <c r="F9167" s="51" t="e">
        <f>VLOOKUP(E9167,#REF!,8,FALSE)</f>
        <v>#REF!</v>
      </c>
      <c r="G9167" s="51" t="e">
        <f>VLOOKUP(E9167,#REF!,9,FALSE)</f>
        <v>#REF!</v>
      </c>
      <c r="H9167" s="52">
        <v>898928</v>
      </c>
      <c r="I9167" s="51" t="s">
        <v>5338</v>
      </c>
      <c r="J9167" s="53">
        <v>17.850000000000001</v>
      </c>
      <c r="K9167" s="53">
        <v>0</v>
      </c>
      <c r="L9167" s="53">
        <v>9.8328565166666664</v>
      </c>
      <c r="M9167" s="53">
        <v>0</v>
      </c>
      <c r="N9167" s="53">
        <f t="shared" si="720"/>
        <v>0</v>
      </c>
      <c r="O9167" s="53" t="e">
        <f>VLOOKUP(E9167,#REF!,29,FALSE)</f>
        <v>#REF!</v>
      </c>
      <c r="P9167" s="53" t="e">
        <f t="shared" si="721"/>
        <v>#REF!</v>
      </c>
      <c r="Q9167" s="53">
        <v>9.8328565166666664</v>
      </c>
    </row>
    <row r="9168" spans="1:17">
      <c r="A9168" s="51" t="s">
        <v>5414</v>
      </c>
      <c r="B9168" s="51">
        <f t="shared" si="717"/>
        <v>11</v>
      </c>
      <c r="C9168" s="51">
        <f t="shared" si="718"/>
        <v>720</v>
      </c>
      <c r="D9168" s="51" t="s">
        <v>2211</v>
      </c>
      <c r="E9168" s="54" t="str">
        <f t="shared" si="719"/>
        <v>031575</v>
      </c>
      <c r="F9168" s="51" t="e">
        <f>VLOOKUP(E9168,#REF!,8,FALSE)</f>
        <v>#REF!</v>
      </c>
      <c r="G9168" s="51" t="e">
        <f>VLOOKUP(E9168,#REF!,9,FALSE)</f>
        <v>#REF!</v>
      </c>
      <c r="H9168" s="52">
        <v>898953</v>
      </c>
      <c r="I9168" s="51" t="s">
        <v>5339</v>
      </c>
      <c r="J9168" s="53">
        <v>8.9</v>
      </c>
      <c r="K9168" s="53">
        <v>0</v>
      </c>
      <c r="L9168" s="53">
        <v>7.2898711652777779</v>
      </c>
      <c r="M9168" s="53">
        <v>0</v>
      </c>
      <c r="N9168" s="53">
        <f t="shared" si="720"/>
        <v>0</v>
      </c>
      <c r="O9168" s="53" t="e">
        <f>VLOOKUP(E9168,#REF!,29,FALSE)</f>
        <v>#REF!</v>
      </c>
      <c r="P9168" s="53" t="e">
        <f t="shared" si="721"/>
        <v>#REF!</v>
      </c>
      <c r="Q9168" s="53">
        <v>7.2898711652777779</v>
      </c>
    </row>
    <row r="9169" spans="1:17">
      <c r="A9169" s="51" t="s">
        <v>5414</v>
      </c>
      <c r="B9169" s="51">
        <f t="shared" si="717"/>
        <v>11</v>
      </c>
      <c r="C9169" s="51">
        <f t="shared" si="718"/>
        <v>720</v>
      </c>
      <c r="D9169" s="51" t="s">
        <v>1856</v>
      </c>
      <c r="E9169" s="54" t="str">
        <f t="shared" si="719"/>
        <v>028607</v>
      </c>
      <c r="F9169" s="51" t="e">
        <f>VLOOKUP(E9169,#REF!,8,FALSE)</f>
        <v>#REF!</v>
      </c>
      <c r="G9169" s="51" t="e">
        <f>VLOOKUP(E9169,#REF!,9,FALSE)</f>
        <v>#REF!</v>
      </c>
      <c r="H9169" s="52">
        <v>898954</v>
      </c>
      <c r="I9169" s="51" t="s">
        <v>5340</v>
      </c>
      <c r="J9169" s="53">
        <v>13.1</v>
      </c>
      <c r="K9169" s="53">
        <v>0</v>
      </c>
      <c r="L9169" s="53">
        <v>4.9057203208333329</v>
      </c>
      <c r="M9169" s="53">
        <v>0</v>
      </c>
      <c r="N9169" s="53">
        <f t="shared" si="720"/>
        <v>0</v>
      </c>
      <c r="O9169" s="53" t="e">
        <f>VLOOKUP(E9169,#REF!,29,FALSE)</f>
        <v>#REF!</v>
      </c>
      <c r="P9169" s="53" t="e">
        <f t="shared" si="721"/>
        <v>#REF!</v>
      </c>
      <c r="Q9169" s="53">
        <v>4.9057203208333329</v>
      </c>
    </row>
    <row r="9170" spans="1:17">
      <c r="A9170" s="51" t="s">
        <v>5414</v>
      </c>
      <c r="B9170" s="51">
        <f t="shared" si="717"/>
        <v>11</v>
      </c>
      <c r="C9170" s="51">
        <f t="shared" si="718"/>
        <v>720</v>
      </c>
      <c r="D9170" s="51" t="s">
        <v>2032</v>
      </c>
      <c r="E9170" s="54" t="str">
        <f t="shared" si="719"/>
        <v>029663</v>
      </c>
      <c r="F9170" s="51" t="e">
        <f>VLOOKUP(E9170,#REF!,8,FALSE)</f>
        <v>#REF!</v>
      </c>
      <c r="G9170" s="51" t="e">
        <f>VLOOKUP(E9170,#REF!,9,FALSE)</f>
        <v>#REF!</v>
      </c>
      <c r="H9170" s="52">
        <v>899672</v>
      </c>
      <c r="I9170" s="51" t="s">
        <v>5341</v>
      </c>
      <c r="J9170" s="53">
        <v>6.55</v>
      </c>
      <c r="K9170" s="53">
        <v>0</v>
      </c>
      <c r="L9170" s="53">
        <v>6.2621514791666666</v>
      </c>
      <c r="M9170" s="53">
        <v>0</v>
      </c>
      <c r="N9170" s="53">
        <f t="shared" si="720"/>
        <v>0</v>
      </c>
      <c r="O9170" s="53" t="e">
        <f>VLOOKUP(E9170,#REF!,29,FALSE)</f>
        <v>#REF!</v>
      </c>
      <c r="P9170" s="53" t="e">
        <f t="shared" si="721"/>
        <v>#REF!</v>
      </c>
      <c r="Q9170" s="53">
        <v>6.2621514791666666</v>
      </c>
    </row>
    <row r="9171" spans="1:17">
      <c r="A9171" s="51" t="s">
        <v>5414</v>
      </c>
      <c r="B9171" s="51">
        <f t="shared" si="717"/>
        <v>11</v>
      </c>
      <c r="C9171" s="51">
        <f t="shared" si="718"/>
        <v>720</v>
      </c>
      <c r="D9171" s="51" t="s">
        <v>3060</v>
      </c>
      <c r="E9171" s="54" t="str">
        <f t="shared" si="719"/>
        <v>032525</v>
      </c>
      <c r="F9171" s="51" t="e">
        <f>VLOOKUP(E9171,#REF!,8,FALSE)</f>
        <v>#REF!</v>
      </c>
      <c r="G9171" s="51" t="e">
        <f>VLOOKUP(E9171,#REF!,9,FALSE)</f>
        <v>#REF!</v>
      </c>
      <c r="H9171" s="52">
        <v>900778</v>
      </c>
      <c r="I9171" s="51" t="s">
        <v>5342</v>
      </c>
      <c r="J9171" s="53">
        <v>2.9</v>
      </c>
      <c r="K9171" s="53">
        <v>2.300001</v>
      </c>
      <c r="L9171" s="53">
        <v>2.4764136361111113</v>
      </c>
      <c r="M9171" s="53">
        <v>2.4764136361111113</v>
      </c>
      <c r="N9171" s="53">
        <f t="shared" si="720"/>
        <v>1783.0178180000003</v>
      </c>
      <c r="O9171" s="53" t="e">
        <f>VLOOKUP(E9171,#REF!,29,FALSE)</f>
        <v>#REF!</v>
      </c>
      <c r="P9171" s="53" t="e">
        <f t="shared" si="721"/>
        <v>#REF!</v>
      </c>
      <c r="Q9171" s="53">
        <v>0</v>
      </c>
    </row>
    <row r="9172" spans="1:17">
      <c r="A9172" s="51" t="s">
        <v>5414</v>
      </c>
      <c r="B9172" s="51">
        <f t="shared" si="717"/>
        <v>11</v>
      </c>
      <c r="C9172" s="51">
        <f t="shared" si="718"/>
        <v>720</v>
      </c>
      <c r="D9172" s="51" t="s">
        <v>3101</v>
      </c>
      <c r="E9172" s="54" t="str">
        <f t="shared" si="719"/>
        <v>000659</v>
      </c>
      <c r="F9172" s="51" t="e">
        <f>VLOOKUP(E9172,#REF!,8,FALSE)</f>
        <v>#REF!</v>
      </c>
      <c r="G9172" s="51" t="e">
        <f>VLOOKUP(E9172,#REF!,9,FALSE)</f>
        <v>#REF!</v>
      </c>
      <c r="H9172" s="52">
        <v>904121</v>
      </c>
      <c r="I9172" s="51" t="s">
        <v>5343</v>
      </c>
      <c r="J9172" s="53">
        <v>9.0500000000000007</v>
      </c>
      <c r="K9172" s="53">
        <v>0</v>
      </c>
      <c r="L9172" s="53">
        <v>9.056495538888889</v>
      </c>
      <c r="M9172" s="53">
        <v>0</v>
      </c>
      <c r="N9172" s="53">
        <f t="shared" si="720"/>
        <v>0</v>
      </c>
      <c r="O9172" s="53" t="e">
        <f>VLOOKUP(E9172,#REF!,29,FALSE)</f>
        <v>#REF!</v>
      </c>
      <c r="P9172" s="53" t="e">
        <f t="shared" si="721"/>
        <v>#REF!</v>
      </c>
      <c r="Q9172" s="53">
        <v>9.056495538888889</v>
      </c>
    </row>
    <row r="9173" spans="1:17">
      <c r="A9173" s="51" t="s">
        <v>5414</v>
      </c>
      <c r="B9173" s="51">
        <f t="shared" si="717"/>
        <v>11</v>
      </c>
      <c r="C9173" s="51">
        <f t="shared" si="718"/>
        <v>720</v>
      </c>
      <c r="D9173" s="51" t="s">
        <v>2697</v>
      </c>
      <c r="E9173" s="54" t="str">
        <f t="shared" si="719"/>
        <v>029222</v>
      </c>
      <c r="F9173" s="51" t="e">
        <f>VLOOKUP(E9173,#REF!,8,FALSE)</f>
        <v>#REF!</v>
      </c>
      <c r="G9173" s="51" t="e">
        <f>VLOOKUP(E9173,#REF!,9,FALSE)</f>
        <v>#REF!</v>
      </c>
      <c r="H9173" s="52">
        <v>905215</v>
      </c>
      <c r="I9173" s="51" t="s">
        <v>5344</v>
      </c>
      <c r="J9173" s="53">
        <v>5.25</v>
      </c>
      <c r="K9173" s="53">
        <v>0</v>
      </c>
      <c r="L9173" s="53">
        <v>5.7963259374999998</v>
      </c>
      <c r="M9173" s="53">
        <v>0</v>
      </c>
      <c r="N9173" s="53">
        <f t="shared" si="720"/>
        <v>0</v>
      </c>
      <c r="O9173" s="53" t="e">
        <f>VLOOKUP(E9173,#REF!,29,FALSE)</f>
        <v>#REF!</v>
      </c>
      <c r="P9173" s="53" t="e">
        <f t="shared" si="721"/>
        <v>#REF!</v>
      </c>
      <c r="Q9173" s="53">
        <v>5.7963259374999998</v>
      </c>
    </row>
    <row r="9174" spans="1:17">
      <c r="A9174" s="51" t="s">
        <v>5414</v>
      </c>
      <c r="B9174" s="51">
        <f t="shared" si="717"/>
        <v>11</v>
      </c>
      <c r="C9174" s="51">
        <f t="shared" si="718"/>
        <v>720</v>
      </c>
      <c r="D9174" s="51" t="s">
        <v>3057</v>
      </c>
      <c r="E9174" s="54" t="str">
        <f t="shared" si="719"/>
        <v>029686</v>
      </c>
      <c r="F9174" s="51" t="e">
        <f>VLOOKUP(E9174,#REF!,8,FALSE)</f>
        <v>#REF!</v>
      </c>
      <c r="G9174" s="51" t="e">
        <f>VLOOKUP(E9174,#REF!,9,FALSE)</f>
        <v>#REF!</v>
      </c>
      <c r="H9174" s="52">
        <v>906139</v>
      </c>
      <c r="I9174" s="51" t="s">
        <v>5345</v>
      </c>
      <c r="J9174" s="53">
        <v>2.92</v>
      </c>
      <c r="K9174" s="53">
        <v>0</v>
      </c>
      <c r="L9174" s="53">
        <v>2.7970558347222223</v>
      </c>
      <c r="M9174" s="53">
        <v>0</v>
      </c>
      <c r="N9174" s="53">
        <f t="shared" si="720"/>
        <v>0</v>
      </c>
      <c r="O9174" s="53" t="e">
        <f>VLOOKUP(E9174,#REF!,29,FALSE)</f>
        <v>#REF!</v>
      </c>
      <c r="P9174" s="53" t="e">
        <f t="shared" si="721"/>
        <v>#REF!</v>
      </c>
      <c r="Q9174" s="53">
        <v>2.7970558347222223</v>
      </c>
    </row>
    <row r="9175" spans="1:17">
      <c r="A9175" s="51" t="s">
        <v>5414</v>
      </c>
      <c r="B9175" s="51">
        <f t="shared" si="717"/>
        <v>11</v>
      </c>
      <c r="C9175" s="51">
        <f t="shared" si="718"/>
        <v>720</v>
      </c>
      <c r="D9175" s="51" t="s">
        <v>2690</v>
      </c>
      <c r="E9175" s="54" t="str">
        <f t="shared" si="719"/>
        <v>031324</v>
      </c>
      <c r="F9175" s="51" t="e">
        <f>VLOOKUP(E9175,#REF!,8,FALSE)</f>
        <v>#REF!</v>
      </c>
      <c r="G9175" s="51" t="e">
        <f>VLOOKUP(E9175,#REF!,9,FALSE)</f>
        <v>#REF!</v>
      </c>
      <c r="H9175" s="52">
        <v>906795</v>
      </c>
      <c r="I9175" s="51" t="s">
        <v>5346</v>
      </c>
      <c r="J9175" s="53">
        <v>14.74</v>
      </c>
      <c r="K9175" s="53">
        <v>0</v>
      </c>
      <c r="L9175" s="53">
        <v>7.6419204624999999</v>
      </c>
      <c r="M9175" s="53">
        <v>0</v>
      </c>
      <c r="N9175" s="53">
        <f t="shared" si="720"/>
        <v>0</v>
      </c>
      <c r="O9175" s="53" t="e">
        <f>VLOOKUP(E9175,#REF!,29,FALSE)</f>
        <v>#REF!</v>
      </c>
      <c r="P9175" s="53" t="e">
        <f t="shared" si="721"/>
        <v>#REF!</v>
      </c>
      <c r="Q9175" s="53">
        <v>7.6419204624999999</v>
      </c>
    </row>
    <row r="9176" spans="1:17">
      <c r="A9176" s="51" t="s">
        <v>5414</v>
      </c>
      <c r="B9176" s="51">
        <f t="shared" si="717"/>
        <v>11</v>
      </c>
      <c r="C9176" s="51">
        <f t="shared" si="718"/>
        <v>720</v>
      </c>
      <c r="D9176" s="51" t="s">
        <v>2058</v>
      </c>
      <c r="E9176" s="54" t="str">
        <f t="shared" si="719"/>
        <v>031207</v>
      </c>
      <c r="F9176" s="51" t="e">
        <f>VLOOKUP(E9176,#REF!,8,FALSE)</f>
        <v>#REF!</v>
      </c>
      <c r="G9176" s="51" t="e">
        <f>VLOOKUP(E9176,#REF!,9,FALSE)</f>
        <v>#REF!</v>
      </c>
      <c r="H9176" s="52">
        <v>908271</v>
      </c>
      <c r="I9176" s="51" t="s">
        <v>5408</v>
      </c>
      <c r="J9176" s="53">
        <v>12.87</v>
      </c>
      <c r="K9176" s="53">
        <v>0</v>
      </c>
      <c r="L9176" s="53">
        <v>24.838676477777781</v>
      </c>
      <c r="M9176" s="53">
        <v>0</v>
      </c>
      <c r="N9176" s="53">
        <f t="shared" si="720"/>
        <v>0</v>
      </c>
      <c r="O9176" s="53" t="e">
        <f>VLOOKUP(E9176,#REF!,29,FALSE)</f>
        <v>#REF!</v>
      </c>
      <c r="P9176" s="53" t="e">
        <f t="shared" si="721"/>
        <v>#REF!</v>
      </c>
      <c r="Q9176" s="53">
        <v>24.838676477777781</v>
      </c>
    </row>
    <row r="9177" spans="1:17">
      <c r="A9177" s="51" t="s">
        <v>5414</v>
      </c>
      <c r="B9177" s="51">
        <f t="shared" si="717"/>
        <v>11</v>
      </c>
      <c r="C9177" s="51">
        <f t="shared" si="718"/>
        <v>720</v>
      </c>
      <c r="D9177" s="51" t="s">
        <v>2717</v>
      </c>
      <c r="E9177" s="54" t="str">
        <f t="shared" si="719"/>
        <v>028426</v>
      </c>
      <c r="F9177" s="51" t="e">
        <f>VLOOKUP(E9177,#REF!,8,FALSE)</f>
        <v>#REF!</v>
      </c>
      <c r="G9177" s="51" t="e">
        <f>VLOOKUP(E9177,#REF!,9,FALSE)</f>
        <v>#REF!</v>
      </c>
      <c r="H9177" s="52">
        <v>908768</v>
      </c>
      <c r="I9177" s="51" t="s">
        <v>5348</v>
      </c>
      <c r="J9177" s="53">
        <v>4.66</v>
      </c>
      <c r="K9177" s="53">
        <v>0</v>
      </c>
      <c r="L9177" s="53">
        <v>4.1170919999999995</v>
      </c>
      <c r="M9177" s="53">
        <v>0</v>
      </c>
      <c r="N9177" s="53">
        <f t="shared" si="720"/>
        <v>0</v>
      </c>
      <c r="O9177" s="53" t="e">
        <f>VLOOKUP(E9177,#REF!,29,FALSE)</f>
        <v>#REF!</v>
      </c>
      <c r="P9177" s="53" t="e">
        <f t="shared" si="721"/>
        <v>#REF!</v>
      </c>
      <c r="Q9177" s="53">
        <v>4.1170919999999995</v>
      </c>
    </row>
    <row r="9178" spans="1:17">
      <c r="A9178" s="51" t="s">
        <v>5414</v>
      </c>
      <c r="B9178" s="51">
        <f t="shared" si="717"/>
        <v>11</v>
      </c>
      <c r="C9178" s="51">
        <f t="shared" si="718"/>
        <v>720</v>
      </c>
      <c r="D9178" s="51" t="s">
        <v>2724</v>
      </c>
      <c r="E9178" s="54" t="str">
        <f t="shared" si="719"/>
        <v>028749</v>
      </c>
      <c r="F9178" s="51" t="e">
        <f>VLOOKUP(E9178,#REF!,8,FALSE)</f>
        <v>#REF!</v>
      </c>
      <c r="G9178" s="51" t="e">
        <f>VLOOKUP(E9178,#REF!,9,FALSE)</f>
        <v>#REF!</v>
      </c>
      <c r="H9178" s="52">
        <v>908769</v>
      </c>
      <c r="I9178" s="51" t="s">
        <v>5349</v>
      </c>
      <c r="J9178" s="53">
        <v>4.99</v>
      </c>
      <c r="K9178" s="53">
        <v>0</v>
      </c>
      <c r="L9178" s="53">
        <v>4.7691186138888888</v>
      </c>
      <c r="M9178" s="53">
        <v>0</v>
      </c>
      <c r="N9178" s="53">
        <f t="shared" si="720"/>
        <v>0</v>
      </c>
      <c r="O9178" s="53" t="e">
        <f>VLOOKUP(E9178,#REF!,29,FALSE)</f>
        <v>#REF!</v>
      </c>
      <c r="P9178" s="53" t="e">
        <f t="shared" si="721"/>
        <v>#REF!</v>
      </c>
      <c r="Q9178" s="53">
        <v>4.7691186138888888</v>
      </c>
    </row>
    <row r="9179" spans="1:17">
      <c r="A9179" s="51" t="s">
        <v>5414</v>
      </c>
      <c r="B9179" s="51">
        <f t="shared" si="717"/>
        <v>11</v>
      </c>
      <c r="C9179" s="51">
        <f t="shared" si="718"/>
        <v>720</v>
      </c>
      <c r="D9179" s="51" t="s">
        <v>2727</v>
      </c>
      <c r="E9179" s="54" t="str">
        <f t="shared" si="719"/>
        <v>028781</v>
      </c>
      <c r="F9179" s="51" t="e">
        <f>VLOOKUP(E9179,#REF!,8,FALSE)</f>
        <v>#REF!</v>
      </c>
      <c r="G9179" s="51" t="e">
        <f>VLOOKUP(E9179,#REF!,9,FALSE)</f>
        <v>#REF!</v>
      </c>
      <c r="H9179" s="52">
        <v>908774</v>
      </c>
      <c r="I9179" s="51" t="s">
        <v>5350</v>
      </c>
      <c r="J9179" s="53">
        <v>7.14</v>
      </c>
      <c r="K9179" s="53">
        <v>0</v>
      </c>
      <c r="L9179" s="53">
        <v>5.4877884124999996</v>
      </c>
      <c r="M9179" s="53">
        <v>0</v>
      </c>
      <c r="N9179" s="53">
        <f t="shared" si="720"/>
        <v>0</v>
      </c>
      <c r="O9179" s="53" t="e">
        <f>VLOOKUP(E9179,#REF!,29,FALSE)</f>
        <v>#REF!</v>
      </c>
      <c r="P9179" s="53" t="e">
        <f t="shared" si="721"/>
        <v>#REF!</v>
      </c>
      <c r="Q9179" s="53">
        <v>5.4877884124999996</v>
      </c>
    </row>
    <row r="9180" spans="1:17">
      <c r="A9180" s="51" t="s">
        <v>5414</v>
      </c>
      <c r="B9180" s="51">
        <f t="shared" si="717"/>
        <v>11</v>
      </c>
      <c r="C9180" s="51">
        <f t="shared" si="718"/>
        <v>720</v>
      </c>
      <c r="D9180" s="51" t="s">
        <v>2729</v>
      </c>
      <c r="E9180" s="54" t="str">
        <f t="shared" si="719"/>
        <v>028735</v>
      </c>
      <c r="F9180" s="51" t="e">
        <f>VLOOKUP(E9180,#REF!,8,FALSE)</f>
        <v>#REF!</v>
      </c>
      <c r="G9180" s="51" t="e">
        <f>VLOOKUP(E9180,#REF!,9,FALSE)</f>
        <v>#REF!</v>
      </c>
      <c r="H9180" s="52">
        <v>908775</v>
      </c>
      <c r="I9180" s="51" t="s">
        <v>2728</v>
      </c>
      <c r="J9180" s="53">
        <v>6.51</v>
      </c>
      <c r="K9180" s="53">
        <v>0</v>
      </c>
      <c r="L9180" s="53">
        <v>4.6214384555555554</v>
      </c>
      <c r="M9180" s="53">
        <v>0</v>
      </c>
      <c r="N9180" s="53">
        <f t="shared" si="720"/>
        <v>0</v>
      </c>
      <c r="O9180" s="53" t="e">
        <f>VLOOKUP(E9180,#REF!,29,FALSE)</f>
        <v>#REF!</v>
      </c>
      <c r="P9180" s="53" t="e">
        <f t="shared" si="721"/>
        <v>#REF!</v>
      </c>
      <c r="Q9180" s="53">
        <v>4.6214384555555554</v>
      </c>
    </row>
    <row r="9181" spans="1:17">
      <c r="A9181" s="51" t="s">
        <v>5414</v>
      </c>
      <c r="B9181" s="51">
        <f t="shared" si="717"/>
        <v>11</v>
      </c>
      <c r="C9181" s="51">
        <f t="shared" si="718"/>
        <v>720</v>
      </c>
      <c r="D9181" s="51" t="s">
        <v>2219</v>
      </c>
      <c r="E9181" s="54" t="str">
        <f t="shared" si="719"/>
        <v>031059</v>
      </c>
      <c r="F9181" s="51" t="e">
        <f>VLOOKUP(E9181,#REF!,8,FALSE)</f>
        <v>#REF!</v>
      </c>
      <c r="G9181" s="51" t="e">
        <f>VLOOKUP(E9181,#REF!,9,FALSE)</f>
        <v>#REF!</v>
      </c>
      <c r="H9181" s="52">
        <v>908899</v>
      </c>
      <c r="I9181" s="51" t="s">
        <v>5351</v>
      </c>
      <c r="J9181" s="53">
        <v>3.4</v>
      </c>
      <c r="K9181" s="53">
        <v>0</v>
      </c>
      <c r="L9181" s="53">
        <v>1.6913659999999999</v>
      </c>
      <c r="M9181" s="53">
        <v>0</v>
      </c>
      <c r="N9181" s="53">
        <f t="shared" si="720"/>
        <v>0</v>
      </c>
      <c r="O9181" s="53" t="e">
        <f>VLOOKUP(E9181,#REF!,29,FALSE)</f>
        <v>#REF!</v>
      </c>
      <c r="P9181" s="53" t="e">
        <f t="shared" si="721"/>
        <v>#REF!</v>
      </c>
      <c r="Q9181" s="53">
        <v>1.6913659999999999</v>
      </c>
    </row>
    <row r="9182" spans="1:17">
      <c r="A9182" s="51" t="s">
        <v>5414</v>
      </c>
      <c r="B9182" s="51">
        <f t="shared" si="717"/>
        <v>11</v>
      </c>
      <c r="C9182" s="51">
        <f t="shared" si="718"/>
        <v>720</v>
      </c>
      <c r="D9182" s="51" t="s">
        <v>2230</v>
      </c>
      <c r="E9182" s="54" t="str">
        <f t="shared" si="719"/>
        <v>031598</v>
      </c>
      <c r="F9182" s="51" t="e">
        <f>VLOOKUP(E9182,#REF!,8,FALSE)</f>
        <v>#REF!</v>
      </c>
      <c r="G9182" s="51" t="e">
        <f>VLOOKUP(E9182,#REF!,9,FALSE)</f>
        <v>#REF!</v>
      </c>
      <c r="H9182" s="52">
        <v>908902</v>
      </c>
      <c r="I9182" s="51" t="s">
        <v>5352</v>
      </c>
      <c r="J9182" s="53">
        <v>12.34</v>
      </c>
      <c r="K9182" s="53">
        <v>0</v>
      </c>
      <c r="L9182" s="53">
        <v>9.4876308333333323</v>
      </c>
      <c r="M9182" s="53">
        <v>0</v>
      </c>
      <c r="N9182" s="53">
        <f t="shared" si="720"/>
        <v>0</v>
      </c>
      <c r="O9182" s="53" t="e">
        <f>VLOOKUP(E9182,#REF!,29,FALSE)</f>
        <v>#REF!</v>
      </c>
      <c r="P9182" s="53" t="e">
        <f t="shared" si="721"/>
        <v>#REF!</v>
      </c>
      <c r="Q9182" s="53">
        <v>9.4876308333333323</v>
      </c>
    </row>
    <row r="9183" spans="1:17">
      <c r="A9183" s="51" t="s">
        <v>5414</v>
      </c>
      <c r="B9183" s="51">
        <f t="shared" si="717"/>
        <v>11</v>
      </c>
      <c r="C9183" s="51">
        <f t="shared" si="718"/>
        <v>720</v>
      </c>
      <c r="D9183" s="51" t="s">
        <v>1994</v>
      </c>
      <c r="E9183" s="54" t="str">
        <f t="shared" si="719"/>
        <v>031444</v>
      </c>
      <c r="F9183" s="51" t="e">
        <f>VLOOKUP(E9183,#REF!,8,FALSE)</f>
        <v>#REF!</v>
      </c>
      <c r="G9183" s="51" t="e">
        <f>VLOOKUP(E9183,#REF!,9,FALSE)</f>
        <v>#REF!</v>
      </c>
      <c r="H9183" s="52">
        <v>908948</v>
      </c>
      <c r="I9183" s="51" t="s">
        <v>1995</v>
      </c>
      <c r="J9183" s="53">
        <v>430.4</v>
      </c>
      <c r="K9183" s="53">
        <v>0</v>
      </c>
      <c r="L9183" s="53">
        <v>444.84824017638886</v>
      </c>
      <c r="M9183" s="53">
        <v>0</v>
      </c>
      <c r="N9183" s="53">
        <f t="shared" si="720"/>
        <v>0</v>
      </c>
      <c r="O9183" s="53" t="e">
        <f>VLOOKUP(E9183,#REF!,29,FALSE)</f>
        <v>#REF!</v>
      </c>
      <c r="P9183" s="53" t="e">
        <f t="shared" si="721"/>
        <v>#REF!</v>
      </c>
      <c r="Q9183" s="53">
        <v>444.84824017638886</v>
      </c>
    </row>
    <row r="9184" spans="1:17">
      <c r="A9184" s="51" t="s">
        <v>5414</v>
      </c>
      <c r="B9184" s="51">
        <f t="shared" si="717"/>
        <v>11</v>
      </c>
      <c r="C9184" s="51">
        <f t="shared" si="718"/>
        <v>720</v>
      </c>
      <c r="D9184" s="51" t="s">
        <v>2136</v>
      </c>
      <c r="E9184" s="54" t="str">
        <f t="shared" si="719"/>
        <v>030950</v>
      </c>
      <c r="F9184" s="51" t="e">
        <f>VLOOKUP(E9184,#REF!,8,FALSE)</f>
        <v>#REF!</v>
      </c>
      <c r="G9184" s="51" t="e">
        <f>VLOOKUP(E9184,#REF!,9,FALSE)</f>
        <v>#REF!</v>
      </c>
      <c r="H9184" s="52">
        <v>908951</v>
      </c>
      <c r="I9184" s="51" t="s">
        <v>2135</v>
      </c>
      <c r="J9184" s="53">
        <v>5.25</v>
      </c>
      <c r="K9184" s="53">
        <v>0</v>
      </c>
      <c r="L9184" s="53">
        <v>2.6584003833333334</v>
      </c>
      <c r="M9184" s="53">
        <v>0</v>
      </c>
      <c r="N9184" s="53">
        <f t="shared" si="720"/>
        <v>0</v>
      </c>
      <c r="O9184" s="53" t="e">
        <f>VLOOKUP(E9184,#REF!,29,FALSE)</f>
        <v>#REF!</v>
      </c>
      <c r="P9184" s="53" t="e">
        <f t="shared" si="721"/>
        <v>#REF!</v>
      </c>
      <c r="Q9184" s="53">
        <v>2.6584003833333334</v>
      </c>
    </row>
    <row r="9185" spans="1:17">
      <c r="A9185" s="51" t="s">
        <v>5414</v>
      </c>
      <c r="B9185" s="51">
        <f t="shared" si="717"/>
        <v>11</v>
      </c>
      <c r="C9185" s="51">
        <f t="shared" si="718"/>
        <v>720</v>
      </c>
      <c r="D9185" s="51" t="s">
        <v>2720</v>
      </c>
      <c r="E9185" s="54" t="str">
        <f t="shared" si="719"/>
        <v>030575</v>
      </c>
      <c r="F9185" s="51" t="e">
        <f>VLOOKUP(E9185,#REF!,8,FALSE)</f>
        <v>#REF!</v>
      </c>
      <c r="G9185" s="51" t="e">
        <f>VLOOKUP(E9185,#REF!,9,FALSE)</f>
        <v>#REF!</v>
      </c>
      <c r="H9185" s="52">
        <v>909015</v>
      </c>
      <c r="I9185" s="51" t="s">
        <v>5353</v>
      </c>
      <c r="J9185" s="53">
        <v>3.37</v>
      </c>
      <c r="K9185" s="53">
        <v>0</v>
      </c>
      <c r="L9185" s="53">
        <v>1.5584263611111111</v>
      </c>
      <c r="M9185" s="53">
        <v>0</v>
      </c>
      <c r="N9185" s="53">
        <f t="shared" si="720"/>
        <v>0</v>
      </c>
      <c r="O9185" s="53" t="e">
        <f>VLOOKUP(E9185,#REF!,29,FALSE)</f>
        <v>#REF!</v>
      </c>
      <c r="P9185" s="53" t="e">
        <f t="shared" si="721"/>
        <v>#REF!</v>
      </c>
      <c r="Q9185" s="53">
        <v>1.5584263611111111</v>
      </c>
    </row>
    <row r="9186" spans="1:17">
      <c r="A9186" s="51" t="s">
        <v>5414</v>
      </c>
      <c r="B9186" s="51">
        <f t="shared" si="717"/>
        <v>11</v>
      </c>
      <c r="C9186" s="51">
        <f t="shared" si="718"/>
        <v>720</v>
      </c>
      <c r="D9186" s="51" t="s">
        <v>1817</v>
      </c>
      <c r="E9186" s="54" t="str">
        <f t="shared" si="719"/>
        <v>031428</v>
      </c>
      <c r="F9186" s="51" t="e">
        <f>VLOOKUP(E9186,#REF!,8,FALSE)</f>
        <v>#REF!</v>
      </c>
      <c r="G9186" s="51" t="e">
        <f>VLOOKUP(E9186,#REF!,9,FALSE)</f>
        <v>#REF!</v>
      </c>
      <c r="H9186" s="52">
        <v>909016</v>
      </c>
      <c r="I9186" s="51" t="s">
        <v>5354</v>
      </c>
      <c r="J9186" s="53">
        <v>242.8</v>
      </c>
      <c r="K9186" s="53">
        <v>0</v>
      </c>
      <c r="L9186" s="53">
        <v>178.41062315277776</v>
      </c>
      <c r="M9186" s="53">
        <v>0</v>
      </c>
      <c r="N9186" s="53">
        <f t="shared" si="720"/>
        <v>0</v>
      </c>
      <c r="O9186" s="53" t="e">
        <f>VLOOKUP(E9186,#REF!,29,FALSE)</f>
        <v>#REF!</v>
      </c>
      <c r="P9186" s="53" t="e">
        <f t="shared" si="721"/>
        <v>#REF!</v>
      </c>
      <c r="Q9186" s="53">
        <v>178.41062315277776</v>
      </c>
    </row>
    <row r="9187" spans="1:17">
      <c r="A9187" s="51" t="s">
        <v>5414</v>
      </c>
      <c r="B9187" s="51">
        <f t="shared" si="717"/>
        <v>11</v>
      </c>
      <c r="C9187" s="51">
        <f t="shared" si="718"/>
        <v>720</v>
      </c>
      <c r="D9187" s="51" t="s">
        <v>1811</v>
      </c>
      <c r="E9187" s="54" t="str">
        <f t="shared" si="719"/>
        <v>031327</v>
      </c>
      <c r="F9187" s="51" t="e">
        <f>VLOOKUP(E9187,#REF!,8,FALSE)</f>
        <v>#REF!</v>
      </c>
      <c r="G9187" s="51" t="e">
        <f>VLOOKUP(E9187,#REF!,9,FALSE)</f>
        <v>#REF!</v>
      </c>
      <c r="H9187" s="52">
        <v>909031</v>
      </c>
      <c r="I9187" s="51" t="s">
        <v>5355</v>
      </c>
      <c r="J9187" s="53">
        <v>19.3</v>
      </c>
      <c r="K9187" s="53">
        <v>0</v>
      </c>
      <c r="L9187" s="53">
        <v>18.352318825000001</v>
      </c>
      <c r="M9187" s="53">
        <v>0</v>
      </c>
      <c r="N9187" s="53">
        <f t="shared" si="720"/>
        <v>0</v>
      </c>
      <c r="O9187" s="53" t="e">
        <f>VLOOKUP(E9187,#REF!,29,FALSE)</f>
        <v>#REF!</v>
      </c>
      <c r="P9187" s="53" t="e">
        <f t="shared" si="721"/>
        <v>#REF!</v>
      </c>
      <c r="Q9187" s="53">
        <v>18.352318825000001</v>
      </c>
    </row>
    <row r="9188" spans="1:17">
      <c r="A9188" s="51" t="s">
        <v>5414</v>
      </c>
      <c r="B9188" s="51">
        <f t="shared" si="717"/>
        <v>11</v>
      </c>
      <c r="C9188" s="51">
        <f t="shared" si="718"/>
        <v>720</v>
      </c>
      <c r="D9188" s="51" t="s">
        <v>3088</v>
      </c>
      <c r="E9188" s="54" t="str">
        <f t="shared" si="719"/>
        <v>029122</v>
      </c>
      <c r="F9188" s="51" t="e">
        <f>VLOOKUP(E9188,#REF!,8,FALSE)</f>
        <v>#REF!</v>
      </c>
      <c r="G9188" s="51" t="e">
        <f>VLOOKUP(E9188,#REF!,9,FALSE)</f>
        <v>#REF!</v>
      </c>
      <c r="H9188" s="52">
        <v>909069</v>
      </c>
      <c r="I9188" s="51" t="s">
        <v>5356</v>
      </c>
      <c r="J9188" s="53">
        <v>23.9</v>
      </c>
      <c r="K9188" s="53">
        <v>7.7000010000000003</v>
      </c>
      <c r="L9188" s="53">
        <v>0.38808148750000004</v>
      </c>
      <c r="M9188" s="53">
        <v>7.7837108657383787E-3</v>
      </c>
      <c r="N9188" s="53">
        <f t="shared" si="720"/>
        <v>5.6042718233316329</v>
      </c>
      <c r="O9188" s="53" t="e">
        <f>VLOOKUP(E9188,#REF!,29,FALSE)</f>
        <v>#REF!</v>
      </c>
      <c r="P9188" s="53" t="e">
        <f t="shared" si="721"/>
        <v>#REF!</v>
      </c>
      <c r="Q9188" s="53">
        <v>0.38029777663426162</v>
      </c>
    </row>
    <row r="9189" spans="1:17">
      <c r="A9189" s="51" t="s">
        <v>5414</v>
      </c>
      <c r="B9189" s="51">
        <f t="shared" si="717"/>
        <v>11</v>
      </c>
      <c r="C9189" s="51">
        <f t="shared" si="718"/>
        <v>720</v>
      </c>
      <c r="D9189" s="51" t="s">
        <v>3090</v>
      </c>
      <c r="E9189" s="54" t="str">
        <f t="shared" si="719"/>
        <v>035109</v>
      </c>
      <c r="F9189" s="51" t="e">
        <f>VLOOKUP(E9189,#REF!,8,FALSE)</f>
        <v>#REF!</v>
      </c>
      <c r="G9189" s="51" t="e">
        <f>VLOOKUP(E9189,#REF!,9,FALSE)</f>
        <v>#REF!</v>
      </c>
      <c r="H9189" s="52">
        <v>909101</v>
      </c>
      <c r="I9189" s="51" t="s">
        <v>3089</v>
      </c>
      <c r="J9189" s="53">
        <v>13.7</v>
      </c>
      <c r="K9189" s="53">
        <v>11</v>
      </c>
      <c r="L9189" s="53">
        <v>1.434121111111111</v>
      </c>
      <c r="M9189" s="53">
        <v>2.7470610106460472E-2</v>
      </c>
      <c r="N9189" s="53">
        <f t="shared" si="720"/>
        <v>19.778839276651539</v>
      </c>
      <c r="O9189" s="53" t="e">
        <f>VLOOKUP(E9189,#REF!,29,FALSE)</f>
        <v>#REF!</v>
      </c>
      <c r="P9189" s="53" t="e">
        <f t="shared" si="721"/>
        <v>#REF!</v>
      </c>
      <c r="Q9189" s="53">
        <v>1.4066505010046506</v>
      </c>
    </row>
    <row r="9190" spans="1:17">
      <c r="A9190" s="51" t="s">
        <v>5414</v>
      </c>
      <c r="B9190" s="51">
        <f t="shared" si="717"/>
        <v>11</v>
      </c>
      <c r="C9190" s="51">
        <f t="shared" si="718"/>
        <v>720</v>
      </c>
      <c r="D9190" s="51" t="s">
        <v>3081</v>
      </c>
      <c r="E9190" s="54" t="str">
        <f t="shared" si="719"/>
        <v>035103</v>
      </c>
      <c r="F9190" s="51" t="e">
        <f>VLOOKUP(E9190,#REF!,8,FALSE)</f>
        <v>#REF!</v>
      </c>
      <c r="G9190" s="51" t="e">
        <f>VLOOKUP(E9190,#REF!,9,FALSE)</f>
        <v>#REF!</v>
      </c>
      <c r="H9190" s="52">
        <v>909103</v>
      </c>
      <c r="I9190" s="51" t="s">
        <v>5357</v>
      </c>
      <c r="J9190" s="53">
        <v>4.5</v>
      </c>
      <c r="K9190" s="53">
        <v>3.4</v>
      </c>
      <c r="L9190" s="53">
        <v>2.4206701722222226</v>
      </c>
      <c r="M9190" s="53">
        <v>3.2976785705902691E-3</v>
      </c>
      <c r="N9190" s="53">
        <f t="shared" si="720"/>
        <v>2.3743285708249937</v>
      </c>
      <c r="O9190" s="53" t="e">
        <f>VLOOKUP(E9190,#REF!,29,FALSE)</f>
        <v>#REF!</v>
      </c>
      <c r="P9190" s="53" t="e">
        <f t="shared" si="721"/>
        <v>#REF!</v>
      </c>
      <c r="Q9190" s="53">
        <v>2.4173724936516323</v>
      </c>
    </row>
    <row r="9191" spans="1:17">
      <c r="A9191" s="51" t="s">
        <v>5414</v>
      </c>
      <c r="B9191" s="51">
        <f t="shared" si="717"/>
        <v>11</v>
      </c>
      <c r="C9191" s="51">
        <f t="shared" si="718"/>
        <v>720</v>
      </c>
      <c r="D9191" s="51" t="s">
        <v>3085</v>
      </c>
      <c r="E9191" s="54" t="str">
        <f t="shared" si="719"/>
        <v>035073</v>
      </c>
      <c r="F9191" s="51" t="e">
        <f>VLOOKUP(E9191,#REF!,8,FALSE)</f>
        <v>#REF!</v>
      </c>
      <c r="G9191" s="51" t="e">
        <f>VLOOKUP(E9191,#REF!,9,FALSE)</f>
        <v>#REF!</v>
      </c>
      <c r="H9191" s="52">
        <v>909104</v>
      </c>
      <c r="I9191" s="51" t="s">
        <v>3086</v>
      </c>
      <c r="J9191" s="53">
        <v>18.8</v>
      </c>
      <c r="K9191" s="53">
        <v>13.699999</v>
      </c>
      <c r="L9191" s="53">
        <v>21.644045151388891</v>
      </c>
      <c r="M9191" s="53">
        <v>0.80455879049271883</v>
      </c>
      <c r="N9191" s="53">
        <f t="shared" si="720"/>
        <v>579.28232915475758</v>
      </c>
      <c r="O9191" s="53" t="e">
        <f>VLOOKUP(E9191,#REF!,29,FALSE)</f>
        <v>#REF!</v>
      </c>
      <c r="P9191" s="53" t="e">
        <f t="shared" si="721"/>
        <v>#REF!</v>
      </c>
      <c r="Q9191" s="53">
        <v>20.839486360896171</v>
      </c>
    </row>
    <row r="9192" spans="1:17">
      <c r="A9192" s="51" t="s">
        <v>5414</v>
      </c>
      <c r="B9192" s="51">
        <f t="shared" si="717"/>
        <v>11</v>
      </c>
      <c r="C9192" s="51">
        <f t="shared" si="718"/>
        <v>720</v>
      </c>
      <c r="D9192" s="51" t="s">
        <v>2598</v>
      </c>
      <c r="E9192" s="54" t="str">
        <f t="shared" si="719"/>
        <v>033386</v>
      </c>
      <c r="F9192" s="51" t="e">
        <f>VLOOKUP(E9192,#REF!,8,FALSE)</f>
        <v>#REF!</v>
      </c>
      <c r="G9192" s="51" t="e">
        <f>VLOOKUP(E9192,#REF!,9,FALSE)</f>
        <v>#REF!</v>
      </c>
      <c r="H9192" s="52">
        <v>909431</v>
      </c>
      <c r="I9192" s="51" t="s">
        <v>5358</v>
      </c>
      <c r="J9192" s="53">
        <v>14.08</v>
      </c>
      <c r="K9192" s="53">
        <v>0</v>
      </c>
      <c r="L9192" s="53">
        <v>8.2773230430555547</v>
      </c>
      <c r="M9192" s="53">
        <v>0</v>
      </c>
      <c r="N9192" s="53">
        <f t="shared" si="720"/>
        <v>0</v>
      </c>
      <c r="O9192" s="53" t="e">
        <f>VLOOKUP(E9192,#REF!,29,FALSE)</f>
        <v>#REF!</v>
      </c>
      <c r="P9192" s="53" t="e">
        <f t="shared" si="721"/>
        <v>#REF!</v>
      </c>
      <c r="Q9192" s="53">
        <v>8.2773230430555547</v>
      </c>
    </row>
    <row r="9193" spans="1:17">
      <c r="A9193" s="51" t="s">
        <v>5414</v>
      </c>
      <c r="B9193" s="51">
        <f t="shared" si="717"/>
        <v>11</v>
      </c>
      <c r="C9193" s="51">
        <f t="shared" si="718"/>
        <v>720</v>
      </c>
      <c r="D9193" s="51" t="s">
        <v>2712</v>
      </c>
      <c r="E9193" s="54" t="str">
        <f t="shared" si="719"/>
        <v>032163</v>
      </c>
      <c r="F9193" s="51" t="e">
        <f>VLOOKUP(E9193,#REF!,8,FALSE)</f>
        <v>#REF!</v>
      </c>
      <c r="G9193" s="51" t="e">
        <f>VLOOKUP(E9193,#REF!,9,FALSE)</f>
        <v>#REF!</v>
      </c>
      <c r="H9193" s="52">
        <v>909503</v>
      </c>
      <c r="I9193" s="51" t="s">
        <v>5359</v>
      </c>
      <c r="J9193" s="53">
        <v>19.02</v>
      </c>
      <c r="K9193" s="53">
        <v>0</v>
      </c>
      <c r="L9193" s="53">
        <v>16.673190948611111</v>
      </c>
      <c r="M9193" s="53">
        <v>0</v>
      </c>
      <c r="N9193" s="53">
        <f t="shared" si="720"/>
        <v>0</v>
      </c>
      <c r="O9193" s="53" t="e">
        <f>VLOOKUP(E9193,#REF!,29,FALSE)</f>
        <v>#REF!</v>
      </c>
      <c r="P9193" s="53" t="e">
        <f t="shared" si="721"/>
        <v>#REF!</v>
      </c>
      <c r="Q9193" s="53">
        <v>16.673190948611111</v>
      </c>
    </row>
    <row r="9194" spans="1:17">
      <c r="A9194" s="51" t="s">
        <v>5414</v>
      </c>
      <c r="B9194" s="51">
        <f t="shared" si="717"/>
        <v>11</v>
      </c>
      <c r="C9194" s="51">
        <f t="shared" si="718"/>
        <v>720</v>
      </c>
      <c r="D9194" s="51" t="s">
        <v>2676</v>
      </c>
      <c r="E9194" s="54" t="str">
        <f t="shared" si="719"/>
        <v>029261</v>
      </c>
      <c r="F9194" s="51" t="e">
        <f>VLOOKUP(E9194,#REF!,8,FALSE)</f>
        <v>#REF!</v>
      </c>
      <c r="G9194" s="51" t="e">
        <f>VLOOKUP(E9194,#REF!,9,FALSE)</f>
        <v>#REF!</v>
      </c>
      <c r="H9194" s="52">
        <v>909507</v>
      </c>
      <c r="I9194" s="51" t="s">
        <v>2677</v>
      </c>
      <c r="J9194" s="53">
        <v>19.739999999999998</v>
      </c>
      <c r="K9194" s="53">
        <v>0</v>
      </c>
      <c r="L9194" s="53">
        <v>14.760224379166667</v>
      </c>
      <c r="M9194" s="53">
        <v>0</v>
      </c>
      <c r="N9194" s="53">
        <f t="shared" si="720"/>
        <v>0</v>
      </c>
      <c r="O9194" s="53" t="e">
        <f>VLOOKUP(E9194,#REF!,29,FALSE)</f>
        <v>#REF!</v>
      </c>
      <c r="P9194" s="53" t="e">
        <f t="shared" si="721"/>
        <v>#REF!</v>
      </c>
      <c r="Q9194" s="53">
        <v>14.760224379166667</v>
      </c>
    </row>
    <row r="9195" spans="1:17">
      <c r="A9195" s="51" t="s">
        <v>5414</v>
      </c>
      <c r="B9195" s="51">
        <f t="shared" si="717"/>
        <v>11</v>
      </c>
      <c r="C9195" s="51">
        <f t="shared" si="718"/>
        <v>720</v>
      </c>
      <c r="D9195" s="51" t="s">
        <v>2693</v>
      </c>
      <c r="E9195" s="54" t="str">
        <f t="shared" si="719"/>
        <v>032923</v>
      </c>
      <c r="F9195" s="51" t="e">
        <f>VLOOKUP(E9195,#REF!,8,FALSE)</f>
        <v>#REF!</v>
      </c>
      <c r="G9195" s="51" t="e">
        <f>VLOOKUP(E9195,#REF!,9,FALSE)</f>
        <v>#REF!</v>
      </c>
      <c r="H9195" s="52">
        <v>909510</v>
      </c>
      <c r="I9195" s="51" t="s">
        <v>2694</v>
      </c>
      <c r="J9195" s="53">
        <v>21</v>
      </c>
      <c r="K9195" s="53">
        <v>0</v>
      </c>
      <c r="L9195" s="53">
        <v>16.080071873611111</v>
      </c>
      <c r="M9195" s="53">
        <v>0</v>
      </c>
      <c r="N9195" s="53">
        <f t="shared" si="720"/>
        <v>0</v>
      </c>
      <c r="O9195" s="53" t="e">
        <f>VLOOKUP(E9195,#REF!,29,FALSE)</f>
        <v>#REF!</v>
      </c>
      <c r="P9195" s="53" t="e">
        <f t="shared" si="721"/>
        <v>#REF!</v>
      </c>
      <c r="Q9195" s="53">
        <v>16.080071873611111</v>
      </c>
    </row>
    <row r="9196" spans="1:17">
      <c r="A9196" s="51" t="s">
        <v>5414</v>
      </c>
      <c r="B9196" s="51">
        <f t="shared" si="717"/>
        <v>11</v>
      </c>
      <c r="C9196" s="51">
        <f t="shared" si="718"/>
        <v>720</v>
      </c>
      <c r="D9196" s="51" t="s">
        <v>2706</v>
      </c>
      <c r="E9196" s="54" t="str">
        <f t="shared" si="719"/>
        <v>033465</v>
      </c>
      <c r="F9196" s="51" t="e">
        <f>VLOOKUP(E9196,#REF!,8,FALSE)</f>
        <v>#REF!</v>
      </c>
      <c r="G9196" s="51" t="e">
        <f>VLOOKUP(E9196,#REF!,9,FALSE)</f>
        <v>#REF!</v>
      </c>
      <c r="H9196" s="52">
        <v>909554</v>
      </c>
      <c r="I9196" s="51" t="s">
        <v>2707</v>
      </c>
      <c r="J9196" s="53">
        <v>15.54</v>
      </c>
      <c r="K9196" s="53">
        <v>0</v>
      </c>
      <c r="L9196" s="53">
        <v>11.055221688888889</v>
      </c>
      <c r="M9196" s="53">
        <v>0</v>
      </c>
      <c r="N9196" s="53">
        <f t="shared" si="720"/>
        <v>0</v>
      </c>
      <c r="O9196" s="53" t="e">
        <f>VLOOKUP(E9196,#REF!,29,FALSE)</f>
        <v>#REF!</v>
      </c>
      <c r="P9196" s="53" t="e">
        <f t="shared" si="721"/>
        <v>#REF!</v>
      </c>
      <c r="Q9196" s="53">
        <v>11.055221688888889</v>
      </c>
    </row>
    <row r="9197" spans="1:17">
      <c r="A9197" s="51" t="s">
        <v>5414</v>
      </c>
      <c r="B9197" s="51">
        <f t="shared" si="717"/>
        <v>11</v>
      </c>
      <c r="C9197" s="51">
        <f t="shared" si="718"/>
        <v>720</v>
      </c>
      <c r="D9197" s="51" t="s">
        <v>2682</v>
      </c>
      <c r="E9197" s="54" t="str">
        <f t="shared" si="719"/>
        <v>032922</v>
      </c>
      <c r="F9197" s="51" t="e">
        <f>VLOOKUP(E9197,#REF!,8,FALSE)</f>
        <v>#REF!</v>
      </c>
      <c r="G9197" s="51" t="e">
        <f>VLOOKUP(E9197,#REF!,9,FALSE)</f>
        <v>#REF!</v>
      </c>
      <c r="H9197" s="52">
        <v>909583</v>
      </c>
      <c r="I9197" s="51" t="s">
        <v>5360</v>
      </c>
      <c r="J9197" s="53">
        <v>1.4</v>
      </c>
      <c r="K9197" s="53">
        <v>0</v>
      </c>
      <c r="L9197" s="53">
        <v>0.77538484305555566</v>
      </c>
      <c r="M9197" s="53">
        <v>0</v>
      </c>
      <c r="N9197" s="53">
        <f t="shared" si="720"/>
        <v>0</v>
      </c>
      <c r="O9197" s="53" t="e">
        <f>VLOOKUP(E9197,#REF!,29,FALSE)</f>
        <v>#REF!</v>
      </c>
      <c r="P9197" s="53" t="e">
        <f t="shared" si="721"/>
        <v>#REF!</v>
      </c>
      <c r="Q9197" s="53">
        <v>0.77538484305555566</v>
      </c>
    </row>
    <row r="9198" spans="1:17">
      <c r="A9198" s="51" t="s">
        <v>5414</v>
      </c>
      <c r="B9198" s="51">
        <f t="shared" si="717"/>
        <v>11</v>
      </c>
      <c r="C9198" s="51">
        <f t="shared" si="718"/>
        <v>720</v>
      </c>
      <c r="D9198" s="51" t="s">
        <v>3075</v>
      </c>
      <c r="E9198" s="54" t="str">
        <f t="shared" si="719"/>
        <v>029044</v>
      </c>
      <c r="F9198" s="51" t="e">
        <f>VLOOKUP(E9198,#REF!,8,FALSE)</f>
        <v>#REF!</v>
      </c>
      <c r="G9198" s="51" t="e">
        <f>VLOOKUP(E9198,#REF!,9,FALSE)</f>
        <v>#REF!</v>
      </c>
      <c r="H9198" s="52">
        <v>909788</v>
      </c>
      <c r="I9198" s="51" t="s">
        <v>5361</v>
      </c>
      <c r="J9198" s="53">
        <v>6.62</v>
      </c>
      <c r="K9198" s="53">
        <v>0</v>
      </c>
      <c r="L9198" s="53">
        <v>4.8014274541666664</v>
      </c>
      <c r="M9198" s="53">
        <v>0</v>
      </c>
      <c r="N9198" s="53">
        <f t="shared" si="720"/>
        <v>0</v>
      </c>
      <c r="O9198" s="53" t="e">
        <f>VLOOKUP(E9198,#REF!,29,FALSE)</f>
        <v>#REF!</v>
      </c>
      <c r="P9198" s="53" t="e">
        <f t="shared" si="721"/>
        <v>#REF!</v>
      </c>
      <c r="Q9198" s="53">
        <v>4.8014274541666664</v>
      </c>
    </row>
    <row r="9199" spans="1:17">
      <c r="A9199" s="51" t="s">
        <v>5414</v>
      </c>
      <c r="B9199" s="51">
        <f t="shared" si="717"/>
        <v>11</v>
      </c>
      <c r="C9199" s="51">
        <f t="shared" si="718"/>
        <v>720</v>
      </c>
      <c r="D9199" s="51" t="s">
        <v>2673</v>
      </c>
      <c r="E9199" s="54" t="str">
        <f t="shared" si="719"/>
        <v>029260</v>
      </c>
      <c r="F9199" s="51" t="e">
        <f>VLOOKUP(E9199,#REF!,8,FALSE)</f>
        <v>#REF!</v>
      </c>
      <c r="G9199" s="51" t="e">
        <f>VLOOKUP(E9199,#REF!,9,FALSE)</f>
        <v>#REF!</v>
      </c>
      <c r="H9199" s="52">
        <v>909791</v>
      </c>
      <c r="I9199" s="51" t="s">
        <v>2674</v>
      </c>
      <c r="J9199" s="53">
        <v>13.82</v>
      </c>
      <c r="K9199" s="53">
        <v>0</v>
      </c>
      <c r="L9199" s="53">
        <v>9.5969947944444449</v>
      </c>
      <c r="M9199" s="53">
        <v>0</v>
      </c>
      <c r="N9199" s="53">
        <f t="shared" si="720"/>
        <v>0</v>
      </c>
      <c r="O9199" s="53" t="e">
        <f>VLOOKUP(E9199,#REF!,29,FALSE)</f>
        <v>#REF!</v>
      </c>
      <c r="P9199" s="53" t="e">
        <f t="shared" si="721"/>
        <v>#REF!</v>
      </c>
      <c r="Q9199" s="53">
        <v>9.5969947944444449</v>
      </c>
    </row>
    <row r="9200" spans="1:17">
      <c r="A9200" s="51" t="s">
        <v>5414</v>
      </c>
      <c r="B9200" s="51">
        <f t="shared" si="717"/>
        <v>11</v>
      </c>
      <c r="C9200" s="51">
        <f t="shared" si="718"/>
        <v>720</v>
      </c>
      <c r="D9200" s="51" t="s">
        <v>3067</v>
      </c>
      <c r="E9200" s="54" t="str">
        <f t="shared" si="719"/>
        <v>030573</v>
      </c>
      <c r="F9200" s="51" t="e">
        <f>VLOOKUP(E9200,#REF!,8,FALSE)</f>
        <v>#REF!</v>
      </c>
      <c r="G9200" s="51" t="e">
        <f>VLOOKUP(E9200,#REF!,9,FALSE)</f>
        <v>#REF!</v>
      </c>
      <c r="H9200" s="52">
        <v>910095</v>
      </c>
      <c r="I9200" s="51" t="s">
        <v>5362</v>
      </c>
      <c r="J9200" s="53">
        <v>6.02</v>
      </c>
      <c r="K9200" s="53">
        <v>0</v>
      </c>
      <c r="L9200" s="53">
        <v>7.3981259541666669</v>
      </c>
      <c r="M9200" s="53">
        <v>0</v>
      </c>
      <c r="N9200" s="53">
        <f t="shared" si="720"/>
        <v>0</v>
      </c>
      <c r="O9200" s="53" t="e">
        <f>VLOOKUP(E9200,#REF!,29,FALSE)</f>
        <v>#REF!</v>
      </c>
      <c r="P9200" s="53" t="e">
        <f t="shared" si="721"/>
        <v>#REF!</v>
      </c>
      <c r="Q9200" s="53">
        <v>7.3981259541666669</v>
      </c>
    </row>
    <row r="9201" spans="1:17">
      <c r="A9201" s="51" t="s">
        <v>5414</v>
      </c>
      <c r="B9201" s="51">
        <f t="shared" si="717"/>
        <v>11</v>
      </c>
      <c r="C9201" s="51">
        <f t="shared" si="718"/>
        <v>720</v>
      </c>
      <c r="D9201" s="51" t="s">
        <v>2214</v>
      </c>
      <c r="E9201" s="54" t="str">
        <f t="shared" si="719"/>
        <v>030887</v>
      </c>
      <c r="F9201" s="51" t="e">
        <f>VLOOKUP(E9201,#REF!,8,FALSE)</f>
        <v>#REF!</v>
      </c>
      <c r="G9201" s="51" t="e">
        <f>VLOOKUP(E9201,#REF!,9,FALSE)</f>
        <v>#REF!</v>
      </c>
      <c r="H9201" s="52">
        <v>910212</v>
      </c>
      <c r="I9201" s="51" t="s">
        <v>5363</v>
      </c>
      <c r="J9201" s="53">
        <v>4.8</v>
      </c>
      <c r="K9201" s="53">
        <v>0</v>
      </c>
      <c r="L9201" s="53">
        <v>2.6918168902777779</v>
      </c>
      <c r="M9201" s="53">
        <v>0</v>
      </c>
      <c r="N9201" s="53">
        <f t="shared" si="720"/>
        <v>0</v>
      </c>
      <c r="O9201" s="53" t="e">
        <f>VLOOKUP(E9201,#REF!,29,FALSE)</f>
        <v>#REF!</v>
      </c>
      <c r="P9201" s="53" t="e">
        <f t="shared" si="721"/>
        <v>#REF!</v>
      </c>
      <c r="Q9201" s="53">
        <v>2.6918168902777779</v>
      </c>
    </row>
    <row r="9202" spans="1:17">
      <c r="A9202" s="51" t="s">
        <v>5414</v>
      </c>
      <c r="B9202" s="51">
        <f t="shared" si="717"/>
        <v>11</v>
      </c>
      <c r="C9202" s="51">
        <f t="shared" si="718"/>
        <v>720</v>
      </c>
      <c r="D9202" s="51" t="s">
        <v>3095</v>
      </c>
      <c r="E9202" s="54" t="str">
        <f t="shared" si="719"/>
        <v>032513</v>
      </c>
      <c r="F9202" s="51" t="e">
        <f>VLOOKUP(E9202,#REF!,8,FALSE)</f>
        <v>#REF!</v>
      </c>
      <c r="G9202" s="51" t="e">
        <f>VLOOKUP(E9202,#REF!,9,FALSE)</f>
        <v>#REF!</v>
      </c>
      <c r="H9202" s="52">
        <v>910451</v>
      </c>
      <c r="I9202" s="51" t="s">
        <v>5364</v>
      </c>
      <c r="J9202" s="53">
        <v>2.4700000000000002</v>
      </c>
      <c r="K9202" s="53">
        <v>0</v>
      </c>
      <c r="L9202" s="53">
        <v>2.5062110861111111</v>
      </c>
      <c r="M9202" s="53">
        <v>0</v>
      </c>
      <c r="N9202" s="53">
        <f t="shared" si="720"/>
        <v>0</v>
      </c>
      <c r="O9202" s="53" t="e">
        <f>VLOOKUP(E9202,#REF!,29,FALSE)</f>
        <v>#REF!</v>
      </c>
      <c r="P9202" s="53" t="e">
        <f t="shared" si="721"/>
        <v>#REF!</v>
      </c>
      <c r="Q9202" s="53">
        <v>2.5062110861111111</v>
      </c>
    </row>
    <row r="9203" spans="1:17">
      <c r="A9203" s="51" t="s">
        <v>5414</v>
      </c>
      <c r="B9203" s="51">
        <f t="shared" si="717"/>
        <v>11</v>
      </c>
      <c r="C9203" s="51">
        <f t="shared" si="718"/>
        <v>720</v>
      </c>
      <c r="D9203" s="51" t="s">
        <v>3105</v>
      </c>
      <c r="E9203" s="54" t="str">
        <f t="shared" si="719"/>
        <v>032511</v>
      </c>
      <c r="F9203" s="51" t="e">
        <f>VLOOKUP(E9203,#REF!,8,FALSE)</f>
        <v>#REF!</v>
      </c>
      <c r="G9203" s="51" t="e">
        <f>VLOOKUP(E9203,#REF!,9,FALSE)</f>
        <v>#REF!</v>
      </c>
      <c r="H9203" s="52">
        <v>910956</v>
      </c>
      <c r="I9203" s="51" t="s">
        <v>5365</v>
      </c>
      <c r="J9203" s="53">
        <v>6.22</v>
      </c>
      <c r="K9203" s="53">
        <v>0</v>
      </c>
      <c r="L9203" s="53">
        <v>7.2797419249999997</v>
      </c>
      <c r="M9203" s="53">
        <v>0</v>
      </c>
      <c r="N9203" s="53">
        <f t="shared" si="720"/>
        <v>0</v>
      </c>
      <c r="O9203" s="53" t="e">
        <f>VLOOKUP(E9203,#REF!,29,FALSE)</f>
        <v>#REF!</v>
      </c>
      <c r="P9203" s="53" t="e">
        <f t="shared" si="721"/>
        <v>#REF!</v>
      </c>
      <c r="Q9203" s="53">
        <v>7.2797419249999997</v>
      </c>
    </row>
    <row r="9204" spans="1:17">
      <c r="A9204" s="51" t="s">
        <v>5414</v>
      </c>
      <c r="B9204" s="51">
        <f t="shared" si="717"/>
        <v>11</v>
      </c>
      <c r="C9204" s="51">
        <f t="shared" si="718"/>
        <v>720</v>
      </c>
      <c r="D9204" s="51" t="s">
        <v>3341</v>
      </c>
      <c r="E9204" s="54" t="str">
        <f t="shared" si="719"/>
        <v>034207</v>
      </c>
      <c r="F9204" s="51" t="e">
        <f>VLOOKUP(E9204,#REF!,8,FALSE)</f>
        <v>#REF!</v>
      </c>
      <c r="G9204" s="51" t="e">
        <f>VLOOKUP(E9204,#REF!,9,FALSE)</f>
        <v>#REF!</v>
      </c>
      <c r="H9204" s="52">
        <v>912483</v>
      </c>
      <c r="I9204" s="51" t="s">
        <v>3342</v>
      </c>
      <c r="J9204" s="53">
        <v>8</v>
      </c>
      <c r="K9204" s="53">
        <v>7.9</v>
      </c>
      <c r="L9204" s="53">
        <v>6.964855755555555</v>
      </c>
      <c r="M9204" s="53">
        <v>6.8777950625000006</v>
      </c>
      <c r="N9204" s="53">
        <f t="shared" si="720"/>
        <v>4952.0124450000003</v>
      </c>
      <c r="O9204" s="53" t="e">
        <f>VLOOKUP(E9204,#REF!,29,FALSE)</f>
        <v>#REF!</v>
      </c>
      <c r="P9204" s="53" t="e">
        <f t="shared" si="721"/>
        <v>#REF!</v>
      </c>
      <c r="Q9204" s="53">
        <v>8.7060693055554514E-2</v>
      </c>
    </row>
    <row r="9205" spans="1:17">
      <c r="A9205" s="51" t="s">
        <v>5414</v>
      </c>
      <c r="B9205" s="51">
        <f t="shared" si="717"/>
        <v>11</v>
      </c>
      <c r="C9205" s="51">
        <f t="shared" si="718"/>
        <v>720</v>
      </c>
      <c r="D9205" s="51" t="s">
        <v>3343</v>
      </c>
      <c r="E9205" s="54" t="str">
        <f t="shared" si="719"/>
        <v>034208</v>
      </c>
      <c r="F9205" s="51" t="e">
        <f>VLOOKUP(E9205,#REF!,8,FALSE)</f>
        <v>#REF!</v>
      </c>
      <c r="G9205" s="51" t="e">
        <f>VLOOKUP(E9205,#REF!,9,FALSE)</f>
        <v>#REF!</v>
      </c>
      <c r="H9205" s="52">
        <v>912485</v>
      </c>
      <c r="I9205" s="51" t="s">
        <v>3344</v>
      </c>
      <c r="J9205" s="53">
        <v>7.9</v>
      </c>
      <c r="K9205" s="53">
        <v>7.9</v>
      </c>
      <c r="L9205" s="53">
        <v>8.4063157374999999</v>
      </c>
      <c r="M9205" s="53">
        <v>8.4063157652777782</v>
      </c>
      <c r="N9205" s="53">
        <f t="shared" si="720"/>
        <v>6052.5473510000002</v>
      </c>
      <c r="O9205" s="53" t="e">
        <f>VLOOKUP(E9205,#REF!,29,FALSE)</f>
        <v>#REF!</v>
      </c>
      <c r="P9205" s="53" t="e">
        <f t="shared" si="721"/>
        <v>#REF!</v>
      </c>
      <c r="Q9205" s="53">
        <v>0</v>
      </c>
    </row>
    <row r="9206" spans="1:17">
      <c r="A9206" s="51" t="s">
        <v>5414</v>
      </c>
      <c r="B9206" s="51">
        <f t="shared" si="717"/>
        <v>11</v>
      </c>
      <c r="C9206" s="51">
        <f t="shared" si="718"/>
        <v>720</v>
      </c>
      <c r="D9206" s="51" t="s">
        <v>3339</v>
      </c>
      <c r="E9206" s="54" t="str">
        <f t="shared" si="719"/>
        <v>034206</v>
      </c>
      <c r="F9206" s="51" t="e">
        <f>VLOOKUP(E9206,#REF!,8,FALSE)</f>
        <v>#REF!</v>
      </c>
      <c r="G9206" s="51" t="e">
        <f>VLOOKUP(E9206,#REF!,9,FALSE)</f>
        <v>#REF!</v>
      </c>
      <c r="H9206" s="52">
        <v>912518</v>
      </c>
      <c r="I9206" s="51" t="s">
        <v>3340</v>
      </c>
      <c r="J9206" s="53">
        <v>4</v>
      </c>
      <c r="K9206" s="53">
        <v>4</v>
      </c>
      <c r="L9206" s="53">
        <v>4.3659237916666669</v>
      </c>
      <c r="M9206" s="53">
        <v>4.3659238</v>
      </c>
      <c r="N9206" s="53">
        <f t="shared" si="720"/>
        <v>3143.4651359999998</v>
      </c>
      <c r="O9206" s="53" t="e">
        <f>VLOOKUP(E9206,#REF!,29,FALSE)</f>
        <v>#REF!</v>
      </c>
      <c r="P9206" s="53" t="e">
        <f t="shared" si="721"/>
        <v>#REF!</v>
      </c>
      <c r="Q9206" s="53">
        <v>0</v>
      </c>
    </row>
    <row r="9207" spans="1:17">
      <c r="A9207" s="51" t="s">
        <v>5414</v>
      </c>
      <c r="B9207" s="51">
        <f t="shared" si="717"/>
        <v>11</v>
      </c>
      <c r="C9207" s="51">
        <f t="shared" si="718"/>
        <v>720</v>
      </c>
      <c r="D9207" s="51" t="s">
        <v>3173</v>
      </c>
      <c r="E9207" s="54" t="str">
        <f t="shared" si="719"/>
        <v>034966</v>
      </c>
      <c r="F9207" s="51" t="e">
        <f>VLOOKUP(E9207,#REF!,8,FALSE)</f>
        <v>#REF!</v>
      </c>
      <c r="G9207" s="51" t="e">
        <f>VLOOKUP(E9207,#REF!,9,FALSE)</f>
        <v>#REF!</v>
      </c>
      <c r="H9207" s="52">
        <v>913315</v>
      </c>
      <c r="I9207" s="51" t="s">
        <v>3174</v>
      </c>
      <c r="J9207" s="53">
        <v>18.97</v>
      </c>
      <c r="K9207" s="53">
        <v>16.93</v>
      </c>
      <c r="L9207" s="53">
        <v>19.110939916666666</v>
      </c>
      <c r="M9207" s="53">
        <v>19.110939916666666</v>
      </c>
      <c r="N9207" s="53">
        <f t="shared" si="720"/>
        <v>13759.87674</v>
      </c>
      <c r="O9207" s="53" t="e">
        <f>VLOOKUP(E9207,#REF!,29,FALSE)</f>
        <v>#REF!</v>
      </c>
      <c r="P9207" s="53" t="e">
        <f t="shared" si="721"/>
        <v>#REF!</v>
      </c>
      <c r="Q9207" s="53">
        <v>0</v>
      </c>
    </row>
    <row r="9208" spans="1:17">
      <c r="A9208" s="51" t="s">
        <v>5414</v>
      </c>
      <c r="B9208" s="51">
        <f t="shared" si="717"/>
        <v>11</v>
      </c>
      <c r="C9208" s="51">
        <f t="shared" si="718"/>
        <v>720</v>
      </c>
      <c r="D9208" s="51" t="s">
        <v>3366</v>
      </c>
      <c r="E9208" s="54" t="str">
        <f t="shared" si="719"/>
        <v>000331</v>
      </c>
      <c r="F9208" s="51" t="e">
        <f>VLOOKUP(E9208,#REF!,8,FALSE)</f>
        <v>#REF!</v>
      </c>
      <c r="G9208" s="51" t="e">
        <f>VLOOKUP(E9208,#REF!,9,FALSE)</f>
        <v>#REF!</v>
      </c>
      <c r="H9208" s="52">
        <v>913553</v>
      </c>
      <c r="I9208" s="51" t="s">
        <v>5366</v>
      </c>
      <c r="J9208" s="53">
        <v>8.5950000000000006</v>
      </c>
      <c r="K9208" s="53">
        <v>0</v>
      </c>
      <c r="L9208" s="53">
        <v>6.0698885638888882</v>
      </c>
      <c r="M9208" s="53">
        <v>0</v>
      </c>
      <c r="N9208" s="53">
        <f t="shared" si="720"/>
        <v>0</v>
      </c>
      <c r="O9208" s="53" t="e">
        <f>VLOOKUP(E9208,#REF!,29,FALSE)</f>
        <v>#REF!</v>
      </c>
      <c r="P9208" s="53" t="e">
        <f t="shared" si="721"/>
        <v>#REF!</v>
      </c>
      <c r="Q9208" s="53">
        <v>6.0698885638888882</v>
      </c>
    </row>
    <row r="9209" spans="1:17">
      <c r="A9209" s="51" t="s">
        <v>5414</v>
      </c>
      <c r="B9209" s="51">
        <f t="shared" si="717"/>
        <v>11</v>
      </c>
      <c r="C9209" s="51">
        <f t="shared" si="718"/>
        <v>720</v>
      </c>
      <c r="D9209" s="51" t="s">
        <v>3036</v>
      </c>
      <c r="E9209" s="54" t="str">
        <f t="shared" si="719"/>
        <v>032162</v>
      </c>
      <c r="F9209" s="51" t="e">
        <f>VLOOKUP(E9209,#REF!,8,FALSE)</f>
        <v>#REF!</v>
      </c>
      <c r="G9209" s="51" t="e">
        <f>VLOOKUP(E9209,#REF!,9,FALSE)</f>
        <v>#REF!</v>
      </c>
      <c r="H9209" s="52">
        <v>913911</v>
      </c>
      <c r="I9209" s="51" t="s">
        <v>5367</v>
      </c>
      <c r="J9209" s="53">
        <v>1.94</v>
      </c>
      <c r="K9209" s="53">
        <v>0</v>
      </c>
      <c r="L9209" s="53">
        <v>0.81162052777777771</v>
      </c>
      <c r="M9209" s="53">
        <v>0</v>
      </c>
      <c r="N9209" s="53">
        <f t="shared" si="720"/>
        <v>0</v>
      </c>
      <c r="O9209" s="53" t="e">
        <f>VLOOKUP(E9209,#REF!,29,FALSE)</f>
        <v>#REF!</v>
      </c>
      <c r="P9209" s="53" t="e">
        <f t="shared" si="721"/>
        <v>#REF!</v>
      </c>
      <c r="Q9209" s="53">
        <v>0.81162052777777771</v>
      </c>
    </row>
    <row r="9210" spans="1:17">
      <c r="A9210" s="51" t="s">
        <v>5414</v>
      </c>
      <c r="B9210" s="51">
        <f t="shared" si="717"/>
        <v>11</v>
      </c>
      <c r="C9210" s="51">
        <f t="shared" si="718"/>
        <v>720</v>
      </c>
      <c r="D9210" s="51" t="s">
        <v>3346</v>
      </c>
      <c r="E9210" s="54" t="str">
        <f t="shared" si="719"/>
        <v>033841</v>
      </c>
      <c r="F9210" s="51" t="e">
        <f>VLOOKUP(E9210,#REF!,8,FALSE)</f>
        <v>#REF!</v>
      </c>
      <c r="G9210" s="51" t="e">
        <f>VLOOKUP(E9210,#REF!,9,FALSE)</f>
        <v>#REF!</v>
      </c>
      <c r="H9210" s="52">
        <v>915345</v>
      </c>
      <c r="I9210" s="51" t="s">
        <v>5368</v>
      </c>
      <c r="J9210" s="53">
        <v>14.6</v>
      </c>
      <c r="K9210" s="53">
        <v>9.8999970000000008</v>
      </c>
      <c r="L9210" s="53">
        <v>7.6604595916666662</v>
      </c>
      <c r="M9210" s="53">
        <v>5.3948609138888886</v>
      </c>
      <c r="N9210" s="53">
        <f t="shared" si="720"/>
        <v>3884.2998579999999</v>
      </c>
      <c r="O9210" s="53" t="e">
        <f>VLOOKUP(E9210,#REF!,29,FALSE)</f>
        <v>#REF!</v>
      </c>
      <c r="P9210" s="53" t="e">
        <f t="shared" si="721"/>
        <v>#REF!</v>
      </c>
      <c r="Q9210" s="53">
        <v>2.2655986777777781</v>
      </c>
    </row>
    <row r="9211" spans="1:17">
      <c r="A9211" s="51" t="s">
        <v>5414</v>
      </c>
      <c r="B9211" s="51">
        <f t="shared" si="717"/>
        <v>11</v>
      </c>
      <c r="C9211" s="51">
        <f t="shared" si="718"/>
        <v>720</v>
      </c>
      <c r="D9211" s="51" t="s">
        <v>3348</v>
      </c>
      <c r="E9211" s="54" t="str">
        <f t="shared" si="719"/>
        <v>033842</v>
      </c>
      <c r="F9211" s="51" t="e">
        <f>VLOOKUP(E9211,#REF!,8,FALSE)</f>
        <v>#REF!</v>
      </c>
      <c r="G9211" s="51" t="e">
        <f>VLOOKUP(E9211,#REF!,9,FALSE)</f>
        <v>#REF!</v>
      </c>
      <c r="H9211" s="52">
        <v>915346</v>
      </c>
      <c r="I9211" s="51" t="s">
        <v>5369</v>
      </c>
      <c r="J9211" s="53">
        <v>16.399999999999999</v>
      </c>
      <c r="K9211" s="53">
        <v>9.8999970000000008</v>
      </c>
      <c r="L9211" s="53">
        <v>9.2140091166666664</v>
      </c>
      <c r="M9211" s="53">
        <v>5.7767435499999999</v>
      </c>
      <c r="N9211" s="53">
        <f t="shared" si="720"/>
        <v>4159.2553559999997</v>
      </c>
      <c r="O9211" s="53" t="e">
        <f>VLOOKUP(E9211,#REF!,29,FALSE)</f>
        <v>#REF!</v>
      </c>
      <c r="P9211" s="53" t="e">
        <f t="shared" si="721"/>
        <v>#REF!</v>
      </c>
      <c r="Q9211" s="53">
        <v>3.4372655666666674</v>
      </c>
    </row>
    <row r="9212" spans="1:17">
      <c r="A9212" s="51" t="s">
        <v>5414</v>
      </c>
      <c r="B9212" s="51">
        <f t="shared" si="717"/>
        <v>11</v>
      </c>
      <c r="C9212" s="51">
        <f t="shared" si="718"/>
        <v>720</v>
      </c>
      <c r="D9212" s="51" t="s">
        <v>3350</v>
      </c>
      <c r="E9212" s="54" t="str">
        <f t="shared" si="719"/>
        <v>033843</v>
      </c>
      <c r="F9212" s="51" t="e">
        <f>VLOOKUP(E9212,#REF!,8,FALSE)</f>
        <v>#REF!</v>
      </c>
      <c r="G9212" s="51" t="e">
        <f>VLOOKUP(E9212,#REF!,9,FALSE)</f>
        <v>#REF!</v>
      </c>
      <c r="H9212" s="52">
        <v>915347</v>
      </c>
      <c r="I9212" s="51" t="s">
        <v>5370</v>
      </c>
      <c r="J9212" s="53">
        <v>14.6</v>
      </c>
      <c r="K9212" s="53">
        <v>9.8999970000000008</v>
      </c>
      <c r="L9212" s="53">
        <v>7.8932891097222218</v>
      </c>
      <c r="M9212" s="53">
        <v>5.5588305430555556</v>
      </c>
      <c r="N9212" s="53">
        <f t="shared" si="720"/>
        <v>4002.3579909999999</v>
      </c>
      <c r="O9212" s="53" t="e">
        <f>VLOOKUP(E9212,#REF!,29,FALSE)</f>
        <v>#REF!</v>
      </c>
      <c r="P9212" s="53" t="e">
        <f t="shared" si="721"/>
        <v>#REF!</v>
      </c>
      <c r="Q9212" s="53">
        <v>2.3344585666666666</v>
      </c>
    </row>
    <row r="9213" spans="1:17">
      <c r="A9213" s="51" t="s">
        <v>5414</v>
      </c>
      <c r="B9213" s="51">
        <f t="shared" si="717"/>
        <v>11</v>
      </c>
      <c r="C9213" s="51">
        <f t="shared" si="718"/>
        <v>720</v>
      </c>
      <c r="D9213" s="51" t="s">
        <v>3360</v>
      </c>
      <c r="E9213" s="54" t="str">
        <f t="shared" si="719"/>
        <v>037577</v>
      </c>
      <c r="F9213" s="51" t="e">
        <f>VLOOKUP(E9213,#REF!,8,FALSE)</f>
        <v>#REF!</v>
      </c>
      <c r="G9213" s="51" t="e">
        <f>VLOOKUP(E9213,#REF!,9,FALSE)</f>
        <v>#REF!</v>
      </c>
      <c r="H9213" s="52">
        <v>915368</v>
      </c>
      <c r="I9213" s="51" t="s">
        <v>5371</v>
      </c>
      <c r="J9213" s="53">
        <v>16.399999999999999</v>
      </c>
      <c r="K9213" s="53">
        <v>9.8999970000000008</v>
      </c>
      <c r="L9213" s="53">
        <v>9.1135430222222222</v>
      </c>
      <c r="M9213" s="53">
        <v>5.7137561124999996</v>
      </c>
      <c r="N9213" s="53">
        <f t="shared" si="720"/>
        <v>4113.9044009999998</v>
      </c>
      <c r="O9213" s="53" t="e">
        <f>VLOOKUP(E9213,#REF!,29,FALSE)</f>
        <v>#REF!</v>
      </c>
      <c r="P9213" s="53" t="e">
        <f t="shared" si="721"/>
        <v>#REF!</v>
      </c>
      <c r="Q9213" s="53">
        <v>3.3997869097222231</v>
      </c>
    </row>
    <row r="9214" spans="1:17">
      <c r="A9214" s="51" t="s">
        <v>5414</v>
      </c>
      <c r="B9214" s="51">
        <f t="shared" si="717"/>
        <v>11</v>
      </c>
      <c r="C9214" s="51">
        <f t="shared" si="718"/>
        <v>720</v>
      </c>
      <c r="D9214" s="51" t="s">
        <v>3356</v>
      </c>
      <c r="E9214" s="54" t="str">
        <f t="shared" si="719"/>
        <v>037588</v>
      </c>
      <c r="F9214" s="51" t="e">
        <f>VLOOKUP(E9214,#REF!,8,FALSE)</f>
        <v>#REF!</v>
      </c>
      <c r="G9214" s="51" t="e">
        <f>VLOOKUP(E9214,#REF!,9,FALSE)</f>
        <v>#REF!</v>
      </c>
      <c r="H9214" s="52">
        <v>915369</v>
      </c>
      <c r="I9214" s="51" t="s">
        <v>5372</v>
      </c>
      <c r="J9214" s="53">
        <v>16.399999999999999</v>
      </c>
      <c r="K9214" s="53">
        <v>9.8999970000000008</v>
      </c>
      <c r="L9214" s="53">
        <v>8.2600565027777773</v>
      </c>
      <c r="M9214" s="53">
        <v>5.1786608361111108</v>
      </c>
      <c r="N9214" s="53">
        <f t="shared" si="720"/>
        <v>3728.6358019999998</v>
      </c>
      <c r="O9214" s="53" t="e">
        <f>VLOOKUP(E9214,#REF!,29,FALSE)</f>
        <v>#REF!</v>
      </c>
      <c r="P9214" s="53" t="e">
        <f t="shared" si="721"/>
        <v>#REF!</v>
      </c>
      <c r="Q9214" s="53">
        <v>3.0813956666666664</v>
      </c>
    </row>
    <row r="9215" spans="1:17">
      <c r="A9215" s="51" t="s">
        <v>5414</v>
      </c>
      <c r="B9215" s="51">
        <f t="shared" si="717"/>
        <v>11</v>
      </c>
      <c r="C9215" s="51">
        <f t="shared" si="718"/>
        <v>720</v>
      </c>
      <c r="D9215" s="51" t="s">
        <v>3358</v>
      </c>
      <c r="E9215" s="54" t="str">
        <f t="shared" si="719"/>
        <v>037589</v>
      </c>
      <c r="F9215" s="51" t="e">
        <f>VLOOKUP(E9215,#REF!,8,FALSE)</f>
        <v>#REF!</v>
      </c>
      <c r="G9215" s="51" t="e">
        <f>VLOOKUP(E9215,#REF!,9,FALSE)</f>
        <v>#REF!</v>
      </c>
      <c r="H9215" s="52">
        <v>915370</v>
      </c>
      <c r="I9215" s="51" t="s">
        <v>5373</v>
      </c>
      <c r="J9215" s="53">
        <v>16.399999999999999</v>
      </c>
      <c r="K9215" s="53">
        <v>9.8999970000000008</v>
      </c>
      <c r="L9215" s="53">
        <v>9.0082225749999996</v>
      </c>
      <c r="M9215" s="53">
        <v>5.6477252416666666</v>
      </c>
      <c r="N9215" s="53">
        <f t="shared" si="720"/>
        <v>4066.3621739999999</v>
      </c>
      <c r="O9215" s="53" t="e">
        <f>VLOOKUP(E9215,#REF!,29,FALSE)</f>
        <v>#REF!</v>
      </c>
      <c r="P9215" s="53" t="e">
        <f t="shared" si="721"/>
        <v>#REF!</v>
      </c>
      <c r="Q9215" s="53">
        <v>3.360497333333333</v>
      </c>
    </row>
    <row r="9216" spans="1:17">
      <c r="A9216" s="51" t="s">
        <v>5414</v>
      </c>
      <c r="B9216" s="51">
        <f t="shared" si="717"/>
        <v>11</v>
      </c>
      <c r="C9216" s="51">
        <f t="shared" si="718"/>
        <v>720</v>
      </c>
      <c r="D9216" s="51" t="s">
        <v>3352</v>
      </c>
      <c r="E9216" s="54" t="str">
        <f t="shared" si="719"/>
        <v>033844</v>
      </c>
      <c r="F9216" s="51" t="e">
        <f>VLOOKUP(E9216,#REF!,8,FALSE)</f>
        <v>#REF!</v>
      </c>
      <c r="G9216" s="51" t="e">
        <f>VLOOKUP(E9216,#REF!,9,FALSE)</f>
        <v>#REF!</v>
      </c>
      <c r="H9216" s="52">
        <v>915391</v>
      </c>
      <c r="I9216" s="51" t="s">
        <v>5374</v>
      </c>
      <c r="J9216" s="53">
        <v>16.399999999999999</v>
      </c>
      <c r="K9216" s="53">
        <v>9.8999970000000008</v>
      </c>
      <c r="L9216" s="53">
        <v>9.7394709097222218</v>
      </c>
      <c r="M9216" s="53">
        <v>6.1061829708333333</v>
      </c>
      <c r="N9216" s="53">
        <f t="shared" si="720"/>
        <v>4396.4517390000001</v>
      </c>
      <c r="O9216" s="53" t="e">
        <f>VLOOKUP(E9216,#REF!,29,FALSE)</f>
        <v>#REF!</v>
      </c>
      <c r="P9216" s="53" t="e">
        <f t="shared" si="721"/>
        <v>#REF!</v>
      </c>
      <c r="Q9216" s="53">
        <v>3.633287938888889</v>
      </c>
    </row>
    <row r="9217" spans="1:17">
      <c r="A9217" s="51" t="s">
        <v>5414</v>
      </c>
      <c r="B9217" s="51">
        <f t="shared" si="717"/>
        <v>11</v>
      </c>
      <c r="C9217" s="51">
        <f t="shared" si="718"/>
        <v>720</v>
      </c>
      <c r="D9217" s="51" t="s">
        <v>3354</v>
      </c>
      <c r="E9217" s="54" t="str">
        <f t="shared" si="719"/>
        <v>033845</v>
      </c>
      <c r="F9217" s="51" t="e">
        <f>VLOOKUP(E9217,#REF!,8,FALSE)</f>
        <v>#REF!</v>
      </c>
      <c r="G9217" s="51" t="e">
        <f>VLOOKUP(E9217,#REF!,9,FALSE)</f>
        <v>#REF!</v>
      </c>
      <c r="H9217" s="52">
        <v>915392</v>
      </c>
      <c r="I9217" s="51" t="s">
        <v>5375</v>
      </c>
      <c r="J9217" s="53">
        <v>16.399999999999999</v>
      </c>
      <c r="K9217" s="53">
        <v>0</v>
      </c>
      <c r="L9217" s="53">
        <v>9.6270582611111113</v>
      </c>
      <c r="M9217" s="53">
        <v>0</v>
      </c>
      <c r="N9217" s="53">
        <f t="shared" si="720"/>
        <v>0</v>
      </c>
      <c r="O9217" s="53" t="e">
        <f>VLOOKUP(E9217,#REF!,29,FALSE)</f>
        <v>#REF!</v>
      </c>
      <c r="P9217" s="53" t="e">
        <f t="shared" si="721"/>
        <v>#REF!</v>
      </c>
      <c r="Q9217" s="53">
        <v>9.6270582611111113</v>
      </c>
    </row>
    <row r="9218" spans="1:17">
      <c r="A9218" s="51" t="s">
        <v>5414</v>
      </c>
      <c r="B9218" s="51">
        <f t="shared" si="717"/>
        <v>11</v>
      </c>
      <c r="C9218" s="51">
        <f t="shared" si="718"/>
        <v>720</v>
      </c>
      <c r="D9218" s="51" t="s">
        <v>3378</v>
      </c>
      <c r="E9218" s="54" t="str">
        <f t="shared" si="719"/>
        <v>033469</v>
      </c>
      <c r="F9218" s="51" t="e">
        <f>VLOOKUP(E9218,#REF!,8,FALSE)</f>
        <v>#REF!</v>
      </c>
      <c r="G9218" s="51" t="e">
        <f>VLOOKUP(E9218,#REF!,9,FALSE)</f>
        <v>#REF!</v>
      </c>
      <c r="H9218" s="52">
        <v>915671</v>
      </c>
      <c r="I9218" s="51" t="s">
        <v>3379</v>
      </c>
      <c r="J9218" s="53">
        <v>7.5</v>
      </c>
      <c r="K9218" s="53">
        <v>6.8</v>
      </c>
      <c r="L9218" s="53">
        <v>4.3494145</v>
      </c>
      <c r="M9218" s="53">
        <v>4.3494144652777775</v>
      </c>
      <c r="N9218" s="53">
        <f t="shared" si="720"/>
        <v>3131.5784149999999</v>
      </c>
      <c r="O9218" s="53" t="e">
        <f>VLOOKUP(E9218,#REF!,29,FALSE)</f>
        <v>#REF!</v>
      </c>
      <c r="P9218" s="53" t="e">
        <f t="shared" si="721"/>
        <v>#REF!</v>
      </c>
      <c r="Q9218" s="53">
        <v>3.4722221976658653E-8</v>
      </c>
    </row>
    <row r="9219" spans="1:17">
      <c r="A9219" s="51" t="s">
        <v>5414</v>
      </c>
      <c r="B9219" s="51">
        <f t="shared" ref="B9219:B9282" si="722">MONTH(A9219)</f>
        <v>11</v>
      </c>
      <c r="C9219" s="51">
        <f t="shared" ref="C9219:C9282" si="723">VLOOKUP(B9219,T:V,3,FALSE)</f>
        <v>720</v>
      </c>
      <c r="D9219" s="51" t="s">
        <v>3380</v>
      </c>
      <c r="E9219" s="54" t="str">
        <f t="shared" ref="E9219:E9282" si="724">RIGHT(LEFT(D9219,16),6)</f>
        <v>033470</v>
      </c>
      <c r="F9219" s="51" t="e">
        <f>VLOOKUP(E9219,#REF!,8,FALSE)</f>
        <v>#REF!</v>
      </c>
      <c r="G9219" s="51" t="e">
        <f>VLOOKUP(E9219,#REF!,9,FALSE)</f>
        <v>#REF!</v>
      </c>
      <c r="H9219" s="52">
        <v>915691</v>
      </c>
      <c r="I9219" s="51" t="s">
        <v>3381</v>
      </c>
      <c r="J9219" s="53">
        <v>7.5</v>
      </c>
      <c r="K9219" s="53">
        <v>6.8</v>
      </c>
      <c r="L9219" s="53">
        <v>5.1549461694444449</v>
      </c>
      <c r="M9219" s="53">
        <v>5.1549462111111106</v>
      </c>
      <c r="N9219" s="53">
        <f t="shared" ref="N9219:N9282" si="725">M9219*C9219</f>
        <v>3711.5612719999995</v>
      </c>
      <c r="O9219" s="53" t="e">
        <f>VLOOKUP(E9219,#REF!,29,FALSE)</f>
        <v>#REF!</v>
      </c>
      <c r="P9219" s="53" t="e">
        <f t="shared" ref="P9219:P9282" si="726">N9219*O9219</f>
        <v>#REF!</v>
      </c>
      <c r="Q9219" s="53">
        <v>0</v>
      </c>
    </row>
    <row r="9220" spans="1:17">
      <c r="A9220" s="51" t="s">
        <v>5414</v>
      </c>
      <c r="B9220" s="51">
        <f t="shared" si="722"/>
        <v>11</v>
      </c>
      <c r="C9220" s="51">
        <f t="shared" si="723"/>
        <v>720</v>
      </c>
      <c r="D9220" s="51" t="s">
        <v>3382</v>
      </c>
      <c r="E9220" s="54" t="str">
        <f t="shared" si="724"/>
        <v>033471</v>
      </c>
      <c r="F9220" s="51" t="e">
        <f>VLOOKUP(E9220,#REF!,8,FALSE)</f>
        <v>#REF!</v>
      </c>
      <c r="G9220" s="51" t="e">
        <f>VLOOKUP(E9220,#REF!,9,FALSE)</f>
        <v>#REF!</v>
      </c>
      <c r="H9220" s="52">
        <v>915711</v>
      </c>
      <c r="I9220" s="51" t="s">
        <v>3383</v>
      </c>
      <c r="J9220" s="53">
        <v>7.5</v>
      </c>
      <c r="K9220" s="53">
        <v>6.8</v>
      </c>
      <c r="L9220" s="53">
        <v>4.9445050541666671</v>
      </c>
      <c r="M9220" s="53">
        <v>4.9445050722222224</v>
      </c>
      <c r="N9220" s="53">
        <f t="shared" si="725"/>
        <v>3560.0436520000003</v>
      </c>
      <c r="O9220" s="53" t="e">
        <f>VLOOKUP(E9220,#REF!,29,FALSE)</f>
        <v>#REF!</v>
      </c>
      <c r="P9220" s="53" t="e">
        <f t="shared" si="726"/>
        <v>#REF!</v>
      </c>
      <c r="Q9220" s="53">
        <v>0</v>
      </c>
    </row>
    <row r="9221" spans="1:17">
      <c r="A9221" s="51" t="s">
        <v>5414</v>
      </c>
      <c r="B9221" s="51">
        <f t="shared" si="722"/>
        <v>11</v>
      </c>
      <c r="C9221" s="51">
        <f t="shared" si="723"/>
        <v>720</v>
      </c>
      <c r="D9221" s="51" t="s">
        <v>3384</v>
      </c>
      <c r="E9221" s="54" t="str">
        <f t="shared" si="724"/>
        <v>033473</v>
      </c>
      <c r="F9221" s="51" t="e">
        <f>VLOOKUP(E9221,#REF!,8,FALSE)</f>
        <v>#REF!</v>
      </c>
      <c r="G9221" s="51" t="e">
        <f>VLOOKUP(E9221,#REF!,9,FALSE)</f>
        <v>#REF!</v>
      </c>
      <c r="H9221" s="52">
        <v>915731</v>
      </c>
      <c r="I9221" s="51" t="s">
        <v>3385</v>
      </c>
      <c r="J9221" s="53">
        <v>7.5</v>
      </c>
      <c r="K9221" s="53">
        <v>6.8</v>
      </c>
      <c r="L9221" s="53">
        <v>5.3593631749999995</v>
      </c>
      <c r="M9221" s="53">
        <v>5.3593631972222218</v>
      </c>
      <c r="N9221" s="53">
        <f t="shared" si="725"/>
        <v>3858.7415019999999</v>
      </c>
      <c r="O9221" s="53" t="e">
        <f>VLOOKUP(E9221,#REF!,29,FALSE)</f>
        <v>#REF!</v>
      </c>
      <c r="P9221" s="53" t="e">
        <f t="shared" si="726"/>
        <v>#REF!</v>
      </c>
      <c r="Q9221" s="53">
        <v>0</v>
      </c>
    </row>
    <row r="9222" spans="1:17">
      <c r="A9222" s="51" t="s">
        <v>5414</v>
      </c>
      <c r="B9222" s="51">
        <f t="shared" si="722"/>
        <v>11</v>
      </c>
      <c r="C9222" s="51">
        <f t="shared" si="723"/>
        <v>720</v>
      </c>
      <c r="D9222" s="51" t="s">
        <v>3392</v>
      </c>
      <c r="E9222" s="54" t="str">
        <f t="shared" si="724"/>
        <v>036985</v>
      </c>
      <c r="F9222" s="51" t="e">
        <f>VLOOKUP(E9222,#REF!,8,FALSE)</f>
        <v>#REF!</v>
      </c>
      <c r="G9222" s="51" t="e">
        <f>VLOOKUP(E9222,#REF!,9,FALSE)</f>
        <v>#REF!</v>
      </c>
      <c r="H9222" s="52">
        <v>917896</v>
      </c>
      <c r="I9222" s="51" t="s">
        <v>5376</v>
      </c>
      <c r="J9222" s="53">
        <v>19.3</v>
      </c>
      <c r="K9222" s="53">
        <v>17.7</v>
      </c>
      <c r="L9222" s="53">
        <v>18.176762701388888</v>
      </c>
      <c r="M9222" s="53">
        <v>17.313134576388887</v>
      </c>
      <c r="N9222" s="53">
        <f t="shared" si="725"/>
        <v>12465.456894999998</v>
      </c>
      <c r="O9222" s="53" t="e">
        <f>VLOOKUP(E9222,#REF!,29,FALSE)</f>
        <v>#REF!</v>
      </c>
      <c r="P9222" s="53" t="e">
        <f t="shared" si="726"/>
        <v>#REF!</v>
      </c>
      <c r="Q9222" s="53">
        <v>0.86362812500000119</v>
      </c>
    </row>
    <row r="9223" spans="1:17">
      <c r="A9223" s="51" t="s">
        <v>5414</v>
      </c>
      <c r="B9223" s="51">
        <f t="shared" si="722"/>
        <v>11</v>
      </c>
      <c r="C9223" s="51">
        <f t="shared" si="723"/>
        <v>720</v>
      </c>
      <c r="D9223" s="51" t="s">
        <v>3394</v>
      </c>
      <c r="E9223" s="54" t="str">
        <f t="shared" si="724"/>
        <v>036981</v>
      </c>
      <c r="F9223" s="51" t="e">
        <f>VLOOKUP(E9223,#REF!,8,FALSE)</f>
        <v>#REF!</v>
      </c>
      <c r="G9223" s="51" t="e">
        <f>VLOOKUP(E9223,#REF!,9,FALSE)</f>
        <v>#REF!</v>
      </c>
      <c r="H9223" s="52">
        <v>917913</v>
      </c>
      <c r="I9223" s="51" t="s">
        <v>5377</v>
      </c>
      <c r="J9223" s="53">
        <v>18.7</v>
      </c>
      <c r="K9223" s="53">
        <v>17.899999000000001</v>
      </c>
      <c r="L9223" s="53">
        <v>21.259121594444444</v>
      </c>
      <c r="M9223" s="53">
        <v>21.134887430555555</v>
      </c>
      <c r="N9223" s="53">
        <f t="shared" si="725"/>
        <v>15217.11895</v>
      </c>
      <c r="O9223" s="53" t="e">
        <f>VLOOKUP(E9223,#REF!,29,FALSE)</f>
        <v>#REF!</v>
      </c>
      <c r="P9223" s="53" t="e">
        <f t="shared" si="726"/>
        <v>#REF!</v>
      </c>
      <c r="Q9223" s="53">
        <v>0.12423416388889008</v>
      </c>
    </row>
    <row r="9224" spans="1:17">
      <c r="A9224" s="51" t="s">
        <v>5414</v>
      </c>
      <c r="B9224" s="51">
        <f t="shared" si="722"/>
        <v>11</v>
      </c>
      <c r="C9224" s="51">
        <f t="shared" si="723"/>
        <v>720</v>
      </c>
      <c r="D9224" s="51" t="s">
        <v>3082</v>
      </c>
      <c r="E9224" s="54" t="str">
        <f t="shared" si="724"/>
        <v>029045</v>
      </c>
      <c r="F9224" s="51" t="e">
        <f>VLOOKUP(E9224,#REF!,8,FALSE)</f>
        <v>#REF!</v>
      </c>
      <c r="G9224" s="51" t="e">
        <f>VLOOKUP(E9224,#REF!,9,FALSE)</f>
        <v>#REF!</v>
      </c>
      <c r="H9224" s="52">
        <v>918788</v>
      </c>
      <c r="I9224" s="51" t="s">
        <v>5378</v>
      </c>
      <c r="J9224" s="53">
        <v>6.37</v>
      </c>
      <c r="K9224" s="53">
        <v>0</v>
      </c>
      <c r="L9224" s="53">
        <v>4.8341831208333339</v>
      </c>
      <c r="M9224" s="53">
        <v>0</v>
      </c>
      <c r="N9224" s="53">
        <f t="shared" si="725"/>
        <v>0</v>
      </c>
      <c r="O9224" s="53" t="e">
        <f>VLOOKUP(E9224,#REF!,29,FALSE)</f>
        <v>#REF!</v>
      </c>
      <c r="P9224" s="53" t="e">
        <f t="shared" si="726"/>
        <v>#REF!</v>
      </c>
      <c r="Q9224" s="53">
        <v>4.8341831208333339</v>
      </c>
    </row>
    <row r="9225" spans="1:17">
      <c r="A9225" s="51" t="s">
        <v>5414</v>
      </c>
      <c r="B9225" s="51">
        <f t="shared" si="722"/>
        <v>11</v>
      </c>
      <c r="C9225" s="51">
        <f t="shared" si="723"/>
        <v>720</v>
      </c>
      <c r="D9225" s="51" t="s">
        <v>3046</v>
      </c>
      <c r="E9225" s="54" t="str">
        <f t="shared" si="724"/>
        <v>034865</v>
      </c>
      <c r="F9225" s="51" t="e">
        <f>VLOOKUP(E9225,#REF!,8,FALSE)</f>
        <v>#REF!</v>
      </c>
      <c r="G9225" s="51" t="e">
        <f>VLOOKUP(E9225,#REF!,9,FALSE)</f>
        <v>#REF!</v>
      </c>
      <c r="H9225" s="52">
        <v>923445</v>
      </c>
      <c r="I9225" s="51" t="s">
        <v>5379</v>
      </c>
      <c r="J9225" s="53">
        <v>5.32</v>
      </c>
      <c r="K9225" s="53">
        <v>0</v>
      </c>
      <c r="L9225" s="53">
        <v>2.9198125944444446</v>
      </c>
      <c r="M9225" s="53">
        <v>0</v>
      </c>
      <c r="N9225" s="53">
        <f t="shared" si="725"/>
        <v>0</v>
      </c>
      <c r="O9225" s="53" t="e">
        <f>VLOOKUP(E9225,#REF!,29,FALSE)</f>
        <v>#REF!</v>
      </c>
      <c r="P9225" s="53" t="e">
        <f t="shared" si="726"/>
        <v>#REF!</v>
      </c>
      <c r="Q9225" s="53">
        <v>2.9198125944444446</v>
      </c>
    </row>
    <row r="9226" spans="1:17">
      <c r="A9226" s="51" t="s">
        <v>5414</v>
      </c>
      <c r="B9226" s="51">
        <f t="shared" si="722"/>
        <v>11</v>
      </c>
      <c r="C9226" s="51">
        <f t="shared" si="723"/>
        <v>720</v>
      </c>
      <c r="D9226" s="51" t="s">
        <v>3371</v>
      </c>
      <c r="E9226" s="54" t="str">
        <f t="shared" si="724"/>
        <v>033606</v>
      </c>
      <c r="F9226" s="51" t="e">
        <f>VLOOKUP(E9226,#REF!,8,FALSE)</f>
        <v>#REF!</v>
      </c>
      <c r="G9226" s="51" t="e">
        <f>VLOOKUP(E9226,#REF!,9,FALSE)</f>
        <v>#REF!</v>
      </c>
      <c r="H9226" s="52">
        <v>918039</v>
      </c>
      <c r="I9226" s="51" t="s">
        <v>3372</v>
      </c>
      <c r="J9226" s="53">
        <v>9.6</v>
      </c>
      <c r="K9226" s="53">
        <v>8.6000029999999992</v>
      </c>
      <c r="L9226" s="53">
        <v>8.7328276069444435</v>
      </c>
      <c r="M9226" s="53">
        <v>7.8231607819444449</v>
      </c>
      <c r="N9226" s="53">
        <f t="shared" si="725"/>
        <v>5632.6757630000002</v>
      </c>
      <c r="O9226" s="53" t="e">
        <f>VLOOKUP(E9226,#REF!,29,FALSE)</f>
        <v>#REF!</v>
      </c>
      <c r="P9226" s="53" t="e">
        <f t="shared" si="726"/>
        <v>#REF!</v>
      </c>
      <c r="Q9226" s="53">
        <v>0.90966682499999929</v>
      </c>
    </row>
    <row r="9227" spans="1:17">
      <c r="A9227" s="51" t="s">
        <v>5414</v>
      </c>
      <c r="B9227" s="51">
        <f t="shared" si="722"/>
        <v>11</v>
      </c>
      <c r="C9227" s="51">
        <f t="shared" si="723"/>
        <v>720</v>
      </c>
      <c r="D9227" s="51" t="s">
        <v>3373</v>
      </c>
      <c r="E9227" s="54" t="str">
        <f t="shared" si="724"/>
        <v>034160</v>
      </c>
      <c r="F9227" s="51" t="e">
        <f>VLOOKUP(E9227,#REF!,8,FALSE)</f>
        <v>#REF!</v>
      </c>
      <c r="G9227" s="51" t="e">
        <f>VLOOKUP(E9227,#REF!,9,FALSE)</f>
        <v>#REF!</v>
      </c>
      <c r="H9227" s="52">
        <v>918040</v>
      </c>
      <c r="I9227" s="51" t="s">
        <v>3374</v>
      </c>
      <c r="J9227" s="53">
        <v>9.6</v>
      </c>
      <c r="K9227" s="53">
        <v>8.8000000000000007</v>
      </c>
      <c r="L9227" s="53">
        <v>8.4867849333333343</v>
      </c>
      <c r="M9227" s="53">
        <v>0</v>
      </c>
      <c r="N9227" s="53">
        <f t="shared" si="725"/>
        <v>0</v>
      </c>
      <c r="O9227" s="53" t="e">
        <f>VLOOKUP(E9227,#REF!,29,FALSE)</f>
        <v>#REF!</v>
      </c>
      <c r="P9227" s="53" t="e">
        <f t="shared" si="726"/>
        <v>#REF!</v>
      </c>
      <c r="Q9227" s="53">
        <v>8.4867849333333343</v>
      </c>
    </row>
    <row r="9228" spans="1:17">
      <c r="A9228" s="51" t="s">
        <v>5414</v>
      </c>
      <c r="B9228" s="51">
        <f t="shared" si="722"/>
        <v>11</v>
      </c>
      <c r="C9228" s="51">
        <f t="shared" si="723"/>
        <v>720</v>
      </c>
      <c r="D9228" s="51" t="s">
        <v>3078</v>
      </c>
      <c r="E9228" s="54" t="str">
        <f t="shared" si="724"/>
        <v>035085</v>
      </c>
      <c r="F9228" s="51" t="e">
        <f>VLOOKUP(E9228,#REF!,8,FALSE)</f>
        <v>#REF!</v>
      </c>
      <c r="G9228" s="51" t="e">
        <f>VLOOKUP(E9228,#REF!,9,FALSE)</f>
        <v>#REF!</v>
      </c>
      <c r="H9228" s="52">
        <v>909102</v>
      </c>
      <c r="I9228" s="51" t="s">
        <v>3079</v>
      </c>
      <c r="J9228" s="53">
        <v>43.1</v>
      </c>
      <c r="K9228" s="53">
        <v>38.099998999999997</v>
      </c>
      <c r="L9228" s="53">
        <v>44.213671256944444</v>
      </c>
      <c r="M9228" s="53">
        <v>0.49634479725800029</v>
      </c>
      <c r="N9228" s="53">
        <f t="shared" si="725"/>
        <v>357.36825402576022</v>
      </c>
      <c r="O9228" s="53" t="e">
        <f>VLOOKUP(E9228,#REF!,29,FALSE)</f>
        <v>#REF!</v>
      </c>
      <c r="P9228" s="53" t="e">
        <f t="shared" si="726"/>
        <v>#REF!</v>
      </c>
      <c r="Q9228" s="53">
        <v>43.71732645968644</v>
      </c>
    </row>
    <row r="9229" spans="1:17">
      <c r="A9229" s="51" t="s">
        <v>5414</v>
      </c>
      <c r="B9229" s="51">
        <f t="shared" si="722"/>
        <v>11</v>
      </c>
      <c r="C9229" s="51">
        <f t="shared" si="723"/>
        <v>720</v>
      </c>
      <c r="D9229" s="51" t="s">
        <v>3364</v>
      </c>
      <c r="E9229" s="54" t="str">
        <f t="shared" si="724"/>
        <v>038158</v>
      </c>
      <c r="F9229" s="51" t="e">
        <f>VLOOKUP(E9229,#REF!,8,FALSE)</f>
        <v>#REF!</v>
      </c>
      <c r="G9229" s="51" t="e">
        <f>VLOOKUP(E9229,#REF!,9,FALSE)</f>
        <v>#REF!</v>
      </c>
      <c r="H9229" s="52">
        <v>917875</v>
      </c>
      <c r="I9229" s="51" t="s">
        <v>5390</v>
      </c>
      <c r="J9229" s="53">
        <v>0.91</v>
      </c>
      <c r="K9229" s="53">
        <v>0</v>
      </c>
      <c r="L9229" s="53">
        <v>1.2934767708333332</v>
      </c>
      <c r="M9229" s="53">
        <v>0</v>
      </c>
      <c r="N9229" s="53">
        <f t="shared" si="725"/>
        <v>0</v>
      </c>
      <c r="O9229" s="53" t="e">
        <f>VLOOKUP(E9229,#REF!,29,FALSE)</f>
        <v>#REF!</v>
      </c>
      <c r="P9229" s="53" t="e">
        <f t="shared" si="726"/>
        <v>#REF!</v>
      </c>
      <c r="Q9229" s="53">
        <v>1.2934767708333332</v>
      </c>
    </row>
    <row r="9230" spans="1:17">
      <c r="A9230" s="51" t="s">
        <v>5414</v>
      </c>
      <c r="B9230" s="51">
        <f t="shared" si="722"/>
        <v>11</v>
      </c>
      <c r="C9230" s="51">
        <f t="shared" si="723"/>
        <v>720</v>
      </c>
      <c r="D9230" s="51" t="s">
        <v>3375</v>
      </c>
      <c r="E9230" s="54" t="str">
        <f t="shared" si="724"/>
        <v>034105</v>
      </c>
      <c r="F9230" s="51" t="e">
        <f>VLOOKUP(E9230,#REF!,8,FALSE)</f>
        <v>#REF!</v>
      </c>
      <c r="G9230" s="51" t="e">
        <f>VLOOKUP(E9230,#REF!,9,FALSE)</f>
        <v>#REF!</v>
      </c>
      <c r="H9230" s="52">
        <v>918041</v>
      </c>
      <c r="I9230" s="51" t="s">
        <v>3376</v>
      </c>
      <c r="J9230" s="53">
        <v>9.6999999999999993</v>
      </c>
      <c r="K9230" s="53">
        <v>8.8000000000000007</v>
      </c>
      <c r="L9230" s="53">
        <v>7.2309890458333337</v>
      </c>
      <c r="M9230" s="53">
        <v>6.5600725666666664</v>
      </c>
      <c r="N9230" s="53">
        <f t="shared" si="725"/>
        <v>4723.2522479999998</v>
      </c>
      <c r="O9230" s="53" t="e">
        <f>VLOOKUP(E9230,#REF!,29,FALSE)</f>
        <v>#REF!</v>
      </c>
      <c r="P9230" s="53" t="e">
        <f t="shared" si="726"/>
        <v>#REF!</v>
      </c>
      <c r="Q9230" s="53">
        <v>0.67091647916666686</v>
      </c>
    </row>
    <row r="9231" spans="1:17">
      <c r="A9231" s="51" t="s">
        <v>5414</v>
      </c>
      <c r="B9231" s="51">
        <f t="shared" si="722"/>
        <v>11</v>
      </c>
      <c r="C9231" s="51">
        <f t="shared" si="723"/>
        <v>720</v>
      </c>
      <c r="D9231" s="51" t="s">
        <v>3389</v>
      </c>
      <c r="E9231" s="54" t="str">
        <f t="shared" si="724"/>
        <v>034234</v>
      </c>
      <c r="F9231" s="51" t="e">
        <f>VLOOKUP(E9231,#REF!,8,FALSE)</f>
        <v>#REF!</v>
      </c>
      <c r="G9231" s="51" t="e">
        <f>VLOOKUP(E9231,#REF!,9,FALSE)</f>
        <v>#REF!</v>
      </c>
      <c r="H9231" s="52">
        <v>918095</v>
      </c>
      <c r="I9231" s="51" t="s">
        <v>3390</v>
      </c>
      <c r="J9231" s="53">
        <v>10.4</v>
      </c>
      <c r="K9231" s="53">
        <v>8.8999989999999993</v>
      </c>
      <c r="L9231" s="53">
        <v>9.6716786638888887</v>
      </c>
      <c r="M9231" s="53">
        <v>8.2767240500000003</v>
      </c>
      <c r="N9231" s="53">
        <f t="shared" si="725"/>
        <v>5959.2413160000006</v>
      </c>
      <c r="O9231" s="53" t="e">
        <f>VLOOKUP(E9231,#REF!,29,FALSE)</f>
        <v>#REF!</v>
      </c>
      <c r="P9231" s="53" t="e">
        <f t="shared" si="726"/>
        <v>#REF!</v>
      </c>
      <c r="Q9231" s="53">
        <v>1.3949546138888889</v>
      </c>
    </row>
    <row r="9232" spans="1:17">
      <c r="A9232" s="51" t="s">
        <v>5414</v>
      </c>
      <c r="B9232" s="51">
        <f t="shared" si="722"/>
        <v>11</v>
      </c>
      <c r="C9232" s="51">
        <f t="shared" si="723"/>
        <v>720</v>
      </c>
      <c r="D9232" s="51" t="s">
        <v>3387</v>
      </c>
      <c r="E9232" s="54" t="str">
        <f t="shared" si="724"/>
        <v>034169</v>
      </c>
      <c r="F9232" s="51" t="e">
        <f>VLOOKUP(E9232,#REF!,8,FALSE)</f>
        <v>#REF!</v>
      </c>
      <c r="G9232" s="51" t="e">
        <f>VLOOKUP(E9232,#REF!,9,FALSE)</f>
        <v>#REF!</v>
      </c>
      <c r="H9232" s="52">
        <v>918351</v>
      </c>
      <c r="I9232" s="51" t="s">
        <v>3388</v>
      </c>
      <c r="J9232" s="53">
        <v>10.4</v>
      </c>
      <c r="K9232" s="53">
        <v>8.8999989999999993</v>
      </c>
      <c r="L9232" s="53">
        <v>9.6449299944444444</v>
      </c>
      <c r="M9232" s="53">
        <v>8.2538334111111116</v>
      </c>
      <c r="N9232" s="53">
        <f t="shared" si="725"/>
        <v>5942.7600560000001</v>
      </c>
      <c r="O9232" s="53" t="e">
        <f>VLOOKUP(E9232,#REF!,29,FALSE)</f>
        <v>#REF!</v>
      </c>
      <c r="P9232" s="53" t="e">
        <f t="shared" si="726"/>
        <v>#REF!</v>
      </c>
      <c r="Q9232" s="53">
        <v>1.3910965833333333</v>
      </c>
    </row>
    <row r="9233" spans="1:17">
      <c r="A9233" s="51" t="s">
        <v>5414</v>
      </c>
      <c r="B9233" s="51">
        <f t="shared" si="722"/>
        <v>11</v>
      </c>
      <c r="C9233" s="51">
        <f t="shared" si="723"/>
        <v>720</v>
      </c>
      <c r="D9233" s="51" t="s">
        <v>5397</v>
      </c>
      <c r="E9233" s="54" t="str">
        <f t="shared" si="724"/>
        <v>032955</v>
      </c>
      <c r="F9233" s="51" t="e">
        <f>VLOOKUP(E9233,#REF!,8,FALSE)</f>
        <v>#REF!</v>
      </c>
      <c r="G9233" s="51" t="e">
        <f>VLOOKUP(E9233,#REF!,9,FALSE)</f>
        <v>#REF!</v>
      </c>
      <c r="H9233" s="52">
        <v>908551</v>
      </c>
      <c r="I9233" s="51" t="s">
        <v>5398</v>
      </c>
      <c r="J9233" s="53">
        <v>699.5</v>
      </c>
      <c r="K9233" s="53">
        <v>606.64713099999994</v>
      </c>
      <c r="L9233" s="53">
        <v>713.67022510138895</v>
      </c>
      <c r="M9233" s="53">
        <v>0</v>
      </c>
      <c r="N9233" s="53">
        <f t="shared" si="725"/>
        <v>0</v>
      </c>
      <c r="O9233" s="53" t="e">
        <f>VLOOKUP(E9233,#REF!,29,FALSE)</f>
        <v>#REF!</v>
      </c>
      <c r="P9233" s="53" t="e">
        <f t="shared" si="726"/>
        <v>#REF!</v>
      </c>
      <c r="Q9233" s="53">
        <v>713.67022510138895</v>
      </c>
    </row>
    <row r="9234" spans="1:17">
      <c r="A9234" s="51" t="s">
        <v>5414</v>
      </c>
      <c r="B9234" s="51">
        <f t="shared" si="722"/>
        <v>11</v>
      </c>
      <c r="C9234" s="51">
        <f t="shared" si="723"/>
        <v>720</v>
      </c>
      <c r="D9234" s="51" t="s">
        <v>3064</v>
      </c>
      <c r="E9234" s="54" t="str">
        <f t="shared" si="724"/>
        <v>035297</v>
      </c>
      <c r="F9234" s="51" t="e">
        <f>VLOOKUP(E9234,#REF!,8,FALSE)</f>
        <v>#REF!</v>
      </c>
      <c r="G9234" s="51" t="e">
        <f>VLOOKUP(E9234,#REF!,9,FALSE)</f>
        <v>#REF!</v>
      </c>
      <c r="H9234" s="52">
        <v>923443</v>
      </c>
      <c r="I9234" s="51" t="s">
        <v>5409</v>
      </c>
      <c r="J9234" s="53">
        <v>5.71</v>
      </c>
      <c r="K9234" s="53">
        <v>0</v>
      </c>
      <c r="L9234" s="53">
        <v>6.9977925430555548</v>
      </c>
      <c r="M9234" s="53">
        <v>0</v>
      </c>
      <c r="N9234" s="53">
        <f t="shared" si="725"/>
        <v>0</v>
      </c>
      <c r="O9234" s="53" t="e">
        <f>VLOOKUP(E9234,#REF!,29,FALSE)</f>
        <v>#REF!</v>
      </c>
      <c r="P9234" s="53" t="e">
        <f t="shared" si="726"/>
        <v>#REF!</v>
      </c>
      <c r="Q9234" s="53">
        <v>6.9977925430555548</v>
      </c>
    </row>
    <row r="9235" spans="1:17">
      <c r="A9235" s="51" t="s">
        <v>5414</v>
      </c>
      <c r="B9235" s="51">
        <f t="shared" si="722"/>
        <v>11</v>
      </c>
      <c r="C9235" s="51">
        <f t="shared" si="723"/>
        <v>720</v>
      </c>
      <c r="D9235" s="51" t="s">
        <v>4704</v>
      </c>
      <c r="E9235" s="54" t="str">
        <f t="shared" si="724"/>
        <v>029649</v>
      </c>
      <c r="F9235" s="51" t="e">
        <f>VLOOKUP(E9235,#REF!,8,FALSE)</f>
        <v>#REF!</v>
      </c>
      <c r="G9235" s="51" t="e">
        <f>VLOOKUP(E9235,#REF!,9,FALSE)</f>
        <v>#REF!</v>
      </c>
      <c r="H9235" s="52">
        <v>946788</v>
      </c>
      <c r="I9235" s="51" t="s">
        <v>5415</v>
      </c>
      <c r="J9235" s="53">
        <v>20</v>
      </c>
      <c r="K9235" s="53">
        <v>20</v>
      </c>
      <c r="L9235" s="53">
        <v>9.5001165986111111</v>
      </c>
      <c r="M9235" s="53">
        <v>9.5001165986111111</v>
      </c>
      <c r="N9235" s="53">
        <f t="shared" si="725"/>
        <v>6840.0839509999996</v>
      </c>
      <c r="O9235" s="53" t="e">
        <f>VLOOKUP(E9235,#REF!,29,FALSE)</f>
        <v>#REF!</v>
      </c>
      <c r="P9235" s="53" t="e">
        <f t="shared" si="726"/>
        <v>#REF!</v>
      </c>
      <c r="Q9235" s="53">
        <v>0</v>
      </c>
    </row>
    <row r="9236" spans="1:17">
      <c r="A9236" s="51" t="s">
        <v>5416</v>
      </c>
      <c r="B9236" s="51">
        <f t="shared" si="722"/>
        <v>12</v>
      </c>
      <c r="C9236" s="51">
        <f t="shared" si="723"/>
        <v>744</v>
      </c>
      <c r="D9236" s="51" t="s">
        <v>3126</v>
      </c>
      <c r="E9236" s="54" t="str">
        <f t="shared" si="724"/>
        <v>029644</v>
      </c>
      <c r="F9236" s="51" t="e">
        <f>VLOOKUP(E9236,#REF!,8,FALSE)</f>
        <v>#REF!</v>
      </c>
      <c r="G9236" s="51" t="e">
        <f>VLOOKUP(E9236,#REF!,9,FALSE)</f>
        <v>#REF!</v>
      </c>
      <c r="H9236" s="52">
        <v>897205</v>
      </c>
      <c r="I9236" s="51" t="s">
        <v>4824</v>
      </c>
      <c r="J9236" s="53">
        <v>0.68</v>
      </c>
      <c r="K9236" s="53">
        <v>0.59</v>
      </c>
      <c r="L9236" s="53">
        <v>0.78879428494623649</v>
      </c>
      <c r="M9236" s="53">
        <v>0.78879428494623649</v>
      </c>
      <c r="N9236" s="53">
        <f t="shared" si="725"/>
        <v>586.86294799999996</v>
      </c>
      <c r="O9236" s="53" t="e">
        <f>VLOOKUP(E9236,#REF!,29,FALSE)</f>
        <v>#REF!</v>
      </c>
      <c r="P9236" s="53" t="e">
        <f t="shared" si="726"/>
        <v>#REF!</v>
      </c>
      <c r="Q9236" s="53">
        <v>0</v>
      </c>
    </row>
    <row r="9237" spans="1:17">
      <c r="A9237" s="51" t="s">
        <v>5416</v>
      </c>
      <c r="B9237" s="51">
        <f t="shared" si="722"/>
        <v>12</v>
      </c>
      <c r="C9237" s="51">
        <f t="shared" si="723"/>
        <v>744</v>
      </c>
      <c r="D9237" s="51" t="s">
        <v>3179</v>
      </c>
      <c r="E9237" s="54" t="str">
        <f t="shared" si="724"/>
        <v>030845</v>
      </c>
      <c r="F9237" s="51" t="e">
        <f>VLOOKUP(E9237,#REF!,8,FALSE)</f>
        <v>#REF!</v>
      </c>
      <c r="G9237" s="51" t="e">
        <f>VLOOKUP(E9237,#REF!,9,FALSE)</f>
        <v>#REF!</v>
      </c>
      <c r="H9237" s="52">
        <v>908251</v>
      </c>
      <c r="I9237" s="51" t="s">
        <v>4825</v>
      </c>
      <c r="J9237" s="53">
        <v>0.73</v>
      </c>
      <c r="K9237" s="53">
        <v>0.66</v>
      </c>
      <c r="L9237" s="53">
        <v>0.16106632258064515</v>
      </c>
      <c r="M9237" s="53">
        <v>0.16106632258064515</v>
      </c>
      <c r="N9237" s="53">
        <f t="shared" si="725"/>
        <v>119.833344</v>
      </c>
      <c r="O9237" s="53" t="e">
        <f>VLOOKUP(E9237,#REF!,29,FALSE)</f>
        <v>#REF!</v>
      </c>
      <c r="P9237" s="53" t="e">
        <f t="shared" si="726"/>
        <v>#REF!</v>
      </c>
      <c r="Q9237" s="53">
        <v>0</v>
      </c>
    </row>
    <row r="9238" spans="1:17">
      <c r="A9238" s="51" t="s">
        <v>5416</v>
      </c>
      <c r="B9238" s="51">
        <f t="shared" si="722"/>
        <v>12</v>
      </c>
      <c r="C9238" s="51">
        <f t="shared" si="723"/>
        <v>744</v>
      </c>
      <c r="D9238" s="51" t="s">
        <v>3138</v>
      </c>
      <c r="E9238" s="54" t="str">
        <f t="shared" si="724"/>
        <v>035733</v>
      </c>
      <c r="F9238" s="51" t="e">
        <f>VLOOKUP(E9238,#REF!,8,FALSE)</f>
        <v>#REF!</v>
      </c>
      <c r="G9238" s="51" t="e">
        <f>VLOOKUP(E9238,#REF!,9,FALSE)</f>
        <v>#REF!</v>
      </c>
      <c r="H9238" s="52">
        <v>911351</v>
      </c>
      <c r="I9238" s="51" t="s">
        <v>4826</v>
      </c>
      <c r="J9238" s="53">
        <v>1.35</v>
      </c>
      <c r="K9238" s="53">
        <v>1.21</v>
      </c>
      <c r="L9238" s="53">
        <v>1.7788424072580644</v>
      </c>
      <c r="M9238" s="53">
        <v>1.7788424072580644</v>
      </c>
      <c r="N9238" s="53">
        <f t="shared" si="725"/>
        <v>1323.4587509999999</v>
      </c>
      <c r="O9238" s="53" t="e">
        <f>VLOOKUP(E9238,#REF!,29,FALSE)</f>
        <v>#REF!</v>
      </c>
      <c r="P9238" s="53" t="e">
        <f t="shared" si="726"/>
        <v>#REF!</v>
      </c>
      <c r="Q9238" s="53">
        <v>0</v>
      </c>
    </row>
    <row r="9239" spans="1:17">
      <c r="A9239" s="51" t="s">
        <v>5416</v>
      </c>
      <c r="B9239" s="51">
        <f t="shared" si="722"/>
        <v>12</v>
      </c>
      <c r="C9239" s="51">
        <f t="shared" si="723"/>
        <v>744</v>
      </c>
      <c r="D9239" s="51" t="s">
        <v>3111</v>
      </c>
      <c r="E9239" s="54" t="str">
        <f t="shared" si="724"/>
        <v>035747</v>
      </c>
      <c r="F9239" s="51" t="e">
        <f>VLOOKUP(E9239,#REF!,8,FALSE)</f>
        <v>#REF!</v>
      </c>
      <c r="G9239" s="51" t="e">
        <f>VLOOKUP(E9239,#REF!,9,FALSE)</f>
        <v>#REF!</v>
      </c>
      <c r="H9239" s="52">
        <v>913231</v>
      </c>
      <c r="I9239" s="51" t="s">
        <v>4827</v>
      </c>
      <c r="J9239" s="53">
        <v>1.47</v>
      </c>
      <c r="K9239" s="53">
        <v>1.32</v>
      </c>
      <c r="L9239" s="53">
        <v>2.2162594018817203</v>
      </c>
      <c r="M9239" s="53">
        <v>2.2162594018817203</v>
      </c>
      <c r="N9239" s="53">
        <f t="shared" si="725"/>
        <v>1648.8969949999998</v>
      </c>
      <c r="O9239" s="53" t="e">
        <f>VLOOKUP(E9239,#REF!,29,FALSE)</f>
        <v>#REF!</v>
      </c>
      <c r="P9239" s="53" t="e">
        <f t="shared" si="726"/>
        <v>#REF!</v>
      </c>
      <c r="Q9239" s="53">
        <v>0</v>
      </c>
    </row>
    <row r="9240" spans="1:17">
      <c r="A9240" s="51" t="s">
        <v>5416</v>
      </c>
      <c r="B9240" s="51">
        <f t="shared" si="722"/>
        <v>12</v>
      </c>
      <c r="C9240" s="51">
        <f t="shared" si="723"/>
        <v>744</v>
      </c>
      <c r="D9240" s="51" t="s">
        <v>950</v>
      </c>
      <c r="E9240" s="54" t="str">
        <f t="shared" si="724"/>
        <v>030316</v>
      </c>
      <c r="F9240" s="51" t="e">
        <f>VLOOKUP(E9240,#REF!,8,FALSE)</f>
        <v>#REF!</v>
      </c>
      <c r="G9240" s="51" t="e">
        <f>VLOOKUP(E9240,#REF!,9,FALSE)</f>
        <v>#REF!</v>
      </c>
      <c r="H9240" s="52">
        <v>20027</v>
      </c>
      <c r="I9240" s="51" t="s">
        <v>4828</v>
      </c>
      <c r="J9240" s="53">
        <v>4.28</v>
      </c>
      <c r="K9240" s="53">
        <v>4</v>
      </c>
      <c r="L9240" s="53">
        <v>2.0441409126344086</v>
      </c>
      <c r="M9240" s="53">
        <v>2.0441409126344086</v>
      </c>
      <c r="N9240" s="53">
        <f t="shared" si="725"/>
        <v>1520.840839</v>
      </c>
      <c r="O9240" s="53" t="e">
        <f>VLOOKUP(E9240,#REF!,29,FALSE)</f>
        <v>#REF!</v>
      </c>
      <c r="P9240" s="53" t="e">
        <f t="shared" si="726"/>
        <v>#REF!</v>
      </c>
      <c r="Q9240" s="53">
        <v>0</v>
      </c>
    </row>
    <row r="9241" spans="1:17">
      <c r="A9241" s="51" t="s">
        <v>5416</v>
      </c>
      <c r="B9241" s="51">
        <f t="shared" si="722"/>
        <v>12</v>
      </c>
      <c r="C9241" s="51">
        <f t="shared" si="723"/>
        <v>744</v>
      </c>
      <c r="D9241" s="51" t="s">
        <v>973</v>
      </c>
      <c r="E9241" s="54" t="str">
        <f t="shared" si="724"/>
        <v>030320</v>
      </c>
      <c r="F9241" s="51" t="e">
        <f>VLOOKUP(E9241,#REF!,8,FALSE)</f>
        <v>#REF!</v>
      </c>
      <c r="G9241" s="51" t="e">
        <f>VLOOKUP(E9241,#REF!,9,FALSE)</f>
        <v>#REF!</v>
      </c>
      <c r="H9241" s="52">
        <v>20030</v>
      </c>
      <c r="I9241" s="51" t="s">
        <v>4829</v>
      </c>
      <c r="J9241" s="53">
        <v>3.97</v>
      </c>
      <c r="K9241" s="53">
        <v>3</v>
      </c>
      <c r="L9241" s="53">
        <v>2.1271743736559139</v>
      </c>
      <c r="M9241" s="53">
        <v>2.1271743736559139</v>
      </c>
      <c r="N9241" s="53">
        <f t="shared" si="725"/>
        <v>1582.6177339999999</v>
      </c>
      <c r="O9241" s="53" t="e">
        <f>VLOOKUP(E9241,#REF!,29,FALSE)</f>
        <v>#REF!</v>
      </c>
      <c r="P9241" s="53" t="e">
        <f t="shared" si="726"/>
        <v>#REF!</v>
      </c>
      <c r="Q9241" s="53">
        <v>0</v>
      </c>
    </row>
    <row r="9242" spans="1:17">
      <c r="A9242" s="51" t="s">
        <v>5416</v>
      </c>
      <c r="B9242" s="51">
        <f t="shared" si="722"/>
        <v>12</v>
      </c>
      <c r="C9242" s="51">
        <f t="shared" si="723"/>
        <v>744</v>
      </c>
      <c r="D9242" s="51" t="s">
        <v>1154</v>
      </c>
      <c r="E9242" s="54" t="str">
        <f t="shared" si="724"/>
        <v>030437</v>
      </c>
      <c r="F9242" s="51" t="e">
        <f>VLOOKUP(E9242,#REF!,8,FALSE)</f>
        <v>#REF!</v>
      </c>
      <c r="G9242" s="51" t="e">
        <f>VLOOKUP(E9242,#REF!,9,FALSE)</f>
        <v>#REF!</v>
      </c>
      <c r="H9242" s="52">
        <v>888101</v>
      </c>
      <c r="I9242" s="51" t="s">
        <v>1155</v>
      </c>
      <c r="J9242" s="53">
        <v>14.7</v>
      </c>
      <c r="K9242" s="53">
        <v>10.999992000000001</v>
      </c>
      <c r="L9242" s="53">
        <v>7.9760290766129023</v>
      </c>
      <c r="M9242" s="53">
        <v>7.9760290793010755</v>
      </c>
      <c r="N9242" s="53">
        <f t="shared" si="725"/>
        <v>5934.1656350000003</v>
      </c>
      <c r="O9242" s="53" t="e">
        <f>VLOOKUP(E9242,#REF!,29,FALSE)</f>
        <v>#REF!</v>
      </c>
      <c r="P9242" s="53" t="e">
        <f t="shared" si="726"/>
        <v>#REF!</v>
      </c>
      <c r="Q9242" s="53">
        <v>0</v>
      </c>
    </row>
    <row r="9243" spans="1:17">
      <c r="A9243" s="51" t="s">
        <v>5416</v>
      </c>
      <c r="B9243" s="51">
        <f t="shared" si="722"/>
        <v>12</v>
      </c>
      <c r="C9243" s="51">
        <f t="shared" si="723"/>
        <v>744</v>
      </c>
      <c r="D9243" s="51" t="s">
        <v>1152</v>
      </c>
      <c r="E9243" s="54" t="str">
        <f t="shared" si="724"/>
        <v>030448</v>
      </c>
      <c r="F9243" s="51" t="e">
        <f>VLOOKUP(E9243,#REF!,8,FALSE)</f>
        <v>#REF!</v>
      </c>
      <c r="G9243" s="51" t="e">
        <f>VLOOKUP(E9243,#REF!,9,FALSE)</f>
        <v>#REF!</v>
      </c>
      <c r="H9243" s="52">
        <v>888103</v>
      </c>
      <c r="I9243" s="51" t="s">
        <v>1153</v>
      </c>
      <c r="J9243" s="53">
        <v>11.2</v>
      </c>
      <c r="K9243" s="53">
        <v>11.099995</v>
      </c>
      <c r="L9243" s="53">
        <v>5.5983689811827952</v>
      </c>
      <c r="M9243" s="53">
        <v>5.5983689892473123</v>
      </c>
      <c r="N9243" s="53">
        <f t="shared" si="725"/>
        <v>4165.1865280000002</v>
      </c>
      <c r="O9243" s="53" t="e">
        <f>VLOOKUP(E9243,#REF!,29,FALSE)</f>
        <v>#REF!</v>
      </c>
      <c r="P9243" s="53" t="e">
        <f t="shared" si="726"/>
        <v>#REF!</v>
      </c>
      <c r="Q9243" s="53">
        <v>0</v>
      </c>
    </row>
    <row r="9244" spans="1:17">
      <c r="A9244" s="51" t="s">
        <v>5416</v>
      </c>
      <c r="B9244" s="51">
        <f t="shared" si="722"/>
        <v>12</v>
      </c>
      <c r="C9244" s="51">
        <f t="shared" si="723"/>
        <v>744</v>
      </c>
      <c r="D9244" s="51" t="s">
        <v>1241</v>
      </c>
      <c r="E9244" s="54" t="str">
        <f t="shared" si="724"/>
        <v>030490</v>
      </c>
      <c r="F9244" s="51" t="e">
        <f>VLOOKUP(E9244,#REF!,8,FALSE)</f>
        <v>#REF!</v>
      </c>
      <c r="G9244" s="51" t="e">
        <f>VLOOKUP(E9244,#REF!,9,FALSE)</f>
        <v>#REF!</v>
      </c>
      <c r="H9244" s="52">
        <v>890751</v>
      </c>
      <c r="I9244" s="51" t="s">
        <v>1242</v>
      </c>
      <c r="J9244" s="53">
        <v>10.1</v>
      </c>
      <c r="K9244" s="53">
        <v>10.1</v>
      </c>
      <c r="L9244" s="53">
        <v>4.6690277983870967</v>
      </c>
      <c r="M9244" s="53">
        <v>4.6690277983870967</v>
      </c>
      <c r="N9244" s="53">
        <f t="shared" si="725"/>
        <v>3473.7566819999997</v>
      </c>
      <c r="O9244" s="53" t="e">
        <f>VLOOKUP(E9244,#REF!,29,FALSE)</f>
        <v>#REF!</v>
      </c>
      <c r="P9244" s="53" t="e">
        <f t="shared" si="726"/>
        <v>#REF!</v>
      </c>
      <c r="Q9244" s="53">
        <v>0</v>
      </c>
    </row>
    <row r="9245" spans="1:17">
      <c r="A9245" s="51" t="s">
        <v>5416</v>
      </c>
      <c r="B9245" s="51">
        <f t="shared" si="722"/>
        <v>12</v>
      </c>
      <c r="C9245" s="51">
        <f t="shared" si="723"/>
        <v>744</v>
      </c>
      <c r="D9245" s="51" t="s">
        <v>1249</v>
      </c>
      <c r="E9245" s="54" t="str">
        <f t="shared" si="724"/>
        <v>030495</v>
      </c>
      <c r="F9245" s="51" t="e">
        <f>VLOOKUP(E9245,#REF!,8,FALSE)</f>
        <v>#REF!</v>
      </c>
      <c r="G9245" s="51" t="e">
        <f>VLOOKUP(E9245,#REF!,9,FALSE)</f>
        <v>#REF!</v>
      </c>
      <c r="H9245" s="52">
        <v>890750</v>
      </c>
      <c r="I9245" s="51" t="s">
        <v>4830</v>
      </c>
      <c r="J9245" s="53">
        <v>15.5</v>
      </c>
      <c r="K9245" s="53">
        <v>13.9</v>
      </c>
      <c r="L9245" s="53">
        <v>5.5322808817204301</v>
      </c>
      <c r="M9245" s="53">
        <v>5.5322808817204301</v>
      </c>
      <c r="N9245" s="53">
        <f t="shared" si="725"/>
        <v>4116.0169759999999</v>
      </c>
      <c r="O9245" s="53" t="e">
        <f>VLOOKUP(E9245,#REF!,29,FALSE)</f>
        <v>#REF!</v>
      </c>
      <c r="P9245" s="53" t="e">
        <f t="shared" si="726"/>
        <v>#REF!</v>
      </c>
      <c r="Q9245" s="53">
        <v>0</v>
      </c>
    </row>
    <row r="9246" spans="1:17">
      <c r="A9246" s="51" t="s">
        <v>5416</v>
      </c>
      <c r="B9246" s="51">
        <f t="shared" si="722"/>
        <v>12</v>
      </c>
      <c r="C9246" s="51">
        <f t="shared" si="723"/>
        <v>744</v>
      </c>
      <c r="D9246" s="51" t="s">
        <v>1243</v>
      </c>
      <c r="E9246" s="54" t="str">
        <f t="shared" si="724"/>
        <v>030727</v>
      </c>
      <c r="F9246" s="51" t="e">
        <f>VLOOKUP(E9246,#REF!,8,FALSE)</f>
        <v>#REF!</v>
      </c>
      <c r="G9246" s="51" t="e">
        <f>VLOOKUP(E9246,#REF!,9,FALSE)</f>
        <v>#REF!</v>
      </c>
      <c r="H9246" s="52">
        <v>890747</v>
      </c>
      <c r="I9246" s="51" t="s">
        <v>4831</v>
      </c>
      <c r="J9246" s="53">
        <v>15.7</v>
      </c>
      <c r="K9246" s="53">
        <v>15</v>
      </c>
      <c r="L9246" s="53">
        <v>10.086944548387097</v>
      </c>
      <c r="M9246" s="53">
        <v>10.086944548387097</v>
      </c>
      <c r="N9246" s="53">
        <f t="shared" si="725"/>
        <v>7504.6867439999996</v>
      </c>
      <c r="O9246" s="53" t="e">
        <f>VLOOKUP(E9246,#REF!,29,FALSE)</f>
        <v>#REF!</v>
      </c>
      <c r="P9246" s="53" t="e">
        <f t="shared" si="726"/>
        <v>#REF!</v>
      </c>
      <c r="Q9246" s="53">
        <v>0</v>
      </c>
    </row>
    <row r="9247" spans="1:17">
      <c r="A9247" s="51" t="s">
        <v>5416</v>
      </c>
      <c r="B9247" s="51">
        <f t="shared" si="722"/>
        <v>12</v>
      </c>
      <c r="C9247" s="51">
        <f t="shared" si="723"/>
        <v>744</v>
      </c>
      <c r="D9247" s="51" t="s">
        <v>1519</v>
      </c>
      <c r="E9247" s="54" t="str">
        <f t="shared" si="724"/>
        <v>030732</v>
      </c>
      <c r="F9247" s="51" t="e">
        <f>VLOOKUP(E9247,#REF!,8,FALSE)</f>
        <v>#REF!</v>
      </c>
      <c r="G9247" s="51" t="e">
        <f>VLOOKUP(E9247,#REF!,9,FALSE)</f>
        <v>#REF!</v>
      </c>
      <c r="H9247" s="52">
        <v>893282</v>
      </c>
      <c r="I9247" s="51" t="s">
        <v>1520</v>
      </c>
      <c r="J9247" s="53">
        <v>6</v>
      </c>
      <c r="K9247" s="53">
        <v>6</v>
      </c>
      <c r="L9247" s="53">
        <v>2.3052898346774193</v>
      </c>
      <c r="M9247" s="53">
        <v>2.3052898346774193</v>
      </c>
      <c r="N9247" s="53">
        <f t="shared" si="725"/>
        <v>1715.1356370000001</v>
      </c>
      <c r="O9247" s="53" t="e">
        <f>VLOOKUP(E9247,#REF!,29,FALSE)</f>
        <v>#REF!</v>
      </c>
      <c r="P9247" s="53" t="e">
        <f t="shared" si="726"/>
        <v>#REF!</v>
      </c>
      <c r="Q9247" s="53">
        <v>0</v>
      </c>
    </row>
    <row r="9248" spans="1:17">
      <c r="A9248" s="51" t="s">
        <v>5416</v>
      </c>
      <c r="B9248" s="51">
        <f t="shared" si="722"/>
        <v>12</v>
      </c>
      <c r="C9248" s="51">
        <f t="shared" si="723"/>
        <v>744</v>
      </c>
      <c r="D9248" s="51" t="s">
        <v>1461</v>
      </c>
      <c r="E9248" s="54" t="str">
        <f t="shared" si="724"/>
        <v>030738</v>
      </c>
      <c r="F9248" s="51" t="e">
        <f>VLOOKUP(E9248,#REF!,8,FALSE)</f>
        <v>#REF!</v>
      </c>
      <c r="G9248" s="51" t="e">
        <f>VLOOKUP(E9248,#REF!,9,FALSE)</f>
        <v>#REF!</v>
      </c>
      <c r="H9248" s="52">
        <v>893324</v>
      </c>
      <c r="I9248" s="51" t="s">
        <v>1462</v>
      </c>
      <c r="J9248" s="53">
        <v>13.5</v>
      </c>
      <c r="K9248" s="53">
        <v>13.5</v>
      </c>
      <c r="L9248" s="53">
        <v>6.2034891545698922</v>
      </c>
      <c r="M9248" s="53">
        <v>6.2034891545698922</v>
      </c>
      <c r="N9248" s="53">
        <f t="shared" si="725"/>
        <v>4615.395931</v>
      </c>
      <c r="O9248" s="53" t="e">
        <f>VLOOKUP(E9248,#REF!,29,FALSE)</f>
        <v>#REF!</v>
      </c>
      <c r="P9248" s="53" t="e">
        <f t="shared" si="726"/>
        <v>#REF!</v>
      </c>
      <c r="Q9248" s="53">
        <v>0</v>
      </c>
    </row>
    <row r="9249" spans="1:17">
      <c r="A9249" s="51" t="s">
        <v>5416</v>
      </c>
      <c r="B9249" s="51">
        <f t="shared" si="722"/>
        <v>12</v>
      </c>
      <c r="C9249" s="51">
        <f t="shared" si="723"/>
        <v>744</v>
      </c>
      <c r="D9249" s="51" t="s">
        <v>1505</v>
      </c>
      <c r="E9249" s="54" t="str">
        <f t="shared" si="724"/>
        <v>030739</v>
      </c>
      <c r="F9249" s="51" t="e">
        <f>VLOOKUP(E9249,#REF!,8,FALSE)</f>
        <v>#REF!</v>
      </c>
      <c r="G9249" s="51" t="e">
        <f>VLOOKUP(E9249,#REF!,9,FALSE)</f>
        <v>#REF!</v>
      </c>
      <c r="H9249" s="52">
        <v>893362</v>
      </c>
      <c r="I9249" s="51" t="s">
        <v>4832</v>
      </c>
      <c r="J9249" s="53">
        <v>10.5</v>
      </c>
      <c r="K9249" s="53">
        <v>10.5</v>
      </c>
      <c r="L9249" s="53">
        <v>5.9521332405913983</v>
      </c>
      <c r="M9249" s="53">
        <v>5.9521332405913983</v>
      </c>
      <c r="N9249" s="53">
        <f t="shared" si="725"/>
        <v>4428.3871310000004</v>
      </c>
      <c r="O9249" s="53" t="e">
        <f>VLOOKUP(E9249,#REF!,29,FALSE)</f>
        <v>#REF!</v>
      </c>
      <c r="P9249" s="53" t="e">
        <f t="shared" si="726"/>
        <v>#REF!</v>
      </c>
      <c r="Q9249" s="53">
        <v>0</v>
      </c>
    </row>
    <row r="9250" spans="1:17">
      <c r="A9250" s="51" t="s">
        <v>5416</v>
      </c>
      <c r="B9250" s="51">
        <f t="shared" si="722"/>
        <v>12</v>
      </c>
      <c r="C9250" s="51">
        <f t="shared" si="723"/>
        <v>744</v>
      </c>
      <c r="D9250" s="51" t="s">
        <v>1448</v>
      </c>
      <c r="E9250" s="54" t="str">
        <f t="shared" si="724"/>
        <v>030752</v>
      </c>
      <c r="F9250" s="51" t="e">
        <f>VLOOKUP(E9250,#REF!,8,FALSE)</f>
        <v>#REF!</v>
      </c>
      <c r="G9250" s="51" t="e">
        <f>VLOOKUP(E9250,#REF!,9,FALSE)</f>
        <v>#REF!</v>
      </c>
      <c r="H9250" s="52">
        <v>893423</v>
      </c>
      <c r="I9250" s="51" t="s">
        <v>1449</v>
      </c>
      <c r="J9250" s="53">
        <v>13.7</v>
      </c>
      <c r="K9250" s="53">
        <v>13.7</v>
      </c>
      <c r="L9250" s="53">
        <v>5.7297561008064513</v>
      </c>
      <c r="M9250" s="53">
        <v>5.7297561008064513</v>
      </c>
      <c r="N9250" s="53">
        <f t="shared" si="725"/>
        <v>4262.9385389999998</v>
      </c>
      <c r="O9250" s="53" t="e">
        <f>VLOOKUP(E9250,#REF!,29,FALSE)</f>
        <v>#REF!</v>
      </c>
      <c r="P9250" s="53" t="e">
        <f t="shared" si="726"/>
        <v>#REF!</v>
      </c>
      <c r="Q9250" s="53">
        <v>0</v>
      </c>
    </row>
    <row r="9251" spans="1:17">
      <c r="A9251" s="51" t="s">
        <v>5416</v>
      </c>
      <c r="B9251" s="51">
        <f t="shared" si="722"/>
        <v>12</v>
      </c>
      <c r="C9251" s="51">
        <f t="shared" si="723"/>
        <v>744</v>
      </c>
      <c r="D9251" s="51" t="s">
        <v>1356</v>
      </c>
      <c r="E9251" s="54" t="str">
        <f t="shared" si="724"/>
        <v>030778</v>
      </c>
      <c r="F9251" s="51" t="e">
        <f>VLOOKUP(E9251,#REF!,8,FALSE)</f>
        <v>#REF!</v>
      </c>
      <c r="G9251" s="51" t="e">
        <f>VLOOKUP(E9251,#REF!,9,FALSE)</f>
        <v>#REF!</v>
      </c>
      <c r="H9251" s="52">
        <v>892110</v>
      </c>
      <c r="I9251" s="51" t="s">
        <v>4833</v>
      </c>
      <c r="J9251" s="53">
        <v>10.4</v>
      </c>
      <c r="K9251" s="53">
        <v>13.200011</v>
      </c>
      <c r="L9251" s="53">
        <v>3.6426366881720433</v>
      </c>
      <c r="M9251" s="53">
        <v>3.6426367499999999</v>
      </c>
      <c r="N9251" s="53">
        <f t="shared" si="725"/>
        <v>2710.1217419999998</v>
      </c>
      <c r="O9251" s="53" t="e">
        <f>VLOOKUP(E9251,#REF!,29,FALSE)</f>
        <v>#REF!</v>
      </c>
      <c r="P9251" s="53" t="e">
        <f t="shared" si="726"/>
        <v>#REF!</v>
      </c>
      <c r="Q9251" s="53">
        <v>0</v>
      </c>
    </row>
    <row r="9252" spans="1:17">
      <c r="A9252" s="51" t="s">
        <v>5416</v>
      </c>
      <c r="B9252" s="51">
        <f t="shared" si="722"/>
        <v>12</v>
      </c>
      <c r="C9252" s="51">
        <f t="shared" si="723"/>
        <v>744</v>
      </c>
      <c r="D9252" s="51" t="s">
        <v>1423</v>
      </c>
      <c r="E9252" s="54" t="str">
        <f t="shared" si="724"/>
        <v>030779</v>
      </c>
      <c r="F9252" s="51" t="e">
        <f>VLOOKUP(E9252,#REF!,8,FALSE)</f>
        <v>#REF!</v>
      </c>
      <c r="G9252" s="51" t="e">
        <f>VLOOKUP(E9252,#REF!,9,FALSE)</f>
        <v>#REF!</v>
      </c>
      <c r="H9252" s="52">
        <v>892082</v>
      </c>
      <c r="I9252" s="51" t="s">
        <v>1424</v>
      </c>
      <c r="J9252" s="53">
        <v>10.3</v>
      </c>
      <c r="K9252" s="53">
        <v>13.900013</v>
      </c>
      <c r="L9252" s="53">
        <v>3.6884567728494626</v>
      </c>
      <c r="M9252" s="53">
        <v>3.6884568145161292</v>
      </c>
      <c r="N9252" s="53">
        <f t="shared" si="725"/>
        <v>2744.2118700000001</v>
      </c>
      <c r="O9252" s="53" t="e">
        <f>VLOOKUP(E9252,#REF!,29,FALSE)</f>
        <v>#REF!</v>
      </c>
      <c r="P9252" s="53" t="e">
        <f t="shared" si="726"/>
        <v>#REF!</v>
      </c>
      <c r="Q9252" s="53">
        <v>0</v>
      </c>
    </row>
    <row r="9253" spans="1:17">
      <c r="A9253" s="51" t="s">
        <v>5416</v>
      </c>
      <c r="B9253" s="51">
        <f t="shared" si="722"/>
        <v>12</v>
      </c>
      <c r="C9253" s="51">
        <f t="shared" si="723"/>
        <v>744</v>
      </c>
      <c r="D9253" s="51" t="s">
        <v>1407</v>
      </c>
      <c r="E9253" s="54" t="str">
        <f t="shared" si="724"/>
        <v>030792</v>
      </c>
      <c r="F9253" s="51" t="e">
        <f>VLOOKUP(E9253,#REF!,8,FALSE)</f>
        <v>#REF!</v>
      </c>
      <c r="G9253" s="51" t="e">
        <f>VLOOKUP(E9253,#REF!,9,FALSE)</f>
        <v>#REF!</v>
      </c>
      <c r="H9253" s="52">
        <v>892084</v>
      </c>
      <c r="I9253" s="51" t="s">
        <v>1408</v>
      </c>
      <c r="J9253" s="53">
        <v>16.600000000000001</v>
      </c>
      <c r="K9253" s="53">
        <v>14.300001</v>
      </c>
      <c r="L9253" s="53">
        <v>10.508200107526882</v>
      </c>
      <c r="M9253" s="53">
        <v>9.4673367553763441</v>
      </c>
      <c r="N9253" s="53">
        <f t="shared" si="725"/>
        <v>7043.6985459999996</v>
      </c>
      <c r="O9253" s="53" t="e">
        <f>VLOOKUP(E9253,#REF!,29,FALSE)</f>
        <v>#REF!</v>
      </c>
      <c r="P9253" s="53" t="e">
        <f t="shared" si="726"/>
        <v>#REF!</v>
      </c>
      <c r="Q9253" s="53">
        <v>1.0408633521505382</v>
      </c>
    </row>
    <row r="9254" spans="1:17">
      <c r="A9254" s="51" t="s">
        <v>5416</v>
      </c>
      <c r="B9254" s="51">
        <f t="shared" si="722"/>
        <v>12</v>
      </c>
      <c r="C9254" s="51">
        <f t="shared" si="723"/>
        <v>744</v>
      </c>
      <c r="D9254" s="51" t="s">
        <v>1405</v>
      </c>
      <c r="E9254" s="54" t="str">
        <f t="shared" si="724"/>
        <v>030837</v>
      </c>
      <c r="F9254" s="51" t="e">
        <f>VLOOKUP(E9254,#REF!,8,FALSE)</f>
        <v>#REF!</v>
      </c>
      <c r="G9254" s="51" t="e">
        <f>VLOOKUP(E9254,#REF!,9,FALSE)</f>
        <v>#REF!</v>
      </c>
      <c r="H9254" s="52">
        <v>892083</v>
      </c>
      <c r="I9254" s="51" t="s">
        <v>1406</v>
      </c>
      <c r="J9254" s="53">
        <v>11.2</v>
      </c>
      <c r="K9254" s="53">
        <v>9.7000030000000006</v>
      </c>
      <c r="L9254" s="53">
        <v>6.9934348548387097</v>
      </c>
      <c r="M9254" s="53">
        <v>6.3345515819892473</v>
      </c>
      <c r="N9254" s="53">
        <f t="shared" si="725"/>
        <v>4712.9063770000002</v>
      </c>
      <c r="O9254" s="53" t="e">
        <f>VLOOKUP(E9254,#REF!,29,FALSE)</f>
        <v>#REF!</v>
      </c>
      <c r="P9254" s="53" t="e">
        <f t="shared" si="726"/>
        <v>#REF!</v>
      </c>
      <c r="Q9254" s="53">
        <v>0.6588832728494618</v>
      </c>
    </row>
    <row r="9255" spans="1:17">
      <c r="A9255" s="51" t="s">
        <v>5416</v>
      </c>
      <c r="B9255" s="51">
        <f t="shared" si="722"/>
        <v>12</v>
      </c>
      <c r="C9255" s="51">
        <f t="shared" si="723"/>
        <v>744</v>
      </c>
      <c r="D9255" s="51" t="s">
        <v>1769</v>
      </c>
      <c r="E9255" s="54" t="str">
        <f t="shared" si="724"/>
        <v>031335</v>
      </c>
      <c r="F9255" s="51" t="e">
        <f>VLOOKUP(E9255,#REF!,8,FALSE)</f>
        <v>#REF!</v>
      </c>
      <c r="G9255" s="51" t="e">
        <f>VLOOKUP(E9255,#REF!,9,FALSE)</f>
        <v>#REF!</v>
      </c>
      <c r="H9255" s="52">
        <v>896347</v>
      </c>
      <c r="I9255" s="51" t="s">
        <v>4834</v>
      </c>
      <c r="J9255" s="53">
        <v>12.4</v>
      </c>
      <c r="K9255" s="53">
        <v>12.2</v>
      </c>
      <c r="L9255" s="53">
        <v>7.8366369193548389</v>
      </c>
      <c r="M9255" s="53">
        <v>7.8366369193548389</v>
      </c>
      <c r="N9255" s="53">
        <f t="shared" si="725"/>
        <v>5830.4578680000004</v>
      </c>
      <c r="O9255" s="53" t="e">
        <f>VLOOKUP(E9255,#REF!,29,FALSE)</f>
        <v>#REF!</v>
      </c>
      <c r="P9255" s="53" t="e">
        <f t="shared" si="726"/>
        <v>#REF!</v>
      </c>
      <c r="Q9255" s="53">
        <v>0</v>
      </c>
    </row>
    <row r="9256" spans="1:17">
      <c r="A9256" s="51" t="s">
        <v>5416</v>
      </c>
      <c r="B9256" s="51">
        <f t="shared" si="722"/>
        <v>12</v>
      </c>
      <c r="C9256" s="51">
        <f t="shared" si="723"/>
        <v>744</v>
      </c>
      <c r="D9256" s="51" t="s">
        <v>1698</v>
      </c>
      <c r="E9256" s="54" t="str">
        <f t="shared" si="724"/>
        <v>031338</v>
      </c>
      <c r="F9256" s="51" t="e">
        <f>VLOOKUP(E9256,#REF!,8,FALSE)</f>
        <v>#REF!</v>
      </c>
      <c r="G9256" s="51" t="e">
        <f>VLOOKUP(E9256,#REF!,9,FALSE)</f>
        <v>#REF!</v>
      </c>
      <c r="H9256" s="52">
        <v>896467</v>
      </c>
      <c r="I9256" s="51" t="s">
        <v>1699</v>
      </c>
      <c r="J9256" s="53">
        <v>16.7</v>
      </c>
      <c r="K9256" s="53">
        <v>16.100000000000001</v>
      </c>
      <c r="L9256" s="53">
        <v>11.243061275537634</v>
      </c>
      <c r="M9256" s="53">
        <v>11.243061275537634</v>
      </c>
      <c r="N9256" s="53">
        <f t="shared" si="725"/>
        <v>8364.8375890000007</v>
      </c>
      <c r="O9256" s="53" t="e">
        <f>VLOOKUP(E9256,#REF!,29,FALSE)</f>
        <v>#REF!</v>
      </c>
      <c r="P9256" s="53" t="e">
        <f t="shared" si="726"/>
        <v>#REF!</v>
      </c>
      <c r="Q9256" s="53">
        <v>0</v>
      </c>
    </row>
    <row r="9257" spans="1:17">
      <c r="A9257" s="51" t="s">
        <v>5416</v>
      </c>
      <c r="B9257" s="51">
        <f t="shared" si="722"/>
        <v>12</v>
      </c>
      <c r="C9257" s="51">
        <f t="shared" si="723"/>
        <v>744</v>
      </c>
      <c r="D9257" s="51" t="s">
        <v>1793</v>
      </c>
      <c r="E9257" s="54" t="str">
        <f t="shared" si="724"/>
        <v>031341</v>
      </c>
      <c r="F9257" s="51" t="e">
        <f>VLOOKUP(E9257,#REF!,8,FALSE)</f>
        <v>#REF!</v>
      </c>
      <c r="G9257" s="51" t="e">
        <f>VLOOKUP(E9257,#REF!,9,FALSE)</f>
        <v>#REF!</v>
      </c>
      <c r="H9257" s="52">
        <v>896552</v>
      </c>
      <c r="I9257" s="51" t="s">
        <v>5400</v>
      </c>
      <c r="J9257" s="53">
        <v>10.1</v>
      </c>
      <c r="K9257" s="53">
        <v>10.1</v>
      </c>
      <c r="L9257" s="53">
        <v>7.7742197661290318</v>
      </c>
      <c r="M9257" s="53">
        <v>7.7742197661290318</v>
      </c>
      <c r="N9257" s="53">
        <f t="shared" si="725"/>
        <v>5784.0195059999996</v>
      </c>
      <c r="O9257" s="53" t="e">
        <f>VLOOKUP(E9257,#REF!,29,FALSE)</f>
        <v>#REF!</v>
      </c>
      <c r="P9257" s="53" t="e">
        <f t="shared" si="726"/>
        <v>#REF!</v>
      </c>
      <c r="Q9257" s="53">
        <v>0</v>
      </c>
    </row>
    <row r="9258" spans="1:17">
      <c r="A9258" s="51" t="s">
        <v>5416</v>
      </c>
      <c r="B9258" s="51">
        <f t="shared" si="722"/>
        <v>12</v>
      </c>
      <c r="C9258" s="51">
        <f t="shared" si="723"/>
        <v>744</v>
      </c>
      <c r="D9258" s="51" t="s">
        <v>1762</v>
      </c>
      <c r="E9258" s="54" t="str">
        <f t="shared" si="724"/>
        <v>031342</v>
      </c>
      <c r="F9258" s="51" t="e">
        <f>VLOOKUP(E9258,#REF!,8,FALSE)</f>
        <v>#REF!</v>
      </c>
      <c r="G9258" s="51" t="e">
        <f>VLOOKUP(E9258,#REF!,9,FALSE)</f>
        <v>#REF!</v>
      </c>
      <c r="H9258" s="52">
        <v>896247</v>
      </c>
      <c r="I9258" s="51" t="s">
        <v>4835</v>
      </c>
      <c r="J9258" s="53">
        <v>10.9</v>
      </c>
      <c r="K9258" s="53">
        <v>10.8</v>
      </c>
      <c r="L9258" s="53">
        <v>5.6422160510752688</v>
      </c>
      <c r="M9258" s="53">
        <v>5.6422160510752688</v>
      </c>
      <c r="N9258" s="53">
        <f t="shared" si="725"/>
        <v>4197.8087420000002</v>
      </c>
      <c r="O9258" s="53" t="e">
        <f>VLOOKUP(E9258,#REF!,29,FALSE)</f>
        <v>#REF!</v>
      </c>
      <c r="P9258" s="53" t="e">
        <f t="shared" si="726"/>
        <v>#REF!</v>
      </c>
      <c r="Q9258" s="53">
        <v>0</v>
      </c>
    </row>
    <row r="9259" spans="1:17">
      <c r="A9259" s="51" t="s">
        <v>5416</v>
      </c>
      <c r="B9259" s="51">
        <f t="shared" si="722"/>
        <v>12</v>
      </c>
      <c r="C9259" s="51">
        <f t="shared" si="723"/>
        <v>744</v>
      </c>
      <c r="D9259" s="51" t="s">
        <v>1795</v>
      </c>
      <c r="E9259" s="54" t="str">
        <f t="shared" si="724"/>
        <v>031343</v>
      </c>
      <c r="F9259" s="51" t="e">
        <f>VLOOKUP(E9259,#REF!,8,FALSE)</f>
        <v>#REF!</v>
      </c>
      <c r="G9259" s="51" t="e">
        <f>VLOOKUP(E9259,#REF!,9,FALSE)</f>
        <v>#REF!</v>
      </c>
      <c r="H9259" s="52">
        <v>893943</v>
      </c>
      <c r="I9259" s="51" t="s">
        <v>5401</v>
      </c>
      <c r="J9259" s="53">
        <v>14.6</v>
      </c>
      <c r="K9259" s="53">
        <v>14.6</v>
      </c>
      <c r="L9259" s="53">
        <v>11.244340063172043</v>
      </c>
      <c r="M9259" s="53">
        <v>11.244340063172043</v>
      </c>
      <c r="N9259" s="53">
        <f t="shared" si="725"/>
        <v>8365.7890069999994</v>
      </c>
      <c r="O9259" s="53" t="e">
        <f>VLOOKUP(E9259,#REF!,29,FALSE)</f>
        <v>#REF!</v>
      </c>
      <c r="P9259" s="53" t="e">
        <f t="shared" si="726"/>
        <v>#REF!</v>
      </c>
      <c r="Q9259" s="53">
        <v>0</v>
      </c>
    </row>
    <row r="9260" spans="1:17">
      <c r="A9260" s="51" t="s">
        <v>5416</v>
      </c>
      <c r="B9260" s="51">
        <f t="shared" si="722"/>
        <v>12</v>
      </c>
      <c r="C9260" s="51">
        <f t="shared" si="723"/>
        <v>744</v>
      </c>
      <c r="D9260" s="51" t="s">
        <v>1771</v>
      </c>
      <c r="E9260" s="54" t="str">
        <f t="shared" si="724"/>
        <v>031344</v>
      </c>
      <c r="F9260" s="51" t="e">
        <f>VLOOKUP(E9260,#REF!,8,FALSE)</f>
        <v>#REF!</v>
      </c>
      <c r="G9260" s="51" t="e">
        <f>VLOOKUP(E9260,#REF!,9,FALSE)</f>
        <v>#REF!</v>
      </c>
      <c r="H9260" s="52">
        <v>896246</v>
      </c>
      <c r="I9260" s="51" t="s">
        <v>4836</v>
      </c>
      <c r="J9260" s="53">
        <v>12.1</v>
      </c>
      <c r="K9260" s="53">
        <v>11.9</v>
      </c>
      <c r="L9260" s="53">
        <v>7.1430310228494625</v>
      </c>
      <c r="M9260" s="53">
        <v>7.1430310228494625</v>
      </c>
      <c r="N9260" s="53">
        <f t="shared" si="725"/>
        <v>5314.4150810000001</v>
      </c>
      <c r="O9260" s="53" t="e">
        <f>VLOOKUP(E9260,#REF!,29,FALSE)</f>
        <v>#REF!</v>
      </c>
      <c r="P9260" s="53" t="e">
        <f t="shared" si="726"/>
        <v>#REF!</v>
      </c>
      <c r="Q9260" s="53">
        <v>0</v>
      </c>
    </row>
    <row r="9261" spans="1:17">
      <c r="A9261" s="51" t="s">
        <v>5416</v>
      </c>
      <c r="B9261" s="51">
        <f t="shared" si="722"/>
        <v>12</v>
      </c>
      <c r="C9261" s="51">
        <f t="shared" si="723"/>
        <v>744</v>
      </c>
      <c r="D9261" s="51" t="s">
        <v>1791</v>
      </c>
      <c r="E9261" s="54" t="str">
        <f t="shared" si="724"/>
        <v>031356</v>
      </c>
      <c r="F9261" s="51" t="e">
        <f>VLOOKUP(E9261,#REF!,8,FALSE)</f>
        <v>#REF!</v>
      </c>
      <c r="G9261" s="51" t="e">
        <f>VLOOKUP(E9261,#REF!,9,FALSE)</f>
        <v>#REF!</v>
      </c>
      <c r="H9261" s="52">
        <v>896553</v>
      </c>
      <c r="I9261" s="51" t="s">
        <v>5402</v>
      </c>
      <c r="J9261" s="53">
        <v>8.9</v>
      </c>
      <c r="K9261" s="53">
        <v>8.9</v>
      </c>
      <c r="L9261" s="53">
        <v>5.443876120967742</v>
      </c>
      <c r="M9261" s="53">
        <v>5.443876120967742</v>
      </c>
      <c r="N9261" s="53">
        <f t="shared" si="725"/>
        <v>4050.2438339999999</v>
      </c>
      <c r="O9261" s="53" t="e">
        <f>VLOOKUP(E9261,#REF!,29,FALSE)</f>
        <v>#REF!</v>
      </c>
      <c r="P9261" s="53" t="e">
        <f t="shared" si="726"/>
        <v>#REF!</v>
      </c>
      <c r="Q9261" s="53">
        <v>0</v>
      </c>
    </row>
    <row r="9262" spans="1:17">
      <c r="A9262" s="51" t="s">
        <v>5416</v>
      </c>
      <c r="B9262" s="51">
        <f t="shared" si="722"/>
        <v>12</v>
      </c>
      <c r="C9262" s="51">
        <f t="shared" si="723"/>
        <v>744</v>
      </c>
      <c r="D9262" s="51" t="s">
        <v>2081</v>
      </c>
      <c r="E9262" s="54" t="str">
        <f t="shared" si="724"/>
        <v>031519</v>
      </c>
      <c r="F9262" s="51" t="e">
        <f>VLOOKUP(E9262,#REF!,8,FALSE)</f>
        <v>#REF!</v>
      </c>
      <c r="G9262" s="51" t="e">
        <f>VLOOKUP(E9262,#REF!,9,FALSE)</f>
        <v>#REF!</v>
      </c>
      <c r="H9262" s="52">
        <v>909107</v>
      </c>
      <c r="I9262" s="51" t="s">
        <v>5384</v>
      </c>
      <c r="J9262" s="53">
        <v>9.4</v>
      </c>
      <c r="K9262" s="53">
        <v>7.1000129999999997</v>
      </c>
      <c r="L9262" s="53">
        <v>5.5282804327956985</v>
      </c>
      <c r="M9262" s="53">
        <v>0</v>
      </c>
      <c r="N9262" s="53">
        <f t="shared" si="725"/>
        <v>0</v>
      </c>
      <c r="O9262" s="53" t="e">
        <f>VLOOKUP(E9262,#REF!,29,FALSE)</f>
        <v>#REF!</v>
      </c>
      <c r="P9262" s="53" t="e">
        <f t="shared" si="726"/>
        <v>#REF!</v>
      </c>
      <c r="Q9262" s="53">
        <v>5.5282804327956985</v>
      </c>
    </row>
    <row r="9263" spans="1:17">
      <c r="A9263" s="51" t="s">
        <v>5416</v>
      </c>
      <c r="B9263" s="51">
        <f t="shared" si="722"/>
        <v>12</v>
      </c>
      <c r="C9263" s="51">
        <f t="shared" si="723"/>
        <v>744</v>
      </c>
      <c r="D9263" s="51" t="s">
        <v>1942</v>
      </c>
      <c r="E9263" s="54" t="str">
        <f t="shared" si="724"/>
        <v>031523</v>
      </c>
      <c r="F9263" s="51" t="e">
        <f>VLOOKUP(E9263,#REF!,8,FALSE)</f>
        <v>#REF!</v>
      </c>
      <c r="G9263" s="51" t="e">
        <f>VLOOKUP(E9263,#REF!,9,FALSE)</f>
        <v>#REF!</v>
      </c>
      <c r="H9263" s="52">
        <v>896264</v>
      </c>
      <c r="I9263" s="51" t="s">
        <v>4838</v>
      </c>
      <c r="J9263" s="53">
        <v>4.3</v>
      </c>
      <c r="K9263" s="53">
        <v>3.9000499999999998</v>
      </c>
      <c r="L9263" s="53">
        <v>2.2332594744623657</v>
      </c>
      <c r="M9263" s="53">
        <v>2.2332594139784949</v>
      </c>
      <c r="N9263" s="53">
        <f t="shared" si="725"/>
        <v>1661.5450040000003</v>
      </c>
      <c r="O9263" s="53" t="e">
        <f>VLOOKUP(E9263,#REF!,29,FALSE)</f>
        <v>#REF!</v>
      </c>
      <c r="P9263" s="53" t="e">
        <f t="shared" si="726"/>
        <v>#REF!</v>
      </c>
      <c r="Q9263" s="53">
        <v>6.048387096783973E-8</v>
      </c>
    </row>
    <row r="9264" spans="1:17">
      <c r="A9264" s="51" t="s">
        <v>5416</v>
      </c>
      <c r="B9264" s="51">
        <f t="shared" si="722"/>
        <v>12</v>
      </c>
      <c r="C9264" s="51">
        <f t="shared" si="723"/>
        <v>744</v>
      </c>
      <c r="D9264" s="51" t="s">
        <v>2079</v>
      </c>
      <c r="E9264" s="54" t="str">
        <f t="shared" si="724"/>
        <v>031524</v>
      </c>
      <c r="F9264" s="51" t="e">
        <f>VLOOKUP(E9264,#REF!,8,FALSE)</f>
        <v>#REF!</v>
      </c>
      <c r="G9264" s="51" t="e">
        <f>VLOOKUP(E9264,#REF!,9,FALSE)</f>
        <v>#REF!</v>
      </c>
      <c r="H9264" s="52">
        <v>909108</v>
      </c>
      <c r="I9264" s="51" t="s">
        <v>4839</v>
      </c>
      <c r="J9264" s="53">
        <v>9.4</v>
      </c>
      <c r="K9264" s="53">
        <v>5.4999779999999996</v>
      </c>
      <c r="L9264" s="53">
        <v>5.5202424717741936</v>
      </c>
      <c r="M9264" s="53">
        <v>0</v>
      </c>
      <c r="N9264" s="53">
        <f t="shared" si="725"/>
        <v>0</v>
      </c>
      <c r="O9264" s="53" t="e">
        <f>VLOOKUP(E9264,#REF!,29,FALSE)</f>
        <v>#REF!</v>
      </c>
      <c r="P9264" s="53" t="e">
        <f t="shared" si="726"/>
        <v>#REF!</v>
      </c>
      <c r="Q9264" s="53">
        <v>5.5202424717741936</v>
      </c>
    </row>
    <row r="9265" spans="1:17">
      <c r="A9265" s="51" t="s">
        <v>5416</v>
      </c>
      <c r="B9265" s="51">
        <f t="shared" si="722"/>
        <v>12</v>
      </c>
      <c r="C9265" s="51">
        <f t="shared" si="723"/>
        <v>744</v>
      </c>
      <c r="D9265" s="51" t="s">
        <v>2172</v>
      </c>
      <c r="E9265" s="54" t="str">
        <f t="shared" si="724"/>
        <v>031667</v>
      </c>
      <c r="F9265" s="51" t="e">
        <f>VLOOKUP(E9265,#REF!,8,FALSE)</f>
        <v>#REF!</v>
      </c>
      <c r="G9265" s="51" t="e">
        <f>VLOOKUP(E9265,#REF!,9,FALSE)</f>
        <v>#REF!</v>
      </c>
      <c r="H9265" s="52">
        <v>897987</v>
      </c>
      <c r="I9265" s="51" t="s">
        <v>4840</v>
      </c>
      <c r="J9265" s="53">
        <v>10.7</v>
      </c>
      <c r="K9265" s="53">
        <v>7.8000080000000001</v>
      </c>
      <c r="L9265" s="53">
        <v>5.7234918951612901</v>
      </c>
      <c r="M9265" s="53">
        <v>4.3635891478494626</v>
      </c>
      <c r="N9265" s="53">
        <f t="shared" si="725"/>
        <v>3246.5103260000001</v>
      </c>
      <c r="O9265" s="53" t="e">
        <f>VLOOKUP(E9265,#REF!,29,FALSE)</f>
        <v>#REF!</v>
      </c>
      <c r="P9265" s="53" t="e">
        <f t="shared" si="726"/>
        <v>#REF!</v>
      </c>
      <c r="Q9265" s="53">
        <v>1.3599027473118279</v>
      </c>
    </row>
    <row r="9266" spans="1:17">
      <c r="A9266" s="51" t="s">
        <v>5416</v>
      </c>
      <c r="B9266" s="51">
        <f t="shared" si="722"/>
        <v>12</v>
      </c>
      <c r="C9266" s="51">
        <f t="shared" si="723"/>
        <v>744</v>
      </c>
      <c r="D9266" s="51" t="s">
        <v>2661</v>
      </c>
      <c r="E9266" s="54" t="str">
        <f t="shared" si="724"/>
        <v>032081</v>
      </c>
      <c r="F9266" s="51" t="e">
        <f>VLOOKUP(E9266,#REF!,8,FALSE)</f>
        <v>#REF!</v>
      </c>
      <c r="G9266" s="51" t="e">
        <f>VLOOKUP(E9266,#REF!,9,FALSE)</f>
        <v>#REF!</v>
      </c>
      <c r="H9266" s="52">
        <v>909586</v>
      </c>
      <c r="I9266" s="51" t="s">
        <v>4841</v>
      </c>
      <c r="J9266" s="53">
        <v>14.1</v>
      </c>
      <c r="K9266" s="53">
        <v>9.9000319999999995</v>
      </c>
      <c r="L9266" s="53">
        <v>8.4852071922043013</v>
      </c>
      <c r="M9266" s="53">
        <v>6.2309092795698922</v>
      </c>
      <c r="N9266" s="53">
        <f t="shared" si="725"/>
        <v>4635.7965039999999</v>
      </c>
      <c r="O9266" s="53" t="e">
        <f>VLOOKUP(E9266,#REF!,29,FALSE)</f>
        <v>#REF!</v>
      </c>
      <c r="P9266" s="53" t="e">
        <f t="shared" si="726"/>
        <v>#REF!</v>
      </c>
      <c r="Q9266" s="53">
        <v>2.2542979126344087</v>
      </c>
    </row>
    <row r="9267" spans="1:17">
      <c r="A9267" s="51" t="s">
        <v>5416</v>
      </c>
      <c r="B9267" s="51">
        <f t="shared" si="722"/>
        <v>12</v>
      </c>
      <c r="C9267" s="51">
        <f t="shared" si="723"/>
        <v>744</v>
      </c>
      <c r="D9267" s="51" t="s">
        <v>2656</v>
      </c>
      <c r="E9267" s="54" t="str">
        <f t="shared" si="724"/>
        <v>032082</v>
      </c>
      <c r="F9267" s="51" t="e">
        <f>VLOOKUP(E9267,#REF!,8,FALSE)</f>
        <v>#REF!</v>
      </c>
      <c r="G9267" s="51" t="e">
        <f>VLOOKUP(E9267,#REF!,9,FALSE)</f>
        <v>#REF!</v>
      </c>
      <c r="H9267" s="52">
        <v>909555</v>
      </c>
      <c r="I9267" s="51" t="s">
        <v>4842</v>
      </c>
      <c r="J9267" s="53">
        <v>15.2</v>
      </c>
      <c r="K9267" s="53">
        <v>10.000026999999999</v>
      </c>
      <c r="L9267" s="53">
        <v>10.223001338709677</v>
      </c>
      <c r="M9267" s="53">
        <v>7.0340836155913982</v>
      </c>
      <c r="N9267" s="53">
        <f t="shared" si="725"/>
        <v>5233.3582100000003</v>
      </c>
      <c r="O9267" s="53" t="e">
        <f>VLOOKUP(E9267,#REF!,29,FALSE)</f>
        <v>#REF!</v>
      </c>
      <c r="P9267" s="53" t="e">
        <f t="shared" si="726"/>
        <v>#REF!</v>
      </c>
      <c r="Q9267" s="53">
        <v>3.188917723118279</v>
      </c>
    </row>
    <row r="9268" spans="1:17">
      <c r="A9268" s="51" t="s">
        <v>5416</v>
      </c>
      <c r="B9268" s="51">
        <f t="shared" si="722"/>
        <v>12</v>
      </c>
      <c r="C9268" s="51">
        <f t="shared" si="723"/>
        <v>744</v>
      </c>
      <c r="D9268" s="51" t="s">
        <v>2658</v>
      </c>
      <c r="E9268" s="54" t="str">
        <f t="shared" si="724"/>
        <v>032083</v>
      </c>
      <c r="F9268" s="51" t="e">
        <f>VLOOKUP(E9268,#REF!,8,FALSE)</f>
        <v>#REF!</v>
      </c>
      <c r="G9268" s="51" t="e">
        <f>VLOOKUP(E9268,#REF!,9,FALSE)</f>
        <v>#REF!</v>
      </c>
      <c r="H9268" s="52">
        <v>909556</v>
      </c>
      <c r="I9268" s="51" t="s">
        <v>4843</v>
      </c>
      <c r="J9268" s="53">
        <v>13.9</v>
      </c>
      <c r="K9268" s="53">
        <v>9.7999829999999992</v>
      </c>
      <c r="L9268" s="53">
        <v>7.4560853534946245</v>
      </c>
      <c r="M9268" s="53">
        <v>5.497850254032258</v>
      </c>
      <c r="N9268" s="53">
        <f t="shared" si="725"/>
        <v>4090.4005889999999</v>
      </c>
      <c r="O9268" s="53" t="e">
        <f>VLOOKUP(E9268,#REF!,29,FALSE)</f>
        <v>#REF!</v>
      </c>
      <c r="P9268" s="53" t="e">
        <f t="shared" si="726"/>
        <v>#REF!</v>
      </c>
      <c r="Q9268" s="53">
        <v>1.9582350994623663</v>
      </c>
    </row>
    <row r="9269" spans="1:17">
      <c r="A9269" s="51" t="s">
        <v>5416</v>
      </c>
      <c r="B9269" s="51">
        <f t="shared" si="722"/>
        <v>12</v>
      </c>
      <c r="C9269" s="51">
        <f t="shared" si="723"/>
        <v>744</v>
      </c>
      <c r="D9269" s="51" t="s">
        <v>2486</v>
      </c>
      <c r="E9269" s="54" t="str">
        <f t="shared" si="724"/>
        <v>032342</v>
      </c>
      <c r="F9269" s="51" t="e">
        <f>VLOOKUP(E9269,#REF!,8,FALSE)</f>
        <v>#REF!</v>
      </c>
      <c r="G9269" s="51" t="e">
        <f>VLOOKUP(E9269,#REF!,9,FALSE)</f>
        <v>#REF!</v>
      </c>
      <c r="H9269" s="52">
        <v>909535</v>
      </c>
      <c r="I9269" s="51" t="s">
        <v>4844</v>
      </c>
      <c r="J9269" s="53">
        <v>5.9</v>
      </c>
      <c r="K9269" s="53">
        <v>5.9</v>
      </c>
      <c r="L9269" s="53">
        <v>4.1457526491935477</v>
      </c>
      <c r="M9269" s="53">
        <v>4.1457526491935477</v>
      </c>
      <c r="N9269" s="53">
        <f t="shared" si="725"/>
        <v>3084.4399709999993</v>
      </c>
      <c r="O9269" s="53" t="e">
        <f>VLOOKUP(E9269,#REF!,29,FALSE)</f>
        <v>#REF!</v>
      </c>
      <c r="P9269" s="53" t="e">
        <f t="shared" si="726"/>
        <v>#REF!</v>
      </c>
      <c r="Q9269" s="53">
        <v>0</v>
      </c>
    </row>
    <row r="9270" spans="1:17">
      <c r="A9270" s="51" t="s">
        <v>5416</v>
      </c>
      <c r="B9270" s="51">
        <f t="shared" si="722"/>
        <v>12</v>
      </c>
      <c r="C9270" s="51">
        <f t="shared" si="723"/>
        <v>744</v>
      </c>
      <c r="D9270" s="51" t="s">
        <v>2488</v>
      </c>
      <c r="E9270" s="54" t="str">
        <f t="shared" si="724"/>
        <v>032343</v>
      </c>
      <c r="F9270" s="51" t="e">
        <f>VLOOKUP(E9270,#REF!,8,FALSE)</f>
        <v>#REF!</v>
      </c>
      <c r="G9270" s="51" t="e">
        <f>VLOOKUP(E9270,#REF!,9,FALSE)</f>
        <v>#REF!</v>
      </c>
      <c r="H9270" s="52">
        <v>910155</v>
      </c>
      <c r="I9270" s="51" t="s">
        <v>4845</v>
      </c>
      <c r="J9270" s="53">
        <v>13.1</v>
      </c>
      <c r="K9270" s="53">
        <v>13.1</v>
      </c>
      <c r="L9270" s="53">
        <v>10.123090034946237</v>
      </c>
      <c r="M9270" s="53">
        <v>10.123090034946237</v>
      </c>
      <c r="N9270" s="53">
        <f t="shared" si="725"/>
        <v>7531.5789860000004</v>
      </c>
      <c r="O9270" s="53" t="e">
        <f>VLOOKUP(E9270,#REF!,29,FALSE)</f>
        <v>#REF!</v>
      </c>
      <c r="P9270" s="53" t="e">
        <f t="shared" si="726"/>
        <v>#REF!</v>
      </c>
      <c r="Q9270" s="53">
        <v>0</v>
      </c>
    </row>
    <row r="9271" spans="1:17">
      <c r="A9271" s="51" t="s">
        <v>5416</v>
      </c>
      <c r="B9271" s="51">
        <f t="shared" si="722"/>
        <v>12</v>
      </c>
      <c r="C9271" s="51">
        <f t="shared" si="723"/>
        <v>744</v>
      </c>
      <c r="D9271" s="51" t="s">
        <v>2394</v>
      </c>
      <c r="E9271" s="54" t="str">
        <f t="shared" si="724"/>
        <v>032344</v>
      </c>
      <c r="F9271" s="51" t="e">
        <f>VLOOKUP(E9271,#REF!,8,FALSE)</f>
        <v>#REF!</v>
      </c>
      <c r="G9271" s="51" t="e">
        <f>VLOOKUP(E9271,#REF!,9,FALSE)</f>
        <v>#REF!</v>
      </c>
      <c r="H9271" s="52">
        <v>909499</v>
      </c>
      <c r="I9271" s="51" t="s">
        <v>4846</v>
      </c>
      <c r="J9271" s="53">
        <v>11.6</v>
      </c>
      <c r="K9271" s="53">
        <v>11.6</v>
      </c>
      <c r="L9271" s="53">
        <v>8.1220804986559134</v>
      </c>
      <c r="M9271" s="53">
        <v>8.1220804986559134</v>
      </c>
      <c r="N9271" s="53">
        <f t="shared" si="725"/>
        <v>6042.8278909999999</v>
      </c>
      <c r="O9271" s="53" t="e">
        <f>VLOOKUP(E9271,#REF!,29,FALSE)</f>
        <v>#REF!</v>
      </c>
      <c r="P9271" s="53" t="e">
        <f t="shared" si="726"/>
        <v>#REF!</v>
      </c>
      <c r="Q9271" s="53">
        <v>0</v>
      </c>
    </row>
    <row r="9272" spans="1:17">
      <c r="A9272" s="51" t="s">
        <v>5416</v>
      </c>
      <c r="B9272" s="51">
        <f t="shared" si="722"/>
        <v>12</v>
      </c>
      <c r="C9272" s="51">
        <f t="shared" si="723"/>
        <v>744</v>
      </c>
      <c r="D9272" s="51" t="s">
        <v>2398</v>
      </c>
      <c r="E9272" s="54" t="str">
        <f t="shared" si="724"/>
        <v>032345</v>
      </c>
      <c r="F9272" s="51" t="e">
        <f>VLOOKUP(E9272,#REF!,8,FALSE)</f>
        <v>#REF!</v>
      </c>
      <c r="G9272" s="51" t="e">
        <f>VLOOKUP(E9272,#REF!,9,FALSE)</f>
        <v>#REF!</v>
      </c>
      <c r="H9272" s="52">
        <v>909536</v>
      </c>
      <c r="I9272" s="51" t="s">
        <v>4847</v>
      </c>
      <c r="J9272" s="53">
        <v>9</v>
      </c>
      <c r="K9272" s="53">
        <v>9</v>
      </c>
      <c r="L9272" s="53">
        <v>8.2473637634408608</v>
      </c>
      <c r="M9272" s="53">
        <v>8.2473637634408608</v>
      </c>
      <c r="N9272" s="53">
        <f t="shared" si="725"/>
        <v>6136.0386400000007</v>
      </c>
      <c r="O9272" s="53" t="e">
        <f>VLOOKUP(E9272,#REF!,29,FALSE)</f>
        <v>#REF!</v>
      </c>
      <c r="P9272" s="53" t="e">
        <f t="shared" si="726"/>
        <v>#REF!</v>
      </c>
      <c r="Q9272" s="53">
        <v>0</v>
      </c>
    </row>
    <row r="9273" spans="1:17">
      <c r="A9273" s="51" t="s">
        <v>5416</v>
      </c>
      <c r="B9273" s="51">
        <f t="shared" si="722"/>
        <v>12</v>
      </c>
      <c r="C9273" s="51">
        <f t="shared" si="723"/>
        <v>744</v>
      </c>
      <c r="D9273" s="51" t="s">
        <v>2382</v>
      </c>
      <c r="E9273" s="54" t="str">
        <f t="shared" si="724"/>
        <v>032346</v>
      </c>
      <c r="F9273" s="51" t="e">
        <f>VLOOKUP(E9273,#REF!,8,FALSE)</f>
        <v>#REF!</v>
      </c>
      <c r="G9273" s="51" t="e">
        <f>VLOOKUP(E9273,#REF!,9,FALSE)</f>
        <v>#REF!</v>
      </c>
      <c r="H9273" s="52">
        <v>909537</v>
      </c>
      <c r="I9273" s="51" t="s">
        <v>4848</v>
      </c>
      <c r="J9273" s="53">
        <v>13.5</v>
      </c>
      <c r="K9273" s="53">
        <v>13.5</v>
      </c>
      <c r="L9273" s="53">
        <v>9.7632638104838705</v>
      </c>
      <c r="M9273" s="53">
        <v>9.7632638104838705</v>
      </c>
      <c r="N9273" s="53">
        <f t="shared" si="725"/>
        <v>7263.8682749999998</v>
      </c>
      <c r="O9273" s="53" t="e">
        <f>VLOOKUP(E9273,#REF!,29,FALSE)</f>
        <v>#REF!</v>
      </c>
      <c r="P9273" s="53" t="e">
        <f t="shared" si="726"/>
        <v>#REF!</v>
      </c>
      <c r="Q9273" s="53">
        <v>0</v>
      </c>
    </row>
    <row r="9274" spans="1:17">
      <c r="A9274" s="51" t="s">
        <v>5416</v>
      </c>
      <c r="B9274" s="51">
        <f t="shared" si="722"/>
        <v>12</v>
      </c>
      <c r="C9274" s="51">
        <f t="shared" si="723"/>
        <v>744</v>
      </c>
      <c r="D9274" s="51" t="s">
        <v>2400</v>
      </c>
      <c r="E9274" s="54" t="str">
        <f t="shared" si="724"/>
        <v>032347</v>
      </c>
      <c r="F9274" s="51" t="e">
        <f>VLOOKUP(E9274,#REF!,8,FALSE)</f>
        <v>#REF!</v>
      </c>
      <c r="G9274" s="51" t="e">
        <f>VLOOKUP(E9274,#REF!,9,FALSE)</f>
        <v>#REF!</v>
      </c>
      <c r="H9274" s="52">
        <v>909538</v>
      </c>
      <c r="I9274" s="51" t="s">
        <v>4849</v>
      </c>
      <c r="J9274" s="53">
        <v>7.7</v>
      </c>
      <c r="K9274" s="53">
        <v>7.7</v>
      </c>
      <c r="L9274" s="53">
        <v>8.5920744354838714</v>
      </c>
      <c r="M9274" s="53">
        <v>8.5920744354838714</v>
      </c>
      <c r="N9274" s="53">
        <f t="shared" si="725"/>
        <v>6392.5033800000001</v>
      </c>
      <c r="O9274" s="53" t="e">
        <f>VLOOKUP(E9274,#REF!,29,FALSE)</f>
        <v>#REF!</v>
      </c>
      <c r="P9274" s="53" t="e">
        <f t="shared" si="726"/>
        <v>#REF!</v>
      </c>
      <c r="Q9274" s="53">
        <v>0</v>
      </c>
    </row>
    <row r="9275" spans="1:17">
      <c r="A9275" s="51" t="s">
        <v>5416</v>
      </c>
      <c r="B9275" s="51">
        <f t="shared" si="722"/>
        <v>12</v>
      </c>
      <c r="C9275" s="51">
        <f t="shared" si="723"/>
        <v>744</v>
      </c>
      <c r="D9275" s="51" t="s">
        <v>2386</v>
      </c>
      <c r="E9275" s="54" t="str">
        <f t="shared" si="724"/>
        <v>032348</v>
      </c>
      <c r="F9275" s="51" t="e">
        <f>VLOOKUP(E9275,#REF!,8,FALSE)</f>
        <v>#REF!</v>
      </c>
      <c r="G9275" s="51" t="e">
        <f>VLOOKUP(E9275,#REF!,9,FALSE)</f>
        <v>#REF!</v>
      </c>
      <c r="H9275" s="52">
        <v>909539</v>
      </c>
      <c r="I9275" s="51" t="s">
        <v>4850</v>
      </c>
      <c r="J9275" s="53">
        <v>7.9</v>
      </c>
      <c r="K9275" s="53">
        <v>7.9</v>
      </c>
      <c r="L9275" s="53">
        <v>6.8857662647849462</v>
      </c>
      <c r="M9275" s="53">
        <v>6.8857662647849462</v>
      </c>
      <c r="N9275" s="53">
        <f t="shared" si="725"/>
        <v>5123.0101009999998</v>
      </c>
      <c r="O9275" s="53" t="e">
        <f>VLOOKUP(E9275,#REF!,29,FALSE)</f>
        <v>#REF!</v>
      </c>
      <c r="P9275" s="53" t="e">
        <f t="shared" si="726"/>
        <v>#REF!</v>
      </c>
      <c r="Q9275" s="53">
        <v>0</v>
      </c>
    </row>
    <row r="9276" spans="1:17">
      <c r="A9276" s="51" t="s">
        <v>5416</v>
      </c>
      <c r="B9276" s="51">
        <f t="shared" si="722"/>
        <v>12</v>
      </c>
      <c r="C9276" s="51">
        <f t="shared" si="723"/>
        <v>744</v>
      </c>
      <c r="D9276" s="51" t="s">
        <v>2407</v>
      </c>
      <c r="E9276" s="54" t="str">
        <f t="shared" si="724"/>
        <v>032357</v>
      </c>
      <c r="F9276" s="51" t="e">
        <f>VLOOKUP(E9276,#REF!,8,FALSE)</f>
        <v>#REF!</v>
      </c>
      <c r="G9276" s="51" t="e">
        <f>VLOOKUP(E9276,#REF!,9,FALSE)</f>
        <v>#REF!</v>
      </c>
      <c r="H9276" s="52">
        <v>910134</v>
      </c>
      <c r="I9276" s="51" t="s">
        <v>4851</v>
      </c>
      <c r="J9276" s="53">
        <v>13.6</v>
      </c>
      <c r="K9276" s="53">
        <v>13.6</v>
      </c>
      <c r="L9276" s="53">
        <v>7.5882042822580642</v>
      </c>
      <c r="M9276" s="53">
        <v>7.5882042822580642</v>
      </c>
      <c r="N9276" s="53">
        <f t="shared" si="725"/>
        <v>5645.6239859999996</v>
      </c>
      <c r="O9276" s="53" t="e">
        <f>VLOOKUP(E9276,#REF!,29,FALSE)</f>
        <v>#REF!</v>
      </c>
      <c r="P9276" s="53" t="e">
        <f t="shared" si="726"/>
        <v>#REF!</v>
      </c>
      <c r="Q9276" s="53">
        <v>0</v>
      </c>
    </row>
    <row r="9277" spans="1:17">
      <c r="A9277" s="51" t="s">
        <v>5416</v>
      </c>
      <c r="B9277" s="51">
        <f t="shared" si="722"/>
        <v>12</v>
      </c>
      <c r="C9277" s="51">
        <f t="shared" si="723"/>
        <v>744</v>
      </c>
      <c r="D9277" s="51" t="s">
        <v>2405</v>
      </c>
      <c r="E9277" s="54" t="str">
        <f t="shared" si="724"/>
        <v>032358</v>
      </c>
      <c r="F9277" s="51" t="e">
        <f>VLOOKUP(E9277,#REF!,8,FALSE)</f>
        <v>#REF!</v>
      </c>
      <c r="G9277" s="51" t="e">
        <f>VLOOKUP(E9277,#REF!,9,FALSE)</f>
        <v>#REF!</v>
      </c>
      <c r="H9277" s="52">
        <v>910136</v>
      </c>
      <c r="I9277" s="51" t="s">
        <v>4852</v>
      </c>
      <c r="J9277" s="53">
        <v>13.6</v>
      </c>
      <c r="K9277" s="53">
        <v>13.6</v>
      </c>
      <c r="L9277" s="53">
        <v>5.0465091411290324</v>
      </c>
      <c r="M9277" s="53">
        <v>5.0465091411290324</v>
      </c>
      <c r="N9277" s="53">
        <f t="shared" si="725"/>
        <v>3754.602801</v>
      </c>
      <c r="O9277" s="53" t="e">
        <f>VLOOKUP(E9277,#REF!,29,FALSE)</f>
        <v>#REF!</v>
      </c>
      <c r="P9277" s="53" t="e">
        <f t="shared" si="726"/>
        <v>#REF!</v>
      </c>
      <c r="Q9277" s="53">
        <v>0</v>
      </c>
    </row>
    <row r="9278" spans="1:17">
      <c r="A9278" s="51" t="s">
        <v>5416</v>
      </c>
      <c r="B9278" s="51">
        <f t="shared" si="722"/>
        <v>12</v>
      </c>
      <c r="C9278" s="51">
        <f t="shared" si="723"/>
        <v>744</v>
      </c>
      <c r="D9278" s="51" t="s">
        <v>2403</v>
      </c>
      <c r="E9278" s="54" t="str">
        <f t="shared" si="724"/>
        <v>032359</v>
      </c>
      <c r="F9278" s="51" t="e">
        <f>VLOOKUP(E9278,#REF!,8,FALSE)</f>
        <v>#REF!</v>
      </c>
      <c r="G9278" s="51" t="e">
        <f>VLOOKUP(E9278,#REF!,9,FALSE)</f>
        <v>#REF!</v>
      </c>
      <c r="H9278" s="52">
        <v>910138</v>
      </c>
      <c r="I9278" s="51" t="s">
        <v>4853</v>
      </c>
      <c r="J9278" s="53">
        <v>13.6</v>
      </c>
      <c r="K9278" s="53">
        <v>13.6</v>
      </c>
      <c r="L9278" s="53">
        <v>3.7806356478494623</v>
      </c>
      <c r="M9278" s="53">
        <v>3.7806356478494623</v>
      </c>
      <c r="N9278" s="53">
        <f t="shared" si="725"/>
        <v>2812.7929220000001</v>
      </c>
      <c r="O9278" s="53" t="e">
        <f>VLOOKUP(E9278,#REF!,29,FALSE)</f>
        <v>#REF!</v>
      </c>
      <c r="P9278" s="53" t="e">
        <f t="shared" si="726"/>
        <v>#REF!</v>
      </c>
      <c r="Q9278" s="53">
        <v>0</v>
      </c>
    </row>
    <row r="9279" spans="1:17">
      <c r="A9279" s="51" t="s">
        <v>5416</v>
      </c>
      <c r="B9279" s="51">
        <f t="shared" si="722"/>
        <v>12</v>
      </c>
      <c r="C9279" s="51">
        <f t="shared" si="723"/>
        <v>744</v>
      </c>
      <c r="D9279" s="51" t="s">
        <v>945</v>
      </c>
      <c r="E9279" s="54" t="str">
        <f t="shared" si="724"/>
        <v>030282</v>
      </c>
      <c r="F9279" s="51" t="e">
        <f>VLOOKUP(E9279,#REF!,8,FALSE)</f>
        <v>#REF!</v>
      </c>
      <c r="G9279" s="51" t="e">
        <f>VLOOKUP(E9279,#REF!,9,FALSE)</f>
        <v>#REF!</v>
      </c>
      <c r="H9279" s="52">
        <v>20062</v>
      </c>
      <c r="I9279" s="51" t="s">
        <v>4854</v>
      </c>
      <c r="J9279" s="53">
        <v>11.6</v>
      </c>
      <c r="K9279" s="53">
        <v>11</v>
      </c>
      <c r="L9279" s="53">
        <v>13.808563404569894</v>
      </c>
      <c r="M9279" s="53">
        <v>13.808563404569894</v>
      </c>
      <c r="N9279" s="53">
        <f t="shared" si="725"/>
        <v>10273.571173</v>
      </c>
      <c r="O9279" s="53" t="e">
        <f>VLOOKUP(E9279,#REF!,29,FALSE)</f>
        <v>#REF!</v>
      </c>
      <c r="P9279" s="53" t="e">
        <f t="shared" si="726"/>
        <v>#REF!</v>
      </c>
      <c r="Q9279" s="53">
        <v>0</v>
      </c>
    </row>
    <row r="9280" spans="1:17">
      <c r="A9280" s="51" t="s">
        <v>5416</v>
      </c>
      <c r="B9280" s="51">
        <f t="shared" si="722"/>
        <v>12</v>
      </c>
      <c r="C9280" s="51">
        <f t="shared" si="723"/>
        <v>744</v>
      </c>
      <c r="D9280" s="51" t="s">
        <v>976</v>
      </c>
      <c r="E9280" s="54" t="str">
        <f t="shared" si="724"/>
        <v>030295</v>
      </c>
      <c r="F9280" s="51" t="e">
        <f>VLOOKUP(E9280,#REF!,8,FALSE)</f>
        <v>#REF!</v>
      </c>
      <c r="G9280" s="51" t="e">
        <f>VLOOKUP(E9280,#REF!,9,FALSE)</f>
        <v>#REF!</v>
      </c>
      <c r="H9280" s="52">
        <v>889183</v>
      </c>
      <c r="I9280" s="51" t="s">
        <v>4855</v>
      </c>
      <c r="J9280" s="53">
        <v>8.26</v>
      </c>
      <c r="K9280" s="53">
        <v>8</v>
      </c>
      <c r="L9280" s="53">
        <v>11.463865912634409</v>
      </c>
      <c r="M9280" s="53">
        <v>11.463865912634409</v>
      </c>
      <c r="N9280" s="53">
        <f t="shared" si="725"/>
        <v>8529.1162390000009</v>
      </c>
      <c r="O9280" s="53" t="e">
        <f>VLOOKUP(E9280,#REF!,29,FALSE)</f>
        <v>#REF!</v>
      </c>
      <c r="P9280" s="53" t="e">
        <f t="shared" si="726"/>
        <v>#REF!</v>
      </c>
      <c r="Q9280" s="53">
        <v>0</v>
      </c>
    </row>
    <row r="9281" spans="1:17">
      <c r="A9281" s="51" t="s">
        <v>5416</v>
      </c>
      <c r="B9281" s="51">
        <f t="shared" si="722"/>
        <v>12</v>
      </c>
      <c r="C9281" s="51">
        <f t="shared" si="723"/>
        <v>744</v>
      </c>
      <c r="D9281" s="51" t="s">
        <v>933</v>
      </c>
      <c r="E9281" s="54" t="str">
        <f t="shared" si="724"/>
        <v>030299</v>
      </c>
      <c r="F9281" s="51" t="e">
        <f>VLOOKUP(E9281,#REF!,8,FALSE)</f>
        <v>#REF!</v>
      </c>
      <c r="G9281" s="51" t="e">
        <f>VLOOKUP(E9281,#REF!,9,FALSE)</f>
        <v>#REF!</v>
      </c>
      <c r="H9281" s="52">
        <v>20034</v>
      </c>
      <c r="I9281" s="51" t="s">
        <v>4856</v>
      </c>
      <c r="J9281" s="53">
        <v>19.79</v>
      </c>
      <c r="K9281" s="53">
        <v>19</v>
      </c>
      <c r="L9281" s="53">
        <v>18.69458849731183</v>
      </c>
      <c r="M9281" s="53">
        <v>18.69458849731183</v>
      </c>
      <c r="N9281" s="53">
        <f t="shared" si="725"/>
        <v>13908.773842000002</v>
      </c>
      <c r="O9281" s="53" t="e">
        <f>VLOOKUP(E9281,#REF!,29,FALSE)</f>
        <v>#REF!</v>
      </c>
      <c r="P9281" s="53" t="e">
        <f t="shared" si="726"/>
        <v>#REF!</v>
      </c>
      <c r="Q9281" s="53">
        <v>0</v>
      </c>
    </row>
    <row r="9282" spans="1:17">
      <c r="A9282" s="51" t="s">
        <v>5416</v>
      </c>
      <c r="B9282" s="51">
        <f t="shared" si="722"/>
        <v>12</v>
      </c>
      <c r="C9282" s="51">
        <f t="shared" si="723"/>
        <v>744</v>
      </c>
      <c r="D9282" s="51" t="s">
        <v>2927</v>
      </c>
      <c r="E9282" s="54" t="str">
        <f t="shared" si="724"/>
        <v>033686</v>
      </c>
      <c r="F9282" s="51" t="e">
        <f>VLOOKUP(E9282,#REF!,8,FALSE)</f>
        <v>#REF!</v>
      </c>
      <c r="G9282" s="51" t="e">
        <f>VLOOKUP(E9282,#REF!,9,FALSE)</f>
        <v>#REF!</v>
      </c>
      <c r="H9282" s="52">
        <v>910082</v>
      </c>
      <c r="I9282" s="51" t="s">
        <v>4857</v>
      </c>
      <c r="J9282" s="53">
        <v>15.3</v>
      </c>
      <c r="K9282" s="53">
        <v>12.2</v>
      </c>
      <c r="L9282" s="53">
        <v>14.755397188172044</v>
      </c>
      <c r="M9282" s="53">
        <v>14.755397188172044</v>
      </c>
      <c r="N9282" s="53">
        <f t="shared" si="725"/>
        <v>10978.015508</v>
      </c>
      <c r="O9282" s="53" t="e">
        <f>VLOOKUP(E9282,#REF!,29,FALSE)</f>
        <v>#REF!</v>
      </c>
      <c r="P9282" s="53" t="e">
        <f t="shared" si="726"/>
        <v>#REF!</v>
      </c>
      <c r="Q9282" s="53">
        <v>0</v>
      </c>
    </row>
    <row r="9283" spans="1:17">
      <c r="A9283" s="51" t="s">
        <v>5416</v>
      </c>
      <c r="B9283" s="51">
        <f t="shared" ref="B9283:B9346" si="727">MONTH(A9283)</f>
        <v>12</v>
      </c>
      <c r="C9283" s="51">
        <f t="shared" ref="C9283:C9346" si="728">VLOOKUP(B9283,T:V,3,FALSE)</f>
        <v>744</v>
      </c>
      <c r="D9283" s="51" t="s">
        <v>1354</v>
      </c>
      <c r="E9283" s="54" t="str">
        <f t="shared" ref="E9283:E9346" si="729">RIGHT(LEFT(D9283,16),6)</f>
        <v>030838</v>
      </c>
      <c r="F9283" s="51" t="e">
        <f>VLOOKUP(E9283,#REF!,8,FALSE)</f>
        <v>#REF!</v>
      </c>
      <c r="G9283" s="51" t="e">
        <f>VLOOKUP(E9283,#REF!,9,FALSE)</f>
        <v>#REF!</v>
      </c>
      <c r="H9283" s="52">
        <v>892119</v>
      </c>
      <c r="I9283" s="51" t="s">
        <v>5403</v>
      </c>
      <c r="J9283" s="53">
        <v>14.2</v>
      </c>
      <c r="K9283" s="53">
        <v>14.799985</v>
      </c>
      <c r="L9283" s="53">
        <v>18.740159409946237</v>
      </c>
      <c r="M9283" s="53">
        <v>18.740159418010752</v>
      </c>
      <c r="N9283" s="53">
        <f t="shared" ref="N9283:N9346" si="730">M9283*C9283</f>
        <v>13942.678607</v>
      </c>
      <c r="O9283" s="53" t="e">
        <f>VLOOKUP(E9283,#REF!,29,FALSE)</f>
        <v>#REF!</v>
      </c>
      <c r="P9283" s="53" t="e">
        <f t="shared" ref="P9283:P9346" si="731">N9283*O9283</f>
        <v>#REF!</v>
      </c>
      <c r="Q9283" s="53">
        <v>0</v>
      </c>
    </row>
    <row r="9284" spans="1:17">
      <c r="A9284" s="51" t="s">
        <v>5416</v>
      </c>
      <c r="B9284" s="51">
        <f t="shared" si="727"/>
        <v>12</v>
      </c>
      <c r="C9284" s="51">
        <f t="shared" si="728"/>
        <v>744</v>
      </c>
      <c r="D9284" s="51" t="s">
        <v>968</v>
      </c>
      <c r="E9284" s="54" t="str">
        <f t="shared" si="729"/>
        <v>030121</v>
      </c>
      <c r="F9284" s="51" t="e">
        <f>VLOOKUP(E9284,#REF!,8,FALSE)</f>
        <v>#REF!</v>
      </c>
      <c r="G9284" s="51" t="e">
        <f>VLOOKUP(E9284,#REF!,9,FALSE)</f>
        <v>#REF!</v>
      </c>
      <c r="H9284" s="52">
        <v>8958</v>
      </c>
      <c r="I9284" s="51" t="s">
        <v>4858</v>
      </c>
      <c r="J9284" s="53">
        <v>6.92</v>
      </c>
      <c r="K9284" s="53">
        <v>6</v>
      </c>
      <c r="L9284" s="53">
        <v>6.3728720053763439</v>
      </c>
      <c r="M9284" s="53">
        <v>6.3728720053763439</v>
      </c>
      <c r="N9284" s="53">
        <f t="shared" si="730"/>
        <v>4741.4167719999996</v>
      </c>
      <c r="O9284" s="53" t="e">
        <f>VLOOKUP(E9284,#REF!,29,FALSE)</f>
        <v>#REF!</v>
      </c>
      <c r="P9284" s="53" t="e">
        <f t="shared" si="731"/>
        <v>#REF!</v>
      </c>
      <c r="Q9284" s="53">
        <v>0</v>
      </c>
    </row>
    <row r="9285" spans="1:17">
      <c r="A9285" s="51" t="s">
        <v>5416</v>
      </c>
      <c r="B9285" s="51">
        <f t="shared" si="727"/>
        <v>12</v>
      </c>
      <c r="C9285" s="51">
        <f t="shared" si="728"/>
        <v>744</v>
      </c>
      <c r="D9285" s="51" t="s">
        <v>956</v>
      </c>
      <c r="E9285" s="54" t="str">
        <f t="shared" si="729"/>
        <v>030333</v>
      </c>
      <c r="F9285" s="51" t="e">
        <f>VLOOKUP(E9285,#REF!,8,FALSE)</f>
        <v>#REF!</v>
      </c>
      <c r="G9285" s="51" t="e">
        <f>VLOOKUP(E9285,#REF!,9,FALSE)</f>
        <v>#REF!</v>
      </c>
      <c r="H9285" s="52">
        <v>8983</v>
      </c>
      <c r="I9285" s="51" t="s">
        <v>4859</v>
      </c>
      <c r="J9285" s="53">
        <v>6.56</v>
      </c>
      <c r="K9285" s="53">
        <v>6</v>
      </c>
      <c r="L9285" s="53">
        <v>9.2838826370967755</v>
      </c>
      <c r="M9285" s="53">
        <v>9.2838826370967755</v>
      </c>
      <c r="N9285" s="53">
        <f t="shared" si="730"/>
        <v>6907.2086820000013</v>
      </c>
      <c r="O9285" s="53" t="e">
        <f>VLOOKUP(E9285,#REF!,29,FALSE)</f>
        <v>#REF!</v>
      </c>
      <c r="P9285" s="53" t="e">
        <f t="shared" si="731"/>
        <v>#REF!</v>
      </c>
      <c r="Q9285" s="53">
        <v>0</v>
      </c>
    </row>
    <row r="9286" spans="1:17">
      <c r="A9286" s="51" t="s">
        <v>5416</v>
      </c>
      <c r="B9286" s="51">
        <f t="shared" si="727"/>
        <v>12</v>
      </c>
      <c r="C9286" s="51">
        <f t="shared" si="728"/>
        <v>744</v>
      </c>
      <c r="D9286" s="51" t="s">
        <v>965</v>
      </c>
      <c r="E9286" s="54" t="str">
        <f t="shared" si="729"/>
        <v>030340</v>
      </c>
      <c r="F9286" s="51" t="e">
        <f>VLOOKUP(E9286,#REF!,8,FALSE)</f>
        <v>#REF!</v>
      </c>
      <c r="G9286" s="51" t="e">
        <f>VLOOKUP(E9286,#REF!,9,FALSE)</f>
        <v>#REF!</v>
      </c>
      <c r="H9286" s="52">
        <v>20064</v>
      </c>
      <c r="I9286" s="51" t="s">
        <v>4860</v>
      </c>
      <c r="J9286" s="53">
        <v>11.75</v>
      </c>
      <c r="K9286" s="53">
        <v>11</v>
      </c>
      <c r="L9286" s="53">
        <v>10.634199165322581</v>
      </c>
      <c r="M9286" s="53">
        <v>10.634199165322581</v>
      </c>
      <c r="N9286" s="53">
        <f t="shared" si="730"/>
        <v>7911.8441790000006</v>
      </c>
      <c r="O9286" s="53" t="e">
        <f>VLOOKUP(E9286,#REF!,29,FALSE)</f>
        <v>#REF!</v>
      </c>
      <c r="P9286" s="53" t="e">
        <f t="shared" si="731"/>
        <v>#REF!</v>
      </c>
      <c r="Q9286" s="53">
        <v>0</v>
      </c>
    </row>
    <row r="9287" spans="1:17">
      <c r="A9287" s="51" t="s">
        <v>5416</v>
      </c>
      <c r="B9287" s="51">
        <f t="shared" si="727"/>
        <v>12</v>
      </c>
      <c r="C9287" s="51">
        <f t="shared" si="728"/>
        <v>744</v>
      </c>
      <c r="D9287" s="51" t="s">
        <v>1074</v>
      </c>
      <c r="E9287" s="54" t="str">
        <f t="shared" si="729"/>
        <v>030498</v>
      </c>
      <c r="F9287" s="51" t="e">
        <f>VLOOKUP(E9287,#REF!,8,FALSE)</f>
        <v>#REF!</v>
      </c>
      <c r="G9287" s="51" t="e">
        <f>VLOOKUP(E9287,#REF!,9,FALSE)</f>
        <v>#REF!</v>
      </c>
      <c r="H9287" s="52">
        <v>890655</v>
      </c>
      <c r="I9287" s="51" t="s">
        <v>4861</v>
      </c>
      <c r="J9287" s="53">
        <v>12.3</v>
      </c>
      <c r="K9287" s="53">
        <v>14</v>
      </c>
      <c r="L9287" s="53">
        <v>9.8417291948924728</v>
      </c>
      <c r="M9287" s="53">
        <v>9.841729176075269</v>
      </c>
      <c r="N9287" s="53">
        <f t="shared" si="730"/>
        <v>7322.2465069999998</v>
      </c>
      <c r="O9287" s="53" t="e">
        <f>VLOOKUP(E9287,#REF!,29,FALSE)</f>
        <v>#REF!</v>
      </c>
      <c r="P9287" s="53" t="e">
        <f t="shared" si="731"/>
        <v>#REF!</v>
      </c>
      <c r="Q9287" s="53">
        <v>1.8817204559176173E-8</v>
      </c>
    </row>
    <row r="9288" spans="1:17">
      <c r="A9288" s="51" t="s">
        <v>5416</v>
      </c>
      <c r="B9288" s="51">
        <f t="shared" si="727"/>
        <v>12</v>
      </c>
      <c r="C9288" s="51">
        <f t="shared" si="728"/>
        <v>744</v>
      </c>
      <c r="D9288" s="51" t="s">
        <v>1263</v>
      </c>
      <c r="E9288" s="54" t="str">
        <f t="shared" si="729"/>
        <v>030500</v>
      </c>
      <c r="F9288" s="51" t="e">
        <f>VLOOKUP(E9288,#REF!,8,FALSE)</f>
        <v>#REF!</v>
      </c>
      <c r="G9288" s="51" t="e">
        <f>VLOOKUP(E9288,#REF!,9,FALSE)</f>
        <v>#REF!</v>
      </c>
      <c r="H9288" s="52">
        <v>890752</v>
      </c>
      <c r="I9288" s="51" t="s">
        <v>4862</v>
      </c>
      <c r="J9288" s="53">
        <v>15</v>
      </c>
      <c r="K9288" s="53">
        <v>14</v>
      </c>
      <c r="L9288" s="53">
        <v>10.342164122311827</v>
      </c>
      <c r="M9288" s="53">
        <v>10.342164122311827</v>
      </c>
      <c r="N9288" s="53">
        <f t="shared" si="730"/>
        <v>7694.5701069999996</v>
      </c>
      <c r="O9288" s="53" t="e">
        <f>VLOOKUP(E9288,#REF!,29,FALSE)</f>
        <v>#REF!</v>
      </c>
      <c r="P9288" s="53" t="e">
        <f t="shared" si="731"/>
        <v>#REF!</v>
      </c>
      <c r="Q9288" s="53">
        <v>0</v>
      </c>
    </row>
    <row r="9289" spans="1:17">
      <c r="A9289" s="51" t="s">
        <v>5416</v>
      </c>
      <c r="B9289" s="51">
        <f t="shared" si="727"/>
        <v>12</v>
      </c>
      <c r="C9289" s="51">
        <f t="shared" si="728"/>
        <v>744</v>
      </c>
      <c r="D9289" s="51" t="s">
        <v>1264</v>
      </c>
      <c r="E9289" s="54" t="str">
        <f t="shared" si="729"/>
        <v>030501</v>
      </c>
      <c r="F9289" s="51" t="e">
        <f>VLOOKUP(E9289,#REF!,8,FALSE)</f>
        <v>#REF!</v>
      </c>
      <c r="G9289" s="51" t="e">
        <f>VLOOKUP(E9289,#REF!,9,FALSE)</f>
        <v>#REF!</v>
      </c>
      <c r="H9289" s="52">
        <v>8984</v>
      </c>
      <c r="I9289" s="51" t="s">
        <v>1265</v>
      </c>
      <c r="J9289" s="53">
        <v>8.4</v>
      </c>
      <c r="K9289" s="53">
        <v>8.4</v>
      </c>
      <c r="L9289" s="53">
        <v>9.0866030564516116</v>
      </c>
      <c r="M9289" s="53">
        <v>9.0866030564516116</v>
      </c>
      <c r="N9289" s="53">
        <f t="shared" si="730"/>
        <v>6760.4326739999988</v>
      </c>
      <c r="O9289" s="53" t="e">
        <f>VLOOKUP(E9289,#REF!,29,FALSE)</f>
        <v>#REF!</v>
      </c>
      <c r="P9289" s="53" t="e">
        <f t="shared" si="731"/>
        <v>#REF!</v>
      </c>
      <c r="Q9289" s="53">
        <v>0</v>
      </c>
    </row>
    <row r="9290" spans="1:17">
      <c r="A9290" s="51" t="s">
        <v>5416</v>
      </c>
      <c r="B9290" s="51">
        <f t="shared" si="727"/>
        <v>12</v>
      </c>
      <c r="C9290" s="51">
        <f t="shared" si="728"/>
        <v>744</v>
      </c>
      <c r="D9290" s="51" t="s">
        <v>1072</v>
      </c>
      <c r="E9290" s="54" t="str">
        <f t="shared" si="729"/>
        <v>030505</v>
      </c>
      <c r="F9290" s="51" t="e">
        <f>VLOOKUP(E9290,#REF!,8,FALSE)</f>
        <v>#REF!</v>
      </c>
      <c r="G9290" s="51" t="e">
        <f>VLOOKUP(E9290,#REF!,9,FALSE)</f>
        <v>#REF!</v>
      </c>
      <c r="H9290" s="52">
        <v>891926</v>
      </c>
      <c r="I9290" s="51" t="s">
        <v>4863</v>
      </c>
      <c r="J9290" s="53">
        <v>12.1</v>
      </c>
      <c r="K9290" s="53">
        <v>13.200013</v>
      </c>
      <c r="L9290" s="53">
        <v>10.231890264784946</v>
      </c>
      <c r="M9290" s="53">
        <v>10.231890260752687</v>
      </c>
      <c r="N9290" s="53">
        <f t="shared" si="730"/>
        <v>7612.5263539999987</v>
      </c>
      <c r="O9290" s="53" t="e">
        <f>VLOOKUP(E9290,#REF!,29,FALSE)</f>
        <v>#REF!</v>
      </c>
      <c r="P9290" s="53" t="e">
        <f t="shared" si="731"/>
        <v>#REF!</v>
      </c>
      <c r="Q9290" s="53">
        <v>4.0322582071405454E-9</v>
      </c>
    </row>
    <row r="9291" spans="1:17">
      <c r="A9291" s="51" t="s">
        <v>5416</v>
      </c>
      <c r="B9291" s="51">
        <f t="shared" si="727"/>
        <v>12</v>
      </c>
      <c r="C9291" s="51">
        <f t="shared" si="728"/>
        <v>744</v>
      </c>
      <c r="D9291" s="51" t="s">
        <v>1067</v>
      </c>
      <c r="E9291" s="54" t="str">
        <f t="shared" si="729"/>
        <v>030507</v>
      </c>
      <c r="F9291" s="51" t="e">
        <f>VLOOKUP(E9291,#REF!,8,FALSE)</f>
        <v>#REF!</v>
      </c>
      <c r="G9291" s="51" t="e">
        <f>VLOOKUP(E9291,#REF!,9,FALSE)</f>
        <v>#REF!</v>
      </c>
      <c r="H9291" s="52">
        <v>890654</v>
      </c>
      <c r="I9291" s="51" t="s">
        <v>4864</v>
      </c>
      <c r="J9291" s="53">
        <v>13.7</v>
      </c>
      <c r="K9291" s="53">
        <v>13.599999</v>
      </c>
      <c r="L9291" s="53">
        <v>9.9321797930107536</v>
      </c>
      <c r="M9291" s="53">
        <v>9.9321798091397842</v>
      </c>
      <c r="N9291" s="53">
        <f t="shared" si="730"/>
        <v>7389.5417779999998</v>
      </c>
      <c r="O9291" s="53" t="e">
        <f>VLOOKUP(E9291,#REF!,29,FALSE)</f>
        <v>#REF!</v>
      </c>
      <c r="P9291" s="53" t="e">
        <f t="shared" si="731"/>
        <v>#REF!</v>
      </c>
      <c r="Q9291" s="53">
        <v>0</v>
      </c>
    </row>
    <row r="9292" spans="1:17">
      <c r="A9292" s="51" t="s">
        <v>5416</v>
      </c>
      <c r="B9292" s="51">
        <f t="shared" si="727"/>
        <v>12</v>
      </c>
      <c r="C9292" s="51">
        <f t="shared" si="728"/>
        <v>744</v>
      </c>
      <c r="D9292" s="51" t="s">
        <v>1168</v>
      </c>
      <c r="E9292" s="54" t="str">
        <f t="shared" si="729"/>
        <v>030508</v>
      </c>
      <c r="F9292" s="51" t="e">
        <f>VLOOKUP(E9292,#REF!,8,FALSE)</f>
        <v>#REF!</v>
      </c>
      <c r="G9292" s="51" t="e">
        <f>VLOOKUP(E9292,#REF!,9,FALSE)</f>
        <v>#REF!</v>
      </c>
      <c r="H9292" s="52">
        <v>890651</v>
      </c>
      <c r="I9292" s="51" t="s">
        <v>4865</v>
      </c>
      <c r="J9292" s="53">
        <v>11.5</v>
      </c>
      <c r="K9292" s="53">
        <v>13.499992000000001</v>
      </c>
      <c r="L9292" s="53">
        <v>8.7743600900537633</v>
      </c>
      <c r="M9292" s="53">
        <v>8.7743600873655918</v>
      </c>
      <c r="N9292" s="53">
        <f t="shared" si="730"/>
        <v>6528.1239050000004</v>
      </c>
      <c r="O9292" s="53" t="e">
        <f>VLOOKUP(E9292,#REF!,29,FALSE)</f>
        <v>#REF!</v>
      </c>
      <c r="P9292" s="53" t="e">
        <f t="shared" si="731"/>
        <v>#REF!</v>
      </c>
      <c r="Q9292" s="53">
        <v>2.6881717306139921E-9</v>
      </c>
    </row>
    <row r="9293" spans="1:17">
      <c r="A9293" s="51" t="s">
        <v>5416</v>
      </c>
      <c r="B9293" s="51">
        <f t="shared" si="727"/>
        <v>12</v>
      </c>
      <c r="C9293" s="51">
        <f t="shared" si="728"/>
        <v>744</v>
      </c>
      <c r="D9293" s="51" t="s">
        <v>1156</v>
      </c>
      <c r="E9293" s="54" t="str">
        <f t="shared" si="729"/>
        <v>030511</v>
      </c>
      <c r="F9293" s="51" t="e">
        <f>VLOOKUP(E9293,#REF!,8,FALSE)</f>
        <v>#REF!</v>
      </c>
      <c r="G9293" s="51" t="e">
        <f>VLOOKUP(E9293,#REF!,9,FALSE)</f>
        <v>#REF!</v>
      </c>
      <c r="H9293" s="52">
        <v>890625</v>
      </c>
      <c r="I9293" s="51" t="s">
        <v>4866</v>
      </c>
      <c r="J9293" s="53">
        <v>13.9</v>
      </c>
      <c r="K9293" s="53">
        <v>13.799968</v>
      </c>
      <c r="L9293" s="53">
        <v>10.302579858870969</v>
      </c>
      <c r="M9293" s="53">
        <v>10.302579912634409</v>
      </c>
      <c r="N9293" s="53">
        <f t="shared" si="730"/>
        <v>7665.119455</v>
      </c>
      <c r="O9293" s="53" t="e">
        <f>VLOOKUP(E9293,#REF!,29,FALSE)</f>
        <v>#REF!</v>
      </c>
      <c r="P9293" s="53" t="e">
        <f t="shared" si="731"/>
        <v>#REF!</v>
      </c>
      <c r="Q9293" s="53">
        <v>0</v>
      </c>
    </row>
    <row r="9294" spans="1:17">
      <c r="A9294" s="51" t="s">
        <v>5416</v>
      </c>
      <c r="B9294" s="51">
        <f t="shared" si="727"/>
        <v>12</v>
      </c>
      <c r="C9294" s="51">
        <f t="shared" si="728"/>
        <v>744</v>
      </c>
      <c r="D9294" s="51" t="s">
        <v>1198</v>
      </c>
      <c r="E9294" s="54" t="str">
        <f t="shared" si="729"/>
        <v>030512</v>
      </c>
      <c r="F9294" s="51" t="e">
        <f>VLOOKUP(E9294,#REF!,8,FALSE)</f>
        <v>#REF!</v>
      </c>
      <c r="G9294" s="51" t="e">
        <f>VLOOKUP(E9294,#REF!,9,FALSE)</f>
        <v>#REF!</v>
      </c>
      <c r="H9294" s="52">
        <v>890623</v>
      </c>
      <c r="I9294" s="51" t="s">
        <v>4867</v>
      </c>
      <c r="J9294" s="53">
        <v>5.2</v>
      </c>
      <c r="K9294" s="53">
        <v>5.7000039999999998</v>
      </c>
      <c r="L9294" s="53">
        <v>4.0996350564516133</v>
      </c>
      <c r="M9294" s="53">
        <v>4.0996349973118278</v>
      </c>
      <c r="N9294" s="53">
        <f t="shared" si="730"/>
        <v>3050.1284379999997</v>
      </c>
      <c r="O9294" s="53" t="e">
        <f>VLOOKUP(E9294,#REF!,29,FALSE)</f>
        <v>#REF!</v>
      </c>
      <c r="P9294" s="53" t="e">
        <f t="shared" si="731"/>
        <v>#REF!</v>
      </c>
      <c r="Q9294" s="53">
        <v>5.9139784796922957E-8</v>
      </c>
    </row>
    <row r="9295" spans="1:17">
      <c r="A9295" s="51" t="s">
        <v>5416</v>
      </c>
      <c r="B9295" s="51">
        <f t="shared" si="727"/>
        <v>12</v>
      </c>
      <c r="C9295" s="51">
        <f t="shared" si="728"/>
        <v>744</v>
      </c>
      <c r="D9295" s="51" t="s">
        <v>1170</v>
      </c>
      <c r="E9295" s="54" t="str">
        <f t="shared" si="729"/>
        <v>030513</v>
      </c>
      <c r="F9295" s="51" t="e">
        <f>VLOOKUP(E9295,#REF!,8,FALSE)</f>
        <v>#REF!</v>
      </c>
      <c r="G9295" s="51" t="e">
        <f>VLOOKUP(E9295,#REF!,9,FALSE)</f>
        <v>#REF!</v>
      </c>
      <c r="H9295" s="52">
        <v>890652</v>
      </c>
      <c r="I9295" s="51" t="s">
        <v>4868</v>
      </c>
      <c r="J9295" s="53">
        <v>10.4</v>
      </c>
      <c r="K9295" s="53">
        <v>14.29997</v>
      </c>
      <c r="L9295" s="53">
        <v>8.2956759637096784</v>
      </c>
      <c r="M9295" s="53">
        <v>8.2956759650537624</v>
      </c>
      <c r="N9295" s="53">
        <f t="shared" si="730"/>
        <v>6171.9829179999988</v>
      </c>
      <c r="O9295" s="53" t="e">
        <f>VLOOKUP(E9295,#REF!,29,FALSE)</f>
        <v>#REF!</v>
      </c>
      <c r="P9295" s="53" t="e">
        <f t="shared" si="731"/>
        <v>#REF!</v>
      </c>
      <c r="Q9295" s="53">
        <v>0</v>
      </c>
    </row>
    <row r="9296" spans="1:17">
      <c r="A9296" s="51" t="s">
        <v>5416</v>
      </c>
      <c r="B9296" s="51">
        <f t="shared" si="727"/>
        <v>12</v>
      </c>
      <c r="C9296" s="51">
        <f t="shared" si="728"/>
        <v>744</v>
      </c>
      <c r="D9296" s="51" t="s">
        <v>1165</v>
      </c>
      <c r="E9296" s="54" t="str">
        <f t="shared" si="729"/>
        <v>030519</v>
      </c>
      <c r="F9296" s="51" t="e">
        <f>VLOOKUP(E9296,#REF!,8,FALSE)</f>
        <v>#REF!</v>
      </c>
      <c r="G9296" s="51" t="e">
        <f>VLOOKUP(E9296,#REF!,9,FALSE)</f>
        <v>#REF!</v>
      </c>
      <c r="H9296" s="52">
        <v>890626</v>
      </c>
      <c r="I9296" s="51" t="s">
        <v>4869</v>
      </c>
      <c r="J9296" s="53">
        <v>12.8</v>
      </c>
      <c r="K9296" s="53">
        <v>11.800003</v>
      </c>
      <c r="L9296" s="53">
        <v>12.149716853494622</v>
      </c>
      <c r="M9296" s="53">
        <v>12.14971683467742</v>
      </c>
      <c r="N9296" s="53">
        <f t="shared" si="730"/>
        <v>9039.3893250000001</v>
      </c>
      <c r="O9296" s="53" t="e">
        <f>VLOOKUP(E9296,#REF!,29,FALSE)</f>
        <v>#REF!</v>
      </c>
      <c r="P9296" s="53" t="e">
        <f t="shared" si="731"/>
        <v>#REF!</v>
      </c>
      <c r="Q9296" s="53">
        <v>1.8817203336737059E-8</v>
      </c>
    </row>
    <row r="9297" spans="1:17">
      <c r="A9297" s="51" t="s">
        <v>5416</v>
      </c>
      <c r="B9297" s="51">
        <f t="shared" si="727"/>
        <v>12</v>
      </c>
      <c r="C9297" s="51">
        <f t="shared" si="728"/>
        <v>744</v>
      </c>
      <c r="D9297" s="51" t="s">
        <v>1081</v>
      </c>
      <c r="E9297" s="54" t="str">
        <f t="shared" si="729"/>
        <v>030520</v>
      </c>
      <c r="F9297" s="51" t="e">
        <f>VLOOKUP(E9297,#REF!,8,FALSE)</f>
        <v>#REF!</v>
      </c>
      <c r="G9297" s="51" t="e">
        <f>VLOOKUP(E9297,#REF!,9,FALSE)</f>
        <v>#REF!</v>
      </c>
      <c r="H9297" s="52">
        <v>890653</v>
      </c>
      <c r="I9297" s="51" t="s">
        <v>4870</v>
      </c>
      <c r="J9297" s="53">
        <v>12.9</v>
      </c>
      <c r="K9297" s="53">
        <v>14.399993</v>
      </c>
      <c r="L9297" s="53">
        <v>9.8661306733870973</v>
      </c>
      <c r="M9297" s="53">
        <v>9.8661306706989258</v>
      </c>
      <c r="N9297" s="53">
        <f t="shared" si="730"/>
        <v>7340.4012190000012</v>
      </c>
      <c r="O9297" s="53" t="e">
        <f>VLOOKUP(E9297,#REF!,29,FALSE)</f>
        <v>#REF!</v>
      </c>
      <c r="P9297" s="53" t="e">
        <f t="shared" si="731"/>
        <v>#REF!</v>
      </c>
      <c r="Q9297" s="53">
        <v>2.6881717306139921E-9</v>
      </c>
    </row>
    <row r="9298" spans="1:17">
      <c r="A9298" s="51" t="s">
        <v>5416</v>
      </c>
      <c r="B9298" s="51">
        <f t="shared" si="727"/>
        <v>12</v>
      </c>
      <c r="C9298" s="51">
        <f t="shared" si="728"/>
        <v>744</v>
      </c>
      <c r="D9298" s="51" t="s">
        <v>1161</v>
      </c>
      <c r="E9298" s="54" t="str">
        <f t="shared" si="729"/>
        <v>030537</v>
      </c>
      <c r="F9298" s="51" t="e">
        <f>VLOOKUP(E9298,#REF!,8,FALSE)</f>
        <v>#REF!</v>
      </c>
      <c r="G9298" s="51" t="e">
        <f>VLOOKUP(E9298,#REF!,9,FALSE)</f>
        <v>#REF!</v>
      </c>
      <c r="H9298" s="52">
        <v>890628</v>
      </c>
      <c r="I9298" s="51" t="s">
        <v>4871</v>
      </c>
      <c r="J9298" s="53">
        <v>13.5</v>
      </c>
      <c r="K9298" s="53">
        <v>12.799988000000001</v>
      </c>
      <c r="L9298" s="53">
        <v>12.724160965053763</v>
      </c>
      <c r="M9298" s="53">
        <v>12.724160927419353</v>
      </c>
      <c r="N9298" s="53">
        <f t="shared" si="730"/>
        <v>9466.7757299999994</v>
      </c>
      <c r="O9298" s="53" t="e">
        <f>VLOOKUP(E9298,#REF!,29,FALSE)</f>
        <v>#REF!</v>
      </c>
      <c r="P9298" s="53" t="e">
        <f t="shared" si="731"/>
        <v>#REF!</v>
      </c>
      <c r="Q9298" s="53">
        <v>3.7634409118352346E-8</v>
      </c>
    </row>
    <row r="9299" spans="1:17">
      <c r="A9299" s="51" t="s">
        <v>5416</v>
      </c>
      <c r="B9299" s="51">
        <f t="shared" si="727"/>
        <v>12</v>
      </c>
      <c r="C9299" s="51">
        <f t="shared" si="728"/>
        <v>744</v>
      </c>
      <c r="D9299" s="51" t="s">
        <v>1163</v>
      </c>
      <c r="E9299" s="54" t="str">
        <f t="shared" si="729"/>
        <v>030545</v>
      </c>
      <c r="F9299" s="51" t="e">
        <f>VLOOKUP(E9299,#REF!,8,FALSE)</f>
        <v>#REF!</v>
      </c>
      <c r="G9299" s="51" t="e">
        <f>VLOOKUP(E9299,#REF!,9,FALSE)</f>
        <v>#REF!</v>
      </c>
      <c r="H9299" s="52">
        <v>890627</v>
      </c>
      <c r="I9299" s="51" t="s">
        <v>4872</v>
      </c>
      <c r="J9299" s="53">
        <v>13.9</v>
      </c>
      <c r="K9299" s="53">
        <v>13.799968</v>
      </c>
      <c r="L9299" s="53">
        <v>11.329727141129032</v>
      </c>
      <c r="M9299" s="53">
        <v>11.329727096774194</v>
      </c>
      <c r="N9299" s="53">
        <f t="shared" si="730"/>
        <v>8429.3169600000001</v>
      </c>
      <c r="O9299" s="53" t="e">
        <f>VLOOKUP(E9299,#REF!,29,FALSE)</f>
        <v>#REF!</v>
      </c>
      <c r="P9299" s="53" t="e">
        <f t="shared" si="731"/>
        <v>#REF!</v>
      </c>
      <c r="Q9299" s="53">
        <v>4.4354839056106887E-8</v>
      </c>
    </row>
    <row r="9300" spans="1:17">
      <c r="A9300" s="51" t="s">
        <v>5416</v>
      </c>
      <c r="B9300" s="51">
        <f t="shared" si="727"/>
        <v>12</v>
      </c>
      <c r="C9300" s="51">
        <f t="shared" si="728"/>
        <v>744</v>
      </c>
      <c r="D9300" s="51" t="s">
        <v>1076</v>
      </c>
      <c r="E9300" s="54" t="str">
        <f t="shared" si="729"/>
        <v>030547</v>
      </c>
      <c r="F9300" s="51" t="e">
        <f>VLOOKUP(E9300,#REF!,8,FALSE)</f>
        <v>#REF!</v>
      </c>
      <c r="G9300" s="51" t="e">
        <f>VLOOKUP(E9300,#REF!,9,FALSE)</f>
        <v>#REF!</v>
      </c>
      <c r="H9300" s="52">
        <v>891943</v>
      </c>
      <c r="I9300" s="51" t="s">
        <v>4873</v>
      </c>
      <c r="J9300" s="53">
        <v>11.9</v>
      </c>
      <c r="K9300" s="53">
        <v>12.799982999999999</v>
      </c>
      <c r="L9300" s="53">
        <v>10.450271104838709</v>
      </c>
      <c r="M9300" s="53">
        <v>10.450271154569894</v>
      </c>
      <c r="N9300" s="53">
        <f t="shared" si="730"/>
        <v>7775.0017390000012</v>
      </c>
      <c r="O9300" s="53" t="e">
        <f>VLOOKUP(E9300,#REF!,29,FALSE)</f>
        <v>#REF!</v>
      </c>
      <c r="P9300" s="53" t="e">
        <f t="shared" si="731"/>
        <v>#REF!</v>
      </c>
      <c r="Q9300" s="53">
        <v>0</v>
      </c>
    </row>
    <row r="9301" spans="1:17">
      <c r="A9301" s="51" t="s">
        <v>5416</v>
      </c>
      <c r="B9301" s="51">
        <f t="shared" si="727"/>
        <v>12</v>
      </c>
      <c r="C9301" s="51">
        <f t="shared" si="728"/>
        <v>744</v>
      </c>
      <c r="D9301" s="51" t="s">
        <v>1083</v>
      </c>
      <c r="E9301" s="54" t="str">
        <f t="shared" si="729"/>
        <v>030548</v>
      </c>
      <c r="F9301" s="51" t="e">
        <f>VLOOKUP(E9301,#REF!,8,FALSE)</f>
        <v>#REF!</v>
      </c>
      <c r="G9301" s="51" t="e">
        <f>VLOOKUP(E9301,#REF!,9,FALSE)</f>
        <v>#REF!</v>
      </c>
      <c r="H9301" s="52">
        <v>891944</v>
      </c>
      <c r="I9301" s="51" t="s">
        <v>4874</v>
      </c>
      <c r="J9301" s="53">
        <v>12.3</v>
      </c>
      <c r="K9301" s="53">
        <v>12.500003</v>
      </c>
      <c r="L9301" s="53">
        <v>9.8112722365591392</v>
      </c>
      <c r="M9301" s="53">
        <v>9.8112722352150534</v>
      </c>
      <c r="N9301" s="53">
        <f t="shared" si="730"/>
        <v>7299.5865429999994</v>
      </c>
      <c r="O9301" s="53" t="e">
        <f>VLOOKUP(E9301,#REF!,29,FALSE)</f>
        <v>#REF!</v>
      </c>
      <c r="P9301" s="53" t="e">
        <f t="shared" si="731"/>
        <v>#REF!</v>
      </c>
      <c r="Q9301" s="53">
        <v>1.3440852540874383E-9</v>
      </c>
    </row>
    <row r="9302" spans="1:17">
      <c r="A9302" s="51" t="s">
        <v>5416</v>
      </c>
      <c r="B9302" s="51">
        <f t="shared" si="727"/>
        <v>12</v>
      </c>
      <c r="C9302" s="51">
        <f t="shared" si="728"/>
        <v>744</v>
      </c>
      <c r="D9302" s="51" t="s">
        <v>1196</v>
      </c>
      <c r="E9302" s="54" t="str">
        <f t="shared" si="729"/>
        <v>030552</v>
      </c>
      <c r="F9302" s="51" t="e">
        <f>VLOOKUP(E9302,#REF!,8,FALSE)</f>
        <v>#REF!</v>
      </c>
      <c r="G9302" s="51" t="e">
        <f>VLOOKUP(E9302,#REF!,9,FALSE)</f>
        <v>#REF!</v>
      </c>
      <c r="H9302" s="52">
        <v>890629</v>
      </c>
      <c r="I9302" s="51" t="s">
        <v>4875</v>
      </c>
      <c r="J9302" s="53">
        <v>13.7</v>
      </c>
      <c r="K9302" s="53">
        <v>13.599999</v>
      </c>
      <c r="L9302" s="53">
        <v>11.818825319892474</v>
      </c>
      <c r="M9302" s="53">
        <v>11.818825282258064</v>
      </c>
      <c r="N9302" s="53">
        <f t="shared" si="730"/>
        <v>8793.2060099999999</v>
      </c>
      <c r="O9302" s="53" t="e">
        <f>VLOOKUP(E9302,#REF!,29,FALSE)</f>
        <v>#REF!</v>
      </c>
      <c r="P9302" s="53" t="e">
        <f t="shared" si="731"/>
        <v>#REF!</v>
      </c>
      <c r="Q9302" s="53">
        <v>3.7634409118352346E-8</v>
      </c>
    </row>
    <row r="9303" spans="1:17">
      <c r="A9303" s="51" t="s">
        <v>5416</v>
      </c>
      <c r="B9303" s="51">
        <f t="shared" si="727"/>
        <v>12</v>
      </c>
      <c r="C9303" s="51">
        <f t="shared" si="728"/>
        <v>744</v>
      </c>
      <c r="D9303" s="51" t="s">
        <v>1069</v>
      </c>
      <c r="E9303" s="54" t="str">
        <f t="shared" si="729"/>
        <v>030622</v>
      </c>
      <c r="F9303" s="51" t="e">
        <f>VLOOKUP(E9303,#REF!,8,FALSE)</f>
        <v>#REF!</v>
      </c>
      <c r="G9303" s="51" t="e">
        <f>VLOOKUP(E9303,#REF!,9,FALSE)</f>
        <v>#REF!</v>
      </c>
      <c r="H9303" s="52">
        <v>890458</v>
      </c>
      <c r="I9303" s="51" t="s">
        <v>1070</v>
      </c>
      <c r="J9303" s="53">
        <v>12.9</v>
      </c>
      <c r="K9303" s="53">
        <v>12.299974000000001</v>
      </c>
      <c r="L9303" s="53">
        <v>12.393687987903226</v>
      </c>
      <c r="M9303" s="53">
        <v>12.393687932795698</v>
      </c>
      <c r="N9303" s="53">
        <f t="shared" si="730"/>
        <v>9220.9038220000002</v>
      </c>
      <c r="O9303" s="53" t="e">
        <f>VLOOKUP(E9303,#REF!,29,FALSE)</f>
        <v>#REF!</v>
      </c>
      <c r="P9303" s="53" t="e">
        <f t="shared" si="731"/>
        <v>#REF!</v>
      </c>
      <c r="Q9303" s="53">
        <v>5.5107525978562854E-8</v>
      </c>
    </row>
    <row r="9304" spans="1:17">
      <c r="A9304" s="51" t="s">
        <v>5416</v>
      </c>
      <c r="B9304" s="51">
        <f t="shared" si="727"/>
        <v>12</v>
      </c>
      <c r="C9304" s="51">
        <f t="shared" si="728"/>
        <v>744</v>
      </c>
      <c r="D9304" s="51" t="s">
        <v>1201</v>
      </c>
      <c r="E9304" s="54" t="str">
        <f t="shared" si="729"/>
        <v>030672</v>
      </c>
      <c r="F9304" s="51" t="e">
        <f>VLOOKUP(E9304,#REF!,8,FALSE)</f>
        <v>#REF!</v>
      </c>
      <c r="G9304" s="51" t="e">
        <f>VLOOKUP(E9304,#REF!,9,FALSE)</f>
        <v>#REF!</v>
      </c>
      <c r="H9304" s="52">
        <v>890624</v>
      </c>
      <c r="I9304" s="51" t="s">
        <v>4876</v>
      </c>
      <c r="J9304" s="53">
        <v>9.8000000000000007</v>
      </c>
      <c r="K9304" s="53">
        <v>9.7999989999999997</v>
      </c>
      <c r="L9304" s="53">
        <v>7.5632594610215058</v>
      </c>
      <c r="M9304" s="53">
        <v>7.5632594919354839</v>
      </c>
      <c r="N9304" s="53">
        <f t="shared" si="730"/>
        <v>5627.0650619999997</v>
      </c>
      <c r="O9304" s="53" t="e">
        <f>VLOOKUP(E9304,#REF!,29,FALSE)</f>
        <v>#REF!</v>
      </c>
      <c r="P9304" s="53" t="e">
        <f t="shared" si="731"/>
        <v>#REF!</v>
      </c>
      <c r="Q9304" s="53">
        <v>0</v>
      </c>
    </row>
    <row r="9305" spans="1:17">
      <c r="A9305" s="51" t="s">
        <v>5416</v>
      </c>
      <c r="B9305" s="51">
        <f t="shared" si="727"/>
        <v>12</v>
      </c>
      <c r="C9305" s="51">
        <f t="shared" si="728"/>
        <v>744</v>
      </c>
      <c r="D9305" s="51" t="s">
        <v>2392</v>
      </c>
      <c r="E9305" s="54" t="str">
        <f t="shared" si="729"/>
        <v>030699</v>
      </c>
      <c r="F9305" s="51" t="e">
        <f>VLOOKUP(E9305,#REF!,8,FALSE)</f>
        <v>#REF!</v>
      </c>
      <c r="G9305" s="51" t="e">
        <f>VLOOKUP(E9305,#REF!,9,FALSE)</f>
        <v>#REF!</v>
      </c>
      <c r="H9305" s="52">
        <v>909541</v>
      </c>
      <c r="I9305" s="51" t="s">
        <v>4877</v>
      </c>
      <c r="J9305" s="53">
        <v>8.3000000000000007</v>
      </c>
      <c r="K9305" s="53">
        <v>8.3000000000000007</v>
      </c>
      <c r="L9305" s="53">
        <v>8.8563265658602148</v>
      </c>
      <c r="M9305" s="53">
        <v>8.8563265658602148</v>
      </c>
      <c r="N9305" s="53">
        <f t="shared" si="730"/>
        <v>6589.1069649999999</v>
      </c>
      <c r="O9305" s="53" t="e">
        <f>VLOOKUP(E9305,#REF!,29,FALSE)</f>
        <v>#REF!</v>
      </c>
      <c r="P9305" s="53" t="e">
        <f t="shared" si="731"/>
        <v>#REF!</v>
      </c>
      <c r="Q9305" s="53">
        <v>0</v>
      </c>
    </row>
    <row r="9306" spans="1:17">
      <c r="A9306" s="51" t="s">
        <v>5416</v>
      </c>
      <c r="B9306" s="51">
        <f t="shared" si="727"/>
        <v>12</v>
      </c>
      <c r="C9306" s="51">
        <f t="shared" si="728"/>
        <v>744</v>
      </c>
      <c r="D9306" s="51" t="s">
        <v>2396</v>
      </c>
      <c r="E9306" s="54" t="str">
        <f t="shared" si="729"/>
        <v>030701</v>
      </c>
      <c r="F9306" s="51" t="e">
        <f>VLOOKUP(E9306,#REF!,8,FALSE)</f>
        <v>#REF!</v>
      </c>
      <c r="G9306" s="51" t="e">
        <f>VLOOKUP(E9306,#REF!,9,FALSE)</f>
        <v>#REF!</v>
      </c>
      <c r="H9306" s="52">
        <v>909540</v>
      </c>
      <c r="I9306" s="51" t="s">
        <v>4878</v>
      </c>
      <c r="J9306" s="53">
        <v>9.6</v>
      </c>
      <c r="K9306" s="53">
        <v>9.6</v>
      </c>
      <c r="L9306" s="53">
        <v>9.7094772473118276</v>
      </c>
      <c r="M9306" s="53">
        <v>9.7094772473118276</v>
      </c>
      <c r="N9306" s="53">
        <f t="shared" si="730"/>
        <v>7223.8510719999995</v>
      </c>
      <c r="O9306" s="53" t="e">
        <f>VLOOKUP(E9306,#REF!,29,FALSE)</f>
        <v>#REF!</v>
      </c>
      <c r="P9306" s="53" t="e">
        <f t="shared" si="731"/>
        <v>#REF!</v>
      </c>
      <c r="Q9306" s="53">
        <v>0</v>
      </c>
    </row>
    <row r="9307" spans="1:17">
      <c r="A9307" s="51" t="s">
        <v>5416</v>
      </c>
      <c r="B9307" s="51">
        <f t="shared" si="727"/>
        <v>12</v>
      </c>
      <c r="C9307" s="51">
        <f t="shared" si="728"/>
        <v>744</v>
      </c>
      <c r="D9307" s="51" t="s">
        <v>1446</v>
      </c>
      <c r="E9307" s="54" t="str">
        <f t="shared" si="729"/>
        <v>030831</v>
      </c>
      <c r="F9307" s="51" t="e">
        <f>VLOOKUP(E9307,#REF!,8,FALSE)</f>
        <v>#REF!</v>
      </c>
      <c r="G9307" s="51" t="e">
        <f>VLOOKUP(E9307,#REF!,9,FALSE)</f>
        <v>#REF!</v>
      </c>
      <c r="H9307" s="52">
        <v>893222</v>
      </c>
      <c r="I9307" s="51" t="s">
        <v>1447</v>
      </c>
      <c r="J9307" s="53">
        <v>13.1</v>
      </c>
      <c r="K9307" s="53">
        <v>13.1</v>
      </c>
      <c r="L9307" s="53">
        <v>11.855539008064516</v>
      </c>
      <c r="M9307" s="53">
        <v>11.855539008064516</v>
      </c>
      <c r="N9307" s="53">
        <f t="shared" si="730"/>
        <v>8820.5210220000008</v>
      </c>
      <c r="O9307" s="53" t="e">
        <f>VLOOKUP(E9307,#REF!,29,FALSE)</f>
        <v>#REF!</v>
      </c>
      <c r="P9307" s="53" t="e">
        <f t="shared" si="731"/>
        <v>#REF!</v>
      </c>
      <c r="Q9307" s="53">
        <v>0</v>
      </c>
    </row>
    <row r="9308" spans="1:17">
      <c r="A9308" s="51" t="s">
        <v>5416</v>
      </c>
      <c r="B9308" s="51">
        <f t="shared" si="727"/>
        <v>12</v>
      </c>
      <c r="C9308" s="51">
        <f t="shared" si="728"/>
        <v>744</v>
      </c>
      <c r="D9308" s="51" t="s">
        <v>1450</v>
      </c>
      <c r="E9308" s="54" t="str">
        <f t="shared" si="729"/>
        <v>030832</v>
      </c>
      <c r="F9308" s="51" t="e">
        <f>VLOOKUP(E9308,#REF!,8,FALSE)</f>
        <v>#REF!</v>
      </c>
      <c r="G9308" s="51" t="e">
        <f>VLOOKUP(E9308,#REF!,9,FALSE)</f>
        <v>#REF!</v>
      </c>
      <c r="H9308" s="52">
        <v>893266</v>
      </c>
      <c r="I9308" s="51" t="s">
        <v>4879</v>
      </c>
      <c r="J9308" s="53">
        <v>16.3</v>
      </c>
      <c r="K9308" s="53">
        <v>13.8</v>
      </c>
      <c r="L9308" s="53">
        <v>18.782244670698926</v>
      </c>
      <c r="M9308" s="53">
        <v>18.782244670698926</v>
      </c>
      <c r="N9308" s="53">
        <f t="shared" si="730"/>
        <v>13973.990035000001</v>
      </c>
      <c r="O9308" s="53" t="e">
        <f>VLOOKUP(E9308,#REF!,29,FALSE)</f>
        <v>#REF!</v>
      </c>
      <c r="P9308" s="53" t="e">
        <f t="shared" si="731"/>
        <v>#REF!</v>
      </c>
      <c r="Q9308" s="53">
        <v>0</v>
      </c>
    </row>
    <row r="9309" spans="1:17">
      <c r="A9309" s="51" t="s">
        <v>5416</v>
      </c>
      <c r="B9309" s="51">
        <f t="shared" si="727"/>
        <v>12</v>
      </c>
      <c r="C9309" s="51">
        <f t="shared" si="728"/>
        <v>744</v>
      </c>
      <c r="D9309" s="51" t="s">
        <v>1635</v>
      </c>
      <c r="E9309" s="54" t="str">
        <f t="shared" si="729"/>
        <v>030876</v>
      </c>
      <c r="F9309" s="51" t="e">
        <f>VLOOKUP(E9309,#REF!,8,FALSE)</f>
        <v>#REF!</v>
      </c>
      <c r="G9309" s="51" t="e">
        <f>VLOOKUP(E9309,#REF!,9,FALSE)</f>
        <v>#REF!</v>
      </c>
      <c r="H9309" s="52">
        <v>889887</v>
      </c>
      <c r="I9309" s="51" t="s">
        <v>4880</v>
      </c>
      <c r="J9309" s="53">
        <v>15.3</v>
      </c>
      <c r="K9309" s="53">
        <v>13.999976999999999</v>
      </c>
      <c r="L9309" s="53">
        <v>12.090823248655912</v>
      </c>
      <c r="M9309" s="53">
        <v>11.570796911290323</v>
      </c>
      <c r="N9309" s="53">
        <f t="shared" si="730"/>
        <v>8608.6729020000002</v>
      </c>
      <c r="O9309" s="53" t="e">
        <f>VLOOKUP(E9309,#REF!,29,FALSE)</f>
        <v>#REF!</v>
      </c>
      <c r="P9309" s="53" t="e">
        <f t="shared" si="731"/>
        <v>#REF!</v>
      </c>
      <c r="Q9309" s="53">
        <v>0.52002633736559001</v>
      </c>
    </row>
    <row r="9310" spans="1:17">
      <c r="A9310" s="51" t="s">
        <v>5416</v>
      </c>
      <c r="B9310" s="51">
        <f t="shared" si="727"/>
        <v>12</v>
      </c>
      <c r="C9310" s="51">
        <f t="shared" si="728"/>
        <v>744</v>
      </c>
      <c r="D9310" s="51" t="s">
        <v>1555</v>
      </c>
      <c r="E9310" s="54" t="str">
        <f t="shared" si="729"/>
        <v>030895</v>
      </c>
      <c r="F9310" s="51" t="e">
        <f>VLOOKUP(E9310,#REF!,8,FALSE)</f>
        <v>#REF!</v>
      </c>
      <c r="G9310" s="51" t="e">
        <f>VLOOKUP(E9310,#REF!,9,FALSE)</f>
        <v>#REF!</v>
      </c>
      <c r="H9310" s="52">
        <v>889866</v>
      </c>
      <c r="I9310" s="51" t="s">
        <v>1556</v>
      </c>
      <c r="J9310" s="53">
        <v>13.5</v>
      </c>
      <c r="K9310" s="53">
        <v>13.499992000000001</v>
      </c>
      <c r="L9310" s="53">
        <v>14.935957510752687</v>
      </c>
      <c r="M9310" s="53">
        <v>14.935957463709677</v>
      </c>
      <c r="N9310" s="53">
        <f t="shared" si="730"/>
        <v>11112.352353</v>
      </c>
      <c r="O9310" s="53" t="e">
        <f>VLOOKUP(E9310,#REF!,29,FALSE)</f>
        <v>#REF!</v>
      </c>
      <c r="P9310" s="53" t="e">
        <f t="shared" si="731"/>
        <v>#REF!</v>
      </c>
      <c r="Q9310" s="53">
        <v>4.7043009564281762E-8</v>
      </c>
    </row>
    <row r="9311" spans="1:17">
      <c r="A9311" s="51" t="s">
        <v>5416</v>
      </c>
      <c r="B9311" s="51">
        <f t="shared" si="727"/>
        <v>12</v>
      </c>
      <c r="C9311" s="51">
        <f t="shared" si="728"/>
        <v>744</v>
      </c>
      <c r="D9311" s="51" t="s">
        <v>1549</v>
      </c>
      <c r="E9311" s="54" t="str">
        <f t="shared" si="729"/>
        <v>030897</v>
      </c>
      <c r="F9311" s="51" t="e">
        <f>VLOOKUP(E9311,#REF!,8,FALSE)</f>
        <v>#REF!</v>
      </c>
      <c r="G9311" s="51" t="e">
        <f>VLOOKUP(E9311,#REF!,9,FALSE)</f>
        <v>#REF!</v>
      </c>
      <c r="H9311" s="52">
        <v>889868</v>
      </c>
      <c r="I9311" s="51" t="s">
        <v>4881</v>
      </c>
      <c r="J9311" s="53">
        <v>15.8</v>
      </c>
      <c r="K9311" s="53">
        <v>13.499992000000001</v>
      </c>
      <c r="L9311" s="53">
        <v>14.667477541666665</v>
      </c>
      <c r="M9311" s="53">
        <v>13.107001663978494</v>
      </c>
      <c r="N9311" s="53">
        <f t="shared" si="730"/>
        <v>9751.6092379999991</v>
      </c>
      <c r="O9311" s="53" t="e">
        <f>VLOOKUP(E9311,#REF!,29,FALSE)</f>
        <v>#REF!</v>
      </c>
      <c r="P9311" s="53" t="e">
        <f t="shared" si="731"/>
        <v>#REF!</v>
      </c>
      <c r="Q9311" s="53">
        <v>1.5604758776881724</v>
      </c>
    </row>
    <row r="9312" spans="1:17">
      <c r="A9312" s="51" t="s">
        <v>5416</v>
      </c>
      <c r="B9312" s="51">
        <f t="shared" si="727"/>
        <v>12</v>
      </c>
      <c r="C9312" s="51">
        <f t="shared" si="728"/>
        <v>744</v>
      </c>
      <c r="D9312" s="51" t="s">
        <v>1575</v>
      </c>
      <c r="E9312" s="54" t="str">
        <f t="shared" si="729"/>
        <v>030900</v>
      </c>
      <c r="F9312" s="51" t="e">
        <f>VLOOKUP(E9312,#REF!,8,FALSE)</f>
        <v>#REF!</v>
      </c>
      <c r="G9312" s="51" t="e">
        <f>VLOOKUP(E9312,#REF!,9,FALSE)</f>
        <v>#REF!</v>
      </c>
      <c r="H9312" s="52">
        <v>889888</v>
      </c>
      <c r="I9312" s="51" t="s">
        <v>4882</v>
      </c>
      <c r="J9312" s="53">
        <v>10.3</v>
      </c>
      <c r="K9312" s="53">
        <v>9.5000029999999995</v>
      </c>
      <c r="L9312" s="53">
        <v>7.9385152795698923</v>
      </c>
      <c r="M9312" s="53">
        <v>7.6576815564516121</v>
      </c>
      <c r="N9312" s="53">
        <f t="shared" si="730"/>
        <v>5697.3150779999996</v>
      </c>
      <c r="O9312" s="53" t="e">
        <f>VLOOKUP(E9312,#REF!,29,FALSE)</f>
        <v>#REF!</v>
      </c>
      <c r="P9312" s="53" t="e">
        <f t="shared" si="731"/>
        <v>#REF!</v>
      </c>
      <c r="Q9312" s="53">
        <v>0.2808337231182802</v>
      </c>
    </row>
    <row r="9313" spans="1:17">
      <c r="A9313" s="51" t="s">
        <v>5416</v>
      </c>
      <c r="B9313" s="51">
        <f t="shared" si="727"/>
        <v>12</v>
      </c>
      <c r="C9313" s="51">
        <f t="shared" si="728"/>
        <v>744</v>
      </c>
      <c r="D9313" s="51" t="s">
        <v>1553</v>
      </c>
      <c r="E9313" s="54" t="str">
        <f t="shared" si="729"/>
        <v>030915</v>
      </c>
      <c r="F9313" s="51" t="e">
        <f>VLOOKUP(E9313,#REF!,8,FALSE)</f>
        <v>#REF!</v>
      </c>
      <c r="G9313" s="51" t="e">
        <f>VLOOKUP(E9313,#REF!,9,FALSE)</f>
        <v>#REF!</v>
      </c>
      <c r="H9313" s="52">
        <v>896984</v>
      </c>
      <c r="I9313" s="51" t="s">
        <v>4883</v>
      </c>
      <c r="J9313" s="53">
        <v>9.6</v>
      </c>
      <c r="K9313" s="53">
        <v>9.3000080000000001</v>
      </c>
      <c r="L9313" s="53">
        <v>9.013180115591398</v>
      </c>
      <c r="M9313" s="53">
        <v>9.0131802284946243</v>
      </c>
      <c r="N9313" s="53">
        <f t="shared" si="730"/>
        <v>6705.80609</v>
      </c>
      <c r="O9313" s="53" t="e">
        <f>VLOOKUP(E9313,#REF!,29,FALSE)</f>
        <v>#REF!</v>
      </c>
      <c r="P9313" s="53" t="e">
        <f t="shared" si="731"/>
        <v>#REF!</v>
      </c>
      <c r="Q9313" s="53">
        <v>0</v>
      </c>
    </row>
    <row r="9314" spans="1:17">
      <c r="A9314" s="51" t="s">
        <v>5416</v>
      </c>
      <c r="B9314" s="51">
        <f t="shared" si="727"/>
        <v>12</v>
      </c>
      <c r="C9314" s="51">
        <f t="shared" si="728"/>
        <v>744</v>
      </c>
      <c r="D9314" s="51" t="s">
        <v>1567</v>
      </c>
      <c r="E9314" s="54" t="str">
        <f t="shared" si="729"/>
        <v>030931</v>
      </c>
      <c r="F9314" s="51" t="e">
        <f>VLOOKUP(E9314,#REF!,8,FALSE)</f>
        <v>#REF!</v>
      </c>
      <c r="G9314" s="51" t="e">
        <f>VLOOKUP(E9314,#REF!,9,FALSE)</f>
        <v>#REF!</v>
      </c>
      <c r="H9314" s="52">
        <v>889849</v>
      </c>
      <c r="I9314" s="51" t="s">
        <v>1568</v>
      </c>
      <c r="J9314" s="53">
        <v>13.7</v>
      </c>
      <c r="K9314" s="53">
        <v>13.29998</v>
      </c>
      <c r="L9314" s="53">
        <v>10.174759735215053</v>
      </c>
      <c r="M9314" s="53">
        <v>10.174759697580646</v>
      </c>
      <c r="N9314" s="53">
        <f t="shared" si="730"/>
        <v>7570.0212150000007</v>
      </c>
      <c r="O9314" s="53" t="e">
        <f>VLOOKUP(E9314,#REF!,29,FALSE)</f>
        <v>#REF!</v>
      </c>
      <c r="P9314" s="53" t="e">
        <f t="shared" si="731"/>
        <v>#REF!</v>
      </c>
      <c r="Q9314" s="53">
        <v>3.7634409118352346E-8</v>
      </c>
    </row>
    <row r="9315" spans="1:17">
      <c r="A9315" s="51" t="s">
        <v>5416</v>
      </c>
      <c r="B9315" s="51">
        <f t="shared" si="727"/>
        <v>12</v>
      </c>
      <c r="C9315" s="51">
        <f t="shared" si="728"/>
        <v>744</v>
      </c>
      <c r="D9315" s="51" t="s">
        <v>1565</v>
      </c>
      <c r="E9315" s="54" t="str">
        <f t="shared" si="729"/>
        <v>030932</v>
      </c>
      <c r="F9315" s="51" t="e">
        <f>VLOOKUP(E9315,#REF!,8,FALSE)</f>
        <v>#REF!</v>
      </c>
      <c r="G9315" s="51" t="e">
        <f>VLOOKUP(E9315,#REF!,9,FALSE)</f>
        <v>#REF!</v>
      </c>
      <c r="H9315" s="52">
        <v>889848</v>
      </c>
      <c r="I9315" s="51" t="s">
        <v>4884</v>
      </c>
      <c r="J9315" s="53">
        <v>14.5</v>
      </c>
      <c r="K9315" s="53">
        <v>14.399952000000001</v>
      </c>
      <c r="L9315" s="53">
        <v>9.8899201169354836</v>
      </c>
      <c r="M9315" s="53">
        <v>9.8899201357526874</v>
      </c>
      <c r="N9315" s="53">
        <f t="shared" si="730"/>
        <v>7358.1005809999997</v>
      </c>
      <c r="O9315" s="53" t="e">
        <f>VLOOKUP(E9315,#REF!,29,FALSE)</f>
        <v>#REF!</v>
      </c>
      <c r="P9315" s="53" t="e">
        <f t="shared" si="731"/>
        <v>#REF!</v>
      </c>
      <c r="Q9315" s="53">
        <v>0</v>
      </c>
    </row>
    <row r="9316" spans="1:17">
      <c r="A9316" s="51" t="s">
        <v>5416</v>
      </c>
      <c r="B9316" s="51">
        <f t="shared" si="727"/>
        <v>12</v>
      </c>
      <c r="C9316" s="51">
        <f t="shared" si="728"/>
        <v>744</v>
      </c>
      <c r="D9316" s="51" t="s">
        <v>1561</v>
      </c>
      <c r="E9316" s="54" t="str">
        <f t="shared" si="729"/>
        <v>030933</v>
      </c>
      <c r="F9316" s="51" t="e">
        <f>VLOOKUP(E9316,#REF!,8,FALSE)</f>
        <v>#REF!</v>
      </c>
      <c r="G9316" s="51" t="e">
        <f>VLOOKUP(E9316,#REF!,9,FALSE)</f>
        <v>#REF!</v>
      </c>
      <c r="H9316" s="52">
        <v>889846</v>
      </c>
      <c r="I9316" s="51" t="s">
        <v>4885</v>
      </c>
      <c r="J9316" s="53">
        <v>14.5</v>
      </c>
      <c r="K9316" s="53">
        <v>13.999995</v>
      </c>
      <c r="L9316" s="53">
        <v>11.323120315860214</v>
      </c>
      <c r="M9316" s="53">
        <v>11.323120219086022</v>
      </c>
      <c r="N9316" s="53">
        <f t="shared" si="730"/>
        <v>8424.4014430000007</v>
      </c>
      <c r="O9316" s="53" t="e">
        <f>VLOOKUP(E9316,#REF!,29,FALSE)</f>
        <v>#REF!</v>
      </c>
      <c r="P9316" s="53" t="e">
        <f t="shared" si="731"/>
        <v>#REF!</v>
      </c>
      <c r="Q9316" s="53">
        <v>9.6774192081616626E-8</v>
      </c>
    </row>
    <row r="9317" spans="1:17">
      <c r="A9317" s="51" t="s">
        <v>5416</v>
      </c>
      <c r="B9317" s="51">
        <f t="shared" si="727"/>
        <v>12</v>
      </c>
      <c r="C9317" s="51">
        <f t="shared" si="728"/>
        <v>744</v>
      </c>
      <c r="D9317" s="51" t="s">
        <v>1563</v>
      </c>
      <c r="E9317" s="54" t="str">
        <f t="shared" si="729"/>
        <v>030934</v>
      </c>
      <c r="F9317" s="51" t="e">
        <f>VLOOKUP(E9317,#REF!,8,FALSE)</f>
        <v>#REF!</v>
      </c>
      <c r="G9317" s="51" t="e">
        <f>VLOOKUP(E9317,#REF!,9,FALSE)</f>
        <v>#REF!</v>
      </c>
      <c r="H9317" s="52">
        <v>889845</v>
      </c>
      <c r="I9317" s="51" t="s">
        <v>4886</v>
      </c>
      <c r="J9317" s="53">
        <v>14.2</v>
      </c>
      <c r="K9317" s="53">
        <v>13.89997</v>
      </c>
      <c r="L9317" s="53">
        <v>10.318203991935484</v>
      </c>
      <c r="M9317" s="53">
        <v>10.318203927419354</v>
      </c>
      <c r="N9317" s="53">
        <f t="shared" si="730"/>
        <v>7676.7437219999993</v>
      </c>
      <c r="O9317" s="53" t="e">
        <f>VLOOKUP(E9317,#REF!,29,FALSE)</f>
        <v>#REF!</v>
      </c>
      <c r="P9317" s="53" t="e">
        <f t="shared" si="731"/>
        <v>#REF!</v>
      </c>
      <c r="Q9317" s="53">
        <v>6.4516128869370498E-8</v>
      </c>
    </row>
    <row r="9318" spans="1:17">
      <c r="A9318" s="51" t="s">
        <v>5416</v>
      </c>
      <c r="B9318" s="51">
        <f t="shared" si="727"/>
        <v>12</v>
      </c>
      <c r="C9318" s="51">
        <f t="shared" si="728"/>
        <v>744</v>
      </c>
      <c r="D9318" s="51" t="s">
        <v>1627</v>
      </c>
      <c r="E9318" s="54" t="str">
        <f t="shared" si="729"/>
        <v>031015</v>
      </c>
      <c r="F9318" s="51" t="e">
        <f>VLOOKUP(E9318,#REF!,8,FALSE)</f>
        <v>#REF!</v>
      </c>
      <c r="G9318" s="51" t="e">
        <f>VLOOKUP(E9318,#REF!,9,FALSE)</f>
        <v>#REF!</v>
      </c>
      <c r="H9318" s="52">
        <v>889900</v>
      </c>
      <c r="I9318" s="51" t="s">
        <v>4887</v>
      </c>
      <c r="J9318" s="53">
        <v>14.5</v>
      </c>
      <c r="K9318" s="53">
        <v>13.60003</v>
      </c>
      <c r="L9318" s="53">
        <v>11.854544271505377</v>
      </c>
      <c r="M9318" s="53">
        <v>11.628621123655915</v>
      </c>
      <c r="N9318" s="53">
        <f t="shared" si="730"/>
        <v>8651.6941160000006</v>
      </c>
      <c r="O9318" s="53" t="e">
        <f>VLOOKUP(E9318,#REF!,29,FALSE)</f>
        <v>#REF!</v>
      </c>
      <c r="P9318" s="53" t="e">
        <f t="shared" si="731"/>
        <v>#REF!</v>
      </c>
      <c r="Q9318" s="53">
        <v>0.22592314784946144</v>
      </c>
    </row>
    <row r="9319" spans="1:17">
      <c r="A9319" s="51" t="s">
        <v>5416</v>
      </c>
      <c r="B9319" s="51">
        <f t="shared" si="727"/>
        <v>12</v>
      </c>
      <c r="C9319" s="51">
        <f t="shared" si="728"/>
        <v>744</v>
      </c>
      <c r="D9319" s="51" t="s">
        <v>2203</v>
      </c>
      <c r="E9319" s="54" t="str">
        <f t="shared" si="729"/>
        <v>031665</v>
      </c>
      <c r="F9319" s="51" t="e">
        <f>VLOOKUP(E9319,#REF!,8,FALSE)</f>
        <v>#REF!</v>
      </c>
      <c r="G9319" s="51" t="e">
        <f>VLOOKUP(E9319,#REF!,9,FALSE)</f>
        <v>#REF!</v>
      </c>
      <c r="H9319" s="52">
        <v>908886</v>
      </c>
      <c r="I9319" s="51" t="s">
        <v>4888</v>
      </c>
      <c r="J9319" s="53">
        <v>9</v>
      </c>
      <c r="K9319" s="53">
        <v>9.0000319999999991</v>
      </c>
      <c r="L9319" s="53">
        <v>8.7649408091397856</v>
      </c>
      <c r="M9319" s="53">
        <v>0</v>
      </c>
      <c r="N9319" s="53">
        <f t="shared" si="730"/>
        <v>0</v>
      </c>
      <c r="O9319" s="53" t="e">
        <f>VLOOKUP(E9319,#REF!,29,FALSE)</f>
        <v>#REF!</v>
      </c>
      <c r="P9319" s="53" t="e">
        <f t="shared" si="731"/>
        <v>#REF!</v>
      </c>
      <c r="Q9319" s="53">
        <v>8.7649408091397856</v>
      </c>
    </row>
    <row r="9320" spans="1:17">
      <c r="A9320" s="51" t="s">
        <v>5416</v>
      </c>
      <c r="B9320" s="51">
        <f t="shared" si="727"/>
        <v>12</v>
      </c>
      <c r="C9320" s="51">
        <f t="shared" si="728"/>
        <v>744</v>
      </c>
      <c r="D9320" s="51" t="s">
        <v>2358</v>
      </c>
      <c r="E9320" s="54" t="str">
        <f t="shared" si="729"/>
        <v>031812</v>
      </c>
      <c r="F9320" s="51" t="e">
        <f>VLOOKUP(E9320,#REF!,8,FALSE)</f>
        <v>#REF!</v>
      </c>
      <c r="G9320" s="51" t="e">
        <f>VLOOKUP(E9320,#REF!,9,FALSE)</f>
        <v>#REF!</v>
      </c>
      <c r="H9320" s="52">
        <v>904074</v>
      </c>
      <c r="I9320" s="51" t="s">
        <v>2359</v>
      </c>
      <c r="J9320" s="53">
        <v>18.5</v>
      </c>
      <c r="K9320" s="53">
        <v>18.500017</v>
      </c>
      <c r="L9320" s="53">
        <v>18.924593494623654</v>
      </c>
      <c r="M9320" s="53">
        <v>18.924593498655916</v>
      </c>
      <c r="N9320" s="53">
        <f t="shared" si="730"/>
        <v>14079.897563000002</v>
      </c>
      <c r="O9320" s="53" t="e">
        <f>VLOOKUP(E9320,#REF!,29,FALSE)</f>
        <v>#REF!</v>
      </c>
      <c r="P9320" s="53" t="e">
        <f t="shared" si="731"/>
        <v>#REF!</v>
      </c>
      <c r="Q9320" s="53">
        <v>0</v>
      </c>
    </row>
    <row r="9321" spans="1:17">
      <c r="A9321" s="51" t="s">
        <v>5416</v>
      </c>
      <c r="B9321" s="51">
        <f t="shared" si="727"/>
        <v>12</v>
      </c>
      <c r="C9321" s="51">
        <f t="shared" si="728"/>
        <v>744</v>
      </c>
      <c r="D9321" s="51" t="s">
        <v>2188</v>
      </c>
      <c r="E9321" s="54" t="str">
        <f t="shared" si="729"/>
        <v>031887</v>
      </c>
      <c r="F9321" s="51" t="e">
        <f>VLOOKUP(E9321,#REF!,8,FALSE)</f>
        <v>#REF!</v>
      </c>
      <c r="G9321" s="51" t="e">
        <f>VLOOKUP(E9321,#REF!,9,FALSE)</f>
        <v>#REF!</v>
      </c>
      <c r="H9321" s="52">
        <v>911051</v>
      </c>
      <c r="I9321" s="51" t="s">
        <v>4889</v>
      </c>
      <c r="J9321" s="53">
        <v>11.4</v>
      </c>
      <c r="K9321" s="53">
        <v>10.499999000000001</v>
      </c>
      <c r="L9321" s="53">
        <v>10.151430204301075</v>
      </c>
      <c r="M9321" s="53">
        <v>0</v>
      </c>
      <c r="N9321" s="53">
        <f t="shared" si="730"/>
        <v>0</v>
      </c>
      <c r="O9321" s="53" t="e">
        <f>VLOOKUP(E9321,#REF!,29,FALSE)</f>
        <v>#REF!</v>
      </c>
      <c r="P9321" s="53" t="e">
        <f t="shared" si="731"/>
        <v>#REF!</v>
      </c>
      <c r="Q9321" s="53">
        <v>10.151430204301075</v>
      </c>
    </row>
    <row r="9322" spans="1:17">
      <c r="A9322" s="51" t="s">
        <v>5416</v>
      </c>
      <c r="B9322" s="51">
        <f t="shared" si="727"/>
        <v>12</v>
      </c>
      <c r="C9322" s="51">
        <f t="shared" si="728"/>
        <v>744</v>
      </c>
      <c r="D9322" s="51" t="s">
        <v>942</v>
      </c>
      <c r="E9322" s="54" t="str">
        <f t="shared" si="729"/>
        <v>030348</v>
      </c>
      <c r="F9322" s="51" t="e">
        <f>VLOOKUP(E9322,#REF!,8,FALSE)</f>
        <v>#REF!</v>
      </c>
      <c r="G9322" s="51" t="e">
        <f>VLOOKUP(E9322,#REF!,9,FALSE)</f>
        <v>#REF!</v>
      </c>
      <c r="H9322" s="52">
        <v>8957</v>
      </c>
      <c r="I9322" s="51" t="s">
        <v>4890</v>
      </c>
      <c r="J9322" s="53">
        <v>11.33</v>
      </c>
      <c r="K9322" s="53">
        <v>11</v>
      </c>
      <c r="L9322" s="53">
        <v>10.999537473118281</v>
      </c>
      <c r="M9322" s="53">
        <v>10.999537473118281</v>
      </c>
      <c r="N9322" s="53">
        <f t="shared" si="730"/>
        <v>8183.6558800000012</v>
      </c>
      <c r="O9322" s="53" t="e">
        <f>VLOOKUP(E9322,#REF!,29,FALSE)</f>
        <v>#REF!</v>
      </c>
      <c r="P9322" s="53" t="e">
        <f t="shared" si="731"/>
        <v>#REF!</v>
      </c>
      <c r="Q9322" s="53">
        <v>0</v>
      </c>
    </row>
    <row r="9323" spans="1:17">
      <c r="A9323" s="51" t="s">
        <v>5416</v>
      </c>
      <c r="B9323" s="51">
        <f t="shared" si="727"/>
        <v>12</v>
      </c>
      <c r="C9323" s="51">
        <f t="shared" si="728"/>
        <v>744</v>
      </c>
      <c r="D9323" s="51" t="s">
        <v>939</v>
      </c>
      <c r="E9323" s="54" t="str">
        <f t="shared" si="729"/>
        <v>030349</v>
      </c>
      <c r="F9323" s="51" t="e">
        <f>VLOOKUP(E9323,#REF!,8,FALSE)</f>
        <v>#REF!</v>
      </c>
      <c r="G9323" s="51" t="e">
        <f>VLOOKUP(E9323,#REF!,9,FALSE)</f>
        <v>#REF!</v>
      </c>
      <c r="H9323" s="52">
        <v>8900</v>
      </c>
      <c r="I9323" s="51" t="s">
        <v>4891</v>
      </c>
      <c r="J9323" s="53">
        <v>11.33</v>
      </c>
      <c r="K9323" s="53">
        <v>11</v>
      </c>
      <c r="L9323" s="53">
        <v>11.127617331989248</v>
      </c>
      <c r="M9323" s="53">
        <v>11.127617331989248</v>
      </c>
      <c r="N9323" s="53">
        <f t="shared" si="730"/>
        <v>8278.9472949999999</v>
      </c>
      <c r="O9323" s="53" t="e">
        <f>VLOOKUP(E9323,#REF!,29,FALSE)</f>
        <v>#REF!</v>
      </c>
      <c r="P9323" s="53" t="e">
        <f t="shared" si="731"/>
        <v>#REF!</v>
      </c>
      <c r="Q9323" s="53">
        <v>0</v>
      </c>
    </row>
    <row r="9324" spans="1:17">
      <c r="A9324" s="51" t="s">
        <v>5416</v>
      </c>
      <c r="B9324" s="51">
        <f t="shared" si="727"/>
        <v>12</v>
      </c>
      <c r="C9324" s="51">
        <f t="shared" si="728"/>
        <v>744</v>
      </c>
      <c r="D9324" s="51" t="s">
        <v>936</v>
      </c>
      <c r="E9324" s="54" t="str">
        <f t="shared" si="729"/>
        <v>030350</v>
      </c>
      <c r="F9324" s="51" t="e">
        <f>VLOOKUP(E9324,#REF!,8,FALSE)</f>
        <v>#REF!</v>
      </c>
      <c r="G9324" s="51" t="e">
        <f>VLOOKUP(E9324,#REF!,9,FALSE)</f>
        <v>#REF!</v>
      </c>
      <c r="H9324" s="52">
        <v>8854</v>
      </c>
      <c r="I9324" s="51" t="s">
        <v>4892</v>
      </c>
      <c r="J9324" s="53">
        <v>11.33</v>
      </c>
      <c r="K9324" s="53">
        <v>11</v>
      </c>
      <c r="L9324" s="53">
        <v>11.185372657258064</v>
      </c>
      <c r="M9324" s="53">
        <v>11.185372657258064</v>
      </c>
      <c r="N9324" s="53">
        <f t="shared" si="730"/>
        <v>8321.9172569999992</v>
      </c>
      <c r="O9324" s="53" t="e">
        <f>VLOOKUP(E9324,#REF!,29,FALSE)</f>
        <v>#REF!</v>
      </c>
      <c r="P9324" s="53" t="e">
        <f t="shared" si="731"/>
        <v>#REF!</v>
      </c>
      <c r="Q9324" s="53">
        <v>0</v>
      </c>
    </row>
    <row r="9325" spans="1:17">
      <c r="A9325" s="51" t="s">
        <v>5416</v>
      </c>
      <c r="B9325" s="51">
        <f t="shared" si="727"/>
        <v>12</v>
      </c>
      <c r="C9325" s="51">
        <f t="shared" si="728"/>
        <v>744</v>
      </c>
      <c r="D9325" s="51" t="s">
        <v>1171</v>
      </c>
      <c r="E9325" s="54" t="str">
        <f t="shared" si="729"/>
        <v>030457</v>
      </c>
      <c r="F9325" s="51" t="e">
        <f>VLOOKUP(E9325,#REF!,8,FALSE)</f>
        <v>#REF!</v>
      </c>
      <c r="G9325" s="51" t="e">
        <f>VLOOKUP(E9325,#REF!,9,FALSE)</f>
        <v>#REF!</v>
      </c>
      <c r="H9325" s="52">
        <v>890647</v>
      </c>
      <c r="I9325" s="51" t="s">
        <v>4893</v>
      </c>
      <c r="J9325" s="53">
        <v>13.1</v>
      </c>
      <c r="K9325" s="53">
        <v>13.099993</v>
      </c>
      <c r="L9325" s="53">
        <v>13.963907637096774</v>
      </c>
      <c r="M9325" s="53">
        <v>13.963907603494624</v>
      </c>
      <c r="N9325" s="53">
        <f t="shared" si="730"/>
        <v>10389.147257000001</v>
      </c>
      <c r="O9325" s="53" t="e">
        <f>VLOOKUP(E9325,#REF!,29,FALSE)</f>
        <v>#REF!</v>
      </c>
      <c r="P9325" s="53" t="e">
        <f t="shared" si="731"/>
        <v>#REF!</v>
      </c>
      <c r="Q9325" s="53">
        <v>3.3602149688772686E-8</v>
      </c>
    </row>
    <row r="9326" spans="1:17">
      <c r="A9326" s="51" t="s">
        <v>5416</v>
      </c>
      <c r="B9326" s="51">
        <f t="shared" si="727"/>
        <v>12</v>
      </c>
      <c r="C9326" s="51">
        <f t="shared" si="728"/>
        <v>744</v>
      </c>
      <c r="D9326" s="51" t="s">
        <v>1173</v>
      </c>
      <c r="E9326" s="54" t="str">
        <f t="shared" si="729"/>
        <v>030461</v>
      </c>
      <c r="F9326" s="51" t="e">
        <f>VLOOKUP(E9326,#REF!,8,FALSE)</f>
        <v>#REF!</v>
      </c>
      <c r="G9326" s="51" t="e">
        <f>VLOOKUP(E9326,#REF!,9,FALSE)</f>
        <v>#REF!</v>
      </c>
      <c r="H9326" s="52">
        <v>890649</v>
      </c>
      <c r="I9326" s="51" t="s">
        <v>4894</v>
      </c>
      <c r="J9326" s="53">
        <v>13</v>
      </c>
      <c r="K9326" s="53">
        <v>13.000007</v>
      </c>
      <c r="L9326" s="53">
        <v>13.330722942204302</v>
      </c>
      <c r="M9326" s="53">
        <v>13.330722896505376</v>
      </c>
      <c r="N9326" s="53">
        <f t="shared" si="730"/>
        <v>9918.0578349999996</v>
      </c>
      <c r="O9326" s="53" t="e">
        <f>VLOOKUP(E9326,#REF!,29,FALSE)</f>
        <v>#REF!</v>
      </c>
      <c r="P9326" s="53" t="e">
        <f t="shared" si="731"/>
        <v>#REF!</v>
      </c>
      <c r="Q9326" s="53">
        <v>4.5698925532633439E-8</v>
      </c>
    </row>
    <row r="9327" spans="1:17">
      <c r="A9327" s="51" t="s">
        <v>5416</v>
      </c>
      <c r="B9327" s="51">
        <f t="shared" si="727"/>
        <v>12</v>
      </c>
      <c r="C9327" s="51">
        <f t="shared" si="728"/>
        <v>744</v>
      </c>
      <c r="D9327" s="51" t="s">
        <v>1175</v>
      </c>
      <c r="E9327" s="54" t="str">
        <f t="shared" si="729"/>
        <v>030462</v>
      </c>
      <c r="F9327" s="51" t="e">
        <f>VLOOKUP(E9327,#REF!,8,FALSE)</f>
        <v>#REF!</v>
      </c>
      <c r="G9327" s="51" t="e">
        <f>VLOOKUP(E9327,#REF!,9,FALSE)</f>
        <v>#REF!</v>
      </c>
      <c r="H9327" s="52">
        <v>890648</v>
      </c>
      <c r="I9327" s="51" t="s">
        <v>4895</v>
      </c>
      <c r="J9327" s="53">
        <v>11.5</v>
      </c>
      <c r="K9327" s="53">
        <v>12.899998999999999</v>
      </c>
      <c r="L9327" s="53">
        <v>12.949824275537633</v>
      </c>
      <c r="M9327" s="53">
        <v>12.949824275537633</v>
      </c>
      <c r="N9327" s="53">
        <f t="shared" si="730"/>
        <v>9634.6692609999991</v>
      </c>
      <c r="O9327" s="53" t="e">
        <f>VLOOKUP(E9327,#REF!,29,FALSE)</f>
        <v>#REF!</v>
      </c>
      <c r="P9327" s="53" t="e">
        <f t="shared" si="731"/>
        <v>#REF!</v>
      </c>
      <c r="Q9327" s="53">
        <v>0</v>
      </c>
    </row>
    <row r="9328" spans="1:17">
      <c r="A9328" s="51" t="s">
        <v>5416</v>
      </c>
      <c r="B9328" s="51">
        <f t="shared" si="727"/>
        <v>12</v>
      </c>
      <c r="C9328" s="51">
        <f t="shared" si="728"/>
        <v>744</v>
      </c>
      <c r="D9328" s="51" t="s">
        <v>1159</v>
      </c>
      <c r="E9328" s="54" t="str">
        <f t="shared" si="729"/>
        <v>030480</v>
      </c>
      <c r="F9328" s="51" t="e">
        <f>VLOOKUP(E9328,#REF!,8,FALSE)</f>
        <v>#REF!</v>
      </c>
      <c r="G9328" s="51" t="e">
        <f>VLOOKUP(E9328,#REF!,9,FALSE)</f>
        <v>#REF!</v>
      </c>
      <c r="H9328" s="52">
        <v>890650</v>
      </c>
      <c r="I9328" s="51" t="s">
        <v>4896</v>
      </c>
      <c r="J9328" s="53">
        <v>12.3</v>
      </c>
      <c r="K9328" s="53">
        <v>13.700004</v>
      </c>
      <c r="L9328" s="53">
        <v>14.900674579301077</v>
      </c>
      <c r="M9328" s="53">
        <v>14.90067461155914</v>
      </c>
      <c r="N9328" s="53">
        <f t="shared" si="730"/>
        <v>11086.101911</v>
      </c>
      <c r="O9328" s="53" t="e">
        <f>VLOOKUP(E9328,#REF!,29,FALSE)</f>
        <v>#REF!</v>
      </c>
      <c r="P9328" s="53" t="e">
        <f t="shared" si="731"/>
        <v>#REF!</v>
      </c>
      <c r="Q9328" s="53">
        <v>0</v>
      </c>
    </row>
    <row r="9329" spans="1:17">
      <c r="A9329" s="51" t="s">
        <v>5416</v>
      </c>
      <c r="B9329" s="51">
        <f t="shared" si="727"/>
        <v>12</v>
      </c>
      <c r="C9329" s="51">
        <f t="shared" si="728"/>
        <v>744</v>
      </c>
      <c r="D9329" s="51" t="s">
        <v>1456</v>
      </c>
      <c r="E9329" s="54" t="str">
        <f t="shared" si="729"/>
        <v>030819</v>
      </c>
      <c r="F9329" s="51" t="e">
        <f>VLOOKUP(E9329,#REF!,8,FALSE)</f>
        <v>#REF!</v>
      </c>
      <c r="G9329" s="51" t="e">
        <f>VLOOKUP(E9329,#REF!,9,FALSE)</f>
        <v>#REF!</v>
      </c>
      <c r="H9329" s="52">
        <v>893442</v>
      </c>
      <c r="I9329" s="51" t="s">
        <v>1457</v>
      </c>
      <c r="J9329" s="53">
        <v>13.2</v>
      </c>
      <c r="K9329" s="53">
        <v>13.2</v>
      </c>
      <c r="L9329" s="53">
        <v>11.59685925</v>
      </c>
      <c r="M9329" s="53">
        <v>11.59685925</v>
      </c>
      <c r="N9329" s="53">
        <f t="shared" si="730"/>
        <v>8628.0632819999992</v>
      </c>
      <c r="O9329" s="53" t="e">
        <f>VLOOKUP(E9329,#REF!,29,FALSE)</f>
        <v>#REF!</v>
      </c>
      <c r="P9329" s="53" t="e">
        <f t="shared" si="731"/>
        <v>#REF!</v>
      </c>
      <c r="Q9329" s="53">
        <v>0</v>
      </c>
    </row>
    <row r="9330" spans="1:17">
      <c r="A9330" s="51" t="s">
        <v>5416</v>
      </c>
      <c r="B9330" s="51">
        <f t="shared" si="727"/>
        <v>12</v>
      </c>
      <c r="C9330" s="51">
        <f t="shared" si="728"/>
        <v>744</v>
      </c>
      <c r="D9330" s="51" t="s">
        <v>1459</v>
      </c>
      <c r="E9330" s="54" t="str">
        <f t="shared" si="729"/>
        <v>030840</v>
      </c>
      <c r="F9330" s="51" t="e">
        <f>VLOOKUP(E9330,#REF!,8,FALSE)</f>
        <v>#REF!</v>
      </c>
      <c r="G9330" s="51" t="e">
        <f>VLOOKUP(E9330,#REF!,9,FALSE)</f>
        <v>#REF!</v>
      </c>
      <c r="H9330" s="52">
        <v>893323</v>
      </c>
      <c r="I9330" s="51" t="s">
        <v>4897</v>
      </c>
      <c r="J9330" s="53">
        <v>12.9</v>
      </c>
      <c r="K9330" s="53">
        <v>12.9</v>
      </c>
      <c r="L9330" s="53">
        <v>14.224069080645162</v>
      </c>
      <c r="M9330" s="53">
        <v>14.224069080645162</v>
      </c>
      <c r="N9330" s="53">
        <f t="shared" si="730"/>
        <v>10582.707396</v>
      </c>
      <c r="O9330" s="53" t="e">
        <f>VLOOKUP(E9330,#REF!,29,FALSE)</f>
        <v>#REF!</v>
      </c>
      <c r="P9330" s="53" t="e">
        <f t="shared" si="731"/>
        <v>#REF!</v>
      </c>
      <c r="Q9330" s="53">
        <v>0</v>
      </c>
    </row>
    <row r="9331" spans="1:17">
      <c r="A9331" s="51" t="s">
        <v>5416</v>
      </c>
      <c r="B9331" s="51">
        <f t="shared" si="727"/>
        <v>12</v>
      </c>
      <c r="C9331" s="51">
        <f t="shared" si="728"/>
        <v>744</v>
      </c>
      <c r="D9331" s="51" t="s">
        <v>1453</v>
      </c>
      <c r="E9331" s="54" t="str">
        <f t="shared" si="729"/>
        <v>030842</v>
      </c>
      <c r="F9331" s="51" t="e">
        <f>VLOOKUP(E9331,#REF!,8,FALSE)</f>
        <v>#REF!</v>
      </c>
      <c r="G9331" s="51" t="e">
        <f>VLOOKUP(E9331,#REF!,9,FALSE)</f>
        <v>#REF!</v>
      </c>
      <c r="H9331" s="52">
        <v>893444</v>
      </c>
      <c r="I9331" s="51" t="s">
        <v>1454</v>
      </c>
      <c r="J9331" s="53">
        <v>10.6</v>
      </c>
      <c r="K9331" s="53">
        <v>10.6</v>
      </c>
      <c r="L9331" s="53">
        <v>11.222227935483872</v>
      </c>
      <c r="M9331" s="53">
        <v>11.222227935483872</v>
      </c>
      <c r="N9331" s="53">
        <f t="shared" si="730"/>
        <v>8349.3375840000008</v>
      </c>
      <c r="O9331" s="53" t="e">
        <f>VLOOKUP(E9331,#REF!,29,FALSE)</f>
        <v>#REF!</v>
      </c>
      <c r="P9331" s="53" t="e">
        <f t="shared" si="731"/>
        <v>#REF!</v>
      </c>
      <c r="Q9331" s="53">
        <v>0</v>
      </c>
    </row>
    <row r="9332" spans="1:17">
      <c r="A9332" s="51" t="s">
        <v>5416</v>
      </c>
      <c r="B9332" s="51">
        <f t="shared" si="727"/>
        <v>12</v>
      </c>
      <c r="C9332" s="51">
        <f t="shared" si="728"/>
        <v>744</v>
      </c>
      <c r="D9332" s="51" t="s">
        <v>1903</v>
      </c>
      <c r="E9332" s="54" t="str">
        <f t="shared" si="729"/>
        <v>031487</v>
      </c>
      <c r="F9332" s="51" t="e">
        <f>VLOOKUP(E9332,#REF!,8,FALSE)</f>
        <v>#REF!</v>
      </c>
      <c r="G9332" s="51" t="e">
        <f>VLOOKUP(E9332,#REF!,9,FALSE)</f>
        <v>#REF!</v>
      </c>
      <c r="H9332" s="52">
        <v>896787</v>
      </c>
      <c r="I9332" s="51" t="s">
        <v>4898</v>
      </c>
      <c r="J9332" s="53">
        <v>13.2</v>
      </c>
      <c r="K9332" s="53">
        <v>8.3000229999999995</v>
      </c>
      <c r="L9332" s="53">
        <v>13.182481892473119</v>
      </c>
      <c r="M9332" s="53">
        <v>8.6691005430107531</v>
      </c>
      <c r="N9332" s="53">
        <f t="shared" si="730"/>
        <v>6449.8108040000006</v>
      </c>
      <c r="O9332" s="53" t="e">
        <f>VLOOKUP(E9332,#REF!,29,FALSE)</f>
        <v>#REF!</v>
      </c>
      <c r="P9332" s="53" t="e">
        <f t="shared" si="731"/>
        <v>#REF!</v>
      </c>
      <c r="Q9332" s="53">
        <v>4.5133813494623665</v>
      </c>
    </row>
    <row r="9333" spans="1:17">
      <c r="A9333" s="51" t="s">
        <v>5416</v>
      </c>
      <c r="B9333" s="51">
        <f t="shared" si="727"/>
        <v>12</v>
      </c>
      <c r="C9333" s="51">
        <f t="shared" si="728"/>
        <v>744</v>
      </c>
      <c r="D9333" s="51" t="s">
        <v>1898</v>
      </c>
      <c r="E9333" s="54" t="str">
        <f t="shared" si="729"/>
        <v>031510</v>
      </c>
      <c r="F9333" s="51" t="e">
        <f>VLOOKUP(E9333,#REF!,8,FALSE)</f>
        <v>#REF!</v>
      </c>
      <c r="G9333" s="51" t="e">
        <f>VLOOKUP(E9333,#REF!,9,FALSE)</f>
        <v>#REF!</v>
      </c>
      <c r="H9333" s="52">
        <v>896785</v>
      </c>
      <c r="I9333" s="51" t="s">
        <v>4899</v>
      </c>
      <c r="J9333" s="53">
        <v>4.5</v>
      </c>
      <c r="K9333" s="53">
        <v>2.7999960000000002</v>
      </c>
      <c r="L9333" s="53">
        <v>4.7260074166666666</v>
      </c>
      <c r="M9333" s="53">
        <v>3.0754652997311824</v>
      </c>
      <c r="N9333" s="53">
        <f t="shared" si="730"/>
        <v>2288.1461829999998</v>
      </c>
      <c r="O9333" s="53" t="e">
        <f>VLOOKUP(E9333,#REF!,29,FALSE)</f>
        <v>#REF!</v>
      </c>
      <c r="P9333" s="53" t="e">
        <f t="shared" si="731"/>
        <v>#REF!</v>
      </c>
      <c r="Q9333" s="53">
        <v>1.6505421169354844</v>
      </c>
    </row>
    <row r="9334" spans="1:17">
      <c r="A9334" s="51" t="s">
        <v>5416</v>
      </c>
      <c r="B9334" s="51">
        <f t="shared" si="727"/>
        <v>12</v>
      </c>
      <c r="C9334" s="51">
        <f t="shared" si="728"/>
        <v>744</v>
      </c>
      <c r="D9334" s="51" t="s">
        <v>2165</v>
      </c>
      <c r="E9334" s="54" t="str">
        <f t="shared" si="729"/>
        <v>031647</v>
      </c>
      <c r="F9334" s="51" t="e">
        <f>VLOOKUP(E9334,#REF!,8,FALSE)</f>
        <v>#REF!</v>
      </c>
      <c r="G9334" s="51" t="e">
        <f>VLOOKUP(E9334,#REF!,9,FALSE)</f>
        <v>#REF!</v>
      </c>
      <c r="H9334" s="52">
        <v>907433</v>
      </c>
      <c r="I9334" s="51" t="s">
        <v>4900</v>
      </c>
      <c r="J9334" s="53">
        <v>8.9</v>
      </c>
      <c r="K9334" s="53">
        <v>7.9</v>
      </c>
      <c r="L9334" s="53">
        <v>8.6171218494623663</v>
      </c>
      <c r="M9334" s="53">
        <v>7.9996473991935479</v>
      </c>
      <c r="N9334" s="53">
        <f t="shared" si="730"/>
        <v>5951.7376649999997</v>
      </c>
      <c r="O9334" s="53" t="e">
        <f>VLOOKUP(E9334,#REF!,29,FALSE)</f>
        <v>#REF!</v>
      </c>
      <c r="P9334" s="53" t="e">
        <f t="shared" si="731"/>
        <v>#REF!</v>
      </c>
      <c r="Q9334" s="53">
        <v>0.61747445026881775</v>
      </c>
    </row>
    <row r="9335" spans="1:17">
      <c r="A9335" s="51" t="s">
        <v>5416</v>
      </c>
      <c r="B9335" s="51">
        <f t="shared" si="727"/>
        <v>12</v>
      </c>
      <c r="C9335" s="51">
        <f t="shared" si="728"/>
        <v>744</v>
      </c>
      <c r="D9335" s="51" t="s">
        <v>2167</v>
      </c>
      <c r="E9335" s="54" t="str">
        <f t="shared" si="729"/>
        <v>031696</v>
      </c>
      <c r="F9335" s="51" t="e">
        <f>VLOOKUP(E9335,#REF!,8,FALSE)</f>
        <v>#REF!</v>
      </c>
      <c r="G9335" s="51" t="e">
        <f>VLOOKUP(E9335,#REF!,9,FALSE)</f>
        <v>#REF!</v>
      </c>
      <c r="H9335" s="52">
        <v>910100</v>
      </c>
      <c r="I9335" s="51" t="s">
        <v>4901</v>
      </c>
      <c r="J9335" s="53">
        <v>13.2</v>
      </c>
      <c r="K9335" s="53">
        <v>12.300038000000001</v>
      </c>
      <c r="L9335" s="53">
        <v>12.928713059139785</v>
      </c>
      <c r="M9335" s="53">
        <v>12.599674060483871</v>
      </c>
      <c r="N9335" s="53">
        <f t="shared" si="730"/>
        <v>9374.1575009999997</v>
      </c>
      <c r="O9335" s="53" t="e">
        <f>VLOOKUP(E9335,#REF!,29,FALSE)</f>
        <v>#REF!</v>
      </c>
      <c r="P9335" s="53" t="e">
        <f t="shared" si="731"/>
        <v>#REF!</v>
      </c>
      <c r="Q9335" s="53">
        <v>0.32903899865591385</v>
      </c>
    </row>
    <row r="9336" spans="1:17">
      <c r="A9336" s="51" t="s">
        <v>5416</v>
      </c>
      <c r="B9336" s="51">
        <f t="shared" si="727"/>
        <v>12</v>
      </c>
      <c r="C9336" s="51">
        <f t="shared" si="728"/>
        <v>744</v>
      </c>
      <c r="D9336" s="51" t="s">
        <v>2186</v>
      </c>
      <c r="E9336" s="54" t="str">
        <f t="shared" si="729"/>
        <v>031699</v>
      </c>
      <c r="F9336" s="51" t="e">
        <f>VLOOKUP(E9336,#REF!,8,FALSE)</f>
        <v>#REF!</v>
      </c>
      <c r="G9336" s="51" t="e">
        <f>VLOOKUP(E9336,#REF!,9,FALSE)</f>
        <v>#REF!</v>
      </c>
      <c r="H9336" s="52">
        <v>908781</v>
      </c>
      <c r="I9336" s="51" t="s">
        <v>4902</v>
      </c>
      <c r="J9336" s="53">
        <v>4.4000000000000004</v>
      </c>
      <c r="K9336" s="53">
        <v>3.2999830000000001</v>
      </c>
      <c r="L9336" s="53">
        <v>3.9542232768817205</v>
      </c>
      <c r="M9336" s="53">
        <v>3.101642313172043</v>
      </c>
      <c r="N9336" s="53">
        <f t="shared" si="730"/>
        <v>2307.621881</v>
      </c>
      <c r="O9336" s="53" t="e">
        <f>VLOOKUP(E9336,#REF!,29,FALSE)</f>
        <v>#REF!</v>
      </c>
      <c r="P9336" s="53" t="e">
        <f t="shared" si="731"/>
        <v>#REF!</v>
      </c>
      <c r="Q9336" s="53">
        <v>0.85258096370967729</v>
      </c>
    </row>
    <row r="9337" spans="1:17">
      <c r="A9337" s="51" t="s">
        <v>5416</v>
      </c>
      <c r="B9337" s="51">
        <f t="shared" si="727"/>
        <v>12</v>
      </c>
      <c r="C9337" s="51">
        <f t="shared" si="728"/>
        <v>744</v>
      </c>
      <c r="D9337" s="51" t="s">
        <v>2182</v>
      </c>
      <c r="E9337" s="54" t="str">
        <f t="shared" si="729"/>
        <v>031700</v>
      </c>
      <c r="F9337" s="51" t="e">
        <f>VLOOKUP(E9337,#REF!,8,FALSE)</f>
        <v>#REF!</v>
      </c>
      <c r="G9337" s="51" t="e">
        <f>VLOOKUP(E9337,#REF!,9,FALSE)</f>
        <v>#REF!</v>
      </c>
      <c r="H9337" s="52">
        <v>910154</v>
      </c>
      <c r="I9337" s="51" t="s">
        <v>4903</v>
      </c>
      <c r="J9337" s="53">
        <v>10.1</v>
      </c>
      <c r="K9337" s="53">
        <v>9.6999870000000001</v>
      </c>
      <c r="L9337" s="53">
        <v>9.753906607526881</v>
      </c>
      <c r="M9337" s="53">
        <v>9.7539065766129038</v>
      </c>
      <c r="N9337" s="53">
        <f t="shared" si="730"/>
        <v>7256.9064930000004</v>
      </c>
      <c r="O9337" s="53" t="e">
        <f>VLOOKUP(E9337,#REF!,29,FALSE)</f>
        <v>#REF!</v>
      </c>
      <c r="P9337" s="53" t="e">
        <f t="shared" si="731"/>
        <v>#REF!</v>
      </c>
      <c r="Q9337" s="53">
        <v>3.0913977958158698E-8</v>
      </c>
    </row>
    <row r="9338" spans="1:17">
      <c r="A9338" s="51" t="s">
        <v>5416</v>
      </c>
      <c r="B9338" s="51">
        <f t="shared" si="727"/>
        <v>12</v>
      </c>
      <c r="C9338" s="51">
        <f t="shared" si="728"/>
        <v>744</v>
      </c>
      <c r="D9338" s="51" t="s">
        <v>2180</v>
      </c>
      <c r="E9338" s="54" t="str">
        <f t="shared" si="729"/>
        <v>031719</v>
      </c>
      <c r="F9338" s="51" t="e">
        <f>VLOOKUP(E9338,#REF!,8,FALSE)</f>
        <v>#REF!</v>
      </c>
      <c r="G9338" s="51" t="e">
        <f>VLOOKUP(E9338,#REF!,9,FALSE)</f>
        <v>#REF!</v>
      </c>
      <c r="H9338" s="52">
        <v>906776</v>
      </c>
      <c r="I9338" s="51" t="s">
        <v>4904</v>
      </c>
      <c r="J9338" s="53">
        <v>4.5</v>
      </c>
      <c r="K9338" s="53">
        <v>4.3000129999999999</v>
      </c>
      <c r="L9338" s="53">
        <v>4.4450110497311828</v>
      </c>
      <c r="M9338" s="53">
        <v>4.4422361841397846</v>
      </c>
      <c r="N9338" s="53">
        <f t="shared" si="730"/>
        <v>3305.0237209999996</v>
      </c>
      <c r="O9338" s="53" t="e">
        <f>VLOOKUP(E9338,#REF!,29,FALSE)</f>
        <v>#REF!</v>
      </c>
      <c r="P9338" s="53" t="e">
        <f t="shared" si="731"/>
        <v>#REF!</v>
      </c>
      <c r="Q9338" s="53">
        <v>2.7748655913977858E-3</v>
      </c>
    </row>
    <row r="9339" spans="1:17">
      <c r="A9339" s="51" t="s">
        <v>5416</v>
      </c>
      <c r="B9339" s="51">
        <f t="shared" si="727"/>
        <v>12</v>
      </c>
      <c r="C9339" s="51">
        <f t="shared" si="728"/>
        <v>744</v>
      </c>
      <c r="D9339" s="51" t="s">
        <v>2355</v>
      </c>
      <c r="E9339" s="54" t="str">
        <f t="shared" si="729"/>
        <v>031805</v>
      </c>
      <c r="F9339" s="51" t="e">
        <f>VLOOKUP(E9339,#REF!,8,FALSE)</f>
        <v>#REF!</v>
      </c>
      <c r="G9339" s="51" t="e">
        <f>VLOOKUP(E9339,#REF!,9,FALSE)</f>
        <v>#REF!</v>
      </c>
      <c r="H9339" s="52">
        <v>904073</v>
      </c>
      <c r="I9339" s="51" t="s">
        <v>2356</v>
      </c>
      <c r="J9339" s="53">
        <v>11.8</v>
      </c>
      <c r="K9339" s="53">
        <v>9.6000239999999994</v>
      </c>
      <c r="L9339" s="53">
        <v>10.921114504032259</v>
      </c>
      <c r="M9339" s="53">
        <v>9.292418870967742</v>
      </c>
      <c r="N9339" s="53">
        <f t="shared" si="730"/>
        <v>6913.5596400000004</v>
      </c>
      <c r="O9339" s="53" t="e">
        <f>VLOOKUP(E9339,#REF!,29,FALSE)</f>
        <v>#REF!</v>
      </c>
      <c r="P9339" s="53" t="e">
        <f t="shared" si="731"/>
        <v>#REF!</v>
      </c>
      <c r="Q9339" s="53">
        <v>1.6286956330645159</v>
      </c>
    </row>
    <row r="9340" spans="1:17">
      <c r="A9340" s="51" t="s">
        <v>5416</v>
      </c>
      <c r="B9340" s="51">
        <f t="shared" si="727"/>
        <v>12</v>
      </c>
      <c r="C9340" s="51">
        <f t="shared" si="728"/>
        <v>744</v>
      </c>
      <c r="D9340" s="51" t="s">
        <v>2353</v>
      </c>
      <c r="E9340" s="54" t="str">
        <f t="shared" si="729"/>
        <v>031806</v>
      </c>
      <c r="F9340" s="51" t="e">
        <f>VLOOKUP(E9340,#REF!,8,FALSE)</f>
        <v>#REF!</v>
      </c>
      <c r="G9340" s="51" t="e">
        <f>VLOOKUP(E9340,#REF!,9,FALSE)</f>
        <v>#REF!</v>
      </c>
      <c r="H9340" s="52">
        <v>904064</v>
      </c>
      <c r="I9340" s="51" t="s">
        <v>2354</v>
      </c>
      <c r="J9340" s="53">
        <v>14.6</v>
      </c>
      <c r="K9340" s="53">
        <v>10.799988000000001</v>
      </c>
      <c r="L9340" s="53">
        <v>13.65253878360215</v>
      </c>
      <c r="M9340" s="53">
        <v>10.562223384408602</v>
      </c>
      <c r="N9340" s="53">
        <f t="shared" si="730"/>
        <v>7858.2941979999996</v>
      </c>
      <c r="O9340" s="53" t="e">
        <f>VLOOKUP(E9340,#REF!,29,FALSE)</f>
        <v>#REF!</v>
      </c>
      <c r="P9340" s="53" t="e">
        <f t="shared" si="731"/>
        <v>#REF!</v>
      </c>
      <c r="Q9340" s="53">
        <v>3.0903153991935484</v>
      </c>
    </row>
    <row r="9341" spans="1:17">
      <c r="A9341" s="51" t="s">
        <v>5416</v>
      </c>
      <c r="B9341" s="51">
        <f t="shared" si="727"/>
        <v>12</v>
      </c>
      <c r="C9341" s="51">
        <f t="shared" si="728"/>
        <v>744</v>
      </c>
      <c r="D9341" s="51" t="s">
        <v>962</v>
      </c>
      <c r="E9341" s="54" t="str">
        <f t="shared" si="729"/>
        <v>030296</v>
      </c>
      <c r="F9341" s="51" t="e">
        <f>VLOOKUP(E9341,#REF!,8,FALSE)</f>
        <v>#REF!</v>
      </c>
      <c r="G9341" s="51" t="e">
        <f>VLOOKUP(E9341,#REF!,9,FALSE)</f>
        <v>#REF!</v>
      </c>
      <c r="H9341" s="52">
        <v>20033</v>
      </c>
      <c r="I9341" s="51" t="s">
        <v>4905</v>
      </c>
      <c r="J9341" s="53">
        <v>10.5</v>
      </c>
      <c r="K9341" s="53">
        <v>10</v>
      </c>
      <c r="L9341" s="53">
        <v>9.511067818548387</v>
      </c>
      <c r="M9341" s="53">
        <v>9.511067818548387</v>
      </c>
      <c r="N9341" s="53">
        <f t="shared" si="730"/>
        <v>7076.2344569999996</v>
      </c>
      <c r="O9341" s="53" t="e">
        <f>VLOOKUP(E9341,#REF!,29,FALSE)</f>
        <v>#REF!</v>
      </c>
      <c r="P9341" s="53" t="e">
        <f t="shared" si="731"/>
        <v>#REF!</v>
      </c>
      <c r="Q9341" s="53">
        <v>0</v>
      </c>
    </row>
    <row r="9342" spans="1:17">
      <c r="A9342" s="51" t="s">
        <v>5416</v>
      </c>
      <c r="B9342" s="51">
        <f t="shared" si="727"/>
        <v>12</v>
      </c>
      <c r="C9342" s="51">
        <f t="shared" si="728"/>
        <v>744</v>
      </c>
      <c r="D9342" s="51" t="s">
        <v>2815</v>
      </c>
      <c r="E9342" s="54" t="str">
        <f t="shared" si="729"/>
        <v>034120</v>
      </c>
      <c r="F9342" s="51" t="e">
        <f>VLOOKUP(E9342,#REF!,8,FALSE)</f>
        <v>#REF!</v>
      </c>
      <c r="G9342" s="51" t="e">
        <f>VLOOKUP(E9342,#REF!,9,FALSE)</f>
        <v>#REF!</v>
      </c>
      <c r="H9342" s="52">
        <v>909767</v>
      </c>
      <c r="I9342" s="51" t="s">
        <v>2816</v>
      </c>
      <c r="J9342" s="53">
        <v>8.8000000000000007</v>
      </c>
      <c r="K9342" s="53">
        <v>8.6</v>
      </c>
      <c r="L9342" s="53">
        <v>7.167195672043011</v>
      </c>
      <c r="M9342" s="53">
        <v>7.167195672043011</v>
      </c>
      <c r="N9342" s="53">
        <f t="shared" si="730"/>
        <v>5332.3935799999999</v>
      </c>
      <c r="O9342" s="53" t="e">
        <f>VLOOKUP(E9342,#REF!,29,FALSE)</f>
        <v>#REF!</v>
      </c>
      <c r="P9342" s="53" t="e">
        <f t="shared" si="731"/>
        <v>#REF!</v>
      </c>
      <c r="Q9342" s="53">
        <v>0</v>
      </c>
    </row>
    <row r="9343" spans="1:17">
      <c r="A9343" s="51" t="s">
        <v>5416</v>
      </c>
      <c r="B9343" s="51">
        <f t="shared" si="727"/>
        <v>12</v>
      </c>
      <c r="C9343" s="51">
        <f t="shared" si="728"/>
        <v>744</v>
      </c>
      <c r="D9343" s="51" t="s">
        <v>2799</v>
      </c>
      <c r="E9343" s="54" t="str">
        <f t="shared" si="729"/>
        <v>034153</v>
      </c>
      <c r="F9343" s="51" t="e">
        <f>VLOOKUP(E9343,#REF!,8,FALSE)</f>
        <v>#REF!</v>
      </c>
      <c r="G9343" s="51" t="e">
        <f>VLOOKUP(E9343,#REF!,9,FALSE)</f>
        <v>#REF!</v>
      </c>
      <c r="H9343" s="52">
        <v>909768</v>
      </c>
      <c r="I9343" s="51" t="s">
        <v>4906</v>
      </c>
      <c r="J9343" s="53">
        <v>5</v>
      </c>
      <c r="K9343" s="53">
        <v>5</v>
      </c>
      <c r="L9343" s="53">
        <v>4.1827473548387095</v>
      </c>
      <c r="M9343" s="53">
        <v>4.1827473548387095</v>
      </c>
      <c r="N9343" s="53">
        <f t="shared" si="730"/>
        <v>3111.9640319999999</v>
      </c>
      <c r="O9343" s="53" t="e">
        <f>VLOOKUP(E9343,#REF!,29,FALSE)</f>
        <v>#REF!</v>
      </c>
      <c r="P9343" s="53" t="e">
        <f t="shared" si="731"/>
        <v>#REF!</v>
      </c>
      <c r="Q9343" s="53">
        <v>0</v>
      </c>
    </row>
    <row r="9344" spans="1:17">
      <c r="A9344" s="51" t="s">
        <v>5416</v>
      </c>
      <c r="B9344" s="51">
        <f t="shared" si="727"/>
        <v>12</v>
      </c>
      <c r="C9344" s="51">
        <f t="shared" si="728"/>
        <v>744</v>
      </c>
      <c r="D9344" s="51" t="s">
        <v>2806</v>
      </c>
      <c r="E9344" s="54" t="str">
        <f t="shared" si="729"/>
        <v>032926</v>
      </c>
      <c r="F9344" s="51" t="e">
        <f>VLOOKUP(E9344,#REF!,8,FALSE)</f>
        <v>#REF!</v>
      </c>
      <c r="G9344" s="51" t="e">
        <f>VLOOKUP(E9344,#REF!,9,FALSE)</f>
        <v>#REF!</v>
      </c>
      <c r="H9344" s="52">
        <v>909504</v>
      </c>
      <c r="I9344" s="51" t="s">
        <v>2805</v>
      </c>
      <c r="J9344" s="53">
        <v>6.9</v>
      </c>
      <c r="K9344" s="53">
        <v>6.7</v>
      </c>
      <c r="L9344" s="53">
        <v>6.3193497231182789</v>
      </c>
      <c r="M9344" s="53">
        <v>6.3193497231182789</v>
      </c>
      <c r="N9344" s="53">
        <f t="shared" si="730"/>
        <v>4701.5961939999997</v>
      </c>
      <c r="O9344" s="53" t="e">
        <f>VLOOKUP(E9344,#REF!,29,FALSE)</f>
        <v>#REF!</v>
      </c>
      <c r="P9344" s="53" t="e">
        <f t="shared" si="731"/>
        <v>#REF!</v>
      </c>
      <c r="Q9344" s="53">
        <v>0</v>
      </c>
    </row>
    <row r="9345" spans="1:17">
      <c r="A9345" s="51" t="s">
        <v>5416</v>
      </c>
      <c r="B9345" s="51">
        <f t="shared" si="727"/>
        <v>12</v>
      </c>
      <c r="C9345" s="51">
        <f t="shared" si="728"/>
        <v>744</v>
      </c>
      <c r="D9345" s="51" t="s">
        <v>2965</v>
      </c>
      <c r="E9345" s="54" t="str">
        <f t="shared" si="729"/>
        <v>034184</v>
      </c>
      <c r="F9345" s="51" t="e">
        <f>VLOOKUP(E9345,#REF!,8,FALSE)</f>
        <v>#REF!</v>
      </c>
      <c r="G9345" s="51" t="e">
        <f>VLOOKUP(E9345,#REF!,9,FALSE)</f>
        <v>#REF!</v>
      </c>
      <c r="H9345" s="52">
        <v>910706</v>
      </c>
      <c r="I9345" s="51" t="s">
        <v>4907</v>
      </c>
      <c r="J9345" s="53">
        <v>9.1999999999999993</v>
      </c>
      <c r="K9345" s="53">
        <v>9.1999999999999993</v>
      </c>
      <c r="L9345" s="53">
        <v>8.2637840887096772</v>
      </c>
      <c r="M9345" s="53">
        <v>8.2637840887096772</v>
      </c>
      <c r="N9345" s="53">
        <f t="shared" si="730"/>
        <v>6148.2553619999999</v>
      </c>
      <c r="O9345" s="53" t="e">
        <f>VLOOKUP(E9345,#REF!,29,FALSE)</f>
        <v>#REF!</v>
      </c>
      <c r="P9345" s="53" t="e">
        <f t="shared" si="731"/>
        <v>#REF!</v>
      </c>
      <c r="Q9345" s="53">
        <v>0</v>
      </c>
    </row>
    <row r="9346" spans="1:17">
      <c r="A9346" s="51" t="s">
        <v>5416</v>
      </c>
      <c r="B9346" s="51">
        <f t="shared" si="727"/>
        <v>12</v>
      </c>
      <c r="C9346" s="51">
        <f t="shared" si="728"/>
        <v>744</v>
      </c>
      <c r="D9346" s="51" t="s">
        <v>657</v>
      </c>
      <c r="E9346" s="54" t="str">
        <f t="shared" si="729"/>
        <v>030048</v>
      </c>
      <c r="F9346" s="51" t="e">
        <f>VLOOKUP(E9346,#REF!,8,FALSE)</f>
        <v>#REF!</v>
      </c>
      <c r="G9346" s="51" t="e">
        <f>VLOOKUP(E9346,#REF!,9,FALSE)</f>
        <v>#REF!</v>
      </c>
      <c r="H9346" s="52">
        <v>8639</v>
      </c>
      <c r="I9346" s="51" t="s">
        <v>658</v>
      </c>
      <c r="J9346" s="53">
        <v>4.0999999999999996</v>
      </c>
      <c r="K9346" s="53">
        <v>24</v>
      </c>
      <c r="L9346" s="53">
        <v>11.907204301075268</v>
      </c>
      <c r="M9346" s="53">
        <v>11.907204301075268</v>
      </c>
      <c r="N9346" s="53">
        <f t="shared" si="730"/>
        <v>8858.9599999999991</v>
      </c>
      <c r="O9346" s="53" t="e">
        <f>VLOOKUP(E9346,#REF!,29,FALSE)</f>
        <v>#REF!</v>
      </c>
      <c r="P9346" s="53" t="e">
        <f t="shared" si="731"/>
        <v>#REF!</v>
      </c>
      <c r="Q9346" s="53">
        <v>0</v>
      </c>
    </row>
    <row r="9347" spans="1:17">
      <c r="A9347" s="51" t="s">
        <v>5416</v>
      </c>
      <c r="B9347" s="51">
        <f t="shared" ref="B9347:B9410" si="732">MONTH(A9347)</f>
        <v>12</v>
      </c>
      <c r="C9347" s="51">
        <f t="shared" ref="C9347:C9410" si="733">VLOOKUP(B9347,T:V,3,FALSE)</f>
        <v>744</v>
      </c>
      <c r="D9347" s="51" t="s">
        <v>403</v>
      </c>
      <c r="E9347" s="54" t="str">
        <f t="shared" ref="E9347:E9410" si="734">RIGHT(LEFT(D9347,16),6)</f>
        <v>029588</v>
      </c>
      <c r="F9347" s="51" t="e">
        <f>VLOOKUP(E9347,#REF!,8,FALSE)</f>
        <v>#REF!</v>
      </c>
      <c r="G9347" s="51" t="e">
        <f>VLOOKUP(E9347,#REF!,9,FALSE)</f>
        <v>#REF!</v>
      </c>
      <c r="H9347" s="52">
        <v>8348</v>
      </c>
      <c r="I9347" s="51" t="s">
        <v>4908</v>
      </c>
      <c r="J9347" s="53">
        <v>25</v>
      </c>
      <c r="K9347" s="53">
        <v>22.000004000000001</v>
      </c>
      <c r="L9347" s="53">
        <v>4.1666666666666669E-8</v>
      </c>
      <c r="M9347" s="53">
        <v>0</v>
      </c>
      <c r="N9347" s="53">
        <f t="shared" ref="N9347:N9410" si="735">M9347*C9347</f>
        <v>0</v>
      </c>
      <c r="O9347" s="53" t="e">
        <f>VLOOKUP(E9347,#REF!,29,FALSE)</f>
        <v>#REF!</v>
      </c>
      <c r="P9347" s="53" t="e">
        <f t="shared" ref="P9347:P9410" si="736">N9347*O9347</f>
        <v>#REF!</v>
      </c>
      <c r="Q9347" s="53">
        <v>4.1666666666666669E-8</v>
      </c>
    </row>
    <row r="9348" spans="1:17">
      <c r="A9348" s="51" t="s">
        <v>5416</v>
      </c>
      <c r="B9348" s="51">
        <f t="shared" si="732"/>
        <v>12</v>
      </c>
      <c r="C9348" s="51">
        <f t="shared" si="733"/>
        <v>744</v>
      </c>
      <c r="D9348" s="51" t="s">
        <v>654</v>
      </c>
      <c r="E9348" s="54" t="str">
        <f t="shared" si="734"/>
        <v>030025</v>
      </c>
      <c r="F9348" s="51" t="e">
        <f>VLOOKUP(E9348,#REF!,8,FALSE)</f>
        <v>#REF!</v>
      </c>
      <c r="G9348" s="51" t="e">
        <f>VLOOKUP(E9348,#REF!,9,FALSE)</f>
        <v>#REF!</v>
      </c>
      <c r="H9348" s="52">
        <v>8654</v>
      </c>
      <c r="I9348" s="51" t="s">
        <v>4909</v>
      </c>
      <c r="J9348" s="53">
        <v>36</v>
      </c>
      <c r="K9348" s="53">
        <v>27</v>
      </c>
      <c r="L9348" s="53">
        <v>0</v>
      </c>
      <c r="M9348" s="53">
        <v>0</v>
      </c>
      <c r="N9348" s="53">
        <f t="shared" si="735"/>
        <v>0</v>
      </c>
      <c r="O9348" s="53" t="e">
        <f>VLOOKUP(E9348,#REF!,29,FALSE)</f>
        <v>#REF!</v>
      </c>
      <c r="P9348" s="53" t="e">
        <f t="shared" si="736"/>
        <v>#REF!</v>
      </c>
      <c r="Q9348" s="53">
        <v>0</v>
      </c>
    </row>
    <row r="9349" spans="1:17">
      <c r="A9349" s="51" t="s">
        <v>5416</v>
      </c>
      <c r="B9349" s="51">
        <f t="shared" si="732"/>
        <v>12</v>
      </c>
      <c r="C9349" s="51">
        <f t="shared" si="733"/>
        <v>744</v>
      </c>
      <c r="D9349" s="51" t="s">
        <v>643</v>
      </c>
      <c r="E9349" s="54" t="str">
        <f t="shared" si="734"/>
        <v>030033</v>
      </c>
      <c r="F9349" s="51" t="e">
        <f>VLOOKUP(E9349,#REF!,8,FALSE)</f>
        <v>#REF!</v>
      </c>
      <c r="G9349" s="51" t="e">
        <f>VLOOKUP(E9349,#REF!,9,FALSE)</f>
        <v>#REF!</v>
      </c>
      <c r="H9349" s="52">
        <v>8658</v>
      </c>
      <c r="I9349" s="51" t="s">
        <v>4910</v>
      </c>
      <c r="J9349" s="53">
        <v>21.9</v>
      </c>
      <c r="K9349" s="53">
        <v>15</v>
      </c>
      <c r="L9349" s="53">
        <v>13.644875107526882</v>
      </c>
      <c r="M9349" s="53">
        <v>6.2364493010752691</v>
      </c>
      <c r="N9349" s="53">
        <f t="shared" si="735"/>
        <v>4639.9182799999999</v>
      </c>
      <c r="O9349" s="53" t="e">
        <f>VLOOKUP(E9349,#REF!,29,FALSE)</f>
        <v>#REF!</v>
      </c>
      <c r="P9349" s="53" t="e">
        <f t="shared" si="736"/>
        <v>#REF!</v>
      </c>
      <c r="Q9349" s="53">
        <v>7.4084258064516133</v>
      </c>
    </row>
    <row r="9350" spans="1:17">
      <c r="A9350" s="51" t="s">
        <v>5416</v>
      </c>
      <c r="B9350" s="51">
        <f t="shared" si="732"/>
        <v>12</v>
      </c>
      <c r="C9350" s="51">
        <f t="shared" si="733"/>
        <v>744</v>
      </c>
      <c r="D9350" s="51" t="s">
        <v>670</v>
      </c>
      <c r="E9350" s="54" t="str">
        <f t="shared" si="734"/>
        <v>030039</v>
      </c>
      <c r="F9350" s="51" t="e">
        <f>VLOOKUP(E9350,#REF!,8,FALSE)</f>
        <v>#REF!</v>
      </c>
      <c r="G9350" s="51" t="e">
        <f>VLOOKUP(E9350,#REF!,9,FALSE)</f>
        <v>#REF!</v>
      </c>
      <c r="H9350" s="52">
        <v>8655</v>
      </c>
      <c r="I9350" s="51" t="s">
        <v>669</v>
      </c>
      <c r="J9350" s="53">
        <v>24.5</v>
      </c>
      <c r="K9350" s="53">
        <v>27</v>
      </c>
      <c r="L9350" s="53">
        <v>0</v>
      </c>
      <c r="M9350" s="53">
        <v>0</v>
      </c>
      <c r="N9350" s="53">
        <f t="shared" si="735"/>
        <v>0</v>
      </c>
      <c r="O9350" s="53" t="e">
        <f>VLOOKUP(E9350,#REF!,29,FALSE)</f>
        <v>#REF!</v>
      </c>
      <c r="P9350" s="53" t="e">
        <f t="shared" si="736"/>
        <v>#REF!</v>
      </c>
      <c r="Q9350" s="53">
        <v>0</v>
      </c>
    </row>
    <row r="9351" spans="1:17">
      <c r="A9351" s="51" t="s">
        <v>5416</v>
      </c>
      <c r="B9351" s="51">
        <f t="shared" si="732"/>
        <v>12</v>
      </c>
      <c r="C9351" s="51">
        <f t="shared" si="733"/>
        <v>744</v>
      </c>
      <c r="D9351" s="51" t="s">
        <v>822</v>
      </c>
      <c r="E9351" s="54" t="str">
        <f t="shared" si="734"/>
        <v>030355</v>
      </c>
      <c r="F9351" s="51" t="e">
        <f>VLOOKUP(E9351,#REF!,8,FALSE)</f>
        <v>#REF!</v>
      </c>
      <c r="G9351" s="51" t="e">
        <f>VLOOKUP(E9351,#REF!,9,FALSE)</f>
        <v>#REF!</v>
      </c>
      <c r="H9351" s="52">
        <v>8885</v>
      </c>
      <c r="I9351" s="51" t="s">
        <v>2702</v>
      </c>
      <c r="J9351" s="53">
        <v>20.100000000000001</v>
      </c>
      <c r="K9351" s="53">
        <v>16.199975999999999</v>
      </c>
      <c r="L9351" s="53">
        <v>31.414076466397848</v>
      </c>
      <c r="M9351" s="53">
        <v>25.173825297043013</v>
      </c>
      <c r="N9351" s="53">
        <f t="shared" si="735"/>
        <v>18729.326021000001</v>
      </c>
      <c r="O9351" s="53" t="e">
        <f>VLOOKUP(E9351,#REF!,29,FALSE)</f>
        <v>#REF!</v>
      </c>
      <c r="P9351" s="53" t="e">
        <f t="shared" si="736"/>
        <v>#REF!</v>
      </c>
      <c r="Q9351" s="53">
        <v>6.2402511693548375</v>
      </c>
    </row>
    <row r="9352" spans="1:17">
      <c r="A9352" s="51" t="s">
        <v>5416</v>
      </c>
      <c r="B9352" s="51">
        <f t="shared" si="732"/>
        <v>12</v>
      </c>
      <c r="C9352" s="51">
        <f t="shared" si="733"/>
        <v>744</v>
      </c>
      <c r="D9352" s="51" t="s">
        <v>1828</v>
      </c>
      <c r="E9352" s="54" t="str">
        <f t="shared" si="734"/>
        <v>028219</v>
      </c>
      <c r="F9352" s="51" t="e">
        <f>VLOOKUP(E9352,#REF!,8,FALSE)</f>
        <v>#REF!</v>
      </c>
      <c r="G9352" s="51" t="e">
        <f>VLOOKUP(E9352,#REF!,9,FALSE)</f>
        <v>#REF!</v>
      </c>
      <c r="H9352" s="52">
        <v>8301</v>
      </c>
      <c r="I9352" s="51" t="s">
        <v>707</v>
      </c>
      <c r="J9352" s="53">
        <v>40.9</v>
      </c>
      <c r="K9352" s="53">
        <v>25.399964000000001</v>
      </c>
      <c r="L9352" s="53">
        <v>32.733073309139783</v>
      </c>
      <c r="M9352" s="53">
        <v>0</v>
      </c>
      <c r="N9352" s="53">
        <f t="shared" si="735"/>
        <v>0</v>
      </c>
      <c r="O9352" s="53" t="e">
        <f>VLOOKUP(E9352,#REF!,29,FALSE)</f>
        <v>#REF!</v>
      </c>
      <c r="P9352" s="53" t="e">
        <f t="shared" si="736"/>
        <v>#REF!</v>
      </c>
      <c r="Q9352" s="53">
        <v>32.733073309139783</v>
      </c>
    </row>
    <row r="9353" spans="1:17">
      <c r="A9353" s="51" t="s">
        <v>5416</v>
      </c>
      <c r="B9353" s="51">
        <f t="shared" si="732"/>
        <v>12</v>
      </c>
      <c r="C9353" s="51">
        <f t="shared" si="733"/>
        <v>744</v>
      </c>
      <c r="D9353" s="51" t="s">
        <v>1239</v>
      </c>
      <c r="E9353" s="54" t="str">
        <f t="shared" si="734"/>
        <v>029193</v>
      </c>
      <c r="F9353" s="51" t="e">
        <f>VLOOKUP(E9353,#REF!,8,FALSE)</f>
        <v>#REF!</v>
      </c>
      <c r="G9353" s="51" t="e">
        <f>VLOOKUP(E9353,#REF!,9,FALSE)</f>
        <v>#REF!</v>
      </c>
      <c r="H9353" s="52">
        <v>8838</v>
      </c>
      <c r="I9353" s="51" t="s">
        <v>1238</v>
      </c>
      <c r="J9353" s="53">
        <v>17.899999999999999</v>
      </c>
      <c r="K9353" s="53">
        <v>41.015619999999998</v>
      </c>
      <c r="L9353" s="53">
        <v>0</v>
      </c>
      <c r="M9353" s="53">
        <v>0</v>
      </c>
      <c r="N9353" s="53">
        <f t="shared" si="735"/>
        <v>0</v>
      </c>
      <c r="O9353" s="53" t="e">
        <f>VLOOKUP(E9353,#REF!,29,FALSE)</f>
        <v>#REF!</v>
      </c>
      <c r="P9353" s="53" t="e">
        <f t="shared" si="736"/>
        <v>#REF!</v>
      </c>
      <c r="Q9353" s="53">
        <v>0</v>
      </c>
    </row>
    <row r="9354" spans="1:17">
      <c r="A9354" s="51" t="s">
        <v>5416</v>
      </c>
      <c r="B9354" s="51">
        <f t="shared" si="732"/>
        <v>12</v>
      </c>
      <c r="C9354" s="51">
        <f t="shared" si="733"/>
        <v>744</v>
      </c>
      <c r="D9354" s="51" t="s">
        <v>665</v>
      </c>
      <c r="E9354" s="54" t="str">
        <f t="shared" si="734"/>
        <v>029670</v>
      </c>
      <c r="F9354" s="51" t="e">
        <f>VLOOKUP(E9354,#REF!,8,FALSE)</f>
        <v>#REF!</v>
      </c>
      <c r="G9354" s="51" t="e">
        <f>VLOOKUP(E9354,#REF!,9,FALSE)</f>
        <v>#REF!</v>
      </c>
      <c r="H9354" s="52">
        <v>8469</v>
      </c>
      <c r="I9354" s="51" t="s">
        <v>4911</v>
      </c>
      <c r="J9354" s="53">
        <v>37.799999999999997</v>
      </c>
      <c r="K9354" s="53">
        <v>25</v>
      </c>
      <c r="L9354" s="53">
        <v>0</v>
      </c>
      <c r="M9354" s="53">
        <v>0</v>
      </c>
      <c r="N9354" s="53">
        <f t="shared" si="735"/>
        <v>0</v>
      </c>
      <c r="O9354" s="53" t="e">
        <f>VLOOKUP(E9354,#REF!,29,FALSE)</f>
        <v>#REF!</v>
      </c>
      <c r="P9354" s="53" t="e">
        <f t="shared" si="736"/>
        <v>#REF!</v>
      </c>
      <c r="Q9354" s="53">
        <v>0</v>
      </c>
    </row>
    <row r="9355" spans="1:17">
      <c r="A9355" s="51" t="s">
        <v>5416</v>
      </c>
      <c r="B9355" s="51">
        <f t="shared" si="732"/>
        <v>12</v>
      </c>
      <c r="C9355" s="51">
        <f t="shared" si="733"/>
        <v>744</v>
      </c>
      <c r="D9355" s="51" t="s">
        <v>613</v>
      </c>
      <c r="E9355" s="54" t="str">
        <f t="shared" si="734"/>
        <v>030037</v>
      </c>
      <c r="F9355" s="51" t="e">
        <f>VLOOKUP(E9355,#REF!,8,FALSE)</f>
        <v>#REF!</v>
      </c>
      <c r="G9355" s="51" t="e">
        <f>VLOOKUP(E9355,#REF!,9,FALSE)</f>
        <v>#REF!</v>
      </c>
      <c r="H9355" s="52">
        <v>8652</v>
      </c>
      <c r="I9355" s="51" t="s">
        <v>4912</v>
      </c>
      <c r="J9355" s="53">
        <v>32.299999999999997</v>
      </c>
      <c r="K9355" s="53">
        <v>27</v>
      </c>
      <c r="L9355" s="53">
        <v>0</v>
      </c>
      <c r="M9355" s="53">
        <v>0</v>
      </c>
      <c r="N9355" s="53">
        <f t="shared" si="735"/>
        <v>0</v>
      </c>
      <c r="O9355" s="53" t="e">
        <f>VLOOKUP(E9355,#REF!,29,FALSE)</f>
        <v>#REF!</v>
      </c>
      <c r="P9355" s="53" t="e">
        <f t="shared" si="736"/>
        <v>#REF!</v>
      </c>
      <c r="Q9355" s="53">
        <v>0</v>
      </c>
    </row>
    <row r="9356" spans="1:17">
      <c r="A9356" s="51" t="s">
        <v>5416</v>
      </c>
      <c r="B9356" s="51">
        <f t="shared" si="732"/>
        <v>12</v>
      </c>
      <c r="C9356" s="51">
        <f t="shared" si="733"/>
        <v>744</v>
      </c>
      <c r="D9356" s="51" t="s">
        <v>1842</v>
      </c>
      <c r="E9356" s="54" t="str">
        <f t="shared" si="734"/>
        <v>030104</v>
      </c>
      <c r="F9356" s="51" t="e">
        <f>VLOOKUP(E9356,#REF!,8,FALSE)</f>
        <v>#REF!</v>
      </c>
      <c r="G9356" s="51" t="e">
        <f>VLOOKUP(E9356,#REF!,9,FALSE)</f>
        <v>#REF!</v>
      </c>
      <c r="H9356" s="52">
        <v>8681</v>
      </c>
      <c r="I9356" s="51" t="s">
        <v>4913</v>
      </c>
      <c r="J9356" s="53">
        <v>24.7</v>
      </c>
      <c r="K9356" s="53">
        <v>15.300008</v>
      </c>
      <c r="L9356" s="53">
        <v>0</v>
      </c>
      <c r="M9356" s="53">
        <v>0</v>
      </c>
      <c r="N9356" s="53">
        <f t="shared" si="735"/>
        <v>0</v>
      </c>
      <c r="O9356" s="53" t="e">
        <f>VLOOKUP(E9356,#REF!,29,FALSE)</f>
        <v>#REF!</v>
      </c>
      <c r="P9356" s="53" t="e">
        <f t="shared" si="736"/>
        <v>#REF!</v>
      </c>
      <c r="Q9356" s="53">
        <v>0</v>
      </c>
    </row>
    <row r="9357" spans="1:17">
      <c r="A9357" s="51" t="s">
        <v>5416</v>
      </c>
      <c r="B9357" s="51">
        <f t="shared" si="732"/>
        <v>12</v>
      </c>
      <c r="C9357" s="51">
        <f t="shared" si="733"/>
        <v>744</v>
      </c>
      <c r="D9357" s="51" t="s">
        <v>1859</v>
      </c>
      <c r="E9357" s="54" t="str">
        <f t="shared" si="734"/>
        <v>030115</v>
      </c>
      <c r="F9357" s="51" t="e">
        <f>VLOOKUP(E9357,#REF!,8,FALSE)</f>
        <v>#REF!</v>
      </c>
      <c r="G9357" s="51" t="e">
        <f>VLOOKUP(E9357,#REF!,9,FALSE)</f>
        <v>#REF!</v>
      </c>
      <c r="H9357" s="52">
        <v>893482</v>
      </c>
      <c r="I9357" s="51" t="s">
        <v>664</v>
      </c>
      <c r="J9357" s="53">
        <v>19.600000000000001</v>
      </c>
      <c r="K9357" s="53">
        <v>10.000042000000001</v>
      </c>
      <c r="L9357" s="53">
        <v>4.6310365241935481</v>
      </c>
      <c r="M9357" s="53">
        <v>0</v>
      </c>
      <c r="N9357" s="53">
        <f t="shared" si="735"/>
        <v>0</v>
      </c>
      <c r="O9357" s="53" t="e">
        <f>VLOOKUP(E9357,#REF!,29,FALSE)</f>
        <v>#REF!</v>
      </c>
      <c r="P9357" s="53" t="e">
        <f t="shared" si="736"/>
        <v>#REF!</v>
      </c>
      <c r="Q9357" s="53">
        <v>4.6310365241935481</v>
      </c>
    </row>
    <row r="9358" spans="1:17">
      <c r="A9358" s="51" t="s">
        <v>5416</v>
      </c>
      <c r="B9358" s="51">
        <f t="shared" si="732"/>
        <v>12</v>
      </c>
      <c r="C9358" s="51">
        <f t="shared" si="733"/>
        <v>744</v>
      </c>
      <c r="D9358" s="51" t="s">
        <v>667</v>
      </c>
      <c r="E9358" s="54" t="str">
        <f t="shared" si="734"/>
        <v>030038</v>
      </c>
      <c r="F9358" s="51" t="e">
        <f>VLOOKUP(E9358,#REF!,8,FALSE)</f>
        <v>#REF!</v>
      </c>
      <c r="G9358" s="51" t="e">
        <f>VLOOKUP(E9358,#REF!,9,FALSE)</f>
        <v>#REF!</v>
      </c>
      <c r="H9358" s="52">
        <v>8651</v>
      </c>
      <c r="I9358" s="51" t="s">
        <v>668</v>
      </c>
      <c r="J9358" s="53">
        <v>22.2</v>
      </c>
      <c r="K9358" s="53">
        <v>27</v>
      </c>
      <c r="L9358" s="53">
        <v>6.1827956989247306E-8</v>
      </c>
      <c r="M9358" s="53">
        <v>6.1827956989247306E-8</v>
      </c>
      <c r="N9358" s="53">
        <f t="shared" si="735"/>
        <v>4.5999999999999993E-5</v>
      </c>
      <c r="O9358" s="53" t="e">
        <f>VLOOKUP(E9358,#REF!,29,FALSE)</f>
        <v>#REF!</v>
      </c>
      <c r="P9358" s="53" t="e">
        <f t="shared" si="736"/>
        <v>#REF!</v>
      </c>
      <c r="Q9358" s="53">
        <v>0</v>
      </c>
    </row>
    <row r="9359" spans="1:17">
      <c r="A9359" s="51" t="s">
        <v>5416</v>
      </c>
      <c r="B9359" s="51">
        <f t="shared" si="732"/>
        <v>12</v>
      </c>
      <c r="C9359" s="51">
        <f t="shared" si="733"/>
        <v>744</v>
      </c>
      <c r="D9359" s="51" t="s">
        <v>400</v>
      </c>
      <c r="E9359" s="54" t="str">
        <f t="shared" si="734"/>
        <v>028605</v>
      </c>
      <c r="F9359" s="51" t="e">
        <f>VLOOKUP(E9359,#REF!,8,FALSE)</f>
        <v>#REF!</v>
      </c>
      <c r="G9359" s="51" t="e">
        <f>VLOOKUP(E9359,#REF!,9,FALSE)</f>
        <v>#REF!</v>
      </c>
      <c r="H9359" s="52">
        <v>8764</v>
      </c>
      <c r="I9359" s="51" t="s">
        <v>4914</v>
      </c>
      <c r="J9359" s="53">
        <v>9.1</v>
      </c>
      <c r="K9359" s="53">
        <v>11.000004000000001</v>
      </c>
      <c r="L9359" s="53">
        <v>10.265653163978493</v>
      </c>
      <c r="M9359" s="53">
        <v>10.265653108870968</v>
      </c>
      <c r="N9359" s="53">
        <f t="shared" si="735"/>
        <v>7637.6459130000003</v>
      </c>
      <c r="O9359" s="53" t="e">
        <f>VLOOKUP(E9359,#REF!,29,FALSE)</f>
        <v>#REF!</v>
      </c>
      <c r="P9359" s="53" t="e">
        <f t="shared" si="736"/>
        <v>#REF!</v>
      </c>
      <c r="Q9359" s="53">
        <v>5.5107525978562854E-8</v>
      </c>
    </row>
    <row r="9360" spans="1:17">
      <c r="A9360" s="51" t="s">
        <v>5416</v>
      </c>
      <c r="B9360" s="51">
        <f t="shared" si="732"/>
        <v>12</v>
      </c>
      <c r="C9360" s="51">
        <f t="shared" si="733"/>
        <v>744</v>
      </c>
      <c r="D9360" s="51" t="s">
        <v>1282</v>
      </c>
      <c r="E9360" s="54" t="str">
        <f t="shared" si="734"/>
        <v>027913</v>
      </c>
      <c r="F9360" s="51" t="e">
        <f>VLOOKUP(E9360,#REF!,8,FALSE)</f>
        <v>#REF!</v>
      </c>
      <c r="G9360" s="51" t="e">
        <f>VLOOKUP(E9360,#REF!,9,FALSE)</f>
        <v>#REF!</v>
      </c>
      <c r="H9360" s="52">
        <v>8791</v>
      </c>
      <c r="I9360" s="51" t="s">
        <v>4915</v>
      </c>
      <c r="J9360" s="53">
        <v>0</v>
      </c>
      <c r="K9360" s="53">
        <v>11.7</v>
      </c>
      <c r="L9360" s="53">
        <v>0</v>
      </c>
      <c r="M9360" s="53">
        <v>0</v>
      </c>
      <c r="N9360" s="53">
        <f t="shared" si="735"/>
        <v>0</v>
      </c>
      <c r="O9360" s="53" t="e">
        <f>VLOOKUP(E9360,#REF!,29,FALSE)</f>
        <v>#REF!</v>
      </c>
      <c r="P9360" s="53" t="e">
        <f t="shared" si="736"/>
        <v>#REF!</v>
      </c>
      <c r="Q9360" s="53">
        <v>0</v>
      </c>
    </row>
    <row r="9361" spans="1:17">
      <c r="A9361" s="51" t="s">
        <v>5416</v>
      </c>
      <c r="B9361" s="51">
        <f t="shared" si="732"/>
        <v>12</v>
      </c>
      <c r="C9361" s="51">
        <f t="shared" si="733"/>
        <v>744</v>
      </c>
      <c r="D9361" s="51" t="s">
        <v>603</v>
      </c>
      <c r="E9361" s="54" t="str">
        <f t="shared" si="734"/>
        <v>028051</v>
      </c>
      <c r="F9361" s="51" t="e">
        <f>VLOOKUP(E9361,#REF!,8,FALSE)</f>
        <v>#REF!</v>
      </c>
      <c r="G9361" s="51" t="e">
        <f>VLOOKUP(E9361,#REF!,9,FALSE)</f>
        <v>#REF!</v>
      </c>
      <c r="H9361" s="52">
        <v>8637</v>
      </c>
      <c r="I9361" s="51" t="s">
        <v>602</v>
      </c>
      <c r="J9361" s="53">
        <v>0</v>
      </c>
      <c r="K9361" s="53">
        <v>16</v>
      </c>
      <c r="L9361" s="53">
        <v>0</v>
      </c>
      <c r="M9361" s="53">
        <v>0</v>
      </c>
      <c r="N9361" s="53">
        <f t="shared" si="735"/>
        <v>0</v>
      </c>
      <c r="O9361" s="53" t="e">
        <f>VLOOKUP(E9361,#REF!,29,FALSE)</f>
        <v>#REF!</v>
      </c>
      <c r="P9361" s="53" t="e">
        <f t="shared" si="736"/>
        <v>#REF!</v>
      </c>
      <c r="Q9361" s="53">
        <v>0</v>
      </c>
    </row>
    <row r="9362" spans="1:17">
      <c r="A9362" s="51" t="s">
        <v>5416</v>
      </c>
      <c r="B9362" s="51">
        <f t="shared" si="732"/>
        <v>12</v>
      </c>
      <c r="C9362" s="51">
        <f t="shared" si="733"/>
        <v>744</v>
      </c>
      <c r="D9362" s="51" t="s">
        <v>322</v>
      </c>
      <c r="E9362" s="54" t="str">
        <f t="shared" si="734"/>
        <v>028094</v>
      </c>
      <c r="F9362" s="51" t="e">
        <f>VLOOKUP(E9362,#REF!,8,FALSE)</f>
        <v>#REF!</v>
      </c>
      <c r="G9362" s="51" t="e">
        <f>VLOOKUP(E9362,#REF!,9,FALSE)</f>
        <v>#REF!</v>
      </c>
      <c r="H9362" s="52">
        <v>8352</v>
      </c>
      <c r="I9362" s="51" t="s">
        <v>323</v>
      </c>
      <c r="J9362" s="53">
        <v>22.6</v>
      </c>
      <c r="K9362" s="53">
        <v>8.9000269999999997</v>
      </c>
      <c r="L9362" s="53">
        <v>0</v>
      </c>
      <c r="M9362" s="53">
        <v>0</v>
      </c>
      <c r="N9362" s="53">
        <f t="shared" si="735"/>
        <v>0</v>
      </c>
      <c r="O9362" s="53" t="e">
        <f>VLOOKUP(E9362,#REF!,29,FALSE)</f>
        <v>#REF!</v>
      </c>
      <c r="P9362" s="53" t="e">
        <f t="shared" si="736"/>
        <v>#REF!</v>
      </c>
      <c r="Q9362" s="53">
        <v>0</v>
      </c>
    </row>
    <row r="9363" spans="1:17">
      <c r="A9363" s="51" t="s">
        <v>5416</v>
      </c>
      <c r="B9363" s="51">
        <f t="shared" si="732"/>
        <v>12</v>
      </c>
      <c r="C9363" s="51">
        <f t="shared" si="733"/>
        <v>744</v>
      </c>
      <c r="D9363" s="51" t="s">
        <v>193</v>
      </c>
      <c r="E9363" s="54" t="str">
        <f t="shared" si="734"/>
        <v>028221</v>
      </c>
      <c r="F9363" s="51" t="e">
        <f>VLOOKUP(E9363,#REF!,8,FALSE)</f>
        <v>#REF!</v>
      </c>
      <c r="G9363" s="51" t="e">
        <f>VLOOKUP(E9363,#REF!,9,FALSE)</f>
        <v>#REF!</v>
      </c>
      <c r="H9363" s="52">
        <v>8400</v>
      </c>
      <c r="I9363" s="51" t="s">
        <v>194</v>
      </c>
      <c r="J9363" s="53">
        <v>23.3</v>
      </c>
      <c r="K9363" s="53">
        <v>18.999991999999999</v>
      </c>
      <c r="L9363" s="53">
        <v>7.7118172043010746</v>
      </c>
      <c r="M9363" s="53">
        <v>7.7118171787634404</v>
      </c>
      <c r="N9363" s="53">
        <f t="shared" si="735"/>
        <v>5737.5919809999996</v>
      </c>
      <c r="O9363" s="53" t="e">
        <f>VLOOKUP(E9363,#REF!,29,FALSE)</f>
        <v>#REF!</v>
      </c>
      <c r="P9363" s="53" t="e">
        <f t="shared" si="736"/>
        <v>#REF!</v>
      </c>
      <c r="Q9363" s="53">
        <v>2.5537634496930711E-8</v>
      </c>
    </row>
    <row r="9364" spans="1:17">
      <c r="A9364" s="51" t="s">
        <v>5416</v>
      </c>
      <c r="B9364" s="51">
        <f t="shared" si="732"/>
        <v>12</v>
      </c>
      <c r="C9364" s="51">
        <f t="shared" si="733"/>
        <v>744</v>
      </c>
      <c r="D9364" s="51" t="s">
        <v>1252</v>
      </c>
      <c r="E9364" s="54" t="str">
        <f t="shared" si="734"/>
        <v>028458</v>
      </c>
      <c r="F9364" s="51" t="e">
        <f>VLOOKUP(E9364,#REF!,8,FALSE)</f>
        <v>#REF!</v>
      </c>
      <c r="G9364" s="51" t="e">
        <f>VLOOKUP(E9364,#REF!,9,FALSE)</f>
        <v>#REF!</v>
      </c>
      <c r="H9364" s="52">
        <v>8719</v>
      </c>
      <c r="I9364" s="51" t="s">
        <v>1253</v>
      </c>
      <c r="J9364" s="53">
        <v>12.9</v>
      </c>
      <c r="K9364" s="53">
        <v>7</v>
      </c>
      <c r="L9364" s="53">
        <v>0</v>
      </c>
      <c r="M9364" s="53">
        <v>0</v>
      </c>
      <c r="N9364" s="53">
        <f t="shared" si="735"/>
        <v>0</v>
      </c>
      <c r="O9364" s="53" t="e">
        <f>VLOOKUP(E9364,#REF!,29,FALSE)</f>
        <v>#REF!</v>
      </c>
      <c r="P9364" s="53" t="e">
        <f t="shared" si="736"/>
        <v>#REF!</v>
      </c>
      <c r="Q9364" s="53">
        <v>0</v>
      </c>
    </row>
    <row r="9365" spans="1:17">
      <c r="A9365" s="51" t="s">
        <v>5416</v>
      </c>
      <c r="B9365" s="51">
        <f t="shared" si="732"/>
        <v>12</v>
      </c>
      <c r="C9365" s="51">
        <f t="shared" si="733"/>
        <v>744</v>
      </c>
      <c r="D9365" s="51" t="s">
        <v>370</v>
      </c>
      <c r="E9365" s="54" t="str">
        <f t="shared" si="734"/>
        <v>029665</v>
      </c>
      <c r="F9365" s="51" t="e">
        <f>VLOOKUP(E9365,#REF!,8,FALSE)</f>
        <v>#REF!</v>
      </c>
      <c r="G9365" s="51" t="e">
        <f>VLOOKUP(E9365,#REF!,9,FALSE)</f>
        <v>#REF!</v>
      </c>
      <c r="H9365" s="52">
        <v>8649</v>
      </c>
      <c r="I9365" s="51" t="s">
        <v>652</v>
      </c>
      <c r="J9365" s="53">
        <v>24.1</v>
      </c>
      <c r="K9365" s="53">
        <v>30.999993</v>
      </c>
      <c r="L9365" s="53">
        <v>0</v>
      </c>
      <c r="M9365" s="53">
        <v>0</v>
      </c>
      <c r="N9365" s="53">
        <f t="shared" si="735"/>
        <v>0</v>
      </c>
      <c r="O9365" s="53" t="e">
        <f>VLOOKUP(E9365,#REF!,29,FALSE)</f>
        <v>#REF!</v>
      </c>
      <c r="P9365" s="53" t="e">
        <f t="shared" si="736"/>
        <v>#REF!</v>
      </c>
      <c r="Q9365" s="53">
        <v>0</v>
      </c>
    </row>
    <row r="9366" spans="1:17">
      <c r="A9366" s="51" t="s">
        <v>5416</v>
      </c>
      <c r="B9366" s="51">
        <f t="shared" si="732"/>
        <v>12</v>
      </c>
      <c r="C9366" s="51">
        <f t="shared" si="733"/>
        <v>744</v>
      </c>
      <c r="D9366" s="51" t="s">
        <v>616</v>
      </c>
      <c r="E9366" s="54" t="str">
        <f t="shared" si="734"/>
        <v>029713</v>
      </c>
      <c r="F9366" s="51" t="e">
        <f>VLOOKUP(E9366,#REF!,8,FALSE)</f>
        <v>#REF!</v>
      </c>
      <c r="G9366" s="51" t="e">
        <f>VLOOKUP(E9366,#REF!,9,FALSE)</f>
        <v>#REF!</v>
      </c>
      <c r="H9366" s="52">
        <v>8499</v>
      </c>
      <c r="I9366" s="51" t="s">
        <v>617</v>
      </c>
      <c r="J9366" s="53">
        <v>34.6</v>
      </c>
      <c r="K9366" s="53">
        <v>22</v>
      </c>
      <c r="L9366" s="53">
        <v>2.066018817204301E-3</v>
      </c>
      <c r="M9366" s="53">
        <v>0</v>
      </c>
      <c r="N9366" s="53">
        <f t="shared" si="735"/>
        <v>0</v>
      </c>
      <c r="O9366" s="53" t="e">
        <f>VLOOKUP(E9366,#REF!,29,FALSE)</f>
        <v>#REF!</v>
      </c>
      <c r="P9366" s="53" t="e">
        <f t="shared" si="736"/>
        <v>#REF!</v>
      </c>
      <c r="Q9366" s="53">
        <v>2.066018817204301E-3</v>
      </c>
    </row>
    <row r="9367" spans="1:17">
      <c r="A9367" s="51" t="s">
        <v>5416</v>
      </c>
      <c r="B9367" s="51">
        <f t="shared" si="732"/>
        <v>12</v>
      </c>
      <c r="C9367" s="51">
        <f t="shared" si="733"/>
        <v>744</v>
      </c>
      <c r="D9367" s="51" t="s">
        <v>607</v>
      </c>
      <c r="E9367" s="54" t="str">
        <f t="shared" si="734"/>
        <v>030024</v>
      </c>
      <c r="F9367" s="51" t="e">
        <f>VLOOKUP(E9367,#REF!,8,FALSE)</f>
        <v>#REF!</v>
      </c>
      <c r="G9367" s="51" t="e">
        <f>VLOOKUP(E9367,#REF!,9,FALSE)</f>
        <v>#REF!</v>
      </c>
      <c r="H9367" s="52">
        <v>8650</v>
      </c>
      <c r="I9367" s="51" t="s">
        <v>608</v>
      </c>
      <c r="J9367" s="53">
        <v>31.7</v>
      </c>
      <c r="K9367" s="53">
        <v>22</v>
      </c>
      <c r="L9367" s="53">
        <v>0</v>
      </c>
      <c r="M9367" s="53">
        <v>0</v>
      </c>
      <c r="N9367" s="53">
        <f t="shared" si="735"/>
        <v>0</v>
      </c>
      <c r="O9367" s="53" t="e">
        <f>VLOOKUP(E9367,#REF!,29,FALSE)</f>
        <v>#REF!</v>
      </c>
      <c r="P9367" s="53" t="e">
        <f t="shared" si="736"/>
        <v>#REF!</v>
      </c>
      <c r="Q9367" s="53">
        <v>0</v>
      </c>
    </row>
    <row r="9368" spans="1:17">
      <c r="A9368" s="51" t="s">
        <v>5416</v>
      </c>
      <c r="B9368" s="51">
        <f t="shared" si="732"/>
        <v>12</v>
      </c>
      <c r="C9368" s="51">
        <f t="shared" si="733"/>
        <v>744</v>
      </c>
      <c r="D9368" s="51" t="s">
        <v>619</v>
      </c>
      <c r="E9368" s="54" t="str">
        <f t="shared" si="734"/>
        <v>030036</v>
      </c>
      <c r="F9368" s="51" t="e">
        <f>VLOOKUP(E9368,#REF!,8,FALSE)</f>
        <v>#REF!</v>
      </c>
      <c r="G9368" s="51" t="e">
        <f>VLOOKUP(E9368,#REF!,9,FALSE)</f>
        <v>#REF!</v>
      </c>
      <c r="H9368" s="52">
        <v>8498</v>
      </c>
      <c r="I9368" s="51" t="s">
        <v>4916</v>
      </c>
      <c r="J9368" s="53">
        <v>15.4</v>
      </c>
      <c r="K9368" s="53">
        <v>12.599965000000001</v>
      </c>
      <c r="L9368" s="53">
        <v>0</v>
      </c>
      <c r="M9368" s="53">
        <v>0</v>
      </c>
      <c r="N9368" s="53">
        <f t="shared" si="735"/>
        <v>0</v>
      </c>
      <c r="O9368" s="53" t="e">
        <f>VLOOKUP(E9368,#REF!,29,FALSE)</f>
        <v>#REF!</v>
      </c>
      <c r="P9368" s="53" t="e">
        <f t="shared" si="736"/>
        <v>#REF!</v>
      </c>
      <c r="Q9368" s="53">
        <v>0</v>
      </c>
    </row>
    <row r="9369" spans="1:17">
      <c r="A9369" s="51" t="s">
        <v>5416</v>
      </c>
      <c r="B9369" s="51">
        <f t="shared" si="732"/>
        <v>12</v>
      </c>
      <c r="C9369" s="51">
        <f t="shared" si="733"/>
        <v>744</v>
      </c>
      <c r="D9369" s="51" t="s">
        <v>640</v>
      </c>
      <c r="E9369" s="54" t="str">
        <f t="shared" si="734"/>
        <v>030047</v>
      </c>
      <c r="F9369" s="51" t="e">
        <f>VLOOKUP(E9369,#REF!,8,FALSE)</f>
        <v>#REF!</v>
      </c>
      <c r="G9369" s="51" t="e">
        <f>VLOOKUP(E9369,#REF!,9,FALSE)</f>
        <v>#REF!</v>
      </c>
      <c r="H9369" s="52">
        <v>8648</v>
      </c>
      <c r="I9369" s="51" t="s">
        <v>4917</v>
      </c>
      <c r="J9369" s="53">
        <v>42.1</v>
      </c>
      <c r="K9369" s="53">
        <v>34</v>
      </c>
      <c r="L9369" s="53">
        <v>1.5053763440860215E-5</v>
      </c>
      <c r="M9369" s="53">
        <v>1.2157258064516128E-5</v>
      </c>
      <c r="N9369" s="53">
        <f t="shared" si="735"/>
        <v>9.0449999999999992E-3</v>
      </c>
      <c r="O9369" s="53" t="e">
        <f>VLOOKUP(E9369,#REF!,29,FALSE)</f>
        <v>#REF!</v>
      </c>
      <c r="P9369" s="53" t="e">
        <f t="shared" si="736"/>
        <v>#REF!</v>
      </c>
      <c r="Q9369" s="53">
        <v>2.896505376344087E-6</v>
      </c>
    </row>
    <row r="9370" spans="1:17">
      <c r="A9370" s="51" t="s">
        <v>5416</v>
      </c>
      <c r="B9370" s="51">
        <f t="shared" si="732"/>
        <v>12</v>
      </c>
      <c r="C9370" s="51">
        <f t="shared" si="733"/>
        <v>744</v>
      </c>
      <c r="D9370" s="51" t="s">
        <v>1247</v>
      </c>
      <c r="E9370" s="54" t="str">
        <f t="shared" si="734"/>
        <v>030453</v>
      </c>
      <c r="F9370" s="51" t="e">
        <f>VLOOKUP(E9370,#REF!,8,FALSE)</f>
        <v>#REF!</v>
      </c>
      <c r="G9370" s="51" t="e">
        <f>VLOOKUP(E9370,#REF!,9,FALSE)</f>
        <v>#REF!</v>
      </c>
      <c r="H9370" s="52">
        <v>8964</v>
      </c>
      <c r="I9370" s="51" t="s">
        <v>1248</v>
      </c>
      <c r="J9370" s="53">
        <v>25.4</v>
      </c>
      <c r="K9370" s="53">
        <v>24.4</v>
      </c>
      <c r="L9370" s="53">
        <v>0</v>
      </c>
      <c r="M9370" s="53">
        <v>0</v>
      </c>
      <c r="N9370" s="53">
        <f t="shared" si="735"/>
        <v>0</v>
      </c>
      <c r="O9370" s="53" t="e">
        <f>VLOOKUP(E9370,#REF!,29,FALSE)</f>
        <v>#REF!</v>
      </c>
      <c r="P9370" s="53" t="e">
        <f t="shared" si="736"/>
        <v>#REF!</v>
      </c>
      <c r="Q9370" s="53">
        <v>0</v>
      </c>
    </row>
    <row r="9371" spans="1:17">
      <c r="A9371" s="51" t="s">
        <v>5416</v>
      </c>
      <c r="B9371" s="51">
        <f t="shared" si="732"/>
        <v>12</v>
      </c>
      <c r="C9371" s="51">
        <f t="shared" si="733"/>
        <v>744</v>
      </c>
      <c r="D9371" s="51" t="s">
        <v>1403</v>
      </c>
      <c r="E9371" s="54" t="str">
        <f t="shared" si="734"/>
        <v>030769</v>
      </c>
      <c r="F9371" s="51" t="e">
        <f>VLOOKUP(E9371,#REF!,8,FALSE)</f>
        <v>#REF!</v>
      </c>
      <c r="G9371" s="51" t="e">
        <f>VLOOKUP(E9371,#REF!,9,FALSE)</f>
        <v>#REF!</v>
      </c>
      <c r="H9371" s="52">
        <v>888068</v>
      </c>
      <c r="I9371" s="51" t="s">
        <v>4918</v>
      </c>
      <c r="J9371" s="53">
        <v>430.2</v>
      </c>
      <c r="K9371" s="53">
        <v>416.4</v>
      </c>
      <c r="L9371" s="53">
        <v>361.3954864126344</v>
      </c>
      <c r="M9371" s="53">
        <v>0</v>
      </c>
      <c r="N9371" s="53">
        <f t="shared" si="735"/>
        <v>0</v>
      </c>
      <c r="O9371" s="53" t="e">
        <f>VLOOKUP(E9371,#REF!,29,FALSE)</f>
        <v>#REF!</v>
      </c>
      <c r="P9371" s="53" t="e">
        <f t="shared" si="736"/>
        <v>#REF!</v>
      </c>
      <c r="Q9371" s="53">
        <v>361.3954864126344</v>
      </c>
    </row>
    <row r="9372" spans="1:17">
      <c r="A9372" s="51" t="s">
        <v>5416</v>
      </c>
      <c r="B9372" s="51">
        <f t="shared" si="732"/>
        <v>12</v>
      </c>
      <c r="C9372" s="51">
        <f t="shared" si="733"/>
        <v>744</v>
      </c>
      <c r="D9372" s="51" t="s">
        <v>397</v>
      </c>
      <c r="E9372" s="54" t="str">
        <f t="shared" si="734"/>
        <v>028615</v>
      </c>
      <c r="F9372" s="51" t="e">
        <f>VLOOKUP(E9372,#REF!,8,FALSE)</f>
        <v>#REF!</v>
      </c>
      <c r="G9372" s="51" t="e">
        <f>VLOOKUP(E9372,#REF!,9,FALSE)</f>
        <v>#REF!</v>
      </c>
      <c r="H9372" s="52">
        <v>8760</v>
      </c>
      <c r="I9372" s="51" t="s">
        <v>398</v>
      </c>
      <c r="J9372" s="53">
        <v>19</v>
      </c>
      <c r="K9372" s="53">
        <v>5.0000159999999996</v>
      </c>
      <c r="L9372" s="53">
        <v>2.0115329583333335</v>
      </c>
      <c r="M9372" s="53">
        <v>0.54060204032258063</v>
      </c>
      <c r="N9372" s="53">
        <f t="shared" si="735"/>
        <v>402.20791800000001</v>
      </c>
      <c r="O9372" s="53" t="e">
        <f>VLOOKUP(E9372,#REF!,29,FALSE)</f>
        <v>#REF!</v>
      </c>
      <c r="P9372" s="53" t="e">
        <f t="shared" si="736"/>
        <v>#REF!</v>
      </c>
      <c r="Q9372" s="53">
        <v>1.4709309180107528</v>
      </c>
    </row>
    <row r="9373" spans="1:17">
      <c r="A9373" s="51" t="s">
        <v>5416</v>
      </c>
      <c r="B9373" s="51">
        <f t="shared" si="732"/>
        <v>12</v>
      </c>
      <c r="C9373" s="51">
        <f t="shared" si="733"/>
        <v>744</v>
      </c>
      <c r="D9373" s="51" t="s">
        <v>356</v>
      </c>
      <c r="E9373" s="54" t="str">
        <f t="shared" si="734"/>
        <v>029554</v>
      </c>
      <c r="F9373" s="51" t="e">
        <f>VLOOKUP(E9373,#REF!,8,FALSE)</f>
        <v>#REF!</v>
      </c>
      <c r="G9373" s="51" t="e">
        <f>VLOOKUP(E9373,#REF!,9,FALSE)</f>
        <v>#REF!</v>
      </c>
      <c r="H9373" s="52">
        <v>8420</v>
      </c>
      <c r="I9373" s="51" t="s">
        <v>4919</v>
      </c>
      <c r="J9373" s="53">
        <v>101.4</v>
      </c>
      <c r="K9373" s="53">
        <v>100.99997399999999</v>
      </c>
      <c r="L9373" s="53">
        <v>0</v>
      </c>
      <c r="M9373" s="53">
        <v>0</v>
      </c>
      <c r="N9373" s="53">
        <f t="shared" si="735"/>
        <v>0</v>
      </c>
      <c r="O9373" s="53" t="e">
        <f>VLOOKUP(E9373,#REF!,29,FALSE)</f>
        <v>#REF!</v>
      </c>
      <c r="P9373" s="53" t="e">
        <f t="shared" si="736"/>
        <v>#REF!</v>
      </c>
      <c r="Q9373" s="53">
        <v>0</v>
      </c>
    </row>
    <row r="9374" spans="1:17">
      <c r="A9374" s="51" t="s">
        <v>5416</v>
      </c>
      <c r="B9374" s="51">
        <f t="shared" si="732"/>
        <v>12</v>
      </c>
      <c r="C9374" s="51">
        <f t="shared" si="733"/>
        <v>744</v>
      </c>
      <c r="D9374" s="51" t="s">
        <v>351</v>
      </c>
      <c r="E9374" s="54" t="str">
        <f t="shared" si="734"/>
        <v>029555</v>
      </c>
      <c r="F9374" s="51" t="e">
        <f>VLOOKUP(E9374,#REF!,8,FALSE)</f>
        <v>#REF!</v>
      </c>
      <c r="G9374" s="51" t="e">
        <f>VLOOKUP(E9374,#REF!,9,FALSE)</f>
        <v>#REF!</v>
      </c>
      <c r="H9374" s="52">
        <v>8421</v>
      </c>
      <c r="I9374" s="51" t="s">
        <v>4920</v>
      </c>
      <c r="J9374" s="53">
        <v>101.4</v>
      </c>
      <c r="K9374" s="53">
        <v>100.99997399999999</v>
      </c>
      <c r="L9374" s="53">
        <v>0</v>
      </c>
      <c r="M9374" s="53">
        <v>0</v>
      </c>
      <c r="N9374" s="53">
        <f t="shared" si="735"/>
        <v>0</v>
      </c>
      <c r="O9374" s="53" t="e">
        <f>VLOOKUP(E9374,#REF!,29,FALSE)</f>
        <v>#REF!</v>
      </c>
      <c r="P9374" s="53" t="e">
        <f t="shared" si="736"/>
        <v>#REF!</v>
      </c>
      <c r="Q9374" s="53">
        <v>0</v>
      </c>
    </row>
    <row r="9375" spans="1:17">
      <c r="A9375" s="51" t="s">
        <v>5416</v>
      </c>
      <c r="B9375" s="51">
        <f t="shared" si="732"/>
        <v>12</v>
      </c>
      <c r="C9375" s="51">
        <f t="shared" si="733"/>
        <v>744</v>
      </c>
      <c r="D9375" s="51" t="s">
        <v>508</v>
      </c>
      <c r="E9375" s="54" t="str">
        <f t="shared" si="734"/>
        <v>000612</v>
      </c>
      <c r="F9375" s="51" t="e">
        <f>VLOOKUP(E9375,#REF!,8,FALSE)</f>
        <v>#REF!</v>
      </c>
      <c r="G9375" s="51" t="e">
        <f>VLOOKUP(E9375,#REF!,9,FALSE)</f>
        <v>#REF!</v>
      </c>
      <c r="H9375" s="52">
        <v>8574</v>
      </c>
      <c r="I9375" s="51" t="s">
        <v>509</v>
      </c>
      <c r="J9375" s="53">
        <v>123.6</v>
      </c>
      <c r="K9375" s="53">
        <v>118.999985</v>
      </c>
      <c r="L9375" s="53">
        <v>10.496538508064516</v>
      </c>
      <c r="M9375" s="53">
        <v>10.496538512096775</v>
      </c>
      <c r="N9375" s="53">
        <f t="shared" si="735"/>
        <v>7809.4246530000009</v>
      </c>
      <c r="O9375" s="53" t="e">
        <f>VLOOKUP(E9375,#REF!,29,FALSE)</f>
        <v>#REF!</v>
      </c>
      <c r="P9375" s="53" t="e">
        <f t="shared" si="736"/>
        <v>#REF!</v>
      </c>
      <c r="Q9375" s="53">
        <v>0</v>
      </c>
    </row>
    <row r="9376" spans="1:17">
      <c r="A9376" s="51" t="s">
        <v>5416</v>
      </c>
      <c r="B9376" s="51">
        <f t="shared" si="732"/>
        <v>12</v>
      </c>
      <c r="C9376" s="51">
        <f t="shared" si="733"/>
        <v>744</v>
      </c>
      <c r="D9376" s="51" t="s">
        <v>385</v>
      </c>
      <c r="E9376" s="54" t="str">
        <f t="shared" si="734"/>
        <v>029587</v>
      </c>
      <c r="F9376" s="51" t="e">
        <f>VLOOKUP(E9376,#REF!,8,FALSE)</f>
        <v>#REF!</v>
      </c>
      <c r="G9376" s="51" t="e">
        <f>VLOOKUP(E9376,#REF!,9,FALSE)</f>
        <v>#REF!</v>
      </c>
      <c r="H9376" s="52">
        <v>8770</v>
      </c>
      <c r="I9376" s="51" t="s">
        <v>4921</v>
      </c>
      <c r="J9376" s="53">
        <v>201.50399999999999</v>
      </c>
      <c r="K9376" s="53">
        <v>199.99999500000001</v>
      </c>
      <c r="L9376" s="53">
        <v>205.01874514919356</v>
      </c>
      <c r="M9376" s="53">
        <v>205.01874511827958</v>
      </c>
      <c r="N9376" s="53">
        <f t="shared" si="735"/>
        <v>152533.946368</v>
      </c>
      <c r="O9376" s="53" t="e">
        <f>VLOOKUP(E9376,#REF!,29,FALSE)</f>
        <v>#REF!</v>
      </c>
      <c r="P9376" s="53" t="e">
        <f t="shared" si="736"/>
        <v>#REF!</v>
      </c>
      <c r="Q9376" s="53">
        <v>3.0913979180597812E-8</v>
      </c>
    </row>
    <row r="9377" spans="1:17">
      <c r="A9377" s="51" t="s">
        <v>5416</v>
      </c>
      <c r="B9377" s="51">
        <f t="shared" si="732"/>
        <v>12</v>
      </c>
      <c r="C9377" s="51">
        <f t="shared" si="733"/>
        <v>744</v>
      </c>
      <c r="D9377" s="51" t="s">
        <v>2917</v>
      </c>
      <c r="E9377" s="54" t="str">
        <f t="shared" si="734"/>
        <v>034158</v>
      </c>
      <c r="F9377" s="51" t="e">
        <f>VLOOKUP(E9377,#REF!,8,FALSE)</f>
        <v>#REF!</v>
      </c>
      <c r="G9377" s="51" t="e">
        <f>VLOOKUP(E9377,#REF!,9,FALSE)</f>
        <v>#REF!</v>
      </c>
      <c r="H9377" s="52">
        <v>910684</v>
      </c>
      <c r="I9377" s="51" t="s">
        <v>4922</v>
      </c>
      <c r="J9377" s="53">
        <v>5</v>
      </c>
      <c r="K9377" s="53">
        <v>5</v>
      </c>
      <c r="L9377" s="53">
        <v>4.1314729287634409</v>
      </c>
      <c r="M9377" s="53">
        <v>4.1314729287634409</v>
      </c>
      <c r="N9377" s="53">
        <f t="shared" si="735"/>
        <v>3073.8158589999998</v>
      </c>
      <c r="O9377" s="53" t="e">
        <f>VLOOKUP(E9377,#REF!,29,FALSE)</f>
        <v>#REF!</v>
      </c>
      <c r="P9377" s="53" t="e">
        <f t="shared" si="736"/>
        <v>#REF!</v>
      </c>
      <c r="Q9377" s="53">
        <v>0</v>
      </c>
    </row>
    <row r="9378" spans="1:17">
      <c r="A9378" s="51" t="s">
        <v>5416</v>
      </c>
      <c r="B9378" s="51">
        <f t="shared" si="732"/>
        <v>12</v>
      </c>
      <c r="C9378" s="51">
        <f t="shared" si="733"/>
        <v>744</v>
      </c>
      <c r="D9378" s="51" t="s">
        <v>214</v>
      </c>
      <c r="E9378" s="54" t="str">
        <f t="shared" si="734"/>
        <v>027952</v>
      </c>
      <c r="F9378" s="51" t="e">
        <f>VLOOKUP(E9378,#REF!,8,FALSE)</f>
        <v>#REF!</v>
      </c>
      <c r="G9378" s="51" t="e">
        <f>VLOOKUP(E9378,#REF!,9,FALSE)</f>
        <v>#REF!</v>
      </c>
      <c r="H9378" s="52">
        <v>8407</v>
      </c>
      <c r="I9378" s="51" t="s">
        <v>2306</v>
      </c>
      <c r="J9378" s="53">
        <v>343</v>
      </c>
      <c r="K9378" s="53">
        <v>278.00003400000003</v>
      </c>
      <c r="L9378" s="53">
        <v>145.01865779704301</v>
      </c>
      <c r="M9378" s="53">
        <v>117.44816572849462</v>
      </c>
      <c r="N9378" s="53">
        <f t="shared" si="735"/>
        <v>87381.435301999998</v>
      </c>
      <c r="O9378" s="53" t="e">
        <f>VLOOKUP(E9378,#REF!,29,FALSE)</f>
        <v>#REF!</v>
      </c>
      <c r="P9378" s="53" t="e">
        <f t="shared" si="736"/>
        <v>#REF!</v>
      </c>
      <c r="Q9378" s="53">
        <v>27.570492068548397</v>
      </c>
    </row>
    <row r="9379" spans="1:17">
      <c r="A9379" s="51" t="s">
        <v>5416</v>
      </c>
      <c r="B9379" s="51">
        <f t="shared" si="732"/>
        <v>12</v>
      </c>
      <c r="C9379" s="51">
        <f t="shared" si="733"/>
        <v>744</v>
      </c>
      <c r="D9379" s="51" t="s">
        <v>997</v>
      </c>
      <c r="E9379" s="54" t="str">
        <f t="shared" si="734"/>
        <v>030336</v>
      </c>
      <c r="F9379" s="51" t="e">
        <f>VLOOKUP(E9379,#REF!,8,FALSE)</f>
        <v>#REF!</v>
      </c>
      <c r="G9379" s="51" t="e">
        <f>VLOOKUP(E9379,#REF!,9,FALSE)</f>
        <v>#REF!</v>
      </c>
      <c r="H9379" s="52">
        <v>20066</v>
      </c>
      <c r="I9379" s="51" t="s">
        <v>996</v>
      </c>
      <c r="J9379" s="53">
        <v>11.14</v>
      </c>
      <c r="K9379" s="53">
        <v>11</v>
      </c>
      <c r="L9379" s="53">
        <v>8.6754412849462366</v>
      </c>
      <c r="M9379" s="53">
        <v>8.6754412849462366</v>
      </c>
      <c r="N9379" s="53">
        <f t="shared" si="735"/>
        <v>6454.5283159999999</v>
      </c>
      <c r="O9379" s="53" t="e">
        <f>VLOOKUP(E9379,#REF!,29,FALSE)</f>
        <v>#REF!</v>
      </c>
      <c r="P9379" s="53" t="e">
        <f t="shared" si="736"/>
        <v>#REF!</v>
      </c>
      <c r="Q9379" s="53">
        <v>0</v>
      </c>
    </row>
    <row r="9380" spans="1:17">
      <c r="A9380" s="51" t="s">
        <v>5416</v>
      </c>
      <c r="B9380" s="51">
        <f t="shared" si="732"/>
        <v>12</v>
      </c>
      <c r="C9380" s="51">
        <f t="shared" si="733"/>
        <v>744</v>
      </c>
      <c r="D9380" s="51" t="s">
        <v>2232</v>
      </c>
      <c r="E9380" s="54" t="str">
        <f t="shared" si="734"/>
        <v>031801</v>
      </c>
      <c r="F9380" s="51" t="e">
        <f>VLOOKUP(E9380,#REF!,8,FALSE)</f>
        <v>#REF!</v>
      </c>
      <c r="G9380" s="51" t="e">
        <f>VLOOKUP(E9380,#REF!,9,FALSE)</f>
        <v>#REF!</v>
      </c>
      <c r="H9380" s="52">
        <v>908867</v>
      </c>
      <c r="I9380" s="51" t="s">
        <v>4924</v>
      </c>
      <c r="J9380" s="53">
        <v>11.3</v>
      </c>
      <c r="K9380" s="53">
        <v>11.300015999999999</v>
      </c>
      <c r="L9380" s="53">
        <v>9.8749086411290321</v>
      </c>
      <c r="M9380" s="53">
        <v>3.0828407889784946</v>
      </c>
      <c r="N9380" s="53">
        <f t="shared" si="735"/>
        <v>2293.6335469999999</v>
      </c>
      <c r="O9380" s="53" t="e">
        <f>VLOOKUP(E9380,#REF!,29,FALSE)</f>
        <v>#REF!</v>
      </c>
      <c r="P9380" s="53" t="e">
        <f t="shared" si="736"/>
        <v>#REF!</v>
      </c>
      <c r="Q9380" s="53">
        <v>6.792067852150538</v>
      </c>
    </row>
    <row r="9381" spans="1:17">
      <c r="A9381" s="51" t="s">
        <v>5416</v>
      </c>
      <c r="B9381" s="51">
        <f t="shared" si="732"/>
        <v>12</v>
      </c>
      <c r="C9381" s="51">
        <f t="shared" si="733"/>
        <v>744</v>
      </c>
      <c r="D9381" s="51" t="s">
        <v>2163</v>
      </c>
      <c r="E9381" s="54" t="str">
        <f t="shared" si="734"/>
        <v>031646</v>
      </c>
      <c r="F9381" s="51" t="e">
        <f>VLOOKUP(E9381,#REF!,8,FALSE)</f>
        <v>#REF!</v>
      </c>
      <c r="G9381" s="51" t="e">
        <f>VLOOKUP(E9381,#REF!,9,FALSE)</f>
        <v>#REF!</v>
      </c>
      <c r="H9381" s="52">
        <v>908552</v>
      </c>
      <c r="I9381" s="51" t="s">
        <v>4925</v>
      </c>
      <c r="J9381" s="53">
        <v>7.4</v>
      </c>
      <c r="K9381" s="53">
        <v>5.9999960000000003</v>
      </c>
      <c r="L9381" s="53">
        <v>7.0764022096774193</v>
      </c>
      <c r="M9381" s="53">
        <v>6.0007186223118287</v>
      </c>
      <c r="N9381" s="53">
        <f t="shared" si="735"/>
        <v>4464.5346550000004</v>
      </c>
      <c r="O9381" s="53" t="e">
        <f>VLOOKUP(E9381,#REF!,29,FALSE)</f>
        <v>#REF!</v>
      </c>
      <c r="P9381" s="53" t="e">
        <f t="shared" si="736"/>
        <v>#REF!</v>
      </c>
      <c r="Q9381" s="53">
        <v>1.0756835873655906</v>
      </c>
    </row>
    <row r="9382" spans="1:17">
      <c r="A9382" s="51" t="s">
        <v>5416</v>
      </c>
      <c r="B9382" s="51">
        <f t="shared" si="732"/>
        <v>12</v>
      </c>
      <c r="C9382" s="51">
        <f t="shared" si="733"/>
        <v>744</v>
      </c>
      <c r="D9382" s="51" t="s">
        <v>2184</v>
      </c>
      <c r="E9382" s="54" t="str">
        <f t="shared" si="734"/>
        <v>031705</v>
      </c>
      <c r="F9382" s="51" t="e">
        <f>VLOOKUP(E9382,#REF!,8,FALSE)</f>
        <v>#REF!</v>
      </c>
      <c r="G9382" s="51" t="e">
        <f>VLOOKUP(E9382,#REF!,9,FALSE)</f>
        <v>#REF!</v>
      </c>
      <c r="H9382" s="52">
        <v>909376</v>
      </c>
      <c r="I9382" s="51" t="s">
        <v>4926</v>
      </c>
      <c r="J9382" s="53">
        <v>7.3</v>
      </c>
      <c r="K9382" s="53">
        <v>5.8000150000000001</v>
      </c>
      <c r="L9382" s="53">
        <v>5.4830584032258063</v>
      </c>
      <c r="M9382" s="53">
        <v>4.556177255376344</v>
      </c>
      <c r="N9382" s="53">
        <f t="shared" si="735"/>
        <v>3389.7958779999999</v>
      </c>
      <c r="O9382" s="53" t="e">
        <f>VLOOKUP(E9382,#REF!,29,FALSE)</f>
        <v>#REF!</v>
      </c>
      <c r="P9382" s="53" t="e">
        <f t="shared" si="736"/>
        <v>#REF!</v>
      </c>
      <c r="Q9382" s="53">
        <v>0.92688114784946274</v>
      </c>
    </row>
    <row r="9383" spans="1:17">
      <c r="A9383" s="51" t="s">
        <v>5416</v>
      </c>
      <c r="B9383" s="51">
        <f t="shared" si="732"/>
        <v>12</v>
      </c>
      <c r="C9383" s="51">
        <f t="shared" si="733"/>
        <v>744</v>
      </c>
      <c r="D9383" s="51" t="s">
        <v>2176</v>
      </c>
      <c r="E9383" s="54" t="str">
        <f t="shared" si="734"/>
        <v>031653</v>
      </c>
      <c r="F9383" s="51" t="e">
        <f>VLOOKUP(E9383,#REF!,8,FALSE)</f>
        <v>#REF!</v>
      </c>
      <c r="G9383" s="51" t="e">
        <f>VLOOKUP(E9383,#REF!,9,FALSE)</f>
        <v>#REF!</v>
      </c>
      <c r="H9383" s="52">
        <v>908779</v>
      </c>
      <c r="I9383" s="51" t="s">
        <v>4927</v>
      </c>
      <c r="J9383" s="53">
        <v>7.5</v>
      </c>
      <c r="K9383" s="53">
        <v>6.8999800000000002</v>
      </c>
      <c r="L9383" s="53">
        <v>7.1436457607526886</v>
      </c>
      <c r="M9383" s="53">
        <v>6.8735003145161295</v>
      </c>
      <c r="N9383" s="53">
        <f t="shared" si="735"/>
        <v>5113.8842340000001</v>
      </c>
      <c r="O9383" s="53" t="e">
        <f>VLOOKUP(E9383,#REF!,29,FALSE)</f>
        <v>#REF!</v>
      </c>
      <c r="P9383" s="53" t="e">
        <f t="shared" si="736"/>
        <v>#REF!</v>
      </c>
      <c r="Q9383" s="53">
        <v>0.27014544623655939</v>
      </c>
    </row>
    <row r="9384" spans="1:17">
      <c r="A9384" s="51" t="s">
        <v>5416</v>
      </c>
      <c r="B9384" s="51">
        <f t="shared" si="732"/>
        <v>12</v>
      </c>
      <c r="C9384" s="51">
        <f t="shared" si="733"/>
        <v>744</v>
      </c>
      <c r="D9384" s="51" t="s">
        <v>2169</v>
      </c>
      <c r="E9384" s="54" t="str">
        <f t="shared" si="734"/>
        <v>031663</v>
      </c>
      <c r="F9384" s="51" t="e">
        <f>VLOOKUP(E9384,#REF!,8,FALSE)</f>
        <v>#REF!</v>
      </c>
      <c r="G9384" s="51" t="e">
        <f>VLOOKUP(E9384,#REF!,9,FALSE)</f>
        <v>#REF!</v>
      </c>
      <c r="H9384" s="52">
        <v>906777</v>
      </c>
      <c r="I9384" s="51" t="s">
        <v>4928</v>
      </c>
      <c r="J9384" s="53">
        <v>7.5</v>
      </c>
      <c r="K9384" s="53">
        <v>5.9999960000000003</v>
      </c>
      <c r="L9384" s="53">
        <v>7.1306122594086023</v>
      </c>
      <c r="M9384" s="53">
        <v>5.9660653911290318</v>
      </c>
      <c r="N9384" s="53">
        <f t="shared" si="735"/>
        <v>4438.7526509999998</v>
      </c>
      <c r="O9384" s="53" t="e">
        <f>VLOOKUP(E9384,#REF!,29,FALSE)</f>
        <v>#REF!</v>
      </c>
      <c r="P9384" s="53" t="e">
        <f t="shared" si="736"/>
        <v>#REF!</v>
      </c>
      <c r="Q9384" s="53">
        <v>1.1645468682795703</v>
      </c>
    </row>
    <row r="9385" spans="1:17">
      <c r="A9385" s="51" t="s">
        <v>5416</v>
      </c>
      <c r="B9385" s="51">
        <f t="shared" si="732"/>
        <v>12</v>
      </c>
      <c r="C9385" s="51">
        <f t="shared" si="733"/>
        <v>744</v>
      </c>
      <c r="D9385" s="51" t="s">
        <v>2190</v>
      </c>
      <c r="E9385" s="54" t="str">
        <f t="shared" si="734"/>
        <v>031701</v>
      </c>
      <c r="F9385" s="51" t="e">
        <f>VLOOKUP(E9385,#REF!,8,FALSE)</f>
        <v>#REF!</v>
      </c>
      <c r="G9385" s="51" t="e">
        <f>VLOOKUP(E9385,#REF!,9,FALSE)</f>
        <v>#REF!</v>
      </c>
      <c r="H9385" s="52">
        <v>908908</v>
      </c>
      <c r="I9385" s="51" t="s">
        <v>4929</v>
      </c>
      <c r="J9385" s="53">
        <v>4.4000000000000004</v>
      </c>
      <c r="K9385" s="53">
        <v>3.4000279999999998</v>
      </c>
      <c r="L9385" s="53">
        <v>4.2576105282258068</v>
      </c>
      <c r="M9385" s="53">
        <v>3.4408619744623659</v>
      </c>
      <c r="N9385" s="53">
        <f t="shared" si="735"/>
        <v>2560.0013090000002</v>
      </c>
      <c r="O9385" s="53" t="e">
        <f>VLOOKUP(E9385,#REF!,29,FALSE)</f>
        <v>#REF!</v>
      </c>
      <c r="P9385" s="53" t="e">
        <f t="shared" si="736"/>
        <v>#REF!</v>
      </c>
      <c r="Q9385" s="53">
        <v>0.81674855376344058</v>
      </c>
    </row>
    <row r="9386" spans="1:17">
      <c r="A9386" s="51" t="s">
        <v>5416</v>
      </c>
      <c r="B9386" s="51">
        <f t="shared" si="732"/>
        <v>12</v>
      </c>
      <c r="C9386" s="51">
        <f t="shared" si="733"/>
        <v>744</v>
      </c>
      <c r="D9386" s="51" t="s">
        <v>2205</v>
      </c>
      <c r="E9386" s="54" t="str">
        <f t="shared" si="734"/>
        <v>031644</v>
      </c>
      <c r="F9386" s="51" t="e">
        <f>VLOOKUP(E9386,#REF!,8,FALSE)</f>
        <v>#REF!</v>
      </c>
      <c r="G9386" s="51" t="e">
        <f>VLOOKUP(E9386,#REF!,9,FALSE)</f>
        <v>#REF!</v>
      </c>
      <c r="H9386" s="52">
        <v>908869</v>
      </c>
      <c r="I9386" s="51" t="s">
        <v>2206</v>
      </c>
      <c r="J9386" s="53">
        <v>10.1</v>
      </c>
      <c r="K9386" s="53">
        <v>9.2999930000000006</v>
      </c>
      <c r="L9386" s="53">
        <v>11.11630051344086</v>
      </c>
      <c r="M9386" s="53">
        <v>11.066950961021504</v>
      </c>
      <c r="N9386" s="53">
        <f t="shared" si="735"/>
        <v>8233.8115149999994</v>
      </c>
      <c r="O9386" s="53" t="e">
        <f>VLOOKUP(E9386,#REF!,29,FALSE)</f>
        <v>#REF!</v>
      </c>
      <c r="P9386" s="53" t="e">
        <f t="shared" si="736"/>
        <v>#REF!</v>
      </c>
      <c r="Q9386" s="53">
        <v>4.9349552419356457E-2</v>
      </c>
    </row>
    <row r="9387" spans="1:17">
      <c r="A9387" s="51" t="s">
        <v>5416</v>
      </c>
      <c r="B9387" s="51">
        <f t="shared" si="732"/>
        <v>12</v>
      </c>
      <c r="C9387" s="51">
        <f t="shared" si="733"/>
        <v>744</v>
      </c>
      <c r="D9387" s="51" t="s">
        <v>2195</v>
      </c>
      <c r="E9387" s="54" t="str">
        <f t="shared" si="734"/>
        <v>031627</v>
      </c>
      <c r="F9387" s="51" t="e">
        <f>VLOOKUP(E9387,#REF!,8,FALSE)</f>
        <v>#REF!</v>
      </c>
      <c r="G9387" s="51" t="e">
        <f>VLOOKUP(E9387,#REF!,9,FALSE)</f>
        <v>#REF!</v>
      </c>
      <c r="H9387" s="52">
        <v>908870</v>
      </c>
      <c r="I9387" s="51" t="s">
        <v>2196</v>
      </c>
      <c r="J9387" s="53">
        <v>6</v>
      </c>
      <c r="K9387" s="53">
        <v>5.9999960000000003</v>
      </c>
      <c r="L9387" s="53">
        <v>7.3906549986559131</v>
      </c>
      <c r="M9387" s="53">
        <v>7.3906549798387102</v>
      </c>
      <c r="N9387" s="53">
        <f t="shared" si="735"/>
        <v>5498.6473050000004</v>
      </c>
      <c r="O9387" s="53" t="e">
        <f>VLOOKUP(E9387,#REF!,29,FALSE)</f>
        <v>#REF!</v>
      </c>
      <c r="P9387" s="53" t="e">
        <f t="shared" si="736"/>
        <v>#REF!</v>
      </c>
      <c r="Q9387" s="53">
        <v>1.8817203336737059E-8</v>
      </c>
    </row>
    <row r="9388" spans="1:17">
      <c r="A9388" s="51" t="s">
        <v>5416</v>
      </c>
      <c r="B9388" s="51">
        <f t="shared" si="732"/>
        <v>12</v>
      </c>
      <c r="C9388" s="51">
        <f t="shared" si="733"/>
        <v>744</v>
      </c>
      <c r="D9388" s="51" t="s">
        <v>2199</v>
      </c>
      <c r="E9388" s="54" t="str">
        <f t="shared" si="734"/>
        <v>031621</v>
      </c>
      <c r="F9388" s="51" t="e">
        <f>VLOOKUP(E9388,#REF!,8,FALSE)</f>
        <v>#REF!</v>
      </c>
      <c r="G9388" s="51" t="e">
        <f>VLOOKUP(E9388,#REF!,9,FALSE)</f>
        <v>#REF!</v>
      </c>
      <c r="H9388" s="52">
        <v>908891</v>
      </c>
      <c r="I9388" s="51" t="s">
        <v>2200</v>
      </c>
      <c r="J9388" s="53">
        <v>4.3</v>
      </c>
      <c r="K9388" s="53">
        <v>4.3000129999999999</v>
      </c>
      <c r="L9388" s="53">
        <v>5.9178954892473117</v>
      </c>
      <c r="M9388" s="53">
        <v>0</v>
      </c>
      <c r="N9388" s="53">
        <f t="shared" si="735"/>
        <v>0</v>
      </c>
      <c r="O9388" s="53" t="e">
        <f>VLOOKUP(E9388,#REF!,29,FALSE)</f>
        <v>#REF!</v>
      </c>
      <c r="P9388" s="53" t="e">
        <f t="shared" si="736"/>
        <v>#REF!</v>
      </c>
      <c r="Q9388" s="53">
        <v>5.9178954892473117</v>
      </c>
    </row>
    <row r="9389" spans="1:17">
      <c r="A9389" s="51" t="s">
        <v>5416</v>
      </c>
      <c r="B9389" s="51">
        <f t="shared" si="732"/>
        <v>12</v>
      </c>
      <c r="C9389" s="51">
        <f t="shared" si="733"/>
        <v>744</v>
      </c>
      <c r="D9389" s="51" t="s">
        <v>2193</v>
      </c>
      <c r="E9389" s="54" t="str">
        <f t="shared" si="734"/>
        <v>031579</v>
      </c>
      <c r="F9389" s="51" t="e">
        <f>VLOOKUP(E9389,#REF!,8,FALSE)</f>
        <v>#REF!</v>
      </c>
      <c r="G9389" s="51" t="e">
        <f>VLOOKUP(E9389,#REF!,9,FALSE)</f>
        <v>#REF!</v>
      </c>
      <c r="H9389" s="52">
        <v>908892</v>
      </c>
      <c r="I9389" s="51" t="s">
        <v>2194</v>
      </c>
      <c r="J9389" s="53">
        <v>9.6999999999999993</v>
      </c>
      <c r="K9389" s="53">
        <v>9.1999929999999992</v>
      </c>
      <c r="L9389" s="53">
        <v>11.632400970430107</v>
      </c>
      <c r="M9389" s="53">
        <v>11.074703525537632</v>
      </c>
      <c r="N9389" s="53">
        <f t="shared" si="735"/>
        <v>8239.5794229999992</v>
      </c>
      <c r="O9389" s="53" t="e">
        <f>VLOOKUP(E9389,#REF!,29,FALSE)</f>
        <v>#REF!</v>
      </c>
      <c r="P9389" s="53" t="e">
        <f t="shared" si="736"/>
        <v>#REF!</v>
      </c>
      <c r="Q9389" s="53">
        <v>0.55769744489247319</v>
      </c>
    </row>
    <row r="9390" spans="1:17">
      <c r="A9390" s="51" t="s">
        <v>5416</v>
      </c>
      <c r="B9390" s="51">
        <f t="shared" si="732"/>
        <v>12</v>
      </c>
      <c r="C9390" s="51">
        <f t="shared" si="733"/>
        <v>744</v>
      </c>
      <c r="D9390" s="51" t="s">
        <v>2197</v>
      </c>
      <c r="E9390" s="54" t="str">
        <f t="shared" si="734"/>
        <v>031611</v>
      </c>
      <c r="F9390" s="51" t="e">
        <f>VLOOKUP(E9390,#REF!,8,FALSE)</f>
        <v>#REF!</v>
      </c>
      <c r="G9390" s="51" t="e">
        <f>VLOOKUP(E9390,#REF!,9,FALSE)</f>
        <v>#REF!</v>
      </c>
      <c r="H9390" s="52">
        <v>908893</v>
      </c>
      <c r="I9390" s="51" t="s">
        <v>2198</v>
      </c>
      <c r="J9390" s="53">
        <v>6.5</v>
      </c>
      <c r="K9390" s="53">
        <v>6.4999799999999999</v>
      </c>
      <c r="L9390" s="53">
        <v>7.390540461021506</v>
      </c>
      <c r="M9390" s="53">
        <v>7.3905405094086021</v>
      </c>
      <c r="N9390" s="53">
        <f t="shared" si="735"/>
        <v>5498.5621389999997</v>
      </c>
      <c r="O9390" s="53" t="e">
        <f>VLOOKUP(E9390,#REF!,29,FALSE)</f>
        <v>#REF!</v>
      </c>
      <c r="P9390" s="53" t="e">
        <f t="shared" si="736"/>
        <v>#REF!</v>
      </c>
      <c r="Q9390" s="53">
        <v>0</v>
      </c>
    </row>
    <row r="9391" spans="1:17">
      <c r="A9391" s="51" t="s">
        <v>5416</v>
      </c>
      <c r="B9391" s="51">
        <f t="shared" si="732"/>
        <v>12</v>
      </c>
      <c r="C9391" s="51">
        <f t="shared" si="733"/>
        <v>744</v>
      </c>
      <c r="D9391" s="51" t="s">
        <v>2175</v>
      </c>
      <c r="E9391" s="54" t="str">
        <f t="shared" si="734"/>
        <v>031607</v>
      </c>
      <c r="F9391" s="51" t="e">
        <f>VLOOKUP(E9391,#REF!,8,FALSE)</f>
        <v>#REF!</v>
      </c>
      <c r="G9391" s="51" t="e">
        <f>VLOOKUP(E9391,#REF!,9,FALSE)</f>
        <v>#REF!</v>
      </c>
      <c r="H9391" s="52">
        <v>898006</v>
      </c>
      <c r="I9391" s="51" t="s">
        <v>4930</v>
      </c>
      <c r="J9391" s="53">
        <v>12.8</v>
      </c>
      <c r="K9391" s="53">
        <v>12.500004000000001</v>
      </c>
      <c r="L9391" s="53">
        <v>5.9454550967741939</v>
      </c>
      <c r="M9391" s="53">
        <v>5.9454550766129035</v>
      </c>
      <c r="N9391" s="53">
        <f t="shared" si="735"/>
        <v>4423.4185770000004</v>
      </c>
      <c r="O9391" s="53" t="e">
        <f>VLOOKUP(E9391,#REF!,29,FALSE)</f>
        <v>#REF!</v>
      </c>
      <c r="P9391" s="53" t="e">
        <f t="shared" si="736"/>
        <v>#REF!</v>
      </c>
      <c r="Q9391" s="53">
        <v>2.0161289813263614E-8</v>
      </c>
    </row>
    <row r="9392" spans="1:17">
      <c r="A9392" s="51" t="s">
        <v>5416</v>
      </c>
      <c r="B9392" s="51">
        <f t="shared" si="732"/>
        <v>12</v>
      </c>
      <c r="C9392" s="51">
        <f t="shared" si="733"/>
        <v>744</v>
      </c>
      <c r="D9392" s="51" t="s">
        <v>2201</v>
      </c>
      <c r="E9392" s="54" t="str">
        <f t="shared" si="734"/>
        <v>031651</v>
      </c>
      <c r="F9392" s="51" t="e">
        <f>VLOOKUP(E9392,#REF!,8,FALSE)</f>
        <v>#REF!</v>
      </c>
      <c r="G9392" s="51" t="e">
        <f>VLOOKUP(E9392,#REF!,9,FALSE)</f>
        <v>#REF!</v>
      </c>
      <c r="H9392" s="52">
        <v>908894</v>
      </c>
      <c r="I9392" s="51" t="s">
        <v>4931</v>
      </c>
      <c r="J9392" s="53">
        <v>15.2</v>
      </c>
      <c r="K9392" s="53">
        <v>13.599987</v>
      </c>
      <c r="L9392" s="53">
        <v>13.123618876344088</v>
      </c>
      <c r="M9392" s="53">
        <v>0</v>
      </c>
      <c r="N9392" s="53">
        <f t="shared" si="735"/>
        <v>0</v>
      </c>
      <c r="O9392" s="53" t="e">
        <f>VLOOKUP(E9392,#REF!,29,FALSE)</f>
        <v>#REF!</v>
      </c>
      <c r="P9392" s="53" t="e">
        <f t="shared" si="736"/>
        <v>#REF!</v>
      </c>
      <c r="Q9392" s="53">
        <v>13.123618876344088</v>
      </c>
    </row>
    <row r="9393" spans="1:17">
      <c r="A9393" s="51" t="s">
        <v>5416</v>
      </c>
      <c r="B9393" s="51">
        <f t="shared" si="732"/>
        <v>12</v>
      </c>
      <c r="C9393" s="51">
        <f t="shared" si="733"/>
        <v>744</v>
      </c>
      <c r="D9393" s="51" t="s">
        <v>2766</v>
      </c>
      <c r="E9393" s="54" t="str">
        <f t="shared" si="734"/>
        <v>032011</v>
      </c>
      <c r="F9393" s="51" t="e">
        <f>VLOOKUP(E9393,#REF!,8,FALSE)</f>
        <v>#REF!</v>
      </c>
      <c r="G9393" s="51" t="e">
        <f>VLOOKUP(E9393,#REF!,9,FALSE)</f>
        <v>#REF!</v>
      </c>
      <c r="H9393" s="52">
        <v>905233</v>
      </c>
      <c r="I9393" s="51" t="s">
        <v>4932</v>
      </c>
      <c r="J9393" s="53">
        <v>10.199999999999999</v>
      </c>
      <c r="K9393" s="53">
        <v>9.8999780000000008</v>
      </c>
      <c r="L9393" s="53">
        <v>12.320226915322582</v>
      </c>
      <c r="M9393" s="53">
        <v>12.320226952956988</v>
      </c>
      <c r="N9393" s="53">
        <f t="shared" si="735"/>
        <v>9166.2488529999991</v>
      </c>
      <c r="O9393" s="53" t="e">
        <f>VLOOKUP(E9393,#REF!,29,FALSE)</f>
        <v>#REF!</v>
      </c>
      <c r="P9393" s="53" t="e">
        <f t="shared" si="736"/>
        <v>#REF!</v>
      </c>
      <c r="Q9393" s="53">
        <v>0</v>
      </c>
    </row>
    <row r="9394" spans="1:17">
      <c r="A9394" s="51" t="s">
        <v>5416</v>
      </c>
      <c r="B9394" s="51">
        <f t="shared" si="732"/>
        <v>12</v>
      </c>
      <c r="C9394" s="51">
        <f t="shared" si="733"/>
        <v>744</v>
      </c>
      <c r="D9394" s="51" t="s">
        <v>2749</v>
      </c>
      <c r="E9394" s="54" t="str">
        <f t="shared" si="734"/>
        <v>033682</v>
      </c>
      <c r="F9394" s="51" t="e">
        <f>VLOOKUP(E9394,#REF!,8,FALSE)</f>
        <v>#REF!</v>
      </c>
      <c r="G9394" s="51" t="e">
        <f>VLOOKUP(E9394,#REF!,9,FALSE)</f>
        <v>#REF!</v>
      </c>
      <c r="H9394" s="52">
        <v>908976</v>
      </c>
      <c r="I9394" s="51" t="s">
        <v>4933</v>
      </c>
      <c r="J9394" s="53">
        <v>15.4</v>
      </c>
      <c r="K9394" s="53">
        <v>12.400003999999999</v>
      </c>
      <c r="L9394" s="53">
        <v>18.440072200268816</v>
      </c>
      <c r="M9394" s="53">
        <v>18.440072184139787</v>
      </c>
      <c r="N9394" s="53">
        <f t="shared" si="735"/>
        <v>13719.413705000001</v>
      </c>
      <c r="O9394" s="53" t="e">
        <f>VLOOKUP(E9394,#REF!,29,FALSE)</f>
        <v>#REF!</v>
      </c>
      <c r="P9394" s="53" t="e">
        <f t="shared" si="736"/>
        <v>#REF!</v>
      </c>
      <c r="Q9394" s="53">
        <v>1.612903038368395E-8</v>
      </c>
    </row>
    <row r="9395" spans="1:17">
      <c r="A9395" s="51" t="s">
        <v>5416</v>
      </c>
      <c r="B9395" s="51">
        <f t="shared" si="732"/>
        <v>12</v>
      </c>
      <c r="C9395" s="51">
        <f t="shared" si="733"/>
        <v>744</v>
      </c>
      <c r="D9395" s="51" t="s">
        <v>2763</v>
      </c>
      <c r="E9395" s="54" t="str">
        <f t="shared" si="734"/>
        <v>033683</v>
      </c>
      <c r="F9395" s="51" t="e">
        <f>VLOOKUP(E9395,#REF!,8,FALSE)</f>
        <v>#REF!</v>
      </c>
      <c r="G9395" s="51" t="e">
        <f>VLOOKUP(E9395,#REF!,9,FALSE)</f>
        <v>#REF!</v>
      </c>
      <c r="H9395" s="52">
        <v>908981</v>
      </c>
      <c r="I9395" s="51" t="s">
        <v>4934</v>
      </c>
      <c r="J9395" s="53">
        <v>14.9</v>
      </c>
      <c r="K9395" s="53">
        <v>12.7</v>
      </c>
      <c r="L9395" s="53">
        <v>18.776775611559142</v>
      </c>
      <c r="M9395" s="53">
        <v>18.7767756922043</v>
      </c>
      <c r="N9395" s="53">
        <f t="shared" si="735"/>
        <v>13969.921114999999</v>
      </c>
      <c r="O9395" s="53" t="e">
        <f>VLOOKUP(E9395,#REF!,29,FALSE)</f>
        <v>#REF!</v>
      </c>
      <c r="P9395" s="53" t="e">
        <f t="shared" si="736"/>
        <v>#REF!</v>
      </c>
      <c r="Q9395" s="53">
        <v>0</v>
      </c>
    </row>
    <row r="9396" spans="1:17">
      <c r="A9396" s="51" t="s">
        <v>5416</v>
      </c>
      <c r="B9396" s="51">
        <f t="shared" si="732"/>
        <v>12</v>
      </c>
      <c r="C9396" s="51">
        <f t="shared" si="733"/>
        <v>744</v>
      </c>
      <c r="D9396" s="51" t="s">
        <v>2773</v>
      </c>
      <c r="E9396" s="54" t="str">
        <f t="shared" si="734"/>
        <v>033684</v>
      </c>
      <c r="F9396" s="51" t="e">
        <f>VLOOKUP(E9396,#REF!,8,FALSE)</f>
        <v>#REF!</v>
      </c>
      <c r="G9396" s="51" t="e">
        <f>VLOOKUP(E9396,#REF!,9,FALSE)</f>
        <v>#REF!</v>
      </c>
      <c r="H9396" s="52">
        <v>908978</v>
      </c>
      <c r="I9396" s="51" t="s">
        <v>4935</v>
      </c>
      <c r="J9396" s="53">
        <v>15.7</v>
      </c>
      <c r="K9396" s="53">
        <v>12.799999</v>
      </c>
      <c r="L9396" s="53">
        <v>18.629059487903227</v>
      </c>
      <c r="M9396" s="53">
        <v>18.629059413978496</v>
      </c>
      <c r="N9396" s="53">
        <f t="shared" si="735"/>
        <v>13860.020204</v>
      </c>
      <c r="O9396" s="53" t="e">
        <f>VLOOKUP(E9396,#REF!,29,FALSE)</f>
        <v>#REF!</v>
      </c>
      <c r="P9396" s="53" t="e">
        <f t="shared" si="736"/>
        <v>#REF!</v>
      </c>
      <c r="Q9396" s="53">
        <v>7.3924731760178148E-8</v>
      </c>
    </row>
    <row r="9397" spans="1:17">
      <c r="A9397" s="51" t="s">
        <v>5416</v>
      </c>
      <c r="B9397" s="51">
        <f t="shared" si="732"/>
        <v>12</v>
      </c>
      <c r="C9397" s="51">
        <f t="shared" si="733"/>
        <v>744</v>
      </c>
      <c r="D9397" s="51" t="s">
        <v>2745</v>
      </c>
      <c r="E9397" s="54" t="str">
        <f t="shared" si="734"/>
        <v>033675</v>
      </c>
      <c r="F9397" s="51" t="e">
        <f>VLOOKUP(E9397,#REF!,8,FALSE)</f>
        <v>#REF!</v>
      </c>
      <c r="G9397" s="51" t="e">
        <f>VLOOKUP(E9397,#REF!,9,FALSE)</f>
        <v>#REF!</v>
      </c>
      <c r="H9397" s="52">
        <v>909012</v>
      </c>
      <c r="I9397" s="51" t="s">
        <v>4936</v>
      </c>
      <c r="J9397" s="53">
        <v>17.3</v>
      </c>
      <c r="K9397" s="53">
        <v>12.799999</v>
      </c>
      <c r="L9397" s="53">
        <v>19.537513025537635</v>
      </c>
      <c r="M9397" s="53">
        <v>19.53751306451613</v>
      </c>
      <c r="N9397" s="53">
        <f t="shared" si="735"/>
        <v>14535.909720000001</v>
      </c>
      <c r="O9397" s="53" t="e">
        <f>VLOOKUP(E9397,#REF!,29,FALSE)</f>
        <v>#REF!</v>
      </c>
      <c r="P9397" s="53" t="e">
        <f t="shared" si="736"/>
        <v>#REF!</v>
      </c>
      <c r="Q9397" s="53">
        <v>0</v>
      </c>
    </row>
    <row r="9398" spans="1:17">
      <c r="A9398" s="51" t="s">
        <v>5416</v>
      </c>
      <c r="B9398" s="51">
        <f t="shared" si="732"/>
        <v>12</v>
      </c>
      <c r="C9398" s="51">
        <f t="shared" si="733"/>
        <v>744</v>
      </c>
      <c r="D9398" s="51" t="s">
        <v>2741</v>
      </c>
      <c r="E9398" s="54" t="str">
        <f t="shared" si="734"/>
        <v>033673</v>
      </c>
      <c r="F9398" s="51" t="e">
        <f>VLOOKUP(E9398,#REF!,8,FALSE)</f>
        <v>#REF!</v>
      </c>
      <c r="G9398" s="51" t="e">
        <f>VLOOKUP(E9398,#REF!,9,FALSE)</f>
        <v>#REF!</v>
      </c>
      <c r="H9398" s="52">
        <v>909011</v>
      </c>
      <c r="I9398" s="51" t="s">
        <v>4937</v>
      </c>
      <c r="J9398" s="53">
        <v>17.3</v>
      </c>
      <c r="K9398" s="53">
        <v>12.799999</v>
      </c>
      <c r="L9398" s="53">
        <v>20.315199732526882</v>
      </c>
      <c r="M9398" s="53">
        <v>20.315199709677419</v>
      </c>
      <c r="N9398" s="53">
        <f t="shared" si="735"/>
        <v>15114.508583999999</v>
      </c>
      <c r="O9398" s="53" t="e">
        <f>VLOOKUP(E9398,#REF!,29,FALSE)</f>
        <v>#REF!</v>
      </c>
      <c r="P9398" s="53" t="e">
        <f t="shared" si="736"/>
        <v>#REF!</v>
      </c>
      <c r="Q9398" s="53">
        <v>2.2849462766316719E-8</v>
      </c>
    </row>
    <row r="9399" spans="1:17">
      <c r="A9399" s="51" t="s">
        <v>5416</v>
      </c>
      <c r="B9399" s="51">
        <f t="shared" si="732"/>
        <v>12</v>
      </c>
      <c r="C9399" s="51">
        <f t="shared" si="733"/>
        <v>744</v>
      </c>
      <c r="D9399" s="51" t="s">
        <v>2747</v>
      </c>
      <c r="E9399" s="54" t="str">
        <f t="shared" si="734"/>
        <v>033680</v>
      </c>
      <c r="F9399" s="51" t="e">
        <f>VLOOKUP(E9399,#REF!,8,FALSE)</f>
        <v>#REF!</v>
      </c>
      <c r="G9399" s="51" t="e">
        <f>VLOOKUP(E9399,#REF!,9,FALSE)</f>
        <v>#REF!</v>
      </c>
      <c r="H9399" s="52">
        <v>908946</v>
      </c>
      <c r="I9399" s="51" t="s">
        <v>4938</v>
      </c>
      <c r="J9399" s="53">
        <v>18.3</v>
      </c>
      <c r="K9399" s="53">
        <v>13.499976999999999</v>
      </c>
      <c r="L9399" s="53">
        <v>20.901040815860217</v>
      </c>
      <c r="M9399" s="53">
        <v>20.901040909946236</v>
      </c>
      <c r="N9399" s="53">
        <f t="shared" si="735"/>
        <v>15550.374436999999</v>
      </c>
      <c r="O9399" s="53" t="e">
        <f>VLOOKUP(E9399,#REF!,29,FALSE)</f>
        <v>#REF!</v>
      </c>
      <c r="P9399" s="53" t="e">
        <f t="shared" si="736"/>
        <v>#REF!</v>
      </c>
      <c r="Q9399" s="53">
        <v>0</v>
      </c>
    </row>
    <row r="9400" spans="1:17">
      <c r="A9400" s="51" t="s">
        <v>5416</v>
      </c>
      <c r="B9400" s="51">
        <f t="shared" si="732"/>
        <v>12</v>
      </c>
      <c r="C9400" s="51">
        <f t="shared" si="733"/>
        <v>744</v>
      </c>
      <c r="D9400" s="51" t="s">
        <v>2771</v>
      </c>
      <c r="E9400" s="54" t="str">
        <f t="shared" si="734"/>
        <v>033685</v>
      </c>
      <c r="F9400" s="51" t="e">
        <f>VLOOKUP(E9400,#REF!,8,FALSE)</f>
        <v>#REF!</v>
      </c>
      <c r="G9400" s="51" t="e">
        <f>VLOOKUP(E9400,#REF!,9,FALSE)</f>
        <v>#REF!</v>
      </c>
      <c r="H9400" s="52">
        <v>908979</v>
      </c>
      <c r="I9400" s="51" t="s">
        <v>4939</v>
      </c>
      <c r="J9400" s="53">
        <v>18.100000000000001</v>
      </c>
      <c r="K9400" s="53">
        <v>13.199987999999999</v>
      </c>
      <c r="L9400" s="53">
        <v>21.305676650537634</v>
      </c>
      <c r="M9400" s="53">
        <v>21.305676604838709</v>
      </c>
      <c r="N9400" s="53">
        <f t="shared" si="735"/>
        <v>15851.423393999999</v>
      </c>
      <c r="O9400" s="53" t="e">
        <f>VLOOKUP(E9400,#REF!,29,FALSE)</f>
        <v>#REF!</v>
      </c>
      <c r="P9400" s="53" t="e">
        <f t="shared" si="736"/>
        <v>#REF!</v>
      </c>
      <c r="Q9400" s="53">
        <v>4.5698925532633439E-8</v>
      </c>
    </row>
    <row r="9401" spans="1:17">
      <c r="A9401" s="51" t="s">
        <v>5416</v>
      </c>
      <c r="B9401" s="51">
        <f t="shared" si="732"/>
        <v>12</v>
      </c>
      <c r="C9401" s="51">
        <f t="shared" si="733"/>
        <v>744</v>
      </c>
      <c r="D9401" s="51" t="s">
        <v>1778</v>
      </c>
      <c r="E9401" s="54" t="str">
        <f t="shared" si="734"/>
        <v>031355</v>
      </c>
      <c r="F9401" s="51" t="e">
        <f>VLOOKUP(E9401,#REF!,8,FALSE)</f>
        <v>#REF!</v>
      </c>
      <c r="G9401" s="51" t="e">
        <f>VLOOKUP(E9401,#REF!,9,FALSE)</f>
        <v>#REF!</v>
      </c>
      <c r="H9401" s="52">
        <v>896468</v>
      </c>
      <c r="I9401" s="51" t="s">
        <v>4940</v>
      </c>
      <c r="J9401" s="53">
        <v>14.7</v>
      </c>
      <c r="K9401" s="53">
        <v>14.7</v>
      </c>
      <c r="L9401" s="53">
        <v>9.5669417607526892</v>
      </c>
      <c r="M9401" s="53">
        <v>9.5669417607526892</v>
      </c>
      <c r="N9401" s="53">
        <f t="shared" si="735"/>
        <v>7117.8046700000004</v>
      </c>
      <c r="O9401" s="53" t="e">
        <f>VLOOKUP(E9401,#REF!,29,FALSE)</f>
        <v>#REF!</v>
      </c>
      <c r="P9401" s="53" t="e">
        <f t="shared" si="736"/>
        <v>#REF!</v>
      </c>
      <c r="Q9401" s="53">
        <v>0</v>
      </c>
    </row>
    <row r="9402" spans="1:17">
      <c r="A9402" s="51" t="s">
        <v>5416</v>
      </c>
      <c r="B9402" s="51">
        <f t="shared" si="732"/>
        <v>12</v>
      </c>
      <c r="C9402" s="51">
        <f t="shared" si="733"/>
        <v>744</v>
      </c>
      <c r="D9402" s="51" t="s">
        <v>2478</v>
      </c>
      <c r="E9402" s="54" t="str">
        <f t="shared" si="734"/>
        <v>032354</v>
      </c>
      <c r="F9402" s="51" t="e">
        <f>VLOOKUP(E9402,#REF!,8,FALSE)</f>
        <v>#REF!</v>
      </c>
      <c r="G9402" s="51" t="e">
        <f>VLOOKUP(E9402,#REF!,9,FALSE)</f>
        <v>#REF!</v>
      </c>
      <c r="H9402" s="52">
        <v>909500</v>
      </c>
      <c r="I9402" s="51" t="s">
        <v>4941</v>
      </c>
      <c r="J9402" s="53">
        <v>9.1</v>
      </c>
      <c r="K9402" s="53">
        <v>9.1</v>
      </c>
      <c r="L9402" s="53">
        <v>8.5310099395161281</v>
      </c>
      <c r="M9402" s="53">
        <v>8.5310099395161281</v>
      </c>
      <c r="N9402" s="53">
        <f t="shared" si="735"/>
        <v>6347.071394999999</v>
      </c>
      <c r="O9402" s="53" t="e">
        <f>VLOOKUP(E9402,#REF!,29,FALSE)</f>
        <v>#REF!</v>
      </c>
      <c r="P9402" s="53" t="e">
        <f t="shared" si="736"/>
        <v>#REF!</v>
      </c>
      <c r="Q9402" s="53">
        <v>0</v>
      </c>
    </row>
    <row r="9403" spans="1:17">
      <c r="A9403" s="51" t="s">
        <v>5416</v>
      </c>
      <c r="B9403" s="51">
        <f t="shared" si="732"/>
        <v>12</v>
      </c>
      <c r="C9403" s="51">
        <f t="shared" si="733"/>
        <v>744</v>
      </c>
      <c r="D9403" s="51" t="s">
        <v>1626</v>
      </c>
      <c r="E9403" s="54" t="str">
        <f t="shared" si="734"/>
        <v>030920</v>
      </c>
      <c r="F9403" s="51" t="e">
        <f>VLOOKUP(E9403,#REF!,8,FALSE)</f>
        <v>#REF!</v>
      </c>
      <c r="G9403" s="51" t="e">
        <f>VLOOKUP(E9403,#REF!,9,FALSE)</f>
        <v>#REF!</v>
      </c>
      <c r="H9403" s="52">
        <v>889870</v>
      </c>
      <c r="I9403" s="51" t="s">
        <v>4942</v>
      </c>
      <c r="J9403" s="53">
        <v>11.8</v>
      </c>
      <c r="K9403" s="53">
        <v>8.6999700000000004</v>
      </c>
      <c r="L9403" s="53">
        <v>12.295501509408604</v>
      </c>
      <c r="M9403" s="53">
        <v>12.097035983870969</v>
      </c>
      <c r="N9403" s="53">
        <f t="shared" si="735"/>
        <v>9000.1947720000007</v>
      </c>
      <c r="O9403" s="53" t="e">
        <f>VLOOKUP(E9403,#REF!,29,FALSE)</f>
        <v>#REF!</v>
      </c>
      <c r="P9403" s="53" t="e">
        <f t="shared" si="736"/>
        <v>#REF!</v>
      </c>
      <c r="Q9403" s="53">
        <v>0.19846552553763447</v>
      </c>
    </row>
    <row r="9404" spans="1:17">
      <c r="A9404" s="51" t="s">
        <v>5416</v>
      </c>
      <c r="B9404" s="51">
        <f t="shared" si="732"/>
        <v>12</v>
      </c>
      <c r="C9404" s="51">
        <f t="shared" si="733"/>
        <v>744</v>
      </c>
      <c r="D9404" s="51" t="s">
        <v>2459</v>
      </c>
      <c r="E9404" s="54" t="str">
        <f t="shared" si="734"/>
        <v>030702</v>
      </c>
      <c r="F9404" s="51" t="e">
        <f>VLOOKUP(E9404,#REF!,8,FALSE)</f>
        <v>#REF!</v>
      </c>
      <c r="G9404" s="51" t="e">
        <f>VLOOKUP(E9404,#REF!,9,FALSE)</f>
        <v>#REF!</v>
      </c>
      <c r="H9404" s="52">
        <v>909501</v>
      </c>
      <c r="I9404" s="51" t="s">
        <v>4943</v>
      </c>
      <c r="J9404" s="53">
        <v>12</v>
      </c>
      <c r="K9404" s="53">
        <v>12</v>
      </c>
      <c r="L9404" s="53">
        <v>11.160951950268819</v>
      </c>
      <c r="M9404" s="53">
        <v>11.160951950268819</v>
      </c>
      <c r="N9404" s="53">
        <f t="shared" si="735"/>
        <v>8303.7482510000009</v>
      </c>
      <c r="O9404" s="53" t="e">
        <f>VLOOKUP(E9404,#REF!,29,FALSE)</f>
        <v>#REF!</v>
      </c>
      <c r="P9404" s="53" t="e">
        <f t="shared" si="736"/>
        <v>#REF!</v>
      </c>
      <c r="Q9404" s="53">
        <v>0</v>
      </c>
    </row>
    <row r="9405" spans="1:17">
      <c r="A9405" s="51" t="s">
        <v>5416</v>
      </c>
      <c r="B9405" s="51">
        <f t="shared" si="732"/>
        <v>12</v>
      </c>
      <c r="C9405" s="51">
        <f t="shared" si="733"/>
        <v>744</v>
      </c>
      <c r="D9405" s="51" t="s">
        <v>1137</v>
      </c>
      <c r="E9405" s="54" t="str">
        <f t="shared" si="734"/>
        <v>030582</v>
      </c>
      <c r="F9405" s="51" t="e">
        <f>VLOOKUP(E9405,#REF!,8,FALSE)</f>
        <v>#REF!</v>
      </c>
      <c r="G9405" s="51" t="e">
        <f>VLOOKUP(E9405,#REF!,9,FALSE)</f>
        <v>#REF!</v>
      </c>
      <c r="H9405" s="52">
        <v>904193</v>
      </c>
      <c r="I9405" s="51" t="s">
        <v>4944</v>
      </c>
      <c r="J9405" s="53">
        <v>14.1</v>
      </c>
      <c r="K9405" s="53">
        <v>13.100002999999999</v>
      </c>
      <c r="L9405" s="53">
        <v>14.997848805107527</v>
      </c>
      <c r="M9405" s="53">
        <v>14.962952360215054</v>
      </c>
      <c r="N9405" s="53">
        <f t="shared" si="735"/>
        <v>11132.436556000001</v>
      </c>
      <c r="O9405" s="53" t="e">
        <f>VLOOKUP(E9405,#REF!,29,FALSE)</f>
        <v>#REF!</v>
      </c>
      <c r="P9405" s="53" t="e">
        <f t="shared" si="736"/>
        <v>#REF!</v>
      </c>
      <c r="Q9405" s="53">
        <v>3.4896444892471852E-2</v>
      </c>
    </row>
    <row r="9406" spans="1:17">
      <c r="A9406" s="51" t="s">
        <v>5416</v>
      </c>
      <c r="B9406" s="51">
        <f t="shared" si="732"/>
        <v>12</v>
      </c>
      <c r="C9406" s="51">
        <f t="shared" si="733"/>
        <v>744</v>
      </c>
      <c r="D9406" s="51" t="s">
        <v>1134</v>
      </c>
      <c r="E9406" s="54" t="str">
        <f t="shared" si="734"/>
        <v>030596</v>
      </c>
      <c r="F9406" s="51" t="e">
        <f>VLOOKUP(E9406,#REF!,8,FALSE)</f>
        <v>#REF!</v>
      </c>
      <c r="G9406" s="51" t="e">
        <f>VLOOKUP(E9406,#REF!,9,FALSE)</f>
        <v>#REF!</v>
      </c>
      <c r="H9406" s="52">
        <v>904195</v>
      </c>
      <c r="I9406" s="51" t="s">
        <v>4945</v>
      </c>
      <c r="J9406" s="53">
        <v>15.5</v>
      </c>
      <c r="K9406" s="53">
        <v>14.000000999999999</v>
      </c>
      <c r="L9406" s="53">
        <v>14.823332474462365</v>
      </c>
      <c r="M9406" s="53">
        <v>14.823332448924733</v>
      </c>
      <c r="N9406" s="53">
        <f t="shared" si="735"/>
        <v>11028.559342</v>
      </c>
      <c r="O9406" s="53" t="e">
        <f>VLOOKUP(E9406,#REF!,29,FALSE)</f>
        <v>#REF!</v>
      </c>
      <c r="P9406" s="53" t="e">
        <f t="shared" si="736"/>
        <v>#REF!</v>
      </c>
      <c r="Q9406" s="53">
        <v>2.5537633274491597E-8</v>
      </c>
    </row>
    <row r="9407" spans="1:17">
      <c r="A9407" s="51" t="s">
        <v>5416</v>
      </c>
      <c r="B9407" s="51">
        <f t="shared" si="732"/>
        <v>12</v>
      </c>
      <c r="C9407" s="51">
        <f t="shared" si="733"/>
        <v>744</v>
      </c>
      <c r="D9407" s="51" t="s">
        <v>1583</v>
      </c>
      <c r="E9407" s="54" t="str">
        <f t="shared" si="734"/>
        <v>030926</v>
      </c>
      <c r="F9407" s="51" t="e">
        <f>VLOOKUP(E9407,#REF!,8,FALSE)</f>
        <v>#REF!</v>
      </c>
      <c r="G9407" s="51" t="e">
        <f>VLOOKUP(E9407,#REF!,9,FALSE)</f>
        <v>#REF!</v>
      </c>
      <c r="H9407" s="52">
        <v>889890</v>
      </c>
      <c r="I9407" s="51" t="s">
        <v>4946</v>
      </c>
      <c r="J9407" s="53">
        <v>14.8</v>
      </c>
      <c r="K9407" s="53">
        <v>12.200023</v>
      </c>
      <c r="L9407" s="53">
        <v>17.245581974462365</v>
      </c>
      <c r="M9407" s="53">
        <v>16.844154948924732</v>
      </c>
      <c r="N9407" s="53">
        <f t="shared" si="735"/>
        <v>12532.051282</v>
      </c>
      <c r="O9407" s="53" t="e">
        <f>VLOOKUP(E9407,#REF!,29,FALSE)</f>
        <v>#REF!</v>
      </c>
      <c r="P9407" s="53" t="e">
        <f t="shared" si="736"/>
        <v>#REF!</v>
      </c>
      <c r="Q9407" s="53">
        <v>0.40142702553763349</v>
      </c>
    </row>
    <row r="9408" spans="1:17">
      <c r="A9408" s="51" t="s">
        <v>5416</v>
      </c>
      <c r="B9408" s="51">
        <f t="shared" si="732"/>
        <v>12</v>
      </c>
      <c r="C9408" s="51">
        <f t="shared" si="733"/>
        <v>744</v>
      </c>
      <c r="D9408" s="51" t="s">
        <v>2152</v>
      </c>
      <c r="E9408" s="54" t="str">
        <f t="shared" si="734"/>
        <v>030639</v>
      </c>
      <c r="F9408" s="51" t="e">
        <f>VLOOKUP(E9408,#REF!,8,FALSE)</f>
        <v>#REF!</v>
      </c>
      <c r="G9408" s="51" t="e">
        <f>VLOOKUP(E9408,#REF!,9,FALSE)</f>
        <v>#REF!</v>
      </c>
      <c r="H9408" s="52">
        <v>905213</v>
      </c>
      <c r="I9408" s="51" t="s">
        <v>4947</v>
      </c>
      <c r="J9408" s="53">
        <v>17.8</v>
      </c>
      <c r="K9408" s="53">
        <v>12.699985</v>
      </c>
      <c r="L9408" s="53">
        <v>24.628900178763438</v>
      </c>
      <c r="M9408" s="53">
        <v>7.873796967741935</v>
      </c>
      <c r="N9408" s="53">
        <f t="shared" si="735"/>
        <v>5858.1049439999997</v>
      </c>
      <c r="O9408" s="53" t="e">
        <f>VLOOKUP(E9408,#REF!,29,FALSE)</f>
        <v>#REF!</v>
      </c>
      <c r="P9408" s="53" t="e">
        <f t="shared" si="736"/>
        <v>#REF!</v>
      </c>
      <c r="Q9408" s="53">
        <v>16.755103211021506</v>
      </c>
    </row>
    <row r="9409" spans="1:17">
      <c r="A9409" s="51" t="s">
        <v>5416</v>
      </c>
      <c r="B9409" s="51">
        <f t="shared" si="732"/>
        <v>12</v>
      </c>
      <c r="C9409" s="51">
        <f t="shared" si="733"/>
        <v>744</v>
      </c>
      <c r="D9409" s="51" t="s">
        <v>2372</v>
      </c>
      <c r="E9409" s="54" t="str">
        <f t="shared" si="734"/>
        <v>032356</v>
      </c>
      <c r="F9409" s="51" t="e">
        <f>VLOOKUP(E9409,#REF!,8,FALSE)</f>
        <v>#REF!</v>
      </c>
      <c r="G9409" s="51" t="e">
        <f>VLOOKUP(E9409,#REF!,9,FALSE)</f>
        <v>#REF!</v>
      </c>
      <c r="H9409" s="52">
        <v>909585</v>
      </c>
      <c r="I9409" s="51" t="s">
        <v>4948</v>
      </c>
      <c r="J9409" s="53">
        <v>11.5</v>
      </c>
      <c r="K9409" s="53">
        <v>11.3</v>
      </c>
      <c r="L9409" s="53">
        <v>13.470311948924731</v>
      </c>
      <c r="M9409" s="53">
        <v>13.470311948924731</v>
      </c>
      <c r="N9409" s="53">
        <f t="shared" si="735"/>
        <v>10021.91209</v>
      </c>
      <c r="O9409" s="53" t="e">
        <f>VLOOKUP(E9409,#REF!,29,FALSE)</f>
        <v>#REF!</v>
      </c>
      <c r="P9409" s="53" t="e">
        <f t="shared" si="736"/>
        <v>#REF!</v>
      </c>
      <c r="Q9409" s="53">
        <v>0</v>
      </c>
    </row>
    <row r="9410" spans="1:17">
      <c r="A9410" s="51" t="s">
        <v>5416</v>
      </c>
      <c r="B9410" s="51">
        <f t="shared" si="732"/>
        <v>12</v>
      </c>
      <c r="C9410" s="51">
        <f t="shared" si="733"/>
        <v>744</v>
      </c>
      <c r="D9410" s="51" t="s">
        <v>2920</v>
      </c>
      <c r="E9410" s="54" t="str">
        <f t="shared" si="734"/>
        <v>034736</v>
      </c>
      <c r="F9410" s="51" t="e">
        <f>VLOOKUP(E9410,#REF!,8,FALSE)</f>
        <v>#REF!</v>
      </c>
      <c r="G9410" s="51" t="e">
        <f>VLOOKUP(E9410,#REF!,9,FALSE)</f>
        <v>#REF!</v>
      </c>
      <c r="H9410" s="52">
        <v>910715</v>
      </c>
      <c r="I9410" s="51" t="s">
        <v>4949</v>
      </c>
      <c r="J9410" s="53">
        <v>15.4</v>
      </c>
      <c r="K9410" s="53">
        <v>15.2</v>
      </c>
      <c r="L9410" s="53">
        <v>8.3809041747311817</v>
      </c>
      <c r="M9410" s="53">
        <v>8.3809041747311817</v>
      </c>
      <c r="N9410" s="53">
        <f t="shared" si="735"/>
        <v>6235.3927059999987</v>
      </c>
      <c r="O9410" s="53" t="e">
        <f>VLOOKUP(E9410,#REF!,29,FALSE)</f>
        <v>#REF!</v>
      </c>
      <c r="P9410" s="53" t="e">
        <f t="shared" si="736"/>
        <v>#REF!</v>
      </c>
      <c r="Q9410" s="53">
        <v>0</v>
      </c>
    </row>
    <row r="9411" spans="1:17">
      <c r="A9411" s="51" t="s">
        <v>5416</v>
      </c>
      <c r="B9411" s="51">
        <f t="shared" ref="B9411:B9474" si="737">MONTH(A9411)</f>
        <v>12</v>
      </c>
      <c r="C9411" s="51">
        <f t="shared" ref="C9411:C9474" si="738">VLOOKUP(B9411,T:V,3,FALSE)</f>
        <v>744</v>
      </c>
      <c r="D9411" s="51" t="s">
        <v>2944</v>
      </c>
      <c r="E9411" s="54" t="str">
        <f t="shared" ref="E9411:E9474" si="739">RIGHT(LEFT(D9411,16),6)</f>
        <v>034742</v>
      </c>
      <c r="F9411" s="51" t="e">
        <f>VLOOKUP(E9411,#REF!,8,FALSE)</f>
        <v>#REF!</v>
      </c>
      <c r="G9411" s="51" t="e">
        <f>VLOOKUP(E9411,#REF!,9,FALSE)</f>
        <v>#REF!</v>
      </c>
      <c r="H9411" s="52">
        <v>910716</v>
      </c>
      <c r="I9411" s="51" t="s">
        <v>2945</v>
      </c>
      <c r="J9411" s="53">
        <v>14.1</v>
      </c>
      <c r="K9411" s="53">
        <v>13.9</v>
      </c>
      <c r="L9411" s="53">
        <v>7.3491908400537636</v>
      </c>
      <c r="M9411" s="53">
        <v>7.3491908400537636</v>
      </c>
      <c r="N9411" s="53">
        <f t="shared" ref="N9411:N9474" si="740">M9411*C9411</f>
        <v>5467.7979850000002</v>
      </c>
      <c r="O9411" s="53" t="e">
        <f>VLOOKUP(E9411,#REF!,29,FALSE)</f>
        <v>#REF!</v>
      </c>
      <c r="P9411" s="53" t="e">
        <f t="shared" ref="P9411:P9474" si="741">N9411*O9411</f>
        <v>#REF!</v>
      </c>
      <c r="Q9411" s="53">
        <v>0</v>
      </c>
    </row>
    <row r="9412" spans="1:17">
      <c r="A9412" s="51" t="s">
        <v>5416</v>
      </c>
      <c r="B9412" s="51">
        <f t="shared" si="737"/>
        <v>12</v>
      </c>
      <c r="C9412" s="51">
        <f t="shared" si="738"/>
        <v>744</v>
      </c>
      <c r="D9412" s="51" t="s">
        <v>2942</v>
      </c>
      <c r="E9412" s="54" t="str">
        <f t="shared" si="739"/>
        <v>034738</v>
      </c>
      <c r="F9412" s="51" t="e">
        <f>VLOOKUP(E9412,#REF!,8,FALSE)</f>
        <v>#REF!</v>
      </c>
      <c r="G9412" s="51" t="e">
        <f>VLOOKUP(E9412,#REF!,9,FALSE)</f>
        <v>#REF!</v>
      </c>
      <c r="H9412" s="52">
        <v>910682</v>
      </c>
      <c r="I9412" s="51" t="s">
        <v>4950</v>
      </c>
      <c r="J9412" s="53">
        <v>15.4</v>
      </c>
      <c r="K9412" s="53">
        <v>15.2</v>
      </c>
      <c r="L9412" s="53">
        <v>8.8036300376344094</v>
      </c>
      <c r="M9412" s="53">
        <v>8.8036300376344094</v>
      </c>
      <c r="N9412" s="53">
        <f t="shared" si="740"/>
        <v>6549.9007480000009</v>
      </c>
      <c r="O9412" s="53" t="e">
        <f>VLOOKUP(E9412,#REF!,29,FALSE)</f>
        <v>#REF!</v>
      </c>
      <c r="P9412" s="53" t="e">
        <f t="shared" si="741"/>
        <v>#REF!</v>
      </c>
      <c r="Q9412" s="53">
        <v>0</v>
      </c>
    </row>
    <row r="9413" spans="1:17">
      <c r="A9413" s="51" t="s">
        <v>5416</v>
      </c>
      <c r="B9413" s="51">
        <f t="shared" si="737"/>
        <v>12</v>
      </c>
      <c r="C9413" s="51">
        <f t="shared" si="738"/>
        <v>744</v>
      </c>
      <c r="D9413" s="51" t="s">
        <v>1574</v>
      </c>
      <c r="E9413" s="54" t="str">
        <f t="shared" si="739"/>
        <v>030924</v>
      </c>
      <c r="F9413" s="51" t="e">
        <f>VLOOKUP(E9413,#REF!,8,FALSE)</f>
        <v>#REF!</v>
      </c>
      <c r="G9413" s="51" t="e">
        <f>VLOOKUP(E9413,#REF!,9,FALSE)</f>
        <v>#REF!</v>
      </c>
      <c r="H9413" s="52">
        <v>889892</v>
      </c>
      <c r="I9413" s="51" t="s">
        <v>4951</v>
      </c>
      <c r="J9413" s="53">
        <v>9.6</v>
      </c>
      <c r="K9413" s="53">
        <v>7.4999909999999996</v>
      </c>
      <c r="L9413" s="53">
        <v>11.348727283602152</v>
      </c>
      <c r="M9413" s="53">
        <v>10.973549013440861</v>
      </c>
      <c r="N9413" s="53">
        <f t="shared" si="740"/>
        <v>8164.320466000001</v>
      </c>
      <c r="O9413" s="53" t="e">
        <f>VLOOKUP(E9413,#REF!,29,FALSE)</f>
        <v>#REF!</v>
      </c>
      <c r="P9413" s="53" t="e">
        <f t="shared" si="741"/>
        <v>#REF!</v>
      </c>
      <c r="Q9413" s="53">
        <v>0.37517827016129057</v>
      </c>
    </row>
    <row r="9414" spans="1:17">
      <c r="A9414" s="51" t="s">
        <v>5416</v>
      </c>
      <c r="B9414" s="51">
        <f t="shared" si="737"/>
        <v>12</v>
      </c>
      <c r="C9414" s="51">
        <f t="shared" si="738"/>
        <v>744</v>
      </c>
      <c r="D9414" s="51" t="s">
        <v>2931</v>
      </c>
      <c r="E9414" s="54" t="str">
        <f t="shared" si="739"/>
        <v>034717</v>
      </c>
      <c r="F9414" s="51" t="e">
        <f>VLOOKUP(E9414,#REF!,8,FALSE)</f>
        <v>#REF!</v>
      </c>
      <c r="G9414" s="51" t="e">
        <f>VLOOKUP(E9414,#REF!,9,FALSE)</f>
        <v>#REF!</v>
      </c>
      <c r="H9414" s="52">
        <v>910717</v>
      </c>
      <c r="I9414" s="51" t="s">
        <v>2932</v>
      </c>
      <c r="J9414" s="53">
        <v>14.4</v>
      </c>
      <c r="K9414" s="53">
        <v>14.2</v>
      </c>
      <c r="L9414" s="53">
        <v>7.8005284112903226</v>
      </c>
      <c r="M9414" s="53">
        <v>7.8005284112903226</v>
      </c>
      <c r="N9414" s="53">
        <f t="shared" si="740"/>
        <v>5803.5931380000002</v>
      </c>
      <c r="O9414" s="53" t="e">
        <f>VLOOKUP(E9414,#REF!,29,FALSE)</f>
        <v>#REF!</v>
      </c>
      <c r="P9414" s="53" t="e">
        <f t="shared" si="741"/>
        <v>#REF!</v>
      </c>
      <c r="Q9414" s="53">
        <v>0</v>
      </c>
    </row>
    <row r="9415" spans="1:17">
      <c r="A9415" s="51" t="s">
        <v>5416</v>
      </c>
      <c r="B9415" s="51">
        <f t="shared" si="737"/>
        <v>12</v>
      </c>
      <c r="C9415" s="51">
        <f t="shared" si="738"/>
        <v>744</v>
      </c>
      <c r="D9415" s="51" t="s">
        <v>1916</v>
      </c>
      <c r="E9415" s="54" t="str">
        <f t="shared" si="739"/>
        <v>031581</v>
      </c>
      <c r="F9415" s="51" t="e">
        <f>VLOOKUP(E9415,#REF!,8,FALSE)</f>
        <v>#REF!</v>
      </c>
      <c r="G9415" s="51" t="e">
        <f>VLOOKUP(E9415,#REF!,9,FALSE)</f>
        <v>#REF!</v>
      </c>
      <c r="H9415" s="52">
        <v>896944</v>
      </c>
      <c r="I9415" s="51" t="s">
        <v>4952</v>
      </c>
      <c r="J9415" s="53">
        <v>15</v>
      </c>
      <c r="K9415" s="53">
        <v>14.699973</v>
      </c>
      <c r="L9415" s="53">
        <v>7.0335172567204305</v>
      </c>
      <c r="M9415" s="53">
        <v>7.0335172284946239</v>
      </c>
      <c r="N9415" s="53">
        <f t="shared" si="740"/>
        <v>5232.9368180000001</v>
      </c>
      <c r="O9415" s="53" t="e">
        <f>VLOOKUP(E9415,#REF!,29,FALSE)</f>
        <v>#REF!</v>
      </c>
      <c r="P9415" s="53" t="e">
        <f t="shared" si="741"/>
        <v>#REF!</v>
      </c>
      <c r="Q9415" s="53">
        <v>2.8225806227544703E-8</v>
      </c>
    </row>
    <row r="9416" spans="1:17">
      <c r="A9416" s="51" t="s">
        <v>5416</v>
      </c>
      <c r="B9416" s="51">
        <f t="shared" si="737"/>
        <v>12</v>
      </c>
      <c r="C9416" s="51">
        <f t="shared" si="738"/>
        <v>744</v>
      </c>
      <c r="D9416" s="51" t="s">
        <v>1913</v>
      </c>
      <c r="E9416" s="54" t="str">
        <f t="shared" si="739"/>
        <v>031580</v>
      </c>
      <c r="F9416" s="51" t="e">
        <f>VLOOKUP(E9416,#REF!,8,FALSE)</f>
        <v>#REF!</v>
      </c>
      <c r="G9416" s="51" t="e">
        <f>VLOOKUP(E9416,#REF!,9,FALSE)</f>
        <v>#REF!</v>
      </c>
      <c r="H9416" s="52">
        <v>896947</v>
      </c>
      <c r="I9416" s="51" t="s">
        <v>4953</v>
      </c>
      <c r="J9416" s="53">
        <v>13.4</v>
      </c>
      <c r="K9416" s="53">
        <v>13.399989</v>
      </c>
      <c r="L9416" s="53">
        <v>5.5264748091397848</v>
      </c>
      <c r="M9416" s="53">
        <v>5.5264747916666668</v>
      </c>
      <c r="N9416" s="53">
        <f t="shared" si="740"/>
        <v>4111.6972450000003</v>
      </c>
      <c r="O9416" s="53" t="e">
        <f>VLOOKUP(E9416,#REF!,29,FALSE)</f>
        <v>#REF!</v>
      </c>
      <c r="P9416" s="53" t="e">
        <f t="shared" si="741"/>
        <v>#REF!</v>
      </c>
      <c r="Q9416" s="53">
        <v>1.7473118082649622E-8</v>
      </c>
    </row>
    <row r="9417" spans="1:17">
      <c r="A9417" s="51" t="s">
        <v>5416</v>
      </c>
      <c r="B9417" s="51">
        <f t="shared" si="737"/>
        <v>12</v>
      </c>
      <c r="C9417" s="51">
        <f t="shared" si="738"/>
        <v>744</v>
      </c>
      <c r="D9417" s="51" t="s">
        <v>1907</v>
      </c>
      <c r="E9417" s="54" t="str">
        <f t="shared" si="739"/>
        <v>031520</v>
      </c>
      <c r="F9417" s="51" t="e">
        <f>VLOOKUP(E9417,#REF!,8,FALSE)</f>
        <v>#REF!</v>
      </c>
      <c r="G9417" s="51" t="e">
        <f>VLOOKUP(E9417,#REF!,9,FALSE)</f>
        <v>#REF!</v>
      </c>
      <c r="H9417" s="52">
        <v>896964</v>
      </c>
      <c r="I9417" s="51" t="s">
        <v>4954</v>
      </c>
      <c r="J9417" s="53">
        <v>14.2</v>
      </c>
      <c r="K9417" s="53">
        <v>14.199983</v>
      </c>
      <c r="L9417" s="53">
        <v>7.4881652782258072</v>
      </c>
      <c r="M9417" s="53">
        <v>7.4881652244623647</v>
      </c>
      <c r="N9417" s="53">
        <f t="shared" si="740"/>
        <v>5571.1949269999996</v>
      </c>
      <c r="O9417" s="53" t="e">
        <f>VLOOKUP(E9417,#REF!,29,FALSE)</f>
        <v>#REF!</v>
      </c>
      <c r="P9417" s="53" t="e">
        <f t="shared" si="741"/>
        <v>#REF!</v>
      </c>
      <c r="Q9417" s="53">
        <v>5.3763441946914531E-8</v>
      </c>
    </row>
    <row r="9418" spans="1:17">
      <c r="A9418" s="51" t="s">
        <v>5416</v>
      </c>
      <c r="B9418" s="51">
        <f t="shared" si="737"/>
        <v>12</v>
      </c>
      <c r="C9418" s="51">
        <f t="shared" si="738"/>
        <v>744</v>
      </c>
      <c r="D9418" s="51" t="s">
        <v>1910</v>
      </c>
      <c r="E9418" s="54" t="str">
        <f t="shared" si="739"/>
        <v>031538</v>
      </c>
      <c r="F9418" s="51" t="e">
        <f>VLOOKUP(E9418,#REF!,8,FALSE)</f>
        <v>#REF!</v>
      </c>
      <c r="G9418" s="51" t="e">
        <f>VLOOKUP(E9418,#REF!,9,FALSE)</f>
        <v>#REF!</v>
      </c>
      <c r="H9418" s="52">
        <v>896948</v>
      </c>
      <c r="I9418" s="51" t="s">
        <v>4955</v>
      </c>
      <c r="J9418" s="53">
        <v>14.1</v>
      </c>
      <c r="K9418" s="53">
        <v>14.099983999999999</v>
      </c>
      <c r="L9418" s="53">
        <v>6.8666936586021512</v>
      </c>
      <c r="M9418" s="53">
        <v>6.8666937849462366</v>
      </c>
      <c r="N9418" s="53">
        <f t="shared" si="740"/>
        <v>5108.8201760000002</v>
      </c>
      <c r="O9418" s="53" t="e">
        <f>VLOOKUP(E9418,#REF!,29,FALSE)</f>
        <v>#REF!</v>
      </c>
      <c r="P9418" s="53" t="e">
        <f t="shared" si="741"/>
        <v>#REF!</v>
      </c>
      <c r="Q9418" s="53">
        <v>0</v>
      </c>
    </row>
    <row r="9419" spans="1:17">
      <c r="A9419" s="51" t="s">
        <v>5416</v>
      </c>
      <c r="B9419" s="51">
        <f t="shared" si="737"/>
        <v>12</v>
      </c>
      <c r="C9419" s="51">
        <f t="shared" si="738"/>
        <v>744</v>
      </c>
      <c r="D9419" s="51" t="s">
        <v>1922</v>
      </c>
      <c r="E9419" s="54" t="str">
        <f t="shared" si="739"/>
        <v>031597</v>
      </c>
      <c r="F9419" s="51" t="e">
        <f>VLOOKUP(E9419,#REF!,8,FALSE)</f>
        <v>#REF!</v>
      </c>
      <c r="G9419" s="51" t="e">
        <f>VLOOKUP(E9419,#REF!,9,FALSE)</f>
        <v>#REF!</v>
      </c>
      <c r="H9419" s="52">
        <v>896949</v>
      </c>
      <c r="I9419" s="51" t="s">
        <v>4956</v>
      </c>
      <c r="J9419" s="53">
        <v>14.9</v>
      </c>
      <c r="K9419" s="53">
        <v>14.799991</v>
      </c>
      <c r="L9419" s="53">
        <v>8.069652491935484</v>
      </c>
      <c r="M9419" s="53">
        <v>8.069652461021505</v>
      </c>
      <c r="N9419" s="53">
        <f t="shared" si="740"/>
        <v>6003.8214309999994</v>
      </c>
      <c r="O9419" s="53" t="e">
        <f>VLOOKUP(E9419,#REF!,29,FALSE)</f>
        <v>#REF!</v>
      </c>
      <c r="P9419" s="53" t="e">
        <f t="shared" si="741"/>
        <v>#REF!</v>
      </c>
      <c r="Q9419" s="53">
        <v>3.0913977958158698E-8</v>
      </c>
    </row>
    <row r="9420" spans="1:17">
      <c r="A9420" s="51" t="s">
        <v>5416</v>
      </c>
      <c r="B9420" s="51">
        <f t="shared" si="737"/>
        <v>12</v>
      </c>
      <c r="C9420" s="51">
        <f t="shared" si="738"/>
        <v>744</v>
      </c>
      <c r="D9420" s="51" t="s">
        <v>1928</v>
      </c>
      <c r="E9420" s="54" t="str">
        <f t="shared" si="739"/>
        <v>031662</v>
      </c>
      <c r="F9420" s="51" t="e">
        <f>VLOOKUP(E9420,#REF!,8,FALSE)</f>
        <v>#REF!</v>
      </c>
      <c r="G9420" s="51" t="e">
        <f>VLOOKUP(E9420,#REF!,9,FALSE)</f>
        <v>#REF!</v>
      </c>
      <c r="H9420" s="52">
        <v>896951</v>
      </c>
      <c r="I9420" s="51" t="s">
        <v>4957</v>
      </c>
      <c r="J9420" s="53">
        <v>12.3</v>
      </c>
      <c r="K9420" s="53">
        <v>13.999969</v>
      </c>
      <c r="L9420" s="53">
        <v>6.1248680658602153</v>
      </c>
      <c r="M9420" s="53">
        <v>6.1248680295698925</v>
      </c>
      <c r="N9420" s="53">
        <f t="shared" si="740"/>
        <v>4556.9018139999998</v>
      </c>
      <c r="O9420" s="53" t="e">
        <f>VLOOKUP(E9420,#REF!,29,FALSE)</f>
        <v>#REF!</v>
      </c>
      <c r="P9420" s="53" t="e">
        <f t="shared" si="741"/>
        <v>#REF!</v>
      </c>
      <c r="Q9420" s="53">
        <v>3.6290322641825795E-8</v>
      </c>
    </row>
    <row r="9421" spans="1:17">
      <c r="A9421" s="51" t="s">
        <v>5416</v>
      </c>
      <c r="B9421" s="51">
        <f t="shared" si="737"/>
        <v>12</v>
      </c>
      <c r="C9421" s="51">
        <f t="shared" si="738"/>
        <v>744</v>
      </c>
      <c r="D9421" s="51" t="s">
        <v>1919</v>
      </c>
      <c r="E9421" s="54" t="str">
        <f t="shared" si="739"/>
        <v>031661</v>
      </c>
      <c r="F9421" s="51" t="e">
        <f>VLOOKUP(E9421,#REF!,8,FALSE)</f>
        <v>#REF!</v>
      </c>
      <c r="G9421" s="51" t="e">
        <f>VLOOKUP(E9421,#REF!,9,FALSE)</f>
        <v>#REF!</v>
      </c>
      <c r="H9421" s="52">
        <v>896952</v>
      </c>
      <c r="I9421" s="51" t="s">
        <v>4958</v>
      </c>
      <c r="J9421" s="53">
        <v>11.6</v>
      </c>
      <c r="K9421" s="53">
        <v>13.399989</v>
      </c>
      <c r="L9421" s="53">
        <v>6.0369624879032253</v>
      </c>
      <c r="M9421" s="53">
        <v>6.0369626008064516</v>
      </c>
      <c r="N9421" s="53">
        <f t="shared" si="740"/>
        <v>4491.5001750000001</v>
      </c>
      <c r="O9421" s="53" t="e">
        <f>VLOOKUP(E9421,#REF!,29,FALSE)</f>
        <v>#REF!</v>
      </c>
      <c r="P9421" s="53" t="e">
        <f t="shared" si="741"/>
        <v>#REF!</v>
      </c>
      <c r="Q9421" s="53">
        <v>0</v>
      </c>
    </row>
    <row r="9422" spans="1:17">
      <c r="A9422" s="51" t="s">
        <v>5416</v>
      </c>
      <c r="B9422" s="51">
        <f t="shared" si="737"/>
        <v>12</v>
      </c>
      <c r="C9422" s="51">
        <f t="shared" si="738"/>
        <v>744</v>
      </c>
      <c r="D9422" s="51" t="s">
        <v>2946</v>
      </c>
      <c r="E9422" s="54" t="str">
        <f t="shared" si="739"/>
        <v>034739</v>
      </c>
      <c r="F9422" s="51" t="e">
        <f>VLOOKUP(E9422,#REF!,8,FALSE)</f>
        <v>#REF!</v>
      </c>
      <c r="G9422" s="51" t="e">
        <f>VLOOKUP(E9422,#REF!,9,FALSE)</f>
        <v>#REF!</v>
      </c>
      <c r="H9422" s="52">
        <v>910718</v>
      </c>
      <c r="I9422" s="51" t="s">
        <v>4959</v>
      </c>
      <c r="J9422" s="53">
        <v>14.5</v>
      </c>
      <c r="K9422" s="53">
        <v>14.3</v>
      </c>
      <c r="L9422" s="53">
        <v>7.9251754395161296</v>
      </c>
      <c r="M9422" s="53">
        <v>7.9251754395161296</v>
      </c>
      <c r="N9422" s="53">
        <f t="shared" si="740"/>
        <v>5896.3305270000001</v>
      </c>
      <c r="O9422" s="53" t="e">
        <f>VLOOKUP(E9422,#REF!,29,FALSE)</f>
        <v>#REF!</v>
      </c>
      <c r="P9422" s="53" t="e">
        <f t="shared" si="741"/>
        <v>#REF!</v>
      </c>
      <c r="Q9422" s="53">
        <v>0</v>
      </c>
    </row>
    <row r="9423" spans="1:17">
      <c r="A9423" s="51" t="s">
        <v>5416</v>
      </c>
      <c r="B9423" s="51">
        <f t="shared" si="737"/>
        <v>12</v>
      </c>
      <c r="C9423" s="51">
        <f t="shared" si="738"/>
        <v>744</v>
      </c>
      <c r="D9423" s="51" t="s">
        <v>1431</v>
      </c>
      <c r="E9423" s="54" t="str">
        <f t="shared" si="739"/>
        <v>030804</v>
      </c>
      <c r="F9423" s="51" t="e">
        <f>VLOOKUP(E9423,#REF!,8,FALSE)</f>
        <v>#REF!</v>
      </c>
      <c r="G9423" s="51" t="e">
        <f>VLOOKUP(E9423,#REF!,9,FALSE)</f>
        <v>#REF!</v>
      </c>
      <c r="H9423" s="52">
        <v>893382</v>
      </c>
      <c r="I9423" s="51" t="s">
        <v>4960</v>
      </c>
      <c r="J9423" s="53">
        <v>14.3</v>
      </c>
      <c r="K9423" s="53">
        <v>14.3</v>
      </c>
      <c r="L9423" s="53">
        <v>12.189546987903226</v>
      </c>
      <c r="M9423" s="53">
        <v>12.189546987903226</v>
      </c>
      <c r="N9423" s="53">
        <f t="shared" si="740"/>
        <v>9069.0229589999999</v>
      </c>
      <c r="O9423" s="53" t="e">
        <f>VLOOKUP(E9423,#REF!,29,FALSE)</f>
        <v>#REF!</v>
      </c>
      <c r="P9423" s="53" t="e">
        <f t="shared" si="741"/>
        <v>#REF!</v>
      </c>
      <c r="Q9423" s="53">
        <v>0</v>
      </c>
    </row>
    <row r="9424" spans="1:17">
      <c r="A9424" s="51" t="s">
        <v>5416</v>
      </c>
      <c r="B9424" s="51">
        <f t="shared" si="737"/>
        <v>12</v>
      </c>
      <c r="C9424" s="51">
        <f t="shared" si="738"/>
        <v>744</v>
      </c>
      <c r="D9424" s="51" t="s">
        <v>2064</v>
      </c>
      <c r="E9424" s="54" t="str">
        <f t="shared" si="739"/>
        <v>031666</v>
      </c>
      <c r="F9424" s="51" t="e">
        <f>VLOOKUP(E9424,#REF!,8,FALSE)</f>
        <v>#REF!</v>
      </c>
      <c r="G9424" s="51" t="e">
        <f>VLOOKUP(E9424,#REF!,9,FALSE)</f>
        <v>#REF!</v>
      </c>
      <c r="H9424" s="52">
        <v>904143</v>
      </c>
      <c r="I9424" s="51" t="s">
        <v>4961</v>
      </c>
      <c r="J9424" s="53">
        <v>12.9</v>
      </c>
      <c r="K9424" s="53">
        <v>10.999995999999999</v>
      </c>
      <c r="L9424" s="53">
        <v>18.266645966397849</v>
      </c>
      <c r="M9424" s="53">
        <v>12.111071744623656</v>
      </c>
      <c r="N9424" s="53">
        <f t="shared" si="740"/>
        <v>9010.6373779999994</v>
      </c>
      <c r="O9424" s="53" t="e">
        <f>VLOOKUP(E9424,#REF!,29,FALSE)</f>
        <v>#REF!</v>
      </c>
      <c r="P9424" s="53" t="e">
        <f t="shared" si="741"/>
        <v>#REF!</v>
      </c>
      <c r="Q9424" s="53">
        <v>6.1555742217741951</v>
      </c>
    </row>
    <row r="9425" spans="1:17">
      <c r="A9425" s="51" t="s">
        <v>5416</v>
      </c>
      <c r="B9425" s="51">
        <f t="shared" si="737"/>
        <v>12</v>
      </c>
      <c r="C9425" s="51">
        <f t="shared" si="738"/>
        <v>744</v>
      </c>
      <c r="D9425" s="51" t="s">
        <v>2776</v>
      </c>
      <c r="E9425" s="54" t="str">
        <f t="shared" si="739"/>
        <v>033479</v>
      </c>
      <c r="F9425" s="51" t="e">
        <f>VLOOKUP(E9425,#REF!,8,FALSE)</f>
        <v>#REF!</v>
      </c>
      <c r="G9425" s="51" t="e">
        <f>VLOOKUP(E9425,#REF!,9,FALSE)</f>
        <v>#REF!</v>
      </c>
      <c r="H9425" s="52">
        <v>901937</v>
      </c>
      <c r="I9425" s="51" t="s">
        <v>4962</v>
      </c>
      <c r="J9425" s="53">
        <v>11.7</v>
      </c>
      <c r="K9425" s="53">
        <v>8.6000150000000009</v>
      </c>
      <c r="L9425" s="53">
        <v>17.184600567204303</v>
      </c>
      <c r="M9425" s="53">
        <v>0.97638268682795704</v>
      </c>
      <c r="N9425" s="53">
        <f t="shared" si="740"/>
        <v>726.428719</v>
      </c>
      <c r="O9425" s="53" t="e">
        <f>VLOOKUP(E9425,#REF!,29,FALSE)</f>
        <v>#REF!</v>
      </c>
      <c r="P9425" s="53" t="e">
        <f t="shared" si="741"/>
        <v>#REF!</v>
      </c>
      <c r="Q9425" s="53">
        <v>16.208217880376345</v>
      </c>
    </row>
    <row r="9426" spans="1:17">
      <c r="A9426" s="51" t="s">
        <v>5416</v>
      </c>
      <c r="B9426" s="51">
        <f t="shared" si="737"/>
        <v>12</v>
      </c>
      <c r="C9426" s="51">
        <f t="shared" si="738"/>
        <v>744</v>
      </c>
      <c r="D9426" s="51" t="s">
        <v>1120</v>
      </c>
      <c r="E9426" s="54" t="str">
        <f t="shared" si="739"/>
        <v>030585</v>
      </c>
      <c r="F9426" s="51" t="e">
        <f>VLOOKUP(E9426,#REF!,8,FALSE)</f>
        <v>#REF!</v>
      </c>
      <c r="G9426" s="51" t="e">
        <f>VLOOKUP(E9426,#REF!,9,FALSE)</f>
        <v>#REF!</v>
      </c>
      <c r="H9426" s="52">
        <v>904175</v>
      </c>
      <c r="I9426" s="51" t="s">
        <v>4963</v>
      </c>
      <c r="J9426" s="53">
        <v>15.2</v>
      </c>
      <c r="K9426" s="53">
        <v>13.100002999999999</v>
      </c>
      <c r="L9426" s="53">
        <v>16.991725977150537</v>
      </c>
      <c r="M9426" s="53">
        <v>16.798588987903226</v>
      </c>
      <c r="N9426" s="53">
        <f t="shared" si="740"/>
        <v>12498.150207000001</v>
      </c>
      <c r="O9426" s="53" t="e">
        <f>VLOOKUP(E9426,#REF!,29,FALSE)</f>
        <v>#REF!</v>
      </c>
      <c r="P9426" s="53" t="e">
        <f t="shared" si="741"/>
        <v>#REF!</v>
      </c>
      <c r="Q9426" s="53">
        <v>0.19313698924731143</v>
      </c>
    </row>
    <row r="9427" spans="1:17">
      <c r="A9427" s="51" t="s">
        <v>5416</v>
      </c>
      <c r="B9427" s="51">
        <f t="shared" si="737"/>
        <v>12</v>
      </c>
      <c r="C9427" s="51">
        <f t="shared" si="738"/>
        <v>744</v>
      </c>
      <c r="D9427" s="51" t="s">
        <v>1131</v>
      </c>
      <c r="E9427" s="54" t="str">
        <f t="shared" si="739"/>
        <v>030584</v>
      </c>
      <c r="F9427" s="51" t="e">
        <f>VLOOKUP(E9427,#REF!,8,FALSE)</f>
        <v>#REF!</v>
      </c>
      <c r="G9427" s="51" t="e">
        <f>VLOOKUP(E9427,#REF!,9,FALSE)</f>
        <v>#REF!</v>
      </c>
      <c r="H9427" s="52">
        <v>904176</v>
      </c>
      <c r="I9427" s="51" t="s">
        <v>4964</v>
      </c>
      <c r="J9427" s="53">
        <v>15.5</v>
      </c>
      <c r="K9427" s="53">
        <v>14.100001000000001</v>
      </c>
      <c r="L9427" s="53">
        <v>15.638522120967743</v>
      </c>
      <c r="M9427" s="53">
        <v>15.619535310483871</v>
      </c>
      <c r="N9427" s="53">
        <f t="shared" si="740"/>
        <v>11620.934271</v>
      </c>
      <c r="O9427" s="53" t="e">
        <f>VLOOKUP(E9427,#REF!,29,FALSE)</f>
        <v>#REF!</v>
      </c>
      <c r="P9427" s="53" t="e">
        <f t="shared" si="741"/>
        <v>#REF!</v>
      </c>
      <c r="Q9427" s="53">
        <v>1.8986810483870759E-2</v>
      </c>
    </row>
    <row r="9428" spans="1:17">
      <c r="A9428" s="51" t="s">
        <v>5416</v>
      </c>
      <c r="B9428" s="51">
        <f t="shared" si="737"/>
        <v>12</v>
      </c>
      <c r="C9428" s="51">
        <f t="shared" si="738"/>
        <v>744</v>
      </c>
      <c r="D9428" s="51" t="s">
        <v>1589</v>
      </c>
      <c r="E9428" s="54" t="str">
        <f t="shared" si="739"/>
        <v>030918</v>
      </c>
      <c r="F9428" s="51" t="e">
        <f>VLOOKUP(E9428,#REF!,8,FALSE)</f>
        <v>#REF!</v>
      </c>
      <c r="G9428" s="51" t="e">
        <f>VLOOKUP(E9428,#REF!,9,FALSE)</f>
        <v>#REF!</v>
      </c>
      <c r="H9428" s="52">
        <v>889896</v>
      </c>
      <c r="I9428" s="51" t="s">
        <v>4965</v>
      </c>
      <c r="J9428" s="53">
        <v>6</v>
      </c>
      <c r="K9428" s="53">
        <v>5.0999910000000002</v>
      </c>
      <c r="L9428" s="53">
        <v>7.2523337526881724</v>
      </c>
      <c r="M9428" s="53">
        <v>7.252333815860216</v>
      </c>
      <c r="N9428" s="53">
        <f t="shared" si="740"/>
        <v>5395.7363590000004</v>
      </c>
      <c r="O9428" s="53" t="e">
        <f>VLOOKUP(E9428,#REF!,29,FALSE)</f>
        <v>#REF!</v>
      </c>
      <c r="P9428" s="53" t="e">
        <f t="shared" si="741"/>
        <v>#REF!</v>
      </c>
      <c r="Q9428" s="53">
        <v>0</v>
      </c>
    </row>
    <row r="9429" spans="1:17">
      <c r="A9429" s="51" t="s">
        <v>5416</v>
      </c>
      <c r="B9429" s="51">
        <f t="shared" si="737"/>
        <v>12</v>
      </c>
      <c r="C9429" s="51">
        <f t="shared" si="738"/>
        <v>744</v>
      </c>
      <c r="D9429" s="51" t="s">
        <v>1970</v>
      </c>
      <c r="E9429" s="54" t="str">
        <f t="shared" si="739"/>
        <v>031750</v>
      </c>
      <c r="F9429" s="51" t="e">
        <f>VLOOKUP(E9429,#REF!,8,FALSE)</f>
        <v>#REF!</v>
      </c>
      <c r="G9429" s="51" t="e">
        <f>VLOOKUP(E9429,#REF!,9,FALSE)</f>
        <v>#REF!</v>
      </c>
      <c r="H9429" s="52">
        <v>901834</v>
      </c>
      <c r="I9429" s="51" t="s">
        <v>4966</v>
      </c>
      <c r="J9429" s="53">
        <v>12.8</v>
      </c>
      <c r="K9429" s="53">
        <v>10.499999000000001</v>
      </c>
      <c r="L9429" s="53">
        <v>13.954915279569892</v>
      </c>
      <c r="M9429" s="53">
        <v>7.6181673037634408</v>
      </c>
      <c r="N9429" s="53">
        <f t="shared" si="740"/>
        <v>5667.9164739999997</v>
      </c>
      <c r="O9429" s="53" t="e">
        <f>VLOOKUP(E9429,#REF!,29,FALSE)</f>
        <v>#REF!</v>
      </c>
      <c r="P9429" s="53" t="e">
        <f t="shared" si="741"/>
        <v>#REF!</v>
      </c>
      <c r="Q9429" s="53">
        <v>6.3367479758064524</v>
      </c>
    </row>
    <row r="9430" spans="1:17">
      <c r="A9430" s="51" t="s">
        <v>5416</v>
      </c>
      <c r="B9430" s="51">
        <f t="shared" si="737"/>
        <v>12</v>
      </c>
      <c r="C9430" s="51">
        <f t="shared" si="738"/>
        <v>744</v>
      </c>
      <c r="D9430" s="51" t="s">
        <v>1968</v>
      </c>
      <c r="E9430" s="54" t="str">
        <f t="shared" si="739"/>
        <v>031759</v>
      </c>
      <c r="F9430" s="51" t="e">
        <f>VLOOKUP(E9430,#REF!,8,FALSE)</f>
        <v>#REF!</v>
      </c>
      <c r="G9430" s="51" t="e">
        <f>VLOOKUP(E9430,#REF!,9,FALSE)</f>
        <v>#REF!</v>
      </c>
      <c r="H9430" s="52">
        <v>901918</v>
      </c>
      <c r="I9430" s="51" t="s">
        <v>4967</v>
      </c>
      <c r="J9430" s="53">
        <v>13.7</v>
      </c>
      <c r="K9430" s="53">
        <v>11.800011</v>
      </c>
      <c r="L9430" s="53">
        <v>16.476481963709677</v>
      </c>
      <c r="M9430" s="53">
        <v>6.5213316975806457</v>
      </c>
      <c r="N9430" s="53">
        <f t="shared" si="740"/>
        <v>4851.8707830000003</v>
      </c>
      <c r="O9430" s="53" t="e">
        <f>VLOOKUP(E9430,#REF!,29,FALSE)</f>
        <v>#REF!</v>
      </c>
      <c r="P9430" s="53" t="e">
        <f t="shared" si="741"/>
        <v>#REF!</v>
      </c>
      <c r="Q9430" s="53">
        <v>9.9551502661290332</v>
      </c>
    </row>
    <row r="9431" spans="1:17">
      <c r="A9431" s="51" t="s">
        <v>5416</v>
      </c>
      <c r="B9431" s="51">
        <f t="shared" si="737"/>
        <v>12</v>
      </c>
      <c r="C9431" s="51">
        <f t="shared" si="738"/>
        <v>744</v>
      </c>
      <c r="D9431" s="51" t="s">
        <v>1972</v>
      </c>
      <c r="E9431" s="54" t="str">
        <f t="shared" si="739"/>
        <v>031757</v>
      </c>
      <c r="F9431" s="51" t="e">
        <f>VLOOKUP(E9431,#REF!,8,FALSE)</f>
        <v>#REF!</v>
      </c>
      <c r="G9431" s="51" t="e">
        <f>VLOOKUP(E9431,#REF!,9,FALSE)</f>
        <v>#REF!</v>
      </c>
      <c r="H9431" s="52">
        <v>901919</v>
      </c>
      <c r="I9431" s="51" t="s">
        <v>4968</v>
      </c>
      <c r="J9431" s="53">
        <v>12</v>
      </c>
      <c r="K9431" s="53">
        <v>10.600016</v>
      </c>
      <c r="L9431" s="53">
        <v>15.106993243279568</v>
      </c>
      <c r="M9431" s="53">
        <v>0</v>
      </c>
      <c r="N9431" s="53">
        <f t="shared" si="740"/>
        <v>0</v>
      </c>
      <c r="O9431" s="53" t="e">
        <f>VLOOKUP(E9431,#REF!,29,FALSE)</f>
        <v>#REF!</v>
      </c>
      <c r="P9431" s="53" t="e">
        <f t="shared" si="741"/>
        <v>#REF!</v>
      </c>
      <c r="Q9431" s="53">
        <v>15.106993243279568</v>
      </c>
    </row>
    <row r="9432" spans="1:17">
      <c r="A9432" s="51" t="s">
        <v>5416</v>
      </c>
      <c r="B9432" s="51">
        <f t="shared" si="737"/>
        <v>12</v>
      </c>
      <c r="C9432" s="51">
        <f t="shared" si="738"/>
        <v>744</v>
      </c>
      <c r="D9432" s="51" t="s">
        <v>1960</v>
      </c>
      <c r="E9432" s="54" t="str">
        <f t="shared" si="739"/>
        <v>031765</v>
      </c>
      <c r="F9432" s="51" t="e">
        <f>VLOOKUP(E9432,#REF!,8,FALSE)</f>
        <v>#REF!</v>
      </c>
      <c r="G9432" s="51" t="e">
        <f>VLOOKUP(E9432,#REF!,9,FALSE)</f>
        <v>#REF!</v>
      </c>
      <c r="H9432" s="52">
        <v>903385</v>
      </c>
      <c r="I9432" s="51" t="s">
        <v>4969</v>
      </c>
      <c r="J9432" s="53">
        <v>11.8</v>
      </c>
      <c r="K9432" s="53">
        <v>10.499999000000001</v>
      </c>
      <c r="L9432" s="53">
        <v>14.761241360215054</v>
      </c>
      <c r="M9432" s="53">
        <v>0</v>
      </c>
      <c r="N9432" s="53">
        <f t="shared" si="740"/>
        <v>0</v>
      </c>
      <c r="O9432" s="53" t="e">
        <f>VLOOKUP(E9432,#REF!,29,FALSE)</f>
        <v>#REF!</v>
      </c>
      <c r="P9432" s="53" t="e">
        <f t="shared" si="741"/>
        <v>#REF!</v>
      </c>
      <c r="Q9432" s="53">
        <v>14.761241360215054</v>
      </c>
    </row>
    <row r="9433" spans="1:17">
      <c r="A9433" s="51" t="s">
        <v>5416</v>
      </c>
      <c r="B9433" s="51">
        <f t="shared" si="737"/>
        <v>12</v>
      </c>
      <c r="C9433" s="51">
        <f t="shared" si="738"/>
        <v>744</v>
      </c>
      <c r="D9433" s="51" t="s">
        <v>2761</v>
      </c>
      <c r="E9433" s="54" t="str">
        <f t="shared" si="739"/>
        <v>032012</v>
      </c>
      <c r="F9433" s="51" t="e">
        <f>VLOOKUP(E9433,#REF!,8,FALSE)</f>
        <v>#REF!</v>
      </c>
      <c r="G9433" s="51" t="e">
        <f>VLOOKUP(E9433,#REF!,9,FALSE)</f>
        <v>#REF!</v>
      </c>
      <c r="H9433" s="52">
        <v>906645</v>
      </c>
      <c r="I9433" s="51" t="s">
        <v>4970</v>
      </c>
      <c r="J9433" s="53">
        <v>13.2</v>
      </c>
      <c r="K9433" s="53">
        <v>12.799999</v>
      </c>
      <c r="L9433" s="53">
        <v>16.100681231182797</v>
      </c>
      <c r="M9433" s="53">
        <v>16.100681185483872</v>
      </c>
      <c r="N9433" s="53">
        <f t="shared" si="740"/>
        <v>11978.906802000001</v>
      </c>
      <c r="O9433" s="53" t="e">
        <f>VLOOKUP(E9433,#REF!,29,FALSE)</f>
        <v>#REF!</v>
      </c>
      <c r="P9433" s="53" t="e">
        <f t="shared" si="741"/>
        <v>#REF!</v>
      </c>
      <c r="Q9433" s="53">
        <v>4.5698925532633439E-8</v>
      </c>
    </row>
    <row r="9434" spans="1:17">
      <c r="A9434" s="51" t="s">
        <v>5416</v>
      </c>
      <c r="B9434" s="51">
        <f t="shared" si="737"/>
        <v>12</v>
      </c>
      <c r="C9434" s="51">
        <f t="shared" si="738"/>
        <v>744</v>
      </c>
      <c r="D9434" s="51" t="s">
        <v>1444</v>
      </c>
      <c r="E9434" s="54" t="str">
        <f t="shared" si="739"/>
        <v>030731</v>
      </c>
      <c r="F9434" s="51" t="e">
        <f>VLOOKUP(E9434,#REF!,8,FALSE)</f>
        <v>#REF!</v>
      </c>
      <c r="G9434" s="51" t="e">
        <f>VLOOKUP(E9434,#REF!,9,FALSE)</f>
        <v>#REF!</v>
      </c>
      <c r="H9434" s="52">
        <v>893462</v>
      </c>
      <c r="I9434" s="51" t="s">
        <v>4971</v>
      </c>
      <c r="J9434" s="53">
        <v>8.1999999999999993</v>
      </c>
      <c r="K9434" s="53">
        <v>8.1999999999999993</v>
      </c>
      <c r="L9434" s="53">
        <v>3.5748583709677422</v>
      </c>
      <c r="M9434" s="53">
        <v>3.5748583709677422</v>
      </c>
      <c r="N9434" s="53">
        <f t="shared" si="740"/>
        <v>2659.6946280000002</v>
      </c>
      <c r="O9434" s="53" t="e">
        <f>VLOOKUP(E9434,#REF!,29,FALSE)</f>
        <v>#REF!</v>
      </c>
      <c r="P9434" s="53" t="e">
        <f t="shared" si="741"/>
        <v>#REF!</v>
      </c>
      <c r="Q9434" s="53">
        <v>0</v>
      </c>
    </row>
    <row r="9435" spans="1:17">
      <c r="A9435" s="51" t="s">
        <v>5416</v>
      </c>
      <c r="B9435" s="51">
        <f t="shared" si="737"/>
        <v>12</v>
      </c>
      <c r="C9435" s="51">
        <f t="shared" si="738"/>
        <v>744</v>
      </c>
      <c r="D9435" s="51" t="s">
        <v>2208</v>
      </c>
      <c r="E9435" s="54" t="str">
        <f t="shared" si="739"/>
        <v>030979</v>
      </c>
      <c r="F9435" s="51" t="e">
        <f>VLOOKUP(E9435,#REF!,8,FALSE)</f>
        <v>#REF!</v>
      </c>
      <c r="G9435" s="51" t="e">
        <f>VLOOKUP(E9435,#REF!,9,FALSE)</f>
        <v>#REF!</v>
      </c>
      <c r="H9435" s="52">
        <v>893022</v>
      </c>
      <c r="I9435" s="51" t="s">
        <v>2209</v>
      </c>
      <c r="J9435" s="53">
        <v>14.9</v>
      </c>
      <c r="K9435" s="53">
        <v>7.4000149999999998</v>
      </c>
      <c r="L9435" s="53">
        <v>1.0638512513440859</v>
      </c>
      <c r="M9435" s="53">
        <v>0.26016598521505374</v>
      </c>
      <c r="N9435" s="53">
        <f t="shared" si="740"/>
        <v>193.56349299999999</v>
      </c>
      <c r="O9435" s="53" t="e">
        <f>VLOOKUP(E9435,#REF!,29,FALSE)</f>
        <v>#REF!</v>
      </c>
      <c r="P9435" s="53" t="e">
        <f t="shared" si="741"/>
        <v>#REF!</v>
      </c>
      <c r="Q9435" s="53">
        <v>0.80368526612903224</v>
      </c>
    </row>
    <row r="9436" spans="1:17">
      <c r="A9436" s="51" t="s">
        <v>5416</v>
      </c>
      <c r="B9436" s="51">
        <f t="shared" si="737"/>
        <v>12</v>
      </c>
      <c r="C9436" s="51">
        <f t="shared" si="738"/>
        <v>744</v>
      </c>
      <c r="D9436" s="51" t="s">
        <v>1409</v>
      </c>
      <c r="E9436" s="54" t="str">
        <f t="shared" si="739"/>
        <v>030803</v>
      </c>
      <c r="F9436" s="51" t="e">
        <f>VLOOKUP(E9436,#REF!,8,FALSE)</f>
        <v>#REF!</v>
      </c>
      <c r="G9436" s="51" t="e">
        <f>VLOOKUP(E9436,#REF!,9,FALSE)</f>
        <v>#REF!</v>
      </c>
      <c r="H9436" s="52">
        <v>892118</v>
      </c>
      <c r="I9436" s="51" t="s">
        <v>1410</v>
      </c>
      <c r="J9436" s="53">
        <v>5.8</v>
      </c>
      <c r="K9436" s="53">
        <v>4.8999930000000003</v>
      </c>
      <c r="L9436" s="53">
        <v>3.4364561357526879</v>
      </c>
      <c r="M9436" s="53">
        <v>3.0363358750000002</v>
      </c>
      <c r="N9436" s="53">
        <f t="shared" si="740"/>
        <v>2259.033891</v>
      </c>
      <c r="O9436" s="53" t="e">
        <f>VLOOKUP(E9436,#REF!,29,FALSE)</f>
        <v>#REF!</v>
      </c>
      <c r="P9436" s="53" t="e">
        <f t="shared" si="741"/>
        <v>#REF!</v>
      </c>
      <c r="Q9436" s="53">
        <v>0.40012026075268792</v>
      </c>
    </row>
    <row r="9437" spans="1:17">
      <c r="A9437" s="51" t="s">
        <v>5416</v>
      </c>
      <c r="B9437" s="51">
        <f t="shared" si="737"/>
        <v>12</v>
      </c>
      <c r="C9437" s="51">
        <f t="shared" si="738"/>
        <v>744</v>
      </c>
      <c r="D9437" s="51" t="s">
        <v>465</v>
      </c>
      <c r="E9437" s="54" t="str">
        <f t="shared" si="739"/>
        <v>000912</v>
      </c>
      <c r="F9437" s="51" t="e">
        <f>VLOOKUP(E9437,#REF!,8,FALSE)</f>
        <v>#REF!</v>
      </c>
      <c r="G9437" s="51" t="e">
        <f>VLOOKUP(E9437,#REF!,9,FALSE)</f>
        <v>#REF!</v>
      </c>
      <c r="H9437" s="52">
        <v>553</v>
      </c>
      <c r="I9437" s="51" t="s">
        <v>466</v>
      </c>
      <c r="J9437" s="53">
        <v>13.1</v>
      </c>
      <c r="K9437" s="53">
        <v>7.0000220000000004</v>
      </c>
      <c r="L9437" s="53">
        <v>1.8118279569892473E-5</v>
      </c>
      <c r="M9437" s="53">
        <v>9.4220430107526884E-6</v>
      </c>
      <c r="N9437" s="53">
        <f t="shared" si="740"/>
        <v>7.0100000000000006E-3</v>
      </c>
      <c r="O9437" s="53" t="e">
        <f>VLOOKUP(E9437,#REF!,29,FALSE)</f>
        <v>#REF!</v>
      </c>
      <c r="P9437" s="53" t="e">
        <f t="shared" si="741"/>
        <v>#REF!</v>
      </c>
      <c r="Q9437" s="53">
        <v>8.6962365591397859E-6</v>
      </c>
    </row>
    <row r="9438" spans="1:17">
      <c r="A9438" s="51" t="s">
        <v>5416</v>
      </c>
      <c r="B9438" s="51">
        <f t="shared" si="737"/>
        <v>12</v>
      </c>
      <c r="C9438" s="51">
        <f t="shared" si="738"/>
        <v>744</v>
      </c>
      <c r="D9438" s="51" t="s">
        <v>2783</v>
      </c>
      <c r="E9438" s="54" t="str">
        <f t="shared" si="739"/>
        <v>032010</v>
      </c>
      <c r="F9438" s="51" t="e">
        <f>VLOOKUP(E9438,#REF!,8,FALSE)</f>
        <v>#REF!</v>
      </c>
      <c r="G9438" s="51" t="e">
        <f>VLOOKUP(E9438,#REF!,9,FALSE)</f>
        <v>#REF!</v>
      </c>
      <c r="H9438" s="52">
        <v>906175</v>
      </c>
      <c r="I9438" s="51" t="s">
        <v>4972</v>
      </c>
      <c r="J9438" s="53">
        <v>14</v>
      </c>
      <c r="K9438" s="53">
        <v>13.60003</v>
      </c>
      <c r="L9438" s="53">
        <v>14.907424131720429</v>
      </c>
      <c r="M9438" s="53">
        <v>14.907424172043012</v>
      </c>
      <c r="N9438" s="53">
        <f t="shared" si="740"/>
        <v>11091.123584000001</v>
      </c>
      <c r="O9438" s="53" t="e">
        <f>VLOOKUP(E9438,#REF!,29,FALSE)</f>
        <v>#REF!</v>
      </c>
      <c r="P9438" s="53" t="e">
        <f t="shared" si="741"/>
        <v>#REF!</v>
      </c>
      <c r="Q9438" s="53">
        <v>0</v>
      </c>
    </row>
    <row r="9439" spans="1:17">
      <c r="A9439" s="51" t="s">
        <v>5416</v>
      </c>
      <c r="B9439" s="51">
        <f t="shared" si="737"/>
        <v>12</v>
      </c>
      <c r="C9439" s="51">
        <f t="shared" si="738"/>
        <v>744</v>
      </c>
      <c r="D9439" s="51" t="s">
        <v>1273</v>
      </c>
      <c r="E9439" s="54" t="str">
        <f t="shared" si="739"/>
        <v>030503</v>
      </c>
      <c r="F9439" s="51" t="e">
        <f>VLOOKUP(E9439,#REF!,8,FALSE)</f>
        <v>#REF!</v>
      </c>
      <c r="G9439" s="51" t="e">
        <f>VLOOKUP(E9439,#REF!,9,FALSE)</f>
        <v>#REF!</v>
      </c>
      <c r="H9439" s="52">
        <v>890749</v>
      </c>
      <c r="I9439" s="51" t="s">
        <v>4973</v>
      </c>
      <c r="J9439" s="53">
        <v>15.5</v>
      </c>
      <c r="K9439" s="53">
        <v>14.5</v>
      </c>
      <c r="L9439" s="53">
        <v>9.1247628427419354</v>
      </c>
      <c r="M9439" s="53">
        <v>9.1247628427419354</v>
      </c>
      <c r="N9439" s="53">
        <f t="shared" si="740"/>
        <v>6788.8235549999999</v>
      </c>
      <c r="O9439" s="53" t="e">
        <f>VLOOKUP(E9439,#REF!,29,FALSE)</f>
        <v>#REF!</v>
      </c>
      <c r="P9439" s="53" t="e">
        <f t="shared" si="741"/>
        <v>#REF!</v>
      </c>
      <c r="Q9439" s="53">
        <v>0</v>
      </c>
    </row>
    <row r="9440" spans="1:17">
      <c r="A9440" s="51" t="s">
        <v>5416</v>
      </c>
      <c r="B9440" s="51">
        <f t="shared" si="737"/>
        <v>12</v>
      </c>
      <c r="C9440" s="51">
        <f t="shared" si="738"/>
        <v>744</v>
      </c>
      <c r="D9440" s="51" t="s">
        <v>1267</v>
      </c>
      <c r="E9440" s="54" t="str">
        <f t="shared" si="739"/>
        <v>030499</v>
      </c>
      <c r="F9440" s="51" t="e">
        <f>VLOOKUP(E9440,#REF!,8,FALSE)</f>
        <v>#REF!</v>
      </c>
      <c r="G9440" s="51" t="e">
        <f>VLOOKUP(E9440,#REF!,9,FALSE)</f>
        <v>#REF!</v>
      </c>
      <c r="H9440" s="52">
        <v>890761</v>
      </c>
      <c r="I9440" s="51" t="s">
        <v>4974</v>
      </c>
      <c r="J9440" s="53">
        <v>15.2</v>
      </c>
      <c r="K9440" s="53">
        <v>15.2</v>
      </c>
      <c r="L9440" s="53">
        <v>13.228911067204301</v>
      </c>
      <c r="M9440" s="53">
        <v>13.228911067204301</v>
      </c>
      <c r="N9440" s="53">
        <f t="shared" si="740"/>
        <v>9842.3098339999997</v>
      </c>
      <c r="O9440" s="53" t="e">
        <f>VLOOKUP(E9440,#REF!,29,FALSE)</f>
        <v>#REF!</v>
      </c>
      <c r="P9440" s="53" t="e">
        <f t="shared" si="741"/>
        <v>#REF!</v>
      </c>
      <c r="Q9440" s="53">
        <v>0</v>
      </c>
    </row>
    <row r="9441" spans="1:17">
      <c r="A9441" s="51" t="s">
        <v>5416</v>
      </c>
      <c r="B9441" s="51">
        <f t="shared" si="737"/>
        <v>12</v>
      </c>
      <c r="C9441" s="51">
        <f t="shared" si="738"/>
        <v>744</v>
      </c>
      <c r="D9441" s="51" t="s">
        <v>1270</v>
      </c>
      <c r="E9441" s="54" t="str">
        <f t="shared" si="739"/>
        <v>030504</v>
      </c>
      <c r="F9441" s="51" t="e">
        <f>VLOOKUP(E9441,#REF!,8,FALSE)</f>
        <v>#REF!</v>
      </c>
      <c r="G9441" s="51" t="e">
        <f>VLOOKUP(E9441,#REF!,9,FALSE)</f>
        <v>#REF!</v>
      </c>
      <c r="H9441" s="52">
        <v>890760</v>
      </c>
      <c r="I9441" s="51" t="s">
        <v>4975</v>
      </c>
      <c r="J9441" s="53">
        <v>16.100000000000001</v>
      </c>
      <c r="K9441" s="53">
        <v>15</v>
      </c>
      <c r="L9441" s="53">
        <v>10.388551068548386</v>
      </c>
      <c r="M9441" s="53">
        <v>10.388551068548386</v>
      </c>
      <c r="N9441" s="53">
        <f t="shared" si="740"/>
        <v>7729.0819949999996</v>
      </c>
      <c r="O9441" s="53" t="e">
        <f>VLOOKUP(E9441,#REF!,29,FALSE)</f>
        <v>#REF!</v>
      </c>
      <c r="P9441" s="53" t="e">
        <f t="shared" si="741"/>
        <v>#REF!</v>
      </c>
      <c r="Q9441" s="53">
        <v>0</v>
      </c>
    </row>
    <row r="9442" spans="1:17">
      <c r="A9442" s="51" t="s">
        <v>5416</v>
      </c>
      <c r="B9442" s="51">
        <f t="shared" si="737"/>
        <v>12</v>
      </c>
      <c r="C9442" s="51">
        <f t="shared" si="738"/>
        <v>744</v>
      </c>
      <c r="D9442" s="51" t="s">
        <v>1178</v>
      </c>
      <c r="E9442" s="54" t="str">
        <f t="shared" si="739"/>
        <v>030509</v>
      </c>
      <c r="F9442" s="51" t="e">
        <f>VLOOKUP(E9442,#REF!,8,FALSE)</f>
        <v>#REF!</v>
      </c>
      <c r="G9442" s="51" t="e">
        <f>VLOOKUP(E9442,#REF!,9,FALSE)</f>
        <v>#REF!</v>
      </c>
      <c r="H9442" s="52">
        <v>891945</v>
      </c>
      <c r="I9442" s="51" t="s">
        <v>1179</v>
      </c>
      <c r="J9442" s="53">
        <v>12.4</v>
      </c>
      <c r="K9442" s="53">
        <v>13.700003000000001</v>
      </c>
      <c r="L9442" s="53">
        <v>11.519658672043009</v>
      </c>
      <c r="M9442" s="53">
        <v>11.519658610215055</v>
      </c>
      <c r="N9442" s="53">
        <f t="shared" si="740"/>
        <v>8570.6260060000004</v>
      </c>
      <c r="O9442" s="53" t="e">
        <f>VLOOKUP(E9442,#REF!,29,FALSE)</f>
        <v>#REF!</v>
      </c>
      <c r="P9442" s="53" t="e">
        <f t="shared" si="741"/>
        <v>#REF!</v>
      </c>
      <c r="Q9442" s="53">
        <v>6.1827955916317395E-8</v>
      </c>
    </row>
    <row r="9443" spans="1:17">
      <c r="A9443" s="51" t="s">
        <v>5416</v>
      </c>
      <c r="B9443" s="51">
        <f t="shared" si="737"/>
        <v>12</v>
      </c>
      <c r="C9443" s="51">
        <f t="shared" si="738"/>
        <v>744</v>
      </c>
      <c r="D9443" s="51" t="s">
        <v>948</v>
      </c>
      <c r="E9443" s="54" t="str">
        <f t="shared" si="739"/>
        <v>030351</v>
      </c>
      <c r="F9443" s="51" t="e">
        <f>VLOOKUP(E9443,#REF!,8,FALSE)</f>
        <v>#REF!</v>
      </c>
      <c r="G9443" s="51" t="e">
        <f>VLOOKUP(E9443,#REF!,9,FALSE)</f>
        <v>#REF!</v>
      </c>
      <c r="H9443" s="52">
        <v>20045</v>
      </c>
      <c r="I9443" s="51" t="s">
        <v>947</v>
      </c>
      <c r="J9443" s="53">
        <v>3.16</v>
      </c>
      <c r="K9443" s="53">
        <v>3</v>
      </c>
      <c r="L9443" s="53">
        <v>1.8084142217741934</v>
      </c>
      <c r="M9443" s="53">
        <v>1.8084142217741934</v>
      </c>
      <c r="N9443" s="53">
        <f t="shared" si="740"/>
        <v>1345.4601809999999</v>
      </c>
      <c r="O9443" s="53" t="e">
        <f>VLOOKUP(E9443,#REF!,29,FALSE)</f>
        <v>#REF!</v>
      </c>
      <c r="P9443" s="53" t="e">
        <f t="shared" si="741"/>
        <v>#REF!</v>
      </c>
      <c r="Q9443" s="53">
        <v>0</v>
      </c>
    </row>
    <row r="9444" spans="1:17">
      <c r="A9444" s="51" t="s">
        <v>5416</v>
      </c>
      <c r="B9444" s="51">
        <f t="shared" si="737"/>
        <v>12</v>
      </c>
      <c r="C9444" s="51">
        <f t="shared" si="738"/>
        <v>744</v>
      </c>
      <c r="D9444" s="51" t="s">
        <v>953</v>
      </c>
      <c r="E9444" s="54" t="str">
        <f t="shared" si="739"/>
        <v>030352</v>
      </c>
      <c r="F9444" s="51" t="e">
        <f>VLOOKUP(E9444,#REF!,8,FALSE)</f>
        <v>#REF!</v>
      </c>
      <c r="G9444" s="51" t="e">
        <f>VLOOKUP(E9444,#REF!,9,FALSE)</f>
        <v>#REF!</v>
      </c>
      <c r="H9444" s="52">
        <v>20014</v>
      </c>
      <c r="I9444" s="51" t="s">
        <v>4976</v>
      </c>
      <c r="J9444" s="53">
        <v>9.3699999999999992</v>
      </c>
      <c r="K9444" s="53">
        <v>9</v>
      </c>
      <c r="L9444" s="53">
        <v>9.8192293400537647</v>
      </c>
      <c r="M9444" s="53">
        <v>9.8192293400537647</v>
      </c>
      <c r="N9444" s="53">
        <f t="shared" si="740"/>
        <v>7305.5066290000013</v>
      </c>
      <c r="O9444" s="53" t="e">
        <f>VLOOKUP(E9444,#REF!,29,FALSE)</f>
        <v>#REF!</v>
      </c>
      <c r="P9444" s="53" t="e">
        <f t="shared" si="741"/>
        <v>#REF!</v>
      </c>
      <c r="Q9444" s="53">
        <v>0</v>
      </c>
    </row>
    <row r="9445" spans="1:17">
      <c r="A9445" s="51" t="s">
        <v>5416</v>
      </c>
      <c r="B9445" s="51">
        <f t="shared" si="737"/>
        <v>12</v>
      </c>
      <c r="C9445" s="51">
        <f t="shared" si="738"/>
        <v>744</v>
      </c>
      <c r="D9445" s="51" t="s">
        <v>1021</v>
      </c>
      <c r="E9445" s="54" t="str">
        <f t="shared" si="739"/>
        <v>030331</v>
      </c>
      <c r="F9445" s="51" t="e">
        <f>VLOOKUP(E9445,#REF!,8,FALSE)</f>
        <v>#REF!</v>
      </c>
      <c r="G9445" s="51" t="e">
        <f>VLOOKUP(E9445,#REF!,9,FALSE)</f>
        <v>#REF!</v>
      </c>
      <c r="H9445" s="52">
        <v>20015</v>
      </c>
      <c r="I9445" s="51" t="s">
        <v>4977</v>
      </c>
      <c r="J9445" s="53">
        <v>9.5399999999999991</v>
      </c>
      <c r="K9445" s="53">
        <v>9</v>
      </c>
      <c r="L9445" s="53">
        <v>8.7518451075268828</v>
      </c>
      <c r="M9445" s="53">
        <v>8.7518451075268828</v>
      </c>
      <c r="N9445" s="53">
        <f t="shared" si="740"/>
        <v>6511.3727600000011</v>
      </c>
      <c r="O9445" s="53" t="e">
        <f>VLOOKUP(E9445,#REF!,29,FALSE)</f>
        <v>#REF!</v>
      </c>
      <c r="P9445" s="53" t="e">
        <f t="shared" si="741"/>
        <v>#REF!</v>
      </c>
      <c r="Q9445" s="53">
        <v>0</v>
      </c>
    </row>
    <row r="9446" spans="1:17">
      <c r="A9446" s="51" t="s">
        <v>5416</v>
      </c>
      <c r="B9446" s="51">
        <f t="shared" si="737"/>
        <v>12</v>
      </c>
      <c r="C9446" s="51">
        <f t="shared" si="738"/>
        <v>744</v>
      </c>
      <c r="D9446" s="51" t="s">
        <v>1018</v>
      </c>
      <c r="E9446" s="54" t="str">
        <f t="shared" si="739"/>
        <v>030332</v>
      </c>
      <c r="F9446" s="51" t="e">
        <f>VLOOKUP(E9446,#REF!,8,FALSE)</f>
        <v>#REF!</v>
      </c>
      <c r="G9446" s="51" t="e">
        <f>VLOOKUP(E9446,#REF!,9,FALSE)</f>
        <v>#REF!</v>
      </c>
      <c r="H9446" s="52">
        <v>20016</v>
      </c>
      <c r="I9446" s="51" t="s">
        <v>4978</v>
      </c>
      <c r="J9446" s="53">
        <v>8.31</v>
      </c>
      <c r="K9446" s="53">
        <v>8</v>
      </c>
      <c r="L9446" s="53">
        <v>8.4063784516129036</v>
      </c>
      <c r="M9446" s="53">
        <v>8.4063784516129036</v>
      </c>
      <c r="N9446" s="53">
        <f t="shared" si="740"/>
        <v>6254.3455680000006</v>
      </c>
      <c r="O9446" s="53" t="e">
        <f>VLOOKUP(E9446,#REF!,29,FALSE)</f>
        <v>#REF!</v>
      </c>
      <c r="P9446" s="53" t="e">
        <f t="shared" si="741"/>
        <v>#REF!</v>
      </c>
      <c r="Q9446" s="53">
        <v>0</v>
      </c>
    </row>
    <row r="9447" spans="1:17">
      <c r="A9447" s="51" t="s">
        <v>5416</v>
      </c>
      <c r="B9447" s="51">
        <f t="shared" si="737"/>
        <v>12</v>
      </c>
      <c r="C9447" s="51">
        <f t="shared" si="738"/>
        <v>744</v>
      </c>
      <c r="D9447" s="51" t="s">
        <v>1015</v>
      </c>
      <c r="E9447" s="54" t="str">
        <f t="shared" si="739"/>
        <v>030329</v>
      </c>
      <c r="F9447" s="51" t="e">
        <f>VLOOKUP(E9447,#REF!,8,FALSE)</f>
        <v>#REF!</v>
      </c>
      <c r="G9447" s="51" t="e">
        <f>VLOOKUP(E9447,#REF!,9,FALSE)</f>
        <v>#REF!</v>
      </c>
      <c r="H9447" s="52">
        <v>20017</v>
      </c>
      <c r="I9447" s="51" t="s">
        <v>4979</v>
      </c>
      <c r="J9447" s="53">
        <v>8.5500000000000007</v>
      </c>
      <c r="K9447" s="53">
        <v>8</v>
      </c>
      <c r="L9447" s="53">
        <v>8.9212810134408596</v>
      </c>
      <c r="M9447" s="53">
        <v>8.9212810134408596</v>
      </c>
      <c r="N9447" s="53">
        <f t="shared" si="740"/>
        <v>6637.4330739999996</v>
      </c>
      <c r="O9447" s="53" t="e">
        <f>VLOOKUP(E9447,#REF!,29,FALSE)</f>
        <v>#REF!</v>
      </c>
      <c r="P9447" s="53" t="e">
        <f t="shared" si="741"/>
        <v>#REF!</v>
      </c>
      <c r="Q9447" s="53">
        <v>0</v>
      </c>
    </row>
    <row r="9448" spans="1:17">
      <c r="A9448" s="51" t="s">
        <v>5416</v>
      </c>
      <c r="B9448" s="51">
        <f t="shared" si="737"/>
        <v>12</v>
      </c>
      <c r="C9448" s="51">
        <f t="shared" si="738"/>
        <v>744</v>
      </c>
      <c r="D9448" s="51" t="s">
        <v>1012</v>
      </c>
      <c r="E9448" s="54" t="str">
        <f t="shared" si="739"/>
        <v>030309</v>
      </c>
      <c r="F9448" s="51" t="e">
        <f>VLOOKUP(E9448,#REF!,8,FALSE)</f>
        <v>#REF!</v>
      </c>
      <c r="G9448" s="51" t="e">
        <f>VLOOKUP(E9448,#REF!,9,FALSE)</f>
        <v>#REF!</v>
      </c>
      <c r="H9448" s="52">
        <v>20018</v>
      </c>
      <c r="I9448" s="51" t="s">
        <v>4980</v>
      </c>
      <c r="J9448" s="53">
        <v>9.09</v>
      </c>
      <c r="K9448" s="53">
        <v>9</v>
      </c>
      <c r="L9448" s="53">
        <v>10.319207595430107</v>
      </c>
      <c r="M9448" s="53">
        <v>10.319207595430107</v>
      </c>
      <c r="N9448" s="53">
        <f t="shared" si="740"/>
        <v>7677.4904509999997</v>
      </c>
      <c r="O9448" s="53" t="e">
        <f>VLOOKUP(E9448,#REF!,29,FALSE)</f>
        <v>#REF!</v>
      </c>
      <c r="P9448" s="53" t="e">
        <f t="shared" si="741"/>
        <v>#REF!</v>
      </c>
      <c r="Q9448" s="53">
        <v>0</v>
      </c>
    </row>
    <row r="9449" spans="1:17">
      <c r="A9449" s="51" t="s">
        <v>5416</v>
      </c>
      <c r="B9449" s="51">
        <f t="shared" si="737"/>
        <v>12</v>
      </c>
      <c r="C9449" s="51">
        <f t="shared" si="738"/>
        <v>744</v>
      </c>
      <c r="D9449" s="51" t="s">
        <v>1181</v>
      </c>
      <c r="E9449" s="54" t="str">
        <f t="shared" si="739"/>
        <v>030502</v>
      </c>
      <c r="F9449" s="51" t="e">
        <f>VLOOKUP(E9449,#REF!,8,FALSE)</f>
        <v>#REF!</v>
      </c>
      <c r="G9449" s="51" t="e">
        <f>VLOOKUP(E9449,#REF!,9,FALSE)</f>
        <v>#REF!</v>
      </c>
      <c r="H9449" s="52">
        <v>890277</v>
      </c>
      <c r="I9449" s="51" t="s">
        <v>1182</v>
      </c>
      <c r="J9449" s="53">
        <v>8.8000000000000007</v>
      </c>
      <c r="K9449" s="53">
        <v>9.0999870000000005</v>
      </c>
      <c r="L9449" s="53">
        <v>8.417421970430107</v>
      </c>
      <c r="M9449" s="53">
        <v>8.4174220080645163</v>
      </c>
      <c r="N9449" s="53">
        <f t="shared" si="740"/>
        <v>6262.5619740000002</v>
      </c>
      <c r="O9449" s="53" t="e">
        <f>VLOOKUP(E9449,#REF!,29,FALSE)</f>
        <v>#REF!</v>
      </c>
      <c r="P9449" s="53" t="e">
        <f t="shared" si="741"/>
        <v>#REF!</v>
      </c>
      <c r="Q9449" s="53">
        <v>0</v>
      </c>
    </row>
    <row r="9450" spans="1:17">
      <c r="A9450" s="51" t="s">
        <v>5416</v>
      </c>
      <c r="B9450" s="51">
        <f t="shared" si="737"/>
        <v>12</v>
      </c>
      <c r="C9450" s="51">
        <f t="shared" si="738"/>
        <v>744</v>
      </c>
      <c r="D9450" s="51" t="s">
        <v>1009</v>
      </c>
      <c r="E9450" s="54" t="str">
        <f t="shared" si="739"/>
        <v>030343</v>
      </c>
      <c r="F9450" s="51" t="e">
        <f>VLOOKUP(E9450,#REF!,8,FALSE)</f>
        <v>#REF!</v>
      </c>
      <c r="G9450" s="51" t="e">
        <f>VLOOKUP(E9450,#REF!,9,FALSE)</f>
        <v>#REF!</v>
      </c>
      <c r="H9450" s="52">
        <v>8855</v>
      </c>
      <c r="I9450" s="51" t="s">
        <v>4981</v>
      </c>
      <c r="J9450" s="53">
        <v>3.29</v>
      </c>
      <c r="K9450" s="53">
        <v>3</v>
      </c>
      <c r="L9450" s="53">
        <v>3.372047360215054</v>
      </c>
      <c r="M9450" s="53">
        <v>3.372047360215054</v>
      </c>
      <c r="N9450" s="53">
        <f t="shared" si="740"/>
        <v>2508.8032360000002</v>
      </c>
      <c r="O9450" s="53" t="e">
        <f>VLOOKUP(E9450,#REF!,29,FALSE)</f>
        <v>#REF!</v>
      </c>
      <c r="P9450" s="53" t="e">
        <f t="shared" si="741"/>
        <v>#REF!</v>
      </c>
      <c r="Q9450" s="53">
        <v>0</v>
      </c>
    </row>
    <row r="9451" spans="1:17">
      <c r="A9451" s="51" t="s">
        <v>5416</v>
      </c>
      <c r="B9451" s="51">
        <f t="shared" si="737"/>
        <v>12</v>
      </c>
      <c r="C9451" s="51">
        <f t="shared" si="738"/>
        <v>744</v>
      </c>
      <c r="D9451" s="51" t="s">
        <v>1275</v>
      </c>
      <c r="E9451" s="54" t="str">
        <f t="shared" si="739"/>
        <v>030478</v>
      </c>
      <c r="F9451" s="51" t="e">
        <f>VLOOKUP(E9451,#REF!,8,FALSE)</f>
        <v>#REF!</v>
      </c>
      <c r="G9451" s="51" t="e">
        <f>VLOOKUP(E9451,#REF!,9,FALSE)</f>
        <v>#REF!</v>
      </c>
      <c r="H9451" s="52">
        <v>888228</v>
      </c>
      <c r="I9451" s="51" t="s">
        <v>4982</v>
      </c>
      <c r="J9451" s="53">
        <v>8</v>
      </c>
      <c r="K9451" s="53">
        <v>7.9</v>
      </c>
      <c r="L9451" s="53">
        <v>7.5775231223118285</v>
      </c>
      <c r="M9451" s="53">
        <v>7.5775231223118285</v>
      </c>
      <c r="N9451" s="53">
        <f t="shared" si="740"/>
        <v>5637.6772030000002</v>
      </c>
      <c r="O9451" s="53" t="e">
        <f>VLOOKUP(E9451,#REF!,29,FALSE)</f>
        <v>#REF!</v>
      </c>
      <c r="P9451" s="53" t="e">
        <f t="shared" si="741"/>
        <v>#REF!</v>
      </c>
      <c r="Q9451" s="53">
        <v>0</v>
      </c>
    </row>
    <row r="9452" spans="1:17">
      <c r="A9452" s="51" t="s">
        <v>5416</v>
      </c>
      <c r="B9452" s="51">
        <f t="shared" si="737"/>
        <v>12</v>
      </c>
      <c r="C9452" s="51">
        <f t="shared" si="738"/>
        <v>744</v>
      </c>
      <c r="D9452" s="51" t="s">
        <v>1007</v>
      </c>
      <c r="E9452" s="54" t="str">
        <f t="shared" si="739"/>
        <v>030334</v>
      </c>
      <c r="F9452" s="51" t="e">
        <f>VLOOKUP(E9452,#REF!,8,FALSE)</f>
        <v>#REF!</v>
      </c>
      <c r="G9452" s="51" t="e">
        <f>VLOOKUP(E9452,#REF!,9,FALSE)</f>
        <v>#REF!</v>
      </c>
      <c r="H9452" s="52">
        <v>8856</v>
      </c>
      <c r="I9452" s="51" t="s">
        <v>4983</v>
      </c>
      <c r="J9452" s="53">
        <v>5.55</v>
      </c>
      <c r="K9452" s="53">
        <v>5</v>
      </c>
      <c r="L9452" s="53">
        <v>4.819578586021505</v>
      </c>
      <c r="M9452" s="53">
        <v>4.819578586021505</v>
      </c>
      <c r="N9452" s="53">
        <f t="shared" si="740"/>
        <v>3585.7664679999998</v>
      </c>
      <c r="O9452" s="53" t="e">
        <f>VLOOKUP(E9452,#REF!,29,FALSE)</f>
        <v>#REF!</v>
      </c>
      <c r="P9452" s="53" t="e">
        <f t="shared" si="741"/>
        <v>#REF!</v>
      </c>
      <c r="Q9452" s="53">
        <v>0</v>
      </c>
    </row>
    <row r="9453" spans="1:17">
      <c r="A9453" s="51" t="s">
        <v>5416</v>
      </c>
      <c r="B9453" s="51">
        <f t="shared" si="737"/>
        <v>12</v>
      </c>
      <c r="C9453" s="51">
        <f t="shared" si="738"/>
        <v>744</v>
      </c>
      <c r="D9453" s="51" t="s">
        <v>405</v>
      </c>
      <c r="E9453" s="54" t="str">
        <f t="shared" si="739"/>
        <v>028058</v>
      </c>
      <c r="F9453" s="51" t="e">
        <f>VLOOKUP(E9453,#REF!,8,FALSE)</f>
        <v>#REF!</v>
      </c>
      <c r="G9453" s="51" t="e">
        <f>VLOOKUP(E9453,#REF!,9,FALSE)</f>
        <v>#REF!</v>
      </c>
      <c r="H9453" s="52">
        <v>8497</v>
      </c>
      <c r="I9453" s="51" t="s">
        <v>406</v>
      </c>
      <c r="J9453" s="53">
        <v>35.6</v>
      </c>
      <c r="K9453" s="53">
        <v>23.799980999999999</v>
      </c>
      <c r="L9453" s="53">
        <v>13.580173245967742</v>
      </c>
      <c r="M9453" s="53">
        <v>11.03109697983871</v>
      </c>
      <c r="N9453" s="53">
        <f t="shared" si="740"/>
        <v>8207.1361529999995</v>
      </c>
      <c r="O9453" s="53" t="e">
        <f>VLOOKUP(E9453,#REF!,29,FALSE)</f>
        <v>#REF!</v>
      </c>
      <c r="P9453" s="53" t="e">
        <f t="shared" si="741"/>
        <v>#REF!</v>
      </c>
      <c r="Q9453" s="53">
        <v>2.5490762661290334</v>
      </c>
    </row>
    <row r="9454" spans="1:17">
      <c r="A9454" s="51" t="s">
        <v>5416</v>
      </c>
      <c r="B9454" s="51">
        <f t="shared" si="737"/>
        <v>12</v>
      </c>
      <c r="C9454" s="51">
        <f t="shared" si="738"/>
        <v>744</v>
      </c>
      <c r="D9454" s="51" t="s">
        <v>1945</v>
      </c>
      <c r="E9454" s="54" t="str">
        <f t="shared" si="739"/>
        <v>031477</v>
      </c>
      <c r="F9454" s="51" t="e">
        <f>VLOOKUP(E9454,#REF!,8,FALSE)</f>
        <v>#REF!</v>
      </c>
      <c r="G9454" s="51" t="e">
        <f>VLOOKUP(E9454,#REF!,9,FALSE)</f>
        <v>#REF!</v>
      </c>
      <c r="H9454" s="52">
        <v>896788</v>
      </c>
      <c r="I9454" s="51" t="s">
        <v>4984</v>
      </c>
      <c r="J9454" s="53">
        <v>3.5</v>
      </c>
      <c r="K9454" s="53">
        <v>2.1000269999999999</v>
      </c>
      <c r="L9454" s="53">
        <v>3.5377786612903228</v>
      </c>
      <c r="M9454" s="53">
        <v>2.2200308454301076</v>
      </c>
      <c r="N9454" s="53">
        <f t="shared" si="740"/>
        <v>1651.702949</v>
      </c>
      <c r="O9454" s="53" t="e">
        <f>VLOOKUP(E9454,#REF!,29,FALSE)</f>
        <v>#REF!</v>
      </c>
      <c r="P9454" s="53" t="e">
        <f t="shared" si="741"/>
        <v>#REF!</v>
      </c>
      <c r="Q9454" s="53">
        <v>1.3177478158602152</v>
      </c>
    </row>
    <row r="9455" spans="1:17">
      <c r="A9455" s="51" t="s">
        <v>5416</v>
      </c>
      <c r="B9455" s="51">
        <f t="shared" si="737"/>
        <v>12</v>
      </c>
      <c r="C9455" s="51">
        <f t="shared" si="738"/>
        <v>744</v>
      </c>
      <c r="D9455" s="51" t="s">
        <v>2455</v>
      </c>
      <c r="E9455" s="54" t="str">
        <f t="shared" si="739"/>
        <v>030700</v>
      </c>
      <c r="F9455" s="51" t="e">
        <f>VLOOKUP(E9455,#REF!,8,FALSE)</f>
        <v>#REF!</v>
      </c>
      <c r="G9455" s="51" t="e">
        <f>VLOOKUP(E9455,#REF!,9,FALSE)</f>
        <v>#REF!</v>
      </c>
      <c r="H9455" s="52">
        <v>909542</v>
      </c>
      <c r="I9455" s="51" t="s">
        <v>4985</v>
      </c>
      <c r="J9455" s="53">
        <v>10.3</v>
      </c>
      <c r="K9455" s="53">
        <v>10.3</v>
      </c>
      <c r="L9455" s="53">
        <v>13.349163247311827</v>
      </c>
      <c r="M9455" s="53">
        <v>13.349163247311827</v>
      </c>
      <c r="N9455" s="53">
        <f t="shared" si="740"/>
        <v>9931.7774559999998</v>
      </c>
      <c r="O9455" s="53" t="e">
        <f>VLOOKUP(E9455,#REF!,29,FALSE)</f>
        <v>#REF!</v>
      </c>
      <c r="P9455" s="53" t="e">
        <f t="shared" si="741"/>
        <v>#REF!</v>
      </c>
      <c r="Q9455" s="53">
        <v>0</v>
      </c>
    </row>
    <row r="9456" spans="1:17">
      <c r="A9456" s="51" t="s">
        <v>5416</v>
      </c>
      <c r="B9456" s="51">
        <f t="shared" si="737"/>
        <v>12</v>
      </c>
      <c r="C9456" s="51">
        <f t="shared" si="738"/>
        <v>744</v>
      </c>
      <c r="D9456" s="51" t="s">
        <v>497</v>
      </c>
      <c r="E9456" s="54" t="str">
        <f t="shared" si="739"/>
        <v>029705</v>
      </c>
      <c r="F9456" s="51" t="e">
        <f>VLOOKUP(E9456,#REF!,8,FALSE)</f>
        <v>#REF!</v>
      </c>
      <c r="G9456" s="51" t="e">
        <f>VLOOKUP(E9456,#REF!,9,FALSE)</f>
        <v>#REF!</v>
      </c>
      <c r="H9456" s="52">
        <v>8564</v>
      </c>
      <c r="I9456" s="51" t="s">
        <v>4986</v>
      </c>
      <c r="J9456" s="53">
        <v>120.8</v>
      </c>
      <c r="K9456" s="53">
        <v>120.000023</v>
      </c>
      <c r="L9456" s="53">
        <v>22.621543129032258</v>
      </c>
      <c r="M9456" s="53">
        <v>22.616061325268817</v>
      </c>
      <c r="N9456" s="53">
        <f t="shared" si="740"/>
        <v>16826.349625999999</v>
      </c>
      <c r="O9456" s="53" t="e">
        <f>VLOOKUP(E9456,#REF!,29,FALSE)</f>
        <v>#REF!</v>
      </c>
      <c r="P9456" s="53" t="e">
        <f t="shared" si="741"/>
        <v>#REF!</v>
      </c>
      <c r="Q9456" s="53">
        <v>5.4818037634426203E-3</v>
      </c>
    </row>
    <row r="9457" spans="1:17">
      <c r="A9457" s="51" t="s">
        <v>5416</v>
      </c>
      <c r="B9457" s="51">
        <f t="shared" si="737"/>
        <v>12</v>
      </c>
      <c r="C9457" s="51">
        <f t="shared" si="738"/>
        <v>744</v>
      </c>
      <c r="D9457" s="51" t="s">
        <v>505</v>
      </c>
      <c r="E9457" s="54" t="str">
        <f t="shared" si="739"/>
        <v>029668</v>
      </c>
      <c r="F9457" s="51" t="e">
        <f>VLOOKUP(E9457,#REF!,8,FALSE)</f>
        <v>#REF!</v>
      </c>
      <c r="G9457" s="51" t="e">
        <f>VLOOKUP(E9457,#REF!,9,FALSE)</f>
        <v>#REF!</v>
      </c>
      <c r="H9457" s="52">
        <v>8567</v>
      </c>
      <c r="I9457" s="51" t="s">
        <v>4781</v>
      </c>
      <c r="J9457" s="53">
        <v>120.8</v>
      </c>
      <c r="K9457" s="53">
        <v>120.000023</v>
      </c>
      <c r="L9457" s="53">
        <v>23.359505715053764</v>
      </c>
      <c r="M9457" s="53">
        <v>23.222206771505377</v>
      </c>
      <c r="N9457" s="53">
        <f t="shared" si="740"/>
        <v>17277.321838</v>
      </c>
      <c r="O9457" s="53" t="e">
        <f>VLOOKUP(E9457,#REF!,29,FALSE)</f>
        <v>#REF!</v>
      </c>
      <c r="P9457" s="53" t="e">
        <f t="shared" si="741"/>
        <v>#REF!</v>
      </c>
      <c r="Q9457" s="53">
        <v>0.13729894354838673</v>
      </c>
    </row>
    <row r="9458" spans="1:17">
      <c r="A9458" s="51" t="s">
        <v>5416</v>
      </c>
      <c r="B9458" s="51">
        <f t="shared" si="737"/>
        <v>12</v>
      </c>
      <c r="C9458" s="51">
        <f t="shared" si="738"/>
        <v>744</v>
      </c>
      <c r="D9458" s="51" t="s">
        <v>511</v>
      </c>
      <c r="E9458" s="54" t="str">
        <f t="shared" si="739"/>
        <v>029653</v>
      </c>
      <c r="F9458" s="51" t="e">
        <f>VLOOKUP(E9458,#REF!,8,FALSE)</f>
        <v>#REF!</v>
      </c>
      <c r="G9458" s="51" t="e">
        <f>VLOOKUP(E9458,#REF!,9,FALSE)</f>
        <v>#REF!</v>
      </c>
      <c r="H9458" s="52">
        <v>8573</v>
      </c>
      <c r="I9458" s="51" t="s">
        <v>512</v>
      </c>
      <c r="J9458" s="53">
        <v>105.3</v>
      </c>
      <c r="K9458" s="53">
        <v>105.00003599999999</v>
      </c>
      <c r="L9458" s="53">
        <v>9.2774637956989245</v>
      </c>
      <c r="M9458" s="53">
        <v>9.2620556586021507</v>
      </c>
      <c r="N9458" s="53">
        <f t="shared" si="740"/>
        <v>6890.9694099999997</v>
      </c>
      <c r="O9458" s="53" t="e">
        <f>VLOOKUP(E9458,#REF!,29,FALSE)</f>
        <v>#REF!</v>
      </c>
      <c r="P9458" s="53" t="e">
        <f t="shared" si="741"/>
        <v>#REF!</v>
      </c>
      <c r="Q9458" s="53">
        <v>1.5408137096774372E-2</v>
      </c>
    </row>
    <row r="9459" spans="1:17">
      <c r="A9459" s="51" t="s">
        <v>5416</v>
      </c>
      <c r="B9459" s="51">
        <f t="shared" si="737"/>
        <v>12</v>
      </c>
      <c r="C9459" s="51">
        <f t="shared" si="738"/>
        <v>744</v>
      </c>
      <c r="D9459" s="51" t="s">
        <v>513</v>
      </c>
      <c r="E9459" s="54" t="str">
        <f t="shared" si="739"/>
        <v>029639</v>
      </c>
      <c r="F9459" s="51" t="e">
        <f>VLOOKUP(E9459,#REF!,8,FALSE)</f>
        <v>#REF!</v>
      </c>
      <c r="G9459" s="51" t="e">
        <f>VLOOKUP(E9459,#REF!,9,FALSE)</f>
        <v>#REF!</v>
      </c>
      <c r="H9459" s="52">
        <v>8572</v>
      </c>
      <c r="I9459" s="51" t="s">
        <v>514</v>
      </c>
      <c r="J9459" s="53">
        <v>109.3</v>
      </c>
      <c r="K9459" s="53">
        <v>108.999993</v>
      </c>
      <c r="L9459" s="53">
        <v>9.0367267647849463</v>
      </c>
      <c r="M9459" s="53">
        <v>9.0367267688172053</v>
      </c>
      <c r="N9459" s="53">
        <f t="shared" si="740"/>
        <v>6723.324716000001</v>
      </c>
      <c r="O9459" s="53" t="e">
        <f>VLOOKUP(E9459,#REF!,29,FALSE)</f>
        <v>#REF!</v>
      </c>
      <c r="P9459" s="53" t="e">
        <f t="shared" si="741"/>
        <v>#REF!</v>
      </c>
      <c r="Q9459" s="53">
        <v>0</v>
      </c>
    </row>
    <row r="9460" spans="1:17">
      <c r="A9460" s="51" t="s">
        <v>5416</v>
      </c>
      <c r="B9460" s="51">
        <f t="shared" si="737"/>
        <v>12</v>
      </c>
      <c r="C9460" s="51">
        <f t="shared" si="738"/>
        <v>744</v>
      </c>
      <c r="D9460" s="51" t="s">
        <v>246</v>
      </c>
      <c r="E9460" s="54" t="str">
        <f t="shared" si="739"/>
        <v>029460</v>
      </c>
      <c r="F9460" s="51" t="e">
        <f>VLOOKUP(E9460,#REF!,8,FALSE)</f>
        <v>#REF!</v>
      </c>
      <c r="G9460" s="51" t="e">
        <f>VLOOKUP(E9460,#REF!,9,FALSE)</f>
        <v>#REF!</v>
      </c>
      <c r="H9460" s="52">
        <v>8417</v>
      </c>
      <c r="I9460" s="51" t="s">
        <v>4987</v>
      </c>
      <c r="J9460" s="53">
        <v>65.3</v>
      </c>
      <c r="K9460" s="53">
        <v>65.000006999999997</v>
      </c>
      <c r="L9460" s="53">
        <v>23.133545584677421</v>
      </c>
      <c r="M9460" s="53">
        <v>23.1272170094086</v>
      </c>
      <c r="N9460" s="53">
        <f t="shared" si="740"/>
        <v>17206.649454999999</v>
      </c>
      <c r="O9460" s="53" t="e">
        <f>VLOOKUP(E9460,#REF!,29,FALSE)</f>
        <v>#REF!</v>
      </c>
      <c r="P9460" s="53" t="e">
        <f t="shared" si="741"/>
        <v>#REF!</v>
      </c>
      <c r="Q9460" s="53">
        <v>6.3285752688194228E-3</v>
      </c>
    </row>
    <row r="9461" spans="1:17">
      <c r="A9461" s="51" t="s">
        <v>5416</v>
      </c>
      <c r="B9461" s="51">
        <f t="shared" si="737"/>
        <v>12</v>
      </c>
      <c r="C9461" s="51">
        <f t="shared" si="738"/>
        <v>744</v>
      </c>
      <c r="D9461" s="51" t="s">
        <v>1509</v>
      </c>
      <c r="E9461" s="54" t="str">
        <f t="shared" si="739"/>
        <v>030863</v>
      </c>
      <c r="F9461" s="51" t="e">
        <f>VLOOKUP(E9461,#REF!,8,FALSE)</f>
        <v>#REF!</v>
      </c>
      <c r="G9461" s="51" t="e">
        <f>VLOOKUP(E9461,#REF!,9,FALSE)</f>
        <v>#REF!</v>
      </c>
      <c r="H9461" s="52">
        <v>889974</v>
      </c>
      <c r="I9461" s="51" t="s">
        <v>1510</v>
      </c>
      <c r="J9461" s="53">
        <v>15.1</v>
      </c>
      <c r="K9461" s="53">
        <v>15</v>
      </c>
      <c r="L9461" s="53">
        <v>8.7568595725806464</v>
      </c>
      <c r="M9461" s="53">
        <v>8.6988671196236567</v>
      </c>
      <c r="N9461" s="53">
        <f t="shared" si="740"/>
        <v>6471.9571370000003</v>
      </c>
      <c r="O9461" s="53" t="e">
        <f>VLOOKUP(E9461,#REF!,29,FALSE)</f>
        <v>#REF!</v>
      </c>
      <c r="P9461" s="53" t="e">
        <f t="shared" si="741"/>
        <v>#REF!</v>
      </c>
      <c r="Q9461" s="53">
        <v>5.7992452956989259E-2</v>
      </c>
    </row>
    <row r="9462" spans="1:17">
      <c r="A9462" s="51" t="s">
        <v>5416</v>
      </c>
      <c r="B9462" s="51">
        <f t="shared" si="737"/>
        <v>12</v>
      </c>
      <c r="C9462" s="51">
        <f t="shared" si="738"/>
        <v>744</v>
      </c>
      <c r="D9462" s="51" t="s">
        <v>2472</v>
      </c>
      <c r="E9462" s="54" t="str">
        <f t="shared" si="739"/>
        <v>032326</v>
      </c>
      <c r="F9462" s="51" t="e">
        <f>VLOOKUP(E9462,#REF!,8,FALSE)</f>
        <v>#REF!</v>
      </c>
      <c r="G9462" s="51" t="e">
        <f>VLOOKUP(E9462,#REF!,9,FALSE)</f>
        <v>#REF!</v>
      </c>
      <c r="H9462" s="52">
        <v>909381</v>
      </c>
      <c r="I9462" s="51" t="s">
        <v>4988</v>
      </c>
      <c r="J9462" s="53">
        <v>5.9</v>
      </c>
      <c r="K9462" s="53">
        <v>5.9</v>
      </c>
      <c r="L9462" s="53">
        <v>5.4213967150537634</v>
      </c>
      <c r="M9462" s="53">
        <v>5.4213967150537634</v>
      </c>
      <c r="N9462" s="53">
        <f t="shared" si="740"/>
        <v>4033.5191559999998</v>
      </c>
      <c r="O9462" s="53" t="e">
        <f>VLOOKUP(E9462,#REF!,29,FALSE)</f>
        <v>#REF!</v>
      </c>
      <c r="P9462" s="53" t="e">
        <f t="shared" si="741"/>
        <v>#REF!</v>
      </c>
      <c r="Q9462" s="53">
        <v>0</v>
      </c>
    </row>
    <row r="9463" spans="1:17">
      <c r="A9463" s="51" t="s">
        <v>5416</v>
      </c>
      <c r="B9463" s="51">
        <f t="shared" si="737"/>
        <v>12</v>
      </c>
      <c r="C9463" s="51">
        <f t="shared" si="738"/>
        <v>744</v>
      </c>
      <c r="D9463" s="51" t="s">
        <v>2470</v>
      </c>
      <c r="E9463" s="54" t="str">
        <f t="shared" si="739"/>
        <v>032327</v>
      </c>
      <c r="F9463" s="51" t="e">
        <f>VLOOKUP(E9463,#REF!,8,FALSE)</f>
        <v>#REF!</v>
      </c>
      <c r="G9463" s="51" t="e">
        <f>VLOOKUP(E9463,#REF!,9,FALSE)</f>
        <v>#REF!</v>
      </c>
      <c r="H9463" s="52">
        <v>909765</v>
      </c>
      <c r="I9463" s="51" t="s">
        <v>4989</v>
      </c>
      <c r="J9463" s="53">
        <v>5.9</v>
      </c>
      <c r="K9463" s="53">
        <v>5.9</v>
      </c>
      <c r="L9463" s="53">
        <v>7.294885025537635</v>
      </c>
      <c r="M9463" s="53">
        <v>7.294885025537635</v>
      </c>
      <c r="N9463" s="53">
        <f t="shared" si="740"/>
        <v>5427.3944590000001</v>
      </c>
      <c r="O9463" s="53" t="e">
        <f>VLOOKUP(E9463,#REF!,29,FALSE)</f>
        <v>#REF!</v>
      </c>
      <c r="P9463" s="53" t="e">
        <f t="shared" si="741"/>
        <v>#REF!</v>
      </c>
      <c r="Q9463" s="53">
        <v>0</v>
      </c>
    </row>
    <row r="9464" spans="1:17">
      <c r="A9464" s="51" t="s">
        <v>5416</v>
      </c>
      <c r="B9464" s="51">
        <f t="shared" si="737"/>
        <v>12</v>
      </c>
      <c r="C9464" s="51">
        <f t="shared" si="738"/>
        <v>744</v>
      </c>
      <c r="D9464" s="51" t="s">
        <v>2468</v>
      </c>
      <c r="E9464" s="54" t="str">
        <f t="shared" si="739"/>
        <v>032328</v>
      </c>
      <c r="F9464" s="51" t="e">
        <f>VLOOKUP(E9464,#REF!,8,FALSE)</f>
        <v>#REF!</v>
      </c>
      <c r="G9464" s="51" t="e">
        <f>VLOOKUP(E9464,#REF!,9,FALSE)</f>
        <v>#REF!</v>
      </c>
      <c r="H9464" s="52">
        <v>909766</v>
      </c>
      <c r="I9464" s="51" t="s">
        <v>4990</v>
      </c>
      <c r="J9464" s="53">
        <v>5.9</v>
      </c>
      <c r="K9464" s="53">
        <v>5.9</v>
      </c>
      <c r="L9464" s="53">
        <v>7.4010211599462368</v>
      </c>
      <c r="M9464" s="53">
        <v>7.4010211599462368</v>
      </c>
      <c r="N9464" s="53">
        <f t="shared" si="740"/>
        <v>5506.359743</v>
      </c>
      <c r="O9464" s="53" t="e">
        <f>VLOOKUP(E9464,#REF!,29,FALSE)</f>
        <v>#REF!</v>
      </c>
      <c r="P9464" s="53" t="e">
        <f t="shared" si="741"/>
        <v>#REF!</v>
      </c>
      <c r="Q9464" s="53">
        <v>0</v>
      </c>
    </row>
    <row r="9465" spans="1:17">
      <c r="A9465" s="51" t="s">
        <v>5416</v>
      </c>
      <c r="B9465" s="51">
        <f t="shared" si="737"/>
        <v>12</v>
      </c>
      <c r="C9465" s="51">
        <f t="shared" si="738"/>
        <v>744</v>
      </c>
      <c r="D9465" s="51" t="s">
        <v>2476</v>
      </c>
      <c r="E9465" s="54" t="str">
        <f t="shared" si="739"/>
        <v>032329</v>
      </c>
      <c r="F9465" s="51" t="e">
        <f>VLOOKUP(E9465,#REF!,8,FALSE)</f>
        <v>#REF!</v>
      </c>
      <c r="G9465" s="51" t="e">
        <f>VLOOKUP(E9465,#REF!,9,FALSE)</f>
        <v>#REF!</v>
      </c>
      <c r="H9465" s="52">
        <v>909745</v>
      </c>
      <c r="I9465" s="51" t="s">
        <v>4991</v>
      </c>
      <c r="J9465" s="53">
        <v>5.9</v>
      </c>
      <c r="K9465" s="53">
        <v>5.9</v>
      </c>
      <c r="L9465" s="53">
        <v>7.2988722432795701</v>
      </c>
      <c r="M9465" s="53">
        <v>7.2988722432795701</v>
      </c>
      <c r="N9465" s="53">
        <f t="shared" si="740"/>
        <v>5430.3609489999999</v>
      </c>
      <c r="O9465" s="53" t="e">
        <f>VLOOKUP(E9465,#REF!,29,FALSE)</f>
        <v>#REF!</v>
      </c>
      <c r="P9465" s="53" t="e">
        <f t="shared" si="741"/>
        <v>#REF!</v>
      </c>
      <c r="Q9465" s="53">
        <v>0</v>
      </c>
    </row>
    <row r="9466" spans="1:17">
      <c r="A9466" s="51" t="s">
        <v>5416</v>
      </c>
      <c r="B9466" s="51">
        <f t="shared" si="737"/>
        <v>12</v>
      </c>
      <c r="C9466" s="51">
        <f t="shared" si="738"/>
        <v>744</v>
      </c>
      <c r="D9466" s="51" t="s">
        <v>2474</v>
      </c>
      <c r="E9466" s="54" t="str">
        <f t="shared" si="739"/>
        <v>032330</v>
      </c>
      <c r="F9466" s="51" t="e">
        <f>VLOOKUP(E9466,#REF!,8,FALSE)</f>
        <v>#REF!</v>
      </c>
      <c r="G9466" s="51" t="e">
        <f>VLOOKUP(E9466,#REF!,9,FALSE)</f>
        <v>#REF!</v>
      </c>
      <c r="H9466" s="52">
        <v>909746</v>
      </c>
      <c r="I9466" s="51" t="s">
        <v>4992</v>
      </c>
      <c r="J9466" s="53">
        <v>5.9</v>
      </c>
      <c r="K9466" s="53">
        <v>5.9</v>
      </c>
      <c r="L9466" s="53">
        <v>7.4320451612903229</v>
      </c>
      <c r="M9466" s="53">
        <v>7.4320451612903229</v>
      </c>
      <c r="N9466" s="53">
        <f t="shared" si="740"/>
        <v>5529.4416000000001</v>
      </c>
      <c r="O9466" s="53" t="e">
        <f>VLOOKUP(E9466,#REF!,29,FALSE)</f>
        <v>#REF!</v>
      </c>
      <c r="P9466" s="53" t="e">
        <f t="shared" si="741"/>
        <v>#REF!</v>
      </c>
      <c r="Q9466" s="53">
        <v>0</v>
      </c>
    </row>
    <row r="9467" spans="1:17">
      <c r="A9467" s="51" t="s">
        <v>5416</v>
      </c>
      <c r="B9467" s="51">
        <f t="shared" si="737"/>
        <v>12</v>
      </c>
      <c r="C9467" s="51">
        <f t="shared" si="738"/>
        <v>744</v>
      </c>
      <c r="D9467" s="51" t="s">
        <v>978</v>
      </c>
      <c r="E9467" s="54" t="str">
        <f t="shared" si="739"/>
        <v>030328</v>
      </c>
      <c r="F9467" s="51" t="e">
        <f>VLOOKUP(E9467,#REF!,8,FALSE)</f>
        <v>#REF!</v>
      </c>
      <c r="G9467" s="51" t="e">
        <f>VLOOKUP(E9467,#REF!,9,FALSE)</f>
        <v>#REF!</v>
      </c>
      <c r="H9467" s="52">
        <v>20026</v>
      </c>
      <c r="I9467" s="51" t="s">
        <v>4993</v>
      </c>
      <c r="J9467" s="53">
        <v>8.48</v>
      </c>
      <c r="K9467" s="53">
        <v>8</v>
      </c>
      <c r="L9467" s="53">
        <v>3.6103227311827957</v>
      </c>
      <c r="M9467" s="53">
        <v>3.6103227311827957</v>
      </c>
      <c r="N9467" s="53">
        <f t="shared" si="740"/>
        <v>2686.0801120000001</v>
      </c>
      <c r="O9467" s="53" t="e">
        <f>VLOOKUP(E9467,#REF!,29,FALSE)</f>
        <v>#REF!</v>
      </c>
      <c r="P9467" s="53" t="e">
        <f t="shared" si="741"/>
        <v>#REF!</v>
      </c>
      <c r="Q9467" s="53">
        <v>0</v>
      </c>
    </row>
    <row r="9468" spans="1:17">
      <c r="A9468" s="51" t="s">
        <v>5416</v>
      </c>
      <c r="B9468" s="51">
        <f t="shared" si="737"/>
        <v>12</v>
      </c>
      <c r="C9468" s="51">
        <f t="shared" si="738"/>
        <v>744</v>
      </c>
      <c r="D9468" s="51" t="s">
        <v>1848</v>
      </c>
      <c r="E9468" s="54" t="str">
        <f t="shared" si="739"/>
        <v>030095</v>
      </c>
      <c r="F9468" s="51" t="e">
        <f>VLOOKUP(E9468,#REF!,8,FALSE)</f>
        <v>#REF!</v>
      </c>
      <c r="G9468" s="51" t="e">
        <f>VLOOKUP(E9468,#REF!,9,FALSE)</f>
        <v>#REF!</v>
      </c>
      <c r="H9468" s="52">
        <v>892646</v>
      </c>
      <c r="I9468" s="51" t="s">
        <v>1849</v>
      </c>
      <c r="J9468" s="53">
        <v>7.4</v>
      </c>
      <c r="K9468" s="53">
        <v>10.600009</v>
      </c>
      <c r="L9468" s="53">
        <v>0</v>
      </c>
      <c r="M9468" s="53">
        <v>0</v>
      </c>
      <c r="N9468" s="53">
        <f t="shared" si="740"/>
        <v>0</v>
      </c>
      <c r="O9468" s="53" t="e">
        <f>VLOOKUP(E9468,#REF!,29,FALSE)</f>
        <v>#REF!</v>
      </c>
      <c r="P9468" s="53" t="e">
        <f t="shared" si="741"/>
        <v>#REF!</v>
      </c>
      <c r="Q9468" s="53">
        <v>0</v>
      </c>
    </row>
    <row r="9469" spans="1:17">
      <c r="A9469" s="51" t="s">
        <v>5416</v>
      </c>
      <c r="B9469" s="51">
        <f t="shared" si="737"/>
        <v>12</v>
      </c>
      <c r="C9469" s="51">
        <f t="shared" si="738"/>
        <v>744</v>
      </c>
      <c r="D9469" s="51" t="s">
        <v>1850</v>
      </c>
      <c r="E9469" s="54" t="str">
        <f t="shared" si="739"/>
        <v>031445</v>
      </c>
      <c r="F9469" s="51" t="e">
        <f>VLOOKUP(E9469,#REF!,8,FALSE)</f>
        <v>#REF!</v>
      </c>
      <c r="G9469" s="51" t="e">
        <f>VLOOKUP(E9469,#REF!,9,FALSE)</f>
        <v>#REF!</v>
      </c>
      <c r="H9469" s="52">
        <v>895701</v>
      </c>
      <c r="I9469" s="51" t="s">
        <v>1851</v>
      </c>
      <c r="J9469" s="53">
        <v>13.3</v>
      </c>
      <c r="K9469" s="53">
        <v>11.299982999999999</v>
      </c>
      <c r="L9469" s="53">
        <v>0</v>
      </c>
      <c r="M9469" s="53">
        <v>0</v>
      </c>
      <c r="N9469" s="53">
        <f t="shared" si="740"/>
        <v>0</v>
      </c>
      <c r="O9469" s="53" t="e">
        <f>VLOOKUP(E9469,#REF!,29,FALSE)</f>
        <v>#REF!</v>
      </c>
      <c r="P9469" s="53" t="e">
        <f t="shared" si="741"/>
        <v>#REF!</v>
      </c>
      <c r="Q9469" s="53">
        <v>0</v>
      </c>
    </row>
    <row r="9470" spans="1:17">
      <c r="A9470" s="51" t="s">
        <v>5416</v>
      </c>
      <c r="B9470" s="51">
        <f t="shared" si="737"/>
        <v>12</v>
      </c>
      <c r="C9470" s="51">
        <f t="shared" si="738"/>
        <v>744</v>
      </c>
      <c r="D9470" s="51" t="s">
        <v>999</v>
      </c>
      <c r="E9470" s="54" t="str">
        <f t="shared" si="739"/>
        <v>030342</v>
      </c>
      <c r="F9470" s="51" t="e">
        <f>VLOOKUP(E9470,#REF!,8,FALSE)</f>
        <v>#REF!</v>
      </c>
      <c r="G9470" s="51" t="e">
        <f>VLOOKUP(E9470,#REF!,9,FALSE)</f>
        <v>#REF!</v>
      </c>
      <c r="H9470" s="52">
        <v>20031</v>
      </c>
      <c r="I9470" s="51" t="s">
        <v>4994</v>
      </c>
      <c r="J9470" s="53">
        <v>13.6</v>
      </c>
      <c r="K9470" s="53">
        <v>13</v>
      </c>
      <c r="L9470" s="53">
        <v>6.4647809422043014</v>
      </c>
      <c r="M9470" s="53">
        <v>6.4647809422043014</v>
      </c>
      <c r="N9470" s="53">
        <f t="shared" si="740"/>
        <v>4809.7970210000003</v>
      </c>
      <c r="O9470" s="53" t="e">
        <f>VLOOKUP(E9470,#REF!,29,FALSE)</f>
        <v>#REF!</v>
      </c>
      <c r="P9470" s="53" t="e">
        <f t="shared" si="741"/>
        <v>#REF!</v>
      </c>
      <c r="Q9470" s="53">
        <v>0</v>
      </c>
    </row>
    <row r="9471" spans="1:17">
      <c r="A9471" s="51" t="s">
        <v>5416</v>
      </c>
      <c r="B9471" s="51">
        <f t="shared" si="737"/>
        <v>12</v>
      </c>
      <c r="C9471" s="51">
        <f t="shared" si="738"/>
        <v>744</v>
      </c>
      <c r="D9471" s="51" t="s">
        <v>2817</v>
      </c>
      <c r="E9471" s="54" t="str">
        <f t="shared" si="739"/>
        <v>033757</v>
      </c>
      <c r="F9471" s="51" t="e">
        <f>VLOOKUP(E9471,#REF!,8,FALSE)</f>
        <v>#REF!</v>
      </c>
      <c r="G9471" s="51" t="e">
        <f>VLOOKUP(E9471,#REF!,9,FALSE)</f>
        <v>#REF!</v>
      </c>
      <c r="H9471" s="52">
        <v>909580</v>
      </c>
      <c r="I9471" s="51" t="s">
        <v>2818</v>
      </c>
      <c r="J9471" s="53">
        <v>9.1999999999999993</v>
      </c>
      <c r="K9471" s="53">
        <v>9.1999999999999993</v>
      </c>
      <c r="L9471" s="53">
        <v>4.6598303965053764</v>
      </c>
      <c r="M9471" s="53">
        <v>4.6598303965053764</v>
      </c>
      <c r="N9471" s="53">
        <f t="shared" si="740"/>
        <v>3466.9138149999999</v>
      </c>
      <c r="O9471" s="53" t="e">
        <f>VLOOKUP(E9471,#REF!,29,FALSE)</f>
        <v>#REF!</v>
      </c>
      <c r="P9471" s="53" t="e">
        <f t="shared" si="741"/>
        <v>#REF!</v>
      </c>
      <c r="Q9471" s="53">
        <v>0</v>
      </c>
    </row>
    <row r="9472" spans="1:17">
      <c r="A9472" s="51" t="s">
        <v>5416</v>
      </c>
      <c r="B9472" s="51">
        <f t="shared" si="737"/>
        <v>12</v>
      </c>
      <c r="C9472" s="51">
        <f t="shared" si="738"/>
        <v>744</v>
      </c>
      <c r="D9472" s="51" t="s">
        <v>2801</v>
      </c>
      <c r="E9472" s="54" t="str">
        <f t="shared" si="739"/>
        <v>033777</v>
      </c>
      <c r="F9472" s="51" t="e">
        <f>VLOOKUP(E9472,#REF!,8,FALSE)</f>
        <v>#REF!</v>
      </c>
      <c r="G9472" s="51" t="e">
        <f>VLOOKUP(E9472,#REF!,9,FALSE)</f>
        <v>#REF!</v>
      </c>
      <c r="H9472" s="52">
        <v>909743</v>
      </c>
      <c r="I9472" s="51" t="s">
        <v>2802</v>
      </c>
      <c r="J9472" s="53">
        <v>6.1</v>
      </c>
      <c r="K9472" s="53">
        <v>6.1</v>
      </c>
      <c r="L9472" s="53">
        <v>3.0203799731182794</v>
      </c>
      <c r="M9472" s="53">
        <v>3.0203799731182794</v>
      </c>
      <c r="N9472" s="53">
        <f t="shared" si="740"/>
        <v>2247.1626999999999</v>
      </c>
      <c r="O9472" s="53" t="e">
        <f>VLOOKUP(E9472,#REF!,29,FALSE)</f>
        <v>#REF!</v>
      </c>
      <c r="P9472" s="53" t="e">
        <f t="shared" si="741"/>
        <v>#REF!</v>
      </c>
      <c r="Q9472" s="53">
        <v>0</v>
      </c>
    </row>
    <row r="9473" spans="1:17">
      <c r="A9473" s="51" t="s">
        <v>5416</v>
      </c>
      <c r="B9473" s="51">
        <f t="shared" si="737"/>
        <v>12</v>
      </c>
      <c r="C9473" s="51">
        <f t="shared" si="738"/>
        <v>744</v>
      </c>
      <c r="D9473" s="51" t="s">
        <v>2819</v>
      </c>
      <c r="E9473" s="54" t="str">
        <f t="shared" si="739"/>
        <v>033759</v>
      </c>
      <c r="F9473" s="51" t="e">
        <f>VLOOKUP(E9473,#REF!,8,FALSE)</f>
        <v>#REF!</v>
      </c>
      <c r="G9473" s="51" t="e">
        <f>VLOOKUP(E9473,#REF!,9,FALSE)</f>
        <v>#REF!</v>
      </c>
      <c r="H9473" s="52">
        <v>909744</v>
      </c>
      <c r="I9473" s="51" t="s">
        <v>2820</v>
      </c>
      <c r="J9473" s="53">
        <v>9.1999999999999993</v>
      </c>
      <c r="K9473" s="53">
        <v>9.1999999999999993</v>
      </c>
      <c r="L9473" s="53">
        <v>4.3775647674731184</v>
      </c>
      <c r="M9473" s="53">
        <v>4.3775647674731184</v>
      </c>
      <c r="N9473" s="53">
        <f t="shared" si="740"/>
        <v>3256.908187</v>
      </c>
      <c r="O9473" s="53" t="e">
        <f>VLOOKUP(E9473,#REF!,29,FALSE)</f>
        <v>#REF!</v>
      </c>
      <c r="P9473" s="53" t="e">
        <f t="shared" si="741"/>
        <v>#REF!</v>
      </c>
      <c r="Q9473" s="53">
        <v>0</v>
      </c>
    </row>
    <row r="9474" spans="1:17">
      <c r="A9474" s="51" t="s">
        <v>5416</v>
      </c>
      <c r="B9474" s="51">
        <f t="shared" si="737"/>
        <v>12</v>
      </c>
      <c r="C9474" s="51">
        <f t="shared" si="738"/>
        <v>744</v>
      </c>
      <c r="D9474" s="51" t="s">
        <v>470</v>
      </c>
      <c r="E9474" s="54" t="str">
        <f t="shared" si="739"/>
        <v>029636</v>
      </c>
      <c r="F9474" s="51" t="e">
        <f>VLOOKUP(E9474,#REF!,8,FALSE)</f>
        <v>#REF!</v>
      </c>
      <c r="G9474" s="51" t="e">
        <f>VLOOKUP(E9474,#REF!,9,FALSE)</f>
        <v>#REF!</v>
      </c>
      <c r="H9474" s="52">
        <v>8579</v>
      </c>
      <c r="I9474" s="51" t="s">
        <v>471</v>
      </c>
      <c r="J9474" s="53">
        <v>18.600000000000001</v>
      </c>
      <c r="K9474" s="53">
        <v>11.500046000000001</v>
      </c>
      <c r="L9474" s="53">
        <v>8.8781564516129023</v>
      </c>
      <c r="M9474" s="53">
        <v>3.448600094086022</v>
      </c>
      <c r="N9474" s="53">
        <f t="shared" si="740"/>
        <v>2565.7584700000002</v>
      </c>
      <c r="O9474" s="53" t="e">
        <f>VLOOKUP(E9474,#REF!,29,FALSE)</f>
        <v>#REF!</v>
      </c>
      <c r="P9474" s="53" t="e">
        <f t="shared" si="741"/>
        <v>#REF!</v>
      </c>
      <c r="Q9474" s="53">
        <v>5.4295563575268808</v>
      </c>
    </row>
    <row r="9475" spans="1:17">
      <c r="A9475" s="51" t="s">
        <v>5416</v>
      </c>
      <c r="B9475" s="51">
        <f t="shared" ref="B9475:B9538" si="742">MONTH(A9475)</f>
        <v>12</v>
      </c>
      <c r="C9475" s="51">
        <f t="shared" ref="C9475:C9538" si="743">VLOOKUP(B9475,T:V,3,FALSE)</f>
        <v>744</v>
      </c>
      <c r="D9475" s="51" t="s">
        <v>1415</v>
      </c>
      <c r="E9475" s="54" t="str">
        <f t="shared" ref="E9475:E9538" si="744">RIGHT(LEFT(D9475,16),6)</f>
        <v>030269</v>
      </c>
      <c r="F9475" s="51" t="e">
        <f>VLOOKUP(E9475,#REF!,8,FALSE)</f>
        <v>#REF!</v>
      </c>
      <c r="G9475" s="51" t="e">
        <f>VLOOKUP(E9475,#REF!,9,FALSE)</f>
        <v>#REF!</v>
      </c>
      <c r="H9475" s="52">
        <v>888487</v>
      </c>
      <c r="I9475" s="51" t="s">
        <v>4995</v>
      </c>
      <c r="J9475" s="53">
        <v>12.8</v>
      </c>
      <c r="K9475" s="53">
        <v>7.9999889999999994</v>
      </c>
      <c r="L9475" s="53">
        <v>3.5157284556451613</v>
      </c>
      <c r="M9475" s="53">
        <v>1.1490445510752687</v>
      </c>
      <c r="N9475" s="53">
        <f t="shared" ref="N9475:N9538" si="745">M9475*C9475</f>
        <v>854.88914599999987</v>
      </c>
      <c r="O9475" s="53" t="e">
        <f>VLOOKUP(E9475,#REF!,29,FALSE)</f>
        <v>#REF!</v>
      </c>
      <c r="P9475" s="53" t="e">
        <f t="shared" ref="P9475:P9538" si="746">N9475*O9475</f>
        <v>#REF!</v>
      </c>
      <c r="Q9475" s="53">
        <v>2.3666839045698924</v>
      </c>
    </row>
    <row r="9476" spans="1:17">
      <c r="A9476" s="51" t="s">
        <v>5416</v>
      </c>
      <c r="B9476" s="51">
        <f t="shared" si="742"/>
        <v>12</v>
      </c>
      <c r="C9476" s="51">
        <f t="shared" si="743"/>
        <v>744</v>
      </c>
      <c r="D9476" s="51" t="s">
        <v>610</v>
      </c>
      <c r="E9476" s="54" t="str">
        <f t="shared" si="744"/>
        <v>027768</v>
      </c>
      <c r="F9476" s="51" t="e">
        <f>VLOOKUP(E9476,#REF!,8,FALSE)</f>
        <v>#REF!</v>
      </c>
      <c r="G9476" s="51" t="e">
        <f>VLOOKUP(E9476,#REF!,9,FALSE)</f>
        <v>#REF!</v>
      </c>
      <c r="H9476" s="52">
        <v>8661</v>
      </c>
      <c r="I9476" s="51" t="s">
        <v>4996</v>
      </c>
      <c r="J9476" s="53">
        <v>5.3120000000000003</v>
      </c>
      <c r="K9476" s="53">
        <v>5.42</v>
      </c>
      <c r="L9476" s="53">
        <v>0</v>
      </c>
      <c r="M9476" s="53">
        <v>0</v>
      </c>
      <c r="N9476" s="53">
        <f t="shared" si="745"/>
        <v>0</v>
      </c>
      <c r="O9476" s="53" t="e">
        <f>VLOOKUP(E9476,#REF!,29,FALSE)</f>
        <v>#REF!</v>
      </c>
      <c r="P9476" s="53" t="e">
        <f t="shared" si="746"/>
        <v>#REF!</v>
      </c>
      <c r="Q9476" s="53">
        <v>0</v>
      </c>
    </row>
    <row r="9477" spans="1:17">
      <c r="A9477" s="51" t="s">
        <v>5416</v>
      </c>
      <c r="B9477" s="51">
        <f t="shared" si="742"/>
        <v>12</v>
      </c>
      <c r="C9477" s="51">
        <f t="shared" si="743"/>
        <v>744</v>
      </c>
      <c r="D9477" s="51" t="s">
        <v>610</v>
      </c>
      <c r="E9477" s="54" t="str">
        <f t="shared" si="744"/>
        <v>027768</v>
      </c>
      <c r="F9477" s="51" t="e">
        <f>VLOOKUP(E9477,#REF!,8,FALSE)</f>
        <v>#REF!</v>
      </c>
      <c r="G9477" s="51" t="e">
        <f>VLOOKUP(E9477,#REF!,9,FALSE)</f>
        <v>#REF!</v>
      </c>
      <c r="H9477" s="52">
        <v>8662</v>
      </c>
      <c r="I9477" s="51" t="s">
        <v>4997</v>
      </c>
      <c r="J9477" s="53">
        <v>14.288</v>
      </c>
      <c r="K9477" s="53">
        <v>14.58</v>
      </c>
      <c r="L9477" s="53">
        <v>0</v>
      </c>
      <c r="M9477" s="53">
        <v>0</v>
      </c>
      <c r="N9477" s="53">
        <f t="shared" si="745"/>
        <v>0</v>
      </c>
      <c r="O9477" s="53" t="e">
        <f>VLOOKUP(E9477,#REF!,29,FALSE)</f>
        <v>#REF!</v>
      </c>
      <c r="P9477" s="53" t="e">
        <f t="shared" si="746"/>
        <v>#REF!</v>
      </c>
      <c r="Q9477" s="53">
        <v>0</v>
      </c>
    </row>
    <row r="9478" spans="1:17">
      <c r="A9478" s="51" t="s">
        <v>5416</v>
      </c>
      <c r="B9478" s="51">
        <f t="shared" si="742"/>
        <v>12</v>
      </c>
      <c r="C9478" s="51">
        <f t="shared" si="743"/>
        <v>744</v>
      </c>
      <c r="D9478" s="51" t="s">
        <v>1024</v>
      </c>
      <c r="E9478" s="54" t="str">
        <f t="shared" si="744"/>
        <v>030289</v>
      </c>
      <c r="F9478" s="51" t="e">
        <f>VLOOKUP(E9478,#REF!,8,FALSE)</f>
        <v>#REF!</v>
      </c>
      <c r="G9478" s="51" t="e">
        <f>VLOOKUP(E9478,#REF!,9,FALSE)</f>
        <v>#REF!</v>
      </c>
      <c r="H9478" s="52">
        <v>20067</v>
      </c>
      <c r="I9478" s="51" t="s">
        <v>4998</v>
      </c>
      <c r="J9478" s="53">
        <v>7.84</v>
      </c>
      <c r="K9478" s="53">
        <v>7</v>
      </c>
      <c r="L9478" s="53">
        <v>9.1176180134408611</v>
      </c>
      <c r="M9478" s="53">
        <v>9.1176180134408611</v>
      </c>
      <c r="N9478" s="53">
        <f t="shared" si="745"/>
        <v>6783.507802000001</v>
      </c>
      <c r="O9478" s="53" t="e">
        <f>VLOOKUP(E9478,#REF!,29,FALSE)</f>
        <v>#REF!</v>
      </c>
      <c r="P9478" s="53" t="e">
        <f t="shared" si="746"/>
        <v>#REF!</v>
      </c>
      <c r="Q9478" s="53">
        <v>0</v>
      </c>
    </row>
    <row r="9479" spans="1:17">
      <c r="A9479" s="51" t="s">
        <v>5416</v>
      </c>
      <c r="B9479" s="51">
        <f t="shared" si="742"/>
        <v>12</v>
      </c>
      <c r="C9479" s="51">
        <f t="shared" si="743"/>
        <v>744</v>
      </c>
      <c r="D9479" s="51" t="s">
        <v>994</v>
      </c>
      <c r="E9479" s="54" t="str">
        <f t="shared" si="744"/>
        <v>030372</v>
      </c>
      <c r="F9479" s="51" t="e">
        <f>VLOOKUP(E9479,#REF!,8,FALSE)</f>
        <v>#REF!</v>
      </c>
      <c r="G9479" s="51" t="e">
        <f>VLOOKUP(E9479,#REF!,9,FALSE)</f>
        <v>#REF!</v>
      </c>
      <c r="H9479" s="52">
        <v>889184</v>
      </c>
      <c r="I9479" s="51" t="s">
        <v>4999</v>
      </c>
      <c r="J9479" s="53">
        <v>13.01</v>
      </c>
      <c r="K9479" s="53">
        <v>13</v>
      </c>
      <c r="L9479" s="53">
        <v>16.357886094086023</v>
      </c>
      <c r="M9479" s="53">
        <v>16.357886094086023</v>
      </c>
      <c r="N9479" s="53">
        <f t="shared" si="745"/>
        <v>12170.267254</v>
      </c>
      <c r="O9479" s="53" t="e">
        <f>VLOOKUP(E9479,#REF!,29,FALSE)</f>
        <v>#REF!</v>
      </c>
      <c r="P9479" s="53" t="e">
        <f t="shared" si="746"/>
        <v>#REF!</v>
      </c>
      <c r="Q9479" s="53">
        <v>0</v>
      </c>
    </row>
    <row r="9480" spans="1:17">
      <c r="A9480" s="51" t="s">
        <v>5416</v>
      </c>
      <c r="B9480" s="51">
        <f t="shared" si="742"/>
        <v>12</v>
      </c>
      <c r="C9480" s="51">
        <f t="shared" si="743"/>
        <v>744</v>
      </c>
      <c r="D9480" s="51" t="s">
        <v>991</v>
      </c>
      <c r="E9480" s="54" t="str">
        <f t="shared" si="744"/>
        <v>030356</v>
      </c>
      <c r="F9480" s="51" t="e">
        <f>VLOOKUP(E9480,#REF!,8,FALSE)</f>
        <v>#REF!</v>
      </c>
      <c r="G9480" s="51" t="e">
        <f>VLOOKUP(E9480,#REF!,9,FALSE)</f>
        <v>#REF!</v>
      </c>
      <c r="H9480" s="52">
        <v>888953</v>
      </c>
      <c r="I9480" s="51" t="s">
        <v>5000</v>
      </c>
      <c r="J9480" s="53">
        <v>18.03</v>
      </c>
      <c r="K9480" s="53">
        <v>18</v>
      </c>
      <c r="L9480" s="53">
        <v>20.354630200268819</v>
      </c>
      <c r="M9480" s="53">
        <v>20.354630200268819</v>
      </c>
      <c r="N9480" s="53">
        <f t="shared" si="745"/>
        <v>15143.844869</v>
      </c>
      <c r="O9480" s="53" t="e">
        <f>VLOOKUP(E9480,#REF!,29,FALSE)</f>
        <v>#REF!</v>
      </c>
      <c r="P9480" s="53" t="e">
        <f t="shared" si="746"/>
        <v>#REF!</v>
      </c>
      <c r="Q9480" s="53">
        <v>0</v>
      </c>
    </row>
    <row r="9481" spans="1:17">
      <c r="A9481" s="51" t="s">
        <v>5416</v>
      </c>
      <c r="B9481" s="51">
        <f t="shared" si="742"/>
        <v>12</v>
      </c>
      <c r="C9481" s="51">
        <f t="shared" si="743"/>
        <v>744</v>
      </c>
      <c r="D9481" s="51" t="s">
        <v>988</v>
      </c>
      <c r="E9481" s="54" t="str">
        <f t="shared" si="744"/>
        <v>030321</v>
      </c>
      <c r="F9481" s="51" t="e">
        <f>VLOOKUP(E9481,#REF!,8,FALSE)</f>
        <v>#REF!</v>
      </c>
      <c r="G9481" s="51" t="e">
        <f>VLOOKUP(E9481,#REF!,9,FALSE)</f>
        <v>#REF!</v>
      </c>
      <c r="H9481" s="52">
        <v>20022</v>
      </c>
      <c r="I9481" s="51" t="s">
        <v>5001</v>
      </c>
      <c r="J9481" s="53">
        <v>13.95</v>
      </c>
      <c r="K9481" s="53">
        <v>13</v>
      </c>
      <c r="L9481" s="53">
        <v>5.7118490551075274</v>
      </c>
      <c r="M9481" s="53">
        <v>5.7118490551075274</v>
      </c>
      <c r="N9481" s="53">
        <f t="shared" si="745"/>
        <v>4249.6156970000002</v>
      </c>
      <c r="O9481" s="53" t="e">
        <f>VLOOKUP(E9481,#REF!,29,FALSE)</f>
        <v>#REF!</v>
      </c>
      <c r="P9481" s="53" t="e">
        <f t="shared" si="746"/>
        <v>#REF!</v>
      </c>
      <c r="Q9481" s="53">
        <v>0</v>
      </c>
    </row>
    <row r="9482" spans="1:17">
      <c r="A9482" s="51" t="s">
        <v>5416</v>
      </c>
      <c r="B9482" s="51">
        <f t="shared" si="742"/>
        <v>12</v>
      </c>
      <c r="C9482" s="51">
        <f t="shared" si="743"/>
        <v>744</v>
      </c>
      <c r="D9482" s="51" t="s">
        <v>916</v>
      </c>
      <c r="E9482" s="54" t="str">
        <f t="shared" si="744"/>
        <v>030315</v>
      </c>
      <c r="F9482" s="51" t="e">
        <f>VLOOKUP(E9482,#REF!,8,FALSE)</f>
        <v>#REF!</v>
      </c>
      <c r="G9482" s="51" t="e">
        <f>VLOOKUP(E9482,#REF!,9,FALSE)</f>
        <v>#REF!</v>
      </c>
      <c r="H9482" s="52">
        <v>20021</v>
      </c>
      <c r="I9482" s="51" t="s">
        <v>5002</v>
      </c>
      <c r="J9482" s="53">
        <v>5.04</v>
      </c>
      <c r="K9482" s="53">
        <v>5</v>
      </c>
      <c r="L9482" s="53">
        <v>2.8568490846774193</v>
      </c>
      <c r="M9482" s="53">
        <v>2.8568490846774193</v>
      </c>
      <c r="N9482" s="53">
        <f t="shared" si="745"/>
        <v>2125.495719</v>
      </c>
      <c r="O9482" s="53" t="e">
        <f>VLOOKUP(E9482,#REF!,29,FALSE)</f>
        <v>#REF!</v>
      </c>
      <c r="P9482" s="53" t="e">
        <f t="shared" si="746"/>
        <v>#REF!</v>
      </c>
      <c r="Q9482" s="53">
        <v>0</v>
      </c>
    </row>
    <row r="9483" spans="1:17">
      <c r="A9483" s="51" t="s">
        <v>5416</v>
      </c>
      <c r="B9483" s="51">
        <f t="shared" si="742"/>
        <v>12</v>
      </c>
      <c r="C9483" s="51">
        <f t="shared" si="743"/>
        <v>744</v>
      </c>
      <c r="D9483" s="51" t="s">
        <v>1491</v>
      </c>
      <c r="E9483" s="54" t="str">
        <f t="shared" si="744"/>
        <v>030734</v>
      </c>
      <c r="F9483" s="51" t="e">
        <f>VLOOKUP(E9483,#REF!,8,FALSE)</f>
        <v>#REF!</v>
      </c>
      <c r="G9483" s="51" t="e">
        <f>VLOOKUP(E9483,#REF!,9,FALSE)</f>
        <v>#REF!</v>
      </c>
      <c r="H9483" s="52">
        <v>893224</v>
      </c>
      <c r="I9483" s="51" t="s">
        <v>5003</v>
      </c>
      <c r="J9483" s="53">
        <v>11.5</v>
      </c>
      <c r="K9483" s="53">
        <v>11.5</v>
      </c>
      <c r="L9483" s="53">
        <v>11.213118825268818</v>
      </c>
      <c r="M9483" s="53">
        <v>11.213118825268818</v>
      </c>
      <c r="N9483" s="53">
        <f t="shared" si="745"/>
        <v>8342.5604060000005</v>
      </c>
      <c r="O9483" s="53" t="e">
        <f>VLOOKUP(E9483,#REF!,29,FALSE)</f>
        <v>#REF!</v>
      </c>
      <c r="P9483" s="53" t="e">
        <f t="shared" si="746"/>
        <v>#REF!</v>
      </c>
      <c r="Q9483" s="53">
        <v>0</v>
      </c>
    </row>
    <row r="9484" spans="1:17">
      <c r="A9484" s="51" t="s">
        <v>5416</v>
      </c>
      <c r="B9484" s="51">
        <f t="shared" si="742"/>
        <v>12</v>
      </c>
      <c r="C9484" s="51">
        <f t="shared" si="743"/>
        <v>744</v>
      </c>
      <c r="D9484" s="51" t="s">
        <v>1584</v>
      </c>
      <c r="E9484" s="54" t="str">
        <f t="shared" si="744"/>
        <v>030894</v>
      </c>
      <c r="F9484" s="51" t="e">
        <f>VLOOKUP(E9484,#REF!,8,FALSE)</f>
        <v>#REF!</v>
      </c>
      <c r="G9484" s="51" t="e">
        <f>VLOOKUP(E9484,#REF!,9,FALSE)</f>
        <v>#REF!</v>
      </c>
      <c r="H9484" s="52">
        <v>889889</v>
      </c>
      <c r="I9484" s="51" t="s">
        <v>5004</v>
      </c>
      <c r="J9484" s="53">
        <v>8</v>
      </c>
      <c r="K9484" s="53">
        <v>8.7999609999999997</v>
      </c>
      <c r="L9484" s="53">
        <v>8.5960222526881722</v>
      </c>
      <c r="M9484" s="53">
        <v>8.5960222405913989</v>
      </c>
      <c r="N9484" s="53">
        <f t="shared" si="745"/>
        <v>6395.4405470000011</v>
      </c>
      <c r="O9484" s="53" t="e">
        <f>VLOOKUP(E9484,#REF!,29,FALSE)</f>
        <v>#REF!</v>
      </c>
      <c r="P9484" s="53" t="e">
        <f t="shared" si="746"/>
        <v>#REF!</v>
      </c>
      <c r="Q9484" s="53">
        <v>1.2096773398982521E-8</v>
      </c>
    </row>
    <row r="9485" spans="1:17">
      <c r="A9485" s="51" t="s">
        <v>5416</v>
      </c>
      <c r="B9485" s="51">
        <f t="shared" si="742"/>
        <v>12</v>
      </c>
      <c r="C9485" s="51">
        <f t="shared" si="743"/>
        <v>744</v>
      </c>
      <c r="D9485" s="51" t="s">
        <v>3171</v>
      </c>
      <c r="E9485" s="54" t="str">
        <f t="shared" si="744"/>
        <v>031677</v>
      </c>
      <c r="F9485" s="51" t="e">
        <f>VLOOKUP(E9485,#REF!,8,FALSE)</f>
        <v>#REF!</v>
      </c>
      <c r="G9485" s="51" t="e">
        <f>VLOOKUP(E9485,#REF!,9,FALSE)</f>
        <v>#REF!</v>
      </c>
      <c r="H9485" s="52">
        <v>894966</v>
      </c>
      <c r="I9485" s="51" t="s">
        <v>5005</v>
      </c>
      <c r="J9485" s="53">
        <v>0.79</v>
      </c>
      <c r="K9485" s="53">
        <v>0.51</v>
      </c>
      <c r="L9485" s="53">
        <v>1.0221630873655914</v>
      </c>
      <c r="M9485" s="53">
        <v>1.0221630873655914</v>
      </c>
      <c r="N9485" s="53">
        <f t="shared" si="745"/>
        <v>760.48933699999998</v>
      </c>
      <c r="O9485" s="53" t="e">
        <f>VLOOKUP(E9485,#REF!,29,FALSE)</f>
        <v>#REF!</v>
      </c>
      <c r="P9485" s="53" t="e">
        <f t="shared" si="746"/>
        <v>#REF!</v>
      </c>
      <c r="Q9485" s="53">
        <v>0</v>
      </c>
    </row>
    <row r="9486" spans="1:17">
      <c r="A9486" s="51" t="s">
        <v>5416</v>
      </c>
      <c r="B9486" s="51">
        <f t="shared" si="742"/>
        <v>12</v>
      </c>
      <c r="C9486" s="51">
        <f t="shared" si="743"/>
        <v>744</v>
      </c>
      <c r="D9486" s="51" t="s">
        <v>1514</v>
      </c>
      <c r="E9486" s="54" t="str">
        <f t="shared" si="744"/>
        <v>030751</v>
      </c>
      <c r="F9486" s="51" t="e">
        <f>VLOOKUP(E9486,#REF!,8,FALSE)</f>
        <v>#REF!</v>
      </c>
      <c r="G9486" s="51" t="e">
        <f>VLOOKUP(E9486,#REF!,9,FALSE)</f>
        <v>#REF!</v>
      </c>
      <c r="H9486" s="52">
        <v>893363</v>
      </c>
      <c r="I9486" s="51" t="s">
        <v>5006</v>
      </c>
      <c r="J9486" s="53">
        <v>15.5</v>
      </c>
      <c r="K9486" s="53">
        <v>15.5</v>
      </c>
      <c r="L9486" s="53">
        <v>9.7261555551075265</v>
      </c>
      <c r="M9486" s="53">
        <v>9.7261555551075265</v>
      </c>
      <c r="N9486" s="53">
        <f t="shared" si="745"/>
        <v>7236.2597329999999</v>
      </c>
      <c r="O9486" s="53" t="e">
        <f>VLOOKUP(E9486,#REF!,29,FALSE)</f>
        <v>#REF!</v>
      </c>
      <c r="P9486" s="53" t="e">
        <f t="shared" si="746"/>
        <v>#REF!</v>
      </c>
      <c r="Q9486" s="53">
        <v>0</v>
      </c>
    </row>
    <row r="9487" spans="1:17">
      <c r="A9487" s="51" t="s">
        <v>5416</v>
      </c>
      <c r="B9487" s="51">
        <f t="shared" si="742"/>
        <v>12</v>
      </c>
      <c r="C9487" s="51">
        <f t="shared" si="743"/>
        <v>744</v>
      </c>
      <c r="D9487" s="51" t="s">
        <v>237</v>
      </c>
      <c r="E9487" s="54" t="str">
        <f t="shared" si="744"/>
        <v>029461</v>
      </c>
      <c r="F9487" s="51" t="e">
        <f>VLOOKUP(E9487,#REF!,8,FALSE)</f>
        <v>#REF!</v>
      </c>
      <c r="G9487" s="51" t="e">
        <f>VLOOKUP(E9487,#REF!,9,FALSE)</f>
        <v>#REF!</v>
      </c>
      <c r="H9487" s="52">
        <v>8238</v>
      </c>
      <c r="I9487" s="51" t="s">
        <v>238</v>
      </c>
      <c r="J9487" s="53">
        <v>17.600000000000001</v>
      </c>
      <c r="K9487" s="53">
        <v>7.9999749999999992</v>
      </c>
      <c r="L9487" s="53">
        <v>0</v>
      </c>
      <c r="M9487" s="53">
        <v>0</v>
      </c>
      <c r="N9487" s="53">
        <f t="shared" si="745"/>
        <v>0</v>
      </c>
      <c r="O9487" s="53" t="e">
        <f>VLOOKUP(E9487,#REF!,29,FALSE)</f>
        <v>#REF!</v>
      </c>
      <c r="P9487" s="53" t="e">
        <f t="shared" si="746"/>
        <v>#REF!</v>
      </c>
      <c r="Q9487" s="53">
        <v>0</v>
      </c>
    </row>
    <row r="9488" spans="1:17">
      <c r="A9488" s="51" t="s">
        <v>5416</v>
      </c>
      <c r="B9488" s="51">
        <f t="shared" si="742"/>
        <v>12</v>
      </c>
      <c r="C9488" s="51">
        <f t="shared" si="743"/>
        <v>744</v>
      </c>
      <c r="D9488" s="51" t="s">
        <v>1278</v>
      </c>
      <c r="E9488" s="54" t="str">
        <f t="shared" si="744"/>
        <v>030642</v>
      </c>
      <c r="F9488" s="51" t="e">
        <f>VLOOKUP(E9488,#REF!,8,FALSE)</f>
        <v>#REF!</v>
      </c>
      <c r="G9488" s="51" t="e">
        <f>VLOOKUP(E9488,#REF!,9,FALSE)</f>
        <v>#REF!</v>
      </c>
      <c r="H9488" s="52">
        <v>895103</v>
      </c>
      <c r="I9488" s="51" t="s">
        <v>5007</v>
      </c>
      <c r="J9488" s="53">
        <v>17.11</v>
      </c>
      <c r="K9488" s="53">
        <v>16.5</v>
      </c>
      <c r="L9488" s="53">
        <v>14.580459209677418</v>
      </c>
      <c r="M9488" s="53">
        <v>14.580459209677418</v>
      </c>
      <c r="N9488" s="53">
        <f t="shared" si="745"/>
        <v>10847.861652</v>
      </c>
      <c r="O9488" s="53" t="e">
        <f>VLOOKUP(E9488,#REF!,29,FALSE)</f>
        <v>#REF!</v>
      </c>
      <c r="P9488" s="53" t="e">
        <f t="shared" si="746"/>
        <v>#REF!</v>
      </c>
      <c r="Q9488" s="53">
        <v>0</v>
      </c>
    </row>
    <row r="9489" spans="1:17">
      <c r="A9489" s="51" t="s">
        <v>5416</v>
      </c>
      <c r="B9489" s="51">
        <f t="shared" si="742"/>
        <v>12</v>
      </c>
      <c r="C9489" s="51">
        <f t="shared" si="743"/>
        <v>744</v>
      </c>
      <c r="D9489" s="51" t="s">
        <v>660</v>
      </c>
      <c r="E9489" s="54" t="str">
        <f t="shared" si="744"/>
        <v>030199</v>
      </c>
      <c r="F9489" s="51" t="e">
        <f>VLOOKUP(E9489,#REF!,8,FALSE)</f>
        <v>#REF!</v>
      </c>
      <c r="G9489" s="51" t="e">
        <f>VLOOKUP(E9489,#REF!,9,FALSE)</f>
        <v>#REF!</v>
      </c>
      <c r="H9489" s="52">
        <v>8647</v>
      </c>
      <c r="I9489" s="51" t="s">
        <v>5008</v>
      </c>
      <c r="J9489" s="53">
        <v>27</v>
      </c>
      <c r="K9489" s="53">
        <v>19</v>
      </c>
      <c r="L9489" s="53">
        <v>0.6233128172043011</v>
      </c>
      <c r="M9489" s="53">
        <v>0.6233128172043011</v>
      </c>
      <c r="N9489" s="53">
        <f t="shared" si="745"/>
        <v>463.74473599999999</v>
      </c>
      <c r="O9489" s="53" t="e">
        <f>VLOOKUP(E9489,#REF!,29,FALSE)</f>
        <v>#REF!</v>
      </c>
      <c r="P9489" s="53" t="e">
        <f t="shared" si="746"/>
        <v>#REF!</v>
      </c>
      <c r="Q9489" s="53">
        <v>0</v>
      </c>
    </row>
    <row r="9490" spans="1:17">
      <c r="A9490" s="51" t="s">
        <v>5416</v>
      </c>
      <c r="B9490" s="51">
        <f t="shared" si="742"/>
        <v>12</v>
      </c>
      <c r="C9490" s="51">
        <f t="shared" si="743"/>
        <v>744</v>
      </c>
      <c r="D9490" s="51" t="s">
        <v>1949</v>
      </c>
      <c r="E9490" s="54" t="str">
        <f t="shared" si="744"/>
        <v>031485</v>
      </c>
      <c r="F9490" s="51" t="e">
        <f>VLOOKUP(E9490,#REF!,8,FALSE)</f>
        <v>#REF!</v>
      </c>
      <c r="G9490" s="51" t="e">
        <f>VLOOKUP(E9490,#REF!,9,FALSE)</f>
        <v>#REF!</v>
      </c>
      <c r="H9490" s="52">
        <v>895301</v>
      </c>
      <c r="I9490" s="51" t="s">
        <v>1950</v>
      </c>
      <c r="J9490" s="53">
        <v>14.6</v>
      </c>
      <c r="K9490" s="53">
        <v>13.499965</v>
      </c>
      <c r="L9490" s="53">
        <v>14.597457030913978</v>
      </c>
      <c r="M9490" s="53">
        <v>14.565233634408603</v>
      </c>
      <c r="N9490" s="53">
        <f t="shared" si="745"/>
        <v>10836.533824</v>
      </c>
      <c r="O9490" s="53" t="e">
        <f>VLOOKUP(E9490,#REF!,29,FALSE)</f>
        <v>#REF!</v>
      </c>
      <c r="P9490" s="53" t="e">
        <f t="shared" si="746"/>
        <v>#REF!</v>
      </c>
      <c r="Q9490" s="53">
        <v>3.2223396505375396E-2</v>
      </c>
    </row>
    <row r="9491" spans="1:17">
      <c r="A9491" s="51" t="s">
        <v>5416</v>
      </c>
      <c r="B9491" s="51">
        <f t="shared" si="742"/>
        <v>12</v>
      </c>
      <c r="C9491" s="51">
        <f t="shared" si="743"/>
        <v>744</v>
      </c>
      <c r="D9491" s="51" t="s">
        <v>1947</v>
      </c>
      <c r="E9491" s="54" t="str">
        <f t="shared" si="744"/>
        <v>031483</v>
      </c>
      <c r="F9491" s="51" t="e">
        <f>VLOOKUP(E9491,#REF!,8,FALSE)</f>
        <v>#REF!</v>
      </c>
      <c r="G9491" s="51" t="e">
        <f>VLOOKUP(E9491,#REF!,9,FALSE)</f>
        <v>#REF!</v>
      </c>
      <c r="H9491" s="52">
        <v>895302</v>
      </c>
      <c r="I9491" s="51" t="s">
        <v>1948</v>
      </c>
      <c r="J9491" s="53">
        <v>13.9</v>
      </c>
      <c r="K9491" s="53">
        <v>13</v>
      </c>
      <c r="L9491" s="53">
        <v>14.108039192204302</v>
      </c>
      <c r="M9491" s="53">
        <v>14.083125032258065</v>
      </c>
      <c r="N9491" s="53">
        <f t="shared" si="745"/>
        <v>10477.845024</v>
      </c>
      <c r="O9491" s="53" t="e">
        <f>VLOOKUP(E9491,#REF!,29,FALSE)</f>
        <v>#REF!</v>
      </c>
      <c r="P9491" s="53" t="e">
        <f t="shared" si="746"/>
        <v>#REF!</v>
      </c>
      <c r="Q9491" s="53">
        <v>2.4914159946236945E-2</v>
      </c>
    </row>
    <row r="9492" spans="1:17">
      <c r="A9492" s="51" t="s">
        <v>5416</v>
      </c>
      <c r="B9492" s="51">
        <f t="shared" si="742"/>
        <v>12</v>
      </c>
      <c r="C9492" s="51">
        <f t="shared" si="743"/>
        <v>744</v>
      </c>
      <c r="D9492" s="51" t="s">
        <v>1955</v>
      </c>
      <c r="E9492" s="54" t="str">
        <f t="shared" si="744"/>
        <v>031484</v>
      </c>
      <c r="F9492" s="51" t="e">
        <f>VLOOKUP(E9492,#REF!,8,FALSE)</f>
        <v>#REF!</v>
      </c>
      <c r="G9492" s="51" t="e">
        <f>VLOOKUP(E9492,#REF!,9,FALSE)</f>
        <v>#REF!</v>
      </c>
      <c r="H9492" s="52">
        <v>896908</v>
      </c>
      <c r="I9492" s="51" t="s">
        <v>1956</v>
      </c>
      <c r="J9492" s="53">
        <v>8.1</v>
      </c>
      <c r="K9492" s="53">
        <v>7.5999990000000004</v>
      </c>
      <c r="L9492" s="53">
        <v>6.991167864247311</v>
      </c>
      <c r="M9492" s="53">
        <v>6.9911677190860217</v>
      </c>
      <c r="N9492" s="53">
        <f t="shared" si="745"/>
        <v>5201.4287830000003</v>
      </c>
      <c r="O9492" s="53" t="e">
        <f>VLOOKUP(E9492,#REF!,29,FALSE)</f>
        <v>#REF!</v>
      </c>
      <c r="P9492" s="53" t="e">
        <f t="shared" si="746"/>
        <v>#REF!</v>
      </c>
      <c r="Q9492" s="53">
        <v>1.4516128934486407E-7</v>
      </c>
    </row>
    <row r="9493" spans="1:17">
      <c r="A9493" s="51" t="s">
        <v>5416</v>
      </c>
      <c r="B9493" s="51">
        <f t="shared" si="742"/>
        <v>12</v>
      </c>
      <c r="C9493" s="51">
        <f t="shared" si="743"/>
        <v>744</v>
      </c>
      <c r="D9493" s="51" t="s">
        <v>2366</v>
      </c>
      <c r="E9493" s="54" t="str">
        <f t="shared" si="744"/>
        <v>031813</v>
      </c>
      <c r="F9493" s="51" t="e">
        <f>VLOOKUP(E9493,#REF!,8,FALSE)</f>
        <v>#REF!</v>
      </c>
      <c r="G9493" s="51" t="e">
        <f>VLOOKUP(E9493,#REF!,9,FALSE)</f>
        <v>#REF!</v>
      </c>
      <c r="H9493" s="52">
        <v>899705</v>
      </c>
      <c r="I9493" s="51" t="s">
        <v>2367</v>
      </c>
      <c r="J9493" s="53">
        <v>9.6999999999999993</v>
      </c>
      <c r="K9493" s="53">
        <v>8.8235969999999995</v>
      </c>
      <c r="L9493" s="53">
        <v>6.5467040282258067</v>
      </c>
      <c r="M9493" s="53">
        <v>6.5467040537634409</v>
      </c>
      <c r="N9493" s="53">
        <f t="shared" si="745"/>
        <v>4870.7478160000001</v>
      </c>
      <c r="O9493" s="53" t="e">
        <f>VLOOKUP(E9493,#REF!,29,FALSE)</f>
        <v>#REF!</v>
      </c>
      <c r="P9493" s="53" t="e">
        <f t="shared" si="746"/>
        <v>#REF!</v>
      </c>
      <c r="Q9493" s="53">
        <v>0</v>
      </c>
    </row>
    <row r="9494" spans="1:17">
      <c r="A9494" s="51" t="s">
        <v>5416</v>
      </c>
      <c r="B9494" s="51">
        <f t="shared" si="742"/>
        <v>12</v>
      </c>
      <c r="C9494" s="51">
        <f t="shared" si="743"/>
        <v>744</v>
      </c>
      <c r="D9494" s="51" t="s">
        <v>2368</v>
      </c>
      <c r="E9494" s="54" t="str">
        <f t="shared" si="744"/>
        <v>031814</v>
      </c>
      <c r="F9494" s="51" t="e">
        <f>VLOOKUP(E9494,#REF!,8,FALSE)</f>
        <v>#REF!</v>
      </c>
      <c r="G9494" s="51" t="e">
        <f>VLOOKUP(E9494,#REF!,9,FALSE)</f>
        <v>#REF!</v>
      </c>
      <c r="H9494" s="52">
        <v>900173</v>
      </c>
      <c r="I9494" s="51" t="s">
        <v>2369</v>
      </c>
      <c r="J9494" s="53">
        <v>13.2</v>
      </c>
      <c r="K9494" s="53">
        <v>11.545747</v>
      </c>
      <c r="L9494" s="53">
        <v>8.63564683467742</v>
      </c>
      <c r="M9494" s="53">
        <v>8.6356467513440869</v>
      </c>
      <c r="N9494" s="53">
        <f t="shared" si="745"/>
        <v>6424.9211830000004</v>
      </c>
      <c r="O9494" s="53" t="e">
        <f>VLOOKUP(E9494,#REF!,29,FALSE)</f>
        <v>#REF!</v>
      </c>
      <c r="P9494" s="53" t="e">
        <f t="shared" si="746"/>
        <v>#REF!</v>
      </c>
      <c r="Q9494" s="53">
        <v>8.3333333428546671E-8</v>
      </c>
    </row>
    <row r="9495" spans="1:17">
      <c r="A9495" s="51" t="s">
        <v>5416</v>
      </c>
      <c r="B9495" s="51">
        <f t="shared" si="742"/>
        <v>12</v>
      </c>
      <c r="C9495" s="51">
        <f t="shared" si="743"/>
        <v>744</v>
      </c>
      <c r="D9495" s="51" t="s">
        <v>1953</v>
      </c>
      <c r="E9495" s="54" t="str">
        <f t="shared" si="744"/>
        <v>031482</v>
      </c>
      <c r="F9495" s="51" t="e">
        <f>VLOOKUP(E9495,#REF!,8,FALSE)</f>
        <v>#REF!</v>
      </c>
      <c r="G9495" s="51" t="e">
        <f>VLOOKUP(E9495,#REF!,9,FALSE)</f>
        <v>#REF!</v>
      </c>
      <c r="H9495" s="52">
        <v>895304</v>
      </c>
      <c r="I9495" s="51" t="s">
        <v>1954</v>
      </c>
      <c r="J9495" s="53">
        <v>9.1</v>
      </c>
      <c r="K9495" s="53">
        <v>7.9499380000000004</v>
      </c>
      <c r="L9495" s="53">
        <v>10.443521767473118</v>
      </c>
      <c r="M9495" s="53">
        <v>10.28357482795699</v>
      </c>
      <c r="N9495" s="53">
        <f t="shared" si="745"/>
        <v>7650.9796720000004</v>
      </c>
      <c r="O9495" s="53" t="e">
        <f>VLOOKUP(E9495,#REF!,29,FALSE)</f>
        <v>#REF!</v>
      </c>
      <c r="P9495" s="53" t="e">
        <f t="shared" si="746"/>
        <v>#REF!</v>
      </c>
      <c r="Q9495" s="53">
        <v>0.15994693951612862</v>
      </c>
    </row>
    <row r="9496" spans="1:17">
      <c r="A9496" s="51" t="s">
        <v>5416</v>
      </c>
      <c r="B9496" s="51">
        <f t="shared" si="742"/>
        <v>12</v>
      </c>
      <c r="C9496" s="51">
        <f t="shared" si="743"/>
        <v>744</v>
      </c>
      <c r="D9496" s="51" t="s">
        <v>2364</v>
      </c>
      <c r="E9496" s="54" t="str">
        <f t="shared" si="744"/>
        <v>031815</v>
      </c>
      <c r="F9496" s="51" t="e">
        <f>VLOOKUP(E9496,#REF!,8,FALSE)</f>
        <v>#REF!</v>
      </c>
      <c r="G9496" s="51" t="e">
        <f>VLOOKUP(E9496,#REF!,9,FALSE)</f>
        <v>#REF!</v>
      </c>
      <c r="H9496" s="52">
        <v>899727</v>
      </c>
      <c r="I9496" s="51" t="s">
        <v>2365</v>
      </c>
      <c r="J9496" s="53">
        <v>11</v>
      </c>
      <c r="K9496" s="53">
        <v>10.043828</v>
      </c>
      <c r="L9496" s="53">
        <v>12.130201694892472</v>
      </c>
      <c r="M9496" s="53">
        <v>12.046056857526882</v>
      </c>
      <c r="N9496" s="53">
        <f t="shared" si="745"/>
        <v>8962.266302</v>
      </c>
      <c r="O9496" s="53" t="e">
        <f>VLOOKUP(E9496,#REF!,29,FALSE)</f>
        <v>#REF!</v>
      </c>
      <c r="P9496" s="53" t="e">
        <f t="shared" si="746"/>
        <v>#REF!</v>
      </c>
      <c r="Q9496" s="53">
        <v>8.4144837365590891E-2</v>
      </c>
    </row>
    <row r="9497" spans="1:17">
      <c r="A9497" s="51" t="s">
        <v>5416</v>
      </c>
      <c r="B9497" s="51">
        <f t="shared" si="742"/>
        <v>12</v>
      </c>
      <c r="C9497" s="51">
        <f t="shared" si="743"/>
        <v>744</v>
      </c>
      <c r="D9497" s="51" t="s">
        <v>2362</v>
      </c>
      <c r="E9497" s="54" t="str">
        <f t="shared" si="744"/>
        <v>031816</v>
      </c>
      <c r="F9497" s="51" t="e">
        <f>VLOOKUP(E9497,#REF!,8,FALSE)</f>
        <v>#REF!</v>
      </c>
      <c r="G9497" s="51" t="e">
        <f>VLOOKUP(E9497,#REF!,9,FALSE)</f>
        <v>#REF!</v>
      </c>
      <c r="H9497" s="52">
        <v>900175</v>
      </c>
      <c r="I9497" s="51" t="s">
        <v>2363</v>
      </c>
      <c r="J9497" s="53">
        <v>9.5</v>
      </c>
      <c r="K9497" s="53">
        <v>8.7297139999999995</v>
      </c>
      <c r="L9497" s="53">
        <v>5.8244832956989248</v>
      </c>
      <c r="M9497" s="53">
        <v>5.8244832352150535</v>
      </c>
      <c r="N9497" s="53">
        <f t="shared" si="745"/>
        <v>4333.4155270000001</v>
      </c>
      <c r="O9497" s="53" t="e">
        <f>VLOOKUP(E9497,#REF!,29,FALSE)</f>
        <v>#REF!</v>
      </c>
      <c r="P9497" s="53" t="e">
        <f t="shared" si="746"/>
        <v>#REF!</v>
      </c>
      <c r="Q9497" s="53">
        <v>6.0483870662229952E-8</v>
      </c>
    </row>
    <row r="9498" spans="1:17">
      <c r="A9498" s="51" t="s">
        <v>5416</v>
      </c>
      <c r="B9498" s="51">
        <f t="shared" si="742"/>
        <v>12</v>
      </c>
      <c r="C9498" s="51">
        <f t="shared" si="743"/>
        <v>744</v>
      </c>
      <c r="D9498" s="51" t="s">
        <v>2360</v>
      </c>
      <c r="E9498" s="54" t="str">
        <f t="shared" si="744"/>
        <v>031817</v>
      </c>
      <c r="F9498" s="51" t="e">
        <f>VLOOKUP(E9498,#REF!,8,FALSE)</f>
        <v>#REF!</v>
      </c>
      <c r="G9498" s="51" t="e">
        <f>VLOOKUP(E9498,#REF!,9,FALSE)</f>
        <v>#REF!</v>
      </c>
      <c r="H9498" s="52">
        <v>900736</v>
      </c>
      <c r="I9498" s="51" t="s">
        <v>2361</v>
      </c>
      <c r="J9498" s="53">
        <v>10.199999999999999</v>
      </c>
      <c r="K9498" s="53">
        <v>9.1000010000000007</v>
      </c>
      <c r="L9498" s="53">
        <v>10.618289784946237</v>
      </c>
      <c r="M9498" s="53">
        <v>10.54929713844086</v>
      </c>
      <c r="N9498" s="53">
        <f t="shared" si="745"/>
        <v>7848.6770710000001</v>
      </c>
      <c r="O9498" s="53" t="e">
        <f>VLOOKUP(E9498,#REF!,29,FALSE)</f>
        <v>#REF!</v>
      </c>
      <c r="P9498" s="53" t="e">
        <f t="shared" si="746"/>
        <v>#REF!</v>
      </c>
      <c r="Q9498" s="53">
        <v>6.8992646505376135E-2</v>
      </c>
    </row>
    <row r="9499" spans="1:17">
      <c r="A9499" s="51" t="s">
        <v>5416</v>
      </c>
      <c r="B9499" s="51">
        <f t="shared" si="742"/>
        <v>12</v>
      </c>
      <c r="C9499" s="51">
        <f t="shared" si="743"/>
        <v>744</v>
      </c>
      <c r="D9499" s="51" t="s">
        <v>2668</v>
      </c>
      <c r="E9499" s="54" t="str">
        <f t="shared" si="744"/>
        <v>030094</v>
      </c>
      <c r="F9499" s="51" t="e">
        <f>VLOOKUP(E9499,#REF!,8,FALSE)</f>
        <v>#REF!</v>
      </c>
      <c r="G9499" s="51" t="e">
        <f>VLOOKUP(E9499,#REF!,9,FALSE)</f>
        <v>#REF!</v>
      </c>
      <c r="H9499" s="52">
        <v>8686</v>
      </c>
      <c r="I9499" s="51" t="s">
        <v>2667</v>
      </c>
      <c r="J9499" s="53">
        <v>17.899999999999999</v>
      </c>
      <c r="K9499" s="53">
        <v>9.3000050000000005</v>
      </c>
      <c r="L9499" s="53">
        <v>4.0322580645161294E-9</v>
      </c>
      <c r="M9499" s="53">
        <v>4.0322580645161294E-9</v>
      </c>
      <c r="N9499" s="53">
        <f t="shared" si="745"/>
        <v>3.0000000000000001E-6</v>
      </c>
      <c r="O9499" s="53" t="e">
        <f>VLOOKUP(E9499,#REF!,29,FALSE)</f>
        <v>#REF!</v>
      </c>
      <c r="P9499" s="53" t="e">
        <f t="shared" si="746"/>
        <v>#REF!</v>
      </c>
      <c r="Q9499" s="53">
        <v>0</v>
      </c>
    </row>
    <row r="9500" spans="1:17">
      <c r="A9500" s="51" t="s">
        <v>5416</v>
      </c>
      <c r="B9500" s="51">
        <f t="shared" si="742"/>
        <v>12</v>
      </c>
      <c r="C9500" s="51">
        <f t="shared" si="743"/>
        <v>744</v>
      </c>
      <c r="D9500" s="51" t="s">
        <v>2448</v>
      </c>
      <c r="E9500" s="54" t="str">
        <f t="shared" si="744"/>
        <v>032320</v>
      </c>
      <c r="F9500" s="51" t="e">
        <f>VLOOKUP(E9500,#REF!,8,FALSE)</f>
        <v>#REF!</v>
      </c>
      <c r="G9500" s="51" t="e">
        <f>VLOOKUP(E9500,#REF!,9,FALSE)</f>
        <v>#REF!</v>
      </c>
      <c r="H9500" s="52">
        <v>909384</v>
      </c>
      <c r="I9500" s="51" t="s">
        <v>5009</v>
      </c>
      <c r="J9500" s="53">
        <v>8.4</v>
      </c>
      <c r="K9500" s="53">
        <v>8.4</v>
      </c>
      <c r="L9500" s="53">
        <v>4.5745324502688174</v>
      </c>
      <c r="M9500" s="53">
        <v>4.5745324502688174</v>
      </c>
      <c r="N9500" s="53">
        <f t="shared" si="745"/>
        <v>3403.452143</v>
      </c>
      <c r="O9500" s="53" t="e">
        <f>VLOOKUP(E9500,#REF!,29,FALSE)</f>
        <v>#REF!</v>
      </c>
      <c r="P9500" s="53" t="e">
        <f t="shared" si="746"/>
        <v>#REF!</v>
      </c>
      <c r="Q9500" s="53">
        <v>0</v>
      </c>
    </row>
    <row r="9501" spans="1:17">
      <c r="A9501" s="51" t="s">
        <v>5416</v>
      </c>
      <c r="B9501" s="51">
        <f t="shared" si="742"/>
        <v>12</v>
      </c>
      <c r="C9501" s="51">
        <f t="shared" si="743"/>
        <v>744</v>
      </c>
      <c r="D9501" s="51" t="s">
        <v>2457</v>
      </c>
      <c r="E9501" s="54" t="str">
        <f t="shared" si="744"/>
        <v>032322</v>
      </c>
      <c r="F9501" s="51" t="e">
        <f>VLOOKUP(E9501,#REF!,8,FALSE)</f>
        <v>#REF!</v>
      </c>
      <c r="G9501" s="51" t="e">
        <f>VLOOKUP(E9501,#REF!,9,FALSE)</f>
        <v>#REF!</v>
      </c>
      <c r="H9501" s="52">
        <v>909832</v>
      </c>
      <c r="I9501" s="51" t="s">
        <v>5010</v>
      </c>
      <c r="J9501" s="53">
        <v>8.4</v>
      </c>
      <c r="K9501" s="53">
        <v>8.4</v>
      </c>
      <c r="L9501" s="53">
        <v>4.3438790698924734</v>
      </c>
      <c r="M9501" s="53">
        <v>4.3438790698924734</v>
      </c>
      <c r="N9501" s="53">
        <f t="shared" si="745"/>
        <v>3231.8460280000004</v>
      </c>
      <c r="O9501" s="53" t="e">
        <f>VLOOKUP(E9501,#REF!,29,FALSE)</f>
        <v>#REF!</v>
      </c>
      <c r="P9501" s="53" t="e">
        <f t="shared" si="746"/>
        <v>#REF!</v>
      </c>
      <c r="Q9501" s="53">
        <v>0</v>
      </c>
    </row>
    <row r="9502" spans="1:17">
      <c r="A9502" s="51" t="s">
        <v>5416</v>
      </c>
      <c r="B9502" s="51">
        <f t="shared" si="742"/>
        <v>12</v>
      </c>
      <c r="C9502" s="51">
        <f t="shared" si="743"/>
        <v>744</v>
      </c>
      <c r="D9502" s="51" t="s">
        <v>2442</v>
      </c>
      <c r="E9502" s="54" t="str">
        <f t="shared" si="744"/>
        <v>032316</v>
      </c>
      <c r="F9502" s="51" t="e">
        <f>VLOOKUP(E9502,#REF!,8,FALSE)</f>
        <v>#REF!</v>
      </c>
      <c r="G9502" s="51" t="e">
        <f>VLOOKUP(E9502,#REF!,9,FALSE)</f>
        <v>#REF!</v>
      </c>
      <c r="H9502" s="52">
        <v>909288</v>
      </c>
      <c r="I9502" s="51" t="s">
        <v>5011</v>
      </c>
      <c r="J9502" s="53">
        <v>8.4</v>
      </c>
      <c r="K9502" s="53">
        <v>8.4</v>
      </c>
      <c r="L9502" s="53">
        <v>4.1756712016129027</v>
      </c>
      <c r="M9502" s="53">
        <v>4.1756712016129027</v>
      </c>
      <c r="N9502" s="53">
        <f t="shared" si="745"/>
        <v>3106.6993739999998</v>
      </c>
      <c r="O9502" s="53" t="e">
        <f>VLOOKUP(E9502,#REF!,29,FALSE)</f>
        <v>#REF!</v>
      </c>
      <c r="P9502" s="53" t="e">
        <f t="shared" si="746"/>
        <v>#REF!</v>
      </c>
      <c r="Q9502" s="53">
        <v>0</v>
      </c>
    </row>
    <row r="9503" spans="1:17">
      <c r="A9503" s="51" t="s">
        <v>5416</v>
      </c>
      <c r="B9503" s="51">
        <f t="shared" si="742"/>
        <v>12</v>
      </c>
      <c r="C9503" s="51">
        <f t="shared" si="743"/>
        <v>744</v>
      </c>
      <c r="D9503" s="51" t="s">
        <v>2440</v>
      </c>
      <c r="E9503" s="54" t="str">
        <f t="shared" si="744"/>
        <v>032317</v>
      </c>
      <c r="F9503" s="51" t="e">
        <f>VLOOKUP(E9503,#REF!,8,FALSE)</f>
        <v>#REF!</v>
      </c>
      <c r="G9503" s="51" t="e">
        <f>VLOOKUP(E9503,#REF!,9,FALSE)</f>
        <v>#REF!</v>
      </c>
      <c r="H9503" s="52">
        <v>909306</v>
      </c>
      <c r="I9503" s="51" t="s">
        <v>5012</v>
      </c>
      <c r="J9503" s="53">
        <v>8.4</v>
      </c>
      <c r="K9503" s="53">
        <v>8.4</v>
      </c>
      <c r="L9503" s="53">
        <v>4.835350661290323</v>
      </c>
      <c r="M9503" s="53">
        <v>4.835350661290323</v>
      </c>
      <c r="N9503" s="53">
        <f t="shared" si="745"/>
        <v>3597.5008920000005</v>
      </c>
      <c r="O9503" s="53" t="e">
        <f>VLOOKUP(E9503,#REF!,29,FALSE)</f>
        <v>#REF!</v>
      </c>
      <c r="P9503" s="53" t="e">
        <f t="shared" si="746"/>
        <v>#REF!</v>
      </c>
      <c r="Q9503" s="53">
        <v>0</v>
      </c>
    </row>
    <row r="9504" spans="1:17">
      <c r="A9504" s="51" t="s">
        <v>5416</v>
      </c>
      <c r="B9504" s="51">
        <f t="shared" si="742"/>
        <v>12</v>
      </c>
      <c r="C9504" s="51">
        <f t="shared" si="743"/>
        <v>744</v>
      </c>
      <c r="D9504" s="51" t="s">
        <v>2444</v>
      </c>
      <c r="E9504" s="54" t="str">
        <f t="shared" si="744"/>
        <v>032318</v>
      </c>
      <c r="F9504" s="51" t="e">
        <f>VLOOKUP(E9504,#REF!,8,FALSE)</f>
        <v>#REF!</v>
      </c>
      <c r="G9504" s="51" t="e">
        <f>VLOOKUP(E9504,#REF!,9,FALSE)</f>
        <v>#REF!</v>
      </c>
      <c r="H9504" s="52">
        <v>909289</v>
      </c>
      <c r="I9504" s="51" t="s">
        <v>5013</v>
      </c>
      <c r="J9504" s="53">
        <v>8.4</v>
      </c>
      <c r="K9504" s="53">
        <v>8.4</v>
      </c>
      <c r="L9504" s="53">
        <v>4.5580244973118278</v>
      </c>
      <c r="M9504" s="53">
        <v>4.5580244973118278</v>
      </c>
      <c r="N9504" s="53">
        <f t="shared" si="745"/>
        <v>3391.1702259999997</v>
      </c>
      <c r="O9504" s="53" t="e">
        <f>VLOOKUP(E9504,#REF!,29,FALSE)</f>
        <v>#REF!</v>
      </c>
      <c r="P9504" s="53" t="e">
        <f t="shared" si="746"/>
        <v>#REF!</v>
      </c>
      <c r="Q9504" s="53">
        <v>0</v>
      </c>
    </row>
    <row r="9505" spans="1:17">
      <c r="A9505" s="51" t="s">
        <v>5416</v>
      </c>
      <c r="B9505" s="51">
        <f t="shared" si="742"/>
        <v>12</v>
      </c>
      <c r="C9505" s="51">
        <f t="shared" si="743"/>
        <v>744</v>
      </c>
      <c r="D9505" s="51" t="s">
        <v>2446</v>
      </c>
      <c r="E9505" s="54" t="str">
        <f t="shared" si="744"/>
        <v>032319</v>
      </c>
      <c r="F9505" s="51" t="e">
        <f>VLOOKUP(E9505,#REF!,8,FALSE)</f>
        <v>#REF!</v>
      </c>
      <c r="G9505" s="51" t="e">
        <f>VLOOKUP(E9505,#REF!,9,FALSE)</f>
        <v>#REF!</v>
      </c>
      <c r="H9505" s="52">
        <v>909833</v>
      </c>
      <c r="I9505" s="51" t="s">
        <v>5014</v>
      </c>
      <c r="J9505" s="53">
        <v>8.4</v>
      </c>
      <c r="K9505" s="53">
        <v>8.4</v>
      </c>
      <c r="L9505" s="53">
        <v>4.6577321680107531</v>
      </c>
      <c r="M9505" s="53">
        <v>4.6577321680107531</v>
      </c>
      <c r="N9505" s="53">
        <f t="shared" si="745"/>
        <v>3465.3527330000002</v>
      </c>
      <c r="O9505" s="53" t="e">
        <f>VLOOKUP(E9505,#REF!,29,FALSE)</f>
        <v>#REF!</v>
      </c>
      <c r="P9505" s="53" t="e">
        <f t="shared" si="746"/>
        <v>#REF!</v>
      </c>
      <c r="Q9505" s="53">
        <v>0</v>
      </c>
    </row>
    <row r="9506" spans="1:17">
      <c r="A9506" s="51" t="s">
        <v>5416</v>
      </c>
      <c r="B9506" s="51">
        <f t="shared" si="742"/>
        <v>12</v>
      </c>
      <c r="C9506" s="51">
        <f t="shared" si="743"/>
        <v>744</v>
      </c>
      <c r="D9506" s="51" t="s">
        <v>2450</v>
      </c>
      <c r="E9506" s="54" t="str">
        <f t="shared" si="744"/>
        <v>032321</v>
      </c>
      <c r="F9506" s="51" t="e">
        <f>VLOOKUP(E9506,#REF!,8,FALSE)</f>
        <v>#REF!</v>
      </c>
      <c r="G9506" s="51" t="e">
        <f>VLOOKUP(E9506,#REF!,9,FALSE)</f>
        <v>#REF!</v>
      </c>
      <c r="H9506" s="52">
        <v>909385</v>
      </c>
      <c r="I9506" s="51" t="s">
        <v>5015</v>
      </c>
      <c r="J9506" s="53">
        <v>8.4</v>
      </c>
      <c r="K9506" s="53">
        <v>8.4</v>
      </c>
      <c r="L9506" s="53">
        <v>4.8215867997311825</v>
      </c>
      <c r="M9506" s="53">
        <v>4.8215867997311825</v>
      </c>
      <c r="N9506" s="53">
        <f t="shared" si="745"/>
        <v>3587.2605789999998</v>
      </c>
      <c r="O9506" s="53" t="e">
        <f>VLOOKUP(E9506,#REF!,29,FALSE)</f>
        <v>#REF!</v>
      </c>
      <c r="P9506" s="53" t="e">
        <f t="shared" si="746"/>
        <v>#REF!</v>
      </c>
      <c r="Q9506" s="53">
        <v>0</v>
      </c>
    </row>
    <row r="9507" spans="1:17">
      <c r="A9507" s="51" t="s">
        <v>5416</v>
      </c>
      <c r="B9507" s="51">
        <f t="shared" si="742"/>
        <v>12</v>
      </c>
      <c r="C9507" s="51">
        <f t="shared" si="743"/>
        <v>744</v>
      </c>
      <c r="D9507" s="51" t="s">
        <v>2665</v>
      </c>
      <c r="E9507" s="54" t="str">
        <f t="shared" si="744"/>
        <v>028112</v>
      </c>
      <c r="F9507" s="51" t="e">
        <f>VLOOKUP(E9507,#REF!,8,FALSE)</f>
        <v>#REF!</v>
      </c>
      <c r="G9507" s="51" t="e">
        <f>VLOOKUP(E9507,#REF!,9,FALSE)</f>
        <v>#REF!</v>
      </c>
      <c r="H9507" s="52">
        <v>545</v>
      </c>
      <c r="I9507" s="51" t="s">
        <v>5016</v>
      </c>
      <c r="J9507" s="53">
        <v>16.600000000000001</v>
      </c>
      <c r="K9507" s="53">
        <v>15.300034</v>
      </c>
      <c r="L9507" s="53">
        <v>7.3176467849462368</v>
      </c>
      <c r="M9507" s="53">
        <v>0</v>
      </c>
      <c r="N9507" s="53">
        <f t="shared" si="745"/>
        <v>0</v>
      </c>
      <c r="O9507" s="53" t="e">
        <f>VLOOKUP(E9507,#REF!,29,FALSE)</f>
        <v>#REF!</v>
      </c>
      <c r="P9507" s="53" t="e">
        <f t="shared" si="746"/>
        <v>#REF!</v>
      </c>
      <c r="Q9507" s="53">
        <v>7.3176467849462368</v>
      </c>
    </row>
    <row r="9508" spans="1:17">
      <c r="A9508" s="51" t="s">
        <v>5416</v>
      </c>
      <c r="B9508" s="51">
        <f t="shared" si="742"/>
        <v>12</v>
      </c>
      <c r="C9508" s="51">
        <f t="shared" si="743"/>
        <v>744</v>
      </c>
      <c r="D9508" s="51" t="s">
        <v>662</v>
      </c>
      <c r="E9508" s="54" t="str">
        <f t="shared" si="744"/>
        <v>030043</v>
      </c>
      <c r="F9508" s="51" t="e">
        <f>VLOOKUP(E9508,#REF!,8,FALSE)</f>
        <v>#REF!</v>
      </c>
      <c r="G9508" s="51" t="e">
        <f>VLOOKUP(E9508,#REF!,9,FALSE)</f>
        <v>#REF!</v>
      </c>
      <c r="H9508" s="52">
        <v>8638</v>
      </c>
      <c r="I9508" s="51" t="s">
        <v>5017</v>
      </c>
      <c r="J9508" s="53">
        <v>32</v>
      </c>
      <c r="K9508" s="53">
        <v>34</v>
      </c>
      <c r="L9508" s="53">
        <v>9.1749792674731179</v>
      </c>
      <c r="M9508" s="53">
        <v>9.1749792674731179</v>
      </c>
      <c r="N9508" s="53">
        <f t="shared" si="745"/>
        <v>6826.1845749999993</v>
      </c>
      <c r="O9508" s="53" t="e">
        <f>VLOOKUP(E9508,#REF!,29,FALSE)</f>
        <v>#REF!</v>
      </c>
      <c r="P9508" s="53" t="e">
        <f t="shared" si="746"/>
        <v>#REF!</v>
      </c>
      <c r="Q9508" s="53">
        <v>0</v>
      </c>
    </row>
    <row r="9509" spans="1:17">
      <c r="A9509" s="51" t="s">
        <v>5416</v>
      </c>
      <c r="B9509" s="51">
        <f t="shared" si="742"/>
        <v>12</v>
      </c>
      <c r="C9509" s="51">
        <f t="shared" si="743"/>
        <v>744</v>
      </c>
      <c r="D9509" s="51" t="s">
        <v>2224</v>
      </c>
      <c r="E9509" s="54" t="str">
        <f t="shared" si="744"/>
        <v>031802</v>
      </c>
      <c r="F9509" s="51" t="e">
        <f>VLOOKUP(E9509,#REF!,8,FALSE)</f>
        <v>#REF!</v>
      </c>
      <c r="G9509" s="51" t="e">
        <f>VLOOKUP(E9509,#REF!,9,FALSE)</f>
        <v>#REF!</v>
      </c>
      <c r="H9509" s="52">
        <v>909109</v>
      </c>
      <c r="I9509" s="51" t="s">
        <v>5018</v>
      </c>
      <c r="J9509" s="53">
        <v>11.4</v>
      </c>
      <c r="K9509" s="53">
        <v>11.400024</v>
      </c>
      <c r="L9509" s="53">
        <v>10.290142470430109</v>
      </c>
      <c r="M9509" s="53">
        <v>0</v>
      </c>
      <c r="N9509" s="53">
        <f t="shared" si="745"/>
        <v>0</v>
      </c>
      <c r="O9509" s="53" t="e">
        <f>VLOOKUP(E9509,#REF!,29,FALSE)</f>
        <v>#REF!</v>
      </c>
      <c r="P9509" s="53" t="e">
        <f t="shared" si="746"/>
        <v>#REF!</v>
      </c>
      <c r="Q9509" s="53">
        <v>10.290142470430109</v>
      </c>
    </row>
    <row r="9510" spans="1:17">
      <c r="A9510" s="51" t="s">
        <v>5416</v>
      </c>
      <c r="B9510" s="51">
        <f t="shared" si="742"/>
        <v>12</v>
      </c>
      <c r="C9510" s="51">
        <f t="shared" si="743"/>
        <v>744</v>
      </c>
      <c r="D9510" s="51" t="s">
        <v>1611</v>
      </c>
      <c r="E9510" s="54" t="str">
        <f t="shared" si="744"/>
        <v>030902</v>
      </c>
      <c r="F9510" s="51" t="e">
        <f>VLOOKUP(E9510,#REF!,8,FALSE)</f>
        <v>#REF!</v>
      </c>
      <c r="G9510" s="51" t="e">
        <f>VLOOKUP(E9510,#REF!,9,FALSE)</f>
        <v>#REF!</v>
      </c>
      <c r="H9510" s="52">
        <v>889873</v>
      </c>
      <c r="I9510" s="51" t="s">
        <v>5019</v>
      </c>
      <c r="J9510" s="53">
        <v>13.1</v>
      </c>
      <c r="K9510" s="53">
        <v>12.099988</v>
      </c>
      <c r="L9510" s="53">
        <v>12.855699400537633</v>
      </c>
      <c r="M9510" s="53">
        <v>12.418835146505375</v>
      </c>
      <c r="N9510" s="53">
        <f t="shared" si="745"/>
        <v>9239.6133489999993</v>
      </c>
      <c r="O9510" s="53" t="e">
        <f>VLOOKUP(E9510,#REF!,29,FALSE)</f>
        <v>#REF!</v>
      </c>
      <c r="P9510" s="53" t="e">
        <f t="shared" si="746"/>
        <v>#REF!</v>
      </c>
      <c r="Q9510" s="53">
        <v>0.43686425403225793</v>
      </c>
    </row>
    <row r="9511" spans="1:17">
      <c r="A9511" s="51" t="s">
        <v>5416</v>
      </c>
      <c r="B9511" s="51">
        <f t="shared" si="742"/>
        <v>12</v>
      </c>
      <c r="C9511" s="51">
        <f t="shared" si="743"/>
        <v>744</v>
      </c>
      <c r="D9511" s="51" t="s">
        <v>1619</v>
      </c>
      <c r="E9511" s="54" t="str">
        <f t="shared" si="744"/>
        <v>030914</v>
      </c>
      <c r="F9511" s="51" t="e">
        <f>VLOOKUP(E9511,#REF!,8,FALSE)</f>
        <v>#REF!</v>
      </c>
      <c r="G9511" s="51" t="e">
        <f>VLOOKUP(E9511,#REF!,9,FALSE)</f>
        <v>#REF!</v>
      </c>
      <c r="H9511" s="52">
        <v>889874</v>
      </c>
      <c r="I9511" s="51" t="s">
        <v>5020</v>
      </c>
      <c r="J9511" s="53">
        <v>11.8</v>
      </c>
      <c r="K9511" s="53">
        <v>11.40002</v>
      </c>
      <c r="L9511" s="53">
        <v>13.058980086021505</v>
      </c>
      <c r="M9511" s="53">
        <v>13.058980172043011</v>
      </c>
      <c r="N9511" s="53">
        <f t="shared" si="745"/>
        <v>9715.8812479999997</v>
      </c>
      <c r="O9511" s="53" t="e">
        <f>VLOOKUP(E9511,#REF!,29,FALSE)</f>
        <v>#REF!</v>
      </c>
      <c r="P9511" s="53" t="e">
        <f t="shared" si="746"/>
        <v>#REF!</v>
      </c>
      <c r="Q9511" s="53">
        <v>0</v>
      </c>
    </row>
    <row r="9512" spans="1:17">
      <c r="A9512" s="51" t="s">
        <v>5416</v>
      </c>
      <c r="B9512" s="51">
        <f t="shared" si="742"/>
        <v>12</v>
      </c>
      <c r="C9512" s="51">
        <f t="shared" si="743"/>
        <v>744</v>
      </c>
      <c r="D9512" s="51" t="s">
        <v>1188</v>
      </c>
      <c r="E9512" s="54" t="str">
        <f t="shared" si="744"/>
        <v>030660</v>
      </c>
      <c r="F9512" s="51" t="e">
        <f>VLOOKUP(E9512,#REF!,8,FALSE)</f>
        <v>#REF!</v>
      </c>
      <c r="G9512" s="51" t="e">
        <f>VLOOKUP(E9512,#REF!,9,FALSE)</f>
        <v>#REF!</v>
      </c>
      <c r="H9512" s="52">
        <v>890670</v>
      </c>
      <c r="I9512" s="51" t="s">
        <v>5021</v>
      </c>
      <c r="J9512" s="53">
        <v>6.6</v>
      </c>
      <c r="K9512" s="53">
        <v>7.4999989999999999</v>
      </c>
      <c r="L9512" s="53">
        <v>5.1693069596774199</v>
      </c>
      <c r="M9512" s="53">
        <v>5.1693069395161295</v>
      </c>
      <c r="N9512" s="53">
        <f t="shared" si="745"/>
        <v>3845.9643630000005</v>
      </c>
      <c r="O9512" s="53" t="e">
        <f>VLOOKUP(E9512,#REF!,29,FALSE)</f>
        <v>#REF!</v>
      </c>
      <c r="P9512" s="53" t="e">
        <f t="shared" si="746"/>
        <v>#REF!</v>
      </c>
      <c r="Q9512" s="53">
        <v>2.0161290424483171E-8</v>
      </c>
    </row>
    <row r="9513" spans="1:17">
      <c r="A9513" s="51" t="s">
        <v>5416</v>
      </c>
      <c r="B9513" s="51">
        <f t="shared" si="742"/>
        <v>12</v>
      </c>
      <c r="C9513" s="51">
        <f t="shared" si="743"/>
        <v>744</v>
      </c>
      <c r="D9513" s="51" t="s">
        <v>481</v>
      </c>
      <c r="E9513" s="54" t="str">
        <f t="shared" si="744"/>
        <v>029717</v>
      </c>
      <c r="F9513" s="51" t="e">
        <f>VLOOKUP(E9513,#REF!,8,FALSE)</f>
        <v>#REF!</v>
      </c>
      <c r="G9513" s="51" t="e">
        <f>VLOOKUP(E9513,#REF!,9,FALSE)</f>
        <v>#REF!</v>
      </c>
      <c r="H9513" s="52">
        <v>8492</v>
      </c>
      <c r="I9513" s="51" t="s">
        <v>5022</v>
      </c>
      <c r="J9513" s="53">
        <v>12.6</v>
      </c>
      <c r="K9513" s="53">
        <v>18.999995999999999</v>
      </c>
      <c r="L9513" s="53">
        <v>0</v>
      </c>
      <c r="M9513" s="53">
        <v>0</v>
      </c>
      <c r="N9513" s="53">
        <f t="shared" si="745"/>
        <v>0</v>
      </c>
      <c r="O9513" s="53" t="e">
        <f>VLOOKUP(E9513,#REF!,29,FALSE)</f>
        <v>#REF!</v>
      </c>
      <c r="P9513" s="53" t="e">
        <f t="shared" si="746"/>
        <v>#REF!</v>
      </c>
      <c r="Q9513" s="53">
        <v>0</v>
      </c>
    </row>
    <row r="9514" spans="1:17">
      <c r="A9514" s="51" t="s">
        <v>5416</v>
      </c>
      <c r="B9514" s="51">
        <f t="shared" si="742"/>
        <v>12</v>
      </c>
      <c r="C9514" s="51">
        <f t="shared" si="743"/>
        <v>744</v>
      </c>
      <c r="D9514" s="51" t="s">
        <v>2480</v>
      </c>
      <c r="E9514" s="54" t="str">
        <f t="shared" si="744"/>
        <v>032349</v>
      </c>
      <c r="F9514" s="51" t="e">
        <f>VLOOKUP(E9514,#REF!,8,FALSE)</f>
        <v>#REF!</v>
      </c>
      <c r="G9514" s="51" t="e">
        <f>VLOOKUP(E9514,#REF!,9,FALSE)</f>
        <v>#REF!</v>
      </c>
      <c r="H9514" s="52">
        <v>909502</v>
      </c>
      <c r="I9514" s="51" t="s">
        <v>5023</v>
      </c>
      <c r="J9514" s="53">
        <v>11.7</v>
      </c>
      <c r="K9514" s="53">
        <v>11.7</v>
      </c>
      <c r="L9514" s="53">
        <v>8.7874006922043009</v>
      </c>
      <c r="M9514" s="53">
        <v>8.7874006922043009</v>
      </c>
      <c r="N9514" s="53">
        <f t="shared" si="745"/>
        <v>6537.8261149999998</v>
      </c>
      <c r="O9514" s="53" t="e">
        <f>VLOOKUP(E9514,#REF!,29,FALSE)</f>
        <v>#REF!</v>
      </c>
      <c r="P9514" s="53" t="e">
        <f t="shared" si="746"/>
        <v>#REF!</v>
      </c>
      <c r="Q9514" s="53">
        <v>0</v>
      </c>
    </row>
    <row r="9515" spans="1:17">
      <c r="A9515" s="51" t="s">
        <v>5416</v>
      </c>
      <c r="B9515" s="51">
        <f t="shared" si="742"/>
        <v>12</v>
      </c>
      <c r="C9515" s="51">
        <f t="shared" si="743"/>
        <v>744</v>
      </c>
      <c r="D9515" s="51" t="s">
        <v>2482</v>
      </c>
      <c r="E9515" s="54" t="str">
        <f t="shared" si="744"/>
        <v>032350</v>
      </c>
      <c r="F9515" s="51" t="e">
        <f>VLOOKUP(E9515,#REF!,8,FALSE)</f>
        <v>#REF!</v>
      </c>
      <c r="G9515" s="51" t="e">
        <f>VLOOKUP(E9515,#REF!,9,FALSE)</f>
        <v>#REF!</v>
      </c>
      <c r="H9515" s="52">
        <v>909543</v>
      </c>
      <c r="I9515" s="51" t="s">
        <v>5024</v>
      </c>
      <c r="J9515" s="53">
        <v>13.2</v>
      </c>
      <c r="K9515" s="53">
        <v>13.2</v>
      </c>
      <c r="L9515" s="53">
        <v>8.3365321491935482</v>
      </c>
      <c r="M9515" s="53">
        <v>8.3365321491935482</v>
      </c>
      <c r="N9515" s="53">
        <f t="shared" si="745"/>
        <v>6202.379919</v>
      </c>
      <c r="O9515" s="53" t="e">
        <f>VLOOKUP(E9515,#REF!,29,FALSE)</f>
        <v>#REF!</v>
      </c>
      <c r="P9515" s="53" t="e">
        <f t="shared" si="746"/>
        <v>#REF!</v>
      </c>
      <c r="Q9515" s="53">
        <v>0</v>
      </c>
    </row>
    <row r="9516" spans="1:17">
      <c r="A9516" s="51" t="s">
        <v>5416</v>
      </c>
      <c r="B9516" s="51">
        <f t="shared" si="742"/>
        <v>12</v>
      </c>
      <c r="C9516" s="51">
        <f t="shared" si="743"/>
        <v>744</v>
      </c>
      <c r="D9516" s="51" t="s">
        <v>2484</v>
      </c>
      <c r="E9516" s="54" t="str">
        <f t="shared" si="744"/>
        <v>032351</v>
      </c>
      <c r="F9516" s="51" t="e">
        <f>VLOOKUP(E9516,#REF!,8,FALSE)</f>
        <v>#REF!</v>
      </c>
      <c r="G9516" s="51" t="e">
        <f>VLOOKUP(E9516,#REF!,9,FALSE)</f>
        <v>#REF!</v>
      </c>
      <c r="H9516" s="52">
        <v>909544</v>
      </c>
      <c r="I9516" s="51" t="s">
        <v>5025</v>
      </c>
      <c r="J9516" s="53">
        <v>10.8</v>
      </c>
      <c r="K9516" s="53">
        <v>10.8</v>
      </c>
      <c r="L9516" s="53">
        <v>9.606979338709678</v>
      </c>
      <c r="M9516" s="53">
        <v>9.606979338709678</v>
      </c>
      <c r="N9516" s="53">
        <f t="shared" si="745"/>
        <v>7147.5926280000003</v>
      </c>
      <c r="O9516" s="53" t="e">
        <f>VLOOKUP(E9516,#REF!,29,FALSE)</f>
        <v>#REF!</v>
      </c>
      <c r="P9516" s="53" t="e">
        <f t="shared" si="746"/>
        <v>#REF!</v>
      </c>
      <c r="Q9516" s="53">
        <v>0</v>
      </c>
    </row>
    <row r="9517" spans="1:17">
      <c r="A9517" s="51" t="s">
        <v>5416</v>
      </c>
      <c r="B9517" s="51">
        <f t="shared" si="742"/>
        <v>12</v>
      </c>
      <c r="C9517" s="51">
        <f t="shared" si="743"/>
        <v>744</v>
      </c>
      <c r="D9517" s="51" t="s">
        <v>477</v>
      </c>
      <c r="E9517" s="54" t="str">
        <f t="shared" si="744"/>
        <v>029718</v>
      </c>
      <c r="F9517" s="51" t="e">
        <f>VLOOKUP(E9517,#REF!,8,FALSE)</f>
        <v>#REF!</v>
      </c>
      <c r="G9517" s="51" t="e">
        <f>VLOOKUP(E9517,#REF!,9,FALSE)</f>
        <v>#REF!</v>
      </c>
      <c r="H9517" s="52">
        <v>8470</v>
      </c>
      <c r="I9517" s="51" t="s">
        <v>5026</v>
      </c>
      <c r="J9517" s="53">
        <v>23.8</v>
      </c>
      <c r="K9517" s="53">
        <v>22.000004000000001</v>
      </c>
      <c r="L9517" s="53">
        <v>0</v>
      </c>
      <c r="M9517" s="53">
        <v>0</v>
      </c>
      <c r="N9517" s="53">
        <f t="shared" si="745"/>
        <v>0</v>
      </c>
      <c r="O9517" s="53" t="e">
        <f>VLOOKUP(E9517,#REF!,29,FALSE)</f>
        <v>#REF!</v>
      </c>
      <c r="P9517" s="53" t="e">
        <f t="shared" si="746"/>
        <v>#REF!</v>
      </c>
      <c r="Q9517" s="53">
        <v>0</v>
      </c>
    </row>
    <row r="9518" spans="1:17">
      <c r="A9518" s="51" t="s">
        <v>5416</v>
      </c>
      <c r="B9518" s="51">
        <f t="shared" si="742"/>
        <v>12</v>
      </c>
      <c r="C9518" s="51">
        <f t="shared" si="743"/>
        <v>744</v>
      </c>
      <c r="D9518" s="51" t="s">
        <v>930</v>
      </c>
      <c r="E9518" s="54" t="str">
        <f t="shared" si="744"/>
        <v>030317</v>
      </c>
      <c r="F9518" s="51" t="e">
        <f>VLOOKUP(E9518,#REF!,8,FALSE)</f>
        <v>#REF!</v>
      </c>
      <c r="G9518" s="51" t="e">
        <f>VLOOKUP(E9518,#REF!,9,FALSE)</f>
        <v>#REF!</v>
      </c>
      <c r="H9518" s="52">
        <v>20025</v>
      </c>
      <c r="I9518" s="51" t="s">
        <v>5027</v>
      </c>
      <c r="J9518" s="53">
        <v>10.94</v>
      </c>
      <c r="K9518" s="53">
        <v>10</v>
      </c>
      <c r="L9518" s="53">
        <v>4.6924952311827957</v>
      </c>
      <c r="M9518" s="53">
        <v>4.6924952311827957</v>
      </c>
      <c r="N9518" s="53">
        <f t="shared" si="745"/>
        <v>3491.2164520000001</v>
      </c>
      <c r="O9518" s="53" t="e">
        <f>VLOOKUP(E9518,#REF!,29,FALSE)</f>
        <v>#REF!</v>
      </c>
      <c r="P9518" s="53" t="e">
        <f t="shared" si="746"/>
        <v>#REF!</v>
      </c>
      <c r="Q9518" s="53">
        <v>0</v>
      </c>
    </row>
    <row r="9519" spans="1:17">
      <c r="A9519" s="51" t="s">
        <v>5416</v>
      </c>
      <c r="B9519" s="51">
        <f t="shared" si="742"/>
        <v>12</v>
      </c>
      <c r="C9519" s="51">
        <f t="shared" si="743"/>
        <v>744</v>
      </c>
      <c r="D9519" s="51" t="s">
        <v>687</v>
      </c>
      <c r="E9519" s="54" t="str">
        <f t="shared" si="744"/>
        <v>030054</v>
      </c>
      <c r="F9519" s="51" t="e">
        <f>VLOOKUP(E9519,#REF!,8,FALSE)</f>
        <v>#REF!</v>
      </c>
      <c r="G9519" s="51" t="e">
        <f>VLOOKUP(E9519,#REF!,9,FALSE)</f>
        <v>#REF!</v>
      </c>
      <c r="H9519" s="52">
        <v>8773</v>
      </c>
      <c r="I9519" s="51" t="s">
        <v>688</v>
      </c>
      <c r="J9519" s="53">
        <v>98.7</v>
      </c>
      <c r="K9519" s="53">
        <v>95.999994999999998</v>
      </c>
      <c r="L9519" s="53">
        <v>190.55218943951613</v>
      </c>
      <c r="M9519" s="53">
        <v>190.5488541169355</v>
      </c>
      <c r="N9519" s="53">
        <f t="shared" si="745"/>
        <v>141768.34746300001</v>
      </c>
      <c r="O9519" s="53" t="e">
        <f>VLOOKUP(E9519,#REF!,29,FALSE)</f>
        <v>#REF!</v>
      </c>
      <c r="P9519" s="53" t="e">
        <f t="shared" si="746"/>
        <v>#REF!</v>
      </c>
      <c r="Q9519" s="53">
        <v>3.3353225806285504E-3</v>
      </c>
    </row>
    <row r="9520" spans="1:17">
      <c r="A9520" s="51" t="s">
        <v>5416</v>
      </c>
      <c r="B9520" s="51">
        <f t="shared" si="742"/>
        <v>12</v>
      </c>
      <c r="C9520" s="51">
        <f t="shared" si="743"/>
        <v>744</v>
      </c>
      <c r="D9520" s="51" t="s">
        <v>1088</v>
      </c>
      <c r="E9520" s="54" t="str">
        <f t="shared" si="744"/>
        <v>030661</v>
      </c>
      <c r="F9520" s="51" t="e">
        <f>VLOOKUP(E9520,#REF!,8,FALSE)</f>
        <v>#REF!</v>
      </c>
      <c r="G9520" s="51" t="e">
        <f>VLOOKUP(E9520,#REF!,9,FALSE)</f>
        <v>#REF!</v>
      </c>
      <c r="H9520" s="52">
        <v>890669</v>
      </c>
      <c r="I9520" s="51" t="s">
        <v>5028</v>
      </c>
      <c r="J9520" s="53">
        <v>8.6999999999999993</v>
      </c>
      <c r="K9520" s="53">
        <v>9.7000119999999992</v>
      </c>
      <c r="L9520" s="53">
        <v>6.5419277970430105</v>
      </c>
      <c r="M9520" s="53">
        <v>6.5419278252688171</v>
      </c>
      <c r="N9520" s="53">
        <f t="shared" si="745"/>
        <v>4867.1943019999999</v>
      </c>
      <c r="O9520" s="53" t="e">
        <f>VLOOKUP(E9520,#REF!,29,FALSE)</f>
        <v>#REF!</v>
      </c>
      <c r="P9520" s="53" t="e">
        <f t="shared" si="746"/>
        <v>#REF!</v>
      </c>
      <c r="Q9520" s="53">
        <v>0</v>
      </c>
    </row>
    <row r="9521" spans="1:17">
      <c r="A9521" s="51" t="s">
        <v>5416</v>
      </c>
      <c r="B9521" s="51">
        <f t="shared" si="742"/>
        <v>12</v>
      </c>
      <c r="C9521" s="51">
        <f t="shared" si="743"/>
        <v>744</v>
      </c>
      <c r="D9521" s="51" t="s">
        <v>1617</v>
      </c>
      <c r="E9521" s="54" t="str">
        <f t="shared" si="744"/>
        <v>031025</v>
      </c>
      <c r="F9521" s="51" t="e">
        <f>VLOOKUP(E9521,#REF!,8,FALSE)</f>
        <v>#REF!</v>
      </c>
      <c r="G9521" s="51" t="e">
        <f>VLOOKUP(E9521,#REF!,9,FALSE)</f>
        <v>#REF!</v>
      </c>
      <c r="H9521" s="52">
        <v>889898</v>
      </c>
      <c r="I9521" s="51" t="s">
        <v>5029</v>
      </c>
      <c r="J9521" s="53">
        <v>10.9</v>
      </c>
      <c r="K9521" s="53">
        <v>9.7000299999999999</v>
      </c>
      <c r="L9521" s="53">
        <v>9.9884772607526884</v>
      </c>
      <c r="M9521" s="53">
        <v>9.2964550645161292</v>
      </c>
      <c r="N9521" s="53">
        <f t="shared" si="745"/>
        <v>6916.5625680000003</v>
      </c>
      <c r="O9521" s="53" t="e">
        <f>VLOOKUP(E9521,#REF!,29,FALSE)</f>
        <v>#REF!</v>
      </c>
      <c r="P9521" s="53" t="e">
        <f t="shared" si="746"/>
        <v>#REF!</v>
      </c>
      <c r="Q9521" s="53">
        <v>0.69202219623655892</v>
      </c>
    </row>
    <row r="9522" spans="1:17">
      <c r="A9522" s="51" t="s">
        <v>5416</v>
      </c>
      <c r="B9522" s="51">
        <f t="shared" si="742"/>
        <v>12</v>
      </c>
      <c r="C9522" s="51">
        <f t="shared" si="743"/>
        <v>744</v>
      </c>
      <c r="D9522" s="51" t="s">
        <v>1640</v>
      </c>
      <c r="E9522" s="54" t="str">
        <f t="shared" si="744"/>
        <v>031026</v>
      </c>
      <c r="F9522" s="51" t="e">
        <f>VLOOKUP(E9522,#REF!,8,FALSE)</f>
        <v>#REF!</v>
      </c>
      <c r="G9522" s="51" t="e">
        <f>VLOOKUP(E9522,#REF!,9,FALSE)</f>
        <v>#REF!</v>
      </c>
      <c r="H9522" s="52">
        <v>889899</v>
      </c>
      <c r="I9522" s="51" t="s">
        <v>5030</v>
      </c>
      <c r="J9522" s="53">
        <v>9.6999999999999993</v>
      </c>
      <c r="K9522" s="53">
        <v>8.9999920000000007</v>
      </c>
      <c r="L9522" s="53">
        <v>8.6836632016129034</v>
      </c>
      <c r="M9522" s="53">
        <v>8.4264539126344076</v>
      </c>
      <c r="N9522" s="53">
        <f t="shared" si="745"/>
        <v>6269.2817109999996</v>
      </c>
      <c r="O9522" s="53" t="e">
        <f>VLOOKUP(E9522,#REF!,29,FALSE)</f>
        <v>#REF!</v>
      </c>
      <c r="P9522" s="53" t="e">
        <f t="shared" si="746"/>
        <v>#REF!</v>
      </c>
      <c r="Q9522" s="53">
        <v>0.2572092889784946</v>
      </c>
    </row>
    <row r="9523" spans="1:17">
      <c r="A9523" s="51" t="s">
        <v>5416</v>
      </c>
      <c r="B9523" s="51">
        <f t="shared" si="742"/>
        <v>12</v>
      </c>
      <c r="C9523" s="51">
        <f t="shared" si="743"/>
        <v>744</v>
      </c>
      <c r="D9523" s="51" t="s">
        <v>980</v>
      </c>
      <c r="E9523" s="54" t="str">
        <f t="shared" si="744"/>
        <v>030283</v>
      </c>
      <c r="F9523" s="51" t="e">
        <f>VLOOKUP(E9523,#REF!,8,FALSE)</f>
        <v>#REF!</v>
      </c>
      <c r="G9523" s="51" t="e">
        <f>VLOOKUP(E9523,#REF!,9,FALSE)</f>
        <v>#REF!</v>
      </c>
      <c r="H9523" s="52">
        <v>20011</v>
      </c>
      <c r="I9523" s="51" t="s">
        <v>5031</v>
      </c>
      <c r="J9523" s="53">
        <v>13.4</v>
      </c>
      <c r="K9523" s="53">
        <v>13</v>
      </c>
      <c r="L9523" s="53">
        <v>8.1832574959677409</v>
      </c>
      <c r="M9523" s="53">
        <v>8.1832574959677409</v>
      </c>
      <c r="N9523" s="53">
        <f t="shared" si="745"/>
        <v>6088.3435769999996</v>
      </c>
      <c r="O9523" s="53" t="e">
        <f>VLOOKUP(E9523,#REF!,29,FALSE)</f>
        <v>#REF!</v>
      </c>
      <c r="P9523" s="53" t="e">
        <f t="shared" si="746"/>
        <v>#REF!</v>
      </c>
      <c r="Q9523" s="53">
        <v>0</v>
      </c>
    </row>
    <row r="9524" spans="1:17">
      <c r="A9524" s="51" t="s">
        <v>5416</v>
      </c>
      <c r="B9524" s="51">
        <f t="shared" si="742"/>
        <v>12</v>
      </c>
      <c r="C9524" s="51">
        <f t="shared" si="743"/>
        <v>744</v>
      </c>
      <c r="D9524" s="51" t="s">
        <v>1517</v>
      </c>
      <c r="E9524" s="54" t="str">
        <f t="shared" si="744"/>
        <v>030841</v>
      </c>
      <c r="F9524" s="51" t="e">
        <f>VLOOKUP(E9524,#REF!,8,FALSE)</f>
        <v>#REF!</v>
      </c>
      <c r="G9524" s="51" t="e">
        <f>VLOOKUP(E9524,#REF!,9,FALSE)</f>
        <v>#REF!</v>
      </c>
      <c r="H9524" s="52">
        <v>893283</v>
      </c>
      <c r="I9524" s="51" t="s">
        <v>1518</v>
      </c>
      <c r="J9524" s="53">
        <v>12.8</v>
      </c>
      <c r="K9524" s="53">
        <v>12</v>
      </c>
      <c r="L9524" s="53">
        <v>12.239577279569891</v>
      </c>
      <c r="M9524" s="53">
        <v>12.239577279569891</v>
      </c>
      <c r="N9524" s="53">
        <f t="shared" si="745"/>
        <v>9106.2454959999995</v>
      </c>
      <c r="O9524" s="53" t="e">
        <f>VLOOKUP(E9524,#REF!,29,FALSE)</f>
        <v>#REF!</v>
      </c>
      <c r="P9524" s="53" t="e">
        <f t="shared" si="746"/>
        <v>#REF!</v>
      </c>
      <c r="Q9524" s="53">
        <v>0</v>
      </c>
    </row>
    <row r="9525" spans="1:17">
      <c r="A9525" s="51" t="s">
        <v>5416</v>
      </c>
      <c r="B9525" s="51">
        <f t="shared" si="742"/>
        <v>12</v>
      </c>
      <c r="C9525" s="51">
        <f t="shared" si="743"/>
        <v>744</v>
      </c>
      <c r="D9525" s="51" t="s">
        <v>1112</v>
      </c>
      <c r="E9525" s="54" t="str">
        <f t="shared" si="744"/>
        <v>027787</v>
      </c>
      <c r="F9525" s="51" t="e">
        <f>VLOOKUP(E9525,#REF!,8,FALSE)</f>
        <v>#REF!</v>
      </c>
      <c r="G9525" s="51" t="e">
        <f>VLOOKUP(E9525,#REF!,9,FALSE)</f>
        <v>#REF!</v>
      </c>
      <c r="H9525" s="52">
        <v>888135</v>
      </c>
      <c r="I9525" s="51" t="s">
        <v>5032</v>
      </c>
      <c r="J9525" s="53">
        <v>21.2</v>
      </c>
      <c r="K9525" s="53">
        <v>22.300004000000001</v>
      </c>
      <c r="L9525" s="53">
        <v>0</v>
      </c>
      <c r="M9525" s="53">
        <v>0</v>
      </c>
      <c r="N9525" s="53">
        <f t="shared" si="745"/>
        <v>0</v>
      </c>
      <c r="O9525" s="53" t="e">
        <f>VLOOKUP(E9525,#REF!,29,FALSE)</f>
        <v>#REF!</v>
      </c>
      <c r="P9525" s="53" t="e">
        <f t="shared" si="746"/>
        <v>#REF!</v>
      </c>
      <c r="Q9525" s="53">
        <v>0</v>
      </c>
    </row>
    <row r="9526" spans="1:17">
      <c r="A9526" s="51" t="s">
        <v>5416</v>
      </c>
      <c r="B9526" s="51">
        <f t="shared" si="742"/>
        <v>12</v>
      </c>
      <c r="C9526" s="51">
        <f t="shared" si="743"/>
        <v>744</v>
      </c>
      <c r="D9526" s="51" t="s">
        <v>890</v>
      </c>
      <c r="E9526" s="54" t="str">
        <f t="shared" si="744"/>
        <v>030285</v>
      </c>
      <c r="F9526" s="51" t="e">
        <f>VLOOKUP(E9526,#REF!,8,FALSE)</f>
        <v>#REF!</v>
      </c>
      <c r="G9526" s="51" t="e">
        <f>VLOOKUP(E9526,#REF!,9,FALSE)</f>
        <v>#REF!</v>
      </c>
      <c r="H9526" s="52">
        <v>8912</v>
      </c>
      <c r="I9526" s="51" t="s">
        <v>889</v>
      </c>
      <c r="J9526" s="53">
        <v>12.37</v>
      </c>
      <c r="K9526" s="53">
        <v>12</v>
      </c>
      <c r="L9526" s="53">
        <v>8.489726622311828</v>
      </c>
      <c r="M9526" s="53">
        <v>8.489726622311828</v>
      </c>
      <c r="N9526" s="53">
        <f t="shared" si="745"/>
        <v>6316.3566069999997</v>
      </c>
      <c r="O9526" s="53" t="e">
        <f>VLOOKUP(E9526,#REF!,29,FALSE)</f>
        <v>#REF!</v>
      </c>
      <c r="P9526" s="53" t="e">
        <f t="shared" si="746"/>
        <v>#REF!</v>
      </c>
      <c r="Q9526" s="53">
        <v>0</v>
      </c>
    </row>
    <row r="9527" spans="1:17">
      <c r="A9527" s="51" t="s">
        <v>5416</v>
      </c>
      <c r="B9527" s="51">
        <f t="shared" si="742"/>
        <v>12</v>
      </c>
      <c r="C9527" s="51">
        <f t="shared" si="743"/>
        <v>744</v>
      </c>
      <c r="D9527" s="51" t="s">
        <v>887</v>
      </c>
      <c r="E9527" s="54" t="str">
        <f t="shared" si="744"/>
        <v>030284</v>
      </c>
      <c r="F9527" s="51" t="e">
        <f>VLOOKUP(E9527,#REF!,8,FALSE)</f>
        <v>#REF!</v>
      </c>
      <c r="G9527" s="51" t="e">
        <f>VLOOKUP(E9527,#REF!,9,FALSE)</f>
        <v>#REF!</v>
      </c>
      <c r="H9527" s="52">
        <v>8910</v>
      </c>
      <c r="I9527" s="51" t="s">
        <v>886</v>
      </c>
      <c r="J9527" s="53">
        <v>12.08</v>
      </c>
      <c r="K9527" s="53">
        <v>12</v>
      </c>
      <c r="L9527" s="53">
        <v>9.6228606438172051</v>
      </c>
      <c r="M9527" s="53">
        <v>9.6228606438172051</v>
      </c>
      <c r="N9527" s="53">
        <f t="shared" si="745"/>
        <v>7159.4083190000001</v>
      </c>
      <c r="O9527" s="53" t="e">
        <f>VLOOKUP(E9527,#REF!,29,FALSE)</f>
        <v>#REF!</v>
      </c>
      <c r="P9527" s="53" t="e">
        <f t="shared" si="746"/>
        <v>#REF!</v>
      </c>
      <c r="Q9527" s="53">
        <v>0</v>
      </c>
    </row>
    <row r="9528" spans="1:17">
      <c r="A9528" s="51" t="s">
        <v>5416</v>
      </c>
      <c r="B9528" s="51">
        <f t="shared" si="742"/>
        <v>12</v>
      </c>
      <c r="C9528" s="51">
        <f t="shared" si="743"/>
        <v>744</v>
      </c>
      <c r="D9528" s="51" t="s">
        <v>1027</v>
      </c>
      <c r="E9528" s="54" t="str">
        <f t="shared" si="744"/>
        <v>030281</v>
      </c>
      <c r="F9528" s="51" t="e">
        <f>VLOOKUP(E9528,#REF!,8,FALSE)</f>
        <v>#REF!</v>
      </c>
      <c r="G9528" s="51" t="e">
        <f>VLOOKUP(E9528,#REF!,9,FALSE)</f>
        <v>#REF!</v>
      </c>
      <c r="H9528" s="52">
        <v>8892</v>
      </c>
      <c r="I9528" s="51" t="s">
        <v>1026</v>
      </c>
      <c r="J9528" s="53">
        <v>12.73</v>
      </c>
      <c r="K9528" s="53">
        <v>12</v>
      </c>
      <c r="L9528" s="53">
        <v>8.7949249973118278</v>
      </c>
      <c r="M9528" s="53">
        <v>8.7949249973118278</v>
      </c>
      <c r="N9528" s="53">
        <f t="shared" si="745"/>
        <v>6543.4241979999997</v>
      </c>
      <c r="O9528" s="53" t="e">
        <f>VLOOKUP(E9528,#REF!,29,FALSE)</f>
        <v>#REF!</v>
      </c>
      <c r="P9528" s="53" t="e">
        <f t="shared" si="746"/>
        <v>#REF!</v>
      </c>
      <c r="Q9528" s="53">
        <v>0</v>
      </c>
    </row>
    <row r="9529" spans="1:17">
      <c r="A9529" s="51" t="s">
        <v>5416</v>
      </c>
      <c r="B9529" s="51">
        <f t="shared" si="742"/>
        <v>12</v>
      </c>
      <c r="C9529" s="51">
        <f t="shared" si="743"/>
        <v>744</v>
      </c>
      <c r="D9529" s="51" t="s">
        <v>884</v>
      </c>
      <c r="E9529" s="54" t="str">
        <f t="shared" si="744"/>
        <v>030290</v>
      </c>
      <c r="F9529" s="51" t="e">
        <f>VLOOKUP(E9529,#REF!,8,FALSE)</f>
        <v>#REF!</v>
      </c>
      <c r="G9529" s="51" t="e">
        <f>VLOOKUP(E9529,#REF!,9,FALSE)</f>
        <v>#REF!</v>
      </c>
      <c r="H9529" s="52">
        <v>8922</v>
      </c>
      <c r="I9529" s="51" t="s">
        <v>883</v>
      </c>
      <c r="J9529" s="53">
        <v>13.11</v>
      </c>
      <c r="K9529" s="53">
        <v>13</v>
      </c>
      <c r="L9529" s="53">
        <v>9.9336064529569885</v>
      </c>
      <c r="M9529" s="53">
        <v>9.9336064529569885</v>
      </c>
      <c r="N9529" s="53">
        <f t="shared" si="745"/>
        <v>7390.6032009999999</v>
      </c>
      <c r="O9529" s="53" t="e">
        <f>VLOOKUP(E9529,#REF!,29,FALSE)</f>
        <v>#REF!</v>
      </c>
      <c r="P9529" s="53" t="e">
        <f t="shared" si="746"/>
        <v>#REF!</v>
      </c>
      <c r="Q9529" s="53">
        <v>0</v>
      </c>
    </row>
    <row r="9530" spans="1:17">
      <c r="A9530" s="51" t="s">
        <v>5416</v>
      </c>
      <c r="B9530" s="51">
        <f t="shared" si="742"/>
        <v>12</v>
      </c>
      <c r="C9530" s="51">
        <f t="shared" si="743"/>
        <v>744</v>
      </c>
      <c r="D9530" s="51" t="s">
        <v>1786</v>
      </c>
      <c r="E9530" s="54" t="str">
        <f t="shared" si="744"/>
        <v>031337</v>
      </c>
      <c r="F9530" s="51" t="e">
        <f>VLOOKUP(E9530,#REF!,8,FALSE)</f>
        <v>#REF!</v>
      </c>
      <c r="G9530" s="51" t="e">
        <f>VLOOKUP(E9530,#REF!,9,FALSE)</f>
        <v>#REF!</v>
      </c>
      <c r="H9530" s="52">
        <v>896469</v>
      </c>
      <c r="I9530" s="51" t="s">
        <v>1787</v>
      </c>
      <c r="J9530" s="53">
        <v>16.100000000000001</v>
      </c>
      <c r="K9530" s="53">
        <v>15.5</v>
      </c>
      <c r="L9530" s="53">
        <v>8.2062691962365584</v>
      </c>
      <c r="M9530" s="53">
        <v>8.2062691962365584</v>
      </c>
      <c r="N9530" s="53">
        <f t="shared" si="745"/>
        <v>6105.464281999999</v>
      </c>
      <c r="O9530" s="53" t="e">
        <f>VLOOKUP(E9530,#REF!,29,FALSE)</f>
        <v>#REF!</v>
      </c>
      <c r="P9530" s="53" t="e">
        <f t="shared" si="746"/>
        <v>#REF!</v>
      </c>
      <c r="Q9530" s="53">
        <v>0</v>
      </c>
    </row>
    <row r="9531" spans="1:17">
      <c r="A9531" s="51" t="s">
        <v>5416</v>
      </c>
      <c r="B9531" s="51">
        <f t="shared" si="742"/>
        <v>12</v>
      </c>
      <c r="C9531" s="51">
        <f t="shared" si="743"/>
        <v>744</v>
      </c>
      <c r="D9531" s="51" t="s">
        <v>1002</v>
      </c>
      <c r="E9531" s="54" t="str">
        <f t="shared" si="744"/>
        <v>030389</v>
      </c>
      <c r="F9531" s="51" t="e">
        <f>VLOOKUP(E9531,#REF!,8,FALSE)</f>
        <v>#REF!</v>
      </c>
      <c r="G9531" s="51" t="e">
        <f>VLOOKUP(E9531,#REF!,9,FALSE)</f>
        <v>#REF!</v>
      </c>
      <c r="H9531" s="52">
        <v>20065</v>
      </c>
      <c r="I9531" s="51" t="s">
        <v>1001</v>
      </c>
      <c r="J9531" s="53">
        <v>8.3800000000000008</v>
      </c>
      <c r="K9531" s="53">
        <v>8</v>
      </c>
      <c r="L9531" s="53">
        <v>8.5674633723118276</v>
      </c>
      <c r="M9531" s="53">
        <v>8.5674633723118276</v>
      </c>
      <c r="N9531" s="53">
        <f t="shared" si="745"/>
        <v>6374.1927489999998</v>
      </c>
      <c r="O9531" s="53" t="e">
        <f>VLOOKUP(E9531,#REF!,29,FALSE)</f>
        <v>#REF!</v>
      </c>
      <c r="P9531" s="53" t="e">
        <f t="shared" si="746"/>
        <v>#REF!</v>
      </c>
      <c r="Q9531" s="53">
        <v>0</v>
      </c>
    </row>
    <row r="9532" spans="1:17">
      <c r="A9532" s="51" t="s">
        <v>5416</v>
      </c>
      <c r="B9532" s="51">
        <f t="shared" si="742"/>
        <v>12</v>
      </c>
      <c r="C9532" s="51">
        <f t="shared" si="743"/>
        <v>744</v>
      </c>
      <c r="D9532" s="51" t="s">
        <v>518</v>
      </c>
      <c r="E9532" s="54" t="str">
        <f t="shared" si="744"/>
        <v>029654</v>
      </c>
      <c r="F9532" s="51" t="e">
        <f>VLOOKUP(E9532,#REF!,8,FALSE)</f>
        <v>#REF!</v>
      </c>
      <c r="G9532" s="51" t="e">
        <f>VLOOKUP(E9532,#REF!,9,FALSE)</f>
        <v>#REF!</v>
      </c>
      <c r="H9532" s="52">
        <v>8569</v>
      </c>
      <c r="I9532" s="51" t="s">
        <v>5033</v>
      </c>
      <c r="J9532" s="53">
        <v>122.9</v>
      </c>
      <c r="K9532" s="53">
        <v>118.999988</v>
      </c>
      <c r="L9532" s="53">
        <v>12.102969551075267</v>
      </c>
      <c r="M9532" s="53">
        <v>11.819307391129033</v>
      </c>
      <c r="N9532" s="53">
        <f t="shared" si="745"/>
        <v>8793.5646990000005</v>
      </c>
      <c r="O9532" s="53" t="e">
        <f>VLOOKUP(E9532,#REF!,29,FALSE)</f>
        <v>#REF!</v>
      </c>
      <c r="P9532" s="53" t="e">
        <f t="shared" si="746"/>
        <v>#REF!</v>
      </c>
      <c r="Q9532" s="53">
        <v>0.28366215994623495</v>
      </c>
    </row>
    <row r="9533" spans="1:17">
      <c r="A9533" s="51" t="s">
        <v>5416</v>
      </c>
      <c r="B9533" s="51">
        <f t="shared" si="742"/>
        <v>12</v>
      </c>
      <c r="C9533" s="51">
        <f t="shared" si="743"/>
        <v>744</v>
      </c>
      <c r="D9533" s="51" t="s">
        <v>1421</v>
      </c>
      <c r="E9533" s="54" t="str">
        <f t="shared" si="744"/>
        <v>030800</v>
      </c>
      <c r="F9533" s="51" t="e">
        <f>VLOOKUP(E9533,#REF!,8,FALSE)</f>
        <v>#REF!</v>
      </c>
      <c r="G9533" s="51" t="e">
        <f>VLOOKUP(E9533,#REF!,9,FALSE)</f>
        <v>#REF!</v>
      </c>
      <c r="H9533" s="52">
        <v>888069</v>
      </c>
      <c r="I9533" s="51" t="s">
        <v>5034</v>
      </c>
      <c r="J9533" s="53">
        <v>489.6</v>
      </c>
      <c r="K9533" s="53">
        <v>450.00001500000002</v>
      </c>
      <c r="L9533" s="53">
        <v>209.94164018145159</v>
      </c>
      <c r="M9533" s="53">
        <v>22.608855525537635</v>
      </c>
      <c r="N9533" s="53">
        <f t="shared" si="745"/>
        <v>16820.988511</v>
      </c>
      <c r="O9533" s="53" t="e">
        <f>VLOOKUP(E9533,#REF!,29,FALSE)</f>
        <v>#REF!</v>
      </c>
      <c r="P9533" s="53" t="e">
        <f t="shared" si="746"/>
        <v>#REF!</v>
      </c>
      <c r="Q9533" s="53">
        <v>187.33278465591397</v>
      </c>
    </row>
    <row r="9534" spans="1:17">
      <c r="A9534" s="51" t="s">
        <v>5416</v>
      </c>
      <c r="B9534" s="51">
        <f t="shared" si="742"/>
        <v>12</v>
      </c>
      <c r="C9534" s="51">
        <f t="shared" si="743"/>
        <v>744</v>
      </c>
      <c r="D9534" s="51" t="s">
        <v>768</v>
      </c>
      <c r="E9534" s="54" t="str">
        <f t="shared" si="744"/>
        <v>030202</v>
      </c>
      <c r="F9534" s="51" t="e">
        <f>VLOOKUP(E9534,#REF!,8,FALSE)</f>
        <v>#REF!</v>
      </c>
      <c r="G9534" s="51" t="e">
        <f>VLOOKUP(E9534,#REF!,9,FALSE)</f>
        <v>#REF!</v>
      </c>
      <c r="H9534" s="52">
        <v>888071</v>
      </c>
      <c r="I9534" s="51" t="s">
        <v>5385</v>
      </c>
      <c r="J9534" s="53">
        <v>301.60000000000002</v>
      </c>
      <c r="K9534" s="53">
        <v>224.999977</v>
      </c>
      <c r="L9534" s="53">
        <v>119.79923448924731</v>
      </c>
      <c r="M9534" s="53">
        <v>93.758894706989253</v>
      </c>
      <c r="N9534" s="53">
        <f t="shared" si="745"/>
        <v>69756.617662000004</v>
      </c>
      <c r="O9534" s="53" t="e">
        <f>VLOOKUP(E9534,#REF!,29,FALSE)</f>
        <v>#REF!</v>
      </c>
      <c r="P9534" s="53" t="e">
        <f t="shared" si="746"/>
        <v>#REF!</v>
      </c>
      <c r="Q9534" s="53">
        <v>26.040339782258059</v>
      </c>
    </row>
    <row r="9535" spans="1:17">
      <c r="A9535" s="51" t="s">
        <v>5416</v>
      </c>
      <c r="B9535" s="51">
        <f t="shared" si="742"/>
        <v>12</v>
      </c>
      <c r="C9535" s="51">
        <f t="shared" si="743"/>
        <v>744</v>
      </c>
      <c r="D9535" s="51" t="s">
        <v>768</v>
      </c>
      <c r="E9535" s="54" t="str">
        <f t="shared" si="744"/>
        <v>030202</v>
      </c>
      <c r="F9535" s="51" t="e">
        <f>VLOOKUP(E9535,#REF!,8,FALSE)</f>
        <v>#REF!</v>
      </c>
      <c r="G9535" s="51" t="e">
        <f>VLOOKUP(E9535,#REF!,9,FALSE)</f>
        <v>#REF!</v>
      </c>
      <c r="H9535" s="52">
        <v>940548</v>
      </c>
      <c r="I9535" s="51" t="s">
        <v>5381</v>
      </c>
      <c r="J9535" s="53">
        <v>1</v>
      </c>
      <c r="K9535" s="53">
        <v>0.68270799999999998</v>
      </c>
      <c r="L9535" s="53">
        <v>0.45314211290322587</v>
      </c>
      <c r="M9535" s="53">
        <v>0</v>
      </c>
      <c r="N9535" s="53">
        <f t="shared" si="745"/>
        <v>0</v>
      </c>
      <c r="O9535" s="53" t="e">
        <f>VLOOKUP(E9535,#REF!,29,FALSE)</f>
        <v>#REF!</v>
      </c>
      <c r="P9535" s="53" t="e">
        <f t="shared" si="746"/>
        <v>#REF!</v>
      </c>
      <c r="Q9535" s="53">
        <v>0.45314211290322587</v>
      </c>
    </row>
    <row r="9536" spans="1:17">
      <c r="A9536" s="51" t="s">
        <v>5416</v>
      </c>
      <c r="B9536" s="51">
        <f t="shared" si="742"/>
        <v>12</v>
      </c>
      <c r="C9536" s="51">
        <f t="shared" si="743"/>
        <v>744</v>
      </c>
      <c r="D9536" s="51" t="s">
        <v>772</v>
      </c>
      <c r="E9536" s="54" t="str">
        <f t="shared" si="744"/>
        <v>030203</v>
      </c>
      <c r="F9536" s="51" t="e">
        <f>VLOOKUP(E9536,#REF!,8,FALSE)</f>
        <v>#REF!</v>
      </c>
      <c r="G9536" s="51" t="e">
        <f>VLOOKUP(E9536,#REF!,9,FALSE)</f>
        <v>#REF!</v>
      </c>
      <c r="H9536" s="52">
        <v>888148</v>
      </c>
      <c r="I9536" s="51" t="s">
        <v>5386</v>
      </c>
      <c r="J9536" s="53">
        <v>305.89999999999998</v>
      </c>
      <c r="K9536" s="53">
        <v>224.999977</v>
      </c>
      <c r="L9536" s="53">
        <v>119.48816560215054</v>
      </c>
      <c r="M9536" s="53">
        <v>92.141468151881725</v>
      </c>
      <c r="N9536" s="53">
        <f t="shared" si="745"/>
        <v>68553.252305000002</v>
      </c>
      <c r="O9536" s="53" t="e">
        <f>VLOOKUP(E9536,#REF!,29,FALSE)</f>
        <v>#REF!</v>
      </c>
      <c r="P9536" s="53" t="e">
        <f t="shared" si="746"/>
        <v>#REF!</v>
      </c>
      <c r="Q9536" s="53">
        <v>27.34669745026882</v>
      </c>
    </row>
    <row r="9537" spans="1:17">
      <c r="A9537" s="51" t="s">
        <v>5416</v>
      </c>
      <c r="B9537" s="51">
        <f t="shared" si="742"/>
        <v>12</v>
      </c>
      <c r="C9537" s="51">
        <f t="shared" si="743"/>
        <v>744</v>
      </c>
      <c r="D9537" s="51" t="s">
        <v>772</v>
      </c>
      <c r="E9537" s="54" t="str">
        <f t="shared" si="744"/>
        <v>030203</v>
      </c>
      <c r="F9537" s="51" t="e">
        <f>VLOOKUP(E9537,#REF!,8,FALSE)</f>
        <v>#REF!</v>
      </c>
      <c r="G9537" s="51" t="e">
        <f>VLOOKUP(E9537,#REF!,9,FALSE)</f>
        <v>#REF!</v>
      </c>
      <c r="H9537" s="52">
        <v>940568</v>
      </c>
      <c r="I9537" s="51" t="s">
        <v>5038</v>
      </c>
      <c r="J9537" s="53">
        <v>1</v>
      </c>
      <c r="K9537" s="53">
        <v>0.68270799999999998</v>
      </c>
      <c r="L9537" s="53">
        <v>0.44371628360215054</v>
      </c>
      <c r="M9537" s="53">
        <v>0</v>
      </c>
      <c r="N9537" s="53">
        <f t="shared" si="745"/>
        <v>0</v>
      </c>
      <c r="O9537" s="53" t="e">
        <f>VLOOKUP(E9537,#REF!,29,FALSE)</f>
        <v>#REF!</v>
      </c>
      <c r="P9537" s="53" t="e">
        <f t="shared" si="746"/>
        <v>#REF!</v>
      </c>
      <c r="Q9537" s="53">
        <v>0.44371628360215054</v>
      </c>
    </row>
    <row r="9538" spans="1:17">
      <c r="A9538" s="51" t="s">
        <v>5416</v>
      </c>
      <c r="B9538" s="51">
        <f t="shared" si="742"/>
        <v>12</v>
      </c>
      <c r="C9538" s="51">
        <f t="shared" si="743"/>
        <v>744</v>
      </c>
      <c r="D9538" s="51" t="s">
        <v>1417</v>
      </c>
      <c r="E9538" s="54" t="str">
        <f t="shared" si="744"/>
        <v>030768</v>
      </c>
      <c r="F9538" s="51" t="e">
        <f>VLOOKUP(E9538,#REF!,8,FALSE)</f>
        <v>#REF!</v>
      </c>
      <c r="G9538" s="51" t="e">
        <f>VLOOKUP(E9538,#REF!,9,FALSE)</f>
        <v>#REF!</v>
      </c>
      <c r="H9538" s="52">
        <v>892105</v>
      </c>
      <c r="I9538" s="51" t="s">
        <v>1418</v>
      </c>
      <c r="J9538" s="53">
        <v>12.5</v>
      </c>
      <c r="K9538" s="53">
        <v>13.800008</v>
      </c>
      <c r="L9538" s="53">
        <v>5.1431688185483875</v>
      </c>
      <c r="M9538" s="53">
        <v>5.1431687446236563</v>
      </c>
      <c r="N9538" s="53">
        <f t="shared" si="745"/>
        <v>3826.517546</v>
      </c>
      <c r="O9538" s="53" t="e">
        <f>VLOOKUP(E9538,#REF!,29,FALSE)</f>
        <v>#REF!</v>
      </c>
      <c r="P9538" s="53" t="e">
        <f t="shared" si="746"/>
        <v>#REF!</v>
      </c>
      <c r="Q9538" s="53">
        <v>7.3924731148958578E-8</v>
      </c>
    </row>
    <row r="9539" spans="1:17">
      <c r="A9539" s="51" t="s">
        <v>5416</v>
      </c>
      <c r="B9539" s="51">
        <f t="shared" ref="B9539:B9602" si="747">MONTH(A9539)</f>
        <v>12</v>
      </c>
      <c r="C9539" s="51">
        <f t="shared" ref="C9539:C9602" si="748">VLOOKUP(B9539,T:V,3,FALSE)</f>
        <v>744</v>
      </c>
      <c r="D9539" s="51" t="s">
        <v>747</v>
      </c>
      <c r="E9539" s="54" t="str">
        <f t="shared" ref="E9539:E9602" si="749">RIGHT(LEFT(D9539,16),6)</f>
        <v>030196</v>
      </c>
      <c r="F9539" s="51" t="e">
        <f>VLOOKUP(E9539,#REF!,8,FALSE)</f>
        <v>#REF!</v>
      </c>
      <c r="G9539" s="51" t="e">
        <f>VLOOKUP(E9539,#REF!,9,FALSE)</f>
        <v>#REF!</v>
      </c>
      <c r="H9539" s="52">
        <v>888150</v>
      </c>
      <c r="I9539" s="51" t="s">
        <v>5387</v>
      </c>
      <c r="J9539" s="53">
        <v>112.2</v>
      </c>
      <c r="K9539" s="53">
        <v>97.999990999999994</v>
      </c>
      <c r="L9539" s="53">
        <v>52.652341428763435</v>
      </c>
      <c r="M9539" s="53">
        <v>47.507739319892472</v>
      </c>
      <c r="N9539" s="53">
        <f t="shared" ref="N9539:N9602" si="750">M9539*C9539</f>
        <v>35345.758053999998</v>
      </c>
      <c r="O9539" s="53" t="e">
        <f>VLOOKUP(E9539,#REF!,29,FALSE)</f>
        <v>#REF!</v>
      </c>
      <c r="P9539" s="53" t="e">
        <f t="shared" ref="P9539:P9602" si="751">N9539*O9539</f>
        <v>#REF!</v>
      </c>
      <c r="Q9539" s="53">
        <v>5.1446021088709672</v>
      </c>
    </row>
    <row r="9540" spans="1:17">
      <c r="A9540" s="51" t="s">
        <v>5416</v>
      </c>
      <c r="B9540" s="51">
        <f t="shared" si="747"/>
        <v>12</v>
      </c>
      <c r="C9540" s="51">
        <f t="shared" si="748"/>
        <v>744</v>
      </c>
      <c r="D9540" s="51" t="s">
        <v>747</v>
      </c>
      <c r="E9540" s="54" t="str">
        <f t="shared" si="749"/>
        <v>030196</v>
      </c>
      <c r="F9540" s="51" t="e">
        <f>VLOOKUP(E9540,#REF!,8,FALSE)</f>
        <v>#REF!</v>
      </c>
      <c r="G9540" s="51" t="e">
        <f>VLOOKUP(E9540,#REF!,9,FALSE)</f>
        <v>#REF!</v>
      </c>
      <c r="H9540" s="52">
        <v>940588</v>
      </c>
      <c r="I9540" s="51" t="s">
        <v>5382</v>
      </c>
      <c r="J9540" s="53">
        <v>20</v>
      </c>
      <c r="K9540" s="53">
        <v>13.654009</v>
      </c>
      <c r="L9540" s="53">
        <v>11.065429303763441</v>
      </c>
      <c r="M9540" s="53">
        <v>0</v>
      </c>
      <c r="N9540" s="53">
        <f t="shared" si="750"/>
        <v>0</v>
      </c>
      <c r="O9540" s="53" t="e">
        <f>VLOOKUP(E9540,#REF!,29,FALSE)</f>
        <v>#REF!</v>
      </c>
      <c r="P9540" s="53" t="e">
        <f t="shared" si="751"/>
        <v>#REF!</v>
      </c>
      <c r="Q9540" s="53">
        <v>11.065429303763441</v>
      </c>
    </row>
    <row r="9541" spans="1:17">
      <c r="A9541" s="51" t="s">
        <v>5416</v>
      </c>
      <c r="B9541" s="51">
        <f t="shared" si="747"/>
        <v>12</v>
      </c>
      <c r="C9541" s="51">
        <f t="shared" si="748"/>
        <v>744</v>
      </c>
      <c r="D9541" s="51" t="s">
        <v>1106</v>
      </c>
      <c r="E9541" s="54" t="str">
        <f t="shared" si="749"/>
        <v>030454</v>
      </c>
      <c r="F9541" s="51" t="e">
        <f>VLOOKUP(E9541,#REF!,8,FALSE)</f>
        <v>#REF!</v>
      </c>
      <c r="G9541" s="51" t="e">
        <f>VLOOKUP(E9541,#REF!,9,FALSE)</f>
        <v>#REF!</v>
      </c>
      <c r="H9541" s="52">
        <v>888114</v>
      </c>
      <c r="I9541" s="51" t="s">
        <v>5040</v>
      </c>
      <c r="J9541" s="53">
        <v>8.8000000000000007</v>
      </c>
      <c r="K9541" s="53">
        <v>9.3000129999999999</v>
      </c>
      <c r="L9541" s="53">
        <v>8.7704136639784949</v>
      </c>
      <c r="M9541" s="53">
        <v>8.7704136639784949</v>
      </c>
      <c r="N9541" s="53">
        <f t="shared" si="750"/>
        <v>6525.187766</v>
      </c>
      <c r="O9541" s="53" t="e">
        <f>VLOOKUP(E9541,#REF!,29,FALSE)</f>
        <v>#REF!</v>
      </c>
      <c r="P9541" s="53" t="e">
        <f t="shared" si="751"/>
        <v>#REF!</v>
      </c>
      <c r="Q9541" s="53">
        <v>0</v>
      </c>
    </row>
    <row r="9542" spans="1:17">
      <c r="A9542" s="51" t="s">
        <v>5416</v>
      </c>
      <c r="B9542" s="51">
        <f t="shared" si="747"/>
        <v>12</v>
      </c>
      <c r="C9542" s="51">
        <f t="shared" si="748"/>
        <v>744</v>
      </c>
      <c r="D9542" s="51" t="s">
        <v>1496</v>
      </c>
      <c r="E9542" s="54" t="str">
        <f t="shared" si="749"/>
        <v>030303</v>
      </c>
      <c r="F9542" s="51" t="e">
        <f>VLOOKUP(E9542,#REF!,8,FALSE)</f>
        <v>#REF!</v>
      </c>
      <c r="G9542" s="51" t="e">
        <f>VLOOKUP(E9542,#REF!,9,FALSE)</f>
        <v>#REF!</v>
      </c>
      <c r="H9542" s="52">
        <v>20004</v>
      </c>
      <c r="I9542" s="51" t="s">
        <v>5041</v>
      </c>
      <c r="J9542" s="53">
        <v>12.8</v>
      </c>
      <c r="K9542" s="53">
        <v>0.1</v>
      </c>
      <c r="L9542" s="53">
        <v>0</v>
      </c>
      <c r="M9542" s="53">
        <v>0</v>
      </c>
      <c r="N9542" s="53">
        <f t="shared" si="750"/>
        <v>0</v>
      </c>
      <c r="O9542" s="53" t="e">
        <f>VLOOKUP(E9542,#REF!,29,FALSE)</f>
        <v>#REF!</v>
      </c>
      <c r="P9542" s="53" t="e">
        <f t="shared" si="751"/>
        <v>#REF!</v>
      </c>
      <c r="Q9542" s="53">
        <v>0</v>
      </c>
    </row>
    <row r="9543" spans="1:17">
      <c r="A9543" s="51" t="s">
        <v>5416</v>
      </c>
      <c r="B9543" s="51">
        <f t="shared" si="747"/>
        <v>12</v>
      </c>
      <c r="C9543" s="51">
        <f t="shared" si="748"/>
        <v>744</v>
      </c>
      <c r="D9543" s="51" t="s">
        <v>921</v>
      </c>
      <c r="E9543" s="54" t="str">
        <f t="shared" si="749"/>
        <v>030339</v>
      </c>
      <c r="F9543" s="51" t="e">
        <f>VLOOKUP(E9543,#REF!,8,FALSE)</f>
        <v>#REF!</v>
      </c>
      <c r="G9543" s="51" t="e">
        <f>VLOOKUP(E9543,#REF!,9,FALSE)</f>
        <v>#REF!</v>
      </c>
      <c r="H9543" s="52">
        <v>20038</v>
      </c>
      <c r="I9543" s="51" t="s">
        <v>5042</v>
      </c>
      <c r="J9543" s="53">
        <v>22.84</v>
      </c>
      <c r="K9543" s="53">
        <v>22</v>
      </c>
      <c r="L9543" s="53">
        <v>17.049116283602149</v>
      </c>
      <c r="M9543" s="53">
        <v>17.049116283602149</v>
      </c>
      <c r="N9543" s="53">
        <f t="shared" si="750"/>
        <v>12684.542514999999</v>
      </c>
      <c r="O9543" s="53" t="e">
        <f>VLOOKUP(E9543,#REF!,29,FALSE)</f>
        <v>#REF!</v>
      </c>
      <c r="P9543" s="53" t="e">
        <f t="shared" si="751"/>
        <v>#REF!</v>
      </c>
      <c r="Q9543" s="53">
        <v>0</v>
      </c>
    </row>
    <row r="9544" spans="1:17">
      <c r="A9544" s="51" t="s">
        <v>5416</v>
      </c>
      <c r="B9544" s="51">
        <f t="shared" si="747"/>
        <v>12</v>
      </c>
      <c r="C9544" s="51">
        <f t="shared" si="748"/>
        <v>744</v>
      </c>
      <c r="D9544" s="51" t="s">
        <v>1258</v>
      </c>
      <c r="E9544" s="54" t="str">
        <f t="shared" si="749"/>
        <v>030506</v>
      </c>
      <c r="F9544" s="51" t="e">
        <f>VLOOKUP(E9544,#REF!,8,FALSE)</f>
        <v>#REF!</v>
      </c>
      <c r="G9544" s="51" t="e">
        <f>VLOOKUP(E9544,#REF!,9,FALSE)</f>
        <v>#REF!</v>
      </c>
      <c r="H9544" s="52">
        <v>890758</v>
      </c>
      <c r="I9544" s="51" t="s">
        <v>1259</v>
      </c>
      <c r="J9544" s="53">
        <v>16.100000000000001</v>
      </c>
      <c r="K9544" s="53">
        <v>14.7</v>
      </c>
      <c r="L9544" s="53">
        <v>7.2010270887096768</v>
      </c>
      <c r="M9544" s="53">
        <v>7.2010270887096768</v>
      </c>
      <c r="N9544" s="53">
        <f t="shared" si="750"/>
        <v>5357.5641539999997</v>
      </c>
      <c r="O9544" s="53" t="e">
        <f>VLOOKUP(E9544,#REF!,29,FALSE)</f>
        <v>#REF!</v>
      </c>
      <c r="P9544" s="53" t="e">
        <f t="shared" si="751"/>
        <v>#REF!</v>
      </c>
      <c r="Q9544" s="53">
        <v>0</v>
      </c>
    </row>
    <row r="9545" spans="1:17">
      <c r="A9545" s="51" t="s">
        <v>5416</v>
      </c>
      <c r="B9545" s="51">
        <f t="shared" si="747"/>
        <v>12</v>
      </c>
      <c r="C9545" s="51">
        <f t="shared" si="748"/>
        <v>744</v>
      </c>
      <c r="D9545" s="51" t="s">
        <v>1752</v>
      </c>
      <c r="E9545" s="54" t="str">
        <f t="shared" si="749"/>
        <v>031336</v>
      </c>
      <c r="F9545" s="51" t="e">
        <f>VLOOKUP(E9545,#REF!,8,FALSE)</f>
        <v>#REF!</v>
      </c>
      <c r="G9545" s="51" t="e">
        <f>VLOOKUP(E9545,#REF!,9,FALSE)</f>
        <v>#REF!</v>
      </c>
      <c r="H9545" s="52">
        <v>896284</v>
      </c>
      <c r="I9545" s="51" t="s">
        <v>5043</v>
      </c>
      <c r="J9545" s="53">
        <v>12.7</v>
      </c>
      <c r="K9545" s="53">
        <v>12.5</v>
      </c>
      <c r="L9545" s="53">
        <v>6.9746598830645166</v>
      </c>
      <c r="M9545" s="53">
        <v>6.9746598830645166</v>
      </c>
      <c r="N9545" s="53">
        <f t="shared" si="750"/>
        <v>5189.1469530000004</v>
      </c>
      <c r="O9545" s="53" t="e">
        <f>VLOOKUP(E9545,#REF!,29,FALSE)</f>
        <v>#REF!</v>
      </c>
      <c r="P9545" s="53" t="e">
        <f t="shared" si="751"/>
        <v>#REF!</v>
      </c>
      <c r="Q9545" s="53">
        <v>0</v>
      </c>
    </row>
    <row r="9546" spans="1:17">
      <c r="A9546" s="51" t="s">
        <v>5416</v>
      </c>
      <c r="B9546" s="51">
        <f t="shared" si="747"/>
        <v>12</v>
      </c>
      <c r="C9546" s="51">
        <f t="shared" si="748"/>
        <v>744</v>
      </c>
      <c r="D9546" s="51" t="s">
        <v>1630</v>
      </c>
      <c r="E9546" s="54" t="str">
        <f t="shared" si="749"/>
        <v>030889</v>
      </c>
      <c r="F9546" s="51" t="e">
        <f>VLOOKUP(E9546,#REF!,8,FALSE)</f>
        <v>#REF!</v>
      </c>
      <c r="G9546" s="51" t="e">
        <f>VLOOKUP(E9546,#REF!,9,FALSE)</f>
        <v>#REF!</v>
      </c>
      <c r="H9546" s="52">
        <v>889780</v>
      </c>
      <c r="I9546" s="51" t="s">
        <v>5044</v>
      </c>
      <c r="J9546" s="53">
        <v>13.7</v>
      </c>
      <c r="K9546" s="53">
        <v>15.099999</v>
      </c>
      <c r="L9546" s="53">
        <v>11.702498612903225</v>
      </c>
      <c r="M9546" s="53">
        <v>11.7024985577957</v>
      </c>
      <c r="N9546" s="53">
        <f t="shared" si="750"/>
        <v>8706.6589270000004</v>
      </c>
      <c r="O9546" s="53" t="e">
        <f>VLOOKUP(E9546,#REF!,29,FALSE)</f>
        <v>#REF!</v>
      </c>
      <c r="P9546" s="53" t="e">
        <f t="shared" si="751"/>
        <v>#REF!</v>
      </c>
      <c r="Q9546" s="53">
        <v>5.5107525978562854E-8</v>
      </c>
    </row>
    <row r="9547" spans="1:17">
      <c r="A9547" s="51" t="s">
        <v>5416</v>
      </c>
      <c r="B9547" s="51">
        <f t="shared" si="747"/>
        <v>12</v>
      </c>
      <c r="C9547" s="51">
        <f t="shared" si="748"/>
        <v>744</v>
      </c>
      <c r="D9547" s="51" t="s">
        <v>875</v>
      </c>
      <c r="E9547" s="54" t="str">
        <f t="shared" si="749"/>
        <v>030301</v>
      </c>
      <c r="F9547" s="51" t="e">
        <f>VLOOKUP(E9547,#REF!,8,FALSE)</f>
        <v>#REF!</v>
      </c>
      <c r="G9547" s="51" t="e">
        <f>VLOOKUP(E9547,#REF!,9,FALSE)</f>
        <v>#REF!</v>
      </c>
      <c r="H9547" s="52">
        <v>20040</v>
      </c>
      <c r="I9547" s="51" t="s">
        <v>5045</v>
      </c>
      <c r="J9547" s="53">
        <v>13.58</v>
      </c>
      <c r="K9547" s="53">
        <v>13</v>
      </c>
      <c r="L9547" s="53">
        <v>9.9320879247311833</v>
      </c>
      <c r="M9547" s="53">
        <v>9.9320879247311833</v>
      </c>
      <c r="N9547" s="53">
        <f t="shared" si="750"/>
        <v>7389.4734160000007</v>
      </c>
      <c r="O9547" s="53" t="e">
        <f>VLOOKUP(E9547,#REF!,29,FALSE)</f>
        <v>#REF!</v>
      </c>
      <c r="P9547" s="53" t="e">
        <f t="shared" si="751"/>
        <v>#REF!</v>
      </c>
      <c r="Q9547" s="53">
        <v>0</v>
      </c>
    </row>
    <row r="9548" spans="1:17">
      <c r="A9548" s="51" t="s">
        <v>5416</v>
      </c>
      <c r="B9548" s="51">
        <f t="shared" si="747"/>
        <v>12</v>
      </c>
      <c r="C9548" s="51">
        <f t="shared" si="748"/>
        <v>744</v>
      </c>
      <c r="D9548" s="51" t="s">
        <v>872</v>
      </c>
      <c r="E9548" s="54" t="str">
        <f t="shared" si="749"/>
        <v>030310</v>
      </c>
      <c r="F9548" s="51" t="e">
        <f>VLOOKUP(E9548,#REF!,8,FALSE)</f>
        <v>#REF!</v>
      </c>
      <c r="G9548" s="51" t="e">
        <f>VLOOKUP(E9548,#REF!,9,FALSE)</f>
        <v>#REF!</v>
      </c>
      <c r="H9548" s="52">
        <v>20041</v>
      </c>
      <c r="I9548" s="51" t="s">
        <v>5046</v>
      </c>
      <c r="J9548" s="53">
        <v>13.91</v>
      </c>
      <c r="K9548" s="53">
        <v>13</v>
      </c>
      <c r="L9548" s="53">
        <v>9.0301526196236566</v>
      </c>
      <c r="M9548" s="53">
        <v>9.0301526196236566</v>
      </c>
      <c r="N9548" s="53">
        <f t="shared" si="750"/>
        <v>6718.4335490000003</v>
      </c>
      <c r="O9548" s="53" t="e">
        <f>VLOOKUP(E9548,#REF!,29,FALSE)</f>
        <v>#REF!</v>
      </c>
      <c r="P9548" s="53" t="e">
        <f t="shared" si="751"/>
        <v>#REF!</v>
      </c>
      <c r="Q9548" s="53">
        <v>0</v>
      </c>
    </row>
    <row r="9549" spans="1:17">
      <c r="A9549" s="51" t="s">
        <v>5416</v>
      </c>
      <c r="B9549" s="51">
        <f t="shared" si="747"/>
        <v>12</v>
      </c>
      <c r="C9549" s="51">
        <f t="shared" si="748"/>
        <v>744</v>
      </c>
      <c r="D9549" s="51" t="s">
        <v>836</v>
      </c>
      <c r="E9549" s="54" t="str">
        <f t="shared" si="749"/>
        <v>030311</v>
      </c>
      <c r="F9549" s="51" t="e">
        <f>VLOOKUP(E9549,#REF!,8,FALSE)</f>
        <v>#REF!</v>
      </c>
      <c r="G9549" s="51" t="e">
        <f>VLOOKUP(E9549,#REF!,9,FALSE)</f>
        <v>#REF!</v>
      </c>
      <c r="H9549" s="52">
        <v>20042</v>
      </c>
      <c r="I9549" s="51" t="s">
        <v>5047</v>
      </c>
      <c r="J9549" s="53">
        <v>13.74</v>
      </c>
      <c r="K9549" s="53">
        <v>13</v>
      </c>
      <c r="L9549" s="53">
        <v>9.0192451868279573</v>
      </c>
      <c r="M9549" s="53">
        <v>9.0192451868279573</v>
      </c>
      <c r="N9549" s="53">
        <f t="shared" si="750"/>
        <v>6710.3184190000002</v>
      </c>
      <c r="O9549" s="53" t="e">
        <f>VLOOKUP(E9549,#REF!,29,FALSE)</f>
        <v>#REF!</v>
      </c>
      <c r="P9549" s="53" t="e">
        <f t="shared" si="751"/>
        <v>#REF!</v>
      </c>
      <c r="Q9549" s="53">
        <v>0</v>
      </c>
    </row>
    <row r="9550" spans="1:17">
      <c r="A9550" s="51" t="s">
        <v>5416</v>
      </c>
      <c r="B9550" s="51">
        <f t="shared" si="747"/>
        <v>12</v>
      </c>
      <c r="C9550" s="51">
        <f t="shared" si="748"/>
        <v>744</v>
      </c>
      <c r="D9550" s="51" t="s">
        <v>866</v>
      </c>
      <c r="E9550" s="54" t="str">
        <f t="shared" si="749"/>
        <v>030302</v>
      </c>
      <c r="F9550" s="51" t="e">
        <f>VLOOKUP(E9550,#REF!,8,FALSE)</f>
        <v>#REF!</v>
      </c>
      <c r="G9550" s="51" t="e">
        <f>VLOOKUP(E9550,#REF!,9,FALSE)</f>
        <v>#REF!</v>
      </c>
      <c r="H9550" s="52">
        <v>20044</v>
      </c>
      <c r="I9550" s="51" t="s">
        <v>5048</v>
      </c>
      <c r="J9550" s="53">
        <v>14.31</v>
      </c>
      <c r="K9550" s="53">
        <v>14</v>
      </c>
      <c r="L9550" s="53">
        <v>9.0892402916666679</v>
      </c>
      <c r="M9550" s="53">
        <v>9.0892402916666679</v>
      </c>
      <c r="N9550" s="53">
        <f t="shared" si="750"/>
        <v>6762.3947770000013</v>
      </c>
      <c r="O9550" s="53" t="e">
        <f>VLOOKUP(E9550,#REF!,29,FALSE)</f>
        <v>#REF!</v>
      </c>
      <c r="P9550" s="53" t="e">
        <f t="shared" si="751"/>
        <v>#REF!</v>
      </c>
      <c r="Q9550" s="53">
        <v>0</v>
      </c>
    </row>
    <row r="9551" spans="1:17">
      <c r="A9551" s="51" t="s">
        <v>5416</v>
      </c>
      <c r="B9551" s="51">
        <f t="shared" si="747"/>
        <v>12</v>
      </c>
      <c r="C9551" s="51">
        <f t="shared" si="748"/>
        <v>744</v>
      </c>
      <c r="D9551" s="51" t="s">
        <v>878</v>
      </c>
      <c r="E9551" s="54" t="str">
        <f t="shared" si="749"/>
        <v>030300</v>
      </c>
      <c r="F9551" s="51" t="e">
        <f>VLOOKUP(E9551,#REF!,8,FALSE)</f>
        <v>#REF!</v>
      </c>
      <c r="G9551" s="51" t="e">
        <f>VLOOKUP(E9551,#REF!,9,FALSE)</f>
        <v>#REF!</v>
      </c>
      <c r="H9551" s="52">
        <v>20043</v>
      </c>
      <c r="I9551" s="51" t="s">
        <v>5049</v>
      </c>
      <c r="J9551" s="53">
        <v>13.1</v>
      </c>
      <c r="K9551" s="53">
        <v>13</v>
      </c>
      <c r="L9551" s="53">
        <v>8.7216570577956993</v>
      </c>
      <c r="M9551" s="53">
        <v>8.7216570577956993</v>
      </c>
      <c r="N9551" s="53">
        <f t="shared" si="750"/>
        <v>6488.912851</v>
      </c>
      <c r="O9551" s="53" t="e">
        <f>VLOOKUP(E9551,#REF!,29,FALSE)</f>
        <v>#REF!</v>
      </c>
      <c r="P9551" s="53" t="e">
        <f t="shared" si="751"/>
        <v>#REF!</v>
      </c>
      <c r="Q9551" s="53">
        <v>0</v>
      </c>
    </row>
    <row r="9552" spans="1:17">
      <c r="A9552" s="51" t="s">
        <v>5416</v>
      </c>
      <c r="B9552" s="51">
        <f t="shared" si="747"/>
        <v>12</v>
      </c>
      <c r="C9552" s="51">
        <f t="shared" si="748"/>
        <v>744</v>
      </c>
      <c r="D9552" s="51" t="s">
        <v>632</v>
      </c>
      <c r="E9552" s="54" t="str">
        <f t="shared" si="749"/>
        <v>030040</v>
      </c>
      <c r="F9552" s="51" t="e">
        <f>VLOOKUP(E9552,#REF!,8,FALSE)</f>
        <v>#REF!</v>
      </c>
      <c r="G9552" s="51" t="e">
        <f>VLOOKUP(E9552,#REF!,9,FALSE)</f>
        <v>#REF!</v>
      </c>
      <c r="H9552" s="52">
        <v>8653</v>
      </c>
      <c r="I9552" s="51" t="s">
        <v>633</v>
      </c>
      <c r="J9552" s="53">
        <v>18.600000000000001</v>
      </c>
      <c r="K9552" s="53">
        <v>27</v>
      </c>
      <c r="L9552" s="53">
        <v>0</v>
      </c>
      <c r="M9552" s="53">
        <v>0</v>
      </c>
      <c r="N9552" s="53">
        <f t="shared" si="750"/>
        <v>0</v>
      </c>
      <c r="O9552" s="53" t="e">
        <f>VLOOKUP(E9552,#REF!,29,FALSE)</f>
        <v>#REF!</v>
      </c>
      <c r="P9552" s="53" t="e">
        <f t="shared" si="751"/>
        <v>#REF!</v>
      </c>
      <c r="Q9552" s="53">
        <v>0</v>
      </c>
    </row>
    <row r="9553" spans="1:17">
      <c r="A9553" s="51" t="s">
        <v>5416</v>
      </c>
      <c r="B9553" s="51">
        <f t="shared" si="747"/>
        <v>12</v>
      </c>
      <c r="C9553" s="51">
        <f t="shared" si="748"/>
        <v>744</v>
      </c>
      <c r="D9553" s="51" t="s">
        <v>1755</v>
      </c>
      <c r="E9553" s="54" t="str">
        <f t="shared" si="749"/>
        <v>031352</v>
      </c>
      <c r="F9553" s="51" t="e">
        <f>VLOOKUP(E9553,#REF!,8,FALSE)</f>
        <v>#REF!</v>
      </c>
      <c r="G9553" s="51" t="e">
        <f>VLOOKUP(E9553,#REF!,9,FALSE)</f>
        <v>#REF!</v>
      </c>
      <c r="H9553" s="52">
        <v>896248</v>
      </c>
      <c r="I9553" s="51" t="s">
        <v>5050</v>
      </c>
      <c r="J9553" s="53">
        <v>11.5</v>
      </c>
      <c r="K9553" s="53">
        <v>11.4</v>
      </c>
      <c r="L9553" s="53">
        <v>6.0430120551075266</v>
      </c>
      <c r="M9553" s="53">
        <v>6.0430120551075266</v>
      </c>
      <c r="N9553" s="53">
        <f t="shared" si="750"/>
        <v>4496.0009689999997</v>
      </c>
      <c r="O9553" s="53" t="e">
        <f>VLOOKUP(E9553,#REF!,29,FALSE)</f>
        <v>#REF!</v>
      </c>
      <c r="P9553" s="53" t="e">
        <f t="shared" si="751"/>
        <v>#REF!</v>
      </c>
      <c r="Q9553" s="53">
        <v>0</v>
      </c>
    </row>
    <row r="9554" spans="1:17">
      <c r="A9554" s="51" t="s">
        <v>5416</v>
      </c>
      <c r="B9554" s="51">
        <f t="shared" si="747"/>
        <v>12</v>
      </c>
      <c r="C9554" s="51">
        <f t="shared" si="748"/>
        <v>744</v>
      </c>
      <c r="D9554" s="51" t="s">
        <v>860</v>
      </c>
      <c r="E9554" s="54" t="str">
        <f t="shared" si="749"/>
        <v>030318</v>
      </c>
      <c r="F9554" s="51" t="e">
        <f>VLOOKUP(E9554,#REF!,8,FALSE)</f>
        <v>#REF!</v>
      </c>
      <c r="G9554" s="51" t="e">
        <f>VLOOKUP(E9554,#REF!,9,FALSE)</f>
        <v>#REF!</v>
      </c>
      <c r="H9554" s="52">
        <v>20020</v>
      </c>
      <c r="I9554" s="51" t="s">
        <v>5051</v>
      </c>
      <c r="J9554" s="53">
        <v>12.43</v>
      </c>
      <c r="K9554" s="53">
        <v>12</v>
      </c>
      <c r="L9554" s="53">
        <v>7.3508941142473114</v>
      </c>
      <c r="M9554" s="53">
        <v>7.3508941142473114</v>
      </c>
      <c r="N9554" s="53">
        <f t="shared" si="750"/>
        <v>5469.0652209999998</v>
      </c>
      <c r="O9554" s="53" t="e">
        <f>VLOOKUP(E9554,#REF!,29,FALSE)</f>
        <v>#REF!</v>
      </c>
      <c r="P9554" s="53" t="e">
        <f t="shared" si="751"/>
        <v>#REF!</v>
      </c>
      <c r="Q9554" s="53">
        <v>0</v>
      </c>
    </row>
    <row r="9555" spans="1:17">
      <c r="A9555" s="51" t="s">
        <v>5416</v>
      </c>
      <c r="B9555" s="51">
        <f t="shared" si="747"/>
        <v>12</v>
      </c>
      <c r="C9555" s="51">
        <f t="shared" si="748"/>
        <v>744</v>
      </c>
      <c r="D9555" s="51" t="s">
        <v>858</v>
      </c>
      <c r="E9555" s="54" t="str">
        <f t="shared" si="749"/>
        <v>030305</v>
      </c>
      <c r="F9555" s="51" t="e">
        <f>VLOOKUP(E9555,#REF!,8,FALSE)</f>
        <v>#REF!</v>
      </c>
      <c r="G9555" s="51" t="e">
        <f>VLOOKUP(E9555,#REF!,9,FALSE)</f>
        <v>#REF!</v>
      </c>
      <c r="H9555" s="52">
        <v>20013</v>
      </c>
      <c r="I9555" s="51" t="s">
        <v>5052</v>
      </c>
      <c r="J9555" s="53">
        <v>10.97</v>
      </c>
      <c r="K9555" s="53">
        <v>10</v>
      </c>
      <c r="L9555" s="53">
        <v>9.0669189946236557</v>
      </c>
      <c r="M9555" s="53">
        <v>9.0669189946236557</v>
      </c>
      <c r="N9555" s="53">
        <f t="shared" si="750"/>
        <v>6745.7877319999998</v>
      </c>
      <c r="O9555" s="53" t="e">
        <f>VLOOKUP(E9555,#REF!,29,FALSE)</f>
        <v>#REF!</v>
      </c>
      <c r="P9555" s="53" t="e">
        <f t="shared" si="751"/>
        <v>#REF!</v>
      </c>
      <c r="Q9555" s="53">
        <v>0</v>
      </c>
    </row>
    <row r="9556" spans="1:17">
      <c r="A9556" s="51" t="s">
        <v>5416</v>
      </c>
      <c r="B9556" s="51">
        <f t="shared" si="747"/>
        <v>12</v>
      </c>
      <c r="C9556" s="51">
        <f t="shared" si="748"/>
        <v>744</v>
      </c>
      <c r="D9556" s="51" t="s">
        <v>1489</v>
      </c>
      <c r="E9556" s="54" t="str">
        <f t="shared" si="749"/>
        <v>030271</v>
      </c>
      <c r="F9556" s="51" t="e">
        <f>VLOOKUP(E9556,#REF!,8,FALSE)</f>
        <v>#REF!</v>
      </c>
      <c r="G9556" s="51" t="e">
        <f>VLOOKUP(E9556,#REF!,9,FALSE)</f>
        <v>#REF!</v>
      </c>
      <c r="H9556" s="52">
        <v>20003</v>
      </c>
      <c r="I9556" s="51" t="s">
        <v>5053</v>
      </c>
      <c r="J9556" s="53">
        <v>15.1</v>
      </c>
      <c r="K9556" s="53">
        <v>0.1</v>
      </c>
      <c r="L9556" s="53">
        <v>0</v>
      </c>
      <c r="M9556" s="53">
        <v>0</v>
      </c>
      <c r="N9556" s="53">
        <f t="shared" si="750"/>
        <v>0</v>
      </c>
      <c r="O9556" s="53" t="e">
        <f>VLOOKUP(E9556,#REF!,29,FALSE)</f>
        <v>#REF!</v>
      </c>
      <c r="P9556" s="53" t="e">
        <f t="shared" si="751"/>
        <v>#REF!</v>
      </c>
      <c r="Q9556" s="53">
        <v>0</v>
      </c>
    </row>
    <row r="9557" spans="1:17">
      <c r="A9557" s="51" t="s">
        <v>5416</v>
      </c>
      <c r="B9557" s="51">
        <f t="shared" si="747"/>
        <v>12</v>
      </c>
      <c r="C9557" s="51">
        <f t="shared" si="748"/>
        <v>744</v>
      </c>
      <c r="D9557" s="51" t="s">
        <v>635</v>
      </c>
      <c r="E9557" s="54" t="str">
        <f t="shared" si="749"/>
        <v>030004</v>
      </c>
      <c r="F9557" s="51" t="e">
        <f>VLOOKUP(E9557,#REF!,8,FALSE)</f>
        <v>#REF!</v>
      </c>
      <c r="G9557" s="51" t="e">
        <f>VLOOKUP(E9557,#REF!,9,FALSE)</f>
        <v>#REF!</v>
      </c>
      <c r="H9557" s="52">
        <v>8630</v>
      </c>
      <c r="I9557" s="51" t="s">
        <v>5054</v>
      </c>
      <c r="J9557" s="53">
        <v>15</v>
      </c>
      <c r="K9557" s="53">
        <v>11</v>
      </c>
      <c r="L9557" s="53">
        <v>0</v>
      </c>
      <c r="M9557" s="53">
        <v>0</v>
      </c>
      <c r="N9557" s="53">
        <f t="shared" si="750"/>
        <v>0</v>
      </c>
      <c r="O9557" s="53" t="e">
        <f>VLOOKUP(E9557,#REF!,29,FALSE)</f>
        <v>#REF!</v>
      </c>
      <c r="P9557" s="53" t="e">
        <f t="shared" si="751"/>
        <v>#REF!</v>
      </c>
      <c r="Q9557" s="53">
        <v>0</v>
      </c>
    </row>
    <row r="9558" spans="1:17">
      <c r="A9558" s="51" t="s">
        <v>5416</v>
      </c>
      <c r="B9558" s="51">
        <f t="shared" si="747"/>
        <v>12</v>
      </c>
      <c r="C9558" s="51">
        <f t="shared" si="748"/>
        <v>744</v>
      </c>
      <c r="D9558" s="51" t="s">
        <v>959</v>
      </c>
      <c r="E9558" s="54" t="str">
        <f t="shared" si="749"/>
        <v>030279</v>
      </c>
      <c r="F9558" s="51" t="e">
        <f>VLOOKUP(E9558,#REF!,8,FALSE)</f>
        <v>#REF!</v>
      </c>
      <c r="G9558" s="51" t="e">
        <f>VLOOKUP(E9558,#REF!,9,FALSE)</f>
        <v>#REF!</v>
      </c>
      <c r="H9558" s="52">
        <v>891362</v>
      </c>
      <c r="I9558" s="51" t="s">
        <v>5055</v>
      </c>
      <c r="J9558" s="53">
        <v>11.09</v>
      </c>
      <c r="K9558" s="53">
        <v>11</v>
      </c>
      <c r="L9558" s="53">
        <v>10.560709559139784</v>
      </c>
      <c r="M9558" s="53">
        <v>10.560709559139784</v>
      </c>
      <c r="N9558" s="53">
        <f t="shared" si="750"/>
        <v>7857.1679119999999</v>
      </c>
      <c r="O9558" s="53" t="e">
        <f>VLOOKUP(E9558,#REF!,29,FALSE)</f>
        <v>#REF!</v>
      </c>
      <c r="P9558" s="53" t="e">
        <f t="shared" si="751"/>
        <v>#REF!</v>
      </c>
      <c r="Q9558" s="53">
        <v>0</v>
      </c>
    </row>
    <row r="9559" spans="1:17">
      <c r="A9559" s="51" t="s">
        <v>5416</v>
      </c>
      <c r="B9559" s="51">
        <f t="shared" si="747"/>
        <v>12</v>
      </c>
      <c r="C9559" s="51">
        <f t="shared" si="748"/>
        <v>744</v>
      </c>
      <c r="D9559" s="51" t="s">
        <v>928</v>
      </c>
      <c r="E9559" s="54" t="str">
        <f t="shared" si="749"/>
        <v>030294</v>
      </c>
      <c r="F9559" s="51" t="e">
        <f>VLOOKUP(E9559,#REF!,8,FALSE)</f>
        <v>#REF!</v>
      </c>
      <c r="G9559" s="51" t="e">
        <f>VLOOKUP(E9559,#REF!,9,FALSE)</f>
        <v>#REF!</v>
      </c>
      <c r="H9559" s="52">
        <v>20061</v>
      </c>
      <c r="I9559" s="51" t="s">
        <v>5056</v>
      </c>
      <c r="J9559" s="53">
        <v>12.09</v>
      </c>
      <c r="K9559" s="53">
        <v>12</v>
      </c>
      <c r="L9559" s="53">
        <v>12.530327372311829</v>
      </c>
      <c r="M9559" s="53">
        <v>12.530327372311829</v>
      </c>
      <c r="N9559" s="53">
        <f t="shared" si="750"/>
        <v>9322.5635650000004</v>
      </c>
      <c r="O9559" s="53" t="e">
        <f>VLOOKUP(E9559,#REF!,29,FALSE)</f>
        <v>#REF!</v>
      </c>
      <c r="P9559" s="53" t="e">
        <f t="shared" si="751"/>
        <v>#REF!</v>
      </c>
      <c r="Q9559" s="53">
        <v>0</v>
      </c>
    </row>
    <row r="9560" spans="1:17">
      <c r="A9560" s="51" t="s">
        <v>5416</v>
      </c>
      <c r="B9560" s="51">
        <f t="shared" si="747"/>
        <v>12</v>
      </c>
      <c r="C9560" s="51">
        <f t="shared" si="748"/>
        <v>744</v>
      </c>
      <c r="D9560" s="51" t="s">
        <v>2827</v>
      </c>
      <c r="E9560" s="54" t="str">
        <f t="shared" si="749"/>
        <v>033129</v>
      </c>
      <c r="F9560" s="51" t="e">
        <f>VLOOKUP(E9560,#REF!,8,FALSE)</f>
        <v>#REF!</v>
      </c>
      <c r="G9560" s="51" t="e">
        <f>VLOOKUP(E9560,#REF!,9,FALSE)</f>
        <v>#REF!</v>
      </c>
      <c r="H9560" s="52">
        <v>909884</v>
      </c>
      <c r="I9560" s="51" t="s">
        <v>5057</v>
      </c>
      <c r="J9560" s="53">
        <v>8.8000000000000007</v>
      </c>
      <c r="K9560" s="53">
        <v>8.8000000000000007</v>
      </c>
      <c r="L9560" s="53">
        <v>6.5270771612903227</v>
      </c>
      <c r="M9560" s="53">
        <v>6.5270771612903227</v>
      </c>
      <c r="N9560" s="53">
        <f t="shared" si="750"/>
        <v>4856.1454080000003</v>
      </c>
      <c r="O9560" s="53" t="e">
        <f>VLOOKUP(E9560,#REF!,29,FALSE)</f>
        <v>#REF!</v>
      </c>
      <c r="P9560" s="53" t="e">
        <f t="shared" si="751"/>
        <v>#REF!</v>
      </c>
      <c r="Q9560" s="53">
        <v>0</v>
      </c>
    </row>
    <row r="9561" spans="1:17">
      <c r="A9561" s="51" t="s">
        <v>5416</v>
      </c>
      <c r="B9561" s="51">
        <f t="shared" si="747"/>
        <v>12</v>
      </c>
      <c r="C9561" s="51">
        <f t="shared" si="748"/>
        <v>744</v>
      </c>
      <c r="D9561" s="51" t="s">
        <v>2829</v>
      </c>
      <c r="E9561" s="54" t="str">
        <f t="shared" si="749"/>
        <v>033130</v>
      </c>
      <c r="F9561" s="51" t="e">
        <f>VLOOKUP(E9561,#REF!,8,FALSE)</f>
        <v>#REF!</v>
      </c>
      <c r="G9561" s="51" t="e">
        <f>VLOOKUP(E9561,#REF!,9,FALSE)</f>
        <v>#REF!</v>
      </c>
      <c r="H9561" s="52">
        <v>909883</v>
      </c>
      <c r="I9561" s="51" t="s">
        <v>5058</v>
      </c>
      <c r="J9561" s="53">
        <v>8.8000000000000007</v>
      </c>
      <c r="K9561" s="53">
        <v>8.8000000000000007</v>
      </c>
      <c r="L9561" s="53">
        <v>6.4514431357526876</v>
      </c>
      <c r="M9561" s="53">
        <v>6.4514431357526876</v>
      </c>
      <c r="N9561" s="53">
        <f t="shared" si="750"/>
        <v>4799.8736929999995</v>
      </c>
      <c r="O9561" s="53" t="e">
        <f>VLOOKUP(E9561,#REF!,29,FALSE)</f>
        <v>#REF!</v>
      </c>
      <c r="P9561" s="53" t="e">
        <f t="shared" si="751"/>
        <v>#REF!</v>
      </c>
      <c r="Q9561" s="53">
        <v>0</v>
      </c>
    </row>
    <row r="9562" spans="1:17">
      <c r="A9562" s="51" t="s">
        <v>5416</v>
      </c>
      <c r="B9562" s="51">
        <f t="shared" si="747"/>
        <v>12</v>
      </c>
      <c r="C9562" s="51">
        <f t="shared" si="748"/>
        <v>744</v>
      </c>
      <c r="D9562" s="51" t="s">
        <v>2790</v>
      </c>
      <c r="E9562" s="54" t="str">
        <f t="shared" si="749"/>
        <v>033131</v>
      </c>
      <c r="F9562" s="51" t="e">
        <f>VLOOKUP(E9562,#REF!,8,FALSE)</f>
        <v>#REF!</v>
      </c>
      <c r="G9562" s="51" t="e">
        <f>VLOOKUP(E9562,#REF!,9,FALSE)</f>
        <v>#REF!</v>
      </c>
      <c r="H9562" s="52">
        <v>909885</v>
      </c>
      <c r="I9562" s="51" t="s">
        <v>5059</v>
      </c>
      <c r="J9562" s="53">
        <v>8.8000000000000007</v>
      </c>
      <c r="K9562" s="53">
        <v>8.8000000000000007</v>
      </c>
      <c r="L9562" s="53">
        <v>6.0201889354838709</v>
      </c>
      <c r="M9562" s="53">
        <v>6.0201889354838709</v>
      </c>
      <c r="N9562" s="53">
        <f t="shared" si="750"/>
        <v>4479.0205679999999</v>
      </c>
      <c r="O9562" s="53" t="e">
        <f>VLOOKUP(E9562,#REF!,29,FALSE)</f>
        <v>#REF!</v>
      </c>
      <c r="P9562" s="53" t="e">
        <f t="shared" si="751"/>
        <v>#REF!</v>
      </c>
      <c r="Q9562" s="53">
        <v>0</v>
      </c>
    </row>
    <row r="9563" spans="1:17">
      <c r="A9563" s="51" t="s">
        <v>5416</v>
      </c>
      <c r="B9563" s="51">
        <f t="shared" si="747"/>
        <v>12</v>
      </c>
      <c r="C9563" s="51">
        <f t="shared" si="748"/>
        <v>744</v>
      </c>
      <c r="D9563" s="51" t="s">
        <v>2825</v>
      </c>
      <c r="E9563" s="54" t="str">
        <f t="shared" si="749"/>
        <v>033132</v>
      </c>
      <c r="F9563" s="51" t="e">
        <f>VLOOKUP(E9563,#REF!,8,FALSE)</f>
        <v>#REF!</v>
      </c>
      <c r="G9563" s="51" t="e">
        <f>VLOOKUP(E9563,#REF!,9,FALSE)</f>
        <v>#REF!</v>
      </c>
      <c r="H9563" s="52">
        <v>909886</v>
      </c>
      <c r="I9563" s="51" t="s">
        <v>5060</v>
      </c>
      <c r="J9563" s="53">
        <v>8.8000000000000007</v>
      </c>
      <c r="K9563" s="53">
        <v>8.8000000000000007</v>
      </c>
      <c r="L9563" s="53">
        <v>6.1359960779569898</v>
      </c>
      <c r="M9563" s="53">
        <v>6.1359960779569898</v>
      </c>
      <c r="N9563" s="53">
        <f t="shared" si="750"/>
        <v>4565.1810820000001</v>
      </c>
      <c r="O9563" s="53" t="e">
        <f>VLOOKUP(E9563,#REF!,29,FALSE)</f>
        <v>#REF!</v>
      </c>
      <c r="P9563" s="53" t="e">
        <f t="shared" si="751"/>
        <v>#REF!</v>
      </c>
      <c r="Q9563" s="53">
        <v>0</v>
      </c>
    </row>
    <row r="9564" spans="1:17">
      <c r="A9564" s="51" t="s">
        <v>5416</v>
      </c>
      <c r="B9564" s="51">
        <f t="shared" si="747"/>
        <v>12</v>
      </c>
      <c r="C9564" s="51">
        <f t="shared" si="748"/>
        <v>744</v>
      </c>
      <c r="D9564" s="51" t="s">
        <v>2823</v>
      </c>
      <c r="E9564" s="54" t="str">
        <f t="shared" si="749"/>
        <v>033133</v>
      </c>
      <c r="F9564" s="51" t="e">
        <f>VLOOKUP(E9564,#REF!,8,FALSE)</f>
        <v>#REF!</v>
      </c>
      <c r="G9564" s="51" t="e">
        <f>VLOOKUP(E9564,#REF!,9,FALSE)</f>
        <v>#REF!</v>
      </c>
      <c r="H9564" s="52">
        <v>909887</v>
      </c>
      <c r="I9564" s="51" t="s">
        <v>5061</v>
      </c>
      <c r="J9564" s="53">
        <v>8.8000000000000007</v>
      </c>
      <c r="K9564" s="53">
        <v>8.8000000000000007</v>
      </c>
      <c r="L9564" s="53">
        <v>6.064136155913979</v>
      </c>
      <c r="M9564" s="53">
        <v>6.064136155913979</v>
      </c>
      <c r="N9564" s="53">
        <f t="shared" si="750"/>
        <v>4511.7173000000003</v>
      </c>
      <c r="O9564" s="53" t="e">
        <f>VLOOKUP(E9564,#REF!,29,FALSE)</f>
        <v>#REF!</v>
      </c>
      <c r="P9564" s="53" t="e">
        <f t="shared" si="751"/>
        <v>#REF!</v>
      </c>
      <c r="Q9564" s="53">
        <v>0</v>
      </c>
    </row>
    <row r="9565" spans="1:17">
      <c r="A9565" s="51" t="s">
        <v>5416</v>
      </c>
      <c r="B9565" s="51">
        <f t="shared" si="747"/>
        <v>12</v>
      </c>
      <c r="C9565" s="51">
        <f t="shared" si="748"/>
        <v>744</v>
      </c>
      <c r="D9565" s="51" t="s">
        <v>2821</v>
      </c>
      <c r="E9565" s="54" t="str">
        <f t="shared" si="749"/>
        <v>033127</v>
      </c>
      <c r="F9565" s="51" t="e">
        <f>VLOOKUP(E9565,#REF!,8,FALSE)</f>
        <v>#REF!</v>
      </c>
      <c r="G9565" s="51" t="e">
        <f>VLOOKUP(E9565,#REF!,9,FALSE)</f>
        <v>#REF!</v>
      </c>
      <c r="H9565" s="52">
        <v>909881</v>
      </c>
      <c r="I9565" s="51" t="s">
        <v>5062</v>
      </c>
      <c r="J9565" s="53">
        <v>8.8000000000000007</v>
      </c>
      <c r="K9565" s="53">
        <v>8.8000000000000007</v>
      </c>
      <c r="L9565" s="53">
        <v>6.041734330645161</v>
      </c>
      <c r="M9565" s="53">
        <v>6.041734330645161</v>
      </c>
      <c r="N9565" s="53">
        <f t="shared" si="750"/>
        <v>4495.0503419999995</v>
      </c>
      <c r="O9565" s="53" t="e">
        <f>VLOOKUP(E9565,#REF!,29,FALSE)</f>
        <v>#REF!</v>
      </c>
      <c r="P9565" s="53" t="e">
        <f t="shared" si="751"/>
        <v>#REF!</v>
      </c>
      <c r="Q9565" s="53">
        <v>0</v>
      </c>
    </row>
    <row r="9566" spans="1:17">
      <c r="A9566" s="51" t="s">
        <v>5416</v>
      </c>
      <c r="B9566" s="51">
        <f t="shared" si="747"/>
        <v>12</v>
      </c>
      <c r="C9566" s="51">
        <f t="shared" si="748"/>
        <v>744</v>
      </c>
      <c r="D9566" s="51" t="s">
        <v>2831</v>
      </c>
      <c r="E9566" s="54" t="str">
        <f t="shared" si="749"/>
        <v>033128</v>
      </c>
      <c r="F9566" s="51" t="e">
        <f>VLOOKUP(E9566,#REF!,8,FALSE)</f>
        <v>#REF!</v>
      </c>
      <c r="G9566" s="51" t="e">
        <f>VLOOKUP(E9566,#REF!,9,FALSE)</f>
        <v>#REF!</v>
      </c>
      <c r="H9566" s="52">
        <v>909882</v>
      </c>
      <c r="I9566" s="51" t="s">
        <v>5063</v>
      </c>
      <c r="J9566" s="53">
        <v>8.8000000000000007</v>
      </c>
      <c r="K9566" s="53">
        <v>8.8000000000000007</v>
      </c>
      <c r="L9566" s="53">
        <v>5.8545681841397847</v>
      </c>
      <c r="M9566" s="53">
        <v>5.8545681841397847</v>
      </c>
      <c r="N9566" s="53">
        <f t="shared" si="750"/>
        <v>4355.7987290000001</v>
      </c>
      <c r="O9566" s="53" t="e">
        <f>VLOOKUP(E9566,#REF!,29,FALSE)</f>
        <v>#REF!</v>
      </c>
      <c r="P9566" s="53" t="e">
        <f t="shared" si="751"/>
        <v>#REF!</v>
      </c>
      <c r="Q9566" s="53">
        <v>0</v>
      </c>
    </row>
    <row r="9567" spans="1:17">
      <c r="A9567" s="51" t="s">
        <v>5416</v>
      </c>
      <c r="B9567" s="51">
        <f t="shared" si="747"/>
        <v>12</v>
      </c>
      <c r="C9567" s="51">
        <f t="shared" si="748"/>
        <v>744</v>
      </c>
      <c r="D9567" s="51" t="s">
        <v>1185</v>
      </c>
      <c r="E9567" s="54" t="str">
        <f t="shared" si="749"/>
        <v>030549</v>
      </c>
      <c r="F9567" s="51" t="e">
        <f>VLOOKUP(E9567,#REF!,8,FALSE)</f>
        <v>#REF!</v>
      </c>
      <c r="G9567" s="51" t="e">
        <f>VLOOKUP(E9567,#REF!,9,FALSE)</f>
        <v>#REF!</v>
      </c>
      <c r="H9567" s="52">
        <v>890622</v>
      </c>
      <c r="I9567" s="51" t="s">
        <v>5388</v>
      </c>
      <c r="J9567" s="53">
        <v>12.8</v>
      </c>
      <c r="K9567" s="53">
        <v>14.900003999999999</v>
      </c>
      <c r="L9567" s="53">
        <v>15.015372540322579</v>
      </c>
      <c r="M9567" s="53">
        <v>15.015372559139786</v>
      </c>
      <c r="N9567" s="53">
        <f t="shared" si="750"/>
        <v>11171.437184</v>
      </c>
      <c r="O9567" s="53" t="e">
        <f>VLOOKUP(E9567,#REF!,29,FALSE)</f>
        <v>#REF!</v>
      </c>
      <c r="P9567" s="53" t="e">
        <f t="shared" si="751"/>
        <v>#REF!</v>
      </c>
      <c r="Q9567" s="53">
        <v>0</v>
      </c>
    </row>
    <row r="9568" spans="1:17">
      <c r="A9568" s="51" t="s">
        <v>5416</v>
      </c>
      <c r="B9568" s="51">
        <f t="shared" si="747"/>
        <v>12</v>
      </c>
      <c r="C9568" s="51">
        <f t="shared" si="748"/>
        <v>744</v>
      </c>
      <c r="D9568" s="51" t="s">
        <v>445</v>
      </c>
      <c r="E9568" s="54" t="str">
        <f t="shared" si="749"/>
        <v>001609</v>
      </c>
      <c r="F9568" s="51" t="e">
        <f>VLOOKUP(E9568,#REF!,8,FALSE)</f>
        <v>#REF!</v>
      </c>
      <c r="G9568" s="51" t="e">
        <f>VLOOKUP(E9568,#REF!,9,FALSE)</f>
        <v>#REF!</v>
      </c>
      <c r="H9568" s="52">
        <v>8339</v>
      </c>
      <c r="I9568" s="51" t="s">
        <v>5065</v>
      </c>
      <c r="J9568" s="53">
        <v>28.3</v>
      </c>
      <c r="K9568" s="53">
        <v>20.000015999999999</v>
      </c>
      <c r="L9568" s="53">
        <v>0</v>
      </c>
      <c r="M9568" s="53">
        <v>0</v>
      </c>
      <c r="N9568" s="53">
        <f t="shared" si="750"/>
        <v>0</v>
      </c>
      <c r="O9568" s="53" t="e">
        <f>VLOOKUP(E9568,#REF!,29,FALSE)</f>
        <v>#REF!</v>
      </c>
      <c r="P9568" s="53" t="e">
        <f t="shared" si="751"/>
        <v>#REF!</v>
      </c>
      <c r="Q9568" s="53">
        <v>0</v>
      </c>
    </row>
    <row r="9569" spans="1:17">
      <c r="A9569" s="51" t="s">
        <v>5416</v>
      </c>
      <c r="B9569" s="51">
        <f t="shared" si="747"/>
        <v>12</v>
      </c>
      <c r="C9569" s="51">
        <f t="shared" si="748"/>
        <v>744</v>
      </c>
      <c r="D9569" s="51" t="s">
        <v>855</v>
      </c>
      <c r="E9569" s="54" t="str">
        <f t="shared" si="749"/>
        <v>030286</v>
      </c>
      <c r="F9569" s="51" t="e">
        <f>VLOOKUP(E9569,#REF!,8,FALSE)</f>
        <v>#REF!</v>
      </c>
      <c r="G9569" s="51" t="e">
        <f>VLOOKUP(E9569,#REF!,9,FALSE)</f>
        <v>#REF!</v>
      </c>
      <c r="H9569" s="52">
        <v>20053</v>
      </c>
      <c r="I9569" s="51" t="s">
        <v>5066</v>
      </c>
      <c r="J9569" s="53">
        <v>9.1999999999999993</v>
      </c>
      <c r="K9569" s="53">
        <v>9</v>
      </c>
      <c r="L9569" s="53">
        <v>10.141942575268818</v>
      </c>
      <c r="M9569" s="53">
        <v>10.141942575268818</v>
      </c>
      <c r="N9569" s="53">
        <f t="shared" si="750"/>
        <v>7545.6052760000002</v>
      </c>
      <c r="O9569" s="53" t="e">
        <f>VLOOKUP(E9569,#REF!,29,FALSE)</f>
        <v>#REF!</v>
      </c>
      <c r="P9569" s="53" t="e">
        <f t="shared" si="751"/>
        <v>#REF!</v>
      </c>
      <c r="Q9569" s="53">
        <v>0</v>
      </c>
    </row>
    <row r="9570" spans="1:17">
      <c r="A9570" s="51" t="s">
        <v>5416</v>
      </c>
      <c r="B9570" s="51">
        <f t="shared" si="747"/>
        <v>12</v>
      </c>
      <c r="C9570" s="51">
        <f t="shared" si="748"/>
        <v>744</v>
      </c>
      <c r="D9570" s="51" t="s">
        <v>1109</v>
      </c>
      <c r="E9570" s="54" t="str">
        <f t="shared" si="749"/>
        <v>030449</v>
      </c>
      <c r="F9570" s="51" t="e">
        <f>VLOOKUP(E9570,#REF!,8,FALSE)</f>
        <v>#REF!</v>
      </c>
      <c r="G9570" s="51" t="e">
        <f>VLOOKUP(E9570,#REF!,9,FALSE)</f>
        <v>#REF!</v>
      </c>
      <c r="H9570" s="52">
        <v>888113</v>
      </c>
      <c r="I9570" s="51" t="s">
        <v>1110</v>
      </c>
      <c r="J9570" s="53">
        <v>9.3000000000000007</v>
      </c>
      <c r="K9570" s="53">
        <v>10.299987</v>
      </c>
      <c r="L9570" s="53">
        <v>9.9795720913978503</v>
      </c>
      <c r="M9570" s="53">
        <v>9.9795721532258064</v>
      </c>
      <c r="N9570" s="53">
        <f t="shared" si="750"/>
        <v>7424.8016820000003</v>
      </c>
      <c r="O9570" s="53" t="e">
        <f>VLOOKUP(E9570,#REF!,29,FALSE)</f>
        <v>#REF!</v>
      </c>
      <c r="P9570" s="53" t="e">
        <f t="shared" si="751"/>
        <v>#REF!</v>
      </c>
      <c r="Q9570" s="53">
        <v>0</v>
      </c>
    </row>
    <row r="9571" spans="1:17">
      <c r="A9571" s="51" t="s">
        <v>5416</v>
      </c>
      <c r="B9571" s="51">
        <f t="shared" si="747"/>
        <v>12</v>
      </c>
      <c r="C9571" s="51">
        <f t="shared" si="748"/>
        <v>744</v>
      </c>
      <c r="D9571" s="51" t="s">
        <v>852</v>
      </c>
      <c r="E9571" s="54" t="str">
        <f t="shared" si="749"/>
        <v>030319</v>
      </c>
      <c r="F9571" s="51" t="e">
        <f>VLOOKUP(E9571,#REF!,8,FALSE)</f>
        <v>#REF!</v>
      </c>
      <c r="G9571" s="51" t="e">
        <f>VLOOKUP(E9571,#REF!,9,FALSE)</f>
        <v>#REF!</v>
      </c>
      <c r="H9571" s="52">
        <v>20024</v>
      </c>
      <c r="I9571" s="51" t="s">
        <v>5067</v>
      </c>
      <c r="J9571" s="53">
        <v>11.8</v>
      </c>
      <c r="K9571" s="53">
        <v>11</v>
      </c>
      <c r="L9571" s="53">
        <v>7.7764002956989247</v>
      </c>
      <c r="M9571" s="53">
        <v>7.7764002956989247</v>
      </c>
      <c r="N9571" s="53">
        <f t="shared" si="750"/>
        <v>5785.6418199999998</v>
      </c>
      <c r="O9571" s="53" t="e">
        <f>VLOOKUP(E9571,#REF!,29,FALSE)</f>
        <v>#REF!</v>
      </c>
      <c r="P9571" s="53" t="e">
        <f t="shared" si="751"/>
        <v>#REF!</v>
      </c>
      <c r="Q9571" s="53">
        <v>0</v>
      </c>
    </row>
    <row r="9572" spans="1:17">
      <c r="A9572" s="51" t="s">
        <v>5416</v>
      </c>
      <c r="B9572" s="51">
        <f t="shared" si="747"/>
        <v>12</v>
      </c>
      <c r="C9572" s="51">
        <f t="shared" si="748"/>
        <v>744</v>
      </c>
      <c r="D9572" s="51" t="s">
        <v>394</v>
      </c>
      <c r="E9572" s="54" t="str">
        <f t="shared" si="749"/>
        <v>001946</v>
      </c>
      <c r="F9572" s="51" t="e">
        <f>VLOOKUP(E9572,#REF!,8,FALSE)</f>
        <v>#REF!</v>
      </c>
      <c r="G9572" s="51" t="e">
        <f>VLOOKUP(E9572,#REF!,9,FALSE)</f>
        <v>#REF!</v>
      </c>
      <c r="H9572" s="52">
        <v>8771</v>
      </c>
      <c r="I9572" s="51" t="s">
        <v>5068</v>
      </c>
      <c r="J9572" s="53">
        <v>69.8</v>
      </c>
      <c r="K9572" s="53">
        <v>68.999995999999996</v>
      </c>
      <c r="L9572" s="53">
        <v>10.370406805107526</v>
      </c>
      <c r="M9572" s="53">
        <v>10.369780887096773</v>
      </c>
      <c r="N9572" s="53">
        <f t="shared" si="750"/>
        <v>7715.1169799999998</v>
      </c>
      <c r="O9572" s="53" t="e">
        <f>VLOOKUP(E9572,#REF!,29,FALSE)</f>
        <v>#REF!</v>
      </c>
      <c r="P9572" s="53" t="e">
        <f t="shared" si="751"/>
        <v>#REF!</v>
      </c>
      <c r="Q9572" s="53">
        <v>6.2591801075316371E-4</v>
      </c>
    </row>
    <row r="9573" spans="1:17">
      <c r="A9573" s="51" t="s">
        <v>5416</v>
      </c>
      <c r="B9573" s="51">
        <f t="shared" si="747"/>
        <v>12</v>
      </c>
      <c r="C9573" s="51">
        <f t="shared" si="748"/>
        <v>744</v>
      </c>
      <c r="D9573" s="51" t="s">
        <v>1382</v>
      </c>
      <c r="E9573" s="54" t="str">
        <f t="shared" si="749"/>
        <v>030561</v>
      </c>
      <c r="F9573" s="51" t="e">
        <f>VLOOKUP(E9573,#REF!,8,FALSE)</f>
        <v>#REF!</v>
      </c>
      <c r="G9573" s="51" t="e">
        <f>VLOOKUP(E9573,#REF!,9,FALSE)</f>
        <v>#REF!</v>
      </c>
      <c r="H9573" s="52">
        <v>8994</v>
      </c>
      <c r="I9573" s="51" t="s">
        <v>5069</v>
      </c>
      <c r="J9573" s="53">
        <v>15.2</v>
      </c>
      <c r="K9573" s="53">
        <v>17.299999</v>
      </c>
      <c r="L9573" s="53">
        <v>5.6236559139784947E-6</v>
      </c>
      <c r="M9573" s="53">
        <v>5.6236559139784947E-6</v>
      </c>
      <c r="N9573" s="53">
        <f t="shared" si="750"/>
        <v>4.1840000000000002E-3</v>
      </c>
      <c r="O9573" s="53" t="e">
        <f>VLOOKUP(E9573,#REF!,29,FALSE)</f>
        <v>#REF!</v>
      </c>
      <c r="P9573" s="53" t="e">
        <f t="shared" si="751"/>
        <v>#REF!</v>
      </c>
      <c r="Q9573" s="53">
        <v>0</v>
      </c>
    </row>
    <row r="9574" spans="1:17">
      <c r="A9574" s="51" t="s">
        <v>5416</v>
      </c>
      <c r="B9574" s="51">
        <f t="shared" si="747"/>
        <v>12</v>
      </c>
      <c r="C9574" s="51">
        <f t="shared" si="748"/>
        <v>744</v>
      </c>
      <c r="D9574" s="51" t="s">
        <v>1484</v>
      </c>
      <c r="E9574" s="54" t="str">
        <f t="shared" si="749"/>
        <v>030856</v>
      </c>
      <c r="F9574" s="51" t="e">
        <f>VLOOKUP(E9574,#REF!,8,FALSE)</f>
        <v>#REF!</v>
      </c>
      <c r="G9574" s="51" t="e">
        <f>VLOOKUP(E9574,#REF!,9,FALSE)</f>
        <v>#REF!</v>
      </c>
      <c r="H9574" s="52">
        <v>893446</v>
      </c>
      <c r="I9574" s="51" t="s">
        <v>5070</v>
      </c>
      <c r="J9574" s="53">
        <v>9</v>
      </c>
      <c r="K9574" s="53">
        <v>9</v>
      </c>
      <c r="L9574" s="53">
        <v>9.6254094059139774</v>
      </c>
      <c r="M9574" s="53">
        <v>9.6254094059139774</v>
      </c>
      <c r="N9574" s="53">
        <f t="shared" si="750"/>
        <v>7161.3045979999988</v>
      </c>
      <c r="O9574" s="53" t="e">
        <f>VLOOKUP(E9574,#REF!,29,FALSE)</f>
        <v>#REF!</v>
      </c>
      <c r="P9574" s="53" t="e">
        <f t="shared" si="751"/>
        <v>#REF!</v>
      </c>
      <c r="Q9574" s="53">
        <v>0</v>
      </c>
    </row>
    <row r="9575" spans="1:17">
      <c r="A9575" s="51" t="s">
        <v>5416</v>
      </c>
      <c r="B9575" s="51">
        <f t="shared" si="747"/>
        <v>12</v>
      </c>
      <c r="C9575" s="51">
        <f t="shared" si="748"/>
        <v>744</v>
      </c>
      <c r="D9575" s="51" t="s">
        <v>1386</v>
      </c>
      <c r="E9575" s="54" t="str">
        <f t="shared" si="749"/>
        <v>028111</v>
      </c>
      <c r="F9575" s="51" t="e">
        <f>VLOOKUP(E9575,#REF!,8,FALSE)</f>
        <v>#REF!</v>
      </c>
      <c r="G9575" s="51" t="e">
        <f>VLOOKUP(E9575,#REF!,9,FALSE)</f>
        <v>#REF!</v>
      </c>
      <c r="H9575" s="52">
        <v>888490</v>
      </c>
      <c r="I9575" s="51" t="s">
        <v>1385</v>
      </c>
      <c r="J9575" s="53">
        <v>17.5</v>
      </c>
      <c r="K9575" s="53">
        <v>13.817304999999999</v>
      </c>
      <c r="L9575" s="53">
        <v>2.1460752688172042E-4</v>
      </c>
      <c r="M9575" s="53">
        <v>0</v>
      </c>
      <c r="N9575" s="53">
        <f t="shared" si="750"/>
        <v>0</v>
      </c>
      <c r="O9575" s="53" t="e">
        <f>VLOOKUP(E9575,#REF!,29,FALSE)</f>
        <v>#REF!</v>
      </c>
      <c r="P9575" s="53" t="e">
        <f t="shared" si="751"/>
        <v>#REF!</v>
      </c>
      <c r="Q9575" s="53">
        <v>2.1460752688172042E-4</v>
      </c>
    </row>
    <row r="9576" spans="1:17">
      <c r="A9576" s="51" t="s">
        <v>5416</v>
      </c>
      <c r="B9576" s="51">
        <f t="shared" si="747"/>
        <v>12</v>
      </c>
      <c r="C9576" s="51">
        <f t="shared" si="748"/>
        <v>744</v>
      </c>
      <c r="D9576" s="51" t="s">
        <v>338</v>
      </c>
      <c r="E9576" s="54" t="str">
        <f t="shared" si="749"/>
        <v>029561</v>
      </c>
      <c r="F9576" s="51" t="e">
        <f>VLOOKUP(E9576,#REF!,8,FALSE)</f>
        <v>#REF!</v>
      </c>
      <c r="G9576" s="51" t="e">
        <f>VLOOKUP(E9576,#REF!,9,FALSE)</f>
        <v>#REF!</v>
      </c>
      <c r="H9576" s="52">
        <v>8418</v>
      </c>
      <c r="I9576" s="51" t="s">
        <v>339</v>
      </c>
      <c r="J9576" s="53">
        <v>46.5</v>
      </c>
      <c r="K9576" s="53">
        <v>46.000008000000001</v>
      </c>
      <c r="L9576" s="53">
        <v>3.9065725806451614E-4</v>
      </c>
      <c r="M9576" s="53">
        <v>3.9065860215053766E-4</v>
      </c>
      <c r="N9576" s="53">
        <f t="shared" si="750"/>
        <v>0.29065000000000002</v>
      </c>
      <c r="O9576" s="53" t="e">
        <f>VLOOKUP(E9576,#REF!,29,FALSE)</f>
        <v>#REF!</v>
      </c>
      <c r="P9576" s="53" t="e">
        <f t="shared" si="751"/>
        <v>#REF!</v>
      </c>
      <c r="Q9576" s="53">
        <v>0</v>
      </c>
    </row>
    <row r="9577" spans="1:17">
      <c r="A9577" s="51" t="s">
        <v>5416</v>
      </c>
      <c r="B9577" s="51">
        <f t="shared" si="747"/>
        <v>12</v>
      </c>
      <c r="C9577" s="51">
        <f t="shared" si="748"/>
        <v>744</v>
      </c>
      <c r="D9577" s="51" t="s">
        <v>3151</v>
      </c>
      <c r="E9577" s="54" t="str">
        <f t="shared" si="749"/>
        <v>029758</v>
      </c>
      <c r="F9577" s="51" t="e">
        <f>VLOOKUP(E9577,#REF!,8,FALSE)</f>
        <v>#REF!</v>
      </c>
      <c r="G9577" s="51" t="e">
        <f>VLOOKUP(E9577,#REF!,9,FALSE)</f>
        <v>#REF!</v>
      </c>
      <c r="H9577" s="52">
        <v>908877</v>
      </c>
      <c r="I9577" s="51" t="s">
        <v>5071</v>
      </c>
      <c r="J9577" s="53">
        <v>0.54600000000000004</v>
      </c>
      <c r="K9577" s="53">
        <v>0.48</v>
      </c>
      <c r="L9577" s="53">
        <v>0.57825844892473122</v>
      </c>
      <c r="M9577" s="53">
        <v>0.57825844892473122</v>
      </c>
      <c r="N9577" s="53">
        <f t="shared" si="750"/>
        <v>430.22428600000001</v>
      </c>
      <c r="O9577" s="53" t="e">
        <f>VLOOKUP(E9577,#REF!,29,FALSE)</f>
        <v>#REF!</v>
      </c>
      <c r="P9577" s="53" t="e">
        <f t="shared" si="751"/>
        <v>#REF!</v>
      </c>
      <c r="Q9577" s="53">
        <v>0</v>
      </c>
    </row>
    <row r="9578" spans="1:17">
      <c r="A9578" s="51" t="s">
        <v>5416</v>
      </c>
      <c r="B9578" s="51">
        <f t="shared" si="747"/>
        <v>12</v>
      </c>
      <c r="C9578" s="51">
        <f t="shared" si="748"/>
        <v>744</v>
      </c>
      <c r="D9578" s="51" t="s">
        <v>3151</v>
      </c>
      <c r="E9578" s="54" t="str">
        <f t="shared" si="749"/>
        <v>029758</v>
      </c>
      <c r="F9578" s="51" t="e">
        <f>VLOOKUP(E9578,#REF!,8,FALSE)</f>
        <v>#REF!</v>
      </c>
      <c r="G9578" s="51" t="e">
        <f>VLOOKUP(E9578,#REF!,9,FALSE)</f>
        <v>#REF!</v>
      </c>
      <c r="H9578" s="52">
        <v>913271</v>
      </c>
      <c r="I9578" s="51" t="s">
        <v>5072</v>
      </c>
      <c r="J9578" s="53">
        <v>0.36399999999999999</v>
      </c>
      <c r="K9578" s="53">
        <v>0.32</v>
      </c>
      <c r="L9578" s="53">
        <v>0.3855056545698925</v>
      </c>
      <c r="M9578" s="53">
        <v>0.3855056545698925</v>
      </c>
      <c r="N9578" s="53">
        <f t="shared" si="750"/>
        <v>286.81620700000002</v>
      </c>
      <c r="O9578" s="53" t="e">
        <f>VLOOKUP(E9578,#REF!,29,FALSE)</f>
        <v>#REF!</v>
      </c>
      <c r="P9578" s="53" t="e">
        <f t="shared" si="751"/>
        <v>#REF!</v>
      </c>
      <c r="Q9578" s="53">
        <v>0</v>
      </c>
    </row>
    <row r="9579" spans="1:17">
      <c r="A9579" s="51" t="s">
        <v>5416</v>
      </c>
      <c r="B9579" s="51">
        <f t="shared" si="747"/>
        <v>12</v>
      </c>
      <c r="C9579" s="51">
        <f t="shared" si="748"/>
        <v>744</v>
      </c>
      <c r="D9579" s="51" t="s">
        <v>1117</v>
      </c>
      <c r="E9579" s="54" t="str">
        <f t="shared" si="749"/>
        <v>030443</v>
      </c>
      <c r="F9579" s="51" t="e">
        <f>VLOOKUP(E9579,#REF!,8,FALSE)</f>
        <v>#REF!</v>
      </c>
      <c r="G9579" s="51" t="e">
        <f>VLOOKUP(E9579,#REF!,9,FALSE)</f>
        <v>#REF!</v>
      </c>
      <c r="H9579" s="52">
        <v>888111</v>
      </c>
      <c r="I9579" s="51" t="s">
        <v>1118</v>
      </c>
      <c r="J9579" s="53">
        <v>13.8</v>
      </c>
      <c r="K9579" s="53">
        <v>12.199996000000001</v>
      </c>
      <c r="L9579" s="53">
        <v>7.2433129018817199</v>
      </c>
      <c r="M9579" s="53">
        <v>6.6971395793010746</v>
      </c>
      <c r="N9579" s="53">
        <f t="shared" si="750"/>
        <v>4982.6718469999996</v>
      </c>
      <c r="O9579" s="53" t="e">
        <f>VLOOKUP(E9579,#REF!,29,FALSE)</f>
        <v>#REF!</v>
      </c>
      <c r="P9579" s="53" t="e">
        <f t="shared" si="751"/>
        <v>#REF!</v>
      </c>
      <c r="Q9579" s="53">
        <v>0.54617332258064544</v>
      </c>
    </row>
    <row r="9580" spans="1:17">
      <c r="A9580" s="51" t="s">
        <v>5416</v>
      </c>
      <c r="B9580" s="51">
        <f t="shared" si="747"/>
        <v>12</v>
      </c>
      <c r="C9580" s="51">
        <f t="shared" si="748"/>
        <v>744</v>
      </c>
      <c r="D9580" s="51" t="s">
        <v>2143</v>
      </c>
      <c r="E9580" s="54" t="str">
        <f t="shared" si="749"/>
        <v>031736</v>
      </c>
      <c r="F9580" s="51" t="e">
        <f>VLOOKUP(E9580,#REF!,8,FALSE)</f>
        <v>#REF!</v>
      </c>
      <c r="G9580" s="51" t="e">
        <f>VLOOKUP(E9580,#REF!,9,FALSE)</f>
        <v>#REF!</v>
      </c>
      <c r="H9580" s="52">
        <v>909391</v>
      </c>
      <c r="I9580" s="51" t="s">
        <v>5073</v>
      </c>
      <c r="J9580" s="53">
        <v>14.5</v>
      </c>
      <c r="K9580" s="53">
        <v>13.599996000000001</v>
      </c>
      <c r="L9580" s="53">
        <v>15.829369139784946</v>
      </c>
      <c r="M9580" s="53">
        <v>15.52765533064516</v>
      </c>
      <c r="N9580" s="53">
        <f t="shared" si="750"/>
        <v>11552.575566</v>
      </c>
      <c r="O9580" s="53" t="e">
        <f>VLOOKUP(E9580,#REF!,29,FALSE)</f>
        <v>#REF!</v>
      </c>
      <c r="P9580" s="53" t="e">
        <f t="shared" si="751"/>
        <v>#REF!</v>
      </c>
      <c r="Q9580" s="53">
        <v>0.30171380913978491</v>
      </c>
    </row>
    <row r="9581" spans="1:17">
      <c r="A9581" s="51" t="s">
        <v>5416</v>
      </c>
      <c r="B9581" s="51">
        <f t="shared" si="747"/>
        <v>12</v>
      </c>
      <c r="C9581" s="51">
        <f t="shared" si="748"/>
        <v>744</v>
      </c>
      <c r="D9581" s="51" t="s">
        <v>2146</v>
      </c>
      <c r="E9581" s="54" t="str">
        <f t="shared" si="749"/>
        <v>031698</v>
      </c>
      <c r="F9581" s="51" t="e">
        <f>VLOOKUP(E9581,#REF!,8,FALSE)</f>
        <v>#REF!</v>
      </c>
      <c r="G9581" s="51" t="e">
        <f>VLOOKUP(E9581,#REF!,9,FALSE)</f>
        <v>#REF!</v>
      </c>
      <c r="H9581" s="52">
        <v>909379</v>
      </c>
      <c r="I9581" s="51" t="s">
        <v>5074</v>
      </c>
      <c r="J9581" s="53">
        <v>13</v>
      </c>
      <c r="K9581" s="53">
        <v>12.500004000000001</v>
      </c>
      <c r="L9581" s="53">
        <v>14.101867107526882</v>
      </c>
      <c r="M9581" s="53">
        <v>14.101867049731183</v>
      </c>
      <c r="N9581" s="53">
        <f t="shared" si="750"/>
        <v>10491.789085</v>
      </c>
      <c r="O9581" s="53" t="e">
        <f>VLOOKUP(E9581,#REF!,29,FALSE)</f>
        <v>#REF!</v>
      </c>
      <c r="P9581" s="53" t="e">
        <f t="shared" si="751"/>
        <v>#REF!</v>
      </c>
      <c r="Q9581" s="53">
        <v>5.7795698931615963E-8</v>
      </c>
    </row>
    <row r="9582" spans="1:17">
      <c r="A9582" s="51" t="s">
        <v>5416</v>
      </c>
      <c r="B9582" s="51">
        <f t="shared" si="747"/>
        <v>12</v>
      </c>
      <c r="C9582" s="51">
        <f t="shared" si="748"/>
        <v>744</v>
      </c>
      <c r="D9582" s="51" t="s">
        <v>850</v>
      </c>
      <c r="E9582" s="54" t="str">
        <f t="shared" si="749"/>
        <v>030288</v>
      </c>
      <c r="F9582" s="51" t="e">
        <f>VLOOKUP(E9582,#REF!,8,FALSE)</f>
        <v>#REF!</v>
      </c>
      <c r="G9582" s="51" t="e">
        <f>VLOOKUP(E9582,#REF!,9,FALSE)</f>
        <v>#REF!</v>
      </c>
      <c r="H9582" s="52">
        <v>20039</v>
      </c>
      <c r="I9582" s="51" t="s">
        <v>5075</v>
      </c>
      <c r="J9582" s="53">
        <v>10.84</v>
      </c>
      <c r="K9582" s="53">
        <v>10</v>
      </c>
      <c r="L9582" s="53">
        <v>6.4764667217741936</v>
      </c>
      <c r="M9582" s="53">
        <v>6.4764667217741936</v>
      </c>
      <c r="N9582" s="53">
        <f t="shared" si="750"/>
        <v>4818.4912409999997</v>
      </c>
      <c r="O9582" s="53" t="e">
        <f>VLOOKUP(E9582,#REF!,29,FALSE)</f>
        <v>#REF!</v>
      </c>
      <c r="P9582" s="53" t="e">
        <f t="shared" si="751"/>
        <v>#REF!</v>
      </c>
      <c r="Q9582" s="53">
        <v>0</v>
      </c>
    </row>
    <row r="9583" spans="1:17">
      <c r="A9583" s="51" t="s">
        <v>5416</v>
      </c>
      <c r="B9583" s="51">
        <f t="shared" si="747"/>
        <v>12</v>
      </c>
      <c r="C9583" s="51">
        <f t="shared" si="748"/>
        <v>744</v>
      </c>
      <c r="D9583" s="51" t="s">
        <v>2933</v>
      </c>
      <c r="E9583" s="54" t="str">
        <f t="shared" si="749"/>
        <v>034777</v>
      </c>
      <c r="F9583" s="51" t="e">
        <f>VLOOKUP(E9583,#REF!,8,FALSE)</f>
        <v>#REF!</v>
      </c>
      <c r="G9583" s="51" t="e">
        <f>VLOOKUP(E9583,#REF!,9,FALSE)</f>
        <v>#REF!</v>
      </c>
      <c r="H9583" s="52">
        <v>910735</v>
      </c>
      <c r="I9583" s="51" t="s">
        <v>2934</v>
      </c>
      <c r="J9583" s="53">
        <v>9.6999999999999993</v>
      </c>
      <c r="K9583" s="53">
        <v>9.6999999999999993</v>
      </c>
      <c r="L9583" s="53">
        <v>7.3213981155913972</v>
      </c>
      <c r="M9583" s="53">
        <v>7.3213981155913972</v>
      </c>
      <c r="N9583" s="53">
        <f t="shared" si="750"/>
        <v>5447.1201979999996</v>
      </c>
      <c r="O9583" s="53" t="e">
        <f>VLOOKUP(E9583,#REF!,29,FALSE)</f>
        <v>#REF!</v>
      </c>
      <c r="P9583" s="53" t="e">
        <f t="shared" si="751"/>
        <v>#REF!</v>
      </c>
      <c r="Q9583" s="53">
        <v>0</v>
      </c>
    </row>
    <row r="9584" spans="1:17">
      <c r="A9584" s="51" t="s">
        <v>5416</v>
      </c>
      <c r="B9584" s="51">
        <f t="shared" si="747"/>
        <v>12</v>
      </c>
      <c r="C9584" s="51">
        <f t="shared" si="748"/>
        <v>744</v>
      </c>
      <c r="D9584" s="51" t="s">
        <v>1114</v>
      </c>
      <c r="E9584" s="54" t="str">
        <f t="shared" si="749"/>
        <v>030671</v>
      </c>
      <c r="F9584" s="51" t="e">
        <f>VLOOKUP(E9584,#REF!,8,FALSE)</f>
        <v>#REF!</v>
      </c>
      <c r="G9584" s="51" t="e">
        <f>VLOOKUP(E9584,#REF!,9,FALSE)</f>
        <v>#REF!</v>
      </c>
      <c r="H9584" s="52">
        <v>890668</v>
      </c>
      <c r="I9584" s="51" t="s">
        <v>5076</v>
      </c>
      <c r="J9584" s="53">
        <v>10.3</v>
      </c>
      <c r="K9584" s="53">
        <v>10.099993</v>
      </c>
      <c r="L9584" s="53">
        <v>8.1348584166666669</v>
      </c>
      <c r="M9584" s="53">
        <v>8.1348583333333337</v>
      </c>
      <c r="N9584" s="53">
        <f t="shared" si="750"/>
        <v>6052.3346000000001</v>
      </c>
      <c r="O9584" s="53" t="e">
        <f>VLOOKUP(E9584,#REF!,29,FALSE)</f>
        <v>#REF!</v>
      </c>
      <c r="P9584" s="53" t="e">
        <f t="shared" si="751"/>
        <v>#REF!</v>
      </c>
      <c r="Q9584" s="53">
        <v>8.3333333428546671E-8</v>
      </c>
    </row>
    <row r="9585" spans="1:17">
      <c r="A9585" s="51" t="s">
        <v>5416</v>
      </c>
      <c r="B9585" s="51">
        <f t="shared" si="747"/>
        <v>12</v>
      </c>
      <c r="C9585" s="51">
        <f t="shared" si="748"/>
        <v>744</v>
      </c>
      <c r="D9585" s="51" t="s">
        <v>2433</v>
      </c>
      <c r="E9585" s="54" t="str">
        <f t="shared" si="749"/>
        <v>032352</v>
      </c>
      <c r="F9585" s="51" t="e">
        <f>VLOOKUP(E9585,#REF!,8,FALSE)</f>
        <v>#REF!</v>
      </c>
      <c r="G9585" s="51" t="e">
        <f>VLOOKUP(E9585,#REF!,9,FALSE)</f>
        <v>#REF!</v>
      </c>
      <c r="H9585" s="52">
        <v>910131</v>
      </c>
      <c r="I9585" s="51" t="s">
        <v>2434</v>
      </c>
      <c r="J9585" s="53">
        <v>11</v>
      </c>
      <c r="K9585" s="53">
        <v>11</v>
      </c>
      <c r="L9585" s="53">
        <v>13.213555791666666</v>
      </c>
      <c r="M9585" s="53">
        <v>13.213555791666666</v>
      </c>
      <c r="N9585" s="53">
        <f t="shared" si="750"/>
        <v>9830.8855089999997</v>
      </c>
      <c r="O9585" s="53" t="e">
        <f>VLOOKUP(E9585,#REF!,29,FALSE)</f>
        <v>#REF!</v>
      </c>
      <c r="P9585" s="53" t="e">
        <f t="shared" si="751"/>
        <v>#REF!</v>
      </c>
      <c r="Q9585" s="53">
        <v>0</v>
      </c>
    </row>
    <row r="9586" spans="1:17">
      <c r="A9586" s="51" t="s">
        <v>5416</v>
      </c>
      <c r="B9586" s="51">
        <f t="shared" si="747"/>
        <v>12</v>
      </c>
      <c r="C9586" s="51">
        <f t="shared" si="748"/>
        <v>744</v>
      </c>
      <c r="D9586" s="51" t="s">
        <v>2431</v>
      </c>
      <c r="E9586" s="54" t="str">
        <f t="shared" si="749"/>
        <v>032353</v>
      </c>
      <c r="F9586" s="51" t="e">
        <f>VLOOKUP(E9586,#REF!,8,FALSE)</f>
        <v>#REF!</v>
      </c>
      <c r="G9586" s="51" t="e">
        <f>VLOOKUP(E9586,#REF!,9,FALSE)</f>
        <v>#REF!</v>
      </c>
      <c r="H9586" s="52">
        <v>910113</v>
      </c>
      <c r="I9586" s="51" t="s">
        <v>2432</v>
      </c>
      <c r="J9586" s="53">
        <v>10.1</v>
      </c>
      <c r="K9586" s="53">
        <v>10.1</v>
      </c>
      <c r="L9586" s="53">
        <v>11.513994950268819</v>
      </c>
      <c r="M9586" s="53">
        <v>11.513994950268819</v>
      </c>
      <c r="N9586" s="53">
        <f t="shared" si="750"/>
        <v>8566.4122430000007</v>
      </c>
      <c r="O9586" s="53" t="e">
        <f>VLOOKUP(E9586,#REF!,29,FALSE)</f>
        <v>#REF!</v>
      </c>
      <c r="P9586" s="53" t="e">
        <f t="shared" si="751"/>
        <v>#REF!</v>
      </c>
      <c r="Q9586" s="53">
        <v>0</v>
      </c>
    </row>
    <row r="9587" spans="1:17">
      <c r="A9587" s="51" t="s">
        <v>5416</v>
      </c>
      <c r="B9587" s="51">
        <f t="shared" si="747"/>
        <v>12</v>
      </c>
      <c r="C9587" s="51">
        <f t="shared" si="748"/>
        <v>744</v>
      </c>
      <c r="D9587" s="51" t="s">
        <v>1256</v>
      </c>
      <c r="E9587" s="54" t="str">
        <f t="shared" si="749"/>
        <v>030608</v>
      </c>
      <c r="F9587" s="51" t="e">
        <f>VLOOKUP(E9587,#REF!,8,FALSE)</f>
        <v>#REF!</v>
      </c>
      <c r="G9587" s="51" t="e">
        <f>VLOOKUP(E9587,#REF!,9,FALSE)</f>
        <v>#REF!</v>
      </c>
      <c r="H9587" s="52">
        <v>20077</v>
      </c>
      <c r="I9587" s="51" t="s">
        <v>5077</v>
      </c>
      <c r="J9587" s="53">
        <v>6.8</v>
      </c>
      <c r="K9587" s="53">
        <v>6.8</v>
      </c>
      <c r="L9587" s="53">
        <v>4.4555198561827956</v>
      </c>
      <c r="M9587" s="53">
        <v>4.4555198561827956</v>
      </c>
      <c r="N9587" s="53">
        <f t="shared" si="750"/>
        <v>3314.9067729999997</v>
      </c>
      <c r="O9587" s="53" t="e">
        <f>VLOOKUP(E9587,#REF!,29,FALSE)</f>
        <v>#REF!</v>
      </c>
      <c r="P9587" s="53" t="e">
        <f t="shared" si="751"/>
        <v>#REF!</v>
      </c>
      <c r="Q9587" s="53">
        <v>0</v>
      </c>
    </row>
    <row r="9588" spans="1:17">
      <c r="A9588" s="51" t="s">
        <v>5416</v>
      </c>
      <c r="B9588" s="51">
        <f t="shared" si="747"/>
        <v>12</v>
      </c>
      <c r="C9588" s="51">
        <f t="shared" si="748"/>
        <v>744</v>
      </c>
      <c r="D9588" s="51" t="s">
        <v>1261</v>
      </c>
      <c r="E9588" s="54" t="str">
        <f t="shared" si="749"/>
        <v>030518</v>
      </c>
      <c r="F9588" s="51" t="e">
        <f>VLOOKUP(E9588,#REF!,8,FALSE)</f>
        <v>#REF!</v>
      </c>
      <c r="G9588" s="51" t="e">
        <f>VLOOKUP(E9588,#REF!,9,FALSE)</f>
        <v>#REF!</v>
      </c>
      <c r="H9588" s="52">
        <v>889721</v>
      </c>
      <c r="I9588" s="51" t="s">
        <v>1260</v>
      </c>
      <c r="J9588" s="53">
        <v>9.6999999999999993</v>
      </c>
      <c r="K9588" s="53">
        <v>18.7</v>
      </c>
      <c r="L9588" s="53">
        <v>3.0540634408602153E-2</v>
      </c>
      <c r="M9588" s="53">
        <v>3.0540634408602153E-2</v>
      </c>
      <c r="N9588" s="53">
        <f t="shared" si="750"/>
        <v>22.722232000000002</v>
      </c>
      <c r="O9588" s="53" t="e">
        <f>VLOOKUP(E9588,#REF!,29,FALSE)</f>
        <v>#REF!</v>
      </c>
      <c r="P9588" s="53" t="e">
        <f t="shared" si="751"/>
        <v>#REF!</v>
      </c>
      <c r="Q9588" s="53">
        <v>0</v>
      </c>
    </row>
    <row r="9589" spans="1:17">
      <c r="A9589" s="51" t="s">
        <v>5416</v>
      </c>
      <c r="B9589" s="51">
        <f t="shared" si="747"/>
        <v>12</v>
      </c>
      <c r="C9589" s="51">
        <f t="shared" si="748"/>
        <v>744</v>
      </c>
      <c r="D9589" s="51" t="s">
        <v>1387</v>
      </c>
      <c r="E9589" s="54" t="str">
        <f t="shared" si="749"/>
        <v>030793</v>
      </c>
      <c r="F9589" s="51" t="e">
        <f>VLOOKUP(E9589,#REF!,8,FALSE)</f>
        <v>#REF!</v>
      </c>
      <c r="G9589" s="51" t="e">
        <f>VLOOKUP(E9589,#REF!,9,FALSE)</f>
        <v>#REF!</v>
      </c>
      <c r="H9589" s="52">
        <v>892102</v>
      </c>
      <c r="I9589" s="51" t="s">
        <v>1388</v>
      </c>
      <c r="J9589" s="53">
        <v>12.4</v>
      </c>
      <c r="K9589" s="53">
        <v>11.800008</v>
      </c>
      <c r="L9589" s="53">
        <v>8.7059577513440853</v>
      </c>
      <c r="M9589" s="53">
        <v>8.6646034341397851</v>
      </c>
      <c r="N9589" s="53">
        <f t="shared" si="750"/>
        <v>6446.4649550000004</v>
      </c>
      <c r="O9589" s="53" t="e">
        <f>VLOOKUP(E9589,#REF!,29,FALSE)</f>
        <v>#REF!</v>
      </c>
      <c r="P9589" s="53" t="e">
        <f t="shared" si="751"/>
        <v>#REF!</v>
      </c>
      <c r="Q9589" s="53">
        <v>4.1354317204300599E-2</v>
      </c>
    </row>
    <row r="9590" spans="1:17">
      <c r="A9590" s="51" t="s">
        <v>5416</v>
      </c>
      <c r="B9590" s="51">
        <f t="shared" si="747"/>
        <v>12</v>
      </c>
      <c r="C9590" s="51">
        <f t="shared" si="748"/>
        <v>744</v>
      </c>
      <c r="D9590" s="51" t="s">
        <v>735</v>
      </c>
      <c r="E9590" s="54" t="str">
        <f t="shared" si="749"/>
        <v>030120</v>
      </c>
      <c r="F9590" s="51" t="e">
        <f>VLOOKUP(E9590,#REF!,8,FALSE)</f>
        <v>#REF!</v>
      </c>
      <c r="G9590" s="51" t="e">
        <f>VLOOKUP(E9590,#REF!,9,FALSE)</f>
        <v>#REF!</v>
      </c>
      <c r="H9590" s="52">
        <v>888048</v>
      </c>
      <c r="I9590" s="51" t="s">
        <v>736</v>
      </c>
      <c r="J9590" s="53">
        <v>109.2</v>
      </c>
      <c r="K9590" s="53">
        <v>104.00003100000001</v>
      </c>
      <c r="L9590" s="53">
        <v>37.802177633064517</v>
      </c>
      <c r="M9590" s="53">
        <v>37.789295688172047</v>
      </c>
      <c r="N9590" s="53">
        <f t="shared" si="750"/>
        <v>28115.235992000002</v>
      </c>
      <c r="O9590" s="53" t="e">
        <f>VLOOKUP(E9590,#REF!,29,FALSE)</f>
        <v>#REF!</v>
      </c>
      <c r="P9590" s="53" t="e">
        <f t="shared" si="751"/>
        <v>#REF!</v>
      </c>
      <c r="Q9590" s="53">
        <v>1.2881944892469424E-2</v>
      </c>
    </row>
    <row r="9591" spans="1:17">
      <c r="A9591" s="51" t="s">
        <v>5416</v>
      </c>
      <c r="B9591" s="51">
        <f t="shared" si="747"/>
        <v>12</v>
      </c>
      <c r="C9591" s="51">
        <f t="shared" si="748"/>
        <v>744</v>
      </c>
      <c r="D9591" s="51" t="s">
        <v>332</v>
      </c>
      <c r="E9591" s="54" t="str">
        <f t="shared" si="749"/>
        <v>028584</v>
      </c>
      <c r="F9591" s="51" t="e">
        <f>VLOOKUP(E9591,#REF!,8,FALSE)</f>
        <v>#REF!</v>
      </c>
      <c r="G9591" s="51" t="e">
        <f>VLOOKUP(E9591,#REF!,9,FALSE)</f>
        <v>#REF!</v>
      </c>
      <c r="H9591" s="52">
        <v>8412</v>
      </c>
      <c r="I9591" s="51" t="s">
        <v>333</v>
      </c>
      <c r="J9591" s="53">
        <v>84.7</v>
      </c>
      <c r="K9591" s="53">
        <v>84.000000999999997</v>
      </c>
      <c r="L9591" s="53">
        <v>0.19032960349462363</v>
      </c>
      <c r="M9591" s="53">
        <v>0</v>
      </c>
      <c r="N9591" s="53">
        <f t="shared" si="750"/>
        <v>0</v>
      </c>
      <c r="O9591" s="53" t="e">
        <f>VLOOKUP(E9591,#REF!,29,FALSE)</f>
        <v>#REF!</v>
      </c>
      <c r="P9591" s="53" t="e">
        <f t="shared" si="751"/>
        <v>#REF!</v>
      </c>
      <c r="Q9591" s="53">
        <v>0.19032960349462363</v>
      </c>
    </row>
    <row r="9592" spans="1:17">
      <c r="A9592" s="51" t="s">
        <v>5416</v>
      </c>
      <c r="B9592" s="51">
        <f t="shared" si="747"/>
        <v>12</v>
      </c>
      <c r="C9592" s="51">
        <f t="shared" si="748"/>
        <v>744</v>
      </c>
      <c r="D9592" s="51" t="s">
        <v>1398</v>
      </c>
      <c r="E9592" s="54" t="str">
        <f t="shared" si="749"/>
        <v>030776</v>
      </c>
      <c r="F9592" s="51" t="e">
        <f>VLOOKUP(E9592,#REF!,8,FALSE)</f>
        <v>#REF!</v>
      </c>
      <c r="G9592" s="51" t="e">
        <f>VLOOKUP(E9592,#REF!,9,FALSE)</f>
        <v>#REF!</v>
      </c>
      <c r="H9592" s="52">
        <v>892106</v>
      </c>
      <c r="I9592" s="51" t="s">
        <v>1399</v>
      </c>
      <c r="J9592" s="53">
        <v>11.4</v>
      </c>
      <c r="K9592" s="53">
        <v>13.099973</v>
      </c>
      <c r="L9592" s="53">
        <v>4.3235574220430104</v>
      </c>
      <c r="M9592" s="53">
        <v>4.3235574623655912</v>
      </c>
      <c r="N9592" s="53">
        <f t="shared" si="750"/>
        <v>3216.726752</v>
      </c>
      <c r="O9592" s="53" t="e">
        <f>VLOOKUP(E9592,#REF!,29,FALSE)</f>
        <v>#REF!</v>
      </c>
      <c r="P9592" s="53" t="e">
        <f t="shared" si="751"/>
        <v>#REF!</v>
      </c>
      <c r="Q9592" s="53">
        <v>0</v>
      </c>
    </row>
    <row r="9593" spans="1:17">
      <c r="A9593" s="51" t="s">
        <v>5416</v>
      </c>
      <c r="B9593" s="51">
        <f t="shared" si="747"/>
        <v>12</v>
      </c>
      <c r="C9593" s="51">
        <f t="shared" si="748"/>
        <v>744</v>
      </c>
      <c r="D9593" s="51" t="s">
        <v>847</v>
      </c>
      <c r="E9593" s="54" t="str">
        <f t="shared" si="749"/>
        <v>030324</v>
      </c>
      <c r="F9593" s="51" t="e">
        <f>VLOOKUP(E9593,#REF!,8,FALSE)</f>
        <v>#REF!</v>
      </c>
      <c r="G9593" s="51" t="e">
        <f>VLOOKUP(E9593,#REF!,9,FALSE)</f>
        <v>#REF!</v>
      </c>
      <c r="H9593" s="52">
        <v>20032</v>
      </c>
      <c r="I9593" s="51" t="s">
        <v>5078</v>
      </c>
      <c r="J9593" s="53">
        <v>11.05</v>
      </c>
      <c r="K9593" s="53">
        <v>11</v>
      </c>
      <c r="L9593" s="53">
        <v>6.1531762500000005</v>
      </c>
      <c r="M9593" s="53">
        <v>6.1531762500000005</v>
      </c>
      <c r="N9593" s="53">
        <f t="shared" si="750"/>
        <v>4577.9631300000001</v>
      </c>
      <c r="O9593" s="53" t="e">
        <f>VLOOKUP(E9593,#REF!,29,FALSE)</f>
        <v>#REF!</v>
      </c>
      <c r="P9593" s="53" t="e">
        <f t="shared" si="751"/>
        <v>#REF!</v>
      </c>
      <c r="Q9593" s="53">
        <v>0</v>
      </c>
    </row>
    <row r="9594" spans="1:17">
      <c r="A9594" s="51" t="s">
        <v>5416</v>
      </c>
      <c r="B9594" s="51">
        <f t="shared" si="747"/>
        <v>12</v>
      </c>
      <c r="C9594" s="51">
        <f t="shared" si="748"/>
        <v>744</v>
      </c>
      <c r="D9594" s="51" t="s">
        <v>463</v>
      </c>
      <c r="E9594" s="54" t="str">
        <f t="shared" si="749"/>
        <v>029642</v>
      </c>
      <c r="F9594" s="51" t="e">
        <f>VLOOKUP(E9594,#REF!,8,FALSE)</f>
        <v>#REF!</v>
      </c>
      <c r="G9594" s="51" t="e">
        <f>VLOOKUP(E9594,#REF!,9,FALSE)</f>
        <v>#REF!</v>
      </c>
      <c r="H9594" s="52">
        <v>8578</v>
      </c>
      <c r="I9594" s="51" t="s">
        <v>464</v>
      </c>
      <c r="J9594" s="53">
        <v>7.3</v>
      </c>
      <c r="K9594" s="53">
        <v>12.000023000000001</v>
      </c>
      <c r="L9594" s="53">
        <v>0</v>
      </c>
      <c r="M9594" s="53">
        <v>0</v>
      </c>
      <c r="N9594" s="53">
        <f t="shared" si="750"/>
        <v>0</v>
      </c>
      <c r="O9594" s="53" t="e">
        <f>VLOOKUP(E9594,#REF!,29,FALSE)</f>
        <v>#REF!</v>
      </c>
      <c r="P9594" s="53" t="e">
        <f t="shared" si="751"/>
        <v>#REF!</v>
      </c>
      <c r="Q9594" s="53">
        <v>0</v>
      </c>
    </row>
    <row r="9595" spans="1:17">
      <c r="A9595" s="51" t="s">
        <v>5416</v>
      </c>
      <c r="B9595" s="51">
        <f t="shared" si="747"/>
        <v>12</v>
      </c>
      <c r="C9595" s="51">
        <f t="shared" si="748"/>
        <v>744</v>
      </c>
      <c r="D9595" s="51" t="s">
        <v>2849</v>
      </c>
      <c r="E9595" s="54" t="str">
        <f t="shared" si="749"/>
        <v>033193</v>
      </c>
      <c r="F9595" s="51" t="e">
        <f>VLOOKUP(E9595,#REF!,8,FALSE)</f>
        <v>#REF!</v>
      </c>
      <c r="G9595" s="51" t="e">
        <f>VLOOKUP(E9595,#REF!,9,FALSE)</f>
        <v>#REF!</v>
      </c>
      <c r="H9595" s="52">
        <v>909761</v>
      </c>
      <c r="I9595" s="51" t="s">
        <v>5079</v>
      </c>
      <c r="J9595" s="53">
        <v>8.4</v>
      </c>
      <c r="K9595" s="53">
        <v>8.4</v>
      </c>
      <c r="L9595" s="53">
        <v>7.6708953440860217</v>
      </c>
      <c r="M9595" s="53">
        <v>7.6708953440860217</v>
      </c>
      <c r="N9595" s="53">
        <f t="shared" si="750"/>
        <v>5707.1461360000003</v>
      </c>
      <c r="O9595" s="53" t="e">
        <f>VLOOKUP(E9595,#REF!,29,FALSE)</f>
        <v>#REF!</v>
      </c>
      <c r="P9595" s="53" t="e">
        <f t="shared" si="751"/>
        <v>#REF!</v>
      </c>
      <c r="Q9595" s="53">
        <v>0</v>
      </c>
    </row>
    <row r="9596" spans="1:17">
      <c r="A9596" s="51" t="s">
        <v>5416</v>
      </c>
      <c r="B9596" s="51">
        <f t="shared" si="747"/>
        <v>12</v>
      </c>
      <c r="C9596" s="51">
        <f t="shared" si="748"/>
        <v>744</v>
      </c>
      <c r="D9596" s="51" t="s">
        <v>2876</v>
      </c>
      <c r="E9596" s="54" t="str">
        <f t="shared" si="749"/>
        <v>033185</v>
      </c>
      <c r="F9596" s="51" t="e">
        <f>VLOOKUP(E9596,#REF!,8,FALSE)</f>
        <v>#REF!</v>
      </c>
      <c r="G9596" s="51" t="e">
        <f>VLOOKUP(E9596,#REF!,9,FALSE)</f>
        <v>#REF!</v>
      </c>
      <c r="H9596" s="52">
        <v>910730</v>
      </c>
      <c r="I9596" s="51" t="s">
        <v>2877</v>
      </c>
      <c r="J9596" s="53">
        <v>8.4</v>
      </c>
      <c r="K9596" s="53">
        <v>8.4</v>
      </c>
      <c r="L9596" s="53">
        <v>7.8556997943548392</v>
      </c>
      <c r="M9596" s="53">
        <v>7.8556997943548392</v>
      </c>
      <c r="N9596" s="53">
        <f t="shared" si="750"/>
        <v>5844.6406470000002</v>
      </c>
      <c r="O9596" s="53" t="e">
        <f>VLOOKUP(E9596,#REF!,29,FALSE)</f>
        <v>#REF!</v>
      </c>
      <c r="P9596" s="53" t="e">
        <f t="shared" si="751"/>
        <v>#REF!</v>
      </c>
      <c r="Q9596" s="53">
        <v>0</v>
      </c>
    </row>
    <row r="9597" spans="1:17">
      <c r="A9597" s="51" t="s">
        <v>5416</v>
      </c>
      <c r="B9597" s="51">
        <f t="shared" si="747"/>
        <v>12</v>
      </c>
      <c r="C9597" s="51">
        <f t="shared" si="748"/>
        <v>744</v>
      </c>
      <c r="D9597" s="51" t="s">
        <v>2874</v>
      </c>
      <c r="E9597" s="54" t="str">
        <f t="shared" si="749"/>
        <v>033186</v>
      </c>
      <c r="F9597" s="51" t="e">
        <f>VLOOKUP(E9597,#REF!,8,FALSE)</f>
        <v>#REF!</v>
      </c>
      <c r="G9597" s="51" t="e">
        <f>VLOOKUP(E9597,#REF!,9,FALSE)</f>
        <v>#REF!</v>
      </c>
      <c r="H9597" s="52">
        <v>910671</v>
      </c>
      <c r="I9597" s="51" t="s">
        <v>2875</v>
      </c>
      <c r="J9597" s="53">
        <v>8.4</v>
      </c>
      <c r="K9597" s="53">
        <v>8.4</v>
      </c>
      <c r="L9597" s="53">
        <v>7.8410410107526882</v>
      </c>
      <c r="M9597" s="53">
        <v>7.8410410107526882</v>
      </c>
      <c r="N9597" s="53">
        <f t="shared" si="750"/>
        <v>5833.734512</v>
      </c>
      <c r="O9597" s="53" t="e">
        <f>VLOOKUP(E9597,#REF!,29,FALSE)</f>
        <v>#REF!</v>
      </c>
      <c r="P9597" s="53" t="e">
        <f t="shared" si="751"/>
        <v>#REF!</v>
      </c>
      <c r="Q9597" s="53">
        <v>0</v>
      </c>
    </row>
    <row r="9598" spans="1:17">
      <c r="A9598" s="51" t="s">
        <v>5416</v>
      </c>
      <c r="B9598" s="51">
        <f t="shared" si="747"/>
        <v>12</v>
      </c>
      <c r="C9598" s="51">
        <f t="shared" si="748"/>
        <v>744</v>
      </c>
      <c r="D9598" s="51" t="s">
        <v>2864</v>
      </c>
      <c r="E9598" s="54" t="str">
        <f t="shared" si="749"/>
        <v>033187</v>
      </c>
      <c r="F9598" s="51" t="e">
        <f>VLOOKUP(E9598,#REF!,8,FALSE)</f>
        <v>#REF!</v>
      </c>
      <c r="G9598" s="51" t="e">
        <f>VLOOKUP(E9598,#REF!,9,FALSE)</f>
        <v>#REF!</v>
      </c>
      <c r="H9598" s="52">
        <v>910672</v>
      </c>
      <c r="I9598" s="51" t="s">
        <v>2865</v>
      </c>
      <c r="J9598" s="53">
        <v>8.4</v>
      </c>
      <c r="K9598" s="53">
        <v>8.4</v>
      </c>
      <c r="L9598" s="53">
        <v>7.7921804099462371</v>
      </c>
      <c r="M9598" s="53">
        <v>7.7921804099462371</v>
      </c>
      <c r="N9598" s="53">
        <f t="shared" si="750"/>
        <v>5797.3822250000003</v>
      </c>
      <c r="O9598" s="53" t="e">
        <f>VLOOKUP(E9598,#REF!,29,FALSE)</f>
        <v>#REF!</v>
      </c>
      <c r="P9598" s="53" t="e">
        <f t="shared" si="751"/>
        <v>#REF!</v>
      </c>
      <c r="Q9598" s="53">
        <v>0</v>
      </c>
    </row>
    <row r="9599" spans="1:17">
      <c r="A9599" s="51" t="s">
        <v>5416</v>
      </c>
      <c r="B9599" s="51">
        <f t="shared" si="747"/>
        <v>12</v>
      </c>
      <c r="C9599" s="51">
        <f t="shared" si="748"/>
        <v>744</v>
      </c>
      <c r="D9599" s="51" t="s">
        <v>2841</v>
      </c>
      <c r="E9599" s="54" t="str">
        <f t="shared" si="749"/>
        <v>033188</v>
      </c>
      <c r="F9599" s="51" t="e">
        <f>VLOOKUP(E9599,#REF!,8,FALSE)</f>
        <v>#REF!</v>
      </c>
      <c r="G9599" s="51" t="e">
        <f>VLOOKUP(E9599,#REF!,9,FALSE)</f>
        <v>#REF!</v>
      </c>
      <c r="H9599" s="52">
        <v>909757</v>
      </c>
      <c r="I9599" s="51" t="s">
        <v>5080</v>
      </c>
      <c r="J9599" s="53">
        <v>8.4</v>
      </c>
      <c r="K9599" s="53">
        <v>8.4</v>
      </c>
      <c r="L9599" s="53">
        <v>7.6742387379032255</v>
      </c>
      <c r="M9599" s="53">
        <v>7.6742387379032255</v>
      </c>
      <c r="N9599" s="53">
        <f t="shared" si="750"/>
        <v>5709.6336209999999</v>
      </c>
      <c r="O9599" s="53" t="e">
        <f>VLOOKUP(E9599,#REF!,29,FALSE)</f>
        <v>#REF!</v>
      </c>
      <c r="P9599" s="53" t="e">
        <f t="shared" si="751"/>
        <v>#REF!</v>
      </c>
      <c r="Q9599" s="53">
        <v>0</v>
      </c>
    </row>
    <row r="9600" spans="1:17">
      <c r="A9600" s="51" t="s">
        <v>5416</v>
      </c>
      <c r="B9600" s="51">
        <f t="shared" si="747"/>
        <v>12</v>
      </c>
      <c r="C9600" s="51">
        <f t="shared" si="748"/>
        <v>744</v>
      </c>
      <c r="D9600" s="51" t="s">
        <v>2843</v>
      </c>
      <c r="E9600" s="54" t="str">
        <f t="shared" si="749"/>
        <v>033189</v>
      </c>
      <c r="F9600" s="51" t="e">
        <f>VLOOKUP(E9600,#REF!,8,FALSE)</f>
        <v>#REF!</v>
      </c>
      <c r="G9600" s="51" t="e">
        <f>VLOOKUP(E9600,#REF!,9,FALSE)</f>
        <v>#REF!</v>
      </c>
      <c r="H9600" s="52">
        <v>909758</v>
      </c>
      <c r="I9600" s="51" t="s">
        <v>5081</v>
      </c>
      <c r="J9600" s="53">
        <v>8.4</v>
      </c>
      <c r="K9600" s="53">
        <v>8.4</v>
      </c>
      <c r="L9600" s="53">
        <v>7.6273959825268811</v>
      </c>
      <c r="M9600" s="53">
        <v>7.6273959825268811</v>
      </c>
      <c r="N9600" s="53">
        <f t="shared" si="750"/>
        <v>5674.7826109999996</v>
      </c>
      <c r="O9600" s="53" t="e">
        <f>VLOOKUP(E9600,#REF!,29,FALSE)</f>
        <v>#REF!</v>
      </c>
      <c r="P9600" s="53" t="e">
        <f t="shared" si="751"/>
        <v>#REF!</v>
      </c>
      <c r="Q9600" s="53">
        <v>0</v>
      </c>
    </row>
    <row r="9601" spans="1:17">
      <c r="A9601" s="51" t="s">
        <v>5416</v>
      </c>
      <c r="B9601" s="51">
        <f t="shared" si="747"/>
        <v>12</v>
      </c>
      <c r="C9601" s="51">
        <f t="shared" si="748"/>
        <v>744</v>
      </c>
      <c r="D9601" s="51" t="s">
        <v>2845</v>
      </c>
      <c r="E9601" s="54" t="str">
        <f t="shared" si="749"/>
        <v>033190</v>
      </c>
      <c r="F9601" s="51" t="e">
        <f>VLOOKUP(E9601,#REF!,8,FALSE)</f>
        <v>#REF!</v>
      </c>
      <c r="G9601" s="51" t="e">
        <f>VLOOKUP(E9601,#REF!,9,FALSE)</f>
        <v>#REF!</v>
      </c>
      <c r="H9601" s="52">
        <v>909759</v>
      </c>
      <c r="I9601" s="51" t="s">
        <v>5082</v>
      </c>
      <c r="J9601" s="53">
        <v>8.4</v>
      </c>
      <c r="K9601" s="53">
        <v>8.4</v>
      </c>
      <c r="L9601" s="53">
        <v>7.7297406599462359</v>
      </c>
      <c r="M9601" s="53">
        <v>7.7297406599462359</v>
      </c>
      <c r="N9601" s="53">
        <f t="shared" si="750"/>
        <v>5750.9270509999997</v>
      </c>
      <c r="O9601" s="53" t="e">
        <f>VLOOKUP(E9601,#REF!,29,FALSE)</f>
        <v>#REF!</v>
      </c>
      <c r="P9601" s="53" t="e">
        <f t="shared" si="751"/>
        <v>#REF!</v>
      </c>
      <c r="Q9601" s="53">
        <v>0</v>
      </c>
    </row>
    <row r="9602" spans="1:17">
      <c r="A9602" s="51" t="s">
        <v>5416</v>
      </c>
      <c r="B9602" s="51">
        <f t="shared" si="747"/>
        <v>12</v>
      </c>
      <c r="C9602" s="51">
        <f t="shared" si="748"/>
        <v>744</v>
      </c>
      <c r="D9602" s="51" t="s">
        <v>2847</v>
      </c>
      <c r="E9602" s="54" t="str">
        <f t="shared" si="749"/>
        <v>033192</v>
      </c>
      <c r="F9602" s="51" t="e">
        <f>VLOOKUP(E9602,#REF!,8,FALSE)</f>
        <v>#REF!</v>
      </c>
      <c r="G9602" s="51" t="e">
        <f>VLOOKUP(E9602,#REF!,9,FALSE)</f>
        <v>#REF!</v>
      </c>
      <c r="H9602" s="52">
        <v>909760</v>
      </c>
      <c r="I9602" s="51" t="s">
        <v>5083</v>
      </c>
      <c r="J9602" s="53">
        <v>8.4</v>
      </c>
      <c r="K9602" s="53">
        <v>8.4</v>
      </c>
      <c r="L9602" s="53">
        <v>7.6798815120967738</v>
      </c>
      <c r="M9602" s="53">
        <v>7.6798815120967738</v>
      </c>
      <c r="N9602" s="53">
        <f t="shared" si="750"/>
        <v>5713.8318449999997</v>
      </c>
      <c r="O9602" s="53" t="e">
        <f>VLOOKUP(E9602,#REF!,29,FALSE)</f>
        <v>#REF!</v>
      </c>
      <c r="P9602" s="53" t="e">
        <f t="shared" si="751"/>
        <v>#REF!</v>
      </c>
      <c r="Q9602" s="53">
        <v>0</v>
      </c>
    </row>
    <row r="9603" spans="1:17">
      <c r="A9603" s="51" t="s">
        <v>5416</v>
      </c>
      <c r="B9603" s="51">
        <f t="shared" ref="B9603:B9666" si="752">MONTH(A9603)</f>
        <v>12</v>
      </c>
      <c r="C9603" s="51">
        <f t="shared" ref="C9603:C9666" si="753">VLOOKUP(B9603,T:V,3,FALSE)</f>
        <v>744</v>
      </c>
      <c r="D9603" s="51" t="s">
        <v>845</v>
      </c>
      <c r="E9603" s="54" t="str">
        <f t="shared" ref="E9603:E9666" si="754">RIGHT(LEFT(D9603,16),6)</f>
        <v>030322</v>
      </c>
      <c r="F9603" s="51" t="e">
        <f>VLOOKUP(E9603,#REF!,8,FALSE)</f>
        <v>#REF!</v>
      </c>
      <c r="G9603" s="51" t="e">
        <f>VLOOKUP(E9603,#REF!,9,FALSE)</f>
        <v>#REF!</v>
      </c>
      <c r="H9603" s="52">
        <v>20023</v>
      </c>
      <c r="I9603" s="51" t="s">
        <v>5084</v>
      </c>
      <c r="J9603" s="53">
        <v>12.27</v>
      </c>
      <c r="K9603" s="53">
        <v>12</v>
      </c>
      <c r="L9603" s="53">
        <v>7.8781488803763446</v>
      </c>
      <c r="M9603" s="53">
        <v>7.8781488803763446</v>
      </c>
      <c r="N9603" s="53">
        <f t="shared" ref="N9603:N9666" si="755">M9603*C9603</f>
        <v>5861.3427670000001</v>
      </c>
      <c r="O9603" s="53" t="e">
        <f>VLOOKUP(E9603,#REF!,29,FALSE)</f>
        <v>#REF!</v>
      </c>
      <c r="P9603" s="53" t="e">
        <f t="shared" ref="P9603:P9666" si="756">N9603*O9603</f>
        <v>#REF!</v>
      </c>
      <c r="Q9603" s="53">
        <v>0</v>
      </c>
    </row>
    <row r="9604" spans="1:17">
      <c r="A9604" s="51" t="s">
        <v>5416</v>
      </c>
      <c r="B9604" s="51">
        <f t="shared" si="752"/>
        <v>12</v>
      </c>
      <c r="C9604" s="51">
        <f t="shared" si="753"/>
        <v>744</v>
      </c>
      <c r="D9604" s="51" t="s">
        <v>1938</v>
      </c>
      <c r="E9604" s="54" t="str">
        <f t="shared" si="754"/>
        <v>031509</v>
      </c>
      <c r="F9604" s="51" t="e">
        <f>VLOOKUP(E9604,#REF!,8,FALSE)</f>
        <v>#REF!</v>
      </c>
      <c r="G9604" s="51" t="e">
        <f>VLOOKUP(E9604,#REF!,9,FALSE)</f>
        <v>#REF!</v>
      </c>
      <c r="H9604" s="52">
        <v>896925</v>
      </c>
      <c r="I9604" s="51" t="s">
        <v>1939</v>
      </c>
      <c r="J9604" s="53">
        <v>7.1</v>
      </c>
      <c r="K9604" s="53">
        <v>7.0999889999999999</v>
      </c>
      <c r="L9604" s="53">
        <v>9.718035041666667</v>
      </c>
      <c r="M9604" s="53">
        <v>9.7180349354838711</v>
      </c>
      <c r="N9604" s="53">
        <f t="shared" si="755"/>
        <v>7230.2179919999999</v>
      </c>
      <c r="O9604" s="53" t="e">
        <f>VLOOKUP(E9604,#REF!,29,FALSE)</f>
        <v>#REF!</v>
      </c>
      <c r="P9604" s="53" t="e">
        <f t="shared" si="756"/>
        <v>#REF!</v>
      </c>
      <c r="Q9604" s="53">
        <v>1.0618279619486339E-7</v>
      </c>
    </row>
    <row r="9605" spans="1:17">
      <c r="A9605" s="51" t="s">
        <v>5416</v>
      </c>
      <c r="B9605" s="51">
        <f t="shared" si="752"/>
        <v>12</v>
      </c>
      <c r="C9605" s="51">
        <f t="shared" si="753"/>
        <v>744</v>
      </c>
      <c r="D9605" s="51" t="s">
        <v>1096</v>
      </c>
      <c r="E9605" s="54" t="str">
        <f t="shared" si="754"/>
        <v>030460</v>
      </c>
      <c r="F9605" s="51" t="e">
        <f>VLOOKUP(E9605,#REF!,8,FALSE)</f>
        <v>#REF!</v>
      </c>
      <c r="G9605" s="51" t="e">
        <f>VLOOKUP(E9605,#REF!,9,FALSE)</f>
        <v>#REF!</v>
      </c>
      <c r="H9605" s="52">
        <v>890659</v>
      </c>
      <c r="I9605" s="51" t="s">
        <v>5085</v>
      </c>
      <c r="J9605" s="53">
        <v>4.2</v>
      </c>
      <c r="K9605" s="53">
        <v>4.1999880000000003</v>
      </c>
      <c r="L9605" s="53">
        <v>4.6120702500000004</v>
      </c>
      <c r="M9605" s="53">
        <v>4.6120702352150538</v>
      </c>
      <c r="N9605" s="53">
        <f t="shared" si="755"/>
        <v>3431.380255</v>
      </c>
      <c r="O9605" s="53" t="e">
        <f>VLOOKUP(E9605,#REF!,29,FALSE)</f>
        <v>#REF!</v>
      </c>
      <c r="P9605" s="53" t="e">
        <f t="shared" si="756"/>
        <v>#REF!</v>
      </c>
      <c r="Q9605" s="53">
        <v>1.4784946352035629E-8</v>
      </c>
    </row>
    <row r="9606" spans="1:17">
      <c r="A9606" s="51" t="s">
        <v>5416</v>
      </c>
      <c r="B9606" s="51">
        <f t="shared" si="752"/>
        <v>12</v>
      </c>
      <c r="C9606" s="51">
        <f t="shared" si="753"/>
        <v>744</v>
      </c>
      <c r="D9606" s="51" t="s">
        <v>1586</v>
      </c>
      <c r="E9606" s="54" t="str">
        <f t="shared" si="754"/>
        <v>030901</v>
      </c>
      <c r="F9606" s="51" t="e">
        <f>VLOOKUP(E9606,#REF!,8,FALSE)</f>
        <v>#REF!</v>
      </c>
      <c r="G9606" s="51" t="e">
        <f>VLOOKUP(E9606,#REF!,9,FALSE)</f>
        <v>#REF!</v>
      </c>
      <c r="H9606" s="52">
        <v>889891</v>
      </c>
      <c r="I9606" s="51" t="s">
        <v>1587</v>
      </c>
      <c r="J9606" s="53">
        <v>11</v>
      </c>
      <c r="K9606" s="53">
        <v>10.999983</v>
      </c>
      <c r="L9606" s="53">
        <v>13.297127016129032</v>
      </c>
      <c r="M9606" s="53">
        <v>13.297127057795699</v>
      </c>
      <c r="N9606" s="53">
        <f t="shared" si="755"/>
        <v>9893.0625309999996</v>
      </c>
      <c r="O9606" s="53" t="e">
        <f>VLOOKUP(E9606,#REF!,29,FALSE)</f>
        <v>#REF!</v>
      </c>
      <c r="P9606" s="53" t="e">
        <f t="shared" si="756"/>
        <v>#REF!</v>
      </c>
      <c r="Q9606" s="53">
        <v>0</v>
      </c>
    </row>
    <row r="9607" spans="1:17">
      <c r="A9607" s="51" t="s">
        <v>5416</v>
      </c>
      <c r="B9607" s="51">
        <f t="shared" si="752"/>
        <v>12</v>
      </c>
      <c r="C9607" s="51">
        <f t="shared" si="753"/>
        <v>744</v>
      </c>
      <c r="D9607" s="51" t="s">
        <v>631</v>
      </c>
      <c r="E9607" s="54" t="str">
        <f t="shared" si="754"/>
        <v>029999</v>
      </c>
      <c r="F9607" s="51" t="e">
        <f>VLOOKUP(E9607,#REF!,8,FALSE)</f>
        <v>#REF!</v>
      </c>
      <c r="G9607" s="51" t="e">
        <f>VLOOKUP(E9607,#REF!,9,FALSE)</f>
        <v>#REF!</v>
      </c>
      <c r="H9607" s="52">
        <v>8656</v>
      </c>
      <c r="I9607" s="51" t="s">
        <v>2549</v>
      </c>
      <c r="J9607" s="53">
        <v>50.3</v>
      </c>
      <c r="K9607" s="53">
        <v>59.099989999999998</v>
      </c>
      <c r="L9607" s="53">
        <v>12.204199213709677</v>
      </c>
      <c r="M9607" s="53">
        <v>12.204199213709673</v>
      </c>
      <c r="N9607" s="53">
        <f t="shared" si="755"/>
        <v>9079.9242149999973</v>
      </c>
      <c r="O9607" s="53" t="e">
        <f>VLOOKUP(E9607,#REF!,29,FALSE)</f>
        <v>#REF!</v>
      </c>
      <c r="P9607" s="53" t="e">
        <f t="shared" si="756"/>
        <v>#REF!</v>
      </c>
      <c r="Q9607" s="53">
        <v>2.4448782305723879E-15</v>
      </c>
    </row>
    <row r="9608" spans="1:17">
      <c r="A9608" s="51" t="s">
        <v>5416</v>
      </c>
      <c r="B9608" s="51">
        <f t="shared" si="752"/>
        <v>12</v>
      </c>
      <c r="C9608" s="51">
        <f t="shared" si="753"/>
        <v>744</v>
      </c>
      <c r="D9608" s="51" t="s">
        <v>1389</v>
      </c>
      <c r="E9608" s="54" t="str">
        <f t="shared" si="754"/>
        <v>030827</v>
      </c>
      <c r="F9608" s="51" t="e">
        <f>VLOOKUP(E9608,#REF!,8,FALSE)</f>
        <v>#REF!</v>
      </c>
      <c r="G9608" s="51" t="e">
        <f>VLOOKUP(E9608,#REF!,9,FALSE)</f>
        <v>#REF!</v>
      </c>
      <c r="H9608" s="52">
        <v>892107</v>
      </c>
      <c r="I9608" s="51" t="s">
        <v>5404</v>
      </c>
      <c r="J9608" s="53">
        <v>9</v>
      </c>
      <c r="K9608" s="53">
        <v>8.8999740000000003</v>
      </c>
      <c r="L9608" s="53">
        <v>12.943642353494624</v>
      </c>
      <c r="M9608" s="53">
        <v>12.799786712365592</v>
      </c>
      <c r="N9608" s="53">
        <f t="shared" si="755"/>
        <v>9523.0413140000001</v>
      </c>
      <c r="O9608" s="53" t="e">
        <f>VLOOKUP(E9608,#REF!,29,FALSE)</f>
        <v>#REF!</v>
      </c>
      <c r="P9608" s="53" t="e">
        <f t="shared" si="756"/>
        <v>#REF!</v>
      </c>
      <c r="Q9608" s="53">
        <v>0.14385564112903285</v>
      </c>
    </row>
    <row r="9609" spans="1:17">
      <c r="A9609" s="51" t="s">
        <v>5416</v>
      </c>
      <c r="B9609" s="51">
        <f t="shared" si="752"/>
        <v>12</v>
      </c>
      <c r="C9609" s="51">
        <f t="shared" si="753"/>
        <v>744</v>
      </c>
      <c r="D9609" s="51" t="s">
        <v>547</v>
      </c>
      <c r="E9609" s="54" t="str">
        <f t="shared" si="754"/>
        <v>029700</v>
      </c>
      <c r="F9609" s="51" t="e">
        <f>VLOOKUP(E9609,#REF!,8,FALSE)</f>
        <v>#REF!</v>
      </c>
      <c r="G9609" s="51" t="e">
        <f>VLOOKUP(E9609,#REF!,9,FALSE)</f>
        <v>#REF!</v>
      </c>
      <c r="H9609" s="52">
        <v>8903</v>
      </c>
      <c r="I9609" s="51" t="s">
        <v>5086</v>
      </c>
      <c r="J9609" s="53">
        <v>340.7</v>
      </c>
      <c r="K9609" s="53">
        <v>315.00001099999997</v>
      </c>
      <c r="L9609" s="53">
        <v>93.85504883602151</v>
      </c>
      <c r="M9609" s="53">
        <v>92.355194227150534</v>
      </c>
      <c r="N9609" s="53">
        <f t="shared" si="755"/>
        <v>68712.264504999999</v>
      </c>
      <c r="O9609" s="53" t="e">
        <f>VLOOKUP(E9609,#REF!,29,FALSE)</f>
        <v>#REF!</v>
      </c>
      <c r="P9609" s="53" t="e">
        <f t="shared" si="756"/>
        <v>#REF!</v>
      </c>
      <c r="Q9609" s="53">
        <v>1.4998546088709679</v>
      </c>
    </row>
    <row r="9610" spans="1:17">
      <c r="A9610" s="51" t="s">
        <v>5416</v>
      </c>
      <c r="B9610" s="51">
        <f t="shared" si="752"/>
        <v>12</v>
      </c>
      <c r="C9610" s="51">
        <f t="shared" si="753"/>
        <v>744</v>
      </c>
      <c r="D9610" s="51" t="s">
        <v>732</v>
      </c>
      <c r="E9610" s="54" t="str">
        <f t="shared" si="754"/>
        <v>030098</v>
      </c>
      <c r="F9610" s="51" t="e">
        <f>VLOOKUP(E9610,#REF!,8,FALSE)</f>
        <v>#REF!</v>
      </c>
      <c r="G9610" s="51" t="e">
        <f>VLOOKUP(E9610,#REF!,9,FALSE)</f>
        <v>#REF!</v>
      </c>
      <c r="H9610" s="52">
        <v>888070</v>
      </c>
      <c r="I9610" s="51" t="s">
        <v>5087</v>
      </c>
      <c r="J9610" s="53">
        <v>298.8</v>
      </c>
      <c r="K9610" s="53">
        <v>276.00002000000001</v>
      </c>
      <c r="L9610" s="53">
        <v>96.773319131720442</v>
      </c>
      <c r="M9610" s="53">
        <v>96.773262340053762</v>
      </c>
      <c r="N9610" s="53">
        <f t="shared" si="755"/>
        <v>71999.307180999996</v>
      </c>
      <c r="O9610" s="53" t="e">
        <f>VLOOKUP(E9610,#REF!,29,FALSE)</f>
        <v>#REF!</v>
      </c>
      <c r="P9610" s="53" t="e">
        <f t="shared" si="756"/>
        <v>#REF!</v>
      </c>
      <c r="Q9610" s="53">
        <v>5.6791666675933573E-5</v>
      </c>
    </row>
    <row r="9611" spans="1:17">
      <c r="A9611" s="51" t="s">
        <v>5416</v>
      </c>
      <c r="B9611" s="51">
        <f t="shared" si="752"/>
        <v>12</v>
      </c>
      <c r="C9611" s="51">
        <f t="shared" si="753"/>
        <v>744</v>
      </c>
      <c r="D9611" s="51" t="s">
        <v>553</v>
      </c>
      <c r="E9611" s="54" t="str">
        <f t="shared" si="754"/>
        <v>029720</v>
      </c>
      <c r="F9611" s="51" t="e">
        <f>VLOOKUP(E9611,#REF!,8,FALSE)</f>
        <v>#REF!</v>
      </c>
      <c r="G9611" s="51" t="e">
        <f>VLOOKUP(E9611,#REF!,9,FALSE)</f>
        <v>#REF!</v>
      </c>
      <c r="H9611" s="52">
        <v>8904</v>
      </c>
      <c r="I9611" s="51" t="s">
        <v>5088</v>
      </c>
      <c r="J9611" s="53">
        <v>645.29999999999995</v>
      </c>
      <c r="K9611" s="53">
        <v>614.99998500000004</v>
      </c>
      <c r="L9611" s="53">
        <v>186.824046405914</v>
      </c>
      <c r="M9611" s="53">
        <v>186.73058750672044</v>
      </c>
      <c r="N9611" s="53">
        <f t="shared" si="755"/>
        <v>138927.55710500001</v>
      </c>
      <c r="O9611" s="53" t="e">
        <f>VLOOKUP(E9611,#REF!,29,FALSE)</f>
        <v>#REF!</v>
      </c>
      <c r="P9611" s="53" t="e">
        <f t="shared" si="756"/>
        <v>#REF!</v>
      </c>
      <c r="Q9611" s="53">
        <v>9.3458899193548509E-2</v>
      </c>
    </row>
    <row r="9612" spans="1:17">
      <c r="A9612" s="51" t="s">
        <v>5416</v>
      </c>
      <c r="B9612" s="51">
        <f t="shared" si="752"/>
        <v>12</v>
      </c>
      <c r="C9612" s="51">
        <f t="shared" si="753"/>
        <v>744</v>
      </c>
      <c r="D9612" s="51" t="s">
        <v>1342</v>
      </c>
      <c r="E9612" s="54" t="str">
        <f t="shared" si="754"/>
        <v>030830</v>
      </c>
      <c r="F9612" s="51" t="e">
        <f>VLOOKUP(E9612,#REF!,8,FALSE)</f>
        <v>#REF!</v>
      </c>
      <c r="G9612" s="51" t="e">
        <f>VLOOKUP(E9612,#REF!,9,FALSE)</f>
        <v>#REF!</v>
      </c>
      <c r="H9612" s="52">
        <v>892109</v>
      </c>
      <c r="I9612" s="51" t="s">
        <v>5405</v>
      </c>
      <c r="J9612" s="53">
        <v>7.8</v>
      </c>
      <c r="K9612" s="53">
        <v>9.0999730000000003</v>
      </c>
      <c r="L9612" s="53">
        <v>11.348280681451614</v>
      </c>
      <c r="M9612" s="53">
        <v>11.348280749999999</v>
      </c>
      <c r="N9612" s="53">
        <f t="shared" si="755"/>
        <v>8443.1208779999997</v>
      </c>
      <c r="O9612" s="53" t="e">
        <f>VLOOKUP(E9612,#REF!,29,FALSE)</f>
        <v>#REF!</v>
      </c>
      <c r="P9612" s="53" t="e">
        <f t="shared" si="756"/>
        <v>#REF!</v>
      </c>
      <c r="Q9612" s="53">
        <v>0</v>
      </c>
    </row>
    <row r="9613" spans="1:17">
      <c r="A9613" s="51" t="s">
        <v>5416</v>
      </c>
      <c r="B9613" s="51">
        <f t="shared" si="752"/>
        <v>12</v>
      </c>
      <c r="C9613" s="51">
        <f t="shared" si="753"/>
        <v>744</v>
      </c>
      <c r="D9613" s="51" t="s">
        <v>843</v>
      </c>
      <c r="E9613" s="54" t="str">
        <f t="shared" si="754"/>
        <v>030323</v>
      </c>
      <c r="F9613" s="51" t="e">
        <f>VLOOKUP(E9613,#REF!,8,FALSE)</f>
        <v>#REF!</v>
      </c>
      <c r="G9613" s="51" t="e">
        <f>VLOOKUP(E9613,#REF!,9,FALSE)</f>
        <v>#REF!</v>
      </c>
      <c r="H9613" s="52">
        <v>20019</v>
      </c>
      <c r="I9613" s="51" t="s">
        <v>5089</v>
      </c>
      <c r="J9613" s="53">
        <v>2.73</v>
      </c>
      <c r="K9613" s="53">
        <v>2</v>
      </c>
      <c r="L9613" s="53">
        <v>2.1419698629032258</v>
      </c>
      <c r="M9613" s="53">
        <v>2.1419698629032258</v>
      </c>
      <c r="N9613" s="53">
        <f t="shared" si="755"/>
        <v>1593.6255779999999</v>
      </c>
      <c r="O9613" s="53" t="e">
        <f>VLOOKUP(E9613,#REF!,29,FALSE)</f>
        <v>#REF!</v>
      </c>
      <c r="P9613" s="53" t="e">
        <f t="shared" si="756"/>
        <v>#REF!</v>
      </c>
      <c r="Q9613" s="53">
        <v>0</v>
      </c>
    </row>
    <row r="9614" spans="1:17">
      <c r="A9614" s="51" t="s">
        <v>5416</v>
      </c>
      <c r="B9614" s="51">
        <f t="shared" si="752"/>
        <v>12</v>
      </c>
      <c r="C9614" s="51">
        <f t="shared" si="753"/>
        <v>744</v>
      </c>
      <c r="D9614" s="51" t="s">
        <v>310</v>
      </c>
      <c r="E9614" s="54" t="str">
        <f t="shared" si="754"/>
        <v>028655</v>
      </c>
      <c r="F9614" s="51" t="e">
        <f>VLOOKUP(E9614,#REF!,8,FALSE)</f>
        <v>#REF!</v>
      </c>
      <c r="G9614" s="51" t="e">
        <f>VLOOKUP(E9614,#REF!,9,FALSE)</f>
        <v>#REF!</v>
      </c>
      <c r="H9614" s="52">
        <v>8433</v>
      </c>
      <c r="I9614" s="51" t="s">
        <v>311</v>
      </c>
      <c r="J9614" s="53">
        <v>27.8</v>
      </c>
      <c r="K9614" s="53">
        <v>27.000011000000001</v>
      </c>
      <c r="L9614" s="53">
        <v>0</v>
      </c>
      <c r="M9614" s="53">
        <v>0</v>
      </c>
      <c r="N9614" s="53">
        <f t="shared" si="755"/>
        <v>0</v>
      </c>
      <c r="O9614" s="53" t="e">
        <f>VLOOKUP(E9614,#REF!,29,FALSE)</f>
        <v>#REF!</v>
      </c>
      <c r="P9614" s="53" t="e">
        <f t="shared" si="756"/>
        <v>#REF!</v>
      </c>
      <c r="Q9614" s="53">
        <v>0</v>
      </c>
    </row>
    <row r="9615" spans="1:17">
      <c r="A9615" s="51" t="s">
        <v>5416</v>
      </c>
      <c r="B9615" s="51">
        <f t="shared" si="752"/>
        <v>12</v>
      </c>
      <c r="C9615" s="51">
        <f t="shared" si="753"/>
        <v>744</v>
      </c>
      <c r="D9615" s="51" t="s">
        <v>312</v>
      </c>
      <c r="E9615" s="54" t="str">
        <f t="shared" si="754"/>
        <v>029556</v>
      </c>
      <c r="F9615" s="51" t="e">
        <f>VLOOKUP(E9615,#REF!,8,FALSE)</f>
        <v>#REF!</v>
      </c>
      <c r="G9615" s="51" t="e">
        <f>VLOOKUP(E9615,#REF!,9,FALSE)</f>
        <v>#REF!</v>
      </c>
      <c r="H9615" s="52">
        <v>8434</v>
      </c>
      <c r="I9615" s="51" t="s">
        <v>313</v>
      </c>
      <c r="J9615" s="53">
        <v>29.5</v>
      </c>
      <c r="K9615" s="53">
        <v>29</v>
      </c>
      <c r="L9615" s="53">
        <v>0</v>
      </c>
      <c r="M9615" s="53">
        <v>0</v>
      </c>
      <c r="N9615" s="53">
        <f t="shared" si="755"/>
        <v>0</v>
      </c>
      <c r="O9615" s="53" t="e">
        <f>VLOOKUP(E9615,#REF!,29,FALSE)</f>
        <v>#REF!</v>
      </c>
      <c r="P9615" s="53" t="e">
        <f t="shared" si="756"/>
        <v>#REF!</v>
      </c>
      <c r="Q9615" s="53">
        <v>0</v>
      </c>
    </row>
    <row r="9616" spans="1:17">
      <c r="A9616" s="51" t="s">
        <v>5416</v>
      </c>
      <c r="B9616" s="51">
        <f t="shared" si="752"/>
        <v>12</v>
      </c>
      <c r="C9616" s="51">
        <f t="shared" si="753"/>
        <v>744</v>
      </c>
      <c r="D9616" s="51" t="s">
        <v>2283</v>
      </c>
      <c r="E9616" s="54" t="str">
        <f t="shared" si="754"/>
        <v>029655</v>
      </c>
      <c r="F9616" s="51" t="e">
        <f>VLOOKUP(E9616,#REF!,8,FALSE)</f>
        <v>#REF!</v>
      </c>
      <c r="G9616" s="51" t="e">
        <f>VLOOKUP(E9616,#REF!,9,FALSE)</f>
        <v>#REF!</v>
      </c>
      <c r="H9616" s="52">
        <v>8371</v>
      </c>
      <c r="I9616" s="51" t="s">
        <v>5090</v>
      </c>
      <c r="J9616" s="53">
        <v>12.1</v>
      </c>
      <c r="K9616" s="53">
        <v>10.000007</v>
      </c>
      <c r="L9616" s="53">
        <v>0</v>
      </c>
      <c r="M9616" s="53">
        <v>0</v>
      </c>
      <c r="N9616" s="53">
        <f t="shared" si="755"/>
        <v>0</v>
      </c>
      <c r="O9616" s="53" t="e">
        <f>VLOOKUP(E9616,#REF!,29,FALSE)</f>
        <v>#REF!</v>
      </c>
      <c r="P9616" s="53" t="e">
        <f t="shared" si="756"/>
        <v>#REF!</v>
      </c>
      <c r="Q9616" s="53">
        <v>0</v>
      </c>
    </row>
    <row r="9617" spans="1:17">
      <c r="A9617" s="51" t="s">
        <v>5416</v>
      </c>
      <c r="B9617" s="51">
        <f t="shared" si="752"/>
        <v>12</v>
      </c>
      <c r="C9617" s="51">
        <f t="shared" si="753"/>
        <v>744</v>
      </c>
      <c r="D9617" s="51" t="s">
        <v>159</v>
      </c>
      <c r="E9617" s="54" t="str">
        <f t="shared" si="754"/>
        <v>029767</v>
      </c>
      <c r="F9617" s="51" t="e">
        <f>VLOOKUP(E9617,#REF!,8,FALSE)</f>
        <v>#REF!</v>
      </c>
      <c r="G9617" s="51" t="e">
        <f>VLOOKUP(E9617,#REF!,9,FALSE)</f>
        <v>#REF!</v>
      </c>
      <c r="H9617" s="52">
        <v>8581</v>
      </c>
      <c r="I9617" s="51" t="s">
        <v>5091</v>
      </c>
      <c r="J9617" s="53">
        <v>262.39999999999998</v>
      </c>
      <c r="K9617" s="53">
        <v>227</v>
      </c>
      <c r="L9617" s="53">
        <v>259.49658403225806</v>
      </c>
      <c r="M9617" s="53">
        <v>256.59323031048388</v>
      </c>
      <c r="N9617" s="53">
        <f t="shared" si="755"/>
        <v>190905.36335100001</v>
      </c>
      <c r="O9617" s="53" t="e">
        <f>VLOOKUP(E9617,#REF!,29,FALSE)</f>
        <v>#REF!</v>
      </c>
      <c r="P9617" s="53" t="e">
        <f t="shared" si="756"/>
        <v>#REF!</v>
      </c>
      <c r="Q9617" s="53">
        <v>2.9033537217741645</v>
      </c>
    </row>
    <row r="9618" spans="1:17">
      <c r="A9618" s="51" t="s">
        <v>5416</v>
      </c>
      <c r="B9618" s="51">
        <f t="shared" si="752"/>
        <v>12</v>
      </c>
      <c r="C9618" s="51">
        <f t="shared" si="753"/>
        <v>744</v>
      </c>
      <c r="D9618" s="51" t="s">
        <v>1225</v>
      </c>
      <c r="E9618" s="54" t="str">
        <f t="shared" si="754"/>
        <v>030726</v>
      </c>
      <c r="F9618" s="51" t="e">
        <f>VLOOKUP(E9618,#REF!,8,FALSE)</f>
        <v>#REF!</v>
      </c>
      <c r="G9618" s="51" t="e">
        <f>VLOOKUP(E9618,#REF!,9,FALSE)</f>
        <v>#REF!</v>
      </c>
      <c r="H9618" s="52">
        <v>890757</v>
      </c>
      <c r="I9618" s="51" t="s">
        <v>5092</v>
      </c>
      <c r="J9618" s="53">
        <v>16.399999999999999</v>
      </c>
      <c r="K9618" s="53">
        <v>15.8</v>
      </c>
      <c r="L9618" s="53">
        <v>10.975857037634409</v>
      </c>
      <c r="M9618" s="53">
        <v>10.975857037634409</v>
      </c>
      <c r="N9618" s="53">
        <f t="shared" si="755"/>
        <v>8166.037636</v>
      </c>
      <c r="O9618" s="53" t="e">
        <f>VLOOKUP(E9618,#REF!,29,FALSE)</f>
        <v>#REF!</v>
      </c>
      <c r="P9618" s="53" t="e">
        <f t="shared" si="756"/>
        <v>#REF!</v>
      </c>
      <c r="Q9618" s="53">
        <v>0</v>
      </c>
    </row>
    <row r="9619" spans="1:17">
      <c r="A9619" s="51" t="s">
        <v>5416</v>
      </c>
      <c r="B9619" s="51">
        <f t="shared" si="752"/>
        <v>12</v>
      </c>
      <c r="C9619" s="51">
        <f t="shared" si="753"/>
        <v>744</v>
      </c>
      <c r="D9619" s="51" t="s">
        <v>2778</v>
      </c>
      <c r="E9619" s="54" t="str">
        <f t="shared" si="754"/>
        <v>032545</v>
      </c>
      <c r="F9619" s="51" t="e">
        <f>VLOOKUP(E9619,#REF!,8,FALSE)</f>
        <v>#REF!</v>
      </c>
      <c r="G9619" s="51" t="e">
        <f>VLOOKUP(E9619,#REF!,9,FALSE)</f>
        <v>#REF!</v>
      </c>
      <c r="H9619" s="52">
        <v>909105</v>
      </c>
      <c r="I9619" s="51" t="s">
        <v>5093</v>
      </c>
      <c r="J9619" s="53">
        <v>23.3</v>
      </c>
      <c r="K9619" s="53">
        <v>22.699995999999999</v>
      </c>
      <c r="L9619" s="53">
        <v>11.921993181451613</v>
      </c>
      <c r="M9619" s="53">
        <v>0</v>
      </c>
      <c r="N9619" s="53">
        <f t="shared" si="755"/>
        <v>0</v>
      </c>
      <c r="O9619" s="53" t="e">
        <f>VLOOKUP(E9619,#REF!,29,FALSE)</f>
        <v>#REF!</v>
      </c>
      <c r="P9619" s="53" t="e">
        <f t="shared" si="756"/>
        <v>#REF!</v>
      </c>
      <c r="Q9619" s="53">
        <v>11.921993181451613</v>
      </c>
    </row>
    <row r="9620" spans="1:17">
      <c r="A9620" s="51" t="s">
        <v>5416</v>
      </c>
      <c r="B9620" s="51">
        <f t="shared" si="752"/>
        <v>12</v>
      </c>
      <c r="C9620" s="51">
        <f t="shared" si="753"/>
        <v>744</v>
      </c>
      <c r="D9620" s="51" t="s">
        <v>2428</v>
      </c>
      <c r="E9620" s="54" t="str">
        <f t="shared" si="754"/>
        <v>032355</v>
      </c>
      <c r="F9620" s="51" t="e">
        <f>VLOOKUP(E9620,#REF!,8,FALSE)</f>
        <v>#REF!</v>
      </c>
      <c r="G9620" s="51" t="e">
        <f>VLOOKUP(E9620,#REF!,9,FALSE)</f>
        <v>#REF!</v>
      </c>
      <c r="H9620" s="52">
        <v>909584</v>
      </c>
      <c r="I9620" s="51" t="s">
        <v>5094</v>
      </c>
      <c r="J9620" s="53">
        <v>10.6</v>
      </c>
      <c r="K9620" s="53">
        <v>10.6</v>
      </c>
      <c r="L9620" s="53">
        <v>12.710119197580644</v>
      </c>
      <c r="M9620" s="53">
        <v>12.710119197580644</v>
      </c>
      <c r="N9620" s="53">
        <f t="shared" si="755"/>
        <v>9456.3286829999997</v>
      </c>
      <c r="O9620" s="53" t="e">
        <f>VLOOKUP(E9620,#REF!,29,FALSE)</f>
        <v>#REF!</v>
      </c>
      <c r="P9620" s="53" t="e">
        <f t="shared" si="756"/>
        <v>#REF!</v>
      </c>
      <c r="Q9620" s="53">
        <v>0</v>
      </c>
    </row>
    <row r="9621" spans="1:17">
      <c r="A9621" s="51" t="s">
        <v>5416</v>
      </c>
      <c r="B9621" s="51">
        <f t="shared" si="752"/>
        <v>12</v>
      </c>
      <c r="C9621" s="51">
        <f t="shared" si="753"/>
        <v>744</v>
      </c>
      <c r="D9621" s="51" t="s">
        <v>382</v>
      </c>
      <c r="E9621" s="54" t="str">
        <f t="shared" si="754"/>
        <v>028288</v>
      </c>
      <c r="F9621" s="51" t="e">
        <f>VLOOKUP(E9621,#REF!,8,FALSE)</f>
        <v>#REF!</v>
      </c>
      <c r="G9621" s="51" t="e">
        <f>VLOOKUP(E9621,#REF!,9,FALSE)</f>
        <v>#REF!</v>
      </c>
      <c r="H9621" s="52">
        <v>8483</v>
      </c>
      <c r="I9621" s="51" t="s">
        <v>5095</v>
      </c>
      <c r="J9621" s="53">
        <v>11.7</v>
      </c>
      <c r="K9621" s="53">
        <v>9.999981</v>
      </c>
      <c r="L9621" s="53">
        <v>0</v>
      </c>
      <c r="M9621" s="53">
        <v>0</v>
      </c>
      <c r="N9621" s="53">
        <f t="shared" si="755"/>
        <v>0</v>
      </c>
      <c r="O9621" s="53" t="e">
        <f>VLOOKUP(E9621,#REF!,29,FALSE)</f>
        <v>#REF!</v>
      </c>
      <c r="P9621" s="53" t="e">
        <f t="shared" si="756"/>
        <v>#REF!</v>
      </c>
      <c r="Q9621" s="53">
        <v>0</v>
      </c>
    </row>
    <row r="9622" spans="1:17">
      <c r="A9622" s="51" t="s">
        <v>5416</v>
      </c>
      <c r="B9622" s="51">
        <f t="shared" si="752"/>
        <v>12</v>
      </c>
      <c r="C9622" s="51">
        <f t="shared" si="753"/>
        <v>744</v>
      </c>
      <c r="D9622" s="51" t="s">
        <v>170</v>
      </c>
      <c r="E9622" s="54" t="str">
        <f t="shared" si="754"/>
        <v>029268</v>
      </c>
      <c r="F9622" s="51" t="e">
        <f>VLOOKUP(E9622,#REF!,8,FALSE)</f>
        <v>#REF!</v>
      </c>
      <c r="G9622" s="51" t="e">
        <f>VLOOKUP(E9622,#REF!,9,FALSE)</f>
        <v>#REF!</v>
      </c>
      <c r="H9622" s="52">
        <v>8276</v>
      </c>
      <c r="I9622" s="51" t="s">
        <v>5096</v>
      </c>
      <c r="J9622" s="53">
        <v>30.7</v>
      </c>
      <c r="K9622" s="53">
        <v>27.000002000000002</v>
      </c>
      <c r="L9622" s="53">
        <v>6.6036472983870969</v>
      </c>
      <c r="M9622" s="53">
        <v>6.6036471948924733</v>
      </c>
      <c r="N9622" s="53">
        <f t="shared" si="755"/>
        <v>4913.1135130000002</v>
      </c>
      <c r="O9622" s="53" t="e">
        <f>VLOOKUP(E9622,#REF!,29,FALSE)</f>
        <v>#REF!</v>
      </c>
      <c r="P9622" s="53" t="e">
        <f t="shared" si="756"/>
        <v>#REF!</v>
      </c>
      <c r="Q9622" s="53">
        <v>1.0349462324181029E-7</v>
      </c>
    </row>
    <row r="9623" spans="1:17">
      <c r="A9623" s="51" t="s">
        <v>5416</v>
      </c>
      <c r="B9623" s="51">
        <f t="shared" si="752"/>
        <v>12</v>
      </c>
      <c r="C9623" s="51">
        <f t="shared" si="753"/>
        <v>744</v>
      </c>
      <c r="D9623" s="51" t="s">
        <v>840</v>
      </c>
      <c r="E9623" s="54" t="str">
        <f t="shared" si="754"/>
        <v>030369</v>
      </c>
      <c r="F9623" s="51" t="e">
        <f>VLOOKUP(E9623,#REF!,8,FALSE)</f>
        <v>#REF!</v>
      </c>
      <c r="G9623" s="51" t="e">
        <f>VLOOKUP(E9623,#REF!,9,FALSE)</f>
        <v>#REF!</v>
      </c>
      <c r="H9623" s="52">
        <v>20056</v>
      </c>
      <c r="I9623" s="51" t="s">
        <v>5097</v>
      </c>
      <c r="J9623" s="53">
        <v>9.02</v>
      </c>
      <c r="K9623" s="53">
        <v>9</v>
      </c>
      <c r="L9623" s="53">
        <v>12.041440637096775</v>
      </c>
      <c r="M9623" s="53">
        <v>12.041440637096775</v>
      </c>
      <c r="N9623" s="53">
        <f t="shared" si="755"/>
        <v>8958.8318340000005</v>
      </c>
      <c r="O9623" s="53" t="e">
        <f>VLOOKUP(E9623,#REF!,29,FALSE)</f>
        <v>#REF!</v>
      </c>
      <c r="P9623" s="53" t="e">
        <f t="shared" si="756"/>
        <v>#REF!</v>
      </c>
      <c r="Q9623" s="53">
        <v>0</v>
      </c>
    </row>
    <row r="9624" spans="1:17">
      <c r="A9624" s="51" t="s">
        <v>5416</v>
      </c>
      <c r="B9624" s="51">
        <f t="shared" si="752"/>
        <v>12</v>
      </c>
      <c r="C9624" s="51">
        <f t="shared" si="753"/>
        <v>744</v>
      </c>
      <c r="D9624" s="51" t="s">
        <v>163</v>
      </c>
      <c r="E9624" s="54" t="str">
        <f t="shared" si="754"/>
        <v>002903</v>
      </c>
      <c r="F9624" s="51" t="e">
        <f>VLOOKUP(E9624,#REF!,8,FALSE)</f>
        <v>#REF!</v>
      </c>
      <c r="G9624" s="51" t="e">
        <f>VLOOKUP(E9624,#REF!,9,FALSE)</f>
        <v>#REF!</v>
      </c>
      <c r="H9624" s="52">
        <v>8399</v>
      </c>
      <c r="I9624" s="51" t="s">
        <v>164</v>
      </c>
      <c r="J9624" s="53">
        <v>12.9</v>
      </c>
      <c r="K9624" s="53">
        <v>11.999984</v>
      </c>
      <c r="L9624" s="53">
        <v>0</v>
      </c>
      <c r="M9624" s="53">
        <v>0</v>
      </c>
      <c r="N9624" s="53">
        <f t="shared" si="755"/>
        <v>0</v>
      </c>
      <c r="O9624" s="53" t="e">
        <f>VLOOKUP(E9624,#REF!,29,FALSE)</f>
        <v>#REF!</v>
      </c>
      <c r="P9624" s="53" t="e">
        <f t="shared" si="756"/>
        <v>#REF!</v>
      </c>
      <c r="Q9624" s="53">
        <v>0</v>
      </c>
    </row>
    <row r="9625" spans="1:17">
      <c r="A9625" s="51" t="s">
        <v>5416</v>
      </c>
      <c r="B9625" s="51">
        <f t="shared" si="752"/>
        <v>12</v>
      </c>
      <c r="C9625" s="51">
        <f t="shared" si="753"/>
        <v>744</v>
      </c>
      <c r="D9625" s="51" t="s">
        <v>1085</v>
      </c>
      <c r="E9625" s="54" t="str">
        <f t="shared" si="754"/>
        <v>030469</v>
      </c>
      <c r="F9625" s="51" t="e">
        <f>VLOOKUP(E9625,#REF!,8,FALSE)</f>
        <v>#REF!</v>
      </c>
      <c r="G9625" s="51" t="e">
        <f>VLOOKUP(E9625,#REF!,9,FALSE)</f>
        <v>#REF!</v>
      </c>
      <c r="H9625" s="52">
        <v>890656</v>
      </c>
      <c r="I9625" s="51" t="s">
        <v>5098</v>
      </c>
      <c r="J9625" s="53">
        <v>8.1</v>
      </c>
      <c r="K9625" s="53">
        <v>8.8999849999999991</v>
      </c>
      <c r="L9625" s="53">
        <v>8.013864655913979</v>
      </c>
      <c r="M9625" s="53">
        <v>8.0138646948924723</v>
      </c>
      <c r="N9625" s="53">
        <f t="shared" si="755"/>
        <v>5962.3153329999996</v>
      </c>
      <c r="O9625" s="53" t="e">
        <f>VLOOKUP(E9625,#REF!,29,FALSE)</f>
        <v>#REF!</v>
      </c>
      <c r="P9625" s="53" t="e">
        <f t="shared" si="756"/>
        <v>#REF!</v>
      </c>
      <c r="Q9625" s="53">
        <v>0</v>
      </c>
    </row>
    <row r="9626" spans="1:17">
      <c r="A9626" s="51" t="s">
        <v>5416</v>
      </c>
      <c r="B9626" s="51">
        <f t="shared" si="752"/>
        <v>12</v>
      </c>
      <c r="C9626" s="51">
        <f t="shared" si="753"/>
        <v>744</v>
      </c>
      <c r="D9626" s="51" t="s">
        <v>1090</v>
      </c>
      <c r="E9626" s="54" t="str">
        <f t="shared" si="754"/>
        <v>030477</v>
      </c>
      <c r="F9626" s="51" t="e">
        <f>VLOOKUP(E9626,#REF!,8,FALSE)</f>
        <v>#REF!</v>
      </c>
      <c r="G9626" s="51" t="e">
        <f>VLOOKUP(E9626,#REF!,9,FALSE)</f>
        <v>#REF!</v>
      </c>
      <c r="H9626" s="52">
        <v>890658</v>
      </c>
      <c r="I9626" s="51" t="s">
        <v>5099</v>
      </c>
      <c r="J9626" s="53">
        <v>7.5</v>
      </c>
      <c r="K9626" s="53">
        <v>7.9999849999999997</v>
      </c>
      <c r="L9626" s="53">
        <v>8.0196984650537626</v>
      </c>
      <c r="M9626" s="53">
        <v>8.0196984865591396</v>
      </c>
      <c r="N9626" s="53">
        <f t="shared" si="755"/>
        <v>5966.6556739999996</v>
      </c>
      <c r="O9626" s="53" t="e">
        <f>VLOOKUP(E9626,#REF!,29,FALSE)</f>
        <v>#REF!</v>
      </c>
      <c r="P9626" s="53" t="e">
        <f t="shared" si="756"/>
        <v>#REF!</v>
      </c>
      <c r="Q9626" s="53">
        <v>0</v>
      </c>
    </row>
    <row r="9627" spans="1:17">
      <c r="A9627" s="51" t="s">
        <v>5416</v>
      </c>
      <c r="B9627" s="51">
        <f t="shared" si="752"/>
        <v>12</v>
      </c>
      <c r="C9627" s="51">
        <f t="shared" si="753"/>
        <v>744</v>
      </c>
      <c r="D9627" s="51" t="s">
        <v>1104</v>
      </c>
      <c r="E9627" s="54" t="str">
        <f t="shared" si="754"/>
        <v>030468</v>
      </c>
      <c r="F9627" s="51" t="e">
        <f>VLOOKUP(E9627,#REF!,8,FALSE)</f>
        <v>#REF!</v>
      </c>
      <c r="G9627" s="51" t="e">
        <f>VLOOKUP(E9627,#REF!,9,FALSE)</f>
        <v>#REF!</v>
      </c>
      <c r="H9627" s="52">
        <v>890657</v>
      </c>
      <c r="I9627" s="51" t="s">
        <v>5100</v>
      </c>
      <c r="J9627" s="53">
        <v>8.6</v>
      </c>
      <c r="K9627" s="53">
        <v>9.5000149999999994</v>
      </c>
      <c r="L9627" s="53">
        <v>9.2392644018817194</v>
      </c>
      <c r="M9627" s="53">
        <v>9.2392643965053765</v>
      </c>
      <c r="N9627" s="53">
        <f t="shared" si="755"/>
        <v>6874.0127110000003</v>
      </c>
      <c r="O9627" s="53" t="e">
        <f>VLOOKUP(E9627,#REF!,29,FALSE)</f>
        <v>#REF!</v>
      </c>
      <c r="P9627" s="53" t="e">
        <f t="shared" si="756"/>
        <v>#REF!</v>
      </c>
      <c r="Q9627" s="53">
        <v>5.3763434612279841E-9</v>
      </c>
    </row>
    <row r="9628" spans="1:17">
      <c r="A9628" s="51" t="s">
        <v>5416</v>
      </c>
      <c r="B9628" s="51">
        <f t="shared" si="752"/>
        <v>12</v>
      </c>
      <c r="C9628" s="51">
        <f t="shared" si="753"/>
        <v>744</v>
      </c>
      <c r="D9628" s="51" t="s">
        <v>1498</v>
      </c>
      <c r="E9628" s="54" t="str">
        <f t="shared" si="754"/>
        <v>030843</v>
      </c>
      <c r="F9628" s="51" t="e">
        <f>VLOOKUP(E9628,#REF!,8,FALSE)</f>
        <v>#REF!</v>
      </c>
      <c r="G9628" s="51" t="e">
        <f>VLOOKUP(E9628,#REF!,9,FALSE)</f>
        <v>#REF!</v>
      </c>
      <c r="H9628" s="52">
        <v>893342</v>
      </c>
      <c r="I9628" s="51" t="s">
        <v>1499</v>
      </c>
      <c r="J9628" s="53">
        <v>14.4</v>
      </c>
      <c r="K9628" s="53">
        <v>13.9</v>
      </c>
      <c r="L9628" s="53">
        <v>11.338372877688172</v>
      </c>
      <c r="M9628" s="53">
        <v>11.338372877688172</v>
      </c>
      <c r="N9628" s="53">
        <f t="shared" si="755"/>
        <v>8435.7494210000004</v>
      </c>
      <c r="O9628" s="53" t="e">
        <f>VLOOKUP(E9628,#REF!,29,FALSE)</f>
        <v>#REF!</v>
      </c>
      <c r="P9628" s="53" t="e">
        <f t="shared" si="756"/>
        <v>#REF!</v>
      </c>
      <c r="Q9628" s="53">
        <v>0</v>
      </c>
    </row>
    <row r="9629" spans="1:17">
      <c r="A9629" s="51" t="s">
        <v>5416</v>
      </c>
      <c r="B9629" s="51">
        <f t="shared" si="752"/>
        <v>12</v>
      </c>
      <c r="C9629" s="51">
        <f t="shared" si="753"/>
        <v>744</v>
      </c>
      <c r="D9629" s="51" t="s">
        <v>863</v>
      </c>
      <c r="E9629" s="54" t="str">
        <f t="shared" si="754"/>
        <v>030416</v>
      </c>
      <c r="F9629" s="51" t="e">
        <f>VLOOKUP(E9629,#REF!,8,FALSE)</f>
        <v>#REF!</v>
      </c>
      <c r="G9629" s="51" t="e">
        <f>VLOOKUP(E9629,#REF!,9,FALSE)</f>
        <v>#REF!</v>
      </c>
      <c r="H9629" s="52">
        <v>20036</v>
      </c>
      <c r="I9629" s="51" t="s">
        <v>5101</v>
      </c>
      <c r="J9629" s="53">
        <v>21.86</v>
      </c>
      <c r="K9629" s="53">
        <v>21</v>
      </c>
      <c r="L9629" s="53">
        <v>14.592806373655913</v>
      </c>
      <c r="M9629" s="53">
        <v>14.592806373655913</v>
      </c>
      <c r="N9629" s="53">
        <f t="shared" si="755"/>
        <v>10857.047941999999</v>
      </c>
      <c r="O9629" s="53" t="e">
        <f>VLOOKUP(E9629,#REF!,29,FALSE)</f>
        <v>#REF!</v>
      </c>
      <c r="P9629" s="53" t="e">
        <f t="shared" si="756"/>
        <v>#REF!</v>
      </c>
      <c r="Q9629" s="53">
        <v>0</v>
      </c>
    </row>
    <row r="9630" spans="1:17">
      <c r="A9630" s="51" t="s">
        <v>5416</v>
      </c>
      <c r="B9630" s="51">
        <f t="shared" si="752"/>
        <v>12</v>
      </c>
      <c r="C9630" s="51">
        <f t="shared" si="753"/>
        <v>744</v>
      </c>
      <c r="D9630" s="51" t="s">
        <v>905</v>
      </c>
      <c r="E9630" s="54" t="str">
        <f t="shared" si="754"/>
        <v>030417</v>
      </c>
      <c r="F9630" s="51" t="e">
        <f>VLOOKUP(E9630,#REF!,8,FALSE)</f>
        <v>#REF!</v>
      </c>
      <c r="G9630" s="51" t="e">
        <f>VLOOKUP(E9630,#REF!,9,FALSE)</f>
        <v>#REF!</v>
      </c>
      <c r="H9630" s="52">
        <v>20037</v>
      </c>
      <c r="I9630" s="51" t="s">
        <v>5102</v>
      </c>
      <c r="J9630" s="53">
        <v>21.07</v>
      </c>
      <c r="K9630" s="53">
        <v>21</v>
      </c>
      <c r="L9630" s="53">
        <v>13.135830049731183</v>
      </c>
      <c r="M9630" s="53">
        <v>13.135830049731183</v>
      </c>
      <c r="N9630" s="53">
        <f t="shared" si="755"/>
        <v>9773.0575570000001</v>
      </c>
      <c r="O9630" s="53" t="e">
        <f>VLOOKUP(E9630,#REF!,29,FALSE)</f>
        <v>#REF!</v>
      </c>
      <c r="P9630" s="53" t="e">
        <f t="shared" si="756"/>
        <v>#REF!</v>
      </c>
      <c r="Q9630" s="53">
        <v>0</v>
      </c>
    </row>
    <row r="9631" spans="1:17">
      <c r="A9631" s="51" t="s">
        <v>5416</v>
      </c>
      <c r="B9631" s="51">
        <f t="shared" si="752"/>
        <v>12</v>
      </c>
      <c r="C9631" s="51">
        <f t="shared" si="753"/>
        <v>744</v>
      </c>
      <c r="D9631" s="51" t="s">
        <v>1216</v>
      </c>
      <c r="E9631" s="54" t="str">
        <f t="shared" si="754"/>
        <v>030497</v>
      </c>
      <c r="F9631" s="51" t="e">
        <f>VLOOKUP(E9631,#REF!,8,FALSE)</f>
        <v>#REF!</v>
      </c>
      <c r="G9631" s="51" t="e">
        <f>VLOOKUP(E9631,#REF!,9,FALSE)</f>
        <v>#REF!</v>
      </c>
      <c r="H9631" s="52">
        <v>890756</v>
      </c>
      <c r="I9631" s="51" t="s">
        <v>5103</v>
      </c>
      <c r="J9631" s="53">
        <v>15</v>
      </c>
      <c r="K9631" s="53">
        <v>15</v>
      </c>
      <c r="L9631" s="53">
        <v>10.98436903360215</v>
      </c>
      <c r="M9631" s="53">
        <v>10.98436903360215</v>
      </c>
      <c r="N9631" s="53">
        <f t="shared" si="755"/>
        <v>8172.3705609999997</v>
      </c>
      <c r="O9631" s="53" t="e">
        <f>VLOOKUP(E9631,#REF!,29,FALSE)</f>
        <v>#REF!</v>
      </c>
      <c r="P9631" s="53" t="e">
        <f t="shared" si="756"/>
        <v>#REF!</v>
      </c>
      <c r="Q9631" s="53">
        <v>0</v>
      </c>
    </row>
    <row r="9632" spans="1:17">
      <c r="A9632" s="51" t="s">
        <v>5416</v>
      </c>
      <c r="B9632" s="51">
        <f t="shared" si="752"/>
        <v>12</v>
      </c>
      <c r="C9632" s="51">
        <f t="shared" si="753"/>
        <v>744</v>
      </c>
      <c r="D9632" s="51" t="s">
        <v>1102</v>
      </c>
      <c r="E9632" s="54" t="str">
        <f t="shared" si="754"/>
        <v>030515</v>
      </c>
      <c r="F9632" s="51" t="e">
        <f>VLOOKUP(E9632,#REF!,8,FALSE)</f>
        <v>#REF!</v>
      </c>
      <c r="G9632" s="51" t="e">
        <f>VLOOKUP(E9632,#REF!,9,FALSE)</f>
        <v>#REF!</v>
      </c>
      <c r="H9632" s="52">
        <v>890937</v>
      </c>
      <c r="I9632" s="51" t="s">
        <v>5104</v>
      </c>
      <c r="J9632" s="53">
        <v>15.1</v>
      </c>
      <c r="K9632" s="53">
        <v>13.200024000000001</v>
      </c>
      <c r="L9632" s="53">
        <v>11.922623346774193</v>
      </c>
      <c r="M9632" s="53">
        <v>11.922623381720431</v>
      </c>
      <c r="N9632" s="53">
        <f t="shared" si="755"/>
        <v>8870.4317960000008</v>
      </c>
      <c r="O9632" s="53" t="e">
        <f>VLOOKUP(E9632,#REF!,29,FALSE)</f>
        <v>#REF!</v>
      </c>
      <c r="P9632" s="53" t="e">
        <f t="shared" si="756"/>
        <v>#REF!</v>
      </c>
      <c r="Q9632" s="53">
        <v>0</v>
      </c>
    </row>
    <row r="9633" spans="1:17">
      <c r="A9633" s="51" t="s">
        <v>5416</v>
      </c>
      <c r="B9633" s="51">
        <f t="shared" si="752"/>
        <v>12</v>
      </c>
      <c r="C9633" s="51">
        <f t="shared" si="753"/>
        <v>744</v>
      </c>
      <c r="D9633" s="51" t="s">
        <v>1099</v>
      </c>
      <c r="E9633" s="54" t="str">
        <f t="shared" si="754"/>
        <v>030516</v>
      </c>
      <c r="F9633" s="51" t="e">
        <f>VLOOKUP(E9633,#REF!,8,FALSE)</f>
        <v>#REF!</v>
      </c>
      <c r="G9633" s="51" t="e">
        <f>VLOOKUP(E9633,#REF!,9,FALSE)</f>
        <v>#REF!</v>
      </c>
      <c r="H9633" s="52">
        <v>890938</v>
      </c>
      <c r="I9633" s="51" t="s">
        <v>5105</v>
      </c>
      <c r="J9633" s="53">
        <v>14.9</v>
      </c>
      <c r="K9633" s="53">
        <v>12.599999</v>
      </c>
      <c r="L9633" s="53">
        <v>11.650257639784947</v>
      </c>
      <c r="M9633" s="53">
        <v>11.650257583333333</v>
      </c>
      <c r="N9633" s="53">
        <f t="shared" si="755"/>
        <v>8667.7916420000001</v>
      </c>
      <c r="O9633" s="53" t="e">
        <f>VLOOKUP(E9633,#REF!,29,FALSE)</f>
        <v>#REF!</v>
      </c>
      <c r="P9633" s="53" t="e">
        <f t="shared" si="756"/>
        <v>#REF!</v>
      </c>
      <c r="Q9633" s="53">
        <v>5.6451612455089405E-8</v>
      </c>
    </row>
    <row r="9634" spans="1:17">
      <c r="A9634" s="51" t="s">
        <v>5416</v>
      </c>
      <c r="B9634" s="51">
        <f t="shared" si="752"/>
        <v>12</v>
      </c>
      <c r="C9634" s="51">
        <f t="shared" si="753"/>
        <v>744</v>
      </c>
      <c r="D9634" s="51" t="s">
        <v>1146</v>
      </c>
      <c r="E9634" s="54" t="str">
        <f t="shared" si="754"/>
        <v>030527</v>
      </c>
      <c r="F9634" s="51" t="e">
        <f>VLOOKUP(E9634,#REF!,8,FALSE)</f>
        <v>#REF!</v>
      </c>
      <c r="G9634" s="51" t="e">
        <f>VLOOKUP(E9634,#REF!,9,FALSE)</f>
        <v>#REF!</v>
      </c>
      <c r="H9634" s="52">
        <v>890939</v>
      </c>
      <c r="I9634" s="51" t="s">
        <v>5106</v>
      </c>
      <c r="J9634" s="53">
        <v>14.1</v>
      </c>
      <c r="K9634" s="53">
        <v>11.800003</v>
      </c>
      <c r="L9634" s="53">
        <v>10.800473120967743</v>
      </c>
      <c r="M9634" s="53">
        <v>10.800473135752689</v>
      </c>
      <c r="N9634" s="53">
        <f t="shared" si="755"/>
        <v>8035.5520130000004</v>
      </c>
      <c r="O9634" s="53" t="e">
        <f>VLOOKUP(E9634,#REF!,29,FALSE)</f>
        <v>#REF!</v>
      </c>
      <c r="P9634" s="53" t="e">
        <f t="shared" si="756"/>
        <v>#REF!</v>
      </c>
      <c r="Q9634" s="53">
        <v>0</v>
      </c>
    </row>
    <row r="9635" spans="1:17">
      <c r="A9635" s="51" t="s">
        <v>5416</v>
      </c>
      <c r="B9635" s="51">
        <f t="shared" si="752"/>
        <v>12</v>
      </c>
      <c r="C9635" s="51">
        <f t="shared" si="753"/>
        <v>744</v>
      </c>
      <c r="D9635" s="51" t="s">
        <v>1143</v>
      </c>
      <c r="E9635" s="54" t="str">
        <f t="shared" si="754"/>
        <v>030551</v>
      </c>
      <c r="F9635" s="51" t="e">
        <f>VLOOKUP(E9635,#REF!,8,FALSE)</f>
        <v>#REF!</v>
      </c>
      <c r="G9635" s="51" t="e">
        <f>VLOOKUP(E9635,#REF!,9,FALSE)</f>
        <v>#REF!</v>
      </c>
      <c r="H9635" s="52">
        <v>890940</v>
      </c>
      <c r="I9635" s="51" t="s">
        <v>5107</v>
      </c>
      <c r="J9635" s="53">
        <v>14</v>
      </c>
      <c r="K9635" s="53">
        <v>11.200006999999999</v>
      </c>
      <c r="L9635" s="53">
        <v>10.753881529569892</v>
      </c>
      <c r="M9635" s="53">
        <v>10.753881552419355</v>
      </c>
      <c r="N9635" s="53">
        <f t="shared" si="755"/>
        <v>8000.8878749999994</v>
      </c>
      <c r="O9635" s="53" t="e">
        <f>VLOOKUP(E9635,#REF!,29,FALSE)</f>
        <v>#REF!</v>
      </c>
      <c r="P9635" s="53" t="e">
        <f t="shared" si="756"/>
        <v>#REF!</v>
      </c>
      <c r="Q9635" s="53">
        <v>0</v>
      </c>
    </row>
    <row r="9636" spans="1:17">
      <c r="A9636" s="51" t="s">
        <v>5416</v>
      </c>
      <c r="B9636" s="51">
        <f t="shared" si="752"/>
        <v>12</v>
      </c>
      <c r="C9636" s="51">
        <f t="shared" si="753"/>
        <v>744</v>
      </c>
      <c r="D9636" s="51" t="s">
        <v>2652</v>
      </c>
      <c r="E9636" s="54" t="str">
        <f t="shared" si="754"/>
        <v>030065</v>
      </c>
      <c r="F9636" s="51" t="e">
        <f>VLOOKUP(E9636,#REF!,8,FALSE)</f>
        <v>#REF!</v>
      </c>
      <c r="G9636" s="51" t="e">
        <f>VLOOKUP(E9636,#REF!,9,FALSE)</f>
        <v>#REF!</v>
      </c>
      <c r="H9636" s="52">
        <v>8603</v>
      </c>
      <c r="I9636" s="51" t="s">
        <v>2651</v>
      </c>
      <c r="J9636" s="53">
        <v>9.6999999999999993</v>
      </c>
      <c r="K9636" s="53">
        <v>9.3999799999999993</v>
      </c>
      <c r="L9636" s="53">
        <v>0</v>
      </c>
      <c r="M9636" s="53">
        <v>0</v>
      </c>
      <c r="N9636" s="53">
        <f t="shared" si="755"/>
        <v>0</v>
      </c>
      <c r="O9636" s="53" t="e">
        <f>VLOOKUP(E9636,#REF!,29,FALSE)</f>
        <v>#REF!</v>
      </c>
      <c r="P9636" s="53" t="e">
        <f t="shared" si="756"/>
        <v>#REF!</v>
      </c>
      <c r="Q9636" s="53">
        <v>0</v>
      </c>
    </row>
    <row r="9637" spans="1:17">
      <c r="A9637" s="51" t="s">
        <v>5416</v>
      </c>
      <c r="B9637" s="51">
        <f t="shared" si="752"/>
        <v>12</v>
      </c>
      <c r="C9637" s="51">
        <f t="shared" si="753"/>
        <v>744</v>
      </c>
      <c r="D9637" s="51" t="s">
        <v>923</v>
      </c>
      <c r="E9637" s="54" t="str">
        <f t="shared" si="754"/>
        <v>030341</v>
      </c>
      <c r="F9637" s="51" t="e">
        <f>VLOOKUP(E9637,#REF!,8,FALSE)</f>
        <v>#REF!</v>
      </c>
      <c r="G9637" s="51" t="e">
        <f>VLOOKUP(E9637,#REF!,9,FALSE)</f>
        <v>#REF!</v>
      </c>
      <c r="H9637" s="52">
        <v>20029</v>
      </c>
      <c r="I9637" s="51" t="s">
        <v>5108</v>
      </c>
      <c r="J9637" s="53">
        <v>16.61</v>
      </c>
      <c r="K9637" s="53">
        <v>16</v>
      </c>
      <c r="L9637" s="53">
        <v>7.7988932540322589</v>
      </c>
      <c r="M9637" s="53">
        <v>7.7988932540322589</v>
      </c>
      <c r="N9637" s="53">
        <f t="shared" si="755"/>
        <v>5802.3765810000004</v>
      </c>
      <c r="O9637" s="53" t="e">
        <f>VLOOKUP(E9637,#REF!,29,FALSE)</f>
        <v>#REF!</v>
      </c>
      <c r="P9637" s="53" t="e">
        <f t="shared" si="756"/>
        <v>#REF!</v>
      </c>
      <c r="Q9637" s="53">
        <v>0</v>
      </c>
    </row>
    <row r="9638" spans="1:17">
      <c r="A9638" s="51" t="s">
        <v>5416</v>
      </c>
      <c r="B9638" s="51">
        <f t="shared" si="752"/>
        <v>12</v>
      </c>
      <c r="C9638" s="51">
        <f t="shared" si="753"/>
        <v>744</v>
      </c>
      <c r="D9638" s="51" t="s">
        <v>1183</v>
      </c>
      <c r="E9638" s="54" t="str">
        <f t="shared" si="754"/>
        <v>030536</v>
      </c>
      <c r="F9638" s="51" t="e">
        <f>VLOOKUP(E9638,#REF!,8,FALSE)</f>
        <v>#REF!</v>
      </c>
      <c r="G9638" s="51" t="e">
        <f>VLOOKUP(E9638,#REF!,9,FALSE)</f>
        <v>#REF!</v>
      </c>
      <c r="H9638" s="52">
        <v>890621</v>
      </c>
      <c r="I9638" s="51" t="s">
        <v>5109</v>
      </c>
      <c r="J9638" s="53">
        <v>11.3</v>
      </c>
      <c r="K9638" s="53">
        <v>14</v>
      </c>
      <c r="L9638" s="53">
        <v>12.655619629032259</v>
      </c>
      <c r="M9638" s="53">
        <v>12.65561958064516</v>
      </c>
      <c r="N9638" s="53">
        <f t="shared" si="755"/>
        <v>9415.7809679999991</v>
      </c>
      <c r="O9638" s="53" t="e">
        <f>VLOOKUP(E9638,#REF!,29,FALSE)</f>
        <v>#REF!</v>
      </c>
      <c r="P9638" s="53" t="e">
        <f t="shared" si="756"/>
        <v>#REF!</v>
      </c>
      <c r="Q9638" s="53">
        <v>4.8387098485686548E-8</v>
      </c>
    </row>
    <row r="9639" spans="1:17">
      <c r="A9639" s="51" t="s">
        <v>5416</v>
      </c>
      <c r="B9639" s="51">
        <f t="shared" si="752"/>
        <v>12</v>
      </c>
      <c r="C9639" s="51">
        <f t="shared" si="753"/>
        <v>744</v>
      </c>
      <c r="D9639" s="51" t="s">
        <v>1230</v>
      </c>
      <c r="E9639" s="54" t="str">
        <f t="shared" si="754"/>
        <v>030625</v>
      </c>
      <c r="F9639" s="51" t="e">
        <f>VLOOKUP(E9639,#REF!,8,FALSE)</f>
        <v>#REF!</v>
      </c>
      <c r="G9639" s="51" t="e">
        <f>VLOOKUP(E9639,#REF!,9,FALSE)</f>
        <v>#REF!</v>
      </c>
      <c r="H9639" s="52">
        <v>890774</v>
      </c>
      <c r="I9639" s="51" t="s">
        <v>5110</v>
      </c>
      <c r="J9639" s="53">
        <v>9.6999999999999993</v>
      </c>
      <c r="K9639" s="53">
        <v>8.1</v>
      </c>
      <c r="L9639" s="53">
        <v>8.1280341801075267</v>
      </c>
      <c r="M9639" s="53">
        <v>8.1280341801075267</v>
      </c>
      <c r="N9639" s="53">
        <f t="shared" si="755"/>
        <v>6047.2574299999997</v>
      </c>
      <c r="O9639" s="53" t="e">
        <f>VLOOKUP(E9639,#REF!,29,FALSE)</f>
        <v>#REF!</v>
      </c>
      <c r="P9639" s="53" t="e">
        <f t="shared" si="756"/>
        <v>#REF!</v>
      </c>
      <c r="Q9639" s="53">
        <v>0</v>
      </c>
    </row>
    <row r="9640" spans="1:17">
      <c r="A9640" s="51" t="s">
        <v>5416</v>
      </c>
      <c r="B9640" s="51">
        <f t="shared" si="752"/>
        <v>12</v>
      </c>
      <c r="C9640" s="51">
        <f t="shared" si="753"/>
        <v>744</v>
      </c>
      <c r="D9640" s="51" t="s">
        <v>1234</v>
      </c>
      <c r="E9640" s="54" t="str">
        <f t="shared" si="754"/>
        <v>030609</v>
      </c>
      <c r="F9640" s="51" t="e">
        <f>VLOOKUP(E9640,#REF!,8,FALSE)</f>
        <v>#REF!</v>
      </c>
      <c r="G9640" s="51" t="e">
        <f>VLOOKUP(E9640,#REF!,9,FALSE)</f>
        <v>#REF!</v>
      </c>
      <c r="H9640" s="52">
        <v>890775</v>
      </c>
      <c r="I9640" s="51" t="s">
        <v>5111</v>
      </c>
      <c r="J9640" s="53">
        <v>13.5</v>
      </c>
      <c r="K9640" s="53">
        <v>13.5</v>
      </c>
      <c r="L9640" s="53">
        <v>12.703501907258065</v>
      </c>
      <c r="M9640" s="53">
        <v>12.703501907258065</v>
      </c>
      <c r="N9640" s="53">
        <f t="shared" si="755"/>
        <v>9451.4054190000006</v>
      </c>
      <c r="O9640" s="53" t="e">
        <f>VLOOKUP(E9640,#REF!,29,FALSE)</f>
        <v>#REF!</v>
      </c>
      <c r="P9640" s="53" t="e">
        <f t="shared" si="756"/>
        <v>#REF!</v>
      </c>
      <c r="Q9640" s="53">
        <v>0</v>
      </c>
    </row>
    <row r="9641" spans="1:17">
      <c r="A9641" s="51" t="s">
        <v>5416</v>
      </c>
      <c r="B9641" s="51">
        <f t="shared" si="752"/>
        <v>12</v>
      </c>
      <c r="C9641" s="51">
        <f t="shared" si="753"/>
        <v>744</v>
      </c>
      <c r="D9641" s="51" t="s">
        <v>1232</v>
      </c>
      <c r="E9641" s="54" t="str">
        <f t="shared" si="754"/>
        <v>030615</v>
      </c>
      <c r="F9641" s="51" t="e">
        <f>VLOOKUP(E9641,#REF!,8,FALSE)</f>
        <v>#REF!</v>
      </c>
      <c r="G9641" s="51" t="e">
        <f>VLOOKUP(E9641,#REF!,9,FALSE)</f>
        <v>#REF!</v>
      </c>
      <c r="H9641" s="52">
        <v>890776</v>
      </c>
      <c r="I9641" s="51" t="s">
        <v>5112</v>
      </c>
      <c r="J9641" s="53">
        <v>12.7</v>
      </c>
      <c r="K9641" s="53">
        <v>12.7</v>
      </c>
      <c r="L9641" s="53">
        <v>12.664314853494623</v>
      </c>
      <c r="M9641" s="53">
        <v>12.664314853494623</v>
      </c>
      <c r="N9641" s="53">
        <f t="shared" si="755"/>
        <v>9422.2502509999995</v>
      </c>
      <c r="O9641" s="53" t="e">
        <f>VLOOKUP(E9641,#REF!,29,FALSE)</f>
        <v>#REF!</v>
      </c>
      <c r="P9641" s="53" t="e">
        <f t="shared" si="756"/>
        <v>#REF!</v>
      </c>
      <c r="Q9641" s="53">
        <v>0</v>
      </c>
    </row>
    <row r="9642" spans="1:17">
      <c r="A9642" s="51" t="s">
        <v>5416</v>
      </c>
      <c r="B9642" s="51">
        <f t="shared" si="752"/>
        <v>12</v>
      </c>
      <c r="C9642" s="51">
        <f t="shared" si="753"/>
        <v>744</v>
      </c>
      <c r="D9642" s="51" t="s">
        <v>449</v>
      </c>
      <c r="E9642" s="54" t="str">
        <f t="shared" si="754"/>
        <v>027709</v>
      </c>
      <c r="F9642" s="51" t="e">
        <f>VLOOKUP(E9642,#REF!,8,FALSE)</f>
        <v>#REF!</v>
      </c>
      <c r="G9642" s="51" t="e">
        <f>VLOOKUP(E9642,#REF!,9,FALSE)</f>
        <v>#REF!</v>
      </c>
      <c r="H9642" s="52">
        <v>8577</v>
      </c>
      <c r="I9642" s="51" t="s">
        <v>5113</v>
      </c>
      <c r="J9642" s="53">
        <v>12.9</v>
      </c>
      <c r="K9642" s="53">
        <v>22.999994999999998</v>
      </c>
      <c r="L9642" s="53">
        <v>0</v>
      </c>
      <c r="M9642" s="53">
        <v>0</v>
      </c>
      <c r="N9642" s="53">
        <f t="shared" si="755"/>
        <v>0</v>
      </c>
      <c r="O9642" s="53" t="e">
        <f>VLOOKUP(E9642,#REF!,29,FALSE)</f>
        <v>#REF!</v>
      </c>
      <c r="P9642" s="53" t="e">
        <f t="shared" si="756"/>
        <v>#REF!</v>
      </c>
      <c r="Q9642" s="53">
        <v>0</v>
      </c>
    </row>
    <row r="9643" spans="1:17">
      <c r="A9643" s="51" t="s">
        <v>5416</v>
      </c>
      <c r="B9643" s="51">
        <f t="shared" si="752"/>
        <v>12</v>
      </c>
      <c r="C9643" s="51">
        <f t="shared" si="753"/>
        <v>744</v>
      </c>
      <c r="D9643" s="51" t="s">
        <v>293</v>
      </c>
      <c r="E9643" s="54" t="str">
        <f t="shared" si="754"/>
        <v>028648</v>
      </c>
      <c r="F9643" s="51" t="e">
        <f>VLOOKUP(E9643,#REF!,8,FALSE)</f>
        <v>#REF!</v>
      </c>
      <c r="G9643" s="51" t="e">
        <f>VLOOKUP(E9643,#REF!,9,FALSE)</f>
        <v>#REF!</v>
      </c>
      <c r="H9643" s="52">
        <v>8312</v>
      </c>
      <c r="I9643" s="51" t="s">
        <v>294</v>
      </c>
      <c r="J9643" s="53">
        <v>11.7</v>
      </c>
      <c r="K9643" s="53">
        <v>10</v>
      </c>
      <c r="L9643" s="53">
        <v>13.766612661290322</v>
      </c>
      <c r="M9643" s="53">
        <v>11.766335682795701</v>
      </c>
      <c r="N9643" s="53">
        <f t="shared" si="755"/>
        <v>8754.1537480000006</v>
      </c>
      <c r="O9643" s="53" t="e">
        <f>VLOOKUP(E9643,#REF!,29,FALSE)</f>
        <v>#REF!</v>
      </c>
      <c r="P9643" s="53" t="e">
        <f t="shared" si="756"/>
        <v>#REF!</v>
      </c>
      <c r="Q9643" s="53">
        <v>2.0002769784946222</v>
      </c>
    </row>
    <row r="9644" spans="1:17">
      <c r="A9644" s="51" t="s">
        <v>5416</v>
      </c>
      <c r="B9644" s="51">
        <f t="shared" si="752"/>
        <v>12</v>
      </c>
      <c r="C9644" s="51">
        <f t="shared" si="753"/>
        <v>744</v>
      </c>
      <c r="D9644" s="51" t="s">
        <v>900</v>
      </c>
      <c r="E9644" s="54" t="str">
        <f t="shared" si="754"/>
        <v>030381</v>
      </c>
      <c r="F9644" s="51" t="e">
        <f>VLOOKUP(E9644,#REF!,8,FALSE)</f>
        <v>#REF!</v>
      </c>
      <c r="G9644" s="51" t="e">
        <f>VLOOKUP(E9644,#REF!,9,FALSE)</f>
        <v>#REF!</v>
      </c>
      <c r="H9644" s="52">
        <v>20052</v>
      </c>
      <c r="I9644" s="51" t="s">
        <v>5114</v>
      </c>
      <c r="J9644" s="53">
        <v>9.98</v>
      </c>
      <c r="K9644" s="53">
        <v>9</v>
      </c>
      <c r="L9644" s="53">
        <v>11.210418146505376</v>
      </c>
      <c r="M9644" s="53">
        <v>11.210418146505376</v>
      </c>
      <c r="N9644" s="53">
        <f t="shared" si="755"/>
        <v>8340.5511009999991</v>
      </c>
      <c r="O9644" s="53" t="e">
        <f>VLOOKUP(E9644,#REF!,29,FALSE)</f>
        <v>#REF!</v>
      </c>
      <c r="P9644" s="53" t="e">
        <f t="shared" si="756"/>
        <v>#REF!</v>
      </c>
      <c r="Q9644" s="53">
        <v>0</v>
      </c>
    </row>
    <row r="9645" spans="1:17">
      <c r="A9645" s="51" t="s">
        <v>5416</v>
      </c>
      <c r="B9645" s="51">
        <f t="shared" si="752"/>
        <v>12</v>
      </c>
      <c r="C9645" s="51">
        <f t="shared" si="753"/>
        <v>744</v>
      </c>
      <c r="D9645" s="51" t="s">
        <v>918</v>
      </c>
      <c r="E9645" s="54" t="str">
        <f t="shared" si="754"/>
        <v>030330</v>
      </c>
      <c r="F9645" s="51" t="e">
        <f>VLOOKUP(E9645,#REF!,8,FALSE)</f>
        <v>#REF!</v>
      </c>
      <c r="G9645" s="51" t="e">
        <f>VLOOKUP(E9645,#REF!,9,FALSE)</f>
        <v>#REF!</v>
      </c>
      <c r="H9645" s="52">
        <v>8993</v>
      </c>
      <c r="I9645" s="51" t="s">
        <v>5115</v>
      </c>
      <c r="J9645" s="53">
        <v>9.2200000000000006</v>
      </c>
      <c r="K9645" s="53">
        <v>9</v>
      </c>
      <c r="L9645" s="53">
        <v>10.067190349462367</v>
      </c>
      <c r="M9645" s="53">
        <v>10.067190349462367</v>
      </c>
      <c r="N9645" s="53">
        <f t="shared" si="755"/>
        <v>7489.9896200000012</v>
      </c>
      <c r="O9645" s="53" t="e">
        <f>VLOOKUP(E9645,#REF!,29,FALSE)</f>
        <v>#REF!</v>
      </c>
      <c r="P9645" s="53" t="e">
        <f t="shared" si="756"/>
        <v>#REF!</v>
      </c>
      <c r="Q9645" s="53">
        <v>0</v>
      </c>
    </row>
    <row r="9646" spans="1:17">
      <c r="A9646" s="51" t="s">
        <v>5416</v>
      </c>
      <c r="B9646" s="51">
        <f t="shared" si="752"/>
        <v>12</v>
      </c>
      <c r="C9646" s="51">
        <f t="shared" si="753"/>
        <v>744</v>
      </c>
      <c r="D9646" s="51" t="s">
        <v>1741</v>
      </c>
      <c r="E9646" s="54" t="str">
        <f t="shared" si="754"/>
        <v>031346</v>
      </c>
      <c r="F9646" s="51" t="e">
        <f>VLOOKUP(E9646,#REF!,8,FALSE)</f>
        <v>#REF!</v>
      </c>
      <c r="G9646" s="51" t="e">
        <f>VLOOKUP(E9646,#REF!,9,FALSE)</f>
        <v>#REF!</v>
      </c>
      <c r="H9646" s="52">
        <v>896550</v>
      </c>
      <c r="I9646" s="51" t="s">
        <v>5116</v>
      </c>
      <c r="J9646" s="53">
        <v>15</v>
      </c>
      <c r="K9646" s="53">
        <v>15</v>
      </c>
      <c r="L9646" s="53">
        <v>17.810896178763443</v>
      </c>
      <c r="M9646" s="53">
        <v>17.810896178763443</v>
      </c>
      <c r="N9646" s="53">
        <f t="shared" si="755"/>
        <v>13251.306757000002</v>
      </c>
      <c r="O9646" s="53" t="e">
        <f>VLOOKUP(E9646,#REF!,29,FALSE)</f>
        <v>#REF!</v>
      </c>
      <c r="P9646" s="53" t="e">
        <f t="shared" si="756"/>
        <v>#REF!</v>
      </c>
      <c r="Q9646" s="53">
        <v>0</v>
      </c>
    </row>
    <row r="9647" spans="1:17">
      <c r="A9647" s="51" t="s">
        <v>5416</v>
      </c>
      <c r="B9647" s="51">
        <f t="shared" si="752"/>
        <v>12</v>
      </c>
      <c r="C9647" s="51">
        <f t="shared" si="753"/>
        <v>744</v>
      </c>
      <c r="D9647" s="51" t="s">
        <v>1735</v>
      </c>
      <c r="E9647" s="54" t="str">
        <f t="shared" si="754"/>
        <v>031365</v>
      </c>
      <c r="F9647" s="51" t="e">
        <f>VLOOKUP(E9647,#REF!,8,FALSE)</f>
        <v>#REF!</v>
      </c>
      <c r="G9647" s="51" t="e">
        <f>VLOOKUP(E9647,#REF!,9,FALSE)</f>
        <v>#REF!</v>
      </c>
      <c r="H9647" s="52">
        <v>896544</v>
      </c>
      <c r="I9647" s="51" t="s">
        <v>5117</v>
      </c>
      <c r="J9647" s="53">
        <v>6.6</v>
      </c>
      <c r="K9647" s="53">
        <v>6.6</v>
      </c>
      <c r="L9647" s="53">
        <v>8.3096031317204293</v>
      </c>
      <c r="M9647" s="53">
        <v>8.3096031317204293</v>
      </c>
      <c r="N9647" s="53">
        <f t="shared" si="755"/>
        <v>6182.3447299999998</v>
      </c>
      <c r="O9647" s="53" t="e">
        <f>VLOOKUP(E9647,#REF!,29,FALSE)</f>
        <v>#REF!</v>
      </c>
      <c r="P9647" s="53" t="e">
        <f t="shared" si="756"/>
        <v>#REF!</v>
      </c>
      <c r="Q9647" s="53">
        <v>0</v>
      </c>
    </row>
    <row r="9648" spans="1:17">
      <c r="A9648" s="51" t="s">
        <v>5416</v>
      </c>
      <c r="B9648" s="51">
        <f t="shared" si="752"/>
        <v>12</v>
      </c>
      <c r="C9648" s="51">
        <f t="shared" si="753"/>
        <v>744</v>
      </c>
      <c r="D9648" s="51" t="s">
        <v>1743</v>
      </c>
      <c r="E9648" s="54" t="str">
        <f t="shared" si="754"/>
        <v>031363</v>
      </c>
      <c r="F9648" s="51" t="e">
        <f>VLOOKUP(E9648,#REF!,8,FALSE)</f>
        <v>#REF!</v>
      </c>
      <c r="G9648" s="51" t="e">
        <f>VLOOKUP(E9648,#REF!,9,FALSE)</f>
        <v>#REF!</v>
      </c>
      <c r="H9648" s="52">
        <v>896547</v>
      </c>
      <c r="I9648" s="51" t="s">
        <v>5118</v>
      </c>
      <c r="J9648" s="53">
        <v>14.7</v>
      </c>
      <c r="K9648" s="53">
        <v>14.7</v>
      </c>
      <c r="L9648" s="53">
        <v>15.030972627688172</v>
      </c>
      <c r="M9648" s="53">
        <v>15.030972627688172</v>
      </c>
      <c r="N9648" s="53">
        <f t="shared" si="755"/>
        <v>11183.043635</v>
      </c>
      <c r="O9648" s="53" t="e">
        <f>VLOOKUP(E9648,#REF!,29,FALSE)</f>
        <v>#REF!</v>
      </c>
      <c r="P9648" s="53" t="e">
        <f t="shared" si="756"/>
        <v>#REF!</v>
      </c>
      <c r="Q9648" s="53">
        <v>0</v>
      </c>
    </row>
    <row r="9649" spans="1:17">
      <c r="A9649" s="51" t="s">
        <v>5416</v>
      </c>
      <c r="B9649" s="51">
        <f t="shared" si="752"/>
        <v>12</v>
      </c>
      <c r="C9649" s="51">
        <f t="shared" si="753"/>
        <v>744</v>
      </c>
      <c r="D9649" s="51" t="s">
        <v>1737</v>
      </c>
      <c r="E9649" s="54" t="str">
        <f t="shared" si="754"/>
        <v>031354</v>
      </c>
      <c r="F9649" s="51" t="e">
        <f>VLOOKUP(E9649,#REF!,8,FALSE)</f>
        <v>#REF!</v>
      </c>
      <c r="G9649" s="51" t="e">
        <f>VLOOKUP(E9649,#REF!,9,FALSE)</f>
        <v>#REF!</v>
      </c>
      <c r="H9649" s="52">
        <v>896548</v>
      </c>
      <c r="I9649" s="51" t="s">
        <v>5119</v>
      </c>
      <c r="J9649" s="53">
        <v>14.4</v>
      </c>
      <c r="K9649" s="53">
        <v>14.4</v>
      </c>
      <c r="L9649" s="53">
        <v>15.953797504032257</v>
      </c>
      <c r="M9649" s="53">
        <v>15.953797504032257</v>
      </c>
      <c r="N9649" s="53">
        <f t="shared" si="755"/>
        <v>11869.625343</v>
      </c>
      <c r="O9649" s="53" t="e">
        <f>VLOOKUP(E9649,#REF!,29,FALSE)</f>
        <v>#REF!</v>
      </c>
      <c r="P9649" s="53" t="e">
        <f t="shared" si="756"/>
        <v>#REF!</v>
      </c>
      <c r="Q9649" s="53">
        <v>0</v>
      </c>
    </row>
    <row r="9650" spans="1:17">
      <c r="A9650" s="51" t="s">
        <v>5416</v>
      </c>
      <c r="B9650" s="51">
        <f t="shared" si="752"/>
        <v>12</v>
      </c>
      <c r="C9650" s="51">
        <f t="shared" si="753"/>
        <v>744</v>
      </c>
      <c r="D9650" s="51" t="s">
        <v>1739</v>
      </c>
      <c r="E9650" s="54" t="str">
        <f t="shared" si="754"/>
        <v>031370</v>
      </c>
      <c r="F9650" s="51" t="e">
        <f>VLOOKUP(E9650,#REF!,8,FALSE)</f>
        <v>#REF!</v>
      </c>
      <c r="G9650" s="51" t="e">
        <f>VLOOKUP(E9650,#REF!,9,FALSE)</f>
        <v>#REF!</v>
      </c>
      <c r="H9650" s="52">
        <v>896549</v>
      </c>
      <c r="I9650" s="51" t="s">
        <v>5120</v>
      </c>
      <c r="J9650" s="53">
        <v>14</v>
      </c>
      <c r="K9650" s="53">
        <v>14</v>
      </c>
      <c r="L9650" s="53">
        <v>15.498475411290324</v>
      </c>
      <c r="M9650" s="53">
        <v>15.498475411290324</v>
      </c>
      <c r="N9650" s="53">
        <f t="shared" si="755"/>
        <v>11530.865706000001</v>
      </c>
      <c r="O9650" s="53" t="e">
        <f>VLOOKUP(E9650,#REF!,29,FALSE)</f>
        <v>#REF!</v>
      </c>
      <c r="P9650" s="53" t="e">
        <f t="shared" si="756"/>
        <v>#REF!</v>
      </c>
      <c r="Q9650" s="53">
        <v>0</v>
      </c>
    </row>
    <row r="9651" spans="1:17">
      <c r="A9651" s="51" t="s">
        <v>5416</v>
      </c>
      <c r="B9651" s="51">
        <f t="shared" si="752"/>
        <v>12</v>
      </c>
      <c r="C9651" s="51">
        <f t="shared" si="753"/>
        <v>744</v>
      </c>
      <c r="D9651" s="51" t="s">
        <v>1745</v>
      </c>
      <c r="E9651" s="54" t="str">
        <f t="shared" si="754"/>
        <v>031353</v>
      </c>
      <c r="F9651" s="51" t="e">
        <f>VLOOKUP(E9651,#REF!,8,FALSE)</f>
        <v>#REF!</v>
      </c>
      <c r="G9651" s="51" t="e">
        <f>VLOOKUP(E9651,#REF!,9,FALSE)</f>
        <v>#REF!</v>
      </c>
      <c r="H9651" s="52">
        <v>896564</v>
      </c>
      <c r="I9651" s="51" t="s">
        <v>5121</v>
      </c>
      <c r="J9651" s="53">
        <v>15.1</v>
      </c>
      <c r="K9651" s="53">
        <v>15.1</v>
      </c>
      <c r="L9651" s="53">
        <v>17.21136792876344</v>
      </c>
      <c r="M9651" s="53">
        <v>17.21136792876344</v>
      </c>
      <c r="N9651" s="53">
        <f t="shared" si="755"/>
        <v>12805.257739000001</v>
      </c>
      <c r="O9651" s="53" t="e">
        <f>VLOOKUP(E9651,#REF!,29,FALSE)</f>
        <v>#REF!</v>
      </c>
      <c r="P9651" s="53" t="e">
        <f t="shared" si="756"/>
        <v>#REF!</v>
      </c>
      <c r="Q9651" s="53">
        <v>0</v>
      </c>
    </row>
    <row r="9652" spans="1:17">
      <c r="A9652" s="51" t="s">
        <v>5416</v>
      </c>
      <c r="B9652" s="51">
        <f t="shared" si="752"/>
        <v>12</v>
      </c>
      <c r="C9652" s="51">
        <f t="shared" si="753"/>
        <v>744</v>
      </c>
      <c r="D9652" s="51" t="s">
        <v>1747</v>
      </c>
      <c r="E9652" s="54" t="str">
        <f t="shared" si="754"/>
        <v>031422</v>
      </c>
      <c r="F9652" s="51" t="e">
        <f>VLOOKUP(E9652,#REF!,8,FALSE)</f>
        <v>#REF!</v>
      </c>
      <c r="G9652" s="51" t="e">
        <f>VLOOKUP(E9652,#REF!,9,FALSE)</f>
        <v>#REF!</v>
      </c>
      <c r="H9652" s="52">
        <v>896551</v>
      </c>
      <c r="I9652" s="51" t="s">
        <v>5122</v>
      </c>
      <c r="J9652" s="53">
        <v>14.9</v>
      </c>
      <c r="K9652" s="53">
        <v>14.9</v>
      </c>
      <c r="L9652" s="53">
        <v>17.226945583333332</v>
      </c>
      <c r="M9652" s="53">
        <v>17.226945583333332</v>
      </c>
      <c r="N9652" s="53">
        <f t="shared" si="755"/>
        <v>12816.847513999999</v>
      </c>
      <c r="O9652" s="53" t="e">
        <f>VLOOKUP(E9652,#REF!,29,FALSE)</f>
        <v>#REF!</v>
      </c>
      <c r="P9652" s="53" t="e">
        <f t="shared" si="756"/>
        <v>#REF!</v>
      </c>
      <c r="Q9652" s="53">
        <v>0</v>
      </c>
    </row>
    <row r="9653" spans="1:17">
      <c r="A9653" s="51" t="s">
        <v>5416</v>
      </c>
      <c r="B9653" s="51">
        <f t="shared" si="752"/>
        <v>12</v>
      </c>
      <c r="C9653" s="51">
        <f t="shared" si="753"/>
        <v>744</v>
      </c>
      <c r="D9653" s="51" t="s">
        <v>2040</v>
      </c>
      <c r="E9653" s="54" t="str">
        <f t="shared" si="754"/>
        <v>031739</v>
      </c>
      <c r="F9653" s="51" t="e">
        <f>VLOOKUP(E9653,#REF!,8,FALSE)</f>
        <v>#REF!</v>
      </c>
      <c r="G9653" s="51" t="e">
        <f>VLOOKUP(E9653,#REF!,9,FALSE)</f>
        <v>#REF!</v>
      </c>
      <c r="H9653" s="52">
        <v>904177</v>
      </c>
      <c r="I9653" s="51" t="s">
        <v>5123</v>
      </c>
      <c r="J9653" s="53">
        <v>20.2</v>
      </c>
      <c r="K9653" s="53">
        <v>22.799977999999999</v>
      </c>
      <c r="L9653" s="53">
        <v>0</v>
      </c>
      <c r="M9653" s="53">
        <v>0</v>
      </c>
      <c r="N9653" s="53">
        <f t="shared" si="755"/>
        <v>0</v>
      </c>
      <c r="O9653" s="53" t="e">
        <f>VLOOKUP(E9653,#REF!,29,FALSE)</f>
        <v>#REF!</v>
      </c>
      <c r="P9653" s="53" t="e">
        <f t="shared" si="756"/>
        <v>#REF!</v>
      </c>
      <c r="Q9653" s="53">
        <v>0</v>
      </c>
    </row>
    <row r="9654" spans="1:17">
      <c r="A9654" s="51" t="s">
        <v>5416</v>
      </c>
      <c r="B9654" s="51">
        <f t="shared" si="752"/>
        <v>12</v>
      </c>
      <c r="C9654" s="51">
        <f t="shared" si="753"/>
        <v>744</v>
      </c>
      <c r="D9654" s="51" t="s">
        <v>539</v>
      </c>
      <c r="E9654" s="54" t="str">
        <f t="shared" si="754"/>
        <v>027243</v>
      </c>
      <c r="F9654" s="51" t="e">
        <f>VLOOKUP(E9654,#REF!,8,FALSE)</f>
        <v>#REF!</v>
      </c>
      <c r="G9654" s="51" t="e">
        <f>VLOOKUP(E9654,#REF!,9,FALSE)</f>
        <v>#REF!</v>
      </c>
      <c r="H9654" s="52">
        <v>8063</v>
      </c>
      <c r="I9654" s="51" t="s">
        <v>5124</v>
      </c>
      <c r="J9654" s="53">
        <v>401.2</v>
      </c>
      <c r="K9654" s="53">
        <v>245.70000899999999</v>
      </c>
      <c r="L9654" s="53">
        <v>196.76339784139785</v>
      </c>
      <c r="M9654" s="53">
        <v>90.519723225806445</v>
      </c>
      <c r="N9654" s="53">
        <f t="shared" si="755"/>
        <v>67346.674079999997</v>
      </c>
      <c r="O9654" s="53" t="e">
        <f>VLOOKUP(E9654,#REF!,29,FALSE)</f>
        <v>#REF!</v>
      </c>
      <c r="P9654" s="53" t="e">
        <f t="shared" si="756"/>
        <v>#REF!</v>
      </c>
      <c r="Q9654" s="53">
        <v>106.24367461559142</v>
      </c>
    </row>
    <row r="9655" spans="1:17">
      <c r="A9655" s="51" t="s">
        <v>5416</v>
      </c>
      <c r="B9655" s="51">
        <f t="shared" si="752"/>
        <v>12</v>
      </c>
      <c r="C9655" s="51">
        <f t="shared" si="753"/>
        <v>744</v>
      </c>
      <c r="D9655" s="51" t="s">
        <v>1434</v>
      </c>
      <c r="E9655" s="54" t="str">
        <f t="shared" si="754"/>
        <v>030834</v>
      </c>
      <c r="F9655" s="51" t="e">
        <f>VLOOKUP(E9655,#REF!,8,FALSE)</f>
        <v>#REF!</v>
      </c>
      <c r="G9655" s="51" t="e">
        <f>VLOOKUP(E9655,#REF!,9,FALSE)</f>
        <v>#REF!</v>
      </c>
      <c r="H9655" s="52">
        <v>893424</v>
      </c>
      <c r="I9655" s="51" t="s">
        <v>1435</v>
      </c>
      <c r="J9655" s="53">
        <v>16</v>
      </c>
      <c r="K9655" s="53">
        <v>16</v>
      </c>
      <c r="L9655" s="53">
        <v>12.419233938172043</v>
      </c>
      <c r="M9655" s="53">
        <v>12.419233938172043</v>
      </c>
      <c r="N9655" s="53">
        <f t="shared" si="755"/>
        <v>9239.9100500000004</v>
      </c>
      <c r="O9655" s="53" t="e">
        <f>VLOOKUP(E9655,#REF!,29,FALSE)</f>
        <v>#REF!</v>
      </c>
      <c r="P9655" s="53" t="e">
        <f t="shared" si="756"/>
        <v>#REF!</v>
      </c>
      <c r="Q9655" s="53">
        <v>0</v>
      </c>
    </row>
    <row r="9656" spans="1:17">
      <c r="A9656" s="51" t="s">
        <v>5416</v>
      </c>
      <c r="B9656" s="51">
        <f t="shared" si="752"/>
        <v>12</v>
      </c>
      <c r="C9656" s="51">
        <f t="shared" si="753"/>
        <v>744</v>
      </c>
      <c r="D9656" s="51" t="s">
        <v>1728</v>
      </c>
      <c r="E9656" s="54" t="str">
        <f t="shared" si="754"/>
        <v>031361</v>
      </c>
      <c r="F9656" s="51" t="e">
        <f>VLOOKUP(E9656,#REF!,8,FALSE)</f>
        <v>#REF!</v>
      </c>
      <c r="G9656" s="51" t="e">
        <f>VLOOKUP(E9656,#REF!,9,FALSE)</f>
        <v>#REF!</v>
      </c>
      <c r="H9656" s="52">
        <v>896528</v>
      </c>
      <c r="I9656" s="51" t="s">
        <v>5125</v>
      </c>
      <c r="J9656" s="53">
        <v>14.8</v>
      </c>
      <c r="K9656" s="53">
        <v>14.3</v>
      </c>
      <c r="L9656" s="53">
        <v>6.8798383682795698</v>
      </c>
      <c r="M9656" s="53">
        <v>6.8798383682795698</v>
      </c>
      <c r="N9656" s="53">
        <f t="shared" si="755"/>
        <v>5118.5997459999999</v>
      </c>
      <c r="O9656" s="53" t="e">
        <f>VLOOKUP(E9656,#REF!,29,FALSE)</f>
        <v>#REF!</v>
      </c>
      <c r="P9656" s="53" t="e">
        <f t="shared" si="756"/>
        <v>#REF!</v>
      </c>
      <c r="Q9656" s="53">
        <v>0</v>
      </c>
    </row>
    <row r="9657" spans="1:17">
      <c r="A9657" s="51" t="s">
        <v>5416</v>
      </c>
      <c r="B9657" s="51">
        <f t="shared" si="752"/>
        <v>12</v>
      </c>
      <c r="C9657" s="51">
        <f t="shared" si="753"/>
        <v>744</v>
      </c>
      <c r="D9657" s="51" t="s">
        <v>1717</v>
      </c>
      <c r="E9657" s="54" t="str">
        <f t="shared" si="754"/>
        <v>031417</v>
      </c>
      <c r="F9657" s="51" t="e">
        <f>VLOOKUP(E9657,#REF!,8,FALSE)</f>
        <v>#REF!</v>
      </c>
      <c r="G9657" s="51" t="e">
        <f>VLOOKUP(E9657,#REF!,9,FALSE)</f>
        <v>#REF!</v>
      </c>
      <c r="H9657" s="52">
        <v>896344</v>
      </c>
      <c r="I9657" s="51" t="s">
        <v>1718</v>
      </c>
      <c r="J9657" s="53">
        <v>15.8</v>
      </c>
      <c r="K9657" s="53">
        <v>13.2</v>
      </c>
      <c r="L9657" s="53">
        <v>5.1137076854838703</v>
      </c>
      <c r="M9657" s="53">
        <v>5.1137076854838703</v>
      </c>
      <c r="N9657" s="53">
        <f t="shared" si="755"/>
        <v>3804.5985179999993</v>
      </c>
      <c r="O9657" s="53" t="e">
        <f>VLOOKUP(E9657,#REF!,29,FALSE)</f>
        <v>#REF!</v>
      </c>
      <c r="P9657" s="53" t="e">
        <f t="shared" si="756"/>
        <v>#REF!</v>
      </c>
      <c r="Q9657" s="53">
        <v>0</v>
      </c>
    </row>
    <row r="9658" spans="1:17">
      <c r="A9658" s="51" t="s">
        <v>5416</v>
      </c>
      <c r="B9658" s="51">
        <f t="shared" si="752"/>
        <v>12</v>
      </c>
      <c r="C9658" s="51">
        <f t="shared" si="753"/>
        <v>744</v>
      </c>
      <c r="D9658" s="51" t="s">
        <v>1730</v>
      </c>
      <c r="E9658" s="54" t="str">
        <f t="shared" si="754"/>
        <v>031367</v>
      </c>
      <c r="F9658" s="51" t="e">
        <f>VLOOKUP(E9658,#REF!,8,FALSE)</f>
        <v>#REF!</v>
      </c>
      <c r="G9658" s="51" t="e">
        <f>VLOOKUP(E9658,#REF!,9,FALSE)</f>
        <v>#REF!</v>
      </c>
      <c r="H9658" s="52">
        <v>896527</v>
      </c>
      <c r="I9658" s="51" t="s">
        <v>5126</v>
      </c>
      <c r="J9658" s="53">
        <v>15.1</v>
      </c>
      <c r="K9658" s="53">
        <v>15.1</v>
      </c>
      <c r="L9658" s="53">
        <v>10.046824155913978</v>
      </c>
      <c r="M9658" s="53">
        <v>10.046824155913978</v>
      </c>
      <c r="N9658" s="53">
        <f t="shared" si="755"/>
        <v>7474.8371719999996</v>
      </c>
      <c r="O9658" s="53" t="e">
        <f>VLOOKUP(E9658,#REF!,29,FALSE)</f>
        <v>#REF!</v>
      </c>
      <c r="P9658" s="53" t="e">
        <f t="shared" si="756"/>
        <v>#REF!</v>
      </c>
      <c r="Q9658" s="53">
        <v>0</v>
      </c>
    </row>
    <row r="9659" spans="1:17">
      <c r="A9659" s="51" t="s">
        <v>5416</v>
      </c>
      <c r="B9659" s="51">
        <f t="shared" si="752"/>
        <v>12</v>
      </c>
      <c r="C9659" s="51">
        <f t="shared" si="753"/>
        <v>744</v>
      </c>
      <c r="D9659" s="51" t="s">
        <v>1721</v>
      </c>
      <c r="E9659" s="54" t="str">
        <f t="shared" si="754"/>
        <v>031366</v>
      </c>
      <c r="F9659" s="51" t="e">
        <f>VLOOKUP(E9659,#REF!,8,FALSE)</f>
        <v>#REF!</v>
      </c>
      <c r="G9659" s="51" t="e">
        <f>VLOOKUP(E9659,#REF!,9,FALSE)</f>
        <v>#REF!</v>
      </c>
      <c r="H9659" s="52">
        <v>896526</v>
      </c>
      <c r="I9659" s="51" t="s">
        <v>5127</v>
      </c>
      <c r="J9659" s="53">
        <v>15.7</v>
      </c>
      <c r="K9659" s="53">
        <v>15.6</v>
      </c>
      <c r="L9659" s="53">
        <v>8.0091194206989247</v>
      </c>
      <c r="M9659" s="53">
        <v>8.0091194206989247</v>
      </c>
      <c r="N9659" s="53">
        <f t="shared" si="755"/>
        <v>5958.7848489999997</v>
      </c>
      <c r="O9659" s="53" t="e">
        <f>VLOOKUP(E9659,#REF!,29,FALSE)</f>
        <v>#REF!</v>
      </c>
      <c r="P9659" s="53" t="e">
        <f t="shared" si="756"/>
        <v>#REF!</v>
      </c>
      <c r="Q9659" s="53">
        <v>0</v>
      </c>
    </row>
    <row r="9660" spans="1:17">
      <c r="A9660" s="51" t="s">
        <v>5416</v>
      </c>
      <c r="B9660" s="51">
        <f t="shared" si="752"/>
        <v>12</v>
      </c>
      <c r="C9660" s="51">
        <f t="shared" si="753"/>
        <v>744</v>
      </c>
      <c r="D9660" s="51" t="s">
        <v>1715</v>
      </c>
      <c r="E9660" s="54" t="str">
        <f t="shared" si="754"/>
        <v>031388</v>
      </c>
      <c r="F9660" s="51" t="e">
        <f>VLOOKUP(E9660,#REF!,8,FALSE)</f>
        <v>#REF!</v>
      </c>
      <c r="G9660" s="51" t="e">
        <f>VLOOKUP(E9660,#REF!,9,FALSE)</f>
        <v>#REF!</v>
      </c>
      <c r="H9660" s="52">
        <v>896044</v>
      </c>
      <c r="I9660" s="51" t="s">
        <v>5128</v>
      </c>
      <c r="J9660" s="53">
        <v>16</v>
      </c>
      <c r="K9660" s="53">
        <v>14.1</v>
      </c>
      <c r="L9660" s="53">
        <v>5.2919720349462365</v>
      </c>
      <c r="M9660" s="53">
        <v>5.2919720349462365</v>
      </c>
      <c r="N9660" s="53">
        <f t="shared" si="755"/>
        <v>3937.2271940000001</v>
      </c>
      <c r="O9660" s="53" t="e">
        <f>VLOOKUP(E9660,#REF!,29,FALSE)</f>
        <v>#REF!</v>
      </c>
      <c r="P9660" s="53" t="e">
        <f t="shared" si="756"/>
        <v>#REF!</v>
      </c>
      <c r="Q9660" s="53">
        <v>0</v>
      </c>
    </row>
    <row r="9661" spans="1:17">
      <c r="A9661" s="51" t="s">
        <v>5416</v>
      </c>
      <c r="B9661" s="51">
        <f t="shared" si="752"/>
        <v>12</v>
      </c>
      <c r="C9661" s="51">
        <f t="shared" si="753"/>
        <v>744</v>
      </c>
      <c r="D9661" s="51" t="s">
        <v>1713</v>
      </c>
      <c r="E9661" s="54" t="str">
        <f t="shared" si="754"/>
        <v>031414</v>
      </c>
      <c r="F9661" s="51" t="e">
        <f>VLOOKUP(E9661,#REF!,8,FALSE)</f>
        <v>#REF!</v>
      </c>
      <c r="G9661" s="51" t="e">
        <f>VLOOKUP(E9661,#REF!,9,FALSE)</f>
        <v>#REF!</v>
      </c>
      <c r="H9661" s="52">
        <v>896025</v>
      </c>
      <c r="I9661" s="51" t="s">
        <v>1714</v>
      </c>
      <c r="J9661" s="53">
        <v>16.899999999999999</v>
      </c>
      <c r="K9661" s="53">
        <v>15.3</v>
      </c>
      <c r="L9661" s="53">
        <v>9.6568518548387097</v>
      </c>
      <c r="M9661" s="53">
        <v>9.6568518548387097</v>
      </c>
      <c r="N9661" s="53">
        <f t="shared" si="755"/>
        <v>7184.6977800000004</v>
      </c>
      <c r="O9661" s="53" t="e">
        <f>VLOOKUP(E9661,#REF!,29,FALSE)</f>
        <v>#REF!</v>
      </c>
      <c r="P9661" s="53" t="e">
        <f t="shared" si="756"/>
        <v>#REF!</v>
      </c>
      <c r="Q9661" s="53">
        <v>0</v>
      </c>
    </row>
    <row r="9662" spans="1:17">
      <c r="A9662" s="51" t="s">
        <v>5416</v>
      </c>
      <c r="B9662" s="51">
        <f t="shared" si="752"/>
        <v>12</v>
      </c>
      <c r="C9662" s="51">
        <f t="shared" si="753"/>
        <v>744</v>
      </c>
      <c r="D9662" s="51" t="s">
        <v>1709</v>
      </c>
      <c r="E9662" s="54" t="str">
        <f t="shared" si="754"/>
        <v>031368</v>
      </c>
      <c r="F9662" s="51" t="e">
        <f>VLOOKUP(E9662,#REF!,8,FALSE)</f>
        <v>#REF!</v>
      </c>
      <c r="G9662" s="51" t="e">
        <f>VLOOKUP(E9662,#REF!,9,FALSE)</f>
        <v>#REF!</v>
      </c>
      <c r="H9662" s="52">
        <v>896546</v>
      </c>
      <c r="I9662" s="51" t="s">
        <v>5129</v>
      </c>
      <c r="J9662" s="53">
        <v>14.9</v>
      </c>
      <c r="K9662" s="53">
        <v>14.7</v>
      </c>
      <c r="L9662" s="53">
        <v>7.4144502513440855</v>
      </c>
      <c r="M9662" s="53">
        <v>7.4144502513440855</v>
      </c>
      <c r="N9662" s="53">
        <f t="shared" si="755"/>
        <v>5516.3509869999998</v>
      </c>
      <c r="O9662" s="53" t="e">
        <f>VLOOKUP(E9662,#REF!,29,FALSE)</f>
        <v>#REF!</v>
      </c>
      <c r="P9662" s="53" t="e">
        <f t="shared" si="756"/>
        <v>#REF!</v>
      </c>
      <c r="Q9662" s="53">
        <v>0</v>
      </c>
    </row>
    <row r="9663" spans="1:17">
      <c r="A9663" s="51" t="s">
        <v>5416</v>
      </c>
      <c r="B9663" s="51">
        <f t="shared" si="752"/>
        <v>12</v>
      </c>
      <c r="C9663" s="51">
        <f t="shared" si="753"/>
        <v>744</v>
      </c>
      <c r="D9663" s="51" t="s">
        <v>1707</v>
      </c>
      <c r="E9663" s="54" t="str">
        <f t="shared" si="754"/>
        <v>031416</v>
      </c>
      <c r="F9663" s="51" t="e">
        <f>VLOOKUP(E9663,#REF!,8,FALSE)</f>
        <v>#REF!</v>
      </c>
      <c r="G9663" s="51" t="e">
        <f>VLOOKUP(E9663,#REF!,9,FALSE)</f>
        <v>#REF!</v>
      </c>
      <c r="H9663" s="52">
        <v>896087</v>
      </c>
      <c r="I9663" s="51" t="s">
        <v>1708</v>
      </c>
      <c r="J9663" s="53">
        <v>16.2</v>
      </c>
      <c r="K9663" s="53">
        <v>15</v>
      </c>
      <c r="L9663" s="53">
        <v>7.5613660591397851</v>
      </c>
      <c r="M9663" s="53">
        <v>7.5613660591397851</v>
      </c>
      <c r="N9663" s="53">
        <f t="shared" si="755"/>
        <v>5625.6563480000004</v>
      </c>
      <c r="O9663" s="53" t="e">
        <f>VLOOKUP(E9663,#REF!,29,FALSE)</f>
        <v>#REF!</v>
      </c>
      <c r="P9663" s="53" t="e">
        <f t="shared" si="756"/>
        <v>#REF!</v>
      </c>
      <c r="Q9663" s="53">
        <v>0</v>
      </c>
    </row>
    <row r="9664" spans="1:17">
      <c r="A9664" s="51" t="s">
        <v>5416</v>
      </c>
      <c r="B9664" s="51">
        <f t="shared" si="752"/>
        <v>12</v>
      </c>
      <c r="C9664" s="51">
        <f t="shared" si="753"/>
        <v>744</v>
      </c>
      <c r="D9664" s="51" t="s">
        <v>1705</v>
      </c>
      <c r="E9664" s="54" t="str">
        <f t="shared" si="754"/>
        <v>031392</v>
      </c>
      <c r="F9664" s="51" t="e">
        <f>VLOOKUP(E9664,#REF!,8,FALSE)</f>
        <v>#REF!</v>
      </c>
      <c r="G9664" s="51" t="e">
        <f>VLOOKUP(E9664,#REF!,9,FALSE)</f>
        <v>#REF!</v>
      </c>
      <c r="H9664" s="52">
        <v>896089</v>
      </c>
      <c r="I9664" s="51" t="s">
        <v>1706</v>
      </c>
      <c r="J9664" s="53">
        <v>17.399999999999999</v>
      </c>
      <c r="K9664" s="53">
        <v>15.3</v>
      </c>
      <c r="L9664" s="53">
        <v>7.6881497217741943</v>
      </c>
      <c r="M9664" s="53">
        <v>7.6881497217741943</v>
      </c>
      <c r="N9664" s="53">
        <f t="shared" si="755"/>
        <v>5719.9833930000004</v>
      </c>
      <c r="O9664" s="53" t="e">
        <f>VLOOKUP(E9664,#REF!,29,FALSE)</f>
        <v>#REF!</v>
      </c>
      <c r="P9664" s="53" t="e">
        <f t="shared" si="756"/>
        <v>#REF!</v>
      </c>
      <c r="Q9664" s="53">
        <v>0</v>
      </c>
    </row>
    <row r="9665" spans="1:17">
      <c r="A9665" s="51" t="s">
        <v>5416</v>
      </c>
      <c r="B9665" s="51">
        <f t="shared" si="752"/>
        <v>12</v>
      </c>
      <c r="C9665" s="51">
        <f t="shared" si="753"/>
        <v>744</v>
      </c>
      <c r="D9665" s="51" t="s">
        <v>2769</v>
      </c>
      <c r="E9665" s="54" t="str">
        <f t="shared" si="754"/>
        <v>032013</v>
      </c>
      <c r="F9665" s="51" t="e">
        <f>VLOOKUP(E9665,#REF!,8,FALSE)</f>
        <v>#REF!</v>
      </c>
      <c r="G9665" s="51" t="e">
        <f>VLOOKUP(E9665,#REF!,9,FALSE)</f>
        <v>#REF!</v>
      </c>
      <c r="H9665" s="52">
        <v>901795</v>
      </c>
      <c r="I9665" s="51" t="s">
        <v>5130</v>
      </c>
      <c r="J9665" s="53">
        <v>9</v>
      </c>
      <c r="K9665" s="53">
        <v>9.7000309999999992</v>
      </c>
      <c r="L9665" s="53">
        <v>7.3844249301075262</v>
      </c>
      <c r="M9665" s="53">
        <v>7.3844249354838709</v>
      </c>
      <c r="N9665" s="53">
        <f t="shared" si="755"/>
        <v>5494.0121520000002</v>
      </c>
      <c r="O9665" s="53" t="e">
        <f>VLOOKUP(E9665,#REF!,29,FALSE)</f>
        <v>#REF!</v>
      </c>
      <c r="P9665" s="53" t="e">
        <f t="shared" si="756"/>
        <v>#REF!</v>
      </c>
      <c r="Q9665" s="53">
        <v>0</v>
      </c>
    </row>
    <row r="9666" spans="1:17">
      <c r="A9666" s="51" t="s">
        <v>5416</v>
      </c>
      <c r="B9666" s="51">
        <f t="shared" si="752"/>
        <v>12</v>
      </c>
      <c r="C9666" s="51">
        <f t="shared" si="753"/>
        <v>744</v>
      </c>
      <c r="D9666" s="51" t="s">
        <v>2330</v>
      </c>
      <c r="E9666" s="54" t="str">
        <f t="shared" si="754"/>
        <v>031810</v>
      </c>
      <c r="F9666" s="51" t="e">
        <f>VLOOKUP(E9666,#REF!,8,FALSE)</f>
        <v>#REF!</v>
      </c>
      <c r="G9666" s="51" t="e">
        <f>VLOOKUP(E9666,#REF!,9,FALSE)</f>
        <v>#REF!</v>
      </c>
      <c r="H9666" s="52">
        <v>904069</v>
      </c>
      <c r="I9666" s="51" t="s">
        <v>5131</v>
      </c>
      <c r="J9666" s="53">
        <v>17.3</v>
      </c>
      <c r="K9666" s="53">
        <v>17.200002999999999</v>
      </c>
      <c r="L9666" s="53">
        <v>18.993446172043011</v>
      </c>
      <c r="M9666" s="53">
        <v>18.993446165322581</v>
      </c>
      <c r="N9666" s="53">
        <f t="shared" si="755"/>
        <v>14131.123947</v>
      </c>
      <c r="O9666" s="53" t="e">
        <f>VLOOKUP(E9666,#REF!,29,FALSE)</f>
        <v>#REF!</v>
      </c>
      <c r="P9666" s="53" t="e">
        <f t="shared" si="756"/>
        <v>#REF!</v>
      </c>
      <c r="Q9666" s="53">
        <v>6.720429937754537E-9</v>
      </c>
    </row>
    <row r="9667" spans="1:17">
      <c r="A9667" s="51" t="s">
        <v>5416</v>
      </c>
      <c r="B9667" s="51">
        <f t="shared" ref="B9667:B9730" si="757">MONTH(A9667)</f>
        <v>12</v>
      </c>
      <c r="C9667" s="51">
        <f t="shared" ref="C9667:C9730" si="758">VLOOKUP(B9667,T:V,3,FALSE)</f>
        <v>744</v>
      </c>
      <c r="D9667" s="51" t="s">
        <v>2327</v>
      </c>
      <c r="E9667" s="54" t="str">
        <f t="shared" ref="E9667:E9730" si="759">RIGHT(LEFT(D9667,16),6)</f>
        <v>031811</v>
      </c>
      <c r="F9667" s="51" t="e">
        <f>VLOOKUP(E9667,#REF!,8,FALSE)</f>
        <v>#REF!</v>
      </c>
      <c r="G9667" s="51" t="e">
        <f>VLOOKUP(E9667,#REF!,9,FALSE)</f>
        <v>#REF!</v>
      </c>
      <c r="H9667" s="52">
        <v>904070</v>
      </c>
      <c r="I9667" s="51" t="s">
        <v>5132</v>
      </c>
      <c r="J9667" s="53">
        <v>13.1</v>
      </c>
      <c r="K9667" s="53">
        <v>12.900001</v>
      </c>
      <c r="L9667" s="53">
        <v>15.168763815860213</v>
      </c>
      <c r="M9667" s="53">
        <v>15.168763838709676</v>
      </c>
      <c r="N9667" s="53">
        <f t="shared" ref="N9667:N9730" si="760">M9667*C9667</f>
        <v>11285.560296</v>
      </c>
      <c r="O9667" s="53" t="e">
        <f>VLOOKUP(E9667,#REF!,29,FALSE)</f>
        <v>#REF!</v>
      </c>
      <c r="P9667" s="53" t="e">
        <f t="shared" ref="P9667:P9730" si="761">N9667*O9667</f>
        <v>#REF!</v>
      </c>
      <c r="Q9667" s="53">
        <v>0</v>
      </c>
    </row>
    <row r="9668" spans="1:17">
      <c r="A9668" s="51" t="s">
        <v>5416</v>
      </c>
      <c r="B9668" s="51">
        <f t="shared" si="757"/>
        <v>12</v>
      </c>
      <c r="C9668" s="51">
        <f t="shared" si="758"/>
        <v>744</v>
      </c>
      <c r="D9668" s="51" t="s">
        <v>2050</v>
      </c>
      <c r="E9668" s="54" t="str">
        <f t="shared" si="759"/>
        <v>029116</v>
      </c>
      <c r="F9668" s="51" t="e">
        <f>VLOOKUP(E9668,#REF!,8,FALSE)</f>
        <v>#REF!</v>
      </c>
      <c r="G9668" s="51" t="e">
        <f>VLOOKUP(E9668,#REF!,9,FALSE)</f>
        <v>#REF!</v>
      </c>
      <c r="H9668" s="52">
        <v>893843</v>
      </c>
      <c r="I9668" s="51" t="s">
        <v>5133</v>
      </c>
      <c r="J9668" s="53">
        <v>16.7</v>
      </c>
      <c r="K9668" s="53">
        <v>10.018761</v>
      </c>
      <c r="L9668" s="53">
        <v>2.0949663978494623E-3</v>
      </c>
      <c r="M9668" s="53">
        <v>0</v>
      </c>
      <c r="N9668" s="53">
        <f t="shared" si="760"/>
        <v>0</v>
      </c>
      <c r="O9668" s="53" t="e">
        <f>VLOOKUP(E9668,#REF!,29,FALSE)</f>
        <v>#REF!</v>
      </c>
      <c r="P9668" s="53" t="e">
        <f t="shared" si="761"/>
        <v>#REF!</v>
      </c>
      <c r="Q9668" s="53">
        <v>2.0949663978494623E-3</v>
      </c>
    </row>
    <row r="9669" spans="1:17">
      <c r="A9669" s="51" t="s">
        <v>5416</v>
      </c>
      <c r="B9669" s="51">
        <f t="shared" si="757"/>
        <v>12</v>
      </c>
      <c r="C9669" s="51">
        <f t="shared" si="758"/>
        <v>744</v>
      </c>
      <c r="D9669" s="51" t="s">
        <v>2100</v>
      </c>
      <c r="E9669" s="54" t="str">
        <f t="shared" si="759"/>
        <v>031747</v>
      </c>
      <c r="F9669" s="51" t="e">
        <f>VLOOKUP(E9669,#REF!,8,FALSE)</f>
        <v>#REF!</v>
      </c>
      <c r="G9669" s="51" t="e">
        <f>VLOOKUP(E9669,#REF!,9,FALSE)</f>
        <v>#REF!</v>
      </c>
      <c r="H9669" s="52">
        <v>906764</v>
      </c>
      <c r="I9669" s="51" t="s">
        <v>5134</v>
      </c>
      <c r="J9669" s="53">
        <v>14.1</v>
      </c>
      <c r="K9669" s="53">
        <v>13.299994999999999</v>
      </c>
      <c r="L9669" s="53">
        <v>6.5946424784946238</v>
      </c>
      <c r="M9669" s="53">
        <v>6.5946423615591394</v>
      </c>
      <c r="N9669" s="53">
        <f t="shared" si="760"/>
        <v>4906.4139169999999</v>
      </c>
      <c r="O9669" s="53" t="e">
        <f>VLOOKUP(E9669,#REF!,29,FALSE)</f>
        <v>#REF!</v>
      </c>
      <c r="P9669" s="53" t="e">
        <f t="shared" si="761"/>
        <v>#REF!</v>
      </c>
      <c r="Q9669" s="53">
        <v>1.1693548433975847E-7</v>
      </c>
    </row>
    <row r="9670" spans="1:17">
      <c r="A9670" s="51" t="s">
        <v>5416</v>
      </c>
      <c r="B9670" s="51">
        <f t="shared" si="757"/>
        <v>12</v>
      </c>
      <c r="C9670" s="51">
        <f t="shared" si="758"/>
        <v>744</v>
      </c>
      <c r="D9670" s="51" t="s">
        <v>1925</v>
      </c>
      <c r="E9670" s="54" t="str">
        <f t="shared" si="759"/>
        <v>031603</v>
      </c>
      <c r="F9670" s="51" t="e">
        <f>VLOOKUP(E9670,#REF!,8,FALSE)</f>
        <v>#REF!</v>
      </c>
      <c r="G9670" s="51" t="e">
        <f>VLOOKUP(E9670,#REF!,9,FALSE)</f>
        <v>#REF!</v>
      </c>
      <c r="H9670" s="52">
        <v>896950</v>
      </c>
      <c r="I9670" s="51" t="s">
        <v>5135</v>
      </c>
      <c r="J9670" s="53">
        <v>15.5</v>
      </c>
      <c r="K9670" s="53">
        <v>15.400003999999999</v>
      </c>
      <c r="L9670" s="53">
        <v>7.4624046545698928</v>
      </c>
      <c r="M9670" s="53">
        <v>7.4624047096774193</v>
      </c>
      <c r="N9670" s="53">
        <f t="shared" si="760"/>
        <v>5552.0291040000002</v>
      </c>
      <c r="O9670" s="53" t="e">
        <f>VLOOKUP(E9670,#REF!,29,FALSE)</f>
        <v>#REF!</v>
      </c>
      <c r="P9670" s="53" t="e">
        <f t="shared" si="761"/>
        <v>#REF!</v>
      </c>
      <c r="Q9670" s="53">
        <v>0</v>
      </c>
    </row>
    <row r="9671" spans="1:17">
      <c r="A9671" s="51" t="s">
        <v>5416</v>
      </c>
      <c r="B9671" s="51">
        <f t="shared" si="757"/>
        <v>12</v>
      </c>
      <c r="C9671" s="51">
        <f t="shared" si="758"/>
        <v>744</v>
      </c>
      <c r="D9671" s="51" t="s">
        <v>1429</v>
      </c>
      <c r="E9671" s="54" t="str">
        <f t="shared" si="759"/>
        <v>030849</v>
      </c>
      <c r="F9671" s="51" t="e">
        <f>VLOOKUP(E9671,#REF!,8,FALSE)</f>
        <v>#REF!</v>
      </c>
      <c r="G9671" s="51" t="e">
        <f>VLOOKUP(E9671,#REF!,9,FALSE)</f>
        <v>#REF!</v>
      </c>
      <c r="H9671" s="52">
        <v>893427</v>
      </c>
      <c r="I9671" s="51" t="s">
        <v>1430</v>
      </c>
      <c r="J9671" s="53">
        <v>15.3</v>
      </c>
      <c r="K9671" s="53">
        <v>14.8</v>
      </c>
      <c r="L9671" s="53">
        <v>12.083887731182795</v>
      </c>
      <c r="M9671" s="53">
        <v>12.083887731182795</v>
      </c>
      <c r="N9671" s="53">
        <f t="shared" si="760"/>
        <v>8990.412472</v>
      </c>
      <c r="O9671" s="53" t="e">
        <f>VLOOKUP(E9671,#REF!,29,FALSE)</f>
        <v>#REF!</v>
      </c>
      <c r="P9671" s="53" t="e">
        <f t="shared" si="761"/>
        <v>#REF!</v>
      </c>
      <c r="Q9671" s="53">
        <v>0</v>
      </c>
    </row>
    <row r="9672" spans="1:17">
      <c r="A9672" s="51" t="s">
        <v>5416</v>
      </c>
      <c r="B9672" s="51">
        <f t="shared" si="757"/>
        <v>12</v>
      </c>
      <c r="C9672" s="51">
        <f t="shared" si="758"/>
        <v>744</v>
      </c>
      <c r="D9672" s="51" t="s">
        <v>2133</v>
      </c>
      <c r="E9672" s="54" t="str">
        <f t="shared" si="759"/>
        <v>031761</v>
      </c>
      <c r="F9672" s="51" t="e">
        <f>VLOOKUP(E9672,#REF!,8,FALSE)</f>
        <v>#REF!</v>
      </c>
      <c r="G9672" s="51" t="e">
        <f>VLOOKUP(E9672,#REF!,9,FALSE)</f>
        <v>#REF!</v>
      </c>
      <c r="H9672" s="52">
        <v>908907</v>
      </c>
      <c r="I9672" s="51" t="s">
        <v>5136</v>
      </c>
      <c r="J9672" s="53">
        <v>12.4</v>
      </c>
      <c r="K9672" s="53">
        <v>11.599985</v>
      </c>
      <c r="L9672" s="53">
        <v>3.4053631680107528</v>
      </c>
      <c r="M9672" s="53">
        <v>3.4053631841397847</v>
      </c>
      <c r="N9672" s="53">
        <f t="shared" si="760"/>
        <v>2533.590209</v>
      </c>
      <c r="O9672" s="53" t="e">
        <f>VLOOKUP(E9672,#REF!,29,FALSE)</f>
        <v>#REF!</v>
      </c>
      <c r="P9672" s="53" t="e">
        <f t="shared" si="761"/>
        <v>#REF!</v>
      </c>
      <c r="Q9672" s="53">
        <v>0</v>
      </c>
    </row>
    <row r="9673" spans="1:17">
      <c r="A9673" s="51" t="s">
        <v>5416</v>
      </c>
      <c r="B9673" s="51">
        <f t="shared" si="757"/>
        <v>12</v>
      </c>
      <c r="C9673" s="51">
        <f t="shared" si="758"/>
        <v>744</v>
      </c>
      <c r="D9673" s="51" t="s">
        <v>2131</v>
      </c>
      <c r="E9673" s="54" t="str">
        <f t="shared" si="759"/>
        <v>031762</v>
      </c>
      <c r="F9673" s="51" t="e">
        <f>VLOOKUP(E9673,#REF!,8,FALSE)</f>
        <v>#REF!</v>
      </c>
      <c r="G9673" s="51" t="e">
        <f>VLOOKUP(E9673,#REF!,9,FALSE)</f>
        <v>#REF!</v>
      </c>
      <c r="H9673" s="52">
        <v>908534</v>
      </c>
      <c r="I9673" s="51" t="s">
        <v>5137</v>
      </c>
      <c r="J9673" s="53">
        <v>11.9</v>
      </c>
      <c r="K9673" s="53">
        <v>11.400024</v>
      </c>
      <c r="L9673" s="53">
        <v>5.829566555107526</v>
      </c>
      <c r="M9673" s="53">
        <v>5.8295666155913981</v>
      </c>
      <c r="N9673" s="53">
        <f t="shared" si="760"/>
        <v>4337.1975620000003</v>
      </c>
      <c r="O9673" s="53" t="e">
        <f>VLOOKUP(E9673,#REF!,29,FALSE)</f>
        <v>#REF!</v>
      </c>
      <c r="P9673" s="53" t="e">
        <f t="shared" si="761"/>
        <v>#REF!</v>
      </c>
      <c r="Q9673" s="53">
        <v>0</v>
      </c>
    </row>
    <row r="9674" spans="1:17">
      <c r="A9674" s="51" t="s">
        <v>5416</v>
      </c>
      <c r="B9674" s="51">
        <f t="shared" si="757"/>
        <v>12</v>
      </c>
      <c r="C9674" s="51">
        <f t="shared" si="758"/>
        <v>744</v>
      </c>
      <c r="D9674" s="51" t="s">
        <v>2121</v>
      </c>
      <c r="E9674" s="54" t="str">
        <f t="shared" si="759"/>
        <v>031763</v>
      </c>
      <c r="F9674" s="51" t="e">
        <f>VLOOKUP(E9674,#REF!,8,FALSE)</f>
        <v>#REF!</v>
      </c>
      <c r="G9674" s="51" t="e">
        <f>VLOOKUP(E9674,#REF!,9,FALSE)</f>
        <v>#REF!</v>
      </c>
      <c r="H9674" s="52">
        <v>906153</v>
      </c>
      <c r="I9674" s="51" t="s">
        <v>5138</v>
      </c>
      <c r="J9674" s="53">
        <v>14.2</v>
      </c>
      <c r="K9674" s="53">
        <v>12.600004999999999</v>
      </c>
      <c r="L9674" s="53">
        <v>3.3902067110215053</v>
      </c>
      <c r="M9674" s="53">
        <v>3.3902067271505372</v>
      </c>
      <c r="N9674" s="53">
        <f t="shared" si="760"/>
        <v>2522.3138049999998</v>
      </c>
      <c r="O9674" s="53" t="e">
        <f>VLOOKUP(E9674,#REF!,29,FALSE)</f>
        <v>#REF!</v>
      </c>
      <c r="P9674" s="53" t="e">
        <f t="shared" si="761"/>
        <v>#REF!</v>
      </c>
      <c r="Q9674" s="53">
        <v>0</v>
      </c>
    </row>
    <row r="9675" spans="1:17">
      <c r="A9675" s="51" t="s">
        <v>5416</v>
      </c>
      <c r="B9675" s="51">
        <f t="shared" si="757"/>
        <v>12</v>
      </c>
      <c r="C9675" s="51">
        <f t="shared" si="758"/>
        <v>744</v>
      </c>
      <c r="D9675" s="51" t="s">
        <v>2123</v>
      </c>
      <c r="E9675" s="54" t="str">
        <f t="shared" si="759"/>
        <v>031764</v>
      </c>
      <c r="F9675" s="51" t="e">
        <f>VLOOKUP(E9675,#REF!,8,FALSE)</f>
        <v>#REF!</v>
      </c>
      <c r="G9675" s="51" t="e">
        <f>VLOOKUP(E9675,#REF!,9,FALSE)</f>
        <v>#REF!</v>
      </c>
      <c r="H9675" s="52">
        <v>906154</v>
      </c>
      <c r="I9675" s="51" t="s">
        <v>5139</v>
      </c>
      <c r="J9675" s="53">
        <v>13.6</v>
      </c>
      <c r="K9675" s="53">
        <v>13.500024</v>
      </c>
      <c r="L9675" s="53">
        <v>3.9148268172043008</v>
      </c>
      <c r="M9675" s="53">
        <v>3.9148268158602151</v>
      </c>
      <c r="N9675" s="53">
        <f t="shared" si="760"/>
        <v>2912.631151</v>
      </c>
      <c r="O9675" s="53" t="e">
        <f>VLOOKUP(E9675,#REF!,29,FALSE)</f>
        <v>#REF!</v>
      </c>
      <c r="P9675" s="53" t="e">
        <f t="shared" si="761"/>
        <v>#REF!</v>
      </c>
      <c r="Q9675" s="53">
        <v>1.344085865306996E-9</v>
      </c>
    </row>
    <row r="9676" spans="1:17">
      <c r="A9676" s="51" t="s">
        <v>5416</v>
      </c>
      <c r="B9676" s="51">
        <f t="shared" si="757"/>
        <v>12</v>
      </c>
      <c r="C9676" s="51">
        <f t="shared" si="758"/>
        <v>744</v>
      </c>
      <c r="D9676" s="51" t="s">
        <v>1749</v>
      </c>
      <c r="E9676" s="54" t="str">
        <f t="shared" si="759"/>
        <v>031364</v>
      </c>
      <c r="F9676" s="51" t="e">
        <f>VLOOKUP(E9676,#REF!,8,FALSE)</f>
        <v>#REF!</v>
      </c>
      <c r="G9676" s="51" t="e">
        <f>VLOOKUP(E9676,#REF!,9,FALSE)</f>
        <v>#REF!</v>
      </c>
      <c r="H9676" s="52">
        <v>896545</v>
      </c>
      <c r="I9676" s="51" t="s">
        <v>1750</v>
      </c>
      <c r="J9676" s="53">
        <v>16.2</v>
      </c>
      <c r="K9676" s="53">
        <v>16</v>
      </c>
      <c r="L9676" s="53">
        <v>9.2194428776881718</v>
      </c>
      <c r="M9676" s="53">
        <v>9.2194428776881718</v>
      </c>
      <c r="N9676" s="53">
        <f t="shared" si="760"/>
        <v>6859.2655009999999</v>
      </c>
      <c r="O9676" s="53" t="e">
        <f>VLOOKUP(E9676,#REF!,29,FALSE)</f>
        <v>#REF!</v>
      </c>
      <c r="P9676" s="53" t="e">
        <f t="shared" si="761"/>
        <v>#REF!</v>
      </c>
      <c r="Q9676" s="53">
        <v>0</v>
      </c>
    </row>
    <row r="9677" spans="1:17">
      <c r="A9677" s="51" t="s">
        <v>5416</v>
      </c>
      <c r="B9677" s="51">
        <f t="shared" si="757"/>
        <v>12</v>
      </c>
      <c r="C9677" s="51">
        <f t="shared" si="758"/>
        <v>744</v>
      </c>
      <c r="D9677" s="51" t="s">
        <v>1732</v>
      </c>
      <c r="E9677" s="54" t="str">
        <f t="shared" si="759"/>
        <v>031362</v>
      </c>
      <c r="F9677" s="51" t="e">
        <f>VLOOKUP(E9677,#REF!,8,FALSE)</f>
        <v>#REF!</v>
      </c>
      <c r="G9677" s="51" t="e">
        <f>VLOOKUP(E9677,#REF!,9,FALSE)</f>
        <v>#REF!</v>
      </c>
      <c r="H9677" s="52">
        <v>896525</v>
      </c>
      <c r="I9677" s="51" t="s">
        <v>5140</v>
      </c>
      <c r="J9677" s="53">
        <v>16.600000000000001</v>
      </c>
      <c r="K9677" s="53">
        <v>15.9</v>
      </c>
      <c r="L9677" s="53">
        <v>9.3080649731182792</v>
      </c>
      <c r="M9677" s="53">
        <v>9.3080649731182792</v>
      </c>
      <c r="N9677" s="53">
        <f t="shared" si="760"/>
        <v>6925.2003399999994</v>
      </c>
      <c r="O9677" s="53" t="e">
        <f>VLOOKUP(E9677,#REF!,29,FALSE)</f>
        <v>#REF!</v>
      </c>
      <c r="P9677" s="53" t="e">
        <f t="shared" si="761"/>
        <v>#REF!</v>
      </c>
      <c r="Q9677" s="53">
        <v>0</v>
      </c>
    </row>
    <row r="9678" spans="1:17">
      <c r="A9678" s="51" t="s">
        <v>5416</v>
      </c>
      <c r="B9678" s="51">
        <f t="shared" si="757"/>
        <v>12</v>
      </c>
      <c r="C9678" s="51">
        <f t="shared" si="758"/>
        <v>744</v>
      </c>
      <c r="D9678" s="51" t="s">
        <v>1724</v>
      </c>
      <c r="E9678" s="54" t="str">
        <f t="shared" si="759"/>
        <v>031886</v>
      </c>
      <c r="F9678" s="51" t="e">
        <f>VLOOKUP(E9678,#REF!,8,FALSE)</f>
        <v>#REF!</v>
      </c>
      <c r="G9678" s="51" t="e">
        <f>VLOOKUP(E9678,#REF!,9,FALSE)</f>
        <v>#REF!</v>
      </c>
      <c r="H9678" s="52">
        <v>896524</v>
      </c>
      <c r="I9678" s="51" t="s">
        <v>5141</v>
      </c>
      <c r="J9678" s="53">
        <v>16.7</v>
      </c>
      <c r="K9678" s="53">
        <v>16.7</v>
      </c>
      <c r="L9678" s="53">
        <v>8.9324326639784939</v>
      </c>
      <c r="M9678" s="53">
        <v>8.9324326639784939</v>
      </c>
      <c r="N9678" s="53">
        <f t="shared" si="760"/>
        <v>6645.7299019999991</v>
      </c>
      <c r="O9678" s="53" t="e">
        <f>VLOOKUP(E9678,#REF!,29,FALSE)</f>
        <v>#REF!</v>
      </c>
      <c r="P9678" s="53" t="e">
        <f t="shared" si="761"/>
        <v>#REF!</v>
      </c>
      <c r="Q9678" s="53">
        <v>0</v>
      </c>
    </row>
    <row r="9679" spans="1:17">
      <c r="A9679" s="51" t="s">
        <v>5416</v>
      </c>
      <c r="B9679" s="51">
        <f t="shared" si="757"/>
        <v>12</v>
      </c>
      <c r="C9679" s="51">
        <f t="shared" si="758"/>
        <v>744</v>
      </c>
      <c r="D9679" s="51" t="s">
        <v>3160</v>
      </c>
      <c r="E9679" s="54" t="str">
        <f t="shared" si="759"/>
        <v>031429</v>
      </c>
      <c r="F9679" s="51" t="e">
        <f>VLOOKUP(E9679,#REF!,8,FALSE)</f>
        <v>#REF!</v>
      </c>
      <c r="G9679" s="51" t="e">
        <f>VLOOKUP(E9679,#REF!,9,FALSE)</f>
        <v>#REF!</v>
      </c>
      <c r="H9679" s="52">
        <v>907107</v>
      </c>
      <c r="I9679" s="51" t="s">
        <v>3161</v>
      </c>
      <c r="J9679" s="53">
        <v>0.64</v>
      </c>
      <c r="K9679" s="53">
        <v>0.55000000000000004</v>
      </c>
      <c r="L9679" s="53">
        <v>1.7693709677419355E-2</v>
      </c>
      <c r="M9679" s="53">
        <v>1.7693709677419355E-2</v>
      </c>
      <c r="N9679" s="53">
        <f t="shared" si="760"/>
        <v>13.16412</v>
      </c>
      <c r="O9679" s="53" t="e">
        <f>VLOOKUP(E9679,#REF!,29,FALSE)</f>
        <v>#REF!</v>
      </c>
      <c r="P9679" s="53" t="e">
        <f t="shared" si="761"/>
        <v>#REF!</v>
      </c>
      <c r="Q9679" s="53">
        <v>0</v>
      </c>
    </row>
    <row r="9680" spans="1:17">
      <c r="A9680" s="51" t="s">
        <v>5416</v>
      </c>
      <c r="B9680" s="51">
        <f t="shared" si="757"/>
        <v>12</v>
      </c>
      <c r="C9680" s="51">
        <f t="shared" si="758"/>
        <v>744</v>
      </c>
      <c r="D9680" s="51" t="s">
        <v>2345</v>
      </c>
      <c r="E9680" s="54" t="str">
        <f t="shared" si="759"/>
        <v>031818</v>
      </c>
      <c r="F9680" s="51" t="e">
        <f>VLOOKUP(E9680,#REF!,8,FALSE)</f>
        <v>#REF!</v>
      </c>
      <c r="G9680" s="51" t="e">
        <f>VLOOKUP(E9680,#REF!,9,FALSE)</f>
        <v>#REF!</v>
      </c>
      <c r="H9680" s="52">
        <v>899082</v>
      </c>
      <c r="I9680" s="51" t="s">
        <v>5142</v>
      </c>
      <c r="J9680" s="53">
        <v>17.2</v>
      </c>
      <c r="K9680" s="53">
        <v>15.299974000000001</v>
      </c>
      <c r="L9680" s="53">
        <v>14.829524319892473</v>
      </c>
      <c r="M9680" s="53">
        <v>14.82952434811828</v>
      </c>
      <c r="N9680" s="53">
        <f t="shared" si="760"/>
        <v>11033.166115</v>
      </c>
      <c r="O9680" s="53" t="e">
        <f>VLOOKUP(E9680,#REF!,29,FALSE)</f>
        <v>#REF!</v>
      </c>
      <c r="P9680" s="53" t="e">
        <f t="shared" si="761"/>
        <v>#REF!</v>
      </c>
      <c r="Q9680" s="53">
        <v>0</v>
      </c>
    </row>
    <row r="9681" spans="1:17">
      <c r="A9681" s="51" t="s">
        <v>5416</v>
      </c>
      <c r="B9681" s="51">
        <f t="shared" si="757"/>
        <v>12</v>
      </c>
      <c r="C9681" s="51">
        <f t="shared" si="758"/>
        <v>744</v>
      </c>
      <c r="D9681" s="51" t="s">
        <v>2339</v>
      </c>
      <c r="E9681" s="54" t="str">
        <f t="shared" si="759"/>
        <v>031819</v>
      </c>
      <c r="F9681" s="51" t="e">
        <f>VLOOKUP(E9681,#REF!,8,FALSE)</f>
        <v>#REF!</v>
      </c>
      <c r="G9681" s="51" t="e">
        <f>VLOOKUP(E9681,#REF!,9,FALSE)</f>
        <v>#REF!</v>
      </c>
      <c r="H9681" s="52">
        <v>899092</v>
      </c>
      <c r="I9681" s="51" t="s">
        <v>5143</v>
      </c>
      <c r="J9681" s="53">
        <v>15.5</v>
      </c>
      <c r="K9681" s="53">
        <v>14.19998</v>
      </c>
      <c r="L9681" s="53">
        <v>17.140138319892472</v>
      </c>
      <c r="M9681" s="53">
        <v>17.056975422043013</v>
      </c>
      <c r="N9681" s="53">
        <f t="shared" si="760"/>
        <v>12690.389714000003</v>
      </c>
      <c r="O9681" s="53" t="e">
        <f>VLOOKUP(E9681,#REF!,29,FALSE)</f>
        <v>#REF!</v>
      </c>
      <c r="P9681" s="53" t="e">
        <f t="shared" si="761"/>
        <v>#REF!</v>
      </c>
      <c r="Q9681" s="53">
        <v>8.3162897849460543E-2</v>
      </c>
    </row>
    <row r="9682" spans="1:17">
      <c r="A9682" s="51" t="s">
        <v>5416</v>
      </c>
      <c r="B9682" s="51">
        <f t="shared" si="757"/>
        <v>12</v>
      </c>
      <c r="C9682" s="51">
        <f t="shared" si="758"/>
        <v>744</v>
      </c>
      <c r="D9682" s="51" t="s">
        <v>2343</v>
      </c>
      <c r="E9682" s="54" t="str">
        <f t="shared" si="759"/>
        <v>031820</v>
      </c>
      <c r="F9682" s="51" t="e">
        <f>VLOOKUP(E9682,#REF!,8,FALSE)</f>
        <v>#REF!</v>
      </c>
      <c r="G9682" s="51" t="e">
        <f>VLOOKUP(E9682,#REF!,9,FALSE)</f>
        <v>#REF!</v>
      </c>
      <c r="H9682" s="52">
        <v>899093</v>
      </c>
      <c r="I9682" s="51" t="s">
        <v>5144</v>
      </c>
      <c r="J9682" s="53">
        <v>15.2</v>
      </c>
      <c r="K9682" s="53">
        <v>14.500016</v>
      </c>
      <c r="L9682" s="53">
        <v>17.567622473118281</v>
      </c>
      <c r="M9682" s="53">
        <v>17.561152279569892</v>
      </c>
      <c r="N9682" s="53">
        <f t="shared" si="760"/>
        <v>13065.497296</v>
      </c>
      <c r="O9682" s="53" t="e">
        <f>VLOOKUP(E9682,#REF!,29,FALSE)</f>
        <v>#REF!</v>
      </c>
      <c r="P9682" s="53" t="e">
        <f t="shared" si="761"/>
        <v>#REF!</v>
      </c>
      <c r="Q9682" s="53">
        <v>6.4701935483881048E-3</v>
      </c>
    </row>
    <row r="9683" spans="1:17">
      <c r="A9683" s="51" t="s">
        <v>5416</v>
      </c>
      <c r="B9683" s="51">
        <f t="shared" si="757"/>
        <v>12</v>
      </c>
      <c r="C9683" s="51">
        <f t="shared" si="758"/>
        <v>744</v>
      </c>
      <c r="D9683" s="51" t="s">
        <v>2341</v>
      </c>
      <c r="E9683" s="54" t="str">
        <f t="shared" si="759"/>
        <v>031821</v>
      </c>
      <c r="F9683" s="51" t="e">
        <f>VLOOKUP(E9683,#REF!,8,FALSE)</f>
        <v>#REF!</v>
      </c>
      <c r="G9683" s="51" t="e">
        <f>VLOOKUP(E9683,#REF!,9,FALSE)</f>
        <v>#REF!</v>
      </c>
      <c r="H9683" s="52">
        <v>899095</v>
      </c>
      <c r="I9683" s="51" t="s">
        <v>5145</v>
      </c>
      <c r="J9683" s="53">
        <v>15.7</v>
      </c>
      <c r="K9683" s="53">
        <v>14.600016999999999</v>
      </c>
      <c r="L9683" s="53">
        <v>17.646731607526881</v>
      </c>
      <c r="M9683" s="53">
        <v>17.58259989919355</v>
      </c>
      <c r="N9683" s="53">
        <f t="shared" si="760"/>
        <v>13081.454325000001</v>
      </c>
      <c r="O9683" s="53" t="e">
        <f>VLOOKUP(E9683,#REF!,29,FALSE)</f>
        <v>#REF!</v>
      </c>
      <c r="P9683" s="53" t="e">
        <f t="shared" si="761"/>
        <v>#REF!</v>
      </c>
      <c r="Q9683" s="53">
        <v>6.4131708333331608E-2</v>
      </c>
    </row>
    <row r="9684" spans="1:17">
      <c r="A9684" s="51" t="s">
        <v>5416</v>
      </c>
      <c r="B9684" s="51">
        <f t="shared" si="757"/>
        <v>12</v>
      </c>
      <c r="C9684" s="51">
        <f t="shared" si="758"/>
        <v>744</v>
      </c>
      <c r="D9684" s="51" t="s">
        <v>2337</v>
      </c>
      <c r="E9684" s="54" t="str">
        <f t="shared" si="759"/>
        <v>031822</v>
      </c>
      <c r="F9684" s="51" t="e">
        <f>VLOOKUP(E9684,#REF!,8,FALSE)</f>
        <v>#REF!</v>
      </c>
      <c r="G9684" s="51" t="e">
        <f>VLOOKUP(E9684,#REF!,9,FALSE)</f>
        <v>#REF!</v>
      </c>
      <c r="H9684" s="52">
        <v>899677</v>
      </c>
      <c r="I9684" s="51" t="s">
        <v>5146</v>
      </c>
      <c r="J9684" s="53">
        <v>18.600000000000001</v>
      </c>
      <c r="K9684" s="53">
        <v>15.700003000000001</v>
      </c>
      <c r="L9684" s="53">
        <v>19.420909745967741</v>
      </c>
      <c r="M9684" s="53">
        <v>19.309162213709676</v>
      </c>
      <c r="N9684" s="53">
        <f t="shared" si="760"/>
        <v>14366.016686999999</v>
      </c>
      <c r="O9684" s="53" t="e">
        <f>VLOOKUP(E9684,#REF!,29,FALSE)</f>
        <v>#REF!</v>
      </c>
      <c r="P9684" s="53" t="e">
        <f t="shared" si="761"/>
        <v>#REF!</v>
      </c>
      <c r="Q9684" s="53">
        <v>0.11174753225806501</v>
      </c>
    </row>
    <row r="9685" spans="1:17">
      <c r="A9685" s="51" t="s">
        <v>5416</v>
      </c>
      <c r="B9685" s="51">
        <f t="shared" si="757"/>
        <v>12</v>
      </c>
      <c r="C9685" s="51">
        <f t="shared" si="758"/>
        <v>744</v>
      </c>
      <c r="D9685" s="51" t="s">
        <v>2347</v>
      </c>
      <c r="E9685" s="54" t="str">
        <f t="shared" si="759"/>
        <v>031823</v>
      </c>
      <c r="F9685" s="51" t="e">
        <f>VLOOKUP(E9685,#REF!,8,FALSE)</f>
        <v>#REF!</v>
      </c>
      <c r="G9685" s="51" t="e">
        <f>VLOOKUP(E9685,#REF!,9,FALSE)</f>
        <v>#REF!</v>
      </c>
      <c r="H9685" s="52">
        <v>899127</v>
      </c>
      <c r="I9685" s="51" t="s">
        <v>5147</v>
      </c>
      <c r="J9685" s="53">
        <v>15.2</v>
      </c>
      <c r="K9685" s="53">
        <v>13.300017</v>
      </c>
      <c r="L9685" s="53">
        <v>15.906009147849462</v>
      </c>
      <c r="M9685" s="53">
        <v>15.832352798387097</v>
      </c>
      <c r="N9685" s="53">
        <f t="shared" si="760"/>
        <v>11779.270482</v>
      </c>
      <c r="O9685" s="53" t="e">
        <f>VLOOKUP(E9685,#REF!,29,FALSE)</f>
        <v>#REF!</v>
      </c>
      <c r="P9685" s="53" t="e">
        <f t="shared" si="761"/>
        <v>#REF!</v>
      </c>
      <c r="Q9685" s="53">
        <v>7.365634946236535E-2</v>
      </c>
    </row>
    <row r="9686" spans="1:17">
      <c r="A9686" s="51" t="s">
        <v>5416</v>
      </c>
      <c r="B9686" s="51">
        <f t="shared" si="757"/>
        <v>12</v>
      </c>
      <c r="C9686" s="51">
        <f t="shared" si="758"/>
        <v>744</v>
      </c>
      <c r="D9686" s="51" t="s">
        <v>2335</v>
      </c>
      <c r="E9686" s="54" t="str">
        <f t="shared" si="759"/>
        <v>031824</v>
      </c>
      <c r="F9686" s="51" t="e">
        <f>VLOOKUP(E9686,#REF!,8,FALSE)</f>
        <v>#REF!</v>
      </c>
      <c r="G9686" s="51" t="e">
        <f>VLOOKUP(E9686,#REF!,9,FALSE)</f>
        <v>#REF!</v>
      </c>
      <c r="H9686" s="52">
        <v>899700</v>
      </c>
      <c r="I9686" s="51" t="s">
        <v>5148</v>
      </c>
      <c r="J9686" s="53">
        <v>13</v>
      </c>
      <c r="K9686" s="53">
        <v>10.699980999999999</v>
      </c>
      <c r="L9686" s="53">
        <v>15.850552432795698</v>
      </c>
      <c r="M9686" s="53">
        <v>15.441361727150538</v>
      </c>
      <c r="N9686" s="53">
        <f t="shared" si="760"/>
        <v>11488.373125</v>
      </c>
      <c r="O9686" s="53" t="e">
        <f>VLOOKUP(E9686,#REF!,29,FALSE)</f>
        <v>#REF!</v>
      </c>
      <c r="P9686" s="53" t="e">
        <f t="shared" si="761"/>
        <v>#REF!</v>
      </c>
      <c r="Q9686" s="53">
        <v>0.40919070564516047</v>
      </c>
    </row>
    <row r="9687" spans="1:17">
      <c r="A9687" s="51" t="s">
        <v>5416</v>
      </c>
      <c r="B9687" s="51">
        <f t="shared" si="757"/>
        <v>12</v>
      </c>
      <c r="C9687" s="51">
        <f t="shared" si="758"/>
        <v>744</v>
      </c>
      <c r="D9687" s="51" t="s">
        <v>2333</v>
      </c>
      <c r="E9687" s="54" t="str">
        <f t="shared" si="759"/>
        <v>031825</v>
      </c>
      <c r="F9687" s="51" t="e">
        <f>VLOOKUP(E9687,#REF!,8,FALSE)</f>
        <v>#REF!</v>
      </c>
      <c r="G9687" s="51" t="e">
        <f>VLOOKUP(E9687,#REF!,9,FALSE)</f>
        <v>#REF!</v>
      </c>
      <c r="H9687" s="52">
        <v>899370</v>
      </c>
      <c r="I9687" s="51" t="s">
        <v>5149</v>
      </c>
      <c r="J9687" s="53">
        <v>11.7</v>
      </c>
      <c r="K9687" s="53">
        <v>9.4999870000000008</v>
      </c>
      <c r="L9687" s="53">
        <v>12.50132341935484</v>
      </c>
      <c r="M9687" s="53">
        <v>12.382041032258064</v>
      </c>
      <c r="N9687" s="53">
        <f t="shared" si="760"/>
        <v>9212.2385279999999</v>
      </c>
      <c r="O9687" s="53" t="e">
        <f>VLOOKUP(E9687,#REF!,29,FALSE)</f>
        <v>#REF!</v>
      </c>
      <c r="P9687" s="53" t="e">
        <f t="shared" si="761"/>
        <v>#REF!</v>
      </c>
      <c r="Q9687" s="53">
        <v>0.11928238709677522</v>
      </c>
    </row>
    <row r="9688" spans="1:17">
      <c r="A9688" s="51" t="s">
        <v>5416</v>
      </c>
      <c r="B9688" s="51">
        <f t="shared" si="757"/>
        <v>12</v>
      </c>
      <c r="C9688" s="51">
        <f t="shared" si="758"/>
        <v>744</v>
      </c>
      <c r="D9688" s="51" t="s">
        <v>1333</v>
      </c>
      <c r="E9688" s="54" t="str">
        <f t="shared" si="759"/>
        <v>030912</v>
      </c>
      <c r="F9688" s="51" t="e">
        <f>VLOOKUP(E9688,#REF!,8,FALSE)</f>
        <v>#REF!</v>
      </c>
      <c r="G9688" s="51" t="e">
        <f>VLOOKUP(E9688,#REF!,9,FALSE)</f>
        <v>#REF!</v>
      </c>
      <c r="H9688" s="52">
        <v>892121</v>
      </c>
      <c r="I9688" s="51" t="s">
        <v>5150</v>
      </c>
      <c r="J9688" s="53">
        <v>11.1</v>
      </c>
      <c r="K9688" s="53">
        <v>12.900013</v>
      </c>
      <c r="L9688" s="53">
        <v>9.7546975443548387</v>
      </c>
      <c r="M9688" s="53">
        <v>9.7546975994623661</v>
      </c>
      <c r="N9688" s="53">
        <f t="shared" si="760"/>
        <v>7257.4950140000001</v>
      </c>
      <c r="O9688" s="53" t="e">
        <f>VLOOKUP(E9688,#REF!,29,FALSE)</f>
        <v>#REF!</v>
      </c>
      <c r="P9688" s="53" t="e">
        <f t="shared" si="761"/>
        <v>#REF!</v>
      </c>
      <c r="Q9688" s="53">
        <v>0</v>
      </c>
    </row>
    <row r="9689" spans="1:17">
      <c r="A9689" s="51" t="s">
        <v>5416</v>
      </c>
      <c r="B9689" s="51">
        <f t="shared" si="757"/>
        <v>12</v>
      </c>
      <c r="C9689" s="51">
        <f t="shared" si="758"/>
        <v>744</v>
      </c>
      <c r="D9689" s="51" t="s">
        <v>1336</v>
      </c>
      <c r="E9689" s="54" t="str">
        <f t="shared" si="759"/>
        <v>030911</v>
      </c>
      <c r="F9689" s="51" t="e">
        <f>VLOOKUP(E9689,#REF!,8,FALSE)</f>
        <v>#REF!</v>
      </c>
      <c r="G9689" s="51" t="e">
        <f>VLOOKUP(E9689,#REF!,9,FALSE)</f>
        <v>#REF!</v>
      </c>
      <c r="H9689" s="52">
        <v>892253</v>
      </c>
      <c r="I9689" s="51" t="s">
        <v>5151</v>
      </c>
      <c r="J9689" s="53">
        <v>10.8</v>
      </c>
      <c r="K9689" s="53">
        <v>12.099992</v>
      </c>
      <c r="L9689" s="53">
        <v>6.719829219086022</v>
      </c>
      <c r="M9689" s="53">
        <v>6.7198291397849461</v>
      </c>
      <c r="N9689" s="53">
        <f t="shared" si="760"/>
        <v>4999.5528800000002</v>
      </c>
      <c r="O9689" s="53" t="e">
        <f>VLOOKUP(E9689,#REF!,29,FALSE)</f>
        <v>#REF!</v>
      </c>
      <c r="P9689" s="53" t="e">
        <f t="shared" si="761"/>
        <v>#REF!</v>
      </c>
      <c r="Q9689" s="53">
        <v>7.9301075221406125E-8</v>
      </c>
    </row>
    <row r="9690" spans="1:17">
      <c r="A9690" s="51" t="s">
        <v>5416</v>
      </c>
      <c r="B9690" s="51">
        <f t="shared" si="757"/>
        <v>12</v>
      </c>
      <c r="C9690" s="51">
        <f t="shared" si="758"/>
        <v>744</v>
      </c>
      <c r="D9690" s="51" t="s">
        <v>307</v>
      </c>
      <c r="E9690" s="54" t="str">
        <f t="shared" si="759"/>
        <v>026847</v>
      </c>
      <c r="F9690" s="51" t="e">
        <f>VLOOKUP(E9690,#REF!,8,FALSE)</f>
        <v>#REF!</v>
      </c>
      <c r="G9690" s="51" t="e">
        <f>VLOOKUP(E9690,#REF!,9,FALSE)</f>
        <v>#REF!</v>
      </c>
      <c r="H9690" s="52">
        <v>8413</v>
      </c>
      <c r="I9690" s="51" t="s">
        <v>5152</v>
      </c>
      <c r="J9690" s="53">
        <v>29</v>
      </c>
      <c r="K9690" s="53">
        <v>27.999991999999999</v>
      </c>
      <c r="L9690" s="53">
        <v>20.749288272849462</v>
      </c>
      <c r="M9690" s="53">
        <v>20.749288200268818</v>
      </c>
      <c r="N9690" s="53">
        <f t="shared" si="760"/>
        <v>15437.470421</v>
      </c>
      <c r="O9690" s="53" t="e">
        <f>VLOOKUP(E9690,#REF!,29,FALSE)</f>
        <v>#REF!</v>
      </c>
      <c r="P9690" s="53" t="e">
        <f t="shared" si="761"/>
        <v>#REF!</v>
      </c>
      <c r="Q9690" s="53">
        <v>7.258064528365159E-8</v>
      </c>
    </row>
    <row r="9691" spans="1:17">
      <c r="A9691" s="51" t="s">
        <v>5416</v>
      </c>
      <c r="B9691" s="51">
        <f t="shared" si="757"/>
        <v>12</v>
      </c>
      <c r="C9691" s="51">
        <f t="shared" si="758"/>
        <v>744</v>
      </c>
      <c r="D9691" s="51" t="s">
        <v>1222</v>
      </c>
      <c r="E9691" s="54" t="str">
        <f t="shared" si="759"/>
        <v>028975</v>
      </c>
      <c r="F9691" s="51" t="e">
        <f>VLOOKUP(E9691,#REF!,8,FALSE)</f>
        <v>#REF!</v>
      </c>
      <c r="G9691" s="51" t="e">
        <f>VLOOKUP(E9691,#REF!,9,FALSE)</f>
        <v>#REF!</v>
      </c>
      <c r="H9691" s="52">
        <v>8045</v>
      </c>
      <c r="I9691" s="51" t="s">
        <v>5153</v>
      </c>
      <c r="J9691" s="53">
        <v>26.9</v>
      </c>
      <c r="K9691" s="53">
        <v>33.4</v>
      </c>
      <c r="L9691" s="53">
        <v>0</v>
      </c>
      <c r="M9691" s="53">
        <v>0</v>
      </c>
      <c r="N9691" s="53">
        <f t="shared" si="760"/>
        <v>0</v>
      </c>
      <c r="O9691" s="53" t="e">
        <f>VLOOKUP(E9691,#REF!,29,FALSE)</f>
        <v>#REF!</v>
      </c>
      <c r="P9691" s="53" t="e">
        <f t="shared" si="761"/>
        <v>#REF!</v>
      </c>
      <c r="Q9691" s="53">
        <v>0</v>
      </c>
    </row>
    <row r="9692" spans="1:17">
      <c r="A9692" s="51" t="s">
        <v>5416</v>
      </c>
      <c r="B9692" s="51">
        <f t="shared" si="757"/>
        <v>12</v>
      </c>
      <c r="C9692" s="51">
        <f t="shared" si="758"/>
        <v>744</v>
      </c>
      <c r="D9692" s="51" t="s">
        <v>1228</v>
      </c>
      <c r="E9692" s="54" t="str">
        <f t="shared" si="759"/>
        <v>030725</v>
      </c>
      <c r="F9692" s="51" t="e">
        <f>VLOOKUP(E9692,#REF!,8,FALSE)</f>
        <v>#REF!</v>
      </c>
      <c r="G9692" s="51" t="e">
        <f>VLOOKUP(E9692,#REF!,9,FALSE)</f>
        <v>#REF!</v>
      </c>
      <c r="H9692" s="52">
        <v>890748</v>
      </c>
      <c r="I9692" s="51" t="s">
        <v>5154</v>
      </c>
      <c r="J9692" s="53">
        <v>15.6</v>
      </c>
      <c r="K9692" s="53">
        <v>15.2</v>
      </c>
      <c r="L9692" s="53">
        <v>11.675228879032257</v>
      </c>
      <c r="M9692" s="53">
        <v>11.675228879032257</v>
      </c>
      <c r="N9692" s="53">
        <f t="shared" si="760"/>
        <v>8686.3702859999994</v>
      </c>
      <c r="O9692" s="53" t="e">
        <f>VLOOKUP(E9692,#REF!,29,FALSE)</f>
        <v>#REF!</v>
      </c>
      <c r="P9692" s="53" t="e">
        <f t="shared" si="761"/>
        <v>#REF!</v>
      </c>
      <c r="Q9692" s="53">
        <v>0</v>
      </c>
    </row>
    <row r="9693" spans="1:17">
      <c r="A9693" s="51" t="s">
        <v>5416</v>
      </c>
      <c r="B9693" s="51">
        <f t="shared" si="757"/>
        <v>12</v>
      </c>
      <c r="C9693" s="51">
        <f t="shared" si="758"/>
        <v>744</v>
      </c>
      <c r="D9693" s="51" t="s">
        <v>594</v>
      </c>
      <c r="E9693" s="54" t="str">
        <f t="shared" si="759"/>
        <v>026869</v>
      </c>
      <c r="F9693" s="51" t="e">
        <f>VLOOKUP(E9693,#REF!,8,FALSE)</f>
        <v>#REF!</v>
      </c>
      <c r="G9693" s="51" t="e">
        <f>VLOOKUP(E9693,#REF!,9,FALSE)</f>
        <v>#REF!</v>
      </c>
      <c r="H9693" s="52">
        <v>8663</v>
      </c>
      <c r="I9693" s="51" t="s">
        <v>5155</v>
      </c>
      <c r="J9693" s="53">
        <v>12.2</v>
      </c>
      <c r="K9693" s="53">
        <v>8</v>
      </c>
      <c r="L9693" s="53">
        <v>0</v>
      </c>
      <c r="M9693" s="53">
        <v>0</v>
      </c>
      <c r="N9693" s="53">
        <f t="shared" si="760"/>
        <v>0</v>
      </c>
      <c r="O9693" s="53" t="e">
        <f>VLOOKUP(E9693,#REF!,29,FALSE)</f>
        <v>#REF!</v>
      </c>
      <c r="P9693" s="53" t="e">
        <f t="shared" si="761"/>
        <v>#REF!</v>
      </c>
      <c r="Q9693" s="53">
        <v>0</v>
      </c>
    </row>
    <row r="9694" spans="1:17">
      <c r="A9694" s="51" t="s">
        <v>5416</v>
      </c>
      <c r="B9694" s="51">
        <f t="shared" si="757"/>
        <v>12</v>
      </c>
      <c r="C9694" s="51">
        <f t="shared" si="758"/>
        <v>744</v>
      </c>
      <c r="D9694" s="51" t="s">
        <v>1150</v>
      </c>
      <c r="E9694" s="54" t="str">
        <f t="shared" si="759"/>
        <v>030456</v>
      </c>
      <c r="F9694" s="51" t="e">
        <f>VLOOKUP(E9694,#REF!,8,FALSE)</f>
        <v>#REF!</v>
      </c>
      <c r="G9694" s="51" t="e">
        <f>VLOOKUP(E9694,#REF!,9,FALSE)</f>
        <v>#REF!</v>
      </c>
      <c r="H9694" s="52">
        <v>888108</v>
      </c>
      <c r="I9694" s="51" t="s">
        <v>5156</v>
      </c>
      <c r="J9694" s="53">
        <v>13.5</v>
      </c>
      <c r="K9694" s="53">
        <v>13.200028</v>
      </c>
      <c r="L9694" s="53">
        <v>5.4607655201612904</v>
      </c>
      <c r="M9694" s="53">
        <v>5.4607655443548389</v>
      </c>
      <c r="N9694" s="53">
        <f t="shared" si="760"/>
        <v>4062.809565</v>
      </c>
      <c r="O9694" s="53" t="e">
        <f>VLOOKUP(E9694,#REF!,29,FALSE)</f>
        <v>#REF!</v>
      </c>
      <c r="P9694" s="53" t="e">
        <f t="shared" si="761"/>
        <v>#REF!</v>
      </c>
      <c r="Q9694" s="53">
        <v>0</v>
      </c>
    </row>
    <row r="9695" spans="1:17">
      <c r="A9695" s="51" t="s">
        <v>5416</v>
      </c>
      <c r="B9695" s="51">
        <f t="shared" si="757"/>
        <v>12</v>
      </c>
      <c r="C9695" s="51">
        <f t="shared" si="758"/>
        <v>744</v>
      </c>
      <c r="D9695" s="51" t="s">
        <v>2793</v>
      </c>
      <c r="E9695" s="54" t="str">
        <f t="shared" si="759"/>
        <v>033782</v>
      </c>
      <c r="F9695" s="51" t="e">
        <f>VLOOKUP(E9695,#REF!,8,FALSE)</f>
        <v>#REF!</v>
      </c>
      <c r="G9695" s="51" t="e">
        <f>VLOOKUP(E9695,#REF!,9,FALSE)</f>
        <v>#REF!</v>
      </c>
      <c r="H9695" s="52">
        <v>909749</v>
      </c>
      <c r="I9695" s="51" t="s">
        <v>2794</v>
      </c>
      <c r="J9695" s="53">
        <v>8</v>
      </c>
      <c r="K9695" s="53">
        <v>7.5</v>
      </c>
      <c r="L9695" s="53">
        <v>5.7850600927419356</v>
      </c>
      <c r="M9695" s="53">
        <v>5.7850600927419356</v>
      </c>
      <c r="N9695" s="53">
        <f t="shared" si="760"/>
        <v>4304.0847089999997</v>
      </c>
      <c r="O9695" s="53" t="e">
        <f>VLOOKUP(E9695,#REF!,29,FALSE)</f>
        <v>#REF!</v>
      </c>
      <c r="P9695" s="53" t="e">
        <f t="shared" si="761"/>
        <v>#REF!</v>
      </c>
      <c r="Q9695" s="53">
        <v>0</v>
      </c>
    </row>
    <row r="9696" spans="1:17">
      <c r="A9696" s="51" t="s">
        <v>5416</v>
      </c>
      <c r="B9696" s="51">
        <f t="shared" si="757"/>
        <v>12</v>
      </c>
      <c r="C9696" s="51">
        <f t="shared" si="758"/>
        <v>744</v>
      </c>
      <c r="D9696" s="51" t="s">
        <v>2809</v>
      </c>
      <c r="E9696" s="54" t="str">
        <f t="shared" si="759"/>
        <v>033784</v>
      </c>
      <c r="F9696" s="51" t="e">
        <f>VLOOKUP(E9696,#REF!,8,FALSE)</f>
        <v>#REF!</v>
      </c>
      <c r="G9696" s="51" t="e">
        <f>VLOOKUP(E9696,#REF!,9,FALSE)</f>
        <v>#REF!</v>
      </c>
      <c r="H9696" s="52">
        <v>909778</v>
      </c>
      <c r="I9696" s="51" t="s">
        <v>2810</v>
      </c>
      <c r="J9696" s="53">
        <v>8</v>
      </c>
      <c r="K9696" s="53">
        <v>7.5</v>
      </c>
      <c r="L9696" s="53">
        <v>5.7953628911290318</v>
      </c>
      <c r="M9696" s="53">
        <v>5.7953628911290318</v>
      </c>
      <c r="N9696" s="53">
        <f t="shared" si="760"/>
        <v>4311.7499909999997</v>
      </c>
      <c r="O9696" s="53" t="e">
        <f>VLOOKUP(E9696,#REF!,29,FALSE)</f>
        <v>#REF!</v>
      </c>
      <c r="P9696" s="53" t="e">
        <f t="shared" si="761"/>
        <v>#REF!</v>
      </c>
      <c r="Q9696" s="53">
        <v>0</v>
      </c>
    </row>
    <row r="9697" spans="1:17">
      <c r="A9697" s="51" t="s">
        <v>5416</v>
      </c>
      <c r="B9697" s="51">
        <f t="shared" si="757"/>
        <v>12</v>
      </c>
      <c r="C9697" s="51">
        <f t="shared" si="758"/>
        <v>744</v>
      </c>
      <c r="D9697" s="51" t="s">
        <v>2424</v>
      </c>
      <c r="E9697" s="54" t="str">
        <f t="shared" si="759"/>
        <v>032367</v>
      </c>
      <c r="F9697" s="51" t="e">
        <f>VLOOKUP(E9697,#REF!,8,FALSE)</f>
        <v>#REF!</v>
      </c>
      <c r="G9697" s="51" t="e">
        <f>VLOOKUP(E9697,#REF!,9,FALSE)</f>
        <v>#REF!</v>
      </c>
      <c r="H9697" s="52">
        <v>908210</v>
      </c>
      <c r="I9697" s="51" t="s">
        <v>5157</v>
      </c>
      <c r="J9697" s="53">
        <v>15.2</v>
      </c>
      <c r="K9697" s="53">
        <v>15.2</v>
      </c>
      <c r="L9697" s="53">
        <v>5.5169116801075271</v>
      </c>
      <c r="M9697" s="53">
        <v>5.5169116801075271</v>
      </c>
      <c r="N9697" s="53">
        <f t="shared" si="760"/>
        <v>4104.5822900000003</v>
      </c>
      <c r="O9697" s="53" t="e">
        <f>VLOOKUP(E9697,#REF!,29,FALSE)</f>
        <v>#REF!</v>
      </c>
      <c r="P9697" s="53" t="e">
        <f t="shared" si="761"/>
        <v>#REF!</v>
      </c>
      <c r="Q9697" s="53">
        <v>0</v>
      </c>
    </row>
    <row r="9698" spans="1:17">
      <c r="A9698" s="51" t="s">
        <v>5416</v>
      </c>
      <c r="B9698" s="51">
        <f t="shared" si="757"/>
        <v>12</v>
      </c>
      <c r="C9698" s="51">
        <f t="shared" si="758"/>
        <v>744</v>
      </c>
      <c r="D9698" s="51" t="s">
        <v>925</v>
      </c>
      <c r="E9698" s="54" t="str">
        <f t="shared" si="759"/>
        <v>030306</v>
      </c>
      <c r="F9698" s="51" t="e">
        <f>VLOOKUP(E9698,#REF!,8,FALSE)</f>
        <v>#REF!</v>
      </c>
      <c r="G9698" s="51" t="e">
        <f>VLOOKUP(E9698,#REF!,9,FALSE)</f>
        <v>#REF!</v>
      </c>
      <c r="H9698" s="52">
        <v>20012</v>
      </c>
      <c r="I9698" s="51" t="s">
        <v>5158</v>
      </c>
      <c r="J9698" s="53">
        <v>11.33</v>
      </c>
      <c r="K9698" s="53">
        <v>11</v>
      </c>
      <c r="L9698" s="53">
        <v>8.6355448360215057</v>
      </c>
      <c r="M9698" s="53">
        <v>8.6355448360215057</v>
      </c>
      <c r="N9698" s="53">
        <f t="shared" si="760"/>
        <v>6424.8453580000005</v>
      </c>
      <c r="O9698" s="53" t="e">
        <f>VLOOKUP(E9698,#REF!,29,FALSE)</f>
        <v>#REF!</v>
      </c>
      <c r="P9698" s="53" t="e">
        <f t="shared" si="761"/>
        <v>#REF!</v>
      </c>
      <c r="Q9698" s="53">
        <v>0</v>
      </c>
    </row>
    <row r="9699" spans="1:17">
      <c r="A9699" s="51" t="s">
        <v>5416</v>
      </c>
      <c r="B9699" s="51">
        <f t="shared" si="757"/>
        <v>12</v>
      </c>
      <c r="C9699" s="51">
        <f t="shared" si="758"/>
        <v>744</v>
      </c>
      <c r="D9699" s="51" t="s">
        <v>1218</v>
      </c>
      <c r="E9699" s="54" t="str">
        <f t="shared" si="759"/>
        <v>030546</v>
      </c>
      <c r="F9699" s="51" t="e">
        <f>VLOOKUP(E9699,#REF!,8,FALSE)</f>
        <v>#REF!</v>
      </c>
      <c r="G9699" s="51" t="e">
        <f>VLOOKUP(E9699,#REF!,9,FALSE)</f>
        <v>#REF!</v>
      </c>
      <c r="H9699" s="52">
        <v>890773</v>
      </c>
      <c r="I9699" s="51" t="s">
        <v>5159</v>
      </c>
      <c r="J9699" s="53">
        <v>17.5</v>
      </c>
      <c r="K9699" s="53">
        <v>15.3</v>
      </c>
      <c r="L9699" s="53">
        <v>6.7847023602150536</v>
      </c>
      <c r="M9699" s="53">
        <v>6.7847023602150536</v>
      </c>
      <c r="N9699" s="53">
        <f t="shared" si="760"/>
        <v>5047.8185560000002</v>
      </c>
      <c r="O9699" s="53" t="e">
        <f>VLOOKUP(E9699,#REF!,29,FALSE)</f>
        <v>#REF!</v>
      </c>
      <c r="P9699" s="53" t="e">
        <f t="shared" si="761"/>
        <v>#REF!</v>
      </c>
      <c r="Q9699" s="53">
        <v>0</v>
      </c>
    </row>
    <row r="9700" spans="1:17">
      <c r="A9700" s="51" t="s">
        <v>5416</v>
      </c>
      <c r="B9700" s="51">
        <f t="shared" si="757"/>
        <v>12</v>
      </c>
      <c r="C9700" s="51">
        <f t="shared" si="758"/>
        <v>744</v>
      </c>
      <c r="D9700" s="51" t="s">
        <v>2949</v>
      </c>
      <c r="E9700" s="54" t="str">
        <f t="shared" si="759"/>
        <v>032462</v>
      </c>
      <c r="F9700" s="51" t="e">
        <f>VLOOKUP(E9700,#REF!,8,FALSE)</f>
        <v>#REF!</v>
      </c>
      <c r="G9700" s="51" t="e">
        <f>VLOOKUP(E9700,#REF!,9,FALSE)</f>
        <v>#REF!</v>
      </c>
      <c r="H9700" s="52">
        <v>910707</v>
      </c>
      <c r="I9700" s="51" t="s">
        <v>2950</v>
      </c>
      <c r="J9700" s="53">
        <v>16.100000000000001</v>
      </c>
      <c r="K9700" s="53">
        <v>13.5</v>
      </c>
      <c r="L9700" s="53">
        <v>9.7604607849462361</v>
      </c>
      <c r="M9700" s="53">
        <v>9.7604607849462361</v>
      </c>
      <c r="N9700" s="53">
        <f t="shared" si="760"/>
        <v>7261.7828239999999</v>
      </c>
      <c r="O9700" s="53" t="e">
        <f>VLOOKUP(E9700,#REF!,29,FALSE)</f>
        <v>#REF!</v>
      </c>
      <c r="P9700" s="53" t="e">
        <f t="shared" si="761"/>
        <v>#REF!</v>
      </c>
      <c r="Q9700" s="53">
        <v>0</v>
      </c>
    </row>
    <row r="9701" spans="1:17">
      <c r="A9701" s="51" t="s">
        <v>5416</v>
      </c>
      <c r="B9701" s="51">
        <f t="shared" si="757"/>
        <v>12</v>
      </c>
      <c r="C9701" s="51">
        <f t="shared" si="758"/>
        <v>744</v>
      </c>
      <c r="D9701" s="51" t="s">
        <v>2951</v>
      </c>
      <c r="E9701" s="54" t="str">
        <f t="shared" si="759"/>
        <v>032465</v>
      </c>
      <c r="F9701" s="51" t="e">
        <f>VLOOKUP(E9701,#REF!,8,FALSE)</f>
        <v>#REF!</v>
      </c>
      <c r="G9701" s="51" t="e">
        <f>VLOOKUP(E9701,#REF!,9,FALSE)</f>
        <v>#REF!</v>
      </c>
      <c r="H9701" s="52">
        <v>910708</v>
      </c>
      <c r="I9701" s="51" t="s">
        <v>2952</v>
      </c>
      <c r="J9701" s="53">
        <v>13.2</v>
      </c>
      <c r="K9701" s="53">
        <v>11.8</v>
      </c>
      <c r="L9701" s="53">
        <v>8.0455985403225814</v>
      </c>
      <c r="M9701" s="53">
        <v>8.0455985403225814</v>
      </c>
      <c r="N9701" s="53">
        <f t="shared" si="760"/>
        <v>5985.925314000001</v>
      </c>
      <c r="O9701" s="53" t="e">
        <f>VLOOKUP(E9701,#REF!,29,FALSE)</f>
        <v>#REF!</v>
      </c>
      <c r="P9701" s="53" t="e">
        <f t="shared" si="761"/>
        <v>#REF!</v>
      </c>
      <c r="Q9701" s="53">
        <v>0</v>
      </c>
    </row>
    <row r="9702" spans="1:17">
      <c r="A9702" s="51" t="s">
        <v>5416</v>
      </c>
      <c r="B9702" s="51">
        <f t="shared" si="757"/>
        <v>12</v>
      </c>
      <c r="C9702" s="51">
        <f t="shared" si="758"/>
        <v>744</v>
      </c>
      <c r="D9702" s="51" t="s">
        <v>2953</v>
      </c>
      <c r="E9702" s="54" t="str">
        <f t="shared" si="759"/>
        <v>032466</v>
      </c>
      <c r="F9702" s="51" t="e">
        <f>VLOOKUP(E9702,#REF!,8,FALSE)</f>
        <v>#REF!</v>
      </c>
      <c r="G9702" s="51" t="e">
        <f>VLOOKUP(E9702,#REF!,9,FALSE)</f>
        <v>#REF!</v>
      </c>
      <c r="H9702" s="52">
        <v>910709</v>
      </c>
      <c r="I9702" s="51" t="s">
        <v>2954</v>
      </c>
      <c r="J9702" s="53">
        <v>13.2</v>
      </c>
      <c r="K9702" s="53">
        <v>10.8</v>
      </c>
      <c r="L9702" s="53">
        <v>8.4424658440860227</v>
      </c>
      <c r="M9702" s="53">
        <v>8.4424658440860227</v>
      </c>
      <c r="N9702" s="53">
        <f t="shared" si="760"/>
        <v>6281.1945880000012</v>
      </c>
      <c r="O9702" s="53" t="e">
        <f>VLOOKUP(E9702,#REF!,29,FALSE)</f>
        <v>#REF!</v>
      </c>
      <c r="P9702" s="53" t="e">
        <f t="shared" si="761"/>
        <v>#REF!</v>
      </c>
      <c r="Q9702" s="53">
        <v>0</v>
      </c>
    </row>
    <row r="9703" spans="1:17">
      <c r="A9703" s="51" t="s">
        <v>5416</v>
      </c>
      <c r="B9703" s="51">
        <f t="shared" si="757"/>
        <v>12</v>
      </c>
      <c r="C9703" s="51">
        <f t="shared" si="758"/>
        <v>744</v>
      </c>
      <c r="D9703" s="51" t="s">
        <v>2962</v>
      </c>
      <c r="E9703" s="54" t="str">
        <f t="shared" si="759"/>
        <v>032467</v>
      </c>
      <c r="F9703" s="51" t="e">
        <f>VLOOKUP(E9703,#REF!,8,FALSE)</f>
        <v>#REF!</v>
      </c>
      <c r="G9703" s="51" t="e">
        <f>VLOOKUP(E9703,#REF!,9,FALSE)</f>
        <v>#REF!</v>
      </c>
      <c r="H9703" s="52">
        <v>910710</v>
      </c>
      <c r="I9703" s="51" t="s">
        <v>2963</v>
      </c>
      <c r="J9703" s="53">
        <v>14.4</v>
      </c>
      <c r="K9703" s="53">
        <v>12.8</v>
      </c>
      <c r="L9703" s="53">
        <v>8.8102451962365596</v>
      </c>
      <c r="M9703" s="53">
        <v>8.8102451962365596</v>
      </c>
      <c r="N9703" s="53">
        <f t="shared" si="760"/>
        <v>6554.8224260000006</v>
      </c>
      <c r="O9703" s="53" t="e">
        <f>VLOOKUP(E9703,#REF!,29,FALSE)</f>
        <v>#REF!</v>
      </c>
      <c r="P9703" s="53" t="e">
        <f t="shared" si="761"/>
        <v>#REF!</v>
      </c>
      <c r="Q9703" s="53">
        <v>0</v>
      </c>
    </row>
    <row r="9704" spans="1:17">
      <c r="A9704" s="51" t="s">
        <v>5416</v>
      </c>
      <c r="B9704" s="51">
        <f t="shared" si="757"/>
        <v>12</v>
      </c>
      <c r="C9704" s="51">
        <f t="shared" si="758"/>
        <v>744</v>
      </c>
      <c r="D9704" s="51" t="s">
        <v>2982</v>
      </c>
      <c r="E9704" s="54" t="str">
        <f t="shared" si="759"/>
        <v>032468</v>
      </c>
      <c r="F9704" s="51" t="e">
        <f>VLOOKUP(E9704,#REF!,8,FALSE)</f>
        <v>#REF!</v>
      </c>
      <c r="G9704" s="51" t="e">
        <f>VLOOKUP(E9704,#REF!,9,FALSE)</f>
        <v>#REF!</v>
      </c>
      <c r="H9704" s="52">
        <v>910711</v>
      </c>
      <c r="I9704" s="51" t="s">
        <v>2983</v>
      </c>
      <c r="J9704" s="53">
        <v>14.1</v>
      </c>
      <c r="K9704" s="53">
        <v>12.6</v>
      </c>
      <c r="L9704" s="53">
        <v>8.7199838010752693</v>
      </c>
      <c r="M9704" s="53">
        <v>8.7199838010752693</v>
      </c>
      <c r="N9704" s="53">
        <f t="shared" si="760"/>
        <v>6487.6679480000003</v>
      </c>
      <c r="O9704" s="53" t="e">
        <f>VLOOKUP(E9704,#REF!,29,FALSE)</f>
        <v>#REF!</v>
      </c>
      <c r="P9704" s="53" t="e">
        <f t="shared" si="761"/>
        <v>#REF!</v>
      </c>
      <c r="Q9704" s="53">
        <v>0</v>
      </c>
    </row>
    <row r="9705" spans="1:17">
      <c r="A9705" s="51" t="s">
        <v>5416</v>
      </c>
      <c r="B9705" s="51">
        <f t="shared" si="757"/>
        <v>12</v>
      </c>
      <c r="C9705" s="51">
        <f t="shared" si="758"/>
        <v>744</v>
      </c>
      <c r="D9705" s="51" t="s">
        <v>2978</v>
      </c>
      <c r="E9705" s="54" t="str">
        <f t="shared" si="759"/>
        <v>032470</v>
      </c>
      <c r="F9705" s="51" t="e">
        <f>VLOOKUP(E9705,#REF!,8,FALSE)</f>
        <v>#REF!</v>
      </c>
      <c r="G9705" s="51" t="e">
        <f>VLOOKUP(E9705,#REF!,9,FALSE)</f>
        <v>#REF!</v>
      </c>
      <c r="H9705" s="52">
        <v>910713</v>
      </c>
      <c r="I9705" s="51" t="s">
        <v>2979</v>
      </c>
      <c r="J9705" s="53">
        <v>15.5</v>
      </c>
      <c r="K9705" s="53">
        <v>12</v>
      </c>
      <c r="L9705" s="53">
        <v>8.872483854838709</v>
      </c>
      <c r="M9705" s="53">
        <v>8.872483854838709</v>
      </c>
      <c r="N9705" s="53">
        <f t="shared" si="760"/>
        <v>6601.1279879999993</v>
      </c>
      <c r="O9705" s="53" t="e">
        <f>VLOOKUP(E9705,#REF!,29,FALSE)</f>
        <v>#REF!</v>
      </c>
      <c r="P9705" s="53" t="e">
        <f t="shared" si="761"/>
        <v>#REF!</v>
      </c>
      <c r="Q9705" s="53">
        <v>0</v>
      </c>
    </row>
    <row r="9706" spans="1:17">
      <c r="A9706" s="51" t="s">
        <v>5416</v>
      </c>
      <c r="B9706" s="51">
        <f t="shared" si="757"/>
        <v>12</v>
      </c>
      <c r="C9706" s="51">
        <f t="shared" si="758"/>
        <v>744</v>
      </c>
      <c r="D9706" s="51" t="s">
        <v>2976</v>
      </c>
      <c r="E9706" s="54" t="str">
        <f t="shared" si="759"/>
        <v>032471</v>
      </c>
      <c r="F9706" s="51" t="e">
        <f>VLOOKUP(E9706,#REF!,8,FALSE)</f>
        <v>#REF!</v>
      </c>
      <c r="G9706" s="51" t="e">
        <f>VLOOKUP(E9706,#REF!,9,FALSE)</f>
        <v>#REF!</v>
      </c>
      <c r="H9706" s="52">
        <v>910678</v>
      </c>
      <c r="I9706" s="51" t="s">
        <v>2977</v>
      </c>
      <c r="J9706" s="53">
        <v>15.8</v>
      </c>
      <c r="K9706" s="53">
        <v>13.1</v>
      </c>
      <c r="L9706" s="53">
        <v>8.7321476854838718</v>
      </c>
      <c r="M9706" s="53">
        <v>8.7321476854838718</v>
      </c>
      <c r="N9706" s="53">
        <f t="shared" si="760"/>
        <v>6496.7178780000004</v>
      </c>
      <c r="O9706" s="53" t="e">
        <f>VLOOKUP(E9706,#REF!,29,FALSE)</f>
        <v>#REF!</v>
      </c>
      <c r="P9706" s="53" t="e">
        <f t="shared" si="761"/>
        <v>#REF!</v>
      </c>
      <c r="Q9706" s="53">
        <v>0</v>
      </c>
    </row>
    <row r="9707" spans="1:17">
      <c r="A9707" s="51" t="s">
        <v>5416</v>
      </c>
      <c r="B9707" s="51">
        <f t="shared" si="757"/>
        <v>12</v>
      </c>
      <c r="C9707" s="51">
        <f t="shared" si="758"/>
        <v>744</v>
      </c>
      <c r="D9707" s="51" t="s">
        <v>2980</v>
      </c>
      <c r="E9707" s="54" t="str">
        <f t="shared" si="759"/>
        <v>032469</v>
      </c>
      <c r="F9707" s="51" t="e">
        <f>VLOOKUP(E9707,#REF!,8,FALSE)</f>
        <v>#REF!</v>
      </c>
      <c r="G9707" s="51" t="e">
        <f>VLOOKUP(E9707,#REF!,9,FALSE)</f>
        <v>#REF!</v>
      </c>
      <c r="H9707" s="52">
        <v>910712</v>
      </c>
      <c r="I9707" s="51" t="s">
        <v>2981</v>
      </c>
      <c r="J9707" s="53">
        <v>14.1</v>
      </c>
      <c r="K9707" s="53">
        <v>12.7</v>
      </c>
      <c r="L9707" s="53">
        <v>9.1638422580645162</v>
      </c>
      <c r="M9707" s="53">
        <v>9.1638422580645162</v>
      </c>
      <c r="N9707" s="53">
        <f t="shared" si="760"/>
        <v>6817.8986400000003</v>
      </c>
      <c r="O9707" s="53" t="e">
        <f>VLOOKUP(E9707,#REF!,29,FALSE)</f>
        <v>#REF!</v>
      </c>
      <c r="P9707" s="53" t="e">
        <f t="shared" si="761"/>
        <v>#REF!</v>
      </c>
      <c r="Q9707" s="53">
        <v>0</v>
      </c>
    </row>
    <row r="9708" spans="1:17">
      <c r="A9708" s="51" t="s">
        <v>5416</v>
      </c>
      <c r="B9708" s="51">
        <f t="shared" si="757"/>
        <v>12</v>
      </c>
      <c r="C9708" s="51">
        <f t="shared" si="758"/>
        <v>744</v>
      </c>
      <c r="D9708" s="51" t="s">
        <v>1893</v>
      </c>
      <c r="E9708" s="54" t="str">
        <f t="shared" si="759"/>
        <v>031537</v>
      </c>
      <c r="F9708" s="51" t="e">
        <f>VLOOKUP(E9708,#REF!,8,FALSE)</f>
        <v>#REF!</v>
      </c>
      <c r="G9708" s="51" t="e">
        <f>VLOOKUP(E9708,#REF!,9,FALSE)</f>
        <v>#REF!</v>
      </c>
      <c r="H9708" s="52">
        <v>896942</v>
      </c>
      <c r="I9708" s="51" t="s">
        <v>5160</v>
      </c>
      <c r="J9708" s="53">
        <v>12.2</v>
      </c>
      <c r="K9708" s="53">
        <v>12.199991000000001</v>
      </c>
      <c r="L9708" s="53">
        <v>13.486283782258065</v>
      </c>
      <c r="M9708" s="53">
        <v>13.486283826612903</v>
      </c>
      <c r="N9708" s="53">
        <f t="shared" si="760"/>
        <v>10033.795167</v>
      </c>
      <c r="O9708" s="53" t="e">
        <f>VLOOKUP(E9708,#REF!,29,FALSE)</f>
        <v>#REF!</v>
      </c>
      <c r="P9708" s="53" t="e">
        <f t="shared" si="761"/>
        <v>#REF!</v>
      </c>
      <c r="Q9708" s="53">
        <v>0</v>
      </c>
    </row>
    <row r="9709" spans="1:17">
      <c r="A9709" s="51" t="s">
        <v>5416</v>
      </c>
      <c r="B9709" s="51">
        <f t="shared" si="757"/>
        <v>12</v>
      </c>
      <c r="C9709" s="51">
        <f t="shared" si="758"/>
        <v>744</v>
      </c>
      <c r="D9709" s="51" t="s">
        <v>1887</v>
      </c>
      <c r="E9709" s="54" t="str">
        <f t="shared" si="759"/>
        <v>031540</v>
      </c>
      <c r="F9709" s="51" t="e">
        <f>VLOOKUP(E9709,#REF!,8,FALSE)</f>
        <v>#REF!</v>
      </c>
      <c r="G9709" s="51" t="e">
        <f>VLOOKUP(E9709,#REF!,9,FALSE)</f>
        <v>#REF!</v>
      </c>
      <c r="H9709" s="52">
        <v>896941</v>
      </c>
      <c r="I9709" s="51" t="s">
        <v>5161</v>
      </c>
      <c r="J9709" s="53">
        <v>10.7</v>
      </c>
      <c r="K9709" s="53">
        <v>9.8999849999999991</v>
      </c>
      <c r="L9709" s="53">
        <v>13.395225635752688</v>
      </c>
      <c r="M9709" s="53">
        <v>13.297163931451612</v>
      </c>
      <c r="N9709" s="53">
        <f t="shared" si="760"/>
        <v>9893.0899649999992</v>
      </c>
      <c r="O9709" s="53" t="e">
        <f>VLOOKUP(E9709,#REF!,29,FALSE)</f>
        <v>#REF!</v>
      </c>
      <c r="P9709" s="53" t="e">
        <f t="shared" si="761"/>
        <v>#REF!</v>
      </c>
      <c r="Q9709" s="53">
        <v>9.8061704301075692E-2</v>
      </c>
    </row>
    <row r="9710" spans="1:17">
      <c r="A9710" s="51" t="s">
        <v>5416</v>
      </c>
      <c r="B9710" s="51">
        <f t="shared" si="757"/>
        <v>12</v>
      </c>
      <c r="C9710" s="51">
        <f t="shared" si="758"/>
        <v>744</v>
      </c>
      <c r="D9710" s="51" t="s">
        <v>1884</v>
      </c>
      <c r="E9710" s="54" t="str">
        <f t="shared" si="759"/>
        <v>031560</v>
      </c>
      <c r="F9710" s="51" t="e">
        <f>VLOOKUP(E9710,#REF!,8,FALSE)</f>
        <v>#REF!</v>
      </c>
      <c r="G9710" s="51" t="e">
        <f>VLOOKUP(E9710,#REF!,9,FALSE)</f>
        <v>#REF!</v>
      </c>
      <c r="H9710" s="52">
        <v>896940</v>
      </c>
      <c r="I9710" s="51" t="s">
        <v>5162</v>
      </c>
      <c r="J9710" s="53">
        <v>11.5</v>
      </c>
      <c r="K9710" s="53">
        <v>10.999988</v>
      </c>
      <c r="L9710" s="53">
        <v>12.256411190860216</v>
      </c>
      <c r="M9710" s="53">
        <v>12.256411155913977</v>
      </c>
      <c r="N9710" s="53">
        <f t="shared" si="760"/>
        <v>9118.7698999999993</v>
      </c>
      <c r="O9710" s="53" t="e">
        <f>VLOOKUP(E9710,#REF!,29,FALSE)</f>
        <v>#REF!</v>
      </c>
      <c r="P9710" s="53" t="e">
        <f t="shared" si="761"/>
        <v>#REF!</v>
      </c>
      <c r="Q9710" s="53">
        <v>3.4946238610177472E-8</v>
      </c>
    </row>
    <row r="9711" spans="1:17">
      <c r="A9711" s="51" t="s">
        <v>5416</v>
      </c>
      <c r="B9711" s="51">
        <f t="shared" si="757"/>
        <v>12</v>
      </c>
      <c r="C9711" s="51">
        <f t="shared" si="758"/>
        <v>744</v>
      </c>
      <c r="D9711" s="51" t="s">
        <v>1890</v>
      </c>
      <c r="E9711" s="54" t="str">
        <f t="shared" si="759"/>
        <v>031574</v>
      </c>
      <c r="F9711" s="51" t="e">
        <f>VLOOKUP(E9711,#REF!,8,FALSE)</f>
        <v>#REF!</v>
      </c>
      <c r="G9711" s="51" t="e">
        <f>VLOOKUP(E9711,#REF!,9,FALSE)</f>
        <v>#REF!</v>
      </c>
      <c r="H9711" s="52">
        <v>896943</v>
      </c>
      <c r="I9711" s="51" t="s">
        <v>5163</v>
      </c>
      <c r="J9711" s="53">
        <v>11.2</v>
      </c>
      <c r="K9711" s="53">
        <v>10.5</v>
      </c>
      <c r="L9711" s="53">
        <v>12.780682380376344</v>
      </c>
      <c r="M9711" s="53">
        <v>12.742961794354839</v>
      </c>
      <c r="N9711" s="53">
        <f t="shared" si="760"/>
        <v>9480.7635750000009</v>
      </c>
      <c r="O9711" s="53" t="e">
        <f>VLOOKUP(E9711,#REF!,29,FALSE)</f>
        <v>#REF!</v>
      </c>
      <c r="P9711" s="53" t="e">
        <f t="shared" si="761"/>
        <v>#REF!</v>
      </c>
      <c r="Q9711" s="53">
        <v>3.7720586021504784E-2</v>
      </c>
    </row>
    <row r="9712" spans="1:17">
      <c r="A9712" s="51" t="s">
        <v>5416</v>
      </c>
      <c r="B9712" s="51">
        <f t="shared" si="757"/>
        <v>12</v>
      </c>
      <c r="C9712" s="51">
        <f t="shared" si="758"/>
        <v>744</v>
      </c>
      <c r="D9712" s="51" t="s">
        <v>2380</v>
      </c>
      <c r="E9712" s="54" t="str">
        <f t="shared" si="759"/>
        <v>032360</v>
      </c>
      <c r="F9712" s="51" t="e">
        <f>VLOOKUP(E9712,#REF!,8,FALSE)</f>
        <v>#REF!</v>
      </c>
      <c r="G9712" s="51" t="e">
        <f>VLOOKUP(E9712,#REF!,9,FALSE)</f>
        <v>#REF!</v>
      </c>
      <c r="H9712" s="52">
        <v>910191</v>
      </c>
      <c r="I9712" s="51" t="s">
        <v>5164</v>
      </c>
      <c r="J9712" s="53">
        <v>11.6</v>
      </c>
      <c r="K9712" s="53">
        <v>11.6</v>
      </c>
      <c r="L9712" s="53">
        <v>13.715278940860214</v>
      </c>
      <c r="M9712" s="53">
        <v>13.715278940860214</v>
      </c>
      <c r="N9712" s="53">
        <f t="shared" si="760"/>
        <v>10204.167531999999</v>
      </c>
      <c r="O9712" s="53" t="e">
        <f>VLOOKUP(E9712,#REF!,29,FALSE)</f>
        <v>#REF!</v>
      </c>
      <c r="P9712" s="53" t="e">
        <f t="shared" si="761"/>
        <v>#REF!</v>
      </c>
      <c r="Q9712" s="53">
        <v>0</v>
      </c>
    </row>
    <row r="9713" spans="1:17">
      <c r="A9713" s="51" t="s">
        <v>5416</v>
      </c>
      <c r="B9713" s="51">
        <f t="shared" si="757"/>
        <v>12</v>
      </c>
      <c r="C9713" s="51">
        <f t="shared" si="758"/>
        <v>744</v>
      </c>
      <c r="D9713" s="51" t="s">
        <v>2376</v>
      </c>
      <c r="E9713" s="54" t="str">
        <f t="shared" si="759"/>
        <v>032361</v>
      </c>
      <c r="F9713" s="51" t="e">
        <f>VLOOKUP(E9713,#REF!,8,FALSE)</f>
        <v>#REF!</v>
      </c>
      <c r="G9713" s="51" t="e">
        <f>VLOOKUP(E9713,#REF!,9,FALSE)</f>
        <v>#REF!</v>
      </c>
      <c r="H9713" s="52">
        <v>910129</v>
      </c>
      <c r="I9713" s="51" t="s">
        <v>5165</v>
      </c>
      <c r="J9713" s="53">
        <v>11</v>
      </c>
      <c r="K9713" s="53">
        <v>11</v>
      </c>
      <c r="L9713" s="53">
        <v>14.573317426075269</v>
      </c>
      <c r="M9713" s="53">
        <v>14.573317426075269</v>
      </c>
      <c r="N9713" s="53">
        <f t="shared" si="760"/>
        <v>10842.548165</v>
      </c>
      <c r="O9713" s="53" t="e">
        <f>VLOOKUP(E9713,#REF!,29,FALSE)</f>
        <v>#REF!</v>
      </c>
      <c r="P9713" s="53" t="e">
        <f t="shared" si="761"/>
        <v>#REF!</v>
      </c>
      <c r="Q9713" s="53">
        <v>0</v>
      </c>
    </row>
    <row r="9714" spans="1:17">
      <c r="A9714" s="51" t="s">
        <v>5416</v>
      </c>
      <c r="B9714" s="51">
        <f t="shared" si="757"/>
        <v>12</v>
      </c>
      <c r="C9714" s="51">
        <f t="shared" si="758"/>
        <v>744</v>
      </c>
      <c r="D9714" s="51" t="s">
        <v>1344</v>
      </c>
      <c r="E9714" s="54" t="str">
        <f t="shared" si="759"/>
        <v>030802</v>
      </c>
      <c r="F9714" s="51" t="e">
        <f>VLOOKUP(E9714,#REF!,8,FALSE)</f>
        <v>#REF!</v>
      </c>
      <c r="G9714" s="51" t="e">
        <f>VLOOKUP(E9714,#REF!,9,FALSE)</f>
        <v>#REF!</v>
      </c>
      <c r="H9714" s="52">
        <v>892114</v>
      </c>
      <c r="I9714" s="51" t="s">
        <v>1345</v>
      </c>
      <c r="J9714" s="53">
        <v>10.6</v>
      </c>
      <c r="K9714" s="53">
        <v>8.8999740000000003</v>
      </c>
      <c r="L9714" s="53">
        <v>6.8649690873655906</v>
      </c>
      <c r="M9714" s="53">
        <v>6.0282734139784946</v>
      </c>
      <c r="N9714" s="53">
        <f t="shared" si="760"/>
        <v>4485.0354200000002</v>
      </c>
      <c r="O9714" s="53" t="e">
        <f>VLOOKUP(E9714,#REF!,29,FALSE)</f>
        <v>#REF!</v>
      </c>
      <c r="P9714" s="53" t="e">
        <f t="shared" si="761"/>
        <v>#REF!</v>
      </c>
      <c r="Q9714" s="53">
        <v>0.83669567338709616</v>
      </c>
    </row>
    <row r="9715" spans="1:17">
      <c r="A9715" s="51" t="s">
        <v>5416</v>
      </c>
      <c r="B9715" s="51">
        <f t="shared" si="757"/>
        <v>12</v>
      </c>
      <c r="C9715" s="51">
        <f t="shared" si="758"/>
        <v>744</v>
      </c>
      <c r="D9715" s="51" t="s">
        <v>898</v>
      </c>
      <c r="E9715" s="54" t="str">
        <f t="shared" si="759"/>
        <v>030314</v>
      </c>
      <c r="F9715" s="51" t="e">
        <f>VLOOKUP(E9715,#REF!,8,FALSE)</f>
        <v>#REF!</v>
      </c>
      <c r="G9715" s="51" t="e">
        <f>VLOOKUP(E9715,#REF!,9,FALSE)</f>
        <v>#REF!</v>
      </c>
      <c r="H9715" s="52">
        <v>20028</v>
      </c>
      <c r="I9715" s="51" t="s">
        <v>5166</v>
      </c>
      <c r="J9715" s="53">
        <v>7.46</v>
      </c>
      <c r="K9715" s="53">
        <v>7</v>
      </c>
      <c r="L9715" s="53">
        <v>4.7123851102150534</v>
      </c>
      <c r="M9715" s="53">
        <v>4.7123851102150534</v>
      </c>
      <c r="N9715" s="53">
        <f t="shared" si="760"/>
        <v>3506.0145219999995</v>
      </c>
      <c r="O9715" s="53" t="e">
        <f>VLOOKUP(E9715,#REF!,29,FALSE)</f>
        <v>#REF!</v>
      </c>
      <c r="P9715" s="53" t="e">
        <f t="shared" si="761"/>
        <v>#REF!</v>
      </c>
      <c r="Q9715" s="53">
        <v>0</v>
      </c>
    </row>
    <row r="9716" spans="1:17">
      <c r="A9716" s="51" t="s">
        <v>5416</v>
      </c>
      <c r="B9716" s="51">
        <f t="shared" si="757"/>
        <v>12</v>
      </c>
      <c r="C9716" s="51">
        <f t="shared" si="758"/>
        <v>744</v>
      </c>
      <c r="D9716" s="51" t="s">
        <v>2854</v>
      </c>
      <c r="E9716" s="54" t="str">
        <f t="shared" si="759"/>
        <v>034384</v>
      </c>
      <c r="F9716" s="51" t="e">
        <f>VLOOKUP(E9716,#REF!,8,FALSE)</f>
        <v>#REF!</v>
      </c>
      <c r="G9716" s="51" t="e">
        <f>VLOOKUP(E9716,#REF!,9,FALSE)</f>
        <v>#REF!</v>
      </c>
      <c r="H9716" s="52">
        <v>909889</v>
      </c>
      <c r="I9716" s="51" t="s">
        <v>2855</v>
      </c>
      <c r="J9716" s="53">
        <v>7.8</v>
      </c>
      <c r="K9716" s="53">
        <v>7.8</v>
      </c>
      <c r="L9716" s="53">
        <v>6.6663339529569896</v>
      </c>
      <c r="M9716" s="53">
        <v>6.6663339529569896</v>
      </c>
      <c r="N9716" s="53">
        <f t="shared" si="760"/>
        <v>4959.752461</v>
      </c>
      <c r="O9716" s="53" t="e">
        <f>VLOOKUP(E9716,#REF!,29,FALSE)</f>
        <v>#REF!</v>
      </c>
      <c r="P9716" s="53" t="e">
        <f t="shared" si="761"/>
        <v>#REF!</v>
      </c>
      <c r="Q9716" s="53">
        <v>0</v>
      </c>
    </row>
    <row r="9717" spans="1:17">
      <c r="A9717" s="51" t="s">
        <v>5416</v>
      </c>
      <c r="B9717" s="51">
        <f t="shared" si="757"/>
        <v>12</v>
      </c>
      <c r="C9717" s="51">
        <f t="shared" si="758"/>
        <v>744</v>
      </c>
      <c r="D9717" s="51" t="s">
        <v>1148</v>
      </c>
      <c r="E9717" s="54" t="str">
        <f t="shared" si="759"/>
        <v>030455</v>
      </c>
      <c r="F9717" s="51" t="e">
        <f>VLOOKUP(E9717,#REF!,8,FALSE)</f>
        <v>#REF!</v>
      </c>
      <c r="G9717" s="51" t="e">
        <f>VLOOKUP(E9717,#REF!,9,FALSE)</f>
        <v>#REF!</v>
      </c>
      <c r="H9717" s="52">
        <v>888107</v>
      </c>
      <c r="I9717" s="51" t="s">
        <v>1149</v>
      </c>
      <c r="J9717" s="53">
        <v>12.6</v>
      </c>
      <c r="K9717" s="53">
        <v>12.500004000000001</v>
      </c>
      <c r="L9717" s="53">
        <v>6.3607311303763447</v>
      </c>
      <c r="M9717" s="53">
        <v>6.3607311854838704</v>
      </c>
      <c r="N9717" s="53">
        <f t="shared" si="760"/>
        <v>4732.3840019999998</v>
      </c>
      <c r="O9717" s="53" t="e">
        <f>VLOOKUP(E9717,#REF!,29,FALSE)</f>
        <v>#REF!</v>
      </c>
      <c r="P9717" s="53" t="e">
        <f t="shared" si="761"/>
        <v>#REF!</v>
      </c>
      <c r="Q9717" s="53">
        <v>0</v>
      </c>
    </row>
    <row r="9718" spans="1:17">
      <c r="A9718" s="51" t="s">
        <v>5416</v>
      </c>
      <c r="B9718" s="51">
        <f t="shared" si="757"/>
        <v>12</v>
      </c>
      <c r="C9718" s="51">
        <f t="shared" si="758"/>
        <v>744</v>
      </c>
      <c r="D9718" s="51" t="s">
        <v>3149</v>
      </c>
      <c r="E9718" s="54" t="str">
        <f t="shared" si="759"/>
        <v>035446</v>
      </c>
      <c r="F9718" s="51" t="e">
        <f>VLOOKUP(E9718,#REF!,8,FALSE)</f>
        <v>#REF!</v>
      </c>
      <c r="G9718" s="51" t="e">
        <f>VLOOKUP(E9718,#REF!,9,FALSE)</f>
        <v>#REF!</v>
      </c>
      <c r="H9718" s="52">
        <v>899696</v>
      </c>
      <c r="I9718" s="51" t="s">
        <v>3148</v>
      </c>
      <c r="J9718" s="53">
        <v>1.37</v>
      </c>
      <c r="K9718" s="53">
        <v>1.23</v>
      </c>
      <c r="L9718" s="53">
        <v>1.1998557190860215</v>
      </c>
      <c r="M9718" s="53">
        <v>1.1998557190860215</v>
      </c>
      <c r="N9718" s="53">
        <f t="shared" si="760"/>
        <v>892.69265500000006</v>
      </c>
      <c r="O9718" s="53" t="e">
        <f>VLOOKUP(E9718,#REF!,29,FALSE)</f>
        <v>#REF!</v>
      </c>
      <c r="P9718" s="53" t="e">
        <f t="shared" si="761"/>
        <v>#REF!</v>
      </c>
      <c r="Q9718" s="53">
        <v>0</v>
      </c>
    </row>
    <row r="9719" spans="1:17">
      <c r="A9719" s="51" t="s">
        <v>5416</v>
      </c>
      <c r="B9719" s="51">
        <f t="shared" si="757"/>
        <v>12</v>
      </c>
      <c r="C9719" s="51">
        <f t="shared" si="758"/>
        <v>744</v>
      </c>
      <c r="D9719" s="51" t="s">
        <v>1442</v>
      </c>
      <c r="E9719" s="54" t="str">
        <f t="shared" si="759"/>
        <v>030864</v>
      </c>
      <c r="F9719" s="51" t="e">
        <f>VLOOKUP(E9719,#REF!,8,FALSE)</f>
        <v>#REF!</v>
      </c>
      <c r="G9719" s="51" t="e">
        <f>VLOOKUP(E9719,#REF!,9,FALSE)</f>
        <v>#REF!</v>
      </c>
      <c r="H9719" s="52">
        <v>893422</v>
      </c>
      <c r="I9719" s="51" t="s">
        <v>5167</v>
      </c>
      <c r="J9719" s="53">
        <v>15.7</v>
      </c>
      <c r="K9719" s="53">
        <v>15.7</v>
      </c>
      <c r="L9719" s="53">
        <v>9.6200647728494619</v>
      </c>
      <c r="M9719" s="53">
        <v>9.6200647728494619</v>
      </c>
      <c r="N9719" s="53">
        <f t="shared" si="760"/>
        <v>7157.3281909999996</v>
      </c>
      <c r="O9719" s="53" t="e">
        <f>VLOOKUP(E9719,#REF!,29,FALSE)</f>
        <v>#REF!</v>
      </c>
      <c r="P9719" s="53" t="e">
        <f t="shared" si="761"/>
        <v>#REF!</v>
      </c>
      <c r="Q9719" s="53">
        <v>0</v>
      </c>
    </row>
    <row r="9720" spans="1:17">
      <c r="A9720" s="51" t="s">
        <v>5416</v>
      </c>
      <c r="B9720" s="51">
        <f t="shared" si="757"/>
        <v>12</v>
      </c>
      <c r="C9720" s="51">
        <f t="shared" si="758"/>
        <v>744</v>
      </c>
      <c r="D9720" s="51" t="s">
        <v>2836</v>
      </c>
      <c r="E9720" s="54" t="str">
        <f t="shared" si="759"/>
        <v>034388</v>
      </c>
      <c r="F9720" s="51" t="e">
        <f>VLOOKUP(E9720,#REF!,8,FALSE)</f>
        <v>#REF!</v>
      </c>
      <c r="G9720" s="51" t="e">
        <f>VLOOKUP(E9720,#REF!,9,FALSE)</f>
        <v>#REF!</v>
      </c>
      <c r="H9720" s="52">
        <v>909890</v>
      </c>
      <c r="I9720" s="51" t="s">
        <v>2837</v>
      </c>
      <c r="J9720" s="53">
        <v>7.8</v>
      </c>
      <c r="K9720" s="53">
        <v>7.8</v>
      </c>
      <c r="L9720" s="53">
        <v>7.0804824825268815</v>
      </c>
      <c r="M9720" s="53">
        <v>7.0804824825268815</v>
      </c>
      <c r="N9720" s="53">
        <f t="shared" si="760"/>
        <v>5267.8789669999996</v>
      </c>
      <c r="O9720" s="53" t="e">
        <f>VLOOKUP(E9720,#REF!,29,FALSE)</f>
        <v>#REF!</v>
      </c>
      <c r="P9720" s="53" t="e">
        <f t="shared" si="761"/>
        <v>#REF!</v>
      </c>
      <c r="Q9720" s="53">
        <v>0</v>
      </c>
    </row>
    <row r="9721" spans="1:17">
      <c r="A9721" s="51" t="s">
        <v>5416</v>
      </c>
      <c r="B9721" s="51">
        <f t="shared" si="757"/>
        <v>12</v>
      </c>
      <c r="C9721" s="51">
        <f t="shared" si="758"/>
        <v>744</v>
      </c>
      <c r="D9721" s="51" t="s">
        <v>1211</v>
      </c>
      <c r="E9721" s="54" t="str">
        <f t="shared" si="759"/>
        <v>030526</v>
      </c>
      <c r="F9721" s="51" t="e">
        <f>VLOOKUP(E9721,#REF!,8,FALSE)</f>
        <v>#REF!</v>
      </c>
      <c r="G9721" s="51" t="e">
        <f>VLOOKUP(E9721,#REF!,9,FALSE)</f>
        <v>#REF!</v>
      </c>
      <c r="H9721" s="52">
        <v>888638</v>
      </c>
      <c r="I9721" s="51" t="s">
        <v>5393</v>
      </c>
      <c r="J9721" s="53">
        <v>5.2</v>
      </c>
      <c r="K9721" s="53">
        <v>5.2</v>
      </c>
      <c r="L9721" s="53">
        <v>3.1591225806451613</v>
      </c>
      <c r="M9721" s="53">
        <v>3.1591225806451613</v>
      </c>
      <c r="N9721" s="53">
        <f t="shared" si="760"/>
        <v>2350.3872000000001</v>
      </c>
      <c r="O9721" s="53" t="e">
        <f>VLOOKUP(E9721,#REF!,29,FALSE)</f>
        <v>#REF!</v>
      </c>
      <c r="P9721" s="53" t="e">
        <f t="shared" si="761"/>
        <v>#REF!</v>
      </c>
      <c r="Q9721" s="53">
        <v>0</v>
      </c>
    </row>
    <row r="9722" spans="1:17">
      <c r="A9722" s="51" t="s">
        <v>5416</v>
      </c>
      <c r="B9722" s="51">
        <f t="shared" si="757"/>
        <v>12</v>
      </c>
      <c r="C9722" s="51">
        <f t="shared" si="758"/>
        <v>744</v>
      </c>
      <c r="D9722" s="51" t="s">
        <v>869</v>
      </c>
      <c r="E9722" s="54" t="str">
        <f t="shared" si="759"/>
        <v>030292</v>
      </c>
      <c r="F9722" s="51" t="e">
        <f>VLOOKUP(E9722,#REF!,8,FALSE)</f>
        <v>#REF!</v>
      </c>
      <c r="G9722" s="51" t="e">
        <f>VLOOKUP(E9722,#REF!,9,FALSE)</f>
        <v>#REF!</v>
      </c>
      <c r="H9722" s="52">
        <v>20046</v>
      </c>
      <c r="I9722" s="51" t="s">
        <v>5169</v>
      </c>
      <c r="J9722" s="53">
        <v>13.71</v>
      </c>
      <c r="K9722" s="53">
        <v>13</v>
      </c>
      <c r="L9722" s="53">
        <v>9.8607928924731176</v>
      </c>
      <c r="M9722" s="53">
        <v>9.8607928924731176</v>
      </c>
      <c r="N9722" s="53">
        <f t="shared" si="760"/>
        <v>7336.4299119999996</v>
      </c>
      <c r="O9722" s="53" t="e">
        <f>VLOOKUP(E9722,#REF!,29,FALSE)</f>
        <v>#REF!</v>
      </c>
      <c r="P9722" s="53" t="e">
        <f t="shared" si="761"/>
        <v>#REF!</v>
      </c>
      <c r="Q9722" s="53">
        <v>0</v>
      </c>
    </row>
    <row r="9723" spans="1:17">
      <c r="A9723" s="51" t="s">
        <v>5416</v>
      </c>
      <c r="B9723" s="51">
        <f t="shared" si="757"/>
        <v>12</v>
      </c>
      <c r="C9723" s="51">
        <f t="shared" si="758"/>
        <v>744</v>
      </c>
      <c r="D9723" s="51" t="s">
        <v>914</v>
      </c>
      <c r="E9723" s="54" t="str">
        <f t="shared" si="759"/>
        <v>030308</v>
      </c>
      <c r="F9723" s="51" t="e">
        <f>VLOOKUP(E9723,#REF!,8,FALSE)</f>
        <v>#REF!</v>
      </c>
      <c r="G9723" s="51" t="e">
        <f>VLOOKUP(E9723,#REF!,9,FALSE)</f>
        <v>#REF!</v>
      </c>
      <c r="H9723" s="52">
        <v>20047</v>
      </c>
      <c r="I9723" s="51" t="s">
        <v>5170</v>
      </c>
      <c r="J9723" s="53">
        <v>12.76</v>
      </c>
      <c r="K9723" s="53">
        <v>12</v>
      </c>
      <c r="L9723" s="53">
        <v>8.840867794354839</v>
      </c>
      <c r="M9723" s="53">
        <v>8.840867794354839</v>
      </c>
      <c r="N9723" s="53">
        <f t="shared" si="760"/>
        <v>6577.6056390000003</v>
      </c>
      <c r="O9723" s="53" t="e">
        <f>VLOOKUP(E9723,#REF!,29,FALSE)</f>
        <v>#REF!</v>
      </c>
      <c r="P9723" s="53" t="e">
        <f t="shared" si="761"/>
        <v>#REF!</v>
      </c>
      <c r="Q9723" s="53">
        <v>0</v>
      </c>
    </row>
    <row r="9724" spans="1:17">
      <c r="A9724" s="51" t="s">
        <v>5416</v>
      </c>
      <c r="B9724" s="51">
        <f t="shared" si="757"/>
        <v>12</v>
      </c>
      <c r="C9724" s="51">
        <f t="shared" si="758"/>
        <v>744</v>
      </c>
      <c r="D9724" s="51" t="s">
        <v>911</v>
      </c>
      <c r="E9724" s="54" t="str">
        <f t="shared" si="759"/>
        <v>030293</v>
      </c>
      <c r="F9724" s="51" t="e">
        <f>VLOOKUP(E9724,#REF!,8,FALSE)</f>
        <v>#REF!</v>
      </c>
      <c r="G9724" s="51" t="e">
        <f>VLOOKUP(E9724,#REF!,9,FALSE)</f>
        <v>#REF!</v>
      </c>
      <c r="H9724" s="52">
        <v>20048</v>
      </c>
      <c r="I9724" s="51" t="s">
        <v>910</v>
      </c>
      <c r="J9724" s="53">
        <v>12.51</v>
      </c>
      <c r="K9724" s="53">
        <v>12</v>
      </c>
      <c r="L9724" s="53">
        <v>9.2884234798387091</v>
      </c>
      <c r="M9724" s="53">
        <v>9.2884234798387091</v>
      </c>
      <c r="N9724" s="53">
        <f t="shared" si="760"/>
        <v>6910.5870689999992</v>
      </c>
      <c r="O9724" s="53" t="e">
        <f>VLOOKUP(E9724,#REF!,29,FALSE)</f>
        <v>#REF!</v>
      </c>
      <c r="P9724" s="53" t="e">
        <f t="shared" si="761"/>
        <v>#REF!</v>
      </c>
      <c r="Q9724" s="53">
        <v>0</v>
      </c>
    </row>
    <row r="9725" spans="1:17">
      <c r="A9725" s="51" t="s">
        <v>5416</v>
      </c>
      <c r="B9725" s="51">
        <f t="shared" si="757"/>
        <v>12</v>
      </c>
      <c r="C9725" s="51">
        <f t="shared" si="758"/>
        <v>744</v>
      </c>
      <c r="D9725" s="51" t="s">
        <v>908</v>
      </c>
      <c r="E9725" s="54" t="str">
        <f t="shared" si="759"/>
        <v>030307</v>
      </c>
      <c r="F9725" s="51" t="e">
        <f>VLOOKUP(E9725,#REF!,8,FALSE)</f>
        <v>#REF!</v>
      </c>
      <c r="G9725" s="51" t="e">
        <f>VLOOKUP(E9725,#REF!,9,FALSE)</f>
        <v>#REF!</v>
      </c>
      <c r="H9725" s="52">
        <v>20049</v>
      </c>
      <c r="I9725" s="51" t="s">
        <v>907</v>
      </c>
      <c r="J9725" s="53">
        <v>12.31</v>
      </c>
      <c r="K9725" s="53">
        <v>12</v>
      </c>
      <c r="L9725" s="53">
        <v>8.3587744677419344</v>
      </c>
      <c r="M9725" s="53">
        <v>8.3587744677419344</v>
      </c>
      <c r="N9725" s="53">
        <f t="shared" si="760"/>
        <v>6218.9282039999989</v>
      </c>
      <c r="O9725" s="53" t="e">
        <f>VLOOKUP(E9725,#REF!,29,FALSE)</f>
        <v>#REF!</v>
      </c>
      <c r="P9725" s="53" t="e">
        <f t="shared" si="761"/>
        <v>#REF!</v>
      </c>
      <c r="Q9725" s="53">
        <v>0</v>
      </c>
    </row>
    <row r="9726" spans="1:17">
      <c r="A9726" s="51" t="s">
        <v>5416</v>
      </c>
      <c r="B9726" s="51">
        <f t="shared" si="757"/>
        <v>12</v>
      </c>
      <c r="C9726" s="51">
        <f t="shared" si="758"/>
        <v>744</v>
      </c>
      <c r="D9726" s="51" t="s">
        <v>881</v>
      </c>
      <c r="E9726" s="54" t="str">
        <f t="shared" si="759"/>
        <v>030378</v>
      </c>
      <c r="F9726" s="51" t="e">
        <f>VLOOKUP(E9726,#REF!,8,FALSE)</f>
        <v>#REF!</v>
      </c>
      <c r="G9726" s="51" t="e">
        <f>VLOOKUP(E9726,#REF!,9,FALSE)</f>
        <v>#REF!</v>
      </c>
      <c r="H9726" s="52">
        <v>20050</v>
      </c>
      <c r="I9726" s="51" t="s">
        <v>880</v>
      </c>
      <c r="J9726" s="53">
        <v>12.41</v>
      </c>
      <c r="K9726" s="53">
        <v>12</v>
      </c>
      <c r="L9726" s="53">
        <v>8.4840020631720421</v>
      </c>
      <c r="M9726" s="53">
        <v>8.4840020631720421</v>
      </c>
      <c r="N9726" s="53">
        <f t="shared" si="760"/>
        <v>6312.097534999999</v>
      </c>
      <c r="O9726" s="53" t="e">
        <f>VLOOKUP(E9726,#REF!,29,FALSE)</f>
        <v>#REF!</v>
      </c>
      <c r="P9726" s="53" t="e">
        <f t="shared" si="761"/>
        <v>#REF!</v>
      </c>
      <c r="Q9726" s="53">
        <v>0</v>
      </c>
    </row>
    <row r="9727" spans="1:17">
      <c r="A9727" s="51" t="s">
        <v>5416</v>
      </c>
      <c r="B9727" s="51">
        <f t="shared" si="757"/>
        <v>12</v>
      </c>
      <c r="C9727" s="51">
        <f t="shared" si="758"/>
        <v>744</v>
      </c>
      <c r="D9727" s="51" t="s">
        <v>903</v>
      </c>
      <c r="E9727" s="54" t="str">
        <f t="shared" si="759"/>
        <v>030304</v>
      </c>
      <c r="F9727" s="51" t="e">
        <f>VLOOKUP(E9727,#REF!,8,FALSE)</f>
        <v>#REF!</v>
      </c>
      <c r="G9727" s="51" t="e">
        <f>VLOOKUP(E9727,#REF!,9,FALSE)</f>
        <v>#REF!</v>
      </c>
      <c r="H9727" s="52">
        <v>20051</v>
      </c>
      <c r="I9727" s="51" t="s">
        <v>902</v>
      </c>
      <c r="J9727" s="53">
        <v>12.29</v>
      </c>
      <c r="K9727" s="53">
        <v>12</v>
      </c>
      <c r="L9727" s="53">
        <v>7.8098104099462367</v>
      </c>
      <c r="M9727" s="53">
        <v>7.8098104099462367</v>
      </c>
      <c r="N9727" s="53">
        <f t="shared" si="760"/>
        <v>5810.4989450000003</v>
      </c>
      <c r="O9727" s="53" t="e">
        <f>VLOOKUP(E9727,#REF!,29,FALSE)</f>
        <v>#REF!</v>
      </c>
      <c r="P9727" s="53" t="e">
        <f t="shared" si="761"/>
        <v>#REF!</v>
      </c>
      <c r="Q9727" s="53">
        <v>0</v>
      </c>
    </row>
    <row r="9728" spans="1:17">
      <c r="A9728" s="51" t="s">
        <v>5416</v>
      </c>
      <c r="B9728" s="51">
        <f t="shared" si="757"/>
        <v>12</v>
      </c>
      <c r="C9728" s="51">
        <f t="shared" si="758"/>
        <v>744</v>
      </c>
      <c r="D9728" s="51" t="s">
        <v>591</v>
      </c>
      <c r="E9728" s="54" t="str">
        <f t="shared" si="759"/>
        <v>030006</v>
      </c>
      <c r="F9728" s="51" t="e">
        <f>VLOOKUP(E9728,#REF!,8,FALSE)</f>
        <v>#REF!</v>
      </c>
      <c r="G9728" s="51" t="e">
        <f>VLOOKUP(E9728,#REF!,9,FALSE)</f>
        <v>#REF!</v>
      </c>
      <c r="H9728" s="52">
        <v>8657</v>
      </c>
      <c r="I9728" s="51" t="s">
        <v>5171</v>
      </c>
      <c r="J9728" s="53">
        <v>39.299999999999997</v>
      </c>
      <c r="K9728" s="53">
        <v>26</v>
      </c>
      <c r="L9728" s="53">
        <v>0</v>
      </c>
      <c r="M9728" s="53">
        <v>0</v>
      </c>
      <c r="N9728" s="53">
        <f t="shared" si="760"/>
        <v>0</v>
      </c>
      <c r="O9728" s="53" t="e">
        <f>VLOOKUP(E9728,#REF!,29,FALSE)</f>
        <v>#REF!</v>
      </c>
      <c r="P9728" s="53" t="e">
        <f t="shared" si="761"/>
        <v>#REF!</v>
      </c>
      <c r="Q9728" s="53">
        <v>0</v>
      </c>
    </row>
    <row r="9729" spans="1:17">
      <c r="A9729" s="51" t="s">
        <v>5416</v>
      </c>
      <c r="B9729" s="51">
        <f t="shared" si="757"/>
        <v>12</v>
      </c>
      <c r="C9729" s="51">
        <f t="shared" si="758"/>
        <v>744</v>
      </c>
      <c r="D9729" s="51" t="s">
        <v>1339</v>
      </c>
      <c r="E9729" s="54" t="str">
        <f t="shared" si="759"/>
        <v>030916</v>
      </c>
      <c r="F9729" s="51" t="e">
        <f>VLOOKUP(E9729,#REF!,8,FALSE)</f>
        <v>#REF!</v>
      </c>
      <c r="G9729" s="51" t="e">
        <f>VLOOKUP(E9729,#REF!,9,FALSE)</f>
        <v>#REF!</v>
      </c>
      <c r="H9729" s="52">
        <v>892326</v>
      </c>
      <c r="I9729" s="51" t="s">
        <v>1340</v>
      </c>
      <c r="J9729" s="53">
        <v>5.7</v>
      </c>
      <c r="K9729" s="53">
        <v>6.3999810000000004</v>
      </c>
      <c r="L9729" s="53">
        <v>2.6770915228494623</v>
      </c>
      <c r="M9729" s="53">
        <v>2.6770915389784946</v>
      </c>
      <c r="N9729" s="53">
        <f t="shared" si="760"/>
        <v>1991.7561049999999</v>
      </c>
      <c r="O9729" s="53" t="e">
        <f>VLOOKUP(E9729,#REF!,29,FALSE)</f>
        <v>#REF!</v>
      </c>
      <c r="P9729" s="53" t="e">
        <f t="shared" si="761"/>
        <v>#REF!</v>
      </c>
      <c r="Q9729" s="53">
        <v>0</v>
      </c>
    </row>
    <row r="9730" spans="1:17">
      <c r="A9730" s="51" t="s">
        <v>5416</v>
      </c>
      <c r="B9730" s="51">
        <f t="shared" si="757"/>
        <v>12</v>
      </c>
      <c r="C9730" s="51">
        <f t="shared" si="758"/>
        <v>744</v>
      </c>
      <c r="D9730" s="51" t="s">
        <v>545</v>
      </c>
      <c r="E9730" s="54" t="str">
        <f t="shared" si="759"/>
        <v>029719</v>
      </c>
      <c r="F9730" s="51" t="e">
        <f>VLOOKUP(E9730,#REF!,8,FALSE)</f>
        <v>#REF!</v>
      </c>
      <c r="G9730" s="51" t="e">
        <f>VLOOKUP(E9730,#REF!,9,FALSE)</f>
        <v>#REF!</v>
      </c>
      <c r="H9730" s="52">
        <v>8909</v>
      </c>
      <c r="I9730" s="51" t="s">
        <v>544</v>
      </c>
      <c r="J9730" s="53">
        <v>269.10000000000002</v>
      </c>
      <c r="K9730" s="53">
        <v>264.99997400000001</v>
      </c>
      <c r="L9730" s="53">
        <v>38.415585309139786</v>
      </c>
      <c r="M9730" s="53">
        <v>38.415110909946236</v>
      </c>
      <c r="N9730" s="53">
        <f t="shared" si="760"/>
        <v>28580.842517000001</v>
      </c>
      <c r="O9730" s="53" t="e">
        <f>VLOOKUP(E9730,#REF!,29,FALSE)</f>
        <v>#REF!</v>
      </c>
      <c r="P9730" s="53" t="e">
        <f t="shared" si="761"/>
        <v>#REF!</v>
      </c>
      <c r="Q9730" s="53">
        <v>4.7439919354542569E-4</v>
      </c>
    </row>
    <row r="9731" spans="1:17">
      <c r="A9731" s="51" t="s">
        <v>5416</v>
      </c>
      <c r="B9731" s="51">
        <f t="shared" ref="B9731:B9794" si="762">MONTH(A9731)</f>
        <v>12</v>
      </c>
      <c r="C9731" s="51">
        <f t="shared" ref="C9731:C9794" si="763">VLOOKUP(B9731,T:V,3,FALSE)</f>
        <v>744</v>
      </c>
      <c r="D9731" s="51" t="s">
        <v>896</v>
      </c>
      <c r="E9731" s="54" t="str">
        <f t="shared" ref="E9731:E9794" si="764">RIGHT(LEFT(D9731,16),6)</f>
        <v>028857</v>
      </c>
      <c r="F9731" s="51" t="e">
        <f>VLOOKUP(E9731,#REF!,8,FALSE)</f>
        <v>#REF!</v>
      </c>
      <c r="G9731" s="51" t="e">
        <f>VLOOKUP(E9731,#REF!,9,FALSE)</f>
        <v>#REF!</v>
      </c>
      <c r="H9731" s="52">
        <v>888684</v>
      </c>
      <c r="I9731" s="51" t="s">
        <v>5172</v>
      </c>
      <c r="J9731" s="53">
        <v>10.69</v>
      </c>
      <c r="K9731" s="53">
        <v>10</v>
      </c>
      <c r="L9731" s="53">
        <v>13.130780420698926</v>
      </c>
      <c r="M9731" s="53">
        <v>13.130780420698926</v>
      </c>
      <c r="N9731" s="53">
        <f t="shared" ref="N9731:N9794" si="765">M9731*C9731</f>
        <v>9769.3006330000007</v>
      </c>
      <c r="O9731" s="53" t="e">
        <f>VLOOKUP(E9731,#REF!,29,FALSE)</f>
        <v>#REF!</v>
      </c>
      <c r="P9731" s="53" t="e">
        <f t="shared" ref="P9731:P9794" si="766">N9731*O9731</f>
        <v>#REF!</v>
      </c>
      <c r="Q9731" s="53">
        <v>0</v>
      </c>
    </row>
    <row r="9732" spans="1:17">
      <c r="A9732" s="51" t="s">
        <v>5416</v>
      </c>
      <c r="B9732" s="51">
        <f t="shared" si="762"/>
        <v>12</v>
      </c>
      <c r="C9732" s="51">
        <f t="shared" si="763"/>
        <v>744</v>
      </c>
      <c r="D9732" s="51" t="s">
        <v>893</v>
      </c>
      <c r="E9732" s="54" t="str">
        <f t="shared" si="764"/>
        <v>030373</v>
      </c>
      <c r="F9732" s="51" t="e">
        <f>VLOOKUP(E9732,#REF!,8,FALSE)</f>
        <v>#REF!</v>
      </c>
      <c r="G9732" s="51" t="e">
        <f>VLOOKUP(E9732,#REF!,9,FALSE)</f>
        <v>#REF!</v>
      </c>
      <c r="H9732" s="52">
        <v>889182</v>
      </c>
      <c r="I9732" s="51" t="s">
        <v>5173</v>
      </c>
      <c r="J9732" s="53">
        <v>6.58</v>
      </c>
      <c r="K9732" s="53">
        <v>6</v>
      </c>
      <c r="L9732" s="53">
        <v>8.8103455336021508</v>
      </c>
      <c r="M9732" s="53">
        <v>8.8103455336021508</v>
      </c>
      <c r="N9732" s="53">
        <f t="shared" si="765"/>
        <v>6554.8970770000005</v>
      </c>
      <c r="O9732" s="53" t="e">
        <f>VLOOKUP(E9732,#REF!,29,FALSE)</f>
        <v>#REF!</v>
      </c>
      <c r="P9732" s="53" t="e">
        <f t="shared" si="766"/>
        <v>#REF!</v>
      </c>
      <c r="Q9732" s="53">
        <v>0</v>
      </c>
    </row>
    <row r="9733" spans="1:17">
      <c r="A9733" s="51" t="s">
        <v>5416</v>
      </c>
      <c r="B9733" s="51">
        <f t="shared" si="762"/>
        <v>12</v>
      </c>
      <c r="C9733" s="51">
        <f t="shared" si="763"/>
        <v>744</v>
      </c>
      <c r="D9733" s="51" t="s">
        <v>1439</v>
      </c>
      <c r="E9733" s="54" t="str">
        <f t="shared" si="764"/>
        <v>030753</v>
      </c>
      <c r="F9733" s="51" t="e">
        <f>VLOOKUP(E9733,#REF!,8,FALSE)</f>
        <v>#REF!</v>
      </c>
      <c r="G9733" s="51" t="e">
        <f>VLOOKUP(E9733,#REF!,9,FALSE)</f>
        <v>#REF!</v>
      </c>
      <c r="H9733" s="52">
        <v>893402</v>
      </c>
      <c r="I9733" s="51" t="s">
        <v>5174</v>
      </c>
      <c r="J9733" s="53">
        <v>13.6</v>
      </c>
      <c r="K9733" s="53">
        <v>13.6</v>
      </c>
      <c r="L9733" s="53">
        <v>5.594909954301075</v>
      </c>
      <c r="M9733" s="53">
        <v>5.594909954301075</v>
      </c>
      <c r="N9733" s="53">
        <f t="shared" si="765"/>
        <v>4162.6130059999996</v>
      </c>
      <c r="O9733" s="53" t="e">
        <f>VLOOKUP(E9733,#REF!,29,FALSE)</f>
        <v>#REF!</v>
      </c>
      <c r="P9733" s="53" t="e">
        <f t="shared" si="766"/>
        <v>#REF!</v>
      </c>
      <c r="Q9733" s="53">
        <v>0</v>
      </c>
    </row>
    <row r="9734" spans="1:17">
      <c r="A9734" s="51" t="s">
        <v>5416</v>
      </c>
      <c r="B9734" s="51">
        <f t="shared" si="762"/>
        <v>12</v>
      </c>
      <c r="C9734" s="51">
        <f t="shared" si="763"/>
        <v>744</v>
      </c>
      <c r="D9734" s="51" t="s">
        <v>1236</v>
      </c>
      <c r="E9734" s="54" t="str">
        <f t="shared" si="764"/>
        <v>030544</v>
      </c>
      <c r="F9734" s="51" t="e">
        <f>VLOOKUP(E9734,#REF!,8,FALSE)</f>
        <v>#REF!</v>
      </c>
      <c r="G9734" s="51" t="e">
        <f>VLOOKUP(E9734,#REF!,9,FALSE)</f>
        <v>#REF!</v>
      </c>
      <c r="H9734" s="52">
        <v>890777</v>
      </c>
      <c r="I9734" s="51" t="s">
        <v>5175</v>
      </c>
      <c r="J9734" s="53">
        <v>13.9</v>
      </c>
      <c r="K9734" s="53">
        <v>13.9</v>
      </c>
      <c r="L9734" s="53">
        <v>5.6229125201612913</v>
      </c>
      <c r="M9734" s="53">
        <v>5.6229125201612913</v>
      </c>
      <c r="N9734" s="53">
        <f t="shared" si="765"/>
        <v>4183.4469150000004</v>
      </c>
      <c r="O9734" s="53" t="e">
        <f>VLOOKUP(E9734,#REF!,29,FALSE)</f>
        <v>#REF!</v>
      </c>
      <c r="P9734" s="53" t="e">
        <f t="shared" si="766"/>
        <v>#REF!</v>
      </c>
      <c r="Q9734" s="53">
        <v>0</v>
      </c>
    </row>
    <row r="9735" spans="1:17">
      <c r="A9735" s="51" t="s">
        <v>5416</v>
      </c>
      <c r="B9735" s="51">
        <f t="shared" si="762"/>
        <v>12</v>
      </c>
      <c r="C9735" s="51">
        <f t="shared" si="763"/>
        <v>744</v>
      </c>
      <c r="D9735" s="51" t="s">
        <v>208</v>
      </c>
      <c r="E9735" s="54" t="str">
        <f t="shared" si="764"/>
        <v>028014</v>
      </c>
      <c r="F9735" s="51" t="e">
        <f>VLOOKUP(E9735,#REF!,8,FALSE)</f>
        <v>#REF!</v>
      </c>
      <c r="G9735" s="51" t="e">
        <f>VLOOKUP(E9735,#REF!,9,FALSE)</f>
        <v>#REF!</v>
      </c>
      <c r="H9735" s="52">
        <v>8575</v>
      </c>
      <c r="I9735" s="51" t="s">
        <v>2309</v>
      </c>
      <c r="J9735" s="53">
        <v>205.6</v>
      </c>
      <c r="K9735" s="53">
        <v>140.99996100000001</v>
      </c>
      <c r="L9735" s="53">
        <v>180.71971475403228</v>
      </c>
      <c r="M9735" s="53">
        <v>156.02129638575269</v>
      </c>
      <c r="N9735" s="53">
        <f t="shared" si="765"/>
        <v>116079.844511</v>
      </c>
      <c r="O9735" s="53" t="e">
        <f>VLOOKUP(E9735,#REF!,29,FALSE)</f>
        <v>#REF!</v>
      </c>
      <c r="P9735" s="53" t="e">
        <f t="shared" si="766"/>
        <v>#REF!</v>
      </c>
      <c r="Q9735" s="53">
        <v>24.698418368279583</v>
      </c>
    </row>
    <row r="9736" spans="1:17">
      <c r="A9736" s="51" t="s">
        <v>5416</v>
      </c>
      <c r="B9736" s="51">
        <f t="shared" si="762"/>
        <v>12</v>
      </c>
      <c r="C9736" s="51">
        <f t="shared" si="763"/>
        <v>744</v>
      </c>
      <c r="D9736" s="51" t="s">
        <v>501</v>
      </c>
      <c r="E9736" s="54" t="str">
        <f t="shared" si="764"/>
        <v>028326</v>
      </c>
      <c r="F9736" s="51" t="e">
        <f>VLOOKUP(E9736,#REF!,8,FALSE)</f>
        <v>#REF!</v>
      </c>
      <c r="G9736" s="51" t="e">
        <f>VLOOKUP(E9736,#REF!,9,FALSE)</f>
        <v>#REF!</v>
      </c>
      <c r="H9736" s="52">
        <v>8277</v>
      </c>
      <c r="I9736" s="51" t="s">
        <v>500</v>
      </c>
      <c r="J9736" s="53">
        <v>38</v>
      </c>
      <c r="K9736" s="53">
        <v>38.000014999999998</v>
      </c>
      <c r="L9736" s="53">
        <v>8.4344489516129038</v>
      </c>
      <c r="M9736" s="53">
        <v>8.43102323655914</v>
      </c>
      <c r="N9736" s="53">
        <f t="shared" si="765"/>
        <v>6272.6812879999998</v>
      </c>
      <c r="O9736" s="53" t="e">
        <f>VLOOKUP(E9736,#REF!,29,FALSE)</f>
        <v>#REF!</v>
      </c>
      <c r="P9736" s="53" t="e">
        <f t="shared" si="766"/>
        <v>#REF!</v>
      </c>
      <c r="Q9736" s="53">
        <v>3.4257150537637098E-3</v>
      </c>
    </row>
    <row r="9737" spans="1:17">
      <c r="A9737" s="51" t="s">
        <v>5416</v>
      </c>
      <c r="B9737" s="51">
        <f t="shared" si="762"/>
        <v>12</v>
      </c>
      <c r="C9737" s="51">
        <f t="shared" si="763"/>
        <v>744</v>
      </c>
      <c r="D9737" s="51" t="s">
        <v>185</v>
      </c>
      <c r="E9737" s="54" t="str">
        <f t="shared" si="764"/>
        <v>028358</v>
      </c>
      <c r="F9737" s="51" t="e">
        <f>VLOOKUP(E9737,#REF!,8,FALSE)</f>
        <v>#REF!</v>
      </c>
      <c r="G9737" s="51" t="e">
        <f>VLOOKUP(E9737,#REF!,9,FALSE)</f>
        <v>#REF!</v>
      </c>
      <c r="H9737" s="52">
        <v>8411</v>
      </c>
      <c r="I9737" s="51" t="s">
        <v>5176</v>
      </c>
      <c r="J9737" s="53">
        <v>205.8</v>
      </c>
      <c r="K9737" s="53">
        <v>140.99998199999999</v>
      </c>
      <c r="L9737" s="53">
        <v>48.942737204301082</v>
      </c>
      <c r="M9737" s="53">
        <v>34.920935900537636</v>
      </c>
      <c r="N9737" s="53">
        <f t="shared" si="765"/>
        <v>25981.176310000003</v>
      </c>
      <c r="O9737" s="53" t="e">
        <f>VLOOKUP(E9737,#REF!,29,FALSE)</f>
        <v>#REF!</v>
      </c>
      <c r="P9737" s="53" t="e">
        <f t="shared" si="766"/>
        <v>#REF!</v>
      </c>
      <c r="Q9737" s="53">
        <v>14.021801303763446</v>
      </c>
    </row>
    <row r="9738" spans="1:17">
      <c r="A9738" s="51" t="s">
        <v>5416</v>
      </c>
      <c r="B9738" s="51">
        <f t="shared" si="762"/>
        <v>12</v>
      </c>
      <c r="C9738" s="51">
        <f t="shared" si="763"/>
        <v>744</v>
      </c>
      <c r="D9738" s="51" t="s">
        <v>412</v>
      </c>
      <c r="E9738" s="54" t="str">
        <f t="shared" si="764"/>
        <v>028029</v>
      </c>
      <c r="F9738" s="51" t="e">
        <f>VLOOKUP(E9738,#REF!,8,FALSE)</f>
        <v>#REF!</v>
      </c>
      <c r="G9738" s="51" t="e">
        <f>VLOOKUP(E9738,#REF!,9,FALSE)</f>
        <v>#REF!</v>
      </c>
      <c r="H9738" s="52">
        <v>8761</v>
      </c>
      <c r="I9738" s="51" t="s">
        <v>5177</v>
      </c>
      <c r="J9738" s="53">
        <v>674.3</v>
      </c>
      <c r="K9738" s="53">
        <v>200</v>
      </c>
      <c r="L9738" s="53">
        <v>494.00945044354842</v>
      </c>
      <c r="M9738" s="53">
        <v>154.61861766801076</v>
      </c>
      <c r="N9738" s="53">
        <f t="shared" si="765"/>
        <v>115036.25154500001</v>
      </c>
      <c r="O9738" s="53" t="e">
        <f>VLOOKUP(E9738,#REF!,29,FALSE)</f>
        <v>#REF!</v>
      </c>
      <c r="P9738" s="53" t="e">
        <f t="shared" si="766"/>
        <v>#REF!</v>
      </c>
      <c r="Q9738" s="53">
        <v>339.39083277553766</v>
      </c>
    </row>
    <row r="9739" spans="1:17">
      <c r="A9739" s="51" t="s">
        <v>5416</v>
      </c>
      <c r="B9739" s="51">
        <f t="shared" si="762"/>
        <v>12</v>
      </c>
      <c r="C9739" s="51">
        <f t="shared" si="763"/>
        <v>744</v>
      </c>
      <c r="D9739" s="51" t="s">
        <v>318</v>
      </c>
      <c r="E9739" s="54" t="str">
        <f t="shared" si="764"/>
        <v>029562</v>
      </c>
      <c r="F9739" s="51" t="e">
        <f>VLOOKUP(E9739,#REF!,8,FALSE)</f>
        <v>#REF!</v>
      </c>
      <c r="G9739" s="51" t="e">
        <f>VLOOKUP(E9739,#REF!,9,FALSE)</f>
        <v>#REF!</v>
      </c>
      <c r="H9739" s="52">
        <v>8419</v>
      </c>
      <c r="I9739" s="51" t="s">
        <v>317</v>
      </c>
      <c r="J9739" s="53">
        <v>70.400000000000006</v>
      </c>
      <c r="K9739" s="53">
        <v>70.000038000000004</v>
      </c>
      <c r="L9739" s="53">
        <v>7.5763037634408602E-4</v>
      </c>
      <c r="M9739" s="53">
        <v>7.5763037634408602E-4</v>
      </c>
      <c r="N9739" s="53">
        <f t="shared" si="765"/>
        <v>0.56367699999999998</v>
      </c>
      <c r="O9739" s="53" t="e">
        <f>VLOOKUP(E9739,#REF!,29,FALSE)</f>
        <v>#REF!</v>
      </c>
      <c r="P9739" s="53" t="e">
        <f t="shared" si="766"/>
        <v>#REF!</v>
      </c>
      <c r="Q9739" s="53">
        <v>0</v>
      </c>
    </row>
    <row r="9740" spans="1:17">
      <c r="A9740" s="51" t="s">
        <v>5416</v>
      </c>
      <c r="B9740" s="51">
        <f t="shared" si="762"/>
        <v>12</v>
      </c>
      <c r="C9740" s="51">
        <f t="shared" si="763"/>
        <v>744</v>
      </c>
      <c r="D9740" s="51" t="s">
        <v>494</v>
      </c>
      <c r="E9740" s="54" t="str">
        <f t="shared" si="764"/>
        <v>029641</v>
      </c>
      <c r="F9740" s="51" t="e">
        <f>VLOOKUP(E9740,#REF!,8,FALSE)</f>
        <v>#REF!</v>
      </c>
      <c r="G9740" s="51" t="e">
        <f>VLOOKUP(E9740,#REF!,9,FALSE)</f>
        <v>#REF!</v>
      </c>
      <c r="H9740" s="52">
        <v>8566</v>
      </c>
      <c r="I9740" s="51" t="s">
        <v>495</v>
      </c>
      <c r="J9740" s="53">
        <v>123.8</v>
      </c>
      <c r="K9740" s="53">
        <v>123.000004</v>
      </c>
      <c r="L9740" s="53">
        <v>25.808813116935482</v>
      </c>
      <c r="M9740" s="53">
        <v>25.808780299731179</v>
      </c>
      <c r="N9740" s="53">
        <f t="shared" si="765"/>
        <v>19201.732542999998</v>
      </c>
      <c r="O9740" s="53" t="e">
        <f>VLOOKUP(E9740,#REF!,29,FALSE)</f>
        <v>#REF!</v>
      </c>
      <c r="P9740" s="53" t="e">
        <f t="shared" si="766"/>
        <v>#REF!</v>
      </c>
      <c r="Q9740" s="53">
        <v>3.2817204301345651E-5</v>
      </c>
    </row>
    <row r="9741" spans="1:17">
      <c r="A9741" s="51" t="s">
        <v>5416</v>
      </c>
      <c r="B9741" s="51">
        <f t="shared" si="762"/>
        <v>12</v>
      </c>
      <c r="C9741" s="51">
        <f t="shared" si="763"/>
        <v>744</v>
      </c>
      <c r="D9741" s="51" t="s">
        <v>491</v>
      </c>
      <c r="E9741" s="54" t="str">
        <f t="shared" si="764"/>
        <v>029638</v>
      </c>
      <c r="F9741" s="51" t="e">
        <f>VLOOKUP(E9741,#REF!,8,FALSE)</f>
        <v>#REF!</v>
      </c>
      <c r="G9741" s="51" t="e">
        <f>VLOOKUP(E9741,#REF!,9,FALSE)</f>
        <v>#REF!</v>
      </c>
      <c r="H9741" s="52">
        <v>8565</v>
      </c>
      <c r="I9741" s="51" t="s">
        <v>5178</v>
      </c>
      <c r="J9741" s="53">
        <v>123.9</v>
      </c>
      <c r="K9741" s="53">
        <v>123.000004</v>
      </c>
      <c r="L9741" s="53">
        <v>25.654960798387098</v>
      </c>
      <c r="M9741" s="53">
        <v>25.651908111559141</v>
      </c>
      <c r="N9741" s="53">
        <f t="shared" si="765"/>
        <v>19085.019635000001</v>
      </c>
      <c r="O9741" s="53" t="e">
        <f>VLOOKUP(E9741,#REF!,29,FALSE)</f>
        <v>#REF!</v>
      </c>
      <c r="P9741" s="53" t="e">
        <f t="shared" si="766"/>
        <v>#REF!</v>
      </c>
      <c r="Q9741" s="53">
        <v>3.0526868279554939E-3</v>
      </c>
    </row>
    <row r="9742" spans="1:17">
      <c r="A9742" s="51" t="s">
        <v>5416</v>
      </c>
      <c r="B9742" s="51">
        <f t="shared" si="762"/>
        <v>12</v>
      </c>
      <c r="C9742" s="51">
        <f t="shared" si="763"/>
        <v>744</v>
      </c>
      <c r="D9742" s="51" t="s">
        <v>188</v>
      </c>
      <c r="E9742" s="54" t="str">
        <f t="shared" si="764"/>
        <v>027888</v>
      </c>
      <c r="F9742" s="51" t="e">
        <f>VLOOKUP(E9742,#REF!,8,FALSE)</f>
        <v>#REF!</v>
      </c>
      <c r="G9742" s="51" t="e">
        <f>VLOOKUP(E9742,#REF!,9,FALSE)</f>
        <v>#REF!</v>
      </c>
      <c r="H9742" s="52">
        <v>8286</v>
      </c>
      <c r="I9742" s="51" t="s">
        <v>2281</v>
      </c>
      <c r="J9742" s="53">
        <v>986.6</v>
      </c>
      <c r="K9742" s="53">
        <v>703.99995699999999</v>
      </c>
      <c r="L9742" s="53">
        <v>807.5278924731183</v>
      </c>
      <c r="M9742" s="53">
        <v>588.14295146908603</v>
      </c>
      <c r="N9742" s="53">
        <f t="shared" si="765"/>
        <v>437578.35589300003</v>
      </c>
      <c r="O9742" s="53" t="e">
        <f>VLOOKUP(E9742,#REF!,29,FALSE)</f>
        <v>#REF!</v>
      </c>
      <c r="P9742" s="53" t="e">
        <f t="shared" si="766"/>
        <v>#REF!</v>
      </c>
      <c r="Q9742" s="53">
        <v>219.38494100403219</v>
      </c>
    </row>
    <row r="9743" spans="1:17">
      <c r="A9743" s="51" t="s">
        <v>5416</v>
      </c>
      <c r="B9743" s="51">
        <f t="shared" si="762"/>
        <v>12</v>
      </c>
      <c r="C9743" s="51">
        <f t="shared" si="763"/>
        <v>744</v>
      </c>
      <c r="D9743" s="51" t="s">
        <v>1577</v>
      </c>
      <c r="E9743" s="54" t="str">
        <f t="shared" si="764"/>
        <v>030898</v>
      </c>
      <c r="F9743" s="51" t="e">
        <f>VLOOKUP(E9743,#REF!,8,FALSE)</f>
        <v>#REF!</v>
      </c>
      <c r="G9743" s="51" t="e">
        <f>VLOOKUP(E9743,#REF!,9,FALSE)</f>
        <v>#REF!</v>
      </c>
      <c r="H9743" s="52">
        <v>889895</v>
      </c>
      <c r="I9743" s="51" t="s">
        <v>1578</v>
      </c>
      <c r="J9743" s="53">
        <v>17.5</v>
      </c>
      <c r="K9743" s="53">
        <v>13.499992000000001</v>
      </c>
      <c r="L9743" s="53">
        <v>17.712973694892476</v>
      </c>
      <c r="M9743" s="53">
        <v>14.290862670698925</v>
      </c>
      <c r="N9743" s="53">
        <f t="shared" si="765"/>
        <v>10632.401827</v>
      </c>
      <c r="O9743" s="53" t="e">
        <f>VLOOKUP(E9743,#REF!,29,FALSE)</f>
        <v>#REF!</v>
      </c>
      <c r="P9743" s="53" t="e">
        <f t="shared" si="766"/>
        <v>#REF!</v>
      </c>
      <c r="Q9743" s="53">
        <v>3.42211102419355</v>
      </c>
    </row>
    <row r="9744" spans="1:17">
      <c r="A9744" s="51" t="s">
        <v>5416</v>
      </c>
      <c r="B9744" s="51">
        <f t="shared" si="762"/>
        <v>12</v>
      </c>
      <c r="C9744" s="51">
        <f t="shared" si="763"/>
        <v>744</v>
      </c>
      <c r="D9744" s="51" t="s">
        <v>176</v>
      </c>
      <c r="E9744" s="54" t="str">
        <f t="shared" si="764"/>
        <v>027975</v>
      </c>
      <c r="F9744" s="51" t="e">
        <f>VLOOKUP(E9744,#REF!,8,FALSE)</f>
        <v>#REF!</v>
      </c>
      <c r="G9744" s="51" t="e">
        <f>VLOOKUP(E9744,#REF!,9,FALSE)</f>
        <v>#REF!</v>
      </c>
      <c r="H9744" s="52">
        <v>8409</v>
      </c>
      <c r="I9744" s="51" t="s">
        <v>5179</v>
      </c>
      <c r="J9744" s="53">
        <v>335.8</v>
      </c>
      <c r="K9744" s="53">
        <v>126.999995</v>
      </c>
      <c r="L9744" s="53">
        <v>161.30023890188173</v>
      </c>
      <c r="M9744" s="53">
        <v>61.899306881720435</v>
      </c>
      <c r="N9744" s="53">
        <f t="shared" si="765"/>
        <v>46053.084320000002</v>
      </c>
      <c r="O9744" s="53" t="e">
        <f>VLOOKUP(E9744,#REF!,29,FALSE)</f>
        <v>#REF!</v>
      </c>
      <c r="P9744" s="53" t="e">
        <f t="shared" si="766"/>
        <v>#REF!</v>
      </c>
      <c r="Q9744" s="53">
        <v>99.400932020161278</v>
      </c>
    </row>
    <row r="9745" spans="1:17">
      <c r="A9745" s="51" t="s">
        <v>5416</v>
      </c>
      <c r="B9745" s="51">
        <f t="shared" si="762"/>
        <v>12</v>
      </c>
      <c r="C9745" s="51">
        <f t="shared" si="763"/>
        <v>744</v>
      </c>
      <c r="D9745" s="51" t="s">
        <v>1436</v>
      </c>
      <c r="E9745" s="54" t="str">
        <f t="shared" si="764"/>
        <v>030080</v>
      </c>
      <c r="F9745" s="51" t="e">
        <f>VLOOKUP(E9745,#REF!,8,FALSE)</f>
        <v>#REF!</v>
      </c>
      <c r="G9745" s="51" t="e">
        <f>VLOOKUP(E9745,#REF!,9,FALSE)</f>
        <v>#REF!</v>
      </c>
      <c r="H9745" s="52">
        <v>891622</v>
      </c>
      <c r="I9745" s="51" t="s">
        <v>5180</v>
      </c>
      <c r="J9745" s="53">
        <v>26.6</v>
      </c>
      <c r="K9745" s="53">
        <v>24.799992</v>
      </c>
      <c r="L9745" s="53">
        <v>9.1397849462365591E-8</v>
      </c>
      <c r="M9745" s="53">
        <v>2.5537634408602152E-8</v>
      </c>
      <c r="N9745" s="53">
        <f t="shared" si="765"/>
        <v>1.9000000000000001E-5</v>
      </c>
      <c r="O9745" s="53" t="e">
        <f>VLOOKUP(E9745,#REF!,29,FALSE)</f>
        <v>#REF!</v>
      </c>
      <c r="P9745" s="53" t="e">
        <f t="shared" si="766"/>
        <v>#REF!</v>
      </c>
      <c r="Q9745" s="53">
        <v>6.5860215053763439E-8</v>
      </c>
    </row>
    <row r="9746" spans="1:17">
      <c r="A9746" s="51" t="s">
        <v>5416</v>
      </c>
      <c r="B9746" s="51">
        <f t="shared" si="762"/>
        <v>12</v>
      </c>
      <c r="C9746" s="51">
        <f t="shared" si="763"/>
        <v>744</v>
      </c>
      <c r="D9746" s="51" t="s">
        <v>2808</v>
      </c>
      <c r="E9746" s="54" t="str">
        <f t="shared" si="764"/>
        <v>034085</v>
      </c>
      <c r="F9746" s="51" t="e">
        <f>VLOOKUP(E9746,#REF!,8,FALSE)</f>
        <v>#REF!</v>
      </c>
      <c r="G9746" s="51" t="e">
        <f>VLOOKUP(E9746,#REF!,9,FALSE)</f>
        <v>#REF!</v>
      </c>
      <c r="H9746" s="52">
        <v>909587</v>
      </c>
      <c r="I9746" s="51" t="s">
        <v>5181</v>
      </c>
      <c r="J9746" s="53">
        <v>6.7</v>
      </c>
      <c r="K9746" s="53">
        <v>6.7</v>
      </c>
      <c r="L9746" s="53">
        <v>6.5561697862903232</v>
      </c>
      <c r="M9746" s="53">
        <v>6.5561697862903232</v>
      </c>
      <c r="N9746" s="53">
        <f t="shared" si="765"/>
        <v>4877.7903210000004</v>
      </c>
      <c r="O9746" s="53" t="e">
        <f>VLOOKUP(E9746,#REF!,29,FALSE)</f>
        <v>#REF!</v>
      </c>
      <c r="P9746" s="53" t="e">
        <f t="shared" si="766"/>
        <v>#REF!</v>
      </c>
      <c r="Q9746" s="53">
        <v>0</v>
      </c>
    </row>
    <row r="9747" spans="1:17">
      <c r="A9747" s="51" t="s">
        <v>5416</v>
      </c>
      <c r="B9747" s="51">
        <f t="shared" si="762"/>
        <v>12</v>
      </c>
      <c r="C9747" s="51">
        <f t="shared" si="763"/>
        <v>744</v>
      </c>
      <c r="D9747" s="51" t="s">
        <v>2839</v>
      </c>
      <c r="E9747" s="54" t="str">
        <f t="shared" si="764"/>
        <v>032892</v>
      </c>
      <c r="F9747" s="51" t="e">
        <f>VLOOKUP(E9747,#REF!,8,FALSE)</f>
        <v>#REF!</v>
      </c>
      <c r="G9747" s="51" t="e">
        <f>VLOOKUP(E9747,#REF!,9,FALSE)</f>
        <v>#REF!</v>
      </c>
      <c r="H9747" s="52">
        <v>908531</v>
      </c>
      <c r="I9747" s="51" t="s">
        <v>5182</v>
      </c>
      <c r="J9747" s="53">
        <v>8.4</v>
      </c>
      <c r="K9747" s="53">
        <v>8.4</v>
      </c>
      <c r="L9747" s="53">
        <v>6.0643531962365591</v>
      </c>
      <c r="M9747" s="53">
        <v>6.0643531962365591</v>
      </c>
      <c r="N9747" s="53">
        <f t="shared" si="765"/>
        <v>4511.8787780000002</v>
      </c>
      <c r="O9747" s="53" t="e">
        <f>VLOOKUP(E9747,#REF!,29,FALSE)</f>
        <v>#REF!</v>
      </c>
      <c r="P9747" s="53" t="e">
        <f t="shared" si="766"/>
        <v>#REF!</v>
      </c>
      <c r="Q9747" s="53">
        <v>0</v>
      </c>
    </row>
    <row r="9748" spans="1:17">
      <c r="A9748" s="51" t="s">
        <v>5416</v>
      </c>
      <c r="B9748" s="51">
        <f t="shared" si="762"/>
        <v>12</v>
      </c>
      <c r="C9748" s="51">
        <f t="shared" si="763"/>
        <v>744</v>
      </c>
      <c r="D9748" s="51" t="s">
        <v>2851</v>
      </c>
      <c r="E9748" s="54" t="str">
        <f t="shared" si="764"/>
        <v>032893</v>
      </c>
      <c r="F9748" s="51" t="e">
        <f>VLOOKUP(E9748,#REF!,8,FALSE)</f>
        <v>#REF!</v>
      </c>
      <c r="G9748" s="51" t="e">
        <f>VLOOKUP(E9748,#REF!,9,FALSE)</f>
        <v>#REF!</v>
      </c>
      <c r="H9748" s="52">
        <v>908532</v>
      </c>
      <c r="I9748" s="51" t="s">
        <v>5183</v>
      </c>
      <c r="J9748" s="53">
        <v>8.4</v>
      </c>
      <c r="K9748" s="53">
        <v>8.4</v>
      </c>
      <c r="L9748" s="53">
        <v>5.6443194206989249</v>
      </c>
      <c r="M9748" s="53">
        <v>5.6443194206989249</v>
      </c>
      <c r="N9748" s="53">
        <f t="shared" si="765"/>
        <v>4199.3736490000001</v>
      </c>
      <c r="O9748" s="53" t="e">
        <f>VLOOKUP(E9748,#REF!,29,FALSE)</f>
        <v>#REF!</v>
      </c>
      <c r="P9748" s="53" t="e">
        <f t="shared" si="766"/>
        <v>#REF!</v>
      </c>
      <c r="Q9748" s="53">
        <v>0</v>
      </c>
    </row>
    <row r="9749" spans="1:17">
      <c r="A9749" s="51" t="s">
        <v>5416</v>
      </c>
      <c r="B9749" s="51">
        <f t="shared" si="762"/>
        <v>12</v>
      </c>
      <c r="C9749" s="51">
        <f t="shared" si="763"/>
        <v>744</v>
      </c>
      <c r="D9749" s="51" t="s">
        <v>2410</v>
      </c>
      <c r="E9749" s="54" t="str">
        <f t="shared" si="764"/>
        <v>032311</v>
      </c>
      <c r="F9749" s="51" t="e">
        <f>VLOOKUP(E9749,#REF!,8,FALSE)</f>
        <v>#REF!</v>
      </c>
      <c r="G9749" s="51" t="e">
        <f>VLOOKUP(E9749,#REF!,9,FALSE)</f>
        <v>#REF!</v>
      </c>
      <c r="H9749" s="52">
        <v>908803</v>
      </c>
      <c r="I9749" s="51" t="s">
        <v>5184</v>
      </c>
      <c r="J9749" s="53">
        <v>6.9</v>
      </c>
      <c r="K9749" s="53">
        <v>6.7</v>
      </c>
      <c r="L9749" s="53">
        <v>6.2446228870967744</v>
      </c>
      <c r="M9749" s="53">
        <v>6.2446228870967744</v>
      </c>
      <c r="N9749" s="53">
        <f t="shared" si="765"/>
        <v>4645.9994280000001</v>
      </c>
      <c r="O9749" s="53" t="e">
        <f>VLOOKUP(E9749,#REF!,29,FALSE)</f>
        <v>#REF!</v>
      </c>
      <c r="P9749" s="53" t="e">
        <f t="shared" si="766"/>
        <v>#REF!</v>
      </c>
      <c r="Q9749" s="53">
        <v>0</v>
      </c>
    </row>
    <row r="9750" spans="1:17">
      <c r="A9750" s="51" t="s">
        <v>5416</v>
      </c>
      <c r="B9750" s="51">
        <f t="shared" si="762"/>
        <v>12</v>
      </c>
      <c r="C9750" s="51">
        <f t="shared" si="763"/>
        <v>744</v>
      </c>
      <c r="D9750" s="51" t="s">
        <v>2861</v>
      </c>
      <c r="E9750" s="54" t="str">
        <f t="shared" si="764"/>
        <v>034310</v>
      </c>
      <c r="F9750" s="51" t="e">
        <f>VLOOKUP(E9750,#REF!,8,FALSE)</f>
        <v>#REF!</v>
      </c>
      <c r="G9750" s="51" t="e">
        <f>VLOOKUP(E9750,#REF!,9,FALSE)</f>
        <v>#REF!</v>
      </c>
      <c r="H9750" s="52">
        <v>910578</v>
      </c>
      <c r="I9750" s="51" t="s">
        <v>5185</v>
      </c>
      <c r="J9750" s="53">
        <v>9.4</v>
      </c>
      <c r="K9750" s="53">
        <v>9.4</v>
      </c>
      <c r="L9750" s="53">
        <v>8.6797865040322577</v>
      </c>
      <c r="M9750" s="53">
        <v>8.6797865040322577</v>
      </c>
      <c r="N9750" s="53">
        <f t="shared" si="765"/>
        <v>6457.7611589999997</v>
      </c>
      <c r="O9750" s="53" t="e">
        <f>VLOOKUP(E9750,#REF!,29,FALSE)</f>
        <v>#REF!</v>
      </c>
      <c r="P9750" s="53" t="e">
        <f t="shared" si="766"/>
        <v>#REF!</v>
      </c>
      <c r="Q9750" s="53">
        <v>0</v>
      </c>
    </row>
    <row r="9751" spans="1:17">
      <c r="A9751" s="51" t="s">
        <v>5416</v>
      </c>
      <c r="B9751" s="51">
        <f t="shared" si="762"/>
        <v>12</v>
      </c>
      <c r="C9751" s="51">
        <f t="shared" si="763"/>
        <v>744</v>
      </c>
      <c r="D9751" s="51" t="s">
        <v>2869</v>
      </c>
      <c r="E9751" s="54" t="str">
        <f t="shared" si="764"/>
        <v>034309</v>
      </c>
      <c r="F9751" s="51" t="e">
        <f>VLOOKUP(E9751,#REF!,8,FALSE)</f>
        <v>#REF!</v>
      </c>
      <c r="G9751" s="51" t="e">
        <f>VLOOKUP(E9751,#REF!,9,FALSE)</f>
        <v>#REF!</v>
      </c>
      <c r="H9751" s="52">
        <v>910577</v>
      </c>
      <c r="I9751" s="51" t="s">
        <v>5186</v>
      </c>
      <c r="J9751" s="53">
        <v>9.4</v>
      </c>
      <c r="K9751" s="53">
        <v>9.4</v>
      </c>
      <c r="L9751" s="53">
        <v>8.6860550887096775</v>
      </c>
      <c r="M9751" s="53">
        <v>8.6860550887096775</v>
      </c>
      <c r="N9751" s="53">
        <f t="shared" si="765"/>
        <v>6462.424986</v>
      </c>
      <c r="O9751" s="53" t="e">
        <f>VLOOKUP(E9751,#REF!,29,FALSE)</f>
        <v>#REF!</v>
      </c>
      <c r="P9751" s="53" t="e">
        <f t="shared" si="766"/>
        <v>#REF!</v>
      </c>
      <c r="Q9751" s="53">
        <v>0</v>
      </c>
    </row>
    <row r="9752" spans="1:17">
      <c r="A9752" s="51" t="s">
        <v>5416</v>
      </c>
      <c r="B9752" s="51">
        <f t="shared" si="762"/>
        <v>12</v>
      </c>
      <c r="C9752" s="51">
        <f t="shared" si="763"/>
        <v>744</v>
      </c>
      <c r="D9752" s="51" t="s">
        <v>2884</v>
      </c>
      <c r="E9752" s="54" t="str">
        <f t="shared" si="764"/>
        <v>033569</v>
      </c>
      <c r="F9752" s="51" t="e">
        <f>VLOOKUP(E9752,#REF!,8,FALSE)</f>
        <v>#REF!</v>
      </c>
      <c r="G9752" s="51" t="e">
        <f>VLOOKUP(E9752,#REF!,9,FALSE)</f>
        <v>#REF!</v>
      </c>
      <c r="H9752" s="52">
        <v>910576</v>
      </c>
      <c r="I9752" s="51" t="s">
        <v>5187</v>
      </c>
      <c r="J9752" s="53">
        <v>6.3</v>
      </c>
      <c r="K9752" s="53">
        <v>6.3</v>
      </c>
      <c r="L9752" s="53">
        <v>5.7052633588709671</v>
      </c>
      <c r="M9752" s="53">
        <v>5.7052633588709671</v>
      </c>
      <c r="N9752" s="53">
        <f t="shared" si="765"/>
        <v>4244.7159389999997</v>
      </c>
      <c r="O9752" s="53" t="e">
        <f>VLOOKUP(E9752,#REF!,29,FALSE)</f>
        <v>#REF!</v>
      </c>
      <c r="P9752" s="53" t="e">
        <f t="shared" si="766"/>
        <v>#REF!</v>
      </c>
      <c r="Q9752" s="53">
        <v>0</v>
      </c>
    </row>
    <row r="9753" spans="1:17">
      <c r="A9753" s="51" t="s">
        <v>5416</v>
      </c>
      <c r="B9753" s="51">
        <f t="shared" si="762"/>
        <v>12</v>
      </c>
      <c r="C9753" s="51">
        <f t="shared" si="763"/>
        <v>744</v>
      </c>
      <c r="D9753" s="51" t="s">
        <v>2833</v>
      </c>
      <c r="E9753" s="54" t="str">
        <f t="shared" si="764"/>
        <v>034437</v>
      </c>
      <c r="F9753" s="51" t="e">
        <f>VLOOKUP(E9753,#REF!,8,FALSE)</f>
        <v>#REF!</v>
      </c>
      <c r="G9753" s="51" t="e">
        <f>VLOOKUP(E9753,#REF!,9,FALSE)</f>
        <v>#REF!</v>
      </c>
      <c r="H9753" s="52">
        <v>908972</v>
      </c>
      <c r="I9753" s="51" t="s">
        <v>5188</v>
      </c>
      <c r="J9753" s="53">
        <v>8.6999999999999993</v>
      </c>
      <c r="K9753" s="53">
        <v>8.6999999999999993</v>
      </c>
      <c r="L9753" s="53">
        <v>6.2151875631720426</v>
      </c>
      <c r="M9753" s="53">
        <v>6.2151875631720426</v>
      </c>
      <c r="N9753" s="53">
        <f t="shared" si="765"/>
        <v>4624.0995469999998</v>
      </c>
      <c r="O9753" s="53" t="e">
        <f>VLOOKUP(E9753,#REF!,29,FALSE)</f>
        <v>#REF!</v>
      </c>
      <c r="P9753" s="53" t="e">
        <f t="shared" si="766"/>
        <v>#REF!</v>
      </c>
      <c r="Q9753" s="53">
        <v>0</v>
      </c>
    </row>
    <row r="9754" spans="1:17">
      <c r="A9754" s="51" t="s">
        <v>5416</v>
      </c>
      <c r="B9754" s="51">
        <f t="shared" si="762"/>
        <v>12</v>
      </c>
      <c r="C9754" s="51">
        <f t="shared" si="763"/>
        <v>744</v>
      </c>
      <c r="D9754" s="51" t="s">
        <v>2856</v>
      </c>
      <c r="E9754" s="54" t="str">
        <f t="shared" si="764"/>
        <v>034333</v>
      </c>
      <c r="F9754" s="51" t="e">
        <f>VLOOKUP(E9754,#REF!,8,FALSE)</f>
        <v>#REF!</v>
      </c>
      <c r="G9754" s="51" t="e">
        <f>VLOOKUP(E9754,#REF!,9,FALSE)</f>
        <v>#REF!</v>
      </c>
      <c r="H9754" s="52">
        <v>908971</v>
      </c>
      <c r="I9754" s="51" t="s">
        <v>5189</v>
      </c>
      <c r="J9754" s="53">
        <v>8.6999999999999993</v>
      </c>
      <c r="K9754" s="53">
        <v>8.6999999999999993</v>
      </c>
      <c r="L9754" s="53">
        <v>6.1299589247311825</v>
      </c>
      <c r="M9754" s="53">
        <v>6.1299589247311825</v>
      </c>
      <c r="N9754" s="53">
        <f t="shared" si="765"/>
        <v>4560.6894400000001</v>
      </c>
      <c r="O9754" s="53" t="e">
        <f>VLOOKUP(E9754,#REF!,29,FALSE)</f>
        <v>#REF!</v>
      </c>
      <c r="P9754" s="53" t="e">
        <f t="shared" si="766"/>
        <v>#REF!</v>
      </c>
      <c r="Q9754" s="53">
        <v>0</v>
      </c>
    </row>
    <row r="9755" spans="1:17">
      <c r="A9755" s="51" t="s">
        <v>5416</v>
      </c>
      <c r="B9755" s="51">
        <f t="shared" si="762"/>
        <v>12</v>
      </c>
      <c r="C9755" s="51">
        <f t="shared" si="763"/>
        <v>744</v>
      </c>
      <c r="D9755" s="51" t="s">
        <v>2804</v>
      </c>
      <c r="E9755" s="54" t="str">
        <f t="shared" si="764"/>
        <v>034086</v>
      </c>
      <c r="F9755" s="51" t="e">
        <f>VLOOKUP(E9755,#REF!,8,FALSE)</f>
        <v>#REF!</v>
      </c>
      <c r="G9755" s="51" t="e">
        <f>VLOOKUP(E9755,#REF!,9,FALSE)</f>
        <v>#REF!</v>
      </c>
      <c r="H9755" s="52">
        <v>909775</v>
      </c>
      <c r="I9755" s="51" t="s">
        <v>5190</v>
      </c>
      <c r="J9755" s="53">
        <v>6.7</v>
      </c>
      <c r="K9755" s="53">
        <v>6.7</v>
      </c>
      <c r="L9755" s="53">
        <v>6.8105422029569898</v>
      </c>
      <c r="M9755" s="53">
        <v>6.8105422029569898</v>
      </c>
      <c r="N9755" s="53">
        <f t="shared" si="765"/>
        <v>5067.0433990000001</v>
      </c>
      <c r="O9755" s="53" t="e">
        <f>VLOOKUP(E9755,#REF!,29,FALSE)</f>
        <v>#REF!</v>
      </c>
      <c r="P9755" s="53" t="e">
        <f t="shared" si="766"/>
        <v>#REF!</v>
      </c>
      <c r="Q9755" s="53">
        <v>0</v>
      </c>
    </row>
    <row r="9756" spans="1:17">
      <c r="A9756" s="51" t="s">
        <v>5416</v>
      </c>
      <c r="B9756" s="51">
        <f t="shared" si="762"/>
        <v>12</v>
      </c>
      <c r="C9756" s="51">
        <f t="shared" si="763"/>
        <v>744</v>
      </c>
      <c r="D9756" s="51" t="s">
        <v>2007</v>
      </c>
      <c r="E9756" s="54" t="str">
        <f t="shared" si="764"/>
        <v>031826</v>
      </c>
      <c r="F9756" s="51" t="e">
        <f>VLOOKUP(E9756,#REF!,8,FALSE)</f>
        <v>#REF!</v>
      </c>
      <c r="G9756" s="51" t="e">
        <f>VLOOKUP(E9756,#REF!,9,FALSE)</f>
        <v>#REF!</v>
      </c>
      <c r="H9756" s="52">
        <v>909110</v>
      </c>
      <c r="I9756" s="51" t="s">
        <v>5191</v>
      </c>
      <c r="J9756" s="53">
        <v>11.9</v>
      </c>
      <c r="K9756" s="53">
        <v>11.599985</v>
      </c>
      <c r="L9756" s="53">
        <v>11.621463751344086</v>
      </c>
      <c r="M9756" s="53">
        <v>0</v>
      </c>
      <c r="N9756" s="53">
        <f t="shared" si="765"/>
        <v>0</v>
      </c>
      <c r="O9756" s="53" t="e">
        <f>VLOOKUP(E9756,#REF!,29,FALSE)</f>
        <v>#REF!</v>
      </c>
      <c r="P9756" s="53" t="e">
        <f t="shared" si="766"/>
        <v>#REF!</v>
      </c>
      <c r="Q9756" s="53">
        <v>11.621463751344086</v>
      </c>
    </row>
    <row r="9757" spans="1:17">
      <c r="A9757" s="51" t="s">
        <v>5416</v>
      </c>
      <c r="B9757" s="51">
        <f t="shared" si="762"/>
        <v>12</v>
      </c>
      <c r="C9757" s="51">
        <f t="shared" si="763"/>
        <v>744</v>
      </c>
      <c r="D9757" s="51" t="s">
        <v>2014</v>
      </c>
      <c r="E9757" s="54" t="str">
        <f t="shared" si="764"/>
        <v>031645</v>
      </c>
      <c r="F9757" s="51" t="e">
        <f>VLOOKUP(E9757,#REF!,8,FALSE)</f>
        <v>#REF!</v>
      </c>
      <c r="G9757" s="51" t="e">
        <f>VLOOKUP(E9757,#REF!,9,FALSE)</f>
        <v>#REF!</v>
      </c>
      <c r="H9757" s="52">
        <v>911352</v>
      </c>
      <c r="I9757" s="51" t="s">
        <v>5192</v>
      </c>
      <c r="J9757" s="53">
        <v>14.3</v>
      </c>
      <c r="K9757" s="53">
        <v>6.7597110000000002</v>
      </c>
      <c r="L9757" s="53">
        <v>13.89262493951613</v>
      </c>
      <c r="M9757" s="53">
        <v>0</v>
      </c>
      <c r="N9757" s="53">
        <f t="shared" si="765"/>
        <v>0</v>
      </c>
      <c r="O9757" s="53" t="e">
        <f>VLOOKUP(E9757,#REF!,29,FALSE)</f>
        <v>#REF!</v>
      </c>
      <c r="P9757" s="53" t="e">
        <f t="shared" si="766"/>
        <v>#REF!</v>
      </c>
      <c r="Q9757" s="53">
        <v>13.89262493951613</v>
      </c>
    </row>
    <row r="9758" spans="1:17">
      <c r="A9758" s="51" t="s">
        <v>5416</v>
      </c>
      <c r="B9758" s="51">
        <f t="shared" si="762"/>
        <v>12</v>
      </c>
      <c r="C9758" s="51">
        <f t="shared" si="763"/>
        <v>744</v>
      </c>
      <c r="D9758" s="51" t="s">
        <v>2023</v>
      </c>
      <c r="E9758" s="54" t="str">
        <f t="shared" si="764"/>
        <v>031697</v>
      </c>
      <c r="F9758" s="51" t="e">
        <f>VLOOKUP(E9758,#REF!,8,FALSE)</f>
        <v>#REF!</v>
      </c>
      <c r="G9758" s="51" t="e">
        <f>VLOOKUP(E9758,#REF!,9,FALSE)</f>
        <v>#REF!</v>
      </c>
      <c r="H9758" s="52">
        <v>910992</v>
      </c>
      <c r="I9758" s="51" t="s">
        <v>5193</v>
      </c>
      <c r="J9758" s="53">
        <v>10.3</v>
      </c>
      <c r="K9758" s="53">
        <v>5.2702780000000002</v>
      </c>
      <c r="L9758" s="53">
        <v>9.5792646491935489</v>
      </c>
      <c r="M9758" s="53">
        <v>0</v>
      </c>
      <c r="N9758" s="53">
        <f t="shared" si="765"/>
        <v>0</v>
      </c>
      <c r="O9758" s="53" t="e">
        <f>VLOOKUP(E9758,#REF!,29,FALSE)</f>
        <v>#REF!</v>
      </c>
      <c r="P9758" s="53" t="e">
        <f t="shared" si="766"/>
        <v>#REF!</v>
      </c>
      <c r="Q9758" s="53">
        <v>9.5792646491935489</v>
      </c>
    </row>
    <row r="9759" spans="1:17">
      <c r="A9759" s="51" t="s">
        <v>5416</v>
      </c>
      <c r="B9759" s="51">
        <f t="shared" si="762"/>
        <v>12</v>
      </c>
      <c r="C9759" s="51">
        <f t="shared" si="763"/>
        <v>744</v>
      </c>
      <c r="D9759" s="51" t="s">
        <v>2019</v>
      </c>
      <c r="E9759" s="54" t="str">
        <f t="shared" si="764"/>
        <v>031643</v>
      </c>
      <c r="F9759" s="51" t="e">
        <f>VLOOKUP(E9759,#REF!,8,FALSE)</f>
        <v>#REF!</v>
      </c>
      <c r="G9759" s="51" t="e">
        <f>VLOOKUP(E9759,#REF!,9,FALSE)</f>
        <v>#REF!</v>
      </c>
      <c r="H9759" s="52">
        <v>910973</v>
      </c>
      <c r="I9759" s="51" t="s">
        <v>5194</v>
      </c>
      <c r="J9759" s="53">
        <v>11.3</v>
      </c>
      <c r="K9759" s="53">
        <v>5.7900700000000001</v>
      </c>
      <c r="L9759" s="53">
        <v>9.6831613723118277</v>
      </c>
      <c r="M9759" s="53">
        <v>0</v>
      </c>
      <c r="N9759" s="53">
        <f t="shared" si="765"/>
        <v>0</v>
      </c>
      <c r="O9759" s="53" t="e">
        <f>VLOOKUP(E9759,#REF!,29,FALSE)</f>
        <v>#REF!</v>
      </c>
      <c r="P9759" s="53" t="e">
        <f t="shared" si="766"/>
        <v>#REF!</v>
      </c>
      <c r="Q9759" s="53">
        <v>9.6831613723118277</v>
      </c>
    </row>
    <row r="9760" spans="1:17">
      <c r="A9760" s="51" t="s">
        <v>5416</v>
      </c>
      <c r="B9760" s="51">
        <f t="shared" si="762"/>
        <v>12</v>
      </c>
      <c r="C9760" s="51">
        <f t="shared" si="763"/>
        <v>744</v>
      </c>
      <c r="D9760" s="51" t="s">
        <v>1486</v>
      </c>
      <c r="E9760" s="54" t="str">
        <f t="shared" si="764"/>
        <v>030860</v>
      </c>
      <c r="F9760" s="51" t="e">
        <f>VLOOKUP(E9760,#REF!,8,FALSE)</f>
        <v>#REF!</v>
      </c>
      <c r="G9760" s="51" t="e">
        <f>VLOOKUP(E9760,#REF!,9,FALSE)</f>
        <v>#REF!</v>
      </c>
      <c r="H9760" s="52">
        <v>893325</v>
      </c>
      <c r="I9760" s="51" t="s">
        <v>5195</v>
      </c>
      <c r="J9760" s="53">
        <v>13.2</v>
      </c>
      <c r="K9760" s="53">
        <v>13.2</v>
      </c>
      <c r="L9760" s="53">
        <v>10.201367358870968</v>
      </c>
      <c r="M9760" s="53">
        <v>10.201367358870968</v>
      </c>
      <c r="N9760" s="53">
        <f t="shared" si="765"/>
        <v>7589.8173150000002</v>
      </c>
      <c r="O9760" s="53" t="e">
        <f>VLOOKUP(E9760,#REF!,29,FALSE)</f>
        <v>#REF!</v>
      </c>
      <c r="P9760" s="53" t="e">
        <f t="shared" si="766"/>
        <v>#REF!</v>
      </c>
      <c r="Q9760" s="53">
        <v>0</v>
      </c>
    </row>
    <row r="9761" spans="1:17">
      <c r="A9761" s="51" t="s">
        <v>5416</v>
      </c>
      <c r="B9761" s="51">
        <f t="shared" si="762"/>
        <v>12</v>
      </c>
      <c r="C9761" s="51">
        <f t="shared" si="763"/>
        <v>744</v>
      </c>
      <c r="D9761" s="51" t="s">
        <v>211</v>
      </c>
      <c r="E9761" s="54" t="str">
        <f t="shared" si="764"/>
        <v>027974</v>
      </c>
      <c r="F9761" s="51" t="e">
        <f>VLOOKUP(E9761,#REF!,8,FALSE)</f>
        <v>#REF!</v>
      </c>
      <c r="G9761" s="51" t="e">
        <f>VLOOKUP(E9761,#REF!,9,FALSE)</f>
        <v>#REF!</v>
      </c>
      <c r="H9761" s="52">
        <v>8298</v>
      </c>
      <c r="I9761" s="51" t="s">
        <v>210</v>
      </c>
      <c r="J9761" s="53">
        <v>9.6</v>
      </c>
      <c r="K9761" s="53">
        <v>5.8600120000000002</v>
      </c>
      <c r="L9761" s="53">
        <v>1.0322580645161291E-5</v>
      </c>
      <c r="M9761" s="53">
        <v>6.3024193548387088E-6</v>
      </c>
      <c r="N9761" s="53">
        <f t="shared" si="765"/>
        <v>4.6889999999999996E-3</v>
      </c>
      <c r="O9761" s="53" t="e">
        <f>VLOOKUP(E9761,#REF!,29,FALSE)</f>
        <v>#REF!</v>
      </c>
      <c r="P9761" s="53" t="e">
        <f t="shared" si="766"/>
        <v>#REF!</v>
      </c>
      <c r="Q9761" s="53">
        <v>4.0201612903225815E-6</v>
      </c>
    </row>
    <row r="9762" spans="1:17">
      <c r="A9762" s="51" t="s">
        <v>5416</v>
      </c>
      <c r="B9762" s="51">
        <f t="shared" si="762"/>
        <v>12</v>
      </c>
      <c r="C9762" s="51">
        <f t="shared" si="763"/>
        <v>744</v>
      </c>
      <c r="D9762" s="51" t="s">
        <v>637</v>
      </c>
      <c r="E9762" s="54" t="str">
        <f t="shared" si="764"/>
        <v>029775</v>
      </c>
      <c r="F9762" s="51" t="e">
        <f>VLOOKUP(E9762,#REF!,8,FALSE)</f>
        <v>#REF!</v>
      </c>
      <c r="G9762" s="51" t="e">
        <f>VLOOKUP(E9762,#REF!,9,FALSE)</f>
        <v>#REF!</v>
      </c>
      <c r="H9762" s="52">
        <v>8611</v>
      </c>
      <c r="I9762" s="51" t="s">
        <v>5196</v>
      </c>
      <c r="J9762" s="53">
        <v>13</v>
      </c>
      <c r="K9762" s="53">
        <v>11</v>
      </c>
      <c r="L9762" s="53">
        <v>0</v>
      </c>
      <c r="M9762" s="53">
        <v>0</v>
      </c>
      <c r="N9762" s="53">
        <f t="shared" si="765"/>
        <v>0</v>
      </c>
      <c r="O9762" s="53" t="e">
        <f>VLOOKUP(E9762,#REF!,29,FALSE)</f>
        <v>#REF!</v>
      </c>
      <c r="P9762" s="53" t="e">
        <f t="shared" si="766"/>
        <v>#REF!</v>
      </c>
      <c r="Q9762" s="53">
        <v>0</v>
      </c>
    </row>
    <row r="9763" spans="1:17">
      <c r="A9763" s="51" t="s">
        <v>5416</v>
      </c>
      <c r="B9763" s="51">
        <f t="shared" si="762"/>
        <v>12</v>
      </c>
      <c r="C9763" s="51">
        <f t="shared" si="763"/>
        <v>744</v>
      </c>
      <c r="D9763" s="51" t="s">
        <v>304</v>
      </c>
      <c r="E9763" s="54" t="str">
        <f t="shared" si="764"/>
        <v>028401</v>
      </c>
      <c r="F9763" s="51" t="e">
        <f>VLOOKUP(E9763,#REF!,8,FALSE)</f>
        <v>#REF!</v>
      </c>
      <c r="G9763" s="51" t="e">
        <f>VLOOKUP(E9763,#REF!,9,FALSE)</f>
        <v>#REF!</v>
      </c>
      <c r="H9763" s="52">
        <v>8415</v>
      </c>
      <c r="I9763" s="51" t="s">
        <v>5197</v>
      </c>
      <c r="J9763" s="53">
        <v>14.9</v>
      </c>
      <c r="K9763" s="53">
        <v>10.934855000000001</v>
      </c>
      <c r="L9763" s="53">
        <v>0</v>
      </c>
      <c r="M9763" s="53">
        <v>0</v>
      </c>
      <c r="N9763" s="53">
        <f t="shared" si="765"/>
        <v>0</v>
      </c>
      <c r="O9763" s="53" t="e">
        <f>VLOOKUP(E9763,#REF!,29,FALSE)</f>
        <v>#REF!</v>
      </c>
      <c r="P9763" s="53" t="e">
        <f t="shared" si="766"/>
        <v>#REF!</v>
      </c>
      <c r="Q9763" s="53">
        <v>0</v>
      </c>
    </row>
    <row r="9764" spans="1:17">
      <c r="A9764" s="51" t="s">
        <v>5416</v>
      </c>
      <c r="B9764" s="51">
        <f t="shared" si="762"/>
        <v>12</v>
      </c>
      <c r="C9764" s="51">
        <f t="shared" si="763"/>
        <v>744</v>
      </c>
      <c r="D9764" s="51" t="s">
        <v>1604</v>
      </c>
      <c r="E9764" s="54" t="str">
        <f t="shared" si="764"/>
        <v>030943</v>
      </c>
      <c r="F9764" s="51" t="e">
        <f>VLOOKUP(E9764,#REF!,8,FALSE)</f>
        <v>#REF!</v>
      </c>
      <c r="G9764" s="51" t="e">
        <f>VLOOKUP(E9764,#REF!,9,FALSE)</f>
        <v>#REF!</v>
      </c>
      <c r="H9764" s="52">
        <v>890380</v>
      </c>
      <c r="I9764" s="51" t="s">
        <v>5198</v>
      </c>
      <c r="J9764" s="53">
        <v>16.899999999999999</v>
      </c>
      <c r="K9764" s="53">
        <v>15.499992000000001</v>
      </c>
      <c r="L9764" s="53">
        <v>8.6822200739247322</v>
      </c>
      <c r="M9764" s="53">
        <v>8.3281215510752684</v>
      </c>
      <c r="N9764" s="53">
        <f t="shared" si="765"/>
        <v>6196.1224339999999</v>
      </c>
      <c r="O9764" s="53" t="e">
        <f>VLOOKUP(E9764,#REF!,29,FALSE)</f>
        <v>#REF!</v>
      </c>
      <c r="P9764" s="53" t="e">
        <f t="shared" si="766"/>
        <v>#REF!</v>
      </c>
      <c r="Q9764" s="53">
        <v>0.35409852284946314</v>
      </c>
    </row>
    <row r="9765" spans="1:17">
      <c r="A9765" s="51" t="s">
        <v>5416</v>
      </c>
      <c r="B9765" s="51">
        <f t="shared" si="762"/>
        <v>12</v>
      </c>
      <c r="C9765" s="51">
        <f t="shared" si="763"/>
        <v>744</v>
      </c>
      <c r="D9765" s="51" t="s">
        <v>1595</v>
      </c>
      <c r="E9765" s="54" t="str">
        <f t="shared" si="764"/>
        <v>031010</v>
      </c>
      <c r="F9765" s="51" t="e">
        <f>VLOOKUP(E9765,#REF!,8,FALSE)</f>
        <v>#REF!</v>
      </c>
      <c r="G9765" s="51" t="e">
        <f>VLOOKUP(E9765,#REF!,9,FALSE)</f>
        <v>#REF!</v>
      </c>
      <c r="H9765" s="52">
        <v>890382</v>
      </c>
      <c r="I9765" s="51" t="s">
        <v>5199</v>
      </c>
      <c r="J9765" s="53">
        <v>17.8</v>
      </c>
      <c r="K9765" s="53">
        <v>15.499992000000001</v>
      </c>
      <c r="L9765" s="53">
        <v>9.4647332217741926</v>
      </c>
      <c r="M9765" s="53">
        <v>8.6196840604838716</v>
      </c>
      <c r="N9765" s="53">
        <f t="shared" si="765"/>
        <v>6413.0449410000001</v>
      </c>
      <c r="O9765" s="53" t="e">
        <f>VLOOKUP(E9765,#REF!,29,FALSE)</f>
        <v>#REF!</v>
      </c>
      <c r="P9765" s="53" t="e">
        <f t="shared" si="766"/>
        <v>#REF!</v>
      </c>
      <c r="Q9765" s="53">
        <v>0.84504916129032237</v>
      </c>
    </row>
    <row r="9766" spans="1:17">
      <c r="A9766" s="51" t="s">
        <v>5416</v>
      </c>
      <c r="B9766" s="51">
        <f t="shared" si="762"/>
        <v>12</v>
      </c>
      <c r="C9766" s="51">
        <f t="shared" si="763"/>
        <v>744</v>
      </c>
      <c r="D9766" s="51" t="s">
        <v>1254</v>
      </c>
      <c r="E9766" s="54" t="str">
        <f t="shared" si="764"/>
        <v>030476</v>
      </c>
      <c r="F9766" s="51" t="e">
        <f>VLOOKUP(E9766,#REF!,8,FALSE)</f>
        <v>#REF!</v>
      </c>
      <c r="G9766" s="51" t="e">
        <f>VLOOKUP(E9766,#REF!,9,FALSE)</f>
        <v>#REF!</v>
      </c>
      <c r="H9766" s="52">
        <v>890778</v>
      </c>
      <c r="I9766" s="51" t="s">
        <v>5200</v>
      </c>
      <c r="J9766" s="53">
        <v>10.1</v>
      </c>
      <c r="K9766" s="53">
        <v>10.1</v>
      </c>
      <c r="L9766" s="53">
        <v>5.0757423884408599</v>
      </c>
      <c r="M9766" s="53">
        <v>5.0757423884408599</v>
      </c>
      <c r="N9766" s="53">
        <f t="shared" si="765"/>
        <v>3776.3523369999998</v>
      </c>
      <c r="O9766" s="53" t="e">
        <f>VLOOKUP(E9766,#REF!,29,FALSE)</f>
        <v>#REF!</v>
      </c>
      <c r="P9766" s="53" t="e">
        <f t="shared" si="766"/>
        <v>#REF!</v>
      </c>
      <c r="Q9766" s="53">
        <v>0</v>
      </c>
    </row>
    <row r="9767" spans="1:17">
      <c r="A9767" s="51" t="s">
        <v>5416</v>
      </c>
      <c r="B9767" s="51">
        <f t="shared" si="762"/>
        <v>12</v>
      </c>
      <c r="C9767" s="51">
        <f t="shared" si="763"/>
        <v>744</v>
      </c>
      <c r="D9767" s="51" t="s">
        <v>2102</v>
      </c>
      <c r="E9767" s="54" t="str">
        <f t="shared" si="764"/>
        <v>031766</v>
      </c>
      <c r="F9767" s="51" t="e">
        <f>VLOOKUP(E9767,#REF!,8,FALSE)</f>
        <v>#REF!</v>
      </c>
      <c r="G9767" s="51" t="e">
        <f>VLOOKUP(E9767,#REF!,9,FALSE)</f>
        <v>#REF!</v>
      </c>
      <c r="H9767" s="52">
        <v>907839</v>
      </c>
      <c r="I9767" s="51" t="s">
        <v>5201</v>
      </c>
      <c r="J9767" s="53">
        <v>16</v>
      </c>
      <c r="K9767" s="53">
        <v>14.900019</v>
      </c>
      <c r="L9767" s="53">
        <v>4.3239218965053761</v>
      </c>
      <c r="M9767" s="53">
        <v>4.3239219986559139</v>
      </c>
      <c r="N9767" s="53">
        <f t="shared" si="765"/>
        <v>3216.9979669999998</v>
      </c>
      <c r="O9767" s="53" t="e">
        <f>VLOOKUP(E9767,#REF!,29,FALSE)</f>
        <v>#REF!</v>
      </c>
      <c r="P9767" s="53" t="e">
        <f t="shared" si="766"/>
        <v>#REF!</v>
      </c>
      <c r="Q9767" s="53">
        <v>0</v>
      </c>
    </row>
    <row r="9768" spans="1:17">
      <c r="A9768" s="51" t="s">
        <v>5416</v>
      </c>
      <c r="B9768" s="51">
        <f t="shared" si="762"/>
        <v>12</v>
      </c>
      <c r="C9768" s="51">
        <f t="shared" si="763"/>
        <v>744</v>
      </c>
      <c r="D9768" s="51" t="s">
        <v>2418</v>
      </c>
      <c r="E9768" s="54" t="str">
        <f t="shared" si="764"/>
        <v>032366</v>
      </c>
      <c r="F9768" s="51" t="e">
        <f>VLOOKUP(E9768,#REF!,8,FALSE)</f>
        <v>#REF!</v>
      </c>
      <c r="G9768" s="51" t="e">
        <f>VLOOKUP(E9768,#REF!,9,FALSE)</f>
        <v>#REF!</v>
      </c>
      <c r="H9768" s="52">
        <v>908209</v>
      </c>
      <c r="I9768" s="51" t="s">
        <v>5202</v>
      </c>
      <c r="J9768" s="53">
        <v>13.6</v>
      </c>
      <c r="K9768" s="53">
        <v>13.6</v>
      </c>
      <c r="L9768" s="53">
        <v>7.0657985295698928</v>
      </c>
      <c r="M9768" s="53">
        <v>7.0657985295698928</v>
      </c>
      <c r="N9768" s="53">
        <f t="shared" si="765"/>
        <v>5256.9541060000001</v>
      </c>
      <c r="O9768" s="53" t="e">
        <f>VLOOKUP(E9768,#REF!,29,FALSE)</f>
        <v>#REF!</v>
      </c>
      <c r="P9768" s="53" t="e">
        <f t="shared" si="766"/>
        <v>#REF!</v>
      </c>
      <c r="Q9768" s="53">
        <v>0</v>
      </c>
    </row>
    <row r="9769" spans="1:17">
      <c r="A9769" s="51" t="s">
        <v>5416</v>
      </c>
      <c r="B9769" s="51">
        <f t="shared" si="762"/>
        <v>12</v>
      </c>
      <c r="C9769" s="51">
        <f t="shared" si="763"/>
        <v>744</v>
      </c>
      <c r="D9769" s="51" t="s">
        <v>1601</v>
      </c>
      <c r="E9769" s="54" t="str">
        <f t="shared" si="764"/>
        <v>030946</v>
      </c>
      <c r="F9769" s="51" t="e">
        <f>VLOOKUP(E9769,#REF!,8,FALSE)</f>
        <v>#REF!</v>
      </c>
      <c r="G9769" s="51" t="e">
        <f>VLOOKUP(E9769,#REF!,9,FALSE)</f>
        <v>#REF!</v>
      </c>
      <c r="H9769" s="52">
        <v>890388</v>
      </c>
      <c r="I9769" s="51" t="s">
        <v>5203</v>
      </c>
      <c r="J9769" s="53">
        <v>14.8</v>
      </c>
      <c r="K9769" s="53">
        <v>12.699964</v>
      </c>
      <c r="L9769" s="53">
        <v>6.9687532661290312</v>
      </c>
      <c r="M9769" s="53">
        <v>6.2541366975806447</v>
      </c>
      <c r="N9769" s="53">
        <f t="shared" si="765"/>
        <v>4653.0777029999999</v>
      </c>
      <c r="O9769" s="53" t="e">
        <f>VLOOKUP(E9769,#REF!,29,FALSE)</f>
        <v>#REF!</v>
      </c>
      <c r="P9769" s="53" t="e">
        <f t="shared" si="766"/>
        <v>#REF!</v>
      </c>
      <c r="Q9769" s="53">
        <v>0.71461656854838662</v>
      </c>
    </row>
    <row r="9770" spans="1:17">
      <c r="A9770" s="51" t="s">
        <v>5416</v>
      </c>
      <c r="B9770" s="51">
        <f t="shared" si="762"/>
        <v>12</v>
      </c>
      <c r="C9770" s="51">
        <f t="shared" si="763"/>
        <v>744</v>
      </c>
      <c r="D9770" s="51" t="s">
        <v>646</v>
      </c>
      <c r="E9770" s="54" t="str">
        <f t="shared" si="764"/>
        <v>030063</v>
      </c>
      <c r="F9770" s="51" t="e">
        <f>VLOOKUP(E9770,#REF!,8,FALSE)</f>
        <v>#REF!</v>
      </c>
      <c r="G9770" s="51" t="e">
        <f>VLOOKUP(E9770,#REF!,9,FALSE)</f>
        <v>#REF!</v>
      </c>
      <c r="H9770" s="52">
        <v>8660</v>
      </c>
      <c r="I9770" s="51" t="s">
        <v>5204</v>
      </c>
      <c r="J9770" s="53">
        <v>19.899999999999999</v>
      </c>
      <c r="K9770" s="53">
        <v>21</v>
      </c>
      <c r="L9770" s="53">
        <v>19.700545985215054</v>
      </c>
      <c r="M9770" s="53">
        <v>19.700545985215054</v>
      </c>
      <c r="N9770" s="53">
        <f t="shared" si="765"/>
        <v>14657.206213000001</v>
      </c>
      <c r="O9770" s="53" t="e">
        <f>VLOOKUP(E9770,#REF!,29,FALSE)</f>
        <v>#REF!</v>
      </c>
      <c r="P9770" s="53" t="e">
        <f t="shared" si="766"/>
        <v>#REF!</v>
      </c>
      <c r="Q9770" s="53">
        <v>0</v>
      </c>
    </row>
    <row r="9771" spans="1:17">
      <c r="A9771" s="51" t="s">
        <v>5416</v>
      </c>
      <c r="B9771" s="51">
        <f t="shared" si="762"/>
        <v>12</v>
      </c>
      <c r="C9771" s="51">
        <f t="shared" si="763"/>
        <v>744</v>
      </c>
      <c r="D9771" s="51" t="s">
        <v>1482</v>
      </c>
      <c r="E9771" s="54" t="str">
        <f t="shared" si="764"/>
        <v>002958</v>
      </c>
      <c r="F9771" s="51" t="e">
        <f>VLOOKUP(E9771,#REF!,8,FALSE)</f>
        <v>#REF!</v>
      </c>
      <c r="G9771" s="51" t="e">
        <f>VLOOKUP(E9771,#REF!,9,FALSE)</f>
        <v>#REF!</v>
      </c>
      <c r="H9771" s="52">
        <v>524</v>
      </c>
      <c r="I9771" s="51" t="s">
        <v>1483</v>
      </c>
      <c r="J9771" s="53">
        <v>17.100000000000001</v>
      </c>
      <c r="K9771" s="53">
        <v>13.067349</v>
      </c>
      <c r="L9771" s="53">
        <v>0</v>
      </c>
      <c r="M9771" s="53">
        <v>0</v>
      </c>
      <c r="N9771" s="53">
        <f t="shared" si="765"/>
        <v>0</v>
      </c>
      <c r="O9771" s="53" t="e">
        <f>VLOOKUP(E9771,#REF!,29,FALSE)</f>
        <v>#REF!</v>
      </c>
      <c r="P9771" s="53" t="e">
        <f t="shared" si="766"/>
        <v>#REF!</v>
      </c>
      <c r="Q9771" s="53">
        <v>0</v>
      </c>
    </row>
    <row r="9772" spans="1:17">
      <c r="A9772" s="51" t="s">
        <v>5416</v>
      </c>
      <c r="B9772" s="51">
        <f t="shared" si="762"/>
        <v>12</v>
      </c>
      <c r="C9772" s="51">
        <f t="shared" si="763"/>
        <v>744</v>
      </c>
      <c r="D9772" s="51" t="s">
        <v>625</v>
      </c>
      <c r="E9772" s="54" t="str">
        <f t="shared" si="764"/>
        <v>030046</v>
      </c>
      <c r="F9772" s="51" t="e">
        <f>VLOOKUP(E9772,#REF!,8,FALSE)</f>
        <v>#REF!</v>
      </c>
      <c r="G9772" s="51" t="e">
        <f>VLOOKUP(E9772,#REF!,9,FALSE)</f>
        <v>#REF!</v>
      </c>
      <c r="H9772" s="52">
        <v>8665</v>
      </c>
      <c r="I9772" s="51" t="s">
        <v>5205</v>
      </c>
      <c r="J9772" s="53">
        <v>0</v>
      </c>
      <c r="K9772" s="53">
        <v>12</v>
      </c>
      <c r="L9772" s="53">
        <v>0</v>
      </c>
      <c r="M9772" s="53">
        <v>0</v>
      </c>
      <c r="N9772" s="53">
        <f t="shared" si="765"/>
        <v>0</v>
      </c>
      <c r="O9772" s="53" t="e">
        <f>VLOOKUP(E9772,#REF!,29,FALSE)</f>
        <v>#REF!</v>
      </c>
      <c r="P9772" s="53" t="e">
        <f t="shared" si="766"/>
        <v>#REF!</v>
      </c>
      <c r="Q9772" s="53">
        <v>0</v>
      </c>
    </row>
    <row r="9773" spans="1:17">
      <c r="A9773" s="51" t="s">
        <v>5416</v>
      </c>
      <c r="B9773" s="51">
        <f t="shared" si="762"/>
        <v>12</v>
      </c>
      <c r="C9773" s="51">
        <f t="shared" si="763"/>
        <v>744</v>
      </c>
      <c r="D9773" s="51" t="s">
        <v>628</v>
      </c>
      <c r="E9773" s="54" t="str">
        <f t="shared" si="764"/>
        <v>030034</v>
      </c>
      <c r="F9773" s="51" t="e">
        <f>VLOOKUP(E9773,#REF!,8,FALSE)</f>
        <v>#REF!</v>
      </c>
      <c r="G9773" s="51" t="e">
        <f>VLOOKUP(E9773,#REF!,9,FALSE)</f>
        <v>#REF!</v>
      </c>
      <c r="H9773" s="52">
        <v>8664</v>
      </c>
      <c r="I9773" s="51" t="s">
        <v>629</v>
      </c>
      <c r="J9773" s="53">
        <v>18.100000000000001</v>
      </c>
      <c r="K9773" s="53">
        <v>7</v>
      </c>
      <c r="L9773" s="53">
        <v>0</v>
      </c>
      <c r="M9773" s="53">
        <v>0</v>
      </c>
      <c r="N9773" s="53">
        <f t="shared" si="765"/>
        <v>0</v>
      </c>
      <c r="O9773" s="53" t="e">
        <f>VLOOKUP(E9773,#REF!,29,FALSE)</f>
        <v>#REF!</v>
      </c>
      <c r="P9773" s="53" t="e">
        <f t="shared" si="766"/>
        <v>#REF!</v>
      </c>
      <c r="Q9773" s="53">
        <v>0</v>
      </c>
    </row>
    <row r="9774" spans="1:17">
      <c r="A9774" s="51" t="s">
        <v>5416</v>
      </c>
      <c r="B9774" s="51">
        <f t="shared" si="762"/>
        <v>12</v>
      </c>
      <c r="C9774" s="51">
        <f t="shared" si="763"/>
        <v>744</v>
      </c>
      <c r="D9774" s="51" t="s">
        <v>2426</v>
      </c>
      <c r="E9774" s="54" t="str">
        <f t="shared" si="764"/>
        <v>032339</v>
      </c>
      <c r="F9774" s="51" t="e">
        <f>VLOOKUP(E9774,#REF!,8,FALSE)</f>
        <v>#REF!</v>
      </c>
      <c r="G9774" s="51" t="e">
        <f>VLOOKUP(E9774,#REF!,9,FALSE)</f>
        <v>#REF!</v>
      </c>
      <c r="H9774" s="52">
        <v>909557</v>
      </c>
      <c r="I9774" s="51" t="s">
        <v>2427</v>
      </c>
      <c r="J9774" s="53">
        <v>6</v>
      </c>
      <c r="K9774" s="53">
        <v>6</v>
      </c>
      <c r="L9774" s="53">
        <v>6.334551490591398</v>
      </c>
      <c r="M9774" s="53">
        <v>6.334551490591398</v>
      </c>
      <c r="N9774" s="53">
        <f t="shared" si="765"/>
        <v>4712.906309</v>
      </c>
      <c r="O9774" s="53" t="e">
        <f>VLOOKUP(E9774,#REF!,29,FALSE)</f>
        <v>#REF!</v>
      </c>
      <c r="P9774" s="53" t="e">
        <f t="shared" si="766"/>
        <v>#REF!</v>
      </c>
      <c r="Q9774" s="53">
        <v>0</v>
      </c>
    </row>
    <row r="9775" spans="1:17">
      <c r="A9775" s="51" t="s">
        <v>5416</v>
      </c>
      <c r="B9775" s="51">
        <f t="shared" si="762"/>
        <v>12</v>
      </c>
      <c r="C9775" s="51">
        <f t="shared" si="763"/>
        <v>744</v>
      </c>
      <c r="D9775" s="51" t="s">
        <v>2412</v>
      </c>
      <c r="E9775" s="54" t="str">
        <f t="shared" si="764"/>
        <v>032340</v>
      </c>
      <c r="F9775" s="51" t="e">
        <f>VLOOKUP(E9775,#REF!,8,FALSE)</f>
        <v>#REF!</v>
      </c>
      <c r="G9775" s="51" t="e">
        <f>VLOOKUP(E9775,#REF!,9,FALSE)</f>
        <v>#REF!</v>
      </c>
      <c r="H9775" s="52">
        <v>909773</v>
      </c>
      <c r="I9775" s="51" t="s">
        <v>2413</v>
      </c>
      <c r="J9775" s="53">
        <v>6</v>
      </c>
      <c r="K9775" s="53">
        <v>6</v>
      </c>
      <c r="L9775" s="53">
        <v>6.2977682137096771</v>
      </c>
      <c r="M9775" s="53">
        <v>6.2977682137096771</v>
      </c>
      <c r="N9775" s="53">
        <f t="shared" si="765"/>
        <v>4685.5395509999998</v>
      </c>
      <c r="O9775" s="53" t="e">
        <f>VLOOKUP(E9775,#REF!,29,FALSE)</f>
        <v>#REF!</v>
      </c>
      <c r="P9775" s="53" t="e">
        <f t="shared" si="766"/>
        <v>#REF!</v>
      </c>
      <c r="Q9775" s="53">
        <v>0</v>
      </c>
    </row>
    <row r="9776" spans="1:17">
      <c r="A9776" s="51" t="s">
        <v>5416</v>
      </c>
      <c r="B9776" s="51">
        <f t="shared" si="762"/>
        <v>12</v>
      </c>
      <c r="C9776" s="51">
        <f t="shared" si="763"/>
        <v>744</v>
      </c>
      <c r="D9776" s="51" t="s">
        <v>2422</v>
      </c>
      <c r="E9776" s="54" t="str">
        <f t="shared" si="764"/>
        <v>032341</v>
      </c>
      <c r="F9776" s="51" t="e">
        <f>VLOOKUP(E9776,#REF!,8,FALSE)</f>
        <v>#REF!</v>
      </c>
      <c r="G9776" s="51" t="e">
        <f>VLOOKUP(E9776,#REF!,9,FALSE)</f>
        <v>#REF!</v>
      </c>
      <c r="H9776" s="52">
        <v>909748</v>
      </c>
      <c r="I9776" s="51" t="s">
        <v>2423</v>
      </c>
      <c r="J9776" s="53">
        <v>6</v>
      </c>
      <c r="K9776" s="53">
        <v>6</v>
      </c>
      <c r="L9776" s="53">
        <v>6.1996540013440864</v>
      </c>
      <c r="M9776" s="53">
        <v>6.1996540013440864</v>
      </c>
      <c r="N9776" s="53">
        <f t="shared" si="765"/>
        <v>4612.5425770000002</v>
      </c>
      <c r="O9776" s="53" t="e">
        <f>VLOOKUP(E9776,#REF!,29,FALSE)</f>
        <v>#REF!</v>
      </c>
      <c r="P9776" s="53" t="e">
        <f t="shared" si="766"/>
        <v>#REF!</v>
      </c>
      <c r="Q9776" s="53">
        <v>0</v>
      </c>
    </row>
    <row r="9777" spans="1:17">
      <c r="A9777" s="51" t="s">
        <v>5416</v>
      </c>
      <c r="B9777" s="51">
        <f t="shared" si="762"/>
        <v>12</v>
      </c>
      <c r="C9777" s="51">
        <f t="shared" si="763"/>
        <v>744</v>
      </c>
      <c r="D9777" s="51" t="s">
        <v>1476</v>
      </c>
      <c r="E9777" s="54" t="str">
        <f t="shared" si="764"/>
        <v>030833</v>
      </c>
      <c r="F9777" s="51" t="e">
        <f>VLOOKUP(E9777,#REF!,8,FALSE)</f>
        <v>#REF!</v>
      </c>
      <c r="G9777" s="51" t="e">
        <f>VLOOKUP(E9777,#REF!,9,FALSE)</f>
        <v>#REF!</v>
      </c>
      <c r="H9777" s="52">
        <v>893445</v>
      </c>
      <c r="I9777" s="51" t="s">
        <v>1477</v>
      </c>
      <c r="J9777" s="53">
        <v>13.8</v>
      </c>
      <c r="K9777" s="53">
        <v>13.8</v>
      </c>
      <c r="L9777" s="53">
        <v>12.072191094086021</v>
      </c>
      <c r="M9777" s="53">
        <v>12.072191094086021</v>
      </c>
      <c r="N9777" s="53">
        <f t="shared" si="765"/>
        <v>8981.7101739999998</v>
      </c>
      <c r="O9777" s="53" t="e">
        <f>VLOOKUP(E9777,#REF!,29,FALSE)</f>
        <v>#REF!</v>
      </c>
      <c r="P9777" s="53" t="e">
        <f t="shared" si="766"/>
        <v>#REF!</v>
      </c>
      <c r="Q9777" s="53">
        <v>0</v>
      </c>
    </row>
    <row r="9778" spans="1:17">
      <c r="A9778" s="51" t="s">
        <v>5416</v>
      </c>
      <c r="B9778" s="51">
        <f t="shared" si="762"/>
        <v>12</v>
      </c>
      <c r="C9778" s="51">
        <f t="shared" si="763"/>
        <v>744</v>
      </c>
      <c r="D9778" s="51" t="s">
        <v>1129</v>
      </c>
      <c r="E9778" s="54" t="str">
        <f t="shared" si="764"/>
        <v>030595</v>
      </c>
      <c r="F9778" s="51" t="e">
        <f>VLOOKUP(E9778,#REF!,8,FALSE)</f>
        <v>#REF!</v>
      </c>
      <c r="G9778" s="51" t="e">
        <f>VLOOKUP(E9778,#REF!,9,FALSE)</f>
        <v>#REF!</v>
      </c>
      <c r="H9778" s="52">
        <v>904194</v>
      </c>
      <c r="I9778" s="51" t="s">
        <v>5206</v>
      </c>
      <c r="J9778" s="53">
        <v>14.6</v>
      </c>
      <c r="K9778" s="53">
        <v>13.5</v>
      </c>
      <c r="L9778" s="53">
        <v>15.145608545698925</v>
      </c>
      <c r="M9778" s="53">
        <v>15.11665267876344</v>
      </c>
      <c r="N9778" s="53">
        <f t="shared" si="765"/>
        <v>11246.789593</v>
      </c>
      <c r="O9778" s="53" t="e">
        <f>VLOOKUP(E9778,#REF!,29,FALSE)</f>
        <v>#REF!</v>
      </c>
      <c r="P9778" s="53" t="e">
        <f t="shared" si="766"/>
        <v>#REF!</v>
      </c>
      <c r="Q9778" s="53">
        <v>2.8955866935485155E-2</v>
      </c>
    </row>
    <row r="9779" spans="1:17">
      <c r="A9779" s="51" t="s">
        <v>5416</v>
      </c>
      <c r="B9779" s="51">
        <f t="shared" si="762"/>
        <v>12</v>
      </c>
      <c r="C9779" s="51">
        <f t="shared" si="763"/>
        <v>744</v>
      </c>
      <c r="D9779" s="51" t="s">
        <v>1610</v>
      </c>
      <c r="E9779" s="54" t="str">
        <f t="shared" si="764"/>
        <v>030944</v>
      </c>
      <c r="F9779" s="51" t="e">
        <f>VLOOKUP(E9779,#REF!,8,FALSE)</f>
        <v>#REF!</v>
      </c>
      <c r="G9779" s="51" t="e">
        <f>VLOOKUP(E9779,#REF!,9,FALSE)</f>
        <v>#REF!</v>
      </c>
      <c r="H9779" s="52">
        <v>890378</v>
      </c>
      <c r="I9779" s="51" t="s">
        <v>5207</v>
      </c>
      <c r="J9779" s="53">
        <v>17.899999999999999</v>
      </c>
      <c r="K9779" s="53">
        <v>15.899978000000001</v>
      </c>
      <c r="L9779" s="53">
        <v>9.187087264784946</v>
      </c>
      <c r="M9779" s="53">
        <v>8.534790309139785</v>
      </c>
      <c r="N9779" s="53">
        <f t="shared" si="765"/>
        <v>6349.8839900000003</v>
      </c>
      <c r="O9779" s="53" t="e">
        <f>VLOOKUP(E9779,#REF!,29,FALSE)</f>
        <v>#REF!</v>
      </c>
      <c r="P9779" s="53" t="e">
        <f t="shared" si="766"/>
        <v>#REF!</v>
      </c>
      <c r="Q9779" s="53">
        <v>0.65229695564516132</v>
      </c>
    </row>
    <row r="9780" spans="1:17">
      <c r="A9780" s="51" t="s">
        <v>5416</v>
      </c>
      <c r="B9780" s="51">
        <f t="shared" si="762"/>
        <v>12</v>
      </c>
      <c r="C9780" s="51">
        <f t="shared" si="763"/>
        <v>744</v>
      </c>
      <c r="D9780" s="51" t="s">
        <v>2096</v>
      </c>
      <c r="E9780" s="54" t="str">
        <f t="shared" si="764"/>
        <v>031758</v>
      </c>
      <c r="F9780" s="51" t="e">
        <f>VLOOKUP(E9780,#REF!,8,FALSE)</f>
        <v>#REF!</v>
      </c>
      <c r="G9780" s="51" t="e">
        <f>VLOOKUP(E9780,#REF!,9,FALSE)</f>
        <v>#REF!</v>
      </c>
      <c r="H9780" s="52">
        <v>909383</v>
      </c>
      <c r="I9780" s="51" t="s">
        <v>5208</v>
      </c>
      <c r="J9780" s="53">
        <v>14</v>
      </c>
      <c r="K9780" s="53">
        <v>12.699985</v>
      </c>
      <c r="L9780" s="53">
        <v>8.5390209569892477</v>
      </c>
      <c r="M9780" s="53">
        <v>8.5390210322580646</v>
      </c>
      <c r="N9780" s="53">
        <f t="shared" si="765"/>
        <v>6353.0316480000001</v>
      </c>
      <c r="O9780" s="53" t="e">
        <f>VLOOKUP(E9780,#REF!,29,FALSE)</f>
        <v>#REF!</v>
      </c>
      <c r="P9780" s="53" t="e">
        <f t="shared" si="766"/>
        <v>#REF!</v>
      </c>
      <c r="Q9780" s="53">
        <v>0</v>
      </c>
    </row>
    <row r="9781" spans="1:17">
      <c r="A9781" s="51" t="s">
        <v>5416</v>
      </c>
      <c r="B9781" s="51">
        <f t="shared" si="762"/>
        <v>12</v>
      </c>
      <c r="C9781" s="51">
        <f t="shared" si="763"/>
        <v>744</v>
      </c>
      <c r="D9781" s="51" t="s">
        <v>2106</v>
      </c>
      <c r="E9781" s="54" t="str">
        <f t="shared" si="764"/>
        <v>031770</v>
      </c>
      <c r="F9781" s="51" t="e">
        <f>VLOOKUP(E9781,#REF!,8,FALSE)</f>
        <v>#REF!</v>
      </c>
      <c r="G9781" s="51" t="e">
        <f>VLOOKUP(E9781,#REF!,9,FALSE)</f>
        <v>#REF!</v>
      </c>
      <c r="H9781" s="52">
        <v>910083</v>
      </c>
      <c r="I9781" s="51" t="s">
        <v>5209</v>
      </c>
      <c r="J9781" s="53">
        <v>6</v>
      </c>
      <c r="K9781" s="53">
        <v>5.2999309999999999</v>
      </c>
      <c r="L9781" s="53">
        <v>3.6311092271505379</v>
      </c>
      <c r="M9781" s="53">
        <v>0.47810095564516131</v>
      </c>
      <c r="N9781" s="53">
        <f t="shared" si="765"/>
        <v>355.707111</v>
      </c>
      <c r="O9781" s="53" t="e">
        <f>VLOOKUP(E9781,#REF!,29,FALSE)</f>
        <v>#REF!</v>
      </c>
      <c r="P9781" s="53" t="e">
        <f t="shared" si="766"/>
        <v>#REF!</v>
      </c>
      <c r="Q9781" s="53">
        <v>3.1530082715053762</v>
      </c>
    </row>
    <row r="9782" spans="1:17">
      <c r="A9782" s="51" t="s">
        <v>5416</v>
      </c>
      <c r="B9782" s="51">
        <f t="shared" si="762"/>
        <v>12</v>
      </c>
      <c r="C9782" s="51">
        <f t="shared" si="763"/>
        <v>744</v>
      </c>
      <c r="D9782" s="51" t="s">
        <v>2104</v>
      </c>
      <c r="E9782" s="54" t="str">
        <f t="shared" si="764"/>
        <v>031771</v>
      </c>
      <c r="F9782" s="51" t="e">
        <f>VLOOKUP(E9782,#REF!,8,FALSE)</f>
        <v>#REF!</v>
      </c>
      <c r="G9782" s="51" t="e">
        <f>VLOOKUP(E9782,#REF!,9,FALSE)</f>
        <v>#REF!</v>
      </c>
      <c r="H9782" s="52">
        <v>909792</v>
      </c>
      <c r="I9782" s="51" t="s">
        <v>5210</v>
      </c>
      <c r="J9782" s="53">
        <v>13.7</v>
      </c>
      <c r="K9782" s="53">
        <v>12.900035000000001</v>
      </c>
      <c r="L9782" s="53">
        <v>9.1329023561827967</v>
      </c>
      <c r="M9782" s="53">
        <v>0.62801177150537635</v>
      </c>
      <c r="N9782" s="53">
        <f t="shared" si="765"/>
        <v>467.24075800000003</v>
      </c>
      <c r="O9782" s="53" t="e">
        <f>VLOOKUP(E9782,#REF!,29,FALSE)</f>
        <v>#REF!</v>
      </c>
      <c r="P9782" s="53" t="e">
        <f t="shared" si="766"/>
        <v>#REF!</v>
      </c>
      <c r="Q9782" s="53">
        <v>8.504890584677419</v>
      </c>
    </row>
    <row r="9783" spans="1:17">
      <c r="A9783" s="51" t="s">
        <v>5416</v>
      </c>
      <c r="B9783" s="51">
        <f t="shared" si="762"/>
        <v>12</v>
      </c>
      <c r="C9783" s="51">
        <f t="shared" si="763"/>
        <v>744</v>
      </c>
      <c r="D9783" s="51" t="s">
        <v>2936</v>
      </c>
      <c r="E9783" s="54" t="str">
        <f t="shared" si="764"/>
        <v>032526</v>
      </c>
      <c r="F9783" s="51" t="e">
        <f>VLOOKUP(E9783,#REF!,8,FALSE)</f>
        <v>#REF!</v>
      </c>
      <c r="G9783" s="51" t="e">
        <f>VLOOKUP(E9783,#REF!,9,FALSE)</f>
        <v>#REF!</v>
      </c>
      <c r="H9783" s="52">
        <v>910679</v>
      </c>
      <c r="I9783" s="51" t="s">
        <v>2937</v>
      </c>
      <c r="J9783" s="53">
        <v>13.1</v>
      </c>
      <c r="K9783" s="53">
        <v>13.1</v>
      </c>
      <c r="L9783" s="53">
        <v>10.629610840053765</v>
      </c>
      <c r="M9783" s="53">
        <v>10.629610840053765</v>
      </c>
      <c r="N9783" s="53">
        <f t="shared" si="765"/>
        <v>7908.4304650000013</v>
      </c>
      <c r="O9783" s="53" t="e">
        <f>VLOOKUP(E9783,#REF!,29,FALSE)</f>
        <v>#REF!</v>
      </c>
      <c r="P9783" s="53" t="e">
        <f t="shared" si="766"/>
        <v>#REF!</v>
      </c>
      <c r="Q9783" s="53">
        <v>0</v>
      </c>
    </row>
    <row r="9784" spans="1:17">
      <c r="A9784" s="51" t="s">
        <v>5416</v>
      </c>
      <c r="B9784" s="51">
        <f t="shared" si="762"/>
        <v>12</v>
      </c>
      <c r="C9784" s="51">
        <f t="shared" si="763"/>
        <v>744</v>
      </c>
      <c r="D9784" s="51" t="s">
        <v>2938</v>
      </c>
      <c r="E9784" s="54" t="str">
        <f t="shared" si="764"/>
        <v>032527</v>
      </c>
      <c r="F9784" s="51" t="e">
        <f>VLOOKUP(E9784,#REF!,8,FALSE)</f>
        <v>#REF!</v>
      </c>
      <c r="G9784" s="51" t="e">
        <f>VLOOKUP(E9784,#REF!,9,FALSE)</f>
        <v>#REF!</v>
      </c>
      <c r="H9784" s="52">
        <v>910680</v>
      </c>
      <c r="I9784" s="51" t="s">
        <v>2939</v>
      </c>
      <c r="J9784" s="53">
        <v>14.5</v>
      </c>
      <c r="K9784" s="53">
        <v>14.5</v>
      </c>
      <c r="L9784" s="53">
        <v>13.820331748655915</v>
      </c>
      <c r="M9784" s="53">
        <v>13.820331748655915</v>
      </c>
      <c r="N9784" s="53">
        <f t="shared" si="765"/>
        <v>10282.326821000001</v>
      </c>
      <c r="O9784" s="53" t="e">
        <f>VLOOKUP(E9784,#REF!,29,FALSE)</f>
        <v>#REF!</v>
      </c>
      <c r="P9784" s="53" t="e">
        <f t="shared" si="766"/>
        <v>#REF!</v>
      </c>
      <c r="Q9784" s="53">
        <v>0</v>
      </c>
    </row>
    <row r="9785" spans="1:17">
      <c r="A9785" s="51" t="s">
        <v>5416</v>
      </c>
      <c r="B9785" s="51">
        <f t="shared" si="762"/>
        <v>12</v>
      </c>
      <c r="C9785" s="51">
        <f t="shared" si="763"/>
        <v>744</v>
      </c>
      <c r="D9785" s="51" t="s">
        <v>2960</v>
      </c>
      <c r="E9785" s="54" t="str">
        <f t="shared" si="764"/>
        <v>032531</v>
      </c>
      <c r="F9785" s="51" t="e">
        <f>VLOOKUP(E9785,#REF!,8,FALSE)</f>
        <v>#REF!</v>
      </c>
      <c r="G9785" s="51" t="e">
        <f>VLOOKUP(E9785,#REF!,9,FALSE)</f>
        <v>#REF!</v>
      </c>
      <c r="H9785" s="52">
        <v>910714</v>
      </c>
      <c r="I9785" s="51" t="s">
        <v>5211</v>
      </c>
      <c r="J9785" s="53">
        <v>13.4</v>
      </c>
      <c r="K9785" s="53">
        <v>13.2</v>
      </c>
      <c r="L9785" s="53">
        <v>8.1189391263440864</v>
      </c>
      <c r="M9785" s="53">
        <v>8.1189391263440864</v>
      </c>
      <c r="N9785" s="53">
        <f t="shared" si="765"/>
        <v>6040.49071</v>
      </c>
      <c r="O9785" s="53" t="e">
        <f>VLOOKUP(E9785,#REF!,29,FALSE)</f>
        <v>#REF!</v>
      </c>
      <c r="P9785" s="53" t="e">
        <f t="shared" si="766"/>
        <v>#REF!</v>
      </c>
      <c r="Q9785" s="53">
        <v>0</v>
      </c>
    </row>
    <row r="9786" spans="1:17">
      <c r="A9786" s="51" t="s">
        <v>5416</v>
      </c>
      <c r="B9786" s="51">
        <f t="shared" si="762"/>
        <v>12</v>
      </c>
      <c r="C9786" s="51">
        <f t="shared" si="763"/>
        <v>744</v>
      </c>
      <c r="D9786" s="51" t="s">
        <v>1935</v>
      </c>
      <c r="E9786" s="54" t="str">
        <f t="shared" si="764"/>
        <v>031563</v>
      </c>
      <c r="F9786" s="51" t="e">
        <f>VLOOKUP(E9786,#REF!,8,FALSE)</f>
        <v>#REF!</v>
      </c>
      <c r="G9786" s="51" t="e">
        <f>VLOOKUP(E9786,#REF!,9,FALSE)</f>
        <v>#REF!</v>
      </c>
      <c r="H9786" s="52">
        <v>896926</v>
      </c>
      <c r="I9786" s="51" t="s">
        <v>5212</v>
      </c>
      <c r="J9786" s="53">
        <v>17</v>
      </c>
      <c r="K9786" s="53">
        <v>15.499995</v>
      </c>
      <c r="L9786" s="53">
        <v>9.2671849677419349</v>
      </c>
      <c r="M9786" s="53">
        <v>8.8369414932795696</v>
      </c>
      <c r="N9786" s="53">
        <f t="shared" si="765"/>
        <v>6574.6844709999996</v>
      </c>
      <c r="O9786" s="53" t="e">
        <f>VLOOKUP(E9786,#REF!,29,FALSE)</f>
        <v>#REF!</v>
      </c>
      <c r="P9786" s="53" t="e">
        <f t="shared" si="766"/>
        <v>#REF!</v>
      </c>
      <c r="Q9786" s="53">
        <v>0.43024347446236633</v>
      </c>
    </row>
    <row r="9787" spans="1:17">
      <c r="A9787" s="51" t="s">
        <v>5416</v>
      </c>
      <c r="B9787" s="51">
        <f t="shared" si="762"/>
        <v>12</v>
      </c>
      <c r="C9787" s="51">
        <f t="shared" si="763"/>
        <v>744</v>
      </c>
      <c r="D9787" s="51" t="s">
        <v>1592</v>
      </c>
      <c r="E9787" s="54" t="str">
        <f t="shared" si="764"/>
        <v>030925</v>
      </c>
      <c r="F9787" s="51" t="e">
        <f>VLOOKUP(E9787,#REF!,8,FALSE)</f>
        <v>#REF!</v>
      </c>
      <c r="G9787" s="51" t="e">
        <f>VLOOKUP(E9787,#REF!,9,FALSE)</f>
        <v>#REF!</v>
      </c>
      <c r="H9787" s="52">
        <v>889897</v>
      </c>
      <c r="I9787" s="51" t="s">
        <v>5213</v>
      </c>
      <c r="J9787" s="53">
        <v>8.6999999999999993</v>
      </c>
      <c r="K9787" s="53">
        <v>6.3999920000000001</v>
      </c>
      <c r="L9787" s="53">
        <v>9.4469529663978502</v>
      </c>
      <c r="M9787" s="53">
        <v>9.2115042177419344</v>
      </c>
      <c r="N9787" s="53">
        <f t="shared" si="765"/>
        <v>6853.3591379999989</v>
      </c>
      <c r="O9787" s="53" t="e">
        <f>VLOOKUP(E9787,#REF!,29,FALSE)</f>
        <v>#REF!</v>
      </c>
      <c r="P9787" s="53" t="e">
        <f t="shared" si="766"/>
        <v>#REF!</v>
      </c>
      <c r="Q9787" s="53">
        <v>0.23544874865591425</v>
      </c>
    </row>
    <row r="9788" spans="1:17">
      <c r="A9788" s="51" t="s">
        <v>5416</v>
      </c>
      <c r="B9788" s="51">
        <f t="shared" si="762"/>
        <v>12</v>
      </c>
      <c r="C9788" s="51">
        <f t="shared" si="763"/>
        <v>744</v>
      </c>
      <c r="D9788" s="51" t="s">
        <v>1123</v>
      </c>
      <c r="E9788" s="54" t="str">
        <f t="shared" si="764"/>
        <v>030514</v>
      </c>
      <c r="F9788" s="51" t="e">
        <f>VLOOKUP(E9788,#REF!,8,FALSE)</f>
        <v>#REF!</v>
      </c>
      <c r="G9788" s="51" t="e">
        <f>VLOOKUP(E9788,#REF!,9,FALSE)</f>
        <v>#REF!</v>
      </c>
      <c r="H9788" s="52">
        <v>890941</v>
      </c>
      <c r="I9788" s="51" t="s">
        <v>5214</v>
      </c>
      <c r="J9788" s="53">
        <v>14.5</v>
      </c>
      <c r="K9788" s="53">
        <v>10.899978000000001</v>
      </c>
      <c r="L9788" s="53">
        <v>11.590509038978494</v>
      </c>
      <c r="M9788" s="53">
        <v>11.590509129032259</v>
      </c>
      <c r="N9788" s="53">
        <f t="shared" si="765"/>
        <v>8623.3387920000005</v>
      </c>
      <c r="O9788" s="53" t="e">
        <f>VLOOKUP(E9788,#REF!,29,FALSE)</f>
        <v>#REF!</v>
      </c>
      <c r="P9788" s="53" t="e">
        <f t="shared" si="766"/>
        <v>#REF!</v>
      </c>
      <c r="Q9788" s="53">
        <v>0</v>
      </c>
    </row>
    <row r="9789" spans="1:17">
      <c r="A9789" s="51" t="s">
        <v>5416</v>
      </c>
      <c r="B9789" s="51">
        <f t="shared" si="762"/>
        <v>12</v>
      </c>
      <c r="C9789" s="51">
        <f t="shared" si="763"/>
        <v>744</v>
      </c>
      <c r="D9789" s="51" t="s">
        <v>1473</v>
      </c>
      <c r="E9789" s="54" t="str">
        <f t="shared" si="764"/>
        <v>030828</v>
      </c>
      <c r="F9789" s="51" t="e">
        <f>VLOOKUP(E9789,#REF!,8,FALSE)</f>
        <v>#REF!</v>
      </c>
      <c r="G9789" s="51" t="e">
        <f>VLOOKUP(E9789,#REF!,9,FALSE)</f>
        <v>#REF!</v>
      </c>
      <c r="H9789" s="52">
        <v>893428</v>
      </c>
      <c r="I9789" s="51" t="s">
        <v>1474</v>
      </c>
      <c r="J9789" s="53">
        <v>9</v>
      </c>
      <c r="K9789" s="53">
        <v>9</v>
      </c>
      <c r="L9789" s="53">
        <v>5.803954674731183</v>
      </c>
      <c r="M9789" s="53">
        <v>5.803954674731183</v>
      </c>
      <c r="N9789" s="53">
        <f t="shared" si="765"/>
        <v>4318.1422780000003</v>
      </c>
      <c r="O9789" s="53" t="e">
        <f>VLOOKUP(E9789,#REF!,29,FALSE)</f>
        <v>#REF!</v>
      </c>
      <c r="P9789" s="53" t="e">
        <f t="shared" si="766"/>
        <v>#REF!</v>
      </c>
      <c r="Q9789" s="53">
        <v>0</v>
      </c>
    </row>
    <row r="9790" spans="1:17">
      <c r="A9790" s="51" t="s">
        <v>5416</v>
      </c>
      <c r="B9790" s="51">
        <f t="shared" si="762"/>
        <v>12</v>
      </c>
      <c r="C9790" s="51">
        <f t="shared" si="763"/>
        <v>744</v>
      </c>
      <c r="D9790" s="51" t="s">
        <v>2785</v>
      </c>
      <c r="E9790" s="54" t="str">
        <f t="shared" si="764"/>
        <v>033144</v>
      </c>
      <c r="F9790" s="51" t="e">
        <f>VLOOKUP(E9790,#REF!,8,FALSE)</f>
        <v>#REF!</v>
      </c>
      <c r="G9790" s="51" t="e">
        <f>VLOOKUP(E9790,#REF!,9,FALSE)</f>
        <v>#REF!</v>
      </c>
      <c r="H9790" s="52">
        <v>908982</v>
      </c>
      <c r="I9790" s="51" t="s">
        <v>2786</v>
      </c>
      <c r="J9790" s="53">
        <v>15.2</v>
      </c>
      <c r="K9790" s="53">
        <v>14.499997</v>
      </c>
      <c r="L9790" s="53">
        <v>6.8335601438172038</v>
      </c>
      <c r="M9790" s="53">
        <v>6.8335601814516131</v>
      </c>
      <c r="N9790" s="53">
        <f t="shared" si="765"/>
        <v>5084.1687750000001</v>
      </c>
      <c r="O9790" s="53" t="e">
        <f>VLOOKUP(E9790,#REF!,29,FALSE)</f>
        <v>#REF!</v>
      </c>
      <c r="P9790" s="53" t="e">
        <f t="shared" si="766"/>
        <v>#REF!</v>
      </c>
      <c r="Q9790" s="53">
        <v>0</v>
      </c>
    </row>
    <row r="9791" spans="1:17">
      <c r="A9791" s="51" t="s">
        <v>5416</v>
      </c>
      <c r="B9791" s="51">
        <f t="shared" si="762"/>
        <v>12</v>
      </c>
      <c r="C9791" s="51">
        <f t="shared" si="763"/>
        <v>744</v>
      </c>
      <c r="D9791" s="51" t="s">
        <v>2780</v>
      </c>
      <c r="E9791" s="54" t="str">
        <f t="shared" si="764"/>
        <v>033143</v>
      </c>
      <c r="F9791" s="51" t="e">
        <f>VLOOKUP(E9791,#REF!,8,FALSE)</f>
        <v>#REF!</v>
      </c>
      <c r="G9791" s="51" t="e">
        <f>VLOOKUP(E9791,#REF!,9,FALSE)</f>
        <v>#REF!</v>
      </c>
      <c r="H9791" s="52">
        <v>908983</v>
      </c>
      <c r="I9791" s="51" t="s">
        <v>2781</v>
      </c>
      <c r="J9791" s="53">
        <v>15.2</v>
      </c>
      <c r="K9791" s="53">
        <v>13.100027000000001</v>
      </c>
      <c r="L9791" s="53">
        <v>6.8962505309139788</v>
      </c>
      <c r="M9791" s="53">
        <v>6.8962504798387103</v>
      </c>
      <c r="N9791" s="53">
        <f t="shared" si="765"/>
        <v>5130.8103570000003</v>
      </c>
      <c r="O9791" s="53" t="e">
        <f>VLOOKUP(E9791,#REF!,29,FALSE)</f>
        <v>#REF!</v>
      </c>
      <c r="P9791" s="53" t="e">
        <f t="shared" si="766"/>
        <v>#REF!</v>
      </c>
      <c r="Q9791" s="53">
        <v>5.1075268993861422E-8</v>
      </c>
    </row>
    <row r="9792" spans="1:17">
      <c r="A9792" s="51" t="s">
        <v>5416</v>
      </c>
      <c r="B9792" s="51">
        <f t="shared" si="762"/>
        <v>12</v>
      </c>
      <c r="C9792" s="51">
        <f t="shared" si="763"/>
        <v>744</v>
      </c>
      <c r="D9792" s="51" t="s">
        <v>2738</v>
      </c>
      <c r="E9792" s="54" t="str">
        <f t="shared" si="764"/>
        <v>033136</v>
      </c>
      <c r="F9792" s="51" t="e">
        <f>VLOOKUP(E9792,#REF!,8,FALSE)</f>
        <v>#REF!</v>
      </c>
      <c r="G9792" s="51" t="e">
        <f>VLOOKUP(E9792,#REF!,9,FALSE)</f>
        <v>#REF!</v>
      </c>
      <c r="H9792" s="52">
        <v>908984</v>
      </c>
      <c r="I9792" s="51" t="s">
        <v>2739</v>
      </c>
      <c r="J9792" s="53">
        <v>15.2</v>
      </c>
      <c r="K9792" s="53">
        <v>13.700011999999999</v>
      </c>
      <c r="L9792" s="53">
        <v>7.5822492983870973</v>
      </c>
      <c r="M9792" s="53">
        <v>7.5822492352150537</v>
      </c>
      <c r="N9792" s="53">
        <f t="shared" si="765"/>
        <v>5641.1934309999997</v>
      </c>
      <c r="O9792" s="53" t="e">
        <f>VLOOKUP(E9792,#REF!,29,FALSE)</f>
        <v>#REF!</v>
      </c>
      <c r="P9792" s="53" t="e">
        <f t="shared" si="766"/>
        <v>#REF!</v>
      </c>
      <c r="Q9792" s="53">
        <v>6.3172043615283054E-8</v>
      </c>
    </row>
    <row r="9793" spans="1:17">
      <c r="A9793" s="51" t="s">
        <v>5416</v>
      </c>
      <c r="B9793" s="51">
        <f t="shared" si="762"/>
        <v>12</v>
      </c>
      <c r="C9793" s="51">
        <f t="shared" si="763"/>
        <v>744</v>
      </c>
      <c r="D9793" s="51" t="s">
        <v>2751</v>
      </c>
      <c r="E9793" s="54" t="str">
        <f t="shared" si="764"/>
        <v>033141</v>
      </c>
      <c r="F9793" s="51" t="e">
        <f>VLOOKUP(E9793,#REF!,8,FALSE)</f>
        <v>#REF!</v>
      </c>
      <c r="G9793" s="51" t="e">
        <f>VLOOKUP(E9793,#REF!,9,FALSE)</f>
        <v>#REF!</v>
      </c>
      <c r="H9793" s="52">
        <v>908985</v>
      </c>
      <c r="I9793" s="51" t="s">
        <v>2752</v>
      </c>
      <c r="J9793" s="53">
        <v>15</v>
      </c>
      <c r="K9793" s="53">
        <v>12.400003999999999</v>
      </c>
      <c r="L9793" s="53">
        <v>7.2444000577956986</v>
      </c>
      <c r="M9793" s="53">
        <v>6.263318731182796</v>
      </c>
      <c r="N9793" s="53">
        <f t="shared" si="765"/>
        <v>4659.9091360000002</v>
      </c>
      <c r="O9793" s="53" t="e">
        <f>VLOOKUP(E9793,#REF!,29,FALSE)</f>
        <v>#REF!</v>
      </c>
      <c r="P9793" s="53" t="e">
        <f t="shared" si="766"/>
        <v>#REF!</v>
      </c>
      <c r="Q9793" s="53">
        <v>0.98108132661290282</v>
      </c>
    </row>
    <row r="9794" spans="1:17">
      <c r="A9794" s="51" t="s">
        <v>5416</v>
      </c>
      <c r="B9794" s="51">
        <f t="shared" si="762"/>
        <v>12</v>
      </c>
      <c r="C9794" s="51">
        <f t="shared" si="763"/>
        <v>744</v>
      </c>
      <c r="D9794" s="51" t="s">
        <v>2753</v>
      </c>
      <c r="E9794" s="54" t="str">
        <f t="shared" si="764"/>
        <v>033140</v>
      </c>
      <c r="F9794" s="51" t="e">
        <f>VLOOKUP(E9794,#REF!,8,FALSE)</f>
        <v>#REF!</v>
      </c>
      <c r="G9794" s="51" t="e">
        <f>VLOOKUP(E9794,#REF!,9,FALSE)</f>
        <v>#REF!</v>
      </c>
      <c r="H9794" s="52">
        <v>908986</v>
      </c>
      <c r="I9794" s="51" t="s">
        <v>2754</v>
      </c>
      <c r="J9794" s="53">
        <v>15</v>
      </c>
      <c r="K9794" s="53">
        <v>13.199987999999999</v>
      </c>
      <c r="L9794" s="53">
        <v>6.4760781370967742</v>
      </c>
      <c r="M9794" s="53">
        <v>6.4760781048387095</v>
      </c>
      <c r="N9794" s="53">
        <f t="shared" si="765"/>
        <v>4818.2021100000002</v>
      </c>
      <c r="O9794" s="53" t="e">
        <f>VLOOKUP(E9794,#REF!,29,FALSE)</f>
        <v>#REF!</v>
      </c>
      <c r="P9794" s="53" t="e">
        <f t="shared" si="766"/>
        <v>#REF!</v>
      </c>
      <c r="Q9794" s="53">
        <v>3.2258064434685249E-8</v>
      </c>
    </row>
    <row r="9795" spans="1:17">
      <c r="A9795" s="51" t="s">
        <v>5416</v>
      </c>
      <c r="B9795" s="51">
        <f t="shared" ref="B9795:B9858" si="767">MONTH(A9795)</f>
        <v>12</v>
      </c>
      <c r="C9795" s="51">
        <f t="shared" ref="C9795:C9858" si="768">VLOOKUP(B9795,T:V,3,FALSE)</f>
        <v>744</v>
      </c>
      <c r="D9795" s="51" t="s">
        <v>2758</v>
      </c>
      <c r="E9795" s="54" t="str">
        <f t="shared" ref="E9795:E9858" si="769">RIGHT(LEFT(D9795,16),6)</f>
        <v>033139</v>
      </c>
      <c r="F9795" s="51" t="e">
        <f>VLOOKUP(E9795,#REF!,8,FALSE)</f>
        <v>#REF!</v>
      </c>
      <c r="G9795" s="51" t="e">
        <f>VLOOKUP(E9795,#REF!,9,FALSE)</f>
        <v>#REF!</v>
      </c>
      <c r="H9795" s="52">
        <v>908987</v>
      </c>
      <c r="I9795" s="51" t="s">
        <v>2759</v>
      </c>
      <c r="J9795" s="53">
        <v>15.4</v>
      </c>
      <c r="K9795" s="53">
        <v>11.599987</v>
      </c>
      <c r="L9795" s="53">
        <v>6.7558460806451617</v>
      </c>
      <c r="M9795" s="53">
        <v>5.3221611814516132</v>
      </c>
      <c r="N9795" s="53">
        <f t="shared" ref="N9795:N9858" si="770">M9795*C9795</f>
        <v>3959.6879190000004</v>
      </c>
      <c r="O9795" s="53" t="e">
        <f>VLOOKUP(E9795,#REF!,29,FALSE)</f>
        <v>#REF!</v>
      </c>
      <c r="P9795" s="53" t="e">
        <f t="shared" ref="P9795:P9858" si="771">N9795*O9795</f>
        <v>#REF!</v>
      </c>
      <c r="Q9795" s="53">
        <v>1.4336848991935489</v>
      </c>
    </row>
    <row r="9796" spans="1:17">
      <c r="A9796" s="51" t="s">
        <v>5416</v>
      </c>
      <c r="B9796" s="51">
        <f t="shared" si="767"/>
        <v>12</v>
      </c>
      <c r="C9796" s="51">
        <f t="shared" si="768"/>
        <v>744</v>
      </c>
      <c r="D9796" s="51" t="s">
        <v>2420</v>
      </c>
      <c r="E9796" s="54" t="str">
        <f t="shared" si="769"/>
        <v>032368</v>
      </c>
      <c r="F9796" s="51" t="e">
        <f>VLOOKUP(E9796,#REF!,8,FALSE)</f>
        <v>#REF!</v>
      </c>
      <c r="G9796" s="51" t="e">
        <f>VLOOKUP(E9796,#REF!,9,FALSE)</f>
        <v>#REF!</v>
      </c>
      <c r="H9796" s="52">
        <v>909382</v>
      </c>
      <c r="I9796" s="51" t="s">
        <v>5215</v>
      </c>
      <c r="J9796" s="53">
        <v>9.1999999999999993</v>
      </c>
      <c r="K9796" s="53">
        <v>9.1999999999999993</v>
      </c>
      <c r="L9796" s="53">
        <v>5.4632813642473117</v>
      </c>
      <c r="M9796" s="53">
        <v>5.4632813642473117</v>
      </c>
      <c r="N9796" s="53">
        <f t="shared" si="770"/>
        <v>4064.6813349999998</v>
      </c>
      <c r="O9796" s="53" t="e">
        <f>VLOOKUP(E9796,#REF!,29,FALSE)</f>
        <v>#REF!</v>
      </c>
      <c r="P9796" s="53" t="e">
        <f t="shared" si="771"/>
        <v>#REF!</v>
      </c>
      <c r="Q9796" s="53">
        <v>0</v>
      </c>
    </row>
    <row r="9797" spans="1:17">
      <c r="A9797" s="51" t="s">
        <v>5416</v>
      </c>
      <c r="B9797" s="51">
        <f t="shared" si="767"/>
        <v>12</v>
      </c>
      <c r="C9797" s="51">
        <f t="shared" si="768"/>
        <v>744</v>
      </c>
      <c r="D9797" s="51" t="s">
        <v>1711</v>
      </c>
      <c r="E9797" s="54" t="str">
        <f t="shared" si="769"/>
        <v>031394</v>
      </c>
      <c r="F9797" s="51" t="e">
        <f>VLOOKUP(E9797,#REF!,8,FALSE)</f>
        <v>#REF!</v>
      </c>
      <c r="G9797" s="51" t="e">
        <f>VLOOKUP(E9797,#REF!,9,FALSE)</f>
        <v>#REF!</v>
      </c>
      <c r="H9797" s="52">
        <v>896026</v>
      </c>
      <c r="I9797" s="51" t="s">
        <v>1712</v>
      </c>
      <c r="J9797" s="53">
        <v>16</v>
      </c>
      <c r="K9797" s="53">
        <v>13.4</v>
      </c>
      <c r="L9797" s="53">
        <v>6.6466675645161288</v>
      </c>
      <c r="M9797" s="53">
        <v>6.6466675645161288</v>
      </c>
      <c r="N9797" s="53">
        <f t="shared" si="770"/>
        <v>4945.1206679999996</v>
      </c>
      <c r="O9797" s="53" t="e">
        <f>VLOOKUP(E9797,#REF!,29,FALSE)</f>
        <v>#REF!</v>
      </c>
      <c r="P9797" s="53" t="e">
        <f t="shared" si="771"/>
        <v>#REF!</v>
      </c>
      <c r="Q9797" s="53">
        <v>0</v>
      </c>
    </row>
    <row r="9798" spans="1:17">
      <c r="A9798" s="51" t="s">
        <v>5416</v>
      </c>
      <c r="B9798" s="51">
        <f t="shared" si="767"/>
        <v>12</v>
      </c>
      <c r="C9798" s="51">
        <f t="shared" si="768"/>
        <v>744</v>
      </c>
      <c r="D9798" s="51" t="s">
        <v>1719</v>
      </c>
      <c r="E9798" s="54" t="str">
        <f t="shared" si="769"/>
        <v>031393</v>
      </c>
      <c r="F9798" s="51" t="e">
        <f>VLOOKUP(E9798,#REF!,8,FALSE)</f>
        <v>#REF!</v>
      </c>
      <c r="G9798" s="51" t="e">
        <f>VLOOKUP(E9798,#REF!,9,FALSE)</f>
        <v>#REF!</v>
      </c>
      <c r="H9798" s="52">
        <v>895942</v>
      </c>
      <c r="I9798" s="51" t="s">
        <v>1720</v>
      </c>
      <c r="J9798" s="53">
        <v>16</v>
      </c>
      <c r="K9798" s="53">
        <v>13.6</v>
      </c>
      <c r="L9798" s="53">
        <v>5.8261484838709681</v>
      </c>
      <c r="M9798" s="53">
        <v>5.8261484838709681</v>
      </c>
      <c r="N9798" s="53">
        <f t="shared" si="770"/>
        <v>4334.6544720000002</v>
      </c>
      <c r="O9798" s="53" t="e">
        <f>VLOOKUP(E9798,#REF!,29,FALSE)</f>
        <v>#REF!</v>
      </c>
      <c r="P9798" s="53" t="e">
        <f t="shared" si="771"/>
        <v>#REF!</v>
      </c>
      <c r="Q9798" s="53">
        <v>0</v>
      </c>
    </row>
    <row r="9799" spans="1:17">
      <c r="A9799" s="51" t="s">
        <v>5416</v>
      </c>
      <c r="B9799" s="51">
        <f t="shared" si="767"/>
        <v>12</v>
      </c>
      <c r="C9799" s="51">
        <f t="shared" si="768"/>
        <v>744</v>
      </c>
      <c r="D9799" s="51" t="s">
        <v>2110</v>
      </c>
      <c r="E9799" s="54" t="str">
        <f t="shared" si="769"/>
        <v>031749</v>
      </c>
      <c r="F9799" s="51" t="e">
        <f>VLOOKUP(E9799,#REF!,8,FALSE)</f>
        <v>#REF!</v>
      </c>
      <c r="G9799" s="51" t="e">
        <f>VLOOKUP(E9799,#REF!,9,FALSE)</f>
        <v>#REF!</v>
      </c>
      <c r="H9799" s="52">
        <v>907804</v>
      </c>
      <c r="I9799" s="51" t="s">
        <v>5216</v>
      </c>
      <c r="J9799" s="53">
        <v>9.4</v>
      </c>
      <c r="K9799" s="53">
        <v>8.1999929999999992</v>
      </c>
      <c r="L9799" s="53">
        <v>4.2372158185483872</v>
      </c>
      <c r="M9799" s="53">
        <v>4.2372158750000004</v>
      </c>
      <c r="N9799" s="53">
        <f t="shared" si="770"/>
        <v>3152.4886110000002</v>
      </c>
      <c r="O9799" s="53" t="e">
        <f>VLOOKUP(E9799,#REF!,29,FALSE)</f>
        <v>#REF!</v>
      </c>
      <c r="P9799" s="53" t="e">
        <f t="shared" si="771"/>
        <v>#REF!</v>
      </c>
      <c r="Q9799" s="53">
        <v>0</v>
      </c>
    </row>
    <row r="9800" spans="1:17">
      <c r="A9800" s="51" t="s">
        <v>5416</v>
      </c>
      <c r="B9800" s="51">
        <f t="shared" si="767"/>
        <v>12</v>
      </c>
      <c r="C9800" s="51">
        <f t="shared" si="768"/>
        <v>744</v>
      </c>
      <c r="D9800" s="51" t="s">
        <v>2091</v>
      </c>
      <c r="E9800" s="54" t="str">
        <f t="shared" si="769"/>
        <v>031746</v>
      </c>
      <c r="F9800" s="51" t="e">
        <f>VLOOKUP(E9800,#REF!,8,FALSE)</f>
        <v>#REF!</v>
      </c>
      <c r="G9800" s="51" t="e">
        <f>VLOOKUP(E9800,#REF!,9,FALSE)</f>
        <v>#REF!</v>
      </c>
      <c r="H9800" s="52">
        <v>907803</v>
      </c>
      <c r="I9800" s="51" t="s">
        <v>5217</v>
      </c>
      <c r="J9800" s="53">
        <v>9</v>
      </c>
      <c r="K9800" s="53">
        <v>8.1999929999999992</v>
      </c>
      <c r="L9800" s="53">
        <v>2.5171617379032258</v>
      </c>
      <c r="M9800" s="53">
        <v>2.5171617150537635</v>
      </c>
      <c r="N9800" s="53">
        <f t="shared" si="770"/>
        <v>1872.7683160000001</v>
      </c>
      <c r="O9800" s="53" t="e">
        <f>VLOOKUP(E9800,#REF!,29,FALSE)</f>
        <v>#REF!</v>
      </c>
      <c r="P9800" s="53" t="e">
        <f t="shared" si="771"/>
        <v>#REF!</v>
      </c>
      <c r="Q9800" s="53">
        <v>2.2849462460706941E-8</v>
      </c>
    </row>
    <row r="9801" spans="1:17">
      <c r="A9801" s="51" t="s">
        <v>5416</v>
      </c>
      <c r="B9801" s="51">
        <f t="shared" si="767"/>
        <v>12</v>
      </c>
      <c r="C9801" s="51">
        <f t="shared" si="768"/>
        <v>744</v>
      </c>
      <c r="D9801" s="51" t="s">
        <v>2415</v>
      </c>
      <c r="E9801" s="54" t="str">
        <f t="shared" si="769"/>
        <v>032365</v>
      </c>
      <c r="F9801" s="51" t="e">
        <f>VLOOKUP(E9801,#REF!,8,FALSE)</f>
        <v>#REF!</v>
      </c>
      <c r="G9801" s="51" t="e">
        <f>VLOOKUP(E9801,#REF!,9,FALSE)</f>
        <v>#REF!</v>
      </c>
      <c r="H9801" s="52">
        <v>909805</v>
      </c>
      <c r="I9801" s="51" t="s">
        <v>5218</v>
      </c>
      <c r="J9801" s="53">
        <v>14.2</v>
      </c>
      <c r="K9801" s="53">
        <v>14.2</v>
      </c>
      <c r="L9801" s="53">
        <v>5.2456522553763438</v>
      </c>
      <c r="M9801" s="53">
        <v>5.2456522553763438</v>
      </c>
      <c r="N9801" s="53">
        <f t="shared" si="770"/>
        <v>3902.7652779999999</v>
      </c>
      <c r="O9801" s="53" t="e">
        <f>VLOOKUP(E9801,#REF!,29,FALSE)</f>
        <v>#REF!</v>
      </c>
      <c r="P9801" s="53" t="e">
        <f t="shared" si="771"/>
        <v>#REF!</v>
      </c>
      <c r="Q9801" s="53">
        <v>0</v>
      </c>
    </row>
    <row r="9802" spans="1:17">
      <c r="A9802" s="51" t="s">
        <v>5416</v>
      </c>
      <c r="B9802" s="51">
        <f t="shared" si="767"/>
        <v>12</v>
      </c>
      <c r="C9802" s="51">
        <f t="shared" si="768"/>
        <v>744</v>
      </c>
      <c r="D9802" s="51" t="s">
        <v>2743</v>
      </c>
      <c r="E9802" s="54" t="str">
        <f t="shared" si="769"/>
        <v>033138</v>
      </c>
      <c r="F9802" s="51" t="e">
        <f>VLOOKUP(E9802,#REF!,8,FALSE)</f>
        <v>#REF!</v>
      </c>
      <c r="G9802" s="51" t="e">
        <f>VLOOKUP(E9802,#REF!,9,FALSE)</f>
        <v>#REF!</v>
      </c>
      <c r="H9802" s="52">
        <v>909014</v>
      </c>
      <c r="I9802" s="51" t="s">
        <v>5219</v>
      </c>
      <c r="J9802" s="53">
        <v>15.3</v>
      </c>
      <c r="K9802" s="53">
        <v>14.499997</v>
      </c>
      <c r="L9802" s="53">
        <v>7.2303988696236559</v>
      </c>
      <c r="M9802" s="53">
        <v>7.2303988763440854</v>
      </c>
      <c r="N9802" s="53">
        <f t="shared" si="770"/>
        <v>5379.4167639999996</v>
      </c>
      <c r="O9802" s="53" t="e">
        <f>VLOOKUP(E9802,#REF!,29,FALSE)</f>
        <v>#REF!</v>
      </c>
      <c r="P9802" s="53" t="e">
        <f t="shared" si="771"/>
        <v>#REF!</v>
      </c>
      <c r="Q9802" s="53">
        <v>0</v>
      </c>
    </row>
    <row r="9803" spans="1:17">
      <c r="A9803" s="51" t="s">
        <v>5416</v>
      </c>
      <c r="B9803" s="51">
        <f t="shared" si="767"/>
        <v>12</v>
      </c>
      <c r="C9803" s="51">
        <f t="shared" si="768"/>
        <v>744</v>
      </c>
      <c r="D9803" s="51" t="s">
        <v>2796</v>
      </c>
      <c r="E9803" s="54" t="str">
        <f t="shared" si="769"/>
        <v>033588</v>
      </c>
      <c r="F9803" s="51" t="e">
        <f>VLOOKUP(E9803,#REF!,8,FALSE)</f>
        <v>#REF!</v>
      </c>
      <c r="G9803" s="51" t="e">
        <f>VLOOKUP(E9803,#REF!,9,FALSE)</f>
        <v>#REF!</v>
      </c>
      <c r="H9803" s="52">
        <v>909506</v>
      </c>
      <c r="I9803" s="51" t="s">
        <v>5220</v>
      </c>
      <c r="J9803" s="53">
        <v>3.7</v>
      </c>
      <c r="K9803" s="53">
        <v>3.7</v>
      </c>
      <c r="L9803" s="53">
        <v>2.9279179677419358</v>
      </c>
      <c r="M9803" s="53">
        <v>2.9279179677419358</v>
      </c>
      <c r="N9803" s="53">
        <f t="shared" si="770"/>
        <v>2178.3709680000002</v>
      </c>
      <c r="O9803" s="53" t="e">
        <f>VLOOKUP(E9803,#REF!,29,FALSE)</f>
        <v>#REF!</v>
      </c>
      <c r="P9803" s="53" t="e">
        <f t="shared" si="771"/>
        <v>#REF!</v>
      </c>
      <c r="Q9803" s="53">
        <v>0</v>
      </c>
    </row>
    <row r="9804" spans="1:17">
      <c r="A9804" s="51" t="s">
        <v>5416</v>
      </c>
      <c r="B9804" s="51">
        <f t="shared" si="767"/>
        <v>12</v>
      </c>
      <c r="C9804" s="51">
        <f t="shared" si="768"/>
        <v>744</v>
      </c>
      <c r="D9804" s="51" t="s">
        <v>489</v>
      </c>
      <c r="E9804" s="54" t="str">
        <f t="shared" si="769"/>
        <v>029664</v>
      </c>
      <c r="F9804" s="51" t="e">
        <f>VLOOKUP(E9804,#REF!,8,FALSE)</f>
        <v>#REF!</v>
      </c>
      <c r="G9804" s="51" t="e">
        <f>VLOOKUP(E9804,#REF!,9,FALSE)</f>
        <v>#REF!</v>
      </c>
      <c r="H9804" s="52">
        <v>8563</v>
      </c>
      <c r="I9804" s="51" t="s">
        <v>490</v>
      </c>
      <c r="J9804" s="53">
        <v>121.5</v>
      </c>
      <c r="K9804" s="53">
        <v>121.000015</v>
      </c>
      <c r="L9804" s="53">
        <v>56.11331759408602</v>
      </c>
      <c r="M9804" s="53">
        <v>56.113025044354842</v>
      </c>
      <c r="N9804" s="53">
        <f t="shared" si="770"/>
        <v>41748.090633</v>
      </c>
      <c r="O9804" s="53" t="e">
        <f>VLOOKUP(E9804,#REF!,29,FALSE)</f>
        <v>#REF!</v>
      </c>
      <c r="P9804" s="53" t="e">
        <f t="shared" si="771"/>
        <v>#REF!</v>
      </c>
      <c r="Q9804" s="53">
        <v>2.925497311842127E-4</v>
      </c>
    </row>
    <row r="9805" spans="1:17">
      <c r="A9805" s="51" t="s">
        <v>5416</v>
      </c>
      <c r="B9805" s="51">
        <f t="shared" si="767"/>
        <v>12</v>
      </c>
      <c r="C9805" s="51">
        <f t="shared" si="768"/>
        <v>744</v>
      </c>
      <c r="D9805" s="51" t="s">
        <v>2974</v>
      </c>
      <c r="E9805" s="54" t="str">
        <f t="shared" si="769"/>
        <v>033752</v>
      </c>
      <c r="F9805" s="51" t="e">
        <f>VLOOKUP(E9805,#REF!,8,FALSE)</f>
        <v>#REF!</v>
      </c>
      <c r="G9805" s="51" t="e">
        <f>VLOOKUP(E9805,#REF!,9,FALSE)</f>
        <v>#REF!</v>
      </c>
      <c r="H9805" s="52">
        <v>908483</v>
      </c>
      <c r="I9805" s="51" t="s">
        <v>5221</v>
      </c>
      <c r="J9805" s="53">
        <v>15.2</v>
      </c>
      <c r="K9805" s="53">
        <v>14.4</v>
      </c>
      <c r="L9805" s="53">
        <v>16.141818693548387</v>
      </c>
      <c r="M9805" s="53">
        <v>16.141818693548387</v>
      </c>
      <c r="N9805" s="53">
        <f t="shared" si="770"/>
        <v>12009.513108000001</v>
      </c>
      <c r="O9805" s="53" t="e">
        <f>VLOOKUP(E9805,#REF!,29,FALSE)</f>
        <v>#REF!</v>
      </c>
      <c r="P9805" s="53" t="e">
        <f t="shared" si="771"/>
        <v>#REF!</v>
      </c>
      <c r="Q9805" s="53">
        <v>0</v>
      </c>
    </row>
    <row r="9806" spans="1:17">
      <c r="A9806" s="51" t="s">
        <v>5416</v>
      </c>
      <c r="B9806" s="51">
        <f t="shared" si="767"/>
        <v>12</v>
      </c>
      <c r="C9806" s="51">
        <f t="shared" si="768"/>
        <v>744</v>
      </c>
      <c r="D9806" s="51" t="s">
        <v>1964</v>
      </c>
      <c r="E9806" s="54" t="str">
        <f t="shared" si="769"/>
        <v>029994</v>
      </c>
      <c r="F9806" s="51" t="e">
        <f>VLOOKUP(E9806,#REF!,8,FALSE)</f>
        <v>#REF!</v>
      </c>
      <c r="G9806" s="51" t="e">
        <f>VLOOKUP(E9806,#REF!,9,FALSE)</f>
        <v>#REF!</v>
      </c>
      <c r="H9806" s="52">
        <v>8545</v>
      </c>
      <c r="I9806" s="51" t="s">
        <v>1963</v>
      </c>
      <c r="J9806" s="53">
        <v>2.2999999999999998</v>
      </c>
      <c r="K9806" s="53">
        <v>10.557579</v>
      </c>
      <c r="L9806" s="53">
        <v>0</v>
      </c>
      <c r="M9806" s="53">
        <v>0</v>
      </c>
      <c r="N9806" s="53">
        <f t="shared" si="770"/>
        <v>0</v>
      </c>
      <c r="O9806" s="53" t="e">
        <f>VLOOKUP(E9806,#REF!,29,FALSE)</f>
        <v>#REF!</v>
      </c>
      <c r="P9806" s="53" t="e">
        <f t="shared" si="771"/>
        <v>#REF!</v>
      </c>
      <c r="Q9806" s="53">
        <v>0</v>
      </c>
    </row>
    <row r="9807" spans="1:17">
      <c r="A9807" s="51" t="s">
        <v>5416</v>
      </c>
      <c r="B9807" s="51">
        <f t="shared" si="767"/>
        <v>12</v>
      </c>
      <c r="C9807" s="51">
        <f t="shared" si="768"/>
        <v>744</v>
      </c>
      <c r="D9807" s="51" t="s">
        <v>1966</v>
      </c>
      <c r="E9807" s="54" t="str">
        <f t="shared" si="769"/>
        <v>031702</v>
      </c>
      <c r="F9807" s="51" t="e">
        <f>VLOOKUP(E9807,#REF!,8,FALSE)</f>
        <v>#REF!</v>
      </c>
      <c r="G9807" s="51" t="e">
        <f>VLOOKUP(E9807,#REF!,9,FALSE)</f>
        <v>#REF!</v>
      </c>
      <c r="H9807" s="52">
        <v>895149</v>
      </c>
      <c r="I9807" s="51" t="s">
        <v>1967</v>
      </c>
      <c r="J9807" s="53">
        <v>2.5</v>
      </c>
      <c r="K9807" s="53">
        <v>14.693963999999999</v>
      </c>
      <c r="L9807" s="53">
        <v>0</v>
      </c>
      <c r="M9807" s="53">
        <v>0</v>
      </c>
      <c r="N9807" s="53">
        <f t="shared" si="770"/>
        <v>0</v>
      </c>
      <c r="O9807" s="53" t="e">
        <f>VLOOKUP(E9807,#REF!,29,FALSE)</f>
        <v>#REF!</v>
      </c>
      <c r="P9807" s="53" t="e">
        <f t="shared" si="771"/>
        <v>#REF!</v>
      </c>
      <c r="Q9807" s="53">
        <v>0</v>
      </c>
    </row>
    <row r="9808" spans="1:17">
      <c r="A9808" s="51" t="s">
        <v>5416</v>
      </c>
      <c r="B9808" s="51">
        <f t="shared" si="767"/>
        <v>12</v>
      </c>
      <c r="C9808" s="51">
        <f t="shared" si="768"/>
        <v>744</v>
      </c>
      <c r="D9808" s="51" t="s">
        <v>1598</v>
      </c>
      <c r="E9808" s="54" t="str">
        <f t="shared" si="769"/>
        <v>030945</v>
      </c>
      <c r="F9808" s="51" t="e">
        <f>VLOOKUP(E9808,#REF!,8,FALSE)</f>
        <v>#REF!</v>
      </c>
      <c r="G9808" s="51" t="e">
        <f>VLOOKUP(E9808,#REF!,9,FALSE)</f>
        <v>#REF!</v>
      </c>
      <c r="H9808" s="52">
        <v>890384</v>
      </c>
      <c r="I9808" s="51" t="s">
        <v>5223</v>
      </c>
      <c r="J9808" s="53">
        <v>17.100000000000001</v>
      </c>
      <c r="K9808" s="53">
        <v>14.999966000000001</v>
      </c>
      <c r="L9808" s="53">
        <v>8.6657385362903216</v>
      </c>
      <c r="M9808" s="53">
        <v>7.9500755053763443</v>
      </c>
      <c r="N9808" s="53">
        <f t="shared" si="770"/>
        <v>5914.8561760000002</v>
      </c>
      <c r="O9808" s="53" t="e">
        <f>VLOOKUP(E9808,#REF!,29,FALSE)</f>
        <v>#REF!</v>
      </c>
      <c r="P9808" s="53" t="e">
        <f t="shared" si="771"/>
        <v>#REF!</v>
      </c>
      <c r="Q9808" s="53">
        <v>0.71566303091397765</v>
      </c>
    </row>
    <row r="9809" spans="1:17">
      <c r="A9809" s="51" t="s">
        <v>5416</v>
      </c>
      <c r="B9809" s="51">
        <f t="shared" si="767"/>
        <v>12</v>
      </c>
      <c r="C9809" s="51">
        <f t="shared" si="768"/>
        <v>744</v>
      </c>
      <c r="D9809" s="51" t="s">
        <v>135</v>
      </c>
      <c r="E9809" s="54" t="str">
        <f t="shared" si="769"/>
        <v>028654</v>
      </c>
      <c r="F9809" s="51" t="e">
        <f>VLOOKUP(E9809,#REF!,8,FALSE)</f>
        <v>#REF!</v>
      </c>
      <c r="G9809" s="51" t="e">
        <f>VLOOKUP(E9809,#REF!,9,FALSE)</f>
        <v>#REF!</v>
      </c>
      <c r="H9809" s="52">
        <v>8300</v>
      </c>
      <c r="I9809" s="51" t="s">
        <v>5224</v>
      </c>
      <c r="J9809" s="53">
        <v>22.2</v>
      </c>
      <c r="K9809" s="53">
        <v>22.000031</v>
      </c>
      <c r="L9809" s="53">
        <v>12.208234651881719</v>
      </c>
      <c r="M9809" s="53">
        <v>12.095731947580646</v>
      </c>
      <c r="N9809" s="53">
        <f t="shared" si="770"/>
        <v>8999.224569</v>
      </c>
      <c r="O9809" s="53" t="e">
        <f>VLOOKUP(E9809,#REF!,29,FALSE)</f>
        <v>#REF!</v>
      </c>
      <c r="P9809" s="53" t="e">
        <f t="shared" si="771"/>
        <v>#REF!</v>
      </c>
      <c r="Q9809" s="53">
        <v>0.11250270430107492</v>
      </c>
    </row>
    <row r="9810" spans="1:17">
      <c r="A9810" s="51" t="s">
        <v>5416</v>
      </c>
      <c r="B9810" s="51">
        <f t="shared" si="767"/>
        <v>12</v>
      </c>
      <c r="C9810" s="51">
        <f t="shared" si="768"/>
        <v>744</v>
      </c>
      <c r="D9810" s="51" t="s">
        <v>2967</v>
      </c>
      <c r="E9810" s="54" t="str">
        <f t="shared" si="769"/>
        <v>033919</v>
      </c>
      <c r="F9810" s="51" t="e">
        <f>VLOOKUP(E9810,#REF!,8,FALSE)</f>
        <v>#REF!</v>
      </c>
      <c r="G9810" s="51" t="e">
        <f>VLOOKUP(E9810,#REF!,9,FALSE)</f>
        <v>#REF!</v>
      </c>
      <c r="H9810" s="52">
        <v>910683</v>
      </c>
      <c r="I9810" s="51" t="s">
        <v>5225</v>
      </c>
      <c r="J9810" s="53">
        <v>8.6999999999999993</v>
      </c>
      <c r="K9810" s="53">
        <v>8.6999999999999993</v>
      </c>
      <c r="L9810" s="53">
        <v>8.1241858198924728</v>
      </c>
      <c r="M9810" s="53">
        <v>8.1241858198924728</v>
      </c>
      <c r="N9810" s="53">
        <f t="shared" si="770"/>
        <v>6044.3942499999994</v>
      </c>
      <c r="O9810" s="53" t="e">
        <f>VLOOKUP(E9810,#REF!,29,FALSE)</f>
        <v>#REF!</v>
      </c>
      <c r="P9810" s="53" t="e">
        <f t="shared" si="771"/>
        <v>#REF!</v>
      </c>
      <c r="Q9810" s="53">
        <v>0</v>
      </c>
    </row>
    <row r="9811" spans="1:17">
      <c r="A9811" s="51" t="s">
        <v>5416</v>
      </c>
      <c r="B9811" s="51">
        <f t="shared" si="767"/>
        <v>12</v>
      </c>
      <c r="C9811" s="51">
        <f t="shared" si="768"/>
        <v>744</v>
      </c>
      <c r="D9811" s="51" t="s">
        <v>2895</v>
      </c>
      <c r="E9811" s="54" t="str">
        <f t="shared" si="769"/>
        <v>033999</v>
      </c>
      <c r="F9811" s="51" t="e">
        <f>VLOOKUP(E9811,#REF!,8,FALSE)</f>
        <v>#REF!</v>
      </c>
      <c r="G9811" s="51" t="e">
        <f>VLOOKUP(E9811,#REF!,9,FALSE)</f>
        <v>#REF!</v>
      </c>
      <c r="H9811" s="52">
        <v>910688</v>
      </c>
      <c r="I9811" s="51" t="s">
        <v>5226</v>
      </c>
      <c r="J9811" s="53">
        <v>8.5</v>
      </c>
      <c r="K9811" s="53">
        <v>8.5</v>
      </c>
      <c r="L9811" s="53">
        <v>7.2059085658602147</v>
      </c>
      <c r="M9811" s="53">
        <v>7.2059085658602147</v>
      </c>
      <c r="N9811" s="53">
        <f t="shared" si="770"/>
        <v>5361.1959729999999</v>
      </c>
      <c r="O9811" s="53" t="e">
        <f>VLOOKUP(E9811,#REF!,29,FALSE)</f>
        <v>#REF!</v>
      </c>
      <c r="P9811" s="53" t="e">
        <f t="shared" si="771"/>
        <v>#REF!</v>
      </c>
      <c r="Q9811" s="53">
        <v>0</v>
      </c>
    </row>
    <row r="9812" spans="1:17">
      <c r="A9812" s="51" t="s">
        <v>5416</v>
      </c>
      <c r="B9812" s="51">
        <f t="shared" si="767"/>
        <v>12</v>
      </c>
      <c r="C9812" s="51">
        <f t="shared" si="768"/>
        <v>744</v>
      </c>
      <c r="D9812" s="51" t="s">
        <v>2956</v>
      </c>
      <c r="E9812" s="54" t="str">
        <f t="shared" si="769"/>
        <v>033917</v>
      </c>
      <c r="F9812" s="51" t="e">
        <f>VLOOKUP(E9812,#REF!,8,FALSE)</f>
        <v>#REF!</v>
      </c>
      <c r="G9812" s="51" t="e">
        <f>VLOOKUP(E9812,#REF!,9,FALSE)</f>
        <v>#REF!</v>
      </c>
      <c r="H9812" s="52">
        <v>910719</v>
      </c>
      <c r="I9812" s="51" t="s">
        <v>5227</v>
      </c>
      <c r="J9812" s="53">
        <v>8.6999999999999993</v>
      </c>
      <c r="K9812" s="53">
        <v>8.6999999999999993</v>
      </c>
      <c r="L9812" s="53">
        <v>8.142523938172042</v>
      </c>
      <c r="M9812" s="53">
        <v>8.142523938172042</v>
      </c>
      <c r="N9812" s="53">
        <f t="shared" si="770"/>
        <v>6058.0378099999989</v>
      </c>
      <c r="O9812" s="53" t="e">
        <f>VLOOKUP(E9812,#REF!,29,FALSE)</f>
        <v>#REF!</v>
      </c>
      <c r="P9812" s="53" t="e">
        <f t="shared" si="771"/>
        <v>#REF!</v>
      </c>
      <c r="Q9812" s="53">
        <v>0</v>
      </c>
    </row>
    <row r="9813" spans="1:17">
      <c r="A9813" s="51" t="s">
        <v>5416</v>
      </c>
      <c r="B9813" s="51">
        <f t="shared" si="767"/>
        <v>12</v>
      </c>
      <c r="C9813" s="51">
        <f t="shared" si="768"/>
        <v>744</v>
      </c>
      <c r="D9813" s="51" t="s">
        <v>2958</v>
      </c>
      <c r="E9813" s="54" t="str">
        <f t="shared" si="769"/>
        <v>033920</v>
      </c>
      <c r="F9813" s="51" t="e">
        <f>VLOOKUP(E9813,#REF!,8,FALSE)</f>
        <v>#REF!</v>
      </c>
      <c r="G9813" s="51" t="e">
        <f>VLOOKUP(E9813,#REF!,9,FALSE)</f>
        <v>#REF!</v>
      </c>
      <c r="H9813" s="52">
        <v>910720</v>
      </c>
      <c r="I9813" s="51" t="s">
        <v>5228</v>
      </c>
      <c r="J9813" s="53">
        <v>8.6999999999999993</v>
      </c>
      <c r="K9813" s="53">
        <v>8.6999999999999993</v>
      </c>
      <c r="L9813" s="53">
        <v>8.0123303252688185</v>
      </c>
      <c r="M9813" s="53">
        <v>8.0123303252688185</v>
      </c>
      <c r="N9813" s="53">
        <f t="shared" si="770"/>
        <v>5961.1737620000013</v>
      </c>
      <c r="O9813" s="53" t="e">
        <f>VLOOKUP(E9813,#REF!,29,FALSE)</f>
        <v>#REF!</v>
      </c>
      <c r="P9813" s="53" t="e">
        <f t="shared" si="771"/>
        <v>#REF!</v>
      </c>
      <c r="Q9813" s="53">
        <v>0</v>
      </c>
    </row>
    <row r="9814" spans="1:17">
      <c r="A9814" s="51" t="s">
        <v>5416</v>
      </c>
      <c r="B9814" s="51">
        <f t="shared" si="767"/>
        <v>12</v>
      </c>
      <c r="C9814" s="51">
        <f t="shared" si="768"/>
        <v>744</v>
      </c>
      <c r="D9814" s="51" t="s">
        <v>2969</v>
      </c>
      <c r="E9814" s="54" t="str">
        <f t="shared" si="769"/>
        <v>033918</v>
      </c>
      <c r="F9814" s="51" t="e">
        <f>VLOOKUP(E9814,#REF!,8,FALSE)</f>
        <v>#REF!</v>
      </c>
      <c r="G9814" s="51" t="e">
        <f>VLOOKUP(E9814,#REF!,9,FALSE)</f>
        <v>#REF!</v>
      </c>
      <c r="H9814" s="52">
        <v>910721</v>
      </c>
      <c r="I9814" s="51" t="s">
        <v>5229</v>
      </c>
      <c r="J9814" s="53">
        <v>8.6999999999999993</v>
      </c>
      <c r="K9814" s="53">
        <v>8.6999999999999993</v>
      </c>
      <c r="L9814" s="53">
        <v>8.0584192258064515</v>
      </c>
      <c r="M9814" s="53">
        <v>8.0584192258064515</v>
      </c>
      <c r="N9814" s="53">
        <f t="shared" si="770"/>
        <v>5995.4639040000002</v>
      </c>
      <c r="O9814" s="53" t="e">
        <f>VLOOKUP(E9814,#REF!,29,FALSE)</f>
        <v>#REF!</v>
      </c>
      <c r="P9814" s="53" t="e">
        <f t="shared" si="771"/>
        <v>#REF!</v>
      </c>
      <c r="Q9814" s="53">
        <v>0</v>
      </c>
    </row>
    <row r="9815" spans="1:17">
      <c r="A9815" s="51" t="s">
        <v>5416</v>
      </c>
      <c r="B9815" s="51">
        <f t="shared" si="767"/>
        <v>12</v>
      </c>
      <c r="C9815" s="51">
        <f t="shared" si="768"/>
        <v>744</v>
      </c>
      <c r="D9815" s="51" t="s">
        <v>2911</v>
      </c>
      <c r="E9815" s="54" t="str">
        <f t="shared" si="769"/>
        <v>033928</v>
      </c>
      <c r="F9815" s="51" t="e">
        <f>VLOOKUP(E9815,#REF!,8,FALSE)</f>
        <v>#REF!</v>
      </c>
      <c r="G9815" s="51" t="e">
        <f>VLOOKUP(E9815,#REF!,9,FALSE)</f>
        <v>#REF!</v>
      </c>
      <c r="H9815" s="52">
        <v>910723</v>
      </c>
      <c r="I9815" s="51" t="s">
        <v>2912</v>
      </c>
      <c r="J9815" s="53">
        <v>8.6999999999999993</v>
      </c>
      <c r="K9815" s="53">
        <v>8.6999999999999993</v>
      </c>
      <c r="L9815" s="53">
        <v>6.7064025779569896</v>
      </c>
      <c r="M9815" s="53">
        <v>6.7064025779569896</v>
      </c>
      <c r="N9815" s="53">
        <f t="shared" si="770"/>
        <v>4989.5635179999999</v>
      </c>
      <c r="O9815" s="53" t="e">
        <f>VLOOKUP(E9815,#REF!,29,FALSE)</f>
        <v>#REF!</v>
      </c>
      <c r="P9815" s="53" t="e">
        <f t="shared" si="771"/>
        <v>#REF!</v>
      </c>
      <c r="Q9815" s="53">
        <v>0</v>
      </c>
    </row>
    <row r="9816" spans="1:17">
      <c r="A9816" s="51" t="s">
        <v>5416</v>
      </c>
      <c r="B9816" s="51">
        <f t="shared" si="767"/>
        <v>12</v>
      </c>
      <c r="C9816" s="51">
        <f t="shared" si="768"/>
        <v>744</v>
      </c>
      <c r="D9816" s="51" t="s">
        <v>2913</v>
      </c>
      <c r="E9816" s="54" t="str">
        <f t="shared" si="769"/>
        <v>033929</v>
      </c>
      <c r="F9816" s="51" t="e">
        <f>VLOOKUP(E9816,#REF!,8,FALSE)</f>
        <v>#REF!</v>
      </c>
      <c r="G9816" s="51" t="e">
        <f>VLOOKUP(E9816,#REF!,9,FALSE)</f>
        <v>#REF!</v>
      </c>
      <c r="H9816" s="52">
        <v>910724</v>
      </c>
      <c r="I9816" s="51" t="s">
        <v>2914</v>
      </c>
      <c r="J9816" s="53">
        <v>8.6999999999999993</v>
      </c>
      <c r="K9816" s="53">
        <v>8.6999999999999993</v>
      </c>
      <c r="L9816" s="53">
        <v>7.2074185551075267</v>
      </c>
      <c r="M9816" s="53">
        <v>7.2074185551075267</v>
      </c>
      <c r="N9816" s="53">
        <f t="shared" si="770"/>
        <v>5362.3194050000002</v>
      </c>
      <c r="O9816" s="53" t="e">
        <f>VLOOKUP(E9816,#REF!,29,FALSE)</f>
        <v>#REF!</v>
      </c>
      <c r="P9816" s="53" t="e">
        <f t="shared" si="771"/>
        <v>#REF!</v>
      </c>
      <c r="Q9816" s="53">
        <v>0</v>
      </c>
    </row>
    <row r="9817" spans="1:17">
      <c r="A9817" s="51" t="s">
        <v>5416</v>
      </c>
      <c r="B9817" s="51">
        <f t="shared" si="767"/>
        <v>12</v>
      </c>
      <c r="C9817" s="51">
        <f t="shared" si="768"/>
        <v>744</v>
      </c>
      <c r="D9817" s="51" t="s">
        <v>2924</v>
      </c>
      <c r="E9817" s="54" t="str">
        <f t="shared" si="769"/>
        <v>033930</v>
      </c>
      <c r="F9817" s="51" t="e">
        <f>VLOOKUP(E9817,#REF!,8,FALSE)</f>
        <v>#REF!</v>
      </c>
      <c r="G9817" s="51" t="e">
        <f>VLOOKUP(E9817,#REF!,9,FALSE)</f>
        <v>#REF!</v>
      </c>
      <c r="H9817" s="52">
        <v>910725</v>
      </c>
      <c r="I9817" s="51" t="s">
        <v>2925</v>
      </c>
      <c r="J9817" s="53">
        <v>8.6999999999999993</v>
      </c>
      <c r="K9817" s="53">
        <v>8.6999999999999993</v>
      </c>
      <c r="L9817" s="53">
        <v>6.9134950067204306</v>
      </c>
      <c r="M9817" s="53">
        <v>6.9134950067204306</v>
      </c>
      <c r="N9817" s="53">
        <f t="shared" si="770"/>
        <v>5143.6402850000004</v>
      </c>
      <c r="O9817" s="53" t="e">
        <f>VLOOKUP(E9817,#REF!,29,FALSE)</f>
        <v>#REF!</v>
      </c>
      <c r="P9817" s="53" t="e">
        <f t="shared" si="771"/>
        <v>#REF!</v>
      </c>
      <c r="Q9817" s="53">
        <v>0</v>
      </c>
    </row>
    <row r="9818" spans="1:17">
      <c r="A9818" s="51" t="s">
        <v>5416</v>
      </c>
      <c r="B9818" s="51">
        <f t="shared" si="767"/>
        <v>12</v>
      </c>
      <c r="C9818" s="51">
        <f t="shared" si="768"/>
        <v>744</v>
      </c>
      <c r="D9818" s="51" t="s">
        <v>2915</v>
      </c>
      <c r="E9818" s="54" t="str">
        <f t="shared" si="769"/>
        <v>033931</v>
      </c>
      <c r="F9818" s="51" t="e">
        <f>VLOOKUP(E9818,#REF!,8,FALSE)</f>
        <v>#REF!</v>
      </c>
      <c r="G9818" s="51" t="e">
        <f>VLOOKUP(E9818,#REF!,9,FALSE)</f>
        <v>#REF!</v>
      </c>
      <c r="H9818" s="52">
        <v>910726</v>
      </c>
      <c r="I9818" s="51" t="s">
        <v>2916</v>
      </c>
      <c r="J9818" s="53">
        <v>8.6999999999999993</v>
      </c>
      <c r="K9818" s="53">
        <v>8.6999999999999993</v>
      </c>
      <c r="L9818" s="53">
        <v>7.0942908306451606</v>
      </c>
      <c r="M9818" s="53">
        <v>7.0942908306451606</v>
      </c>
      <c r="N9818" s="53">
        <f t="shared" si="770"/>
        <v>5278.1523779999998</v>
      </c>
      <c r="O9818" s="53" t="e">
        <f>VLOOKUP(E9818,#REF!,29,FALSE)</f>
        <v>#REF!</v>
      </c>
      <c r="P9818" s="53" t="e">
        <f t="shared" si="771"/>
        <v>#REF!</v>
      </c>
      <c r="Q9818" s="53">
        <v>0</v>
      </c>
    </row>
    <row r="9819" spans="1:17">
      <c r="A9819" s="51" t="s">
        <v>5416</v>
      </c>
      <c r="B9819" s="51">
        <f t="shared" si="767"/>
        <v>12</v>
      </c>
      <c r="C9819" s="51">
        <f t="shared" si="768"/>
        <v>744</v>
      </c>
      <c r="D9819" s="51" t="s">
        <v>2897</v>
      </c>
      <c r="E9819" s="54" t="str">
        <f t="shared" si="769"/>
        <v>034000</v>
      </c>
      <c r="F9819" s="51" t="e">
        <f>VLOOKUP(E9819,#REF!,8,FALSE)</f>
        <v>#REF!</v>
      </c>
      <c r="G9819" s="51" t="e">
        <f>VLOOKUP(E9819,#REF!,9,FALSE)</f>
        <v>#REF!</v>
      </c>
      <c r="H9819" s="52">
        <v>910727</v>
      </c>
      <c r="I9819" s="51" t="s">
        <v>5230</v>
      </c>
      <c r="J9819" s="53">
        <v>8.5</v>
      </c>
      <c r="K9819" s="53">
        <v>8.5</v>
      </c>
      <c r="L9819" s="53">
        <v>7.2259194543010761</v>
      </c>
      <c r="M9819" s="53">
        <v>7.2259194543010761</v>
      </c>
      <c r="N9819" s="53">
        <f t="shared" si="770"/>
        <v>5376.0840740000003</v>
      </c>
      <c r="O9819" s="53" t="e">
        <f>VLOOKUP(E9819,#REF!,29,FALSE)</f>
        <v>#REF!</v>
      </c>
      <c r="P9819" s="53" t="e">
        <f t="shared" si="771"/>
        <v>#REF!</v>
      </c>
      <c r="Q9819" s="53">
        <v>0</v>
      </c>
    </row>
    <row r="9820" spans="1:17">
      <c r="A9820" s="51" t="s">
        <v>5416</v>
      </c>
      <c r="B9820" s="51">
        <f t="shared" si="767"/>
        <v>12</v>
      </c>
      <c r="C9820" s="51">
        <f t="shared" si="768"/>
        <v>744</v>
      </c>
      <c r="D9820" s="51" t="s">
        <v>2899</v>
      </c>
      <c r="E9820" s="54" t="str">
        <f t="shared" si="769"/>
        <v>033990</v>
      </c>
      <c r="F9820" s="51" t="e">
        <f>VLOOKUP(E9820,#REF!,8,FALSE)</f>
        <v>#REF!</v>
      </c>
      <c r="G9820" s="51" t="e">
        <f>VLOOKUP(E9820,#REF!,9,FALSE)</f>
        <v>#REF!</v>
      </c>
      <c r="H9820" s="52">
        <v>910728</v>
      </c>
      <c r="I9820" s="51" t="s">
        <v>5231</v>
      </c>
      <c r="J9820" s="53">
        <v>8.5</v>
      </c>
      <c r="K9820" s="53">
        <v>8.5</v>
      </c>
      <c r="L9820" s="53">
        <v>7.2586318723118275</v>
      </c>
      <c r="M9820" s="53">
        <v>7.2586318723118275</v>
      </c>
      <c r="N9820" s="53">
        <f t="shared" si="770"/>
        <v>5400.4221129999996</v>
      </c>
      <c r="O9820" s="53" t="e">
        <f>VLOOKUP(E9820,#REF!,29,FALSE)</f>
        <v>#REF!</v>
      </c>
      <c r="P9820" s="53" t="e">
        <f t="shared" si="771"/>
        <v>#REF!</v>
      </c>
      <c r="Q9820" s="53">
        <v>0</v>
      </c>
    </row>
    <row r="9821" spans="1:17">
      <c r="A9821" s="51" t="s">
        <v>5416</v>
      </c>
      <c r="B9821" s="51">
        <f t="shared" si="767"/>
        <v>12</v>
      </c>
      <c r="C9821" s="51">
        <f t="shared" si="768"/>
        <v>744</v>
      </c>
      <c r="D9821" s="51" t="s">
        <v>2901</v>
      </c>
      <c r="E9821" s="54" t="str">
        <f t="shared" si="769"/>
        <v>033991</v>
      </c>
      <c r="F9821" s="51" t="e">
        <f>VLOOKUP(E9821,#REF!,8,FALSE)</f>
        <v>#REF!</v>
      </c>
      <c r="G9821" s="51" t="e">
        <f>VLOOKUP(E9821,#REF!,9,FALSE)</f>
        <v>#REF!</v>
      </c>
      <c r="H9821" s="52">
        <v>910729</v>
      </c>
      <c r="I9821" s="51" t="s">
        <v>5232</v>
      </c>
      <c r="J9821" s="53">
        <v>8.5</v>
      </c>
      <c r="K9821" s="53">
        <v>8.5</v>
      </c>
      <c r="L9821" s="53">
        <v>7.1189389637096774</v>
      </c>
      <c r="M9821" s="53">
        <v>7.1189389637096774</v>
      </c>
      <c r="N9821" s="53">
        <f t="shared" si="770"/>
        <v>5296.490589</v>
      </c>
      <c r="O9821" s="53" t="e">
        <f>VLOOKUP(E9821,#REF!,29,FALSE)</f>
        <v>#REF!</v>
      </c>
      <c r="P9821" s="53" t="e">
        <f t="shared" si="771"/>
        <v>#REF!</v>
      </c>
      <c r="Q9821" s="53">
        <v>0</v>
      </c>
    </row>
    <row r="9822" spans="1:17">
      <c r="A9822" s="51" t="s">
        <v>5416</v>
      </c>
      <c r="B9822" s="51">
        <f t="shared" si="767"/>
        <v>12</v>
      </c>
      <c r="C9822" s="51">
        <f t="shared" si="768"/>
        <v>744</v>
      </c>
      <c r="D9822" s="51" t="s">
        <v>5233</v>
      </c>
      <c r="E9822" s="54" t="str">
        <f t="shared" si="769"/>
        <v>028140</v>
      </c>
      <c r="F9822" s="51" t="e">
        <f>VLOOKUP(E9822,#REF!,8,FALSE)</f>
        <v>#REF!</v>
      </c>
      <c r="G9822" s="51" t="e">
        <f>VLOOKUP(E9822,#REF!,9,FALSE)</f>
        <v>#REF!</v>
      </c>
      <c r="H9822" s="52">
        <v>8087</v>
      </c>
      <c r="I9822" s="51" t="s">
        <v>5234</v>
      </c>
      <c r="J9822" s="53">
        <v>2.2999999999999998</v>
      </c>
      <c r="K9822" s="53">
        <v>1.999989</v>
      </c>
      <c r="L9822" s="53">
        <v>0.46119387096774195</v>
      </c>
      <c r="M9822" s="53">
        <v>2.2849462365591395E-6</v>
      </c>
      <c r="N9822" s="53">
        <f t="shared" si="770"/>
        <v>1.6999999999999997E-3</v>
      </c>
      <c r="O9822" s="53" t="e">
        <f>VLOOKUP(E9822,#REF!,29,FALSE)</f>
        <v>#REF!</v>
      </c>
      <c r="P9822" s="53" t="e">
        <f t="shared" si="771"/>
        <v>#REF!</v>
      </c>
      <c r="Q9822" s="53">
        <v>0.46119158602150534</v>
      </c>
    </row>
    <row r="9823" spans="1:17">
      <c r="A9823" s="51" t="s">
        <v>5416</v>
      </c>
      <c r="B9823" s="51">
        <f t="shared" si="767"/>
        <v>12</v>
      </c>
      <c r="C9823" s="51">
        <f t="shared" si="768"/>
        <v>744</v>
      </c>
      <c r="D9823" s="51" t="s">
        <v>2756</v>
      </c>
      <c r="E9823" s="54" t="str">
        <f t="shared" si="769"/>
        <v>034046</v>
      </c>
      <c r="F9823" s="51" t="e">
        <f>VLOOKUP(E9823,#REF!,8,FALSE)</f>
        <v>#REF!</v>
      </c>
      <c r="G9823" s="51" t="e">
        <f>VLOOKUP(E9823,#REF!,9,FALSE)</f>
        <v>#REF!</v>
      </c>
      <c r="H9823" s="52">
        <v>909106</v>
      </c>
      <c r="I9823" s="51" t="s">
        <v>2757</v>
      </c>
      <c r="J9823" s="53">
        <v>6.8</v>
      </c>
      <c r="K9823" s="53">
        <v>6.1999719999999998</v>
      </c>
      <c r="L9823" s="53">
        <v>3.9996017473118282</v>
      </c>
      <c r="M9823" s="53">
        <v>1.9623420215965767E-3</v>
      </c>
      <c r="N9823" s="53">
        <f t="shared" si="770"/>
        <v>1.4599824640678531</v>
      </c>
      <c r="O9823" s="53" t="e">
        <f>VLOOKUP(E9823,#REF!,29,FALSE)</f>
        <v>#REF!</v>
      </c>
      <c r="P9823" s="53" t="e">
        <f t="shared" si="771"/>
        <v>#REF!</v>
      </c>
      <c r="Q9823" s="53">
        <v>3.9976394052902315</v>
      </c>
    </row>
    <row r="9824" spans="1:17">
      <c r="A9824" s="51" t="s">
        <v>5416</v>
      </c>
      <c r="B9824" s="51">
        <f t="shared" si="767"/>
        <v>12</v>
      </c>
      <c r="C9824" s="51">
        <f t="shared" si="768"/>
        <v>744</v>
      </c>
      <c r="D9824" s="51" t="s">
        <v>2892</v>
      </c>
      <c r="E9824" s="54" t="str">
        <f t="shared" si="769"/>
        <v>034074</v>
      </c>
      <c r="F9824" s="51" t="e">
        <f>VLOOKUP(E9824,#REF!,8,FALSE)</f>
        <v>#REF!</v>
      </c>
      <c r="G9824" s="51" t="e">
        <f>VLOOKUP(E9824,#REF!,9,FALSE)</f>
        <v>#REF!</v>
      </c>
      <c r="H9824" s="52">
        <v>910687</v>
      </c>
      <c r="I9824" s="51" t="s">
        <v>5235</v>
      </c>
      <c r="J9824" s="53">
        <v>8.1999999999999993</v>
      </c>
      <c r="K9824" s="53">
        <v>8.1999999999999993</v>
      </c>
      <c r="L9824" s="53">
        <v>7.8359311760752686</v>
      </c>
      <c r="M9824" s="53">
        <v>7.8359311760752686</v>
      </c>
      <c r="N9824" s="53">
        <f t="shared" si="770"/>
        <v>5829.9327949999997</v>
      </c>
      <c r="O9824" s="53" t="e">
        <f>VLOOKUP(E9824,#REF!,29,FALSE)</f>
        <v>#REF!</v>
      </c>
      <c r="P9824" s="53" t="e">
        <f t="shared" si="771"/>
        <v>#REF!</v>
      </c>
      <c r="Q9824" s="53">
        <v>0</v>
      </c>
    </row>
    <row r="9825" spans="1:17">
      <c r="A9825" s="51" t="s">
        <v>5416</v>
      </c>
      <c r="B9825" s="51">
        <f t="shared" si="767"/>
        <v>12</v>
      </c>
      <c r="C9825" s="51">
        <f t="shared" si="768"/>
        <v>744</v>
      </c>
      <c r="D9825" s="51" t="s">
        <v>2879</v>
      </c>
      <c r="E9825" s="54" t="str">
        <f t="shared" si="769"/>
        <v>034073</v>
      </c>
      <c r="F9825" s="51" t="e">
        <f>VLOOKUP(E9825,#REF!,8,FALSE)</f>
        <v>#REF!</v>
      </c>
      <c r="G9825" s="51" t="e">
        <f>VLOOKUP(E9825,#REF!,9,FALSE)</f>
        <v>#REF!</v>
      </c>
      <c r="H9825" s="52">
        <v>910722</v>
      </c>
      <c r="I9825" s="51" t="s">
        <v>5236</v>
      </c>
      <c r="J9825" s="53">
        <v>8.1999999999999993</v>
      </c>
      <c r="K9825" s="53">
        <v>8.1999999999999993</v>
      </c>
      <c r="L9825" s="53">
        <v>7.9718457647849457</v>
      </c>
      <c r="M9825" s="53">
        <v>7.9718457647849457</v>
      </c>
      <c r="N9825" s="53">
        <f t="shared" si="770"/>
        <v>5931.0532489999996</v>
      </c>
      <c r="O9825" s="53" t="e">
        <f>VLOOKUP(E9825,#REF!,29,FALSE)</f>
        <v>#REF!</v>
      </c>
      <c r="P9825" s="53" t="e">
        <f t="shared" si="771"/>
        <v>#REF!</v>
      </c>
      <c r="Q9825" s="53">
        <v>0</v>
      </c>
    </row>
    <row r="9826" spans="1:17">
      <c r="A9826" s="51" t="s">
        <v>5416</v>
      </c>
      <c r="B9826" s="51">
        <f t="shared" si="767"/>
        <v>12</v>
      </c>
      <c r="C9826" s="51">
        <f t="shared" si="768"/>
        <v>744</v>
      </c>
      <c r="D9826" s="51" t="s">
        <v>2542</v>
      </c>
      <c r="E9826" s="54" t="str">
        <f t="shared" si="769"/>
        <v>033667</v>
      </c>
      <c r="F9826" s="51" t="e">
        <f>VLOOKUP(E9826,#REF!,8,FALSE)</f>
        <v>#REF!</v>
      </c>
      <c r="G9826" s="51" t="e">
        <f>VLOOKUP(E9826,#REF!,9,FALSE)</f>
        <v>#REF!</v>
      </c>
      <c r="H9826" s="52">
        <v>907432</v>
      </c>
      <c r="I9826" s="51" t="s">
        <v>5237</v>
      </c>
      <c r="J9826" s="53">
        <v>16.7</v>
      </c>
      <c r="K9826" s="53">
        <v>15.400007</v>
      </c>
      <c r="L9826" s="53">
        <v>8.0194945094086023</v>
      </c>
      <c r="M9826" s="53">
        <v>8.0194944408602158</v>
      </c>
      <c r="N9826" s="53">
        <f t="shared" si="770"/>
        <v>5966.5038640000002</v>
      </c>
      <c r="O9826" s="53" t="e">
        <f>VLOOKUP(E9826,#REF!,29,FALSE)</f>
        <v>#REF!</v>
      </c>
      <c r="P9826" s="53" t="e">
        <f t="shared" si="771"/>
        <v>#REF!</v>
      </c>
      <c r="Q9826" s="53">
        <v>6.8548387076511044E-8</v>
      </c>
    </row>
    <row r="9827" spans="1:17">
      <c r="A9827" s="51" t="s">
        <v>5416</v>
      </c>
      <c r="B9827" s="51">
        <f t="shared" si="767"/>
        <v>12</v>
      </c>
      <c r="C9827" s="51">
        <f t="shared" si="768"/>
        <v>744</v>
      </c>
      <c r="D9827" s="51" t="s">
        <v>2557</v>
      </c>
      <c r="E9827" s="54" t="str">
        <f t="shared" si="769"/>
        <v>033631</v>
      </c>
      <c r="F9827" s="51" t="e">
        <f>VLOOKUP(E9827,#REF!,8,FALSE)</f>
        <v>#REF!</v>
      </c>
      <c r="G9827" s="51" t="e">
        <f>VLOOKUP(E9827,#REF!,9,FALSE)</f>
        <v>#REF!</v>
      </c>
      <c r="H9827" s="52">
        <v>908344</v>
      </c>
      <c r="I9827" s="51" t="s">
        <v>2558</v>
      </c>
      <c r="J9827" s="53">
        <v>13.8</v>
      </c>
      <c r="K9827" s="53">
        <v>13.749997</v>
      </c>
      <c r="L9827" s="53">
        <v>8.2883989879032249</v>
      </c>
      <c r="M9827" s="53">
        <v>8.2883990349462362</v>
      </c>
      <c r="N9827" s="53">
        <f t="shared" si="770"/>
        <v>6166.5688819999996</v>
      </c>
      <c r="O9827" s="53" t="e">
        <f>VLOOKUP(E9827,#REF!,29,FALSE)</f>
        <v>#REF!</v>
      </c>
      <c r="P9827" s="53" t="e">
        <f t="shared" si="771"/>
        <v>#REF!</v>
      </c>
      <c r="Q9827" s="53">
        <v>0</v>
      </c>
    </row>
    <row r="9828" spans="1:17">
      <c r="A9828" s="51" t="s">
        <v>5416</v>
      </c>
      <c r="B9828" s="51">
        <f t="shared" si="767"/>
        <v>12</v>
      </c>
      <c r="C9828" s="51">
        <f t="shared" si="768"/>
        <v>744</v>
      </c>
      <c r="D9828" s="51" t="s">
        <v>2588</v>
      </c>
      <c r="E9828" s="54" t="str">
        <f t="shared" si="769"/>
        <v>031888</v>
      </c>
      <c r="F9828" s="51" t="e">
        <f>VLOOKUP(E9828,#REF!,8,FALSE)</f>
        <v>#REF!</v>
      </c>
      <c r="G9828" s="51" t="e">
        <f>VLOOKUP(E9828,#REF!,9,FALSE)</f>
        <v>#REF!</v>
      </c>
      <c r="H9828" s="52">
        <v>909378</v>
      </c>
      <c r="I9828" s="51" t="s">
        <v>5238</v>
      </c>
      <c r="J9828" s="53">
        <v>507.2</v>
      </c>
      <c r="K9828" s="53">
        <v>484.400015</v>
      </c>
      <c r="L9828" s="53">
        <v>371.36399984408598</v>
      </c>
      <c r="M9828" s="53">
        <v>205.00677172494295</v>
      </c>
      <c r="N9828" s="53">
        <f t="shared" si="770"/>
        <v>152525.03816335756</v>
      </c>
      <c r="O9828" s="53" t="e">
        <f>VLOOKUP(E9828,#REF!,29,FALSE)</f>
        <v>#REF!</v>
      </c>
      <c r="P9828" s="53" t="e">
        <f t="shared" si="771"/>
        <v>#REF!</v>
      </c>
      <c r="Q9828" s="53">
        <v>166.35722811914303</v>
      </c>
    </row>
    <row r="9829" spans="1:17">
      <c r="A9829" s="51" t="s">
        <v>5416</v>
      </c>
      <c r="B9829" s="51">
        <f t="shared" si="767"/>
        <v>12</v>
      </c>
      <c r="C9829" s="51">
        <f t="shared" si="768"/>
        <v>744</v>
      </c>
      <c r="D9829" s="51" t="s">
        <v>2566</v>
      </c>
      <c r="E9829" s="54" t="str">
        <f t="shared" si="769"/>
        <v>033633</v>
      </c>
      <c r="F9829" s="51" t="e">
        <f>VLOOKUP(E9829,#REF!,8,FALSE)</f>
        <v>#REF!</v>
      </c>
      <c r="G9829" s="51" t="e">
        <f>VLOOKUP(E9829,#REF!,9,FALSE)</f>
        <v>#REF!</v>
      </c>
      <c r="H9829" s="52">
        <v>909477</v>
      </c>
      <c r="I9829" s="51" t="s">
        <v>2567</v>
      </c>
      <c r="J9829" s="53">
        <v>15.2</v>
      </c>
      <c r="K9829" s="53">
        <v>13.399976000000001</v>
      </c>
      <c r="L9829" s="53">
        <v>4.7776410376344085</v>
      </c>
      <c r="M9829" s="53">
        <v>4.7776411397849463</v>
      </c>
      <c r="N9829" s="53">
        <f t="shared" si="770"/>
        <v>3554.565008</v>
      </c>
      <c r="O9829" s="53" t="e">
        <f>VLOOKUP(E9829,#REF!,29,FALSE)</f>
        <v>#REF!</v>
      </c>
      <c r="P9829" s="53" t="e">
        <f t="shared" si="771"/>
        <v>#REF!</v>
      </c>
      <c r="Q9829" s="53">
        <v>0</v>
      </c>
    </row>
    <row r="9830" spans="1:17">
      <c r="A9830" s="51" t="s">
        <v>5416</v>
      </c>
      <c r="B9830" s="51">
        <f t="shared" si="767"/>
        <v>12</v>
      </c>
      <c r="C9830" s="51">
        <f t="shared" si="768"/>
        <v>744</v>
      </c>
      <c r="D9830" s="51" t="s">
        <v>2610</v>
      </c>
      <c r="E9830" s="54" t="str">
        <f t="shared" si="769"/>
        <v>033621</v>
      </c>
      <c r="F9830" s="51" t="e">
        <f>VLOOKUP(E9830,#REF!,8,FALSE)</f>
        <v>#REF!</v>
      </c>
      <c r="G9830" s="51" t="e">
        <f>VLOOKUP(E9830,#REF!,9,FALSE)</f>
        <v>#REF!</v>
      </c>
      <c r="H9830" s="52">
        <v>909498</v>
      </c>
      <c r="I9830" s="51" t="s">
        <v>2611</v>
      </c>
      <c r="J9830" s="53">
        <v>15.5</v>
      </c>
      <c r="K9830" s="53">
        <v>14.200004</v>
      </c>
      <c r="L9830" s="53">
        <v>9.1052710188172039</v>
      </c>
      <c r="M9830" s="53">
        <v>8.7241104516129031</v>
      </c>
      <c r="N9830" s="53">
        <f t="shared" si="770"/>
        <v>6490.7381759999998</v>
      </c>
      <c r="O9830" s="53" t="e">
        <f>VLOOKUP(E9830,#REF!,29,FALSE)</f>
        <v>#REF!</v>
      </c>
      <c r="P9830" s="53" t="e">
        <f t="shared" si="771"/>
        <v>#REF!</v>
      </c>
      <c r="Q9830" s="53">
        <v>0.38116056720430175</v>
      </c>
    </row>
    <row r="9831" spans="1:17">
      <c r="A9831" s="51" t="s">
        <v>5416</v>
      </c>
      <c r="B9831" s="51">
        <f t="shared" si="767"/>
        <v>12</v>
      </c>
      <c r="C9831" s="51">
        <f t="shared" si="768"/>
        <v>744</v>
      </c>
      <c r="D9831" s="51" t="s">
        <v>2608</v>
      </c>
      <c r="E9831" s="54" t="str">
        <f t="shared" si="769"/>
        <v>033622</v>
      </c>
      <c r="F9831" s="51" t="e">
        <f>VLOOKUP(E9831,#REF!,8,FALSE)</f>
        <v>#REF!</v>
      </c>
      <c r="G9831" s="51" t="e">
        <f>VLOOKUP(E9831,#REF!,9,FALSE)</f>
        <v>#REF!</v>
      </c>
      <c r="H9831" s="52">
        <v>909523</v>
      </c>
      <c r="I9831" s="51" t="s">
        <v>2609</v>
      </c>
      <c r="J9831" s="53">
        <v>15</v>
      </c>
      <c r="K9831" s="53">
        <v>11.300046999999999</v>
      </c>
      <c r="L9831" s="53">
        <v>5.6695291263440861</v>
      </c>
      <c r="M9831" s="53">
        <v>4.4669130537634407</v>
      </c>
      <c r="N9831" s="53">
        <f t="shared" si="770"/>
        <v>3323.3833119999999</v>
      </c>
      <c r="O9831" s="53" t="e">
        <f>VLOOKUP(E9831,#REF!,29,FALSE)</f>
        <v>#REF!</v>
      </c>
      <c r="P9831" s="53" t="e">
        <f t="shared" si="771"/>
        <v>#REF!</v>
      </c>
      <c r="Q9831" s="53">
        <v>1.2026160725806456</v>
      </c>
    </row>
    <row r="9832" spans="1:17">
      <c r="A9832" s="51" t="s">
        <v>5416</v>
      </c>
      <c r="B9832" s="51">
        <f t="shared" si="767"/>
        <v>12</v>
      </c>
      <c r="C9832" s="51">
        <f t="shared" si="768"/>
        <v>744</v>
      </c>
      <c r="D9832" s="51" t="s">
        <v>2616</v>
      </c>
      <c r="E9832" s="54" t="str">
        <f t="shared" si="769"/>
        <v>033619</v>
      </c>
      <c r="F9832" s="51" t="e">
        <f>VLOOKUP(E9832,#REF!,8,FALSE)</f>
        <v>#REF!</v>
      </c>
      <c r="G9832" s="51" t="e">
        <f>VLOOKUP(E9832,#REF!,9,FALSE)</f>
        <v>#REF!</v>
      </c>
      <c r="H9832" s="52">
        <v>909524</v>
      </c>
      <c r="I9832" s="51" t="s">
        <v>2617</v>
      </c>
      <c r="J9832" s="53">
        <v>15.3</v>
      </c>
      <c r="K9832" s="53">
        <v>13.500012</v>
      </c>
      <c r="L9832" s="53">
        <v>6.7076122674731185</v>
      </c>
      <c r="M9832" s="53">
        <v>6.1898792553763444</v>
      </c>
      <c r="N9832" s="53">
        <f t="shared" si="770"/>
        <v>4605.2701660000002</v>
      </c>
      <c r="O9832" s="53" t="e">
        <f>VLOOKUP(E9832,#REF!,29,FALSE)</f>
        <v>#REF!</v>
      </c>
      <c r="P9832" s="53" t="e">
        <f t="shared" si="771"/>
        <v>#REF!</v>
      </c>
      <c r="Q9832" s="53">
        <v>0.51773301209677369</v>
      </c>
    </row>
    <row r="9833" spans="1:17">
      <c r="A9833" s="51" t="s">
        <v>5416</v>
      </c>
      <c r="B9833" s="51">
        <f t="shared" si="767"/>
        <v>12</v>
      </c>
      <c r="C9833" s="51">
        <f t="shared" si="768"/>
        <v>744</v>
      </c>
      <c r="D9833" s="51" t="s">
        <v>2602</v>
      </c>
      <c r="E9833" s="54" t="str">
        <f t="shared" si="769"/>
        <v>033620</v>
      </c>
      <c r="F9833" s="51" t="e">
        <f>VLOOKUP(E9833,#REF!,8,FALSE)</f>
        <v>#REF!</v>
      </c>
      <c r="G9833" s="51" t="e">
        <f>VLOOKUP(E9833,#REF!,9,FALSE)</f>
        <v>#REF!</v>
      </c>
      <c r="H9833" s="52">
        <v>909525</v>
      </c>
      <c r="I9833" s="51" t="s">
        <v>2603</v>
      </c>
      <c r="J9833" s="53">
        <v>15.1</v>
      </c>
      <c r="K9833" s="53">
        <v>12.899989</v>
      </c>
      <c r="L9833" s="53">
        <v>6.1752163978494625</v>
      </c>
      <c r="M9833" s="53">
        <v>5.5174203185483872</v>
      </c>
      <c r="N9833" s="53">
        <f t="shared" si="770"/>
        <v>4104.9607169999999</v>
      </c>
      <c r="O9833" s="53" t="e">
        <f>VLOOKUP(E9833,#REF!,29,FALSE)</f>
        <v>#REF!</v>
      </c>
      <c r="P9833" s="53" t="e">
        <f t="shared" si="771"/>
        <v>#REF!</v>
      </c>
      <c r="Q9833" s="53">
        <v>0.6577960793010752</v>
      </c>
    </row>
    <row r="9834" spans="1:17">
      <c r="A9834" s="51" t="s">
        <v>5416</v>
      </c>
      <c r="B9834" s="51">
        <f t="shared" si="767"/>
        <v>12</v>
      </c>
      <c r="C9834" s="51">
        <f t="shared" si="768"/>
        <v>744</v>
      </c>
      <c r="D9834" s="51" t="s">
        <v>2600</v>
      </c>
      <c r="E9834" s="54" t="str">
        <f t="shared" si="769"/>
        <v>033623</v>
      </c>
      <c r="F9834" s="51" t="e">
        <f>VLOOKUP(E9834,#REF!,8,FALSE)</f>
        <v>#REF!</v>
      </c>
      <c r="G9834" s="51" t="e">
        <f>VLOOKUP(E9834,#REF!,9,FALSE)</f>
        <v>#REF!</v>
      </c>
      <c r="H9834" s="52">
        <v>909526</v>
      </c>
      <c r="I9834" s="51" t="s">
        <v>2601</v>
      </c>
      <c r="J9834" s="53">
        <v>13.2</v>
      </c>
      <c r="K9834" s="53">
        <v>10.299992</v>
      </c>
      <c r="L9834" s="53">
        <v>7.3714940887096772</v>
      </c>
      <c r="M9834" s="53">
        <v>6.0157527284946246</v>
      </c>
      <c r="N9834" s="53">
        <f t="shared" si="770"/>
        <v>4475.7200300000004</v>
      </c>
      <c r="O9834" s="53" t="e">
        <f>VLOOKUP(E9834,#REF!,29,FALSE)</f>
        <v>#REF!</v>
      </c>
      <c r="P9834" s="53" t="e">
        <f t="shared" si="771"/>
        <v>#REF!</v>
      </c>
      <c r="Q9834" s="53">
        <v>1.3557413602150528</v>
      </c>
    </row>
    <row r="9835" spans="1:17">
      <c r="A9835" s="51" t="s">
        <v>5416</v>
      </c>
      <c r="B9835" s="51">
        <f t="shared" si="767"/>
        <v>12</v>
      </c>
      <c r="C9835" s="51">
        <f t="shared" si="768"/>
        <v>744</v>
      </c>
      <c r="D9835" s="51" t="s">
        <v>2606</v>
      </c>
      <c r="E9835" s="54" t="str">
        <f t="shared" si="769"/>
        <v>033624</v>
      </c>
      <c r="F9835" s="51" t="e">
        <f>VLOOKUP(E9835,#REF!,8,FALSE)</f>
        <v>#REF!</v>
      </c>
      <c r="G9835" s="51" t="e">
        <f>VLOOKUP(E9835,#REF!,9,FALSE)</f>
        <v>#REF!</v>
      </c>
      <c r="H9835" s="52">
        <v>909527</v>
      </c>
      <c r="I9835" s="51" t="s">
        <v>2607</v>
      </c>
      <c r="J9835" s="53">
        <v>14.8</v>
      </c>
      <c r="K9835" s="53">
        <v>11.899991999999999</v>
      </c>
      <c r="L9835" s="53">
        <v>6.5759692728494628</v>
      </c>
      <c r="M9835" s="53">
        <v>5.5298868736559141</v>
      </c>
      <c r="N9835" s="53">
        <f t="shared" si="770"/>
        <v>4114.2358340000001</v>
      </c>
      <c r="O9835" s="53" t="e">
        <f>VLOOKUP(E9835,#REF!,29,FALSE)</f>
        <v>#REF!</v>
      </c>
      <c r="P9835" s="53" t="e">
        <f t="shared" si="771"/>
        <v>#REF!</v>
      </c>
      <c r="Q9835" s="53">
        <v>1.0460823991935488</v>
      </c>
    </row>
    <row r="9836" spans="1:17">
      <c r="A9836" s="51" t="s">
        <v>5416</v>
      </c>
      <c r="B9836" s="51">
        <f t="shared" si="767"/>
        <v>12</v>
      </c>
      <c r="C9836" s="51">
        <f t="shared" si="768"/>
        <v>744</v>
      </c>
      <c r="D9836" s="51" t="s">
        <v>2604</v>
      </c>
      <c r="E9836" s="54" t="str">
        <f t="shared" si="769"/>
        <v>033618</v>
      </c>
      <c r="F9836" s="51" t="e">
        <f>VLOOKUP(E9836,#REF!,8,FALSE)</f>
        <v>#REF!</v>
      </c>
      <c r="G9836" s="51" t="e">
        <f>VLOOKUP(E9836,#REF!,9,FALSE)</f>
        <v>#REF!</v>
      </c>
      <c r="H9836" s="52">
        <v>909528</v>
      </c>
      <c r="I9836" s="51" t="s">
        <v>2605</v>
      </c>
      <c r="J9836" s="53">
        <v>14.3</v>
      </c>
      <c r="K9836" s="53">
        <v>13.799989</v>
      </c>
      <c r="L9836" s="53">
        <v>7.0278275725806454</v>
      </c>
      <c r="M9836" s="53">
        <v>7.0278276599462375</v>
      </c>
      <c r="N9836" s="53">
        <f t="shared" si="770"/>
        <v>5228.7037790000004</v>
      </c>
      <c r="O9836" s="53" t="e">
        <f>VLOOKUP(E9836,#REF!,29,FALSE)</f>
        <v>#REF!</v>
      </c>
      <c r="P9836" s="53" t="e">
        <f t="shared" si="771"/>
        <v>#REF!</v>
      </c>
      <c r="Q9836" s="53">
        <v>0</v>
      </c>
    </row>
    <row r="9837" spans="1:17">
      <c r="A9837" s="51" t="s">
        <v>5416</v>
      </c>
      <c r="B9837" s="51">
        <f t="shared" si="767"/>
        <v>12</v>
      </c>
      <c r="C9837" s="51">
        <f t="shared" si="768"/>
        <v>744</v>
      </c>
      <c r="D9837" s="51" t="s">
        <v>2574</v>
      </c>
      <c r="E9837" s="54" t="str">
        <f t="shared" si="769"/>
        <v>033625</v>
      </c>
      <c r="F9837" s="51" t="e">
        <f>VLOOKUP(E9837,#REF!,8,FALSE)</f>
        <v>#REF!</v>
      </c>
      <c r="G9837" s="51" t="e">
        <f>VLOOKUP(E9837,#REF!,9,FALSE)</f>
        <v>#REF!</v>
      </c>
      <c r="H9837" s="52">
        <v>909529</v>
      </c>
      <c r="I9837" s="51" t="s">
        <v>2575</v>
      </c>
      <c r="J9837" s="53">
        <v>5.0999999999999996</v>
      </c>
      <c r="K9837" s="53">
        <v>4.4999849999999997</v>
      </c>
      <c r="L9837" s="53">
        <v>2.5680853413978495</v>
      </c>
      <c r="M9837" s="53">
        <v>2.3698553091397851</v>
      </c>
      <c r="N9837" s="53">
        <f t="shared" si="770"/>
        <v>1763.1723500000001</v>
      </c>
      <c r="O9837" s="53" t="e">
        <f>VLOOKUP(E9837,#REF!,29,FALSE)</f>
        <v>#REF!</v>
      </c>
      <c r="P9837" s="53" t="e">
        <f t="shared" si="771"/>
        <v>#REF!</v>
      </c>
      <c r="Q9837" s="53">
        <v>0.19823003225806457</v>
      </c>
    </row>
    <row r="9838" spans="1:17">
      <c r="A9838" s="51" t="s">
        <v>5416</v>
      </c>
      <c r="B9838" s="51">
        <f t="shared" si="767"/>
        <v>12</v>
      </c>
      <c r="C9838" s="51">
        <f t="shared" si="768"/>
        <v>744</v>
      </c>
      <c r="D9838" s="51" t="s">
        <v>2572</v>
      </c>
      <c r="E9838" s="54" t="str">
        <f t="shared" si="769"/>
        <v>033666</v>
      </c>
      <c r="F9838" s="51" t="e">
        <f>VLOOKUP(E9838,#REF!,8,FALSE)</f>
        <v>#REF!</v>
      </c>
      <c r="G9838" s="51" t="e">
        <f>VLOOKUP(E9838,#REF!,9,FALSE)</f>
        <v>#REF!</v>
      </c>
      <c r="H9838" s="52">
        <v>909530</v>
      </c>
      <c r="I9838" s="51" t="s">
        <v>5239</v>
      </c>
      <c r="J9838" s="53">
        <v>15.3</v>
      </c>
      <c r="K9838" s="53">
        <v>14.400031999999999</v>
      </c>
      <c r="L9838" s="53">
        <v>13.85997869892473</v>
      </c>
      <c r="M9838" s="53">
        <v>1.8277272258064516</v>
      </c>
      <c r="N9838" s="53">
        <f t="shared" si="770"/>
        <v>1359.829056</v>
      </c>
      <c r="O9838" s="53" t="e">
        <f>VLOOKUP(E9838,#REF!,29,FALSE)</f>
        <v>#REF!</v>
      </c>
      <c r="P9838" s="53" t="e">
        <f t="shared" si="771"/>
        <v>#REF!</v>
      </c>
      <c r="Q9838" s="53">
        <v>12.032251473118277</v>
      </c>
    </row>
    <row r="9839" spans="1:17">
      <c r="A9839" s="51" t="s">
        <v>5416</v>
      </c>
      <c r="B9839" s="51">
        <f t="shared" si="767"/>
        <v>12</v>
      </c>
      <c r="C9839" s="51">
        <f t="shared" si="768"/>
        <v>744</v>
      </c>
      <c r="D9839" s="51" t="s">
        <v>2577</v>
      </c>
      <c r="E9839" s="54" t="str">
        <f t="shared" si="769"/>
        <v>033628</v>
      </c>
      <c r="F9839" s="51" t="e">
        <f>VLOOKUP(E9839,#REF!,8,FALSE)</f>
        <v>#REF!</v>
      </c>
      <c r="G9839" s="51" t="e">
        <f>VLOOKUP(E9839,#REF!,9,FALSE)</f>
        <v>#REF!</v>
      </c>
      <c r="H9839" s="52">
        <v>909531</v>
      </c>
      <c r="I9839" s="51" t="s">
        <v>2578</v>
      </c>
      <c r="J9839" s="53">
        <v>14.6</v>
      </c>
      <c r="K9839" s="53">
        <v>13.799989</v>
      </c>
      <c r="L9839" s="53">
        <v>4.9084877177419353</v>
      </c>
      <c r="M9839" s="53">
        <v>4.9084876639784945</v>
      </c>
      <c r="N9839" s="53">
        <f t="shared" si="770"/>
        <v>3651.9148219999997</v>
      </c>
      <c r="O9839" s="53" t="e">
        <f>VLOOKUP(E9839,#REF!,29,FALSE)</f>
        <v>#REF!</v>
      </c>
      <c r="P9839" s="53" t="e">
        <f t="shared" si="771"/>
        <v>#REF!</v>
      </c>
      <c r="Q9839" s="53">
        <v>5.3763440724475417E-8</v>
      </c>
    </row>
    <row r="9840" spans="1:17">
      <c r="A9840" s="51" t="s">
        <v>5416</v>
      </c>
      <c r="B9840" s="51">
        <f t="shared" si="767"/>
        <v>12</v>
      </c>
      <c r="C9840" s="51">
        <f t="shared" si="768"/>
        <v>744</v>
      </c>
      <c r="D9840" s="51" t="s">
        <v>2563</v>
      </c>
      <c r="E9840" s="54" t="str">
        <f t="shared" si="769"/>
        <v>033629</v>
      </c>
      <c r="F9840" s="51" t="e">
        <f>VLOOKUP(E9840,#REF!,8,FALSE)</f>
        <v>#REF!</v>
      </c>
      <c r="G9840" s="51" t="e">
        <f>VLOOKUP(E9840,#REF!,9,FALSE)</f>
        <v>#REF!</v>
      </c>
      <c r="H9840" s="52">
        <v>909532</v>
      </c>
      <c r="I9840" s="51" t="s">
        <v>2564</v>
      </c>
      <c r="J9840" s="53">
        <v>15.5</v>
      </c>
      <c r="K9840" s="53">
        <v>13.399976000000001</v>
      </c>
      <c r="L9840" s="53">
        <v>8.0776276612903217</v>
      </c>
      <c r="M9840" s="53">
        <v>8.0776275873655923</v>
      </c>
      <c r="N9840" s="53">
        <f t="shared" si="770"/>
        <v>6009.7549250000011</v>
      </c>
      <c r="O9840" s="53" t="e">
        <f>VLOOKUP(E9840,#REF!,29,FALSE)</f>
        <v>#REF!</v>
      </c>
      <c r="P9840" s="53" t="e">
        <f t="shared" si="771"/>
        <v>#REF!</v>
      </c>
      <c r="Q9840" s="53">
        <v>7.3924730537739021E-8</v>
      </c>
    </row>
    <row r="9841" spans="1:17">
      <c r="A9841" s="51" t="s">
        <v>5416</v>
      </c>
      <c r="B9841" s="51">
        <f t="shared" si="767"/>
        <v>12</v>
      </c>
      <c r="C9841" s="51">
        <f t="shared" si="768"/>
        <v>744</v>
      </c>
      <c r="D9841" s="51" t="s">
        <v>2560</v>
      </c>
      <c r="E9841" s="54" t="str">
        <f t="shared" si="769"/>
        <v>033630</v>
      </c>
      <c r="F9841" s="51" t="e">
        <f>VLOOKUP(E9841,#REF!,8,FALSE)</f>
        <v>#REF!</v>
      </c>
      <c r="G9841" s="51" t="e">
        <f>VLOOKUP(E9841,#REF!,9,FALSE)</f>
        <v>#REF!</v>
      </c>
      <c r="H9841" s="52">
        <v>909533</v>
      </c>
      <c r="I9841" s="51" t="s">
        <v>2561</v>
      </c>
      <c r="J9841" s="53">
        <v>14.1</v>
      </c>
      <c r="K9841" s="53">
        <v>13.799989</v>
      </c>
      <c r="L9841" s="53">
        <v>7.2562257943548394</v>
      </c>
      <c r="M9841" s="53">
        <v>7.2562258279569889</v>
      </c>
      <c r="N9841" s="53">
        <f t="shared" si="770"/>
        <v>5398.6320159999996</v>
      </c>
      <c r="O9841" s="53" t="e">
        <f>VLOOKUP(E9841,#REF!,29,FALSE)</f>
        <v>#REF!</v>
      </c>
      <c r="P9841" s="53" t="e">
        <f t="shared" si="771"/>
        <v>#REF!</v>
      </c>
      <c r="Q9841" s="53">
        <v>0</v>
      </c>
    </row>
    <row r="9842" spans="1:17">
      <c r="A9842" s="51" t="s">
        <v>5416</v>
      </c>
      <c r="B9842" s="51">
        <f t="shared" si="767"/>
        <v>12</v>
      </c>
      <c r="C9842" s="51">
        <f t="shared" si="768"/>
        <v>744</v>
      </c>
      <c r="D9842" s="51" t="s">
        <v>2569</v>
      </c>
      <c r="E9842" s="54" t="str">
        <f t="shared" si="769"/>
        <v>033632</v>
      </c>
      <c r="F9842" s="51" t="e">
        <f>VLOOKUP(E9842,#REF!,8,FALSE)</f>
        <v>#REF!</v>
      </c>
      <c r="G9842" s="51" t="e">
        <f>VLOOKUP(E9842,#REF!,9,FALSE)</f>
        <v>#REF!</v>
      </c>
      <c r="H9842" s="52">
        <v>909534</v>
      </c>
      <c r="I9842" s="51" t="s">
        <v>2570</v>
      </c>
      <c r="J9842" s="53">
        <v>16.3</v>
      </c>
      <c r="K9842" s="53">
        <v>14.099997</v>
      </c>
      <c r="L9842" s="53">
        <v>6.0444425094086025</v>
      </c>
      <c r="M9842" s="53">
        <v>6.0444424126344085</v>
      </c>
      <c r="N9842" s="53">
        <f t="shared" si="770"/>
        <v>4497.0651550000002</v>
      </c>
      <c r="O9842" s="53" t="e">
        <f>VLOOKUP(E9842,#REF!,29,FALSE)</f>
        <v>#REF!</v>
      </c>
      <c r="P9842" s="53" t="e">
        <f t="shared" si="771"/>
        <v>#REF!</v>
      </c>
      <c r="Q9842" s="53">
        <v>9.677419330405574E-8</v>
      </c>
    </row>
    <row r="9843" spans="1:17">
      <c r="A9843" s="51" t="s">
        <v>5416</v>
      </c>
      <c r="B9843" s="51">
        <f t="shared" si="767"/>
        <v>12</v>
      </c>
      <c r="C9843" s="51">
        <f t="shared" si="768"/>
        <v>744</v>
      </c>
      <c r="D9843" s="51" t="s">
        <v>2520</v>
      </c>
      <c r="E9843" s="54" t="str">
        <f t="shared" si="769"/>
        <v>033642</v>
      </c>
      <c r="F9843" s="51" t="e">
        <f>VLOOKUP(E9843,#REF!,8,FALSE)</f>
        <v>#REF!</v>
      </c>
      <c r="G9843" s="51" t="e">
        <f>VLOOKUP(E9843,#REF!,9,FALSE)</f>
        <v>#REF!</v>
      </c>
      <c r="H9843" s="52">
        <v>909552</v>
      </c>
      <c r="I9843" s="51" t="s">
        <v>2521</v>
      </c>
      <c r="J9843" s="53">
        <v>10.8</v>
      </c>
      <c r="K9843" s="53">
        <v>10.00004</v>
      </c>
      <c r="L9843" s="53">
        <v>10.874957221774194</v>
      </c>
      <c r="M9843" s="53">
        <v>0</v>
      </c>
      <c r="N9843" s="53">
        <f t="shared" si="770"/>
        <v>0</v>
      </c>
      <c r="O9843" s="53" t="e">
        <f>VLOOKUP(E9843,#REF!,29,FALSE)</f>
        <v>#REF!</v>
      </c>
      <c r="P9843" s="53" t="e">
        <f t="shared" si="771"/>
        <v>#REF!</v>
      </c>
      <c r="Q9843" s="53">
        <v>10.874957221774194</v>
      </c>
    </row>
    <row r="9844" spans="1:17">
      <c r="A9844" s="51" t="s">
        <v>5416</v>
      </c>
      <c r="B9844" s="51">
        <f t="shared" si="767"/>
        <v>12</v>
      </c>
      <c r="C9844" s="51">
        <f t="shared" si="768"/>
        <v>744</v>
      </c>
      <c r="D9844" s="51" t="s">
        <v>2527</v>
      </c>
      <c r="E9844" s="54" t="str">
        <f t="shared" si="769"/>
        <v>033663</v>
      </c>
      <c r="F9844" s="51" t="e">
        <f>VLOOKUP(E9844,#REF!,8,FALSE)</f>
        <v>#REF!</v>
      </c>
      <c r="G9844" s="51" t="e">
        <f>VLOOKUP(E9844,#REF!,9,FALSE)</f>
        <v>#REF!</v>
      </c>
      <c r="H9844" s="52">
        <v>909553</v>
      </c>
      <c r="I9844" s="51" t="s">
        <v>2528</v>
      </c>
      <c r="J9844" s="53">
        <v>17.7</v>
      </c>
      <c r="K9844" s="53">
        <v>16.100010999999999</v>
      </c>
      <c r="L9844" s="53">
        <v>15.025791122311828</v>
      </c>
      <c r="M9844" s="53">
        <v>15.025791198924733</v>
      </c>
      <c r="N9844" s="53">
        <f t="shared" si="770"/>
        <v>11179.188652000001</v>
      </c>
      <c r="O9844" s="53" t="e">
        <f>VLOOKUP(E9844,#REF!,29,FALSE)</f>
        <v>#REF!</v>
      </c>
      <c r="P9844" s="53" t="e">
        <f t="shared" si="771"/>
        <v>#REF!</v>
      </c>
      <c r="Q9844" s="53">
        <v>0</v>
      </c>
    </row>
    <row r="9845" spans="1:17">
      <c r="A9845" s="51" t="s">
        <v>5416</v>
      </c>
      <c r="B9845" s="51">
        <f t="shared" si="767"/>
        <v>12</v>
      </c>
      <c r="C9845" s="51">
        <f t="shared" si="768"/>
        <v>744</v>
      </c>
      <c r="D9845" s="51" t="s">
        <v>2514</v>
      </c>
      <c r="E9845" s="54" t="str">
        <f t="shared" si="769"/>
        <v>033647</v>
      </c>
      <c r="F9845" s="51" t="e">
        <f>VLOOKUP(E9845,#REF!,8,FALSE)</f>
        <v>#REF!</v>
      </c>
      <c r="G9845" s="51" t="e">
        <f>VLOOKUP(E9845,#REF!,9,FALSE)</f>
        <v>#REF!</v>
      </c>
      <c r="H9845" s="52">
        <v>909573</v>
      </c>
      <c r="I9845" s="51" t="s">
        <v>2515</v>
      </c>
      <c r="J9845" s="53">
        <v>9.1999999999999993</v>
      </c>
      <c r="K9845" s="53">
        <v>8.4000120000000003</v>
      </c>
      <c r="L9845" s="53">
        <v>7.3304695712365593</v>
      </c>
      <c r="M9845" s="53">
        <v>6.9999570981182799</v>
      </c>
      <c r="N9845" s="53">
        <f t="shared" si="770"/>
        <v>5207.968081</v>
      </c>
      <c r="O9845" s="53" t="e">
        <f>VLOOKUP(E9845,#REF!,29,FALSE)</f>
        <v>#REF!</v>
      </c>
      <c r="P9845" s="53" t="e">
        <f t="shared" si="771"/>
        <v>#REF!</v>
      </c>
      <c r="Q9845" s="53">
        <v>0.33051247311827964</v>
      </c>
    </row>
    <row r="9846" spans="1:17">
      <c r="A9846" s="51" t="s">
        <v>5416</v>
      </c>
      <c r="B9846" s="51">
        <f t="shared" si="767"/>
        <v>12</v>
      </c>
      <c r="C9846" s="51">
        <f t="shared" si="768"/>
        <v>744</v>
      </c>
      <c r="D9846" s="51" t="s">
        <v>2518</v>
      </c>
      <c r="E9846" s="54" t="str">
        <f t="shared" si="769"/>
        <v>033645</v>
      </c>
      <c r="F9846" s="51" t="e">
        <f>VLOOKUP(E9846,#REF!,8,FALSE)</f>
        <v>#REF!</v>
      </c>
      <c r="G9846" s="51" t="e">
        <f>VLOOKUP(E9846,#REF!,9,FALSE)</f>
        <v>#REF!</v>
      </c>
      <c r="H9846" s="52">
        <v>909574</v>
      </c>
      <c r="I9846" s="51" t="s">
        <v>2519</v>
      </c>
      <c r="J9846" s="53">
        <v>9.1</v>
      </c>
      <c r="K9846" s="53">
        <v>8.4000120000000003</v>
      </c>
      <c r="L9846" s="53">
        <v>6.7769512634408597</v>
      </c>
      <c r="M9846" s="53">
        <v>6.5425101370967749</v>
      </c>
      <c r="N9846" s="53">
        <f t="shared" si="770"/>
        <v>4867.6275420000002</v>
      </c>
      <c r="O9846" s="53" t="e">
        <f>VLOOKUP(E9846,#REF!,29,FALSE)</f>
        <v>#REF!</v>
      </c>
      <c r="P9846" s="53" t="e">
        <f t="shared" si="771"/>
        <v>#REF!</v>
      </c>
      <c r="Q9846" s="53">
        <v>0.23444112634408562</v>
      </c>
    </row>
    <row r="9847" spans="1:17">
      <c r="A9847" s="51" t="s">
        <v>5416</v>
      </c>
      <c r="B9847" s="51">
        <f t="shared" si="767"/>
        <v>12</v>
      </c>
      <c r="C9847" s="51">
        <f t="shared" si="768"/>
        <v>744</v>
      </c>
      <c r="D9847" s="51" t="s">
        <v>2524</v>
      </c>
      <c r="E9847" s="54" t="str">
        <f t="shared" si="769"/>
        <v>033644</v>
      </c>
      <c r="F9847" s="51" t="e">
        <f>VLOOKUP(E9847,#REF!,8,FALSE)</f>
        <v>#REF!</v>
      </c>
      <c r="G9847" s="51" t="e">
        <f>VLOOKUP(E9847,#REF!,9,FALSE)</f>
        <v>#REF!</v>
      </c>
      <c r="H9847" s="52">
        <v>909575</v>
      </c>
      <c r="I9847" s="51" t="s">
        <v>2525</v>
      </c>
      <c r="J9847" s="53">
        <v>9.3000000000000007</v>
      </c>
      <c r="K9847" s="53">
        <v>8.6999949999999995</v>
      </c>
      <c r="L9847" s="53">
        <v>7.0000060483870969</v>
      </c>
      <c r="M9847" s="53">
        <v>6.8486661370967736</v>
      </c>
      <c r="N9847" s="53">
        <f t="shared" si="770"/>
        <v>5095.4076059999998</v>
      </c>
      <c r="O9847" s="53" t="e">
        <f>VLOOKUP(E9847,#REF!,29,FALSE)</f>
        <v>#REF!</v>
      </c>
      <c r="P9847" s="53" t="e">
        <f t="shared" si="771"/>
        <v>#REF!</v>
      </c>
      <c r="Q9847" s="53">
        <v>0.15133991129032293</v>
      </c>
    </row>
    <row r="9848" spans="1:17">
      <c r="A9848" s="51" t="s">
        <v>5416</v>
      </c>
      <c r="B9848" s="51">
        <f t="shared" si="767"/>
        <v>12</v>
      </c>
      <c r="C9848" s="51">
        <f t="shared" si="768"/>
        <v>744</v>
      </c>
      <c r="D9848" s="51" t="s">
        <v>2522</v>
      </c>
      <c r="E9848" s="54" t="str">
        <f t="shared" si="769"/>
        <v>033640</v>
      </c>
      <c r="F9848" s="51" t="e">
        <f>VLOOKUP(E9848,#REF!,8,FALSE)</f>
        <v>#REF!</v>
      </c>
      <c r="G9848" s="51" t="e">
        <f>VLOOKUP(E9848,#REF!,9,FALSE)</f>
        <v>#REF!</v>
      </c>
      <c r="H9848" s="52">
        <v>909577</v>
      </c>
      <c r="I9848" s="51" t="s">
        <v>2523</v>
      </c>
      <c r="J9848" s="53">
        <v>10.1</v>
      </c>
      <c r="K9848" s="53">
        <v>9.6999969999999998</v>
      </c>
      <c r="L9848" s="53">
        <v>8.2200058131720439</v>
      </c>
      <c r="M9848" s="53">
        <v>5.9567687432795697</v>
      </c>
      <c r="N9848" s="53">
        <f t="shared" si="770"/>
        <v>4431.8359449999998</v>
      </c>
      <c r="O9848" s="53" t="e">
        <f>VLOOKUP(E9848,#REF!,29,FALSE)</f>
        <v>#REF!</v>
      </c>
      <c r="P9848" s="53" t="e">
        <f t="shared" si="771"/>
        <v>#REF!</v>
      </c>
      <c r="Q9848" s="53">
        <v>2.2632370698924738</v>
      </c>
    </row>
    <row r="9849" spans="1:17">
      <c r="A9849" s="51" t="s">
        <v>5416</v>
      </c>
      <c r="B9849" s="51">
        <f t="shared" si="767"/>
        <v>12</v>
      </c>
      <c r="C9849" s="51">
        <f t="shared" si="768"/>
        <v>744</v>
      </c>
      <c r="D9849" s="51" t="s">
        <v>2591</v>
      </c>
      <c r="E9849" s="54" t="str">
        <f t="shared" si="769"/>
        <v>033665</v>
      </c>
      <c r="F9849" s="51" t="e">
        <f>VLOOKUP(E9849,#REF!,8,FALSE)</f>
        <v>#REF!</v>
      </c>
      <c r="G9849" s="51" t="e">
        <f>VLOOKUP(E9849,#REF!,9,FALSE)</f>
        <v>#REF!</v>
      </c>
      <c r="H9849" s="52">
        <v>909578</v>
      </c>
      <c r="I9849" s="51" t="s">
        <v>2592</v>
      </c>
      <c r="J9849" s="53">
        <v>17.5</v>
      </c>
      <c r="K9849" s="53">
        <v>15.500022</v>
      </c>
      <c r="L9849" s="53">
        <v>14.735147376344086</v>
      </c>
      <c r="M9849" s="53">
        <v>14.73514731451613</v>
      </c>
      <c r="N9849" s="53">
        <f t="shared" si="770"/>
        <v>10962.949602000001</v>
      </c>
      <c r="O9849" s="53" t="e">
        <f>VLOOKUP(E9849,#REF!,29,FALSE)</f>
        <v>#REF!</v>
      </c>
      <c r="P9849" s="53" t="e">
        <f t="shared" si="771"/>
        <v>#REF!</v>
      </c>
      <c r="Q9849" s="53">
        <v>6.1827955916317395E-8</v>
      </c>
    </row>
    <row r="9850" spans="1:17">
      <c r="A9850" s="51" t="s">
        <v>5416</v>
      </c>
      <c r="B9850" s="51">
        <f t="shared" si="767"/>
        <v>12</v>
      </c>
      <c r="C9850" s="51">
        <f t="shared" si="768"/>
        <v>744</v>
      </c>
      <c r="D9850" s="51" t="s">
        <v>2585</v>
      </c>
      <c r="E9850" s="54" t="str">
        <f t="shared" si="769"/>
        <v>033664</v>
      </c>
      <c r="F9850" s="51" t="e">
        <f>VLOOKUP(E9850,#REF!,8,FALSE)</f>
        <v>#REF!</v>
      </c>
      <c r="G9850" s="51" t="e">
        <f>VLOOKUP(E9850,#REF!,9,FALSE)</f>
        <v>#REF!</v>
      </c>
      <c r="H9850" s="52">
        <v>909579</v>
      </c>
      <c r="I9850" s="51" t="s">
        <v>2586</v>
      </c>
      <c r="J9850" s="53">
        <v>18.7</v>
      </c>
      <c r="K9850" s="53">
        <v>17.199988999999999</v>
      </c>
      <c r="L9850" s="53">
        <v>13.167522786290322</v>
      </c>
      <c r="M9850" s="53">
        <v>13.167522936827957</v>
      </c>
      <c r="N9850" s="53">
        <f t="shared" si="770"/>
        <v>9796.6370650000008</v>
      </c>
      <c r="O9850" s="53" t="e">
        <f>VLOOKUP(E9850,#REF!,29,FALSE)</f>
        <v>#REF!</v>
      </c>
      <c r="P9850" s="53" t="e">
        <f t="shared" si="771"/>
        <v>#REF!</v>
      </c>
      <c r="Q9850" s="53">
        <v>0</v>
      </c>
    </row>
    <row r="9851" spans="1:17">
      <c r="A9851" s="51" t="s">
        <v>5416</v>
      </c>
      <c r="B9851" s="51">
        <f t="shared" si="767"/>
        <v>12</v>
      </c>
      <c r="C9851" s="51">
        <f t="shared" si="768"/>
        <v>744</v>
      </c>
      <c r="D9851" s="51" t="s">
        <v>2544</v>
      </c>
      <c r="E9851" s="54" t="str">
        <f t="shared" si="769"/>
        <v>033648</v>
      </c>
      <c r="F9851" s="51" t="e">
        <f>VLOOKUP(E9851,#REF!,8,FALSE)</f>
        <v>#REF!</v>
      </c>
      <c r="G9851" s="51" t="e">
        <f>VLOOKUP(E9851,#REF!,9,FALSE)</f>
        <v>#REF!</v>
      </c>
      <c r="H9851" s="52">
        <v>911671</v>
      </c>
      <c r="I9851" s="51" t="s">
        <v>5240</v>
      </c>
      <c r="J9851" s="53">
        <v>15.6</v>
      </c>
      <c r="K9851" s="53">
        <v>9.0000090000000004</v>
      </c>
      <c r="L9851" s="53">
        <v>11.608287186827958</v>
      </c>
      <c r="M9851" s="53">
        <v>0</v>
      </c>
      <c r="N9851" s="53">
        <f t="shared" si="770"/>
        <v>0</v>
      </c>
      <c r="O9851" s="53" t="e">
        <f>VLOOKUP(E9851,#REF!,29,FALSE)</f>
        <v>#REF!</v>
      </c>
      <c r="P9851" s="53" t="e">
        <f t="shared" si="771"/>
        <v>#REF!</v>
      </c>
      <c r="Q9851" s="53">
        <v>11.608287186827958</v>
      </c>
    </row>
    <row r="9852" spans="1:17">
      <c r="A9852" s="51" t="s">
        <v>5416</v>
      </c>
      <c r="B9852" s="51">
        <f t="shared" si="767"/>
        <v>12</v>
      </c>
      <c r="C9852" s="51">
        <f t="shared" si="768"/>
        <v>744</v>
      </c>
      <c r="D9852" s="51" t="s">
        <v>2539</v>
      </c>
      <c r="E9852" s="54" t="str">
        <f t="shared" si="769"/>
        <v>033652</v>
      </c>
      <c r="F9852" s="51" t="e">
        <f>VLOOKUP(E9852,#REF!,8,FALSE)</f>
        <v>#REF!</v>
      </c>
      <c r="G9852" s="51" t="e">
        <f>VLOOKUP(E9852,#REF!,9,FALSE)</f>
        <v>#REF!</v>
      </c>
      <c r="H9852" s="52">
        <v>911952</v>
      </c>
      <c r="I9852" s="51" t="s">
        <v>5241</v>
      </c>
      <c r="J9852" s="53">
        <v>15.4</v>
      </c>
      <c r="K9852" s="53">
        <v>9.6999969999999998</v>
      </c>
      <c r="L9852" s="53">
        <v>10.362588260752689</v>
      </c>
      <c r="M9852" s="53">
        <v>0</v>
      </c>
      <c r="N9852" s="53">
        <f t="shared" si="770"/>
        <v>0</v>
      </c>
      <c r="O9852" s="53" t="e">
        <f>VLOOKUP(E9852,#REF!,29,FALSE)</f>
        <v>#REF!</v>
      </c>
      <c r="P9852" s="53" t="e">
        <f t="shared" si="771"/>
        <v>#REF!</v>
      </c>
      <c r="Q9852" s="53">
        <v>10.362588260752689</v>
      </c>
    </row>
    <row r="9853" spans="1:17">
      <c r="A9853" s="51" t="s">
        <v>5416</v>
      </c>
      <c r="B9853" s="51">
        <f t="shared" si="767"/>
        <v>12</v>
      </c>
      <c r="C9853" s="51">
        <f t="shared" si="768"/>
        <v>744</v>
      </c>
      <c r="D9853" s="51" t="s">
        <v>2537</v>
      </c>
      <c r="E9853" s="54" t="str">
        <f t="shared" si="769"/>
        <v>033650</v>
      </c>
      <c r="F9853" s="51" t="e">
        <f>VLOOKUP(E9853,#REF!,8,FALSE)</f>
        <v>#REF!</v>
      </c>
      <c r="G9853" s="51" t="e">
        <f>VLOOKUP(E9853,#REF!,9,FALSE)</f>
        <v>#REF!</v>
      </c>
      <c r="H9853" s="52">
        <v>911972</v>
      </c>
      <c r="I9853" s="51" t="s">
        <v>5242</v>
      </c>
      <c r="J9853" s="53">
        <v>16</v>
      </c>
      <c r="K9853" s="53">
        <v>9.7999849999999995</v>
      </c>
      <c r="L9853" s="53">
        <v>11.734818620967742</v>
      </c>
      <c r="M9853" s="53">
        <v>0</v>
      </c>
      <c r="N9853" s="53">
        <f t="shared" si="770"/>
        <v>0</v>
      </c>
      <c r="O9853" s="53" t="e">
        <f>VLOOKUP(E9853,#REF!,29,FALSE)</f>
        <v>#REF!</v>
      </c>
      <c r="P9853" s="53" t="e">
        <f t="shared" si="771"/>
        <v>#REF!</v>
      </c>
      <c r="Q9853" s="53">
        <v>11.734818620967742</v>
      </c>
    </row>
    <row r="9854" spans="1:17">
      <c r="A9854" s="51" t="s">
        <v>5416</v>
      </c>
      <c r="B9854" s="51">
        <f t="shared" si="767"/>
        <v>12</v>
      </c>
      <c r="C9854" s="51">
        <f t="shared" si="768"/>
        <v>744</v>
      </c>
      <c r="D9854" s="51" t="s">
        <v>2546</v>
      </c>
      <c r="E9854" s="54" t="str">
        <f t="shared" si="769"/>
        <v>033649</v>
      </c>
      <c r="F9854" s="51" t="e">
        <f>VLOOKUP(E9854,#REF!,8,FALSE)</f>
        <v>#REF!</v>
      </c>
      <c r="G9854" s="51" t="e">
        <f>VLOOKUP(E9854,#REF!,9,FALSE)</f>
        <v>#REF!</v>
      </c>
      <c r="H9854" s="52">
        <v>911973</v>
      </c>
      <c r="I9854" s="51" t="s">
        <v>5243</v>
      </c>
      <c r="J9854" s="53">
        <v>15.5</v>
      </c>
      <c r="K9854" s="53">
        <v>9.1999659999999999</v>
      </c>
      <c r="L9854" s="53">
        <v>10.823809331989247</v>
      </c>
      <c r="M9854" s="53">
        <v>0</v>
      </c>
      <c r="N9854" s="53">
        <f t="shared" si="770"/>
        <v>0</v>
      </c>
      <c r="O9854" s="53" t="e">
        <f>VLOOKUP(E9854,#REF!,29,FALSE)</f>
        <v>#REF!</v>
      </c>
      <c r="P9854" s="53" t="e">
        <f t="shared" si="771"/>
        <v>#REF!</v>
      </c>
      <c r="Q9854" s="53">
        <v>10.823809331989247</v>
      </c>
    </row>
    <row r="9855" spans="1:17">
      <c r="A9855" s="51" t="s">
        <v>5416</v>
      </c>
      <c r="B9855" s="51">
        <f t="shared" si="767"/>
        <v>12</v>
      </c>
      <c r="C9855" s="51">
        <f t="shared" si="768"/>
        <v>744</v>
      </c>
      <c r="D9855" s="51" t="s">
        <v>2940</v>
      </c>
      <c r="E9855" s="54" t="str">
        <f t="shared" si="769"/>
        <v>034883</v>
      </c>
      <c r="F9855" s="51" t="e">
        <f>VLOOKUP(E9855,#REF!,8,FALSE)</f>
        <v>#REF!</v>
      </c>
      <c r="G9855" s="51" t="e">
        <f>VLOOKUP(E9855,#REF!,9,FALSE)</f>
        <v>#REF!</v>
      </c>
      <c r="H9855" s="52">
        <v>910681</v>
      </c>
      <c r="I9855" s="51" t="s">
        <v>5244</v>
      </c>
      <c r="J9855" s="53">
        <v>13.4</v>
      </c>
      <c r="K9855" s="53">
        <v>13.4</v>
      </c>
      <c r="L9855" s="53">
        <v>8.6534865900537632</v>
      </c>
      <c r="M9855" s="53">
        <v>8.6534865900537632</v>
      </c>
      <c r="N9855" s="53">
        <f t="shared" si="770"/>
        <v>6438.194023</v>
      </c>
      <c r="O9855" s="53" t="e">
        <f>VLOOKUP(E9855,#REF!,29,FALSE)</f>
        <v>#REF!</v>
      </c>
      <c r="P9855" s="53" t="e">
        <f t="shared" si="771"/>
        <v>#REF!</v>
      </c>
      <c r="Q9855" s="53">
        <v>0</v>
      </c>
    </row>
    <row r="9856" spans="1:17">
      <c r="A9856" s="51" t="s">
        <v>5416</v>
      </c>
      <c r="B9856" s="51">
        <f t="shared" si="767"/>
        <v>12</v>
      </c>
      <c r="C9856" s="51">
        <f t="shared" si="768"/>
        <v>744</v>
      </c>
      <c r="D9856" s="51" t="s">
        <v>2502</v>
      </c>
      <c r="E9856" s="54" t="str">
        <f t="shared" si="769"/>
        <v>033634</v>
      </c>
      <c r="F9856" s="51" t="e">
        <f>VLOOKUP(E9856,#REF!,8,FALSE)</f>
        <v>#REF!</v>
      </c>
      <c r="G9856" s="51" t="e">
        <f>VLOOKUP(E9856,#REF!,9,FALSE)</f>
        <v>#REF!</v>
      </c>
      <c r="H9856" s="52">
        <v>909549</v>
      </c>
      <c r="I9856" s="51" t="s">
        <v>5245</v>
      </c>
      <c r="J9856" s="53">
        <v>13.3</v>
      </c>
      <c r="K9856" s="53">
        <v>11.399977</v>
      </c>
      <c r="L9856" s="53">
        <v>7.8260003077956988</v>
      </c>
      <c r="M9856" s="53">
        <v>7.8260003306451615</v>
      </c>
      <c r="N9856" s="53">
        <f t="shared" si="770"/>
        <v>5822.5442460000004</v>
      </c>
      <c r="O9856" s="53" t="e">
        <f>VLOOKUP(E9856,#REF!,29,FALSE)</f>
        <v>#REF!</v>
      </c>
      <c r="P9856" s="53" t="e">
        <f t="shared" si="771"/>
        <v>#REF!</v>
      </c>
      <c r="Q9856" s="53">
        <v>0</v>
      </c>
    </row>
    <row r="9857" spans="1:17">
      <c r="A9857" s="51" t="s">
        <v>5416</v>
      </c>
      <c r="B9857" s="51">
        <f t="shared" si="767"/>
        <v>12</v>
      </c>
      <c r="C9857" s="51">
        <f t="shared" si="768"/>
        <v>744</v>
      </c>
      <c r="D9857" s="51" t="s">
        <v>2498</v>
      </c>
      <c r="E9857" s="54" t="str">
        <f t="shared" si="769"/>
        <v>033636</v>
      </c>
      <c r="F9857" s="51" t="e">
        <f>VLOOKUP(E9857,#REF!,8,FALSE)</f>
        <v>#REF!</v>
      </c>
      <c r="G9857" s="51" t="e">
        <f>VLOOKUP(E9857,#REF!,9,FALSE)</f>
        <v>#REF!</v>
      </c>
      <c r="H9857" s="52">
        <v>909550</v>
      </c>
      <c r="I9857" s="51" t="s">
        <v>5246</v>
      </c>
      <c r="J9857" s="53">
        <v>12.6</v>
      </c>
      <c r="K9857" s="53">
        <v>10.299992</v>
      </c>
      <c r="L9857" s="53">
        <v>6.2629519153225806</v>
      </c>
      <c r="M9857" s="53">
        <v>6.2629519905913975</v>
      </c>
      <c r="N9857" s="53">
        <f t="shared" si="770"/>
        <v>4659.6362810000001</v>
      </c>
      <c r="O9857" s="53" t="e">
        <f>VLOOKUP(E9857,#REF!,29,FALSE)</f>
        <v>#REF!</v>
      </c>
      <c r="P9857" s="53" t="e">
        <f t="shared" si="771"/>
        <v>#REF!</v>
      </c>
      <c r="Q9857" s="53">
        <v>0</v>
      </c>
    </row>
    <row r="9858" spans="1:17">
      <c r="A9858" s="51" t="s">
        <v>5416</v>
      </c>
      <c r="B9858" s="51">
        <f t="shared" si="767"/>
        <v>12</v>
      </c>
      <c r="C9858" s="51">
        <f t="shared" si="768"/>
        <v>744</v>
      </c>
      <c r="D9858" s="51" t="s">
        <v>2494</v>
      </c>
      <c r="E9858" s="54" t="str">
        <f t="shared" si="769"/>
        <v>033635</v>
      </c>
      <c r="F9858" s="51" t="e">
        <f>VLOOKUP(E9858,#REF!,8,FALSE)</f>
        <v>#REF!</v>
      </c>
      <c r="G9858" s="51" t="e">
        <f>VLOOKUP(E9858,#REF!,9,FALSE)</f>
        <v>#REF!</v>
      </c>
      <c r="H9858" s="52">
        <v>909551</v>
      </c>
      <c r="I9858" s="51" t="s">
        <v>5247</v>
      </c>
      <c r="J9858" s="53">
        <v>13.3</v>
      </c>
      <c r="K9858" s="53">
        <v>11.800011</v>
      </c>
      <c r="L9858" s="53">
        <v>7.7367689287634409</v>
      </c>
      <c r="M9858" s="53">
        <v>7.7367689206989239</v>
      </c>
      <c r="N9858" s="53">
        <f t="shared" si="770"/>
        <v>5756.1560769999996</v>
      </c>
      <c r="O9858" s="53" t="e">
        <f>VLOOKUP(E9858,#REF!,29,FALSE)</f>
        <v>#REF!</v>
      </c>
      <c r="P9858" s="53" t="e">
        <f t="shared" si="771"/>
        <v>#REF!</v>
      </c>
      <c r="Q9858" s="53">
        <v>8.0645164142810908E-9</v>
      </c>
    </row>
    <row r="9859" spans="1:17">
      <c r="A9859" s="51" t="s">
        <v>5416</v>
      </c>
      <c r="B9859" s="51">
        <f t="shared" ref="B9859:B9922" si="772">MONTH(A9859)</f>
        <v>12</v>
      </c>
      <c r="C9859" s="51">
        <f t="shared" ref="C9859:C9922" si="773">VLOOKUP(B9859,T:V,3,FALSE)</f>
        <v>744</v>
      </c>
      <c r="D9859" s="51" t="s">
        <v>2496</v>
      </c>
      <c r="E9859" s="54" t="str">
        <f t="shared" ref="E9859:E9922" si="774">RIGHT(LEFT(D9859,16),6)</f>
        <v>033637</v>
      </c>
      <c r="F9859" s="51" t="e">
        <f>VLOOKUP(E9859,#REF!,8,FALSE)</f>
        <v>#REF!</v>
      </c>
      <c r="G9859" s="51" t="e">
        <f>VLOOKUP(E9859,#REF!,9,FALSE)</f>
        <v>#REF!</v>
      </c>
      <c r="H9859" s="52">
        <v>909571</v>
      </c>
      <c r="I9859" s="51" t="s">
        <v>5248</v>
      </c>
      <c r="J9859" s="53">
        <v>8.4</v>
      </c>
      <c r="K9859" s="53">
        <v>7.1000030000000001</v>
      </c>
      <c r="L9859" s="53">
        <v>5.8501096465053761</v>
      </c>
      <c r="M9859" s="53">
        <v>2.0109299596774197</v>
      </c>
      <c r="N9859" s="53">
        <f t="shared" ref="N9859:N9922" si="775">M9859*C9859</f>
        <v>1496.1318900000003</v>
      </c>
      <c r="O9859" s="53" t="e">
        <f>VLOOKUP(E9859,#REF!,29,FALSE)</f>
        <v>#REF!</v>
      </c>
      <c r="P9859" s="53" t="e">
        <f t="shared" ref="P9859:P9922" si="776">N9859*O9859</f>
        <v>#REF!</v>
      </c>
      <c r="Q9859" s="53">
        <v>3.8391796868279564</v>
      </c>
    </row>
    <row r="9860" spans="1:17">
      <c r="A9860" s="51" t="s">
        <v>5416</v>
      </c>
      <c r="B9860" s="51">
        <f t="shared" si="772"/>
        <v>12</v>
      </c>
      <c r="C9860" s="51">
        <f t="shared" si="773"/>
        <v>744</v>
      </c>
      <c r="D9860" s="51" t="s">
        <v>2500</v>
      </c>
      <c r="E9860" s="54" t="str">
        <f t="shared" si="774"/>
        <v>033639</v>
      </c>
      <c r="F9860" s="51" t="e">
        <f>VLOOKUP(E9860,#REF!,8,FALSE)</f>
        <v>#REF!</v>
      </c>
      <c r="G9860" s="51" t="e">
        <f>VLOOKUP(E9860,#REF!,9,FALSE)</f>
        <v>#REF!</v>
      </c>
      <c r="H9860" s="52">
        <v>909572</v>
      </c>
      <c r="I9860" s="51" t="s">
        <v>5249</v>
      </c>
      <c r="J9860" s="53">
        <v>9.3000000000000007</v>
      </c>
      <c r="K9860" s="53">
        <v>7.4999929999999999</v>
      </c>
      <c r="L9860" s="53">
        <v>5.4032414892473124</v>
      </c>
      <c r="M9860" s="53">
        <v>5.4032414274193545</v>
      </c>
      <c r="N9860" s="53">
        <f t="shared" si="775"/>
        <v>4020.011622</v>
      </c>
      <c r="O9860" s="53" t="e">
        <f>VLOOKUP(E9860,#REF!,29,FALSE)</f>
        <v>#REF!</v>
      </c>
      <c r="P9860" s="53" t="e">
        <f t="shared" si="776"/>
        <v>#REF!</v>
      </c>
      <c r="Q9860" s="53">
        <v>6.1827957138756509E-8</v>
      </c>
    </row>
    <row r="9861" spans="1:17">
      <c r="A9861" s="51" t="s">
        <v>5416</v>
      </c>
      <c r="B9861" s="51">
        <f t="shared" si="772"/>
        <v>12</v>
      </c>
      <c r="C9861" s="51">
        <f t="shared" si="773"/>
        <v>744</v>
      </c>
      <c r="D9861" s="51" t="s">
        <v>2812</v>
      </c>
      <c r="E9861" s="54" t="str">
        <f t="shared" si="774"/>
        <v>033608</v>
      </c>
      <c r="F9861" s="51" t="e">
        <f>VLOOKUP(E9861,#REF!,8,FALSE)</f>
        <v>#REF!</v>
      </c>
      <c r="G9861" s="51" t="e">
        <f>VLOOKUP(E9861,#REF!,9,FALSE)</f>
        <v>#REF!</v>
      </c>
      <c r="H9861" s="52">
        <v>909777</v>
      </c>
      <c r="I9861" s="51" t="s">
        <v>5411</v>
      </c>
      <c r="J9861" s="53">
        <v>1.2</v>
      </c>
      <c r="K9861" s="53">
        <v>1.2</v>
      </c>
      <c r="L9861" s="53">
        <v>0.49489044489247308</v>
      </c>
      <c r="M9861" s="53">
        <v>0.49489044489247308</v>
      </c>
      <c r="N9861" s="53">
        <f t="shared" si="775"/>
        <v>368.19849099999999</v>
      </c>
      <c r="O9861" s="53" t="e">
        <f>VLOOKUP(E9861,#REF!,29,FALSE)</f>
        <v>#REF!</v>
      </c>
      <c r="P9861" s="53" t="e">
        <f t="shared" si="776"/>
        <v>#REF!</v>
      </c>
      <c r="Q9861" s="53">
        <v>0</v>
      </c>
    </row>
    <row r="9862" spans="1:17">
      <c r="A9862" s="51" t="s">
        <v>5416</v>
      </c>
      <c r="B9862" s="51">
        <f t="shared" si="772"/>
        <v>12</v>
      </c>
      <c r="C9862" s="51">
        <f t="shared" si="773"/>
        <v>744</v>
      </c>
      <c r="D9862" s="51" t="s">
        <v>5251</v>
      </c>
      <c r="E9862" s="54" t="str">
        <f t="shared" si="774"/>
        <v>034745</v>
      </c>
      <c r="F9862" s="51" t="e">
        <f>VLOOKUP(E9862,#REF!,8,FALSE)</f>
        <v>#REF!</v>
      </c>
      <c r="G9862" s="51" t="e">
        <f>VLOOKUP(E9862,#REF!,9,FALSE)</f>
        <v>#REF!</v>
      </c>
      <c r="H9862" s="52">
        <v>910732</v>
      </c>
      <c r="I9862" s="51" t="s">
        <v>5252</v>
      </c>
      <c r="J9862" s="53">
        <v>5.4</v>
      </c>
      <c r="K9862" s="53">
        <v>5.4</v>
      </c>
      <c r="L9862" s="53">
        <v>6.0520485497311833</v>
      </c>
      <c r="M9862" s="53">
        <v>6.0520485497311833</v>
      </c>
      <c r="N9862" s="53">
        <f t="shared" si="775"/>
        <v>4502.7241210000002</v>
      </c>
      <c r="O9862" s="53" t="e">
        <f>VLOOKUP(E9862,#REF!,29,FALSE)</f>
        <v>#REF!</v>
      </c>
      <c r="P9862" s="53" t="e">
        <f t="shared" si="776"/>
        <v>#REF!</v>
      </c>
      <c r="Q9862" s="53">
        <v>0</v>
      </c>
    </row>
    <row r="9863" spans="1:17">
      <c r="A9863" s="51" t="s">
        <v>5416</v>
      </c>
      <c r="B9863" s="51">
        <f t="shared" si="772"/>
        <v>12</v>
      </c>
      <c r="C9863" s="51">
        <f t="shared" si="773"/>
        <v>744</v>
      </c>
      <c r="D9863" s="51" t="s">
        <v>5253</v>
      </c>
      <c r="E9863" s="54" t="str">
        <f t="shared" si="774"/>
        <v>034746</v>
      </c>
      <c r="F9863" s="51" t="e">
        <f>VLOOKUP(E9863,#REF!,8,FALSE)</f>
        <v>#REF!</v>
      </c>
      <c r="G9863" s="51" t="e">
        <f>VLOOKUP(E9863,#REF!,9,FALSE)</f>
        <v>#REF!</v>
      </c>
      <c r="H9863" s="52">
        <v>910733</v>
      </c>
      <c r="I9863" s="51" t="s">
        <v>5254</v>
      </c>
      <c r="J9863" s="53">
        <v>5.4</v>
      </c>
      <c r="K9863" s="53">
        <v>5.4</v>
      </c>
      <c r="L9863" s="53">
        <v>6.2116967204301083</v>
      </c>
      <c r="M9863" s="53">
        <v>6.2116967204301083</v>
      </c>
      <c r="N9863" s="53">
        <f t="shared" si="775"/>
        <v>4621.5023600000004</v>
      </c>
      <c r="O9863" s="53" t="e">
        <f>VLOOKUP(E9863,#REF!,29,FALSE)</f>
        <v>#REF!</v>
      </c>
      <c r="P9863" s="53" t="e">
        <f t="shared" si="776"/>
        <v>#REF!</v>
      </c>
      <c r="Q9863" s="53">
        <v>0</v>
      </c>
    </row>
    <row r="9864" spans="1:17">
      <c r="A9864" s="51" t="s">
        <v>5416</v>
      </c>
      <c r="B9864" s="51">
        <f t="shared" si="772"/>
        <v>12</v>
      </c>
      <c r="C9864" s="51">
        <f t="shared" si="773"/>
        <v>744</v>
      </c>
      <c r="D9864" s="51" t="s">
        <v>5255</v>
      </c>
      <c r="E9864" s="54" t="str">
        <f t="shared" si="774"/>
        <v>034747</v>
      </c>
      <c r="F9864" s="51" t="e">
        <f>VLOOKUP(E9864,#REF!,8,FALSE)</f>
        <v>#REF!</v>
      </c>
      <c r="G9864" s="51" t="e">
        <f>VLOOKUP(E9864,#REF!,9,FALSE)</f>
        <v>#REF!</v>
      </c>
      <c r="H9864" s="52">
        <v>910734</v>
      </c>
      <c r="I9864" s="51" t="s">
        <v>5256</v>
      </c>
      <c r="J9864" s="53">
        <v>5.4</v>
      </c>
      <c r="K9864" s="53">
        <v>5.4</v>
      </c>
      <c r="L9864" s="53">
        <v>6.1266788118279569</v>
      </c>
      <c r="M9864" s="53">
        <v>6.1266788118279569</v>
      </c>
      <c r="N9864" s="53">
        <f t="shared" si="775"/>
        <v>4558.2490360000002</v>
      </c>
      <c r="O9864" s="53" t="e">
        <f>VLOOKUP(E9864,#REF!,29,FALSE)</f>
        <v>#REF!</v>
      </c>
      <c r="P9864" s="53" t="e">
        <f t="shared" si="776"/>
        <v>#REF!</v>
      </c>
      <c r="Q9864" s="53">
        <v>0</v>
      </c>
    </row>
    <row r="9865" spans="1:17">
      <c r="A9865" s="51" t="s">
        <v>5416</v>
      </c>
      <c r="B9865" s="51">
        <f t="shared" si="772"/>
        <v>12</v>
      </c>
      <c r="C9865" s="51">
        <f t="shared" si="773"/>
        <v>744</v>
      </c>
      <c r="D9865" s="51" t="s">
        <v>2516</v>
      </c>
      <c r="E9865" s="54" t="str">
        <f t="shared" si="774"/>
        <v>033643</v>
      </c>
      <c r="F9865" s="51" t="e">
        <f>VLOOKUP(E9865,#REF!,8,FALSE)</f>
        <v>#REF!</v>
      </c>
      <c r="G9865" s="51" t="e">
        <f>VLOOKUP(E9865,#REF!,9,FALSE)</f>
        <v>#REF!</v>
      </c>
      <c r="H9865" s="52">
        <v>909576</v>
      </c>
      <c r="I9865" s="51" t="s">
        <v>2517</v>
      </c>
      <c r="J9865" s="53">
        <v>10.199999999999999</v>
      </c>
      <c r="K9865" s="53">
        <v>9.5999990000000004</v>
      </c>
      <c r="L9865" s="53">
        <v>9.5648057997311824</v>
      </c>
      <c r="M9865" s="53">
        <v>9.4149646317204301</v>
      </c>
      <c r="N9865" s="53">
        <f t="shared" si="775"/>
        <v>7004.7336859999996</v>
      </c>
      <c r="O9865" s="53" t="e">
        <f>VLOOKUP(E9865,#REF!,29,FALSE)</f>
        <v>#REF!</v>
      </c>
      <c r="P9865" s="53" t="e">
        <f t="shared" si="776"/>
        <v>#REF!</v>
      </c>
      <c r="Q9865" s="53">
        <v>0.14984116801075309</v>
      </c>
    </row>
    <row r="9866" spans="1:17">
      <c r="A9866" s="51" t="s">
        <v>5416</v>
      </c>
      <c r="B9866" s="51">
        <f t="shared" si="772"/>
        <v>12</v>
      </c>
      <c r="C9866" s="51">
        <f t="shared" si="773"/>
        <v>744</v>
      </c>
      <c r="D9866" s="51" t="s">
        <v>2595</v>
      </c>
      <c r="E9866" s="54" t="str">
        <f t="shared" si="774"/>
        <v>033627</v>
      </c>
      <c r="F9866" s="51" t="e">
        <f>VLOOKUP(E9866,#REF!,8,FALSE)</f>
        <v>#REF!</v>
      </c>
      <c r="G9866" s="51" t="e">
        <f>VLOOKUP(E9866,#REF!,9,FALSE)</f>
        <v>#REF!</v>
      </c>
      <c r="H9866" s="52">
        <v>909750</v>
      </c>
      <c r="I9866" s="51" t="s">
        <v>5406</v>
      </c>
      <c r="J9866" s="53">
        <v>12.2</v>
      </c>
      <c r="K9866" s="53">
        <v>7.2738199999999997</v>
      </c>
      <c r="L9866" s="53">
        <v>10.361395954301075</v>
      </c>
      <c r="M9866" s="53">
        <v>0</v>
      </c>
      <c r="N9866" s="53">
        <f t="shared" si="775"/>
        <v>0</v>
      </c>
      <c r="O9866" s="53" t="e">
        <f>VLOOKUP(E9866,#REF!,29,FALSE)</f>
        <v>#REF!</v>
      </c>
      <c r="P9866" s="53" t="e">
        <f t="shared" si="776"/>
        <v>#REF!</v>
      </c>
      <c r="Q9866" s="53">
        <v>10.361395954301075</v>
      </c>
    </row>
    <row r="9867" spans="1:17">
      <c r="A9867" s="51" t="s">
        <v>5416</v>
      </c>
      <c r="B9867" s="51">
        <f t="shared" si="772"/>
        <v>12</v>
      </c>
      <c r="C9867" s="51">
        <f t="shared" si="773"/>
        <v>744</v>
      </c>
      <c r="D9867" s="51" t="s">
        <v>2593</v>
      </c>
      <c r="E9867" s="54" t="str">
        <f t="shared" si="774"/>
        <v>033626</v>
      </c>
      <c r="F9867" s="51" t="e">
        <f>VLOOKUP(E9867,#REF!,8,FALSE)</f>
        <v>#REF!</v>
      </c>
      <c r="G9867" s="51" t="e">
        <f>VLOOKUP(E9867,#REF!,9,FALSE)</f>
        <v>#REF!</v>
      </c>
      <c r="H9867" s="52">
        <v>909779</v>
      </c>
      <c r="I9867" s="51" t="s">
        <v>5407</v>
      </c>
      <c r="J9867" s="53">
        <v>12.1</v>
      </c>
      <c r="K9867" s="53">
        <v>8.898809</v>
      </c>
      <c r="L9867" s="53">
        <v>9.0002775913978486</v>
      </c>
      <c r="M9867" s="53">
        <v>0</v>
      </c>
      <c r="N9867" s="53">
        <f t="shared" si="775"/>
        <v>0</v>
      </c>
      <c r="O9867" s="53" t="e">
        <f>VLOOKUP(E9867,#REF!,29,FALSE)</f>
        <v>#REF!</v>
      </c>
      <c r="P9867" s="53" t="e">
        <f t="shared" si="776"/>
        <v>#REF!</v>
      </c>
      <c r="Q9867" s="53">
        <v>9.0002775913978486</v>
      </c>
    </row>
    <row r="9868" spans="1:17">
      <c r="A9868" s="51" t="s">
        <v>5416</v>
      </c>
      <c r="B9868" s="51">
        <f t="shared" si="772"/>
        <v>12</v>
      </c>
      <c r="C9868" s="51">
        <f t="shared" si="773"/>
        <v>744</v>
      </c>
      <c r="D9868" s="51" t="s">
        <v>2887</v>
      </c>
      <c r="E9868" s="54" t="str">
        <f t="shared" si="774"/>
        <v>034305</v>
      </c>
      <c r="F9868" s="51" t="e">
        <f>VLOOKUP(E9868,#REF!,8,FALSE)</f>
        <v>#REF!</v>
      </c>
      <c r="G9868" s="51" t="e">
        <f>VLOOKUP(E9868,#REF!,9,FALSE)</f>
        <v>#REF!</v>
      </c>
      <c r="H9868" s="52">
        <v>912489</v>
      </c>
      <c r="I9868" s="51" t="s">
        <v>2888</v>
      </c>
      <c r="J9868" s="53">
        <v>6.2</v>
      </c>
      <c r="K9868" s="53">
        <v>6.2</v>
      </c>
      <c r="L9868" s="53">
        <v>6.9271209650537626</v>
      </c>
      <c r="M9868" s="53">
        <v>6.9271209650537626</v>
      </c>
      <c r="N9868" s="53">
        <f t="shared" si="775"/>
        <v>5153.7779979999996</v>
      </c>
      <c r="O9868" s="53" t="e">
        <f>VLOOKUP(E9868,#REF!,29,FALSE)</f>
        <v>#REF!</v>
      </c>
      <c r="P9868" s="53" t="e">
        <f t="shared" si="776"/>
        <v>#REF!</v>
      </c>
      <c r="Q9868" s="53">
        <v>0</v>
      </c>
    </row>
    <row r="9869" spans="1:17">
      <c r="A9869" s="51" t="s">
        <v>5416</v>
      </c>
      <c r="B9869" s="51">
        <f t="shared" si="772"/>
        <v>12</v>
      </c>
      <c r="C9869" s="51">
        <f t="shared" si="773"/>
        <v>744</v>
      </c>
      <c r="D9869" s="51" t="s">
        <v>3188</v>
      </c>
      <c r="E9869" s="54" t="str">
        <f t="shared" si="774"/>
        <v>029411</v>
      </c>
      <c r="F9869" s="51" t="e">
        <f>VLOOKUP(E9869,#REF!,8,FALSE)</f>
        <v>#REF!</v>
      </c>
      <c r="G9869" s="51" t="e">
        <f>VLOOKUP(E9869,#REF!,9,FALSE)</f>
        <v>#REF!</v>
      </c>
      <c r="H9869" s="52">
        <v>913331</v>
      </c>
      <c r="I9869" s="51" t="s">
        <v>5257</v>
      </c>
      <c r="J9869" s="53">
        <v>2.6</v>
      </c>
      <c r="K9869" s="53">
        <v>2.34</v>
      </c>
      <c r="L9869" s="53">
        <v>0.80576774193548395</v>
      </c>
      <c r="M9869" s="53">
        <v>0.80576774193548395</v>
      </c>
      <c r="N9869" s="53">
        <f t="shared" si="775"/>
        <v>599.49120000000005</v>
      </c>
      <c r="O9869" s="53" t="e">
        <f>VLOOKUP(E9869,#REF!,29,FALSE)</f>
        <v>#REF!</v>
      </c>
      <c r="P9869" s="53" t="e">
        <f t="shared" si="776"/>
        <v>#REF!</v>
      </c>
      <c r="Q9869" s="53">
        <v>0</v>
      </c>
    </row>
    <row r="9870" spans="1:17">
      <c r="A9870" s="51" t="s">
        <v>5416</v>
      </c>
      <c r="B9870" s="51">
        <f t="shared" si="772"/>
        <v>12</v>
      </c>
      <c r="C9870" s="51">
        <f t="shared" si="773"/>
        <v>744</v>
      </c>
      <c r="D9870" s="51" t="s">
        <v>3117</v>
      </c>
      <c r="E9870" s="54" t="str">
        <f t="shared" si="774"/>
        <v>034438</v>
      </c>
      <c r="F9870" s="51" t="e">
        <f>VLOOKUP(E9870,#REF!,8,FALSE)</f>
        <v>#REF!</v>
      </c>
      <c r="G9870" s="51" t="e">
        <f>VLOOKUP(E9870,#REF!,9,FALSE)</f>
        <v>#REF!</v>
      </c>
      <c r="H9870" s="52">
        <v>913371</v>
      </c>
      <c r="I9870" s="51" t="s">
        <v>5258</v>
      </c>
      <c r="J9870" s="53">
        <v>4.43</v>
      </c>
      <c r="K9870" s="53">
        <v>3.89</v>
      </c>
      <c r="L9870" s="53">
        <v>2.0810720443548387</v>
      </c>
      <c r="M9870" s="53">
        <v>2.0810720443548387</v>
      </c>
      <c r="N9870" s="53">
        <f t="shared" si="775"/>
        <v>1548.317601</v>
      </c>
      <c r="O9870" s="53" t="e">
        <f>VLOOKUP(E9870,#REF!,29,FALSE)</f>
        <v>#REF!</v>
      </c>
      <c r="P9870" s="53" t="e">
        <f t="shared" si="776"/>
        <v>#REF!</v>
      </c>
      <c r="Q9870" s="53">
        <v>0</v>
      </c>
    </row>
    <row r="9871" spans="1:17">
      <c r="A9871" s="51" t="s">
        <v>5416</v>
      </c>
      <c r="B9871" s="51">
        <f t="shared" si="772"/>
        <v>12</v>
      </c>
      <c r="C9871" s="51">
        <f t="shared" si="773"/>
        <v>744</v>
      </c>
      <c r="D9871" s="51" t="s">
        <v>3135</v>
      </c>
      <c r="E9871" s="54" t="str">
        <f t="shared" si="774"/>
        <v>035745</v>
      </c>
      <c r="F9871" s="51" t="e">
        <f>VLOOKUP(E9871,#REF!,8,FALSE)</f>
        <v>#REF!</v>
      </c>
      <c r="G9871" s="51" t="e">
        <f>VLOOKUP(E9871,#REF!,9,FALSE)</f>
        <v>#REF!</v>
      </c>
      <c r="H9871" s="52">
        <v>913372</v>
      </c>
      <c r="I9871" s="51" t="s">
        <v>3136</v>
      </c>
      <c r="J9871" s="53">
        <v>1.07</v>
      </c>
      <c r="K9871" s="53">
        <v>0.96</v>
      </c>
      <c r="L9871" s="53">
        <v>0.77182530376344083</v>
      </c>
      <c r="M9871" s="53">
        <v>0.77182530376344083</v>
      </c>
      <c r="N9871" s="53">
        <f t="shared" si="775"/>
        <v>574.23802599999999</v>
      </c>
      <c r="O9871" s="53" t="e">
        <f>VLOOKUP(E9871,#REF!,29,FALSE)</f>
        <v>#REF!</v>
      </c>
      <c r="P9871" s="53" t="e">
        <f t="shared" si="776"/>
        <v>#REF!</v>
      </c>
      <c r="Q9871" s="53">
        <v>0</v>
      </c>
    </row>
    <row r="9872" spans="1:17">
      <c r="A9872" s="51" t="s">
        <v>5416</v>
      </c>
      <c r="B9872" s="51">
        <f t="shared" si="772"/>
        <v>12</v>
      </c>
      <c r="C9872" s="51">
        <f t="shared" si="773"/>
        <v>744</v>
      </c>
      <c r="D9872" s="51" t="s">
        <v>1900</v>
      </c>
      <c r="E9872" s="54" t="str">
        <f t="shared" si="774"/>
        <v>031518</v>
      </c>
      <c r="F9872" s="51" t="e">
        <f>VLOOKUP(E9872,#REF!,8,FALSE)</f>
        <v>#REF!</v>
      </c>
      <c r="G9872" s="51" t="e">
        <f>VLOOKUP(E9872,#REF!,9,FALSE)</f>
        <v>#REF!</v>
      </c>
      <c r="H9872" s="52">
        <v>896953</v>
      </c>
      <c r="I9872" s="51" t="s">
        <v>5259</v>
      </c>
      <c r="J9872" s="53">
        <v>7.4</v>
      </c>
      <c r="K9872" s="53">
        <v>7.2999679999999998</v>
      </c>
      <c r="L9872" s="53">
        <v>1.8794454206989248</v>
      </c>
      <c r="M9872" s="53">
        <v>1.8794453346774194</v>
      </c>
      <c r="N9872" s="53">
        <f t="shared" si="775"/>
        <v>1398.307329</v>
      </c>
      <c r="O9872" s="53" t="e">
        <f>VLOOKUP(E9872,#REF!,29,FALSE)</f>
        <v>#REF!</v>
      </c>
      <c r="P9872" s="53" t="e">
        <f t="shared" si="776"/>
        <v>#REF!</v>
      </c>
      <c r="Q9872" s="53">
        <v>8.6021505464770438E-8</v>
      </c>
    </row>
    <row r="9873" spans="1:17">
      <c r="A9873" s="51" t="s">
        <v>5416</v>
      </c>
      <c r="B9873" s="51">
        <f t="shared" si="772"/>
        <v>12</v>
      </c>
      <c r="C9873" s="51">
        <f t="shared" si="773"/>
        <v>744</v>
      </c>
      <c r="D9873" s="51" t="s">
        <v>2129</v>
      </c>
      <c r="E9873" s="54" t="str">
        <f t="shared" si="774"/>
        <v>031767</v>
      </c>
      <c r="F9873" s="51" t="e">
        <f>VLOOKUP(E9873,#REF!,8,FALSE)</f>
        <v>#REF!</v>
      </c>
      <c r="G9873" s="51" t="e">
        <f>VLOOKUP(E9873,#REF!,9,FALSE)</f>
        <v>#REF!</v>
      </c>
      <c r="H9873" s="52">
        <v>906762</v>
      </c>
      <c r="I9873" s="51" t="s">
        <v>5260</v>
      </c>
      <c r="J9873" s="53">
        <v>9</v>
      </c>
      <c r="K9873" s="53">
        <v>8.7999989999999997</v>
      </c>
      <c r="L9873" s="53">
        <v>2.0645499018817204</v>
      </c>
      <c r="M9873" s="53">
        <v>2.0645498481182796</v>
      </c>
      <c r="N9873" s="53">
        <f t="shared" si="775"/>
        <v>1536.025087</v>
      </c>
      <c r="O9873" s="53" t="e">
        <f>VLOOKUP(E9873,#REF!,29,FALSE)</f>
        <v>#REF!</v>
      </c>
      <c r="P9873" s="53" t="e">
        <f t="shared" si="776"/>
        <v>#REF!</v>
      </c>
      <c r="Q9873" s="53">
        <v>5.3763441030085196E-8</v>
      </c>
    </row>
    <row r="9874" spans="1:17">
      <c r="A9874" s="51" t="s">
        <v>5416</v>
      </c>
      <c r="B9874" s="51">
        <f t="shared" si="772"/>
        <v>12</v>
      </c>
      <c r="C9874" s="51">
        <f t="shared" si="773"/>
        <v>744</v>
      </c>
      <c r="D9874" s="51" t="s">
        <v>5261</v>
      </c>
      <c r="E9874" s="54" t="str">
        <f t="shared" si="774"/>
        <v>034161</v>
      </c>
      <c r="F9874" s="51" t="e">
        <f>VLOOKUP(E9874,#REF!,8,FALSE)</f>
        <v>#REF!</v>
      </c>
      <c r="G9874" s="51" t="e">
        <f>VLOOKUP(E9874,#REF!,9,FALSE)</f>
        <v>#REF!</v>
      </c>
      <c r="H9874" s="52">
        <v>910736</v>
      </c>
      <c r="I9874" s="51" t="s">
        <v>2930</v>
      </c>
      <c r="J9874" s="53">
        <v>5.3</v>
      </c>
      <c r="K9874" s="53">
        <v>5.3</v>
      </c>
      <c r="L9874" s="53">
        <v>6.8004205537634403</v>
      </c>
      <c r="M9874" s="53">
        <v>6.8004205537634403</v>
      </c>
      <c r="N9874" s="53">
        <f t="shared" si="775"/>
        <v>5059.5128919999997</v>
      </c>
      <c r="O9874" s="53" t="e">
        <f>VLOOKUP(E9874,#REF!,29,FALSE)</f>
        <v>#REF!</v>
      </c>
      <c r="P9874" s="53" t="e">
        <f t="shared" si="776"/>
        <v>#REF!</v>
      </c>
      <c r="Q9874" s="53">
        <v>0</v>
      </c>
    </row>
    <row r="9875" spans="1:17">
      <c r="A9875" s="51" t="s">
        <v>5416</v>
      </c>
      <c r="B9875" s="51">
        <f t="shared" si="772"/>
        <v>12</v>
      </c>
      <c r="C9875" s="51">
        <f t="shared" si="773"/>
        <v>744</v>
      </c>
      <c r="D9875" s="51" t="s">
        <v>5262</v>
      </c>
      <c r="E9875" s="54" t="str">
        <f t="shared" si="774"/>
        <v>034162</v>
      </c>
      <c r="F9875" s="51" t="e">
        <f>VLOOKUP(E9875,#REF!,8,FALSE)</f>
        <v>#REF!</v>
      </c>
      <c r="G9875" s="51" t="e">
        <f>VLOOKUP(E9875,#REF!,9,FALSE)</f>
        <v>#REF!</v>
      </c>
      <c r="H9875" s="52">
        <v>910737</v>
      </c>
      <c r="I9875" s="51" t="s">
        <v>2923</v>
      </c>
      <c r="J9875" s="53">
        <v>5.3</v>
      </c>
      <c r="K9875" s="53">
        <v>5.3</v>
      </c>
      <c r="L9875" s="53">
        <v>6.8520102943548382</v>
      </c>
      <c r="M9875" s="53">
        <v>6.8520102943548382</v>
      </c>
      <c r="N9875" s="53">
        <f t="shared" si="775"/>
        <v>5097.8956589999998</v>
      </c>
      <c r="O9875" s="53" t="e">
        <f>VLOOKUP(E9875,#REF!,29,FALSE)</f>
        <v>#REF!</v>
      </c>
      <c r="P9875" s="53" t="e">
        <f t="shared" si="776"/>
        <v>#REF!</v>
      </c>
      <c r="Q9875" s="53">
        <v>0</v>
      </c>
    </row>
    <row r="9876" spans="1:17">
      <c r="A9876" s="51" t="s">
        <v>5416</v>
      </c>
      <c r="B9876" s="51">
        <f t="shared" si="772"/>
        <v>12</v>
      </c>
      <c r="C9876" s="51">
        <f t="shared" si="773"/>
        <v>744</v>
      </c>
      <c r="D9876" s="51" t="s">
        <v>5263</v>
      </c>
      <c r="E9876" s="54" t="str">
        <f t="shared" si="774"/>
        <v>034163</v>
      </c>
      <c r="F9876" s="51" t="e">
        <f>VLOOKUP(E9876,#REF!,8,FALSE)</f>
        <v>#REF!</v>
      </c>
      <c r="G9876" s="51" t="e">
        <f>VLOOKUP(E9876,#REF!,9,FALSE)</f>
        <v>#REF!</v>
      </c>
      <c r="H9876" s="52">
        <v>910738</v>
      </c>
      <c r="I9876" s="51" t="s">
        <v>2883</v>
      </c>
      <c r="J9876" s="53">
        <v>5.3</v>
      </c>
      <c r="K9876" s="53">
        <v>5.3</v>
      </c>
      <c r="L9876" s="53">
        <v>6.8773808924731181</v>
      </c>
      <c r="M9876" s="53">
        <v>6.8773808924731181</v>
      </c>
      <c r="N9876" s="53">
        <f t="shared" si="775"/>
        <v>5116.7713839999997</v>
      </c>
      <c r="O9876" s="53" t="e">
        <f>VLOOKUP(E9876,#REF!,29,FALSE)</f>
        <v>#REF!</v>
      </c>
      <c r="P9876" s="53" t="e">
        <f t="shared" si="776"/>
        <v>#REF!</v>
      </c>
      <c r="Q9876" s="53">
        <v>0</v>
      </c>
    </row>
    <row r="9877" spans="1:17">
      <c r="A9877" s="51" t="s">
        <v>5416</v>
      </c>
      <c r="B9877" s="51">
        <f t="shared" si="772"/>
        <v>12</v>
      </c>
      <c r="C9877" s="51">
        <f t="shared" si="773"/>
        <v>744</v>
      </c>
      <c r="D9877" s="51" t="s">
        <v>3185</v>
      </c>
      <c r="E9877" s="54" t="str">
        <f t="shared" si="774"/>
        <v>034743</v>
      </c>
      <c r="F9877" s="51" t="e">
        <f>VLOOKUP(E9877,#REF!,8,FALSE)</f>
        <v>#REF!</v>
      </c>
      <c r="G9877" s="51" t="e">
        <f>VLOOKUP(E9877,#REF!,9,FALSE)</f>
        <v>#REF!</v>
      </c>
      <c r="H9877" s="52">
        <v>913312</v>
      </c>
      <c r="I9877" s="51" t="s">
        <v>3186</v>
      </c>
      <c r="J9877" s="53">
        <v>1.69</v>
      </c>
      <c r="K9877" s="53">
        <v>1.52</v>
      </c>
      <c r="L9877" s="53">
        <v>6.6774033602150534E-2</v>
      </c>
      <c r="M9877" s="53">
        <v>6.6774033602150534E-2</v>
      </c>
      <c r="N9877" s="53">
        <f t="shared" si="775"/>
        <v>49.679880999999995</v>
      </c>
      <c r="O9877" s="53" t="e">
        <f>VLOOKUP(E9877,#REF!,29,FALSE)</f>
        <v>#REF!</v>
      </c>
      <c r="P9877" s="53" t="e">
        <f t="shared" si="776"/>
        <v>#REF!</v>
      </c>
      <c r="Q9877" s="53">
        <v>0</v>
      </c>
    </row>
    <row r="9878" spans="1:17">
      <c r="A9878" s="51" t="s">
        <v>5416</v>
      </c>
      <c r="B9878" s="51">
        <f t="shared" si="772"/>
        <v>12</v>
      </c>
      <c r="C9878" s="51">
        <f t="shared" si="773"/>
        <v>744</v>
      </c>
      <c r="D9878" s="51" t="s">
        <v>3146</v>
      </c>
      <c r="E9878" s="54" t="str">
        <f t="shared" si="774"/>
        <v>032516</v>
      </c>
      <c r="F9878" s="51" t="e">
        <f>VLOOKUP(E9878,#REF!,8,FALSE)</f>
        <v>#REF!</v>
      </c>
      <c r="G9878" s="51" t="e">
        <f>VLOOKUP(E9878,#REF!,9,FALSE)</f>
        <v>#REF!</v>
      </c>
      <c r="H9878" s="52">
        <v>913314</v>
      </c>
      <c r="I9878" s="51" t="s">
        <v>5264</v>
      </c>
      <c r="J9878" s="53">
        <v>2.5499999999999998</v>
      </c>
      <c r="K9878" s="53">
        <v>1.7</v>
      </c>
      <c r="L9878" s="53">
        <v>5.4114677419354835E-2</v>
      </c>
      <c r="M9878" s="53">
        <v>5.4114677419354835E-2</v>
      </c>
      <c r="N9878" s="53">
        <f t="shared" si="775"/>
        <v>40.261319999999998</v>
      </c>
      <c r="O9878" s="53" t="e">
        <f>VLOOKUP(E9878,#REF!,29,FALSE)</f>
        <v>#REF!</v>
      </c>
      <c r="P9878" s="53" t="e">
        <f t="shared" si="776"/>
        <v>#REF!</v>
      </c>
      <c r="Q9878" s="53">
        <v>0</v>
      </c>
    </row>
    <row r="9879" spans="1:17">
      <c r="A9879" s="51" t="s">
        <v>5416</v>
      </c>
      <c r="B9879" s="51">
        <f t="shared" si="772"/>
        <v>12</v>
      </c>
      <c r="C9879" s="51">
        <f t="shared" si="773"/>
        <v>744</v>
      </c>
      <c r="D9879" s="51" t="s">
        <v>1797</v>
      </c>
      <c r="E9879" s="54" t="str">
        <f t="shared" si="774"/>
        <v>031433</v>
      </c>
      <c r="F9879" s="51" t="e">
        <f>VLOOKUP(E9879,#REF!,8,FALSE)</f>
        <v>#REF!</v>
      </c>
      <c r="G9879" s="51" t="e">
        <f>VLOOKUP(E9879,#REF!,9,FALSE)</f>
        <v>#REF!</v>
      </c>
      <c r="H9879" s="52">
        <v>896585</v>
      </c>
      <c r="I9879" s="51" t="s">
        <v>5265</v>
      </c>
      <c r="J9879" s="53">
        <v>3.1</v>
      </c>
      <c r="K9879" s="53">
        <v>2.6</v>
      </c>
      <c r="L9879" s="53">
        <v>0.29058997446236556</v>
      </c>
      <c r="M9879" s="53">
        <v>0.29058997446236556</v>
      </c>
      <c r="N9879" s="53">
        <f t="shared" si="775"/>
        <v>216.19894099999999</v>
      </c>
      <c r="O9879" s="53" t="e">
        <f>VLOOKUP(E9879,#REF!,29,FALSE)</f>
        <v>#REF!</v>
      </c>
      <c r="P9879" s="53" t="e">
        <f t="shared" si="776"/>
        <v>#REF!</v>
      </c>
      <c r="Q9879" s="53">
        <v>0</v>
      </c>
    </row>
    <row r="9880" spans="1:17">
      <c r="A9880" s="51" t="s">
        <v>5416</v>
      </c>
      <c r="B9880" s="51">
        <f t="shared" si="772"/>
        <v>12</v>
      </c>
      <c r="C9880" s="51">
        <f t="shared" si="773"/>
        <v>744</v>
      </c>
      <c r="D9880" s="51" t="s">
        <v>1799</v>
      </c>
      <c r="E9880" s="54" t="str">
        <f t="shared" si="774"/>
        <v>031435</v>
      </c>
      <c r="F9880" s="51" t="e">
        <f>VLOOKUP(E9880,#REF!,8,FALSE)</f>
        <v>#REF!</v>
      </c>
      <c r="G9880" s="51" t="e">
        <f>VLOOKUP(E9880,#REF!,9,FALSE)</f>
        <v>#REF!</v>
      </c>
      <c r="H9880" s="52">
        <v>896586</v>
      </c>
      <c r="I9880" s="51" t="s">
        <v>5394</v>
      </c>
      <c r="J9880" s="53">
        <v>5.0999999999999996</v>
      </c>
      <c r="K9880" s="53">
        <v>4.9000000000000004</v>
      </c>
      <c r="L9880" s="53">
        <v>2.1197832177419356</v>
      </c>
      <c r="M9880" s="53">
        <v>2.1197832177419356</v>
      </c>
      <c r="N9880" s="53">
        <f t="shared" si="775"/>
        <v>1577.118714</v>
      </c>
      <c r="O9880" s="53" t="e">
        <f>VLOOKUP(E9880,#REF!,29,FALSE)</f>
        <v>#REF!</v>
      </c>
      <c r="P9880" s="53" t="e">
        <f t="shared" si="776"/>
        <v>#REF!</v>
      </c>
      <c r="Q9880" s="53">
        <v>0</v>
      </c>
    </row>
    <row r="9881" spans="1:17">
      <c r="A9881" s="51" t="s">
        <v>5416</v>
      </c>
      <c r="B9881" s="51">
        <f t="shared" si="772"/>
        <v>12</v>
      </c>
      <c r="C9881" s="51">
        <f t="shared" si="773"/>
        <v>744</v>
      </c>
      <c r="D9881" s="51" t="s">
        <v>2384</v>
      </c>
      <c r="E9881" s="54" t="str">
        <f t="shared" si="774"/>
        <v>032315</v>
      </c>
      <c r="F9881" s="51" t="e">
        <f>VLOOKUP(E9881,#REF!,8,FALSE)</f>
        <v>#REF!</v>
      </c>
      <c r="G9881" s="51" t="e">
        <f>VLOOKUP(E9881,#REF!,9,FALSE)</f>
        <v>#REF!</v>
      </c>
      <c r="H9881" s="52">
        <v>908777</v>
      </c>
      <c r="I9881" s="51" t="s">
        <v>2385</v>
      </c>
      <c r="J9881" s="53">
        <v>5.9</v>
      </c>
      <c r="K9881" s="53">
        <v>5.9</v>
      </c>
      <c r="L9881" s="53">
        <v>7.955275208333334</v>
      </c>
      <c r="M9881" s="53">
        <v>7.955275208333334</v>
      </c>
      <c r="N9881" s="53">
        <f t="shared" si="775"/>
        <v>5918.7247550000002</v>
      </c>
      <c r="O9881" s="53" t="e">
        <f>VLOOKUP(E9881,#REF!,29,FALSE)</f>
        <v>#REF!</v>
      </c>
      <c r="P9881" s="53" t="e">
        <f t="shared" si="776"/>
        <v>#REF!</v>
      </c>
      <c r="Q9881" s="53">
        <v>0</v>
      </c>
    </row>
    <row r="9882" spans="1:17">
      <c r="A9882" s="51" t="s">
        <v>5416</v>
      </c>
      <c r="B9882" s="51">
        <f t="shared" si="772"/>
        <v>12</v>
      </c>
      <c r="C9882" s="51">
        <f t="shared" si="773"/>
        <v>744</v>
      </c>
      <c r="D9882" s="51" t="s">
        <v>2388</v>
      </c>
      <c r="E9882" s="54" t="str">
        <f t="shared" si="774"/>
        <v>032312</v>
      </c>
      <c r="F9882" s="51" t="e">
        <f>VLOOKUP(E9882,#REF!,8,FALSE)</f>
        <v>#REF!</v>
      </c>
      <c r="G9882" s="51" t="e">
        <f>VLOOKUP(E9882,#REF!,9,FALSE)</f>
        <v>#REF!</v>
      </c>
      <c r="H9882" s="52">
        <v>908800</v>
      </c>
      <c r="I9882" s="51" t="s">
        <v>2389</v>
      </c>
      <c r="J9882" s="53">
        <v>5.9</v>
      </c>
      <c r="K9882" s="53">
        <v>5.9</v>
      </c>
      <c r="L9882" s="53">
        <v>8.117326666666667</v>
      </c>
      <c r="M9882" s="53">
        <v>8.117326666666667</v>
      </c>
      <c r="N9882" s="53">
        <f t="shared" si="775"/>
        <v>6039.2910400000001</v>
      </c>
      <c r="O9882" s="53" t="e">
        <f>VLOOKUP(E9882,#REF!,29,FALSE)</f>
        <v>#REF!</v>
      </c>
      <c r="P9882" s="53" t="e">
        <f t="shared" si="776"/>
        <v>#REF!</v>
      </c>
      <c r="Q9882" s="53">
        <v>0</v>
      </c>
    </row>
    <row r="9883" spans="1:17">
      <c r="A9883" s="51" t="s">
        <v>5416</v>
      </c>
      <c r="B9883" s="51">
        <f t="shared" si="772"/>
        <v>12</v>
      </c>
      <c r="C9883" s="51">
        <f t="shared" si="773"/>
        <v>744</v>
      </c>
      <c r="D9883" s="51" t="s">
        <v>2390</v>
      </c>
      <c r="E9883" s="54" t="str">
        <f t="shared" si="774"/>
        <v>032313</v>
      </c>
      <c r="F9883" s="51" t="e">
        <f>VLOOKUP(E9883,#REF!,8,FALSE)</f>
        <v>#REF!</v>
      </c>
      <c r="G9883" s="51" t="e">
        <f>VLOOKUP(E9883,#REF!,9,FALSE)</f>
        <v>#REF!</v>
      </c>
      <c r="H9883" s="52">
        <v>908801</v>
      </c>
      <c r="I9883" s="51" t="s">
        <v>2391</v>
      </c>
      <c r="J9883" s="53">
        <v>5.9</v>
      </c>
      <c r="K9883" s="53">
        <v>5.9</v>
      </c>
      <c r="L9883" s="53">
        <v>8.0348240766129031</v>
      </c>
      <c r="M9883" s="53">
        <v>8.0348240766129031</v>
      </c>
      <c r="N9883" s="53">
        <f t="shared" si="775"/>
        <v>5977.9091129999997</v>
      </c>
      <c r="O9883" s="53" t="e">
        <f>VLOOKUP(E9883,#REF!,29,FALSE)</f>
        <v>#REF!</v>
      </c>
      <c r="P9883" s="53" t="e">
        <f t="shared" si="776"/>
        <v>#REF!</v>
      </c>
      <c r="Q9883" s="53">
        <v>0</v>
      </c>
    </row>
    <row r="9884" spans="1:17">
      <c r="A9884" s="51" t="s">
        <v>5416</v>
      </c>
      <c r="B9884" s="51">
        <f t="shared" si="772"/>
        <v>12</v>
      </c>
      <c r="C9884" s="51">
        <f t="shared" si="773"/>
        <v>744</v>
      </c>
      <c r="D9884" s="51" t="s">
        <v>2553</v>
      </c>
      <c r="E9884" s="54" t="str">
        <f t="shared" si="774"/>
        <v>032282</v>
      </c>
      <c r="F9884" s="51" t="e">
        <f>VLOOKUP(E9884,#REF!,8,FALSE)</f>
        <v>#REF!</v>
      </c>
      <c r="G9884" s="51" t="e">
        <f>VLOOKUP(E9884,#REF!,9,FALSE)</f>
        <v>#REF!</v>
      </c>
      <c r="H9884" s="52">
        <v>909774</v>
      </c>
      <c r="I9884" s="51" t="s">
        <v>2554</v>
      </c>
      <c r="J9884" s="53">
        <v>323.5</v>
      </c>
      <c r="K9884" s="53">
        <v>294.50000799999998</v>
      </c>
      <c r="L9884" s="53">
        <v>240.22028039247314</v>
      </c>
      <c r="M9884" s="53">
        <v>89.533138412738225</v>
      </c>
      <c r="N9884" s="53">
        <f t="shared" si="775"/>
        <v>66612.654979077241</v>
      </c>
      <c r="O9884" s="53" t="e">
        <f>VLOOKUP(E9884,#REF!,29,FALSE)</f>
        <v>#REF!</v>
      </c>
      <c r="P9884" s="53" t="e">
        <f t="shared" si="776"/>
        <v>#REF!</v>
      </c>
      <c r="Q9884" s="53">
        <v>150.68714197973492</v>
      </c>
    </row>
    <row r="9885" spans="1:17">
      <c r="A9885" s="51" t="s">
        <v>5416</v>
      </c>
      <c r="B9885" s="51">
        <f t="shared" si="772"/>
        <v>12</v>
      </c>
      <c r="C9885" s="51">
        <f t="shared" si="773"/>
        <v>744</v>
      </c>
      <c r="D9885" s="51" t="s">
        <v>1940</v>
      </c>
      <c r="E9885" s="54" t="str">
        <f t="shared" si="774"/>
        <v>031511</v>
      </c>
      <c r="F9885" s="51" t="e">
        <f>VLOOKUP(E9885,#REF!,8,FALSE)</f>
        <v>#REF!</v>
      </c>
      <c r="G9885" s="51" t="e">
        <f>VLOOKUP(E9885,#REF!,9,FALSE)</f>
        <v>#REF!</v>
      </c>
      <c r="H9885" s="52">
        <v>896965</v>
      </c>
      <c r="I9885" s="51" t="s">
        <v>5267</v>
      </c>
      <c r="J9885" s="53">
        <v>4.9000000000000004</v>
      </c>
      <c r="K9885" s="53">
        <v>4.7000229999999998</v>
      </c>
      <c r="L9885" s="53">
        <v>1.5721461572580646</v>
      </c>
      <c r="M9885" s="53">
        <v>1.5721461706989246</v>
      </c>
      <c r="N9885" s="53">
        <f t="shared" si="775"/>
        <v>1169.676751</v>
      </c>
      <c r="O9885" s="53" t="e">
        <f>VLOOKUP(E9885,#REF!,29,FALSE)</f>
        <v>#REF!</v>
      </c>
      <c r="P9885" s="53" t="e">
        <f t="shared" si="776"/>
        <v>#REF!</v>
      </c>
      <c r="Q9885" s="53">
        <v>0</v>
      </c>
    </row>
    <row r="9886" spans="1:17">
      <c r="A9886" s="51" t="s">
        <v>5416</v>
      </c>
      <c r="B9886" s="51">
        <f t="shared" si="772"/>
        <v>12</v>
      </c>
      <c r="C9886" s="51">
        <f t="shared" si="773"/>
        <v>744</v>
      </c>
      <c r="D9886" s="51" t="s">
        <v>2055</v>
      </c>
      <c r="E9886" s="54" t="str">
        <f t="shared" si="774"/>
        <v>031606</v>
      </c>
      <c r="F9886" s="51" t="e">
        <f>VLOOKUP(E9886,#REF!,8,FALSE)</f>
        <v>#REF!</v>
      </c>
      <c r="G9886" s="51" t="e">
        <f>VLOOKUP(E9886,#REF!,9,FALSE)</f>
        <v>#REF!</v>
      </c>
      <c r="H9886" s="52">
        <v>908889</v>
      </c>
      <c r="I9886" s="51" t="s">
        <v>2056</v>
      </c>
      <c r="J9886" s="53">
        <v>7.4</v>
      </c>
      <c r="K9886" s="53">
        <v>7.2000339999999996</v>
      </c>
      <c r="L9886" s="53">
        <v>2.0227858319892476</v>
      </c>
      <c r="M9886" s="53">
        <v>2.0227859193548388</v>
      </c>
      <c r="N9886" s="53">
        <f t="shared" si="775"/>
        <v>1504.952724</v>
      </c>
      <c r="O9886" s="53" t="e">
        <f>VLOOKUP(E9886,#REF!,29,FALSE)</f>
        <v>#REF!</v>
      </c>
      <c r="P9886" s="53" t="e">
        <f t="shared" si="776"/>
        <v>#REF!</v>
      </c>
      <c r="Q9886" s="53">
        <v>0</v>
      </c>
    </row>
    <row r="9887" spans="1:17">
      <c r="A9887" s="51" t="s">
        <v>5416</v>
      </c>
      <c r="B9887" s="51">
        <f t="shared" si="772"/>
        <v>12</v>
      </c>
      <c r="C9887" s="51">
        <f t="shared" si="773"/>
        <v>744</v>
      </c>
      <c r="D9887" s="51" t="s">
        <v>1805</v>
      </c>
      <c r="E9887" s="54" t="str">
        <f t="shared" si="774"/>
        <v>031434</v>
      </c>
      <c r="F9887" s="51" t="e">
        <f>VLOOKUP(E9887,#REF!,8,FALSE)</f>
        <v>#REF!</v>
      </c>
      <c r="G9887" s="51" t="e">
        <f>VLOOKUP(E9887,#REF!,9,FALSE)</f>
        <v>#REF!</v>
      </c>
      <c r="H9887" s="52">
        <v>895130</v>
      </c>
      <c r="I9887" s="51" t="s">
        <v>5268</v>
      </c>
      <c r="J9887" s="53">
        <v>2.2000000000000002</v>
      </c>
      <c r="K9887" s="53">
        <v>1.9</v>
      </c>
      <c r="L9887" s="53">
        <v>0.69000797715053763</v>
      </c>
      <c r="M9887" s="53">
        <v>0.69000797715053763</v>
      </c>
      <c r="N9887" s="53">
        <f t="shared" si="775"/>
        <v>513.36593500000004</v>
      </c>
      <c r="O9887" s="53" t="e">
        <f>VLOOKUP(E9887,#REF!,29,FALSE)</f>
        <v>#REF!</v>
      </c>
      <c r="P9887" s="53" t="e">
        <f t="shared" si="776"/>
        <v>#REF!</v>
      </c>
      <c r="Q9887" s="53">
        <v>0</v>
      </c>
    </row>
    <row r="9888" spans="1:17">
      <c r="A9888" s="51" t="s">
        <v>5416</v>
      </c>
      <c r="B9888" s="51">
        <f t="shared" si="772"/>
        <v>12</v>
      </c>
      <c r="C9888" s="51">
        <f t="shared" si="773"/>
        <v>744</v>
      </c>
      <c r="D9888" s="51" t="s">
        <v>1691</v>
      </c>
      <c r="E9888" s="54" t="str">
        <f t="shared" si="774"/>
        <v>031431</v>
      </c>
      <c r="F9888" s="51" t="e">
        <f>VLOOKUP(E9888,#REF!,8,FALSE)</f>
        <v>#REF!</v>
      </c>
      <c r="G9888" s="51" t="e">
        <f>VLOOKUP(E9888,#REF!,9,FALSE)</f>
        <v>#REF!</v>
      </c>
      <c r="H9888" s="52">
        <v>896591</v>
      </c>
      <c r="I9888" s="51" t="s">
        <v>5269</v>
      </c>
      <c r="J9888" s="53">
        <v>4.2</v>
      </c>
      <c r="K9888" s="53">
        <v>3.7</v>
      </c>
      <c r="L9888" s="53">
        <v>0.83495718279569886</v>
      </c>
      <c r="M9888" s="53">
        <v>0.83495718279569886</v>
      </c>
      <c r="N9888" s="53">
        <f t="shared" si="775"/>
        <v>621.20814399999995</v>
      </c>
      <c r="O9888" s="53" t="e">
        <f>VLOOKUP(E9888,#REF!,29,FALSE)</f>
        <v>#REF!</v>
      </c>
      <c r="P9888" s="53" t="e">
        <f t="shared" si="776"/>
        <v>#REF!</v>
      </c>
      <c r="Q9888" s="53">
        <v>0</v>
      </c>
    </row>
    <row r="9889" spans="1:17">
      <c r="A9889" s="51" t="s">
        <v>5416</v>
      </c>
      <c r="B9889" s="51">
        <f t="shared" si="772"/>
        <v>12</v>
      </c>
      <c r="C9889" s="51">
        <f t="shared" si="773"/>
        <v>744</v>
      </c>
      <c r="D9889" s="51" t="s">
        <v>5270</v>
      </c>
      <c r="E9889" s="54" t="str">
        <f t="shared" si="774"/>
        <v>032323</v>
      </c>
      <c r="F9889" s="51" t="e">
        <f>VLOOKUP(E9889,#REF!,8,FALSE)</f>
        <v>#REF!</v>
      </c>
      <c r="G9889" s="51" t="e">
        <f>VLOOKUP(E9889,#REF!,9,FALSE)</f>
        <v>#REF!</v>
      </c>
      <c r="H9889" s="52">
        <v>908798</v>
      </c>
      <c r="I9889" s="51" t="s">
        <v>5271</v>
      </c>
      <c r="J9889" s="53">
        <v>1.8</v>
      </c>
      <c r="K9889" s="53">
        <v>1.8</v>
      </c>
      <c r="L9889" s="53">
        <v>1.3471134327956988</v>
      </c>
      <c r="M9889" s="53">
        <v>1.3471134327956988</v>
      </c>
      <c r="N9889" s="53">
        <f t="shared" si="775"/>
        <v>1002.252394</v>
      </c>
      <c r="O9889" s="53" t="e">
        <f>VLOOKUP(E9889,#REF!,29,FALSE)</f>
        <v>#REF!</v>
      </c>
      <c r="P9889" s="53" t="e">
        <f t="shared" si="776"/>
        <v>#REF!</v>
      </c>
      <c r="Q9889" s="53">
        <v>0</v>
      </c>
    </row>
    <row r="9890" spans="1:17">
      <c r="A9890" s="51" t="s">
        <v>5416</v>
      </c>
      <c r="B9890" s="51">
        <f t="shared" si="772"/>
        <v>12</v>
      </c>
      <c r="C9890" s="51">
        <f t="shared" si="773"/>
        <v>744</v>
      </c>
      <c r="D9890" s="51" t="s">
        <v>3157</v>
      </c>
      <c r="E9890" s="54" t="str">
        <f t="shared" si="774"/>
        <v>033893</v>
      </c>
      <c r="F9890" s="51" t="e">
        <f>VLOOKUP(E9890,#REF!,8,FALSE)</f>
        <v>#REF!</v>
      </c>
      <c r="G9890" s="51" t="e">
        <f>VLOOKUP(E9890,#REF!,9,FALSE)</f>
        <v>#REF!</v>
      </c>
      <c r="H9890" s="52">
        <v>913291</v>
      </c>
      <c r="I9890" s="51" t="s">
        <v>5272</v>
      </c>
      <c r="J9890" s="53">
        <v>10.92</v>
      </c>
      <c r="K9890" s="53">
        <v>9.82</v>
      </c>
      <c r="L9890" s="53">
        <v>11.026766201612904</v>
      </c>
      <c r="M9890" s="53">
        <v>11.026766201612904</v>
      </c>
      <c r="N9890" s="53">
        <f t="shared" si="775"/>
        <v>8203.9140540000008</v>
      </c>
      <c r="O9890" s="53" t="e">
        <f>VLOOKUP(E9890,#REF!,29,FALSE)</f>
        <v>#REF!</v>
      </c>
      <c r="P9890" s="53" t="e">
        <f t="shared" si="776"/>
        <v>#REF!</v>
      </c>
      <c r="Q9890" s="53">
        <v>0</v>
      </c>
    </row>
    <row r="9891" spans="1:17">
      <c r="A9891" s="51" t="s">
        <v>5416</v>
      </c>
      <c r="B9891" s="51">
        <f t="shared" si="772"/>
        <v>12</v>
      </c>
      <c r="C9891" s="51">
        <f t="shared" si="773"/>
        <v>744</v>
      </c>
      <c r="D9891" s="51" t="s">
        <v>2580</v>
      </c>
      <c r="E9891" s="54" t="str">
        <f t="shared" si="774"/>
        <v>033380</v>
      </c>
      <c r="F9891" s="51" t="e">
        <f>VLOOKUP(E9891,#REF!,8,FALSE)</f>
        <v>#REF!</v>
      </c>
      <c r="G9891" s="51" t="e">
        <f>VLOOKUP(E9891,#REF!,9,FALSE)</f>
        <v>#REF!</v>
      </c>
      <c r="H9891" s="52">
        <v>909410</v>
      </c>
      <c r="I9891" s="51" t="s">
        <v>2581</v>
      </c>
      <c r="J9891" s="53">
        <v>11.4</v>
      </c>
      <c r="K9891" s="53">
        <v>7.9999960000000003</v>
      </c>
      <c r="L9891" s="53">
        <v>0</v>
      </c>
      <c r="M9891" s="53">
        <v>0</v>
      </c>
      <c r="N9891" s="53">
        <f t="shared" si="775"/>
        <v>0</v>
      </c>
      <c r="O9891" s="53" t="e">
        <f>VLOOKUP(E9891,#REF!,29,FALSE)</f>
        <v>#REF!</v>
      </c>
      <c r="P9891" s="53" t="e">
        <f t="shared" si="776"/>
        <v>#REF!</v>
      </c>
      <c r="Q9891" s="53">
        <v>0</v>
      </c>
    </row>
    <row r="9892" spans="1:17">
      <c r="A9892" s="51" t="s">
        <v>5416</v>
      </c>
      <c r="B9892" s="51">
        <f t="shared" si="772"/>
        <v>12</v>
      </c>
      <c r="C9892" s="51">
        <f t="shared" si="773"/>
        <v>744</v>
      </c>
      <c r="D9892" s="51" t="s">
        <v>2867</v>
      </c>
      <c r="E9892" s="54" t="str">
        <f t="shared" si="774"/>
        <v>034387</v>
      </c>
      <c r="F9892" s="51" t="e">
        <f>VLOOKUP(E9892,#REF!,8,FALSE)</f>
        <v>#REF!</v>
      </c>
      <c r="G9892" s="51" t="e">
        <f>VLOOKUP(E9892,#REF!,9,FALSE)</f>
        <v>#REF!</v>
      </c>
      <c r="H9892" s="52">
        <v>910731</v>
      </c>
      <c r="I9892" s="51" t="s">
        <v>2868</v>
      </c>
      <c r="J9892" s="53">
        <v>7.8</v>
      </c>
      <c r="K9892" s="53">
        <v>7.8</v>
      </c>
      <c r="L9892" s="53">
        <v>6.297564134408602</v>
      </c>
      <c r="M9892" s="53">
        <v>6.297564134408602</v>
      </c>
      <c r="N9892" s="53">
        <f t="shared" si="775"/>
        <v>4685.3877160000002</v>
      </c>
      <c r="O9892" s="53" t="e">
        <f>VLOOKUP(E9892,#REF!,29,FALSE)</f>
        <v>#REF!</v>
      </c>
      <c r="P9892" s="53" t="e">
        <f t="shared" si="776"/>
        <v>#REF!</v>
      </c>
      <c r="Q9892" s="53">
        <v>0</v>
      </c>
    </row>
    <row r="9893" spans="1:17">
      <c r="A9893" s="51" t="s">
        <v>5416</v>
      </c>
      <c r="B9893" s="51">
        <f t="shared" si="772"/>
        <v>12</v>
      </c>
      <c r="C9893" s="51">
        <f t="shared" si="773"/>
        <v>744</v>
      </c>
      <c r="D9893" s="51" t="s">
        <v>1757</v>
      </c>
      <c r="E9893" s="54" t="str">
        <f t="shared" si="774"/>
        <v>031432</v>
      </c>
      <c r="F9893" s="51" t="e">
        <f>VLOOKUP(E9893,#REF!,8,FALSE)</f>
        <v>#REF!</v>
      </c>
      <c r="G9893" s="51" t="e">
        <f>VLOOKUP(E9893,#REF!,9,FALSE)</f>
        <v>#REF!</v>
      </c>
      <c r="H9893" s="52">
        <v>896555</v>
      </c>
      <c r="I9893" s="51" t="s">
        <v>5273</v>
      </c>
      <c r="J9893" s="53">
        <v>5.0999999999999996</v>
      </c>
      <c r="K9893" s="53">
        <v>5.0999999999999996</v>
      </c>
      <c r="L9893" s="53">
        <v>1.5481112096774194</v>
      </c>
      <c r="M9893" s="53">
        <v>1.5481112096774194</v>
      </c>
      <c r="N9893" s="53">
        <f t="shared" si="775"/>
        <v>1151.79474</v>
      </c>
      <c r="O9893" s="53" t="e">
        <f>VLOOKUP(E9893,#REF!,29,FALSE)</f>
        <v>#REF!</v>
      </c>
      <c r="P9893" s="53" t="e">
        <f t="shared" si="776"/>
        <v>#REF!</v>
      </c>
      <c r="Q9893" s="53">
        <v>0</v>
      </c>
    </row>
    <row r="9894" spans="1:17">
      <c r="A9894" s="51" t="s">
        <v>5416</v>
      </c>
      <c r="B9894" s="51">
        <f t="shared" si="772"/>
        <v>12</v>
      </c>
      <c r="C9894" s="51">
        <f t="shared" si="773"/>
        <v>744</v>
      </c>
      <c r="D9894" s="51" t="s">
        <v>1759</v>
      </c>
      <c r="E9894" s="54" t="str">
        <f t="shared" si="774"/>
        <v>031459</v>
      </c>
      <c r="F9894" s="51" t="e">
        <f>VLOOKUP(E9894,#REF!,8,FALSE)</f>
        <v>#REF!</v>
      </c>
      <c r="G9894" s="51" t="e">
        <f>VLOOKUP(E9894,#REF!,9,FALSE)</f>
        <v>#REF!</v>
      </c>
      <c r="H9894" s="52">
        <v>896556</v>
      </c>
      <c r="I9894" s="51" t="s">
        <v>5274</v>
      </c>
      <c r="J9894" s="53">
        <v>4.7</v>
      </c>
      <c r="K9894" s="53">
        <v>4.7</v>
      </c>
      <c r="L9894" s="53">
        <v>0.9146451129032257</v>
      </c>
      <c r="M9894" s="53">
        <v>0.9146451129032257</v>
      </c>
      <c r="N9894" s="53">
        <f t="shared" si="775"/>
        <v>680.49596399999996</v>
      </c>
      <c r="O9894" s="53" t="e">
        <f>VLOOKUP(E9894,#REF!,29,FALSE)</f>
        <v>#REF!</v>
      </c>
      <c r="P9894" s="53" t="e">
        <f t="shared" si="776"/>
        <v>#REF!</v>
      </c>
      <c r="Q9894" s="53">
        <v>0</v>
      </c>
    </row>
    <row r="9895" spans="1:17">
      <c r="A9895" s="51" t="s">
        <v>5416</v>
      </c>
      <c r="B9895" s="51">
        <f t="shared" si="772"/>
        <v>12</v>
      </c>
      <c r="C9895" s="51">
        <f t="shared" si="773"/>
        <v>744</v>
      </c>
      <c r="D9895" s="51" t="s">
        <v>1700</v>
      </c>
      <c r="E9895" s="54" t="str">
        <f t="shared" si="774"/>
        <v>031447</v>
      </c>
      <c r="F9895" s="51" t="e">
        <f>VLOOKUP(E9895,#REF!,8,FALSE)</f>
        <v>#REF!</v>
      </c>
      <c r="G9895" s="51" t="e">
        <f>VLOOKUP(E9895,#REF!,9,FALSE)</f>
        <v>#REF!</v>
      </c>
      <c r="H9895" s="52">
        <v>896557</v>
      </c>
      <c r="I9895" s="51" t="s">
        <v>5275</v>
      </c>
      <c r="J9895" s="53">
        <v>4.5999999999999996</v>
      </c>
      <c r="K9895" s="53">
        <v>4.5999999999999996</v>
      </c>
      <c r="L9895" s="53">
        <v>1.646450120967742</v>
      </c>
      <c r="M9895" s="53">
        <v>1.646450120967742</v>
      </c>
      <c r="N9895" s="53">
        <f t="shared" si="775"/>
        <v>1224.9588900000001</v>
      </c>
      <c r="O9895" s="53" t="e">
        <f>VLOOKUP(E9895,#REF!,29,FALSE)</f>
        <v>#REF!</v>
      </c>
      <c r="P9895" s="53" t="e">
        <f t="shared" si="776"/>
        <v>#REF!</v>
      </c>
      <c r="Q9895" s="53">
        <v>0</v>
      </c>
    </row>
    <row r="9896" spans="1:17">
      <c r="A9896" s="51" t="s">
        <v>5416</v>
      </c>
      <c r="B9896" s="51">
        <f t="shared" si="772"/>
        <v>12</v>
      </c>
      <c r="C9896" s="51">
        <f t="shared" si="773"/>
        <v>744</v>
      </c>
      <c r="D9896" s="51" t="s">
        <v>1702</v>
      </c>
      <c r="E9896" s="54" t="str">
        <f t="shared" si="774"/>
        <v>031458</v>
      </c>
      <c r="F9896" s="51" t="e">
        <f>VLOOKUP(E9896,#REF!,8,FALSE)</f>
        <v>#REF!</v>
      </c>
      <c r="G9896" s="51" t="e">
        <f>VLOOKUP(E9896,#REF!,9,FALSE)</f>
        <v>#REF!</v>
      </c>
      <c r="H9896" s="52">
        <v>896588</v>
      </c>
      <c r="I9896" s="51" t="s">
        <v>5276</v>
      </c>
      <c r="J9896" s="53">
        <v>4.2</v>
      </c>
      <c r="K9896" s="53">
        <v>4.2</v>
      </c>
      <c r="L9896" s="53">
        <v>1.1957072997311828</v>
      </c>
      <c r="M9896" s="53">
        <v>1.1957072997311828</v>
      </c>
      <c r="N9896" s="53">
        <f t="shared" si="775"/>
        <v>889.60623099999998</v>
      </c>
      <c r="O9896" s="53" t="e">
        <f>VLOOKUP(E9896,#REF!,29,FALSE)</f>
        <v>#REF!</v>
      </c>
      <c r="P9896" s="53" t="e">
        <f t="shared" si="776"/>
        <v>#REF!</v>
      </c>
      <c r="Q9896" s="53">
        <v>0</v>
      </c>
    </row>
    <row r="9897" spans="1:17">
      <c r="A9897" s="51" t="s">
        <v>5416</v>
      </c>
      <c r="B9897" s="51">
        <f t="shared" si="772"/>
        <v>12</v>
      </c>
      <c r="C9897" s="51">
        <f t="shared" si="773"/>
        <v>744</v>
      </c>
      <c r="D9897" s="51" t="s">
        <v>2995</v>
      </c>
      <c r="E9897" s="54" t="str">
        <f t="shared" si="774"/>
        <v>027263</v>
      </c>
      <c r="F9897" s="51" t="e">
        <f>VLOOKUP(E9897,#REF!,8,FALSE)</f>
        <v>#REF!</v>
      </c>
      <c r="G9897" s="51" t="e">
        <f>VLOOKUP(E9897,#REF!,9,FALSE)</f>
        <v>#REF!</v>
      </c>
      <c r="H9897" s="52">
        <v>399</v>
      </c>
      <c r="I9897" s="51" t="s">
        <v>5417</v>
      </c>
      <c r="J9897" s="53">
        <v>100.7</v>
      </c>
      <c r="K9897" s="53">
        <v>99.999992000000006</v>
      </c>
      <c r="L9897" s="53">
        <v>163.70311801075269</v>
      </c>
      <c r="M9897" s="53">
        <v>0</v>
      </c>
      <c r="N9897" s="53">
        <f t="shared" si="775"/>
        <v>0</v>
      </c>
      <c r="O9897" s="53" t="e">
        <f>VLOOKUP(E9897,#REF!,29,FALSE)</f>
        <v>#REF!</v>
      </c>
      <c r="P9897" s="53" t="e">
        <f t="shared" si="776"/>
        <v>#REF!</v>
      </c>
      <c r="Q9897" s="53">
        <v>163.70311801075269</v>
      </c>
    </row>
    <row r="9898" spans="1:17">
      <c r="A9898" s="51" t="s">
        <v>5416</v>
      </c>
      <c r="B9898" s="51">
        <f t="shared" si="772"/>
        <v>12</v>
      </c>
      <c r="C9898" s="51">
        <f t="shared" si="773"/>
        <v>744</v>
      </c>
      <c r="D9898" s="51" t="s">
        <v>3653</v>
      </c>
      <c r="E9898" s="54" t="str">
        <f t="shared" si="774"/>
        <v>028225</v>
      </c>
      <c r="F9898" s="51" t="e">
        <f>VLOOKUP(E9898,#REF!,8,FALSE)</f>
        <v>#REF!</v>
      </c>
      <c r="G9898" s="51" t="e">
        <f>VLOOKUP(E9898,#REF!,9,FALSE)</f>
        <v>#REF!</v>
      </c>
      <c r="H9898" s="52">
        <v>8373</v>
      </c>
      <c r="I9898" s="51" t="s">
        <v>5277</v>
      </c>
      <c r="J9898" s="53">
        <v>181.3</v>
      </c>
      <c r="K9898" s="53">
        <v>90.000012999999996</v>
      </c>
      <c r="L9898" s="53">
        <v>73.61311815591398</v>
      </c>
      <c r="M9898" s="53">
        <v>0</v>
      </c>
      <c r="N9898" s="53">
        <f t="shared" si="775"/>
        <v>0</v>
      </c>
      <c r="O9898" s="53" t="e">
        <f>VLOOKUP(E9898,#REF!,29,FALSE)</f>
        <v>#REF!</v>
      </c>
      <c r="P9898" s="53" t="e">
        <f t="shared" si="776"/>
        <v>#REF!</v>
      </c>
      <c r="Q9898" s="53">
        <v>73.61311815591398</v>
      </c>
    </row>
    <row r="9899" spans="1:17">
      <c r="A9899" s="51" t="s">
        <v>5416</v>
      </c>
      <c r="B9899" s="51">
        <f t="shared" si="772"/>
        <v>12</v>
      </c>
      <c r="C9899" s="51">
        <f t="shared" si="773"/>
        <v>744</v>
      </c>
      <c r="D9899" s="51" t="s">
        <v>2679</v>
      </c>
      <c r="E9899" s="54" t="str">
        <f t="shared" si="774"/>
        <v>031268</v>
      </c>
      <c r="F9899" s="51" t="e">
        <f>VLOOKUP(E9899,#REF!,8,FALSE)</f>
        <v>#REF!</v>
      </c>
      <c r="G9899" s="51" t="e">
        <f>VLOOKUP(E9899,#REF!,9,FALSE)</f>
        <v>#REF!</v>
      </c>
      <c r="H9899" s="52">
        <v>895043</v>
      </c>
      <c r="I9899" s="51" t="s">
        <v>2680</v>
      </c>
      <c r="J9899" s="53">
        <v>30.9</v>
      </c>
      <c r="K9899" s="53">
        <v>30.899989000000001</v>
      </c>
      <c r="L9899" s="53">
        <v>0</v>
      </c>
      <c r="M9899" s="53">
        <v>0</v>
      </c>
      <c r="N9899" s="53">
        <f t="shared" si="775"/>
        <v>0</v>
      </c>
      <c r="O9899" s="53" t="e">
        <f>VLOOKUP(E9899,#REF!,29,FALSE)</f>
        <v>#REF!</v>
      </c>
      <c r="P9899" s="53" t="e">
        <f t="shared" si="776"/>
        <v>#REF!</v>
      </c>
      <c r="Q9899" s="53">
        <v>0</v>
      </c>
    </row>
    <row r="9900" spans="1:17">
      <c r="A9900" s="51" t="s">
        <v>5416</v>
      </c>
      <c r="B9900" s="51">
        <f t="shared" si="772"/>
        <v>12</v>
      </c>
      <c r="C9900" s="51">
        <f t="shared" si="773"/>
        <v>744</v>
      </c>
      <c r="D9900" s="51" t="s">
        <v>2704</v>
      </c>
      <c r="E9900" s="54" t="str">
        <f t="shared" si="774"/>
        <v>032228</v>
      </c>
      <c r="F9900" s="51" t="e">
        <f>VLOOKUP(E9900,#REF!,8,FALSE)</f>
        <v>#REF!</v>
      </c>
      <c r="G9900" s="51" t="e">
        <f>VLOOKUP(E9900,#REF!,9,FALSE)</f>
        <v>#REF!</v>
      </c>
      <c r="H9900" s="52">
        <v>912534</v>
      </c>
      <c r="I9900" s="51" t="s">
        <v>2705</v>
      </c>
      <c r="J9900" s="53">
        <v>867</v>
      </c>
      <c r="K9900" s="53">
        <v>867.00000499999999</v>
      </c>
      <c r="L9900" s="53">
        <v>1173.7413644287635</v>
      </c>
      <c r="M9900" s="53">
        <v>483.53805193548385</v>
      </c>
      <c r="N9900" s="53">
        <f t="shared" si="775"/>
        <v>359752.31063999998</v>
      </c>
      <c r="O9900" s="53" t="e">
        <f>VLOOKUP(E9900,#REF!,29,FALSE)</f>
        <v>#REF!</v>
      </c>
      <c r="P9900" s="53" t="e">
        <f t="shared" si="776"/>
        <v>#REF!</v>
      </c>
      <c r="Q9900" s="53">
        <v>690.20331249327967</v>
      </c>
    </row>
    <row r="9901" spans="1:17">
      <c r="A9901" s="51" t="s">
        <v>5416</v>
      </c>
      <c r="B9901" s="51">
        <f t="shared" si="772"/>
        <v>12</v>
      </c>
      <c r="C9901" s="51">
        <f t="shared" si="773"/>
        <v>744</v>
      </c>
      <c r="D9901" s="51" t="s">
        <v>3114</v>
      </c>
      <c r="E9901" s="54" t="str">
        <f t="shared" si="774"/>
        <v>035743</v>
      </c>
      <c r="F9901" s="51" t="e">
        <f>VLOOKUP(E9901,#REF!,8,FALSE)</f>
        <v>#REF!</v>
      </c>
      <c r="G9901" s="51" t="e">
        <f>VLOOKUP(E9901,#REF!,9,FALSE)</f>
        <v>#REF!</v>
      </c>
      <c r="H9901" s="52">
        <v>913297</v>
      </c>
      <c r="I9901" s="51" t="s">
        <v>3115</v>
      </c>
      <c r="J9901" s="53">
        <v>0.61</v>
      </c>
      <c r="K9901" s="53">
        <v>0.52</v>
      </c>
      <c r="L9901" s="53">
        <v>2.2576645161290324E-2</v>
      </c>
      <c r="M9901" s="53">
        <v>2.2576645161290324E-2</v>
      </c>
      <c r="N9901" s="53">
        <f t="shared" si="775"/>
        <v>16.797024</v>
      </c>
      <c r="O9901" s="53" t="e">
        <f>VLOOKUP(E9901,#REF!,29,FALSE)</f>
        <v>#REF!</v>
      </c>
      <c r="P9901" s="53" t="e">
        <f t="shared" si="776"/>
        <v>#REF!</v>
      </c>
      <c r="Q9901" s="53">
        <v>0</v>
      </c>
    </row>
    <row r="9902" spans="1:17">
      <c r="A9902" s="51" t="s">
        <v>5416</v>
      </c>
      <c r="B9902" s="51">
        <f t="shared" si="772"/>
        <v>12</v>
      </c>
      <c r="C9902" s="51">
        <f t="shared" si="773"/>
        <v>744</v>
      </c>
      <c r="D9902" s="51" t="s">
        <v>3168</v>
      </c>
      <c r="E9902" s="54" t="str">
        <f t="shared" si="774"/>
        <v>035120</v>
      </c>
      <c r="F9902" s="51" t="e">
        <f>VLOOKUP(E9902,#REF!,8,FALSE)</f>
        <v>#REF!</v>
      </c>
      <c r="G9902" s="51" t="e">
        <f>VLOOKUP(E9902,#REF!,9,FALSE)</f>
        <v>#REF!</v>
      </c>
      <c r="H9902" s="52">
        <v>913313</v>
      </c>
      <c r="I9902" s="51" t="s">
        <v>3169</v>
      </c>
      <c r="J9902" s="53">
        <v>2.2599999999999998</v>
      </c>
      <c r="K9902" s="53">
        <v>1.67</v>
      </c>
      <c r="L9902" s="53">
        <v>4.7803064516129035E-2</v>
      </c>
      <c r="M9902" s="53">
        <v>4.7803064516129035E-2</v>
      </c>
      <c r="N9902" s="53">
        <f t="shared" si="775"/>
        <v>35.565480000000001</v>
      </c>
      <c r="O9902" s="53" t="e">
        <f>VLOOKUP(E9902,#REF!,29,FALSE)</f>
        <v>#REF!</v>
      </c>
      <c r="P9902" s="53" t="e">
        <f t="shared" si="776"/>
        <v>#REF!</v>
      </c>
      <c r="Q9902" s="53">
        <v>0</v>
      </c>
    </row>
    <row r="9903" spans="1:17">
      <c r="A9903" s="51" t="s">
        <v>5416</v>
      </c>
      <c r="B9903" s="51">
        <f t="shared" si="772"/>
        <v>12</v>
      </c>
      <c r="C9903" s="51">
        <f t="shared" si="773"/>
        <v>744</v>
      </c>
      <c r="D9903" s="51" t="s">
        <v>2890</v>
      </c>
      <c r="E9903" s="54" t="str">
        <f t="shared" si="774"/>
        <v>034107</v>
      </c>
      <c r="F9903" s="51" t="e">
        <f>VLOOKUP(E9903,#REF!,8,FALSE)</f>
        <v>#REF!</v>
      </c>
      <c r="G9903" s="51" t="e">
        <f>VLOOKUP(E9903,#REF!,9,FALSE)</f>
        <v>#REF!</v>
      </c>
      <c r="H9903" s="52">
        <v>910685</v>
      </c>
      <c r="I9903" s="51" t="s">
        <v>2891</v>
      </c>
      <c r="J9903" s="53">
        <v>1.3</v>
      </c>
      <c r="K9903" s="53">
        <v>1.3</v>
      </c>
      <c r="L9903" s="53">
        <v>0.98814566397849468</v>
      </c>
      <c r="M9903" s="53">
        <v>0.98814566397849468</v>
      </c>
      <c r="N9903" s="53">
        <f t="shared" si="775"/>
        <v>735.18037400000003</v>
      </c>
      <c r="O9903" s="53" t="e">
        <f>VLOOKUP(E9903,#REF!,29,FALSE)</f>
        <v>#REF!</v>
      </c>
      <c r="P9903" s="53" t="e">
        <f t="shared" si="776"/>
        <v>#REF!</v>
      </c>
      <c r="Q9903" s="53">
        <v>0</v>
      </c>
    </row>
    <row r="9904" spans="1:17">
      <c r="A9904" s="51" t="s">
        <v>5416</v>
      </c>
      <c r="B9904" s="51">
        <f t="shared" si="772"/>
        <v>12</v>
      </c>
      <c r="C9904" s="51">
        <f t="shared" si="773"/>
        <v>744</v>
      </c>
      <c r="D9904" s="51" t="s">
        <v>3176</v>
      </c>
      <c r="E9904" s="54" t="str">
        <f t="shared" si="774"/>
        <v>029120</v>
      </c>
      <c r="F9904" s="51" t="e">
        <f>VLOOKUP(E9904,#REF!,8,FALSE)</f>
        <v>#REF!</v>
      </c>
      <c r="G9904" s="51" t="e">
        <f>VLOOKUP(E9904,#REF!,9,FALSE)</f>
        <v>#REF!</v>
      </c>
      <c r="H9904" s="52">
        <v>913298</v>
      </c>
      <c r="I9904" s="51" t="s">
        <v>3177</v>
      </c>
      <c r="J9904" s="53">
        <v>3.04</v>
      </c>
      <c r="K9904" s="53">
        <v>2.73</v>
      </c>
      <c r="L9904" s="53">
        <v>0.93567983870967741</v>
      </c>
      <c r="M9904" s="53">
        <v>0.93567983870967741</v>
      </c>
      <c r="N9904" s="53">
        <f t="shared" si="775"/>
        <v>696.14580000000001</v>
      </c>
      <c r="O9904" s="53" t="e">
        <f>VLOOKUP(E9904,#REF!,29,FALSE)</f>
        <v>#REF!</v>
      </c>
      <c r="P9904" s="53" t="e">
        <f t="shared" si="776"/>
        <v>#REF!</v>
      </c>
      <c r="Q9904" s="53">
        <v>0</v>
      </c>
    </row>
    <row r="9905" spans="1:17">
      <c r="A9905" s="51" t="s">
        <v>5416</v>
      </c>
      <c r="B9905" s="51">
        <f t="shared" si="772"/>
        <v>12</v>
      </c>
      <c r="C9905" s="51">
        <f t="shared" si="773"/>
        <v>744</v>
      </c>
      <c r="D9905" s="51" t="s">
        <v>1614</v>
      </c>
      <c r="E9905" s="54" t="str">
        <f t="shared" si="774"/>
        <v>030929</v>
      </c>
      <c r="F9905" s="51" t="e">
        <f>VLOOKUP(E9905,#REF!,8,FALSE)</f>
        <v>#REF!</v>
      </c>
      <c r="G9905" s="51" t="e">
        <f>VLOOKUP(E9905,#REF!,9,FALSE)</f>
        <v>#REF!</v>
      </c>
      <c r="H9905" s="52">
        <v>889871</v>
      </c>
      <c r="I9905" s="51" t="s">
        <v>1613</v>
      </c>
      <c r="J9905" s="53">
        <v>14.1</v>
      </c>
      <c r="K9905" s="53">
        <v>11.700013</v>
      </c>
      <c r="L9905" s="53">
        <v>15.975898358870968</v>
      </c>
      <c r="M9905" s="53">
        <v>15.669305506720431</v>
      </c>
      <c r="N9905" s="53">
        <f t="shared" si="775"/>
        <v>11657.963297</v>
      </c>
      <c r="O9905" s="53" t="e">
        <f>VLOOKUP(E9905,#REF!,29,FALSE)</f>
        <v>#REF!</v>
      </c>
      <c r="P9905" s="53" t="e">
        <f t="shared" si="776"/>
        <v>#REF!</v>
      </c>
      <c r="Q9905" s="53">
        <v>0.30659285215053766</v>
      </c>
    </row>
    <row r="9906" spans="1:17">
      <c r="A9906" s="51" t="s">
        <v>5416</v>
      </c>
      <c r="B9906" s="51">
        <f t="shared" si="772"/>
        <v>12</v>
      </c>
      <c r="C9906" s="51">
        <f t="shared" si="773"/>
        <v>744</v>
      </c>
      <c r="D9906" s="51" t="s">
        <v>1616</v>
      </c>
      <c r="E9906" s="54" t="str">
        <f t="shared" si="774"/>
        <v>030907</v>
      </c>
      <c r="F9906" s="51" t="e">
        <f>VLOOKUP(E9906,#REF!,8,FALSE)</f>
        <v>#REF!</v>
      </c>
      <c r="G9906" s="51" t="e">
        <f>VLOOKUP(E9906,#REF!,9,FALSE)</f>
        <v>#REF!</v>
      </c>
      <c r="H9906" s="52">
        <v>889872</v>
      </c>
      <c r="I9906" s="51" t="s">
        <v>1579</v>
      </c>
      <c r="J9906" s="53">
        <v>10.6</v>
      </c>
      <c r="K9906" s="53">
        <v>8.6999890000000004</v>
      </c>
      <c r="L9906" s="53">
        <v>11.852008852150538</v>
      </c>
      <c r="M9906" s="53">
        <v>11.627451189516128</v>
      </c>
      <c r="N9906" s="53">
        <f t="shared" si="775"/>
        <v>8650.8236849999994</v>
      </c>
      <c r="O9906" s="53" t="e">
        <f>VLOOKUP(E9906,#REF!,29,FALSE)</f>
        <v>#REF!</v>
      </c>
      <c r="P9906" s="53" t="e">
        <f t="shared" si="776"/>
        <v>#REF!</v>
      </c>
      <c r="Q9906" s="53">
        <v>0.22455766263440988</v>
      </c>
    </row>
    <row r="9907" spans="1:17">
      <c r="A9907" s="51" t="s">
        <v>5416</v>
      </c>
      <c r="B9907" s="51">
        <f t="shared" si="772"/>
        <v>12</v>
      </c>
      <c r="C9907" s="51">
        <f t="shared" si="773"/>
        <v>744</v>
      </c>
      <c r="D9907" s="51" t="s">
        <v>1633</v>
      </c>
      <c r="E9907" s="54" t="str">
        <f t="shared" si="774"/>
        <v>030930</v>
      </c>
      <c r="F9907" s="51" t="e">
        <f>VLOOKUP(E9907,#REF!,8,FALSE)</f>
        <v>#REF!</v>
      </c>
      <c r="G9907" s="51" t="e">
        <f>VLOOKUP(E9907,#REF!,9,FALSE)</f>
        <v>#REF!</v>
      </c>
      <c r="H9907" s="52">
        <v>889886</v>
      </c>
      <c r="I9907" s="51" t="s">
        <v>1634</v>
      </c>
      <c r="J9907" s="53">
        <v>13.6</v>
      </c>
      <c r="K9907" s="53">
        <v>11.2</v>
      </c>
      <c r="L9907" s="53">
        <v>14.051254909946238</v>
      </c>
      <c r="M9907" s="53">
        <v>13.929269819892474</v>
      </c>
      <c r="N9907" s="53">
        <f t="shared" si="775"/>
        <v>10363.376746</v>
      </c>
      <c r="O9907" s="53" t="e">
        <f>VLOOKUP(E9907,#REF!,29,FALSE)</f>
        <v>#REF!</v>
      </c>
      <c r="P9907" s="53" t="e">
        <f t="shared" si="776"/>
        <v>#REF!</v>
      </c>
      <c r="Q9907" s="53">
        <v>0.12198509005376461</v>
      </c>
    </row>
    <row r="9908" spans="1:17">
      <c r="A9908" s="51" t="s">
        <v>5416</v>
      </c>
      <c r="B9908" s="51">
        <f t="shared" si="772"/>
        <v>12</v>
      </c>
      <c r="C9908" s="51">
        <f t="shared" si="773"/>
        <v>744</v>
      </c>
      <c r="D9908" s="51" t="s">
        <v>1570</v>
      </c>
      <c r="E9908" s="54" t="str">
        <f t="shared" si="774"/>
        <v>030927</v>
      </c>
      <c r="F9908" s="51" t="e">
        <f>VLOOKUP(E9908,#REF!,8,FALSE)</f>
        <v>#REF!</v>
      </c>
      <c r="G9908" s="51" t="e">
        <f>VLOOKUP(E9908,#REF!,9,FALSE)</f>
        <v>#REF!</v>
      </c>
      <c r="H9908" s="52">
        <v>889893</v>
      </c>
      <c r="I9908" s="51" t="s">
        <v>5278</v>
      </c>
      <c r="J9908" s="53">
        <v>10.199999999999999</v>
      </c>
      <c r="K9908" s="53">
        <v>8.1999879999999994</v>
      </c>
      <c r="L9908" s="53">
        <v>11.09153223252688</v>
      </c>
      <c r="M9908" s="53">
        <v>10.898456004032258</v>
      </c>
      <c r="N9908" s="53">
        <f t="shared" si="775"/>
        <v>8108.4512670000004</v>
      </c>
      <c r="O9908" s="53" t="e">
        <f>VLOOKUP(E9908,#REF!,29,FALSE)</f>
        <v>#REF!</v>
      </c>
      <c r="P9908" s="53" t="e">
        <f t="shared" si="776"/>
        <v>#REF!</v>
      </c>
      <c r="Q9908" s="53">
        <v>0.19307622849462233</v>
      </c>
    </row>
    <row r="9909" spans="1:17">
      <c r="A9909" s="51" t="s">
        <v>5416</v>
      </c>
      <c r="B9909" s="51">
        <f t="shared" si="772"/>
        <v>12</v>
      </c>
      <c r="C9909" s="51">
        <f t="shared" si="773"/>
        <v>744</v>
      </c>
      <c r="D9909" s="51" t="s">
        <v>1580</v>
      </c>
      <c r="E9909" s="54" t="str">
        <f t="shared" si="774"/>
        <v>030921</v>
      </c>
      <c r="F9909" s="51" t="e">
        <f>VLOOKUP(E9909,#REF!,8,FALSE)</f>
        <v>#REF!</v>
      </c>
      <c r="G9909" s="51" t="e">
        <f>VLOOKUP(E9909,#REF!,9,FALSE)</f>
        <v>#REF!</v>
      </c>
      <c r="H9909" s="52">
        <v>889894</v>
      </c>
      <c r="I9909" s="51" t="s">
        <v>5279</v>
      </c>
      <c r="J9909" s="53">
        <v>9.6999999999999993</v>
      </c>
      <c r="K9909" s="53">
        <v>7.9000219999999999</v>
      </c>
      <c r="L9909" s="53">
        <v>11.284997991935485</v>
      </c>
      <c r="M9909" s="53">
        <v>11.004805963709677</v>
      </c>
      <c r="N9909" s="53">
        <f t="shared" si="775"/>
        <v>8187.575636999999</v>
      </c>
      <c r="O9909" s="53" t="e">
        <f>VLOOKUP(E9909,#REF!,29,FALSE)</f>
        <v>#REF!</v>
      </c>
      <c r="P9909" s="53" t="e">
        <f t="shared" si="776"/>
        <v>#REF!</v>
      </c>
      <c r="Q9909" s="53">
        <v>0.28019202822580763</v>
      </c>
    </row>
    <row r="9910" spans="1:17">
      <c r="A9910" s="51" t="s">
        <v>5416</v>
      </c>
      <c r="B9910" s="51">
        <f t="shared" si="772"/>
        <v>12</v>
      </c>
      <c r="C9910" s="51">
        <f t="shared" si="773"/>
        <v>744</v>
      </c>
      <c r="D9910" s="51" t="s">
        <v>196</v>
      </c>
      <c r="E9910" s="54" t="str">
        <f t="shared" si="774"/>
        <v>028612</v>
      </c>
      <c r="F9910" s="51" t="e">
        <f>VLOOKUP(E9910,#REF!,8,FALSE)</f>
        <v>#REF!</v>
      </c>
      <c r="G9910" s="51" t="e">
        <f>VLOOKUP(E9910,#REF!,9,FALSE)</f>
        <v>#REF!</v>
      </c>
      <c r="H9910" s="52">
        <v>8302</v>
      </c>
      <c r="I9910" s="51" t="s">
        <v>197</v>
      </c>
      <c r="J9910" s="53">
        <v>19.7</v>
      </c>
      <c r="K9910" s="53">
        <v>18.999991999999999</v>
      </c>
      <c r="L9910" s="53">
        <v>0</v>
      </c>
      <c r="M9910" s="53">
        <v>0</v>
      </c>
      <c r="N9910" s="53">
        <f t="shared" si="775"/>
        <v>0</v>
      </c>
      <c r="O9910" s="53" t="e">
        <f>VLOOKUP(E9910,#REF!,29,FALSE)</f>
        <v>#REF!</v>
      </c>
      <c r="P9910" s="53" t="e">
        <f t="shared" si="776"/>
        <v>#REF!</v>
      </c>
      <c r="Q9910" s="53">
        <v>0</v>
      </c>
    </row>
    <row r="9911" spans="1:17">
      <c r="A9911" s="51" t="s">
        <v>5416</v>
      </c>
      <c r="B9911" s="51">
        <f t="shared" si="772"/>
        <v>12</v>
      </c>
      <c r="C9911" s="51">
        <f t="shared" si="773"/>
        <v>744</v>
      </c>
      <c r="D9911" s="51" t="s">
        <v>3184</v>
      </c>
      <c r="E9911" s="54" t="str">
        <f t="shared" si="774"/>
        <v>034495</v>
      </c>
      <c r="F9911" s="51" t="e">
        <f>VLOOKUP(E9911,#REF!,8,FALSE)</f>
        <v>#REF!</v>
      </c>
      <c r="G9911" s="51" t="e">
        <f>VLOOKUP(E9911,#REF!,9,FALSE)</f>
        <v>#REF!</v>
      </c>
      <c r="H9911" s="52">
        <v>913296</v>
      </c>
      <c r="I9911" s="51" t="s">
        <v>3183</v>
      </c>
      <c r="J9911" s="53">
        <v>5.22</v>
      </c>
      <c r="K9911" s="53">
        <v>4.67</v>
      </c>
      <c r="L9911" s="53">
        <v>7.3530842231182794</v>
      </c>
      <c r="M9911" s="53">
        <v>7.3530842231182794</v>
      </c>
      <c r="N9911" s="53">
        <f t="shared" si="775"/>
        <v>5470.6946619999999</v>
      </c>
      <c r="O9911" s="53" t="e">
        <f>VLOOKUP(E9911,#REF!,29,FALSE)</f>
        <v>#REF!</v>
      </c>
      <c r="P9911" s="53" t="e">
        <f t="shared" si="776"/>
        <v>#REF!</v>
      </c>
      <c r="Q9911" s="53">
        <v>0</v>
      </c>
    </row>
    <row r="9912" spans="1:17">
      <c r="A9912" s="51" t="s">
        <v>5416</v>
      </c>
      <c r="B9912" s="51">
        <f t="shared" si="772"/>
        <v>12</v>
      </c>
      <c r="C9912" s="51">
        <f t="shared" si="773"/>
        <v>744</v>
      </c>
      <c r="D9912" s="51" t="s">
        <v>3129</v>
      </c>
      <c r="E9912" s="54" t="str">
        <f t="shared" si="774"/>
        <v>031956</v>
      </c>
      <c r="F9912" s="51" t="e">
        <f>VLOOKUP(E9912,#REF!,8,FALSE)</f>
        <v>#REF!</v>
      </c>
      <c r="G9912" s="51" t="e">
        <f>VLOOKUP(E9912,#REF!,9,FALSE)</f>
        <v>#REF!</v>
      </c>
      <c r="H9912" s="52">
        <v>913318</v>
      </c>
      <c r="I9912" s="51" t="s">
        <v>3130</v>
      </c>
      <c r="J9912" s="53">
        <v>4.5999999999999996</v>
      </c>
      <c r="K9912" s="53">
        <v>4.04</v>
      </c>
      <c r="L9912" s="53">
        <v>0.77573968145161287</v>
      </c>
      <c r="M9912" s="53">
        <v>0.77573968145161287</v>
      </c>
      <c r="N9912" s="53">
        <f t="shared" si="775"/>
        <v>577.15032299999996</v>
      </c>
      <c r="O9912" s="53" t="e">
        <f>VLOOKUP(E9912,#REF!,29,FALSE)</f>
        <v>#REF!</v>
      </c>
      <c r="P9912" s="53" t="e">
        <f t="shared" si="776"/>
        <v>#REF!</v>
      </c>
      <c r="Q9912" s="53">
        <v>0</v>
      </c>
    </row>
    <row r="9913" spans="1:17">
      <c r="A9913" s="51" t="s">
        <v>5416</v>
      </c>
      <c r="B9913" s="51">
        <f t="shared" si="772"/>
        <v>12</v>
      </c>
      <c r="C9913" s="51">
        <f t="shared" si="773"/>
        <v>744</v>
      </c>
      <c r="D9913" s="51" t="s">
        <v>3124</v>
      </c>
      <c r="E9913" s="54" t="str">
        <f t="shared" si="774"/>
        <v>033228</v>
      </c>
      <c r="F9913" s="51" t="e">
        <f>VLOOKUP(E9913,#REF!,8,FALSE)</f>
        <v>#REF!</v>
      </c>
      <c r="G9913" s="51" t="e">
        <f>VLOOKUP(E9913,#REF!,9,FALSE)</f>
        <v>#REF!</v>
      </c>
      <c r="H9913" s="52">
        <v>913317</v>
      </c>
      <c r="I9913" s="51" t="s">
        <v>3123</v>
      </c>
      <c r="J9913" s="53">
        <v>2.11</v>
      </c>
      <c r="K9913" s="53">
        <v>1.57</v>
      </c>
      <c r="L9913" s="53">
        <v>0.5954037096774194</v>
      </c>
      <c r="M9913" s="53">
        <v>0.5954037096774194</v>
      </c>
      <c r="N9913" s="53">
        <f t="shared" si="775"/>
        <v>442.98036000000002</v>
      </c>
      <c r="O9913" s="53" t="e">
        <f>VLOOKUP(E9913,#REF!,29,FALSE)</f>
        <v>#REF!</v>
      </c>
      <c r="P9913" s="53" t="e">
        <f t="shared" si="776"/>
        <v>#REF!</v>
      </c>
      <c r="Q9913" s="53">
        <v>0</v>
      </c>
    </row>
    <row r="9914" spans="1:17">
      <c r="A9914" s="51" t="s">
        <v>5416</v>
      </c>
      <c r="B9914" s="51">
        <f t="shared" si="772"/>
        <v>12</v>
      </c>
      <c r="C9914" s="51">
        <f t="shared" si="773"/>
        <v>744</v>
      </c>
      <c r="D9914" s="51" t="s">
        <v>2872</v>
      </c>
      <c r="E9914" s="54" t="str">
        <f t="shared" si="774"/>
        <v>032544</v>
      </c>
      <c r="F9914" s="51" t="e">
        <f>VLOOKUP(E9914,#REF!,8,FALSE)</f>
        <v>#REF!</v>
      </c>
      <c r="G9914" s="51" t="e">
        <f>VLOOKUP(E9914,#REF!,9,FALSE)</f>
        <v>#REF!</v>
      </c>
      <c r="H9914" s="52">
        <v>910686</v>
      </c>
      <c r="I9914" s="51" t="s">
        <v>2873</v>
      </c>
      <c r="J9914" s="53">
        <v>7.1</v>
      </c>
      <c r="K9914" s="53">
        <v>7.1</v>
      </c>
      <c r="L9914" s="53">
        <v>5.5041488978494622</v>
      </c>
      <c r="M9914" s="53">
        <v>5.5041488978494622</v>
      </c>
      <c r="N9914" s="53">
        <f t="shared" si="775"/>
        <v>4095.0867799999996</v>
      </c>
      <c r="O9914" s="53" t="e">
        <f>VLOOKUP(E9914,#REF!,29,FALSE)</f>
        <v>#REF!</v>
      </c>
      <c r="P9914" s="53" t="e">
        <f t="shared" si="776"/>
        <v>#REF!</v>
      </c>
      <c r="Q9914" s="53">
        <v>0</v>
      </c>
    </row>
    <row r="9915" spans="1:17">
      <c r="A9915" s="51" t="s">
        <v>5416</v>
      </c>
      <c r="B9915" s="51">
        <f t="shared" si="772"/>
        <v>12</v>
      </c>
      <c r="C9915" s="51">
        <f t="shared" si="773"/>
        <v>744</v>
      </c>
      <c r="D9915" s="51" t="s">
        <v>3121</v>
      </c>
      <c r="E9915" s="54" t="str">
        <f t="shared" si="774"/>
        <v>030600</v>
      </c>
      <c r="F9915" s="51" t="e">
        <f>VLOOKUP(E9915,#REF!,8,FALSE)</f>
        <v>#REF!</v>
      </c>
      <c r="G9915" s="51" t="e">
        <f>VLOOKUP(E9915,#REF!,9,FALSE)</f>
        <v>#REF!</v>
      </c>
      <c r="H9915" s="52">
        <v>913333</v>
      </c>
      <c r="I9915" s="51" t="s">
        <v>5281</v>
      </c>
      <c r="J9915" s="53">
        <v>7.2</v>
      </c>
      <c r="K9915" s="53">
        <v>6.48</v>
      </c>
      <c r="L9915" s="53">
        <v>8.402160697580646</v>
      </c>
      <c r="M9915" s="53">
        <v>8.402160697580646</v>
      </c>
      <c r="N9915" s="53">
        <f t="shared" si="775"/>
        <v>6251.2075590000004</v>
      </c>
      <c r="O9915" s="53" t="e">
        <f>VLOOKUP(E9915,#REF!,29,FALSE)</f>
        <v>#REF!</v>
      </c>
      <c r="P9915" s="53" t="e">
        <f t="shared" si="776"/>
        <v>#REF!</v>
      </c>
      <c r="Q9915" s="53">
        <v>0</v>
      </c>
    </row>
    <row r="9916" spans="1:17">
      <c r="A9916" s="51" t="s">
        <v>5416</v>
      </c>
      <c r="B9916" s="51">
        <f t="shared" si="772"/>
        <v>12</v>
      </c>
      <c r="C9916" s="51">
        <f t="shared" si="773"/>
        <v>744</v>
      </c>
      <c r="D9916" s="51" t="s">
        <v>3118</v>
      </c>
      <c r="E9916" s="54" t="str">
        <f t="shared" si="774"/>
        <v>031107</v>
      </c>
      <c r="F9916" s="51" t="e">
        <f>VLOOKUP(E9916,#REF!,8,FALSE)</f>
        <v>#REF!</v>
      </c>
      <c r="G9916" s="51" t="e">
        <f>VLOOKUP(E9916,#REF!,9,FALSE)</f>
        <v>#REF!</v>
      </c>
      <c r="H9916" s="52">
        <v>910865</v>
      </c>
      <c r="I9916" s="51" t="s">
        <v>5282</v>
      </c>
      <c r="J9916" s="53">
        <v>5.81</v>
      </c>
      <c r="K9916" s="53">
        <v>5.23</v>
      </c>
      <c r="L9916" s="53">
        <v>0</v>
      </c>
      <c r="M9916" s="53">
        <v>0</v>
      </c>
      <c r="N9916" s="53">
        <f t="shared" si="775"/>
        <v>0</v>
      </c>
      <c r="O9916" s="53" t="e">
        <f>VLOOKUP(E9916,#REF!,29,FALSE)</f>
        <v>#REF!</v>
      </c>
      <c r="P9916" s="53" t="e">
        <f t="shared" si="776"/>
        <v>#REF!</v>
      </c>
      <c r="Q9916" s="53">
        <v>0</v>
      </c>
    </row>
    <row r="9917" spans="1:17">
      <c r="A9917" s="51" t="s">
        <v>5416</v>
      </c>
      <c r="B9917" s="51">
        <f t="shared" si="772"/>
        <v>12</v>
      </c>
      <c r="C9917" s="51">
        <f t="shared" si="773"/>
        <v>744</v>
      </c>
      <c r="D9917" s="51" t="s">
        <v>3154</v>
      </c>
      <c r="E9917" s="54" t="str">
        <f t="shared" si="774"/>
        <v>035096</v>
      </c>
      <c r="F9917" s="51" t="e">
        <f>VLOOKUP(E9917,#REF!,8,FALSE)</f>
        <v>#REF!</v>
      </c>
      <c r="G9917" s="51" t="e">
        <f>VLOOKUP(E9917,#REF!,9,FALSE)</f>
        <v>#REF!</v>
      </c>
      <c r="H9917" s="52">
        <v>913311</v>
      </c>
      <c r="I9917" s="51" t="s">
        <v>3155</v>
      </c>
      <c r="J9917" s="53">
        <v>3.2</v>
      </c>
      <c r="K9917" s="53">
        <v>2.88</v>
      </c>
      <c r="L9917" s="53">
        <v>1.81433</v>
      </c>
      <c r="M9917" s="53">
        <v>1.81433</v>
      </c>
      <c r="N9917" s="53">
        <f t="shared" si="775"/>
        <v>1349.8615199999999</v>
      </c>
      <c r="O9917" s="53" t="e">
        <f>VLOOKUP(E9917,#REF!,29,FALSE)</f>
        <v>#REF!</v>
      </c>
      <c r="P9917" s="53" t="e">
        <f t="shared" si="776"/>
        <v>#REF!</v>
      </c>
      <c r="Q9917" s="53">
        <v>0</v>
      </c>
    </row>
    <row r="9918" spans="1:17">
      <c r="A9918" s="51" t="s">
        <v>5416</v>
      </c>
      <c r="B9918" s="51">
        <f t="shared" si="772"/>
        <v>12</v>
      </c>
      <c r="C9918" s="51">
        <f t="shared" si="773"/>
        <v>744</v>
      </c>
      <c r="D9918" s="51" t="s">
        <v>3143</v>
      </c>
      <c r="E9918" s="54" t="str">
        <f t="shared" si="774"/>
        <v>035742</v>
      </c>
      <c r="F9918" s="51" t="e">
        <f>VLOOKUP(E9918,#REF!,8,FALSE)</f>
        <v>#REF!</v>
      </c>
      <c r="G9918" s="51" t="e">
        <f>VLOOKUP(E9918,#REF!,9,FALSE)</f>
        <v>#REF!</v>
      </c>
      <c r="H9918" s="52">
        <v>913316</v>
      </c>
      <c r="I9918" s="51" t="s">
        <v>3144</v>
      </c>
      <c r="J9918" s="53">
        <v>0.64</v>
      </c>
      <c r="K9918" s="53">
        <v>0.54</v>
      </c>
      <c r="L9918" s="53">
        <v>0</v>
      </c>
      <c r="M9918" s="53">
        <v>0</v>
      </c>
      <c r="N9918" s="53">
        <f t="shared" si="775"/>
        <v>0</v>
      </c>
      <c r="O9918" s="53" t="e">
        <f>VLOOKUP(E9918,#REF!,29,FALSE)</f>
        <v>#REF!</v>
      </c>
      <c r="P9918" s="53" t="e">
        <f t="shared" si="776"/>
        <v>#REF!</v>
      </c>
      <c r="Q9918" s="53">
        <v>0</v>
      </c>
    </row>
    <row r="9919" spans="1:17">
      <c r="A9919" s="51" t="s">
        <v>5416</v>
      </c>
      <c r="B9919" s="51">
        <f t="shared" si="772"/>
        <v>12</v>
      </c>
      <c r="C9919" s="51">
        <f t="shared" si="773"/>
        <v>744</v>
      </c>
      <c r="D9919" s="51" t="s">
        <v>3140</v>
      </c>
      <c r="E9919" s="54" t="str">
        <f t="shared" si="774"/>
        <v>035113</v>
      </c>
      <c r="F9919" s="51" t="e">
        <f>VLOOKUP(E9919,#REF!,8,FALSE)</f>
        <v>#REF!</v>
      </c>
      <c r="G9919" s="51" t="e">
        <f>VLOOKUP(E9919,#REF!,9,FALSE)</f>
        <v>#REF!</v>
      </c>
      <c r="H9919" s="52">
        <v>913332</v>
      </c>
      <c r="I9919" s="51" t="s">
        <v>5283</v>
      </c>
      <c r="J9919" s="53">
        <v>7.42</v>
      </c>
      <c r="K9919" s="53">
        <v>6.68</v>
      </c>
      <c r="L9919" s="53">
        <v>12.193728577956987</v>
      </c>
      <c r="M9919" s="53">
        <v>12.193728577956987</v>
      </c>
      <c r="N9919" s="53">
        <f t="shared" si="775"/>
        <v>9072.1340619999992</v>
      </c>
      <c r="O9919" s="53" t="e">
        <f>VLOOKUP(E9919,#REF!,29,FALSE)</f>
        <v>#REF!</v>
      </c>
      <c r="P9919" s="53" t="e">
        <f t="shared" si="776"/>
        <v>#REF!</v>
      </c>
      <c r="Q9919" s="53">
        <v>0</v>
      </c>
    </row>
    <row r="9920" spans="1:17">
      <c r="A9920" s="51" t="s">
        <v>5416</v>
      </c>
      <c r="B9920" s="51">
        <f t="shared" si="772"/>
        <v>12</v>
      </c>
      <c r="C9920" s="51">
        <f t="shared" si="773"/>
        <v>744</v>
      </c>
      <c r="D9920" s="51" t="s">
        <v>232</v>
      </c>
      <c r="E9920" s="54" t="str">
        <f t="shared" si="774"/>
        <v>002127</v>
      </c>
      <c r="F9920" s="51" t="e">
        <f>VLOOKUP(E9920,#REF!,8,FALSE)</f>
        <v>#REF!</v>
      </c>
      <c r="G9920" s="51" t="e">
        <f>VLOOKUP(E9920,#REF!,9,FALSE)</f>
        <v>#REF!</v>
      </c>
      <c r="H9920" s="52">
        <v>227</v>
      </c>
      <c r="I9920" s="51" t="s">
        <v>5284</v>
      </c>
      <c r="J9920" s="53">
        <v>886.8</v>
      </c>
      <c r="K9920" s="53">
        <v>0</v>
      </c>
      <c r="L9920" s="53">
        <v>741.31456224596775</v>
      </c>
      <c r="M9920" s="53">
        <v>0</v>
      </c>
      <c r="N9920" s="53">
        <f t="shared" si="775"/>
        <v>0</v>
      </c>
      <c r="O9920" s="53" t="e">
        <f>VLOOKUP(E9920,#REF!,29,FALSE)</f>
        <v>#REF!</v>
      </c>
      <c r="P9920" s="53" t="e">
        <f t="shared" si="776"/>
        <v>#REF!</v>
      </c>
      <c r="Q9920" s="53">
        <v>741.31456224596775</v>
      </c>
    </row>
    <row r="9921" spans="1:17">
      <c r="A9921" s="51" t="s">
        <v>5416</v>
      </c>
      <c r="B9921" s="51">
        <f t="shared" si="772"/>
        <v>12</v>
      </c>
      <c r="C9921" s="51">
        <f t="shared" si="773"/>
        <v>744</v>
      </c>
      <c r="D9921" s="51" t="s">
        <v>260</v>
      </c>
      <c r="E9921" s="54" t="str">
        <f t="shared" si="774"/>
        <v>001356</v>
      </c>
      <c r="F9921" s="51" t="e">
        <f>VLOOKUP(E9921,#REF!,8,FALSE)</f>
        <v>#REF!</v>
      </c>
      <c r="G9921" s="51" t="e">
        <f>VLOOKUP(E9921,#REF!,9,FALSE)</f>
        <v>#REF!</v>
      </c>
      <c r="H9921" s="52">
        <v>352</v>
      </c>
      <c r="I9921" s="51" t="s">
        <v>261</v>
      </c>
      <c r="J9921" s="53">
        <v>547.1</v>
      </c>
      <c r="K9921" s="53">
        <v>0</v>
      </c>
      <c r="L9921" s="53">
        <v>364.32993793279576</v>
      </c>
      <c r="M9921" s="53">
        <v>0</v>
      </c>
      <c r="N9921" s="53">
        <f t="shared" si="775"/>
        <v>0</v>
      </c>
      <c r="O9921" s="53" t="e">
        <f>VLOOKUP(E9921,#REF!,29,FALSE)</f>
        <v>#REF!</v>
      </c>
      <c r="P9921" s="53" t="e">
        <f t="shared" si="776"/>
        <v>#REF!</v>
      </c>
      <c r="Q9921" s="53">
        <v>364.32993793279576</v>
      </c>
    </row>
    <row r="9922" spans="1:17">
      <c r="A9922" s="51" t="s">
        <v>5416</v>
      </c>
      <c r="B9922" s="51">
        <f t="shared" si="772"/>
        <v>12</v>
      </c>
      <c r="C9922" s="51">
        <f t="shared" si="773"/>
        <v>744</v>
      </c>
      <c r="D9922" s="51" t="s">
        <v>325</v>
      </c>
      <c r="E9922" s="54" t="str">
        <f t="shared" si="774"/>
        <v>000630</v>
      </c>
      <c r="F9922" s="51" t="e">
        <f>VLOOKUP(E9922,#REF!,8,FALSE)</f>
        <v>#REF!</v>
      </c>
      <c r="G9922" s="51" t="e">
        <f>VLOOKUP(E9922,#REF!,9,FALSE)</f>
        <v>#REF!</v>
      </c>
      <c r="H9922" s="52">
        <v>353</v>
      </c>
      <c r="I9922" s="51" t="s">
        <v>326</v>
      </c>
      <c r="J9922" s="53">
        <v>260.8</v>
      </c>
      <c r="K9922" s="53">
        <v>0</v>
      </c>
      <c r="L9922" s="53">
        <v>205.47656926075268</v>
      </c>
      <c r="M9922" s="53">
        <v>0</v>
      </c>
      <c r="N9922" s="53">
        <f t="shared" si="775"/>
        <v>0</v>
      </c>
      <c r="O9922" s="53" t="e">
        <f>VLOOKUP(E9922,#REF!,29,FALSE)</f>
        <v>#REF!</v>
      </c>
      <c r="P9922" s="53" t="e">
        <f t="shared" si="776"/>
        <v>#REF!</v>
      </c>
      <c r="Q9922" s="53">
        <v>205.47656926075268</v>
      </c>
    </row>
    <row r="9923" spans="1:17">
      <c r="A9923" s="51" t="s">
        <v>5416</v>
      </c>
      <c r="B9923" s="51">
        <f t="shared" ref="B9923:B9986" si="777">MONTH(A9923)</f>
        <v>12</v>
      </c>
      <c r="C9923" s="51">
        <f t="shared" ref="C9923:C9986" si="778">VLOOKUP(B9923,T:V,3,FALSE)</f>
        <v>744</v>
      </c>
      <c r="D9923" s="51" t="s">
        <v>3124</v>
      </c>
      <c r="E9923" s="54" t="str">
        <f t="shared" ref="E9923:E9986" si="779">RIGHT(LEFT(D9923,16),6)</f>
        <v>033228</v>
      </c>
      <c r="F9923" s="51" t="e">
        <f>VLOOKUP(E9923,#REF!,8,FALSE)</f>
        <v>#REF!</v>
      </c>
      <c r="G9923" s="51" t="e">
        <f>VLOOKUP(E9923,#REF!,9,FALSE)</f>
        <v>#REF!</v>
      </c>
      <c r="H9923" s="52">
        <v>368</v>
      </c>
      <c r="I9923" s="51" t="s">
        <v>259</v>
      </c>
      <c r="J9923" s="53">
        <v>134.80000000000001</v>
      </c>
      <c r="K9923" s="53">
        <v>0</v>
      </c>
      <c r="L9923" s="53">
        <v>178.69320072043013</v>
      </c>
      <c r="M9923" s="53">
        <v>0</v>
      </c>
      <c r="N9923" s="53">
        <f t="shared" ref="N9923:N9986" si="780">M9923*C9923</f>
        <v>0</v>
      </c>
      <c r="O9923" s="53" t="e">
        <f>VLOOKUP(E9923,#REF!,29,FALSE)</f>
        <v>#REF!</v>
      </c>
      <c r="P9923" s="53" t="e">
        <f t="shared" ref="P9923:P9986" si="781">N9923*O9923</f>
        <v>#REF!</v>
      </c>
      <c r="Q9923" s="53">
        <v>178.69320072043013</v>
      </c>
    </row>
    <row r="9924" spans="1:17">
      <c r="A9924" s="51" t="s">
        <v>5416</v>
      </c>
      <c r="B9924" s="51">
        <f t="shared" si="777"/>
        <v>12</v>
      </c>
      <c r="C9924" s="51">
        <f t="shared" si="778"/>
        <v>744</v>
      </c>
      <c r="D9924" s="51" t="s">
        <v>2623</v>
      </c>
      <c r="E9924" s="54" t="str">
        <f t="shared" si="779"/>
        <v>001096</v>
      </c>
      <c r="F9924" s="51" t="e">
        <f>VLOOKUP(E9924,#REF!,8,FALSE)</f>
        <v>#REF!</v>
      </c>
      <c r="G9924" s="51" t="e">
        <f>VLOOKUP(E9924,#REF!,9,FALSE)</f>
        <v>#REF!</v>
      </c>
      <c r="H9924" s="52">
        <v>409</v>
      </c>
      <c r="I9924" s="51" t="s">
        <v>2624</v>
      </c>
      <c r="J9924" s="53">
        <v>136.6</v>
      </c>
      <c r="K9924" s="53">
        <v>48.471707000000002</v>
      </c>
      <c r="L9924" s="53">
        <v>146.41255646102152</v>
      </c>
      <c r="M9924" s="53">
        <v>0</v>
      </c>
      <c r="N9924" s="53">
        <f t="shared" si="780"/>
        <v>0</v>
      </c>
      <c r="O9924" s="53" t="e">
        <f>VLOOKUP(E9924,#REF!,29,FALSE)</f>
        <v>#REF!</v>
      </c>
      <c r="P9924" s="53" t="e">
        <f t="shared" si="781"/>
        <v>#REF!</v>
      </c>
      <c r="Q9924" s="53">
        <v>146.41255646102152</v>
      </c>
    </row>
    <row r="9925" spans="1:17">
      <c r="A9925" s="51" t="s">
        <v>5416</v>
      </c>
      <c r="B9925" s="51">
        <f t="shared" si="777"/>
        <v>12</v>
      </c>
      <c r="C9925" s="51">
        <f t="shared" si="778"/>
        <v>744</v>
      </c>
      <c r="D9925" s="51" t="s">
        <v>3121</v>
      </c>
      <c r="E9925" s="54" t="str">
        <f t="shared" si="779"/>
        <v>030600</v>
      </c>
      <c r="F9925" s="51" t="e">
        <f>VLOOKUP(E9925,#REF!,8,FALSE)</f>
        <v>#REF!</v>
      </c>
      <c r="G9925" s="51" t="e">
        <f>VLOOKUP(E9925,#REF!,9,FALSE)</f>
        <v>#REF!</v>
      </c>
      <c r="H9925" s="52">
        <v>414</v>
      </c>
      <c r="I9925" s="51" t="s">
        <v>240</v>
      </c>
      <c r="J9925" s="53">
        <v>740.5</v>
      </c>
      <c r="K9925" s="53">
        <v>0</v>
      </c>
      <c r="L9925" s="53">
        <v>359.20603284677424</v>
      </c>
      <c r="M9925" s="53">
        <v>0</v>
      </c>
      <c r="N9925" s="53">
        <f t="shared" si="780"/>
        <v>0</v>
      </c>
      <c r="O9925" s="53" t="e">
        <f>VLOOKUP(E9925,#REF!,29,FALSE)</f>
        <v>#REF!</v>
      </c>
      <c r="P9925" s="53" t="e">
        <f t="shared" si="781"/>
        <v>#REF!</v>
      </c>
      <c r="Q9925" s="53">
        <v>359.20603284677424</v>
      </c>
    </row>
    <row r="9926" spans="1:17">
      <c r="A9926" s="51" t="s">
        <v>5416</v>
      </c>
      <c r="B9926" s="51">
        <f t="shared" si="777"/>
        <v>12</v>
      </c>
      <c r="C9926" s="51">
        <f t="shared" si="778"/>
        <v>744</v>
      </c>
      <c r="D9926" s="51" t="s">
        <v>263</v>
      </c>
      <c r="E9926" s="54" t="str">
        <f t="shared" si="779"/>
        <v>001401</v>
      </c>
      <c r="F9926" s="51" t="e">
        <f>VLOOKUP(E9926,#REF!,8,FALSE)</f>
        <v>#REF!</v>
      </c>
      <c r="G9926" s="51" t="e">
        <f>VLOOKUP(E9926,#REF!,9,FALSE)</f>
        <v>#REF!</v>
      </c>
      <c r="H9926" s="52">
        <v>450</v>
      </c>
      <c r="I9926" s="51" t="s">
        <v>264</v>
      </c>
      <c r="J9926" s="53">
        <v>87.8</v>
      </c>
      <c r="K9926" s="53">
        <v>0</v>
      </c>
      <c r="L9926" s="53">
        <v>35.978300233870968</v>
      </c>
      <c r="M9926" s="53">
        <v>0</v>
      </c>
      <c r="N9926" s="53">
        <f t="shared" si="780"/>
        <v>0</v>
      </c>
      <c r="O9926" s="53" t="e">
        <f>VLOOKUP(E9926,#REF!,29,FALSE)</f>
        <v>#REF!</v>
      </c>
      <c r="P9926" s="53" t="e">
        <f t="shared" si="781"/>
        <v>#REF!</v>
      </c>
      <c r="Q9926" s="53">
        <v>35.978300233870968</v>
      </c>
    </row>
    <row r="9927" spans="1:17">
      <c r="A9927" s="51" t="s">
        <v>5416</v>
      </c>
      <c r="B9927" s="51">
        <f t="shared" si="777"/>
        <v>12</v>
      </c>
      <c r="C9927" s="51">
        <f t="shared" si="778"/>
        <v>744</v>
      </c>
      <c r="D9927" s="51" t="s">
        <v>823</v>
      </c>
      <c r="E9927" s="54" t="str">
        <f t="shared" si="779"/>
        <v>002293</v>
      </c>
      <c r="F9927" s="51" t="e">
        <f>VLOOKUP(E9927,#REF!,8,FALSE)</f>
        <v>#REF!</v>
      </c>
      <c r="G9927" s="51" t="e">
        <f>VLOOKUP(E9927,#REF!,9,FALSE)</f>
        <v>#REF!</v>
      </c>
      <c r="H9927" s="52">
        <v>508</v>
      </c>
      <c r="I9927" s="51" t="s">
        <v>5285</v>
      </c>
      <c r="J9927" s="53">
        <v>9.4</v>
      </c>
      <c r="K9927" s="53">
        <v>0</v>
      </c>
      <c r="L9927" s="53">
        <v>17.945678602150537</v>
      </c>
      <c r="M9927" s="53">
        <v>0</v>
      </c>
      <c r="N9927" s="53">
        <f t="shared" si="780"/>
        <v>0</v>
      </c>
      <c r="O9927" s="53" t="e">
        <f>VLOOKUP(E9927,#REF!,29,FALSE)</f>
        <v>#REF!</v>
      </c>
      <c r="P9927" s="53" t="e">
        <f t="shared" si="781"/>
        <v>#REF!</v>
      </c>
      <c r="Q9927" s="53">
        <v>17.945678602150537</v>
      </c>
    </row>
    <row r="9928" spans="1:17">
      <c r="A9928" s="51" t="s">
        <v>5416</v>
      </c>
      <c r="B9928" s="51">
        <f t="shared" si="777"/>
        <v>12</v>
      </c>
      <c r="C9928" s="51">
        <f t="shared" si="778"/>
        <v>744</v>
      </c>
      <c r="D9928" s="51" t="s">
        <v>230</v>
      </c>
      <c r="E9928" s="54" t="str">
        <f t="shared" si="779"/>
        <v>027968</v>
      </c>
      <c r="F9928" s="51" t="e">
        <f>VLOOKUP(E9928,#REF!,8,FALSE)</f>
        <v>#REF!</v>
      </c>
      <c r="G9928" s="51" t="e">
        <f>VLOOKUP(E9928,#REF!,9,FALSE)</f>
        <v>#REF!</v>
      </c>
      <c r="H9928" s="52">
        <v>8056</v>
      </c>
      <c r="I9928" s="51" t="s">
        <v>231</v>
      </c>
      <c r="J9928" s="53">
        <v>56.1</v>
      </c>
      <c r="K9928" s="53">
        <v>0</v>
      </c>
      <c r="L9928" s="53">
        <v>11.218615358870967</v>
      </c>
      <c r="M9928" s="53">
        <v>0</v>
      </c>
      <c r="N9928" s="53">
        <f t="shared" si="780"/>
        <v>0</v>
      </c>
      <c r="O9928" s="53" t="e">
        <f>VLOOKUP(E9928,#REF!,29,FALSE)</f>
        <v>#REF!</v>
      </c>
      <c r="P9928" s="53" t="e">
        <f t="shared" si="781"/>
        <v>#REF!</v>
      </c>
      <c r="Q9928" s="53">
        <v>11.218615358870967</v>
      </c>
    </row>
    <row r="9929" spans="1:17">
      <c r="A9929" s="51" t="s">
        <v>5416</v>
      </c>
      <c r="B9929" s="51">
        <f t="shared" si="777"/>
        <v>12</v>
      </c>
      <c r="C9929" s="51">
        <f t="shared" si="778"/>
        <v>744</v>
      </c>
      <c r="D9929" s="51" t="s">
        <v>359</v>
      </c>
      <c r="E9929" s="54" t="str">
        <f t="shared" si="779"/>
        <v>027556</v>
      </c>
      <c r="F9929" s="51" t="e">
        <f>VLOOKUP(E9929,#REF!,8,FALSE)</f>
        <v>#REF!</v>
      </c>
      <c r="G9929" s="51" t="e">
        <f>VLOOKUP(E9929,#REF!,9,FALSE)</f>
        <v>#REF!</v>
      </c>
      <c r="H9929" s="52">
        <v>8119</v>
      </c>
      <c r="I9929" s="51" t="s">
        <v>360</v>
      </c>
      <c r="J9929" s="53">
        <v>372.8</v>
      </c>
      <c r="K9929" s="53">
        <v>0</v>
      </c>
      <c r="L9929" s="53">
        <v>224.8805746330645</v>
      </c>
      <c r="M9929" s="53">
        <v>0</v>
      </c>
      <c r="N9929" s="53">
        <f t="shared" si="780"/>
        <v>0</v>
      </c>
      <c r="O9929" s="53" t="e">
        <f>VLOOKUP(E9929,#REF!,29,FALSE)</f>
        <v>#REF!</v>
      </c>
      <c r="P9929" s="53" t="e">
        <f t="shared" si="781"/>
        <v>#REF!</v>
      </c>
      <c r="Q9929" s="53">
        <v>224.8805746330645</v>
      </c>
    </row>
    <row r="9930" spans="1:17">
      <c r="A9930" s="51" t="s">
        <v>5416</v>
      </c>
      <c r="B9930" s="51">
        <f t="shared" si="777"/>
        <v>12</v>
      </c>
      <c r="C9930" s="51">
        <f t="shared" si="778"/>
        <v>744</v>
      </c>
      <c r="D9930" s="51" t="s">
        <v>361</v>
      </c>
      <c r="E9930" s="54" t="str">
        <f t="shared" si="779"/>
        <v>001146</v>
      </c>
      <c r="F9930" s="51" t="e">
        <f>VLOOKUP(E9930,#REF!,8,FALSE)</f>
        <v>#REF!</v>
      </c>
      <c r="G9930" s="51" t="e">
        <f>VLOOKUP(E9930,#REF!,9,FALSE)</f>
        <v>#REF!</v>
      </c>
      <c r="H9930" s="52">
        <v>8145</v>
      </c>
      <c r="I9930" s="51" t="s">
        <v>5286</v>
      </c>
      <c r="J9930" s="53">
        <v>207.9</v>
      </c>
      <c r="K9930" s="53">
        <v>0</v>
      </c>
      <c r="L9930" s="53">
        <v>83.190846787634413</v>
      </c>
      <c r="M9930" s="53">
        <v>0</v>
      </c>
      <c r="N9930" s="53">
        <f t="shared" si="780"/>
        <v>0</v>
      </c>
      <c r="O9930" s="53" t="e">
        <f>VLOOKUP(E9930,#REF!,29,FALSE)</f>
        <v>#REF!</v>
      </c>
      <c r="P9930" s="53" t="e">
        <f t="shared" si="781"/>
        <v>#REF!</v>
      </c>
      <c r="Q9930" s="53">
        <v>83.190846787634413</v>
      </c>
    </row>
    <row r="9931" spans="1:17">
      <c r="A9931" s="51" t="s">
        <v>5416</v>
      </c>
      <c r="B9931" s="51">
        <f t="shared" si="777"/>
        <v>12</v>
      </c>
      <c r="C9931" s="51">
        <f t="shared" si="778"/>
        <v>744</v>
      </c>
      <c r="D9931" s="51" t="s">
        <v>270</v>
      </c>
      <c r="E9931" s="54" t="str">
        <f t="shared" si="779"/>
        <v>001304</v>
      </c>
      <c r="F9931" s="51" t="e">
        <f>VLOOKUP(E9931,#REF!,8,FALSE)</f>
        <v>#REF!</v>
      </c>
      <c r="G9931" s="51" t="e">
        <f>VLOOKUP(E9931,#REF!,9,FALSE)</f>
        <v>#REF!</v>
      </c>
      <c r="H9931" s="52">
        <v>8289</v>
      </c>
      <c r="I9931" s="51" t="s">
        <v>5287</v>
      </c>
      <c r="J9931" s="53">
        <v>365.036</v>
      </c>
      <c r="K9931" s="53">
        <v>0</v>
      </c>
      <c r="L9931" s="53">
        <v>534.1925880954301</v>
      </c>
      <c r="M9931" s="53">
        <v>0</v>
      </c>
      <c r="N9931" s="53">
        <f t="shared" si="780"/>
        <v>0</v>
      </c>
      <c r="O9931" s="53" t="e">
        <f>VLOOKUP(E9931,#REF!,29,FALSE)</f>
        <v>#REF!</v>
      </c>
      <c r="P9931" s="53" t="e">
        <f t="shared" si="781"/>
        <v>#REF!</v>
      </c>
      <c r="Q9931" s="53">
        <v>534.1925880954301</v>
      </c>
    </row>
    <row r="9932" spans="1:17">
      <c r="A9932" s="51" t="s">
        <v>5416</v>
      </c>
      <c r="B9932" s="51">
        <f t="shared" si="777"/>
        <v>12</v>
      </c>
      <c r="C9932" s="51">
        <f t="shared" si="778"/>
        <v>744</v>
      </c>
      <c r="D9932" s="51" t="s">
        <v>270</v>
      </c>
      <c r="E9932" s="54" t="str">
        <f t="shared" si="779"/>
        <v>001304</v>
      </c>
      <c r="F9932" s="51" t="e">
        <f>VLOOKUP(E9932,#REF!,8,FALSE)</f>
        <v>#REF!</v>
      </c>
      <c r="G9932" s="51" t="e">
        <f>VLOOKUP(E9932,#REF!,9,FALSE)</f>
        <v>#REF!</v>
      </c>
      <c r="H9932" s="52">
        <v>8291</v>
      </c>
      <c r="I9932" s="51" t="s">
        <v>5288</v>
      </c>
      <c r="J9932" s="53">
        <v>35.003</v>
      </c>
      <c r="K9932" s="53">
        <v>0</v>
      </c>
      <c r="L9932" s="53">
        <v>51.223946836021504</v>
      </c>
      <c r="M9932" s="53">
        <v>0</v>
      </c>
      <c r="N9932" s="53">
        <f t="shared" si="780"/>
        <v>0</v>
      </c>
      <c r="O9932" s="53" t="e">
        <f>VLOOKUP(E9932,#REF!,29,FALSE)</f>
        <v>#REF!</v>
      </c>
      <c r="P9932" s="53" t="e">
        <f t="shared" si="781"/>
        <v>#REF!</v>
      </c>
      <c r="Q9932" s="53">
        <v>51.223946836021504</v>
      </c>
    </row>
    <row r="9933" spans="1:17">
      <c r="A9933" s="51" t="s">
        <v>5416</v>
      </c>
      <c r="B9933" s="51">
        <f t="shared" si="777"/>
        <v>12</v>
      </c>
      <c r="C9933" s="51">
        <f t="shared" si="778"/>
        <v>744</v>
      </c>
      <c r="D9933" s="51" t="s">
        <v>167</v>
      </c>
      <c r="E9933" s="54" t="str">
        <f t="shared" si="779"/>
        <v>002176</v>
      </c>
      <c r="F9933" s="51" t="e">
        <f>VLOOKUP(E9933,#REF!,8,FALSE)</f>
        <v>#REF!</v>
      </c>
      <c r="G9933" s="51" t="e">
        <f>VLOOKUP(E9933,#REF!,9,FALSE)</f>
        <v>#REF!</v>
      </c>
      <c r="H9933" s="52">
        <v>8292</v>
      </c>
      <c r="I9933" s="51" t="s">
        <v>5289</v>
      </c>
      <c r="J9933" s="53">
        <v>56.018000000000001</v>
      </c>
      <c r="K9933" s="53">
        <v>0</v>
      </c>
      <c r="L9933" s="53">
        <v>15.298673258064516</v>
      </c>
      <c r="M9933" s="53">
        <v>0</v>
      </c>
      <c r="N9933" s="53">
        <f t="shared" si="780"/>
        <v>0</v>
      </c>
      <c r="O9933" s="53" t="e">
        <f>VLOOKUP(E9933,#REF!,29,FALSE)</f>
        <v>#REF!</v>
      </c>
      <c r="P9933" s="53" t="e">
        <f t="shared" si="781"/>
        <v>#REF!</v>
      </c>
      <c r="Q9933" s="53">
        <v>15.298673258064516</v>
      </c>
    </row>
    <row r="9934" spans="1:17">
      <c r="A9934" s="51" t="s">
        <v>5416</v>
      </c>
      <c r="B9934" s="51">
        <f t="shared" si="777"/>
        <v>12</v>
      </c>
      <c r="C9934" s="51">
        <f t="shared" si="778"/>
        <v>744</v>
      </c>
      <c r="D9934" s="51" t="s">
        <v>167</v>
      </c>
      <c r="E9934" s="54" t="str">
        <f t="shared" si="779"/>
        <v>002176</v>
      </c>
      <c r="F9934" s="51" t="e">
        <f>VLOOKUP(E9934,#REF!,8,FALSE)</f>
        <v>#REF!</v>
      </c>
      <c r="G9934" s="51" t="e">
        <f>VLOOKUP(E9934,#REF!,9,FALSE)</f>
        <v>#REF!</v>
      </c>
      <c r="H9934" s="52">
        <v>8293</v>
      </c>
      <c r="I9934" s="51" t="s">
        <v>5290</v>
      </c>
      <c r="J9934" s="53">
        <v>11.882</v>
      </c>
      <c r="K9934" s="53">
        <v>0</v>
      </c>
      <c r="L9934" s="53">
        <v>3.2451731478494623</v>
      </c>
      <c r="M9934" s="53">
        <v>0</v>
      </c>
      <c r="N9934" s="53">
        <f t="shared" si="780"/>
        <v>0</v>
      </c>
      <c r="O9934" s="53" t="e">
        <f>VLOOKUP(E9934,#REF!,29,FALSE)</f>
        <v>#REF!</v>
      </c>
      <c r="P9934" s="53" t="e">
        <f t="shared" si="781"/>
        <v>#REF!</v>
      </c>
      <c r="Q9934" s="53">
        <v>3.2451731478494623</v>
      </c>
    </row>
    <row r="9935" spans="1:17">
      <c r="A9935" s="51" t="s">
        <v>5416</v>
      </c>
      <c r="B9935" s="51">
        <f t="shared" si="777"/>
        <v>12</v>
      </c>
      <c r="C9935" s="51">
        <f t="shared" si="778"/>
        <v>744</v>
      </c>
      <c r="D9935" s="51" t="s">
        <v>199</v>
      </c>
      <c r="E9935" s="54" t="str">
        <f t="shared" si="779"/>
        <v>000718</v>
      </c>
      <c r="F9935" s="51" t="e">
        <f>VLOOKUP(E9935,#REF!,8,FALSE)</f>
        <v>#REF!</v>
      </c>
      <c r="G9935" s="51" t="e">
        <f>VLOOKUP(E9935,#REF!,9,FALSE)</f>
        <v>#REF!</v>
      </c>
      <c r="H9935" s="52">
        <v>8306</v>
      </c>
      <c r="I9935" s="51" t="s">
        <v>200</v>
      </c>
      <c r="J9935" s="53">
        <v>61.8</v>
      </c>
      <c r="K9935" s="53">
        <v>0</v>
      </c>
      <c r="L9935" s="53">
        <v>10.859548514784947</v>
      </c>
      <c r="M9935" s="53">
        <v>0</v>
      </c>
      <c r="N9935" s="53">
        <f t="shared" si="780"/>
        <v>0</v>
      </c>
      <c r="O9935" s="53" t="e">
        <f>VLOOKUP(E9935,#REF!,29,FALSE)</f>
        <v>#REF!</v>
      </c>
      <c r="P9935" s="53" t="e">
        <f t="shared" si="781"/>
        <v>#REF!</v>
      </c>
      <c r="Q9935" s="53">
        <v>10.859548514784947</v>
      </c>
    </row>
    <row r="9936" spans="1:17">
      <c r="A9936" s="51" t="s">
        <v>5416</v>
      </c>
      <c r="B9936" s="51">
        <f t="shared" si="777"/>
        <v>12</v>
      </c>
      <c r="C9936" s="51">
        <f t="shared" si="778"/>
        <v>744</v>
      </c>
      <c r="D9936" s="51" t="s">
        <v>346</v>
      </c>
      <c r="E9936" s="54" t="str">
        <f t="shared" si="779"/>
        <v>028995</v>
      </c>
      <c r="F9936" s="51" t="e">
        <f>VLOOKUP(E9936,#REF!,8,FALSE)</f>
        <v>#REF!</v>
      </c>
      <c r="G9936" s="51" t="e">
        <f>VLOOKUP(E9936,#REF!,9,FALSE)</f>
        <v>#REF!</v>
      </c>
      <c r="H9936" s="52">
        <v>8395</v>
      </c>
      <c r="I9936" s="51" t="s">
        <v>347</v>
      </c>
      <c r="J9936" s="53">
        <v>23.06</v>
      </c>
      <c r="K9936" s="53">
        <v>0</v>
      </c>
      <c r="L9936" s="53">
        <v>25.873285875000001</v>
      </c>
      <c r="M9936" s="53">
        <v>0</v>
      </c>
      <c r="N9936" s="53">
        <f t="shared" si="780"/>
        <v>0</v>
      </c>
      <c r="O9936" s="53" t="e">
        <f>VLOOKUP(E9936,#REF!,29,FALSE)</f>
        <v>#REF!</v>
      </c>
      <c r="P9936" s="53" t="e">
        <f t="shared" si="781"/>
        <v>#REF!</v>
      </c>
      <c r="Q9936" s="53">
        <v>25.873285875000001</v>
      </c>
    </row>
    <row r="9937" spans="1:17">
      <c r="A9937" s="51" t="s">
        <v>5416</v>
      </c>
      <c r="B9937" s="51">
        <f t="shared" si="777"/>
        <v>12</v>
      </c>
      <c r="C9937" s="51">
        <f t="shared" si="778"/>
        <v>744</v>
      </c>
      <c r="D9937" s="51" t="s">
        <v>301</v>
      </c>
      <c r="E9937" s="54" t="str">
        <f t="shared" si="779"/>
        <v>028380</v>
      </c>
      <c r="F9937" s="51" t="e">
        <f>VLOOKUP(E9937,#REF!,8,FALSE)</f>
        <v>#REF!</v>
      </c>
      <c r="G9937" s="51" t="e">
        <f>VLOOKUP(E9937,#REF!,9,FALSE)</f>
        <v>#REF!</v>
      </c>
      <c r="H9937" s="52">
        <v>8422</v>
      </c>
      <c r="I9937" s="51" t="s">
        <v>5389</v>
      </c>
      <c r="J9937" s="53">
        <v>15.58</v>
      </c>
      <c r="K9937" s="53">
        <v>0</v>
      </c>
      <c r="L9937" s="53">
        <v>23.818070123655914</v>
      </c>
      <c r="M9937" s="53">
        <v>0</v>
      </c>
      <c r="N9937" s="53">
        <f t="shared" si="780"/>
        <v>0</v>
      </c>
      <c r="O9937" s="53" t="e">
        <f>VLOOKUP(E9937,#REF!,29,FALSE)</f>
        <v>#REF!</v>
      </c>
      <c r="P9937" s="53" t="e">
        <f t="shared" si="781"/>
        <v>#REF!</v>
      </c>
      <c r="Q9937" s="53">
        <v>23.818070123655914</v>
      </c>
    </row>
    <row r="9938" spans="1:17">
      <c r="A9938" s="51" t="s">
        <v>5416</v>
      </c>
      <c r="B9938" s="51">
        <f t="shared" si="777"/>
        <v>12</v>
      </c>
      <c r="C9938" s="51">
        <f t="shared" si="778"/>
        <v>744</v>
      </c>
      <c r="D9938" s="51" t="s">
        <v>340</v>
      </c>
      <c r="E9938" s="54" t="str">
        <f t="shared" si="779"/>
        <v>028805</v>
      </c>
      <c r="F9938" s="51" t="e">
        <f>VLOOKUP(E9938,#REF!,8,FALSE)</f>
        <v>#REF!</v>
      </c>
      <c r="G9938" s="51" t="e">
        <f>VLOOKUP(E9938,#REF!,9,FALSE)</f>
        <v>#REF!</v>
      </c>
      <c r="H9938" s="52">
        <v>8423</v>
      </c>
      <c r="I9938" s="51" t="s">
        <v>341</v>
      </c>
      <c r="J9938" s="53">
        <v>10.75</v>
      </c>
      <c r="K9938" s="53">
        <v>0</v>
      </c>
      <c r="L9938" s="53">
        <v>13.49437963844086</v>
      </c>
      <c r="M9938" s="53">
        <v>0</v>
      </c>
      <c r="N9938" s="53">
        <f t="shared" si="780"/>
        <v>0</v>
      </c>
      <c r="O9938" s="53" t="e">
        <f>VLOOKUP(E9938,#REF!,29,FALSE)</f>
        <v>#REF!</v>
      </c>
      <c r="P9938" s="53" t="e">
        <f t="shared" si="781"/>
        <v>#REF!</v>
      </c>
      <c r="Q9938" s="53">
        <v>13.49437963844086</v>
      </c>
    </row>
    <row r="9939" spans="1:17">
      <c r="A9939" s="51" t="s">
        <v>5416</v>
      </c>
      <c r="B9939" s="51">
        <f t="shared" si="777"/>
        <v>12</v>
      </c>
      <c r="C9939" s="51">
        <f t="shared" si="778"/>
        <v>744</v>
      </c>
      <c r="D9939" s="51" t="s">
        <v>327</v>
      </c>
      <c r="E9939" s="54" t="str">
        <f t="shared" si="779"/>
        <v>028804</v>
      </c>
      <c r="F9939" s="51" t="e">
        <f>VLOOKUP(E9939,#REF!,8,FALSE)</f>
        <v>#REF!</v>
      </c>
      <c r="G9939" s="51" t="e">
        <f>VLOOKUP(E9939,#REF!,9,FALSE)</f>
        <v>#REF!</v>
      </c>
      <c r="H9939" s="52">
        <v>8424</v>
      </c>
      <c r="I9939" s="51" t="s">
        <v>328</v>
      </c>
      <c r="J9939" s="53">
        <v>12.71</v>
      </c>
      <c r="K9939" s="53">
        <v>0</v>
      </c>
      <c r="L9939" s="53">
        <v>12.067068641129032</v>
      </c>
      <c r="M9939" s="53">
        <v>0</v>
      </c>
      <c r="N9939" s="53">
        <f t="shared" si="780"/>
        <v>0</v>
      </c>
      <c r="O9939" s="53" t="e">
        <f>VLOOKUP(E9939,#REF!,29,FALSE)</f>
        <v>#REF!</v>
      </c>
      <c r="P9939" s="53" t="e">
        <f t="shared" si="781"/>
        <v>#REF!</v>
      </c>
      <c r="Q9939" s="53">
        <v>12.067068641129032</v>
      </c>
    </row>
    <row r="9940" spans="1:17">
      <c r="A9940" s="51" t="s">
        <v>5416</v>
      </c>
      <c r="B9940" s="51">
        <f t="shared" si="777"/>
        <v>12</v>
      </c>
      <c r="C9940" s="51">
        <f t="shared" si="778"/>
        <v>744</v>
      </c>
      <c r="D9940" s="51" t="s">
        <v>297</v>
      </c>
      <c r="E9940" s="54" t="str">
        <f t="shared" si="779"/>
        <v>028388</v>
      </c>
      <c r="F9940" s="51" t="e">
        <f>VLOOKUP(E9940,#REF!,8,FALSE)</f>
        <v>#REF!</v>
      </c>
      <c r="G9940" s="51" t="e">
        <f>VLOOKUP(E9940,#REF!,9,FALSE)</f>
        <v>#REF!</v>
      </c>
      <c r="H9940" s="52">
        <v>8426</v>
      </c>
      <c r="I9940" s="51" t="s">
        <v>298</v>
      </c>
      <c r="J9940" s="53">
        <v>19.079999999999998</v>
      </c>
      <c r="K9940" s="53">
        <v>0</v>
      </c>
      <c r="L9940" s="53">
        <v>19.882691625</v>
      </c>
      <c r="M9940" s="53">
        <v>0</v>
      </c>
      <c r="N9940" s="53">
        <f t="shared" si="780"/>
        <v>0</v>
      </c>
      <c r="O9940" s="53" t="e">
        <f>VLOOKUP(E9940,#REF!,29,FALSE)</f>
        <v>#REF!</v>
      </c>
      <c r="P9940" s="53" t="e">
        <f t="shared" si="781"/>
        <v>#REF!</v>
      </c>
      <c r="Q9940" s="53">
        <v>19.882691625</v>
      </c>
    </row>
    <row r="9941" spans="1:17">
      <c r="A9941" s="51" t="s">
        <v>5416</v>
      </c>
      <c r="B9941" s="51">
        <f t="shared" si="777"/>
        <v>12</v>
      </c>
      <c r="C9941" s="51">
        <f t="shared" si="778"/>
        <v>744</v>
      </c>
      <c r="D9941" s="51" t="s">
        <v>354</v>
      </c>
      <c r="E9941" s="54" t="str">
        <f t="shared" si="779"/>
        <v>029560</v>
      </c>
      <c r="F9941" s="51" t="e">
        <f>VLOOKUP(E9941,#REF!,8,FALSE)</f>
        <v>#REF!</v>
      </c>
      <c r="G9941" s="51" t="e">
        <f>VLOOKUP(E9941,#REF!,9,FALSE)</f>
        <v>#REF!</v>
      </c>
      <c r="H9941" s="52">
        <v>8427</v>
      </c>
      <c r="I9941" s="51" t="s">
        <v>355</v>
      </c>
      <c r="J9941" s="53">
        <v>1.1299999999999999</v>
      </c>
      <c r="K9941" s="53">
        <v>0</v>
      </c>
      <c r="L9941" s="53">
        <v>0.12832475806451613</v>
      </c>
      <c r="M9941" s="53">
        <v>0</v>
      </c>
      <c r="N9941" s="53">
        <f t="shared" si="780"/>
        <v>0</v>
      </c>
      <c r="O9941" s="53" t="e">
        <f>VLOOKUP(E9941,#REF!,29,FALSE)</f>
        <v>#REF!</v>
      </c>
      <c r="P9941" s="53" t="e">
        <f t="shared" si="781"/>
        <v>#REF!</v>
      </c>
      <c r="Q9941" s="53">
        <v>0.12832475806451613</v>
      </c>
    </row>
    <row r="9942" spans="1:17">
      <c r="A9942" s="51" t="s">
        <v>5416</v>
      </c>
      <c r="B9942" s="51">
        <f t="shared" si="777"/>
        <v>12</v>
      </c>
      <c r="C9942" s="51">
        <f t="shared" si="778"/>
        <v>744</v>
      </c>
      <c r="D9942" s="51" t="s">
        <v>363</v>
      </c>
      <c r="E9942" s="54" t="str">
        <f t="shared" si="779"/>
        <v>000042</v>
      </c>
      <c r="F9942" s="51" t="e">
        <f>VLOOKUP(E9942,#REF!,8,FALSE)</f>
        <v>#REF!</v>
      </c>
      <c r="G9942" s="51" t="e">
        <f>VLOOKUP(E9942,#REF!,9,FALSE)</f>
        <v>#REF!</v>
      </c>
      <c r="H9942" s="52">
        <v>8429</v>
      </c>
      <c r="I9942" s="51" t="s">
        <v>5292</v>
      </c>
      <c r="J9942" s="53">
        <v>181.9</v>
      </c>
      <c r="K9942" s="53">
        <v>0</v>
      </c>
      <c r="L9942" s="53">
        <v>243.77849933870968</v>
      </c>
      <c r="M9942" s="53">
        <v>0</v>
      </c>
      <c r="N9942" s="53">
        <f t="shared" si="780"/>
        <v>0</v>
      </c>
      <c r="O9942" s="53" t="e">
        <f>VLOOKUP(E9942,#REF!,29,FALSE)</f>
        <v>#REF!</v>
      </c>
      <c r="P9942" s="53" t="e">
        <f t="shared" si="781"/>
        <v>#REF!</v>
      </c>
      <c r="Q9942" s="53">
        <v>243.77849933870968</v>
      </c>
    </row>
    <row r="9943" spans="1:17">
      <c r="A9943" s="51" t="s">
        <v>5416</v>
      </c>
      <c r="B9943" s="51">
        <f t="shared" si="777"/>
        <v>12</v>
      </c>
      <c r="C9943" s="51">
        <f t="shared" si="778"/>
        <v>744</v>
      </c>
      <c r="D9943" s="51" t="s">
        <v>342</v>
      </c>
      <c r="E9943" s="54" t="str">
        <f t="shared" si="779"/>
        <v>027196</v>
      </c>
      <c r="F9943" s="51" t="e">
        <f>VLOOKUP(E9943,#REF!,8,FALSE)</f>
        <v>#REF!</v>
      </c>
      <c r="G9943" s="51" t="e">
        <f>VLOOKUP(E9943,#REF!,9,FALSE)</f>
        <v>#REF!</v>
      </c>
      <c r="H9943" s="52">
        <v>8430</v>
      </c>
      <c r="I9943" s="51" t="s">
        <v>5293</v>
      </c>
      <c r="J9943" s="53">
        <v>41.2</v>
      </c>
      <c r="K9943" s="53">
        <v>0</v>
      </c>
      <c r="L9943" s="53">
        <v>38.176682461021507</v>
      </c>
      <c r="M9943" s="53">
        <v>0</v>
      </c>
      <c r="N9943" s="53">
        <f t="shared" si="780"/>
        <v>0</v>
      </c>
      <c r="O9943" s="53" t="e">
        <f>VLOOKUP(E9943,#REF!,29,FALSE)</f>
        <v>#REF!</v>
      </c>
      <c r="P9943" s="53" t="e">
        <f t="shared" si="781"/>
        <v>#REF!</v>
      </c>
      <c r="Q9943" s="53">
        <v>38.176682461021507</v>
      </c>
    </row>
    <row r="9944" spans="1:17">
      <c r="A9944" s="51" t="s">
        <v>5416</v>
      </c>
      <c r="B9944" s="51">
        <f t="shared" si="777"/>
        <v>12</v>
      </c>
      <c r="C9944" s="51">
        <f t="shared" si="778"/>
        <v>744</v>
      </c>
      <c r="D9944" s="51" t="s">
        <v>560</v>
      </c>
      <c r="E9944" s="54" t="str">
        <f t="shared" si="779"/>
        <v>001006</v>
      </c>
      <c r="F9944" s="51" t="e">
        <f>VLOOKUP(E9944,#REF!,8,FALSE)</f>
        <v>#REF!</v>
      </c>
      <c r="G9944" s="51" t="e">
        <f>VLOOKUP(E9944,#REF!,9,FALSE)</f>
        <v>#REF!</v>
      </c>
      <c r="H9944" s="52">
        <v>8443</v>
      </c>
      <c r="I9944" s="51" t="s">
        <v>5294</v>
      </c>
      <c r="J9944" s="53">
        <v>84.6</v>
      </c>
      <c r="K9944" s="53">
        <v>0</v>
      </c>
      <c r="L9944" s="53">
        <v>89.840558548387094</v>
      </c>
      <c r="M9944" s="53">
        <v>0</v>
      </c>
      <c r="N9944" s="53">
        <f t="shared" si="780"/>
        <v>0</v>
      </c>
      <c r="O9944" s="53" t="e">
        <f>VLOOKUP(E9944,#REF!,29,FALSE)</f>
        <v>#REF!</v>
      </c>
      <c r="P9944" s="53" t="e">
        <f t="shared" si="781"/>
        <v>#REF!</v>
      </c>
      <c r="Q9944" s="53">
        <v>89.840558548387094</v>
      </c>
    </row>
    <row r="9945" spans="1:17">
      <c r="A9945" s="51" t="s">
        <v>5416</v>
      </c>
      <c r="B9945" s="51">
        <f t="shared" si="777"/>
        <v>12</v>
      </c>
      <c r="C9945" s="51">
        <f t="shared" si="778"/>
        <v>744</v>
      </c>
      <c r="D9945" s="51" t="s">
        <v>283</v>
      </c>
      <c r="E9945" s="54" t="str">
        <f t="shared" si="779"/>
        <v>000012</v>
      </c>
      <c r="F9945" s="51" t="e">
        <f>VLOOKUP(E9945,#REF!,8,FALSE)</f>
        <v>#REF!</v>
      </c>
      <c r="G9945" s="51" t="e">
        <f>VLOOKUP(E9945,#REF!,9,FALSE)</f>
        <v>#REF!</v>
      </c>
      <c r="H9945" s="52">
        <v>8452</v>
      </c>
      <c r="I9945" s="51" t="s">
        <v>284</v>
      </c>
      <c r="J9945" s="53">
        <v>47.5</v>
      </c>
      <c r="K9945" s="53">
        <v>0</v>
      </c>
      <c r="L9945" s="53">
        <v>5.0506268629032256</v>
      </c>
      <c r="M9945" s="53">
        <v>0</v>
      </c>
      <c r="N9945" s="53">
        <f t="shared" si="780"/>
        <v>0</v>
      </c>
      <c r="O9945" s="53" t="e">
        <f>VLOOKUP(E9945,#REF!,29,FALSE)</f>
        <v>#REF!</v>
      </c>
      <c r="P9945" s="53" t="e">
        <f t="shared" si="781"/>
        <v>#REF!</v>
      </c>
      <c r="Q9945" s="53">
        <v>5.0506268629032256</v>
      </c>
    </row>
    <row r="9946" spans="1:17">
      <c r="A9946" s="51" t="s">
        <v>5416</v>
      </c>
      <c r="B9946" s="51">
        <f t="shared" si="777"/>
        <v>12</v>
      </c>
      <c r="C9946" s="51">
        <f t="shared" si="778"/>
        <v>744</v>
      </c>
      <c r="D9946" s="51" t="s">
        <v>461</v>
      </c>
      <c r="E9946" s="54" t="str">
        <f t="shared" si="779"/>
        <v>029376</v>
      </c>
      <c r="F9946" s="51" t="e">
        <f>VLOOKUP(E9946,#REF!,8,FALSE)</f>
        <v>#REF!</v>
      </c>
      <c r="G9946" s="51" t="e">
        <f>VLOOKUP(E9946,#REF!,9,FALSE)</f>
        <v>#REF!</v>
      </c>
      <c r="H9946" s="52">
        <v>8494</v>
      </c>
      <c r="I9946" s="51" t="s">
        <v>460</v>
      </c>
      <c r="J9946" s="53">
        <v>22.43</v>
      </c>
      <c r="K9946" s="53">
        <v>0</v>
      </c>
      <c r="L9946" s="53">
        <v>15.939375</v>
      </c>
      <c r="M9946" s="53">
        <v>0</v>
      </c>
      <c r="N9946" s="53">
        <f t="shared" si="780"/>
        <v>0</v>
      </c>
      <c r="O9946" s="53" t="e">
        <f>VLOOKUP(E9946,#REF!,29,FALSE)</f>
        <v>#REF!</v>
      </c>
      <c r="P9946" s="53" t="e">
        <f t="shared" si="781"/>
        <v>#REF!</v>
      </c>
      <c r="Q9946" s="53">
        <v>15.939375</v>
      </c>
    </row>
    <row r="9947" spans="1:17">
      <c r="A9947" s="51" t="s">
        <v>5416</v>
      </c>
      <c r="B9947" s="51">
        <f t="shared" si="777"/>
        <v>12</v>
      </c>
      <c r="C9947" s="51">
        <f t="shared" si="778"/>
        <v>744</v>
      </c>
      <c r="D9947" s="51" t="s">
        <v>374</v>
      </c>
      <c r="E9947" s="54" t="str">
        <f t="shared" si="779"/>
        <v>028567</v>
      </c>
      <c r="F9947" s="51" t="e">
        <f>VLOOKUP(E9947,#REF!,8,FALSE)</f>
        <v>#REF!</v>
      </c>
      <c r="G9947" s="51" t="e">
        <f>VLOOKUP(E9947,#REF!,9,FALSE)</f>
        <v>#REF!</v>
      </c>
      <c r="H9947" s="52">
        <v>8504</v>
      </c>
      <c r="I9947" s="51" t="s">
        <v>5295</v>
      </c>
      <c r="J9947" s="53">
        <v>148.19999999999999</v>
      </c>
      <c r="K9947" s="53">
        <v>0</v>
      </c>
      <c r="L9947" s="53">
        <v>149.67703824327958</v>
      </c>
      <c r="M9947" s="53">
        <v>0</v>
      </c>
      <c r="N9947" s="53">
        <f t="shared" si="780"/>
        <v>0</v>
      </c>
      <c r="O9947" s="53" t="e">
        <f>VLOOKUP(E9947,#REF!,29,FALSE)</f>
        <v>#REF!</v>
      </c>
      <c r="P9947" s="53" t="e">
        <f t="shared" si="781"/>
        <v>#REF!</v>
      </c>
      <c r="Q9947" s="53">
        <v>149.67703824327958</v>
      </c>
    </row>
    <row r="9948" spans="1:17">
      <c r="A9948" s="51" t="s">
        <v>5416</v>
      </c>
      <c r="B9948" s="51">
        <f t="shared" si="777"/>
        <v>12</v>
      </c>
      <c r="C9948" s="51">
        <f t="shared" si="778"/>
        <v>744</v>
      </c>
      <c r="D9948" s="51" t="s">
        <v>172</v>
      </c>
      <c r="E9948" s="54" t="str">
        <f t="shared" si="779"/>
        <v>029453</v>
      </c>
      <c r="F9948" s="51" t="e">
        <f>VLOOKUP(E9948,#REF!,8,FALSE)</f>
        <v>#REF!</v>
      </c>
      <c r="G9948" s="51" t="e">
        <f>VLOOKUP(E9948,#REF!,9,FALSE)</f>
        <v>#REF!</v>
      </c>
      <c r="H9948" s="52">
        <v>8540</v>
      </c>
      <c r="I9948" s="51" t="s">
        <v>5296</v>
      </c>
      <c r="J9948" s="53">
        <v>28.797999999999998</v>
      </c>
      <c r="K9948" s="53">
        <v>0</v>
      </c>
      <c r="L9948" s="53">
        <v>35.29248437903226</v>
      </c>
      <c r="M9948" s="53">
        <v>0</v>
      </c>
      <c r="N9948" s="53">
        <f t="shared" si="780"/>
        <v>0</v>
      </c>
      <c r="O9948" s="53" t="e">
        <f>VLOOKUP(E9948,#REF!,29,FALSE)</f>
        <v>#REF!</v>
      </c>
      <c r="P9948" s="53" t="e">
        <f t="shared" si="781"/>
        <v>#REF!</v>
      </c>
      <c r="Q9948" s="53">
        <v>35.29248437903226</v>
      </c>
    </row>
    <row r="9949" spans="1:17">
      <c r="A9949" s="51" t="s">
        <v>5416</v>
      </c>
      <c r="B9949" s="51">
        <f t="shared" si="777"/>
        <v>12</v>
      </c>
      <c r="C9949" s="51">
        <f t="shared" si="778"/>
        <v>744</v>
      </c>
      <c r="D9949" s="51" t="s">
        <v>172</v>
      </c>
      <c r="E9949" s="54" t="str">
        <f t="shared" si="779"/>
        <v>029453</v>
      </c>
      <c r="F9949" s="51" t="e">
        <f>VLOOKUP(E9949,#REF!,8,FALSE)</f>
        <v>#REF!</v>
      </c>
      <c r="G9949" s="51" t="e">
        <f>VLOOKUP(E9949,#REF!,9,FALSE)</f>
        <v>#REF!</v>
      </c>
      <c r="H9949" s="52">
        <v>8541</v>
      </c>
      <c r="I9949" s="51" t="s">
        <v>5297</v>
      </c>
      <c r="J9949" s="53">
        <v>12.705</v>
      </c>
      <c r="K9949" s="53">
        <v>0</v>
      </c>
      <c r="L9949" s="53">
        <v>15.570213696236559</v>
      </c>
      <c r="M9949" s="53">
        <v>0</v>
      </c>
      <c r="N9949" s="53">
        <f t="shared" si="780"/>
        <v>0</v>
      </c>
      <c r="O9949" s="53" t="e">
        <f>VLOOKUP(E9949,#REF!,29,FALSE)</f>
        <v>#REF!</v>
      </c>
      <c r="P9949" s="53" t="e">
        <f t="shared" si="781"/>
        <v>#REF!</v>
      </c>
      <c r="Q9949" s="53">
        <v>15.570213696236559</v>
      </c>
    </row>
    <row r="9950" spans="1:17">
      <c r="A9950" s="51" t="s">
        <v>5416</v>
      </c>
      <c r="B9950" s="51">
        <f t="shared" si="777"/>
        <v>12</v>
      </c>
      <c r="C9950" s="51">
        <f t="shared" si="778"/>
        <v>744</v>
      </c>
      <c r="D9950" s="51" t="s">
        <v>172</v>
      </c>
      <c r="E9950" s="54" t="str">
        <f t="shared" si="779"/>
        <v>029453</v>
      </c>
      <c r="F9950" s="51" t="e">
        <f>VLOOKUP(E9950,#REF!,8,FALSE)</f>
        <v>#REF!</v>
      </c>
      <c r="G9950" s="51" t="e">
        <f>VLOOKUP(E9950,#REF!,9,FALSE)</f>
        <v>#REF!</v>
      </c>
      <c r="H9950" s="52">
        <v>8548</v>
      </c>
      <c r="I9950" s="51" t="s">
        <v>5298</v>
      </c>
      <c r="J9950" s="53">
        <v>43.197000000000003</v>
      </c>
      <c r="K9950" s="53">
        <v>0</v>
      </c>
      <c r="L9950" s="53">
        <v>52.938726590053761</v>
      </c>
      <c r="M9950" s="53">
        <v>0</v>
      </c>
      <c r="N9950" s="53">
        <f t="shared" si="780"/>
        <v>0</v>
      </c>
      <c r="O9950" s="53" t="e">
        <f>VLOOKUP(E9950,#REF!,29,FALSE)</f>
        <v>#REF!</v>
      </c>
      <c r="P9950" s="53" t="e">
        <f t="shared" si="781"/>
        <v>#REF!</v>
      </c>
      <c r="Q9950" s="53">
        <v>52.938726590053761</v>
      </c>
    </row>
    <row r="9951" spans="1:17">
      <c r="A9951" s="51" t="s">
        <v>5416</v>
      </c>
      <c r="B9951" s="51">
        <f t="shared" si="777"/>
        <v>12</v>
      </c>
      <c r="C9951" s="51">
        <f t="shared" si="778"/>
        <v>744</v>
      </c>
      <c r="D9951" s="51" t="s">
        <v>147</v>
      </c>
      <c r="E9951" s="54" t="str">
        <f t="shared" si="779"/>
        <v>029454</v>
      </c>
      <c r="F9951" s="51" t="e">
        <f>VLOOKUP(E9951,#REF!,8,FALSE)</f>
        <v>#REF!</v>
      </c>
      <c r="G9951" s="51" t="e">
        <f>VLOOKUP(E9951,#REF!,9,FALSE)</f>
        <v>#REF!</v>
      </c>
      <c r="H9951" s="52">
        <v>8542</v>
      </c>
      <c r="I9951" s="51" t="s">
        <v>5299</v>
      </c>
      <c r="J9951" s="53">
        <v>48.8</v>
      </c>
      <c r="K9951" s="53">
        <v>0</v>
      </c>
      <c r="L9951" s="53">
        <v>15.101701361559138</v>
      </c>
      <c r="M9951" s="53">
        <v>0</v>
      </c>
      <c r="N9951" s="53">
        <f t="shared" si="780"/>
        <v>0</v>
      </c>
      <c r="O9951" s="53" t="e">
        <f>VLOOKUP(E9951,#REF!,29,FALSE)</f>
        <v>#REF!</v>
      </c>
      <c r="P9951" s="53" t="e">
        <f t="shared" si="781"/>
        <v>#REF!</v>
      </c>
      <c r="Q9951" s="53">
        <v>15.101701361559138</v>
      </c>
    </row>
    <row r="9952" spans="1:17">
      <c r="A9952" s="51" t="s">
        <v>5416</v>
      </c>
      <c r="B9952" s="51">
        <f t="shared" si="777"/>
        <v>12</v>
      </c>
      <c r="C9952" s="51">
        <f t="shared" si="778"/>
        <v>744</v>
      </c>
      <c r="D9952" s="51" t="s">
        <v>153</v>
      </c>
      <c r="E9952" s="54" t="str">
        <f t="shared" si="779"/>
        <v>029458</v>
      </c>
      <c r="F9952" s="51" t="e">
        <f>VLOOKUP(E9952,#REF!,8,FALSE)</f>
        <v>#REF!</v>
      </c>
      <c r="G9952" s="51" t="e">
        <f>VLOOKUP(E9952,#REF!,9,FALSE)</f>
        <v>#REF!</v>
      </c>
      <c r="H9952" s="52">
        <v>8543</v>
      </c>
      <c r="I9952" s="51" t="s">
        <v>5300</v>
      </c>
      <c r="J9952" s="53">
        <v>191.3</v>
      </c>
      <c r="K9952" s="53">
        <v>0</v>
      </c>
      <c r="L9952" s="53">
        <v>204.7912268481183</v>
      </c>
      <c r="M9952" s="53">
        <v>0</v>
      </c>
      <c r="N9952" s="53">
        <f t="shared" si="780"/>
        <v>0</v>
      </c>
      <c r="O9952" s="53" t="e">
        <f>VLOOKUP(E9952,#REF!,29,FALSE)</f>
        <v>#REF!</v>
      </c>
      <c r="P9952" s="53" t="e">
        <f t="shared" si="781"/>
        <v>#REF!</v>
      </c>
      <c r="Q9952" s="53">
        <v>204.7912268481183</v>
      </c>
    </row>
    <row r="9953" spans="1:17">
      <c r="A9953" s="51" t="s">
        <v>5416</v>
      </c>
      <c r="B9953" s="51">
        <f t="shared" si="777"/>
        <v>12</v>
      </c>
      <c r="C9953" s="51">
        <f t="shared" si="778"/>
        <v>744</v>
      </c>
      <c r="D9953" s="51" t="s">
        <v>156</v>
      </c>
      <c r="E9953" s="54" t="str">
        <f t="shared" si="779"/>
        <v>029459</v>
      </c>
      <c r="F9953" s="51" t="e">
        <f>VLOOKUP(E9953,#REF!,8,FALSE)</f>
        <v>#REF!</v>
      </c>
      <c r="G9953" s="51" t="e">
        <f>VLOOKUP(E9953,#REF!,9,FALSE)</f>
        <v>#REF!</v>
      </c>
      <c r="H9953" s="52">
        <v>8553</v>
      </c>
      <c r="I9953" s="51" t="s">
        <v>5301</v>
      </c>
      <c r="J9953" s="53">
        <v>30.4</v>
      </c>
      <c r="K9953" s="53">
        <v>0</v>
      </c>
      <c r="L9953" s="53">
        <v>11.165193331989247</v>
      </c>
      <c r="M9953" s="53">
        <v>0</v>
      </c>
      <c r="N9953" s="53">
        <f t="shared" si="780"/>
        <v>0</v>
      </c>
      <c r="O9953" s="53" t="e">
        <f>VLOOKUP(E9953,#REF!,29,FALSE)</f>
        <v>#REF!</v>
      </c>
      <c r="P9953" s="53" t="e">
        <f t="shared" si="781"/>
        <v>#REF!</v>
      </c>
      <c r="Q9953" s="53">
        <v>11.165193331989247</v>
      </c>
    </row>
    <row r="9954" spans="1:17">
      <c r="A9954" s="51" t="s">
        <v>5416</v>
      </c>
      <c r="B9954" s="51">
        <f t="shared" si="777"/>
        <v>12</v>
      </c>
      <c r="C9954" s="51">
        <f t="shared" si="778"/>
        <v>744</v>
      </c>
      <c r="D9954" s="51" t="s">
        <v>392</v>
      </c>
      <c r="E9954" s="54" t="str">
        <f t="shared" si="779"/>
        <v>028562</v>
      </c>
      <c r="F9954" s="51" t="e">
        <f>VLOOKUP(E9954,#REF!,8,FALSE)</f>
        <v>#REF!</v>
      </c>
      <c r="G9954" s="51" t="e">
        <f>VLOOKUP(E9954,#REF!,9,FALSE)</f>
        <v>#REF!</v>
      </c>
      <c r="H9954" s="52">
        <v>8554</v>
      </c>
      <c r="I9954" s="51" t="s">
        <v>5302</v>
      </c>
      <c r="J9954" s="53">
        <v>41.7</v>
      </c>
      <c r="K9954" s="53">
        <v>0</v>
      </c>
      <c r="L9954" s="53">
        <v>26.878245228494624</v>
      </c>
      <c r="M9954" s="53">
        <v>0</v>
      </c>
      <c r="N9954" s="53">
        <f t="shared" si="780"/>
        <v>0</v>
      </c>
      <c r="O9954" s="53" t="e">
        <f>VLOOKUP(E9954,#REF!,29,FALSE)</f>
        <v>#REF!</v>
      </c>
      <c r="P9954" s="53" t="e">
        <f t="shared" si="781"/>
        <v>#REF!</v>
      </c>
      <c r="Q9954" s="53">
        <v>26.878245228494624</v>
      </c>
    </row>
    <row r="9955" spans="1:17">
      <c r="A9955" s="51" t="s">
        <v>5416</v>
      </c>
      <c r="B9955" s="51">
        <f t="shared" si="777"/>
        <v>12</v>
      </c>
      <c r="C9955" s="51">
        <f t="shared" si="778"/>
        <v>744</v>
      </c>
      <c r="D9955" s="51" t="s">
        <v>377</v>
      </c>
      <c r="E9955" s="54" t="str">
        <f t="shared" si="779"/>
        <v>028564</v>
      </c>
      <c r="F9955" s="51" t="e">
        <f>VLOOKUP(E9955,#REF!,8,FALSE)</f>
        <v>#REF!</v>
      </c>
      <c r="G9955" s="51" t="e">
        <f>VLOOKUP(E9955,#REF!,9,FALSE)</f>
        <v>#REF!</v>
      </c>
      <c r="H9955" s="52">
        <v>8596</v>
      </c>
      <c r="I9955" s="51" t="s">
        <v>5303</v>
      </c>
      <c r="J9955" s="53">
        <v>22.82</v>
      </c>
      <c r="K9955" s="53">
        <v>0</v>
      </c>
      <c r="L9955" s="53">
        <v>7.8807086626344081</v>
      </c>
      <c r="M9955" s="53">
        <v>0</v>
      </c>
      <c r="N9955" s="53">
        <f t="shared" si="780"/>
        <v>0</v>
      </c>
      <c r="O9955" s="53" t="e">
        <f>VLOOKUP(E9955,#REF!,29,FALSE)</f>
        <v>#REF!</v>
      </c>
      <c r="P9955" s="53" t="e">
        <f t="shared" si="781"/>
        <v>#REF!</v>
      </c>
      <c r="Q9955" s="53">
        <v>7.8807086626344081</v>
      </c>
    </row>
    <row r="9956" spans="1:17">
      <c r="A9956" s="51" t="s">
        <v>5416</v>
      </c>
      <c r="B9956" s="51">
        <f t="shared" si="777"/>
        <v>12</v>
      </c>
      <c r="C9956" s="51">
        <f t="shared" si="778"/>
        <v>744</v>
      </c>
      <c r="D9956" s="51" t="s">
        <v>377</v>
      </c>
      <c r="E9956" s="54" t="str">
        <f t="shared" si="779"/>
        <v>028564</v>
      </c>
      <c r="F9956" s="51" t="e">
        <f>VLOOKUP(E9956,#REF!,8,FALSE)</f>
        <v>#REF!</v>
      </c>
      <c r="G9956" s="51" t="e">
        <f>VLOOKUP(E9956,#REF!,9,FALSE)</f>
        <v>#REF!</v>
      </c>
      <c r="H9956" s="52">
        <v>8597</v>
      </c>
      <c r="I9956" s="51" t="s">
        <v>5304</v>
      </c>
      <c r="J9956" s="53">
        <v>22.82</v>
      </c>
      <c r="K9956" s="53">
        <v>0</v>
      </c>
      <c r="L9956" s="53">
        <v>7.8807086626344081</v>
      </c>
      <c r="M9956" s="53">
        <v>0</v>
      </c>
      <c r="N9956" s="53">
        <f t="shared" si="780"/>
        <v>0</v>
      </c>
      <c r="O9956" s="53" t="e">
        <f>VLOOKUP(E9956,#REF!,29,FALSE)</f>
        <v>#REF!</v>
      </c>
      <c r="P9956" s="53" t="e">
        <f t="shared" si="781"/>
        <v>#REF!</v>
      </c>
      <c r="Q9956" s="53">
        <v>7.8807086626344081</v>
      </c>
    </row>
    <row r="9957" spans="1:17">
      <c r="A9957" s="51" t="s">
        <v>5416</v>
      </c>
      <c r="B9957" s="51">
        <f t="shared" si="777"/>
        <v>12</v>
      </c>
      <c r="C9957" s="51">
        <f t="shared" si="778"/>
        <v>744</v>
      </c>
      <c r="D9957" s="51" t="s">
        <v>142</v>
      </c>
      <c r="E9957" s="54" t="str">
        <f t="shared" si="779"/>
        <v>029457</v>
      </c>
      <c r="F9957" s="51" t="e">
        <f>VLOOKUP(E9957,#REF!,8,FALSE)</f>
        <v>#REF!</v>
      </c>
      <c r="G9957" s="51" t="e">
        <f>VLOOKUP(E9957,#REF!,9,FALSE)</f>
        <v>#REF!</v>
      </c>
      <c r="H9957" s="52">
        <v>8629</v>
      </c>
      <c r="I9957" s="51" t="s">
        <v>5305</v>
      </c>
      <c r="J9957" s="53">
        <v>36.6</v>
      </c>
      <c r="K9957" s="53">
        <v>0</v>
      </c>
      <c r="L9957" s="53">
        <v>53.00280910887097</v>
      </c>
      <c r="M9957" s="53">
        <v>0</v>
      </c>
      <c r="N9957" s="53">
        <f t="shared" si="780"/>
        <v>0</v>
      </c>
      <c r="O9957" s="53" t="e">
        <f>VLOOKUP(E9957,#REF!,29,FALSE)</f>
        <v>#REF!</v>
      </c>
      <c r="P9957" s="53" t="e">
        <f t="shared" si="781"/>
        <v>#REF!</v>
      </c>
      <c r="Q9957" s="53">
        <v>53.00280910887097</v>
      </c>
    </row>
    <row r="9958" spans="1:17">
      <c r="A9958" s="51" t="s">
        <v>5416</v>
      </c>
      <c r="B9958" s="51">
        <f t="shared" si="777"/>
        <v>12</v>
      </c>
      <c r="C9958" s="51">
        <f t="shared" si="778"/>
        <v>744</v>
      </c>
      <c r="D9958" s="51" t="s">
        <v>484</v>
      </c>
      <c r="E9958" s="54" t="str">
        <f t="shared" si="779"/>
        <v>028755</v>
      </c>
      <c r="F9958" s="51" t="e">
        <f>VLOOKUP(E9958,#REF!,8,FALSE)</f>
        <v>#REF!</v>
      </c>
      <c r="G9958" s="51" t="e">
        <f>VLOOKUP(E9958,#REF!,9,FALSE)</f>
        <v>#REF!</v>
      </c>
      <c r="H9958" s="52">
        <v>8670</v>
      </c>
      <c r="I9958" s="51" t="s">
        <v>485</v>
      </c>
      <c r="J9958" s="53">
        <v>7.77</v>
      </c>
      <c r="K9958" s="53">
        <v>0</v>
      </c>
      <c r="L9958" s="53">
        <v>0.7830432661290323</v>
      </c>
      <c r="M9958" s="53">
        <v>0</v>
      </c>
      <c r="N9958" s="53">
        <f t="shared" si="780"/>
        <v>0</v>
      </c>
      <c r="O9958" s="53" t="e">
        <f>VLOOKUP(E9958,#REF!,29,FALSE)</f>
        <v>#REF!</v>
      </c>
      <c r="P9958" s="53" t="e">
        <f t="shared" si="781"/>
        <v>#REF!</v>
      </c>
      <c r="Q9958" s="53">
        <v>0.7830432661290323</v>
      </c>
    </row>
    <row r="9959" spans="1:17">
      <c r="A9959" s="51" t="s">
        <v>5416</v>
      </c>
      <c r="B9959" s="51">
        <f t="shared" si="777"/>
        <v>12</v>
      </c>
      <c r="C9959" s="51">
        <f t="shared" si="778"/>
        <v>744</v>
      </c>
      <c r="D9959" s="51" t="s">
        <v>180</v>
      </c>
      <c r="E9959" s="54" t="str">
        <f t="shared" si="779"/>
        <v>029455</v>
      </c>
      <c r="F9959" s="51" t="e">
        <f>VLOOKUP(E9959,#REF!,8,FALSE)</f>
        <v>#REF!</v>
      </c>
      <c r="G9959" s="51" t="e">
        <f>VLOOKUP(E9959,#REF!,9,FALSE)</f>
        <v>#REF!</v>
      </c>
      <c r="H9959" s="52">
        <v>8709</v>
      </c>
      <c r="I9959" s="51" t="s">
        <v>5306</v>
      </c>
      <c r="J9959" s="53">
        <v>39</v>
      </c>
      <c r="K9959" s="53">
        <v>0</v>
      </c>
      <c r="L9959" s="53">
        <v>45.223561098118282</v>
      </c>
      <c r="M9959" s="53">
        <v>0</v>
      </c>
      <c r="N9959" s="53">
        <f t="shared" si="780"/>
        <v>0</v>
      </c>
      <c r="O9959" s="53" t="e">
        <f>VLOOKUP(E9959,#REF!,29,FALSE)</f>
        <v>#REF!</v>
      </c>
      <c r="P9959" s="53" t="e">
        <f t="shared" si="781"/>
        <v>#REF!</v>
      </c>
      <c r="Q9959" s="53">
        <v>45.223561098118282</v>
      </c>
    </row>
    <row r="9960" spans="1:17">
      <c r="A9960" s="51" t="s">
        <v>5416</v>
      </c>
      <c r="B9960" s="51">
        <f t="shared" si="777"/>
        <v>12</v>
      </c>
      <c r="C9960" s="51">
        <f t="shared" si="778"/>
        <v>744</v>
      </c>
      <c r="D9960" s="51" t="s">
        <v>550</v>
      </c>
      <c r="E9960" s="54" t="str">
        <f t="shared" si="779"/>
        <v>028355</v>
      </c>
      <c r="F9960" s="51" t="e">
        <f>VLOOKUP(E9960,#REF!,8,FALSE)</f>
        <v>#REF!</v>
      </c>
      <c r="G9960" s="51" t="e">
        <f>VLOOKUP(E9960,#REF!,9,FALSE)</f>
        <v>#REF!</v>
      </c>
      <c r="H9960" s="52">
        <v>8711</v>
      </c>
      <c r="I9960" s="51" t="s">
        <v>5307</v>
      </c>
      <c r="J9960" s="53">
        <v>178.8</v>
      </c>
      <c r="K9960" s="53">
        <v>0</v>
      </c>
      <c r="L9960" s="53">
        <v>49.706697001344089</v>
      </c>
      <c r="M9960" s="53">
        <v>0</v>
      </c>
      <c r="N9960" s="53">
        <f t="shared" si="780"/>
        <v>0</v>
      </c>
      <c r="O9960" s="53" t="e">
        <f>VLOOKUP(E9960,#REF!,29,FALSE)</f>
        <v>#REF!</v>
      </c>
      <c r="P9960" s="53" t="e">
        <f t="shared" si="781"/>
        <v>#REF!</v>
      </c>
      <c r="Q9960" s="53">
        <v>49.706697001344089</v>
      </c>
    </row>
    <row r="9961" spans="1:17">
      <c r="A9961" s="51" t="s">
        <v>5416</v>
      </c>
      <c r="B9961" s="51">
        <f t="shared" si="777"/>
        <v>12</v>
      </c>
      <c r="C9961" s="51">
        <f t="shared" si="778"/>
        <v>744</v>
      </c>
      <c r="D9961" s="51" t="s">
        <v>330</v>
      </c>
      <c r="E9961" s="54" t="str">
        <f t="shared" si="779"/>
        <v>028807</v>
      </c>
      <c r="F9961" s="51" t="e">
        <f>VLOOKUP(E9961,#REF!,8,FALSE)</f>
        <v>#REF!</v>
      </c>
      <c r="G9961" s="51" t="e">
        <f>VLOOKUP(E9961,#REF!,9,FALSE)</f>
        <v>#REF!</v>
      </c>
      <c r="H9961" s="52">
        <v>8720</v>
      </c>
      <c r="I9961" s="51" t="s">
        <v>329</v>
      </c>
      <c r="J9961" s="53">
        <v>12.04</v>
      </c>
      <c r="K9961" s="53">
        <v>0</v>
      </c>
      <c r="L9961" s="53">
        <v>14.328848147849463</v>
      </c>
      <c r="M9961" s="53">
        <v>0</v>
      </c>
      <c r="N9961" s="53">
        <f t="shared" si="780"/>
        <v>0</v>
      </c>
      <c r="O9961" s="53" t="e">
        <f>VLOOKUP(E9961,#REF!,29,FALSE)</f>
        <v>#REF!</v>
      </c>
      <c r="P9961" s="53" t="e">
        <f t="shared" si="781"/>
        <v>#REF!</v>
      </c>
      <c r="Q9961" s="53">
        <v>14.328848147849463</v>
      </c>
    </row>
    <row r="9962" spans="1:17">
      <c r="A9962" s="51" t="s">
        <v>5416</v>
      </c>
      <c r="B9962" s="51">
        <f t="shared" si="777"/>
        <v>12</v>
      </c>
      <c r="C9962" s="51">
        <f t="shared" si="778"/>
        <v>744</v>
      </c>
      <c r="D9962" s="51" t="s">
        <v>241</v>
      </c>
      <c r="E9962" s="54" t="str">
        <f t="shared" si="779"/>
        <v>028803</v>
      </c>
      <c r="F9962" s="51" t="e">
        <f>VLOOKUP(E9962,#REF!,8,FALSE)</f>
        <v>#REF!</v>
      </c>
      <c r="G9962" s="51" t="e">
        <f>VLOOKUP(E9962,#REF!,9,FALSE)</f>
        <v>#REF!</v>
      </c>
      <c r="H9962" s="52">
        <v>8736</v>
      </c>
      <c r="I9962" s="51" t="s">
        <v>242</v>
      </c>
      <c r="J9962" s="53">
        <v>17.09</v>
      </c>
      <c r="K9962" s="53">
        <v>0</v>
      </c>
      <c r="L9962" s="53">
        <v>12.958096055107527</v>
      </c>
      <c r="M9962" s="53">
        <v>0</v>
      </c>
      <c r="N9962" s="53">
        <f t="shared" si="780"/>
        <v>0</v>
      </c>
      <c r="O9962" s="53" t="e">
        <f>VLOOKUP(E9962,#REF!,29,FALSE)</f>
        <v>#REF!</v>
      </c>
      <c r="P9962" s="53" t="e">
        <f t="shared" si="781"/>
        <v>#REF!</v>
      </c>
      <c r="Q9962" s="53">
        <v>12.958096055107527</v>
      </c>
    </row>
    <row r="9963" spans="1:17">
      <c r="A9963" s="51" t="s">
        <v>5416</v>
      </c>
      <c r="B9963" s="51">
        <f t="shared" si="777"/>
        <v>12</v>
      </c>
      <c r="C9963" s="51">
        <f t="shared" si="778"/>
        <v>744</v>
      </c>
      <c r="D9963" s="51" t="s">
        <v>455</v>
      </c>
      <c r="E9963" s="54" t="str">
        <f t="shared" si="779"/>
        <v>027729</v>
      </c>
      <c r="F9963" s="51" t="e">
        <f>VLOOKUP(E9963,#REF!,8,FALSE)</f>
        <v>#REF!</v>
      </c>
      <c r="G9963" s="51" t="e">
        <f>VLOOKUP(E9963,#REF!,9,FALSE)</f>
        <v>#REF!</v>
      </c>
      <c r="H9963" s="52">
        <v>8747</v>
      </c>
      <c r="I9963" s="51" t="s">
        <v>456</v>
      </c>
      <c r="J9963" s="53">
        <v>5.39</v>
      </c>
      <c r="K9963" s="53">
        <v>0</v>
      </c>
      <c r="L9963" s="53">
        <v>6.4528285793010749</v>
      </c>
      <c r="M9963" s="53">
        <v>0</v>
      </c>
      <c r="N9963" s="53">
        <f t="shared" si="780"/>
        <v>0</v>
      </c>
      <c r="O9963" s="53" t="e">
        <f>VLOOKUP(E9963,#REF!,29,FALSE)</f>
        <v>#REF!</v>
      </c>
      <c r="P9963" s="53" t="e">
        <f t="shared" si="781"/>
        <v>#REF!</v>
      </c>
      <c r="Q9963" s="53">
        <v>6.4528285793010749</v>
      </c>
    </row>
    <row r="9964" spans="1:17">
      <c r="A9964" s="51" t="s">
        <v>5416</v>
      </c>
      <c r="B9964" s="51">
        <f t="shared" si="777"/>
        <v>12</v>
      </c>
      <c r="C9964" s="51">
        <f t="shared" si="778"/>
        <v>744</v>
      </c>
      <c r="D9964" s="51" t="s">
        <v>226</v>
      </c>
      <c r="E9964" s="54" t="str">
        <f t="shared" si="779"/>
        <v>029066</v>
      </c>
      <c r="F9964" s="51" t="e">
        <f>VLOOKUP(E9964,#REF!,8,FALSE)</f>
        <v>#REF!</v>
      </c>
      <c r="G9964" s="51" t="e">
        <f>VLOOKUP(E9964,#REF!,9,FALSE)</f>
        <v>#REF!</v>
      </c>
      <c r="H9964" s="52">
        <v>8788</v>
      </c>
      <c r="I9964" s="51" t="s">
        <v>227</v>
      </c>
      <c r="J9964" s="53">
        <v>12.37</v>
      </c>
      <c r="K9964" s="53">
        <v>0</v>
      </c>
      <c r="L9964" s="53">
        <v>8.5114850094086023</v>
      </c>
      <c r="M9964" s="53">
        <v>0</v>
      </c>
      <c r="N9964" s="53">
        <f t="shared" si="780"/>
        <v>0</v>
      </c>
      <c r="O9964" s="53" t="e">
        <f>VLOOKUP(E9964,#REF!,29,FALSE)</f>
        <v>#REF!</v>
      </c>
      <c r="P9964" s="53" t="e">
        <f t="shared" si="781"/>
        <v>#REF!</v>
      </c>
      <c r="Q9964" s="53">
        <v>8.5114850094086023</v>
      </c>
    </row>
    <row r="9965" spans="1:17">
      <c r="A9965" s="51" t="s">
        <v>5416</v>
      </c>
      <c r="B9965" s="51">
        <f t="shared" si="777"/>
        <v>12</v>
      </c>
      <c r="C9965" s="51">
        <f t="shared" si="778"/>
        <v>744</v>
      </c>
      <c r="D9965" s="51" t="s">
        <v>468</v>
      </c>
      <c r="E9965" s="54" t="str">
        <f t="shared" si="779"/>
        <v>029049</v>
      </c>
      <c r="F9965" s="51" t="e">
        <f>VLOOKUP(E9965,#REF!,8,FALSE)</f>
        <v>#REF!</v>
      </c>
      <c r="G9965" s="51" t="e">
        <f>VLOOKUP(E9965,#REF!,9,FALSE)</f>
        <v>#REF!</v>
      </c>
      <c r="H9965" s="52">
        <v>8789</v>
      </c>
      <c r="I9965" s="51" t="s">
        <v>467</v>
      </c>
      <c r="J9965" s="53">
        <v>13.92</v>
      </c>
      <c r="K9965" s="53">
        <v>0</v>
      </c>
      <c r="L9965" s="53">
        <v>2.8774572580645161</v>
      </c>
      <c r="M9965" s="53">
        <v>0</v>
      </c>
      <c r="N9965" s="53">
        <f t="shared" si="780"/>
        <v>0</v>
      </c>
      <c r="O9965" s="53" t="e">
        <f>VLOOKUP(E9965,#REF!,29,FALSE)</f>
        <v>#REF!</v>
      </c>
      <c r="P9965" s="53" t="e">
        <f t="shared" si="781"/>
        <v>#REF!</v>
      </c>
      <c r="Q9965" s="53">
        <v>2.8774572580645161</v>
      </c>
    </row>
    <row r="9966" spans="1:17">
      <c r="A9966" s="51" t="s">
        <v>5416</v>
      </c>
      <c r="B9966" s="51">
        <f t="shared" si="777"/>
        <v>12</v>
      </c>
      <c r="C9966" s="51">
        <f t="shared" si="778"/>
        <v>744</v>
      </c>
      <c r="D9966" s="51" t="s">
        <v>558</v>
      </c>
      <c r="E9966" s="54" t="str">
        <f t="shared" si="779"/>
        <v>028863</v>
      </c>
      <c r="F9966" s="51" t="e">
        <f>VLOOKUP(E9966,#REF!,8,FALSE)</f>
        <v>#REF!</v>
      </c>
      <c r="G9966" s="51" t="e">
        <f>VLOOKUP(E9966,#REF!,9,FALSE)</f>
        <v>#REF!</v>
      </c>
      <c r="H9966" s="52">
        <v>8828</v>
      </c>
      <c r="I9966" s="51" t="s">
        <v>5308</v>
      </c>
      <c r="J9966" s="53">
        <v>256.88099999999997</v>
      </c>
      <c r="K9966" s="53">
        <v>0</v>
      </c>
      <c r="L9966" s="53">
        <v>308.06726569892476</v>
      </c>
      <c r="M9966" s="53">
        <v>0</v>
      </c>
      <c r="N9966" s="53">
        <f t="shared" si="780"/>
        <v>0</v>
      </c>
      <c r="O9966" s="53" t="e">
        <f>VLOOKUP(E9966,#REF!,29,FALSE)</f>
        <v>#REF!</v>
      </c>
      <c r="P9966" s="53" t="e">
        <f t="shared" si="781"/>
        <v>#REF!</v>
      </c>
      <c r="Q9966" s="53">
        <v>308.06726569892476</v>
      </c>
    </row>
    <row r="9967" spans="1:17">
      <c r="A9967" s="51" t="s">
        <v>5416</v>
      </c>
      <c r="B9967" s="51">
        <f t="shared" si="777"/>
        <v>12</v>
      </c>
      <c r="C9967" s="51">
        <f t="shared" si="778"/>
        <v>744</v>
      </c>
      <c r="D9967" s="51" t="s">
        <v>452</v>
      </c>
      <c r="E9967" s="54" t="str">
        <f t="shared" si="779"/>
        <v>029652</v>
      </c>
      <c r="F9967" s="51" t="e">
        <f>VLOOKUP(E9967,#REF!,8,FALSE)</f>
        <v>#REF!</v>
      </c>
      <c r="G9967" s="51" t="e">
        <f>VLOOKUP(E9967,#REF!,9,FALSE)</f>
        <v>#REF!</v>
      </c>
      <c r="H9967" s="52">
        <v>8879</v>
      </c>
      <c r="I9967" s="51" t="s">
        <v>453</v>
      </c>
      <c r="J9967" s="53">
        <v>18.420000000000002</v>
      </c>
      <c r="K9967" s="53">
        <v>0</v>
      </c>
      <c r="L9967" s="53">
        <v>5.1354432056451618</v>
      </c>
      <c r="M9967" s="53">
        <v>0</v>
      </c>
      <c r="N9967" s="53">
        <f t="shared" si="780"/>
        <v>0</v>
      </c>
      <c r="O9967" s="53" t="e">
        <f>VLOOKUP(E9967,#REF!,29,FALSE)</f>
        <v>#REF!</v>
      </c>
      <c r="P9967" s="53" t="e">
        <f t="shared" si="781"/>
        <v>#REF!</v>
      </c>
      <c r="Q9967" s="53">
        <v>5.1354432056451618</v>
      </c>
    </row>
    <row r="9968" spans="1:17">
      <c r="A9968" s="51" t="s">
        <v>5416</v>
      </c>
      <c r="B9968" s="51">
        <f t="shared" si="777"/>
        <v>12</v>
      </c>
      <c r="C9968" s="51">
        <f t="shared" si="778"/>
        <v>744</v>
      </c>
      <c r="D9968" s="51" t="s">
        <v>389</v>
      </c>
      <c r="E9968" s="54" t="str">
        <f t="shared" si="779"/>
        <v>029597</v>
      </c>
      <c r="F9968" s="51" t="e">
        <f>VLOOKUP(E9968,#REF!,8,FALSE)</f>
        <v>#REF!</v>
      </c>
      <c r="G9968" s="51" t="e">
        <f>VLOOKUP(E9968,#REF!,9,FALSE)</f>
        <v>#REF!</v>
      </c>
      <c r="H9968" s="52">
        <v>8887</v>
      </c>
      <c r="I9968" s="51" t="s">
        <v>390</v>
      </c>
      <c r="J9968" s="53">
        <v>154.9</v>
      </c>
      <c r="K9968" s="53">
        <v>0</v>
      </c>
      <c r="L9968" s="53">
        <v>191.17845077822579</v>
      </c>
      <c r="M9968" s="53">
        <v>0</v>
      </c>
      <c r="N9968" s="53">
        <f t="shared" si="780"/>
        <v>0</v>
      </c>
      <c r="O9968" s="53" t="e">
        <f>VLOOKUP(E9968,#REF!,29,FALSE)</f>
        <v>#REF!</v>
      </c>
      <c r="P9968" s="53" t="e">
        <f t="shared" si="781"/>
        <v>#REF!</v>
      </c>
      <c r="Q9968" s="53">
        <v>191.17845077822579</v>
      </c>
    </row>
    <row r="9969" spans="1:17">
      <c r="A9969" s="51" t="s">
        <v>5416</v>
      </c>
      <c r="B9969" s="51">
        <f t="shared" si="777"/>
        <v>12</v>
      </c>
      <c r="C9969" s="51">
        <f t="shared" si="778"/>
        <v>744</v>
      </c>
      <c r="D9969" s="51" t="s">
        <v>458</v>
      </c>
      <c r="E9969" s="54" t="str">
        <f t="shared" si="779"/>
        <v>029666</v>
      </c>
      <c r="F9969" s="51" t="e">
        <f>VLOOKUP(E9969,#REF!,8,FALSE)</f>
        <v>#REF!</v>
      </c>
      <c r="G9969" s="51" t="e">
        <f>VLOOKUP(E9969,#REF!,9,FALSE)</f>
        <v>#REF!</v>
      </c>
      <c r="H9969" s="52">
        <v>8926</v>
      </c>
      <c r="I9969" s="51" t="s">
        <v>459</v>
      </c>
      <c r="J9969" s="53">
        <v>3.29</v>
      </c>
      <c r="K9969" s="53">
        <v>0</v>
      </c>
      <c r="L9969" s="53">
        <v>1.8509568857526881</v>
      </c>
      <c r="M9969" s="53">
        <v>0</v>
      </c>
      <c r="N9969" s="53">
        <f t="shared" si="780"/>
        <v>0</v>
      </c>
      <c r="O9969" s="53" t="e">
        <f>VLOOKUP(E9969,#REF!,29,FALSE)</f>
        <v>#REF!</v>
      </c>
      <c r="P9969" s="53" t="e">
        <f t="shared" si="781"/>
        <v>#REF!</v>
      </c>
      <c r="Q9969" s="53">
        <v>1.8509568857526881</v>
      </c>
    </row>
    <row r="9970" spans="1:17">
      <c r="A9970" s="51" t="s">
        <v>5416</v>
      </c>
      <c r="B9970" s="51">
        <f t="shared" si="777"/>
        <v>12</v>
      </c>
      <c r="C9970" s="51">
        <f t="shared" si="778"/>
        <v>744</v>
      </c>
      <c r="D9970" s="51" t="s">
        <v>567</v>
      </c>
      <c r="E9970" s="54" t="str">
        <f t="shared" si="779"/>
        <v>029707</v>
      </c>
      <c r="F9970" s="51" t="e">
        <f>VLOOKUP(E9970,#REF!,8,FALSE)</f>
        <v>#REF!</v>
      </c>
      <c r="G9970" s="51" t="e">
        <f>VLOOKUP(E9970,#REF!,9,FALSE)</f>
        <v>#REF!</v>
      </c>
      <c r="H9970" s="52">
        <v>8944</v>
      </c>
      <c r="I9970" s="51" t="s">
        <v>5309</v>
      </c>
      <c r="J9970" s="53">
        <v>2218</v>
      </c>
      <c r="K9970" s="53">
        <v>0</v>
      </c>
      <c r="L9970" s="53">
        <v>2379.886373467742</v>
      </c>
      <c r="M9970" s="53">
        <v>0</v>
      </c>
      <c r="N9970" s="53">
        <f t="shared" si="780"/>
        <v>0</v>
      </c>
      <c r="O9970" s="53" t="e">
        <f>VLOOKUP(E9970,#REF!,29,FALSE)</f>
        <v>#REF!</v>
      </c>
      <c r="P9970" s="53" t="e">
        <f t="shared" si="781"/>
        <v>#REF!</v>
      </c>
      <c r="Q9970" s="53">
        <v>2379.886373467742</v>
      </c>
    </row>
    <row r="9971" spans="1:17">
      <c r="A9971" s="51" t="s">
        <v>5416</v>
      </c>
      <c r="B9971" s="51">
        <f t="shared" si="777"/>
        <v>12</v>
      </c>
      <c r="C9971" s="51">
        <f t="shared" si="778"/>
        <v>744</v>
      </c>
      <c r="D9971" s="51" t="s">
        <v>567</v>
      </c>
      <c r="E9971" s="54" t="str">
        <f t="shared" si="779"/>
        <v>029707</v>
      </c>
      <c r="F9971" s="51" t="e">
        <f>VLOOKUP(E9971,#REF!,8,FALSE)</f>
        <v>#REF!</v>
      </c>
      <c r="G9971" s="51" t="e">
        <f>VLOOKUP(E9971,#REF!,9,FALSE)</f>
        <v>#REF!</v>
      </c>
      <c r="H9971" s="52">
        <v>894102</v>
      </c>
      <c r="I9971" s="51" t="s">
        <v>5310</v>
      </c>
      <c r="J9971" s="53">
        <v>206.2</v>
      </c>
      <c r="K9971" s="53">
        <v>0</v>
      </c>
      <c r="L9971" s="53">
        <v>299.64789551344086</v>
      </c>
      <c r="M9971" s="53">
        <v>0</v>
      </c>
      <c r="N9971" s="53">
        <f t="shared" si="780"/>
        <v>0</v>
      </c>
      <c r="O9971" s="53" t="e">
        <f>VLOOKUP(E9971,#REF!,29,FALSE)</f>
        <v>#REF!</v>
      </c>
      <c r="P9971" s="53" t="e">
        <f t="shared" si="781"/>
        <v>#REF!</v>
      </c>
      <c r="Q9971" s="53">
        <v>299.64789551344086</v>
      </c>
    </row>
    <row r="9972" spans="1:17">
      <c r="A9972" s="51" t="s">
        <v>5416</v>
      </c>
      <c r="B9972" s="51">
        <f t="shared" si="777"/>
        <v>12</v>
      </c>
      <c r="C9972" s="51">
        <f t="shared" si="778"/>
        <v>744</v>
      </c>
      <c r="D9972" s="51" t="s">
        <v>150</v>
      </c>
      <c r="E9972" s="54" t="str">
        <f t="shared" si="779"/>
        <v>029456</v>
      </c>
      <c r="F9972" s="51" t="e">
        <f>VLOOKUP(E9972,#REF!,8,FALSE)</f>
        <v>#REF!</v>
      </c>
      <c r="G9972" s="51" t="e">
        <f>VLOOKUP(E9972,#REF!,9,FALSE)</f>
        <v>#REF!</v>
      </c>
      <c r="H9972" s="52">
        <v>8972</v>
      </c>
      <c r="I9972" s="51" t="s">
        <v>5311</v>
      </c>
      <c r="J9972" s="53">
        <v>41.1</v>
      </c>
      <c r="K9972" s="53">
        <v>0</v>
      </c>
      <c r="L9972" s="53">
        <v>3.9574435658602152</v>
      </c>
      <c r="M9972" s="53">
        <v>0</v>
      </c>
      <c r="N9972" s="53">
        <f t="shared" si="780"/>
        <v>0</v>
      </c>
      <c r="O9972" s="53" t="e">
        <f>VLOOKUP(E9972,#REF!,29,FALSE)</f>
        <v>#REF!</v>
      </c>
      <c r="P9972" s="53" t="e">
        <f t="shared" si="781"/>
        <v>#REF!</v>
      </c>
      <c r="Q9972" s="53">
        <v>3.9574435658602152</v>
      </c>
    </row>
    <row r="9973" spans="1:17">
      <c r="A9973" s="51" t="s">
        <v>5416</v>
      </c>
      <c r="B9973" s="51">
        <f t="shared" si="777"/>
        <v>12</v>
      </c>
      <c r="C9973" s="51">
        <f t="shared" si="778"/>
        <v>744</v>
      </c>
      <c r="D9973" s="51" t="s">
        <v>1126</v>
      </c>
      <c r="E9973" s="54" t="str">
        <f t="shared" si="779"/>
        <v>028673</v>
      </c>
      <c r="F9973" s="51" t="e">
        <f>VLOOKUP(E9973,#REF!,8,FALSE)</f>
        <v>#REF!</v>
      </c>
      <c r="G9973" s="51" t="e">
        <f>VLOOKUP(E9973,#REF!,9,FALSE)</f>
        <v>#REF!</v>
      </c>
      <c r="H9973" s="52">
        <v>8979</v>
      </c>
      <c r="I9973" s="51" t="s">
        <v>5312</v>
      </c>
      <c r="J9973" s="53">
        <v>14.1</v>
      </c>
      <c r="K9973" s="53">
        <v>0</v>
      </c>
      <c r="L9973" s="53">
        <v>11.094298805107526</v>
      </c>
      <c r="M9973" s="53">
        <v>0</v>
      </c>
      <c r="N9973" s="53">
        <f t="shared" si="780"/>
        <v>0</v>
      </c>
      <c r="O9973" s="53" t="e">
        <f>VLOOKUP(E9973,#REF!,29,FALSE)</f>
        <v>#REF!</v>
      </c>
      <c r="P9973" s="53" t="e">
        <f t="shared" si="781"/>
        <v>#REF!</v>
      </c>
      <c r="Q9973" s="53">
        <v>11.094298805107526</v>
      </c>
    </row>
    <row r="9974" spans="1:17">
      <c r="A9974" s="51" t="s">
        <v>5416</v>
      </c>
      <c r="B9974" s="51">
        <f t="shared" si="777"/>
        <v>12</v>
      </c>
      <c r="C9974" s="51">
        <f t="shared" si="778"/>
        <v>744</v>
      </c>
      <c r="D9974" s="51" t="s">
        <v>1093</v>
      </c>
      <c r="E9974" s="54" t="str">
        <f t="shared" si="779"/>
        <v>030272</v>
      </c>
      <c r="F9974" s="51" t="e">
        <f>VLOOKUP(E9974,#REF!,8,FALSE)</f>
        <v>#REF!</v>
      </c>
      <c r="G9974" s="51" t="e">
        <f>VLOOKUP(E9974,#REF!,9,FALSE)</f>
        <v>#REF!</v>
      </c>
      <c r="H9974" s="52">
        <v>888171</v>
      </c>
      <c r="I9974" s="51" t="s">
        <v>1094</v>
      </c>
      <c r="J9974" s="53">
        <v>22</v>
      </c>
      <c r="K9974" s="53">
        <v>0</v>
      </c>
      <c r="L9974" s="53">
        <v>19.846549092741935</v>
      </c>
      <c r="M9974" s="53">
        <v>0</v>
      </c>
      <c r="N9974" s="53">
        <f t="shared" si="780"/>
        <v>0</v>
      </c>
      <c r="O9974" s="53" t="e">
        <f>VLOOKUP(E9974,#REF!,29,FALSE)</f>
        <v>#REF!</v>
      </c>
      <c r="P9974" s="53" t="e">
        <f t="shared" si="781"/>
        <v>#REF!</v>
      </c>
      <c r="Q9974" s="53">
        <v>19.846549092741935</v>
      </c>
    </row>
    <row r="9975" spans="1:17">
      <c r="A9975" s="51" t="s">
        <v>5416</v>
      </c>
      <c r="B9975" s="51">
        <f t="shared" si="777"/>
        <v>12</v>
      </c>
      <c r="C9975" s="51">
        <f t="shared" si="778"/>
        <v>744</v>
      </c>
      <c r="D9975" s="51" t="s">
        <v>408</v>
      </c>
      <c r="E9975" s="54" t="str">
        <f t="shared" si="779"/>
        <v>029598</v>
      </c>
      <c r="F9975" s="51" t="e">
        <f>VLOOKUP(E9975,#REF!,8,FALSE)</f>
        <v>#REF!</v>
      </c>
      <c r="G9975" s="51" t="e">
        <f>VLOOKUP(E9975,#REF!,9,FALSE)</f>
        <v>#REF!</v>
      </c>
      <c r="H9975" s="52">
        <v>888270</v>
      </c>
      <c r="I9975" s="51" t="s">
        <v>5313</v>
      </c>
      <c r="J9975" s="53">
        <v>96.873000000000005</v>
      </c>
      <c r="K9975" s="53">
        <v>0</v>
      </c>
      <c r="L9975" s="53">
        <v>42.92148407795699</v>
      </c>
      <c r="M9975" s="53">
        <v>0</v>
      </c>
      <c r="N9975" s="53">
        <f t="shared" si="780"/>
        <v>0</v>
      </c>
      <c r="O9975" s="53" t="e">
        <f>VLOOKUP(E9975,#REF!,29,FALSE)</f>
        <v>#REF!</v>
      </c>
      <c r="P9975" s="53" t="e">
        <f t="shared" si="781"/>
        <v>#REF!</v>
      </c>
      <c r="Q9975" s="53">
        <v>42.92148407795699</v>
      </c>
    </row>
    <row r="9976" spans="1:17">
      <c r="A9976" s="51" t="s">
        <v>5416</v>
      </c>
      <c r="B9976" s="51">
        <f t="shared" si="777"/>
        <v>12</v>
      </c>
      <c r="C9976" s="51">
        <f t="shared" si="778"/>
        <v>744</v>
      </c>
      <c r="D9976" s="51" t="s">
        <v>408</v>
      </c>
      <c r="E9976" s="54" t="str">
        <f t="shared" si="779"/>
        <v>029598</v>
      </c>
      <c r="F9976" s="51" t="e">
        <f>VLOOKUP(E9976,#REF!,8,FALSE)</f>
        <v>#REF!</v>
      </c>
      <c r="G9976" s="51" t="e">
        <f>VLOOKUP(E9976,#REF!,9,FALSE)</f>
        <v>#REF!</v>
      </c>
      <c r="H9976" s="52">
        <v>888271</v>
      </c>
      <c r="I9976" s="51" t="s">
        <v>5314</v>
      </c>
      <c r="J9976" s="53">
        <v>100.827</v>
      </c>
      <c r="K9976" s="53">
        <v>0</v>
      </c>
      <c r="L9976" s="53">
        <v>44.673381377688173</v>
      </c>
      <c r="M9976" s="53">
        <v>0</v>
      </c>
      <c r="N9976" s="53">
        <f t="shared" si="780"/>
        <v>0</v>
      </c>
      <c r="O9976" s="53" t="e">
        <f>VLOOKUP(E9976,#REF!,29,FALSE)</f>
        <v>#REF!</v>
      </c>
      <c r="P9976" s="53" t="e">
        <f t="shared" si="781"/>
        <v>#REF!</v>
      </c>
      <c r="Q9976" s="53">
        <v>44.673381377688173</v>
      </c>
    </row>
    <row r="9977" spans="1:17">
      <c r="A9977" s="51" t="s">
        <v>5416</v>
      </c>
      <c r="B9977" s="51">
        <f t="shared" si="777"/>
        <v>12</v>
      </c>
      <c r="C9977" s="51">
        <f t="shared" si="778"/>
        <v>744</v>
      </c>
      <c r="D9977" s="51" t="s">
        <v>542</v>
      </c>
      <c r="E9977" s="54" t="str">
        <f t="shared" si="779"/>
        <v>028761</v>
      </c>
      <c r="F9977" s="51" t="e">
        <f>VLOOKUP(E9977,#REF!,8,FALSE)</f>
        <v>#REF!</v>
      </c>
      <c r="G9977" s="51" t="e">
        <f>VLOOKUP(E9977,#REF!,9,FALSE)</f>
        <v>#REF!</v>
      </c>
      <c r="H9977" s="52">
        <v>888272</v>
      </c>
      <c r="I9977" s="51" t="s">
        <v>5315</v>
      </c>
      <c r="J9977" s="53">
        <v>36.4</v>
      </c>
      <c r="K9977" s="53">
        <v>0</v>
      </c>
      <c r="L9977" s="53">
        <v>38.702590006720435</v>
      </c>
      <c r="M9977" s="53">
        <v>0</v>
      </c>
      <c r="N9977" s="53">
        <f t="shared" si="780"/>
        <v>0</v>
      </c>
      <c r="O9977" s="53" t="e">
        <f>VLOOKUP(E9977,#REF!,29,FALSE)</f>
        <v>#REF!</v>
      </c>
      <c r="P9977" s="53" t="e">
        <f t="shared" si="781"/>
        <v>#REF!</v>
      </c>
      <c r="Q9977" s="53">
        <v>38.702590006720435</v>
      </c>
    </row>
    <row r="9978" spans="1:17">
      <c r="A9978" s="51" t="s">
        <v>5416</v>
      </c>
      <c r="B9978" s="51">
        <f t="shared" si="777"/>
        <v>12</v>
      </c>
      <c r="C9978" s="51">
        <f t="shared" si="778"/>
        <v>744</v>
      </c>
      <c r="D9978" s="51" t="s">
        <v>1191</v>
      </c>
      <c r="E9978" s="54" t="str">
        <f t="shared" si="779"/>
        <v>030312</v>
      </c>
      <c r="F9978" s="51" t="e">
        <f>VLOOKUP(E9978,#REF!,8,FALSE)</f>
        <v>#REF!</v>
      </c>
      <c r="G9978" s="51" t="e">
        <f>VLOOKUP(E9978,#REF!,9,FALSE)</f>
        <v>#REF!</v>
      </c>
      <c r="H9978" s="52">
        <v>888528</v>
      </c>
      <c r="I9978" s="51" t="s">
        <v>1192</v>
      </c>
      <c r="J9978" s="53">
        <v>7.02</v>
      </c>
      <c r="K9978" s="53">
        <v>0</v>
      </c>
      <c r="L9978" s="53">
        <v>7.6624920134408603</v>
      </c>
      <c r="M9978" s="53">
        <v>0</v>
      </c>
      <c r="N9978" s="53">
        <f t="shared" si="780"/>
        <v>0</v>
      </c>
      <c r="O9978" s="53" t="e">
        <f>VLOOKUP(E9978,#REF!,29,FALSE)</f>
        <v>#REF!</v>
      </c>
      <c r="P9978" s="53" t="e">
        <f t="shared" si="781"/>
        <v>#REF!</v>
      </c>
      <c r="Q9978" s="53">
        <v>7.6624920134408603</v>
      </c>
    </row>
    <row r="9979" spans="1:17">
      <c r="A9979" s="51" t="s">
        <v>5416</v>
      </c>
      <c r="B9979" s="51">
        <f t="shared" si="777"/>
        <v>12</v>
      </c>
      <c r="C9979" s="51">
        <f t="shared" si="778"/>
        <v>744</v>
      </c>
      <c r="D9979" s="51" t="s">
        <v>1140</v>
      </c>
      <c r="E9979" s="54" t="str">
        <f t="shared" si="779"/>
        <v>030338</v>
      </c>
      <c r="F9979" s="51" t="e">
        <f>VLOOKUP(E9979,#REF!,8,FALSE)</f>
        <v>#REF!</v>
      </c>
      <c r="G9979" s="51" t="e">
        <f>VLOOKUP(E9979,#REF!,9,FALSE)</f>
        <v>#REF!</v>
      </c>
      <c r="H9979" s="52">
        <v>888924</v>
      </c>
      <c r="I9979" s="51" t="s">
        <v>1141</v>
      </c>
      <c r="J9979" s="53">
        <v>11.1</v>
      </c>
      <c r="K9979" s="53">
        <v>0</v>
      </c>
      <c r="L9979" s="53">
        <v>0.3651236438172043</v>
      </c>
      <c r="M9979" s="53">
        <v>0</v>
      </c>
      <c r="N9979" s="53">
        <f t="shared" si="780"/>
        <v>0</v>
      </c>
      <c r="O9979" s="53" t="e">
        <f>VLOOKUP(E9979,#REF!,29,FALSE)</f>
        <v>#REF!</v>
      </c>
      <c r="P9979" s="53" t="e">
        <f t="shared" si="781"/>
        <v>#REF!</v>
      </c>
      <c r="Q9979" s="53">
        <v>0.3651236438172043</v>
      </c>
    </row>
    <row r="9980" spans="1:17">
      <c r="A9980" s="51" t="s">
        <v>5416</v>
      </c>
      <c r="B9980" s="51">
        <f t="shared" si="777"/>
        <v>12</v>
      </c>
      <c r="C9980" s="51">
        <f t="shared" si="778"/>
        <v>744</v>
      </c>
      <c r="D9980" s="51" t="s">
        <v>556</v>
      </c>
      <c r="E9980" s="54" t="str">
        <f t="shared" si="779"/>
        <v>028354</v>
      </c>
      <c r="F9980" s="51" t="e">
        <f>VLOOKUP(E9980,#REF!,8,FALSE)</f>
        <v>#REF!</v>
      </c>
      <c r="G9980" s="51" t="e">
        <f>VLOOKUP(E9980,#REF!,9,FALSE)</f>
        <v>#REF!</v>
      </c>
      <c r="H9980" s="52">
        <v>889213</v>
      </c>
      <c r="I9980" s="51" t="s">
        <v>5395</v>
      </c>
      <c r="J9980" s="53">
        <v>427.2</v>
      </c>
      <c r="K9980" s="53">
        <v>0</v>
      </c>
      <c r="L9980" s="53">
        <v>180.58159468010751</v>
      </c>
      <c r="M9980" s="53">
        <v>0</v>
      </c>
      <c r="N9980" s="53">
        <f t="shared" si="780"/>
        <v>0</v>
      </c>
      <c r="O9980" s="53" t="e">
        <f>VLOOKUP(E9980,#REF!,29,FALSE)</f>
        <v>#REF!</v>
      </c>
      <c r="P9980" s="53" t="e">
        <f t="shared" si="781"/>
        <v>#REF!</v>
      </c>
      <c r="Q9980" s="53">
        <v>180.58159468010751</v>
      </c>
    </row>
    <row r="9981" spans="1:17">
      <c r="A9981" s="51" t="s">
        <v>5416</v>
      </c>
      <c r="B9981" s="51">
        <f t="shared" si="777"/>
        <v>12</v>
      </c>
      <c r="C9981" s="51">
        <f t="shared" si="778"/>
        <v>744</v>
      </c>
      <c r="D9981" s="51" t="s">
        <v>1194</v>
      </c>
      <c r="E9981" s="54" t="str">
        <f t="shared" si="779"/>
        <v>030458</v>
      </c>
      <c r="F9981" s="51" t="e">
        <f>VLOOKUP(E9981,#REF!,8,FALSE)</f>
        <v>#REF!</v>
      </c>
      <c r="G9981" s="51" t="e">
        <f>VLOOKUP(E9981,#REF!,9,FALSE)</f>
        <v>#REF!</v>
      </c>
      <c r="H9981" s="52">
        <v>889462</v>
      </c>
      <c r="I9981" s="51" t="s">
        <v>5317</v>
      </c>
      <c r="J9981" s="53">
        <v>10.56</v>
      </c>
      <c r="K9981" s="53">
        <v>0</v>
      </c>
      <c r="L9981" s="53">
        <v>2.0389288884408603</v>
      </c>
      <c r="M9981" s="53">
        <v>0</v>
      </c>
      <c r="N9981" s="53">
        <f t="shared" si="780"/>
        <v>0</v>
      </c>
      <c r="O9981" s="53" t="e">
        <f>VLOOKUP(E9981,#REF!,29,FALSE)</f>
        <v>#REF!</v>
      </c>
      <c r="P9981" s="53" t="e">
        <f t="shared" si="781"/>
        <v>#REF!</v>
      </c>
      <c r="Q9981" s="53">
        <v>2.0389288884408603</v>
      </c>
    </row>
    <row r="9982" spans="1:17">
      <c r="A9982" s="51" t="s">
        <v>5416</v>
      </c>
      <c r="B9982" s="51">
        <f t="shared" si="777"/>
        <v>12</v>
      </c>
      <c r="C9982" s="51">
        <f t="shared" si="778"/>
        <v>744</v>
      </c>
      <c r="D9982" s="51" t="s">
        <v>575</v>
      </c>
      <c r="E9982" s="54" t="str">
        <f t="shared" si="779"/>
        <v>029736</v>
      </c>
      <c r="F9982" s="51" t="e">
        <f>VLOOKUP(E9982,#REF!,8,FALSE)</f>
        <v>#REF!</v>
      </c>
      <c r="G9982" s="51" t="e">
        <f>VLOOKUP(E9982,#REF!,9,FALSE)</f>
        <v>#REF!</v>
      </c>
      <c r="H9982" s="52">
        <v>890337</v>
      </c>
      <c r="I9982" s="51" t="s">
        <v>5318</v>
      </c>
      <c r="J9982" s="53">
        <v>1995.8</v>
      </c>
      <c r="K9982" s="53">
        <v>0</v>
      </c>
      <c r="L9982" s="53">
        <v>1950.7821247244622</v>
      </c>
      <c r="M9982" s="53">
        <v>0</v>
      </c>
      <c r="N9982" s="53">
        <f t="shared" si="780"/>
        <v>0</v>
      </c>
      <c r="O9982" s="53" t="e">
        <f>VLOOKUP(E9982,#REF!,29,FALSE)</f>
        <v>#REF!</v>
      </c>
      <c r="P9982" s="53" t="e">
        <f t="shared" si="781"/>
        <v>#REF!</v>
      </c>
      <c r="Q9982" s="53">
        <v>1950.7821247244622</v>
      </c>
    </row>
    <row r="9983" spans="1:17">
      <c r="A9983" s="51" t="s">
        <v>5416</v>
      </c>
      <c r="B9983" s="51">
        <f t="shared" si="777"/>
        <v>12</v>
      </c>
      <c r="C9983" s="51">
        <f t="shared" si="778"/>
        <v>744</v>
      </c>
      <c r="D9983" s="51" t="s">
        <v>575</v>
      </c>
      <c r="E9983" s="54" t="str">
        <f t="shared" si="779"/>
        <v>029736</v>
      </c>
      <c r="F9983" s="51" t="e">
        <f>VLOOKUP(E9983,#REF!,8,FALSE)</f>
        <v>#REF!</v>
      </c>
      <c r="G9983" s="51" t="e">
        <f>VLOOKUP(E9983,#REF!,9,FALSE)</f>
        <v>#REF!</v>
      </c>
      <c r="H9983" s="52">
        <v>891284</v>
      </c>
      <c r="I9983" s="51" t="s">
        <v>5319</v>
      </c>
      <c r="J9983" s="53">
        <v>215.8</v>
      </c>
      <c r="K9983" s="53">
        <v>0</v>
      </c>
      <c r="L9983" s="53">
        <v>234.17272355779571</v>
      </c>
      <c r="M9983" s="53">
        <v>0</v>
      </c>
      <c r="N9983" s="53">
        <f t="shared" si="780"/>
        <v>0</v>
      </c>
      <c r="O9983" s="53" t="e">
        <f>VLOOKUP(E9983,#REF!,29,FALSE)</f>
        <v>#REF!</v>
      </c>
      <c r="P9983" s="53" t="e">
        <f t="shared" si="781"/>
        <v>#REF!</v>
      </c>
      <c r="Q9983" s="53">
        <v>234.17272355779571</v>
      </c>
    </row>
    <row r="9984" spans="1:17">
      <c r="A9984" s="51" t="s">
        <v>5416</v>
      </c>
      <c r="B9984" s="51">
        <f t="shared" si="777"/>
        <v>12</v>
      </c>
      <c r="C9984" s="51">
        <f t="shared" si="778"/>
        <v>744</v>
      </c>
      <c r="D9984" s="51" t="s">
        <v>1668</v>
      </c>
      <c r="E9984" s="54" t="str">
        <f t="shared" si="779"/>
        <v>031186</v>
      </c>
      <c r="F9984" s="51" t="e">
        <f>VLOOKUP(E9984,#REF!,8,FALSE)</f>
        <v>#REF!</v>
      </c>
      <c r="G9984" s="51" t="e">
        <f>VLOOKUP(E9984,#REF!,9,FALSE)</f>
        <v>#REF!</v>
      </c>
      <c r="H9984" s="52">
        <v>890999</v>
      </c>
      <c r="I9984" s="51" t="s">
        <v>5320</v>
      </c>
      <c r="J9984" s="53">
        <v>129.69999999999999</v>
      </c>
      <c r="K9984" s="53">
        <v>0</v>
      </c>
      <c r="L9984" s="53">
        <v>105.73354258602151</v>
      </c>
      <c r="M9984" s="53">
        <v>0</v>
      </c>
      <c r="N9984" s="53">
        <f t="shared" si="780"/>
        <v>0</v>
      </c>
      <c r="O9984" s="53" t="e">
        <f>VLOOKUP(E9984,#REF!,29,FALSE)</f>
        <v>#REF!</v>
      </c>
      <c r="P9984" s="53" t="e">
        <f t="shared" si="781"/>
        <v>#REF!</v>
      </c>
      <c r="Q9984" s="53">
        <v>105.73354258602151</v>
      </c>
    </row>
    <row r="9985" spans="1:17">
      <c r="A9985" s="51" t="s">
        <v>5416</v>
      </c>
      <c r="B9985" s="51">
        <f t="shared" si="777"/>
        <v>12</v>
      </c>
      <c r="C9985" s="51">
        <f t="shared" si="778"/>
        <v>744</v>
      </c>
      <c r="D9985" s="51" t="s">
        <v>1293</v>
      </c>
      <c r="E9985" s="54" t="str">
        <f t="shared" si="779"/>
        <v>026792</v>
      </c>
      <c r="F9985" s="51" t="e">
        <f>VLOOKUP(E9985,#REF!,8,FALSE)</f>
        <v>#REF!</v>
      </c>
      <c r="G9985" s="51" t="e">
        <f>VLOOKUP(E9985,#REF!,9,FALSE)</f>
        <v>#REF!</v>
      </c>
      <c r="H9985" s="52">
        <v>891001</v>
      </c>
      <c r="I9985" s="51" t="s">
        <v>1294</v>
      </c>
      <c r="J9985" s="53">
        <v>22</v>
      </c>
      <c r="K9985" s="53">
        <v>0</v>
      </c>
      <c r="L9985" s="53">
        <v>15.326894231182795</v>
      </c>
      <c r="M9985" s="53">
        <v>0</v>
      </c>
      <c r="N9985" s="53">
        <f t="shared" si="780"/>
        <v>0</v>
      </c>
      <c r="O9985" s="53" t="e">
        <f>VLOOKUP(E9985,#REF!,29,FALSE)</f>
        <v>#REF!</v>
      </c>
      <c r="P9985" s="53" t="e">
        <f t="shared" si="781"/>
        <v>#REF!</v>
      </c>
      <c r="Q9985" s="53">
        <v>15.326894231182795</v>
      </c>
    </row>
    <row r="9986" spans="1:17">
      <c r="A9986" s="51" t="s">
        <v>5416</v>
      </c>
      <c r="B9986" s="51">
        <f t="shared" si="777"/>
        <v>12</v>
      </c>
      <c r="C9986" s="51">
        <f t="shared" si="778"/>
        <v>744</v>
      </c>
      <c r="D9986" s="51" t="s">
        <v>1060</v>
      </c>
      <c r="E9986" s="54" t="str">
        <f t="shared" si="779"/>
        <v>030415</v>
      </c>
      <c r="F9986" s="51" t="e">
        <f>VLOOKUP(E9986,#REF!,8,FALSE)</f>
        <v>#REF!</v>
      </c>
      <c r="G9986" s="51" t="e">
        <f>VLOOKUP(E9986,#REF!,9,FALSE)</f>
        <v>#REF!</v>
      </c>
      <c r="H9986" s="52">
        <v>891063</v>
      </c>
      <c r="I9986" s="51" t="s">
        <v>1061</v>
      </c>
      <c r="J9986" s="53">
        <v>86.3</v>
      </c>
      <c r="K9986" s="53">
        <v>0</v>
      </c>
      <c r="L9986" s="53">
        <v>29.37628962231183</v>
      </c>
      <c r="M9986" s="53">
        <v>0</v>
      </c>
      <c r="N9986" s="53">
        <f t="shared" si="780"/>
        <v>0</v>
      </c>
      <c r="O9986" s="53" t="e">
        <f>VLOOKUP(E9986,#REF!,29,FALSE)</f>
        <v>#REF!</v>
      </c>
      <c r="P9986" s="53" t="e">
        <f t="shared" si="781"/>
        <v>#REF!</v>
      </c>
      <c r="Q9986" s="53">
        <v>29.37628962231183</v>
      </c>
    </row>
    <row r="9987" spans="1:17">
      <c r="A9987" s="51" t="s">
        <v>5416</v>
      </c>
      <c r="B9987" s="51">
        <f t="shared" ref="B9987:B10050" si="782">MONTH(A9987)</f>
        <v>12</v>
      </c>
      <c r="C9987" s="51">
        <f t="shared" ref="C9987:C10050" si="783">VLOOKUP(B9987,T:V,3,FALSE)</f>
        <v>744</v>
      </c>
      <c r="D9987" s="51" t="s">
        <v>1040</v>
      </c>
      <c r="E9987" s="54" t="str">
        <f t="shared" ref="E9987:E10050" si="784">RIGHT(LEFT(D9987,16),6)</f>
        <v>029434</v>
      </c>
      <c r="F9987" s="51" t="e">
        <f>VLOOKUP(E9987,#REF!,8,FALSE)</f>
        <v>#REF!</v>
      </c>
      <c r="G9987" s="51" t="e">
        <f>VLOOKUP(E9987,#REF!,9,FALSE)</f>
        <v>#REF!</v>
      </c>
      <c r="H9987" s="52">
        <v>892762</v>
      </c>
      <c r="I9987" s="51" t="s">
        <v>5321</v>
      </c>
      <c r="J9987" s="53">
        <v>7.27</v>
      </c>
      <c r="K9987" s="53">
        <v>0</v>
      </c>
      <c r="L9987" s="53">
        <v>13.633842057795698</v>
      </c>
      <c r="M9987" s="53">
        <v>0</v>
      </c>
      <c r="N9987" s="53">
        <f t="shared" ref="N9987:N10050" si="785">M9987*C9987</f>
        <v>0</v>
      </c>
      <c r="O9987" s="53" t="e">
        <f>VLOOKUP(E9987,#REF!,29,FALSE)</f>
        <v>#REF!</v>
      </c>
      <c r="P9987" s="53" t="e">
        <f t="shared" ref="P9987:P10050" si="786">N9987*O9987</f>
        <v>#REF!</v>
      </c>
      <c r="Q9987" s="53">
        <v>13.633842057795698</v>
      </c>
    </row>
    <row r="9988" spans="1:17">
      <c r="A9988" s="51" t="s">
        <v>5416</v>
      </c>
      <c r="B9988" s="51">
        <f t="shared" si="782"/>
        <v>12</v>
      </c>
      <c r="C9988" s="51">
        <f t="shared" si="783"/>
        <v>744</v>
      </c>
      <c r="D9988" s="51" t="s">
        <v>1053</v>
      </c>
      <c r="E9988" s="54" t="str">
        <f t="shared" si="784"/>
        <v>030385</v>
      </c>
      <c r="F9988" s="51" t="e">
        <f>VLOOKUP(E9988,#REF!,8,FALSE)</f>
        <v>#REF!</v>
      </c>
      <c r="G9988" s="51" t="e">
        <f>VLOOKUP(E9988,#REF!,9,FALSE)</f>
        <v>#REF!</v>
      </c>
      <c r="H9988" s="52">
        <v>893062</v>
      </c>
      <c r="I9988" s="51" t="s">
        <v>1054</v>
      </c>
      <c r="J9988" s="53">
        <v>153.1</v>
      </c>
      <c r="K9988" s="53">
        <v>0</v>
      </c>
      <c r="L9988" s="53">
        <v>108.01197970833334</v>
      </c>
      <c r="M9988" s="53">
        <v>0</v>
      </c>
      <c r="N9988" s="53">
        <f t="shared" si="785"/>
        <v>0</v>
      </c>
      <c r="O9988" s="53" t="e">
        <f>VLOOKUP(E9988,#REF!,29,FALSE)</f>
        <v>#REF!</v>
      </c>
      <c r="P9988" s="53" t="e">
        <f t="shared" si="786"/>
        <v>#REF!</v>
      </c>
      <c r="Q9988" s="53">
        <v>108.01197970833334</v>
      </c>
    </row>
    <row r="9989" spans="1:17">
      <c r="A9989" s="51" t="s">
        <v>5416</v>
      </c>
      <c r="B9989" s="51">
        <f t="shared" si="782"/>
        <v>12</v>
      </c>
      <c r="C9989" s="51">
        <f t="shared" si="783"/>
        <v>744</v>
      </c>
      <c r="D9989" s="51" t="s">
        <v>1046</v>
      </c>
      <c r="E9989" s="54" t="str">
        <f t="shared" si="784"/>
        <v>030422</v>
      </c>
      <c r="F9989" s="51" t="e">
        <f>VLOOKUP(E9989,#REF!,8,FALSE)</f>
        <v>#REF!</v>
      </c>
      <c r="G9989" s="51" t="e">
        <f>VLOOKUP(E9989,#REF!,9,FALSE)</f>
        <v>#REF!</v>
      </c>
      <c r="H9989" s="52">
        <v>894622</v>
      </c>
      <c r="I9989" s="51" t="s">
        <v>5322</v>
      </c>
      <c r="J9989" s="53">
        <v>178.1</v>
      </c>
      <c r="K9989" s="53">
        <v>0</v>
      </c>
      <c r="L9989" s="53">
        <v>218.24510375537636</v>
      </c>
      <c r="M9989" s="53">
        <v>0</v>
      </c>
      <c r="N9989" s="53">
        <f t="shared" si="785"/>
        <v>0</v>
      </c>
      <c r="O9989" s="53" t="e">
        <f>VLOOKUP(E9989,#REF!,29,FALSE)</f>
        <v>#REF!</v>
      </c>
      <c r="P9989" s="53" t="e">
        <f t="shared" si="786"/>
        <v>#REF!</v>
      </c>
      <c r="Q9989" s="53">
        <v>218.24510375537636</v>
      </c>
    </row>
    <row r="9990" spans="1:17">
      <c r="A9990" s="51" t="s">
        <v>5416</v>
      </c>
      <c r="B9990" s="51">
        <f t="shared" si="782"/>
        <v>12</v>
      </c>
      <c r="C9990" s="51">
        <f t="shared" si="783"/>
        <v>744</v>
      </c>
      <c r="D9990" s="51" t="s">
        <v>1049</v>
      </c>
      <c r="E9990" s="54" t="str">
        <f t="shared" si="784"/>
        <v>029721</v>
      </c>
      <c r="F9990" s="51" t="e">
        <f>VLOOKUP(E9990,#REF!,8,FALSE)</f>
        <v>#REF!</v>
      </c>
      <c r="G9990" s="51" t="e">
        <f>VLOOKUP(E9990,#REF!,9,FALSE)</f>
        <v>#REF!</v>
      </c>
      <c r="H9990" s="52">
        <v>894623</v>
      </c>
      <c r="I9990" s="51" t="s">
        <v>1050</v>
      </c>
      <c r="J9990" s="53">
        <v>17.170000000000002</v>
      </c>
      <c r="K9990" s="53">
        <v>0</v>
      </c>
      <c r="L9990" s="53">
        <v>17.300630377688172</v>
      </c>
      <c r="M9990" s="53">
        <v>0</v>
      </c>
      <c r="N9990" s="53">
        <f t="shared" si="785"/>
        <v>0</v>
      </c>
      <c r="O9990" s="53" t="e">
        <f>VLOOKUP(E9990,#REF!,29,FALSE)</f>
        <v>#REF!</v>
      </c>
      <c r="P9990" s="53" t="e">
        <f t="shared" si="786"/>
        <v>#REF!</v>
      </c>
      <c r="Q9990" s="53">
        <v>17.300630377688172</v>
      </c>
    </row>
    <row r="9991" spans="1:17">
      <c r="A9991" s="51" t="s">
        <v>5416</v>
      </c>
      <c r="B9991" s="51">
        <f t="shared" si="782"/>
        <v>12</v>
      </c>
      <c r="C9991" s="51">
        <f t="shared" si="783"/>
        <v>744</v>
      </c>
      <c r="D9991" s="51" t="s">
        <v>1297</v>
      </c>
      <c r="E9991" s="54" t="str">
        <f t="shared" si="784"/>
        <v>030557</v>
      </c>
      <c r="F9991" s="51" t="e">
        <f>VLOOKUP(E9991,#REF!,8,FALSE)</f>
        <v>#REF!</v>
      </c>
      <c r="G9991" s="51" t="e">
        <f>VLOOKUP(E9991,#REF!,9,FALSE)</f>
        <v>#REF!</v>
      </c>
      <c r="H9991" s="52">
        <v>894624</v>
      </c>
      <c r="I9991" s="51" t="s">
        <v>1298</v>
      </c>
      <c r="J9991" s="53">
        <v>935.05</v>
      </c>
      <c r="K9991" s="53">
        <v>0</v>
      </c>
      <c r="L9991" s="53">
        <v>1549.4143880268816</v>
      </c>
      <c r="M9991" s="53">
        <v>0</v>
      </c>
      <c r="N9991" s="53">
        <f t="shared" si="785"/>
        <v>0</v>
      </c>
      <c r="O9991" s="53" t="e">
        <f>VLOOKUP(E9991,#REF!,29,FALSE)</f>
        <v>#REF!</v>
      </c>
      <c r="P9991" s="53" t="e">
        <f t="shared" si="786"/>
        <v>#REF!</v>
      </c>
      <c r="Q9991" s="53">
        <v>1549.4143880268816</v>
      </c>
    </row>
    <row r="9992" spans="1:17">
      <c r="A9992" s="51" t="s">
        <v>5416</v>
      </c>
      <c r="B9992" s="51">
        <f t="shared" si="782"/>
        <v>12</v>
      </c>
      <c r="C9992" s="51">
        <f t="shared" si="783"/>
        <v>744</v>
      </c>
      <c r="D9992" s="51" t="s">
        <v>1043</v>
      </c>
      <c r="E9992" s="54" t="str">
        <f t="shared" si="784"/>
        <v>029436</v>
      </c>
      <c r="F9992" s="51" t="e">
        <f>VLOOKUP(E9992,#REF!,8,FALSE)</f>
        <v>#REF!</v>
      </c>
      <c r="G9992" s="51" t="e">
        <f>VLOOKUP(E9992,#REF!,9,FALSE)</f>
        <v>#REF!</v>
      </c>
      <c r="H9992" s="52">
        <v>894625</v>
      </c>
      <c r="I9992" s="51" t="s">
        <v>5323</v>
      </c>
      <c r="J9992" s="53">
        <v>7.76</v>
      </c>
      <c r="K9992" s="53">
        <v>0</v>
      </c>
      <c r="L9992" s="53">
        <v>12.608121436827957</v>
      </c>
      <c r="M9992" s="53">
        <v>0</v>
      </c>
      <c r="N9992" s="53">
        <f t="shared" si="785"/>
        <v>0</v>
      </c>
      <c r="O9992" s="53" t="e">
        <f>VLOOKUP(E9992,#REF!,29,FALSE)</f>
        <v>#REF!</v>
      </c>
      <c r="P9992" s="53" t="e">
        <f t="shared" si="786"/>
        <v>#REF!</v>
      </c>
      <c r="Q9992" s="53">
        <v>12.608121436827957</v>
      </c>
    </row>
    <row r="9993" spans="1:17">
      <c r="A9993" s="51" t="s">
        <v>5416</v>
      </c>
      <c r="B9993" s="51">
        <f t="shared" si="782"/>
        <v>12</v>
      </c>
      <c r="C9993" s="51">
        <f t="shared" si="783"/>
        <v>744</v>
      </c>
      <c r="D9993" s="51" t="s">
        <v>1057</v>
      </c>
      <c r="E9993" s="54" t="str">
        <f t="shared" si="784"/>
        <v>029435</v>
      </c>
      <c r="F9993" s="51" t="e">
        <f>VLOOKUP(E9993,#REF!,8,FALSE)</f>
        <v>#REF!</v>
      </c>
      <c r="G9993" s="51" t="e">
        <f>VLOOKUP(E9993,#REF!,9,FALSE)</f>
        <v>#REF!</v>
      </c>
      <c r="H9993" s="52">
        <v>894626</v>
      </c>
      <c r="I9993" s="51" t="s">
        <v>5324</v>
      </c>
      <c r="J9993" s="53">
        <v>9.1</v>
      </c>
      <c r="K9993" s="53">
        <v>0</v>
      </c>
      <c r="L9993" s="53">
        <v>16.439246814516128</v>
      </c>
      <c r="M9993" s="53">
        <v>0</v>
      </c>
      <c r="N9993" s="53">
        <f t="shared" si="785"/>
        <v>0</v>
      </c>
      <c r="O9993" s="53" t="e">
        <f>VLOOKUP(E9993,#REF!,29,FALSE)</f>
        <v>#REF!</v>
      </c>
      <c r="P9993" s="53" t="e">
        <f t="shared" si="786"/>
        <v>#REF!</v>
      </c>
      <c r="Q9993" s="53">
        <v>16.439246814516128</v>
      </c>
    </row>
    <row r="9994" spans="1:17">
      <c r="A9994" s="51" t="s">
        <v>5416</v>
      </c>
      <c r="B9994" s="51">
        <f t="shared" si="782"/>
        <v>12</v>
      </c>
      <c r="C9994" s="51">
        <f t="shared" si="783"/>
        <v>744</v>
      </c>
      <c r="D9994" s="51" t="s">
        <v>1033</v>
      </c>
      <c r="E9994" s="54" t="str">
        <f t="shared" si="784"/>
        <v>030354</v>
      </c>
      <c r="F9994" s="51" t="e">
        <f>VLOOKUP(E9994,#REF!,8,FALSE)</f>
        <v>#REF!</v>
      </c>
      <c r="G9994" s="51" t="e">
        <f>VLOOKUP(E9994,#REF!,9,FALSE)</f>
        <v>#REF!</v>
      </c>
      <c r="H9994" s="52">
        <v>894627</v>
      </c>
      <c r="I9994" s="51" t="s">
        <v>5325</v>
      </c>
      <c r="J9994" s="53">
        <v>4418.8999999999996</v>
      </c>
      <c r="K9994" s="53">
        <v>0</v>
      </c>
      <c r="L9994" s="53">
        <v>5544.0282415604843</v>
      </c>
      <c r="M9994" s="53">
        <v>0</v>
      </c>
      <c r="N9994" s="53">
        <f t="shared" si="785"/>
        <v>0</v>
      </c>
      <c r="O9994" s="53" t="e">
        <f>VLOOKUP(E9994,#REF!,29,FALSE)</f>
        <v>#REF!</v>
      </c>
      <c r="P9994" s="53" t="e">
        <f t="shared" si="786"/>
        <v>#REF!</v>
      </c>
      <c r="Q9994" s="53">
        <v>5544.0282415604843</v>
      </c>
    </row>
    <row r="9995" spans="1:17">
      <c r="A9995" s="51" t="s">
        <v>5416</v>
      </c>
      <c r="B9995" s="51">
        <f t="shared" si="782"/>
        <v>12</v>
      </c>
      <c r="C9995" s="51">
        <f t="shared" si="783"/>
        <v>744</v>
      </c>
      <c r="D9995" s="51" t="s">
        <v>1033</v>
      </c>
      <c r="E9995" s="54" t="str">
        <f t="shared" si="784"/>
        <v>030354</v>
      </c>
      <c r="F9995" s="51" t="e">
        <f>VLOOKUP(E9995,#REF!,8,FALSE)</f>
        <v>#REF!</v>
      </c>
      <c r="G9995" s="51" t="e">
        <f>VLOOKUP(E9995,#REF!,9,FALSE)</f>
        <v>#REF!</v>
      </c>
      <c r="H9995" s="52">
        <v>894628</v>
      </c>
      <c r="I9995" s="51" t="s">
        <v>5326</v>
      </c>
      <c r="J9995" s="53">
        <v>152.1</v>
      </c>
      <c r="K9995" s="53">
        <v>0</v>
      </c>
      <c r="L9995" s="53">
        <v>106.67694456451613</v>
      </c>
      <c r="M9995" s="53">
        <v>0</v>
      </c>
      <c r="N9995" s="53">
        <f t="shared" si="785"/>
        <v>0</v>
      </c>
      <c r="O9995" s="53" t="e">
        <f>VLOOKUP(E9995,#REF!,29,FALSE)</f>
        <v>#REF!</v>
      </c>
      <c r="P9995" s="53" t="e">
        <f t="shared" si="786"/>
        <v>#REF!</v>
      </c>
      <c r="Q9995" s="53">
        <v>106.67694456451613</v>
      </c>
    </row>
    <row r="9996" spans="1:17">
      <c r="A9996" s="51" t="s">
        <v>5416</v>
      </c>
      <c r="B9996" s="51">
        <f t="shared" si="782"/>
        <v>12</v>
      </c>
      <c r="C9996" s="51">
        <f t="shared" si="783"/>
        <v>744</v>
      </c>
      <c r="D9996" s="51" t="s">
        <v>2139</v>
      </c>
      <c r="E9996" s="54" t="str">
        <f t="shared" si="784"/>
        <v>031042</v>
      </c>
      <c r="F9996" s="51" t="e">
        <f>VLOOKUP(E9996,#REF!,8,FALSE)</f>
        <v>#REF!</v>
      </c>
      <c r="G9996" s="51" t="e">
        <f>VLOOKUP(E9996,#REF!,9,FALSE)</f>
        <v>#REF!</v>
      </c>
      <c r="H9996" s="52">
        <v>894642</v>
      </c>
      <c r="I9996" s="51" t="s">
        <v>2140</v>
      </c>
      <c r="J9996" s="53">
        <v>7.27</v>
      </c>
      <c r="K9996" s="53">
        <v>0</v>
      </c>
      <c r="L9996" s="53">
        <v>7.9958386061827955</v>
      </c>
      <c r="M9996" s="53">
        <v>0</v>
      </c>
      <c r="N9996" s="53">
        <f t="shared" si="785"/>
        <v>0</v>
      </c>
      <c r="O9996" s="53" t="e">
        <f>VLOOKUP(E9996,#REF!,29,FALSE)</f>
        <v>#REF!</v>
      </c>
      <c r="P9996" s="53" t="e">
        <f t="shared" si="786"/>
        <v>#REF!</v>
      </c>
      <c r="Q9996" s="53">
        <v>7.9958386061827955</v>
      </c>
    </row>
    <row r="9997" spans="1:17">
      <c r="A9997" s="51" t="s">
        <v>5416</v>
      </c>
      <c r="B9997" s="51">
        <f t="shared" si="782"/>
        <v>12</v>
      </c>
      <c r="C9997" s="51">
        <f t="shared" si="783"/>
        <v>744</v>
      </c>
      <c r="D9997" s="51" t="s">
        <v>2053</v>
      </c>
      <c r="E9997" s="54" t="str">
        <f t="shared" si="784"/>
        <v>029648</v>
      </c>
      <c r="F9997" s="51" t="e">
        <f>VLOOKUP(E9997,#REF!,8,FALSE)</f>
        <v>#REF!</v>
      </c>
      <c r="G9997" s="51" t="e">
        <f>VLOOKUP(E9997,#REF!,9,FALSE)</f>
        <v>#REF!</v>
      </c>
      <c r="H9997" s="52">
        <v>895154</v>
      </c>
      <c r="I9997" s="51" t="s">
        <v>2054</v>
      </c>
      <c r="J9997" s="53">
        <v>12.91</v>
      </c>
      <c r="K9997" s="53">
        <v>0</v>
      </c>
      <c r="L9997" s="53">
        <v>13.430326321236558</v>
      </c>
      <c r="M9997" s="53">
        <v>0</v>
      </c>
      <c r="N9997" s="53">
        <f t="shared" si="785"/>
        <v>0</v>
      </c>
      <c r="O9997" s="53" t="e">
        <f>VLOOKUP(E9997,#REF!,29,FALSE)</f>
        <v>#REF!</v>
      </c>
      <c r="P9997" s="53" t="e">
        <f t="shared" si="786"/>
        <v>#REF!</v>
      </c>
      <c r="Q9997" s="53">
        <v>13.430326321236558</v>
      </c>
    </row>
    <row r="9998" spans="1:17">
      <c r="A9998" s="51" t="s">
        <v>5416</v>
      </c>
      <c r="B9998" s="51">
        <f t="shared" si="782"/>
        <v>12</v>
      </c>
      <c r="C9998" s="51">
        <f t="shared" si="783"/>
        <v>744</v>
      </c>
      <c r="D9998" s="51" t="s">
        <v>2734</v>
      </c>
      <c r="E9998" s="54" t="str">
        <f t="shared" si="784"/>
        <v>030263</v>
      </c>
      <c r="F9998" s="51" t="e">
        <f>VLOOKUP(E9998,#REF!,8,FALSE)</f>
        <v>#REF!</v>
      </c>
      <c r="G9998" s="51" t="e">
        <f>VLOOKUP(E9998,#REF!,9,FALSE)</f>
        <v>#REF!</v>
      </c>
      <c r="H9998" s="52">
        <v>896124</v>
      </c>
      <c r="I9998" s="51" t="s">
        <v>2733</v>
      </c>
      <c r="J9998" s="53">
        <v>3.54</v>
      </c>
      <c r="K9998" s="53">
        <v>0</v>
      </c>
      <c r="L9998" s="53">
        <v>0.60496436693548383</v>
      </c>
      <c r="M9998" s="53">
        <v>0</v>
      </c>
      <c r="N9998" s="53">
        <f t="shared" si="785"/>
        <v>0</v>
      </c>
      <c r="O9998" s="53" t="e">
        <f>VLOOKUP(E9998,#REF!,29,FALSE)</f>
        <v>#REF!</v>
      </c>
      <c r="P9998" s="53" t="e">
        <f t="shared" si="786"/>
        <v>#REF!</v>
      </c>
      <c r="Q9998" s="53">
        <v>0.60496436693548383</v>
      </c>
    </row>
    <row r="9999" spans="1:17">
      <c r="A9999" s="51" t="s">
        <v>5416</v>
      </c>
      <c r="B9999" s="51">
        <f t="shared" si="782"/>
        <v>12</v>
      </c>
      <c r="C9999" s="51">
        <f t="shared" si="783"/>
        <v>744</v>
      </c>
      <c r="D9999" s="51" t="s">
        <v>2155</v>
      </c>
      <c r="E9999" s="54" t="str">
        <f t="shared" si="784"/>
        <v>030794</v>
      </c>
      <c r="F9999" s="51" t="e">
        <f>VLOOKUP(E9999,#REF!,8,FALSE)</f>
        <v>#REF!</v>
      </c>
      <c r="G9999" s="51" t="e">
        <f>VLOOKUP(E9999,#REF!,9,FALSE)</f>
        <v>#REF!</v>
      </c>
      <c r="H9999" s="52">
        <v>896554</v>
      </c>
      <c r="I9999" s="51" t="s">
        <v>5329</v>
      </c>
      <c r="J9999" s="53">
        <v>2.36</v>
      </c>
      <c r="K9999" s="53">
        <v>0</v>
      </c>
      <c r="L9999" s="53">
        <v>0.47722645161290328</v>
      </c>
      <c r="M9999" s="53">
        <v>0</v>
      </c>
      <c r="N9999" s="53">
        <f t="shared" si="785"/>
        <v>0</v>
      </c>
      <c r="O9999" s="53" t="e">
        <f>VLOOKUP(E9999,#REF!,29,FALSE)</f>
        <v>#REF!</v>
      </c>
      <c r="P9999" s="53" t="e">
        <f t="shared" si="786"/>
        <v>#REF!</v>
      </c>
      <c r="Q9999" s="53">
        <v>0.47722645161290328</v>
      </c>
    </row>
    <row r="10000" spans="1:17">
      <c r="A10000" s="51" t="s">
        <v>5416</v>
      </c>
      <c r="B10000" s="51">
        <f t="shared" si="782"/>
        <v>12</v>
      </c>
      <c r="C10000" s="51">
        <f t="shared" si="783"/>
        <v>744</v>
      </c>
      <c r="D10000" s="51" t="s">
        <v>723</v>
      </c>
      <c r="E10000" s="54" t="str">
        <f t="shared" si="784"/>
        <v>030923</v>
      </c>
      <c r="F10000" s="51" t="e">
        <f>VLOOKUP(E10000,#REF!,8,FALSE)</f>
        <v>#REF!</v>
      </c>
      <c r="G10000" s="51" t="e">
        <f>VLOOKUP(E10000,#REF!,9,FALSE)</f>
        <v>#REF!</v>
      </c>
      <c r="H10000" s="52">
        <v>896927</v>
      </c>
      <c r="I10000" s="51" t="s">
        <v>5330</v>
      </c>
      <c r="J10000" s="53">
        <v>120.68</v>
      </c>
      <c r="K10000" s="53">
        <v>0</v>
      </c>
      <c r="L10000" s="53">
        <v>53.960380805107526</v>
      </c>
      <c r="M10000" s="53">
        <v>0</v>
      </c>
      <c r="N10000" s="53">
        <f t="shared" si="785"/>
        <v>0</v>
      </c>
      <c r="O10000" s="53" t="e">
        <f>VLOOKUP(E10000,#REF!,29,FALSE)</f>
        <v>#REF!</v>
      </c>
      <c r="P10000" s="53" t="e">
        <f t="shared" si="786"/>
        <v>#REF!</v>
      </c>
      <c r="Q10000" s="53">
        <v>53.960380805107526</v>
      </c>
    </row>
    <row r="10001" spans="1:17">
      <c r="A10001" s="51" t="s">
        <v>5416</v>
      </c>
      <c r="B10001" s="51">
        <f t="shared" si="782"/>
        <v>12</v>
      </c>
      <c r="C10001" s="51">
        <f t="shared" si="783"/>
        <v>744</v>
      </c>
      <c r="D10001" s="51" t="s">
        <v>723</v>
      </c>
      <c r="E10001" s="54" t="str">
        <f t="shared" si="784"/>
        <v>030923</v>
      </c>
      <c r="F10001" s="51" t="e">
        <f>VLOOKUP(E10001,#REF!,8,FALSE)</f>
        <v>#REF!</v>
      </c>
      <c r="G10001" s="51" t="e">
        <f>VLOOKUP(E10001,#REF!,9,FALSE)</f>
        <v>#REF!</v>
      </c>
      <c r="H10001" s="52">
        <v>910654</v>
      </c>
      <c r="I10001" s="51" t="s">
        <v>5331</v>
      </c>
      <c r="J10001" s="53">
        <v>51.72</v>
      </c>
      <c r="K10001" s="53">
        <v>0</v>
      </c>
      <c r="L10001" s="53">
        <v>23.125877510752691</v>
      </c>
      <c r="M10001" s="53">
        <v>0</v>
      </c>
      <c r="N10001" s="53">
        <f t="shared" si="785"/>
        <v>0</v>
      </c>
      <c r="O10001" s="53" t="e">
        <f>VLOOKUP(E10001,#REF!,29,FALSE)</f>
        <v>#REF!</v>
      </c>
      <c r="P10001" s="53" t="e">
        <f t="shared" si="786"/>
        <v>#REF!</v>
      </c>
      <c r="Q10001" s="53">
        <v>23.125877510752691</v>
      </c>
    </row>
    <row r="10002" spans="1:17">
      <c r="A10002" s="51" t="s">
        <v>5416</v>
      </c>
      <c r="B10002" s="51">
        <f t="shared" si="782"/>
        <v>12</v>
      </c>
      <c r="C10002" s="51">
        <f t="shared" si="783"/>
        <v>744</v>
      </c>
      <c r="D10002" s="51" t="s">
        <v>1836</v>
      </c>
      <c r="E10002" s="54" t="str">
        <f t="shared" si="784"/>
        <v>029180</v>
      </c>
      <c r="F10002" s="51" t="e">
        <f>VLOOKUP(E10002,#REF!,8,FALSE)</f>
        <v>#REF!</v>
      </c>
      <c r="G10002" s="51" t="e">
        <f>VLOOKUP(E10002,#REF!,9,FALSE)</f>
        <v>#REF!</v>
      </c>
      <c r="H10002" s="52">
        <v>897406</v>
      </c>
      <c r="I10002" s="51" t="s">
        <v>5332</v>
      </c>
      <c r="J10002" s="53">
        <v>10.14</v>
      </c>
      <c r="K10002" s="53">
        <v>0</v>
      </c>
      <c r="L10002" s="53">
        <v>1.3269127956989246</v>
      </c>
      <c r="M10002" s="53">
        <v>0</v>
      </c>
      <c r="N10002" s="53">
        <f t="shared" si="785"/>
        <v>0</v>
      </c>
      <c r="O10002" s="53" t="e">
        <f>VLOOKUP(E10002,#REF!,29,FALSE)</f>
        <v>#REF!</v>
      </c>
      <c r="P10002" s="53" t="e">
        <f t="shared" si="786"/>
        <v>#REF!</v>
      </c>
      <c r="Q10002" s="53">
        <v>1.3269127956989246</v>
      </c>
    </row>
    <row r="10003" spans="1:17">
      <c r="A10003" s="51" t="s">
        <v>5416</v>
      </c>
      <c r="B10003" s="51">
        <f t="shared" si="782"/>
        <v>12</v>
      </c>
      <c r="C10003" s="51">
        <f t="shared" si="783"/>
        <v>744</v>
      </c>
      <c r="D10003" s="51" t="s">
        <v>2731</v>
      </c>
      <c r="E10003" s="54" t="str">
        <f t="shared" si="784"/>
        <v>030723</v>
      </c>
      <c r="F10003" s="51" t="e">
        <f>VLOOKUP(E10003,#REF!,8,FALSE)</f>
        <v>#REF!</v>
      </c>
      <c r="G10003" s="51" t="e">
        <f>VLOOKUP(E10003,#REF!,9,FALSE)</f>
        <v>#REF!</v>
      </c>
      <c r="H10003" s="52">
        <v>897775</v>
      </c>
      <c r="I10003" s="51" t="s">
        <v>5333</v>
      </c>
      <c r="J10003" s="53">
        <v>5.13</v>
      </c>
      <c r="K10003" s="53">
        <v>0</v>
      </c>
      <c r="L10003" s="53">
        <v>1.0307874771505376</v>
      </c>
      <c r="M10003" s="53">
        <v>0</v>
      </c>
      <c r="N10003" s="53">
        <f t="shared" si="785"/>
        <v>0</v>
      </c>
      <c r="O10003" s="53" t="e">
        <f>VLOOKUP(E10003,#REF!,29,FALSE)</f>
        <v>#REF!</v>
      </c>
      <c r="P10003" s="53" t="e">
        <f t="shared" si="786"/>
        <v>#REF!</v>
      </c>
      <c r="Q10003" s="53">
        <v>1.0307874771505376</v>
      </c>
    </row>
    <row r="10004" spans="1:17">
      <c r="A10004" s="51" t="s">
        <v>5416</v>
      </c>
      <c r="B10004" s="51">
        <f t="shared" si="782"/>
        <v>12</v>
      </c>
      <c r="C10004" s="51">
        <f t="shared" si="783"/>
        <v>744</v>
      </c>
      <c r="D10004" s="51" t="s">
        <v>3092</v>
      </c>
      <c r="E10004" s="54" t="str">
        <f t="shared" si="784"/>
        <v>000735</v>
      </c>
      <c r="F10004" s="51" t="e">
        <f>VLOOKUP(E10004,#REF!,8,FALSE)</f>
        <v>#REF!</v>
      </c>
      <c r="G10004" s="51" t="e">
        <f>VLOOKUP(E10004,#REF!,9,FALSE)</f>
        <v>#REF!</v>
      </c>
      <c r="H10004" s="52">
        <v>898152</v>
      </c>
      <c r="I10004" s="51" t="s">
        <v>5334</v>
      </c>
      <c r="J10004" s="53">
        <v>6.13</v>
      </c>
      <c r="K10004" s="53">
        <v>0</v>
      </c>
      <c r="L10004" s="53">
        <v>0.19543511290322582</v>
      </c>
      <c r="M10004" s="53">
        <v>0</v>
      </c>
      <c r="N10004" s="53">
        <f t="shared" si="785"/>
        <v>0</v>
      </c>
      <c r="O10004" s="53" t="e">
        <f>VLOOKUP(E10004,#REF!,29,FALSE)</f>
        <v>#REF!</v>
      </c>
      <c r="P10004" s="53" t="e">
        <f t="shared" si="786"/>
        <v>#REF!</v>
      </c>
      <c r="Q10004" s="53">
        <v>0.19543511290322582</v>
      </c>
    </row>
    <row r="10005" spans="1:17">
      <c r="A10005" s="51" t="s">
        <v>5416</v>
      </c>
      <c r="B10005" s="51">
        <f t="shared" si="782"/>
        <v>12</v>
      </c>
      <c r="C10005" s="51">
        <f t="shared" si="783"/>
        <v>744</v>
      </c>
      <c r="D10005" s="51" t="s">
        <v>1853</v>
      </c>
      <c r="E10005" s="54" t="str">
        <f t="shared" si="784"/>
        <v>030572</v>
      </c>
      <c r="F10005" s="51" t="e">
        <f>VLOOKUP(E10005,#REF!,8,FALSE)</f>
        <v>#REF!</v>
      </c>
      <c r="G10005" s="51" t="e">
        <f>VLOOKUP(E10005,#REF!,9,FALSE)</f>
        <v>#REF!</v>
      </c>
      <c r="H10005" s="52">
        <v>898607</v>
      </c>
      <c r="I10005" s="51" t="s">
        <v>5335</v>
      </c>
      <c r="J10005" s="53">
        <v>3</v>
      </c>
      <c r="K10005" s="53">
        <v>0</v>
      </c>
      <c r="L10005" s="53">
        <v>1.5519821236559139</v>
      </c>
      <c r="M10005" s="53">
        <v>0</v>
      </c>
      <c r="N10005" s="53">
        <f t="shared" si="785"/>
        <v>0</v>
      </c>
      <c r="O10005" s="53" t="e">
        <f>VLOOKUP(E10005,#REF!,29,FALSE)</f>
        <v>#REF!</v>
      </c>
      <c r="P10005" s="53" t="e">
        <f t="shared" si="786"/>
        <v>#REF!</v>
      </c>
      <c r="Q10005" s="53">
        <v>1.5519821236559139</v>
      </c>
    </row>
    <row r="10006" spans="1:17">
      <c r="A10006" s="51" t="s">
        <v>5416</v>
      </c>
      <c r="B10006" s="51">
        <f t="shared" si="782"/>
        <v>12</v>
      </c>
      <c r="C10006" s="51">
        <f t="shared" si="783"/>
        <v>744</v>
      </c>
      <c r="D10006" s="51" t="s">
        <v>1820</v>
      </c>
      <c r="E10006" s="54" t="str">
        <f t="shared" si="784"/>
        <v>031401</v>
      </c>
      <c r="F10006" s="51" t="e">
        <f>VLOOKUP(E10006,#REF!,8,FALSE)</f>
        <v>#REF!</v>
      </c>
      <c r="G10006" s="51" t="e">
        <f>VLOOKUP(E10006,#REF!,9,FALSE)</f>
        <v>#REF!</v>
      </c>
      <c r="H10006" s="52">
        <v>898926</v>
      </c>
      <c r="I10006" s="51" t="s">
        <v>5336</v>
      </c>
      <c r="J10006" s="53">
        <v>22.9</v>
      </c>
      <c r="K10006" s="53">
        <v>0</v>
      </c>
      <c r="L10006" s="53">
        <v>31.566322314516128</v>
      </c>
      <c r="M10006" s="53">
        <v>0</v>
      </c>
      <c r="N10006" s="53">
        <f t="shared" si="785"/>
        <v>0</v>
      </c>
      <c r="O10006" s="53" t="e">
        <f>VLOOKUP(E10006,#REF!,29,FALSE)</f>
        <v>#REF!</v>
      </c>
      <c r="P10006" s="53" t="e">
        <f t="shared" si="786"/>
        <v>#REF!</v>
      </c>
      <c r="Q10006" s="53">
        <v>31.566322314516128</v>
      </c>
    </row>
    <row r="10007" spans="1:17">
      <c r="A10007" s="51" t="s">
        <v>5416</v>
      </c>
      <c r="B10007" s="51">
        <f t="shared" si="782"/>
        <v>12</v>
      </c>
      <c r="C10007" s="51">
        <f t="shared" si="783"/>
        <v>744</v>
      </c>
      <c r="D10007" s="51" t="s">
        <v>1833</v>
      </c>
      <c r="E10007" s="54" t="str">
        <f t="shared" si="784"/>
        <v>029734</v>
      </c>
      <c r="F10007" s="51" t="e">
        <f>VLOOKUP(E10007,#REF!,8,FALSE)</f>
        <v>#REF!</v>
      </c>
      <c r="G10007" s="51" t="e">
        <f>VLOOKUP(E10007,#REF!,9,FALSE)</f>
        <v>#REF!</v>
      </c>
      <c r="H10007" s="52">
        <v>898927</v>
      </c>
      <c r="I10007" s="51" t="s">
        <v>5337</v>
      </c>
      <c r="J10007" s="53">
        <v>14.05</v>
      </c>
      <c r="K10007" s="53">
        <v>0</v>
      </c>
      <c r="L10007" s="53">
        <v>16.281373780913977</v>
      </c>
      <c r="M10007" s="53">
        <v>0</v>
      </c>
      <c r="N10007" s="53">
        <f t="shared" si="785"/>
        <v>0</v>
      </c>
      <c r="O10007" s="53" t="e">
        <f>VLOOKUP(E10007,#REF!,29,FALSE)</f>
        <v>#REF!</v>
      </c>
      <c r="P10007" s="53" t="e">
        <f t="shared" si="786"/>
        <v>#REF!</v>
      </c>
      <c r="Q10007" s="53">
        <v>16.281373780913977</v>
      </c>
    </row>
    <row r="10008" spans="1:17">
      <c r="A10008" s="51" t="s">
        <v>5416</v>
      </c>
      <c r="B10008" s="51">
        <f t="shared" si="782"/>
        <v>12</v>
      </c>
      <c r="C10008" s="51">
        <f t="shared" si="783"/>
        <v>744</v>
      </c>
      <c r="D10008" s="51" t="s">
        <v>1839</v>
      </c>
      <c r="E10008" s="54" t="str">
        <f t="shared" si="784"/>
        <v>029733</v>
      </c>
      <c r="F10008" s="51" t="e">
        <f>VLOOKUP(E10008,#REF!,8,FALSE)</f>
        <v>#REF!</v>
      </c>
      <c r="G10008" s="51" t="e">
        <f>VLOOKUP(E10008,#REF!,9,FALSE)</f>
        <v>#REF!</v>
      </c>
      <c r="H10008" s="52">
        <v>898928</v>
      </c>
      <c r="I10008" s="51" t="s">
        <v>5338</v>
      </c>
      <c r="J10008" s="53">
        <v>17.850000000000001</v>
      </c>
      <c r="K10008" s="53">
        <v>0</v>
      </c>
      <c r="L10008" s="53">
        <v>25.286030439516132</v>
      </c>
      <c r="M10008" s="53">
        <v>0</v>
      </c>
      <c r="N10008" s="53">
        <f t="shared" si="785"/>
        <v>0</v>
      </c>
      <c r="O10008" s="53" t="e">
        <f>VLOOKUP(E10008,#REF!,29,FALSE)</f>
        <v>#REF!</v>
      </c>
      <c r="P10008" s="53" t="e">
        <f t="shared" si="786"/>
        <v>#REF!</v>
      </c>
      <c r="Q10008" s="53">
        <v>25.286030439516132</v>
      </c>
    </row>
    <row r="10009" spans="1:17">
      <c r="A10009" s="51" t="s">
        <v>5416</v>
      </c>
      <c r="B10009" s="51">
        <f t="shared" si="782"/>
        <v>12</v>
      </c>
      <c r="C10009" s="51">
        <f t="shared" si="783"/>
        <v>744</v>
      </c>
      <c r="D10009" s="51" t="s">
        <v>2211</v>
      </c>
      <c r="E10009" s="54" t="str">
        <f t="shared" si="784"/>
        <v>031575</v>
      </c>
      <c r="F10009" s="51" t="e">
        <f>VLOOKUP(E10009,#REF!,8,FALSE)</f>
        <v>#REF!</v>
      </c>
      <c r="G10009" s="51" t="e">
        <f>VLOOKUP(E10009,#REF!,9,FALSE)</f>
        <v>#REF!</v>
      </c>
      <c r="H10009" s="52">
        <v>898953</v>
      </c>
      <c r="I10009" s="51" t="s">
        <v>5339</v>
      </c>
      <c r="J10009" s="53">
        <v>8.9</v>
      </c>
      <c r="K10009" s="53">
        <v>0</v>
      </c>
      <c r="L10009" s="53">
        <v>6.293274287634409</v>
      </c>
      <c r="M10009" s="53">
        <v>0</v>
      </c>
      <c r="N10009" s="53">
        <f t="shared" si="785"/>
        <v>0</v>
      </c>
      <c r="O10009" s="53" t="e">
        <f>VLOOKUP(E10009,#REF!,29,FALSE)</f>
        <v>#REF!</v>
      </c>
      <c r="P10009" s="53" t="e">
        <f t="shared" si="786"/>
        <v>#REF!</v>
      </c>
      <c r="Q10009" s="53">
        <v>6.293274287634409</v>
      </c>
    </row>
    <row r="10010" spans="1:17">
      <c r="A10010" s="51" t="s">
        <v>5416</v>
      </c>
      <c r="B10010" s="51">
        <f t="shared" si="782"/>
        <v>12</v>
      </c>
      <c r="C10010" s="51">
        <f t="shared" si="783"/>
        <v>744</v>
      </c>
      <c r="D10010" s="51" t="s">
        <v>1856</v>
      </c>
      <c r="E10010" s="54" t="str">
        <f t="shared" si="784"/>
        <v>028607</v>
      </c>
      <c r="F10010" s="51" t="e">
        <f>VLOOKUP(E10010,#REF!,8,FALSE)</f>
        <v>#REF!</v>
      </c>
      <c r="G10010" s="51" t="e">
        <f>VLOOKUP(E10010,#REF!,9,FALSE)</f>
        <v>#REF!</v>
      </c>
      <c r="H10010" s="52">
        <v>898954</v>
      </c>
      <c r="I10010" s="51" t="s">
        <v>5340</v>
      </c>
      <c r="J10010" s="53">
        <v>13.1</v>
      </c>
      <c r="K10010" s="53">
        <v>0</v>
      </c>
      <c r="L10010" s="53">
        <v>5.5642394731182803</v>
      </c>
      <c r="M10010" s="53">
        <v>0</v>
      </c>
      <c r="N10010" s="53">
        <f t="shared" si="785"/>
        <v>0</v>
      </c>
      <c r="O10010" s="53" t="e">
        <f>VLOOKUP(E10010,#REF!,29,FALSE)</f>
        <v>#REF!</v>
      </c>
      <c r="P10010" s="53" t="e">
        <f t="shared" si="786"/>
        <v>#REF!</v>
      </c>
      <c r="Q10010" s="53">
        <v>5.5642394731182803</v>
      </c>
    </row>
    <row r="10011" spans="1:17">
      <c r="A10011" s="51" t="s">
        <v>5416</v>
      </c>
      <c r="B10011" s="51">
        <f t="shared" si="782"/>
        <v>12</v>
      </c>
      <c r="C10011" s="51">
        <f t="shared" si="783"/>
        <v>744</v>
      </c>
      <c r="D10011" s="51" t="s">
        <v>2032</v>
      </c>
      <c r="E10011" s="54" t="str">
        <f t="shared" si="784"/>
        <v>029663</v>
      </c>
      <c r="F10011" s="51" t="e">
        <f>VLOOKUP(E10011,#REF!,8,FALSE)</f>
        <v>#REF!</v>
      </c>
      <c r="G10011" s="51" t="e">
        <f>VLOOKUP(E10011,#REF!,9,FALSE)</f>
        <v>#REF!</v>
      </c>
      <c r="H10011" s="52">
        <v>899672</v>
      </c>
      <c r="I10011" s="51" t="s">
        <v>5341</v>
      </c>
      <c r="J10011" s="53">
        <v>6.55</v>
      </c>
      <c r="K10011" s="53">
        <v>0</v>
      </c>
      <c r="L10011" s="53">
        <v>11.102170934139785</v>
      </c>
      <c r="M10011" s="53">
        <v>0</v>
      </c>
      <c r="N10011" s="53">
        <f t="shared" si="785"/>
        <v>0</v>
      </c>
      <c r="O10011" s="53" t="e">
        <f>VLOOKUP(E10011,#REF!,29,FALSE)</f>
        <v>#REF!</v>
      </c>
      <c r="P10011" s="53" t="e">
        <f t="shared" si="786"/>
        <v>#REF!</v>
      </c>
      <c r="Q10011" s="53">
        <v>11.102170934139785</v>
      </c>
    </row>
    <row r="10012" spans="1:17">
      <c r="A10012" s="51" t="s">
        <v>5416</v>
      </c>
      <c r="B10012" s="51">
        <f t="shared" si="782"/>
        <v>12</v>
      </c>
      <c r="C10012" s="51">
        <f t="shared" si="783"/>
        <v>744</v>
      </c>
      <c r="D10012" s="51" t="s">
        <v>3060</v>
      </c>
      <c r="E10012" s="54" t="str">
        <f t="shared" si="784"/>
        <v>032525</v>
      </c>
      <c r="F10012" s="51" t="e">
        <f>VLOOKUP(E10012,#REF!,8,FALSE)</f>
        <v>#REF!</v>
      </c>
      <c r="G10012" s="51" t="e">
        <f>VLOOKUP(E10012,#REF!,9,FALSE)</f>
        <v>#REF!</v>
      </c>
      <c r="H10012" s="52">
        <v>900778</v>
      </c>
      <c r="I10012" s="51" t="s">
        <v>5342</v>
      </c>
      <c r="J10012" s="53">
        <v>2.9</v>
      </c>
      <c r="K10012" s="53">
        <v>2.2999930000000002</v>
      </c>
      <c r="L10012" s="53">
        <v>4.5930107526881722E-5</v>
      </c>
      <c r="M10012" s="53">
        <v>0</v>
      </c>
      <c r="N10012" s="53">
        <f t="shared" si="785"/>
        <v>0</v>
      </c>
      <c r="O10012" s="53" t="e">
        <f>VLOOKUP(E10012,#REF!,29,FALSE)</f>
        <v>#REF!</v>
      </c>
      <c r="P10012" s="53" t="e">
        <f t="shared" si="786"/>
        <v>#REF!</v>
      </c>
      <c r="Q10012" s="53">
        <v>4.5930107526881722E-5</v>
      </c>
    </row>
    <row r="10013" spans="1:17">
      <c r="A10013" s="51" t="s">
        <v>5416</v>
      </c>
      <c r="B10013" s="51">
        <f t="shared" si="782"/>
        <v>12</v>
      </c>
      <c r="C10013" s="51">
        <f t="shared" si="783"/>
        <v>744</v>
      </c>
      <c r="D10013" s="51" t="s">
        <v>3101</v>
      </c>
      <c r="E10013" s="54" t="str">
        <f t="shared" si="784"/>
        <v>000659</v>
      </c>
      <c r="F10013" s="51" t="e">
        <f>VLOOKUP(E10013,#REF!,8,FALSE)</f>
        <v>#REF!</v>
      </c>
      <c r="G10013" s="51" t="e">
        <f>VLOOKUP(E10013,#REF!,9,FALSE)</f>
        <v>#REF!</v>
      </c>
      <c r="H10013" s="52">
        <v>904121</v>
      </c>
      <c r="I10013" s="51" t="s">
        <v>5343</v>
      </c>
      <c r="J10013" s="53">
        <v>9.0500000000000007</v>
      </c>
      <c r="K10013" s="53">
        <v>0</v>
      </c>
      <c r="L10013" s="53">
        <v>8.7406975188172034</v>
      </c>
      <c r="M10013" s="53">
        <v>0</v>
      </c>
      <c r="N10013" s="53">
        <f t="shared" si="785"/>
        <v>0</v>
      </c>
      <c r="O10013" s="53" t="e">
        <f>VLOOKUP(E10013,#REF!,29,FALSE)</f>
        <v>#REF!</v>
      </c>
      <c r="P10013" s="53" t="e">
        <f t="shared" si="786"/>
        <v>#REF!</v>
      </c>
      <c r="Q10013" s="53">
        <v>8.7406975188172034</v>
      </c>
    </row>
    <row r="10014" spans="1:17">
      <c r="A10014" s="51" t="s">
        <v>5416</v>
      </c>
      <c r="B10014" s="51">
        <f t="shared" si="782"/>
        <v>12</v>
      </c>
      <c r="C10014" s="51">
        <f t="shared" si="783"/>
        <v>744</v>
      </c>
      <c r="D10014" s="51" t="s">
        <v>2697</v>
      </c>
      <c r="E10014" s="54" t="str">
        <f t="shared" si="784"/>
        <v>029222</v>
      </c>
      <c r="F10014" s="51" t="e">
        <f>VLOOKUP(E10014,#REF!,8,FALSE)</f>
        <v>#REF!</v>
      </c>
      <c r="G10014" s="51" t="e">
        <f>VLOOKUP(E10014,#REF!,9,FALSE)</f>
        <v>#REF!</v>
      </c>
      <c r="H10014" s="52">
        <v>905215</v>
      </c>
      <c r="I10014" s="51" t="s">
        <v>5344</v>
      </c>
      <c r="J10014" s="53">
        <v>5.25</v>
      </c>
      <c r="K10014" s="53">
        <v>0</v>
      </c>
      <c r="L10014" s="53">
        <v>1.9220377016129031</v>
      </c>
      <c r="M10014" s="53">
        <v>0</v>
      </c>
      <c r="N10014" s="53">
        <f t="shared" si="785"/>
        <v>0</v>
      </c>
      <c r="O10014" s="53" t="e">
        <f>VLOOKUP(E10014,#REF!,29,FALSE)</f>
        <v>#REF!</v>
      </c>
      <c r="P10014" s="53" t="e">
        <f t="shared" si="786"/>
        <v>#REF!</v>
      </c>
      <c r="Q10014" s="53">
        <v>1.9220377016129031</v>
      </c>
    </row>
    <row r="10015" spans="1:17">
      <c r="A10015" s="51" t="s">
        <v>5416</v>
      </c>
      <c r="B10015" s="51">
        <f t="shared" si="782"/>
        <v>12</v>
      </c>
      <c r="C10015" s="51">
        <f t="shared" si="783"/>
        <v>744</v>
      </c>
      <c r="D10015" s="51" t="s">
        <v>3057</v>
      </c>
      <c r="E10015" s="54" t="str">
        <f t="shared" si="784"/>
        <v>029686</v>
      </c>
      <c r="F10015" s="51" t="e">
        <f>VLOOKUP(E10015,#REF!,8,FALSE)</f>
        <v>#REF!</v>
      </c>
      <c r="G10015" s="51" t="e">
        <f>VLOOKUP(E10015,#REF!,9,FALSE)</f>
        <v>#REF!</v>
      </c>
      <c r="H10015" s="52">
        <v>906139</v>
      </c>
      <c r="I10015" s="51" t="s">
        <v>5345</v>
      </c>
      <c r="J10015" s="53">
        <v>2.92</v>
      </c>
      <c r="K10015" s="53">
        <v>0</v>
      </c>
      <c r="L10015" s="53">
        <v>2.0813764193548385</v>
      </c>
      <c r="M10015" s="53">
        <v>0</v>
      </c>
      <c r="N10015" s="53">
        <f t="shared" si="785"/>
        <v>0</v>
      </c>
      <c r="O10015" s="53" t="e">
        <f>VLOOKUP(E10015,#REF!,29,FALSE)</f>
        <v>#REF!</v>
      </c>
      <c r="P10015" s="53" t="e">
        <f t="shared" si="786"/>
        <v>#REF!</v>
      </c>
      <c r="Q10015" s="53">
        <v>2.0813764193548385</v>
      </c>
    </row>
    <row r="10016" spans="1:17">
      <c r="A10016" s="51" t="s">
        <v>5416</v>
      </c>
      <c r="B10016" s="51">
        <f t="shared" si="782"/>
        <v>12</v>
      </c>
      <c r="C10016" s="51">
        <f t="shared" si="783"/>
        <v>744</v>
      </c>
      <c r="D10016" s="51" t="s">
        <v>2690</v>
      </c>
      <c r="E10016" s="54" t="str">
        <f t="shared" si="784"/>
        <v>031324</v>
      </c>
      <c r="F10016" s="51" t="e">
        <f>VLOOKUP(E10016,#REF!,8,FALSE)</f>
        <v>#REF!</v>
      </c>
      <c r="G10016" s="51" t="e">
        <f>VLOOKUP(E10016,#REF!,9,FALSE)</f>
        <v>#REF!</v>
      </c>
      <c r="H10016" s="52">
        <v>906795</v>
      </c>
      <c r="I10016" s="51" t="s">
        <v>5346</v>
      </c>
      <c r="J10016" s="53">
        <v>14.74</v>
      </c>
      <c r="K10016" s="53">
        <v>0</v>
      </c>
      <c r="L10016" s="53">
        <v>3.7589498844086022</v>
      </c>
      <c r="M10016" s="53">
        <v>0</v>
      </c>
      <c r="N10016" s="53">
        <f t="shared" si="785"/>
        <v>0</v>
      </c>
      <c r="O10016" s="53" t="e">
        <f>VLOOKUP(E10016,#REF!,29,FALSE)</f>
        <v>#REF!</v>
      </c>
      <c r="P10016" s="53" t="e">
        <f t="shared" si="786"/>
        <v>#REF!</v>
      </c>
      <c r="Q10016" s="53">
        <v>3.7589498844086022</v>
      </c>
    </row>
    <row r="10017" spans="1:17">
      <c r="A10017" s="51" t="s">
        <v>5416</v>
      </c>
      <c r="B10017" s="51">
        <f t="shared" si="782"/>
        <v>12</v>
      </c>
      <c r="C10017" s="51">
        <f t="shared" si="783"/>
        <v>744</v>
      </c>
      <c r="D10017" s="51" t="s">
        <v>2058</v>
      </c>
      <c r="E10017" s="54" t="str">
        <f t="shared" si="784"/>
        <v>031207</v>
      </c>
      <c r="F10017" s="51" t="e">
        <f>VLOOKUP(E10017,#REF!,8,FALSE)</f>
        <v>#REF!</v>
      </c>
      <c r="G10017" s="51" t="e">
        <f>VLOOKUP(E10017,#REF!,9,FALSE)</f>
        <v>#REF!</v>
      </c>
      <c r="H10017" s="52">
        <v>908271</v>
      </c>
      <c r="I10017" s="51" t="s">
        <v>5408</v>
      </c>
      <c r="J10017" s="53">
        <v>12.87</v>
      </c>
      <c r="K10017" s="53">
        <v>0</v>
      </c>
      <c r="L10017" s="53">
        <v>28.48563434005376</v>
      </c>
      <c r="M10017" s="53">
        <v>0</v>
      </c>
      <c r="N10017" s="53">
        <f t="shared" si="785"/>
        <v>0</v>
      </c>
      <c r="O10017" s="53" t="e">
        <f>VLOOKUP(E10017,#REF!,29,FALSE)</f>
        <v>#REF!</v>
      </c>
      <c r="P10017" s="53" t="e">
        <f t="shared" si="786"/>
        <v>#REF!</v>
      </c>
      <c r="Q10017" s="53">
        <v>28.48563434005376</v>
      </c>
    </row>
    <row r="10018" spans="1:17">
      <c r="A10018" s="51" t="s">
        <v>5416</v>
      </c>
      <c r="B10018" s="51">
        <f t="shared" si="782"/>
        <v>12</v>
      </c>
      <c r="C10018" s="51">
        <f t="shared" si="783"/>
        <v>744</v>
      </c>
      <c r="D10018" s="51" t="s">
        <v>2717</v>
      </c>
      <c r="E10018" s="54" t="str">
        <f t="shared" si="784"/>
        <v>028426</v>
      </c>
      <c r="F10018" s="51" t="e">
        <f>VLOOKUP(E10018,#REF!,8,FALSE)</f>
        <v>#REF!</v>
      </c>
      <c r="G10018" s="51" t="e">
        <f>VLOOKUP(E10018,#REF!,9,FALSE)</f>
        <v>#REF!</v>
      </c>
      <c r="H10018" s="52">
        <v>908768</v>
      </c>
      <c r="I10018" s="51" t="s">
        <v>5348</v>
      </c>
      <c r="J10018" s="53">
        <v>4.66</v>
      </c>
      <c r="K10018" s="53">
        <v>0</v>
      </c>
      <c r="L10018" s="53">
        <v>4.3244088212365588</v>
      </c>
      <c r="M10018" s="53">
        <v>0</v>
      </c>
      <c r="N10018" s="53">
        <f t="shared" si="785"/>
        <v>0</v>
      </c>
      <c r="O10018" s="53" t="e">
        <f>VLOOKUP(E10018,#REF!,29,FALSE)</f>
        <v>#REF!</v>
      </c>
      <c r="P10018" s="53" t="e">
        <f t="shared" si="786"/>
        <v>#REF!</v>
      </c>
      <c r="Q10018" s="53">
        <v>4.3244088212365588</v>
      </c>
    </row>
    <row r="10019" spans="1:17">
      <c r="A10019" s="51" t="s">
        <v>5416</v>
      </c>
      <c r="B10019" s="51">
        <f t="shared" si="782"/>
        <v>12</v>
      </c>
      <c r="C10019" s="51">
        <f t="shared" si="783"/>
        <v>744</v>
      </c>
      <c r="D10019" s="51" t="s">
        <v>2724</v>
      </c>
      <c r="E10019" s="54" t="str">
        <f t="shared" si="784"/>
        <v>028749</v>
      </c>
      <c r="F10019" s="51" t="e">
        <f>VLOOKUP(E10019,#REF!,8,FALSE)</f>
        <v>#REF!</v>
      </c>
      <c r="G10019" s="51" t="e">
        <f>VLOOKUP(E10019,#REF!,9,FALSE)</f>
        <v>#REF!</v>
      </c>
      <c r="H10019" s="52">
        <v>908769</v>
      </c>
      <c r="I10019" s="51" t="s">
        <v>5349</v>
      </c>
      <c r="J10019" s="53">
        <v>4.99</v>
      </c>
      <c r="K10019" s="53">
        <v>0</v>
      </c>
      <c r="L10019" s="53">
        <v>5.9355388118279571</v>
      </c>
      <c r="M10019" s="53">
        <v>0</v>
      </c>
      <c r="N10019" s="53">
        <f t="shared" si="785"/>
        <v>0</v>
      </c>
      <c r="O10019" s="53" t="e">
        <f>VLOOKUP(E10019,#REF!,29,FALSE)</f>
        <v>#REF!</v>
      </c>
      <c r="P10019" s="53" t="e">
        <f t="shared" si="786"/>
        <v>#REF!</v>
      </c>
      <c r="Q10019" s="53">
        <v>5.9355388118279571</v>
      </c>
    </row>
    <row r="10020" spans="1:17">
      <c r="A10020" s="51" t="s">
        <v>5416</v>
      </c>
      <c r="B10020" s="51">
        <f t="shared" si="782"/>
        <v>12</v>
      </c>
      <c r="C10020" s="51">
        <f t="shared" si="783"/>
        <v>744</v>
      </c>
      <c r="D10020" s="51" t="s">
        <v>2727</v>
      </c>
      <c r="E10020" s="54" t="str">
        <f t="shared" si="784"/>
        <v>028781</v>
      </c>
      <c r="F10020" s="51" t="e">
        <f>VLOOKUP(E10020,#REF!,8,FALSE)</f>
        <v>#REF!</v>
      </c>
      <c r="G10020" s="51" t="e">
        <f>VLOOKUP(E10020,#REF!,9,FALSE)</f>
        <v>#REF!</v>
      </c>
      <c r="H10020" s="52">
        <v>908774</v>
      </c>
      <c r="I10020" s="51" t="s">
        <v>5350</v>
      </c>
      <c r="J10020" s="53">
        <v>7.14</v>
      </c>
      <c r="K10020" s="53">
        <v>0</v>
      </c>
      <c r="L10020" s="53">
        <v>6.2254178965053759</v>
      </c>
      <c r="M10020" s="53">
        <v>0</v>
      </c>
      <c r="N10020" s="53">
        <f t="shared" si="785"/>
        <v>0</v>
      </c>
      <c r="O10020" s="53" t="e">
        <f>VLOOKUP(E10020,#REF!,29,FALSE)</f>
        <v>#REF!</v>
      </c>
      <c r="P10020" s="53" t="e">
        <f t="shared" si="786"/>
        <v>#REF!</v>
      </c>
      <c r="Q10020" s="53">
        <v>6.2254178965053759</v>
      </c>
    </row>
    <row r="10021" spans="1:17">
      <c r="A10021" s="51" t="s">
        <v>5416</v>
      </c>
      <c r="B10021" s="51">
        <f t="shared" si="782"/>
        <v>12</v>
      </c>
      <c r="C10021" s="51">
        <f t="shared" si="783"/>
        <v>744</v>
      </c>
      <c r="D10021" s="51" t="s">
        <v>2729</v>
      </c>
      <c r="E10021" s="54" t="str">
        <f t="shared" si="784"/>
        <v>028735</v>
      </c>
      <c r="F10021" s="51" t="e">
        <f>VLOOKUP(E10021,#REF!,8,FALSE)</f>
        <v>#REF!</v>
      </c>
      <c r="G10021" s="51" t="e">
        <f>VLOOKUP(E10021,#REF!,9,FALSE)</f>
        <v>#REF!</v>
      </c>
      <c r="H10021" s="52">
        <v>908775</v>
      </c>
      <c r="I10021" s="51" t="s">
        <v>2728</v>
      </c>
      <c r="J10021" s="53">
        <v>6.51</v>
      </c>
      <c r="K10021" s="53">
        <v>0</v>
      </c>
      <c r="L10021" s="53">
        <v>7.6318630672043009</v>
      </c>
      <c r="M10021" s="53">
        <v>0</v>
      </c>
      <c r="N10021" s="53">
        <f t="shared" si="785"/>
        <v>0</v>
      </c>
      <c r="O10021" s="53" t="e">
        <f>VLOOKUP(E10021,#REF!,29,FALSE)</f>
        <v>#REF!</v>
      </c>
      <c r="P10021" s="53" t="e">
        <f t="shared" si="786"/>
        <v>#REF!</v>
      </c>
      <c r="Q10021" s="53">
        <v>7.6318630672043009</v>
      </c>
    </row>
    <row r="10022" spans="1:17">
      <c r="A10022" s="51" t="s">
        <v>5416</v>
      </c>
      <c r="B10022" s="51">
        <f t="shared" si="782"/>
        <v>12</v>
      </c>
      <c r="C10022" s="51">
        <f t="shared" si="783"/>
        <v>744</v>
      </c>
      <c r="D10022" s="51" t="s">
        <v>2219</v>
      </c>
      <c r="E10022" s="54" t="str">
        <f t="shared" si="784"/>
        <v>031059</v>
      </c>
      <c r="F10022" s="51" t="e">
        <f>VLOOKUP(E10022,#REF!,8,FALSE)</f>
        <v>#REF!</v>
      </c>
      <c r="G10022" s="51" t="e">
        <f>VLOOKUP(E10022,#REF!,9,FALSE)</f>
        <v>#REF!</v>
      </c>
      <c r="H10022" s="52">
        <v>908899</v>
      </c>
      <c r="I10022" s="51" t="s">
        <v>5351</v>
      </c>
      <c r="J10022" s="53">
        <v>3.4</v>
      </c>
      <c r="K10022" s="53">
        <v>0</v>
      </c>
      <c r="L10022" s="53">
        <v>0.20349290322580646</v>
      </c>
      <c r="M10022" s="53">
        <v>0</v>
      </c>
      <c r="N10022" s="53">
        <f t="shared" si="785"/>
        <v>0</v>
      </c>
      <c r="O10022" s="53" t="e">
        <f>VLOOKUP(E10022,#REF!,29,FALSE)</f>
        <v>#REF!</v>
      </c>
      <c r="P10022" s="53" t="e">
        <f t="shared" si="786"/>
        <v>#REF!</v>
      </c>
      <c r="Q10022" s="53">
        <v>0.20349290322580646</v>
      </c>
    </row>
    <row r="10023" spans="1:17">
      <c r="A10023" s="51" t="s">
        <v>5416</v>
      </c>
      <c r="B10023" s="51">
        <f t="shared" si="782"/>
        <v>12</v>
      </c>
      <c r="C10023" s="51">
        <f t="shared" si="783"/>
        <v>744</v>
      </c>
      <c r="D10023" s="51" t="s">
        <v>2230</v>
      </c>
      <c r="E10023" s="54" t="str">
        <f t="shared" si="784"/>
        <v>031598</v>
      </c>
      <c r="F10023" s="51" t="e">
        <f>VLOOKUP(E10023,#REF!,8,FALSE)</f>
        <v>#REF!</v>
      </c>
      <c r="G10023" s="51" t="e">
        <f>VLOOKUP(E10023,#REF!,9,FALSE)</f>
        <v>#REF!</v>
      </c>
      <c r="H10023" s="52">
        <v>908902</v>
      </c>
      <c r="I10023" s="51" t="s">
        <v>5352</v>
      </c>
      <c r="J10023" s="53">
        <v>12.34</v>
      </c>
      <c r="K10023" s="53">
        <v>0</v>
      </c>
      <c r="L10023" s="53">
        <v>4.7688741935483865</v>
      </c>
      <c r="M10023" s="53">
        <v>0</v>
      </c>
      <c r="N10023" s="53">
        <f t="shared" si="785"/>
        <v>0</v>
      </c>
      <c r="O10023" s="53" t="e">
        <f>VLOOKUP(E10023,#REF!,29,FALSE)</f>
        <v>#REF!</v>
      </c>
      <c r="P10023" s="53" t="e">
        <f t="shared" si="786"/>
        <v>#REF!</v>
      </c>
      <c r="Q10023" s="53">
        <v>4.7688741935483865</v>
      </c>
    </row>
    <row r="10024" spans="1:17">
      <c r="A10024" s="51" t="s">
        <v>5416</v>
      </c>
      <c r="B10024" s="51">
        <f t="shared" si="782"/>
        <v>12</v>
      </c>
      <c r="C10024" s="51">
        <f t="shared" si="783"/>
        <v>744</v>
      </c>
      <c r="D10024" s="51" t="s">
        <v>1994</v>
      </c>
      <c r="E10024" s="54" t="str">
        <f t="shared" si="784"/>
        <v>031444</v>
      </c>
      <c r="F10024" s="51" t="e">
        <f>VLOOKUP(E10024,#REF!,8,FALSE)</f>
        <v>#REF!</v>
      </c>
      <c r="G10024" s="51" t="e">
        <f>VLOOKUP(E10024,#REF!,9,FALSE)</f>
        <v>#REF!</v>
      </c>
      <c r="H10024" s="52">
        <v>908948</v>
      </c>
      <c r="I10024" s="51" t="s">
        <v>1995</v>
      </c>
      <c r="J10024" s="53">
        <v>430.4</v>
      </c>
      <c r="K10024" s="53">
        <v>0</v>
      </c>
      <c r="L10024" s="53">
        <v>491.62172730779571</v>
      </c>
      <c r="M10024" s="53">
        <v>0</v>
      </c>
      <c r="N10024" s="53">
        <f t="shared" si="785"/>
        <v>0</v>
      </c>
      <c r="O10024" s="53" t="e">
        <f>VLOOKUP(E10024,#REF!,29,FALSE)</f>
        <v>#REF!</v>
      </c>
      <c r="P10024" s="53" t="e">
        <f t="shared" si="786"/>
        <v>#REF!</v>
      </c>
      <c r="Q10024" s="53">
        <v>491.62172730779571</v>
      </c>
    </row>
    <row r="10025" spans="1:17">
      <c r="A10025" s="51" t="s">
        <v>5416</v>
      </c>
      <c r="B10025" s="51">
        <f t="shared" si="782"/>
        <v>12</v>
      </c>
      <c r="C10025" s="51">
        <f t="shared" si="783"/>
        <v>744</v>
      </c>
      <c r="D10025" s="51" t="s">
        <v>2136</v>
      </c>
      <c r="E10025" s="54" t="str">
        <f t="shared" si="784"/>
        <v>030950</v>
      </c>
      <c r="F10025" s="51" t="e">
        <f>VLOOKUP(E10025,#REF!,8,FALSE)</f>
        <v>#REF!</v>
      </c>
      <c r="G10025" s="51" t="e">
        <f>VLOOKUP(E10025,#REF!,9,FALSE)</f>
        <v>#REF!</v>
      </c>
      <c r="H10025" s="52">
        <v>908951</v>
      </c>
      <c r="I10025" s="51" t="s">
        <v>2135</v>
      </c>
      <c r="J10025" s="53">
        <v>5.25</v>
      </c>
      <c r="K10025" s="53">
        <v>0</v>
      </c>
      <c r="L10025" s="53">
        <v>0.78497681720430101</v>
      </c>
      <c r="M10025" s="53">
        <v>0</v>
      </c>
      <c r="N10025" s="53">
        <f t="shared" si="785"/>
        <v>0</v>
      </c>
      <c r="O10025" s="53" t="e">
        <f>VLOOKUP(E10025,#REF!,29,FALSE)</f>
        <v>#REF!</v>
      </c>
      <c r="P10025" s="53" t="e">
        <f t="shared" si="786"/>
        <v>#REF!</v>
      </c>
      <c r="Q10025" s="53">
        <v>0.78497681720430101</v>
      </c>
    </row>
    <row r="10026" spans="1:17">
      <c r="A10026" s="51" t="s">
        <v>5416</v>
      </c>
      <c r="B10026" s="51">
        <f t="shared" si="782"/>
        <v>12</v>
      </c>
      <c r="C10026" s="51">
        <f t="shared" si="783"/>
        <v>744</v>
      </c>
      <c r="D10026" s="51" t="s">
        <v>2720</v>
      </c>
      <c r="E10026" s="54" t="str">
        <f t="shared" si="784"/>
        <v>030575</v>
      </c>
      <c r="F10026" s="51" t="e">
        <f>VLOOKUP(E10026,#REF!,8,FALSE)</f>
        <v>#REF!</v>
      </c>
      <c r="G10026" s="51" t="e">
        <f>VLOOKUP(E10026,#REF!,9,FALSE)</f>
        <v>#REF!</v>
      </c>
      <c r="H10026" s="52">
        <v>909015</v>
      </c>
      <c r="I10026" s="51" t="s">
        <v>5353</v>
      </c>
      <c r="J10026" s="53">
        <v>3.37</v>
      </c>
      <c r="K10026" s="53">
        <v>0</v>
      </c>
      <c r="L10026" s="53">
        <v>0.55252143279569887</v>
      </c>
      <c r="M10026" s="53">
        <v>0</v>
      </c>
      <c r="N10026" s="53">
        <f t="shared" si="785"/>
        <v>0</v>
      </c>
      <c r="O10026" s="53" t="e">
        <f>VLOOKUP(E10026,#REF!,29,FALSE)</f>
        <v>#REF!</v>
      </c>
      <c r="P10026" s="53" t="e">
        <f t="shared" si="786"/>
        <v>#REF!</v>
      </c>
      <c r="Q10026" s="53">
        <v>0.55252143279569887</v>
      </c>
    </row>
    <row r="10027" spans="1:17">
      <c r="A10027" s="51" t="s">
        <v>5416</v>
      </c>
      <c r="B10027" s="51">
        <f t="shared" si="782"/>
        <v>12</v>
      </c>
      <c r="C10027" s="51">
        <f t="shared" si="783"/>
        <v>744</v>
      </c>
      <c r="D10027" s="51" t="s">
        <v>1817</v>
      </c>
      <c r="E10027" s="54" t="str">
        <f t="shared" si="784"/>
        <v>031428</v>
      </c>
      <c r="F10027" s="51" t="e">
        <f>VLOOKUP(E10027,#REF!,8,FALSE)</f>
        <v>#REF!</v>
      </c>
      <c r="G10027" s="51" t="e">
        <f>VLOOKUP(E10027,#REF!,9,FALSE)</f>
        <v>#REF!</v>
      </c>
      <c r="H10027" s="52">
        <v>909016</v>
      </c>
      <c r="I10027" s="51" t="s">
        <v>5354</v>
      </c>
      <c r="J10027" s="53">
        <v>242.8</v>
      </c>
      <c r="K10027" s="53">
        <v>0</v>
      </c>
      <c r="L10027" s="53">
        <v>208.36771763440859</v>
      </c>
      <c r="M10027" s="53">
        <v>0</v>
      </c>
      <c r="N10027" s="53">
        <f t="shared" si="785"/>
        <v>0</v>
      </c>
      <c r="O10027" s="53" t="e">
        <f>VLOOKUP(E10027,#REF!,29,FALSE)</f>
        <v>#REF!</v>
      </c>
      <c r="P10027" s="53" t="e">
        <f t="shared" si="786"/>
        <v>#REF!</v>
      </c>
      <c r="Q10027" s="53">
        <v>208.36771763440859</v>
      </c>
    </row>
    <row r="10028" spans="1:17">
      <c r="A10028" s="51" t="s">
        <v>5416</v>
      </c>
      <c r="B10028" s="51">
        <f t="shared" si="782"/>
        <v>12</v>
      </c>
      <c r="C10028" s="51">
        <f t="shared" si="783"/>
        <v>744</v>
      </c>
      <c r="D10028" s="51" t="s">
        <v>1811</v>
      </c>
      <c r="E10028" s="54" t="str">
        <f t="shared" si="784"/>
        <v>031327</v>
      </c>
      <c r="F10028" s="51" t="e">
        <f>VLOOKUP(E10028,#REF!,8,FALSE)</f>
        <v>#REF!</v>
      </c>
      <c r="G10028" s="51" t="e">
        <f>VLOOKUP(E10028,#REF!,9,FALSE)</f>
        <v>#REF!</v>
      </c>
      <c r="H10028" s="52">
        <v>909031</v>
      </c>
      <c r="I10028" s="51" t="s">
        <v>5355</v>
      </c>
      <c r="J10028" s="53">
        <v>19.3</v>
      </c>
      <c r="K10028" s="53">
        <v>0</v>
      </c>
      <c r="L10028" s="53">
        <v>19.159581899193547</v>
      </c>
      <c r="M10028" s="53">
        <v>0</v>
      </c>
      <c r="N10028" s="53">
        <f t="shared" si="785"/>
        <v>0</v>
      </c>
      <c r="O10028" s="53" t="e">
        <f>VLOOKUP(E10028,#REF!,29,FALSE)</f>
        <v>#REF!</v>
      </c>
      <c r="P10028" s="53" t="e">
        <f t="shared" si="786"/>
        <v>#REF!</v>
      </c>
      <c r="Q10028" s="53">
        <v>19.159581899193547</v>
      </c>
    </row>
    <row r="10029" spans="1:17">
      <c r="A10029" s="51" t="s">
        <v>5416</v>
      </c>
      <c r="B10029" s="51">
        <f t="shared" si="782"/>
        <v>12</v>
      </c>
      <c r="C10029" s="51">
        <f t="shared" si="783"/>
        <v>744</v>
      </c>
      <c r="D10029" s="51" t="s">
        <v>3088</v>
      </c>
      <c r="E10029" s="54" t="str">
        <f t="shared" si="784"/>
        <v>029122</v>
      </c>
      <c r="F10029" s="51" t="e">
        <f>VLOOKUP(E10029,#REF!,8,FALSE)</f>
        <v>#REF!</v>
      </c>
      <c r="G10029" s="51" t="e">
        <f>VLOOKUP(E10029,#REF!,9,FALSE)</f>
        <v>#REF!</v>
      </c>
      <c r="H10029" s="52">
        <v>909069</v>
      </c>
      <c r="I10029" s="51" t="s">
        <v>5356</v>
      </c>
      <c r="J10029" s="53">
        <v>23.9</v>
      </c>
      <c r="K10029" s="53">
        <v>7.7000039999999998</v>
      </c>
      <c r="L10029" s="53">
        <v>1.5447526881720432E-3</v>
      </c>
      <c r="M10029" s="53">
        <v>0</v>
      </c>
      <c r="N10029" s="53">
        <f t="shared" si="785"/>
        <v>0</v>
      </c>
      <c r="O10029" s="53" t="e">
        <f>VLOOKUP(E10029,#REF!,29,FALSE)</f>
        <v>#REF!</v>
      </c>
      <c r="P10029" s="53" t="e">
        <f t="shared" si="786"/>
        <v>#REF!</v>
      </c>
      <c r="Q10029" s="53">
        <v>1.5447526881720432E-3</v>
      </c>
    </row>
    <row r="10030" spans="1:17">
      <c r="A10030" s="51" t="s">
        <v>5416</v>
      </c>
      <c r="B10030" s="51">
        <f t="shared" si="782"/>
        <v>12</v>
      </c>
      <c r="C10030" s="51">
        <f t="shared" si="783"/>
        <v>744</v>
      </c>
      <c r="D10030" s="51" t="s">
        <v>3090</v>
      </c>
      <c r="E10030" s="54" t="str">
        <f t="shared" si="784"/>
        <v>035109</v>
      </c>
      <c r="F10030" s="51" t="e">
        <f>VLOOKUP(E10030,#REF!,8,FALSE)</f>
        <v>#REF!</v>
      </c>
      <c r="G10030" s="51" t="e">
        <f>VLOOKUP(E10030,#REF!,9,FALSE)</f>
        <v>#REF!</v>
      </c>
      <c r="H10030" s="52">
        <v>909101</v>
      </c>
      <c r="I10030" s="51" t="s">
        <v>3089</v>
      </c>
      <c r="J10030" s="53">
        <v>13.7</v>
      </c>
      <c r="K10030" s="53">
        <v>11</v>
      </c>
      <c r="L10030" s="53">
        <v>1.1069032258064515</v>
      </c>
      <c r="M10030" s="53">
        <v>2.736105195269891E-2</v>
      </c>
      <c r="N10030" s="53">
        <f t="shared" si="785"/>
        <v>20.356622652807989</v>
      </c>
      <c r="O10030" s="53" t="e">
        <f>VLOOKUP(E10030,#REF!,29,FALSE)</f>
        <v>#REF!</v>
      </c>
      <c r="P10030" s="53" t="e">
        <f t="shared" si="786"/>
        <v>#REF!</v>
      </c>
      <c r="Q10030" s="53">
        <v>1.0795421738537525</v>
      </c>
    </row>
    <row r="10031" spans="1:17">
      <c r="A10031" s="51" t="s">
        <v>5416</v>
      </c>
      <c r="B10031" s="51">
        <f t="shared" si="782"/>
        <v>12</v>
      </c>
      <c r="C10031" s="51">
        <f t="shared" si="783"/>
        <v>744</v>
      </c>
      <c r="D10031" s="51" t="s">
        <v>3081</v>
      </c>
      <c r="E10031" s="54" t="str">
        <f t="shared" si="784"/>
        <v>035103</v>
      </c>
      <c r="F10031" s="51" t="e">
        <f>VLOOKUP(E10031,#REF!,8,FALSE)</f>
        <v>#REF!</v>
      </c>
      <c r="G10031" s="51" t="e">
        <f>VLOOKUP(E10031,#REF!,9,FALSE)</f>
        <v>#REF!</v>
      </c>
      <c r="H10031" s="52">
        <v>909103</v>
      </c>
      <c r="I10031" s="51" t="s">
        <v>5357</v>
      </c>
      <c r="J10031" s="53">
        <v>4.5</v>
      </c>
      <c r="K10031" s="53">
        <v>3.3999920000000001</v>
      </c>
      <c r="L10031" s="53">
        <v>3.1203397244623656</v>
      </c>
      <c r="M10031" s="53">
        <v>5.2978418393339714E-3</v>
      </c>
      <c r="N10031" s="53">
        <f t="shared" si="785"/>
        <v>3.9415943284644746</v>
      </c>
      <c r="O10031" s="53" t="e">
        <f>VLOOKUP(E10031,#REF!,29,FALSE)</f>
        <v>#REF!</v>
      </c>
      <c r="P10031" s="53" t="e">
        <f t="shared" si="786"/>
        <v>#REF!</v>
      </c>
      <c r="Q10031" s="53">
        <v>3.1150418826230322</v>
      </c>
    </row>
    <row r="10032" spans="1:17">
      <c r="A10032" s="51" t="s">
        <v>5416</v>
      </c>
      <c r="B10032" s="51">
        <f t="shared" si="782"/>
        <v>12</v>
      </c>
      <c r="C10032" s="51">
        <f t="shared" si="783"/>
        <v>744</v>
      </c>
      <c r="D10032" s="51" t="s">
        <v>3085</v>
      </c>
      <c r="E10032" s="54" t="str">
        <f t="shared" si="784"/>
        <v>035073</v>
      </c>
      <c r="F10032" s="51" t="e">
        <f>VLOOKUP(E10032,#REF!,8,FALSE)</f>
        <v>#REF!</v>
      </c>
      <c r="G10032" s="51" t="e">
        <f>VLOOKUP(E10032,#REF!,9,FALSE)</f>
        <v>#REF!</v>
      </c>
      <c r="H10032" s="52">
        <v>909104</v>
      </c>
      <c r="I10032" s="51" t="s">
        <v>3086</v>
      </c>
      <c r="J10032" s="53">
        <v>18.8</v>
      </c>
      <c r="K10032" s="53">
        <v>13.700015</v>
      </c>
      <c r="L10032" s="53">
        <v>11.834195206989248</v>
      </c>
      <c r="M10032" s="53">
        <v>0.38760720027065693</v>
      </c>
      <c r="N10032" s="53">
        <f t="shared" si="785"/>
        <v>288.37975700136877</v>
      </c>
      <c r="O10032" s="53" t="e">
        <f>VLOOKUP(E10032,#REF!,29,FALSE)</f>
        <v>#REF!</v>
      </c>
      <c r="P10032" s="53" t="e">
        <f t="shared" si="786"/>
        <v>#REF!</v>
      </c>
      <c r="Q10032" s="53">
        <v>11.446588006718592</v>
      </c>
    </row>
    <row r="10033" spans="1:17">
      <c r="A10033" s="51" t="s">
        <v>5416</v>
      </c>
      <c r="B10033" s="51">
        <f t="shared" si="782"/>
        <v>12</v>
      </c>
      <c r="C10033" s="51">
        <f t="shared" si="783"/>
        <v>744</v>
      </c>
      <c r="D10033" s="51" t="s">
        <v>2598</v>
      </c>
      <c r="E10033" s="54" t="str">
        <f t="shared" si="784"/>
        <v>033386</v>
      </c>
      <c r="F10033" s="51" t="e">
        <f>VLOOKUP(E10033,#REF!,8,FALSE)</f>
        <v>#REF!</v>
      </c>
      <c r="G10033" s="51" t="e">
        <f>VLOOKUP(E10033,#REF!,9,FALSE)</f>
        <v>#REF!</v>
      </c>
      <c r="H10033" s="52">
        <v>909431</v>
      </c>
      <c r="I10033" s="51" t="s">
        <v>5358</v>
      </c>
      <c r="J10033" s="53">
        <v>14.08</v>
      </c>
      <c r="K10033" s="53">
        <v>0</v>
      </c>
      <c r="L10033" s="53">
        <v>8.9714074126344077</v>
      </c>
      <c r="M10033" s="53">
        <v>0</v>
      </c>
      <c r="N10033" s="53">
        <f t="shared" si="785"/>
        <v>0</v>
      </c>
      <c r="O10033" s="53" t="e">
        <f>VLOOKUP(E10033,#REF!,29,FALSE)</f>
        <v>#REF!</v>
      </c>
      <c r="P10033" s="53" t="e">
        <f t="shared" si="786"/>
        <v>#REF!</v>
      </c>
      <c r="Q10033" s="53">
        <v>8.9714074126344077</v>
      </c>
    </row>
    <row r="10034" spans="1:17">
      <c r="A10034" s="51" t="s">
        <v>5416</v>
      </c>
      <c r="B10034" s="51">
        <f t="shared" si="782"/>
        <v>12</v>
      </c>
      <c r="C10034" s="51">
        <f t="shared" si="783"/>
        <v>744</v>
      </c>
      <c r="D10034" s="51" t="s">
        <v>2712</v>
      </c>
      <c r="E10034" s="54" t="str">
        <f t="shared" si="784"/>
        <v>032163</v>
      </c>
      <c r="F10034" s="51" t="e">
        <f>VLOOKUP(E10034,#REF!,8,FALSE)</f>
        <v>#REF!</v>
      </c>
      <c r="G10034" s="51" t="e">
        <f>VLOOKUP(E10034,#REF!,9,FALSE)</f>
        <v>#REF!</v>
      </c>
      <c r="H10034" s="52">
        <v>909503</v>
      </c>
      <c r="I10034" s="51" t="s">
        <v>5359</v>
      </c>
      <c r="J10034" s="53">
        <v>19.02</v>
      </c>
      <c r="K10034" s="53">
        <v>0</v>
      </c>
      <c r="L10034" s="53">
        <v>20.167894354838708</v>
      </c>
      <c r="M10034" s="53">
        <v>0</v>
      </c>
      <c r="N10034" s="53">
        <f t="shared" si="785"/>
        <v>0</v>
      </c>
      <c r="O10034" s="53" t="e">
        <f>VLOOKUP(E10034,#REF!,29,FALSE)</f>
        <v>#REF!</v>
      </c>
      <c r="P10034" s="53" t="e">
        <f t="shared" si="786"/>
        <v>#REF!</v>
      </c>
      <c r="Q10034" s="53">
        <v>20.167894354838708</v>
      </c>
    </row>
    <row r="10035" spans="1:17">
      <c r="A10035" s="51" t="s">
        <v>5416</v>
      </c>
      <c r="B10035" s="51">
        <f t="shared" si="782"/>
        <v>12</v>
      </c>
      <c r="C10035" s="51">
        <f t="shared" si="783"/>
        <v>744</v>
      </c>
      <c r="D10035" s="51" t="s">
        <v>2676</v>
      </c>
      <c r="E10035" s="54" t="str">
        <f t="shared" si="784"/>
        <v>029261</v>
      </c>
      <c r="F10035" s="51" t="e">
        <f>VLOOKUP(E10035,#REF!,8,FALSE)</f>
        <v>#REF!</v>
      </c>
      <c r="G10035" s="51" t="e">
        <f>VLOOKUP(E10035,#REF!,9,FALSE)</f>
        <v>#REF!</v>
      </c>
      <c r="H10035" s="52">
        <v>909507</v>
      </c>
      <c r="I10035" s="51" t="s">
        <v>2677</v>
      </c>
      <c r="J10035" s="53">
        <v>19.739999999999998</v>
      </c>
      <c r="K10035" s="53">
        <v>0</v>
      </c>
      <c r="L10035" s="53">
        <v>21.007302651881719</v>
      </c>
      <c r="M10035" s="53">
        <v>0</v>
      </c>
      <c r="N10035" s="53">
        <f t="shared" si="785"/>
        <v>0</v>
      </c>
      <c r="O10035" s="53" t="e">
        <f>VLOOKUP(E10035,#REF!,29,FALSE)</f>
        <v>#REF!</v>
      </c>
      <c r="P10035" s="53" t="e">
        <f t="shared" si="786"/>
        <v>#REF!</v>
      </c>
      <c r="Q10035" s="53">
        <v>21.007302651881719</v>
      </c>
    </row>
    <row r="10036" spans="1:17">
      <c r="A10036" s="51" t="s">
        <v>5416</v>
      </c>
      <c r="B10036" s="51">
        <f t="shared" si="782"/>
        <v>12</v>
      </c>
      <c r="C10036" s="51">
        <f t="shared" si="783"/>
        <v>744</v>
      </c>
      <c r="D10036" s="51" t="s">
        <v>2693</v>
      </c>
      <c r="E10036" s="54" t="str">
        <f t="shared" si="784"/>
        <v>032923</v>
      </c>
      <c r="F10036" s="51" t="e">
        <f>VLOOKUP(E10036,#REF!,8,FALSE)</f>
        <v>#REF!</v>
      </c>
      <c r="G10036" s="51" t="e">
        <f>VLOOKUP(E10036,#REF!,9,FALSE)</f>
        <v>#REF!</v>
      </c>
      <c r="H10036" s="52">
        <v>909510</v>
      </c>
      <c r="I10036" s="51" t="s">
        <v>2694</v>
      </c>
      <c r="J10036" s="53">
        <v>21</v>
      </c>
      <c r="K10036" s="53">
        <v>0</v>
      </c>
      <c r="L10036" s="53">
        <v>6.1041602217741939</v>
      </c>
      <c r="M10036" s="53">
        <v>0</v>
      </c>
      <c r="N10036" s="53">
        <f t="shared" si="785"/>
        <v>0</v>
      </c>
      <c r="O10036" s="53" t="e">
        <f>VLOOKUP(E10036,#REF!,29,FALSE)</f>
        <v>#REF!</v>
      </c>
      <c r="P10036" s="53" t="e">
        <f t="shared" si="786"/>
        <v>#REF!</v>
      </c>
      <c r="Q10036" s="53">
        <v>6.1041602217741939</v>
      </c>
    </row>
    <row r="10037" spans="1:17">
      <c r="A10037" s="51" t="s">
        <v>5416</v>
      </c>
      <c r="B10037" s="51">
        <f t="shared" si="782"/>
        <v>12</v>
      </c>
      <c r="C10037" s="51">
        <f t="shared" si="783"/>
        <v>744</v>
      </c>
      <c r="D10037" s="51" t="s">
        <v>2706</v>
      </c>
      <c r="E10037" s="54" t="str">
        <f t="shared" si="784"/>
        <v>033465</v>
      </c>
      <c r="F10037" s="51" t="e">
        <f>VLOOKUP(E10037,#REF!,8,FALSE)</f>
        <v>#REF!</v>
      </c>
      <c r="G10037" s="51" t="e">
        <f>VLOOKUP(E10037,#REF!,9,FALSE)</f>
        <v>#REF!</v>
      </c>
      <c r="H10037" s="52">
        <v>909554</v>
      </c>
      <c r="I10037" s="51" t="s">
        <v>2707</v>
      </c>
      <c r="J10037" s="53">
        <v>15.54</v>
      </c>
      <c r="K10037" s="53">
        <v>0</v>
      </c>
      <c r="L10037" s="53">
        <v>14.482972407258064</v>
      </c>
      <c r="M10037" s="53">
        <v>0</v>
      </c>
      <c r="N10037" s="53">
        <f t="shared" si="785"/>
        <v>0</v>
      </c>
      <c r="O10037" s="53" t="e">
        <f>VLOOKUP(E10037,#REF!,29,FALSE)</f>
        <v>#REF!</v>
      </c>
      <c r="P10037" s="53" t="e">
        <f t="shared" si="786"/>
        <v>#REF!</v>
      </c>
      <c r="Q10037" s="53">
        <v>14.482972407258064</v>
      </c>
    </row>
    <row r="10038" spans="1:17">
      <c r="A10038" s="51" t="s">
        <v>5416</v>
      </c>
      <c r="B10038" s="51">
        <f t="shared" si="782"/>
        <v>12</v>
      </c>
      <c r="C10038" s="51">
        <f t="shared" si="783"/>
        <v>744</v>
      </c>
      <c r="D10038" s="51" t="s">
        <v>2682</v>
      </c>
      <c r="E10038" s="54" t="str">
        <f t="shared" si="784"/>
        <v>032922</v>
      </c>
      <c r="F10038" s="51" t="e">
        <f>VLOOKUP(E10038,#REF!,8,FALSE)</f>
        <v>#REF!</v>
      </c>
      <c r="G10038" s="51" t="e">
        <f>VLOOKUP(E10038,#REF!,9,FALSE)</f>
        <v>#REF!</v>
      </c>
      <c r="H10038" s="52">
        <v>909583</v>
      </c>
      <c r="I10038" s="51" t="s">
        <v>5360</v>
      </c>
      <c r="J10038" s="53">
        <v>1.4</v>
      </c>
      <c r="K10038" s="53">
        <v>0</v>
      </c>
      <c r="L10038" s="53">
        <v>1.0160219771505377</v>
      </c>
      <c r="M10038" s="53">
        <v>0</v>
      </c>
      <c r="N10038" s="53">
        <f t="shared" si="785"/>
        <v>0</v>
      </c>
      <c r="O10038" s="53" t="e">
        <f>VLOOKUP(E10038,#REF!,29,FALSE)</f>
        <v>#REF!</v>
      </c>
      <c r="P10038" s="53" t="e">
        <f t="shared" si="786"/>
        <v>#REF!</v>
      </c>
      <c r="Q10038" s="53">
        <v>1.0160219771505377</v>
      </c>
    </row>
    <row r="10039" spans="1:17">
      <c r="A10039" s="51" t="s">
        <v>5416</v>
      </c>
      <c r="B10039" s="51">
        <f t="shared" si="782"/>
        <v>12</v>
      </c>
      <c r="C10039" s="51">
        <f t="shared" si="783"/>
        <v>744</v>
      </c>
      <c r="D10039" s="51" t="s">
        <v>3075</v>
      </c>
      <c r="E10039" s="54" t="str">
        <f t="shared" si="784"/>
        <v>029044</v>
      </c>
      <c r="F10039" s="51" t="e">
        <f>VLOOKUP(E10039,#REF!,8,FALSE)</f>
        <v>#REF!</v>
      </c>
      <c r="G10039" s="51" t="e">
        <f>VLOOKUP(E10039,#REF!,9,FALSE)</f>
        <v>#REF!</v>
      </c>
      <c r="H10039" s="52">
        <v>909788</v>
      </c>
      <c r="I10039" s="51" t="s">
        <v>5361</v>
      </c>
      <c r="J10039" s="53">
        <v>6.62</v>
      </c>
      <c r="K10039" s="53">
        <v>0</v>
      </c>
      <c r="L10039" s="53">
        <v>5.0240050255376341</v>
      </c>
      <c r="M10039" s="53">
        <v>0</v>
      </c>
      <c r="N10039" s="53">
        <f t="shared" si="785"/>
        <v>0</v>
      </c>
      <c r="O10039" s="53" t="e">
        <f>VLOOKUP(E10039,#REF!,29,FALSE)</f>
        <v>#REF!</v>
      </c>
      <c r="P10039" s="53" t="e">
        <f t="shared" si="786"/>
        <v>#REF!</v>
      </c>
      <c r="Q10039" s="53">
        <v>5.0240050255376341</v>
      </c>
    </row>
    <row r="10040" spans="1:17">
      <c r="A10040" s="51" t="s">
        <v>5416</v>
      </c>
      <c r="B10040" s="51">
        <f t="shared" si="782"/>
        <v>12</v>
      </c>
      <c r="C10040" s="51">
        <f t="shared" si="783"/>
        <v>744</v>
      </c>
      <c r="D10040" s="51" t="s">
        <v>2673</v>
      </c>
      <c r="E10040" s="54" t="str">
        <f t="shared" si="784"/>
        <v>029260</v>
      </c>
      <c r="F10040" s="51" t="e">
        <f>VLOOKUP(E10040,#REF!,8,FALSE)</f>
        <v>#REF!</v>
      </c>
      <c r="G10040" s="51" t="e">
        <f>VLOOKUP(E10040,#REF!,9,FALSE)</f>
        <v>#REF!</v>
      </c>
      <c r="H10040" s="52">
        <v>909791</v>
      </c>
      <c r="I10040" s="51" t="s">
        <v>2674</v>
      </c>
      <c r="J10040" s="53">
        <v>13.82</v>
      </c>
      <c r="K10040" s="53">
        <v>0</v>
      </c>
      <c r="L10040" s="53">
        <v>13.380160028225808</v>
      </c>
      <c r="M10040" s="53">
        <v>0</v>
      </c>
      <c r="N10040" s="53">
        <f t="shared" si="785"/>
        <v>0</v>
      </c>
      <c r="O10040" s="53" t="e">
        <f>VLOOKUP(E10040,#REF!,29,FALSE)</f>
        <v>#REF!</v>
      </c>
      <c r="P10040" s="53" t="e">
        <f t="shared" si="786"/>
        <v>#REF!</v>
      </c>
      <c r="Q10040" s="53">
        <v>13.380160028225808</v>
      </c>
    </row>
    <row r="10041" spans="1:17">
      <c r="A10041" s="51" t="s">
        <v>5416</v>
      </c>
      <c r="B10041" s="51">
        <f t="shared" si="782"/>
        <v>12</v>
      </c>
      <c r="C10041" s="51">
        <f t="shared" si="783"/>
        <v>744</v>
      </c>
      <c r="D10041" s="51" t="s">
        <v>3067</v>
      </c>
      <c r="E10041" s="54" t="str">
        <f t="shared" si="784"/>
        <v>030573</v>
      </c>
      <c r="F10041" s="51" t="e">
        <f>VLOOKUP(E10041,#REF!,8,FALSE)</f>
        <v>#REF!</v>
      </c>
      <c r="G10041" s="51" t="e">
        <f>VLOOKUP(E10041,#REF!,9,FALSE)</f>
        <v>#REF!</v>
      </c>
      <c r="H10041" s="52">
        <v>910095</v>
      </c>
      <c r="I10041" s="51" t="s">
        <v>5362</v>
      </c>
      <c r="J10041" s="53">
        <v>6.02</v>
      </c>
      <c r="K10041" s="53">
        <v>0</v>
      </c>
      <c r="L10041" s="53">
        <v>11.472873704301076</v>
      </c>
      <c r="M10041" s="53">
        <v>0</v>
      </c>
      <c r="N10041" s="53">
        <f t="shared" si="785"/>
        <v>0</v>
      </c>
      <c r="O10041" s="53" t="e">
        <f>VLOOKUP(E10041,#REF!,29,FALSE)</f>
        <v>#REF!</v>
      </c>
      <c r="P10041" s="53" t="e">
        <f t="shared" si="786"/>
        <v>#REF!</v>
      </c>
      <c r="Q10041" s="53">
        <v>11.472873704301076</v>
      </c>
    </row>
    <row r="10042" spans="1:17">
      <c r="A10042" s="51" t="s">
        <v>5416</v>
      </c>
      <c r="B10042" s="51">
        <f t="shared" si="782"/>
        <v>12</v>
      </c>
      <c r="C10042" s="51">
        <f t="shared" si="783"/>
        <v>744</v>
      </c>
      <c r="D10042" s="51" t="s">
        <v>2214</v>
      </c>
      <c r="E10042" s="54" t="str">
        <f t="shared" si="784"/>
        <v>030887</v>
      </c>
      <c r="F10042" s="51" t="e">
        <f>VLOOKUP(E10042,#REF!,8,FALSE)</f>
        <v>#REF!</v>
      </c>
      <c r="G10042" s="51" t="e">
        <f>VLOOKUP(E10042,#REF!,9,FALSE)</f>
        <v>#REF!</v>
      </c>
      <c r="H10042" s="52">
        <v>910212</v>
      </c>
      <c r="I10042" s="51" t="s">
        <v>5363</v>
      </c>
      <c r="J10042" s="53">
        <v>4.8</v>
      </c>
      <c r="K10042" s="53">
        <v>0</v>
      </c>
      <c r="L10042" s="53">
        <v>1.1703973615591396</v>
      </c>
      <c r="M10042" s="53">
        <v>0</v>
      </c>
      <c r="N10042" s="53">
        <f t="shared" si="785"/>
        <v>0</v>
      </c>
      <c r="O10042" s="53" t="e">
        <f>VLOOKUP(E10042,#REF!,29,FALSE)</f>
        <v>#REF!</v>
      </c>
      <c r="P10042" s="53" t="e">
        <f t="shared" si="786"/>
        <v>#REF!</v>
      </c>
      <c r="Q10042" s="53">
        <v>1.1703973615591396</v>
      </c>
    </row>
    <row r="10043" spans="1:17">
      <c r="A10043" s="51" t="s">
        <v>5416</v>
      </c>
      <c r="B10043" s="51">
        <f t="shared" si="782"/>
        <v>12</v>
      </c>
      <c r="C10043" s="51">
        <f t="shared" si="783"/>
        <v>744</v>
      </c>
      <c r="D10043" s="51" t="s">
        <v>3095</v>
      </c>
      <c r="E10043" s="54" t="str">
        <f t="shared" si="784"/>
        <v>032513</v>
      </c>
      <c r="F10043" s="51" t="e">
        <f>VLOOKUP(E10043,#REF!,8,FALSE)</f>
        <v>#REF!</v>
      </c>
      <c r="G10043" s="51" t="e">
        <f>VLOOKUP(E10043,#REF!,9,FALSE)</f>
        <v>#REF!</v>
      </c>
      <c r="H10043" s="52">
        <v>910451</v>
      </c>
      <c r="I10043" s="51" t="s">
        <v>5364</v>
      </c>
      <c r="J10043" s="53">
        <v>2.4700000000000002</v>
      </c>
      <c r="K10043" s="53">
        <v>0</v>
      </c>
      <c r="L10043" s="53">
        <v>1.1788391814516128</v>
      </c>
      <c r="M10043" s="53">
        <v>0</v>
      </c>
      <c r="N10043" s="53">
        <f t="shared" si="785"/>
        <v>0</v>
      </c>
      <c r="O10043" s="53" t="e">
        <f>VLOOKUP(E10043,#REF!,29,FALSE)</f>
        <v>#REF!</v>
      </c>
      <c r="P10043" s="53" t="e">
        <f t="shared" si="786"/>
        <v>#REF!</v>
      </c>
      <c r="Q10043" s="53">
        <v>1.1788391814516128</v>
      </c>
    </row>
    <row r="10044" spans="1:17">
      <c r="A10044" s="51" t="s">
        <v>5416</v>
      </c>
      <c r="B10044" s="51">
        <f t="shared" si="782"/>
        <v>12</v>
      </c>
      <c r="C10044" s="51">
        <f t="shared" si="783"/>
        <v>744</v>
      </c>
      <c r="D10044" s="51" t="s">
        <v>3105</v>
      </c>
      <c r="E10044" s="54" t="str">
        <f t="shared" si="784"/>
        <v>032511</v>
      </c>
      <c r="F10044" s="51" t="e">
        <f>VLOOKUP(E10044,#REF!,8,FALSE)</f>
        <v>#REF!</v>
      </c>
      <c r="G10044" s="51" t="e">
        <f>VLOOKUP(E10044,#REF!,9,FALSE)</f>
        <v>#REF!</v>
      </c>
      <c r="H10044" s="52">
        <v>910956</v>
      </c>
      <c r="I10044" s="51" t="s">
        <v>5365</v>
      </c>
      <c r="J10044" s="53">
        <v>6.22</v>
      </c>
      <c r="K10044" s="53">
        <v>0</v>
      </c>
      <c r="L10044" s="53">
        <v>2.8508363749999996</v>
      </c>
      <c r="M10044" s="53">
        <v>0</v>
      </c>
      <c r="N10044" s="53">
        <f t="shared" si="785"/>
        <v>0</v>
      </c>
      <c r="O10044" s="53" t="e">
        <f>VLOOKUP(E10044,#REF!,29,FALSE)</f>
        <v>#REF!</v>
      </c>
      <c r="P10044" s="53" t="e">
        <f t="shared" si="786"/>
        <v>#REF!</v>
      </c>
      <c r="Q10044" s="53">
        <v>2.8508363749999996</v>
      </c>
    </row>
    <row r="10045" spans="1:17">
      <c r="A10045" s="51" t="s">
        <v>5416</v>
      </c>
      <c r="B10045" s="51">
        <f t="shared" si="782"/>
        <v>12</v>
      </c>
      <c r="C10045" s="51">
        <f t="shared" si="783"/>
        <v>744</v>
      </c>
      <c r="D10045" s="51" t="s">
        <v>3341</v>
      </c>
      <c r="E10045" s="54" t="str">
        <f t="shared" si="784"/>
        <v>034207</v>
      </c>
      <c r="F10045" s="51" t="e">
        <f>VLOOKUP(E10045,#REF!,8,FALSE)</f>
        <v>#REF!</v>
      </c>
      <c r="G10045" s="51" t="e">
        <f>VLOOKUP(E10045,#REF!,9,FALSE)</f>
        <v>#REF!</v>
      </c>
      <c r="H10045" s="52">
        <v>912483</v>
      </c>
      <c r="I10045" s="51" t="s">
        <v>3342</v>
      </c>
      <c r="J10045" s="53">
        <v>8</v>
      </c>
      <c r="K10045" s="53">
        <v>7.9000009999999996</v>
      </c>
      <c r="L10045" s="53">
        <v>7.2137194973118284</v>
      </c>
      <c r="M10045" s="53">
        <v>7.1235488844086019</v>
      </c>
      <c r="N10045" s="53">
        <f t="shared" si="785"/>
        <v>5299.9203699999998</v>
      </c>
      <c r="O10045" s="53" t="e">
        <f>VLOOKUP(E10045,#REF!,29,FALSE)</f>
        <v>#REF!</v>
      </c>
      <c r="P10045" s="53" t="e">
        <f t="shared" si="786"/>
        <v>#REF!</v>
      </c>
      <c r="Q10045" s="53">
        <v>9.0170612903226616E-2</v>
      </c>
    </row>
    <row r="10046" spans="1:17">
      <c r="A10046" s="51" t="s">
        <v>5416</v>
      </c>
      <c r="B10046" s="51">
        <f t="shared" si="782"/>
        <v>12</v>
      </c>
      <c r="C10046" s="51">
        <f t="shared" si="783"/>
        <v>744</v>
      </c>
      <c r="D10046" s="51" t="s">
        <v>3343</v>
      </c>
      <c r="E10046" s="54" t="str">
        <f t="shared" si="784"/>
        <v>034208</v>
      </c>
      <c r="F10046" s="51" t="e">
        <f>VLOOKUP(E10046,#REF!,8,FALSE)</f>
        <v>#REF!</v>
      </c>
      <c r="G10046" s="51" t="e">
        <f>VLOOKUP(E10046,#REF!,9,FALSE)</f>
        <v>#REF!</v>
      </c>
      <c r="H10046" s="52">
        <v>912485</v>
      </c>
      <c r="I10046" s="51" t="s">
        <v>3344</v>
      </c>
      <c r="J10046" s="53">
        <v>7.9</v>
      </c>
      <c r="K10046" s="53">
        <v>7.9000009999999996</v>
      </c>
      <c r="L10046" s="53">
        <v>8.6864085497311816</v>
      </c>
      <c r="M10046" s="53">
        <v>8.6864085766129033</v>
      </c>
      <c r="N10046" s="53">
        <f t="shared" si="785"/>
        <v>6462.687981</v>
      </c>
      <c r="O10046" s="53" t="e">
        <f>VLOOKUP(E10046,#REF!,29,FALSE)</f>
        <v>#REF!</v>
      </c>
      <c r="P10046" s="53" t="e">
        <f t="shared" si="786"/>
        <v>#REF!</v>
      </c>
      <c r="Q10046" s="53">
        <v>0</v>
      </c>
    </row>
    <row r="10047" spans="1:17">
      <c r="A10047" s="51" t="s">
        <v>5416</v>
      </c>
      <c r="B10047" s="51">
        <f t="shared" si="782"/>
        <v>12</v>
      </c>
      <c r="C10047" s="51">
        <f t="shared" si="783"/>
        <v>744</v>
      </c>
      <c r="D10047" s="51" t="s">
        <v>3339</v>
      </c>
      <c r="E10047" s="54" t="str">
        <f t="shared" si="784"/>
        <v>034206</v>
      </c>
      <c r="F10047" s="51" t="e">
        <f>VLOOKUP(E10047,#REF!,8,FALSE)</f>
        <v>#REF!</v>
      </c>
      <c r="G10047" s="51" t="e">
        <f>VLOOKUP(E10047,#REF!,9,FALSE)</f>
        <v>#REF!</v>
      </c>
      <c r="H10047" s="52">
        <v>912518</v>
      </c>
      <c r="I10047" s="51" t="s">
        <v>3340</v>
      </c>
      <c r="J10047" s="53">
        <v>4</v>
      </c>
      <c r="K10047" s="53">
        <v>3.9999889999999998</v>
      </c>
      <c r="L10047" s="53">
        <v>4.6653458440860218</v>
      </c>
      <c r="M10047" s="53">
        <v>4.6653329744623653</v>
      </c>
      <c r="N10047" s="53">
        <f t="shared" si="785"/>
        <v>3471.0077329999999</v>
      </c>
      <c r="O10047" s="53" t="e">
        <f>VLOOKUP(E10047,#REF!,29,FALSE)</f>
        <v>#REF!</v>
      </c>
      <c r="P10047" s="53" t="e">
        <f t="shared" si="786"/>
        <v>#REF!</v>
      </c>
      <c r="Q10047" s="53">
        <v>1.2869623655968744E-5</v>
      </c>
    </row>
    <row r="10048" spans="1:17">
      <c r="A10048" s="51" t="s">
        <v>5416</v>
      </c>
      <c r="B10048" s="51">
        <f t="shared" si="782"/>
        <v>12</v>
      </c>
      <c r="C10048" s="51">
        <f t="shared" si="783"/>
        <v>744</v>
      </c>
      <c r="D10048" s="51" t="s">
        <v>3173</v>
      </c>
      <c r="E10048" s="54" t="str">
        <f t="shared" si="784"/>
        <v>034966</v>
      </c>
      <c r="F10048" s="51" t="e">
        <f>VLOOKUP(E10048,#REF!,8,FALSE)</f>
        <v>#REF!</v>
      </c>
      <c r="G10048" s="51" t="e">
        <f>VLOOKUP(E10048,#REF!,9,FALSE)</f>
        <v>#REF!</v>
      </c>
      <c r="H10048" s="52">
        <v>913315</v>
      </c>
      <c r="I10048" s="51" t="s">
        <v>3174</v>
      </c>
      <c r="J10048" s="53">
        <v>18.97</v>
      </c>
      <c r="K10048" s="53">
        <v>16.93</v>
      </c>
      <c r="L10048" s="53">
        <v>19.709565384408602</v>
      </c>
      <c r="M10048" s="53">
        <v>19.709565384408602</v>
      </c>
      <c r="N10048" s="53">
        <f t="shared" si="785"/>
        <v>14663.916646</v>
      </c>
      <c r="O10048" s="53" t="e">
        <f>VLOOKUP(E10048,#REF!,29,FALSE)</f>
        <v>#REF!</v>
      </c>
      <c r="P10048" s="53" t="e">
        <f t="shared" si="786"/>
        <v>#REF!</v>
      </c>
      <c r="Q10048" s="53">
        <v>0</v>
      </c>
    </row>
    <row r="10049" spans="1:17">
      <c r="A10049" s="51" t="s">
        <v>5416</v>
      </c>
      <c r="B10049" s="51">
        <f t="shared" si="782"/>
        <v>12</v>
      </c>
      <c r="C10049" s="51">
        <f t="shared" si="783"/>
        <v>744</v>
      </c>
      <c r="D10049" s="51" t="s">
        <v>3366</v>
      </c>
      <c r="E10049" s="54" t="str">
        <f t="shared" si="784"/>
        <v>000331</v>
      </c>
      <c r="F10049" s="51" t="e">
        <f>VLOOKUP(E10049,#REF!,8,FALSE)</f>
        <v>#REF!</v>
      </c>
      <c r="G10049" s="51" t="e">
        <f>VLOOKUP(E10049,#REF!,9,FALSE)</f>
        <v>#REF!</v>
      </c>
      <c r="H10049" s="52">
        <v>913553</v>
      </c>
      <c r="I10049" s="51" t="s">
        <v>5366</v>
      </c>
      <c r="J10049" s="53">
        <v>8.5950000000000006</v>
      </c>
      <c r="K10049" s="53">
        <v>0</v>
      </c>
      <c r="L10049" s="53">
        <v>6.1659144489247311</v>
      </c>
      <c r="M10049" s="53">
        <v>0</v>
      </c>
      <c r="N10049" s="53">
        <f t="shared" si="785"/>
        <v>0</v>
      </c>
      <c r="O10049" s="53" t="e">
        <f>VLOOKUP(E10049,#REF!,29,FALSE)</f>
        <v>#REF!</v>
      </c>
      <c r="P10049" s="53" t="e">
        <f t="shared" si="786"/>
        <v>#REF!</v>
      </c>
      <c r="Q10049" s="53">
        <v>6.1659144489247311</v>
      </c>
    </row>
    <row r="10050" spans="1:17">
      <c r="A10050" s="51" t="s">
        <v>5416</v>
      </c>
      <c r="B10050" s="51">
        <f t="shared" si="782"/>
        <v>12</v>
      </c>
      <c r="C10050" s="51">
        <f t="shared" si="783"/>
        <v>744</v>
      </c>
      <c r="D10050" s="51" t="s">
        <v>3036</v>
      </c>
      <c r="E10050" s="54" t="str">
        <f t="shared" si="784"/>
        <v>032162</v>
      </c>
      <c r="F10050" s="51" t="e">
        <f>VLOOKUP(E10050,#REF!,8,FALSE)</f>
        <v>#REF!</v>
      </c>
      <c r="G10050" s="51" t="e">
        <f>VLOOKUP(E10050,#REF!,9,FALSE)</f>
        <v>#REF!</v>
      </c>
      <c r="H10050" s="52">
        <v>913911</v>
      </c>
      <c r="I10050" s="51" t="s">
        <v>5367</v>
      </c>
      <c r="J10050" s="53">
        <v>1.94</v>
      </c>
      <c r="K10050" s="53">
        <v>0</v>
      </c>
      <c r="L10050" s="53">
        <v>0.46297767473118284</v>
      </c>
      <c r="M10050" s="53">
        <v>0</v>
      </c>
      <c r="N10050" s="53">
        <f t="shared" si="785"/>
        <v>0</v>
      </c>
      <c r="O10050" s="53" t="e">
        <f>VLOOKUP(E10050,#REF!,29,FALSE)</f>
        <v>#REF!</v>
      </c>
      <c r="P10050" s="53" t="e">
        <f t="shared" si="786"/>
        <v>#REF!</v>
      </c>
      <c r="Q10050" s="53">
        <v>0.46297767473118284</v>
      </c>
    </row>
    <row r="10051" spans="1:17">
      <c r="A10051" s="51" t="s">
        <v>5416</v>
      </c>
      <c r="B10051" s="51">
        <f t="shared" ref="B10051:B10083" si="787">MONTH(A10051)</f>
        <v>12</v>
      </c>
      <c r="C10051" s="51">
        <f t="shared" ref="C10051:C10083" si="788">VLOOKUP(B10051,T:V,3,FALSE)</f>
        <v>744</v>
      </c>
      <c r="D10051" s="51" t="s">
        <v>3346</v>
      </c>
      <c r="E10051" s="54" t="str">
        <f t="shared" ref="E10051:E10083" si="789">RIGHT(LEFT(D10051,16),6)</f>
        <v>033841</v>
      </c>
      <c r="F10051" s="51" t="e">
        <f>VLOOKUP(E10051,#REF!,8,FALSE)</f>
        <v>#REF!</v>
      </c>
      <c r="G10051" s="51" t="e">
        <f>VLOOKUP(E10051,#REF!,9,FALSE)</f>
        <v>#REF!</v>
      </c>
      <c r="H10051" s="52">
        <v>915345</v>
      </c>
      <c r="I10051" s="51" t="s">
        <v>5368</v>
      </c>
      <c r="J10051" s="53">
        <v>14.6</v>
      </c>
      <c r="K10051" s="53">
        <v>9.9000109999999992</v>
      </c>
      <c r="L10051" s="53">
        <v>7.437564137096774</v>
      </c>
      <c r="M10051" s="53">
        <v>5.2745456680107532</v>
      </c>
      <c r="N10051" s="53">
        <f t="shared" ref="N10051:N10083" si="790">M10051*C10051</f>
        <v>3924.2619770000006</v>
      </c>
      <c r="O10051" s="53" t="e">
        <f>VLOOKUP(E10051,#REF!,29,FALSE)</f>
        <v>#REF!</v>
      </c>
      <c r="P10051" s="53" t="e">
        <f t="shared" ref="P10051:P10083" si="791">N10051*O10051</f>
        <v>#REF!</v>
      </c>
      <c r="Q10051" s="53">
        <v>2.1630184690860212</v>
      </c>
    </row>
    <row r="10052" spans="1:17">
      <c r="A10052" s="51" t="s">
        <v>5416</v>
      </c>
      <c r="B10052" s="51">
        <f t="shared" si="787"/>
        <v>12</v>
      </c>
      <c r="C10052" s="51">
        <f t="shared" si="788"/>
        <v>744</v>
      </c>
      <c r="D10052" s="51" t="s">
        <v>3348</v>
      </c>
      <c r="E10052" s="54" t="str">
        <f t="shared" si="789"/>
        <v>033842</v>
      </c>
      <c r="F10052" s="51" t="e">
        <f>VLOOKUP(E10052,#REF!,8,FALSE)</f>
        <v>#REF!</v>
      </c>
      <c r="G10052" s="51" t="e">
        <f>VLOOKUP(E10052,#REF!,9,FALSE)</f>
        <v>#REF!</v>
      </c>
      <c r="H10052" s="52">
        <v>915346</v>
      </c>
      <c r="I10052" s="51" t="s">
        <v>5369</v>
      </c>
      <c r="J10052" s="53">
        <v>16.399999999999999</v>
      </c>
      <c r="K10052" s="53">
        <v>9.9000109999999992</v>
      </c>
      <c r="L10052" s="53">
        <v>8.1646997096774196</v>
      </c>
      <c r="M10052" s="53">
        <v>5.1547018198924732</v>
      </c>
      <c r="N10052" s="53">
        <f t="shared" si="790"/>
        <v>3835.0981540000002</v>
      </c>
      <c r="O10052" s="53" t="e">
        <f>VLOOKUP(E10052,#REF!,29,FALSE)</f>
        <v>#REF!</v>
      </c>
      <c r="P10052" s="53" t="e">
        <f t="shared" si="791"/>
        <v>#REF!</v>
      </c>
      <c r="Q10052" s="53">
        <v>3.0099978897849469</v>
      </c>
    </row>
    <row r="10053" spans="1:17">
      <c r="A10053" s="51" t="s">
        <v>5416</v>
      </c>
      <c r="B10053" s="51">
        <f t="shared" si="787"/>
        <v>12</v>
      </c>
      <c r="C10053" s="51">
        <f t="shared" si="788"/>
        <v>744</v>
      </c>
      <c r="D10053" s="51" t="s">
        <v>3350</v>
      </c>
      <c r="E10053" s="54" t="str">
        <f t="shared" si="789"/>
        <v>033843</v>
      </c>
      <c r="F10053" s="51" t="e">
        <f>VLOOKUP(E10053,#REF!,8,FALSE)</f>
        <v>#REF!</v>
      </c>
      <c r="G10053" s="51" t="e">
        <f>VLOOKUP(E10053,#REF!,9,FALSE)</f>
        <v>#REF!</v>
      </c>
      <c r="H10053" s="52">
        <v>915347</v>
      </c>
      <c r="I10053" s="51" t="s">
        <v>5370</v>
      </c>
      <c r="J10053" s="53">
        <v>14.6</v>
      </c>
      <c r="K10053" s="53">
        <v>9.9000109999999992</v>
      </c>
      <c r="L10053" s="53">
        <v>7.3393822338709676</v>
      </c>
      <c r="M10053" s="53">
        <v>5.204917375</v>
      </c>
      <c r="N10053" s="53">
        <f t="shared" si="790"/>
        <v>3872.4585269999998</v>
      </c>
      <c r="O10053" s="53" t="e">
        <f>VLOOKUP(E10053,#REF!,29,FALSE)</f>
        <v>#REF!</v>
      </c>
      <c r="P10053" s="53" t="e">
        <f t="shared" si="791"/>
        <v>#REF!</v>
      </c>
      <c r="Q10053" s="53">
        <v>2.1344648588709685</v>
      </c>
    </row>
    <row r="10054" spans="1:17">
      <c r="A10054" s="51" t="s">
        <v>5416</v>
      </c>
      <c r="B10054" s="51">
        <f t="shared" si="787"/>
        <v>12</v>
      </c>
      <c r="C10054" s="51">
        <f t="shared" si="788"/>
        <v>744</v>
      </c>
      <c r="D10054" s="51" t="s">
        <v>3360</v>
      </c>
      <c r="E10054" s="54" t="str">
        <f t="shared" si="789"/>
        <v>037577</v>
      </c>
      <c r="F10054" s="51" t="e">
        <f>VLOOKUP(E10054,#REF!,8,FALSE)</f>
        <v>#REF!</v>
      </c>
      <c r="G10054" s="51" t="e">
        <f>VLOOKUP(E10054,#REF!,9,FALSE)</f>
        <v>#REF!</v>
      </c>
      <c r="H10054" s="52">
        <v>915368</v>
      </c>
      <c r="I10054" s="51" t="s">
        <v>5371</v>
      </c>
      <c r="J10054" s="53">
        <v>16.399999999999999</v>
      </c>
      <c r="K10054" s="53">
        <v>9.9000109999999992</v>
      </c>
      <c r="L10054" s="53">
        <v>8.42833875</v>
      </c>
      <c r="M10054" s="53">
        <v>5.3211477526881721</v>
      </c>
      <c r="N10054" s="53">
        <f t="shared" si="790"/>
        <v>3958.9339279999999</v>
      </c>
      <c r="O10054" s="53" t="e">
        <f>VLOOKUP(E10054,#REF!,29,FALSE)</f>
        <v>#REF!</v>
      </c>
      <c r="P10054" s="53" t="e">
        <f t="shared" si="791"/>
        <v>#REF!</v>
      </c>
      <c r="Q10054" s="53">
        <v>3.1071909973118284</v>
      </c>
    </row>
    <row r="10055" spans="1:17">
      <c r="A10055" s="51" t="s">
        <v>5416</v>
      </c>
      <c r="B10055" s="51">
        <f t="shared" si="787"/>
        <v>12</v>
      </c>
      <c r="C10055" s="51">
        <f t="shared" si="788"/>
        <v>744</v>
      </c>
      <c r="D10055" s="51" t="s">
        <v>3356</v>
      </c>
      <c r="E10055" s="54" t="str">
        <f t="shared" si="789"/>
        <v>037588</v>
      </c>
      <c r="F10055" s="51" t="e">
        <f>VLOOKUP(E10055,#REF!,8,FALSE)</f>
        <v>#REF!</v>
      </c>
      <c r="G10055" s="51" t="e">
        <f>VLOOKUP(E10055,#REF!,9,FALSE)</f>
        <v>#REF!</v>
      </c>
      <c r="H10055" s="52">
        <v>915369</v>
      </c>
      <c r="I10055" s="51" t="s">
        <v>5372</v>
      </c>
      <c r="J10055" s="53">
        <v>16.399999999999999</v>
      </c>
      <c r="K10055" s="53">
        <v>9.9000109999999992</v>
      </c>
      <c r="L10055" s="53">
        <v>7.6679005349462361</v>
      </c>
      <c r="M10055" s="53">
        <v>4.8410526424731186</v>
      </c>
      <c r="N10055" s="53">
        <f t="shared" si="790"/>
        <v>3601.7431660000002</v>
      </c>
      <c r="O10055" s="53" t="e">
        <f>VLOOKUP(E10055,#REF!,29,FALSE)</f>
        <v>#REF!</v>
      </c>
      <c r="P10055" s="53" t="e">
        <f t="shared" si="791"/>
        <v>#REF!</v>
      </c>
      <c r="Q10055" s="53">
        <v>2.826847892473118</v>
      </c>
    </row>
    <row r="10056" spans="1:17">
      <c r="A10056" s="51" t="s">
        <v>5416</v>
      </c>
      <c r="B10056" s="51">
        <f t="shared" si="787"/>
        <v>12</v>
      </c>
      <c r="C10056" s="51">
        <f t="shared" si="788"/>
        <v>744</v>
      </c>
      <c r="D10056" s="51" t="s">
        <v>3358</v>
      </c>
      <c r="E10056" s="54" t="str">
        <f t="shared" si="789"/>
        <v>037589</v>
      </c>
      <c r="F10056" s="51" t="e">
        <f>VLOOKUP(E10056,#REF!,8,FALSE)</f>
        <v>#REF!</v>
      </c>
      <c r="G10056" s="51" t="e">
        <f>VLOOKUP(E10056,#REF!,9,FALSE)</f>
        <v>#REF!</v>
      </c>
      <c r="H10056" s="52">
        <v>915370</v>
      </c>
      <c r="I10056" s="51" t="s">
        <v>5373</v>
      </c>
      <c r="J10056" s="53">
        <v>16.399999999999999</v>
      </c>
      <c r="K10056" s="53">
        <v>9.9000109999999992</v>
      </c>
      <c r="L10056" s="53">
        <v>8.5357849489247304</v>
      </c>
      <c r="M10056" s="53">
        <v>5.3889828279569896</v>
      </c>
      <c r="N10056" s="53">
        <f t="shared" si="790"/>
        <v>4009.4032240000001</v>
      </c>
      <c r="O10056" s="53" t="e">
        <f>VLOOKUP(E10056,#REF!,29,FALSE)</f>
        <v>#REF!</v>
      </c>
      <c r="P10056" s="53" t="e">
        <f t="shared" si="791"/>
        <v>#REF!</v>
      </c>
      <c r="Q10056" s="53">
        <v>3.1468021209677413</v>
      </c>
    </row>
    <row r="10057" spans="1:17">
      <c r="A10057" s="51" t="s">
        <v>5416</v>
      </c>
      <c r="B10057" s="51">
        <f t="shared" si="787"/>
        <v>12</v>
      </c>
      <c r="C10057" s="51">
        <f t="shared" si="788"/>
        <v>744</v>
      </c>
      <c r="D10057" s="51" t="s">
        <v>3352</v>
      </c>
      <c r="E10057" s="54" t="str">
        <f t="shared" si="789"/>
        <v>033844</v>
      </c>
      <c r="F10057" s="51" t="e">
        <f>VLOOKUP(E10057,#REF!,8,FALSE)</f>
        <v>#REF!</v>
      </c>
      <c r="G10057" s="51" t="e">
        <f>VLOOKUP(E10057,#REF!,9,FALSE)</f>
        <v>#REF!</v>
      </c>
      <c r="H10057" s="52">
        <v>915391</v>
      </c>
      <c r="I10057" s="51" t="s">
        <v>5374</v>
      </c>
      <c r="J10057" s="53">
        <v>16.399999999999999</v>
      </c>
      <c r="K10057" s="53">
        <v>9.9000109999999992</v>
      </c>
      <c r="L10057" s="53">
        <v>8.476421428763441</v>
      </c>
      <c r="M10057" s="53">
        <v>5.3515042553763443</v>
      </c>
      <c r="N10057" s="53">
        <f t="shared" si="790"/>
        <v>3981.519166</v>
      </c>
      <c r="O10057" s="53" t="e">
        <f>VLOOKUP(E10057,#REF!,29,FALSE)</f>
        <v>#REF!</v>
      </c>
      <c r="P10057" s="53" t="e">
        <f t="shared" si="791"/>
        <v>#REF!</v>
      </c>
      <c r="Q10057" s="53">
        <v>3.1249171733870975</v>
      </c>
    </row>
    <row r="10058" spans="1:17">
      <c r="A10058" s="51" t="s">
        <v>5416</v>
      </c>
      <c r="B10058" s="51">
        <f t="shared" si="787"/>
        <v>12</v>
      </c>
      <c r="C10058" s="51">
        <f t="shared" si="788"/>
        <v>744</v>
      </c>
      <c r="D10058" s="51" t="s">
        <v>3354</v>
      </c>
      <c r="E10058" s="54" t="str">
        <f t="shared" si="789"/>
        <v>033845</v>
      </c>
      <c r="F10058" s="51" t="e">
        <f>VLOOKUP(E10058,#REF!,8,FALSE)</f>
        <v>#REF!</v>
      </c>
      <c r="G10058" s="51" t="e">
        <f>VLOOKUP(E10058,#REF!,9,FALSE)</f>
        <v>#REF!</v>
      </c>
      <c r="H10058" s="52">
        <v>915392</v>
      </c>
      <c r="I10058" s="51" t="s">
        <v>5375</v>
      </c>
      <c r="J10058" s="53">
        <v>16.399999999999999</v>
      </c>
      <c r="K10058" s="53">
        <v>0</v>
      </c>
      <c r="L10058" s="53">
        <v>8.6182565967741933</v>
      </c>
      <c r="M10058" s="53">
        <v>0</v>
      </c>
      <c r="N10058" s="53">
        <f t="shared" si="790"/>
        <v>0</v>
      </c>
      <c r="O10058" s="53" t="e">
        <f>VLOOKUP(E10058,#REF!,29,FALSE)</f>
        <v>#REF!</v>
      </c>
      <c r="P10058" s="53" t="e">
        <f t="shared" si="791"/>
        <v>#REF!</v>
      </c>
      <c r="Q10058" s="53">
        <v>8.6182565967741933</v>
      </c>
    </row>
    <row r="10059" spans="1:17">
      <c r="A10059" s="51" t="s">
        <v>5416</v>
      </c>
      <c r="B10059" s="51">
        <f t="shared" si="787"/>
        <v>12</v>
      </c>
      <c r="C10059" s="51">
        <f t="shared" si="788"/>
        <v>744</v>
      </c>
      <c r="D10059" s="51" t="s">
        <v>3378</v>
      </c>
      <c r="E10059" s="54" t="str">
        <f t="shared" si="789"/>
        <v>033469</v>
      </c>
      <c r="F10059" s="51" t="e">
        <f>VLOOKUP(E10059,#REF!,8,FALSE)</f>
        <v>#REF!</v>
      </c>
      <c r="G10059" s="51" t="e">
        <f>VLOOKUP(E10059,#REF!,9,FALSE)</f>
        <v>#REF!</v>
      </c>
      <c r="H10059" s="52">
        <v>915671</v>
      </c>
      <c r="I10059" s="51" t="s">
        <v>3379</v>
      </c>
      <c r="J10059" s="53">
        <v>7.5</v>
      </c>
      <c r="K10059" s="53">
        <v>6.8000119999999997</v>
      </c>
      <c r="L10059" s="53">
        <v>4.0965430551075261</v>
      </c>
      <c r="M10059" s="53">
        <v>4.0965430456989251</v>
      </c>
      <c r="N10059" s="53">
        <f t="shared" si="790"/>
        <v>3047.8280260000001</v>
      </c>
      <c r="O10059" s="53" t="e">
        <f>VLOOKUP(E10059,#REF!,29,FALSE)</f>
        <v>#REF!</v>
      </c>
      <c r="P10059" s="53" t="e">
        <f t="shared" si="791"/>
        <v>#REF!</v>
      </c>
      <c r="Q10059" s="53">
        <v>9.4086016683685295E-9</v>
      </c>
    </row>
    <row r="10060" spans="1:17">
      <c r="A10060" s="51" t="s">
        <v>5416</v>
      </c>
      <c r="B10060" s="51">
        <f t="shared" si="787"/>
        <v>12</v>
      </c>
      <c r="C10060" s="51">
        <f t="shared" si="788"/>
        <v>744</v>
      </c>
      <c r="D10060" s="51" t="s">
        <v>3380</v>
      </c>
      <c r="E10060" s="54" t="str">
        <f t="shared" si="789"/>
        <v>033470</v>
      </c>
      <c r="F10060" s="51" t="e">
        <f>VLOOKUP(E10060,#REF!,8,FALSE)</f>
        <v>#REF!</v>
      </c>
      <c r="G10060" s="51" t="e">
        <f>VLOOKUP(E10060,#REF!,9,FALSE)</f>
        <v>#REF!</v>
      </c>
      <c r="H10060" s="52">
        <v>915691</v>
      </c>
      <c r="I10060" s="51" t="s">
        <v>3381</v>
      </c>
      <c r="J10060" s="53">
        <v>7.5</v>
      </c>
      <c r="K10060" s="53">
        <v>6.8000119999999997</v>
      </c>
      <c r="L10060" s="53">
        <v>4.0975611760752688</v>
      </c>
      <c r="M10060" s="53">
        <v>4.0975611693548384</v>
      </c>
      <c r="N10060" s="53">
        <f t="shared" si="790"/>
        <v>3048.5855099999999</v>
      </c>
      <c r="O10060" s="53" t="e">
        <f>VLOOKUP(E10060,#REF!,29,FALSE)</f>
        <v>#REF!</v>
      </c>
      <c r="P10060" s="53" t="e">
        <f t="shared" si="791"/>
        <v>#REF!</v>
      </c>
      <c r="Q10060" s="53">
        <v>6.7204305489740949E-9</v>
      </c>
    </row>
    <row r="10061" spans="1:17">
      <c r="A10061" s="51" t="s">
        <v>5416</v>
      </c>
      <c r="B10061" s="51">
        <f t="shared" si="787"/>
        <v>12</v>
      </c>
      <c r="C10061" s="51">
        <f t="shared" si="788"/>
        <v>744</v>
      </c>
      <c r="D10061" s="51" t="s">
        <v>3382</v>
      </c>
      <c r="E10061" s="54" t="str">
        <f t="shared" si="789"/>
        <v>033471</v>
      </c>
      <c r="F10061" s="51" t="e">
        <f>VLOOKUP(E10061,#REF!,8,FALSE)</f>
        <v>#REF!</v>
      </c>
      <c r="G10061" s="51" t="e">
        <f>VLOOKUP(E10061,#REF!,9,FALSE)</f>
        <v>#REF!</v>
      </c>
      <c r="H10061" s="52">
        <v>915711</v>
      </c>
      <c r="I10061" s="51" t="s">
        <v>3383</v>
      </c>
      <c r="J10061" s="53">
        <v>7.5</v>
      </c>
      <c r="K10061" s="53">
        <v>6.8000119999999997</v>
      </c>
      <c r="L10061" s="53">
        <v>3.9102984784946235</v>
      </c>
      <c r="M10061" s="53">
        <v>3.9102984704301074</v>
      </c>
      <c r="N10061" s="53">
        <f t="shared" si="790"/>
        <v>2909.2620619999998</v>
      </c>
      <c r="O10061" s="53" t="e">
        <f>VLOOKUP(E10061,#REF!,29,FALSE)</f>
        <v>#REF!</v>
      </c>
      <c r="P10061" s="53" t="e">
        <f t="shared" si="791"/>
        <v>#REF!</v>
      </c>
      <c r="Q10061" s="53">
        <v>8.0645164142810908E-9</v>
      </c>
    </row>
    <row r="10062" spans="1:17">
      <c r="A10062" s="51" t="s">
        <v>5416</v>
      </c>
      <c r="B10062" s="51">
        <f t="shared" si="787"/>
        <v>12</v>
      </c>
      <c r="C10062" s="51">
        <f t="shared" si="788"/>
        <v>744</v>
      </c>
      <c r="D10062" s="51" t="s">
        <v>3384</v>
      </c>
      <c r="E10062" s="54" t="str">
        <f t="shared" si="789"/>
        <v>033473</v>
      </c>
      <c r="F10062" s="51" t="e">
        <f>VLOOKUP(E10062,#REF!,8,FALSE)</f>
        <v>#REF!</v>
      </c>
      <c r="G10062" s="51" t="e">
        <f>VLOOKUP(E10062,#REF!,9,FALSE)</f>
        <v>#REF!</v>
      </c>
      <c r="H10062" s="52">
        <v>915731</v>
      </c>
      <c r="I10062" s="51" t="s">
        <v>3385</v>
      </c>
      <c r="J10062" s="53">
        <v>7.5</v>
      </c>
      <c r="K10062" s="53">
        <v>6.8000119999999997</v>
      </c>
      <c r="L10062" s="53">
        <v>4.4629372110215053</v>
      </c>
      <c r="M10062" s="53">
        <v>4.4629371975806453</v>
      </c>
      <c r="N10062" s="53">
        <f t="shared" si="790"/>
        <v>3320.4252750000001</v>
      </c>
      <c r="O10062" s="53" t="e">
        <f>VLOOKUP(E10062,#REF!,29,FALSE)</f>
        <v>#REF!</v>
      </c>
      <c r="P10062" s="53" t="e">
        <f t="shared" si="791"/>
        <v>#REF!</v>
      </c>
      <c r="Q10062" s="53">
        <v>1.3440859875509074E-8</v>
      </c>
    </row>
    <row r="10063" spans="1:17">
      <c r="A10063" s="51" t="s">
        <v>5416</v>
      </c>
      <c r="B10063" s="51">
        <f t="shared" si="787"/>
        <v>12</v>
      </c>
      <c r="C10063" s="51">
        <f t="shared" si="788"/>
        <v>744</v>
      </c>
      <c r="D10063" s="51" t="s">
        <v>3392</v>
      </c>
      <c r="E10063" s="54" t="str">
        <f t="shared" si="789"/>
        <v>036985</v>
      </c>
      <c r="F10063" s="51" t="e">
        <f>VLOOKUP(E10063,#REF!,8,FALSE)</f>
        <v>#REF!</v>
      </c>
      <c r="G10063" s="51" t="e">
        <f>VLOOKUP(E10063,#REF!,9,FALSE)</f>
        <v>#REF!</v>
      </c>
      <c r="H10063" s="52">
        <v>917896</v>
      </c>
      <c r="I10063" s="51" t="s">
        <v>5376</v>
      </c>
      <c r="J10063" s="53">
        <v>19.3</v>
      </c>
      <c r="K10063" s="53">
        <v>17.699992000000002</v>
      </c>
      <c r="L10063" s="53">
        <v>18.099833383064517</v>
      </c>
      <c r="M10063" s="53">
        <v>17.360484392473118</v>
      </c>
      <c r="N10063" s="53">
        <f t="shared" si="790"/>
        <v>12916.200387999999</v>
      </c>
      <c r="O10063" s="53" t="e">
        <f>VLOOKUP(E10063,#REF!,29,FALSE)</f>
        <v>#REF!</v>
      </c>
      <c r="P10063" s="53" t="e">
        <f t="shared" si="791"/>
        <v>#REF!</v>
      </c>
      <c r="Q10063" s="53">
        <v>0.73934899059139836</v>
      </c>
    </row>
    <row r="10064" spans="1:17">
      <c r="A10064" s="51" t="s">
        <v>5416</v>
      </c>
      <c r="B10064" s="51">
        <f t="shared" si="787"/>
        <v>12</v>
      </c>
      <c r="C10064" s="51">
        <f t="shared" si="788"/>
        <v>744</v>
      </c>
      <c r="D10064" s="51" t="s">
        <v>3394</v>
      </c>
      <c r="E10064" s="54" t="str">
        <f t="shared" si="789"/>
        <v>036981</v>
      </c>
      <c r="F10064" s="51" t="e">
        <f>VLOOKUP(E10064,#REF!,8,FALSE)</f>
        <v>#REF!</v>
      </c>
      <c r="G10064" s="51" t="e">
        <f>VLOOKUP(E10064,#REF!,9,FALSE)</f>
        <v>#REF!</v>
      </c>
      <c r="H10064" s="52">
        <v>917913</v>
      </c>
      <c r="I10064" s="51" t="s">
        <v>5377</v>
      </c>
      <c r="J10064" s="53">
        <v>18.7</v>
      </c>
      <c r="K10064" s="53">
        <v>17.900015</v>
      </c>
      <c r="L10064" s="53">
        <v>20.572314243279571</v>
      </c>
      <c r="M10064" s="53">
        <v>20.572314272849464</v>
      </c>
      <c r="N10064" s="53">
        <f t="shared" si="790"/>
        <v>15305.801819000002</v>
      </c>
      <c r="O10064" s="53" t="e">
        <f>VLOOKUP(E10064,#REF!,29,FALSE)</f>
        <v>#REF!</v>
      </c>
      <c r="P10064" s="53" t="e">
        <f t="shared" si="791"/>
        <v>#REF!</v>
      </c>
      <c r="Q10064" s="53">
        <v>0</v>
      </c>
    </row>
    <row r="10065" spans="1:17">
      <c r="A10065" s="51" t="s">
        <v>5416</v>
      </c>
      <c r="B10065" s="51">
        <f t="shared" si="787"/>
        <v>12</v>
      </c>
      <c r="C10065" s="51">
        <f t="shared" si="788"/>
        <v>744</v>
      </c>
      <c r="D10065" s="51" t="s">
        <v>3082</v>
      </c>
      <c r="E10065" s="54" t="str">
        <f t="shared" si="789"/>
        <v>029045</v>
      </c>
      <c r="F10065" s="51" t="e">
        <f>VLOOKUP(E10065,#REF!,8,FALSE)</f>
        <v>#REF!</v>
      </c>
      <c r="G10065" s="51" t="e">
        <f>VLOOKUP(E10065,#REF!,9,FALSE)</f>
        <v>#REF!</v>
      </c>
      <c r="H10065" s="52">
        <v>918788</v>
      </c>
      <c r="I10065" s="51" t="s">
        <v>5378</v>
      </c>
      <c r="J10065" s="53">
        <v>6.37</v>
      </c>
      <c r="K10065" s="53">
        <v>0</v>
      </c>
      <c r="L10065" s="53">
        <v>5.1159987083333336</v>
      </c>
      <c r="M10065" s="53">
        <v>0</v>
      </c>
      <c r="N10065" s="53">
        <f t="shared" si="790"/>
        <v>0</v>
      </c>
      <c r="O10065" s="53" t="e">
        <f>VLOOKUP(E10065,#REF!,29,FALSE)</f>
        <v>#REF!</v>
      </c>
      <c r="P10065" s="53" t="e">
        <f t="shared" si="791"/>
        <v>#REF!</v>
      </c>
      <c r="Q10065" s="53">
        <v>5.1159987083333336</v>
      </c>
    </row>
    <row r="10066" spans="1:17">
      <c r="A10066" s="51" t="s">
        <v>5416</v>
      </c>
      <c r="B10066" s="51">
        <f t="shared" si="787"/>
        <v>12</v>
      </c>
      <c r="C10066" s="51">
        <f t="shared" si="788"/>
        <v>744</v>
      </c>
      <c r="D10066" s="51" t="s">
        <v>3046</v>
      </c>
      <c r="E10066" s="54" t="str">
        <f t="shared" si="789"/>
        <v>034865</v>
      </c>
      <c r="F10066" s="51" t="e">
        <f>VLOOKUP(E10066,#REF!,8,FALSE)</f>
        <v>#REF!</v>
      </c>
      <c r="G10066" s="51" t="e">
        <f>VLOOKUP(E10066,#REF!,9,FALSE)</f>
        <v>#REF!</v>
      </c>
      <c r="H10066" s="52">
        <v>923445</v>
      </c>
      <c r="I10066" s="51" t="s">
        <v>5379</v>
      </c>
      <c r="J10066" s="53">
        <v>5.32</v>
      </c>
      <c r="K10066" s="53">
        <v>0</v>
      </c>
      <c r="L10066" s="53">
        <v>3.0724136129032256</v>
      </c>
      <c r="M10066" s="53">
        <v>0</v>
      </c>
      <c r="N10066" s="53">
        <f t="shared" si="790"/>
        <v>0</v>
      </c>
      <c r="O10066" s="53" t="e">
        <f>VLOOKUP(E10066,#REF!,29,FALSE)</f>
        <v>#REF!</v>
      </c>
      <c r="P10066" s="53" t="e">
        <f t="shared" si="791"/>
        <v>#REF!</v>
      </c>
      <c r="Q10066" s="53">
        <v>3.0724136129032256</v>
      </c>
    </row>
    <row r="10067" spans="1:17">
      <c r="A10067" s="51" t="s">
        <v>5416</v>
      </c>
      <c r="B10067" s="51">
        <f t="shared" si="787"/>
        <v>12</v>
      </c>
      <c r="C10067" s="51">
        <f t="shared" si="788"/>
        <v>744</v>
      </c>
      <c r="D10067" s="51" t="s">
        <v>3371</v>
      </c>
      <c r="E10067" s="54" t="str">
        <f t="shared" si="789"/>
        <v>033606</v>
      </c>
      <c r="F10067" s="51" t="e">
        <f>VLOOKUP(E10067,#REF!,8,FALSE)</f>
        <v>#REF!</v>
      </c>
      <c r="G10067" s="51" t="e">
        <f>VLOOKUP(E10067,#REF!,9,FALSE)</f>
        <v>#REF!</v>
      </c>
      <c r="H10067" s="52">
        <v>918039</v>
      </c>
      <c r="I10067" s="51" t="s">
        <v>3372</v>
      </c>
      <c r="J10067" s="53">
        <v>9.6</v>
      </c>
      <c r="K10067" s="53">
        <v>8.6000029999999992</v>
      </c>
      <c r="L10067" s="53">
        <v>7.9105268158602149</v>
      </c>
      <c r="M10067" s="53">
        <v>7.0865160806451613</v>
      </c>
      <c r="N10067" s="53">
        <f t="shared" si="790"/>
        <v>5272.367964</v>
      </c>
      <c r="O10067" s="53" t="e">
        <f>VLOOKUP(E10067,#REF!,29,FALSE)</f>
        <v>#REF!</v>
      </c>
      <c r="P10067" s="53" t="e">
        <f t="shared" si="791"/>
        <v>#REF!</v>
      </c>
      <c r="Q10067" s="53">
        <v>0.82401073521505319</v>
      </c>
    </row>
    <row r="10068" spans="1:17">
      <c r="A10068" s="51" t="s">
        <v>5416</v>
      </c>
      <c r="B10068" s="51">
        <f t="shared" si="787"/>
        <v>12</v>
      </c>
      <c r="C10068" s="51">
        <f t="shared" si="788"/>
        <v>744</v>
      </c>
      <c r="D10068" s="51" t="s">
        <v>3373</v>
      </c>
      <c r="E10068" s="54" t="str">
        <f t="shared" si="789"/>
        <v>034160</v>
      </c>
      <c r="F10068" s="51" t="e">
        <f>VLOOKUP(E10068,#REF!,8,FALSE)</f>
        <v>#REF!</v>
      </c>
      <c r="G10068" s="51" t="e">
        <f>VLOOKUP(E10068,#REF!,9,FALSE)</f>
        <v>#REF!</v>
      </c>
      <c r="H10068" s="52">
        <v>918040</v>
      </c>
      <c r="I10068" s="51" t="s">
        <v>3374</v>
      </c>
      <c r="J10068" s="53">
        <v>9.6</v>
      </c>
      <c r="K10068" s="53">
        <v>8.800001</v>
      </c>
      <c r="L10068" s="53">
        <v>7.8279482244623653</v>
      </c>
      <c r="M10068" s="53">
        <v>7.1756200403225812</v>
      </c>
      <c r="N10068" s="53">
        <f t="shared" si="790"/>
        <v>5338.6613100000004</v>
      </c>
      <c r="O10068" s="53" t="e">
        <f>VLOOKUP(E10068,#REF!,29,FALSE)</f>
        <v>#REF!</v>
      </c>
      <c r="P10068" s="53" t="e">
        <f t="shared" si="791"/>
        <v>#REF!</v>
      </c>
      <c r="Q10068" s="53">
        <v>0.65232818413978411</v>
      </c>
    </row>
    <row r="10069" spans="1:17">
      <c r="A10069" s="51" t="s">
        <v>5416</v>
      </c>
      <c r="B10069" s="51">
        <f t="shared" si="787"/>
        <v>12</v>
      </c>
      <c r="C10069" s="51">
        <f t="shared" si="788"/>
        <v>744</v>
      </c>
      <c r="D10069" s="51" t="s">
        <v>3078</v>
      </c>
      <c r="E10069" s="54" t="str">
        <f t="shared" si="789"/>
        <v>035085</v>
      </c>
      <c r="F10069" s="51" t="e">
        <f>VLOOKUP(E10069,#REF!,8,FALSE)</f>
        <v>#REF!</v>
      </c>
      <c r="G10069" s="51" t="e">
        <f>VLOOKUP(E10069,#REF!,9,FALSE)</f>
        <v>#REF!</v>
      </c>
      <c r="H10069" s="52">
        <v>909102</v>
      </c>
      <c r="I10069" s="51" t="s">
        <v>3079</v>
      </c>
      <c r="J10069" s="53">
        <v>43.1</v>
      </c>
      <c r="K10069" s="53">
        <v>38.100009</v>
      </c>
      <c r="L10069" s="53">
        <v>31.098980965053762</v>
      </c>
      <c r="M10069" s="53">
        <v>0.48482939700767264</v>
      </c>
      <c r="N10069" s="53">
        <f t="shared" si="790"/>
        <v>360.71307137370843</v>
      </c>
      <c r="O10069" s="53" t="e">
        <f>VLOOKUP(E10069,#REF!,29,FALSE)</f>
        <v>#REF!</v>
      </c>
      <c r="P10069" s="53" t="e">
        <f t="shared" si="791"/>
        <v>#REF!</v>
      </c>
      <c r="Q10069" s="53">
        <v>30.61415156804609</v>
      </c>
    </row>
    <row r="10070" spans="1:17">
      <c r="A10070" s="51" t="s">
        <v>5416</v>
      </c>
      <c r="B10070" s="51">
        <f t="shared" si="787"/>
        <v>12</v>
      </c>
      <c r="C10070" s="51">
        <f t="shared" si="788"/>
        <v>744</v>
      </c>
      <c r="D10070" s="51" t="s">
        <v>3364</v>
      </c>
      <c r="E10070" s="54" t="str">
        <f t="shared" si="789"/>
        <v>038158</v>
      </c>
      <c r="F10070" s="51" t="e">
        <f>VLOOKUP(E10070,#REF!,8,FALSE)</f>
        <v>#REF!</v>
      </c>
      <c r="G10070" s="51" t="e">
        <f>VLOOKUP(E10070,#REF!,9,FALSE)</f>
        <v>#REF!</v>
      </c>
      <c r="H10070" s="52">
        <v>917875</v>
      </c>
      <c r="I10070" s="51" t="s">
        <v>5390</v>
      </c>
      <c r="J10070" s="53">
        <v>0.91</v>
      </c>
      <c r="K10070" s="53">
        <v>0</v>
      </c>
      <c r="L10070" s="53">
        <v>1.0921686491935485</v>
      </c>
      <c r="M10070" s="53">
        <v>0</v>
      </c>
      <c r="N10070" s="53">
        <f t="shared" si="790"/>
        <v>0</v>
      </c>
      <c r="O10070" s="53" t="e">
        <f>VLOOKUP(E10070,#REF!,29,FALSE)</f>
        <v>#REF!</v>
      </c>
      <c r="P10070" s="53" t="e">
        <f t="shared" si="791"/>
        <v>#REF!</v>
      </c>
      <c r="Q10070" s="53">
        <v>1.0921686491935485</v>
      </c>
    </row>
    <row r="10071" spans="1:17">
      <c r="A10071" s="51" t="s">
        <v>5416</v>
      </c>
      <c r="B10071" s="51">
        <f t="shared" si="787"/>
        <v>12</v>
      </c>
      <c r="C10071" s="51">
        <f t="shared" si="788"/>
        <v>744</v>
      </c>
      <c r="D10071" s="51" t="s">
        <v>3375</v>
      </c>
      <c r="E10071" s="54" t="str">
        <f t="shared" si="789"/>
        <v>034105</v>
      </c>
      <c r="F10071" s="51" t="e">
        <f>VLOOKUP(E10071,#REF!,8,FALSE)</f>
        <v>#REF!</v>
      </c>
      <c r="G10071" s="51" t="e">
        <f>VLOOKUP(E10071,#REF!,9,FALSE)</f>
        <v>#REF!</v>
      </c>
      <c r="H10071" s="52">
        <v>918041</v>
      </c>
      <c r="I10071" s="51" t="s">
        <v>3376</v>
      </c>
      <c r="J10071" s="53">
        <v>9.6999999999999993</v>
      </c>
      <c r="K10071" s="53">
        <v>8.7999989999999997</v>
      </c>
      <c r="L10071" s="53">
        <v>7.5547361854838702</v>
      </c>
      <c r="M10071" s="53">
        <v>6.8537804946236554</v>
      </c>
      <c r="N10071" s="53">
        <f t="shared" si="790"/>
        <v>5099.2126879999996</v>
      </c>
      <c r="O10071" s="53" t="e">
        <f>VLOOKUP(E10071,#REF!,29,FALSE)</f>
        <v>#REF!</v>
      </c>
      <c r="P10071" s="53" t="e">
        <f t="shared" si="791"/>
        <v>#REF!</v>
      </c>
      <c r="Q10071" s="53">
        <v>0.70095569086021525</v>
      </c>
    </row>
    <row r="10072" spans="1:17">
      <c r="A10072" s="51" t="s">
        <v>5416</v>
      </c>
      <c r="B10072" s="51">
        <f t="shared" si="787"/>
        <v>12</v>
      </c>
      <c r="C10072" s="51">
        <f t="shared" si="788"/>
        <v>744</v>
      </c>
      <c r="D10072" s="51" t="s">
        <v>3389</v>
      </c>
      <c r="E10072" s="54" t="str">
        <f t="shared" si="789"/>
        <v>034234</v>
      </c>
      <c r="F10072" s="51" t="e">
        <f>VLOOKUP(E10072,#REF!,8,FALSE)</f>
        <v>#REF!</v>
      </c>
      <c r="G10072" s="51" t="e">
        <f>VLOOKUP(E10072,#REF!,9,FALSE)</f>
        <v>#REF!</v>
      </c>
      <c r="H10072" s="52">
        <v>918095</v>
      </c>
      <c r="I10072" s="51" t="s">
        <v>3390</v>
      </c>
      <c r="J10072" s="53">
        <v>10.4</v>
      </c>
      <c r="K10072" s="53">
        <v>8.8999959999999998</v>
      </c>
      <c r="L10072" s="53">
        <v>8.3883340430107527</v>
      </c>
      <c r="M10072" s="53">
        <v>7.1784749892473112</v>
      </c>
      <c r="N10072" s="53">
        <f t="shared" si="790"/>
        <v>5340.7853919999998</v>
      </c>
      <c r="O10072" s="53" t="e">
        <f>VLOOKUP(E10072,#REF!,29,FALSE)</f>
        <v>#REF!</v>
      </c>
      <c r="P10072" s="53" t="e">
        <f t="shared" si="791"/>
        <v>#REF!</v>
      </c>
      <c r="Q10072" s="53">
        <v>1.2098590537634406</v>
      </c>
    </row>
    <row r="10073" spans="1:17">
      <c r="A10073" s="51" t="s">
        <v>5416</v>
      </c>
      <c r="B10073" s="51">
        <f t="shared" si="787"/>
        <v>12</v>
      </c>
      <c r="C10073" s="51">
        <f t="shared" si="788"/>
        <v>744</v>
      </c>
      <c r="D10073" s="51" t="s">
        <v>3387</v>
      </c>
      <c r="E10073" s="54" t="str">
        <f t="shared" si="789"/>
        <v>034169</v>
      </c>
      <c r="F10073" s="51" t="e">
        <f>VLOOKUP(E10073,#REF!,8,FALSE)</f>
        <v>#REF!</v>
      </c>
      <c r="G10073" s="51" t="e">
        <f>VLOOKUP(E10073,#REF!,9,FALSE)</f>
        <v>#REF!</v>
      </c>
      <c r="H10073" s="52">
        <v>918351</v>
      </c>
      <c r="I10073" s="51" t="s">
        <v>3388</v>
      </c>
      <c r="J10073" s="53">
        <v>10.4</v>
      </c>
      <c r="K10073" s="53">
        <v>8.8999959999999998</v>
      </c>
      <c r="L10073" s="53">
        <v>8.3661664543010748</v>
      </c>
      <c r="M10073" s="53">
        <v>7.1595046021505375</v>
      </c>
      <c r="N10073" s="53">
        <f t="shared" si="790"/>
        <v>5326.6714240000001</v>
      </c>
      <c r="O10073" s="53" t="e">
        <f>VLOOKUP(E10073,#REF!,29,FALSE)</f>
        <v>#REF!</v>
      </c>
      <c r="P10073" s="53" t="e">
        <f t="shared" si="791"/>
        <v>#REF!</v>
      </c>
      <c r="Q10073" s="53">
        <v>1.2066618521505375</v>
      </c>
    </row>
    <row r="10074" spans="1:17">
      <c r="A10074" s="51" t="s">
        <v>5416</v>
      </c>
      <c r="B10074" s="51">
        <f t="shared" si="787"/>
        <v>12</v>
      </c>
      <c r="C10074" s="51">
        <f t="shared" si="788"/>
        <v>744</v>
      </c>
      <c r="D10074" s="51" t="s">
        <v>5397</v>
      </c>
      <c r="E10074" s="54" t="str">
        <f t="shared" si="789"/>
        <v>032955</v>
      </c>
      <c r="F10074" s="51" t="e">
        <f>VLOOKUP(E10074,#REF!,8,FALSE)</f>
        <v>#REF!</v>
      </c>
      <c r="G10074" s="51" t="e">
        <f>VLOOKUP(E10074,#REF!,9,FALSE)</f>
        <v>#REF!</v>
      </c>
      <c r="H10074" s="52">
        <v>908551</v>
      </c>
      <c r="I10074" s="51" t="s">
        <v>5398</v>
      </c>
      <c r="J10074" s="53">
        <v>699.5</v>
      </c>
      <c r="K10074" s="53">
        <v>606.64714700000002</v>
      </c>
      <c r="L10074" s="53">
        <v>324.91560696505377</v>
      </c>
      <c r="M10074" s="53">
        <v>0</v>
      </c>
      <c r="N10074" s="53">
        <f t="shared" si="790"/>
        <v>0</v>
      </c>
      <c r="O10074" s="53" t="e">
        <f>VLOOKUP(E10074,#REF!,29,FALSE)</f>
        <v>#REF!</v>
      </c>
      <c r="P10074" s="53" t="e">
        <f t="shared" si="791"/>
        <v>#REF!</v>
      </c>
      <c r="Q10074" s="53">
        <v>324.91560696505377</v>
      </c>
    </row>
    <row r="10075" spans="1:17">
      <c r="A10075" s="51" t="s">
        <v>5416</v>
      </c>
      <c r="B10075" s="51">
        <f t="shared" si="787"/>
        <v>12</v>
      </c>
      <c r="C10075" s="51">
        <f t="shared" si="788"/>
        <v>744</v>
      </c>
      <c r="D10075" s="51" t="s">
        <v>3064</v>
      </c>
      <c r="E10075" s="54" t="str">
        <f t="shared" si="789"/>
        <v>035297</v>
      </c>
      <c r="F10075" s="51" t="e">
        <f>VLOOKUP(E10075,#REF!,8,FALSE)</f>
        <v>#REF!</v>
      </c>
      <c r="G10075" s="51" t="e">
        <f>VLOOKUP(E10075,#REF!,9,FALSE)</f>
        <v>#REF!</v>
      </c>
      <c r="H10075" s="52">
        <v>923443</v>
      </c>
      <c r="I10075" s="51" t="s">
        <v>5409</v>
      </c>
      <c r="J10075" s="53">
        <v>5.71</v>
      </c>
      <c r="K10075" s="53">
        <v>0</v>
      </c>
      <c r="L10075" s="53">
        <v>8.5967739784946247</v>
      </c>
      <c r="M10075" s="53">
        <v>0</v>
      </c>
      <c r="N10075" s="53">
        <f t="shared" si="790"/>
        <v>0</v>
      </c>
      <c r="O10075" s="53" t="e">
        <f>VLOOKUP(E10075,#REF!,29,FALSE)</f>
        <v>#REF!</v>
      </c>
      <c r="P10075" s="53" t="e">
        <f t="shared" si="791"/>
        <v>#REF!</v>
      </c>
      <c r="Q10075" s="53">
        <v>8.5967739784946247</v>
      </c>
    </row>
    <row r="10076" spans="1:17">
      <c r="A10076" s="51" t="s">
        <v>5416</v>
      </c>
      <c r="B10076" s="51">
        <f t="shared" si="787"/>
        <v>12</v>
      </c>
      <c r="C10076" s="51">
        <f t="shared" si="788"/>
        <v>744</v>
      </c>
      <c r="D10076" s="51" t="s">
        <v>4704</v>
      </c>
      <c r="E10076" s="54" t="str">
        <f t="shared" si="789"/>
        <v>029649</v>
      </c>
      <c r="F10076" s="51" t="e">
        <f>VLOOKUP(E10076,#REF!,8,FALSE)</f>
        <v>#REF!</v>
      </c>
      <c r="G10076" s="51" t="e">
        <f>VLOOKUP(E10076,#REF!,9,FALSE)</f>
        <v>#REF!</v>
      </c>
      <c r="H10076" s="52">
        <v>946788</v>
      </c>
      <c r="I10076" s="51" t="s">
        <v>5415</v>
      </c>
      <c r="J10076" s="53">
        <v>20</v>
      </c>
      <c r="K10076" s="53">
        <v>20</v>
      </c>
      <c r="L10076" s="53">
        <v>3.2386598951612902</v>
      </c>
      <c r="M10076" s="53">
        <v>3.2386598951612902</v>
      </c>
      <c r="N10076" s="53">
        <f t="shared" si="790"/>
        <v>2409.562962</v>
      </c>
      <c r="O10076" s="53" t="e">
        <f>VLOOKUP(E10076,#REF!,29,FALSE)</f>
        <v>#REF!</v>
      </c>
      <c r="P10076" s="53" t="e">
        <f t="shared" si="791"/>
        <v>#REF!</v>
      </c>
      <c r="Q10076" s="53">
        <v>0</v>
      </c>
    </row>
    <row r="10077" spans="1:17">
      <c r="A10077" s="51" t="s">
        <v>5416</v>
      </c>
      <c r="B10077" s="51">
        <f t="shared" si="787"/>
        <v>12</v>
      </c>
      <c r="C10077" s="51">
        <f t="shared" si="788"/>
        <v>744</v>
      </c>
      <c r="D10077" s="51" t="s">
        <v>5418</v>
      </c>
      <c r="E10077" s="54" t="str">
        <f t="shared" si="789"/>
        <v>027250</v>
      </c>
      <c r="F10077" s="51" t="e">
        <f>VLOOKUP(E10077,#REF!,8,FALSE)</f>
        <v>#REF!</v>
      </c>
      <c r="G10077" s="51" t="e">
        <f>VLOOKUP(E10077,#REF!,9,FALSE)</f>
        <v>#REF!</v>
      </c>
      <c r="H10077" s="52">
        <v>895561</v>
      </c>
      <c r="I10077" s="51" t="s">
        <v>5328</v>
      </c>
      <c r="J10077" s="53">
        <v>150</v>
      </c>
      <c r="K10077" s="53">
        <v>145</v>
      </c>
      <c r="L10077" s="53">
        <v>70.965787555107525</v>
      </c>
      <c r="M10077" s="53">
        <v>52.896845118752232</v>
      </c>
      <c r="N10077" s="53">
        <f t="shared" si="790"/>
        <v>39355.25276835166</v>
      </c>
      <c r="O10077" s="53" t="e">
        <f>VLOOKUP(E10077,#REF!,29,FALSE)</f>
        <v>#REF!</v>
      </c>
      <c r="P10077" s="53" t="e">
        <f t="shared" si="791"/>
        <v>#REF!</v>
      </c>
      <c r="Q10077" s="53">
        <v>18.06894243635529</v>
      </c>
    </row>
    <row r="10078" spans="1:17">
      <c r="A10078" s="51" t="s">
        <v>5416</v>
      </c>
      <c r="B10078" s="51">
        <f t="shared" si="787"/>
        <v>12</v>
      </c>
      <c r="C10078" s="51">
        <f t="shared" si="788"/>
        <v>744</v>
      </c>
      <c r="D10078" s="51" t="s">
        <v>1693</v>
      </c>
      <c r="E10078" s="54" t="str">
        <f t="shared" si="789"/>
        <v>031403</v>
      </c>
      <c r="F10078" s="51" t="e">
        <f>VLOOKUP(E10078,#REF!,8,FALSE)</f>
        <v>#REF!</v>
      </c>
      <c r="G10078" s="51" t="e">
        <f>VLOOKUP(E10078,#REF!,9,FALSE)</f>
        <v>#REF!</v>
      </c>
      <c r="H10078" s="52">
        <v>896558</v>
      </c>
      <c r="I10078" s="51" t="s">
        <v>5419</v>
      </c>
      <c r="J10078" s="53">
        <v>7.4</v>
      </c>
      <c r="K10078" s="53">
        <v>7.4</v>
      </c>
      <c r="L10078" s="53">
        <v>0</v>
      </c>
      <c r="M10078" s="53">
        <v>0</v>
      </c>
      <c r="N10078" s="53">
        <f t="shared" si="790"/>
        <v>0</v>
      </c>
      <c r="O10078" s="53" t="e">
        <f>VLOOKUP(E10078,#REF!,29,FALSE)</f>
        <v>#REF!</v>
      </c>
      <c r="P10078" s="53" t="e">
        <f t="shared" si="791"/>
        <v>#REF!</v>
      </c>
      <c r="Q10078" s="53">
        <v>0</v>
      </c>
    </row>
    <row r="10079" spans="1:17">
      <c r="A10079" s="51" t="s">
        <v>5416</v>
      </c>
      <c r="B10079" s="51">
        <f t="shared" si="787"/>
        <v>12</v>
      </c>
      <c r="C10079" s="51">
        <f t="shared" si="788"/>
        <v>744</v>
      </c>
      <c r="D10079" s="51" t="s">
        <v>1726</v>
      </c>
      <c r="E10079" s="54" t="str">
        <f t="shared" si="789"/>
        <v>031424</v>
      </c>
      <c r="F10079" s="51" t="e">
        <f>VLOOKUP(E10079,#REF!,8,FALSE)</f>
        <v>#REF!</v>
      </c>
      <c r="G10079" s="51" t="e">
        <f>VLOOKUP(E10079,#REF!,9,FALSE)</f>
        <v>#REF!</v>
      </c>
      <c r="H10079" s="52">
        <v>896587</v>
      </c>
      <c r="I10079" s="51" t="s">
        <v>5420</v>
      </c>
      <c r="J10079" s="53">
        <v>10.7</v>
      </c>
      <c r="K10079" s="53">
        <v>10.7</v>
      </c>
      <c r="L10079" s="53">
        <v>0</v>
      </c>
      <c r="M10079" s="53">
        <v>0</v>
      </c>
      <c r="N10079" s="53">
        <f t="shared" si="790"/>
        <v>0</v>
      </c>
      <c r="O10079" s="53" t="e">
        <f>VLOOKUP(E10079,#REF!,29,FALSE)</f>
        <v>#REF!</v>
      </c>
      <c r="P10079" s="53" t="e">
        <f t="shared" si="791"/>
        <v>#REF!</v>
      </c>
      <c r="Q10079" s="53">
        <v>0</v>
      </c>
    </row>
    <row r="10080" spans="1:17">
      <c r="A10080" s="51" t="s">
        <v>5416</v>
      </c>
      <c r="B10080" s="51">
        <f t="shared" si="787"/>
        <v>12</v>
      </c>
      <c r="C10080" s="51">
        <f t="shared" si="788"/>
        <v>744</v>
      </c>
      <c r="D10080" s="51" t="s">
        <v>1784</v>
      </c>
      <c r="E10080" s="54" t="str">
        <f t="shared" si="789"/>
        <v>031408</v>
      </c>
      <c r="F10080" s="51" t="e">
        <f>VLOOKUP(E10080,#REF!,8,FALSE)</f>
        <v>#REF!</v>
      </c>
      <c r="G10080" s="51" t="e">
        <f>VLOOKUP(E10080,#REF!,9,FALSE)</f>
        <v>#REF!</v>
      </c>
      <c r="H10080" s="52">
        <v>896590</v>
      </c>
      <c r="I10080" s="51" t="s">
        <v>5421</v>
      </c>
      <c r="J10080" s="53">
        <v>9.5</v>
      </c>
      <c r="K10080" s="53">
        <v>9.5</v>
      </c>
      <c r="L10080" s="53">
        <v>0</v>
      </c>
      <c r="M10080" s="53">
        <v>0</v>
      </c>
      <c r="N10080" s="53">
        <f t="shared" si="790"/>
        <v>0</v>
      </c>
      <c r="O10080" s="53" t="e">
        <f>VLOOKUP(E10080,#REF!,29,FALSE)</f>
        <v>#REF!</v>
      </c>
      <c r="P10080" s="53" t="e">
        <f t="shared" si="791"/>
        <v>#REF!</v>
      </c>
      <c r="Q10080" s="53">
        <v>0</v>
      </c>
    </row>
    <row r="10081" spans="1:17">
      <c r="A10081" s="51" t="s">
        <v>5416</v>
      </c>
      <c r="B10081" s="51">
        <f t="shared" si="787"/>
        <v>12</v>
      </c>
      <c r="C10081" s="51">
        <f t="shared" si="788"/>
        <v>744</v>
      </c>
      <c r="D10081" s="51" t="s">
        <v>1773</v>
      </c>
      <c r="E10081" s="54" t="str">
        <f t="shared" si="789"/>
        <v>031405</v>
      </c>
      <c r="F10081" s="51" t="e">
        <f>VLOOKUP(E10081,#REF!,8,FALSE)</f>
        <v>#REF!</v>
      </c>
      <c r="G10081" s="51" t="e">
        <f>VLOOKUP(E10081,#REF!,9,FALSE)</f>
        <v>#REF!</v>
      </c>
      <c r="H10081" s="52">
        <v>896592</v>
      </c>
      <c r="I10081" s="51" t="s">
        <v>5422</v>
      </c>
      <c r="J10081" s="53">
        <v>4.5</v>
      </c>
      <c r="K10081" s="53">
        <v>4.5</v>
      </c>
      <c r="L10081" s="53">
        <v>0</v>
      </c>
      <c r="M10081" s="53">
        <v>0</v>
      </c>
      <c r="N10081" s="53">
        <f t="shared" si="790"/>
        <v>0</v>
      </c>
      <c r="O10081" s="53" t="e">
        <f>VLOOKUP(E10081,#REF!,29,FALSE)</f>
        <v>#REF!</v>
      </c>
      <c r="P10081" s="53" t="e">
        <f t="shared" si="791"/>
        <v>#REF!</v>
      </c>
      <c r="Q10081" s="53">
        <v>0</v>
      </c>
    </row>
    <row r="10082" spans="1:17">
      <c r="A10082" s="51" t="s">
        <v>5416</v>
      </c>
      <c r="B10082" s="51">
        <f t="shared" si="787"/>
        <v>12</v>
      </c>
      <c r="C10082" s="51">
        <f t="shared" si="788"/>
        <v>744</v>
      </c>
      <c r="D10082" s="51" t="s">
        <v>1803</v>
      </c>
      <c r="E10082" s="54" t="str">
        <f t="shared" si="789"/>
        <v>031402</v>
      </c>
      <c r="F10082" s="51" t="e">
        <f>VLOOKUP(E10082,#REF!,8,FALSE)</f>
        <v>#REF!</v>
      </c>
      <c r="G10082" s="51" t="e">
        <f>VLOOKUP(E10082,#REF!,9,FALSE)</f>
        <v>#REF!</v>
      </c>
      <c r="H10082" s="52">
        <v>896593</v>
      </c>
      <c r="I10082" s="51" t="s">
        <v>5423</v>
      </c>
      <c r="J10082" s="53">
        <v>11</v>
      </c>
      <c r="K10082" s="53">
        <v>11</v>
      </c>
      <c r="L10082" s="53">
        <v>0</v>
      </c>
      <c r="M10082" s="53">
        <v>0</v>
      </c>
      <c r="N10082" s="53">
        <f t="shared" si="790"/>
        <v>0</v>
      </c>
      <c r="O10082" s="53" t="e">
        <f>VLOOKUP(E10082,#REF!,29,FALSE)</f>
        <v>#REF!</v>
      </c>
      <c r="P10082" s="53" t="e">
        <f t="shared" si="791"/>
        <v>#REF!</v>
      </c>
      <c r="Q10082" s="53">
        <v>0</v>
      </c>
    </row>
    <row r="10083" spans="1:17">
      <c r="A10083" s="51" t="s">
        <v>5416</v>
      </c>
      <c r="B10083" s="51">
        <f t="shared" si="787"/>
        <v>12</v>
      </c>
      <c r="C10083" s="51">
        <f t="shared" si="788"/>
        <v>744</v>
      </c>
      <c r="D10083" s="51" t="s">
        <v>1775</v>
      </c>
      <c r="E10083" s="54" t="str">
        <f t="shared" si="789"/>
        <v>031407</v>
      </c>
      <c r="F10083" s="51" t="e">
        <f>VLOOKUP(E10083,#REF!,8,FALSE)</f>
        <v>#REF!</v>
      </c>
      <c r="G10083" s="51" t="e">
        <f>VLOOKUP(E10083,#REF!,9,FALSE)</f>
        <v>#REF!</v>
      </c>
      <c r="H10083" s="52">
        <v>896594</v>
      </c>
      <c r="I10083" s="51" t="s">
        <v>5424</v>
      </c>
      <c r="J10083" s="53">
        <v>9.6999999999999993</v>
      </c>
      <c r="K10083" s="53">
        <v>9.6999999999999993</v>
      </c>
      <c r="L10083" s="53">
        <v>0</v>
      </c>
      <c r="M10083" s="53">
        <v>0</v>
      </c>
      <c r="N10083" s="53">
        <f t="shared" si="790"/>
        <v>0</v>
      </c>
      <c r="O10083" s="53" t="e">
        <f>VLOOKUP(E10083,#REF!,29,FALSE)</f>
        <v>#REF!</v>
      </c>
      <c r="P10083" s="53" t="e">
        <f t="shared" si="791"/>
        <v>#REF!</v>
      </c>
      <c r="Q10083" s="53">
        <v>0</v>
      </c>
    </row>
  </sheetData>
  <conditionalFormatting sqref="M401:M9624 Q401:Q9624">
    <cfRule type="colorScale" priority="1">
      <colorScale>
        <cfvo type="min"/>
        <cfvo type="percentile" val="50"/>
        <cfvo type="max"/>
        <color rgb="FF63BE7B"/>
        <color rgb="FFFFEB84"/>
        <color rgb="FFF8696B"/>
      </colorScale>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4DFDC-9BFA-429C-90E5-1EE6569816D6}">
  <dimension ref="A1"/>
  <sheetViews>
    <sheetView workbookViewId="0"/>
  </sheetViews>
  <sheetFormatPr defaultRowHeight="14.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42EA-EC06-4E02-A1CE-06F6A0F6A70F}">
  <sheetPr codeName="Planilha1">
    <tabColor rgb="FF06038D"/>
    <pageSetUpPr fitToPage="1"/>
  </sheetPr>
  <dimension ref="A1:AW2268"/>
  <sheetViews>
    <sheetView showGridLines="0" tabSelected="1" topLeftCell="V10" zoomScale="80" zoomScaleNormal="80" workbookViewId="0">
      <selection activeCell="S10" sqref="S1:S1048576"/>
    </sheetView>
  </sheetViews>
  <sheetFormatPr defaultColWidth="9.08984375" defaultRowHeight="15" customHeight="1"/>
  <cols>
    <col min="1" max="1" width="5.6328125" style="16" customWidth="1"/>
    <col min="2" max="4" width="11.36328125" style="4" customWidth="1"/>
    <col min="5" max="5" width="16.54296875" style="10" bestFit="1" customWidth="1"/>
    <col min="6" max="6" width="33.90625" style="10" bestFit="1" customWidth="1"/>
    <col min="7" max="7" width="16.54296875" style="10" customWidth="1"/>
    <col min="8" max="9" width="28.08984375" style="4" customWidth="1"/>
    <col min="10" max="10" width="21.453125" style="4" customWidth="1"/>
    <col min="11" max="11" width="22.08984375" style="4" customWidth="1"/>
    <col min="12" max="12" width="58.36328125" style="4" customWidth="1"/>
    <col min="13" max="13" width="25.54296875" style="4" customWidth="1"/>
    <col min="14" max="14" width="9.08984375" style="4" customWidth="1"/>
    <col min="15" max="15" width="24.54296875" style="4" customWidth="1"/>
    <col min="16" max="16" width="25.6328125" style="4" customWidth="1"/>
    <col min="17" max="17" width="17.36328125" style="4" customWidth="1"/>
    <col min="18" max="18" width="19.90625" style="4" customWidth="1"/>
    <col min="19" max="19" width="18.08984375" style="4" customWidth="1"/>
    <col min="20" max="23" width="14.36328125" style="4" customWidth="1"/>
    <col min="24" max="24" width="18.6328125" style="4" customWidth="1"/>
    <col min="25" max="25" width="14.90625" style="4" customWidth="1"/>
    <col min="26" max="28" width="18.6328125" style="4" customWidth="1"/>
    <col min="29" max="29" width="23.6328125" style="4" bestFit="1" customWidth="1"/>
    <col min="30" max="30" width="23.6328125" style="4" customWidth="1"/>
    <col min="31" max="32" width="25.90625" style="4" bestFit="1" customWidth="1"/>
    <col min="33" max="33" width="22.6328125" style="4" bestFit="1" customWidth="1"/>
    <col min="34" max="34" width="20.36328125" style="17" bestFit="1" customWidth="1"/>
    <col min="35" max="35" width="15.6328125" style="4" bestFit="1" customWidth="1"/>
    <col min="36" max="36" width="15.6328125" style="4" customWidth="1"/>
    <col min="37" max="37" width="16.453125" style="4" bestFit="1" customWidth="1"/>
    <col min="38" max="38" width="16.453125" style="4" customWidth="1"/>
    <col min="39" max="39" width="19.453125" style="4" bestFit="1" customWidth="1"/>
    <col min="40" max="40" width="15.6328125" style="4" customWidth="1"/>
    <col min="41" max="41" width="20.453125" style="4" bestFit="1" customWidth="1"/>
    <col min="42" max="43" width="17.453125" style="4" bestFit="1" customWidth="1"/>
    <col min="44" max="44" width="20.36328125" style="4" bestFit="1" customWidth="1"/>
    <col min="45" max="47" width="10.90625" style="4" customWidth="1"/>
    <col min="48" max="48" width="9.08984375" style="4"/>
    <col min="49" max="49" width="14.6328125" style="4" customWidth="1"/>
    <col min="50" max="16384" width="9.08984375" style="4"/>
  </cols>
  <sheetData>
    <row r="1" spans="2:49" s="3" customFormat="1" ht="15" customHeight="1">
      <c r="B1" s="4"/>
      <c r="C1" s="4"/>
      <c r="D1" s="4"/>
      <c r="E1" s="4"/>
      <c r="F1" s="4"/>
      <c r="G1" s="4"/>
      <c r="L1" s="4"/>
      <c r="M1" s="4"/>
      <c r="N1" s="4"/>
      <c r="Q1" s="4"/>
      <c r="R1" s="4"/>
      <c r="S1" s="4"/>
      <c r="T1" s="4"/>
      <c r="U1" s="4"/>
      <c r="V1" s="4"/>
      <c r="W1" s="4"/>
      <c r="AH1" s="15"/>
    </row>
    <row r="2" spans="2:49" s="3" customFormat="1" ht="15" customHeight="1">
      <c r="B2" s="4"/>
      <c r="C2" s="4"/>
      <c r="D2" s="4"/>
      <c r="E2" s="4" t="s">
        <v>1</v>
      </c>
      <c r="F2" s="4"/>
      <c r="G2" s="4"/>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7"/>
    </row>
    <row r="3" spans="2:49" s="3" customFormat="1" ht="21">
      <c r="B3" s="100" t="s">
        <v>4603</v>
      </c>
      <c r="C3" s="100"/>
      <c r="D3" s="100"/>
      <c r="E3" s="100"/>
      <c r="F3" s="100"/>
      <c r="G3" s="100"/>
      <c r="H3" s="100"/>
      <c r="I3" s="100"/>
      <c r="J3" s="100"/>
      <c r="K3" s="100"/>
      <c r="L3" s="100"/>
      <c r="M3" s="95"/>
      <c r="N3" s="95"/>
      <c r="O3" s="95"/>
      <c r="P3" s="95"/>
      <c r="Q3" s="95"/>
      <c r="R3" s="95"/>
      <c r="S3" s="95"/>
      <c r="T3" s="95"/>
      <c r="U3" s="95"/>
      <c r="V3" s="95"/>
      <c r="W3" s="95"/>
      <c r="X3" s="95"/>
      <c r="Y3" s="44"/>
      <c r="Z3" s="44"/>
      <c r="AA3" s="44"/>
      <c r="AB3" s="44"/>
      <c r="AH3" s="15"/>
    </row>
    <row r="4" spans="2:49" s="3" customFormat="1" ht="15" customHeight="1">
      <c r="B4" s="4"/>
      <c r="C4" s="4"/>
      <c r="D4" s="4"/>
      <c r="E4" s="4"/>
      <c r="F4" s="4"/>
      <c r="G4" s="4"/>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47"/>
    </row>
    <row r="5" spans="2:49" s="2" customFormat="1" ht="42" customHeight="1">
      <c r="B5" s="99" t="s">
        <v>5610</v>
      </c>
      <c r="C5" s="99"/>
      <c r="D5" s="99"/>
      <c r="E5" s="99"/>
      <c r="F5" s="99"/>
      <c r="G5" s="99"/>
      <c r="H5" s="99"/>
      <c r="I5" s="99"/>
      <c r="J5" s="99"/>
      <c r="K5" s="99"/>
      <c r="L5" s="85"/>
      <c r="M5" s="85"/>
      <c r="N5" s="85"/>
      <c r="O5" s="85"/>
      <c r="P5" s="85"/>
      <c r="Q5" s="86"/>
      <c r="R5" s="86"/>
      <c r="S5" s="43"/>
    </row>
    <row r="6" spans="2:49" s="3" customFormat="1" ht="14.5">
      <c r="B6" s="62"/>
      <c r="C6" s="64" t="s">
        <v>5</v>
      </c>
      <c r="D6" s="11"/>
      <c r="E6" s="11"/>
      <c r="F6" s="11"/>
      <c r="G6" s="9"/>
      <c r="H6" s="9"/>
      <c r="I6" s="9"/>
      <c r="J6" s="85"/>
      <c r="K6" s="85"/>
      <c r="L6" s="85"/>
      <c r="M6" s="85"/>
      <c r="N6" s="85"/>
      <c r="O6" s="85"/>
      <c r="P6" s="85"/>
      <c r="Q6" s="7"/>
      <c r="R6" s="41"/>
      <c r="S6" s="41"/>
      <c r="X6" s="42"/>
      <c r="Y6" s="42"/>
      <c r="Z6" s="42"/>
      <c r="AA6" s="42"/>
      <c r="AB6" s="42"/>
    </row>
    <row r="7" spans="2:49" s="3" customFormat="1" ht="14.5">
      <c r="B7" s="63"/>
      <c r="C7" s="64" t="s">
        <v>16</v>
      </c>
      <c r="D7" s="13"/>
      <c r="E7" s="6"/>
      <c r="F7"/>
      <c r="G7"/>
      <c r="H7"/>
      <c r="I7"/>
      <c r="J7" s="61"/>
      <c r="K7" s="61"/>
      <c r="L7" s="61"/>
      <c r="M7" s="61"/>
      <c r="N7" s="61"/>
      <c r="O7" s="61"/>
      <c r="P7" s="61"/>
      <c r="Q7" s="7"/>
      <c r="R7" s="41"/>
      <c r="S7" s="41"/>
      <c r="X7" s="42"/>
      <c r="Y7" s="42"/>
      <c r="Z7" s="42"/>
      <c r="AA7" s="42"/>
      <c r="AB7" s="42"/>
    </row>
    <row r="8" spans="2:49" s="3" customFormat="1" ht="14.5">
      <c r="B8" s="101" t="e">
        <f>#REF!</f>
        <v>#REF!</v>
      </c>
      <c r="C8" s="101"/>
      <c r="D8" s="101"/>
      <c r="E8" s="12" t="e">
        <f>#REF!</f>
        <v>#REF!</v>
      </c>
      <c r="F8"/>
      <c r="G8"/>
      <c r="H8"/>
      <c r="I8"/>
      <c r="J8" s="61"/>
      <c r="K8" s="61"/>
      <c r="L8" s="61"/>
      <c r="M8" s="61"/>
      <c r="N8" s="61"/>
      <c r="O8" s="61"/>
      <c r="P8" s="61"/>
      <c r="Q8" s="7"/>
      <c r="R8" s="41"/>
      <c r="S8" s="41"/>
      <c r="X8" s="42"/>
      <c r="Y8" s="42"/>
      <c r="Z8" s="42"/>
      <c r="AA8" s="42"/>
      <c r="AB8" s="42"/>
    </row>
    <row r="9" spans="2:49" s="3" customFormat="1" ht="21">
      <c r="B9" s="65" t="s">
        <v>4</v>
      </c>
      <c r="C9" s="48"/>
      <c r="D9" s="14"/>
      <c r="E9" s="6"/>
      <c r="F9" s="6"/>
      <c r="G9" s="1"/>
      <c r="H9" s="8"/>
      <c r="I9" s="6"/>
      <c r="J9" s="45"/>
      <c r="K9" s="45"/>
      <c r="L9" s="45"/>
      <c r="M9" s="45"/>
      <c r="N9" s="45"/>
      <c r="O9" s="45"/>
      <c r="P9" s="45"/>
      <c r="Q9" s="5"/>
      <c r="R9" s="46"/>
      <c r="S9" s="60"/>
      <c r="T9" s="46"/>
      <c r="U9" s="46"/>
      <c r="V9" s="46"/>
      <c r="X9" s="46"/>
      <c r="AM9" s="46"/>
    </row>
    <row r="10" spans="2:49" s="3" customFormat="1" ht="78" customHeight="1">
      <c r="B10" s="66" t="s">
        <v>19</v>
      </c>
      <c r="C10" s="66" t="s">
        <v>4609</v>
      </c>
      <c r="D10" s="66" t="s">
        <v>4610</v>
      </c>
      <c r="E10" s="66" t="s">
        <v>0</v>
      </c>
      <c r="F10" s="66" t="s">
        <v>4793</v>
      </c>
      <c r="G10" s="66" t="s">
        <v>4611</v>
      </c>
      <c r="H10" s="66" t="s">
        <v>4599</v>
      </c>
      <c r="I10" s="66" t="s">
        <v>4604</v>
      </c>
      <c r="J10" s="66" t="s">
        <v>2</v>
      </c>
      <c r="K10" s="66" t="s">
        <v>4600</v>
      </c>
      <c r="L10" s="66" t="s">
        <v>4612</v>
      </c>
      <c r="M10" s="66" t="s">
        <v>3</v>
      </c>
      <c r="N10" s="66" t="s">
        <v>6</v>
      </c>
      <c r="O10" s="66" t="s">
        <v>7</v>
      </c>
      <c r="P10" s="66" t="s">
        <v>4601</v>
      </c>
      <c r="Q10" s="66" t="s">
        <v>8</v>
      </c>
      <c r="R10" s="66" t="s">
        <v>4811</v>
      </c>
      <c r="S10" s="67" t="s">
        <v>5523</v>
      </c>
      <c r="T10" s="66" t="s">
        <v>9</v>
      </c>
      <c r="U10" s="66" t="s">
        <v>4790</v>
      </c>
      <c r="V10" s="66" t="s">
        <v>4791</v>
      </c>
      <c r="W10" s="66" t="s">
        <v>4613</v>
      </c>
      <c r="X10" s="66" t="s">
        <v>10</v>
      </c>
      <c r="Y10" s="66" t="s">
        <v>4608</v>
      </c>
      <c r="Z10" s="66" t="s">
        <v>4605</v>
      </c>
      <c r="AA10" s="66" t="s">
        <v>4606</v>
      </c>
      <c r="AB10" s="66" t="s">
        <v>4607</v>
      </c>
      <c r="AC10" s="66" t="s">
        <v>11</v>
      </c>
      <c r="AD10" s="66" t="s">
        <v>17</v>
      </c>
      <c r="AE10" s="66" t="s">
        <v>12</v>
      </c>
      <c r="AF10" s="66" t="s">
        <v>4602</v>
      </c>
      <c r="AG10" s="66" t="s">
        <v>20</v>
      </c>
      <c r="AH10" s="66" t="s">
        <v>4802</v>
      </c>
      <c r="AI10" s="66" t="s">
        <v>4614</v>
      </c>
      <c r="AJ10" s="66" t="s">
        <v>4792</v>
      </c>
      <c r="AK10" s="66" t="s">
        <v>13</v>
      </c>
      <c r="AL10" s="66" t="s">
        <v>4803</v>
      </c>
      <c r="AM10" s="66" t="s">
        <v>4804</v>
      </c>
      <c r="AN10" s="67" t="s">
        <v>4615</v>
      </c>
      <c r="AO10" s="67" t="s">
        <v>4805</v>
      </c>
      <c r="AP10" s="66" t="s">
        <v>14</v>
      </c>
      <c r="AQ10" s="66" t="s">
        <v>15</v>
      </c>
      <c r="AR10" s="66" t="s">
        <v>18</v>
      </c>
      <c r="AS10" s="66" t="s">
        <v>4616</v>
      </c>
      <c r="AT10" s="66" t="s">
        <v>4617</v>
      </c>
      <c r="AU10" s="66" t="s">
        <v>4618</v>
      </c>
      <c r="AV10" s="66" t="s">
        <v>4806</v>
      </c>
      <c r="AW10" s="67" t="s">
        <v>5644</v>
      </c>
    </row>
    <row r="11" spans="2:49" ht="15" customHeight="1">
      <c r="B11" s="68">
        <v>1</v>
      </c>
      <c r="C11" s="68">
        <v>2004</v>
      </c>
      <c r="D11" s="69" t="s">
        <v>97</v>
      </c>
      <c r="E11" s="68" t="s">
        <v>96</v>
      </c>
      <c r="F11" s="68" t="s">
        <v>4794</v>
      </c>
      <c r="G11" s="69" t="s">
        <v>98</v>
      </c>
      <c r="H11" s="69" t="s">
        <v>103</v>
      </c>
      <c r="I11" s="87">
        <v>357038000116</v>
      </c>
      <c r="J11" s="69" t="s">
        <v>102</v>
      </c>
      <c r="K11" s="70" t="s">
        <v>101</v>
      </c>
      <c r="L11" s="69" t="s">
        <v>101</v>
      </c>
      <c r="M11" s="69" t="s">
        <v>4533</v>
      </c>
      <c r="N11" s="69" t="s">
        <v>101</v>
      </c>
      <c r="O11" s="69" t="s">
        <v>101</v>
      </c>
      <c r="P11" s="69" t="s">
        <v>101</v>
      </c>
      <c r="Q11" s="69" t="s">
        <v>104</v>
      </c>
      <c r="R11" s="72">
        <v>0</v>
      </c>
      <c r="S11" s="88" t="e">
        <f>(AW11/AV11)*R11</f>
        <v>#REF!</v>
      </c>
      <c r="T11" s="71">
        <v>0</v>
      </c>
      <c r="U11" s="71"/>
      <c r="V11" s="71"/>
      <c r="W11" s="71">
        <v>0</v>
      </c>
      <c r="X11" s="71">
        <v>0</v>
      </c>
      <c r="Y11" s="89">
        <v>1</v>
      </c>
      <c r="Z11" s="90">
        <v>550</v>
      </c>
      <c r="AA11" s="90">
        <v>550</v>
      </c>
      <c r="AB11" s="90">
        <v>550</v>
      </c>
      <c r="AC11" s="71">
        <v>549.99999999999989</v>
      </c>
      <c r="AD11" s="71">
        <v>549.99999999999989</v>
      </c>
      <c r="AE11" s="71">
        <v>549.99999999999989</v>
      </c>
      <c r="AF11" s="71">
        <v>549.99999999999989</v>
      </c>
      <c r="AG11" s="71">
        <v>549.99999999999989</v>
      </c>
      <c r="AH11" s="71">
        <v>38570400.000000022</v>
      </c>
      <c r="AI11" s="72">
        <v>77</v>
      </c>
      <c r="AJ11" s="72" t="s">
        <v>4789</v>
      </c>
      <c r="AK11" s="72">
        <v>0</v>
      </c>
      <c r="AL11" s="72">
        <v>0</v>
      </c>
      <c r="AM11" s="72">
        <v>2969920800.0000014</v>
      </c>
      <c r="AN11" s="72" t="e">
        <f>(AW11/AV11)*AI11</f>
        <v>#REF!</v>
      </c>
      <c r="AO11" s="72" t="e">
        <f>(AW11/AV11)*AM11</f>
        <v>#REF!</v>
      </c>
      <c r="AP11" s="72">
        <v>0</v>
      </c>
      <c r="AQ11" s="72">
        <v>0</v>
      </c>
      <c r="AR11" s="72">
        <v>0</v>
      </c>
      <c r="AS11" s="74">
        <v>39083</v>
      </c>
      <c r="AT11" s="74">
        <v>42004</v>
      </c>
      <c r="AU11" s="73" t="s">
        <v>3661</v>
      </c>
      <c r="AV11" s="72">
        <v>2378.4699999999998</v>
      </c>
      <c r="AW11" s="72" t="e">
        <f>$E$8</f>
        <v>#REF!</v>
      </c>
    </row>
    <row r="12" spans="2:49" ht="15" customHeight="1">
      <c r="B12" s="75">
        <v>2</v>
      </c>
      <c r="C12" s="75">
        <v>2004</v>
      </c>
      <c r="D12" s="76" t="s">
        <v>97</v>
      </c>
      <c r="E12" s="75" t="s">
        <v>96</v>
      </c>
      <c r="F12" s="75" t="s">
        <v>4794</v>
      </c>
      <c r="G12" s="76" t="s">
        <v>98</v>
      </c>
      <c r="H12" s="76" t="s">
        <v>100</v>
      </c>
      <c r="I12" s="77">
        <v>2302101000142</v>
      </c>
      <c r="J12" s="76" t="s">
        <v>99</v>
      </c>
      <c r="K12" s="78" t="s">
        <v>101</v>
      </c>
      <c r="L12" s="76" t="s">
        <v>101</v>
      </c>
      <c r="M12" s="76" t="s">
        <v>4533</v>
      </c>
      <c r="N12" s="76" t="s">
        <v>101</v>
      </c>
      <c r="O12" s="76" t="s">
        <v>101</v>
      </c>
      <c r="P12" s="76" t="s">
        <v>101</v>
      </c>
      <c r="Q12" s="76" t="s">
        <v>82</v>
      </c>
      <c r="R12" s="80">
        <v>0</v>
      </c>
      <c r="S12" s="91" t="e">
        <f t="shared" ref="S12:S75" si="0">(AW12/AV12)*R12</f>
        <v>#REF!</v>
      </c>
      <c r="T12" s="79">
        <v>0</v>
      </c>
      <c r="U12" s="79"/>
      <c r="V12" s="79"/>
      <c r="W12" s="79">
        <v>0</v>
      </c>
      <c r="X12" s="79">
        <v>0</v>
      </c>
      <c r="Y12" s="92">
        <v>1</v>
      </c>
      <c r="Z12" s="93">
        <v>33</v>
      </c>
      <c r="AA12" s="93">
        <v>33</v>
      </c>
      <c r="AB12" s="93">
        <v>33</v>
      </c>
      <c r="AC12" s="79">
        <v>33.000000000000021</v>
      </c>
      <c r="AD12" s="79">
        <v>33.000000000000021</v>
      </c>
      <c r="AE12" s="79">
        <v>33.000000000000021</v>
      </c>
      <c r="AF12" s="79">
        <v>33.000000000000021</v>
      </c>
      <c r="AG12" s="79">
        <v>33.000000000000021</v>
      </c>
      <c r="AH12" s="79">
        <v>2314223.9999999991</v>
      </c>
      <c r="AI12" s="80">
        <v>69.209999999999994</v>
      </c>
      <c r="AJ12" s="80" t="s">
        <v>4789</v>
      </c>
      <c r="AK12" s="80">
        <v>0</v>
      </c>
      <c r="AL12" s="80">
        <v>0</v>
      </c>
      <c r="AM12" s="80">
        <v>160167443.03999993</v>
      </c>
      <c r="AN12" s="80" t="e">
        <f t="shared" ref="AN12:AN75" si="1">(AW12/AV12)*AI12</f>
        <v>#REF!</v>
      </c>
      <c r="AO12" s="80" t="e">
        <f t="shared" ref="AO12:AO75" si="2">(AW12/AV12)*AM12</f>
        <v>#REF!</v>
      </c>
      <c r="AP12" s="80">
        <v>0</v>
      </c>
      <c r="AQ12" s="80">
        <v>0</v>
      </c>
      <c r="AR12" s="80">
        <v>0</v>
      </c>
      <c r="AS12" s="82">
        <v>38718</v>
      </c>
      <c r="AT12" s="82">
        <v>41639</v>
      </c>
      <c r="AU12" s="81" t="s">
        <v>3661</v>
      </c>
      <c r="AV12" s="80">
        <v>2378.4699999999998</v>
      </c>
      <c r="AW12" s="80" t="e">
        <f t="shared" ref="AW12:AW75" si="3">$E$8</f>
        <v>#REF!</v>
      </c>
    </row>
    <row r="13" spans="2:49" ht="15" customHeight="1">
      <c r="B13" s="68">
        <v>3</v>
      </c>
      <c r="C13" s="68">
        <v>2004</v>
      </c>
      <c r="D13" s="69" t="s">
        <v>97</v>
      </c>
      <c r="E13" s="68" t="s">
        <v>96</v>
      </c>
      <c r="F13" s="68" t="s">
        <v>4794</v>
      </c>
      <c r="G13" s="69" t="s">
        <v>98</v>
      </c>
      <c r="H13" s="69" t="s">
        <v>105</v>
      </c>
      <c r="I13" s="87">
        <v>4029601000188</v>
      </c>
      <c r="J13" s="69" t="s">
        <v>99</v>
      </c>
      <c r="K13" s="70" t="s">
        <v>101</v>
      </c>
      <c r="L13" s="69" t="s">
        <v>101</v>
      </c>
      <c r="M13" s="69" t="s">
        <v>4533</v>
      </c>
      <c r="N13" s="69" t="s">
        <v>101</v>
      </c>
      <c r="O13" s="69" t="s">
        <v>101</v>
      </c>
      <c r="P13" s="69" t="s">
        <v>101</v>
      </c>
      <c r="Q13" s="69" t="s">
        <v>82</v>
      </c>
      <c r="R13" s="72">
        <v>0</v>
      </c>
      <c r="S13" s="88" t="e">
        <f t="shared" si="0"/>
        <v>#REF!</v>
      </c>
      <c r="T13" s="71">
        <v>0</v>
      </c>
      <c r="U13" s="71"/>
      <c r="V13" s="71"/>
      <c r="W13" s="71">
        <v>0</v>
      </c>
      <c r="X13" s="71">
        <v>0</v>
      </c>
      <c r="Y13" s="89">
        <v>1</v>
      </c>
      <c r="Z13" s="90">
        <v>27</v>
      </c>
      <c r="AA13" s="90">
        <v>27</v>
      </c>
      <c r="AB13" s="90">
        <v>27</v>
      </c>
      <c r="AC13" s="71">
        <v>27</v>
      </c>
      <c r="AD13" s="71">
        <v>27</v>
      </c>
      <c r="AE13" s="71">
        <v>27</v>
      </c>
      <c r="AF13" s="71">
        <v>27</v>
      </c>
      <c r="AG13" s="71">
        <v>27</v>
      </c>
      <c r="AH13" s="71">
        <v>1893456.0000000012</v>
      </c>
      <c r="AI13" s="72">
        <v>64</v>
      </c>
      <c r="AJ13" s="72" t="s">
        <v>4789</v>
      </c>
      <c r="AK13" s="72">
        <v>0</v>
      </c>
      <c r="AL13" s="72">
        <v>0</v>
      </c>
      <c r="AM13" s="72">
        <v>121181184.00000007</v>
      </c>
      <c r="AN13" s="72" t="e">
        <f t="shared" si="1"/>
        <v>#REF!</v>
      </c>
      <c r="AO13" s="72" t="e">
        <f t="shared" si="2"/>
        <v>#REF!</v>
      </c>
      <c r="AP13" s="72">
        <v>0</v>
      </c>
      <c r="AQ13" s="72">
        <v>0</v>
      </c>
      <c r="AR13" s="72">
        <v>0</v>
      </c>
      <c r="AS13" s="74">
        <v>38718</v>
      </c>
      <c r="AT13" s="74">
        <v>41639</v>
      </c>
      <c r="AU13" s="73" t="s">
        <v>3661</v>
      </c>
      <c r="AV13" s="72">
        <v>2378.4699999999998</v>
      </c>
      <c r="AW13" s="72" t="e">
        <f t="shared" si="3"/>
        <v>#REF!</v>
      </c>
    </row>
    <row r="14" spans="2:49" ht="15" customHeight="1">
      <c r="B14" s="75">
        <v>4</v>
      </c>
      <c r="C14" s="75">
        <v>2004</v>
      </c>
      <c r="D14" s="76" t="s">
        <v>97</v>
      </c>
      <c r="E14" s="75" t="s">
        <v>96</v>
      </c>
      <c r="F14" s="75" t="s">
        <v>4794</v>
      </c>
      <c r="G14" s="76" t="s">
        <v>98</v>
      </c>
      <c r="H14" s="76" t="s">
        <v>103</v>
      </c>
      <c r="I14" s="77">
        <v>357038000116</v>
      </c>
      <c r="J14" s="76" t="s">
        <v>99</v>
      </c>
      <c r="K14" s="78" t="s">
        <v>101</v>
      </c>
      <c r="L14" s="76" t="s">
        <v>101</v>
      </c>
      <c r="M14" s="76" t="s">
        <v>4533</v>
      </c>
      <c r="N14" s="76" t="s">
        <v>101</v>
      </c>
      <c r="O14" s="76" t="s">
        <v>101</v>
      </c>
      <c r="P14" s="76" t="s">
        <v>101</v>
      </c>
      <c r="Q14" s="76" t="s">
        <v>104</v>
      </c>
      <c r="R14" s="80">
        <v>0</v>
      </c>
      <c r="S14" s="91" t="e">
        <f t="shared" si="0"/>
        <v>#REF!</v>
      </c>
      <c r="T14" s="79">
        <v>0</v>
      </c>
      <c r="U14" s="79"/>
      <c r="V14" s="79"/>
      <c r="W14" s="79">
        <v>0</v>
      </c>
      <c r="X14" s="79">
        <v>0</v>
      </c>
      <c r="Y14" s="92">
        <v>1</v>
      </c>
      <c r="Z14" s="93">
        <v>328</v>
      </c>
      <c r="AA14" s="93">
        <v>328</v>
      </c>
      <c r="AB14" s="93">
        <v>328</v>
      </c>
      <c r="AC14" s="79">
        <v>327.99999999999977</v>
      </c>
      <c r="AD14" s="79">
        <v>327.99999999999977</v>
      </c>
      <c r="AE14" s="79">
        <v>327.99999999999977</v>
      </c>
      <c r="AF14" s="79">
        <v>327.99999999999977</v>
      </c>
      <c r="AG14" s="79">
        <v>327.99999999999977</v>
      </c>
      <c r="AH14" s="79">
        <v>23001983.999999993</v>
      </c>
      <c r="AI14" s="80">
        <v>63.9</v>
      </c>
      <c r="AJ14" s="80" t="s">
        <v>4789</v>
      </c>
      <c r="AK14" s="80">
        <v>0</v>
      </c>
      <c r="AL14" s="80">
        <v>0</v>
      </c>
      <c r="AM14" s="80">
        <v>1469826777.5999992</v>
      </c>
      <c r="AN14" s="80" t="e">
        <f t="shared" si="1"/>
        <v>#REF!</v>
      </c>
      <c r="AO14" s="80" t="e">
        <f t="shared" si="2"/>
        <v>#REF!</v>
      </c>
      <c r="AP14" s="80">
        <v>0</v>
      </c>
      <c r="AQ14" s="80">
        <v>0</v>
      </c>
      <c r="AR14" s="80">
        <v>0</v>
      </c>
      <c r="AS14" s="82">
        <v>38718</v>
      </c>
      <c r="AT14" s="82">
        <v>41639</v>
      </c>
      <c r="AU14" s="81" t="s">
        <v>3661</v>
      </c>
      <c r="AV14" s="80">
        <v>2378.4699999999998</v>
      </c>
      <c r="AW14" s="80" t="e">
        <f t="shared" si="3"/>
        <v>#REF!</v>
      </c>
    </row>
    <row r="15" spans="2:49" ht="15" customHeight="1">
      <c r="B15" s="68">
        <v>5</v>
      </c>
      <c r="C15" s="68">
        <v>2004</v>
      </c>
      <c r="D15" s="69" t="s">
        <v>97</v>
      </c>
      <c r="E15" s="68" t="s">
        <v>96</v>
      </c>
      <c r="F15" s="68" t="s">
        <v>4794</v>
      </c>
      <c r="G15" s="69" t="s">
        <v>98</v>
      </c>
      <c r="H15" s="69" t="s">
        <v>110</v>
      </c>
      <c r="I15" s="87">
        <v>23274194000119</v>
      </c>
      <c r="J15" s="69" t="s">
        <v>99</v>
      </c>
      <c r="K15" s="70" t="s">
        <v>101</v>
      </c>
      <c r="L15" s="69" t="s">
        <v>101</v>
      </c>
      <c r="M15" s="69" t="s">
        <v>4533</v>
      </c>
      <c r="N15" s="69" t="s">
        <v>101</v>
      </c>
      <c r="O15" s="69" t="s">
        <v>101</v>
      </c>
      <c r="P15" s="69" t="s">
        <v>101</v>
      </c>
      <c r="Q15" s="69" t="s">
        <v>82</v>
      </c>
      <c r="R15" s="72">
        <v>0</v>
      </c>
      <c r="S15" s="88" t="e">
        <f t="shared" si="0"/>
        <v>#REF!</v>
      </c>
      <c r="T15" s="71">
        <v>0</v>
      </c>
      <c r="U15" s="71"/>
      <c r="V15" s="71"/>
      <c r="W15" s="71">
        <v>0</v>
      </c>
      <c r="X15" s="71">
        <v>0</v>
      </c>
      <c r="Y15" s="89">
        <v>1</v>
      </c>
      <c r="Z15" s="90">
        <v>2350</v>
      </c>
      <c r="AA15" s="90">
        <v>2350</v>
      </c>
      <c r="AB15" s="90">
        <v>2350</v>
      </c>
      <c r="AC15" s="71">
        <v>2350.1100000000006</v>
      </c>
      <c r="AD15" s="71">
        <v>2350.1100000000006</v>
      </c>
      <c r="AE15" s="71">
        <v>2350.1100000000006</v>
      </c>
      <c r="AF15" s="71">
        <v>2350.1100000000006</v>
      </c>
      <c r="AG15" s="71">
        <v>2350.1100000000006</v>
      </c>
      <c r="AH15" s="71">
        <v>164808514.07999995</v>
      </c>
      <c r="AI15" s="72">
        <v>69.58</v>
      </c>
      <c r="AJ15" s="72" t="s">
        <v>4789</v>
      </c>
      <c r="AK15" s="72">
        <v>0</v>
      </c>
      <c r="AL15" s="72">
        <v>0</v>
      </c>
      <c r="AM15" s="72">
        <v>11467376409.686399</v>
      </c>
      <c r="AN15" s="72" t="e">
        <f t="shared" si="1"/>
        <v>#REF!</v>
      </c>
      <c r="AO15" s="72" t="e">
        <f t="shared" si="2"/>
        <v>#REF!</v>
      </c>
      <c r="AP15" s="72">
        <v>0</v>
      </c>
      <c r="AQ15" s="72">
        <v>0</v>
      </c>
      <c r="AR15" s="72">
        <v>0</v>
      </c>
      <c r="AS15" s="74">
        <v>38718</v>
      </c>
      <c r="AT15" s="74">
        <v>41639</v>
      </c>
      <c r="AU15" s="73" t="s">
        <v>3661</v>
      </c>
      <c r="AV15" s="72">
        <v>2378.4699999999998</v>
      </c>
      <c r="AW15" s="72" t="e">
        <f t="shared" si="3"/>
        <v>#REF!</v>
      </c>
    </row>
    <row r="16" spans="2:49" ht="15" customHeight="1">
      <c r="B16" s="75">
        <v>6</v>
      </c>
      <c r="C16" s="75">
        <v>2004</v>
      </c>
      <c r="D16" s="76" t="s">
        <v>97</v>
      </c>
      <c r="E16" s="75" t="s">
        <v>96</v>
      </c>
      <c r="F16" s="75" t="s">
        <v>4794</v>
      </c>
      <c r="G16" s="76" t="s">
        <v>98</v>
      </c>
      <c r="H16" s="76" t="s">
        <v>110</v>
      </c>
      <c r="I16" s="77">
        <v>23274194000119</v>
      </c>
      <c r="J16" s="76" t="s">
        <v>99</v>
      </c>
      <c r="K16" s="78" t="s">
        <v>101</v>
      </c>
      <c r="L16" s="76" t="s">
        <v>101</v>
      </c>
      <c r="M16" s="76" t="s">
        <v>4533</v>
      </c>
      <c r="N16" s="76" t="s">
        <v>101</v>
      </c>
      <c r="O16" s="76" t="s">
        <v>101</v>
      </c>
      <c r="P16" s="76" t="s">
        <v>101</v>
      </c>
      <c r="Q16" s="76" t="s">
        <v>111</v>
      </c>
      <c r="R16" s="80">
        <v>0</v>
      </c>
      <c r="S16" s="91" t="e">
        <f t="shared" si="0"/>
        <v>#REF!</v>
      </c>
      <c r="T16" s="79">
        <v>0</v>
      </c>
      <c r="U16" s="79"/>
      <c r="V16" s="79"/>
      <c r="W16" s="79">
        <v>0</v>
      </c>
      <c r="X16" s="79">
        <v>0</v>
      </c>
      <c r="Y16" s="92">
        <v>1</v>
      </c>
      <c r="Z16" s="93">
        <v>177</v>
      </c>
      <c r="AA16" s="93">
        <v>177</v>
      </c>
      <c r="AB16" s="93">
        <v>177</v>
      </c>
      <c r="AC16" s="79">
        <v>176.89000000361588</v>
      </c>
      <c r="AD16" s="79">
        <v>176.89000000361588</v>
      </c>
      <c r="AE16" s="79">
        <v>176.89000000361588</v>
      </c>
      <c r="AF16" s="79">
        <v>176.89000000361588</v>
      </c>
      <c r="AG16" s="79">
        <v>176.89000000361588</v>
      </c>
      <c r="AH16" s="79">
        <v>12404941.920253567</v>
      </c>
      <c r="AI16" s="80">
        <v>69.58</v>
      </c>
      <c r="AJ16" s="80" t="s">
        <v>4789</v>
      </c>
      <c r="AK16" s="80">
        <v>0</v>
      </c>
      <c r="AL16" s="80">
        <v>0</v>
      </c>
      <c r="AM16" s="80">
        <v>863135858.81124341</v>
      </c>
      <c r="AN16" s="80" t="e">
        <f t="shared" si="1"/>
        <v>#REF!</v>
      </c>
      <c r="AO16" s="80" t="e">
        <f t="shared" si="2"/>
        <v>#REF!</v>
      </c>
      <c r="AP16" s="80">
        <v>0</v>
      </c>
      <c r="AQ16" s="80">
        <v>0</v>
      </c>
      <c r="AR16" s="80">
        <v>0</v>
      </c>
      <c r="AS16" s="82">
        <v>38718</v>
      </c>
      <c r="AT16" s="82">
        <v>41639</v>
      </c>
      <c r="AU16" s="81" t="s">
        <v>3661</v>
      </c>
      <c r="AV16" s="80">
        <v>2378.4699999999998</v>
      </c>
      <c r="AW16" s="80" t="e">
        <f t="shared" si="3"/>
        <v>#REF!</v>
      </c>
    </row>
    <row r="17" spans="2:49" ht="15" customHeight="1">
      <c r="B17" s="68">
        <v>7</v>
      </c>
      <c r="C17" s="68">
        <v>2004</v>
      </c>
      <c r="D17" s="69" t="s">
        <v>97</v>
      </c>
      <c r="E17" s="68" t="s">
        <v>96</v>
      </c>
      <c r="F17" s="68" t="s">
        <v>4794</v>
      </c>
      <c r="G17" s="69" t="s">
        <v>98</v>
      </c>
      <c r="H17" s="69" t="s">
        <v>4360</v>
      </c>
      <c r="I17" s="87">
        <v>4370282000170</v>
      </c>
      <c r="J17" s="69" t="s">
        <v>99</v>
      </c>
      <c r="K17" s="70" t="s">
        <v>101</v>
      </c>
      <c r="L17" s="69" t="s">
        <v>101</v>
      </c>
      <c r="M17" s="69" t="s">
        <v>4533</v>
      </c>
      <c r="N17" s="69" t="s">
        <v>101</v>
      </c>
      <c r="O17" s="69" t="s">
        <v>101</v>
      </c>
      <c r="P17" s="69" t="s">
        <v>101</v>
      </c>
      <c r="Q17" s="69" t="s">
        <v>111</v>
      </c>
      <c r="R17" s="72">
        <v>0</v>
      </c>
      <c r="S17" s="88" t="e">
        <f t="shared" si="0"/>
        <v>#REF!</v>
      </c>
      <c r="T17" s="71">
        <v>0</v>
      </c>
      <c r="U17" s="71"/>
      <c r="V17" s="71"/>
      <c r="W17" s="71">
        <v>0</v>
      </c>
      <c r="X17" s="71">
        <v>0</v>
      </c>
      <c r="Y17" s="89">
        <v>1</v>
      </c>
      <c r="Z17" s="90">
        <v>368</v>
      </c>
      <c r="AA17" s="90">
        <v>368</v>
      </c>
      <c r="AB17" s="90">
        <v>368</v>
      </c>
      <c r="AC17" s="71">
        <v>367.99999999999983</v>
      </c>
      <c r="AD17" s="71">
        <v>367.99999999999983</v>
      </c>
      <c r="AE17" s="71">
        <v>367.99999999999983</v>
      </c>
      <c r="AF17" s="71">
        <v>367.99999999999983</v>
      </c>
      <c r="AG17" s="71">
        <v>367.99999999999983</v>
      </c>
      <c r="AH17" s="71">
        <v>25807104</v>
      </c>
      <c r="AI17" s="72">
        <v>67.62</v>
      </c>
      <c r="AJ17" s="72" t="s">
        <v>4789</v>
      </c>
      <c r="AK17" s="72">
        <v>0</v>
      </c>
      <c r="AL17" s="72">
        <v>0</v>
      </c>
      <c r="AM17" s="72">
        <v>1745076372.4800007</v>
      </c>
      <c r="AN17" s="72" t="e">
        <f t="shared" si="1"/>
        <v>#REF!</v>
      </c>
      <c r="AO17" s="72" t="e">
        <f t="shared" si="2"/>
        <v>#REF!</v>
      </c>
      <c r="AP17" s="72">
        <v>0</v>
      </c>
      <c r="AQ17" s="72">
        <v>0</v>
      </c>
      <c r="AR17" s="72">
        <v>0</v>
      </c>
      <c r="AS17" s="74">
        <v>38718</v>
      </c>
      <c r="AT17" s="74">
        <v>41639</v>
      </c>
      <c r="AU17" s="73" t="s">
        <v>3661</v>
      </c>
      <c r="AV17" s="72">
        <v>2378.4699999999998</v>
      </c>
      <c r="AW17" s="72" t="e">
        <f t="shared" si="3"/>
        <v>#REF!</v>
      </c>
    </row>
    <row r="18" spans="2:49" ht="15" customHeight="1">
      <c r="B18" s="75">
        <v>8</v>
      </c>
      <c r="C18" s="75">
        <v>2004</v>
      </c>
      <c r="D18" s="76" t="s">
        <v>97</v>
      </c>
      <c r="E18" s="75" t="s">
        <v>96</v>
      </c>
      <c r="F18" s="75" t="s">
        <v>4794</v>
      </c>
      <c r="G18" s="76" t="s">
        <v>98</v>
      </c>
      <c r="H18" s="76" t="s">
        <v>4361</v>
      </c>
      <c r="I18" s="77">
        <v>2998301000181</v>
      </c>
      <c r="J18" s="76" t="s">
        <v>99</v>
      </c>
      <c r="K18" s="78" t="s">
        <v>101</v>
      </c>
      <c r="L18" s="76" t="s">
        <v>101</v>
      </c>
      <c r="M18" s="76" t="s">
        <v>4533</v>
      </c>
      <c r="N18" s="76" t="s">
        <v>101</v>
      </c>
      <c r="O18" s="76" t="s">
        <v>101</v>
      </c>
      <c r="P18" s="76" t="s">
        <v>101</v>
      </c>
      <c r="Q18" s="76" t="s">
        <v>82</v>
      </c>
      <c r="R18" s="80">
        <v>0</v>
      </c>
      <c r="S18" s="91" t="e">
        <f t="shared" si="0"/>
        <v>#REF!</v>
      </c>
      <c r="T18" s="79">
        <v>0</v>
      </c>
      <c r="U18" s="79"/>
      <c r="V18" s="79"/>
      <c r="W18" s="79">
        <v>0</v>
      </c>
      <c r="X18" s="79">
        <v>0</v>
      </c>
      <c r="Y18" s="92">
        <v>1</v>
      </c>
      <c r="Z18" s="93">
        <v>58</v>
      </c>
      <c r="AA18" s="93">
        <v>58</v>
      </c>
      <c r="AB18" s="93">
        <v>58</v>
      </c>
      <c r="AC18" s="79">
        <v>58.000000000000007</v>
      </c>
      <c r="AD18" s="79">
        <v>58.000000000000007</v>
      </c>
      <c r="AE18" s="79">
        <v>58.000000000000007</v>
      </c>
      <c r="AF18" s="79">
        <v>58.000000000000007</v>
      </c>
      <c r="AG18" s="79">
        <v>58.000000000000007</v>
      </c>
      <c r="AH18" s="79">
        <v>4067424</v>
      </c>
      <c r="AI18" s="80">
        <v>69.98</v>
      </c>
      <c r="AJ18" s="80" t="s">
        <v>4789</v>
      </c>
      <c r="AK18" s="80">
        <v>0</v>
      </c>
      <c r="AL18" s="80">
        <v>0</v>
      </c>
      <c r="AM18" s="80">
        <v>284638331.51999992</v>
      </c>
      <c r="AN18" s="80" t="e">
        <f t="shared" si="1"/>
        <v>#REF!</v>
      </c>
      <c r="AO18" s="80" t="e">
        <f t="shared" si="2"/>
        <v>#REF!</v>
      </c>
      <c r="AP18" s="80">
        <v>0</v>
      </c>
      <c r="AQ18" s="80">
        <v>0</v>
      </c>
      <c r="AR18" s="80">
        <v>0</v>
      </c>
      <c r="AS18" s="82">
        <v>38718</v>
      </c>
      <c r="AT18" s="82">
        <v>41639</v>
      </c>
      <c r="AU18" s="81" t="s">
        <v>3661</v>
      </c>
      <c r="AV18" s="80">
        <v>2378.4699999999998</v>
      </c>
      <c r="AW18" s="80" t="e">
        <f t="shared" si="3"/>
        <v>#REF!</v>
      </c>
    </row>
    <row r="19" spans="2:49" ht="15" customHeight="1">
      <c r="B19" s="68">
        <v>9</v>
      </c>
      <c r="C19" s="68">
        <v>2004</v>
      </c>
      <c r="D19" s="69" t="s">
        <v>97</v>
      </c>
      <c r="E19" s="68" t="s">
        <v>96</v>
      </c>
      <c r="F19" s="68" t="s">
        <v>4794</v>
      </c>
      <c r="G19" s="69" t="s">
        <v>98</v>
      </c>
      <c r="H19" s="69" t="s">
        <v>112</v>
      </c>
      <c r="I19" s="87">
        <v>33541368000116</v>
      </c>
      <c r="J19" s="69" t="s">
        <v>99</v>
      </c>
      <c r="K19" s="70" t="s">
        <v>101</v>
      </c>
      <c r="L19" s="69" t="s">
        <v>101</v>
      </c>
      <c r="M19" s="69" t="s">
        <v>4533</v>
      </c>
      <c r="N19" s="69" t="s">
        <v>101</v>
      </c>
      <c r="O19" s="69" t="s">
        <v>101</v>
      </c>
      <c r="P19" s="69" t="s">
        <v>101</v>
      </c>
      <c r="Q19" s="69" t="s">
        <v>28</v>
      </c>
      <c r="R19" s="72">
        <v>0</v>
      </c>
      <c r="S19" s="88" t="e">
        <f t="shared" si="0"/>
        <v>#REF!</v>
      </c>
      <c r="T19" s="71">
        <v>0</v>
      </c>
      <c r="U19" s="71"/>
      <c r="V19" s="71"/>
      <c r="W19" s="71">
        <v>0</v>
      </c>
      <c r="X19" s="71">
        <v>0</v>
      </c>
      <c r="Y19" s="89">
        <v>1</v>
      </c>
      <c r="Z19" s="90">
        <v>1054</v>
      </c>
      <c r="AA19" s="90">
        <v>1054</v>
      </c>
      <c r="AB19" s="90">
        <v>1054</v>
      </c>
      <c r="AC19" s="71">
        <v>1054.0000000000005</v>
      </c>
      <c r="AD19" s="71">
        <v>1054.0000000000005</v>
      </c>
      <c r="AE19" s="71">
        <v>1054.0000000000005</v>
      </c>
      <c r="AF19" s="71">
        <v>1054.0000000000005</v>
      </c>
      <c r="AG19" s="71">
        <v>1054.0000000000005</v>
      </c>
      <c r="AH19" s="71">
        <v>73914911.999999955</v>
      </c>
      <c r="AI19" s="72">
        <v>60.35</v>
      </c>
      <c r="AJ19" s="72" t="s">
        <v>4789</v>
      </c>
      <c r="AK19" s="72">
        <v>0</v>
      </c>
      <c r="AL19" s="72">
        <v>0</v>
      </c>
      <c r="AM19" s="72">
        <v>4460764939.1999979</v>
      </c>
      <c r="AN19" s="72" t="e">
        <f t="shared" si="1"/>
        <v>#REF!</v>
      </c>
      <c r="AO19" s="72" t="e">
        <f t="shared" si="2"/>
        <v>#REF!</v>
      </c>
      <c r="AP19" s="72">
        <v>0</v>
      </c>
      <c r="AQ19" s="72">
        <v>0</v>
      </c>
      <c r="AR19" s="72">
        <v>0</v>
      </c>
      <c r="AS19" s="74">
        <v>38718</v>
      </c>
      <c r="AT19" s="74">
        <v>41639</v>
      </c>
      <c r="AU19" s="73" t="s">
        <v>3661</v>
      </c>
      <c r="AV19" s="72">
        <v>2378.4699999999998</v>
      </c>
      <c r="AW19" s="72" t="e">
        <f t="shared" si="3"/>
        <v>#REF!</v>
      </c>
    </row>
    <row r="20" spans="2:49" ht="15" customHeight="1">
      <c r="B20" s="75">
        <v>10</v>
      </c>
      <c r="C20" s="75">
        <v>2004</v>
      </c>
      <c r="D20" s="76" t="s">
        <v>97</v>
      </c>
      <c r="E20" s="75" t="s">
        <v>96</v>
      </c>
      <c r="F20" s="75" t="s">
        <v>4794</v>
      </c>
      <c r="G20" s="76" t="s">
        <v>98</v>
      </c>
      <c r="H20" s="76" t="s">
        <v>4360</v>
      </c>
      <c r="I20" s="77">
        <v>4370282000170</v>
      </c>
      <c r="J20" s="76" t="s">
        <v>102</v>
      </c>
      <c r="K20" s="78" t="s">
        <v>101</v>
      </c>
      <c r="L20" s="76" t="s">
        <v>101</v>
      </c>
      <c r="M20" s="76" t="s">
        <v>4533</v>
      </c>
      <c r="N20" s="76" t="s">
        <v>101</v>
      </c>
      <c r="O20" s="76" t="s">
        <v>101</v>
      </c>
      <c r="P20" s="76" t="s">
        <v>101</v>
      </c>
      <c r="Q20" s="76" t="s">
        <v>111</v>
      </c>
      <c r="R20" s="80">
        <v>0</v>
      </c>
      <c r="S20" s="91" t="e">
        <f t="shared" si="0"/>
        <v>#REF!</v>
      </c>
      <c r="T20" s="79">
        <v>0</v>
      </c>
      <c r="U20" s="79"/>
      <c r="V20" s="79"/>
      <c r="W20" s="79">
        <v>0</v>
      </c>
      <c r="X20" s="79">
        <v>0</v>
      </c>
      <c r="Y20" s="92">
        <v>1</v>
      </c>
      <c r="Z20" s="93">
        <v>81</v>
      </c>
      <c r="AA20" s="93">
        <v>81</v>
      </c>
      <c r="AB20" s="93">
        <v>81</v>
      </c>
      <c r="AC20" s="79">
        <v>81.000000000000071</v>
      </c>
      <c r="AD20" s="79">
        <v>81.000000000000071</v>
      </c>
      <c r="AE20" s="79">
        <v>81.000000000000071</v>
      </c>
      <c r="AF20" s="79">
        <v>81.000000000000071</v>
      </c>
      <c r="AG20" s="79">
        <v>81.000000000000071</v>
      </c>
      <c r="AH20" s="79">
        <v>5680367.9999999991</v>
      </c>
      <c r="AI20" s="80">
        <v>75.44</v>
      </c>
      <c r="AJ20" s="80" t="s">
        <v>4789</v>
      </c>
      <c r="AK20" s="80">
        <v>0</v>
      </c>
      <c r="AL20" s="80">
        <v>0</v>
      </c>
      <c r="AM20" s="80">
        <v>428526961.9199999</v>
      </c>
      <c r="AN20" s="80" t="e">
        <f t="shared" si="1"/>
        <v>#REF!</v>
      </c>
      <c r="AO20" s="80" t="e">
        <f t="shared" si="2"/>
        <v>#REF!</v>
      </c>
      <c r="AP20" s="80">
        <v>0</v>
      </c>
      <c r="AQ20" s="80">
        <v>0</v>
      </c>
      <c r="AR20" s="80">
        <v>0</v>
      </c>
      <c r="AS20" s="82">
        <v>39083</v>
      </c>
      <c r="AT20" s="82">
        <v>42004</v>
      </c>
      <c r="AU20" s="81" t="s">
        <v>3661</v>
      </c>
      <c r="AV20" s="80">
        <v>2378.4699999999998</v>
      </c>
      <c r="AW20" s="80" t="e">
        <f t="shared" si="3"/>
        <v>#REF!</v>
      </c>
    </row>
    <row r="21" spans="2:49" ht="15" customHeight="1">
      <c r="B21" s="68">
        <v>11</v>
      </c>
      <c r="C21" s="68">
        <v>2004</v>
      </c>
      <c r="D21" s="69" t="s">
        <v>97</v>
      </c>
      <c r="E21" s="68" t="s">
        <v>96</v>
      </c>
      <c r="F21" s="68" t="s">
        <v>4794</v>
      </c>
      <c r="G21" s="69" t="s">
        <v>98</v>
      </c>
      <c r="H21" s="69" t="s">
        <v>4361</v>
      </c>
      <c r="I21" s="87">
        <v>2998301000181</v>
      </c>
      <c r="J21" s="69" t="s">
        <v>102</v>
      </c>
      <c r="K21" s="70" t="s">
        <v>101</v>
      </c>
      <c r="L21" s="69" t="s">
        <v>101</v>
      </c>
      <c r="M21" s="69" t="s">
        <v>4533</v>
      </c>
      <c r="N21" s="69" t="s">
        <v>101</v>
      </c>
      <c r="O21" s="69" t="s">
        <v>101</v>
      </c>
      <c r="P21" s="69" t="s">
        <v>101</v>
      </c>
      <c r="Q21" s="69" t="s">
        <v>82</v>
      </c>
      <c r="R21" s="72">
        <v>0</v>
      </c>
      <c r="S21" s="88" t="e">
        <f t="shared" si="0"/>
        <v>#REF!</v>
      </c>
      <c r="T21" s="71">
        <v>0</v>
      </c>
      <c r="U21" s="71"/>
      <c r="V21" s="71"/>
      <c r="W21" s="71">
        <v>0</v>
      </c>
      <c r="X21" s="71">
        <v>0</v>
      </c>
      <c r="Y21" s="89">
        <v>1</v>
      </c>
      <c r="Z21" s="90">
        <v>218</v>
      </c>
      <c r="AA21" s="90">
        <v>218</v>
      </c>
      <c r="AB21" s="90">
        <v>218</v>
      </c>
      <c r="AC21" s="71">
        <v>218.00000000000003</v>
      </c>
      <c r="AD21" s="71">
        <v>218.00000000000003</v>
      </c>
      <c r="AE21" s="71">
        <v>218.00000000000003</v>
      </c>
      <c r="AF21" s="71">
        <v>218.00000000000003</v>
      </c>
      <c r="AG21" s="71">
        <v>218.00000000000003</v>
      </c>
      <c r="AH21" s="71">
        <v>15287904.000000002</v>
      </c>
      <c r="AI21" s="72">
        <v>75.98</v>
      </c>
      <c r="AJ21" s="72" t="s">
        <v>4789</v>
      </c>
      <c r="AK21" s="72">
        <v>0</v>
      </c>
      <c r="AL21" s="72">
        <v>0</v>
      </c>
      <c r="AM21" s="72">
        <v>1161574945.9200003</v>
      </c>
      <c r="AN21" s="72" t="e">
        <f t="shared" si="1"/>
        <v>#REF!</v>
      </c>
      <c r="AO21" s="72" t="e">
        <f t="shared" si="2"/>
        <v>#REF!</v>
      </c>
      <c r="AP21" s="72">
        <v>0</v>
      </c>
      <c r="AQ21" s="72">
        <v>0</v>
      </c>
      <c r="AR21" s="72">
        <v>0</v>
      </c>
      <c r="AS21" s="74">
        <v>39083</v>
      </c>
      <c r="AT21" s="74">
        <v>42004</v>
      </c>
      <c r="AU21" s="73" t="s">
        <v>3661</v>
      </c>
      <c r="AV21" s="72">
        <v>2378.4699999999998</v>
      </c>
      <c r="AW21" s="72" t="e">
        <f t="shared" si="3"/>
        <v>#REF!</v>
      </c>
    </row>
    <row r="22" spans="2:49" ht="15" customHeight="1">
      <c r="B22" s="75">
        <v>12</v>
      </c>
      <c r="C22" s="75">
        <v>2004</v>
      </c>
      <c r="D22" s="76" t="s">
        <v>97</v>
      </c>
      <c r="E22" s="75" t="s">
        <v>96</v>
      </c>
      <c r="F22" s="75" t="s">
        <v>4794</v>
      </c>
      <c r="G22" s="76" t="s">
        <v>98</v>
      </c>
      <c r="H22" s="76" t="s">
        <v>112</v>
      </c>
      <c r="I22" s="77">
        <v>33541368000116</v>
      </c>
      <c r="J22" s="76" t="s">
        <v>102</v>
      </c>
      <c r="K22" s="78" t="s">
        <v>101</v>
      </c>
      <c r="L22" s="76" t="s">
        <v>101</v>
      </c>
      <c r="M22" s="76" t="s">
        <v>4533</v>
      </c>
      <c r="N22" s="76" t="s">
        <v>101</v>
      </c>
      <c r="O22" s="76" t="s">
        <v>101</v>
      </c>
      <c r="P22" s="76" t="s">
        <v>101</v>
      </c>
      <c r="Q22" s="76" t="s">
        <v>28</v>
      </c>
      <c r="R22" s="80">
        <v>0</v>
      </c>
      <c r="S22" s="91" t="e">
        <f t="shared" si="0"/>
        <v>#REF!</v>
      </c>
      <c r="T22" s="79">
        <v>0</v>
      </c>
      <c r="U22" s="79"/>
      <c r="V22" s="79"/>
      <c r="W22" s="79">
        <v>0</v>
      </c>
      <c r="X22" s="79">
        <v>0</v>
      </c>
      <c r="Y22" s="92">
        <v>1</v>
      </c>
      <c r="Z22" s="93">
        <v>138</v>
      </c>
      <c r="AA22" s="93">
        <v>138</v>
      </c>
      <c r="AB22" s="93">
        <v>138</v>
      </c>
      <c r="AC22" s="79">
        <v>137.99999999999994</v>
      </c>
      <c r="AD22" s="79">
        <v>137.99999999999994</v>
      </c>
      <c r="AE22" s="79">
        <v>137.99999999999994</v>
      </c>
      <c r="AF22" s="79">
        <v>137.99999999999994</v>
      </c>
      <c r="AG22" s="79">
        <v>137.99999999999994</v>
      </c>
      <c r="AH22" s="79">
        <v>9677664.0000000019</v>
      </c>
      <c r="AI22" s="80">
        <v>66.05</v>
      </c>
      <c r="AJ22" s="80" t="s">
        <v>4789</v>
      </c>
      <c r="AK22" s="80">
        <v>0</v>
      </c>
      <c r="AL22" s="80">
        <v>0</v>
      </c>
      <c r="AM22" s="80">
        <v>639209707.20000005</v>
      </c>
      <c r="AN22" s="80" t="e">
        <f t="shared" si="1"/>
        <v>#REF!</v>
      </c>
      <c r="AO22" s="80" t="e">
        <f t="shared" si="2"/>
        <v>#REF!</v>
      </c>
      <c r="AP22" s="80">
        <v>0</v>
      </c>
      <c r="AQ22" s="80">
        <v>0</v>
      </c>
      <c r="AR22" s="80">
        <v>0</v>
      </c>
      <c r="AS22" s="82">
        <v>39083</v>
      </c>
      <c r="AT22" s="82">
        <v>42004</v>
      </c>
      <c r="AU22" s="81" t="s">
        <v>3661</v>
      </c>
      <c r="AV22" s="80">
        <v>2378.4699999999998</v>
      </c>
      <c r="AW22" s="80" t="e">
        <f t="shared" si="3"/>
        <v>#REF!</v>
      </c>
    </row>
    <row r="23" spans="2:49" ht="15" customHeight="1">
      <c r="B23" s="68">
        <v>13</v>
      </c>
      <c r="C23" s="68">
        <v>2004</v>
      </c>
      <c r="D23" s="69" t="s">
        <v>97</v>
      </c>
      <c r="E23" s="68" t="s">
        <v>96</v>
      </c>
      <c r="F23" s="68" t="s">
        <v>4794</v>
      </c>
      <c r="G23" s="69" t="s">
        <v>98</v>
      </c>
      <c r="H23" s="69" t="s">
        <v>114</v>
      </c>
      <c r="I23" s="87">
        <v>92715812000131</v>
      </c>
      <c r="J23" s="69" t="s">
        <v>113</v>
      </c>
      <c r="K23" s="70" t="s">
        <v>101</v>
      </c>
      <c r="L23" s="69" t="s">
        <v>101</v>
      </c>
      <c r="M23" s="69" t="s">
        <v>4533</v>
      </c>
      <c r="N23" s="69" t="s">
        <v>101</v>
      </c>
      <c r="O23" s="69" t="s">
        <v>101</v>
      </c>
      <c r="P23" s="69" t="s">
        <v>101</v>
      </c>
      <c r="Q23" s="69" t="s">
        <v>111</v>
      </c>
      <c r="R23" s="72">
        <v>0</v>
      </c>
      <c r="S23" s="88" t="e">
        <f t="shared" si="0"/>
        <v>#REF!</v>
      </c>
      <c r="T23" s="71">
        <v>0</v>
      </c>
      <c r="U23" s="71"/>
      <c r="V23" s="71"/>
      <c r="W23" s="71">
        <v>0</v>
      </c>
      <c r="X23" s="71">
        <v>0</v>
      </c>
      <c r="Y23" s="89">
        <v>1</v>
      </c>
      <c r="Z23" s="90">
        <v>260</v>
      </c>
      <c r="AA23" s="90">
        <v>260</v>
      </c>
      <c r="AB23" s="90">
        <v>260</v>
      </c>
      <c r="AC23" s="71">
        <v>260</v>
      </c>
      <c r="AD23" s="71">
        <v>260</v>
      </c>
      <c r="AE23" s="71">
        <v>260</v>
      </c>
      <c r="AF23" s="71">
        <v>260</v>
      </c>
      <c r="AG23" s="71">
        <v>260</v>
      </c>
      <c r="AH23" s="71">
        <v>18233279.999999985</v>
      </c>
      <c r="AI23" s="72">
        <v>57.47</v>
      </c>
      <c r="AJ23" s="72" t="s">
        <v>4789</v>
      </c>
      <c r="AK23" s="72">
        <v>0</v>
      </c>
      <c r="AL23" s="72">
        <v>0</v>
      </c>
      <c r="AM23" s="72">
        <v>1047866601.5999992</v>
      </c>
      <c r="AN23" s="72" t="e">
        <f t="shared" si="1"/>
        <v>#REF!</v>
      </c>
      <c r="AO23" s="72" t="e">
        <f t="shared" si="2"/>
        <v>#REF!</v>
      </c>
      <c r="AP23" s="72">
        <v>0</v>
      </c>
      <c r="AQ23" s="72">
        <v>0</v>
      </c>
      <c r="AR23" s="72">
        <v>0</v>
      </c>
      <c r="AS23" s="74">
        <v>38353</v>
      </c>
      <c r="AT23" s="74">
        <v>41274</v>
      </c>
      <c r="AU23" s="73" t="s">
        <v>3661</v>
      </c>
      <c r="AV23" s="72">
        <v>2378.4699999999998</v>
      </c>
      <c r="AW23" s="72" t="e">
        <f t="shared" si="3"/>
        <v>#REF!</v>
      </c>
    </row>
    <row r="24" spans="2:49" ht="15" customHeight="1">
      <c r="B24" s="75">
        <v>14</v>
      </c>
      <c r="C24" s="75">
        <v>2004</v>
      </c>
      <c r="D24" s="76" t="s">
        <v>97</v>
      </c>
      <c r="E24" s="75" t="s">
        <v>96</v>
      </c>
      <c r="F24" s="75" t="s">
        <v>4794</v>
      </c>
      <c r="G24" s="76" t="s">
        <v>98</v>
      </c>
      <c r="H24" s="76" t="s">
        <v>107</v>
      </c>
      <c r="I24" s="77">
        <v>1917818000136</v>
      </c>
      <c r="J24" s="76" t="s">
        <v>99</v>
      </c>
      <c r="K24" s="78" t="s">
        <v>101</v>
      </c>
      <c r="L24" s="76" t="s">
        <v>101</v>
      </c>
      <c r="M24" s="76" t="s">
        <v>4533</v>
      </c>
      <c r="N24" s="76" t="s">
        <v>101</v>
      </c>
      <c r="O24" s="76" t="s">
        <v>101</v>
      </c>
      <c r="P24" s="76" t="s">
        <v>101</v>
      </c>
      <c r="Q24" s="76" t="s">
        <v>82</v>
      </c>
      <c r="R24" s="80">
        <v>0</v>
      </c>
      <c r="S24" s="91" t="e">
        <f t="shared" si="0"/>
        <v>#REF!</v>
      </c>
      <c r="T24" s="79">
        <v>0</v>
      </c>
      <c r="U24" s="79"/>
      <c r="V24" s="79"/>
      <c r="W24" s="79">
        <v>0</v>
      </c>
      <c r="X24" s="79">
        <v>0</v>
      </c>
      <c r="Y24" s="92">
        <v>1</v>
      </c>
      <c r="Z24" s="93">
        <v>130</v>
      </c>
      <c r="AA24" s="93">
        <v>130</v>
      </c>
      <c r="AB24" s="93">
        <v>130</v>
      </c>
      <c r="AC24" s="79">
        <v>130</v>
      </c>
      <c r="AD24" s="79">
        <v>130</v>
      </c>
      <c r="AE24" s="79">
        <v>130</v>
      </c>
      <c r="AF24" s="79">
        <v>130</v>
      </c>
      <c r="AG24" s="79">
        <v>130</v>
      </c>
      <c r="AH24" s="79">
        <v>9116639.9999999981</v>
      </c>
      <c r="AI24" s="80">
        <v>61.12</v>
      </c>
      <c r="AJ24" s="80" t="s">
        <v>4789</v>
      </c>
      <c r="AK24" s="80">
        <v>0</v>
      </c>
      <c r="AL24" s="80">
        <v>0</v>
      </c>
      <c r="AM24" s="80">
        <v>557209036.79999995</v>
      </c>
      <c r="AN24" s="80" t="e">
        <f t="shared" si="1"/>
        <v>#REF!</v>
      </c>
      <c r="AO24" s="80" t="e">
        <f t="shared" si="2"/>
        <v>#REF!</v>
      </c>
      <c r="AP24" s="80">
        <v>0</v>
      </c>
      <c r="AQ24" s="80">
        <v>0</v>
      </c>
      <c r="AR24" s="80">
        <v>0</v>
      </c>
      <c r="AS24" s="82">
        <v>38718</v>
      </c>
      <c r="AT24" s="82">
        <v>41639</v>
      </c>
      <c r="AU24" s="81" t="s">
        <v>3661</v>
      </c>
      <c r="AV24" s="80">
        <v>2378.4699999999998</v>
      </c>
      <c r="AW24" s="80" t="e">
        <f t="shared" si="3"/>
        <v>#REF!</v>
      </c>
    </row>
    <row r="25" spans="2:49" ht="15" customHeight="1">
      <c r="B25" s="68">
        <v>15</v>
      </c>
      <c r="C25" s="68">
        <v>2004</v>
      </c>
      <c r="D25" s="69" t="s">
        <v>97</v>
      </c>
      <c r="E25" s="68" t="s">
        <v>96</v>
      </c>
      <c r="F25" s="68" t="s">
        <v>4794</v>
      </c>
      <c r="G25" s="69" t="s">
        <v>98</v>
      </c>
      <c r="H25" s="69" t="s">
        <v>115</v>
      </c>
      <c r="I25" s="87">
        <v>60933603000178</v>
      </c>
      <c r="J25" s="69" t="s">
        <v>102</v>
      </c>
      <c r="K25" s="70" t="s">
        <v>101</v>
      </c>
      <c r="L25" s="69" t="s">
        <v>101</v>
      </c>
      <c r="M25" s="69" t="s">
        <v>4533</v>
      </c>
      <c r="N25" s="69" t="s">
        <v>101</v>
      </c>
      <c r="O25" s="69" t="s">
        <v>101</v>
      </c>
      <c r="P25" s="69" t="s">
        <v>101</v>
      </c>
      <c r="Q25" s="69" t="s">
        <v>82</v>
      </c>
      <c r="R25" s="72">
        <v>0</v>
      </c>
      <c r="S25" s="88" t="e">
        <f t="shared" si="0"/>
        <v>#REF!</v>
      </c>
      <c r="T25" s="71">
        <v>0</v>
      </c>
      <c r="U25" s="71"/>
      <c r="V25" s="71"/>
      <c r="W25" s="71">
        <v>0</v>
      </c>
      <c r="X25" s="71">
        <v>0</v>
      </c>
      <c r="Y25" s="89">
        <v>1</v>
      </c>
      <c r="Z25" s="90">
        <v>20</v>
      </c>
      <c r="AA25" s="90">
        <v>20</v>
      </c>
      <c r="AB25" s="90">
        <v>20</v>
      </c>
      <c r="AC25" s="71">
        <v>20.000000000000014</v>
      </c>
      <c r="AD25" s="71">
        <v>20.000000000000014</v>
      </c>
      <c r="AE25" s="71">
        <v>20.000000000000014</v>
      </c>
      <c r="AF25" s="71">
        <v>20.000000000000014</v>
      </c>
      <c r="AG25" s="71">
        <v>20.000000000000014</v>
      </c>
      <c r="AH25" s="71">
        <v>1402560.0000000005</v>
      </c>
      <c r="AI25" s="72">
        <v>77.7</v>
      </c>
      <c r="AJ25" s="72" t="s">
        <v>4789</v>
      </c>
      <c r="AK25" s="72">
        <v>0</v>
      </c>
      <c r="AL25" s="72">
        <v>0</v>
      </c>
      <c r="AM25" s="72">
        <v>108978912.00000003</v>
      </c>
      <c r="AN25" s="72" t="e">
        <f t="shared" si="1"/>
        <v>#REF!</v>
      </c>
      <c r="AO25" s="72" t="e">
        <f t="shared" si="2"/>
        <v>#REF!</v>
      </c>
      <c r="AP25" s="72">
        <v>0</v>
      </c>
      <c r="AQ25" s="72">
        <v>0</v>
      </c>
      <c r="AR25" s="72">
        <v>0</v>
      </c>
      <c r="AS25" s="74">
        <v>39083</v>
      </c>
      <c r="AT25" s="74">
        <v>42004</v>
      </c>
      <c r="AU25" s="73" t="s">
        <v>3661</v>
      </c>
      <c r="AV25" s="72">
        <v>2378.4699999999998</v>
      </c>
      <c r="AW25" s="72" t="e">
        <f t="shared" si="3"/>
        <v>#REF!</v>
      </c>
    </row>
    <row r="26" spans="2:49" ht="15" customHeight="1">
      <c r="B26" s="75">
        <v>16</v>
      </c>
      <c r="C26" s="75">
        <v>2004</v>
      </c>
      <c r="D26" s="76" t="s">
        <v>97</v>
      </c>
      <c r="E26" s="75" t="s">
        <v>96</v>
      </c>
      <c r="F26" s="75" t="s">
        <v>4794</v>
      </c>
      <c r="G26" s="76" t="s">
        <v>98</v>
      </c>
      <c r="H26" s="76" t="s">
        <v>103</v>
      </c>
      <c r="I26" s="77">
        <v>357038000116</v>
      </c>
      <c r="J26" s="76" t="s">
        <v>113</v>
      </c>
      <c r="K26" s="78" t="s">
        <v>101</v>
      </c>
      <c r="L26" s="76" t="s">
        <v>101</v>
      </c>
      <c r="M26" s="76" t="s">
        <v>4533</v>
      </c>
      <c r="N26" s="76" t="s">
        <v>101</v>
      </c>
      <c r="O26" s="76" t="s">
        <v>101</v>
      </c>
      <c r="P26" s="76" t="s">
        <v>101</v>
      </c>
      <c r="Q26" s="76" t="s">
        <v>104</v>
      </c>
      <c r="R26" s="80">
        <v>0</v>
      </c>
      <c r="S26" s="91" t="e">
        <f t="shared" si="0"/>
        <v>#REF!</v>
      </c>
      <c r="T26" s="79">
        <v>0</v>
      </c>
      <c r="U26" s="79"/>
      <c r="V26" s="79"/>
      <c r="W26" s="79">
        <v>0</v>
      </c>
      <c r="X26" s="79">
        <v>0</v>
      </c>
      <c r="Y26" s="92">
        <v>1</v>
      </c>
      <c r="Z26" s="93">
        <v>672</v>
      </c>
      <c r="AA26" s="93">
        <v>672</v>
      </c>
      <c r="AB26" s="93">
        <v>672</v>
      </c>
      <c r="AC26" s="79">
        <v>672</v>
      </c>
      <c r="AD26" s="79">
        <v>672</v>
      </c>
      <c r="AE26" s="79">
        <v>672</v>
      </c>
      <c r="AF26" s="79">
        <v>672</v>
      </c>
      <c r="AG26" s="79">
        <v>672</v>
      </c>
      <c r="AH26" s="79">
        <v>47126015.999999985</v>
      </c>
      <c r="AI26" s="80">
        <v>56</v>
      </c>
      <c r="AJ26" s="80" t="s">
        <v>4789</v>
      </c>
      <c r="AK26" s="80">
        <v>0</v>
      </c>
      <c r="AL26" s="80">
        <v>0</v>
      </c>
      <c r="AM26" s="80">
        <v>2639056895.9999995</v>
      </c>
      <c r="AN26" s="80" t="e">
        <f t="shared" si="1"/>
        <v>#REF!</v>
      </c>
      <c r="AO26" s="80" t="e">
        <f t="shared" si="2"/>
        <v>#REF!</v>
      </c>
      <c r="AP26" s="80">
        <v>0</v>
      </c>
      <c r="AQ26" s="80">
        <v>0</v>
      </c>
      <c r="AR26" s="80">
        <v>0</v>
      </c>
      <c r="AS26" s="82">
        <v>38353</v>
      </c>
      <c r="AT26" s="82">
        <v>41274</v>
      </c>
      <c r="AU26" s="81" t="s">
        <v>3661</v>
      </c>
      <c r="AV26" s="80">
        <v>2378.4699999999998</v>
      </c>
      <c r="AW26" s="80" t="e">
        <f t="shared" si="3"/>
        <v>#REF!</v>
      </c>
    </row>
    <row r="27" spans="2:49" ht="15" customHeight="1">
      <c r="B27" s="68">
        <v>17</v>
      </c>
      <c r="C27" s="68">
        <v>2004</v>
      </c>
      <c r="D27" s="69" t="s">
        <v>97</v>
      </c>
      <c r="E27" s="68" t="s">
        <v>96</v>
      </c>
      <c r="F27" s="68" t="s">
        <v>4794</v>
      </c>
      <c r="G27" s="69" t="s">
        <v>98</v>
      </c>
      <c r="H27" s="69" t="s">
        <v>4361</v>
      </c>
      <c r="I27" s="87">
        <v>2998301000181</v>
      </c>
      <c r="J27" s="69" t="s">
        <v>113</v>
      </c>
      <c r="K27" s="70" t="s">
        <v>101</v>
      </c>
      <c r="L27" s="69" t="s">
        <v>101</v>
      </c>
      <c r="M27" s="69" t="s">
        <v>4533</v>
      </c>
      <c r="N27" s="69" t="s">
        <v>101</v>
      </c>
      <c r="O27" s="69" t="s">
        <v>101</v>
      </c>
      <c r="P27" s="69" t="s">
        <v>101</v>
      </c>
      <c r="Q27" s="69" t="s">
        <v>82</v>
      </c>
      <c r="R27" s="72">
        <v>0</v>
      </c>
      <c r="S27" s="88" t="e">
        <f t="shared" si="0"/>
        <v>#REF!</v>
      </c>
      <c r="T27" s="71">
        <v>0</v>
      </c>
      <c r="U27" s="71"/>
      <c r="V27" s="71"/>
      <c r="W27" s="71">
        <v>0</v>
      </c>
      <c r="X27" s="71">
        <v>0</v>
      </c>
      <c r="Y27" s="89">
        <v>1</v>
      </c>
      <c r="Z27" s="90">
        <v>214</v>
      </c>
      <c r="AA27" s="90">
        <v>214</v>
      </c>
      <c r="AB27" s="90">
        <v>214</v>
      </c>
      <c r="AC27" s="71">
        <v>214.00000000000009</v>
      </c>
      <c r="AD27" s="71">
        <v>214.00000000000009</v>
      </c>
      <c r="AE27" s="71">
        <v>214.00000000000009</v>
      </c>
      <c r="AF27" s="71">
        <v>214.00000000000009</v>
      </c>
      <c r="AG27" s="71">
        <v>214.00000000000009</v>
      </c>
      <c r="AH27" s="71">
        <v>15007392.000000004</v>
      </c>
      <c r="AI27" s="72">
        <v>59.98</v>
      </c>
      <c r="AJ27" s="72" t="s">
        <v>4789</v>
      </c>
      <c r="AK27" s="72">
        <v>0</v>
      </c>
      <c r="AL27" s="72">
        <v>0</v>
      </c>
      <c r="AM27" s="72">
        <v>900143372.16000032</v>
      </c>
      <c r="AN27" s="72" t="e">
        <f t="shared" si="1"/>
        <v>#REF!</v>
      </c>
      <c r="AO27" s="72" t="e">
        <f t="shared" si="2"/>
        <v>#REF!</v>
      </c>
      <c r="AP27" s="72">
        <v>0</v>
      </c>
      <c r="AQ27" s="72">
        <v>0</v>
      </c>
      <c r="AR27" s="72">
        <v>0</v>
      </c>
      <c r="AS27" s="74">
        <v>38353</v>
      </c>
      <c r="AT27" s="74">
        <v>41274</v>
      </c>
      <c r="AU27" s="73" t="s">
        <v>3661</v>
      </c>
      <c r="AV27" s="72">
        <v>2378.4699999999998</v>
      </c>
      <c r="AW27" s="72" t="e">
        <f t="shared" si="3"/>
        <v>#REF!</v>
      </c>
    </row>
    <row r="28" spans="2:49" ht="15" customHeight="1">
      <c r="B28" s="75">
        <v>18</v>
      </c>
      <c r="C28" s="75">
        <v>2004</v>
      </c>
      <c r="D28" s="76" t="s">
        <v>97</v>
      </c>
      <c r="E28" s="75" t="s">
        <v>96</v>
      </c>
      <c r="F28" s="75" t="s">
        <v>4794</v>
      </c>
      <c r="G28" s="76" t="s">
        <v>98</v>
      </c>
      <c r="H28" s="76" t="s">
        <v>4360</v>
      </c>
      <c r="I28" s="77">
        <v>4370282000170</v>
      </c>
      <c r="J28" s="76" t="s">
        <v>113</v>
      </c>
      <c r="K28" s="78" t="s">
        <v>101</v>
      </c>
      <c r="L28" s="76" t="s">
        <v>101</v>
      </c>
      <c r="M28" s="76" t="s">
        <v>4533</v>
      </c>
      <c r="N28" s="76" t="s">
        <v>101</v>
      </c>
      <c r="O28" s="76" t="s">
        <v>101</v>
      </c>
      <c r="P28" s="76" t="s">
        <v>101</v>
      </c>
      <c r="Q28" s="76" t="s">
        <v>111</v>
      </c>
      <c r="R28" s="80">
        <v>0</v>
      </c>
      <c r="S28" s="91" t="e">
        <f t="shared" si="0"/>
        <v>#REF!</v>
      </c>
      <c r="T28" s="79">
        <v>0</v>
      </c>
      <c r="U28" s="79"/>
      <c r="V28" s="79"/>
      <c r="W28" s="79">
        <v>0</v>
      </c>
      <c r="X28" s="79">
        <v>0</v>
      </c>
      <c r="Y28" s="92">
        <v>1</v>
      </c>
      <c r="Z28" s="93">
        <v>980</v>
      </c>
      <c r="AA28" s="93">
        <v>980</v>
      </c>
      <c r="AB28" s="93">
        <v>980</v>
      </c>
      <c r="AC28" s="79">
        <v>980.00000000000114</v>
      </c>
      <c r="AD28" s="79">
        <v>980.00000000000114</v>
      </c>
      <c r="AE28" s="79">
        <v>980.00000000000114</v>
      </c>
      <c r="AF28" s="79">
        <v>980.00000000000114</v>
      </c>
      <c r="AG28" s="79">
        <v>980.00000000000114</v>
      </c>
      <c r="AH28" s="79">
        <v>68725440.00000003</v>
      </c>
      <c r="AI28" s="80">
        <v>57.5</v>
      </c>
      <c r="AJ28" s="80" t="s">
        <v>4789</v>
      </c>
      <c r="AK28" s="80">
        <v>0</v>
      </c>
      <c r="AL28" s="80">
        <v>0</v>
      </c>
      <c r="AM28" s="80">
        <v>3951712800.0000014</v>
      </c>
      <c r="AN28" s="80" t="e">
        <f t="shared" si="1"/>
        <v>#REF!</v>
      </c>
      <c r="AO28" s="80" t="e">
        <f t="shared" si="2"/>
        <v>#REF!</v>
      </c>
      <c r="AP28" s="80">
        <v>0</v>
      </c>
      <c r="AQ28" s="80">
        <v>0</v>
      </c>
      <c r="AR28" s="80">
        <v>0</v>
      </c>
      <c r="AS28" s="82">
        <v>38353</v>
      </c>
      <c r="AT28" s="82">
        <v>41274</v>
      </c>
      <c r="AU28" s="81" t="s">
        <v>3661</v>
      </c>
      <c r="AV28" s="80">
        <v>2378.4699999999998</v>
      </c>
      <c r="AW28" s="80" t="e">
        <f t="shared" si="3"/>
        <v>#REF!</v>
      </c>
    </row>
    <row r="29" spans="2:49" ht="15" customHeight="1">
      <c r="B29" s="68">
        <v>19</v>
      </c>
      <c r="C29" s="68">
        <v>2004</v>
      </c>
      <c r="D29" s="69" t="s">
        <v>97</v>
      </c>
      <c r="E29" s="68" t="s">
        <v>96</v>
      </c>
      <c r="F29" s="68" t="s">
        <v>4794</v>
      </c>
      <c r="G29" s="69" t="s">
        <v>98</v>
      </c>
      <c r="H29" s="69" t="s">
        <v>105</v>
      </c>
      <c r="I29" s="87">
        <v>4029601000188</v>
      </c>
      <c r="J29" s="69" t="s">
        <v>113</v>
      </c>
      <c r="K29" s="70" t="s">
        <v>101</v>
      </c>
      <c r="L29" s="69" t="s">
        <v>101</v>
      </c>
      <c r="M29" s="69" t="s">
        <v>4533</v>
      </c>
      <c r="N29" s="69" t="s">
        <v>101</v>
      </c>
      <c r="O29" s="69" t="s">
        <v>101</v>
      </c>
      <c r="P29" s="69" t="s">
        <v>101</v>
      </c>
      <c r="Q29" s="69" t="s">
        <v>82</v>
      </c>
      <c r="R29" s="72">
        <v>0</v>
      </c>
      <c r="S29" s="88" t="e">
        <f t="shared" si="0"/>
        <v>#REF!</v>
      </c>
      <c r="T29" s="71">
        <v>0</v>
      </c>
      <c r="U29" s="71"/>
      <c r="V29" s="71"/>
      <c r="W29" s="71">
        <v>0</v>
      </c>
      <c r="X29" s="71">
        <v>0</v>
      </c>
      <c r="Y29" s="89">
        <v>1</v>
      </c>
      <c r="Z29" s="90">
        <v>87</v>
      </c>
      <c r="AA29" s="90">
        <v>87</v>
      </c>
      <c r="AB29" s="90">
        <v>87</v>
      </c>
      <c r="AC29" s="71">
        <v>86.999999999999986</v>
      </c>
      <c r="AD29" s="71">
        <v>86.999999999999986</v>
      </c>
      <c r="AE29" s="71">
        <v>86.999999999999986</v>
      </c>
      <c r="AF29" s="71">
        <v>86.999999999999986</v>
      </c>
      <c r="AG29" s="71">
        <v>86.999999999999986</v>
      </c>
      <c r="AH29" s="71">
        <v>6101136</v>
      </c>
      <c r="AI29" s="72">
        <v>57</v>
      </c>
      <c r="AJ29" s="72" t="s">
        <v>4789</v>
      </c>
      <c r="AK29" s="72">
        <v>0</v>
      </c>
      <c r="AL29" s="72">
        <v>0</v>
      </c>
      <c r="AM29" s="72">
        <v>347764752.00000006</v>
      </c>
      <c r="AN29" s="72" t="e">
        <f t="shared" si="1"/>
        <v>#REF!</v>
      </c>
      <c r="AO29" s="72" t="e">
        <f t="shared" si="2"/>
        <v>#REF!</v>
      </c>
      <c r="AP29" s="72">
        <v>0</v>
      </c>
      <c r="AQ29" s="72">
        <v>0</v>
      </c>
      <c r="AR29" s="72">
        <v>0</v>
      </c>
      <c r="AS29" s="74">
        <v>38353</v>
      </c>
      <c r="AT29" s="74">
        <v>41274</v>
      </c>
      <c r="AU29" s="73" t="s">
        <v>3661</v>
      </c>
      <c r="AV29" s="72">
        <v>2378.4699999999998</v>
      </c>
      <c r="AW29" s="72" t="e">
        <f t="shared" si="3"/>
        <v>#REF!</v>
      </c>
    </row>
    <row r="30" spans="2:49" ht="15" customHeight="1">
      <c r="B30" s="75">
        <v>20</v>
      </c>
      <c r="C30" s="75">
        <v>2004</v>
      </c>
      <c r="D30" s="76" t="s">
        <v>97</v>
      </c>
      <c r="E30" s="75" t="s">
        <v>96</v>
      </c>
      <c r="F30" s="75" t="s">
        <v>4794</v>
      </c>
      <c r="G30" s="76" t="s">
        <v>98</v>
      </c>
      <c r="H30" s="76" t="s">
        <v>100</v>
      </c>
      <c r="I30" s="77">
        <v>2302101000142</v>
      </c>
      <c r="J30" s="76" t="s">
        <v>113</v>
      </c>
      <c r="K30" s="78" t="s">
        <v>101</v>
      </c>
      <c r="L30" s="76" t="s">
        <v>101</v>
      </c>
      <c r="M30" s="76" t="s">
        <v>4533</v>
      </c>
      <c r="N30" s="76" t="s">
        <v>101</v>
      </c>
      <c r="O30" s="76" t="s">
        <v>101</v>
      </c>
      <c r="P30" s="76" t="s">
        <v>101</v>
      </c>
      <c r="Q30" s="76" t="s">
        <v>82</v>
      </c>
      <c r="R30" s="80">
        <v>0</v>
      </c>
      <c r="S30" s="91" t="e">
        <f t="shared" si="0"/>
        <v>#REF!</v>
      </c>
      <c r="T30" s="79">
        <v>0</v>
      </c>
      <c r="U30" s="79"/>
      <c r="V30" s="79"/>
      <c r="W30" s="79">
        <v>0</v>
      </c>
      <c r="X30" s="79">
        <v>0</v>
      </c>
      <c r="Y30" s="92">
        <v>1</v>
      </c>
      <c r="Z30" s="93">
        <v>85</v>
      </c>
      <c r="AA30" s="93">
        <v>85</v>
      </c>
      <c r="AB30" s="93">
        <v>85</v>
      </c>
      <c r="AC30" s="79">
        <v>84.999999999999957</v>
      </c>
      <c r="AD30" s="79">
        <v>84.999999999999957</v>
      </c>
      <c r="AE30" s="79">
        <v>84.999999999999957</v>
      </c>
      <c r="AF30" s="79">
        <v>84.999999999999957</v>
      </c>
      <c r="AG30" s="79">
        <v>84.999999999999957</v>
      </c>
      <c r="AH30" s="79">
        <v>5960880.0000000019</v>
      </c>
      <c r="AI30" s="80">
        <v>60.84</v>
      </c>
      <c r="AJ30" s="80" t="s">
        <v>4789</v>
      </c>
      <c r="AK30" s="80">
        <v>0</v>
      </c>
      <c r="AL30" s="80">
        <v>0</v>
      </c>
      <c r="AM30" s="80">
        <v>362659939.19999987</v>
      </c>
      <c r="AN30" s="80" t="e">
        <f t="shared" si="1"/>
        <v>#REF!</v>
      </c>
      <c r="AO30" s="80" t="e">
        <f t="shared" si="2"/>
        <v>#REF!</v>
      </c>
      <c r="AP30" s="80">
        <v>0</v>
      </c>
      <c r="AQ30" s="80">
        <v>0</v>
      </c>
      <c r="AR30" s="80">
        <v>0</v>
      </c>
      <c r="AS30" s="82">
        <v>38353</v>
      </c>
      <c r="AT30" s="82">
        <v>41274</v>
      </c>
      <c r="AU30" s="81" t="s">
        <v>3661</v>
      </c>
      <c r="AV30" s="80">
        <v>2378.4699999999998</v>
      </c>
      <c r="AW30" s="80" t="e">
        <f t="shared" si="3"/>
        <v>#REF!</v>
      </c>
    </row>
    <row r="31" spans="2:49" ht="15" customHeight="1">
      <c r="B31" s="68">
        <v>21</v>
      </c>
      <c r="C31" s="68">
        <v>2004</v>
      </c>
      <c r="D31" s="69" t="s">
        <v>97</v>
      </c>
      <c r="E31" s="68" t="s">
        <v>96</v>
      </c>
      <c r="F31" s="68" t="s">
        <v>4794</v>
      </c>
      <c r="G31" s="69" t="s">
        <v>98</v>
      </c>
      <c r="H31" s="69" t="s">
        <v>115</v>
      </c>
      <c r="I31" s="87">
        <v>60933603000178</v>
      </c>
      <c r="J31" s="69" t="s">
        <v>113</v>
      </c>
      <c r="K31" s="70" t="s">
        <v>101</v>
      </c>
      <c r="L31" s="69" t="s">
        <v>101</v>
      </c>
      <c r="M31" s="69" t="s">
        <v>4533</v>
      </c>
      <c r="N31" s="69" t="s">
        <v>101</v>
      </c>
      <c r="O31" s="69" t="s">
        <v>101</v>
      </c>
      <c r="P31" s="69" t="s">
        <v>101</v>
      </c>
      <c r="Q31" s="69" t="s">
        <v>82</v>
      </c>
      <c r="R31" s="72">
        <v>0</v>
      </c>
      <c r="S31" s="88" t="e">
        <f t="shared" si="0"/>
        <v>#REF!</v>
      </c>
      <c r="T31" s="71">
        <v>0</v>
      </c>
      <c r="U31" s="71"/>
      <c r="V31" s="71"/>
      <c r="W31" s="71">
        <v>0</v>
      </c>
      <c r="X31" s="71">
        <v>0</v>
      </c>
      <c r="Y31" s="89">
        <v>1</v>
      </c>
      <c r="Z31" s="90">
        <v>800</v>
      </c>
      <c r="AA31" s="90">
        <v>800</v>
      </c>
      <c r="AB31" s="90">
        <v>800</v>
      </c>
      <c r="AC31" s="71">
        <v>800.00000000000011</v>
      </c>
      <c r="AD31" s="71">
        <v>800.00000000000011</v>
      </c>
      <c r="AE31" s="71">
        <v>800.00000000000011</v>
      </c>
      <c r="AF31" s="71">
        <v>800.00000000000011</v>
      </c>
      <c r="AG31" s="71">
        <v>800.00000000000011</v>
      </c>
      <c r="AH31" s="71">
        <v>56102400.000000015</v>
      </c>
      <c r="AI31" s="72">
        <v>62.1</v>
      </c>
      <c r="AJ31" s="72" t="s">
        <v>4789</v>
      </c>
      <c r="AK31" s="72">
        <v>0</v>
      </c>
      <c r="AL31" s="72">
        <v>0</v>
      </c>
      <c r="AM31" s="72">
        <v>3483959040</v>
      </c>
      <c r="AN31" s="72" t="e">
        <f t="shared" si="1"/>
        <v>#REF!</v>
      </c>
      <c r="AO31" s="72" t="e">
        <f t="shared" si="2"/>
        <v>#REF!</v>
      </c>
      <c r="AP31" s="72">
        <v>0</v>
      </c>
      <c r="AQ31" s="72">
        <v>0</v>
      </c>
      <c r="AR31" s="72">
        <v>0</v>
      </c>
      <c r="AS31" s="74">
        <v>38353</v>
      </c>
      <c r="AT31" s="74">
        <v>41274</v>
      </c>
      <c r="AU31" s="73" t="s">
        <v>3661</v>
      </c>
      <c r="AV31" s="72">
        <v>2378.4699999999998</v>
      </c>
      <c r="AW31" s="72" t="e">
        <f t="shared" si="3"/>
        <v>#REF!</v>
      </c>
    </row>
    <row r="32" spans="2:49" ht="15" customHeight="1">
      <c r="B32" s="75">
        <v>22</v>
      </c>
      <c r="C32" s="75">
        <v>2004</v>
      </c>
      <c r="D32" s="76" t="s">
        <v>97</v>
      </c>
      <c r="E32" s="75" t="s">
        <v>96</v>
      </c>
      <c r="F32" s="75" t="s">
        <v>4794</v>
      </c>
      <c r="G32" s="76" t="s">
        <v>98</v>
      </c>
      <c r="H32" s="76" t="s">
        <v>112</v>
      </c>
      <c r="I32" s="77">
        <v>33541368000116</v>
      </c>
      <c r="J32" s="76" t="s">
        <v>113</v>
      </c>
      <c r="K32" s="78" t="s">
        <v>101</v>
      </c>
      <c r="L32" s="76" t="s">
        <v>101</v>
      </c>
      <c r="M32" s="76" t="s">
        <v>4533</v>
      </c>
      <c r="N32" s="76" t="s">
        <v>101</v>
      </c>
      <c r="O32" s="76" t="s">
        <v>101</v>
      </c>
      <c r="P32" s="76" t="s">
        <v>101</v>
      </c>
      <c r="Q32" s="76" t="s">
        <v>28</v>
      </c>
      <c r="R32" s="80">
        <v>0</v>
      </c>
      <c r="S32" s="91" t="e">
        <f t="shared" si="0"/>
        <v>#REF!</v>
      </c>
      <c r="T32" s="79">
        <v>0</v>
      </c>
      <c r="U32" s="79"/>
      <c r="V32" s="79"/>
      <c r="W32" s="79">
        <v>0</v>
      </c>
      <c r="X32" s="79">
        <v>0</v>
      </c>
      <c r="Y32" s="92">
        <v>1</v>
      </c>
      <c r="Z32" s="93">
        <v>2500</v>
      </c>
      <c r="AA32" s="93">
        <v>2500</v>
      </c>
      <c r="AB32" s="93">
        <v>2500</v>
      </c>
      <c r="AC32" s="79">
        <v>2500.0000000000009</v>
      </c>
      <c r="AD32" s="79">
        <v>2500.0000000000009</v>
      </c>
      <c r="AE32" s="79">
        <v>2500.0000000000009</v>
      </c>
      <c r="AF32" s="79">
        <v>2500.0000000000009</v>
      </c>
      <c r="AG32" s="79">
        <v>2500.0000000000009</v>
      </c>
      <c r="AH32" s="79">
        <v>175319999.99999997</v>
      </c>
      <c r="AI32" s="80">
        <v>52.79</v>
      </c>
      <c r="AJ32" s="80" t="s">
        <v>4789</v>
      </c>
      <c r="AK32" s="80">
        <v>0</v>
      </c>
      <c r="AL32" s="80">
        <v>0</v>
      </c>
      <c r="AM32" s="80">
        <v>9255142799.9999981</v>
      </c>
      <c r="AN32" s="80" t="e">
        <f t="shared" si="1"/>
        <v>#REF!</v>
      </c>
      <c r="AO32" s="80" t="e">
        <f t="shared" si="2"/>
        <v>#REF!</v>
      </c>
      <c r="AP32" s="80">
        <v>0</v>
      </c>
      <c r="AQ32" s="80">
        <v>0</v>
      </c>
      <c r="AR32" s="80">
        <v>0</v>
      </c>
      <c r="AS32" s="82">
        <v>38353</v>
      </c>
      <c r="AT32" s="82">
        <v>41274</v>
      </c>
      <c r="AU32" s="81" t="s">
        <v>3661</v>
      </c>
      <c r="AV32" s="80">
        <v>2378.4699999999998</v>
      </c>
      <c r="AW32" s="80" t="e">
        <f t="shared" si="3"/>
        <v>#REF!</v>
      </c>
    </row>
    <row r="33" spans="2:49" ht="15" customHeight="1">
      <c r="B33" s="68">
        <v>23</v>
      </c>
      <c r="C33" s="68">
        <v>2004</v>
      </c>
      <c r="D33" s="69" t="s">
        <v>97</v>
      </c>
      <c r="E33" s="68" t="s">
        <v>96</v>
      </c>
      <c r="F33" s="68" t="s">
        <v>4794</v>
      </c>
      <c r="G33" s="69" t="s">
        <v>98</v>
      </c>
      <c r="H33" s="69" t="s">
        <v>2642</v>
      </c>
      <c r="I33" s="87">
        <v>6981176000158</v>
      </c>
      <c r="J33" s="69" t="s">
        <v>99</v>
      </c>
      <c r="K33" s="70" t="s">
        <v>101</v>
      </c>
      <c r="L33" s="69" t="s">
        <v>101</v>
      </c>
      <c r="M33" s="69" t="s">
        <v>4533</v>
      </c>
      <c r="N33" s="69" t="s">
        <v>101</v>
      </c>
      <c r="O33" s="69" t="s">
        <v>101</v>
      </c>
      <c r="P33" s="69" t="s">
        <v>101</v>
      </c>
      <c r="Q33" s="69" t="s">
        <v>82</v>
      </c>
      <c r="R33" s="72">
        <v>0</v>
      </c>
      <c r="S33" s="88" t="e">
        <f t="shared" si="0"/>
        <v>#REF!</v>
      </c>
      <c r="T33" s="71">
        <v>0</v>
      </c>
      <c r="U33" s="71"/>
      <c r="V33" s="71"/>
      <c r="W33" s="71">
        <v>0</v>
      </c>
      <c r="X33" s="71">
        <v>0</v>
      </c>
      <c r="Y33" s="89">
        <v>1</v>
      </c>
      <c r="Z33" s="90">
        <v>927</v>
      </c>
      <c r="AA33" s="90">
        <v>927</v>
      </c>
      <c r="AB33" s="90">
        <v>927</v>
      </c>
      <c r="AC33" s="71">
        <v>927.00000000000057</v>
      </c>
      <c r="AD33" s="71">
        <v>927.00000000000057</v>
      </c>
      <c r="AE33" s="71">
        <v>927.00000000000057</v>
      </c>
      <c r="AF33" s="71">
        <v>927.00000000000057</v>
      </c>
      <c r="AG33" s="71">
        <v>927.00000000000057</v>
      </c>
      <c r="AH33" s="71">
        <v>65008656.000000015</v>
      </c>
      <c r="AI33" s="72">
        <v>69.58</v>
      </c>
      <c r="AJ33" s="72" t="s">
        <v>4789</v>
      </c>
      <c r="AK33" s="72">
        <v>0</v>
      </c>
      <c r="AL33" s="72">
        <v>0</v>
      </c>
      <c r="AM33" s="72">
        <v>4523302284.4799995</v>
      </c>
      <c r="AN33" s="72" t="e">
        <f t="shared" si="1"/>
        <v>#REF!</v>
      </c>
      <c r="AO33" s="72" t="e">
        <f t="shared" si="2"/>
        <v>#REF!</v>
      </c>
      <c r="AP33" s="72">
        <v>0</v>
      </c>
      <c r="AQ33" s="72">
        <v>0</v>
      </c>
      <c r="AR33" s="72">
        <v>0</v>
      </c>
      <c r="AS33" s="74">
        <v>38718</v>
      </c>
      <c r="AT33" s="74">
        <v>41639</v>
      </c>
      <c r="AU33" s="73" t="s">
        <v>3661</v>
      </c>
      <c r="AV33" s="72">
        <v>2378.4699999999998</v>
      </c>
      <c r="AW33" s="72" t="e">
        <f t="shared" si="3"/>
        <v>#REF!</v>
      </c>
    </row>
    <row r="34" spans="2:49" ht="15" customHeight="1">
      <c r="B34" s="75">
        <v>24</v>
      </c>
      <c r="C34" s="75">
        <v>2004</v>
      </c>
      <c r="D34" s="76" t="s">
        <v>97</v>
      </c>
      <c r="E34" s="75" t="s">
        <v>96</v>
      </c>
      <c r="F34" s="75" t="s">
        <v>4794</v>
      </c>
      <c r="G34" s="76" t="s">
        <v>98</v>
      </c>
      <c r="H34" s="76" t="s">
        <v>114</v>
      </c>
      <c r="I34" s="77">
        <v>92715812000131</v>
      </c>
      <c r="J34" s="76" t="s">
        <v>99</v>
      </c>
      <c r="K34" s="78" t="s">
        <v>101</v>
      </c>
      <c r="L34" s="76" t="s">
        <v>101</v>
      </c>
      <c r="M34" s="76" t="s">
        <v>4533</v>
      </c>
      <c r="N34" s="76" t="s">
        <v>101</v>
      </c>
      <c r="O34" s="76" t="s">
        <v>101</v>
      </c>
      <c r="P34" s="76" t="s">
        <v>101</v>
      </c>
      <c r="Q34" s="76" t="s">
        <v>111</v>
      </c>
      <c r="R34" s="80">
        <v>0</v>
      </c>
      <c r="S34" s="91" t="e">
        <f t="shared" si="0"/>
        <v>#REF!</v>
      </c>
      <c r="T34" s="79">
        <v>0</v>
      </c>
      <c r="U34" s="79"/>
      <c r="V34" s="79"/>
      <c r="W34" s="79">
        <v>0</v>
      </c>
      <c r="X34" s="79">
        <v>0</v>
      </c>
      <c r="Y34" s="92">
        <v>1</v>
      </c>
      <c r="Z34" s="93">
        <v>152</v>
      </c>
      <c r="AA34" s="93">
        <v>152</v>
      </c>
      <c r="AB34" s="93">
        <v>152</v>
      </c>
      <c r="AC34" s="79">
        <v>151.99999999999991</v>
      </c>
      <c r="AD34" s="79">
        <v>151.99999999999991</v>
      </c>
      <c r="AE34" s="79">
        <v>151.99999999999991</v>
      </c>
      <c r="AF34" s="79">
        <v>151.99999999999991</v>
      </c>
      <c r="AG34" s="79">
        <v>151.99999999999991</v>
      </c>
      <c r="AH34" s="79">
        <v>10659456.000000004</v>
      </c>
      <c r="AI34" s="80">
        <v>67.87</v>
      </c>
      <c r="AJ34" s="80" t="s">
        <v>4789</v>
      </c>
      <c r="AK34" s="80">
        <v>0</v>
      </c>
      <c r="AL34" s="80">
        <v>0</v>
      </c>
      <c r="AM34" s="80">
        <v>723457278.72000015</v>
      </c>
      <c r="AN34" s="80" t="e">
        <f t="shared" si="1"/>
        <v>#REF!</v>
      </c>
      <c r="AO34" s="80" t="e">
        <f t="shared" si="2"/>
        <v>#REF!</v>
      </c>
      <c r="AP34" s="80">
        <v>0</v>
      </c>
      <c r="AQ34" s="80">
        <v>0</v>
      </c>
      <c r="AR34" s="80">
        <v>0</v>
      </c>
      <c r="AS34" s="82">
        <v>38718</v>
      </c>
      <c r="AT34" s="82">
        <v>41639</v>
      </c>
      <c r="AU34" s="81" t="s">
        <v>3661</v>
      </c>
      <c r="AV34" s="80">
        <v>2378.4699999999998</v>
      </c>
      <c r="AW34" s="80" t="e">
        <f t="shared" si="3"/>
        <v>#REF!</v>
      </c>
    </row>
    <row r="35" spans="2:49" ht="15" customHeight="1">
      <c r="B35" s="68">
        <v>25</v>
      </c>
      <c r="C35" s="68">
        <v>2004</v>
      </c>
      <c r="D35" s="69" t="s">
        <v>97</v>
      </c>
      <c r="E35" s="68" t="s">
        <v>96</v>
      </c>
      <c r="F35" s="68" t="s">
        <v>4794</v>
      </c>
      <c r="G35" s="69" t="s">
        <v>98</v>
      </c>
      <c r="H35" s="69" t="s">
        <v>115</v>
      </c>
      <c r="I35" s="87">
        <v>60933603000178</v>
      </c>
      <c r="J35" s="69" t="s">
        <v>99</v>
      </c>
      <c r="K35" s="70" t="s">
        <v>101</v>
      </c>
      <c r="L35" s="69" t="s">
        <v>101</v>
      </c>
      <c r="M35" s="69" t="s">
        <v>4533</v>
      </c>
      <c r="N35" s="69" t="s">
        <v>101</v>
      </c>
      <c r="O35" s="69" t="s">
        <v>101</v>
      </c>
      <c r="P35" s="69" t="s">
        <v>101</v>
      </c>
      <c r="Q35" s="69" t="s">
        <v>82</v>
      </c>
      <c r="R35" s="72">
        <v>0</v>
      </c>
      <c r="S35" s="88" t="e">
        <f t="shared" si="0"/>
        <v>#REF!</v>
      </c>
      <c r="T35" s="71">
        <v>0</v>
      </c>
      <c r="U35" s="71"/>
      <c r="V35" s="71"/>
      <c r="W35" s="71">
        <v>0</v>
      </c>
      <c r="X35" s="71">
        <v>0</v>
      </c>
      <c r="Y35" s="89">
        <v>1</v>
      </c>
      <c r="Z35" s="90">
        <v>1178</v>
      </c>
      <c r="AA35" s="90">
        <v>1178</v>
      </c>
      <c r="AB35" s="90">
        <v>1178</v>
      </c>
      <c r="AC35" s="71">
        <v>1177.9999999999995</v>
      </c>
      <c r="AD35" s="71">
        <v>1177.9999999999995</v>
      </c>
      <c r="AE35" s="71">
        <v>1177.9999999999995</v>
      </c>
      <c r="AF35" s="71">
        <v>1177.9999999999995</v>
      </c>
      <c r="AG35" s="71">
        <v>1177.9999999999995</v>
      </c>
      <c r="AH35" s="71">
        <v>82610784.000000015</v>
      </c>
      <c r="AI35" s="72">
        <v>68.37</v>
      </c>
      <c r="AJ35" s="72" t="s">
        <v>4789</v>
      </c>
      <c r="AK35" s="72">
        <v>0</v>
      </c>
      <c r="AL35" s="72">
        <v>0</v>
      </c>
      <c r="AM35" s="72">
        <v>5648099302.0800028</v>
      </c>
      <c r="AN35" s="72" t="e">
        <f t="shared" si="1"/>
        <v>#REF!</v>
      </c>
      <c r="AO35" s="72" t="e">
        <f t="shared" si="2"/>
        <v>#REF!</v>
      </c>
      <c r="AP35" s="72">
        <v>0</v>
      </c>
      <c r="AQ35" s="72">
        <v>0</v>
      </c>
      <c r="AR35" s="72">
        <v>0</v>
      </c>
      <c r="AS35" s="74">
        <v>38718</v>
      </c>
      <c r="AT35" s="74">
        <v>41639</v>
      </c>
      <c r="AU35" s="73" t="s">
        <v>3661</v>
      </c>
      <c r="AV35" s="72">
        <v>2378.4699999999998</v>
      </c>
      <c r="AW35" s="72" t="e">
        <f t="shared" si="3"/>
        <v>#REF!</v>
      </c>
    </row>
    <row r="36" spans="2:49" ht="15" customHeight="1">
      <c r="B36" s="75">
        <v>26</v>
      </c>
      <c r="C36" s="75">
        <v>2004</v>
      </c>
      <c r="D36" s="76" t="s">
        <v>97</v>
      </c>
      <c r="E36" s="75" t="s">
        <v>96</v>
      </c>
      <c r="F36" s="75" t="s">
        <v>4794</v>
      </c>
      <c r="G36" s="76" t="s">
        <v>98</v>
      </c>
      <c r="H36" s="76" t="s">
        <v>110</v>
      </c>
      <c r="I36" s="77">
        <v>23274194000119</v>
      </c>
      <c r="J36" s="76" t="s">
        <v>113</v>
      </c>
      <c r="K36" s="78" t="s">
        <v>101</v>
      </c>
      <c r="L36" s="76" t="s">
        <v>101</v>
      </c>
      <c r="M36" s="76" t="s">
        <v>4533</v>
      </c>
      <c r="N36" s="76" t="s">
        <v>101</v>
      </c>
      <c r="O36" s="76" t="s">
        <v>101</v>
      </c>
      <c r="P36" s="76" t="s">
        <v>101</v>
      </c>
      <c r="Q36" s="76" t="s">
        <v>82</v>
      </c>
      <c r="R36" s="80">
        <v>0</v>
      </c>
      <c r="S36" s="91" t="e">
        <f t="shared" si="0"/>
        <v>#REF!</v>
      </c>
      <c r="T36" s="79">
        <v>0</v>
      </c>
      <c r="U36" s="79"/>
      <c r="V36" s="79"/>
      <c r="W36" s="79">
        <v>0</v>
      </c>
      <c r="X36" s="79">
        <v>0</v>
      </c>
      <c r="Y36" s="92">
        <v>1</v>
      </c>
      <c r="Z36" s="93">
        <v>2861</v>
      </c>
      <c r="AA36" s="93">
        <v>2861</v>
      </c>
      <c r="AB36" s="93">
        <v>2861</v>
      </c>
      <c r="AC36" s="79">
        <v>2860.6800000000012</v>
      </c>
      <c r="AD36" s="79">
        <v>2860.6800000000012</v>
      </c>
      <c r="AE36" s="79">
        <v>2860.6800000000012</v>
      </c>
      <c r="AF36" s="79">
        <v>2860.6800000000012</v>
      </c>
      <c r="AG36" s="79">
        <v>2860.6800000000012</v>
      </c>
      <c r="AH36" s="79">
        <v>200613767.03999987</v>
      </c>
      <c r="AI36" s="80">
        <v>60.94</v>
      </c>
      <c r="AJ36" s="80" t="s">
        <v>4789</v>
      </c>
      <c r="AK36" s="80">
        <v>0</v>
      </c>
      <c r="AL36" s="80">
        <v>0</v>
      </c>
      <c r="AM36" s="80">
        <v>12225402963.417599</v>
      </c>
      <c r="AN36" s="80" t="e">
        <f t="shared" si="1"/>
        <v>#REF!</v>
      </c>
      <c r="AO36" s="80" t="e">
        <f t="shared" si="2"/>
        <v>#REF!</v>
      </c>
      <c r="AP36" s="80">
        <v>0</v>
      </c>
      <c r="AQ36" s="80">
        <v>0</v>
      </c>
      <c r="AR36" s="80">
        <v>0</v>
      </c>
      <c r="AS36" s="82">
        <v>38353</v>
      </c>
      <c r="AT36" s="82">
        <v>41274</v>
      </c>
      <c r="AU36" s="81" t="s">
        <v>3661</v>
      </c>
      <c r="AV36" s="80">
        <v>2378.4699999999998</v>
      </c>
      <c r="AW36" s="80" t="e">
        <f t="shared" si="3"/>
        <v>#REF!</v>
      </c>
    </row>
    <row r="37" spans="2:49" ht="15" customHeight="1">
      <c r="B37" s="68">
        <v>27</v>
      </c>
      <c r="C37" s="68">
        <v>2004</v>
      </c>
      <c r="D37" s="69" t="s">
        <v>97</v>
      </c>
      <c r="E37" s="68" t="s">
        <v>96</v>
      </c>
      <c r="F37" s="68" t="s">
        <v>4794</v>
      </c>
      <c r="G37" s="69" t="s">
        <v>98</v>
      </c>
      <c r="H37" s="69" t="s">
        <v>110</v>
      </c>
      <c r="I37" s="87">
        <v>23274194000119</v>
      </c>
      <c r="J37" s="69" t="s">
        <v>113</v>
      </c>
      <c r="K37" s="70" t="s">
        <v>101</v>
      </c>
      <c r="L37" s="69" t="s">
        <v>101</v>
      </c>
      <c r="M37" s="69" t="s">
        <v>4533</v>
      </c>
      <c r="N37" s="69" t="s">
        <v>101</v>
      </c>
      <c r="O37" s="69" t="s">
        <v>101</v>
      </c>
      <c r="P37" s="69" t="s">
        <v>101</v>
      </c>
      <c r="Q37" s="69" t="s">
        <v>111</v>
      </c>
      <c r="R37" s="72">
        <v>0</v>
      </c>
      <c r="S37" s="88" t="e">
        <f t="shared" si="0"/>
        <v>#REF!</v>
      </c>
      <c r="T37" s="71">
        <v>0</v>
      </c>
      <c r="U37" s="71"/>
      <c r="V37" s="71"/>
      <c r="W37" s="71">
        <v>0</v>
      </c>
      <c r="X37" s="71">
        <v>0</v>
      </c>
      <c r="Y37" s="89">
        <v>1</v>
      </c>
      <c r="Z37" s="90">
        <v>215</v>
      </c>
      <c r="AA37" s="90">
        <v>215</v>
      </c>
      <c r="AB37" s="90">
        <v>215</v>
      </c>
      <c r="AC37" s="71">
        <v>215.32000000000019</v>
      </c>
      <c r="AD37" s="71">
        <v>215.32000000000019</v>
      </c>
      <c r="AE37" s="71">
        <v>215.32000000000019</v>
      </c>
      <c r="AF37" s="71">
        <v>215.32000000000019</v>
      </c>
      <c r="AG37" s="71">
        <v>215.32000000000019</v>
      </c>
      <c r="AH37" s="71">
        <v>15099960.960000003</v>
      </c>
      <c r="AI37" s="72">
        <v>60.94</v>
      </c>
      <c r="AJ37" s="72" t="s">
        <v>4789</v>
      </c>
      <c r="AK37" s="72">
        <v>0</v>
      </c>
      <c r="AL37" s="72">
        <v>0</v>
      </c>
      <c r="AM37" s="72">
        <v>920191620.90240026</v>
      </c>
      <c r="AN37" s="72" t="e">
        <f t="shared" si="1"/>
        <v>#REF!</v>
      </c>
      <c r="AO37" s="72" t="e">
        <f t="shared" si="2"/>
        <v>#REF!</v>
      </c>
      <c r="AP37" s="72">
        <v>0</v>
      </c>
      <c r="AQ37" s="72">
        <v>0</v>
      </c>
      <c r="AR37" s="72">
        <v>0</v>
      </c>
      <c r="AS37" s="74">
        <v>38353</v>
      </c>
      <c r="AT37" s="74">
        <v>41274</v>
      </c>
      <c r="AU37" s="73" t="s">
        <v>3661</v>
      </c>
      <c r="AV37" s="72">
        <v>2378.4699999999998</v>
      </c>
      <c r="AW37" s="72" t="e">
        <f t="shared" si="3"/>
        <v>#REF!</v>
      </c>
    </row>
    <row r="38" spans="2:49" ht="15" customHeight="1">
      <c r="B38" s="75">
        <v>28</v>
      </c>
      <c r="C38" s="75">
        <v>2004</v>
      </c>
      <c r="D38" s="76" t="s">
        <v>97</v>
      </c>
      <c r="E38" s="75" t="s">
        <v>96</v>
      </c>
      <c r="F38" s="75" t="s">
        <v>4794</v>
      </c>
      <c r="G38" s="76" t="s">
        <v>98</v>
      </c>
      <c r="H38" s="76" t="s">
        <v>107</v>
      </c>
      <c r="I38" s="77">
        <v>1917818000136</v>
      </c>
      <c r="J38" s="76" t="s">
        <v>113</v>
      </c>
      <c r="K38" s="78" t="s">
        <v>101</v>
      </c>
      <c r="L38" s="76" t="s">
        <v>101</v>
      </c>
      <c r="M38" s="76" t="s">
        <v>4533</v>
      </c>
      <c r="N38" s="76" t="s">
        <v>101</v>
      </c>
      <c r="O38" s="76" t="s">
        <v>101</v>
      </c>
      <c r="P38" s="76" t="s">
        <v>101</v>
      </c>
      <c r="Q38" s="76" t="s">
        <v>82</v>
      </c>
      <c r="R38" s="80">
        <v>0</v>
      </c>
      <c r="S38" s="91" t="e">
        <f t="shared" si="0"/>
        <v>#REF!</v>
      </c>
      <c r="T38" s="79">
        <v>0</v>
      </c>
      <c r="U38" s="79"/>
      <c r="V38" s="79"/>
      <c r="W38" s="79">
        <v>0</v>
      </c>
      <c r="X38" s="79">
        <v>0</v>
      </c>
      <c r="Y38" s="92">
        <v>1</v>
      </c>
      <c r="Z38" s="93">
        <v>380</v>
      </c>
      <c r="AA38" s="93">
        <v>380</v>
      </c>
      <c r="AB38" s="93">
        <v>380</v>
      </c>
      <c r="AC38" s="79">
        <v>379.99999999999989</v>
      </c>
      <c r="AD38" s="79">
        <v>379.99999999999989</v>
      </c>
      <c r="AE38" s="79">
        <v>379.99999999999989</v>
      </c>
      <c r="AF38" s="79">
        <v>379.99999999999989</v>
      </c>
      <c r="AG38" s="79">
        <v>379.99999999999989</v>
      </c>
      <c r="AH38" s="79">
        <v>26648640.000000004</v>
      </c>
      <c r="AI38" s="80">
        <v>51.73</v>
      </c>
      <c r="AJ38" s="80" t="s">
        <v>4789</v>
      </c>
      <c r="AK38" s="80">
        <v>0</v>
      </c>
      <c r="AL38" s="80">
        <v>0</v>
      </c>
      <c r="AM38" s="80">
        <v>1378534147.2</v>
      </c>
      <c r="AN38" s="80" t="e">
        <f t="shared" si="1"/>
        <v>#REF!</v>
      </c>
      <c r="AO38" s="80" t="e">
        <f t="shared" si="2"/>
        <v>#REF!</v>
      </c>
      <c r="AP38" s="80">
        <v>0</v>
      </c>
      <c r="AQ38" s="80">
        <v>0</v>
      </c>
      <c r="AR38" s="80">
        <v>0</v>
      </c>
      <c r="AS38" s="82">
        <v>38353</v>
      </c>
      <c r="AT38" s="82">
        <v>41274</v>
      </c>
      <c r="AU38" s="81" t="s">
        <v>3661</v>
      </c>
      <c r="AV38" s="80">
        <v>2378.4699999999998</v>
      </c>
      <c r="AW38" s="80" t="e">
        <f t="shared" si="3"/>
        <v>#REF!</v>
      </c>
    </row>
    <row r="39" spans="2:49" ht="15" customHeight="1">
      <c r="B39" s="68">
        <v>29</v>
      </c>
      <c r="C39" s="68">
        <v>2004</v>
      </c>
      <c r="D39" s="69" t="s">
        <v>97</v>
      </c>
      <c r="E39" s="68" t="s">
        <v>96</v>
      </c>
      <c r="F39" s="68" t="s">
        <v>4794</v>
      </c>
      <c r="G39" s="69" t="s">
        <v>98</v>
      </c>
      <c r="H39" s="69" t="s">
        <v>110</v>
      </c>
      <c r="I39" s="87">
        <v>23274194000119</v>
      </c>
      <c r="J39" s="69" t="s">
        <v>102</v>
      </c>
      <c r="K39" s="70" t="s">
        <v>101</v>
      </c>
      <c r="L39" s="69" t="s">
        <v>101</v>
      </c>
      <c r="M39" s="69" t="s">
        <v>4533</v>
      </c>
      <c r="N39" s="69" t="s">
        <v>101</v>
      </c>
      <c r="O39" s="69" t="s">
        <v>101</v>
      </c>
      <c r="P39" s="69" t="s">
        <v>101</v>
      </c>
      <c r="Q39" s="69" t="s">
        <v>111</v>
      </c>
      <c r="R39" s="72">
        <v>0</v>
      </c>
      <c r="S39" s="88" t="e">
        <f t="shared" si="0"/>
        <v>#REF!</v>
      </c>
      <c r="T39" s="71">
        <v>0</v>
      </c>
      <c r="U39" s="71"/>
      <c r="V39" s="71"/>
      <c r="W39" s="71">
        <v>0</v>
      </c>
      <c r="X39" s="71">
        <v>0</v>
      </c>
      <c r="Y39" s="89">
        <v>1</v>
      </c>
      <c r="Z39" s="90">
        <v>11</v>
      </c>
      <c r="AA39" s="90">
        <v>11</v>
      </c>
      <c r="AB39" s="90">
        <v>11</v>
      </c>
      <c r="AC39" s="71">
        <v>10.500000000000007</v>
      </c>
      <c r="AD39" s="71">
        <v>10.500000000000007</v>
      </c>
      <c r="AE39" s="71">
        <v>10.500000000000007</v>
      </c>
      <c r="AF39" s="71">
        <v>10.500000000000007</v>
      </c>
      <c r="AG39" s="71">
        <v>10.500000000000007</v>
      </c>
      <c r="AH39" s="71">
        <v>736344.00000000023</v>
      </c>
      <c r="AI39" s="72">
        <v>77.7</v>
      </c>
      <c r="AJ39" s="72" t="s">
        <v>4789</v>
      </c>
      <c r="AK39" s="72">
        <v>0</v>
      </c>
      <c r="AL39" s="72">
        <v>0</v>
      </c>
      <c r="AM39" s="72">
        <v>57213928.799999997</v>
      </c>
      <c r="AN39" s="72" t="e">
        <f t="shared" si="1"/>
        <v>#REF!</v>
      </c>
      <c r="AO39" s="72" t="e">
        <f t="shared" si="2"/>
        <v>#REF!</v>
      </c>
      <c r="AP39" s="72">
        <v>0</v>
      </c>
      <c r="AQ39" s="72">
        <v>0</v>
      </c>
      <c r="AR39" s="72">
        <v>0</v>
      </c>
      <c r="AS39" s="74">
        <v>39083</v>
      </c>
      <c r="AT39" s="74">
        <v>42004</v>
      </c>
      <c r="AU39" s="73" t="s">
        <v>3661</v>
      </c>
      <c r="AV39" s="72">
        <v>2378.4699999999998</v>
      </c>
      <c r="AW39" s="72" t="e">
        <f t="shared" si="3"/>
        <v>#REF!</v>
      </c>
    </row>
    <row r="40" spans="2:49" ht="15" customHeight="1">
      <c r="B40" s="75">
        <v>30</v>
      </c>
      <c r="C40" s="75">
        <v>2004</v>
      </c>
      <c r="D40" s="76" t="s">
        <v>97</v>
      </c>
      <c r="E40" s="75" t="s">
        <v>96</v>
      </c>
      <c r="F40" s="75" t="s">
        <v>4794</v>
      </c>
      <c r="G40" s="76" t="s">
        <v>98</v>
      </c>
      <c r="H40" s="76" t="s">
        <v>110</v>
      </c>
      <c r="I40" s="77">
        <v>23274194000119</v>
      </c>
      <c r="J40" s="76" t="s">
        <v>102</v>
      </c>
      <c r="K40" s="78" t="s">
        <v>101</v>
      </c>
      <c r="L40" s="76" t="s">
        <v>101</v>
      </c>
      <c r="M40" s="76" t="s">
        <v>4533</v>
      </c>
      <c r="N40" s="76" t="s">
        <v>101</v>
      </c>
      <c r="O40" s="76" t="s">
        <v>101</v>
      </c>
      <c r="P40" s="76" t="s">
        <v>101</v>
      </c>
      <c r="Q40" s="76" t="s">
        <v>82</v>
      </c>
      <c r="R40" s="80">
        <v>0</v>
      </c>
      <c r="S40" s="91" t="e">
        <f t="shared" si="0"/>
        <v>#REF!</v>
      </c>
      <c r="T40" s="79">
        <v>0</v>
      </c>
      <c r="U40" s="79"/>
      <c r="V40" s="79"/>
      <c r="W40" s="79">
        <v>0</v>
      </c>
      <c r="X40" s="79">
        <v>0</v>
      </c>
      <c r="Y40" s="92">
        <v>1</v>
      </c>
      <c r="Z40" s="93">
        <v>140</v>
      </c>
      <c r="AA40" s="93">
        <v>140</v>
      </c>
      <c r="AB40" s="93">
        <v>140</v>
      </c>
      <c r="AC40" s="79">
        <v>139.49999999999997</v>
      </c>
      <c r="AD40" s="79">
        <v>139.49999999999997</v>
      </c>
      <c r="AE40" s="79">
        <v>139.49999999999997</v>
      </c>
      <c r="AF40" s="79">
        <v>139.49999999999997</v>
      </c>
      <c r="AG40" s="79">
        <v>139.49999999999997</v>
      </c>
      <c r="AH40" s="79">
        <v>9782856.0000000056</v>
      </c>
      <c r="AI40" s="80">
        <v>77.7</v>
      </c>
      <c r="AJ40" s="80" t="s">
        <v>4789</v>
      </c>
      <c r="AK40" s="80">
        <v>0</v>
      </c>
      <c r="AL40" s="80">
        <v>0</v>
      </c>
      <c r="AM40" s="80">
        <v>760127911.20000041</v>
      </c>
      <c r="AN40" s="80" t="e">
        <f t="shared" si="1"/>
        <v>#REF!</v>
      </c>
      <c r="AO40" s="80" t="e">
        <f t="shared" si="2"/>
        <v>#REF!</v>
      </c>
      <c r="AP40" s="80">
        <v>0</v>
      </c>
      <c r="AQ40" s="80">
        <v>0</v>
      </c>
      <c r="AR40" s="80">
        <v>0</v>
      </c>
      <c r="AS40" s="82">
        <v>39083</v>
      </c>
      <c r="AT40" s="82">
        <v>42004</v>
      </c>
      <c r="AU40" s="81" t="s">
        <v>3661</v>
      </c>
      <c r="AV40" s="80">
        <v>2378.4699999999998</v>
      </c>
      <c r="AW40" s="80" t="e">
        <f t="shared" si="3"/>
        <v>#REF!</v>
      </c>
    </row>
    <row r="41" spans="2:49" ht="15" customHeight="1">
      <c r="B41" s="68">
        <v>31</v>
      </c>
      <c r="C41" s="68">
        <v>2004</v>
      </c>
      <c r="D41" s="69" t="s">
        <v>97</v>
      </c>
      <c r="E41" s="68" t="s">
        <v>96</v>
      </c>
      <c r="F41" s="68" t="s">
        <v>4794</v>
      </c>
      <c r="G41" s="69" t="s">
        <v>98</v>
      </c>
      <c r="H41" s="69" t="s">
        <v>4362</v>
      </c>
      <c r="I41" s="87">
        <v>2474103000119</v>
      </c>
      <c r="J41" s="69" t="s">
        <v>102</v>
      </c>
      <c r="K41" s="70" t="s">
        <v>101</v>
      </c>
      <c r="L41" s="69" t="s">
        <v>101</v>
      </c>
      <c r="M41" s="69" t="s">
        <v>4533</v>
      </c>
      <c r="N41" s="69" t="s">
        <v>101</v>
      </c>
      <c r="O41" s="69" t="s">
        <v>101</v>
      </c>
      <c r="P41" s="69" t="s">
        <v>101</v>
      </c>
      <c r="Q41" s="69" t="s">
        <v>111</v>
      </c>
      <c r="R41" s="72">
        <v>0</v>
      </c>
      <c r="S41" s="88" t="e">
        <f t="shared" si="0"/>
        <v>#REF!</v>
      </c>
      <c r="T41" s="71">
        <v>0</v>
      </c>
      <c r="U41" s="71"/>
      <c r="V41" s="71"/>
      <c r="W41" s="71">
        <v>0</v>
      </c>
      <c r="X41" s="71">
        <v>0</v>
      </c>
      <c r="Y41" s="89">
        <v>1</v>
      </c>
      <c r="Z41" s="90">
        <v>10</v>
      </c>
      <c r="AA41" s="90">
        <v>10</v>
      </c>
      <c r="AB41" s="90">
        <v>10</v>
      </c>
      <c r="AC41" s="71">
        <v>9.9999999999999929</v>
      </c>
      <c r="AD41" s="71">
        <v>9.9999999999999929</v>
      </c>
      <c r="AE41" s="71">
        <v>9.9999999999999929</v>
      </c>
      <c r="AF41" s="71">
        <v>9.9999999999999929</v>
      </c>
      <c r="AG41" s="71">
        <v>9.9999999999999929</v>
      </c>
      <c r="AH41" s="71">
        <v>701280.00000000023</v>
      </c>
      <c r="AI41" s="72">
        <v>70.89</v>
      </c>
      <c r="AJ41" s="72" t="s">
        <v>4789</v>
      </c>
      <c r="AK41" s="72">
        <v>0</v>
      </c>
      <c r="AL41" s="72">
        <v>0</v>
      </c>
      <c r="AM41" s="72">
        <v>49713739.200000018</v>
      </c>
      <c r="AN41" s="72" t="e">
        <f t="shared" si="1"/>
        <v>#REF!</v>
      </c>
      <c r="AO41" s="72" t="e">
        <f t="shared" si="2"/>
        <v>#REF!</v>
      </c>
      <c r="AP41" s="72">
        <v>0</v>
      </c>
      <c r="AQ41" s="72">
        <v>0</v>
      </c>
      <c r="AR41" s="72">
        <v>0</v>
      </c>
      <c r="AS41" s="74">
        <v>39083</v>
      </c>
      <c r="AT41" s="74">
        <v>42004</v>
      </c>
      <c r="AU41" s="73" t="s">
        <v>3661</v>
      </c>
      <c r="AV41" s="72">
        <v>2378.4699999999998</v>
      </c>
      <c r="AW41" s="72" t="e">
        <f t="shared" si="3"/>
        <v>#REF!</v>
      </c>
    </row>
    <row r="42" spans="2:49" ht="15" customHeight="1">
      <c r="B42" s="75">
        <v>32</v>
      </c>
      <c r="C42" s="75">
        <v>2004</v>
      </c>
      <c r="D42" s="76" t="s">
        <v>97</v>
      </c>
      <c r="E42" s="75" t="s">
        <v>96</v>
      </c>
      <c r="F42" s="75" t="s">
        <v>4794</v>
      </c>
      <c r="G42" s="76" t="s">
        <v>98</v>
      </c>
      <c r="H42" s="76" t="s">
        <v>100</v>
      </c>
      <c r="I42" s="77">
        <v>2302101000142</v>
      </c>
      <c r="J42" s="76" t="s">
        <v>102</v>
      </c>
      <c r="K42" s="78" t="s">
        <v>101</v>
      </c>
      <c r="L42" s="76" t="s">
        <v>101</v>
      </c>
      <c r="M42" s="76" t="s">
        <v>4533</v>
      </c>
      <c r="N42" s="76" t="s">
        <v>101</v>
      </c>
      <c r="O42" s="76" t="s">
        <v>101</v>
      </c>
      <c r="P42" s="76" t="s">
        <v>101</v>
      </c>
      <c r="Q42" s="76" t="s">
        <v>82</v>
      </c>
      <c r="R42" s="80">
        <v>0</v>
      </c>
      <c r="S42" s="91" t="e">
        <f t="shared" si="0"/>
        <v>#REF!</v>
      </c>
      <c r="T42" s="79">
        <v>0</v>
      </c>
      <c r="U42" s="79"/>
      <c r="V42" s="79"/>
      <c r="W42" s="79">
        <v>0</v>
      </c>
      <c r="X42" s="79">
        <v>0</v>
      </c>
      <c r="Y42" s="92">
        <v>1</v>
      </c>
      <c r="Z42" s="93">
        <v>5</v>
      </c>
      <c r="AA42" s="93">
        <v>5</v>
      </c>
      <c r="AB42" s="93">
        <v>5</v>
      </c>
      <c r="AC42" s="79">
        <v>5.0000000000000018</v>
      </c>
      <c r="AD42" s="79">
        <v>5.0000000000000018</v>
      </c>
      <c r="AE42" s="79">
        <v>5.0000000000000018</v>
      </c>
      <c r="AF42" s="79">
        <v>5.0000000000000018</v>
      </c>
      <c r="AG42" s="79">
        <v>5.0000000000000018</v>
      </c>
      <c r="AH42" s="79">
        <v>350639.99999999994</v>
      </c>
      <c r="AI42" s="80">
        <v>75.75</v>
      </c>
      <c r="AJ42" s="80" t="s">
        <v>4789</v>
      </c>
      <c r="AK42" s="80">
        <v>0</v>
      </c>
      <c r="AL42" s="80">
        <v>0</v>
      </c>
      <c r="AM42" s="80">
        <v>26560979.999999996</v>
      </c>
      <c r="AN42" s="80" t="e">
        <f t="shared" si="1"/>
        <v>#REF!</v>
      </c>
      <c r="AO42" s="80" t="e">
        <f t="shared" si="2"/>
        <v>#REF!</v>
      </c>
      <c r="AP42" s="80">
        <v>0</v>
      </c>
      <c r="AQ42" s="80">
        <v>0</v>
      </c>
      <c r="AR42" s="80">
        <v>0</v>
      </c>
      <c r="AS42" s="82">
        <v>39083</v>
      </c>
      <c r="AT42" s="82">
        <v>42004</v>
      </c>
      <c r="AU42" s="81" t="s">
        <v>3661</v>
      </c>
      <c r="AV42" s="80">
        <v>2378.4699999999998</v>
      </c>
      <c r="AW42" s="80" t="e">
        <f t="shared" si="3"/>
        <v>#REF!</v>
      </c>
    </row>
    <row r="43" spans="2:49" ht="15" customHeight="1">
      <c r="B43" s="68">
        <v>33</v>
      </c>
      <c r="C43" s="68">
        <v>2005</v>
      </c>
      <c r="D43" s="69" t="s">
        <v>97</v>
      </c>
      <c r="E43" s="68" t="s">
        <v>117</v>
      </c>
      <c r="F43" s="68" t="s">
        <v>4794</v>
      </c>
      <c r="G43" s="69" t="s">
        <v>118</v>
      </c>
      <c r="H43" s="69" t="s">
        <v>103</v>
      </c>
      <c r="I43" s="87">
        <v>357038000116</v>
      </c>
      <c r="J43" s="69" t="s">
        <v>119</v>
      </c>
      <c r="K43" s="70" t="s">
        <v>101</v>
      </c>
      <c r="L43" s="69" t="s">
        <v>101</v>
      </c>
      <c r="M43" s="69" t="s">
        <v>4533</v>
      </c>
      <c r="N43" s="69" t="s">
        <v>101</v>
      </c>
      <c r="O43" s="69" t="s">
        <v>101</v>
      </c>
      <c r="P43" s="69" t="s">
        <v>101</v>
      </c>
      <c r="Q43" s="69" t="s">
        <v>104</v>
      </c>
      <c r="R43" s="72">
        <v>0</v>
      </c>
      <c r="S43" s="88" t="e">
        <f t="shared" si="0"/>
        <v>#REF!</v>
      </c>
      <c r="T43" s="71">
        <v>0</v>
      </c>
      <c r="U43" s="71"/>
      <c r="V43" s="71"/>
      <c r="W43" s="71">
        <v>0</v>
      </c>
      <c r="X43" s="71">
        <v>0</v>
      </c>
      <c r="Y43" s="89">
        <v>1</v>
      </c>
      <c r="Z43" s="90">
        <v>90</v>
      </c>
      <c r="AA43" s="90">
        <v>90</v>
      </c>
      <c r="AB43" s="90">
        <v>90</v>
      </c>
      <c r="AC43" s="71">
        <v>90.000000000000014</v>
      </c>
      <c r="AD43" s="71">
        <v>90.000000000000014</v>
      </c>
      <c r="AE43" s="71">
        <v>90.000000000000014</v>
      </c>
      <c r="AF43" s="71">
        <v>90.000000000000014</v>
      </c>
      <c r="AG43" s="71">
        <v>90.000000000000014</v>
      </c>
      <c r="AH43" s="71">
        <v>6311519.9999999991</v>
      </c>
      <c r="AI43" s="72">
        <v>83.47</v>
      </c>
      <c r="AJ43" s="72" t="s">
        <v>4789</v>
      </c>
      <c r="AK43" s="72">
        <v>0</v>
      </c>
      <c r="AL43" s="72">
        <v>0</v>
      </c>
      <c r="AM43" s="72">
        <v>526822574.4000001</v>
      </c>
      <c r="AN43" s="72" t="e">
        <f t="shared" si="1"/>
        <v>#REF!</v>
      </c>
      <c r="AO43" s="72" t="e">
        <f t="shared" si="2"/>
        <v>#REF!</v>
      </c>
      <c r="AP43" s="72">
        <v>0</v>
      </c>
      <c r="AQ43" s="72">
        <v>0</v>
      </c>
      <c r="AR43" s="72">
        <v>0</v>
      </c>
      <c r="AS43" s="74">
        <v>39448</v>
      </c>
      <c r="AT43" s="74">
        <v>42369</v>
      </c>
      <c r="AU43" s="73" t="s">
        <v>3661</v>
      </c>
      <c r="AV43" s="72">
        <v>2441.87</v>
      </c>
      <c r="AW43" s="72" t="e">
        <f t="shared" si="3"/>
        <v>#REF!</v>
      </c>
    </row>
    <row r="44" spans="2:49" ht="15" customHeight="1">
      <c r="B44" s="75">
        <v>34</v>
      </c>
      <c r="C44" s="75">
        <v>2005</v>
      </c>
      <c r="D44" s="76" t="s">
        <v>97</v>
      </c>
      <c r="E44" s="75" t="s">
        <v>117</v>
      </c>
      <c r="F44" s="75" t="s">
        <v>4794</v>
      </c>
      <c r="G44" s="76" t="s">
        <v>118</v>
      </c>
      <c r="H44" s="76" t="s">
        <v>106</v>
      </c>
      <c r="I44" s="77">
        <v>4895728000180</v>
      </c>
      <c r="J44" s="76" t="s">
        <v>119</v>
      </c>
      <c r="K44" s="78" t="s">
        <v>101</v>
      </c>
      <c r="L44" s="76" t="s">
        <v>101</v>
      </c>
      <c r="M44" s="76" t="s">
        <v>4533</v>
      </c>
      <c r="N44" s="76" t="s">
        <v>101</v>
      </c>
      <c r="O44" s="76" t="s">
        <v>101</v>
      </c>
      <c r="P44" s="76" t="s">
        <v>101</v>
      </c>
      <c r="Q44" s="76" t="s">
        <v>104</v>
      </c>
      <c r="R44" s="80">
        <v>0</v>
      </c>
      <c r="S44" s="91" t="e">
        <f t="shared" si="0"/>
        <v>#REF!</v>
      </c>
      <c r="T44" s="79">
        <v>0</v>
      </c>
      <c r="U44" s="79"/>
      <c r="V44" s="79"/>
      <c r="W44" s="79">
        <v>0</v>
      </c>
      <c r="X44" s="79">
        <v>0</v>
      </c>
      <c r="Y44" s="92">
        <v>1</v>
      </c>
      <c r="Z44" s="93">
        <v>23</v>
      </c>
      <c r="AA44" s="93">
        <v>23</v>
      </c>
      <c r="AB44" s="93">
        <v>23</v>
      </c>
      <c r="AC44" s="79">
        <v>23.000000000000011</v>
      </c>
      <c r="AD44" s="79">
        <v>23.000000000000011</v>
      </c>
      <c r="AE44" s="79">
        <v>23.000000000000011</v>
      </c>
      <c r="AF44" s="79">
        <v>23.000000000000011</v>
      </c>
      <c r="AG44" s="79">
        <v>23.000000000000011</v>
      </c>
      <c r="AH44" s="79">
        <v>1612944.0000000002</v>
      </c>
      <c r="AI44" s="80">
        <v>83.5</v>
      </c>
      <c r="AJ44" s="80" t="s">
        <v>4789</v>
      </c>
      <c r="AK44" s="80">
        <v>0</v>
      </c>
      <c r="AL44" s="80">
        <v>0</v>
      </c>
      <c r="AM44" s="80">
        <v>134680824.00000003</v>
      </c>
      <c r="AN44" s="80" t="e">
        <f t="shared" si="1"/>
        <v>#REF!</v>
      </c>
      <c r="AO44" s="80" t="e">
        <f t="shared" si="2"/>
        <v>#REF!</v>
      </c>
      <c r="AP44" s="80">
        <v>0</v>
      </c>
      <c r="AQ44" s="80">
        <v>0</v>
      </c>
      <c r="AR44" s="80">
        <v>0</v>
      </c>
      <c r="AS44" s="82">
        <v>39448</v>
      </c>
      <c r="AT44" s="82">
        <v>42369</v>
      </c>
      <c r="AU44" s="81" t="s">
        <v>3661</v>
      </c>
      <c r="AV44" s="80">
        <v>2441.87</v>
      </c>
      <c r="AW44" s="80" t="e">
        <f t="shared" si="3"/>
        <v>#REF!</v>
      </c>
    </row>
    <row r="45" spans="2:49" ht="15" customHeight="1">
      <c r="B45" s="68">
        <v>35</v>
      </c>
      <c r="C45" s="68">
        <v>2005</v>
      </c>
      <c r="D45" s="69" t="s">
        <v>97</v>
      </c>
      <c r="E45" s="68" t="s">
        <v>117</v>
      </c>
      <c r="F45" s="68" t="s">
        <v>4794</v>
      </c>
      <c r="G45" s="69" t="s">
        <v>118</v>
      </c>
      <c r="H45" s="69" t="s">
        <v>4360</v>
      </c>
      <c r="I45" s="87">
        <v>4370282000170</v>
      </c>
      <c r="J45" s="69" t="s">
        <v>119</v>
      </c>
      <c r="K45" s="70" t="s">
        <v>101</v>
      </c>
      <c r="L45" s="69" t="s">
        <v>101</v>
      </c>
      <c r="M45" s="69" t="s">
        <v>4533</v>
      </c>
      <c r="N45" s="69" t="s">
        <v>101</v>
      </c>
      <c r="O45" s="69" t="s">
        <v>101</v>
      </c>
      <c r="P45" s="69" t="s">
        <v>101</v>
      </c>
      <c r="Q45" s="69" t="s">
        <v>111</v>
      </c>
      <c r="R45" s="72">
        <v>0</v>
      </c>
      <c r="S45" s="88" t="e">
        <f t="shared" si="0"/>
        <v>#REF!</v>
      </c>
      <c r="T45" s="71">
        <v>0</v>
      </c>
      <c r="U45" s="71"/>
      <c r="V45" s="71"/>
      <c r="W45" s="71">
        <v>0</v>
      </c>
      <c r="X45" s="71">
        <v>0</v>
      </c>
      <c r="Y45" s="89">
        <v>1</v>
      </c>
      <c r="Z45" s="90">
        <v>80</v>
      </c>
      <c r="AA45" s="90">
        <v>80</v>
      </c>
      <c r="AB45" s="90">
        <v>80</v>
      </c>
      <c r="AC45" s="71">
        <v>79.999999999999929</v>
      </c>
      <c r="AD45" s="71">
        <v>79.999999999999929</v>
      </c>
      <c r="AE45" s="71">
        <v>79.999999999999929</v>
      </c>
      <c r="AF45" s="71">
        <v>79.999999999999929</v>
      </c>
      <c r="AG45" s="71">
        <v>79.999999999999929</v>
      </c>
      <c r="AH45" s="71">
        <v>5610240.0000000009</v>
      </c>
      <c r="AI45" s="72">
        <v>82.32</v>
      </c>
      <c r="AJ45" s="72" t="s">
        <v>4789</v>
      </c>
      <c r="AK45" s="72">
        <v>0</v>
      </c>
      <c r="AL45" s="72">
        <v>0</v>
      </c>
      <c r="AM45" s="72">
        <v>461834956.80000013</v>
      </c>
      <c r="AN45" s="72" t="e">
        <f t="shared" si="1"/>
        <v>#REF!</v>
      </c>
      <c r="AO45" s="72" t="e">
        <f t="shared" si="2"/>
        <v>#REF!</v>
      </c>
      <c r="AP45" s="72">
        <v>0</v>
      </c>
      <c r="AQ45" s="72">
        <v>0</v>
      </c>
      <c r="AR45" s="72">
        <v>0</v>
      </c>
      <c r="AS45" s="74">
        <v>39448</v>
      </c>
      <c r="AT45" s="74">
        <v>42369</v>
      </c>
      <c r="AU45" s="73" t="s">
        <v>3661</v>
      </c>
      <c r="AV45" s="72">
        <v>2441.87</v>
      </c>
      <c r="AW45" s="72" t="e">
        <f t="shared" si="3"/>
        <v>#REF!</v>
      </c>
    </row>
    <row r="46" spans="2:49" ht="15" customHeight="1">
      <c r="B46" s="75">
        <v>36</v>
      </c>
      <c r="C46" s="75">
        <v>2005</v>
      </c>
      <c r="D46" s="76" t="s">
        <v>97</v>
      </c>
      <c r="E46" s="75" t="s">
        <v>117</v>
      </c>
      <c r="F46" s="75" t="s">
        <v>4794</v>
      </c>
      <c r="G46" s="76" t="s">
        <v>118</v>
      </c>
      <c r="H46" s="76" t="s">
        <v>4363</v>
      </c>
      <c r="I46" s="77">
        <v>4100556000100</v>
      </c>
      <c r="J46" s="76" t="s">
        <v>119</v>
      </c>
      <c r="K46" s="78" t="s">
        <v>101</v>
      </c>
      <c r="L46" s="76" t="s">
        <v>101</v>
      </c>
      <c r="M46" s="76" t="s">
        <v>4533</v>
      </c>
      <c r="N46" s="76" t="s">
        <v>101</v>
      </c>
      <c r="O46" s="76" t="s">
        <v>101</v>
      </c>
      <c r="P46" s="76" t="s">
        <v>101</v>
      </c>
      <c r="Q46" s="76" t="s">
        <v>111</v>
      </c>
      <c r="R46" s="80">
        <v>0</v>
      </c>
      <c r="S46" s="91" t="e">
        <f t="shared" si="0"/>
        <v>#REF!</v>
      </c>
      <c r="T46" s="79">
        <v>0</v>
      </c>
      <c r="U46" s="79"/>
      <c r="V46" s="79"/>
      <c r="W46" s="79">
        <v>0</v>
      </c>
      <c r="X46" s="79">
        <v>0</v>
      </c>
      <c r="Y46" s="92">
        <v>1</v>
      </c>
      <c r="Z46" s="93">
        <v>150</v>
      </c>
      <c r="AA46" s="93">
        <v>150</v>
      </c>
      <c r="AB46" s="93">
        <v>150</v>
      </c>
      <c r="AC46" s="79">
        <v>150.00000000000011</v>
      </c>
      <c r="AD46" s="79">
        <v>150.00000000000011</v>
      </c>
      <c r="AE46" s="79">
        <v>150.00000000000011</v>
      </c>
      <c r="AF46" s="79">
        <v>150.00000000000011</v>
      </c>
      <c r="AG46" s="79">
        <v>150.00000000000011</v>
      </c>
      <c r="AH46" s="79">
        <v>10519200</v>
      </c>
      <c r="AI46" s="80">
        <v>81.55</v>
      </c>
      <c r="AJ46" s="80" t="s">
        <v>4789</v>
      </c>
      <c r="AK46" s="80">
        <v>0</v>
      </c>
      <c r="AL46" s="80">
        <v>0</v>
      </c>
      <c r="AM46" s="80">
        <v>857840759.99999952</v>
      </c>
      <c r="AN46" s="80" t="e">
        <f t="shared" si="1"/>
        <v>#REF!</v>
      </c>
      <c r="AO46" s="80" t="e">
        <f t="shared" si="2"/>
        <v>#REF!</v>
      </c>
      <c r="AP46" s="80">
        <v>0</v>
      </c>
      <c r="AQ46" s="80">
        <v>0</v>
      </c>
      <c r="AR46" s="80">
        <v>0</v>
      </c>
      <c r="AS46" s="82">
        <v>39448</v>
      </c>
      <c r="AT46" s="82">
        <v>42369</v>
      </c>
      <c r="AU46" s="81" t="s">
        <v>3661</v>
      </c>
      <c r="AV46" s="80">
        <v>2441.87</v>
      </c>
      <c r="AW46" s="80" t="e">
        <f t="shared" si="3"/>
        <v>#REF!</v>
      </c>
    </row>
    <row r="47" spans="2:49" ht="15" customHeight="1">
      <c r="B47" s="68">
        <v>37</v>
      </c>
      <c r="C47" s="68">
        <v>2005</v>
      </c>
      <c r="D47" s="69" t="s">
        <v>97</v>
      </c>
      <c r="E47" s="68" t="s">
        <v>117</v>
      </c>
      <c r="F47" s="68" t="s">
        <v>4794</v>
      </c>
      <c r="G47" s="69" t="s">
        <v>118</v>
      </c>
      <c r="H47" s="69" t="s">
        <v>105</v>
      </c>
      <c r="I47" s="87">
        <v>4029601000188</v>
      </c>
      <c r="J47" s="69" t="s">
        <v>119</v>
      </c>
      <c r="K47" s="70" t="s">
        <v>101</v>
      </c>
      <c r="L47" s="69" t="s">
        <v>101</v>
      </c>
      <c r="M47" s="69" t="s">
        <v>4533</v>
      </c>
      <c r="N47" s="69" t="s">
        <v>101</v>
      </c>
      <c r="O47" s="69" t="s">
        <v>101</v>
      </c>
      <c r="P47" s="69" t="s">
        <v>101</v>
      </c>
      <c r="Q47" s="69" t="s">
        <v>82</v>
      </c>
      <c r="R47" s="72">
        <v>0</v>
      </c>
      <c r="S47" s="88" t="e">
        <f t="shared" si="0"/>
        <v>#REF!</v>
      </c>
      <c r="T47" s="71">
        <v>0</v>
      </c>
      <c r="U47" s="71"/>
      <c r="V47" s="71"/>
      <c r="W47" s="71">
        <v>0</v>
      </c>
      <c r="X47" s="71">
        <v>0</v>
      </c>
      <c r="Y47" s="89">
        <v>1</v>
      </c>
      <c r="Z47" s="90">
        <v>20</v>
      </c>
      <c r="AA47" s="90">
        <v>20</v>
      </c>
      <c r="AB47" s="90">
        <v>20</v>
      </c>
      <c r="AC47" s="71">
        <v>19.999999999999993</v>
      </c>
      <c r="AD47" s="71">
        <v>19.999999999999993</v>
      </c>
      <c r="AE47" s="71">
        <v>19.999999999999993</v>
      </c>
      <c r="AF47" s="71">
        <v>19.999999999999993</v>
      </c>
      <c r="AG47" s="71">
        <v>19.999999999999993</v>
      </c>
      <c r="AH47" s="71">
        <v>1402560</v>
      </c>
      <c r="AI47" s="72">
        <v>78.5</v>
      </c>
      <c r="AJ47" s="72" t="s">
        <v>4789</v>
      </c>
      <c r="AK47" s="72">
        <v>0</v>
      </c>
      <c r="AL47" s="72">
        <v>0</v>
      </c>
      <c r="AM47" s="72">
        <v>110100960.00000006</v>
      </c>
      <c r="AN47" s="72" t="e">
        <f t="shared" si="1"/>
        <v>#REF!</v>
      </c>
      <c r="AO47" s="72" t="e">
        <f t="shared" si="2"/>
        <v>#REF!</v>
      </c>
      <c r="AP47" s="72">
        <v>0</v>
      </c>
      <c r="AQ47" s="72">
        <v>0</v>
      </c>
      <c r="AR47" s="72">
        <v>0</v>
      </c>
      <c r="AS47" s="74">
        <v>39448</v>
      </c>
      <c r="AT47" s="74">
        <v>42369</v>
      </c>
      <c r="AU47" s="73" t="s">
        <v>3661</v>
      </c>
      <c r="AV47" s="72">
        <v>2441.87</v>
      </c>
      <c r="AW47" s="72" t="e">
        <f t="shared" si="3"/>
        <v>#REF!</v>
      </c>
    </row>
    <row r="48" spans="2:49" ht="15" customHeight="1">
      <c r="B48" s="75">
        <v>38</v>
      </c>
      <c r="C48" s="75">
        <v>2005</v>
      </c>
      <c r="D48" s="76" t="s">
        <v>97</v>
      </c>
      <c r="E48" s="75" t="s">
        <v>117</v>
      </c>
      <c r="F48" s="75" t="s">
        <v>4794</v>
      </c>
      <c r="G48" s="76" t="s">
        <v>118</v>
      </c>
      <c r="H48" s="76" t="s">
        <v>2642</v>
      </c>
      <c r="I48" s="77">
        <v>6981176000158</v>
      </c>
      <c r="J48" s="76" t="s">
        <v>119</v>
      </c>
      <c r="K48" s="78" t="s">
        <v>101</v>
      </c>
      <c r="L48" s="76" t="s">
        <v>101</v>
      </c>
      <c r="M48" s="76" t="s">
        <v>4533</v>
      </c>
      <c r="N48" s="76" t="s">
        <v>101</v>
      </c>
      <c r="O48" s="76" t="s">
        <v>101</v>
      </c>
      <c r="P48" s="76" t="s">
        <v>101</v>
      </c>
      <c r="Q48" s="76" t="s">
        <v>82</v>
      </c>
      <c r="R48" s="80">
        <v>0</v>
      </c>
      <c r="S48" s="91" t="e">
        <f t="shared" si="0"/>
        <v>#REF!</v>
      </c>
      <c r="T48" s="79">
        <v>0</v>
      </c>
      <c r="U48" s="79"/>
      <c r="V48" s="79"/>
      <c r="W48" s="79">
        <v>0</v>
      </c>
      <c r="X48" s="79">
        <v>0</v>
      </c>
      <c r="Y48" s="92">
        <v>1</v>
      </c>
      <c r="Z48" s="93">
        <v>105</v>
      </c>
      <c r="AA48" s="93">
        <v>105</v>
      </c>
      <c r="AB48" s="93">
        <v>105</v>
      </c>
      <c r="AC48" s="79">
        <v>105.00000000000001</v>
      </c>
      <c r="AD48" s="79">
        <v>105.00000000000001</v>
      </c>
      <c r="AE48" s="79">
        <v>105.00000000000001</v>
      </c>
      <c r="AF48" s="79">
        <v>105.00000000000001</v>
      </c>
      <c r="AG48" s="79">
        <v>105.00000000000001</v>
      </c>
      <c r="AH48" s="79">
        <v>7363439.9999999981</v>
      </c>
      <c r="AI48" s="80">
        <v>83.5</v>
      </c>
      <c r="AJ48" s="80" t="s">
        <v>4789</v>
      </c>
      <c r="AK48" s="80">
        <v>0</v>
      </c>
      <c r="AL48" s="80">
        <v>0</v>
      </c>
      <c r="AM48" s="80">
        <v>614847240.00000024</v>
      </c>
      <c r="AN48" s="80" t="e">
        <f t="shared" si="1"/>
        <v>#REF!</v>
      </c>
      <c r="AO48" s="80" t="e">
        <f t="shared" si="2"/>
        <v>#REF!</v>
      </c>
      <c r="AP48" s="80">
        <v>0</v>
      </c>
      <c r="AQ48" s="80">
        <v>0</v>
      </c>
      <c r="AR48" s="80">
        <v>0</v>
      </c>
      <c r="AS48" s="82">
        <v>39448</v>
      </c>
      <c r="AT48" s="82">
        <v>42369</v>
      </c>
      <c r="AU48" s="81" t="s">
        <v>3661</v>
      </c>
      <c r="AV48" s="80">
        <v>2441.87</v>
      </c>
      <c r="AW48" s="80" t="e">
        <f t="shared" si="3"/>
        <v>#REF!</v>
      </c>
    </row>
    <row r="49" spans="2:49" ht="15" customHeight="1">
      <c r="B49" s="68">
        <v>39</v>
      </c>
      <c r="C49" s="68">
        <v>2005</v>
      </c>
      <c r="D49" s="69" t="s">
        <v>97</v>
      </c>
      <c r="E49" s="68" t="s">
        <v>117</v>
      </c>
      <c r="F49" s="68" t="s">
        <v>4794</v>
      </c>
      <c r="G49" s="69" t="s">
        <v>118</v>
      </c>
      <c r="H49" s="69" t="s">
        <v>115</v>
      </c>
      <c r="I49" s="87">
        <v>60933603000178</v>
      </c>
      <c r="J49" s="69" t="s">
        <v>119</v>
      </c>
      <c r="K49" s="70" t="s">
        <v>101</v>
      </c>
      <c r="L49" s="69" t="s">
        <v>101</v>
      </c>
      <c r="M49" s="69" t="s">
        <v>4533</v>
      </c>
      <c r="N49" s="69" t="s">
        <v>101</v>
      </c>
      <c r="O49" s="69" t="s">
        <v>101</v>
      </c>
      <c r="P49" s="69" t="s">
        <v>101</v>
      </c>
      <c r="Q49" s="69" t="s">
        <v>82</v>
      </c>
      <c r="R49" s="72">
        <v>0</v>
      </c>
      <c r="S49" s="88" t="e">
        <f t="shared" si="0"/>
        <v>#REF!</v>
      </c>
      <c r="T49" s="71">
        <v>0</v>
      </c>
      <c r="U49" s="71"/>
      <c r="V49" s="71"/>
      <c r="W49" s="71">
        <v>0</v>
      </c>
      <c r="X49" s="71">
        <v>0</v>
      </c>
      <c r="Y49" s="89">
        <v>1</v>
      </c>
      <c r="Z49" s="90">
        <v>170</v>
      </c>
      <c r="AA49" s="90">
        <v>170</v>
      </c>
      <c r="AB49" s="90">
        <v>170</v>
      </c>
      <c r="AC49" s="71">
        <v>170.00000000000006</v>
      </c>
      <c r="AD49" s="71">
        <v>170.00000000000006</v>
      </c>
      <c r="AE49" s="71">
        <v>170.00000000000006</v>
      </c>
      <c r="AF49" s="71">
        <v>170.00000000000006</v>
      </c>
      <c r="AG49" s="71">
        <v>170.00000000000006</v>
      </c>
      <c r="AH49" s="71">
        <v>11921760.000000002</v>
      </c>
      <c r="AI49" s="72">
        <v>83.5</v>
      </c>
      <c r="AJ49" s="72" t="s">
        <v>4789</v>
      </c>
      <c r="AK49" s="72">
        <v>0</v>
      </c>
      <c r="AL49" s="72">
        <v>0</v>
      </c>
      <c r="AM49" s="72">
        <v>995466960.00000048</v>
      </c>
      <c r="AN49" s="72" t="e">
        <f t="shared" si="1"/>
        <v>#REF!</v>
      </c>
      <c r="AO49" s="72" t="e">
        <f t="shared" si="2"/>
        <v>#REF!</v>
      </c>
      <c r="AP49" s="72">
        <v>0</v>
      </c>
      <c r="AQ49" s="72">
        <v>0</v>
      </c>
      <c r="AR49" s="72">
        <v>0</v>
      </c>
      <c r="AS49" s="74">
        <v>39448</v>
      </c>
      <c r="AT49" s="74">
        <v>42369</v>
      </c>
      <c r="AU49" s="73" t="s">
        <v>3661</v>
      </c>
      <c r="AV49" s="72">
        <v>2441.87</v>
      </c>
      <c r="AW49" s="72" t="e">
        <f t="shared" si="3"/>
        <v>#REF!</v>
      </c>
    </row>
    <row r="50" spans="2:49" ht="15" customHeight="1">
      <c r="B50" s="75">
        <v>40</v>
      </c>
      <c r="C50" s="75">
        <v>2005</v>
      </c>
      <c r="D50" s="76" t="s">
        <v>97</v>
      </c>
      <c r="E50" s="75" t="s">
        <v>117</v>
      </c>
      <c r="F50" s="75" t="s">
        <v>4794</v>
      </c>
      <c r="G50" s="76" t="s">
        <v>118</v>
      </c>
      <c r="H50" s="76" t="s">
        <v>121</v>
      </c>
      <c r="I50" s="77">
        <v>1672223000168</v>
      </c>
      <c r="J50" s="76" t="s">
        <v>119</v>
      </c>
      <c r="K50" s="78" t="s">
        <v>101</v>
      </c>
      <c r="L50" s="76" t="s">
        <v>101</v>
      </c>
      <c r="M50" s="76" t="s">
        <v>4533</v>
      </c>
      <c r="N50" s="76" t="s">
        <v>101</v>
      </c>
      <c r="O50" s="76" t="s">
        <v>101</v>
      </c>
      <c r="P50" s="76" t="s">
        <v>101</v>
      </c>
      <c r="Q50" s="76" t="s">
        <v>82</v>
      </c>
      <c r="R50" s="80">
        <v>0</v>
      </c>
      <c r="S50" s="91" t="e">
        <f t="shared" si="0"/>
        <v>#REF!</v>
      </c>
      <c r="T50" s="79">
        <v>0</v>
      </c>
      <c r="U50" s="79"/>
      <c r="V50" s="79"/>
      <c r="W50" s="79">
        <v>0</v>
      </c>
      <c r="X50" s="79">
        <v>0</v>
      </c>
      <c r="Y50" s="92">
        <v>1</v>
      </c>
      <c r="Z50" s="93">
        <v>133</v>
      </c>
      <c r="AA50" s="93">
        <v>133</v>
      </c>
      <c r="AB50" s="93">
        <v>133</v>
      </c>
      <c r="AC50" s="79">
        <v>132.99999999999997</v>
      </c>
      <c r="AD50" s="79">
        <v>132.99999999999997</v>
      </c>
      <c r="AE50" s="79">
        <v>132.99999999999997</v>
      </c>
      <c r="AF50" s="79">
        <v>132.99999999999997</v>
      </c>
      <c r="AG50" s="79">
        <v>132.99999999999997</v>
      </c>
      <c r="AH50" s="79">
        <v>9327024.0000000019</v>
      </c>
      <c r="AI50" s="80">
        <v>83.48</v>
      </c>
      <c r="AJ50" s="80" t="s">
        <v>4789</v>
      </c>
      <c r="AK50" s="80">
        <v>0</v>
      </c>
      <c r="AL50" s="80">
        <v>0</v>
      </c>
      <c r="AM50" s="80">
        <v>778619963.5199995</v>
      </c>
      <c r="AN50" s="80" t="e">
        <f t="shared" si="1"/>
        <v>#REF!</v>
      </c>
      <c r="AO50" s="80" t="e">
        <f t="shared" si="2"/>
        <v>#REF!</v>
      </c>
      <c r="AP50" s="80">
        <v>0</v>
      </c>
      <c r="AQ50" s="80">
        <v>0</v>
      </c>
      <c r="AR50" s="80">
        <v>0</v>
      </c>
      <c r="AS50" s="82">
        <v>39448</v>
      </c>
      <c r="AT50" s="82">
        <v>42369</v>
      </c>
      <c r="AU50" s="81" t="s">
        <v>3661</v>
      </c>
      <c r="AV50" s="80">
        <v>2441.87</v>
      </c>
      <c r="AW50" s="80" t="e">
        <f t="shared" si="3"/>
        <v>#REF!</v>
      </c>
    </row>
    <row r="51" spans="2:49" ht="15" customHeight="1">
      <c r="B51" s="68">
        <v>41</v>
      </c>
      <c r="C51" s="68">
        <v>2005</v>
      </c>
      <c r="D51" s="69" t="s">
        <v>97</v>
      </c>
      <c r="E51" s="68" t="s">
        <v>117</v>
      </c>
      <c r="F51" s="68" t="s">
        <v>4794</v>
      </c>
      <c r="G51" s="69" t="s">
        <v>118</v>
      </c>
      <c r="H51" s="69" t="s">
        <v>112</v>
      </c>
      <c r="I51" s="87">
        <v>33541368000116</v>
      </c>
      <c r="J51" s="69" t="s">
        <v>119</v>
      </c>
      <c r="K51" s="70" t="s">
        <v>101</v>
      </c>
      <c r="L51" s="69" t="s">
        <v>101</v>
      </c>
      <c r="M51" s="69" t="s">
        <v>4533</v>
      </c>
      <c r="N51" s="69" t="s">
        <v>101</v>
      </c>
      <c r="O51" s="69" t="s">
        <v>101</v>
      </c>
      <c r="P51" s="69" t="s">
        <v>101</v>
      </c>
      <c r="Q51" s="69" t="s">
        <v>28</v>
      </c>
      <c r="R51" s="72">
        <v>0</v>
      </c>
      <c r="S51" s="88" t="e">
        <f t="shared" si="0"/>
        <v>#REF!</v>
      </c>
      <c r="T51" s="71">
        <v>0</v>
      </c>
      <c r="U51" s="71"/>
      <c r="V51" s="71"/>
      <c r="W51" s="71">
        <v>0</v>
      </c>
      <c r="X51" s="71">
        <v>0</v>
      </c>
      <c r="Y51" s="89">
        <v>1</v>
      </c>
      <c r="Z51" s="90">
        <v>450</v>
      </c>
      <c r="AA51" s="90">
        <v>450</v>
      </c>
      <c r="AB51" s="90">
        <v>450</v>
      </c>
      <c r="AC51" s="71">
        <v>449.99999999999989</v>
      </c>
      <c r="AD51" s="71">
        <v>449.99999999999989</v>
      </c>
      <c r="AE51" s="71">
        <v>449.99999999999989</v>
      </c>
      <c r="AF51" s="71">
        <v>449.99999999999989</v>
      </c>
      <c r="AG51" s="71">
        <v>449.99999999999989</v>
      </c>
      <c r="AH51" s="71">
        <v>31557600.000000004</v>
      </c>
      <c r="AI51" s="72">
        <v>83.5</v>
      </c>
      <c r="AJ51" s="72" t="s">
        <v>4789</v>
      </c>
      <c r="AK51" s="72">
        <v>0</v>
      </c>
      <c r="AL51" s="72">
        <v>0</v>
      </c>
      <c r="AM51" s="72">
        <v>2635059599.999999</v>
      </c>
      <c r="AN51" s="72" t="e">
        <f t="shared" si="1"/>
        <v>#REF!</v>
      </c>
      <c r="AO51" s="72" t="e">
        <f t="shared" si="2"/>
        <v>#REF!</v>
      </c>
      <c r="AP51" s="72">
        <v>0</v>
      </c>
      <c r="AQ51" s="72">
        <v>0</v>
      </c>
      <c r="AR51" s="72">
        <v>0</v>
      </c>
      <c r="AS51" s="74">
        <v>39448</v>
      </c>
      <c r="AT51" s="74">
        <v>42369</v>
      </c>
      <c r="AU51" s="73" t="s">
        <v>3661</v>
      </c>
      <c r="AV51" s="72">
        <v>2441.87</v>
      </c>
      <c r="AW51" s="72" t="e">
        <f t="shared" si="3"/>
        <v>#REF!</v>
      </c>
    </row>
    <row r="52" spans="2:49" ht="15" customHeight="1">
      <c r="B52" s="75">
        <v>42</v>
      </c>
      <c r="C52" s="75">
        <v>2005</v>
      </c>
      <c r="D52" s="76" t="s">
        <v>97</v>
      </c>
      <c r="E52" s="75" t="s">
        <v>117</v>
      </c>
      <c r="F52" s="75" t="s">
        <v>4794</v>
      </c>
      <c r="G52" s="76" t="s">
        <v>118</v>
      </c>
      <c r="H52" s="76" t="s">
        <v>122</v>
      </c>
      <c r="I52" s="77">
        <v>2016507000169</v>
      </c>
      <c r="J52" s="76" t="s">
        <v>119</v>
      </c>
      <c r="K52" s="78" t="s">
        <v>101</v>
      </c>
      <c r="L52" s="76" t="s">
        <v>101</v>
      </c>
      <c r="M52" s="76" t="s">
        <v>4533</v>
      </c>
      <c r="N52" s="76" t="s">
        <v>101</v>
      </c>
      <c r="O52" s="76" t="s">
        <v>101</v>
      </c>
      <c r="P52" s="76" t="s">
        <v>101</v>
      </c>
      <c r="Q52" s="76" t="s">
        <v>111</v>
      </c>
      <c r="R52" s="80">
        <v>0</v>
      </c>
      <c r="S52" s="91" t="e">
        <f t="shared" si="0"/>
        <v>#REF!</v>
      </c>
      <c r="T52" s="79">
        <v>0</v>
      </c>
      <c r="U52" s="79"/>
      <c r="V52" s="79"/>
      <c r="W52" s="79">
        <v>0</v>
      </c>
      <c r="X52" s="79">
        <v>0</v>
      </c>
      <c r="Y52" s="92">
        <v>1</v>
      </c>
      <c r="Z52" s="93">
        <v>104</v>
      </c>
      <c r="AA52" s="93">
        <v>104</v>
      </c>
      <c r="AB52" s="93">
        <v>104</v>
      </c>
      <c r="AC52" s="79">
        <v>103.99999999999996</v>
      </c>
      <c r="AD52" s="79">
        <v>103.99999999999996</v>
      </c>
      <c r="AE52" s="79">
        <v>103.99999999999996</v>
      </c>
      <c r="AF52" s="79">
        <v>103.99999999999996</v>
      </c>
      <c r="AG52" s="79">
        <v>103.99999999999996</v>
      </c>
      <c r="AH52" s="79">
        <v>7293311.9999999991</v>
      </c>
      <c r="AI52" s="80">
        <v>83.5</v>
      </c>
      <c r="AJ52" s="80" t="s">
        <v>4789</v>
      </c>
      <c r="AK52" s="80">
        <v>0</v>
      </c>
      <c r="AL52" s="80">
        <v>0</v>
      </c>
      <c r="AM52" s="80">
        <v>608991552</v>
      </c>
      <c r="AN52" s="80" t="e">
        <f t="shared" si="1"/>
        <v>#REF!</v>
      </c>
      <c r="AO52" s="80" t="e">
        <f t="shared" si="2"/>
        <v>#REF!</v>
      </c>
      <c r="AP52" s="80">
        <v>0</v>
      </c>
      <c r="AQ52" s="80">
        <v>0</v>
      </c>
      <c r="AR52" s="80">
        <v>0</v>
      </c>
      <c r="AS52" s="82">
        <v>39448</v>
      </c>
      <c r="AT52" s="82">
        <v>42369</v>
      </c>
      <c r="AU52" s="81" t="s">
        <v>3661</v>
      </c>
      <c r="AV52" s="80">
        <v>2441.87</v>
      </c>
      <c r="AW52" s="80" t="e">
        <f t="shared" si="3"/>
        <v>#REF!</v>
      </c>
    </row>
    <row r="53" spans="2:49" ht="15" customHeight="1">
      <c r="B53" s="68">
        <v>43</v>
      </c>
      <c r="C53" s="68">
        <v>2005</v>
      </c>
      <c r="D53" s="69" t="s">
        <v>97</v>
      </c>
      <c r="E53" s="68" t="s">
        <v>123</v>
      </c>
      <c r="F53" s="68" t="s">
        <v>4794</v>
      </c>
      <c r="G53" s="69" t="s">
        <v>124</v>
      </c>
      <c r="H53" s="69" t="s">
        <v>100</v>
      </c>
      <c r="I53" s="87">
        <v>2302101000142</v>
      </c>
      <c r="J53" s="69" t="s">
        <v>125</v>
      </c>
      <c r="K53" s="70" t="s">
        <v>101</v>
      </c>
      <c r="L53" s="69" t="s">
        <v>101</v>
      </c>
      <c r="M53" s="69" t="s">
        <v>4533</v>
      </c>
      <c r="N53" s="69" t="s">
        <v>101</v>
      </c>
      <c r="O53" s="69" t="s">
        <v>101</v>
      </c>
      <c r="P53" s="69" t="s">
        <v>101</v>
      </c>
      <c r="Q53" s="69" t="s">
        <v>82</v>
      </c>
      <c r="R53" s="72">
        <v>0</v>
      </c>
      <c r="S53" s="88" t="e">
        <f t="shared" si="0"/>
        <v>#REF!</v>
      </c>
      <c r="T53" s="71">
        <v>0</v>
      </c>
      <c r="U53" s="71"/>
      <c r="V53" s="71"/>
      <c r="W53" s="71">
        <v>0</v>
      </c>
      <c r="X53" s="71">
        <v>0</v>
      </c>
      <c r="Y53" s="89">
        <v>1</v>
      </c>
      <c r="Z53" s="90">
        <v>3</v>
      </c>
      <c r="AA53" s="90">
        <v>3</v>
      </c>
      <c r="AB53" s="90">
        <v>3</v>
      </c>
      <c r="AC53" s="71">
        <v>2.9999999999999978</v>
      </c>
      <c r="AD53" s="71">
        <v>2.9999999999999978</v>
      </c>
      <c r="AE53" s="71">
        <v>2.9999999999999978</v>
      </c>
      <c r="AF53" s="71">
        <v>2.9999999999999978</v>
      </c>
      <c r="AG53" s="71">
        <v>2.9999999999999978</v>
      </c>
      <c r="AH53" s="71">
        <v>210383.99999999968</v>
      </c>
      <c r="AI53" s="72">
        <v>96</v>
      </c>
      <c r="AJ53" s="72" t="s">
        <v>4789</v>
      </c>
      <c r="AK53" s="72">
        <v>0</v>
      </c>
      <c r="AL53" s="72">
        <v>0</v>
      </c>
      <c r="AM53" s="72">
        <v>20196863.999999974</v>
      </c>
      <c r="AN53" s="72" t="e">
        <f t="shared" si="1"/>
        <v>#REF!</v>
      </c>
      <c r="AO53" s="72" t="e">
        <f t="shared" si="2"/>
        <v>#REF!</v>
      </c>
      <c r="AP53" s="72">
        <v>0</v>
      </c>
      <c r="AQ53" s="72">
        <v>0</v>
      </c>
      <c r="AR53" s="72">
        <v>0</v>
      </c>
      <c r="AS53" s="74">
        <v>39814</v>
      </c>
      <c r="AT53" s="74">
        <v>42735</v>
      </c>
      <c r="AU53" s="73" t="s">
        <v>3661</v>
      </c>
      <c r="AV53" s="72">
        <v>2493.79</v>
      </c>
      <c r="AW53" s="72" t="e">
        <f t="shared" si="3"/>
        <v>#REF!</v>
      </c>
    </row>
    <row r="54" spans="2:49" ht="15" customHeight="1">
      <c r="B54" s="75">
        <v>44</v>
      </c>
      <c r="C54" s="75">
        <v>2005</v>
      </c>
      <c r="D54" s="76" t="s">
        <v>97</v>
      </c>
      <c r="E54" s="75" t="s">
        <v>123</v>
      </c>
      <c r="F54" s="75" t="s">
        <v>4794</v>
      </c>
      <c r="G54" s="76" t="s">
        <v>124</v>
      </c>
      <c r="H54" s="76" t="s">
        <v>110</v>
      </c>
      <c r="I54" s="77">
        <v>23274194000119</v>
      </c>
      <c r="J54" s="76" t="s">
        <v>125</v>
      </c>
      <c r="K54" s="78" t="s">
        <v>101</v>
      </c>
      <c r="L54" s="76" t="s">
        <v>101</v>
      </c>
      <c r="M54" s="76" t="s">
        <v>4533</v>
      </c>
      <c r="N54" s="76" t="s">
        <v>101</v>
      </c>
      <c r="O54" s="76" t="s">
        <v>101</v>
      </c>
      <c r="P54" s="76" t="s">
        <v>101</v>
      </c>
      <c r="Q54" s="76" t="s">
        <v>82</v>
      </c>
      <c r="R54" s="80">
        <v>0</v>
      </c>
      <c r="S54" s="91" t="e">
        <f t="shared" si="0"/>
        <v>#REF!</v>
      </c>
      <c r="T54" s="79">
        <v>0</v>
      </c>
      <c r="U54" s="79"/>
      <c r="V54" s="79"/>
      <c r="W54" s="79">
        <v>0</v>
      </c>
      <c r="X54" s="79">
        <v>0</v>
      </c>
      <c r="Y54" s="92">
        <v>1</v>
      </c>
      <c r="Z54" s="93">
        <v>281</v>
      </c>
      <c r="AA54" s="93">
        <v>281</v>
      </c>
      <c r="AB54" s="93">
        <v>281</v>
      </c>
      <c r="AC54" s="79">
        <v>281.00000000000023</v>
      </c>
      <c r="AD54" s="79">
        <v>281.00000000000023</v>
      </c>
      <c r="AE54" s="79">
        <v>281.00000000000023</v>
      </c>
      <c r="AF54" s="79">
        <v>281.00000000000023</v>
      </c>
      <c r="AG54" s="79">
        <v>281.00000000000023</v>
      </c>
      <c r="AH54" s="79">
        <v>19705968.000000037</v>
      </c>
      <c r="AI54" s="80">
        <v>96</v>
      </c>
      <c r="AJ54" s="80" t="s">
        <v>4789</v>
      </c>
      <c r="AK54" s="80">
        <v>0</v>
      </c>
      <c r="AL54" s="80">
        <v>0</v>
      </c>
      <c r="AM54" s="80">
        <v>1891772928.0000038</v>
      </c>
      <c r="AN54" s="80" t="e">
        <f t="shared" si="1"/>
        <v>#REF!</v>
      </c>
      <c r="AO54" s="80" t="e">
        <f t="shared" si="2"/>
        <v>#REF!</v>
      </c>
      <c r="AP54" s="80">
        <v>0</v>
      </c>
      <c r="AQ54" s="80">
        <v>0</v>
      </c>
      <c r="AR54" s="80">
        <v>0</v>
      </c>
      <c r="AS54" s="82">
        <v>39814</v>
      </c>
      <c r="AT54" s="82">
        <v>42735</v>
      </c>
      <c r="AU54" s="81" t="s">
        <v>3661</v>
      </c>
      <c r="AV54" s="80">
        <v>2493.79</v>
      </c>
      <c r="AW54" s="80" t="e">
        <f t="shared" si="3"/>
        <v>#REF!</v>
      </c>
    </row>
    <row r="55" spans="2:49" ht="15" customHeight="1">
      <c r="B55" s="68">
        <v>45</v>
      </c>
      <c r="C55" s="68">
        <v>2005</v>
      </c>
      <c r="D55" s="69" t="s">
        <v>97</v>
      </c>
      <c r="E55" s="68" t="s">
        <v>123</v>
      </c>
      <c r="F55" s="68" t="s">
        <v>4794</v>
      </c>
      <c r="G55" s="69" t="s">
        <v>124</v>
      </c>
      <c r="H55" s="69" t="s">
        <v>4360</v>
      </c>
      <c r="I55" s="87">
        <v>4370282000170</v>
      </c>
      <c r="J55" s="69" t="s">
        <v>125</v>
      </c>
      <c r="K55" s="70" t="s">
        <v>101</v>
      </c>
      <c r="L55" s="69" t="s">
        <v>101</v>
      </c>
      <c r="M55" s="69" t="s">
        <v>4533</v>
      </c>
      <c r="N55" s="69" t="s">
        <v>101</v>
      </c>
      <c r="O55" s="69" t="s">
        <v>101</v>
      </c>
      <c r="P55" s="69" t="s">
        <v>101</v>
      </c>
      <c r="Q55" s="69" t="s">
        <v>111</v>
      </c>
      <c r="R55" s="72">
        <v>0</v>
      </c>
      <c r="S55" s="88" t="e">
        <f t="shared" si="0"/>
        <v>#REF!</v>
      </c>
      <c r="T55" s="71">
        <v>0</v>
      </c>
      <c r="U55" s="71"/>
      <c r="V55" s="71"/>
      <c r="W55" s="71">
        <v>0</v>
      </c>
      <c r="X55" s="71">
        <v>0</v>
      </c>
      <c r="Y55" s="89">
        <v>1</v>
      </c>
      <c r="Z55" s="90">
        <v>245</v>
      </c>
      <c r="AA55" s="90">
        <v>245</v>
      </c>
      <c r="AB55" s="90">
        <v>245</v>
      </c>
      <c r="AC55" s="71">
        <v>244.99999999999972</v>
      </c>
      <c r="AD55" s="71">
        <v>244.99999999999972</v>
      </c>
      <c r="AE55" s="71">
        <v>244.99999999999972</v>
      </c>
      <c r="AF55" s="71">
        <v>244.99999999999972</v>
      </c>
      <c r="AG55" s="71">
        <v>244.99999999999972</v>
      </c>
      <c r="AH55" s="71">
        <v>17181360.000000007</v>
      </c>
      <c r="AI55" s="72">
        <v>95.95</v>
      </c>
      <c r="AJ55" s="72" t="s">
        <v>4789</v>
      </c>
      <c r="AK55" s="72">
        <v>0</v>
      </c>
      <c r="AL55" s="72">
        <v>0</v>
      </c>
      <c r="AM55" s="72">
        <v>1648551492.0000005</v>
      </c>
      <c r="AN55" s="72" t="e">
        <f t="shared" si="1"/>
        <v>#REF!</v>
      </c>
      <c r="AO55" s="72" t="e">
        <f t="shared" si="2"/>
        <v>#REF!</v>
      </c>
      <c r="AP55" s="72">
        <v>0</v>
      </c>
      <c r="AQ55" s="72">
        <v>0</v>
      </c>
      <c r="AR55" s="72">
        <v>0</v>
      </c>
      <c r="AS55" s="74">
        <v>39814</v>
      </c>
      <c r="AT55" s="74">
        <v>42735</v>
      </c>
      <c r="AU55" s="73" t="s">
        <v>3661</v>
      </c>
      <c r="AV55" s="72">
        <v>2493.79</v>
      </c>
      <c r="AW55" s="72" t="e">
        <f t="shared" si="3"/>
        <v>#REF!</v>
      </c>
    </row>
    <row r="56" spans="2:49" ht="15" customHeight="1">
      <c r="B56" s="75">
        <v>46</v>
      </c>
      <c r="C56" s="75">
        <v>2005</v>
      </c>
      <c r="D56" s="76" t="s">
        <v>97</v>
      </c>
      <c r="E56" s="75" t="s">
        <v>123</v>
      </c>
      <c r="F56" s="75" t="s">
        <v>4794</v>
      </c>
      <c r="G56" s="76" t="s">
        <v>124</v>
      </c>
      <c r="H56" s="76" t="s">
        <v>112</v>
      </c>
      <c r="I56" s="77">
        <v>33541368000116</v>
      </c>
      <c r="J56" s="76" t="s">
        <v>125</v>
      </c>
      <c r="K56" s="78" t="s">
        <v>101</v>
      </c>
      <c r="L56" s="76" t="s">
        <v>101</v>
      </c>
      <c r="M56" s="76" t="s">
        <v>4533</v>
      </c>
      <c r="N56" s="76" t="s">
        <v>101</v>
      </c>
      <c r="O56" s="76" t="s">
        <v>101</v>
      </c>
      <c r="P56" s="76" t="s">
        <v>101</v>
      </c>
      <c r="Q56" s="76" t="s">
        <v>28</v>
      </c>
      <c r="R56" s="80">
        <v>0</v>
      </c>
      <c r="S56" s="91" t="e">
        <f t="shared" si="0"/>
        <v>#REF!</v>
      </c>
      <c r="T56" s="79">
        <v>0</v>
      </c>
      <c r="U56" s="79"/>
      <c r="V56" s="79"/>
      <c r="W56" s="79">
        <v>0</v>
      </c>
      <c r="X56" s="79">
        <v>0</v>
      </c>
      <c r="Y56" s="92">
        <v>1</v>
      </c>
      <c r="Z56" s="93">
        <v>80</v>
      </c>
      <c r="AA56" s="93">
        <v>80</v>
      </c>
      <c r="AB56" s="93">
        <v>80</v>
      </c>
      <c r="AC56" s="79">
        <v>80.000000000000014</v>
      </c>
      <c r="AD56" s="79">
        <v>80.000000000000014</v>
      </c>
      <c r="AE56" s="79">
        <v>80.000000000000014</v>
      </c>
      <c r="AF56" s="79">
        <v>80.000000000000014</v>
      </c>
      <c r="AG56" s="79">
        <v>80.000000000000014</v>
      </c>
      <c r="AH56" s="79">
        <v>5610240.0000000028</v>
      </c>
      <c r="AI56" s="80">
        <v>96</v>
      </c>
      <c r="AJ56" s="80" t="s">
        <v>4789</v>
      </c>
      <c r="AK56" s="80">
        <v>0</v>
      </c>
      <c r="AL56" s="80">
        <v>0</v>
      </c>
      <c r="AM56" s="80">
        <v>538583040.00000024</v>
      </c>
      <c r="AN56" s="80" t="e">
        <f t="shared" si="1"/>
        <v>#REF!</v>
      </c>
      <c r="AO56" s="80" t="e">
        <f t="shared" si="2"/>
        <v>#REF!</v>
      </c>
      <c r="AP56" s="80">
        <v>0</v>
      </c>
      <c r="AQ56" s="80">
        <v>0</v>
      </c>
      <c r="AR56" s="80">
        <v>0</v>
      </c>
      <c r="AS56" s="82">
        <v>39814</v>
      </c>
      <c r="AT56" s="82">
        <v>42735</v>
      </c>
      <c r="AU56" s="81" t="s">
        <v>3661</v>
      </c>
      <c r="AV56" s="80">
        <v>2493.79</v>
      </c>
      <c r="AW56" s="80" t="e">
        <f t="shared" si="3"/>
        <v>#REF!</v>
      </c>
    </row>
    <row r="57" spans="2:49" ht="15" customHeight="1">
      <c r="B57" s="68">
        <v>47</v>
      </c>
      <c r="C57" s="68">
        <v>2005</v>
      </c>
      <c r="D57" s="69" t="s">
        <v>97</v>
      </c>
      <c r="E57" s="68" t="s">
        <v>123</v>
      </c>
      <c r="F57" s="68" t="s">
        <v>4794</v>
      </c>
      <c r="G57" s="69" t="s">
        <v>124</v>
      </c>
      <c r="H57" s="69" t="s">
        <v>4362</v>
      </c>
      <c r="I57" s="87">
        <v>2474103000119</v>
      </c>
      <c r="J57" s="69" t="s">
        <v>125</v>
      </c>
      <c r="K57" s="70" t="s">
        <v>101</v>
      </c>
      <c r="L57" s="69" t="s">
        <v>101</v>
      </c>
      <c r="M57" s="69" t="s">
        <v>4533</v>
      </c>
      <c r="N57" s="69" t="s">
        <v>101</v>
      </c>
      <c r="O57" s="69" t="s">
        <v>101</v>
      </c>
      <c r="P57" s="69" t="s">
        <v>101</v>
      </c>
      <c r="Q57" s="69" t="s">
        <v>111</v>
      </c>
      <c r="R57" s="72">
        <v>0</v>
      </c>
      <c r="S57" s="88" t="e">
        <f t="shared" si="0"/>
        <v>#REF!</v>
      </c>
      <c r="T57" s="71">
        <v>0</v>
      </c>
      <c r="U57" s="71"/>
      <c r="V57" s="71"/>
      <c r="W57" s="71">
        <v>0</v>
      </c>
      <c r="X57" s="71">
        <v>0</v>
      </c>
      <c r="Y57" s="89">
        <v>1</v>
      </c>
      <c r="Z57" s="90">
        <v>191</v>
      </c>
      <c r="AA57" s="90">
        <v>191</v>
      </c>
      <c r="AB57" s="90">
        <v>191</v>
      </c>
      <c r="AC57" s="71">
        <v>190.99999999999963</v>
      </c>
      <c r="AD57" s="71">
        <v>190.99999999999963</v>
      </c>
      <c r="AE57" s="71">
        <v>190.99999999999963</v>
      </c>
      <c r="AF57" s="71">
        <v>190.99999999999963</v>
      </c>
      <c r="AG57" s="71">
        <v>190.99999999999963</v>
      </c>
      <c r="AH57" s="71">
        <v>13394448</v>
      </c>
      <c r="AI57" s="72">
        <v>93.03</v>
      </c>
      <c r="AJ57" s="72" t="s">
        <v>4789</v>
      </c>
      <c r="AK57" s="72">
        <v>0</v>
      </c>
      <c r="AL57" s="72">
        <v>0</v>
      </c>
      <c r="AM57" s="72">
        <v>1246085497.4400001</v>
      </c>
      <c r="AN57" s="72" t="e">
        <f t="shared" si="1"/>
        <v>#REF!</v>
      </c>
      <c r="AO57" s="72" t="e">
        <f t="shared" si="2"/>
        <v>#REF!</v>
      </c>
      <c r="AP57" s="72">
        <v>0</v>
      </c>
      <c r="AQ57" s="72">
        <v>0</v>
      </c>
      <c r="AR57" s="72">
        <v>0</v>
      </c>
      <c r="AS57" s="74">
        <v>39814</v>
      </c>
      <c r="AT57" s="74">
        <v>42735</v>
      </c>
      <c r="AU57" s="73" t="s">
        <v>3661</v>
      </c>
      <c r="AV57" s="72">
        <v>2493.79</v>
      </c>
      <c r="AW57" s="72" t="e">
        <f t="shared" si="3"/>
        <v>#REF!</v>
      </c>
    </row>
    <row r="58" spans="2:49" ht="15" customHeight="1">
      <c r="B58" s="75">
        <v>48</v>
      </c>
      <c r="C58" s="75">
        <v>2005</v>
      </c>
      <c r="D58" s="76" t="s">
        <v>97</v>
      </c>
      <c r="E58" s="75" t="s">
        <v>123</v>
      </c>
      <c r="F58" s="75" t="s">
        <v>4794</v>
      </c>
      <c r="G58" s="76" t="s">
        <v>124</v>
      </c>
      <c r="H58" s="76" t="s">
        <v>4363</v>
      </c>
      <c r="I58" s="77">
        <v>4100556000100</v>
      </c>
      <c r="J58" s="76" t="s">
        <v>125</v>
      </c>
      <c r="K58" s="78" t="s">
        <v>101</v>
      </c>
      <c r="L58" s="76" t="s">
        <v>101</v>
      </c>
      <c r="M58" s="76" t="s">
        <v>4533</v>
      </c>
      <c r="N58" s="76" t="s">
        <v>101</v>
      </c>
      <c r="O58" s="76" t="s">
        <v>101</v>
      </c>
      <c r="P58" s="76" t="s">
        <v>101</v>
      </c>
      <c r="Q58" s="76" t="s">
        <v>111</v>
      </c>
      <c r="R58" s="80">
        <v>0</v>
      </c>
      <c r="S58" s="91" t="e">
        <f t="shared" si="0"/>
        <v>#REF!</v>
      </c>
      <c r="T58" s="79">
        <v>0</v>
      </c>
      <c r="U58" s="79"/>
      <c r="V58" s="79"/>
      <c r="W58" s="79">
        <v>0</v>
      </c>
      <c r="X58" s="79">
        <v>0</v>
      </c>
      <c r="Y58" s="92">
        <v>1</v>
      </c>
      <c r="Z58" s="93">
        <v>190</v>
      </c>
      <c r="AA58" s="93">
        <v>190</v>
      </c>
      <c r="AB58" s="93">
        <v>190</v>
      </c>
      <c r="AC58" s="79">
        <v>189.99999999999972</v>
      </c>
      <c r="AD58" s="79">
        <v>189.99999999999972</v>
      </c>
      <c r="AE58" s="79">
        <v>189.99999999999972</v>
      </c>
      <c r="AF58" s="79">
        <v>189.99999999999972</v>
      </c>
      <c r="AG58" s="79">
        <v>189.99999999999972</v>
      </c>
      <c r="AH58" s="79">
        <v>13324320.000000002</v>
      </c>
      <c r="AI58" s="80">
        <v>94.96</v>
      </c>
      <c r="AJ58" s="80" t="s">
        <v>4789</v>
      </c>
      <c r="AK58" s="80">
        <v>0</v>
      </c>
      <c r="AL58" s="80">
        <v>0</v>
      </c>
      <c r="AM58" s="80">
        <v>1265277427.1999996</v>
      </c>
      <c r="AN58" s="80" t="e">
        <f t="shared" si="1"/>
        <v>#REF!</v>
      </c>
      <c r="AO58" s="80" t="e">
        <f t="shared" si="2"/>
        <v>#REF!</v>
      </c>
      <c r="AP58" s="80">
        <v>0</v>
      </c>
      <c r="AQ58" s="80">
        <v>0</v>
      </c>
      <c r="AR58" s="80">
        <v>0</v>
      </c>
      <c r="AS58" s="82">
        <v>39814</v>
      </c>
      <c r="AT58" s="82">
        <v>42735</v>
      </c>
      <c r="AU58" s="81" t="s">
        <v>3661</v>
      </c>
      <c r="AV58" s="80">
        <v>2493.79</v>
      </c>
      <c r="AW58" s="80" t="e">
        <f t="shared" si="3"/>
        <v>#REF!</v>
      </c>
    </row>
    <row r="59" spans="2:49" ht="15" customHeight="1">
      <c r="B59" s="68">
        <v>49</v>
      </c>
      <c r="C59" s="68">
        <v>2005</v>
      </c>
      <c r="D59" s="69" t="s">
        <v>97</v>
      </c>
      <c r="E59" s="68" t="s">
        <v>123</v>
      </c>
      <c r="F59" s="68" t="s">
        <v>4794</v>
      </c>
      <c r="G59" s="69" t="s">
        <v>124</v>
      </c>
      <c r="H59" s="69" t="s">
        <v>122</v>
      </c>
      <c r="I59" s="87">
        <v>2016507000169</v>
      </c>
      <c r="J59" s="69" t="s">
        <v>125</v>
      </c>
      <c r="K59" s="70" t="s">
        <v>101</v>
      </c>
      <c r="L59" s="69" t="s">
        <v>101</v>
      </c>
      <c r="M59" s="69" t="s">
        <v>4533</v>
      </c>
      <c r="N59" s="69" t="s">
        <v>101</v>
      </c>
      <c r="O59" s="69" t="s">
        <v>101</v>
      </c>
      <c r="P59" s="69" t="s">
        <v>101</v>
      </c>
      <c r="Q59" s="69" t="s">
        <v>111</v>
      </c>
      <c r="R59" s="72">
        <v>0</v>
      </c>
      <c r="S59" s="88" t="e">
        <f t="shared" si="0"/>
        <v>#REF!</v>
      </c>
      <c r="T59" s="71">
        <v>0</v>
      </c>
      <c r="U59" s="71"/>
      <c r="V59" s="71"/>
      <c r="W59" s="71">
        <v>0</v>
      </c>
      <c r="X59" s="71">
        <v>0</v>
      </c>
      <c r="Y59" s="89">
        <v>1</v>
      </c>
      <c r="Z59" s="90">
        <v>35</v>
      </c>
      <c r="AA59" s="90">
        <v>35</v>
      </c>
      <c r="AB59" s="90">
        <v>35</v>
      </c>
      <c r="AC59" s="71">
        <v>34.999999999999986</v>
      </c>
      <c r="AD59" s="71">
        <v>34.999999999999986</v>
      </c>
      <c r="AE59" s="71">
        <v>34.999999999999986</v>
      </c>
      <c r="AF59" s="71">
        <v>34.999999999999986</v>
      </c>
      <c r="AG59" s="71">
        <v>34.999999999999986</v>
      </c>
      <c r="AH59" s="71">
        <v>2454480.0000000019</v>
      </c>
      <c r="AI59" s="72">
        <v>91.8</v>
      </c>
      <c r="AJ59" s="72" t="s">
        <v>4789</v>
      </c>
      <c r="AK59" s="72">
        <v>0</v>
      </c>
      <c r="AL59" s="72">
        <v>0</v>
      </c>
      <c r="AM59" s="72">
        <v>225321264.00000018</v>
      </c>
      <c r="AN59" s="72" t="e">
        <f t="shared" si="1"/>
        <v>#REF!</v>
      </c>
      <c r="AO59" s="72" t="e">
        <f t="shared" si="2"/>
        <v>#REF!</v>
      </c>
      <c r="AP59" s="72">
        <v>0</v>
      </c>
      <c r="AQ59" s="72">
        <v>0</v>
      </c>
      <c r="AR59" s="72">
        <v>0</v>
      </c>
      <c r="AS59" s="74">
        <v>39814</v>
      </c>
      <c r="AT59" s="74">
        <v>42735</v>
      </c>
      <c r="AU59" s="73" t="s">
        <v>3661</v>
      </c>
      <c r="AV59" s="72">
        <v>2493.79</v>
      </c>
      <c r="AW59" s="72" t="e">
        <f t="shared" si="3"/>
        <v>#REF!</v>
      </c>
    </row>
    <row r="60" spans="2:49" ht="15" customHeight="1">
      <c r="B60" s="75">
        <v>50</v>
      </c>
      <c r="C60" s="75">
        <v>2005</v>
      </c>
      <c r="D60" s="76" t="s">
        <v>97</v>
      </c>
      <c r="E60" s="75" t="s">
        <v>123</v>
      </c>
      <c r="F60" s="75" t="s">
        <v>4794</v>
      </c>
      <c r="G60" s="76" t="s">
        <v>124</v>
      </c>
      <c r="H60" s="76" t="s">
        <v>114</v>
      </c>
      <c r="I60" s="77">
        <v>92715812000131</v>
      </c>
      <c r="J60" s="76" t="s">
        <v>125</v>
      </c>
      <c r="K60" s="78" t="s">
        <v>101</v>
      </c>
      <c r="L60" s="76" t="s">
        <v>101</v>
      </c>
      <c r="M60" s="76" t="s">
        <v>4533</v>
      </c>
      <c r="N60" s="76" t="s">
        <v>101</v>
      </c>
      <c r="O60" s="76" t="s">
        <v>101</v>
      </c>
      <c r="P60" s="76" t="s">
        <v>101</v>
      </c>
      <c r="Q60" s="76" t="s">
        <v>111</v>
      </c>
      <c r="R60" s="80">
        <v>0</v>
      </c>
      <c r="S60" s="91" t="e">
        <f t="shared" si="0"/>
        <v>#REF!</v>
      </c>
      <c r="T60" s="79">
        <v>0</v>
      </c>
      <c r="U60" s="79"/>
      <c r="V60" s="79"/>
      <c r="W60" s="79">
        <v>0</v>
      </c>
      <c r="X60" s="79">
        <v>0</v>
      </c>
      <c r="Y60" s="92">
        <v>1</v>
      </c>
      <c r="Z60" s="93">
        <v>9</v>
      </c>
      <c r="AA60" s="93">
        <v>9</v>
      </c>
      <c r="AB60" s="93">
        <v>9</v>
      </c>
      <c r="AC60" s="79">
        <v>9</v>
      </c>
      <c r="AD60" s="79">
        <v>9</v>
      </c>
      <c r="AE60" s="79">
        <v>9</v>
      </c>
      <c r="AF60" s="79">
        <v>9</v>
      </c>
      <c r="AG60" s="79">
        <v>9</v>
      </c>
      <c r="AH60" s="79">
        <v>631152.00000000035</v>
      </c>
      <c r="AI60" s="80">
        <v>94.28</v>
      </c>
      <c r="AJ60" s="80" t="s">
        <v>4789</v>
      </c>
      <c r="AK60" s="80">
        <v>0</v>
      </c>
      <c r="AL60" s="80">
        <v>0</v>
      </c>
      <c r="AM60" s="80">
        <v>59505010.560000017</v>
      </c>
      <c r="AN60" s="80" t="e">
        <f t="shared" si="1"/>
        <v>#REF!</v>
      </c>
      <c r="AO60" s="80" t="e">
        <f t="shared" si="2"/>
        <v>#REF!</v>
      </c>
      <c r="AP60" s="80">
        <v>0</v>
      </c>
      <c r="AQ60" s="80">
        <v>0</v>
      </c>
      <c r="AR60" s="80">
        <v>0</v>
      </c>
      <c r="AS60" s="82">
        <v>39814</v>
      </c>
      <c r="AT60" s="82">
        <v>42735</v>
      </c>
      <c r="AU60" s="81" t="s">
        <v>3661</v>
      </c>
      <c r="AV60" s="80">
        <v>2493.79</v>
      </c>
      <c r="AW60" s="80" t="e">
        <f t="shared" si="3"/>
        <v>#REF!</v>
      </c>
    </row>
    <row r="61" spans="2:49" ht="15" customHeight="1">
      <c r="B61" s="68">
        <v>51</v>
      </c>
      <c r="C61" s="68">
        <v>2005</v>
      </c>
      <c r="D61" s="69" t="s">
        <v>97</v>
      </c>
      <c r="E61" s="68" t="s">
        <v>123</v>
      </c>
      <c r="F61" s="68" t="s">
        <v>4794</v>
      </c>
      <c r="G61" s="69" t="s">
        <v>124</v>
      </c>
      <c r="H61" s="69" t="s">
        <v>126</v>
      </c>
      <c r="I61" s="87">
        <v>4232314000170</v>
      </c>
      <c r="J61" s="69" t="s">
        <v>125</v>
      </c>
      <c r="K61" s="70" t="s">
        <v>101</v>
      </c>
      <c r="L61" s="69" t="s">
        <v>101</v>
      </c>
      <c r="M61" s="69" t="s">
        <v>4533</v>
      </c>
      <c r="N61" s="69" t="s">
        <v>101</v>
      </c>
      <c r="O61" s="69" t="s">
        <v>101</v>
      </c>
      <c r="P61" s="69" t="s">
        <v>101</v>
      </c>
      <c r="Q61" s="69" t="s">
        <v>82</v>
      </c>
      <c r="R61" s="72">
        <v>0</v>
      </c>
      <c r="S61" s="88" t="e">
        <f t="shared" si="0"/>
        <v>#REF!</v>
      </c>
      <c r="T61" s="71">
        <v>0</v>
      </c>
      <c r="U61" s="71"/>
      <c r="V61" s="71"/>
      <c r="W61" s="71">
        <v>0</v>
      </c>
      <c r="X61" s="71">
        <v>0</v>
      </c>
      <c r="Y61" s="89">
        <v>1</v>
      </c>
      <c r="Z61" s="90">
        <v>12</v>
      </c>
      <c r="AA61" s="90">
        <v>12</v>
      </c>
      <c r="AB61" s="90">
        <v>12</v>
      </c>
      <c r="AC61" s="71">
        <v>12.000000000000009</v>
      </c>
      <c r="AD61" s="71">
        <v>12.000000000000009</v>
      </c>
      <c r="AE61" s="71">
        <v>12.000000000000009</v>
      </c>
      <c r="AF61" s="71">
        <v>12.000000000000009</v>
      </c>
      <c r="AG61" s="71">
        <v>12.000000000000009</v>
      </c>
      <c r="AH61" s="71">
        <v>841535.99999999988</v>
      </c>
      <c r="AI61" s="72">
        <v>94.49</v>
      </c>
      <c r="AJ61" s="72" t="s">
        <v>4789</v>
      </c>
      <c r="AK61" s="72">
        <v>0</v>
      </c>
      <c r="AL61" s="72">
        <v>0</v>
      </c>
      <c r="AM61" s="72">
        <v>79516736.639999971</v>
      </c>
      <c r="AN61" s="72" t="e">
        <f t="shared" si="1"/>
        <v>#REF!</v>
      </c>
      <c r="AO61" s="72" t="e">
        <f t="shared" si="2"/>
        <v>#REF!</v>
      </c>
      <c r="AP61" s="72">
        <v>0</v>
      </c>
      <c r="AQ61" s="72">
        <v>0</v>
      </c>
      <c r="AR61" s="72">
        <v>0</v>
      </c>
      <c r="AS61" s="74">
        <v>39814</v>
      </c>
      <c r="AT61" s="74">
        <v>42735</v>
      </c>
      <c r="AU61" s="73" t="s">
        <v>3661</v>
      </c>
      <c r="AV61" s="72">
        <v>2493.79</v>
      </c>
      <c r="AW61" s="72" t="e">
        <f t="shared" si="3"/>
        <v>#REF!</v>
      </c>
    </row>
    <row r="62" spans="2:49" ht="15" customHeight="1">
      <c r="B62" s="75">
        <v>52</v>
      </c>
      <c r="C62" s="75">
        <v>2005</v>
      </c>
      <c r="D62" s="76" t="s">
        <v>97</v>
      </c>
      <c r="E62" s="75" t="s">
        <v>127</v>
      </c>
      <c r="F62" s="75" t="s">
        <v>4794</v>
      </c>
      <c r="G62" s="76" t="s">
        <v>124</v>
      </c>
      <c r="H62" s="76" t="s">
        <v>100</v>
      </c>
      <c r="I62" s="77">
        <v>2302101000142</v>
      </c>
      <c r="J62" s="76" t="s">
        <v>128</v>
      </c>
      <c r="K62" s="78" t="s">
        <v>101</v>
      </c>
      <c r="L62" s="76" t="s">
        <v>101</v>
      </c>
      <c r="M62" s="76" t="s">
        <v>4533</v>
      </c>
      <c r="N62" s="76" t="s">
        <v>101</v>
      </c>
      <c r="O62" s="76" t="s">
        <v>101</v>
      </c>
      <c r="P62" s="76" t="s">
        <v>101</v>
      </c>
      <c r="Q62" s="76" t="s">
        <v>82</v>
      </c>
      <c r="R62" s="80">
        <v>0</v>
      </c>
      <c r="S62" s="91" t="e">
        <f t="shared" si="0"/>
        <v>#REF!</v>
      </c>
      <c r="T62" s="79">
        <v>0</v>
      </c>
      <c r="U62" s="79"/>
      <c r="V62" s="79"/>
      <c r="W62" s="79">
        <v>0</v>
      </c>
      <c r="X62" s="79">
        <v>0</v>
      </c>
      <c r="Y62" s="92">
        <v>1</v>
      </c>
      <c r="Z62" s="93">
        <v>3</v>
      </c>
      <c r="AA62" s="93">
        <v>3</v>
      </c>
      <c r="AB62" s="93">
        <v>3</v>
      </c>
      <c r="AC62" s="79">
        <v>2.9999999999999956</v>
      </c>
      <c r="AD62" s="79">
        <v>2.9999999999999956</v>
      </c>
      <c r="AE62" s="79">
        <v>2.9999999999999956</v>
      </c>
      <c r="AF62" s="79">
        <v>0</v>
      </c>
      <c r="AG62" s="79">
        <v>2.9999999999999956</v>
      </c>
      <c r="AH62" s="79">
        <v>78912</v>
      </c>
      <c r="AI62" s="80">
        <v>63.24</v>
      </c>
      <c r="AJ62" s="80" t="s">
        <v>4789</v>
      </c>
      <c r="AK62" s="80">
        <v>0</v>
      </c>
      <c r="AL62" s="80">
        <v>0</v>
      </c>
      <c r="AM62" s="80">
        <v>4990394.88</v>
      </c>
      <c r="AN62" s="80" t="e">
        <f t="shared" si="1"/>
        <v>#REF!</v>
      </c>
      <c r="AO62" s="80" t="e">
        <f t="shared" si="2"/>
        <v>#REF!</v>
      </c>
      <c r="AP62" s="80">
        <v>0</v>
      </c>
      <c r="AQ62" s="80">
        <v>0</v>
      </c>
      <c r="AR62" s="80">
        <v>0</v>
      </c>
      <c r="AS62" s="82">
        <v>38718</v>
      </c>
      <c r="AT62" s="82">
        <v>39813</v>
      </c>
      <c r="AU62" s="81" t="s">
        <v>3661</v>
      </c>
      <c r="AV62" s="80">
        <v>2493.79</v>
      </c>
      <c r="AW62" s="80" t="e">
        <f t="shared" si="3"/>
        <v>#REF!</v>
      </c>
    </row>
    <row r="63" spans="2:49" ht="15" customHeight="1">
      <c r="B63" s="68">
        <v>53</v>
      </c>
      <c r="C63" s="68">
        <v>2005</v>
      </c>
      <c r="D63" s="69" t="s">
        <v>97</v>
      </c>
      <c r="E63" s="68" t="s">
        <v>127</v>
      </c>
      <c r="F63" s="68" t="s">
        <v>4794</v>
      </c>
      <c r="G63" s="69" t="s">
        <v>124</v>
      </c>
      <c r="H63" s="69" t="s">
        <v>4361</v>
      </c>
      <c r="I63" s="87">
        <v>2998301000181</v>
      </c>
      <c r="J63" s="69" t="s">
        <v>128</v>
      </c>
      <c r="K63" s="70" t="s">
        <v>101</v>
      </c>
      <c r="L63" s="69" t="s">
        <v>101</v>
      </c>
      <c r="M63" s="69" t="s">
        <v>4533</v>
      </c>
      <c r="N63" s="69" t="s">
        <v>101</v>
      </c>
      <c r="O63" s="69" t="s">
        <v>101</v>
      </c>
      <c r="P63" s="69" t="s">
        <v>101</v>
      </c>
      <c r="Q63" s="69" t="s">
        <v>82</v>
      </c>
      <c r="R63" s="72">
        <v>0</v>
      </c>
      <c r="S63" s="88" t="e">
        <f t="shared" si="0"/>
        <v>#REF!</v>
      </c>
      <c r="T63" s="71">
        <v>0</v>
      </c>
      <c r="U63" s="71"/>
      <c r="V63" s="71"/>
      <c r="W63" s="71">
        <v>0</v>
      </c>
      <c r="X63" s="71">
        <v>0</v>
      </c>
      <c r="Y63" s="89">
        <v>1</v>
      </c>
      <c r="Z63" s="90">
        <v>66</v>
      </c>
      <c r="AA63" s="90">
        <v>66</v>
      </c>
      <c r="AB63" s="90">
        <v>66</v>
      </c>
      <c r="AC63" s="71">
        <v>65.999999999999943</v>
      </c>
      <c r="AD63" s="71">
        <v>65.999999999999943</v>
      </c>
      <c r="AE63" s="71">
        <v>65.999999999999943</v>
      </c>
      <c r="AF63" s="71">
        <v>0</v>
      </c>
      <c r="AG63" s="71">
        <v>65.999999999999943</v>
      </c>
      <c r="AH63" s="71">
        <v>1736063.9999999995</v>
      </c>
      <c r="AI63" s="72">
        <v>62.76</v>
      </c>
      <c r="AJ63" s="72" t="s">
        <v>4789</v>
      </c>
      <c r="AK63" s="72">
        <v>0</v>
      </c>
      <c r="AL63" s="72">
        <v>0</v>
      </c>
      <c r="AM63" s="72">
        <v>108955376.63999996</v>
      </c>
      <c r="AN63" s="72" t="e">
        <f t="shared" si="1"/>
        <v>#REF!</v>
      </c>
      <c r="AO63" s="72" t="e">
        <f t="shared" si="2"/>
        <v>#REF!</v>
      </c>
      <c r="AP63" s="72">
        <v>0</v>
      </c>
      <c r="AQ63" s="72">
        <v>0</v>
      </c>
      <c r="AR63" s="72">
        <v>0</v>
      </c>
      <c r="AS63" s="74">
        <v>38718</v>
      </c>
      <c r="AT63" s="74">
        <v>39813</v>
      </c>
      <c r="AU63" s="73" t="s">
        <v>3661</v>
      </c>
      <c r="AV63" s="72">
        <v>2493.79</v>
      </c>
      <c r="AW63" s="72" t="e">
        <f t="shared" si="3"/>
        <v>#REF!</v>
      </c>
    </row>
    <row r="64" spans="2:49" ht="15" customHeight="1">
      <c r="B64" s="75">
        <v>54</v>
      </c>
      <c r="C64" s="75">
        <v>2005</v>
      </c>
      <c r="D64" s="76" t="s">
        <v>97</v>
      </c>
      <c r="E64" s="75" t="s">
        <v>127</v>
      </c>
      <c r="F64" s="75" t="s">
        <v>4794</v>
      </c>
      <c r="G64" s="76" t="s">
        <v>124</v>
      </c>
      <c r="H64" s="76" t="s">
        <v>114</v>
      </c>
      <c r="I64" s="77">
        <v>92715812000131</v>
      </c>
      <c r="J64" s="76" t="s">
        <v>128</v>
      </c>
      <c r="K64" s="78" t="s">
        <v>101</v>
      </c>
      <c r="L64" s="76" t="s">
        <v>101</v>
      </c>
      <c r="M64" s="76" t="s">
        <v>4533</v>
      </c>
      <c r="N64" s="76" t="s">
        <v>101</v>
      </c>
      <c r="O64" s="76" t="s">
        <v>101</v>
      </c>
      <c r="P64" s="76" t="s">
        <v>101</v>
      </c>
      <c r="Q64" s="76" t="s">
        <v>111</v>
      </c>
      <c r="R64" s="80">
        <v>0</v>
      </c>
      <c r="S64" s="91" t="e">
        <f t="shared" si="0"/>
        <v>#REF!</v>
      </c>
      <c r="T64" s="79">
        <v>0</v>
      </c>
      <c r="U64" s="79"/>
      <c r="V64" s="79"/>
      <c r="W64" s="79">
        <v>0</v>
      </c>
      <c r="X64" s="79">
        <v>0</v>
      </c>
      <c r="Y64" s="92">
        <v>1</v>
      </c>
      <c r="Z64" s="93">
        <v>9</v>
      </c>
      <c r="AA64" s="93">
        <v>9</v>
      </c>
      <c r="AB64" s="93">
        <v>9</v>
      </c>
      <c r="AC64" s="79">
        <v>8.9999999999999947</v>
      </c>
      <c r="AD64" s="79">
        <v>8.9999999999999947</v>
      </c>
      <c r="AE64" s="79">
        <v>8.9999999999999947</v>
      </c>
      <c r="AF64" s="79">
        <v>0</v>
      </c>
      <c r="AG64" s="79">
        <v>8.9999999999999947</v>
      </c>
      <c r="AH64" s="79">
        <v>236735.9999999998</v>
      </c>
      <c r="AI64" s="80">
        <v>63</v>
      </c>
      <c r="AJ64" s="80" t="s">
        <v>4789</v>
      </c>
      <c r="AK64" s="80">
        <v>0</v>
      </c>
      <c r="AL64" s="80">
        <v>0</v>
      </c>
      <c r="AM64" s="80">
        <v>14914367.999999989</v>
      </c>
      <c r="AN64" s="80" t="e">
        <f t="shared" si="1"/>
        <v>#REF!</v>
      </c>
      <c r="AO64" s="80" t="e">
        <f t="shared" si="2"/>
        <v>#REF!</v>
      </c>
      <c r="AP64" s="80">
        <v>0</v>
      </c>
      <c r="AQ64" s="80">
        <v>0</v>
      </c>
      <c r="AR64" s="80">
        <v>0</v>
      </c>
      <c r="AS64" s="82">
        <v>38718</v>
      </c>
      <c r="AT64" s="82">
        <v>39813</v>
      </c>
      <c r="AU64" s="81" t="s">
        <v>3661</v>
      </c>
      <c r="AV64" s="80">
        <v>2493.79</v>
      </c>
      <c r="AW64" s="80" t="e">
        <f t="shared" si="3"/>
        <v>#REF!</v>
      </c>
    </row>
    <row r="65" spans="2:49" ht="15" customHeight="1">
      <c r="B65" s="68">
        <v>55</v>
      </c>
      <c r="C65" s="68">
        <v>2005</v>
      </c>
      <c r="D65" s="69" t="s">
        <v>97</v>
      </c>
      <c r="E65" s="68" t="s">
        <v>127</v>
      </c>
      <c r="F65" s="68" t="s">
        <v>4794</v>
      </c>
      <c r="G65" s="69" t="s">
        <v>124</v>
      </c>
      <c r="H65" s="69" t="s">
        <v>107</v>
      </c>
      <c r="I65" s="87">
        <v>1917818000136</v>
      </c>
      <c r="J65" s="69" t="s">
        <v>128</v>
      </c>
      <c r="K65" s="70" t="s">
        <v>101</v>
      </c>
      <c r="L65" s="69" t="s">
        <v>101</v>
      </c>
      <c r="M65" s="69" t="s">
        <v>4533</v>
      </c>
      <c r="N65" s="69" t="s">
        <v>101</v>
      </c>
      <c r="O65" s="69" t="s">
        <v>101</v>
      </c>
      <c r="P65" s="69" t="s">
        <v>101</v>
      </c>
      <c r="Q65" s="69" t="s">
        <v>82</v>
      </c>
      <c r="R65" s="72">
        <v>0</v>
      </c>
      <c r="S65" s="88" t="e">
        <f t="shared" si="0"/>
        <v>#REF!</v>
      </c>
      <c r="T65" s="71">
        <v>0</v>
      </c>
      <c r="U65" s="71"/>
      <c r="V65" s="71"/>
      <c r="W65" s="71">
        <v>0</v>
      </c>
      <c r="X65" s="71">
        <v>0</v>
      </c>
      <c r="Y65" s="89">
        <v>1</v>
      </c>
      <c r="Z65" s="90">
        <v>12</v>
      </c>
      <c r="AA65" s="90">
        <v>12</v>
      </c>
      <c r="AB65" s="90">
        <v>12</v>
      </c>
      <c r="AC65" s="71">
        <v>12</v>
      </c>
      <c r="AD65" s="71">
        <v>12</v>
      </c>
      <c r="AE65" s="71">
        <v>12</v>
      </c>
      <c r="AF65" s="71">
        <v>0</v>
      </c>
      <c r="AG65" s="71">
        <v>12</v>
      </c>
      <c r="AH65" s="71">
        <v>315648.00000000012</v>
      </c>
      <c r="AI65" s="72">
        <v>63.89</v>
      </c>
      <c r="AJ65" s="72" t="s">
        <v>4789</v>
      </c>
      <c r="AK65" s="72">
        <v>0</v>
      </c>
      <c r="AL65" s="72">
        <v>0</v>
      </c>
      <c r="AM65" s="72">
        <v>20166750.720000006</v>
      </c>
      <c r="AN65" s="72" t="e">
        <f t="shared" si="1"/>
        <v>#REF!</v>
      </c>
      <c r="AO65" s="72" t="e">
        <f t="shared" si="2"/>
        <v>#REF!</v>
      </c>
      <c r="AP65" s="72">
        <v>0</v>
      </c>
      <c r="AQ65" s="72">
        <v>0</v>
      </c>
      <c r="AR65" s="72">
        <v>0</v>
      </c>
      <c r="AS65" s="74">
        <v>38718</v>
      </c>
      <c r="AT65" s="74">
        <v>39813</v>
      </c>
      <c r="AU65" s="73" t="s">
        <v>3661</v>
      </c>
      <c r="AV65" s="72">
        <v>2493.79</v>
      </c>
      <c r="AW65" s="72" t="e">
        <f t="shared" si="3"/>
        <v>#REF!</v>
      </c>
    </row>
    <row r="66" spans="2:49" ht="15" customHeight="1">
      <c r="B66" s="75">
        <v>56</v>
      </c>
      <c r="C66" s="75">
        <v>2005</v>
      </c>
      <c r="D66" s="76" t="s">
        <v>97</v>
      </c>
      <c r="E66" s="75" t="s">
        <v>127</v>
      </c>
      <c r="F66" s="75" t="s">
        <v>4794</v>
      </c>
      <c r="G66" s="76" t="s">
        <v>124</v>
      </c>
      <c r="H66" s="76" t="s">
        <v>126</v>
      </c>
      <c r="I66" s="77">
        <v>3682014000120</v>
      </c>
      <c r="J66" s="76" t="s">
        <v>128</v>
      </c>
      <c r="K66" s="78" t="s">
        <v>101</v>
      </c>
      <c r="L66" s="76" t="s">
        <v>101</v>
      </c>
      <c r="M66" s="76" t="s">
        <v>4533</v>
      </c>
      <c r="N66" s="76" t="s">
        <v>101</v>
      </c>
      <c r="O66" s="76" t="s">
        <v>101</v>
      </c>
      <c r="P66" s="76" t="s">
        <v>101</v>
      </c>
      <c r="Q66" s="76" t="s">
        <v>82</v>
      </c>
      <c r="R66" s="80">
        <v>0</v>
      </c>
      <c r="S66" s="91" t="e">
        <f t="shared" si="0"/>
        <v>#REF!</v>
      </c>
      <c r="T66" s="79">
        <v>0</v>
      </c>
      <c r="U66" s="79"/>
      <c r="V66" s="79"/>
      <c r="W66" s="79">
        <v>0</v>
      </c>
      <c r="X66" s="79">
        <v>0</v>
      </c>
      <c r="Y66" s="92">
        <v>1</v>
      </c>
      <c r="Z66" s="93">
        <v>12</v>
      </c>
      <c r="AA66" s="93">
        <v>12</v>
      </c>
      <c r="AB66" s="93">
        <v>12</v>
      </c>
      <c r="AC66" s="79">
        <v>12</v>
      </c>
      <c r="AD66" s="79">
        <v>12</v>
      </c>
      <c r="AE66" s="79">
        <v>12</v>
      </c>
      <c r="AF66" s="79">
        <v>0</v>
      </c>
      <c r="AG66" s="79">
        <v>12</v>
      </c>
      <c r="AH66" s="79">
        <v>315648.00000000012</v>
      </c>
      <c r="AI66" s="80">
        <v>62.98</v>
      </c>
      <c r="AJ66" s="80" t="s">
        <v>4789</v>
      </c>
      <c r="AK66" s="80">
        <v>0</v>
      </c>
      <c r="AL66" s="80">
        <v>0</v>
      </c>
      <c r="AM66" s="80">
        <v>19879511.040000007</v>
      </c>
      <c r="AN66" s="80" t="e">
        <f t="shared" si="1"/>
        <v>#REF!</v>
      </c>
      <c r="AO66" s="80" t="e">
        <f t="shared" si="2"/>
        <v>#REF!</v>
      </c>
      <c r="AP66" s="80">
        <v>0</v>
      </c>
      <c r="AQ66" s="80">
        <v>0</v>
      </c>
      <c r="AR66" s="80">
        <v>0</v>
      </c>
      <c r="AS66" s="82">
        <v>38718</v>
      </c>
      <c r="AT66" s="82">
        <v>39813</v>
      </c>
      <c r="AU66" s="81" t="s">
        <v>3661</v>
      </c>
      <c r="AV66" s="80">
        <v>2493.79</v>
      </c>
      <c r="AW66" s="80" t="e">
        <f t="shared" si="3"/>
        <v>#REF!</v>
      </c>
    </row>
    <row r="67" spans="2:49" ht="15" customHeight="1">
      <c r="B67" s="68">
        <v>57</v>
      </c>
      <c r="C67" s="68">
        <v>2005</v>
      </c>
      <c r="D67" s="69" t="s">
        <v>97</v>
      </c>
      <c r="E67" s="68" t="s">
        <v>123</v>
      </c>
      <c r="F67" s="68" t="s">
        <v>4794</v>
      </c>
      <c r="G67" s="69" t="s">
        <v>124</v>
      </c>
      <c r="H67" s="69" t="s">
        <v>115</v>
      </c>
      <c r="I67" s="87">
        <v>60933603000178</v>
      </c>
      <c r="J67" s="69" t="s">
        <v>125</v>
      </c>
      <c r="K67" s="70" t="s">
        <v>101</v>
      </c>
      <c r="L67" s="69" t="s">
        <v>101</v>
      </c>
      <c r="M67" s="69" t="s">
        <v>4533</v>
      </c>
      <c r="N67" s="69" t="s">
        <v>101</v>
      </c>
      <c r="O67" s="69" t="s">
        <v>101</v>
      </c>
      <c r="P67" s="69" t="s">
        <v>101</v>
      </c>
      <c r="Q67" s="69" t="s">
        <v>82</v>
      </c>
      <c r="R67" s="72">
        <v>0</v>
      </c>
      <c r="S67" s="88" t="e">
        <f t="shared" si="0"/>
        <v>#REF!</v>
      </c>
      <c r="T67" s="71">
        <v>0</v>
      </c>
      <c r="U67" s="71"/>
      <c r="V67" s="71"/>
      <c r="W67" s="71">
        <v>0</v>
      </c>
      <c r="X67" s="71">
        <v>0</v>
      </c>
      <c r="Y67" s="89">
        <v>1</v>
      </c>
      <c r="Z67" s="90">
        <v>120</v>
      </c>
      <c r="AA67" s="90">
        <v>120</v>
      </c>
      <c r="AB67" s="90">
        <v>120</v>
      </c>
      <c r="AC67" s="71">
        <v>120.00000000000007</v>
      </c>
      <c r="AD67" s="71">
        <v>120.00000000000007</v>
      </c>
      <c r="AE67" s="71">
        <v>120.00000000000007</v>
      </c>
      <c r="AF67" s="71">
        <v>120.00000000000007</v>
      </c>
      <c r="AG67" s="71">
        <v>120.00000000000007</v>
      </c>
      <c r="AH67" s="71">
        <v>8415359.9999999963</v>
      </c>
      <c r="AI67" s="72">
        <v>93.43</v>
      </c>
      <c r="AJ67" s="72" t="s">
        <v>4789</v>
      </c>
      <c r="AK67" s="72">
        <v>0</v>
      </c>
      <c r="AL67" s="72">
        <v>0</v>
      </c>
      <c r="AM67" s="72">
        <v>786247084.79999971</v>
      </c>
      <c r="AN67" s="72" t="e">
        <f t="shared" si="1"/>
        <v>#REF!</v>
      </c>
      <c r="AO67" s="72" t="e">
        <f t="shared" si="2"/>
        <v>#REF!</v>
      </c>
      <c r="AP67" s="72">
        <v>0</v>
      </c>
      <c r="AQ67" s="72">
        <v>0</v>
      </c>
      <c r="AR67" s="72">
        <v>0</v>
      </c>
      <c r="AS67" s="74">
        <v>39814</v>
      </c>
      <c r="AT67" s="74">
        <v>42735</v>
      </c>
      <c r="AU67" s="73" t="s">
        <v>3661</v>
      </c>
      <c r="AV67" s="72">
        <v>2493.79</v>
      </c>
      <c r="AW67" s="72" t="e">
        <f t="shared" si="3"/>
        <v>#REF!</v>
      </c>
    </row>
    <row r="68" spans="2:49" ht="15" customHeight="1">
      <c r="B68" s="75">
        <v>58</v>
      </c>
      <c r="C68" s="75">
        <v>2005</v>
      </c>
      <c r="D68" s="76" t="s">
        <v>131</v>
      </c>
      <c r="E68" s="75" t="s">
        <v>130</v>
      </c>
      <c r="F68" s="75" t="s">
        <v>4795</v>
      </c>
      <c r="G68" s="76" t="s">
        <v>132</v>
      </c>
      <c r="H68" s="76" t="s">
        <v>134</v>
      </c>
      <c r="I68" s="77">
        <v>8435796000117</v>
      </c>
      <c r="J68" s="76" t="s">
        <v>133</v>
      </c>
      <c r="K68" s="78" t="s">
        <v>135</v>
      </c>
      <c r="L68" s="76" t="s">
        <v>136</v>
      </c>
      <c r="M68" s="76" t="s">
        <v>4533</v>
      </c>
      <c r="N68" s="76" t="s">
        <v>137</v>
      </c>
      <c r="O68" s="76" t="s">
        <v>334</v>
      </c>
      <c r="P68" s="76" t="s">
        <v>138</v>
      </c>
      <c r="Q68" s="76" t="s">
        <v>82</v>
      </c>
      <c r="R68" s="80">
        <v>0</v>
      </c>
      <c r="S68" s="91" t="e">
        <f t="shared" si="0"/>
        <v>#REF!</v>
      </c>
      <c r="T68" s="79">
        <v>53.576000000000001</v>
      </c>
      <c r="U68" s="79"/>
      <c r="V68" s="79"/>
      <c r="W68" s="79">
        <v>0</v>
      </c>
      <c r="X68" s="79">
        <v>22.2</v>
      </c>
      <c r="Y68" s="92">
        <v>1</v>
      </c>
      <c r="Z68" s="93">
        <v>1</v>
      </c>
      <c r="AA68" s="93">
        <v>1</v>
      </c>
      <c r="AB68" s="93">
        <v>1</v>
      </c>
      <c r="AC68" s="79">
        <v>1.0000000000000004</v>
      </c>
      <c r="AD68" s="79">
        <v>1.0000000000000004</v>
      </c>
      <c r="AE68" s="79">
        <v>1.0000000000000004</v>
      </c>
      <c r="AF68" s="79">
        <v>1.0000000000000004</v>
      </c>
      <c r="AG68" s="79">
        <v>1.0000000000000004</v>
      </c>
      <c r="AH68" s="79">
        <v>131472.00000000003</v>
      </c>
      <c r="AI68" s="80">
        <v>139</v>
      </c>
      <c r="AJ68" s="80" t="s">
        <v>4789</v>
      </c>
      <c r="AK68" s="80">
        <v>0</v>
      </c>
      <c r="AL68" s="80">
        <v>0</v>
      </c>
      <c r="AM68" s="80">
        <v>18274608</v>
      </c>
      <c r="AN68" s="80" t="e">
        <f t="shared" si="1"/>
        <v>#REF!</v>
      </c>
      <c r="AO68" s="80" t="e">
        <f t="shared" si="2"/>
        <v>#REF!</v>
      </c>
      <c r="AP68" s="80">
        <v>241520.97999999998</v>
      </c>
      <c r="AQ68" s="80">
        <v>241520.97999999998</v>
      </c>
      <c r="AR68" s="80">
        <v>241520.97999999998</v>
      </c>
      <c r="AS68" s="82">
        <v>39814</v>
      </c>
      <c r="AT68" s="82">
        <v>45291</v>
      </c>
      <c r="AU68" s="81" t="s">
        <v>3661</v>
      </c>
      <c r="AV68" s="80">
        <v>2526.31</v>
      </c>
      <c r="AW68" s="80" t="e">
        <f t="shared" si="3"/>
        <v>#REF!</v>
      </c>
    </row>
    <row r="69" spans="2:49" ht="15" customHeight="1">
      <c r="B69" s="68">
        <v>59</v>
      </c>
      <c r="C69" s="68">
        <v>2005</v>
      </c>
      <c r="D69" s="69" t="s">
        <v>131</v>
      </c>
      <c r="E69" s="68" t="s">
        <v>130</v>
      </c>
      <c r="F69" s="68" t="s">
        <v>4795</v>
      </c>
      <c r="G69" s="69" t="s">
        <v>132</v>
      </c>
      <c r="H69" s="69" t="s">
        <v>134</v>
      </c>
      <c r="I69" s="87">
        <v>8435796000117</v>
      </c>
      <c r="J69" s="69" t="s">
        <v>139</v>
      </c>
      <c r="K69" s="70" t="s">
        <v>135</v>
      </c>
      <c r="L69" s="69" t="s">
        <v>136</v>
      </c>
      <c r="M69" s="69" t="s">
        <v>4533</v>
      </c>
      <c r="N69" s="69" t="s">
        <v>137</v>
      </c>
      <c r="O69" s="69" t="s">
        <v>334</v>
      </c>
      <c r="P69" s="69" t="s">
        <v>138</v>
      </c>
      <c r="Q69" s="69" t="s">
        <v>82</v>
      </c>
      <c r="R69" s="72">
        <v>0</v>
      </c>
      <c r="S69" s="88" t="e">
        <f t="shared" si="0"/>
        <v>#REF!</v>
      </c>
      <c r="T69" s="71">
        <v>53.576000000000001</v>
      </c>
      <c r="U69" s="71"/>
      <c r="V69" s="71"/>
      <c r="W69" s="71">
        <v>0</v>
      </c>
      <c r="X69" s="71">
        <v>22.2</v>
      </c>
      <c r="Y69" s="89">
        <v>1</v>
      </c>
      <c r="Z69" s="90">
        <v>21</v>
      </c>
      <c r="AA69" s="90">
        <v>21</v>
      </c>
      <c r="AB69" s="90">
        <v>21</v>
      </c>
      <c r="AC69" s="71">
        <v>20.999999999999996</v>
      </c>
      <c r="AD69" s="71">
        <v>20.999999999999996</v>
      </c>
      <c r="AE69" s="71">
        <v>20.999999999999996</v>
      </c>
      <c r="AF69" s="71">
        <v>20.999999999999996</v>
      </c>
      <c r="AG69" s="71">
        <v>20.999999999999996</v>
      </c>
      <c r="AH69" s="71">
        <v>2761415.9999999991</v>
      </c>
      <c r="AI69" s="72">
        <v>139</v>
      </c>
      <c r="AJ69" s="72" t="s">
        <v>4789</v>
      </c>
      <c r="AK69" s="72">
        <v>0</v>
      </c>
      <c r="AL69" s="72">
        <v>0</v>
      </c>
      <c r="AM69" s="72">
        <v>383836824</v>
      </c>
      <c r="AN69" s="72" t="e">
        <f t="shared" si="1"/>
        <v>#REF!</v>
      </c>
      <c r="AO69" s="72" t="e">
        <f t="shared" si="2"/>
        <v>#REF!</v>
      </c>
      <c r="AP69" s="72">
        <v>5071949.0000000019</v>
      </c>
      <c r="AQ69" s="72">
        <v>5071949.0000000019</v>
      </c>
      <c r="AR69" s="72">
        <v>5071949.0000000019</v>
      </c>
      <c r="AS69" s="74">
        <v>39448</v>
      </c>
      <c r="AT69" s="74">
        <v>44926</v>
      </c>
      <c r="AU69" s="73" t="s">
        <v>3661</v>
      </c>
      <c r="AV69" s="72">
        <v>2526.31</v>
      </c>
      <c r="AW69" s="72" t="e">
        <f t="shared" si="3"/>
        <v>#REF!</v>
      </c>
    </row>
    <row r="70" spans="2:49" ht="15" customHeight="1">
      <c r="B70" s="75">
        <v>60</v>
      </c>
      <c r="C70" s="75">
        <v>2005</v>
      </c>
      <c r="D70" s="76" t="s">
        <v>131</v>
      </c>
      <c r="E70" s="75" t="s">
        <v>130</v>
      </c>
      <c r="F70" s="75" t="s">
        <v>4795</v>
      </c>
      <c r="G70" s="76" t="s">
        <v>132</v>
      </c>
      <c r="H70" s="76" t="s">
        <v>141</v>
      </c>
      <c r="I70" s="77">
        <v>7783055000164</v>
      </c>
      <c r="J70" s="76" t="s">
        <v>140</v>
      </c>
      <c r="K70" s="78" t="s">
        <v>142</v>
      </c>
      <c r="L70" s="76" t="s">
        <v>143</v>
      </c>
      <c r="M70" s="76" t="s">
        <v>4533</v>
      </c>
      <c r="N70" s="76" t="s">
        <v>144</v>
      </c>
      <c r="O70" s="76" t="s">
        <v>145</v>
      </c>
      <c r="P70" s="76" t="s">
        <v>101</v>
      </c>
      <c r="Q70" s="76" t="s">
        <v>82</v>
      </c>
      <c r="R70" s="80">
        <v>0</v>
      </c>
      <c r="S70" s="91" t="e">
        <f t="shared" si="0"/>
        <v>#REF!</v>
      </c>
      <c r="T70" s="79">
        <v>82</v>
      </c>
      <c r="U70" s="79"/>
      <c r="V70" s="79"/>
      <c r="W70" s="79">
        <v>0</v>
      </c>
      <c r="X70" s="79">
        <v>38.5</v>
      </c>
      <c r="Y70" s="92">
        <v>1</v>
      </c>
      <c r="Z70" s="93">
        <v>36</v>
      </c>
      <c r="AA70" s="93">
        <v>36</v>
      </c>
      <c r="AB70" s="93">
        <v>36</v>
      </c>
      <c r="AC70" s="79">
        <v>36.000000000000021</v>
      </c>
      <c r="AD70" s="79">
        <v>36.000000000000021</v>
      </c>
      <c r="AE70" s="79">
        <v>36.000000000000021</v>
      </c>
      <c r="AF70" s="79">
        <v>36.000000000000021</v>
      </c>
      <c r="AG70" s="79">
        <v>36.000000000000021</v>
      </c>
      <c r="AH70" s="79">
        <v>9466848.0000000019</v>
      </c>
      <c r="AI70" s="80">
        <v>115.36</v>
      </c>
      <c r="AJ70" s="80" t="s">
        <v>4789</v>
      </c>
      <c r="AK70" s="80">
        <v>0</v>
      </c>
      <c r="AL70" s="80">
        <v>0</v>
      </c>
      <c r="AM70" s="80">
        <v>1092095585.28</v>
      </c>
      <c r="AN70" s="80" t="e">
        <f t="shared" si="1"/>
        <v>#REF!</v>
      </c>
      <c r="AO70" s="80" t="e">
        <f t="shared" si="2"/>
        <v>#REF!</v>
      </c>
      <c r="AP70" s="80">
        <v>0</v>
      </c>
      <c r="AQ70" s="80">
        <v>0</v>
      </c>
      <c r="AR70" s="80">
        <v>0</v>
      </c>
      <c r="AS70" s="82">
        <v>39814</v>
      </c>
      <c r="AT70" s="82">
        <v>50770</v>
      </c>
      <c r="AU70" s="81" t="s">
        <v>3661</v>
      </c>
      <c r="AV70" s="80">
        <v>2526.31</v>
      </c>
      <c r="AW70" s="80" t="e">
        <f t="shared" si="3"/>
        <v>#REF!</v>
      </c>
    </row>
    <row r="71" spans="2:49" ht="15" customHeight="1">
      <c r="B71" s="68">
        <v>61</v>
      </c>
      <c r="C71" s="68">
        <v>2005</v>
      </c>
      <c r="D71" s="69" t="s">
        <v>131</v>
      </c>
      <c r="E71" s="68" t="s">
        <v>130</v>
      </c>
      <c r="F71" s="68" t="s">
        <v>4795</v>
      </c>
      <c r="G71" s="69" t="s">
        <v>132</v>
      </c>
      <c r="H71" s="69" t="s">
        <v>110</v>
      </c>
      <c r="I71" s="87">
        <v>23274194000119</v>
      </c>
      <c r="J71" s="69" t="s">
        <v>146</v>
      </c>
      <c r="K71" s="70" t="s">
        <v>147</v>
      </c>
      <c r="L71" s="69" t="s">
        <v>148</v>
      </c>
      <c r="M71" s="69" t="s">
        <v>4533</v>
      </c>
      <c r="N71" s="69" t="s">
        <v>144</v>
      </c>
      <c r="O71" s="69" t="s">
        <v>145</v>
      </c>
      <c r="P71" s="69" t="s">
        <v>101</v>
      </c>
      <c r="Q71" s="69" t="s">
        <v>82</v>
      </c>
      <c r="R71" s="72">
        <v>0</v>
      </c>
      <c r="S71" s="88" t="e">
        <f t="shared" si="0"/>
        <v>#REF!</v>
      </c>
      <c r="T71" s="71">
        <v>52.5</v>
      </c>
      <c r="U71" s="71"/>
      <c r="V71" s="71"/>
      <c r="W71" s="71">
        <v>0</v>
      </c>
      <c r="X71" s="71">
        <v>48.8</v>
      </c>
      <c r="Y71" s="89">
        <v>1</v>
      </c>
      <c r="Z71" s="90">
        <v>47</v>
      </c>
      <c r="AA71" s="90">
        <v>47</v>
      </c>
      <c r="AB71" s="90">
        <v>47</v>
      </c>
      <c r="AC71" s="71">
        <v>46.999999999999986</v>
      </c>
      <c r="AD71" s="71">
        <v>46.999999999999986</v>
      </c>
      <c r="AE71" s="71">
        <v>46.999999999999986</v>
      </c>
      <c r="AF71" s="71">
        <v>46.999999999999986</v>
      </c>
      <c r="AG71" s="71">
        <v>46.999999999999986</v>
      </c>
      <c r="AH71" s="71">
        <v>12359496.000000002</v>
      </c>
      <c r="AI71" s="72">
        <v>114.7</v>
      </c>
      <c r="AJ71" s="72" t="s">
        <v>4789</v>
      </c>
      <c r="AK71" s="72">
        <v>0</v>
      </c>
      <c r="AL71" s="72">
        <v>0</v>
      </c>
      <c r="AM71" s="72">
        <v>1417634191.2</v>
      </c>
      <c r="AN71" s="72" t="e">
        <f t="shared" si="1"/>
        <v>#REF!</v>
      </c>
      <c r="AO71" s="72" t="e">
        <f t="shared" si="2"/>
        <v>#REF!</v>
      </c>
      <c r="AP71" s="72">
        <v>0</v>
      </c>
      <c r="AQ71" s="72">
        <v>0</v>
      </c>
      <c r="AR71" s="72">
        <v>0</v>
      </c>
      <c r="AS71" s="74">
        <v>40179</v>
      </c>
      <c r="AT71" s="74">
        <v>51135</v>
      </c>
      <c r="AU71" s="73" t="s">
        <v>3661</v>
      </c>
      <c r="AV71" s="72">
        <v>2526.31</v>
      </c>
      <c r="AW71" s="72" t="e">
        <f t="shared" si="3"/>
        <v>#REF!</v>
      </c>
    </row>
    <row r="72" spans="2:49" ht="15" customHeight="1">
      <c r="B72" s="75">
        <v>62</v>
      </c>
      <c r="C72" s="75">
        <v>2005</v>
      </c>
      <c r="D72" s="76" t="s">
        <v>131</v>
      </c>
      <c r="E72" s="75" t="s">
        <v>130</v>
      </c>
      <c r="F72" s="75" t="s">
        <v>4795</v>
      </c>
      <c r="G72" s="76" t="s">
        <v>132</v>
      </c>
      <c r="H72" s="76" t="s">
        <v>149</v>
      </c>
      <c r="I72" s="77">
        <v>73957000168</v>
      </c>
      <c r="J72" s="76" t="s">
        <v>146</v>
      </c>
      <c r="K72" s="78" t="s">
        <v>150</v>
      </c>
      <c r="L72" s="76" t="s">
        <v>151</v>
      </c>
      <c r="M72" s="76" t="s">
        <v>4533</v>
      </c>
      <c r="N72" s="76" t="s">
        <v>152</v>
      </c>
      <c r="O72" s="76" t="s">
        <v>145</v>
      </c>
      <c r="P72" s="76" t="s">
        <v>101</v>
      </c>
      <c r="Q72" s="76" t="s">
        <v>111</v>
      </c>
      <c r="R72" s="80">
        <v>0</v>
      </c>
      <c r="S72" s="91" t="e">
        <f t="shared" si="0"/>
        <v>#REF!</v>
      </c>
      <c r="T72" s="79">
        <v>77.099999999999994</v>
      </c>
      <c r="U72" s="79"/>
      <c r="V72" s="79"/>
      <c r="W72" s="79">
        <v>0</v>
      </c>
      <c r="X72" s="79">
        <v>39</v>
      </c>
      <c r="Y72" s="92">
        <v>1</v>
      </c>
      <c r="Z72" s="93">
        <v>37</v>
      </c>
      <c r="AA72" s="93">
        <v>37</v>
      </c>
      <c r="AB72" s="93">
        <v>37</v>
      </c>
      <c r="AC72" s="79">
        <v>36.999999999999986</v>
      </c>
      <c r="AD72" s="79">
        <v>36.999999999999986</v>
      </c>
      <c r="AE72" s="79">
        <v>36.999999999999986</v>
      </c>
      <c r="AF72" s="79">
        <v>36.999999999999986</v>
      </c>
      <c r="AG72" s="79">
        <v>36.999999999999986</v>
      </c>
      <c r="AH72" s="79">
        <v>9729815.9999999981</v>
      </c>
      <c r="AI72" s="80">
        <v>113.22</v>
      </c>
      <c r="AJ72" s="80" t="s">
        <v>4789</v>
      </c>
      <c r="AK72" s="80">
        <v>0</v>
      </c>
      <c r="AL72" s="80">
        <v>0</v>
      </c>
      <c r="AM72" s="80">
        <v>1101609767.5199997</v>
      </c>
      <c r="AN72" s="80" t="e">
        <f t="shared" si="1"/>
        <v>#REF!</v>
      </c>
      <c r="AO72" s="80" t="e">
        <f t="shared" si="2"/>
        <v>#REF!</v>
      </c>
      <c r="AP72" s="80">
        <v>0</v>
      </c>
      <c r="AQ72" s="80">
        <v>0</v>
      </c>
      <c r="AR72" s="80">
        <v>0</v>
      </c>
      <c r="AS72" s="82">
        <v>40179</v>
      </c>
      <c r="AT72" s="82">
        <v>51135</v>
      </c>
      <c r="AU72" s="81" t="s">
        <v>3661</v>
      </c>
      <c r="AV72" s="80">
        <v>2526.31</v>
      </c>
      <c r="AW72" s="80" t="e">
        <f t="shared" si="3"/>
        <v>#REF!</v>
      </c>
    </row>
    <row r="73" spans="2:49" ht="15" customHeight="1">
      <c r="B73" s="68">
        <v>63</v>
      </c>
      <c r="C73" s="68">
        <v>2005</v>
      </c>
      <c r="D73" s="69" t="s">
        <v>131</v>
      </c>
      <c r="E73" s="68" t="s">
        <v>130</v>
      </c>
      <c r="F73" s="68" t="s">
        <v>4795</v>
      </c>
      <c r="G73" s="69" t="s">
        <v>132</v>
      </c>
      <c r="H73" s="69" t="s">
        <v>110</v>
      </c>
      <c r="I73" s="87">
        <v>23274194000119</v>
      </c>
      <c r="J73" s="69" t="s">
        <v>146</v>
      </c>
      <c r="K73" s="70" t="s">
        <v>153</v>
      </c>
      <c r="L73" s="69" t="s">
        <v>154</v>
      </c>
      <c r="M73" s="69" t="s">
        <v>4533</v>
      </c>
      <c r="N73" s="69" t="s">
        <v>144</v>
      </c>
      <c r="O73" s="69" t="s">
        <v>145</v>
      </c>
      <c r="P73" s="69" t="s">
        <v>101</v>
      </c>
      <c r="Q73" s="69" t="s">
        <v>82</v>
      </c>
      <c r="R73" s="72">
        <v>0</v>
      </c>
      <c r="S73" s="88" t="e">
        <f t="shared" si="0"/>
        <v>#REF!</v>
      </c>
      <c r="T73" s="71">
        <v>333.7</v>
      </c>
      <c r="U73" s="71"/>
      <c r="V73" s="71"/>
      <c r="W73" s="71">
        <v>0</v>
      </c>
      <c r="X73" s="71">
        <v>191.3</v>
      </c>
      <c r="Y73" s="89">
        <v>1</v>
      </c>
      <c r="Z73" s="90">
        <v>47</v>
      </c>
      <c r="AA73" s="90">
        <v>47</v>
      </c>
      <c r="AB73" s="90">
        <v>47</v>
      </c>
      <c r="AC73" s="71">
        <v>185.00000000000003</v>
      </c>
      <c r="AD73" s="71">
        <v>185.00000000000003</v>
      </c>
      <c r="AE73" s="71">
        <v>185.00000000000003</v>
      </c>
      <c r="AF73" s="71">
        <v>185.00000000000003</v>
      </c>
      <c r="AG73" s="71">
        <v>185.00000000000003</v>
      </c>
      <c r="AH73" s="71">
        <v>48649080.000000007</v>
      </c>
      <c r="AI73" s="72">
        <v>115.88</v>
      </c>
      <c r="AJ73" s="72" t="s">
        <v>4789</v>
      </c>
      <c r="AK73" s="72">
        <v>0</v>
      </c>
      <c r="AL73" s="72">
        <v>0</v>
      </c>
      <c r="AM73" s="72">
        <v>5637455390.3999987</v>
      </c>
      <c r="AN73" s="72" t="e">
        <f t="shared" si="1"/>
        <v>#REF!</v>
      </c>
      <c r="AO73" s="72" t="e">
        <f t="shared" si="2"/>
        <v>#REF!</v>
      </c>
      <c r="AP73" s="72">
        <v>0</v>
      </c>
      <c r="AQ73" s="72">
        <v>0</v>
      </c>
      <c r="AR73" s="72">
        <v>0</v>
      </c>
      <c r="AS73" s="74">
        <v>40179</v>
      </c>
      <c r="AT73" s="74">
        <v>51135</v>
      </c>
      <c r="AU73" s="73" t="s">
        <v>3661</v>
      </c>
      <c r="AV73" s="72">
        <v>2526.31</v>
      </c>
      <c r="AW73" s="72" t="e">
        <f t="shared" si="3"/>
        <v>#REF!</v>
      </c>
    </row>
    <row r="74" spans="2:49" ht="15" customHeight="1">
      <c r="B74" s="75">
        <v>64</v>
      </c>
      <c r="C74" s="75">
        <v>2005</v>
      </c>
      <c r="D74" s="76" t="s">
        <v>131</v>
      </c>
      <c r="E74" s="75" t="s">
        <v>130</v>
      </c>
      <c r="F74" s="75" t="s">
        <v>4795</v>
      </c>
      <c r="G74" s="76" t="s">
        <v>132</v>
      </c>
      <c r="H74" s="76" t="s">
        <v>155</v>
      </c>
      <c r="I74" s="77">
        <v>7823304000106</v>
      </c>
      <c r="J74" s="76" t="s">
        <v>146</v>
      </c>
      <c r="K74" s="78" t="s">
        <v>156</v>
      </c>
      <c r="L74" s="76" t="s">
        <v>157</v>
      </c>
      <c r="M74" s="76" t="s">
        <v>4533</v>
      </c>
      <c r="N74" s="76" t="s">
        <v>152</v>
      </c>
      <c r="O74" s="76" t="s">
        <v>145</v>
      </c>
      <c r="P74" s="76" t="s">
        <v>101</v>
      </c>
      <c r="Q74" s="76" t="s">
        <v>111</v>
      </c>
      <c r="R74" s="80">
        <v>0</v>
      </c>
      <c r="S74" s="91" t="e">
        <f t="shared" si="0"/>
        <v>#REF!</v>
      </c>
      <c r="T74" s="79">
        <v>51</v>
      </c>
      <c r="U74" s="79"/>
      <c r="V74" s="79"/>
      <c r="W74" s="79">
        <v>0</v>
      </c>
      <c r="X74" s="79">
        <v>30.4</v>
      </c>
      <c r="Y74" s="92">
        <v>1</v>
      </c>
      <c r="Z74" s="93">
        <v>30</v>
      </c>
      <c r="AA74" s="93">
        <v>30</v>
      </c>
      <c r="AB74" s="93">
        <v>30</v>
      </c>
      <c r="AC74" s="79">
        <v>30.000000000000011</v>
      </c>
      <c r="AD74" s="79">
        <v>30.000000000000011</v>
      </c>
      <c r="AE74" s="79">
        <v>30.000000000000011</v>
      </c>
      <c r="AF74" s="79">
        <v>30.000000000000011</v>
      </c>
      <c r="AG74" s="79">
        <v>30.000000000000011</v>
      </c>
      <c r="AH74" s="79">
        <v>7889039.9999999981</v>
      </c>
      <c r="AI74" s="80">
        <v>115.8</v>
      </c>
      <c r="AJ74" s="80" t="s">
        <v>4789</v>
      </c>
      <c r="AK74" s="80">
        <v>0</v>
      </c>
      <c r="AL74" s="80">
        <v>0</v>
      </c>
      <c r="AM74" s="80">
        <v>913550832</v>
      </c>
      <c r="AN74" s="80" t="e">
        <f t="shared" si="1"/>
        <v>#REF!</v>
      </c>
      <c r="AO74" s="80" t="e">
        <f t="shared" si="2"/>
        <v>#REF!</v>
      </c>
      <c r="AP74" s="80">
        <v>0</v>
      </c>
      <c r="AQ74" s="80">
        <v>0</v>
      </c>
      <c r="AR74" s="80">
        <v>0</v>
      </c>
      <c r="AS74" s="82">
        <v>40179</v>
      </c>
      <c r="AT74" s="82">
        <v>51135</v>
      </c>
      <c r="AU74" s="81" t="s">
        <v>3661</v>
      </c>
      <c r="AV74" s="80">
        <v>2526.31</v>
      </c>
      <c r="AW74" s="80" t="e">
        <f t="shared" si="3"/>
        <v>#REF!</v>
      </c>
    </row>
    <row r="75" spans="2:49" ht="15" customHeight="1">
      <c r="B75" s="68">
        <v>65</v>
      </c>
      <c r="C75" s="68">
        <v>2005</v>
      </c>
      <c r="D75" s="69" t="s">
        <v>131</v>
      </c>
      <c r="E75" s="68" t="s">
        <v>130</v>
      </c>
      <c r="F75" s="68" t="s">
        <v>4795</v>
      </c>
      <c r="G75" s="69" t="s">
        <v>132</v>
      </c>
      <c r="H75" s="69" t="s">
        <v>122</v>
      </c>
      <c r="I75" s="87">
        <v>2016507000169</v>
      </c>
      <c r="J75" s="69" t="s">
        <v>158</v>
      </c>
      <c r="K75" s="70" t="s">
        <v>159</v>
      </c>
      <c r="L75" s="69" t="s">
        <v>160</v>
      </c>
      <c r="M75" s="69" t="s">
        <v>4533</v>
      </c>
      <c r="N75" s="69" t="s">
        <v>152</v>
      </c>
      <c r="O75" s="69" t="s">
        <v>161</v>
      </c>
      <c r="P75" s="69" t="s">
        <v>161</v>
      </c>
      <c r="Q75" s="69" t="s">
        <v>111</v>
      </c>
      <c r="R75" s="72">
        <v>0</v>
      </c>
      <c r="S75" s="88" t="e">
        <f t="shared" si="0"/>
        <v>#REF!</v>
      </c>
      <c r="T75" s="71">
        <v>350</v>
      </c>
      <c r="U75" s="71"/>
      <c r="V75" s="71"/>
      <c r="W75" s="71">
        <v>0</v>
      </c>
      <c r="X75" s="71">
        <v>303.5</v>
      </c>
      <c r="Y75" s="89">
        <v>1</v>
      </c>
      <c r="Z75" s="90">
        <v>292</v>
      </c>
      <c r="AA75" s="90">
        <v>292</v>
      </c>
      <c r="AB75" s="90">
        <v>292</v>
      </c>
      <c r="AC75" s="71">
        <v>292.00000000000034</v>
      </c>
      <c r="AD75" s="71">
        <v>292.00000000000034</v>
      </c>
      <c r="AE75" s="71">
        <v>292.00000000000034</v>
      </c>
      <c r="AF75" s="71">
        <v>292.00000000000034</v>
      </c>
      <c r="AG75" s="71">
        <v>292.00000000000034</v>
      </c>
      <c r="AH75" s="71">
        <v>38396831.999999985</v>
      </c>
      <c r="AI75" s="72">
        <v>124.67</v>
      </c>
      <c r="AJ75" s="72" t="s">
        <v>4789</v>
      </c>
      <c r="AK75" s="72">
        <v>0</v>
      </c>
      <c r="AL75" s="72">
        <v>0</v>
      </c>
      <c r="AM75" s="72">
        <v>4786933045.4400015</v>
      </c>
      <c r="AN75" s="72" t="e">
        <f t="shared" si="1"/>
        <v>#REF!</v>
      </c>
      <c r="AO75" s="72" t="e">
        <f t="shared" si="2"/>
        <v>#REF!</v>
      </c>
      <c r="AP75" s="72">
        <v>331250639.99000001</v>
      </c>
      <c r="AQ75" s="72">
        <v>331250639.99000001</v>
      </c>
      <c r="AR75" s="72">
        <v>331250639.99000001</v>
      </c>
      <c r="AS75" s="74">
        <v>40179</v>
      </c>
      <c r="AT75" s="74">
        <v>45657</v>
      </c>
      <c r="AU75" s="73" t="s">
        <v>3661</v>
      </c>
      <c r="AV75" s="72">
        <v>2526.31</v>
      </c>
      <c r="AW75" s="72" t="e">
        <f t="shared" si="3"/>
        <v>#REF!</v>
      </c>
    </row>
    <row r="76" spans="2:49" ht="15" customHeight="1">
      <c r="B76" s="75">
        <v>66</v>
      </c>
      <c r="C76" s="75">
        <v>2005</v>
      </c>
      <c r="D76" s="76" t="s">
        <v>131</v>
      </c>
      <c r="E76" s="75" t="s">
        <v>130</v>
      </c>
      <c r="F76" s="75" t="s">
        <v>4795</v>
      </c>
      <c r="G76" s="76" t="s">
        <v>132</v>
      </c>
      <c r="H76" s="76" t="s">
        <v>162</v>
      </c>
      <c r="I76" s="77">
        <v>7362852000178</v>
      </c>
      <c r="J76" s="76" t="s">
        <v>133</v>
      </c>
      <c r="K76" s="78" t="s">
        <v>163</v>
      </c>
      <c r="L76" s="76" t="s">
        <v>164</v>
      </c>
      <c r="M76" s="76" t="s">
        <v>4533</v>
      </c>
      <c r="N76" s="76" t="s">
        <v>83</v>
      </c>
      <c r="O76" s="76" t="s">
        <v>165</v>
      </c>
      <c r="P76" s="76" t="s">
        <v>4463</v>
      </c>
      <c r="Q76" s="76" t="s">
        <v>82</v>
      </c>
      <c r="R76" s="80">
        <v>0</v>
      </c>
      <c r="S76" s="91" t="e">
        <f t="shared" ref="S76:S139" si="4">(AW76/AV76)*R76</f>
        <v>#REF!</v>
      </c>
      <c r="T76" s="79">
        <v>43</v>
      </c>
      <c r="U76" s="79"/>
      <c r="V76" s="79"/>
      <c r="W76" s="79">
        <v>0</v>
      </c>
      <c r="X76" s="79">
        <v>14.5</v>
      </c>
      <c r="Y76" s="92">
        <v>1</v>
      </c>
      <c r="Z76" s="93">
        <v>12</v>
      </c>
      <c r="AA76" s="93">
        <v>12</v>
      </c>
      <c r="AB76" s="93">
        <v>12</v>
      </c>
      <c r="AC76" s="79">
        <v>11.999999999999993</v>
      </c>
      <c r="AD76" s="79">
        <v>11.999999999999993</v>
      </c>
      <c r="AE76" s="79">
        <v>11.999999999999993</v>
      </c>
      <c r="AF76" s="79">
        <v>11.999999999999993</v>
      </c>
      <c r="AG76" s="79">
        <v>11.999999999999993</v>
      </c>
      <c r="AH76" s="79">
        <v>1577664</v>
      </c>
      <c r="AI76" s="80">
        <v>137.16999999999999</v>
      </c>
      <c r="AJ76" s="80" t="s">
        <v>4789</v>
      </c>
      <c r="AK76" s="80">
        <v>0</v>
      </c>
      <c r="AL76" s="80">
        <v>0</v>
      </c>
      <c r="AM76" s="80">
        <v>216408170.87999991</v>
      </c>
      <c r="AN76" s="80" t="e">
        <f t="shared" ref="AN76:AN139" si="5">(AW76/AV76)*AI76</f>
        <v>#REF!</v>
      </c>
      <c r="AO76" s="80" t="e">
        <f t="shared" ref="AO76:AO139" si="6">(AW76/AV76)*AM76</f>
        <v>#REF!</v>
      </c>
      <c r="AP76" s="80">
        <v>16819200.019999996</v>
      </c>
      <c r="AQ76" s="80">
        <v>16819200.019999996</v>
      </c>
      <c r="AR76" s="80">
        <v>16819200.019999996</v>
      </c>
      <c r="AS76" s="82">
        <v>39814</v>
      </c>
      <c r="AT76" s="82">
        <v>45291</v>
      </c>
      <c r="AU76" s="81" t="s">
        <v>3661</v>
      </c>
      <c r="AV76" s="80">
        <v>2526.31</v>
      </c>
      <c r="AW76" s="80" t="e">
        <f t="shared" ref="AW76:AW139" si="7">$E$8</f>
        <v>#REF!</v>
      </c>
    </row>
    <row r="77" spans="2:49" ht="15" customHeight="1">
      <c r="B77" s="68">
        <v>67</v>
      </c>
      <c r="C77" s="68">
        <v>2005</v>
      </c>
      <c r="D77" s="69" t="s">
        <v>131</v>
      </c>
      <c r="E77" s="68" t="s">
        <v>130</v>
      </c>
      <c r="F77" s="68" t="s">
        <v>4795</v>
      </c>
      <c r="G77" s="69" t="s">
        <v>132</v>
      </c>
      <c r="H77" s="69" t="s">
        <v>126</v>
      </c>
      <c r="I77" s="87">
        <v>3682014000120</v>
      </c>
      <c r="J77" s="69" t="s">
        <v>166</v>
      </c>
      <c r="K77" s="70" t="s">
        <v>167</v>
      </c>
      <c r="L77" s="69" t="s">
        <v>168</v>
      </c>
      <c r="M77" s="69" t="s">
        <v>4533</v>
      </c>
      <c r="N77" s="69" t="s">
        <v>144</v>
      </c>
      <c r="O77" s="69" t="s">
        <v>145</v>
      </c>
      <c r="P77" s="69" t="s">
        <v>101</v>
      </c>
      <c r="Q77" s="69" t="s">
        <v>82</v>
      </c>
      <c r="R77" s="72">
        <v>0</v>
      </c>
      <c r="S77" s="88" t="e">
        <f t="shared" si="4"/>
        <v>#REF!</v>
      </c>
      <c r="T77" s="71">
        <v>105</v>
      </c>
      <c r="U77" s="71"/>
      <c r="V77" s="71"/>
      <c r="W77" s="71">
        <v>0</v>
      </c>
      <c r="X77" s="71">
        <v>10.199999999999999</v>
      </c>
      <c r="Y77" s="89">
        <v>1</v>
      </c>
      <c r="Z77" s="90">
        <v>9</v>
      </c>
      <c r="AA77" s="90">
        <v>9</v>
      </c>
      <c r="AB77" s="90">
        <v>9</v>
      </c>
      <c r="AC77" s="71">
        <v>9</v>
      </c>
      <c r="AD77" s="71">
        <v>9</v>
      </c>
      <c r="AE77" s="71">
        <v>9</v>
      </c>
      <c r="AF77" s="71">
        <v>9</v>
      </c>
      <c r="AG77" s="71">
        <v>9</v>
      </c>
      <c r="AH77" s="71">
        <v>2366928.0000000005</v>
      </c>
      <c r="AI77" s="72">
        <v>115.98</v>
      </c>
      <c r="AJ77" s="72" t="s">
        <v>4789</v>
      </c>
      <c r="AK77" s="72">
        <v>0</v>
      </c>
      <c r="AL77" s="72">
        <v>0</v>
      </c>
      <c r="AM77" s="72">
        <v>274516309.44</v>
      </c>
      <c r="AN77" s="72" t="e">
        <f t="shared" si="5"/>
        <v>#REF!</v>
      </c>
      <c r="AO77" s="72" t="e">
        <f t="shared" si="6"/>
        <v>#REF!</v>
      </c>
      <c r="AP77" s="72">
        <v>0</v>
      </c>
      <c r="AQ77" s="72">
        <v>0</v>
      </c>
      <c r="AR77" s="72">
        <v>0</v>
      </c>
      <c r="AS77" s="74">
        <v>39448</v>
      </c>
      <c r="AT77" s="74">
        <v>50405</v>
      </c>
      <c r="AU77" s="73" t="s">
        <v>3661</v>
      </c>
      <c r="AV77" s="72">
        <v>2526.31</v>
      </c>
      <c r="AW77" s="72" t="e">
        <f t="shared" si="7"/>
        <v>#REF!</v>
      </c>
    </row>
    <row r="78" spans="2:49" ht="15" customHeight="1">
      <c r="B78" s="75">
        <v>68</v>
      </c>
      <c r="C78" s="75">
        <v>2005</v>
      </c>
      <c r="D78" s="76" t="s">
        <v>131</v>
      </c>
      <c r="E78" s="75" t="s">
        <v>130</v>
      </c>
      <c r="F78" s="75" t="s">
        <v>4795</v>
      </c>
      <c r="G78" s="76" t="s">
        <v>132</v>
      </c>
      <c r="H78" s="76" t="s">
        <v>169</v>
      </c>
      <c r="I78" s="77">
        <v>44209336000304</v>
      </c>
      <c r="J78" s="76" t="s">
        <v>139</v>
      </c>
      <c r="K78" s="78" t="s">
        <v>170</v>
      </c>
      <c r="L78" s="76" t="s">
        <v>171</v>
      </c>
      <c r="M78" s="76" t="s">
        <v>4533</v>
      </c>
      <c r="N78" s="76" t="s">
        <v>137</v>
      </c>
      <c r="O78" s="76" t="s">
        <v>165</v>
      </c>
      <c r="P78" s="76" t="s">
        <v>4463</v>
      </c>
      <c r="Q78" s="76" t="s">
        <v>82</v>
      </c>
      <c r="R78" s="80">
        <v>0</v>
      </c>
      <c r="S78" s="91" t="e">
        <f t="shared" si="4"/>
        <v>#REF!</v>
      </c>
      <c r="T78" s="79">
        <v>40</v>
      </c>
      <c r="U78" s="79"/>
      <c r="V78" s="79"/>
      <c r="W78" s="79">
        <v>0</v>
      </c>
      <c r="X78" s="79">
        <v>11.6</v>
      </c>
      <c r="Y78" s="92">
        <v>1</v>
      </c>
      <c r="Z78" s="93">
        <v>6</v>
      </c>
      <c r="AA78" s="93">
        <v>6</v>
      </c>
      <c r="AB78" s="93">
        <v>6</v>
      </c>
      <c r="AC78" s="79">
        <v>5.9999999999999991</v>
      </c>
      <c r="AD78" s="79">
        <v>5.9999999999999991</v>
      </c>
      <c r="AE78" s="79">
        <v>5.9999999999999991</v>
      </c>
      <c r="AF78" s="79">
        <v>5.9999999999999991</v>
      </c>
      <c r="AG78" s="79">
        <v>5.9999999999999991</v>
      </c>
      <c r="AH78" s="79">
        <v>788976.00000000012</v>
      </c>
      <c r="AI78" s="80">
        <v>104</v>
      </c>
      <c r="AJ78" s="80" t="s">
        <v>4789</v>
      </c>
      <c r="AK78" s="80">
        <v>0</v>
      </c>
      <c r="AL78" s="80">
        <v>0</v>
      </c>
      <c r="AM78" s="80">
        <v>82053503.999999985</v>
      </c>
      <c r="AN78" s="80" t="e">
        <f t="shared" si="5"/>
        <v>#REF!</v>
      </c>
      <c r="AO78" s="80" t="e">
        <f t="shared" si="6"/>
        <v>#REF!</v>
      </c>
      <c r="AP78" s="80">
        <v>6684757.7600000016</v>
      </c>
      <c r="AQ78" s="80">
        <v>6684757.7600000016</v>
      </c>
      <c r="AR78" s="80">
        <v>6684757.7600000016</v>
      </c>
      <c r="AS78" s="82">
        <v>39448</v>
      </c>
      <c r="AT78" s="82">
        <v>44926</v>
      </c>
      <c r="AU78" s="81" t="s">
        <v>3661</v>
      </c>
      <c r="AV78" s="80">
        <v>2526.31</v>
      </c>
      <c r="AW78" s="80" t="e">
        <f t="shared" si="7"/>
        <v>#REF!</v>
      </c>
    </row>
    <row r="79" spans="2:49" ht="15" customHeight="1">
      <c r="B79" s="68">
        <v>69</v>
      </c>
      <c r="C79" s="68">
        <v>2005</v>
      </c>
      <c r="D79" s="69" t="s">
        <v>131</v>
      </c>
      <c r="E79" s="68" t="s">
        <v>130</v>
      </c>
      <c r="F79" s="68" t="s">
        <v>4795</v>
      </c>
      <c r="G79" s="69" t="s">
        <v>132</v>
      </c>
      <c r="H79" s="69" t="s">
        <v>110</v>
      </c>
      <c r="I79" s="87">
        <v>23274194000119</v>
      </c>
      <c r="J79" s="69" t="s">
        <v>146</v>
      </c>
      <c r="K79" s="70" t="s">
        <v>172</v>
      </c>
      <c r="L79" s="69" t="s">
        <v>173</v>
      </c>
      <c r="M79" s="69" t="s">
        <v>4533</v>
      </c>
      <c r="N79" s="69" t="s">
        <v>144</v>
      </c>
      <c r="O79" s="69" t="s">
        <v>145</v>
      </c>
      <c r="P79" s="69" t="s">
        <v>101</v>
      </c>
      <c r="Q79" s="69" t="s">
        <v>82</v>
      </c>
      <c r="R79" s="72">
        <v>0</v>
      </c>
      <c r="S79" s="88" t="e">
        <f t="shared" si="4"/>
        <v>#REF!</v>
      </c>
      <c r="T79" s="71">
        <v>140</v>
      </c>
      <c r="U79" s="71"/>
      <c r="V79" s="71"/>
      <c r="W79" s="71">
        <v>0</v>
      </c>
      <c r="X79" s="71">
        <v>80.02</v>
      </c>
      <c r="Y79" s="89">
        <v>1</v>
      </c>
      <c r="Z79" s="90">
        <v>47</v>
      </c>
      <c r="AA79" s="90">
        <v>47</v>
      </c>
      <c r="AB79" s="90">
        <v>47</v>
      </c>
      <c r="AC79" s="71">
        <v>11.54999857777371</v>
      </c>
      <c r="AD79" s="71">
        <v>11.54999857777371</v>
      </c>
      <c r="AE79" s="71">
        <v>11.54999857777371</v>
      </c>
      <c r="AF79" s="71">
        <v>11.54999857777371</v>
      </c>
      <c r="AG79" s="71">
        <v>11.54999857777371</v>
      </c>
      <c r="AH79" s="71">
        <v>3037280.0260000005</v>
      </c>
      <c r="AI79" s="72">
        <v>115.68</v>
      </c>
      <c r="AJ79" s="72" t="s">
        <v>4789</v>
      </c>
      <c r="AK79" s="72">
        <v>0</v>
      </c>
      <c r="AL79" s="72">
        <v>0</v>
      </c>
      <c r="AM79" s="72">
        <v>351352553.40767992</v>
      </c>
      <c r="AN79" s="72" t="e">
        <f t="shared" si="5"/>
        <v>#REF!</v>
      </c>
      <c r="AO79" s="72" t="e">
        <f t="shared" si="6"/>
        <v>#REF!</v>
      </c>
      <c r="AP79" s="72">
        <v>0</v>
      </c>
      <c r="AQ79" s="72">
        <v>0</v>
      </c>
      <c r="AR79" s="72">
        <v>0</v>
      </c>
      <c r="AS79" s="74">
        <v>40179</v>
      </c>
      <c r="AT79" s="74">
        <v>51135</v>
      </c>
      <c r="AU79" s="73" t="s">
        <v>3661</v>
      </c>
      <c r="AV79" s="72">
        <v>2526.31</v>
      </c>
      <c r="AW79" s="72" t="e">
        <f t="shared" si="7"/>
        <v>#REF!</v>
      </c>
    </row>
    <row r="80" spans="2:49" ht="15" customHeight="1">
      <c r="B80" s="75">
        <v>70</v>
      </c>
      <c r="C80" s="75">
        <v>2005</v>
      </c>
      <c r="D80" s="76" t="s">
        <v>131</v>
      </c>
      <c r="E80" s="75" t="s">
        <v>130</v>
      </c>
      <c r="F80" s="75" t="s">
        <v>4795</v>
      </c>
      <c r="G80" s="76" t="s">
        <v>132</v>
      </c>
      <c r="H80" s="76" t="s">
        <v>2642</v>
      </c>
      <c r="I80" s="77">
        <v>6981176000158</v>
      </c>
      <c r="J80" s="76" t="s">
        <v>146</v>
      </c>
      <c r="K80" s="78" t="s">
        <v>172</v>
      </c>
      <c r="L80" s="76" t="s">
        <v>174</v>
      </c>
      <c r="M80" s="76" t="s">
        <v>4533</v>
      </c>
      <c r="N80" s="76" t="s">
        <v>144</v>
      </c>
      <c r="O80" s="76" t="s">
        <v>145</v>
      </c>
      <c r="P80" s="76" t="s">
        <v>101</v>
      </c>
      <c r="Q80" s="76" t="s">
        <v>82</v>
      </c>
      <c r="R80" s="80">
        <v>0</v>
      </c>
      <c r="S80" s="91" t="e">
        <f t="shared" si="4"/>
        <v>#REF!</v>
      </c>
      <c r="T80" s="79">
        <v>140</v>
      </c>
      <c r="U80" s="79"/>
      <c r="V80" s="79"/>
      <c r="W80" s="79">
        <v>0</v>
      </c>
      <c r="X80" s="79">
        <v>80.2</v>
      </c>
      <c r="Y80" s="92">
        <v>1</v>
      </c>
      <c r="Z80" s="93">
        <v>26</v>
      </c>
      <c r="AA80" s="93">
        <v>26</v>
      </c>
      <c r="AB80" s="93">
        <v>26</v>
      </c>
      <c r="AC80" s="79">
        <v>26.179998201302052</v>
      </c>
      <c r="AD80" s="79">
        <v>26.179998201302052</v>
      </c>
      <c r="AE80" s="79">
        <v>26.179998201302052</v>
      </c>
      <c r="AF80" s="79">
        <v>26.179998201302052</v>
      </c>
      <c r="AG80" s="79">
        <v>26.179998201302052</v>
      </c>
      <c r="AH80" s="79">
        <v>6884501.767</v>
      </c>
      <c r="AI80" s="80">
        <v>115.68</v>
      </c>
      <c r="AJ80" s="80" t="s">
        <v>4789</v>
      </c>
      <c r="AK80" s="80">
        <v>0</v>
      </c>
      <c r="AL80" s="80">
        <v>0</v>
      </c>
      <c r="AM80" s="80">
        <v>796399164.40656018</v>
      </c>
      <c r="AN80" s="80" t="e">
        <f t="shared" si="5"/>
        <v>#REF!</v>
      </c>
      <c r="AO80" s="80" t="e">
        <f t="shared" si="6"/>
        <v>#REF!</v>
      </c>
      <c r="AP80" s="80">
        <v>0</v>
      </c>
      <c r="AQ80" s="80">
        <v>0</v>
      </c>
      <c r="AR80" s="80">
        <v>0</v>
      </c>
      <c r="AS80" s="82">
        <v>40179</v>
      </c>
      <c r="AT80" s="82">
        <v>51135</v>
      </c>
      <c r="AU80" s="81" t="s">
        <v>3661</v>
      </c>
      <c r="AV80" s="80">
        <v>2526.31</v>
      </c>
      <c r="AW80" s="80" t="e">
        <f t="shared" si="7"/>
        <v>#REF!</v>
      </c>
    </row>
    <row r="81" spans="2:49" ht="15" customHeight="1">
      <c r="B81" s="68">
        <v>71</v>
      </c>
      <c r="C81" s="68">
        <v>2005</v>
      </c>
      <c r="D81" s="69" t="s">
        <v>131</v>
      </c>
      <c r="E81" s="68" t="s">
        <v>130</v>
      </c>
      <c r="F81" s="68" t="s">
        <v>4795</v>
      </c>
      <c r="G81" s="69" t="s">
        <v>132</v>
      </c>
      <c r="H81" s="69" t="s">
        <v>175</v>
      </c>
      <c r="I81" s="87">
        <v>33000167000101</v>
      </c>
      <c r="J81" s="69" t="s">
        <v>133</v>
      </c>
      <c r="K81" s="70" t="s">
        <v>176</v>
      </c>
      <c r="L81" s="69" t="s">
        <v>177</v>
      </c>
      <c r="M81" s="69" t="s">
        <v>4533</v>
      </c>
      <c r="N81" s="69" t="s">
        <v>178</v>
      </c>
      <c r="O81" s="69" t="s">
        <v>179</v>
      </c>
      <c r="P81" s="69" t="s">
        <v>179</v>
      </c>
      <c r="Q81" s="69" t="s">
        <v>82</v>
      </c>
      <c r="R81" s="72">
        <v>0</v>
      </c>
      <c r="S81" s="88" t="e">
        <f t="shared" si="4"/>
        <v>#REF!</v>
      </c>
      <c r="T81" s="71">
        <v>350</v>
      </c>
      <c r="U81" s="71"/>
      <c r="V81" s="71"/>
      <c r="W81" s="71">
        <v>0</v>
      </c>
      <c r="X81" s="71">
        <v>335.8</v>
      </c>
      <c r="Y81" s="89">
        <v>1</v>
      </c>
      <c r="Z81" s="90">
        <v>127</v>
      </c>
      <c r="AA81" s="90">
        <v>127</v>
      </c>
      <c r="AB81" s="90">
        <v>127</v>
      </c>
      <c r="AC81" s="71">
        <v>126.99999999999991</v>
      </c>
      <c r="AD81" s="71">
        <v>126.99999999999991</v>
      </c>
      <c r="AE81" s="71">
        <v>126.99999999999991</v>
      </c>
      <c r="AF81" s="71">
        <v>126.99999999999991</v>
      </c>
      <c r="AG81" s="71">
        <v>126.99999999999991</v>
      </c>
      <c r="AH81" s="71">
        <v>16696943.999999998</v>
      </c>
      <c r="AI81" s="72">
        <v>119.99</v>
      </c>
      <c r="AJ81" s="72" t="s">
        <v>4789</v>
      </c>
      <c r="AK81" s="72">
        <v>0</v>
      </c>
      <c r="AL81" s="72">
        <v>0</v>
      </c>
      <c r="AM81" s="72">
        <v>2003466310.5599999</v>
      </c>
      <c r="AN81" s="72" t="e">
        <f t="shared" si="5"/>
        <v>#REF!</v>
      </c>
      <c r="AO81" s="72" t="e">
        <f t="shared" si="6"/>
        <v>#REF!</v>
      </c>
      <c r="AP81" s="72">
        <v>56938773.619999997</v>
      </c>
      <c r="AQ81" s="72">
        <v>56938773.619999997</v>
      </c>
      <c r="AR81" s="72">
        <v>56938773.619999997</v>
      </c>
      <c r="AS81" s="74">
        <v>39814</v>
      </c>
      <c r="AT81" s="74">
        <v>45291</v>
      </c>
      <c r="AU81" s="73" t="s">
        <v>3661</v>
      </c>
      <c r="AV81" s="72">
        <v>2526.31</v>
      </c>
      <c r="AW81" s="72" t="e">
        <f t="shared" si="7"/>
        <v>#REF!</v>
      </c>
    </row>
    <row r="82" spans="2:49" ht="15" customHeight="1">
      <c r="B82" s="75">
        <v>72</v>
      </c>
      <c r="C82" s="75">
        <v>2005</v>
      </c>
      <c r="D82" s="76" t="s">
        <v>131</v>
      </c>
      <c r="E82" s="75" t="s">
        <v>130</v>
      </c>
      <c r="F82" s="75" t="s">
        <v>4795</v>
      </c>
      <c r="G82" s="76" t="s">
        <v>132</v>
      </c>
      <c r="H82" s="76" t="s">
        <v>155</v>
      </c>
      <c r="I82" s="77">
        <v>7823262000103</v>
      </c>
      <c r="J82" s="76" t="s">
        <v>146</v>
      </c>
      <c r="K82" s="78" t="s">
        <v>180</v>
      </c>
      <c r="L82" s="76" t="s">
        <v>181</v>
      </c>
      <c r="M82" s="76" t="s">
        <v>4533</v>
      </c>
      <c r="N82" s="76" t="s">
        <v>137</v>
      </c>
      <c r="O82" s="76" t="s">
        <v>145</v>
      </c>
      <c r="P82" s="76" t="s">
        <v>101</v>
      </c>
      <c r="Q82" s="76" t="s">
        <v>82</v>
      </c>
      <c r="R82" s="80">
        <v>0</v>
      </c>
      <c r="S82" s="91" t="e">
        <f t="shared" si="4"/>
        <v>#REF!</v>
      </c>
      <c r="T82" s="79">
        <v>68.400000000000006</v>
      </c>
      <c r="U82" s="79"/>
      <c r="V82" s="79"/>
      <c r="W82" s="79">
        <v>0</v>
      </c>
      <c r="X82" s="79">
        <v>41</v>
      </c>
      <c r="Y82" s="92">
        <v>1</v>
      </c>
      <c r="Z82" s="93">
        <v>39</v>
      </c>
      <c r="AA82" s="93">
        <v>39</v>
      </c>
      <c r="AB82" s="93">
        <v>39</v>
      </c>
      <c r="AC82" s="79">
        <v>38.999999999999986</v>
      </c>
      <c r="AD82" s="79">
        <v>38.999999999999986</v>
      </c>
      <c r="AE82" s="79">
        <v>38.999999999999986</v>
      </c>
      <c r="AF82" s="79">
        <v>38.999999999999986</v>
      </c>
      <c r="AG82" s="79">
        <v>38.999999999999986</v>
      </c>
      <c r="AH82" s="79">
        <v>10255752</v>
      </c>
      <c r="AI82" s="80">
        <v>108.04</v>
      </c>
      <c r="AJ82" s="80" t="s">
        <v>4789</v>
      </c>
      <c r="AK82" s="80">
        <v>0</v>
      </c>
      <c r="AL82" s="80">
        <v>0</v>
      </c>
      <c r="AM82" s="80">
        <v>1108031446.0799999</v>
      </c>
      <c r="AN82" s="80" t="e">
        <f t="shared" si="5"/>
        <v>#REF!</v>
      </c>
      <c r="AO82" s="80" t="e">
        <f t="shared" si="6"/>
        <v>#REF!</v>
      </c>
      <c r="AP82" s="80">
        <v>0</v>
      </c>
      <c r="AQ82" s="80">
        <v>0</v>
      </c>
      <c r="AR82" s="80">
        <v>0</v>
      </c>
      <c r="AS82" s="82">
        <v>40179</v>
      </c>
      <c r="AT82" s="82">
        <v>51135</v>
      </c>
      <c r="AU82" s="81" t="s">
        <v>3661</v>
      </c>
      <c r="AV82" s="80">
        <v>2526.31</v>
      </c>
      <c r="AW82" s="80" t="e">
        <f t="shared" si="7"/>
        <v>#REF!</v>
      </c>
    </row>
    <row r="83" spans="2:49" ht="15" customHeight="1">
      <c r="B83" s="68">
        <v>73</v>
      </c>
      <c r="C83" s="68">
        <v>2005</v>
      </c>
      <c r="D83" s="69" t="s">
        <v>131</v>
      </c>
      <c r="E83" s="68" t="s">
        <v>130</v>
      </c>
      <c r="F83" s="68" t="s">
        <v>4795</v>
      </c>
      <c r="G83" s="69" t="s">
        <v>132</v>
      </c>
      <c r="H83" s="69" t="s">
        <v>182</v>
      </c>
      <c r="I83" s="87">
        <v>7799995000141</v>
      </c>
      <c r="J83" s="69" t="s">
        <v>146</v>
      </c>
      <c r="K83" s="70" t="s">
        <v>172</v>
      </c>
      <c r="L83" s="69" t="s">
        <v>183</v>
      </c>
      <c r="M83" s="69" t="s">
        <v>4533</v>
      </c>
      <c r="N83" s="69" t="s">
        <v>144</v>
      </c>
      <c r="O83" s="69" t="s">
        <v>145</v>
      </c>
      <c r="P83" s="69" t="s">
        <v>101</v>
      </c>
      <c r="Q83" s="69" t="s">
        <v>82</v>
      </c>
      <c r="R83" s="72">
        <v>0</v>
      </c>
      <c r="S83" s="88" t="e">
        <f t="shared" si="4"/>
        <v>#REF!</v>
      </c>
      <c r="T83" s="71">
        <v>140</v>
      </c>
      <c r="U83" s="71"/>
      <c r="V83" s="71"/>
      <c r="W83" s="71">
        <v>0</v>
      </c>
      <c r="X83" s="71">
        <v>80.02</v>
      </c>
      <c r="Y83" s="89">
        <v>1</v>
      </c>
      <c r="Z83" s="90">
        <v>39</v>
      </c>
      <c r="AA83" s="90">
        <v>39</v>
      </c>
      <c r="AB83" s="90">
        <v>39</v>
      </c>
      <c r="AC83" s="71">
        <v>39.270003220924217</v>
      </c>
      <c r="AD83" s="71">
        <v>39.270003220924217</v>
      </c>
      <c r="AE83" s="71">
        <v>39.270003220924217</v>
      </c>
      <c r="AF83" s="71">
        <v>39.270003220924217</v>
      </c>
      <c r="AG83" s="71">
        <v>39.270003220924217</v>
      </c>
      <c r="AH83" s="71">
        <v>10326754.207</v>
      </c>
      <c r="AI83" s="72">
        <v>115.68</v>
      </c>
      <c r="AJ83" s="72" t="s">
        <v>4789</v>
      </c>
      <c r="AK83" s="72">
        <v>0</v>
      </c>
      <c r="AL83" s="72">
        <v>0</v>
      </c>
      <c r="AM83" s="72">
        <v>1194598926.66576</v>
      </c>
      <c r="AN83" s="72" t="e">
        <f t="shared" si="5"/>
        <v>#REF!</v>
      </c>
      <c r="AO83" s="72" t="e">
        <f t="shared" si="6"/>
        <v>#REF!</v>
      </c>
      <c r="AP83" s="72">
        <v>0</v>
      </c>
      <c r="AQ83" s="72">
        <v>0</v>
      </c>
      <c r="AR83" s="72">
        <v>0</v>
      </c>
      <c r="AS83" s="74">
        <v>40179</v>
      </c>
      <c r="AT83" s="74">
        <v>51135</v>
      </c>
      <c r="AU83" s="73" t="s">
        <v>3661</v>
      </c>
      <c r="AV83" s="72">
        <v>2526.31</v>
      </c>
      <c r="AW83" s="72" t="e">
        <f t="shared" si="7"/>
        <v>#REF!</v>
      </c>
    </row>
    <row r="84" spans="2:49" ht="15" customHeight="1">
      <c r="B84" s="75">
        <v>74</v>
      </c>
      <c r="C84" s="75">
        <v>2005</v>
      </c>
      <c r="D84" s="76" t="s">
        <v>131</v>
      </c>
      <c r="E84" s="75" t="s">
        <v>130</v>
      </c>
      <c r="F84" s="75" t="s">
        <v>4795</v>
      </c>
      <c r="G84" s="76" t="s">
        <v>132</v>
      </c>
      <c r="H84" s="76" t="s">
        <v>184</v>
      </c>
      <c r="I84" s="77">
        <v>33000167000101</v>
      </c>
      <c r="J84" s="76" t="s">
        <v>158</v>
      </c>
      <c r="K84" s="78" t="s">
        <v>185</v>
      </c>
      <c r="L84" s="76" t="s">
        <v>186</v>
      </c>
      <c r="M84" s="76" t="s">
        <v>4534</v>
      </c>
      <c r="N84" s="76" t="s">
        <v>29</v>
      </c>
      <c r="O84" s="76" t="s">
        <v>179</v>
      </c>
      <c r="P84" s="76" t="s">
        <v>179</v>
      </c>
      <c r="Q84" s="76" t="s">
        <v>28</v>
      </c>
      <c r="R84" s="80">
        <v>0</v>
      </c>
      <c r="S84" s="91" t="e">
        <f t="shared" si="4"/>
        <v>#REF!</v>
      </c>
      <c r="T84" s="79">
        <v>242</v>
      </c>
      <c r="U84" s="79"/>
      <c r="V84" s="79"/>
      <c r="W84" s="79">
        <v>0</v>
      </c>
      <c r="X84" s="79">
        <v>205.8</v>
      </c>
      <c r="Y84" s="92">
        <v>1</v>
      </c>
      <c r="Z84" s="93">
        <v>77</v>
      </c>
      <c r="AA84" s="93">
        <v>77</v>
      </c>
      <c r="AB84" s="93">
        <v>77</v>
      </c>
      <c r="AC84" s="79">
        <v>77.000000000000014</v>
      </c>
      <c r="AD84" s="79">
        <v>77.000000000000014</v>
      </c>
      <c r="AE84" s="79">
        <v>77.000000000000014</v>
      </c>
      <c r="AF84" s="79">
        <v>77.000000000000014</v>
      </c>
      <c r="AG84" s="79">
        <v>77.000000000000014</v>
      </c>
      <c r="AH84" s="79">
        <v>10125192</v>
      </c>
      <c r="AI84" s="80">
        <v>124.66</v>
      </c>
      <c r="AJ84" s="80" t="s">
        <v>4789</v>
      </c>
      <c r="AK84" s="80">
        <v>0</v>
      </c>
      <c r="AL84" s="80">
        <v>0</v>
      </c>
      <c r="AM84" s="80">
        <v>1262206434.72</v>
      </c>
      <c r="AN84" s="80" t="e">
        <f t="shared" si="5"/>
        <v>#REF!</v>
      </c>
      <c r="AO84" s="80" t="e">
        <f t="shared" si="6"/>
        <v>#REF!</v>
      </c>
      <c r="AP84" s="80">
        <v>26623304.419999998</v>
      </c>
      <c r="AQ84" s="80">
        <v>26623304.419999998</v>
      </c>
      <c r="AR84" s="80">
        <v>26623304.419999998</v>
      </c>
      <c r="AS84" s="82">
        <v>40179</v>
      </c>
      <c r="AT84" s="82">
        <v>45657</v>
      </c>
      <c r="AU84" s="81" t="s">
        <v>3661</v>
      </c>
      <c r="AV84" s="80">
        <v>2526.31</v>
      </c>
      <c r="AW84" s="80" t="e">
        <f t="shared" si="7"/>
        <v>#REF!</v>
      </c>
    </row>
    <row r="85" spans="2:49" ht="15" customHeight="1">
      <c r="B85" s="68">
        <v>75</v>
      </c>
      <c r="C85" s="68">
        <v>2005</v>
      </c>
      <c r="D85" s="69" t="s">
        <v>131</v>
      </c>
      <c r="E85" s="68" t="s">
        <v>130</v>
      </c>
      <c r="F85" s="68" t="s">
        <v>4795</v>
      </c>
      <c r="G85" s="69" t="s">
        <v>132</v>
      </c>
      <c r="H85" s="69" t="s">
        <v>187</v>
      </c>
      <c r="I85" s="87">
        <v>33000167000101</v>
      </c>
      <c r="J85" s="69" t="s">
        <v>139</v>
      </c>
      <c r="K85" s="70" t="s">
        <v>188</v>
      </c>
      <c r="L85" s="69" t="s">
        <v>187</v>
      </c>
      <c r="M85" s="69" t="s">
        <v>4533</v>
      </c>
      <c r="N85" s="69" t="s">
        <v>189</v>
      </c>
      <c r="O85" s="69" t="s">
        <v>179</v>
      </c>
      <c r="P85" s="69" t="s">
        <v>179</v>
      </c>
      <c r="Q85" s="69" t="s">
        <v>82</v>
      </c>
      <c r="R85" s="72">
        <v>0</v>
      </c>
      <c r="S85" s="88" t="e">
        <f t="shared" si="4"/>
        <v>#REF!</v>
      </c>
      <c r="T85" s="71">
        <v>1058.3</v>
      </c>
      <c r="U85" s="71"/>
      <c r="V85" s="71"/>
      <c r="W85" s="71">
        <v>0</v>
      </c>
      <c r="X85" s="71">
        <v>986.6</v>
      </c>
      <c r="Y85" s="89">
        <v>1</v>
      </c>
      <c r="Z85" s="90">
        <v>352</v>
      </c>
      <c r="AA85" s="90">
        <v>352</v>
      </c>
      <c r="AB85" s="90">
        <v>352</v>
      </c>
      <c r="AC85" s="71">
        <v>351.99999999999983</v>
      </c>
      <c r="AD85" s="71">
        <v>351.99999999999983</v>
      </c>
      <c r="AE85" s="71">
        <v>351.99999999999983</v>
      </c>
      <c r="AF85" s="71">
        <v>351.99999999999983</v>
      </c>
      <c r="AG85" s="71">
        <v>351.99999999999983</v>
      </c>
      <c r="AH85" s="71">
        <v>46286592.000000007</v>
      </c>
      <c r="AI85" s="72">
        <v>131</v>
      </c>
      <c r="AJ85" s="72" t="s">
        <v>4789</v>
      </c>
      <c r="AK85" s="72">
        <v>0</v>
      </c>
      <c r="AL85" s="72">
        <v>0</v>
      </c>
      <c r="AM85" s="72">
        <v>6063543552</v>
      </c>
      <c r="AN85" s="72" t="e">
        <f t="shared" si="5"/>
        <v>#REF!</v>
      </c>
      <c r="AO85" s="72" t="e">
        <f t="shared" si="6"/>
        <v>#REF!</v>
      </c>
      <c r="AP85" s="72">
        <v>199842931.22</v>
      </c>
      <c r="AQ85" s="72">
        <v>199842931.22</v>
      </c>
      <c r="AR85" s="72">
        <v>199842931.22</v>
      </c>
      <c r="AS85" s="74">
        <v>39448</v>
      </c>
      <c r="AT85" s="74">
        <v>44926</v>
      </c>
      <c r="AU85" s="73" t="s">
        <v>3661</v>
      </c>
      <c r="AV85" s="72">
        <v>2526.31</v>
      </c>
      <c r="AW85" s="72" t="e">
        <f t="shared" si="7"/>
        <v>#REF!</v>
      </c>
    </row>
    <row r="86" spans="2:49" ht="15" customHeight="1">
      <c r="B86" s="75">
        <v>76</v>
      </c>
      <c r="C86" s="75">
        <v>2005</v>
      </c>
      <c r="D86" s="76" t="s">
        <v>131</v>
      </c>
      <c r="E86" s="75" t="s">
        <v>130</v>
      </c>
      <c r="F86" s="75" t="s">
        <v>4795</v>
      </c>
      <c r="G86" s="76" t="s">
        <v>132</v>
      </c>
      <c r="H86" s="76" t="s">
        <v>184</v>
      </c>
      <c r="I86" s="77">
        <v>33000167000101</v>
      </c>
      <c r="J86" s="76" t="s">
        <v>133</v>
      </c>
      <c r="K86" s="78" t="s">
        <v>185</v>
      </c>
      <c r="L86" s="76" t="s">
        <v>186</v>
      </c>
      <c r="M86" s="76" t="s">
        <v>4534</v>
      </c>
      <c r="N86" s="76" t="s">
        <v>29</v>
      </c>
      <c r="O86" s="76" t="s">
        <v>179</v>
      </c>
      <c r="P86" s="76" t="s">
        <v>179</v>
      </c>
      <c r="Q86" s="76" t="s">
        <v>28</v>
      </c>
      <c r="R86" s="80">
        <v>0</v>
      </c>
      <c r="S86" s="91" t="e">
        <f t="shared" si="4"/>
        <v>#REF!</v>
      </c>
      <c r="T86" s="79">
        <v>242</v>
      </c>
      <c r="U86" s="79"/>
      <c r="V86" s="79"/>
      <c r="W86" s="79">
        <v>0</v>
      </c>
      <c r="X86" s="79">
        <v>205.8</v>
      </c>
      <c r="Y86" s="92">
        <v>1</v>
      </c>
      <c r="Z86" s="93">
        <v>64</v>
      </c>
      <c r="AA86" s="93">
        <v>64</v>
      </c>
      <c r="AB86" s="93">
        <v>64</v>
      </c>
      <c r="AC86" s="79">
        <v>63.999999999999979</v>
      </c>
      <c r="AD86" s="79">
        <v>63.999999999999979</v>
      </c>
      <c r="AE86" s="79">
        <v>63.999999999999979</v>
      </c>
      <c r="AF86" s="79">
        <v>63.999999999999979</v>
      </c>
      <c r="AG86" s="79">
        <v>63.999999999999979</v>
      </c>
      <c r="AH86" s="79">
        <v>8414208.0000000019</v>
      </c>
      <c r="AI86" s="80">
        <v>129.81</v>
      </c>
      <c r="AJ86" s="80" t="s">
        <v>4789</v>
      </c>
      <c r="AK86" s="80">
        <v>0</v>
      </c>
      <c r="AL86" s="80">
        <v>0</v>
      </c>
      <c r="AM86" s="80">
        <v>1092248340.4800003</v>
      </c>
      <c r="AN86" s="80" t="e">
        <f t="shared" si="5"/>
        <v>#REF!</v>
      </c>
      <c r="AO86" s="80" t="e">
        <f t="shared" si="6"/>
        <v>#REF!</v>
      </c>
      <c r="AP86" s="80">
        <v>25015757.809999995</v>
      </c>
      <c r="AQ86" s="80">
        <v>25015757.809999995</v>
      </c>
      <c r="AR86" s="80">
        <v>25015757.809999995</v>
      </c>
      <c r="AS86" s="82">
        <v>39814</v>
      </c>
      <c r="AT86" s="82">
        <v>45291</v>
      </c>
      <c r="AU86" s="81" t="s">
        <v>3661</v>
      </c>
      <c r="AV86" s="80">
        <v>2526.31</v>
      </c>
      <c r="AW86" s="80" t="e">
        <f t="shared" si="7"/>
        <v>#REF!</v>
      </c>
    </row>
    <row r="87" spans="2:49" ht="15" customHeight="1">
      <c r="B87" s="68">
        <v>77</v>
      </c>
      <c r="C87" s="68">
        <v>2005</v>
      </c>
      <c r="D87" s="69" t="s">
        <v>131</v>
      </c>
      <c r="E87" s="68" t="s">
        <v>130</v>
      </c>
      <c r="F87" s="68" t="s">
        <v>4795</v>
      </c>
      <c r="G87" s="69" t="s">
        <v>132</v>
      </c>
      <c r="H87" s="69" t="s">
        <v>187</v>
      </c>
      <c r="I87" s="87">
        <v>33000167000101</v>
      </c>
      <c r="J87" s="69" t="s">
        <v>158</v>
      </c>
      <c r="K87" s="70" t="s">
        <v>188</v>
      </c>
      <c r="L87" s="69" t="s">
        <v>187</v>
      </c>
      <c r="M87" s="69" t="s">
        <v>4533</v>
      </c>
      <c r="N87" s="69" t="s">
        <v>189</v>
      </c>
      <c r="O87" s="69" t="s">
        <v>179</v>
      </c>
      <c r="P87" s="69" t="s">
        <v>179</v>
      </c>
      <c r="Q87" s="69" t="s">
        <v>82</v>
      </c>
      <c r="R87" s="72">
        <v>0</v>
      </c>
      <c r="S87" s="88" t="e">
        <f t="shared" si="4"/>
        <v>#REF!</v>
      </c>
      <c r="T87" s="71">
        <v>1058.3</v>
      </c>
      <c r="U87" s="71"/>
      <c r="V87" s="71"/>
      <c r="W87" s="71">
        <v>0</v>
      </c>
      <c r="X87" s="71">
        <v>986.6</v>
      </c>
      <c r="Y87" s="89">
        <v>1</v>
      </c>
      <c r="Z87" s="90">
        <v>352</v>
      </c>
      <c r="AA87" s="90">
        <v>352</v>
      </c>
      <c r="AB87" s="90">
        <v>352</v>
      </c>
      <c r="AC87" s="71">
        <v>352.00000000000017</v>
      </c>
      <c r="AD87" s="71">
        <v>352.00000000000017</v>
      </c>
      <c r="AE87" s="71">
        <v>352.00000000000017</v>
      </c>
      <c r="AF87" s="71">
        <v>352.00000000000017</v>
      </c>
      <c r="AG87" s="71">
        <v>352.00000000000017</v>
      </c>
      <c r="AH87" s="71">
        <v>46286591.999999993</v>
      </c>
      <c r="AI87" s="72">
        <v>119.99</v>
      </c>
      <c r="AJ87" s="72" t="s">
        <v>4789</v>
      </c>
      <c r="AK87" s="72">
        <v>0</v>
      </c>
      <c r="AL87" s="72">
        <v>0</v>
      </c>
      <c r="AM87" s="72">
        <v>5553928174.0799999</v>
      </c>
      <c r="AN87" s="72" t="e">
        <f t="shared" si="5"/>
        <v>#REF!</v>
      </c>
      <c r="AO87" s="72" t="e">
        <f t="shared" si="6"/>
        <v>#REF!</v>
      </c>
      <c r="AP87" s="72">
        <v>165893376.00000003</v>
      </c>
      <c r="AQ87" s="72">
        <v>165893376.00000003</v>
      </c>
      <c r="AR87" s="72">
        <v>165893376.00000003</v>
      </c>
      <c r="AS87" s="74">
        <v>40179</v>
      </c>
      <c r="AT87" s="74">
        <v>45657</v>
      </c>
      <c r="AU87" s="73" t="s">
        <v>3661</v>
      </c>
      <c r="AV87" s="72">
        <v>2526.31</v>
      </c>
      <c r="AW87" s="72" t="e">
        <f t="shared" si="7"/>
        <v>#REF!</v>
      </c>
    </row>
    <row r="88" spans="2:49" ht="15" customHeight="1">
      <c r="B88" s="75">
        <v>78</v>
      </c>
      <c r="C88" s="75">
        <v>2005</v>
      </c>
      <c r="D88" s="76" t="s">
        <v>131</v>
      </c>
      <c r="E88" s="75" t="s">
        <v>130</v>
      </c>
      <c r="F88" s="75" t="s">
        <v>4795</v>
      </c>
      <c r="G88" s="76" t="s">
        <v>132</v>
      </c>
      <c r="H88" s="76" t="s">
        <v>190</v>
      </c>
      <c r="I88" s="77">
        <v>4735629000130</v>
      </c>
      <c r="J88" s="76" t="s">
        <v>139</v>
      </c>
      <c r="K88" s="78" t="s">
        <v>191</v>
      </c>
      <c r="L88" s="76" t="s">
        <v>192</v>
      </c>
      <c r="M88" s="76" t="s">
        <v>4534</v>
      </c>
      <c r="N88" s="76" t="s">
        <v>29</v>
      </c>
      <c r="O88" s="76" t="s">
        <v>334</v>
      </c>
      <c r="P88" s="76" t="s">
        <v>138</v>
      </c>
      <c r="Q88" s="76" t="s">
        <v>28</v>
      </c>
      <c r="R88" s="80">
        <v>0</v>
      </c>
      <c r="S88" s="91" t="e">
        <f t="shared" si="4"/>
        <v>#REF!</v>
      </c>
      <c r="T88" s="79">
        <v>13.12</v>
      </c>
      <c r="U88" s="79"/>
      <c r="V88" s="79"/>
      <c r="W88" s="79">
        <v>0</v>
      </c>
      <c r="X88" s="79">
        <v>7.9</v>
      </c>
      <c r="Y88" s="92">
        <v>1</v>
      </c>
      <c r="Z88" s="93">
        <v>7</v>
      </c>
      <c r="AA88" s="93">
        <v>7</v>
      </c>
      <c r="AB88" s="93">
        <v>7</v>
      </c>
      <c r="AC88" s="79">
        <v>7.0000000000000027</v>
      </c>
      <c r="AD88" s="79">
        <v>7.0000000000000027</v>
      </c>
      <c r="AE88" s="79">
        <v>7.0000000000000027</v>
      </c>
      <c r="AF88" s="79">
        <v>7.0000000000000027</v>
      </c>
      <c r="AG88" s="79">
        <v>7.0000000000000027</v>
      </c>
      <c r="AH88" s="79">
        <v>920472.00000000012</v>
      </c>
      <c r="AI88" s="80">
        <v>138.5</v>
      </c>
      <c r="AJ88" s="80" t="s">
        <v>4789</v>
      </c>
      <c r="AK88" s="80">
        <v>0</v>
      </c>
      <c r="AL88" s="80">
        <v>0</v>
      </c>
      <c r="AM88" s="80">
        <v>127485371.99999996</v>
      </c>
      <c r="AN88" s="80" t="e">
        <f t="shared" si="5"/>
        <v>#REF!</v>
      </c>
      <c r="AO88" s="80" t="e">
        <f t="shared" si="6"/>
        <v>#REF!</v>
      </c>
      <c r="AP88" s="80">
        <v>2057276.97</v>
      </c>
      <c r="AQ88" s="80">
        <v>2057276.97</v>
      </c>
      <c r="AR88" s="80">
        <v>2057276.97</v>
      </c>
      <c r="AS88" s="82">
        <v>39448</v>
      </c>
      <c r="AT88" s="82">
        <v>44926</v>
      </c>
      <c r="AU88" s="81" t="s">
        <v>3661</v>
      </c>
      <c r="AV88" s="80">
        <v>2526.31</v>
      </c>
      <c r="AW88" s="80" t="e">
        <f t="shared" si="7"/>
        <v>#REF!</v>
      </c>
    </row>
    <row r="89" spans="2:49" ht="15" customHeight="1">
      <c r="B89" s="68">
        <v>79</v>
      </c>
      <c r="C89" s="68">
        <v>2005</v>
      </c>
      <c r="D89" s="69" t="s">
        <v>131</v>
      </c>
      <c r="E89" s="68" t="s">
        <v>130</v>
      </c>
      <c r="F89" s="68" t="s">
        <v>4795</v>
      </c>
      <c r="G89" s="69" t="s">
        <v>132</v>
      </c>
      <c r="H89" s="69" t="s">
        <v>162</v>
      </c>
      <c r="I89" s="87">
        <v>7362852000178</v>
      </c>
      <c r="J89" s="69" t="s">
        <v>133</v>
      </c>
      <c r="K89" s="70" t="s">
        <v>193</v>
      </c>
      <c r="L89" s="69" t="s">
        <v>194</v>
      </c>
      <c r="M89" s="69" t="s">
        <v>4533</v>
      </c>
      <c r="N89" s="69" t="s">
        <v>83</v>
      </c>
      <c r="O89" s="69" t="s">
        <v>165</v>
      </c>
      <c r="P89" s="69" t="s">
        <v>4463</v>
      </c>
      <c r="Q89" s="69" t="s">
        <v>82</v>
      </c>
      <c r="R89" s="72">
        <v>0</v>
      </c>
      <c r="S89" s="88" t="e">
        <f t="shared" si="4"/>
        <v>#REF!</v>
      </c>
      <c r="T89" s="71">
        <v>65.5</v>
      </c>
      <c r="U89" s="71"/>
      <c r="V89" s="71"/>
      <c r="W89" s="71">
        <v>0</v>
      </c>
      <c r="X89" s="71">
        <v>22</v>
      </c>
      <c r="Y89" s="89">
        <v>1</v>
      </c>
      <c r="Z89" s="90">
        <v>12</v>
      </c>
      <c r="AA89" s="90">
        <v>12</v>
      </c>
      <c r="AB89" s="90">
        <v>12</v>
      </c>
      <c r="AC89" s="71">
        <v>19.000000000000011</v>
      </c>
      <c r="AD89" s="71">
        <v>19.000000000000011</v>
      </c>
      <c r="AE89" s="71">
        <v>19.000000000000011</v>
      </c>
      <c r="AF89" s="71">
        <v>19.000000000000011</v>
      </c>
      <c r="AG89" s="71">
        <v>19.000000000000011</v>
      </c>
      <c r="AH89" s="71">
        <v>2497968.0000000009</v>
      </c>
      <c r="AI89" s="72">
        <v>138.99</v>
      </c>
      <c r="AJ89" s="72" t="s">
        <v>4789</v>
      </c>
      <c r="AK89" s="72">
        <v>0</v>
      </c>
      <c r="AL89" s="72">
        <v>0</v>
      </c>
      <c r="AM89" s="72">
        <v>347192572.32000005</v>
      </c>
      <c r="AN89" s="72" t="e">
        <f t="shared" si="5"/>
        <v>#REF!</v>
      </c>
      <c r="AO89" s="72" t="e">
        <f t="shared" si="6"/>
        <v>#REF!</v>
      </c>
      <c r="AP89" s="72">
        <v>26929609.189999998</v>
      </c>
      <c r="AQ89" s="72">
        <v>26929609.189999998</v>
      </c>
      <c r="AR89" s="72">
        <v>26929609.189999998</v>
      </c>
      <c r="AS89" s="74">
        <v>39814</v>
      </c>
      <c r="AT89" s="74">
        <v>45291</v>
      </c>
      <c r="AU89" s="73" t="s">
        <v>3661</v>
      </c>
      <c r="AV89" s="72">
        <v>2526.31</v>
      </c>
      <c r="AW89" s="72" t="e">
        <f t="shared" si="7"/>
        <v>#REF!</v>
      </c>
    </row>
    <row r="90" spans="2:49" ht="15" customHeight="1">
      <c r="B90" s="75">
        <v>80</v>
      </c>
      <c r="C90" s="75">
        <v>2005</v>
      </c>
      <c r="D90" s="76" t="s">
        <v>131</v>
      </c>
      <c r="E90" s="75" t="s">
        <v>130</v>
      </c>
      <c r="F90" s="75" t="s">
        <v>4795</v>
      </c>
      <c r="G90" s="76" t="s">
        <v>132</v>
      </c>
      <c r="H90" s="76" t="s">
        <v>195</v>
      </c>
      <c r="I90" s="77">
        <v>5250358000196</v>
      </c>
      <c r="J90" s="76" t="s">
        <v>139</v>
      </c>
      <c r="K90" s="78" t="s">
        <v>196</v>
      </c>
      <c r="L90" s="76" t="s">
        <v>197</v>
      </c>
      <c r="M90" s="76" t="s">
        <v>4533</v>
      </c>
      <c r="N90" s="76" t="s">
        <v>137</v>
      </c>
      <c r="O90" s="76" t="s">
        <v>334</v>
      </c>
      <c r="P90" s="76" t="s">
        <v>138</v>
      </c>
      <c r="Q90" s="76" t="s">
        <v>82</v>
      </c>
      <c r="R90" s="80">
        <v>0</v>
      </c>
      <c r="S90" s="91" t="e">
        <f t="shared" si="4"/>
        <v>#REF!</v>
      </c>
      <c r="T90" s="79">
        <v>44.1</v>
      </c>
      <c r="U90" s="79"/>
      <c r="V90" s="79"/>
      <c r="W90" s="79">
        <v>0</v>
      </c>
      <c r="X90" s="79">
        <v>19.7</v>
      </c>
      <c r="Y90" s="92">
        <v>1</v>
      </c>
      <c r="Z90" s="93">
        <v>19</v>
      </c>
      <c r="AA90" s="93">
        <v>19</v>
      </c>
      <c r="AB90" s="93">
        <v>19</v>
      </c>
      <c r="AC90" s="79">
        <v>18.999999999999989</v>
      </c>
      <c r="AD90" s="79">
        <v>18.999999999999989</v>
      </c>
      <c r="AE90" s="79">
        <v>18.999999999999989</v>
      </c>
      <c r="AF90" s="79">
        <v>18.999999999999989</v>
      </c>
      <c r="AG90" s="79">
        <v>18.999999999999989</v>
      </c>
      <c r="AH90" s="79">
        <v>2498424</v>
      </c>
      <c r="AI90" s="80">
        <v>137.74</v>
      </c>
      <c r="AJ90" s="80" t="s">
        <v>4789</v>
      </c>
      <c r="AK90" s="80">
        <v>0</v>
      </c>
      <c r="AL90" s="80">
        <v>0</v>
      </c>
      <c r="AM90" s="80">
        <v>344132921.75999999</v>
      </c>
      <c r="AN90" s="80" t="e">
        <f t="shared" si="5"/>
        <v>#REF!</v>
      </c>
      <c r="AO90" s="80" t="e">
        <f t="shared" si="6"/>
        <v>#REF!</v>
      </c>
      <c r="AP90" s="80">
        <v>6817080.8300000001</v>
      </c>
      <c r="AQ90" s="80">
        <v>6817080.8300000001</v>
      </c>
      <c r="AR90" s="80">
        <v>6817080.8300000001</v>
      </c>
      <c r="AS90" s="82">
        <v>39448</v>
      </c>
      <c r="AT90" s="82">
        <v>44926</v>
      </c>
      <c r="AU90" s="81" t="s">
        <v>3661</v>
      </c>
      <c r="AV90" s="80">
        <v>2526.31</v>
      </c>
      <c r="AW90" s="80" t="e">
        <f t="shared" si="7"/>
        <v>#REF!</v>
      </c>
    </row>
    <row r="91" spans="2:49" ht="15" customHeight="1">
      <c r="B91" s="68">
        <v>81</v>
      </c>
      <c r="C91" s="68">
        <v>2005</v>
      </c>
      <c r="D91" s="69" t="s">
        <v>131</v>
      </c>
      <c r="E91" s="68" t="s">
        <v>130</v>
      </c>
      <c r="F91" s="68" t="s">
        <v>4795</v>
      </c>
      <c r="G91" s="69" t="s">
        <v>132</v>
      </c>
      <c r="H91" s="69" t="s">
        <v>198</v>
      </c>
      <c r="I91" s="87">
        <v>4237975000199</v>
      </c>
      <c r="J91" s="69" t="s">
        <v>146</v>
      </c>
      <c r="K91" s="70" t="s">
        <v>199</v>
      </c>
      <c r="L91" s="69" t="s">
        <v>200</v>
      </c>
      <c r="M91" s="69" t="s">
        <v>4533</v>
      </c>
      <c r="N91" s="69" t="s">
        <v>152</v>
      </c>
      <c r="O91" s="69" t="s">
        <v>145</v>
      </c>
      <c r="P91" s="69" t="s">
        <v>101</v>
      </c>
      <c r="Q91" s="69" t="s">
        <v>111</v>
      </c>
      <c r="R91" s="72">
        <v>0</v>
      </c>
      <c r="S91" s="88" t="e">
        <f t="shared" si="4"/>
        <v>#REF!</v>
      </c>
      <c r="T91" s="71">
        <v>130</v>
      </c>
      <c r="U91" s="71"/>
      <c r="V91" s="71"/>
      <c r="W91" s="71">
        <v>0</v>
      </c>
      <c r="X91" s="71">
        <v>64</v>
      </c>
      <c r="Y91" s="89">
        <v>1</v>
      </c>
      <c r="Z91" s="90">
        <v>13</v>
      </c>
      <c r="AA91" s="90">
        <v>13</v>
      </c>
      <c r="AB91" s="90">
        <v>13</v>
      </c>
      <c r="AC91" s="71">
        <v>13.000000000000004</v>
      </c>
      <c r="AD91" s="71">
        <v>13.000000000000004</v>
      </c>
      <c r="AE91" s="71">
        <v>13.000000000000004</v>
      </c>
      <c r="AF91" s="71">
        <v>13.000000000000004</v>
      </c>
      <c r="AG91" s="71">
        <v>13.000000000000004</v>
      </c>
      <c r="AH91" s="71">
        <v>3418584</v>
      </c>
      <c r="AI91" s="72">
        <v>117.68</v>
      </c>
      <c r="AJ91" s="72" t="s">
        <v>4789</v>
      </c>
      <c r="AK91" s="72">
        <v>0</v>
      </c>
      <c r="AL91" s="72">
        <v>0</v>
      </c>
      <c r="AM91" s="72">
        <v>402298965.12</v>
      </c>
      <c r="AN91" s="72" t="e">
        <f t="shared" si="5"/>
        <v>#REF!</v>
      </c>
      <c r="AO91" s="72" t="e">
        <f t="shared" si="6"/>
        <v>#REF!</v>
      </c>
      <c r="AP91" s="72">
        <v>0</v>
      </c>
      <c r="AQ91" s="72">
        <v>0</v>
      </c>
      <c r="AR91" s="72">
        <v>0</v>
      </c>
      <c r="AS91" s="74">
        <v>40179</v>
      </c>
      <c r="AT91" s="74">
        <v>51135</v>
      </c>
      <c r="AU91" s="73" t="s">
        <v>3661</v>
      </c>
      <c r="AV91" s="72">
        <v>2526.31</v>
      </c>
      <c r="AW91" s="72" t="e">
        <f t="shared" si="7"/>
        <v>#REF!</v>
      </c>
    </row>
    <row r="92" spans="2:49" ht="15" customHeight="1">
      <c r="B92" s="75">
        <v>82</v>
      </c>
      <c r="C92" s="75">
        <v>2005</v>
      </c>
      <c r="D92" s="76" t="s">
        <v>131</v>
      </c>
      <c r="E92" s="75" t="s">
        <v>130</v>
      </c>
      <c r="F92" s="75" t="s">
        <v>4795</v>
      </c>
      <c r="G92" s="76" t="s">
        <v>132</v>
      </c>
      <c r="H92" s="76" t="s">
        <v>201</v>
      </c>
      <c r="I92" s="77">
        <v>4735623000163</v>
      </c>
      <c r="J92" s="76" t="s">
        <v>139</v>
      </c>
      <c r="K92" s="78" t="s">
        <v>202</v>
      </c>
      <c r="L92" s="76" t="s">
        <v>203</v>
      </c>
      <c r="M92" s="76" t="s">
        <v>4534</v>
      </c>
      <c r="N92" s="76" t="s">
        <v>204</v>
      </c>
      <c r="O92" s="76" t="s">
        <v>334</v>
      </c>
      <c r="P92" s="76" t="s">
        <v>138</v>
      </c>
      <c r="Q92" s="76" t="s">
        <v>28</v>
      </c>
      <c r="R92" s="80">
        <v>0</v>
      </c>
      <c r="S92" s="91" t="e">
        <f t="shared" si="4"/>
        <v>#REF!</v>
      </c>
      <c r="T92" s="79">
        <v>13.12</v>
      </c>
      <c r="U92" s="79"/>
      <c r="V92" s="79"/>
      <c r="W92" s="79">
        <v>0</v>
      </c>
      <c r="X92" s="79">
        <v>7.9</v>
      </c>
      <c r="Y92" s="92">
        <v>1</v>
      </c>
      <c r="Z92" s="93">
        <v>7</v>
      </c>
      <c r="AA92" s="93">
        <v>7</v>
      </c>
      <c r="AB92" s="93">
        <v>7</v>
      </c>
      <c r="AC92" s="79">
        <v>7.0000000000000044</v>
      </c>
      <c r="AD92" s="79">
        <v>7.0000000000000044</v>
      </c>
      <c r="AE92" s="79">
        <v>7.0000000000000044</v>
      </c>
      <c r="AF92" s="79">
        <v>7.0000000000000044</v>
      </c>
      <c r="AG92" s="79">
        <v>7.0000000000000044</v>
      </c>
      <c r="AH92" s="79">
        <v>920472.00000000012</v>
      </c>
      <c r="AI92" s="80">
        <v>138.5</v>
      </c>
      <c r="AJ92" s="80" t="s">
        <v>4789</v>
      </c>
      <c r="AK92" s="80">
        <v>0</v>
      </c>
      <c r="AL92" s="80">
        <v>0</v>
      </c>
      <c r="AM92" s="80">
        <v>127485372.00000001</v>
      </c>
      <c r="AN92" s="80" t="e">
        <f t="shared" si="5"/>
        <v>#REF!</v>
      </c>
      <c r="AO92" s="80" t="e">
        <f t="shared" si="6"/>
        <v>#REF!</v>
      </c>
      <c r="AP92" s="80">
        <v>2057276.97</v>
      </c>
      <c r="AQ92" s="80">
        <v>2057276.97</v>
      </c>
      <c r="AR92" s="80">
        <v>2057276.97</v>
      </c>
      <c r="AS92" s="82">
        <v>39448</v>
      </c>
      <c r="AT92" s="82">
        <v>44926</v>
      </c>
      <c r="AU92" s="81" t="s">
        <v>3661</v>
      </c>
      <c r="AV92" s="80">
        <v>2526.31</v>
      </c>
      <c r="AW92" s="80" t="e">
        <f t="shared" si="7"/>
        <v>#REF!</v>
      </c>
    </row>
    <row r="93" spans="2:49" ht="15" customHeight="1">
      <c r="B93" s="68">
        <v>83</v>
      </c>
      <c r="C93" s="68">
        <v>2005</v>
      </c>
      <c r="D93" s="69" t="s">
        <v>131</v>
      </c>
      <c r="E93" s="68" t="s">
        <v>130</v>
      </c>
      <c r="F93" s="68" t="s">
        <v>4795</v>
      </c>
      <c r="G93" s="69" t="s">
        <v>132</v>
      </c>
      <c r="H93" s="69" t="s">
        <v>190</v>
      </c>
      <c r="I93" s="87">
        <v>4735629000130</v>
      </c>
      <c r="J93" s="69" t="s">
        <v>139</v>
      </c>
      <c r="K93" s="70" t="s">
        <v>205</v>
      </c>
      <c r="L93" s="69" t="s">
        <v>206</v>
      </c>
      <c r="M93" s="69" t="s">
        <v>4534</v>
      </c>
      <c r="N93" s="69" t="s">
        <v>29</v>
      </c>
      <c r="O93" s="69" t="s">
        <v>334</v>
      </c>
      <c r="P93" s="69" t="s">
        <v>138</v>
      </c>
      <c r="Q93" s="69" t="s">
        <v>28</v>
      </c>
      <c r="R93" s="72">
        <v>0</v>
      </c>
      <c r="S93" s="88" t="e">
        <f t="shared" si="4"/>
        <v>#REF!</v>
      </c>
      <c r="T93" s="71">
        <v>14.76</v>
      </c>
      <c r="U93" s="71"/>
      <c r="V93" s="71"/>
      <c r="W93" s="71">
        <v>0</v>
      </c>
      <c r="X93" s="71">
        <v>8.5</v>
      </c>
      <c r="Y93" s="89">
        <v>1</v>
      </c>
      <c r="Z93" s="90">
        <v>7</v>
      </c>
      <c r="AA93" s="90">
        <v>7</v>
      </c>
      <c r="AB93" s="90">
        <v>7</v>
      </c>
      <c r="AC93" s="71">
        <v>7.9999999999999973</v>
      </c>
      <c r="AD93" s="71">
        <v>7.9999999999999973</v>
      </c>
      <c r="AE93" s="71">
        <v>7.9999999999999973</v>
      </c>
      <c r="AF93" s="71">
        <v>7.9999999999999973</v>
      </c>
      <c r="AG93" s="71">
        <v>7.9999999999999973</v>
      </c>
      <c r="AH93" s="71">
        <v>1051968</v>
      </c>
      <c r="AI93" s="72">
        <v>138.5</v>
      </c>
      <c r="AJ93" s="72" t="s">
        <v>4789</v>
      </c>
      <c r="AK93" s="72">
        <v>0</v>
      </c>
      <c r="AL93" s="72">
        <v>0</v>
      </c>
      <c r="AM93" s="72">
        <v>145697567.99999997</v>
      </c>
      <c r="AN93" s="72" t="e">
        <f t="shared" si="5"/>
        <v>#REF!</v>
      </c>
      <c r="AO93" s="72" t="e">
        <f t="shared" si="6"/>
        <v>#REF!</v>
      </c>
      <c r="AP93" s="72">
        <v>2735517.9899999998</v>
      </c>
      <c r="AQ93" s="72">
        <v>2735517.9899999998</v>
      </c>
      <c r="AR93" s="72">
        <v>2735517.9899999998</v>
      </c>
      <c r="AS93" s="74">
        <v>39448</v>
      </c>
      <c r="AT93" s="74">
        <v>44926</v>
      </c>
      <c r="AU93" s="73" t="s">
        <v>3661</v>
      </c>
      <c r="AV93" s="72">
        <v>2526.31</v>
      </c>
      <c r="AW93" s="72" t="e">
        <f t="shared" si="7"/>
        <v>#REF!</v>
      </c>
    </row>
    <row r="94" spans="2:49" ht="15" customHeight="1">
      <c r="B94" s="75">
        <v>84</v>
      </c>
      <c r="C94" s="75">
        <v>2005</v>
      </c>
      <c r="D94" s="76" t="s">
        <v>131</v>
      </c>
      <c r="E94" s="75" t="s">
        <v>130</v>
      </c>
      <c r="F94" s="75" t="s">
        <v>4795</v>
      </c>
      <c r="G94" s="76" t="s">
        <v>132</v>
      </c>
      <c r="H94" s="76" t="s">
        <v>207</v>
      </c>
      <c r="I94" s="77">
        <v>33000167000101</v>
      </c>
      <c r="J94" s="76" t="s">
        <v>158</v>
      </c>
      <c r="K94" s="78" t="s">
        <v>208</v>
      </c>
      <c r="L94" s="76" t="s">
        <v>209</v>
      </c>
      <c r="M94" s="76" t="s">
        <v>4533</v>
      </c>
      <c r="N94" s="76" t="s">
        <v>83</v>
      </c>
      <c r="O94" s="76" t="s">
        <v>179</v>
      </c>
      <c r="P94" s="76" t="s">
        <v>179</v>
      </c>
      <c r="Q94" s="76" t="s">
        <v>82</v>
      </c>
      <c r="R94" s="80">
        <v>0</v>
      </c>
      <c r="S94" s="91" t="e">
        <f t="shared" si="4"/>
        <v>#REF!</v>
      </c>
      <c r="T94" s="79">
        <v>249.9</v>
      </c>
      <c r="U94" s="79"/>
      <c r="V94" s="79"/>
      <c r="W94" s="79">
        <v>0</v>
      </c>
      <c r="X94" s="79">
        <v>205.6</v>
      </c>
      <c r="Y94" s="92">
        <v>1</v>
      </c>
      <c r="Z94" s="93">
        <v>141</v>
      </c>
      <c r="AA94" s="93">
        <v>141</v>
      </c>
      <c r="AB94" s="93">
        <v>141</v>
      </c>
      <c r="AC94" s="79">
        <v>141.00000000000009</v>
      </c>
      <c r="AD94" s="79">
        <v>141.00000000000009</v>
      </c>
      <c r="AE94" s="79">
        <v>141.00000000000009</v>
      </c>
      <c r="AF94" s="79">
        <v>141.00000000000009</v>
      </c>
      <c r="AG94" s="79">
        <v>141.00000000000009</v>
      </c>
      <c r="AH94" s="79">
        <v>18540935.999999996</v>
      </c>
      <c r="AI94" s="80">
        <v>118.9</v>
      </c>
      <c r="AJ94" s="80" t="s">
        <v>4789</v>
      </c>
      <c r="AK94" s="80">
        <v>0</v>
      </c>
      <c r="AL94" s="80">
        <v>0</v>
      </c>
      <c r="AM94" s="80">
        <v>2204517290.4000001</v>
      </c>
      <c r="AN94" s="80" t="e">
        <f t="shared" si="5"/>
        <v>#REF!</v>
      </c>
      <c r="AO94" s="80" t="e">
        <f t="shared" si="6"/>
        <v>#REF!</v>
      </c>
      <c r="AP94" s="80">
        <v>85411314.00999999</v>
      </c>
      <c r="AQ94" s="80">
        <v>85411314.00999999</v>
      </c>
      <c r="AR94" s="80">
        <v>85411314.00999999</v>
      </c>
      <c r="AS94" s="82">
        <v>40179</v>
      </c>
      <c r="AT94" s="82">
        <v>45657</v>
      </c>
      <c r="AU94" s="81" t="s">
        <v>3661</v>
      </c>
      <c r="AV94" s="80">
        <v>2526.31</v>
      </c>
      <c r="AW94" s="80" t="e">
        <f t="shared" si="7"/>
        <v>#REF!</v>
      </c>
    </row>
    <row r="95" spans="2:49" ht="15" customHeight="1">
      <c r="B95" s="68">
        <v>85</v>
      </c>
      <c r="C95" s="68">
        <v>2005</v>
      </c>
      <c r="D95" s="69" t="s">
        <v>131</v>
      </c>
      <c r="E95" s="68" t="s">
        <v>130</v>
      </c>
      <c r="F95" s="68" t="s">
        <v>4795</v>
      </c>
      <c r="G95" s="69" t="s">
        <v>132</v>
      </c>
      <c r="H95" s="69" t="s">
        <v>210</v>
      </c>
      <c r="I95" s="87">
        <v>4813138000160</v>
      </c>
      <c r="J95" s="69" t="s">
        <v>133</v>
      </c>
      <c r="K95" s="70" t="s">
        <v>211</v>
      </c>
      <c r="L95" s="69" t="s">
        <v>212</v>
      </c>
      <c r="M95" s="69" t="s">
        <v>4533</v>
      </c>
      <c r="N95" s="69" t="s">
        <v>83</v>
      </c>
      <c r="O95" s="69" t="s">
        <v>165</v>
      </c>
      <c r="P95" s="69" t="s">
        <v>4463</v>
      </c>
      <c r="Q95" s="69" t="s">
        <v>82</v>
      </c>
      <c r="R95" s="72">
        <v>0</v>
      </c>
      <c r="S95" s="88" t="e">
        <f t="shared" si="4"/>
        <v>#REF!</v>
      </c>
      <c r="T95" s="71">
        <v>28.2</v>
      </c>
      <c r="U95" s="71"/>
      <c r="V95" s="71"/>
      <c r="W95" s="71">
        <v>0</v>
      </c>
      <c r="X95" s="71">
        <v>19.3</v>
      </c>
      <c r="Y95" s="89">
        <v>1</v>
      </c>
      <c r="Z95" s="90">
        <v>9</v>
      </c>
      <c r="AA95" s="90">
        <v>9</v>
      </c>
      <c r="AB95" s="90">
        <v>9</v>
      </c>
      <c r="AC95" s="71">
        <v>9.0000000000000036</v>
      </c>
      <c r="AD95" s="71">
        <v>9.0000000000000036</v>
      </c>
      <c r="AE95" s="71">
        <v>9.0000000000000036</v>
      </c>
      <c r="AF95" s="71">
        <v>9.0000000000000036</v>
      </c>
      <c r="AG95" s="71">
        <v>9.0000000000000036</v>
      </c>
      <c r="AH95" s="71">
        <v>1183247.9999999998</v>
      </c>
      <c r="AI95" s="72">
        <v>129.87</v>
      </c>
      <c r="AJ95" s="72" t="s">
        <v>4789</v>
      </c>
      <c r="AK95" s="72">
        <v>0</v>
      </c>
      <c r="AL95" s="72">
        <v>0</v>
      </c>
      <c r="AM95" s="72">
        <v>153668417.75999999</v>
      </c>
      <c r="AN95" s="72" t="e">
        <f t="shared" si="5"/>
        <v>#REF!</v>
      </c>
      <c r="AO95" s="72" t="e">
        <f t="shared" si="6"/>
        <v>#REF!</v>
      </c>
      <c r="AP95" s="72">
        <v>4810500.0200000014</v>
      </c>
      <c r="AQ95" s="72">
        <v>4810500.0200000014</v>
      </c>
      <c r="AR95" s="72">
        <v>4810500.0200000014</v>
      </c>
      <c r="AS95" s="74">
        <v>39814</v>
      </c>
      <c r="AT95" s="74">
        <v>45291</v>
      </c>
      <c r="AU95" s="73" t="s">
        <v>3661</v>
      </c>
      <c r="AV95" s="72">
        <v>2526.31</v>
      </c>
      <c r="AW95" s="72" t="e">
        <f t="shared" si="7"/>
        <v>#REF!</v>
      </c>
    </row>
    <row r="96" spans="2:49" ht="15" customHeight="1">
      <c r="B96" s="75">
        <v>86</v>
      </c>
      <c r="C96" s="75">
        <v>2005</v>
      </c>
      <c r="D96" s="76" t="s">
        <v>131</v>
      </c>
      <c r="E96" s="75" t="s">
        <v>130</v>
      </c>
      <c r="F96" s="75" t="s">
        <v>4795</v>
      </c>
      <c r="G96" s="76" t="s">
        <v>132</v>
      </c>
      <c r="H96" s="76" t="s">
        <v>213</v>
      </c>
      <c r="I96" s="77">
        <v>33000167000101</v>
      </c>
      <c r="J96" s="76" t="s">
        <v>133</v>
      </c>
      <c r="K96" s="78" t="s">
        <v>214</v>
      </c>
      <c r="L96" s="76" t="s">
        <v>215</v>
      </c>
      <c r="M96" s="76" t="s">
        <v>4533</v>
      </c>
      <c r="N96" s="76" t="s">
        <v>189</v>
      </c>
      <c r="O96" s="76" t="s">
        <v>179</v>
      </c>
      <c r="P96" s="76" t="s">
        <v>179</v>
      </c>
      <c r="Q96" s="76" t="s">
        <v>82</v>
      </c>
      <c r="R96" s="80">
        <v>0</v>
      </c>
      <c r="S96" s="91" t="e">
        <f t="shared" si="4"/>
        <v>#REF!</v>
      </c>
      <c r="T96" s="79">
        <v>379</v>
      </c>
      <c r="U96" s="79"/>
      <c r="V96" s="79"/>
      <c r="W96" s="79">
        <v>0</v>
      </c>
      <c r="X96" s="79">
        <v>343</v>
      </c>
      <c r="Y96" s="92">
        <v>1</v>
      </c>
      <c r="Z96" s="93">
        <v>278</v>
      </c>
      <c r="AA96" s="93">
        <v>278</v>
      </c>
      <c r="AB96" s="93">
        <v>278</v>
      </c>
      <c r="AC96" s="79">
        <v>277.99999999999994</v>
      </c>
      <c r="AD96" s="79">
        <v>277.99999999999994</v>
      </c>
      <c r="AE96" s="79">
        <v>277.99999999999994</v>
      </c>
      <c r="AF96" s="79">
        <v>277.99999999999994</v>
      </c>
      <c r="AG96" s="79">
        <v>277.99999999999994</v>
      </c>
      <c r="AH96" s="79">
        <v>36549216</v>
      </c>
      <c r="AI96" s="80">
        <v>129.80000000000001</v>
      </c>
      <c r="AJ96" s="80" t="s">
        <v>4789</v>
      </c>
      <c r="AK96" s="80">
        <v>0</v>
      </c>
      <c r="AL96" s="80">
        <v>0</v>
      </c>
      <c r="AM96" s="80">
        <v>4744088236.8000011</v>
      </c>
      <c r="AN96" s="80" t="e">
        <f t="shared" si="5"/>
        <v>#REF!</v>
      </c>
      <c r="AO96" s="80" t="e">
        <f t="shared" si="6"/>
        <v>#REF!</v>
      </c>
      <c r="AP96" s="80">
        <v>128923723.22</v>
      </c>
      <c r="AQ96" s="80">
        <v>128923723.22</v>
      </c>
      <c r="AR96" s="80">
        <v>128923723.22</v>
      </c>
      <c r="AS96" s="82">
        <v>39814</v>
      </c>
      <c r="AT96" s="82">
        <v>45291</v>
      </c>
      <c r="AU96" s="81" t="s">
        <v>3661</v>
      </c>
      <c r="AV96" s="80">
        <v>2526.31</v>
      </c>
      <c r="AW96" s="80" t="e">
        <f t="shared" si="7"/>
        <v>#REF!</v>
      </c>
    </row>
    <row r="97" spans="2:49" ht="15" customHeight="1">
      <c r="B97" s="68">
        <v>87</v>
      </c>
      <c r="C97" s="68">
        <v>2005</v>
      </c>
      <c r="D97" s="69" t="s">
        <v>131</v>
      </c>
      <c r="E97" s="68" t="s">
        <v>130</v>
      </c>
      <c r="F97" s="68" t="s">
        <v>4795</v>
      </c>
      <c r="G97" s="69" t="s">
        <v>132</v>
      </c>
      <c r="H97" s="69" t="s">
        <v>210</v>
      </c>
      <c r="I97" s="87">
        <v>4813138000160</v>
      </c>
      <c r="J97" s="69" t="s">
        <v>139</v>
      </c>
      <c r="K97" s="70" t="s">
        <v>211</v>
      </c>
      <c r="L97" s="69" t="s">
        <v>212</v>
      </c>
      <c r="M97" s="69" t="s">
        <v>4533</v>
      </c>
      <c r="N97" s="69" t="s">
        <v>83</v>
      </c>
      <c r="O97" s="69" t="s">
        <v>165</v>
      </c>
      <c r="P97" s="69" t="s">
        <v>4463</v>
      </c>
      <c r="Q97" s="69" t="s">
        <v>82</v>
      </c>
      <c r="R97" s="72">
        <v>0</v>
      </c>
      <c r="S97" s="88" t="e">
        <f t="shared" si="4"/>
        <v>#REF!</v>
      </c>
      <c r="T97" s="71">
        <v>28.2</v>
      </c>
      <c r="U97" s="71"/>
      <c r="V97" s="71"/>
      <c r="W97" s="71">
        <v>0</v>
      </c>
      <c r="X97" s="71">
        <v>19.3</v>
      </c>
      <c r="Y97" s="89">
        <v>1</v>
      </c>
      <c r="Z97" s="90">
        <v>10</v>
      </c>
      <c r="AA97" s="90">
        <v>10</v>
      </c>
      <c r="AB97" s="90">
        <v>10</v>
      </c>
      <c r="AC97" s="71">
        <v>10.000000000000005</v>
      </c>
      <c r="AD97" s="71">
        <v>10.000000000000005</v>
      </c>
      <c r="AE97" s="71">
        <v>10.000000000000005</v>
      </c>
      <c r="AF97" s="71">
        <v>10.000000000000005</v>
      </c>
      <c r="AG97" s="71">
        <v>10.000000000000005</v>
      </c>
      <c r="AH97" s="71">
        <v>1314960</v>
      </c>
      <c r="AI97" s="72">
        <v>115.19</v>
      </c>
      <c r="AJ97" s="72" t="s">
        <v>4789</v>
      </c>
      <c r="AK97" s="72">
        <v>0</v>
      </c>
      <c r="AL97" s="72">
        <v>0</v>
      </c>
      <c r="AM97" s="72">
        <v>151470242.39999998</v>
      </c>
      <c r="AN97" s="72" t="e">
        <f t="shared" si="5"/>
        <v>#REF!</v>
      </c>
      <c r="AO97" s="72" t="e">
        <f t="shared" si="6"/>
        <v>#REF!</v>
      </c>
      <c r="AP97" s="72">
        <v>4058999.96</v>
      </c>
      <c r="AQ97" s="72">
        <v>4058999.96</v>
      </c>
      <c r="AR97" s="72">
        <v>4058999.96</v>
      </c>
      <c r="AS97" s="74">
        <v>39448</v>
      </c>
      <c r="AT97" s="74">
        <v>44926</v>
      </c>
      <c r="AU97" s="73" t="s">
        <v>3661</v>
      </c>
      <c r="AV97" s="72">
        <v>2526.31</v>
      </c>
      <c r="AW97" s="72" t="e">
        <f t="shared" si="7"/>
        <v>#REF!</v>
      </c>
    </row>
    <row r="98" spans="2:49" ht="15" customHeight="1">
      <c r="B98" s="75">
        <v>88</v>
      </c>
      <c r="C98" s="75">
        <v>2005</v>
      </c>
      <c r="D98" s="76" t="s">
        <v>131</v>
      </c>
      <c r="E98" s="75" t="s">
        <v>130</v>
      </c>
      <c r="F98" s="75" t="s">
        <v>4795</v>
      </c>
      <c r="G98" s="76" t="s">
        <v>132</v>
      </c>
      <c r="H98" s="76" t="s">
        <v>190</v>
      </c>
      <c r="I98" s="77">
        <v>4735629000130</v>
      </c>
      <c r="J98" s="76" t="s">
        <v>139</v>
      </c>
      <c r="K98" s="78" t="s">
        <v>216</v>
      </c>
      <c r="L98" s="76" t="s">
        <v>217</v>
      </c>
      <c r="M98" s="76" t="s">
        <v>4534</v>
      </c>
      <c r="N98" s="76" t="s">
        <v>29</v>
      </c>
      <c r="O98" s="76" t="s">
        <v>334</v>
      </c>
      <c r="P98" s="76" t="s">
        <v>138</v>
      </c>
      <c r="Q98" s="76" t="s">
        <v>28</v>
      </c>
      <c r="R98" s="80">
        <v>0</v>
      </c>
      <c r="S98" s="91" t="e">
        <f t="shared" si="4"/>
        <v>#REF!</v>
      </c>
      <c r="T98" s="79">
        <v>14.76</v>
      </c>
      <c r="U98" s="79"/>
      <c r="V98" s="79"/>
      <c r="W98" s="79">
        <v>0</v>
      </c>
      <c r="X98" s="79">
        <v>8.5</v>
      </c>
      <c r="Y98" s="92">
        <v>1</v>
      </c>
      <c r="Z98" s="93">
        <v>7</v>
      </c>
      <c r="AA98" s="93">
        <v>7</v>
      </c>
      <c r="AB98" s="93">
        <v>7</v>
      </c>
      <c r="AC98" s="79">
        <v>7.9999999999999956</v>
      </c>
      <c r="AD98" s="79">
        <v>7.9999999999999956</v>
      </c>
      <c r="AE98" s="79">
        <v>7.9999999999999956</v>
      </c>
      <c r="AF98" s="79">
        <v>7.9999999999999956</v>
      </c>
      <c r="AG98" s="79">
        <v>7.9999999999999956</v>
      </c>
      <c r="AH98" s="79">
        <v>1051968</v>
      </c>
      <c r="AI98" s="80">
        <v>138.5</v>
      </c>
      <c r="AJ98" s="80" t="s">
        <v>4789</v>
      </c>
      <c r="AK98" s="80">
        <v>0</v>
      </c>
      <c r="AL98" s="80">
        <v>0</v>
      </c>
      <c r="AM98" s="80">
        <v>145697567.99999997</v>
      </c>
      <c r="AN98" s="80" t="e">
        <f t="shared" si="5"/>
        <v>#REF!</v>
      </c>
      <c r="AO98" s="80" t="e">
        <f t="shared" si="6"/>
        <v>#REF!</v>
      </c>
      <c r="AP98" s="80">
        <v>2735517.9899999998</v>
      </c>
      <c r="AQ98" s="80">
        <v>2735517.9899999998</v>
      </c>
      <c r="AR98" s="80">
        <v>2735517.9899999998</v>
      </c>
      <c r="AS98" s="82">
        <v>39448</v>
      </c>
      <c r="AT98" s="82">
        <v>44926</v>
      </c>
      <c r="AU98" s="81" t="s">
        <v>3661</v>
      </c>
      <c r="AV98" s="80">
        <v>2526.31</v>
      </c>
      <c r="AW98" s="80" t="e">
        <f t="shared" si="7"/>
        <v>#REF!</v>
      </c>
    </row>
    <row r="99" spans="2:49" ht="15" customHeight="1">
      <c r="B99" s="68">
        <v>89</v>
      </c>
      <c r="C99" s="68">
        <v>2005</v>
      </c>
      <c r="D99" s="69" t="s">
        <v>131</v>
      </c>
      <c r="E99" s="68" t="s">
        <v>130</v>
      </c>
      <c r="F99" s="68" t="s">
        <v>4795</v>
      </c>
      <c r="G99" s="69" t="s">
        <v>132</v>
      </c>
      <c r="H99" s="69" t="s">
        <v>100</v>
      </c>
      <c r="I99" s="87">
        <v>2302101000142</v>
      </c>
      <c r="J99" s="69" t="s">
        <v>166</v>
      </c>
      <c r="K99" s="70" t="s">
        <v>218</v>
      </c>
      <c r="L99" s="69" t="s">
        <v>219</v>
      </c>
      <c r="M99" s="69" t="s">
        <v>4534</v>
      </c>
      <c r="N99" s="69" t="s">
        <v>83</v>
      </c>
      <c r="O99" s="69" t="s">
        <v>145</v>
      </c>
      <c r="P99" s="69" t="s">
        <v>101</v>
      </c>
      <c r="Q99" s="69" t="s">
        <v>82</v>
      </c>
      <c r="R99" s="72">
        <v>0</v>
      </c>
      <c r="S99" s="88" t="e">
        <f t="shared" si="4"/>
        <v>#REF!</v>
      </c>
      <c r="T99" s="71">
        <v>24.8</v>
      </c>
      <c r="U99" s="71"/>
      <c r="V99" s="71"/>
      <c r="W99" s="71">
        <v>0</v>
      </c>
      <c r="X99" s="71">
        <v>19.899999999999999</v>
      </c>
      <c r="Y99" s="89">
        <v>1</v>
      </c>
      <c r="Z99" s="90">
        <v>1</v>
      </c>
      <c r="AA99" s="90">
        <v>1</v>
      </c>
      <c r="AB99" s="90">
        <v>1</v>
      </c>
      <c r="AC99" s="71">
        <v>1</v>
      </c>
      <c r="AD99" s="71">
        <v>1</v>
      </c>
      <c r="AE99" s="71">
        <v>1</v>
      </c>
      <c r="AF99" s="71">
        <v>1</v>
      </c>
      <c r="AG99" s="71">
        <v>1</v>
      </c>
      <c r="AH99" s="71">
        <v>262992</v>
      </c>
      <c r="AI99" s="72">
        <v>116</v>
      </c>
      <c r="AJ99" s="72" t="s">
        <v>4789</v>
      </c>
      <c r="AK99" s="72">
        <v>0</v>
      </c>
      <c r="AL99" s="72">
        <v>0</v>
      </c>
      <c r="AM99" s="72">
        <v>30507072.000000007</v>
      </c>
      <c r="AN99" s="72" t="e">
        <f t="shared" si="5"/>
        <v>#REF!</v>
      </c>
      <c r="AO99" s="72" t="e">
        <f t="shared" si="6"/>
        <v>#REF!</v>
      </c>
      <c r="AP99" s="72">
        <v>0</v>
      </c>
      <c r="AQ99" s="72">
        <v>0</v>
      </c>
      <c r="AR99" s="72">
        <v>0</v>
      </c>
      <c r="AS99" s="74">
        <v>39448</v>
      </c>
      <c r="AT99" s="74">
        <v>50405</v>
      </c>
      <c r="AU99" s="73" t="s">
        <v>3661</v>
      </c>
      <c r="AV99" s="72">
        <v>2526.31</v>
      </c>
      <c r="AW99" s="72" t="e">
        <f t="shared" si="7"/>
        <v>#REF!</v>
      </c>
    </row>
    <row r="100" spans="2:49" ht="15" customHeight="1">
      <c r="B100" s="75">
        <v>90</v>
      </c>
      <c r="C100" s="75">
        <v>2005</v>
      </c>
      <c r="D100" s="76" t="s">
        <v>131</v>
      </c>
      <c r="E100" s="75" t="s">
        <v>130</v>
      </c>
      <c r="F100" s="75" t="s">
        <v>4795</v>
      </c>
      <c r="G100" s="76" t="s">
        <v>132</v>
      </c>
      <c r="H100" s="76" t="s">
        <v>220</v>
      </c>
      <c r="I100" s="77">
        <v>4810290000190</v>
      </c>
      <c r="J100" s="76" t="s">
        <v>139</v>
      </c>
      <c r="K100" s="78" t="s">
        <v>221</v>
      </c>
      <c r="L100" s="76" t="s">
        <v>222</v>
      </c>
      <c r="M100" s="76" t="s">
        <v>4534</v>
      </c>
      <c r="N100" s="76" t="s">
        <v>83</v>
      </c>
      <c r="O100" s="76" t="s">
        <v>165</v>
      </c>
      <c r="P100" s="76" t="s">
        <v>4463</v>
      </c>
      <c r="Q100" s="76" t="s">
        <v>82</v>
      </c>
      <c r="R100" s="80">
        <v>0</v>
      </c>
      <c r="S100" s="91" t="e">
        <f t="shared" si="4"/>
        <v>#REF!</v>
      </c>
      <c r="T100" s="79">
        <v>27.8</v>
      </c>
      <c r="U100" s="79"/>
      <c r="V100" s="79"/>
      <c r="W100" s="79">
        <v>0</v>
      </c>
      <c r="X100" s="79">
        <v>19.100000000000001</v>
      </c>
      <c r="Y100" s="92">
        <v>1</v>
      </c>
      <c r="Z100" s="93">
        <v>9</v>
      </c>
      <c r="AA100" s="93">
        <v>9</v>
      </c>
      <c r="AB100" s="93">
        <v>9</v>
      </c>
      <c r="AC100" s="79">
        <v>9</v>
      </c>
      <c r="AD100" s="79">
        <v>9</v>
      </c>
      <c r="AE100" s="79">
        <v>9</v>
      </c>
      <c r="AF100" s="79">
        <v>9</v>
      </c>
      <c r="AG100" s="79">
        <v>9</v>
      </c>
      <c r="AH100" s="79">
        <v>1183463.9999999998</v>
      </c>
      <c r="AI100" s="80">
        <v>115.18</v>
      </c>
      <c r="AJ100" s="80" t="s">
        <v>4789</v>
      </c>
      <c r="AK100" s="80">
        <v>0</v>
      </c>
      <c r="AL100" s="80">
        <v>0</v>
      </c>
      <c r="AM100" s="80">
        <v>136311383.52000004</v>
      </c>
      <c r="AN100" s="80" t="e">
        <f t="shared" si="5"/>
        <v>#REF!</v>
      </c>
      <c r="AO100" s="80" t="e">
        <f t="shared" si="6"/>
        <v>#REF!</v>
      </c>
      <c r="AP100" s="80">
        <v>3685500.0100000007</v>
      </c>
      <c r="AQ100" s="80">
        <v>3685500.0100000007</v>
      </c>
      <c r="AR100" s="80">
        <v>3685500.0100000007</v>
      </c>
      <c r="AS100" s="82">
        <v>39448</v>
      </c>
      <c r="AT100" s="82">
        <v>44926</v>
      </c>
      <c r="AU100" s="81" t="s">
        <v>3661</v>
      </c>
      <c r="AV100" s="80">
        <v>2526.31</v>
      </c>
      <c r="AW100" s="80" t="e">
        <f t="shared" si="7"/>
        <v>#REF!</v>
      </c>
    </row>
    <row r="101" spans="2:49" ht="15" customHeight="1">
      <c r="B101" s="68">
        <v>91</v>
      </c>
      <c r="C101" s="68">
        <v>2005</v>
      </c>
      <c r="D101" s="69" t="s">
        <v>131</v>
      </c>
      <c r="E101" s="68" t="s">
        <v>130</v>
      </c>
      <c r="F101" s="68" t="s">
        <v>4795</v>
      </c>
      <c r="G101" s="69" t="s">
        <v>132</v>
      </c>
      <c r="H101" s="69" t="s">
        <v>201</v>
      </c>
      <c r="I101" s="87">
        <v>4735623000163</v>
      </c>
      <c r="J101" s="69" t="s">
        <v>139</v>
      </c>
      <c r="K101" s="70" t="s">
        <v>223</v>
      </c>
      <c r="L101" s="69" t="s">
        <v>224</v>
      </c>
      <c r="M101" s="69" t="s">
        <v>4534</v>
      </c>
      <c r="N101" s="69" t="s">
        <v>204</v>
      </c>
      <c r="O101" s="69" t="s">
        <v>334</v>
      </c>
      <c r="P101" s="69" t="s">
        <v>138</v>
      </c>
      <c r="Q101" s="69" t="s">
        <v>28</v>
      </c>
      <c r="R101" s="72">
        <v>0</v>
      </c>
      <c r="S101" s="88" t="e">
        <f t="shared" si="4"/>
        <v>#REF!</v>
      </c>
      <c r="T101" s="71">
        <v>13.12</v>
      </c>
      <c r="U101" s="71"/>
      <c r="V101" s="71"/>
      <c r="W101" s="71">
        <v>0</v>
      </c>
      <c r="X101" s="71">
        <v>7.9</v>
      </c>
      <c r="Y101" s="89">
        <v>1</v>
      </c>
      <c r="Z101" s="90">
        <v>7</v>
      </c>
      <c r="AA101" s="90">
        <v>7</v>
      </c>
      <c r="AB101" s="90">
        <v>7</v>
      </c>
      <c r="AC101" s="71">
        <v>7.0000000000000027</v>
      </c>
      <c r="AD101" s="71">
        <v>7.0000000000000027</v>
      </c>
      <c r="AE101" s="71">
        <v>7.0000000000000027</v>
      </c>
      <c r="AF101" s="71">
        <v>7.0000000000000027</v>
      </c>
      <c r="AG101" s="71">
        <v>7.0000000000000027</v>
      </c>
      <c r="AH101" s="71">
        <v>920472</v>
      </c>
      <c r="AI101" s="72">
        <v>138.5</v>
      </c>
      <c r="AJ101" s="72" t="s">
        <v>4789</v>
      </c>
      <c r="AK101" s="72">
        <v>0</v>
      </c>
      <c r="AL101" s="72">
        <v>0</v>
      </c>
      <c r="AM101" s="72">
        <v>127485371.99999999</v>
      </c>
      <c r="AN101" s="72" t="e">
        <f t="shared" si="5"/>
        <v>#REF!</v>
      </c>
      <c r="AO101" s="72" t="e">
        <f t="shared" si="6"/>
        <v>#REF!</v>
      </c>
      <c r="AP101" s="72">
        <v>2057276.97</v>
      </c>
      <c r="AQ101" s="72">
        <v>2057276.97</v>
      </c>
      <c r="AR101" s="72">
        <v>2057276.97</v>
      </c>
      <c r="AS101" s="74">
        <v>39448</v>
      </c>
      <c r="AT101" s="74">
        <v>44926</v>
      </c>
      <c r="AU101" s="73" t="s">
        <v>3661</v>
      </c>
      <c r="AV101" s="72">
        <v>2526.31</v>
      </c>
      <c r="AW101" s="72" t="e">
        <f t="shared" si="7"/>
        <v>#REF!</v>
      </c>
    </row>
    <row r="102" spans="2:49" ht="15" customHeight="1">
      <c r="B102" s="75">
        <v>92</v>
      </c>
      <c r="C102" s="75">
        <v>2005</v>
      </c>
      <c r="D102" s="76" t="s">
        <v>131</v>
      </c>
      <c r="E102" s="75" t="s">
        <v>130</v>
      </c>
      <c r="F102" s="75" t="s">
        <v>4795</v>
      </c>
      <c r="G102" s="76" t="s">
        <v>132</v>
      </c>
      <c r="H102" s="76" t="s">
        <v>225</v>
      </c>
      <c r="I102" s="77">
        <v>7836421000104</v>
      </c>
      <c r="J102" s="76" t="s">
        <v>146</v>
      </c>
      <c r="K102" s="78" t="s">
        <v>226</v>
      </c>
      <c r="L102" s="76" t="s">
        <v>227</v>
      </c>
      <c r="M102" s="76" t="s">
        <v>4533</v>
      </c>
      <c r="N102" s="76" t="s">
        <v>137</v>
      </c>
      <c r="O102" s="76" t="s">
        <v>229</v>
      </c>
      <c r="P102" s="76" t="s">
        <v>101</v>
      </c>
      <c r="Q102" s="76" t="s">
        <v>82</v>
      </c>
      <c r="R102" s="80">
        <v>0</v>
      </c>
      <c r="S102" s="91" t="e">
        <f t="shared" si="4"/>
        <v>#REF!</v>
      </c>
      <c r="T102" s="79">
        <v>21</v>
      </c>
      <c r="U102" s="79"/>
      <c r="V102" s="79"/>
      <c r="W102" s="79">
        <v>0</v>
      </c>
      <c r="X102" s="79">
        <v>12.4</v>
      </c>
      <c r="Y102" s="92">
        <v>1</v>
      </c>
      <c r="Z102" s="93">
        <v>12</v>
      </c>
      <c r="AA102" s="93">
        <v>12</v>
      </c>
      <c r="AB102" s="93">
        <v>12</v>
      </c>
      <c r="AC102" s="79">
        <v>12.000000000000007</v>
      </c>
      <c r="AD102" s="79">
        <v>12.000000000000007</v>
      </c>
      <c r="AE102" s="79">
        <v>12.000000000000007</v>
      </c>
      <c r="AF102" s="79">
        <v>12.000000000000007</v>
      </c>
      <c r="AG102" s="79">
        <v>12.000000000000007</v>
      </c>
      <c r="AH102" s="79">
        <v>3155615.9999999995</v>
      </c>
      <c r="AI102" s="80">
        <v>99.95</v>
      </c>
      <c r="AJ102" s="80" t="s">
        <v>4789</v>
      </c>
      <c r="AK102" s="80">
        <v>0</v>
      </c>
      <c r="AL102" s="80">
        <v>0</v>
      </c>
      <c r="AM102" s="80">
        <v>315403819.20000005</v>
      </c>
      <c r="AN102" s="80" t="e">
        <f t="shared" si="5"/>
        <v>#REF!</v>
      </c>
      <c r="AO102" s="80" t="e">
        <f t="shared" si="6"/>
        <v>#REF!</v>
      </c>
      <c r="AP102" s="80">
        <v>0</v>
      </c>
      <c r="AQ102" s="80">
        <v>0</v>
      </c>
      <c r="AR102" s="80">
        <v>0</v>
      </c>
      <c r="AS102" s="82">
        <v>40179</v>
      </c>
      <c r="AT102" s="82">
        <v>51135</v>
      </c>
      <c r="AU102" s="81" t="s">
        <v>3661</v>
      </c>
      <c r="AV102" s="80">
        <v>2526.31</v>
      </c>
      <c r="AW102" s="80" t="e">
        <f t="shared" si="7"/>
        <v>#REF!</v>
      </c>
    </row>
    <row r="103" spans="2:49" ht="15" customHeight="1">
      <c r="B103" s="68">
        <v>93</v>
      </c>
      <c r="C103" s="68">
        <v>2005</v>
      </c>
      <c r="D103" s="69" t="s">
        <v>131</v>
      </c>
      <c r="E103" s="68" t="s">
        <v>130</v>
      </c>
      <c r="F103" s="68" t="s">
        <v>4795</v>
      </c>
      <c r="G103" s="69" t="s">
        <v>132</v>
      </c>
      <c r="H103" s="69" t="s">
        <v>198</v>
      </c>
      <c r="I103" s="87">
        <v>4237975000199</v>
      </c>
      <c r="J103" s="69" t="s">
        <v>146</v>
      </c>
      <c r="K103" s="70" t="s">
        <v>230</v>
      </c>
      <c r="L103" s="69" t="s">
        <v>231</v>
      </c>
      <c r="M103" s="69" t="s">
        <v>4533</v>
      </c>
      <c r="N103" s="69" t="s">
        <v>152</v>
      </c>
      <c r="O103" s="69" t="s">
        <v>145</v>
      </c>
      <c r="P103" s="69" t="s">
        <v>101</v>
      </c>
      <c r="Q103" s="69" t="s">
        <v>111</v>
      </c>
      <c r="R103" s="72">
        <v>0</v>
      </c>
      <c r="S103" s="88" t="e">
        <f t="shared" si="4"/>
        <v>#REF!</v>
      </c>
      <c r="T103" s="71">
        <v>130</v>
      </c>
      <c r="U103" s="71"/>
      <c r="V103" s="71"/>
      <c r="W103" s="71">
        <v>0</v>
      </c>
      <c r="X103" s="71">
        <v>59</v>
      </c>
      <c r="Y103" s="89">
        <v>1</v>
      </c>
      <c r="Z103" s="90">
        <v>13</v>
      </c>
      <c r="AA103" s="90">
        <v>13</v>
      </c>
      <c r="AB103" s="90">
        <v>13</v>
      </c>
      <c r="AC103" s="71">
        <v>12.000000000000009</v>
      </c>
      <c r="AD103" s="71">
        <v>12.000000000000009</v>
      </c>
      <c r="AE103" s="71">
        <v>12.000000000000009</v>
      </c>
      <c r="AF103" s="71">
        <v>12.000000000000009</v>
      </c>
      <c r="AG103" s="71">
        <v>12.000000000000009</v>
      </c>
      <c r="AH103" s="71">
        <v>3155616</v>
      </c>
      <c r="AI103" s="72">
        <v>117.67</v>
      </c>
      <c r="AJ103" s="72" t="s">
        <v>4789</v>
      </c>
      <c r="AK103" s="72">
        <v>0</v>
      </c>
      <c r="AL103" s="72">
        <v>0</v>
      </c>
      <c r="AM103" s="72">
        <v>371321334.71999991</v>
      </c>
      <c r="AN103" s="72" t="e">
        <f t="shared" si="5"/>
        <v>#REF!</v>
      </c>
      <c r="AO103" s="72" t="e">
        <f t="shared" si="6"/>
        <v>#REF!</v>
      </c>
      <c r="AP103" s="72">
        <v>0</v>
      </c>
      <c r="AQ103" s="72">
        <v>0</v>
      </c>
      <c r="AR103" s="72">
        <v>0</v>
      </c>
      <c r="AS103" s="74">
        <v>40179</v>
      </c>
      <c r="AT103" s="74">
        <v>51135</v>
      </c>
      <c r="AU103" s="73" t="s">
        <v>3661</v>
      </c>
      <c r="AV103" s="72">
        <v>2526.31</v>
      </c>
      <c r="AW103" s="72" t="e">
        <f t="shared" si="7"/>
        <v>#REF!</v>
      </c>
    </row>
    <row r="104" spans="2:49" ht="15" customHeight="1">
      <c r="B104" s="75">
        <v>94</v>
      </c>
      <c r="C104" s="75">
        <v>2005</v>
      </c>
      <c r="D104" s="76" t="s">
        <v>131</v>
      </c>
      <c r="E104" s="75" t="s">
        <v>130</v>
      </c>
      <c r="F104" s="75" t="s">
        <v>4795</v>
      </c>
      <c r="G104" s="76" t="s">
        <v>132</v>
      </c>
      <c r="H104" s="76" t="s">
        <v>220</v>
      </c>
      <c r="I104" s="77">
        <v>4810290000190</v>
      </c>
      <c r="J104" s="76" t="s">
        <v>133</v>
      </c>
      <c r="K104" s="78" t="s">
        <v>221</v>
      </c>
      <c r="L104" s="76" t="s">
        <v>222</v>
      </c>
      <c r="M104" s="76" t="s">
        <v>4534</v>
      </c>
      <c r="N104" s="76" t="s">
        <v>83</v>
      </c>
      <c r="O104" s="76" t="s">
        <v>165</v>
      </c>
      <c r="P104" s="76" t="s">
        <v>4463</v>
      </c>
      <c r="Q104" s="76" t="s">
        <v>82</v>
      </c>
      <c r="R104" s="80">
        <v>0</v>
      </c>
      <c r="S104" s="91" t="e">
        <f t="shared" si="4"/>
        <v>#REF!</v>
      </c>
      <c r="T104" s="79">
        <v>27.8</v>
      </c>
      <c r="U104" s="79"/>
      <c r="V104" s="79"/>
      <c r="W104" s="79">
        <v>0</v>
      </c>
      <c r="X104" s="79">
        <v>19.100000000000001</v>
      </c>
      <c r="Y104" s="92">
        <v>1</v>
      </c>
      <c r="Z104" s="93">
        <v>10</v>
      </c>
      <c r="AA104" s="93">
        <v>10</v>
      </c>
      <c r="AB104" s="93">
        <v>10</v>
      </c>
      <c r="AC104" s="79">
        <v>10.000000000000004</v>
      </c>
      <c r="AD104" s="79">
        <v>10.000000000000004</v>
      </c>
      <c r="AE104" s="79">
        <v>10.000000000000004</v>
      </c>
      <c r="AF104" s="79">
        <v>10.000000000000004</v>
      </c>
      <c r="AG104" s="79">
        <v>10.000000000000004</v>
      </c>
      <c r="AH104" s="79">
        <v>1314719.9999999998</v>
      </c>
      <c r="AI104" s="80">
        <v>124.94</v>
      </c>
      <c r="AJ104" s="80" t="s">
        <v>4789</v>
      </c>
      <c r="AK104" s="80">
        <v>0</v>
      </c>
      <c r="AL104" s="80">
        <v>0</v>
      </c>
      <c r="AM104" s="80">
        <v>164261116.80000001</v>
      </c>
      <c r="AN104" s="80" t="e">
        <f t="shared" si="5"/>
        <v>#REF!</v>
      </c>
      <c r="AO104" s="80" t="e">
        <f t="shared" si="6"/>
        <v>#REF!</v>
      </c>
      <c r="AP104" s="80">
        <v>4950000.01</v>
      </c>
      <c r="AQ104" s="80">
        <v>4950000.01</v>
      </c>
      <c r="AR104" s="80">
        <v>4950000.01</v>
      </c>
      <c r="AS104" s="82">
        <v>39814</v>
      </c>
      <c r="AT104" s="82">
        <v>45291</v>
      </c>
      <c r="AU104" s="81" t="s">
        <v>3661</v>
      </c>
      <c r="AV104" s="80">
        <v>2526.31</v>
      </c>
      <c r="AW104" s="80" t="e">
        <f t="shared" si="7"/>
        <v>#REF!</v>
      </c>
    </row>
    <row r="105" spans="2:49" ht="15" customHeight="1">
      <c r="B105" s="68">
        <v>95</v>
      </c>
      <c r="C105" s="68">
        <v>2005</v>
      </c>
      <c r="D105" s="69" t="s">
        <v>131</v>
      </c>
      <c r="E105" s="68" t="s">
        <v>130</v>
      </c>
      <c r="F105" s="68" t="s">
        <v>4795</v>
      </c>
      <c r="G105" s="69" t="s">
        <v>132</v>
      </c>
      <c r="H105" s="69" t="s">
        <v>115</v>
      </c>
      <c r="I105" s="87">
        <v>60933603000178</v>
      </c>
      <c r="J105" s="69" t="s">
        <v>146</v>
      </c>
      <c r="K105" s="70" t="s">
        <v>232</v>
      </c>
      <c r="L105" s="69" t="s">
        <v>233</v>
      </c>
      <c r="M105" s="69" t="s">
        <v>4533</v>
      </c>
      <c r="N105" s="69" t="s">
        <v>83</v>
      </c>
      <c r="O105" s="69" t="s">
        <v>145</v>
      </c>
      <c r="P105" s="69" t="s">
        <v>101</v>
      </c>
      <c r="Q105" s="69" t="s">
        <v>82</v>
      </c>
      <c r="R105" s="72">
        <v>0</v>
      </c>
      <c r="S105" s="88" t="e">
        <f t="shared" si="4"/>
        <v>#REF!</v>
      </c>
      <c r="T105" s="71">
        <v>1540</v>
      </c>
      <c r="U105" s="71"/>
      <c r="V105" s="71"/>
      <c r="W105" s="71">
        <v>0</v>
      </c>
      <c r="X105" s="71">
        <v>1017</v>
      </c>
      <c r="Y105" s="89">
        <v>1</v>
      </c>
      <c r="Z105" s="90">
        <v>148</v>
      </c>
      <c r="AA105" s="90">
        <v>148</v>
      </c>
      <c r="AB105" s="90">
        <v>148</v>
      </c>
      <c r="AC105" s="71">
        <v>148.00000000000003</v>
      </c>
      <c r="AD105" s="71">
        <v>148.00000000000003</v>
      </c>
      <c r="AE105" s="71">
        <v>148.00000000000003</v>
      </c>
      <c r="AF105" s="71">
        <v>148.00000000000003</v>
      </c>
      <c r="AG105" s="71">
        <v>148.00000000000003</v>
      </c>
      <c r="AH105" s="71">
        <v>38919264.000000007</v>
      </c>
      <c r="AI105" s="72">
        <v>116</v>
      </c>
      <c r="AJ105" s="72" t="s">
        <v>4789</v>
      </c>
      <c r="AK105" s="72">
        <v>0</v>
      </c>
      <c r="AL105" s="72">
        <v>0</v>
      </c>
      <c r="AM105" s="72">
        <v>4514634624.000001</v>
      </c>
      <c r="AN105" s="72" t="e">
        <f t="shared" si="5"/>
        <v>#REF!</v>
      </c>
      <c r="AO105" s="72" t="e">
        <f t="shared" si="6"/>
        <v>#REF!</v>
      </c>
      <c r="AP105" s="72">
        <v>0</v>
      </c>
      <c r="AQ105" s="72">
        <v>0</v>
      </c>
      <c r="AR105" s="72">
        <v>0</v>
      </c>
      <c r="AS105" s="74">
        <v>40179</v>
      </c>
      <c r="AT105" s="74">
        <v>51135</v>
      </c>
      <c r="AU105" s="73" t="s">
        <v>3661</v>
      </c>
      <c r="AV105" s="72">
        <v>2526.31</v>
      </c>
      <c r="AW105" s="72" t="e">
        <f t="shared" si="7"/>
        <v>#REF!</v>
      </c>
    </row>
    <row r="106" spans="2:49" ht="15" customHeight="1">
      <c r="B106" s="75">
        <v>96</v>
      </c>
      <c r="C106" s="75">
        <v>2005</v>
      </c>
      <c r="D106" s="76" t="s">
        <v>131</v>
      </c>
      <c r="E106" s="75" t="s">
        <v>130</v>
      </c>
      <c r="F106" s="75" t="s">
        <v>4795</v>
      </c>
      <c r="G106" s="76" t="s">
        <v>132</v>
      </c>
      <c r="H106" s="76" t="s">
        <v>100</v>
      </c>
      <c r="I106" s="77">
        <v>2302101000142</v>
      </c>
      <c r="J106" s="76" t="s">
        <v>146</v>
      </c>
      <c r="K106" s="78" t="s">
        <v>218</v>
      </c>
      <c r="L106" s="76" t="s">
        <v>219</v>
      </c>
      <c r="M106" s="76" t="s">
        <v>4534</v>
      </c>
      <c r="N106" s="76" t="s">
        <v>83</v>
      </c>
      <c r="O106" s="76" t="s">
        <v>145</v>
      </c>
      <c r="P106" s="76" t="s">
        <v>101</v>
      </c>
      <c r="Q106" s="76" t="s">
        <v>82</v>
      </c>
      <c r="R106" s="80">
        <v>0</v>
      </c>
      <c r="S106" s="91" t="e">
        <f t="shared" si="4"/>
        <v>#REF!</v>
      </c>
      <c r="T106" s="79">
        <v>24.8</v>
      </c>
      <c r="U106" s="79"/>
      <c r="V106" s="79"/>
      <c r="W106" s="79">
        <v>0</v>
      </c>
      <c r="X106" s="79">
        <v>19.899999999999999</v>
      </c>
      <c r="Y106" s="92">
        <v>1</v>
      </c>
      <c r="Z106" s="93">
        <v>8</v>
      </c>
      <c r="AA106" s="93">
        <v>8</v>
      </c>
      <c r="AB106" s="93">
        <v>8</v>
      </c>
      <c r="AC106" s="79">
        <v>8</v>
      </c>
      <c r="AD106" s="79">
        <v>8</v>
      </c>
      <c r="AE106" s="79">
        <v>8</v>
      </c>
      <c r="AF106" s="79">
        <v>8</v>
      </c>
      <c r="AG106" s="79">
        <v>8</v>
      </c>
      <c r="AH106" s="79">
        <v>2103744.0000000005</v>
      </c>
      <c r="AI106" s="80">
        <v>115.99</v>
      </c>
      <c r="AJ106" s="80" t="s">
        <v>4789</v>
      </c>
      <c r="AK106" s="80">
        <v>0</v>
      </c>
      <c r="AL106" s="80">
        <v>0</v>
      </c>
      <c r="AM106" s="80">
        <v>244013266.55999994</v>
      </c>
      <c r="AN106" s="80" t="e">
        <f t="shared" si="5"/>
        <v>#REF!</v>
      </c>
      <c r="AO106" s="80" t="e">
        <f t="shared" si="6"/>
        <v>#REF!</v>
      </c>
      <c r="AP106" s="80">
        <v>0</v>
      </c>
      <c r="AQ106" s="80">
        <v>0</v>
      </c>
      <c r="AR106" s="80">
        <v>0</v>
      </c>
      <c r="AS106" s="82">
        <v>40179</v>
      </c>
      <c r="AT106" s="82">
        <v>51135</v>
      </c>
      <c r="AU106" s="81" t="s">
        <v>3661</v>
      </c>
      <c r="AV106" s="80">
        <v>2526.31</v>
      </c>
      <c r="AW106" s="80" t="e">
        <f t="shared" si="7"/>
        <v>#REF!</v>
      </c>
    </row>
    <row r="107" spans="2:49" ht="15" customHeight="1">
      <c r="B107" s="68">
        <v>97</v>
      </c>
      <c r="C107" s="68">
        <v>2005</v>
      </c>
      <c r="D107" s="69" t="s">
        <v>131</v>
      </c>
      <c r="E107" s="68" t="s">
        <v>130</v>
      </c>
      <c r="F107" s="68" t="s">
        <v>4795</v>
      </c>
      <c r="G107" s="69" t="s">
        <v>132</v>
      </c>
      <c r="H107" s="69" t="s">
        <v>100</v>
      </c>
      <c r="I107" s="87">
        <v>2302101000142</v>
      </c>
      <c r="J107" s="69" t="s">
        <v>140</v>
      </c>
      <c r="K107" s="70" t="s">
        <v>218</v>
      </c>
      <c r="L107" s="69" t="s">
        <v>219</v>
      </c>
      <c r="M107" s="69" t="s">
        <v>4534</v>
      </c>
      <c r="N107" s="69" t="s">
        <v>83</v>
      </c>
      <c r="O107" s="69" t="s">
        <v>145</v>
      </c>
      <c r="P107" s="69" t="s">
        <v>101</v>
      </c>
      <c r="Q107" s="69" t="s">
        <v>82</v>
      </c>
      <c r="R107" s="72">
        <v>0</v>
      </c>
      <c r="S107" s="88" t="e">
        <f t="shared" si="4"/>
        <v>#REF!</v>
      </c>
      <c r="T107" s="71">
        <v>24.8</v>
      </c>
      <c r="U107" s="71"/>
      <c r="V107" s="71"/>
      <c r="W107" s="71">
        <v>0</v>
      </c>
      <c r="X107" s="71">
        <v>19.899999999999999</v>
      </c>
      <c r="Y107" s="89">
        <v>1</v>
      </c>
      <c r="Z107" s="90">
        <v>1</v>
      </c>
      <c r="AA107" s="90">
        <v>1</v>
      </c>
      <c r="AB107" s="90">
        <v>1</v>
      </c>
      <c r="AC107" s="71">
        <v>0.99999999999999989</v>
      </c>
      <c r="AD107" s="71">
        <v>0.99999999999999989</v>
      </c>
      <c r="AE107" s="71">
        <v>0.99999999999999989</v>
      </c>
      <c r="AF107" s="71">
        <v>0.99999999999999989</v>
      </c>
      <c r="AG107" s="71">
        <v>0.99999999999999989</v>
      </c>
      <c r="AH107" s="71">
        <v>262968</v>
      </c>
      <c r="AI107" s="72">
        <v>116</v>
      </c>
      <c r="AJ107" s="72" t="s">
        <v>4789</v>
      </c>
      <c r="AK107" s="72">
        <v>0</v>
      </c>
      <c r="AL107" s="72">
        <v>0</v>
      </c>
      <c r="AM107" s="72">
        <v>30504288.000000004</v>
      </c>
      <c r="AN107" s="72" t="e">
        <f t="shared" si="5"/>
        <v>#REF!</v>
      </c>
      <c r="AO107" s="72" t="e">
        <f t="shared" si="6"/>
        <v>#REF!</v>
      </c>
      <c r="AP107" s="72">
        <v>0</v>
      </c>
      <c r="AQ107" s="72">
        <v>0</v>
      </c>
      <c r="AR107" s="72">
        <v>0</v>
      </c>
      <c r="AS107" s="74">
        <v>39814</v>
      </c>
      <c r="AT107" s="74">
        <v>50770</v>
      </c>
      <c r="AU107" s="73" t="s">
        <v>3661</v>
      </c>
      <c r="AV107" s="72">
        <v>2526.31</v>
      </c>
      <c r="AW107" s="72" t="e">
        <f t="shared" si="7"/>
        <v>#REF!</v>
      </c>
    </row>
    <row r="108" spans="2:49" ht="15" customHeight="1">
      <c r="B108" s="75">
        <v>98</v>
      </c>
      <c r="C108" s="75">
        <v>2005</v>
      </c>
      <c r="D108" s="76" t="s">
        <v>131</v>
      </c>
      <c r="E108" s="75" t="s">
        <v>130</v>
      </c>
      <c r="F108" s="75" t="s">
        <v>4795</v>
      </c>
      <c r="G108" s="76" t="s">
        <v>132</v>
      </c>
      <c r="H108" s="76" t="s">
        <v>190</v>
      </c>
      <c r="I108" s="77">
        <v>4735629000130</v>
      </c>
      <c r="J108" s="76" t="s">
        <v>139</v>
      </c>
      <c r="K108" s="78" t="s">
        <v>234</v>
      </c>
      <c r="L108" s="76" t="s">
        <v>235</v>
      </c>
      <c r="M108" s="76" t="s">
        <v>4534</v>
      </c>
      <c r="N108" s="76" t="s">
        <v>29</v>
      </c>
      <c r="O108" s="76" t="s">
        <v>334</v>
      </c>
      <c r="P108" s="76" t="s">
        <v>138</v>
      </c>
      <c r="Q108" s="76" t="s">
        <v>28</v>
      </c>
      <c r="R108" s="80">
        <v>0</v>
      </c>
      <c r="S108" s="91" t="e">
        <f t="shared" si="4"/>
        <v>#REF!</v>
      </c>
      <c r="T108" s="79">
        <v>11.48</v>
      </c>
      <c r="U108" s="79"/>
      <c r="V108" s="79"/>
      <c r="W108" s="79">
        <v>0</v>
      </c>
      <c r="X108" s="79">
        <v>6.7</v>
      </c>
      <c r="Y108" s="92">
        <v>1</v>
      </c>
      <c r="Z108" s="93">
        <v>7</v>
      </c>
      <c r="AA108" s="93">
        <v>7</v>
      </c>
      <c r="AB108" s="93">
        <v>7</v>
      </c>
      <c r="AC108" s="79">
        <v>6</v>
      </c>
      <c r="AD108" s="79">
        <v>6</v>
      </c>
      <c r="AE108" s="79">
        <v>6</v>
      </c>
      <c r="AF108" s="79">
        <v>6</v>
      </c>
      <c r="AG108" s="79">
        <v>6</v>
      </c>
      <c r="AH108" s="79">
        <v>788976.00000000012</v>
      </c>
      <c r="AI108" s="80">
        <v>138.5</v>
      </c>
      <c r="AJ108" s="80" t="s">
        <v>4789</v>
      </c>
      <c r="AK108" s="80">
        <v>0</v>
      </c>
      <c r="AL108" s="80">
        <v>0</v>
      </c>
      <c r="AM108" s="80">
        <v>109273176</v>
      </c>
      <c r="AN108" s="80" t="e">
        <f t="shared" si="5"/>
        <v>#REF!</v>
      </c>
      <c r="AO108" s="80" t="e">
        <f t="shared" si="6"/>
        <v>#REF!</v>
      </c>
      <c r="AP108" s="80">
        <v>1962553.9999999998</v>
      </c>
      <c r="AQ108" s="80">
        <v>1962553.9999999998</v>
      </c>
      <c r="AR108" s="80">
        <v>1962553.9999999998</v>
      </c>
      <c r="AS108" s="82">
        <v>39448</v>
      </c>
      <c r="AT108" s="82">
        <v>44926</v>
      </c>
      <c r="AU108" s="81" t="s">
        <v>3661</v>
      </c>
      <c r="AV108" s="80">
        <v>2526.31</v>
      </c>
      <c r="AW108" s="80" t="e">
        <f t="shared" si="7"/>
        <v>#REF!</v>
      </c>
    </row>
    <row r="109" spans="2:49" ht="15" customHeight="1">
      <c r="B109" s="68">
        <v>99</v>
      </c>
      <c r="C109" s="68">
        <v>2005</v>
      </c>
      <c r="D109" s="69" t="s">
        <v>131</v>
      </c>
      <c r="E109" s="68" t="s">
        <v>130</v>
      </c>
      <c r="F109" s="68" t="s">
        <v>4795</v>
      </c>
      <c r="G109" s="69" t="s">
        <v>132</v>
      </c>
      <c r="H109" s="69" t="s">
        <v>236</v>
      </c>
      <c r="I109" s="87">
        <v>50376938000936</v>
      </c>
      <c r="J109" s="69" t="s">
        <v>133</v>
      </c>
      <c r="K109" s="70" t="s">
        <v>237</v>
      </c>
      <c r="L109" s="69" t="s">
        <v>238</v>
      </c>
      <c r="M109" s="69" t="s">
        <v>4533</v>
      </c>
      <c r="N109" s="69" t="s">
        <v>83</v>
      </c>
      <c r="O109" s="69" t="s">
        <v>165</v>
      </c>
      <c r="P109" s="69" t="s">
        <v>4463</v>
      </c>
      <c r="Q109" s="69" t="s">
        <v>82</v>
      </c>
      <c r="R109" s="72">
        <v>0</v>
      </c>
      <c r="S109" s="88" t="e">
        <f t="shared" si="4"/>
        <v>#REF!</v>
      </c>
      <c r="T109" s="71">
        <v>40</v>
      </c>
      <c r="U109" s="71"/>
      <c r="V109" s="71"/>
      <c r="W109" s="71">
        <v>0</v>
      </c>
      <c r="X109" s="71">
        <v>20.7</v>
      </c>
      <c r="Y109" s="89">
        <v>1</v>
      </c>
      <c r="Z109" s="90">
        <v>2</v>
      </c>
      <c r="AA109" s="90">
        <v>2</v>
      </c>
      <c r="AB109" s="90">
        <v>2</v>
      </c>
      <c r="AC109" s="71">
        <v>1.9999999999999998</v>
      </c>
      <c r="AD109" s="71">
        <v>1.9999999999999998</v>
      </c>
      <c r="AE109" s="71">
        <v>1.9999999999999998</v>
      </c>
      <c r="AF109" s="71">
        <v>1.9999999999999998</v>
      </c>
      <c r="AG109" s="71">
        <v>1.9999999999999998</v>
      </c>
      <c r="AH109" s="71">
        <v>262944</v>
      </c>
      <c r="AI109" s="72">
        <v>114.96</v>
      </c>
      <c r="AJ109" s="72" t="s">
        <v>4789</v>
      </c>
      <c r="AK109" s="72">
        <v>0</v>
      </c>
      <c r="AL109" s="72">
        <v>0</v>
      </c>
      <c r="AM109" s="72">
        <v>30228042.239999995</v>
      </c>
      <c r="AN109" s="72" t="e">
        <f t="shared" si="5"/>
        <v>#REF!</v>
      </c>
      <c r="AO109" s="72" t="e">
        <f t="shared" si="6"/>
        <v>#REF!</v>
      </c>
      <c r="AP109" s="72">
        <v>2369400.0500000003</v>
      </c>
      <c r="AQ109" s="72">
        <v>2369400.0500000003</v>
      </c>
      <c r="AR109" s="72">
        <v>2369400.0500000003</v>
      </c>
      <c r="AS109" s="74">
        <v>39814</v>
      </c>
      <c r="AT109" s="74">
        <v>45291</v>
      </c>
      <c r="AU109" s="73" t="s">
        <v>3661</v>
      </c>
      <c r="AV109" s="72">
        <v>2526.31</v>
      </c>
      <c r="AW109" s="72" t="e">
        <f t="shared" si="7"/>
        <v>#REF!</v>
      </c>
    </row>
    <row r="110" spans="2:49" ht="15" customHeight="1">
      <c r="B110" s="75">
        <v>100</v>
      </c>
      <c r="C110" s="75">
        <v>2005</v>
      </c>
      <c r="D110" s="76" t="s">
        <v>131</v>
      </c>
      <c r="E110" s="75" t="s">
        <v>130</v>
      </c>
      <c r="F110" s="75" t="s">
        <v>4795</v>
      </c>
      <c r="G110" s="76" t="s">
        <v>132</v>
      </c>
      <c r="H110" s="76" t="s">
        <v>116</v>
      </c>
      <c r="I110" s="77">
        <v>2474103000119</v>
      </c>
      <c r="J110" s="76" t="s">
        <v>146</v>
      </c>
      <c r="K110" s="78" t="s">
        <v>239</v>
      </c>
      <c r="L110" s="76" t="s">
        <v>240</v>
      </c>
      <c r="M110" s="76" t="s">
        <v>4533</v>
      </c>
      <c r="N110" s="76" t="s">
        <v>152</v>
      </c>
      <c r="O110" s="76" t="s">
        <v>145</v>
      </c>
      <c r="P110" s="76" t="s">
        <v>101</v>
      </c>
      <c r="Q110" s="76" t="s">
        <v>111</v>
      </c>
      <c r="R110" s="80">
        <v>0</v>
      </c>
      <c r="S110" s="91" t="e">
        <f t="shared" si="4"/>
        <v>#REF!</v>
      </c>
      <c r="T110" s="79">
        <v>1450</v>
      </c>
      <c r="U110" s="79"/>
      <c r="V110" s="79"/>
      <c r="W110" s="79">
        <v>0</v>
      </c>
      <c r="X110" s="79">
        <v>359.2</v>
      </c>
      <c r="Y110" s="92">
        <v>1</v>
      </c>
      <c r="Z110" s="93">
        <v>116</v>
      </c>
      <c r="AA110" s="93">
        <v>116</v>
      </c>
      <c r="AB110" s="93">
        <v>116</v>
      </c>
      <c r="AC110" s="79">
        <v>115.99999999999999</v>
      </c>
      <c r="AD110" s="79">
        <v>115.99999999999999</v>
      </c>
      <c r="AE110" s="79">
        <v>115.99999999999999</v>
      </c>
      <c r="AF110" s="79">
        <v>115.99999999999999</v>
      </c>
      <c r="AG110" s="79">
        <v>115.99999999999999</v>
      </c>
      <c r="AH110" s="79">
        <v>30504287.999999996</v>
      </c>
      <c r="AI110" s="80">
        <v>115.9</v>
      </c>
      <c r="AJ110" s="80" t="s">
        <v>4789</v>
      </c>
      <c r="AK110" s="80">
        <v>0</v>
      </c>
      <c r="AL110" s="80">
        <v>0</v>
      </c>
      <c r="AM110" s="80">
        <v>3535446979.2000003</v>
      </c>
      <c r="AN110" s="80" t="e">
        <f t="shared" si="5"/>
        <v>#REF!</v>
      </c>
      <c r="AO110" s="80" t="e">
        <f t="shared" si="6"/>
        <v>#REF!</v>
      </c>
      <c r="AP110" s="80">
        <v>0</v>
      </c>
      <c r="AQ110" s="80">
        <v>0</v>
      </c>
      <c r="AR110" s="80">
        <v>0</v>
      </c>
      <c r="AS110" s="82">
        <v>40179</v>
      </c>
      <c r="AT110" s="82">
        <v>51135</v>
      </c>
      <c r="AU110" s="81" t="s">
        <v>3661</v>
      </c>
      <c r="AV110" s="80">
        <v>2526.31</v>
      </c>
      <c r="AW110" s="80" t="e">
        <f t="shared" si="7"/>
        <v>#REF!</v>
      </c>
    </row>
    <row r="111" spans="2:49" ht="15" customHeight="1">
      <c r="B111" s="68">
        <v>101</v>
      </c>
      <c r="C111" s="68">
        <v>2005</v>
      </c>
      <c r="D111" s="69" t="s">
        <v>131</v>
      </c>
      <c r="E111" s="68" t="s">
        <v>130</v>
      </c>
      <c r="F111" s="68" t="s">
        <v>4795</v>
      </c>
      <c r="G111" s="69" t="s">
        <v>132</v>
      </c>
      <c r="H111" s="69" t="s">
        <v>225</v>
      </c>
      <c r="I111" s="87">
        <v>7836421000104</v>
      </c>
      <c r="J111" s="69" t="s">
        <v>146</v>
      </c>
      <c r="K111" s="70" t="s">
        <v>241</v>
      </c>
      <c r="L111" s="69" t="s">
        <v>242</v>
      </c>
      <c r="M111" s="69" t="s">
        <v>4533</v>
      </c>
      <c r="N111" s="69" t="s">
        <v>137</v>
      </c>
      <c r="O111" s="69" t="s">
        <v>229</v>
      </c>
      <c r="P111" s="69" t="s">
        <v>101</v>
      </c>
      <c r="Q111" s="69" t="s">
        <v>82</v>
      </c>
      <c r="R111" s="72">
        <v>0</v>
      </c>
      <c r="S111" s="88" t="e">
        <f t="shared" si="4"/>
        <v>#REF!</v>
      </c>
      <c r="T111" s="71">
        <v>27</v>
      </c>
      <c r="U111" s="71"/>
      <c r="V111" s="71"/>
      <c r="W111" s="71">
        <v>0</v>
      </c>
      <c r="X111" s="71">
        <v>17.100000000000001</v>
      </c>
      <c r="Y111" s="89">
        <v>1</v>
      </c>
      <c r="Z111" s="90">
        <v>12</v>
      </c>
      <c r="AA111" s="90">
        <v>12</v>
      </c>
      <c r="AB111" s="90">
        <v>12</v>
      </c>
      <c r="AC111" s="71">
        <v>15.999999999999989</v>
      </c>
      <c r="AD111" s="71">
        <v>15.999999999999989</v>
      </c>
      <c r="AE111" s="71">
        <v>15.999999999999989</v>
      </c>
      <c r="AF111" s="71">
        <v>15.999999999999989</v>
      </c>
      <c r="AG111" s="71">
        <v>15.999999999999989</v>
      </c>
      <c r="AH111" s="71">
        <v>4207488</v>
      </c>
      <c r="AI111" s="72">
        <v>99.95</v>
      </c>
      <c r="AJ111" s="72" t="s">
        <v>4789</v>
      </c>
      <c r="AK111" s="72">
        <v>0</v>
      </c>
      <c r="AL111" s="72">
        <v>0</v>
      </c>
      <c r="AM111" s="72">
        <v>420538425.60000002</v>
      </c>
      <c r="AN111" s="72" t="e">
        <f t="shared" si="5"/>
        <v>#REF!</v>
      </c>
      <c r="AO111" s="72" t="e">
        <f t="shared" si="6"/>
        <v>#REF!</v>
      </c>
      <c r="AP111" s="72">
        <v>0</v>
      </c>
      <c r="AQ111" s="72">
        <v>0</v>
      </c>
      <c r="AR111" s="72">
        <v>0</v>
      </c>
      <c r="AS111" s="74">
        <v>40179</v>
      </c>
      <c r="AT111" s="74">
        <v>51135</v>
      </c>
      <c r="AU111" s="73" t="s">
        <v>3661</v>
      </c>
      <c r="AV111" s="72">
        <v>2526.31</v>
      </c>
      <c r="AW111" s="72" t="e">
        <f t="shared" si="7"/>
        <v>#REF!</v>
      </c>
    </row>
    <row r="112" spans="2:49" ht="15" customHeight="1">
      <c r="B112" s="75">
        <v>102</v>
      </c>
      <c r="C112" s="75">
        <v>2005</v>
      </c>
      <c r="D112" s="76" t="s">
        <v>131</v>
      </c>
      <c r="E112" s="75" t="s">
        <v>130</v>
      </c>
      <c r="F112" s="75" t="s">
        <v>4795</v>
      </c>
      <c r="G112" s="76" t="s">
        <v>132</v>
      </c>
      <c r="H112" s="76" t="s">
        <v>236</v>
      </c>
      <c r="I112" s="77">
        <v>50376938000936</v>
      </c>
      <c r="J112" s="76" t="s">
        <v>139</v>
      </c>
      <c r="K112" s="78" t="s">
        <v>237</v>
      </c>
      <c r="L112" s="76" t="s">
        <v>238</v>
      </c>
      <c r="M112" s="76" t="s">
        <v>4533</v>
      </c>
      <c r="N112" s="76" t="s">
        <v>83</v>
      </c>
      <c r="O112" s="76" t="s">
        <v>165</v>
      </c>
      <c r="P112" s="76" t="s">
        <v>4463</v>
      </c>
      <c r="Q112" s="76" t="s">
        <v>82</v>
      </c>
      <c r="R112" s="80">
        <v>0</v>
      </c>
      <c r="S112" s="91" t="e">
        <f t="shared" si="4"/>
        <v>#REF!</v>
      </c>
      <c r="T112" s="79">
        <v>40</v>
      </c>
      <c r="U112" s="79"/>
      <c r="V112" s="79"/>
      <c r="W112" s="79">
        <v>0</v>
      </c>
      <c r="X112" s="79">
        <v>20.7</v>
      </c>
      <c r="Y112" s="92">
        <v>1</v>
      </c>
      <c r="Z112" s="93">
        <v>6</v>
      </c>
      <c r="AA112" s="93">
        <v>6</v>
      </c>
      <c r="AB112" s="93">
        <v>6</v>
      </c>
      <c r="AC112" s="79">
        <v>5.9999999999999982</v>
      </c>
      <c r="AD112" s="79">
        <v>5.9999999999999982</v>
      </c>
      <c r="AE112" s="79">
        <v>5.9999999999999982</v>
      </c>
      <c r="AF112" s="79">
        <v>5.9999999999999982</v>
      </c>
      <c r="AG112" s="79">
        <v>5.9999999999999982</v>
      </c>
      <c r="AH112" s="79">
        <v>788976.00000000012</v>
      </c>
      <c r="AI112" s="80">
        <v>104.96</v>
      </c>
      <c r="AJ112" s="80" t="s">
        <v>4789</v>
      </c>
      <c r="AK112" s="80">
        <v>0</v>
      </c>
      <c r="AL112" s="80">
        <v>0</v>
      </c>
      <c r="AM112" s="80">
        <v>82810920.959999993</v>
      </c>
      <c r="AN112" s="80" t="e">
        <f t="shared" si="5"/>
        <v>#REF!</v>
      </c>
      <c r="AO112" s="80" t="e">
        <f t="shared" si="6"/>
        <v>#REF!</v>
      </c>
      <c r="AP112" s="80">
        <v>6582600.1900000004</v>
      </c>
      <c r="AQ112" s="80">
        <v>6582600.1900000004</v>
      </c>
      <c r="AR112" s="80">
        <v>6582600.1900000004</v>
      </c>
      <c r="AS112" s="82">
        <v>39448</v>
      </c>
      <c r="AT112" s="82">
        <v>44926</v>
      </c>
      <c r="AU112" s="81" t="s">
        <v>3661</v>
      </c>
      <c r="AV112" s="80">
        <v>2526.31</v>
      </c>
      <c r="AW112" s="80" t="e">
        <f t="shared" si="7"/>
        <v>#REF!</v>
      </c>
    </row>
    <row r="113" spans="2:49" ht="15" customHeight="1">
      <c r="B113" s="68">
        <v>103</v>
      </c>
      <c r="C113" s="68">
        <v>2005</v>
      </c>
      <c r="D113" s="69" t="s">
        <v>131</v>
      </c>
      <c r="E113" s="68" t="s">
        <v>130</v>
      </c>
      <c r="F113" s="68" t="s">
        <v>4795</v>
      </c>
      <c r="G113" s="69" t="s">
        <v>132</v>
      </c>
      <c r="H113" s="69" t="s">
        <v>190</v>
      </c>
      <c r="I113" s="87">
        <v>4735629000130</v>
      </c>
      <c r="J113" s="69" t="s">
        <v>139</v>
      </c>
      <c r="K113" s="70" t="s">
        <v>243</v>
      </c>
      <c r="L113" s="69" t="s">
        <v>244</v>
      </c>
      <c r="M113" s="69" t="s">
        <v>4534</v>
      </c>
      <c r="N113" s="69" t="s">
        <v>29</v>
      </c>
      <c r="O113" s="69" t="s">
        <v>334</v>
      </c>
      <c r="P113" s="69" t="s">
        <v>138</v>
      </c>
      <c r="Q113" s="69" t="s">
        <v>28</v>
      </c>
      <c r="R113" s="72">
        <v>0</v>
      </c>
      <c r="S113" s="88" t="e">
        <f t="shared" si="4"/>
        <v>#REF!</v>
      </c>
      <c r="T113" s="71">
        <v>14.76</v>
      </c>
      <c r="U113" s="71"/>
      <c r="V113" s="71"/>
      <c r="W113" s="71">
        <v>0</v>
      </c>
      <c r="X113" s="71">
        <v>8.5</v>
      </c>
      <c r="Y113" s="89">
        <v>1</v>
      </c>
      <c r="Z113" s="90">
        <v>7</v>
      </c>
      <c r="AA113" s="90">
        <v>7</v>
      </c>
      <c r="AB113" s="90">
        <v>7</v>
      </c>
      <c r="AC113" s="71">
        <v>7.9999999999999973</v>
      </c>
      <c r="AD113" s="71">
        <v>7.9999999999999973</v>
      </c>
      <c r="AE113" s="71">
        <v>7.9999999999999973</v>
      </c>
      <c r="AF113" s="71">
        <v>7.9999999999999973</v>
      </c>
      <c r="AG113" s="71">
        <v>7.9999999999999973</v>
      </c>
      <c r="AH113" s="71">
        <v>1051968</v>
      </c>
      <c r="AI113" s="72">
        <v>138.5</v>
      </c>
      <c r="AJ113" s="72" t="s">
        <v>4789</v>
      </c>
      <c r="AK113" s="72">
        <v>0</v>
      </c>
      <c r="AL113" s="72">
        <v>0</v>
      </c>
      <c r="AM113" s="72">
        <v>145697568.00000003</v>
      </c>
      <c r="AN113" s="72" t="e">
        <f t="shared" si="5"/>
        <v>#REF!</v>
      </c>
      <c r="AO113" s="72" t="e">
        <f t="shared" si="6"/>
        <v>#REF!</v>
      </c>
      <c r="AP113" s="72">
        <v>2735517.99</v>
      </c>
      <c r="AQ113" s="72">
        <v>2735517.99</v>
      </c>
      <c r="AR113" s="72">
        <v>2735517.99</v>
      </c>
      <c r="AS113" s="74">
        <v>39448</v>
      </c>
      <c r="AT113" s="74">
        <v>44926</v>
      </c>
      <c r="AU113" s="73" t="s">
        <v>3661</v>
      </c>
      <c r="AV113" s="72">
        <v>2526.31</v>
      </c>
      <c r="AW113" s="72" t="e">
        <f t="shared" si="7"/>
        <v>#REF!</v>
      </c>
    </row>
    <row r="114" spans="2:49" ht="15" customHeight="1">
      <c r="B114" s="75">
        <v>104</v>
      </c>
      <c r="C114" s="75">
        <v>2005</v>
      </c>
      <c r="D114" s="76" t="s">
        <v>131</v>
      </c>
      <c r="E114" s="75" t="s">
        <v>130</v>
      </c>
      <c r="F114" s="75" t="s">
        <v>4795</v>
      </c>
      <c r="G114" s="76" t="s">
        <v>132</v>
      </c>
      <c r="H114" s="76" t="s">
        <v>245</v>
      </c>
      <c r="I114" s="77">
        <v>7921085000190</v>
      </c>
      <c r="J114" s="76" t="s">
        <v>133</v>
      </c>
      <c r="K114" s="78" t="s">
        <v>246</v>
      </c>
      <c r="L114" s="76" t="s">
        <v>247</v>
      </c>
      <c r="M114" s="76" t="s">
        <v>4533</v>
      </c>
      <c r="N114" s="76" t="s">
        <v>137</v>
      </c>
      <c r="O114" s="76" t="s">
        <v>334</v>
      </c>
      <c r="P114" s="76" t="s">
        <v>138</v>
      </c>
      <c r="Q114" s="76" t="s">
        <v>82</v>
      </c>
      <c r="R114" s="80">
        <v>0</v>
      </c>
      <c r="S114" s="91" t="e">
        <f t="shared" si="4"/>
        <v>#REF!</v>
      </c>
      <c r="T114" s="79">
        <v>140</v>
      </c>
      <c r="U114" s="79"/>
      <c r="V114" s="79"/>
      <c r="W114" s="79">
        <v>0</v>
      </c>
      <c r="X114" s="79">
        <v>65.3</v>
      </c>
      <c r="Y114" s="92">
        <v>1</v>
      </c>
      <c r="Z114" s="93">
        <v>59</v>
      </c>
      <c r="AA114" s="93">
        <v>59</v>
      </c>
      <c r="AB114" s="93">
        <v>59</v>
      </c>
      <c r="AC114" s="79">
        <v>58.499999999999993</v>
      </c>
      <c r="AD114" s="79">
        <v>58.499999999999993</v>
      </c>
      <c r="AE114" s="79">
        <v>58.499999999999993</v>
      </c>
      <c r="AF114" s="79">
        <v>58.499999999999993</v>
      </c>
      <c r="AG114" s="79">
        <v>58.499999999999993</v>
      </c>
      <c r="AH114" s="79">
        <v>7691112</v>
      </c>
      <c r="AI114" s="80">
        <v>138.94</v>
      </c>
      <c r="AJ114" s="80" t="s">
        <v>4789</v>
      </c>
      <c r="AK114" s="80">
        <v>0</v>
      </c>
      <c r="AL114" s="80">
        <v>0</v>
      </c>
      <c r="AM114" s="80">
        <v>1068603101.2800002</v>
      </c>
      <c r="AN114" s="80" t="e">
        <f t="shared" si="5"/>
        <v>#REF!</v>
      </c>
      <c r="AO114" s="80" t="e">
        <f t="shared" si="6"/>
        <v>#REF!</v>
      </c>
      <c r="AP114" s="80">
        <v>23084999.990000006</v>
      </c>
      <c r="AQ114" s="80">
        <v>23084999.990000006</v>
      </c>
      <c r="AR114" s="80">
        <v>23084999.990000006</v>
      </c>
      <c r="AS114" s="82">
        <v>39814</v>
      </c>
      <c r="AT114" s="82">
        <v>45291</v>
      </c>
      <c r="AU114" s="81" t="s">
        <v>3661</v>
      </c>
      <c r="AV114" s="80">
        <v>2526.31</v>
      </c>
      <c r="AW114" s="80" t="e">
        <f t="shared" si="7"/>
        <v>#REF!</v>
      </c>
    </row>
    <row r="115" spans="2:49" ht="15" customHeight="1">
      <c r="B115" s="68">
        <v>105</v>
      </c>
      <c r="C115" s="68">
        <v>2005</v>
      </c>
      <c r="D115" s="69" t="s">
        <v>131</v>
      </c>
      <c r="E115" s="68" t="s">
        <v>130</v>
      </c>
      <c r="F115" s="68" t="s">
        <v>4795</v>
      </c>
      <c r="G115" s="69" t="s">
        <v>132</v>
      </c>
      <c r="H115" s="69" t="s">
        <v>248</v>
      </c>
      <c r="I115" s="87">
        <v>7921085000190</v>
      </c>
      <c r="J115" s="69" t="s">
        <v>133</v>
      </c>
      <c r="K115" s="70" t="s">
        <v>246</v>
      </c>
      <c r="L115" s="69" t="s">
        <v>249</v>
      </c>
      <c r="M115" s="69" t="s">
        <v>4533</v>
      </c>
      <c r="N115" s="69" t="s">
        <v>137</v>
      </c>
      <c r="O115" s="69" t="s">
        <v>334</v>
      </c>
      <c r="P115" s="69" t="s">
        <v>138</v>
      </c>
      <c r="Q115" s="69" t="s">
        <v>82</v>
      </c>
      <c r="R115" s="72">
        <v>0</v>
      </c>
      <c r="S115" s="88" t="e">
        <f t="shared" si="4"/>
        <v>#REF!</v>
      </c>
      <c r="T115" s="71">
        <v>140</v>
      </c>
      <c r="U115" s="71"/>
      <c r="V115" s="71"/>
      <c r="W115" s="71">
        <v>0</v>
      </c>
      <c r="X115" s="71">
        <v>65.3</v>
      </c>
      <c r="Y115" s="89">
        <v>1</v>
      </c>
      <c r="Z115" s="90">
        <v>7</v>
      </c>
      <c r="AA115" s="90">
        <v>7</v>
      </c>
      <c r="AB115" s="90">
        <v>7</v>
      </c>
      <c r="AC115" s="71">
        <v>6.4999999999999982</v>
      </c>
      <c r="AD115" s="71">
        <v>6.4999999999999982</v>
      </c>
      <c r="AE115" s="71">
        <v>6.4999999999999982</v>
      </c>
      <c r="AF115" s="71">
        <v>6.4999999999999982</v>
      </c>
      <c r="AG115" s="71">
        <v>6.4999999999999982</v>
      </c>
      <c r="AH115" s="71">
        <v>854568</v>
      </c>
      <c r="AI115" s="72">
        <v>138.94</v>
      </c>
      <c r="AJ115" s="72" t="s">
        <v>4789</v>
      </c>
      <c r="AK115" s="72">
        <v>0</v>
      </c>
      <c r="AL115" s="72">
        <v>0</v>
      </c>
      <c r="AM115" s="72">
        <v>118733677.91999999</v>
      </c>
      <c r="AN115" s="72" t="e">
        <f t="shared" si="5"/>
        <v>#REF!</v>
      </c>
      <c r="AO115" s="72" t="e">
        <f t="shared" si="6"/>
        <v>#REF!</v>
      </c>
      <c r="AP115" s="72">
        <v>2565000.0199999996</v>
      </c>
      <c r="AQ115" s="72">
        <v>2565000.0199999996</v>
      </c>
      <c r="AR115" s="72">
        <v>2565000.0199999996</v>
      </c>
      <c r="AS115" s="74">
        <v>39814</v>
      </c>
      <c r="AT115" s="74">
        <v>45291</v>
      </c>
      <c r="AU115" s="73" t="s">
        <v>3661</v>
      </c>
      <c r="AV115" s="72">
        <v>2526.31</v>
      </c>
      <c r="AW115" s="72" t="e">
        <f t="shared" si="7"/>
        <v>#REF!</v>
      </c>
    </row>
    <row r="116" spans="2:49" ht="15" customHeight="1">
      <c r="B116" s="75">
        <v>106</v>
      </c>
      <c r="C116" s="75">
        <v>2005</v>
      </c>
      <c r="D116" s="76" t="s">
        <v>131</v>
      </c>
      <c r="E116" s="75" t="s">
        <v>130</v>
      </c>
      <c r="F116" s="75" t="s">
        <v>4795</v>
      </c>
      <c r="G116" s="76" t="s">
        <v>132</v>
      </c>
      <c r="H116" s="76" t="s">
        <v>250</v>
      </c>
      <c r="I116" s="77">
        <v>6027579000162</v>
      </c>
      <c r="J116" s="76" t="s">
        <v>133</v>
      </c>
      <c r="K116" s="78" t="s">
        <v>251</v>
      </c>
      <c r="L116" s="76" t="s">
        <v>252</v>
      </c>
      <c r="M116" s="76" t="s">
        <v>4535</v>
      </c>
      <c r="N116" s="76" t="s">
        <v>152</v>
      </c>
      <c r="O116" s="76" t="s">
        <v>161</v>
      </c>
      <c r="P116" s="76" t="s">
        <v>161</v>
      </c>
      <c r="Q116" s="76" t="s">
        <v>111</v>
      </c>
      <c r="R116" s="80">
        <v>0</v>
      </c>
      <c r="S116" s="91" t="e">
        <f t="shared" si="4"/>
        <v>#REF!</v>
      </c>
      <c r="T116" s="79">
        <v>350.2</v>
      </c>
      <c r="U116" s="79"/>
      <c r="V116" s="79"/>
      <c r="W116" s="79">
        <v>0</v>
      </c>
      <c r="X116" s="79">
        <v>254.6</v>
      </c>
      <c r="Y116" s="92">
        <v>1</v>
      </c>
      <c r="Z116" s="93">
        <v>254</v>
      </c>
      <c r="AA116" s="93">
        <v>254</v>
      </c>
      <c r="AB116" s="93">
        <v>254</v>
      </c>
      <c r="AC116" s="79">
        <v>254</v>
      </c>
      <c r="AD116" s="79">
        <v>254</v>
      </c>
      <c r="AE116" s="79">
        <v>254</v>
      </c>
      <c r="AF116" s="79">
        <v>254</v>
      </c>
      <c r="AG116" s="79">
        <v>254</v>
      </c>
      <c r="AH116" s="79">
        <v>33393888</v>
      </c>
      <c r="AI116" s="80">
        <v>129.28</v>
      </c>
      <c r="AJ116" s="80" t="s">
        <v>4789</v>
      </c>
      <c r="AK116" s="80">
        <v>0</v>
      </c>
      <c r="AL116" s="80">
        <v>0</v>
      </c>
      <c r="AM116" s="80">
        <v>4317161840.6399994</v>
      </c>
      <c r="AN116" s="80" t="e">
        <f t="shared" si="5"/>
        <v>#REF!</v>
      </c>
      <c r="AO116" s="80" t="e">
        <f t="shared" si="6"/>
        <v>#REF!</v>
      </c>
      <c r="AP116" s="80">
        <v>289295149.09000003</v>
      </c>
      <c r="AQ116" s="80">
        <v>289295149.09000003</v>
      </c>
      <c r="AR116" s="80">
        <v>289295149.09000003</v>
      </c>
      <c r="AS116" s="82">
        <v>39814</v>
      </c>
      <c r="AT116" s="82">
        <v>45291</v>
      </c>
      <c r="AU116" s="81" t="s">
        <v>3661</v>
      </c>
      <c r="AV116" s="80">
        <v>2526.31</v>
      </c>
      <c r="AW116" s="80" t="e">
        <f t="shared" si="7"/>
        <v>#REF!</v>
      </c>
    </row>
    <row r="117" spans="2:49" ht="15" customHeight="1">
      <c r="B117" s="68">
        <v>107</v>
      </c>
      <c r="C117" s="68">
        <v>2005</v>
      </c>
      <c r="D117" s="69" t="s">
        <v>131</v>
      </c>
      <c r="E117" s="68" t="s">
        <v>130</v>
      </c>
      <c r="F117" s="68" t="s">
        <v>4795</v>
      </c>
      <c r="G117" s="69" t="s">
        <v>132</v>
      </c>
      <c r="H117" s="69" t="s">
        <v>253</v>
      </c>
      <c r="I117" s="87">
        <v>4735625000152</v>
      </c>
      <c r="J117" s="69" t="s">
        <v>139</v>
      </c>
      <c r="K117" s="70" t="s">
        <v>254</v>
      </c>
      <c r="L117" s="69" t="s">
        <v>255</v>
      </c>
      <c r="M117" s="69" t="s">
        <v>4535</v>
      </c>
      <c r="N117" s="69" t="s">
        <v>74</v>
      </c>
      <c r="O117" s="69" t="s">
        <v>334</v>
      </c>
      <c r="P117" s="69" t="s">
        <v>138</v>
      </c>
      <c r="Q117" s="69" t="s">
        <v>28</v>
      </c>
      <c r="R117" s="72">
        <v>0</v>
      </c>
      <c r="S117" s="88" t="e">
        <f t="shared" si="4"/>
        <v>#REF!</v>
      </c>
      <c r="T117" s="71">
        <v>101.54</v>
      </c>
      <c r="U117" s="71"/>
      <c r="V117" s="71"/>
      <c r="W117" s="71">
        <v>0</v>
      </c>
      <c r="X117" s="71">
        <v>59.3</v>
      </c>
      <c r="Y117" s="89">
        <v>1</v>
      </c>
      <c r="Z117" s="90">
        <v>59</v>
      </c>
      <c r="AA117" s="90">
        <v>59</v>
      </c>
      <c r="AB117" s="90">
        <v>59</v>
      </c>
      <c r="AC117" s="71">
        <v>59.00000000000005</v>
      </c>
      <c r="AD117" s="71">
        <v>59.00000000000005</v>
      </c>
      <c r="AE117" s="71">
        <v>59.00000000000005</v>
      </c>
      <c r="AF117" s="71">
        <v>59.00000000000005</v>
      </c>
      <c r="AG117" s="71">
        <v>59.00000000000005</v>
      </c>
      <c r="AH117" s="71">
        <v>7758264</v>
      </c>
      <c r="AI117" s="72">
        <v>138.4</v>
      </c>
      <c r="AJ117" s="72" t="s">
        <v>4789</v>
      </c>
      <c r="AK117" s="72">
        <v>0</v>
      </c>
      <c r="AL117" s="72">
        <v>0</v>
      </c>
      <c r="AM117" s="72">
        <v>1073743737.5999999</v>
      </c>
      <c r="AN117" s="72" t="e">
        <f t="shared" si="5"/>
        <v>#REF!</v>
      </c>
      <c r="AO117" s="72" t="e">
        <f t="shared" si="6"/>
        <v>#REF!</v>
      </c>
      <c r="AP117" s="72">
        <v>19104794.020000003</v>
      </c>
      <c r="AQ117" s="72">
        <v>19104794.020000003</v>
      </c>
      <c r="AR117" s="72">
        <v>19104794.020000003</v>
      </c>
      <c r="AS117" s="74">
        <v>39448</v>
      </c>
      <c r="AT117" s="74">
        <v>44926</v>
      </c>
      <c r="AU117" s="73" t="s">
        <v>3661</v>
      </c>
      <c r="AV117" s="72">
        <v>2526.31</v>
      </c>
      <c r="AW117" s="72" t="e">
        <f t="shared" si="7"/>
        <v>#REF!</v>
      </c>
    </row>
    <row r="118" spans="2:49" ht="15" customHeight="1">
      <c r="B118" s="75">
        <v>108</v>
      </c>
      <c r="C118" s="75">
        <v>2005</v>
      </c>
      <c r="D118" s="76" t="s">
        <v>131</v>
      </c>
      <c r="E118" s="75" t="s">
        <v>130</v>
      </c>
      <c r="F118" s="75" t="s">
        <v>4795</v>
      </c>
      <c r="G118" s="76" t="s">
        <v>132</v>
      </c>
      <c r="H118" s="76" t="s">
        <v>201</v>
      </c>
      <c r="I118" s="77">
        <v>4735623000163</v>
      </c>
      <c r="J118" s="76" t="s">
        <v>139</v>
      </c>
      <c r="K118" s="78" t="s">
        <v>256</v>
      </c>
      <c r="L118" s="76" t="s">
        <v>257</v>
      </c>
      <c r="M118" s="76" t="s">
        <v>4534</v>
      </c>
      <c r="N118" s="76" t="s">
        <v>204</v>
      </c>
      <c r="O118" s="76" t="s">
        <v>334</v>
      </c>
      <c r="P118" s="76" t="s">
        <v>138</v>
      </c>
      <c r="Q118" s="76" t="s">
        <v>28</v>
      </c>
      <c r="R118" s="80">
        <v>0</v>
      </c>
      <c r="S118" s="91" t="e">
        <f t="shared" si="4"/>
        <v>#REF!</v>
      </c>
      <c r="T118" s="79">
        <v>13.12</v>
      </c>
      <c r="U118" s="79"/>
      <c r="V118" s="79"/>
      <c r="W118" s="79">
        <v>0</v>
      </c>
      <c r="X118" s="79">
        <v>7.9</v>
      </c>
      <c r="Y118" s="92">
        <v>1</v>
      </c>
      <c r="Z118" s="93">
        <v>7</v>
      </c>
      <c r="AA118" s="93">
        <v>7</v>
      </c>
      <c r="AB118" s="93">
        <v>7</v>
      </c>
      <c r="AC118" s="79">
        <v>7.0000000000000053</v>
      </c>
      <c r="AD118" s="79">
        <v>7.0000000000000053</v>
      </c>
      <c r="AE118" s="79">
        <v>7.0000000000000053</v>
      </c>
      <c r="AF118" s="79">
        <v>7.0000000000000053</v>
      </c>
      <c r="AG118" s="79">
        <v>7.0000000000000053</v>
      </c>
      <c r="AH118" s="79">
        <v>920472</v>
      </c>
      <c r="AI118" s="80">
        <v>138.5</v>
      </c>
      <c r="AJ118" s="80" t="s">
        <v>4789</v>
      </c>
      <c r="AK118" s="80">
        <v>0</v>
      </c>
      <c r="AL118" s="80">
        <v>0</v>
      </c>
      <c r="AM118" s="80">
        <v>127485372.00000001</v>
      </c>
      <c r="AN118" s="80" t="e">
        <f t="shared" si="5"/>
        <v>#REF!</v>
      </c>
      <c r="AO118" s="80" t="e">
        <f t="shared" si="6"/>
        <v>#REF!</v>
      </c>
      <c r="AP118" s="80">
        <v>2057276.97</v>
      </c>
      <c r="AQ118" s="80">
        <v>2057276.97</v>
      </c>
      <c r="AR118" s="80">
        <v>2057276.97</v>
      </c>
      <c r="AS118" s="82">
        <v>39448</v>
      </c>
      <c r="AT118" s="82">
        <v>44926</v>
      </c>
      <c r="AU118" s="81" t="s">
        <v>3661</v>
      </c>
      <c r="AV118" s="80">
        <v>2526.31</v>
      </c>
      <c r="AW118" s="80" t="e">
        <f t="shared" si="7"/>
        <v>#REF!</v>
      </c>
    </row>
    <row r="119" spans="2:49" ht="15" customHeight="1">
      <c r="B119" s="68">
        <v>109</v>
      </c>
      <c r="C119" s="68">
        <v>2005</v>
      </c>
      <c r="D119" s="69" t="s">
        <v>131</v>
      </c>
      <c r="E119" s="68" t="s">
        <v>130</v>
      </c>
      <c r="F119" s="68" t="s">
        <v>4795</v>
      </c>
      <c r="G119" s="69" t="s">
        <v>132</v>
      </c>
      <c r="H119" s="69" t="s">
        <v>105</v>
      </c>
      <c r="I119" s="87">
        <v>4029601000188</v>
      </c>
      <c r="J119" s="69" t="s">
        <v>166</v>
      </c>
      <c r="K119" s="70" t="s">
        <v>258</v>
      </c>
      <c r="L119" s="69" t="s">
        <v>259</v>
      </c>
      <c r="M119" s="69" t="s">
        <v>4533</v>
      </c>
      <c r="N119" s="69" t="s">
        <v>144</v>
      </c>
      <c r="O119" s="69" t="s">
        <v>145</v>
      </c>
      <c r="P119" s="69" t="s">
        <v>101</v>
      </c>
      <c r="Q119" s="69" t="s">
        <v>82</v>
      </c>
      <c r="R119" s="72">
        <v>0</v>
      </c>
      <c r="S119" s="88" t="e">
        <f t="shared" si="4"/>
        <v>#REF!</v>
      </c>
      <c r="T119" s="71">
        <v>180.5</v>
      </c>
      <c r="U119" s="71"/>
      <c r="V119" s="71"/>
      <c r="W119" s="71">
        <v>0</v>
      </c>
      <c r="X119" s="71">
        <v>23.9</v>
      </c>
      <c r="Y119" s="89">
        <v>1</v>
      </c>
      <c r="Z119" s="90">
        <v>23</v>
      </c>
      <c r="AA119" s="90">
        <v>23</v>
      </c>
      <c r="AB119" s="90">
        <v>23</v>
      </c>
      <c r="AC119" s="71">
        <v>23.000000000000007</v>
      </c>
      <c r="AD119" s="71">
        <v>23.000000000000007</v>
      </c>
      <c r="AE119" s="71">
        <v>23.000000000000007</v>
      </c>
      <c r="AF119" s="71">
        <v>23.000000000000007</v>
      </c>
      <c r="AG119" s="71">
        <v>23.000000000000007</v>
      </c>
      <c r="AH119" s="71">
        <v>6048816.0000000009</v>
      </c>
      <c r="AI119" s="72">
        <v>115.98</v>
      </c>
      <c r="AJ119" s="72" t="s">
        <v>4789</v>
      </c>
      <c r="AK119" s="72">
        <v>0</v>
      </c>
      <c r="AL119" s="72">
        <v>0</v>
      </c>
      <c r="AM119" s="72">
        <v>701541679.68000007</v>
      </c>
      <c r="AN119" s="72" t="e">
        <f t="shared" si="5"/>
        <v>#REF!</v>
      </c>
      <c r="AO119" s="72" t="e">
        <f t="shared" si="6"/>
        <v>#REF!</v>
      </c>
      <c r="AP119" s="72">
        <v>0</v>
      </c>
      <c r="AQ119" s="72">
        <v>0</v>
      </c>
      <c r="AR119" s="72">
        <v>0</v>
      </c>
      <c r="AS119" s="74">
        <v>39448</v>
      </c>
      <c r="AT119" s="74">
        <v>50405</v>
      </c>
      <c r="AU119" s="73" t="s">
        <v>3661</v>
      </c>
      <c r="AV119" s="72">
        <v>2526.31</v>
      </c>
      <c r="AW119" s="72" t="e">
        <f t="shared" si="7"/>
        <v>#REF!</v>
      </c>
    </row>
    <row r="120" spans="2:49" ht="15" customHeight="1">
      <c r="B120" s="75">
        <v>110</v>
      </c>
      <c r="C120" s="75">
        <v>2005</v>
      </c>
      <c r="D120" s="76" t="s">
        <v>131</v>
      </c>
      <c r="E120" s="75" t="s">
        <v>130</v>
      </c>
      <c r="F120" s="75" t="s">
        <v>4795</v>
      </c>
      <c r="G120" s="76" t="s">
        <v>132</v>
      </c>
      <c r="H120" s="76" t="s">
        <v>116</v>
      </c>
      <c r="I120" s="77">
        <v>2474103000119</v>
      </c>
      <c r="J120" s="76" t="s">
        <v>146</v>
      </c>
      <c r="K120" s="78" t="s">
        <v>260</v>
      </c>
      <c r="L120" s="76" t="s">
        <v>261</v>
      </c>
      <c r="M120" s="76" t="s">
        <v>4533</v>
      </c>
      <c r="N120" s="76" t="s">
        <v>262</v>
      </c>
      <c r="O120" s="76" t="s">
        <v>145</v>
      </c>
      <c r="P120" s="76" t="s">
        <v>101</v>
      </c>
      <c r="Q120" s="76" t="s">
        <v>111</v>
      </c>
      <c r="R120" s="80">
        <v>0</v>
      </c>
      <c r="S120" s="91" t="e">
        <f t="shared" si="4"/>
        <v>#REF!</v>
      </c>
      <c r="T120" s="79">
        <v>1140</v>
      </c>
      <c r="U120" s="79"/>
      <c r="V120" s="79"/>
      <c r="W120" s="79">
        <v>0</v>
      </c>
      <c r="X120" s="79">
        <v>89.6</v>
      </c>
      <c r="Y120" s="92">
        <v>1</v>
      </c>
      <c r="Z120" s="93">
        <v>116</v>
      </c>
      <c r="AA120" s="93">
        <v>116</v>
      </c>
      <c r="AB120" s="93">
        <v>116</v>
      </c>
      <c r="AC120" s="79">
        <v>84.000000000000028</v>
      </c>
      <c r="AD120" s="79">
        <v>84.000000000000028</v>
      </c>
      <c r="AE120" s="79">
        <v>84.000000000000028</v>
      </c>
      <c r="AF120" s="79">
        <v>84.000000000000028</v>
      </c>
      <c r="AG120" s="79">
        <v>84.000000000000028</v>
      </c>
      <c r="AH120" s="79">
        <v>22089312.000000004</v>
      </c>
      <c r="AI120" s="80">
        <v>114</v>
      </c>
      <c r="AJ120" s="80" t="s">
        <v>4789</v>
      </c>
      <c r="AK120" s="80">
        <v>0</v>
      </c>
      <c r="AL120" s="80">
        <v>0</v>
      </c>
      <c r="AM120" s="80">
        <v>2518181567.9999995</v>
      </c>
      <c r="AN120" s="80" t="e">
        <f t="shared" si="5"/>
        <v>#REF!</v>
      </c>
      <c r="AO120" s="80" t="e">
        <f t="shared" si="6"/>
        <v>#REF!</v>
      </c>
      <c r="AP120" s="80">
        <v>0</v>
      </c>
      <c r="AQ120" s="80">
        <v>0</v>
      </c>
      <c r="AR120" s="80">
        <v>0</v>
      </c>
      <c r="AS120" s="82">
        <v>40179</v>
      </c>
      <c r="AT120" s="82">
        <v>51135</v>
      </c>
      <c r="AU120" s="81" t="s">
        <v>3661</v>
      </c>
      <c r="AV120" s="80">
        <v>2526.31</v>
      </c>
      <c r="AW120" s="80" t="e">
        <f t="shared" si="7"/>
        <v>#REF!</v>
      </c>
    </row>
    <row r="121" spans="2:49" ht="15" customHeight="1">
      <c r="B121" s="68">
        <v>111</v>
      </c>
      <c r="C121" s="68">
        <v>2005</v>
      </c>
      <c r="D121" s="69" t="s">
        <v>131</v>
      </c>
      <c r="E121" s="68" t="s">
        <v>130</v>
      </c>
      <c r="F121" s="68" t="s">
        <v>4795</v>
      </c>
      <c r="G121" s="69" t="s">
        <v>132</v>
      </c>
      <c r="H121" s="69" t="s">
        <v>110</v>
      </c>
      <c r="I121" s="87">
        <v>23274194000119</v>
      </c>
      <c r="J121" s="69" t="s">
        <v>146</v>
      </c>
      <c r="K121" s="70" t="s">
        <v>263</v>
      </c>
      <c r="L121" s="69" t="s">
        <v>264</v>
      </c>
      <c r="M121" s="69" t="s">
        <v>4533</v>
      </c>
      <c r="N121" s="69" t="s">
        <v>265</v>
      </c>
      <c r="O121" s="69" t="s">
        <v>145</v>
      </c>
      <c r="P121" s="69" t="s">
        <v>101</v>
      </c>
      <c r="Q121" s="69" t="s">
        <v>82</v>
      </c>
      <c r="R121" s="72">
        <v>0</v>
      </c>
      <c r="S121" s="88" t="e">
        <f t="shared" si="4"/>
        <v>#REF!</v>
      </c>
      <c r="T121" s="71">
        <v>210.9</v>
      </c>
      <c r="U121" s="71"/>
      <c r="V121" s="71"/>
      <c r="W121" s="71">
        <v>0</v>
      </c>
      <c r="X121" s="71">
        <v>64.400000000000006</v>
      </c>
      <c r="Y121" s="89">
        <v>1</v>
      </c>
      <c r="Z121" s="90">
        <v>47</v>
      </c>
      <c r="AA121" s="90">
        <v>47</v>
      </c>
      <c r="AB121" s="90">
        <v>47</v>
      </c>
      <c r="AC121" s="71">
        <v>54.999999999999972</v>
      </c>
      <c r="AD121" s="71">
        <v>54.999999999999972</v>
      </c>
      <c r="AE121" s="71">
        <v>54.999999999999972</v>
      </c>
      <c r="AF121" s="71">
        <v>54.999999999999972</v>
      </c>
      <c r="AG121" s="71">
        <v>54.999999999999972</v>
      </c>
      <c r="AH121" s="71">
        <v>14463239.999999998</v>
      </c>
      <c r="AI121" s="72">
        <v>112.89</v>
      </c>
      <c r="AJ121" s="72" t="s">
        <v>4789</v>
      </c>
      <c r="AK121" s="72">
        <v>0</v>
      </c>
      <c r="AL121" s="72">
        <v>0</v>
      </c>
      <c r="AM121" s="72">
        <v>1632755163.5999999</v>
      </c>
      <c r="AN121" s="72" t="e">
        <f t="shared" si="5"/>
        <v>#REF!</v>
      </c>
      <c r="AO121" s="72" t="e">
        <f t="shared" si="6"/>
        <v>#REF!</v>
      </c>
      <c r="AP121" s="72">
        <v>0</v>
      </c>
      <c r="AQ121" s="72">
        <v>0</v>
      </c>
      <c r="AR121" s="72">
        <v>0</v>
      </c>
      <c r="AS121" s="74">
        <v>40179</v>
      </c>
      <c r="AT121" s="74">
        <v>51135</v>
      </c>
      <c r="AU121" s="73" t="s">
        <v>3661</v>
      </c>
      <c r="AV121" s="72">
        <v>2526.31</v>
      </c>
      <c r="AW121" s="72" t="e">
        <f t="shared" si="7"/>
        <v>#REF!</v>
      </c>
    </row>
    <row r="122" spans="2:49" ht="15" customHeight="1">
      <c r="B122" s="75">
        <v>112</v>
      </c>
      <c r="C122" s="75">
        <v>2005</v>
      </c>
      <c r="D122" s="76" t="s">
        <v>131</v>
      </c>
      <c r="E122" s="75" t="s">
        <v>130</v>
      </c>
      <c r="F122" s="75" t="s">
        <v>4795</v>
      </c>
      <c r="G122" s="76" t="s">
        <v>132</v>
      </c>
      <c r="H122" s="76" t="s">
        <v>266</v>
      </c>
      <c r="I122" s="77">
        <v>11427572000178</v>
      </c>
      <c r="J122" s="76" t="s">
        <v>133</v>
      </c>
      <c r="K122" s="78" t="s">
        <v>267</v>
      </c>
      <c r="L122" s="76" t="s">
        <v>266</v>
      </c>
      <c r="M122" s="76" t="s">
        <v>4536</v>
      </c>
      <c r="N122" s="76" t="s">
        <v>268</v>
      </c>
      <c r="O122" s="76" t="s">
        <v>165</v>
      </c>
      <c r="P122" s="76" t="s">
        <v>4463</v>
      </c>
      <c r="Q122" s="76" t="s">
        <v>82</v>
      </c>
      <c r="R122" s="80">
        <v>0</v>
      </c>
      <c r="S122" s="91" t="e">
        <f t="shared" si="4"/>
        <v>#REF!</v>
      </c>
      <c r="T122" s="79">
        <v>22.574999999999999</v>
      </c>
      <c r="U122" s="79"/>
      <c r="V122" s="79"/>
      <c r="W122" s="79">
        <v>0</v>
      </c>
      <c r="X122" s="79">
        <v>15.3</v>
      </c>
      <c r="Y122" s="92">
        <v>1</v>
      </c>
      <c r="Z122" s="93">
        <v>14</v>
      </c>
      <c r="AA122" s="93">
        <v>14</v>
      </c>
      <c r="AB122" s="93">
        <v>14</v>
      </c>
      <c r="AC122" s="79">
        <v>14.000000000000004</v>
      </c>
      <c r="AD122" s="79">
        <v>14.000000000000004</v>
      </c>
      <c r="AE122" s="79">
        <v>14.000000000000004</v>
      </c>
      <c r="AF122" s="79">
        <v>14.000000000000004</v>
      </c>
      <c r="AG122" s="79">
        <v>14.000000000000004</v>
      </c>
      <c r="AH122" s="79">
        <v>1840608.0000000002</v>
      </c>
      <c r="AI122" s="80">
        <v>138.99</v>
      </c>
      <c r="AJ122" s="80" t="s">
        <v>4789</v>
      </c>
      <c r="AK122" s="80">
        <v>0</v>
      </c>
      <c r="AL122" s="80">
        <v>0</v>
      </c>
      <c r="AM122" s="80">
        <v>255826105.91999996</v>
      </c>
      <c r="AN122" s="80" t="e">
        <f t="shared" si="5"/>
        <v>#REF!</v>
      </c>
      <c r="AO122" s="80" t="e">
        <f t="shared" si="6"/>
        <v>#REF!</v>
      </c>
      <c r="AP122" s="80">
        <v>15086882.390000001</v>
      </c>
      <c r="AQ122" s="80">
        <v>15086882.390000001</v>
      </c>
      <c r="AR122" s="80">
        <v>15086882.390000001</v>
      </c>
      <c r="AS122" s="82">
        <v>39814</v>
      </c>
      <c r="AT122" s="82">
        <v>45291</v>
      </c>
      <c r="AU122" s="81" t="s">
        <v>3661</v>
      </c>
      <c r="AV122" s="80">
        <v>2526.31</v>
      </c>
      <c r="AW122" s="80" t="e">
        <f t="shared" si="7"/>
        <v>#REF!</v>
      </c>
    </row>
    <row r="123" spans="2:49" ht="15" customHeight="1">
      <c r="B123" s="68">
        <v>113</v>
      </c>
      <c r="C123" s="68">
        <v>2005</v>
      </c>
      <c r="D123" s="69" t="s">
        <v>131</v>
      </c>
      <c r="E123" s="68" t="s">
        <v>130</v>
      </c>
      <c r="F123" s="68" t="s">
        <v>4795</v>
      </c>
      <c r="G123" s="69" t="s">
        <v>132</v>
      </c>
      <c r="H123" s="69" t="s">
        <v>110</v>
      </c>
      <c r="I123" s="87">
        <v>23274194000119</v>
      </c>
      <c r="J123" s="69" t="s">
        <v>166</v>
      </c>
      <c r="K123" s="70" t="s">
        <v>263</v>
      </c>
      <c r="L123" s="69" t="s">
        <v>264</v>
      </c>
      <c r="M123" s="69" t="s">
        <v>4533</v>
      </c>
      <c r="N123" s="69" t="s">
        <v>265</v>
      </c>
      <c r="O123" s="69" t="s">
        <v>145</v>
      </c>
      <c r="P123" s="69" t="s">
        <v>101</v>
      </c>
      <c r="Q123" s="69" t="s">
        <v>82</v>
      </c>
      <c r="R123" s="72">
        <v>0</v>
      </c>
      <c r="S123" s="88" t="e">
        <f t="shared" si="4"/>
        <v>#REF!</v>
      </c>
      <c r="T123" s="71">
        <v>210.9</v>
      </c>
      <c r="U123" s="71"/>
      <c r="V123" s="71"/>
      <c r="W123" s="71">
        <v>0</v>
      </c>
      <c r="X123" s="71">
        <v>64.400000000000006</v>
      </c>
      <c r="Y123" s="89">
        <v>1</v>
      </c>
      <c r="Z123" s="90">
        <v>35</v>
      </c>
      <c r="AA123" s="90">
        <v>35</v>
      </c>
      <c r="AB123" s="90">
        <v>35</v>
      </c>
      <c r="AC123" s="71">
        <v>35.000000000000014</v>
      </c>
      <c r="AD123" s="71">
        <v>35.000000000000014</v>
      </c>
      <c r="AE123" s="71">
        <v>35.000000000000014</v>
      </c>
      <c r="AF123" s="71">
        <v>35.000000000000014</v>
      </c>
      <c r="AG123" s="71">
        <v>35.000000000000014</v>
      </c>
      <c r="AH123" s="71">
        <v>9204719.9999999981</v>
      </c>
      <c r="AI123" s="72">
        <v>97.89</v>
      </c>
      <c r="AJ123" s="72" t="s">
        <v>4789</v>
      </c>
      <c r="AK123" s="72">
        <v>0</v>
      </c>
      <c r="AL123" s="72">
        <v>0</v>
      </c>
      <c r="AM123" s="72">
        <v>901050040.79999995</v>
      </c>
      <c r="AN123" s="72" t="e">
        <f t="shared" si="5"/>
        <v>#REF!</v>
      </c>
      <c r="AO123" s="72" t="e">
        <f t="shared" si="6"/>
        <v>#REF!</v>
      </c>
      <c r="AP123" s="72">
        <v>0</v>
      </c>
      <c r="AQ123" s="72">
        <v>0</v>
      </c>
      <c r="AR123" s="72">
        <v>0</v>
      </c>
      <c r="AS123" s="74">
        <v>39448</v>
      </c>
      <c r="AT123" s="74">
        <v>50405</v>
      </c>
      <c r="AU123" s="73" t="s">
        <v>3661</v>
      </c>
      <c r="AV123" s="72">
        <v>2526.31</v>
      </c>
      <c r="AW123" s="72" t="e">
        <f t="shared" si="7"/>
        <v>#REF!</v>
      </c>
    </row>
    <row r="124" spans="2:49" ht="15" customHeight="1">
      <c r="B124" s="75">
        <v>114</v>
      </c>
      <c r="C124" s="75">
        <v>2005</v>
      </c>
      <c r="D124" s="76" t="s">
        <v>131</v>
      </c>
      <c r="E124" s="75" t="s">
        <v>130</v>
      </c>
      <c r="F124" s="75" t="s">
        <v>4795</v>
      </c>
      <c r="G124" s="76" t="s">
        <v>132</v>
      </c>
      <c r="H124" s="76" t="s">
        <v>269</v>
      </c>
      <c r="I124" s="77">
        <v>3460864000184</v>
      </c>
      <c r="J124" s="76" t="s">
        <v>140</v>
      </c>
      <c r="K124" s="78" t="s">
        <v>270</v>
      </c>
      <c r="L124" s="76" t="s">
        <v>271</v>
      </c>
      <c r="M124" s="76" t="s">
        <v>4533</v>
      </c>
      <c r="N124" s="76" t="s">
        <v>272</v>
      </c>
      <c r="O124" s="76" t="s">
        <v>145</v>
      </c>
      <c r="P124" s="76" t="s">
        <v>101</v>
      </c>
      <c r="Q124" s="76" t="s">
        <v>82</v>
      </c>
      <c r="R124" s="80">
        <v>0</v>
      </c>
      <c r="S124" s="91" t="e">
        <f t="shared" si="4"/>
        <v>#REF!</v>
      </c>
      <c r="T124" s="79">
        <v>902.5</v>
      </c>
      <c r="U124" s="79"/>
      <c r="V124" s="79"/>
      <c r="W124" s="79">
        <v>0</v>
      </c>
      <c r="X124" s="79">
        <v>526.6</v>
      </c>
      <c r="Y124" s="92">
        <v>1</v>
      </c>
      <c r="Z124" s="93">
        <v>7</v>
      </c>
      <c r="AA124" s="93">
        <v>7</v>
      </c>
      <c r="AB124" s="93">
        <v>7</v>
      </c>
      <c r="AC124" s="79">
        <v>6.9999999999999973</v>
      </c>
      <c r="AD124" s="79">
        <v>6.9999999999999973</v>
      </c>
      <c r="AE124" s="79">
        <v>6.9999999999999973</v>
      </c>
      <c r="AF124" s="79">
        <v>6.9999999999999973</v>
      </c>
      <c r="AG124" s="79">
        <v>6.9999999999999973</v>
      </c>
      <c r="AH124" s="79">
        <v>1840776.0000000005</v>
      </c>
      <c r="AI124" s="80">
        <v>108</v>
      </c>
      <c r="AJ124" s="80" t="s">
        <v>4789</v>
      </c>
      <c r="AK124" s="80">
        <v>0</v>
      </c>
      <c r="AL124" s="80">
        <v>0</v>
      </c>
      <c r="AM124" s="80">
        <v>198803807.99999997</v>
      </c>
      <c r="AN124" s="80" t="e">
        <f t="shared" si="5"/>
        <v>#REF!</v>
      </c>
      <c r="AO124" s="80" t="e">
        <f t="shared" si="6"/>
        <v>#REF!</v>
      </c>
      <c r="AP124" s="80">
        <v>0</v>
      </c>
      <c r="AQ124" s="80">
        <v>0</v>
      </c>
      <c r="AR124" s="80">
        <v>0</v>
      </c>
      <c r="AS124" s="82">
        <v>39814</v>
      </c>
      <c r="AT124" s="82">
        <v>50770</v>
      </c>
      <c r="AU124" s="81" t="s">
        <v>3661</v>
      </c>
      <c r="AV124" s="80">
        <v>2526.31</v>
      </c>
      <c r="AW124" s="80" t="e">
        <f t="shared" si="7"/>
        <v>#REF!</v>
      </c>
    </row>
    <row r="125" spans="2:49" ht="15" customHeight="1">
      <c r="B125" s="68">
        <v>115</v>
      </c>
      <c r="C125" s="68">
        <v>2005</v>
      </c>
      <c r="D125" s="69" t="s">
        <v>131</v>
      </c>
      <c r="E125" s="68" t="s">
        <v>130</v>
      </c>
      <c r="F125" s="68" t="s">
        <v>4795</v>
      </c>
      <c r="G125" s="69" t="s">
        <v>132</v>
      </c>
      <c r="H125" s="69" t="s">
        <v>273</v>
      </c>
      <c r="I125" s="87">
        <v>3491603000121</v>
      </c>
      <c r="J125" s="69" t="s">
        <v>166</v>
      </c>
      <c r="K125" s="70" t="s">
        <v>270</v>
      </c>
      <c r="L125" s="69" t="s">
        <v>274</v>
      </c>
      <c r="M125" s="69" t="s">
        <v>4533</v>
      </c>
      <c r="N125" s="69" t="s">
        <v>272</v>
      </c>
      <c r="O125" s="69" t="s">
        <v>145</v>
      </c>
      <c r="P125" s="69" t="s">
        <v>101</v>
      </c>
      <c r="Q125" s="69" t="s">
        <v>82</v>
      </c>
      <c r="R125" s="72">
        <v>0</v>
      </c>
      <c r="S125" s="88" t="e">
        <f t="shared" si="4"/>
        <v>#REF!</v>
      </c>
      <c r="T125" s="71">
        <v>902.5</v>
      </c>
      <c r="U125" s="71"/>
      <c r="V125" s="71"/>
      <c r="W125" s="71">
        <v>0</v>
      </c>
      <c r="X125" s="71">
        <v>526.6</v>
      </c>
      <c r="Y125" s="89">
        <v>1</v>
      </c>
      <c r="Z125" s="90">
        <v>1</v>
      </c>
      <c r="AA125" s="90">
        <v>1</v>
      </c>
      <c r="AB125" s="90">
        <v>1</v>
      </c>
      <c r="AC125" s="71">
        <v>0.99999999999999933</v>
      </c>
      <c r="AD125" s="71">
        <v>0.99999999999999933</v>
      </c>
      <c r="AE125" s="71">
        <v>0.99999999999999933</v>
      </c>
      <c r="AF125" s="71">
        <v>0.99999999999999933</v>
      </c>
      <c r="AG125" s="71">
        <v>0.99999999999999933</v>
      </c>
      <c r="AH125" s="71">
        <v>262991.99999999994</v>
      </c>
      <c r="AI125" s="72">
        <v>110</v>
      </c>
      <c r="AJ125" s="72" t="s">
        <v>4789</v>
      </c>
      <c r="AK125" s="72">
        <v>0</v>
      </c>
      <c r="AL125" s="72">
        <v>0</v>
      </c>
      <c r="AM125" s="72">
        <v>28929120.000000004</v>
      </c>
      <c r="AN125" s="72" t="e">
        <f t="shared" si="5"/>
        <v>#REF!</v>
      </c>
      <c r="AO125" s="72" t="e">
        <f t="shared" si="6"/>
        <v>#REF!</v>
      </c>
      <c r="AP125" s="72">
        <v>0</v>
      </c>
      <c r="AQ125" s="72">
        <v>0</v>
      </c>
      <c r="AR125" s="72">
        <v>0</v>
      </c>
      <c r="AS125" s="74">
        <v>39448</v>
      </c>
      <c r="AT125" s="74">
        <v>50405</v>
      </c>
      <c r="AU125" s="73" t="s">
        <v>3661</v>
      </c>
      <c r="AV125" s="72">
        <v>2526.31</v>
      </c>
      <c r="AW125" s="72" t="e">
        <f t="shared" si="7"/>
        <v>#REF!</v>
      </c>
    </row>
    <row r="126" spans="2:49" ht="15" customHeight="1">
      <c r="B126" s="75">
        <v>116</v>
      </c>
      <c r="C126" s="75">
        <v>2005</v>
      </c>
      <c r="D126" s="76" t="s">
        <v>131</v>
      </c>
      <c r="E126" s="75" t="s">
        <v>130</v>
      </c>
      <c r="F126" s="75" t="s">
        <v>4795</v>
      </c>
      <c r="G126" s="76" t="s">
        <v>132</v>
      </c>
      <c r="H126" s="76" t="s">
        <v>275</v>
      </c>
      <c r="I126" s="77">
        <v>3460864000184</v>
      </c>
      <c r="J126" s="76" t="s">
        <v>166</v>
      </c>
      <c r="K126" s="78" t="s">
        <v>270</v>
      </c>
      <c r="L126" s="76" t="s">
        <v>276</v>
      </c>
      <c r="M126" s="76" t="s">
        <v>4533</v>
      </c>
      <c r="N126" s="76" t="s">
        <v>272</v>
      </c>
      <c r="O126" s="76" t="s">
        <v>145</v>
      </c>
      <c r="P126" s="76" t="s">
        <v>101</v>
      </c>
      <c r="Q126" s="76" t="s">
        <v>82</v>
      </c>
      <c r="R126" s="80">
        <v>0</v>
      </c>
      <c r="S126" s="91" t="e">
        <f t="shared" si="4"/>
        <v>#REF!</v>
      </c>
      <c r="T126" s="79">
        <v>902.5</v>
      </c>
      <c r="U126" s="79"/>
      <c r="V126" s="79"/>
      <c r="W126" s="79">
        <v>0</v>
      </c>
      <c r="X126" s="79">
        <v>144.30000000000001</v>
      </c>
      <c r="Y126" s="92">
        <v>1</v>
      </c>
      <c r="Z126" s="93">
        <v>2</v>
      </c>
      <c r="AA126" s="93">
        <v>2</v>
      </c>
      <c r="AB126" s="93">
        <v>2</v>
      </c>
      <c r="AC126" s="79">
        <v>2.0000000000000009</v>
      </c>
      <c r="AD126" s="79">
        <v>2.0000000000000009</v>
      </c>
      <c r="AE126" s="79">
        <v>2.0000000000000009</v>
      </c>
      <c r="AF126" s="79">
        <v>2.0000000000000009</v>
      </c>
      <c r="AG126" s="79">
        <v>2.0000000000000009</v>
      </c>
      <c r="AH126" s="79">
        <v>525984.00000000012</v>
      </c>
      <c r="AI126" s="80">
        <v>114.98</v>
      </c>
      <c r="AJ126" s="80" t="s">
        <v>4789</v>
      </c>
      <c r="AK126" s="80">
        <v>0</v>
      </c>
      <c r="AL126" s="80">
        <v>0</v>
      </c>
      <c r="AM126" s="80">
        <v>60477640.32</v>
      </c>
      <c r="AN126" s="80" t="e">
        <f t="shared" si="5"/>
        <v>#REF!</v>
      </c>
      <c r="AO126" s="80" t="e">
        <f t="shared" si="6"/>
        <v>#REF!</v>
      </c>
      <c r="AP126" s="80">
        <v>0</v>
      </c>
      <c r="AQ126" s="80">
        <v>0</v>
      </c>
      <c r="AR126" s="80">
        <v>0</v>
      </c>
      <c r="AS126" s="82">
        <v>39448</v>
      </c>
      <c r="AT126" s="82">
        <v>50405</v>
      </c>
      <c r="AU126" s="81" t="s">
        <v>3661</v>
      </c>
      <c r="AV126" s="80">
        <v>2526.31</v>
      </c>
      <c r="AW126" s="80" t="e">
        <f t="shared" si="7"/>
        <v>#REF!</v>
      </c>
    </row>
    <row r="127" spans="2:49" ht="15" customHeight="1">
      <c r="B127" s="68">
        <v>117</v>
      </c>
      <c r="C127" s="68">
        <v>2005</v>
      </c>
      <c r="D127" s="69" t="s">
        <v>131</v>
      </c>
      <c r="E127" s="68" t="s">
        <v>130</v>
      </c>
      <c r="F127" s="68" t="s">
        <v>4795</v>
      </c>
      <c r="G127" s="69" t="s">
        <v>132</v>
      </c>
      <c r="H127" s="69" t="s">
        <v>190</v>
      </c>
      <c r="I127" s="87">
        <v>4735629000130</v>
      </c>
      <c r="J127" s="69" t="s">
        <v>139</v>
      </c>
      <c r="K127" s="70" t="s">
        <v>277</v>
      </c>
      <c r="L127" s="69" t="s">
        <v>278</v>
      </c>
      <c r="M127" s="69" t="s">
        <v>4534</v>
      </c>
      <c r="N127" s="69" t="s">
        <v>29</v>
      </c>
      <c r="O127" s="69" t="s">
        <v>334</v>
      </c>
      <c r="P127" s="69" t="s">
        <v>138</v>
      </c>
      <c r="Q127" s="69" t="s">
        <v>28</v>
      </c>
      <c r="R127" s="72">
        <v>0</v>
      </c>
      <c r="S127" s="88" t="e">
        <f t="shared" si="4"/>
        <v>#REF!</v>
      </c>
      <c r="T127" s="71">
        <v>14.76</v>
      </c>
      <c r="U127" s="71"/>
      <c r="V127" s="71"/>
      <c r="W127" s="71">
        <v>0</v>
      </c>
      <c r="X127" s="71">
        <v>8.5</v>
      </c>
      <c r="Y127" s="89">
        <v>1</v>
      </c>
      <c r="Z127" s="90">
        <v>7</v>
      </c>
      <c r="AA127" s="90">
        <v>7</v>
      </c>
      <c r="AB127" s="90">
        <v>7</v>
      </c>
      <c r="AC127" s="71">
        <v>7.9999999999999964</v>
      </c>
      <c r="AD127" s="71">
        <v>7.9999999999999964</v>
      </c>
      <c r="AE127" s="71">
        <v>7.9999999999999964</v>
      </c>
      <c r="AF127" s="71">
        <v>7.9999999999999964</v>
      </c>
      <c r="AG127" s="71">
        <v>7.9999999999999964</v>
      </c>
      <c r="AH127" s="71">
        <v>1051968</v>
      </c>
      <c r="AI127" s="72">
        <v>138.5</v>
      </c>
      <c r="AJ127" s="72" t="s">
        <v>4789</v>
      </c>
      <c r="AK127" s="72">
        <v>0</v>
      </c>
      <c r="AL127" s="72">
        <v>0</v>
      </c>
      <c r="AM127" s="72">
        <v>145697567.99999997</v>
      </c>
      <c r="AN127" s="72" t="e">
        <f t="shared" si="5"/>
        <v>#REF!</v>
      </c>
      <c r="AO127" s="72" t="e">
        <f t="shared" si="6"/>
        <v>#REF!</v>
      </c>
      <c r="AP127" s="72">
        <v>2735517.9899999998</v>
      </c>
      <c r="AQ127" s="72">
        <v>2735517.9899999998</v>
      </c>
      <c r="AR127" s="72">
        <v>2735517.9899999998</v>
      </c>
      <c r="AS127" s="74">
        <v>39448</v>
      </c>
      <c r="AT127" s="74">
        <v>44926</v>
      </c>
      <c r="AU127" s="73" t="s">
        <v>3661</v>
      </c>
      <c r="AV127" s="72">
        <v>2526.31</v>
      </c>
      <c r="AW127" s="72" t="e">
        <f t="shared" si="7"/>
        <v>#REF!</v>
      </c>
    </row>
    <row r="128" spans="2:49" ht="15" customHeight="1">
      <c r="B128" s="75">
        <v>118</v>
      </c>
      <c r="C128" s="75">
        <v>2005</v>
      </c>
      <c r="D128" s="76" t="s">
        <v>131</v>
      </c>
      <c r="E128" s="75" t="s">
        <v>130</v>
      </c>
      <c r="F128" s="75" t="s">
        <v>4795</v>
      </c>
      <c r="G128" s="76" t="s">
        <v>132</v>
      </c>
      <c r="H128" s="76" t="s">
        <v>275</v>
      </c>
      <c r="I128" s="77">
        <v>3460864000184</v>
      </c>
      <c r="J128" s="76" t="s">
        <v>140</v>
      </c>
      <c r="K128" s="78" t="s">
        <v>270</v>
      </c>
      <c r="L128" s="76" t="s">
        <v>276</v>
      </c>
      <c r="M128" s="76" t="s">
        <v>4533</v>
      </c>
      <c r="N128" s="76" t="s">
        <v>272</v>
      </c>
      <c r="O128" s="76" t="s">
        <v>145</v>
      </c>
      <c r="P128" s="76" t="s">
        <v>101</v>
      </c>
      <c r="Q128" s="76" t="s">
        <v>82</v>
      </c>
      <c r="R128" s="80">
        <v>0</v>
      </c>
      <c r="S128" s="91" t="e">
        <f t="shared" si="4"/>
        <v>#REF!</v>
      </c>
      <c r="T128" s="79">
        <v>902.5</v>
      </c>
      <c r="U128" s="79"/>
      <c r="V128" s="79"/>
      <c r="W128" s="79">
        <v>0</v>
      </c>
      <c r="X128" s="79">
        <v>144.30000000000001</v>
      </c>
      <c r="Y128" s="92">
        <v>1</v>
      </c>
      <c r="Z128" s="93">
        <v>2</v>
      </c>
      <c r="AA128" s="93">
        <v>2</v>
      </c>
      <c r="AB128" s="93">
        <v>2</v>
      </c>
      <c r="AC128" s="79">
        <v>2.0000000000000013</v>
      </c>
      <c r="AD128" s="79">
        <v>2.0000000000000013</v>
      </c>
      <c r="AE128" s="79">
        <v>2.0000000000000013</v>
      </c>
      <c r="AF128" s="79">
        <v>2.0000000000000013</v>
      </c>
      <c r="AG128" s="79">
        <v>2.0000000000000013</v>
      </c>
      <c r="AH128" s="79">
        <v>525936</v>
      </c>
      <c r="AI128" s="80">
        <v>115.98</v>
      </c>
      <c r="AJ128" s="80" t="s">
        <v>4789</v>
      </c>
      <c r="AK128" s="80">
        <v>0</v>
      </c>
      <c r="AL128" s="80">
        <v>0</v>
      </c>
      <c r="AM128" s="80">
        <v>60998057.280000016</v>
      </c>
      <c r="AN128" s="80" t="e">
        <f t="shared" si="5"/>
        <v>#REF!</v>
      </c>
      <c r="AO128" s="80" t="e">
        <f t="shared" si="6"/>
        <v>#REF!</v>
      </c>
      <c r="AP128" s="80">
        <v>0</v>
      </c>
      <c r="AQ128" s="80">
        <v>0</v>
      </c>
      <c r="AR128" s="80">
        <v>0</v>
      </c>
      <c r="AS128" s="82">
        <v>39814</v>
      </c>
      <c r="AT128" s="82">
        <v>50770</v>
      </c>
      <c r="AU128" s="81" t="s">
        <v>3661</v>
      </c>
      <c r="AV128" s="80">
        <v>2526.31</v>
      </c>
      <c r="AW128" s="80" t="e">
        <f t="shared" si="7"/>
        <v>#REF!</v>
      </c>
    </row>
    <row r="129" spans="2:49" ht="15" customHeight="1">
      <c r="B129" s="68">
        <v>119</v>
      </c>
      <c r="C129" s="68">
        <v>2005</v>
      </c>
      <c r="D129" s="69" t="s">
        <v>131</v>
      </c>
      <c r="E129" s="68" t="s">
        <v>130</v>
      </c>
      <c r="F129" s="68" t="s">
        <v>4795</v>
      </c>
      <c r="G129" s="69" t="s">
        <v>132</v>
      </c>
      <c r="H129" s="69" t="s">
        <v>201</v>
      </c>
      <c r="I129" s="87">
        <v>4735623000163</v>
      </c>
      <c r="J129" s="69" t="s">
        <v>139</v>
      </c>
      <c r="K129" s="70" t="s">
        <v>279</v>
      </c>
      <c r="L129" s="69" t="s">
        <v>280</v>
      </c>
      <c r="M129" s="69" t="s">
        <v>4534</v>
      </c>
      <c r="N129" s="69" t="s">
        <v>204</v>
      </c>
      <c r="O129" s="69" t="s">
        <v>334</v>
      </c>
      <c r="P129" s="69" t="s">
        <v>138</v>
      </c>
      <c r="Q129" s="69" t="s">
        <v>28</v>
      </c>
      <c r="R129" s="72">
        <v>0</v>
      </c>
      <c r="S129" s="88" t="e">
        <f t="shared" si="4"/>
        <v>#REF!</v>
      </c>
      <c r="T129" s="71">
        <v>13.12</v>
      </c>
      <c r="U129" s="71"/>
      <c r="V129" s="71"/>
      <c r="W129" s="71">
        <v>0</v>
      </c>
      <c r="X129" s="71">
        <v>7.9</v>
      </c>
      <c r="Y129" s="89">
        <v>1</v>
      </c>
      <c r="Z129" s="90">
        <v>7</v>
      </c>
      <c r="AA129" s="90">
        <v>7</v>
      </c>
      <c r="AB129" s="90">
        <v>7</v>
      </c>
      <c r="AC129" s="71">
        <v>7.0000000000000027</v>
      </c>
      <c r="AD129" s="71">
        <v>7.0000000000000027</v>
      </c>
      <c r="AE129" s="71">
        <v>7.0000000000000027</v>
      </c>
      <c r="AF129" s="71">
        <v>7.0000000000000027</v>
      </c>
      <c r="AG129" s="71">
        <v>7.0000000000000027</v>
      </c>
      <c r="AH129" s="71">
        <v>920472</v>
      </c>
      <c r="AI129" s="72">
        <v>138.5</v>
      </c>
      <c r="AJ129" s="72" t="s">
        <v>4789</v>
      </c>
      <c r="AK129" s="72">
        <v>0</v>
      </c>
      <c r="AL129" s="72">
        <v>0</v>
      </c>
      <c r="AM129" s="72">
        <v>127485371.99999999</v>
      </c>
      <c r="AN129" s="72" t="e">
        <f t="shared" si="5"/>
        <v>#REF!</v>
      </c>
      <c r="AO129" s="72" t="e">
        <f t="shared" si="6"/>
        <v>#REF!</v>
      </c>
      <c r="AP129" s="72">
        <v>2057276.97</v>
      </c>
      <c r="AQ129" s="72">
        <v>2057276.97</v>
      </c>
      <c r="AR129" s="72">
        <v>2057276.97</v>
      </c>
      <c r="AS129" s="74">
        <v>39448</v>
      </c>
      <c r="AT129" s="74">
        <v>44926</v>
      </c>
      <c r="AU129" s="73" t="s">
        <v>3661</v>
      </c>
      <c r="AV129" s="72">
        <v>2526.31</v>
      </c>
      <c r="AW129" s="72" t="e">
        <f t="shared" si="7"/>
        <v>#REF!</v>
      </c>
    </row>
    <row r="130" spans="2:49" ht="15" customHeight="1">
      <c r="B130" s="75">
        <v>120</v>
      </c>
      <c r="C130" s="75">
        <v>2005</v>
      </c>
      <c r="D130" s="76" t="s">
        <v>131</v>
      </c>
      <c r="E130" s="75" t="s">
        <v>130</v>
      </c>
      <c r="F130" s="75" t="s">
        <v>4795</v>
      </c>
      <c r="G130" s="76" t="s">
        <v>132</v>
      </c>
      <c r="H130" s="76" t="s">
        <v>190</v>
      </c>
      <c r="I130" s="77">
        <v>4735629000130</v>
      </c>
      <c r="J130" s="76" t="s">
        <v>139</v>
      </c>
      <c r="K130" s="78" t="s">
        <v>281</v>
      </c>
      <c r="L130" s="76" t="s">
        <v>282</v>
      </c>
      <c r="M130" s="76" t="s">
        <v>4534</v>
      </c>
      <c r="N130" s="76" t="s">
        <v>29</v>
      </c>
      <c r="O130" s="76" t="s">
        <v>334</v>
      </c>
      <c r="P130" s="76" t="s">
        <v>138</v>
      </c>
      <c r="Q130" s="76" t="s">
        <v>28</v>
      </c>
      <c r="R130" s="80">
        <v>0</v>
      </c>
      <c r="S130" s="91" t="e">
        <f t="shared" si="4"/>
        <v>#REF!</v>
      </c>
      <c r="T130" s="79">
        <v>11.48</v>
      </c>
      <c r="U130" s="79"/>
      <c r="V130" s="79"/>
      <c r="W130" s="79">
        <v>0</v>
      </c>
      <c r="X130" s="79">
        <v>6.7</v>
      </c>
      <c r="Y130" s="92">
        <v>1</v>
      </c>
      <c r="Z130" s="93">
        <v>7</v>
      </c>
      <c r="AA130" s="93">
        <v>7</v>
      </c>
      <c r="AB130" s="93">
        <v>7</v>
      </c>
      <c r="AC130" s="79">
        <v>5.9999999999999991</v>
      </c>
      <c r="AD130" s="79">
        <v>5.9999999999999991</v>
      </c>
      <c r="AE130" s="79">
        <v>5.9999999999999991</v>
      </c>
      <c r="AF130" s="79">
        <v>5.9999999999999991</v>
      </c>
      <c r="AG130" s="79">
        <v>5.9999999999999991</v>
      </c>
      <c r="AH130" s="79">
        <v>788976</v>
      </c>
      <c r="AI130" s="80">
        <v>138.5</v>
      </c>
      <c r="AJ130" s="80" t="s">
        <v>4789</v>
      </c>
      <c r="AK130" s="80">
        <v>0</v>
      </c>
      <c r="AL130" s="80">
        <v>0</v>
      </c>
      <c r="AM130" s="80">
        <v>109273175.99999999</v>
      </c>
      <c r="AN130" s="80" t="e">
        <f t="shared" si="5"/>
        <v>#REF!</v>
      </c>
      <c r="AO130" s="80" t="e">
        <f t="shared" si="6"/>
        <v>#REF!</v>
      </c>
      <c r="AP130" s="80">
        <v>1962554.0000000002</v>
      </c>
      <c r="AQ130" s="80">
        <v>1962554.0000000002</v>
      </c>
      <c r="AR130" s="80">
        <v>1962554.0000000002</v>
      </c>
      <c r="AS130" s="82">
        <v>39448</v>
      </c>
      <c r="AT130" s="82">
        <v>44926</v>
      </c>
      <c r="AU130" s="81" t="s">
        <v>3661</v>
      </c>
      <c r="AV130" s="80">
        <v>2526.31</v>
      </c>
      <c r="AW130" s="80" t="e">
        <f t="shared" si="7"/>
        <v>#REF!</v>
      </c>
    </row>
    <row r="131" spans="2:49" ht="15" customHeight="1">
      <c r="B131" s="68">
        <v>121</v>
      </c>
      <c r="C131" s="68">
        <v>2005</v>
      </c>
      <c r="D131" s="69" t="s">
        <v>131</v>
      </c>
      <c r="E131" s="68" t="s">
        <v>130</v>
      </c>
      <c r="F131" s="68" t="s">
        <v>4795</v>
      </c>
      <c r="G131" s="69" t="s">
        <v>132</v>
      </c>
      <c r="H131" s="69" t="s">
        <v>198</v>
      </c>
      <c r="I131" s="87">
        <v>4237975000199</v>
      </c>
      <c r="J131" s="69" t="s">
        <v>146</v>
      </c>
      <c r="K131" s="70" t="s">
        <v>283</v>
      </c>
      <c r="L131" s="69" t="s">
        <v>284</v>
      </c>
      <c r="M131" s="69" t="s">
        <v>4533</v>
      </c>
      <c r="N131" s="69" t="s">
        <v>152</v>
      </c>
      <c r="O131" s="69" t="s">
        <v>145</v>
      </c>
      <c r="P131" s="69" t="s">
        <v>101</v>
      </c>
      <c r="Q131" s="69" t="s">
        <v>111</v>
      </c>
      <c r="R131" s="72">
        <v>0</v>
      </c>
      <c r="S131" s="88" t="e">
        <f t="shared" si="4"/>
        <v>#REF!</v>
      </c>
      <c r="T131" s="71">
        <v>100</v>
      </c>
      <c r="U131" s="71"/>
      <c r="V131" s="71"/>
      <c r="W131" s="71">
        <v>0</v>
      </c>
      <c r="X131" s="71">
        <v>50</v>
      </c>
      <c r="Y131" s="89">
        <v>1</v>
      </c>
      <c r="Z131" s="90">
        <v>13</v>
      </c>
      <c r="AA131" s="90">
        <v>13</v>
      </c>
      <c r="AB131" s="90">
        <v>13</v>
      </c>
      <c r="AC131" s="71">
        <v>10.000000000000002</v>
      </c>
      <c r="AD131" s="71">
        <v>10.000000000000002</v>
      </c>
      <c r="AE131" s="71">
        <v>10.000000000000002</v>
      </c>
      <c r="AF131" s="71">
        <v>10.000000000000002</v>
      </c>
      <c r="AG131" s="71">
        <v>10.000000000000002</v>
      </c>
      <c r="AH131" s="71">
        <v>2629679.9999999995</v>
      </c>
      <c r="AI131" s="72">
        <v>117.68</v>
      </c>
      <c r="AJ131" s="72" t="s">
        <v>4789</v>
      </c>
      <c r="AK131" s="72">
        <v>0</v>
      </c>
      <c r="AL131" s="72">
        <v>0</v>
      </c>
      <c r="AM131" s="72">
        <v>309460742.39999998</v>
      </c>
      <c r="AN131" s="72" t="e">
        <f t="shared" si="5"/>
        <v>#REF!</v>
      </c>
      <c r="AO131" s="72" t="e">
        <f t="shared" si="6"/>
        <v>#REF!</v>
      </c>
      <c r="AP131" s="72">
        <v>0</v>
      </c>
      <c r="AQ131" s="72">
        <v>0</v>
      </c>
      <c r="AR131" s="72">
        <v>0</v>
      </c>
      <c r="AS131" s="74">
        <v>40179</v>
      </c>
      <c r="AT131" s="74">
        <v>51135</v>
      </c>
      <c r="AU131" s="73" t="s">
        <v>3661</v>
      </c>
      <c r="AV131" s="72">
        <v>2526.31</v>
      </c>
      <c r="AW131" s="72" t="e">
        <f t="shared" si="7"/>
        <v>#REF!</v>
      </c>
    </row>
    <row r="132" spans="2:49" ht="15" customHeight="1">
      <c r="B132" s="75">
        <v>122</v>
      </c>
      <c r="C132" s="75">
        <v>2006</v>
      </c>
      <c r="D132" s="76" t="s">
        <v>4375</v>
      </c>
      <c r="E132" s="75" t="s">
        <v>4516</v>
      </c>
      <c r="F132" s="75" t="s">
        <v>4796</v>
      </c>
      <c r="G132" s="76" t="s">
        <v>285</v>
      </c>
      <c r="H132" s="76" t="s">
        <v>115</v>
      </c>
      <c r="I132" s="77">
        <v>60933603000178</v>
      </c>
      <c r="J132" s="76" t="s">
        <v>286</v>
      </c>
      <c r="K132" s="78" t="s">
        <v>101</v>
      </c>
      <c r="L132" s="76" t="s">
        <v>101</v>
      </c>
      <c r="M132" s="76" t="s">
        <v>4533</v>
      </c>
      <c r="N132" s="76" t="s">
        <v>101</v>
      </c>
      <c r="O132" s="76" t="s">
        <v>101</v>
      </c>
      <c r="P132" s="76" t="s">
        <v>101</v>
      </c>
      <c r="Q132" s="76" t="s">
        <v>28</v>
      </c>
      <c r="R132" s="80">
        <v>0</v>
      </c>
      <c r="S132" s="91" t="e">
        <f t="shared" si="4"/>
        <v>#REF!</v>
      </c>
      <c r="T132" s="79">
        <v>0</v>
      </c>
      <c r="U132" s="79"/>
      <c r="V132" s="79"/>
      <c r="W132" s="79">
        <v>0</v>
      </c>
      <c r="X132" s="79">
        <v>0</v>
      </c>
      <c r="Y132" s="92">
        <v>0.5</v>
      </c>
      <c r="Z132" s="93">
        <v>2</v>
      </c>
      <c r="AA132" s="93">
        <v>0</v>
      </c>
      <c r="AB132" s="93">
        <v>2</v>
      </c>
      <c r="AC132" s="79">
        <v>1</v>
      </c>
      <c r="AD132" s="79">
        <v>0</v>
      </c>
      <c r="AE132" s="79">
        <v>0</v>
      </c>
      <c r="AF132" s="79">
        <v>0</v>
      </c>
      <c r="AG132" s="79">
        <v>1</v>
      </c>
      <c r="AH132" s="79">
        <v>4415</v>
      </c>
      <c r="AI132" s="80">
        <v>34.39</v>
      </c>
      <c r="AJ132" s="80" t="s">
        <v>4789</v>
      </c>
      <c r="AK132" s="80">
        <v>0</v>
      </c>
      <c r="AL132" s="80">
        <v>0</v>
      </c>
      <c r="AM132" s="80">
        <v>151831.85</v>
      </c>
      <c r="AN132" s="80" t="e">
        <f t="shared" si="5"/>
        <v>#REF!</v>
      </c>
      <c r="AO132" s="80" t="e">
        <f t="shared" si="6"/>
        <v>#REF!</v>
      </c>
      <c r="AP132" s="80">
        <v>0</v>
      </c>
      <c r="AQ132" s="80">
        <v>0</v>
      </c>
      <c r="AR132" s="80">
        <v>0</v>
      </c>
      <c r="AS132" s="82">
        <v>38534</v>
      </c>
      <c r="AT132" s="82">
        <v>38717</v>
      </c>
      <c r="AU132" s="81" t="s">
        <v>3661</v>
      </c>
      <c r="AV132" s="80">
        <v>2579.81</v>
      </c>
      <c r="AW132" s="80" t="e">
        <f t="shared" si="7"/>
        <v>#REF!</v>
      </c>
    </row>
    <row r="133" spans="2:49" ht="15" customHeight="1">
      <c r="B133" s="68">
        <v>123</v>
      </c>
      <c r="C133" s="68">
        <v>2006</v>
      </c>
      <c r="D133" s="69" t="s">
        <v>4375</v>
      </c>
      <c r="E133" s="68" t="s">
        <v>4516</v>
      </c>
      <c r="F133" s="68" t="s">
        <v>4796</v>
      </c>
      <c r="G133" s="69" t="s">
        <v>285</v>
      </c>
      <c r="H133" s="69" t="s">
        <v>288</v>
      </c>
      <c r="I133" s="87">
        <v>4407774000192</v>
      </c>
      <c r="J133" s="69" t="s">
        <v>287</v>
      </c>
      <c r="K133" s="70" t="s">
        <v>101</v>
      </c>
      <c r="L133" s="69" t="s">
        <v>101</v>
      </c>
      <c r="M133" s="69" t="s">
        <v>4533</v>
      </c>
      <c r="N133" s="69" t="s">
        <v>101</v>
      </c>
      <c r="O133" s="69" t="s">
        <v>101</v>
      </c>
      <c r="P133" s="69" t="s">
        <v>101</v>
      </c>
      <c r="Q133" s="69" t="s">
        <v>104</v>
      </c>
      <c r="R133" s="72">
        <v>0</v>
      </c>
      <c r="S133" s="88" t="e">
        <f t="shared" si="4"/>
        <v>#REF!</v>
      </c>
      <c r="T133" s="71">
        <v>0</v>
      </c>
      <c r="U133" s="71"/>
      <c r="V133" s="71"/>
      <c r="W133" s="71">
        <v>0</v>
      </c>
      <c r="X133" s="71">
        <v>0</v>
      </c>
      <c r="Y133" s="89">
        <v>0.5</v>
      </c>
      <c r="Z133" s="90">
        <v>20</v>
      </c>
      <c r="AA133" s="90">
        <v>0</v>
      </c>
      <c r="AB133" s="90">
        <v>20</v>
      </c>
      <c r="AC133" s="71">
        <v>10</v>
      </c>
      <c r="AD133" s="71">
        <v>0</v>
      </c>
      <c r="AE133" s="71">
        <v>0</v>
      </c>
      <c r="AF133" s="71">
        <v>0</v>
      </c>
      <c r="AG133" s="71">
        <v>10</v>
      </c>
      <c r="AH133" s="71">
        <v>44150</v>
      </c>
      <c r="AI133" s="72">
        <v>45.63</v>
      </c>
      <c r="AJ133" s="72" t="s">
        <v>4789</v>
      </c>
      <c r="AK133" s="72">
        <v>0</v>
      </c>
      <c r="AL133" s="72">
        <v>0</v>
      </c>
      <c r="AM133" s="72">
        <v>2014564.5</v>
      </c>
      <c r="AN133" s="72" t="e">
        <f t="shared" si="5"/>
        <v>#REF!</v>
      </c>
      <c r="AO133" s="72" t="e">
        <f t="shared" si="6"/>
        <v>#REF!</v>
      </c>
      <c r="AP133" s="72">
        <v>0</v>
      </c>
      <c r="AQ133" s="72">
        <v>0</v>
      </c>
      <c r="AR133" s="72">
        <v>0</v>
      </c>
      <c r="AS133" s="74">
        <v>38534</v>
      </c>
      <c r="AT133" s="74">
        <v>38717</v>
      </c>
      <c r="AU133" s="73" t="s">
        <v>3661</v>
      </c>
      <c r="AV133" s="72">
        <v>2579.81</v>
      </c>
      <c r="AW133" s="72" t="e">
        <f t="shared" si="7"/>
        <v>#REF!</v>
      </c>
    </row>
    <row r="134" spans="2:49" ht="15" customHeight="1">
      <c r="B134" s="75">
        <v>124</v>
      </c>
      <c r="C134" s="75">
        <v>2006</v>
      </c>
      <c r="D134" s="76" t="s">
        <v>4375</v>
      </c>
      <c r="E134" s="75" t="s">
        <v>4516</v>
      </c>
      <c r="F134" s="75" t="s">
        <v>4796</v>
      </c>
      <c r="G134" s="76" t="s">
        <v>285</v>
      </c>
      <c r="H134" s="76" t="s">
        <v>114</v>
      </c>
      <c r="I134" s="77">
        <v>92715812000131</v>
      </c>
      <c r="J134" s="76" t="s">
        <v>287</v>
      </c>
      <c r="K134" s="78" t="s">
        <v>101</v>
      </c>
      <c r="L134" s="76" t="s">
        <v>101</v>
      </c>
      <c r="M134" s="76" t="s">
        <v>4533</v>
      </c>
      <c r="N134" s="76" t="s">
        <v>101</v>
      </c>
      <c r="O134" s="76" t="s">
        <v>101</v>
      </c>
      <c r="P134" s="76" t="s">
        <v>101</v>
      </c>
      <c r="Q134" s="76" t="s">
        <v>104</v>
      </c>
      <c r="R134" s="80">
        <v>0</v>
      </c>
      <c r="S134" s="91" t="e">
        <f t="shared" si="4"/>
        <v>#REF!</v>
      </c>
      <c r="T134" s="79">
        <v>0</v>
      </c>
      <c r="U134" s="79"/>
      <c r="V134" s="79"/>
      <c r="W134" s="79">
        <v>0</v>
      </c>
      <c r="X134" s="79">
        <v>0</v>
      </c>
      <c r="Y134" s="92">
        <v>0.5</v>
      </c>
      <c r="Z134" s="93">
        <v>7</v>
      </c>
      <c r="AA134" s="93">
        <v>0</v>
      </c>
      <c r="AB134" s="93">
        <v>7</v>
      </c>
      <c r="AC134" s="79">
        <v>3.5</v>
      </c>
      <c r="AD134" s="79">
        <v>0</v>
      </c>
      <c r="AE134" s="79">
        <v>0</v>
      </c>
      <c r="AF134" s="79">
        <v>0</v>
      </c>
      <c r="AG134" s="79">
        <v>3.5</v>
      </c>
      <c r="AH134" s="79">
        <v>15452.5</v>
      </c>
      <c r="AI134" s="80">
        <v>45.63</v>
      </c>
      <c r="AJ134" s="80" t="s">
        <v>4789</v>
      </c>
      <c r="AK134" s="80">
        <v>0</v>
      </c>
      <c r="AL134" s="80">
        <v>0</v>
      </c>
      <c r="AM134" s="80">
        <v>705097.57500000007</v>
      </c>
      <c r="AN134" s="80" t="e">
        <f t="shared" si="5"/>
        <v>#REF!</v>
      </c>
      <c r="AO134" s="80" t="e">
        <f t="shared" si="6"/>
        <v>#REF!</v>
      </c>
      <c r="AP134" s="80">
        <v>0</v>
      </c>
      <c r="AQ134" s="80">
        <v>0</v>
      </c>
      <c r="AR134" s="80">
        <v>0</v>
      </c>
      <c r="AS134" s="82">
        <v>38534</v>
      </c>
      <c r="AT134" s="82">
        <v>38717</v>
      </c>
      <c r="AU134" s="81" t="s">
        <v>3661</v>
      </c>
      <c r="AV134" s="80">
        <v>2579.81</v>
      </c>
      <c r="AW134" s="80" t="e">
        <f t="shared" si="7"/>
        <v>#REF!</v>
      </c>
    </row>
    <row r="135" spans="2:49" ht="15" customHeight="1">
      <c r="B135" s="68">
        <v>125</v>
      </c>
      <c r="C135" s="68">
        <v>2006</v>
      </c>
      <c r="D135" s="69" t="s">
        <v>4375</v>
      </c>
      <c r="E135" s="68" t="s">
        <v>4516</v>
      </c>
      <c r="F135" s="68" t="s">
        <v>4796</v>
      </c>
      <c r="G135" s="69" t="s">
        <v>285</v>
      </c>
      <c r="H135" s="69" t="s">
        <v>115</v>
      </c>
      <c r="I135" s="87">
        <v>60933603000178</v>
      </c>
      <c r="J135" s="69" t="s">
        <v>289</v>
      </c>
      <c r="K135" s="70" t="s">
        <v>101</v>
      </c>
      <c r="L135" s="69" t="s">
        <v>101</v>
      </c>
      <c r="M135" s="69" t="s">
        <v>4533</v>
      </c>
      <c r="N135" s="69" t="s">
        <v>101</v>
      </c>
      <c r="O135" s="69" t="s">
        <v>101</v>
      </c>
      <c r="P135" s="69" t="s">
        <v>101</v>
      </c>
      <c r="Q135" s="69" t="s">
        <v>28</v>
      </c>
      <c r="R135" s="72">
        <v>0</v>
      </c>
      <c r="S135" s="88" t="e">
        <f t="shared" si="4"/>
        <v>#REF!</v>
      </c>
      <c r="T135" s="71">
        <v>0</v>
      </c>
      <c r="U135" s="71"/>
      <c r="V135" s="71"/>
      <c r="W135" s="71">
        <v>0</v>
      </c>
      <c r="X135" s="71">
        <v>0</v>
      </c>
      <c r="Y135" s="89">
        <v>0.5</v>
      </c>
      <c r="Z135" s="90">
        <v>5</v>
      </c>
      <c r="AA135" s="90">
        <v>0</v>
      </c>
      <c r="AB135" s="90">
        <v>5</v>
      </c>
      <c r="AC135" s="71">
        <v>2.5</v>
      </c>
      <c r="AD135" s="71">
        <v>0</v>
      </c>
      <c r="AE135" s="71">
        <v>0</v>
      </c>
      <c r="AF135" s="71">
        <v>0</v>
      </c>
      <c r="AG135" s="71">
        <v>2.5</v>
      </c>
      <c r="AH135" s="71">
        <v>5520</v>
      </c>
      <c r="AI135" s="72">
        <v>29.12</v>
      </c>
      <c r="AJ135" s="72" t="s">
        <v>4789</v>
      </c>
      <c r="AK135" s="72">
        <v>0</v>
      </c>
      <c r="AL135" s="72">
        <v>0</v>
      </c>
      <c r="AM135" s="72">
        <v>160742.39999999999</v>
      </c>
      <c r="AN135" s="72" t="e">
        <f t="shared" si="5"/>
        <v>#REF!</v>
      </c>
      <c r="AO135" s="72" t="e">
        <f t="shared" si="6"/>
        <v>#REF!</v>
      </c>
      <c r="AP135" s="72">
        <v>0</v>
      </c>
      <c r="AQ135" s="72">
        <v>0</v>
      </c>
      <c r="AR135" s="72">
        <v>0</v>
      </c>
      <c r="AS135" s="74">
        <v>38534</v>
      </c>
      <c r="AT135" s="74">
        <v>38625</v>
      </c>
      <c r="AU135" s="73" t="s">
        <v>3661</v>
      </c>
      <c r="AV135" s="72">
        <v>2579.81</v>
      </c>
      <c r="AW135" s="72" t="e">
        <f t="shared" si="7"/>
        <v>#REF!</v>
      </c>
    </row>
    <row r="136" spans="2:49" ht="15" customHeight="1">
      <c r="B136" s="75">
        <v>126</v>
      </c>
      <c r="C136" s="75">
        <v>2006</v>
      </c>
      <c r="D136" s="76" t="s">
        <v>4375</v>
      </c>
      <c r="E136" s="75" t="s">
        <v>4516</v>
      </c>
      <c r="F136" s="75" t="s">
        <v>4796</v>
      </c>
      <c r="G136" s="76" t="s">
        <v>285</v>
      </c>
      <c r="H136" s="76" t="s">
        <v>288</v>
      </c>
      <c r="I136" s="77">
        <v>4407774000192</v>
      </c>
      <c r="J136" s="76" t="s">
        <v>286</v>
      </c>
      <c r="K136" s="78" t="s">
        <v>101</v>
      </c>
      <c r="L136" s="76" t="s">
        <v>101</v>
      </c>
      <c r="M136" s="76" t="s">
        <v>4533</v>
      </c>
      <c r="N136" s="76" t="s">
        <v>101</v>
      </c>
      <c r="O136" s="76" t="s">
        <v>101</v>
      </c>
      <c r="P136" s="76" t="s">
        <v>101</v>
      </c>
      <c r="Q136" s="76" t="s">
        <v>28</v>
      </c>
      <c r="R136" s="80">
        <v>0</v>
      </c>
      <c r="S136" s="91" t="e">
        <f t="shared" si="4"/>
        <v>#REF!</v>
      </c>
      <c r="T136" s="79">
        <v>0</v>
      </c>
      <c r="U136" s="79"/>
      <c r="V136" s="79"/>
      <c r="W136" s="79">
        <v>0</v>
      </c>
      <c r="X136" s="79">
        <v>0</v>
      </c>
      <c r="Y136" s="92">
        <v>0.5</v>
      </c>
      <c r="Z136" s="93">
        <v>1</v>
      </c>
      <c r="AA136" s="93">
        <v>0</v>
      </c>
      <c r="AB136" s="93">
        <v>1</v>
      </c>
      <c r="AC136" s="79">
        <v>0.5</v>
      </c>
      <c r="AD136" s="79">
        <v>0</v>
      </c>
      <c r="AE136" s="79">
        <v>0</v>
      </c>
      <c r="AF136" s="79">
        <v>0</v>
      </c>
      <c r="AG136" s="79">
        <v>0.5</v>
      </c>
      <c r="AH136" s="79">
        <v>2207.5</v>
      </c>
      <c r="AI136" s="80">
        <v>34.39</v>
      </c>
      <c r="AJ136" s="80" t="s">
        <v>4789</v>
      </c>
      <c r="AK136" s="80">
        <v>0</v>
      </c>
      <c r="AL136" s="80">
        <v>0</v>
      </c>
      <c r="AM136" s="80">
        <v>75915.925000000003</v>
      </c>
      <c r="AN136" s="80" t="e">
        <f t="shared" si="5"/>
        <v>#REF!</v>
      </c>
      <c r="AO136" s="80" t="e">
        <f t="shared" si="6"/>
        <v>#REF!</v>
      </c>
      <c r="AP136" s="80">
        <v>0</v>
      </c>
      <c r="AQ136" s="80">
        <v>0</v>
      </c>
      <c r="AR136" s="80">
        <v>0</v>
      </c>
      <c r="AS136" s="82">
        <v>38534</v>
      </c>
      <c r="AT136" s="82">
        <v>38717</v>
      </c>
      <c r="AU136" s="81" t="s">
        <v>3661</v>
      </c>
      <c r="AV136" s="80">
        <v>2579.81</v>
      </c>
      <c r="AW136" s="80" t="e">
        <f t="shared" si="7"/>
        <v>#REF!</v>
      </c>
    </row>
    <row r="137" spans="2:49" ht="15" customHeight="1">
      <c r="B137" s="68">
        <v>127</v>
      </c>
      <c r="C137" s="68">
        <v>2006</v>
      </c>
      <c r="D137" s="69" t="s">
        <v>131</v>
      </c>
      <c r="E137" s="68" t="s">
        <v>290</v>
      </c>
      <c r="F137" s="68" t="s">
        <v>4795</v>
      </c>
      <c r="G137" s="69" t="s">
        <v>291</v>
      </c>
      <c r="H137" s="69" t="s">
        <v>292</v>
      </c>
      <c r="I137" s="87">
        <v>6215456000155</v>
      </c>
      <c r="J137" s="69" t="s">
        <v>133</v>
      </c>
      <c r="K137" s="70" t="s">
        <v>293</v>
      </c>
      <c r="L137" s="69" t="s">
        <v>294</v>
      </c>
      <c r="M137" s="69" t="s">
        <v>4533</v>
      </c>
      <c r="N137" s="69" t="s">
        <v>83</v>
      </c>
      <c r="O137" s="69" t="s">
        <v>165</v>
      </c>
      <c r="P137" s="69" t="s">
        <v>295</v>
      </c>
      <c r="Q137" s="69" t="s">
        <v>82</v>
      </c>
      <c r="R137" s="72">
        <v>0</v>
      </c>
      <c r="S137" s="88" t="e">
        <f t="shared" si="4"/>
        <v>#REF!</v>
      </c>
      <c r="T137" s="71">
        <v>20</v>
      </c>
      <c r="U137" s="71"/>
      <c r="V137" s="71"/>
      <c r="W137" s="71">
        <v>0</v>
      </c>
      <c r="X137" s="71">
        <v>19.5</v>
      </c>
      <c r="Y137" s="89">
        <v>1</v>
      </c>
      <c r="Z137" s="90">
        <v>10</v>
      </c>
      <c r="AA137" s="90">
        <v>10</v>
      </c>
      <c r="AB137" s="90">
        <v>10</v>
      </c>
      <c r="AC137" s="71">
        <v>10.000000000000002</v>
      </c>
      <c r="AD137" s="71">
        <v>10.000000000000002</v>
      </c>
      <c r="AE137" s="71">
        <v>10.000000000000002</v>
      </c>
      <c r="AF137" s="71">
        <v>10.000000000000002</v>
      </c>
      <c r="AG137" s="71">
        <v>10.000000000000002</v>
      </c>
      <c r="AH137" s="71">
        <v>1314720</v>
      </c>
      <c r="AI137" s="72">
        <v>132.02000000000001</v>
      </c>
      <c r="AJ137" s="72" t="s">
        <v>4789</v>
      </c>
      <c r="AK137" s="72">
        <v>0</v>
      </c>
      <c r="AL137" s="72">
        <v>0</v>
      </c>
      <c r="AM137" s="72">
        <v>173569334.40000004</v>
      </c>
      <c r="AN137" s="72" t="e">
        <f t="shared" si="5"/>
        <v>#REF!</v>
      </c>
      <c r="AO137" s="72" t="e">
        <f t="shared" si="6"/>
        <v>#REF!</v>
      </c>
      <c r="AP137" s="72">
        <v>11564999.99</v>
      </c>
      <c r="AQ137" s="72">
        <v>11564999.99</v>
      </c>
      <c r="AR137" s="72">
        <v>11564999.99</v>
      </c>
      <c r="AS137" s="74">
        <v>39814</v>
      </c>
      <c r="AT137" s="74">
        <v>45291</v>
      </c>
      <c r="AU137" s="73" t="s">
        <v>3661</v>
      </c>
      <c r="AV137" s="72">
        <v>2579.81</v>
      </c>
      <c r="AW137" s="72" t="e">
        <f t="shared" si="7"/>
        <v>#REF!</v>
      </c>
    </row>
    <row r="138" spans="2:49" ht="15" customHeight="1">
      <c r="B138" s="75">
        <v>128</v>
      </c>
      <c r="C138" s="75">
        <v>2006</v>
      </c>
      <c r="D138" s="76" t="s">
        <v>131</v>
      </c>
      <c r="E138" s="75" t="s">
        <v>290</v>
      </c>
      <c r="F138" s="75" t="s">
        <v>4795</v>
      </c>
      <c r="G138" s="76" t="s">
        <v>291</v>
      </c>
      <c r="H138" s="76" t="s">
        <v>296</v>
      </c>
      <c r="I138" s="77">
        <v>2150533000185</v>
      </c>
      <c r="J138" s="76" t="s">
        <v>140</v>
      </c>
      <c r="K138" s="78" t="s">
        <v>297</v>
      </c>
      <c r="L138" s="76" t="s">
        <v>298</v>
      </c>
      <c r="M138" s="76" t="s">
        <v>4533</v>
      </c>
      <c r="N138" s="76" t="s">
        <v>137</v>
      </c>
      <c r="O138" s="76" t="s">
        <v>229</v>
      </c>
      <c r="P138" s="76" t="s">
        <v>101</v>
      </c>
      <c r="Q138" s="76" t="s">
        <v>82</v>
      </c>
      <c r="R138" s="80">
        <v>0</v>
      </c>
      <c r="S138" s="91" t="e">
        <f t="shared" si="4"/>
        <v>#REF!</v>
      </c>
      <c r="T138" s="79">
        <v>24.3</v>
      </c>
      <c r="U138" s="79"/>
      <c r="V138" s="79"/>
      <c r="W138" s="79">
        <v>0</v>
      </c>
      <c r="X138" s="79">
        <v>21</v>
      </c>
      <c r="Y138" s="92">
        <v>1</v>
      </c>
      <c r="Z138" s="93">
        <v>21</v>
      </c>
      <c r="AA138" s="93">
        <v>21</v>
      </c>
      <c r="AB138" s="93">
        <v>21</v>
      </c>
      <c r="AC138" s="79">
        <v>20.999999999999996</v>
      </c>
      <c r="AD138" s="79">
        <v>20.999999999999996</v>
      </c>
      <c r="AE138" s="79">
        <v>20.999999999999996</v>
      </c>
      <c r="AF138" s="79">
        <v>20.999999999999996</v>
      </c>
      <c r="AG138" s="79">
        <v>20.999999999999996</v>
      </c>
      <c r="AH138" s="79">
        <v>5522328.0000000009</v>
      </c>
      <c r="AI138" s="80">
        <v>124</v>
      </c>
      <c r="AJ138" s="80" t="s">
        <v>4789</v>
      </c>
      <c r="AK138" s="80">
        <v>0</v>
      </c>
      <c r="AL138" s="80">
        <v>0</v>
      </c>
      <c r="AM138" s="80">
        <v>684768672</v>
      </c>
      <c r="AN138" s="80" t="e">
        <f t="shared" si="5"/>
        <v>#REF!</v>
      </c>
      <c r="AO138" s="80" t="e">
        <f t="shared" si="6"/>
        <v>#REF!</v>
      </c>
      <c r="AP138" s="80">
        <v>0</v>
      </c>
      <c r="AQ138" s="80">
        <v>0</v>
      </c>
      <c r="AR138" s="80">
        <v>0</v>
      </c>
      <c r="AS138" s="82">
        <v>39814</v>
      </c>
      <c r="AT138" s="82">
        <v>50770</v>
      </c>
      <c r="AU138" s="81" t="s">
        <v>3661</v>
      </c>
      <c r="AV138" s="80">
        <v>2579.81</v>
      </c>
      <c r="AW138" s="80" t="e">
        <f t="shared" si="7"/>
        <v>#REF!</v>
      </c>
    </row>
    <row r="139" spans="2:49" ht="15" customHeight="1">
      <c r="B139" s="68">
        <v>129</v>
      </c>
      <c r="C139" s="68">
        <v>2006</v>
      </c>
      <c r="D139" s="69" t="s">
        <v>131</v>
      </c>
      <c r="E139" s="68" t="s">
        <v>290</v>
      </c>
      <c r="F139" s="68" t="s">
        <v>4795</v>
      </c>
      <c r="G139" s="69" t="s">
        <v>291</v>
      </c>
      <c r="H139" s="69" t="s">
        <v>299</v>
      </c>
      <c r="I139" s="87">
        <v>44209336000304</v>
      </c>
      <c r="J139" s="69" t="s">
        <v>133</v>
      </c>
      <c r="K139" s="70" t="s">
        <v>170</v>
      </c>
      <c r="L139" s="69" t="s">
        <v>171</v>
      </c>
      <c r="M139" s="69" t="s">
        <v>4533</v>
      </c>
      <c r="N139" s="69" t="s">
        <v>137</v>
      </c>
      <c r="O139" s="69" t="s">
        <v>165</v>
      </c>
      <c r="P139" s="69" t="s">
        <v>4463</v>
      </c>
      <c r="Q139" s="69" t="s">
        <v>82</v>
      </c>
      <c r="R139" s="72">
        <v>0</v>
      </c>
      <c r="S139" s="88" t="e">
        <f t="shared" si="4"/>
        <v>#REF!</v>
      </c>
      <c r="T139" s="71">
        <v>40</v>
      </c>
      <c r="U139" s="71"/>
      <c r="V139" s="71"/>
      <c r="W139" s="71">
        <v>0</v>
      </c>
      <c r="X139" s="71">
        <v>11.6</v>
      </c>
      <c r="Y139" s="89">
        <v>1</v>
      </c>
      <c r="Z139" s="90">
        <v>11</v>
      </c>
      <c r="AA139" s="90">
        <v>11</v>
      </c>
      <c r="AB139" s="90">
        <v>11</v>
      </c>
      <c r="AC139" s="71">
        <v>11.000000000000005</v>
      </c>
      <c r="AD139" s="71">
        <v>11.000000000000005</v>
      </c>
      <c r="AE139" s="71">
        <v>11.000000000000005</v>
      </c>
      <c r="AF139" s="71">
        <v>11.000000000000005</v>
      </c>
      <c r="AG139" s="71">
        <v>11.000000000000005</v>
      </c>
      <c r="AH139" s="71">
        <v>1446192.0000000002</v>
      </c>
      <c r="AI139" s="72">
        <v>134.12</v>
      </c>
      <c r="AJ139" s="72" t="s">
        <v>4789</v>
      </c>
      <c r="AK139" s="72">
        <v>0</v>
      </c>
      <c r="AL139" s="72">
        <v>0</v>
      </c>
      <c r="AM139" s="72">
        <v>193963271.04000005</v>
      </c>
      <c r="AN139" s="72" t="e">
        <f t="shared" si="5"/>
        <v>#REF!</v>
      </c>
      <c r="AO139" s="72" t="e">
        <f t="shared" si="6"/>
        <v>#REF!</v>
      </c>
      <c r="AP139" s="72">
        <v>13189999.979999999</v>
      </c>
      <c r="AQ139" s="72">
        <v>13189999.979999999</v>
      </c>
      <c r="AR139" s="72">
        <v>13189999.979999999</v>
      </c>
      <c r="AS139" s="74">
        <v>39814</v>
      </c>
      <c r="AT139" s="74">
        <v>45291</v>
      </c>
      <c r="AU139" s="73" t="s">
        <v>3661</v>
      </c>
      <c r="AV139" s="72">
        <v>2579.81</v>
      </c>
      <c r="AW139" s="72" t="e">
        <f t="shared" si="7"/>
        <v>#REF!</v>
      </c>
    </row>
    <row r="140" spans="2:49" ht="15" customHeight="1">
      <c r="B140" s="75">
        <v>130</v>
      </c>
      <c r="C140" s="75">
        <v>2006</v>
      </c>
      <c r="D140" s="76" t="s">
        <v>131</v>
      </c>
      <c r="E140" s="75" t="s">
        <v>290</v>
      </c>
      <c r="F140" s="75" t="s">
        <v>4795</v>
      </c>
      <c r="G140" s="76" t="s">
        <v>291</v>
      </c>
      <c r="H140" s="76" t="s">
        <v>300</v>
      </c>
      <c r="I140" s="77">
        <v>8944243000190</v>
      </c>
      <c r="J140" s="76" t="s">
        <v>140</v>
      </c>
      <c r="K140" s="78" t="s">
        <v>301</v>
      </c>
      <c r="L140" s="76" t="s">
        <v>302</v>
      </c>
      <c r="M140" s="76" t="s">
        <v>4533</v>
      </c>
      <c r="N140" s="76" t="s">
        <v>268</v>
      </c>
      <c r="O140" s="76" t="s">
        <v>229</v>
      </c>
      <c r="P140" s="76" t="s">
        <v>101</v>
      </c>
      <c r="Q140" s="76" t="s">
        <v>82</v>
      </c>
      <c r="R140" s="80">
        <v>0</v>
      </c>
      <c r="S140" s="91" t="e">
        <f t="shared" ref="S140:S203" si="8">(AW140/AV140)*R140</f>
        <v>#REF!</v>
      </c>
      <c r="T140" s="79">
        <v>29</v>
      </c>
      <c r="U140" s="79"/>
      <c r="V140" s="79"/>
      <c r="W140" s="79">
        <v>0</v>
      </c>
      <c r="X140" s="79">
        <v>16.399999999999999</v>
      </c>
      <c r="Y140" s="92">
        <v>1</v>
      </c>
      <c r="Z140" s="93">
        <v>16</v>
      </c>
      <c r="AA140" s="93">
        <v>16</v>
      </c>
      <c r="AB140" s="93">
        <v>16</v>
      </c>
      <c r="AC140" s="79">
        <v>16</v>
      </c>
      <c r="AD140" s="79">
        <v>16</v>
      </c>
      <c r="AE140" s="79">
        <v>16</v>
      </c>
      <c r="AF140" s="79">
        <v>16</v>
      </c>
      <c r="AG140" s="79">
        <v>16</v>
      </c>
      <c r="AH140" s="79">
        <v>4207488</v>
      </c>
      <c r="AI140" s="80">
        <v>124.99</v>
      </c>
      <c r="AJ140" s="80" t="s">
        <v>4789</v>
      </c>
      <c r="AK140" s="80">
        <v>0</v>
      </c>
      <c r="AL140" s="80">
        <v>0</v>
      </c>
      <c r="AM140" s="80">
        <v>525893925.11999989</v>
      </c>
      <c r="AN140" s="80" t="e">
        <f t="shared" ref="AN140:AN203" si="9">(AW140/AV140)*AI140</f>
        <v>#REF!</v>
      </c>
      <c r="AO140" s="80" t="e">
        <f t="shared" ref="AO140:AO203" si="10">(AW140/AV140)*AM140</f>
        <v>#REF!</v>
      </c>
      <c r="AP140" s="80">
        <v>0</v>
      </c>
      <c r="AQ140" s="80">
        <v>0</v>
      </c>
      <c r="AR140" s="80">
        <v>0</v>
      </c>
      <c r="AS140" s="82">
        <v>39814</v>
      </c>
      <c r="AT140" s="82">
        <v>50770</v>
      </c>
      <c r="AU140" s="81" t="s">
        <v>3661</v>
      </c>
      <c r="AV140" s="80">
        <v>2579.81</v>
      </c>
      <c r="AW140" s="80" t="e">
        <f t="shared" ref="AW140:AW203" si="11">$E$8</f>
        <v>#REF!</v>
      </c>
    </row>
    <row r="141" spans="2:49" ht="15" customHeight="1">
      <c r="B141" s="68">
        <v>131</v>
      </c>
      <c r="C141" s="68">
        <v>2006</v>
      </c>
      <c r="D141" s="69" t="s">
        <v>131</v>
      </c>
      <c r="E141" s="68" t="s">
        <v>290</v>
      </c>
      <c r="F141" s="68" t="s">
        <v>4795</v>
      </c>
      <c r="G141" s="69" t="s">
        <v>291</v>
      </c>
      <c r="H141" s="69" t="s">
        <v>303</v>
      </c>
      <c r="I141" s="87">
        <v>47524632000118</v>
      </c>
      <c r="J141" s="69" t="s">
        <v>133</v>
      </c>
      <c r="K141" s="70" t="s">
        <v>304</v>
      </c>
      <c r="L141" s="69" t="s">
        <v>303</v>
      </c>
      <c r="M141" s="69" t="s">
        <v>4533</v>
      </c>
      <c r="N141" s="69" t="s">
        <v>83</v>
      </c>
      <c r="O141" s="69" t="s">
        <v>165</v>
      </c>
      <c r="P141" s="69" t="s">
        <v>4463</v>
      </c>
      <c r="Q141" s="69" t="s">
        <v>82</v>
      </c>
      <c r="R141" s="72">
        <v>0</v>
      </c>
      <c r="S141" s="88" t="e">
        <f t="shared" si="8"/>
        <v>#REF!</v>
      </c>
      <c r="T141" s="71">
        <v>40</v>
      </c>
      <c r="U141" s="71"/>
      <c r="V141" s="71"/>
      <c r="W141" s="71">
        <v>0</v>
      </c>
      <c r="X141" s="71">
        <v>11.3</v>
      </c>
      <c r="Y141" s="89">
        <v>1</v>
      </c>
      <c r="Z141" s="90">
        <v>11</v>
      </c>
      <c r="AA141" s="90">
        <v>11</v>
      </c>
      <c r="AB141" s="90">
        <v>11</v>
      </c>
      <c r="AC141" s="71">
        <v>11.000000000000004</v>
      </c>
      <c r="AD141" s="71">
        <v>11.000000000000004</v>
      </c>
      <c r="AE141" s="71">
        <v>11.000000000000004</v>
      </c>
      <c r="AF141" s="71">
        <v>11.000000000000004</v>
      </c>
      <c r="AG141" s="71">
        <v>11.000000000000004</v>
      </c>
      <c r="AH141" s="71">
        <v>1446191.9999999998</v>
      </c>
      <c r="AI141" s="72">
        <v>134.25</v>
      </c>
      <c r="AJ141" s="72" t="s">
        <v>4789</v>
      </c>
      <c r="AK141" s="72">
        <v>0</v>
      </c>
      <c r="AL141" s="72">
        <v>0</v>
      </c>
      <c r="AM141" s="72">
        <v>194151275.99999997</v>
      </c>
      <c r="AN141" s="72" t="e">
        <f t="shared" si="9"/>
        <v>#REF!</v>
      </c>
      <c r="AO141" s="72" t="e">
        <f t="shared" si="10"/>
        <v>#REF!</v>
      </c>
      <c r="AP141" s="72">
        <v>13216474.920000002</v>
      </c>
      <c r="AQ141" s="72">
        <v>13216474.920000002</v>
      </c>
      <c r="AR141" s="72">
        <v>13216474.920000002</v>
      </c>
      <c r="AS141" s="74">
        <v>39814</v>
      </c>
      <c r="AT141" s="74">
        <v>45291</v>
      </c>
      <c r="AU141" s="73" t="s">
        <v>3661</v>
      </c>
      <c r="AV141" s="72">
        <v>2579.81</v>
      </c>
      <c r="AW141" s="72" t="e">
        <f t="shared" si="11"/>
        <v>#REF!</v>
      </c>
    </row>
    <row r="142" spans="2:49" ht="15" customHeight="1">
      <c r="B142" s="75">
        <v>132</v>
      </c>
      <c r="C142" s="75">
        <v>2006</v>
      </c>
      <c r="D142" s="76" t="s">
        <v>131</v>
      </c>
      <c r="E142" s="75" t="s">
        <v>290</v>
      </c>
      <c r="F142" s="75" t="s">
        <v>4795</v>
      </c>
      <c r="G142" s="76" t="s">
        <v>291</v>
      </c>
      <c r="H142" s="76" t="s">
        <v>2642</v>
      </c>
      <c r="I142" s="77">
        <v>6981176000158</v>
      </c>
      <c r="J142" s="76" t="s">
        <v>140</v>
      </c>
      <c r="K142" s="78" t="s">
        <v>167</v>
      </c>
      <c r="L142" s="76" t="s">
        <v>305</v>
      </c>
      <c r="M142" s="76" t="s">
        <v>4533</v>
      </c>
      <c r="N142" s="76" t="s">
        <v>144</v>
      </c>
      <c r="O142" s="76" t="s">
        <v>145</v>
      </c>
      <c r="P142" s="76" t="s">
        <v>101</v>
      </c>
      <c r="Q142" s="76" t="s">
        <v>82</v>
      </c>
      <c r="R142" s="80">
        <v>0</v>
      </c>
      <c r="S142" s="91" t="e">
        <f t="shared" si="8"/>
        <v>#REF!</v>
      </c>
      <c r="T142" s="79">
        <v>105</v>
      </c>
      <c r="U142" s="79"/>
      <c r="V142" s="79"/>
      <c r="W142" s="79">
        <v>0</v>
      </c>
      <c r="X142" s="79">
        <v>47.9</v>
      </c>
      <c r="Y142" s="92">
        <v>1</v>
      </c>
      <c r="Z142" s="93">
        <v>47</v>
      </c>
      <c r="AA142" s="93">
        <v>47</v>
      </c>
      <c r="AB142" s="93">
        <v>47</v>
      </c>
      <c r="AC142" s="79">
        <v>46.999999999999979</v>
      </c>
      <c r="AD142" s="79">
        <v>46.999999999999979</v>
      </c>
      <c r="AE142" s="79">
        <v>46.999999999999979</v>
      </c>
      <c r="AF142" s="79">
        <v>46.999999999999979</v>
      </c>
      <c r="AG142" s="79">
        <v>46.999999999999979</v>
      </c>
      <c r="AH142" s="79">
        <v>12359495.999999996</v>
      </c>
      <c r="AI142" s="80">
        <v>125</v>
      </c>
      <c r="AJ142" s="80" t="s">
        <v>4789</v>
      </c>
      <c r="AK142" s="80">
        <v>0</v>
      </c>
      <c r="AL142" s="80">
        <v>0</v>
      </c>
      <c r="AM142" s="80">
        <v>1544937000</v>
      </c>
      <c r="AN142" s="80" t="e">
        <f t="shared" si="9"/>
        <v>#REF!</v>
      </c>
      <c r="AO142" s="80" t="e">
        <f t="shared" si="10"/>
        <v>#REF!</v>
      </c>
      <c r="AP142" s="80">
        <v>0</v>
      </c>
      <c r="AQ142" s="80">
        <v>0</v>
      </c>
      <c r="AR142" s="80">
        <v>0</v>
      </c>
      <c r="AS142" s="82">
        <v>39814</v>
      </c>
      <c r="AT142" s="82">
        <v>50770</v>
      </c>
      <c r="AU142" s="81" t="s">
        <v>3661</v>
      </c>
      <c r="AV142" s="80">
        <v>2579.81</v>
      </c>
      <c r="AW142" s="80" t="e">
        <f t="shared" si="11"/>
        <v>#REF!</v>
      </c>
    </row>
    <row r="143" spans="2:49" ht="15" customHeight="1">
      <c r="B143" s="68">
        <v>133</v>
      </c>
      <c r="C143" s="68">
        <v>2006</v>
      </c>
      <c r="D143" s="69" t="s">
        <v>131</v>
      </c>
      <c r="E143" s="68" t="s">
        <v>290</v>
      </c>
      <c r="F143" s="68" t="s">
        <v>4795</v>
      </c>
      <c r="G143" s="69" t="s">
        <v>291</v>
      </c>
      <c r="H143" s="69" t="s">
        <v>306</v>
      </c>
      <c r="I143" s="87">
        <v>51422988000118</v>
      </c>
      <c r="J143" s="69" t="s">
        <v>133</v>
      </c>
      <c r="K143" s="70" t="s">
        <v>307</v>
      </c>
      <c r="L143" s="69" t="s">
        <v>308</v>
      </c>
      <c r="M143" s="69" t="s">
        <v>4533</v>
      </c>
      <c r="N143" s="69" t="s">
        <v>83</v>
      </c>
      <c r="O143" s="69" t="s">
        <v>165</v>
      </c>
      <c r="P143" s="69" t="s">
        <v>4463</v>
      </c>
      <c r="Q143" s="69" t="s">
        <v>82</v>
      </c>
      <c r="R143" s="72">
        <v>0</v>
      </c>
      <c r="S143" s="88" t="e">
        <f t="shared" si="8"/>
        <v>#REF!</v>
      </c>
      <c r="T143" s="71">
        <v>50</v>
      </c>
      <c r="U143" s="71"/>
      <c r="V143" s="71"/>
      <c r="W143" s="71">
        <v>0</v>
      </c>
      <c r="X143" s="71">
        <v>28.3</v>
      </c>
      <c r="Y143" s="89">
        <v>1</v>
      </c>
      <c r="Z143" s="90">
        <v>28</v>
      </c>
      <c r="AA143" s="90">
        <v>28</v>
      </c>
      <c r="AB143" s="90">
        <v>28</v>
      </c>
      <c r="AC143" s="71">
        <v>27.999999999999989</v>
      </c>
      <c r="AD143" s="71">
        <v>27.999999999999989</v>
      </c>
      <c r="AE143" s="71">
        <v>27.999999999999989</v>
      </c>
      <c r="AF143" s="71">
        <v>27.999999999999989</v>
      </c>
      <c r="AG143" s="71">
        <v>27.999999999999989</v>
      </c>
      <c r="AH143" s="71">
        <v>3681215.9999999995</v>
      </c>
      <c r="AI143" s="72">
        <v>134.19999999999999</v>
      </c>
      <c r="AJ143" s="72" t="s">
        <v>4789</v>
      </c>
      <c r="AK143" s="72">
        <v>0</v>
      </c>
      <c r="AL143" s="72">
        <v>0</v>
      </c>
      <c r="AM143" s="72">
        <v>494019187.19999993</v>
      </c>
      <c r="AN143" s="72" t="e">
        <f t="shared" si="9"/>
        <v>#REF!</v>
      </c>
      <c r="AO143" s="72" t="e">
        <f t="shared" si="10"/>
        <v>#REF!</v>
      </c>
      <c r="AP143" s="72">
        <v>32993000</v>
      </c>
      <c r="AQ143" s="72">
        <v>32993000</v>
      </c>
      <c r="AR143" s="72">
        <v>32993000</v>
      </c>
      <c r="AS143" s="74">
        <v>39814</v>
      </c>
      <c r="AT143" s="74">
        <v>45291</v>
      </c>
      <c r="AU143" s="73" t="s">
        <v>3661</v>
      </c>
      <c r="AV143" s="72">
        <v>2579.81</v>
      </c>
      <c r="AW143" s="72" t="e">
        <f t="shared" si="11"/>
        <v>#REF!</v>
      </c>
    </row>
    <row r="144" spans="2:49" ht="15" customHeight="1">
      <c r="B144" s="75">
        <v>134</v>
      </c>
      <c r="C144" s="75">
        <v>2006</v>
      </c>
      <c r="D144" s="76" t="s">
        <v>131</v>
      </c>
      <c r="E144" s="75" t="s">
        <v>290</v>
      </c>
      <c r="F144" s="75" t="s">
        <v>4795</v>
      </c>
      <c r="G144" s="76" t="s">
        <v>291</v>
      </c>
      <c r="H144" s="76" t="s">
        <v>309</v>
      </c>
      <c r="I144" s="77">
        <v>9439128000120</v>
      </c>
      <c r="J144" s="76" t="s">
        <v>133</v>
      </c>
      <c r="K144" s="78" t="s">
        <v>310</v>
      </c>
      <c r="L144" s="76" t="s">
        <v>311</v>
      </c>
      <c r="M144" s="76" t="s">
        <v>4533</v>
      </c>
      <c r="N144" s="76" t="s">
        <v>33</v>
      </c>
      <c r="O144" s="76" t="s">
        <v>334</v>
      </c>
      <c r="P144" s="76" t="s">
        <v>138</v>
      </c>
      <c r="Q144" s="76" t="s">
        <v>28</v>
      </c>
      <c r="R144" s="80">
        <v>0</v>
      </c>
      <c r="S144" s="91" t="e">
        <f t="shared" si="8"/>
        <v>#REF!</v>
      </c>
      <c r="T144" s="79">
        <v>52.8</v>
      </c>
      <c r="U144" s="79"/>
      <c r="V144" s="79"/>
      <c r="W144" s="79">
        <v>0</v>
      </c>
      <c r="X144" s="79">
        <v>27.8</v>
      </c>
      <c r="Y144" s="92">
        <v>1</v>
      </c>
      <c r="Z144" s="93">
        <v>27</v>
      </c>
      <c r="AA144" s="93">
        <v>27</v>
      </c>
      <c r="AB144" s="93">
        <v>27</v>
      </c>
      <c r="AC144" s="79">
        <v>26.999999999999996</v>
      </c>
      <c r="AD144" s="79">
        <v>26.999999999999996</v>
      </c>
      <c r="AE144" s="79">
        <v>26.999999999999996</v>
      </c>
      <c r="AF144" s="79">
        <v>26.999999999999996</v>
      </c>
      <c r="AG144" s="79">
        <v>26.999999999999996</v>
      </c>
      <c r="AH144" s="79">
        <v>3549744.0000000009</v>
      </c>
      <c r="AI144" s="80">
        <v>134.25</v>
      </c>
      <c r="AJ144" s="80" t="s">
        <v>4789</v>
      </c>
      <c r="AK144" s="80">
        <v>0</v>
      </c>
      <c r="AL144" s="80">
        <v>0</v>
      </c>
      <c r="AM144" s="80">
        <v>476553132</v>
      </c>
      <c r="AN144" s="80" t="e">
        <f t="shared" si="9"/>
        <v>#REF!</v>
      </c>
      <c r="AO144" s="80" t="e">
        <f t="shared" si="10"/>
        <v>#REF!</v>
      </c>
      <c r="AP144" s="80">
        <v>14603536.02</v>
      </c>
      <c r="AQ144" s="80">
        <v>14603536.02</v>
      </c>
      <c r="AR144" s="80">
        <v>14603536.02</v>
      </c>
      <c r="AS144" s="82">
        <v>39814</v>
      </c>
      <c r="AT144" s="82">
        <v>45291</v>
      </c>
      <c r="AU144" s="81" t="s">
        <v>3661</v>
      </c>
      <c r="AV144" s="80">
        <v>2579.81</v>
      </c>
      <c r="AW144" s="80" t="e">
        <f t="shared" si="11"/>
        <v>#REF!</v>
      </c>
    </row>
    <row r="145" spans="2:49" ht="15" customHeight="1">
      <c r="B145" s="68">
        <v>135</v>
      </c>
      <c r="C145" s="68">
        <v>2006</v>
      </c>
      <c r="D145" s="69" t="s">
        <v>131</v>
      </c>
      <c r="E145" s="68" t="s">
        <v>290</v>
      </c>
      <c r="F145" s="68" t="s">
        <v>4795</v>
      </c>
      <c r="G145" s="69" t="s">
        <v>291</v>
      </c>
      <c r="H145" s="69" t="s">
        <v>309</v>
      </c>
      <c r="I145" s="87">
        <v>9439128000120</v>
      </c>
      <c r="J145" s="69" t="s">
        <v>133</v>
      </c>
      <c r="K145" s="70" t="s">
        <v>312</v>
      </c>
      <c r="L145" s="69" t="s">
        <v>313</v>
      </c>
      <c r="M145" s="69" t="s">
        <v>4533</v>
      </c>
      <c r="N145" s="69" t="s">
        <v>33</v>
      </c>
      <c r="O145" s="69" t="s">
        <v>334</v>
      </c>
      <c r="P145" s="69" t="s">
        <v>138</v>
      </c>
      <c r="Q145" s="69" t="s">
        <v>28</v>
      </c>
      <c r="R145" s="72">
        <v>0</v>
      </c>
      <c r="S145" s="88" t="e">
        <f t="shared" si="8"/>
        <v>#REF!</v>
      </c>
      <c r="T145" s="71">
        <v>66</v>
      </c>
      <c r="U145" s="71"/>
      <c r="V145" s="71"/>
      <c r="W145" s="71">
        <v>0</v>
      </c>
      <c r="X145" s="71">
        <v>29.5</v>
      </c>
      <c r="Y145" s="89">
        <v>1</v>
      </c>
      <c r="Z145" s="90">
        <v>27</v>
      </c>
      <c r="AA145" s="90">
        <v>27</v>
      </c>
      <c r="AB145" s="90">
        <v>27</v>
      </c>
      <c r="AC145" s="71">
        <v>29.000000000000007</v>
      </c>
      <c r="AD145" s="71">
        <v>29.000000000000007</v>
      </c>
      <c r="AE145" s="71">
        <v>29.000000000000007</v>
      </c>
      <c r="AF145" s="71">
        <v>29.000000000000007</v>
      </c>
      <c r="AG145" s="71">
        <v>29.000000000000007</v>
      </c>
      <c r="AH145" s="71">
        <v>3812688.0000000009</v>
      </c>
      <c r="AI145" s="72">
        <v>134.25</v>
      </c>
      <c r="AJ145" s="72" t="s">
        <v>4789</v>
      </c>
      <c r="AK145" s="72">
        <v>0</v>
      </c>
      <c r="AL145" s="72">
        <v>0</v>
      </c>
      <c r="AM145" s="72">
        <v>511853363.99999988</v>
      </c>
      <c r="AN145" s="72" t="e">
        <f t="shared" si="9"/>
        <v>#REF!</v>
      </c>
      <c r="AO145" s="72" t="e">
        <f t="shared" si="10"/>
        <v>#REF!</v>
      </c>
      <c r="AP145" s="72">
        <v>15788124</v>
      </c>
      <c r="AQ145" s="72">
        <v>15788124</v>
      </c>
      <c r="AR145" s="72">
        <v>15788124</v>
      </c>
      <c r="AS145" s="74">
        <v>39814</v>
      </c>
      <c r="AT145" s="74">
        <v>45291</v>
      </c>
      <c r="AU145" s="73" t="s">
        <v>3661</v>
      </c>
      <c r="AV145" s="72">
        <v>2579.81</v>
      </c>
      <c r="AW145" s="72" t="e">
        <f t="shared" si="11"/>
        <v>#REF!</v>
      </c>
    </row>
    <row r="146" spans="2:49" ht="15" customHeight="1">
      <c r="B146" s="75">
        <v>136</v>
      </c>
      <c r="C146" s="75">
        <v>2006</v>
      </c>
      <c r="D146" s="76" t="s">
        <v>131</v>
      </c>
      <c r="E146" s="75" t="s">
        <v>290</v>
      </c>
      <c r="F146" s="75" t="s">
        <v>4795</v>
      </c>
      <c r="G146" s="76" t="s">
        <v>291</v>
      </c>
      <c r="H146" s="76" t="s">
        <v>314</v>
      </c>
      <c r="I146" s="77">
        <v>3795050000109</v>
      </c>
      <c r="J146" s="76" t="s">
        <v>133</v>
      </c>
      <c r="K146" s="78" t="s">
        <v>315</v>
      </c>
      <c r="L146" s="76" t="s">
        <v>314</v>
      </c>
      <c r="M146" s="76" t="s">
        <v>4536</v>
      </c>
      <c r="N146" s="76" t="s">
        <v>316</v>
      </c>
      <c r="O146" s="76" t="s">
        <v>179</v>
      </c>
      <c r="P146" s="76" t="s">
        <v>179</v>
      </c>
      <c r="Q146" s="76" t="s">
        <v>28</v>
      </c>
      <c r="R146" s="80">
        <v>0</v>
      </c>
      <c r="S146" s="91" t="e">
        <f t="shared" si="8"/>
        <v>#REF!</v>
      </c>
      <c r="T146" s="79">
        <v>601.79999999999995</v>
      </c>
      <c r="U146" s="79"/>
      <c r="V146" s="79"/>
      <c r="W146" s="79">
        <v>0</v>
      </c>
      <c r="X146" s="79">
        <v>491.1</v>
      </c>
      <c r="Y146" s="92">
        <v>1</v>
      </c>
      <c r="Z146" s="93">
        <v>10</v>
      </c>
      <c r="AA146" s="93">
        <v>10</v>
      </c>
      <c r="AB146" s="93">
        <v>10</v>
      </c>
      <c r="AC146" s="79">
        <v>10.000000000000007</v>
      </c>
      <c r="AD146" s="79">
        <v>10.000000000000007</v>
      </c>
      <c r="AE146" s="79">
        <v>10.000000000000007</v>
      </c>
      <c r="AF146" s="79">
        <v>10.000000000000007</v>
      </c>
      <c r="AG146" s="79">
        <v>10.000000000000007</v>
      </c>
      <c r="AH146" s="79">
        <v>1314719.9999999995</v>
      </c>
      <c r="AI146" s="80">
        <v>12.83</v>
      </c>
      <c r="AJ146" s="80" t="s">
        <v>4789</v>
      </c>
      <c r="AK146" s="80">
        <v>0</v>
      </c>
      <c r="AL146" s="80">
        <v>0</v>
      </c>
      <c r="AM146" s="80">
        <v>16867857.599999998</v>
      </c>
      <c r="AN146" s="80" t="e">
        <f t="shared" si="9"/>
        <v>#REF!</v>
      </c>
      <c r="AO146" s="80" t="e">
        <f t="shared" si="10"/>
        <v>#REF!</v>
      </c>
      <c r="AP146" s="80">
        <v>110487.00999999998</v>
      </c>
      <c r="AQ146" s="80">
        <v>110487.00999999998</v>
      </c>
      <c r="AR146" s="80">
        <v>110487.00999999998</v>
      </c>
      <c r="AS146" s="82">
        <v>39814</v>
      </c>
      <c r="AT146" s="82">
        <v>45291</v>
      </c>
      <c r="AU146" s="81" t="s">
        <v>3661</v>
      </c>
      <c r="AV146" s="80">
        <v>2579.81</v>
      </c>
      <c r="AW146" s="80" t="e">
        <f t="shared" si="11"/>
        <v>#REF!</v>
      </c>
    </row>
    <row r="147" spans="2:49" ht="15" customHeight="1">
      <c r="B147" s="68">
        <v>137</v>
      </c>
      <c r="C147" s="68">
        <v>2006</v>
      </c>
      <c r="D147" s="69" t="s">
        <v>131</v>
      </c>
      <c r="E147" s="68" t="s">
        <v>290</v>
      </c>
      <c r="F147" s="68" t="s">
        <v>4795</v>
      </c>
      <c r="G147" s="69" t="s">
        <v>291</v>
      </c>
      <c r="H147" s="69" t="s">
        <v>317</v>
      </c>
      <c r="I147" s="87">
        <v>6212748000134</v>
      </c>
      <c r="J147" s="69" t="s">
        <v>133</v>
      </c>
      <c r="K147" s="70" t="s">
        <v>318</v>
      </c>
      <c r="L147" s="69" t="s">
        <v>317</v>
      </c>
      <c r="M147" s="69" t="s">
        <v>4533</v>
      </c>
      <c r="N147" s="69" t="s">
        <v>316</v>
      </c>
      <c r="O147" s="69" t="s">
        <v>334</v>
      </c>
      <c r="P147" s="69" t="s">
        <v>138</v>
      </c>
      <c r="Q147" s="69" t="s">
        <v>28</v>
      </c>
      <c r="R147" s="72">
        <v>0</v>
      </c>
      <c r="S147" s="88" t="e">
        <f t="shared" si="8"/>
        <v>#REF!</v>
      </c>
      <c r="T147" s="71">
        <v>142.19999999999999</v>
      </c>
      <c r="U147" s="71"/>
      <c r="V147" s="71"/>
      <c r="W147" s="71">
        <v>0</v>
      </c>
      <c r="X147" s="71">
        <v>70.400000000000006</v>
      </c>
      <c r="Y147" s="89">
        <v>1</v>
      </c>
      <c r="Z147" s="90">
        <v>70</v>
      </c>
      <c r="AA147" s="90">
        <v>70</v>
      </c>
      <c r="AB147" s="90">
        <v>70</v>
      </c>
      <c r="AC147" s="71">
        <v>70.000000000000028</v>
      </c>
      <c r="AD147" s="71">
        <v>70.000000000000028</v>
      </c>
      <c r="AE147" s="71">
        <v>70.000000000000028</v>
      </c>
      <c r="AF147" s="71">
        <v>70.000000000000028</v>
      </c>
      <c r="AG147" s="71">
        <v>70.000000000000028</v>
      </c>
      <c r="AH147" s="71">
        <v>9203039.9999999981</v>
      </c>
      <c r="AI147" s="72">
        <v>134.31</v>
      </c>
      <c r="AJ147" s="72" t="s">
        <v>4789</v>
      </c>
      <c r="AK147" s="72">
        <v>0</v>
      </c>
      <c r="AL147" s="72">
        <v>0</v>
      </c>
      <c r="AM147" s="72">
        <v>1236060302.4000001</v>
      </c>
      <c r="AN147" s="72" t="e">
        <f t="shared" si="9"/>
        <v>#REF!</v>
      </c>
      <c r="AO147" s="72" t="e">
        <f t="shared" si="10"/>
        <v>#REF!</v>
      </c>
      <c r="AP147" s="72">
        <v>38200000.010000005</v>
      </c>
      <c r="AQ147" s="72">
        <v>38200000.010000005</v>
      </c>
      <c r="AR147" s="72">
        <v>38200000.010000005</v>
      </c>
      <c r="AS147" s="74">
        <v>39814</v>
      </c>
      <c r="AT147" s="74">
        <v>45291</v>
      </c>
      <c r="AU147" s="73" t="s">
        <v>3661</v>
      </c>
      <c r="AV147" s="72">
        <v>2579.81</v>
      </c>
      <c r="AW147" s="72" t="e">
        <f t="shared" si="11"/>
        <v>#REF!</v>
      </c>
    </row>
    <row r="148" spans="2:49" ht="15" customHeight="1">
      <c r="B148" s="75">
        <v>138</v>
      </c>
      <c r="C148" s="75">
        <v>2006</v>
      </c>
      <c r="D148" s="76" t="s">
        <v>131</v>
      </c>
      <c r="E148" s="75" t="s">
        <v>290</v>
      </c>
      <c r="F148" s="75" t="s">
        <v>4795</v>
      </c>
      <c r="G148" s="76" t="s">
        <v>291</v>
      </c>
      <c r="H148" s="76" t="s">
        <v>319</v>
      </c>
      <c r="I148" s="77">
        <v>10432020000195</v>
      </c>
      <c r="J148" s="76" t="s">
        <v>133</v>
      </c>
      <c r="K148" s="78" t="s">
        <v>320</v>
      </c>
      <c r="L148" s="76" t="s">
        <v>319</v>
      </c>
      <c r="M148" s="76" t="s">
        <v>4535</v>
      </c>
      <c r="N148" s="76" t="s">
        <v>262</v>
      </c>
      <c r="O148" s="76" t="s">
        <v>165</v>
      </c>
      <c r="P148" s="76" t="s">
        <v>4564</v>
      </c>
      <c r="Q148" s="76" t="s">
        <v>111</v>
      </c>
      <c r="R148" s="80">
        <v>0</v>
      </c>
      <c r="S148" s="91" t="e">
        <f t="shared" si="8"/>
        <v>#REF!</v>
      </c>
      <c r="T148" s="79">
        <v>4</v>
      </c>
      <c r="U148" s="79"/>
      <c r="V148" s="79"/>
      <c r="W148" s="79">
        <v>0</v>
      </c>
      <c r="X148" s="79">
        <v>2.2999999999999998</v>
      </c>
      <c r="Y148" s="92">
        <v>1</v>
      </c>
      <c r="Z148" s="93">
        <v>2</v>
      </c>
      <c r="AA148" s="93">
        <v>2</v>
      </c>
      <c r="AB148" s="93">
        <v>2</v>
      </c>
      <c r="AC148" s="79">
        <v>1.9999999999999991</v>
      </c>
      <c r="AD148" s="79">
        <v>1.9999999999999991</v>
      </c>
      <c r="AE148" s="79">
        <v>1.9999999999999991</v>
      </c>
      <c r="AF148" s="79">
        <v>1.9999999999999991</v>
      </c>
      <c r="AG148" s="79">
        <v>1.9999999999999991</v>
      </c>
      <c r="AH148" s="79">
        <v>262944</v>
      </c>
      <c r="AI148" s="80">
        <v>133.91999999999999</v>
      </c>
      <c r="AJ148" s="80" t="s">
        <v>4789</v>
      </c>
      <c r="AK148" s="80">
        <v>0</v>
      </c>
      <c r="AL148" s="80">
        <v>0</v>
      </c>
      <c r="AM148" s="80">
        <v>35213460.479999997</v>
      </c>
      <c r="AN148" s="80" t="e">
        <f t="shared" si="9"/>
        <v>#REF!</v>
      </c>
      <c r="AO148" s="80" t="e">
        <f t="shared" si="10"/>
        <v>#REF!</v>
      </c>
      <c r="AP148" s="80">
        <v>1475999.9699999997</v>
      </c>
      <c r="AQ148" s="80">
        <v>1475999.9699999997</v>
      </c>
      <c r="AR148" s="80">
        <v>1475999.9699999997</v>
      </c>
      <c r="AS148" s="82">
        <v>39814</v>
      </c>
      <c r="AT148" s="82">
        <v>45291</v>
      </c>
      <c r="AU148" s="81" t="s">
        <v>3661</v>
      </c>
      <c r="AV148" s="80">
        <v>2579.81</v>
      </c>
      <c r="AW148" s="80" t="e">
        <f t="shared" si="11"/>
        <v>#REF!</v>
      </c>
    </row>
    <row r="149" spans="2:49" ht="15" customHeight="1">
      <c r="B149" s="68">
        <v>139</v>
      </c>
      <c r="C149" s="68">
        <v>2006</v>
      </c>
      <c r="D149" s="69" t="s">
        <v>131</v>
      </c>
      <c r="E149" s="68" t="s">
        <v>290</v>
      </c>
      <c r="F149" s="68" t="s">
        <v>4795</v>
      </c>
      <c r="G149" s="69" t="s">
        <v>291</v>
      </c>
      <c r="H149" s="69" t="s">
        <v>321</v>
      </c>
      <c r="I149" s="87">
        <v>51990778000126</v>
      </c>
      <c r="J149" s="69" t="s">
        <v>133</v>
      </c>
      <c r="K149" s="70" t="s">
        <v>322</v>
      </c>
      <c r="L149" s="69" t="s">
        <v>323</v>
      </c>
      <c r="M149" s="69" t="s">
        <v>4533</v>
      </c>
      <c r="N149" s="69" t="s">
        <v>83</v>
      </c>
      <c r="O149" s="69" t="s">
        <v>165</v>
      </c>
      <c r="P149" s="69" t="s">
        <v>4463</v>
      </c>
      <c r="Q149" s="69" t="s">
        <v>82</v>
      </c>
      <c r="R149" s="72">
        <v>0</v>
      </c>
      <c r="S149" s="88" t="e">
        <f t="shared" si="8"/>
        <v>#REF!</v>
      </c>
      <c r="T149" s="71">
        <v>34</v>
      </c>
      <c r="U149" s="71"/>
      <c r="V149" s="71"/>
      <c r="W149" s="71">
        <v>0</v>
      </c>
      <c r="X149" s="71">
        <v>16</v>
      </c>
      <c r="Y149" s="89">
        <v>1</v>
      </c>
      <c r="Z149" s="90">
        <v>8</v>
      </c>
      <c r="AA149" s="90">
        <v>8</v>
      </c>
      <c r="AB149" s="90">
        <v>8</v>
      </c>
      <c r="AC149" s="71">
        <v>7.9999999999999982</v>
      </c>
      <c r="AD149" s="71">
        <v>7.9999999999999982</v>
      </c>
      <c r="AE149" s="71">
        <v>7.9999999999999982</v>
      </c>
      <c r="AF149" s="71">
        <v>7.9999999999999982</v>
      </c>
      <c r="AG149" s="71">
        <v>7.9999999999999982</v>
      </c>
      <c r="AH149" s="71">
        <v>1051776</v>
      </c>
      <c r="AI149" s="72">
        <v>134.21</v>
      </c>
      <c r="AJ149" s="72" t="s">
        <v>4789</v>
      </c>
      <c r="AK149" s="72">
        <v>0</v>
      </c>
      <c r="AL149" s="72">
        <v>0</v>
      </c>
      <c r="AM149" s="72">
        <v>141158856.96000001</v>
      </c>
      <c r="AN149" s="72" t="e">
        <f t="shared" si="9"/>
        <v>#REF!</v>
      </c>
      <c r="AO149" s="72" t="e">
        <f t="shared" si="10"/>
        <v>#REF!</v>
      </c>
      <c r="AP149" s="72">
        <v>9502510.0099999998</v>
      </c>
      <c r="AQ149" s="72">
        <v>9502510.0099999998</v>
      </c>
      <c r="AR149" s="72">
        <v>9502510.0099999998</v>
      </c>
      <c r="AS149" s="74">
        <v>39814</v>
      </c>
      <c r="AT149" s="74">
        <v>45291</v>
      </c>
      <c r="AU149" s="73" t="s">
        <v>3661</v>
      </c>
      <c r="AV149" s="72">
        <v>2579.81</v>
      </c>
      <c r="AW149" s="72" t="e">
        <f t="shared" si="11"/>
        <v>#REF!</v>
      </c>
    </row>
    <row r="150" spans="2:49" ht="15" customHeight="1">
      <c r="B150" s="75">
        <v>140</v>
      </c>
      <c r="C150" s="75">
        <v>2006</v>
      </c>
      <c r="D150" s="76" t="s">
        <v>131</v>
      </c>
      <c r="E150" s="75" t="s">
        <v>290</v>
      </c>
      <c r="F150" s="75" t="s">
        <v>4795</v>
      </c>
      <c r="G150" s="76" t="s">
        <v>291</v>
      </c>
      <c r="H150" s="76" t="s">
        <v>324</v>
      </c>
      <c r="I150" s="77">
        <v>2474103000119</v>
      </c>
      <c r="J150" s="76" t="s">
        <v>140</v>
      </c>
      <c r="K150" s="78" t="s">
        <v>325</v>
      </c>
      <c r="L150" s="76" t="s">
        <v>326</v>
      </c>
      <c r="M150" s="76" t="s">
        <v>4533</v>
      </c>
      <c r="N150" s="76" t="s">
        <v>137</v>
      </c>
      <c r="O150" s="76" t="s">
        <v>145</v>
      </c>
      <c r="P150" s="76" t="s">
        <v>101</v>
      </c>
      <c r="Q150" s="76" t="s">
        <v>82</v>
      </c>
      <c r="R150" s="80">
        <v>0</v>
      </c>
      <c r="S150" s="91" t="e">
        <f t="shared" si="8"/>
        <v>#REF!</v>
      </c>
      <c r="T150" s="79">
        <v>465.9</v>
      </c>
      <c r="U150" s="79"/>
      <c r="V150" s="79"/>
      <c r="W150" s="79">
        <v>0</v>
      </c>
      <c r="X150" s="79">
        <v>273.5</v>
      </c>
      <c r="Y150" s="92">
        <v>1</v>
      </c>
      <c r="Z150" s="93">
        <v>273</v>
      </c>
      <c r="AA150" s="93">
        <v>273</v>
      </c>
      <c r="AB150" s="93">
        <v>273</v>
      </c>
      <c r="AC150" s="79">
        <v>273.00000000000006</v>
      </c>
      <c r="AD150" s="79">
        <v>273.00000000000006</v>
      </c>
      <c r="AE150" s="79">
        <v>273.00000000000006</v>
      </c>
      <c r="AF150" s="79">
        <v>273.00000000000006</v>
      </c>
      <c r="AG150" s="79">
        <v>273.00000000000006</v>
      </c>
      <c r="AH150" s="79">
        <v>71790264</v>
      </c>
      <c r="AI150" s="80">
        <v>131.05000000000001</v>
      </c>
      <c r="AJ150" s="80" t="s">
        <v>4789</v>
      </c>
      <c r="AK150" s="80">
        <v>0</v>
      </c>
      <c r="AL150" s="80">
        <v>0</v>
      </c>
      <c r="AM150" s="80">
        <v>9408114097.2000027</v>
      </c>
      <c r="AN150" s="80" t="e">
        <f t="shared" si="9"/>
        <v>#REF!</v>
      </c>
      <c r="AO150" s="80" t="e">
        <f t="shared" si="10"/>
        <v>#REF!</v>
      </c>
      <c r="AP150" s="80">
        <v>0</v>
      </c>
      <c r="AQ150" s="80">
        <v>0</v>
      </c>
      <c r="AR150" s="80">
        <v>0</v>
      </c>
      <c r="AS150" s="82">
        <v>39814</v>
      </c>
      <c r="AT150" s="82">
        <v>50770</v>
      </c>
      <c r="AU150" s="81" t="s">
        <v>3661</v>
      </c>
      <c r="AV150" s="80">
        <v>2579.81</v>
      </c>
      <c r="AW150" s="80" t="e">
        <f t="shared" si="11"/>
        <v>#REF!</v>
      </c>
    </row>
    <row r="151" spans="2:49" ht="15" customHeight="1">
      <c r="B151" s="68">
        <v>141</v>
      </c>
      <c r="C151" s="68">
        <v>2006</v>
      </c>
      <c r="D151" s="69" t="s">
        <v>131</v>
      </c>
      <c r="E151" s="68" t="s">
        <v>290</v>
      </c>
      <c r="F151" s="68" t="s">
        <v>4795</v>
      </c>
      <c r="G151" s="69" t="s">
        <v>291</v>
      </c>
      <c r="H151" s="69" t="s">
        <v>225</v>
      </c>
      <c r="I151" s="87">
        <v>8656307000157</v>
      </c>
      <c r="J151" s="69" t="s">
        <v>140</v>
      </c>
      <c r="K151" s="70" t="s">
        <v>327</v>
      </c>
      <c r="L151" s="69" t="s">
        <v>328</v>
      </c>
      <c r="M151" s="69" t="s">
        <v>4533</v>
      </c>
      <c r="N151" s="69" t="s">
        <v>268</v>
      </c>
      <c r="O151" s="69" t="s">
        <v>229</v>
      </c>
      <c r="P151" s="69" t="s">
        <v>101</v>
      </c>
      <c r="Q151" s="69" t="s">
        <v>82</v>
      </c>
      <c r="R151" s="72">
        <v>0</v>
      </c>
      <c r="S151" s="88" t="e">
        <f t="shared" si="8"/>
        <v>#REF!</v>
      </c>
      <c r="T151" s="71">
        <v>20</v>
      </c>
      <c r="U151" s="71"/>
      <c r="V151" s="71"/>
      <c r="W151" s="71">
        <v>0</v>
      </c>
      <c r="X151" s="71">
        <v>11.5</v>
      </c>
      <c r="Y151" s="89">
        <v>1</v>
      </c>
      <c r="Z151" s="90">
        <v>11</v>
      </c>
      <c r="AA151" s="90">
        <v>11</v>
      </c>
      <c r="AB151" s="90">
        <v>11</v>
      </c>
      <c r="AC151" s="71">
        <v>11.000000000000002</v>
      </c>
      <c r="AD151" s="71">
        <v>11.000000000000002</v>
      </c>
      <c r="AE151" s="71">
        <v>11.000000000000002</v>
      </c>
      <c r="AF151" s="71">
        <v>11.000000000000002</v>
      </c>
      <c r="AG151" s="71">
        <v>11.000000000000002</v>
      </c>
      <c r="AH151" s="71">
        <v>2892648</v>
      </c>
      <c r="AI151" s="72">
        <v>124.99</v>
      </c>
      <c r="AJ151" s="72" t="s">
        <v>4789</v>
      </c>
      <c r="AK151" s="72">
        <v>0</v>
      </c>
      <c r="AL151" s="72">
        <v>0</v>
      </c>
      <c r="AM151" s="72">
        <v>361552073.51999998</v>
      </c>
      <c r="AN151" s="72" t="e">
        <f t="shared" si="9"/>
        <v>#REF!</v>
      </c>
      <c r="AO151" s="72" t="e">
        <f t="shared" si="10"/>
        <v>#REF!</v>
      </c>
      <c r="AP151" s="72">
        <v>0</v>
      </c>
      <c r="AQ151" s="72">
        <v>0</v>
      </c>
      <c r="AR151" s="72">
        <v>0</v>
      </c>
      <c r="AS151" s="74">
        <v>39814</v>
      </c>
      <c r="AT151" s="74">
        <v>50770</v>
      </c>
      <c r="AU151" s="73" t="s">
        <v>3661</v>
      </c>
      <c r="AV151" s="72">
        <v>2579.81</v>
      </c>
      <c r="AW151" s="72" t="e">
        <f t="shared" si="11"/>
        <v>#REF!</v>
      </c>
    </row>
    <row r="152" spans="2:49" ht="15" customHeight="1">
      <c r="B152" s="75">
        <v>142</v>
      </c>
      <c r="C152" s="75">
        <v>2006</v>
      </c>
      <c r="D152" s="76" t="s">
        <v>131</v>
      </c>
      <c r="E152" s="75" t="s">
        <v>290</v>
      </c>
      <c r="F152" s="75" t="s">
        <v>4795</v>
      </c>
      <c r="G152" s="76" t="s">
        <v>291</v>
      </c>
      <c r="H152" s="76" t="s">
        <v>329</v>
      </c>
      <c r="I152" s="77">
        <v>5345447000116</v>
      </c>
      <c r="J152" s="76" t="s">
        <v>140</v>
      </c>
      <c r="K152" s="78" t="s">
        <v>330</v>
      </c>
      <c r="L152" s="76" t="s">
        <v>329</v>
      </c>
      <c r="M152" s="76" t="s">
        <v>4533</v>
      </c>
      <c r="N152" s="76" t="s">
        <v>144</v>
      </c>
      <c r="O152" s="76" t="s">
        <v>229</v>
      </c>
      <c r="P152" s="76" t="s">
        <v>101</v>
      </c>
      <c r="Q152" s="76" t="s">
        <v>82</v>
      </c>
      <c r="R152" s="80">
        <v>0</v>
      </c>
      <c r="S152" s="91" t="e">
        <f t="shared" si="8"/>
        <v>#REF!</v>
      </c>
      <c r="T152" s="79">
        <v>21.69</v>
      </c>
      <c r="U152" s="79"/>
      <c r="V152" s="79"/>
      <c r="W152" s="79">
        <v>0</v>
      </c>
      <c r="X152" s="79">
        <v>7.6</v>
      </c>
      <c r="Y152" s="92">
        <v>1</v>
      </c>
      <c r="Z152" s="93">
        <v>7</v>
      </c>
      <c r="AA152" s="93">
        <v>7</v>
      </c>
      <c r="AB152" s="93">
        <v>7</v>
      </c>
      <c r="AC152" s="79">
        <v>6.9999999999999991</v>
      </c>
      <c r="AD152" s="79">
        <v>6.9999999999999991</v>
      </c>
      <c r="AE152" s="79">
        <v>6.9999999999999991</v>
      </c>
      <c r="AF152" s="79">
        <v>6.9999999999999991</v>
      </c>
      <c r="AG152" s="79">
        <v>6.9999999999999991</v>
      </c>
      <c r="AH152" s="79">
        <v>1840776.0000000002</v>
      </c>
      <c r="AI152" s="80">
        <v>125</v>
      </c>
      <c r="AJ152" s="80" t="s">
        <v>4789</v>
      </c>
      <c r="AK152" s="80">
        <v>0</v>
      </c>
      <c r="AL152" s="80">
        <v>0</v>
      </c>
      <c r="AM152" s="80">
        <v>230097000</v>
      </c>
      <c r="AN152" s="80" t="e">
        <f t="shared" si="9"/>
        <v>#REF!</v>
      </c>
      <c r="AO152" s="80" t="e">
        <f t="shared" si="10"/>
        <v>#REF!</v>
      </c>
      <c r="AP152" s="80">
        <v>0</v>
      </c>
      <c r="AQ152" s="80">
        <v>0</v>
      </c>
      <c r="AR152" s="80">
        <v>0</v>
      </c>
      <c r="AS152" s="82">
        <v>39814</v>
      </c>
      <c r="AT152" s="82">
        <v>50770</v>
      </c>
      <c r="AU152" s="81" t="s">
        <v>3661</v>
      </c>
      <c r="AV152" s="80">
        <v>2579.81</v>
      </c>
      <c r="AW152" s="80" t="e">
        <f t="shared" si="11"/>
        <v>#REF!</v>
      </c>
    </row>
    <row r="153" spans="2:49" ht="15" customHeight="1">
      <c r="B153" s="68">
        <v>143</v>
      </c>
      <c r="C153" s="68">
        <v>2006</v>
      </c>
      <c r="D153" s="69" t="s">
        <v>131</v>
      </c>
      <c r="E153" s="68" t="s">
        <v>290</v>
      </c>
      <c r="F153" s="68" t="s">
        <v>4795</v>
      </c>
      <c r="G153" s="69" t="s">
        <v>291</v>
      </c>
      <c r="H153" s="69" t="s">
        <v>331</v>
      </c>
      <c r="I153" s="87">
        <v>4811856000106</v>
      </c>
      <c r="J153" s="69" t="s">
        <v>133</v>
      </c>
      <c r="K153" s="70" t="s">
        <v>332</v>
      </c>
      <c r="L153" s="69" t="s">
        <v>333</v>
      </c>
      <c r="M153" s="69" t="s">
        <v>4533</v>
      </c>
      <c r="N153" s="69" t="s">
        <v>316</v>
      </c>
      <c r="O153" s="69" t="s">
        <v>334</v>
      </c>
      <c r="P153" s="69" t="s">
        <v>334</v>
      </c>
      <c r="Q153" s="69" t="s">
        <v>28</v>
      </c>
      <c r="R153" s="72">
        <v>0</v>
      </c>
      <c r="S153" s="88" t="e">
        <f t="shared" si="8"/>
        <v>#REF!</v>
      </c>
      <c r="T153" s="71">
        <v>136</v>
      </c>
      <c r="U153" s="71"/>
      <c r="V153" s="71"/>
      <c r="W153" s="71">
        <v>0</v>
      </c>
      <c r="X153" s="71">
        <v>84.7</v>
      </c>
      <c r="Y153" s="89">
        <v>1</v>
      </c>
      <c r="Z153" s="90">
        <v>84</v>
      </c>
      <c r="AA153" s="90">
        <v>84</v>
      </c>
      <c r="AB153" s="90">
        <v>84</v>
      </c>
      <c r="AC153" s="71">
        <v>84.000000000000043</v>
      </c>
      <c r="AD153" s="71">
        <v>84.000000000000043</v>
      </c>
      <c r="AE153" s="71">
        <v>84.000000000000043</v>
      </c>
      <c r="AF153" s="71">
        <v>84.000000000000043</v>
      </c>
      <c r="AG153" s="71">
        <v>84.000000000000043</v>
      </c>
      <c r="AH153" s="71">
        <v>11043648</v>
      </c>
      <c r="AI153" s="72">
        <v>134.15</v>
      </c>
      <c r="AJ153" s="72" t="s">
        <v>4789</v>
      </c>
      <c r="AK153" s="72">
        <v>0</v>
      </c>
      <c r="AL153" s="72">
        <v>0</v>
      </c>
      <c r="AM153" s="72">
        <v>1481505379.1999998</v>
      </c>
      <c r="AN153" s="72" t="e">
        <f t="shared" si="9"/>
        <v>#REF!</v>
      </c>
      <c r="AO153" s="72" t="e">
        <f t="shared" si="10"/>
        <v>#REF!</v>
      </c>
      <c r="AP153" s="72">
        <v>45416000.009999983</v>
      </c>
      <c r="AQ153" s="72">
        <v>45416000.009999983</v>
      </c>
      <c r="AR153" s="72">
        <v>45416000.009999983</v>
      </c>
      <c r="AS153" s="74">
        <v>39814</v>
      </c>
      <c r="AT153" s="74">
        <v>45291</v>
      </c>
      <c r="AU153" s="73" t="s">
        <v>3661</v>
      </c>
      <c r="AV153" s="72">
        <v>2579.81</v>
      </c>
      <c r="AW153" s="72" t="e">
        <f t="shared" si="11"/>
        <v>#REF!</v>
      </c>
    </row>
    <row r="154" spans="2:49" ht="15" customHeight="1">
      <c r="B154" s="75">
        <v>144</v>
      </c>
      <c r="C154" s="75">
        <v>2006</v>
      </c>
      <c r="D154" s="76" t="s">
        <v>131</v>
      </c>
      <c r="E154" s="75" t="s">
        <v>290</v>
      </c>
      <c r="F154" s="75" t="s">
        <v>4795</v>
      </c>
      <c r="G154" s="76" t="s">
        <v>291</v>
      </c>
      <c r="H154" s="76" t="s">
        <v>335</v>
      </c>
      <c r="I154" s="77">
        <v>34274233000102</v>
      </c>
      <c r="J154" s="76" t="s">
        <v>133</v>
      </c>
      <c r="K154" s="78" t="s">
        <v>336</v>
      </c>
      <c r="L154" s="76" t="s">
        <v>337</v>
      </c>
      <c r="M154" s="76" t="s">
        <v>4533</v>
      </c>
      <c r="N154" s="76" t="s">
        <v>29</v>
      </c>
      <c r="O154" s="76" t="s">
        <v>334</v>
      </c>
      <c r="P154" s="76" t="s">
        <v>334</v>
      </c>
      <c r="Q154" s="76" t="s">
        <v>28</v>
      </c>
      <c r="R154" s="80">
        <v>0</v>
      </c>
      <c r="S154" s="91" t="e">
        <f t="shared" si="8"/>
        <v>#REF!</v>
      </c>
      <c r="T154" s="79">
        <v>140</v>
      </c>
      <c r="U154" s="79"/>
      <c r="V154" s="79"/>
      <c r="W154" s="79">
        <v>0</v>
      </c>
      <c r="X154" s="79">
        <v>58</v>
      </c>
      <c r="Y154" s="92">
        <v>1</v>
      </c>
      <c r="Z154" s="93">
        <v>58</v>
      </c>
      <c r="AA154" s="93">
        <v>58</v>
      </c>
      <c r="AB154" s="93">
        <v>58</v>
      </c>
      <c r="AC154" s="79">
        <v>58.000000121698911</v>
      </c>
      <c r="AD154" s="79">
        <v>58.000000121698911</v>
      </c>
      <c r="AE154" s="79">
        <v>58.000000121698911</v>
      </c>
      <c r="AF154" s="79">
        <v>58.000000121698911</v>
      </c>
      <c r="AG154" s="79">
        <v>58.000000121698911</v>
      </c>
      <c r="AH154" s="79">
        <v>7625376.0159999989</v>
      </c>
      <c r="AI154" s="80">
        <v>134.21</v>
      </c>
      <c r="AJ154" s="80" t="s">
        <v>4789</v>
      </c>
      <c r="AK154" s="80">
        <v>0</v>
      </c>
      <c r="AL154" s="80">
        <v>0</v>
      </c>
      <c r="AM154" s="80">
        <v>1023401715.1073599</v>
      </c>
      <c r="AN154" s="80" t="e">
        <f t="shared" si="9"/>
        <v>#REF!</v>
      </c>
      <c r="AO154" s="80" t="e">
        <f t="shared" si="10"/>
        <v>#REF!</v>
      </c>
      <c r="AP154" s="80">
        <v>31508000.019999996</v>
      </c>
      <c r="AQ154" s="80">
        <v>31508000.019999996</v>
      </c>
      <c r="AR154" s="80">
        <v>31508000.019999996</v>
      </c>
      <c r="AS154" s="82">
        <v>39814</v>
      </c>
      <c r="AT154" s="82">
        <v>45291</v>
      </c>
      <c r="AU154" s="81" t="s">
        <v>3661</v>
      </c>
      <c r="AV154" s="80">
        <v>2579.81</v>
      </c>
      <c r="AW154" s="80" t="e">
        <f t="shared" si="11"/>
        <v>#REF!</v>
      </c>
    </row>
    <row r="155" spans="2:49" ht="15" customHeight="1">
      <c r="B155" s="68">
        <v>145</v>
      </c>
      <c r="C155" s="68">
        <v>2006</v>
      </c>
      <c r="D155" s="69" t="s">
        <v>131</v>
      </c>
      <c r="E155" s="68" t="s">
        <v>290</v>
      </c>
      <c r="F155" s="68" t="s">
        <v>4795</v>
      </c>
      <c r="G155" s="69" t="s">
        <v>291</v>
      </c>
      <c r="H155" s="69" t="s">
        <v>317</v>
      </c>
      <c r="I155" s="87">
        <v>6212748000134</v>
      </c>
      <c r="J155" s="69" t="s">
        <v>133</v>
      </c>
      <c r="K155" s="70" t="s">
        <v>338</v>
      </c>
      <c r="L155" s="69" t="s">
        <v>339</v>
      </c>
      <c r="M155" s="69" t="s">
        <v>4533</v>
      </c>
      <c r="N155" s="69" t="s">
        <v>316</v>
      </c>
      <c r="O155" s="69" t="s">
        <v>334</v>
      </c>
      <c r="P155" s="69" t="s">
        <v>138</v>
      </c>
      <c r="Q155" s="69" t="s">
        <v>28</v>
      </c>
      <c r="R155" s="72">
        <v>0</v>
      </c>
      <c r="S155" s="88" t="e">
        <f t="shared" si="8"/>
        <v>#REF!</v>
      </c>
      <c r="T155" s="71">
        <v>94</v>
      </c>
      <c r="U155" s="71"/>
      <c r="V155" s="71"/>
      <c r="W155" s="71">
        <v>0</v>
      </c>
      <c r="X155" s="71">
        <v>46.5</v>
      </c>
      <c r="Y155" s="89">
        <v>1</v>
      </c>
      <c r="Z155" s="90">
        <v>70</v>
      </c>
      <c r="AA155" s="90">
        <v>70</v>
      </c>
      <c r="AB155" s="90">
        <v>70</v>
      </c>
      <c r="AC155" s="71">
        <v>45.999999999999972</v>
      </c>
      <c r="AD155" s="71">
        <v>45.999999999999972</v>
      </c>
      <c r="AE155" s="71">
        <v>45.999999999999972</v>
      </c>
      <c r="AF155" s="71">
        <v>45.999999999999972</v>
      </c>
      <c r="AG155" s="71">
        <v>45.999999999999972</v>
      </c>
      <c r="AH155" s="71">
        <v>6047711.9999999991</v>
      </c>
      <c r="AI155" s="72">
        <v>134.31</v>
      </c>
      <c r="AJ155" s="72" t="s">
        <v>4789</v>
      </c>
      <c r="AK155" s="72">
        <v>0</v>
      </c>
      <c r="AL155" s="72">
        <v>0</v>
      </c>
      <c r="AM155" s="72">
        <v>812268198.72000003</v>
      </c>
      <c r="AN155" s="72" t="e">
        <f t="shared" si="9"/>
        <v>#REF!</v>
      </c>
      <c r="AO155" s="72" t="e">
        <f t="shared" si="10"/>
        <v>#REF!</v>
      </c>
      <c r="AP155" s="72">
        <v>25110000.010000002</v>
      </c>
      <c r="AQ155" s="72">
        <v>25110000.010000002</v>
      </c>
      <c r="AR155" s="72">
        <v>25110000.010000002</v>
      </c>
      <c r="AS155" s="74">
        <v>39814</v>
      </c>
      <c r="AT155" s="74">
        <v>45291</v>
      </c>
      <c r="AU155" s="73" t="s">
        <v>3661</v>
      </c>
      <c r="AV155" s="72">
        <v>2579.81</v>
      </c>
      <c r="AW155" s="72" t="e">
        <f t="shared" si="11"/>
        <v>#REF!</v>
      </c>
    </row>
    <row r="156" spans="2:49" ht="15" customHeight="1">
      <c r="B156" s="75">
        <v>146</v>
      </c>
      <c r="C156" s="75">
        <v>2006</v>
      </c>
      <c r="D156" s="76" t="s">
        <v>131</v>
      </c>
      <c r="E156" s="75" t="s">
        <v>290</v>
      </c>
      <c r="F156" s="75" t="s">
        <v>4795</v>
      </c>
      <c r="G156" s="76" t="s">
        <v>291</v>
      </c>
      <c r="H156" s="76" t="s">
        <v>225</v>
      </c>
      <c r="I156" s="77">
        <v>8656307000157</v>
      </c>
      <c r="J156" s="76" t="s">
        <v>140</v>
      </c>
      <c r="K156" s="78" t="s">
        <v>340</v>
      </c>
      <c r="L156" s="76" t="s">
        <v>341</v>
      </c>
      <c r="M156" s="76" t="s">
        <v>4533</v>
      </c>
      <c r="N156" s="76" t="s">
        <v>268</v>
      </c>
      <c r="O156" s="76" t="s">
        <v>229</v>
      </c>
      <c r="P156" s="76" t="s">
        <v>101</v>
      </c>
      <c r="Q156" s="76" t="s">
        <v>82</v>
      </c>
      <c r="R156" s="80">
        <v>0</v>
      </c>
      <c r="S156" s="91" t="e">
        <f t="shared" si="8"/>
        <v>#REF!</v>
      </c>
      <c r="T156" s="79">
        <v>19</v>
      </c>
      <c r="U156" s="79"/>
      <c r="V156" s="79"/>
      <c r="W156" s="79">
        <v>0</v>
      </c>
      <c r="X156" s="79">
        <v>11.3</v>
      </c>
      <c r="Y156" s="92">
        <v>1</v>
      </c>
      <c r="Z156" s="93">
        <v>11</v>
      </c>
      <c r="AA156" s="93">
        <v>11</v>
      </c>
      <c r="AB156" s="93">
        <v>11</v>
      </c>
      <c r="AC156" s="79">
        <v>11.000000000000002</v>
      </c>
      <c r="AD156" s="79">
        <v>11.000000000000002</v>
      </c>
      <c r="AE156" s="79">
        <v>11.000000000000002</v>
      </c>
      <c r="AF156" s="79">
        <v>11.000000000000002</v>
      </c>
      <c r="AG156" s="79">
        <v>11.000000000000002</v>
      </c>
      <c r="AH156" s="79">
        <v>2892647.9999999995</v>
      </c>
      <c r="AI156" s="80">
        <v>124.99</v>
      </c>
      <c r="AJ156" s="80" t="s">
        <v>4789</v>
      </c>
      <c r="AK156" s="80">
        <v>0</v>
      </c>
      <c r="AL156" s="80">
        <v>0</v>
      </c>
      <c r="AM156" s="80">
        <v>361552073.51999998</v>
      </c>
      <c r="AN156" s="80" t="e">
        <f t="shared" si="9"/>
        <v>#REF!</v>
      </c>
      <c r="AO156" s="80" t="e">
        <f t="shared" si="10"/>
        <v>#REF!</v>
      </c>
      <c r="AP156" s="80">
        <v>0</v>
      </c>
      <c r="AQ156" s="80">
        <v>0</v>
      </c>
      <c r="AR156" s="80">
        <v>0</v>
      </c>
      <c r="AS156" s="82">
        <v>39814</v>
      </c>
      <c r="AT156" s="82">
        <v>50770</v>
      </c>
      <c r="AU156" s="81" t="s">
        <v>3661</v>
      </c>
      <c r="AV156" s="80">
        <v>2579.81</v>
      </c>
      <c r="AW156" s="80" t="e">
        <f t="shared" si="11"/>
        <v>#REF!</v>
      </c>
    </row>
    <row r="157" spans="2:49" ht="15" customHeight="1">
      <c r="B157" s="68">
        <v>147</v>
      </c>
      <c r="C157" s="68">
        <v>2006</v>
      </c>
      <c r="D157" s="69" t="s">
        <v>131</v>
      </c>
      <c r="E157" s="68" t="s">
        <v>290</v>
      </c>
      <c r="F157" s="68" t="s">
        <v>4795</v>
      </c>
      <c r="G157" s="69" t="s">
        <v>291</v>
      </c>
      <c r="H157" s="69" t="s">
        <v>2642</v>
      </c>
      <c r="I157" s="87">
        <v>6981176000158</v>
      </c>
      <c r="J157" s="69" t="s">
        <v>140</v>
      </c>
      <c r="K157" s="70" t="s">
        <v>342</v>
      </c>
      <c r="L157" s="69" t="s">
        <v>343</v>
      </c>
      <c r="M157" s="69" t="s">
        <v>4533</v>
      </c>
      <c r="N157" s="69" t="s">
        <v>144</v>
      </c>
      <c r="O157" s="69" t="s">
        <v>145</v>
      </c>
      <c r="P157" s="69" t="s">
        <v>101</v>
      </c>
      <c r="Q157" s="69" t="s">
        <v>82</v>
      </c>
      <c r="R157" s="72">
        <v>0</v>
      </c>
      <c r="S157" s="88" t="e">
        <f t="shared" si="8"/>
        <v>#REF!</v>
      </c>
      <c r="T157" s="71">
        <v>112</v>
      </c>
      <c r="U157" s="71"/>
      <c r="V157" s="71"/>
      <c r="W157" s="71">
        <v>0</v>
      </c>
      <c r="X157" s="71">
        <v>18.600000000000001</v>
      </c>
      <c r="Y157" s="89">
        <v>1</v>
      </c>
      <c r="Z157" s="90">
        <v>47</v>
      </c>
      <c r="AA157" s="90">
        <v>47</v>
      </c>
      <c r="AB157" s="90">
        <v>47</v>
      </c>
      <c r="AC157" s="71">
        <v>18.000000000000004</v>
      </c>
      <c r="AD157" s="71">
        <v>18.000000000000004</v>
      </c>
      <c r="AE157" s="71">
        <v>18.000000000000004</v>
      </c>
      <c r="AF157" s="71">
        <v>18.000000000000004</v>
      </c>
      <c r="AG157" s="71">
        <v>18.000000000000004</v>
      </c>
      <c r="AH157" s="71">
        <v>4733424.0000000009</v>
      </c>
      <c r="AI157" s="72">
        <v>134.41999999999999</v>
      </c>
      <c r="AJ157" s="72" t="s">
        <v>4789</v>
      </c>
      <c r="AK157" s="72">
        <v>0</v>
      </c>
      <c r="AL157" s="72">
        <v>0</v>
      </c>
      <c r="AM157" s="72">
        <v>636266854.08000004</v>
      </c>
      <c r="AN157" s="72" t="e">
        <f t="shared" si="9"/>
        <v>#REF!</v>
      </c>
      <c r="AO157" s="72" t="e">
        <f t="shared" si="10"/>
        <v>#REF!</v>
      </c>
      <c r="AP157" s="72">
        <v>0</v>
      </c>
      <c r="AQ157" s="72">
        <v>0</v>
      </c>
      <c r="AR157" s="72">
        <v>0</v>
      </c>
      <c r="AS157" s="74">
        <v>39814</v>
      </c>
      <c r="AT157" s="74">
        <v>50770</v>
      </c>
      <c r="AU157" s="73" t="s">
        <v>3661</v>
      </c>
      <c r="AV157" s="72">
        <v>2579.81</v>
      </c>
      <c r="AW157" s="72" t="e">
        <f t="shared" si="11"/>
        <v>#REF!</v>
      </c>
    </row>
    <row r="158" spans="2:49" ht="15" customHeight="1">
      <c r="B158" s="75">
        <v>148</v>
      </c>
      <c r="C158" s="75">
        <v>2006</v>
      </c>
      <c r="D158" s="76" t="s">
        <v>131</v>
      </c>
      <c r="E158" s="75" t="s">
        <v>290</v>
      </c>
      <c r="F158" s="75" t="s">
        <v>4795</v>
      </c>
      <c r="G158" s="76" t="s">
        <v>291</v>
      </c>
      <c r="H158" s="76" t="s">
        <v>115</v>
      </c>
      <c r="I158" s="77">
        <v>60933603000178</v>
      </c>
      <c r="J158" s="76" t="s">
        <v>140</v>
      </c>
      <c r="K158" s="78" t="s">
        <v>232</v>
      </c>
      <c r="L158" s="76" t="s">
        <v>344</v>
      </c>
      <c r="M158" s="76" t="s">
        <v>4533</v>
      </c>
      <c r="N158" s="76" t="s">
        <v>83</v>
      </c>
      <c r="O158" s="76" t="s">
        <v>145</v>
      </c>
      <c r="P158" s="76" t="s">
        <v>101</v>
      </c>
      <c r="Q158" s="76" t="s">
        <v>82</v>
      </c>
      <c r="R158" s="80">
        <v>0</v>
      </c>
      <c r="S158" s="91" t="e">
        <f t="shared" si="8"/>
        <v>#REF!</v>
      </c>
      <c r="T158" s="79">
        <v>1540</v>
      </c>
      <c r="U158" s="79"/>
      <c r="V158" s="79"/>
      <c r="W158" s="79">
        <v>0</v>
      </c>
      <c r="X158" s="79">
        <v>1017</v>
      </c>
      <c r="Y158" s="92">
        <v>1</v>
      </c>
      <c r="Z158" s="93">
        <v>82</v>
      </c>
      <c r="AA158" s="93">
        <v>82</v>
      </c>
      <c r="AB158" s="93">
        <v>82</v>
      </c>
      <c r="AC158" s="79">
        <v>82.000000000000028</v>
      </c>
      <c r="AD158" s="79">
        <v>82.000000000000028</v>
      </c>
      <c r="AE158" s="79">
        <v>82.000000000000028</v>
      </c>
      <c r="AF158" s="79">
        <v>82.000000000000028</v>
      </c>
      <c r="AG158" s="79">
        <v>82.000000000000028</v>
      </c>
      <c r="AH158" s="79">
        <v>21563375.999999996</v>
      </c>
      <c r="AI158" s="80">
        <v>124.97</v>
      </c>
      <c r="AJ158" s="80" t="s">
        <v>4789</v>
      </c>
      <c r="AK158" s="80">
        <v>0</v>
      </c>
      <c r="AL158" s="80">
        <v>0</v>
      </c>
      <c r="AM158" s="80">
        <v>2694775098.7199993</v>
      </c>
      <c r="AN158" s="80" t="e">
        <f t="shared" si="9"/>
        <v>#REF!</v>
      </c>
      <c r="AO158" s="80" t="e">
        <f t="shared" si="10"/>
        <v>#REF!</v>
      </c>
      <c r="AP158" s="80">
        <v>0</v>
      </c>
      <c r="AQ158" s="80">
        <v>0</v>
      </c>
      <c r="AR158" s="80">
        <v>0</v>
      </c>
      <c r="AS158" s="82">
        <v>39814</v>
      </c>
      <c r="AT158" s="82">
        <v>50770</v>
      </c>
      <c r="AU158" s="81" t="s">
        <v>3661</v>
      </c>
      <c r="AV158" s="80">
        <v>2579.81</v>
      </c>
      <c r="AW158" s="80" t="e">
        <f t="shared" si="11"/>
        <v>#REF!</v>
      </c>
    </row>
    <row r="159" spans="2:49" ht="15" customHeight="1">
      <c r="B159" s="68">
        <v>149</v>
      </c>
      <c r="C159" s="68">
        <v>2006</v>
      </c>
      <c r="D159" s="69" t="s">
        <v>131</v>
      </c>
      <c r="E159" s="68" t="s">
        <v>290</v>
      </c>
      <c r="F159" s="68" t="s">
        <v>4795</v>
      </c>
      <c r="G159" s="69" t="s">
        <v>291</v>
      </c>
      <c r="H159" s="69" t="s">
        <v>345</v>
      </c>
      <c r="I159" s="87">
        <v>5774615000199</v>
      </c>
      <c r="J159" s="69" t="s">
        <v>140</v>
      </c>
      <c r="K159" s="70" t="s">
        <v>346</v>
      </c>
      <c r="L159" s="69" t="s">
        <v>347</v>
      </c>
      <c r="M159" s="69" t="s">
        <v>4533</v>
      </c>
      <c r="N159" s="69" t="s">
        <v>178</v>
      </c>
      <c r="O159" s="69" t="s">
        <v>229</v>
      </c>
      <c r="P159" s="69" t="s">
        <v>101</v>
      </c>
      <c r="Q159" s="69" t="s">
        <v>82</v>
      </c>
      <c r="R159" s="72">
        <v>0</v>
      </c>
      <c r="S159" s="88" t="e">
        <f t="shared" si="8"/>
        <v>#REF!</v>
      </c>
      <c r="T159" s="71">
        <v>28.03</v>
      </c>
      <c r="U159" s="71"/>
      <c r="V159" s="71"/>
      <c r="W159" s="71">
        <v>0</v>
      </c>
      <c r="X159" s="71">
        <v>21.3</v>
      </c>
      <c r="Y159" s="89">
        <v>1</v>
      </c>
      <c r="Z159" s="90">
        <v>21</v>
      </c>
      <c r="AA159" s="90">
        <v>21</v>
      </c>
      <c r="AB159" s="90">
        <v>21</v>
      </c>
      <c r="AC159" s="71">
        <v>21</v>
      </c>
      <c r="AD159" s="71">
        <v>21</v>
      </c>
      <c r="AE159" s="71">
        <v>21</v>
      </c>
      <c r="AF159" s="71">
        <v>21</v>
      </c>
      <c r="AG159" s="71">
        <v>21</v>
      </c>
      <c r="AH159" s="71">
        <v>5522327.9999999981</v>
      </c>
      <c r="AI159" s="72">
        <v>124.7</v>
      </c>
      <c r="AJ159" s="72" t="s">
        <v>4789</v>
      </c>
      <c r="AK159" s="72">
        <v>0</v>
      </c>
      <c r="AL159" s="72">
        <v>0</v>
      </c>
      <c r="AM159" s="72">
        <v>688634301.60000002</v>
      </c>
      <c r="AN159" s="72" t="e">
        <f t="shared" si="9"/>
        <v>#REF!</v>
      </c>
      <c r="AO159" s="72" t="e">
        <f t="shared" si="10"/>
        <v>#REF!</v>
      </c>
      <c r="AP159" s="72">
        <v>0</v>
      </c>
      <c r="AQ159" s="72">
        <v>0</v>
      </c>
      <c r="AR159" s="72">
        <v>0</v>
      </c>
      <c r="AS159" s="74">
        <v>39814</v>
      </c>
      <c r="AT159" s="74">
        <v>50770</v>
      </c>
      <c r="AU159" s="73" t="s">
        <v>3661</v>
      </c>
      <c r="AV159" s="72">
        <v>2579.81</v>
      </c>
      <c r="AW159" s="72" t="e">
        <f t="shared" si="11"/>
        <v>#REF!</v>
      </c>
    </row>
    <row r="160" spans="2:49" ht="15" customHeight="1">
      <c r="B160" s="75">
        <v>150</v>
      </c>
      <c r="C160" s="75">
        <v>2006</v>
      </c>
      <c r="D160" s="76" t="s">
        <v>131</v>
      </c>
      <c r="E160" s="75" t="s">
        <v>290</v>
      </c>
      <c r="F160" s="75" t="s">
        <v>4795</v>
      </c>
      <c r="G160" s="76" t="s">
        <v>291</v>
      </c>
      <c r="H160" s="76" t="s">
        <v>335</v>
      </c>
      <c r="I160" s="77">
        <v>34274233000102</v>
      </c>
      <c r="J160" s="76" t="s">
        <v>133</v>
      </c>
      <c r="K160" s="78" t="s">
        <v>348</v>
      </c>
      <c r="L160" s="76" t="s">
        <v>349</v>
      </c>
      <c r="M160" s="76" t="s">
        <v>4533</v>
      </c>
      <c r="N160" s="76" t="s">
        <v>74</v>
      </c>
      <c r="O160" s="76" t="s">
        <v>334</v>
      </c>
      <c r="P160" s="76" t="s">
        <v>138</v>
      </c>
      <c r="Q160" s="76" t="s">
        <v>28</v>
      </c>
      <c r="R160" s="80">
        <v>0</v>
      </c>
      <c r="S160" s="91" t="e">
        <f t="shared" si="8"/>
        <v>#REF!</v>
      </c>
      <c r="T160" s="79">
        <v>140</v>
      </c>
      <c r="U160" s="79"/>
      <c r="V160" s="79"/>
      <c r="W160" s="79">
        <v>0</v>
      </c>
      <c r="X160" s="79">
        <v>58.6</v>
      </c>
      <c r="Y160" s="92">
        <v>1</v>
      </c>
      <c r="Z160" s="93">
        <v>58</v>
      </c>
      <c r="AA160" s="93">
        <v>58</v>
      </c>
      <c r="AB160" s="93">
        <v>58</v>
      </c>
      <c r="AC160" s="79">
        <v>58.000000121698932</v>
      </c>
      <c r="AD160" s="79">
        <v>58.000000121698932</v>
      </c>
      <c r="AE160" s="79">
        <v>58.000000121698932</v>
      </c>
      <c r="AF160" s="79">
        <v>58.000000121698932</v>
      </c>
      <c r="AG160" s="79">
        <v>58.000000121698932</v>
      </c>
      <c r="AH160" s="79">
        <v>7625376.0159999989</v>
      </c>
      <c r="AI160" s="80">
        <v>134.38999999999999</v>
      </c>
      <c r="AJ160" s="80" t="s">
        <v>4789</v>
      </c>
      <c r="AK160" s="80">
        <v>0</v>
      </c>
      <c r="AL160" s="80">
        <v>0</v>
      </c>
      <c r="AM160" s="80">
        <v>1024774282.7902402</v>
      </c>
      <c r="AN160" s="80" t="e">
        <f t="shared" si="9"/>
        <v>#REF!</v>
      </c>
      <c r="AO160" s="80" t="e">
        <f t="shared" si="10"/>
        <v>#REF!</v>
      </c>
      <c r="AP160" s="80">
        <v>31602999.979999997</v>
      </c>
      <c r="AQ160" s="80">
        <v>31602999.979999997</v>
      </c>
      <c r="AR160" s="80">
        <v>31602999.979999997</v>
      </c>
      <c r="AS160" s="82">
        <v>39814</v>
      </c>
      <c r="AT160" s="82">
        <v>45291</v>
      </c>
      <c r="AU160" s="81" t="s">
        <v>3661</v>
      </c>
      <c r="AV160" s="80">
        <v>2579.81</v>
      </c>
      <c r="AW160" s="80" t="e">
        <f t="shared" si="11"/>
        <v>#REF!</v>
      </c>
    </row>
    <row r="161" spans="2:49" ht="15" customHeight="1">
      <c r="B161" s="68">
        <v>151</v>
      </c>
      <c r="C161" s="68">
        <v>2006</v>
      </c>
      <c r="D161" s="69" t="s">
        <v>131</v>
      </c>
      <c r="E161" s="68" t="s">
        <v>290</v>
      </c>
      <c r="F161" s="68" t="s">
        <v>4795</v>
      </c>
      <c r="G161" s="69" t="s">
        <v>291</v>
      </c>
      <c r="H161" s="69" t="s">
        <v>350</v>
      </c>
      <c r="I161" s="87">
        <v>8627559000158</v>
      </c>
      <c r="J161" s="69" t="s">
        <v>133</v>
      </c>
      <c r="K161" s="70" t="s">
        <v>351</v>
      </c>
      <c r="L161" s="69" t="s">
        <v>352</v>
      </c>
      <c r="M161" s="69" t="s">
        <v>4533</v>
      </c>
      <c r="N161" s="69" t="s">
        <v>74</v>
      </c>
      <c r="O161" s="69" t="s">
        <v>334</v>
      </c>
      <c r="P161" s="69" t="s">
        <v>334</v>
      </c>
      <c r="Q161" s="69" t="s">
        <v>28</v>
      </c>
      <c r="R161" s="72">
        <v>0</v>
      </c>
      <c r="S161" s="88" t="e">
        <f t="shared" si="8"/>
        <v>#REF!</v>
      </c>
      <c r="T161" s="71">
        <v>148</v>
      </c>
      <c r="U161" s="71"/>
      <c r="V161" s="71"/>
      <c r="W161" s="71">
        <v>0</v>
      </c>
      <c r="X161" s="71">
        <v>101.4</v>
      </c>
      <c r="Y161" s="89">
        <v>1</v>
      </c>
      <c r="Z161" s="90">
        <v>101</v>
      </c>
      <c r="AA161" s="90">
        <v>101</v>
      </c>
      <c r="AB161" s="90">
        <v>101</v>
      </c>
      <c r="AC161" s="71">
        <v>101.00000001521229</v>
      </c>
      <c r="AD161" s="71">
        <v>101.00000001521229</v>
      </c>
      <c r="AE161" s="71">
        <v>101.00000001521229</v>
      </c>
      <c r="AF161" s="71">
        <v>101.00000001521229</v>
      </c>
      <c r="AG161" s="71">
        <v>101.00000001521229</v>
      </c>
      <c r="AH161" s="71">
        <v>13278672.001999998</v>
      </c>
      <c r="AI161" s="72">
        <v>134.30000000000001</v>
      </c>
      <c r="AJ161" s="72" t="s">
        <v>4789</v>
      </c>
      <c r="AK161" s="72">
        <v>0</v>
      </c>
      <c r="AL161" s="72">
        <v>0</v>
      </c>
      <c r="AM161" s="72">
        <v>1783325649.8686004</v>
      </c>
      <c r="AN161" s="72" t="e">
        <f t="shared" si="9"/>
        <v>#REF!</v>
      </c>
      <c r="AO161" s="72" t="e">
        <f t="shared" si="10"/>
        <v>#REF!</v>
      </c>
      <c r="AP161" s="72">
        <v>54346000.019999996</v>
      </c>
      <c r="AQ161" s="72">
        <v>54346000.019999996</v>
      </c>
      <c r="AR161" s="72">
        <v>54346000.019999996</v>
      </c>
      <c r="AS161" s="74">
        <v>39814</v>
      </c>
      <c r="AT161" s="74">
        <v>45291</v>
      </c>
      <c r="AU161" s="73" t="s">
        <v>3661</v>
      </c>
      <c r="AV161" s="72">
        <v>2579.81</v>
      </c>
      <c r="AW161" s="72" t="e">
        <f t="shared" si="11"/>
        <v>#REF!</v>
      </c>
    </row>
    <row r="162" spans="2:49" ht="15" customHeight="1">
      <c r="B162" s="75">
        <v>152</v>
      </c>
      <c r="C162" s="75">
        <v>2006</v>
      </c>
      <c r="D162" s="76" t="s">
        <v>131</v>
      </c>
      <c r="E162" s="75" t="s">
        <v>290</v>
      </c>
      <c r="F162" s="75" t="s">
        <v>4795</v>
      </c>
      <c r="G162" s="76" t="s">
        <v>291</v>
      </c>
      <c r="H162" s="76" t="s">
        <v>353</v>
      </c>
      <c r="I162" s="77">
        <v>8641893000166</v>
      </c>
      <c r="J162" s="76" t="s">
        <v>140</v>
      </c>
      <c r="K162" s="78" t="s">
        <v>354</v>
      </c>
      <c r="L162" s="76" t="s">
        <v>355</v>
      </c>
      <c r="M162" s="76" t="s">
        <v>4533</v>
      </c>
      <c r="N162" s="76" t="s">
        <v>262</v>
      </c>
      <c r="O162" s="76" t="s">
        <v>229</v>
      </c>
      <c r="P162" s="76" t="s">
        <v>101</v>
      </c>
      <c r="Q162" s="76" t="s">
        <v>111</v>
      </c>
      <c r="R162" s="80">
        <v>0</v>
      </c>
      <c r="S162" s="91" t="e">
        <f t="shared" si="8"/>
        <v>#REF!</v>
      </c>
      <c r="T162" s="79">
        <v>2.25</v>
      </c>
      <c r="U162" s="79"/>
      <c r="V162" s="79"/>
      <c r="W162" s="79">
        <v>0</v>
      </c>
      <c r="X162" s="79">
        <v>1.3</v>
      </c>
      <c r="Y162" s="92">
        <v>1</v>
      </c>
      <c r="Z162" s="93">
        <v>1</v>
      </c>
      <c r="AA162" s="93">
        <v>1</v>
      </c>
      <c r="AB162" s="93">
        <v>1</v>
      </c>
      <c r="AC162" s="79">
        <v>0.99999999999999967</v>
      </c>
      <c r="AD162" s="79">
        <v>0.99999999999999967</v>
      </c>
      <c r="AE162" s="79">
        <v>0.99999999999999967</v>
      </c>
      <c r="AF162" s="79">
        <v>0.99999999999999967</v>
      </c>
      <c r="AG162" s="79">
        <v>0.99999999999999967</v>
      </c>
      <c r="AH162" s="79">
        <v>262968.00000000012</v>
      </c>
      <c r="AI162" s="80">
        <v>124.99</v>
      </c>
      <c r="AJ162" s="80" t="s">
        <v>4789</v>
      </c>
      <c r="AK162" s="80">
        <v>0</v>
      </c>
      <c r="AL162" s="80">
        <v>0</v>
      </c>
      <c r="AM162" s="80">
        <v>32868370.319999997</v>
      </c>
      <c r="AN162" s="80" t="e">
        <f t="shared" si="9"/>
        <v>#REF!</v>
      </c>
      <c r="AO162" s="80" t="e">
        <f t="shared" si="10"/>
        <v>#REF!</v>
      </c>
      <c r="AP162" s="80">
        <v>0</v>
      </c>
      <c r="AQ162" s="80">
        <v>0</v>
      </c>
      <c r="AR162" s="80">
        <v>0</v>
      </c>
      <c r="AS162" s="82">
        <v>39814</v>
      </c>
      <c r="AT162" s="82">
        <v>50770</v>
      </c>
      <c r="AU162" s="81" t="s">
        <v>3661</v>
      </c>
      <c r="AV162" s="80">
        <v>2579.81</v>
      </c>
      <c r="AW162" s="80" t="e">
        <f t="shared" si="11"/>
        <v>#REF!</v>
      </c>
    </row>
    <row r="163" spans="2:49" ht="15" customHeight="1">
      <c r="B163" s="68">
        <v>153</v>
      </c>
      <c r="C163" s="68">
        <v>2006</v>
      </c>
      <c r="D163" s="69" t="s">
        <v>131</v>
      </c>
      <c r="E163" s="68" t="s">
        <v>290</v>
      </c>
      <c r="F163" s="68" t="s">
        <v>4795</v>
      </c>
      <c r="G163" s="69" t="s">
        <v>291</v>
      </c>
      <c r="H163" s="69" t="s">
        <v>335</v>
      </c>
      <c r="I163" s="87">
        <v>8620421000127</v>
      </c>
      <c r="J163" s="69" t="s">
        <v>133</v>
      </c>
      <c r="K163" s="70" t="s">
        <v>356</v>
      </c>
      <c r="L163" s="69" t="s">
        <v>357</v>
      </c>
      <c r="M163" s="69" t="s">
        <v>4533</v>
      </c>
      <c r="N163" s="69" t="s">
        <v>74</v>
      </c>
      <c r="O163" s="69" t="s">
        <v>334</v>
      </c>
      <c r="P163" s="69" t="s">
        <v>334</v>
      </c>
      <c r="Q163" s="69" t="s">
        <v>28</v>
      </c>
      <c r="R163" s="72">
        <v>0</v>
      </c>
      <c r="S163" s="88" t="e">
        <f t="shared" si="8"/>
        <v>#REF!</v>
      </c>
      <c r="T163" s="71">
        <v>148</v>
      </c>
      <c r="U163" s="71"/>
      <c r="V163" s="71"/>
      <c r="W163" s="71">
        <v>0</v>
      </c>
      <c r="X163" s="71">
        <v>101.4</v>
      </c>
      <c r="Y163" s="89">
        <v>1</v>
      </c>
      <c r="Z163" s="90">
        <v>58</v>
      </c>
      <c r="AA163" s="90">
        <v>58</v>
      </c>
      <c r="AB163" s="90">
        <v>58</v>
      </c>
      <c r="AC163" s="71">
        <v>101.00000010648648</v>
      </c>
      <c r="AD163" s="71">
        <v>101.00000010648648</v>
      </c>
      <c r="AE163" s="71">
        <v>101.00000010648648</v>
      </c>
      <c r="AF163" s="71">
        <v>101.00000010648648</v>
      </c>
      <c r="AG163" s="71">
        <v>101.00000010648648</v>
      </c>
      <c r="AH163" s="71">
        <v>13278672.014</v>
      </c>
      <c r="AI163" s="72">
        <v>134.41999999999999</v>
      </c>
      <c r="AJ163" s="72" t="s">
        <v>4789</v>
      </c>
      <c r="AK163" s="72">
        <v>0</v>
      </c>
      <c r="AL163" s="72">
        <v>0</v>
      </c>
      <c r="AM163" s="72">
        <v>1784919092.1218796</v>
      </c>
      <c r="AN163" s="72" t="e">
        <f t="shared" si="9"/>
        <v>#REF!</v>
      </c>
      <c r="AO163" s="72" t="e">
        <f t="shared" si="10"/>
        <v>#REF!</v>
      </c>
      <c r="AP163" s="72">
        <v>54452000</v>
      </c>
      <c r="AQ163" s="72">
        <v>54452000</v>
      </c>
      <c r="AR163" s="72">
        <v>54452000</v>
      </c>
      <c r="AS163" s="74">
        <v>39814</v>
      </c>
      <c r="AT163" s="74">
        <v>45291</v>
      </c>
      <c r="AU163" s="73" t="s">
        <v>3661</v>
      </c>
      <c r="AV163" s="72">
        <v>2579.81</v>
      </c>
      <c r="AW163" s="72" t="e">
        <f t="shared" si="11"/>
        <v>#REF!</v>
      </c>
    </row>
    <row r="164" spans="2:49" ht="15" customHeight="1">
      <c r="B164" s="75">
        <v>154</v>
      </c>
      <c r="C164" s="75">
        <v>2006</v>
      </c>
      <c r="D164" s="76" t="s">
        <v>131</v>
      </c>
      <c r="E164" s="75" t="s">
        <v>290</v>
      </c>
      <c r="F164" s="75" t="s">
        <v>4795</v>
      </c>
      <c r="G164" s="76" t="s">
        <v>291</v>
      </c>
      <c r="H164" s="76" t="s">
        <v>358</v>
      </c>
      <c r="I164" s="77">
        <v>4781143000139</v>
      </c>
      <c r="J164" s="76" t="s">
        <v>140</v>
      </c>
      <c r="K164" s="78" t="s">
        <v>359</v>
      </c>
      <c r="L164" s="76" t="s">
        <v>360</v>
      </c>
      <c r="M164" s="76" t="s">
        <v>4533</v>
      </c>
      <c r="N164" s="76" t="s">
        <v>262</v>
      </c>
      <c r="O164" s="76" t="s">
        <v>145</v>
      </c>
      <c r="P164" s="76" t="s">
        <v>101</v>
      </c>
      <c r="Q164" s="76" t="s">
        <v>111</v>
      </c>
      <c r="R164" s="80">
        <v>0</v>
      </c>
      <c r="S164" s="91" t="e">
        <f t="shared" si="8"/>
        <v>#REF!</v>
      </c>
      <c r="T164" s="79">
        <v>698.25</v>
      </c>
      <c r="U164" s="79"/>
      <c r="V164" s="79"/>
      <c r="W164" s="79">
        <v>0</v>
      </c>
      <c r="X164" s="79">
        <v>380.6</v>
      </c>
      <c r="Y164" s="92">
        <v>1</v>
      </c>
      <c r="Z164" s="93">
        <v>10</v>
      </c>
      <c r="AA164" s="93">
        <v>10</v>
      </c>
      <c r="AB164" s="93">
        <v>10</v>
      </c>
      <c r="AC164" s="79">
        <v>10</v>
      </c>
      <c r="AD164" s="79">
        <v>10</v>
      </c>
      <c r="AE164" s="79">
        <v>10</v>
      </c>
      <c r="AF164" s="79">
        <v>10</v>
      </c>
      <c r="AG164" s="79">
        <v>10</v>
      </c>
      <c r="AH164" s="79">
        <v>2629680</v>
      </c>
      <c r="AI164" s="80">
        <v>127.73</v>
      </c>
      <c r="AJ164" s="80" t="s">
        <v>4789</v>
      </c>
      <c r="AK164" s="80">
        <v>0</v>
      </c>
      <c r="AL164" s="80">
        <v>0</v>
      </c>
      <c r="AM164" s="80">
        <v>335889026.40000004</v>
      </c>
      <c r="AN164" s="80" t="e">
        <f t="shared" si="9"/>
        <v>#REF!</v>
      </c>
      <c r="AO164" s="80" t="e">
        <f t="shared" si="10"/>
        <v>#REF!</v>
      </c>
      <c r="AP164" s="80">
        <v>0</v>
      </c>
      <c r="AQ164" s="80">
        <v>0</v>
      </c>
      <c r="AR164" s="80">
        <v>0</v>
      </c>
      <c r="AS164" s="82">
        <v>39814</v>
      </c>
      <c r="AT164" s="82">
        <v>50770</v>
      </c>
      <c r="AU164" s="81" t="s">
        <v>3661</v>
      </c>
      <c r="AV164" s="80">
        <v>2579.81</v>
      </c>
      <c r="AW164" s="80" t="e">
        <f t="shared" si="11"/>
        <v>#REF!</v>
      </c>
    </row>
    <row r="165" spans="2:49" ht="15" customHeight="1">
      <c r="B165" s="68">
        <v>155</v>
      </c>
      <c r="C165" s="68">
        <v>2006</v>
      </c>
      <c r="D165" s="69" t="s">
        <v>131</v>
      </c>
      <c r="E165" s="68" t="s">
        <v>290</v>
      </c>
      <c r="F165" s="68" t="s">
        <v>4795</v>
      </c>
      <c r="G165" s="69" t="s">
        <v>291</v>
      </c>
      <c r="H165" s="69" t="s">
        <v>2642</v>
      </c>
      <c r="I165" s="87">
        <v>6981176000158</v>
      </c>
      <c r="J165" s="69" t="s">
        <v>140</v>
      </c>
      <c r="K165" s="70" t="s">
        <v>361</v>
      </c>
      <c r="L165" s="69" t="s">
        <v>362</v>
      </c>
      <c r="M165" s="69" t="s">
        <v>4533</v>
      </c>
      <c r="N165" s="69" t="s">
        <v>144</v>
      </c>
      <c r="O165" s="69" t="s">
        <v>145</v>
      </c>
      <c r="P165" s="69" t="s">
        <v>101</v>
      </c>
      <c r="Q165" s="69" t="s">
        <v>82</v>
      </c>
      <c r="R165" s="72">
        <v>0</v>
      </c>
      <c r="S165" s="88" t="e">
        <f t="shared" si="8"/>
        <v>#REF!</v>
      </c>
      <c r="T165" s="71">
        <v>360</v>
      </c>
      <c r="U165" s="71"/>
      <c r="V165" s="71"/>
      <c r="W165" s="71">
        <v>0</v>
      </c>
      <c r="X165" s="71">
        <v>206.3</v>
      </c>
      <c r="Y165" s="89">
        <v>1</v>
      </c>
      <c r="Z165" s="90">
        <v>47</v>
      </c>
      <c r="AA165" s="90">
        <v>47</v>
      </c>
      <c r="AB165" s="90">
        <v>47</v>
      </c>
      <c r="AC165" s="71">
        <v>206.00000000000006</v>
      </c>
      <c r="AD165" s="71">
        <v>206.00000000000006</v>
      </c>
      <c r="AE165" s="71">
        <v>206.00000000000006</v>
      </c>
      <c r="AF165" s="71">
        <v>206.00000000000006</v>
      </c>
      <c r="AG165" s="71">
        <v>206.00000000000006</v>
      </c>
      <c r="AH165" s="71">
        <v>54171408</v>
      </c>
      <c r="AI165" s="72">
        <v>125</v>
      </c>
      <c r="AJ165" s="72" t="s">
        <v>4789</v>
      </c>
      <c r="AK165" s="72">
        <v>0</v>
      </c>
      <c r="AL165" s="72">
        <v>0</v>
      </c>
      <c r="AM165" s="72">
        <v>6771426000</v>
      </c>
      <c r="AN165" s="72" t="e">
        <f t="shared" si="9"/>
        <v>#REF!</v>
      </c>
      <c r="AO165" s="72" t="e">
        <f t="shared" si="10"/>
        <v>#REF!</v>
      </c>
      <c r="AP165" s="72">
        <v>0</v>
      </c>
      <c r="AQ165" s="72">
        <v>0</v>
      </c>
      <c r="AR165" s="72">
        <v>0</v>
      </c>
      <c r="AS165" s="74">
        <v>39814</v>
      </c>
      <c r="AT165" s="74">
        <v>50770</v>
      </c>
      <c r="AU165" s="73" t="s">
        <v>3661</v>
      </c>
      <c r="AV165" s="72">
        <v>2579.81</v>
      </c>
      <c r="AW165" s="72" t="e">
        <f t="shared" si="11"/>
        <v>#REF!</v>
      </c>
    </row>
    <row r="166" spans="2:49" ht="15" customHeight="1">
      <c r="B166" s="75">
        <v>156</v>
      </c>
      <c r="C166" s="75">
        <v>2006</v>
      </c>
      <c r="D166" s="76" t="s">
        <v>131</v>
      </c>
      <c r="E166" s="75" t="s">
        <v>290</v>
      </c>
      <c r="F166" s="75" t="s">
        <v>4795</v>
      </c>
      <c r="G166" s="76" t="s">
        <v>291</v>
      </c>
      <c r="H166" s="76" t="s">
        <v>116</v>
      </c>
      <c r="I166" s="77">
        <v>2474103000119</v>
      </c>
      <c r="J166" s="76" t="s">
        <v>140</v>
      </c>
      <c r="K166" s="78" t="s">
        <v>239</v>
      </c>
      <c r="L166" s="76" t="s">
        <v>240</v>
      </c>
      <c r="M166" s="76" t="s">
        <v>4533</v>
      </c>
      <c r="N166" s="76" t="s">
        <v>152</v>
      </c>
      <c r="O166" s="76" t="s">
        <v>145</v>
      </c>
      <c r="P166" s="76" t="s">
        <v>101</v>
      </c>
      <c r="Q166" s="76" t="s">
        <v>111</v>
      </c>
      <c r="R166" s="80">
        <v>0</v>
      </c>
      <c r="S166" s="91" t="e">
        <f t="shared" si="8"/>
        <v>#REF!</v>
      </c>
      <c r="T166" s="79">
        <v>1450</v>
      </c>
      <c r="U166" s="79"/>
      <c r="V166" s="79"/>
      <c r="W166" s="79">
        <v>0</v>
      </c>
      <c r="X166" s="79">
        <v>359.2</v>
      </c>
      <c r="Y166" s="92">
        <v>1</v>
      </c>
      <c r="Z166" s="93">
        <v>220</v>
      </c>
      <c r="AA166" s="93">
        <v>220</v>
      </c>
      <c r="AB166" s="93">
        <v>220</v>
      </c>
      <c r="AC166" s="79">
        <v>219.99999999999997</v>
      </c>
      <c r="AD166" s="79">
        <v>219.99999999999997</v>
      </c>
      <c r="AE166" s="79">
        <v>219.99999999999997</v>
      </c>
      <c r="AF166" s="79">
        <v>219.99999999999997</v>
      </c>
      <c r="AG166" s="79">
        <v>219.99999999999997</v>
      </c>
      <c r="AH166" s="79">
        <v>57852959.999999993</v>
      </c>
      <c r="AI166" s="80">
        <v>124.99</v>
      </c>
      <c r="AJ166" s="80" t="s">
        <v>4789</v>
      </c>
      <c r="AK166" s="80">
        <v>0</v>
      </c>
      <c r="AL166" s="80">
        <v>0</v>
      </c>
      <c r="AM166" s="80">
        <v>7231041470.3999996</v>
      </c>
      <c r="AN166" s="80" t="e">
        <f t="shared" si="9"/>
        <v>#REF!</v>
      </c>
      <c r="AO166" s="80" t="e">
        <f t="shared" si="10"/>
        <v>#REF!</v>
      </c>
      <c r="AP166" s="80">
        <v>0</v>
      </c>
      <c r="AQ166" s="80">
        <v>0</v>
      </c>
      <c r="AR166" s="80">
        <v>0</v>
      </c>
      <c r="AS166" s="82">
        <v>39814</v>
      </c>
      <c r="AT166" s="82">
        <v>50770</v>
      </c>
      <c r="AU166" s="81" t="s">
        <v>3661</v>
      </c>
      <c r="AV166" s="80">
        <v>2579.81</v>
      </c>
      <c r="AW166" s="80" t="e">
        <f t="shared" si="11"/>
        <v>#REF!</v>
      </c>
    </row>
    <row r="167" spans="2:49" ht="15" customHeight="1">
      <c r="B167" s="68">
        <v>157</v>
      </c>
      <c r="C167" s="68">
        <v>2006</v>
      </c>
      <c r="D167" s="69" t="s">
        <v>131</v>
      </c>
      <c r="E167" s="68" t="s">
        <v>290</v>
      </c>
      <c r="F167" s="68" t="s">
        <v>4795</v>
      </c>
      <c r="G167" s="69" t="s">
        <v>291</v>
      </c>
      <c r="H167" s="69" t="s">
        <v>2642</v>
      </c>
      <c r="I167" s="87">
        <v>6981176000158</v>
      </c>
      <c r="J167" s="69" t="s">
        <v>140</v>
      </c>
      <c r="K167" s="70" t="s">
        <v>363</v>
      </c>
      <c r="L167" s="69" t="s">
        <v>364</v>
      </c>
      <c r="M167" s="69" t="s">
        <v>4533</v>
      </c>
      <c r="N167" s="69" t="s">
        <v>144</v>
      </c>
      <c r="O167" s="69" t="s">
        <v>145</v>
      </c>
      <c r="P167" s="69" t="s">
        <v>101</v>
      </c>
      <c r="Q167" s="69" t="s">
        <v>82</v>
      </c>
      <c r="R167" s="72">
        <v>0</v>
      </c>
      <c r="S167" s="88" t="e">
        <f t="shared" si="8"/>
        <v>#REF!</v>
      </c>
      <c r="T167" s="71">
        <v>330</v>
      </c>
      <c r="U167" s="71"/>
      <c r="V167" s="71"/>
      <c r="W167" s="71">
        <v>0</v>
      </c>
      <c r="X167" s="71">
        <v>84.3</v>
      </c>
      <c r="Y167" s="89">
        <v>1</v>
      </c>
      <c r="Z167" s="90">
        <v>47</v>
      </c>
      <c r="AA167" s="90">
        <v>47</v>
      </c>
      <c r="AB167" s="90">
        <v>47</v>
      </c>
      <c r="AC167" s="71">
        <v>83.999999999999986</v>
      </c>
      <c r="AD167" s="71">
        <v>83.999999999999986</v>
      </c>
      <c r="AE167" s="71">
        <v>83.999999999999986</v>
      </c>
      <c r="AF167" s="71">
        <v>83.999999999999986</v>
      </c>
      <c r="AG167" s="71">
        <v>83.999999999999986</v>
      </c>
      <c r="AH167" s="71">
        <v>22089311.999999996</v>
      </c>
      <c r="AI167" s="72">
        <v>125</v>
      </c>
      <c r="AJ167" s="72" t="s">
        <v>4789</v>
      </c>
      <c r="AK167" s="72">
        <v>0</v>
      </c>
      <c r="AL167" s="72">
        <v>0</v>
      </c>
      <c r="AM167" s="72">
        <v>2761164000</v>
      </c>
      <c r="AN167" s="72" t="e">
        <f t="shared" si="9"/>
        <v>#REF!</v>
      </c>
      <c r="AO167" s="72" t="e">
        <f t="shared" si="10"/>
        <v>#REF!</v>
      </c>
      <c r="AP167" s="72">
        <v>0</v>
      </c>
      <c r="AQ167" s="72">
        <v>0</v>
      </c>
      <c r="AR167" s="72">
        <v>0</v>
      </c>
      <c r="AS167" s="74">
        <v>39814</v>
      </c>
      <c r="AT167" s="74">
        <v>50770</v>
      </c>
      <c r="AU167" s="73" t="s">
        <v>3661</v>
      </c>
      <c r="AV167" s="72">
        <v>2579.81</v>
      </c>
      <c r="AW167" s="72" t="e">
        <f t="shared" si="11"/>
        <v>#REF!</v>
      </c>
    </row>
    <row r="168" spans="2:49" ht="15" customHeight="1">
      <c r="B168" s="75">
        <v>158</v>
      </c>
      <c r="C168" s="75">
        <v>2006</v>
      </c>
      <c r="D168" s="76" t="s">
        <v>4375</v>
      </c>
      <c r="E168" s="75" t="s">
        <v>4517</v>
      </c>
      <c r="F168" s="75" t="s">
        <v>4796</v>
      </c>
      <c r="G168" s="76" t="s">
        <v>291</v>
      </c>
      <c r="H168" s="76" t="s">
        <v>110</v>
      </c>
      <c r="I168" s="77">
        <v>23274194000119</v>
      </c>
      <c r="J168" s="76" t="s">
        <v>365</v>
      </c>
      <c r="K168" s="78" t="s">
        <v>101</v>
      </c>
      <c r="L168" s="76" t="s">
        <v>101</v>
      </c>
      <c r="M168" s="76" t="s">
        <v>4533</v>
      </c>
      <c r="N168" s="76" t="s">
        <v>101</v>
      </c>
      <c r="O168" s="76" t="s">
        <v>101</v>
      </c>
      <c r="P168" s="76" t="s">
        <v>101</v>
      </c>
      <c r="Q168" s="76" t="s">
        <v>28</v>
      </c>
      <c r="R168" s="80">
        <v>0</v>
      </c>
      <c r="S168" s="91" t="e">
        <f t="shared" si="8"/>
        <v>#REF!</v>
      </c>
      <c r="T168" s="79">
        <v>0</v>
      </c>
      <c r="U168" s="79"/>
      <c r="V168" s="79"/>
      <c r="W168" s="79">
        <v>0</v>
      </c>
      <c r="X168" s="79">
        <v>0</v>
      </c>
      <c r="Y168" s="92">
        <v>0.5</v>
      </c>
      <c r="Z168" s="93">
        <v>20</v>
      </c>
      <c r="AA168" s="93">
        <v>0</v>
      </c>
      <c r="AB168" s="93">
        <v>20</v>
      </c>
      <c r="AC168" s="79">
        <v>10</v>
      </c>
      <c r="AD168" s="79">
        <v>0</v>
      </c>
      <c r="AE168" s="79">
        <v>0</v>
      </c>
      <c r="AF168" s="79">
        <v>0</v>
      </c>
      <c r="AG168" s="79">
        <v>10</v>
      </c>
      <c r="AH168" s="79">
        <v>22070</v>
      </c>
      <c r="AI168" s="80">
        <v>73.959999999999994</v>
      </c>
      <c r="AJ168" s="80" t="s">
        <v>4789</v>
      </c>
      <c r="AK168" s="80">
        <v>0</v>
      </c>
      <c r="AL168" s="80">
        <v>0</v>
      </c>
      <c r="AM168" s="80">
        <v>1632297.2</v>
      </c>
      <c r="AN168" s="80" t="e">
        <f t="shared" si="9"/>
        <v>#REF!</v>
      </c>
      <c r="AO168" s="80" t="e">
        <f t="shared" si="10"/>
        <v>#REF!</v>
      </c>
      <c r="AP168" s="80">
        <v>0</v>
      </c>
      <c r="AQ168" s="80">
        <v>0</v>
      </c>
      <c r="AR168" s="80">
        <v>0</v>
      </c>
      <c r="AS168" s="82">
        <v>38991</v>
      </c>
      <c r="AT168" s="82">
        <v>39082</v>
      </c>
      <c r="AU168" s="81" t="s">
        <v>3661</v>
      </c>
      <c r="AV168" s="80">
        <v>2580.5700000000002</v>
      </c>
      <c r="AW168" s="80" t="e">
        <f t="shared" si="11"/>
        <v>#REF!</v>
      </c>
    </row>
    <row r="169" spans="2:49" ht="15" customHeight="1">
      <c r="B169" s="68">
        <v>159</v>
      </c>
      <c r="C169" s="68">
        <v>2006</v>
      </c>
      <c r="D169" s="69" t="s">
        <v>131</v>
      </c>
      <c r="E169" s="68" t="s">
        <v>366</v>
      </c>
      <c r="F169" s="68" t="s">
        <v>4795</v>
      </c>
      <c r="G169" s="69" t="s">
        <v>367</v>
      </c>
      <c r="H169" s="69" t="s">
        <v>369</v>
      </c>
      <c r="I169" s="87">
        <v>7921583000132</v>
      </c>
      <c r="J169" s="69" t="s">
        <v>368</v>
      </c>
      <c r="K169" s="70" t="s">
        <v>370</v>
      </c>
      <c r="L169" s="69" t="s">
        <v>371</v>
      </c>
      <c r="M169" s="69" t="s">
        <v>4533</v>
      </c>
      <c r="N169" s="69" t="s">
        <v>83</v>
      </c>
      <c r="O169" s="69" t="s">
        <v>165</v>
      </c>
      <c r="P169" s="69" t="s">
        <v>4463</v>
      </c>
      <c r="Q169" s="69" t="s">
        <v>82</v>
      </c>
      <c r="R169" s="72">
        <v>0</v>
      </c>
      <c r="S169" s="88" t="e">
        <f t="shared" si="8"/>
        <v>#REF!</v>
      </c>
      <c r="T169" s="71">
        <v>41</v>
      </c>
      <c r="U169" s="71"/>
      <c r="V169" s="71"/>
      <c r="W169" s="71">
        <v>0</v>
      </c>
      <c r="X169" s="71">
        <v>23.4</v>
      </c>
      <c r="Y169" s="89">
        <v>1</v>
      </c>
      <c r="Z169" s="90">
        <v>21</v>
      </c>
      <c r="AA169" s="90">
        <v>21</v>
      </c>
      <c r="AB169" s="90">
        <v>21</v>
      </c>
      <c r="AC169" s="71">
        <v>20.999999999999989</v>
      </c>
      <c r="AD169" s="71">
        <v>20.999999999999989</v>
      </c>
      <c r="AE169" s="71">
        <v>20.999999999999989</v>
      </c>
      <c r="AF169" s="71">
        <v>20.999999999999989</v>
      </c>
      <c r="AG169" s="71">
        <v>20.999999999999989</v>
      </c>
      <c r="AH169" s="71">
        <v>2761416.0000000005</v>
      </c>
      <c r="AI169" s="72">
        <v>137.6</v>
      </c>
      <c r="AJ169" s="72" t="s">
        <v>4789</v>
      </c>
      <c r="AK169" s="72">
        <v>0</v>
      </c>
      <c r="AL169" s="72">
        <v>0</v>
      </c>
      <c r="AM169" s="72">
        <v>379970841.59999996</v>
      </c>
      <c r="AN169" s="72" t="e">
        <f t="shared" si="9"/>
        <v>#REF!</v>
      </c>
      <c r="AO169" s="72" t="e">
        <f t="shared" si="10"/>
        <v>#REF!</v>
      </c>
      <c r="AP169" s="72">
        <v>25921215.629999999</v>
      </c>
      <c r="AQ169" s="72">
        <v>25921215.629999999</v>
      </c>
      <c r="AR169" s="72">
        <v>25921215.629999999</v>
      </c>
      <c r="AS169" s="74">
        <v>40544</v>
      </c>
      <c r="AT169" s="74">
        <v>46022</v>
      </c>
      <c r="AU169" s="73" t="s">
        <v>3661</v>
      </c>
      <c r="AV169" s="72">
        <v>2585.9899999999998</v>
      </c>
      <c r="AW169" s="72" t="e">
        <f t="shared" si="11"/>
        <v>#REF!</v>
      </c>
    </row>
    <row r="170" spans="2:49" ht="15" customHeight="1">
      <c r="B170" s="75">
        <v>160</v>
      </c>
      <c r="C170" s="75">
        <v>2006</v>
      </c>
      <c r="D170" s="76" t="s">
        <v>131</v>
      </c>
      <c r="E170" s="75" t="s">
        <v>366</v>
      </c>
      <c r="F170" s="75" t="s">
        <v>4795</v>
      </c>
      <c r="G170" s="76" t="s">
        <v>367</v>
      </c>
      <c r="H170" s="76" t="s">
        <v>373</v>
      </c>
      <c r="I170" s="77">
        <v>4848623000170</v>
      </c>
      <c r="J170" s="76" t="s">
        <v>372</v>
      </c>
      <c r="K170" s="78" t="s">
        <v>374</v>
      </c>
      <c r="L170" s="76" t="s">
        <v>375</v>
      </c>
      <c r="M170" s="76" t="s">
        <v>4533</v>
      </c>
      <c r="N170" s="76" t="s">
        <v>272</v>
      </c>
      <c r="O170" s="76" t="s">
        <v>145</v>
      </c>
      <c r="P170" s="76" t="s">
        <v>101</v>
      </c>
      <c r="Q170" s="76" t="s">
        <v>82</v>
      </c>
      <c r="R170" s="80">
        <v>0</v>
      </c>
      <c r="S170" s="91" t="e">
        <f t="shared" si="8"/>
        <v>#REF!</v>
      </c>
      <c r="T170" s="79">
        <v>243.2</v>
      </c>
      <c r="U170" s="79"/>
      <c r="V170" s="79"/>
      <c r="W170" s="79">
        <v>0</v>
      </c>
      <c r="X170" s="79">
        <v>148.5</v>
      </c>
      <c r="Y170" s="92">
        <v>1</v>
      </c>
      <c r="Z170" s="93">
        <v>148</v>
      </c>
      <c r="AA170" s="93">
        <v>148</v>
      </c>
      <c r="AB170" s="93">
        <v>148</v>
      </c>
      <c r="AC170" s="79">
        <v>147.99999999999997</v>
      </c>
      <c r="AD170" s="79">
        <v>147.99999999999997</v>
      </c>
      <c r="AE170" s="79">
        <v>147.99999999999997</v>
      </c>
      <c r="AF170" s="79">
        <v>147.99999999999997</v>
      </c>
      <c r="AG170" s="79">
        <v>147.99999999999997</v>
      </c>
      <c r="AH170" s="79">
        <v>38922816</v>
      </c>
      <c r="AI170" s="80">
        <v>135.01</v>
      </c>
      <c r="AJ170" s="80" t="s">
        <v>4789</v>
      </c>
      <c r="AK170" s="80">
        <v>0</v>
      </c>
      <c r="AL170" s="80">
        <v>0</v>
      </c>
      <c r="AM170" s="80">
        <v>5254969388.1599998</v>
      </c>
      <c r="AN170" s="80" t="e">
        <f t="shared" si="9"/>
        <v>#REF!</v>
      </c>
      <c r="AO170" s="80" t="e">
        <f t="shared" si="10"/>
        <v>#REF!</v>
      </c>
      <c r="AP170" s="80">
        <v>0</v>
      </c>
      <c r="AQ170" s="80">
        <v>0</v>
      </c>
      <c r="AR170" s="80">
        <v>0</v>
      </c>
      <c r="AS170" s="82">
        <v>40544</v>
      </c>
      <c r="AT170" s="82">
        <v>51501</v>
      </c>
      <c r="AU170" s="81" t="s">
        <v>3661</v>
      </c>
      <c r="AV170" s="80">
        <v>2585.9899999999998</v>
      </c>
      <c r="AW170" s="80" t="e">
        <f t="shared" si="11"/>
        <v>#REF!</v>
      </c>
    </row>
    <row r="171" spans="2:49" ht="15" customHeight="1">
      <c r="B171" s="68">
        <v>161</v>
      </c>
      <c r="C171" s="68">
        <v>2006</v>
      </c>
      <c r="D171" s="69" t="s">
        <v>131</v>
      </c>
      <c r="E171" s="68" t="s">
        <v>366</v>
      </c>
      <c r="F171" s="68" t="s">
        <v>4795</v>
      </c>
      <c r="G171" s="69" t="s">
        <v>367</v>
      </c>
      <c r="H171" s="69" t="s">
        <v>376</v>
      </c>
      <c r="I171" s="87">
        <v>3966583000106</v>
      </c>
      <c r="J171" s="69" t="s">
        <v>372</v>
      </c>
      <c r="K171" s="70" t="s">
        <v>377</v>
      </c>
      <c r="L171" s="69" t="s">
        <v>378</v>
      </c>
      <c r="M171" s="69" t="s">
        <v>4533</v>
      </c>
      <c r="N171" s="69" t="s">
        <v>262</v>
      </c>
      <c r="O171" s="69" t="s">
        <v>145</v>
      </c>
      <c r="P171" s="69" t="s">
        <v>101</v>
      </c>
      <c r="Q171" s="69" t="s">
        <v>111</v>
      </c>
      <c r="R171" s="72">
        <v>0</v>
      </c>
      <c r="S171" s="88" t="e">
        <f t="shared" si="8"/>
        <v>#REF!</v>
      </c>
      <c r="T171" s="71">
        <v>182.3</v>
      </c>
      <c r="U171" s="71"/>
      <c r="V171" s="71"/>
      <c r="W171" s="71">
        <v>0</v>
      </c>
      <c r="X171" s="71">
        <v>21.3</v>
      </c>
      <c r="Y171" s="89">
        <v>1</v>
      </c>
      <c r="Z171" s="90">
        <v>20</v>
      </c>
      <c r="AA171" s="90">
        <v>20</v>
      </c>
      <c r="AB171" s="90">
        <v>20</v>
      </c>
      <c r="AC171" s="71">
        <v>20.000000000000007</v>
      </c>
      <c r="AD171" s="71">
        <v>20.000000000000007</v>
      </c>
      <c r="AE171" s="71">
        <v>20.000000000000007</v>
      </c>
      <c r="AF171" s="71">
        <v>20.000000000000007</v>
      </c>
      <c r="AG171" s="71">
        <v>20.000000000000007</v>
      </c>
      <c r="AH171" s="71">
        <v>5259839.9999999991</v>
      </c>
      <c r="AI171" s="72">
        <v>133.34</v>
      </c>
      <c r="AJ171" s="72" t="s">
        <v>4789</v>
      </c>
      <c r="AK171" s="72">
        <v>0</v>
      </c>
      <c r="AL171" s="72">
        <v>0</v>
      </c>
      <c r="AM171" s="72">
        <v>701347065.5999999</v>
      </c>
      <c r="AN171" s="72" t="e">
        <f t="shared" si="9"/>
        <v>#REF!</v>
      </c>
      <c r="AO171" s="72" t="e">
        <f t="shared" si="10"/>
        <v>#REF!</v>
      </c>
      <c r="AP171" s="72">
        <v>0</v>
      </c>
      <c r="AQ171" s="72">
        <v>0</v>
      </c>
      <c r="AR171" s="72">
        <v>0</v>
      </c>
      <c r="AS171" s="74">
        <v>40544</v>
      </c>
      <c r="AT171" s="74">
        <v>51501</v>
      </c>
      <c r="AU171" s="73" t="s">
        <v>3661</v>
      </c>
      <c r="AV171" s="72">
        <v>2585.9899999999998</v>
      </c>
      <c r="AW171" s="72" t="e">
        <f t="shared" si="11"/>
        <v>#REF!</v>
      </c>
    </row>
    <row r="172" spans="2:49" ht="15" customHeight="1">
      <c r="B172" s="75">
        <v>162</v>
      </c>
      <c r="C172" s="75">
        <v>2006</v>
      </c>
      <c r="D172" s="76" t="s">
        <v>131</v>
      </c>
      <c r="E172" s="75" t="s">
        <v>366</v>
      </c>
      <c r="F172" s="75" t="s">
        <v>4795</v>
      </c>
      <c r="G172" s="76" t="s">
        <v>367</v>
      </c>
      <c r="H172" s="76" t="s">
        <v>379</v>
      </c>
      <c r="I172" s="77">
        <v>11792578000144</v>
      </c>
      <c r="J172" s="76" t="s">
        <v>372</v>
      </c>
      <c r="K172" s="78" t="s">
        <v>377</v>
      </c>
      <c r="L172" s="76" t="s">
        <v>380</v>
      </c>
      <c r="M172" s="76" t="s">
        <v>4533</v>
      </c>
      <c r="N172" s="76" t="s">
        <v>262</v>
      </c>
      <c r="O172" s="76" t="s">
        <v>145</v>
      </c>
      <c r="P172" s="76" t="s">
        <v>101</v>
      </c>
      <c r="Q172" s="76" t="s">
        <v>111</v>
      </c>
      <c r="R172" s="80">
        <v>0</v>
      </c>
      <c r="S172" s="91" t="e">
        <f t="shared" si="8"/>
        <v>#REF!</v>
      </c>
      <c r="T172" s="79">
        <v>182.3</v>
      </c>
      <c r="U172" s="79"/>
      <c r="V172" s="79"/>
      <c r="W172" s="79">
        <v>0</v>
      </c>
      <c r="X172" s="79">
        <v>21.3</v>
      </c>
      <c r="Y172" s="92">
        <v>1</v>
      </c>
      <c r="Z172" s="93">
        <v>20</v>
      </c>
      <c r="AA172" s="93">
        <v>20</v>
      </c>
      <c r="AB172" s="93">
        <v>20</v>
      </c>
      <c r="AC172" s="79">
        <v>20</v>
      </c>
      <c r="AD172" s="79">
        <v>20</v>
      </c>
      <c r="AE172" s="79">
        <v>20</v>
      </c>
      <c r="AF172" s="79">
        <v>20</v>
      </c>
      <c r="AG172" s="79">
        <v>20</v>
      </c>
      <c r="AH172" s="79">
        <v>5259840</v>
      </c>
      <c r="AI172" s="80">
        <v>135.97999999999999</v>
      </c>
      <c r="AJ172" s="80" t="s">
        <v>4789</v>
      </c>
      <c r="AK172" s="80">
        <v>0</v>
      </c>
      <c r="AL172" s="80">
        <v>0</v>
      </c>
      <c r="AM172" s="80">
        <v>715233043.19999993</v>
      </c>
      <c r="AN172" s="80" t="e">
        <f t="shared" si="9"/>
        <v>#REF!</v>
      </c>
      <c r="AO172" s="80" t="e">
        <f t="shared" si="10"/>
        <v>#REF!</v>
      </c>
      <c r="AP172" s="80">
        <v>0</v>
      </c>
      <c r="AQ172" s="80">
        <v>0</v>
      </c>
      <c r="AR172" s="80">
        <v>0</v>
      </c>
      <c r="AS172" s="82">
        <v>40544</v>
      </c>
      <c r="AT172" s="82">
        <v>51501</v>
      </c>
      <c r="AU172" s="81" t="s">
        <v>3661</v>
      </c>
      <c r="AV172" s="80">
        <v>2585.9899999999998</v>
      </c>
      <c r="AW172" s="80" t="e">
        <f t="shared" si="11"/>
        <v>#REF!</v>
      </c>
    </row>
    <row r="173" spans="2:49" ht="15" customHeight="1">
      <c r="B173" s="68">
        <v>163</v>
      </c>
      <c r="C173" s="68">
        <v>2006</v>
      </c>
      <c r="D173" s="69" t="s">
        <v>131</v>
      </c>
      <c r="E173" s="68" t="s">
        <v>366</v>
      </c>
      <c r="F173" s="68" t="s">
        <v>4795</v>
      </c>
      <c r="G173" s="69" t="s">
        <v>367</v>
      </c>
      <c r="H173" s="69" t="s">
        <v>381</v>
      </c>
      <c r="I173" s="87">
        <v>60855574000173</v>
      </c>
      <c r="J173" s="69" t="s">
        <v>368</v>
      </c>
      <c r="K173" s="70" t="s">
        <v>382</v>
      </c>
      <c r="L173" s="69" t="s">
        <v>383</v>
      </c>
      <c r="M173" s="69" t="s">
        <v>4533</v>
      </c>
      <c r="N173" s="69" t="s">
        <v>83</v>
      </c>
      <c r="O173" s="69" t="s">
        <v>165</v>
      </c>
      <c r="P173" s="69" t="s">
        <v>4463</v>
      </c>
      <c r="Q173" s="69" t="s">
        <v>82</v>
      </c>
      <c r="R173" s="72">
        <v>0</v>
      </c>
      <c r="S173" s="88" t="e">
        <f t="shared" si="8"/>
        <v>#REF!</v>
      </c>
      <c r="T173" s="71">
        <v>53.6</v>
      </c>
      <c r="U173" s="71"/>
      <c r="V173" s="71"/>
      <c r="W173" s="71">
        <v>0</v>
      </c>
      <c r="X173" s="71">
        <v>10.5</v>
      </c>
      <c r="Y173" s="89">
        <v>1</v>
      </c>
      <c r="Z173" s="90">
        <v>10</v>
      </c>
      <c r="AA173" s="90">
        <v>10</v>
      </c>
      <c r="AB173" s="90">
        <v>10</v>
      </c>
      <c r="AC173" s="71">
        <v>10.000000000000002</v>
      </c>
      <c r="AD173" s="71">
        <v>10.000000000000002</v>
      </c>
      <c r="AE173" s="71">
        <v>10.000000000000002</v>
      </c>
      <c r="AF173" s="71">
        <v>10.000000000000002</v>
      </c>
      <c r="AG173" s="71">
        <v>10.000000000000002</v>
      </c>
      <c r="AH173" s="71">
        <v>1314959.9999999998</v>
      </c>
      <c r="AI173" s="72">
        <v>137</v>
      </c>
      <c r="AJ173" s="72" t="s">
        <v>4789</v>
      </c>
      <c r="AK173" s="72">
        <v>0</v>
      </c>
      <c r="AL173" s="72">
        <v>0</v>
      </c>
      <c r="AM173" s="72">
        <v>180149520</v>
      </c>
      <c r="AN173" s="72" t="e">
        <f t="shared" si="9"/>
        <v>#REF!</v>
      </c>
      <c r="AO173" s="72" t="e">
        <f t="shared" si="10"/>
        <v>#REF!</v>
      </c>
      <c r="AP173" s="72">
        <v>12365899.979999999</v>
      </c>
      <c r="AQ173" s="72">
        <v>12365899.979999999</v>
      </c>
      <c r="AR173" s="72">
        <v>12365899.979999999</v>
      </c>
      <c r="AS173" s="74">
        <v>40544</v>
      </c>
      <c r="AT173" s="74">
        <v>46022</v>
      </c>
      <c r="AU173" s="73" t="s">
        <v>3661</v>
      </c>
      <c r="AV173" s="72">
        <v>2585.9899999999998</v>
      </c>
      <c r="AW173" s="72" t="e">
        <f t="shared" si="11"/>
        <v>#REF!</v>
      </c>
    </row>
    <row r="174" spans="2:49" ht="15" customHeight="1">
      <c r="B174" s="75">
        <v>164</v>
      </c>
      <c r="C174" s="75">
        <v>2006</v>
      </c>
      <c r="D174" s="76" t="s">
        <v>131</v>
      </c>
      <c r="E174" s="75" t="s">
        <v>366</v>
      </c>
      <c r="F174" s="75" t="s">
        <v>4795</v>
      </c>
      <c r="G174" s="76" t="s">
        <v>367</v>
      </c>
      <c r="H174" s="76" t="s">
        <v>384</v>
      </c>
      <c r="I174" s="77">
        <v>7005330000119</v>
      </c>
      <c r="J174" s="76" t="s">
        <v>368</v>
      </c>
      <c r="K174" s="78" t="s">
        <v>385</v>
      </c>
      <c r="L174" s="76" t="s">
        <v>386</v>
      </c>
      <c r="M174" s="76" t="s">
        <v>4533</v>
      </c>
      <c r="N174" s="76" t="s">
        <v>189</v>
      </c>
      <c r="O174" s="76" t="s">
        <v>387</v>
      </c>
      <c r="P174" s="76" t="s">
        <v>387</v>
      </c>
      <c r="Q174" s="76" t="s">
        <v>82</v>
      </c>
      <c r="R174" s="80">
        <v>0</v>
      </c>
      <c r="S174" s="91" t="e">
        <f t="shared" si="8"/>
        <v>#REF!</v>
      </c>
      <c r="T174" s="79">
        <v>490</v>
      </c>
      <c r="U174" s="79"/>
      <c r="V174" s="79"/>
      <c r="W174" s="79">
        <v>0</v>
      </c>
      <c r="X174" s="79">
        <v>419.8</v>
      </c>
      <c r="Y174" s="92">
        <v>1</v>
      </c>
      <c r="Z174" s="93">
        <v>200</v>
      </c>
      <c r="AA174" s="93">
        <v>200</v>
      </c>
      <c r="AB174" s="93">
        <v>200</v>
      </c>
      <c r="AC174" s="79">
        <v>199.99999999999994</v>
      </c>
      <c r="AD174" s="79">
        <v>199.99999999999994</v>
      </c>
      <c r="AE174" s="79">
        <v>199.99999999999994</v>
      </c>
      <c r="AF174" s="79">
        <v>199.99999999999994</v>
      </c>
      <c r="AG174" s="79">
        <v>199.99999999999994</v>
      </c>
      <c r="AH174" s="79">
        <v>26299200</v>
      </c>
      <c r="AI174" s="80">
        <v>136.88</v>
      </c>
      <c r="AJ174" s="80" t="s">
        <v>4789</v>
      </c>
      <c r="AK174" s="80">
        <v>0</v>
      </c>
      <c r="AL174" s="80">
        <v>0</v>
      </c>
      <c r="AM174" s="80">
        <v>3599834495.999999</v>
      </c>
      <c r="AN174" s="80" t="e">
        <f t="shared" si="9"/>
        <v>#REF!</v>
      </c>
      <c r="AO174" s="80" t="e">
        <f t="shared" si="10"/>
        <v>#REF!</v>
      </c>
      <c r="AP174" s="80">
        <v>239813760.01000002</v>
      </c>
      <c r="AQ174" s="80">
        <v>239813760.01000002</v>
      </c>
      <c r="AR174" s="80">
        <v>239813760.01000002</v>
      </c>
      <c r="AS174" s="82">
        <v>40544</v>
      </c>
      <c r="AT174" s="82">
        <v>46022</v>
      </c>
      <c r="AU174" s="81" t="s">
        <v>3661</v>
      </c>
      <c r="AV174" s="80">
        <v>2585.9899999999998</v>
      </c>
      <c r="AW174" s="80" t="e">
        <f t="shared" si="11"/>
        <v>#REF!</v>
      </c>
    </row>
    <row r="175" spans="2:49" ht="15" customHeight="1">
      <c r="B175" s="68">
        <v>165</v>
      </c>
      <c r="C175" s="68">
        <v>2006</v>
      </c>
      <c r="D175" s="69" t="s">
        <v>131</v>
      </c>
      <c r="E175" s="68" t="s">
        <v>366</v>
      </c>
      <c r="F175" s="68" t="s">
        <v>4795</v>
      </c>
      <c r="G175" s="69" t="s">
        <v>367</v>
      </c>
      <c r="H175" s="69" t="s">
        <v>388</v>
      </c>
      <c r="I175" s="87">
        <v>8768414000177</v>
      </c>
      <c r="J175" s="69" t="s">
        <v>372</v>
      </c>
      <c r="K175" s="70" t="s">
        <v>389</v>
      </c>
      <c r="L175" s="69" t="s">
        <v>390</v>
      </c>
      <c r="M175" s="69" t="s">
        <v>4533</v>
      </c>
      <c r="N175" s="69" t="s">
        <v>265</v>
      </c>
      <c r="O175" s="69" t="s">
        <v>145</v>
      </c>
      <c r="P175" s="69" t="s">
        <v>101</v>
      </c>
      <c r="Q175" s="69" t="s">
        <v>82</v>
      </c>
      <c r="R175" s="72">
        <v>0</v>
      </c>
      <c r="S175" s="88" t="e">
        <f t="shared" si="8"/>
        <v>#REF!</v>
      </c>
      <c r="T175" s="71">
        <v>261</v>
      </c>
      <c r="U175" s="71"/>
      <c r="V175" s="71"/>
      <c r="W175" s="71">
        <v>0</v>
      </c>
      <c r="X175" s="71">
        <v>154.9</v>
      </c>
      <c r="Y175" s="89">
        <v>1</v>
      </c>
      <c r="Z175" s="90">
        <v>147</v>
      </c>
      <c r="AA175" s="90">
        <v>147</v>
      </c>
      <c r="AB175" s="90">
        <v>147</v>
      </c>
      <c r="AC175" s="71">
        <v>147.00000002281448</v>
      </c>
      <c r="AD175" s="71">
        <v>147.00000002281448</v>
      </c>
      <c r="AE175" s="71">
        <v>147.00000002281448</v>
      </c>
      <c r="AF175" s="71">
        <v>147.00000002281448</v>
      </c>
      <c r="AG175" s="71">
        <v>147.00000002281448</v>
      </c>
      <c r="AH175" s="71">
        <v>38659824.00599999</v>
      </c>
      <c r="AI175" s="72">
        <v>112.68</v>
      </c>
      <c r="AJ175" s="72" t="s">
        <v>4789</v>
      </c>
      <c r="AK175" s="72">
        <v>0</v>
      </c>
      <c r="AL175" s="72">
        <v>0</v>
      </c>
      <c r="AM175" s="72">
        <v>4356188968.9960794</v>
      </c>
      <c r="AN175" s="72" t="e">
        <f t="shared" si="9"/>
        <v>#REF!</v>
      </c>
      <c r="AO175" s="72" t="e">
        <f t="shared" si="10"/>
        <v>#REF!</v>
      </c>
      <c r="AP175" s="72">
        <v>0</v>
      </c>
      <c r="AQ175" s="72">
        <v>0</v>
      </c>
      <c r="AR175" s="72">
        <v>0</v>
      </c>
      <c r="AS175" s="74">
        <v>40544</v>
      </c>
      <c r="AT175" s="74">
        <v>51501</v>
      </c>
      <c r="AU175" s="73" t="s">
        <v>3661</v>
      </c>
      <c r="AV175" s="72">
        <v>2585.9899999999998</v>
      </c>
      <c r="AW175" s="72" t="e">
        <f t="shared" si="11"/>
        <v>#REF!</v>
      </c>
    </row>
    <row r="176" spans="2:49" ht="15" customHeight="1">
      <c r="B176" s="75">
        <v>166</v>
      </c>
      <c r="C176" s="75">
        <v>2006</v>
      </c>
      <c r="D176" s="76" t="s">
        <v>131</v>
      </c>
      <c r="E176" s="75" t="s">
        <v>366</v>
      </c>
      <c r="F176" s="75" t="s">
        <v>4795</v>
      </c>
      <c r="G176" s="76" t="s">
        <v>367</v>
      </c>
      <c r="H176" s="76" t="s">
        <v>391</v>
      </c>
      <c r="I176" s="77">
        <v>4834395000189</v>
      </c>
      <c r="J176" s="76" t="s">
        <v>372</v>
      </c>
      <c r="K176" s="78" t="s">
        <v>392</v>
      </c>
      <c r="L176" s="76" t="s">
        <v>393</v>
      </c>
      <c r="M176" s="76" t="s">
        <v>4533</v>
      </c>
      <c r="N176" s="76" t="s">
        <v>152</v>
      </c>
      <c r="O176" s="76" t="s">
        <v>145</v>
      </c>
      <c r="P176" s="76" t="s">
        <v>101</v>
      </c>
      <c r="Q176" s="76" t="s">
        <v>111</v>
      </c>
      <c r="R176" s="80">
        <v>0</v>
      </c>
      <c r="S176" s="91" t="e">
        <f t="shared" si="8"/>
        <v>#REF!</v>
      </c>
      <c r="T176" s="79">
        <v>67</v>
      </c>
      <c r="U176" s="79"/>
      <c r="V176" s="79"/>
      <c r="W176" s="79">
        <v>0</v>
      </c>
      <c r="X176" s="79">
        <v>43.1</v>
      </c>
      <c r="Y176" s="92">
        <v>1</v>
      </c>
      <c r="Z176" s="93">
        <v>42</v>
      </c>
      <c r="AA176" s="93">
        <v>42</v>
      </c>
      <c r="AB176" s="93">
        <v>42</v>
      </c>
      <c r="AC176" s="79">
        <v>41.999999999999986</v>
      </c>
      <c r="AD176" s="79">
        <v>41.999999999999986</v>
      </c>
      <c r="AE176" s="79">
        <v>41.999999999999986</v>
      </c>
      <c r="AF176" s="79">
        <v>41.999999999999986</v>
      </c>
      <c r="AG176" s="79">
        <v>41.999999999999986</v>
      </c>
      <c r="AH176" s="79">
        <v>11045664</v>
      </c>
      <c r="AI176" s="80">
        <v>122.63</v>
      </c>
      <c r="AJ176" s="80" t="s">
        <v>4789</v>
      </c>
      <c r="AK176" s="80">
        <v>0</v>
      </c>
      <c r="AL176" s="80">
        <v>0</v>
      </c>
      <c r="AM176" s="80">
        <v>1354529776.3200002</v>
      </c>
      <c r="AN176" s="80" t="e">
        <f t="shared" si="9"/>
        <v>#REF!</v>
      </c>
      <c r="AO176" s="80" t="e">
        <f t="shared" si="10"/>
        <v>#REF!</v>
      </c>
      <c r="AP176" s="80">
        <v>0</v>
      </c>
      <c r="AQ176" s="80">
        <v>0</v>
      </c>
      <c r="AR176" s="80">
        <v>0</v>
      </c>
      <c r="AS176" s="82">
        <v>40544</v>
      </c>
      <c r="AT176" s="82">
        <v>51501</v>
      </c>
      <c r="AU176" s="81" t="s">
        <v>3661</v>
      </c>
      <c r="AV176" s="80">
        <v>2585.9899999999998</v>
      </c>
      <c r="AW176" s="80" t="e">
        <f t="shared" si="11"/>
        <v>#REF!</v>
      </c>
    </row>
    <row r="177" spans="2:49" ht="15" customHeight="1">
      <c r="B177" s="68">
        <v>167</v>
      </c>
      <c r="C177" s="68">
        <v>2006</v>
      </c>
      <c r="D177" s="69" t="s">
        <v>131</v>
      </c>
      <c r="E177" s="68" t="s">
        <v>366</v>
      </c>
      <c r="F177" s="68" t="s">
        <v>4795</v>
      </c>
      <c r="G177" s="69" t="s">
        <v>367</v>
      </c>
      <c r="H177" s="69" t="s">
        <v>195</v>
      </c>
      <c r="I177" s="87">
        <v>11664185000155</v>
      </c>
      <c r="J177" s="69" t="s">
        <v>368</v>
      </c>
      <c r="K177" s="70" t="s">
        <v>394</v>
      </c>
      <c r="L177" s="69" t="s">
        <v>395</v>
      </c>
      <c r="M177" s="69" t="s">
        <v>4534</v>
      </c>
      <c r="N177" s="69" t="s">
        <v>137</v>
      </c>
      <c r="O177" s="69" t="s">
        <v>334</v>
      </c>
      <c r="P177" s="69" t="s">
        <v>138</v>
      </c>
      <c r="Q177" s="69" t="s">
        <v>82</v>
      </c>
      <c r="R177" s="72">
        <v>0</v>
      </c>
      <c r="S177" s="88" t="e">
        <f t="shared" si="8"/>
        <v>#REF!</v>
      </c>
      <c r="T177" s="71">
        <v>174.3</v>
      </c>
      <c r="U177" s="71"/>
      <c r="V177" s="71"/>
      <c r="W177" s="71">
        <v>0</v>
      </c>
      <c r="X177" s="71">
        <v>69.8</v>
      </c>
      <c r="Y177" s="89">
        <v>1</v>
      </c>
      <c r="Z177" s="90">
        <v>69</v>
      </c>
      <c r="AA177" s="90">
        <v>69</v>
      </c>
      <c r="AB177" s="90">
        <v>69</v>
      </c>
      <c r="AC177" s="71">
        <v>68.999999999999986</v>
      </c>
      <c r="AD177" s="71">
        <v>68.999999999999986</v>
      </c>
      <c r="AE177" s="71">
        <v>68.999999999999986</v>
      </c>
      <c r="AF177" s="71">
        <v>68.999999999999986</v>
      </c>
      <c r="AG177" s="71">
        <v>68.999999999999986</v>
      </c>
      <c r="AH177" s="71">
        <v>9073223.9999999981</v>
      </c>
      <c r="AI177" s="72">
        <v>137.69999999999999</v>
      </c>
      <c r="AJ177" s="72" t="s">
        <v>4789</v>
      </c>
      <c r="AK177" s="72">
        <v>0</v>
      </c>
      <c r="AL177" s="72">
        <v>0</v>
      </c>
      <c r="AM177" s="72">
        <v>1249382944.8</v>
      </c>
      <c r="AN177" s="72" t="e">
        <f t="shared" si="9"/>
        <v>#REF!</v>
      </c>
      <c r="AO177" s="72" t="e">
        <f t="shared" si="10"/>
        <v>#REF!</v>
      </c>
      <c r="AP177" s="72">
        <v>30657000.010000002</v>
      </c>
      <c r="AQ177" s="72">
        <v>30657000.010000002</v>
      </c>
      <c r="AR177" s="72">
        <v>30657000.010000002</v>
      </c>
      <c r="AS177" s="74">
        <v>40544</v>
      </c>
      <c r="AT177" s="74">
        <v>46022</v>
      </c>
      <c r="AU177" s="73" t="s">
        <v>3661</v>
      </c>
      <c r="AV177" s="72">
        <v>2585.9899999999998</v>
      </c>
      <c r="AW177" s="72" t="e">
        <f t="shared" si="11"/>
        <v>#REF!</v>
      </c>
    </row>
    <row r="178" spans="2:49" ht="15" customHeight="1">
      <c r="B178" s="75">
        <v>168</v>
      </c>
      <c r="C178" s="75">
        <v>2006</v>
      </c>
      <c r="D178" s="76" t="s">
        <v>131</v>
      </c>
      <c r="E178" s="75" t="s">
        <v>366</v>
      </c>
      <c r="F178" s="75" t="s">
        <v>4795</v>
      </c>
      <c r="G178" s="76" t="s">
        <v>367</v>
      </c>
      <c r="H178" s="76" t="s">
        <v>396</v>
      </c>
      <c r="I178" s="77">
        <v>33000167000101</v>
      </c>
      <c r="J178" s="76" t="s">
        <v>368</v>
      </c>
      <c r="K178" s="78" t="s">
        <v>397</v>
      </c>
      <c r="L178" s="76" t="s">
        <v>398</v>
      </c>
      <c r="M178" s="76" t="s">
        <v>4534</v>
      </c>
      <c r="N178" s="76" t="s">
        <v>74</v>
      </c>
      <c r="O178" s="76" t="s">
        <v>334</v>
      </c>
      <c r="P178" s="76" t="s">
        <v>334</v>
      </c>
      <c r="Q178" s="76" t="s">
        <v>28</v>
      </c>
      <c r="R178" s="80">
        <v>0</v>
      </c>
      <c r="S178" s="91" t="e">
        <f t="shared" si="8"/>
        <v>#REF!</v>
      </c>
      <c r="T178" s="79">
        <v>31.6</v>
      </c>
      <c r="U178" s="79"/>
      <c r="V178" s="79"/>
      <c r="W178" s="79">
        <v>0</v>
      </c>
      <c r="X178" s="79">
        <v>19</v>
      </c>
      <c r="Y178" s="92">
        <v>1</v>
      </c>
      <c r="Z178" s="93">
        <v>5</v>
      </c>
      <c r="AA178" s="93">
        <v>5</v>
      </c>
      <c r="AB178" s="93">
        <v>5</v>
      </c>
      <c r="AC178" s="79">
        <v>5.0000000000000009</v>
      </c>
      <c r="AD178" s="79">
        <v>5.0000000000000009</v>
      </c>
      <c r="AE178" s="79">
        <v>5.0000000000000009</v>
      </c>
      <c r="AF178" s="79">
        <v>5.0000000000000009</v>
      </c>
      <c r="AG178" s="79">
        <v>5.0000000000000009</v>
      </c>
      <c r="AH178" s="79">
        <v>657480</v>
      </c>
      <c r="AI178" s="80">
        <v>138</v>
      </c>
      <c r="AJ178" s="80" t="s">
        <v>4789</v>
      </c>
      <c r="AK178" s="80">
        <v>0</v>
      </c>
      <c r="AL178" s="80">
        <v>0</v>
      </c>
      <c r="AM178" s="80">
        <v>90732240</v>
      </c>
      <c r="AN178" s="80" t="e">
        <f t="shared" si="9"/>
        <v>#REF!</v>
      </c>
      <c r="AO178" s="80" t="e">
        <f t="shared" si="10"/>
        <v>#REF!</v>
      </c>
      <c r="AP178" s="80">
        <v>2547407.9799999995</v>
      </c>
      <c r="AQ178" s="80">
        <v>2547407.9799999995</v>
      </c>
      <c r="AR178" s="80">
        <v>2547407.9799999995</v>
      </c>
      <c r="AS178" s="82">
        <v>40544</v>
      </c>
      <c r="AT178" s="82">
        <v>46022</v>
      </c>
      <c r="AU178" s="81" t="s">
        <v>3661</v>
      </c>
      <c r="AV178" s="80">
        <v>2585.9899999999998</v>
      </c>
      <c r="AW178" s="80" t="e">
        <f t="shared" si="11"/>
        <v>#REF!</v>
      </c>
    </row>
    <row r="179" spans="2:49" ht="15" customHeight="1">
      <c r="B179" s="68">
        <v>169</v>
      </c>
      <c r="C179" s="68">
        <v>2006</v>
      </c>
      <c r="D179" s="69" t="s">
        <v>131</v>
      </c>
      <c r="E179" s="68" t="s">
        <v>366</v>
      </c>
      <c r="F179" s="68" t="s">
        <v>4795</v>
      </c>
      <c r="G179" s="69" t="s">
        <v>367</v>
      </c>
      <c r="H179" s="69" t="s">
        <v>399</v>
      </c>
      <c r="I179" s="87">
        <v>11352989000119</v>
      </c>
      <c r="J179" s="69" t="s">
        <v>368</v>
      </c>
      <c r="K179" s="70" t="s">
        <v>400</v>
      </c>
      <c r="L179" s="69" t="s">
        <v>401</v>
      </c>
      <c r="M179" s="69" t="s">
        <v>4533</v>
      </c>
      <c r="N179" s="69" t="s">
        <v>33</v>
      </c>
      <c r="O179" s="69" t="s">
        <v>165</v>
      </c>
      <c r="P179" s="69" t="s">
        <v>4463</v>
      </c>
      <c r="Q179" s="69" t="s">
        <v>28</v>
      </c>
      <c r="R179" s="72">
        <v>0</v>
      </c>
      <c r="S179" s="88" t="e">
        <f t="shared" si="8"/>
        <v>#REF!</v>
      </c>
      <c r="T179" s="71">
        <v>32</v>
      </c>
      <c r="U179" s="71"/>
      <c r="V179" s="71"/>
      <c r="W179" s="71">
        <v>0</v>
      </c>
      <c r="X179" s="71">
        <v>11</v>
      </c>
      <c r="Y179" s="89">
        <v>1</v>
      </c>
      <c r="Z179" s="90">
        <v>11</v>
      </c>
      <c r="AA179" s="90">
        <v>11</v>
      </c>
      <c r="AB179" s="90">
        <v>11</v>
      </c>
      <c r="AC179" s="71">
        <v>11</v>
      </c>
      <c r="AD179" s="71">
        <v>11</v>
      </c>
      <c r="AE179" s="71">
        <v>11</v>
      </c>
      <c r="AF179" s="71">
        <v>11</v>
      </c>
      <c r="AG179" s="71">
        <v>11</v>
      </c>
      <c r="AH179" s="71">
        <v>1446456.0000000002</v>
      </c>
      <c r="AI179" s="72">
        <v>137.69999999999999</v>
      </c>
      <c r="AJ179" s="72" t="s">
        <v>4789</v>
      </c>
      <c r="AK179" s="72">
        <v>0</v>
      </c>
      <c r="AL179" s="72">
        <v>0</v>
      </c>
      <c r="AM179" s="72">
        <v>199176991.19999999</v>
      </c>
      <c r="AN179" s="72" t="e">
        <f t="shared" si="9"/>
        <v>#REF!</v>
      </c>
      <c r="AO179" s="72" t="e">
        <f t="shared" si="10"/>
        <v>#REF!</v>
      </c>
      <c r="AP179" s="72">
        <v>14063154.389999999</v>
      </c>
      <c r="AQ179" s="72">
        <v>14063154.389999999</v>
      </c>
      <c r="AR179" s="72">
        <v>14063154.389999999</v>
      </c>
      <c r="AS179" s="74">
        <v>40544</v>
      </c>
      <c r="AT179" s="74">
        <v>46022</v>
      </c>
      <c r="AU179" s="73" t="s">
        <v>3661</v>
      </c>
      <c r="AV179" s="72">
        <v>2585.9899999999998</v>
      </c>
      <c r="AW179" s="72" t="e">
        <f t="shared" si="11"/>
        <v>#REF!</v>
      </c>
    </row>
    <row r="180" spans="2:49" ht="15" customHeight="1">
      <c r="B180" s="75">
        <v>170</v>
      </c>
      <c r="C180" s="75">
        <v>2006</v>
      </c>
      <c r="D180" s="76" t="s">
        <v>131</v>
      </c>
      <c r="E180" s="75" t="s">
        <v>366</v>
      </c>
      <c r="F180" s="75" t="s">
        <v>4795</v>
      </c>
      <c r="G180" s="76" t="s">
        <v>367</v>
      </c>
      <c r="H180" s="76" t="s">
        <v>402</v>
      </c>
      <c r="I180" s="77">
        <v>7603999000102</v>
      </c>
      <c r="J180" s="76" t="s">
        <v>368</v>
      </c>
      <c r="K180" s="78" t="s">
        <v>403</v>
      </c>
      <c r="L180" s="76" t="s">
        <v>402</v>
      </c>
      <c r="M180" s="76" t="s">
        <v>4533</v>
      </c>
      <c r="N180" s="76" t="s">
        <v>137</v>
      </c>
      <c r="O180" s="76" t="s">
        <v>165</v>
      </c>
      <c r="P180" s="76" t="s">
        <v>4463</v>
      </c>
      <c r="Q180" s="76" t="s">
        <v>82</v>
      </c>
      <c r="R180" s="80">
        <v>0</v>
      </c>
      <c r="S180" s="91" t="e">
        <f t="shared" si="8"/>
        <v>#REF!</v>
      </c>
      <c r="T180" s="79">
        <v>80</v>
      </c>
      <c r="U180" s="79"/>
      <c r="V180" s="79"/>
      <c r="W180" s="79">
        <v>0</v>
      </c>
      <c r="X180" s="79">
        <v>36.200000000000003</v>
      </c>
      <c r="Y180" s="92">
        <v>1</v>
      </c>
      <c r="Z180" s="93">
        <v>11</v>
      </c>
      <c r="AA180" s="93">
        <v>11</v>
      </c>
      <c r="AB180" s="93">
        <v>11</v>
      </c>
      <c r="AC180" s="79">
        <v>10.999999999999998</v>
      </c>
      <c r="AD180" s="79">
        <v>10.999999999999998</v>
      </c>
      <c r="AE180" s="79">
        <v>10.999999999999998</v>
      </c>
      <c r="AF180" s="79">
        <v>10.999999999999998</v>
      </c>
      <c r="AG180" s="79">
        <v>10.999999999999998</v>
      </c>
      <c r="AH180" s="79">
        <v>1446456</v>
      </c>
      <c r="AI180" s="80">
        <v>134.99</v>
      </c>
      <c r="AJ180" s="80" t="s">
        <v>4789</v>
      </c>
      <c r="AK180" s="80">
        <v>0</v>
      </c>
      <c r="AL180" s="80">
        <v>0</v>
      </c>
      <c r="AM180" s="80">
        <v>195257095.44000003</v>
      </c>
      <c r="AN180" s="80" t="e">
        <f t="shared" si="9"/>
        <v>#REF!</v>
      </c>
      <c r="AO180" s="80" t="e">
        <f t="shared" si="10"/>
        <v>#REF!</v>
      </c>
      <c r="AP180" s="80">
        <v>13400775.889999997</v>
      </c>
      <c r="AQ180" s="80">
        <v>13400775.889999997</v>
      </c>
      <c r="AR180" s="80">
        <v>13400775.889999997</v>
      </c>
      <c r="AS180" s="82">
        <v>40544</v>
      </c>
      <c r="AT180" s="82">
        <v>46022</v>
      </c>
      <c r="AU180" s="81" t="s">
        <v>3661</v>
      </c>
      <c r="AV180" s="80">
        <v>2585.9899999999998</v>
      </c>
      <c r="AW180" s="80" t="e">
        <f t="shared" si="11"/>
        <v>#REF!</v>
      </c>
    </row>
    <row r="181" spans="2:49" ht="15" customHeight="1">
      <c r="B181" s="68">
        <v>171</v>
      </c>
      <c r="C181" s="68">
        <v>2006</v>
      </c>
      <c r="D181" s="69" t="s">
        <v>131</v>
      </c>
      <c r="E181" s="68" t="s">
        <v>366</v>
      </c>
      <c r="F181" s="68" t="s">
        <v>4795</v>
      </c>
      <c r="G181" s="69" t="s">
        <v>367</v>
      </c>
      <c r="H181" s="69" t="s">
        <v>404</v>
      </c>
      <c r="I181" s="87">
        <v>8791234000106</v>
      </c>
      <c r="J181" s="69" t="s">
        <v>368</v>
      </c>
      <c r="K181" s="70" t="s">
        <v>405</v>
      </c>
      <c r="L181" s="69" t="s">
        <v>406</v>
      </c>
      <c r="M181" s="69" t="s">
        <v>4533</v>
      </c>
      <c r="N181" s="69" t="s">
        <v>83</v>
      </c>
      <c r="O181" s="69" t="s">
        <v>165</v>
      </c>
      <c r="P181" s="69" t="s">
        <v>4463</v>
      </c>
      <c r="Q181" s="69" t="s">
        <v>82</v>
      </c>
      <c r="R181" s="72">
        <v>0</v>
      </c>
      <c r="S181" s="88" t="e">
        <f t="shared" si="8"/>
        <v>#REF!</v>
      </c>
      <c r="T181" s="71">
        <v>27</v>
      </c>
      <c r="U181" s="71"/>
      <c r="V181" s="71"/>
      <c r="W181" s="71">
        <v>0</v>
      </c>
      <c r="X181" s="71">
        <v>8.1999999999999993</v>
      </c>
      <c r="Y181" s="89">
        <v>1</v>
      </c>
      <c r="Z181" s="90">
        <v>8</v>
      </c>
      <c r="AA181" s="90">
        <v>8</v>
      </c>
      <c r="AB181" s="90">
        <v>8</v>
      </c>
      <c r="AC181" s="71">
        <v>7.9999999999999982</v>
      </c>
      <c r="AD181" s="71">
        <v>7.9999999999999982</v>
      </c>
      <c r="AE181" s="71">
        <v>7.9999999999999982</v>
      </c>
      <c r="AF181" s="71">
        <v>7.9999999999999982</v>
      </c>
      <c r="AG181" s="71">
        <v>7.9999999999999982</v>
      </c>
      <c r="AH181" s="71">
        <v>1051968</v>
      </c>
      <c r="AI181" s="72">
        <v>138</v>
      </c>
      <c r="AJ181" s="72" t="s">
        <v>4789</v>
      </c>
      <c r="AK181" s="72">
        <v>0</v>
      </c>
      <c r="AL181" s="72">
        <v>0</v>
      </c>
      <c r="AM181" s="72">
        <v>145171584.00000003</v>
      </c>
      <c r="AN181" s="72" t="e">
        <f t="shared" si="9"/>
        <v>#REF!</v>
      </c>
      <c r="AO181" s="72" t="e">
        <f t="shared" si="10"/>
        <v>#REF!</v>
      </c>
      <c r="AP181" s="72">
        <v>9856900.0199999977</v>
      </c>
      <c r="AQ181" s="72">
        <v>9856900.0199999977</v>
      </c>
      <c r="AR181" s="72">
        <v>9856900.0199999977</v>
      </c>
      <c r="AS181" s="74">
        <v>40544</v>
      </c>
      <c r="AT181" s="74">
        <v>46022</v>
      </c>
      <c r="AU181" s="73" t="s">
        <v>3661</v>
      </c>
      <c r="AV181" s="72">
        <v>2585.9899999999998</v>
      </c>
      <c r="AW181" s="72" t="e">
        <f t="shared" si="11"/>
        <v>#REF!</v>
      </c>
    </row>
    <row r="182" spans="2:49" ht="15" customHeight="1">
      <c r="B182" s="75">
        <v>172</v>
      </c>
      <c r="C182" s="75">
        <v>2006</v>
      </c>
      <c r="D182" s="76" t="s">
        <v>131</v>
      </c>
      <c r="E182" s="75" t="s">
        <v>366</v>
      </c>
      <c r="F182" s="75" t="s">
        <v>4795</v>
      </c>
      <c r="G182" s="76" t="s">
        <v>367</v>
      </c>
      <c r="H182" s="76" t="s">
        <v>407</v>
      </c>
      <c r="I182" s="77">
        <v>4370282000170</v>
      </c>
      <c r="J182" s="76" t="s">
        <v>372</v>
      </c>
      <c r="K182" s="78" t="s">
        <v>408</v>
      </c>
      <c r="L182" s="76" t="s">
        <v>409</v>
      </c>
      <c r="M182" s="76" t="s">
        <v>4533</v>
      </c>
      <c r="N182" s="76" t="s">
        <v>410</v>
      </c>
      <c r="O182" s="76" t="s">
        <v>145</v>
      </c>
      <c r="P182" s="76" t="s">
        <v>101</v>
      </c>
      <c r="Q182" s="76" t="s">
        <v>111</v>
      </c>
      <c r="R182" s="80">
        <v>0</v>
      </c>
      <c r="S182" s="91" t="e">
        <f t="shared" si="8"/>
        <v>#REF!</v>
      </c>
      <c r="T182" s="79">
        <v>361</v>
      </c>
      <c r="U182" s="79"/>
      <c r="V182" s="79"/>
      <c r="W182" s="79">
        <v>0</v>
      </c>
      <c r="X182" s="79">
        <v>197.7</v>
      </c>
      <c r="Y182" s="92">
        <v>1</v>
      </c>
      <c r="Z182" s="93">
        <v>192</v>
      </c>
      <c r="AA182" s="93">
        <v>192</v>
      </c>
      <c r="AB182" s="93">
        <v>192</v>
      </c>
      <c r="AC182" s="79">
        <v>192</v>
      </c>
      <c r="AD182" s="79">
        <v>192</v>
      </c>
      <c r="AE182" s="79">
        <v>192</v>
      </c>
      <c r="AF182" s="79">
        <v>192</v>
      </c>
      <c r="AG182" s="79">
        <v>192</v>
      </c>
      <c r="AH182" s="79">
        <v>50494463.999999993</v>
      </c>
      <c r="AI182" s="80">
        <v>112.96</v>
      </c>
      <c r="AJ182" s="80" t="s">
        <v>4789</v>
      </c>
      <c r="AK182" s="80">
        <v>0</v>
      </c>
      <c r="AL182" s="80">
        <v>0</v>
      </c>
      <c r="AM182" s="80">
        <v>5703854653.4399996</v>
      </c>
      <c r="AN182" s="80" t="e">
        <f t="shared" si="9"/>
        <v>#REF!</v>
      </c>
      <c r="AO182" s="80" t="e">
        <f t="shared" si="10"/>
        <v>#REF!</v>
      </c>
      <c r="AP182" s="80">
        <v>0</v>
      </c>
      <c r="AQ182" s="80">
        <v>0</v>
      </c>
      <c r="AR182" s="80">
        <v>0</v>
      </c>
      <c r="AS182" s="82">
        <v>40544</v>
      </c>
      <c r="AT182" s="82">
        <v>51501</v>
      </c>
      <c r="AU182" s="81" t="s">
        <v>3661</v>
      </c>
      <c r="AV182" s="80">
        <v>2585.9899999999998</v>
      </c>
      <c r="AW182" s="80" t="e">
        <f t="shared" si="11"/>
        <v>#REF!</v>
      </c>
    </row>
    <row r="183" spans="2:49" ht="15" customHeight="1">
      <c r="B183" s="68">
        <v>173</v>
      </c>
      <c r="C183" s="68">
        <v>2006</v>
      </c>
      <c r="D183" s="69" t="s">
        <v>131</v>
      </c>
      <c r="E183" s="68" t="s">
        <v>366</v>
      </c>
      <c r="F183" s="68" t="s">
        <v>4795</v>
      </c>
      <c r="G183" s="69" t="s">
        <v>367</v>
      </c>
      <c r="H183" s="69" t="s">
        <v>411</v>
      </c>
      <c r="I183" s="87">
        <v>33000167000101</v>
      </c>
      <c r="J183" s="69" t="s">
        <v>368</v>
      </c>
      <c r="K183" s="70" t="s">
        <v>412</v>
      </c>
      <c r="L183" s="69" t="s">
        <v>413</v>
      </c>
      <c r="M183" s="69" t="s">
        <v>4533</v>
      </c>
      <c r="N183" s="69" t="s">
        <v>189</v>
      </c>
      <c r="O183" s="69" t="s">
        <v>179</v>
      </c>
      <c r="P183" s="69" t="s">
        <v>179</v>
      </c>
      <c r="Q183" s="69" t="s">
        <v>82</v>
      </c>
      <c r="R183" s="72">
        <v>0</v>
      </c>
      <c r="S183" s="88" t="e">
        <f t="shared" si="8"/>
        <v>#REF!</v>
      </c>
      <c r="T183" s="71">
        <v>928.7</v>
      </c>
      <c r="U183" s="71"/>
      <c r="V183" s="71"/>
      <c r="W183" s="71">
        <v>0</v>
      </c>
      <c r="X183" s="71">
        <v>674.3</v>
      </c>
      <c r="Y183" s="89">
        <v>1</v>
      </c>
      <c r="Z183" s="90">
        <v>200</v>
      </c>
      <c r="AA183" s="90">
        <v>200</v>
      </c>
      <c r="AB183" s="90">
        <v>200</v>
      </c>
      <c r="AC183" s="71">
        <v>199.99999999999994</v>
      </c>
      <c r="AD183" s="71">
        <v>199.99999999999994</v>
      </c>
      <c r="AE183" s="71">
        <v>199.99999999999994</v>
      </c>
      <c r="AF183" s="71">
        <v>199.99999999999994</v>
      </c>
      <c r="AG183" s="71">
        <v>199.99999999999994</v>
      </c>
      <c r="AH183" s="71">
        <v>26299200.000000004</v>
      </c>
      <c r="AI183" s="72">
        <v>138</v>
      </c>
      <c r="AJ183" s="72" t="s">
        <v>4789</v>
      </c>
      <c r="AK183" s="72">
        <v>0</v>
      </c>
      <c r="AL183" s="72">
        <v>0</v>
      </c>
      <c r="AM183" s="72">
        <v>3629289600</v>
      </c>
      <c r="AN183" s="72" t="e">
        <f t="shared" si="9"/>
        <v>#REF!</v>
      </c>
      <c r="AO183" s="72" t="e">
        <f t="shared" si="10"/>
        <v>#REF!</v>
      </c>
      <c r="AP183" s="72">
        <v>110586240</v>
      </c>
      <c r="AQ183" s="72">
        <v>110586240</v>
      </c>
      <c r="AR183" s="72">
        <v>110586240</v>
      </c>
      <c r="AS183" s="74">
        <v>40544</v>
      </c>
      <c r="AT183" s="74">
        <v>46022</v>
      </c>
      <c r="AU183" s="73" t="s">
        <v>3661</v>
      </c>
      <c r="AV183" s="72">
        <v>2585.9899999999998</v>
      </c>
      <c r="AW183" s="72" t="e">
        <f t="shared" si="11"/>
        <v>#REF!</v>
      </c>
    </row>
    <row r="184" spans="2:49" ht="15" customHeight="1">
      <c r="B184" s="75">
        <v>174</v>
      </c>
      <c r="C184" s="75">
        <v>2006</v>
      </c>
      <c r="D184" s="76" t="s">
        <v>97</v>
      </c>
      <c r="E184" s="75" t="s">
        <v>414</v>
      </c>
      <c r="F184" s="75" t="s">
        <v>4794</v>
      </c>
      <c r="G184" s="76" t="s">
        <v>415</v>
      </c>
      <c r="H184" s="76" t="s">
        <v>112</v>
      </c>
      <c r="I184" s="77">
        <v>33541368000116</v>
      </c>
      <c r="J184" s="76" t="s">
        <v>102</v>
      </c>
      <c r="K184" s="78" t="s">
        <v>101</v>
      </c>
      <c r="L184" s="76" t="s">
        <v>101</v>
      </c>
      <c r="M184" s="76" t="s">
        <v>4533</v>
      </c>
      <c r="N184" s="76" t="s">
        <v>101</v>
      </c>
      <c r="O184" s="76" t="s">
        <v>101</v>
      </c>
      <c r="P184" s="76" t="s">
        <v>101</v>
      </c>
      <c r="Q184" s="76" t="s">
        <v>28</v>
      </c>
      <c r="R184" s="80">
        <v>0</v>
      </c>
      <c r="S184" s="91" t="e">
        <f t="shared" si="8"/>
        <v>#REF!</v>
      </c>
      <c r="T184" s="79">
        <v>0</v>
      </c>
      <c r="U184" s="79"/>
      <c r="V184" s="79"/>
      <c r="W184" s="79">
        <v>0</v>
      </c>
      <c r="X184" s="79">
        <v>0</v>
      </c>
      <c r="Y184" s="92">
        <v>1</v>
      </c>
      <c r="Z184" s="93">
        <v>130</v>
      </c>
      <c r="AA184" s="93">
        <v>130</v>
      </c>
      <c r="AB184" s="93">
        <v>130</v>
      </c>
      <c r="AC184" s="79">
        <v>129.99999999999963</v>
      </c>
      <c r="AD184" s="79">
        <v>129.99999999999963</v>
      </c>
      <c r="AE184" s="79">
        <v>129.99999999999963</v>
      </c>
      <c r="AF184" s="79">
        <v>129.99999999999963</v>
      </c>
      <c r="AG184" s="79">
        <v>129.99999999999963</v>
      </c>
      <c r="AH184" s="79">
        <v>9116640</v>
      </c>
      <c r="AI184" s="80">
        <v>105</v>
      </c>
      <c r="AJ184" s="80" t="s">
        <v>4789</v>
      </c>
      <c r="AK184" s="80">
        <v>0</v>
      </c>
      <c r="AL184" s="80">
        <v>0</v>
      </c>
      <c r="AM184" s="80">
        <v>957247200.00000012</v>
      </c>
      <c r="AN184" s="80" t="e">
        <f t="shared" si="9"/>
        <v>#REF!</v>
      </c>
      <c r="AO184" s="80" t="e">
        <f t="shared" si="10"/>
        <v>#REF!</v>
      </c>
      <c r="AP184" s="80">
        <v>0</v>
      </c>
      <c r="AQ184" s="80">
        <v>0</v>
      </c>
      <c r="AR184" s="80">
        <v>0</v>
      </c>
      <c r="AS184" s="82">
        <v>39083</v>
      </c>
      <c r="AT184" s="82">
        <v>42004</v>
      </c>
      <c r="AU184" s="81" t="s">
        <v>3661</v>
      </c>
      <c r="AV184" s="80">
        <v>2602.56</v>
      </c>
      <c r="AW184" s="80" t="e">
        <f t="shared" si="11"/>
        <v>#REF!</v>
      </c>
    </row>
    <row r="185" spans="2:49" ht="15" customHeight="1">
      <c r="B185" s="68">
        <v>175</v>
      </c>
      <c r="C185" s="68">
        <v>2006</v>
      </c>
      <c r="D185" s="69" t="s">
        <v>97</v>
      </c>
      <c r="E185" s="68" t="s">
        <v>414</v>
      </c>
      <c r="F185" s="68" t="s">
        <v>4794</v>
      </c>
      <c r="G185" s="69" t="s">
        <v>415</v>
      </c>
      <c r="H185" s="69" t="s">
        <v>103</v>
      </c>
      <c r="I185" s="87">
        <v>357038000116</v>
      </c>
      <c r="J185" s="69" t="s">
        <v>102</v>
      </c>
      <c r="K185" s="70" t="s">
        <v>101</v>
      </c>
      <c r="L185" s="69" t="s">
        <v>101</v>
      </c>
      <c r="M185" s="69" t="s">
        <v>4533</v>
      </c>
      <c r="N185" s="69" t="s">
        <v>101</v>
      </c>
      <c r="O185" s="69" t="s">
        <v>101</v>
      </c>
      <c r="P185" s="69" t="s">
        <v>101</v>
      </c>
      <c r="Q185" s="69" t="s">
        <v>104</v>
      </c>
      <c r="R185" s="72">
        <v>0</v>
      </c>
      <c r="S185" s="88" t="e">
        <f t="shared" si="8"/>
        <v>#REF!</v>
      </c>
      <c r="T185" s="71">
        <v>0</v>
      </c>
      <c r="U185" s="71"/>
      <c r="V185" s="71"/>
      <c r="W185" s="71">
        <v>0</v>
      </c>
      <c r="X185" s="71">
        <v>0</v>
      </c>
      <c r="Y185" s="89">
        <v>1</v>
      </c>
      <c r="Z185" s="90">
        <v>50</v>
      </c>
      <c r="AA185" s="90">
        <v>50</v>
      </c>
      <c r="AB185" s="90">
        <v>50</v>
      </c>
      <c r="AC185" s="71">
        <v>49.999999999999986</v>
      </c>
      <c r="AD185" s="71">
        <v>49.999999999999986</v>
      </c>
      <c r="AE185" s="71">
        <v>49.999999999999986</v>
      </c>
      <c r="AF185" s="71">
        <v>49.999999999999986</v>
      </c>
      <c r="AG185" s="71">
        <v>49.999999999999986</v>
      </c>
      <c r="AH185" s="71">
        <v>3506400</v>
      </c>
      <c r="AI185" s="72">
        <v>105</v>
      </c>
      <c r="AJ185" s="72" t="s">
        <v>4789</v>
      </c>
      <c r="AK185" s="72">
        <v>0</v>
      </c>
      <c r="AL185" s="72">
        <v>0</v>
      </c>
      <c r="AM185" s="72">
        <v>368171999.99999994</v>
      </c>
      <c r="AN185" s="72" t="e">
        <f t="shared" si="9"/>
        <v>#REF!</v>
      </c>
      <c r="AO185" s="72" t="e">
        <f t="shared" si="10"/>
        <v>#REF!</v>
      </c>
      <c r="AP185" s="72">
        <v>0</v>
      </c>
      <c r="AQ185" s="72">
        <v>0</v>
      </c>
      <c r="AR185" s="72">
        <v>0</v>
      </c>
      <c r="AS185" s="74">
        <v>39083</v>
      </c>
      <c r="AT185" s="74">
        <v>42004</v>
      </c>
      <c r="AU185" s="73" t="s">
        <v>3661</v>
      </c>
      <c r="AV185" s="72">
        <v>2602.56</v>
      </c>
      <c r="AW185" s="72" t="e">
        <f t="shared" si="11"/>
        <v>#REF!</v>
      </c>
    </row>
    <row r="186" spans="2:49" ht="15" customHeight="1">
      <c r="B186" s="75">
        <v>176</v>
      </c>
      <c r="C186" s="75">
        <v>2006</v>
      </c>
      <c r="D186" s="76" t="s">
        <v>97</v>
      </c>
      <c r="E186" s="75" t="s">
        <v>414</v>
      </c>
      <c r="F186" s="75" t="s">
        <v>4794</v>
      </c>
      <c r="G186" s="76" t="s">
        <v>415</v>
      </c>
      <c r="H186" s="76" t="s">
        <v>114</v>
      </c>
      <c r="I186" s="77">
        <v>92715812000131</v>
      </c>
      <c r="J186" s="76" t="s">
        <v>102</v>
      </c>
      <c r="K186" s="78" t="s">
        <v>101</v>
      </c>
      <c r="L186" s="76" t="s">
        <v>101</v>
      </c>
      <c r="M186" s="76" t="s">
        <v>4533</v>
      </c>
      <c r="N186" s="76" t="s">
        <v>101</v>
      </c>
      <c r="O186" s="76" t="s">
        <v>101</v>
      </c>
      <c r="P186" s="76" t="s">
        <v>101</v>
      </c>
      <c r="Q186" s="76" t="s">
        <v>111</v>
      </c>
      <c r="R186" s="80">
        <v>0</v>
      </c>
      <c r="S186" s="91" t="e">
        <f t="shared" si="8"/>
        <v>#REF!</v>
      </c>
      <c r="T186" s="79">
        <v>0</v>
      </c>
      <c r="U186" s="79"/>
      <c r="V186" s="79"/>
      <c r="W186" s="79">
        <v>0</v>
      </c>
      <c r="X186" s="79">
        <v>0</v>
      </c>
      <c r="Y186" s="92">
        <v>1</v>
      </c>
      <c r="Z186" s="93">
        <v>15</v>
      </c>
      <c r="AA186" s="93">
        <v>15</v>
      </c>
      <c r="AB186" s="93">
        <v>15</v>
      </c>
      <c r="AC186" s="79">
        <v>15.000000000000039</v>
      </c>
      <c r="AD186" s="79">
        <v>15.000000000000039</v>
      </c>
      <c r="AE186" s="79">
        <v>15.000000000000039</v>
      </c>
      <c r="AF186" s="79">
        <v>15.000000000000039</v>
      </c>
      <c r="AG186" s="79">
        <v>15.000000000000039</v>
      </c>
      <c r="AH186" s="79">
        <v>1051920</v>
      </c>
      <c r="AI186" s="80">
        <v>104.49</v>
      </c>
      <c r="AJ186" s="80" t="s">
        <v>4789</v>
      </c>
      <c r="AK186" s="80">
        <v>0</v>
      </c>
      <c r="AL186" s="80">
        <v>0</v>
      </c>
      <c r="AM186" s="80">
        <v>109915120.8</v>
      </c>
      <c r="AN186" s="80" t="e">
        <f t="shared" si="9"/>
        <v>#REF!</v>
      </c>
      <c r="AO186" s="80" t="e">
        <f t="shared" si="10"/>
        <v>#REF!</v>
      </c>
      <c r="AP186" s="80">
        <v>0</v>
      </c>
      <c r="AQ186" s="80">
        <v>0</v>
      </c>
      <c r="AR186" s="80">
        <v>0</v>
      </c>
      <c r="AS186" s="82">
        <v>39083</v>
      </c>
      <c r="AT186" s="82">
        <v>42004</v>
      </c>
      <c r="AU186" s="81" t="s">
        <v>3661</v>
      </c>
      <c r="AV186" s="80">
        <v>2602.56</v>
      </c>
      <c r="AW186" s="80" t="e">
        <f t="shared" si="11"/>
        <v>#REF!</v>
      </c>
    </row>
    <row r="187" spans="2:49" ht="15" customHeight="1">
      <c r="B187" s="68">
        <v>177</v>
      </c>
      <c r="C187" s="68">
        <v>2006</v>
      </c>
      <c r="D187" s="69" t="s">
        <v>97</v>
      </c>
      <c r="E187" s="68" t="s">
        <v>414</v>
      </c>
      <c r="F187" s="68" t="s">
        <v>4794</v>
      </c>
      <c r="G187" s="69" t="s">
        <v>415</v>
      </c>
      <c r="H187" s="69" t="s">
        <v>416</v>
      </c>
      <c r="I187" s="87">
        <v>7779299000173</v>
      </c>
      <c r="J187" s="69" t="s">
        <v>102</v>
      </c>
      <c r="K187" s="70" t="s">
        <v>101</v>
      </c>
      <c r="L187" s="69" t="s">
        <v>101</v>
      </c>
      <c r="M187" s="69" t="s">
        <v>4533</v>
      </c>
      <c r="N187" s="69" t="s">
        <v>101</v>
      </c>
      <c r="O187" s="69" t="s">
        <v>101</v>
      </c>
      <c r="P187" s="69" t="s">
        <v>101</v>
      </c>
      <c r="Q187" s="69" t="s">
        <v>82</v>
      </c>
      <c r="R187" s="72">
        <v>0</v>
      </c>
      <c r="S187" s="88" t="e">
        <f t="shared" si="8"/>
        <v>#REF!</v>
      </c>
      <c r="T187" s="71">
        <v>0</v>
      </c>
      <c r="U187" s="71"/>
      <c r="V187" s="71"/>
      <c r="W187" s="71">
        <v>0</v>
      </c>
      <c r="X187" s="71">
        <v>0</v>
      </c>
      <c r="Y187" s="89">
        <v>1</v>
      </c>
      <c r="Z187" s="90">
        <v>9</v>
      </c>
      <c r="AA187" s="90">
        <v>9</v>
      </c>
      <c r="AB187" s="90">
        <v>9</v>
      </c>
      <c r="AC187" s="71">
        <v>8.9999999999999964</v>
      </c>
      <c r="AD187" s="71">
        <v>8.9999999999999964</v>
      </c>
      <c r="AE187" s="71">
        <v>8.9999999999999964</v>
      </c>
      <c r="AF187" s="71">
        <v>8.9999999999999964</v>
      </c>
      <c r="AG187" s="71">
        <v>8.9999999999999964</v>
      </c>
      <c r="AH187" s="71">
        <v>631152</v>
      </c>
      <c r="AI187" s="72">
        <v>100</v>
      </c>
      <c r="AJ187" s="72" t="s">
        <v>4789</v>
      </c>
      <c r="AK187" s="72">
        <v>0</v>
      </c>
      <c r="AL187" s="72">
        <v>0</v>
      </c>
      <c r="AM187" s="72">
        <v>63115200</v>
      </c>
      <c r="AN187" s="72" t="e">
        <f t="shared" si="9"/>
        <v>#REF!</v>
      </c>
      <c r="AO187" s="72" t="e">
        <f t="shared" si="10"/>
        <v>#REF!</v>
      </c>
      <c r="AP187" s="72">
        <v>0</v>
      </c>
      <c r="AQ187" s="72">
        <v>0</v>
      </c>
      <c r="AR187" s="72">
        <v>0</v>
      </c>
      <c r="AS187" s="74">
        <v>39083</v>
      </c>
      <c r="AT187" s="74">
        <v>42004</v>
      </c>
      <c r="AU187" s="73" t="s">
        <v>3661</v>
      </c>
      <c r="AV187" s="72">
        <v>2602.56</v>
      </c>
      <c r="AW187" s="72" t="e">
        <f t="shared" si="11"/>
        <v>#REF!</v>
      </c>
    </row>
    <row r="188" spans="2:49" ht="15" customHeight="1">
      <c r="B188" s="75">
        <v>178</v>
      </c>
      <c r="C188" s="75">
        <v>2007</v>
      </c>
      <c r="D188" s="76" t="s">
        <v>4375</v>
      </c>
      <c r="E188" s="75" t="s">
        <v>4518</v>
      </c>
      <c r="F188" s="75" t="s">
        <v>4796</v>
      </c>
      <c r="G188" s="76" t="s">
        <v>417</v>
      </c>
      <c r="H188" s="76" t="s">
        <v>112</v>
      </c>
      <c r="I188" s="77">
        <v>33541368000116</v>
      </c>
      <c r="J188" s="76" t="s">
        <v>418</v>
      </c>
      <c r="K188" s="78" t="s">
        <v>101</v>
      </c>
      <c r="L188" s="76" t="s">
        <v>101</v>
      </c>
      <c r="M188" s="76" t="s">
        <v>4533</v>
      </c>
      <c r="N188" s="76" t="s">
        <v>101</v>
      </c>
      <c r="O188" s="76" t="s">
        <v>101</v>
      </c>
      <c r="P188" s="76" t="s">
        <v>101</v>
      </c>
      <c r="Q188" s="76" t="s">
        <v>28</v>
      </c>
      <c r="R188" s="80">
        <v>0</v>
      </c>
      <c r="S188" s="91" t="e">
        <f t="shared" si="8"/>
        <v>#REF!</v>
      </c>
      <c r="T188" s="79">
        <v>0</v>
      </c>
      <c r="U188" s="79"/>
      <c r="V188" s="79"/>
      <c r="W188" s="79">
        <v>0</v>
      </c>
      <c r="X188" s="79">
        <v>0</v>
      </c>
      <c r="Y188" s="92">
        <v>0.5</v>
      </c>
      <c r="Z188" s="93">
        <v>6</v>
      </c>
      <c r="AA188" s="93">
        <v>0</v>
      </c>
      <c r="AB188" s="93">
        <v>6</v>
      </c>
      <c r="AC188" s="79">
        <v>3</v>
      </c>
      <c r="AD188" s="79">
        <v>0</v>
      </c>
      <c r="AE188" s="79">
        <v>0</v>
      </c>
      <c r="AF188" s="79">
        <v>0</v>
      </c>
      <c r="AG188" s="79">
        <v>3</v>
      </c>
      <c r="AH188" s="79">
        <v>19797</v>
      </c>
      <c r="AI188" s="80">
        <v>64.56</v>
      </c>
      <c r="AJ188" s="80" t="s">
        <v>4789</v>
      </c>
      <c r="AK188" s="80">
        <v>0</v>
      </c>
      <c r="AL188" s="80">
        <v>0</v>
      </c>
      <c r="AM188" s="80">
        <v>1278094.32</v>
      </c>
      <c r="AN188" s="80" t="e">
        <f t="shared" si="9"/>
        <v>#REF!</v>
      </c>
      <c r="AO188" s="80" t="e">
        <f t="shared" si="10"/>
        <v>#REF!</v>
      </c>
      <c r="AP188" s="80">
        <v>0</v>
      </c>
      <c r="AQ188" s="80">
        <v>0</v>
      </c>
      <c r="AR188" s="80">
        <v>0</v>
      </c>
      <c r="AS188" s="82">
        <v>39173</v>
      </c>
      <c r="AT188" s="82">
        <v>39447</v>
      </c>
      <c r="AU188" s="81" t="s">
        <v>3661</v>
      </c>
      <c r="AV188" s="80">
        <v>2638.12</v>
      </c>
      <c r="AW188" s="80" t="e">
        <f t="shared" si="11"/>
        <v>#REF!</v>
      </c>
    </row>
    <row r="189" spans="2:49" ht="15" customHeight="1">
      <c r="B189" s="68">
        <v>179</v>
      </c>
      <c r="C189" s="68">
        <v>2007</v>
      </c>
      <c r="D189" s="69" t="s">
        <v>4375</v>
      </c>
      <c r="E189" s="68" t="s">
        <v>4518</v>
      </c>
      <c r="F189" s="68" t="s">
        <v>4796</v>
      </c>
      <c r="G189" s="69" t="s">
        <v>417</v>
      </c>
      <c r="H189" s="69" t="s">
        <v>112</v>
      </c>
      <c r="I189" s="87">
        <v>33541368000116</v>
      </c>
      <c r="J189" s="69" t="s">
        <v>419</v>
      </c>
      <c r="K189" s="70" t="s">
        <v>101</v>
      </c>
      <c r="L189" s="69" t="s">
        <v>101</v>
      </c>
      <c r="M189" s="69" t="s">
        <v>4533</v>
      </c>
      <c r="N189" s="69" t="s">
        <v>101</v>
      </c>
      <c r="O189" s="69" t="s">
        <v>101</v>
      </c>
      <c r="P189" s="69" t="s">
        <v>101</v>
      </c>
      <c r="Q189" s="69" t="s">
        <v>28</v>
      </c>
      <c r="R189" s="72">
        <v>0</v>
      </c>
      <c r="S189" s="88" t="e">
        <f t="shared" si="8"/>
        <v>#REF!</v>
      </c>
      <c r="T189" s="71">
        <v>0</v>
      </c>
      <c r="U189" s="71"/>
      <c r="V189" s="71"/>
      <c r="W189" s="71">
        <v>0</v>
      </c>
      <c r="X189" s="71">
        <v>0</v>
      </c>
      <c r="Y189" s="89">
        <v>0.5</v>
      </c>
      <c r="Z189" s="90">
        <v>69</v>
      </c>
      <c r="AA189" s="90">
        <v>0</v>
      </c>
      <c r="AB189" s="90">
        <v>69</v>
      </c>
      <c r="AC189" s="71">
        <v>34.5</v>
      </c>
      <c r="AD189" s="71">
        <v>0</v>
      </c>
      <c r="AE189" s="71">
        <v>0</v>
      </c>
      <c r="AF189" s="71">
        <v>0</v>
      </c>
      <c r="AG189" s="71">
        <v>34.5</v>
      </c>
      <c r="AH189" s="71">
        <v>101016</v>
      </c>
      <c r="AI189" s="72">
        <v>46.8</v>
      </c>
      <c r="AJ189" s="72" t="s">
        <v>4789</v>
      </c>
      <c r="AK189" s="72">
        <v>0</v>
      </c>
      <c r="AL189" s="72">
        <v>0</v>
      </c>
      <c r="AM189" s="72">
        <v>4727548.8</v>
      </c>
      <c r="AN189" s="72" t="e">
        <f t="shared" si="9"/>
        <v>#REF!</v>
      </c>
      <c r="AO189" s="72" t="e">
        <f t="shared" si="10"/>
        <v>#REF!</v>
      </c>
      <c r="AP189" s="72">
        <v>0</v>
      </c>
      <c r="AQ189" s="72">
        <v>0</v>
      </c>
      <c r="AR189" s="72">
        <v>0</v>
      </c>
      <c r="AS189" s="74">
        <v>39173</v>
      </c>
      <c r="AT189" s="74">
        <v>39294</v>
      </c>
      <c r="AU189" s="73" t="s">
        <v>3661</v>
      </c>
      <c r="AV189" s="72">
        <v>2638.12</v>
      </c>
      <c r="AW189" s="72" t="e">
        <f t="shared" si="11"/>
        <v>#REF!</v>
      </c>
    </row>
    <row r="190" spans="2:49" ht="15" customHeight="1">
      <c r="B190" s="75">
        <v>180</v>
      </c>
      <c r="C190" s="75">
        <v>2007</v>
      </c>
      <c r="D190" s="76" t="s">
        <v>4375</v>
      </c>
      <c r="E190" s="75" t="s">
        <v>4518</v>
      </c>
      <c r="F190" s="75" t="s">
        <v>4796</v>
      </c>
      <c r="G190" s="76" t="s">
        <v>417</v>
      </c>
      <c r="H190" s="76" t="s">
        <v>103</v>
      </c>
      <c r="I190" s="77">
        <v>357038000116</v>
      </c>
      <c r="J190" s="76" t="s">
        <v>420</v>
      </c>
      <c r="K190" s="78" t="s">
        <v>101</v>
      </c>
      <c r="L190" s="76" t="s">
        <v>101</v>
      </c>
      <c r="M190" s="76" t="s">
        <v>4533</v>
      </c>
      <c r="N190" s="76" t="s">
        <v>101</v>
      </c>
      <c r="O190" s="76" t="s">
        <v>101</v>
      </c>
      <c r="P190" s="76" t="s">
        <v>101</v>
      </c>
      <c r="Q190" s="76" t="s">
        <v>104</v>
      </c>
      <c r="R190" s="80">
        <v>0</v>
      </c>
      <c r="S190" s="91" t="e">
        <f t="shared" si="8"/>
        <v>#REF!</v>
      </c>
      <c r="T190" s="79">
        <v>0</v>
      </c>
      <c r="U190" s="79"/>
      <c r="V190" s="79"/>
      <c r="W190" s="79">
        <v>0</v>
      </c>
      <c r="X190" s="79">
        <v>0</v>
      </c>
      <c r="Y190" s="92">
        <v>0.5</v>
      </c>
      <c r="Z190" s="93">
        <v>3</v>
      </c>
      <c r="AA190" s="93">
        <v>0</v>
      </c>
      <c r="AB190" s="93">
        <v>3</v>
      </c>
      <c r="AC190" s="79">
        <v>1.5</v>
      </c>
      <c r="AD190" s="79">
        <v>0</v>
      </c>
      <c r="AE190" s="79">
        <v>0</v>
      </c>
      <c r="AF190" s="79">
        <v>0</v>
      </c>
      <c r="AG190" s="79">
        <v>1.5</v>
      </c>
      <c r="AH190" s="79">
        <v>9898.5</v>
      </c>
      <c r="AI190" s="80">
        <v>69.53</v>
      </c>
      <c r="AJ190" s="80" t="s">
        <v>4789</v>
      </c>
      <c r="AK190" s="80">
        <v>0</v>
      </c>
      <c r="AL190" s="80">
        <v>0</v>
      </c>
      <c r="AM190" s="80">
        <v>688242.70499999996</v>
      </c>
      <c r="AN190" s="80" t="e">
        <f t="shared" si="9"/>
        <v>#REF!</v>
      </c>
      <c r="AO190" s="80" t="e">
        <f t="shared" si="10"/>
        <v>#REF!</v>
      </c>
      <c r="AP190" s="80">
        <v>0</v>
      </c>
      <c r="AQ190" s="80">
        <v>0</v>
      </c>
      <c r="AR190" s="80">
        <v>0</v>
      </c>
      <c r="AS190" s="82">
        <v>39173</v>
      </c>
      <c r="AT190" s="82">
        <v>39447</v>
      </c>
      <c r="AU190" s="81" t="s">
        <v>3661</v>
      </c>
      <c r="AV190" s="80">
        <v>2638.12</v>
      </c>
      <c r="AW190" s="80" t="e">
        <f t="shared" si="11"/>
        <v>#REF!</v>
      </c>
    </row>
    <row r="191" spans="2:49" ht="15" customHeight="1">
      <c r="B191" s="68">
        <v>181</v>
      </c>
      <c r="C191" s="68">
        <v>2007</v>
      </c>
      <c r="D191" s="69" t="s">
        <v>4375</v>
      </c>
      <c r="E191" s="68" t="s">
        <v>4518</v>
      </c>
      <c r="F191" s="68" t="s">
        <v>4796</v>
      </c>
      <c r="G191" s="69" t="s">
        <v>417</v>
      </c>
      <c r="H191" s="69" t="s">
        <v>422</v>
      </c>
      <c r="I191" s="87">
        <v>4407774000192</v>
      </c>
      <c r="J191" s="69" t="s">
        <v>421</v>
      </c>
      <c r="K191" s="70" t="s">
        <v>101</v>
      </c>
      <c r="L191" s="69" t="s">
        <v>101</v>
      </c>
      <c r="M191" s="69" t="s">
        <v>4533</v>
      </c>
      <c r="N191" s="69" t="s">
        <v>101</v>
      </c>
      <c r="O191" s="69" t="s">
        <v>101</v>
      </c>
      <c r="P191" s="69" t="s">
        <v>101</v>
      </c>
      <c r="Q191" s="69" t="s">
        <v>82</v>
      </c>
      <c r="R191" s="72">
        <v>0</v>
      </c>
      <c r="S191" s="88" t="e">
        <f t="shared" si="8"/>
        <v>#REF!</v>
      </c>
      <c r="T191" s="71">
        <v>0</v>
      </c>
      <c r="U191" s="71"/>
      <c r="V191" s="71"/>
      <c r="W191" s="71">
        <v>0</v>
      </c>
      <c r="X191" s="71">
        <v>0</v>
      </c>
      <c r="Y191" s="89">
        <v>0.5</v>
      </c>
      <c r="Z191" s="90">
        <v>2</v>
      </c>
      <c r="AA191" s="90">
        <v>0</v>
      </c>
      <c r="AB191" s="90">
        <v>2</v>
      </c>
      <c r="AC191" s="71">
        <v>1</v>
      </c>
      <c r="AD191" s="71">
        <v>0</v>
      </c>
      <c r="AE191" s="71">
        <v>0</v>
      </c>
      <c r="AF191" s="71">
        <v>0</v>
      </c>
      <c r="AG191" s="71">
        <v>1</v>
      </c>
      <c r="AH191" s="71">
        <v>6599</v>
      </c>
      <c r="AI191" s="72">
        <v>70.23</v>
      </c>
      <c r="AJ191" s="72" t="s">
        <v>4789</v>
      </c>
      <c r="AK191" s="72">
        <v>0</v>
      </c>
      <c r="AL191" s="72">
        <v>0</v>
      </c>
      <c r="AM191" s="72">
        <v>463447.77</v>
      </c>
      <c r="AN191" s="72" t="e">
        <f t="shared" si="9"/>
        <v>#REF!</v>
      </c>
      <c r="AO191" s="72" t="e">
        <f t="shared" si="10"/>
        <v>#REF!</v>
      </c>
      <c r="AP191" s="72">
        <v>0</v>
      </c>
      <c r="AQ191" s="72">
        <v>0</v>
      </c>
      <c r="AR191" s="72">
        <v>0</v>
      </c>
      <c r="AS191" s="74">
        <v>39173</v>
      </c>
      <c r="AT191" s="74">
        <v>39447</v>
      </c>
      <c r="AU191" s="73" t="s">
        <v>3661</v>
      </c>
      <c r="AV191" s="72">
        <v>2638.12</v>
      </c>
      <c r="AW191" s="72" t="e">
        <f t="shared" si="11"/>
        <v>#REF!</v>
      </c>
    </row>
    <row r="192" spans="2:49" ht="15" customHeight="1">
      <c r="B192" s="75">
        <v>182</v>
      </c>
      <c r="C192" s="75">
        <v>2007</v>
      </c>
      <c r="D192" s="76" t="s">
        <v>4375</v>
      </c>
      <c r="E192" s="75" t="s">
        <v>4518</v>
      </c>
      <c r="F192" s="75" t="s">
        <v>4796</v>
      </c>
      <c r="G192" s="76" t="s">
        <v>417</v>
      </c>
      <c r="H192" s="76" t="s">
        <v>112</v>
      </c>
      <c r="I192" s="77">
        <v>33541368000116</v>
      </c>
      <c r="J192" s="76" t="s">
        <v>423</v>
      </c>
      <c r="K192" s="78" t="s">
        <v>101</v>
      </c>
      <c r="L192" s="76" t="s">
        <v>101</v>
      </c>
      <c r="M192" s="76" t="s">
        <v>4533</v>
      </c>
      <c r="N192" s="76" t="s">
        <v>101</v>
      </c>
      <c r="O192" s="76" t="s">
        <v>101</v>
      </c>
      <c r="P192" s="76" t="s">
        <v>101</v>
      </c>
      <c r="Q192" s="76" t="s">
        <v>82</v>
      </c>
      <c r="R192" s="80">
        <v>0</v>
      </c>
      <c r="S192" s="91" t="e">
        <f t="shared" si="8"/>
        <v>#REF!</v>
      </c>
      <c r="T192" s="79">
        <v>0</v>
      </c>
      <c r="U192" s="79"/>
      <c r="V192" s="79"/>
      <c r="W192" s="79">
        <v>0</v>
      </c>
      <c r="X192" s="79">
        <v>0</v>
      </c>
      <c r="Y192" s="92">
        <v>0.5</v>
      </c>
      <c r="Z192" s="93">
        <v>10</v>
      </c>
      <c r="AA192" s="93">
        <v>0</v>
      </c>
      <c r="AB192" s="93">
        <v>10</v>
      </c>
      <c r="AC192" s="79">
        <v>5</v>
      </c>
      <c r="AD192" s="79">
        <v>0</v>
      </c>
      <c r="AE192" s="79">
        <v>0</v>
      </c>
      <c r="AF192" s="79">
        <v>0</v>
      </c>
      <c r="AG192" s="79">
        <v>5</v>
      </c>
      <c r="AH192" s="79">
        <v>14640</v>
      </c>
      <c r="AI192" s="80">
        <v>46.98</v>
      </c>
      <c r="AJ192" s="80" t="s">
        <v>4789</v>
      </c>
      <c r="AK192" s="80">
        <v>0</v>
      </c>
      <c r="AL192" s="80">
        <v>0</v>
      </c>
      <c r="AM192" s="80">
        <v>687787.2</v>
      </c>
      <c r="AN192" s="80" t="e">
        <f t="shared" si="9"/>
        <v>#REF!</v>
      </c>
      <c r="AO192" s="80" t="e">
        <f t="shared" si="10"/>
        <v>#REF!</v>
      </c>
      <c r="AP192" s="80">
        <v>0</v>
      </c>
      <c r="AQ192" s="80">
        <v>0</v>
      </c>
      <c r="AR192" s="80">
        <v>0</v>
      </c>
      <c r="AS192" s="82">
        <v>39173</v>
      </c>
      <c r="AT192" s="82">
        <v>39294</v>
      </c>
      <c r="AU192" s="81" t="s">
        <v>3661</v>
      </c>
      <c r="AV192" s="80">
        <v>2638.12</v>
      </c>
      <c r="AW192" s="80" t="e">
        <f t="shared" si="11"/>
        <v>#REF!</v>
      </c>
    </row>
    <row r="193" spans="2:49" ht="15" customHeight="1">
      <c r="B193" s="68">
        <v>183</v>
      </c>
      <c r="C193" s="68">
        <v>2007</v>
      </c>
      <c r="D193" s="69" t="s">
        <v>4375</v>
      </c>
      <c r="E193" s="68" t="s">
        <v>4518</v>
      </c>
      <c r="F193" s="68" t="s">
        <v>4796</v>
      </c>
      <c r="G193" s="69" t="s">
        <v>417</v>
      </c>
      <c r="H193" s="69" t="s">
        <v>112</v>
      </c>
      <c r="I193" s="87">
        <v>33541368000116</v>
      </c>
      <c r="J193" s="69" t="s">
        <v>424</v>
      </c>
      <c r="K193" s="70" t="s">
        <v>101</v>
      </c>
      <c r="L193" s="69" t="s">
        <v>101</v>
      </c>
      <c r="M193" s="69" t="s">
        <v>4533</v>
      </c>
      <c r="N193" s="69" t="s">
        <v>101</v>
      </c>
      <c r="O193" s="69" t="s">
        <v>101</v>
      </c>
      <c r="P193" s="69" t="s">
        <v>101</v>
      </c>
      <c r="Q193" s="69" t="s">
        <v>82</v>
      </c>
      <c r="R193" s="72">
        <v>0</v>
      </c>
      <c r="S193" s="88" t="e">
        <f t="shared" si="8"/>
        <v>#REF!</v>
      </c>
      <c r="T193" s="71">
        <v>0</v>
      </c>
      <c r="U193" s="71"/>
      <c r="V193" s="71"/>
      <c r="W193" s="71">
        <v>0</v>
      </c>
      <c r="X193" s="71">
        <v>0</v>
      </c>
      <c r="Y193" s="89">
        <v>0.5</v>
      </c>
      <c r="Z193" s="90">
        <v>46</v>
      </c>
      <c r="AA193" s="90">
        <v>0</v>
      </c>
      <c r="AB193" s="90">
        <v>46</v>
      </c>
      <c r="AC193" s="71">
        <v>23</v>
      </c>
      <c r="AD193" s="71">
        <v>0</v>
      </c>
      <c r="AE193" s="71">
        <v>0</v>
      </c>
      <c r="AF193" s="71">
        <v>0</v>
      </c>
      <c r="AG193" s="71">
        <v>23</v>
      </c>
      <c r="AH193" s="71">
        <v>151777</v>
      </c>
      <c r="AI193" s="72">
        <v>69.28</v>
      </c>
      <c r="AJ193" s="72" t="s">
        <v>4789</v>
      </c>
      <c r="AK193" s="72">
        <v>0</v>
      </c>
      <c r="AL193" s="72">
        <v>0</v>
      </c>
      <c r="AM193" s="72">
        <v>10515110.560000001</v>
      </c>
      <c r="AN193" s="72" t="e">
        <f t="shared" si="9"/>
        <v>#REF!</v>
      </c>
      <c r="AO193" s="72" t="e">
        <f t="shared" si="10"/>
        <v>#REF!</v>
      </c>
      <c r="AP193" s="72">
        <v>0</v>
      </c>
      <c r="AQ193" s="72">
        <v>0</v>
      </c>
      <c r="AR193" s="72">
        <v>0</v>
      </c>
      <c r="AS193" s="74">
        <v>39173</v>
      </c>
      <c r="AT193" s="74">
        <v>39447</v>
      </c>
      <c r="AU193" s="73" t="s">
        <v>3661</v>
      </c>
      <c r="AV193" s="72">
        <v>2638.12</v>
      </c>
      <c r="AW193" s="72" t="e">
        <f t="shared" si="11"/>
        <v>#REF!</v>
      </c>
    </row>
    <row r="194" spans="2:49" ht="15" customHeight="1">
      <c r="B194" s="75">
        <v>184</v>
      </c>
      <c r="C194" s="75">
        <v>2007</v>
      </c>
      <c r="D194" s="76" t="s">
        <v>4375</v>
      </c>
      <c r="E194" s="75" t="s">
        <v>4518</v>
      </c>
      <c r="F194" s="75" t="s">
        <v>4796</v>
      </c>
      <c r="G194" s="76" t="s">
        <v>417</v>
      </c>
      <c r="H194" s="76" t="s">
        <v>422</v>
      </c>
      <c r="I194" s="77">
        <v>4407774000192</v>
      </c>
      <c r="J194" s="76" t="s">
        <v>424</v>
      </c>
      <c r="K194" s="78" t="s">
        <v>101</v>
      </c>
      <c r="L194" s="76" t="s">
        <v>101</v>
      </c>
      <c r="M194" s="76" t="s">
        <v>4533</v>
      </c>
      <c r="N194" s="76" t="s">
        <v>101</v>
      </c>
      <c r="O194" s="76" t="s">
        <v>101</v>
      </c>
      <c r="P194" s="76" t="s">
        <v>101</v>
      </c>
      <c r="Q194" s="76" t="s">
        <v>82</v>
      </c>
      <c r="R194" s="80">
        <v>0</v>
      </c>
      <c r="S194" s="91" t="e">
        <f t="shared" si="8"/>
        <v>#REF!</v>
      </c>
      <c r="T194" s="79">
        <v>0</v>
      </c>
      <c r="U194" s="79"/>
      <c r="V194" s="79"/>
      <c r="W194" s="79">
        <v>0</v>
      </c>
      <c r="X194" s="79">
        <v>0</v>
      </c>
      <c r="Y194" s="92">
        <v>0.5</v>
      </c>
      <c r="Z194" s="93">
        <v>16</v>
      </c>
      <c r="AA194" s="93">
        <v>0</v>
      </c>
      <c r="AB194" s="93">
        <v>16</v>
      </c>
      <c r="AC194" s="79">
        <v>8</v>
      </c>
      <c r="AD194" s="79">
        <v>0</v>
      </c>
      <c r="AE194" s="79">
        <v>0</v>
      </c>
      <c r="AF194" s="79">
        <v>0</v>
      </c>
      <c r="AG194" s="79">
        <v>8</v>
      </c>
      <c r="AH194" s="79">
        <v>52792</v>
      </c>
      <c r="AI194" s="80">
        <v>69.28</v>
      </c>
      <c r="AJ194" s="80" t="s">
        <v>4789</v>
      </c>
      <c r="AK194" s="80">
        <v>0</v>
      </c>
      <c r="AL194" s="80">
        <v>0</v>
      </c>
      <c r="AM194" s="80">
        <v>3657429.7600000002</v>
      </c>
      <c r="AN194" s="80" t="e">
        <f t="shared" si="9"/>
        <v>#REF!</v>
      </c>
      <c r="AO194" s="80" t="e">
        <f t="shared" si="10"/>
        <v>#REF!</v>
      </c>
      <c r="AP194" s="80">
        <v>0</v>
      </c>
      <c r="AQ194" s="80">
        <v>0</v>
      </c>
      <c r="AR194" s="80">
        <v>0</v>
      </c>
      <c r="AS194" s="82">
        <v>39173</v>
      </c>
      <c r="AT194" s="82">
        <v>39447</v>
      </c>
      <c r="AU194" s="81" t="s">
        <v>3661</v>
      </c>
      <c r="AV194" s="80">
        <v>2638.12</v>
      </c>
      <c r="AW194" s="80" t="e">
        <f t="shared" si="11"/>
        <v>#REF!</v>
      </c>
    </row>
    <row r="195" spans="2:49" ht="15" customHeight="1">
      <c r="B195" s="68">
        <v>185</v>
      </c>
      <c r="C195" s="68">
        <v>2007</v>
      </c>
      <c r="D195" s="69" t="s">
        <v>4375</v>
      </c>
      <c r="E195" s="68" t="s">
        <v>4518</v>
      </c>
      <c r="F195" s="68" t="s">
        <v>4796</v>
      </c>
      <c r="G195" s="69" t="s">
        <v>417</v>
      </c>
      <c r="H195" s="69" t="s">
        <v>112</v>
      </c>
      <c r="I195" s="87">
        <v>33541368000116</v>
      </c>
      <c r="J195" s="69" t="s">
        <v>425</v>
      </c>
      <c r="K195" s="70" t="s">
        <v>101</v>
      </c>
      <c r="L195" s="69" t="s">
        <v>101</v>
      </c>
      <c r="M195" s="69" t="s">
        <v>4533</v>
      </c>
      <c r="N195" s="69" t="s">
        <v>101</v>
      </c>
      <c r="O195" s="69" t="s">
        <v>101</v>
      </c>
      <c r="P195" s="69" t="s">
        <v>101</v>
      </c>
      <c r="Q195" s="69" t="s">
        <v>82</v>
      </c>
      <c r="R195" s="72">
        <v>0</v>
      </c>
      <c r="S195" s="88" t="e">
        <f t="shared" si="8"/>
        <v>#REF!</v>
      </c>
      <c r="T195" s="71">
        <v>0</v>
      </c>
      <c r="U195" s="71"/>
      <c r="V195" s="71"/>
      <c r="W195" s="71">
        <v>0</v>
      </c>
      <c r="X195" s="71">
        <v>0</v>
      </c>
      <c r="Y195" s="89">
        <v>0.5</v>
      </c>
      <c r="Z195" s="90">
        <v>14</v>
      </c>
      <c r="AA195" s="90">
        <v>0</v>
      </c>
      <c r="AB195" s="90">
        <v>14</v>
      </c>
      <c r="AC195" s="71">
        <v>7</v>
      </c>
      <c r="AD195" s="71">
        <v>0</v>
      </c>
      <c r="AE195" s="71">
        <v>0</v>
      </c>
      <c r="AF195" s="71">
        <v>0</v>
      </c>
      <c r="AG195" s="71">
        <v>7</v>
      </c>
      <c r="AH195" s="71">
        <v>20496</v>
      </c>
      <c r="AI195" s="72">
        <v>46.69</v>
      </c>
      <c r="AJ195" s="72" t="s">
        <v>4789</v>
      </c>
      <c r="AK195" s="72">
        <v>0</v>
      </c>
      <c r="AL195" s="72">
        <v>0</v>
      </c>
      <c r="AM195" s="72">
        <v>956958.24</v>
      </c>
      <c r="AN195" s="72" t="e">
        <f t="shared" si="9"/>
        <v>#REF!</v>
      </c>
      <c r="AO195" s="72" t="e">
        <f t="shared" si="10"/>
        <v>#REF!</v>
      </c>
      <c r="AP195" s="72">
        <v>0</v>
      </c>
      <c r="AQ195" s="72">
        <v>0</v>
      </c>
      <c r="AR195" s="72">
        <v>0</v>
      </c>
      <c r="AS195" s="74">
        <v>39173</v>
      </c>
      <c r="AT195" s="74">
        <v>39294</v>
      </c>
      <c r="AU195" s="73" t="s">
        <v>3661</v>
      </c>
      <c r="AV195" s="72">
        <v>2638.12</v>
      </c>
      <c r="AW195" s="72" t="e">
        <f t="shared" si="11"/>
        <v>#REF!</v>
      </c>
    </row>
    <row r="196" spans="2:49" ht="15" customHeight="1">
      <c r="B196" s="75">
        <v>186</v>
      </c>
      <c r="C196" s="75">
        <v>2007</v>
      </c>
      <c r="D196" s="76" t="s">
        <v>4375</v>
      </c>
      <c r="E196" s="75" t="s">
        <v>4518</v>
      </c>
      <c r="F196" s="75" t="s">
        <v>4796</v>
      </c>
      <c r="G196" s="76" t="s">
        <v>417</v>
      </c>
      <c r="H196" s="76" t="s">
        <v>110</v>
      </c>
      <c r="I196" s="77">
        <v>23274194000119</v>
      </c>
      <c r="J196" s="76" t="s">
        <v>425</v>
      </c>
      <c r="K196" s="78" t="s">
        <v>101</v>
      </c>
      <c r="L196" s="76" t="s">
        <v>101</v>
      </c>
      <c r="M196" s="76" t="s">
        <v>4533</v>
      </c>
      <c r="N196" s="76" t="s">
        <v>101</v>
      </c>
      <c r="O196" s="76" t="s">
        <v>101</v>
      </c>
      <c r="P196" s="76" t="s">
        <v>101</v>
      </c>
      <c r="Q196" s="76" t="s">
        <v>82</v>
      </c>
      <c r="R196" s="80">
        <v>0</v>
      </c>
      <c r="S196" s="91" t="e">
        <f t="shared" si="8"/>
        <v>#REF!</v>
      </c>
      <c r="T196" s="79">
        <v>0</v>
      </c>
      <c r="U196" s="79"/>
      <c r="V196" s="79"/>
      <c r="W196" s="79">
        <v>0</v>
      </c>
      <c r="X196" s="79">
        <v>0</v>
      </c>
      <c r="Y196" s="92">
        <v>0.5</v>
      </c>
      <c r="Z196" s="93">
        <v>10</v>
      </c>
      <c r="AA196" s="93">
        <v>0</v>
      </c>
      <c r="AB196" s="93">
        <v>10</v>
      </c>
      <c r="AC196" s="79">
        <v>5</v>
      </c>
      <c r="AD196" s="79">
        <v>0</v>
      </c>
      <c r="AE196" s="79">
        <v>0</v>
      </c>
      <c r="AF196" s="79">
        <v>0</v>
      </c>
      <c r="AG196" s="79">
        <v>5</v>
      </c>
      <c r="AH196" s="79">
        <v>14640</v>
      </c>
      <c r="AI196" s="80">
        <v>46.69</v>
      </c>
      <c r="AJ196" s="80" t="s">
        <v>4789</v>
      </c>
      <c r="AK196" s="80">
        <v>0</v>
      </c>
      <c r="AL196" s="80">
        <v>0</v>
      </c>
      <c r="AM196" s="80">
        <v>683541.6</v>
      </c>
      <c r="AN196" s="80" t="e">
        <f t="shared" si="9"/>
        <v>#REF!</v>
      </c>
      <c r="AO196" s="80" t="e">
        <f t="shared" si="10"/>
        <v>#REF!</v>
      </c>
      <c r="AP196" s="80">
        <v>0</v>
      </c>
      <c r="AQ196" s="80">
        <v>0</v>
      </c>
      <c r="AR196" s="80">
        <v>0</v>
      </c>
      <c r="AS196" s="82">
        <v>39173</v>
      </c>
      <c r="AT196" s="82">
        <v>39294</v>
      </c>
      <c r="AU196" s="81" t="s">
        <v>3661</v>
      </c>
      <c r="AV196" s="80">
        <v>2638.12</v>
      </c>
      <c r="AW196" s="80" t="e">
        <f t="shared" si="11"/>
        <v>#REF!</v>
      </c>
    </row>
    <row r="197" spans="2:49" ht="15" customHeight="1">
      <c r="B197" s="68">
        <v>187</v>
      </c>
      <c r="C197" s="68">
        <v>2007</v>
      </c>
      <c r="D197" s="69" t="s">
        <v>4375</v>
      </c>
      <c r="E197" s="68" t="s">
        <v>4518</v>
      </c>
      <c r="F197" s="68" t="s">
        <v>4796</v>
      </c>
      <c r="G197" s="69" t="s">
        <v>417</v>
      </c>
      <c r="H197" s="69" t="s">
        <v>112</v>
      </c>
      <c r="I197" s="87">
        <v>33541368000116</v>
      </c>
      <c r="J197" s="69" t="s">
        <v>426</v>
      </c>
      <c r="K197" s="70" t="s">
        <v>101</v>
      </c>
      <c r="L197" s="69" t="s">
        <v>101</v>
      </c>
      <c r="M197" s="69" t="s">
        <v>4533</v>
      </c>
      <c r="N197" s="69" t="s">
        <v>101</v>
      </c>
      <c r="O197" s="69" t="s">
        <v>101</v>
      </c>
      <c r="P197" s="69" t="s">
        <v>101</v>
      </c>
      <c r="Q197" s="69" t="s">
        <v>82</v>
      </c>
      <c r="R197" s="72">
        <v>0</v>
      </c>
      <c r="S197" s="88" t="e">
        <f t="shared" si="8"/>
        <v>#REF!</v>
      </c>
      <c r="T197" s="71">
        <v>0</v>
      </c>
      <c r="U197" s="71"/>
      <c r="V197" s="71"/>
      <c r="W197" s="71">
        <v>0</v>
      </c>
      <c r="X197" s="71">
        <v>0</v>
      </c>
      <c r="Y197" s="89">
        <v>0.5</v>
      </c>
      <c r="Z197" s="90">
        <v>32</v>
      </c>
      <c r="AA197" s="90">
        <v>0</v>
      </c>
      <c r="AB197" s="90">
        <v>32</v>
      </c>
      <c r="AC197" s="71">
        <v>16</v>
      </c>
      <c r="AD197" s="71">
        <v>0</v>
      </c>
      <c r="AE197" s="71">
        <v>0</v>
      </c>
      <c r="AF197" s="71">
        <v>0</v>
      </c>
      <c r="AG197" s="71">
        <v>16</v>
      </c>
      <c r="AH197" s="71">
        <v>46848</v>
      </c>
      <c r="AI197" s="72">
        <v>45.98</v>
      </c>
      <c r="AJ197" s="72" t="s">
        <v>4789</v>
      </c>
      <c r="AK197" s="72">
        <v>0</v>
      </c>
      <c r="AL197" s="72">
        <v>0</v>
      </c>
      <c r="AM197" s="72">
        <v>2154071.04</v>
      </c>
      <c r="AN197" s="72" t="e">
        <f t="shared" si="9"/>
        <v>#REF!</v>
      </c>
      <c r="AO197" s="72" t="e">
        <f t="shared" si="10"/>
        <v>#REF!</v>
      </c>
      <c r="AP197" s="72">
        <v>0</v>
      </c>
      <c r="AQ197" s="72">
        <v>0</v>
      </c>
      <c r="AR197" s="72">
        <v>0</v>
      </c>
      <c r="AS197" s="74">
        <v>39173</v>
      </c>
      <c r="AT197" s="74">
        <v>39294</v>
      </c>
      <c r="AU197" s="73" t="s">
        <v>3661</v>
      </c>
      <c r="AV197" s="72">
        <v>2638.12</v>
      </c>
      <c r="AW197" s="72" t="e">
        <f t="shared" si="11"/>
        <v>#REF!</v>
      </c>
    </row>
    <row r="198" spans="2:49" ht="15" customHeight="1">
      <c r="B198" s="75">
        <v>188</v>
      </c>
      <c r="C198" s="75">
        <v>2007</v>
      </c>
      <c r="D198" s="76" t="s">
        <v>4375</v>
      </c>
      <c r="E198" s="75" t="s">
        <v>4518</v>
      </c>
      <c r="F198" s="75" t="s">
        <v>4796</v>
      </c>
      <c r="G198" s="76" t="s">
        <v>417</v>
      </c>
      <c r="H198" s="76" t="s">
        <v>422</v>
      </c>
      <c r="I198" s="77">
        <v>4407774000192</v>
      </c>
      <c r="J198" s="76" t="s">
        <v>418</v>
      </c>
      <c r="K198" s="78" t="s">
        <v>101</v>
      </c>
      <c r="L198" s="76" t="s">
        <v>101</v>
      </c>
      <c r="M198" s="76" t="s">
        <v>4533</v>
      </c>
      <c r="N198" s="76" t="s">
        <v>101</v>
      </c>
      <c r="O198" s="76" t="s">
        <v>101</v>
      </c>
      <c r="P198" s="76" t="s">
        <v>101</v>
      </c>
      <c r="Q198" s="76" t="s">
        <v>28</v>
      </c>
      <c r="R198" s="80">
        <v>0</v>
      </c>
      <c r="S198" s="91" t="e">
        <f t="shared" si="8"/>
        <v>#REF!</v>
      </c>
      <c r="T198" s="79">
        <v>0</v>
      </c>
      <c r="U198" s="79"/>
      <c r="V198" s="79"/>
      <c r="W198" s="79">
        <v>0</v>
      </c>
      <c r="X198" s="79">
        <v>0</v>
      </c>
      <c r="Y198" s="92">
        <v>0.5</v>
      </c>
      <c r="Z198" s="93">
        <v>2</v>
      </c>
      <c r="AA198" s="93">
        <v>0</v>
      </c>
      <c r="AB198" s="93">
        <v>2</v>
      </c>
      <c r="AC198" s="79">
        <v>1</v>
      </c>
      <c r="AD198" s="79">
        <v>0</v>
      </c>
      <c r="AE198" s="79">
        <v>0</v>
      </c>
      <c r="AF198" s="79">
        <v>0</v>
      </c>
      <c r="AG198" s="79">
        <v>1</v>
      </c>
      <c r="AH198" s="79">
        <v>6599</v>
      </c>
      <c r="AI198" s="80">
        <v>64.56</v>
      </c>
      <c r="AJ198" s="80" t="s">
        <v>4789</v>
      </c>
      <c r="AK198" s="80">
        <v>0</v>
      </c>
      <c r="AL198" s="80">
        <v>0</v>
      </c>
      <c r="AM198" s="80">
        <v>426031.44</v>
      </c>
      <c r="AN198" s="80" t="e">
        <f t="shared" si="9"/>
        <v>#REF!</v>
      </c>
      <c r="AO198" s="80" t="e">
        <f t="shared" si="10"/>
        <v>#REF!</v>
      </c>
      <c r="AP198" s="80">
        <v>0</v>
      </c>
      <c r="AQ198" s="80">
        <v>0</v>
      </c>
      <c r="AR198" s="80">
        <v>0</v>
      </c>
      <c r="AS198" s="82">
        <v>39173</v>
      </c>
      <c r="AT198" s="82">
        <v>39447</v>
      </c>
      <c r="AU198" s="81" t="s">
        <v>3661</v>
      </c>
      <c r="AV198" s="80">
        <v>2638.12</v>
      </c>
      <c r="AW198" s="80" t="e">
        <f t="shared" si="11"/>
        <v>#REF!</v>
      </c>
    </row>
    <row r="199" spans="2:49" ht="15" customHeight="1">
      <c r="B199" s="68">
        <v>189</v>
      </c>
      <c r="C199" s="68">
        <v>2007</v>
      </c>
      <c r="D199" s="69" t="s">
        <v>4375</v>
      </c>
      <c r="E199" s="68" t="s">
        <v>4518</v>
      </c>
      <c r="F199" s="68" t="s">
        <v>4796</v>
      </c>
      <c r="G199" s="69" t="s">
        <v>417</v>
      </c>
      <c r="H199" s="69" t="s">
        <v>112</v>
      </c>
      <c r="I199" s="87">
        <v>33541368000116</v>
      </c>
      <c r="J199" s="69" t="s">
        <v>427</v>
      </c>
      <c r="K199" s="70" t="s">
        <v>101</v>
      </c>
      <c r="L199" s="69" t="s">
        <v>101</v>
      </c>
      <c r="M199" s="69" t="s">
        <v>4533</v>
      </c>
      <c r="N199" s="69" t="s">
        <v>101</v>
      </c>
      <c r="O199" s="69" t="s">
        <v>101</v>
      </c>
      <c r="P199" s="69" t="s">
        <v>101</v>
      </c>
      <c r="Q199" s="69" t="s">
        <v>82</v>
      </c>
      <c r="R199" s="72">
        <v>0</v>
      </c>
      <c r="S199" s="88" t="e">
        <f t="shared" si="8"/>
        <v>#REF!</v>
      </c>
      <c r="T199" s="71">
        <v>0</v>
      </c>
      <c r="U199" s="71"/>
      <c r="V199" s="71"/>
      <c r="W199" s="71">
        <v>0</v>
      </c>
      <c r="X199" s="71">
        <v>0</v>
      </c>
      <c r="Y199" s="89">
        <v>0.5</v>
      </c>
      <c r="Z199" s="90">
        <v>6</v>
      </c>
      <c r="AA199" s="90">
        <v>0</v>
      </c>
      <c r="AB199" s="90">
        <v>6</v>
      </c>
      <c r="AC199" s="71">
        <v>3</v>
      </c>
      <c r="AD199" s="71">
        <v>0</v>
      </c>
      <c r="AE199" s="71">
        <v>0</v>
      </c>
      <c r="AF199" s="71">
        <v>0</v>
      </c>
      <c r="AG199" s="71">
        <v>3</v>
      </c>
      <c r="AH199" s="71">
        <v>8784</v>
      </c>
      <c r="AI199" s="72">
        <v>47.27</v>
      </c>
      <c r="AJ199" s="72" t="s">
        <v>4789</v>
      </c>
      <c r="AK199" s="72">
        <v>0</v>
      </c>
      <c r="AL199" s="72">
        <v>0</v>
      </c>
      <c r="AM199" s="72">
        <v>415219.68000000005</v>
      </c>
      <c r="AN199" s="72" t="e">
        <f t="shared" si="9"/>
        <v>#REF!</v>
      </c>
      <c r="AO199" s="72" t="e">
        <f t="shared" si="10"/>
        <v>#REF!</v>
      </c>
      <c r="AP199" s="72">
        <v>0</v>
      </c>
      <c r="AQ199" s="72">
        <v>0</v>
      </c>
      <c r="AR199" s="72">
        <v>0</v>
      </c>
      <c r="AS199" s="74">
        <v>39173</v>
      </c>
      <c r="AT199" s="74">
        <v>39294</v>
      </c>
      <c r="AU199" s="73" t="s">
        <v>3661</v>
      </c>
      <c r="AV199" s="72">
        <v>2638.12</v>
      </c>
      <c r="AW199" s="72" t="e">
        <f t="shared" si="11"/>
        <v>#REF!</v>
      </c>
    </row>
    <row r="200" spans="2:49" ht="15" customHeight="1">
      <c r="B200" s="75">
        <v>190</v>
      </c>
      <c r="C200" s="75">
        <v>2007</v>
      </c>
      <c r="D200" s="76" t="s">
        <v>4375</v>
      </c>
      <c r="E200" s="75" t="s">
        <v>4518</v>
      </c>
      <c r="F200" s="75" t="s">
        <v>4796</v>
      </c>
      <c r="G200" s="76" t="s">
        <v>417</v>
      </c>
      <c r="H200" s="76" t="s">
        <v>428</v>
      </c>
      <c r="I200" s="77">
        <v>4149295000113</v>
      </c>
      <c r="J200" s="76" t="s">
        <v>426</v>
      </c>
      <c r="K200" s="78" t="s">
        <v>101</v>
      </c>
      <c r="L200" s="76" t="s">
        <v>101</v>
      </c>
      <c r="M200" s="76" t="s">
        <v>4533</v>
      </c>
      <c r="N200" s="76" t="s">
        <v>101</v>
      </c>
      <c r="O200" s="76" t="s">
        <v>101</v>
      </c>
      <c r="P200" s="76" t="s">
        <v>101</v>
      </c>
      <c r="Q200" s="76" t="s">
        <v>82</v>
      </c>
      <c r="R200" s="80">
        <v>0</v>
      </c>
      <c r="S200" s="91" t="e">
        <f t="shared" si="8"/>
        <v>#REF!</v>
      </c>
      <c r="T200" s="79">
        <v>0</v>
      </c>
      <c r="U200" s="79"/>
      <c r="V200" s="79"/>
      <c r="W200" s="79">
        <v>0</v>
      </c>
      <c r="X200" s="79">
        <v>0</v>
      </c>
      <c r="Y200" s="92">
        <v>0.5</v>
      </c>
      <c r="Z200" s="93">
        <v>9</v>
      </c>
      <c r="AA200" s="93">
        <v>0</v>
      </c>
      <c r="AB200" s="93">
        <v>9</v>
      </c>
      <c r="AC200" s="79">
        <v>4.5</v>
      </c>
      <c r="AD200" s="79">
        <v>0</v>
      </c>
      <c r="AE200" s="79">
        <v>0</v>
      </c>
      <c r="AF200" s="79">
        <v>0</v>
      </c>
      <c r="AG200" s="79">
        <v>4.5</v>
      </c>
      <c r="AH200" s="79">
        <v>13176</v>
      </c>
      <c r="AI200" s="80">
        <v>45.98</v>
      </c>
      <c r="AJ200" s="80" t="s">
        <v>4789</v>
      </c>
      <c r="AK200" s="80">
        <v>0</v>
      </c>
      <c r="AL200" s="80">
        <v>0</v>
      </c>
      <c r="AM200" s="80">
        <v>605832.48</v>
      </c>
      <c r="AN200" s="80" t="e">
        <f t="shared" si="9"/>
        <v>#REF!</v>
      </c>
      <c r="AO200" s="80" t="e">
        <f t="shared" si="10"/>
        <v>#REF!</v>
      </c>
      <c r="AP200" s="80">
        <v>0</v>
      </c>
      <c r="AQ200" s="80">
        <v>0</v>
      </c>
      <c r="AR200" s="80">
        <v>0</v>
      </c>
      <c r="AS200" s="82">
        <v>39173</v>
      </c>
      <c r="AT200" s="82">
        <v>39294</v>
      </c>
      <c r="AU200" s="81" t="s">
        <v>3661</v>
      </c>
      <c r="AV200" s="80">
        <v>2638.12</v>
      </c>
      <c r="AW200" s="80" t="e">
        <f t="shared" si="11"/>
        <v>#REF!</v>
      </c>
    </row>
    <row r="201" spans="2:49" ht="15" customHeight="1">
      <c r="B201" s="68">
        <v>191</v>
      </c>
      <c r="C201" s="68">
        <v>2007</v>
      </c>
      <c r="D201" s="69" t="s">
        <v>4375</v>
      </c>
      <c r="E201" s="68" t="s">
        <v>4518</v>
      </c>
      <c r="F201" s="68" t="s">
        <v>4796</v>
      </c>
      <c r="G201" s="69" t="s">
        <v>417</v>
      </c>
      <c r="H201" s="69" t="s">
        <v>428</v>
      </c>
      <c r="I201" s="87">
        <v>4149295000113</v>
      </c>
      <c r="J201" s="69" t="s">
        <v>423</v>
      </c>
      <c r="K201" s="70" t="s">
        <v>101</v>
      </c>
      <c r="L201" s="69" t="s">
        <v>101</v>
      </c>
      <c r="M201" s="69" t="s">
        <v>4533</v>
      </c>
      <c r="N201" s="69" t="s">
        <v>101</v>
      </c>
      <c r="O201" s="69" t="s">
        <v>101</v>
      </c>
      <c r="P201" s="69" t="s">
        <v>101</v>
      </c>
      <c r="Q201" s="69" t="s">
        <v>82</v>
      </c>
      <c r="R201" s="72">
        <v>0</v>
      </c>
      <c r="S201" s="88" t="e">
        <f t="shared" si="8"/>
        <v>#REF!</v>
      </c>
      <c r="T201" s="71">
        <v>0</v>
      </c>
      <c r="U201" s="71"/>
      <c r="V201" s="71"/>
      <c r="W201" s="71">
        <v>0</v>
      </c>
      <c r="X201" s="71">
        <v>0</v>
      </c>
      <c r="Y201" s="89">
        <v>0.5</v>
      </c>
      <c r="Z201" s="90">
        <v>40</v>
      </c>
      <c r="AA201" s="90">
        <v>0</v>
      </c>
      <c r="AB201" s="90">
        <v>40</v>
      </c>
      <c r="AC201" s="71">
        <v>20</v>
      </c>
      <c r="AD201" s="71">
        <v>0</v>
      </c>
      <c r="AE201" s="71">
        <v>0</v>
      </c>
      <c r="AF201" s="71">
        <v>0</v>
      </c>
      <c r="AG201" s="71">
        <v>20</v>
      </c>
      <c r="AH201" s="71">
        <v>58560</v>
      </c>
      <c r="AI201" s="72">
        <v>46.98</v>
      </c>
      <c r="AJ201" s="72" t="s">
        <v>4789</v>
      </c>
      <c r="AK201" s="72">
        <v>0</v>
      </c>
      <c r="AL201" s="72">
        <v>0</v>
      </c>
      <c r="AM201" s="72">
        <v>2751148.8</v>
      </c>
      <c r="AN201" s="72" t="e">
        <f t="shared" si="9"/>
        <v>#REF!</v>
      </c>
      <c r="AO201" s="72" t="e">
        <f t="shared" si="10"/>
        <v>#REF!</v>
      </c>
      <c r="AP201" s="72">
        <v>0</v>
      </c>
      <c r="AQ201" s="72">
        <v>0</v>
      </c>
      <c r="AR201" s="72">
        <v>0</v>
      </c>
      <c r="AS201" s="74">
        <v>39173</v>
      </c>
      <c r="AT201" s="74">
        <v>39294</v>
      </c>
      <c r="AU201" s="73" t="s">
        <v>3661</v>
      </c>
      <c r="AV201" s="72">
        <v>2638.12</v>
      </c>
      <c r="AW201" s="72" t="e">
        <f t="shared" si="11"/>
        <v>#REF!</v>
      </c>
    </row>
    <row r="202" spans="2:49" ht="15" customHeight="1">
      <c r="B202" s="75">
        <v>192</v>
      </c>
      <c r="C202" s="75">
        <v>2007</v>
      </c>
      <c r="D202" s="76" t="s">
        <v>4375</v>
      </c>
      <c r="E202" s="75" t="s">
        <v>4518</v>
      </c>
      <c r="F202" s="75" t="s">
        <v>4796</v>
      </c>
      <c r="G202" s="76" t="s">
        <v>417</v>
      </c>
      <c r="H202" s="76" t="s">
        <v>110</v>
      </c>
      <c r="I202" s="77">
        <v>23274194000119</v>
      </c>
      <c r="J202" s="76" t="s">
        <v>423</v>
      </c>
      <c r="K202" s="78" t="s">
        <v>101</v>
      </c>
      <c r="L202" s="76" t="s">
        <v>101</v>
      </c>
      <c r="M202" s="76" t="s">
        <v>4533</v>
      </c>
      <c r="N202" s="76" t="s">
        <v>101</v>
      </c>
      <c r="O202" s="76" t="s">
        <v>101</v>
      </c>
      <c r="P202" s="76" t="s">
        <v>101</v>
      </c>
      <c r="Q202" s="76" t="s">
        <v>82</v>
      </c>
      <c r="R202" s="80">
        <v>0</v>
      </c>
      <c r="S202" s="91" t="e">
        <f t="shared" si="8"/>
        <v>#REF!</v>
      </c>
      <c r="T202" s="79">
        <v>0</v>
      </c>
      <c r="U202" s="79"/>
      <c r="V202" s="79"/>
      <c r="W202" s="79">
        <v>0</v>
      </c>
      <c r="X202" s="79">
        <v>0</v>
      </c>
      <c r="Y202" s="92">
        <v>0.5</v>
      </c>
      <c r="Z202" s="93">
        <v>16</v>
      </c>
      <c r="AA202" s="93">
        <v>0</v>
      </c>
      <c r="AB202" s="93">
        <v>16</v>
      </c>
      <c r="AC202" s="79">
        <v>8</v>
      </c>
      <c r="AD202" s="79">
        <v>0</v>
      </c>
      <c r="AE202" s="79">
        <v>0</v>
      </c>
      <c r="AF202" s="79">
        <v>0</v>
      </c>
      <c r="AG202" s="79">
        <v>8</v>
      </c>
      <c r="AH202" s="79">
        <v>23424</v>
      </c>
      <c r="AI202" s="80">
        <v>46.98</v>
      </c>
      <c r="AJ202" s="80" t="s">
        <v>4789</v>
      </c>
      <c r="AK202" s="80">
        <v>0</v>
      </c>
      <c r="AL202" s="80">
        <v>0</v>
      </c>
      <c r="AM202" s="80">
        <v>1100459.52</v>
      </c>
      <c r="AN202" s="80" t="e">
        <f t="shared" si="9"/>
        <v>#REF!</v>
      </c>
      <c r="AO202" s="80" t="e">
        <f t="shared" si="10"/>
        <v>#REF!</v>
      </c>
      <c r="AP202" s="80">
        <v>0</v>
      </c>
      <c r="AQ202" s="80">
        <v>0</v>
      </c>
      <c r="AR202" s="80">
        <v>0</v>
      </c>
      <c r="AS202" s="82">
        <v>39173</v>
      </c>
      <c r="AT202" s="82">
        <v>39294</v>
      </c>
      <c r="AU202" s="81" t="s">
        <v>3661</v>
      </c>
      <c r="AV202" s="80">
        <v>2638.12</v>
      </c>
      <c r="AW202" s="80" t="e">
        <f t="shared" si="11"/>
        <v>#REF!</v>
      </c>
    </row>
    <row r="203" spans="2:49" ht="15" customHeight="1">
      <c r="B203" s="68">
        <v>193</v>
      </c>
      <c r="C203" s="68">
        <v>2007</v>
      </c>
      <c r="D203" s="69" t="s">
        <v>4375</v>
      </c>
      <c r="E203" s="68" t="s">
        <v>4518</v>
      </c>
      <c r="F203" s="68" t="s">
        <v>4796</v>
      </c>
      <c r="G203" s="69" t="s">
        <v>417</v>
      </c>
      <c r="H203" s="69" t="s">
        <v>103</v>
      </c>
      <c r="I203" s="87">
        <v>357038000116</v>
      </c>
      <c r="J203" s="69" t="s">
        <v>429</v>
      </c>
      <c r="K203" s="70" t="s">
        <v>101</v>
      </c>
      <c r="L203" s="69" t="s">
        <v>101</v>
      </c>
      <c r="M203" s="69" t="s">
        <v>4533</v>
      </c>
      <c r="N203" s="69" t="s">
        <v>101</v>
      </c>
      <c r="O203" s="69" t="s">
        <v>101</v>
      </c>
      <c r="P203" s="69" t="s">
        <v>101</v>
      </c>
      <c r="Q203" s="69" t="s">
        <v>104</v>
      </c>
      <c r="R203" s="72">
        <v>0</v>
      </c>
      <c r="S203" s="88" t="e">
        <f t="shared" si="8"/>
        <v>#REF!</v>
      </c>
      <c r="T203" s="71">
        <v>0</v>
      </c>
      <c r="U203" s="71"/>
      <c r="V203" s="71"/>
      <c r="W203" s="71">
        <v>0</v>
      </c>
      <c r="X203" s="71">
        <v>0</v>
      </c>
      <c r="Y203" s="89">
        <v>0.5</v>
      </c>
      <c r="Z203" s="90">
        <v>19</v>
      </c>
      <c r="AA203" s="90">
        <v>0</v>
      </c>
      <c r="AB203" s="90">
        <v>19</v>
      </c>
      <c r="AC203" s="71">
        <v>9.5</v>
      </c>
      <c r="AD203" s="71">
        <v>0</v>
      </c>
      <c r="AE203" s="71">
        <v>0</v>
      </c>
      <c r="AF203" s="71">
        <v>0</v>
      </c>
      <c r="AG203" s="71">
        <v>9.5</v>
      </c>
      <c r="AH203" s="71">
        <v>62690.5</v>
      </c>
      <c r="AI203" s="72">
        <v>68.14</v>
      </c>
      <c r="AJ203" s="72" t="s">
        <v>4789</v>
      </c>
      <c r="AK203" s="72">
        <v>0</v>
      </c>
      <c r="AL203" s="72">
        <v>0</v>
      </c>
      <c r="AM203" s="72">
        <v>4271730.67</v>
      </c>
      <c r="AN203" s="72" t="e">
        <f t="shared" si="9"/>
        <v>#REF!</v>
      </c>
      <c r="AO203" s="72" t="e">
        <f t="shared" si="10"/>
        <v>#REF!</v>
      </c>
      <c r="AP203" s="72">
        <v>0</v>
      </c>
      <c r="AQ203" s="72">
        <v>0</v>
      </c>
      <c r="AR203" s="72">
        <v>0</v>
      </c>
      <c r="AS203" s="74">
        <v>39173</v>
      </c>
      <c r="AT203" s="74">
        <v>39447</v>
      </c>
      <c r="AU203" s="73" t="s">
        <v>3661</v>
      </c>
      <c r="AV203" s="72">
        <v>2638.12</v>
      </c>
      <c r="AW203" s="72" t="e">
        <f t="shared" si="11"/>
        <v>#REF!</v>
      </c>
    </row>
    <row r="204" spans="2:49" ht="15" customHeight="1">
      <c r="B204" s="75">
        <v>194</v>
      </c>
      <c r="C204" s="75">
        <v>2007</v>
      </c>
      <c r="D204" s="76" t="s">
        <v>4375</v>
      </c>
      <c r="E204" s="75" t="s">
        <v>4518</v>
      </c>
      <c r="F204" s="75" t="s">
        <v>4796</v>
      </c>
      <c r="G204" s="76" t="s">
        <v>417</v>
      </c>
      <c r="H204" s="76" t="s">
        <v>112</v>
      </c>
      <c r="I204" s="77">
        <v>33541368000116</v>
      </c>
      <c r="J204" s="76" t="s">
        <v>430</v>
      </c>
      <c r="K204" s="78" t="s">
        <v>101</v>
      </c>
      <c r="L204" s="76" t="s">
        <v>101</v>
      </c>
      <c r="M204" s="76" t="s">
        <v>4533</v>
      </c>
      <c r="N204" s="76" t="s">
        <v>101</v>
      </c>
      <c r="O204" s="76" t="s">
        <v>101</v>
      </c>
      <c r="P204" s="76" t="s">
        <v>101</v>
      </c>
      <c r="Q204" s="76" t="s">
        <v>28</v>
      </c>
      <c r="R204" s="80">
        <v>0</v>
      </c>
      <c r="S204" s="91" t="e">
        <f t="shared" ref="S204:S267" si="12">(AW204/AV204)*R204</f>
        <v>#REF!</v>
      </c>
      <c r="T204" s="79">
        <v>0</v>
      </c>
      <c r="U204" s="79"/>
      <c r="V204" s="79"/>
      <c r="W204" s="79">
        <v>0</v>
      </c>
      <c r="X204" s="79">
        <v>0</v>
      </c>
      <c r="Y204" s="92">
        <v>0.5</v>
      </c>
      <c r="Z204" s="93">
        <v>7</v>
      </c>
      <c r="AA204" s="93">
        <v>0</v>
      </c>
      <c r="AB204" s="93">
        <v>7</v>
      </c>
      <c r="AC204" s="79">
        <v>3.5</v>
      </c>
      <c r="AD204" s="79">
        <v>0</v>
      </c>
      <c r="AE204" s="79">
        <v>0</v>
      </c>
      <c r="AF204" s="79">
        <v>0</v>
      </c>
      <c r="AG204" s="79">
        <v>3.5</v>
      </c>
      <c r="AH204" s="79">
        <v>23096.5</v>
      </c>
      <c r="AI204" s="80">
        <v>62.92</v>
      </c>
      <c r="AJ204" s="80" t="s">
        <v>4789</v>
      </c>
      <c r="AK204" s="80">
        <v>0</v>
      </c>
      <c r="AL204" s="80">
        <v>0</v>
      </c>
      <c r="AM204" s="80">
        <v>1453231.78</v>
      </c>
      <c r="AN204" s="80" t="e">
        <f t="shared" ref="AN204:AN267" si="13">(AW204/AV204)*AI204</f>
        <v>#REF!</v>
      </c>
      <c r="AO204" s="80" t="e">
        <f t="shared" ref="AO204:AO267" si="14">(AW204/AV204)*AM204</f>
        <v>#REF!</v>
      </c>
      <c r="AP204" s="80">
        <v>0</v>
      </c>
      <c r="AQ204" s="80">
        <v>0</v>
      </c>
      <c r="AR204" s="80">
        <v>0</v>
      </c>
      <c r="AS204" s="82">
        <v>39173</v>
      </c>
      <c r="AT204" s="82">
        <v>39447</v>
      </c>
      <c r="AU204" s="81" t="s">
        <v>3661</v>
      </c>
      <c r="AV204" s="80">
        <v>2638.12</v>
      </c>
      <c r="AW204" s="80" t="e">
        <f t="shared" ref="AW204:AW267" si="15">$E$8</f>
        <v>#REF!</v>
      </c>
    </row>
    <row r="205" spans="2:49" ht="15" customHeight="1">
      <c r="B205" s="68">
        <v>195</v>
      </c>
      <c r="C205" s="68">
        <v>2007</v>
      </c>
      <c r="D205" s="69" t="s">
        <v>4375</v>
      </c>
      <c r="E205" s="68" t="s">
        <v>4518</v>
      </c>
      <c r="F205" s="68" t="s">
        <v>4796</v>
      </c>
      <c r="G205" s="69" t="s">
        <v>417</v>
      </c>
      <c r="H205" s="69" t="s">
        <v>4360</v>
      </c>
      <c r="I205" s="87">
        <v>4370282000170</v>
      </c>
      <c r="J205" s="69" t="s">
        <v>431</v>
      </c>
      <c r="K205" s="70" t="s">
        <v>101</v>
      </c>
      <c r="L205" s="69" t="s">
        <v>101</v>
      </c>
      <c r="M205" s="69" t="s">
        <v>4533</v>
      </c>
      <c r="N205" s="69" t="s">
        <v>101</v>
      </c>
      <c r="O205" s="69" t="s">
        <v>101</v>
      </c>
      <c r="P205" s="69" t="s">
        <v>101</v>
      </c>
      <c r="Q205" s="69" t="s">
        <v>111</v>
      </c>
      <c r="R205" s="72">
        <v>0</v>
      </c>
      <c r="S205" s="88" t="e">
        <f t="shared" si="12"/>
        <v>#REF!</v>
      </c>
      <c r="T205" s="71">
        <v>0</v>
      </c>
      <c r="U205" s="71"/>
      <c r="V205" s="71"/>
      <c r="W205" s="71">
        <v>0</v>
      </c>
      <c r="X205" s="71">
        <v>0</v>
      </c>
      <c r="Y205" s="89">
        <v>0.5</v>
      </c>
      <c r="Z205" s="90">
        <v>46</v>
      </c>
      <c r="AA205" s="90">
        <v>0</v>
      </c>
      <c r="AB205" s="90">
        <v>46</v>
      </c>
      <c r="AC205" s="71">
        <v>23</v>
      </c>
      <c r="AD205" s="71">
        <v>0</v>
      </c>
      <c r="AE205" s="71">
        <v>0</v>
      </c>
      <c r="AF205" s="71">
        <v>0</v>
      </c>
      <c r="AG205" s="71">
        <v>23</v>
      </c>
      <c r="AH205" s="71">
        <v>151777</v>
      </c>
      <c r="AI205" s="72">
        <v>51.75</v>
      </c>
      <c r="AJ205" s="72" t="s">
        <v>4789</v>
      </c>
      <c r="AK205" s="72">
        <v>0</v>
      </c>
      <c r="AL205" s="72">
        <v>0</v>
      </c>
      <c r="AM205" s="72">
        <v>7854459.75</v>
      </c>
      <c r="AN205" s="72" t="e">
        <f t="shared" si="13"/>
        <v>#REF!</v>
      </c>
      <c r="AO205" s="72" t="e">
        <f t="shared" si="14"/>
        <v>#REF!</v>
      </c>
      <c r="AP205" s="72">
        <v>0</v>
      </c>
      <c r="AQ205" s="72">
        <v>0</v>
      </c>
      <c r="AR205" s="72">
        <v>0</v>
      </c>
      <c r="AS205" s="74">
        <v>39173</v>
      </c>
      <c r="AT205" s="74">
        <v>39447</v>
      </c>
      <c r="AU205" s="73" t="s">
        <v>3661</v>
      </c>
      <c r="AV205" s="72">
        <v>2638.12</v>
      </c>
      <c r="AW205" s="72" t="e">
        <f t="shared" si="15"/>
        <v>#REF!</v>
      </c>
    </row>
    <row r="206" spans="2:49" ht="15" customHeight="1">
      <c r="B206" s="75">
        <v>196</v>
      </c>
      <c r="C206" s="75">
        <v>2007</v>
      </c>
      <c r="D206" s="76" t="s">
        <v>4375</v>
      </c>
      <c r="E206" s="75" t="s">
        <v>4518</v>
      </c>
      <c r="F206" s="75" t="s">
        <v>4796</v>
      </c>
      <c r="G206" s="76" t="s">
        <v>417</v>
      </c>
      <c r="H206" s="76" t="s">
        <v>110</v>
      </c>
      <c r="I206" s="77">
        <v>23274194000119</v>
      </c>
      <c r="J206" s="76" t="s">
        <v>427</v>
      </c>
      <c r="K206" s="78" t="s">
        <v>101</v>
      </c>
      <c r="L206" s="76" t="s">
        <v>101</v>
      </c>
      <c r="M206" s="76" t="s">
        <v>4533</v>
      </c>
      <c r="N206" s="76" t="s">
        <v>101</v>
      </c>
      <c r="O206" s="76" t="s">
        <v>101</v>
      </c>
      <c r="P206" s="76" t="s">
        <v>101</v>
      </c>
      <c r="Q206" s="76" t="s">
        <v>82</v>
      </c>
      <c r="R206" s="80">
        <v>0</v>
      </c>
      <c r="S206" s="91" t="e">
        <f t="shared" si="12"/>
        <v>#REF!</v>
      </c>
      <c r="T206" s="79">
        <v>0</v>
      </c>
      <c r="U206" s="79"/>
      <c r="V206" s="79"/>
      <c r="W206" s="79">
        <v>0</v>
      </c>
      <c r="X206" s="79">
        <v>0</v>
      </c>
      <c r="Y206" s="92">
        <v>0.5</v>
      </c>
      <c r="Z206" s="93">
        <v>6</v>
      </c>
      <c r="AA206" s="93">
        <v>0</v>
      </c>
      <c r="AB206" s="93">
        <v>6</v>
      </c>
      <c r="AC206" s="79">
        <v>3</v>
      </c>
      <c r="AD206" s="79">
        <v>0</v>
      </c>
      <c r="AE206" s="79">
        <v>0</v>
      </c>
      <c r="AF206" s="79">
        <v>0</v>
      </c>
      <c r="AG206" s="79">
        <v>3</v>
      </c>
      <c r="AH206" s="79">
        <v>8784</v>
      </c>
      <c r="AI206" s="80">
        <v>47.27</v>
      </c>
      <c r="AJ206" s="80" t="s">
        <v>4789</v>
      </c>
      <c r="AK206" s="80">
        <v>0</v>
      </c>
      <c r="AL206" s="80">
        <v>0</v>
      </c>
      <c r="AM206" s="80">
        <v>415219.68000000005</v>
      </c>
      <c r="AN206" s="80" t="e">
        <f t="shared" si="13"/>
        <v>#REF!</v>
      </c>
      <c r="AO206" s="80" t="e">
        <f t="shared" si="14"/>
        <v>#REF!</v>
      </c>
      <c r="AP206" s="80">
        <v>0</v>
      </c>
      <c r="AQ206" s="80">
        <v>0</v>
      </c>
      <c r="AR206" s="80">
        <v>0</v>
      </c>
      <c r="AS206" s="82">
        <v>39173</v>
      </c>
      <c r="AT206" s="82">
        <v>39294</v>
      </c>
      <c r="AU206" s="81" t="s">
        <v>3661</v>
      </c>
      <c r="AV206" s="80">
        <v>2638.12</v>
      </c>
      <c r="AW206" s="80" t="e">
        <f t="shared" si="15"/>
        <v>#REF!</v>
      </c>
    </row>
    <row r="207" spans="2:49" ht="15" customHeight="1">
      <c r="B207" s="68">
        <v>197</v>
      </c>
      <c r="C207" s="68">
        <v>2007</v>
      </c>
      <c r="D207" s="69" t="s">
        <v>4375</v>
      </c>
      <c r="E207" s="68" t="s">
        <v>4518</v>
      </c>
      <c r="F207" s="68" t="s">
        <v>4796</v>
      </c>
      <c r="G207" s="69" t="s">
        <v>417</v>
      </c>
      <c r="H207" s="69" t="s">
        <v>112</v>
      </c>
      <c r="I207" s="87">
        <v>33541368000116</v>
      </c>
      <c r="J207" s="69" t="s">
        <v>432</v>
      </c>
      <c r="K207" s="70" t="s">
        <v>101</v>
      </c>
      <c r="L207" s="69" t="s">
        <v>101</v>
      </c>
      <c r="M207" s="69" t="s">
        <v>4533</v>
      </c>
      <c r="N207" s="69" t="s">
        <v>101</v>
      </c>
      <c r="O207" s="69" t="s">
        <v>101</v>
      </c>
      <c r="P207" s="69" t="s">
        <v>101</v>
      </c>
      <c r="Q207" s="69" t="s">
        <v>28</v>
      </c>
      <c r="R207" s="72">
        <v>0</v>
      </c>
      <c r="S207" s="88" t="e">
        <f t="shared" si="12"/>
        <v>#REF!</v>
      </c>
      <c r="T207" s="71">
        <v>0</v>
      </c>
      <c r="U207" s="71"/>
      <c r="V207" s="71"/>
      <c r="W207" s="71">
        <v>0</v>
      </c>
      <c r="X207" s="71">
        <v>0</v>
      </c>
      <c r="Y207" s="89">
        <v>0.5</v>
      </c>
      <c r="Z207" s="90">
        <v>4</v>
      </c>
      <c r="AA207" s="90">
        <v>0</v>
      </c>
      <c r="AB207" s="90">
        <v>4</v>
      </c>
      <c r="AC207" s="71">
        <v>2</v>
      </c>
      <c r="AD207" s="71">
        <v>0</v>
      </c>
      <c r="AE207" s="71">
        <v>0</v>
      </c>
      <c r="AF207" s="71">
        <v>0</v>
      </c>
      <c r="AG207" s="71">
        <v>2</v>
      </c>
      <c r="AH207" s="71">
        <v>5856</v>
      </c>
      <c r="AI207" s="72">
        <v>47.27</v>
      </c>
      <c r="AJ207" s="72" t="s">
        <v>4789</v>
      </c>
      <c r="AK207" s="72">
        <v>0</v>
      </c>
      <c r="AL207" s="72">
        <v>0</v>
      </c>
      <c r="AM207" s="72">
        <v>276813.12</v>
      </c>
      <c r="AN207" s="72" t="e">
        <f t="shared" si="13"/>
        <v>#REF!</v>
      </c>
      <c r="AO207" s="72" t="e">
        <f t="shared" si="14"/>
        <v>#REF!</v>
      </c>
      <c r="AP207" s="72">
        <v>0</v>
      </c>
      <c r="AQ207" s="72">
        <v>0</v>
      </c>
      <c r="AR207" s="72">
        <v>0</v>
      </c>
      <c r="AS207" s="74">
        <v>39173</v>
      </c>
      <c r="AT207" s="74">
        <v>39294</v>
      </c>
      <c r="AU207" s="73" t="s">
        <v>3661</v>
      </c>
      <c r="AV207" s="72">
        <v>2638.12</v>
      </c>
      <c r="AW207" s="72" t="e">
        <f t="shared" si="15"/>
        <v>#REF!</v>
      </c>
    </row>
    <row r="208" spans="2:49" ht="15" customHeight="1">
      <c r="B208" s="75">
        <v>198</v>
      </c>
      <c r="C208" s="75">
        <v>2007</v>
      </c>
      <c r="D208" s="76" t="s">
        <v>4375</v>
      </c>
      <c r="E208" s="75" t="s">
        <v>4518</v>
      </c>
      <c r="F208" s="75" t="s">
        <v>4796</v>
      </c>
      <c r="G208" s="76" t="s">
        <v>417</v>
      </c>
      <c r="H208" s="76" t="s">
        <v>112</v>
      </c>
      <c r="I208" s="77">
        <v>33541368000116</v>
      </c>
      <c r="J208" s="76" t="s">
        <v>433</v>
      </c>
      <c r="K208" s="78" t="s">
        <v>101</v>
      </c>
      <c r="L208" s="76" t="s">
        <v>101</v>
      </c>
      <c r="M208" s="76" t="s">
        <v>4533</v>
      </c>
      <c r="N208" s="76" t="s">
        <v>101</v>
      </c>
      <c r="O208" s="76" t="s">
        <v>101</v>
      </c>
      <c r="P208" s="76" t="s">
        <v>101</v>
      </c>
      <c r="Q208" s="76" t="s">
        <v>82</v>
      </c>
      <c r="R208" s="80">
        <v>0</v>
      </c>
      <c r="S208" s="91" t="e">
        <f t="shared" si="12"/>
        <v>#REF!</v>
      </c>
      <c r="T208" s="79">
        <v>0</v>
      </c>
      <c r="U208" s="79"/>
      <c r="V208" s="79"/>
      <c r="W208" s="79">
        <v>0</v>
      </c>
      <c r="X208" s="79">
        <v>0</v>
      </c>
      <c r="Y208" s="92">
        <v>0.5</v>
      </c>
      <c r="Z208" s="93">
        <v>11</v>
      </c>
      <c r="AA208" s="93">
        <v>0</v>
      </c>
      <c r="AB208" s="93">
        <v>11</v>
      </c>
      <c r="AC208" s="79">
        <v>5.5</v>
      </c>
      <c r="AD208" s="79">
        <v>0</v>
      </c>
      <c r="AE208" s="79">
        <v>0</v>
      </c>
      <c r="AF208" s="79">
        <v>0</v>
      </c>
      <c r="AG208" s="79">
        <v>5.5</v>
      </c>
      <c r="AH208" s="79">
        <v>36294.5</v>
      </c>
      <c r="AI208" s="80">
        <v>67.459999999999994</v>
      </c>
      <c r="AJ208" s="80" t="s">
        <v>4789</v>
      </c>
      <c r="AK208" s="80">
        <v>0</v>
      </c>
      <c r="AL208" s="80">
        <v>0</v>
      </c>
      <c r="AM208" s="80">
        <v>2448426.9699999997</v>
      </c>
      <c r="AN208" s="80" t="e">
        <f t="shared" si="13"/>
        <v>#REF!</v>
      </c>
      <c r="AO208" s="80" t="e">
        <f t="shared" si="14"/>
        <v>#REF!</v>
      </c>
      <c r="AP208" s="80">
        <v>0</v>
      </c>
      <c r="AQ208" s="80">
        <v>0</v>
      </c>
      <c r="AR208" s="80">
        <v>0</v>
      </c>
      <c r="AS208" s="82">
        <v>39173</v>
      </c>
      <c r="AT208" s="82">
        <v>39447</v>
      </c>
      <c r="AU208" s="81" t="s">
        <v>3661</v>
      </c>
      <c r="AV208" s="80">
        <v>2638.12</v>
      </c>
      <c r="AW208" s="80" t="e">
        <f t="shared" si="15"/>
        <v>#REF!</v>
      </c>
    </row>
    <row r="209" spans="2:49" ht="15" customHeight="1">
      <c r="B209" s="68">
        <v>199</v>
      </c>
      <c r="C209" s="68">
        <v>2007</v>
      </c>
      <c r="D209" s="69" t="s">
        <v>4375</v>
      </c>
      <c r="E209" s="68" t="s">
        <v>4518</v>
      </c>
      <c r="F209" s="68" t="s">
        <v>4796</v>
      </c>
      <c r="G209" s="69" t="s">
        <v>417</v>
      </c>
      <c r="H209" s="69" t="s">
        <v>422</v>
      </c>
      <c r="I209" s="87">
        <v>4407774000192</v>
      </c>
      <c r="J209" s="69" t="s">
        <v>434</v>
      </c>
      <c r="K209" s="70" t="s">
        <v>101</v>
      </c>
      <c r="L209" s="69" t="s">
        <v>101</v>
      </c>
      <c r="M209" s="69" t="s">
        <v>4533</v>
      </c>
      <c r="N209" s="69" t="s">
        <v>101</v>
      </c>
      <c r="O209" s="69" t="s">
        <v>101</v>
      </c>
      <c r="P209" s="69" t="s">
        <v>101</v>
      </c>
      <c r="Q209" s="69" t="s">
        <v>82</v>
      </c>
      <c r="R209" s="72">
        <v>0</v>
      </c>
      <c r="S209" s="88" t="e">
        <f t="shared" si="12"/>
        <v>#REF!</v>
      </c>
      <c r="T209" s="71">
        <v>0</v>
      </c>
      <c r="U209" s="71"/>
      <c r="V209" s="71"/>
      <c r="W209" s="71">
        <v>0</v>
      </c>
      <c r="X209" s="71">
        <v>0</v>
      </c>
      <c r="Y209" s="89">
        <v>0.5</v>
      </c>
      <c r="Z209" s="90">
        <v>1</v>
      </c>
      <c r="AA209" s="90">
        <v>0</v>
      </c>
      <c r="AB209" s="90">
        <v>1</v>
      </c>
      <c r="AC209" s="71">
        <v>0.5</v>
      </c>
      <c r="AD209" s="71">
        <v>0</v>
      </c>
      <c r="AE209" s="71">
        <v>0</v>
      </c>
      <c r="AF209" s="71">
        <v>0</v>
      </c>
      <c r="AG209" s="71">
        <v>0.5</v>
      </c>
      <c r="AH209" s="71">
        <v>3299.5</v>
      </c>
      <c r="AI209" s="72">
        <v>70.23</v>
      </c>
      <c r="AJ209" s="72" t="s">
        <v>4789</v>
      </c>
      <c r="AK209" s="72">
        <v>0</v>
      </c>
      <c r="AL209" s="72">
        <v>0</v>
      </c>
      <c r="AM209" s="72">
        <v>231723.88500000001</v>
      </c>
      <c r="AN209" s="72" t="e">
        <f t="shared" si="13"/>
        <v>#REF!</v>
      </c>
      <c r="AO209" s="72" t="e">
        <f t="shared" si="14"/>
        <v>#REF!</v>
      </c>
      <c r="AP209" s="72">
        <v>0</v>
      </c>
      <c r="AQ209" s="72">
        <v>0</v>
      </c>
      <c r="AR209" s="72">
        <v>0</v>
      </c>
      <c r="AS209" s="74">
        <v>39173</v>
      </c>
      <c r="AT209" s="74">
        <v>39447</v>
      </c>
      <c r="AU209" s="73" t="s">
        <v>3661</v>
      </c>
      <c r="AV209" s="72">
        <v>2638.12</v>
      </c>
      <c r="AW209" s="72" t="e">
        <f t="shared" si="15"/>
        <v>#REF!</v>
      </c>
    </row>
    <row r="210" spans="2:49" ht="15" customHeight="1">
      <c r="B210" s="75">
        <v>200</v>
      </c>
      <c r="C210" s="75">
        <v>2007</v>
      </c>
      <c r="D210" s="76" t="s">
        <v>4375</v>
      </c>
      <c r="E210" s="75" t="s">
        <v>4518</v>
      </c>
      <c r="F210" s="75" t="s">
        <v>4796</v>
      </c>
      <c r="G210" s="76" t="s">
        <v>417</v>
      </c>
      <c r="H210" s="76" t="s">
        <v>112</v>
      </c>
      <c r="I210" s="77">
        <v>33541368000116</v>
      </c>
      <c r="J210" s="76" t="s">
        <v>435</v>
      </c>
      <c r="K210" s="78" t="s">
        <v>101</v>
      </c>
      <c r="L210" s="76" t="s">
        <v>101</v>
      </c>
      <c r="M210" s="76" t="s">
        <v>4533</v>
      </c>
      <c r="N210" s="76" t="s">
        <v>101</v>
      </c>
      <c r="O210" s="76" t="s">
        <v>101</v>
      </c>
      <c r="P210" s="76" t="s">
        <v>101</v>
      </c>
      <c r="Q210" s="76" t="s">
        <v>82</v>
      </c>
      <c r="R210" s="80">
        <v>0</v>
      </c>
      <c r="S210" s="91" t="e">
        <f t="shared" si="12"/>
        <v>#REF!</v>
      </c>
      <c r="T210" s="79">
        <v>0</v>
      </c>
      <c r="U210" s="79"/>
      <c r="V210" s="79"/>
      <c r="W210" s="79">
        <v>0</v>
      </c>
      <c r="X210" s="79">
        <v>0</v>
      </c>
      <c r="Y210" s="92">
        <v>0.5</v>
      </c>
      <c r="Z210" s="93">
        <v>3</v>
      </c>
      <c r="AA210" s="93">
        <v>0</v>
      </c>
      <c r="AB210" s="93">
        <v>3</v>
      </c>
      <c r="AC210" s="79">
        <v>1.5</v>
      </c>
      <c r="AD210" s="79">
        <v>0</v>
      </c>
      <c r="AE210" s="79">
        <v>0</v>
      </c>
      <c r="AF210" s="79">
        <v>0</v>
      </c>
      <c r="AG210" s="79">
        <v>1.5</v>
      </c>
      <c r="AH210" s="79">
        <v>9898.5</v>
      </c>
      <c r="AI210" s="80">
        <v>68.83</v>
      </c>
      <c r="AJ210" s="80" t="s">
        <v>4789</v>
      </c>
      <c r="AK210" s="80">
        <v>0</v>
      </c>
      <c r="AL210" s="80">
        <v>0</v>
      </c>
      <c r="AM210" s="80">
        <v>681313.755</v>
      </c>
      <c r="AN210" s="80" t="e">
        <f t="shared" si="13"/>
        <v>#REF!</v>
      </c>
      <c r="AO210" s="80" t="e">
        <f t="shared" si="14"/>
        <v>#REF!</v>
      </c>
      <c r="AP210" s="80">
        <v>0</v>
      </c>
      <c r="AQ210" s="80">
        <v>0</v>
      </c>
      <c r="AR210" s="80">
        <v>0</v>
      </c>
      <c r="AS210" s="82">
        <v>39173</v>
      </c>
      <c r="AT210" s="82">
        <v>39447</v>
      </c>
      <c r="AU210" s="81" t="s">
        <v>3661</v>
      </c>
      <c r="AV210" s="80">
        <v>2638.12</v>
      </c>
      <c r="AW210" s="80" t="e">
        <f t="shared" si="15"/>
        <v>#REF!</v>
      </c>
    </row>
    <row r="211" spans="2:49" ht="15" customHeight="1">
      <c r="B211" s="68">
        <v>201</v>
      </c>
      <c r="C211" s="68">
        <v>2007</v>
      </c>
      <c r="D211" s="69" t="s">
        <v>437</v>
      </c>
      <c r="E211" s="68" t="s">
        <v>436</v>
      </c>
      <c r="F211" s="68" t="s">
        <v>4797</v>
      </c>
      <c r="G211" s="69" t="s">
        <v>438</v>
      </c>
      <c r="H211" s="69" t="s">
        <v>440</v>
      </c>
      <c r="I211" s="87">
        <v>8689265000150</v>
      </c>
      <c r="J211" s="69" t="s">
        <v>439</v>
      </c>
      <c r="K211" s="70" t="s">
        <v>441</v>
      </c>
      <c r="L211" s="69" t="s">
        <v>442</v>
      </c>
      <c r="M211" s="69" t="s">
        <v>4535</v>
      </c>
      <c r="N211" s="69" t="s">
        <v>262</v>
      </c>
      <c r="O211" s="69" t="s">
        <v>165</v>
      </c>
      <c r="P211" s="69" t="s">
        <v>443</v>
      </c>
      <c r="Q211" s="69" t="s">
        <v>111</v>
      </c>
      <c r="R211" s="72">
        <v>0</v>
      </c>
      <c r="S211" s="88" t="e">
        <f t="shared" si="12"/>
        <v>#REF!</v>
      </c>
      <c r="T211" s="71">
        <v>30</v>
      </c>
      <c r="U211" s="71"/>
      <c r="V211" s="71"/>
      <c r="W211" s="71">
        <v>0</v>
      </c>
      <c r="X211" s="71">
        <v>27.1</v>
      </c>
      <c r="Y211" s="89">
        <v>1</v>
      </c>
      <c r="Z211" s="90">
        <v>25</v>
      </c>
      <c r="AA211" s="90">
        <v>25</v>
      </c>
      <c r="AB211" s="90">
        <v>25</v>
      </c>
      <c r="AC211" s="71">
        <v>24.999999999999996</v>
      </c>
      <c r="AD211" s="71">
        <v>24.999999999999996</v>
      </c>
      <c r="AE211" s="71">
        <v>24.999999999999996</v>
      </c>
      <c r="AF211" s="71">
        <v>24.999999999999996</v>
      </c>
      <c r="AG211" s="71">
        <v>24.999999999999996</v>
      </c>
      <c r="AH211" s="71">
        <v>3287400.0000000005</v>
      </c>
      <c r="AI211" s="72">
        <v>138.5</v>
      </c>
      <c r="AJ211" s="72" t="s">
        <v>4789</v>
      </c>
      <c r="AK211" s="72">
        <v>0</v>
      </c>
      <c r="AL211" s="72">
        <v>0</v>
      </c>
      <c r="AM211" s="72">
        <v>455304900</v>
      </c>
      <c r="AN211" s="72" t="e">
        <f t="shared" si="13"/>
        <v>#REF!</v>
      </c>
      <c r="AO211" s="72" t="e">
        <f t="shared" si="14"/>
        <v>#REF!</v>
      </c>
      <c r="AP211" s="72">
        <v>27484499.989999998</v>
      </c>
      <c r="AQ211" s="72">
        <v>27484499.989999998</v>
      </c>
      <c r="AR211" s="72">
        <v>27484499.989999998</v>
      </c>
      <c r="AS211" s="74">
        <v>40179</v>
      </c>
      <c r="AT211" s="74">
        <v>45657</v>
      </c>
      <c r="AU211" s="73" t="s">
        <v>3661</v>
      </c>
      <c r="AV211" s="72">
        <v>2661.93</v>
      </c>
      <c r="AW211" s="72" t="e">
        <f t="shared" si="15"/>
        <v>#REF!</v>
      </c>
    </row>
    <row r="212" spans="2:49" ht="15" customHeight="1">
      <c r="B212" s="75">
        <v>202</v>
      </c>
      <c r="C212" s="75">
        <v>2007</v>
      </c>
      <c r="D212" s="76" t="s">
        <v>437</v>
      </c>
      <c r="E212" s="75" t="s">
        <v>436</v>
      </c>
      <c r="F212" s="75" t="s">
        <v>4797</v>
      </c>
      <c r="G212" s="76" t="s">
        <v>438</v>
      </c>
      <c r="H212" s="76" t="s">
        <v>444</v>
      </c>
      <c r="I212" s="77">
        <v>10763227000142</v>
      </c>
      <c r="J212" s="76" t="s">
        <v>439</v>
      </c>
      <c r="K212" s="78" t="s">
        <v>445</v>
      </c>
      <c r="L212" s="76" t="s">
        <v>446</v>
      </c>
      <c r="M212" s="76" t="s">
        <v>4533</v>
      </c>
      <c r="N212" s="76" t="s">
        <v>83</v>
      </c>
      <c r="O212" s="76" t="s">
        <v>165</v>
      </c>
      <c r="P212" s="76" t="s">
        <v>4463</v>
      </c>
      <c r="Q212" s="76" t="s">
        <v>82</v>
      </c>
      <c r="R212" s="80">
        <v>0</v>
      </c>
      <c r="S212" s="91" t="e">
        <f t="shared" si="12"/>
        <v>#REF!</v>
      </c>
      <c r="T212" s="79">
        <v>25</v>
      </c>
      <c r="U212" s="79"/>
      <c r="V212" s="79"/>
      <c r="W212" s="79">
        <v>0</v>
      </c>
      <c r="X212" s="79">
        <v>14</v>
      </c>
      <c r="Y212" s="92">
        <v>1</v>
      </c>
      <c r="Z212" s="93">
        <v>6</v>
      </c>
      <c r="AA212" s="93">
        <v>6</v>
      </c>
      <c r="AB212" s="93">
        <v>6</v>
      </c>
      <c r="AC212" s="79">
        <v>6.0000000000000018</v>
      </c>
      <c r="AD212" s="79">
        <v>6.0000000000000018</v>
      </c>
      <c r="AE212" s="79">
        <v>6.0000000000000018</v>
      </c>
      <c r="AF212" s="79">
        <v>6.0000000000000018</v>
      </c>
      <c r="AG212" s="79">
        <v>6.0000000000000018</v>
      </c>
      <c r="AH212" s="79">
        <v>788976</v>
      </c>
      <c r="AI212" s="80">
        <v>138.75</v>
      </c>
      <c r="AJ212" s="80" t="s">
        <v>4789</v>
      </c>
      <c r="AK212" s="80">
        <v>0</v>
      </c>
      <c r="AL212" s="80">
        <v>0</v>
      </c>
      <c r="AM212" s="80">
        <v>109470420</v>
      </c>
      <c r="AN212" s="80" t="e">
        <f t="shared" si="13"/>
        <v>#REF!</v>
      </c>
      <c r="AO212" s="80" t="e">
        <f t="shared" si="14"/>
        <v>#REF!</v>
      </c>
      <c r="AP212" s="80">
        <v>7520648.2300000004</v>
      </c>
      <c r="AQ212" s="80">
        <v>7520648.2300000004</v>
      </c>
      <c r="AR212" s="80">
        <v>7520648.2300000004</v>
      </c>
      <c r="AS212" s="82">
        <v>40179</v>
      </c>
      <c r="AT212" s="82">
        <v>45657</v>
      </c>
      <c r="AU212" s="81" t="s">
        <v>3661</v>
      </c>
      <c r="AV212" s="80">
        <v>2661.93</v>
      </c>
      <c r="AW212" s="80" t="e">
        <f t="shared" si="15"/>
        <v>#REF!</v>
      </c>
    </row>
    <row r="213" spans="2:49" ht="15" customHeight="1">
      <c r="B213" s="68">
        <v>203</v>
      </c>
      <c r="C213" s="68">
        <v>2007</v>
      </c>
      <c r="D213" s="69" t="s">
        <v>437</v>
      </c>
      <c r="E213" s="68" t="s">
        <v>436</v>
      </c>
      <c r="F213" s="68" t="s">
        <v>4797</v>
      </c>
      <c r="G213" s="69" t="s">
        <v>438</v>
      </c>
      <c r="H213" s="69" t="s">
        <v>444</v>
      </c>
      <c r="I213" s="87">
        <v>10763227000142</v>
      </c>
      <c r="J213" s="69" t="s">
        <v>439</v>
      </c>
      <c r="K213" s="70" t="s">
        <v>445</v>
      </c>
      <c r="L213" s="69" t="s">
        <v>447</v>
      </c>
      <c r="M213" s="69" t="s">
        <v>4533</v>
      </c>
      <c r="N213" s="69" t="s">
        <v>83</v>
      </c>
      <c r="O213" s="69" t="s">
        <v>165</v>
      </c>
      <c r="P213" s="69" t="s">
        <v>4463</v>
      </c>
      <c r="Q213" s="69" t="s">
        <v>82</v>
      </c>
      <c r="R213" s="72">
        <v>0</v>
      </c>
      <c r="S213" s="88" t="e">
        <f t="shared" si="12"/>
        <v>#REF!</v>
      </c>
      <c r="T213" s="71">
        <v>25</v>
      </c>
      <c r="U213" s="71"/>
      <c r="V213" s="71"/>
      <c r="W213" s="71">
        <v>0</v>
      </c>
      <c r="X213" s="71">
        <v>14</v>
      </c>
      <c r="Y213" s="89">
        <v>1</v>
      </c>
      <c r="Z213" s="90">
        <v>6</v>
      </c>
      <c r="AA213" s="90">
        <v>6</v>
      </c>
      <c r="AB213" s="90">
        <v>6</v>
      </c>
      <c r="AC213" s="71">
        <v>14.000000000000011</v>
      </c>
      <c r="AD213" s="71">
        <v>14.000000000000011</v>
      </c>
      <c r="AE213" s="71">
        <v>14.000000000000011</v>
      </c>
      <c r="AF213" s="71">
        <v>14.000000000000011</v>
      </c>
      <c r="AG213" s="71">
        <v>14.000000000000011</v>
      </c>
      <c r="AH213" s="71">
        <v>1840944.0000000002</v>
      </c>
      <c r="AI213" s="72">
        <v>138.75</v>
      </c>
      <c r="AJ213" s="72" t="s">
        <v>4789</v>
      </c>
      <c r="AK213" s="72">
        <v>0</v>
      </c>
      <c r="AL213" s="72">
        <v>0</v>
      </c>
      <c r="AM213" s="72">
        <v>255430980</v>
      </c>
      <c r="AN213" s="72" t="e">
        <f t="shared" si="13"/>
        <v>#REF!</v>
      </c>
      <c r="AO213" s="72" t="e">
        <f t="shared" si="14"/>
        <v>#REF!</v>
      </c>
      <c r="AP213" s="72">
        <v>17548180.180000003</v>
      </c>
      <c r="AQ213" s="72">
        <v>17548180.180000003</v>
      </c>
      <c r="AR213" s="72">
        <v>17548180.180000003</v>
      </c>
      <c r="AS213" s="74">
        <v>40179</v>
      </c>
      <c r="AT213" s="74">
        <v>45657</v>
      </c>
      <c r="AU213" s="73" t="s">
        <v>3661</v>
      </c>
      <c r="AV213" s="72">
        <v>2661.93</v>
      </c>
      <c r="AW213" s="72" t="e">
        <f t="shared" si="15"/>
        <v>#REF!</v>
      </c>
    </row>
    <row r="214" spans="2:49" ht="15" customHeight="1">
      <c r="B214" s="75">
        <v>204</v>
      </c>
      <c r="C214" s="75">
        <v>2007</v>
      </c>
      <c r="D214" s="76" t="s">
        <v>437</v>
      </c>
      <c r="E214" s="75" t="s">
        <v>436</v>
      </c>
      <c r="F214" s="75" t="s">
        <v>4797</v>
      </c>
      <c r="G214" s="76" t="s">
        <v>438</v>
      </c>
      <c r="H214" s="76" t="s">
        <v>448</v>
      </c>
      <c r="I214" s="77">
        <v>6252818000188</v>
      </c>
      <c r="J214" s="76" t="s">
        <v>439</v>
      </c>
      <c r="K214" s="78" t="s">
        <v>449</v>
      </c>
      <c r="L214" s="76" t="s">
        <v>450</v>
      </c>
      <c r="M214" s="76" t="s">
        <v>4533</v>
      </c>
      <c r="N214" s="76" t="s">
        <v>83</v>
      </c>
      <c r="O214" s="76" t="s">
        <v>165</v>
      </c>
      <c r="P214" s="76" t="s">
        <v>4463</v>
      </c>
      <c r="Q214" s="76" t="s">
        <v>82</v>
      </c>
      <c r="R214" s="80">
        <v>0</v>
      </c>
      <c r="S214" s="91" t="e">
        <f t="shared" si="12"/>
        <v>#REF!</v>
      </c>
      <c r="T214" s="79">
        <v>70</v>
      </c>
      <c r="U214" s="79"/>
      <c r="V214" s="79"/>
      <c r="W214" s="79">
        <v>0</v>
      </c>
      <c r="X214" s="79">
        <v>23</v>
      </c>
      <c r="Y214" s="92">
        <v>1</v>
      </c>
      <c r="Z214" s="93">
        <v>23</v>
      </c>
      <c r="AA214" s="93">
        <v>23</v>
      </c>
      <c r="AB214" s="93">
        <v>23</v>
      </c>
      <c r="AC214" s="79">
        <v>22.999999999999932</v>
      </c>
      <c r="AD214" s="79">
        <v>22.999999999999932</v>
      </c>
      <c r="AE214" s="79">
        <v>22.999999999999932</v>
      </c>
      <c r="AF214" s="79">
        <v>22.999999999999932</v>
      </c>
      <c r="AG214" s="79">
        <v>22.999999999999932</v>
      </c>
      <c r="AH214" s="79">
        <v>3024407.9999999995</v>
      </c>
      <c r="AI214" s="80">
        <v>138.6</v>
      </c>
      <c r="AJ214" s="80" t="s">
        <v>4789</v>
      </c>
      <c r="AK214" s="80">
        <v>0</v>
      </c>
      <c r="AL214" s="80">
        <v>0</v>
      </c>
      <c r="AM214" s="80">
        <v>419182948.80000001</v>
      </c>
      <c r="AN214" s="80" t="e">
        <f t="shared" si="13"/>
        <v>#REF!</v>
      </c>
      <c r="AO214" s="80" t="e">
        <f t="shared" si="14"/>
        <v>#REF!</v>
      </c>
      <c r="AP214" s="80">
        <v>28440702.940000001</v>
      </c>
      <c r="AQ214" s="80">
        <v>28440702.940000001</v>
      </c>
      <c r="AR214" s="80">
        <v>28440702.940000001</v>
      </c>
      <c r="AS214" s="82">
        <v>40179</v>
      </c>
      <c r="AT214" s="82">
        <v>45657</v>
      </c>
      <c r="AU214" s="81" t="s">
        <v>3661</v>
      </c>
      <c r="AV214" s="80">
        <v>2661.93</v>
      </c>
      <c r="AW214" s="80" t="e">
        <f t="shared" si="15"/>
        <v>#REF!</v>
      </c>
    </row>
    <row r="215" spans="2:49" ht="15" customHeight="1">
      <c r="B215" s="68">
        <v>205</v>
      </c>
      <c r="C215" s="68">
        <v>2007</v>
      </c>
      <c r="D215" s="69" t="s">
        <v>437</v>
      </c>
      <c r="E215" s="68" t="s">
        <v>436</v>
      </c>
      <c r="F215" s="68" t="s">
        <v>4797</v>
      </c>
      <c r="G215" s="69" t="s">
        <v>438</v>
      </c>
      <c r="H215" s="69" t="s">
        <v>451</v>
      </c>
      <c r="I215" s="87">
        <v>8377974000109</v>
      </c>
      <c r="J215" s="69" t="s">
        <v>146</v>
      </c>
      <c r="K215" s="70" t="s">
        <v>452</v>
      </c>
      <c r="L215" s="69" t="s">
        <v>453</v>
      </c>
      <c r="M215" s="69" t="s">
        <v>4533</v>
      </c>
      <c r="N215" s="69" t="s">
        <v>262</v>
      </c>
      <c r="O215" s="69" t="s">
        <v>229</v>
      </c>
      <c r="P215" s="69" t="s">
        <v>101</v>
      </c>
      <c r="Q215" s="69" t="s">
        <v>111</v>
      </c>
      <c r="R215" s="72">
        <v>0</v>
      </c>
      <c r="S215" s="88" t="e">
        <f t="shared" si="12"/>
        <v>#REF!</v>
      </c>
      <c r="T215" s="71">
        <v>28.5</v>
      </c>
      <c r="U215" s="71"/>
      <c r="V215" s="71"/>
      <c r="W215" s="71">
        <v>0</v>
      </c>
      <c r="X215" s="71">
        <v>18.399999999999999</v>
      </c>
      <c r="Y215" s="89">
        <v>1</v>
      </c>
      <c r="Z215" s="90">
        <v>14</v>
      </c>
      <c r="AA215" s="90">
        <v>14</v>
      </c>
      <c r="AB215" s="90">
        <v>14</v>
      </c>
      <c r="AC215" s="71">
        <v>13.999999999999995</v>
      </c>
      <c r="AD215" s="71">
        <v>13.999999999999995</v>
      </c>
      <c r="AE215" s="71">
        <v>13.999999999999995</v>
      </c>
      <c r="AF215" s="71">
        <v>13.999999999999995</v>
      </c>
      <c r="AG215" s="71">
        <v>13.999999999999995</v>
      </c>
      <c r="AH215" s="71">
        <v>3681551.9999999995</v>
      </c>
      <c r="AI215" s="72">
        <v>135</v>
      </c>
      <c r="AJ215" s="72" t="s">
        <v>4789</v>
      </c>
      <c r="AK215" s="72">
        <v>0</v>
      </c>
      <c r="AL215" s="72">
        <v>0</v>
      </c>
      <c r="AM215" s="72">
        <v>497009520.00000006</v>
      </c>
      <c r="AN215" s="72" t="e">
        <f t="shared" si="13"/>
        <v>#REF!</v>
      </c>
      <c r="AO215" s="72" t="e">
        <f t="shared" si="14"/>
        <v>#REF!</v>
      </c>
      <c r="AP215" s="72">
        <v>0</v>
      </c>
      <c r="AQ215" s="72">
        <v>0</v>
      </c>
      <c r="AR215" s="72">
        <v>0</v>
      </c>
      <c r="AS215" s="74">
        <v>40179</v>
      </c>
      <c r="AT215" s="74">
        <v>51135</v>
      </c>
      <c r="AU215" s="73" t="s">
        <v>3661</v>
      </c>
      <c r="AV215" s="72">
        <v>2661.93</v>
      </c>
      <c r="AW215" s="72" t="e">
        <f t="shared" si="15"/>
        <v>#REF!</v>
      </c>
    </row>
    <row r="216" spans="2:49" ht="15" customHeight="1">
      <c r="B216" s="75">
        <v>206</v>
      </c>
      <c r="C216" s="75">
        <v>2007</v>
      </c>
      <c r="D216" s="76" t="s">
        <v>437</v>
      </c>
      <c r="E216" s="75" t="s">
        <v>436</v>
      </c>
      <c r="F216" s="75" t="s">
        <v>4797</v>
      </c>
      <c r="G216" s="76" t="s">
        <v>438</v>
      </c>
      <c r="H216" s="76" t="s">
        <v>454</v>
      </c>
      <c r="I216" s="77">
        <v>9119054000145</v>
      </c>
      <c r="J216" s="76" t="s">
        <v>146</v>
      </c>
      <c r="K216" s="78" t="s">
        <v>455</v>
      </c>
      <c r="L216" s="76" t="s">
        <v>456</v>
      </c>
      <c r="M216" s="76" t="s">
        <v>4533</v>
      </c>
      <c r="N216" s="76" t="s">
        <v>144</v>
      </c>
      <c r="O216" s="76" t="s">
        <v>229</v>
      </c>
      <c r="P216" s="76" t="s">
        <v>101</v>
      </c>
      <c r="Q216" s="76" t="s">
        <v>82</v>
      </c>
      <c r="R216" s="80">
        <v>0</v>
      </c>
      <c r="S216" s="91" t="e">
        <f t="shared" si="12"/>
        <v>#REF!</v>
      </c>
      <c r="T216" s="79">
        <v>7</v>
      </c>
      <c r="U216" s="79"/>
      <c r="V216" s="79"/>
      <c r="W216" s="79">
        <v>0</v>
      </c>
      <c r="X216" s="79">
        <v>4.4000000000000004</v>
      </c>
      <c r="Y216" s="92">
        <v>1</v>
      </c>
      <c r="Z216" s="93">
        <v>4</v>
      </c>
      <c r="AA216" s="93">
        <v>4</v>
      </c>
      <c r="AB216" s="93">
        <v>4</v>
      </c>
      <c r="AC216" s="79">
        <v>3.9999999999999973</v>
      </c>
      <c r="AD216" s="79">
        <v>3.9999999999999973</v>
      </c>
      <c r="AE216" s="79">
        <v>3.9999999999999973</v>
      </c>
      <c r="AF216" s="79">
        <v>3.9999999999999973</v>
      </c>
      <c r="AG216" s="79">
        <v>3.9999999999999973</v>
      </c>
      <c r="AH216" s="79">
        <v>1051872</v>
      </c>
      <c r="AI216" s="80">
        <v>135</v>
      </c>
      <c r="AJ216" s="80" t="s">
        <v>4789</v>
      </c>
      <c r="AK216" s="80">
        <v>0</v>
      </c>
      <c r="AL216" s="80">
        <v>0</v>
      </c>
      <c r="AM216" s="80">
        <v>142002720</v>
      </c>
      <c r="AN216" s="80" t="e">
        <f t="shared" si="13"/>
        <v>#REF!</v>
      </c>
      <c r="AO216" s="80" t="e">
        <f t="shared" si="14"/>
        <v>#REF!</v>
      </c>
      <c r="AP216" s="80">
        <v>0</v>
      </c>
      <c r="AQ216" s="80">
        <v>0</v>
      </c>
      <c r="AR216" s="80">
        <v>0</v>
      </c>
      <c r="AS216" s="82">
        <v>40179</v>
      </c>
      <c r="AT216" s="82">
        <v>51135</v>
      </c>
      <c r="AU216" s="81" t="s">
        <v>3661</v>
      </c>
      <c r="AV216" s="80">
        <v>2661.93</v>
      </c>
      <c r="AW216" s="80" t="e">
        <f t="shared" si="15"/>
        <v>#REF!</v>
      </c>
    </row>
    <row r="217" spans="2:49" ht="15" customHeight="1">
      <c r="B217" s="68">
        <v>207</v>
      </c>
      <c r="C217" s="68">
        <v>2007</v>
      </c>
      <c r="D217" s="69" t="s">
        <v>437</v>
      </c>
      <c r="E217" s="68" t="s">
        <v>436</v>
      </c>
      <c r="F217" s="68" t="s">
        <v>4797</v>
      </c>
      <c r="G217" s="69" t="s">
        <v>438</v>
      </c>
      <c r="H217" s="69" t="s">
        <v>457</v>
      </c>
      <c r="I217" s="87">
        <v>8995894000109</v>
      </c>
      <c r="J217" s="69" t="s">
        <v>146</v>
      </c>
      <c r="K217" s="70" t="s">
        <v>458</v>
      </c>
      <c r="L217" s="69" t="s">
        <v>459</v>
      </c>
      <c r="M217" s="69" t="s">
        <v>4533</v>
      </c>
      <c r="N217" s="69" t="s">
        <v>316</v>
      </c>
      <c r="O217" s="69" t="s">
        <v>229</v>
      </c>
      <c r="P217" s="69" t="s">
        <v>101</v>
      </c>
      <c r="Q217" s="69" t="s">
        <v>28</v>
      </c>
      <c r="R217" s="72">
        <v>0</v>
      </c>
      <c r="S217" s="88" t="e">
        <f t="shared" si="12"/>
        <v>#REF!</v>
      </c>
      <c r="T217" s="71">
        <v>6.5</v>
      </c>
      <c r="U217" s="71"/>
      <c r="V217" s="71"/>
      <c r="W217" s="71">
        <v>0</v>
      </c>
      <c r="X217" s="71">
        <v>3.2</v>
      </c>
      <c r="Y217" s="89">
        <v>1</v>
      </c>
      <c r="Z217" s="90">
        <v>3</v>
      </c>
      <c r="AA217" s="90">
        <v>3</v>
      </c>
      <c r="AB217" s="90">
        <v>3</v>
      </c>
      <c r="AC217" s="71">
        <v>3.0000000000000027</v>
      </c>
      <c r="AD217" s="71">
        <v>3.0000000000000027</v>
      </c>
      <c r="AE217" s="71">
        <v>3.0000000000000027</v>
      </c>
      <c r="AF217" s="71">
        <v>3.0000000000000027</v>
      </c>
      <c r="AG217" s="71">
        <v>3.0000000000000027</v>
      </c>
      <c r="AH217" s="71">
        <v>788904</v>
      </c>
      <c r="AI217" s="72">
        <v>134.97</v>
      </c>
      <c r="AJ217" s="72" t="s">
        <v>4789</v>
      </c>
      <c r="AK217" s="72">
        <v>0</v>
      </c>
      <c r="AL217" s="72">
        <v>0</v>
      </c>
      <c r="AM217" s="72">
        <v>106478372.88</v>
      </c>
      <c r="AN217" s="72" t="e">
        <f t="shared" si="13"/>
        <v>#REF!</v>
      </c>
      <c r="AO217" s="72" t="e">
        <f t="shared" si="14"/>
        <v>#REF!</v>
      </c>
      <c r="AP217" s="72">
        <v>0</v>
      </c>
      <c r="AQ217" s="72">
        <v>0</v>
      </c>
      <c r="AR217" s="72">
        <v>0</v>
      </c>
      <c r="AS217" s="74">
        <v>40179</v>
      </c>
      <c r="AT217" s="74">
        <v>51135</v>
      </c>
      <c r="AU217" s="73" t="s">
        <v>3661</v>
      </c>
      <c r="AV217" s="72">
        <v>2661.93</v>
      </c>
      <c r="AW217" s="72" t="e">
        <f t="shared" si="15"/>
        <v>#REF!</v>
      </c>
    </row>
    <row r="218" spans="2:49" ht="15" customHeight="1">
      <c r="B218" s="75">
        <v>208</v>
      </c>
      <c r="C218" s="75">
        <v>2007</v>
      </c>
      <c r="D218" s="76" t="s">
        <v>437</v>
      </c>
      <c r="E218" s="75" t="s">
        <v>436</v>
      </c>
      <c r="F218" s="75" t="s">
        <v>4797</v>
      </c>
      <c r="G218" s="76" t="s">
        <v>438</v>
      </c>
      <c r="H218" s="76" t="s">
        <v>460</v>
      </c>
      <c r="I218" s="77">
        <v>7512519000106</v>
      </c>
      <c r="J218" s="76" t="s">
        <v>146</v>
      </c>
      <c r="K218" s="78" t="s">
        <v>461</v>
      </c>
      <c r="L218" s="76" t="s">
        <v>460</v>
      </c>
      <c r="M218" s="76" t="s">
        <v>4533</v>
      </c>
      <c r="N218" s="76" t="s">
        <v>265</v>
      </c>
      <c r="O218" s="76" t="s">
        <v>229</v>
      </c>
      <c r="P218" s="76" t="s">
        <v>101</v>
      </c>
      <c r="Q218" s="76" t="s">
        <v>82</v>
      </c>
      <c r="R218" s="80">
        <v>0</v>
      </c>
      <c r="S218" s="91" t="e">
        <f t="shared" si="12"/>
        <v>#REF!</v>
      </c>
      <c r="T218" s="79">
        <v>28</v>
      </c>
      <c r="U218" s="79"/>
      <c r="V218" s="79"/>
      <c r="W218" s="79">
        <v>0</v>
      </c>
      <c r="X218" s="79">
        <v>22.7</v>
      </c>
      <c r="Y218" s="92">
        <v>1</v>
      </c>
      <c r="Z218" s="93">
        <v>5</v>
      </c>
      <c r="AA218" s="93">
        <v>5</v>
      </c>
      <c r="AB218" s="93">
        <v>5</v>
      </c>
      <c r="AC218" s="79">
        <v>5.0000000000000036</v>
      </c>
      <c r="AD218" s="79">
        <v>5.0000000000000036</v>
      </c>
      <c r="AE218" s="79">
        <v>5.0000000000000036</v>
      </c>
      <c r="AF218" s="79">
        <v>5.0000000000000036</v>
      </c>
      <c r="AG218" s="79">
        <v>5.0000000000000036</v>
      </c>
      <c r="AH218" s="79">
        <v>1314840</v>
      </c>
      <c r="AI218" s="80">
        <v>135</v>
      </c>
      <c r="AJ218" s="80" t="s">
        <v>4789</v>
      </c>
      <c r="AK218" s="80">
        <v>0</v>
      </c>
      <c r="AL218" s="80">
        <v>0</v>
      </c>
      <c r="AM218" s="80">
        <v>177503400</v>
      </c>
      <c r="AN218" s="80" t="e">
        <f t="shared" si="13"/>
        <v>#REF!</v>
      </c>
      <c r="AO218" s="80" t="e">
        <f t="shared" si="14"/>
        <v>#REF!</v>
      </c>
      <c r="AP218" s="80">
        <v>0</v>
      </c>
      <c r="AQ218" s="80">
        <v>0</v>
      </c>
      <c r="AR218" s="80">
        <v>0</v>
      </c>
      <c r="AS218" s="82">
        <v>40179</v>
      </c>
      <c r="AT218" s="82">
        <v>51135</v>
      </c>
      <c r="AU218" s="81" t="s">
        <v>3661</v>
      </c>
      <c r="AV218" s="80">
        <v>2661.93</v>
      </c>
      <c r="AW218" s="80" t="e">
        <f t="shared" si="15"/>
        <v>#REF!</v>
      </c>
    </row>
    <row r="219" spans="2:49" ht="15" customHeight="1">
      <c r="B219" s="68">
        <v>209</v>
      </c>
      <c r="C219" s="68">
        <v>2007</v>
      </c>
      <c r="D219" s="69" t="s">
        <v>437</v>
      </c>
      <c r="E219" s="68" t="s">
        <v>436</v>
      </c>
      <c r="F219" s="68" t="s">
        <v>4797</v>
      </c>
      <c r="G219" s="69" t="s">
        <v>438</v>
      </c>
      <c r="H219" s="69" t="s">
        <v>462</v>
      </c>
      <c r="I219" s="87">
        <v>10235093000197</v>
      </c>
      <c r="J219" s="69" t="s">
        <v>439</v>
      </c>
      <c r="K219" s="70" t="s">
        <v>463</v>
      </c>
      <c r="L219" s="69" t="s">
        <v>464</v>
      </c>
      <c r="M219" s="69" t="s">
        <v>4533</v>
      </c>
      <c r="N219" s="69" t="s">
        <v>83</v>
      </c>
      <c r="O219" s="69" t="s">
        <v>165</v>
      </c>
      <c r="P219" s="69" t="s">
        <v>4463</v>
      </c>
      <c r="Q219" s="69" t="s">
        <v>82</v>
      </c>
      <c r="R219" s="72">
        <v>0</v>
      </c>
      <c r="S219" s="88" t="e">
        <f t="shared" si="12"/>
        <v>#REF!</v>
      </c>
      <c r="T219" s="71">
        <v>35</v>
      </c>
      <c r="U219" s="71"/>
      <c r="V219" s="71"/>
      <c r="W219" s="71">
        <v>0</v>
      </c>
      <c r="X219" s="71">
        <v>16.899999999999999</v>
      </c>
      <c r="Y219" s="89">
        <v>1</v>
      </c>
      <c r="Z219" s="90">
        <v>12</v>
      </c>
      <c r="AA219" s="90">
        <v>12</v>
      </c>
      <c r="AB219" s="90">
        <v>12</v>
      </c>
      <c r="AC219" s="71">
        <v>12.000000000000002</v>
      </c>
      <c r="AD219" s="71">
        <v>12.000000000000002</v>
      </c>
      <c r="AE219" s="71">
        <v>12.000000000000002</v>
      </c>
      <c r="AF219" s="71">
        <v>12.000000000000002</v>
      </c>
      <c r="AG219" s="71">
        <v>12.000000000000002</v>
      </c>
      <c r="AH219" s="71">
        <v>1577952</v>
      </c>
      <c r="AI219" s="72">
        <v>139.12</v>
      </c>
      <c r="AJ219" s="72" t="s">
        <v>4789</v>
      </c>
      <c r="AK219" s="72">
        <v>0</v>
      </c>
      <c r="AL219" s="72">
        <v>0</v>
      </c>
      <c r="AM219" s="72">
        <v>219524682.24000001</v>
      </c>
      <c r="AN219" s="72" t="e">
        <f t="shared" si="13"/>
        <v>#REF!</v>
      </c>
      <c r="AO219" s="72" t="e">
        <f t="shared" si="14"/>
        <v>#REF!</v>
      </c>
      <c r="AP219" s="72">
        <v>14995616.459999999</v>
      </c>
      <c r="AQ219" s="72">
        <v>14995616.459999999</v>
      </c>
      <c r="AR219" s="72">
        <v>14995616.459999999</v>
      </c>
      <c r="AS219" s="74">
        <v>40179</v>
      </c>
      <c r="AT219" s="74">
        <v>45657</v>
      </c>
      <c r="AU219" s="73" t="s">
        <v>3661</v>
      </c>
      <c r="AV219" s="72">
        <v>2661.93</v>
      </c>
      <c r="AW219" s="72" t="e">
        <f t="shared" si="15"/>
        <v>#REF!</v>
      </c>
    </row>
    <row r="220" spans="2:49" ht="15" customHeight="1">
      <c r="B220" s="75">
        <v>210</v>
      </c>
      <c r="C220" s="75">
        <v>2007</v>
      </c>
      <c r="D220" s="76" t="s">
        <v>437</v>
      </c>
      <c r="E220" s="75" t="s">
        <v>436</v>
      </c>
      <c r="F220" s="75" t="s">
        <v>4797</v>
      </c>
      <c r="G220" s="76" t="s">
        <v>438</v>
      </c>
      <c r="H220" s="76" t="s">
        <v>475</v>
      </c>
      <c r="I220" s="77">
        <v>60892098000160</v>
      </c>
      <c r="J220" s="76" t="s">
        <v>439</v>
      </c>
      <c r="K220" s="78" t="s">
        <v>465</v>
      </c>
      <c r="L220" s="76" t="s">
        <v>466</v>
      </c>
      <c r="M220" s="76" t="s">
        <v>4533</v>
      </c>
      <c r="N220" s="76" t="s">
        <v>83</v>
      </c>
      <c r="O220" s="76" t="s">
        <v>165</v>
      </c>
      <c r="P220" s="76" t="s">
        <v>4463</v>
      </c>
      <c r="Q220" s="76" t="s">
        <v>82</v>
      </c>
      <c r="R220" s="80">
        <v>0</v>
      </c>
      <c r="S220" s="91" t="e">
        <f t="shared" si="12"/>
        <v>#REF!</v>
      </c>
      <c r="T220" s="79">
        <v>30</v>
      </c>
      <c r="U220" s="79"/>
      <c r="V220" s="79"/>
      <c r="W220" s="79">
        <v>0</v>
      </c>
      <c r="X220" s="79">
        <v>10.199999999999999</v>
      </c>
      <c r="Y220" s="92">
        <v>1</v>
      </c>
      <c r="Z220" s="93">
        <v>7</v>
      </c>
      <c r="AA220" s="93">
        <v>7</v>
      </c>
      <c r="AB220" s="93">
        <v>7</v>
      </c>
      <c r="AC220" s="79">
        <v>7.0000000000000098</v>
      </c>
      <c r="AD220" s="79">
        <v>7.0000000000000098</v>
      </c>
      <c r="AE220" s="79">
        <v>7.0000000000000098</v>
      </c>
      <c r="AF220" s="79">
        <v>7.0000000000000098</v>
      </c>
      <c r="AG220" s="79">
        <v>7.0000000000000098</v>
      </c>
      <c r="AH220" s="79">
        <v>920471.99999999988</v>
      </c>
      <c r="AI220" s="80">
        <v>138.9</v>
      </c>
      <c r="AJ220" s="80" t="s">
        <v>4789</v>
      </c>
      <c r="AK220" s="80">
        <v>0</v>
      </c>
      <c r="AL220" s="80">
        <v>0</v>
      </c>
      <c r="AM220" s="80">
        <v>127853560.80000003</v>
      </c>
      <c r="AN220" s="80" t="e">
        <f t="shared" si="13"/>
        <v>#REF!</v>
      </c>
      <c r="AO220" s="80" t="e">
        <f t="shared" si="14"/>
        <v>#REF!</v>
      </c>
      <c r="AP220" s="80">
        <v>8740027.839999998</v>
      </c>
      <c r="AQ220" s="80">
        <v>8740027.839999998</v>
      </c>
      <c r="AR220" s="80">
        <v>8740027.839999998</v>
      </c>
      <c r="AS220" s="82">
        <v>40179</v>
      </c>
      <c r="AT220" s="82">
        <v>45657</v>
      </c>
      <c r="AU220" s="81" t="s">
        <v>3661</v>
      </c>
      <c r="AV220" s="80">
        <v>2661.93</v>
      </c>
      <c r="AW220" s="80" t="e">
        <f t="shared" si="15"/>
        <v>#REF!</v>
      </c>
    </row>
    <row r="221" spans="2:49" ht="15" customHeight="1">
      <c r="B221" s="68">
        <v>211</v>
      </c>
      <c r="C221" s="68">
        <v>2007</v>
      </c>
      <c r="D221" s="69" t="s">
        <v>437</v>
      </c>
      <c r="E221" s="68" t="s">
        <v>436</v>
      </c>
      <c r="F221" s="68" t="s">
        <v>4797</v>
      </c>
      <c r="G221" s="69" t="s">
        <v>438</v>
      </c>
      <c r="H221" s="69" t="s">
        <v>467</v>
      </c>
      <c r="I221" s="87">
        <v>5515009000159</v>
      </c>
      <c r="J221" s="69" t="s">
        <v>146</v>
      </c>
      <c r="K221" s="70" t="s">
        <v>468</v>
      </c>
      <c r="L221" s="69" t="s">
        <v>467</v>
      </c>
      <c r="M221" s="69" t="s">
        <v>4533</v>
      </c>
      <c r="N221" s="69" t="s">
        <v>262</v>
      </c>
      <c r="O221" s="69" t="s">
        <v>229</v>
      </c>
      <c r="P221" s="69" t="s">
        <v>101</v>
      </c>
      <c r="Q221" s="69" t="s">
        <v>111</v>
      </c>
      <c r="R221" s="72">
        <v>0</v>
      </c>
      <c r="S221" s="88" t="e">
        <f t="shared" si="12"/>
        <v>#REF!</v>
      </c>
      <c r="T221" s="71">
        <v>21</v>
      </c>
      <c r="U221" s="71"/>
      <c r="V221" s="71"/>
      <c r="W221" s="71">
        <v>0</v>
      </c>
      <c r="X221" s="71">
        <v>13.9</v>
      </c>
      <c r="Y221" s="89">
        <v>1</v>
      </c>
      <c r="Z221" s="90">
        <v>13</v>
      </c>
      <c r="AA221" s="90">
        <v>13</v>
      </c>
      <c r="AB221" s="90">
        <v>13</v>
      </c>
      <c r="AC221" s="71">
        <v>12.999999999999998</v>
      </c>
      <c r="AD221" s="71">
        <v>12.999999999999998</v>
      </c>
      <c r="AE221" s="71">
        <v>12.999999999999998</v>
      </c>
      <c r="AF221" s="71">
        <v>12.999999999999998</v>
      </c>
      <c r="AG221" s="71">
        <v>12.999999999999998</v>
      </c>
      <c r="AH221" s="71">
        <v>3418584</v>
      </c>
      <c r="AI221" s="72">
        <v>134.97999999999999</v>
      </c>
      <c r="AJ221" s="72" t="s">
        <v>4789</v>
      </c>
      <c r="AK221" s="72">
        <v>0</v>
      </c>
      <c r="AL221" s="72">
        <v>0</v>
      </c>
      <c r="AM221" s="72">
        <v>461440468.31999993</v>
      </c>
      <c r="AN221" s="72" t="e">
        <f t="shared" si="13"/>
        <v>#REF!</v>
      </c>
      <c r="AO221" s="72" t="e">
        <f t="shared" si="14"/>
        <v>#REF!</v>
      </c>
      <c r="AP221" s="72">
        <v>0</v>
      </c>
      <c r="AQ221" s="72">
        <v>0</v>
      </c>
      <c r="AR221" s="72">
        <v>0</v>
      </c>
      <c r="AS221" s="74">
        <v>40179</v>
      </c>
      <c r="AT221" s="74">
        <v>51135</v>
      </c>
      <c r="AU221" s="73" t="s">
        <v>3661</v>
      </c>
      <c r="AV221" s="72">
        <v>2661.93</v>
      </c>
      <c r="AW221" s="72" t="e">
        <f t="shared" si="15"/>
        <v>#REF!</v>
      </c>
    </row>
    <row r="222" spans="2:49" ht="15" customHeight="1">
      <c r="B222" s="75">
        <v>212</v>
      </c>
      <c r="C222" s="75">
        <v>2007</v>
      </c>
      <c r="D222" s="76" t="s">
        <v>437</v>
      </c>
      <c r="E222" s="75" t="s">
        <v>436</v>
      </c>
      <c r="F222" s="75" t="s">
        <v>4797</v>
      </c>
      <c r="G222" s="76" t="s">
        <v>438</v>
      </c>
      <c r="H222" s="76" t="s">
        <v>469</v>
      </c>
      <c r="I222" s="77">
        <v>7280328000158</v>
      </c>
      <c r="J222" s="76" t="s">
        <v>439</v>
      </c>
      <c r="K222" s="78" t="s">
        <v>470</v>
      </c>
      <c r="L222" s="76" t="s">
        <v>471</v>
      </c>
      <c r="M222" s="76" t="s">
        <v>4533</v>
      </c>
      <c r="N222" s="76" t="s">
        <v>83</v>
      </c>
      <c r="O222" s="76" t="s">
        <v>165</v>
      </c>
      <c r="P222" s="76" t="s">
        <v>4463</v>
      </c>
      <c r="Q222" s="76" t="s">
        <v>82</v>
      </c>
      <c r="R222" s="80">
        <v>0</v>
      </c>
      <c r="S222" s="91" t="e">
        <f t="shared" si="12"/>
        <v>#REF!</v>
      </c>
      <c r="T222" s="79">
        <v>12</v>
      </c>
      <c r="U222" s="79"/>
      <c r="V222" s="79"/>
      <c r="W222" s="79">
        <v>0</v>
      </c>
      <c r="X222" s="79">
        <v>7.8</v>
      </c>
      <c r="Y222" s="92">
        <v>1</v>
      </c>
      <c r="Z222" s="93">
        <v>4</v>
      </c>
      <c r="AA222" s="93">
        <v>4</v>
      </c>
      <c r="AB222" s="93">
        <v>4</v>
      </c>
      <c r="AC222" s="79">
        <v>3.9999999999999996</v>
      </c>
      <c r="AD222" s="79">
        <v>3.9999999999999996</v>
      </c>
      <c r="AE222" s="79">
        <v>3.9999999999999996</v>
      </c>
      <c r="AF222" s="79">
        <v>3.9999999999999996</v>
      </c>
      <c r="AG222" s="79">
        <v>3.9999999999999996</v>
      </c>
      <c r="AH222" s="79">
        <v>525984</v>
      </c>
      <c r="AI222" s="80">
        <v>138.94</v>
      </c>
      <c r="AJ222" s="80" t="s">
        <v>4789</v>
      </c>
      <c r="AK222" s="80">
        <v>0</v>
      </c>
      <c r="AL222" s="80">
        <v>0</v>
      </c>
      <c r="AM222" s="80">
        <v>73080216.959999993</v>
      </c>
      <c r="AN222" s="80" t="e">
        <f t="shared" si="13"/>
        <v>#REF!</v>
      </c>
      <c r="AO222" s="80" t="e">
        <f t="shared" si="14"/>
        <v>#REF!</v>
      </c>
      <c r="AP222" s="80">
        <v>4923695.9899999993</v>
      </c>
      <c r="AQ222" s="80">
        <v>4923695.9899999993</v>
      </c>
      <c r="AR222" s="80">
        <v>4923695.9899999993</v>
      </c>
      <c r="AS222" s="82">
        <v>40179</v>
      </c>
      <c r="AT222" s="82">
        <v>45657</v>
      </c>
      <c r="AU222" s="81" t="s">
        <v>3661</v>
      </c>
      <c r="AV222" s="80">
        <v>2661.93</v>
      </c>
      <c r="AW222" s="80" t="e">
        <f t="shared" si="15"/>
        <v>#REF!</v>
      </c>
    </row>
    <row r="223" spans="2:49" ht="15" customHeight="1">
      <c r="B223" s="68">
        <v>213</v>
      </c>
      <c r="C223" s="68">
        <v>2007</v>
      </c>
      <c r="D223" s="69" t="s">
        <v>437</v>
      </c>
      <c r="E223" s="68" t="s">
        <v>436</v>
      </c>
      <c r="F223" s="68" t="s">
        <v>4797</v>
      </c>
      <c r="G223" s="69" t="s">
        <v>438</v>
      </c>
      <c r="H223" s="69" t="s">
        <v>472</v>
      </c>
      <c r="I223" s="87">
        <v>60918968000123</v>
      </c>
      <c r="J223" s="69" t="s">
        <v>439</v>
      </c>
      <c r="K223" s="70" t="s">
        <v>473</v>
      </c>
      <c r="L223" s="69" t="s">
        <v>474</v>
      </c>
      <c r="M223" s="69" t="s">
        <v>4535</v>
      </c>
      <c r="N223" s="69" t="s">
        <v>83</v>
      </c>
      <c r="O223" s="69" t="s">
        <v>165</v>
      </c>
      <c r="P223" s="69" t="s">
        <v>4463</v>
      </c>
      <c r="Q223" s="69" t="s">
        <v>82</v>
      </c>
      <c r="R223" s="72">
        <v>0</v>
      </c>
      <c r="S223" s="88" t="e">
        <f t="shared" si="12"/>
        <v>#REF!</v>
      </c>
      <c r="T223" s="71">
        <v>55</v>
      </c>
      <c r="U223" s="71"/>
      <c r="V223" s="71"/>
      <c r="W223" s="71">
        <v>0</v>
      </c>
      <c r="X223" s="71">
        <v>21.8</v>
      </c>
      <c r="Y223" s="89">
        <v>1</v>
      </c>
      <c r="Z223" s="90">
        <v>8</v>
      </c>
      <c r="AA223" s="90">
        <v>8</v>
      </c>
      <c r="AB223" s="90">
        <v>8</v>
      </c>
      <c r="AC223" s="71">
        <v>8</v>
      </c>
      <c r="AD223" s="71">
        <v>8</v>
      </c>
      <c r="AE223" s="71">
        <v>8</v>
      </c>
      <c r="AF223" s="71">
        <v>8</v>
      </c>
      <c r="AG223" s="71">
        <v>8</v>
      </c>
      <c r="AH223" s="71">
        <v>1051968</v>
      </c>
      <c r="AI223" s="72">
        <v>139.12</v>
      </c>
      <c r="AJ223" s="72" t="s">
        <v>4789</v>
      </c>
      <c r="AK223" s="72">
        <v>0</v>
      </c>
      <c r="AL223" s="72">
        <v>0</v>
      </c>
      <c r="AM223" s="72">
        <v>146349788.16</v>
      </c>
      <c r="AN223" s="72" t="e">
        <f t="shared" si="13"/>
        <v>#REF!</v>
      </c>
      <c r="AO223" s="72" t="e">
        <f t="shared" si="14"/>
        <v>#REF!</v>
      </c>
      <c r="AP223" s="72">
        <v>10025088.67</v>
      </c>
      <c r="AQ223" s="72">
        <v>10025088.67</v>
      </c>
      <c r="AR223" s="72">
        <v>10025088.67</v>
      </c>
      <c r="AS223" s="74">
        <v>40179</v>
      </c>
      <c r="AT223" s="74">
        <v>45657</v>
      </c>
      <c r="AU223" s="73" t="s">
        <v>3661</v>
      </c>
      <c r="AV223" s="72">
        <v>2661.93</v>
      </c>
      <c r="AW223" s="72" t="e">
        <f t="shared" si="15"/>
        <v>#REF!</v>
      </c>
    </row>
    <row r="224" spans="2:49" ht="15" customHeight="1">
      <c r="B224" s="75">
        <v>214</v>
      </c>
      <c r="C224" s="75">
        <v>2007</v>
      </c>
      <c r="D224" s="76" t="s">
        <v>437</v>
      </c>
      <c r="E224" s="75" t="s">
        <v>436</v>
      </c>
      <c r="F224" s="75" t="s">
        <v>4797</v>
      </c>
      <c r="G224" s="76" t="s">
        <v>438</v>
      </c>
      <c r="H224" s="76" t="s">
        <v>476</v>
      </c>
      <c r="I224" s="77">
        <v>15527906000136</v>
      </c>
      <c r="J224" s="76" t="s">
        <v>439</v>
      </c>
      <c r="K224" s="78" t="s">
        <v>477</v>
      </c>
      <c r="L224" s="76" t="s">
        <v>478</v>
      </c>
      <c r="M224" s="76" t="s">
        <v>4533</v>
      </c>
      <c r="N224" s="76" t="s">
        <v>178</v>
      </c>
      <c r="O224" s="76" t="s">
        <v>165</v>
      </c>
      <c r="P224" s="76" t="s">
        <v>4463</v>
      </c>
      <c r="Q224" s="76" t="s">
        <v>82</v>
      </c>
      <c r="R224" s="80">
        <v>0</v>
      </c>
      <c r="S224" s="91" t="e">
        <f t="shared" si="12"/>
        <v>#REF!</v>
      </c>
      <c r="T224" s="79">
        <v>40</v>
      </c>
      <c r="U224" s="79"/>
      <c r="V224" s="79"/>
      <c r="W224" s="79">
        <v>0</v>
      </c>
      <c r="X224" s="79">
        <v>22.6</v>
      </c>
      <c r="Y224" s="92">
        <v>1</v>
      </c>
      <c r="Z224" s="93">
        <v>10</v>
      </c>
      <c r="AA224" s="93">
        <v>10</v>
      </c>
      <c r="AB224" s="93">
        <v>10</v>
      </c>
      <c r="AC224" s="79">
        <v>9.9999999999999964</v>
      </c>
      <c r="AD224" s="79">
        <v>9.9999999999999964</v>
      </c>
      <c r="AE224" s="79">
        <v>9.9999999999999964</v>
      </c>
      <c r="AF224" s="79">
        <v>9.9999999999999964</v>
      </c>
      <c r="AG224" s="79">
        <v>9.9999999999999964</v>
      </c>
      <c r="AH224" s="79">
        <v>1314960</v>
      </c>
      <c r="AI224" s="80">
        <v>139.12</v>
      </c>
      <c r="AJ224" s="80" t="s">
        <v>4789</v>
      </c>
      <c r="AK224" s="80">
        <v>0</v>
      </c>
      <c r="AL224" s="80">
        <v>0</v>
      </c>
      <c r="AM224" s="80">
        <v>182937235.19999999</v>
      </c>
      <c r="AN224" s="80" t="e">
        <f t="shared" si="13"/>
        <v>#REF!</v>
      </c>
      <c r="AO224" s="80" t="e">
        <f t="shared" si="14"/>
        <v>#REF!</v>
      </c>
      <c r="AP224" s="80">
        <v>12558585.139999997</v>
      </c>
      <c r="AQ224" s="80">
        <v>12558585.139999997</v>
      </c>
      <c r="AR224" s="80">
        <v>12558585.139999997</v>
      </c>
      <c r="AS224" s="82">
        <v>40179</v>
      </c>
      <c r="AT224" s="82">
        <v>45657</v>
      </c>
      <c r="AU224" s="81" t="s">
        <v>3661</v>
      </c>
      <c r="AV224" s="80">
        <v>2661.93</v>
      </c>
      <c r="AW224" s="80" t="e">
        <f t="shared" si="15"/>
        <v>#REF!</v>
      </c>
    </row>
    <row r="225" spans="2:49" ht="15" customHeight="1">
      <c r="B225" s="68">
        <v>215</v>
      </c>
      <c r="C225" s="68">
        <v>2007</v>
      </c>
      <c r="D225" s="69" t="s">
        <v>437</v>
      </c>
      <c r="E225" s="68" t="s">
        <v>436</v>
      </c>
      <c r="F225" s="68" t="s">
        <v>4797</v>
      </c>
      <c r="G225" s="69" t="s">
        <v>438</v>
      </c>
      <c r="H225" s="69" t="s">
        <v>476</v>
      </c>
      <c r="I225" s="87">
        <v>15527906000136</v>
      </c>
      <c r="J225" s="69" t="s">
        <v>439</v>
      </c>
      <c r="K225" s="70" t="s">
        <v>477</v>
      </c>
      <c r="L225" s="69" t="s">
        <v>479</v>
      </c>
      <c r="M225" s="69" t="s">
        <v>4533</v>
      </c>
      <c r="N225" s="69" t="s">
        <v>178</v>
      </c>
      <c r="O225" s="69" t="s">
        <v>165</v>
      </c>
      <c r="P225" s="69" t="s">
        <v>4463</v>
      </c>
      <c r="Q225" s="69" t="s">
        <v>82</v>
      </c>
      <c r="R225" s="72">
        <v>0</v>
      </c>
      <c r="S225" s="88" t="e">
        <f t="shared" si="12"/>
        <v>#REF!</v>
      </c>
      <c r="T225" s="71">
        <v>50</v>
      </c>
      <c r="U225" s="71"/>
      <c r="V225" s="71"/>
      <c r="W225" s="71">
        <v>0</v>
      </c>
      <c r="X225" s="71">
        <v>26.3</v>
      </c>
      <c r="Y225" s="89">
        <v>1</v>
      </c>
      <c r="Z225" s="90">
        <v>10</v>
      </c>
      <c r="AA225" s="90">
        <v>10</v>
      </c>
      <c r="AB225" s="90">
        <v>10</v>
      </c>
      <c r="AC225" s="71">
        <v>12</v>
      </c>
      <c r="AD225" s="71">
        <v>12</v>
      </c>
      <c r="AE225" s="71">
        <v>12</v>
      </c>
      <c r="AF225" s="71">
        <v>12</v>
      </c>
      <c r="AG225" s="71">
        <v>12</v>
      </c>
      <c r="AH225" s="71">
        <v>1577951.9999999998</v>
      </c>
      <c r="AI225" s="72">
        <v>139.12</v>
      </c>
      <c r="AJ225" s="72" t="s">
        <v>4789</v>
      </c>
      <c r="AK225" s="72">
        <v>0</v>
      </c>
      <c r="AL225" s="72">
        <v>0</v>
      </c>
      <c r="AM225" s="72">
        <v>219524682.24000001</v>
      </c>
      <c r="AN225" s="72" t="e">
        <f t="shared" si="13"/>
        <v>#REF!</v>
      </c>
      <c r="AO225" s="72" t="e">
        <f t="shared" si="14"/>
        <v>#REF!</v>
      </c>
      <c r="AP225" s="72">
        <v>15059129.689999999</v>
      </c>
      <c r="AQ225" s="72">
        <v>15059129.689999999</v>
      </c>
      <c r="AR225" s="72">
        <v>15059129.689999999</v>
      </c>
      <c r="AS225" s="74">
        <v>40179</v>
      </c>
      <c r="AT225" s="74">
        <v>45657</v>
      </c>
      <c r="AU225" s="73" t="s">
        <v>3661</v>
      </c>
      <c r="AV225" s="72">
        <v>2661.93</v>
      </c>
      <c r="AW225" s="72" t="e">
        <f t="shared" si="15"/>
        <v>#REF!</v>
      </c>
    </row>
    <row r="226" spans="2:49" ht="15" customHeight="1">
      <c r="B226" s="75">
        <v>216</v>
      </c>
      <c r="C226" s="75">
        <v>2007</v>
      </c>
      <c r="D226" s="76" t="s">
        <v>437</v>
      </c>
      <c r="E226" s="75" t="s">
        <v>436</v>
      </c>
      <c r="F226" s="75" t="s">
        <v>4797</v>
      </c>
      <c r="G226" s="76" t="s">
        <v>438</v>
      </c>
      <c r="H226" s="76" t="s">
        <v>480</v>
      </c>
      <c r="I226" s="77">
        <v>15527906000136</v>
      </c>
      <c r="J226" s="76" t="s">
        <v>439</v>
      </c>
      <c r="K226" s="78" t="s">
        <v>481</v>
      </c>
      <c r="L226" s="76" t="s">
        <v>482</v>
      </c>
      <c r="M226" s="76" t="s">
        <v>4533</v>
      </c>
      <c r="N226" s="76" t="s">
        <v>144</v>
      </c>
      <c r="O226" s="76" t="s">
        <v>165</v>
      </c>
      <c r="P226" s="76" t="s">
        <v>4463</v>
      </c>
      <c r="Q226" s="76" t="s">
        <v>82</v>
      </c>
      <c r="R226" s="80">
        <v>0</v>
      </c>
      <c r="S226" s="91" t="e">
        <f t="shared" si="12"/>
        <v>#REF!</v>
      </c>
      <c r="T226" s="79">
        <v>20</v>
      </c>
      <c r="U226" s="79"/>
      <c r="V226" s="79"/>
      <c r="W226" s="79">
        <v>0</v>
      </c>
      <c r="X226" s="79">
        <v>7.2</v>
      </c>
      <c r="Y226" s="92">
        <v>1</v>
      </c>
      <c r="Z226" s="93">
        <v>6</v>
      </c>
      <c r="AA226" s="93">
        <v>6</v>
      </c>
      <c r="AB226" s="93">
        <v>6</v>
      </c>
      <c r="AC226" s="79">
        <v>6.0000000000000009</v>
      </c>
      <c r="AD226" s="79">
        <v>6.0000000000000009</v>
      </c>
      <c r="AE226" s="79">
        <v>6.0000000000000009</v>
      </c>
      <c r="AF226" s="79">
        <v>6.0000000000000009</v>
      </c>
      <c r="AG226" s="79">
        <v>6.0000000000000009</v>
      </c>
      <c r="AH226" s="79">
        <v>788976.00000000012</v>
      </c>
      <c r="AI226" s="80">
        <v>139.12</v>
      </c>
      <c r="AJ226" s="80" t="s">
        <v>4789</v>
      </c>
      <c r="AK226" s="80">
        <v>0</v>
      </c>
      <c r="AL226" s="80">
        <v>0</v>
      </c>
      <c r="AM226" s="80">
        <v>109762341.12000002</v>
      </c>
      <c r="AN226" s="80" t="e">
        <f t="shared" si="13"/>
        <v>#REF!</v>
      </c>
      <c r="AO226" s="80" t="e">
        <f t="shared" si="14"/>
        <v>#REF!</v>
      </c>
      <c r="AP226" s="80">
        <v>7554276.9600000009</v>
      </c>
      <c r="AQ226" s="80">
        <v>7554276.9600000009</v>
      </c>
      <c r="AR226" s="80">
        <v>7554276.9600000009</v>
      </c>
      <c r="AS226" s="82">
        <v>40179</v>
      </c>
      <c r="AT226" s="82">
        <v>45657</v>
      </c>
      <c r="AU226" s="81" t="s">
        <v>3661</v>
      </c>
      <c r="AV226" s="80">
        <v>2661.93</v>
      </c>
      <c r="AW226" s="80" t="e">
        <f t="shared" si="15"/>
        <v>#REF!</v>
      </c>
    </row>
    <row r="227" spans="2:49" ht="15" customHeight="1">
      <c r="B227" s="68">
        <v>217</v>
      </c>
      <c r="C227" s="68">
        <v>2007</v>
      </c>
      <c r="D227" s="69" t="s">
        <v>437</v>
      </c>
      <c r="E227" s="68" t="s">
        <v>436</v>
      </c>
      <c r="F227" s="68" t="s">
        <v>4797</v>
      </c>
      <c r="G227" s="69" t="s">
        <v>438</v>
      </c>
      <c r="H227" s="69" t="s">
        <v>480</v>
      </c>
      <c r="I227" s="87">
        <v>15527906000136</v>
      </c>
      <c r="J227" s="69" t="s">
        <v>439</v>
      </c>
      <c r="K227" s="70" t="s">
        <v>481</v>
      </c>
      <c r="L227" s="69" t="s">
        <v>483</v>
      </c>
      <c r="M227" s="69" t="s">
        <v>4533</v>
      </c>
      <c r="N227" s="69" t="s">
        <v>144</v>
      </c>
      <c r="O227" s="69" t="s">
        <v>165</v>
      </c>
      <c r="P227" s="69" t="s">
        <v>4463</v>
      </c>
      <c r="Q227" s="69" t="s">
        <v>82</v>
      </c>
      <c r="R227" s="72">
        <v>0</v>
      </c>
      <c r="S227" s="88" t="e">
        <f t="shared" si="12"/>
        <v>#REF!</v>
      </c>
      <c r="T227" s="71">
        <v>40</v>
      </c>
      <c r="U227" s="71"/>
      <c r="V227" s="71"/>
      <c r="W227" s="71">
        <v>0</v>
      </c>
      <c r="X227" s="71">
        <v>22.6</v>
      </c>
      <c r="Y227" s="89">
        <v>1</v>
      </c>
      <c r="Z227" s="90">
        <v>6</v>
      </c>
      <c r="AA227" s="90">
        <v>6</v>
      </c>
      <c r="AB227" s="90">
        <v>6</v>
      </c>
      <c r="AC227" s="71">
        <v>12.999999999999993</v>
      </c>
      <c r="AD227" s="71">
        <v>12.999999999999993</v>
      </c>
      <c r="AE227" s="71">
        <v>12.999999999999993</v>
      </c>
      <c r="AF227" s="71">
        <v>12.999999999999993</v>
      </c>
      <c r="AG227" s="71">
        <v>12.999999999999993</v>
      </c>
      <c r="AH227" s="71">
        <v>1709447.9999999998</v>
      </c>
      <c r="AI227" s="72">
        <v>139.12</v>
      </c>
      <c r="AJ227" s="72" t="s">
        <v>4789</v>
      </c>
      <c r="AK227" s="72">
        <v>0</v>
      </c>
      <c r="AL227" s="72">
        <v>0</v>
      </c>
      <c r="AM227" s="72">
        <v>237818405.75999999</v>
      </c>
      <c r="AN227" s="72" t="e">
        <f t="shared" si="13"/>
        <v>#REF!</v>
      </c>
      <c r="AO227" s="72" t="e">
        <f t="shared" si="14"/>
        <v>#REF!</v>
      </c>
      <c r="AP227" s="72">
        <v>16326160.669999996</v>
      </c>
      <c r="AQ227" s="72">
        <v>16326160.669999996</v>
      </c>
      <c r="AR227" s="72">
        <v>16326160.669999996</v>
      </c>
      <c r="AS227" s="74">
        <v>40179</v>
      </c>
      <c r="AT227" s="74">
        <v>45657</v>
      </c>
      <c r="AU227" s="73" t="s">
        <v>3661</v>
      </c>
      <c r="AV227" s="72">
        <v>2661.93</v>
      </c>
      <c r="AW227" s="72" t="e">
        <f t="shared" si="15"/>
        <v>#REF!</v>
      </c>
    </row>
    <row r="228" spans="2:49" ht="15" customHeight="1">
      <c r="B228" s="75">
        <v>218</v>
      </c>
      <c r="C228" s="75">
        <v>2007</v>
      </c>
      <c r="D228" s="76" t="s">
        <v>437</v>
      </c>
      <c r="E228" s="75" t="s">
        <v>436</v>
      </c>
      <c r="F228" s="75" t="s">
        <v>4797</v>
      </c>
      <c r="G228" s="76" t="s">
        <v>438</v>
      </c>
      <c r="H228" s="76" t="s">
        <v>454</v>
      </c>
      <c r="I228" s="77">
        <v>9076988000147</v>
      </c>
      <c r="J228" s="76" t="s">
        <v>146</v>
      </c>
      <c r="K228" s="78" t="s">
        <v>484</v>
      </c>
      <c r="L228" s="76" t="s">
        <v>485</v>
      </c>
      <c r="M228" s="76" t="s">
        <v>4533</v>
      </c>
      <c r="N228" s="76" t="s">
        <v>262</v>
      </c>
      <c r="O228" s="76" t="s">
        <v>229</v>
      </c>
      <c r="P228" s="76" t="s">
        <v>101</v>
      </c>
      <c r="Q228" s="76" t="s">
        <v>111</v>
      </c>
      <c r="R228" s="80">
        <v>0</v>
      </c>
      <c r="S228" s="91" t="e">
        <f t="shared" si="12"/>
        <v>#REF!</v>
      </c>
      <c r="T228" s="79">
        <v>11.07</v>
      </c>
      <c r="U228" s="79"/>
      <c r="V228" s="79"/>
      <c r="W228" s="79">
        <v>0</v>
      </c>
      <c r="X228" s="79">
        <v>7.2</v>
      </c>
      <c r="Y228" s="92">
        <v>1</v>
      </c>
      <c r="Z228" s="93">
        <v>7</v>
      </c>
      <c r="AA228" s="93">
        <v>7</v>
      </c>
      <c r="AB228" s="93">
        <v>7</v>
      </c>
      <c r="AC228" s="79">
        <v>7.0000000000000018</v>
      </c>
      <c r="AD228" s="79">
        <v>7.0000000000000018</v>
      </c>
      <c r="AE228" s="79">
        <v>7.0000000000000018</v>
      </c>
      <c r="AF228" s="79">
        <v>7.0000000000000018</v>
      </c>
      <c r="AG228" s="79">
        <v>7.0000000000000018</v>
      </c>
      <c r="AH228" s="79">
        <v>1840775.9999999998</v>
      </c>
      <c r="AI228" s="80">
        <v>135</v>
      </c>
      <c r="AJ228" s="80" t="s">
        <v>4789</v>
      </c>
      <c r="AK228" s="80">
        <v>0</v>
      </c>
      <c r="AL228" s="80">
        <v>0</v>
      </c>
      <c r="AM228" s="80">
        <v>248504760</v>
      </c>
      <c r="AN228" s="80" t="e">
        <f t="shared" si="13"/>
        <v>#REF!</v>
      </c>
      <c r="AO228" s="80" t="e">
        <f t="shared" si="14"/>
        <v>#REF!</v>
      </c>
      <c r="AP228" s="80">
        <v>0</v>
      </c>
      <c r="AQ228" s="80">
        <v>0</v>
      </c>
      <c r="AR228" s="80">
        <v>0</v>
      </c>
      <c r="AS228" s="82">
        <v>40179</v>
      </c>
      <c r="AT228" s="82">
        <v>51135</v>
      </c>
      <c r="AU228" s="81" t="s">
        <v>3661</v>
      </c>
      <c r="AV228" s="80">
        <v>2661.93</v>
      </c>
      <c r="AW228" s="80" t="e">
        <f t="shared" si="15"/>
        <v>#REF!</v>
      </c>
    </row>
    <row r="229" spans="2:49" ht="15" customHeight="1">
      <c r="B229" s="68">
        <v>219</v>
      </c>
      <c r="C229" s="68">
        <v>2007</v>
      </c>
      <c r="D229" s="69" t="s">
        <v>131</v>
      </c>
      <c r="E229" s="68" t="s">
        <v>486</v>
      </c>
      <c r="F229" s="68" t="s">
        <v>4795</v>
      </c>
      <c r="G229" s="69" t="s">
        <v>487</v>
      </c>
      <c r="H229" s="69" t="s">
        <v>488</v>
      </c>
      <c r="I229" s="87">
        <v>9043782000110</v>
      </c>
      <c r="J229" s="69" t="s">
        <v>158</v>
      </c>
      <c r="K229" s="70" t="s">
        <v>489</v>
      </c>
      <c r="L229" s="69" t="s">
        <v>490</v>
      </c>
      <c r="M229" s="69" t="s">
        <v>4533</v>
      </c>
      <c r="N229" s="69" t="s">
        <v>268</v>
      </c>
      <c r="O229" s="69" t="s">
        <v>334</v>
      </c>
      <c r="P229" s="69" t="s">
        <v>334</v>
      </c>
      <c r="Q229" s="69" t="s">
        <v>82</v>
      </c>
      <c r="R229" s="72">
        <v>0</v>
      </c>
      <c r="S229" s="88" t="e">
        <f t="shared" si="12"/>
        <v>#REF!</v>
      </c>
      <c r="T229" s="71">
        <v>170.8</v>
      </c>
      <c r="U229" s="71"/>
      <c r="V229" s="71"/>
      <c r="W229" s="71">
        <v>0</v>
      </c>
      <c r="X229" s="71">
        <v>121.5</v>
      </c>
      <c r="Y229" s="89">
        <v>1</v>
      </c>
      <c r="Z229" s="90">
        <v>121</v>
      </c>
      <c r="AA229" s="90">
        <v>121</v>
      </c>
      <c r="AB229" s="90">
        <v>121</v>
      </c>
      <c r="AC229" s="71">
        <v>120.99999999999997</v>
      </c>
      <c r="AD229" s="71">
        <v>120.99999999999997</v>
      </c>
      <c r="AE229" s="71">
        <v>120.99999999999997</v>
      </c>
      <c r="AF229" s="71">
        <v>120.99999999999997</v>
      </c>
      <c r="AG229" s="71">
        <v>120.99999999999997</v>
      </c>
      <c r="AH229" s="71">
        <v>15911016.000000004</v>
      </c>
      <c r="AI229" s="72">
        <v>133.21</v>
      </c>
      <c r="AJ229" s="72" t="s">
        <v>4789</v>
      </c>
      <c r="AK229" s="72">
        <v>0</v>
      </c>
      <c r="AL229" s="72">
        <v>0</v>
      </c>
      <c r="AM229" s="72">
        <v>2119506441.3599999</v>
      </c>
      <c r="AN229" s="72" t="e">
        <f t="shared" si="13"/>
        <v>#REF!</v>
      </c>
      <c r="AO229" s="72" t="e">
        <f t="shared" si="14"/>
        <v>#REF!</v>
      </c>
      <c r="AP229" s="72">
        <v>63499999.970000014</v>
      </c>
      <c r="AQ229" s="72">
        <v>63499999.970000014</v>
      </c>
      <c r="AR229" s="72">
        <v>63499999.970000014</v>
      </c>
      <c r="AS229" s="74">
        <v>40179</v>
      </c>
      <c r="AT229" s="74">
        <v>45657</v>
      </c>
      <c r="AU229" s="73" t="s">
        <v>3661</v>
      </c>
      <c r="AV229" s="72">
        <v>2669.38</v>
      </c>
      <c r="AW229" s="72" t="e">
        <f t="shared" si="15"/>
        <v>#REF!</v>
      </c>
    </row>
    <row r="230" spans="2:49" ht="15" customHeight="1">
      <c r="B230" s="75">
        <v>220</v>
      </c>
      <c r="C230" s="75">
        <v>2007</v>
      </c>
      <c r="D230" s="76" t="s">
        <v>131</v>
      </c>
      <c r="E230" s="75" t="s">
        <v>486</v>
      </c>
      <c r="F230" s="75" t="s">
        <v>4795</v>
      </c>
      <c r="G230" s="76" t="s">
        <v>487</v>
      </c>
      <c r="H230" s="76" t="s">
        <v>317</v>
      </c>
      <c r="I230" s="77">
        <v>10366780000141</v>
      </c>
      <c r="J230" s="76" t="s">
        <v>158</v>
      </c>
      <c r="K230" s="78" t="s">
        <v>491</v>
      </c>
      <c r="L230" s="76" t="s">
        <v>492</v>
      </c>
      <c r="M230" s="76" t="s">
        <v>4533</v>
      </c>
      <c r="N230" s="76" t="s">
        <v>493</v>
      </c>
      <c r="O230" s="76" t="s">
        <v>334</v>
      </c>
      <c r="P230" s="76" t="s">
        <v>334</v>
      </c>
      <c r="Q230" s="76" t="s">
        <v>28</v>
      </c>
      <c r="R230" s="80">
        <v>0</v>
      </c>
      <c r="S230" s="91" t="e">
        <f t="shared" si="12"/>
        <v>#REF!</v>
      </c>
      <c r="T230" s="79">
        <v>170.8</v>
      </c>
      <c r="U230" s="79"/>
      <c r="V230" s="79"/>
      <c r="W230" s="79">
        <v>0</v>
      </c>
      <c r="X230" s="79">
        <v>123.9</v>
      </c>
      <c r="Y230" s="92">
        <v>1</v>
      </c>
      <c r="Z230" s="93">
        <v>123</v>
      </c>
      <c r="AA230" s="93">
        <v>123</v>
      </c>
      <c r="AB230" s="93">
        <v>123</v>
      </c>
      <c r="AC230" s="79">
        <v>122.99999999999993</v>
      </c>
      <c r="AD230" s="79">
        <v>122.99999999999993</v>
      </c>
      <c r="AE230" s="79">
        <v>122.99999999999993</v>
      </c>
      <c r="AF230" s="79">
        <v>122.99999999999993</v>
      </c>
      <c r="AG230" s="79">
        <v>122.99999999999993</v>
      </c>
      <c r="AH230" s="79">
        <v>16174008.000000006</v>
      </c>
      <c r="AI230" s="80">
        <v>135.91999999999999</v>
      </c>
      <c r="AJ230" s="80" t="s">
        <v>4789</v>
      </c>
      <c r="AK230" s="80">
        <v>0</v>
      </c>
      <c r="AL230" s="80">
        <v>0</v>
      </c>
      <c r="AM230" s="80">
        <v>2198371167.3600001</v>
      </c>
      <c r="AN230" s="80" t="e">
        <f t="shared" si="13"/>
        <v>#REF!</v>
      </c>
      <c r="AO230" s="80" t="e">
        <f t="shared" si="14"/>
        <v>#REF!</v>
      </c>
      <c r="AP230" s="80">
        <v>70189042.980000004</v>
      </c>
      <c r="AQ230" s="80">
        <v>70189042.980000004</v>
      </c>
      <c r="AR230" s="80">
        <v>70189042.980000004</v>
      </c>
      <c r="AS230" s="82">
        <v>40179</v>
      </c>
      <c r="AT230" s="82">
        <v>45657</v>
      </c>
      <c r="AU230" s="81" t="s">
        <v>3661</v>
      </c>
      <c r="AV230" s="80">
        <v>2669.38</v>
      </c>
      <c r="AW230" s="80" t="e">
        <f t="shared" si="15"/>
        <v>#REF!</v>
      </c>
    </row>
    <row r="231" spans="2:49" ht="15" customHeight="1">
      <c r="B231" s="68">
        <v>221</v>
      </c>
      <c r="C231" s="68">
        <v>2007</v>
      </c>
      <c r="D231" s="69" t="s">
        <v>131</v>
      </c>
      <c r="E231" s="68" t="s">
        <v>486</v>
      </c>
      <c r="F231" s="68" t="s">
        <v>4795</v>
      </c>
      <c r="G231" s="69" t="s">
        <v>487</v>
      </c>
      <c r="H231" s="69" t="s">
        <v>317</v>
      </c>
      <c r="I231" s="87">
        <v>10366780000141</v>
      </c>
      <c r="J231" s="69" t="s">
        <v>158</v>
      </c>
      <c r="K231" s="70" t="s">
        <v>494</v>
      </c>
      <c r="L231" s="69" t="s">
        <v>495</v>
      </c>
      <c r="M231" s="69" t="s">
        <v>4533</v>
      </c>
      <c r="N231" s="69" t="s">
        <v>33</v>
      </c>
      <c r="O231" s="69" t="s">
        <v>334</v>
      </c>
      <c r="P231" s="69" t="s">
        <v>334</v>
      </c>
      <c r="Q231" s="69" t="s">
        <v>28</v>
      </c>
      <c r="R231" s="72">
        <v>0</v>
      </c>
      <c r="S231" s="88" t="e">
        <f t="shared" si="12"/>
        <v>#REF!</v>
      </c>
      <c r="T231" s="71">
        <v>170.8</v>
      </c>
      <c r="U231" s="71"/>
      <c r="V231" s="71"/>
      <c r="W231" s="71">
        <v>0</v>
      </c>
      <c r="X231" s="71">
        <v>123.8</v>
      </c>
      <c r="Y231" s="89">
        <v>1</v>
      </c>
      <c r="Z231" s="90">
        <v>123</v>
      </c>
      <c r="AA231" s="90">
        <v>123</v>
      </c>
      <c r="AB231" s="90">
        <v>123</v>
      </c>
      <c r="AC231" s="71">
        <v>122.99999999999991</v>
      </c>
      <c r="AD231" s="71">
        <v>122.99999999999991</v>
      </c>
      <c r="AE231" s="71">
        <v>122.99999999999991</v>
      </c>
      <c r="AF231" s="71">
        <v>122.99999999999991</v>
      </c>
      <c r="AG231" s="71">
        <v>122.99999999999991</v>
      </c>
      <c r="AH231" s="71">
        <v>16174008</v>
      </c>
      <c r="AI231" s="72">
        <v>135.97</v>
      </c>
      <c r="AJ231" s="72" t="s">
        <v>4789</v>
      </c>
      <c r="AK231" s="72">
        <v>0</v>
      </c>
      <c r="AL231" s="72">
        <v>0</v>
      </c>
      <c r="AM231" s="72">
        <v>2199179867.7599998</v>
      </c>
      <c r="AN231" s="72" t="e">
        <f t="shared" si="13"/>
        <v>#REF!</v>
      </c>
      <c r="AO231" s="72" t="e">
        <f t="shared" si="14"/>
        <v>#REF!</v>
      </c>
      <c r="AP231" s="72">
        <v>70255262.980000004</v>
      </c>
      <c r="AQ231" s="72">
        <v>70255262.980000004</v>
      </c>
      <c r="AR231" s="72">
        <v>70255262.980000004</v>
      </c>
      <c r="AS231" s="74">
        <v>40179</v>
      </c>
      <c r="AT231" s="74">
        <v>45657</v>
      </c>
      <c r="AU231" s="73" t="s">
        <v>3661</v>
      </c>
      <c r="AV231" s="72">
        <v>2669.38</v>
      </c>
      <c r="AW231" s="72" t="e">
        <f t="shared" si="15"/>
        <v>#REF!</v>
      </c>
    </row>
    <row r="232" spans="2:49" ht="15" customHeight="1">
      <c r="B232" s="75">
        <v>222</v>
      </c>
      <c r="C232" s="75">
        <v>2007</v>
      </c>
      <c r="D232" s="76" t="s">
        <v>131</v>
      </c>
      <c r="E232" s="75" t="s">
        <v>486</v>
      </c>
      <c r="F232" s="75" t="s">
        <v>4795</v>
      </c>
      <c r="G232" s="76" t="s">
        <v>487</v>
      </c>
      <c r="H232" s="76" t="s">
        <v>496</v>
      </c>
      <c r="I232" s="77">
        <v>9110880000123</v>
      </c>
      <c r="J232" s="76" t="s">
        <v>158</v>
      </c>
      <c r="K232" s="78" t="s">
        <v>497</v>
      </c>
      <c r="L232" s="76" t="s">
        <v>498</v>
      </c>
      <c r="M232" s="76" t="s">
        <v>4533</v>
      </c>
      <c r="N232" s="76" t="s">
        <v>499</v>
      </c>
      <c r="O232" s="76" t="s">
        <v>334</v>
      </c>
      <c r="P232" s="76" t="s">
        <v>334</v>
      </c>
      <c r="Q232" s="76" t="s">
        <v>104</v>
      </c>
      <c r="R232" s="80">
        <v>0</v>
      </c>
      <c r="S232" s="91" t="e">
        <f t="shared" si="12"/>
        <v>#REF!</v>
      </c>
      <c r="T232" s="79">
        <v>165</v>
      </c>
      <c r="U232" s="79"/>
      <c r="V232" s="79"/>
      <c r="W232" s="79">
        <v>0</v>
      </c>
      <c r="X232" s="79">
        <v>120.8</v>
      </c>
      <c r="Y232" s="92">
        <v>1</v>
      </c>
      <c r="Z232" s="93">
        <v>120</v>
      </c>
      <c r="AA232" s="93">
        <v>120</v>
      </c>
      <c r="AB232" s="93">
        <v>120</v>
      </c>
      <c r="AC232" s="79">
        <v>119.99999999999999</v>
      </c>
      <c r="AD232" s="79">
        <v>119.99999999999999</v>
      </c>
      <c r="AE232" s="79">
        <v>119.99999999999999</v>
      </c>
      <c r="AF232" s="79">
        <v>119.99999999999999</v>
      </c>
      <c r="AG232" s="79">
        <v>119.99999999999999</v>
      </c>
      <c r="AH232" s="79">
        <v>15779519.999999996</v>
      </c>
      <c r="AI232" s="80">
        <v>135.9</v>
      </c>
      <c r="AJ232" s="80" t="s">
        <v>4789</v>
      </c>
      <c r="AK232" s="80">
        <v>0</v>
      </c>
      <c r="AL232" s="80">
        <v>0</v>
      </c>
      <c r="AM232" s="80">
        <v>2144436768.0000002</v>
      </c>
      <c r="AN232" s="80" t="e">
        <f t="shared" si="13"/>
        <v>#REF!</v>
      </c>
      <c r="AO232" s="80" t="e">
        <f t="shared" si="14"/>
        <v>#REF!</v>
      </c>
      <c r="AP232" s="80">
        <v>68108220.900000006</v>
      </c>
      <c r="AQ232" s="80">
        <v>68108220.900000006</v>
      </c>
      <c r="AR232" s="80">
        <v>68108220.900000006</v>
      </c>
      <c r="AS232" s="82">
        <v>40179</v>
      </c>
      <c r="AT232" s="82">
        <v>45657</v>
      </c>
      <c r="AU232" s="81" t="s">
        <v>3661</v>
      </c>
      <c r="AV232" s="80">
        <v>2669.38</v>
      </c>
      <c r="AW232" s="80" t="e">
        <f t="shared" si="15"/>
        <v>#REF!</v>
      </c>
    </row>
    <row r="233" spans="2:49" ht="15" customHeight="1">
      <c r="B233" s="68">
        <v>223</v>
      </c>
      <c r="C233" s="68">
        <v>2007</v>
      </c>
      <c r="D233" s="69" t="s">
        <v>131</v>
      </c>
      <c r="E233" s="68" t="s">
        <v>486</v>
      </c>
      <c r="F233" s="68" t="s">
        <v>4795</v>
      </c>
      <c r="G233" s="69" t="s">
        <v>487</v>
      </c>
      <c r="H233" s="69" t="s">
        <v>500</v>
      </c>
      <c r="I233" s="87">
        <v>4623135000164</v>
      </c>
      <c r="J233" s="69" t="s">
        <v>158</v>
      </c>
      <c r="K233" s="70" t="s">
        <v>501</v>
      </c>
      <c r="L233" s="69" t="s">
        <v>500</v>
      </c>
      <c r="M233" s="69" t="s">
        <v>4533</v>
      </c>
      <c r="N233" s="69" t="s">
        <v>316</v>
      </c>
      <c r="O233" s="69" t="s">
        <v>334</v>
      </c>
      <c r="P233" s="69" t="s">
        <v>334</v>
      </c>
      <c r="Q233" s="69" t="s">
        <v>28</v>
      </c>
      <c r="R233" s="72">
        <v>0</v>
      </c>
      <c r="S233" s="88" t="e">
        <f t="shared" si="12"/>
        <v>#REF!</v>
      </c>
      <c r="T233" s="71">
        <v>49.7</v>
      </c>
      <c r="U233" s="71"/>
      <c r="V233" s="71"/>
      <c r="W233" s="71">
        <v>0</v>
      </c>
      <c r="X233" s="71">
        <v>38</v>
      </c>
      <c r="Y233" s="89">
        <v>1</v>
      </c>
      <c r="Z233" s="90">
        <v>38</v>
      </c>
      <c r="AA233" s="90">
        <v>38</v>
      </c>
      <c r="AB233" s="90">
        <v>38</v>
      </c>
      <c r="AC233" s="71">
        <v>37.999999999999993</v>
      </c>
      <c r="AD233" s="71">
        <v>37.999999999999993</v>
      </c>
      <c r="AE233" s="71">
        <v>37.999999999999993</v>
      </c>
      <c r="AF233" s="71">
        <v>37.999999999999993</v>
      </c>
      <c r="AG233" s="71">
        <v>37.999999999999993</v>
      </c>
      <c r="AH233" s="71">
        <v>4996848</v>
      </c>
      <c r="AI233" s="72">
        <v>134.80000000000001</v>
      </c>
      <c r="AJ233" s="72" t="s">
        <v>4789</v>
      </c>
      <c r="AK233" s="72">
        <v>0</v>
      </c>
      <c r="AL233" s="72">
        <v>0</v>
      </c>
      <c r="AM233" s="72">
        <v>673575110.4000001</v>
      </c>
      <c r="AN233" s="72" t="e">
        <f t="shared" si="13"/>
        <v>#REF!</v>
      </c>
      <c r="AO233" s="72" t="e">
        <f t="shared" si="14"/>
        <v>#REF!</v>
      </c>
      <c r="AP233" s="72">
        <v>21292232.310000002</v>
      </c>
      <c r="AQ233" s="72">
        <v>21292232.310000002</v>
      </c>
      <c r="AR233" s="72">
        <v>21292232.310000002</v>
      </c>
      <c r="AS233" s="74">
        <v>40179</v>
      </c>
      <c r="AT233" s="74">
        <v>45657</v>
      </c>
      <c r="AU233" s="73" t="s">
        <v>3661</v>
      </c>
      <c r="AV233" s="72">
        <v>2669.38</v>
      </c>
      <c r="AW233" s="72" t="e">
        <f t="shared" si="15"/>
        <v>#REF!</v>
      </c>
    </row>
    <row r="234" spans="2:49" ht="15" customHeight="1">
      <c r="B234" s="75">
        <v>224</v>
      </c>
      <c r="C234" s="75">
        <v>2007</v>
      </c>
      <c r="D234" s="76" t="s">
        <v>131</v>
      </c>
      <c r="E234" s="75" t="s">
        <v>486</v>
      </c>
      <c r="F234" s="75" t="s">
        <v>4795</v>
      </c>
      <c r="G234" s="76" t="s">
        <v>487</v>
      </c>
      <c r="H234" s="76" t="s">
        <v>502</v>
      </c>
      <c r="I234" s="77">
        <v>7682252000197</v>
      </c>
      <c r="J234" s="76" t="s">
        <v>158</v>
      </c>
      <c r="K234" s="78" t="s">
        <v>503</v>
      </c>
      <c r="L234" s="76" t="s">
        <v>504</v>
      </c>
      <c r="M234" s="76" t="s">
        <v>4535</v>
      </c>
      <c r="N234" s="76" t="s">
        <v>74</v>
      </c>
      <c r="O234" s="76" t="s">
        <v>334</v>
      </c>
      <c r="P234" s="76" t="s">
        <v>334</v>
      </c>
      <c r="Q234" s="76" t="s">
        <v>28</v>
      </c>
      <c r="R234" s="80">
        <v>0</v>
      </c>
      <c r="S234" s="91" t="e">
        <f t="shared" si="12"/>
        <v>#REF!</v>
      </c>
      <c r="T234" s="79">
        <v>137.6</v>
      </c>
      <c r="U234" s="79"/>
      <c r="V234" s="79"/>
      <c r="W234" s="79">
        <v>0</v>
      </c>
      <c r="X234" s="79">
        <v>104.8</v>
      </c>
      <c r="Y234" s="92">
        <v>1</v>
      </c>
      <c r="Z234" s="93">
        <v>104</v>
      </c>
      <c r="AA234" s="93">
        <v>104</v>
      </c>
      <c r="AB234" s="93">
        <v>104</v>
      </c>
      <c r="AC234" s="79">
        <v>103.99999999999993</v>
      </c>
      <c r="AD234" s="79">
        <v>103.99999999999993</v>
      </c>
      <c r="AE234" s="79">
        <v>103.99999999999993</v>
      </c>
      <c r="AF234" s="79">
        <v>103.99999999999993</v>
      </c>
      <c r="AG234" s="79">
        <v>103.99999999999993</v>
      </c>
      <c r="AH234" s="79">
        <v>13675584</v>
      </c>
      <c r="AI234" s="80">
        <v>132.80000000000001</v>
      </c>
      <c r="AJ234" s="80" t="s">
        <v>4789</v>
      </c>
      <c r="AK234" s="80">
        <v>0</v>
      </c>
      <c r="AL234" s="80">
        <v>0</v>
      </c>
      <c r="AM234" s="80">
        <v>1816117555.2000005</v>
      </c>
      <c r="AN234" s="80" t="e">
        <f t="shared" si="13"/>
        <v>#REF!</v>
      </c>
      <c r="AO234" s="80" t="e">
        <f t="shared" si="14"/>
        <v>#REF!</v>
      </c>
      <c r="AP234" s="80">
        <v>56724258.049999997</v>
      </c>
      <c r="AQ234" s="80">
        <v>56724258.049999997</v>
      </c>
      <c r="AR234" s="80">
        <v>56724258.049999997</v>
      </c>
      <c r="AS234" s="82">
        <v>40179</v>
      </c>
      <c r="AT234" s="82">
        <v>45657</v>
      </c>
      <c r="AU234" s="81" t="s">
        <v>3661</v>
      </c>
      <c r="AV234" s="80">
        <v>2669.38</v>
      </c>
      <c r="AW234" s="80" t="e">
        <f t="shared" si="15"/>
        <v>#REF!</v>
      </c>
    </row>
    <row r="235" spans="2:49" ht="15" customHeight="1">
      <c r="B235" s="68">
        <v>225</v>
      </c>
      <c r="C235" s="68">
        <v>2007</v>
      </c>
      <c r="D235" s="69" t="s">
        <v>131</v>
      </c>
      <c r="E235" s="68" t="s">
        <v>486</v>
      </c>
      <c r="F235" s="68" t="s">
        <v>4795</v>
      </c>
      <c r="G235" s="69" t="s">
        <v>487</v>
      </c>
      <c r="H235" s="69" t="s">
        <v>496</v>
      </c>
      <c r="I235" s="87">
        <v>9110880000123</v>
      </c>
      <c r="J235" s="69" t="s">
        <v>158</v>
      </c>
      <c r="K235" s="70" t="s">
        <v>505</v>
      </c>
      <c r="L235" s="69" t="s">
        <v>506</v>
      </c>
      <c r="M235" s="69" t="s">
        <v>4533</v>
      </c>
      <c r="N235" s="69" t="s">
        <v>499</v>
      </c>
      <c r="O235" s="69" t="s">
        <v>334</v>
      </c>
      <c r="P235" s="69" t="s">
        <v>334</v>
      </c>
      <c r="Q235" s="69" t="s">
        <v>104</v>
      </c>
      <c r="R235" s="72">
        <v>0</v>
      </c>
      <c r="S235" s="88" t="e">
        <f t="shared" si="12"/>
        <v>#REF!</v>
      </c>
      <c r="T235" s="71">
        <v>165</v>
      </c>
      <c r="U235" s="71"/>
      <c r="V235" s="71"/>
      <c r="W235" s="71">
        <v>0</v>
      </c>
      <c r="X235" s="71">
        <v>120.8</v>
      </c>
      <c r="Y235" s="89">
        <v>1</v>
      </c>
      <c r="Z235" s="90">
        <v>120</v>
      </c>
      <c r="AA235" s="90">
        <v>120</v>
      </c>
      <c r="AB235" s="90">
        <v>120</v>
      </c>
      <c r="AC235" s="71">
        <v>119.99999999999999</v>
      </c>
      <c r="AD235" s="71">
        <v>119.99999999999999</v>
      </c>
      <c r="AE235" s="71">
        <v>119.99999999999999</v>
      </c>
      <c r="AF235" s="71">
        <v>119.99999999999999</v>
      </c>
      <c r="AG235" s="71">
        <v>119.99999999999999</v>
      </c>
      <c r="AH235" s="71">
        <v>15779519.999999996</v>
      </c>
      <c r="AI235" s="72">
        <v>136</v>
      </c>
      <c r="AJ235" s="72" t="s">
        <v>4789</v>
      </c>
      <c r="AK235" s="72">
        <v>0</v>
      </c>
      <c r="AL235" s="72">
        <v>0</v>
      </c>
      <c r="AM235" s="72">
        <v>2146014719.9999998</v>
      </c>
      <c r="AN235" s="72" t="e">
        <f t="shared" si="13"/>
        <v>#REF!</v>
      </c>
      <c r="AO235" s="72" t="e">
        <f t="shared" si="14"/>
        <v>#REF!</v>
      </c>
      <c r="AP235" s="72">
        <v>68213340.900000006</v>
      </c>
      <c r="AQ235" s="72">
        <v>68213340.900000006</v>
      </c>
      <c r="AR235" s="72">
        <v>68213340.900000006</v>
      </c>
      <c r="AS235" s="74">
        <v>40179</v>
      </c>
      <c r="AT235" s="74">
        <v>45657</v>
      </c>
      <c r="AU235" s="73" t="s">
        <v>3661</v>
      </c>
      <c r="AV235" s="72">
        <v>2669.38</v>
      </c>
      <c r="AW235" s="72" t="e">
        <f t="shared" si="15"/>
        <v>#REF!</v>
      </c>
    </row>
    <row r="236" spans="2:49" ht="15" customHeight="1">
      <c r="B236" s="75">
        <v>226</v>
      </c>
      <c r="C236" s="75">
        <v>2007</v>
      </c>
      <c r="D236" s="76" t="s">
        <v>131</v>
      </c>
      <c r="E236" s="75" t="s">
        <v>486</v>
      </c>
      <c r="F236" s="75" t="s">
        <v>4795</v>
      </c>
      <c r="G236" s="76" t="s">
        <v>487</v>
      </c>
      <c r="H236" s="76" t="s">
        <v>507</v>
      </c>
      <c r="I236" s="77">
        <v>9036424000180</v>
      </c>
      <c r="J236" s="76" t="s">
        <v>158</v>
      </c>
      <c r="K236" s="78" t="s">
        <v>508</v>
      </c>
      <c r="L236" s="76" t="s">
        <v>509</v>
      </c>
      <c r="M236" s="76" t="s">
        <v>4533</v>
      </c>
      <c r="N236" s="76" t="s">
        <v>493</v>
      </c>
      <c r="O236" s="76" t="s">
        <v>334</v>
      </c>
      <c r="P236" s="76" t="s">
        <v>334</v>
      </c>
      <c r="Q236" s="76" t="s">
        <v>28</v>
      </c>
      <c r="R236" s="80">
        <v>0</v>
      </c>
      <c r="S236" s="91" t="e">
        <f t="shared" si="12"/>
        <v>#REF!</v>
      </c>
      <c r="T236" s="79">
        <v>164.2</v>
      </c>
      <c r="U236" s="79"/>
      <c r="V236" s="79"/>
      <c r="W236" s="79">
        <v>0</v>
      </c>
      <c r="X236" s="79">
        <v>123.6</v>
      </c>
      <c r="Y236" s="92">
        <v>1</v>
      </c>
      <c r="Z236" s="93">
        <v>119</v>
      </c>
      <c r="AA236" s="93">
        <v>119</v>
      </c>
      <c r="AB236" s="93">
        <v>119</v>
      </c>
      <c r="AC236" s="79">
        <v>119.00000000000007</v>
      </c>
      <c r="AD236" s="79">
        <v>119.00000000000007</v>
      </c>
      <c r="AE236" s="79">
        <v>119.00000000000007</v>
      </c>
      <c r="AF236" s="79">
        <v>119.00000000000007</v>
      </c>
      <c r="AG236" s="79">
        <v>119.00000000000007</v>
      </c>
      <c r="AH236" s="79">
        <v>15648024</v>
      </c>
      <c r="AI236" s="80">
        <v>132.83000000000001</v>
      </c>
      <c r="AJ236" s="80" t="s">
        <v>4789</v>
      </c>
      <c r="AK236" s="80">
        <v>0</v>
      </c>
      <c r="AL236" s="80">
        <v>0</v>
      </c>
      <c r="AM236" s="80">
        <v>2078527027.9200001</v>
      </c>
      <c r="AN236" s="80" t="e">
        <f t="shared" si="13"/>
        <v>#REF!</v>
      </c>
      <c r="AO236" s="80" t="e">
        <f t="shared" si="14"/>
        <v>#REF!</v>
      </c>
      <c r="AP236" s="80">
        <v>64889490.350000009</v>
      </c>
      <c r="AQ236" s="80">
        <v>64889490.350000009</v>
      </c>
      <c r="AR236" s="80">
        <v>64889490.350000009</v>
      </c>
      <c r="AS236" s="82">
        <v>40179</v>
      </c>
      <c r="AT236" s="82">
        <v>45657</v>
      </c>
      <c r="AU236" s="81" t="s">
        <v>3661</v>
      </c>
      <c r="AV236" s="80">
        <v>2669.38</v>
      </c>
      <c r="AW236" s="80" t="e">
        <f t="shared" si="15"/>
        <v>#REF!</v>
      </c>
    </row>
    <row r="237" spans="2:49" ht="15" customHeight="1">
      <c r="B237" s="68">
        <v>227</v>
      </c>
      <c r="C237" s="68">
        <v>2007</v>
      </c>
      <c r="D237" s="69" t="s">
        <v>131</v>
      </c>
      <c r="E237" s="68" t="s">
        <v>486</v>
      </c>
      <c r="F237" s="68" t="s">
        <v>4795</v>
      </c>
      <c r="G237" s="69" t="s">
        <v>487</v>
      </c>
      <c r="H237" s="69" t="s">
        <v>510</v>
      </c>
      <c r="I237" s="87">
        <v>9497818000136</v>
      </c>
      <c r="J237" s="69" t="s">
        <v>158</v>
      </c>
      <c r="K237" s="70" t="s">
        <v>511</v>
      </c>
      <c r="L237" s="69" t="s">
        <v>512</v>
      </c>
      <c r="M237" s="69" t="s">
        <v>4533</v>
      </c>
      <c r="N237" s="69" t="s">
        <v>74</v>
      </c>
      <c r="O237" s="69" t="s">
        <v>334</v>
      </c>
      <c r="P237" s="69" t="s">
        <v>334</v>
      </c>
      <c r="Q237" s="69" t="s">
        <v>28</v>
      </c>
      <c r="R237" s="72">
        <v>0</v>
      </c>
      <c r="S237" s="88" t="e">
        <f t="shared" si="12"/>
        <v>#REF!</v>
      </c>
      <c r="T237" s="71">
        <v>148.80000000000001</v>
      </c>
      <c r="U237" s="71"/>
      <c r="V237" s="71"/>
      <c r="W237" s="71">
        <v>0</v>
      </c>
      <c r="X237" s="71">
        <v>105.3</v>
      </c>
      <c r="Y237" s="89">
        <v>1</v>
      </c>
      <c r="Z237" s="90">
        <v>105</v>
      </c>
      <c r="AA237" s="90">
        <v>105</v>
      </c>
      <c r="AB237" s="90">
        <v>105</v>
      </c>
      <c r="AC237" s="71">
        <v>104.99999999999994</v>
      </c>
      <c r="AD237" s="71">
        <v>104.99999999999994</v>
      </c>
      <c r="AE237" s="71">
        <v>104.99999999999994</v>
      </c>
      <c r="AF237" s="71">
        <v>104.99999999999994</v>
      </c>
      <c r="AG237" s="71">
        <v>104.99999999999994</v>
      </c>
      <c r="AH237" s="71">
        <v>13807080.000000002</v>
      </c>
      <c r="AI237" s="72">
        <v>135.9</v>
      </c>
      <c r="AJ237" s="72" t="s">
        <v>4789</v>
      </c>
      <c r="AK237" s="72">
        <v>0</v>
      </c>
      <c r="AL237" s="72">
        <v>0</v>
      </c>
      <c r="AM237" s="72">
        <v>1876382172</v>
      </c>
      <c r="AN237" s="72" t="e">
        <f t="shared" si="13"/>
        <v>#REF!</v>
      </c>
      <c r="AO237" s="72" t="e">
        <f t="shared" si="14"/>
        <v>#REF!</v>
      </c>
      <c r="AP237" s="72">
        <v>60094603.360000022</v>
      </c>
      <c r="AQ237" s="72">
        <v>60094603.360000022</v>
      </c>
      <c r="AR237" s="72">
        <v>60094603.360000022</v>
      </c>
      <c r="AS237" s="74">
        <v>40179</v>
      </c>
      <c r="AT237" s="74">
        <v>45657</v>
      </c>
      <c r="AU237" s="73" t="s">
        <v>3661</v>
      </c>
      <c r="AV237" s="72">
        <v>2669.38</v>
      </c>
      <c r="AW237" s="72" t="e">
        <f t="shared" si="15"/>
        <v>#REF!</v>
      </c>
    </row>
    <row r="238" spans="2:49" ht="15" customHeight="1">
      <c r="B238" s="75">
        <v>228</v>
      </c>
      <c r="C238" s="75">
        <v>2007</v>
      </c>
      <c r="D238" s="76" t="s">
        <v>131</v>
      </c>
      <c r="E238" s="75" t="s">
        <v>486</v>
      </c>
      <c r="F238" s="75" t="s">
        <v>4795</v>
      </c>
      <c r="G238" s="76" t="s">
        <v>487</v>
      </c>
      <c r="H238" s="76" t="s">
        <v>510</v>
      </c>
      <c r="I238" s="77">
        <v>9497818000136</v>
      </c>
      <c r="J238" s="76" t="s">
        <v>158</v>
      </c>
      <c r="K238" s="78" t="s">
        <v>513</v>
      </c>
      <c r="L238" s="76" t="s">
        <v>514</v>
      </c>
      <c r="M238" s="76" t="s">
        <v>4533</v>
      </c>
      <c r="N238" s="76" t="s">
        <v>74</v>
      </c>
      <c r="O238" s="76" t="s">
        <v>334</v>
      </c>
      <c r="P238" s="76" t="s">
        <v>334</v>
      </c>
      <c r="Q238" s="76" t="s">
        <v>28</v>
      </c>
      <c r="R238" s="80">
        <v>0</v>
      </c>
      <c r="S238" s="91" t="e">
        <f t="shared" si="12"/>
        <v>#REF!</v>
      </c>
      <c r="T238" s="79">
        <v>148.80000000000001</v>
      </c>
      <c r="U238" s="79"/>
      <c r="V238" s="79"/>
      <c r="W238" s="79">
        <v>0</v>
      </c>
      <c r="X238" s="79">
        <v>109.3</v>
      </c>
      <c r="Y238" s="92">
        <v>1</v>
      </c>
      <c r="Z238" s="93">
        <v>105</v>
      </c>
      <c r="AA238" s="93">
        <v>105</v>
      </c>
      <c r="AB238" s="93">
        <v>105</v>
      </c>
      <c r="AC238" s="79">
        <v>109.00000000000001</v>
      </c>
      <c r="AD238" s="79">
        <v>109.00000000000001</v>
      </c>
      <c r="AE238" s="79">
        <v>109.00000000000001</v>
      </c>
      <c r="AF238" s="79">
        <v>109.00000000000001</v>
      </c>
      <c r="AG238" s="79">
        <v>109.00000000000001</v>
      </c>
      <c r="AH238" s="79">
        <v>14333064</v>
      </c>
      <c r="AI238" s="80">
        <v>135.9</v>
      </c>
      <c r="AJ238" s="80" t="s">
        <v>4789</v>
      </c>
      <c r="AK238" s="80">
        <v>0</v>
      </c>
      <c r="AL238" s="80">
        <v>0</v>
      </c>
      <c r="AM238" s="80">
        <v>1947863397.6000001</v>
      </c>
      <c r="AN238" s="80" t="e">
        <f t="shared" si="13"/>
        <v>#REF!</v>
      </c>
      <c r="AO238" s="80" t="e">
        <f t="shared" si="14"/>
        <v>#REF!</v>
      </c>
      <c r="AP238" s="80">
        <v>62343626.380000003</v>
      </c>
      <c r="AQ238" s="80">
        <v>62343626.380000003</v>
      </c>
      <c r="AR238" s="80">
        <v>62343626.380000003</v>
      </c>
      <c r="AS238" s="82">
        <v>40179</v>
      </c>
      <c r="AT238" s="82">
        <v>45657</v>
      </c>
      <c r="AU238" s="81" t="s">
        <v>3661</v>
      </c>
      <c r="AV238" s="80">
        <v>2669.38</v>
      </c>
      <c r="AW238" s="80" t="e">
        <f t="shared" si="15"/>
        <v>#REF!</v>
      </c>
    </row>
    <row r="239" spans="2:49" ht="15" customHeight="1">
      <c r="B239" s="68">
        <v>229</v>
      </c>
      <c r="C239" s="68">
        <v>2007</v>
      </c>
      <c r="D239" s="69" t="s">
        <v>131</v>
      </c>
      <c r="E239" s="68" t="s">
        <v>486</v>
      </c>
      <c r="F239" s="68" t="s">
        <v>4795</v>
      </c>
      <c r="G239" s="69" t="s">
        <v>487</v>
      </c>
      <c r="H239" s="69" t="s">
        <v>502</v>
      </c>
      <c r="I239" s="87">
        <v>9093822000139</v>
      </c>
      <c r="J239" s="69" t="s">
        <v>158</v>
      </c>
      <c r="K239" s="70" t="s">
        <v>515</v>
      </c>
      <c r="L239" s="69" t="s">
        <v>516</v>
      </c>
      <c r="M239" s="69" t="s">
        <v>4535</v>
      </c>
      <c r="N239" s="69" t="s">
        <v>316</v>
      </c>
      <c r="O239" s="69" t="s">
        <v>334</v>
      </c>
      <c r="P239" s="69" t="s">
        <v>334</v>
      </c>
      <c r="Q239" s="69" t="s">
        <v>28</v>
      </c>
      <c r="R239" s="72">
        <v>0</v>
      </c>
      <c r="S239" s="88" t="e">
        <f t="shared" si="12"/>
        <v>#REF!</v>
      </c>
      <c r="T239" s="71">
        <v>137.6</v>
      </c>
      <c r="U239" s="71"/>
      <c r="V239" s="71"/>
      <c r="W239" s="71">
        <v>0</v>
      </c>
      <c r="X239" s="71">
        <v>103.7</v>
      </c>
      <c r="Y239" s="89">
        <v>1</v>
      </c>
      <c r="Z239" s="90">
        <v>104</v>
      </c>
      <c r="AA239" s="90">
        <v>104</v>
      </c>
      <c r="AB239" s="90">
        <v>104</v>
      </c>
      <c r="AC239" s="71">
        <v>102.99999999999997</v>
      </c>
      <c r="AD239" s="71">
        <v>102.99999999999997</v>
      </c>
      <c r="AE239" s="71">
        <v>102.99999999999997</v>
      </c>
      <c r="AF239" s="71">
        <v>102.99999999999997</v>
      </c>
      <c r="AG239" s="71">
        <v>102.99999999999997</v>
      </c>
      <c r="AH239" s="71">
        <v>13544087.999999998</v>
      </c>
      <c r="AI239" s="72">
        <v>133.6</v>
      </c>
      <c r="AJ239" s="72" t="s">
        <v>4789</v>
      </c>
      <c r="AK239" s="72">
        <v>0</v>
      </c>
      <c r="AL239" s="72">
        <v>0</v>
      </c>
      <c r="AM239" s="72">
        <v>1809490156.7999997</v>
      </c>
      <c r="AN239" s="72" t="e">
        <f t="shared" si="13"/>
        <v>#REF!</v>
      </c>
      <c r="AO239" s="72" t="e">
        <f t="shared" si="14"/>
        <v>#REF!</v>
      </c>
      <c r="AP239" s="72">
        <v>56650527.199999988</v>
      </c>
      <c r="AQ239" s="72">
        <v>56650527.199999988</v>
      </c>
      <c r="AR239" s="72">
        <v>56650527.199999988</v>
      </c>
      <c r="AS239" s="74">
        <v>40179</v>
      </c>
      <c r="AT239" s="74">
        <v>45657</v>
      </c>
      <c r="AU239" s="73" t="s">
        <v>3661</v>
      </c>
      <c r="AV239" s="72">
        <v>2669.38</v>
      </c>
      <c r="AW239" s="72" t="e">
        <f t="shared" si="15"/>
        <v>#REF!</v>
      </c>
    </row>
    <row r="240" spans="2:49" ht="15" customHeight="1">
      <c r="B240" s="75">
        <v>230</v>
      </c>
      <c r="C240" s="75">
        <v>2007</v>
      </c>
      <c r="D240" s="76" t="s">
        <v>131</v>
      </c>
      <c r="E240" s="75" t="s">
        <v>486</v>
      </c>
      <c r="F240" s="75" t="s">
        <v>4795</v>
      </c>
      <c r="G240" s="76" t="s">
        <v>487</v>
      </c>
      <c r="H240" s="76" t="s">
        <v>517</v>
      </c>
      <c r="I240" s="77">
        <v>9047261000131</v>
      </c>
      <c r="J240" s="76" t="s">
        <v>158</v>
      </c>
      <c r="K240" s="78" t="s">
        <v>518</v>
      </c>
      <c r="L240" s="76" t="s">
        <v>519</v>
      </c>
      <c r="M240" s="76" t="s">
        <v>4533</v>
      </c>
      <c r="N240" s="76" t="s">
        <v>29</v>
      </c>
      <c r="O240" s="76" t="s">
        <v>334</v>
      </c>
      <c r="P240" s="76" t="s">
        <v>334</v>
      </c>
      <c r="Q240" s="76" t="s">
        <v>28</v>
      </c>
      <c r="R240" s="80">
        <v>0</v>
      </c>
      <c r="S240" s="91" t="e">
        <f t="shared" si="12"/>
        <v>#REF!</v>
      </c>
      <c r="T240" s="79">
        <v>162.30000000000001</v>
      </c>
      <c r="U240" s="79"/>
      <c r="V240" s="79"/>
      <c r="W240" s="79">
        <v>0</v>
      </c>
      <c r="X240" s="79">
        <v>122.9</v>
      </c>
      <c r="Y240" s="92">
        <v>1</v>
      </c>
      <c r="Z240" s="93">
        <v>119</v>
      </c>
      <c r="AA240" s="93">
        <v>119</v>
      </c>
      <c r="AB240" s="93">
        <v>119</v>
      </c>
      <c r="AC240" s="79">
        <v>119.00000000000004</v>
      </c>
      <c r="AD240" s="79">
        <v>119.00000000000004</v>
      </c>
      <c r="AE240" s="79">
        <v>119.00000000000004</v>
      </c>
      <c r="AF240" s="79">
        <v>119.00000000000004</v>
      </c>
      <c r="AG240" s="79">
        <v>119.00000000000004</v>
      </c>
      <c r="AH240" s="79">
        <v>15648023.999999998</v>
      </c>
      <c r="AI240" s="80">
        <v>133.13</v>
      </c>
      <c r="AJ240" s="80" t="s">
        <v>4789</v>
      </c>
      <c r="AK240" s="80">
        <v>0</v>
      </c>
      <c r="AL240" s="80">
        <v>0</v>
      </c>
      <c r="AM240" s="80">
        <v>2083221435.1200004</v>
      </c>
      <c r="AN240" s="80" t="e">
        <f t="shared" si="13"/>
        <v>#REF!</v>
      </c>
      <c r="AO240" s="80" t="e">
        <f t="shared" si="14"/>
        <v>#REF!</v>
      </c>
      <c r="AP240" s="80">
        <v>65360961.859999992</v>
      </c>
      <c r="AQ240" s="80">
        <v>65360961.859999992</v>
      </c>
      <c r="AR240" s="80">
        <v>65360961.859999992</v>
      </c>
      <c r="AS240" s="82">
        <v>40179</v>
      </c>
      <c r="AT240" s="82">
        <v>45657</v>
      </c>
      <c r="AU240" s="81" t="s">
        <v>3661</v>
      </c>
      <c r="AV240" s="80">
        <v>2669.38</v>
      </c>
      <c r="AW240" s="80" t="e">
        <f t="shared" si="15"/>
        <v>#REF!</v>
      </c>
    </row>
    <row r="241" spans="2:49" ht="15" customHeight="1">
      <c r="B241" s="68">
        <v>231</v>
      </c>
      <c r="C241" s="68">
        <v>2007</v>
      </c>
      <c r="D241" s="69" t="s">
        <v>4375</v>
      </c>
      <c r="E241" s="68" t="s">
        <v>4519</v>
      </c>
      <c r="F241" s="68" t="s">
        <v>4796</v>
      </c>
      <c r="G241" s="69" t="s">
        <v>438</v>
      </c>
      <c r="H241" s="69" t="s">
        <v>112</v>
      </c>
      <c r="I241" s="87">
        <v>33541368000116</v>
      </c>
      <c r="J241" s="69" t="s">
        <v>520</v>
      </c>
      <c r="K241" s="70" t="s">
        <v>101</v>
      </c>
      <c r="L241" s="69" t="s">
        <v>101</v>
      </c>
      <c r="M241" s="69" t="s">
        <v>4533</v>
      </c>
      <c r="N241" s="69" t="s">
        <v>101</v>
      </c>
      <c r="O241" s="69" t="s">
        <v>101</v>
      </c>
      <c r="P241" s="69" t="s">
        <v>101</v>
      </c>
      <c r="Q241" s="69" t="s">
        <v>82</v>
      </c>
      <c r="R241" s="72">
        <v>0</v>
      </c>
      <c r="S241" s="88" t="e">
        <f t="shared" si="12"/>
        <v>#REF!</v>
      </c>
      <c r="T241" s="71">
        <v>0</v>
      </c>
      <c r="U241" s="71"/>
      <c r="V241" s="71"/>
      <c r="W241" s="71">
        <v>0</v>
      </c>
      <c r="X241" s="71">
        <v>0</v>
      </c>
      <c r="Y241" s="89">
        <v>0.5</v>
      </c>
      <c r="Z241" s="90">
        <v>8</v>
      </c>
      <c r="AA241" s="90">
        <v>0</v>
      </c>
      <c r="AB241" s="90">
        <v>8</v>
      </c>
      <c r="AC241" s="71">
        <v>4</v>
      </c>
      <c r="AD241" s="71">
        <v>0</v>
      </c>
      <c r="AE241" s="71">
        <v>0</v>
      </c>
      <c r="AF241" s="71">
        <v>0</v>
      </c>
      <c r="AG241" s="71">
        <v>4</v>
      </c>
      <c r="AH241" s="71">
        <v>35136</v>
      </c>
      <c r="AI241" s="72">
        <v>138.6</v>
      </c>
      <c r="AJ241" s="72" t="s">
        <v>4789</v>
      </c>
      <c r="AK241" s="72">
        <v>0</v>
      </c>
      <c r="AL241" s="72">
        <v>0</v>
      </c>
      <c r="AM241" s="72">
        <v>4869849.5999999996</v>
      </c>
      <c r="AN241" s="72" t="e">
        <f t="shared" si="13"/>
        <v>#REF!</v>
      </c>
      <c r="AO241" s="72" t="e">
        <f t="shared" si="14"/>
        <v>#REF!</v>
      </c>
      <c r="AP241" s="72">
        <v>0</v>
      </c>
      <c r="AQ241" s="72">
        <v>0</v>
      </c>
      <c r="AR241" s="72">
        <v>0</v>
      </c>
      <c r="AS241" s="74">
        <v>39448</v>
      </c>
      <c r="AT241" s="74">
        <v>39813</v>
      </c>
      <c r="AU241" s="73" t="s">
        <v>3661</v>
      </c>
      <c r="AV241" s="72">
        <v>2688.37</v>
      </c>
      <c r="AW241" s="72" t="e">
        <f t="shared" si="15"/>
        <v>#REF!</v>
      </c>
    </row>
    <row r="242" spans="2:49" ht="15" customHeight="1">
      <c r="B242" s="75">
        <v>232</v>
      </c>
      <c r="C242" s="75">
        <v>2007</v>
      </c>
      <c r="D242" s="76" t="s">
        <v>4375</v>
      </c>
      <c r="E242" s="75" t="s">
        <v>4519</v>
      </c>
      <c r="F242" s="75" t="s">
        <v>4796</v>
      </c>
      <c r="G242" s="76" t="s">
        <v>438</v>
      </c>
      <c r="H242" s="76" t="s">
        <v>112</v>
      </c>
      <c r="I242" s="77">
        <v>33541368000116</v>
      </c>
      <c r="J242" s="76" t="s">
        <v>521</v>
      </c>
      <c r="K242" s="78" t="s">
        <v>101</v>
      </c>
      <c r="L242" s="76" t="s">
        <v>101</v>
      </c>
      <c r="M242" s="76" t="s">
        <v>4533</v>
      </c>
      <c r="N242" s="76" t="s">
        <v>101</v>
      </c>
      <c r="O242" s="76" t="s">
        <v>101</v>
      </c>
      <c r="P242" s="76" t="s">
        <v>101</v>
      </c>
      <c r="Q242" s="76" t="s">
        <v>28</v>
      </c>
      <c r="R242" s="80">
        <v>0</v>
      </c>
      <c r="S242" s="91" t="e">
        <f t="shared" si="12"/>
        <v>#REF!</v>
      </c>
      <c r="T242" s="79">
        <v>0</v>
      </c>
      <c r="U242" s="79"/>
      <c r="V242" s="79"/>
      <c r="W242" s="79">
        <v>0</v>
      </c>
      <c r="X242" s="79">
        <v>0</v>
      </c>
      <c r="Y242" s="92">
        <v>0.5</v>
      </c>
      <c r="Z242" s="93">
        <v>30</v>
      </c>
      <c r="AA242" s="93">
        <v>0</v>
      </c>
      <c r="AB242" s="93">
        <v>30</v>
      </c>
      <c r="AC242" s="79">
        <v>15</v>
      </c>
      <c r="AD242" s="79">
        <v>0</v>
      </c>
      <c r="AE242" s="79">
        <v>0</v>
      </c>
      <c r="AF242" s="79">
        <v>0</v>
      </c>
      <c r="AG242" s="79">
        <v>15</v>
      </c>
      <c r="AH242" s="79">
        <v>131760</v>
      </c>
      <c r="AI242" s="80">
        <v>138.85</v>
      </c>
      <c r="AJ242" s="80" t="s">
        <v>4789</v>
      </c>
      <c r="AK242" s="80">
        <v>0</v>
      </c>
      <c r="AL242" s="80">
        <v>0</v>
      </c>
      <c r="AM242" s="80">
        <v>18294876</v>
      </c>
      <c r="AN242" s="80" t="e">
        <f t="shared" si="13"/>
        <v>#REF!</v>
      </c>
      <c r="AO242" s="80" t="e">
        <f t="shared" si="14"/>
        <v>#REF!</v>
      </c>
      <c r="AP242" s="80">
        <v>0</v>
      </c>
      <c r="AQ242" s="80">
        <v>0</v>
      </c>
      <c r="AR242" s="80">
        <v>0</v>
      </c>
      <c r="AS242" s="82">
        <v>39448</v>
      </c>
      <c r="AT242" s="82">
        <v>39813</v>
      </c>
      <c r="AU242" s="81" t="s">
        <v>3661</v>
      </c>
      <c r="AV242" s="80">
        <v>2688.37</v>
      </c>
      <c r="AW242" s="80" t="e">
        <f t="shared" si="15"/>
        <v>#REF!</v>
      </c>
    </row>
    <row r="243" spans="2:49" ht="15" customHeight="1">
      <c r="B243" s="68">
        <v>233</v>
      </c>
      <c r="C243" s="68">
        <v>2007</v>
      </c>
      <c r="D243" s="69" t="s">
        <v>4375</v>
      </c>
      <c r="E243" s="68" t="s">
        <v>4519</v>
      </c>
      <c r="F243" s="68" t="s">
        <v>4796</v>
      </c>
      <c r="G243" s="69" t="s">
        <v>438</v>
      </c>
      <c r="H243" s="69" t="s">
        <v>107</v>
      </c>
      <c r="I243" s="87">
        <v>1917818000136</v>
      </c>
      <c r="J243" s="69" t="s">
        <v>522</v>
      </c>
      <c r="K243" s="70" t="s">
        <v>101</v>
      </c>
      <c r="L243" s="69" t="s">
        <v>101</v>
      </c>
      <c r="M243" s="69" t="s">
        <v>4533</v>
      </c>
      <c r="N243" s="69" t="s">
        <v>101</v>
      </c>
      <c r="O243" s="69" t="s">
        <v>101</v>
      </c>
      <c r="P243" s="69" t="s">
        <v>101</v>
      </c>
      <c r="Q243" s="69" t="s">
        <v>82</v>
      </c>
      <c r="R243" s="72">
        <v>0</v>
      </c>
      <c r="S243" s="88" t="e">
        <f t="shared" si="12"/>
        <v>#REF!</v>
      </c>
      <c r="T243" s="71">
        <v>0</v>
      </c>
      <c r="U243" s="71"/>
      <c r="V243" s="71"/>
      <c r="W243" s="71">
        <v>0</v>
      </c>
      <c r="X243" s="71">
        <v>0</v>
      </c>
      <c r="Y243" s="89">
        <v>0.5</v>
      </c>
      <c r="Z243" s="90">
        <v>12</v>
      </c>
      <c r="AA243" s="90">
        <v>0</v>
      </c>
      <c r="AB243" s="90">
        <v>12</v>
      </c>
      <c r="AC243" s="71">
        <v>6</v>
      </c>
      <c r="AD243" s="71">
        <v>0</v>
      </c>
      <c r="AE243" s="71">
        <v>0</v>
      </c>
      <c r="AF243" s="71">
        <v>0</v>
      </c>
      <c r="AG243" s="71">
        <v>6</v>
      </c>
      <c r="AH243" s="71">
        <v>13242</v>
      </c>
      <c r="AI243" s="72">
        <v>127.05</v>
      </c>
      <c r="AJ243" s="72" t="s">
        <v>4789</v>
      </c>
      <c r="AK243" s="72">
        <v>0</v>
      </c>
      <c r="AL243" s="72">
        <v>0</v>
      </c>
      <c r="AM243" s="72">
        <v>1682396.0999999999</v>
      </c>
      <c r="AN243" s="72" t="e">
        <f t="shared" si="13"/>
        <v>#REF!</v>
      </c>
      <c r="AO243" s="72" t="e">
        <f t="shared" si="14"/>
        <v>#REF!</v>
      </c>
      <c r="AP243" s="72">
        <v>0</v>
      </c>
      <c r="AQ243" s="72">
        <v>0</v>
      </c>
      <c r="AR243" s="72">
        <v>0</v>
      </c>
      <c r="AS243" s="74">
        <v>39356</v>
      </c>
      <c r="AT243" s="74">
        <v>39447</v>
      </c>
      <c r="AU243" s="73" t="s">
        <v>3661</v>
      </c>
      <c r="AV243" s="72">
        <v>2688.37</v>
      </c>
      <c r="AW243" s="72" t="e">
        <f t="shared" si="15"/>
        <v>#REF!</v>
      </c>
    </row>
    <row r="244" spans="2:49" ht="15" customHeight="1">
      <c r="B244" s="75">
        <v>234</v>
      </c>
      <c r="C244" s="75">
        <v>2007</v>
      </c>
      <c r="D244" s="76" t="s">
        <v>4375</v>
      </c>
      <c r="E244" s="75" t="s">
        <v>4519</v>
      </c>
      <c r="F244" s="75" t="s">
        <v>4796</v>
      </c>
      <c r="G244" s="76" t="s">
        <v>438</v>
      </c>
      <c r="H244" s="76" t="s">
        <v>2642</v>
      </c>
      <c r="I244" s="77">
        <v>6981176000158</v>
      </c>
      <c r="J244" s="76" t="s">
        <v>523</v>
      </c>
      <c r="K244" s="78" t="s">
        <v>101</v>
      </c>
      <c r="L244" s="76" t="s">
        <v>101</v>
      </c>
      <c r="M244" s="76" t="s">
        <v>4533</v>
      </c>
      <c r="N244" s="76" t="s">
        <v>101</v>
      </c>
      <c r="O244" s="76" t="s">
        <v>101</v>
      </c>
      <c r="P244" s="76" t="s">
        <v>101</v>
      </c>
      <c r="Q244" s="76" t="s">
        <v>82</v>
      </c>
      <c r="R244" s="80">
        <v>0</v>
      </c>
      <c r="S244" s="91" t="e">
        <f t="shared" si="12"/>
        <v>#REF!</v>
      </c>
      <c r="T244" s="79">
        <v>0</v>
      </c>
      <c r="U244" s="79"/>
      <c r="V244" s="79"/>
      <c r="W244" s="79">
        <v>0</v>
      </c>
      <c r="X244" s="79">
        <v>0</v>
      </c>
      <c r="Y244" s="92">
        <v>0.5</v>
      </c>
      <c r="Z244" s="93">
        <v>49</v>
      </c>
      <c r="AA244" s="93">
        <v>0</v>
      </c>
      <c r="AB244" s="93">
        <v>49</v>
      </c>
      <c r="AC244" s="79">
        <v>24.5</v>
      </c>
      <c r="AD244" s="79">
        <v>0</v>
      </c>
      <c r="AE244" s="79">
        <v>0</v>
      </c>
      <c r="AF244" s="79">
        <v>0</v>
      </c>
      <c r="AG244" s="79">
        <v>24.5</v>
      </c>
      <c r="AH244" s="79">
        <v>215208</v>
      </c>
      <c r="AI244" s="80">
        <v>139.07</v>
      </c>
      <c r="AJ244" s="80" t="s">
        <v>4789</v>
      </c>
      <c r="AK244" s="80">
        <v>0</v>
      </c>
      <c r="AL244" s="80">
        <v>0</v>
      </c>
      <c r="AM244" s="80">
        <v>29928976.559999999</v>
      </c>
      <c r="AN244" s="80" t="e">
        <f t="shared" si="13"/>
        <v>#REF!</v>
      </c>
      <c r="AO244" s="80" t="e">
        <f t="shared" si="14"/>
        <v>#REF!</v>
      </c>
      <c r="AP244" s="80">
        <v>0</v>
      </c>
      <c r="AQ244" s="80">
        <v>0</v>
      </c>
      <c r="AR244" s="80">
        <v>0</v>
      </c>
      <c r="AS244" s="82">
        <v>39448</v>
      </c>
      <c r="AT244" s="82">
        <v>39813</v>
      </c>
      <c r="AU244" s="81" t="s">
        <v>3661</v>
      </c>
      <c r="AV244" s="80">
        <v>2688.37</v>
      </c>
      <c r="AW244" s="80" t="e">
        <f t="shared" si="15"/>
        <v>#REF!</v>
      </c>
    </row>
    <row r="245" spans="2:49" ht="15" customHeight="1">
      <c r="B245" s="68">
        <v>235</v>
      </c>
      <c r="C245" s="68">
        <v>2007</v>
      </c>
      <c r="D245" s="69" t="s">
        <v>4375</v>
      </c>
      <c r="E245" s="68" t="s">
        <v>4519</v>
      </c>
      <c r="F245" s="68" t="s">
        <v>4796</v>
      </c>
      <c r="G245" s="69" t="s">
        <v>438</v>
      </c>
      <c r="H245" s="69" t="s">
        <v>2642</v>
      </c>
      <c r="I245" s="87">
        <v>6981176000158</v>
      </c>
      <c r="J245" s="69" t="s">
        <v>524</v>
      </c>
      <c r="K245" s="70" t="s">
        <v>101</v>
      </c>
      <c r="L245" s="69" t="s">
        <v>101</v>
      </c>
      <c r="M245" s="69" t="s">
        <v>4533</v>
      </c>
      <c r="N245" s="69" t="s">
        <v>101</v>
      </c>
      <c r="O245" s="69" t="s">
        <v>101</v>
      </c>
      <c r="P245" s="69" t="s">
        <v>101</v>
      </c>
      <c r="Q245" s="69" t="s">
        <v>82</v>
      </c>
      <c r="R245" s="72">
        <v>0</v>
      </c>
      <c r="S245" s="88" t="e">
        <f t="shared" si="12"/>
        <v>#REF!</v>
      </c>
      <c r="T245" s="71">
        <v>0</v>
      </c>
      <c r="U245" s="71"/>
      <c r="V245" s="71"/>
      <c r="W245" s="71">
        <v>0</v>
      </c>
      <c r="X245" s="71">
        <v>0</v>
      </c>
      <c r="Y245" s="89">
        <v>0.5</v>
      </c>
      <c r="Z245" s="90">
        <v>21</v>
      </c>
      <c r="AA245" s="90">
        <v>0</v>
      </c>
      <c r="AB245" s="90">
        <v>21</v>
      </c>
      <c r="AC245" s="71">
        <v>10.5</v>
      </c>
      <c r="AD245" s="71">
        <v>0</v>
      </c>
      <c r="AE245" s="71">
        <v>0</v>
      </c>
      <c r="AF245" s="71">
        <v>0</v>
      </c>
      <c r="AG245" s="71">
        <v>10.5</v>
      </c>
      <c r="AH245" s="71">
        <v>92232</v>
      </c>
      <c r="AI245" s="72">
        <v>139.07</v>
      </c>
      <c r="AJ245" s="72" t="s">
        <v>4789</v>
      </c>
      <c r="AK245" s="72">
        <v>0</v>
      </c>
      <c r="AL245" s="72">
        <v>0</v>
      </c>
      <c r="AM245" s="72">
        <v>12826704.24</v>
      </c>
      <c r="AN245" s="72" t="e">
        <f t="shared" si="13"/>
        <v>#REF!</v>
      </c>
      <c r="AO245" s="72" t="e">
        <f t="shared" si="14"/>
        <v>#REF!</v>
      </c>
      <c r="AP245" s="72">
        <v>0</v>
      </c>
      <c r="AQ245" s="72">
        <v>0</v>
      </c>
      <c r="AR245" s="72">
        <v>0</v>
      </c>
      <c r="AS245" s="74">
        <v>39448</v>
      </c>
      <c r="AT245" s="74">
        <v>39813</v>
      </c>
      <c r="AU245" s="73" t="s">
        <v>3661</v>
      </c>
      <c r="AV245" s="72">
        <v>2688.37</v>
      </c>
      <c r="AW245" s="72" t="e">
        <f t="shared" si="15"/>
        <v>#REF!</v>
      </c>
    </row>
    <row r="246" spans="2:49" ht="15" customHeight="1">
      <c r="B246" s="75">
        <v>236</v>
      </c>
      <c r="C246" s="75">
        <v>2007</v>
      </c>
      <c r="D246" s="76" t="s">
        <v>4375</v>
      </c>
      <c r="E246" s="75" t="s">
        <v>4519</v>
      </c>
      <c r="F246" s="75" t="s">
        <v>4796</v>
      </c>
      <c r="G246" s="76" t="s">
        <v>438</v>
      </c>
      <c r="H246" s="76" t="s">
        <v>112</v>
      </c>
      <c r="I246" s="77">
        <v>33541368000116</v>
      </c>
      <c r="J246" s="76" t="s">
        <v>525</v>
      </c>
      <c r="K246" s="78" t="s">
        <v>101</v>
      </c>
      <c r="L246" s="76" t="s">
        <v>101</v>
      </c>
      <c r="M246" s="76" t="s">
        <v>4533</v>
      </c>
      <c r="N246" s="76" t="s">
        <v>101</v>
      </c>
      <c r="O246" s="76" t="s">
        <v>101</v>
      </c>
      <c r="P246" s="76" t="s">
        <v>101</v>
      </c>
      <c r="Q246" s="76" t="s">
        <v>28</v>
      </c>
      <c r="R246" s="80">
        <v>0</v>
      </c>
      <c r="S246" s="91" t="e">
        <f t="shared" si="12"/>
        <v>#REF!</v>
      </c>
      <c r="T246" s="79">
        <v>0</v>
      </c>
      <c r="U246" s="79"/>
      <c r="V246" s="79"/>
      <c r="W246" s="79">
        <v>0</v>
      </c>
      <c r="X246" s="79">
        <v>0</v>
      </c>
      <c r="Y246" s="92">
        <v>0.5</v>
      </c>
      <c r="Z246" s="93">
        <v>1</v>
      </c>
      <c r="AA246" s="93">
        <v>0</v>
      </c>
      <c r="AB246" s="93">
        <v>1</v>
      </c>
      <c r="AC246" s="79">
        <v>0.5</v>
      </c>
      <c r="AD246" s="79">
        <v>0</v>
      </c>
      <c r="AE246" s="79">
        <v>0</v>
      </c>
      <c r="AF246" s="79">
        <v>0</v>
      </c>
      <c r="AG246" s="79">
        <v>0.5</v>
      </c>
      <c r="AH246" s="79">
        <v>4392</v>
      </c>
      <c r="AI246" s="80">
        <v>139.03</v>
      </c>
      <c r="AJ246" s="80" t="s">
        <v>4789</v>
      </c>
      <c r="AK246" s="80">
        <v>0</v>
      </c>
      <c r="AL246" s="80">
        <v>0</v>
      </c>
      <c r="AM246" s="80">
        <v>610619.76</v>
      </c>
      <c r="AN246" s="80" t="e">
        <f t="shared" si="13"/>
        <v>#REF!</v>
      </c>
      <c r="AO246" s="80" t="e">
        <f t="shared" si="14"/>
        <v>#REF!</v>
      </c>
      <c r="AP246" s="80">
        <v>0</v>
      </c>
      <c r="AQ246" s="80">
        <v>0</v>
      </c>
      <c r="AR246" s="80">
        <v>0</v>
      </c>
      <c r="AS246" s="82">
        <v>39448</v>
      </c>
      <c r="AT246" s="82">
        <v>39813</v>
      </c>
      <c r="AU246" s="81" t="s">
        <v>3661</v>
      </c>
      <c r="AV246" s="80">
        <v>2688.37</v>
      </c>
      <c r="AW246" s="80" t="e">
        <f t="shared" si="15"/>
        <v>#REF!</v>
      </c>
    </row>
    <row r="247" spans="2:49" ht="15" customHeight="1">
      <c r="B247" s="68">
        <v>237</v>
      </c>
      <c r="C247" s="68">
        <v>2007</v>
      </c>
      <c r="D247" s="69" t="s">
        <v>4375</v>
      </c>
      <c r="E247" s="68" t="s">
        <v>4519</v>
      </c>
      <c r="F247" s="68" t="s">
        <v>4796</v>
      </c>
      <c r="G247" s="69" t="s">
        <v>438</v>
      </c>
      <c r="H247" s="69" t="s">
        <v>527</v>
      </c>
      <c r="I247" s="87">
        <v>2150562000147</v>
      </c>
      <c r="J247" s="69" t="s">
        <v>526</v>
      </c>
      <c r="K247" s="70" t="s">
        <v>101</v>
      </c>
      <c r="L247" s="69" t="s">
        <v>101</v>
      </c>
      <c r="M247" s="69" t="s">
        <v>4533</v>
      </c>
      <c r="N247" s="69" t="s">
        <v>101</v>
      </c>
      <c r="O247" s="69" t="s">
        <v>101</v>
      </c>
      <c r="P247" s="69" t="s">
        <v>101</v>
      </c>
      <c r="Q247" s="69" t="s">
        <v>82</v>
      </c>
      <c r="R247" s="72">
        <v>0</v>
      </c>
      <c r="S247" s="88" t="e">
        <f t="shared" si="12"/>
        <v>#REF!</v>
      </c>
      <c r="T247" s="71">
        <v>0</v>
      </c>
      <c r="U247" s="71"/>
      <c r="V247" s="71"/>
      <c r="W247" s="71">
        <v>0</v>
      </c>
      <c r="X247" s="71">
        <v>0</v>
      </c>
      <c r="Y247" s="89">
        <v>0.5</v>
      </c>
      <c r="Z247" s="90">
        <v>19</v>
      </c>
      <c r="AA247" s="90">
        <v>0</v>
      </c>
      <c r="AB247" s="90">
        <v>19</v>
      </c>
      <c r="AC247" s="71">
        <v>9.5</v>
      </c>
      <c r="AD247" s="71">
        <v>0</v>
      </c>
      <c r="AE247" s="71">
        <v>0</v>
      </c>
      <c r="AF247" s="71">
        <v>0</v>
      </c>
      <c r="AG247" s="71">
        <v>9.5</v>
      </c>
      <c r="AH247" s="71">
        <v>83448</v>
      </c>
      <c r="AI247" s="72">
        <v>140.88</v>
      </c>
      <c r="AJ247" s="72" t="s">
        <v>4789</v>
      </c>
      <c r="AK247" s="72">
        <v>0</v>
      </c>
      <c r="AL247" s="72">
        <v>0</v>
      </c>
      <c r="AM247" s="72">
        <v>11756154.24</v>
      </c>
      <c r="AN247" s="72" t="e">
        <f t="shared" si="13"/>
        <v>#REF!</v>
      </c>
      <c r="AO247" s="72" t="e">
        <f t="shared" si="14"/>
        <v>#REF!</v>
      </c>
      <c r="AP247" s="72">
        <v>0</v>
      </c>
      <c r="AQ247" s="72">
        <v>0</v>
      </c>
      <c r="AR247" s="72">
        <v>0</v>
      </c>
      <c r="AS247" s="74">
        <v>39448</v>
      </c>
      <c r="AT247" s="74">
        <v>39813</v>
      </c>
      <c r="AU247" s="73" t="s">
        <v>3661</v>
      </c>
      <c r="AV247" s="72">
        <v>2688.37</v>
      </c>
      <c r="AW247" s="72" t="e">
        <f t="shared" si="15"/>
        <v>#REF!</v>
      </c>
    </row>
    <row r="248" spans="2:49" ht="15" customHeight="1">
      <c r="B248" s="75">
        <v>238</v>
      </c>
      <c r="C248" s="75">
        <v>2007</v>
      </c>
      <c r="D248" s="76" t="s">
        <v>4375</v>
      </c>
      <c r="E248" s="75" t="s">
        <v>4519</v>
      </c>
      <c r="F248" s="75" t="s">
        <v>4796</v>
      </c>
      <c r="G248" s="76" t="s">
        <v>438</v>
      </c>
      <c r="H248" s="76" t="s">
        <v>2642</v>
      </c>
      <c r="I248" s="77">
        <v>6981176000158</v>
      </c>
      <c r="J248" s="76" t="s">
        <v>528</v>
      </c>
      <c r="K248" s="78" t="s">
        <v>101</v>
      </c>
      <c r="L248" s="76" t="s">
        <v>101</v>
      </c>
      <c r="M248" s="76" t="s">
        <v>4533</v>
      </c>
      <c r="N248" s="76" t="s">
        <v>101</v>
      </c>
      <c r="O248" s="76" t="s">
        <v>101</v>
      </c>
      <c r="P248" s="76" t="s">
        <v>101</v>
      </c>
      <c r="Q248" s="76" t="s">
        <v>82</v>
      </c>
      <c r="R248" s="80">
        <v>0</v>
      </c>
      <c r="S248" s="91" t="e">
        <f t="shared" si="12"/>
        <v>#REF!</v>
      </c>
      <c r="T248" s="79">
        <v>0</v>
      </c>
      <c r="U248" s="79"/>
      <c r="V248" s="79"/>
      <c r="W248" s="79">
        <v>0</v>
      </c>
      <c r="X248" s="79">
        <v>0</v>
      </c>
      <c r="Y248" s="92">
        <v>0.5</v>
      </c>
      <c r="Z248" s="93">
        <v>7</v>
      </c>
      <c r="AA248" s="93">
        <v>0</v>
      </c>
      <c r="AB248" s="93">
        <v>7</v>
      </c>
      <c r="AC248" s="79">
        <v>3.5</v>
      </c>
      <c r="AD248" s="79">
        <v>0</v>
      </c>
      <c r="AE248" s="79">
        <v>0</v>
      </c>
      <c r="AF248" s="79">
        <v>0</v>
      </c>
      <c r="AG248" s="79">
        <v>3.5</v>
      </c>
      <c r="AH248" s="79">
        <v>30744</v>
      </c>
      <c r="AI248" s="80">
        <v>138.74</v>
      </c>
      <c r="AJ248" s="80" t="s">
        <v>4789</v>
      </c>
      <c r="AK248" s="80">
        <v>0</v>
      </c>
      <c r="AL248" s="80">
        <v>0</v>
      </c>
      <c r="AM248" s="80">
        <v>4265422.5600000005</v>
      </c>
      <c r="AN248" s="80" t="e">
        <f t="shared" si="13"/>
        <v>#REF!</v>
      </c>
      <c r="AO248" s="80" t="e">
        <f t="shared" si="14"/>
        <v>#REF!</v>
      </c>
      <c r="AP248" s="80">
        <v>0</v>
      </c>
      <c r="AQ248" s="80">
        <v>0</v>
      </c>
      <c r="AR248" s="80">
        <v>0</v>
      </c>
      <c r="AS248" s="82">
        <v>39448</v>
      </c>
      <c r="AT248" s="82">
        <v>39813</v>
      </c>
      <c r="AU248" s="81" t="s">
        <v>3661</v>
      </c>
      <c r="AV248" s="80">
        <v>2688.37</v>
      </c>
      <c r="AW248" s="80" t="e">
        <f t="shared" si="15"/>
        <v>#REF!</v>
      </c>
    </row>
    <row r="249" spans="2:49" ht="15" customHeight="1">
      <c r="B249" s="68">
        <v>239</v>
      </c>
      <c r="C249" s="68">
        <v>2007</v>
      </c>
      <c r="D249" s="69" t="s">
        <v>4375</v>
      </c>
      <c r="E249" s="68" t="s">
        <v>4519</v>
      </c>
      <c r="F249" s="68" t="s">
        <v>4796</v>
      </c>
      <c r="G249" s="69" t="s">
        <v>438</v>
      </c>
      <c r="H249" s="69" t="s">
        <v>4360</v>
      </c>
      <c r="I249" s="87">
        <v>4370282000170</v>
      </c>
      <c r="J249" s="69" t="s">
        <v>529</v>
      </c>
      <c r="K249" s="70" t="s">
        <v>101</v>
      </c>
      <c r="L249" s="69" t="s">
        <v>101</v>
      </c>
      <c r="M249" s="69" t="s">
        <v>4533</v>
      </c>
      <c r="N249" s="69" t="s">
        <v>101</v>
      </c>
      <c r="O249" s="69" t="s">
        <v>101</v>
      </c>
      <c r="P249" s="69" t="s">
        <v>101</v>
      </c>
      <c r="Q249" s="69" t="s">
        <v>111</v>
      </c>
      <c r="R249" s="72">
        <v>0</v>
      </c>
      <c r="S249" s="88" t="e">
        <f t="shared" si="12"/>
        <v>#REF!</v>
      </c>
      <c r="T249" s="71">
        <v>0</v>
      </c>
      <c r="U249" s="71"/>
      <c r="V249" s="71"/>
      <c r="W249" s="71">
        <v>0</v>
      </c>
      <c r="X249" s="71">
        <v>0</v>
      </c>
      <c r="Y249" s="89">
        <v>0.5</v>
      </c>
      <c r="Z249" s="90">
        <v>32</v>
      </c>
      <c r="AA249" s="90">
        <v>0</v>
      </c>
      <c r="AB249" s="90">
        <v>32</v>
      </c>
      <c r="AC249" s="71">
        <v>16</v>
      </c>
      <c r="AD249" s="71">
        <v>0</v>
      </c>
      <c r="AE249" s="71">
        <v>0</v>
      </c>
      <c r="AF249" s="71">
        <v>0</v>
      </c>
      <c r="AG249" s="71">
        <v>16</v>
      </c>
      <c r="AH249" s="71">
        <v>140544</v>
      </c>
      <c r="AI249" s="72">
        <v>134</v>
      </c>
      <c r="AJ249" s="72" t="s">
        <v>4789</v>
      </c>
      <c r="AK249" s="72">
        <v>0</v>
      </c>
      <c r="AL249" s="72">
        <v>0</v>
      </c>
      <c r="AM249" s="72">
        <v>18832896</v>
      </c>
      <c r="AN249" s="72" t="e">
        <f t="shared" si="13"/>
        <v>#REF!</v>
      </c>
      <c r="AO249" s="72" t="e">
        <f t="shared" si="14"/>
        <v>#REF!</v>
      </c>
      <c r="AP249" s="72">
        <v>0</v>
      </c>
      <c r="AQ249" s="72">
        <v>0</v>
      </c>
      <c r="AR249" s="72">
        <v>0</v>
      </c>
      <c r="AS249" s="74">
        <v>39448</v>
      </c>
      <c r="AT249" s="74">
        <v>39813</v>
      </c>
      <c r="AU249" s="73" t="s">
        <v>3661</v>
      </c>
      <c r="AV249" s="72">
        <v>2688.37</v>
      </c>
      <c r="AW249" s="72" t="e">
        <f t="shared" si="15"/>
        <v>#REF!</v>
      </c>
    </row>
    <row r="250" spans="2:49" ht="15" customHeight="1">
      <c r="B250" s="75">
        <v>240</v>
      </c>
      <c r="C250" s="75">
        <v>2007</v>
      </c>
      <c r="D250" s="76" t="s">
        <v>4375</v>
      </c>
      <c r="E250" s="75" t="s">
        <v>4519</v>
      </c>
      <c r="F250" s="75" t="s">
        <v>4796</v>
      </c>
      <c r="G250" s="76" t="s">
        <v>438</v>
      </c>
      <c r="H250" s="76" t="s">
        <v>530</v>
      </c>
      <c r="I250" s="77">
        <v>4973790000142</v>
      </c>
      <c r="J250" s="76" t="s">
        <v>529</v>
      </c>
      <c r="K250" s="78" t="s">
        <v>101</v>
      </c>
      <c r="L250" s="76" t="s">
        <v>101</v>
      </c>
      <c r="M250" s="76" t="s">
        <v>4533</v>
      </c>
      <c r="N250" s="76" t="s">
        <v>101</v>
      </c>
      <c r="O250" s="76" t="s">
        <v>101</v>
      </c>
      <c r="P250" s="76" t="s">
        <v>101</v>
      </c>
      <c r="Q250" s="76" t="s">
        <v>111</v>
      </c>
      <c r="R250" s="80">
        <v>0</v>
      </c>
      <c r="S250" s="91" t="e">
        <f t="shared" si="12"/>
        <v>#REF!</v>
      </c>
      <c r="T250" s="79">
        <v>0</v>
      </c>
      <c r="U250" s="79"/>
      <c r="V250" s="79"/>
      <c r="W250" s="79">
        <v>0</v>
      </c>
      <c r="X250" s="79">
        <v>0</v>
      </c>
      <c r="Y250" s="92">
        <v>0.5</v>
      </c>
      <c r="Z250" s="93">
        <v>15</v>
      </c>
      <c r="AA250" s="93">
        <v>0</v>
      </c>
      <c r="AB250" s="93">
        <v>15</v>
      </c>
      <c r="AC250" s="79">
        <v>7.5</v>
      </c>
      <c r="AD250" s="79">
        <v>0</v>
      </c>
      <c r="AE250" s="79">
        <v>0</v>
      </c>
      <c r="AF250" s="79">
        <v>0</v>
      </c>
      <c r="AG250" s="79">
        <v>7.5</v>
      </c>
      <c r="AH250" s="79">
        <v>65880</v>
      </c>
      <c r="AI250" s="80">
        <v>134</v>
      </c>
      <c r="AJ250" s="80" t="s">
        <v>4789</v>
      </c>
      <c r="AK250" s="80">
        <v>0</v>
      </c>
      <c r="AL250" s="80">
        <v>0</v>
      </c>
      <c r="AM250" s="80">
        <v>8827920</v>
      </c>
      <c r="AN250" s="80" t="e">
        <f t="shared" si="13"/>
        <v>#REF!</v>
      </c>
      <c r="AO250" s="80" t="e">
        <f t="shared" si="14"/>
        <v>#REF!</v>
      </c>
      <c r="AP250" s="80">
        <v>0</v>
      </c>
      <c r="AQ250" s="80">
        <v>0</v>
      </c>
      <c r="AR250" s="80">
        <v>0</v>
      </c>
      <c r="AS250" s="82">
        <v>39448</v>
      </c>
      <c r="AT250" s="82">
        <v>39813</v>
      </c>
      <c r="AU250" s="81" t="s">
        <v>3661</v>
      </c>
      <c r="AV250" s="80">
        <v>2688.37</v>
      </c>
      <c r="AW250" s="80" t="e">
        <f t="shared" si="15"/>
        <v>#REF!</v>
      </c>
    </row>
    <row r="251" spans="2:49" ht="15" customHeight="1">
      <c r="B251" s="68">
        <v>241</v>
      </c>
      <c r="C251" s="68">
        <v>2007</v>
      </c>
      <c r="D251" s="69" t="s">
        <v>4375</v>
      </c>
      <c r="E251" s="68" t="s">
        <v>4519</v>
      </c>
      <c r="F251" s="68" t="s">
        <v>4796</v>
      </c>
      <c r="G251" s="69" t="s">
        <v>438</v>
      </c>
      <c r="H251" s="69" t="s">
        <v>112</v>
      </c>
      <c r="I251" s="87">
        <v>33541368000116</v>
      </c>
      <c r="J251" s="69" t="s">
        <v>531</v>
      </c>
      <c r="K251" s="70" t="s">
        <v>101</v>
      </c>
      <c r="L251" s="69" t="s">
        <v>101</v>
      </c>
      <c r="M251" s="69" t="s">
        <v>4533</v>
      </c>
      <c r="N251" s="69" t="s">
        <v>101</v>
      </c>
      <c r="O251" s="69" t="s">
        <v>101</v>
      </c>
      <c r="P251" s="69" t="s">
        <v>101</v>
      </c>
      <c r="Q251" s="69" t="s">
        <v>28</v>
      </c>
      <c r="R251" s="72">
        <v>0</v>
      </c>
      <c r="S251" s="88" t="e">
        <f t="shared" si="12"/>
        <v>#REF!</v>
      </c>
      <c r="T251" s="71">
        <v>0</v>
      </c>
      <c r="U251" s="71"/>
      <c r="V251" s="71"/>
      <c r="W251" s="71">
        <v>0</v>
      </c>
      <c r="X251" s="71">
        <v>0</v>
      </c>
      <c r="Y251" s="89">
        <v>0.5</v>
      </c>
      <c r="Z251" s="90">
        <v>23</v>
      </c>
      <c r="AA251" s="90">
        <v>0</v>
      </c>
      <c r="AB251" s="90">
        <v>23</v>
      </c>
      <c r="AC251" s="71">
        <v>11.5</v>
      </c>
      <c r="AD251" s="71">
        <v>0</v>
      </c>
      <c r="AE251" s="71">
        <v>0</v>
      </c>
      <c r="AF251" s="71">
        <v>0</v>
      </c>
      <c r="AG251" s="71">
        <v>11.5</v>
      </c>
      <c r="AH251" s="71">
        <v>101016</v>
      </c>
      <c r="AI251" s="72">
        <v>138.85</v>
      </c>
      <c r="AJ251" s="72" t="s">
        <v>4789</v>
      </c>
      <c r="AK251" s="72">
        <v>0</v>
      </c>
      <c r="AL251" s="72">
        <v>0</v>
      </c>
      <c r="AM251" s="72">
        <v>14026071.6</v>
      </c>
      <c r="AN251" s="72" t="e">
        <f t="shared" si="13"/>
        <v>#REF!</v>
      </c>
      <c r="AO251" s="72" t="e">
        <f t="shared" si="14"/>
        <v>#REF!</v>
      </c>
      <c r="AP251" s="72">
        <v>0</v>
      </c>
      <c r="AQ251" s="72">
        <v>0</v>
      </c>
      <c r="AR251" s="72">
        <v>0</v>
      </c>
      <c r="AS251" s="74">
        <v>39448</v>
      </c>
      <c r="AT251" s="74">
        <v>39813</v>
      </c>
      <c r="AU251" s="73" t="s">
        <v>3661</v>
      </c>
      <c r="AV251" s="72">
        <v>2688.37</v>
      </c>
      <c r="AW251" s="72" t="e">
        <f t="shared" si="15"/>
        <v>#REF!</v>
      </c>
    </row>
    <row r="252" spans="2:49" ht="15" customHeight="1">
      <c r="B252" s="75">
        <v>242</v>
      </c>
      <c r="C252" s="75">
        <v>2007</v>
      </c>
      <c r="D252" s="76" t="s">
        <v>4375</v>
      </c>
      <c r="E252" s="75" t="s">
        <v>4519</v>
      </c>
      <c r="F252" s="75" t="s">
        <v>4796</v>
      </c>
      <c r="G252" s="76" t="s">
        <v>438</v>
      </c>
      <c r="H252" s="76" t="s">
        <v>527</v>
      </c>
      <c r="I252" s="77">
        <v>2150562000147</v>
      </c>
      <c r="J252" s="76" t="s">
        <v>532</v>
      </c>
      <c r="K252" s="78" t="s">
        <v>101</v>
      </c>
      <c r="L252" s="76" t="s">
        <v>101</v>
      </c>
      <c r="M252" s="76" t="s">
        <v>4533</v>
      </c>
      <c r="N252" s="76" t="s">
        <v>101</v>
      </c>
      <c r="O252" s="76" t="s">
        <v>101</v>
      </c>
      <c r="P252" s="76" t="s">
        <v>101</v>
      </c>
      <c r="Q252" s="76" t="s">
        <v>82</v>
      </c>
      <c r="R252" s="80">
        <v>0</v>
      </c>
      <c r="S252" s="91" t="e">
        <f t="shared" si="12"/>
        <v>#REF!</v>
      </c>
      <c r="T252" s="79">
        <v>0</v>
      </c>
      <c r="U252" s="79"/>
      <c r="V252" s="79"/>
      <c r="W252" s="79">
        <v>0</v>
      </c>
      <c r="X252" s="79">
        <v>0</v>
      </c>
      <c r="Y252" s="92">
        <v>0.5</v>
      </c>
      <c r="Z252" s="93">
        <v>34</v>
      </c>
      <c r="AA252" s="93">
        <v>0</v>
      </c>
      <c r="AB252" s="93">
        <v>34</v>
      </c>
      <c r="AC252" s="79">
        <v>17</v>
      </c>
      <c r="AD252" s="79">
        <v>0</v>
      </c>
      <c r="AE252" s="79">
        <v>0</v>
      </c>
      <c r="AF252" s="79">
        <v>0</v>
      </c>
      <c r="AG252" s="79">
        <v>17</v>
      </c>
      <c r="AH252" s="79">
        <v>149328</v>
      </c>
      <c r="AI252" s="80">
        <v>138.85</v>
      </c>
      <c r="AJ252" s="80" t="s">
        <v>4789</v>
      </c>
      <c r="AK252" s="80">
        <v>0</v>
      </c>
      <c r="AL252" s="80">
        <v>0</v>
      </c>
      <c r="AM252" s="80">
        <v>20734192.800000001</v>
      </c>
      <c r="AN252" s="80" t="e">
        <f t="shared" si="13"/>
        <v>#REF!</v>
      </c>
      <c r="AO252" s="80" t="e">
        <f t="shared" si="14"/>
        <v>#REF!</v>
      </c>
      <c r="AP252" s="80">
        <v>0</v>
      </c>
      <c r="AQ252" s="80">
        <v>0</v>
      </c>
      <c r="AR252" s="80">
        <v>0</v>
      </c>
      <c r="AS252" s="82">
        <v>39448</v>
      </c>
      <c r="AT252" s="82">
        <v>39813</v>
      </c>
      <c r="AU252" s="81" t="s">
        <v>3661</v>
      </c>
      <c r="AV252" s="80">
        <v>2688.37</v>
      </c>
      <c r="AW252" s="80" t="e">
        <f t="shared" si="15"/>
        <v>#REF!</v>
      </c>
    </row>
    <row r="253" spans="2:49" ht="15" customHeight="1">
      <c r="B253" s="68">
        <v>243</v>
      </c>
      <c r="C253" s="68">
        <v>2007</v>
      </c>
      <c r="D253" s="69" t="s">
        <v>4375</v>
      </c>
      <c r="E253" s="68" t="s">
        <v>4519</v>
      </c>
      <c r="F253" s="68" t="s">
        <v>4796</v>
      </c>
      <c r="G253" s="69" t="s">
        <v>438</v>
      </c>
      <c r="H253" s="69" t="s">
        <v>2642</v>
      </c>
      <c r="I253" s="87">
        <v>6981176000158</v>
      </c>
      <c r="J253" s="69" t="s">
        <v>533</v>
      </c>
      <c r="K253" s="70" t="s">
        <v>101</v>
      </c>
      <c r="L253" s="69" t="s">
        <v>101</v>
      </c>
      <c r="M253" s="69" t="s">
        <v>4533</v>
      </c>
      <c r="N253" s="69" t="s">
        <v>101</v>
      </c>
      <c r="O253" s="69" t="s">
        <v>101</v>
      </c>
      <c r="P253" s="69" t="s">
        <v>101</v>
      </c>
      <c r="Q253" s="69" t="s">
        <v>82</v>
      </c>
      <c r="R253" s="72">
        <v>0</v>
      </c>
      <c r="S253" s="88" t="e">
        <f t="shared" si="12"/>
        <v>#REF!</v>
      </c>
      <c r="T253" s="71">
        <v>0</v>
      </c>
      <c r="U253" s="71"/>
      <c r="V253" s="71"/>
      <c r="W253" s="71">
        <v>0</v>
      </c>
      <c r="X253" s="71">
        <v>0</v>
      </c>
      <c r="Y253" s="89">
        <v>0.5</v>
      </c>
      <c r="Z253" s="90">
        <v>43</v>
      </c>
      <c r="AA253" s="90">
        <v>0</v>
      </c>
      <c r="AB253" s="90">
        <v>43</v>
      </c>
      <c r="AC253" s="71">
        <v>21.5</v>
      </c>
      <c r="AD253" s="71">
        <v>0</v>
      </c>
      <c r="AE253" s="71">
        <v>0</v>
      </c>
      <c r="AF253" s="71">
        <v>0</v>
      </c>
      <c r="AG253" s="71">
        <v>21.5</v>
      </c>
      <c r="AH253" s="71">
        <v>188856</v>
      </c>
      <c r="AI253" s="72">
        <v>139.05000000000001</v>
      </c>
      <c r="AJ253" s="72" t="s">
        <v>4789</v>
      </c>
      <c r="AK253" s="72">
        <v>0</v>
      </c>
      <c r="AL253" s="72">
        <v>0</v>
      </c>
      <c r="AM253" s="72">
        <v>26260426.800000001</v>
      </c>
      <c r="AN253" s="72" t="e">
        <f t="shared" si="13"/>
        <v>#REF!</v>
      </c>
      <c r="AO253" s="72" t="e">
        <f t="shared" si="14"/>
        <v>#REF!</v>
      </c>
      <c r="AP253" s="72">
        <v>0</v>
      </c>
      <c r="AQ253" s="72">
        <v>0</v>
      </c>
      <c r="AR253" s="72">
        <v>0</v>
      </c>
      <c r="AS253" s="74">
        <v>39448</v>
      </c>
      <c r="AT253" s="74">
        <v>39813</v>
      </c>
      <c r="AU253" s="73" t="s">
        <v>3661</v>
      </c>
      <c r="AV253" s="72">
        <v>2688.37</v>
      </c>
      <c r="AW253" s="72" t="e">
        <f t="shared" si="15"/>
        <v>#REF!</v>
      </c>
    </row>
    <row r="254" spans="2:49" ht="15" customHeight="1">
      <c r="B254" s="75">
        <v>244</v>
      </c>
      <c r="C254" s="75">
        <v>2007</v>
      </c>
      <c r="D254" s="76" t="s">
        <v>4375</v>
      </c>
      <c r="E254" s="75" t="s">
        <v>4519</v>
      </c>
      <c r="F254" s="75" t="s">
        <v>4796</v>
      </c>
      <c r="G254" s="76" t="s">
        <v>438</v>
      </c>
      <c r="H254" s="76" t="s">
        <v>527</v>
      </c>
      <c r="I254" s="77">
        <v>2150562000147</v>
      </c>
      <c r="J254" s="76" t="s">
        <v>533</v>
      </c>
      <c r="K254" s="78" t="s">
        <v>101</v>
      </c>
      <c r="L254" s="76" t="s">
        <v>101</v>
      </c>
      <c r="M254" s="76" t="s">
        <v>4533</v>
      </c>
      <c r="N254" s="76" t="s">
        <v>101</v>
      </c>
      <c r="O254" s="76" t="s">
        <v>101</v>
      </c>
      <c r="P254" s="76" t="s">
        <v>101</v>
      </c>
      <c r="Q254" s="76" t="s">
        <v>82</v>
      </c>
      <c r="R254" s="80">
        <v>0</v>
      </c>
      <c r="S254" s="91" t="e">
        <f t="shared" si="12"/>
        <v>#REF!</v>
      </c>
      <c r="T254" s="79">
        <v>0</v>
      </c>
      <c r="U254" s="79"/>
      <c r="V254" s="79"/>
      <c r="W254" s="79">
        <v>0</v>
      </c>
      <c r="X254" s="79">
        <v>0</v>
      </c>
      <c r="Y254" s="92">
        <v>0.5</v>
      </c>
      <c r="Z254" s="93">
        <v>17</v>
      </c>
      <c r="AA254" s="93">
        <v>0</v>
      </c>
      <c r="AB254" s="93">
        <v>17</v>
      </c>
      <c r="AC254" s="79">
        <v>8.5</v>
      </c>
      <c r="AD254" s="79">
        <v>0</v>
      </c>
      <c r="AE254" s="79">
        <v>0</v>
      </c>
      <c r="AF254" s="79">
        <v>0</v>
      </c>
      <c r="AG254" s="79">
        <v>8.5</v>
      </c>
      <c r="AH254" s="79">
        <v>74664</v>
      </c>
      <c r="AI254" s="80">
        <v>139.05000000000001</v>
      </c>
      <c r="AJ254" s="80" t="s">
        <v>4789</v>
      </c>
      <c r="AK254" s="80">
        <v>0</v>
      </c>
      <c r="AL254" s="80">
        <v>0</v>
      </c>
      <c r="AM254" s="80">
        <v>10382029.200000001</v>
      </c>
      <c r="AN254" s="80" t="e">
        <f t="shared" si="13"/>
        <v>#REF!</v>
      </c>
      <c r="AO254" s="80" t="e">
        <f t="shared" si="14"/>
        <v>#REF!</v>
      </c>
      <c r="AP254" s="80">
        <v>0</v>
      </c>
      <c r="AQ254" s="80">
        <v>0</v>
      </c>
      <c r="AR254" s="80">
        <v>0</v>
      </c>
      <c r="AS254" s="82">
        <v>39448</v>
      </c>
      <c r="AT254" s="82">
        <v>39813</v>
      </c>
      <c r="AU254" s="81" t="s">
        <v>3661</v>
      </c>
      <c r="AV254" s="80">
        <v>2688.37</v>
      </c>
      <c r="AW254" s="80" t="e">
        <f t="shared" si="15"/>
        <v>#REF!</v>
      </c>
    </row>
    <row r="255" spans="2:49" ht="15" customHeight="1">
      <c r="B255" s="68">
        <v>245</v>
      </c>
      <c r="C255" s="68">
        <v>2007</v>
      </c>
      <c r="D255" s="69" t="s">
        <v>4375</v>
      </c>
      <c r="E255" s="68" t="s">
        <v>4519</v>
      </c>
      <c r="F255" s="68" t="s">
        <v>4796</v>
      </c>
      <c r="G255" s="69" t="s">
        <v>438</v>
      </c>
      <c r="H255" s="69" t="s">
        <v>112</v>
      </c>
      <c r="I255" s="87">
        <v>33541368000116</v>
      </c>
      <c r="J255" s="69" t="s">
        <v>534</v>
      </c>
      <c r="K255" s="70" t="s">
        <v>101</v>
      </c>
      <c r="L255" s="69" t="s">
        <v>101</v>
      </c>
      <c r="M255" s="69" t="s">
        <v>4533</v>
      </c>
      <c r="N255" s="69" t="s">
        <v>101</v>
      </c>
      <c r="O255" s="69" t="s">
        <v>101</v>
      </c>
      <c r="P255" s="69" t="s">
        <v>101</v>
      </c>
      <c r="Q255" s="69" t="s">
        <v>28</v>
      </c>
      <c r="R255" s="72">
        <v>0</v>
      </c>
      <c r="S255" s="88" t="e">
        <f t="shared" si="12"/>
        <v>#REF!</v>
      </c>
      <c r="T255" s="71">
        <v>0</v>
      </c>
      <c r="U255" s="71"/>
      <c r="V255" s="71"/>
      <c r="W255" s="71">
        <v>0</v>
      </c>
      <c r="X255" s="71">
        <v>0</v>
      </c>
      <c r="Y255" s="89">
        <v>0.5</v>
      </c>
      <c r="Z255" s="90">
        <v>6</v>
      </c>
      <c r="AA255" s="90">
        <v>0</v>
      </c>
      <c r="AB255" s="90">
        <v>6</v>
      </c>
      <c r="AC255" s="71">
        <v>3</v>
      </c>
      <c r="AD255" s="71">
        <v>0</v>
      </c>
      <c r="AE255" s="71">
        <v>0</v>
      </c>
      <c r="AF255" s="71">
        <v>0</v>
      </c>
      <c r="AG255" s="71">
        <v>3</v>
      </c>
      <c r="AH255" s="71">
        <v>26352</v>
      </c>
      <c r="AI255" s="72">
        <v>139.03</v>
      </c>
      <c r="AJ255" s="72" t="s">
        <v>4789</v>
      </c>
      <c r="AK255" s="72">
        <v>0</v>
      </c>
      <c r="AL255" s="72">
        <v>0</v>
      </c>
      <c r="AM255" s="72">
        <v>3663718.56</v>
      </c>
      <c r="AN255" s="72" t="e">
        <f t="shared" si="13"/>
        <v>#REF!</v>
      </c>
      <c r="AO255" s="72" t="e">
        <f t="shared" si="14"/>
        <v>#REF!</v>
      </c>
      <c r="AP255" s="72">
        <v>0</v>
      </c>
      <c r="AQ255" s="72">
        <v>0</v>
      </c>
      <c r="AR255" s="72">
        <v>0</v>
      </c>
      <c r="AS255" s="74">
        <v>39448</v>
      </c>
      <c r="AT255" s="74">
        <v>39813</v>
      </c>
      <c r="AU255" s="73" t="s">
        <v>3661</v>
      </c>
      <c r="AV255" s="72">
        <v>2688.37</v>
      </c>
      <c r="AW255" s="72" t="e">
        <f t="shared" si="15"/>
        <v>#REF!</v>
      </c>
    </row>
    <row r="256" spans="2:49" ht="15" customHeight="1">
      <c r="B256" s="75">
        <v>246</v>
      </c>
      <c r="C256" s="75">
        <v>2007</v>
      </c>
      <c r="D256" s="76" t="s">
        <v>4375</v>
      </c>
      <c r="E256" s="75" t="s">
        <v>4519</v>
      </c>
      <c r="F256" s="75" t="s">
        <v>4796</v>
      </c>
      <c r="G256" s="76" t="s">
        <v>438</v>
      </c>
      <c r="H256" s="76" t="s">
        <v>112</v>
      </c>
      <c r="I256" s="77">
        <v>33541368000116</v>
      </c>
      <c r="J256" s="76" t="s">
        <v>535</v>
      </c>
      <c r="K256" s="78" t="s">
        <v>101</v>
      </c>
      <c r="L256" s="76" t="s">
        <v>101</v>
      </c>
      <c r="M256" s="76" t="s">
        <v>4533</v>
      </c>
      <c r="N256" s="76" t="s">
        <v>101</v>
      </c>
      <c r="O256" s="76" t="s">
        <v>101</v>
      </c>
      <c r="P256" s="76" t="s">
        <v>101</v>
      </c>
      <c r="Q256" s="76" t="s">
        <v>28</v>
      </c>
      <c r="R256" s="80">
        <v>0</v>
      </c>
      <c r="S256" s="91" t="e">
        <f t="shared" si="12"/>
        <v>#REF!</v>
      </c>
      <c r="T256" s="79">
        <v>0</v>
      </c>
      <c r="U256" s="79"/>
      <c r="V256" s="79"/>
      <c r="W256" s="79">
        <v>0</v>
      </c>
      <c r="X256" s="79">
        <v>0</v>
      </c>
      <c r="Y256" s="92">
        <v>0.5</v>
      </c>
      <c r="Z256" s="93">
        <v>8</v>
      </c>
      <c r="AA256" s="93">
        <v>0</v>
      </c>
      <c r="AB256" s="93">
        <v>8</v>
      </c>
      <c r="AC256" s="79">
        <v>4</v>
      </c>
      <c r="AD256" s="79">
        <v>0</v>
      </c>
      <c r="AE256" s="79">
        <v>0</v>
      </c>
      <c r="AF256" s="79">
        <v>0</v>
      </c>
      <c r="AG256" s="79">
        <v>4</v>
      </c>
      <c r="AH256" s="79">
        <v>35136</v>
      </c>
      <c r="AI256" s="80">
        <v>138.85</v>
      </c>
      <c r="AJ256" s="80" t="s">
        <v>4789</v>
      </c>
      <c r="AK256" s="80">
        <v>0</v>
      </c>
      <c r="AL256" s="80">
        <v>0</v>
      </c>
      <c r="AM256" s="80">
        <v>4878633.5999999996</v>
      </c>
      <c r="AN256" s="80" t="e">
        <f t="shared" si="13"/>
        <v>#REF!</v>
      </c>
      <c r="AO256" s="80" t="e">
        <f t="shared" si="14"/>
        <v>#REF!</v>
      </c>
      <c r="AP256" s="80">
        <v>0</v>
      </c>
      <c r="AQ256" s="80">
        <v>0</v>
      </c>
      <c r="AR256" s="80">
        <v>0</v>
      </c>
      <c r="AS256" s="82">
        <v>39448</v>
      </c>
      <c r="AT256" s="82">
        <v>39813</v>
      </c>
      <c r="AU256" s="81" t="s">
        <v>3661</v>
      </c>
      <c r="AV256" s="80">
        <v>2688.37</v>
      </c>
      <c r="AW256" s="80" t="e">
        <f t="shared" si="15"/>
        <v>#REF!</v>
      </c>
    </row>
    <row r="257" spans="2:49" ht="15" customHeight="1">
      <c r="B257" s="68">
        <v>247</v>
      </c>
      <c r="C257" s="68">
        <v>2007</v>
      </c>
      <c r="D257" s="69" t="s">
        <v>4375</v>
      </c>
      <c r="E257" s="68" t="s">
        <v>4519</v>
      </c>
      <c r="F257" s="68" t="s">
        <v>4796</v>
      </c>
      <c r="G257" s="69" t="s">
        <v>438</v>
      </c>
      <c r="H257" s="69" t="s">
        <v>428</v>
      </c>
      <c r="I257" s="87">
        <v>4149295000113</v>
      </c>
      <c r="J257" s="69" t="s">
        <v>536</v>
      </c>
      <c r="K257" s="70" t="s">
        <v>101</v>
      </c>
      <c r="L257" s="69" t="s">
        <v>101</v>
      </c>
      <c r="M257" s="69" t="s">
        <v>4533</v>
      </c>
      <c r="N257" s="69" t="s">
        <v>101</v>
      </c>
      <c r="O257" s="69" t="s">
        <v>101</v>
      </c>
      <c r="P257" s="69" t="s">
        <v>101</v>
      </c>
      <c r="Q257" s="69" t="s">
        <v>82</v>
      </c>
      <c r="R257" s="72">
        <v>0</v>
      </c>
      <c r="S257" s="88" t="e">
        <f t="shared" si="12"/>
        <v>#REF!</v>
      </c>
      <c r="T257" s="71">
        <v>0</v>
      </c>
      <c r="U257" s="71"/>
      <c r="V257" s="71"/>
      <c r="W257" s="71">
        <v>0</v>
      </c>
      <c r="X257" s="71">
        <v>0</v>
      </c>
      <c r="Y257" s="89">
        <v>0.5</v>
      </c>
      <c r="Z257" s="90">
        <v>14</v>
      </c>
      <c r="AA257" s="90">
        <v>0</v>
      </c>
      <c r="AB257" s="90">
        <v>14</v>
      </c>
      <c r="AC257" s="71">
        <v>7</v>
      </c>
      <c r="AD257" s="71">
        <v>0</v>
      </c>
      <c r="AE257" s="71">
        <v>0</v>
      </c>
      <c r="AF257" s="71">
        <v>0</v>
      </c>
      <c r="AG257" s="71">
        <v>7</v>
      </c>
      <c r="AH257" s="71">
        <v>61488</v>
      </c>
      <c r="AI257" s="72">
        <v>138.82</v>
      </c>
      <c r="AJ257" s="72" t="s">
        <v>4789</v>
      </c>
      <c r="AK257" s="72">
        <v>0</v>
      </c>
      <c r="AL257" s="72">
        <v>0</v>
      </c>
      <c r="AM257" s="72">
        <v>8535764.1600000001</v>
      </c>
      <c r="AN257" s="72" t="e">
        <f t="shared" si="13"/>
        <v>#REF!</v>
      </c>
      <c r="AO257" s="72" t="e">
        <f t="shared" si="14"/>
        <v>#REF!</v>
      </c>
      <c r="AP257" s="72">
        <v>0</v>
      </c>
      <c r="AQ257" s="72">
        <v>0</v>
      </c>
      <c r="AR257" s="72">
        <v>0</v>
      </c>
      <c r="AS257" s="74">
        <v>39448</v>
      </c>
      <c r="AT257" s="74">
        <v>39813</v>
      </c>
      <c r="AU257" s="73" t="s">
        <v>3661</v>
      </c>
      <c r="AV257" s="72">
        <v>2688.37</v>
      </c>
      <c r="AW257" s="72" t="e">
        <f t="shared" si="15"/>
        <v>#REF!</v>
      </c>
    </row>
    <row r="258" spans="2:49" ht="15" customHeight="1">
      <c r="B258" s="75">
        <v>248</v>
      </c>
      <c r="C258" s="75">
        <v>2007</v>
      </c>
      <c r="D258" s="76" t="s">
        <v>131</v>
      </c>
      <c r="E258" s="75" t="s">
        <v>537</v>
      </c>
      <c r="F258" s="75" t="s">
        <v>4795</v>
      </c>
      <c r="G258" s="76" t="s">
        <v>417</v>
      </c>
      <c r="H258" s="76" t="s">
        <v>110</v>
      </c>
      <c r="I258" s="77">
        <v>23274194000119</v>
      </c>
      <c r="J258" s="76" t="s">
        <v>538</v>
      </c>
      <c r="K258" s="78" t="s">
        <v>539</v>
      </c>
      <c r="L258" s="76" t="s">
        <v>540</v>
      </c>
      <c r="M258" s="76" t="s">
        <v>4533</v>
      </c>
      <c r="N258" s="76" t="s">
        <v>189</v>
      </c>
      <c r="O258" s="76" t="s">
        <v>179</v>
      </c>
      <c r="P258" s="76" t="s">
        <v>179</v>
      </c>
      <c r="Q258" s="76" t="s">
        <v>82</v>
      </c>
      <c r="R258" s="80">
        <v>0</v>
      </c>
      <c r="S258" s="91" t="e">
        <f t="shared" si="12"/>
        <v>#REF!</v>
      </c>
      <c r="T258" s="79">
        <v>500</v>
      </c>
      <c r="U258" s="79"/>
      <c r="V258" s="79"/>
      <c r="W258" s="79">
        <v>0</v>
      </c>
      <c r="X258" s="79">
        <v>401.2</v>
      </c>
      <c r="Y258" s="92">
        <v>1</v>
      </c>
      <c r="Z258" s="93">
        <v>351</v>
      </c>
      <c r="AA258" s="93">
        <v>351</v>
      </c>
      <c r="AB258" s="93">
        <v>351</v>
      </c>
      <c r="AC258" s="79">
        <v>350.99999999999994</v>
      </c>
      <c r="AD258" s="79">
        <v>350.99999999999994</v>
      </c>
      <c r="AE258" s="79">
        <v>350.99999999999994</v>
      </c>
      <c r="AF258" s="79">
        <v>350.99999999999994</v>
      </c>
      <c r="AG258" s="79">
        <v>350.99999999999994</v>
      </c>
      <c r="AH258" s="79">
        <v>46155096.000000007</v>
      </c>
      <c r="AI258" s="80">
        <v>129.34</v>
      </c>
      <c r="AJ258" s="80" t="s">
        <v>4789</v>
      </c>
      <c r="AK258" s="80">
        <v>0</v>
      </c>
      <c r="AL258" s="80">
        <v>0</v>
      </c>
      <c r="AM258" s="80">
        <v>5969700116.6399984</v>
      </c>
      <c r="AN258" s="80" t="e">
        <f t="shared" si="13"/>
        <v>#REF!</v>
      </c>
      <c r="AO258" s="80" t="e">
        <f t="shared" si="14"/>
        <v>#REF!</v>
      </c>
      <c r="AP258" s="80">
        <v>180599281.79999998</v>
      </c>
      <c r="AQ258" s="80">
        <v>180599281.79999998</v>
      </c>
      <c r="AR258" s="80">
        <v>180599281.79999998</v>
      </c>
      <c r="AS258" s="82">
        <v>40909</v>
      </c>
      <c r="AT258" s="82">
        <v>46387</v>
      </c>
      <c r="AU258" s="81" t="s">
        <v>3661</v>
      </c>
      <c r="AV258" s="80">
        <v>2693.21</v>
      </c>
      <c r="AW258" s="80" t="e">
        <f t="shared" si="15"/>
        <v>#REF!</v>
      </c>
    </row>
    <row r="259" spans="2:49" ht="15" customHeight="1">
      <c r="B259" s="68">
        <v>249</v>
      </c>
      <c r="C259" s="68">
        <v>2007</v>
      </c>
      <c r="D259" s="69" t="s">
        <v>131</v>
      </c>
      <c r="E259" s="68" t="s">
        <v>537</v>
      </c>
      <c r="F259" s="68" t="s">
        <v>4795</v>
      </c>
      <c r="G259" s="69" t="s">
        <v>417</v>
      </c>
      <c r="H259" s="69" t="s">
        <v>149</v>
      </c>
      <c r="I259" s="87">
        <v>73957000168</v>
      </c>
      <c r="J259" s="69" t="s">
        <v>541</v>
      </c>
      <c r="K259" s="70" t="s">
        <v>542</v>
      </c>
      <c r="L259" s="69" t="s">
        <v>543</v>
      </c>
      <c r="M259" s="69" t="s">
        <v>4533</v>
      </c>
      <c r="N259" s="69" t="s">
        <v>178</v>
      </c>
      <c r="O259" s="69" t="s">
        <v>145</v>
      </c>
      <c r="P259" s="69" t="s">
        <v>101</v>
      </c>
      <c r="Q259" s="69" t="s">
        <v>82</v>
      </c>
      <c r="R259" s="72">
        <v>0</v>
      </c>
      <c r="S259" s="88" t="e">
        <f t="shared" si="12"/>
        <v>#REF!</v>
      </c>
      <c r="T259" s="71">
        <v>48</v>
      </c>
      <c r="U259" s="71"/>
      <c r="V259" s="71"/>
      <c r="W259" s="71">
        <v>0</v>
      </c>
      <c r="X259" s="71">
        <v>36.9</v>
      </c>
      <c r="Y259" s="89">
        <v>1</v>
      </c>
      <c r="Z259" s="90">
        <v>36</v>
      </c>
      <c r="AA259" s="90">
        <v>36</v>
      </c>
      <c r="AB259" s="90">
        <v>36</v>
      </c>
      <c r="AC259" s="71">
        <v>36.000000000000014</v>
      </c>
      <c r="AD259" s="71">
        <v>36.000000000000014</v>
      </c>
      <c r="AE259" s="71">
        <v>36.000000000000014</v>
      </c>
      <c r="AF259" s="71">
        <v>36.000000000000014</v>
      </c>
      <c r="AG259" s="71">
        <v>36.000000000000014</v>
      </c>
      <c r="AH259" s="71">
        <v>9467712</v>
      </c>
      <c r="AI259" s="72">
        <v>126.57</v>
      </c>
      <c r="AJ259" s="72" t="s">
        <v>4789</v>
      </c>
      <c r="AK259" s="72">
        <v>0</v>
      </c>
      <c r="AL259" s="72">
        <v>0</v>
      </c>
      <c r="AM259" s="72">
        <v>1198328307.8400002</v>
      </c>
      <c r="AN259" s="72" t="e">
        <f t="shared" si="13"/>
        <v>#REF!</v>
      </c>
      <c r="AO259" s="72" t="e">
        <f t="shared" si="14"/>
        <v>#REF!</v>
      </c>
      <c r="AP259" s="72">
        <v>0</v>
      </c>
      <c r="AQ259" s="72">
        <v>0</v>
      </c>
      <c r="AR259" s="72">
        <v>0</v>
      </c>
      <c r="AS259" s="74">
        <v>40909</v>
      </c>
      <c r="AT259" s="74">
        <v>51866</v>
      </c>
      <c r="AU259" s="73" t="s">
        <v>3661</v>
      </c>
      <c r="AV259" s="72">
        <v>2693.21</v>
      </c>
      <c r="AW259" s="72" t="e">
        <f t="shared" si="15"/>
        <v>#REF!</v>
      </c>
    </row>
    <row r="260" spans="2:49" ht="15" customHeight="1">
      <c r="B260" s="75">
        <v>250</v>
      </c>
      <c r="C260" s="75">
        <v>2007</v>
      </c>
      <c r="D260" s="76" t="s">
        <v>131</v>
      </c>
      <c r="E260" s="75" t="s">
        <v>537</v>
      </c>
      <c r="F260" s="75" t="s">
        <v>4795</v>
      </c>
      <c r="G260" s="76" t="s">
        <v>417</v>
      </c>
      <c r="H260" s="76" t="s">
        <v>544</v>
      </c>
      <c r="I260" s="77">
        <v>9373678000194</v>
      </c>
      <c r="J260" s="76" t="s">
        <v>538</v>
      </c>
      <c r="K260" s="78" t="s">
        <v>545</v>
      </c>
      <c r="L260" s="76" t="s">
        <v>544</v>
      </c>
      <c r="M260" s="76" t="s">
        <v>4533</v>
      </c>
      <c r="N260" s="76" t="s">
        <v>316</v>
      </c>
      <c r="O260" s="76" t="s">
        <v>334</v>
      </c>
      <c r="P260" s="76" t="s">
        <v>334</v>
      </c>
      <c r="Q260" s="76" t="s">
        <v>28</v>
      </c>
      <c r="R260" s="80">
        <v>0</v>
      </c>
      <c r="S260" s="91" t="e">
        <f t="shared" si="12"/>
        <v>#REF!</v>
      </c>
      <c r="T260" s="79">
        <v>350</v>
      </c>
      <c r="U260" s="79"/>
      <c r="V260" s="79"/>
      <c r="W260" s="79">
        <v>0</v>
      </c>
      <c r="X260" s="79">
        <v>265.39999999999998</v>
      </c>
      <c r="Y260" s="92">
        <v>1</v>
      </c>
      <c r="Z260" s="93">
        <v>265</v>
      </c>
      <c r="AA260" s="93">
        <v>265</v>
      </c>
      <c r="AB260" s="93">
        <v>265</v>
      </c>
      <c r="AC260" s="79">
        <v>265.00000000000006</v>
      </c>
      <c r="AD260" s="79">
        <v>265.00000000000006</v>
      </c>
      <c r="AE260" s="79">
        <v>265.00000000000006</v>
      </c>
      <c r="AF260" s="79">
        <v>265.00000000000006</v>
      </c>
      <c r="AG260" s="79">
        <v>265.00000000000006</v>
      </c>
      <c r="AH260" s="79">
        <v>34846440</v>
      </c>
      <c r="AI260" s="80">
        <v>131.49</v>
      </c>
      <c r="AJ260" s="80" t="s">
        <v>4789</v>
      </c>
      <c r="AK260" s="80">
        <v>0</v>
      </c>
      <c r="AL260" s="80">
        <v>0</v>
      </c>
      <c r="AM260" s="80">
        <v>4581958395.5999994</v>
      </c>
      <c r="AN260" s="80" t="e">
        <f t="shared" si="13"/>
        <v>#REF!</v>
      </c>
      <c r="AO260" s="80" t="e">
        <f t="shared" si="14"/>
        <v>#REF!</v>
      </c>
      <c r="AP260" s="80">
        <v>141700000.02000001</v>
      </c>
      <c r="AQ260" s="80">
        <v>141700000.02000001</v>
      </c>
      <c r="AR260" s="80">
        <v>141700000.02000001</v>
      </c>
      <c r="AS260" s="82">
        <v>40909</v>
      </c>
      <c r="AT260" s="82">
        <v>46387</v>
      </c>
      <c r="AU260" s="81" t="s">
        <v>3661</v>
      </c>
      <c r="AV260" s="80">
        <v>2693.21</v>
      </c>
      <c r="AW260" s="80" t="e">
        <f t="shared" si="15"/>
        <v>#REF!</v>
      </c>
    </row>
    <row r="261" spans="2:49" ht="15" customHeight="1">
      <c r="B261" s="68">
        <v>251</v>
      </c>
      <c r="C261" s="68">
        <v>2007</v>
      </c>
      <c r="D261" s="69" t="s">
        <v>131</v>
      </c>
      <c r="E261" s="68" t="s">
        <v>537</v>
      </c>
      <c r="F261" s="68" t="s">
        <v>4795</v>
      </c>
      <c r="G261" s="69" t="s">
        <v>417</v>
      </c>
      <c r="H261" s="69" t="s">
        <v>546</v>
      </c>
      <c r="I261" s="87">
        <v>8219477000174</v>
      </c>
      <c r="J261" s="69" t="s">
        <v>538</v>
      </c>
      <c r="K261" s="70" t="s">
        <v>547</v>
      </c>
      <c r="L261" s="69" t="s">
        <v>548</v>
      </c>
      <c r="M261" s="69" t="s">
        <v>4539</v>
      </c>
      <c r="N261" s="69" t="s">
        <v>499</v>
      </c>
      <c r="O261" s="69" t="s">
        <v>161</v>
      </c>
      <c r="P261" s="69" t="s">
        <v>161</v>
      </c>
      <c r="Q261" s="69" t="s">
        <v>104</v>
      </c>
      <c r="R261" s="72">
        <v>0</v>
      </c>
      <c r="S261" s="88" t="e">
        <f t="shared" si="12"/>
        <v>#REF!</v>
      </c>
      <c r="T261" s="71">
        <v>350</v>
      </c>
      <c r="U261" s="71"/>
      <c r="V261" s="71"/>
      <c r="W261" s="71">
        <v>0</v>
      </c>
      <c r="X261" s="71">
        <v>332.7</v>
      </c>
      <c r="Y261" s="89">
        <v>1</v>
      </c>
      <c r="Z261" s="90">
        <v>315</v>
      </c>
      <c r="AA261" s="90">
        <v>315</v>
      </c>
      <c r="AB261" s="90">
        <v>315</v>
      </c>
      <c r="AC261" s="71">
        <v>314.99999999999983</v>
      </c>
      <c r="AD261" s="71">
        <v>314.99999999999983</v>
      </c>
      <c r="AE261" s="71">
        <v>314.99999999999983</v>
      </c>
      <c r="AF261" s="71">
        <v>314.99999999999983</v>
      </c>
      <c r="AG261" s="71">
        <v>314.99999999999983</v>
      </c>
      <c r="AH261" s="71">
        <v>41421239.999999993</v>
      </c>
      <c r="AI261" s="72">
        <v>128.94999999999999</v>
      </c>
      <c r="AJ261" s="72" t="s">
        <v>4789</v>
      </c>
      <c r="AK261" s="72">
        <v>0</v>
      </c>
      <c r="AL261" s="72">
        <v>0</v>
      </c>
      <c r="AM261" s="72">
        <v>5341268897.999999</v>
      </c>
      <c r="AN261" s="72" t="e">
        <f t="shared" si="13"/>
        <v>#REF!</v>
      </c>
      <c r="AO261" s="72" t="e">
        <f t="shared" si="14"/>
        <v>#REF!</v>
      </c>
      <c r="AP261" s="72">
        <v>220677302.66000003</v>
      </c>
      <c r="AQ261" s="72">
        <v>220677302.66000003</v>
      </c>
      <c r="AR261" s="72">
        <v>220677302.66000003</v>
      </c>
      <c r="AS261" s="74">
        <v>40909</v>
      </c>
      <c r="AT261" s="74">
        <v>46387</v>
      </c>
      <c r="AU261" s="73" t="s">
        <v>3661</v>
      </c>
      <c r="AV261" s="72">
        <v>2693.21</v>
      </c>
      <c r="AW261" s="72" t="e">
        <f t="shared" si="15"/>
        <v>#REF!</v>
      </c>
    </row>
    <row r="262" spans="2:49" ht="15" customHeight="1">
      <c r="B262" s="75">
        <v>252</v>
      </c>
      <c r="C262" s="75">
        <v>2007</v>
      </c>
      <c r="D262" s="76" t="s">
        <v>131</v>
      </c>
      <c r="E262" s="75" t="s">
        <v>537</v>
      </c>
      <c r="F262" s="75" t="s">
        <v>4795</v>
      </c>
      <c r="G262" s="76" t="s">
        <v>417</v>
      </c>
      <c r="H262" s="76" t="s">
        <v>549</v>
      </c>
      <c r="I262" s="77">
        <v>7727966000174</v>
      </c>
      <c r="J262" s="76" t="s">
        <v>541</v>
      </c>
      <c r="K262" s="78" t="s">
        <v>550</v>
      </c>
      <c r="L262" s="76" t="s">
        <v>551</v>
      </c>
      <c r="M262" s="76" t="s">
        <v>4533</v>
      </c>
      <c r="N262" s="76" t="s">
        <v>137</v>
      </c>
      <c r="O262" s="76" t="s">
        <v>145</v>
      </c>
      <c r="P262" s="76" t="s">
        <v>101</v>
      </c>
      <c r="Q262" s="76" t="s">
        <v>82</v>
      </c>
      <c r="R262" s="80">
        <v>0</v>
      </c>
      <c r="S262" s="91" t="e">
        <f t="shared" si="12"/>
        <v>#REF!</v>
      </c>
      <c r="T262" s="79">
        <v>210</v>
      </c>
      <c r="U262" s="79"/>
      <c r="V262" s="79"/>
      <c r="W262" s="79">
        <v>0</v>
      </c>
      <c r="X262" s="79">
        <v>182.4</v>
      </c>
      <c r="Y262" s="92">
        <v>1</v>
      </c>
      <c r="Z262" s="93">
        <v>121</v>
      </c>
      <c r="AA262" s="93">
        <v>121</v>
      </c>
      <c r="AB262" s="93">
        <v>121</v>
      </c>
      <c r="AC262" s="79">
        <v>120.99999999999999</v>
      </c>
      <c r="AD262" s="79">
        <v>120.99999999999999</v>
      </c>
      <c r="AE262" s="79">
        <v>120.99999999999999</v>
      </c>
      <c r="AF262" s="79">
        <v>120.99999999999999</v>
      </c>
      <c r="AG262" s="79">
        <v>120.99999999999999</v>
      </c>
      <c r="AH262" s="79">
        <v>31822031.999999996</v>
      </c>
      <c r="AI262" s="80">
        <v>131.49</v>
      </c>
      <c r="AJ262" s="80" t="s">
        <v>4789</v>
      </c>
      <c r="AK262" s="80">
        <v>0</v>
      </c>
      <c r="AL262" s="80">
        <v>0</v>
      </c>
      <c r="AM262" s="80">
        <v>4184278987.6800008</v>
      </c>
      <c r="AN262" s="80" t="e">
        <f t="shared" si="13"/>
        <v>#REF!</v>
      </c>
      <c r="AO262" s="80" t="e">
        <f t="shared" si="14"/>
        <v>#REF!</v>
      </c>
      <c r="AP262" s="80">
        <v>0</v>
      </c>
      <c r="AQ262" s="80">
        <v>0</v>
      </c>
      <c r="AR262" s="80">
        <v>0</v>
      </c>
      <c r="AS262" s="82">
        <v>40909</v>
      </c>
      <c r="AT262" s="82">
        <v>51866</v>
      </c>
      <c r="AU262" s="81" t="s">
        <v>3661</v>
      </c>
      <c r="AV262" s="80">
        <v>2693.21</v>
      </c>
      <c r="AW262" s="80" t="e">
        <f t="shared" si="15"/>
        <v>#REF!</v>
      </c>
    </row>
    <row r="263" spans="2:49" ht="15" customHeight="1">
      <c r="B263" s="68">
        <v>253</v>
      </c>
      <c r="C263" s="68">
        <v>2007</v>
      </c>
      <c r="D263" s="69" t="s">
        <v>131</v>
      </c>
      <c r="E263" s="68" t="s">
        <v>537</v>
      </c>
      <c r="F263" s="68" t="s">
        <v>4795</v>
      </c>
      <c r="G263" s="69" t="s">
        <v>417</v>
      </c>
      <c r="H263" s="69" t="s">
        <v>552</v>
      </c>
      <c r="I263" s="87">
        <v>8976495000109</v>
      </c>
      <c r="J263" s="69" t="s">
        <v>538</v>
      </c>
      <c r="K263" s="70" t="s">
        <v>553</v>
      </c>
      <c r="L263" s="69" t="s">
        <v>554</v>
      </c>
      <c r="M263" s="69" t="s">
        <v>4539</v>
      </c>
      <c r="N263" s="69" t="s">
        <v>29</v>
      </c>
      <c r="O263" s="69" t="s">
        <v>161</v>
      </c>
      <c r="P263" s="69" t="s">
        <v>161</v>
      </c>
      <c r="Q263" s="69" t="s">
        <v>28</v>
      </c>
      <c r="R263" s="72">
        <v>0</v>
      </c>
      <c r="S263" s="88" t="e">
        <f t="shared" si="12"/>
        <v>#REF!</v>
      </c>
      <c r="T263" s="71">
        <v>700</v>
      </c>
      <c r="U263" s="71"/>
      <c r="V263" s="71"/>
      <c r="W263" s="71">
        <v>0</v>
      </c>
      <c r="X263" s="71">
        <v>631</v>
      </c>
      <c r="Y263" s="89">
        <v>1</v>
      </c>
      <c r="Z263" s="90">
        <v>615</v>
      </c>
      <c r="AA263" s="90">
        <v>615</v>
      </c>
      <c r="AB263" s="90">
        <v>615</v>
      </c>
      <c r="AC263" s="71">
        <v>614.99999999999989</v>
      </c>
      <c r="AD263" s="71">
        <v>614.99999999999989</v>
      </c>
      <c r="AE263" s="71">
        <v>614.99999999999989</v>
      </c>
      <c r="AF263" s="71">
        <v>614.99999999999989</v>
      </c>
      <c r="AG263" s="71">
        <v>614.99999999999989</v>
      </c>
      <c r="AH263" s="71">
        <v>80870040.000000015</v>
      </c>
      <c r="AI263" s="72">
        <v>125.95</v>
      </c>
      <c r="AJ263" s="72" t="s">
        <v>4789</v>
      </c>
      <c r="AK263" s="72">
        <v>0</v>
      </c>
      <c r="AL263" s="72">
        <v>0</v>
      </c>
      <c r="AM263" s="72">
        <v>10185581538.000002</v>
      </c>
      <c r="AN263" s="72" t="e">
        <f t="shared" si="13"/>
        <v>#REF!</v>
      </c>
      <c r="AO263" s="72" t="e">
        <f t="shared" si="14"/>
        <v>#REF!</v>
      </c>
      <c r="AP263" s="72">
        <v>417424380.59000003</v>
      </c>
      <c r="AQ263" s="72">
        <v>417424380.59000003</v>
      </c>
      <c r="AR263" s="72">
        <v>417424380.59000003</v>
      </c>
      <c r="AS263" s="74">
        <v>40909</v>
      </c>
      <c r="AT263" s="74">
        <v>46387</v>
      </c>
      <c r="AU263" s="73" t="s">
        <v>3661</v>
      </c>
      <c r="AV263" s="72">
        <v>2693.21</v>
      </c>
      <c r="AW263" s="72" t="e">
        <f t="shared" si="15"/>
        <v>#REF!</v>
      </c>
    </row>
    <row r="264" spans="2:49" ht="15" customHeight="1">
      <c r="B264" s="75">
        <v>254</v>
      </c>
      <c r="C264" s="75">
        <v>2007</v>
      </c>
      <c r="D264" s="76" t="s">
        <v>131</v>
      </c>
      <c r="E264" s="75" t="s">
        <v>537</v>
      </c>
      <c r="F264" s="75" t="s">
        <v>4795</v>
      </c>
      <c r="G264" s="76" t="s">
        <v>417</v>
      </c>
      <c r="H264" s="76" t="s">
        <v>555</v>
      </c>
      <c r="I264" s="77">
        <v>4591168000170</v>
      </c>
      <c r="J264" s="76" t="s">
        <v>541</v>
      </c>
      <c r="K264" s="78" t="s">
        <v>556</v>
      </c>
      <c r="L264" s="76" t="s">
        <v>555</v>
      </c>
      <c r="M264" s="76" t="s">
        <v>4533</v>
      </c>
      <c r="N264" s="76" t="s">
        <v>152</v>
      </c>
      <c r="O264" s="76" t="s">
        <v>145</v>
      </c>
      <c r="P264" s="76" t="s">
        <v>101</v>
      </c>
      <c r="Q264" s="76" t="s">
        <v>111</v>
      </c>
      <c r="R264" s="80">
        <v>0</v>
      </c>
      <c r="S264" s="91" t="e">
        <f t="shared" si="12"/>
        <v>#REF!</v>
      </c>
      <c r="T264" s="79">
        <v>855</v>
      </c>
      <c r="U264" s="79"/>
      <c r="V264" s="79"/>
      <c r="W264" s="79">
        <v>0</v>
      </c>
      <c r="X264" s="79">
        <v>432</v>
      </c>
      <c r="Y264" s="92">
        <v>1</v>
      </c>
      <c r="Z264" s="93">
        <v>259</v>
      </c>
      <c r="AA264" s="93">
        <v>259</v>
      </c>
      <c r="AB264" s="93">
        <v>259</v>
      </c>
      <c r="AC264" s="79">
        <v>259.00000000000011</v>
      </c>
      <c r="AD264" s="79">
        <v>259.00000000000011</v>
      </c>
      <c r="AE264" s="79">
        <v>259.00000000000011</v>
      </c>
      <c r="AF264" s="79">
        <v>259.00000000000011</v>
      </c>
      <c r="AG264" s="79">
        <v>259.00000000000011</v>
      </c>
      <c r="AH264" s="79">
        <v>68114928</v>
      </c>
      <c r="AI264" s="80">
        <v>131.49</v>
      </c>
      <c r="AJ264" s="80" t="s">
        <v>4789</v>
      </c>
      <c r="AK264" s="80">
        <v>0</v>
      </c>
      <c r="AL264" s="80">
        <v>0</v>
      </c>
      <c r="AM264" s="80">
        <v>8956431882.7200012</v>
      </c>
      <c r="AN264" s="80" t="e">
        <f t="shared" si="13"/>
        <v>#REF!</v>
      </c>
      <c r="AO264" s="80" t="e">
        <f t="shared" si="14"/>
        <v>#REF!</v>
      </c>
      <c r="AP264" s="80">
        <v>0</v>
      </c>
      <c r="AQ264" s="80">
        <v>0</v>
      </c>
      <c r="AR264" s="80">
        <v>0</v>
      </c>
      <c r="AS264" s="82">
        <v>40909</v>
      </c>
      <c r="AT264" s="82">
        <v>51866</v>
      </c>
      <c r="AU264" s="81" t="s">
        <v>3661</v>
      </c>
      <c r="AV264" s="80">
        <v>2693.21</v>
      </c>
      <c r="AW264" s="80" t="e">
        <f t="shared" si="15"/>
        <v>#REF!</v>
      </c>
    </row>
    <row r="265" spans="2:49" ht="15" customHeight="1">
      <c r="B265" s="68">
        <v>255</v>
      </c>
      <c r="C265" s="68">
        <v>2007</v>
      </c>
      <c r="D265" s="69" t="s">
        <v>131</v>
      </c>
      <c r="E265" s="68" t="s">
        <v>537</v>
      </c>
      <c r="F265" s="68" t="s">
        <v>4795</v>
      </c>
      <c r="G265" s="69" t="s">
        <v>417</v>
      </c>
      <c r="H265" s="69" t="s">
        <v>557</v>
      </c>
      <c r="I265" s="87">
        <v>8976022000101</v>
      </c>
      <c r="J265" s="69" t="s">
        <v>541</v>
      </c>
      <c r="K265" s="70" t="s">
        <v>558</v>
      </c>
      <c r="L265" s="69" t="s">
        <v>559</v>
      </c>
      <c r="M265" s="69" t="s">
        <v>4533</v>
      </c>
      <c r="N265" s="69" t="s">
        <v>499</v>
      </c>
      <c r="O265" s="69" t="s">
        <v>145</v>
      </c>
      <c r="P265" s="69" t="s">
        <v>101</v>
      </c>
      <c r="Q265" s="69" t="s">
        <v>104</v>
      </c>
      <c r="R265" s="72">
        <v>0</v>
      </c>
      <c r="S265" s="88" t="e">
        <f t="shared" si="12"/>
        <v>#REF!</v>
      </c>
      <c r="T265" s="71">
        <v>1087</v>
      </c>
      <c r="U265" s="71"/>
      <c r="V265" s="71"/>
      <c r="W265" s="71">
        <v>0</v>
      </c>
      <c r="X265" s="71">
        <v>641.1</v>
      </c>
      <c r="Y265" s="89">
        <v>1</v>
      </c>
      <c r="Z265" s="90">
        <v>256</v>
      </c>
      <c r="AA265" s="90">
        <v>256</v>
      </c>
      <c r="AB265" s="90">
        <v>256</v>
      </c>
      <c r="AC265" s="71">
        <v>255.99999999999986</v>
      </c>
      <c r="AD265" s="71">
        <v>255.99999999999986</v>
      </c>
      <c r="AE265" s="71">
        <v>255.99999999999986</v>
      </c>
      <c r="AF265" s="71">
        <v>255.99999999999986</v>
      </c>
      <c r="AG265" s="71">
        <v>255.99999999999986</v>
      </c>
      <c r="AH265" s="71">
        <v>67325951.999999985</v>
      </c>
      <c r="AI265" s="72">
        <v>126.57</v>
      </c>
      <c r="AJ265" s="72" t="s">
        <v>4789</v>
      </c>
      <c r="AK265" s="72">
        <v>0</v>
      </c>
      <c r="AL265" s="72">
        <v>0</v>
      </c>
      <c r="AM265" s="72">
        <v>8521445744.6399984</v>
      </c>
      <c r="AN265" s="72" t="e">
        <f t="shared" si="13"/>
        <v>#REF!</v>
      </c>
      <c r="AO265" s="72" t="e">
        <f t="shared" si="14"/>
        <v>#REF!</v>
      </c>
      <c r="AP265" s="72">
        <v>0</v>
      </c>
      <c r="AQ265" s="72">
        <v>0</v>
      </c>
      <c r="AR265" s="72">
        <v>0</v>
      </c>
      <c r="AS265" s="74">
        <v>40909</v>
      </c>
      <c r="AT265" s="74">
        <v>51866</v>
      </c>
      <c r="AU265" s="73" t="s">
        <v>3661</v>
      </c>
      <c r="AV265" s="72">
        <v>2693.21</v>
      </c>
      <c r="AW265" s="72" t="e">
        <f t="shared" si="15"/>
        <v>#REF!</v>
      </c>
    </row>
    <row r="266" spans="2:49" ht="15" customHeight="1">
      <c r="B266" s="75">
        <v>256</v>
      </c>
      <c r="C266" s="75">
        <v>2007</v>
      </c>
      <c r="D266" s="76" t="s">
        <v>131</v>
      </c>
      <c r="E266" s="75" t="s">
        <v>537</v>
      </c>
      <c r="F266" s="75" t="s">
        <v>4795</v>
      </c>
      <c r="G266" s="76" t="s">
        <v>417</v>
      </c>
      <c r="H266" s="76" t="s">
        <v>2642</v>
      </c>
      <c r="I266" s="77">
        <v>6981176000158</v>
      </c>
      <c r="J266" s="76" t="s">
        <v>541</v>
      </c>
      <c r="K266" s="78" t="s">
        <v>560</v>
      </c>
      <c r="L266" s="76" t="s">
        <v>561</v>
      </c>
      <c r="M266" s="76" t="s">
        <v>4533</v>
      </c>
      <c r="N266" s="76" t="s">
        <v>144</v>
      </c>
      <c r="O266" s="76" t="s">
        <v>145</v>
      </c>
      <c r="P266" s="76" t="s">
        <v>101</v>
      </c>
      <c r="Q266" s="76" t="s">
        <v>82</v>
      </c>
      <c r="R266" s="80">
        <v>0</v>
      </c>
      <c r="S266" s="91" t="e">
        <f t="shared" si="12"/>
        <v>#REF!</v>
      </c>
      <c r="T266" s="79">
        <v>180</v>
      </c>
      <c r="U266" s="79"/>
      <c r="V266" s="79"/>
      <c r="W266" s="79">
        <v>0</v>
      </c>
      <c r="X266" s="79">
        <v>43.6</v>
      </c>
      <c r="Y266" s="92">
        <v>1</v>
      </c>
      <c r="Z266" s="93">
        <v>43</v>
      </c>
      <c r="AA266" s="93">
        <v>43</v>
      </c>
      <c r="AB266" s="93">
        <v>43</v>
      </c>
      <c r="AC266" s="79">
        <v>43.000000000000007</v>
      </c>
      <c r="AD266" s="79">
        <v>43.000000000000007</v>
      </c>
      <c r="AE266" s="79">
        <v>43.000000000000007</v>
      </c>
      <c r="AF266" s="79">
        <v>43.000000000000007</v>
      </c>
      <c r="AG266" s="79">
        <v>43.000000000000007</v>
      </c>
      <c r="AH266" s="79">
        <v>11308656.000000002</v>
      </c>
      <c r="AI266" s="80">
        <v>125.9</v>
      </c>
      <c r="AJ266" s="80" t="s">
        <v>4789</v>
      </c>
      <c r="AK266" s="80">
        <v>0</v>
      </c>
      <c r="AL266" s="80">
        <v>0</v>
      </c>
      <c r="AM266" s="80">
        <v>1423759790.4000001</v>
      </c>
      <c r="AN266" s="80" t="e">
        <f t="shared" si="13"/>
        <v>#REF!</v>
      </c>
      <c r="AO266" s="80" t="e">
        <f t="shared" si="14"/>
        <v>#REF!</v>
      </c>
      <c r="AP266" s="80">
        <v>0</v>
      </c>
      <c r="AQ266" s="80">
        <v>0</v>
      </c>
      <c r="AR266" s="80">
        <v>0</v>
      </c>
      <c r="AS266" s="82">
        <v>40909</v>
      </c>
      <c r="AT266" s="82">
        <v>51866</v>
      </c>
      <c r="AU266" s="81" t="s">
        <v>3661</v>
      </c>
      <c r="AV266" s="80">
        <v>2693.21</v>
      </c>
      <c r="AW266" s="80" t="e">
        <f t="shared" si="15"/>
        <v>#REF!</v>
      </c>
    </row>
    <row r="267" spans="2:49" ht="15" customHeight="1">
      <c r="B267" s="68">
        <v>257</v>
      </c>
      <c r="C267" s="68">
        <v>2007</v>
      </c>
      <c r="D267" s="69" t="s">
        <v>131</v>
      </c>
      <c r="E267" s="68" t="s">
        <v>537</v>
      </c>
      <c r="F267" s="68" t="s">
        <v>4795</v>
      </c>
      <c r="G267" s="69" t="s">
        <v>417</v>
      </c>
      <c r="H267" s="69" t="s">
        <v>517</v>
      </c>
      <c r="I267" s="87">
        <v>9208040000106</v>
      </c>
      <c r="J267" s="69" t="s">
        <v>538</v>
      </c>
      <c r="K267" s="70" t="s">
        <v>562</v>
      </c>
      <c r="L267" s="69" t="s">
        <v>563</v>
      </c>
      <c r="M267" s="69" t="s">
        <v>4535</v>
      </c>
      <c r="N267" s="69" t="s">
        <v>29</v>
      </c>
      <c r="O267" s="69" t="s">
        <v>334</v>
      </c>
      <c r="P267" s="69" t="s">
        <v>334</v>
      </c>
      <c r="Q267" s="69" t="s">
        <v>28</v>
      </c>
      <c r="R267" s="72">
        <v>0</v>
      </c>
      <c r="S267" s="88" t="e">
        <f t="shared" si="12"/>
        <v>#REF!</v>
      </c>
      <c r="T267" s="71">
        <v>70</v>
      </c>
      <c r="U267" s="71"/>
      <c r="V267" s="71"/>
      <c r="W267" s="71">
        <v>0</v>
      </c>
      <c r="X267" s="71">
        <v>53.3</v>
      </c>
      <c r="Y267" s="89">
        <v>1</v>
      </c>
      <c r="Z267" s="90">
        <v>51</v>
      </c>
      <c r="AA267" s="90">
        <v>51</v>
      </c>
      <c r="AB267" s="90">
        <v>51</v>
      </c>
      <c r="AC267" s="71">
        <v>51.000000000000021</v>
      </c>
      <c r="AD267" s="71">
        <v>51.000000000000021</v>
      </c>
      <c r="AE267" s="71">
        <v>51.000000000000021</v>
      </c>
      <c r="AF267" s="71">
        <v>51.000000000000021</v>
      </c>
      <c r="AG267" s="71">
        <v>51.000000000000021</v>
      </c>
      <c r="AH267" s="71">
        <v>6706296.0000000009</v>
      </c>
      <c r="AI267" s="72">
        <v>130.94999999999999</v>
      </c>
      <c r="AJ267" s="72" t="s">
        <v>4789</v>
      </c>
      <c r="AK267" s="72">
        <v>0</v>
      </c>
      <c r="AL267" s="72">
        <v>0</v>
      </c>
      <c r="AM267" s="72">
        <v>878189461.20000005</v>
      </c>
      <c r="AN267" s="72" t="e">
        <f t="shared" si="13"/>
        <v>#REF!</v>
      </c>
      <c r="AO267" s="72" t="e">
        <f t="shared" si="14"/>
        <v>#REF!</v>
      </c>
      <c r="AP267" s="72">
        <v>27209796.680000003</v>
      </c>
      <c r="AQ267" s="72">
        <v>27209796.680000003</v>
      </c>
      <c r="AR267" s="72">
        <v>27209796.680000003</v>
      </c>
      <c r="AS267" s="74">
        <v>40909</v>
      </c>
      <c r="AT267" s="74">
        <v>46387</v>
      </c>
      <c r="AU267" s="73" t="s">
        <v>3661</v>
      </c>
      <c r="AV267" s="72">
        <v>2693.21</v>
      </c>
      <c r="AW267" s="72" t="e">
        <f t="shared" si="15"/>
        <v>#REF!</v>
      </c>
    </row>
    <row r="268" spans="2:49" ht="15" customHeight="1">
      <c r="B268" s="75">
        <v>258</v>
      </c>
      <c r="C268" s="75">
        <v>2007</v>
      </c>
      <c r="D268" s="76" t="s">
        <v>4529</v>
      </c>
      <c r="E268" s="75" t="s">
        <v>564</v>
      </c>
      <c r="F268" s="75" t="s">
        <v>4798</v>
      </c>
      <c r="G268" s="76" t="s">
        <v>565</v>
      </c>
      <c r="H268" s="76" t="s">
        <v>566</v>
      </c>
      <c r="I268" s="77">
        <v>9391823000160</v>
      </c>
      <c r="J268" s="76" t="s">
        <v>541</v>
      </c>
      <c r="K268" s="78" t="s">
        <v>567</v>
      </c>
      <c r="L268" s="76" t="s">
        <v>568</v>
      </c>
      <c r="M268" s="76" t="s">
        <v>4533</v>
      </c>
      <c r="N268" s="76" t="s">
        <v>569</v>
      </c>
      <c r="O268" s="76" t="s">
        <v>145</v>
      </c>
      <c r="P268" s="76" t="s">
        <v>570</v>
      </c>
      <c r="Q268" s="76" t="s">
        <v>82</v>
      </c>
      <c r="R268" s="80">
        <v>9495381160</v>
      </c>
      <c r="S268" s="91" t="e">
        <f t="shared" ref="S268:S331" si="16">(AW268/AV268)*R268</f>
        <v>#REF!</v>
      </c>
      <c r="T268" s="79">
        <v>3150.4</v>
      </c>
      <c r="U268" s="79"/>
      <c r="V268" s="79"/>
      <c r="W268" s="79">
        <v>0</v>
      </c>
      <c r="X268" s="79">
        <v>2218</v>
      </c>
      <c r="Y268" s="92">
        <v>0</v>
      </c>
      <c r="Z268" s="93">
        <v>0</v>
      </c>
      <c r="AA268" s="93">
        <v>0</v>
      </c>
      <c r="AB268" s="93">
        <v>0</v>
      </c>
      <c r="AC268" s="79">
        <v>4.3606557377049171</v>
      </c>
      <c r="AD268" s="79">
        <v>392.40293150684948</v>
      </c>
      <c r="AE268" s="79">
        <v>999.16810958904091</v>
      </c>
      <c r="AF268" s="79">
        <v>1498.4779179223747</v>
      </c>
      <c r="AG268" s="79">
        <v>1552.5999999692897</v>
      </c>
      <c r="AH268" s="79">
        <v>379236145.67400002</v>
      </c>
      <c r="AI268" s="80">
        <v>78.87</v>
      </c>
      <c r="AJ268" s="80" t="s">
        <v>4789</v>
      </c>
      <c r="AK268" s="80">
        <v>0</v>
      </c>
      <c r="AL268" s="80">
        <v>0</v>
      </c>
      <c r="AM268" s="80">
        <v>29910354809.308384</v>
      </c>
      <c r="AN268" s="80" t="e">
        <f t="shared" ref="AN268:AN331" si="17">(AW268/AV268)*AI268</f>
        <v>#REF!</v>
      </c>
      <c r="AO268" s="80" t="e">
        <f t="shared" ref="AO268:AO331" si="18">(AW268/AV268)*AM268</f>
        <v>#REF!</v>
      </c>
      <c r="AP268" s="80">
        <v>0</v>
      </c>
      <c r="AQ268" s="80">
        <v>0</v>
      </c>
      <c r="AR268" s="80">
        <v>0</v>
      </c>
      <c r="AS268" s="82">
        <v>40909</v>
      </c>
      <c r="AT268" s="82">
        <v>51866</v>
      </c>
      <c r="AU268" s="81" t="s">
        <v>3942</v>
      </c>
      <c r="AV268" s="80">
        <v>2711.55</v>
      </c>
      <c r="AW268" s="80" t="e">
        <f t="shared" ref="AW268:AW331" si="19">$E$8</f>
        <v>#REF!</v>
      </c>
    </row>
    <row r="269" spans="2:49" ht="15" customHeight="1">
      <c r="B269" s="68">
        <v>259</v>
      </c>
      <c r="C269" s="68">
        <v>2008</v>
      </c>
      <c r="D269" s="69" t="s">
        <v>4529</v>
      </c>
      <c r="E269" s="68" t="s">
        <v>571</v>
      </c>
      <c r="F269" s="68" t="s">
        <v>4798</v>
      </c>
      <c r="G269" s="69" t="s">
        <v>572</v>
      </c>
      <c r="H269" s="69" t="s">
        <v>574</v>
      </c>
      <c r="I269" s="87">
        <v>9029666000147</v>
      </c>
      <c r="J269" s="69" t="s">
        <v>573</v>
      </c>
      <c r="K269" s="70" t="s">
        <v>575</v>
      </c>
      <c r="L269" s="69" t="s">
        <v>576</v>
      </c>
      <c r="M269" s="69" t="s">
        <v>4533</v>
      </c>
      <c r="N269" s="69" t="s">
        <v>569</v>
      </c>
      <c r="O269" s="69" t="s">
        <v>145</v>
      </c>
      <c r="P269" s="69" t="s">
        <v>570</v>
      </c>
      <c r="Q269" s="69" t="s">
        <v>82</v>
      </c>
      <c r="R269" s="72">
        <v>8699124120</v>
      </c>
      <c r="S269" s="88" t="e">
        <f t="shared" si="16"/>
        <v>#REF!</v>
      </c>
      <c r="T269" s="71">
        <v>3300</v>
      </c>
      <c r="U269" s="71"/>
      <c r="V269" s="71"/>
      <c r="W269" s="71">
        <v>0</v>
      </c>
      <c r="X269" s="71">
        <v>1975.3</v>
      </c>
      <c r="Y269" s="89">
        <v>0</v>
      </c>
      <c r="Z269" s="90">
        <v>0</v>
      </c>
      <c r="AA269" s="90">
        <v>0</v>
      </c>
      <c r="AB269" s="90">
        <v>0</v>
      </c>
      <c r="AC269" s="71">
        <v>445.38717773972638</v>
      </c>
      <c r="AD269" s="71">
        <v>831.36487648401828</v>
      </c>
      <c r="AE269" s="71">
        <v>1163.7271777397261</v>
      </c>
      <c r="AF269" s="71">
        <v>1382.7100001098495</v>
      </c>
      <c r="AG269" s="71">
        <v>1382.7100001098495</v>
      </c>
      <c r="AH269" s="71">
        <v>348649462.57799995</v>
      </c>
      <c r="AI269" s="72">
        <v>71.37</v>
      </c>
      <c r="AJ269" s="72" t="s">
        <v>4789</v>
      </c>
      <c r="AK269" s="72">
        <v>0</v>
      </c>
      <c r="AL269" s="72">
        <v>0</v>
      </c>
      <c r="AM269" s="72">
        <v>24883112144.19186</v>
      </c>
      <c r="AN269" s="72" t="e">
        <f t="shared" si="17"/>
        <v>#REF!</v>
      </c>
      <c r="AO269" s="72" t="e">
        <f t="shared" si="18"/>
        <v>#REF!</v>
      </c>
      <c r="AP269" s="72">
        <v>0</v>
      </c>
      <c r="AQ269" s="72">
        <v>0</v>
      </c>
      <c r="AR269" s="72">
        <v>0</v>
      </c>
      <c r="AS269" s="74">
        <v>41275</v>
      </c>
      <c r="AT269" s="74">
        <v>52231</v>
      </c>
      <c r="AU269" s="73" t="s">
        <v>3942</v>
      </c>
      <c r="AV269" s="72">
        <v>2788.33</v>
      </c>
      <c r="AW269" s="72" t="e">
        <f t="shared" si="19"/>
        <v>#REF!</v>
      </c>
    </row>
    <row r="270" spans="2:49" ht="15" customHeight="1">
      <c r="B270" s="75">
        <v>260</v>
      </c>
      <c r="C270" s="75">
        <v>2008</v>
      </c>
      <c r="D270" s="76" t="s">
        <v>4375</v>
      </c>
      <c r="E270" s="75" t="s">
        <v>4520</v>
      </c>
      <c r="F270" s="75" t="s">
        <v>4796</v>
      </c>
      <c r="G270" s="76" t="s">
        <v>577</v>
      </c>
      <c r="H270" s="76" t="s">
        <v>103</v>
      </c>
      <c r="I270" s="77">
        <v>357038000116</v>
      </c>
      <c r="J270" s="76" t="s">
        <v>578</v>
      </c>
      <c r="K270" s="78" t="s">
        <v>101</v>
      </c>
      <c r="L270" s="76" t="s">
        <v>101</v>
      </c>
      <c r="M270" s="76" t="s">
        <v>4533</v>
      </c>
      <c r="N270" s="76" t="s">
        <v>101</v>
      </c>
      <c r="O270" s="76" t="s">
        <v>101</v>
      </c>
      <c r="P270" s="76" t="s">
        <v>101</v>
      </c>
      <c r="Q270" s="76" t="s">
        <v>104</v>
      </c>
      <c r="R270" s="80">
        <v>0</v>
      </c>
      <c r="S270" s="91" t="e">
        <f t="shared" si="16"/>
        <v>#REF!</v>
      </c>
      <c r="T270" s="79">
        <v>0</v>
      </c>
      <c r="U270" s="79"/>
      <c r="V270" s="79"/>
      <c r="W270" s="79">
        <v>0</v>
      </c>
      <c r="X270" s="79">
        <v>0</v>
      </c>
      <c r="Y270" s="92">
        <v>0.5</v>
      </c>
      <c r="Z270" s="93">
        <v>21</v>
      </c>
      <c r="AA270" s="93">
        <v>0</v>
      </c>
      <c r="AB270" s="93">
        <v>21</v>
      </c>
      <c r="AC270" s="79">
        <v>10.5</v>
      </c>
      <c r="AD270" s="79">
        <v>0</v>
      </c>
      <c r="AE270" s="79">
        <v>0</v>
      </c>
      <c r="AF270" s="79">
        <v>0</v>
      </c>
      <c r="AG270" s="79">
        <v>10.5</v>
      </c>
      <c r="AH270" s="79">
        <v>46357.5</v>
      </c>
      <c r="AI270" s="80">
        <v>140.5</v>
      </c>
      <c r="AJ270" s="80" t="s">
        <v>4789</v>
      </c>
      <c r="AK270" s="80">
        <v>0</v>
      </c>
      <c r="AL270" s="80">
        <v>0</v>
      </c>
      <c r="AM270" s="80">
        <v>6513228.75</v>
      </c>
      <c r="AN270" s="80" t="e">
        <f t="shared" si="17"/>
        <v>#REF!</v>
      </c>
      <c r="AO270" s="80" t="e">
        <f t="shared" si="18"/>
        <v>#REF!</v>
      </c>
      <c r="AP270" s="80">
        <v>0</v>
      </c>
      <c r="AQ270" s="80">
        <v>0</v>
      </c>
      <c r="AR270" s="80">
        <v>0</v>
      </c>
      <c r="AS270" s="82">
        <v>39630</v>
      </c>
      <c r="AT270" s="82">
        <v>39813</v>
      </c>
      <c r="AU270" s="81" t="s">
        <v>3661</v>
      </c>
      <c r="AV270" s="80">
        <v>2810.36</v>
      </c>
      <c r="AW270" s="80" t="e">
        <f t="shared" si="19"/>
        <v>#REF!</v>
      </c>
    </row>
    <row r="271" spans="2:49" ht="15" customHeight="1">
      <c r="B271" s="68">
        <v>261</v>
      </c>
      <c r="C271" s="68">
        <v>2008</v>
      </c>
      <c r="D271" s="69" t="s">
        <v>4375</v>
      </c>
      <c r="E271" s="68" t="s">
        <v>4520</v>
      </c>
      <c r="F271" s="68" t="s">
        <v>4796</v>
      </c>
      <c r="G271" s="69" t="s">
        <v>577</v>
      </c>
      <c r="H271" s="69" t="s">
        <v>103</v>
      </c>
      <c r="I271" s="87">
        <v>357038000116</v>
      </c>
      <c r="J271" s="69" t="s">
        <v>579</v>
      </c>
      <c r="K271" s="70" t="s">
        <v>101</v>
      </c>
      <c r="L271" s="69" t="s">
        <v>101</v>
      </c>
      <c r="M271" s="69" t="s">
        <v>4533</v>
      </c>
      <c r="N271" s="69" t="s">
        <v>101</v>
      </c>
      <c r="O271" s="69" t="s">
        <v>101</v>
      </c>
      <c r="P271" s="69" t="s">
        <v>101</v>
      </c>
      <c r="Q271" s="69" t="s">
        <v>104</v>
      </c>
      <c r="R271" s="72">
        <v>0</v>
      </c>
      <c r="S271" s="88" t="e">
        <f t="shared" si="16"/>
        <v>#REF!</v>
      </c>
      <c r="T271" s="71">
        <v>0</v>
      </c>
      <c r="U271" s="71"/>
      <c r="V271" s="71"/>
      <c r="W271" s="71">
        <v>0</v>
      </c>
      <c r="X271" s="71">
        <v>0</v>
      </c>
      <c r="Y271" s="89">
        <v>0.5</v>
      </c>
      <c r="Z271" s="90">
        <v>39</v>
      </c>
      <c r="AA271" s="90">
        <v>0</v>
      </c>
      <c r="AB271" s="90">
        <v>39</v>
      </c>
      <c r="AC271" s="71">
        <v>19.5</v>
      </c>
      <c r="AD271" s="71">
        <v>0</v>
      </c>
      <c r="AE271" s="71">
        <v>0</v>
      </c>
      <c r="AF271" s="71">
        <v>0</v>
      </c>
      <c r="AG271" s="71">
        <v>19.5</v>
      </c>
      <c r="AH271" s="71">
        <v>86092.5</v>
      </c>
      <c r="AI271" s="72">
        <v>139.44</v>
      </c>
      <c r="AJ271" s="72" t="s">
        <v>4789</v>
      </c>
      <c r="AK271" s="72">
        <v>0</v>
      </c>
      <c r="AL271" s="72">
        <v>0</v>
      </c>
      <c r="AM271" s="72">
        <v>12004738.199999999</v>
      </c>
      <c r="AN271" s="72" t="e">
        <f t="shared" si="17"/>
        <v>#REF!</v>
      </c>
      <c r="AO271" s="72" t="e">
        <f t="shared" si="18"/>
        <v>#REF!</v>
      </c>
      <c r="AP271" s="72">
        <v>0</v>
      </c>
      <c r="AQ271" s="72">
        <v>0</v>
      </c>
      <c r="AR271" s="72">
        <v>0</v>
      </c>
      <c r="AS271" s="74">
        <v>39630</v>
      </c>
      <c r="AT271" s="74">
        <v>39813</v>
      </c>
      <c r="AU271" s="73" t="s">
        <v>3661</v>
      </c>
      <c r="AV271" s="72">
        <v>2810.36</v>
      </c>
      <c r="AW271" s="72" t="e">
        <f t="shared" si="19"/>
        <v>#REF!</v>
      </c>
    </row>
    <row r="272" spans="2:49" ht="15" customHeight="1">
      <c r="B272" s="75">
        <v>262</v>
      </c>
      <c r="C272" s="75">
        <v>2008</v>
      </c>
      <c r="D272" s="76" t="s">
        <v>4375</v>
      </c>
      <c r="E272" s="75" t="s">
        <v>4520</v>
      </c>
      <c r="F272" s="75" t="s">
        <v>4796</v>
      </c>
      <c r="G272" s="76" t="s">
        <v>577</v>
      </c>
      <c r="H272" s="76" t="s">
        <v>581</v>
      </c>
      <c r="I272" s="77">
        <v>2691745000170</v>
      </c>
      <c r="J272" s="76" t="s">
        <v>580</v>
      </c>
      <c r="K272" s="78" t="s">
        <v>101</v>
      </c>
      <c r="L272" s="76" t="s">
        <v>101</v>
      </c>
      <c r="M272" s="76" t="s">
        <v>4533</v>
      </c>
      <c r="N272" s="76" t="s">
        <v>101</v>
      </c>
      <c r="O272" s="76" t="s">
        <v>101</v>
      </c>
      <c r="P272" s="76" t="s">
        <v>101</v>
      </c>
      <c r="Q272" s="76" t="s">
        <v>111</v>
      </c>
      <c r="R272" s="80">
        <v>0</v>
      </c>
      <c r="S272" s="91" t="e">
        <f t="shared" si="16"/>
        <v>#REF!</v>
      </c>
      <c r="T272" s="79">
        <v>0</v>
      </c>
      <c r="U272" s="79"/>
      <c r="V272" s="79"/>
      <c r="W272" s="79">
        <v>0</v>
      </c>
      <c r="X272" s="79">
        <v>0</v>
      </c>
      <c r="Y272" s="92">
        <v>0.5</v>
      </c>
      <c r="Z272" s="93">
        <v>1</v>
      </c>
      <c r="AA272" s="93">
        <v>0</v>
      </c>
      <c r="AB272" s="93">
        <v>1</v>
      </c>
      <c r="AC272" s="79">
        <v>0.5</v>
      </c>
      <c r="AD272" s="79">
        <v>0</v>
      </c>
      <c r="AE272" s="79">
        <v>0</v>
      </c>
      <c r="AF272" s="79">
        <v>0</v>
      </c>
      <c r="AG272" s="79">
        <v>0.5</v>
      </c>
      <c r="AH272" s="79">
        <v>1103.5</v>
      </c>
      <c r="AI272" s="80">
        <v>139</v>
      </c>
      <c r="AJ272" s="80" t="s">
        <v>4789</v>
      </c>
      <c r="AK272" s="80">
        <v>0</v>
      </c>
      <c r="AL272" s="80">
        <v>0</v>
      </c>
      <c r="AM272" s="80">
        <v>153386.5</v>
      </c>
      <c r="AN272" s="80" t="e">
        <f t="shared" si="17"/>
        <v>#REF!</v>
      </c>
      <c r="AO272" s="80" t="e">
        <f t="shared" si="18"/>
        <v>#REF!</v>
      </c>
      <c r="AP272" s="80">
        <v>0</v>
      </c>
      <c r="AQ272" s="80">
        <v>0</v>
      </c>
      <c r="AR272" s="80">
        <v>0</v>
      </c>
      <c r="AS272" s="82">
        <v>39722</v>
      </c>
      <c r="AT272" s="82">
        <v>39813</v>
      </c>
      <c r="AU272" s="81" t="s">
        <v>3661</v>
      </c>
      <c r="AV272" s="80">
        <v>2810.36</v>
      </c>
      <c r="AW272" s="80" t="e">
        <f t="shared" si="19"/>
        <v>#REF!</v>
      </c>
    </row>
    <row r="273" spans="2:49" ht="15" customHeight="1">
      <c r="B273" s="68">
        <v>263</v>
      </c>
      <c r="C273" s="68">
        <v>2008</v>
      </c>
      <c r="D273" s="69" t="s">
        <v>4375</v>
      </c>
      <c r="E273" s="68" t="s">
        <v>4520</v>
      </c>
      <c r="F273" s="68" t="s">
        <v>4796</v>
      </c>
      <c r="G273" s="69" t="s">
        <v>577</v>
      </c>
      <c r="H273" s="69" t="s">
        <v>103</v>
      </c>
      <c r="I273" s="87">
        <v>357038000116</v>
      </c>
      <c r="J273" s="69" t="s">
        <v>582</v>
      </c>
      <c r="K273" s="70" t="s">
        <v>101</v>
      </c>
      <c r="L273" s="69" t="s">
        <v>101</v>
      </c>
      <c r="M273" s="69" t="s">
        <v>4533</v>
      </c>
      <c r="N273" s="69" t="s">
        <v>101</v>
      </c>
      <c r="O273" s="69" t="s">
        <v>101</v>
      </c>
      <c r="P273" s="69" t="s">
        <v>101</v>
      </c>
      <c r="Q273" s="69" t="s">
        <v>104</v>
      </c>
      <c r="R273" s="72">
        <v>0</v>
      </c>
      <c r="S273" s="88" t="e">
        <f t="shared" si="16"/>
        <v>#REF!</v>
      </c>
      <c r="T273" s="71">
        <v>0</v>
      </c>
      <c r="U273" s="71"/>
      <c r="V273" s="71"/>
      <c r="W273" s="71">
        <v>0</v>
      </c>
      <c r="X273" s="71">
        <v>0</v>
      </c>
      <c r="Y273" s="89">
        <v>0.5</v>
      </c>
      <c r="Z273" s="90">
        <v>36</v>
      </c>
      <c r="AA273" s="90">
        <v>0</v>
      </c>
      <c r="AB273" s="90">
        <v>36</v>
      </c>
      <c r="AC273" s="71">
        <v>18</v>
      </c>
      <c r="AD273" s="71">
        <v>0</v>
      </c>
      <c r="AE273" s="71">
        <v>0</v>
      </c>
      <c r="AF273" s="71">
        <v>0</v>
      </c>
      <c r="AG273" s="71">
        <v>18</v>
      </c>
      <c r="AH273" s="71">
        <v>79470</v>
      </c>
      <c r="AI273" s="72">
        <v>139.49</v>
      </c>
      <c r="AJ273" s="72" t="s">
        <v>4789</v>
      </c>
      <c r="AK273" s="72">
        <v>0</v>
      </c>
      <c r="AL273" s="72">
        <v>0</v>
      </c>
      <c r="AM273" s="72">
        <v>11085270.300000001</v>
      </c>
      <c r="AN273" s="72" t="e">
        <f t="shared" si="17"/>
        <v>#REF!</v>
      </c>
      <c r="AO273" s="72" t="e">
        <f t="shared" si="18"/>
        <v>#REF!</v>
      </c>
      <c r="AP273" s="72">
        <v>0</v>
      </c>
      <c r="AQ273" s="72">
        <v>0</v>
      </c>
      <c r="AR273" s="72">
        <v>0</v>
      </c>
      <c r="AS273" s="74">
        <v>39630</v>
      </c>
      <c r="AT273" s="74">
        <v>39813</v>
      </c>
      <c r="AU273" s="73" t="s">
        <v>3661</v>
      </c>
      <c r="AV273" s="72">
        <v>2810.36</v>
      </c>
      <c r="AW273" s="72" t="e">
        <f t="shared" si="19"/>
        <v>#REF!</v>
      </c>
    </row>
    <row r="274" spans="2:49" ht="15" customHeight="1">
      <c r="B274" s="75">
        <v>264</v>
      </c>
      <c r="C274" s="75">
        <v>2008</v>
      </c>
      <c r="D274" s="76" t="s">
        <v>4375</v>
      </c>
      <c r="E274" s="75" t="s">
        <v>4520</v>
      </c>
      <c r="F274" s="75" t="s">
        <v>4796</v>
      </c>
      <c r="G274" s="76" t="s">
        <v>577</v>
      </c>
      <c r="H274" s="76" t="s">
        <v>116</v>
      </c>
      <c r="I274" s="77">
        <v>2474103000119</v>
      </c>
      <c r="J274" s="76" t="s">
        <v>583</v>
      </c>
      <c r="K274" s="78" t="s">
        <v>101</v>
      </c>
      <c r="L274" s="76" t="s">
        <v>101</v>
      </c>
      <c r="M274" s="76" t="s">
        <v>4533</v>
      </c>
      <c r="N274" s="76" t="s">
        <v>101</v>
      </c>
      <c r="O274" s="76" t="s">
        <v>101</v>
      </c>
      <c r="P274" s="76" t="s">
        <v>101</v>
      </c>
      <c r="Q274" s="76" t="s">
        <v>82</v>
      </c>
      <c r="R274" s="80">
        <v>0</v>
      </c>
      <c r="S274" s="91" t="e">
        <f t="shared" si="16"/>
        <v>#REF!</v>
      </c>
      <c r="T274" s="79">
        <v>0</v>
      </c>
      <c r="U274" s="79"/>
      <c r="V274" s="79"/>
      <c r="W274" s="79">
        <v>0</v>
      </c>
      <c r="X274" s="79">
        <v>0</v>
      </c>
      <c r="Y274" s="92">
        <v>0.5</v>
      </c>
      <c r="Z274" s="93">
        <v>80</v>
      </c>
      <c r="AA274" s="93">
        <v>0</v>
      </c>
      <c r="AB274" s="93">
        <v>80</v>
      </c>
      <c r="AC274" s="79">
        <v>40</v>
      </c>
      <c r="AD274" s="79">
        <v>0</v>
      </c>
      <c r="AE274" s="79">
        <v>0</v>
      </c>
      <c r="AF274" s="79">
        <v>0</v>
      </c>
      <c r="AG274" s="79">
        <v>40</v>
      </c>
      <c r="AH274" s="79">
        <v>88320</v>
      </c>
      <c r="AI274" s="80">
        <v>141.94</v>
      </c>
      <c r="AJ274" s="80" t="s">
        <v>4789</v>
      </c>
      <c r="AK274" s="80">
        <v>0</v>
      </c>
      <c r="AL274" s="80">
        <v>0</v>
      </c>
      <c r="AM274" s="80">
        <v>12536140.799999999</v>
      </c>
      <c r="AN274" s="80" t="e">
        <f t="shared" si="17"/>
        <v>#REF!</v>
      </c>
      <c r="AO274" s="80" t="e">
        <f t="shared" si="18"/>
        <v>#REF!</v>
      </c>
      <c r="AP274" s="80">
        <v>0</v>
      </c>
      <c r="AQ274" s="80">
        <v>0</v>
      </c>
      <c r="AR274" s="80">
        <v>0</v>
      </c>
      <c r="AS274" s="82">
        <v>39630</v>
      </c>
      <c r="AT274" s="82">
        <v>39721</v>
      </c>
      <c r="AU274" s="81" t="s">
        <v>3661</v>
      </c>
      <c r="AV274" s="80">
        <v>2810.36</v>
      </c>
      <c r="AW274" s="80" t="e">
        <f t="shared" si="19"/>
        <v>#REF!</v>
      </c>
    </row>
    <row r="275" spans="2:49" ht="15" customHeight="1">
      <c r="B275" s="68">
        <v>265</v>
      </c>
      <c r="C275" s="68">
        <v>2008</v>
      </c>
      <c r="D275" s="69" t="s">
        <v>4375</v>
      </c>
      <c r="E275" s="68" t="s">
        <v>4520</v>
      </c>
      <c r="F275" s="68" t="s">
        <v>4796</v>
      </c>
      <c r="G275" s="69" t="s">
        <v>577</v>
      </c>
      <c r="H275" s="69" t="s">
        <v>585</v>
      </c>
      <c r="I275" s="87">
        <v>4023261000188</v>
      </c>
      <c r="J275" s="69" t="s">
        <v>584</v>
      </c>
      <c r="K275" s="70" t="s">
        <v>101</v>
      </c>
      <c r="L275" s="69" t="s">
        <v>101</v>
      </c>
      <c r="M275" s="69" t="s">
        <v>4533</v>
      </c>
      <c r="N275" s="69" t="s">
        <v>101</v>
      </c>
      <c r="O275" s="69" t="s">
        <v>101</v>
      </c>
      <c r="P275" s="69" t="s">
        <v>101</v>
      </c>
      <c r="Q275" s="69" t="s">
        <v>28</v>
      </c>
      <c r="R275" s="72">
        <v>0</v>
      </c>
      <c r="S275" s="88" t="e">
        <f t="shared" si="16"/>
        <v>#REF!</v>
      </c>
      <c r="T275" s="71">
        <v>0</v>
      </c>
      <c r="U275" s="71"/>
      <c r="V275" s="71"/>
      <c r="W275" s="71">
        <v>0</v>
      </c>
      <c r="X275" s="71">
        <v>0</v>
      </c>
      <c r="Y275" s="89">
        <v>0.5</v>
      </c>
      <c r="Z275" s="90">
        <v>20</v>
      </c>
      <c r="AA275" s="90">
        <v>0</v>
      </c>
      <c r="AB275" s="90">
        <v>20</v>
      </c>
      <c r="AC275" s="71">
        <v>10</v>
      </c>
      <c r="AD275" s="71">
        <v>0</v>
      </c>
      <c r="AE275" s="71">
        <v>0</v>
      </c>
      <c r="AF275" s="71">
        <v>0</v>
      </c>
      <c r="AG275" s="71">
        <v>10</v>
      </c>
      <c r="AH275" s="71">
        <v>22080</v>
      </c>
      <c r="AI275" s="72">
        <v>139.44</v>
      </c>
      <c r="AJ275" s="72" t="s">
        <v>4789</v>
      </c>
      <c r="AK275" s="72">
        <v>0</v>
      </c>
      <c r="AL275" s="72">
        <v>0</v>
      </c>
      <c r="AM275" s="72">
        <v>3078835.1999999997</v>
      </c>
      <c r="AN275" s="72" t="e">
        <f t="shared" si="17"/>
        <v>#REF!</v>
      </c>
      <c r="AO275" s="72" t="e">
        <f t="shared" si="18"/>
        <v>#REF!</v>
      </c>
      <c r="AP275" s="72">
        <v>0</v>
      </c>
      <c r="AQ275" s="72">
        <v>0</v>
      </c>
      <c r="AR275" s="72">
        <v>0</v>
      </c>
      <c r="AS275" s="74">
        <v>39630</v>
      </c>
      <c r="AT275" s="74">
        <v>39721</v>
      </c>
      <c r="AU275" s="73" t="s">
        <v>3661</v>
      </c>
      <c r="AV275" s="72">
        <v>2810.36</v>
      </c>
      <c r="AW275" s="72" t="e">
        <f t="shared" si="19"/>
        <v>#REF!</v>
      </c>
    </row>
    <row r="276" spans="2:49" ht="15" customHeight="1">
      <c r="B276" s="75">
        <v>266</v>
      </c>
      <c r="C276" s="75">
        <v>2008</v>
      </c>
      <c r="D276" s="76" t="s">
        <v>4375</v>
      </c>
      <c r="E276" s="75" t="s">
        <v>4520</v>
      </c>
      <c r="F276" s="75" t="s">
        <v>4796</v>
      </c>
      <c r="G276" s="76" t="s">
        <v>577</v>
      </c>
      <c r="H276" s="76" t="s">
        <v>585</v>
      </c>
      <c r="I276" s="77">
        <v>4023261000188</v>
      </c>
      <c r="J276" s="76" t="s">
        <v>586</v>
      </c>
      <c r="K276" s="78" t="s">
        <v>101</v>
      </c>
      <c r="L276" s="76" t="s">
        <v>101</v>
      </c>
      <c r="M276" s="76" t="s">
        <v>4533</v>
      </c>
      <c r="N276" s="76" t="s">
        <v>101</v>
      </c>
      <c r="O276" s="76" t="s">
        <v>101</v>
      </c>
      <c r="P276" s="76" t="s">
        <v>101</v>
      </c>
      <c r="Q276" s="76" t="s">
        <v>28</v>
      </c>
      <c r="R276" s="80">
        <v>0</v>
      </c>
      <c r="S276" s="91" t="e">
        <f t="shared" si="16"/>
        <v>#REF!</v>
      </c>
      <c r="T276" s="79">
        <v>0</v>
      </c>
      <c r="U276" s="79"/>
      <c r="V276" s="79"/>
      <c r="W276" s="79">
        <v>0</v>
      </c>
      <c r="X276" s="79">
        <v>0</v>
      </c>
      <c r="Y276" s="92">
        <v>0.5</v>
      </c>
      <c r="Z276" s="93">
        <v>20</v>
      </c>
      <c r="AA276" s="93">
        <v>0</v>
      </c>
      <c r="AB276" s="93">
        <v>20</v>
      </c>
      <c r="AC276" s="79">
        <v>10</v>
      </c>
      <c r="AD276" s="79">
        <v>0</v>
      </c>
      <c r="AE276" s="79">
        <v>0</v>
      </c>
      <c r="AF276" s="79">
        <v>0</v>
      </c>
      <c r="AG276" s="79">
        <v>10</v>
      </c>
      <c r="AH276" s="79">
        <v>22080</v>
      </c>
      <c r="AI276" s="80">
        <v>139.44</v>
      </c>
      <c r="AJ276" s="80" t="s">
        <v>4789</v>
      </c>
      <c r="AK276" s="80">
        <v>0</v>
      </c>
      <c r="AL276" s="80">
        <v>0</v>
      </c>
      <c r="AM276" s="80">
        <v>3078835.1999999997</v>
      </c>
      <c r="AN276" s="80" t="e">
        <f t="shared" si="17"/>
        <v>#REF!</v>
      </c>
      <c r="AO276" s="80" t="e">
        <f t="shared" si="18"/>
        <v>#REF!</v>
      </c>
      <c r="AP276" s="80">
        <v>0</v>
      </c>
      <c r="AQ276" s="80">
        <v>0</v>
      </c>
      <c r="AR276" s="80">
        <v>0</v>
      </c>
      <c r="AS276" s="82">
        <v>39630</v>
      </c>
      <c r="AT276" s="82">
        <v>39721</v>
      </c>
      <c r="AU276" s="81" t="s">
        <v>3661</v>
      </c>
      <c r="AV276" s="80">
        <v>2810.36</v>
      </c>
      <c r="AW276" s="80" t="e">
        <f t="shared" si="19"/>
        <v>#REF!</v>
      </c>
    </row>
    <row r="277" spans="2:49" ht="15" customHeight="1">
      <c r="B277" s="68">
        <v>267</v>
      </c>
      <c r="C277" s="68">
        <v>2008</v>
      </c>
      <c r="D277" s="69" t="s">
        <v>4375</v>
      </c>
      <c r="E277" s="68" t="s">
        <v>4520</v>
      </c>
      <c r="F277" s="68" t="s">
        <v>4796</v>
      </c>
      <c r="G277" s="69" t="s">
        <v>577</v>
      </c>
      <c r="H277" s="69" t="s">
        <v>581</v>
      </c>
      <c r="I277" s="87">
        <v>2691745000170</v>
      </c>
      <c r="J277" s="69" t="s">
        <v>587</v>
      </c>
      <c r="K277" s="70" t="s">
        <v>101</v>
      </c>
      <c r="L277" s="69" t="s">
        <v>101</v>
      </c>
      <c r="M277" s="69" t="s">
        <v>4533</v>
      </c>
      <c r="N277" s="69" t="s">
        <v>101</v>
      </c>
      <c r="O277" s="69" t="s">
        <v>101</v>
      </c>
      <c r="P277" s="69" t="s">
        <v>101</v>
      </c>
      <c r="Q277" s="69" t="s">
        <v>111</v>
      </c>
      <c r="R277" s="72">
        <v>0</v>
      </c>
      <c r="S277" s="88" t="e">
        <f t="shared" si="16"/>
        <v>#REF!</v>
      </c>
      <c r="T277" s="71">
        <v>0</v>
      </c>
      <c r="U277" s="71"/>
      <c r="V277" s="71"/>
      <c r="W277" s="71">
        <v>0</v>
      </c>
      <c r="X277" s="71">
        <v>0</v>
      </c>
      <c r="Y277" s="89">
        <v>0.5</v>
      </c>
      <c r="Z277" s="90">
        <v>1</v>
      </c>
      <c r="AA277" s="90">
        <v>0</v>
      </c>
      <c r="AB277" s="90">
        <v>1</v>
      </c>
      <c r="AC277" s="71">
        <v>0.5</v>
      </c>
      <c r="AD277" s="71">
        <v>0</v>
      </c>
      <c r="AE277" s="71">
        <v>0</v>
      </c>
      <c r="AF277" s="71">
        <v>0</v>
      </c>
      <c r="AG277" s="71">
        <v>0.5</v>
      </c>
      <c r="AH277" s="71">
        <v>1104</v>
      </c>
      <c r="AI277" s="72">
        <v>134</v>
      </c>
      <c r="AJ277" s="72" t="s">
        <v>4789</v>
      </c>
      <c r="AK277" s="72">
        <v>0</v>
      </c>
      <c r="AL277" s="72">
        <v>0</v>
      </c>
      <c r="AM277" s="72">
        <v>147936</v>
      </c>
      <c r="AN277" s="72" t="e">
        <f t="shared" si="17"/>
        <v>#REF!</v>
      </c>
      <c r="AO277" s="72" t="e">
        <f t="shared" si="18"/>
        <v>#REF!</v>
      </c>
      <c r="AP277" s="72">
        <v>0</v>
      </c>
      <c r="AQ277" s="72">
        <v>0</v>
      </c>
      <c r="AR277" s="72">
        <v>0</v>
      </c>
      <c r="AS277" s="74">
        <v>39630</v>
      </c>
      <c r="AT277" s="74">
        <v>39721</v>
      </c>
      <c r="AU277" s="73" t="s">
        <v>3661</v>
      </c>
      <c r="AV277" s="72">
        <v>2810.36</v>
      </c>
      <c r="AW277" s="72" t="e">
        <f t="shared" si="19"/>
        <v>#REF!</v>
      </c>
    </row>
    <row r="278" spans="2:49" ht="15" customHeight="1">
      <c r="B278" s="75">
        <v>268</v>
      </c>
      <c r="C278" s="75">
        <v>2008</v>
      </c>
      <c r="D278" s="76" t="s">
        <v>22</v>
      </c>
      <c r="E278" s="75" t="s">
        <v>588</v>
      </c>
      <c r="F278" s="75" t="s">
        <v>4799</v>
      </c>
      <c r="G278" s="76" t="s">
        <v>577</v>
      </c>
      <c r="H278" s="76" t="s">
        <v>590</v>
      </c>
      <c r="I278" s="77">
        <v>8906558000142</v>
      </c>
      <c r="J278" s="76" t="s">
        <v>589</v>
      </c>
      <c r="K278" s="78" t="s">
        <v>591</v>
      </c>
      <c r="L278" s="76" t="s">
        <v>592</v>
      </c>
      <c r="M278" s="76" t="s">
        <v>4533</v>
      </c>
      <c r="N278" s="76" t="s">
        <v>178</v>
      </c>
      <c r="O278" s="76" t="s">
        <v>165</v>
      </c>
      <c r="P278" s="76" t="s">
        <v>4463</v>
      </c>
      <c r="Q278" s="76" t="s">
        <v>82</v>
      </c>
      <c r="R278" s="80">
        <v>0</v>
      </c>
      <c r="S278" s="91" t="e">
        <f t="shared" si="16"/>
        <v>#REF!</v>
      </c>
      <c r="T278" s="79">
        <v>130</v>
      </c>
      <c r="U278" s="79"/>
      <c r="V278" s="79"/>
      <c r="W278" s="79">
        <v>0</v>
      </c>
      <c r="X278" s="79">
        <v>35.5</v>
      </c>
      <c r="Y278" s="92">
        <v>1</v>
      </c>
      <c r="Z278" s="93">
        <v>11</v>
      </c>
      <c r="AA278" s="93">
        <v>13</v>
      </c>
      <c r="AB278" s="93">
        <v>26</v>
      </c>
      <c r="AC278" s="79">
        <v>11</v>
      </c>
      <c r="AD278" s="79">
        <v>13</v>
      </c>
      <c r="AE278" s="79">
        <v>26</v>
      </c>
      <c r="AF278" s="79">
        <v>26</v>
      </c>
      <c r="AG278" s="79">
        <v>26</v>
      </c>
      <c r="AH278" s="79">
        <v>3171120</v>
      </c>
      <c r="AI278" s="80">
        <v>156.36600000000001</v>
      </c>
      <c r="AJ278" s="80" t="s">
        <v>4789</v>
      </c>
      <c r="AK278" s="80">
        <v>60.04</v>
      </c>
      <c r="AL278" s="80">
        <v>60.04</v>
      </c>
      <c r="AM278" s="80">
        <v>495855349.92000002</v>
      </c>
      <c r="AN278" s="80" t="e">
        <f t="shared" si="17"/>
        <v>#REF!</v>
      </c>
      <c r="AO278" s="80" t="e">
        <f t="shared" si="18"/>
        <v>#REF!</v>
      </c>
      <c r="AP278" s="80">
        <v>15067427.76</v>
      </c>
      <c r="AQ278" s="80">
        <v>17806960.079999998</v>
      </c>
      <c r="AR278" s="80">
        <v>35613920.159999996</v>
      </c>
      <c r="AS278" s="82">
        <v>40179</v>
      </c>
      <c r="AT278" s="82">
        <v>45657</v>
      </c>
      <c r="AU278" s="81" t="s">
        <v>3942</v>
      </c>
      <c r="AV278" s="80">
        <v>2846.16</v>
      </c>
      <c r="AW278" s="80" t="e">
        <f t="shared" si="19"/>
        <v>#REF!</v>
      </c>
    </row>
    <row r="279" spans="2:49" ht="15" customHeight="1">
      <c r="B279" s="68">
        <v>269</v>
      </c>
      <c r="C279" s="68">
        <v>2008</v>
      </c>
      <c r="D279" s="69" t="s">
        <v>22</v>
      </c>
      <c r="E279" s="68" t="s">
        <v>588</v>
      </c>
      <c r="F279" s="68" t="s">
        <v>4799</v>
      </c>
      <c r="G279" s="69" t="s">
        <v>577</v>
      </c>
      <c r="H279" s="69" t="s">
        <v>593</v>
      </c>
      <c r="I279" s="87">
        <v>56617244000172</v>
      </c>
      <c r="J279" s="69" t="s">
        <v>589</v>
      </c>
      <c r="K279" s="70" t="s">
        <v>594</v>
      </c>
      <c r="L279" s="69" t="s">
        <v>595</v>
      </c>
      <c r="M279" s="69" t="s">
        <v>4533</v>
      </c>
      <c r="N279" s="69" t="s">
        <v>83</v>
      </c>
      <c r="O279" s="69" t="s">
        <v>165</v>
      </c>
      <c r="P279" s="69" t="s">
        <v>4463</v>
      </c>
      <c r="Q279" s="69" t="s">
        <v>82</v>
      </c>
      <c r="R279" s="72">
        <v>0</v>
      </c>
      <c r="S279" s="88" t="e">
        <f t="shared" si="16"/>
        <v>#REF!</v>
      </c>
      <c r="T279" s="71">
        <v>70</v>
      </c>
      <c r="U279" s="71"/>
      <c r="V279" s="71"/>
      <c r="W279" s="71">
        <v>0</v>
      </c>
      <c r="X279" s="71">
        <v>24</v>
      </c>
      <c r="Y279" s="89">
        <v>1</v>
      </c>
      <c r="Z279" s="90">
        <v>8</v>
      </c>
      <c r="AA279" s="90">
        <v>8</v>
      </c>
      <c r="AB279" s="90">
        <v>8</v>
      </c>
      <c r="AC279" s="71">
        <v>8</v>
      </c>
      <c r="AD279" s="71">
        <v>8</v>
      </c>
      <c r="AE279" s="71">
        <v>8</v>
      </c>
      <c r="AF279" s="71">
        <v>8</v>
      </c>
      <c r="AG279" s="71">
        <v>8</v>
      </c>
      <c r="AH279" s="71">
        <v>1051200</v>
      </c>
      <c r="AI279" s="72">
        <v>156.535351312785</v>
      </c>
      <c r="AJ279" s="72" t="s">
        <v>4789</v>
      </c>
      <c r="AK279" s="72">
        <v>60.04</v>
      </c>
      <c r="AL279" s="72">
        <v>60.04</v>
      </c>
      <c r="AM279" s="72">
        <v>164549961.29999959</v>
      </c>
      <c r="AN279" s="72" t="e">
        <f t="shared" si="17"/>
        <v>#REF!</v>
      </c>
      <c r="AO279" s="72" t="e">
        <f t="shared" si="18"/>
        <v>#REF!</v>
      </c>
      <c r="AP279" s="72">
        <v>10969997.42</v>
      </c>
      <c r="AQ279" s="72">
        <v>10969997.42</v>
      </c>
      <c r="AR279" s="72">
        <v>10969997.42</v>
      </c>
      <c r="AS279" s="74">
        <v>40179</v>
      </c>
      <c r="AT279" s="74">
        <v>45657</v>
      </c>
      <c r="AU279" s="73" t="s">
        <v>3942</v>
      </c>
      <c r="AV279" s="72">
        <v>2846.16</v>
      </c>
      <c r="AW279" s="72" t="e">
        <f t="shared" si="19"/>
        <v>#REF!</v>
      </c>
    </row>
    <row r="280" spans="2:49" ht="15" customHeight="1">
      <c r="B280" s="75">
        <v>270</v>
      </c>
      <c r="C280" s="75">
        <v>2008</v>
      </c>
      <c r="D280" s="76" t="s">
        <v>22</v>
      </c>
      <c r="E280" s="75" t="s">
        <v>588</v>
      </c>
      <c r="F280" s="75" t="s">
        <v>4799</v>
      </c>
      <c r="G280" s="76" t="s">
        <v>577</v>
      </c>
      <c r="H280" s="76" t="s">
        <v>596</v>
      </c>
      <c r="I280" s="77">
        <v>5894060000119</v>
      </c>
      <c r="J280" s="76" t="s">
        <v>589</v>
      </c>
      <c r="K280" s="78" t="s">
        <v>597</v>
      </c>
      <c r="L280" s="76" t="s">
        <v>598</v>
      </c>
      <c r="M280" s="76" t="s">
        <v>4535</v>
      </c>
      <c r="N280" s="76" t="s">
        <v>178</v>
      </c>
      <c r="O280" s="76" t="s">
        <v>165</v>
      </c>
      <c r="P280" s="76" t="s">
        <v>4463</v>
      </c>
      <c r="Q280" s="76" t="s">
        <v>82</v>
      </c>
      <c r="R280" s="80">
        <v>0</v>
      </c>
      <c r="S280" s="91" t="e">
        <f t="shared" si="16"/>
        <v>#REF!</v>
      </c>
      <c r="T280" s="79">
        <v>48</v>
      </c>
      <c r="U280" s="79"/>
      <c r="V280" s="79"/>
      <c r="W280" s="79">
        <v>0</v>
      </c>
      <c r="X280" s="79">
        <v>13.7</v>
      </c>
      <c r="Y280" s="92">
        <v>1</v>
      </c>
      <c r="Z280" s="93">
        <v>5</v>
      </c>
      <c r="AA280" s="93">
        <v>5</v>
      </c>
      <c r="AB280" s="93">
        <v>5</v>
      </c>
      <c r="AC280" s="79">
        <v>5</v>
      </c>
      <c r="AD280" s="79">
        <v>5</v>
      </c>
      <c r="AE280" s="79">
        <v>5</v>
      </c>
      <c r="AF280" s="79">
        <v>5</v>
      </c>
      <c r="AG280" s="79">
        <v>5</v>
      </c>
      <c r="AH280" s="79">
        <v>657000</v>
      </c>
      <c r="AI280" s="80">
        <v>156</v>
      </c>
      <c r="AJ280" s="80" t="s">
        <v>4789</v>
      </c>
      <c r="AK280" s="80">
        <v>59.34</v>
      </c>
      <c r="AL280" s="80">
        <v>59.34</v>
      </c>
      <c r="AM280" s="80">
        <v>102492000</v>
      </c>
      <c r="AN280" s="80" t="e">
        <f t="shared" si="17"/>
        <v>#REF!</v>
      </c>
      <c r="AO280" s="80" t="e">
        <f t="shared" si="18"/>
        <v>#REF!</v>
      </c>
      <c r="AP280" s="80">
        <v>6832800</v>
      </c>
      <c r="AQ280" s="80">
        <v>6832800</v>
      </c>
      <c r="AR280" s="80">
        <v>6832800</v>
      </c>
      <c r="AS280" s="82">
        <v>40179</v>
      </c>
      <c r="AT280" s="82">
        <v>45657</v>
      </c>
      <c r="AU280" s="81" t="s">
        <v>3942</v>
      </c>
      <c r="AV280" s="80">
        <v>2846.16</v>
      </c>
      <c r="AW280" s="80" t="e">
        <f t="shared" si="19"/>
        <v>#REF!</v>
      </c>
    </row>
    <row r="281" spans="2:49" ht="15" customHeight="1">
      <c r="B281" s="68">
        <v>271</v>
      </c>
      <c r="C281" s="68">
        <v>2008</v>
      </c>
      <c r="D281" s="69" t="s">
        <v>22</v>
      </c>
      <c r="E281" s="68" t="s">
        <v>588</v>
      </c>
      <c r="F281" s="68" t="s">
        <v>4799</v>
      </c>
      <c r="G281" s="69" t="s">
        <v>577</v>
      </c>
      <c r="H281" s="69" t="s">
        <v>599</v>
      </c>
      <c r="I281" s="87">
        <v>8195806000194</v>
      </c>
      <c r="J281" s="69" t="s">
        <v>589</v>
      </c>
      <c r="K281" s="70" t="s">
        <v>600</v>
      </c>
      <c r="L281" s="69" t="s">
        <v>601</v>
      </c>
      <c r="M281" s="69" t="s">
        <v>4536</v>
      </c>
      <c r="N281" s="69" t="s">
        <v>137</v>
      </c>
      <c r="O281" s="69" t="s">
        <v>165</v>
      </c>
      <c r="P281" s="69" t="s">
        <v>4463</v>
      </c>
      <c r="Q281" s="69" t="s">
        <v>82</v>
      </c>
      <c r="R281" s="72">
        <v>0</v>
      </c>
      <c r="S281" s="88" t="e">
        <f t="shared" si="16"/>
        <v>#REF!</v>
      </c>
      <c r="T281" s="71">
        <v>85</v>
      </c>
      <c r="U281" s="71"/>
      <c r="V281" s="71"/>
      <c r="W281" s="71">
        <v>0</v>
      </c>
      <c r="X281" s="71">
        <v>40.299999999999997</v>
      </c>
      <c r="Y281" s="89">
        <v>1</v>
      </c>
      <c r="Z281" s="90">
        <v>23</v>
      </c>
      <c r="AA281" s="90">
        <v>37</v>
      </c>
      <c r="AB281" s="90">
        <v>37</v>
      </c>
      <c r="AC281" s="71">
        <v>23</v>
      </c>
      <c r="AD281" s="71">
        <v>37</v>
      </c>
      <c r="AE281" s="71">
        <v>37</v>
      </c>
      <c r="AF281" s="71">
        <v>37</v>
      </c>
      <c r="AG281" s="71">
        <v>37</v>
      </c>
      <c r="AH281" s="71">
        <v>4739160</v>
      </c>
      <c r="AI281" s="72">
        <v>155.82038366090899</v>
      </c>
      <c r="AJ281" s="72" t="s">
        <v>4789</v>
      </c>
      <c r="AK281" s="72">
        <v>60.04</v>
      </c>
      <c r="AL281" s="72">
        <v>60.04</v>
      </c>
      <c r="AM281" s="72">
        <v>738457729.43043339</v>
      </c>
      <c r="AN281" s="72" t="e">
        <f t="shared" si="17"/>
        <v>#REF!</v>
      </c>
      <c r="AO281" s="72" t="e">
        <f t="shared" si="18"/>
        <v>#REF!</v>
      </c>
      <c r="AP281" s="72">
        <v>31394690.899999999</v>
      </c>
      <c r="AQ281" s="72">
        <v>50504502.75</v>
      </c>
      <c r="AR281" s="72">
        <v>50504502.75</v>
      </c>
      <c r="AS281" s="74">
        <v>40179</v>
      </c>
      <c r="AT281" s="74">
        <v>45657</v>
      </c>
      <c r="AU281" s="73" t="s">
        <v>3942</v>
      </c>
      <c r="AV281" s="72">
        <v>2846.16</v>
      </c>
      <c r="AW281" s="72" t="e">
        <f t="shared" si="19"/>
        <v>#REF!</v>
      </c>
    </row>
    <row r="282" spans="2:49" ht="15" customHeight="1">
      <c r="B282" s="75">
        <v>272</v>
      </c>
      <c r="C282" s="75">
        <v>2008</v>
      </c>
      <c r="D282" s="76" t="s">
        <v>22</v>
      </c>
      <c r="E282" s="75" t="s">
        <v>588</v>
      </c>
      <c r="F282" s="75" t="s">
        <v>4799</v>
      </c>
      <c r="G282" s="76" t="s">
        <v>577</v>
      </c>
      <c r="H282" s="76" t="s">
        <v>602</v>
      </c>
      <c r="I282" s="77">
        <v>44917284000150</v>
      </c>
      <c r="J282" s="76" t="s">
        <v>589</v>
      </c>
      <c r="K282" s="78" t="s">
        <v>603</v>
      </c>
      <c r="L282" s="76" t="s">
        <v>602</v>
      </c>
      <c r="M282" s="76" t="s">
        <v>4533</v>
      </c>
      <c r="N282" s="76" t="s">
        <v>83</v>
      </c>
      <c r="O282" s="76" t="s">
        <v>165</v>
      </c>
      <c r="P282" s="76" t="s">
        <v>4463</v>
      </c>
      <c r="Q282" s="76" t="s">
        <v>82</v>
      </c>
      <c r="R282" s="80">
        <v>0</v>
      </c>
      <c r="S282" s="91" t="e">
        <f t="shared" si="16"/>
        <v>#REF!</v>
      </c>
      <c r="T282" s="79">
        <v>70</v>
      </c>
      <c r="U282" s="79"/>
      <c r="V282" s="79"/>
      <c r="W282" s="79">
        <v>0</v>
      </c>
      <c r="X282" s="79">
        <v>43</v>
      </c>
      <c r="Y282" s="92">
        <v>1</v>
      </c>
      <c r="Z282" s="93">
        <v>14</v>
      </c>
      <c r="AA282" s="93">
        <v>16</v>
      </c>
      <c r="AB282" s="93">
        <v>16</v>
      </c>
      <c r="AC282" s="79">
        <v>14</v>
      </c>
      <c r="AD282" s="79">
        <v>16</v>
      </c>
      <c r="AE282" s="79">
        <v>16</v>
      </c>
      <c r="AF282" s="79">
        <v>16</v>
      </c>
      <c r="AG282" s="79">
        <v>16</v>
      </c>
      <c r="AH282" s="79">
        <v>2084880</v>
      </c>
      <c r="AI282" s="80">
        <v>155.23083096868899</v>
      </c>
      <c r="AJ282" s="80" t="s">
        <v>4789</v>
      </c>
      <c r="AK282" s="80">
        <v>59.9</v>
      </c>
      <c r="AL282" s="80">
        <v>59.9</v>
      </c>
      <c r="AM282" s="80">
        <v>323637654.8700003</v>
      </c>
      <c r="AN282" s="80" t="e">
        <f t="shared" si="17"/>
        <v>#REF!</v>
      </c>
      <c r="AO282" s="80" t="e">
        <f t="shared" si="18"/>
        <v>#REF!</v>
      </c>
      <c r="AP282" s="80">
        <v>19037509.109999999</v>
      </c>
      <c r="AQ282" s="80">
        <v>21757153.27</v>
      </c>
      <c r="AR282" s="80">
        <v>21757153.27</v>
      </c>
      <c r="AS282" s="82">
        <v>40179</v>
      </c>
      <c r="AT282" s="82">
        <v>45657</v>
      </c>
      <c r="AU282" s="81" t="s">
        <v>3942</v>
      </c>
      <c r="AV282" s="80">
        <v>2846.16</v>
      </c>
      <c r="AW282" s="80" t="e">
        <f t="shared" si="19"/>
        <v>#REF!</v>
      </c>
    </row>
    <row r="283" spans="2:49" ht="15" customHeight="1">
      <c r="B283" s="68">
        <v>273</v>
      </c>
      <c r="C283" s="68">
        <v>2008</v>
      </c>
      <c r="D283" s="69" t="s">
        <v>22</v>
      </c>
      <c r="E283" s="68" t="s">
        <v>588</v>
      </c>
      <c r="F283" s="68" t="s">
        <v>4799</v>
      </c>
      <c r="G283" s="69" t="s">
        <v>577</v>
      </c>
      <c r="H283" s="69" t="s">
        <v>604</v>
      </c>
      <c r="I283" s="87">
        <v>9220689000134</v>
      </c>
      <c r="J283" s="69" t="s">
        <v>589</v>
      </c>
      <c r="K283" s="70" t="s">
        <v>605</v>
      </c>
      <c r="L283" s="69" t="s">
        <v>604</v>
      </c>
      <c r="M283" s="69" t="s">
        <v>4535</v>
      </c>
      <c r="N283" s="69" t="s">
        <v>178</v>
      </c>
      <c r="O283" s="69" t="s">
        <v>165</v>
      </c>
      <c r="P283" s="69" t="s">
        <v>4463</v>
      </c>
      <c r="Q283" s="69" t="s">
        <v>82</v>
      </c>
      <c r="R283" s="72">
        <v>0</v>
      </c>
      <c r="S283" s="88" t="e">
        <f t="shared" si="16"/>
        <v>#REF!</v>
      </c>
      <c r="T283" s="71">
        <v>192</v>
      </c>
      <c r="U283" s="71"/>
      <c r="V283" s="71"/>
      <c r="W283" s="71">
        <v>0</v>
      </c>
      <c r="X283" s="71">
        <v>39.799999999999997</v>
      </c>
      <c r="Y283" s="89">
        <v>1</v>
      </c>
      <c r="Z283" s="90">
        <v>12</v>
      </c>
      <c r="AA283" s="90">
        <v>12</v>
      </c>
      <c r="AB283" s="90">
        <v>12</v>
      </c>
      <c r="AC283" s="71">
        <v>12</v>
      </c>
      <c r="AD283" s="71">
        <v>12</v>
      </c>
      <c r="AE283" s="71">
        <v>12</v>
      </c>
      <c r="AF283" s="71">
        <v>12</v>
      </c>
      <c r="AG283" s="71">
        <v>12</v>
      </c>
      <c r="AH283" s="71">
        <v>1576800</v>
      </c>
      <c r="AI283" s="72">
        <v>154.433069159056</v>
      </c>
      <c r="AJ283" s="72" t="s">
        <v>4789</v>
      </c>
      <c r="AK283" s="72">
        <v>60.04</v>
      </c>
      <c r="AL283" s="72">
        <v>60.04</v>
      </c>
      <c r="AM283" s="72">
        <v>243510063.44999951</v>
      </c>
      <c r="AN283" s="72" t="e">
        <f t="shared" si="17"/>
        <v>#REF!</v>
      </c>
      <c r="AO283" s="72" t="e">
        <f t="shared" si="18"/>
        <v>#REF!</v>
      </c>
      <c r="AP283" s="72">
        <v>16234004.23</v>
      </c>
      <c r="AQ283" s="72">
        <v>16234004.23</v>
      </c>
      <c r="AR283" s="72">
        <v>16234004.23</v>
      </c>
      <c r="AS283" s="74">
        <v>40179</v>
      </c>
      <c r="AT283" s="74">
        <v>45657</v>
      </c>
      <c r="AU283" s="73" t="s">
        <v>3942</v>
      </c>
      <c r="AV283" s="72">
        <v>2846.16</v>
      </c>
      <c r="AW283" s="72" t="e">
        <f t="shared" si="19"/>
        <v>#REF!</v>
      </c>
    </row>
    <row r="284" spans="2:49" ht="15" customHeight="1">
      <c r="B284" s="75">
        <v>274</v>
      </c>
      <c r="C284" s="75">
        <v>2008</v>
      </c>
      <c r="D284" s="76" t="s">
        <v>22</v>
      </c>
      <c r="E284" s="75" t="s">
        <v>588</v>
      </c>
      <c r="F284" s="75" t="s">
        <v>4799</v>
      </c>
      <c r="G284" s="76" t="s">
        <v>577</v>
      </c>
      <c r="H284" s="76" t="s">
        <v>606</v>
      </c>
      <c r="I284" s="77">
        <v>7298800000180</v>
      </c>
      <c r="J284" s="76" t="s">
        <v>589</v>
      </c>
      <c r="K284" s="78" t="s">
        <v>607</v>
      </c>
      <c r="L284" s="76" t="s">
        <v>608</v>
      </c>
      <c r="M284" s="76" t="s">
        <v>4533</v>
      </c>
      <c r="N284" s="76" t="s">
        <v>83</v>
      </c>
      <c r="O284" s="76" t="s">
        <v>165</v>
      </c>
      <c r="P284" s="76" t="s">
        <v>4463</v>
      </c>
      <c r="Q284" s="76" t="s">
        <v>82</v>
      </c>
      <c r="R284" s="80">
        <v>0</v>
      </c>
      <c r="S284" s="91" t="e">
        <f t="shared" si="16"/>
        <v>#REF!</v>
      </c>
      <c r="T284" s="79">
        <v>100</v>
      </c>
      <c r="U284" s="79"/>
      <c r="V284" s="79"/>
      <c r="W284" s="79">
        <v>0</v>
      </c>
      <c r="X284" s="79">
        <v>26</v>
      </c>
      <c r="Y284" s="92">
        <v>1</v>
      </c>
      <c r="Z284" s="93">
        <v>10</v>
      </c>
      <c r="AA284" s="93">
        <v>11</v>
      </c>
      <c r="AB284" s="93">
        <v>22</v>
      </c>
      <c r="AC284" s="79">
        <v>10</v>
      </c>
      <c r="AD284" s="79">
        <v>11</v>
      </c>
      <c r="AE284" s="79">
        <v>22</v>
      </c>
      <c r="AF284" s="79">
        <v>22</v>
      </c>
      <c r="AG284" s="79">
        <v>22</v>
      </c>
      <c r="AH284" s="79">
        <v>2689320</v>
      </c>
      <c r="AI284" s="80">
        <v>156.36799999999999</v>
      </c>
      <c r="AJ284" s="80" t="s">
        <v>4789</v>
      </c>
      <c r="AK284" s="80">
        <v>60.04</v>
      </c>
      <c r="AL284" s="80">
        <v>60.04</v>
      </c>
      <c r="AM284" s="80">
        <v>420523589.75999999</v>
      </c>
      <c r="AN284" s="80" t="e">
        <f t="shared" si="17"/>
        <v>#REF!</v>
      </c>
      <c r="AO284" s="80" t="e">
        <f t="shared" si="18"/>
        <v>#REF!</v>
      </c>
      <c r="AP284" s="80">
        <v>13697836.800000001</v>
      </c>
      <c r="AQ284" s="80">
        <v>15067620.48</v>
      </c>
      <c r="AR284" s="80">
        <v>30135240.960000001</v>
      </c>
      <c r="AS284" s="82">
        <v>40179</v>
      </c>
      <c r="AT284" s="82">
        <v>45657</v>
      </c>
      <c r="AU284" s="81" t="s">
        <v>3942</v>
      </c>
      <c r="AV284" s="80">
        <v>2846.16</v>
      </c>
      <c r="AW284" s="80" t="e">
        <f t="shared" si="19"/>
        <v>#REF!</v>
      </c>
    </row>
    <row r="285" spans="2:49" ht="15" customHeight="1">
      <c r="B285" s="68">
        <v>275</v>
      </c>
      <c r="C285" s="68">
        <v>2008</v>
      </c>
      <c r="D285" s="69" t="s">
        <v>22</v>
      </c>
      <c r="E285" s="68" t="s">
        <v>588</v>
      </c>
      <c r="F285" s="68" t="s">
        <v>4799</v>
      </c>
      <c r="G285" s="69" t="s">
        <v>577</v>
      </c>
      <c r="H285" s="69" t="s">
        <v>609</v>
      </c>
      <c r="I285" s="87">
        <v>54929021000115</v>
      </c>
      <c r="J285" s="69" t="s">
        <v>589</v>
      </c>
      <c r="K285" s="70" t="s">
        <v>610</v>
      </c>
      <c r="L285" s="69" t="s">
        <v>611</v>
      </c>
      <c r="M285" s="69" t="s">
        <v>4533</v>
      </c>
      <c r="N285" s="69" t="s">
        <v>83</v>
      </c>
      <c r="O285" s="69" t="s">
        <v>165</v>
      </c>
      <c r="P285" s="69" t="s">
        <v>4463</v>
      </c>
      <c r="Q285" s="69" t="s">
        <v>82</v>
      </c>
      <c r="R285" s="72">
        <v>0</v>
      </c>
      <c r="S285" s="88" t="e">
        <f t="shared" si="16"/>
        <v>#REF!</v>
      </c>
      <c r="T285" s="71">
        <v>33</v>
      </c>
      <c r="U285" s="71"/>
      <c r="V285" s="71"/>
      <c r="W285" s="71">
        <v>0</v>
      </c>
      <c r="X285" s="71">
        <v>20</v>
      </c>
      <c r="Y285" s="89">
        <v>1</v>
      </c>
      <c r="Z285" s="90">
        <v>20</v>
      </c>
      <c r="AA285" s="90">
        <v>20</v>
      </c>
      <c r="AB285" s="90">
        <v>20</v>
      </c>
      <c r="AC285" s="71">
        <v>20</v>
      </c>
      <c r="AD285" s="71">
        <v>20</v>
      </c>
      <c r="AE285" s="71">
        <v>20</v>
      </c>
      <c r="AF285" s="71">
        <v>20</v>
      </c>
      <c r="AG285" s="71">
        <v>20</v>
      </c>
      <c r="AH285" s="71">
        <v>2628000</v>
      </c>
      <c r="AI285" s="72">
        <v>158.11000000000001</v>
      </c>
      <c r="AJ285" s="72" t="s">
        <v>4789</v>
      </c>
      <c r="AK285" s="72">
        <v>59.8</v>
      </c>
      <c r="AL285" s="72">
        <v>59.8</v>
      </c>
      <c r="AM285" s="72">
        <v>415513080.00000006</v>
      </c>
      <c r="AN285" s="72" t="e">
        <f t="shared" si="17"/>
        <v>#REF!</v>
      </c>
      <c r="AO285" s="72" t="e">
        <f t="shared" si="18"/>
        <v>#REF!</v>
      </c>
      <c r="AP285" s="72">
        <v>27700872</v>
      </c>
      <c r="AQ285" s="72">
        <v>27700872</v>
      </c>
      <c r="AR285" s="72">
        <v>27700872</v>
      </c>
      <c r="AS285" s="74">
        <v>40179</v>
      </c>
      <c r="AT285" s="74">
        <v>45657</v>
      </c>
      <c r="AU285" s="73" t="s">
        <v>3942</v>
      </c>
      <c r="AV285" s="72">
        <v>2846.16</v>
      </c>
      <c r="AW285" s="72" t="e">
        <f t="shared" si="19"/>
        <v>#REF!</v>
      </c>
    </row>
    <row r="286" spans="2:49" ht="15" customHeight="1">
      <c r="B286" s="75">
        <v>276</v>
      </c>
      <c r="C286" s="75">
        <v>2008</v>
      </c>
      <c r="D286" s="76" t="s">
        <v>22</v>
      </c>
      <c r="E286" s="75" t="s">
        <v>588</v>
      </c>
      <c r="F286" s="75" t="s">
        <v>4799</v>
      </c>
      <c r="G286" s="76" t="s">
        <v>577</v>
      </c>
      <c r="H286" s="76" t="s">
        <v>612</v>
      </c>
      <c r="I286" s="77">
        <v>8070566000100</v>
      </c>
      <c r="J286" s="76" t="s">
        <v>589</v>
      </c>
      <c r="K286" s="78" t="s">
        <v>613</v>
      </c>
      <c r="L286" s="76" t="s">
        <v>614</v>
      </c>
      <c r="M286" s="76" t="s">
        <v>4533</v>
      </c>
      <c r="N286" s="76" t="s">
        <v>178</v>
      </c>
      <c r="O286" s="76" t="s">
        <v>165</v>
      </c>
      <c r="P286" s="76" t="s">
        <v>4463</v>
      </c>
      <c r="Q286" s="76" t="s">
        <v>82</v>
      </c>
      <c r="R286" s="80">
        <v>0</v>
      </c>
      <c r="S286" s="91" t="e">
        <f t="shared" si="16"/>
        <v>#REF!</v>
      </c>
      <c r="T286" s="79">
        <v>72.7</v>
      </c>
      <c r="U286" s="79"/>
      <c r="V286" s="79"/>
      <c r="W286" s="79">
        <v>0</v>
      </c>
      <c r="X286" s="79">
        <v>27</v>
      </c>
      <c r="Y286" s="92">
        <v>1</v>
      </c>
      <c r="Z286" s="93">
        <v>8</v>
      </c>
      <c r="AA286" s="93">
        <v>23</v>
      </c>
      <c r="AB286" s="93">
        <v>27</v>
      </c>
      <c r="AC286" s="79">
        <v>8</v>
      </c>
      <c r="AD286" s="79">
        <v>23</v>
      </c>
      <c r="AE286" s="79">
        <v>27</v>
      </c>
      <c r="AF286" s="79">
        <v>27</v>
      </c>
      <c r="AG286" s="79">
        <v>27</v>
      </c>
      <c r="AH286" s="79">
        <v>3346320</v>
      </c>
      <c r="AI286" s="80">
        <v>152.707523687215</v>
      </c>
      <c r="AJ286" s="80" t="s">
        <v>4789</v>
      </c>
      <c r="AK286" s="80">
        <v>53.74</v>
      </c>
      <c r="AL286" s="80">
        <v>53.74</v>
      </c>
      <c r="AM286" s="80">
        <v>511008240.66500133</v>
      </c>
      <c r="AN286" s="80" t="e">
        <f t="shared" si="17"/>
        <v>#REF!</v>
      </c>
      <c r="AO286" s="80" t="e">
        <f t="shared" si="18"/>
        <v>#REF!</v>
      </c>
      <c r="AP286" s="80">
        <v>10701743.26</v>
      </c>
      <c r="AQ286" s="80">
        <v>30767511.870000001</v>
      </c>
      <c r="AR286" s="80">
        <v>36118383.5</v>
      </c>
      <c r="AS286" s="82">
        <v>40179</v>
      </c>
      <c r="AT286" s="82">
        <v>45657</v>
      </c>
      <c r="AU286" s="81" t="s">
        <v>3942</v>
      </c>
      <c r="AV286" s="80">
        <v>2846.16</v>
      </c>
      <c r="AW286" s="80" t="e">
        <f t="shared" si="19"/>
        <v>#REF!</v>
      </c>
    </row>
    <row r="287" spans="2:49" ht="15" customHeight="1">
      <c r="B287" s="68">
        <v>277</v>
      </c>
      <c r="C287" s="68">
        <v>2008</v>
      </c>
      <c r="D287" s="69" t="s">
        <v>22</v>
      </c>
      <c r="E287" s="68" t="s">
        <v>588</v>
      </c>
      <c r="F287" s="68" t="s">
        <v>4799</v>
      </c>
      <c r="G287" s="69" t="s">
        <v>577</v>
      </c>
      <c r="H287" s="69" t="s">
        <v>210</v>
      </c>
      <c r="I287" s="87">
        <v>44373108000600</v>
      </c>
      <c r="J287" s="69" t="s">
        <v>615</v>
      </c>
      <c r="K287" s="70" t="s">
        <v>616</v>
      </c>
      <c r="L287" s="69" t="s">
        <v>617</v>
      </c>
      <c r="M287" s="69" t="s">
        <v>4533</v>
      </c>
      <c r="N287" s="69" t="s">
        <v>83</v>
      </c>
      <c r="O287" s="69" t="s">
        <v>165</v>
      </c>
      <c r="P287" s="69" t="s">
        <v>4463</v>
      </c>
      <c r="Q287" s="69" t="s">
        <v>82</v>
      </c>
      <c r="R287" s="72">
        <v>0</v>
      </c>
      <c r="S287" s="88" t="e">
        <f t="shared" si="16"/>
        <v>#REF!</v>
      </c>
      <c r="T287" s="71">
        <v>160</v>
      </c>
      <c r="U287" s="71"/>
      <c r="V287" s="71"/>
      <c r="W287" s="71">
        <v>0</v>
      </c>
      <c r="X287" s="71">
        <v>55.5</v>
      </c>
      <c r="Y287" s="89">
        <v>1</v>
      </c>
      <c r="Z287" s="90">
        <v>16</v>
      </c>
      <c r="AA287" s="90">
        <v>16</v>
      </c>
      <c r="AB287" s="90">
        <v>22</v>
      </c>
      <c r="AC287" s="71">
        <v>16</v>
      </c>
      <c r="AD287" s="71">
        <v>16</v>
      </c>
      <c r="AE287" s="71">
        <v>22</v>
      </c>
      <c r="AF287" s="71">
        <v>22</v>
      </c>
      <c r="AG287" s="71">
        <v>22</v>
      </c>
      <c r="AH287" s="71">
        <v>2785680</v>
      </c>
      <c r="AI287" s="72">
        <v>157.55098209189501</v>
      </c>
      <c r="AJ287" s="72" t="s">
        <v>4789</v>
      </c>
      <c r="AK287" s="72">
        <v>61</v>
      </c>
      <c r="AL287" s="72">
        <v>61</v>
      </c>
      <c r="AM287" s="72">
        <v>438886619.79375011</v>
      </c>
      <c r="AN287" s="72" t="e">
        <f t="shared" si="17"/>
        <v>#REF!</v>
      </c>
      <c r="AO287" s="72" t="e">
        <f t="shared" si="18"/>
        <v>#REF!</v>
      </c>
      <c r="AP287" s="72">
        <v>22082345.649999999</v>
      </c>
      <c r="AQ287" s="72">
        <v>22082345.649999999</v>
      </c>
      <c r="AR287" s="72">
        <v>30363225.27</v>
      </c>
      <c r="AS287" s="74">
        <v>39814</v>
      </c>
      <c r="AT287" s="74">
        <v>45291</v>
      </c>
      <c r="AU287" s="73" t="s">
        <v>3942</v>
      </c>
      <c r="AV287" s="72">
        <v>2846.16</v>
      </c>
      <c r="AW287" s="72" t="e">
        <f t="shared" si="19"/>
        <v>#REF!</v>
      </c>
    </row>
    <row r="288" spans="2:49" ht="15" customHeight="1">
      <c r="B288" s="75">
        <v>278</v>
      </c>
      <c r="C288" s="75">
        <v>2008</v>
      </c>
      <c r="D288" s="76" t="s">
        <v>22</v>
      </c>
      <c r="E288" s="75" t="s">
        <v>588</v>
      </c>
      <c r="F288" s="75" t="s">
        <v>4799</v>
      </c>
      <c r="G288" s="76" t="s">
        <v>577</v>
      </c>
      <c r="H288" s="76" t="s">
        <v>618</v>
      </c>
      <c r="I288" s="77">
        <v>45483450002164</v>
      </c>
      <c r="J288" s="76" t="s">
        <v>615</v>
      </c>
      <c r="K288" s="78" t="s">
        <v>619</v>
      </c>
      <c r="L288" s="76" t="s">
        <v>620</v>
      </c>
      <c r="M288" s="76" t="s">
        <v>4533</v>
      </c>
      <c r="N288" s="76" t="s">
        <v>83</v>
      </c>
      <c r="O288" s="76" t="s">
        <v>165</v>
      </c>
      <c r="P288" s="76" t="s">
        <v>4463</v>
      </c>
      <c r="Q288" s="76" t="s">
        <v>82</v>
      </c>
      <c r="R288" s="80">
        <v>0</v>
      </c>
      <c r="S288" s="91" t="e">
        <f t="shared" si="16"/>
        <v>#REF!</v>
      </c>
      <c r="T288" s="79">
        <v>35</v>
      </c>
      <c r="U288" s="79"/>
      <c r="V288" s="79"/>
      <c r="W288" s="79">
        <v>0</v>
      </c>
      <c r="X288" s="79">
        <v>11.3</v>
      </c>
      <c r="Y288" s="92">
        <v>1</v>
      </c>
      <c r="Z288" s="93">
        <v>3</v>
      </c>
      <c r="AA288" s="93">
        <v>6</v>
      </c>
      <c r="AB288" s="93">
        <v>7</v>
      </c>
      <c r="AC288" s="79">
        <v>3</v>
      </c>
      <c r="AD288" s="79">
        <v>6</v>
      </c>
      <c r="AE288" s="79">
        <v>7</v>
      </c>
      <c r="AF288" s="79">
        <v>7</v>
      </c>
      <c r="AG288" s="79">
        <v>7</v>
      </c>
      <c r="AH288" s="79">
        <v>876000</v>
      </c>
      <c r="AI288" s="80">
        <v>156.92161111111099</v>
      </c>
      <c r="AJ288" s="80" t="s">
        <v>4789</v>
      </c>
      <c r="AK288" s="80">
        <v>60.49</v>
      </c>
      <c r="AL288" s="80">
        <v>60.49</v>
      </c>
      <c r="AM288" s="80">
        <v>137463331.33333322</v>
      </c>
      <c r="AN288" s="80" t="e">
        <f t="shared" si="17"/>
        <v>#REF!</v>
      </c>
      <c r="AO288" s="80" t="e">
        <f t="shared" si="18"/>
        <v>#REF!</v>
      </c>
      <c r="AP288" s="80">
        <v>4123899.94</v>
      </c>
      <c r="AQ288" s="80">
        <v>8247799.8899999997</v>
      </c>
      <c r="AR288" s="80">
        <v>9622433.1999999993</v>
      </c>
      <c r="AS288" s="82">
        <v>39814</v>
      </c>
      <c r="AT288" s="82">
        <v>45291</v>
      </c>
      <c r="AU288" s="81" t="s">
        <v>3942</v>
      </c>
      <c r="AV288" s="80">
        <v>2846.16</v>
      </c>
      <c r="AW288" s="80" t="e">
        <f t="shared" si="19"/>
        <v>#REF!</v>
      </c>
    </row>
    <row r="289" spans="2:49" ht="15" customHeight="1">
      <c r="B289" s="68">
        <v>279</v>
      </c>
      <c r="C289" s="68">
        <v>2008</v>
      </c>
      <c r="D289" s="69" t="s">
        <v>22</v>
      </c>
      <c r="E289" s="68" t="s">
        <v>588</v>
      </c>
      <c r="F289" s="68" t="s">
        <v>4799</v>
      </c>
      <c r="G289" s="69" t="s">
        <v>577</v>
      </c>
      <c r="H289" s="69" t="s">
        <v>621</v>
      </c>
      <c r="I289" s="87">
        <v>37848595000140</v>
      </c>
      <c r="J289" s="69" t="s">
        <v>589</v>
      </c>
      <c r="K289" s="70" t="s">
        <v>622</v>
      </c>
      <c r="L289" s="69" t="s">
        <v>623</v>
      </c>
      <c r="M289" s="69" t="s">
        <v>4535</v>
      </c>
      <c r="N289" s="69" t="s">
        <v>137</v>
      </c>
      <c r="O289" s="69" t="s">
        <v>165</v>
      </c>
      <c r="P289" s="69" t="s">
        <v>4463</v>
      </c>
      <c r="Q289" s="69" t="s">
        <v>82</v>
      </c>
      <c r="R289" s="72">
        <v>0</v>
      </c>
      <c r="S289" s="88" t="e">
        <f t="shared" si="16"/>
        <v>#REF!</v>
      </c>
      <c r="T289" s="71">
        <v>18.100000000000001</v>
      </c>
      <c r="U289" s="71"/>
      <c r="V289" s="71"/>
      <c r="W289" s="71">
        <v>0</v>
      </c>
      <c r="X289" s="71">
        <v>6</v>
      </c>
      <c r="Y289" s="89">
        <v>1</v>
      </c>
      <c r="Z289" s="90">
        <v>2</v>
      </c>
      <c r="AA289" s="90">
        <v>4</v>
      </c>
      <c r="AB289" s="90">
        <v>6</v>
      </c>
      <c r="AC289" s="71">
        <v>2</v>
      </c>
      <c r="AD289" s="71">
        <v>4</v>
      </c>
      <c r="AE289" s="71">
        <v>6</v>
      </c>
      <c r="AF289" s="71">
        <v>6</v>
      </c>
      <c r="AG289" s="71">
        <v>6</v>
      </c>
      <c r="AH289" s="71">
        <v>735840</v>
      </c>
      <c r="AI289" s="72">
        <v>156.67808219178099</v>
      </c>
      <c r="AJ289" s="72" t="s">
        <v>4789</v>
      </c>
      <c r="AK289" s="72">
        <v>59.81</v>
      </c>
      <c r="AL289" s="72">
        <v>59.81</v>
      </c>
      <c r="AM289" s="72">
        <v>115290000.00000012</v>
      </c>
      <c r="AN289" s="72" t="e">
        <f t="shared" si="17"/>
        <v>#REF!</v>
      </c>
      <c r="AO289" s="72" t="e">
        <f t="shared" si="18"/>
        <v>#REF!</v>
      </c>
      <c r="AP289" s="72">
        <v>2745000</v>
      </c>
      <c r="AQ289" s="72">
        <v>5490000</v>
      </c>
      <c r="AR289" s="72">
        <v>8235000</v>
      </c>
      <c r="AS289" s="74">
        <v>40179</v>
      </c>
      <c r="AT289" s="74">
        <v>45657</v>
      </c>
      <c r="AU289" s="73" t="s">
        <v>3942</v>
      </c>
      <c r="AV289" s="72">
        <v>2846.16</v>
      </c>
      <c r="AW289" s="72" t="e">
        <f t="shared" si="19"/>
        <v>#REF!</v>
      </c>
    </row>
    <row r="290" spans="2:49" ht="15" customHeight="1">
      <c r="B290" s="75">
        <v>280</v>
      </c>
      <c r="C290" s="75">
        <v>2008</v>
      </c>
      <c r="D290" s="76" t="s">
        <v>22</v>
      </c>
      <c r="E290" s="75" t="s">
        <v>588</v>
      </c>
      <c r="F290" s="75" t="s">
        <v>4799</v>
      </c>
      <c r="G290" s="76" t="s">
        <v>577</v>
      </c>
      <c r="H290" s="76" t="s">
        <v>624</v>
      </c>
      <c r="I290" s="77">
        <v>8215996000164</v>
      </c>
      <c r="J290" s="76" t="s">
        <v>589</v>
      </c>
      <c r="K290" s="78" t="s">
        <v>625</v>
      </c>
      <c r="L290" s="76" t="s">
        <v>626</v>
      </c>
      <c r="M290" s="76" t="s">
        <v>4533</v>
      </c>
      <c r="N290" s="76" t="s">
        <v>144</v>
      </c>
      <c r="O290" s="76" t="s">
        <v>165</v>
      </c>
      <c r="P290" s="76" t="s">
        <v>4463</v>
      </c>
      <c r="Q290" s="76" t="s">
        <v>82</v>
      </c>
      <c r="R290" s="80">
        <v>0</v>
      </c>
      <c r="S290" s="91" t="e">
        <f t="shared" si="16"/>
        <v>#REF!</v>
      </c>
      <c r="T290" s="79">
        <v>50</v>
      </c>
      <c r="U290" s="79"/>
      <c r="V290" s="79"/>
      <c r="W290" s="79">
        <v>0</v>
      </c>
      <c r="X290" s="79">
        <v>12.6</v>
      </c>
      <c r="Y290" s="92">
        <v>1</v>
      </c>
      <c r="Z290" s="93">
        <v>4</v>
      </c>
      <c r="AA290" s="93">
        <v>12</v>
      </c>
      <c r="AB290" s="93">
        <v>12</v>
      </c>
      <c r="AC290" s="79">
        <v>4</v>
      </c>
      <c r="AD290" s="79">
        <v>12</v>
      </c>
      <c r="AE290" s="79">
        <v>12</v>
      </c>
      <c r="AF290" s="79">
        <v>12</v>
      </c>
      <c r="AG290" s="79">
        <v>12</v>
      </c>
      <c r="AH290" s="79">
        <v>1506720</v>
      </c>
      <c r="AI290" s="80">
        <v>157</v>
      </c>
      <c r="AJ290" s="80" t="s">
        <v>4789</v>
      </c>
      <c r="AK290" s="80">
        <v>59.79</v>
      </c>
      <c r="AL290" s="80">
        <v>59.79</v>
      </c>
      <c r="AM290" s="80">
        <v>236555040</v>
      </c>
      <c r="AN290" s="80" t="e">
        <f t="shared" si="17"/>
        <v>#REF!</v>
      </c>
      <c r="AO290" s="80" t="e">
        <f t="shared" si="18"/>
        <v>#REF!</v>
      </c>
      <c r="AP290" s="80">
        <v>5501280</v>
      </c>
      <c r="AQ290" s="80">
        <v>16503840</v>
      </c>
      <c r="AR290" s="80">
        <v>16503840</v>
      </c>
      <c r="AS290" s="82">
        <v>40179</v>
      </c>
      <c r="AT290" s="82">
        <v>45657</v>
      </c>
      <c r="AU290" s="81" t="s">
        <v>3942</v>
      </c>
      <c r="AV290" s="80">
        <v>2846.16</v>
      </c>
      <c r="AW290" s="80" t="e">
        <f t="shared" si="19"/>
        <v>#REF!</v>
      </c>
    </row>
    <row r="291" spans="2:49" ht="15" customHeight="1">
      <c r="B291" s="68">
        <v>281</v>
      </c>
      <c r="C291" s="68">
        <v>2008</v>
      </c>
      <c r="D291" s="69" t="s">
        <v>22</v>
      </c>
      <c r="E291" s="68" t="s">
        <v>588</v>
      </c>
      <c r="F291" s="68" t="s">
        <v>4799</v>
      </c>
      <c r="G291" s="69" t="s">
        <v>577</v>
      </c>
      <c r="H291" s="69" t="s">
        <v>627</v>
      </c>
      <c r="I291" s="87">
        <v>8493354000127</v>
      </c>
      <c r="J291" s="69" t="s">
        <v>589</v>
      </c>
      <c r="K291" s="70" t="s">
        <v>628</v>
      </c>
      <c r="L291" s="69" t="s">
        <v>629</v>
      </c>
      <c r="M291" s="69" t="s">
        <v>4533</v>
      </c>
      <c r="N291" s="69" t="s">
        <v>144</v>
      </c>
      <c r="O291" s="69" t="s">
        <v>165</v>
      </c>
      <c r="P291" s="69" t="s">
        <v>4463</v>
      </c>
      <c r="Q291" s="69" t="s">
        <v>82</v>
      </c>
      <c r="R291" s="72">
        <v>0</v>
      </c>
      <c r="S291" s="88" t="e">
        <f t="shared" si="16"/>
        <v>#REF!</v>
      </c>
      <c r="T291" s="71">
        <v>45</v>
      </c>
      <c r="U291" s="71"/>
      <c r="V291" s="71"/>
      <c r="W291" s="71">
        <v>0</v>
      </c>
      <c r="X291" s="71">
        <v>7.3</v>
      </c>
      <c r="Y291" s="89">
        <v>1</v>
      </c>
      <c r="Z291" s="90">
        <v>2</v>
      </c>
      <c r="AA291" s="90">
        <v>7</v>
      </c>
      <c r="AB291" s="90">
        <v>7</v>
      </c>
      <c r="AC291" s="71">
        <v>2</v>
      </c>
      <c r="AD291" s="71">
        <v>7</v>
      </c>
      <c r="AE291" s="71">
        <v>7</v>
      </c>
      <c r="AF291" s="71">
        <v>7</v>
      </c>
      <c r="AG291" s="71">
        <v>7</v>
      </c>
      <c r="AH291" s="71">
        <v>876000</v>
      </c>
      <c r="AI291" s="72">
        <v>153.48988926940601</v>
      </c>
      <c r="AJ291" s="72" t="s">
        <v>4789</v>
      </c>
      <c r="AK291" s="72">
        <v>59.52</v>
      </c>
      <c r="AL291" s="72">
        <v>59.52</v>
      </c>
      <c r="AM291" s="72">
        <v>134457142.99999967</v>
      </c>
      <c r="AN291" s="72" t="e">
        <f t="shared" si="17"/>
        <v>#REF!</v>
      </c>
      <c r="AO291" s="72" t="e">
        <f t="shared" si="18"/>
        <v>#REF!</v>
      </c>
      <c r="AP291" s="72">
        <v>2689142.86</v>
      </c>
      <c r="AQ291" s="72">
        <v>9412000</v>
      </c>
      <c r="AR291" s="72">
        <v>9412000</v>
      </c>
      <c r="AS291" s="74">
        <v>40179</v>
      </c>
      <c r="AT291" s="74">
        <v>45657</v>
      </c>
      <c r="AU291" s="73" t="s">
        <v>3942</v>
      </c>
      <c r="AV291" s="72">
        <v>2846.16</v>
      </c>
      <c r="AW291" s="72" t="e">
        <f t="shared" si="19"/>
        <v>#REF!</v>
      </c>
    </row>
    <row r="292" spans="2:49" ht="15" customHeight="1">
      <c r="B292" s="75">
        <v>282</v>
      </c>
      <c r="C292" s="75">
        <v>2008</v>
      </c>
      <c r="D292" s="76" t="s">
        <v>22</v>
      </c>
      <c r="E292" s="75" t="s">
        <v>588</v>
      </c>
      <c r="F292" s="75" t="s">
        <v>4799</v>
      </c>
      <c r="G292" s="76" t="s">
        <v>577</v>
      </c>
      <c r="H292" s="76" t="s">
        <v>630</v>
      </c>
      <c r="I292" s="77">
        <v>8322396000103</v>
      </c>
      <c r="J292" s="76" t="s">
        <v>589</v>
      </c>
      <c r="K292" s="78" t="s">
        <v>631</v>
      </c>
      <c r="L292" s="76" t="s">
        <v>630</v>
      </c>
      <c r="M292" s="76" t="s">
        <v>4533</v>
      </c>
      <c r="N292" s="76" t="s">
        <v>137</v>
      </c>
      <c r="O292" s="76" t="s">
        <v>165</v>
      </c>
      <c r="P292" s="76" t="s">
        <v>4463</v>
      </c>
      <c r="Q292" s="76" t="s">
        <v>82</v>
      </c>
      <c r="R292" s="80">
        <v>0</v>
      </c>
      <c r="S292" s="91" t="e">
        <f t="shared" si="16"/>
        <v>#REF!</v>
      </c>
      <c r="T292" s="79">
        <v>70</v>
      </c>
      <c r="U292" s="79"/>
      <c r="V292" s="79"/>
      <c r="W292" s="79">
        <v>0</v>
      </c>
      <c r="X292" s="79">
        <v>12.5</v>
      </c>
      <c r="Y292" s="92">
        <v>1</v>
      </c>
      <c r="Z292" s="93">
        <v>9</v>
      </c>
      <c r="AA292" s="93">
        <v>10</v>
      </c>
      <c r="AB292" s="93">
        <v>12</v>
      </c>
      <c r="AC292" s="79">
        <v>9</v>
      </c>
      <c r="AD292" s="79">
        <v>10</v>
      </c>
      <c r="AE292" s="79">
        <v>12</v>
      </c>
      <c r="AF292" s="79">
        <v>12</v>
      </c>
      <c r="AG292" s="79">
        <v>12</v>
      </c>
      <c r="AH292" s="79">
        <v>1533000</v>
      </c>
      <c r="AI292" s="80">
        <v>154.79663242009099</v>
      </c>
      <c r="AJ292" s="80" t="s">
        <v>4789</v>
      </c>
      <c r="AK292" s="80">
        <v>60.04</v>
      </c>
      <c r="AL292" s="80">
        <v>60.04</v>
      </c>
      <c r="AM292" s="80">
        <v>237303237.49999949</v>
      </c>
      <c r="AN292" s="80" t="e">
        <f t="shared" si="17"/>
        <v>#REF!</v>
      </c>
      <c r="AO292" s="80" t="e">
        <f t="shared" si="18"/>
        <v>#REF!</v>
      </c>
      <c r="AP292" s="80">
        <v>12204166.5</v>
      </c>
      <c r="AQ292" s="80">
        <v>13560185</v>
      </c>
      <c r="AR292" s="80">
        <v>16272222</v>
      </c>
      <c r="AS292" s="82">
        <v>40179</v>
      </c>
      <c r="AT292" s="82">
        <v>45657</v>
      </c>
      <c r="AU292" s="81" t="s">
        <v>3942</v>
      </c>
      <c r="AV292" s="80">
        <v>2846.16</v>
      </c>
      <c r="AW292" s="80" t="e">
        <f t="shared" si="19"/>
        <v>#REF!</v>
      </c>
    </row>
    <row r="293" spans="2:49" ht="15" customHeight="1">
      <c r="B293" s="68">
        <v>283</v>
      </c>
      <c r="C293" s="68">
        <v>2008</v>
      </c>
      <c r="D293" s="69" t="s">
        <v>22</v>
      </c>
      <c r="E293" s="68" t="s">
        <v>588</v>
      </c>
      <c r="F293" s="68" t="s">
        <v>4799</v>
      </c>
      <c r="G293" s="69" t="s">
        <v>577</v>
      </c>
      <c r="H293" s="69" t="s">
        <v>612</v>
      </c>
      <c r="I293" s="87">
        <v>8070566000100</v>
      </c>
      <c r="J293" s="69" t="s">
        <v>589</v>
      </c>
      <c r="K293" s="70" t="s">
        <v>632</v>
      </c>
      <c r="L293" s="69" t="s">
        <v>633</v>
      </c>
      <c r="M293" s="69" t="s">
        <v>4533</v>
      </c>
      <c r="N293" s="69" t="s">
        <v>137</v>
      </c>
      <c r="O293" s="69" t="s">
        <v>165</v>
      </c>
      <c r="P293" s="69" t="s">
        <v>4463</v>
      </c>
      <c r="Q293" s="69" t="s">
        <v>82</v>
      </c>
      <c r="R293" s="72">
        <v>0</v>
      </c>
      <c r="S293" s="88" t="e">
        <f t="shared" si="16"/>
        <v>#REF!</v>
      </c>
      <c r="T293" s="71">
        <v>72.7</v>
      </c>
      <c r="U293" s="71"/>
      <c r="V293" s="71"/>
      <c r="W293" s="71">
        <v>0</v>
      </c>
      <c r="X293" s="71">
        <v>27</v>
      </c>
      <c r="Y293" s="89">
        <v>1</v>
      </c>
      <c r="Z293" s="90">
        <v>8</v>
      </c>
      <c r="AA293" s="90">
        <v>23</v>
      </c>
      <c r="AB293" s="90">
        <v>27</v>
      </c>
      <c r="AC293" s="71">
        <v>16</v>
      </c>
      <c r="AD293" s="71">
        <v>23</v>
      </c>
      <c r="AE293" s="71">
        <v>27</v>
      </c>
      <c r="AF293" s="71">
        <v>27</v>
      </c>
      <c r="AG293" s="71">
        <v>27</v>
      </c>
      <c r="AH293" s="71">
        <v>3416400</v>
      </c>
      <c r="AI293" s="72">
        <v>154.837523687215</v>
      </c>
      <c r="AJ293" s="72" t="s">
        <v>4789</v>
      </c>
      <c r="AK293" s="72">
        <v>55.87</v>
      </c>
      <c r="AL293" s="72">
        <v>55.87</v>
      </c>
      <c r="AM293" s="72">
        <v>528986915.92500132</v>
      </c>
      <c r="AN293" s="72" t="e">
        <f t="shared" si="17"/>
        <v>#REF!</v>
      </c>
      <c r="AO293" s="72" t="e">
        <f t="shared" si="18"/>
        <v>#REF!</v>
      </c>
      <c r="AP293" s="72">
        <v>21702027.32</v>
      </c>
      <c r="AQ293" s="72">
        <v>31196664.27</v>
      </c>
      <c r="AR293" s="72">
        <v>36622171.100000001</v>
      </c>
      <c r="AS293" s="74">
        <v>40179</v>
      </c>
      <c r="AT293" s="74">
        <v>45657</v>
      </c>
      <c r="AU293" s="73" t="s">
        <v>3942</v>
      </c>
      <c r="AV293" s="72">
        <v>2846.16</v>
      </c>
      <c r="AW293" s="72" t="e">
        <f t="shared" si="19"/>
        <v>#REF!</v>
      </c>
    </row>
    <row r="294" spans="2:49" ht="15" customHeight="1">
      <c r="B294" s="75">
        <v>284</v>
      </c>
      <c r="C294" s="75">
        <v>2008</v>
      </c>
      <c r="D294" s="76" t="s">
        <v>22</v>
      </c>
      <c r="E294" s="75" t="s">
        <v>588</v>
      </c>
      <c r="F294" s="75" t="s">
        <v>4799</v>
      </c>
      <c r="G294" s="76" t="s">
        <v>577</v>
      </c>
      <c r="H294" s="76" t="s">
        <v>634</v>
      </c>
      <c r="I294" s="77">
        <v>6249035000145</v>
      </c>
      <c r="J294" s="76" t="s">
        <v>589</v>
      </c>
      <c r="K294" s="78" t="s">
        <v>635</v>
      </c>
      <c r="L294" s="76" t="s">
        <v>636</v>
      </c>
      <c r="M294" s="76" t="s">
        <v>4533</v>
      </c>
      <c r="N294" s="76" t="s">
        <v>83</v>
      </c>
      <c r="O294" s="76" t="s">
        <v>165</v>
      </c>
      <c r="P294" s="76" t="s">
        <v>4463</v>
      </c>
      <c r="Q294" s="76" t="s">
        <v>82</v>
      </c>
      <c r="R294" s="80">
        <v>0</v>
      </c>
      <c r="S294" s="91" t="e">
        <f t="shared" si="16"/>
        <v>#REF!</v>
      </c>
      <c r="T294" s="79">
        <v>30</v>
      </c>
      <c r="U294" s="79"/>
      <c r="V294" s="79"/>
      <c r="W294" s="79">
        <v>0</v>
      </c>
      <c r="X294" s="79">
        <v>16</v>
      </c>
      <c r="Y294" s="92">
        <v>1</v>
      </c>
      <c r="Z294" s="93">
        <v>11</v>
      </c>
      <c r="AA294" s="93">
        <v>11</v>
      </c>
      <c r="AB294" s="93">
        <v>11</v>
      </c>
      <c r="AC294" s="79">
        <v>11</v>
      </c>
      <c r="AD294" s="79">
        <v>11</v>
      </c>
      <c r="AE294" s="79">
        <v>11</v>
      </c>
      <c r="AF294" s="79">
        <v>11</v>
      </c>
      <c r="AG294" s="79">
        <v>11</v>
      </c>
      <c r="AH294" s="79">
        <v>1445400</v>
      </c>
      <c r="AI294" s="80">
        <v>158.437110834371</v>
      </c>
      <c r="AJ294" s="80" t="s">
        <v>4789</v>
      </c>
      <c r="AK294" s="80">
        <v>60</v>
      </c>
      <c r="AL294" s="80">
        <v>60</v>
      </c>
      <c r="AM294" s="80">
        <v>229004999.99999985</v>
      </c>
      <c r="AN294" s="80" t="e">
        <f t="shared" si="17"/>
        <v>#REF!</v>
      </c>
      <c r="AO294" s="80" t="e">
        <f t="shared" si="18"/>
        <v>#REF!</v>
      </c>
      <c r="AP294" s="80">
        <v>15267000</v>
      </c>
      <c r="AQ294" s="80">
        <v>15267000</v>
      </c>
      <c r="AR294" s="80">
        <v>15267000</v>
      </c>
      <c r="AS294" s="82">
        <v>40179</v>
      </c>
      <c r="AT294" s="82">
        <v>45657</v>
      </c>
      <c r="AU294" s="81" t="s">
        <v>3942</v>
      </c>
      <c r="AV294" s="80">
        <v>2846.16</v>
      </c>
      <c r="AW294" s="80" t="e">
        <f t="shared" si="19"/>
        <v>#REF!</v>
      </c>
    </row>
    <row r="295" spans="2:49" ht="15" customHeight="1">
      <c r="B295" s="68">
        <v>285</v>
      </c>
      <c r="C295" s="68">
        <v>2008</v>
      </c>
      <c r="D295" s="69" t="s">
        <v>22</v>
      </c>
      <c r="E295" s="68" t="s">
        <v>588</v>
      </c>
      <c r="F295" s="68" t="s">
        <v>4799</v>
      </c>
      <c r="G295" s="69" t="s">
        <v>577</v>
      </c>
      <c r="H295" s="69" t="s">
        <v>634</v>
      </c>
      <c r="I295" s="87">
        <v>6249035000145</v>
      </c>
      <c r="J295" s="69" t="s">
        <v>589</v>
      </c>
      <c r="K295" s="70" t="s">
        <v>637</v>
      </c>
      <c r="L295" s="69" t="s">
        <v>638</v>
      </c>
      <c r="M295" s="69" t="s">
        <v>4533</v>
      </c>
      <c r="N295" s="69" t="s">
        <v>83</v>
      </c>
      <c r="O295" s="69" t="s">
        <v>165</v>
      </c>
      <c r="P295" s="69" t="s">
        <v>4463</v>
      </c>
      <c r="Q295" s="69" t="s">
        <v>82</v>
      </c>
      <c r="R295" s="72">
        <v>0</v>
      </c>
      <c r="S295" s="88" t="e">
        <f t="shared" si="16"/>
        <v>#REF!</v>
      </c>
      <c r="T295" s="71">
        <v>60</v>
      </c>
      <c r="U295" s="71"/>
      <c r="V295" s="71"/>
      <c r="W295" s="71">
        <v>0</v>
      </c>
      <c r="X295" s="71">
        <v>20.399999999999999</v>
      </c>
      <c r="Y295" s="89">
        <v>1</v>
      </c>
      <c r="Z295" s="90">
        <v>11</v>
      </c>
      <c r="AA295" s="90">
        <v>11</v>
      </c>
      <c r="AB295" s="90">
        <v>11</v>
      </c>
      <c r="AC295" s="71">
        <v>11</v>
      </c>
      <c r="AD295" s="71">
        <v>11</v>
      </c>
      <c r="AE295" s="71">
        <v>11</v>
      </c>
      <c r="AF295" s="71">
        <v>11</v>
      </c>
      <c r="AG295" s="71">
        <v>11</v>
      </c>
      <c r="AH295" s="71">
        <v>1445400</v>
      </c>
      <c r="AI295" s="72">
        <v>157.305936073059</v>
      </c>
      <c r="AJ295" s="72" t="s">
        <v>4789</v>
      </c>
      <c r="AK295" s="72">
        <v>59.97</v>
      </c>
      <c r="AL295" s="72">
        <v>59.97</v>
      </c>
      <c r="AM295" s="72">
        <v>227369999.99999949</v>
      </c>
      <c r="AN295" s="72" t="e">
        <f t="shared" si="17"/>
        <v>#REF!</v>
      </c>
      <c r="AO295" s="72" t="e">
        <f t="shared" si="18"/>
        <v>#REF!</v>
      </c>
      <c r="AP295" s="72">
        <v>15158000</v>
      </c>
      <c r="AQ295" s="72">
        <v>15158000</v>
      </c>
      <c r="AR295" s="72">
        <v>15158000</v>
      </c>
      <c r="AS295" s="74">
        <v>40179</v>
      </c>
      <c r="AT295" s="74">
        <v>45657</v>
      </c>
      <c r="AU295" s="73" t="s">
        <v>3942</v>
      </c>
      <c r="AV295" s="72">
        <v>2846.16</v>
      </c>
      <c r="AW295" s="72" t="e">
        <f t="shared" si="19"/>
        <v>#REF!</v>
      </c>
    </row>
    <row r="296" spans="2:49" ht="15" customHeight="1">
      <c r="B296" s="75">
        <v>286</v>
      </c>
      <c r="C296" s="75">
        <v>2008</v>
      </c>
      <c r="D296" s="76" t="s">
        <v>22</v>
      </c>
      <c r="E296" s="75" t="s">
        <v>588</v>
      </c>
      <c r="F296" s="75" t="s">
        <v>4799</v>
      </c>
      <c r="G296" s="76" t="s">
        <v>577</v>
      </c>
      <c r="H296" s="76" t="s">
        <v>639</v>
      </c>
      <c r="I296" s="77">
        <v>7921583000647</v>
      </c>
      <c r="J296" s="76" t="s">
        <v>589</v>
      </c>
      <c r="K296" s="78" t="s">
        <v>640</v>
      </c>
      <c r="L296" s="76" t="s">
        <v>641</v>
      </c>
      <c r="M296" s="76" t="s">
        <v>4533</v>
      </c>
      <c r="N296" s="76" t="s">
        <v>83</v>
      </c>
      <c r="O296" s="76" t="s">
        <v>165</v>
      </c>
      <c r="P296" s="76" t="s">
        <v>4463</v>
      </c>
      <c r="Q296" s="76" t="s">
        <v>82</v>
      </c>
      <c r="R296" s="80">
        <v>0</v>
      </c>
      <c r="S296" s="91" t="e">
        <f t="shared" si="16"/>
        <v>#REF!</v>
      </c>
      <c r="T296" s="79">
        <v>136</v>
      </c>
      <c r="U296" s="79"/>
      <c r="V296" s="79"/>
      <c r="W296" s="79">
        <v>0</v>
      </c>
      <c r="X296" s="79">
        <v>51.5</v>
      </c>
      <c r="Y296" s="92">
        <v>1</v>
      </c>
      <c r="Z296" s="93">
        <v>15</v>
      </c>
      <c r="AA296" s="93">
        <v>15</v>
      </c>
      <c r="AB296" s="93">
        <v>34</v>
      </c>
      <c r="AC296" s="79">
        <v>15</v>
      </c>
      <c r="AD296" s="79">
        <v>15</v>
      </c>
      <c r="AE296" s="79">
        <v>34</v>
      </c>
      <c r="AF296" s="79">
        <v>34</v>
      </c>
      <c r="AG296" s="79">
        <v>34</v>
      </c>
      <c r="AH296" s="79">
        <v>4134720</v>
      </c>
      <c r="AI296" s="80">
        <v>156.225613774734</v>
      </c>
      <c r="AJ296" s="80" t="s">
        <v>4789</v>
      </c>
      <c r="AK296" s="80">
        <v>60.04</v>
      </c>
      <c r="AL296" s="80">
        <v>60.04</v>
      </c>
      <c r="AM296" s="80">
        <v>645949169.78666818</v>
      </c>
      <c r="AN296" s="80" t="e">
        <f t="shared" si="17"/>
        <v>#REF!</v>
      </c>
      <c r="AO296" s="80" t="e">
        <f t="shared" si="18"/>
        <v>#REF!</v>
      </c>
      <c r="AP296" s="80">
        <v>20528045.649999999</v>
      </c>
      <c r="AQ296" s="80">
        <v>20528045.649999999</v>
      </c>
      <c r="AR296" s="80">
        <v>46530236.799999997</v>
      </c>
      <c r="AS296" s="82">
        <v>40179</v>
      </c>
      <c r="AT296" s="82">
        <v>45657</v>
      </c>
      <c r="AU296" s="81" t="s">
        <v>3942</v>
      </c>
      <c r="AV296" s="80">
        <v>2846.16</v>
      </c>
      <c r="AW296" s="80" t="e">
        <f t="shared" si="19"/>
        <v>#REF!</v>
      </c>
    </row>
    <row r="297" spans="2:49" ht="15" customHeight="1">
      <c r="B297" s="68">
        <v>287</v>
      </c>
      <c r="C297" s="68">
        <v>2008</v>
      </c>
      <c r="D297" s="69" t="s">
        <v>22</v>
      </c>
      <c r="E297" s="68" t="s">
        <v>588</v>
      </c>
      <c r="F297" s="68" t="s">
        <v>4799</v>
      </c>
      <c r="G297" s="69" t="s">
        <v>577</v>
      </c>
      <c r="H297" s="69" t="s">
        <v>642</v>
      </c>
      <c r="I297" s="87">
        <v>44209336000487</v>
      </c>
      <c r="J297" s="69" t="s">
        <v>589</v>
      </c>
      <c r="K297" s="70" t="s">
        <v>643</v>
      </c>
      <c r="L297" s="69" t="s">
        <v>644</v>
      </c>
      <c r="M297" s="69" t="s">
        <v>4533</v>
      </c>
      <c r="N297" s="69" t="s">
        <v>137</v>
      </c>
      <c r="O297" s="69" t="s">
        <v>165</v>
      </c>
      <c r="P297" s="69" t="s">
        <v>4463</v>
      </c>
      <c r="Q297" s="69" t="s">
        <v>82</v>
      </c>
      <c r="R297" s="72">
        <v>0</v>
      </c>
      <c r="S297" s="88" t="e">
        <f t="shared" si="16"/>
        <v>#REF!</v>
      </c>
      <c r="T297" s="71">
        <v>80</v>
      </c>
      <c r="U297" s="71"/>
      <c r="V297" s="71"/>
      <c r="W297" s="71">
        <v>0</v>
      </c>
      <c r="X297" s="71">
        <v>35.5</v>
      </c>
      <c r="Y297" s="89">
        <v>1</v>
      </c>
      <c r="Z297" s="90">
        <v>11</v>
      </c>
      <c r="AA297" s="90">
        <v>15</v>
      </c>
      <c r="AB297" s="90">
        <v>15</v>
      </c>
      <c r="AC297" s="71">
        <v>11</v>
      </c>
      <c r="AD297" s="71">
        <v>15</v>
      </c>
      <c r="AE297" s="71">
        <v>15</v>
      </c>
      <c r="AF297" s="71">
        <v>15</v>
      </c>
      <c r="AG297" s="71">
        <v>15</v>
      </c>
      <c r="AH297" s="71">
        <v>1935960</v>
      </c>
      <c r="AI297" s="72">
        <v>155.441400269822</v>
      </c>
      <c r="AJ297" s="72" t="s">
        <v>4789</v>
      </c>
      <c r="AK297" s="72">
        <v>60.04</v>
      </c>
      <c r="AL297" s="72">
        <v>60.04</v>
      </c>
      <c r="AM297" s="72">
        <v>300928333.26636457</v>
      </c>
      <c r="AN297" s="72" t="e">
        <f t="shared" si="17"/>
        <v>#REF!</v>
      </c>
      <c r="AO297" s="72" t="e">
        <f t="shared" si="18"/>
        <v>#REF!</v>
      </c>
      <c r="AP297" s="72">
        <v>14978333.33</v>
      </c>
      <c r="AQ297" s="72">
        <v>20425000</v>
      </c>
      <c r="AR297" s="72">
        <v>20425000</v>
      </c>
      <c r="AS297" s="74">
        <v>40179</v>
      </c>
      <c r="AT297" s="74">
        <v>45657</v>
      </c>
      <c r="AU297" s="73" t="s">
        <v>3942</v>
      </c>
      <c r="AV297" s="72">
        <v>2846.16</v>
      </c>
      <c r="AW297" s="72" t="e">
        <f t="shared" si="19"/>
        <v>#REF!</v>
      </c>
    </row>
    <row r="298" spans="2:49" ht="15" customHeight="1">
      <c r="B298" s="75">
        <v>288</v>
      </c>
      <c r="C298" s="75">
        <v>2008</v>
      </c>
      <c r="D298" s="76" t="s">
        <v>22</v>
      </c>
      <c r="E298" s="75" t="s">
        <v>588</v>
      </c>
      <c r="F298" s="75" t="s">
        <v>4799</v>
      </c>
      <c r="G298" s="76" t="s">
        <v>577</v>
      </c>
      <c r="H298" s="76" t="s">
        <v>645</v>
      </c>
      <c r="I298" s="77">
        <v>8793343000162</v>
      </c>
      <c r="J298" s="76" t="s">
        <v>589</v>
      </c>
      <c r="K298" s="78" t="s">
        <v>646</v>
      </c>
      <c r="L298" s="76" t="s">
        <v>647</v>
      </c>
      <c r="M298" s="76" t="s">
        <v>4533</v>
      </c>
      <c r="N298" s="76" t="s">
        <v>144</v>
      </c>
      <c r="O298" s="76" t="s">
        <v>165</v>
      </c>
      <c r="P298" s="76" t="s">
        <v>4463</v>
      </c>
      <c r="Q298" s="76" t="s">
        <v>82</v>
      </c>
      <c r="R298" s="80">
        <v>0</v>
      </c>
      <c r="S298" s="91" t="e">
        <f t="shared" si="16"/>
        <v>#REF!</v>
      </c>
      <c r="T298" s="79">
        <v>80</v>
      </c>
      <c r="U298" s="79"/>
      <c r="V298" s="79"/>
      <c r="W298" s="79">
        <v>0</v>
      </c>
      <c r="X298" s="79">
        <v>39.200000000000003</v>
      </c>
      <c r="Y298" s="92">
        <v>1</v>
      </c>
      <c r="Z298" s="93">
        <v>12</v>
      </c>
      <c r="AA298" s="93">
        <v>12</v>
      </c>
      <c r="AB298" s="93">
        <v>20</v>
      </c>
      <c r="AC298" s="79">
        <v>12</v>
      </c>
      <c r="AD298" s="79">
        <v>12</v>
      </c>
      <c r="AE298" s="79">
        <v>20</v>
      </c>
      <c r="AF298" s="79">
        <v>20</v>
      </c>
      <c r="AG298" s="79">
        <v>20</v>
      </c>
      <c r="AH298" s="79">
        <v>2487840</v>
      </c>
      <c r="AI298" s="80">
        <v>155.694055460426</v>
      </c>
      <c r="AJ298" s="80" t="s">
        <v>4789</v>
      </c>
      <c r="AK298" s="80">
        <v>60.02</v>
      </c>
      <c r="AL298" s="80">
        <v>60.02</v>
      </c>
      <c r="AM298" s="80">
        <v>387341898.93666619</v>
      </c>
      <c r="AN298" s="80" t="e">
        <f t="shared" si="17"/>
        <v>#REF!</v>
      </c>
      <c r="AO298" s="80" t="e">
        <f t="shared" si="18"/>
        <v>#REF!</v>
      </c>
      <c r="AP298" s="80">
        <v>16366559.109999999</v>
      </c>
      <c r="AQ298" s="80">
        <v>16366559.109999999</v>
      </c>
      <c r="AR298" s="80">
        <v>27277598.510000002</v>
      </c>
      <c r="AS298" s="82">
        <v>40179</v>
      </c>
      <c r="AT298" s="82">
        <v>45657</v>
      </c>
      <c r="AU298" s="81" t="s">
        <v>3942</v>
      </c>
      <c r="AV298" s="80">
        <v>2846.16</v>
      </c>
      <c r="AW298" s="80" t="e">
        <f t="shared" si="19"/>
        <v>#REF!</v>
      </c>
    </row>
    <row r="299" spans="2:49" ht="15" customHeight="1">
      <c r="B299" s="68">
        <v>289</v>
      </c>
      <c r="C299" s="68">
        <v>2008</v>
      </c>
      <c r="D299" s="69" t="s">
        <v>22</v>
      </c>
      <c r="E299" s="68" t="s">
        <v>588</v>
      </c>
      <c r="F299" s="68" t="s">
        <v>4799</v>
      </c>
      <c r="G299" s="69" t="s">
        <v>577</v>
      </c>
      <c r="H299" s="69" t="s">
        <v>402</v>
      </c>
      <c r="I299" s="87">
        <v>7603999000102</v>
      </c>
      <c r="J299" s="69" t="s">
        <v>589</v>
      </c>
      <c r="K299" s="70" t="s">
        <v>403</v>
      </c>
      <c r="L299" s="69" t="s">
        <v>402</v>
      </c>
      <c r="M299" s="69" t="s">
        <v>4533</v>
      </c>
      <c r="N299" s="69" t="s">
        <v>137</v>
      </c>
      <c r="O299" s="69" t="s">
        <v>165</v>
      </c>
      <c r="P299" s="69" t="s">
        <v>4463</v>
      </c>
      <c r="Q299" s="69" t="s">
        <v>82</v>
      </c>
      <c r="R299" s="72">
        <v>0</v>
      </c>
      <c r="S299" s="88" t="e">
        <f t="shared" si="16"/>
        <v>#REF!</v>
      </c>
      <c r="T299" s="71">
        <v>80</v>
      </c>
      <c r="U299" s="71"/>
      <c r="V299" s="71"/>
      <c r="W299" s="71">
        <v>0</v>
      </c>
      <c r="X299" s="71">
        <v>36.200000000000003</v>
      </c>
      <c r="Y299" s="89">
        <v>1</v>
      </c>
      <c r="Z299" s="90">
        <v>11</v>
      </c>
      <c r="AA299" s="90">
        <v>11</v>
      </c>
      <c r="AB299" s="90">
        <v>11</v>
      </c>
      <c r="AC299" s="71">
        <v>11</v>
      </c>
      <c r="AD299" s="71">
        <v>11</v>
      </c>
      <c r="AE299" s="71">
        <v>11</v>
      </c>
      <c r="AF299" s="71">
        <v>11</v>
      </c>
      <c r="AG299" s="71">
        <v>11</v>
      </c>
      <c r="AH299" s="71">
        <v>1445400</v>
      </c>
      <c r="AI299" s="72">
        <v>156.66764217517601</v>
      </c>
      <c r="AJ299" s="72" t="s">
        <v>4789</v>
      </c>
      <c r="AK299" s="72">
        <v>59.5</v>
      </c>
      <c r="AL299" s="72">
        <v>59.5</v>
      </c>
      <c r="AM299" s="72">
        <v>226447409.9999994</v>
      </c>
      <c r="AN299" s="72" t="e">
        <f t="shared" si="17"/>
        <v>#REF!</v>
      </c>
      <c r="AO299" s="72" t="e">
        <f t="shared" si="18"/>
        <v>#REF!</v>
      </c>
      <c r="AP299" s="72">
        <v>15096494</v>
      </c>
      <c r="AQ299" s="72">
        <v>15096494</v>
      </c>
      <c r="AR299" s="72">
        <v>15096494</v>
      </c>
      <c r="AS299" s="74">
        <v>40179</v>
      </c>
      <c r="AT299" s="74">
        <v>45657</v>
      </c>
      <c r="AU299" s="73" t="s">
        <v>3942</v>
      </c>
      <c r="AV299" s="72">
        <v>2846.16</v>
      </c>
      <c r="AW299" s="72" t="e">
        <f t="shared" si="19"/>
        <v>#REF!</v>
      </c>
    </row>
    <row r="300" spans="2:49" ht="15" customHeight="1">
      <c r="B300" s="75">
        <v>290</v>
      </c>
      <c r="C300" s="75">
        <v>2008</v>
      </c>
      <c r="D300" s="76" t="s">
        <v>22</v>
      </c>
      <c r="E300" s="75" t="s">
        <v>588</v>
      </c>
      <c r="F300" s="75" t="s">
        <v>4799</v>
      </c>
      <c r="G300" s="76" t="s">
        <v>577</v>
      </c>
      <c r="H300" s="76" t="s">
        <v>648</v>
      </c>
      <c r="I300" s="77">
        <v>8614277000116</v>
      </c>
      <c r="J300" s="76" t="s">
        <v>589</v>
      </c>
      <c r="K300" s="78" t="s">
        <v>649</v>
      </c>
      <c r="L300" s="76" t="s">
        <v>650</v>
      </c>
      <c r="M300" s="76" t="s">
        <v>4535</v>
      </c>
      <c r="N300" s="76" t="s">
        <v>83</v>
      </c>
      <c r="O300" s="76" t="s">
        <v>165</v>
      </c>
      <c r="P300" s="76" t="s">
        <v>4463</v>
      </c>
      <c r="Q300" s="76" t="s">
        <v>82</v>
      </c>
      <c r="R300" s="80">
        <v>0</v>
      </c>
      <c r="S300" s="91" t="e">
        <f t="shared" si="16"/>
        <v>#REF!</v>
      </c>
      <c r="T300" s="79">
        <v>140</v>
      </c>
      <c r="U300" s="79"/>
      <c r="V300" s="79"/>
      <c r="W300" s="79">
        <v>0</v>
      </c>
      <c r="X300" s="79">
        <v>49.6</v>
      </c>
      <c r="Y300" s="92">
        <v>1</v>
      </c>
      <c r="Z300" s="93">
        <v>15</v>
      </c>
      <c r="AA300" s="93">
        <v>15</v>
      </c>
      <c r="AB300" s="93">
        <v>15</v>
      </c>
      <c r="AC300" s="79">
        <v>15</v>
      </c>
      <c r="AD300" s="79">
        <v>15</v>
      </c>
      <c r="AE300" s="79">
        <v>15</v>
      </c>
      <c r="AF300" s="79">
        <v>15</v>
      </c>
      <c r="AG300" s="79">
        <v>15</v>
      </c>
      <c r="AH300" s="79">
        <v>1971000</v>
      </c>
      <c r="AI300" s="80">
        <v>157.434700608828</v>
      </c>
      <c r="AJ300" s="80" t="s">
        <v>4789</v>
      </c>
      <c r="AK300" s="80">
        <v>60.04</v>
      </c>
      <c r="AL300" s="80">
        <v>60.04</v>
      </c>
      <c r="AM300" s="80">
        <v>310303794.89999998</v>
      </c>
      <c r="AN300" s="80" t="e">
        <f t="shared" si="17"/>
        <v>#REF!</v>
      </c>
      <c r="AO300" s="80" t="e">
        <f t="shared" si="18"/>
        <v>#REF!</v>
      </c>
      <c r="AP300" s="80">
        <v>20686919.66</v>
      </c>
      <c r="AQ300" s="80">
        <v>20686919.66</v>
      </c>
      <c r="AR300" s="80">
        <v>20686919.66</v>
      </c>
      <c r="AS300" s="82">
        <v>40179</v>
      </c>
      <c r="AT300" s="82">
        <v>45657</v>
      </c>
      <c r="AU300" s="81" t="s">
        <v>3942</v>
      </c>
      <c r="AV300" s="80">
        <v>2846.16</v>
      </c>
      <c r="AW300" s="80" t="e">
        <f t="shared" si="19"/>
        <v>#REF!</v>
      </c>
    </row>
    <row r="301" spans="2:49" ht="15" customHeight="1">
      <c r="B301" s="68">
        <v>291</v>
      </c>
      <c r="C301" s="68">
        <v>2008</v>
      </c>
      <c r="D301" s="69" t="s">
        <v>22</v>
      </c>
      <c r="E301" s="68" t="s">
        <v>588</v>
      </c>
      <c r="F301" s="68" t="s">
        <v>4799</v>
      </c>
      <c r="G301" s="69" t="s">
        <v>577</v>
      </c>
      <c r="H301" s="69" t="s">
        <v>651</v>
      </c>
      <c r="I301" s="87">
        <v>7921583000566</v>
      </c>
      <c r="J301" s="69" t="s">
        <v>589</v>
      </c>
      <c r="K301" s="70" t="s">
        <v>370</v>
      </c>
      <c r="L301" s="69" t="s">
        <v>652</v>
      </c>
      <c r="M301" s="69" t="s">
        <v>4533</v>
      </c>
      <c r="N301" s="69" t="s">
        <v>83</v>
      </c>
      <c r="O301" s="69" t="s">
        <v>165</v>
      </c>
      <c r="P301" s="69" t="s">
        <v>4463</v>
      </c>
      <c r="Q301" s="69" t="s">
        <v>82</v>
      </c>
      <c r="R301" s="72">
        <v>0</v>
      </c>
      <c r="S301" s="88" t="e">
        <f t="shared" si="16"/>
        <v>#REF!</v>
      </c>
      <c r="T301" s="71">
        <v>45</v>
      </c>
      <c r="U301" s="71"/>
      <c r="V301" s="71"/>
      <c r="W301" s="71">
        <v>0</v>
      </c>
      <c r="X301" s="71">
        <v>18.8</v>
      </c>
      <c r="Y301" s="89">
        <v>1</v>
      </c>
      <c r="Z301" s="90">
        <v>8</v>
      </c>
      <c r="AA301" s="90">
        <v>8</v>
      </c>
      <c r="AB301" s="90">
        <v>10</v>
      </c>
      <c r="AC301" s="71">
        <v>8</v>
      </c>
      <c r="AD301" s="71">
        <v>8</v>
      </c>
      <c r="AE301" s="71">
        <v>10</v>
      </c>
      <c r="AF301" s="71">
        <v>10</v>
      </c>
      <c r="AG301" s="71">
        <v>10</v>
      </c>
      <c r="AH301" s="71">
        <v>1278960</v>
      </c>
      <c r="AI301" s="72">
        <v>156.40551626712301</v>
      </c>
      <c r="AJ301" s="72" t="s">
        <v>4789</v>
      </c>
      <c r="AK301" s="72">
        <v>60.04</v>
      </c>
      <c r="AL301" s="72">
        <v>60.04</v>
      </c>
      <c r="AM301" s="72">
        <v>200036399.08499965</v>
      </c>
      <c r="AN301" s="72" t="e">
        <f t="shared" si="17"/>
        <v>#REF!</v>
      </c>
      <c r="AO301" s="72" t="e">
        <f t="shared" si="18"/>
        <v>#REF!</v>
      </c>
      <c r="AP301" s="72">
        <v>10960898.58</v>
      </c>
      <c r="AQ301" s="72">
        <v>10960898.58</v>
      </c>
      <c r="AR301" s="72">
        <v>13701123.23</v>
      </c>
      <c r="AS301" s="74">
        <v>40179</v>
      </c>
      <c r="AT301" s="74">
        <v>45657</v>
      </c>
      <c r="AU301" s="73" t="s">
        <v>3942</v>
      </c>
      <c r="AV301" s="72">
        <v>2846.16</v>
      </c>
      <c r="AW301" s="72" t="e">
        <f t="shared" si="19"/>
        <v>#REF!</v>
      </c>
    </row>
    <row r="302" spans="2:49" ht="15" customHeight="1">
      <c r="B302" s="75">
        <v>292</v>
      </c>
      <c r="C302" s="75">
        <v>2008</v>
      </c>
      <c r="D302" s="76" t="s">
        <v>22</v>
      </c>
      <c r="E302" s="75" t="s">
        <v>588</v>
      </c>
      <c r="F302" s="75" t="s">
        <v>4799</v>
      </c>
      <c r="G302" s="76" t="s">
        <v>577</v>
      </c>
      <c r="H302" s="76" t="s">
        <v>653</v>
      </c>
      <c r="I302" s="77">
        <v>8598391000108</v>
      </c>
      <c r="J302" s="76" t="s">
        <v>589</v>
      </c>
      <c r="K302" s="78" t="s">
        <v>654</v>
      </c>
      <c r="L302" s="76" t="s">
        <v>655</v>
      </c>
      <c r="M302" s="76" t="s">
        <v>4533</v>
      </c>
      <c r="N302" s="76" t="s">
        <v>137</v>
      </c>
      <c r="O302" s="76" t="s">
        <v>165</v>
      </c>
      <c r="P302" s="76" t="s">
        <v>4463</v>
      </c>
      <c r="Q302" s="76" t="s">
        <v>82</v>
      </c>
      <c r="R302" s="80">
        <v>0</v>
      </c>
      <c r="S302" s="91" t="e">
        <f t="shared" si="16"/>
        <v>#REF!</v>
      </c>
      <c r="T302" s="79">
        <v>130</v>
      </c>
      <c r="U302" s="79"/>
      <c r="V302" s="79"/>
      <c r="W302" s="79">
        <v>0</v>
      </c>
      <c r="X302" s="79">
        <v>35.5</v>
      </c>
      <c r="Y302" s="92">
        <v>1</v>
      </c>
      <c r="Z302" s="93">
        <v>11</v>
      </c>
      <c r="AA302" s="93">
        <v>13</v>
      </c>
      <c r="AB302" s="93">
        <v>27</v>
      </c>
      <c r="AC302" s="79">
        <v>11</v>
      </c>
      <c r="AD302" s="79">
        <v>13</v>
      </c>
      <c r="AE302" s="79">
        <v>27</v>
      </c>
      <c r="AF302" s="79">
        <v>27</v>
      </c>
      <c r="AG302" s="79">
        <v>27</v>
      </c>
      <c r="AH302" s="79">
        <v>3285000</v>
      </c>
      <c r="AI302" s="80">
        <v>156.36600000000001</v>
      </c>
      <c r="AJ302" s="80" t="s">
        <v>4789</v>
      </c>
      <c r="AK302" s="80">
        <v>60.04</v>
      </c>
      <c r="AL302" s="80">
        <v>60.04</v>
      </c>
      <c r="AM302" s="80">
        <v>513662310.00000006</v>
      </c>
      <c r="AN302" s="80" t="e">
        <f t="shared" si="17"/>
        <v>#REF!</v>
      </c>
      <c r="AO302" s="80" t="e">
        <f t="shared" si="18"/>
        <v>#REF!</v>
      </c>
      <c r="AP302" s="80">
        <v>15067427.76</v>
      </c>
      <c r="AQ302" s="80">
        <v>17806960.079999998</v>
      </c>
      <c r="AR302" s="80">
        <v>36983686.32</v>
      </c>
      <c r="AS302" s="82">
        <v>40179</v>
      </c>
      <c r="AT302" s="82">
        <v>45657</v>
      </c>
      <c r="AU302" s="81" t="s">
        <v>3942</v>
      </c>
      <c r="AV302" s="80">
        <v>2846.16</v>
      </c>
      <c r="AW302" s="80" t="e">
        <f t="shared" si="19"/>
        <v>#REF!</v>
      </c>
    </row>
    <row r="303" spans="2:49" ht="15" customHeight="1">
      <c r="B303" s="68">
        <v>293</v>
      </c>
      <c r="C303" s="68">
        <v>2008</v>
      </c>
      <c r="D303" s="69" t="s">
        <v>22</v>
      </c>
      <c r="E303" s="68" t="s">
        <v>588</v>
      </c>
      <c r="F303" s="68" t="s">
        <v>4799</v>
      </c>
      <c r="G303" s="69" t="s">
        <v>577</v>
      </c>
      <c r="H303" s="69" t="s">
        <v>656</v>
      </c>
      <c r="I303" s="87">
        <v>9315209000119</v>
      </c>
      <c r="J303" s="69" t="s">
        <v>589</v>
      </c>
      <c r="K303" s="70" t="s">
        <v>657</v>
      </c>
      <c r="L303" s="69" t="s">
        <v>658</v>
      </c>
      <c r="M303" s="69" t="s">
        <v>4533</v>
      </c>
      <c r="N303" s="69" t="s">
        <v>204</v>
      </c>
      <c r="O303" s="69" t="s">
        <v>165</v>
      </c>
      <c r="P303" s="69" t="s">
        <v>659</v>
      </c>
      <c r="Q303" s="69" t="s">
        <v>28</v>
      </c>
      <c r="R303" s="72">
        <v>0</v>
      </c>
      <c r="S303" s="88" t="e">
        <f t="shared" si="16"/>
        <v>#REF!</v>
      </c>
      <c r="T303" s="71">
        <v>30</v>
      </c>
      <c r="U303" s="71"/>
      <c r="V303" s="71"/>
      <c r="W303" s="71">
        <v>0</v>
      </c>
      <c r="X303" s="71">
        <v>26.4</v>
      </c>
      <c r="Y303" s="89">
        <v>1</v>
      </c>
      <c r="Z303" s="90">
        <v>7</v>
      </c>
      <c r="AA303" s="90">
        <v>18</v>
      </c>
      <c r="AB303" s="90">
        <v>24</v>
      </c>
      <c r="AC303" s="71">
        <v>7</v>
      </c>
      <c r="AD303" s="71">
        <v>18</v>
      </c>
      <c r="AE303" s="71">
        <v>24</v>
      </c>
      <c r="AF303" s="71">
        <v>24</v>
      </c>
      <c r="AG303" s="71">
        <v>24</v>
      </c>
      <c r="AH303" s="71">
        <v>2952120</v>
      </c>
      <c r="AI303" s="72">
        <v>154.70539187866899</v>
      </c>
      <c r="AJ303" s="72" t="s">
        <v>4789</v>
      </c>
      <c r="AK303" s="72">
        <v>58.49</v>
      </c>
      <c r="AL303" s="72">
        <v>58.49</v>
      </c>
      <c r="AM303" s="72">
        <v>456708881.47285628</v>
      </c>
      <c r="AN303" s="72" t="e">
        <f t="shared" si="17"/>
        <v>#REF!</v>
      </c>
      <c r="AO303" s="72" t="e">
        <f t="shared" si="18"/>
        <v>#REF!</v>
      </c>
      <c r="AP303" s="72">
        <v>9486534.6300000008</v>
      </c>
      <c r="AQ303" s="72">
        <v>24393946.18</v>
      </c>
      <c r="AR303" s="72">
        <v>32525261.579999998</v>
      </c>
      <c r="AS303" s="74">
        <v>40179</v>
      </c>
      <c r="AT303" s="74">
        <v>45657</v>
      </c>
      <c r="AU303" s="73" t="s">
        <v>3942</v>
      </c>
      <c r="AV303" s="72">
        <v>2846.16</v>
      </c>
      <c r="AW303" s="72" t="e">
        <f t="shared" si="19"/>
        <v>#REF!</v>
      </c>
    </row>
    <row r="304" spans="2:49" ht="15" customHeight="1">
      <c r="B304" s="75">
        <v>294</v>
      </c>
      <c r="C304" s="75">
        <v>2008</v>
      </c>
      <c r="D304" s="76" t="s">
        <v>22</v>
      </c>
      <c r="E304" s="75" t="s">
        <v>588</v>
      </c>
      <c r="F304" s="75" t="s">
        <v>4799</v>
      </c>
      <c r="G304" s="76" t="s">
        <v>577</v>
      </c>
      <c r="H304" s="76" t="s">
        <v>406</v>
      </c>
      <c r="I304" s="77">
        <v>8791234000106</v>
      </c>
      <c r="J304" s="76" t="s">
        <v>615</v>
      </c>
      <c r="K304" s="78" t="s">
        <v>405</v>
      </c>
      <c r="L304" s="76" t="s">
        <v>406</v>
      </c>
      <c r="M304" s="76" t="s">
        <v>4533</v>
      </c>
      <c r="N304" s="76" t="s">
        <v>83</v>
      </c>
      <c r="O304" s="76" t="s">
        <v>165</v>
      </c>
      <c r="P304" s="76" t="s">
        <v>4463</v>
      </c>
      <c r="Q304" s="76" t="s">
        <v>82</v>
      </c>
      <c r="R304" s="80">
        <v>0</v>
      </c>
      <c r="S304" s="91" t="e">
        <f t="shared" si="16"/>
        <v>#REF!</v>
      </c>
      <c r="T304" s="79">
        <v>27</v>
      </c>
      <c r="U304" s="79"/>
      <c r="V304" s="79"/>
      <c r="W304" s="79">
        <v>0</v>
      </c>
      <c r="X304" s="79">
        <v>8.1999999999999993</v>
      </c>
      <c r="Y304" s="92">
        <v>1</v>
      </c>
      <c r="Z304" s="93">
        <v>4</v>
      </c>
      <c r="AA304" s="93">
        <v>4</v>
      </c>
      <c r="AB304" s="93">
        <v>6</v>
      </c>
      <c r="AC304" s="79">
        <v>4</v>
      </c>
      <c r="AD304" s="79">
        <v>4</v>
      </c>
      <c r="AE304" s="79">
        <v>6</v>
      </c>
      <c r="AF304" s="79">
        <v>6</v>
      </c>
      <c r="AG304" s="79">
        <v>6</v>
      </c>
      <c r="AH304" s="79">
        <v>753360</v>
      </c>
      <c r="AI304" s="80">
        <v>157.13436073059401</v>
      </c>
      <c r="AJ304" s="80" t="s">
        <v>4789</v>
      </c>
      <c r="AK304" s="80">
        <v>60.76</v>
      </c>
      <c r="AL304" s="80">
        <v>60.76</v>
      </c>
      <c r="AM304" s="80">
        <v>118378742.0000003</v>
      </c>
      <c r="AN304" s="80" t="e">
        <f t="shared" si="17"/>
        <v>#REF!</v>
      </c>
      <c r="AO304" s="80" t="e">
        <f t="shared" si="18"/>
        <v>#REF!</v>
      </c>
      <c r="AP304" s="80">
        <v>5505988</v>
      </c>
      <c r="AQ304" s="80">
        <v>5505988</v>
      </c>
      <c r="AR304" s="80">
        <v>8258982</v>
      </c>
      <c r="AS304" s="82">
        <v>39814</v>
      </c>
      <c r="AT304" s="82">
        <v>45291</v>
      </c>
      <c r="AU304" s="81" t="s">
        <v>3942</v>
      </c>
      <c r="AV304" s="80">
        <v>2846.16</v>
      </c>
      <c r="AW304" s="80" t="e">
        <f t="shared" si="19"/>
        <v>#REF!</v>
      </c>
    </row>
    <row r="305" spans="2:49" ht="15" customHeight="1">
      <c r="B305" s="68">
        <v>295</v>
      </c>
      <c r="C305" s="68">
        <v>2008</v>
      </c>
      <c r="D305" s="69" t="s">
        <v>22</v>
      </c>
      <c r="E305" s="68" t="s">
        <v>588</v>
      </c>
      <c r="F305" s="68" t="s">
        <v>4799</v>
      </c>
      <c r="G305" s="69" t="s">
        <v>577</v>
      </c>
      <c r="H305" s="69" t="s">
        <v>641</v>
      </c>
      <c r="I305" s="87">
        <v>7921583000302</v>
      </c>
      <c r="J305" s="69" t="s">
        <v>589</v>
      </c>
      <c r="K305" s="70" t="s">
        <v>660</v>
      </c>
      <c r="L305" s="69" t="s">
        <v>661</v>
      </c>
      <c r="M305" s="69" t="s">
        <v>4533</v>
      </c>
      <c r="N305" s="69" t="s">
        <v>83</v>
      </c>
      <c r="O305" s="69" t="s">
        <v>165</v>
      </c>
      <c r="P305" s="69" t="s">
        <v>4463</v>
      </c>
      <c r="Q305" s="69" t="s">
        <v>82</v>
      </c>
      <c r="R305" s="72">
        <v>0</v>
      </c>
      <c r="S305" s="88" t="e">
        <f t="shared" si="16"/>
        <v>#REF!</v>
      </c>
      <c r="T305" s="71">
        <v>62</v>
      </c>
      <c r="U305" s="71"/>
      <c r="V305" s="71"/>
      <c r="W305" s="71">
        <v>0</v>
      </c>
      <c r="X305" s="71">
        <v>24.3</v>
      </c>
      <c r="Y305" s="89">
        <v>1</v>
      </c>
      <c r="Z305" s="90">
        <v>7</v>
      </c>
      <c r="AA305" s="90">
        <v>7</v>
      </c>
      <c r="AB305" s="90">
        <v>19</v>
      </c>
      <c r="AC305" s="71">
        <v>7</v>
      </c>
      <c r="AD305" s="71">
        <v>7</v>
      </c>
      <c r="AE305" s="71">
        <v>19</v>
      </c>
      <c r="AF305" s="71">
        <v>19</v>
      </c>
      <c r="AG305" s="71">
        <v>19</v>
      </c>
      <c r="AH305" s="71">
        <v>2286360</v>
      </c>
      <c r="AI305" s="72">
        <v>156.44391422048301</v>
      </c>
      <c r="AJ305" s="72" t="s">
        <v>4789</v>
      </c>
      <c r="AK305" s="72">
        <v>60.04</v>
      </c>
      <c r="AL305" s="72">
        <v>60.04</v>
      </c>
      <c r="AM305" s="72">
        <v>357687107.71714354</v>
      </c>
      <c r="AN305" s="72" t="e">
        <f t="shared" si="17"/>
        <v>#REF!</v>
      </c>
      <c r="AO305" s="72" t="e">
        <f t="shared" si="18"/>
        <v>#REF!</v>
      </c>
      <c r="AP305" s="72">
        <v>9593140.8200000003</v>
      </c>
      <c r="AQ305" s="72">
        <v>9593140.8200000003</v>
      </c>
      <c r="AR305" s="72">
        <v>26038525.09</v>
      </c>
      <c r="AS305" s="74">
        <v>40179</v>
      </c>
      <c r="AT305" s="74">
        <v>45657</v>
      </c>
      <c r="AU305" s="73" t="s">
        <v>3942</v>
      </c>
      <c r="AV305" s="72">
        <v>2846.16</v>
      </c>
      <c r="AW305" s="72" t="e">
        <f t="shared" si="19"/>
        <v>#REF!</v>
      </c>
    </row>
    <row r="306" spans="2:49" ht="15" customHeight="1">
      <c r="B306" s="75">
        <v>296</v>
      </c>
      <c r="C306" s="75">
        <v>2008</v>
      </c>
      <c r="D306" s="76" t="s">
        <v>22</v>
      </c>
      <c r="E306" s="75" t="s">
        <v>588</v>
      </c>
      <c r="F306" s="75" t="s">
        <v>4799</v>
      </c>
      <c r="G306" s="76" t="s">
        <v>577</v>
      </c>
      <c r="H306" s="76" t="s">
        <v>162</v>
      </c>
      <c r="I306" s="77">
        <v>8619844000399</v>
      </c>
      <c r="J306" s="76" t="s">
        <v>589</v>
      </c>
      <c r="K306" s="78" t="s">
        <v>662</v>
      </c>
      <c r="L306" s="76" t="s">
        <v>663</v>
      </c>
      <c r="M306" s="76" t="s">
        <v>4533</v>
      </c>
      <c r="N306" s="76" t="s">
        <v>137</v>
      </c>
      <c r="O306" s="76" t="s">
        <v>165</v>
      </c>
      <c r="P306" s="76" t="s">
        <v>4463</v>
      </c>
      <c r="Q306" s="76" t="s">
        <v>82</v>
      </c>
      <c r="R306" s="80">
        <v>0</v>
      </c>
      <c r="S306" s="91" t="e">
        <f t="shared" si="16"/>
        <v>#REF!</v>
      </c>
      <c r="T306" s="79">
        <v>105</v>
      </c>
      <c r="U306" s="79"/>
      <c r="V306" s="79"/>
      <c r="W306" s="79">
        <v>0</v>
      </c>
      <c r="X306" s="79">
        <v>41</v>
      </c>
      <c r="Y306" s="92">
        <v>1</v>
      </c>
      <c r="Z306" s="93">
        <v>12</v>
      </c>
      <c r="AA306" s="93">
        <v>13</v>
      </c>
      <c r="AB306" s="93">
        <v>34</v>
      </c>
      <c r="AC306" s="79">
        <v>12</v>
      </c>
      <c r="AD306" s="79">
        <v>13</v>
      </c>
      <c r="AE306" s="79">
        <v>34</v>
      </c>
      <c r="AF306" s="79">
        <v>34</v>
      </c>
      <c r="AG306" s="79">
        <v>34</v>
      </c>
      <c r="AH306" s="79">
        <v>4090920</v>
      </c>
      <c r="AI306" s="80">
        <v>155.72798915525101</v>
      </c>
      <c r="AJ306" s="80" t="s">
        <v>4789</v>
      </c>
      <c r="AK306" s="80">
        <v>60.04</v>
      </c>
      <c r="AL306" s="80">
        <v>60.04</v>
      </c>
      <c r="AM306" s="80">
        <v>637070745.3949995</v>
      </c>
      <c r="AN306" s="80" t="e">
        <f t="shared" si="17"/>
        <v>#REF!</v>
      </c>
      <c r="AO306" s="80" t="e">
        <f t="shared" si="18"/>
        <v>#REF!</v>
      </c>
      <c r="AP306" s="80">
        <v>16370126.220000001</v>
      </c>
      <c r="AQ306" s="80">
        <v>17734303.41</v>
      </c>
      <c r="AR306" s="80">
        <v>46382024.299999997</v>
      </c>
      <c r="AS306" s="82">
        <v>40179</v>
      </c>
      <c r="AT306" s="82">
        <v>45657</v>
      </c>
      <c r="AU306" s="81" t="s">
        <v>3942</v>
      </c>
      <c r="AV306" s="80">
        <v>2846.16</v>
      </c>
      <c r="AW306" s="80" t="e">
        <f t="shared" si="19"/>
        <v>#REF!</v>
      </c>
    </row>
    <row r="307" spans="2:49" ht="15" customHeight="1">
      <c r="B307" s="68">
        <v>297</v>
      </c>
      <c r="C307" s="68">
        <v>2008</v>
      </c>
      <c r="D307" s="69" t="s">
        <v>22</v>
      </c>
      <c r="E307" s="68" t="s">
        <v>588</v>
      </c>
      <c r="F307" s="68" t="s">
        <v>4799</v>
      </c>
      <c r="G307" s="69" t="s">
        <v>577</v>
      </c>
      <c r="H307" s="69" t="s">
        <v>664</v>
      </c>
      <c r="I307" s="87">
        <v>7903169000109</v>
      </c>
      <c r="J307" s="69" t="s">
        <v>589</v>
      </c>
      <c r="K307" s="70" t="s">
        <v>665</v>
      </c>
      <c r="L307" s="69" t="s">
        <v>666</v>
      </c>
      <c r="M307" s="69" t="s">
        <v>4533</v>
      </c>
      <c r="N307" s="69" t="s">
        <v>178</v>
      </c>
      <c r="O307" s="69" t="s">
        <v>165</v>
      </c>
      <c r="P307" s="69" t="s">
        <v>4463</v>
      </c>
      <c r="Q307" s="69" t="s">
        <v>82</v>
      </c>
      <c r="R307" s="72">
        <v>0</v>
      </c>
      <c r="S307" s="88" t="e">
        <f t="shared" si="16"/>
        <v>#REF!</v>
      </c>
      <c r="T307" s="71">
        <v>32</v>
      </c>
      <c r="U307" s="71"/>
      <c r="V307" s="71"/>
      <c r="W307" s="71">
        <v>0</v>
      </c>
      <c r="X307" s="71">
        <v>18</v>
      </c>
      <c r="Y307" s="89">
        <v>1</v>
      </c>
      <c r="Z307" s="90">
        <v>10</v>
      </c>
      <c r="AA307" s="90">
        <v>10</v>
      </c>
      <c r="AB307" s="90">
        <v>10</v>
      </c>
      <c r="AC307" s="71">
        <v>10</v>
      </c>
      <c r="AD307" s="71">
        <v>10</v>
      </c>
      <c r="AE307" s="71">
        <v>10</v>
      </c>
      <c r="AF307" s="71">
        <v>10</v>
      </c>
      <c r="AG307" s="71">
        <v>10</v>
      </c>
      <c r="AH307" s="71">
        <v>1314000</v>
      </c>
      <c r="AI307" s="72">
        <v>157.153280936073</v>
      </c>
      <c r="AJ307" s="72" t="s">
        <v>4789</v>
      </c>
      <c r="AK307" s="72">
        <v>59.85</v>
      </c>
      <c r="AL307" s="72">
        <v>59.85</v>
      </c>
      <c r="AM307" s="72">
        <v>206499411.14999992</v>
      </c>
      <c r="AN307" s="72" t="e">
        <f t="shared" si="17"/>
        <v>#REF!</v>
      </c>
      <c r="AO307" s="72" t="e">
        <f t="shared" si="18"/>
        <v>#REF!</v>
      </c>
      <c r="AP307" s="72">
        <v>13766627.41</v>
      </c>
      <c r="AQ307" s="72">
        <v>13766627.41</v>
      </c>
      <c r="AR307" s="72">
        <v>13766627.41</v>
      </c>
      <c r="AS307" s="74">
        <v>40179</v>
      </c>
      <c r="AT307" s="74">
        <v>45657</v>
      </c>
      <c r="AU307" s="73" t="s">
        <v>3942</v>
      </c>
      <c r="AV307" s="72">
        <v>2846.16</v>
      </c>
      <c r="AW307" s="72" t="e">
        <f t="shared" si="19"/>
        <v>#REF!</v>
      </c>
    </row>
    <row r="308" spans="2:49" ht="15" customHeight="1">
      <c r="B308" s="75">
        <v>298</v>
      </c>
      <c r="C308" s="75">
        <v>2008</v>
      </c>
      <c r="D308" s="76" t="s">
        <v>22</v>
      </c>
      <c r="E308" s="75" t="s">
        <v>588</v>
      </c>
      <c r="F308" s="75" t="s">
        <v>4799</v>
      </c>
      <c r="G308" s="76" t="s">
        <v>577</v>
      </c>
      <c r="H308" s="76" t="s">
        <v>612</v>
      </c>
      <c r="I308" s="77">
        <v>8070566000100</v>
      </c>
      <c r="J308" s="76" t="s">
        <v>589</v>
      </c>
      <c r="K308" s="78" t="s">
        <v>667</v>
      </c>
      <c r="L308" s="76" t="s">
        <v>668</v>
      </c>
      <c r="M308" s="76" t="s">
        <v>4533</v>
      </c>
      <c r="N308" s="76" t="s">
        <v>265</v>
      </c>
      <c r="O308" s="76" t="s">
        <v>165</v>
      </c>
      <c r="P308" s="76" t="s">
        <v>4463</v>
      </c>
      <c r="Q308" s="76" t="s">
        <v>82</v>
      </c>
      <c r="R308" s="80">
        <v>0</v>
      </c>
      <c r="S308" s="91" t="e">
        <f t="shared" si="16"/>
        <v>#REF!</v>
      </c>
      <c r="T308" s="79">
        <v>72.7</v>
      </c>
      <c r="U308" s="79"/>
      <c r="V308" s="79"/>
      <c r="W308" s="79">
        <v>0</v>
      </c>
      <c r="X308" s="79">
        <v>27</v>
      </c>
      <c r="Y308" s="92">
        <v>1</v>
      </c>
      <c r="Z308" s="93">
        <v>8</v>
      </c>
      <c r="AA308" s="93">
        <v>23</v>
      </c>
      <c r="AB308" s="93">
        <v>27</v>
      </c>
      <c r="AC308" s="79">
        <v>16</v>
      </c>
      <c r="AD308" s="79">
        <v>23</v>
      </c>
      <c r="AE308" s="79">
        <v>27</v>
      </c>
      <c r="AF308" s="79">
        <v>27</v>
      </c>
      <c r="AG308" s="79">
        <v>27</v>
      </c>
      <c r="AH308" s="79">
        <v>3416400</v>
      </c>
      <c r="AI308" s="80">
        <v>151.65752368721499</v>
      </c>
      <c r="AJ308" s="80" t="s">
        <v>4789</v>
      </c>
      <c r="AK308" s="80">
        <v>52.69</v>
      </c>
      <c r="AL308" s="80">
        <v>52.69</v>
      </c>
      <c r="AM308" s="80">
        <v>518122763.9250012</v>
      </c>
      <c r="AN308" s="80" t="e">
        <f t="shared" si="17"/>
        <v>#REF!</v>
      </c>
      <c r="AO308" s="80" t="e">
        <f t="shared" si="18"/>
        <v>#REF!</v>
      </c>
      <c r="AP308" s="80">
        <v>21256318.52</v>
      </c>
      <c r="AQ308" s="80">
        <v>30555957.870000001</v>
      </c>
      <c r="AR308" s="80">
        <v>35870037.5</v>
      </c>
      <c r="AS308" s="82">
        <v>40179</v>
      </c>
      <c r="AT308" s="82">
        <v>45657</v>
      </c>
      <c r="AU308" s="81" t="s">
        <v>3942</v>
      </c>
      <c r="AV308" s="80">
        <v>2846.16</v>
      </c>
      <c r="AW308" s="80" t="e">
        <f t="shared" si="19"/>
        <v>#REF!</v>
      </c>
    </row>
    <row r="309" spans="2:49" ht="15" customHeight="1">
      <c r="B309" s="68">
        <v>299</v>
      </c>
      <c r="C309" s="68">
        <v>2008</v>
      </c>
      <c r="D309" s="69" t="s">
        <v>22</v>
      </c>
      <c r="E309" s="68" t="s">
        <v>588</v>
      </c>
      <c r="F309" s="68" t="s">
        <v>4799</v>
      </c>
      <c r="G309" s="69" t="s">
        <v>577</v>
      </c>
      <c r="H309" s="69" t="s">
        <v>669</v>
      </c>
      <c r="I309" s="87">
        <v>8987535000100</v>
      </c>
      <c r="J309" s="69" t="s">
        <v>589</v>
      </c>
      <c r="K309" s="70" t="s">
        <v>670</v>
      </c>
      <c r="L309" s="69" t="s">
        <v>669</v>
      </c>
      <c r="M309" s="69" t="s">
        <v>4533</v>
      </c>
      <c r="N309" s="69" t="s">
        <v>137</v>
      </c>
      <c r="O309" s="69" t="s">
        <v>165</v>
      </c>
      <c r="P309" s="69" t="s">
        <v>4463</v>
      </c>
      <c r="Q309" s="69" t="s">
        <v>82</v>
      </c>
      <c r="R309" s="72">
        <v>0</v>
      </c>
      <c r="S309" s="88" t="e">
        <f t="shared" si="16"/>
        <v>#REF!</v>
      </c>
      <c r="T309" s="71">
        <v>72.7</v>
      </c>
      <c r="U309" s="71"/>
      <c r="V309" s="71"/>
      <c r="W309" s="71">
        <v>0</v>
      </c>
      <c r="X309" s="71">
        <v>27</v>
      </c>
      <c r="Y309" s="89">
        <v>1</v>
      </c>
      <c r="Z309" s="90">
        <v>8</v>
      </c>
      <c r="AA309" s="90">
        <v>13</v>
      </c>
      <c r="AB309" s="90">
        <v>27</v>
      </c>
      <c r="AC309" s="71">
        <v>8</v>
      </c>
      <c r="AD309" s="71">
        <v>13</v>
      </c>
      <c r="AE309" s="71">
        <v>27</v>
      </c>
      <c r="AF309" s="71">
        <v>27</v>
      </c>
      <c r="AG309" s="71">
        <v>27</v>
      </c>
      <c r="AH309" s="71">
        <v>3258720</v>
      </c>
      <c r="AI309" s="72">
        <v>153.69752368721501</v>
      </c>
      <c r="AJ309" s="72" t="s">
        <v>4789</v>
      </c>
      <c r="AK309" s="72">
        <v>54.73</v>
      </c>
      <c r="AL309" s="72">
        <v>54.73</v>
      </c>
      <c r="AM309" s="72">
        <v>500857194.3900013</v>
      </c>
      <c r="AN309" s="72" t="e">
        <f t="shared" si="17"/>
        <v>#REF!</v>
      </c>
      <c r="AO309" s="72" t="e">
        <f t="shared" si="18"/>
        <v>#REF!</v>
      </c>
      <c r="AP309" s="72">
        <v>10771122.460000001</v>
      </c>
      <c r="AQ309" s="72">
        <v>17503074</v>
      </c>
      <c r="AR309" s="72">
        <v>36352538.299999997</v>
      </c>
      <c r="AS309" s="74">
        <v>40179</v>
      </c>
      <c r="AT309" s="74">
        <v>45657</v>
      </c>
      <c r="AU309" s="73" t="s">
        <v>3942</v>
      </c>
      <c r="AV309" s="72">
        <v>2846.16</v>
      </c>
      <c r="AW309" s="72" t="e">
        <f t="shared" si="19"/>
        <v>#REF!</v>
      </c>
    </row>
    <row r="310" spans="2:49" ht="15" customHeight="1">
      <c r="B310" s="75">
        <v>300</v>
      </c>
      <c r="C310" s="75">
        <v>2008</v>
      </c>
      <c r="D310" s="76" t="s">
        <v>131</v>
      </c>
      <c r="E310" s="75" t="s">
        <v>671</v>
      </c>
      <c r="F310" s="75" t="s">
        <v>4795</v>
      </c>
      <c r="G310" s="76" t="s">
        <v>672</v>
      </c>
      <c r="H310" s="76" t="s">
        <v>674</v>
      </c>
      <c r="I310" s="77">
        <v>10466285000104</v>
      </c>
      <c r="J310" s="76" t="s">
        <v>673</v>
      </c>
      <c r="K310" s="78" t="s">
        <v>675</v>
      </c>
      <c r="L310" s="76" t="s">
        <v>676</v>
      </c>
      <c r="M310" s="76" t="s">
        <v>4535</v>
      </c>
      <c r="N310" s="76" t="s">
        <v>493</v>
      </c>
      <c r="O310" s="76" t="s">
        <v>334</v>
      </c>
      <c r="P310" s="76" t="s">
        <v>334</v>
      </c>
      <c r="Q310" s="76" t="s">
        <v>28</v>
      </c>
      <c r="R310" s="80">
        <v>0</v>
      </c>
      <c r="S310" s="91" t="e">
        <f t="shared" si="16"/>
        <v>#REF!</v>
      </c>
      <c r="T310" s="79">
        <v>174.6</v>
      </c>
      <c r="U310" s="79"/>
      <c r="V310" s="79"/>
      <c r="W310" s="79">
        <v>0</v>
      </c>
      <c r="X310" s="79">
        <v>97.8</v>
      </c>
      <c r="Y310" s="92">
        <v>1</v>
      </c>
      <c r="Z310" s="93">
        <v>93</v>
      </c>
      <c r="AA310" s="93">
        <v>93</v>
      </c>
      <c r="AB310" s="93">
        <v>93</v>
      </c>
      <c r="AC310" s="79">
        <v>93</v>
      </c>
      <c r="AD310" s="79">
        <v>93</v>
      </c>
      <c r="AE310" s="79">
        <v>93</v>
      </c>
      <c r="AF310" s="79">
        <v>93</v>
      </c>
      <c r="AG310" s="79">
        <v>93</v>
      </c>
      <c r="AH310" s="79">
        <v>12229127.999999998</v>
      </c>
      <c r="AI310" s="80">
        <v>129.79</v>
      </c>
      <c r="AJ310" s="80" t="s">
        <v>4789</v>
      </c>
      <c r="AK310" s="80">
        <v>0</v>
      </c>
      <c r="AL310" s="80">
        <v>0</v>
      </c>
      <c r="AM310" s="80">
        <v>1587218523.1200001</v>
      </c>
      <c r="AN310" s="80" t="e">
        <f t="shared" si="17"/>
        <v>#REF!</v>
      </c>
      <c r="AO310" s="80" t="e">
        <f t="shared" si="18"/>
        <v>#REF!</v>
      </c>
      <c r="AP310" s="80">
        <v>53781727.779999994</v>
      </c>
      <c r="AQ310" s="80">
        <v>53781727.779999994</v>
      </c>
      <c r="AR310" s="80">
        <v>53781727.779999994</v>
      </c>
      <c r="AS310" s="82">
        <v>40544</v>
      </c>
      <c r="AT310" s="82">
        <v>46022</v>
      </c>
      <c r="AU310" s="81" t="s">
        <v>3661</v>
      </c>
      <c r="AV310" s="80">
        <v>2854.13</v>
      </c>
      <c r="AW310" s="80" t="e">
        <f t="shared" si="19"/>
        <v>#REF!</v>
      </c>
    </row>
    <row r="311" spans="2:49" ht="15" customHeight="1">
      <c r="B311" s="68">
        <v>301</v>
      </c>
      <c r="C311" s="68">
        <v>2008</v>
      </c>
      <c r="D311" s="69" t="s">
        <v>131</v>
      </c>
      <c r="E311" s="68" t="s">
        <v>671</v>
      </c>
      <c r="F311" s="68" t="s">
        <v>4795</v>
      </c>
      <c r="G311" s="69" t="s">
        <v>672</v>
      </c>
      <c r="H311" s="69" t="s">
        <v>677</v>
      </c>
      <c r="I311" s="87">
        <v>31204795000183</v>
      </c>
      <c r="J311" s="69" t="s">
        <v>673</v>
      </c>
      <c r="K311" s="70" t="s">
        <v>678</v>
      </c>
      <c r="L311" s="69" t="s">
        <v>679</v>
      </c>
      <c r="M311" s="69" t="s">
        <v>4535</v>
      </c>
      <c r="N311" s="69" t="s">
        <v>316</v>
      </c>
      <c r="O311" s="69" t="s">
        <v>334</v>
      </c>
      <c r="P311" s="69" t="s">
        <v>334</v>
      </c>
      <c r="Q311" s="69" t="s">
        <v>28</v>
      </c>
      <c r="R311" s="72">
        <v>0</v>
      </c>
      <c r="S311" s="88" t="e">
        <f t="shared" si="16"/>
        <v>#REF!</v>
      </c>
      <c r="T311" s="71">
        <v>200.79</v>
      </c>
      <c r="U311" s="71"/>
      <c r="V311" s="71"/>
      <c r="W311" s="71">
        <v>0</v>
      </c>
      <c r="X311" s="71">
        <v>112.4</v>
      </c>
      <c r="Y311" s="89">
        <v>1</v>
      </c>
      <c r="Z311" s="90">
        <v>107</v>
      </c>
      <c r="AA311" s="90">
        <v>107</v>
      </c>
      <c r="AB311" s="90">
        <v>107</v>
      </c>
      <c r="AC311" s="71">
        <v>107.00000000000001</v>
      </c>
      <c r="AD311" s="71">
        <v>107.00000000000001</v>
      </c>
      <c r="AE311" s="71">
        <v>107.00000000000001</v>
      </c>
      <c r="AF311" s="71">
        <v>107.00000000000001</v>
      </c>
      <c r="AG311" s="71">
        <v>107.00000000000001</v>
      </c>
      <c r="AH311" s="71">
        <v>14070072</v>
      </c>
      <c r="AI311" s="72">
        <v>130.97</v>
      </c>
      <c r="AJ311" s="72" t="s">
        <v>4789</v>
      </c>
      <c r="AK311" s="72">
        <v>0</v>
      </c>
      <c r="AL311" s="72">
        <v>0</v>
      </c>
      <c r="AM311" s="72">
        <v>1842757329.8400006</v>
      </c>
      <c r="AN311" s="72" t="e">
        <f t="shared" si="17"/>
        <v>#REF!</v>
      </c>
      <c r="AO311" s="72" t="e">
        <f t="shared" si="18"/>
        <v>#REF!</v>
      </c>
      <c r="AP311" s="72">
        <v>63002812.900000021</v>
      </c>
      <c r="AQ311" s="72">
        <v>63002812.900000021</v>
      </c>
      <c r="AR311" s="72">
        <v>63002812.900000021</v>
      </c>
      <c r="AS311" s="74">
        <v>40544</v>
      </c>
      <c r="AT311" s="74">
        <v>46022</v>
      </c>
      <c r="AU311" s="73" t="s">
        <v>3661</v>
      </c>
      <c r="AV311" s="72">
        <v>2854.13</v>
      </c>
      <c r="AW311" s="72" t="e">
        <f t="shared" si="19"/>
        <v>#REF!</v>
      </c>
    </row>
    <row r="312" spans="2:49" ht="15" customHeight="1">
      <c r="B312" s="75">
        <v>302</v>
      </c>
      <c r="C312" s="75">
        <v>2008</v>
      </c>
      <c r="D312" s="76" t="s">
        <v>131</v>
      </c>
      <c r="E312" s="75" t="s">
        <v>671</v>
      </c>
      <c r="F312" s="75" t="s">
        <v>4795</v>
      </c>
      <c r="G312" s="76" t="s">
        <v>672</v>
      </c>
      <c r="H312" s="76" t="s">
        <v>680</v>
      </c>
      <c r="I312" s="77">
        <v>10441793000138</v>
      </c>
      <c r="J312" s="76" t="s">
        <v>673</v>
      </c>
      <c r="K312" s="78" t="s">
        <v>681</v>
      </c>
      <c r="L312" s="76" t="s">
        <v>682</v>
      </c>
      <c r="M312" s="76" t="s">
        <v>4535</v>
      </c>
      <c r="N312" s="76" t="s">
        <v>74</v>
      </c>
      <c r="O312" s="76" t="s">
        <v>334</v>
      </c>
      <c r="P312" s="76" t="s">
        <v>334</v>
      </c>
      <c r="Q312" s="76" t="s">
        <v>28</v>
      </c>
      <c r="R312" s="80">
        <v>0</v>
      </c>
      <c r="S312" s="91" t="e">
        <f t="shared" si="16"/>
        <v>#REF!</v>
      </c>
      <c r="T312" s="79">
        <v>176</v>
      </c>
      <c r="U312" s="79"/>
      <c r="V312" s="79"/>
      <c r="W312" s="79">
        <v>0</v>
      </c>
      <c r="X312" s="79">
        <v>105.7</v>
      </c>
      <c r="Y312" s="92">
        <v>1</v>
      </c>
      <c r="Z312" s="93">
        <v>102</v>
      </c>
      <c r="AA312" s="93">
        <v>102</v>
      </c>
      <c r="AB312" s="93">
        <v>102</v>
      </c>
      <c r="AC312" s="79">
        <v>102.00000000000001</v>
      </c>
      <c r="AD312" s="79">
        <v>102.00000000000001</v>
      </c>
      <c r="AE312" s="79">
        <v>102.00000000000001</v>
      </c>
      <c r="AF312" s="79">
        <v>102.00000000000001</v>
      </c>
      <c r="AG312" s="79">
        <v>102.00000000000001</v>
      </c>
      <c r="AH312" s="79">
        <v>13412592.000000004</v>
      </c>
      <c r="AI312" s="80">
        <v>126.35</v>
      </c>
      <c r="AJ312" s="80" t="s">
        <v>4789</v>
      </c>
      <c r="AK312" s="80">
        <v>0</v>
      </c>
      <c r="AL312" s="80">
        <v>0</v>
      </c>
      <c r="AM312" s="80">
        <v>1694680999.2000003</v>
      </c>
      <c r="AN312" s="80" t="e">
        <f t="shared" si="17"/>
        <v>#REF!</v>
      </c>
      <c r="AO312" s="80" t="e">
        <f t="shared" si="18"/>
        <v>#REF!</v>
      </c>
      <c r="AP312" s="80">
        <v>56743624</v>
      </c>
      <c r="AQ312" s="80">
        <v>56743624</v>
      </c>
      <c r="AR312" s="80">
        <v>56743624</v>
      </c>
      <c r="AS312" s="82">
        <v>40544</v>
      </c>
      <c r="AT312" s="82">
        <v>46022</v>
      </c>
      <c r="AU312" s="81" t="s">
        <v>3661</v>
      </c>
      <c r="AV312" s="80">
        <v>2854.13</v>
      </c>
      <c r="AW312" s="80" t="e">
        <f t="shared" si="19"/>
        <v>#REF!</v>
      </c>
    </row>
    <row r="313" spans="2:49" ht="15" customHeight="1">
      <c r="B313" s="68">
        <v>303</v>
      </c>
      <c r="C313" s="68">
        <v>2008</v>
      </c>
      <c r="D313" s="69" t="s">
        <v>131</v>
      </c>
      <c r="E313" s="68" t="s">
        <v>671</v>
      </c>
      <c r="F313" s="68" t="s">
        <v>4795</v>
      </c>
      <c r="G313" s="69" t="s">
        <v>672</v>
      </c>
      <c r="H313" s="69" t="s">
        <v>683</v>
      </c>
      <c r="I313" s="87">
        <v>10469784000155</v>
      </c>
      <c r="J313" s="69" t="s">
        <v>673</v>
      </c>
      <c r="K313" s="70" t="s">
        <v>684</v>
      </c>
      <c r="L313" s="69" t="s">
        <v>685</v>
      </c>
      <c r="M313" s="69" t="s">
        <v>4535</v>
      </c>
      <c r="N313" s="69" t="s">
        <v>74</v>
      </c>
      <c r="O313" s="69" t="s">
        <v>334</v>
      </c>
      <c r="P313" s="69" t="s">
        <v>334</v>
      </c>
      <c r="Q313" s="69" t="s">
        <v>28</v>
      </c>
      <c r="R313" s="72">
        <v>0</v>
      </c>
      <c r="S313" s="88" t="e">
        <f t="shared" si="16"/>
        <v>#REF!</v>
      </c>
      <c r="T313" s="71">
        <v>176</v>
      </c>
      <c r="U313" s="71"/>
      <c r="V313" s="71"/>
      <c r="W313" s="71">
        <v>0</v>
      </c>
      <c r="X313" s="71">
        <v>105.2</v>
      </c>
      <c r="Y313" s="89">
        <v>1</v>
      </c>
      <c r="Z313" s="90">
        <v>101</v>
      </c>
      <c r="AA313" s="90">
        <v>101</v>
      </c>
      <c r="AB313" s="90">
        <v>101</v>
      </c>
      <c r="AC313" s="71">
        <v>101.0000000000001</v>
      </c>
      <c r="AD313" s="71">
        <v>101.0000000000001</v>
      </c>
      <c r="AE313" s="71">
        <v>101.0000000000001</v>
      </c>
      <c r="AF313" s="71">
        <v>101.0000000000001</v>
      </c>
      <c r="AG313" s="71">
        <v>101.0000000000001</v>
      </c>
      <c r="AH313" s="71">
        <v>13281096</v>
      </c>
      <c r="AI313" s="72">
        <v>127.85</v>
      </c>
      <c r="AJ313" s="72" t="s">
        <v>4789</v>
      </c>
      <c r="AK313" s="72">
        <v>0</v>
      </c>
      <c r="AL313" s="72">
        <v>0</v>
      </c>
      <c r="AM313" s="72">
        <v>1697988123.6000001</v>
      </c>
      <c r="AN313" s="72" t="e">
        <f t="shared" si="17"/>
        <v>#REF!</v>
      </c>
      <c r="AO313" s="72" t="e">
        <f t="shared" si="18"/>
        <v>#REF!</v>
      </c>
      <c r="AP313" s="72">
        <v>57579745.000000007</v>
      </c>
      <c r="AQ313" s="72">
        <v>57579745.000000007</v>
      </c>
      <c r="AR313" s="72">
        <v>57579745.000000007</v>
      </c>
      <c r="AS313" s="74">
        <v>40544</v>
      </c>
      <c r="AT313" s="74">
        <v>46022</v>
      </c>
      <c r="AU313" s="73" t="s">
        <v>3661</v>
      </c>
      <c r="AV313" s="72">
        <v>2854.13</v>
      </c>
      <c r="AW313" s="72" t="e">
        <f t="shared" si="19"/>
        <v>#REF!</v>
      </c>
    </row>
    <row r="314" spans="2:49" ht="15" customHeight="1">
      <c r="B314" s="75">
        <v>304</v>
      </c>
      <c r="C314" s="75">
        <v>2008</v>
      </c>
      <c r="D314" s="76" t="s">
        <v>131</v>
      </c>
      <c r="E314" s="75" t="s">
        <v>671</v>
      </c>
      <c r="F314" s="75" t="s">
        <v>4795</v>
      </c>
      <c r="G314" s="76" t="s">
        <v>672</v>
      </c>
      <c r="H314" s="76" t="s">
        <v>686</v>
      </c>
      <c r="I314" s="77">
        <v>10472905000118</v>
      </c>
      <c r="J314" s="76" t="s">
        <v>673</v>
      </c>
      <c r="K314" s="78" t="s">
        <v>687</v>
      </c>
      <c r="L314" s="76" t="s">
        <v>688</v>
      </c>
      <c r="M314" s="76" t="s">
        <v>4533</v>
      </c>
      <c r="N314" s="76" t="s">
        <v>268</v>
      </c>
      <c r="O314" s="76" t="s">
        <v>179</v>
      </c>
      <c r="P314" s="76" t="s">
        <v>689</v>
      </c>
      <c r="Q314" s="76" t="s">
        <v>82</v>
      </c>
      <c r="R314" s="80">
        <v>0</v>
      </c>
      <c r="S314" s="91" t="e">
        <f t="shared" si="16"/>
        <v>#REF!</v>
      </c>
      <c r="T314" s="79">
        <v>204</v>
      </c>
      <c r="U314" s="79"/>
      <c r="V314" s="79"/>
      <c r="W314" s="79">
        <v>0</v>
      </c>
      <c r="X314" s="79">
        <v>98.7</v>
      </c>
      <c r="Y314" s="92">
        <v>1</v>
      </c>
      <c r="Z314" s="93">
        <v>96</v>
      </c>
      <c r="AA314" s="93">
        <v>96</v>
      </c>
      <c r="AB314" s="93">
        <v>96</v>
      </c>
      <c r="AC314" s="79">
        <v>96.000000000000043</v>
      </c>
      <c r="AD314" s="79">
        <v>96.000000000000043</v>
      </c>
      <c r="AE314" s="79">
        <v>96.000000000000043</v>
      </c>
      <c r="AF314" s="79">
        <v>96.000000000000043</v>
      </c>
      <c r="AG314" s="79">
        <v>96.000000000000043</v>
      </c>
      <c r="AH314" s="79">
        <v>12623616</v>
      </c>
      <c r="AI314" s="80">
        <v>130</v>
      </c>
      <c r="AJ314" s="80" t="s">
        <v>4789</v>
      </c>
      <c r="AK314" s="80">
        <v>0</v>
      </c>
      <c r="AL314" s="80">
        <v>0</v>
      </c>
      <c r="AM314" s="80">
        <v>1641070079.9999998</v>
      </c>
      <c r="AN314" s="80" t="e">
        <f t="shared" si="17"/>
        <v>#REF!</v>
      </c>
      <c r="AO314" s="80" t="e">
        <f t="shared" si="18"/>
        <v>#REF!</v>
      </c>
      <c r="AP314" s="80">
        <v>46550026.529999986</v>
      </c>
      <c r="AQ314" s="80">
        <v>46550026.529999986</v>
      </c>
      <c r="AR314" s="80">
        <v>46550026.529999986</v>
      </c>
      <c r="AS314" s="82">
        <v>40544</v>
      </c>
      <c r="AT314" s="82">
        <v>46022</v>
      </c>
      <c r="AU314" s="81" t="s">
        <v>3661</v>
      </c>
      <c r="AV314" s="80">
        <v>2854.13</v>
      </c>
      <c r="AW314" s="80" t="e">
        <f t="shared" si="19"/>
        <v>#REF!</v>
      </c>
    </row>
    <row r="315" spans="2:49" ht="15" customHeight="1">
      <c r="B315" s="68">
        <v>305</v>
      </c>
      <c r="C315" s="68">
        <v>2008</v>
      </c>
      <c r="D315" s="69" t="s">
        <v>131</v>
      </c>
      <c r="E315" s="68" t="s">
        <v>671</v>
      </c>
      <c r="F315" s="68" t="s">
        <v>4795</v>
      </c>
      <c r="G315" s="69" t="s">
        <v>672</v>
      </c>
      <c r="H315" s="69" t="s">
        <v>680</v>
      </c>
      <c r="I315" s="87">
        <v>10441865000147</v>
      </c>
      <c r="J315" s="69" t="s">
        <v>673</v>
      </c>
      <c r="K315" s="70" t="s">
        <v>690</v>
      </c>
      <c r="L315" s="69" t="s">
        <v>691</v>
      </c>
      <c r="M315" s="69" t="s">
        <v>4535</v>
      </c>
      <c r="N315" s="69" t="s">
        <v>74</v>
      </c>
      <c r="O315" s="69" t="s">
        <v>334</v>
      </c>
      <c r="P315" s="69" t="s">
        <v>334</v>
      </c>
      <c r="Q315" s="69" t="s">
        <v>28</v>
      </c>
      <c r="R315" s="72">
        <v>0</v>
      </c>
      <c r="S315" s="88" t="e">
        <f t="shared" si="16"/>
        <v>#REF!</v>
      </c>
      <c r="T315" s="71">
        <v>176</v>
      </c>
      <c r="U315" s="71"/>
      <c r="V315" s="71"/>
      <c r="W315" s="71">
        <v>0</v>
      </c>
      <c r="X315" s="71">
        <v>105.7</v>
      </c>
      <c r="Y315" s="89">
        <v>1</v>
      </c>
      <c r="Z315" s="90">
        <v>102</v>
      </c>
      <c r="AA315" s="90">
        <v>102</v>
      </c>
      <c r="AB315" s="90">
        <v>102</v>
      </c>
      <c r="AC315" s="71">
        <v>102</v>
      </c>
      <c r="AD315" s="71">
        <v>102</v>
      </c>
      <c r="AE315" s="71">
        <v>102</v>
      </c>
      <c r="AF315" s="71">
        <v>102</v>
      </c>
      <c r="AG315" s="71">
        <v>102</v>
      </c>
      <c r="AH315" s="71">
        <v>13412592.000000002</v>
      </c>
      <c r="AI315" s="72">
        <v>125.35</v>
      </c>
      <c r="AJ315" s="72" t="s">
        <v>4789</v>
      </c>
      <c r="AK315" s="72">
        <v>0</v>
      </c>
      <c r="AL315" s="72">
        <v>0</v>
      </c>
      <c r="AM315" s="72">
        <v>1681268407.2</v>
      </c>
      <c r="AN315" s="72" t="e">
        <f t="shared" si="17"/>
        <v>#REF!</v>
      </c>
      <c r="AO315" s="72" t="e">
        <f t="shared" si="18"/>
        <v>#REF!</v>
      </c>
      <c r="AP315" s="72">
        <v>55850103.989999987</v>
      </c>
      <c r="AQ315" s="72">
        <v>55850103.989999987</v>
      </c>
      <c r="AR315" s="72">
        <v>55850103.989999987</v>
      </c>
      <c r="AS315" s="74">
        <v>40544</v>
      </c>
      <c r="AT315" s="74">
        <v>46022</v>
      </c>
      <c r="AU315" s="73" t="s">
        <v>3661</v>
      </c>
      <c r="AV315" s="72">
        <v>2854.13</v>
      </c>
      <c r="AW315" s="72" t="e">
        <f t="shared" si="19"/>
        <v>#REF!</v>
      </c>
    </row>
    <row r="316" spans="2:49" ht="15" customHeight="1">
      <c r="B316" s="75">
        <v>306</v>
      </c>
      <c r="C316" s="75">
        <v>2008</v>
      </c>
      <c r="D316" s="76" t="s">
        <v>131</v>
      </c>
      <c r="E316" s="75" t="s">
        <v>671</v>
      </c>
      <c r="F316" s="75" t="s">
        <v>4795</v>
      </c>
      <c r="G316" s="76" t="s">
        <v>672</v>
      </c>
      <c r="H316" s="76" t="s">
        <v>692</v>
      </c>
      <c r="I316" s="77">
        <v>9008307000103</v>
      </c>
      <c r="J316" s="76" t="s">
        <v>673</v>
      </c>
      <c r="K316" s="78" t="s">
        <v>693</v>
      </c>
      <c r="L316" s="76" t="s">
        <v>694</v>
      </c>
      <c r="M316" s="76" t="s">
        <v>4535</v>
      </c>
      <c r="N316" s="76" t="s">
        <v>29</v>
      </c>
      <c r="O316" s="76" t="s">
        <v>179</v>
      </c>
      <c r="P316" s="76" t="s">
        <v>689</v>
      </c>
      <c r="Q316" s="76" t="s">
        <v>28</v>
      </c>
      <c r="R316" s="80">
        <v>0</v>
      </c>
      <c r="S316" s="91" t="e">
        <f t="shared" si="16"/>
        <v>#REF!</v>
      </c>
      <c r="T316" s="79">
        <v>300</v>
      </c>
      <c r="U316" s="79"/>
      <c r="V316" s="79"/>
      <c r="W316" s="79">
        <v>0</v>
      </c>
      <c r="X316" s="79">
        <v>173.3</v>
      </c>
      <c r="Y316" s="92">
        <v>1</v>
      </c>
      <c r="Z316" s="93">
        <v>169</v>
      </c>
      <c r="AA316" s="93">
        <v>169</v>
      </c>
      <c r="AB316" s="93">
        <v>169</v>
      </c>
      <c r="AC316" s="79">
        <v>168.99999999999997</v>
      </c>
      <c r="AD316" s="79">
        <v>168.99999999999997</v>
      </c>
      <c r="AE316" s="79">
        <v>168.99999999999997</v>
      </c>
      <c r="AF316" s="79">
        <v>168.99999999999997</v>
      </c>
      <c r="AG316" s="79">
        <v>168.99999999999997</v>
      </c>
      <c r="AH316" s="79">
        <v>22222823.999999996</v>
      </c>
      <c r="AI316" s="80">
        <v>131.44</v>
      </c>
      <c r="AJ316" s="80" t="s">
        <v>4789</v>
      </c>
      <c r="AK316" s="80">
        <v>0</v>
      </c>
      <c r="AL316" s="80">
        <v>0</v>
      </c>
      <c r="AM316" s="80">
        <v>2920967986.5600004</v>
      </c>
      <c r="AN316" s="80" t="e">
        <f t="shared" si="17"/>
        <v>#REF!</v>
      </c>
      <c r="AO316" s="80" t="e">
        <f t="shared" si="18"/>
        <v>#REF!</v>
      </c>
      <c r="AP316" s="80">
        <v>87159929.670000017</v>
      </c>
      <c r="AQ316" s="80">
        <v>87159929.670000017</v>
      </c>
      <c r="AR316" s="80">
        <v>87159929.670000017</v>
      </c>
      <c r="AS316" s="82">
        <v>40544</v>
      </c>
      <c r="AT316" s="82">
        <v>46022</v>
      </c>
      <c r="AU316" s="81" t="s">
        <v>3661</v>
      </c>
      <c r="AV316" s="80">
        <v>2854.13</v>
      </c>
      <c r="AW316" s="80" t="e">
        <f t="shared" si="19"/>
        <v>#REF!</v>
      </c>
    </row>
    <row r="317" spans="2:49" ht="15" customHeight="1">
      <c r="B317" s="68">
        <v>307</v>
      </c>
      <c r="C317" s="68">
        <v>2008</v>
      </c>
      <c r="D317" s="69" t="s">
        <v>131</v>
      </c>
      <c r="E317" s="68" t="s">
        <v>671</v>
      </c>
      <c r="F317" s="68" t="s">
        <v>4795</v>
      </c>
      <c r="G317" s="69" t="s">
        <v>672</v>
      </c>
      <c r="H317" s="69" t="s">
        <v>695</v>
      </c>
      <c r="I317" s="87">
        <v>10441875000182</v>
      </c>
      <c r="J317" s="69" t="s">
        <v>673</v>
      </c>
      <c r="K317" s="70" t="s">
        <v>696</v>
      </c>
      <c r="L317" s="69" t="s">
        <v>697</v>
      </c>
      <c r="M317" s="69" t="s">
        <v>4535</v>
      </c>
      <c r="N317" s="69" t="s">
        <v>74</v>
      </c>
      <c r="O317" s="69" t="s">
        <v>334</v>
      </c>
      <c r="P317" s="69" t="s">
        <v>334</v>
      </c>
      <c r="Q317" s="69" t="s">
        <v>28</v>
      </c>
      <c r="R317" s="72">
        <v>0</v>
      </c>
      <c r="S317" s="88" t="e">
        <f t="shared" si="16"/>
        <v>#REF!</v>
      </c>
      <c r="T317" s="71">
        <v>176</v>
      </c>
      <c r="U317" s="71"/>
      <c r="V317" s="71"/>
      <c r="W317" s="71">
        <v>0</v>
      </c>
      <c r="X317" s="71">
        <v>105.7</v>
      </c>
      <c r="Y317" s="89">
        <v>1</v>
      </c>
      <c r="Z317" s="90">
        <v>102</v>
      </c>
      <c r="AA317" s="90">
        <v>102</v>
      </c>
      <c r="AB317" s="90">
        <v>102</v>
      </c>
      <c r="AC317" s="71">
        <v>102</v>
      </c>
      <c r="AD317" s="71">
        <v>102</v>
      </c>
      <c r="AE317" s="71">
        <v>102</v>
      </c>
      <c r="AF317" s="71">
        <v>102</v>
      </c>
      <c r="AG317" s="71">
        <v>102</v>
      </c>
      <c r="AH317" s="71">
        <v>13412592</v>
      </c>
      <c r="AI317" s="72">
        <v>125.85</v>
      </c>
      <c r="AJ317" s="72" t="s">
        <v>4789</v>
      </c>
      <c r="AK317" s="72">
        <v>0</v>
      </c>
      <c r="AL317" s="72">
        <v>0</v>
      </c>
      <c r="AM317" s="72">
        <v>1687974703.2</v>
      </c>
      <c r="AN317" s="72" t="e">
        <f t="shared" si="17"/>
        <v>#REF!</v>
      </c>
      <c r="AO317" s="72" t="e">
        <f t="shared" si="18"/>
        <v>#REF!</v>
      </c>
      <c r="AP317" s="72">
        <v>56296864.010000005</v>
      </c>
      <c r="AQ317" s="72">
        <v>56296864.010000005</v>
      </c>
      <c r="AR317" s="72">
        <v>56296864.010000005</v>
      </c>
      <c r="AS317" s="74">
        <v>40544</v>
      </c>
      <c r="AT317" s="74">
        <v>46022</v>
      </c>
      <c r="AU317" s="73" t="s">
        <v>3661</v>
      </c>
      <c r="AV317" s="72">
        <v>2854.13</v>
      </c>
      <c r="AW317" s="72" t="e">
        <f t="shared" si="19"/>
        <v>#REF!</v>
      </c>
    </row>
    <row r="318" spans="2:49" ht="15" customHeight="1">
      <c r="B318" s="75">
        <v>308</v>
      </c>
      <c r="C318" s="75">
        <v>2008</v>
      </c>
      <c r="D318" s="76" t="s">
        <v>131</v>
      </c>
      <c r="E318" s="75" t="s">
        <v>671</v>
      </c>
      <c r="F318" s="75" t="s">
        <v>4795</v>
      </c>
      <c r="G318" s="76" t="s">
        <v>672</v>
      </c>
      <c r="H318" s="76" t="s">
        <v>698</v>
      </c>
      <c r="I318" s="77">
        <v>10441885000118</v>
      </c>
      <c r="J318" s="76" t="s">
        <v>673</v>
      </c>
      <c r="K318" s="78" t="s">
        <v>699</v>
      </c>
      <c r="L318" s="76" t="s">
        <v>700</v>
      </c>
      <c r="M318" s="76" t="s">
        <v>4535</v>
      </c>
      <c r="N318" s="76" t="s">
        <v>74</v>
      </c>
      <c r="O318" s="76" t="s">
        <v>334</v>
      </c>
      <c r="P318" s="76" t="s">
        <v>334</v>
      </c>
      <c r="Q318" s="76" t="s">
        <v>28</v>
      </c>
      <c r="R318" s="80">
        <v>0</v>
      </c>
      <c r="S318" s="91" t="e">
        <f t="shared" si="16"/>
        <v>#REF!</v>
      </c>
      <c r="T318" s="79">
        <v>176</v>
      </c>
      <c r="U318" s="79"/>
      <c r="V318" s="79"/>
      <c r="W318" s="79">
        <v>0</v>
      </c>
      <c r="X318" s="79">
        <v>105.7</v>
      </c>
      <c r="Y318" s="92">
        <v>1</v>
      </c>
      <c r="Z318" s="93">
        <v>102</v>
      </c>
      <c r="AA318" s="93">
        <v>102</v>
      </c>
      <c r="AB318" s="93">
        <v>102</v>
      </c>
      <c r="AC318" s="79">
        <v>102</v>
      </c>
      <c r="AD318" s="79">
        <v>102</v>
      </c>
      <c r="AE318" s="79">
        <v>102</v>
      </c>
      <c r="AF318" s="79">
        <v>102</v>
      </c>
      <c r="AG318" s="79">
        <v>102</v>
      </c>
      <c r="AH318" s="79">
        <v>13412592</v>
      </c>
      <c r="AI318" s="80">
        <v>127.84</v>
      </c>
      <c r="AJ318" s="80" t="s">
        <v>4789</v>
      </c>
      <c r="AK318" s="80">
        <v>0</v>
      </c>
      <c r="AL318" s="80">
        <v>0</v>
      </c>
      <c r="AM318" s="80">
        <v>1714665761.2800002</v>
      </c>
      <c r="AN318" s="80" t="e">
        <f t="shared" si="17"/>
        <v>#REF!</v>
      </c>
      <c r="AO318" s="80" t="e">
        <f t="shared" si="18"/>
        <v>#REF!</v>
      </c>
      <c r="AP318" s="80">
        <v>58074968.989999995</v>
      </c>
      <c r="AQ318" s="80">
        <v>58074968.989999995</v>
      </c>
      <c r="AR318" s="80">
        <v>58074968.989999995</v>
      </c>
      <c r="AS318" s="82">
        <v>40544</v>
      </c>
      <c r="AT318" s="82">
        <v>46022</v>
      </c>
      <c r="AU318" s="81" t="s">
        <v>3661</v>
      </c>
      <c r="AV318" s="80">
        <v>2854.13</v>
      </c>
      <c r="AW318" s="80" t="e">
        <f t="shared" si="19"/>
        <v>#REF!</v>
      </c>
    </row>
    <row r="319" spans="2:49" ht="15" customHeight="1">
      <c r="B319" s="68">
        <v>309</v>
      </c>
      <c r="C319" s="68">
        <v>2008</v>
      </c>
      <c r="D319" s="69" t="s">
        <v>131</v>
      </c>
      <c r="E319" s="68" t="s">
        <v>671</v>
      </c>
      <c r="F319" s="68" t="s">
        <v>4795</v>
      </c>
      <c r="G319" s="69" t="s">
        <v>672</v>
      </c>
      <c r="H319" s="69" t="s">
        <v>695</v>
      </c>
      <c r="I319" s="87">
        <v>10441884000173</v>
      </c>
      <c r="J319" s="69" t="s">
        <v>673</v>
      </c>
      <c r="K319" s="70" t="s">
        <v>701</v>
      </c>
      <c r="L319" s="69" t="s">
        <v>702</v>
      </c>
      <c r="M319" s="69" t="s">
        <v>4535</v>
      </c>
      <c r="N319" s="69" t="s">
        <v>74</v>
      </c>
      <c r="O319" s="69" t="s">
        <v>334</v>
      </c>
      <c r="P319" s="69" t="s">
        <v>334</v>
      </c>
      <c r="Q319" s="69" t="s">
        <v>28</v>
      </c>
      <c r="R319" s="72">
        <v>0</v>
      </c>
      <c r="S319" s="88" t="e">
        <f t="shared" si="16"/>
        <v>#REF!</v>
      </c>
      <c r="T319" s="71">
        <v>176</v>
      </c>
      <c r="U319" s="71"/>
      <c r="V319" s="71"/>
      <c r="W319" s="71">
        <v>0</v>
      </c>
      <c r="X319" s="71">
        <v>105.7</v>
      </c>
      <c r="Y319" s="89">
        <v>1</v>
      </c>
      <c r="Z319" s="90">
        <v>102</v>
      </c>
      <c r="AA319" s="90">
        <v>102</v>
      </c>
      <c r="AB319" s="90">
        <v>102</v>
      </c>
      <c r="AC319" s="71">
        <v>102</v>
      </c>
      <c r="AD319" s="71">
        <v>102</v>
      </c>
      <c r="AE319" s="71">
        <v>102</v>
      </c>
      <c r="AF319" s="71">
        <v>102</v>
      </c>
      <c r="AG319" s="71">
        <v>102</v>
      </c>
      <c r="AH319" s="71">
        <v>13412592</v>
      </c>
      <c r="AI319" s="72">
        <v>126.85</v>
      </c>
      <c r="AJ319" s="72" t="s">
        <v>4789</v>
      </c>
      <c r="AK319" s="72">
        <v>0</v>
      </c>
      <c r="AL319" s="72">
        <v>0</v>
      </c>
      <c r="AM319" s="72">
        <v>1701387295.1999996</v>
      </c>
      <c r="AN319" s="72" t="e">
        <f t="shared" si="17"/>
        <v>#REF!</v>
      </c>
      <c r="AO319" s="72" t="e">
        <f t="shared" si="18"/>
        <v>#REF!</v>
      </c>
      <c r="AP319" s="72">
        <v>57190383.980000004</v>
      </c>
      <c r="AQ319" s="72">
        <v>57190383.980000004</v>
      </c>
      <c r="AR319" s="72">
        <v>57190383.980000004</v>
      </c>
      <c r="AS319" s="74">
        <v>40544</v>
      </c>
      <c r="AT319" s="74">
        <v>46022</v>
      </c>
      <c r="AU319" s="73" t="s">
        <v>3661</v>
      </c>
      <c r="AV319" s="72">
        <v>2854.13</v>
      </c>
      <c r="AW319" s="72" t="e">
        <f t="shared" si="19"/>
        <v>#REF!</v>
      </c>
    </row>
    <row r="320" spans="2:49" ht="15" customHeight="1">
      <c r="B320" s="75">
        <v>310</v>
      </c>
      <c r="C320" s="75">
        <v>2008</v>
      </c>
      <c r="D320" s="76" t="s">
        <v>4375</v>
      </c>
      <c r="E320" s="75" t="s">
        <v>4521</v>
      </c>
      <c r="F320" s="75" t="s">
        <v>4796</v>
      </c>
      <c r="G320" s="76" t="s">
        <v>672</v>
      </c>
      <c r="H320" s="76" t="s">
        <v>581</v>
      </c>
      <c r="I320" s="77">
        <v>2691745000170</v>
      </c>
      <c r="J320" s="76" t="s">
        <v>703</v>
      </c>
      <c r="K320" s="78" t="s">
        <v>101</v>
      </c>
      <c r="L320" s="76" t="s">
        <v>101</v>
      </c>
      <c r="M320" s="76" t="s">
        <v>4533</v>
      </c>
      <c r="N320" s="76" t="s">
        <v>101</v>
      </c>
      <c r="O320" s="76" t="s">
        <v>101</v>
      </c>
      <c r="P320" s="76" t="s">
        <v>101</v>
      </c>
      <c r="Q320" s="76" t="s">
        <v>111</v>
      </c>
      <c r="R320" s="80">
        <v>0</v>
      </c>
      <c r="S320" s="91" t="e">
        <f t="shared" si="16"/>
        <v>#REF!</v>
      </c>
      <c r="T320" s="79">
        <v>0</v>
      </c>
      <c r="U320" s="79"/>
      <c r="V320" s="79"/>
      <c r="W320" s="79">
        <v>0</v>
      </c>
      <c r="X320" s="79">
        <v>0</v>
      </c>
      <c r="Y320" s="92">
        <v>0.5</v>
      </c>
      <c r="Z320" s="93">
        <v>2</v>
      </c>
      <c r="AA320" s="93">
        <v>0</v>
      </c>
      <c r="AB320" s="93">
        <v>2</v>
      </c>
      <c r="AC320" s="79">
        <v>1</v>
      </c>
      <c r="AD320" s="79">
        <v>0</v>
      </c>
      <c r="AE320" s="79">
        <v>0</v>
      </c>
      <c r="AF320" s="79">
        <v>0</v>
      </c>
      <c r="AG320" s="79">
        <v>1</v>
      </c>
      <c r="AH320" s="79">
        <v>8760</v>
      </c>
      <c r="AI320" s="80">
        <v>146.34</v>
      </c>
      <c r="AJ320" s="80" t="s">
        <v>4789</v>
      </c>
      <c r="AK320" s="80">
        <v>0</v>
      </c>
      <c r="AL320" s="80">
        <v>0</v>
      </c>
      <c r="AM320" s="80">
        <v>1281938.4000000001</v>
      </c>
      <c r="AN320" s="80" t="e">
        <f t="shared" si="17"/>
        <v>#REF!</v>
      </c>
      <c r="AO320" s="80" t="e">
        <f t="shared" si="18"/>
        <v>#REF!</v>
      </c>
      <c r="AP320" s="80">
        <v>0</v>
      </c>
      <c r="AQ320" s="80">
        <v>0</v>
      </c>
      <c r="AR320" s="80">
        <v>0</v>
      </c>
      <c r="AS320" s="82">
        <v>39814</v>
      </c>
      <c r="AT320" s="82">
        <v>40178</v>
      </c>
      <c r="AU320" s="81" t="s">
        <v>3661</v>
      </c>
      <c r="AV320" s="80">
        <v>2854.13</v>
      </c>
      <c r="AW320" s="80" t="e">
        <f t="shared" si="19"/>
        <v>#REF!</v>
      </c>
    </row>
    <row r="321" spans="2:49" ht="15" customHeight="1">
      <c r="B321" s="68">
        <v>311</v>
      </c>
      <c r="C321" s="68">
        <v>2008</v>
      </c>
      <c r="D321" s="69" t="s">
        <v>4375</v>
      </c>
      <c r="E321" s="68" t="s">
        <v>4521</v>
      </c>
      <c r="F321" s="68" t="s">
        <v>4796</v>
      </c>
      <c r="G321" s="69" t="s">
        <v>672</v>
      </c>
      <c r="H321" s="69" t="s">
        <v>585</v>
      </c>
      <c r="I321" s="87">
        <v>4023261000188</v>
      </c>
      <c r="J321" s="69" t="s">
        <v>704</v>
      </c>
      <c r="K321" s="70" t="s">
        <v>101</v>
      </c>
      <c r="L321" s="69" t="s">
        <v>101</v>
      </c>
      <c r="M321" s="69" t="s">
        <v>4533</v>
      </c>
      <c r="N321" s="69" t="s">
        <v>101</v>
      </c>
      <c r="O321" s="69" t="s">
        <v>101</v>
      </c>
      <c r="P321" s="69" t="s">
        <v>101</v>
      </c>
      <c r="Q321" s="69" t="s">
        <v>28</v>
      </c>
      <c r="R321" s="72">
        <v>0</v>
      </c>
      <c r="S321" s="88" t="e">
        <f t="shared" si="16"/>
        <v>#REF!</v>
      </c>
      <c r="T321" s="71">
        <v>0</v>
      </c>
      <c r="U321" s="71"/>
      <c r="V321" s="71"/>
      <c r="W321" s="71">
        <v>0</v>
      </c>
      <c r="X321" s="71">
        <v>0</v>
      </c>
      <c r="Y321" s="89">
        <v>0.5</v>
      </c>
      <c r="Z321" s="90">
        <v>10</v>
      </c>
      <c r="AA321" s="90">
        <v>0</v>
      </c>
      <c r="AB321" s="90">
        <v>10</v>
      </c>
      <c r="AC321" s="71">
        <v>5</v>
      </c>
      <c r="AD321" s="71">
        <v>0</v>
      </c>
      <c r="AE321" s="71">
        <v>0</v>
      </c>
      <c r="AF321" s="71">
        <v>0</v>
      </c>
      <c r="AG321" s="71">
        <v>5</v>
      </c>
      <c r="AH321" s="71">
        <v>11035</v>
      </c>
      <c r="AI321" s="72">
        <v>139.44</v>
      </c>
      <c r="AJ321" s="72" t="s">
        <v>4789</v>
      </c>
      <c r="AK321" s="72">
        <v>0</v>
      </c>
      <c r="AL321" s="72">
        <v>0</v>
      </c>
      <c r="AM321" s="72">
        <v>1538720.4</v>
      </c>
      <c r="AN321" s="72" t="e">
        <f t="shared" si="17"/>
        <v>#REF!</v>
      </c>
      <c r="AO321" s="72" t="e">
        <f t="shared" si="18"/>
        <v>#REF!</v>
      </c>
      <c r="AP321" s="72">
        <v>0</v>
      </c>
      <c r="AQ321" s="72">
        <v>0</v>
      </c>
      <c r="AR321" s="72">
        <v>0</v>
      </c>
      <c r="AS321" s="74">
        <v>39722</v>
      </c>
      <c r="AT321" s="74">
        <v>39813</v>
      </c>
      <c r="AU321" s="73" t="s">
        <v>3661</v>
      </c>
      <c r="AV321" s="72">
        <v>2854.13</v>
      </c>
      <c r="AW321" s="72" t="e">
        <f t="shared" si="19"/>
        <v>#REF!</v>
      </c>
    </row>
    <row r="322" spans="2:49" ht="15" customHeight="1">
      <c r="B322" s="75">
        <v>312</v>
      </c>
      <c r="C322" s="75">
        <v>2008</v>
      </c>
      <c r="D322" s="76" t="s">
        <v>4375</v>
      </c>
      <c r="E322" s="75" t="s">
        <v>4521</v>
      </c>
      <c r="F322" s="75" t="s">
        <v>4796</v>
      </c>
      <c r="G322" s="76" t="s">
        <v>672</v>
      </c>
      <c r="H322" s="76" t="s">
        <v>706</v>
      </c>
      <c r="I322" s="77">
        <v>7133522000100</v>
      </c>
      <c r="J322" s="76" t="s">
        <v>705</v>
      </c>
      <c r="K322" s="78" t="s">
        <v>101</v>
      </c>
      <c r="L322" s="76" t="s">
        <v>101</v>
      </c>
      <c r="M322" s="76" t="s">
        <v>4533</v>
      </c>
      <c r="N322" s="76" t="s">
        <v>101</v>
      </c>
      <c r="O322" s="76" t="s">
        <v>101</v>
      </c>
      <c r="P322" s="76" t="s">
        <v>101</v>
      </c>
      <c r="Q322" s="76" t="s">
        <v>82</v>
      </c>
      <c r="R322" s="80">
        <v>0</v>
      </c>
      <c r="S322" s="91" t="e">
        <f t="shared" si="16"/>
        <v>#REF!</v>
      </c>
      <c r="T322" s="79">
        <v>0</v>
      </c>
      <c r="U322" s="79"/>
      <c r="V322" s="79"/>
      <c r="W322" s="79">
        <v>0</v>
      </c>
      <c r="X322" s="79">
        <v>0</v>
      </c>
      <c r="Y322" s="92">
        <v>0.5</v>
      </c>
      <c r="Z322" s="93">
        <v>10</v>
      </c>
      <c r="AA322" s="93">
        <v>0</v>
      </c>
      <c r="AB322" s="93">
        <v>10</v>
      </c>
      <c r="AC322" s="79">
        <v>5</v>
      </c>
      <c r="AD322" s="79">
        <v>0</v>
      </c>
      <c r="AE322" s="79">
        <v>0</v>
      </c>
      <c r="AF322" s="79">
        <v>0</v>
      </c>
      <c r="AG322" s="79">
        <v>5</v>
      </c>
      <c r="AH322" s="79">
        <v>11035</v>
      </c>
      <c r="AI322" s="80">
        <v>166</v>
      </c>
      <c r="AJ322" s="80" t="s">
        <v>4789</v>
      </c>
      <c r="AK322" s="80">
        <v>0</v>
      </c>
      <c r="AL322" s="80">
        <v>0</v>
      </c>
      <c r="AM322" s="80">
        <v>1831810</v>
      </c>
      <c r="AN322" s="80" t="e">
        <f t="shared" si="17"/>
        <v>#REF!</v>
      </c>
      <c r="AO322" s="80" t="e">
        <f t="shared" si="18"/>
        <v>#REF!</v>
      </c>
      <c r="AP322" s="80">
        <v>0</v>
      </c>
      <c r="AQ322" s="80">
        <v>0</v>
      </c>
      <c r="AR322" s="80">
        <v>0</v>
      </c>
      <c r="AS322" s="82">
        <v>39722</v>
      </c>
      <c r="AT322" s="82">
        <v>39813</v>
      </c>
      <c r="AU322" s="81" t="s">
        <v>3661</v>
      </c>
      <c r="AV322" s="80">
        <v>2854.13</v>
      </c>
      <c r="AW322" s="80" t="e">
        <f t="shared" si="19"/>
        <v>#REF!</v>
      </c>
    </row>
    <row r="323" spans="2:49" ht="15" customHeight="1">
      <c r="B323" s="68">
        <v>313</v>
      </c>
      <c r="C323" s="68">
        <v>2008</v>
      </c>
      <c r="D323" s="69" t="s">
        <v>4375</v>
      </c>
      <c r="E323" s="68" t="s">
        <v>4521</v>
      </c>
      <c r="F323" s="68" t="s">
        <v>4796</v>
      </c>
      <c r="G323" s="69" t="s">
        <v>672</v>
      </c>
      <c r="H323" s="69" t="s">
        <v>707</v>
      </c>
      <c r="I323" s="87">
        <v>4802543000183</v>
      </c>
      <c r="J323" s="69" t="s">
        <v>705</v>
      </c>
      <c r="K323" s="70" t="s">
        <v>101</v>
      </c>
      <c r="L323" s="69" t="s">
        <v>101</v>
      </c>
      <c r="M323" s="69" t="s">
        <v>4533</v>
      </c>
      <c r="N323" s="69" t="s">
        <v>101</v>
      </c>
      <c r="O323" s="69" t="s">
        <v>101</v>
      </c>
      <c r="P323" s="69" t="s">
        <v>101</v>
      </c>
      <c r="Q323" s="69" t="s">
        <v>82</v>
      </c>
      <c r="R323" s="72">
        <v>0</v>
      </c>
      <c r="S323" s="88" t="e">
        <f t="shared" si="16"/>
        <v>#REF!</v>
      </c>
      <c r="T323" s="71">
        <v>0</v>
      </c>
      <c r="U323" s="71"/>
      <c r="V323" s="71"/>
      <c r="W323" s="71">
        <v>0</v>
      </c>
      <c r="X323" s="71">
        <v>0</v>
      </c>
      <c r="Y323" s="89">
        <v>0.5</v>
      </c>
      <c r="Z323" s="90">
        <v>10</v>
      </c>
      <c r="AA323" s="90">
        <v>0</v>
      </c>
      <c r="AB323" s="90">
        <v>10</v>
      </c>
      <c r="AC323" s="71">
        <v>5</v>
      </c>
      <c r="AD323" s="71">
        <v>0</v>
      </c>
      <c r="AE323" s="71">
        <v>0</v>
      </c>
      <c r="AF323" s="71">
        <v>0</v>
      </c>
      <c r="AG323" s="71">
        <v>5</v>
      </c>
      <c r="AH323" s="71">
        <v>11035</v>
      </c>
      <c r="AI323" s="72">
        <v>166</v>
      </c>
      <c r="AJ323" s="72" t="s">
        <v>4789</v>
      </c>
      <c r="AK323" s="72">
        <v>0</v>
      </c>
      <c r="AL323" s="72">
        <v>0</v>
      </c>
      <c r="AM323" s="72">
        <v>1831810</v>
      </c>
      <c r="AN323" s="72" t="e">
        <f t="shared" si="17"/>
        <v>#REF!</v>
      </c>
      <c r="AO323" s="72" t="e">
        <f t="shared" si="18"/>
        <v>#REF!</v>
      </c>
      <c r="AP323" s="72">
        <v>0</v>
      </c>
      <c r="AQ323" s="72">
        <v>0</v>
      </c>
      <c r="AR323" s="72">
        <v>0</v>
      </c>
      <c r="AS323" s="74">
        <v>39722</v>
      </c>
      <c r="AT323" s="74">
        <v>39813</v>
      </c>
      <c r="AU323" s="73" t="s">
        <v>3661</v>
      </c>
      <c r="AV323" s="72">
        <v>2854.13</v>
      </c>
      <c r="AW323" s="72" t="e">
        <f t="shared" si="19"/>
        <v>#REF!</v>
      </c>
    </row>
    <row r="324" spans="2:49" ht="15" customHeight="1">
      <c r="B324" s="75">
        <v>314</v>
      </c>
      <c r="C324" s="75">
        <v>2008</v>
      </c>
      <c r="D324" s="76" t="s">
        <v>4375</v>
      </c>
      <c r="E324" s="75" t="s">
        <v>4521</v>
      </c>
      <c r="F324" s="75" t="s">
        <v>4796</v>
      </c>
      <c r="G324" s="76" t="s">
        <v>672</v>
      </c>
      <c r="H324" s="76" t="s">
        <v>103</v>
      </c>
      <c r="I324" s="77">
        <v>357038000116</v>
      </c>
      <c r="J324" s="76" t="s">
        <v>705</v>
      </c>
      <c r="K324" s="78" t="s">
        <v>101</v>
      </c>
      <c r="L324" s="76" t="s">
        <v>101</v>
      </c>
      <c r="M324" s="76" t="s">
        <v>4533</v>
      </c>
      <c r="N324" s="76" t="s">
        <v>101</v>
      </c>
      <c r="O324" s="76" t="s">
        <v>101</v>
      </c>
      <c r="P324" s="76" t="s">
        <v>101</v>
      </c>
      <c r="Q324" s="76" t="s">
        <v>82</v>
      </c>
      <c r="R324" s="80">
        <v>0</v>
      </c>
      <c r="S324" s="91" t="e">
        <f t="shared" si="16"/>
        <v>#REF!</v>
      </c>
      <c r="T324" s="79">
        <v>0</v>
      </c>
      <c r="U324" s="79"/>
      <c r="V324" s="79"/>
      <c r="W324" s="79">
        <v>0</v>
      </c>
      <c r="X324" s="79">
        <v>0</v>
      </c>
      <c r="Y324" s="92">
        <v>0.5</v>
      </c>
      <c r="Z324" s="93">
        <v>33</v>
      </c>
      <c r="AA324" s="93">
        <v>0</v>
      </c>
      <c r="AB324" s="93">
        <v>33</v>
      </c>
      <c r="AC324" s="79">
        <v>16.5</v>
      </c>
      <c r="AD324" s="79">
        <v>0</v>
      </c>
      <c r="AE324" s="79">
        <v>0</v>
      </c>
      <c r="AF324" s="79">
        <v>0</v>
      </c>
      <c r="AG324" s="79">
        <v>16.5</v>
      </c>
      <c r="AH324" s="79">
        <v>36415.5</v>
      </c>
      <c r="AI324" s="80">
        <v>166</v>
      </c>
      <c r="AJ324" s="80" t="s">
        <v>4789</v>
      </c>
      <c r="AK324" s="80">
        <v>0</v>
      </c>
      <c r="AL324" s="80">
        <v>0</v>
      </c>
      <c r="AM324" s="80">
        <v>6044973</v>
      </c>
      <c r="AN324" s="80" t="e">
        <f t="shared" si="17"/>
        <v>#REF!</v>
      </c>
      <c r="AO324" s="80" t="e">
        <f t="shared" si="18"/>
        <v>#REF!</v>
      </c>
      <c r="AP324" s="80">
        <v>0</v>
      </c>
      <c r="AQ324" s="80">
        <v>0</v>
      </c>
      <c r="AR324" s="80">
        <v>0</v>
      </c>
      <c r="AS324" s="82">
        <v>39722</v>
      </c>
      <c r="AT324" s="82">
        <v>39813</v>
      </c>
      <c r="AU324" s="81" t="s">
        <v>3661</v>
      </c>
      <c r="AV324" s="80">
        <v>2854.13</v>
      </c>
      <c r="AW324" s="80" t="e">
        <f t="shared" si="19"/>
        <v>#REF!</v>
      </c>
    </row>
    <row r="325" spans="2:49" ht="15" customHeight="1">
      <c r="B325" s="68">
        <v>315</v>
      </c>
      <c r="C325" s="68">
        <v>2008</v>
      </c>
      <c r="D325" s="69" t="s">
        <v>4375</v>
      </c>
      <c r="E325" s="68" t="s">
        <v>4521</v>
      </c>
      <c r="F325" s="68" t="s">
        <v>4796</v>
      </c>
      <c r="G325" s="69" t="s">
        <v>672</v>
      </c>
      <c r="H325" s="69" t="s">
        <v>428</v>
      </c>
      <c r="I325" s="87">
        <v>4149295000113</v>
      </c>
      <c r="J325" s="69" t="s">
        <v>705</v>
      </c>
      <c r="K325" s="70" t="s">
        <v>101</v>
      </c>
      <c r="L325" s="69" t="s">
        <v>101</v>
      </c>
      <c r="M325" s="69" t="s">
        <v>4533</v>
      </c>
      <c r="N325" s="69" t="s">
        <v>101</v>
      </c>
      <c r="O325" s="69" t="s">
        <v>101</v>
      </c>
      <c r="P325" s="69" t="s">
        <v>101</v>
      </c>
      <c r="Q325" s="69" t="s">
        <v>82</v>
      </c>
      <c r="R325" s="72">
        <v>0</v>
      </c>
      <c r="S325" s="88" t="e">
        <f t="shared" si="16"/>
        <v>#REF!</v>
      </c>
      <c r="T325" s="71">
        <v>0</v>
      </c>
      <c r="U325" s="71"/>
      <c r="V325" s="71"/>
      <c r="W325" s="71">
        <v>0</v>
      </c>
      <c r="X325" s="71">
        <v>0</v>
      </c>
      <c r="Y325" s="89">
        <v>0.5</v>
      </c>
      <c r="Z325" s="90">
        <v>40</v>
      </c>
      <c r="AA325" s="90">
        <v>0</v>
      </c>
      <c r="AB325" s="90">
        <v>40</v>
      </c>
      <c r="AC325" s="71">
        <v>20</v>
      </c>
      <c r="AD325" s="71">
        <v>0</v>
      </c>
      <c r="AE325" s="71">
        <v>0</v>
      </c>
      <c r="AF325" s="71">
        <v>0</v>
      </c>
      <c r="AG325" s="71">
        <v>20</v>
      </c>
      <c r="AH325" s="71">
        <v>44140</v>
      </c>
      <c r="AI325" s="72">
        <v>166</v>
      </c>
      <c r="AJ325" s="72" t="s">
        <v>4789</v>
      </c>
      <c r="AK325" s="72">
        <v>0</v>
      </c>
      <c r="AL325" s="72">
        <v>0</v>
      </c>
      <c r="AM325" s="72">
        <v>7327240</v>
      </c>
      <c r="AN325" s="72" t="e">
        <f t="shared" si="17"/>
        <v>#REF!</v>
      </c>
      <c r="AO325" s="72" t="e">
        <f t="shared" si="18"/>
        <v>#REF!</v>
      </c>
      <c r="AP325" s="72">
        <v>0</v>
      </c>
      <c r="AQ325" s="72">
        <v>0</v>
      </c>
      <c r="AR325" s="72">
        <v>0</v>
      </c>
      <c r="AS325" s="74">
        <v>39722</v>
      </c>
      <c r="AT325" s="74">
        <v>39813</v>
      </c>
      <c r="AU325" s="73" t="s">
        <v>3661</v>
      </c>
      <c r="AV325" s="72">
        <v>2854.13</v>
      </c>
      <c r="AW325" s="72" t="e">
        <f t="shared" si="19"/>
        <v>#REF!</v>
      </c>
    </row>
    <row r="326" spans="2:49" ht="15" customHeight="1">
      <c r="B326" s="75">
        <v>316</v>
      </c>
      <c r="C326" s="75">
        <v>2008</v>
      </c>
      <c r="D326" s="76" t="s">
        <v>4375</v>
      </c>
      <c r="E326" s="75" t="s">
        <v>4521</v>
      </c>
      <c r="F326" s="75" t="s">
        <v>4796</v>
      </c>
      <c r="G326" s="76" t="s">
        <v>672</v>
      </c>
      <c r="H326" s="76" t="s">
        <v>107</v>
      </c>
      <c r="I326" s="77">
        <v>1917818000136</v>
      </c>
      <c r="J326" s="76" t="s">
        <v>705</v>
      </c>
      <c r="K326" s="78" t="s">
        <v>101</v>
      </c>
      <c r="L326" s="76" t="s">
        <v>101</v>
      </c>
      <c r="M326" s="76" t="s">
        <v>4533</v>
      </c>
      <c r="N326" s="76" t="s">
        <v>101</v>
      </c>
      <c r="O326" s="76" t="s">
        <v>101</v>
      </c>
      <c r="P326" s="76" t="s">
        <v>101</v>
      </c>
      <c r="Q326" s="76" t="s">
        <v>82</v>
      </c>
      <c r="R326" s="80">
        <v>0</v>
      </c>
      <c r="S326" s="91" t="e">
        <f t="shared" si="16"/>
        <v>#REF!</v>
      </c>
      <c r="T326" s="79">
        <v>0</v>
      </c>
      <c r="U326" s="79"/>
      <c r="V326" s="79"/>
      <c r="W326" s="79">
        <v>0</v>
      </c>
      <c r="X326" s="79">
        <v>0</v>
      </c>
      <c r="Y326" s="92">
        <v>0.5</v>
      </c>
      <c r="Z326" s="93">
        <v>49</v>
      </c>
      <c r="AA326" s="93">
        <v>0</v>
      </c>
      <c r="AB326" s="93">
        <v>49</v>
      </c>
      <c r="AC326" s="79">
        <v>24.5</v>
      </c>
      <c r="AD326" s="79">
        <v>0</v>
      </c>
      <c r="AE326" s="79">
        <v>0</v>
      </c>
      <c r="AF326" s="79">
        <v>0</v>
      </c>
      <c r="AG326" s="79">
        <v>24.5</v>
      </c>
      <c r="AH326" s="79">
        <v>54071.5</v>
      </c>
      <c r="AI326" s="80">
        <v>166</v>
      </c>
      <c r="AJ326" s="80" t="s">
        <v>4789</v>
      </c>
      <c r="AK326" s="80">
        <v>0</v>
      </c>
      <c r="AL326" s="80">
        <v>0</v>
      </c>
      <c r="AM326" s="80">
        <v>8975869</v>
      </c>
      <c r="AN326" s="80" t="e">
        <f t="shared" si="17"/>
        <v>#REF!</v>
      </c>
      <c r="AO326" s="80" t="e">
        <f t="shared" si="18"/>
        <v>#REF!</v>
      </c>
      <c r="AP326" s="80">
        <v>0</v>
      </c>
      <c r="AQ326" s="80">
        <v>0</v>
      </c>
      <c r="AR326" s="80">
        <v>0</v>
      </c>
      <c r="AS326" s="82">
        <v>39722</v>
      </c>
      <c r="AT326" s="82">
        <v>39813</v>
      </c>
      <c r="AU326" s="81" t="s">
        <v>3661</v>
      </c>
      <c r="AV326" s="80">
        <v>2854.13</v>
      </c>
      <c r="AW326" s="80" t="e">
        <f t="shared" si="19"/>
        <v>#REF!</v>
      </c>
    </row>
    <row r="327" spans="2:49" ht="15" customHeight="1">
      <c r="B327" s="68">
        <v>317</v>
      </c>
      <c r="C327" s="68">
        <v>2008</v>
      </c>
      <c r="D327" s="69" t="s">
        <v>4375</v>
      </c>
      <c r="E327" s="68" t="s">
        <v>4521</v>
      </c>
      <c r="F327" s="68" t="s">
        <v>4796</v>
      </c>
      <c r="G327" s="69" t="s">
        <v>672</v>
      </c>
      <c r="H327" s="69" t="s">
        <v>708</v>
      </c>
      <c r="I327" s="87">
        <v>7760179000124</v>
      </c>
      <c r="J327" s="69" t="s">
        <v>705</v>
      </c>
      <c r="K327" s="70" t="s">
        <v>101</v>
      </c>
      <c r="L327" s="69" t="s">
        <v>101</v>
      </c>
      <c r="M327" s="69" t="s">
        <v>4533</v>
      </c>
      <c r="N327" s="69" t="s">
        <v>101</v>
      </c>
      <c r="O327" s="69" t="s">
        <v>101</v>
      </c>
      <c r="P327" s="69" t="s">
        <v>101</v>
      </c>
      <c r="Q327" s="69" t="s">
        <v>82</v>
      </c>
      <c r="R327" s="72">
        <v>0</v>
      </c>
      <c r="S327" s="88" t="e">
        <f t="shared" si="16"/>
        <v>#REF!</v>
      </c>
      <c r="T327" s="71">
        <v>0</v>
      </c>
      <c r="U327" s="71"/>
      <c r="V327" s="71"/>
      <c r="W327" s="71">
        <v>0</v>
      </c>
      <c r="X327" s="71">
        <v>0</v>
      </c>
      <c r="Y327" s="89">
        <v>0.5</v>
      </c>
      <c r="Z327" s="90">
        <v>10</v>
      </c>
      <c r="AA327" s="90">
        <v>0</v>
      </c>
      <c r="AB327" s="90">
        <v>10</v>
      </c>
      <c r="AC327" s="71">
        <v>5</v>
      </c>
      <c r="AD327" s="71">
        <v>0</v>
      </c>
      <c r="AE327" s="71">
        <v>0</v>
      </c>
      <c r="AF327" s="71">
        <v>0</v>
      </c>
      <c r="AG327" s="71">
        <v>5</v>
      </c>
      <c r="AH327" s="71">
        <v>11035</v>
      </c>
      <c r="AI327" s="72">
        <v>166</v>
      </c>
      <c r="AJ327" s="72" t="s">
        <v>4789</v>
      </c>
      <c r="AK327" s="72">
        <v>0</v>
      </c>
      <c r="AL327" s="72">
        <v>0</v>
      </c>
      <c r="AM327" s="72">
        <v>1831810</v>
      </c>
      <c r="AN327" s="72" t="e">
        <f t="shared" si="17"/>
        <v>#REF!</v>
      </c>
      <c r="AO327" s="72" t="e">
        <f t="shared" si="18"/>
        <v>#REF!</v>
      </c>
      <c r="AP327" s="72">
        <v>0</v>
      </c>
      <c r="AQ327" s="72">
        <v>0</v>
      </c>
      <c r="AR327" s="72">
        <v>0</v>
      </c>
      <c r="AS327" s="74">
        <v>39722</v>
      </c>
      <c r="AT327" s="74">
        <v>39813</v>
      </c>
      <c r="AU327" s="73" t="s">
        <v>3661</v>
      </c>
      <c r="AV327" s="72">
        <v>2854.13</v>
      </c>
      <c r="AW327" s="72" t="e">
        <f t="shared" si="19"/>
        <v>#REF!</v>
      </c>
    </row>
    <row r="328" spans="2:49" ht="15" customHeight="1">
      <c r="B328" s="75">
        <v>318</v>
      </c>
      <c r="C328" s="75">
        <v>2008</v>
      </c>
      <c r="D328" s="76" t="s">
        <v>4375</v>
      </c>
      <c r="E328" s="75" t="s">
        <v>4521</v>
      </c>
      <c r="F328" s="75" t="s">
        <v>4796</v>
      </c>
      <c r="G328" s="76" t="s">
        <v>672</v>
      </c>
      <c r="H328" s="76" t="s">
        <v>585</v>
      </c>
      <c r="I328" s="77">
        <v>4023261000188</v>
      </c>
      <c r="J328" s="76" t="s">
        <v>709</v>
      </c>
      <c r="K328" s="78" t="s">
        <v>101</v>
      </c>
      <c r="L328" s="76" t="s">
        <v>101</v>
      </c>
      <c r="M328" s="76" t="s">
        <v>4533</v>
      </c>
      <c r="N328" s="76" t="s">
        <v>101</v>
      </c>
      <c r="O328" s="76" t="s">
        <v>101</v>
      </c>
      <c r="P328" s="76" t="s">
        <v>101</v>
      </c>
      <c r="Q328" s="76" t="s">
        <v>28</v>
      </c>
      <c r="R328" s="80">
        <v>0</v>
      </c>
      <c r="S328" s="91" t="e">
        <f t="shared" si="16"/>
        <v>#REF!</v>
      </c>
      <c r="T328" s="79">
        <v>0</v>
      </c>
      <c r="U328" s="79"/>
      <c r="V328" s="79"/>
      <c r="W328" s="79">
        <v>0</v>
      </c>
      <c r="X328" s="79">
        <v>0</v>
      </c>
      <c r="Y328" s="92">
        <v>0.5</v>
      </c>
      <c r="Z328" s="93">
        <v>10</v>
      </c>
      <c r="AA328" s="93">
        <v>0</v>
      </c>
      <c r="AB328" s="93">
        <v>10</v>
      </c>
      <c r="AC328" s="79">
        <v>5</v>
      </c>
      <c r="AD328" s="79">
        <v>0</v>
      </c>
      <c r="AE328" s="79">
        <v>0</v>
      </c>
      <c r="AF328" s="79">
        <v>0</v>
      </c>
      <c r="AG328" s="79">
        <v>5</v>
      </c>
      <c r="AH328" s="79">
        <v>11035</v>
      </c>
      <c r="AI328" s="80">
        <v>139.44</v>
      </c>
      <c r="AJ328" s="80" t="s">
        <v>4789</v>
      </c>
      <c r="AK328" s="80">
        <v>0</v>
      </c>
      <c r="AL328" s="80">
        <v>0</v>
      </c>
      <c r="AM328" s="80">
        <v>1538720.4</v>
      </c>
      <c r="AN328" s="80" t="e">
        <f t="shared" si="17"/>
        <v>#REF!</v>
      </c>
      <c r="AO328" s="80" t="e">
        <f t="shared" si="18"/>
        <v>#REF!</v>
      </c>
      <c r="AP328" s="80">
        <v>0</v>
      </c>
      <c r="AQ328" s="80">
        <v>0</v>
      </c>
      <c r="AR328" s="80">
        <v>0</v>
      </c>
      <c r="AS328" s="82">
        <v>39722</v>
      </c>
      <c r="AT328" s="82">
        <v>39813</v>
      </c>
      <c r="AU328" s="81" t="s">
        <v>3661</v>
      </c>
      <c r="AV328" s="80">
        <v>2854.13</v>
      </c>
      <c r="AW328" s="80" t="e">
        <f t="shared" si="19"/>
        <v>#REF!</v>
      </c>
    </row>
    <row r="329" spans="2:49" ht="15" customHeight="1">
      <c r="B329" s="68">
        <v>319</v>
      </c>
      <c r="C329" s="68">
        <v>2008</v>
      </c>
      <c r="D329" s="69" t="s">
        <v>4375</v>
      </c>
      <c r="E329" s="68" t="s">
        <v>4521</v>
      </c>
      <c r="F329" s="68" t="s">
        <v>4796</v>
      </c>
      <c r="G329" s="69" t="s">
        <v>672</v>
      </c>
      <c r="H329" s="69" t="s">
        <v>103</v>
      </c>
      <c r="I329" s="87">
        <v>357038000116</v>
      </c>
      <c r="J329" s="69" t="s">
        <v>710</v>
      </c>
      <c r="K329" s="70" t="s">
        <v>101</v>
      </c>
      <c r="L329" s="69" t="s">
        <v>101</v>
      </c>
      <c r="M329" s="69" t="s">
        <v>4533</v>
      </c>
      <c r="N329" s="69" t="s">
        <v>101</v>
      </c>
      <c r="O329" s="69" t="s">
        <v>101</v>
      </c>
      <c r="P329" s="69" t="s">
        <v>101</v>
      </c>
      <c r="Q329" s="69" t="s">
        <v>82</v>
      </c>
      <c r="R329" s="72">
        <v>0</v>
      </c>
      <c r="S329" s="88" t="e">
        <f t="shared" si="16"/>
        <v>#REF!</v>
      </c>
      <c r="T329" s="71">
        <v>0</v>
      </c>
      <c r="U329" s="71"/>
      <c r="V329" s="71"/>
      <c r="W329" s="71">
        <v>0</v>
      </c>
      <c r="X329" s="71">
        <v>0</v>
      </c>
      <c r="Y329" s="89">
        <v>0.5</v>
      </c>
      <c r="Z329" s="90">
        <v>28</v>
      </c>
      <c r="AA329" s="90">
        <v>0</v>
      </c>
      <c r="AB329" s="90">
        <v>28</v>
      </c>
      <c r="AC329" s="71">
        <v>14</v>
      </c>
      <c r="AD329" s="71">
        <v>0</v>
      </c>
      <c r="AE329" s="71">
        <v>0</v>
      </c>
      <c r="AF329" s="71">
        <v>0</v>
      </c>
      <c r="AG329" s="71">
        <v>14</v>
      </c>
      <c r="AH329" s="71">
        <v>30898</v>
      </c>
      <c r="AI329" s="72">
        <v>166</v>
      </c>
      <c r="AJ329" s="72" t="s">
        <v>4789</v>
      </c>
      <c r="AK329" s="72">
        <v>0</v>
      </c>
      <c r="AL329" s="72">
        <v>0</v>
      </c>
      <c r="AM329" s="72">
        <v>5129068</v>
      </c>
      <c r="AN329" s="72" t="e">
        <f t="shared" si="17"/>
        <v>#REF!</v>
      </c>
      <c r="AO329" s="72" t="e">
        <f t="shared" si="18"/>
        <v>#REF!</v>
      </c>
      <c r="AP329" s="72">
        <v>0</v>
      </c>
      <c r="AQ329" s="72">
        <v>0</v>
      </c>
      <c r="AR329" s="72">
        <v>0</v>
      </c>
      <c r="AS329" s="74">
        <v>39722</v>
      </c>
      <c r="AT329" s="74">
        <v>39813</v>
      </c>
      <c r="AU329" s="73" t="s">
        <v>3661</v>
      </c>
      <c r="AV329" s="72">
        <v>2854.13</v>
      </c>
      <c r="AW329" s="72" t="e">
        <f t="shared" si="19"/>
        <v>#REF!</v>
      </c>
    </row>
    <row r="330" spans="2:49" ht="15" customHeight="1">
      <c r="B330" s="75">
        <v>320</v>
      </c>
      <c r="C330" s="75">
        <v>2008</v>
      </c>
      <c r="D330" s="76" t="s">
        <v>4375</v>
      </c>
      <c r="E330" s="75" t="s">
        <v>4521</v>
      </c>
      <c r="F330" s="75" t="s">
        <v>4796</v>
      </c>
      <c r="G330" s="76" t="s">
        <v>672</v>
      </c>
      <c r="H330" s="76" t="s">
        <v>103</v>
      </c>
      <c r="I330" s="77">
        <v>357038000116</v>
      </c>
      <c r="J330" s="76" t="s">
        <v>711</v>
      </c>
      <c r="K330" s="78" t="s">
        <v>101</v>
      </c>
      <c r="L330" s="76" t="s">
        <v>101</v>
      </c>
      <c r="M330" s="76" t="s">
        <v>4533</v>
      </c>
      <c r="N330" s="76" t="s">
        <v>101</v>
      </c>
      <c r="O330" s="76" t="s">
        <v>101</v>
      </c>
      <c r="P330" s="76" t="s">
        <v>101</v>
      </c>
      <c r="Q330" s="76" t="s">
        <v>82</v>
      </c>
      <c r="R330" s="80">
        <v>0</v>
      </c>
      <c r="S330" s="91" t="e">
        <f t="shared" si="16"/>
        <v>#REF!</v>
      </c>
      <c r="T330" s="79">
        <v>0</v>
      </c>
      <c r="U330" s="79"/>
      <c r="V330" s="79"/>
      <c r="W330" s="79">
        <v>0</v>
      </c>
      <c r="X330" s="79">
        <v>0</v>
      </c>
      <c r="Y330" s="92">
        <v>0.5</v>
      </c>
      <c r="Z330" s="93">
        <v>10</v>
      </c>
      <c r="AA330" s="93">
        <v>0</v>
      </c>
      <c r="AB330" s="93">
        <v>10</v>
      </c>
      <c r="AC330" s="79">
        <v>5</v>
      </c>
      <c r="AD330" s="79">
        <v>0</v>
      </c>
      <c r="AE330" s="79">
        <v>0</v>
      </c>
      <c r="AF330" s="79">
        <v>0</v>
      </c>
      <c r="AG330" s="79">
        <v>5</v>
      </c>
      <c r="AH330" s="79">
        <v>11035</v>
      </c>
      <c r="AI330" s="80">
        <v>166.01</v>
      </c>
      <c r="AJ330" s="80" t="s">
        <v>4789</v>
      </c>
      <c r="AK330" s="80">
        <v>0</v>
      </c>
      <c r="AL330" s="80">
        <v>0</v>
      </c>
      <c r="AM330" s="80">
        <v>1831920.3499999999</v>
      </c>
      <c r="AN330" s="80" t="e">
        <f t="shared" si="17"/>
        <v>#REF!</v>
      </c>
      <c r="AO330" s="80" t="e">
        <f t="shared" si="18"/>
        <v>#REF!</v>
      </c>
      <c r="AP330" s="80">
        <v>0</v>
      </c>
      <c r="AQ330" s="80">
        <v>0</v>
      </c>
      <c r="AR330" s="80">
        <v>0</v>
      </c>
      <c r="AS330" s="82">
        <v>39722</v>
      </c>
      <c r="AT330" s="82">
        <v>39813</v>
      </c>
      <c r="AU330" s="81" t="s">
        <v>3661</v>
      </c>
      <c r="AV330" s="80">
        <v>2854.13</v>
      </c>
      <c r="AW330" s="80" t="e">
        <f t="shared" si="19"/>
        <v>#REF!</v>
      </c>
    </row>
    <row r="331" spans="2:49" ht="15" customHeight="1">
      <c r="B331" s="68">
        <v>321</v>
      </c>
      <c r="C331" s="68">
        <v>2008</v>
      </c>
      <c r="D331" s="69" t="s">
        <v>4375</v>
      </c>
      <c r="E331" s="68" t="s">
        <v>4521</v>
      </c>
      <c r="F331" s="68" t="s">
        <v>4796</v>
      </c>
      <c r="G331" s="69" t="s">
        <v>672</v>
      </c>
      <c r="H331" s="69" t="s">
        <v>428</v>
      </c>
      <c r="I331" s="87">
        <v>4149295000113</v>
      </c>
      <c r="J331" s="69" t="s">
        <v>711</v>
      </c>
      <c r="K331" s="70" t="s">
        <v>101</v>
      </c>
      <c r="L331" s="69" t="s">
        <v>101</v>
      </c>
      <c r="M331" s="69" t="s">
        <v>4533</v>
      </c>
      <c r="N331" s="69" t="s">
        <v>101</v>
      </c>
      <c r="O331" s="69" t="s">
        <v>101</v>
      </c>
      <c r="P331" s="69" t="s">
        <v>101</v>
      </c>
      <c r="Q331" s="69" t="s">
        <v>82</v>
      </c>
      <c r="R331" s="72">
        <v>0</v>
      </c>
      <c r="S331" s="88" t="e">
        <f t="shared" si="16"/>
        <v>#REF!</v>
      </c>
      <c r="T331" s="71">
        <v>0</v>
      </c>
      <c r="U331" s="71"/>
      <c r="V331" s="71"/>
      <c r="W331" s="71">
        <v>0</v>
      </c>
      <c r="X331" s="71">
        <v>0</v>
      </c>
      <c r="Y331" s="89">
        <v>0.5</v>
      </c>
      <c r="Z331" s="90">
        <v>40</v>
      </c>
      <c r="AA331" s="90">
        <v>0</v>
      </c>
      <c r="AB331" s="90">
        <v>40</v>
      </c>
      <c r="AC331" s="71">
        <v>20</v>
      </c>
      <c r="AD331" s="71">
        <v>0</v>
      </c>
      <c r="AE331" s="71">
        <v>0</v>
      </c>
      <c r="AF331" s="71">
        <v>0</v>
      </c>
      <c r="AG331" s="71">
        <v>20</v>
      </c>
      <c r="AH331" s="71">
        <v>44140</v>
      </c>
      <c r="AI331" s="72">
        <v>166.01</v>
      </c>
      <c r="AJ331" s="72" t="s">
        <v>4789</v>
      </c>
      <c r="AK331" s="72">
        <v>0</v>
      </c>
      <c r="AL331" s="72">
        <v>0</v>
      </c>
      <c r="AM331" s="72">
        <v>7327681.3999999994</v>
      </c>
      <c r="AN331" s="72" t="e">
        <f t="shared" si="17"/>
        <v>#REF!</v>
      </c>
      <c r="AO331" s="72" t="e">
        <f t="shared" si="18"/>
        <v>#REF!</v>
      </c>
      <c r="AP331" s="72">
        <v>0</v>
      </c>
      <c r="AQ331" s="72">
        <v>0</v>
      </c>
      <c r="AR331" s="72">
        <v>0</v>
      </c>
      <c r="AS331" s="74">
        <v>39722</v>
      </c>
      <c r="AT331" s="74">
        <v>39813</v>
      </c>
      <c r="AU331" s="73" t="s">
        <v>3661</v>
      </c>
      <c r="AV331" s="72">
        <v>2854.13</v>
      </c>
      <c r="AW331" s="72" t="e">
        <f t="shared" si="19"/>
        <v>#REF!</v>
      </c>
    </row>
    <row r="332" spans="2:49" ht="15" customHeight="1">
      <c r="B332" s="75">
        <v>322</v>
      </c>
      <c r="C332" s="75">
        <v>2008</v>
      </c>
      <c r="D332" s="76" t="s">
        <v>4375</v>
      </c>
      <c r="E332" s="75" t="s">
        <v>4521</v>
      </c>
      <c r="F332" s="75" t="s">
        <v>4796</v>
      </c>
      <c r="G332" s="76" t="s">
        <v>672</v>
      </c>
      <c r="H332" s="76" t="s">
        <v>428</v>
      </c>
      <c r="I332" s="77">
        <v>4149295000113</v>
      </c>
      <c r="J332" s="76" t="s">
        <v>712</v>
      </c>
      <c r="K332" s="78" t="s">
        <v>101</v>
      </c>
      <c r="L332" s="76" t="s">
        <v>101</v>
      </c>
      <c r="M332" s="76" t="s">
        <v>4533</v>
      </c>
      <c r="N332" s="76" t="s">
        <v>101</v>
      </c>
      <c r="O332" s="76" t="s">
        <v>101</v>
      </c>
      <c r="P332" s="76" t="s">
        <v>101</v>
      </c>
      <c r="Q332" s="76" t="s">
        <v>82</v>
      </c>
      <c r="R332" s="80">
        <v>0</v>
      </c>
      <c r="S332" s="91" t="e">
        <f t="shared" ref="S332:S395" si="20">(AW332/AV332)*R332</f>
        <v>#REF!</v>
      </c>
      <c r="T332" s="79">
        <v>0</v>
      </c>
      <c r="U332" s="79"/>
      <c r="V332" s="79"/>
      <c r="W332" s="79">
        <v>0</v>
      </c>
      <c r="X332" s="79">
        <v>0</v>
      </c>
      <c r="Y332" s="92">
        <v>0.5</v>
      </c>
      <c r="Z332" s="93">
        <v>40</v>
      </c>
      <c r="AA332" s="93">
        <v>0</v>
      </c>
      <c r="AB332" s="93">
        <v>40</v>
      </c>
      <c r="AC332" s="79">
        <v>20</v>
      </c>
      <c r="AD332" s="79">
        <v>0</v>
      </c>
      <c r="AE332" s="79">
        <v>0</v>
      </c>
      <c r="AF332" s="79">
        <v>0</v>
      </c>
      <c r="AG332" s="79">
        <v>20</v>
      </c>
      <c r="AH332" s="79">
        <v>44140</v>
      </c>
      <c r="AI332" s="80">
        <v>166.01</v>
      </c>
      <c r="AJ332" s="80" t="s">
        <v>4789</v>
      </c>
      <c r="AK332" s="80">
        <v>0</v>
      </c>
      <c r="AL332" s="80">
        <v>0</v>
      </c>
      <c r="AM332" s="80">
        <v>7327681.3999999994</v>
      </c>
      <c r="AN332" s="80" t="e">
        <f t="shared" ref="AN332:AN395" si="21">(AW332/AV332)*AI332</f>
        <v>#REF!</v>
      </c>
      <c r="AO332" s="80" t="e">
        <f t="shared" ref="AO332:AO395" si="22">(AW332/AV332)*AM332</f>
        <v>#REF!</v>
      </c>
      <c r="AP332" s="80">
        <v>0</v>
      </c>
      <c r="AQ332" s="80">
        <v>0</v>
      </c>
      <c r="AR332" s="80">
        <v>0</v>
      </c>
      <c r="AS332" s="82">
        <v>39722</v>
      </c>
      <c r="AT332" s="82">
        <v>39813</v>
      </c>
      <c r="AU332" s="81" t="s">
        <v>3661</v>
      </c>
      <c r="AV332" s="80">
        <v>2854.13</v>
      </c>
      <c r="AW332" s="80" t="e">
        <f t="shared" ref="AW332:AW395" si="23">$E$8</f>
        <v>#REF!</v>
      </c>
    </row>
    <row r="333" spans="2:49" ht="15" customHeight="1">
      <c r="B333" s="68">
        <v>323</v>
      </c>
      <c r="C333" s="68">
        <v>2008</v>
      </c>
      <c r="D333" s="69" t="s">
        <v>4375</v>
      </c>
      <c r="E333" s="68" t="s">
        <v>4521</v>
      </c>
      <c r="F333" s="68" t="s">
        <v>4796</v>
      </c>
      <c r="G333" s="69" t="s">
        <v>672</v>
      </c>
      <c r="H333" s="69" t="s">
        <v>708</v>
      </c>
      <c r="I333" s="87">
        <v>7760179000124</v>
      </c>
      <c r="J333" s="69" t="s">
        <v>712</v>
      </c>
      <c r="K333" s="70" t="s">
        <v>101</v>
      </c>
      <c r="L333" s="69" t="s">
        <v>101</v>
      </c>
      <c r="M333" s="69" t="s">
        <v>4533</v>
      </c>
      <c r="N333" s="69" t="s">
        <v>101</v>
      </c>
      <c r="O333" s="69" t="s">
        <v>101</v>
      </c>
      <c r="P333" s="69" t="s">
        <v>101</v>
      </c>
      <c r="Q333" s="69" t="s">
        <v>82</v>
      </c>
      <c r="R333" s="72">
        <v>0</v>
      </c>
      <c r="S333" s="88" t="e">
        <f t="shared" si="20"/>
        <v>#REF!</v>
      </c>
      <c r="T333" s="71">
        <v>0</v>
      </c>
      <c r="U333" s="71"/>
      <c r="V333" s="71"/>
      <c r="W333" s="71">
        <v>0</v>
      </c>
      <c r="X333" s="71">
        <v>0</v>
      </c>
      <c r="Y333" s="89">
        <v>0.5</v>
      </c>
      <c r="Z333" s="90">
        <v>110</v>
      </c>
      <c r="AA333" s="90">
        <v>0</v>
      </c>
      <c r="AB333" s="90">
        <v>110</v>
      </c>
      <c r="AC333" s="71">
        <v>55</v>
      </c>
      <c r="AD333" s="71">
        <v>0</v>
      </c>
      <c r="AE333" s="71">
        <v>0</v>
      </c>
      <c r="AF333" s="71">
        <v>0</v>
      </c>
      <c r="AG333" s="71">
        <v>55</v>
      </c>
      <c r="AH333" s="71">
        <v>121385</v>
      </c>
      <c r="AI333" s="72">
        <v>166.01</v>
      </c>
      <c r="AJ333" s="72" t="s">
        <v>4789</v>
      </c>
      <c r="AK333" s="72">
        <v>0</v>
      </c>
      <c r="AL333" s="72">
        <v>0</v>
      </c>
      <c r="AM333" s="72">
        <v>20151123.849999998</v>
      </c>
      <c r="AN333" s="72" t="e">
        <f t="shared" si="21"/>
        <v>#REF!</v>
      </c>
      <c r="AO333" s="72" t="e">
        <f t="shared" si="22"/>
        <v>#REF!</v>
      </c>
      <c r="AP333" s="72">
        <v>0</v>
      </c>
      <c r="AQ333" s="72">
        <v>0</v>
      </c>
      <c r="AR333" s="72">
        <v>0</v>
      </c>
      <c r="AS333" s="74">
        <v>39722</v>
      </c>
      <c r="AT333" s="74">
        <v>39813</v>
      </c>
      <c r="AU333" s="73" t="s">
        <v>3661</v>
      </c>
      <c r="AV333" s="72">
        <v>2854.13</v>
      </c>
      <c r="AW333" s="72" t="e">
        <f t="shared" si="23"/>
        <v>#REF!</v>
      </c>
    </row>
    <row r="334" spans="2:49" ht="15" customHeight="1">
      <c r="B334" s="75">
        <v>324</v>
      </c>
      <c r="C334" s="75">
        <v>2008</v>
      </c>
      <c r="D334" s="76" t="s">
        <v>4375</v>
      </c>
      <c r="E334" s="75" t="s">
        <v>4521</v>
      </c>
      <c r="F334" s="75" t="s">
        <v>4796</v>
      </c>
      <c r="G334" s="76" t="s">
        <v>672</v>
      </c>
      <c r="H334" s="76" t="s">
        <v>707</v>
      </c>
      <c r="I334" s="77">
        <v>4802543000183</v>
      </c>
      <c r="J334" s="76" t="s">
        <v>711</v>
      </c>
      <c r="K334" s="78" t="s">
        <v>101</v>
      </c>
      <c r="L334" s="76" t="s">
        <v>101</v>
      </c>
      <c r="M334" s="76" t="s">
        <v>4533</v>
      </c>
      <c r="N334" s="76" t="s">
        <v>101</v>
      </c>
      <c r="O334" s="76" t="s">
        <v>101</v>
      </c>
      <c r="P334" s="76" t="s">
        <v>101</v>
      </c>
      <c r="Q334" s="76" t="s">
        <v>82</v>
      </c>
      <c r="R334" s="80">
        <v>0</v>
      </c>
      <c r="S334" s="91" t="e">
        <f t="shared" si="20"/>
        <v>#REF!</v>
      </c>
      <c r="T334" s="79">
        <v>0</v>
      </c>
      <c r="U334" s="79"/>
      <c r="V334" s="79"/>
      <c r="W334" s="79">
        <v>0</v>
      </c>
      <c r="X334" s="79">
        <v>0</v>
      </c>
      <c r="Y334" s="92">
        <v>0.5</v>
      </c>
      <c r="Z334" s="93">
        <v>60</v>
      </c>
      <c r="AA334" s="93">
        <v>0</v>
      </c>
      <c r="AB334" s="93">
        <v>60</v>
      </c>
      <c r="AC334" s="79">
        <v>30</v>
      </c>
      <c r="AD334" s="79">
        <v>0</v>
      </c>
      <c r="AE334" s="79">
        <v>0</v>
      </c>
      <c r="AF334" s="79">
        <v>0</v>
      </c>
      <c r="AG334" s="79">
        <v>30</v>
      </c>
      <c r="AH334" s="79">
        <v>66210</v>
      </c>
      <c r="AI334" s="80">
        <v>166.01</v>
      </c>
      <c r="AJ334" s="80" t="s">
        <v>4789</v>
      </c>
      <c r="AK334" s="80">
        <v>0</v>
      </c>
      <c r="AL334" s="80">
        <v>0</v>
      </c>
      <c r="AM334" s="80">
        <v>10991522.1</v>
      </c>
      <c r="AN334" s="80" t="e">
        <f t="shared" si="21"/>
        <v>#REF!</v>
      </c>
      <c r="AO334" s="80" t="e">
        <f t="shared" si="22"/>
        <v>#REF!</v>
      </c>
      <c r="AP334" s="80">
        <v>0</v>
      </c>
      <c r="AQ334" s="80">
        <v>0</v>
      </c>
      <c r="AR334" s="80">
        <v>0</v>
      </c>
      <c r="AS334" s="82">
        <v>39722</v>
      </c>
      <c r="AT334" s="82">
        <v>39813</v>
      </c>
      <c r="AU334" s="81" t="s">
        <v>3661</v>
      </c>
      <c r="AV334" s="80">
        <v>2854.13</v>
      </c>
      <c r="AW334" s="80" t="e">
        <f t="shared" si="23"/>
        <v>#REF!</v>
      </c>
    </row>
    <row r="335" spans="2:49" ht="15" customHeight="1">
      <c r="B335" s="68">
        <v>325</v>
      </c>
      <c r="C335" s="68">
        <v>2008</v>
      </c>
      <c r="D335" s="69" t="s">
        <v>4375</v>
      </c>
      <c r="E335" s="68" t="s">
        <v>4521</v>
      </c>
      <c r="F335" s="68" t="s">
        <v>4796</v>
      </c>
      <c r="G335" s="69" t="s">
        <v>672</v>
      </c>
      <c r="H335" s="69" t="s">
        <v>585</v>
      </c>
      <c r="I335" s="87">
        <v>4023261000188</v>
      </c>
      <c r="J335" s="69" t="s">
        <v>705</v>
      </c>
      <c r="K335" s="70" t="s">
        <v>101</v>
      </c>
      <c r="L335" s="69" t="s">
        <v>101</v>
      </c>
      <c r="M335" s="69" t="s">
        <v>4533</v>
      </c>
      <c r="N335" s="69" t="s">
        <v>101</v>
      </c>
      <c r="O335" s="69" t="s">
        <v>101</v>
      </c>
      <c r="P335" s="69" t="s">
        <v>101</v>
      </c>
      <c r="Q335" s="69" t="s">
        <v>82</v>
      </c>
      <c r="R335" s="72">
        <v>0</v>
      </c>
      <c r="S335" s="88" t="e">
        <f t="shared" si="20"/>
        <v>#REF!</v>
      </c>
      <c r="T335" s="71">
        <v>0</v>
      </c>
      <c r="U335" s="71"/>
      <c r="V335" s="71"/>
      <c r="W335" s="71">
        <v>0</v>
      </c>
      <c r="X335" s="71">
        <v>0</v>
      </c>
      <c r="Y335" s="89">
        <v>0.5</v>
      </c>
      <c r="Z335" s="90">
        <v>4</v>
      </c>
      <c r="AA335" s="90">
        <v>0</v>
      </c>
      <c r="AB335" s="90">
        <v>4</v>
      </c>
      <c r="AC335" s="71">
        <v>2</v>
      </c>
      <c r="AD335" s="71">
        <v>0</v>
      </c>
      <c r="AE335" s="71">
        <v>0</v>
      </c>
      <c r="AF335" s="71">
        <v>0</v>
      </c>
      <c r="AG335" s="71">
        <v>2</v>
      </c>
      <c r="AH335" s="71">
        <v>4414</v>
      </c>
      <c r="AI335" s="72">
        <v>166</v>
      </c>
      <c r="AJ335" s="72" t="s">
        <v>4789</v>
      </c>
      <c r="AK335" s="72">
        <v>0</v>
      </c>
      <c r="AL335" s="72">
        <v>0</v>
      </c>
      <c r="AM335" s="72">
        <v>732724</v>
      </c>
      <c r="AN335" s="72" t="e">
        <f t="shared" si="21"/>
        <v>#REF!</v>
      </c>
      <c r="AO335" s="72" t="e">
        <f t="shared" si="22"/>
        <v>#REF!</v>
      </c>
      <c r="AP335" s="72">
        <v>0</v>
      </c>
      <c r="AQ335" s="72">
        <v>0</v>
      </c>
      <c r="AR335" s="72">
        <v>0</v>
      </c>
      <c r="AS335" s="74">
        <v>39722</v>
      </c>
      <c r="AT335" s="74">
        <v>39813</v>
      </c>
      <c r="AU335" s="73" t="s">
        <v>3661</v>
      </c>
      <c r="AV335" s="72">
        <v>2854.13</v>
      </c>
      <c r="AW335" s="72" t="e">
        <f t="shared" si="23"/>
        <v>#REF!</v>
      </c>
    </row>
    <row r="336" spans="2:49" ht="15" customHeight="1">
      <c r="B336" s="75">
        <v>326</v>
      </c>
      <c r="C336" s="75">
        <v>2008</v>
      </c>
      <c r="D336" s="76" t="s">
        <v>131</v>
      </c>
      <c r="E336" s="75" t="s">
        <v>713</v>
      </c>
      <c r="F336" s="75" t="s">
        <v>4795</v>
      </c>
      <c r="G336" s="76" t="s">
        <v>714</v>
      </c>
      <c r="H336" s="76" t="s">
        <v>716</v>
      </c>
      <c r="I336" s="77">
        <v>31204795000183</v>
      </c>
      <c r="J336" s="76" t="s">
        <v>715</v>
      </c>
      <c r="K336" s="78" t="s">
        <v>717</v>
      </c>
      <c r="L336" s="76" t="s">
        <v>718</v>
      </c>
      <c r="M336" s="76" t="s">
        <v>4535</v>
      </c>
      <c r="N336" s="76" t="s">
        <v>316</v>
      </c>
      <c r="O336" s="76" t="s">
        <v>334</v>
      </c>
      <c r="P336" s="76" t="s">
        <v>334</v>
      </c>
      <c r="Q336" s="76" t="s">
        <v>28</v>
      </c>
      <c r="R336" s="80">
        <v>0</v>
      </c>
      <c r="S336" s="91" t="e">
        <f t="shared" si="20"/>
        <v>#REF!</v>
      </c>
      <c r="T336" s="79">
        <v>200.79</v>
      </c>
      <c r="U336" s="79"/>
      <c r="V336" s="79"/>
      <c r="W336" s="79">
        <v>0</v>
      </c>
      <c r="X336" s="79">
        <v>109.2</v>
      </c>
      <c r="Y336" s="92">
        <v>1</v>
      </c>
      <c r="Z336" s="93">
        <v>103.99999999999997</v>
      </c>
      <c r="AA336" s="93">
        <v>104</v>
      </c>
      <c r="AB336" s="93">
        <v>104</v>
      </c>
      <c r="AC336" s="79">
        <v>103.99999999999997</v>
      </c>
      <c r="AD336" s="79">
        <v>103.99999999999997</v>
      </c>
      <c r="AE336" s="79">
        <v>103.99999999999997</v>
      </c>
      <c r="AF336" s="79">
        <v>103.99999999999997</v>
      </c>
      <c r="AG336" s="79">
        <v>103.99999999999997</v>
      </c>
      <c r="AH336" s="79">
        <v>13673087.999999998</v>
      </c>
      <c r="AI336" s="80">
        <v>144.80000000000001</v>
      </c>
      <c r="AJ336" s="80" t="s">
        <v>4789</v>
      </c>
      <c r="AK336" s="80">
        <v>0</v>
      </c>
      <c r="AL336" s="80">
        <v>0</v>
      </c>
      <c r="AM336" s="80">
        <v>1979863142.4000003</v>
      </c>
      <c r="AN336" s="80" t="e">
        <f t="shared" si="21"/>
        <v>#REF!</v>
      </c>
      <c r="AO336" s="80" t="e">
        <f t="shared" si="22"/>
        <v>#REF!</v>
      </c>
      <c r="AP336" s="80">
        <v>74698505.12000002</v>
      </c>
      <c r="AQ336" s="80">
        <v>74698505.12000002</v>
      </c>
      <c r="AR336" s="80">
        <v>74698505.12000002</v>
      </c>
      <c r="AS336" s="82">
        <v>41275</v>
      </c>
      <c r="AT336" s="82">
        <v>46752</v>
      </c>
      <c r="AU336" s="81" t="s">
        <v>3661</v>
      </c>
      <c r="AV336" s="80">
        <v>2854.13</v>
      </c>
      <c r="AW336" s="80" t="e">
        <f t="shared" si="23"/>
        <v>#REF!</v>
      </c>
    </row>
    <row r="337" spans="2:49" ht="15" customHeight="1">
      <c r="B337" s="68">
        <v>327</v>
      </c>
      <c r="C337" s="68">
        <v>2008</v>
      </c>
      <c r="D337" s="69" t="s">
        <v>131</v>
      </c>
      <c r="E337" s="68" t="s">
        <v>713</v>
      </c>
      <c r="F337" s="68" t="s">
        <v>4795</v>
      </c>
      <c r="G337" s="69" t="s">
        <v>714</v>
      </c>
      <c r="H337" s="69" t="s">
        <v>719</v>
      </c>
      <c r="I337" s="87">
        <v>31204795000183</v>
      </c>
      <c r="J337" s="69" t="s">
        <v>715</v>
      </c>
      <c r="K337" s="70" t="s">
        <v>720</v>
      </c>
      <c r="L337" s="69" t="s">
        <v>721</v>
      </c>
      <c r="M337" s="69" t="s">
        <v>4535</v>
      </c>
      <c r="N337" s="69" t="s">
        <v>316</v>
      </c>
      <c r="O337" s="69" t="s">
        <v>334</v>
      </c>
      <c r="P337" s="69" t="s">
        <v>334</v>
      </c>
      <c r="Q337" s="69" t="s">
        <v>28</v>
      </c>
      <c r="R337" s="72">
        <v>0</v>
      </c>
      <c r="S337" s="88" t="e">
        <f t="shared" si="20"/>
        <v>#REF!</v>
      </c>
      <c r="T337" s="71">
        <v>200.79</v>
      </c>
      <c r="U337" s="71"/>
      <c r="V337" s="71"/>
      <c r="W337" s="71">
        <v>0</v>
      </c>
      <c r="X337" s="71">
        <v>109.2</v>
      </c>
      <c r="Y337" s="89">
        <v>1</v>
      </c>
      <c r="Z337" s="90">
        <v>103.99999999999996</v>
      </c>
      <c r="AA337" s="90">
        <v>104</v>
      </c>
      <c r="AB337" s="90">
        <v>104</v>
      </c>
      <c r="AC337" s="71">
        <v>103.99999999999996</v>
      </c>
      <c r="AD337" s="71">
        <v>103.99999999999996</v>
      </c>
      <c r="AE337" s="71">
        <v>103.99999999999996</v>
      </c>
      <c r="AF337" s="71">
        <v>103.99999999999996</v>
      </c>
      <c r="AG337" s="71">
        <v>103.99999999999996</v>
      </c>
      <c r="AH337" s="71">
        <v>13673088</v>
      </c>
      <c r="AI337" s="72">
        <v>145.9</v>
      </c>
      <c r="AJ337" s="72" t="s">
        <v>4789</v>
      </c>
      <c r="AK337" s="72">
        <v>0</v>
      </c>
      <c r="AL337" s="72">
        <v>0</v>
      </c>
      <c r="AM337" s="72">
        <v>1994903539.2</v>
      </c>
      <c r="AN337" s="72" t="e">
        <f t="shared" si="21"/>
        <v>#REF!</v>
      </c>
      <c r="AO337" s="72" t="e">
        <f t="shared" si="22"/>
        <v>#REF!</v>
      </c>
      <c r="AP337" s="72">
        <v>75700649.070000008</v>
      </c>
      <c r="AQ337" s="72">
        <v>75700649.070000008</v>
      </c>
      <c r="AR337" s="72">
        <v>75700649.070000008</v>
      </c>
      <c r="AS337" s="74">
        <v>41275</v>
      </c>
      <c r="AT337" s="74">
        <v>46752</v>
      </c>
      <c r="AU337" s="73" t="s">
        <v>3661</v>
      </c>
      <c r="AV337" s="72">
        <v>2854.13</v>
      </c>
      <c r="AW337" s="72" t="e">
        <f t="shared" si="23"/>
        <v>#REF!</v>
      </c>
    </row>
    <row r="338" spans="2:49" ht="15" customHeight="1">
      <c r="B338" s="75">
        <v>328</v>
      </c>
      <c r="C338" s="75">
        <v>2008</v>
      </c>
      <c r="D338" s="76" t="s">
        <v>131</v>
      </c>
      <c r="E338" s="75" t="s">
        <v>713</v>
      </c>
      <c r="F338" s="75" t="s">
        <v>4795</v>
      </c>
      <c r="G338" s="76" t="s">
        <v>714</v>
      </c>
      <c r="H338" s="76" t="s">
        <v>4530</v>
      </c>
      <c r="I338" s="77">
        <v>1083200000118</v>
      </c>
      <c r="J338" s="76" t="s">
        <v>722</v>
      </c>
      <c r="K338" s="78" t="s">
        <v>723</v>
      </c>
      <c r="L338" s="76" t="s">
        <v>724</v>
      </c>
      <c r="M338" s="76" t="s">
        <v>4533</v>
      </c>
      <c r="N338" s="76" t="s">
        <v>410</v>
      </c>
      <c r="O338" s="76" t="s">
        <v>145</v>
      </c>
      <c r="P338" s="76" t="s">
        <v>101</v>
      </c>
      <c r="Q338" s="76" t="s">
        <v>111</v>
      </c>
      <c r="R338" s="80">
        <v>0</v>
      </c>
      <c r="S338" s="91" t="e">
        <f t="shared" si="20"/>
        <v>#REF!</v>
      </c>
      <c r="T338" s="79">
        <v>350</v>
      </c>
      <c r="U338" s="79"/>
      <c r="V338" s="79"/>
      <c r="W338" s="79">
        <v>0</v>
      </c>
      <c r="X338" s="79">
        <v>172.8</v>
      </c>
      <c r="Y338" s="92">
        <v>1</v>
      </c>
      <c r="Z338" s="93">
        <v>121</v>
      </c>
      <c r="AA338" s="93">
        <v>121</v>
      </c>
      <c r="AB338" s="93">
        <v>121</v>
      </c>
      <c r="AC338" s="79">
        <v>121</v>
      </c>
      <c r="AD338" s="79">
        <v>121</v>
      </c>
      <c r="AE338" s="79">
        <v>121</v>
      </c>
      <c r="AF338" s="79">
        <v>121</v>
      </c>
      <c r="AG338" s="79">
        <v>121</v>
      </c>
      <c r="AH338" s="79">
        <v>31819128</v>
      </c>
      <c r="AI338" s="80">
        <v>98.98</v>
      </c>
      <c r="AJ338" s="80" t="s">
        <v>4789</v>
      </c>
      <c r="AK338" s="80">
        <v>0</v>
      </c>
      <c r="AL338" s="80">
        <v>0</v>
      </c>
      <c r="AM338" s="80">
        <v>3149457289.4400001</v>
      </c>
      <c r="AN338" s="80" t="e">
        <f t="shared" si="21"/>
        <v>#REF!</v>
      </c>
      <c r="AO338" s="80" t="e">
        <f t="shared" si="22"/>
        <v>#REF!</v>
      </c>
      <c r="AP338" s="80">
        <v>0</v>
      </c>
      <c r="AQ338" s="80">
        <v>0</v>
      </c>
      <c r="AR338" s="80">
        <v>0</v>
      </c>
      <c r="AS338" s="82">
        <v>41275</v>
      </c>
      <c r="AT338" s="82">
        <v>52231</v>
      </c>
      <c r="AU338" s="81" t="s">
        <v>3661</v>
      </c>
      <c r="AV338" s="80">
        <v>2854.13</v>
      </c>
      <c r="AW338" s="80" t="e">
        <f t="shared" si="23"/>
        <v>#REF!</v>
      </c>
    </row>
    <row r="339" spans="2:49" ht="15" customHeight="1">
      <c r="B339" s="68">
        <v>329</v>
      </c>
      <c r="C339" s="68">
        <v>2008</v>
      </c>
      <c r="D339" s="69" t="s">
        <v>131</v>
      </c>
      <c r="E339" s="68" t="s">
        <v>713</v>
      </c>
      <c r="F339" s="68" t="s">
        <v>4795</v>
      </c>
      <c r="G339" s="69" t="s">
        <v>714</v>
      </c>
      <c r="H339" s="69" t="s">
        <v>725</v>
      </c>
      <c r="I339" s="87">
        <v>6036069000151</v>
      </c>
      <c r="J339" s="69" t="s">
        <v>715</v>
      </c>
      <c r="K339" s="70" t="s">
        <v>726</v>
      </c>
      <c r="L339" s="69" t="s">
        <v>727</v>
      </c>
      <c r="M339" s="69" t="s">
        <v>4535</v>
      </c>
      <c r="N339" s="69" t="s">
        <v>268</v>
      </c>
      <c r="O339" s="69" t="s">
        <v>334</v>
      </c>
      <c r="P339" s="69" t="s">
        <v>334</v>
      </c>
      <c r="Q339" s="69" t="s">
        <v>82</v>
      </c>
      <c r="R339" s="72">
        <v>0</v>
      </c>
      <c r="S339" s="88" t="e">
        <f t="shared" si="20"/>
        <v>#REF!</v>
      </c>
      <c r="T339" s="71">
        <v>148</v>
      </c>
      <c r="U339" s="71"/>
      <c r="V339" s="71"/>
      <c r="W339" s="71">
        <v>0</v>
      </c>
      <c r="X339" s="71">
        <v>68.099999999999994</v>
      </c>
      <c r="Y339" s="89">
        <v>1</v>
      </c>
      <c r="Z339" s="90">
        <v>67.999999999999986</v>
      </c>
      <c r="AA339" s="90">
        <v>68</v>
      </c>
      <c r="AB339" s="90">
        <v>68</v>
      </c>
      <c r="AC339" s="71">
        <v>67.999999999999986</v>
      </c>
      <c r="AD339" s="71">
        <v>67.999999999999986</v>
      </c>
      <c r="AE339" s="71">
        <v>67.999999999999986</v>
      </c>
      <c r="AF339" s="71">
        <v>67.999999999999986</v>
      </c>
      <c r="AG339" s="71">
        <v>67.999999999999986</v>
      </c>
      <c r="AH339" s="71">
        <v>8940095.9999999981</v>
      </c>
      <c r="AI339" s="72">
        <v>146</v>
      </c>
      <c r="AJ339" s="72" t="s">
        <v>4789</v>
      </c>
      <c r="AK339" s="72">
        <v>0</v>
      </c>
      <c r="AL339" s="72">
        <v>0</v>
      </c>
      <c r="AM339" s="72">
        <v>1305254016.0000005</v>
      </c>
      <c r="AN339" s="72" t="e">
        <f t="shared" si="21"/>
        <v>#REF!</v>
      </c>
      <c r="AO339" s="72" t="e">
        <f t="shared" si="22"/>
        <v>#REF!</v>
      </c>
      <c r="AP339" s="72">
        <v>47712870.160000004</v>
      </c>
      <c r="AQ339" s="72">
        <v>47712870.160000004</v>
      </c>
      <c r="AR339" s="72">
        <v>47712870.160000004</v>
      </c>
      <c r="AS339" s="74">
        <v>41275</v>
      </c>
      <c r="AT339" s="74">
        <v>46752</v>
      </c>
      <c r="AU339" s="73" t="s">
        <v>3661</v>
      </c>
      <c r="AV339" s="72">
        <v>2854.13</v>
      </c>
      <c r="AW339" s="72" t="e">
        <f t="shared" si="23"/>
        <v>#REF!</v>
      </c>
    </row>
    <row r="340" spans="2:49" ht="15" customHeight="1">
      <c r="B340" s="75">
        <v>330</v>
      </c>
      <c r="C340" s="75">
        <v>2008</v>
      </c>
      <c r="D340" s="76" t="s">
        <v>131</v>
      </c>
      <c r="E340" s="75" t="s">
        <v>713</v>
      </c>
      <c r="F340" s="75" t="s">
        <v>4795</v>
      </c>
      <c r="G340" s="76" t="s">
        <v>714</v>
      </c>
      <c r="H340" s="76" t="s">
        <v>162</v>
      </c>
      <c r="I340" s="77">
        <v>8619844000470</v>
      </c>
      <c r="J340" s="76" t="s">
        <v>715</v>
      </c>
      <c r="K340" s="78" t="s">
        <v>5623</v>
      </c>
      <c r="L340" s="76" t="s">
        <v>728</v>
      </c>
      <c r="M340" s="76" t="s">
        <v>4534</v>
      </c>
      <c r="N340" s="76" t="s">
        <v>137</v>
      </c>
      <c r="O340" s="76" t="s">
        <v>165</v>
      </c>
      <c r="P340" s="76" t="s">
        <v>4463</v>
      </c>
      <c r="Q340" s="76" t="s">
        <v>82</v>
      </c>
      <c r="R340" s="80">
        <v>0</v>
      </c>
      <c r="S340" s="91" t="e">
        <f t="shared" si="20"/>
        <v>#REF!</v>
      </c>
      <c r="T340" s="79">
        <v>114</v>
      </c>
      <c r="U340" s="79"/>
      <c r="V340" s="79"/>
      <c r="W340" s="79">
        <v>0</v>
      </c>
      <c r="X340" s="79">
        <v>44.7</v>
      </c>
      <c r="Y340" s="92">
        <v>1</v>
      </c>
      <c r="Z340" s="93">
        <v>34.999999999999993</v>
      </c>
      <c r="AA340" s="93">
        <v>35</v>
      </c>
      <c r="AB340" s="93">
        <v>35</v>
      </c>
      <c r="AC340" s="79">
        <v>34.999999999999993</v>
      </c>
      <c r="AD340" s="79">
        <v>34.999999999999993</v>
      </c>
      <c r="AE340" s="79">
        <v>34.999999999999993</v>
      </c>
      <c r="AF340" s="79">
        <v>34.999999999999993</v>
      </c>
      <c r="AG340" s="79">
        <v>34.999999999999993</v>
      </c>
      <c r="AH340" s="79">
        <v>4601519.9999999991</v>
      </c>
      <c r="AI340" s="80">
        <v>145</v>
      </c>
      <c r="AJ340" s="80" t="s">
        <v>4789</v>
      </c>
      <c r="AK340" s="80">
        <v>0</v>
      </c>
      <c r="AL340" s="80">
        <v>0</v>
      </c>
      <c r="AM340" s="80">
        <v>667220400.00000012</v>
      </c>
      <c r="AN340" s="80" t="e">
        <f t="shared" si="21"/>
        <v>#REF!</v>
      </c>
      <c r="AO340" s="80" t="e">
        <f t="shared" si="22"/>
        <v>#REF!</v>
      </c>
      <c r="AP340" s="80">
        <v>44702280.020000003</v>
      </c>
      <c r="AQ340" s="80">
        <v>44702280.020000003</v>
      </c>
      <c r="AR340" s="80">
        <v>44702280.020000003</v>
      </c>
      <c r="AS340" s="82">
        <v>41275</v>
      </c>
      <c r="AT340" s="82">
        <v>46752</v>
      </c>
      <c r="AU340" s="81" t="s">
        <v>3661</v>
      </c>
      <c r="AV340" s="80">
        <v>2854.13</v>
      </c>
      <c r="AW340" s="80" t="e">
        <f t="shared" si="23"/>
        <v>#REF!</v>
      </c>
    </row>
    <row r="341" spans="2:49" ht="15" customHeight="1">
      <c r="B341" s="68">
        <v>331</v>
      </c>
      <c r="C341" s="68">
        <v>2008</v>
      </c>
      <c r="D341" s="69" t="s">
        <v>131</v>
      </c>
      <c r="E341" s="68" t="s">
        <v>713</v>
      </c>
      <c r="F341" s="68" t="s">
        <v>4795</v>
      </c>
      <c r="G341" s="69" t="s">
        <v>714</v>
      </c>
      <c r="H341" s="69" t="s">
        <v>729</v>
      </c>
      <c r="I341" s="87">
        <v>9098455000166</v>
      </c>
      <c r="J341" s="69" t="s">
        <v>715</v>
      </c>
      <c r="K341" s="70" t="s">
        <v>730</v>
      </c>
      <c r="L341" s="69" t="s">
        <v>731</v>
      </c>
      <c r="M341" s="69" t="s">
        <v>4535</v>
      </c>
      <c r="N341" s="69" t="s">
        <v>316</v>
      </c>
      <c r="O341" s="69" t="s">
        <v>334</v>
      </c>
      <c r="P341" s="69" t="s">
        <v>334</v>
      </c>
      <c r="Q341" s="69" t="s">
        <v>28</v>
      </c>
      <c r="R341" s="72">
        <v>0</v>
      </c>
      <c r="S341" s="88" t="e">
        <f t="shared" si="20"/>
        <v>#REF!</v>
      </c>
      <c r="T341" s="71">
        <v>350</v>
      </c>
      <c r="U341" s="71"/>
      <c r="V341" s="71"/>
      <c r="W341" s="71">
        <v>0</v>
      </c>
      <c r="X341" s="71">
        <v>208.4</v>
      </c>
      <c r="Y341" s="89">
        <v>1</v>
      </c>
      <c r="Z341" s="90">
        <v>201.00000000000003</v>
      </c>
      <c r="AA341" s="90">
        <v>201</v>
      </c>
      <c r="AB341" s="90">
        <v>201</v>
      </c>
      <c r="AC341" s="71">
        <v>201.00000000000003</v>
      </c>
      <c r="AD341" s="71">
        <v>201.00000000000003</v>
      </c>
      <c r="AE341" s="71">
        <v>201.00000000000003</v>
      </c>
      <c r="AF341" s="71">
        <v>201.00000000000003</v>
      </c>
      <c r="AG341" s="71">
        <v>201.00000000000003</v>
      </c>
      <c r="AH341" s="71">
        <v>26425872.000000004</v>
      </c>
      <c r="AI341" s="72">
        <v>146</v>
      </c>
      <c r="AJ341" s="72" t="s">
        <v>4789</v>
      </c>
      <c r="AK341" s="72">
        <v>0</v>
      </c>
      <c r="AL341" s="72">
        <v>0</v>
      </c>
      <c r="AM341" s="72">
        <v>3858177312.000001</v>
      </c>
      <c r="AN341" s="72" t="e">
        <f t="shared" si="21"/>
        <v>#REF!</v>
      </c>
      <c r="AO341" s="72" t="e">
        <f t="shared" si="22"/>
        <v>#REF!</v>
      </c>
      <c r="AP341" s="72">
        <v>145345946.39999998</v>
      </c>
      <c r="AQ341" s="72">
        <v>145345946.39999998</v>
      </c>
      <c r="AR341" s="72">
        <v>145345946.39999998</v>
      </c>
      <c r="AS341" s="74">
        <v>41275</v>
      </c>
      <c r="AT341" s="74">
        <v>46752</v>
      </c>
      <c r="AU341" s="73" t="s">
        <v>3661</v>
      </c>
      <c r="AV341" s="72">
        <v>2854.13</v>
      </c>
      <c r="AW341" s="72" t="e">
        <f t="shared" si="23"/>
        <v>#REF!</v>
      </c>
    </row>
    <row r="342" spans="2:49" ht="15" customHeight="1">
      <c r="B342" s="75">
        <v>332</v>
      </c>
      <c r="C342" s="75">
        <v>2008</v>
      </c>
      <c r="D342" s="76" t="s">
        <v>131</v>
      </c>
      <c r="E342" s="75" t="s">
        <v>713</v>
      </c>
      <c r="F342" s="75" t="s">
        <v>4795</v>
      </c>
      <c r="G342" s="76" t="s">
        <v>714</v>
      </c>
      <c r="H342" s="76" t="s">
        <v>552</v>
      </c>
      <c r="I342" s="77">
        <v>10471487000144</v>
      </c>
      <c r="J342" s="76" t="s">
        <v>715</v>
      </c>
      <c r="K342" s="78" t="s">
        <v>732</v>
      </c>
      <c r="L342" s="76" t="s">
        <v>733</v>
      </c>
      <c r="M342" s="76" t="s">
        <v>4539</v>
      </c>
      <c r="N342" s="76" t="s">
        <v>29</v>
      </c>
      <c r="O342" s="76" t="s">
        <v>161</v>
      </c>
      <c r="P342" s="76" t="s">
        <v>161</v>
      </c>
      <c r="Q342" s="76" t="s">
        <v>28</v>
      </c>
      <c r="R342" s="80">
        <v>0</v>
      </c>
      <c r="S342" s="91" t="e">
        <f t="shared" si="20"/>
        <v>#REF!</v>
      </c>
      <c r="T342" s="79">
        <v>360</v>
      </c>
      <c r="U342" s="79"/>
      <c r="V342" s="79"/>
      <c r="W342" s="79">
        <v>0</v>
      </c>
      <c r="X342" s="79">
        <v>294.7</v>
      </c>
      <c r="Y342" s="92">
        <v>1</v>
      </c>
      <c r="Z342" s="93">
        <v>276.00000000000006</v>
      </c>
      <c r="AA342" s="93">
        <v>276</v>
      </c>
      <c r="AB342" s="93">
        <v>276</v>
      </c>
      <c r="AC342" s="79">
        <v>276.00000000000006</v>
      </c>
      <c r="AD342" s="79">
        <v>276.00000000000006</v>
      </c>
      <c r="AE342" s="79">
        <v>276.00000000000006</v>
      </c>
      <c r="AF342" s="79">
        <v>276.00000000000006</v>
      </c>
      <c r="AG342" s="79">
        <v>276.00000000000006</v>
      </c>
      <c r="AH342" s="79">
        <v>36286272.000000007</v>
      </c>
      <c r="AI342" s="80">
        <v>140</v>
      </c>
      <c r="AJ342" s="80" t="s">
        <v>4789</v>
      </c>
      <c r="AK342" s="80">
        <v>0</v>
      </c>
      <c r="AL342" s="80">
        <v>0</v>
      </c>
      <c r="AM342" s="80">
        <v>5080078079.999999</v>
      </c>
      <c r="AN342" s="80" t="e">
        <f t="shared" si="21"/>
        <v>#REF!</v>
      </c>
      <c r="AO342" s="80" t="e">
        <f t="shared" si="22"/>
        <v>#REF!</v>
      </c>
      <c r="AP342" s="80">
        <v>206976736.61000001</v>
      </c>
      <c r="AQ342" s="80">
        <v>206976736.61000001</v>
      </c>
      <c r="AR342" s="80">
        <v>206976736.61000001</v>
      </c>
      <c r="AS342" s="82">
        <v>41275</v>
      </c>
      <c r="AT342" s="82">
        <v>46752</v>
      </c>
      <c r="AU342" s="81" t="s">
        <v>3661</v>
      </c>
      <c r="AV342" s="80">
        <v>2854.13</v>
      </c>
      <c r="AW342" s="80" t="e">
        <f t="shared" si="23"/>
        <v>#REF!</v>
      </c>
    </row>
    <row r="343" spans="2:49" ht="15" customHeight="1">
      <c r="B343" s="68">
        <v>333</v>
      </c>
      <c r="C343" s="68">
        <v>2008</v>
      </c>
      <c r="D343" s="69" t="s">
        <v>131</v>
      </c>
      <c r="E343" s="68" t="s">
        <v>713</v>
      </c>
      <c r="F343" s="68" t="s">
        <v>4795</v>
      </c>
      <c r="G343" s="69" t="s">
        <v>714</v>
      </c>
      <c r="H343" s="69" t="s">
        <v>734</v>
      </c>
      <c r="I343" s="87">
        <v>10502676000137</v>
      </c>
      <c r="J343" s="69" t="s">
        <v>715</v>
      </c>
      <c r="K343" s="70" t="s">
        <v>735</v>
      </c>
      <c r="L343" s="69" t="s">
        <v>736</v>
      </c>
      <c r="M343" s="69" t="s">
        <v>4533</v>
      </c>
      <c r="N343" s="69" t="s">
        <v>316</v>
      </c>
      <c r="O343" s="69" t="s">
        <v>334</v>
      </c>
      <c r="P343" s="69" t="s">
        <v>334</v>
      </c>
      <c r="Q343" s="69" t="s">
        <v>28</v>
      </c>
      <c r="R343" s="72">
        <v>0</v>
      </c>
      <c r="S343" s="88" t="e">
        <f t="shared" si="20"/>
        <v>#REF!</v>
      </c>
      <c r="T343" s="71">
        <v>200.79</v>
      </c>
      <c r="U343" s="71"/>
      <c r="V343" s="71"/>
      <c r="W343" s="71">
        <v>0</v>
      </c>
      <c r="X343" s="71">
        <v>109.2</v>
      </c>
      <c r="Y343" s="89">
        <v>1</v>
      </c>
      <c r="Z343" s="90">
        <v>103.99999999999996</v>
      </c>
      <c r="AA343" s="90">
        <v>104</v>
      </c>
      <c r="AB343" s="90">
        <v>104</v>
      </c>
      <c r="AC343" s="71">
        <v>103.99999999999996</v>
      </c>
      <c r="AD343" s="71">
        <v>103.99999999999996</v>
      </c>
      <c r="AE343" s="71">
        <v>103.99999999999996</v>
      </c>
      <c r="AF343" s="71">
        <v>103.99999999999996</v>
      </c>
      <c r="AG343" s="71">
        <v>103.99999999999996</v>
      </c>
      <c r="AH343" s="71">
        <v>13673088.000000002</v>
      </c>
      <c r="AI343" s="72">
        <v>144.69999999999999</v>
      </c>
      <c r="AJ343" s="72" t="s">
        <v>4789</v>
      </c>
      <c r="AK343" s="72">
        <v>0</v>
      </c>
      <c r="AL343" s="72">
        <v>0</v>
      </c>
      <c r="AM343" s="72">
        <v>1978495833.5999997</v>
      </c>
      <c r="AN343" s="72" t="e">
        <f t="shared" si="21"/>
        <v>#REF!</v>
      </c>
      <c r="AO343" s="72" t="e">
        <f t="shared" si="22"/>
        <v>#REF!</v>
      </c>
      <c r="AP343" s="72">
        <v>74607401.070000023</v>
      </c>
      <c r="AQ343" s="72">
        <v>74607401.070000023</v>
      </c>
      <c r="AR343" s="72">
        <v>74607401.070000023</v>
      </c>
      <c r="AS343" s="74">
        <v>41275</v>
      </c>
      <c r="AT343" s="74">
        <v>46752</v>
      </c>
      <c r="AU343" s="73" t="s">
        <v>3661</v>
      </c>
      <c r="AV343" s="72">
        <v>2854.13</v>
      </c>
      <c r="AW343" s="72" t="e">
        <f t="shared" si="23"/>
        <v>#REF!</v>
      </c>
    </row>
    <row r="344" spans="2:49" ht="15" customHeight="1">
      <c r="B344" s="75">
        <v>334</v>
      </c>
      <c r="C344" s="75">
        <v>2008</v>
      </c>
      <c r="D344" s="76" t="s">
        <v>131</v>
      </c>
      <c r="E344" s="75" t="s">
        <v>713</v>
      </c>
      <c r="F344" s="75" t="s">
        <v>4795</v>
      </c>
      <c r="G344" s="76" t="s">
        <v>714</v>
      </c>
      <c r="H344" s="76" t="s">
        <v>737</v>
      </c>
      <c r="I344" s="77">
        <v>10485045000157</v>
      </c>
      <c r="J344" s="76" t="s">
        <v>715</v>
      </c>
      <c r="K344" s="78" t="s">
        <v>738</v>
      </c>
      <c r="L344" s="76" t="s">
        <v>739</v>
      </c>
      <c r="M344" s="76" t="s">
        <v>4535</v>
      </c>
      <c r="N344" s="76" t="s">
        <v>268</v>
      </c>
      <c r="O344" s="76" t="s">
        <v>179</v>
      </c>
      <c r="P344" s="76" t="s">
        <v>689</v>
      </c>
      <c r="Q344" s="76" t="s">
        <v>82</v>
      </c>
      <c r="R344" s="80">
        <v>0</v>
      </c>
      <c r="S344" s="91" t="e">
        <f t="shared" si="20"/>
        <v>#REF!</v>
      </c>
      <c r="T344" s="79">
        <v>126.58499999999999</v>
      </c>
      <c r="U344" s="79"/>
      <c r="V344" s="79"/>
      <c r="W344" s="79">
        <v>0</v>
      </c>
      <c r="X344" s="79">
        <v>66.2</v>
      </c>
      <c r="Y344" s="92">
        <v>1</v>
      </c>
      <c r="Z344" s="93">
        <v>64.000000000000014</v>
      </c>
      <c r="AA344" s="93">
        <v>64</v>
      </c>
      <c r="AB344" s="93">
        <v>64</v>
      </c>
      <c r="AC344" s="79">
        <v>64.000000000000014</v>
      </c>
      <c r="AD344" s="79">
        <v>64.000000000000014</v>
      </c>
      <c r="AE344" s="79">
        <v>64.000000000000014</v>
      </c>
      <c r="AF344" s="79">
        <v>64.000000000000014</v>
      </c>
      <c r="AG344" s="79">
        <v>64.000000000000014</v>
      </c>
      <c r="AH344" s="79">
        <v>8414208.0000000019</v>
      </c>
      <c r="AI344" s="80">
        <v>145</v>
      </c>
      <c r="AJ344" s="80" t="s">
        <v>4789</v>
      </c>
      <c r="AK344" s="80">
        <v>0</v>
      </c>
      <c r="AL344" s="80">
        <v>0</v>
      </c>
      <c r="AM344" s="80">
        <v>1220060159.9999998</v>
      </c>
      <c r="AN344" s="80" t="e">
        <f t="shared" si="21"/>
        <v>#REF!</v>
      </c>
      <c r="AO344" s="80" t="e">
        <f t="shared" si="22"/>
        <v>#REF!</v>
      </c>
      <c r="AP344" s="80">
        <v>41432552.289999999</v>
      </c>
      <c r="AQ344" s="80">
        <v>41432552.289999999</v>
      </c>
      <c r="AR344" s="80">
        <v>41432552.289999999</v>
      </c>
      <c r="AS344" s="82">
        <v>41275</v>
      </c>
      <c r="AT344" s="82">
        <v>46752</v>
      </c>
      <c r="AU344" s="81" t="s">
        <v>3661</v>
      </c>
      <c r="AV344" s="80">
        <v>2854.13</v>
      </c>
      <c r="AW344" s="80" t="e">
        <f t="shared" si="23"/>
        <v>#REF!</v>
      </c>
    </row>
    <row r="345" spans="2:49" ht="15" customHeight="1">
      <c r="B345" s="68">
        <v>335</v>
      </c>
      <c r="C345" s="68">
        <v>2008</v>
      </c>
      <c r="D345" s="69" t="s">
        <v>131</v>
      </c>
      <c r="E345" s="68" t="s">
        <v>713</v>
      </c>
      <c r="F345" s="68" t="s">
        <v>4795</v>
      </c>
      <c r="G345" s="69" t="s">
        <v>714</v>
      </c>
      <c r="H345" s="69" t="s">
        <v>740</v>
      </c>
      <c r="I345" s="87">
        <v>4813869000106</v>
      </c>
      <c r="J345" s="69" t="s">
        <v>715</v>
      </c>
      <c r="K345" s="70" t="s">
        <v>741</v>
      </c>
      <c r="L345" s="69" t="s">
        <v>742</v>
      </c>
      <c r="M345" s="69" t="s">
        <v>4535</v>
      </c>
      <c r="N345" s="69" t="s">
        <v>268</v>
      </c>
      <c r="O345" s="69" t="s">
        <v>179</v>
      </c>
      <c r="P345" s="69" t="s">
        <v>689</v>
      </c>
      <c r="Q345" s="69" t="s">
        <v>82</v>
      </c>
      <c r="R345" s="72">
        <v>0</v>
      </c>
      <c r="S345" s="88" t="e">
        <f t="shared" si="20"/>
        <v>#REF!</v>
      </c>
      <c r="T345" s="71">
        <v>337.56</v>
      </c>
      <c r="U345" s="71"/>
      <c r="V345" s="71"/>
      <c r="W345" s="71">
        <v>0</v>
      </c>
      <c r="X345" s="71">
        <v>194.1</v>
      </c>
      <c r="Y345" s="89">
        <v>1</v>
      </c>
      <c r="Z345" s="90">
        <v>188.99999999999991</v>
      </c>
      <c r="AA345" s="90">
        <v>189</v>
      </c>
      <c r="AB345" s="90">
        <v>189</v>
      </c>
      <c r="AC345" s="71">
        <v>188.99999999999991</v>
      </c>
      <c r="AD345" s="71">
        <v>188.99999999999991</v>
      </c>
      <c r="AE345" s="71">
        <v>188.99999999999991</v>
      </c>
      <c r="AF345" s="71">
        <v>188.99999999999991</v>
      </c>
      <c r="AG345" s="71">
        <v>188.99999999999991</v>
      </c>
      <c r="AH345" s="71">
        <v>24848207.999999996</v>
      </c>
      <c r="AI345" s="72">
        <v>144.5</v>
      </c>
      <c r="AJ345" s="72" t="s">
        <v>4789</v>
      </c>
      <c r="AK345" s="72">
        <v>0</v>
      </c>
      <c r="AL345" s="72">
        <v>0</v>
      </c>
      <c r="AM345" s="72">
        <v>3590566055.9999995</v>
      </c>
      <c r="AN345" s="72" t="e">
        <f t="shared" si="21"/>
        <v>#REF!</v>
      </c>
      <c r="AO345" s="72" t="e">
        <f t="shared" si="22"/>
        <v>#REF!</v>
      </c>
      <c r="AP345" s="72">
        <v>123667598.08999996</v>
      </c>
      <c r="AQ345" s="72">
        <v>123667598.08999996</v>
      </c>
      <c r="AR345" s="72">
        <v>123667598.08999996</v>
      </c>
      <c r="AS345" s="74">
        <v>41275</v>
      </c>
      <c r="AT345" s="74">
        <v>46752</v>
      </c>
      <c r="AU345" s="73" t="s">
        <v>3661</v>
      </c>
      <c r="AV345" s="72">
        <v>2854.13</v>
      </c>
      <c r="AW345" s="72" t="e">
        <f t="shared" si="23"/>
        <v>#REF!</v>
      </c>
    </row>
    <row r="346" spans="2:49" ht="15" customHeight="1">
      <c r="B346" s="75">
        <v>336</v>
      </c>
      <c r="C346" s="75">
        <v>2008</v>
      </c>
      <c r="D346" s="76" t="s">
        <v>131</v>
      </c>
      <c r="E346" s="75" t="s">
        <v>713</v>
      </c>
      <c r="F346" s="75" t="s">
        <v>4795</v>
      </c>
      <c r="G346" s="76" t="s">
        <v>714</v>
      </c>
      <c r="H346" s="76" t="s">
        <v>743</v>
      </c>
      <c r="I346" s="77">
        <v>32142929000141</v>
      </c>
      <c r="J346" s="76" t="s">
        <v>715</v>
      </c>
      <c r="K346" s="78" t="s">
        <v>744</v>
      </c>
      <c r="L346" s="76" t="s">
        <v>745</v>
      </c>
      <c r="M346" s="76" t="s">
        <v>4535</v>
      </c>
      <c r="N346" s="76" t="s">
        <v>268</v>
      </c>
      <c r="O346" s="76" t="s">
        <v>334</v>
      </c>
      <c r="P346" s="76" t="s">
        <v>334</v>
      </c>
      <c r="Q346" s="76" t="s">
        <v>82</v>
      </c>
      <c r="R346" s="80">
        <v>0</v>
      </c>
      <c r="S346" s="91" t="e">
        <f t="shared" si="20"/>
        <v>#REF!</v>
      </c>
      <c r="T346" s="79">
        <v>184</v>
      </c>
      <c r="U346" s="79"/>
      <c r="V346" s="79"/>
      <c r="W346" s="79">
        <v>0</v>
      </c>
      <c r="X346" s="79">
        <v>104.1</v>
      </c>
      <c r="Y346" s="92">
        <v>1</v>
      </c>
      <c r="Z346" s="93">
        <v>99.999999999999929</v>
      </c>
      <c r="AA346" s="93">
        <v>100</v>
      </c>
      <c r="AB346" s="93">
        <v>100</v>
      </c>
      <c r="AC346" s="79">
        <v>99.999999999999929</v>
      </c>
      <c r="AD346" s="79">
        <v>99.999999999999929</v>
      </c>
      <c r="AE346" s="79">
        <v>99.999999999999929</v>
      </c>
      <c r="AF346" s="79">
        <v>99.999999999999929</v>
      </c>
      <c r="AG346" s="79">
        <v>99.999999999999929</v>
      </c>
      <c r="AH346" s="79">
        <v>13147200.000000002</v>
      </c>
      <c r="AI346" s="80">
        <v>146</v>
      </c>
      <c r="AJ346" s="80" t="s">
        <v>4789</v>
      </c>
      <c r="AK346" s="80">
        <v>0</v>
      </c>
      <c r="AL346" s="80">
        <v>0</v>
      </c>
      <c r="AM346" s="80">
        <v>1919491200</v>
      </c>
      <c r="AN346" s="80" t="e">
        <f t="shared" si="21"/>
        <v>#REF!</v>
      </c>
      <c r="AO346" s="80" t="e">
        <f t="shared" si="22"/>
        <v>#REF!</v>
      </c>
      <c r="AP346" s="80">
        <v>73380349.649999976</v>
      </c>
      <c r="AQ346" s="80">
        <v>73380349.649999976</v>
      </c>
      <c r="AR346" s="80">
        <v>73380349.649999976</v>
      </c>
      <c r="AS346" s="82">
        <v>41275</v>
      </c>
      <c r="AT346" s="82">
        <v>46752</v>
      </c>
      <c r="AU346" s="81" t="s">
        <v>3661</v>
      </c>
      <c r="AV346" s="80">
        <v>2854.13</v>
      </c>
      <c r="AW346" s="80" t="e">
        <f t="shared" si="23"/>
        <v>#REF!</v>
      </c>
    </row>
    <row r="347" spans="2:49" ht="15" customHeight="1">
      <c r="B347" s="68">
        <v>337</v>
      </c>
      <c r="C347" s="68">
        <v>2008</v>
      </c>
      <c r="D347" s="69" t="s">
        <v>131</v>
      </c>
      <c r="E347" s="68" t="s">
        <v>713</v>
      </c>
      <c r="F347" s="68" t="s">
        <v>4795</v>
      </c>
      <c r="G347" s="69" t="s">
        <v>714</v>
      </c>
      <c r="H347" s="69" t="s">
        <v>746</v>
      </c>
      <c r="I347" s="87">
        <v>10536701000101</v>
      </c>
      <c r="J347" s="69" t="s">
        <v>715</v>
      </c>
      <c r="K347" s="70" t="s">
        <v>747</v>
      </c>
      <c r="L347" s="69" t="s">
        <v>748</v>
      </c>
      <c r="M347" s="69" t="s">
        <v>4533</v>
      </c>
      <c r="N347" s="69" t="s">
        <v>268</v>
      </c>
      <c r="O347" s="69" t="s">
        <v>334</v>
      </c>
      <c r="P347" s="69" t="s">
        <v>334</v>
      </c>
      <c r="Q347" s="69" t="s">
        <v>82</v>
      </c>
      <c r="R347" s="72">
        <v>0</v>
      </c>
      <c r="S347" s="88" t="e">
        <f t="shared" si="20"/>
        <v>#REF!</v>
      </c>
      <c r="T347" s="71">
        <v>176</v>
      </c>
      <c r="U347" s="71"/>
      <c r="V347" s="71"/>
      <c r="W347" s="71">
        <v>0</v>
      </c>
      <c r="X347" s="71">
        <v>101.6</v>
      </c>
      <c r="Y347" s="89">
        <v>1</v>
      </c>
      <c r="Z347" s="90">
        <v>98.000000000000085</v>
      </c>
      <c r="AA347" s="90">
        <v>98</v>
      </c>
      <c r="AB347" s="90">
        <v>98</v>
      </c>
      <c r="AC347" s="71">
        <v>98.000000000000085</v>
      </c>
      <c r="AD347" s="71">
        <v>98.000000000000085</v>
      </c>
      <c r="AE347" s="71">
        <v>98.000000000000085</v>
      </c>
      <c r="AF347" s="71">
        <v>98.000000000000085</v>
      </c>
      <c r="AG347" s="71">
        <v>98.000000000000085</v>
      </c>
      <c r="AH347" s="71">
        <v>12884256</v>
      </c>
      <c r="AI347" s="72">
        <v>146</v>
      </c>
      <c r="AJ347" s="72" t="s">
        <v>4789</v>
      </c>
      <c r="AK347" s="72">
        <v>0</v>
      </c>
      <c r="AL347" s="72">
        <v>0</v>
      </c>
      <c r="AM347" s="72">
        <v>1881101376.0000002</v>
      </c>
      <c r="AN347" s="72" t="e">
        <f t="shared" si="21"/>
        <v>#REF!</v>
      </c>
      <c r="AO347" s="72" t="e">
        <f t="shared" si="22"/>
        <v>#REF!</v>
      </c>
      <c r="AP347" s="72">
        <v>71899231.940000027</v>
      </c>
      <c r="AQ347" s="72">
        <v>71899231.940000027</v>
      </c>
      <c r="AR347" s="72">
        <v>71899231.940000027</v>
      </c>
      <c r="AS347" s="74">
        <v>41275</v>
      </c>
      <c r="AT347" s="74">
        <v>46752</v>
      </c>
      <c r="AU347" s="73" t="s">
        <v>3661</v>
      </c>
      <c r="AV347" s="72">
        <v>2854.13</v>
      </c>
      <c r="AW347" s="72" t="e">
        <f t="shared" si="23"/>
        <v>#REF!</v>
      </c>
    </row>
    <row r="348" spans="2:49" ht="15" customHeight="1">
      <c r="B348" s="75">
        <v>338</v>
      </c>
      <c r="C348" s="75">
        <v>2008</v>
      </c>
      <c r="D348" s="76" t="s">
        <v>131</v>
      </c>
      <c r="E348" s="75" t="s">
        <v>713</v>
      </c>
      <c r="F348" s="75" t="s">
        <v>4795</v>
      </c>
      <c r="G348" s="76" t="s">
        <v>714</v>
      </c>
      <c r="H348" s="76" t="s">
        <v>749</v>
      </c>
      <c r="I348" s="77">
        <v>10506738000189</v>
      </c>
      <c r="J348" s="76" t="s">
        <v>715</v>
      </c>
      <c r="K348" s="78" t="s">
        <v>750</v>
      </c>
      <c r="L348" s="76" t="s">
        <v>751</v>
      </c>
      <c r="M348" s="76" t="s">
        <v>4535</v>
      </c>
      <c r="N348" s="76" t="s">
        <v>82</v>
      </c>
      <c r="O348" s="76" t="s">
        <v>334</v>
      </c>
      <c r="P348" s="76" t="s">
        <v>334</v>
      </c>
      <c r="Q348" s="76" t="s">
        <v>28</v>
      </c>
      <c r="R348" s="80">
        <v>0</v>
      </c>
      <c r="S348" s="91" t="e">
        <f t="shared" si="20"/>
        <v>#REF!</v>
      </c>
      <c r="T348" s="79">
        <v>176</v>
      </c>
      <c r="U348" s="79"/>
      <c r="V348" s="79"/>
      <c r="W348" s="79">
        <v>0</v>
      </c>
      <c r="X348" s="79">
        <v>100.5</v>
      </c>
      <c r="Y348" s="92">
        <v>1</v>
      </c>
      <c r="Z348" s="93">
        <v>96.999999999999943</v>
      </c>
      <c r="AA348" s="93">
        <v>97</v>
      </c>
      <c r="AB348" s="93">
        <v>97</v>
      </c>
      <c r="AC348" s="79">
        <v>96.999999999999943</v>
      </c>
      <c r="AD348" s="79">
        <v>96.999999999999943</v>
      </c>
      <c r="AE348" s="79">
        <v>96.999999999999943</v>
      </c>
      <c r="AF348" s="79">
        <v>96.999999999999943</v>
      </c>
      <c r="AG348" s="79">
        <v>96.999999999999943</v>
      </c>
      <c r="AH348" s="79">
        <v>12752784</v>
      </c>
      <c r="AI348" s="80">
        <v>146</v>
      </c>
      <c r="AJ348" s="80" t="s">
        <v>4789</v>
      </c>
      <c r="AK348" s="80">
        <v>0</v>
      </c>
      <c r="AL348" s="80">
        <v>0</v>
      </c>
      <c r="AM348" s="80">
        <v>1861906463.9999995</v>
      </c>
      <c r="AN348" s="80" t="e">
        <f t="shared" si="21"/>
        <v>#REF!</v>
      </c>
      <c r="AO348" s="80" t="e">
        <f t="shared" si="22"/>
        <v>#REF!</v>
      </c>
      <c r="AP348" s="80">
        <v>70404193.780000001</v>
      </c>
      <c r="AQ348" s="80">
        <v>70404193.780000001</v>
      </c>
      <c r="AR348" s="80">
        <v>70404193.780000001</v>
      </c>
      <c r="AS348" s="82">
        <v>41275</v>
      </c>
      <c r="AT348" s="82">
        <v>46752</v>
      </c>
      <c r="AU348" s="81" t="s">
        <v>3661</v>
      </c>
      <c r="AV348" s="80">
        <v>2854.13</v>
      </c>
      <c r="AW348" s="80" t="e">
        <f t="shared" si="23"/>
        <v>#REF!</v>
      </c>
    </row>
    <row r="349" spans="2:49" ht="15" customHeight="1">
      <c r="B349" s="68">
        <v>339</v>
      </c>
      <c r="C349" s="68">
        <v>2008</v>
      </c>
      <c r="D349" s="69" t="s">
        <v>131</v>
      </c>
      <c r="E349" s="68" t="s">
        <v>713</v>
      </c>
      <c r="F349" s="68" t="s">
        <v>4795</v>
      </c>
      <c r="G349" s="69" t="s">
        <v>714</v>
      </c>
      <c r="H349" s="69" t="s">
        <v>752</v>
      </c>
      <c r="I349" s="87">
        <v>10495159000188</v>
      </c>
      <c r="J349" s="69" t="s">
        <v>715</v>
      </c>
      <c r="K349" s="70" t="s">
        <v>753</v>
      </c>
      <c r="L349" s="69" t="s">
        <v>754</v>
      </c>
      <c r="M349" s="69" t="s">
        <v>4535</v>
      </c>
      <c r="N349" s="69" t="s">
        <v>74</v>
      </c>
      <c r="O349" s="69" t="s">
        <v>334</v>
      </c>
      <c r="P349" s="69" t="s">
        <v>334</v>
      </c>
      <c r="Q349" s="69" t="s">
        <v>28</v>
      </c>
      <c r="R349" s="72">
        <v>0</v>
      </c>
      <c r="S349" s="88" t="e">
        <f t="shared" si="20"/>
        <v>#REF!</v>
      </c>
      <c r="T349" s="71">
        <v>176</v>
      </c>
      <c r="U349" s="71"/>
      <c r="V349" s="71"/>
      <c r="W349" s="71">
        <v>0</v>
      </c>
      <c r="X349" s="71">
        <v>103.3</v>
      </c>
      <c r="Y349" s="89">
        <v>1</v>
      </c>
      <c r="Z349" s="90">
        <v>98.999999999999957</v>
      </c>
      <c r="AA349" s="90">
        <v>99</v>
      </c>
      <c r="AB349" s="90">
        <v>99</v>
      </c>
      <c r="AC349" s="71">
        <v>98.999999999999957</v>
      </c>
      <c r="AD349" s="71">
        <v>98.999999999999957</v>
      </c>
      <c r="AE349" s="71">
        <v>98.999999999999957</v>
      </c>
      <c r="AF349" s="71">
        <v>98.999999999999957</v>
      </c>
      <c r="AG349" s="71">
        <v>98.999999999999957</v>
      </c>
      <c r="AH349" s="71">
        <v>13015727.999999996</v>
      </c>
      <c r="AI349" s="72">
        <v>145.97999999999999</v>
      </c>
      <c r="AJ349" s="72" t="s">
        <v>4789</v>
      </c>
      <c r="AK349" s="72">
        <v>0</v>
      </c>
      <c r="AL349" s="72">
        <v>0</v>
      </c>
      <c r="AM349" s="72">
        <v>1900035973.4400003</v>
      </c>
      <c r="AN349" s="72" t="e">
        <f t="shared" si="21"/>
        <v>#REF!</v>
      </c>
      <c r="AO349" s="72" t="e">
        <f t="shared" si="22"/>
        <v>#REF!</v>
      </c>
      <c r="AP349" s="72">
        <v>71661916.459999993</v>
      </c>
      <c r="AQ349" s="72">
        <v>71661916.459999993</v>
      </c>
      <c r="AR349" s="72">
        <v>71661916.459999993</v>
      </c>
      <c r="AS349" s="74">
        <v>41275</v>
      </c>
      <c r="AT349" s="74">
        <v>46752</v>
      </c>
      <c r="AU349" s="73" t="s">
        <v>3661</v>
      </c>
      <c r="AV349" s="72">
        <v>2854.13</v>
      </c>
      <c r="AW349" s="72" t="e">
        <f t="shared" si="23"/>
        <v>#REF!</v>
      </c>
    </row>
    <row r="350" spans="2:49" ht="15" customHeight="1">
      <c r="B350" s="75">
        <v>340</v>
      </c>
      <c r="C350" s="75">
        <v>2008</v>
      </c>
      <c r="D350" s="76" t="s">
        <v>131</v>
      </c>
      <c r="E350" s="75" t="s">
        <v>713</v>
      </c>
      <c r="F350" s="75" t="s">
        <v>4795</v>
      </c>
      <c r="G350" s="76" t="s">
        <v>714</v>
      </c>
      <c r="H350" s="76" t="s">
        <v>749</v>
      </c>
      <c r="I350" s="77">
        <v>9098455000166</v>
      </c>
      <c r="J350" s="76" t="s">
        <v>715</v>
      </c>
      <c r="K350" s="78" t="s">
        <v>755</v>
      </c>
      <c r="L350" s="76" t="s">
        <v>756</v>
      </c>
      <c r="M350" s="76" t="s">
        <v>4535</v>
      </c>
      <c r="N350" s="76" t="s">
        <v>757</v>
      </c>
      <c r="O350" s="76" t="s">
        <v>334</v>
      </c>
      <c r="P350" s="76" t="s">
        <v>334</v>
      </c>
      <c r="Q350" s="76" t="s">
        <v>28</v>
      </c>
      <c r="R350" s="80">
        <v>0</v>
      </c>
      <c r="S350" s="91" t="e">
        <f t="shared" si="20"/>
        <v>#REF!</v>
      </c>
      <c r="T350" s="79">
        <v>176</v>
      </c>
      <c r="U350" s="79"/>
      <c r="V350" s="79"/>
      <c r="W350" s="79">
        <v>0</v>
      </c>
      <c r="X350" s="79">
        <v>101.4</v>
      </c>
      <c r="Y350" s="92">
        <v>1</v>
      </c>
      <c r="Z350" s="93">
        <v>96.999999999999943</v>
      </c>
      <c r="AA350" s="93">
        <v>97</v>
      </c>
      <c r="AB350" s="93">
        <v>97</v>
      </c>
      <c r="AC350" s="79">
        <v>96.999999999999943</v>
      </c>
      <c r="AD350" s="79">
        <v>96.999999999999943</v>
      </c>
      <c r="AE350" s="79">
        <v>96.999999999999943</v>
      </c>
      <c r="AF350" s="79">
        <v>96.999999999999943</v>
      </c>
      <c r="AG350" s="79">
        <v>96.999999999999943</v>
      </c>
      <c r="AH350" s="79">
        <v>12752784</v>
      </c>
      <c r="AI350" s="80">
        <v>146</v>
      </c>
      <c r="AJ350" s="80" t="s">
        <v>4789</v>
      </c>
      <c r="AK350" s="80">
        <v>0</v>
      </c>
      <c r="AL350" s="80">
        <v>0</v>
      </c>
      <c r="AM350" s="80">
        <v>1861906464</v>
      </c>
      <c r="AN350" s="80" t="e">
        <f t="shared" si="21"/>
        <v>#REF!</v>
      </c>
      <c r="AO350" s="80" t="e">
        <f t="shared" si="22"/>
        <v>#REF!</v>
      </c>
      <c r="AP350" s="80">
        <v>70392313.819999978</v>
      </c>
      <c r="AQ350" s="80">
        <v>70392313.819999978</v>
      </c>
      <c r="AR350" s="80">
        <v>70392313.819999978</v>
      </c>
      <c r="AS350" s="82">
        <v>41275</v>
      </c>
      <c r="AT350" s="82">
        <v>46752</v>
      </c>
      <c r="AU350" s="81" t="s">
        <v>3661</v>
      </c>
      <c r="AV350" s="80">
        <v>2854.13</v>
      </c>
      <c r="AW350" s="80" t="e">
        <f t="shared" si="23"/>
        <v>#REF!</v>
      </c>
    </row>
    <row r="351" spans="2:49" ht="15" customHeight="1">
      <c r="B351" s="68">
        <v>341</v>
      </c>
      <c r="C351" s="68">
        <v>2008</v>
      </c>
      <c r="D351" s="69" t="s">
        <v>131</v>
      </c>
      <c r="E351" s="68" t="s">
        <v>713</v>
      </c>
      <c r="F351" s="68" t="s">
        <v>4795</v>
      </c>
      <c r="G351" s="69" t="s">
        <v>714</v>
      </c>
      <c r="H351" s="69" t="s">
        <v>758</v>
      </c>
      <c r="I351" s="87">
        <v>68733757000128</v>
      </c>
      <c r="J351" s="69" t="s">
        <v>715</v>
      </c>
      <c r="K351" s="70" t="s">
        <v>759</v>
      </c>
      <c r="L351" s="69" t="s">
        <v>760</v>
      </c>
      <c r="M351" s="69" t="s">
        <v>4535</v>
      </c>
      <c r="N351" s="69" t="s">
        <v>29</v>
      </c>
      <c r="O351" s="69" t="s">
        <v>334</v>
      </c>
      <c r="P351" s="69" t="s">
        <v>334</v>
      </c>
      <c r="Q351" s="69" t="s">
        <v>28</v>
      </c>
      <c r="R351" s="72">
        <v>0</v>
      </c>
      <c r="S351" s="88" t="e">
        <f t="shared" si="20"/>
        <v>#REF!</v>
      </c>
      <c r="T351" s="71">
        <v>350</v>
      </c>
      <c r="U351" s="71"/>
      <c r="V351" s="71"/>
      <c r="W351" s="71">
        <v>0</v>
      </c>
      <c r="X351" s="71">
        <v>208.4</v>
      </c>
      <c r="Y351" s="89">
        <v>1</v>
      </c>
      <c r="Z351" s="90">
        <v>200.99999999999997</v>
      </c>
      <c r="AA351" s="90">
        <v>201</v>
      </c>
      <c r="AB351" s="90">
        <v>201</v>
      </c>
      <c r="AC351" s="71">
        <v>200.99999999999997</v>
      </c>
      <c r="AD351" s="71">
        <v>200.99999999999997</v>
      </c>
      <c r="AE351" s="71">
        <v>200.99999999999997</v>
      </c>
      <c r="AF351" s="71">
        <v>200.99999999999997</v>
      </c>
      <c r="AG351" s="71">
        <v>200.99999999999997</v>
      </c>
      <c r="AH351" s="71">
        <v>26425872</v>
      </c>
      <c r="AI351" s="72">
        <v>146</v>
      </c>
      <c r="AJ351" s="72" t="s">
        <v>4789</v>
      </c>
      <c r="AK351" s="72">
        <v>0</v>
      </c>
      <c r="AL351" s="72">
        <v>0</v>
      </c>
      <c r="AM351" s="72">
        <v>3858177312.0000005</v>
      </c>
      <c r="AN351" s="72" t="e">
        <f t="shared" si="21"/>
        <v>#REF!</v>
      </c>
      <c r="AO351" s="72" t="e">
        <f t="shared" si="22"/>
        <v>#REF!</v>
      </c>
      <c r="AP351" s="72">
        <v>145345946.37999994</v>
      </c>
      <c r="AQ351" s="72">
        <v>145345946.37999994</v>
      </c>
      <c r="AR351" s="72">
        <v>145345946.37999994</v>
      </c>
      <c r="AS351" s="74">
        <v>41275</v>
      </c>
      <c r="AT351" s="74">
        <v>46752</v>
      </c>
      <c r="AU351" s="73" t="s">
        <v>3661</v>
      </c>
      <c r="AV351" s="72">
        <v>2854.13</v>
      </c>
      <c r="AW351" s="72" t="e">
        <f t="shared" si="23"/>
        <v>#REF!</v>
      </c>
    </row>
    <row r="352" spans="2:49" ht="15" customHeight="1">
      <c r="B352" s="75">
        <v>342</v>
      </c>
      <c r="C352" s="75">
        <v>2008</v>
      </c>
      <c r="D352" s="76" t="s">
        <v>131</v>
      </c>
      <c r="E352" s="75" t="s">
        <v>713</v>
      </c>
      <c r="F352" s="75" t="s">
        <v>4795</v>
      </c>
      <c r="G352" s="76" t="s">
        <v>714</v>
      </c>
      <c r="H352" s="76" t="s">
        <v>729</v>
      </c>
      <c r="I352" s="77">
        <v>10495102000189</v>
      </c>
      <c r="J352" s="76" t="s">
        <v>715</v>
      </c>
      <c r="K352" s="78" t="s">
        <v>761</v>
      </c>
      <c r="L352" s="76" t="s">
        <v>762</v>
      </c>
      <c r="M352" s="76" t="s">
        <v>4535</v>
      </c>
      <c r="N352" s="76" t="s">
        <v>74</v>
      </c>
      <c r="O352" s="76" t="s">
        <v>334</v>
      </c>
      <c r="P352" s="76" t="s">
        <v>334</v>
      </c>
      <c r="Q352" s="76" t="s">
        <v>28</v>
      </c>
      <c r="R352" s="80">
        <v>0</v>
      </c>
      <c r="S352" s="91" t="e">
        <f t="shared" si="20"/>
        <v>#REF!</v>
      </c>
      <c r="T352" s="79">
        <v>176</v>
      </c>
      <c r="U352" s="79"/>
      <c r="V352" s="79"/>
      <c r="W352" s="79">
        <v>0</v>
      </c>
      <c r="X352" s="79">
        <v>103.3</v>
      </c>
      <c r="Y352" s="92">
        <v>1</v>
      </c>
      <c r="Z352" s="93">
        <v>98.999999999999972</v>
      </c>
      <c r="AA352" s="93">
        <v>201</v>
      </c>
      <c r="AB352" s="93">
        <v>201</v>
      </c>
      <c r="AC352" s="79">
        <v>98.999999999999972</v>
      </c>
      <c r="AD352" s="79">
        <v>98.999999999999972</v>
      </c>
      <c r="AE352" s="79">
        <v>98.999999999999972</v>
      </c>
      <c r="AF352" s="79">
        <v>98.999999999999972</v>
      </c>
      <c r="AG352" s="79">
        <v>98.999999999999972</v>
      </c>
      <c r="AH352" s="79">
        <v>13015728</v>
      </c>
      <c r="AI352" s="80">
        <v>146</v>
      </c>
      <c r="AJ352" s="80" t="s">
        <v>4789</v>
      </c>
      <c r="AK352" s="80">
        <v>0</v>
      </c>
      <c r="AL352" s="80">
        <v>0</v>
      </c>
      <c r="AM352" s="80">
        <v>1900296288.0000002</v>
      </c>
      <c r="AN352" s="80" t="e">
        <f t="shared" si="21"/>
        <v>#REF!</v>
      </c>
      <c r="AO352" s="80" t="e">
        <f t="shared" si="22"/>
        <v>#REF!</v>
      </c>
      <c r="AP352" s="80">
        <v>71679261.299999982</v>
      </c>
      <c r="AQ352" s="80">
        <v>71679261.299999982</v>
      </c>
      <c r="AR352" s="80">
        <v>71679261.299999982</v>
      </c>
      <c r="AS352" s="82">
        <v>41275</v>
      </c>
      <c r="AT352" s="82">
        <v>46752</v>
      </c>
      <c r="AU352" s="81" t="s">
        <v>3661</v>
      </c>
      <c r="AV352" s="80">
        <v>2854.13</v>
      </c>
      <c r="AW352" s="80" t="e">
        <f t="shared" si="23"/>
        <v>#REF!</v>
      </c>
    </row>
    <row r="353" spans="2:49" ht="15" customHeight="1">
      <c r="B353" s="68">
        <v>343</v>
      </c>
      <c r="C353" s="68">
        <v>2008</v>
      </c>
      <c r="D353" s="69" t="s">
        <v>131</v>
      </c>
      <c r="E353" s="68" t="s">
        <v>713</v>
      </c>
      <c r="F353" s="68" t="s">
        <v>4795</v>
      </c>
      <c r="G353" s="69" t="s">
        <v>714</v>
      </c>
      <c r="H353" s="69" t="s">
        <v>729</v>
      </c>
      <c r="I353" s="87">
        <v>10536692000140</v>
      </c>
      <c r="J353" s="69" t="s">
        <v>715</v>
      </c>
      <c r="K353" s="70" t="s">
        <v>763</v>
      </c>
      <c r="L353" s="69" t="s">
        <v>764</v>
      </c>
      <c r="M353" s="69" t="s">
        <v>4535</v>
      </c>
      <c r="N353" s="69" t="s">
        <v>74</v>
      </c>
      <c r="O353" s="69" t="s">
        <v>334</v>
      </c>
      <c r="P353" s="69" t="s">
        <v>334</v>
      </c>
      <c r="Q353" s="69" t="s">
        <v>28</v>
      </c>
      <c r="R353" s="72">
        <v>0</v>
      </c>
      <c r="S353" s="88" t="e">
        <f t="shared" si="20"/>
        <v>#REF!</v>
      </c>
      <c r="T353" s="71">
        <v>176</v>
      </c>
      <c r="U353" s="71"/>
      <c r="V353" s="71"/>
      <c r="W353" s="71">
        <v>0</v>
      </c>
      <c r="X353" s="71">
        <v>103.3</v>
      </c>
      <c r="Y353" s="89">
        <v>1</v>
      </c>
      <c r="Z353" s="90">
        <v>98.999999999999957</v>
      </c>
      <c r="AA353" s="90">
        <v>201</v>
      </c>
      <c r="AB353" s="90">
        <v>201</v>
      </c>
      <c r="AC353" s="71">
        <v>98.999999999999957</v>
      </c>
      <c r="AD353" s="71">
        <v>98.999999999999957</v>
      </c>
      <c r="AE353" s="71">
        <v>98.999999999999957</v>
      </c>
      <c r="AF353" s="71">
        <v>98.999999999999957</v>
      </c>
      <c r="AG353" s="71">
        <v>98.999999999999957</v>
      </c>
      <c r="AH353" s="71">
        <v>13015727.999999998</v>
      </c>
      <c r="AI353" s="72">
        <v>145.99</v>
      </c>
      <c r="AJ353" s="72" t="s">
        <v>4789</v>
      </c>
      <c r="AK353" s="72">
        <v>0</v>
      </c>
      <c r="AL353" s="72">
        <v>0</v>
      </c>
      <c r="AM353" s="72">
        <v>1900166130.72</v>
      </c>
      <c r="AN353" s="72" t="e">
        <f t="shared" si="21"/>
        <v>#REF!</v>
      </c>
      <c r="AO353" s="72" t="e">
        <f t="shared" si="22"/>
        <v>#REF!</v>
      </c>
      <c r="AP353" s="72">
        <v>71670588.88000001</v>
      </c>
      <c r="AQ353" s="72">
        <v>71670588.88000001</v>
      </c>
      <c r="AR353" s="72">
        <v>71670588.88000001</v>
      </c>
      <c r="AS353" s="74">
        <v>41275</v>
      </c>
      <c r="AT353" s="74">
        <v>46752</v>
      </c>
      <c r="AU353" s="73" t="s">
        <v>3661</v>
      </c>
      <c r="AV353" s="72">
        <v>2854.13</v>
      </c>
      <c r="AW353" s="72" t="e">
        <f t="shared" si="23"/>
        <v>#REF!</v>
      </c>
    </row>
    <row r="354" spans="2:49" ht="15" customHeight="1">
      <c r="B354" s="75">
        <v>344</v>
      </c>
      <c r="C354" s="75">
        <v>2008</v>
      </c>
      <c r="D354" s="76" t="s">
        <v>131</v>
      </c>
      <c r="E354" s="75" t="s">
        <v>713</v>
      </c>
      <c r="F354" s="75" t="s">
        <v>4795</v>
      </c>
      <c r="G354" s="76" t="s">
        <v>714</v>
      </c>
      <c r="H354" s="76" t="s">
        <v>749</v>
      </c>
      <c r="I354" s="77">
        <v>9098455000166</v>
      </c>
      <c r="J354" s="76" t="s">
        <v>715</v>
      </c>
      <c r="K354" s="78" t="s">
        <v>765</v>
      </c>
      <c r="L354" s="76" t="s">
        <v>766</v>
      </c>
      <c r="M354" s="76" t="s">
        <v>4535</v>
      </c>
      <c r="N354" s="76" t="s">
        <v>757</v>
      </c>
      <c r="O354" s="76" t="s">
        <v>334</v>
      </c>
      <c r="P354" s="76" t="s">
        <v>334</v>
      </c>
      <c r="Q354" s="76" t="s">
        <v>28</v>
      </c>
      <c r="R354" s="80">
        <v>0</v>
      </c>
      <c r="S354" s="91" t="e">
        <f t="shared" si="20"/>
        <v>#REF!</v>
      </c>
      <c r="T354" s="79">
        <v>176</v>
      </c>
      <c r="U354" s="79"/>
      <c r="V354" s="79"/>
      <c r="W354" s="79">
        <v>0</v>
      </c>
      <c r="X354" s="79">
        <v>101.4</v>
      </c>
      <c r="Y354" s="92">
        <v>1</v>
      </c>
      <c r="Z354" s="93">
        <v>96.999999999999929</v>
      </c>
      <c r="AA354" s="93">
        <v>97</v>
      </c>
      <c r="AB354" s="93">
        <v>97</v>
      </c>
      <c r="AC354" s="79">
        <v>96.999999999999929</v>
      </c>
      <c r="AD354" s="79">
        <v>96.999999999999929</v>
      </c>
      <c r="AE354" s="79">
        <v>96.999999999999929</v>
      </c>
      <c r="AF354" s="79">
        <v>96.999999999999929</v>
      </c>
      <c r="AG354" s="79">
        <v>96.999999999999929</v>
      </c>
      <c r="AH354" s="79">
        <v>12752784.000000002</v>
      </c>
      <c r="AI354" s="80">
        <v>146</v>
      </c>
      <c r="AJ354" s="80" t="s">
        <v>4789</v>
      </c>
      <c r="AK354" s="80">
        <v>0</v>
      </c>
      <c r="AL354" s="80">
        <v>0</v>
      </c>
      <c r="AM354" s="80">
        <v>1861906463.9999998</v>
      </c>
      <c r="AN354" s="80" t="e">
        <f t="shared" si="21"/>
        <v>#REF!</v>
      </c>
      <c r="AO354" s="80" t="e">
        <f t="shared" si="22"/>
        <v>#REF!</v>
      </c>
      <c r="AP354" s="80">
        <v>70392313.830000013</v>
      </c>
      <c r="AQ354" s="80">
        <v>70392313.830000013</v>
      </c>
      <c r="AR354" s="80">
        <v>70392313.830000013</v>
      </c>
      <c r="AS354" s="82">
        <v>41275</v>
      </c>
      <c r="AT354" s="82">
        <v>46752</v>
      </c>
      <c r="AU354" s="81" t="s">
        <v>3661</v>
      </c>
      <c r="AV354" s="80">
        <v>2854.13</v>
      </c>
      <c r="AW354" s="80" t="e">
        <f t="shared" si="23"/>
        <v>#REF!</v>
      </c>
    </row>
    <row r="355" spans="2:49" ht="15" customHeight="1">
      <c r="B355" s="68">
        <v>345</v>
      </c>
      <c r="C355" s="68">
        <v>2008</v>
      </c>
      <c r="D355" s="69" t="s">
        <v>131</v>
      </c>
      <c r="E355" s="68" t="s">
        <v>713</v>
      </c>
      <c r="F355" s="68" t="s">
        <v>4795</v>
      </c>
      <c r="G355" s="69" t="s">
        <v>714</v>
      </c>
      <c r="H355" s="69" t="s">
        <v>767</v>
      </c>
      <c r="I355" s="87">
        <v>11744699000110</v>
      </c>
      <c r="J355" s="69" t="s">
        <v>715</v>
      </c>
      <c r="K355" s="70" t="s">
        <v>768</v>
      </c>
      <c r="L355" s="69" t="s">
        <v>769</v>
      </c>
      <c r="M355" s="69" t="s">
        <v>4533</v>
      </c>
      <c r="N355" s="69" t="s">
        <v>268</v>
      </c>
      <c r="O355" s="69" t="s">
        <v>179</v>
      </c>
      <c r="P355" s="69" t="s">
        <v>689</v>
      </c>
      <c r="Q355" s="69" t="s">
        <v>82</v>
      </c>
      <c r="R355" s="72">
        <v>0</v>
      </c>
      <c r="S355" s="88" t="e">
        <f t="shared" si="20"/>
        <v>#REF!</v>
      </c>
      <c r="T355" s="71">
        <v>330</v>
      </c>
      <c r="U355" s="71"/>
      <c r="V355" s="71"/>
      <c r="W355" s="71">
        <v>0</v>
      </c>
      <c r="X355" s="71">
        <v>233.3</v>
      </c>
      <c r="Y355" s="89">
        <v>1</v>
      </c>
      <c r="Z355" s="90">
        <v>224.99999999999989</v>
      </c>
      <c r="AA355" s="90">
        <v>225</v>
      </c>
      <c r="AB355" s="90">
        <v>225</v>
      </c>
      <c r="AC355" s="71">
        <v>224.99999999999989</v>
      </c>
      <c r="AD355" s="71">
        <v>224.99999999999989</v>
      </c>
      <c r="AE355" s="71">
        <v>224.99999999999989</v>
      </c>
      <c r="AF355" s="71">
        <v>224.99999999999989</v>
      </c>
      <c r="AG355" s="71">
        <v>224.99999999999989</v>
      </c>
      <c r="AH355" s="71">
        <v>29581199.999999993</v>
      </c>
      <c r="AI355" s="72">
        <v>146</v>
      </c>
      <c r="AJ355" s="72" t="s">
        <v>4789</v>
      </c>
      <c r="AK355" s="72">
        <v>0</v>
      </c>
      <c r="AL355" s="72">
        <v>0</v>
      </c>
      <c r="AM355" s="72">
        <v>4318855200</v>
      </c>
      <c r="AN355" s="72" t="e">
        <f t="shared" si="21"/>
        <v>#REF!</v>
      </c>
      <c r="AO355" s="72" t="e">
        <f t="shared" si="22"/>
        <v>#REF!</v>
      </c>
      <c r="AP355" s="72">
        <v>161905421.72999996</v>
      </c>
      <c r="AQ355" s="72">
        <v>161905421.72999996</v>
      </c>
      <c r="AR355" s="72">
        <v>161905421.72999996</v>
      </c>
      <c r="AS355" s="74">
        <v>41275</v>
      </c>
      <c r="AT355" s="74">
        <v>46752</v>
      </c>
      <c r="AU355" s="73" t="s">
        <v>3661</v>
      </c>
      <c r="AV355" s="72">
        <v>2854.13</v>
      </c>
      <c r="AW355" s="72" t="e">
        <f t="shared" si="23"/>
        <v>#REF!</v>
      </c>
    </row>
    <row r="356" spans="2:49" ht="15" customHeight="1">
      <c r="B356" s="75">
        <v>346</v>
      </c>
      <c r="C356" s="75">
        <v>2008</v>
      </c>
      <c r="D356" s="76" t="s">
        <v>131</v>
      </c>
      <c r="E356" s="75" t="s">
        <v>713</v>
      </c>
      <c r="F356" s="75" t="s">
        <v>4795</v>
      </c>
      <c r="G356" s="76" t="s">
        <v>714</v>
      </c>
      <c r="H356" s="76" t="s">
        <v>752</v>
      </c>
      <c r="I356" s="77">
        <v>10495143000175</v>
      </c>
      <c r="J356" s="76" t="s">
        <v>715</v>
      </c>
      <c r="K356" s="78" t="s">
        <v>770</v>
      </c>
      <c r="L356" s="76" t="s">
        <v>771</v>
      </c>
      <c r="M356" s="76" t="s">
        <v>4535</v>
      </c>
      <c r="N356" s="76" t="s">
        <v>74</v>
      </c>
      <c r="O356" s="76" t="s">
        <v>334</v>
      </c>
      <c r="P356" s="76" t="s">
        <v>334</v>
      </c>
      <c r="Q356" s="76" t="s">
        <v>28</v>
      </c>
      <c r="R356" s="80">
        <v>0</v>
      </c>
      <c r="S356" s="91" t="e">
        <f t="shared" si="20"/>
        <v>#REF!</v>
      </c>
      <c r="T356" s="79">
        <v>176</v>
      </c>
      <c r="U356" s="79"/>
      <c r="V356" s="79"/>
      <c r="W356" s="79">
        <v>0</v>
      </c>
      <c r="X356" s="79">
        <v>103.3</v>
      </c>
      <c r="Y356" s="92">
        <v>1</v>
      </c>
      <c r="Z356" s="93">
        <v>98.999999999999929</v>
      </c>
      <c r="AA356" s="93">
        <v>99</v>
      </c>
      <c r="AB356" s="93">
        <v>99</v>
      </c>
      <c r="AC356" s="79">
        <v>98.999999999999929</v>
      </c>
      <c r="AD356" s="79">
        <v>98.999999999999929</v>
      </c>
      <c r="AE356" s="79">
        <v>98.999999999999929</v>
      </c>
      <c r="AF356" s="79">
        <v>98.999999999999929</v>
      </c>
      <c r="AG356" s="79">
        <v>98.999999999999929</v>
      </c>
      <c r="AH356" s="79">
        <v>13015728</v>
      </c>
      <c r="AI356" s="80">
        <v>145.97</v>
      </c>
      <c r="AJ356" s="80" t="s">
        <v>4789</v>
      </c>
      <c r="AK356" s="80">
        <v>0</v>
      </c>
      <c r="AL356" s="80">
        <v>0</v>
      </c>
      <c r="AM356" s="80">
        <v>1899905816.1600001</v>
      </c>
      <c r="AN356" s="80" t="e">
        <f t="shared" si="21"/>
        <v>#REF!</v>
      </c>
      <c r="AO356" s="80" t="e">
        <f t="shared" si="22"/>
        <v>#REF!</v>
      </c>
      <c r="AP356" s="80">
        <v>71653244.060000002</v>
      </c>
      <c r="AQ356" s="80">
        <v>71653244.060000002</v>
      </c>
      <c r="AR356" s="80">
        <v>71653244.060000002</v>
      </c>
      <c r="AS356" s="82">
        <v>41275</v>
      </c>
      <c r="AT356" s="82">
        <v>46752</v>
      </c>
      <c r="AU356" s="81" t="s">
        <v>3661</v>
      </c>
      <c r="AV356" s="80">
        <v>2854.13</v>
      </c>
      <c r="AW356" s="80" t="e">
        <f t="shared" si="23"/>
        <v>#REF!</v>
      </c>
    </row>
    <row r="357" spans="2:49" ht="15" customHeight="1">
      <c r="B357" s="68">
        <v>347</v>
      </c>
      <c r="C357" s="68">
        <v>2008</v>
      </c>
      <c r="D357" s="69" t="s">
        <v>131</v>
      </c>
      <c r="E357" s="68" t="s">
        <v>713</v>
      </c>
      <c r="F357" s="68" t="s">
        <v>4795</v>
      </c>
      <c r="G357" s="69" t="s">
        <v>714</v>
      </c>
      <c r="H357" s="69" t="s">
        <v>746</v>
      </c>
      <c r="I357" s="87">
        <v>68733757000128</v>
      </c>
      <c r="J357" s="69" t="s">
        <v>715</v>
      </c>
      <c r="K357" s="70" t="s">
        <v>774</v>
      </c>
      <c r="L357" s="69" t="s">
        <v>775</v>
      </c>
      <c r="M357" s="69" t="s">
        <v>4535</v>
      </c>
      <c r="N357" s="69" t="s">
        <v>33</v>
      </c>
      <c r="O357" s="69" t="s">
        <v>334</v>
      </c>
      <c r="P357" s="69" t="s">
        <v>334</v>
      </c>
      <c r="Q357" s="69" t="s">
        <v>28</v>
      </c>
      <c r="R357" s="72">
        <v>0</v>
      </c>
      <c r="S357" s="88" t="e">
        <f t="shared" si="20"/>
        <v>#REF!</v>
      </c>
      <c r="T357" s="71">
        <v>400</v>
      </c>
      <c r="U357" s="71"/>
      <c r="V357" s="71"/>
      <c r="W357" s="71">
        <v>0</v>
      </c>
      <c r="X357" s="71">
        <v>232.6</v>
      </c>
      <c r="Y357" s="89">
        <v>1</v>
      </c>
      <c r="Z357" s="90">
        <v>223.99999999999986</v>
      </c>
      <c r="AA357" s="90">
        <v>224</v>
      </c>
      <c r="AB357" s="90">
        <v>224</v>
      </c>
      <c r="AC357" s="71">
        <v>223.99999999999986</v>
      </c>
      <c r="AD357" s="71">
        <v>223.99999999999986</v>
      </c>
      <c r="AE357" s="71">
        <v>223.99999999999986</v>
      </c>
      <c r="AF357" s="71">
        <v>223.99999999999986</v>
      </c>
      <c r="AG357" s="71">
        <v>223.99999999999986</v>
      </c>
      <c r="AH357" s="71">
        <v>29449728</v>
      </c>
      <c r="AI357" s="72">
        <v>146</v>
      </c>
      <c r="AJ357" s="72" t="s">
        <v>4789</v>
      </c>
      <c r="AK357" s="72">
        <v>0</v>
      </c>
      <c r="AL357" s="72">
        <v>0</v>
      </c>
      <c r="AM357" s="72">
        <v>4299660288.000001</v>
      </c>
      <c r="AN357" s="72" t="e">
        <f t="shared" si="21"/>
        <v>#REF!</v>
      </c>
      <c r="AO357" s="72" t="e">
        <f t="shared" si="22"/>
        <v>#REF!</v>
      </c>
      <c r="AP357" s="72">
        <v>162505481.91999996</v>
      </c>
      <c r="AQ357" s="72">
        <v>162505481.91999996</v>
      </c>
      <c r="AR357" s="72">
        <v>162505481.91999996</v>
      </c>
      <c r="AS357" s="74">
        <v>41275</v>
      </c>
      <c r="AT357" s="74">
        <v>46752</v>
      </c>
      <c r="AU357" s="73" t="s">
        <v>3661</v>
      </c>
      <c r="AV357" s="72">
        <v>2854.13</v>
      </c>
      <c r="AW357" s="72" t="e">
        <f t="shared" si="23"/>
        <v>#REF!</v>
      </c>
    </row>
    <row r="358" spans="2:49" ht="15" customHeight="1">
      <c r="B358" s="75">
        <v>348</v>
      </c>
      <c r="C358" s="75">
        <v>2008</v>
      </c>
      <c r="D358" s="76" t="s">
        <v>131</v>
      </c>
      <c r="E358" s="75" t="s">
        <v>713</v>
      </c>
      <c r="F358" s="75" t="s">
        <v>4795</v>
      </c>
      <c r="G358" s="76" t="s">
        <v>714</v>
      </c>
      <c r="H358" s="76" t="s">
        <v>752</v>
      </c>
      <c r="I358" s="77">
        <v>10506691000153</v>
      </c>
      <c r="J358" s="76" t="s">
        <v>715</v>
      </c>
      <c r="K358" s="78" t="s">
        <v>776</v>
      </c>
      <c r="L358" s="76" t="s">
        <v>777</v>
      </c>
      <c r="M358" s="76" t="s">
        <v>4535</v>
      </c>
      <c r="N358" s="76" t="s">
        <v>74</v>
      </c>
      <c r="O358" s="76" t="s">
        <v>334</v>
      </c>
      <c r="P358" s="76" t="s">
        <v>334</v>
      </c>
      <c r="Q358" s="76" t="s">
        <v>28</v>
      </c>
      <c r="R358" s="80">
        <v>0</v>
      </c>
      <c r="S358" s="91" t="e">
        <f t="shared" si="20"/>
        <v>#REF!</v>
      </c>
      <c r="T358" s="79">
        <v>176</v>
      </c>
      <c r="U358" s="79"/>
      <c r="V358" s="79"/>
      <c r="W358" s="79">
        <v>0</v>
      </c>
      <c r="X358" s="79">
        <v>103.3</v>
      </c>
      <c r="Y358" s="92">
        <v>1</v>
      </c>
      <c r="Z358" s="93">
        <v>98.999999999999972</v>
      </c>
      <c r="AA358" s="93">
        <v>99</v>
      </c>
      <c r="AB358" s="93">
        <v>99</v>
      </c>
      <c r="AC358" s="79">
        <v>98.999999999999972</v>
      </c>
      <c r="AD358" s="79">
        <v>98.999999999999972</v>
      </c>
      <c r="AE358" s="79">
        <v>98.999999999999972</v>
      </c>
      <c r="AF358" s="79">
        <v>98.999999999999972</v>
      </c>
      <c r="AG358" s="79">
        <v>98.999999999999972</v>
      </c>
      <c r="AH358" s="79">
        <v>13015728.000000002</v>
      </c>
      <c r="AI358" s="80">
        <v>146</v>
      </c>
      <c r="AJ358" s="80" t="s">
        <v>4789</v>
      </c>
      <c r="AK358" s="80">
        <v>0</v>
      </c>
      <c r="AL358" s="80">
        <v>0</v>
      </c>
      <c r="AM358" s="80">
        <v>1900296288</v>
      </c>
      <c r="AN358" s="80" t="e">
        <f t="shared" si="21"/>
        <v>#REF!</v>
      </c>
      <c r="AO358" s="80" t="e">
        <f t="shared" si="22"/>
        <v>#REF!</v>
      </c>
      <c r="AP358" s="80">
        <v>71679261.289999992</v>
      </c>
      <c r="AQ358" s="80">
        <v>71679261.289999992</v>
      </c>
      <c r="AR358" s="80">
        <v>71679261.289999992</v>
      </c>
      <c r="AS358" s="82">
        <v>41275</v>
      </c>
      <c r="AT358" s="82">
        <v>46752</v>
      </c>
      <c r="AU358" s="81" t="s">
        <v>3661</v>
      </c>
      <c r="AV358" s="80">
        <v>2854.13</v>
      </c>
      <c r="AW358" s="80" t="e">
        <f t="shared" si="23"/>
        <v>#REF!</v>
      </c>
    </row>
    <row r="359" spans="2:49" ht="15" customHeight="1">
      <c r="B359" s="68">
        <v>349</v>
      </c>
      <c r="C359" s="68">
        <v>2008</v>
      </c>
      <c r="D359" s="69" t="s">
        <v>131</v>
      </c>
      <c r="E359" s="68" t="s">
        <v>713</v>
      </c>
      <c r="F359" s="68" t="s">
        <v>4795</v>
      </c>
      <c r="G359" s="69" t="s">
        <v>714</v>
      </c>
      <c r="H359" s="69" t="s">
        <v>746</v>
      </c>
      <c r="I359" s="87">
        <v>11744699000110</v>
      </c>
      <c r="J359" s="69" t="s">
        <v>715</v>
      </c>
      <c r="K359" s="70" t="s">
        <v>772</v>
      </c>
      <c r="L359" s="69" t="s">
        <v>773</v>
      </c>
      <c r="M359" s="69" t="s">
        <v>4533</v>
      </c>
      <c r="N359" s="69" t="s">
        <v>268</v>
      </c>
      <c r="O359" s="69" t="s">
        <v>179</v>
      </c>
      <c r="P359" s="69" t="s">
        <v>689</v>
      </c>
      <c r="Q359" s="69" t="s">
        <v>82</v>
      </c>
      <c r="R359" s="72">
        <v>0</v>
      </c>
      <c r="S359" s="88" t="e">
        <f t="shared" si="20"/>
        <v>#REF!</v>
      </c>
      <c r="T359" s="71">
        <v>330</v>
      </c>
      <c r="U359" s="71"/>
      <c r="V359" s="71"/>
      <c r="W359" s="71">
        <v>0</v>
      </c>
      <c r="X359" s="71">
        <v>233.3</v>
      </c>
      <c r="Y359" s="89">
        <v>1</v>
      </c>
      <c r="Z359" s="90">
        <v>224.99999999999991</v>
      </c>
      <c r="AA359" s="90">
        <v>98</v>
      </c>
      <c r="AB359" s="90">
        <v>98</v>
      </c>
      <c r="AC359" s="71">
        <v>224.99999999999991</v>
      </c>
      <c r="AD359" s="71">
        <v>224.99999999999991</v>
      </c>
      <c r="AE359" s="71">
        <v>224.99999999999991</v>
      </c>
      <c r="AF359" s="71">
        <v>224.99999999999991</v>
      </c>
      <c r="AG359" s="71">
        <v>224.99999999999991</v>
      </c>
      <c r="AH359" s="71">
        <v>29581199.999999996</v>
      </c>
      <c r="AI359" s="72">
        <v>146</v>
      </c>
      <c r="AJ359" s="72" t="s">
        <v>4789</v>
      </c>
      <c r="AK359" s="72">
        <v>0</v>
      </c>
      <c r="AL359" s="72">
        <v>0</v>
      </c>
      <c r="AM359" s="72">
        <v>4318855200</v>
      </c>
      <c r="AN359" s="72" t="e">
        <f t="shared" si="21"/>
        <v>#REF!</v>
      </c>
      <c r="AO359" s="72" t="e">
        <f t="shared" si="22"/>
        <v>#REF!</v>
      </c>
      <c r="AP359" s="72">
        <v>161905421.70000005</v>
      </c>
      <c r="AQ359" s="72">
        <v>161905421.70000005</v>
      </c>
      <c r="AR359" s="72">
        <v>161905421.70000005</v>
      </c>
      <c r="AS359" s="74">
        <v>41275</v>
      </c>
      <c r="AT359" s="74">
        <v>46752</v>
      </c>
      <c r="AU359" s="73" t="s">
        <v>3661</v>
      </c>
      <c r="AV359" s="72">
        <v>2854.13</v>
      </c>
      <c r="AW359" s="72" t="e">
        <f t="shared" si="23"/>
        <v>#REF!</v>
      </c>
    </row>
    <row r="360" spans="2:49" ht="15" customHeight="1">
      <c r="B360" s="75">
        <v>350</v>
      </c>
      <c r="C360" s="75">
        <v>2009</v>
      </c>
      <c r="D360" s="76" t="s">
        <v>4375</v>
      </c>
      <c r="E360" s="75" t="s">
        <v>4522</v>
      </c>
      <c r="F360" s="75" t="s">
        <v>4796</v>
      </c>
      <c r="G360" s="76" t="s">
        <v>778</v>
      </c>
      <c r="H360" s="76" t="s">
        <v>116</v>
      </c>
      <c r="I360" s="77">
        <v>2474103000119</v>
      </c>
      <c r="J360" s="76" t="s">
        <v>779</v>
      </c>
      <c r="K360" s="78" t="s">
        <v>101</v>
      </c>
      <c r="L360" s="76" t="s">
        <v>101</v>
      </c>
      <c r="M360" s="76" t="s">
        <v>4533</v>
      </c>
      <c r="N360" s="76" t="s">
        <v>101</v>
      </c>
      <c r="O360" s="76" t="s">
        <v>101</v>
      </c>
      <c r="P360" s="76" t="s">
        <v>101</v>
      </c>
      <c r="Q360" s="76" t="s">
        <v>111</v>
      </c>
      <c r="R360" s="80">
        <v>0</v>
      </c>
      <c r="S360" s="91" t="e">
        <f t="shared" si="20"/>
        <v>#REF!</v>
      </c>
      <c r="T360" s="79">
        <v>0</v>
      </c>
      <c r="U360" s="79"/>
      <c r="V360" s="79"/>
      <c r="W360" s="79">
        <v>0</v>
      </c>
      <c r="X360" s="79">
        <v>0</v>
      </c>
      <c r="Y360" s="92">
        <v>0.5</v>
      </c>
      <c r="Z360" s="93">
        <v>15</v>
      </c>
      <c r="AA360" s="93">
        <v>0</v>
      </c>
      <c r="AB360" s="93">
        <v>15</v>
      </c>
      <c r="AC360" s="79">
        <v>7.5</v>
      </c>
      <c r="AD360" s="79">
        <v>0</v>
      </c>
      <c r="AE360" s="79">
        <v>0</v>
      </c>
      <c r="AF360" s="79">
        <v>0</v>
      </c>
      <c r="AG360" s="79">
        <v>7.5</v>
      </c>
      <c r="AH360" s="79">
        <v>55072.5</v>
      </c>
      <c r="AI360" s="80">
        <v>145.77000000000001</v>
      </c>
      <c r="AJ360" s="80" t="s">
        <v>4789</v>
      </c>
      <c r="AK360" s="80">
        <v>0</v>
      </c>
      <c r="AL360" s="80">
        <v>0</v>
      </c>
      <c r="AM360" s="80">
        <v>8027918.3250000002</v>
      </c>
      <c r="AN360" s="80" t="e">
        <f t="shared" si="21"/>
        <v>#REF!</v>
      </c>
      <c r="AO360" s="80" t="e">
        <f t="shared" si="22"/>
        <v>#REF!</v>
      </c>
      <c r="AP360" s="80">
        <v>0</v>
      </c>
      <c r="AQ360" s="80">
        <v>0</v>
      </c>
      <c r="AR360" s="80">
        <v>0</v>
      </c>
      <c r="AS360" s="82">
        <v>39873</v>
      </c>
      <c r="AT360" s="82">
        <v>40178</v>
      </c>
      <c r="AU360" s="81" t="s">
        <v>3661</v>
      </c>
      <c r="AV360" s="80">
        <v>2906.74</v>
      </c>
      <c r="AW360" s="80" t="e">
        <f t="shared" si="23"/>
        <v>#REF!</v>
      </c>
    </row>
    <row r="361" spans="2:49" ht="15" customHeight="1">
      <c r="B361" s="68">
        <v>351</v>
      </c>
      <c r="C361" s="68">
        <v>2009</v>
      </c>
      <c r="D361" s="69" t="s">
        <v>4375</v>
      </c>
      <c r="E361" s="68" t="s">
        <v>4522</v>
      </c>
      <c r="F361" s="68" t="s">
        <v>4796</v>
      </c>
      <c r="G361" s="69" t="s">
        <v>778</v>
      </c>
      <c r="H361" s="69" t="s">
        <v>706</v>
      </c>
      <c r="I361" s="87">
        <v>7133522000100</v>
      </c>
      <c r="J361" s="69" t="s">
        <v>780</v>
      </c>
      <c r="K361" s="70" t="s">
        <v>101</v>
      </c>
      <c r="L361" s="69" t="s">
        <v>101</v>
      </c>
      <c r="M361" s="69" t="s">
        <v>4533</v>
      </c>
      <c r="N361" s="69" t="s">
        <v>101</v>
      </c>
      <c r="O361" s="69" t="s">
        <v>101</v>
      </c>
      <c r="P361" s="69" t="s">
        <v>101</v>
      </c>
      <c r="Q361" s="69" t="s">
        <v>82</v>
      </c>
      <c r="R361" s="72">
        <v>0</v>
      </c>
      <c r="S361" s="88" t="e">
        <f t="shared" si="20"/>
        <v>#REF!</v>
      </c>
      <c r="T361" s="71">
        <v>0</v>
      </c>
      <c r="U361" s="71"/>
      <c r="V361" s="71"/>
      <c r="W361" s="71">
        <v>0</v>
      </c>
      <c r="X361" s="71">
        <v>0</v>
      </c>
      <c r="Y361" s="89">
        <v>0.5</v>
      </c>
      <c r="Z361" s="90">
        <v>5</v>
      </c>
      <c r="AA361" s="90">
        <v>0</v>
      </c>
      <c r="AB361" s="90">
        <v>5</v>
      </c>
      <c r="AC361" s="71">
        <v>2.5</v>
      </c>
      <c r="AD361" s="71">
        <v>0</v>
      </c>
      <c r="AE361" s="71">
        <v>0</v>
      </c>
      <c r="AF361" s="71">
        <v>0</v>
      </c>
      <c r="AG361" s="71">
        <v>2.5</v>
      </c>
      <c r="AH361" s="71">
        <v>18357.5</v>
      </c>
      <c r="AI361" s="72">
        <v>145.77000000000001</v>
      </c>
      <c r="AJ361" s="72" t="s">
        <v>4789</v>
      </c>
      <c r="AK361" s="72">
        <v>0</v>
      </c>
      <c r="AL361" s="72">
        <v>0</v>
      </c>
      <c r="AM361" s="72">
        <v>2675972.7750000004</v>
      </c>
      <c r="AN361" s="72" t="e">
        <f t="shared" si="21"/>
        <v>#REF!</v>
      </c>
      <c r="AO361" s="72" t="e">
        <f t="shared" si="22"/>
        <v>#REF!</v>
      </c>
      <c r="AP361" s="72">
        <v>0</v>
      </c>
      <c r="AQ361" s="72">
        <v>0</v>
      </c>
      <c r="AR361" s="72">
        <v>0</v>
      </c>
      <c r="AS361" s="74">
        <v>39873</v>
      </c>
      <c r="AT361" s="74">
        <v>40178</v>
      </c>
      <c r="AU361" s="73" t="s">
        <v>3661</v>
      </c>
      <c r="AV361" s="72">
        <v>2906.74</v>
      </c>
      <c r="AW361" s="72" t="e">
        <f t="shared" si="23"/>
        <v>#REF!</v>
      </c>
    </row>
    <row r="362" spans="2:49" ht="15" customHeight="1">
      <c r="B362" s="75">
        <v>352</v>
      </c>
      <c r="C362" s="75">
        <v>2009</v>
      </c>
      <c r="D362" s="76" t="s">
        <v>4375</v>
      </c>
      <c r="E362" s="75" t="s">
        <v>4522</v>
      </c>
      <c r="F362" s="75" t="s">
        <v>4796</v>
      </c>
      <c r="G362" s="76" t="s">
        <v>778</v>
      </c>
      <c r="H362" s="76" t="s">
        <v>782</v>
      </c>
      <c r="I362" s="77">
        <v>4169257000122</v>
      </c>
      <c r="J362" s="76" t="s">
        <v>781</v>
      </c>
      <c r="K362" s="78" t="s">
        <v>101</v>
      </c>
      <c r="L362" s="76" t="s">
        <v>101</v>
      </c>
      <c r="M362" s="76" t="s">
        <v>4533</v>
      </c>
      <c r="N362" s="76" t="s">
        <v>101</v>
      </c>
      <c r="O362" s="76" t="s">
        <v>101</v>
      </c>
      <c r="P362" s="76" t="s">
        <v>101</v>
      </c>
      <c r="Q362" s="76" t="s">
        <v>82</v>
      </c>
      <c r="R362" s="80">
        <v>0</v>
      </c>
      <c r="S362" s="91" t="e">
        <f t="shared" si="20"/>
        <v>#REF!</v>
      </c>
      <c r="T362" s="79">
        <v>0</v>
      </c>
      <c r="U362" s="79"/>
      <c r="V362" s="79"/>
      <c r="W362" s="79">
        <v>0</v>
      </c>
      <c r="X362" s="79">
        <v>0</v>
      </c>
      <c r="Y362" s="92">
        <v>0.5</v>
      </c>
      <c r="Z362" s="93">
        <v>2</v>
      </c>
      <c r="AA362" s="93">
        <v>0</v>
      </c>
      <c r="AB362" s="93">
        <v>2</v>
      </c>
      <c r="AC362" s="79">
        <v>1</v>
      </c>
      <c r="AD362" s="79">
        <v>0</v>
      </c>
      <c r="AE362" s="79">
        <v>0</v>
      </c>
      <c r="AF362" s="79">
        <v>0</v>
      </c>
      <c r="AG362" s="79">
        <v>1</v>
      </c>
      <c r="AH362" s="79">
        <v>7343</v>
      </c>
      <c r="AI362" s="80">
        <v>145.77000000000001</v>
      </c>
      <c r="AJ362" s="80" t="s">
        <v>4789</v>
      </c>
      <c r="AK362" s="80">
        <v>0</v>
      </c>
      <c r="AL362" s="80">
        <v>0</v>
      </c>
      <c r="AM362" s="80">
        <v>1070389.1100000001</v>
      </c>
      <c r="AN362" s="80" t="e">
        <f t="shared" si="21"/>
        <v>#REF!</v>
      </c>
      <c r="AO362" s="80" t="e">
        <f t="shared" si="22"/>
        <v>#REF!</v>
      </c>
      <c r="AP362" s="80">
        <v>0</v>
      </c>
      <c r="AQ362" s="80">
        <v>0</v>
      </c>
      <c r="AR362" s="80">
        <v>0</v>
      </c>
      <c r="AS362" s="82">
        <v>39873</v>
      </c>
      <c r="AT362" s="82">
        <v>40178</v>
      </c>
      <c r="AU362" s="81" t="s">
        <v>3661</v>
      </c>
      <c r="AV362" s="80">
        <v>2906.74</v>
      </c>
      <c r="AW362" s="80" t="e">
        <f t="shared" si="23"/>
        <v>#REF!</v>
      </c>
    </row>
    <row r="363" spans="2:49" ht="15" customHeight="1">
      <c r="B363" s="68">
        <v>353</v>
      </c>
      <c r="C363" s="68">
        <v>2009</v>
      </c>
      <c r="D363" s="69" t="s">
        <v>4375</v>
      </c>
      <c r="E363" s="68" t="s">
        <v>4522</v>
      </c>
      <c r="F363" s="68" t="s">
        <v>4796</v>
      </c>
      <c r="G363" s="69" t="s">
        <v>778</v>
      </c>
      <c r="H363" s="69" t="s">
        <v>782</v>
      </c>
      <c r="I363" s="87">
        <v>4169257000122</v>
      </c>
      <c r="J363" s="69" t="s">
        <v>783</v>
      </c>
      <c r="K363" s="70" t="s">
        <v>101</v>
      </c>
      <c r="L363" s="69" t="s">
        <v>101</v>
      </c>
      <c r="M363" s="69" t="s">
        <v>4533</v>
      </c>
      <c r="N363" s="69" t="s">
        <v>101</v>
      </c>
      <c r="O363" s="69" t="s">
        <v>101</v>
      </c>
      <c r="P363" s="69" t="s">
        <v>101</v>
      </c>
      <c r="Q363" s="69" t="s">
        <v>82</v>
      </c>
      <c r="R363" s="72">
        <v>0</v>
      </c>
      <c r="S363" s="88" t="e">
        <f t="shared" si="20"/>
        <v>#REF!</v>
      </c>
      <c r="T363" s="71">
        <v>0</v>
      </c>
      <c r="U363" s="71"/>
      <c r="V363" s="71"/>
      <c r="W363" s="71">
        <v>0</v>
      </c>
      <c r="X363" s="71">
        <v>0</v>
      </c>
      <c r="Y363" s="89">
        <v>0.5</v>
      </c>
      <c r="Z363" s="90">
        <v>5</v>
      </c>
      <c r="AA363" s="90">
        <v>0</v>
      </c>
      <c r="AB363" s="90">
        <v>5</v>
      </c>
      <c r="AC363" s="71">
        <v>2.5</v>
      </c>
      <c r="AD363" s="71">
        <v>0</v>
      </c>
      <c r="AE363" s="71">
        <v>0</v>
      </c>
      <c r="AF363" s="71">
        <v>0</v>
      </c>
      <c r="AG363" s="71">
        <v>2.5</v>
      </c>
      <c r="AH363" s="71">
        <v>18357.5</v>
      </c>
      <c r="AI363" s="72">
        <v>145.77000000000001</v>
      </c>
      <c r="AJ363" s="72" t="s">
        <v>4789</v>
      </c>
      <c r="AK363" s="72">
        <v>0</v>
      </c>
      <c r="AL363" s="72">
        <v>0</v>
      </c>
      <c r="AM363" s="72">
        <v>2675972.7750000004</v>
      </c>
      <c r="AN363" s="72" t="e">
        <f t="shared" si="21"/>
        <v>#REF!</v>
      </c>
      <c r="AO363" s="72" t="e">
        <f t="shared" si="22"/>
        <v>#REF!</v>
      </c>
      <c r="AP363" s="72">
        <v>0</v>
      </c>
      <c r="AQ363" s="72">
        <v>0</v>
      </c>
      <c r="AR363" s="72">
        <v>0</v>
      </c>
      <c r="AS363" s="74">
        <v>39873</v>
      </c>
      <c r="AT363" s="74">
        <v>40178</v>
      </c>
      <c r="AU363" s="73" t="s">
        <v>3661</v>
      </c>
      <c r="AV363" s="72">
        <v>2906.74</v>
      </c>
      <c r="AW363" s="72" t="e">
        <f t="shared" si="23"/>
        <v>#REF!</v>
      </c>
    </row>
    <row r="364" spans="2:49" ht="15" customHeight="1">
      <c r="B364" s="75">
        <v>354</v>
      </c>
      <c r="C364" s="75">
        <v>2009</v>
      </c>
      <c r="D364" s="76" t="s">
        <v>4375</v>
      </c>
      <c r="E364" s="75" t="s">
        <v>4522</v>
      </c>
      <c r="F364" s="75" t="s">
        <v>4796</v>
      </c>
      <c r="G364" s="76" t="s">
        <v>778</v>
      </c>
      <c r="H364" s="76" t="s">
        <v>530</v>
      </c>
      <c r="I364" s="77">
        <v>4973790000142</v>
      </c>
      <c r="J364" s="76" t="s">
        <v>784</v>
      </c>
      <c r="K364" s="78" t="s">
        <v>101</v>
      </c>
      <c r="L364" s="76" t="s">
        <v>101</v>
      </c>
      <c r="M364" s="76" t="s">
        <v>4533</v>
      </c>
      <c r="N364" s="76" t="s">
        <v>101</v>
      </c>
      <c r="O364" s="76" t="s">
        <v>101</v>
      </c>
      <c r="P364" s="76" t="s">
        <v>101</v>
      </c>
      <c r="Q364" s="76" t="s">
        <v>111</v>
      </c>
      <c r="R364" s="80">
        <v>0</v>
      </c>
      <c r="S364" s="91" t="e">
        <f t="shared" si="20"/>
        <v>#REF!</v>
      </c>
      <c r="T364" s="79">
        <v>0</v>
      </c>
      <c r="U364" s="79"/>
      <c r="V364" s="79"/>
      <c r="W364" s="79">
        <v>0</v>
      </c>
      <c r="X364" s="79">
        <v>0</v>
      </c>
      <c r="Y364" s="92">
        <v>0.5</v>
      </c>
      <c r="Z364" s="93">
        <v>140</v>
      </c>
      <c r="AA364" s="93">
        <v>0</v>
      </c>
      <c r="AB364" s="93">
        <v>140</v>
      </c>
      <c r="AC364" s="79">
        <v>70</v>
      </c>
      <c r="AD364" s="79">
        <v>0</v>
      </c>
      <c r="AE364" s="79">
        <v>0</v>
      </c>
      <c r="AF364" s="79">
        <v>0</v>
      </c>
      <c r="AG364" s="79">
        <v>70</v>
      </c>
      <c r="AH364" s="79">
        <v>514010</v>
      </c>
      <c r="AI364" s="80">
        <v>145.77000000000001</v>
      </c>
      <c r="AJ364" s="80" t="s">
        <v>4789</v>
      </c>
      <c r="AK364" s="80">
        <v>0</v>
      </c>
      <c r="AL364" s="80">
        <v>0</v>
      </c>
      <c r="AM364" s="80">
        <v>74927237.700000003</v>
      </c>
      <c r="AN364" s="80" t="e">
        <f t="shared" si="21"/>
        <v>#REF!</v>
      </c>
      <c r="AO364" s="80" t="e">
        <f t="shared" si="22"/>
        <v>#REF!</v>
      </c>
      <c r="AP364" s="80">
        <v>0</v>
      </c>
      <c r="AQ364" s="80">
        <v>0</v>
      </c>
      <c r="AR364" s="80">
        <v>0</v>
      </c>
      <c r="AS364" s="82">
        <v>39873</v>
      </c>
      <c r="AT364" s="82">
        <v>40178</v>
      </c>
      <c r="AU364" s="81" t="s">
        <v>3661</v>
      </c>
      <c r="AV364" s="80">
        <v>2906.74</v>
      </c>
      <c r="AW364" s="80" t="e">
        <f t="shared" si="23"/>
        <v>#REF!</v>
      </c>
    </row>
    <row r="365" spans="2:49" ht="15" customHeight="1">
      <c r="B365" s="68">
        <v>355</v>
      </c>
      <c r="C365" s="68">
        <v>2009</v>
      </c>
      <c r="D365" s="69" t="s">
        <v>4375</v>
      </c>
      <c r="E365" s="68" t="s">
        <v>4522</v>
      </c>
      <c r="F365" s="68" t="s">
        <v>4796</v>
      </c>
      <c r="G365" s="69" t="s">
        <v>778</v>
      </c>
      <c r="H365" s="69" t="s">
        <v>4360</v>
      </c>
      <c r="I365" s="87">
        <v>4370282000170</v>
      </c>
      <c r="J365" s="69" t="s">
        <v>784</v>
      </c>
      <c r="K365" s="70" t="s">
        <v>101</v>
      </c>
      <c r="L365" s="69" t="s">
        <v>101</v>
      </c>
      <c r="M365" s="69" t="s">
        <v>4533</v>
      </c>
      <c r="N365" s="69" t="s">
        <v>101</v>
      </c>
      <c r="O365" s="69" t="s">
        <v>101</v>
      </c>
      <c r="P365" s="69" t="s">
        <v>101</v>
      </c>
      <c r="Q365" s="69" t="s">
        <v>111</v>
      </c>
      <c r="R365" s="72">
        <v>0</v>
      </c>
      <c r="S365" s="88" t="e">
        <f t="shared" si="20"/>
        <v>#REF!</v>
      </c>
      <c r="T365" s="71">
        <v>0</v>
      </c>
      <c r="U365" s="71"/>
      <c r="V365" s="71"/>
      <c r="W365" s="71">
        <v>0</v>
      </c>
      <c r="X365" s="71">
        <v>0</v>
      </c>
      <c r="Y365" s="89">
        <v>0.5</v>
      </c>
      <c r="Z365" s="90">
        <v>10</v>
      </c>
      <c r="AA365" s="90">
        <v>0</v>
      </c>
      <c r="AB365" s="90">
        <v>10</v>
      </c>
      <c r="AC365" s="71">
        <v>5</v>
      </c>
      <c r="AD365" s="71">
        <v>0</v>
      </c>
      <c r="AE365" s="71">
        <v>0</v>
      </c>
      <c r="AF365" s="71">
        <v>0</v>
      </c>
      <c r="AG365" s="71">
        <v>5</v>
      </c>
      <c r="AH365" s="71">
        <v>36715</v>
      </c>
      <c r="AI365" s="72">
        <v>145.77000000000001</v>
      </c>
      <c r="AJ365" s="72" t="s">
        <v>4789</v>
      </c>
      <c r="AK365" s="72">
        <v>0</v>
      </c>
      <c r="AL365" s="72">
        <v>0</v>
      </c>
      <c r="AM365" s="72">
        <v>5351945.5500000007</v>
      </c>
      <c r="AN365" s="72" t="e">
        <f t="shared" si="21"/>
        <v>#REF!</v>
      </c>
      <c r="AO365" s="72" t="e">
        <f t="shared" si="22"/>
        <v>#REF!</v>
      </c>
      <c r="AP365" s="72">
        <v>0</v>
      </c>
      <c r="AQ365" s="72">
        <v>0</v>
      </c>
      <c r="AR365" s="72">
        <v>0</v>
      </c>
      <c r="AS365" s="74">
        <v>39873</v>
      </c>
      <c r="AT365" s="74">
        <v>40178</v>
      </c>
      <c r="AU365" s="73" t="s">
        <v>3661</v>
      </c>
      <c r="AV365" s="72">
        <v>2906.74</v>
      </c>
      <c r="AW365" s="72" t="e">
        <f t="shared" si="23"/>
        <v>#REF!</v>
      </c>
    </row>
    <row r="366" spans="2:49" ht="15" customHeight="1">
      <c r="B366" s="75">
        <v>356</v>
      </c>
      <c r="C366" s="75">
        <v>2009</v>
      </c>
      <c r="D366" s="76" t="s">
        <v>4375</v>
      </c>
      <c r="E366" s="75" t="s">
        <v>4522</v>
      </c>
      <c r="F366" s="75" t="s">
        <v>4796</v>
      </c>
      <c r="G366" s="76" t="s">
        <v>778</v>
      </c>
      <c r="H366" s="76" t="s">
        <v>2642</v>
      </c>
      <c r="I366" s="77">
        <v>6981176000158</v>
      </c>
      <c r="J366" s="76" t="s">
        <v>784</v>
      </c>
      <c r="K366" s="78" t="s">
        <v>101</v>
      </c>
      <c r="L366" s="76" t="s">
        <v>101</v>
      </c>
      <c r="M366" s="76" t="s">
        <v>4533</v>
      </c>
      <c r="N366" s="76" t="s">
        <v>101</v>
      </c>
      <c r="O366" s="76" t="s">
        <v>101</v>
      </c>
      <c r="P366" s="76" t="s">
        <v>101</v>
      </c>
      <c r="Q366" s="76" t="s">
        <v>111</v>
      </c>
      <c r="R366" s="80">
        <v>0</v>
      </c>
      <c r="S366" s="91" t="e">
        <f t="shared" si="20"/>
        <v>#REF!</v>
      </c>
      <c r="T366" s="79">
        <v>0</v>
      </c>
      <c r="U366" s="79"/>
      <c r="V366" s="79"/>
      <c r="W366" s="79">
        <v>0</v>
      </c>
      <c r="X366" s="79">
        <v>0</v>
      </c>
      <c r="Y366" s="92">
        <v>0.5</v>
      </c>
      <c r="Z366" s="93">
        <v>23</v>
      </c>
      <c r="AA366" s="93">
        <v>0</v>
      </c>
      <c r="AB366" s="93">
        <v>23</v>
      </c>
      <c r="AC366" s="79">
        <v>11.5</v>
      </c>
      <c r="AD366" s="79">
        <v>0</v>
      </c>
      <c r="AE366" s="79">
        <v>0</v>
      </c>
      <c r="AF366" s="79">
        <v>0</v>
      </c>
      <c r="AG366" s="79">
        <v>11.5</v>
      </c>
      <c r="AH366" s="79">
        <v>84444.5</v>
      </c>
      <c r="AI366" s="80">
        <v>145.77000000000001</v>
      </c>
      <c r="AJ366" s="80" t="s">
        <v>4789</v>
      </c>
      <c r="AK366" s="80">
        <v>0</v>
      </c>
      <c r="AL366" s="80">
        <v>0</v>
      </c>
      <c r="AM366" s="80">
        <v>12309474.765000001</v>
      </c>
      <c r="AN366" s="80" t="e">
        <f t="shared" si="21"/>
        <v>#REF!</v>
      </c>
      <c r="AO366" s="80" t="e">
        <f t="shared" si="22"/>
        <v>#REF!</v>
      </c>
      <c r="AP366" s="80">
        <v>0</v>
      </c>
      <c r="AQ366" s="80">
        <v>0</v>
      </c>
      <c r="AR366" s="80">
        <v>0</v>
      </c>
      <c r="AS366" s="82">
        <v>39873</v>
      </c>
      <c r="AT366" s="82">
        <v>40178</v>
      </c>
      <c r="AU366" s="81" t="s">
        <v>3661</v>
      </c>
      <c r="AV366" s="80">
        <v>2906.74</v>
      </c>
      <c r="AW366" s="80" t="e">
        <f t="shared" si="23"/>
        <v>#REF!</v>
      </c>
    </row>
    <row r="367" spans="2:49" ht="15" customHeight="1">
      <c r="B367" s="68">
        <v>357</v>
      </c>
      <c r="C367" s="68">
        <v>2009</v>
      </c>
      <c r="D367" s="69" t="s">
        <v>4375</v>
      </c>
      <c r="E367" s="68" t="s">
        <v>4522</v>
      </c>
      <c r="F367" s="68" t="s">
        <v>4796</v>
      </c>
      <c r="G367" s="69" t="s">
        <v>778</v>
      </c>
      <c r="H367" s="69" t="s">
        <v>786</v>
      </c>
      <c r="I367" s="87">
        <v>58177643000195</v>
      </c>
      <c r="J367" s="69" t="s">
        <v>785</v>
      </c>
      <c r="K367" s="70" t="s">
        <v>101</v>
      </c>
      <c r="L367" s="69" t="s">
        <v>101</v>
      </c>
      <c r="M367" s="69" t="s">
        <v>4533</v>
      </c>
      <c r="N367" s="69" t="s">
        <v>101</v>
      </c>
      <c r="O367" s="69" t="s">
        <v>101</v>
      </c>
      <c r="P367" s="69" t="s">
        <v>101</v>
      </c>
      <c r="Q367" s="69" t="s">
        <v>82</v>
      </c>
      <c r="R367" s="72">
        <v>0</v>
      </c>
      <c r="S367" s="88" t="e">
        <f t="shared" si="20"/>
        <v>#REF!</v>
      </c>
      <c r="T367" s="71">
        <v>0</v>
      </c>
      <c r="U367" s="71"/>
      <c r="V367" s="71"/>
      <c r="W367" s="71">
        <v>0</v>
      </c>
      <c r="X367" s="71">
        <v>0</v>
      </c>
      <c r="Y367" s="89">
        <v>0.5</v>
      </c>
      <c r="Z367" s="90">
        <v>8</v>
      </c>
      <c r="AA367" s="90">
        <v>0</v>
      </c>
      <c r="AB367" s="90">
        <v>8</v>
      </c>
      <c r="AC367" s="71">
        <v>4</v>
      </c>
      <c r="AD367" s="71">
        <v>0</v>
      </c>
      <c r="AE367" s="71">
        <v>0</v>
      </c>
      <c r="AF367" s="71">
        <v>0</v>
      </c>
      <c r="AG367" s="71">
        <v>4</v>
      </c>
      <c r="AH367" s="71">
        <v>29372</v>
      </c>
      <c r="AI367" s="72">
        <v>145.77000000000001</v>
      </c>
      <c r="AJ367" s="72" t="s">
        <v>4789</v>
      </c>
      <c r="AK367" s="72">
        <v>0</v>
      </c>
      <c r="AL367" s="72">
        <v>0</v>
      </c>
      <c r="AM367" s="72">
        <v>4281556.4400000004</v>
      </c>
      <c r="AN367" s="72" t="e">
        <f t="shared" si="21"/>
        <v>#REF!</v>
      </c>
      <c r="AO367" s="72" t="e">
        <f t="shared" si="22"/>
        <v>#REF!</v>
      </c>
      <c r="AP367" s="72">
        <v>0</v>
      </c>
      <c r="AQ367" s="72">
        <v>0</v>
      </c>
      <c r="AR367" s="72">
        <v>0</v>
      </c>
      <c r="AS367" s="74">
        <v>39873</v>
      </c>
      <c r="AT367" s="74">
        <v>40178</v>
      </c>
      <c r="AU367" s="73" t="s">
        <v>3661</v>
      </c>
      <c r="AV367" s="72">
        <v>2906.74</v>
      </c>
      <c r="AW367" s="72" t="e">
        <f t="shared" si="23"/>
        <v>#REF!</v>
      </c>
    </row>
    <row r="368" spans="2:49" ht="15" customHeight="1">
      <c r="B368" s="75">
        <v>358</v>
      </c>
      <c r="C368" s="75">
        <v>2009</v>
      </c>
      <c r="D368" s="76" t="s">
        <v>4375</v>
      </c>
      <c r="E368" s="75" t="s">
        <v>4522</v>
      </c>
      <c r="F368" s="75" t="s">
        <v>4796</v>
      </c>
      <c r="G368" s="76" t="s">
        <v>778</v>
      </c>
      <c r="H368" s="76" t="s">
        <v>121</v>
      </c>
      <c r="I368" s="77">
        <v>1672223000168</v>
      </c>
      <c r="J368" s="76" t="s">
        <v>787</v>
      </c>
      <c r="K368" s="78" t="s">
        <v>101</v>
      </c>
      <c r="L368" s="76" t="s">
        <v>101</v>
      </c>
      <c r="M368" s="76" t="s">
        <v>4533</v>
      </c>
      <c r="N368" s="76" t="s">
        <v>101</v>
      </c>
      <c r="O368" s="76" t="s">
        <v>101</v>
      </c>
      <c r="P368" s="76" t="s">
        <v>101</v>
      </c>
      <c r="Q368" s="76" t="s">
        <v>82</v>
      </c>
      <c r="R368" s="80">
        <v>0</v>
      </c>
      <c r="S368" s="91" t="e">
        <f t="shared" si="20"/>
        <v>#REF!</v>
      </c>
      <c r="T368" s="79">
        <v>0</v>
      </c>
      <c r="U368" s="79"/>
      <c r="V368" s="79"/>
      <c r="W368" s="79">
        <v>0</v>
      </c>
      <c r="X368" s="79">
        <v>0</v>
      </c>
      <c r="Y368" s="92">
        <v>0.5</v>
      </c>
      <c r="Z368" s="93">
        <v>69</v>
      </c>
      <c r="AA368" s="93">
        <v>0</v>
      </c>
      <c r="AB368" s="93">
        <v>69</v>
      </c>
      <c r="AC368" s="79">
        <v>34.5</v>
      </c>
      <c r="AD368" s="79">
        <v>0</v>
      </c>
      <c r="AE368" s="79">
        <v>0</v>
      </c>
      <c r="AF368" s="79">
        <v>0</v>
      </c>
      <c r="AG368" s="79">
        <v>34.5</v>
      </c>
      <c r="AH368" s="79">
        <v>253333.5</v>
      </c>
      <c r="AI368" s="80">
        <v>145.77000000000001</v>
      </c>
      <c r="AJ368" s="80" t="s">
        <v>4789</v>
      </c>
      <c r="AK368" s="80">
        <v>0</v>
      </c>
      <c r="AL368" s="80">
        <v>0</v>
      </c>
      <c r="AM368" s="80">
        <v>36928424.295000002</v>
      </c>
      <c r="AN368" s="80" t="e">
        <f t="shared" si="21"/>
        <v>#REF!</v>
      </c>
      <c r="AO368" s="80" t="e">
        <f t="shared" si="22"/>
        <v>#REF!</v>
      </c>
      <c r="AP368" s="80">
        <v>0</v>
      </c>
      <c r="AQ368" s="80">
        <v>0</v>
      </c>
      <c r="AR368" s="80">
        <v>0</v>
      </c>
      <c r="AS368" s="82">
        <v>39873</v>
      </c>
      <c r="AT368" s="82">
        <v>40178</v>
      </c>
      <c r="AU368" s="81" t="s">
        <v>3661</v>
      </c>
      <c r="AV368" s="80">
        <v>2906.74</v>
      </c>
      <c r="AW368" s="80" t="e">
        <f t="shared" si="23"/>
        <v>#REF!</v>
      </c>
    </row>
    <row r="369" spans="2:49" ht="15" customHeight="1">
      <c r="B369" s="68">
        <v>359</v>
      </c>
      <c r="C369" s="68">
        <v>2009</v>
      </c>
      <c r="D369" s="69" t="s">
        <v>4375</v>
      </c>
      <c r="E369" s="68" t="s">
        <v>4522</v>
      </c>
      <c r="F369" s="68" t="s">
        <v>4796</v>
      </c>
      <c r="G369" s="69" t="s">
        <v>778</v>
      </c>
      <c r="H369" s="69" t="s">
        <v>2642</v>
      </c>
      <c r="I369" s="87">
        <v>6981176000158</v>
      </c>
      <c r="J369" s="69" t="s">
        <v>779</v>
      </c>
      <c r="K369" s="70" t="s">
        <v>101</v>
      </c>
      <c r="L369" s="69" t="s">
        <v>101</v>
      </c>
      <c r="M369" s="69" t="s">
        <v>4533</v>
      </c>
      <c r="N369" s="69" t="s">
        <v>101</v>
      </c>
      <c r="O369" s="69" t="s">
        <v>101</v>
      </c>
      <c r="P369" s="69" t="s">
        <v>101</v>
      </c>
      <c r="Q369" s="69" t="s">
        <v>111</v>
      </c>
      <c r="R369" s="72">
        <v>0</v>
      </c>
      <c r="S369" s="88" t="e">
        <f t="shared" si="20"/>
        <v>#REF!</v>
      </c>
      <c r="T369" s="71">
        <v>0</v>
      </c>
      <c r="U369" s="71"/>
      <c r="V369" s="71"/>
      <c r="W369" s="71">
        <v>0</v>
      </c>
      <c r="X369" s="71">
        <v>0</v>
      </c>
      <c r="Y369" s="89">
        <v>0.5</v>
      </c>
      <c r="Z369" s="90">
        <v>8</v>
      </c>
      <c r="AA369" s="90">
        <v>0</v>
      </c>
      <c r="AB369" s="90">
        <v>8</v>
      </c>
      <c r="AC369" s="71">
        <v>4</v>
      </c>
      <c r="AD369" s="71">
        <v>0</v>
      </c>
      <c r="AE369" s="71">
        <v>0</v>
      </c>
      <c r="AF369" s="71">
        <v>0</v>
      </c>
      <c r="AG369" s="71">
        <v>4</v>
      </c>
      <c r="AH369" s="71">
        <v>29372</v>
      </c>
      <c r="AI369" s="72">
        <v>145.77000000000001</v>
      </c>
      <c r="AJ369" s="72" t="s">
        <v>4789</v>
      </c>
      <c r="AK369" s="72">
        <v>0</v>
      </c>
      <c r="AL369" s="72">
        <v>0</v>
      </c>
      <c r="AM369" s="72">
        <v>4281556.4400000004</v>
      </c>
      <c r="AN369" s="72" t="e">
        <f t="shared" si="21"/>
        <v>#REF!</v>
      </c>
      <c r="AO369" s="72" t="e">
        <f t="shared" si="22"/>
        <v>#REF!</v>
      </c>
      <c r="AP369" s="72">
        <v>0</v>
      </c>
      <c r="AQ369" s="72">
        <v>0</v>
      </c>
      <c r="AR369" s="72">
        <v>0</v>
      </c>
      <c r="AS369" s="74">
        <v>39873</v>
      </c>
      <c r="AT369" s="74">
        <v>40178</v>
      </c>
      <c r="AU369" s="73" t="s">
        <v>3661</v>
      </c>
      <c r="AV369" s="72">
        <v>2906.74</v>
      </c>
      <c r="AW369" s="72" t="e">
        <f t="shared" si="23"/>
        <v>#REF!</v>
      </c>
    </row>
    <row r="370" spans="2:49" ht="15" customHeight="1">
      <c r="B370" s="75">
        <v>360</v>
      </c>
      <c r="C370" s="75">
        <v>2009</v>
      </c>
      <c r="D370" s="76" t="s">
        <v>4375</v>
      </c>
      <c r="E370" s="75" t="s">
        <v>4522</v>
      </c>
      <c r="F370" s="75" t="s">
        <v>4796</v>
      </c>
      <c r="G370" s="76" t="s">
        <v>778</v>
      </c>
      <c r="H370" s="76" t="s">
        <v>428</v>
      </c>
      <c r="I370" s="77">
        <v>4149295000113</v>
      </c>
      <c r="J370" s="76" t="s">
        <v>785</v>
      </c>
      <c r="K370" s="78" t="s">
        <v>101</v>
      </c>
      <c r="L370" s="76" t="s">
        <v>101</v>
      </c>
      <c r="M370" s="76" t="s">
        <v>4533</v>
      </c>
      <c r="N370" s="76" t="s">
        <v>101</v>
      </c>
      <c r="O370" s="76" t="s">
        <v>101</v>
      </c>
      <c r="P370" s="76" t="s">
        <v>101</v>
      </c>
      <c r="Q370" s="76" t="s">
        <v>82</v>
      </c>
      <c r="R370" s="80">
        <v>0</v>
      </c>
      <c r="S370" s="91" t="e">
        <f t="shared" si="20"/>
        <v>#REF!</v>
      </c>
      <c r="T370" s="79">
        <v>0</v>
      </c>
      <c r="U370" s="79"/>
      <c r="V370" s="79"/>
      <c r="W370" s="79">
        <v>0</v>
      </c>
      <c r="X370" s="79">
        <v>0</v>
      </c>
      <c r="Y370" s="92">
        <v>0.5</v>
      </c>
      <c r="Z370" s="93">
        <v>108</v>
      </c>
      <c r="AA370" s="93">
        <v>0</v>
      </c>
      <c r="AB370" s="93">
        <v>108</v>
      </c>
      <c r="AC370" s="79">
        <v>54</v>
      </c>
      <c r="AD370" s="79">
        <v>0</v>
      </c>
      <c r="AE370" s="79">
        <v>0</v>
      </c>
      <c r="AF370" s="79">
        <v>0</v>
      </c>
      <c r="AG370" s="79">
        <v>54</v>
      </c>
      <c r="AH370" s="79">
        <v>396522</v>
      </c>
      <c r="AI370" s="80">
        <v>145.77000000000001</v>
      </c>
      <c r="AJ370" s="80" t="s">
        <v>4789</v>
      </c>
      <c r="AK370" s="80">
        <v>0</v>
      </c>
      <c r="AL370" s="80">
        <v>0</v>
      </c>
      <c r="AM370" s="80">
        <v>57801011.940000005</v>
      </c>
      <c r="AN370" s="80" t="e">
        <f t="shared" si="21"/>
        <v>#REF!</v>
      </c>
      <c r="AO370" s="80" t="e">
        <f t="shared" si="22"/>
        <v>#REF!</v>
      </c>
      <c r="AP370" s="80">
        <v>0</v>
      </c>
      <c r="AQ370" s="80">
        <v>0</v>
      </c>
      <c r="AR370" s="80">
        <v>0</v>
      </c>
      <c r="AS370" s="82">
        <v>39873</v>
      </c>
      <c r="AT370" s="82">
        <v>40178</v>
      </c>
      <c r="AU370" s="81" t="s">
        <v>3661</v>
      </c>
      <c r="AV370" s="80">
        <v>2906.74</v>
      </c>
      <c r="AW370" s="80" t="e">
        <f t="shared" si="23"/>
        <v>#REF!</v>
      </c>
    </row>
    <row r="371" spans="2:49" ht="15" customHeight="1">
      <c r="B371" s="68">
        <v>361</v>
      </c>
      <c r="C371" s="68">
        <v>2009</v>
      </c>
      <c r="D371" s="69" t="s">
        <v>4375</v>
      </c>
      <c r="E371" s="68" t="s">
        <v>4522</v>
      </c>
      <c r="F371" s="68" t="s">
        <v>4796</v>
      </c>
      <c r="G371" s="69" t="s">
        <v>778</v>
      </c>
      <c r="H371" s="69" t="s">
        <v>530</v>
      </c>
      <c r="I371" s="87">
        <v>4973790000142</v>
      </c>
      <c r="J371" s="69" t="s">
        <v>788</v>
      </c>
      <c r="K371" s="70" t="s">
        <v>101</v>
      </c>
      <c r="L371" s="69" t="s">
        <v>101</v>
      </c>
      <c r="M371" s="69" t="s">
        <v>4533</v>
      </c>
      <c r="N371" s="69" t="s">
        <v>101</v>
      </c>
      <c r="O371" s="69" t="s">
        <v>101</v>
      </c>
      <c r="P371" s="69" t="s">
        <v>101</v>
      </c>
      <c r="Q371" s="69" t="s">
        <v>82</v>
      </c>
      <c r="R371" s="72">
        <v>0</v>
      </c>
      <c r="S371" s="88" t="e">
        <f t="shared" si="20"/>
        <v>#REF!</v>
      </c>
      <c r="T371" s="71">
        <v>0</v>
      </c>
      <c r="U371" s="71"/>
      <c r="V371" s="71"/>
      <c r="W371" s="71">
        <v>0</v>
      </c>
      <c r="X371" s="71">
        <v>0</v>
      </c>
      <c r="Y371" s="89">
        <v>0.5</v>
      </c>
      <c r="Z371" s="90">
        <v>160</v>
      </c>
      <c r="AA371" s="90">
        <v>0</v>
      </c>
      <c r="AB371" s="90">
        <v>160</v>
      </c>
      <c r="AC371" s="71">
        <v>80</v>
      </c>
      <c r="AD371" s="71">
        <v>0</v>
      </c>
      <c r="AE371" s="71">
        <v>0</v>
      </c>
      <c r="AF371" s="71">
        <v>0</v>
      </c>
      <c r="AG371" s="71">
        <v>80</v>
      </c>
      <c r="AH371" s="71">
        <v>587440</v>
      </c>
      <c r="AI371" s="72">
        <v>145.77000000000001</v>
      </c>
      <c r="AJ371" s="72" t="s">
        <v>4789</v>
      </c>
      <c r="AK371" s="72">
        <v>0</v>
      </c>
      <c r="AL371" s="72">
        <v>0</v>
      </c>
      <c r="AM371" s="72">
        <v>85631128.800000012</v>
      </c>
      <c r="AN371" s="72" t="e">
        <f t="shared" si="21"/>
        <v>#REF!</v>
      </c>
      <c r="AO371" s="72" t="e">
        <f t="shared" si="22"/>
        <v>#REF!</v>
      </c>
      <c r="AP371" s="72">
        <v>0</v>
      </c>
      <c r="AQ371" s="72">
        <v>0</v>
      </c>
      <c r="AR371" s="72">
        <v>0</v>
      </c>
      <c r="AS371" s="74">
        <v>39873</v>
      </c>
      <c r="AT371" s="74">
        <v>40178</v>
      </c>
      <c r="AU371" s="73" t="s">
        <v>3661</v>
      </c>
      <c r="AV371" s="72">
        <v>2906.74</v>
      </c>
      <c r="AW371" s="72" t="e">
        <f t="shared" si="23"/>
        <v>#REF!</v>
      </c>
    </row>
    <row r="372" spans="2:49" ht="15" customHeight="1">
      <c r="B372" s="75">
        <v>362</v>
      </c>
      <c r="C372" s="75">
        <v>2009</v>
      </c>
      <c r="D372" s="76" t="s">
        <v>4375</v>
      </c>
      <c r="E372" s="75" t="s">
        <v>4522</v>
      </c>
      <c r="F372" s="75" t="s">
        <v>4796</v>
      </c>
      <c r="G372" s="76" t="s">
        <v>778</v>
      </c>
      <c r="H372" s="76" t="s">
        <v>2642</v>
      </c>
      <c r="I372" s="77">
        <v>6981176000158</v>
      </c>
      <c r="J372" s="76" t="s">
        <v>787</v>
      </c>
      <c r="K372" s="78" t="s">
        <v>101</v>
      </c>
      <c r="L372" s="76" t="s">
        <v>101</v>
      </c>
      <c r="M372" s="76" t="s">
        <v>4533</v>
      </c>
      <c r="N372" s="76" t="s">
        <v>101</v>
      </c>
      <c r="O372" s="76" t="s">
        <v>101</v>
      </c>
      <c r="P372" s="76" t="s">
        <v>101</v>
      </c>
      <c r="Q372" s="76" t="s">
        <v>82</v>
      </c>
      <c r="R372" s="80">
        <v>0</v>
      </c>
      <c r="S372" s="91" t="e">
        <f t="shared" si="20"/>
        <v>#REF!</v>
      </c>
      <c r="T372" s="79">
        <v>0</v>
      </c>
      <c r="U372" s="79"/>
      <c r="V372" s="79"/>
      <c r="W372" s="79">
        <v>0</v>
      </c>
      <c r="X372" s="79">
        <v>0</v>
      </c>
      <c r="Y372" s="92">
        <v>0.5</v>
      </c>
      <c r="Z372" s="93">
        <v>14</v>
      </c>
      <c r="AA372" s="93">
        <v>0</v>
      </c>
      <c r="AB372" s="93">
        <v>14</v>
      </c>
      <c r="AC372" s="79">
        <v>7</v>
      </c>
      <c r="AD372" s="79">
        <v>0</v>
      </c>
      <c r="AE372" s="79">
        <v>0</v>
      </c>
      <c r="AF372" s="79">
        <v>0</v>
      </c>
      <c r="AG372" s="79">
        <v>7</v>
      </c>
      <c r="AH372" s="79">
        <v>51401</v>
      </c>
      <c r="AI372" s="80">
        <v>145.77000000000001</v>
      </c>
      <c r="AJ372" s="80" t="s">
        <v>4789</v>
      </c>
      <c r="AK372" s="80">
        <v>0</v>
      </c>
      <c r="AL372" s="80">
        <v>0</v>
      </c>
      <c r="AM372" s="80">
        <v>7492723.7700000005</v>
      </c>
      <c r="AN372" s="80" t="e">
        <f t="shared" si="21"/>
        <v>#REF!</v>
      </c>
      <c r="AO372" s="80" t="e">
        <f t="shared" si="22"/>
        <v>#REF!</v>
      </c>
      <c r="AP372" s="80">
        <v>0</v>
      </c>
      <c r="AQ372" s="80">
        <v>0</v>
      </c>
      <c r="AR372" s="80">
        <v>0</v>
      </c>
      <c r="AS372" s="82">
        <v>39873</v>
      </c>
      <c r="AT372" s="82">
        <v>40178</v>
      </c>
      <c r="AU372" s="81" t="s">
        <v>3661</v>
      </c>
      <c r="AV372" s="80">
        <v>2906.74</v>
      </c>
      <c r="AW372" s="80" t="e">
        <f t="shared" si="23"/>
        <v>#REF!</v>
      </c>
    </row>
    <row r="373" spans="2:49" ht="15" customHeight="1">
      <c r="B373" s="68">
        <v>363</v>
      </c>
      <c r="C373" s="68">
        <v>2009</v>
      </c>
      <c r="D373" s="69" t="s">
        <v>4375</v>
      </c>
      <c r="E373" s="68" t="s">
        <v>4522</v>
      </c>
      <c r="F373" s="68" t="s">
        <v>4796</v>
      </c>
      <c r="G373" s="69" t="s">
        <v>778</v>
      </c>
      <c r="H373" s="69" t="s">
        <v>786</v>
      </c>
      <c r="I373" s="87">
        <v>58177643000195</v>
      </c>
      <c r="J373" s="69" t="s">
        <v>789</v>
      </c>
      <c r="K373" s="70" t="s">
        <v>101</v>
      </c>
      <c r="L373" s="69" t="s">
        <v>101</v>
      </c>
      <c r="M373" s="69" t="s">
        <v>4533</v>
      </c>
      <c r="N373" s="69" t="s">
        <v>101</v>
      </c>
      <c r="O373" s="69" t="s">
        <v>101</v>
      </c>
      <c r="P373" s="69" t="s">
        <v>101</v>
      </c>
      <c r="Q373" s="69" t="s">
        <v>82</v>
      </c>
      <c r="R373" s="72">
        <v>0</v>
      </c>
      <c r="S373" s="88" t="e">
        <f t="shared" si="20"/>
        <v>#REF!</v>
      </c>
      <c r="T373" s="71">
        <v>0</v>
      </c>
      <c r="U373" s="71"/>
      <c r="V373" s="71"/>
      <c r="W373" s="71">
        <v>0</v>
      </c>
      <c r="X373" s="71">
        <v>0</v>
      </c>
      <c r="Y373" s="89">
        <v>0.5</v>
      </c>
      <c r="Z373" s="90">
        <v>10</v>
      </c>
      <c r="AA373" s="90">
        <v>0</v>
      </c>
      <c r="AB373" s="90">
        <v>10</v>
      </c>
      <c r="AC373" s="71">
        <v>5</v>
      </c>
      <c r="AD373" s="71">
        <v>0</v>
      </c>
      <c r="AE373" s="71">
        <v>0</v>
      </c>
      <c r="AF373" s="71">
        <v>0</v>
      </c>
      <c r="AG373" s="71">
        <v>5</v>
      </c>
      <c r="AH373" s="71">
        <v>14640</v>
      </c>
      <c r="AI373" s="72">
        <v>145.77000000000001</v>
      </c>
      <c r="AJ373" s="72" t="s">
        <v>4789</v>
      </c>
      <c r="AK373" s="72">
        <v>0</v>
      </c>
      <c r="AL373" s="72">
        <v>0</v>
      </c>
      <c r="AM373" s="72">
        <v>2134072.8000000003</v>
      </c>
      <c r="AN373" s="72" t="e">
        <f t="shared" si="21"/>
        <v>#REF!</v>
      </c>
      <c r="AO373" s="72" t="e">
        <f t="shared" si="22"/>
        <v>#REF!</v>
      </c>
      <c r="AP373" s="72">
        <v>0</v>
      </c>
      <c r="AQ373" s="72">
        <v>0</v>
      </c>
      <c r="AR373" s="72">
        <v>0</v>
      </c>
      <c r="AS373" s="74">
        <v>39873</v>
      </c>
      <c r="AT373" s="74">
        <v>39994</v>
      </c>
      <c r="AU373" s="73" t="s">
        <v>3661</v>
      </c>
      <c r="AV373" s="72">
        <v>2906.74</v>
      </c>
      <c r="AW373" s="72" t="e">
        <f t="shared" si="23"/>
        <v>#REF!</v>
      </c>
    </row>
    <row r="374" spans="2:49" ht="15" customHeight="1">
      <c r="B374" s="75">
        <v>364</v>
      </c>
      <c r="C374" s="75">
        <v>2009</v>
      </c>
      <c r="D374" s="76" t="s">
        <v>4375</v>
      </c>
      <c r="E374" s="75" t="s">
        <v>4522</v>
      </c>
      <c r="F374" s="75" t="s">
        <v>4796</v>
      </c>
      <c r="G374" s="76" t="s">
        <v>778</v>
      </c>
      <c r="H374" s="76" t="s">
        <v>790</v>
      </c>
      <c r="I374" s="77">
        <v>23637697000101</v>
      </c>
      <c r="J374" s="76" t="s">
        <v>784</v>
      </c>
      <c r="K374" s="78" t="s">
        <v>101</v>
      </c>
      <c r="L374" s="76" t="s">
        <v>101</v>
      </c>
      <c r="M374" s="76" t="s">
        <v>4533</v>
      </c>
      <c r="N374" s="76" t="s">
        <v>101</v>
      </c>
      <c r="O374" s="76" t="s">
        <v>101</v>
      </c>
      <c r="P374" s="76" t="s">
        <v>101</v>
      </c>
      <c r="Q374" s="76" t="s">
        <v>111</v>
      </c>
      <c r="R374" s="80">
        <v>0</v>
      </c>
      <c r="S374" s="91" t="e">
        <f t="shared" si="20"/>
        <v>#REF!</v>
      </c>
      <c r="T374" s="79">
        <v>0</v>
      </c>
      <c r="U374" s="79"/>
      <c r="V374" s="79"/>
      <c r="W374" s="79">
        <v>0</v>
      </c>
      <c r="X374" s="79">
        <v>0</v>
      </c>
      <c r="Y374" s="92">
        <v>0.5</v>
      </c>
      <c r="Z374" s="93">
        <v>26</v>
      </c>
      <c r="AA374" s="93">
        <v>0</v>
      </c>
      <c r="AB374" s="93">
        <v>26</v>
      </c>
      <c r="AC374" s="79">
        <v>13</v>
      </c>
      <c r="AD374" s="79">
        <v>0</v>
      </c>
      <c r="AE374" s="79">
        <v>0</v>
      </c>
      <c r="AF374" s="79">
        <v>0</v>
      </c>
      <c r="AG374" s="79">
        <v>13</v>
      </c>
      <c r="AH374" s="79">
        <v>95459</v>
      </c>
      <c r="AI374" s="80">
        <v>145.77000000000001</v>
      </c>
      <c r="AJ374" s="80" t="s">
        <v>4789</v>
      </c>
      <c r="AK374" s="80">
        <v>0</v>
      </c>
      <c r="AL374" s="80">
        <v>0</v>
      </c>
      <c r="AM374" s="80">
        <v>13915058.430000002</v>
      </c>
      <c r="AN374" s="80" t="e">
        <f t="shared" si="21"/>
        <v>#REF!</v>
      </c>
      <c r="AO374" s="80" t="e">
        <f t="shared" si="22"/>
        <v>#REF!</v>
      </c>
      <c r="AP374" s="80">
        <v>0</v>
      </c>
      <c r="AQ374" s="80">
        <v>0</v>
      </c>
      <c r="AR374" s="80">
        <v>0</v>
      </c>
      <c r="AS374" s="82">
        <v>39873</v>
      </c>
      <c r="AT374" s="82">
        <v>40178</v>
      </c>
      <c r="AU374" s="81" t="s">
        <v>3661</v>
      </c>
      <c r="AV374" s="80">
        <v>2906.74</v>
      </c>
      <c r="AW374" s="80" t="e">
        <f t="shared" si="23"/>
        <v>#REF!</v>
      </c>
    </row>
    <row r="375" spans="2:49" ht="15" customHeight="1">
      <c r="B375" s="68">
        <v>365</v>
      </c>
      <c r="C375" s="68">
        <v>2009</v>
      </c>
      <c r="D375" s="69" t="s">
        <v>4375</v>
      </c>
      <c r="E375" s="68" t="s">
        <v>4522</v>
      </c>
      <c r="F375" s="68" t="s">
        <v>4796</v>
      </c>
      <c r="G375" s="69" t="s">
        <v>778</v>
      </c>
      <c r="H375" s="69" t="s">
        <v>707</v>
      </c>
      <c r="I375" s="87">
        <v>4802543000183</v>
      </c>
      <c r="J375" s="69" t="s">
        <v>789</v>
      </c>
      <c r="K375" s="70" t="s">
        <v>101</v>
      </c>
      <c r="L375" s="69" t="s">
        <v>101</v>
      </c>
      <c r="M375" s="69" t="s">
        <v>4533</v>
      </c>
      <c r="N375" s="69" t="s">
        <v>101</v>
      </c>
      <c r="O375" s="69" t="s">
        <v>101</v>
      </c>
      <c r="P375" s="69" t="s">
        <v>101</v>
      </c>
      <c r="Q375" s="69" t="s">
        <v>82</v>
      </c>
      <c r="R375" s="72">
        <v>0</v>
      </c>
      <c r="S375" s="88" t="e">
        <f t="shared" si="20"/>
        <v>#REF!</v>
      </c>
      <c r="T375" s="71">
        <v>0</v>
      </c>
      <c r="U375" s="71"/>
      <c r="V375" s="71"/>
      <c r="W375" s="71">
        <v>0</v>
      </c>
      <c r="X375" s="71">
        <v>0</v>
      </c>
      <c r="Y375" s="89">
        <v>0.5</v>
      </c>
      <c r="Z375" s="90">
        <v>10</v>
      </c>
      <c r="AA375" s="90">
        <v>0</v>
      </c>
      <c r="AB375" s="90">
        <v>10</v>
      </c>
      <c r="AC375" s="71">
        <v>5</v>
      </c>
      <c r="AD375" s="71">
        <v>0</v>
      </c>
      <c r="AE375" s="71">
        <v>0</v>
      </c>
      <c r="AF375" s="71">
        <v>0</v>
      </c>
      <c r="AG375" s="71">
        <v>5</v>
      </c>
      <c r="AH375" s="71">
        <v>14640</v>
      </c>
      <c r="AI375" s="72">
        <v>145.77000000000001</v>
      </c>
      <c r="AJ375" s="72" t="s">
        <v>4789</v>
      </c>
      <c r="AK375" s="72">
        <v>0</v>
      </c>
      <c r="AL375" s="72">
        <v>0</v>
      </c>
      <c r="AM375" s="72">
        <v>2134072.8000000003</v>
      </c>
      <c r="AN375" s="72" t="e">
        <f t="shared" si="21"/>
        <v>#REF!</v>
      </c>
      <c r="AO375" s="72" t="e">
        <f t="shared" si="22"/>
        <v>#REF!</v>
      </c>
      <c r="AP375" s="72">
        <v>0</v>
      </c>
      <c r="AQ375" s="72">
        <v>0</v>
      </c>
      <c r="AR375" s="72">
        <v>0</v>
      </c>
      <c r="AS375" s="74">
        <v>39873</v>
      </c>
      <c r="AT375" s="74">
        <v>39994</v>
      </c>
      <c r="AU375" s="73" t="s">
        <v>3661</v>
      </c>
      <c r="AV375" s="72">
        <v>2906.74</v>
      </c>
      <c r="AW375" s="72" t="e">
        <f t="shared" si="23"/>
        <v>#REF!</v>
      </c>
    </row>
    <row r="376" spans="2:49" ht="15" customHeight="1">
      <c r="B376" s="75">
        <v>366</v>
      </c>
      <c r="C376" s="75">
        <v>2009</v>
      </c>
      <c r="D376" s="76" t="s">
        <v>4375</v>
      </c>
      <c r="E376" s="75" t="s">
        <v>4522</v>
      </c>
      <c r="F376" s="75" t="s">
        <v>4796</v>
      </c>
      <c r="G376" s="76" t="s">
        <v>778</v>
      </c>
      <c r="H376" s="76" t="s">
        <v>791</v>
      </c>
      <c r="I376" s="77">
        <v>7642982000164</v>
      </c>
      <c r="J376" s="76" t="s">
        <v>789</v>
      </c>
      <c r="K376" s="78" t="s">
        <v>101</v>
      </c>
      <c r="L376" s="76" t="s">
        <v>101</v>
      </c>
      <c r="M376" s="76" t="s">
        <v>4533</v>
      </c>
      <c r="N376" s="76" t="s">
        <v>101</v>
      </c>
      <c r="O376" s="76" t="s">
        <v>101</v>
      </c>
      <c r="P376" s="76" t="s">
        <v>101</v>
      </c>
      <c r="Q376" s="76" t="s">
        <v>82</v>
      </c>
      <c r="R376" s="80">
        <v>0</v>
      </c>
      <c r="S376" s="91" t="e">
        <f t="shared" si="20"/>
        <v>#REF!</v>
      </c>
      <c r="T376" s="79">
        <v>0</v>
      </c>
      <c r="U376" s="79"/>
      <c r="V376" s="79"/>
      <c r="W376" s="79">
        <v>0</v>
      </c>
      <c r="X376" s="79">
        <v>0</v>
      </c>
      <c r="Y376" s="92">
        <v>0.5</v>
      </c>
      <c r="Z376" s="93">
        <v>4</v>
      </c>
      <c r="AA376" s="93">
        <v>0</v>
      </c>
      <c r="AB376" s="93">
        <v>4</v>
      </c>
      <c r="AC376" s="79">
        <v>2</v>
      </c>
      <c r="AD376" s="79">
        <v>0</v>
      </c>
      <c r="AE376" s="79">
        <v>0</v>
      </c>
      <c r="AF376" s="79">
        <v>0</v>
      </c>
      <c r="AG376" s="79">
        <v>2</v>
      </c>
      <c r="AH376" s="79">
        <v>5856</v>
      </c>
      <c r="AI376" s="80">
        <v>145.77000000000001</v>
      </c>
      <c r="AJ376" s="80" t="s">
        <v>4789</v>
      </c>
      <c r="AK376" s="80">
        <v>0</v>
      </c>
      <c r="AL376" s="80">
        <v>0</v>
      </c>
      <c r="AM376" s="80">
        <v>853629.12000000011</v>
      </c>
      <c r="AN376" s="80" t="e">
        <f t="shared" si="21"/>
        <v>#REF!</v>
      </c>
      <c r="AO376" s="80" t="e">
        <f t="shared" si="22"/>
        <v>#REF!</v>
      </c>
      <c r="AP376" s="80">
        <v>0</v>
      </c>
      <c r="AQ376" s="80">
        <v>0</v>
      </c>
      <c r="AR376" s="80">
        <v>0</v>
      </c>
      <c r="AS376" s="82">
        <v>39873</v>
      </c>
      <c r="AT376" s="82">
        <v>39994</v>
      </c>
      <c r="AU376" s="81" t="s">
        <v>3661</v>
      </c>
      <c r="AV376" s="80">
        <v>2906.74</v>
      </c>
      <c r="AW376" s="80" t="e">
        <f t="shared" si="23"/>
        <v>#REF!</v>
      </c>
    </row>
    <row r="377" spans="2:49" ht="15" customHeight="1">
      <c r="B377" s="68">
        <v>367</v>
      </c>
      <c r="C377" s="68">
        <v>2009</v>
      </c>
      <c r="D377" s="69" t="s">
        <v>4375</v>
      </c>
      <c r="E377" s="68" t="s">
        <v>4522</v>
      </c>
      <c r="F377" s="68" t="s">
        <v>4796</v>
      </c>
      <c r="G377" s="69" t="s">
        <v>778</v>
      </c>
      <c r="H377" s="69" t="s">
        <v>116</v>
      </c>
      <c r="I377" s="87">
        <v>2474103000119</v>
      </c>
      <c r="J377" s="69" t="s">
        <v>789</v>
      </c>
      <c r="K377" s="70" t="s">
        <v>101</v>
      </c>
      <c r="L377" s="69" t="s">
        <v>101</v>
      </c>
      <c r="M377" s="69" t="s">
        <v>4533</v>
      </c>
      <c r="N377" s="69" t="s">
        <v>101</v>
      </c>
      <c r="O377" s="69" t="s">
        <v>101</v>
      </c>
      <c r="P377" s="69" t="s">
        <v>101</v>
      </c>
      <c r="Q377" s="69" t="s">
        <v>82</v>
      </c>
      <c r="R377" s="72">
        <v>0</v>
      </c>
      <c r="S377" s="88" t="e">
        <f t="shared" si="20"/>
        <v>#REF!</v>
      </c>
      <c r="T377" s="71">
        <v>0</v>
      </c>
      <c r="U377" s="71"/>
      <c r="V377" s="71"/>
      <c r="W377" s="71">
        <v>0</v>
      </c>
      <c r="X377" s="71">
        <v>0</v>
      </c>
      <c r="Y377" s="89">
        <v>0.5</v>
      </c>
      <c r="Z377" s="90">
        <v>30</v>
      </c>
      <c r="AA377" s="90">
        <v>0</v>
      </c>
      <c r="AB377" s="90">
        <v>30</v>
      </c>
      <c r="AC377" s="71">
        <v>15</v>
      </c>
      <c r="AD377" s="71">
        <v>0</v>
      </c>
      <c r="AE377" s="71">
        <v>0</v>
      </c>
      <c r="AF377" s="71">
        <v>0</v>
      </c>
      <c r="AG377" s="71">
        <v>15</v>
      </c>
      <c r="AH377" s="71">
        <v>43920</v>
      </c>
      <c r="AI377" s="72">
        <v>145.77000000000001</v>
      </c>
      <c r="AJ377" s="72" t="s">
        <v>4789</v>
      </c>
      <c r="AK377" s="72">
        <v>0</v>
      </c>
      <c r="AL377" s="72">
        <v>0</v>
      </c>
      <c r="AM377" s="72">
        <v>6402218.4000000004</v>
      </c>
      <c r="AN377" s="72" t="e">
        <f t="shared" si="21"/>
        <v>#REF!</v>
      </c>
      <c r="AO377" s="72" t="e">
        <f t="shared" si="22"/>
        <v>#REF!</v>
      </c>
      <c r="AP377" s="72">
        <v>0</v>
      </c>
      <c r="AQ377" s="72">
        <v>0</v>
      </c>
      <c r="AR377" s="72">
        <v>0</v>
      </c>
      <c r="AS377" s="74">
        <v>39873</v>
      </c>
      <c r="AT377" s="74">
        <v>39994</v>
      </c>
      <c r="AU377" s="73" t="s">
        <v>3661</v>
      </c>
      <c r="AV377" s="72">
        <v>2906.74</v>
      </c>
      <c r="AW377" s="72" t="e">
        <f t="shared" si="23"/>
        <v>#REF!</v>
      </c>
    </row>
    <row r="378" spans="2:49" ht="15" customHeight="1">
      <c r="B378" s="75">
        <v>368</v>
      </c>
      <c r="C378" s="75">
        <v>2009</v>
      </c>
      <c r="D378" s="76" t="s">
        <v>4375</v>
      </c>
      <c r="E378" s="75" t="s">
        <v>4522</v>
      </c>
      <c r="F378" s="75" t="s">
        <v>4796</v>
      </c>
      <c r="G378" s="76" t="s">
        <v>778</v>
      </c>
      <c r="H378" s="76" t="s">
        <v>2642</v>
      </c>
      <c r="I378" s="77">
        <v>6981176000158</v>
      </c>
      <c r="J378" s="76" t="s">
        <v>792</v>
      </c>
      <c r="K378" s="78" t="s">
        <v>101</v>
      </c>
      <c r="L378" s="76" t="s">
        <v>101</v>
      </c>
      <c r="M378" s="76" t="s">
        <v>4533</v>
      </c>
      <c r="N378" s="76" t="s">
        <v>101</v>
      </c>
      <c r="O378" s="76" t="s">
        <v>101</v>
      </c>
      <c r="P378" s="76" t="s">
        <v>101</v>
      </c>
      <c r="Q378" s="76" t="s">
        <v>82</v>
      </c>
      <c r="R378" s="80">
        <v>0</v>
      </c>
      <c r="S378" s="91" t="e">
        <f t="shared" si="20"/>
        <v>#REF!</v>
      </c>
      <c r="T378" s="79">
        <v>0</v>
      </c>
      <c r="U378" s="79"/>
      <c r="V378" s="79"/>
      <c r="W378" s="79">
        <v>0</v>
      </c>
      <c r="X378" s="79">
        <v>0</v>
      </c>
      <c r="Y378" s="92">
        <v>0.5</v>
      </c>
      <c r="Z378" s="93">
        <v>31</v>
      </c>
      <c r="AA378" s="93">
        <v>0</v>
      </c>
      <c r="AB378" s="93">
        <v>31</v>
      </c>
      <c r="AC378" s="79">
        <v>15.5</v>
      </c>
      <c r="AD378" s="79">
        <v>0</v>
      </c>
      <c r="AE378" s="79">
        <v>0</v>
      </c>
      <c r="AF378" s="79">
        <v>0</v>
      </c>
      <c r="AG378" s="79">
        <v>15.5</v>
      </c>
      <c r="AH378" s="79">
        <v>113816.5</v>
      </c>
      <c r="AI378" s="80">
        <v>145.77000000000001</v>
      </c>
      <c r="AJ378" s="80" t="s">
        <v>4789</v>
      </c>
      <c r="AK378" s="80">
        <v>0</v>
      </c>
      <c r="AL378" s="80">
        <v>0</v>
      </c>
      <c r="AM378" s="80">
        <v>16591031.205</v>
      </c>
      <c r="AN378" s="80" t="e">
        <f t="shared" si="21"/>
        <v>#REF!</v>
      </c>
      <c r="AO378" s="80" t="e">
        <f t="shared" si="22"/>
        <v>#REF!</v>
      </c>
      <c r="AP378" s="80">
        <v>0</v>
      </c>
      <c r="AQ378" s="80">
        <v>0</v>
      </c>
      <c r="AR378" s="80">
        <v>0</v>
      </c>
      <c r="AS378" s="82">
        <v>39873</v>
      </c>
      <c r="AT378" s="82">
        <v>40178</v>
      </c>
      <c r="AU378" s="81" t="s">
        <v>3661</v>
      </c>
      <c r="AV378" s="80">
        <v>2906.74</v>
      </c>
      <c r="AW378" s="80" t="e">
        <f t="shared" si="23"/>
        <v>#REF!</v>
      </c>
    </row>
    <row r="379" spans="2:49" ht="15" customHeight="1">
      <c r="B379" s="68">
        <v>369</v>
      </c>
      <c r="C379" s="68">
        <v>2009</v>
      </c>
      <c r="D379" s="69" t="s">
        <v>4375</v>
      </c>
      <c r="E379" s="68" t="s">
        <v>4522</v>
      </c>
      <c r="F379" s="68" t="s">
        <v>4796</v>
      </c>
      <c r="G379" s="69" t="s">
        <v>778</v>
      </c>
      <c r="H379" s="69" t="s">
        <v>786</v>
      </c>
      <c r="I379" s="87">
        <v>58177643000195</v>
      </c>
      <c r="J379" s="69" t="s">
        <v>792</v>
      </c>
      <c r="K379" s="70" t="s">
        <v>101</v>
      </c>
      <c r="L379" s="69" t="s">
        <v>101</v>
      </c>
      <c r="M379" s="69" t="s">
        <v>4533</v>
      </c>
      <c r="N379" s="69" t="s">
        <v>101</v>
      </c>
      <c r="O379" s="69" t="s">
        <v>101</v>
      </c>
      <c r="P379" s="69" t="s">
        <v>101</v>
      </c>
      <c r="Q379" s="69" t="s">
        <v>82</v>
      </c>
      <c r="R379" s="72">
        <v>0</v>
      </c>
      <c r="S379" s="88" t="e">
        <f t="shared" si="20"/>
        <v>#REF!</v>
      </c>
      <c r="T379" s="71">
        <v>0</v>
      </c>
      <c r="U379" s="71"/>
      <c r="V379" s="71"/>
      <c r="W379" s="71">
        <v>0</v>
      </c>
      <c r="X379" s="71">
        <v>0</v>
      </c>
      <c r="Y379" s="89">
        <v>0.5</v>
      </c>
      <c r="Z379" s="90">
        <v>5</v>
      </c>
      <c r="AA379" s="90">
        <v>0</v>
      </c>
      <c r="AB379" s="90">
        <v>5</v>
      </c>
      <c r="AC379" s="71">
        <v>2.5</v>
      </c>
      <c r="AD379" s="71">
        <v>0</v>
      </c>
      <c r="AE379" s="71">
        <v>0</v>
      </c>
      <c r="AF379" s="71">
        <v>0</v>
      </c>
      <c r="AG379" s="71">
        <v>2.5</v>
      </c>
      <c r="AH379" s="71">
        <v>18357.5</v>
      </c>
      <c r="AI379" s="72">
        <v>145.77000000000001</v>
      </c>
      <c r="AJ379" s="72" t="s">
        <v>4789</v>
      </c>
      <c r="AK379" s="72">
        <v>0</v>
      </c>
      <c r="AL379" s="72">
        <v>0</v>
      </c>
      <c r="AM379" s="72">
        <v>2675972.7750000004</v>
      </c>
      <c r="AN379" s="72" t="e">
        <f t="shared" si="21"/>
        <v>#REF!</v>
      </c>
      <c r="AO379" s="72" t="e">
        <f t="shared" si="22"/>
        <v>#REF!</v>
      </c>
      <c r="AP379" s="72">
        <v>0</v>
      </c>
      <c r="AQ379" s="72">
        <v>0</v>
      </c>
      <c r="AR379" s="72">
        <v>0</v>
      </c>
      <c r="AS379" s="74">
        <v>39873</v>
      </c>
      <c r="AT379" s="74">
        <v>40178</v>
      </c>
      <c r="AU379" s="73" t="s">
        <v>3661</v>
      </c>
      <c r="AV379" s="72">
        <v>2906.74</v>
      </c>
      <c r="AW379" s="72" t="e">
        <f t="shared" si="23"/>
        <v>#REF!</v>
      </c>
    </row>
    <row r="380" spans="2:49" ht="15" customHeight="1">
      <c r="B380" s="75">
        <v>370</v>
      </c>
      <c r="C380" s="75">
        <v>2009</v>
      </c>
      <c r="D380" s="76" t="s">
        <v>4375</v>
      </c>
      <c r="E380" s="75" t="s">
        <v>4522</v>
      </c>
      <c r="F380" s="75" t="s">
        <v>4796</v>
      </c>
      <c r="G380" s="76" t="s">
        <v>778</v>
      </c>
      <c r="H380" s="76" t="s">
        <v>706</v>
      </c>
      <c r="I380" s="77">
        <v>7133522000100</v>
      </c>
      <c r="J380" s="76" t="s">
        <v>792</v>
      </c>
      <c r="K380" s="78" t="s">
        <v>101</v>
      </c>
      <c r="L380" s="76" t="s">
        <v>101</v>
      </c>
      <c r="M380" s="76" t="s">
        <v>4533</v>
      </c>
      <c r="N380" s="76" t="s">
        <v>101</v>
      </c>
      <c r="O380" s="76" t="s">
        <v>101</v>
      </c>
      <c r="P380" s="76" t="s">
        <v>101</v>
      </c>
      <c r="Q380" s="76" t="s">
        <v>82</v>
      </c>
      <c r="R380" s="80">
        <v>0</v>
      </c>
      <c r="S380" s="91" t="e">
        <f t="shared" si="20"/>
        <v>#REF!</v>
      </c>
      <c r="T380" s="79">
        <v>0</v>
      </c>
      <c r="U380" s="79"/>
      <c r="V380" s="79"/>
      <c r="W380" s="79">
        <v>0</v>
      </c>
      <c r="X380" s="79">
        <v>0</v>
      </c>
      <c r="Y380" s="92">
        <v>0.5</v>
      </c>
      <c r="Z380" s="93">
        <v>5</v>
      </c>
      <c r="AA380" s="93">
        <v>0</v>
      </c>
      <c r="AB380" s="93">
        <v>5</v>
      </c>
      <c r="AC380" s="79">
        <v>2.5</v>
      </c>
      <c r="AD380" s="79">
        <v>0</v>
      </c>
      <c r="AE380" s="79">
        <v>0</v>
      </c>
      <c r="AF380" s="79">
        <v>0</v>
      </c>
      <c r="AG380" s="79">
        <v>2.5</v>
      </c>
      <c r="AH380" s="79">
        <v>18357.5</v>
      </c>
      <c r="AI380" s="80">
        <v>145.77000000000001</v>
      </c>
      <c r="AJ380" s="80" t="s">
        <v>4789</v>
      </c>
      <c r="AK380" s="80">
        <v>0</v>
      </c>
      <c r="AL380" s="80">
        <v>0</v>
      </c>
      <c r="AM380" s="80">
        <v>2675972.7750000004</v>
      </c>
      <c r="AN380" s="80" t="e">
        <f t="shared" si="21"/>
        <v>#REF!</v>
      </c>
      <c r="AO380" s="80" t="e">
        <f t="shared" si="22"/>
        <v>#REF!</v>
      </c>
      <c r="AP380" s="80">
        <v>0</v>
      </c>
      <c r="AQ380" s="80">
        <v>0</v>
      </c>
      <c r="AR380" s="80">
        <v>0</v>
      </c>
      <c r="AS380" s="82">
        <v>39873</v>
      </c>
      <c r="AT380" s="82">
        <v>40178</v>
      </c>
      <c r="AU380" s="81" t="s">
        <v>3661</v>
      </c>
      <c r="AV380" s="80">
        <v>2906.74</v>
      </c>
      <c r="AW380" s="80" t="e">
        <f t="shared" si="23"/>
        <v>#REF!</v>
      </c>
    </row>
    <row r="381" spans="2:49" ht="15" customHeight="1">
      <c r="B381" s="68">
        <v>371</v>
      </c>
      <c r="C381" s="68">
        <v>2009</v>
      </c>
      <c r="D381" s="69" t="s">
        <v>4375</v>
      </c>
      <c r="E381" s="68" t="s">
        <v>4522</v>
      </c>
      <c r="F381" s="68" t="s">
        <v>4796</v>
      </c>
      <c r="G381" s="69" t="s">
        <v>778</v>
      </c>
      <c r="H381" s="69" t="s">
        <v>103</v>
      </c>
      <c r="I381" s="87">
        <v>357038000116</v>
      </c>
      <c r="J381" s="69" t="s">
        <v>792</v>
      </c>
      <c r="K381" s="70" t="s">
        <v>101</v>
      </c>
      <c r="L381" s="69" t="s">
        <v>101</v>
      </c>
      <c r="M381" s="69" t="s">
        <v>4533</v>
      </c>
      <c r="N381" s="69" t="s">
        <v>101</v>
      </c>
      <c r="O381" s="69" t="s">
        <v>101</v>
      </c>
      <c r="P381" s="69" t="s">
        <v>101</v>
      </c>
      <c r="Q381" s="69" t="s">
        <v>82</v>
      </c>
      <c r="R381" s="72">
        <v>0</v>
      </c>
      <c r="S381" s="88" t="e">
        <f t="shared" si="20"/>
        <v>#REF!</v>
      </c>
      <c r="T381" s="71">
        <v>0</v>
      </c>
      <c r="U381" s="71"/>
      <c r="V381" s="71"/>
      <c r="W381" s="71">
        <v>0</v>
      </c>
      <c r="X381" s="71">
        <v>0</v>
      </c>
      <c r="Y381" s="89">
        <v>0.5</v>
      </c>
      <c r="Z381" s="90">
        <v>60</v>
      </c>
      <c r="AA381" s="90">
        <v>0</v>
      </c>
      <c r="AB381" s="90">
        <v>60</v>
      </c>
      <c r="AC381" s="71">
        <v>30</v>
      </c>
      <c r="AD381" s="71">
        <v>0</v>
      </c>
      <c r="AE381" s="71">
        <v>0</v>
      </c>
      <c r="AF381" s="71">
        <v>0</v>
      </c>
      <c r="AG381" s="71">
        <v>30</v>
      </c>
      <c r="AH381" s="71">
        <v>220290</v>
      </c>
      <c r="AI381" s="72">
        <v>145.77000000000001</v>
      </c>
      <c r="AJ381" s="72" t="s">
        <v>4789</v>
      </c>
      <c r="AK381" s="72">
        <v>0</v>
      </c>
      <c r="AL381" s="72">
        <v>0</v>
      </c>
      <c r="AM381" s="72">
        <v>32111673.300000001</v>
      </c>
      <c r="AN381" s="72" t="e">
        <f t="shared" si="21"/>
        <v>#REF!</v>
      </c>
      <c r="AO381" s="72" t="e">
        <f t="shared" si="22"/>
        <v>#REF!</v>
      </c>
      <c r="AP381" s="72">
        <v>0</v>
      </c>
      <c r="AQ381" s="72">
        <v>0</v>
      </c>
      <c r="AR381" s="72">
        <v>0</v>
      </c>
      <c r="AS381" s="74">
        <v>39873</v>
      </c>
      <c r="AT381" s="74">
        <v>40178</v>
      </c>
      <c r="AU381" s="73" t="s">
        <v>3661</v>
      </c>
      <c r="AV381" s="72">
        <v>2906.74</v>
      </c>
      <c r="AW381" s="72" t="e">
        <f t="shared" si="23"/>
        <v>#REF!</v>
      </c>
    </row>
    <row r="382" spans="2:49" ht="15" customHeight="1">
      <c r="B382" s="75">
        <v>372</v>
      </c>
      <c r="C382" s="75">
        <v>2009</v>
      </c>
      <c r="D382" s="76" t="s">
        <v>4375</v>
      </c>
      <c r="E382" s="75" t="s">
        <v>4522</v>
      </c>
      <c r="F382" s="75" t="s">
        <v>4796</v>
      </c>
      <c r="G382" s="76" t="s">
        <v>778</v>
      </c>
      <c r="H382" s="76" t="s">
        <v>782</v>
      </c>
      <c r="I382" s="77">
        <v>4169257000122</v>
      </c>
      <c r="J382" s="76" t="s">
        <v>792</v>
      </c>
      <c r="K382" s="78" t="s">
        <v>101</v>
      </c>
      <c r="L382" s="76" t="s">
        <v>101</v>
      </c>
      <c r="M382" s="76" t="s">
        <v>4533</v>
      </c>
      <c r="N382" s="76" t="s">
        <v>101</v>
      </c>
      <c r="O382" s="76" t="s">
        <v>101</v>
      </c>
      <c r="P382" s="76" t="s">
        <v>101</v>
      </c>
      <c r="Q382" s="76" t="s">
        <v>82</v>
      </c>
      <c r="R382" s="80">
        <v>0</v>
      </c>
      <c r="S382" s="91" t="e">
        <f t="shared" si="20"/>
        <v>#REF!</v>
      </c>
      <c r="T382" s="79">
        <v>0</v>
      </c>
      <c r="U382" s="79"/>
      <c r="V382" s="79"/>
      <c r="W382" s="79">
        <v>0</v>
      </c>
      <c r="X382" s="79">
        <v>0</v>
      </c>
      <c r="Y382" s="92">
        <v>0.5</v>
      </c>
      <c r="Z382" s="93">
        <v>20</v>
      </c>
      <c r="AA382" s="93">
        <v>0</v>
      </c>
      <c r="AB382" s="93">
        <v>20</v>
      </c>
      <c r="AC382" s="79">
        <v>10</v>
      </c>
      <c r="AD382" s="79">
        <v>0</v>
      </c>
      <c r="AE382" s="79">
        <v>0</v>
      </c>
      <c r="AF382" s="79">
        <v>0</v>
      </c>
      <c r="AG382" s="79">
        <v>10</v>
      </c>
      <c r="AH382" s="79">
        <v>73430</v>
      </c>
      <c r="AI382" s="80">
        <v>145.77000000000001</v>
      </c>
      <c r="AJ382" s="80" t="s">
        <v>4789</v>
      </c>
      <c r="AK382" s="80">
        <v>0</v>
      </c>
      <c r="AL382" s="80">
        <v>0</v>
      </c>
      <c r="AM382" s="80">
        <v>10703891.100000001</v>
      </c>
      <c r="AN382" s="80" t="e">
        <f t="shared" si="21"/>
        <v>#REF!</v>
      </c>
      <c r="AO382" s="80" t="e">
        <f t="shared" si="22"/>
        <v>#REF!</v>
      </c>
      <c r="AP382" s="80">
        <v>0</v>
      </c>
      <c r="AQ382" s="80">
        <v>0</v>
      </c>
      <c r="AR382" s="80">
        <v>0</v>
      </c>
      <c r="AS382" s="82">
        <v>39873</v>
      </c>
      <c r="AT382" s="82">
        <v>40178</v>
      </c>
      <c r="AU382" s="81" t="s">
        <v>3661</v>
      </c>
      <c r="AV382" s="80">
        <v>2906.74</v>
      </c>
      <c r="AW382" s="80" t="e">
        <f t="shared" si="23"/>
        <v>#REF!</v>
      </c>
    </row>
    <row r="383" spans="2:49" ht="15" customHeight="1">
      <c r="B383" s="68">
        <v>373</v>
      </c>
      <c r="C383" s="68">
        <v>2009</v>
      </c>
      <c r="D383" s="69" t="s">
        <v>4375</v>
      </c>
      <c r="E383" s="68" t="s">
        <v>4522</v>
      </c>
      <c r="F383" s="68" t="s">
        <v>4796</v>
      </c>
      <c r="G383" s="69" t="s">
        <v>778</v>
      </c>
      <c r="H383" s="69" t="s">
        <v>581</v>
      </c>
      <c r="I383" s="87">
        <v>2691745000170</v>
      </c>
      <c r="J383" s="69" t="s">
        <v>792</v>
      </c>
      <c r="K383" s="70" t="s">
        <v>101</v>
      </c>
      <c r="L383" s="69" t="s">
        <v>101</v>
      </c>
      <c r="M383" s="69" t="s">
        <v>4533</v>
      </c>
      <c r="N383" s="69" t="s">
        <v>101</v>
      </c>
      <c r="O383" s="69" t="s">
        <v>101</v>
      </c>
      <c r="P383" s="69" t="s">
        <v>101</v>
      </c>
      <c r="Q383" s="69" t="s">
        <v>82</v>
      </c>
      <c r="R383" s="72">
        <v>0</v>
      </c>
      <c r="S383" s="88" t="e">
        <f t="shared" si="20"/>
        <v>#REF!</v>
      </c>
      <c r="T383" s="71">
        <v>0</v>
      </c>
      <c r="U383" s="71"/>
      <c r="V383" s="71"/>
      <c r="W383" s="71">
        <v>0</v>
      </c>
      <c r="X383" s="71">
        <v>0</v>
      </c>
      <c r="Y383" s="89">
        <v>0.5</v>
      </c>
      <c r="Z383" s="90">
        <v>40</v>
      </c>
      <c r="AA383" s="90">
        <v>0</v>
      </c>
      <c r="AB383" s="90">
        <v>40</v>
      </c>
      <c r="AC383" s="71">
        <v>20</v>
      </c>
      <c r="AD383" s="71">
        <v>0</v>
      </c>
      <c r="AE383" s="71">
        <v>0</v>
      </c>
      <c r="AF383" s="71">
        <v>0</v>
      </c>
      <c r="AG383" s="71">
        <v>20</v>
      </c>
      <c r="AH383" s="71">
        <v>146860</v>
      </c>
      <c r="AI383" s="72">
        <v>145.77000000000001</v>
      </c>
      <c r="AJ383" s="72" t="s">
        <v>4789</v>
      </c>
      <c r="AK383" s="72">
        <v>0</v>
      </c>
      <c r="AL383" s="72">
        <v>0</v>
      </c>
      <c r="AM383" s="72">
        <v>21407782.200000003</v>
      </c>
      <c r="AN383" s="72" t="e">
        <f t="shared" si="21"/>
        <v>#REF!</v>
      </c>
      <c r="AO383" s="72" t="e">
        <f t="shared" si="22"/>
        <v>#REF!</v>
      </c>
      <c r="AP383" s="72">
        <v>0</v>
      </c>
      <c r="AQ383" s="72">
        <v>0</v>
      </c>
      <c r="AR383" s="72">
        <v>0</v>
      </c>
      <c r="AS383" s="74">
        <v>39873</v>
      </c>
      <c r="AT383" s="74">
        <v>40178</v>
      </c>
      <c r="AU383" s="73" t="s">
        <v>3661</v>
      </c>
      <c r="AV383" s="72">
        <v>2906.74</v>
      </c>
      <c r="AW383" s="72" t="e">
        <f t="shared" si="23"/>
        <v>#REF!</v>
      </c>
    </row>
    <row r="384" spans="2:49" ht="15" customHeight="1">
      <c r="B384" s="75">
        <v>374</v>
      </c>
      <c r="C384" s="75">
        <v>2009</v>
      </c>
      <c r="D384" s="76" t="s">
        <v>4375</v>
      </c>
      <c r="E384" s="75" t="s">
        <v>4522</v>
      </c>
      <c r="F384" s="75" t="s">
        <v>4796</v>
      </c>
      <c r="G384" s="76" t="s">
        <v>778</v>
      </c>
      <c r="H384" s="76" t="s">
        <v>2642</v>
      </c>
      <c r="I384" s="77">
        <v>6981176000158</v>
      </c>
      <c r="J384" s="76" t="s">
        <v>793</v>
      </c>
      <c r="K384" s="78" t="s">
        <v>101</v>
      </c>
      <c r="L384" s="76" t="s">
        <v>101</v>
      </c>
      <c r="M384" s="76" t="s">
        <v>4533</v>
      </c>
      <c r="N384" s="76" t="s">
        <v>101</v>
      </c>
      <c r="O384" s="76" t="s">
        <v>101</v>
      </c>
      <c r="P384" s="76" t="s">
        <v>101</v>
      </c>
      <c r="Q384" s="76" t="s">
        <v>111</v>
      </c>
      <c r="R384" s="80">
        <v>0</v>
      </c>
      <c r="S384" s="91" t="e">
        <f t="shared" si="20"/>
        <v>#REF!</v>
      </c>
      <c r="T384" s="79">
        <v>0</v>
      </c>
      <c r="U384" s="79"/>
      <c r="V384" s="79"/>
      <c r="W384" s="79">
        <v>0</v>
      </c>
      <c r="X384" s="79">
        <v>0</v>
      </c>
      <c r="Y384" s="92">
        <v>0.5</v>
      </c>
      <c r="Z384" s="93">
        <v>95</v>
      </c>
      <c r="AA384" s="93">
        <v>0</v>
      </c>
      <c r="AB384" s="93">
        <v>95</v>
      </c>
      <c r="AC384" s="79">
        <v>47.5</v>
      </c>
      <c r="AD384" s="79">
        <v>0</v>
      </c>
      <c r="AE384" s="79">
        <v>0</v>
      </c>
      <c r="AF384" s="79">
        <v>0</v>
      </c>
      <c r="AG384" s="79">
        <v>47.5</v>
      </c>
      <c r="AH384" s="79">
        <v>348792.5</v>
      </c>
      <c r="AI384" s="80">
        <v>145.81</v>
      </c>
      <c r="AJ384" s="80" t="s">
        <v>4789</v>
      </c>
      <c r="AK384" s="80">
        <v>0</v>
      </c>
      <c r="AL384" s="80">
        <v>0</v>
      </c>
      <c r="AM384" s="80">
        <v>50857434.425000004</v>
      </c>
      <c r="AN384" s="80" t="e">
        <f t="shared" si="21"/>
        <v>#REF!</v>
      </c>
      <c r="AO384" s="80" t="e">
        <f t="shared" si="22"/>
        <v>#REF!</v>
      </c>
      <c r="AP384" s="80">
        <v>0</v>
      </c>
      <c r="AQ384" s="80">
        <v>0</v>
      </c>
      <c r="AR384" s="80">
        <v>0</v>
      </c>
      <c r="AS384" s="82">
        <v>39873</v>
      </c>
      <c r="AT384" s="82">
        <v>40178</v>
      </c>
      <c r="AU384" s="81" t="s">
        <v>3661</v>
      </c>
      <c r="AV384" s="80">
        <v>2906.74</v>
      </c>
      <c r="AW384" s="80" t="e">
        <f t="shared" si="23"/>
        <v>#REF!</v>
      </c>
    </row>
    <row r="385" spans="2:49" ht="15" customHeight="1">
      <c r="B385" s="68">
        <v>375</v>
      </c>
      <c r="C385" s="68">
        <v>2009</v>
      </c>
      <c r="D385" s="69" t="s">
        <v>4375</v>
      </c>
      <c r="E385" s="68" t="s">
        <v>4522</v>
      </c>
      <c r="F385" s="68" t="s">
        <v>4796</v>
      </c>
      <c r="G385" s="69" t="s">
        <v>778</v>
      </c>
      <c r="H385" s="69" t="s">
        <v>786</v>
      </c>
      <c r="I385" s="87">
        <v>58177643000195</v>
      </c>
      <c r="J385" s="69" t="s">
        <v>793</v>
      </c>
      <c r="K385" s="70" t="s">
        <v>101</v>
      </c>
      <c r="L385" s="69" t="s">
        <v>101</v>
      </c>
      <c r="M385" s="69" t="s">
        <v>4533</v>
      </c>
      <c r="N385" s="69" t="s">
        <v>101</v>
      </c>
      <c r="O385" s="69" t="s">
        <v>101</v>
      </c>
      <c r="P385" s="69" t="s">
        <v>101</v>
      </c>
      <c r="Q385" s="69" t="s">
        <v>111</v>
      </c>
      <c r="R385" s="72">
        <v>0</v>
      </c>
      <c r="S385" s="88" t="e">
        <f t="shared" si="20"/>
        <v>#REF!</v>
      </c>
      <c r="T385" s="71">
        <v>0</v>
      </c>
      <c r="U385" s="71"/>
      <c r="V385" s="71"/>
      <c r="W385" s="71">
        <v>0</v>
      </c>
      <c r="X385" s="71">
        <v>0</v>
      </c>
      <c r="Y385" s="89">
        <v>0.5</v>
      </c>
      <c r="Z385" s="90">
        <v>6</v>
      </c>
      <c r="AA385" s="90">
        <v>0</v>
      </c>
      <c r="AB385" s="90">
        <v>6</v>
      </c>
      <c r="AC385" s="71">
        <v>3</v>
      </c>
      <c r="AD385" s="71">
        <v>0</v>
      </c>
      <c r="AE385" s="71">
        <v>0</v>
      </c>
      <c r="AF385" s="71">
        <v>0</v>
      </c>
      <c r="AG385" s="71">
        <v>3</v>
      </c>
      <c r="AH385" s="71">
        <v>22029</v>
      </c>
      <c r="AI385" s="72">
        <v>145.81</v>
      </c>
      <c r="AJ385" s="72" t="s">
        <v>4789</v>
      </c>
      <c r="AK385" s="72">
        <v>0</v>
      </c>
      <c r="AL385" s="72">
        <v>0</v>
      </c>
      <c r="AM385" s="72">
        <v>3212048.49</v>
      </c>
      <c r="AN385" s="72" t="e">
        <f t="shared" si="21"/>
        <v>#REF!</v>
      </c>
      <c r="AO385" s="72" t="e">
        <f t="shared" si="22"/>
        <v>#REF!</v>
      </c>
      <c r="AP385" s="72">
        <v>0</v>
      </c>
      <c r="AQ385" s="72">
        <v>0</v>
      </c>
      <c r="AR385" s="72">
        <v>0</v>
      </c>
      <c r="AS385" s="74">
        <v>39873</v>
      </c>
      <c r="AT385" s="74">
        <v>40178</v>
      </c>
      <c r="AU385" s="73" t="s">
        <v>3661</v>
      </c>
      <c r="AV385" s="72">
        <v>2906.74</v>
      </c>
      <c r="AW385" s="72" t="e">
        <f t="shared" si="23"/>
        <v>#REF!</v>
      </c>
    </row>
    <row r="386" spans="2:49" ht="15" customHeight="1">
      <c r="B386" s="75">
        <v>376</v>
      </c>
      <c r="C386" s="75">
        <v>2009</v>
      </c>
      <c r="D386" s="76" t="s">
        <v>4375</v>
      </c>
      <c r="E386" s="75" t="s">
        <v>4522</v>
      </c>
      <c r="F386" s="75" t="s">
        <v>4796</v>
      </c>
      <c r="G386" s="76" t="s">
        <v>778</v>
      </c>
      <c r="H386" s="76" t="s">
        <v>428</v>
      </c>
      <c r="I386" s="77">
        <v>4149295000113</v>
      </c>
      <c r="J386" s="76" t="s">
        <v>780</v>
      </c>
      <c r="K386" s="78" t="s">
        <v>101</v>
      </c>
      <c r="L386" s="76" t="s">
        <v>101</v>
      </c>
      <c r="M386" s="76" t="s">
        <v>4533</v>
      </c>
      <c r="N386" s="76" t="s">
        <v>101</v>
      </c>
      <c r="O386" s="76" t="s">
        <v>101</v>
      </c>
      <c r="P386" s="76" t="s">
        <v>101</v>
      </c>
      <c r="Q386" s="76" t="s">
        <v>82</v>
      </c>
      <c r="R386" s="80">
        <v>0</v>
      </c>
      <c r="S386" s="91" t="e">
        <f t="shared" si="20"/>
        <v>#REF!</v>
      </c>
      <c r="T386" s="79">
        <v>0</v>
      </c>
      <c r="U386" s="79"/>
      <c r="V386" s="79"/>
      <c r="W386" s="79">
        <v>0</v>
      </c>
      <c r="X386" s="79">
        <v>0</v>
      </c>
      <c r="Y386" s="92">
        <v>0.5</v>
      </c>
      <c r="Z386" s="93">
        <v>28</v>
      </c>
      <c r="AA386" s="93">
        <v>0</v>
      </c>
      <c r="AB386" s="93">
        <v>28</v>
      </c>
      <c r="AC386" s="79">
        <v>14</v>
      </c>
      <c r="AD386" s="79">
        <v>0</v>
      </c>
      <c r="AE386" s="79">
        <v>0</v>
      </c>
      <c r="AF386" s="79">
        <v>0</v>
      </c>
      <c r="AG386" s="79">
        <v>14</v>
      </c>
      <c r="AH386" s="79">
        <v>102802</v>
      </c>
      <c r="AI386" s="80">
        <v>145.77000000000001</v>
      </c>
      <c r="AJ386" s="80" t="s">
        <v>4789</v>
      </c>
      <c r="AK386" s="80">
        <v>0</v>
      </c>
      <c r="AL386" s="80">
        <v>0</v>
      </c>
      <c r="AM386" s="80">
        <v>14985447.540000001</v>
      </c>
      <c r="AN386" s="80" t="e">
        <f t="shared" si="21"/>
        <v>#REF!</v>
      </c>
      <c r="AO386" s="80" t="e">
        <f t="shared" si="22"/>
        <v>#REF!</v>
      </c>
      <c r="AP386" s="80">
        <v>0</v>
      </c>
      <c r="AQ386" s="80">
        <v>0</v>
      </c>
      <c r="AR386" s="80">
        <v>0</v>
      </c>
      <c r="AS386" s="82">
        <v>39873</v>
      </c>
      <c r="AT386" s="82">
        <v>40178</v>
      </c>
      <c r="AU386" s="81" t="s">
        <v>3661</v>
      </c>
      <c r="AV386" s="80">
        <v>2906.74</v>
      </c>
      <c r="AW386" s="80" t="e">
        <f t="shared" si="23"/>
        <v>#REF!</v>
      </c>
    </row>
    <row r="387" spans="2:49" ht="15" customHeight="1">
      <c r="B387" s="68">
        <v>377</v>
      </c>
      <c r="C387" s="68">
        <v>2009</v>
      </c>
      <c r="D387" s="69" t="s">
        <v>4375</v>
      </c>
      <c r="E387" s="68" t="s">
        <v>4522</v>
      </c>
      <c r="F387" s="68" t="s">
        <v>4796</v>
      </c>
      <c r="G387" s="69" t="s">
        <v>778</v>
      </c>
      <c r="H387" s="69" t="s">
        <v>706</v>
      </c>
      <c r="I387" s="87">
        <v>7133522000100</v>
      </c>
      <c r="J387" s="69" t="s">
        <v>789</v>
      </c>
      <c r="K387" s="70" t="s">
        <v>101</v>
      </c>
      <c r="L387" s="69" t="s">
        <v>101</v>
      </c>
      <c r="M387" s="69" t="s">
        <v>4533</v>
      </c>
      <c r="N387" s="69" t="s">
        <v>101</v>
      </c>
      <c r="O387" s="69" t="s">
        <v>101</v>
      </c>
      <c r="P387" s="69" t="s">
        <v>101</v>
      </c>
      <c r="Q387" s="69" t="s">
        <v>82</v>
      </c>
      <c r="R387" s="72">
        <v>0</v>
      </c>
      <c r="S387" s="88" t="e">
        <f t="shared" si="20"/>
        <v>#REF!</v>
      </c>
      <c r="T387" s="71">
        <v>0</v>
      </c>
      <c r="U387" s="71"/>
      <c r="V387" s="71"/>
      <c r="W387" s="71">
        <v>0</v>
      </c>
      <c r="X387" s="71">
        <v>0</v>
      </c>
      <c r="Y387" s="89">
        <v>0.5</v>
      </c>
      <c r="Z387" s="90">
        <v>50</v>
      </c>
      <c r="AA387" s="90">
        <v>0</v>
      </c>
      <c r="AB387" s="90">
        <v>50</v>
      </c>
      <c r="AC387" s="71">
        <v>25</v>
      </c>
      <c r="AD387" s="71">
        <v>0</v>
      </c>
      <c r="AE387" s="71">
        <v>0</v>
      </c>
      <c r="AF387" s="71">
        <v>0</v>
      </c>
      <c r="AG387" s="71">
        <v>25</v>
      </c>
      <c r="AH387" s="71">
        <v>73200</v>
      </c>
      <c r="AI387" s="72">
        <v>145.77000000000001</v>
      </c>
      <c r="AJ387" s="72" t="s">
        <v>4789</v>
      </c>
      <c r="AK387" s="72">
        <v>0</v>
      </c>
      <c r="AL387" s="72">
        <v>0</v>
      </c>
      <c r="AM387" s="72">
        <v>10670364</v>
      </c>
      <c r="AN387" s="72" t="e">
        <f t="shared" si="21"/>
        <v>#REF!</v>
      </c>
      <c r="AO387" s="72" t="e">
        <f t="shared" si="22"/>
        <v>#REF!</v>
      </c>
      <c r="AP387" s="72">
        <v>0</v>
      </c>
      <c r="AQ387" s="72">
        <v>0</v>
      </c>
      <c r="AR387" s="72">
        <v>0</v>
      </c>
      <c r="AS387" s="74">
        <v>39873</v>
      </c>
      <c r="AT387" s="74">
        <v>39994</v>
      </c>
      <c r="AU387" s="73" t="s">
        <v>3661</v>
      </c>
      <c r="AV387" s="72">
        <v>2906.74</v>
      </c>
      <c r="AW387" s="72" t="e">
        <f t="shared" si="23"/>
        <v>#REF!</v>
      </c>
    </row>
    <row r="388" spans="2:49" ht="15" customHeight="1">
      <c r="B388" s="75">
        <v>378</v>
      </c>
      <c r="C388" s="75">
        <v>2009</v>
      </c>
      <c r="D388" s="76" t="s">
        <v>4375</v>
      </c>
      <c r="E388" s="75" t="s">
        <v>4522</v>
      </c>
      <c r="F388" s="75" t="s">
        <v>4796</v>
      </c>
      <c r="G388" s="76" t="s">
        <v>778</v>
      </c>
      <c r="H388" s="76" t="s">
        <v>786</v>
      </c>
      <c r="I388" s="77">
        <v>58177643000195</v>
      </c>
      <c r="J388" s="76" t="s">
        <v>788</v>
      </c>
      <c r="K388" s="78" t="s">
        <v>101</v>
      </c>
      <c r="L388" s="76" t="s">
        <v>101</v>
      </c>
      <c r="M388" s="76" t="s">
        <v>4533</v>
      </c>
      <c r="N388" s="76" t="s">
        <v>101</v>
      </c>
      <c r="O388" s="76" t="s">
        <v>101</v>
      </c>
      <c r="P388" s="76" t="s">
        <v>101</v>
      </c>
      <c r="Q388" s="76" t="s">
        <v>82</v>
      </c>
      <c r="R388" s="80">
        <v>0</v>
      </c>
      <c r="S388" s="91" t="e">
        <f t="shared" si="20"/>
        <v>#REF!</v>
      </c>
      <c r="T388" s="79">
        <v>0</v>
      </c>
      <c r="U388" s="79"/>
      <c r="V388" s="79"/>
      <c r="W388" s="79">
        <v>0</v>
      </c>
      <c r="X388" s="79">
        <v>0</v>
      </c>
      <c r="Y388" s="92">
        <v>0.5</v>
      </c>
      <c r="Z388" s="93">
        <v>5</v>
      </c>
      <c r="AA388" s="93">
        <v>0</v>
      </c>
      <c r="AB388" s="93">
        <v>5</v>
      </c>
      <c r="AC388" s="79">
        <v>2.5</v>
      </c>
      <c r="AD388" s="79">
        <v>0</v>
      </c>
      <c r="AE388" s="79">
        <v>0</v>
      </c>
      <c r="AF388" s="79">
        <v>0</v>
      </c>
      <c r="AG388" s="79">
        <v>2.5</v>
      </c>
      <c r="AH388" s="79">
        <v>18357.5</v>
      </c>
      <c r="AI388" s="80">
        <v>145.77000000000001</v>
      </c>
      <c r="AJ388" s="80" t="s">
        <v>4789</v>
      </c>
      <c r="AK388" s="80">
        <v>0</v>
      </c>
      <c r="AL388" s="80">
        <v>0</v>
      </c>
      <c r="AM388" s="80">
        <v>2675972.7750000004</v>
      </c>
      <c r="AN388" s="80" t="e">
        <f t="shared" si="21"/>
        <v>#REF!</v>
      </c>
      <c r="AO388" s="80" t="e">
        <f t="shared" si="22"/>
        <v>#REF!</v>
      </c>
      <c r="AP388" s="80">
        <v>0</v>
      </c>
      <c r="AQ388" s="80">
        <v>0</v>
      </c>
      <c r="AR388" s="80">
        <v>0</v>
      </c>
      <c r="AS388" s="82">
        <v>39873</v>
      </c>
      <c r="AT388" s="82">
        <v>40178</v>
      </c>
      <c r="AU388" s="81" t="s">
        <v>3661</v>
      </c>
      <c r="AV388" s="80">
        <v>2906.74</v>
      </c>
      <c r="AW388" s="80" t="e">
        <f t="shared" si="23"/>
        <v>#REF!</v>
      </c>
    </row>
    <row r="389" spans="2:49" ht="15" customHeight="1">
      <c r="B389" s="68">
        <v>379</v>
      </c>
      <c r="C389" s="68">
        <v>2009</v>
      </c>
      <c r="D389" s="69" t="s">
        <v>4375</v>
      </c>
      <c r="E389" s="68" t="s">
        <v>4522</v>
      </c>
      <c r="F389" s="68" t="s">
        <v>4796</v>
      </c>
      <c r="G389" s="69" t="s">
        <v>778</v>
      </c>
      <c r="H389" s="69" t="s">
        <v>2642</v>
      </c>
      <c r="I389" s="87">
        <v>6981176000158</v>
      </c>
      <c r="J389" s="69" t="s">
        <v>789</v>
      </c>
      <c r="K389" s="70" t="s">
        <v>101</v>
      </c>
      <c r="L389" s="69" t="s">
        <v>101</v>
      </c>
      <c r="M389" s="69" t="s">
        <v>4533</v>
      </c>
      <c r="N389" s="69" t="s">
        <v>101</v>
      </c>
      <c r="O389" s="69" t="s">
        <v>101</v>
      </c>
      <c r="P389" s="69" t="s">
        <v>101</v>
      </c>
      <c r="Q389" s="69" t="s">
        <v>82</v>
      </c>
      <c r="R389" s="72">
        <v>0</v>
      </c>
      <c r="S389" s="88" t="e">
        <f t="shared" si="20"/>
        <v>#REF!</v>
      </c>
      <c r="T389" s="71">
        <v>0</v>
      </c>
      <c r="U389" s="71"/>
      <c r="V389" s="71"/>
      <c r="W389" s="71">
        <v>0</v>
      </c>
      <c r="X389" s="71">
        <v>0</v>
      </c>
      <c r="Y389" s="89">
        <v>0.5</v>
      </c>
      <c r="Z389" s="90">
        <v>44</v>
      </c>
      <c r="AA389" s="90">
        <v>0</v>
      </c>
      <c r="AB389" s="90">
        <v>44</v>
      </c>
      <c r="AC389" s="71">
        <v>22</v>
      </c>
      <c r="AD389" s="71">
        <v>0</v>
      </c>
      <c r="AE389" s="71">
        <v>0</v>
      </c>
      <c r="AF389" s="71">
        <v>0</v>
      </c>
      <c r="AG389" s="71">
        <v>22</v>
      </c>
      <c r="AH389" s="71">
        <v>64416</v>
      </c>
      <c r="AI389" s="72">
        <v>145.77000000000001</v>
      </c>
      <c r="AJ389" s="72" t="s">
        <v>4789</v>
      </c>
      <c r="AK389" s="72">
        <v>0</v>
      </c>
      <c r="AL389" s="72">
        <v>0</v>
      </c>
      <c r="AM389" s="72">
        <v>9389920.3200000003</v>
      </c>
      <c r="AN389" s="72" t="e">
        <f t="shared" si="21"/>
        <v>#REF!</v>
      </c>
      <c r="AO389" s="72" t="e">
        <f t="shared" si="22"/>
        <v>#REF!</v>
      </c>
      <c r="AP389" s="72">
        <v>0</v>
      </c>
      <c r="AQ389" s="72">
        <v>0</v>
      </c>
      <c r="AR389" s="72">
        <v>0</v>
      </c>
      <c r="AS389" s="74">
        <v>39873</v>
      </c>
      <c r="AT389" s="74">
        <v>39994</v>
      </c>
      <c r="AU389" s="73" t="s">
        <v>3661</v>
      </c>
      <c r="AV389" s="72">
        <v>2906.74</v>
      </c>
      <c r="AW389" s="72" t="e">
        <f t="shared" si="23"/>
        <v>#REF!</v>
      </c>
    </row>
    <row r="390" spans="2:49" ht="15" customHeight="1">
      <c r="B390" s="75">
        <v>380</v>
      </c>
      <c r="C390" s="75">
        <v>2009</v>
      </c>
      <c r="D390" s="76" t="s">
        <v>4375</v>
      </c>
      <c r="E390" s="75" t="s">
        <v>4522</v>
      </c>
      <c r="F390" s="75" t="s">
        <v>4796</v>
      </c>
      <c r="G390" s="76" t="s">
        <v>778</v>
      </c>
      <c r="H390" s="76" t="s">
        <v>581</v>
      </c>
      <c r="I390" s="77">
        <v>2691745000170</v>
      </c>
      <c r="J390" s="76" t="s">
        <v>794</v>
      </c>
      <c r="K390" s="78" t="s">
        <v>101</v>
      </c>
      <c r="L390" s="76" t="s">
        <v>101</v>
      </c>
      <c r="M390" s="76" t="s">
        <v>4533</v>
      </c>
      <c r="N390" s="76" t="s">
        <v>101</v>
      </c>
      <c r="O390" s="76" t="s">
        <v>101</v>
      </c>
      <c r="P390" s="76" t="s">
        <v>101</v>
      </c>
      <c r="Q390" s="76" t="s">
        <v>28</v>
      </c>
      <c r="R390" s="80">
        <v>0</v>
      </c>
      <c r="S390" s="91" t="e">
        <f t="shared" si="20"/>
        <v>#REF!</v>
      </c>
      <c r="T390" s="79">
        <v>0</v>
      </c>
      <c r="U390" s="79"/>
      <c r="V390" s="79"/>
      <c r="W390" s="79">
        <v>0</v>
      </c>
      <c r="X390" s="79">
        <v>0</v>
      </c>
      <c r="Y390" s="92">
        <v>0.5</v>
      </c>
      <c r="Z390" s="93">
        <v>10</v>
      </c>
      <c r="AA390" s="93">
        <v>0</v>
      </c>
      <c r="AB390" s="93">
        <v>10</v>
      </c>
      <c r="AC390" s="79">
        <v>5</v>
      </c>
      <c r="AD390" s="79">
        <v>0</v>
      </c>
      <c r="AE390" s="79">
        <v>0</v>
      </c>
      <c r="AF390" s="79">
        <v>0</v>
      </c>
      <c r="AG390" s="79">
        <v>5</v>
      </c>
      <c r="AH390" s="79">
        <v>36715</v>
      </c>
      <c r="AI390" s="80">
        <v>145.77000000000001</v>
      </c>
      <c r="AJ390" s="80" t="s">
        <v>4789</v>
      </c>
      <c r="AK390" s="80">
        <v>0</v>
      </c>
      <c r="AL390" s="80">
        <v>0</v>
      </c>
      <c r="AM390" s="80">
        <v>5351945.5500000007</v>
      </c>
      <c r="AN390" s="80" t="e">
        <f t="shared" si="21"/>
        <v>#REF!</v>
      </c>
      <c r="AO390" s="80" t="e">
        <f t="shared" si="22"/>
        <v>#REF!</v>
      </c>
      <c r="AP390" s="80">
        <v>0</v>
      </c>
      <c r="AQ390" s="80">
        <v>0</v>
      </c>
      <c r="AR390" s="80">
        <v>0</v>
      </c>
      <c r="AS390" s="82">
        <v>39873</v>
      </c>
      <c r="AT390" s="82">
        <v>40178</v>
      </c>
      <c r="AU390" s="81" t="s">
        <v>3661</v>
      </c>
      <c r="AV390" s="80">
        <v>2906.74</v>
      </c>
      <c r="AW390" s="80" t="e">
        <f t="shared" si="23"/>
        <v>#REF!</v>
      </c>
    </row>
    <row r="391" spans="2:49" ht="15" customHeight="1">
      <c r="B391" s="68">
        <v>381</v>
      </c>
      <c r="C391" s="68">
        <v>2009</v>
      </c>
      <c r="D391" s="69" t="s">
        <v>4375</v>
      </c>
      <c r="E391" s="68" t="s">
        <v>4522</v>
      </c>
      <c r="F391" s="68" t="s">
        <v>4796</v>
      </c>
      <c r="G391" s="69" t="s">
        <v>778</v>
      </c>
      <c r="H391" s="69" t="s">
        <v>581</v>
      </c>
      <c r="I391" s="87">
        <v>2691745000170</v>
      </c>
      <c r="J391" s="69" t="s">
        <v>795</v>
      </c>
      <c r="K391" s="70" t="s">
        <v>101</v>
      </c>
      <c r="L391" s="69" t="s">
        <v>101</v>
      </c>
      <c r="M391" s="69" t="s">
        <v>4533</v>
      </c>
      <c r="N391" s="69" t="s">
        <v>101</v>
      </c>
      <c r="O391" s="69" t="s">
        <v>101</v>
      </c>
      <c r="P391" s="69" t="s">
        <v>101</v>
      </c>
      <c r="Q391" s="69" t="s">
        <v>28</v>
      </c>
      <c r="R391" s="72">
        <v>0</v>
      </c>
      <c r="S391" s="88" t="e">
        <f t="shared" si="20"/>
        <v>#REF!</v>
      </c>
      <c r="T391" s="71">
        <v>0</v>
      </c>
      <c r="U391" s="71"/>
      <c r="V391" s="71"/>
      <c r="W391" s="71">
        <v>0</v>
      </c>
      <c r="X391" s="71">
        <v>0</v>
      </c>
      <c r="Y391" s="89">
        <v>0.5</v>
      </c>
      <c r="Z391" s="90">
        <v>10</v>
      </c>
      <c r="AA391" s="90">
        <v>0</v>
      </c>
      <c r="AB391" s="90">
        <v>10</v>
      </c>
      <c r="AC391" s="71">
        <v>5</v>
      </c>
      <c r="AD391" s="71">
        <v>0</v>
      </c>
      <c r="AE391" s="71">
        <v>0</v>
      </c>
      <c r="AF391" s="71">
        <v>0</v>
      </c>
      <c r="AG391" s="71">
        <v>5</v>
      </c>
      <c r="AH391" s="71">
        <v>25675</v>
      </c>
      <c r="AI391" s="72">
        <v>145.77000000000001</v>
      </c>
      <c r="AJ391" s="72" t="s">
        <v>4789</v>
      </c>
      <c r="AK391" s="72">
        <v>0</v>
      </c>
      <c r="AL391" s="72">
        <v>0</v>
      </c>
      <c r="AM391" s="72">
        <v>3742644.7500000005</v>
      </c>
      <c r="AN391" s="72" t="e">
        <f t="shared" si="21"/>
        <v>#REF!</v>
      </c>
      <c r="AO391" s="72" t="e">
        <f t="shared" si="22"/>
        <v>#REF!</v>
      </c>
      <c r="AP391" s="72">
        <v>0</v>
      </c>
      <c r="AQ391" s="72">
        <v>0</v>
      </c>
      <c r="AR391" s="72">
        <v>0</v>
      </c>
      <c r="AS391" s="74">
        <v>39965</v>
      </c>
      <c r="AT391" s="74">
        <v>40178</v>
      </c>
      <c r="AU391" s="73" t="s">
        <v>3661</v>
      </c>
      <c r="AV391" s="72">
        <v>2906.74</v>
      </c>
      <c r="AW391" s="72" t="e">
        <f t="shared" si="23"/>
        <v>#REF!</v>
      </c>
    </row>
    <row r="392" spans="2:49" ht="15" customHeight="1">
      <c r="B392" s="75">
        <v>382</v>
      </c>
      <c r="C392" s="75">
        <v>2009</v>
      </c>
      <c r="D392" s="76" t="s">
        <v>4375</v>
      </c>
      <c r="E392" s="75" t="s">
        <v>4522</v>
      </c>
      <c r="F392" s="75" t="s">
        <v>4796</v>
      </c>
      <c r="G392" s="76" t="s">
        <v>778</v>
      </c>
      <c r="H392" s="76" t="s">
        <v>581</v>
      </c>
      <c r="I392" s="77">
        <v>2691745000170</v>
      </c>
      <c r="J392" s="76" t="s">
        <v>796</v>
      </c>
      <c r="K392" s="78" t="s">
        <v>101</v>
      </c>
      <c r="L392" s="76" t="s">
        <v>101</v>
      </c>
      <c r="M392" s="76" t="s">
        <v>4533</v>
      </c>
      <c r="N392" s="76" t="s">
        <v>101</v>
      </c>
      <c r="O392" s="76" t="s">
        <v>101</v>
      </c>
      <c r="P392" s="76" t="s">
        <v>101</v>
      </c>
      <c r="Q392" s="76" t="s">
        <v>28</v>
      </c>
      <c r="R392" s="80">
        <v>0</v>
      </c>
      <c r="S392" s="91" t="e">
        <f t="shared" si="20"/>
        <v>#REF!</v>
      </c>
      <c r="T392" s="79">
        <v>0</v>
      </c>
      <c r="U392" s="79"/>
      <c r="V392" s="79"/>
      <c r="W392" s="79">
        <v>0</v>
      </c>
      <c r="X392" s="79">
        <v>0</v>
      </c>
      <c r="Y392" s="92">
        <v>0.5</v>
      </c>
      <c r="Z392" s="93">
        <v>1</v>
      </c>
      <c r="AA392" s="93">
        <v>0</v>
      </c>
      <c r="AB392" s="93">
        <v>1</v>
      </c>
      <c r="AC392" s="79">
        <v>0.5</v>
      </c>
      <c r="AD392" s="79">
        <v>0</v>
      </c>
      <c r="AE392" s="79">
        <v>0</v>
      </c>
      <c r="AF392" s="79">
        <v>0</v>
      </c>
      <c r="AG392" s="79">
        <v>0.5</v>
      </c>
      <c r="AH392" s="79">
        <v>1464</v>
      </c>
      <c r="AI392" s="80">
        <v>145.04</v>
      </c>
      <c r="AJ392" s="80" t="s">
        <v>4789</v>
      </c>
      <c r="AK392" s="80">
        <v>0</v>
      </c>
      <c r="AL392" s="80">
        <v>0</v>
      </c>
      <c r="AM392" s="80">
        <v>212338.56</v>
      </c>
      <c r="AN392" s="80" t="e">
        <f t="shared" si="21"/>
        <v>#REF!</v>
      </c>
      <c r="AO392" s="80" t="e">
        <f t="shared" si="22"/>
        <v>#REF!</v>
      </c>
      <c r="AP392" s="80">
        <v>0</v>
      </c>
      <c r="AQ392" s="80">
        <v>0</v>
      </c>
      <c r="AR392" s="80">
        <v>0</v>
      </c>
      <c r="AS392" s="82">
        <v>39873</v>
      </c>
      <c r="AT392" s="82">
        <v>39994</v>
      </c>
      <c r="AU392" s="81" t="s">
        <v>3661</v>
      </c>
      <c r="AV392" s="80">
        <v>2906.74</v>
      </c>
      <c r="AW392" s="80" t="e">
        <f t="shared" si="23"/>
        <v>#REF!</v>
      </c>
    </row>
    <row r="393" spans="2:49" ht="15" customHeight="1">
      <c r="B393" s="68">
        <v>383</v>
      </c>
      <c r="C393" s="68">
        <v>2009</v>
      </c>
      <c r="D393" s="69" t="s">
        <v>4375</v>
      </c>
      <c r="E393" s="68" t="s">
        <v>4522</v>
      </c>
      <c r="F393" s="68" t="s">
        <v>4796</v>
      </c>
      <c r="G393" s="69" t="s">
        <v>778</v>
      </c>
      <c r="H393" s="69" t="s">
        <v>2642</v>
      </c>
      <c r="I393" s="87">
        <v>6981176000158</v>
      </c>
      <c r="J393" s="69" t="s">
        <v>796</v>
      </c>
      <c r="K393" s="70" t="s">
        <v>101</v>
      </c>
      <c r="L393" s="69" t="s">
        <v>101</v>
      </c>
      <c r="M393" s="69" t="s">
        <v>4533</v>
      </c>
      <c r="N393" s="69" t="s">
        <v>101</v>
      </c>
      <c r="O393" s="69" t="s">
        <v>101</v>
      </c>
      <c r="P393" s="69" t="s">
        <v>101</v>
      </c>
      <c r="Q393" s="69" t="s">
        <v>28</v>
      </c>
      <c r="R393" s="72">
        <v>0</v>
      </c>
      <c r="S393" s="88" t="e">
        <f t="shared" si="20"/>
        <v>#REF!</v>
      </c>
      <c r="T393" s="71">
        <v>0</v>
      </c>
      <c r="U393" s="71"/>
      <c r="V393" s="71"/>
      <c r="W393" s="71">
        <v>0</v>
      </c>
      <c r="X393" s="71">
        <v>0</v>
      </c>
      <c r="Y393" s="89">
        <v>0.5</v>
      </c>
      <c r="Z393" s="90">
        <v>11</v>
      </c>
      <c r="AA393" s="90">
        <v>0</v>
      </c>
      <c r="AB393" s="90">
        <v>11</v>
      </c>
      <c r="AC393" s="71">
        <v>5.5</v>
      </c>
      <c r="AD393" s="71">
        <v>0</v>
      </c>
      <c r="AE393" s="71">
        <v>0</v>
      </c>
      <c r="AF393" s="71">
        <v>0</v>
      </c>
      <c r="AG393" s="71">
        <v>5.5</v>
      </c>
      <c r="AH393" s="71">
        <v>16104</v>
      </c>
      <c r="AI393" s="72">
        <v>145.04</v>
      </c>
      <c r="AJ393" s="72" t="s">
        <v>4789</v>
      </c>
      <c r="AK393" s="72">
        <v>0</v>
      </c>
      <c r="AL393" s="72">
        <v>0</v>
      </c>
      <c r="AM393" s="72">
        <v>2335724.1599999997</v>
      </c>
      <c r="AN393" s="72" t="e">
        <f t="shared" si="21"/>
        <v>#REF!</v>
      </c>
      <c r="AO393" s="72" t="e">
        <f t="shared" si="22"/>
        <v>#REF!</v>
      </c>
      <c r="AP393" s="72">
        <v>0</v>
      </c>
      <c r="AQ393" s="72">
        <v>0</v>
      </c>
      <c r="AR393" s="72">
        <v>0</v>
      </c>
      <c r="AS393" s="74">
        <v>39873</v>
      </c>
      <c r="AT393" s="74">
        <v>39994</v>
      </c>
      <c r="AU393" s="73" t="s">
        <v>3661</v>
      </c>
      <c r="AV393" s="72">
        <v>2906.74</v>
      </c>
      <c r="AW393" s="72" t="e">
        <f t="shared" si="23"/>
        <v>#REF!</v>
      </c>
    </row>
    <row r="394" spans="2:49" ht="15" customHeight="1">
      <c r="B394" s="75">
        <v>384</v>
      </c>
      <c r="C394" s="75">
        <v>2009</v>
      </c>
      <c r="D394" s="76" t="s">
        <v>4375</v>
      </c>
      <c r="E394" s="75" t="s">
        <v>4522</v>
      </c>
      <c r="F394" s="75" t="s">
        <v>4796</v>
      </c>
      <c r="G394" s="76" t="s">
        <v>778</v>
      </c>
      <c r="H394" s="76" t="s">
        <v>428</v>
      </c>
      <c r="I394" s="77">
        <v>4149295000113</v>
      </c>
      <c r="J394" s="76" t="s">
        <v>797</v>
      </c>
      <c r="K394" s="78" t="s">
        <v>101</v>
      </c>
      <c r="L394" s="76" t="s">
        <v>101</v>
      </c>
      <c r="M394" s="76" t="s">
        <v>4533</v>
      </c>
      <c r="N394" s="76" t="s">
        <v>101</v>
      </c>
      <c r="O394" s="76" t="s">
        <v>101</v>
      </c>
      <c r="P394" s="76" t="s">
        <v>101</v>
      </c>
      <c r="Q394" s="76" t="s">
        <v>82</v>
      </c>
      <c r="R394" s="80">
        <v>0</v>
      </c>
      <c r="S394" s="91" t="e">
        <f t="shared" si="20"/>
        <v>#REF!</v>
      </c>
      <c r="T394" s="79">
        <v>0</v>
      </c>
      <c r="U394" s="79"/>
      <c r="V394" s="79"/>
      <c r="W394" s="79">
        <v>0</v>
      </c>
      <c r="X394" s="79">
        <v>0</v>
      </c>
      <c r="Y394" s="92">
        <v>0.5</v>
      </c>
      <c r="Z394" s="93">
        <v>15</v>
      </c>
      <c r="AA394" s="93">
        <v>0</v>
      </c>
      <c r="AB394" s="93">
        <v>15</v>
      </c>
      <c r="AC394" s="79">
        <v>7.5</v>
      </c>
      <c r="AD394" s="79">
        <v>0</v>
      </c>
      <c r="AE394" s="79">
        <v>0</v>
      </c>
      <c r="AF394" s="79">
        <v>0</v>
      </c>
      <c r="AG394" s="79">
        <v>7.5</v>
      </c>
      <c r="AH394" s="79">
        <v>55072.5</v>
      </c>
      <c r="AI394" s="80">
        <v>145.77000000000001</v>
      </c>
      <c r="AJ394" s="80" t="s">
        <v>4789</v>
      </c>
      <c r="AK394" s="80">
        <v>0</v>
      </c>
      <c r="AL394" s="80">
        <v>0</v>
      </c>
      <c r="AM394" s="80">
        <v>8027918.3250000002</v>
      </c>
      <c r="AN394" s="80" t="e">
        <f t="shared" si="21"/>
        <v>#REF!</v>
      </c>
      <c r="AO394" s="80" t="e">
        <f t="shared" si="22"/>
        <v>#REF!</v>
      </c>
      <c r="AP394" s="80">
        <v>0</v>
      </c>
      <c r="AQ394" s="80">
        <v>0</v>
      </c>
      <c r="AR394" s="80">
        <v>0</v>
      </c>
      <c r="AS394" s="82">
        <v>39873</v>
      </c>
      <c r="AT394" s="82">
        <v>40178</v>
      </c>
      <c r="AU394" s="81" t="s">
        <v>3661</v>
      </c>
      <c r="AV394" s="80">
        <v>2906.74</v>
      </c>
      <c r="AW394" s="80" t="e">
        <f t="shared" si="23"/>
        <v>#REF!</v>
      </c>
    </row>
    <row r="395" spans="2:49" ht="15" customHeight="1">
      <c r="B395" s="68">
        <v>385</v>
      </c>
      <c r="C395" s="68">
        <v>2009</v>
      </c>
      <c r="D395" s="69" t="s">
        <v>4375</v>
      </c>
      <c r="E395" s="68" t="s">
        <v>4522</v>
      </c>
      <c r="F395" s="68" t="s">
        <v>4796</v>
      </c>
      <c r="G395" s="69" t="s">
        <v>778</v>
      </c>
      <c r="H395" s="69" t="s">
        <v>116</v>
      </c>
      <c r="I395" s="87">
        <v>2474103000119</v>
      </c>
      <c r="J395" s="69" t="s">
        <v>788</v>
      </c>
      <c r="K395" s="70" t="s">
        <v>101</v>
      </c>
      <c r="L395" s="69" t="s">
        <v>101</v>
      </c>
      <c r="M395" s="69" t="s">
        <v>4533</v>
      </c>
      <c r="N395" s="69" t="s">
        <v>101</v>
      </c>
      <c r="O395" s="69" t="s">
        <v>101</v>
      </c>
      <c r="P395" s="69" t="s">
        <v>101</v>
      </c>
      <c r="Q395" s="69" t="s">
        <v>82</v>
      </c>
      <c r="R395" s="72">
        <v>0</v>
      </c>
      <c r="S395" s="88" t="e">
        <f t="shared" si="20"/>
        <v>#REF!</v>
      </c>
      <c r="T395" s="71">
        <v>0</v>
      </c>
      <c r="U395" s="71"/>
      <c r="V395" s="71"/>
      <c r="W395" s="71">
        <v>0</v>
      </c>
      <c r="X395" s="71">
        <v>0</v>
      </c>
      <c r="Y395" s="89">
        <v>0.5</v>
      </c>
      <c r="Z395" s="90">
        <v>20</v>
      </c>
      <c r="AA395" s="90">
        <v>0</v>
      </c>
      <c r="AB395" s="90">
        <v>20</v>
      </c>
      <c r="AC395" s="71">
        <v>10</v>
      </c>
      <c r="AD395" s="71">
        <v>0</v>
      </c>
      <c r="AE395" s="71">
        <v>0</v>
      </c>
      <c r="AF395" s="71">
        <v>0</v>
      </c>
      <c r="AG395" s="71">
        <v>10</v>
      </c>
      <c r="AH395" s="71">
        <v>73430</v>
      </c>
      <c r="AI395" s="72">
        <v>145.77000000000001</v>
      </c>
      <c r="AJ395" s="72" t="s">
        <v>4789</v>
      </c>
      <c r="AK395" s="72">
        <v>0</v>
      </c>
      <c r="AL395" s="72">
        <v>0</v>
      </c>
      <c r="AM395" s="72">
        <v>10703891.100000001</v>
      </c>
      <c r="AN395" s="72" t="e">
        <f t="shared" si="21"/>
        <v>#REF!</v>
      </c>
      <c r="AO395" s="72" t="e">
        <f t="shared" si="22"/>
        <v>#REF!</v>
      </c>
      <c r="AP395" s="72">
        <v>0</v>
      </c>
      <c r="AQ395" s="72">
        <v>0</v>
      </c>
      <c r="AR395" s="72">
        <v>0</v>
      </c>
      <c r="AS395" s="74">
        <v>39873</v>
      </c>
      <c r="AT395" s="74">
        <v>40178</v>
      </c>
      <c r="AU395" s="73" t="s">
        <v>3661</v>
      </c>
      <c r="AV395" s="72">
        <v>2906.74</v>
      </c>
      <c r="AW395" s="72" t="e">
        <f t="shared" si="23"/>
        <v>#REF!</v>
      </c>
    </row>
    <row r="396" spans="2:49" ht="15" customHeight="1">
      <c r="B396" s="75">
        <v>386</v>
      </c>
      <c r="C396" s="75">
        <v>2009</v>
      </c>
      <c r="D396" s="76" t="s">
        <v>4375</v>
      </c>
      <c r="E396" s="75" t="s">
        <v>4522</v>
      </c>
      <c r="F396" s="75" t="s">
        <v>4796</v>
      </c>
      <c r="G396" s="76" t="s">
        <v>778</v>
      </c>
      <c r="H396" s="76" t="s">
        <v>782</v>
      </c>
      <c r="I396" s="77">
        <v>4169257000122</v>
      </c>
      <c r="J396" s="76" t="s">
        <v>788</v>
      </c>
      <c r="K396" s="78" t="s">
        <v>101</v>
      </c>
      <c r="L396" s="76" t="s">
        <v>101</v>
      </c>
      <c r="M396" s="76" t="s">
        <v>4533</v>
      </c>
      <c r="N396" s="76" t="s">
        <v>101</v>
      </c>
      <c r="O396" s="76" t="s">
        <v>101</v>
      </c>
      <c r="P396" s="76" t="s">
        <v>101</v>
      </c>
      <c r="Q396" s="76" t="s">
        <v>82</v>
      </c>
      <c r="R396" s="80">
        <v>0</v>
      </c>
      <c r="S396" s="91" t="e">
        <f t="shared" ref="S396:S459" si="24">(AW396/AV396)*R396</f>
        <v>#REF!</v>
      </c>
      <c r="T396" s="79">
        <v>0</v>
      </c>
      <c r="U396" s="79"/>
      <c r="V396" s="79"/>
      <c r="W396" s="79">
        <v>0</v>
      </c>
      <c r="X396" s="79">
        <v>0</v>
      </c>
      <c r="Y396" s="92">
        <v>0.5</v>
      </c>
      <c r="Z396" s="93">
        <v>19</v>
      </c>
      <c r="AA396" s="93">
        <v>0</v>
      </c>
      <c r="AB396" s="93">
        <v>19</v>
      </c>
      <c r="AC396" s="79">
        <v>9.5</v>
      </c>
      <c r="AD396" s="79">
        <v>0</v>
      </c>
      <c r="AE396" s="79">
        <v>0</v>
      </c>
      <c r="AF396" s="79">
        <v>0</v>
      </c>
      <c r="AG396" s="79">
        <v>9.5</v>
      </c>
      <c r="AH396" s="79">
        <v>69758.5</v>
      </c>
      <c r="AI396" s="80">
        <v>145.77000000000001</v>
      </c>
      <c r="AJ396" s="80" t="s">
        <v>4789</v>
      </c>
      <c r="AK396" s="80">
        <v>0</v>
      </c>
      <c r="AL396" s="80">
        <v>0</v>
      </c>
      <c r="AM396" s="80">
        <v>10168696.545</v>
      </c>
      <c r="AN396" s="80" t="e">
        <f t="shared" ref="AN396:AN459" si="25">(AW396/AV396)*AI396</f>
        <v>#REF!</v>
      </c>
      <c r="AO396" s="80" t="e">
        <f t="shared" ref="AO396:AO459" si="26">(AW396/AV396)*AM396</f>
        <v>#REF!</v>
      </c>
      <c r="AP396" s="80">
        <v>0</v>
      </c>
      <c r="AQ396" s="80">
        <v>0</v>
      </c>
      <c r="AR396" s="80">
        <v>0</v>
      </c>
      <c r="AS396" s="82">
        <v>39873</v>
      </c>
      <c r="AT396" s="82">
        <v>40178</v>
      </c>
      <c r="AU396" s="81" t="s">
        <v>3661</v>
      </c>
      <c r="AV396" s="80">
        <v>2906.74</v>
      </c>
      <c r="AW396" s="80" t="e">
        <f t="shared" ref="AW396:AW459" si="27">$E$8</f>
        <v>#REF!</v>
      </c>
    </row>
    <row r="397" spans="2:49" ht="15" customHeight="1">
      <c r="B397" s="68">
        <v>387</v>
      </c>
      <c r="C397" s="68">
        <v>2009</v>
      </c>
      <c r="D397" s="69" t="s">
        <v>4375</v>
      </c>
      <c r="E397" s="68" t="s">
        <v>4522</v>
      </c>
      <c r="F397" s="68" t="s">
        <v>4796</v>
      </c>
      <c r="G397" s="69" t="s">
        <v>778</v>
      </c>
      <c r="H397" s="69" t="s">
        <v>107</v>
      </c>
      <c r="I397" s="87">
        <v>1917818000136</v>
      </c>
      <c r="J397" s="69" t="s">
        <v>788</v>
      </c>
      <c r="K397" s="70" t="s">
        <v>101</v>
      </c>
      <c r="L397" s="69" t="s">
        <v>101</v>
      </c>
      <c r="M397" s="69" t="s">
        <v>4533</v>
      </c>
      <c r="N397" s="69" t="s">
        <v>101</v>
      </c>
      <c r="O397" s="69" t="s">
        <v>101</v>
      </c>
      <c r="P397" s="69" t="s">
        <v>101</v>
      </c>
      <c r="Q397" s="69" t="s">
        <v>82</v>
      </c>
      <c r="R397" s="72">
        <v>0</v>
      </c>
      <c r="S397" s="88" t="e">
        <f t="shared" si="24"/>
        <v>#REF!</v>
      </c>
      <c r="T397" s="71">
        <v>0</v>
      </c>
      <c r="U397" s="71"/>
      <c r="V397" s="71"/>
      <c r="W397" s="71">
        <v>0</v>
      </c>
      <c r="X397" s="71">
        <v>0</v>
      </c>
      <c r="Y397" s="89">
        <v>0.5</v>
      </c>
      <c r="Z397" s="90">
        <v>30</v>
      </c>
      <c r="AA397" s="90">
        <v>0</v>
      </c>
      <c r="AB397" s="90">
        <v>30</v>
      </c>
      <c r="AC397" s="71">
        <v>15</v>
      </c>
      <c r="AD397" s="71">
        <v>0</v>
      </c>
      <c r="AE397" s="71">
        <v>0</v>
      </c>
      <c r="AF397" s="71">
        <v>0</v>
      </c>
      <c r="AG397" s="71">
        <v>15</v>
      </c>
      <c r="AH397" s="71">
        <v>110145</v>
      </c>
      <c r="AI397" s="72">
        <v>145.77000000000001</v>
      </c>
      <c r="AJ397" s="72" t="s">
        <v>4789</v>
      </c>
      <c r="AK397" s="72">
        <v>0</v>
      </c>
      <c r="AL397" s="72">
        <v>0</v>
      </c>
      <c r="AM397" s="72">
        <v>16055836.65</v>
      </c>
      <c r="AN397" s="72" t="e">
        <f t="shared" si="25"/>
        <v>#REF!</v>
      </c>
      <c r="AO397" s="72" t="e">
        <f t="shared" si="26"/>
        <v>#REF!</v>
      </c>
      <c r="AP397" s="72">
        <v>0</v>
      </c>
      <c r="AQ397" s="72">
        <v>0</v>
      </c>
      <c r="AR397" s="72">
        <v>0</v>
      </c>
      <c r="AS397" s="74">
        <v>39873</v>
      </c>
      <c r="AT397" s="74">
        <v>40178</v>
      </c>
      <c r="AU397" s="73" t="s">
        <v>3661</v>
      </c>
      <c r="AV397" s="72">
        <v>2906.74</v>
      </c>
      <c r="AW397" s="72" t="e">
        <f t="shared" si="27"/>
        <v>#REF!</v>
      </c>
    </row>
    <row r="398" spans="2:49" ht="15" customHeight="1">
      <c r="B398" s="75">
        <v>388</v>
      </c>
      <c r="C398" s="75">
        <v>2009</v>
      </c>
      <c r="D398" s="76" t="s">
        <v>4375</v>
      </c>
      <c r="E398" s="75" t="s">
        <v>4522</v>
      </c>
      <c r="F398" s="75" t="s">
        <v>4796</v>
      </c>
      <c r="G398" s="76" t="s">
        <v>778</v>
      </c>
      <c r="H398" s="76" t="s">
        <v>798</v>
      </c>
      <c r="I398" s="77">
        <v>45898574000167</v>
      </c>
      <c r="J398" s="76" t="s">
        <v>788</v>
      </c>
      <c r="K398" s="78" t="s">
        <v>101</v>
      </c>
      <c r="L398" s="76" t="s">
        <v>101</v>
      </c>
      <c r="M398" s="76" t="s">
        <v>4533</v>
      </c>
      <c r="N398" s="76" t="s">
        <v>101</v>
      </c>
      <c r="O398" s="76" t="s">
        <v>101</v>
      </c>
      <c r="P398" s="76" t="s">
        <v>101</v>
      </c>
      <c r="Q398" s="76" t="s">
        <v>82</v>
      </c>
      <c r="R398" s="80">
        <v>0</v>
      </c>
      <c r="S398" s="91" t="e">
        <f t="shared" si="24"/>
        <v>#REF!</v>
      </c>
      <c r="T398" s="79">
        <v>0</v>
      </c>
      <c r="U398" s="79"/>
      <c r="V398" s="79"/>
      <c r="W398" s="79">
        <v>0</v>
      </c>
      <c r="X398" s="79">
        <v>0</v>
      </c>
      <c r="Y398" s="92">
        <v>0.5</v>
      </c>
      <c r="Z398" s="93">
        <v>12</v>
      </c>
      <c r="AA398" s="93">
        <v>0</v>
      </c>
      <c r="AB398" s="93">
        <v>12</v>
      </c>
      <c r="AC398" s="79">
        <v>6</v>
      </c>
      <c r="AD398" s="79">
        <v>0</v>
      </c>
      <c r="AE398" s="79">
        <v>0</v>
      </c>
      <c r="AF398" s="79">
        <v>0</v>
      </c>
      <c r="AG398" s="79">
        <v>6</v>
      </c>
      <c r="AH398" s="79">
        <v>44058</v>
      </c>
      <c r="AI398" s="80">
        <v>145.77000000000001</v>
      </c>
      <c r="AJ398" s="80" t="s">
        <v>4789</v>
      </c>
      <c r="AK398" s="80">
        <v>0</v>
      </c>
      <c r="AL398" s="80">
        <v>0</v>
      </c>
      <c r="AM398" s="80">
        <v>6422334.6600000001</v>
      </c>
      <c r="AN398" s="80" t="e">
        <f t="shared" si="25"/>
        <v>#REF!</v>
      </c>
      <c r="AO398" s="80" t="e">
        <f t="shared" si="26"/>
        <v>#REF!</v>
      </c>
      <c r="AP398" s="80">
        <v>0</v>
      </c>
      <c r="AQ398" s="80">
        <v>0</v>
      </c>
      <c r="AR398" s="80">
        <v>0</v>
      </c>
      <c r="AS398" s="82">
        <v>39873</v>
      </c>
      <c r="AT398" s="82">
        <v>40178</v>
      </c>
      <c r="AU398" s="81" t="s">
        <v>3661</v>
      </c>
      <c r="AV398" s="80">
        <v>2906.74</v>
      </c>
      <c r="AW398" s="80" t="e">
        <f t="shared" si="27"/>
        <v>#REF!</v>
      </c>
    </row>
    <row r="399" spans="2:49" ht="15" customHeight="1">
      <c r="B399" s="68">
        <v>389</v>
      </c>
      <c r="C399" s="68">
        <v>2009</v>
      </c>
      <c r="D399" s="69" t="s">
        <v>4375</v>
      </c>
      <c r="E399" s="68" t="s">
        <v>4522</v>
      </c>
      <c r="F399" s="68" t="s">
        <v>4796</v>
      </c>
      <c r="G399" s="69" t="s">
        <v>778</v>
      </c>
      <c r="H399" s="69" t="s">
        <v>428</v>
      </c>
      <c r="I399" s="87">
        <v>4149295000113</v>
      </c>
      <c r="J399" s="69" t="s">
        <v>788</v>
      </c>
      <c r="K399" s="70" t="s">
        <v>101</v>
      </c>
      <c r="L399" s="69" t="s">
        <v>101</v>
      </c>
      <c r="M399" s="69" t="s">
        <v>4533</v>
      </c>
      <c r="N399" s="69" t="s">
        <v>101</v>
      </c>
      <c r="O399" s="69" t="s">
        <v>101</v>
      </c>
      <c r="P399" s="69" t="s">
        <v>101</v>
      </c>
      <c r="Q399" s="69" t="s">
        <v>82</v>
      </c>
      <c r="R399" s="72">
        <v>0</v>
      </c>
      <c r="S399" s="88" t="e">
        <f t="shared" si="24"/>
        <v>#REF!</v>
      </c>
      <c r="T399" s="71">
        <v>0</v>
      </c>
      <c r="U399" s="71"/>
      <c r="V399" s="71"/>
      <c r="W399" s="71">
        <v>0</v>
      </c>
      <c r="X399" s="71">
        <v>0</v>
      </c>
      <c r="Y399" s="89">
        <v>0.5</v>
      </c>
      <c r="Z399" s="90">
        <v>80</v>
      </c>
      <c r="AA399" s="90">
        <v>0</v>
      </c>
      <c r="AB399" s="90">
        <v>80</v>
      </c>
      <c r="AC399" s="71">
        <v>40</v>
      </c>
      <c r="AD399" s="71">
        <v>0</v>
      </c>
      <c r="AE399" s="71">
        <v>0</v>
      </c>
      <c r="AF399" s="71">
        <v>0</v>
      </c>
      <c r="AG399" s="71">
        <v>40</v>
      </c>
      <c r="AH399" s="71">
        <v>293720</v>
      </c>
      <c r="AI399" s="72">
        <v>145.77000000000001</v>
      </c>
      <c r="AJ399" s="72" t="s">
        <v>4789</v>
      </c>
      <c r="AK399" s="72">
        <v>0</v>
      </c>
      <c r="AL399" s="72">
        <v>0</v>
      </c>
      <c r="AM399" s="72">
        <v>42815564.400000006</v>
      </c>
      <c r="AN399" s="72" t="e">
        <f t="shared" si="25"/>
        <v>#REF!</v>
      </c>
      <c r="AO399" s="72" t="e">
        <f t="shared" si="26"/>
        <v>#REF!</v>
      </c>
      <c r="AP399" s="72">
        <v>0</v>
      </c>
      <c r="AQ399" s="72">
        <v>0</v>
      </c>
      <c r="AR399" s="72">
        <v>0</v>
      </c>
      <c r="AS399" s="74">
        <v>39873</v>
      </c>
      <c r="AT399" s="74">
        <v>40178</v>
      </c>
      <c r="AU399" s="73" t="s">
        <v>3661</v>
      </c>
      <c r="AV399" s="72">
        <v>2906.74</v>
      </c>
      <c r="AW399" s="72" t="e">
        <f t="shared" si="27"/>
        <v>#REF!</v>
      </c>
    </row>
    <row r="400" spans="2:49" ht="15" customHeight="1">
      <c r="B400" s="75">
        <v>390</v>
      </c>
      <c r="C400" s="75">
        <v>2009</v>
      </c>
      <c r="D400" s="76" t="s">
        <v>4375</v>
      </c>
      <c r="E400" s="75" t="s">
        <v>4522</v>
      </c>
      <c r="F400" s="75" t="s">
        <v>4796</v>
      </c>
      <c r="G400" s="76" t="s">
        <v>778</v>
      </c>
      <c r="H400" s="76" t="s">
        <v>103</v>
      </c>
      <c r="I400" s="77">
        <v>357038000116</v>
      </c>
      <c r="J400" s="76" t="s">
        <v>788</v>
      </c>
      <c r="K400" s="78" t="s">
        <v>101</v>
      </c>
      <c r="L400" s="76" t="s">
        <v>101</v>
      </c>
      <c r="M400" s="76" t="s">
        <v>4533</v>
      </c>
      <c r="N400" s="76" t="s">
        <v>101</v>
      </c>
      <c r="O400" s="76" t="s">
        <v>101</v>
      </c>
      <c r="P400" s="76" t="s">
        <v>101</v>
      </c>
      <c r="Q400" s="76" t="s">
        <v>82</v>
      </c>
      <c r="R400" s="80">
        <v>0</v>
      </c>
      <c r="S400" s="91" t="e">
        <f t="shared" si="24"/>
        <v>#REF!</v>
      </c>
      <c r="T400" s="79">
        <v>0</v>
      </c>
      <c r="U400" s="79"/>
      <c r="V400" s="79"/>
      <c r="W400" s="79">
        <v>0</v>
      </c>
      <c r="X400" s="79">
        <v>0</v>
      </c>
      <c r="Y400" s="92">
        <v>0.5</v>
      </c>
      <c r="Z400" s="93">
        <v>80</v>
      </c>
      <c r="AA400" s="93">
        <v>0</v>
      </c>
      <c r="AB400" s="93">
        <v>80</v>
      </c>
      <c r="AC400" s="79">
        <v>40</v>
      </c>
      <c r="AD400" s="79">
        <v>0</v>
      </c>
      <c r="AE400" s="79">
        <v>0</v>
      </c>
      <c r="AF400" s="79">
        <v>0</v>
      </c>
      <c r="AG400" s="79">
        <v>40</v>
      </c>
      <c r="AH400" s="79">
        <v>293720</v>
      </c>
      <c r="AI400" s="80">
        <v>145.77000000000001</v>
      </c>
      <c r="AJ400" s="80" t="s">
        <v>4789</v>
      </c>
      <c r="AK400" s="80">
        <v>0</v>
      </c>
      <c r="AL400" s="80">
        <v>0</v>
      </c>
      <c r="AM400" s="80">
        <v>42815564.400000006</v>
      </c>
      <c r="AN400" s="80" t="e">
        <f t="shared" si="25"/>
        <v>#REF!</v>
      </c>
      <c r="AO400" s="80" t="e">
        <f t="shared" si="26"/>
        <v>#REF!</v>
      </c>
      <c r="AP400" s="80">
        <v>0</v>
      </c>
      <c r="AQ400" s="80">
        <v>0</v>
      </c>
      <c r="AR400" s="80">
        <v>0</v>
      </c>
      <c r="AS400" s="82">
        <v>39873</v>
      </c>
      <c r="AT400" s="82">
        <v>40178</v>
      </c>
      <c r="AU400" s="81" t="s">
        <v>3661</v>
      </c>
      <c r="AV400" s="80">
        <v>2906.74</v>
      </c>
      <c r="AW400" s="80" t="e">
        <f t="shared" si="27"/>
        <v>#REF!</v>
      </c>
    </row>
    <row r="401" spans="2:49" ht="15" customHeight="1">
      <c r="B401" s="68">
        <v>391</v>
      </c>
      <c r="C401" s="68">
        <v>2009</v>
      </c>
      <c r="D401" s="69" t="s">
        <v>4375</v>
      </c>
      <c r="E401" s="68" t="s">
        <v>4522</v>
      </c>
      <c r="F401" s="68" t="s">
        <v>4796</v>
      </c>
      <c r="G401" s="69" t="s">
        <v>778</v>
      </c>
      <c r="H401" s="69" t="s">
        <v>2642</v>
      </c>
      <c r="I401" s="87">
        <v>6981176000158</v>
      </c>
      <c r="J401" s="69" t="s">
        <v>788</v>
      </c>
      <c r="K401" s="70" t="s">
        <v>101</v>
      </c>
      <c r="L401" s="69" t="s">
        <v>101</v>
      </c>
      <c r="M401" s="69" t="s">
        <v>4533</v>
      </c>
      <c r="N401" s="69" t="s">
        <v>101</v>
      </c>
      <c r="O401" s="69" t="s">
        <v>101</v>
      </c>
      <c r="P401" s="69" t="s">
        <v>101</v>
      </c>
      <c r="Q401" s="69" t="s">
        <v>82</v>
      </c>
      <c r="R401" s="72">
        <v>0</v>
      </c>
      <c r="S401" s="88" t="e">
        <f t="shared" si="24"/>
        <v>#REF!</v>
      </c>
      <c r="T401" s="71">
        <v>0</v>
      </c>
      <c r="U401" s="71"/>
      <c r="V401" s="71"/>
      <c r="W401" s="71">
        <v>0</v>
      </c>
      <c r="X401" s="71">
        <v>0</v>
      </c>
      <c r="Y401" s="89">
        <v>0.5</v>
      </c>
      <c r="Z401" s="90">
        <v>74</v>
      </c>
      <c r="AA401" s="90">
        <v>0</v>
      </c>
      <c r="AB401" s="90">
        <v>74</v>
      </c>
      <c r="AC401" s="71">
        <v>37</v>
      </c>
      <c r="AD401" s="71">
        <v>0</v>
      </c>
      <c r="AE401" s="71">
        <v>0</v>
      </c>
      <c r="AF401" s="71">
        <v>0</v>
      </c>
      <c r="AG401" s="71">
        <v>37</v>
      </c>
      <c r="AH401" s="71">
        <v>271691</v>
      </c>
      <c r="AI401" s="72">
        <v>145.77000000000001</v>
      </c>
      <c r="AJ401" s="72" t="s">
        <v>4789</v>
      </c>
      <c r="AK401" s="72">
        <v>0</v>
      </c>
      <c r="AL401" s="72">
        <v>0</v>
      </c>
      <c r="AM401" s="72">
        <v>39604397.07</v>
      </c>
      <c r="AN401" s="72" t="e">
        <f t="shared" si="25"/>
        <v>#REF!</v>
      </c>
      <c r="AO401" s="72" t="e">
        <f t="shared" si="26"/>
        <v>#REF!</v>
      </c>
      <c r="AP401" s="72">
        <v>0</v>
      </c>
      <c r="AQ401" s="72">
        <v>0</v>
      </c>
      <c r="AR401" s="72">
        <v>0</v>
      </c>
      <c r="AS401" s="74">
        <v>39873</v>
      </c>
      <c r="AT401" s="74">
        <v>40178</v>
      </c>
      <c r="AU401" s="73" t="s">
        <v>3661</v>
      </c>
      <c r="AV401" s="72">
        <v>2906.74</v>
      </c>
      <c r="AW401" s="72" t="e">
        <f t="shared" si="27"/>
        <v>#REF!</v>
      </c>
    </row>
    <row r="402" spans="2:49" ht="15" customHeight="1">
      <c r="B402" s="75">
        <v>392</v>
      </c>
      <c r="C402" s="75">
        <v>2009</v>
      </c>
      <c r="D402" s="76" t="s">
        <v>4375</v>
      </c>
      <c r="E402" s="75" t="s">
        <v>4522</v>
      </c>
      <c r="F402" s="75" t="s">
        <v>4796</v>
      </c>
      <c r="G402" s="76" t="s">
        <v>778</v>
      </c>
      <c r="H402" s="76" t="s">
        <v>707</v>
      </c>
      <c r="I402" s="77">
        <v>4802543000183</v>
      </c>
      <c r="J402" s="76" t="s">
        <v>793</v>
      </c>
      <c r="K402" s="78" t="s">
        <v>101</v>
      </c>
      <c r="L402" s="76" t="s">
        <v>101</v>
      </c>
      <c r="M402" s="76" t="s">
        <v>4533</v>
      </c>
      <c r="N402" s="76" t="s">
        <v>101</v>
      </c>
      <c r="O402" s="76" t="s">
        <v>101</v>
      </c>
      <c r="P402" s="76" t="s">
        <v>101</v>
      </c>
      <c r="Q402" s="76" t="s">
        <v>111</v>
      </c>
      <c r="R402" s="80">
        <v>0</v>
      </c>
      <c r="S402" s="91" t="e">
        <f t="shared" si="24"/>
        <v>#REF!</v>
      </c>
      <c r="T402" s="79">
        <v>0</v>
      </c>
      <c r="U402" s="79"/>
      <c r="V402" s="79"/>
      <c r="W402" s="79">
        <v>0</v>
      </c>
      <c r="X402" s="79">
        <v>0</v>
      </c>
      <c r="Y402" s="92">
        <v>0.5</v>
      </c>
      <c r="Z402" s="93">
        <v>10</v>
      </c>
      <c r="AA402" s="93">
        <v>0</v>
      </c>
      <c r="AB402" s="93">
        <v>10</v>
      </c>
      <c r="AC402" s="79">
        <v>5</v>
      </c>
      <c r="AD402" s="79">
        <v>0</v>
      </c>
      <c r="AE402" s="79">
        <v>0</v>
      </c>
      <c r="AF402" s="79">
        <v>0</v>
      </c>
      <c r="AG402" s="79">
        <v>5</v>
      </c>
      <c r="AH402" s="79">
        <v>36715</v>
      </c>
      <c r="AI402" s="80">
        <v>145.81</v>
      </c>
      <c r="AJ402" s="80" t="s">
        <v>4789</v>
      </c>
      <c r="AK402" s="80">
        <v>0</v>
      </c>
      <c r="AL402" s="80">
        <v>0</v>
      </c>
      <c r="AM402" s="80">
        <v>5353414.1500000004</v>
      </c>
      <c r="AN402" s="80" t="e">
        <f t="shared" si="25"/>
        <v>#REF!</v>
      </c>
      <c r="AO402" s="80" t="e">
        <f t="shared" si="26"/>
        <v>#REF!</v>
      </c>
      <c r="AP402" s="80">
        <v>0</v>
      </c>
      <c r="AQ402" s="80">
        <v>0</v>
      </c>
      <c r="AR402" s="80">
        <v>0</v>
      </c>
      <c r="AS402" s="82">
        <v>39873</v>
      </c>
      <c r="AT402" s="82">
        <v>40178</v>
      </c>
      <c r="AU402" s="81" t="s">
        <v>3661</v>
      </c>
      <c r="AV402" s="80">
        <v>2906.74</v>
      </c>
      <c r="AW402" s="80" t="e">
        <f t="shared" si="27"/>
        <v>#REF!</v>
      </c>
    </row>
    <row r="403" spans="2:49" ht="15" customHeight="1">
      <c r="B403" s="68">
        <v>393</v>
      </c>
      <c r="C403" s="68">
        <v>2009</v>
      </c>
      <c r="D403" s="69" t="s">
        <v>4375</v>
      </c>
      <c r="E403" s="68" t="s">
        <v>4522</v>
      </c>
      <c r="F403" s="68" t="s">
        <v>4796</v>
      </c>
      <c r="G403" s="69" t="s">
        <v>778</v>
      </c>
      <c r="H403" s="69" t="s">
        <v>790</v>
      </c>
      <c r="I403" s="87">
        <v>23637697000101</v>
      </c>
      <c r="J403" s="69" t="s">
        <v>799</v>
      </c>
      <c r="K403" s="70" t="s">
        <v>101</v>
      </c>
      <c r="L403" s="69" t="s">
        <v>101</v>
      </c>
      <c r="M403" s="69" t="s">
        <v>4533</v>
      </c>
      <c r="N403" s="69" t="s">
        <v>101</v>
      </c>
      <c r="O403" s="69" t="s">
        <v>101</v>
      </c>
      <c r="P403" s="69" t="s">
        <v>101</v>
      </c>
      <c r="Q403" s="69" t="s">
        <v>111</v>
      </c>
      <c r="R403" s="72">
        <v>0</v>
      </c>
      <c r="S403" s="88" t="e">
        <f t="shared" si="24"/>
        <v>#REF!</v>
      </c>
      <c r="T403" s="71">
        <v>0</v>
      </c>
      <c r="U403" s="71"/>
      <c r="V403" s="71"/>
      <c r="W403" s="71">
        <v>0</v>
      </c>
      <c r="X403" s="71">
        <v>0</v>
      </c>
      <c r="Y403" s="89">
        <v>0.5</v>
      </c>
      <c r="Z403" s="90">
        <v>10</v>
      </c>
      <c r="AA403" s="90">
        <v>0</v>
      </c>
      <c r="AB403" s="90">
        <v>10</v>
      </c>
      <c r="AC403" s="71">
        <v>5</v>
      </c>
      <c r="AD403" s="71">
        <v>0</v>
      </c>
      <c r="AE403" s="71">
        <v>0</v>
      </c>
      <c r="AF403" s="71">
        <v>0</v>
      </c>
      <c r="AG403" s="71">
        <v>5</v>
      </c>
      <c r="AH403" s="71">
        <v>36715</v>
      </c>
      <c r="AI403" s="72">
        <v>145.77000000000001</v>
      </c>
      <c r="AJ403" s="72" t="s">
        <v>4789</v>
      </c>
      <c r="AK403" s="72">
        <v>0</v>
      </c>
      <c r="AL403" s="72">
        <v>0</v>
      </c>
      <c r="AM403" s="72">
        <v>5351945.5500000007</v>
      </c>
      <c r="AN403" s="72" t="e">
        <f t="shared" si="25"/>
        <v>#REF!</v>
      </c>
      <c r="AO403" s="72" t="e">
        <f t="shared" si="26"/>
        <v>#REF!</v>
      </c>
      <c r="AP403" s="72">
        <v>0</v>
      </c>
      <c r="AQ403" s="72">
        <v>0</v>
      </c>
      <c r="AR403" s="72">
        <v>0</v>
      </c>
      <c r="AS403" s="74">
        <v>39873</v>
      </c>
      <c r="AT403" s="74">
        <v>40178</v>
      </c>
      <c r="AU403" s="73" t="s">
        <v>3661</v>
      </c>
      <c r="AV403" s="72">
        <v>2906.74</v>
      </c>
      <c r="AW403" s="72" t="e">
        <f t="shared" si="27"/>
        <v>#REF!</v>
      </c>
    </row>
    <row r="404" spans="2:49" ht="15" customHeight="1">
      <c r="B404" s="75">
        <v>394</v>
      </c>
      <c r="C404" s="75">
        <v>2009</v>
      </c>
      <c r="D404" s="76" t="s">
        <v>4375</v>
      </c>
      <c r="E404" s="75" t="s">
        <v>4522</v>
      </c>
      <c r="F404" s="75" t="s">
        <v>4796</v>
      </c>
      <c r="G404" s="76" t="s">
        <v>778</v>
      </c>
      <c r="H404" s="76" t="s">
        <v>581</v>
      </c>
      <c r="I404" s="77">
        <v>2691745000170</v>
      </c>
      <c r="J404" s="76" t="s">
        <v>800</v>
      </c>
      <c r="K404" s="78" t="s">
        <v>101</v>
      </c>
      <c r="L404" s="76" t="s">
        <v>101</v>
      </c>
      <c r="M404" s="76" t="s">
        <v>4533</v>
      </c>
      <c r="N404" s="76" t="s">
        <v>101</v>
      </c>
      <c r="O404" s="76" t="s">
        <v>101</v>
      </c>
      <c r="P404" s="76" t="s">
        <v>101</v>
      </c>
      <c r="Q404" s="76" t="s">
        <v>82</v>
      </c>
      <c r="R404" s="80">
        <v>0</v>
      </c>
      <c r="S404" s="91" t="e">
        <f t="shared" si="24"/>
        <v>#REF!</v>
      </c>
      <c r="T404" s="79">
        <v>0</v>
      </c>
      <c r="U404" s="79"/>
      <c r="V404" s="79"/>
      <c r="W404" s="79">
        <v>0</v>
      </c>
      <c r="X404" s="79">
        <v>0</v>
      </c>
      <c r="Y404" s="92">
        <v>0.5</v>
      </c>
      <c r="Z404" s="93">
        <v>34</v>
      </c>
      <c r="AA404" s="93">
        <v>0</v>
      </c>
      <c r="AB404" s="93">
        <v>34</v>
      </c>
      <c r="AC404" s="79">
        <v>17</v>
      </c>
      <c r="AD404" s="79">
        <v>0</v>
      </c>
      <c r="AE404" s="79">
        <v>0</v>
      </c>
      <c r="AF404" s="79">
        <v>0</v>
      </c>
      <c r="AG404" s="79">
        <v>17</v>
      </c>
      <c r="AH404" s="79">
        <v>49776</v>
      </c>
      <c r="AI404" s="80">
        <v>145.08000000000001</v>
      </c>
      <c r="AJ404" s="80" t="s">
        <v>4789</v>
      </c>
      <c r="AK404" s="80">
        <v>0</v>
      </c>
      <c r="AL404" s="80">
        <v>0</v>
      </c>
      <c r="AM404" s="80">
        <v>7221502.080000001</v>
      </c>
      <c r="AN404" s="80" t="e">
        <f t="shared" si="25"/>
        <v>#REF!</v>
      </c>
      <c r="AO404" s="80" t="e">
        <f t="shared" si="26"/>
        <v>#REF!</v>
      </c>
      <c r="AP404" s="80">
        <v>0</v>
      </c>
      <c r="AQ404" s="80">
        <v>0</v>
      </c>
      <c r="AR404" s="80">
        <v>0</v>
      </c>
      <c r="AS404" s="82">
        <v>39873</v>
      </c>
      <c r="AT404" s="82">
        <v>39994</v>
      </c>
      <c r="AU404" s="81" t="s">
        <v>3661</v>
      </c>
      <c r="AV404" s="80">
        <v>2906.74</v>
      </c>
      <c r="AW404" s="80" t="e">
        <f t="shared" si="27"/>
        <v>#REF!</v>
      </c>
    </row>
    <row r="405" spans="2:49" ht="15" customHeight="1">
      <c r="B405" s="68">
        <v>395</v>
      </c>
      <c r="C405" s="68">
        <v>2009</v>
      </c>
      <c r="D405" s="69" t="s">
        <v>4375</v>
      </c>
      <c r="E405" s="68" t="s">
        <v>4522</v>
      </c>
      <c r="F405" s="68" t="s">
        <v>4796</v>
      </c>
      <c r="G405" s="69" t="s">
        <v>778</v>
      </c>
      <c r="H405" s="69" t="s">
        <v>708</v>
      </c>
      <c r="I405" s="87">
        <v>7760179000124</v>
      </c>
      <c r="J405" s="69" t="s">
        <v>800</v>
      </c>
      <c r="K405" s="70" t="s">
        <v>101</v>
      </c>
      <c r="L405" s="69" t="s">
        <v>101</v>
      </c>
      <c r="M405" s="69" t="s">
        <v>4533</v>
      </c>
      <c r="N405" s="69" t="s">
        <v>101</v>
      </c>
      <c r="O405" s="69" t="s">
        <v>101</v>
      </c>
      <c r="P405" s="69" t="s">
        <v>101</v>
      </c>
      <c r="Q405" s="69" t="s">
        <v>82</v>
      </c>
      <c r="R405" s="72">
        <v>0</v>
      </c>
      <c r="S405" s="88" t="e">
        <f t="shared" si="24"/>
        <v>#REF!</v>
      </c>
      <c r="T405" s="71">
        <v>0</v>
      </c>
      <c r="U405" s="71"/>
      <c r="V405" s="71"/>
      <c r="W405" s="71">
        <v>0</v>
      </c>
      <c r="X405" s="71">
        <v>0</v>
      </c>
      <c r="Y405" s="89">
        <v>0.5</v>
      </c>
      <c r="Z405" s="90">
        <v>20</v>
      </c>
      <c r="AA405" s="90">
        <v>0</v>
      </c>
      <c r="AB405" s="90">
        <v>20</v>
      </c>
      <c r="AC405" s="71">
        <v>10</v>
      </c>
      <c r="AD405" s="71">
        <v>0</v>
      </c>
      <c r="AE405" s="71">
        <v>0</v>
      </c>
      <c r="AF405" s="71">
        <v>0</v>
      </c>
      <c r="AG405" s="71">
        <v>10</v>
      </c>
      <c r="AH405" s="71">
        <v>29280</v>
      </c>
      <c r="AI405" s="72">
        <v>145.08000000000001</v>
      </c>
      <c r="AJ405" s="72" t="s">
        <v>4789</v>
      </c>
      <c r="AK405" s="72">
        <v>0</v>
      </c>
      <c r="AL405" s="72">
        <v>0</v>
      </c>
      <c r="AM405" s="72">
        <v>4247942.4000000004</v>
      </c>
      <c r="AN405" s="72" t="e">
        <f t="shared" si="25"/>
        <v>#REF!</v>
      </c>
      <c r="AO405" s="72" t="e">
        <f t="shared" si="26"/>
        <v>#REF!</v>
      </c>
      <c r="AP405" s="72">
        <v>0</v>
      </c>
      <c r="AQ405" s="72">
        <v>0</v>
      </c>
      <c r="AR405" s="72">
        <v>0</v>
      </c>
      <c r="AS405" s="74">
        <v>39873</v>
      </c>
      <c r="AT405" s="74">
        <v>39994</v>
      </c>
      <c r="AU405" s="73" t="s">
        <v>3661</v>
      </c>
      <c r="AV405" s="72">
        <v>2906.74</v>
      </c>
      <c r="AW405" s="72" t="e">
        <f t="shared" si="27"/>
        <v>#REF!</v>
      </c>
    </row>
    <row r="406" spans="2:49" ht="15" customHeight="1">
      <c r="B406" s="75">
        <v>396</v>
      </c>
      <c r="C406" s="75">
        <v>2009</v>
      </c>
      <c r="D406" s="76" t="s">
        <v>4375</v>
      </c>
      <c r="E406" s="75" t="s">
        <v>4522</v>
      </c>
      <c r="F406" s="75" t="s">
        <v>4796</v>
      </c>
      <c r="G406" s="76" t="s">
        <v>778</v>
      </c>
      <c r="H406" s="76" t="s">
        <v>790</v>
      </c>
      <c r="I406" s="77">
        <v>23637697000101</v>
      </c>
      <c r="J406" s="76" t="s">
        <v>801</v>
      </c>
      <c r="K406" s="78" t="s">
        <v>101</v>
      </c>
      <c r="L406" s="76" t="s">
        <v>101</v>
      </c>
      <c r="M406" s="76" t="s">
        <v>4533</v>
      </c>
      <c r="N406" s="76" t="s">
        <v>101</v>
      </c>
      <c r="O406" s="76" t="s">
        <v>101</v>
      </c>
      <c r="P406" s="76" t="s">
        <v>101</v>
      </c>
      <c r="Q406" s="76" t="s">
        <v>82</v>
      </c>
      <c r="R406" s="80">
        <v>0</v>
      </c>
      <c r="S406" s="91" t="e">
        <f t="shared" si="24"/>
        <v>#REF!</v>
      </c>
      <c r="T406" s="79">
        <v>0</v>
      </c>
      <c r="U406" s="79"/>
      <c r="V406" s="79"/>
      <c r="W406" s="79">
        <v>0</v>
      </c>
      <c r="X406" s="79">
        <v>0</v>
      </c>
      <c r="Y406" s="92">
        <v>0.5</v>
      </c>
      <c r="Z406" s="93">
        <v>1</v>
      </c>
      <c r="AA406" s="93">
        <v>0</v>
      </c>
      <c r="AB406" s="93">
        <v>1</v>
      </c>
      <c r="AC406" s="79">
        <v>0.5</v>
      </c>
      <c r="AD406" s="79">
        <v>0</v>
      </c>
      <c r="AE406" s="79">
        <v>0</v>
      </c>
      <c r="AF406" s="79">
        <v>0</v>
      </c>
      <c r="AG406" s="79">
        <v>0.5</v>
      </c>
      <c r="AH406" s="79">
        <v>2567.5</v>
      </c>
      <c r="AI406" s="80">
        <v>145.08000000000001</v>
      </c>
      <c r="AJ406" s="80" t="s">
        <v>4789</v>
      </c>
      <c r="AK406" s="80">
        <v>0</v>
      </c>
      <c r="AL406" s="80">
        <v>0</v>
      </c>
      <c r="AM406" s="80">
        <v>372492.9</v>
      </c>
      <c r="AN406" s="80" t="e">
        <f t="shared" si="25"/>
        <v>#REF!</v>
      </c>
      <c r="AO406" s="80" t="e">
        <f t="shared" si="26"/>
        <v>#REF!</v>
      </c>
      <c r="AP406" s="80">
        <v>0</v>
      </c>
      <c r="AQ406" s="80">
        <v>0</v>
      </c>
      <c r="AR406" s="80">
        <v>0</v>
      </c>
      <c r="AS406" s="82">
        <v>39965</v>
      </c>
      <c r="AT406" s="82">
        <v>40178</v>
      </c>
      <c r="AU406" s="81" t="s">
        <v>3661</v>
      </c>
      <c r="AV406" s="80">
        <v>2906.74</v>
      </c>
      <c r="AW406" s="80" t="e">
        <f t="shared" si="27"/>
        <v>#REF!</v>
      </c>
    </row>
    <row r="407" spans="2:49" ht="15" customHeight="1">
      <c r="B407" s="68">
        <v>397</v>
      </c>
      <c r="C407" s="68">
        <v>2009</v>
      </c>
      <c r="D407" s="69" t="s">
        <v>4375</v>
      </c>
      <c r="E407" s="68" t="s">
        <v>4522</v>
      </c>
      <c r="F407" s="68" t="s">
        <v>4796</v>
      </c>
      <c r="G407" s="69" t="s">
        <v>778</v>
      </c>
      <c r="H407" s="69" t="s">
        <v>786</v>
      </c>
      <c r="I407" s="87">
        <v>58177643000195</v>
      </c>
      <c r="J407" s="69" t="s">
        <v>801</v>
      </c>
      <c r="K407" s="70" t="s">
        <v>101</v>
      </c>
      <c r="L407" s="69" t="s">
        <v>101</v>
      </c>
      <c r="M407" s="69" t="s">
        <v>4533</v>
      </c>
      <c r="N407" s="69" t="s">
        <v>101</v>
      </c>
      <c r="O407" s="69" t="s">
        <v>101</v>
      </c>
      <c r="P407" s="69" t="s">
        <v>101</v>
      </c>
      <c r="Q407" s="69" t="s">
        <v>82</v>
      </c>
      <c r="R407" s="72">
        <v>0</v>
      </c>
      <c r="S407" s="88" t="e">
        <f t="shared" si="24"/>
        <v>#REF!</v>
      </c>
      <c r="T407" s="71">
        <v>0</v>
      </c>
      <c r="U407" s="71"/>
      <c r="V407" s="71"/>
      <c r="W407" s="71">
        <v>0</v>
      </c>
      <c r="X407" s="71">
        <v>0</v>
      </c>
      <c r="Y407" s="89">
        <v>0.5</v>
      </c>
      <c r="Z407" s="90">
        <v>17</v>
      </c>
      <c r="AA407" s="90">
        <v>0</v>
      </c>
      <c r="AB407" s="90">
        <v>17</v>
      </c>
      <c r="AC407" s="71">
        <v>8.5</v>
      </c>
      <c r="AD407" s="71">
        <v>0</v>
      </c>
      <c r="AE407" s="71">
        <v>0</v>
      </c>
      <c r="AF407" s="71">
        <v>0</v>
      </c>
      <c r="AG407" s="71">
        <v>8.5</v>
      </c>
      <c r="AH407" s="71">
        <v>43647.5</v>
      </c>
      <c r="AI407" s="72">
        <v>145.08000000000001</v>
      </c>
      <c r="AJ407" s="72" t="s">
        <v>4789</v>
      </c>
      <c r="AK407" s="72">
        <v>0</v>
      </c>
      <c r="AL407" s="72">
        <v>0</v>
      </c>
      <c r="AM407" s="72">
        <v>6332379.3000000007</v>
      </c>
      <c r="AN407" s="72" t="e">
        <f t="shared" si="25"/>
        <v>#REF!</v>
      </c>
      <c r="AO407" s="72" t="e">
        <f t="shared" si="26"/>
        <v>#REF!</v>
      </c>
      <c r="AP407" s="72">
        <v>0</v>
      </c>
      <c r="AQ407" s="72">
        <v>0</v>
      </c>
      <c r="AR407" s="72">
        <v>0</v>
      </c>
      <c r="AS407" s="74">
        <v>39965</v>
      </c>
      <c r="AT407" s="74">
        <v>40178</v>
      </c>
      <c r="AU407" s="73" t="s">
        <v>3661</v>
      </c>
      <c r="AV407" s="72">
        <v>2906.74</v>
      </c>
      <c r="AW407" s="72" t="e">
        <f t="shared" si="27"/>
        <v>#REF!</v>
      </c>
    </row>
    <row r="408" spans="2:49" ht="15" customHeight="1">
      <c r="B408" s="75">
        <v>398</v>
      </c>
      <c r="C408" s="75">
        <v>2009</v>
      </c>
      <c r="D408" s="76" t="s">
        <v>4375</v>
      </c>
      <c r="E408" s="75" t="s">
        <v>4522</v>
      </c>
      <c r="F408" s="75" t="s">
        <v>4796</v>
      </c>
      <c r="G408" s="76" t="s">
        <v>778</v>
      </c>
      <c r="H408" s="76" t="s">
        <v>428</v>
      </c>
      <c r="I408" s="77">
        <v>4149295000113</v>
      </c>
      <c r="J408" s="76" t="s">
        <v>801</v>
      </c>
      <c r="K408" s="78" t="s">
        <v>101</v>
      </c>
      <c r="L408" s="76" t="s">
        <v>101</v>
      </c>
      <c r="M408" s="76" t="s">
        <v>4533</v>
      </c>
      <c r="N408" s="76" t="s">
        <v>101</v>
      </c>
      <c r="O408" s="76" t="s">
        <v>101</v>
      </c>
      <c r="P408" s="76" t="s">
        <v>101</v>
      </c>
      <c r="Q408" s="76" t="s">
        <v>82</v>
      </c>
      <c r="R408" s="80">
        <v>0</v>
      </c>
      <c r="S408" s="91" t="e">
        <f t="shared" si="24"/>
        <v>#REF!</v>
      </c>
      <c r="T408" s="79">
        <v>0</v>
      </c>
      <c r="U408" s="79"/>
      <c r="V408" s="79"/>
      <c r="W408" s="79">
        <v>0</v>
      </c>
      <c r="X408" s="79">
        <v>0</v>
      </c>
      <c r="Y408" s="92">
        <v>0.5</v>
      </c>
      <c r="Z408" s="93">
        <v>26</v>
      </c>
      <c r="AA408" s="93">
        <v>0</v>
      </c>
      <c r="AB408" s="93">
        <v>26</v>
      </c>
      <c r="AC408" s="79">
        <v>13</v>
      </c>
      <c r="AD408" s="79">
        <v>0</v>
      </c>
      <c r="AE408" s="79">
        <v>0</v>
      </c>
      <c r="AF408" s="79">
        <v>0</v>
      </c>
      <c r="AG408" s="79">
        <v>13</v>
      </c>
      <c r="AH408" s="79">
        <v>66755</v>
      </c>
      <c r="AI408" s="80">
        <v>145.08000000000001</v>
      </c>
      <c r="AJ408" s="80" t="s">
        <v>4789</v>
      </c>
      <c r="AK408" s="80">
        <v>0</v>
      </c>
      <c r="AL408" s="80">
        <v>0</v>
      </c>
      <c r="AM408" s="80">
        <v>9684815.4000000004</v>
      </c>
      <c r="AN408" s="80" t="e">
        <f t="shared" si="25"/>
        <v>#REF!</v>
      </c>
      <c r="AO408" s="80" t="e">
        <f t="shared" si="26"/>
        <v>#REF!</v>
      </c>
      <c r="AP408" s="80">
        <v>0</v>
      </c>
      <c r="AQ408" s="80">
        <v>0</v>
      </c>
      <c r="AR408" s="80">
        <v>0</v>
      </c>
      <c r="AS408" s="82">
        <v>39965</v>
      </c>
      <c r="AT408" s="82">
        <v>40178</v>
      </c>
      <c r="AU408" s="81" t="s">
        <v>3661</v>
      </c>
      <c r="AV408" s="80">
        <v>2906.74</v>
      </c>
      <c r="AW408" s="80" t="e">
        <f t="shared" si="27"/>
        <v>#REF!</v>
      </c>
    </row>
    <row r="409" spans="2:49" ht="15" customHeight="1">
      <c r="B409" s="68">
        <v>399</v>
      </c>
      <c r="C409" s="68">
        <v>2009</v>
      </c>
      <c r="D409" s="69" t="s">
        <v>4375</v>
      </c>
      <c r="E409" s="68" t="s">
        <v>4522</v>
      </c>
      <c r="F409" s="68" t="s">
        <v>4796</v>
      </c>
      <c r="G409" s="69" t="s">
        <v>778</v>
      </c>
      <c r="H409" s="69" t="s">
        <v>798</v>
      </c>
      <c r="I409" s="87">
        <v>45898574000167</v>
      </c>
      <c r="J409" s="69" t="s">
        <v>801</v>
      </c>
      <c r="K409" s="70" t="s">
        <v>101</v>
      </c>
      <c r="L409" s="69" t="s">
        <v>101</v>
      </c>
      <c r="M409" s="69" t="s">
        <v>4533</v>
      </c>
      <c r="N409" s="69" t="s">
        <v>101</v>
      </c>
      <c r="O409" s="69" t="s">
        <v>101</v>
      </c>
      <c r="P409" s="69" t="s">
        <v>101</v>
      </c>
      <c r="Q409" s="69" t="s">
        <v>82</v>
      </c>
      <c r="R409" s="72">
        <v>0</v>
      </c>
      <c r="S409" s="88" t="e">
        <f t="shared" si="24"/>
        <v>#REF!</v>
      </c>
      <c r="T409" s="71">
        <v>0</v>
      </c>
      <c r="U409" s="71"/>
      <c r="V409" s="71"/>
      <c r="W409" s="71">
        <v>0</v>
      </c>
      <c r="X409" s="71">
        <v>0</v>
      </c>
      <c r="Y409" s="89">
        <v>0.5</v>
      </c>
      <c r="Z409" s="90">
        <v>12</v>
      </c>
      <c r="AA409" s="90">
        <v>0</v>
      </c>
      <c r="AB409" s="90">
        <v>12</v>
      </c>
      <c r="AC409" s="71">
        <v>6</v>
      </c>
      <c r="AD409" s="71">
        <v>0</v>
      </c>
      <c r="AE409" s="71">
        <v>0</v>
      </c>
      <c r="AF409" s="71">
        <v>0</v>
      </c>
      <c r="AG409" s="71">
        <v>6</v>
      </c>
      <c r="AH409" s="71">
        <v>30810</v>
      </c>
      <c r="AI409" s="72">
        <v>145.08000000000001</v>
      </c>
      <c r="AJ409" s="72" t="s">
        <v>4789</v>
      </c>
      <c r="AK409" s="72">
        <v>0</v>
      </c>
      <c r="AL409" s="72">
        <v>0</v>
      </c>
      <c r="AM409" s="72">
        <v>4469914.8000000007</v>
      </c>
      <c r="AN409" s="72" t="e">
        <f t="shared" si="25"/>
        <v>#REF!</v>
      </c>
      <c r="AO409" s="72" t="e">
        <f t="shared" si="26"/>
        <v>#REF!</v>
      </c>
      <c r="AP409" s="72">
        <v>0</v>
      </c>
      <c r="AQ409" s="72">
        <v>0</v>
      </c>
      <c r="AR409" s="72">
        <v>0</v>
      </c>
      <c r="AS409" s="74">
        <v>39965</v>
      </c>
      <c r="AT409" s="74">
        <v>40178</v>
      </c>
      <c r="AU409" s="73" t="s">
        <v>3661</v>
      </c>
      <c r="AV409" s="72">
        <v>2906.74</v>
      </c>
      <c r="AW409" s="72" t="e">
        <f t="shared" si="27"/>
        <v>#REF!</v>
      </c>
    </row>
    <row r="410" spans="2:49" ht="15" customHeight="1">
      <c r="B410" s="75">
        <v>400</v>
      </c>
      <c r="C410" s="75">
        <v>2009</v>
      </c>
      <c r="D410" s="76" t="s">
        <v>4375</v>
      </c>
      <c r="E410" s="75" t="s">
        <v>4522</v>
      </c>
      <c r="F410" s="75" t="s">
        <v>4796</v>
      </c>
      <c r="G410" s="76" t="s">
        <v>778</v>
      </c>
      <c r="H410" s="76" t="s">
        <v>708</v>
      </c>
      <c r="I410" s="77">
        <v>7760179000124</v>
      </c>
      <c r="J410" s="76" t="s">
        <v>801</v>
      </c>
      <c r="K410" s="78" t="s">
        <v>101</v>
      </c>
      <c r="L410" s="76" t="s">
        <v>101</v>
      </c>
      <c r="M410" s="76" t="s">
        <v>4533</v>
      </c>
      <c r="N410" s="76" t="s">
        <v>101</v>
      </c>
      <c r="O410" s="76" t="s">
        <v>101</v>
      </c>
      <c r="P410" s="76" t="s">
        <v>101</v>
      </c>
      <c r="Q410" s="76" t="s">
        <v>82</v>
      </c>
      <c r="R410" s="80">
        <v>0</v>
      </c>
      <c r="S410" s="91" t="e">
        <f t="shared" si="24"/>
        <v>#REF!</v>
      </c>
      <c r="T410" s="79">
        <v>0</v>
      </c>
      <c r="U410" s="79"/>
      <c r="V410" s="79"/>
      <c r="W410" s="79">
        <v>0</v>
      </c>
      <c r="X410" s="79">
        <v>0</v>
      </c>
      <c r="Y410" s="92">
        <v>0.5</v>
      </c>
      <c r="Z410" s="93">
        <v>2</v>
      </c>
      <c r="AA410" s="93">
        <v>0</v>
      </c>
      <c r="AB410" s="93">
        <v>2</v>
      </c>
      <c r="AC410" s="79">
        <v>1</v>
      </c>
      <c r="AD410" s="79">
        <v>0</v>
      </c>
      <c r="AE410" s="79">
        <v>0</v>
      </c>
      <c r="AF410" s="79">
        <v>0</v>
      </c>
      <c r="AG410" s="79">
        <v>1</v>
      </c>
      <c r="AH410" s="79">
        <v>5135</v>
      </c>
      <c r="AI410" s="80">
        <v>145.08000000000001</v>
      </c>
      <c r="AJ410" s="80" t="s">
        <v>4789</v>
      </c>
      <c r="AK410" s="80">
        <v>0</v>
      </c>
      <c r="AL410" s="80">
        <v>0</v>
      </c>
      <c r="AM410" s="80">
        <v>744985.8</v>
      </c>
      <c r="AN410" s="80" t="e">
        <f t="shared" si="25"/>
        <v>#REF!</v>
      </c>
      <c r="AO410" s="80" t="e">
        <f t="shared" si="26"/>
        <v>#REF!</v>
      </c>
      <c r="AP410" s="80">
        <v>0</v>
      </c>
      <c r="AQ410" s="80">
        <v>0</v>
      </c>
      <c r="AR410" s="80">
        <v>0</v>
      </c>
      <c r="AS410" s="82">
        <v>39965</v>
      </c>
      <c r="AT410" s="82">
        <v>40178</v>
      </c>
      <c r="AU410" s="81" t="s">
        <v>3661</v>
      </c>
      <c r="AV410" s="80">
        <v>2906.74</v>
      </c>
      <c r="AW410" s="80" t="e">
        <f t="shared" si="27"/>
        <v>#REF!</v>
      </c>
    </row>
    <row r="411" spans="2:49" ht="15" customHeight="1">
      <c r="B411" s="68">
        <v>401</v>
      </c>
      <c r="C411" s="68">
        <v>2009</v>
      </c>
      <c r="D411" s="69" t="s">
        <v>4375</v>
      </c>
      <c r="E411" s="68" t="s">
        <v>4522</v>
      </c>
      <c r="F411" s="68" t="s">
        <v>4796</v>
      </c>
      <c r="G411" s="69" t="s">
        <v>778</v>
      </c>
      <c r="H411" s="69" t="s">
        <v>2642</v>
      </c>
      <c r="I411" s="87">
        <v>6981176000158</v>
      </c>
      <c r="J411" s="69" t="s">
        <v>802</v>
      </c>
      <c r="K411" s="70" t="s">
        <v>101</v>
      </c>
      <c r="L411" s="69" t="s">
        <v>101</v>
      </c>
      <c r="M411" s="69" t="s">
        <v>4533</v>
      </c>
      <c r="N411" s="69" t="s">
        <v>101</v>
      </c>
      <c r="O411" s="69" t="s">
        <v>101</v>
      </c>
      <c r="P411" s="69" t="s">
        <v>101</v>
      </c>
      <c r="Q411" s="69" t="s">
        <v>82</v>
      </c>
      <c r="R411" s="72">
        <v>0</v>
      </c>
      <c r="S411" s="88" t="e">
        <f t="shared" si="24"/>
        <v>#REF!</v>
      </c>
      <c r="T411" s="71">
        <v>0</v>
      </c>
      <c r="U411" s="71"/>
      <c r="V411" s="71"/>
      <c r="W411" s="71">
        <v>0</v>
      </c>
      <c r="X411" s="71">
        <v>0</v>
      </c>
      <c r="Y411" s="89">
        <v>0.5</v>
      </c>
      <c r="Z411" s="90">
        <v>38</v>
      </c>
      <c r="AA411" s="90">
        <v>0</v>
      </c>
      <c r="AB411" s="90">
        <v>38</v>
      </c>
      <c r="AC411" s="71">
        <v>19</v>
      </c>
      <c r="AD411" s="71">
        <v>0</v>
      </c>
      <c r="AE411" s="71">
        <v>0</v>
      </c>
      <c r="AF411" s="71">
        <v>0</v>
      </c>
      <c r="AG411" s="71">
        <v>19</v>
      </c>
      <c r="AH411" s="71">
        <v>139517</v>
      </c>
      <c r="AI411" s="72">
        <v>145.81</v>
      </c>
      <c r="AJ411" s="72" t="s">
        <v>4789</v>
      </c>
      <c r="AK411" s="72">
        <v>0</v>
      </c>
      <c r="AL411" s="72">
        <v>0</v>
      </c>
      <c r="AM411" s="72">
        <v>20342973.77</v>
      </c>
      <c r="AN411" s="72" t="e">
        <f t="shared" si="25"/>
        <v>#REF!</v>
      </c>
      <c r="AO411" s="72" t="e">
        <f t="shared" si="26"/>
        <v>#REF!</v>
      </c>
      <c r="AP411" s="72">
        <v>0</v>
      </c>
      <c r="AQ411" s="72">
        <v>0</v>
      </c>
      <c r="AR411" s="72">
        <v>0</v>
      </c>
      <c r="AS411" s="74">
        <v>39873</v>
      </c>
      <c r="AT411" s="74">
        <v>40178</v>
      </c>
      <c r="AU411" s="73" t="s">
        <v>3661</v>
      </c>
      <c r="AV411" s="72">
        <v>2906.74</v>
      </c>
      <c r="AW411" s="72" t="e">
        <f t="shared" si="27"/>
        <v>#REF!</v>
      </c>
    </row>
    <row r="412" spans="2:49" ht="15" customHeight="1">
      <c r="B412" s="75">
        <v>402</v>
      </c>
      <c r="C412" s="75">
        <v>2009</v>
      </c>
      <c r="D412" s="76" t="s">
        <v>4375</v>
      </c>
      <c r="E412" s="75" t="s">
        <v>4522</v>
      </c>
      <c r="F412" s="75" t="s">
        <v>4796</v>
      </c>
      <c r="G412" s="76" t="s">
        <v>778</v>
      </c>
      <c r="H412" s="76" t="s">
        <v>116</v>
      </c>
      <c r="I412" s="77">
        <v>2474103000119</v>
      </c>
      <c r="J412" s="76" t="s">
        <v>803</v>
      </c>
      <c r="K412" s="78" t="s">
        <v>101</v>
      </c>
      <c r="L412" s="76" t="s">
        <v>101</v>
      </c>
      <c r="M412" s="76" t="s">
        <v>4533</v>
      </c>
      <c r="N412" s="76" t="s">
        <v>101</v>
      </c>
      <c r="O412" s="76" t="s">
        <v>101</v>
      </c>
      <c r="P412" s="76" t="s">
        <v>101</v>
      </c>
      <c r="Q412" s="76" t="s">
        <v>82</v>
      </c>
      <c r="R412" s="80">
        <v>0</v>
      </c>
      <c r="S412" s="91" t="e">
        <f t="shared" si="24"/>
        <v>#REF!</v>
      </c>
      <c r="T412" s="79">
        <v>0</v>
      </c>
      <c r="U412" s="79"/>
      <c r="V412" s="79"/>
      <c r="W412" s="79">
        <v>0</v>
      </c>
      <c r="X412" s="79">
        <v>0</v>
      </c>
      <c r="Y412" s="92">
        <v>0.5</v>
      </c>
      <c r="Z412" s="93">
        <v>20</v>
      </c>
      <c r="AA412" s="93">
        <v>0</v>
      </c>
      <c r="AB412" s="93">
        <v>20</v>
      </c>
      <c r="AC412" s="79">
        <v>10</v>
      </c>
      <c r="AD412" s="79">
        <v>0</v>
      </c>
      <c r="AE412" s="79">
        <v>0</v>
      </c>
      <c r="AF412" s="79">
        <v>0</v>
      </c>
      <c r="AG412" s="79">
        <v>10</v>
      </c>
      <c r="AH412" s="79">
        <v>29280</v>
      </c>
      <c r="AI412" s="80">
        <v>145.77000000000001</v>
      </c>
      <c r="AJ412" s="80" t="s">
        <v>4789</v>
      </c>
      <c r="AK412" s="80">
        <v>0</v>
      </c>
      <c r="AL412" s="80">
        <v>0</v>
      </c>
      <c r="AM412" s="80">
        <v>4268145.6000000006</v>
      </c>
      <c r="AN412" s="80" t="e">
        <f t="shared" si="25"/>
        <v>#REF!</v>
      </c>
      <c r="AO412" s="80" t="e">
        <f t="shared" si="26"/>
        <v>#REF!</v>
      </c>
      <c r="AP412" s="80">
        <v>0</v>
      </c>
      <c r="AQ412" s="80">
        <v>0</v>
      </c>
      <c r="AR412" s="80">
        <v>0</v>
      </c>
      <c r="AS412" s="82">
        <v>39873</v>
      </c>
      <c r="AT412" s="82">
        <v>39994</v>
      </c>
      <c r="AU412" s="81" t="s">
        <v>3661</v>
      </c>
      <c r="AV412" s="80">
        <v>2906.74</v>
      </c>
      <c r="AW412" s="80" t="e">
        <f t="shared" si="27"/>
        <v>#REF!</v>
      </c>
    </row>
    <row r="413" spans="2:49" ht="15" customHeight="1">
      <c r="B413" s="68">
        <v>403</v>
      </c>
      <c r="C413" s="68">
        <v>2009</v>
      </c>
      <c r="D413" s="69" t="s">
        <v>4375</v>
      </c>
      <c r="E413" s="68" t="s">
        <v>4522</v>
      </c>
      <c r="F413" s="68" t="s">
        <v>4796</v>
      </c>
      <c r="G413" s="69" t="s">
        <v>778</v>
      </c>
      <c r="H413" s="69" t="s">
        <v>2642</v>
      </c>
      <c r="I413" s="87">
        <v>6981176000158</v>
      </c>
      <c r="J413" s="69" t="s">
        <v>804</v>
      </c>
      <c r="K413" s="70" t="s">
        <v>101</v>
      </c>
      <c r="L413" s="69" t="s">
        <v>101</v>
      </c>
      <c r="M413" s="69" t="s">
        <v>4533</v>
      </c>
      <c r="N413" s="69" t="s">
        <v>101</v>
      </c>
      <c r="O413" s="69" t="s">
        <v>101</v>
      </c>
      <c r="P413" s="69" t="s">
        <v>101</v>
      </c>
      <c r="Q413" s="69" t="s">
        <v>82</v>
      </c>
      <c r="R413" s="72">
        <v>0</v>
      </c>
      <c r="S413" s="88" t="e">
        <f t="shared" si="24"/>
        <v>#REF!</v>
      </c>
      <c r="T413" s="71">
        <v>0</v>
      </c>
      <c r="U413" s="71"/>
      <c r="V413" s="71"/>
      <c r="W413" s="71">
        <v>0</v>
      </c>
      <c r="X413" s="71">
        <v>0</v>
      </c>
      <c r="Y413" s="89">
        <v>0.5</v>
      </c>
      <c r="Z413" s="90">
        <v>2</v>
      </c>
      <c r="AA413" s="90">
        <v>0</v>
      </c>
      <c r="AB413" s="90">
        <v>2</v>
      </c>
      <c r="AC413" s="71">
        <v>1</v>
      </c>
      <c r="AD413" s="71">
        <v>0</v>
      </c>
      <c r="AE413" s="71">
        <v>0</v>
      </c>
      <c r="AF413" s="71">
        <v>0</v>
      </c>
      <c r="AG413" s="71">
        <v>1</v>
      </c>
      <c r="AH413" s="71">
        <v>7343</v>
      </c>
      <c r="AI413" s="72">
        <v>145.77000000000001</v>
      </c>
      <c r="AJ413" s="72" t="s">
        <v>4789</v>
      </c>
      <c r="AK413" s="72">
        <v>0</v>
      </c>
      <c r="AL413" s="72">
        <v>0</v>
      </c>
      <c r="AM413" s="72">
        <v>1070389.1100000001</v>
      </c>
      <c r="AN413" s="72" t="e">
        <f t="shared" si="25"/>
        <v>#REF!</v>
      </c>
      <c r="AO413" s="72" t="e">
        <f t="shared" si="26"/>
        <v>#REF!</v>
      </c>
      <c r="AP413" s="72">
        <v>0</v>
      </c>
      <c r="AQ413" s="72">
        <v>0</v>
      </c>
      <c r="AR413" s="72">
        <v>0</v>
      </c>
      <c r="AS413" s="74">
        <v>39873</v>
      </c>
      <c r="AT413" s="74">
        <v>40178</v>
      </c>
      <c r="AU413" s="73" t="s">
        <v>3661</v>
      </c>
      <c r="AV413" s="72">
        <v>2906.74</v>
      </c>
      <c r="AW413" s="72" t="e">
        <f t="shared" si="27"/>
        <v>#REF!</v>
      </c>
    </row>
    <row r="414" spans="2:49" ht="15" customHeight="1">
      <c r="B414" s="75">
        <v>404</v>
      </c>
      <c r="C414" s="75">
        <v>2009</v>
      </c>
      <c r="D414" s="76" t="s">
        <v>4375</v>
      </c>
      <c r="E414" s="75" t="s">
        <v>4522</v>
      </c>
      <c r="F414" s="75" t="s">
        <v>4796</v>
      </c>
      <c r="G414" s="76" t="s">
        <v>778</v>
      </c>
      <c r="H414" s="76" t="s">
        <v>2642</v>
      </c>
      <c r="I414" s="77">
        <v>6981176000158</v>
      </c>
      <c r="J414" s="76" t="s">
        <v>805</v>
      </c>
      <c r="K414" s="78" t="s">
        <v>101</v>
      </c>
      <c r="L414" s="76" t="s">
        <v>101</v>
      </c>
      <c r="M414" s="76" t="s">
        <v>4533</v>
      </c>
      <c r="N414" s="76" t="s">
        <v>101</v>
      </c>
      <c r="O414" s="76" t="s">
        <v>101</v>
      </c>
      <c r="P414" s="76" t="s">
        <v>101</v>
      </c>
      <c r="Q414" s="76" t="s">
        <v>82</v>
      </c>
      <c r="R414" s="80">
        <v>0</v>
      </c>
      <c r="S414" s="91" t="e">
        <f t="shared" si="24"/>
        <v>#REF!</v>
      </c>
      <c r="T414" s="79">
        <v>0</v>
      </c>
      <c r="U414" s="79"/>
      <c r="V414" s="79"/>
      <c r="W414" s="79">
        <v>0</v>
      </c>
      <c r="X414" s="79">
        <v>0</v>
      </c>
      <c r="Y414" s="92">
        <v>0.5</v>
      </c>
      <c r="Z414" s="93">
        <v>3</v>
      </c>
      <c r="AA414" s="93">
        <v>0</v>
      </c>
      <c r="AB414" s="93">
        <v>3</v>
      </c>
      <c r="AC414" s="79">
        <v>1.5</v>
      </c>
      <c r="AD414" s="79">
        <v>0</v>
      </c>
      <c r="AE414" s="79">
        <v>0</v>
      </c>
      <c r="AF414" s="79">
        <v>0</v>
      </c>
      <c r="AG414" s="79">
        <v>1.5</v>
      </c>
      <c r="AH414" s="79">
        <v>11014.5</v>
      </c>
      <c r="AI414" s="80">
        <v>145.77000000000001</v>
      </c>
      <c r="AJ414" s="80" t="s">
        <v>4789</v>
      </c>
      <c r="AK414" s="80">
        <v>0</v>
      </c>
      <c r="AL414" s="80">
        <v>0</v>
      </c>
      <c r="AM414" s="80">
        <v>1605583.665</v>
      </c>
      <c r="AN414" s="80" t="e">
        <f t="shared" si="25"/>
        <v>#REF!</v>
      </c>
      <c r="AO414" s="80" t="e">
        <f t="shared" si="26"/>
        <v>#REF!</v>
      </c>
      <c r="AP414" s="80">
        <v>0</v>
      </c>
      <c r="AQ414" s="80">
        <v>0</v>
      </c>
      <c r="AR414" s="80">
        <v>0</v>
      </c>
      <c r="AS414" s="82">
        <v>39873</v>
      </c>
      <c r="AT414" s="82">
        <v>40178</v>
      </c>
      <c r="AU414" s="81" t="s">
        <v>3661</v>
      </c>
      <c r="AV414" s="80">
        <v>2906.74</v>
      </c>
      <c r="AW414" s="80" t="e">
        <f t="shared" si="27"/>
        <v>#REF!</v>
      </c>
    </row>
    <row r="415" spans="2:49" ht="15" customHeight="1">
      <c r="B415" s="68">
        <v>405</v>
      </c>
      <c r="C415" s="68">
        <v>2009</v>
      </c>
      <c r="D415" s="69" t="s">
        <v>4375</v>
      </c>
      <c r="E415" s="68" t="s">
        <v>4522</v>
      </c>
      <c r="F415" s="68" t="s">
        <v>4796</v>
      </c>
      <c r="G415" s="69" t="s">
        <v>778</v>
      </c>
      <c r="H415" s="69" t="s">
        <v>782</v>
      </c>
      <c r="I415" s="87">
        <v>4169257000122</v>
      </c>
      <c r="J415" s="69" t="s">
        <v>806</v>
      </c>
      <c r="K415" s="70" t="s">
        <v>101</v>
      </c>
      <c r="L415" s="69" t="s">
        <v>101</v>
      </c>
      <c r="M415" s="69" t="s">
        <v>4533</v>
      </c>
      <c r="N415" s="69" t="s">
        <v>101</v>
      </c>
      <c r="O415" s="69" t="s">
        <v>101</v>
      </c>
      <c r="P415" s="69" t="s">
        <v>101</v>
      </c>
      <c r="Q415" s="69" t="s">
        <v>104</v>
      </c>
      <c r="R415" s="72">
        <v>0</v>
      </c>
      <c r="S415" s="88" t="e">
        <f t="shared" si="24"/>
        <v>#REF!</v>
      </c>
      <c r="T415" s="71">
        <v>0</v>
      </c>
      <c r="U415" s="71"/>
      <c r="V415" s="71"/>
      <c r="W415" s="71">
        <v>0</v>
      </c>
      <c r="X415" s="71">
        <v>0</v>
      </c>
      <c r="Y415" s="89">
        <v>0.5</v>
      </c>
      <c r="Z415" s="90">
        <v>13</v>
      </c>
      <c r="AA415" s="90">
        <v>0</v>
      </c>
      <c r="AB415" s="90">
        <v>13</v>
      </c>
      <c r="AC415" s="71">
        <v>6.5</v>
      </c>
      <c r="AD415" s="71">
        <v>0</v>
      </c>
      <c r="AE415" s="71">
        <v>0</v>
      </c>
      <c r="AF415" s="71">
        <v>0</v>
      </c>
      <c r="AG415" s="71">
        <v>6.5</v>
      </c>
      <c r="AH415" s="71">
        <v>47729.5</v>
      </c>
      <c r="AI415" s="72">
        <v>145.77000000000001</v>
      </c>
      <c r="AJ415" s="72" t="s">
        <v>4789</v>
      </c>
      <c r="AK415" s="72">
        <v>0</v>
      </c>
      <c r="AL415" s="72">
        <v>0</v>
      </c>
      <c r="AM415" s="72">
        <v>6957529.2150000008</v>
      </c>
      <c r="AN415" s="72" t="e">
        <f t="shared" si="25"/>
        <v>#REF!</v>
      </c>
      <c r="AO415" s="72" t="e">
        <f t="shared" si="26"/>
        <v>#REF!</v>
      </c>
      <c r="AP415" s="72">
        <v>0</v>
      </c>
      <c r="AQ415" s="72">
        <v>0</v>
      </c>
      <c r="AR415" s="72">
        <v>0</v>
      </c>
      <c r="AS415" s="74">
        <v>39873</v>
      </c>
      <c r="AT415" s="74">
        <v>40178</v>
      </c>
      <c r="AU415" s="73" t="s">
        <v>3661</v>
      </c>
      <c r="AV415" s="72">
        <v>2906.74</v>
      </c>
      <c r="AW415" s="72" t="e">
        <f t="shared" si="27"/>
        <v>#REF!</v>
      </c>
    </row>
    <row r="416" spans="2:49" ht="15" customHeight="1">
      <c r="B416" s="75">
        <v>406</v>
      </c>
      <c r="C416" s="75">
        <v>2009</v>
      </c>
      <c r="D416" s="76" t="s">
        <v>4375</v>
      </c>
      <c r="E416" s="75" t="s">
        <v>4522</v>
      </c>
      <c r="F416" s="75" t="s">
        <v>4796</v>
      </c>
      <c r="G416" s="76" t="s">
        <v>778</v>
      </c>
      <c r="H416" s="76" t="s">
        <v>706</v>
      </c>
      <c r="I416" s="77">
        <v>7133522000100</v>
      </c>
      <c r="J416" s="76" t="s">
        <v>807</v>
      </c>
      <c r="K416" s="78" t="s">
        <v>101</v>
      </c>
      <c r="L416" s="76" t="s">
        <v>101</v>
      </c>
      <c r="M416" s="76" t="s">
        <v>4533</v>
      </c>
      <c r="N416" s="76" t="s">
        <v>101</v>
      </c>
      <c r="O416" s="76" t="s">
        <v>101</v>
      </c>
      <c r="P416" s="76" t="s">
        <v>101</v>
      </c>
      <c r="Q416" s="76" t="s">
        <v>82</v>
      </c>
      <c r="R416" s="80">
        <v>0</v>
      </c>
      <c r="S416" s="91" t="e">
        <f t="shared" si="24"/>
        <v>#REF!</v>
      </c>
      <c r="T416" s="79">
        <v>0</v>
      </c>
      <c r="U416" s="79"/>
      <c r="V416" s="79"/>
      <c r="W416" s="79">
        <v>0</v>
      </c>
      <c r="X416" s="79">
        <v>0</v>
      </c>
      <c r="Y416" s="92">
        <v>0.5</v>
      </c>
      <c r="Z416" s="93">
        <v>33</v>
      </c>
      <c r="AA416" s="93">
        <v>0</v>
      </c>
      <c r="AB416" s="93">
        <v>33</v>
      </c>
      <c r="AC416" s="79">
        <v>16.5</v>
      </c>
      <c r="AD416" s="79">
        <v>0</v>
      </c>
      <c r="AE416" s="79">
        <v>0</v>
      </c>
      <c r="AF416" s="79">
        <v>0</v>
      </c>
      <c r="AG416" s="79">
        <v>16.5</v>
      </c>
      <c r="AH416" s="79">
        <v>121159.5</v>
      </c>
      <c r="AI416" s="80">
        <v>145.77000000000001</v>
      </c>
      <c r="AJ416" s="80" t="s">
        <v>4789</v>
      </c>
      <c r="AK416" s="80">
        <v>0</v>
      </c>
      <c r="AL416" s="80">
        <v>0</v>
      </c>
      <c r="AM416" s="80">
        <v>17661420.315000001</v>
      </c>
      <c r="AN416" s="80" t="e">
        <f t="shared" si="25"/>
        <v>#REF!</v>
      </c>
      <c r="AO416" s="80" t="e">
        <f t="shared" si="26"/>
        <v>#REF!</v>
      </c>
      <c r="AP416" s="80">
        <v>0</v>
      </c>
      <c r="AQ416" s="80">
        <v>0</v>
      </c>
      <c r="AR416" s="80">
        <v>0</v>
      </c>
      <c r="AS416" s="82">
        <v>39873</v>
      </c>
      <c r="AT416" s="82">
        <v>40178</v>
      </c>
      <c r="AU416" s="81" t="s">
        <v>3661</v>
      </c>
      <c r="AV416" s="80">
        <v>2906.74</v>
      </c>
      <c r="AW416" s="80" t="e">
        <f t="shared" si="27"/>
        <v>#REF!</v>
      </c>
    </row>
    <row r="417" spans="2:49" ht="15" customHeight="1">
      <c r="B417" s="68">
        <v>407</v>
      </c>
      <c r="C417" s="68">
        <v>2009</v>
      </c>
      <c r="D417" s="69" t="s">
        <v>4375</v>
      </c>
      <c r="E417" s="68" t="s">
        <v>4522</v>
      </c>
      <c r="F417" s="68" t="s">
        <v>4796</v>
      </c>
      <c r="G417" s="69" t="s">
        <v>778</v>
      </c>
      <c r="H417" s="69" t="s">
        <v>116</v>
      </c>
      <c r="I417" s="87">
        <v>2474103000119</v>
      </c>
      <c r="J417" s="69" t="s">
        <v>800</v>
      </c>
      <c r="K417" s="70" t="s">
        <v>101</v>
      </c>
      <c r="L417" s="69" t="s">
        <v>101</v>
      </c>
      <c r="M417" s="69" t="s">
        <v>4533</v>
      </c>
      <c r="N417" s="69" t="s">
        <v>101</v>
      </c>
      <c r="O417" s="69" t="s">
        <v>101</v>
      </c>
      <c r="P417" s="69" t="s">
        <v>101</v>
      </c>
      <c r="Q417" s="69" t="s">
        <v>82</v>
      </c>
      <c r="R417" s="72">
        <v>0</v>
      </c>
      <c r="S417" s="88" t="e">
        <f t="shared" si="24"/>
        <v>#REF!</v>
      </c>
      <c r="T417" s="71">
        <v>0</v>
      </c>
      <c r="U417" s="71"/>
      <c r="V417" s="71"/>
      <c r="W417" s="71">
        <v>0</v>
      </c>
      <c r="X417" s="71">
        <v>0</v>
      </c>
      <c r="Y417" s="89">
        <v>0.5</v>
      </c>
      <c r="Z417" s="90">
        <v>5</v>
      </c>
      <c r="AA417" s="90">
        <v>0</v>
      </c>
      <c r="AB417" s="90">
        <v>5</v>
      </c>
      <c r="AC417" s="71">
        <v>2.5</v>
      </c>
      <c r="AD417" s="71">
        <v>0</v>
      </c>
      <c r="AE417" s="71">
        <v>0</v>
      </c>
      <c r="AF417" s="71">
        <v>0</v>
      </c>
      <c r="AG417" s="71">
        <v>2.5</v>
      </c>
      <c r="AH417" s="71">
        <v>7320</v>
      </c>
      <c r="AI417" s="72">
        <v>145.08000000000001</v>
      </c>
      <c r="AJ417" s="72" t="s">
        <v>4789</v>
      </c>
      <c r="AK417" s="72">
        <v>0</v>
      </c>
      <c r="AL417" s="72">
        <v>0</v>
      </c>
      <c r="AM417" s="72">
        <v>1061985.6000000001</v>
      </c>
      <c r="AN417" s="72" t="e">
        <f t="shared" si="25"/>
        <v>#REF!</v>
      </c>
      <c r="AO417" s="72" t="e">
        <f t="shared" si="26"/>
        <v>#REF!</v>
      </c>
      <c r="AP417" s="72">
        <v>0</v>
      </c>
      <c r="AQ417" s="72">
        <v>0</v>
      </c>
      <c r="AR417" s="72">
        <v>0</v>
      </c>
      <c r="AS417" s="74">
        <v>39873</v>
      </c>
      <c r="AT417" s="74">
        <v>39994</v>
      </c>
      <c r="AU417" s="73" t="s">
        <v>3661</v>
      </c>
      <c r="AV417" s="72">
        <v>2906.74</v>
      </c>
      <c r="AW417" s="72" t="e">
        <f t="shared" si="27"/>
        <v>#REF!</v>
      </c>
    </row>
    <row r="418" spans="2:49" ht="15" customHeight="1">
      <c r="B418" s="75">
        <v>408</v>
      </c>
      <c r="C418" s="75">
        <v>2009</v>
      </c>
      <c r="D418" s="76" t="s">
        <v>4375</v>
      </c>
      <c r="E418" s="75" t="s">
        <v>4522</v>
      </c>
      <c r="F418" s="75" t="s">
        <v>4796</v>
      </c>
      <c r="G418" s="76" t="s">
        <v>778</v>
      </c>
      <c r="H418" s="76" t="s">
        <v>808</v>
      </c>
      <c r="I418" s="77">
        <v>9495582000107</v>
      </c>
      <c r="J418" s="76" t="s">
        <v>803</v>
      </c>
      <c r="K418" s="78" t="s">
        <v>101</v>
      </c>
      <c r="L418" s="76" t="s">
        <v>101</v>
      </c>
      <c r="M418" s="76" t="s">
        <v>4533</v>
      </c>
      <c r="N418" s="76" t="s">
        <v>101</v>
      </c>
      <c r="O418" s="76" t="s">
        <v>101</v>
      </c>
      <c r="P418" s="76" t="s">
        <v>101</v>
      </c>
      <c r="Q418" s="76" t="s">
        <v>82</v>
      </c>
      <c r="R418" s="80">
        <v>0</v>
      </c>
      <c r="S418" s="91" t="e">
        <f t="shared" si="24"/>
        <v>#REF!</v>
      </c>
      <c r="T418" s="79">
        <v>0</v>
      </c>
      <c r="U418" s="79"/>
      <c r="V418" s="79"/>
      <c r="W418" s="79">
        <v>0</v>
      </c>
      <c r="X418" s="79">
        <v>0</v>
      </c>
      <c r="Y418" s="92">
        <v>0.5</v>
      </c>
      <c r="Z418" s="93">
        <v>7</v>
      </c>
      <c r="AA418" s="93">
        <v>0</v>
      </c>
      <c r="AB418" s="93">
        <v>7</v>
      </c>
      <c r="AC418" s="79">
        <v>3.5</v>
      </c>
      <c r="AD418" s="79">
        <v>0</v>
      </c>
      <c r="AE418" s="79">
        <v>0</v>
      </c>
      <c r="AF418" s="79">
        <v>0</v>
      </c>
      <c r="AG418" s="79">
        <v>3.5</v>
      </c>
      <c r="AH418" s="79">
        <v>10248</v>
      </c>
      <c r="AI418" s="80">
        <v>145.77000000000001</v>
      </c>
      <c r="AJ418" s="80" t="s">
        <v>4789</v>
      </c>
      <c r="AK418" s="80">
        <v>0</v>
      </c>
      <c r="AL418" s="80">
        <v>0</v>
      </c>
      <c r="AM418" s="80">
        <v>1493850.9600000002</v>
      </c>
      <c r="AN418" s="80" t="e">
        <f t="shared" si="25"/>
        <v>#REF!</v>
      </c>
      <c r="AO418" s="80" t="e">
        <f t="shared" si="26"/>
        <v>#REF!</v>
      </c>
      <c r="AP418" s="80">
        <v>0</v>
      </c>
      <c r="AQ418" s="80">
        <v>0</v>
      </c>
      <c r="AR418" s="80">
        <v>0</v>
      </c>
      <c r="AS418" s="82">
        <v>39873</v>
      </c>
      <c r="AT418" s="82">
        <v>39994</v>
      </c>
      <c r="AU418" s="81" t="s">
        <v>3661</v>
      </c>
      <c r="AV418" s="80">
        <v>2906.74</v>
      </c>
      <c r="AW418" s="80" t="e">
        <f t="shared" si="27"/>
        <v>#REF!</v>
      </c>
    </row>
    <row r="419" spans="2:49" ht="15" customHeight="1">
      <c r="B419" s="68">
        <v>409</v>
      </c>
      <c r="C419" s="68">
        <v>2009</v>
      </c>
      <c r="D419" s="69" t="s">
        <v>4375</v>
      </c>
      <c r="E419" s="68" t="s">
        <v>4522</v>
      </c>
      <c r="F419" s="68" t="s">
        <v>4796</v>
      </c>
      <c r="G419" s="69" t="s">
        <v>778</v>
      </c>
      <c r="H419" s="69" t="s">
        <v>103</v>
      </c>
      <c r="I419" s="87">
        <v>357038000116</v>
      </c>
      <c r="J419" s="69" t="s">
        <v>809</v>
      </c>
      <c r="K419" s="70" t="s">
        <v>101</v>
      </c>
      <c r="L419" s="69" t="s">
        <v>101</v>
      </c>
      <c r="M419" s="69" t="s">
        <v>4533</v>
      </c>
      <c r="N419" s="69" t="s">
        <v>101</v>
      </c>
      <c r="O419" s="69" t="s">
        <v>101</v>
      </c>
      <c r="P419" s="69" t="s">
        <v>101</v>
      </c>
      <c r="Q419" s="69" t="s">
        <v>82</v>
      </c>
      <c r="R419" s="72">
        <v>0</v>
      </c>
      <c r="S419" s="88" t="e">
        <f t="shared" si="24"/>
        <v>#REF!</v>
      </c>
      <c r="T419" s="71">
        <v>0</v>
      </c>
      <c r="U419" s="71"/>
      <c r="V419" s="71"/>
      <c r="W419" s="71">
        <v>0</v>
      </c>
      <c r="X419" s="71">
        <v>0</v>
      </c>
      <c r="Y419" s="89">
        <v>0.5</v>
      </c>
      <c r="Z419" s="90">
        <v>60</v>
      </c>
      <c r="AA419" s="90">
        <v>0</v>
      </c>
      <c r="AB419" s="90">
        <v>60</v>
      </c>
      <c r="AC419" s="71">
        <v>30</v>
      </c>
      <c r="AD419" s="71">
        <v>0</v>
      </c>
      <c r="AE419" s="71">
        <v>0</v>
      </c>
      <c r="AF419" s="71">
        <v>0</v>
      </c>
      <c r="AG419" s="71">
        <v>30</v>
      </c>
      <c r="AH419" s="71">
        <v>220290</v>
      </c>
      <c r="AI419" s="72">
        <v>145.77000000000001</v>
      </c>
      <c r="AJ419" s="72" t="s">
        <v>4789</v>
      </c>
      <c r="AK419" s="72">
        <v>0</v>
      </c>
      <c r="AL419" s="72">
        <v>0</v>
      </c>
      <c r="AM419" s="72">
        <v>32111673.300000001</v>
      </c>
      <c r="AN419" s="72" t="e">
        <f t="shared" si="25"/>
        <v>#REF!</v>
      </c>
      <c r="AO419" s="72" t="e">
        <f t="shared" si="26"/>
        <v>#REF!</v>
      </c>
      <c r="AP419" s="72">
        <v>0</v>
      </c>
      <c r="AQ419" s="72">
        <v>0</v>
      </c>
      <c r="AR419" s="72">
        <v>0</v>
      </c>
      <c r="AS419" s="74">
        <v>39873</v>
      </c>
      <c r="AT419" s="74">
        <v>40178</v>
      </c>
      <c r="AU419" s="73" t="s">
        <v>3661</v>
      </c>
      <c r="AV419" s="72">
        <v>2906.74</v>
      </c>
      <c r="AW419" s="72" t="e">
        <f t="shared" si="27"/>
        <v>#REF!</v>
      </c>
    </row>
    <row r="420" spans="2:49" ht="15" customHeight="1">
      <c r="B420" s="75">
        <v>410</v>
      </c>
      <c r="C420" s="75">
        <v>2009</v>
      </c>
      <c r="D420" s="76" t="s">
        <v>4375</v>
      </c>
      <c r="E420" s="75" t="s">
        <v>4522</v>
      </c>
      <c r="F420" s="75" t="s">
        <v>4796</v>
      </c>
      <c r="G420" s="76" t="s">
        <v>778</v>
      </c>
      <c r="H420" s="76" t="s">
        <v>546</v>
      </c>
      <c r="I420" s="77">
        <v>8219477000174</v>
      </c>
      <c r="J420" s="76" t="s">
        <v>809</v>
      </c>
      <c r="K420" s="78" t="s">
        <v>101</v>
      </c>
      <c r="L420" s="76" t="s">
        <v>101</v>
      </c>
      <c r="M420" s="76" t="s">
        <v>4533</v>
      </c>
      <c r="N420" s="76" t="s">
        <v>101</v>
      </c>
      <c r="O420" s="76" t="s">
        <v>101</v>
      </c>
      <c r="P420" s="76" t="s">
        <v>101</v>
      </c>
      <c r="Q420" s="76" t="s">
        <v>82</v>
      </c>
      <c r="R420" s="80">
        <v>0</v>
      </c>
      <c r="S420" s="91" t="e">
        <f t="shared" si="24"/>
        <v>#REF!</v>
      </c>
      <c r="T420" s="79">
        <v>0</v>
      </c>
      <c r="U420" s="79"/>
      <c r="V420" s="79"/>
      <c r="W420" s="79">
        <v>0</v>
      </c>
      <c r="X420" s="79">
        <v>0</v>
      </c>
      <c r="Y420" s="92">
        <v>0.5</v>
      </c>
      <c r="Z420" s="93">
        <v>4</v>
      </c>
      <c r="AA420" s="93">
        <v>0</v>
      </c>
      <c r="AB420" s="93">
        <v>4</v>
      </c>
      <c r="AC420" s="79">
        <v>2</v>
      </c>
      <c r="AD420" s="79">
        <v>0</v>
      </c>
      <c r="AE420" s="79">
        <v>0</v>
      </c>
      <c r="AF420" s="79">
        <v>0</v>
      </c>
      <c r="AG420" s="79">
        <v>2</v>
      </c>
      <c r="AH420" s="79">
        <v>14686</v>
      </c>
      <c r="AI420" s="80">
        <v>145.77000000000001</v>
      </c>
      <c r="AJ420" s="80" t="s">
        <v>4789</v>
      </c>
      <c r="AK420" s="80">
        <v>0</v>
      </c>
      <c r="AL420" s="80">
        <v>0</v>
      </c>
      <c r="AM420" s="80">
        <v>2140778.2200000002</v>
      </c>
      <c r="AN420" s="80" t="e">
        <f t="shared" si="25"/>
        <v>#REF!</v>
      </c>
      <c r="AO420" s="80" t="e">
        <f t="shared" si="26"/>
        <v>#REF!</v>
      </c>
      <c r="AP420" s="80">
        <v>0</v>
      </c>
      <c r="AQ420" s="80">
        <v>0</v>
      </c>
      <c r="AR420" s="80">
        <v>0</v>
      </c>
      <c r="AS420" s="82">
        <v>39873</v>
      </c>
      <c r="AT420" s="82">
        <v>40178</v>
      </c>
      <c r="AU420" s="81" t="s">
        <v>3661</v>
      </c>
      <c r="AV420" s="80">
        <v>2906.74</v>
      </c>
      <c r="AW420" s="80" t="e">
        <f t="shared" si="27"/>
        <v>#REF!</v>
      </c>
    </row>
    <row r="421" spans="2:49" ht="15" customHeight="1">
      <c r="B421" s="68">
        <v>411</v>
      </c>
      <c r="C421" s="68">
        <v>2009</v>
      </c>
      <c r="D421" s="69" t="s">
        <v>4375</v>
      </c>
      <c r="E421" s="68" t="s">
        <v>4522</v>
      </c>
      <c r="F421" s="68" t="s">
        <v>4796</v>
      </c>
      <c r="G421" s="69" t="s">
        <v>778</v>
      </c>
      <c r="H421" s="69" t="s">
        <v>707</v>
      </c>
      <c r="I421" s="87">
        <v>4802543000183</v>
      </c>
      <c r="J421" s="69" t="s">
        <v>809</v>
      </c>
      <c r="K421" s="70" t="s">
        <v>101</v>
      </c>
      <c r="L421" s="69" t="s">
        <v>101</v>
      </c>
      <c r="M421" s="69" t="s">
        <v>4533</v>
      </c>
      <c r="N421" s="69" t="s">
        <v>101</v>
      </c>
      <c r="O421" s="69" t="s">
        <v>101</v>
      </c>
      <c r="P421" s="69" t="s">
        <v>101</v>
      </c>
      <c r="Q421" s="69" t="s">
        <v>82</v>
      </c>
      <c r="R421" s="72">
        <v>0</v>
      </c>
      <c r="S421" s="88" t="e">
        <f t="shared" si="24"/>
        <v>#REF!</v>
      </c>
      <c r="T421" s="71">
        <v>0</v>
      </c>
      <c r="U421" s="71"/>
      <c r="V421" s="71"/>
      <c r="W421" s="71">
        <v>0</v>
      </c>
      <c r="X421" s="71">
        <v>0</v>
      </c>
      <c r="Y421" s="89">
        <v>0.5</v>
      </c>
      <c r="Z421" s="90">
        <v>10</v>
      </c>
      <c r="AA421" s="90">
        <v>0</v>
      </c>
      <c r="AB421" s="90">
        <v>10</v>
      </c>
      <c r="AC421" s="71">
        <v>5</v>
      </c>
      <c r="AD421" s="71">
        <v>0</v>
      </c>
      <c r="AE421" s="71">
        <v>0</v>
      </c>
      <c r="AF421" s="71">
        <v>0</v>
      </c>
      <c r="AG421" s="71">
        <v>5</v>
      </c>
      <c r="AH421" s="71">
        <v>36715</v>
      </c>
      <c r="AI421" s="72">
        <v>145.77000000000001</v>
      </c>
      <c r="AJ421" s="72" t="s">
        <v>4789</v>
      </c>
      <c r="AK421" s="72">
        <v>0</v>
      </c>
      <c r="AL421" s="72">
        <v>0</v>
      </c>
      <c r="AM421" s="72">
        <v>5351945.5500000007</v>
      </c>
      <c r="AN421" s="72" t="e">
        <f t="shared" si="25"/>
        <v>#REF!</v>
      </c>
      <c r="AO421" s="72" t="e">
        <f t="shared" si="26"/>
        <v>#REF!</v>
      </c>
      <c r="AP421" s="72">
        <v>0</v>
      </c>
      <c r="AQ421" s="72">
        <v>0</v>
      </c>
      <c r="AR421" s="72">
        <v>0</v>
      </c>
      <c r="AS421" s="74">
        <v>39873</v>
      </c>
      <c r="AT421" s="74">
        <v>40178</v>
      </c>
      <c r="AU421" s="73" t="s">
        <v>3661</v>
      </c>
      <c r="AV421" s="72">
        <v>2906.74</v>
      </c>
      <c r="AW421" s="72" t="e">
        <f t="shared" si="27"/>
        <v>#REF!</v>
      </c>
    </row>
    <row r="422" spans="2:49" ht="15" customHeight="1">
      <c r="B422" s="75">
        <v>412</v>
      </c>
      <c r="C422" s="75">
        <v>2009</v>
      </c>
      <c r="D422" s="76" t="s">
        <v>4375</v>
      </c>
      <c r="E422" s="75" t="s">
        <v>4522</v>
      </c>
      <c r="F422" s="75" t="s">
        <v>4796</v>
      </c>
      <c r="G422" s="76" t="s">
        <v>778</v>
      </c>
      <c r="H422" s="76" t="s">
        <v>786</v>
      </c>
      <c r="I422" s="77">
        <v>58177643000195</v>
      </c>
      <c r="J422" s="76" t="s">
        <v>809</v>
      </c>
      <c r="K422" s="78" t="s">
        <v>101</v>
      </c>
      <c r="L422" s="76" t="s">
        <v>101</v>
      </c>
      <c r="M422" s="76" t="s">
        <v>4533</v>
      </c>
      <c r="N422" s="76" t="s">
        <v>101</v>
      </c>
      <c r="O422" s="76" t="s">
        <v>101</v>
      </c>
      <c r="P422" s="76" t="s">
        <v>101</v>
      </c>
      <c r="Q422" s="76" t="s">
        <v>82</v>
      </c>
      <c r="R422" s="80">
        <v>0</v>
      </c>
      <c r="S422" s="91" t="e">
        <f t="shared" si="24"/>
        <v>#REF!</v>
      </c>
      <c r="T422" s="79">
        <v>0</v>
      </c>
      <c r="U422" s="79"/>
      <c r="V422" s="79"/>
      <c r="W422" s="79">
        <v>0</v>
      </c>
      <c r="X422" s="79">
        <v>0</v>
      </c>
      <c r="Y422" s="92">
        <v>0.5</v>
      </c>
      <c r="Z422" s="93">
        <v>10</v>
      </c>
      <c r="AA422" s="93">
        <v>0</v>
      </c>
      <c r="AB422" s="93">
        <v>10</v>
      </c>
      <c r="AC422" s="79">
        <v>5</v>
      </c>
      <c r="AD422" s="79">
        <v>0</v>
      </c>
      <c r="AE422" s="79">
        <v>0</v>
      </c>
      <c r="AF422" s="79">
        <v>0</v>
      </c>
      <c r="AG422" s="79">
        <v>5</v>
      </c>
      <c r="AH422" s="79">
        <v>36715</v>
      </c>
      <c r="AI422" s="80">
        <v>145.77000000000001</v>
      </c>
      <c r="AJ422" s="80" t="s">
        <v>4789</v>
      </c>
      <c r="AK422" s="80">
        <v>0</v>
      </c>
      <c r="AL422" s="80">
        <v>0</v>
      </c>
      <c r="AM422" s="80">
        <v>5351945.5500000007</v>
      </c>
      <c r="AN422" s="80" t="e">
        <f t="shared" si="25"/>
        <v>#REF!</v>
      </c>
      <c r="AO422" s="80" t="e">
        <f t="shared" si="26"/>
        <v>#REF!</v>
      </c>
      <c r="AP422" s="80">
        <v>0</v>
      </c>
      <c r="AQ422" s="80">
        <v>0</v>
      </c>
      <c r="AR422" s="80">
        <v>0</v>
      </c>
      <c r="AS422" s="82">
        <v>39873</v>
      </c>
      <c r="AT422" s="82">
        <v>40178</v>
      </c>
      <c r="AU422" s="81" t="s">
        <v>3661</v>
      </c>
      <c r="AV422" s="80">
        <v>2906.74</v>
      </c>
      <c r="AW422" s="80" t="e">
        <f t="shared" si="27"/>
        <v>#REF!</v>
      </c>
    </row>
    <row r="423" spans="2:49" ht="15" customHeight="1">
      <c r="B423" s="68">
        <v>413</v>
      </c>
      <c r="C423" s="68">
        <v>2009</v>
      </c>
      <c r="D423" s="69" t="s">
        <v>4375</v>
      </c>
      <c r="E423" s="68" t="s">
        <v>4522</v>
      </c>
      <c r="F423" s="68" t="s">
        <v>4796</v>
      </c>
      <c r="G423" s="69" t="s">
        <v>778</v>
      </c>
      <c r="H423" s="69" t="s">
        <v>2642</v>
      </c>
      <c r="I423" s="87">
        <v>6981176000158</v>
      </c>
      <c r="J423" s="69" t="s">
        <v>809</v>
      </c>
      <c r="K423" s="70" t="s">
        <v>101</v>
      </c>
      <c r="L423" s="69" t="s">
        <v>101</v>
      </c>
      <c r="M423" s="69" t="s">
        <v>4533</v>
      </c>
      <c r="N423" s="69" t="s">
        <v>101</v>
      </c>
      <c r="O423" s="69" t="s">
        <v>101</v>
      </c>
      <c r="P423" s="69" t="s">
        <v>101</v>
      </c>
      <c r="Q423" s="69" t="s">
        <v>82</v>
      </c>
      <c r="R423" s="72">
        <v>0</v>
      </c>
      <c r="S423" s="88" t="e">
        <f t="shared" si="24"/>
        <v>#REF!</v>
      </c>
      <c r="T423" s="71">
        <v>0</v>
      </c>
      <c r="U423" s="71"/>
      <c r="V423" s="71"/>
      <c r="W423" s="71">
        <v>0</v>
      </c>
      <c r="X423" s="71">
        <v>0</v>
      </c>
      <c r="Y423" s="89">
        <v>0.5</v>
      </c>
      <c r="Z423" s="90">
        <v>83</v>
      </c>
      <c r="AA423" s="90">
        <v>0</v>
      </c>
      <c r="AB423" s="90">
        <v>83</v>
      </c>
      <c r="AC423" s="71">
        <v>41.5</v>
      </c>
      <c r="AD423" s="71">
        <v>0</v>
      </c>
      <c r="AE423" s="71">
        <v>0</v>
      </c>
      <c r="AF423" s="71">
        <v>0</v>
      </c>
      <c r="AG423" s="71">
        <v>41.5</v>
      </c>
      <c r="AH423" s="71">
        <v>304734.5</v>
      </c>
      <c r="AI423" s="72">
        <v>145.77000000000001</v>
      </c>
      <c r="AJ423" s="72" t="s">
        <v>4789</v>
      </c>
      <c r="AK423" s="72">
        <v>0</v>
      </c>
      <c r="AL423" s="72">
        <v>0</v>
      </c>
      <c r="AM423" s="72">
        <v>44421148.065000005</v>
      </c>
      <c r="AN423" s="72" t="e">
        <f t="shared" si="25"/>
        <v>#REF!</v>
      </c>
      <c r="AO423" s="72" t="e">
        <f t="shared" si="26"/>
        <v>#REF!</v>
      </c>
      <c r="AP423" s="72">
        <v>0</v>
      </c>
      <c r="AQ423" s="72">
        <v>0</v>
      </c>
      <c r="AR423" s="72">
        <v>0</v>
      </c>
      <c r="AS423" s="74">
        <v>39873</v>
      </c>
      <c r="AT423" s="74">
        <v>40178</v>
      </c>
      <c r="AU423" s="73" t="s">
        <v>3661</v>
      </c>
      <c r="AV423" s="72">
        <v>2906.74</v>
      </c>
      <c r="AW423" s="72" t="e">
        <f t="shared" si="27"/>
        <v>#REF!</v>
      </c>
    </row>
    <row r="424" spans="2:49" ht="15" customHeight="1">
      <c r="B424" s="75">
        <v>414</v>
      </c>
      <c r="C424" s="75">
        <v>2009</v>
      </c>
      <c r="D424" s="76" t="s">
        <v>4375</v>
      </c>
      <c r="E424" s="75" t="s">
        <v>4522</v>
      </c>
      <c r="F424" s="75" t="s">
        <v>4796</v>
      </c>
      <c r="G424" s="76" t="s">
        <v>778</v>
      </c>
      <c r="H424" s="76" t="s">
        <v>706</v>
      </c>
      <c r="I424" s="77">
        <v>7133522000100</v>
      </c>
      <c r="J424" s="76" t="s">
        <v>810</v>
      </c>
      <c r="K424" s="78" t="s">
        <v>101</v>
      </c>
      <c r="L424" s="76" t="s">
        <v>101</v>
      </c>
      <c r="M424" s="76" t="s">
        <v>4533</v>
      </c>
      <c r="N424" s="76" t="s">
        <v>101</v>
      </c>
      <c r="O424" s="76" t="s">
        <v>101</v>
      </c>
      <c r="P424" s="76" t="s">
        <v>101</v>
      </c>
      <c r="Q424" s="76" t="s">
        <v>82</v>
      </c>
      <c r="R424" s="80">
        <v>0</v>
      </c>
      <c r="S424" s="91" t="e">
        <f t="shared" si="24"/>
        <v>#REF!</v>
      </c>
      <c r="T424" s="79">
        <v>0</v>
      </c>
      <c r="U424" s="79"/>
      <c r="V424" s="79"/>
      <c r="W424" s="79">
        <v>0</v>
      </c>
      <c r="X424" s="79">
        <v>0</v>
      </c>
      <c r="Y424" s="92">
        <v>0.5</v>
      </c>
      <c r="Z424" s="93">
        <v>28</v>
      </c>
      <c r="AA424" s="93">
        <v>0</v>
      </c>
      <c r="AB424" s="93">
        <v>28</v>
      </c>
      <c r="AC424" s="79">
        <v>14</v>
      </c>
      <c r="AD424" s="79">
        <v>0</v>
      </c>
      <c r="AE424" s="79">
        <v>0</v>
      </c>
      <c r="AF424" s="79">
        <v>0</v>
      </c>
      <c r="AG424" s="79">
        <v>14</v>
      </c>
      <c r="AH424" s="79">
        <v>102802</v>
      </c>
      <c r="AI424" s="80">
        <v>145.77000000000001</v>
      </c>
      <c r="AJ424" s="80" t="s">
        <v>4789</v>
      </c>
      <c r="AK424" s="80">
        <v>0</v>
      </c>
      <c r="AL424" s="80">
        <v>0</v>
      </c>
      <c r="AM424" s="80">
        <v>14985447.540000001</v>
      </c>
      <c r="AN424" s="80" t="e">
        <f t="shared" si="25"/>
        <v>#REF!</v>
      </c>
      <c r="AO424" s="80" t="e">
        <f t="shared" si="26"/>
        <v>#REF!</v>
      </c>
      <c r="AP424" s="80">
        <v>0</v>
      </c>
      <c r="AQ424" s="80">
        <v>0</v>
      </c>
      <c r="AR424" s="80">
        <v>0</v>
      </c>
      <c r="AS424" s="82">
        <v>39873</v>
      </c>
      <c r="AT424" s="82">
        <v>40178</v>
      </c>
      <c r="AU424" s="81" t="s">
        <v>3661</v>
      </c>
      <c r="AV424" s="80">
        <v>2906.74</v>
      </c>
      <c r="AW424" s="80" t="e">
        <f t="shared" si="27"/>
        <v>#REF!</v>
      </c>
    </row>
    <row r="425" spans="2:49" ht="15" customHeight="1">
      <c r="B425" s="68">
        <v>415</v>
      </c>
      <c r="C425" s="68">
        <v>2009</v>
      </c>
      <c r="D425" s="69" t="s">
        <v>4375</v>
      </c>
      <c r="E425" s="68" t="s">
        <v>4522</v>
      </c>
      <c r="F425" s="68" t="s">
        <v>4796</v>
      </c>
      <c r="G425" s="69" t="s">
        <v>778</v>
      </c>
      <c r="H425" s="69" t="s">
        <v>2642</v>
      </c>
      <c r="I425" s="87">
        <v>6981176000158</v>
      </c>
      <c r="J425" s="69" t="s">
        <v>811</v>
      </c>
      <c r="K425" s="70" t="s">
        <v>101</v>
      </c>
      <c r="L425" s="69" t="s">
        <v>101</v>
      </c>
      <c r="M425" s="69" t="s">
        <v>4533</v>
      </c>
      <c r="N425" s="69" t="s">
        <v>101</v>
      </c>
      <c r="O425" s="69" t="s">
        <v>101</v>
      </c>
      <c r="P425" s="69" t="s">
        <v>101</v>
      </c>
      <c r="Q425" s="69" t="s">
        <v>28</v>
      </c>
      <c r="R425" s="72">
        <v>0</v>
      </c>
      <c r="S425" s="88" t="e">
        <f t="shared" si="24"/>
        <v>#REF!</v>
      </c>
      <c r="T425" s="71">
        <v>0</v>
      </c>
      <c r="U425" s="71"/>
      <c r="V425" s="71"/>
      <c r="W425" s="71">
        <v>0</v>
      </c>
      <c r="X425" s="71">
        <v>0</v>
      </c>
      <c r="Y425" s="89">
        <v>0.5</v>
      </c>
      <c r="Z425" s="90">
        <v>14</v>
      </c>
      <c r="AA425" s="90">
        <v>0</v>
      </c>
      <c r="AB425" s="90">
        <v>14</v>
      </c>
      <c r="AC425" s="71">
        <v>7</v>
      </c>
      <c r="AD425" s="71">
        <v>0</v>
      </c>
      <c r="AE425" s="71">
        <v>0</v>
      </c>
      <c r="AF425" s="71">
        <v>0</v>
      </c>
      <c r="AG425" s="71">
        <v>7</v>
      </c>
      <c r="AH425" s="71">
        <v>20496</v>
      </c>
      <c r="AI425" s="72">
        <v>145.04</v>
      </c>
      <c r="AJ425" s="72" t="s">
        <v>4789</v>
      </c>
      <c r="AK425" s="72">
        <v>0</v>
      </c>
      <c r="AL425" s="72">
        <v>0</v>
      </c>
      <c r="AM425" s="72">
        <v>2972739.84</v>
      </c>
      <c r="AN425" s="72" t="e">
        <f t="shared" si="25"/>
        <v>#REF!</v>
      </c>
      <c r="AO425" s="72" t="e">
        <f t="shared" si="26"/>
        <v>#REF!</v>
      </c>
      <c r="AP425" s="72">
        <v>0</v>
      </c>
      <c r="AQ425" s="72">
        <v>0</v>
      </c>
      <c r="AR425" s="72">
        <v>0</v>
      </c>
      <c r="AS425" s="74">
        <v>39873</v>
      </c>
      <c r="AT425" s="74">
        <v>39994</v>
      </c>
      <c r="AU425" s="73" t="s">
        <v>3661</v>
      </c>
      <c r="AV425" s="72">
        <v>2906.74</v>
      </c>
      <c r="AW425" s="72" t="e">
        <f t="shared" si="27"/>
        <v>#REF!</v>
      </c>
    </row>
    <row r="426" spans="2:49" ht="15" customHeight="1">
      <c r="B426" s="75">
        <v>416</v>
      </c>
      <c r="C426" s="75">
        <v>2009</v>
      </c>
      <c r="D426" s="76" t="s">
        <v>4375</v>
      </c>
      <c r="E426" s="75" t="s">
        <v>4522</v>
      </c>
      <c r="F426" s="75" t="s">
        <v>4796</v>
      </c>
      <c r="G426" s="76" t="s">
        <v>778</v>
      </c>
      <c r="H426" s="76" t="s">
        <v>4360</v>
      </c>
      <c r="I426" s="77">
        <v>4370282000170</v>
      </c>
      <c r="J426" s="76" t="s">
        <v>799</v>
      </c>
      <c r="K426" s="78" t="s">
        <v>101</v>
      </c>
      <c r="L426" s="76" t="s">
        <v>101</v>
      </c>
      <c r="M426" s="76" t="s">
        <v>4533</v>
      </c>
      <c r="N426" s="76" t="s">
        <v>101</v>
      </c>
      <c r="O426" s="76" t="s">
        <v>101</v>
      </c>
      <c r="P426" s="76" t="s">
        <v>101</v>
      </c>
      <c r="Q426" s="76" t="s">
        <v>111</v>
      </c>
      <c r="R426" s="80">
        <v>0</v>
      </c>
      <c r="S426" s="91" t="e">
        <f t="shared" si="24"/>
        <v>#REF!</v>
      </c>
      <c r="T426" s="79">
        <v>0</v>
      </c>
      <c r="U426" s="79"/>
      <c r="V426" s="79"/>
      <c r="W426" s="79">
        <v>0</v>
      </c>
      <c r="X426" s="79">
        <v>0</v>
      </c>
      <c r="Y426" s="92">
        <v>0.5</v>
      </c>
      <c r="Z426" s="93">
        <v>80</v>
      </c>
      <c r="AA426" s="93">
        <v>0</v>
      </c>
      <c r="AB426" s="93">
        <v>80</v>
      </c>
      <c r="AC426" s="79">
        <v>40</v>
      </c>
      <c r="AD426" s="79">
        <v>0</v>
      </c>
      <c r="AE426" s="79">
        <v>0</v>
      </c>
      <c r="AF426" s="79">
        <v>0</v>
      </c>
      <c r="AG426" s="79">
        <v>40</v>
      </c>
      <c r="AH426" s="79">
        <v>293720</v>
      </c>
      <c r="AI426" s="80">
        <v>145.77000000000001</v>
      </c>
      <c r="AJ426" s="80" t="s">
        <v>4789</v>
      </c>
      <c r="AK426" s="80">
        <v>0</v>
      </c>
      <c r="AL426" s="80">
        <v>0</v>
      </c>
      <c r="AM426" s="80">
        <v>42815564.400000006</v>
      </c>
      <c r="AN426" s="80" t="e">
        <f t="shared" si="25"/>
        <v>#REF!</v>
      </c>
      <c r="AO426" s="80" t="e">
        <f t="shared" si="26"/>
        <v>#REF!</v>
      </c>
      <c r="AP426" s="80">
        <v>0</v>
      </c>
      <c r="AQ426" s="80">
        <v>0</v>
      </c>
      <c r="AR426" s="80">
        <v>0</v>
      </c>
      <c r="AS426" s="82">
        <v>39873</v>
      </c>
      <c r="AT426" s="82">
        <v>40178</v>
      </c>
      <c r="AU426" s="81" t="s">
        <v>3661</v>
      </c>
      <c r="AV426" s="80">
        <v>2906.74</v>
      </c>
      <c r="AW426" s="80" t="e">
        <f t="shared" si="27"/>
        <v>#REF!</v>
      </c>
    </row>
    <row r="427" spans="2:49" ht="15" customHeight="1">
      <c r="B427" s="68">
        <v>417</v>
      </c>
      <c r="C427" s="68">
        <v>2009</v>
      </c>
      <c r="D427" s="69" t="s">
        <v>4375</v>
      </c>
      <c r="E427" s="68" t="s">
        <v>4522</v>
      </c>
      <c r="F427" s="68" t="s">
        <v>4796</v>
      </c>
      <c r="G427" s="69" t="s">
        <v>778</v>
      </c>
      <c r="H427" s="69" t="s">
        <v>791</v>
      </c>
      <c r="I427" s="87">
        <v>7642982000164</v>
      </c>
      <c r="J427" s="69" t="s">
        <v>803</v>
      </c>
      <c r="K427" s="70" t="s">
        <v>101</v>
      </c>
      <c r="L427" s="69" t="s">
        <v>101</v>
      </c>
      <c r="M427" s="69" t="s">
        <v>4533</v>
      </c>
      <c r="N427" s="69" t="s">
        <v>101</v>
      </c>
      <c r="O427" s="69" t="s">
        <v>101</v>
      </c>
      <c r="P427" s="69" t="s">
        <v>101</v>
      </c>
      <c r="Q427" s="69" t="s">
        <v>82</v>
      </c>
      <c r="R427" s="72">
        <v>0</v>
      </c>
      <c r="S427" s="88" t="e">
        <f t="shared" si="24"/>
        <v>#REF!</v>
      </c>
      <c r="T427" s="71">
        <v>0</v>
      </c>
      <c r="U427" s="71"/>
      <c r="V427" s="71"/>
      <c r="W427" s="71">
        <v>0</v>
      </c>
      <c r="X427" s="71">
        <v>0</v>
      </c>
      <c r="Y427" s="89">
        <v>0.5</v>
      </c>
      <c r="Z427" s="90">
        <v>17</v>
      </c>
      <c r="AA427" s="90">
        <v>0</v>
      </c>
      <c r="AB427" s="90">
        <v>17</v>
      </c>
      <c r="AC427" s="71">
        <v>8.5</v>
      </c>
      <c r="AD427" s="71">
        <v>0</v>
      </c>
      <c r="AE427" s="71">
        <v>0</v>
      </c>
      <c r="AF427" s="71">
        <v>0</v>
      </c>
      <c r="AG427" s="71">
        <v>8.5</v>
      </c>
      <c r="AH427" s="71">
        <v>24888</v>
      </c>
      <c r="AI427" s="72">
        <v>145.77000000000001</v>
      </c>
      <c r="AJ427" s="72" t="s">
        <v>4789</v>
      </c>
      <c r="AK427" s="72">
        <v>0</v>
      </c>
      <c r="AL427" s="72">
        <v>0</v>
      </c>
      <c r="AM427" s="72">
        <v>3627923.7600000002</v>
      </c>
      <c r="AN427" s="72" t="e">
        <f t="shared" si="25"/>
        <v>#REF!</v>
      </c>
      <c r="AO427" s="72" t="e">
        <f t="shared" si="26"/>
        <v>#REF!</v>
      </c>
      <c r="AP427" s="72">
        <v>0</v>
      </c>
      <c r="AQ427" s="72">
        <v>0</v>
      </c>
      <c r="AR427" s="72">
        <v>0</v>
      </c>
      <c r="AS427" s="74">
        <v>39873</v>
      </c>
      <c r="AT427" s="74">
        <v>39994</v>
      </c>
      <c r="AU427" s="73" t="s">
        <v>3661</v>
      </c>
      <c r="AV427" s="72">
        <v>2906.74</v>
      </c>
      <c r="AW427" s="72" t="e">
        <f t="shared" si="27"/>
        <v>#REF!</v>
      </c>
    </row>
    <row r="428" spans="2:49" ht="15" customHeight="1">
      <c r="B428" s="75">
        <v>418</v>
      </c>
      <c r="C428" s="75">
        <v>2009</v>
      </c>
      <c r="D428" s="76" t="s">
        <v>4375</v>
      </c>
      <c r="E428" s="75" t="s">
        <v>4522</v>
      </c>
      <c r="F428" s="75" t="s">
        <v>4796</v>
      </c>
      <c r="G428" s="76" t="s">
        <v>778</v>
      </c>
      <c r="H428" s="76" t="s">
        <v>428</v>
      </c>
      <c r="I428" s="77">
        <v>4149295000113</v>
      </c>
      <c r="J428" s="76" t="s">
        <v>803</v>
      </c>
      <c r="K428" s="78" t="s">
        <v>101</v>
      </c>
      <c r="L428" s="76" t="s">
        <v>101</v>
      </c>
      <c r="M428" s="76" t="s">
        <v>4533</v>
      </c>
      <c r="N428" s="76" t="s">
        <v>101</v>
      </c>
      <c r="O428" s="76" t="s">
        <v>101</v>
      </c>
      <c r="P428" s="76" t="s">
        <v>101</v>
      </c>
      <c r="Q428" s="76" t="s">
        <v>82</v>
      </c>
      <c r="R428" s="80">
        <v>0</v>
      </c>
      <c r="S428" s="91" t="e">
        <f t="shared" si="24"/>
        <v>#REF!</v>
      </c>
      <c r="T428" s="79">
        <v>0</v>
      </c>
      <c r="U428" s="79"/>
      <c r="V428" s="79"/>
      <c r="W428" s="79">
        <v>0</v>
      </c>
      <c r="X428" s="79">
        <v>0</v>
      </c>
      <c r="Y428" s="92">
        <v>0.5</v>
      </c>
      <c r="Z428" s="93">
        <v>40</v>
      </c>
      <c r="AA428" s="93">
        <v>0</v>
      </c>
      <c r="AB428" s="93">
        <v>40</v>
      </c>
      <c r="AC428" s="79">
        <v>20</v>
      </c>
      <c r="AD428" s="79">
        <v>0</v>
      </c>
      <c r="AE428" s="79">
        <v>0</v>
      </c>
      <c r="AF428" s="79">
        <v>0</v>
      </c>
      <c r="AG428" s="79">
        <v>20</v>
      </c>
      <c r="AH428" s="79">
        <v>58560</v>
      </c>
      <c r="AI428" s="80">
        <v>145.77000000000001</v>
      </c>
      <c r="AJ428" s="80" t="s">
        <v>4789</v>
      </c>
      <c r="AK428" s="80">
        <v>0</v>
      </c>
      <c r="AL428" s="80">
        <v>0</v>
      </c>
      <c r="AM428" s="80">
        <v>8536291.2000000011</v>
      </c>
      <c r="AN428" s="80" t="e">
        <f t="shared" si="25"/>
        <v>#REF!</v>
      </c>
      <c r="AO428" s="80" t="e">
        <f t="shared" si="26"/>
        <v>#REF!</v>
      </c>
      <c r="AP428" s="80">
        <v>0</v>
      </c>
      <c r="AQ428" s="80">
        <v>0</v>
      </c>
      <c r="AR428" s="80">
        <v>0</v>
      </c>
      <c r="AS428" s="82">
        <v>39873</v>
      </c>
      <c r="AT428" s="82">
        <v>39994</v>
      </c>
      <c r="AU428" s="81" t="s">
        <v>3661</v>
      </c>
      <c r="AV428" s="80">
        <v>2906.74</v>
      </c>
      <c r="AW428" s="80" t="e">
        <f t="shared" si="27"/>
        <v>#REF!</v>
      </c>
    </row>
    <row r="429" spans="2:49" ht="15" customHeight="1">
      <c r="B429" s="68">
        <v>419</v>
      </c>
      <c r="C429" s="68">
        <v>2009</v>
      </c>
      <c r="D429" s="69" t="s">
        <v>4375</v>
      </c>
      <c r="E429" s="68" t="s">
        <v>4522</v>
      </c>
      <c r="F429" s="68" t="s">
        <v>4796</v>
      </c>
      <c r="G429" s="69" t="s">
        <v>778</v>
      </c>
      <c r="H429" s="69" t="s">
        <v>546</v>
      </c>
      <c r="I429" s="87">
        <v>8219477000174</v>
      </c>
      <c r="J429" s="69" t="s">
        <v>803</v>
      </c>
      <c r="K429" s="70" t="s">
        <v>101</v>
      </c>
      <c r="L429" s="69" t="s">
        <v>101</v>
      </c>
      <c r="M429" s="69" t="s">
        <v>4533</v>
      </c>
      <c r="N429" s="69" t="s">
        <v>101</v>
      </c>
      <c r="O429" s="69" t="s">
        <v>101</v>
      </c>
      <c r="P429" s="69" t="s">
        <v>101</v>
      </c>
      <c r="Q429" s="69" t="s">
        <v>82</v>
      </c>
      <c r="R429" s="72">
        <v>0</v>
      </c>
      <c r="S429" s="88" t="e">
        <f t="shared" si="24"/>
        <v>#REF!</v>
      </c>
      <c r="T429" s="71">
        <v>0</v>
      </c>
      <c r="U429" s="71"/>
      <c r="V429" s="71"/>
      <c r="W429" s="71">
        <v>0</v>
      </c>
      <c r="X429" s="71">
        <v>0</v>
      </c>
      <c r="Y429" s="89">
        <v>0.5</v>
      </c>
      <c r="Z429" s="90">
        <v>4</v>
      </c>
      <c r="AA429" s="90">
        <v>0</v>
      </c>
      <c r="AB429" s="90">
        <v>4</v>
      </c>
      <c r="AC429" s="71">
        <v>2</v>
      </c>
      <c r="AD429" s="71">
        <v>0</v>
      </c>
      <c r="AE429" s="71">
        <v>0</v>
      </c>
      <c r="AF429" s="71">
        <v>0</v>
      </c>
      <c r="AG429" s="71">
        <v>2</v>
      </c>
      <c r="AH429" s="71">
        <v>5856</v>
      </c>
      <c r="AI429" s="72">
        <v>145.77000000000001</v>
      </c>
      <c r="AJ429" s="72" t="s">
        <v>4789</v>
      </c>
      <c r="AK429" s="72">
        <v>0</v>
      </c>
      <c r="AL429" s="72">
        <v>0</v>
      </c>
      <c r="AM429" s="72">
        <v>853629.12000000011</v>
      </c>
      <c r="AN429" s="72" t="e">
        <f t="shared" si="25"/>
        <v>#REF!</v>
      </c>
      <c r="AO429" s="72" t="e">
        <f t="shared" si="26"/>
        <v>#REF!</v>
      </c>
      <c r="AP429" s="72">
        <v>0</v>
      </c>
      <c r="AQ429" s="72">
        <v>0</v>
      </c>
      <c r="AR429" s="72">
        <v>0</v>
      </c>
      <c r="AS429" s="74">
        <v>39873</v>
      </c>
      <c r="AT429" s="74">
        <v>39994</v>
      </c>
      <c r="AU429" s="73" t="s">
        <v>3661</v>
      </c>
      <c r="AV429" s="72">
        <v>2906.74</v>
      </c>
      <c r="AW429" s="72" t="e">
        <f t="shared" si="27"/>
        <v>#REF!</v>
      </c>
    </row>
    <row r="430" spans="2:49" ht="15" customHeight="1">
      <c r="B430" s="75">
        <v>420</v>
      </c>
      <c r="C430" s="75">
        <v>2009</v>
      </c>
      <c r="D430" s="76" t="s">
        <v>4375</v>
      </c>
      <c r="E430" s="75" t="s">
        <v>4522</v>
      </c>
      <c r="F430" s="75" t="s">
        <v>4796</v>
      </c>
      <c r="G430" s="76" t="s">
        <v>778</v>
      </c>
      <c r="H430" s="76" t="s">
        <v>707</v>
      </c>
      <c r="I430" s="77">
        <v>4802543000183</v>
      </c>
      <c r="J430" s="76" t="s">
        <v>803</v>
      </c>
      <c r="K430" s="78" t="s">
        <v>101</v>
      </c>
      <c r="L430" s="76" t="s">
        <v>101</v>
      </c>
      <c r="M430" s="76" t="s">
        <v>4533</v>
      </c>
      <c r="N430" s="76" t="s">
        <v>101</v>
      </c>
      <c r="O430" s="76" t="s">
        <v>101</v>
      </c>
      <c r="P430" s="76" t="s">
        <v>101</v>
      </c>
      <c r="Q430" s="76" t="s">
        <v>82</v>
      </c>
      <c r="R430" s="80">
        <v>0</v>
      </c>
      <c r="S430" s="91" t="e">
        <f t="shared" si="24"/>
        <v>#REF!</v>
      </c>
      <c r="T430" s="79">
        <v>0</v>
      </c>
      <c r="U430" s="79"/>
      <c r="V430" s="79"/>
      <c r="W430" s="79">
        <v>0</v>
      </c>
      <c r="X430" s="79">
        <v>0</v>
      </c>
      <c r="Y430" s="92">
        <v>0.5</v>
      </c>
      <c r="Z430" s="93">
        <v>20</v>
      </c>
      <c r="AA430" s="93">
        <v>0</v>
      </c>
      <c r="AB430" s="93">
        <v>20</v>
      </c>
      <c r="AC430" s="79">
        <v>10</v>
      </c>
      <c r="AD430" s="79">
        <v>0</v>
      </c>
      <c r="AE430" s="79">
        <v>0</v>
      </c>
      <c r="AF430" s="79">
        <v>0</v>
      </c>
      <c r="AG430" s="79">
        <v>10</v>
      </c>
      <c r="AH430" s="79">
        <v>29280</v>
      </c>
      <c r="AI430" s="80">
        <v>145.77000000000001</v>
      </c>
      <c r="AJ430" s="80" t="s">
        <v>4789</v>
      </c>
      <c r="AK430" s="80">
        <v>0</v>
      </c>
      <c r="AL430" s="80">
        <v>0</v>
      </c>
      <c r="AM430" s="80">
        <v>4268145.6000000006</v>
      </c>
      <c r="AN430" s="80" t="e">
        <f t="shared" si="25"/>
        <v>#REF!</v>
      </c>
      <c r="AO430" s="80" t="e">
        <f t="shared" si="26"/>
        <v>#REF!</v>
      </c>
      <c r="AP430" s="80">
        <v>0</v>
      </c>
      <c r="AQ430" s="80">
        <v>0</v>
      </c>
      <c r="AR430" s="80">
        <v>0</v>
      </c>
      <c r="AS430" s="82">
        <v>39873</v>
      </c>
      <c r="AT430" s="82">
        <v>39994</v>
      </c>
      <c r="AU430" s="81" t="s">
        <v>3661</v>
      </c>
      <c r="AV430" s="80">
        <v>2906.74</v>
      </c>
      <c r="AW430" s="80" t="e">
        <f t="shared" si="27"/>
        <v>#REF!</v>
      </c>
    </row>
    <row r="431" spans="2:49" ht="15" customHeight="1">
      <c r="B431" s="68">
        <v>421</v>
      </c>
      <c r="C431" s="68">
        <v>2009</v>
      </c>
      <c r="D431" s="69" t="s">
        <v>4375</v>
      </c>
      <c r="E431" s="68" t="s">
        <v>4522</v>
      </c>
      <c r="F431" s="68" t="s">
        <v>4796</v>
      </c>
      <c r="G431" s="69" t="s">
        <v>778</v>
      </c>
      <c r="H431" s="69" t="s">
        <v>2642</v>
      </c>
      <c r="I431" s="87">
        <v>6981176000158</v>
      </c>
      <c r="J431" s="69" t="s">
        <v>803</v>
      </c>
      <c r="K431" s="70" t="s">
        <v>101</v>
      </c>
      <c r="L431" s="69" t="s">
        <v>101</v>
      </c>
      <c r="M431" s="69" t="s">
        <v>4533</v>
      </c>
      <c r="N431" s="69" t="s">
        <v>101</v>
      </c>
      <c r="O431" s="69" t="s">
        <v>101</v>
      </c>
      <c r="P431" s="69" t="s">
        <v>101</v>
      </c>
      <c r="Q431" s="69" t="s">
        <v>82</v>
      </c>
      <c r="R431" s="72">
        <v>0</v>
      </c>
      <c r="S431" s="88" t="e">
        <f t="shared" si="24"/>
        <v>#REF!</v>
      </c>
      <c r="T431" s="71">
        <v>0</v>
      </c>
      <c r="U431" s="71"/>
      <c r="V431" s="71"/>
      <c r="W431" s="71">
        <v>0</v>
      </c>
      <c r="X431" s="71">
        <v>0</v>
      </c>
      <c r="Y431" s="89">
        <v>0.5</v>
      </c>
      <c r="Z431" s="90">
        <v>314</v>
      </c>
      <c r="AA431" s="90">
        <v>0</v>
      </c>
      <c r="AB431" s="90">
        <v>314</v>
      </c>
      <c r="AC431" s="71">
        <v>157</v>
      </c>
      <c r="AD431" s="71">
        <v>0</v>
      </c>
      <c r="AE431" s="71">
        <v>0</v>
      </c>
      <c r="AF431" s="71">
        <v>0</v>
      </c>
      <c r="AG431" s="71">
        <v>157</v>
      </c>
      <c r="AH431" s="71">
        <v>459696</v>
      </c>
      <c r="AI431" s="72">
        <v>145.77000000000001</v>
      </c>
      <c r="AJ431" s="72" t="s">
        <v>4789</v>
      </c>
      <c r="AK431" s="72">
        <v>0</v>
      </c>
      <c r="AL431" s="72">
        <v>0</v>
      </c>
      <c r="AM431" s="72">
        <v>67009885.920000002</v>
      </c>
      <c r="AN431" s="72" t="e">
        <f t="shared" si="25"/>
        <v>#REF!</v>
      </c>
      <c r="AO431" s="72" t="e">
        <f t="shared" si="26"/>
        <v>#REF!</v>
      </c>
      <c r="AP431" s="72">
        <v>0</v>
      </c>
      <c r="AQ431" s="72">
        <v>0</v>
      </c>
      <c r="AR431" s="72">
        <v>0</v>
      </c>
      <c r="AS431" s="74">
        <v>39873</v>
      </c>
      <c r="AT431" s="74">
        <v>39994</v>
      </c>
      <c r="AU431" s="73" t="s">
        <v>3661</v>
      </c>
      <c r="AV431" s="72">
        <v>2906.74</v>
      </c>
      <c r="AW431" s="72" t="e">
        <f t="shared" si="27"/>
        <v>#REF!</v>
      </c>
    </row>
    <row r="432" spans="2:49" ht="15" customHeight="1">
      <c r="B432" s="75">
        <v>422</v>
      </c>
      <c r="C432" s="75">
        <v>2009</v>
      </c>
      <c r="D432" s="76" t="s">
        <v>4375</v>
      </c>
      <c r="E432" s="75" t="s">
        <v>4522</v>
      </c>
      <c r="F432" s="75" t="s">
        <v>4796</v>
      </c>
      <c r="G432" s="76" t="s">
        <v>778</v>
      </c>
      <c r="H432" s="76" t="s">
        <v>786</v>
      </c>
      <c r="I432" s="77">
        <v>58177643000195</v>
      </c>
      <c r="J432" s="76" t="s">
        <v>802</v>
      </c>
      <c r="K432" s="78" t="s">
        <v>101</v>
      </c>
      <c r="L432" s="76" t="s">
        <v>101</v>
      </c>
      <c r="M432" s="76" t="s">
        <v>4533</v>
      </c>
      <c r="N432" s="76" t="s">
        <v>101</v>
      </c>
      <c r="O432" s="76" t="s">
        <v>101</v>
      </c>
      <c r="P432" s="76" t="s">
        <v>101</v>
      </c>
      <c r="Q432" s="76" t="s">
        <v>82</v>
      </c>
      <c r="R432" s="80">
        <v>0</v>
      </c>
      <c r="S432" s="91" t="e">
        <f t="shared" si="24"/>
        <v>#REF!</v>
      </c>
      <c r="T432" s="79">
        <v>0</v>
      </c>
      <c r="U432" s="79"/>
      <c r="V432" s="79"/>
      <c r="W432" s="79">
        <v>0</v>
      </c>
      <c r="X432" s="79">
        <v>0</v>
      </c>
      <c r="Y432" s="92">
        <v>0.5</v>
      </c>
      <c r="Z432" s="93">
        <v>2</v>
      </c>
      <c r="AA432" s="93">
        <v>0</v>
      </c>
      <c r="AB432" s="93">
        <v>2</v>
      </c>
      <c r="AC432" s="79">
        <v>1</v>
      </c>
      <c r="AD432" s="79">
        <v>0</v>
      </c>
      <c r="AE432" s="79">
        <v>0</v>
      </c>
      <c r="AF432" s="79">
        <v>0</v>
      </c>
      <c r="AG432" s="79">
        <v>1</v>
      </c>
      <c r="AH432" s="79">
        <v>7343</v>
      </c>
      <c r="AI432" s="80">
        <v>145.81</v>
      </c>
      <c r="AJ432" s="80" t="s">
        <v>4789</v>
      </c>
      <c r="AK432" s="80">
        <v>0</v>
      </c>
      <c r="AL432" s="80">
        <v>0</v>
      </c>
      <c r="AM432" s="80">
        <v>1070682.83</v>
      </c>
      <c r="AN432" s="80" t="e">
        <f t="shared" si="25"/>
        <v>#REF!</v>
      </c>
      <c r="AO432" s="80" t="e">
        <f t="shared" si="26"/>
        <v>#REF!</v>
      </c>
      <c r="AP432" s="80">
        <v>0</v>
      </c>
      <c r="AQ432" s="80">
        <v>0</v>
      </c>
      <c r="AR432" s="80">
        <v>0</v>
      </c>
      <c r="AS432" s="82">
        <v>39873</v>
      </c>
      <c r="AT432" s="82">
        <v>40178</v>
      </c>
      <c r="AU432" s="81" t="s">
        <v>3661</v>
      </c>
      <c r="AV432" s="80">
        <v>2906.74</v>
      </c>
      <c r="AW432" s="80" t="e">
        <f t="shared" si="27"/>
        <v>#REF!</v>
      </c>
    </row>
    <row r="433" spans="2:49" ht="15" customHeight="1">
      <c r="B433" s="68">
        <v>423</v>
      </c>
      <c r="C433" s="68">
        <v>2009</v>
      </c>
      <c r="D433" s="69" t="s">
        <v>4375</v>
      </c>
      <c r="E433" s="68" t="s">
        <v>4522</v>
      </c>
      <c r="F433" s="68" t="s">
        <v>4796</v>
      </c>
      <c r="G433" s="69" t="s">
        <v>778</v>
      </c>
      <c r="H433" s="69" t="s">
        <v>706</v>
      </c>
      <c r="I433" s="87">
        <v>7133522000100</v>
      </c>
      <c r="J433" s="69" t="s">
        <v>788</v>
      </c>
      <c r="K433" s="70" t="s">
        <v>101</v>
      </c>
      <c r="L433" s="69" t="s">
        <v>101</v>
      </c>
      <c r="M433" s="69" t="s">
        <v>4533</v>
      </c>
      <c r="N433" s="69" t="s">
        <v>101</v>
      </c>
      <c r="O433" s="69" t="s">
        <v>101</v>
      </c>
      <c r="P433" s="69" t="s">
        <v>101</v>
      </c>
      <c r="Q433" s="69" t="s">
        <v>82</v>
      </c>
      <c r="R433" s="72">
        <v>0</v>
      </c>
      <c r="S433" s="88" t="e">
        <f t="shared" si="24"/>
        <v>#REF!</v>
      </c>
      <c r="T433" s="71">
        <v>0</v>
      </c>
      <c r="U433" s="71"/>
      <c r="V433" s="71"/>
      <c r="W433" s="71">
        <v>0</v>
      </c>
      <c r="X433" s="71">
        <v>0</v>
      </c>
      <c r="Y433" s="89">
        <v>0.5</v>
      </c>
      <c r="Z433" s="90">
        <v>5</v>
      </c>
      <c r="AA433" s="90">
        <v>0</v>
      </c>
      <c r="AB433" s="90">
        <v>5</v>
      </c>
      <c r="AC433" s="71">
        <v>2.5</v>
      </c>
      <c r="AD433" s="71">
        <v>0</v>
      </c>
      <c r="AE433" s="71">
        <v>0</v>
      </c>
      <c r="AF433" s="71">
        <v>0</v>
      </c>
      <c r="AG433" s="71">
        <v>2.5</v>
      </c>
      <c r="AH433" s="71">
        <v>18357.5</v>
      </c>
      <c r="AI433" s="72">
        <v>145.77000000000001</v>
      </c>
      <c r="AJ433" s="72" t="s">
        <v>4789</v>
      </c>
      <c r="AK433" s="72">
        <v>0</v>
      </c>
      <c r="AL433" s="72">
        <v>0</v>
      </c>
      <c r="AM433" s="72">
        <v>2675972.7750000004</v>
      </c>
      <c r="AN433" s="72" t="e">
        <f t="shared" si="25"/>
        <v>#REF!</v>
      </c>
      <c r="AO433" s="72" t="e">
        <f t="shared" si="26"/>
        <v>#REF!</v>
      </c>
      <c r="AP433" s="72">
        <v>0</v>
      </c>
      <c r="AQ433" s="72">
        <v>0</v>
      </c>
      <c r="AR433" s="72">
        <v>0</v>
      </c>
      <c r="AS433" s="74">
        <v>39873</v>
      </c>
      <c r="AT433" s="74">
        <v>40178</v>
      </c>
      <c r="AU433" s="73" t="s">
        <v>3661</v>
      </c>
      <c r="AV433" s="72">
        <v>2906.74</v>
      </c>
      <c r="AW433" s="72" t="e">
        <f t="shared" si="27"/>
        <v>#REF!</v>
      </c>
    </row>
    <row r="434" spans="2:49" ht="15" customHeight="1">
      <c r="B434" s="75">
        <v>424</v>
      </c>
      <c r="C434" s="75">
        <v>2009</v>
      </c>
      <c r="D434" s="76" t="s">
        <v>4375</v>
      </c>
      <c r="E434" s="75" t="s">
        <v>4522</v>
      </c>
      <c r="F434" s="75" t="s">
        <v>4796</v>
      </c>
      <c r="G434" s="76" t="s">
        <v>778</v>
      </c>
      <c r="H434" s="76" t="s">
        <v>782</v>
      </c>
      <c r="I434" s="77">
        <v>4169257000122</v>
      </c>
      <c r="J434" s="76" t="s">
        <v>804</v>
      </c>
      <c r="K434" s="78" t="s">
        <v>101</v>
      </c>
      <c r="L434" s="76" t="s">
        <v>101</v>
      </c>
      <c r="M434" s="76" t="s">
        <v>4533</v>
      </c>
      <c r="N434" s="76" t="s">
        <v>101</v>
      </c>
      <c r="O434" s="76" t="s">
        <v>101</v>
      </c>
      <c r="P434" s="76" t="s">
        <v>101</v>
      </c>
      <c r="Q434" s="76" t="s">
        <v>82</v>
      </c>
      <c r="R434" s="80">
        <v>0</v>
      </c>
      <c r="S434" s="91" t="e">
        <f t="shared" si="24"/>
        <v>#REF!</v>
      </c>
      <c r="T434" s="79">
        <v>0</v>
      </c>
      <c r="U434" s="79"/>
      <c r="V434" s="79"/>
      <c r="W434" s="79">
        <v>0</v>
      </c>
      <c r="X434" s="79">
        <v>0</v>
      </c>
      <c r="Y434" s="92">
        <v>0.5</v>
      </c>
      <c r="Z434" s="93">
        <v>20</v>
      </c>
      <c r="AA434" s="93">
        <v>0</v>
      </c>
      <c r="AB434" s="93">
        <v>20</v>
      </c>
      <c r="AC434" s="79">
        <v>10</v>
      </c>
      <c r="AD434" s="79">
        <v>0</v>
      </c>
      <c r="AE434" s="79">
        <v>0</v>
      </c>
      <c r="AF434" s="79">
        <v>0</v>
      </c>
      <c r="AG434" s="79">
        <v>10</v>
      </c>
      <c r="AH434" s="79">
        <v>73430</v>
      </c>
      <c r="AI434" s="80">
        <v>145.77000000000001</v>
      </c>
      <c r="AJ434" s="80" t="s">
        <v>4789</v>
      </c>
      <c r="AK434" s="80">
        <v>0</v>
      </c>
      <c r="AL434" s="80">
        <v>0</v>
      </c>
      <c r="AM434" s="80">
        <v>10703891.100000001</v>
      </c>
      <c r="AN434" s="80" t="e">
        <f t="shared" si="25"/>
        <v>#REF!</v>
      </c>
      <c r="AO434" s="80" t="e">
        <f t="shared" si="26"/>
        <v>#REF!</v>
      </c>
      <c r="AP434" s="80">
        <v>0</v>
      </c>
      <c r="AQ434" s="80">
        <v>0</v>
      </c>
      <c r="AR434" s="80">
        <v>0</v>
      </c>
      <c r="AS434" s="82">
        <v>39873</v>
      </c>
      <c r="AT434" s="82">
        <v>40178</v>
      </c>
      <c r="AU434" s="81" t="s">
        <v>3661</v>
      </c>
      <c r="AV434" s="80">
        <v>2906.74</v>
      </c>
      <c r="AW434" s="80" t="e">
        <f t="shared" si="27"/>
        <v>#REF!</v>
      </c>
    </row>
    <row r="435" spans="2:49" ht="15" customHeight="1">
      <c r="B435" s="68">
        <v>425</v>
      </c>
      <c r="C435" s="68">
        <v>2009</v>
      </c>
      <c r="D435" s="69" t="s">
        <v>4375</v>
      </c>
      <c r="E435" s="68" t="s">
        <v>4522</v>
      </c>
      <c r="F435" s="68" t="s">
        <v>4796</v>
      </c>
      <c r="G435" s="69" t="s">
        <v>778</v>
      </c>
      <c r="H435" s="69" t="s">
        <v>791</v>
      </c>
      <c r="I435" s="87">
        <v>7642982000164</v>
      </c>
      <c r="J435" s="69" t="s">
        <v>812</v>
      </c>
      <c r="K435" s="70" t="s">
        <v>101</v>
      </c>
      <c r="L435" s="69" t="s">
        <v>101</v>
      </c>
      <c r="M435" s="69" t="s">
        <v>4533</v>
      </c>
      <c r="N435" s="69" t="s">
        <v>101</v>
      </c>
      <c r="O435" s="69" t="s">
        <v>101</v>
      </c>
      <c r="P435" s="69" t="s">
        <v>101</v>
      </c>
      <c r="Q435" s="69" t="s">
        <v>82</v>
      </c>
      <c r="R435" s="72">
        <v>0</v>
      </c>
      <c r="S435" s="88" t="e">
        <f t="shared" si="24"/>
        <v>#REF!</v>
      </c>
      <c r="T435" s="71">
        <v>0</v>
      </c>
      <c r="U435" s="71"/>
      <c r="V435" s="71"/>
      <c r="W435" s="71">
        <v>0</v>
      </c>
      <c r="X435" s="71">
        <v>0</v>
      </c>
      <c r="Y435" s="89">
        <v>0.5</v>
      </c>
      <c r="Z435" s="90">
        <v>2</v>
      </c>
      <c r="AA435" s="90">
        <v>0</v>
      </c>
      <c r="AB435" s="90">
        <v>2</v>
      </c>
      <c r="AC435" s="71">
        <v>1</v>
      </c>
      <c r="AD435" s="71">
        <v>0</v>
      </c>
      <c r="AE435" s="71">
        <v>0</v>
      </c>
      <c r="AF435" s="71">
        <v>0</v>
      </c>
      <c r="AG435" s="71">
        <v>1</v>
      </c>
      <c r="AH435" s="71">
        <v>2928</v>
      </c>
      <c r="AI435" s="72">
        <v>145.08000000000001</v>
      </c>
      <c r="AJ435" s="72" t="s">
        <v>4789</v>
      </c>
      <c r="AK435" s="72">
        <v>0</v>
      </c>
      <c r="AL435" s="72">
        <v>0</v>
      </c>
      <c r="AM435" s="72">
        <v>424794.24000000005</v>
      </c>
      <c r="AN435" s="72" t="e">
        <f t="shared" si="25"/>
        <v>#REF!</v>
      </c>
      <c r="AO435" s="72" t="e">
        <f t="shared" si="26"/>
        <v>#REF!</v>
      </c>
      <c r="AP435" s="72">
        <v>0</v>
      </c>
      <c r="AQ435" s="72">
        <v>0</v>
      </c>
      <c r="AR435" s="72">
        <v>0</v>
      </c>
      <c r="AS435" s="74">
        <v>39873</v>
      </c>
      <c r="AT435" s="74">
        <v>39994</v>
      </c>
      <c r="AU435" s="73" t="s">
        <v>3661</v>
      </c>
      <c r="AV435" s="72">
        <v>2906.74</v>
      </c>
      <c r="AW435" s="72" t="e">
        <f t="shared" si="27"/>
        <v>#REF!</v>
      </c>
    </row>
    <row r="436" spans="2:49" ht="15" customHeight="1">
      <c r="B436" s="75">
        <v>426</v>
      </c>
      <c r="C436" s="75">
        <v>2009</v>
      </c>
      <c r="D436" s="76" t="s">
        <v>4375</v>
      </c>
      <c r="E436" s="75" t="s">
        <v>4522</v>
      </c>
      <c r="F436" s="75" t="s">
        <v>4796</v>
      </c>
      <c r="G436" s="76" t="s">
        <v>778</v>
      </c>
      <c r="H436" s="76" t="s">
        <v>428</v>
      </c>
      <c r="I436" s="77">
        <v>4149295000113</v>
      </c>
      <c r="J436" s="76" t="s">
        <v>812</v>
      </c>
      <c r="K436" s="78" t="s">
        <v>101</v>
      </c>
      <c r="L436" s="76" t="s">
        <v>101</v>
      </c>
      <c r="M436" s="76" t="s">
        <v>4533</v>
      </c>
      <c r="N436" s="76" t="s">
        <v>101</v>
      </c>
      <c r="O436" s="76" t="s">
        <v>101</v>
      </c>
      <c r="P436" s="76" t="s">
        <v>101</v>
      </c>
      <c r="Q436" s="76" t="s">
        <v>82</v>
      </c>
      <c r="R436" s="80">
        <v>0</v>
      </c>
      <c r="S436" s="91" t="e">
        <f t="shared" si="24"/>
        <v>#REF!</v>
      </c>
      <c r="T436" s="79">
        <v>0</v>
      </c>
      <c r="U436" s="79"/>
      <c r="V436" s="79"/>
      <c r="W436" s="79">
        <v>0</v>
      </c>
      <c r="X436" s="79">
        <v>0</v>
      </c>
      <c r="Y436" s="92">
        <v>0.5</v>
      </c>
      <c r="Z436" s="93">
        <v>80</v>
      </c>
      <c r="AA436" s="93">
        <v>0</v>
      </c>
      <c r="AB436" s="93">
        <v>80</v>
      </c>
      <c r="AC436" s="79">
        <v>40</v>
      </c>
      <c r="AD436" s="79">
        <v>0</v>
      </c>
      <c r="AE436" s="79">
        <v>0</v>
      </c>
      <c r="AF436" s="79">
        <v>0</v>
      </c>
      <c r="AG436" s="79">
        <v>40</v>
      </c>
      <c r="AH436" s="79">
        <v>117120</v>
      </c>
      <c r="AI436" s="80">
        <v>145.08000000000001</v>
      </c>
      <c r="AJ436" s="80" t="s">
        <v>4789</v>
      </c>
      <c r="AK436" s="80">
        <v>0</v>
      </c>
      <c r="AL436" s="80">
        <v>0</v>
      </c>
      <c r="AM436" s="80">
        <v>16991769.600000001</v>
      </c>
      <c r="AN436" s="80" t="e">
        <f t="shared" si="25"/>
        <v>#REF!</v>
      </c>
      <c r="AO436" s="80" t="e">
        <f t="shared" si="26"/>
        <v>#REF!</v>
      </c>
      <c r="AP436" s="80">
        <v>0</v>
      </c>
      <c r="AQ436" s="80">
        <v>0</v>
      </c>
      <c r="AR436" s="80">
        <v>0</v>
      </c>
      <c r="AS436" s="82">
        <v>39873</v>
      </c>
      <c r="AT436" s="82">
        <v>39994</v>
      </c>
      <c r="AU436" s="81" t="s">
        <v>3661</v>
      </c>
      <c r="AV436" s="80">
        <v>2906.74</v>
      </c>
      <c r="AW436" s="80" t="e">
        <f t="shared" si="27"/>
        <v>#REF!</v>
      </c>
    </row>
    <row r="437" spans="2:49" ht="15" customHeight="1">
      <c r="B437" s="68">
        <v>427</v>
      </c>
      <c r="C437" s="68">
        <v>2009</v>
      </c>
      <c r="D437" s="69" t="s">
        <v>4375</v>
      </c>
      <c r="E437" s="68" t="s">
        <v>4522</v>
      </c>
      <c r="F437" s="68" t="s">
        <v>4796</v>
      </c>
      <c r="G437" s="69" t="s">
        <v>778</v>
      </c>
      <c r="H437" s="69" t="s">
        <v>706</v>
      </c>
      <c r="I437" s="87">
        <v>7133522000100</v>
      </c>
      <c r="J437" s="69" t="s">
        <v>812</v>
      </c>
      <c r="K437" s="70" t="s">
        <v>101</v>
      </c>
      <c r="L437" s="69" t="s">
        <v>101</v>
      </c>
      <c r="M437" s="69" t="s">
        <v>4533</v>
      </c>
      <c r="N437" s="69" t="s">
        <v>101</v>
      </c>
      <c r="O437" s="69" t="s">
        <v>101</v>
      </c>
      <c r="P437" s="69" t="s">
        <v>101</v>
      </c>
      <c r="Q437" s="69" t="s">
        <v>82</v>
      </c>
      <c r="R437" s="72">
        <v>0</v>
      </c>
      <c r="S437" s="88" t="e">
        <f t="shared" si="24"/>
        <v>#REF!</v>
      </c>
      <c r="T437" s="71">
        <v>0</v>
      </c>
      <c r="U437" s="71"/>
      <c r="V437" s="71"/>
      <c r="W437" s="71">
        <v>0</v>
      </c>
      <c r="X437" s="71">
        <v>0</v>
      </c>
      <c r="Y437" s="89">
        <v>0.5</v>
      </c>
      <c r="Z437" s="90">
        <v>131</v>
      </c>
      <c r="AA437" s="90">
        <v>0</v>
      </c>
      <c r="AB437" s="90">
        <v>131</v>
      </c>
      <c r="AC437" s="71">
        <v>65.5</v>
      </c>
      <c r="AD437" s="71">
        <v>0</v>
      </c>
      <c r="AE437" s="71">
        <v>0</v>
      </c>
      <c r="AF437" s="71">
        <v>0</v>
      </c>
      <c r="AG437" s="71">
        <v>65.5</v>
      </c>
      <c r="AH437" s="71">
        <v>191784</v>
      </c>
      <c r="AI437" s="72">
        <v>145.08000000000001</v>
      </c>
      <c r="AJ437" s="72" t="s">
        <v>4789</v>
      </c>
      <c r="AK437" s="72">
        <v>0</v>
      </c>
      <c r="AL437" s="72">
        <v>0</v>
      </c>
      <c r="AM437" s="72">
        <v>27824022.720000003</v>
      </c>
      <c r="AN437" s="72" t="e">
        <f t="shared" si="25"/>
        <v>#REF!</v>
      </c>
      <c r="AO437" s="72" t="e">
        <f t="shared" si="26"/>
        <v>#REF!</v>
      </c>
      <c r="AP437" s="72">
        <v>0</v>
      </c>
      <c r="AQ437" s="72">
        <v>0</v>
      </c>
      <c r="AR437" s="72">
        <v>0</v>
      </c>
      <c r="AS437" s="74">
        <v>39873</v>
      </c>
      <c r="AT437" s="74">
        <v>39994</v>
      </c>
      <c r="AU437" s="73" t="s">
        <v>3661</v>
      </c>
      <c r="AV437" s="72">
        <v>2906.74</v>
      </c>
      <c r="AW437" s="72" t="e">
        <f t="shared" si="27"/>
        <v>#REF!</v>
      </c>
    </row>
    <row r="438" spans="2:49" ht="15" customHeight="1">
      <c r="B438" s="75">
        <v>428</v>
      </c>
      <c r="C438" s="75">
        <v>2009</v>
      </c>
      <c r="D438" s="76" t="s">
        <v>4375</v>
      </c>
      <c r="E438" s="75" t="s">
        <v>4522</v>
      </c>
      <c r="F438" s="75" t="s">
        <v>4796</v>
      </c>
      <c r="G438" s="76" t="s">
        <v>778</v>
      </c>
      <c r="H438" s="76" t="s">
        <v>2642</v>
      </c>
      <c r="I438" s="77">
        <v>6981176000158</v>
      </c>
      <c r="J438" s="76" t="s">
        <v>812</v>
      </c>
      <c r="K438" s="78" t="s">
        <v>101</v>
      </c>
      <c r="L438" s="76" t="s">
        <v>101</v>
      </c>
      <c r="M438" s="76" t="s">
        <v>4533</v>
      </c>
      <c r="N438" s="76" t="s">
        <v>101</v>
      </c>
      <c r="O438" s="76" t="s">
        <v>101</v>
      </c>
      <c r="P438" s="76" t="s">
        <v>101</v>
      </c>
      <c r="Q438" s="76" t="s">
        <v>82</v>
      </c>
      <c r="R438" s="80">
        <v>0</v>
      </c>
      <c r="S438" s="91" t="e">
        <f t="shared" si="24"/>
        <v>#REF!</v>
      </c>
      <c r="T438" s="79">
        <v>0</v>
      </c>
      <c r="U438" s="79"/>
      <c r="V438" s="79"/>
      <c r="W438" s="79">
        <v>0</v>
      </c>
      <c r="X438" s="79">
        <v>0</v>
      </c>
      <c r="Y438" s="92">
        <v>0.5</v>
      </c>
      <c r="Z438" s="93">
        <v>19</v>
      </c>
      <c r="AA438" s="93">
        <v>0</v>
      </c>
      <c r="AB438" s="93">
        <v>19</v>
      </c>
      <c r="AC438" s="79">
        <v>9.5</v>
      </c>
      <c r="AD438" s="79">
        <v>0</v>
      </c>
      <c r="AE438" s="79">
        <v>0</v>
      </c>
      <c r="AF438" s="79">
        <v>0</v>
      </c>
      <c r="AG438" s="79">
        <v>9.5</v>
      </c>
      <c r="AH438" s="79">
        <v>27816</v>
      </c>
      <c r="AI438" s="80">
        <v>145.08000000000001</v>
      </c>
      <c r="AJ438" s="80" t="s">
        <v>4789</v>
      </c>
      <c r="AK438" s="80">
        <v>0</v>
      </c>
      <c r="AL438" s="80">
        <v>0</v>
      </c>
      <c r="AM438" s="80">
        <v>4035545.28</v>
      </c>
      <c r="AN438" s="80" t="e">
        <f t="shared" si="25"/>
        <v>#REF!</v>
      </c>
      <c r="AO438" s="80" t="e">
        <f t="shared" si="26"/>
        <v>#REF!</v>
      </c>
      <c r="AP438" s="80">
        <v>0</v>
      </c>
      <c r="AQ438" s="80">
        <v>0</v>
      </c>
      <c r="AR438" s="80">
        <v>0</v>
      </c>
      <c r="AS438" s="82">
        <v>39873</v>
      </c>
      <c r="AT438" s="82">
        <v>39994</v>
      </c>
      <c r="AU438" s="81" t="s">
        <v>3661</v>
      </c>
      <c r="AV438" s="80">
        <v>2906.74</v>
      </c>
      <c r="AW438" s="80" t="e">
        <f t="shared" si="27"/>
        <v>#REF!</v>
      </c>
    </row>
    <row r="439" spans="2:49" ht="15" customHeight="1">
      <c r="B439" s="68">
        <v>429</v>
      </c>
      <c r="C439" s="68">
        <v>2009</v>
      </c>
      <c r="D439" s="69" t="s">
        <v>4375</v>
      </c>
      <c r="E439" s="68" t="s">
        <v>4522</v>
      </c>
      <c r="F439" s="68" t="s">
        <v>4796</v>
      </c>
      <c r="G439" s="69" t="s">
        <v>778</v>
      </c>
      <c r="H439" s="69" t="s">
        <v>116</v>
      </c>
      <c r="I439" s="87">
        <v>2474103000119</v>
      </c>
      <c r="J439" s="69" t="s">
        <v>813</v>
      </c>
      <c r="K439" s="70" t="s">
        <v>101</v>
      </c>
      <c r="L439" s="69" t="s">
        <v>101</v>
      </c>
      <c r="M439" s="69" t="s">
        <v>4533</v>
      </c>
      <c r="N439" s="69" t="s">
        <v>101</v>
      </c>
      <c r="O439" s="69" t="s">
        <v>101</v>
      </c>
      <c r="P439" s="69" t="s">
        <v>101</v>
      </c>
      <c r="Q439" s="69" t="s">
        <v>111</v>
      </c>
      <c r="R439" s="72">
        <v>0</v>
      </c>
      <c r="S439" s="88" t="e">
        <f t="shared" si="24"/>
        <v>#REF!</v>
      </c>
      <c r="T439" s="71">
        <v>0</v>
      </c>
      <c r="U439" s="71"/>
      <c r="V439" s="71"/>
      <c r="W439" s="71">
        <v>0</v>
      </c>
      <c r="X439" s="71">
        <v>0</v>
      </c>
      <c r="Y439" s="89">
        <v>0.5</v>
      </c>
      <c r="Z439" s="90">
        <v>50</v>
      </c>
      <c r="AA439" s="90">
        <v>0</v>
      </c>
      <c r="AB439" s="90">
        <v>50</v>
      </c>
      <c r="AC439" s="71">
        <v>25</v>
      </c>
      <c r="AD439" s="71">
        <v>0</v>
      </c>
      <c r="AE439" s="71">
        <v>0</v>
      </c>
      <c r="AF439" s="71">
        <v>0</v>
      </c>
      <c r="AG439" s="71">
        <v>25</v>
      </c>
      <c r="AH439" s="71">
        <v>183575</v>
      </c>
      <c r="AI439" s="72">
        <v>145.77000000000001</v>
      </c>
      <c r="AJ439" s="72" t="s">
        <v>4789</v>
      </c>
      <c r="AK439" s="72">
        <v>0</v>
      </c>
      <c r="AL439" s="72">
        <v>0</v>
      </c>
      <c r="AM439" s="72">
        <v>26759727.750000004</v>
      </c>
      <c r="AN439" s="72" t="e">
        <f t="shared" si="25"/>
        <v>#REF!</v>
      </c>
      <c r="AO439" s="72" t="e">
        <f t="shared" si="26"/>
        <v>#REF!</v>
      </c>
      <c r="AP439" s="72">
        <v>0</v>
      </c>
      <c r="AQ439" s="72">
        <v>0</v>
      </c>
      <c r="AR439" s="72">
        <v>0</v>
      </c>
      <c r="AS439" s="74">
        <v>39873</v>
      </c>
      <c r="AT439" s="74">
        <v>40178</v>
      </c>
      <c r="AU439" s="73" t="s">
        <v>3661</v>
      </c>
      <c r="AV439" s="72">
        <v>2906.74</v>
      </c>
      <c r="AW439" s="72" t="e">
        <f t="shared" si="27"/>
        <v>#REF!</v>
      </c>
    </row>
    <row r="440" spans="2:49" ht="15" customHeight="1">
      <c r="B440" s="75">
        <v>430</v>
      </c>
      <c r="C440" s="75">
        <v>2009</v>
      </c>
      <c r="D440" s="76" t="s">
        <v>4375</v>
      </c>
      <c r="E440" s="75" t="s">
        <v>4522</v>
      </c>
      <c r="F440" s="75" t="s">
        <v>4796</v>
      </c>
      <c r="G440" s="76" t="s">
        <v>778</v>
      </c>
      <c r="H440" s="76" t="s">
        <v>708</v>
      </c>
      <c r="I440" s="77">
        <v>7760179000124</v>
      </c>
      <c r="J440" s="76" t="s">
        <v>812</v>
      </c>
      <c r="K440" s="78" t="s">
        <v>101</v>
      </c>
      <c r="L440" s="76" t="s">
        <v>101</v>
      </c>
      <c r="M440" s="76" t="s">
        <v>4533</v>
      </c>
      <c r="N440" s="76" t="s">
        <v>101</v>
      </c>
      <c r="O440" s="76" t="s">
        <v>101</v>
      </c>
      <c r="P440" s="76" t="s">
        <v>101</v>
      </c>
      <c r="Q440" s="76" t="s">
        <v>82</v>
      </c>
      <c r="R440" s="80">
        <v>0</v>
      </c>
      <c r="S440" s="91" t="e">
        <f t="shared" si="24"/>
        <v>#REF!</v>
      </c>
      <c r="T440" s="79">
        <v>0</v>
      </c>
      <c r="U440" s="79"/>
      <c r="V440" s="79"/>
      <c r="W440" s="79">
        <v>0</v>
      </c>
      <c r="X440" s="79">
        <v>0</v>
      </c>
      <c r="Y440" s="92">
        <v>0.5</v>
      </c>
      <c r="Z440" s="93">
        <v>20</v>
      </c>
      <c r="AA440" s="93">
        <v>0</v>
      </c>
      <c r="AB440" s="93">
        <v>20</v>
      </c>
      <c r="AC440" s="79">
        <v>10</v>
      </c>
      <c r="AD440" s="79">
        <v>0</v>
      </c>
      <c r="AE440" s="79">
        <v>0</v>
      </c>
      <c r="AF440" s="79">
        <v>0</v>
      </c>
      <c r="AG440" s="79">
        <v>10</v>
      </c>
      <c r="AH440" s="79">
        <v>29280</v>
      </c>
      <c r="AI440" s="80">
        <v>145.08000000000001</v>
      </c>
      <c r="AJ440" s="80" t="s">
        <v>4789</v>
      </c>
      <c r="AK440" s="80">
        <v>0</v>
      </c>
      <c r="AL440" s="80">
        <v>0</v>
      </c>
      <c r="AM440" s="80">
        <v>4247942.4000000004</v>
      </c>
      <c r="AN440" s="80" t="e">
        <f t="shared" si="25"/>
        <v>#REF!</v>
      </c>
      <c r="AO440" s="80" t="e">
        <f t="shared" si="26"/>
        <v>#REF!</v>
      </c>
      <c r="AP440" s="80">
        <v>0</v>
      </c>
      <c r="AQ440" s="80">
        <v>0</v>
      </c>
      <c r="AR440" s="80">
        <v>0</v>
      </c>
      <c r="AS440" s="82">
        <v>39873</v>
      </c>
      <c r="AT440" s="82">
        <v>39994</v>
      </c>
      <c r="AU440" s="81" t="s">
        <v>3661</v>
      </c>
      <c r="AV440" s="80">
        <v>2906.74</v>
      </c>
      <c r="AW440" s="80" t="e">
        <f t="shared" si="27"/>
        <v>#REF!</v>
      </c>
    </row>
    <row r="441" spans="2:49" ht="15" customHeight="1">
      <c r="B441" s="68">
        <v>431</v>
      </c>
      <c r="C441" s="68">
        <v>2009</v>
      </c>
      <c r="D441" s="69" t="s">
        <v>4375</v>
      </c>
      <c r="E441" s="68" t="s">
        <v>4522</v>
      </c>
      <c r="F441" s="68" t="s">
        <v>4796</v>
      </c>
      <c r="G441" s="69" t="s">
        <v>778</v>
      </c>
      <c r="H441" s="69" t="s">
        <v>114</v>
      </c>
      <c r="I441" s="87">
        <v>92715812000131</v>
      </c>
      <c r="J441" s="69" t="s">
        <v>813</v>
      </c>
      <c r="K441" s="70" t="s">
        <v>101</v>
      </c>
      <c r="L441" s="69" t="s">
        <v>101</v>
      </c>
      <c r="M441" s="69" t="s">
        <v>4533</v>
      </c>
      <c r="N441" s="69" t="s">
        <v>101</v>
      </c>
      <c r="O441" s="69" t="s">
        <v>101</v>
      </c>
      <c r="P441" s="69" t="s">
        <v>101</v>
      </c>
      <c r="Q441" s="69" t="s">
        <v>111</v>
      </c>
      <c r="R441" s="72">
        <v>0</v>
      </c>
      <c r="S441" s="88" t="e">
        <f t="shared" si="24"/>
        <v>#REF!</v>
      </c>
      <c r="T441" s="71">
        <v>0</v>
      </c>
      <c r="U441" s="71"/>
      <c r="V441" s="71"/>
      <c r="W441" s="71">
        <v>0</v>
      </c>
      <c r="X441" s="71">
        <v>0</v>
      </c>
      <c r="Y441" s="89">
        <v>0.5</v>
      </c>
      <c r="Z441" s="90">
        <v>7</v>
      </c>
      <c r="AA441" s="90">
        <v>0</v>
      </c>
      <c r="AB441" s="90">
        <v>7</v>
      </c>
      <c r="AC441" s="71">
        <v>3.5</v>
      </c>
      <c r="AD441" s="71">
        <v>0</v>
      </c>
      <c r="AE441" s="71">
        <v>0</v>
      </c>
      <c r="AF441" s="71">
        <v>0</v>
      </c>
      <c r="AG441" s="71">
        <v>3.5</v>
      </c>
      <c r="AH441" s="71">
        <v>25700.5</v>
      </c>
      <c r="AI441" s="72">
        <v>145.77000000000001</v>
      </c>
      <c r="AJ441" s="72" t="s">
        <v>4789</v>
      </c>
      <c r="AK441" s="72">
        <v>0</v>
      </c>
      <c r="AL441" s="72">
        <v>0</v>
      </c>
      <c r="AM441" s="72">
        <v>3746361.8850000002</v>
      </c>
      <c r="AN441" s="72" t="e">
        <f t="shared" si="25"/>
        <v>#REF!</v>
      </c>
      <c r="AO441" s="72" t="e">
        <f t="shared" si="26"/>
        <v>#REF!</v>
      </c>
      <c r="AP441" s="72">
        <v>0</v>
      </c>
      <c r="AQ441" s="72">
        <v>0</v>
      </c>
      <c r="AR441" s="72">
        <v>0</v>
      </c>
      <c r="AS441" s="74">
        <v>39873</v>
      </c>
      <c r="AT441" s="74">
        <v>40178</v>
      </c>
      <c r="AU441" s="73" t="s">
        <v>3661</v>
      </c>
      <c r="AV441" s="72">
        <v>2906.74</v>
      </c>
      <c r="AW441" s="72" t="e">
        <f t="shared" si="27"/>
        <v>#REF!</v>
      </c>
    </row>
    <row r="442" spans="2:49" ht="15" customHeight="1">
      <c r="B442" s="75">
        <v>432</v>
      </c>
      <c r="C442" s="75">
        <v>2009</v>
      </c>
      <c r="D442" s="76" t="s">
        <v>4375</v>
      </c>
      <c r="E442" s="75" t="s">
        <v>4522</v>
      </c>
      <c r="F442" s="75" t="s">
        <v>4796</v>
      </c>
      <c r="G442" s="76" t="s">
        <v>778</v>
      </c>
      <c r="H442" s="76" t="s">
        <v>2642</v>
      </c>
      <c r="I442" s="77">
        <v>6981176000158</v>
      </c>
      <c r="J442" s="76" t="s">
        <v>813</v>
      </c>
      <c r="K442" s="78" t="s">
        <v>101</v>
      </c>
      <c r="L442" s="76" t="s">
        <v>101</v>
      </c>
      <c r="M442" s="76" t="s">
        <v>4533</v>
      </c>
      <c r="N442" s="76" t="s">
        <v>101</v>
      </c>
      <c r="O442" s="76" t="s">
        <v>101</v>
      </c>
      <c r="P442" s="76" t="s">
        <v>101</v>
      </c>
      <c r="Q442" s="76" t="s">
        <v>111</v>
      </c>
      <c r="R442" s="80">
        <v>0</v>
      </c>
      <c r="S442" s="91" t="e">
        <f t="shared" si="24"/>
        <v>#REF!</v>
      </c>
      <c r="T442" s="79">
        <v>0</v>
      </c>
      <c r="U442" s="79"/>
      <c r="V442" s="79"/>
      <c r="W442" s="79">
        <v>0</v>
      </c>
      <c r="X442" s="79">
        <v>0</v>
      </c>
      <c r="Y442" s="92">
        <v>0.5</v>
      </c>
      <c r="Z442" s="93">
        <v>28</v>
      </c>
      <c r="AA442" s="93">
        <v>0</v>
      </c>
      <c r="AB442" s="93">
        <v>28</v>
      </c>
      <c r="AC442" s="79">
        <v>14</v>
      </c>
      <c r="AD442" s="79">
        <v>0</v>
      </c>
      <c r="AE442" s="79">
        <v>0</v>
      </c>
      <c r="AF442" s="79">
        <v>0</v>
      </c>
      <c r="AG442" s="79">
        <v>14</v>
      </c>
      <c r="AH442" s="79">
        <v>102802</v>
      </c>
      <c r="AI442" s="80">
        <v>145.77000000000001</v>
      </c>
      <c r="AJ442" s="80" t="s">
        <v>4789</v>
      </c>
      <c r="AK442" s="80">
        <v>0</v>
      </c>
      <c r="AL442" s="80">
        <v>0</v>
      </c>
      <c r="AM442" s="80">
        <v>14985447.540000001</v>
      </c>
      <c r="AN442" s="80" t="e">
        <f t="shared" si="25"/>
        <v>#REF!</v>
      </c>
      <c r="AO442" s="80" t="e">
        <f t="shared" si="26"/>
        <v>#REF!</v>
      </c>
      <c r="AP442" s="80">
        <v>0</v>
      </c>
      <c r="AQ442" s="80">
        <v>0</v>
      </c>
      <c r="AR442" s="80">
        <v>0</v>
      </c>
      <c r="AS442" s="82">
        <v>39873</v>
      </c>
      <c r="AT442" s="82">
        <v>40178</v>
      </c>
      <c r="AU442" s="81" t="s">
        <v>3661</v>
      </c>
      <c r="AV442" s="80">
        <v>2906.74</v>
      </c>
      <c r="AW442" s="80" t="e">
        <f t="shared" si="27"/>
        <v>#REF!</v>
      </c>
    </row>
    <row r="443" spans="2:49" ht="15" customHeight="1">
      <c r="B443" s="68">
        <v>433</v>
      </c>
      <c r="C443" s="68">
        <v>2009</v>
      </c>
      <c r="D443" s="69" t="s">
        <v>4375</v>
      </c>
      <c r="E443" s="68" t="s">
        <v>4522</v>
      </c>
      <c r="F443" s="68" t="s">
        <v>4796</v>
      </c>
      <c r="G443" s="69" t="s">
        <v>778</v>
      </c>
      <c r="H443" s="69" t="s">
        <v>707</v>
      </c>
      <c r="I443" s="87">
        <v>4802543000183</v>
      </c>
      <c r="J443" s="69" t="s">
        <v>814</v>
      </c>
      <c r="K443" s="70" t="s">
        <v>101</v>
      </c>
      <c r="L443" s="69" t="s">
        <v>101</v>
      </c>
      <c r="M443" s="69" t="s">
        <v>4533</v>
      </c>
      <c r="N443" s="69" t="s">
        <v>101</v>
      </c>
      <c r="O443" s="69" t="s">
        <v>101</v>
      </c>
      <c r="P443" s="69" t="s">
        <v>101</v>
      </c>
      <c r="Q443" s="69" t="s">
        <v>28</v>
      </c>
      <c r="R443" s="72">
        <v>0</v>
      </c>
      <c r="S443" s="88" t="e">
        <f t="shared" si="24"/>
        <v>#REF!</v>
      </c>
      <c r="T443" s="71">
        <v>0</v>
      </c>
      <c r="U443" s="71"/>
      <c r="V443" s="71"/>
      <c r="W443" s="71">
        <v>0</v>
      </c>
      <c r="X443" s="71">
        <v>0</v>
      </c>
      <c r="Y443" s="89">
        <v>0.5</v>
      </c>
      <c r="Z443" s="90">
        <v>20</v>
      </c>
      <c r="AA443" s="90">
        <v>0</v>
      </c>
      <c r="AB443" s="90">
        <v>20</v>
      </c>
      <c r="AC443" s="71">
        <v>10</v>
      </c>
      <c r="AD443" s="71">
        <v>0</v>
      </c>
      <c r="AE443" s="71">
        <v>0</v>
      </c>
      <c r="AF443" s="71">
        <v>0</v>
      </c>
      <c r="AG443" s="71">
        <v>10</v>
      </c>
      <c r="AH443" s="71">
        <v>29280</v>
      </c>
      <c r="AI443" s="72">
        <v>145.04</v>
      </c>
      <c r="AJ443" s="72" t="s">
        <v>4789</v>
      </c>
      <c r="AK443" s="72">
        <v>0</v>
      </c>
      <c r="AL443" s="72">
        <v>0</v>
      </c>
      <c r="AM443" s="72">
        <v>4246771.2</v>
      </c>
      <c r="AN443" s="72" t="e">
        <f t="shared" si="25"/>
        <v>#REF!</v>
      </c>
      <c r="AO443" s="72" t="e">
        <f t="shared" si="26"/>
        <v>#REF!</v>
      </c>
      <c r="AP443" s="72">
        <v>0</v>
      </c>
      <c r="AQ443" s="72">
        <v>0</v>
      </c>
      <c r="AR443" s="72">
        <v>0</v>
      </c>
      <c r="AS443" s="74">
        <v>39873</v>
      </c>
      <c r="AT443" s="74">
        <v>39994</v>
      </c>
      <c r="AU443" s="73" t="s">
        <v>3661</v>
      </c>
      <c r="AV443" s="72">
        <v>2906.74</v>
      </c>
      <c r="AW443" s="72" t="e">
        <f t="shared" si="27"/>
        <v>#REF!</v>
      </c>
    </row>
    <row r="444" spans="2:49" ht="15" customHeight="1">
      <c r="B444" s="75">
        <v>434</v>
      </c>
      <c r="C444" s="75">
        <v>2009</v>
      </c>
      <c r="D444" s="76" t="s">
        <v>4375</v>
      </c>
      <c r="E444" s="75" t="s">
        <v>4522</v>
      </c>
      <c r="F444" s="75" t="s">
        <v>4796</v>
      </c>
      <c r="G444" s="76" t="s">
        <v>778</v>
      </c>
      <c r="H444" s="76" t="s">
        <v>2642</v>
      </c>
      <c r="I444" s="77">
        <v>6981176000158</v>
      </c>
      <c r="J444" s="76" t="s">
        <v>814</v>
      </c>
      <c r="K444" s="78" t="s">
        <v>101</v>
      </c>
      <c r="L444" s="76" t="s">
        <v>101</v>
      </c>
      <c r="M444" s="76" t="s">
        <v>4533</v>
      </c>
      <c r="N444" s="76" t="s">
        <v>101</v>
      </c>
      <c r="O444" s="76" t="s">
        <v>101</v>
      </c>
      <c r="P444" s="76" t="s">
        <v>101</v>
      </c>
      <c r="Q444" s="76" t="s">
        <v>28</v>
      </c>
      <c r="R444" s="80">
        <v>0</v>
      </c>
      <c r="S444" s="91" t="e">
        <f t="shared" si="24"/>
        <v>#REF!</v>
      </c>
      <c r="T444" s="79">
        <v>0</v>
      </c>
      <c r="U444" s="79"/>
      <c r="V444" s="79"/>
      <c r="W444" s="79">
        <v>0</v>
      </c>
      <c r="X444" s="79">
        <v>0</v>
      </c>
      <c r="Y444" s="92">
        <v>0.5</v>
      </c>
      <c r="Z444" s="93">
        <v>65</v>
      </c>
      <c r="AA444" s="93">
        <v>0</v>
      </c>
      <c r="AB444" s="93">
        <v>65</v>
      </c>
      <c r="AC444" s="79">
        <v>32.5</v>
      </c>
      <c r="AD444" s="79">
        <v>0</v>
      </c>
      <c r="AE444" s="79">
        <v>0</v>
      </c>
      <c r="AF444" s="79">
        <v>0</v>
      </c>
      <c r="AG444" s="79">
        <v>32.5</v>
      </c>
      <c r="AH444" s="79">
        <v>95160</v>
      </c>
      <c r="AI444" s="80">
        <v>145.04</v>
      </c>
      <c r="AJ444" s="80" t="s">
        <v>4789</v>
      </c>
      <c r="AK444" s="80">
        <v>0</v>
      </c>
      <c r="AL444" s="80">
        <v>0</v>
      </c>
      <c r="AM444" s="80">
        <v>13802006.399999999</v>
      </c>
      <c r="AN444" s="80" t="e">
        <f t="shared" si="25"/>
        <v>#REF!</v>
      </c>
      <c r="AO444" s="80" t="e">
        <f t="shared" si="26"/>
        <v>#REF!</v>
      </c>
      <c r="AP444" s="80">
        <v>0</v>
      </c>
      <c r="AQ444" s="80">
        <v>0</v>
      </c>
      <c r="AR444" s="80">
        <v>0</v>
      </c>
      <c r="AS444" s="82">
        <v>39873</v>
      </c>
      <c r="AT444" s="82">
        <v>39994</v>
      </c>
      <c r="AU444" s="81" t="s">
        <v>3661</v>
      </c>
      <c r="AV444" s="80">
        <v>2906.74</v>
      </c>
      <c r="AW444" s="80" t="e">
        <f t="shared" si="27"/>
        <v>#REF!</v>
      </c>
    </row>
    <row r="445" spans="2:49" ht="15" customHeight="1">
      <c r="B445" s="68">
        <v>435</v>
      </c>
      <c r="C445" s="68">
        <v>2009</v>
      </c>
      <c r="D445" s="69" t="s">
        <v>4375</v>
      </c>
      <c r="E445" s="68" t="s">
        <v>4522</v>
      </c>
      <c r="F445" s="68" t="s">
        <v>4796</v>
      </c>
      <c r="G445" s="69" t="s">
        <v>778</v>
      </c>
      <c r="H445" s="69" t="s">
        <v>581</v>
      </c>
      <c r="I445" s="87">
        <v>2691745000170</v>
      </c>
      <c r="J445" s="69" t="s">
        <v>815</v>
      </c>
      <c r="K445" s="70" t="s">
        <v>101</v>
      </c>
      <c r="L445" s="69" t="s">
        <v>101</v>
      </c>
      <c r="M445" s="69" t="s">
        <v>4533</v>
      </c>
      <c r="N445" s="69" t="s">
        <v>101</v>
      </c>
      <c r="O445" s="69" t="s">
        <v>101</v>
      </c>
      <c r="P445" s="69" t="s">
        <v>101</v>
      </c>
      <c r="Q445" s="69" t="s">
        <v>28</v>
      </c>
      <c r="R445" s="72">
        <v>0</v>
      </c>
      <c r="S445" s="88" t="e">
        <f t="shared" si="24"/>
        <v>#REF!</v>
      </c>
      <c r="T445" s="71">
        <v>0</v>
      </c>
      <c r="U445" s="71"/>
      <c r="V445" s="71"/>
      <c r="W445" s="71">
        <v>0</v>
      </c>
      <c r="X445" s="71">
        <v>0</v>
      </c>
      <c r="Y445" s="89">
        <v>0.5</v>
      </c>
      <c r="Z445" s="90">
        <v>5</v>
      </c>
      <c r="AA445" s="90">
        <v>0</v>
      </c>
      <c r="AB445" s="90">
        <v>5</v>
      </c>
      <c r="AC445" s="71">
        <v>2.5</v>
      </c>
      <c r="AD445" s="71">
        <v>0</v>
      </c>
      <c r="AE445" s="71">
        <v>0</v>
      </c>
      <c r="AF445" s="71">
        <v>0</v>
      </c>
      <c r="AG445" s="71">
        <v>2.5</v>
      </c>
      <c r="AH445" s="71">
        <v>12837.5</v>
      </c>
      <c r="AI445" s="72">
        <v>145.77000000000001</v>
      </c>
      <c r="AJ445" s="72" t="s">
        <v>4789</v>
      </c>
      <c r="AK445" s="72">
        <v>0</v>
      </c>
      <c r="AL445" s="72">
        <v>0</v>
      </c>
      <c r="AM445" s="72">
        <v>1871322.3750000002</v>
      </c>
      <c r="AN445" s="72" t="e">
        <f t="shared" si="25"/>
        <v>#REF!</v>
      </c>
      <c r="AO445" s="72" t="e">
        <f t="shared" si="26"/>
        <v>#REF!</v>
      </c>
      <c r="AP445" s="72">
        <v>0</v>
      </c>
      <c r="AQ445" s="72">
        <v>0</v>
      </c>
      <c r="AR445" s="72">
        <v>0</v>
      </c>
      <c r="AS445" s="74">
        <v>39965</v>
      </c>
      <c r="AT445" s="74">
        <v>40178</v>
      </c>
      <c r="AU445" s="73" t="s">
        <v>3661</v>
      </c>
      <c r="AV445" s="72">
        <v>2906.74</v>
      </c>
      <c r="AW445" s="72" t="e">
        <f t="shared" si="27"/>
        <v>#REF!</v>
      </c>
    </row>
    <row r="446" spans="2:49" ht="15" customHeight="1">
      <c r="B446" s="75">
        <v>436</v>
      </c>
      <c r="C446" s="75">
        <v>2009</v>
      </c>
      <c r="D446" s="76" t="s">
        <v>4375</v>
      </c>
      <c r="E446" s="75" t="s">
        <v>4522</v>
      </c>
      <c r="F446" s="75" t="s">
        <v>4796</v>
      </c>
      <c r="G446" s="76" t="s">
        <v>778</v>
      </c>
      <c r="H446" s="76" t="s">
        <v>585</v>
      </c>
      <c r="I446" s="77">
        <v>4023261000188</v>
      </c>
      <c r="J446" s="76" t="s">
        <v>815</v>
      </c>
      <c r="K446" s="78" t="s">
        <v>101</v>
      </c>
      <c r="L446" s="76" t="s">
        <v>101</v>
      </c>
      <c r="M446" s="76" t="s">
        <v>4533</v>
      </c>
      <c r="N446" s="76" t="s">
        <v>101</v>
      </c>
      <c r="O446" s="76" t="s">
        <v>101</v>
      </c>
      <c r="P446" s="76" t="s">
        <v>101</v>
      </c>
      <c r="Q446" s="76" t="s">
        <v>28</v>
      </c>
      <c r="R446" s="80">
        <v>0</v>
      </c>
      <c r="S446" s="91" t="e">
        <f t="shared" si="24"/>
        <v>#REF!</v>
      </c>
      <c r="T446" s="79">
        <v>0</v>
      </c>
      <c r="U446" s="79"/>
      <c r="V446" s="79"/>
      <c r="W446" s="79">
        <v>0</v>
      </c>
      <c r="X446" s="79">
        <v>0</v>
      </c>
      <c r="Y446" s="92">
        <v>0.5</v>
      </c>
      <c r="Z446" s="93">
        <v>14</v>
      </c>
      <c r="AA446" s="93">
        <v>0</v>
      </c>
      <c r="AB446" s="93">
        <v>14</v>
      </c>
      <c r="AC446" s="79">
        <v>7</v>
      </c>
      <c r="AD446" s="79">
        <v>0</v>
      </c>
      <c r="AE446" s="79">
        <v>0</v>
      </c>
      <c r="AF446" s="79">
        <v>0</v>
      </c>
      <c r="AG446" s="79">
        <v>7</v>
      </c>
      <c r="AH446" s="79">
        <v>35945</v>
      </c>
      <c r="AI446" s="80">
        <v>145.77000000000001</v>
      </c>
      <c r="AJ446" s="80" t="s">
        <v>4789</v>
      </c>
      <c r="AK446" s="80">
        <v>0</v>
      </c>
      <c r="AL446" s="80">
        <v>0</v>
      </c>
      <c r="AM446" s="80">
        <v>5239702.6500000004</v>
      </c>
      <c r="AN446" s="80" t="e">
        <f t="shared" si="25"/>
        <v>#REF!</v>
      </c>
      <c r="AO446" s="80" t="e">
        <f t="shared" si="26"/>
        <v>#REF!</v>
      </c>
      <c r="AP446" s="80">
        <v>0</v>
      </c>
      <c r="AQ446" s="80">
        <v>0</v>
      </c>
      <c r="AR446" s="80">
        <v>0</v>
      </c>
      <c r="AS446" s="82">
        <v>39965</v>
      </c>
      <c r="AT446" s="82">
        <v>40178</v>
      </c>
      <c r="AU446" s="81" t="s">
        <v>3661</v>
      </c>
      <c r="AV446" s="80">
        <v>2906.74</v>
      </c>
      <c r="AW446" s="80" t="e">
        <f t="shared" si="27"/>
        <v>#REF!</v>
      </c>
    </row>
    <row r="447" spans="2:49" ht="15" customHeight="1">
      <c r="B447" s="68">
        <v>437</v>
      </c>
      <c r="C447" s="68">
        <v>2009</v>
      </c>
      <c r="D447" s="69" t="s">
        <v>4375</v>
      </c>
      <c r="E447" s="68" t="s">
        <v>4522</v>
      </c>
      <c r="F447" s="68" t="s">
        <v>4796</v>
      </c>
      <c r="G447" s="69" t="s">
        <v>778</v>
      </c>
      <c r="H447" s="69" t="s">
        <v>585</v>
      </c>
      <c r="I447" s="87">
        <v>4023261000188</v>
      </c>
      <c r="J447" s="69" t="s">
        <v>811</v>
      </c>
      <c r="K447" s="70" t="s">
        <v>101</v>
      </c>
      <c r="L447" s="69" t="s">
        <v>101</v>
      </c>
      <c r="M447" s="69" t="s">
        <v>4533</v>
      </c>
      <c r="N447" s="69" t="s">
        <v>101</v>
      </c>
      <c r="O447" s="69" t="s">
        <v>101</v>
      </c>
      <c r="P447" s="69" t="s">
        <v>101</v>
      </c>
      <c r="Q447" s="69" t="s">
        <v>28</v>
      </c>
      <c r="R447" s="72">
        <v>0</v>
      </c>
      <c r="S447" s="88" t="e">
        <f t="shared" si="24"/>
        <v>#REF!</v>
      </c>
      <c r="T447" s="71">
        <v>0</v>
      </c>
      <c r="U447" s="71"/>
      <c r="V447" s="71"/>
      <c r="W447" s="71">
        <v>0</v>
      </c>
      <c r="X447" s="71">
        <v>0</v>
      </c>
      <c r="Y447" s="89">
        <v>0.5</v>
      </c>
      <c r="Z447" s="90">
        <v>10</v>
      </c>
      <c r="AA447" s="90">
        <v>0</v>
      </c>
      <c r="AB447" s="90">
        <v>10</v>
      </c>
      <c r="AC447" s="71">
        <v>5</v>
      </c>
      <c r="AD447" s="71">
        <v>0</v>
      </c>
      <c r="AE447" s="71">
        <v>0</v>
      </c>
      <c r="AF447" s="71">
        <v>0</v>
      </c>
      <c r="AG447" s="71">
        <v>5</v>
      </c>
      <c r="AH447" s="71">
        <v>14640</v>
      </c>
      <c r="AI447" s="72">
        <v>145.04</v>
      </c>
      <c r="AJ447" s="72" t="s">
        <v>4789</v>
      </c>
      <c r="AK447" s="72">
        <v>0</v>
      </c>
      <c r="AL447" s="72">
        <v>0</v>
      </c>
      <c r="AM447" s="72">
        <v>2123385.6</v>
      </c>
      <c r="AN447" s="72" t="e">
        <f t="shared" si="25"/>
        <v>#REF!</v>
      </c>
      <c r="AO447" s="72" t="e">
        <f t="shared" si="26"/>
        <v>#REF!</v>
      </c>
      <c r="AP447" s="72">
        <v>0</v>
      </c>
      <c r="AQ447" s="72">
        <v>0</v>
      </c>
      <c r="AR447" s="72">
        <v>0</v>
      </c>
      <c r="AS447" s="74">
        <v>39873</v>
      </c>
      <c r="AT447" s="74">
        <v>39994</v>
      </c>
      <c r="AU447" s="73" t="s">
        <v>3661</v>
      </c>
      <c r="AV447" s="72">
        <v>2906.74</v>
      </c>
      <c r="AW447" s="72" t="e">
        <f t="shared" si="27"/>
        <v>#REF!</v>
      </c>
    </row>
    <row r="448" spans="2:49" ht="15" customHeight="1">
      <c r="B448" s="75">
        <v>438</v>
      </c>
      <c r="C448" s="75">
        <v>2009</v>
      </c>
      <c r="D448" s="76" t="s">
        <v>4375</v>
      </c>
      <c r="E448" s="75" t="s">
        <v>4522</v>
      </c>
      <c r="F448" s="75" t="s">
        <v>4796</v>
      </c>
      <c r="G448" s="76" t="s">
        <v>778</v>
      </c>
      <c r="H448" s="76" t="s">
        <v>707</v>
      </c>
      <c r="I448" s="77">
        <v>4802543000183</v>
      </c>
      <c r="J448" s="76" t="s">
        <v>811</v>
      </c>
      <c r="K448" s="78" t="s">
        <v>101</v>
      </c>
      <c r="L448" s="76" t="s">
        <v>101</v>
      </c>
      <c r="M448" s="76" t="s">
        <v>4533</v>
      </c>
      <c r="N448" s="76" t="s">
        <v>101</v>
      </c>
      <c r="O448" s="76" t="s">
        <v>101</v>
      </c>
      <c r="P448" s="76" t="s">
        <v>101</v>
      </c>
      <c r="Q448" s="76" t="s">
        <v>28</v>
      </c>
      <c r="R448" s="80">
        <v>0</v>
      </c>
      <c r="S448" s="91" t="e">
        <f t="shared" si="24"/>
        <v>#REF!</v>
      </c>
      <c r="T448" s="79">
        <v>0</v>
      </c>
      <c r="U448" s="79"/>
      <c r="V448" s="79"/>
      <c r="W448" s="79">
        <v>0</v>
      </c>
      <c r="X448" s="79">
        <v>0</v>
      </c>
      <c r="Y448" s="92">
        <v>0.5</v>
      </c>
      <c r="Z448" s="93">
        <v>20</v>
      </c>
      <c r="AA448" s="93">
        <v>0</v>
      </c>
      <c r="AB448" s="93">
        <v>20</v>
      </c>
      <c r="AC448" s="79">
        <v>10</v>
      </c>
      <c r="AD448" s="79">
        <v>0</v>
      </c>
      <c r="AE448" s="79">
        <v>0</v>
      </c>
      <c r="AF448" s="79">
        <v>0</v>
      </c>
      <c r="AG448" s="79">
        <v>10</v>
      </c>
      <c r="AH448" s="79">
        <v>29280</v>
      </c>
      <c r="AI448" s="80">
        <v>145.04</v>
      </c>
      <c r="AJ448" s="80" t="s">
        <v>4789</v>
      </c>
      <c r="AK448" s="80">
        <v>0</v>
      </c>
      <c r="AL448" s="80">
        <v>0</v>
      </c>
      <c r="AM448" s="80">
        <v>4246771.2</v>
      </c>
      <c r="AN448" s="80" t="e">
        <f t="shared" si="25"/>
        <v>#REF!</v>
      </c>
      <c r="AO448" s="80" t="e">
        <f t="shared" si="26"/>
        <v>#REF!</v>
      </c>
      <c r="AP448" s="80">
        <v>0</v>
      </c>
      <c r="AQ448" s="80">
        <v>0</v>
      </c>
      <c r="AR448" s="80">
        <v>0</v>
      </c>
      <c r="AS448" s="82">
        <v>39873</v>
      </c>
      <c r="AT448" s="82">
        <v>39994</v>
      </c>
      <c r="AU448" s="81" t="s">
        <v>3661</v>
      </c>
      <c r="AV448" s="80">
        <v>2906.74</v>
      </c>
      <c r="AW448" s="80" t="e">
        <f t="shared" si="27"/>
        <v>#REF!</v>
      </c>
    </row>
    <row r="449" spans="2:49" ht="15" customHeight="1">
      <c r="B449" s="68">
        <v>439</v>
      </c>
      <c r="C449" s="68">
        <v>2009</v>
      </c>
      <c r="D449" s="69" t="s">
        <v>4375</v>
      </c>
      <c r="E449" s="68" t="s">
        <v>4522</v>
      </c>
      <c r="F449" s="68" t="s">
        <v>4796</v>
      </c>
      <c r="G449" s="69" t="s">
        <v>778</v>
      </c>
      <c r="H449" s="69" t="s">
        <v>706</v>
      </c>
      <c r="I449" s="87">
        <v>7133522000100</v>
      </c>
      <c r="J449" s="69" t="s">
        <v>800</v>
      </c>
      <c r="K449" s="70" t="s">
        <v>101</v>
      </c>
      <c r="L449" s="69" t="s">
        <v>101</v>
      </c>
      <c r="M449" s="69" t="s">
        <v>4533</v>
      </c>
      <c r="N449" s="69" t="s">
        <v>101</v>
      </c>
      <c r="O449" s="69" t="s">
        <v>101</v>
      </c>
      <c r="P449" s="69" t="s">
        <v>101</v>
      </c>
      <c r="Q449" s="69" t="s">
        <v>82</v>
      </c>
      <c r="R449" s="72">
        <v>0</v>
      </c>
      <c r="S449" s="88" t="e">
        <f t="shared" si="24"/>
        <v>#REF!</v>
      </c>
      <c r="T449" s="71">
        <v>0</v>
      </c>
      <c r="U449" s="71"/>
      <c r="V449" s="71"/>
      <c r="W449" s="71">
        <v>0</v>
      </c>
      <c r="X449" s="71">
        <v>0</v>
      </c>
      <c r="Y449" s="89">
        <v>0.5</v>
      </c>
      <c r="Z449" s="90">
        <v>30</v>
      </c>
      <c r="AA449" s="90">
        <v>0</v>
      </c>
      <c r="AB449" s="90">
        <v>30</v>
      </c>
      <c r="AC449" s="71">
        <v>15</v>
      </c>
      <c r="AD449" s="71">
        <v>0</v>
      </c>
      <c r="AE449" s="71">
        <v>0</v>
      </c>
      <c r="AF449" s="71">
        <v>0</v>
      </c>
      <c r="AG449" s="71">
        <v>15</v>
      </c>
      <c r="AH449" s="71">
        <v>43920</v>
      </c>
      <c r="AI449" s="72">
        <v>145.08000000000001</v>
      </c>
      <c r="AJ449" s="72" t="s">
        <v>4789</v>
      </c>
      <c r="AK449" s="72">
        <v>0</v>
      </c>
      <c r="AL449" s="72">
        <v>0</v>
      </c>
      <c r="AM449" s="72">
        <v>6371913.6000000006</v>
      </c>
      <c r="AN449" s="72" t="e">
        <f t="shared" si="25"/>
        <v>#REF!</v>
      </c>
      <c r="AO449" s="72" t="e">
        <f t="shared" si="26"/>
        <v>#REF!</v>
      </c>
      <c r="AP449" s="72">
        <v>0</v>
      </c>
      <c r="AQ449" s="72">
        <v>0</v>
      </c>
      <c r="AR449" s="72">
        <v>0</v>
      </c>
      <c r="AS449" s="74">
        <v>39873</v>
      </c>
      <c r="AT449" s="74">
        <v>39994</v>
      </c>
      <c r="AU449" s="73" t="s">
        <v>3661</v>
      </c>
      <c r="AV449" s="72">
        <v>2906.74</v>
      </c>
      <c r="AW449" s="72" t="e">
        <f t="shared" si="27"/>
        <v>#REF!</v>
      </c>
    </row>
    <row r="450" spans="2:49" ht="15" customHeight="1">
      <c r="B450" s="75">
        <v>440</v>
      </c>
      <c r="C450" s="75">
        <v>2009</v>
      </c>
      <c r="D450" s="76" t="s">
        <v>4375</v>
      </c>
      <c r="E450" s="75" t="s">
        <v>4522</v>
      </c>
      <c r="F450" s="75" t="s">
        <v>4796</v>
      </c>
      <c r="G450" s="76" t="s">
        <v>778</v>
      </c>
      <c r="H450" s="76" t="s">
        <v>428</v>
      </c>
      <c r="I450" s="77">
        <v>4149295000113</v>
      </c>
      <c r="J450" s="76" t="s">
        <v>816</v>
      </c>
      <c r="K450" s="78" t="s">
        <v>101</v>
      </c>
      <c r="L450" s="76" t="s">
        <v>101</v>
      </c>
      <c r="M450" s="76" t="s">
        <v>4533</v>
      </c>
      <c r="N450" s="76" t="s">
        <v>101</v>
      </c>
      <c r="O450" s="76" t="s">
        <v>101</v>
      </c>
      <c r="P450" s="76" t="s">
        <v>101</v>
      </c>
      <c r="Q450" s="76" t="s">
        <v>82</v>
      </c>
      <c r="R450" s="80">
        <v>0</v>
      </c>
      <c r="S450" s="91" t="e">
        <f t="shared" si="24"/>
        <v>#REF!</v>
      </c>
      <c r="T450" s="79">
        <v>0</v>
      </c>
      <c r="U450" s="79"/>
      <c r="V450" s="79"/>
      <c r="W450" s="79">
        <v>0</v>
      </c>
      <c r="X450" s="79">
        <v>0</v>
      </c>
      <c r="Y450" s="92">
        <v>0.5</v>
      </c>
      <c r="Z450" s="93">
        <v>50</v>
      </c>
      <c r="AA450" s="93">
        <v>0</v>
      </c>
      <c r="AB450" s="93">
        <v>50</v>
      </c>
      <c r="AC450" s="79">
        <v>25</v>
      </c>
      <c r="AD450" s="79">
        <v>0</v>
      </c>
      <c r="AE450" s="79">
        <v>0</v>
      </c>
      <c r="AF450" s="79">
        <v>0</v>
      </c>
      <c r="AG450" s="79">
        <v>25</v>
      </c>
      <c r="AH450" s="79">
        <v>128375</v>
      </c>
      <c r="AI450" s="80">
        <v>145.08000000000001</v>
      </c>
      <c r="AJ450" s="80" t="s">
        <v>4789</v>
      </c>
      <c r="AK450" s="80">
        <v>0</v>
      </c>
      <c r="AL450" s="80">
        <v>0</v>
      </c>
      <c r="AM450" s="80">
        <v>18624645</v>
      </c>
      <c r="AN450" s="80" t="e">
        <f t="shared" si="25"/>
        <v>#REF!</v>
      </c>
      <c r="AO450" s="80" t="e">
        <f t="shared" si="26"/>
        <v>#REF!</v>
      </c>
      <c r="AP450" s="80">
        <v>0</v>
      </c>
      <c r="AQ450" s="80">
        <v>0</v>
      </c>
      <c r="AR450" s="80">
        <v>0</v>
      </c>
      <c r="AS450" s="82">
        <v>39965</v>
      </c>
      <c r="AT450" s="82">
        <v>40178</v>
      </c>
      <c r="AU450" s="81" t="s">
        <v>3661</v>
      </c>
      <c r="AV450" s="80">
        <v>2906.74</v>
      </c>
      <c r="AW450" s="80" t="e">
        <f t="shared" si="27"/>
        <v>#REF!</v>
      </c>
    </row>
    <row r="451" spans="2:49" ht="15" customHeight="1">
      <c r="B451" s="68">
        <v>441</v>
      </c>
      <c r="C451" s="68">
        <v>2009</v>
      </c>
      <c r="D451" s="69" t="s">
        <v>4375</v>
      </c>
      <c r="E451" s="68" t="s">
        <v>4522</v>
      </c>
      <c r="F451" s="68" t="s">
        <v>4796</v>
      </c>
      <c r="G451" s="69" t="s">
        <v>778</v>
      </c>
      <c r="H451" s="69" t="s">
        <v>808</v>
      </c>
      <c r="I451" s="87">
        <v>9495582000107</v>
      </c>
      <c r="J451" s="69" t="s">
        <v>814</v>
      </c>
      <c r="K451" s="70" t="s">
        <v>101</v>
      </c>
      <c r="L451" s="69" t="s">
        <v>101</v>
      </c>
      <c r="M451" s="69" t="s">
        <v>4533</v>
      </c>
      <c r="N451" s="69" t="s">
        <v>101</v>
      </c>
      <c r="O451" s="69" t="s">
        <v>101</v>
      </c>
      <c r="P451" s="69" t="s">
        <v>101</v>
      </c>
      <c r="Q451" s="69" t="s">
        <v>28</v>
      </c>
      <c r="R451" s="72">
        <v>0</v>
      </c>
      <c r="S451" s="88" t="e">
        <f t="shared" si="24"/>
        <v>#REF!</v>
      </c>
      <c r="T451" s="71">
        <v>0</v>
      </c>
      <c r="U451" s="71"/>
      <c r="V451" s="71"/>
      <c r="W451" s="71">
        <v>0</v>
      </c>
      <c r="X451" s="71">
        <v>0</v>
      </c>
      <c r="Y451" s="89">
        <v>0.5</v>
      </c>
      <c r="Z451" s="90">
        <v>3</v>
      </c>
      <c r="AA451" s="90">
        <v>0</v>
      </c>
      <c r="AB451" s="90">
        <v>3</v>
      </c>
      <c r="AC451" s="71">
        <v>1.5</v>
      </c>
      <c r="AD451" s="71">
        <v>0</v>
      </c>
      <c r="AE451" s="71">
        <v>0</v>
      </c>
      <c r="AF451" s="71">
        <v>0</v>
      </c>
      <c r="AG451" s="71">
        <v>1.5</v>
      </c>
      <c r="AH451" s="71">
        <v>4392</v>
      </c>
      <c r="AI451" s="72">
        <v>145.04</v>
      </c>
      <c r="AJ451" s="72" t="s">
        <v>4789</v>
      </c>
      <c r="AK451" s="72">
        <v>0</v>
      </c>
      <c r="AL451" s="72">
        <v>0</v>
      </c>
      <c r="AM451" s="72">
        <v>637015.67999999993</v>
      </c>
      <c r="AN451" s="72" t="e">
        <f t="shared" si="25"/>
        <v>#REF!</v>
      </c>
      <c r="AO451" s="72" t="e">
        <f t="shared" si="26"/>
        <v>#REF!</v>
      </c>
      <c r="AP451" s="72">
        <v>0</v>
      </c>
      <c r="AQ451" s="72">
        <v>0</v>
      </c>
      <c r="AR451" s="72">
        <v>0</v>
      </c>
      <c r="AS451" s="74">
        <v>39873</v>
      </c>
      <c r="AT451" s="74">
        <v>39994</v>
      </c>
      <c r="AU451" s="73" t="s">
        <v>3661</v>
      </c>
      <c r="AV451" s="72">
        <v>2906.74</v>
      </c>
      <c r="AW451" s="72" t="e">
        <f t="shared" si="27"/>
        <v>#REF!</v>
      </c>
    </row>
    <row r="452" spans="2:49" ht="15" customHeight="1">
      <c r="B452" s="75">
        <v>442</v>
      </c>
      <c r="C452" s="75">
        <v>2009</v>
      </c>
      <c r="D452" s="76" t="s">
        <v>4375</v>
      </c>
      <c r="E452" s="75" t="s">
        <v>4522</v>
      </c>
      <c r="F452" s="75" t="s">
        <v>4796</v>
      </c>
      <c r="G452" s="76" t="s">
        <v>778</v>
      </c>
      <c r="H452" s="76" t="s">
        <v>790</v>
      </c>
      <c r="I452" s="77">
        <v>23637697000101</v>
      </c>
      <c r="J452" s="76" t="s">
        <v>816</v>
      </c>
      <c r="K452" s="78" t="s">
        <v>101</v>
      </c>
      <c r="L452" s="76" t="s">
        <v>101</v>
      </c>
      <c r="M452" s="76" t="s">
        <v>4533</v>
      </c>
      <c r="N452" s="76" t="s">
        <v>101</v>
      </c>
      <c r="O452" s="76" t="s">
        <v>101</v>
      </c>
      <c r="P452" s="76" t="s">
        <v>101</v>
      </c>
      <c r="Q452" s="76" t="s">
        <v>82</v>
      </c>
      <c r="R452" s="80">
        <v>0</v>
      </c>
      <c r="S452" s="91" t="e">
        <f t="shared" si="24"/>
        <v>#REF!</v>
      </c>
      <c r="T452" s="79">
        <v>0</v>
      </c>
      <c r="U452" s="79"/>
      <c r="V452" s="79"/>
      <c r="W452" s="79">
        <v>0</v>
      </c>
      <c r="X452" s="79">
        <v>0</v>
      </c>
      <c r="Y452" s="92">
        <v>0.5</v>
      </c>
      <c r="Z452" s="93">
        <v>20</v>
      </c>
      <c r="AA452" s="93">
        <v>0</v>
      </c>
      <c r="AB452" s="93">
        <v>20</v>
      </c>
      <c r="AC452" s="79">
        <v>10</v>
      </c>
      <c r="AD452" s="79">
        <v>0</v>
      </c>
      <c r="AE452" s="79">
        <v>0</v>
      </c>
      <c r="AF452" s="79">
        <v>0</v>
      </c>
      <c r="AG452" s="79">
        <v>10</v>
      </c>
      <c r="AH452" s="79">
        <v>51350</v>
      </c>
      <c r="AI452" s="80">
        <v>145.08000000000001</v>
      </c>
      <c r="AJ452" s="80" t="s">
        <v>4789</v>
      </c>
      <c r="AK452" s="80">
        <v>0</v>
      </c>
      <c r="AL452" s="80">
        <v>0</v>
      </c>
      <c r="AM452" s="80">
        <v>7449858.0000000009</v>
      </c>
      <c r="AN452" s="80" t="e">
        <f t="shared" si="25"/>
        <v>#REF!</v>
      </c>
      <c r="AO452" s="80" t="e">
        <f t="shared" si="26"/>
        <v>#REF!</v>
      </c>
      <c r="AP452" s="80">
        <v>0</v>
      </c>
      <c r="AQ452" s="80">
        <v>0</v>
      </c>
      <c r="AR452" s="80">
        <v>0</v>
      </c>
      <c r="AS452" s="82">
        <v>39965</v>
      </c>
      <c r="AT452" s="82">
        <v>40178</v>
      </c>
      <c r="AU452" s="81" t="s">
        <v>3661</v>
      </c>
      <c r="AV452" s="80">
        <v>2906.74</v>
      </c>
      <c r="AW452" s="80" t="e">
        <f t="shared" si="27"/>
        <v>#REF!</v>
      </c>
    </row>
    <row r="453" spans="2:49" ht="15" customHeight="1">
      <c r="B453" s="68">
        <v>443</v>
      </c>
      <c r="C453" s="68">
        <v>2009</v>
      </c>
      <c r="D453" s="69" t="s">
        <v>4375</v>
      </c>
      <c r="E453" s="68" t="s">
        <v>4522</v>
      </c>
      <c r="F453" s="68" t="s">
        <v>4796</v>
      </c>
      <c r="G453" s="69" t="s">
        <v>778</v>
      </c>
      <c r="H453" s="69" t="s">
        <v>706</v>
      </c>
      <c r="I453" s="87">
        <v>7133522000100</v>
      </c>
      <c r="J453" s="69" t="s">
        <v>817</v>
      </c>
      <c r="K453" s="70" t="s">
        <v>101</v>
      </c>
      <c r="L453" s="69" t="s">
        <v>101</v>
      </c>
      <c r="M453" s="69" t="s">
        <v>4533</v>
      </c>
      <c r="N453" s="69" t="s">
        <v>101</v>
      </c>
      <c r="O453" s="69" t="s">
        <v>101</v>
      </c>
      <c r="P453" s="69" t="s">
        <v>101</v>
      </c>
      <c r="Q453" s="69" t="s">
        <v>82</v>
      </c>
      <c r="R453" s="72">
        <v>0</v>
      </c>
      <c r="S453" s="88" t="e">
        <f t="shared" si="24"/>
        <v>#REF!</v>
      </c>
      <c r="T453" s="71">
        <v>0</v>
      </c>
      <c r="U453" s="71"/>
      <c r="V453" s="71"/>
      <c r="W453" s="71">
        <v>0</v>
      </c>
      <c r="X453" s="71">
        <v>0</v>
      </c>
      <c r="Y453" s="89">
        <v>0.5</v>
      </c>
      <c r="Z453" s="90">
        <v>13</v>
      </c>
      <c r="AA453" s="90">
        <v>0</v>
      </c>
      <c r="AB453" s="90">
        <v>13</v>
      </c>
      <c r="AC453" s="71">
        <v>6.5</v>
      </c>
      <c r="AD453" s="71">
        <v>0</v>
      </c>
      <c r="AE453" s="71">
        <v>0</v>
      </c>
      <c r="AF453" s="71">
        <v>0</v>
      </c>
      <c r="AG453" s="71">
        <v>6.5</v>
      </c>
      <c r="AH453" s="71">
        <v>47729.5</v>
      </c>
      <c r="AI453" s="72">
        <v>145.81</v>
      </c>
      <c r="AJ453" s="72" t="s">
        <v>4789</v>
      </c>
      <c r="AK453" s="72">
        <v>0</v>
      </c>
      <c r="AL453" s="72">
        <v>0</v>
      </c>
      <c r="AM453" s="72">
        <v>6959438.3950000005</v>
      </c>
      <c r="AN453" s="72" t="e">
        <f t="shared" si="25"/>
        <v>#REF!</v>
      </c>
      <c r="AO453" s="72" t="e">
        <f t="shared" si="26"/>
        <v>#REF!</v>
      </c>
      <c r="AP453" s="72">
        <v>0</v>
      </c>
      <c r="AQ453" s="72">
        <v>0</v>
      </c>
      <c r="AR453" s="72">
        <v>0</v>
      </c>
      <c r="AS453" s="74">
        <v>39873</v>
      </c>
      <c r="AT453" s="74">
        <v>40178</v>
      </c>
      <c r="AU453" s="73" t="s">
        <v>3661</v>
      </c>
      <c r="AV453" s="72">
        <v>2906.74</v>
      </c>
      <c r="AW453" s="72" t="e">
        <f t="shared" si="27"/>
        <v>#REF!</v>
      </c>
    </row>
    <row r="454" spans="2:49" ht="15" customHeight="1">
      <c r="B454" s="75">
        <v>444</v>
      </c>
      <c r="C454" s="75">
        <v>2009</v>
      </c>
      <c r="D454" s="76" t="s">
        <v>4375</v>
      </c>
      <c r="E454" s="75" t="s">
        <v>4522</v>
      </c>
      <c r="F454" s="75" t="s">
        <v>4796</v>
      </c>
      <c r="G454" s="76" t="s">
        <v>778</v>
      </c>
      <c r="H454" s="76" t="s">
        <v>786</v>
      </c>
      <c r="I454" s="77">
        <v>58177643000195</v>
      </c>
      <c r="J454" s="76" t="s">
        <v>817</v>
      </c>
      <c r="K454" s="78" t="s">
        <v>101</v>
      </c>
      <c r="L454" s="76" t="s">
        <v>101</v>
      </c>
      <c r="M454" s="76" t="s">
        <v>4533</v>
      </c>
      <c r="N454" s="76" t="s">
        <v>101</v>
      </c>
      <c r="O454" s="76" t="s">
        <v>101</v>
      </c>
      <c r="P454" s="76" t="s">
        <v>101</v>
      </c>
      <c r="Q454" s="76" t="s">
        <v>82</v>
      </c>
      <c r="R454" s="80">
        <v>0</v>
      </c>
      <c r="S454" s="91" t="e">
        <f t="shared" si="24"/>
        <v>#REF!</v>
      </c>
      <c r="T454" s="79">
        <v>0</v>
      </c>
      <c r="U454" s="79"/>
      <c r="V454" s="79"/>
      <c r="W454" s="79">
        <v>0</v>
      </c>
      <c r="X454" s="79">
        <v>0</v>
      </c>
      <c r="Y454" s="92">
        <v>0.5</v>
      </c>
      <c r="Z454" s="93">
        <v>2</v>
      </c>
      <c r="AA454" s="93">
        <v>0</v>
      </c>
      <c r="AB454" s="93">
        <v>2</v>
      </c>
      <c r="AC454" s="79">
        <v>1</v>
      </c>
      <c r="AD454" s="79">
        <v>0</v>
      </c>
      <c r="AE454" s="79">
        <v>0</v>
      </c>
      <c r="AF454" s="79">
        <v>0</v>
      </c>
      <c r="AG454" s="79">
        <v>1</v>
      </c>
      <c r="AH454" s="79">
        <v>7343</v>
      </c>
      <c r="AI454" s="80">
        <v>145.81</v>
      </c>
      <c r="AJ454" s="80" t="s">
        <v>4789</v>
      </c>
      <c r="AK454" s="80">
        <v>0</v>
      </c>
      <c r="AL454" s="80">
        <v>0</v>
      </c>
      <c r="AM454" s="80">
        <v>1070682.83</v>
      </c>
      <c r="AN454" s="80" t="e">
        <f t="shared" si="25"/>
        <v>#REF!</v>
      </c>
      <c r="AO454" s="80" t="e">
        <f t="shared" si="26"/>
        <v>#REF!</v>
      </c>
      <c r="AP454" s="80">
        <v>0</v>
      </c>
      <c r="AQ454" s="80">
        <v>0</v>
      </c>
      <c r="AR454" s="80">
        <v>0</v>
      </c>
      <c r="AS454" s="82">
        <v>39873</v>
      </c>
      <c r="AT454" s="82">
        <v>40178</v>
      </c>
      <c r="AU454" s="81" t="s">
        <v>3661</v>
      </c>
      <c r="AV454" s="80">
        <v>2906.74</v>
      </c>
      <c r="AW454" s="80" t="e">
        <f t="shared" si="27"/>
        <v>#REF!</v>
      </c>
    </row>
    <row r="455" spans="2:49" ht="15" customHeight="1">
      <c r="B455" s="68">
        <v>445</v>
      </c>
      <c r="C455" s="68">
        <v>2009</v>
      </c>
      <c r="D455" s="69" t="s">
        <v>4375</v>
      </c>
      <c r="E455" s="68" t="s">
        <v>4522</v>
      </c>
      <c r="F455" s="68" t="s">
        <v>4796</v>
      </c>
      <c r="G455" s="69" t="s">
        <v>778</v>
      </c>
      <c r="H455" s="69" t="s">
        <v>2642</v>
      </c>
      <c r="I455" s="87">
        <v>6981176000158</v>
      </c>
      <c r="J455" s="69" t="s">
        <v>817</v>
      </c>
      <c r="K455" s="70" t="s">
        <v>101</v>
      </c>
      <c r="L455" s="69" t="s">
        <v>101</v>
      </c>
      <c r="M455" s="69" t="s">
        <v>4533</v>
      </c>
      <c r="N455" s="69" t="s">
        <v>101</v>
      </c>
      <c r="O455" s="69" t="s">
        <v>101</v>
      </c>
      <c r="P455" s="69" t="s">
        <v>101</v>
      </c>
      <c r="Q455" s="69" t="s">
        <v>82</v>
      </c>
      <c r="R455" s="72">
        <v>0</v>
      </c>
      <c r="S455" s="88" t="e">
        <f t="shared" si="24"/>
        <v>#REF!</v>
      </c>
      <c r="T455" s="71">
        <v>0</v>
      </c>
      <c r="U455" s="71"/>
      <c r="V455" s="71"/>
      <c r="W455" s="71">
        <v>0</v>
      </c>
      <c r="X455" s="71">
        <v>0</v>
      </c>
      <c r="Y455" s="89">
        <v>0.5</v>
      </c>
      <c r="Z455" s="90">
        <v>35</v>
      </c>
      <c r="AA455" s="90">
        <v>0</v>
      </c>
      <c r="AB455" s="90">
        <v>35</v>
      </c>
      <c r="AC455" s="71">
        <v>17.5</v>
      </c>
      <c r="AD455" s="71">
        <v>0</v>
      </c>
      <c r="AE455" s="71">
        <v>0</v>
      </c>
      <c r="AF455" s="71">
        <v>0</v>
      </c>
      <c r="AG455" s="71">
        <v>17.5</v>
      </c>
      <c r="AH455" s="71">
        <v>128502.5</v>
      </c>
      <c r="AI455" s="72">
        <v>145.81</v>
      </c>
      <c r="AJ455" s="72" t="s">
        <v>4789</v>
      </c>
      <c r="AK455" s="72">
        <v>0</v>
      </c>
      <c r="AL455" s="72">
        <v>0</v>
      </c>
      <c r="AM455" s="72">
        <v>18736949.524999999</v>
      </c>
      <c r="AN455" s="72" t="e">
        <f t="shared" si="25"/>
        <v>#REF!</v>
      </c>
      <c r="AO455" s="72" t="e">
        <f t="shared" si="26"/>
        <v>#REF!</v>
      </c>
      <c r="AP455" s="72">
        <v>0</v>
      </c>
      <c r="AQ455" s="72">
        <v>0</v>
      </c>
      <c r="AR455" s="72">
        <v>0</v>
      </c>
      <c r="AS455" s="74">
        <v>39873</v>
      </c>
      <c r="AT455" s="74">
        <v>40178</v>
      </c>
      <c r="AU455" s="73" t="s">
        <v>3661</v>
      </c>
      <c r="AV455" s="72">
        <v>2906.74</v>
      </c>
      <c r="AW455" s="72" t="e">
        <f t="shared" si="27"/>
        <v>#REF!</v>
      </c>
    </row>
    <row r="456" spans="2:49" ht="15" customHeight="1">
      <c r="B456" s="75">
        <v>446</v>
      </c>
      <c r="C456" s="75">
        <v>2009</v>
      </c>
      <c r="D456" s="76" t="s">
        <v>4375</v>
      </c>
      <c r="E456" s="75" t="s">
        <v>4522</v>
      </c>
      <c r="F456" s="75" t="s">
        <v>4796</v>
      </c>
      <c r="G456" s="76" t="s">
        <v>778</v>
      </c>
      <c r="H456" s="76" t="s">
        <v>798</v>
      </c>
      <c r="I456" s="77">
        <v>45898574000167</v>
      </c>
      <c r="J456" s="76" t="s">
        <v>816</v>
      </c>
      <c r="K456" s="78" t="s">
        <v>101</v>
      </c>
      <c r="L456" s="76" t="s">
        <v>101</v>
      </c>
      <c r="M456" s="76" t="s">
        <v>4533</v>
      </c>
      <c r="N456" s="76" t="s">
        <v>101</v>
      </c>
      <c r="O456" s="76" t="s">
        <v>101</v>
      </c>
      <c r="P456" s="76" t="s">
        <v>101</v>
      </c>
      <c r="Q456" s="76" t="s">
        <v>82</v>
      </c>
      <c r="R456" s="80">
        <v>0</v>
      </c>
      <c r="S456" s="91" t="e">
        <f t="shared" si="24"/>
        <v>#REF!</v>
      </c>
      <c r="T456" s="79">
        <v>0</v>
      </c>
      <c r="U456" s="79"/>
      <c r="V456" s="79"/>
      <c r="W456" s="79">
        <v>0</v>
      </c>
      <c r="X456" s="79">
        <v>0</v>
      </c>
      <c r="Y456" s="92">
        <v>0.5</v>
      </c>
      <c r="Z456" s="93">
        <v>12</v>
      </c>
      <c r="AA456" s="93">
        <v>0</v>
      </c>
      <c r="AB456" s="93">
        <v>12</v>
      </c>
      <c r="AC456" s="79">
        <v>6</v>
      </c>
      <c r="AD456" s="79">
        <v>0</v>
      </c>
      <c r="AE456" s="79">
        <v>0</v>
      </c>
      <c r="AF456" s="79">
        <v>0</v>
      </c>
      <c r="AG456" s="79">
        <v>6</v>
      </c>
      <c r="AH456" s="79">
        <v>30810</v>
      </c>
      <c r="AI456" s="80">
        <v>145.08000000000001</v>
      </c>
      <c r="AJ456" s="80" t="s">
        <v>4789</v>
      </c>
      <c r="AK456" s="80">
        <v>0</v>
      </c>
      <c r="AL456" s="80">
        <v>0</v>
      </c>
      <c r="AM456" s="80">
        <v>4469914.8000000007</v>
      </c>
      <c r="AN456" s="80" t="e">
        <f t="shared" si="25"/>
        <v>#REF!</v>
      </c>
      <c r="AO456" s="80" t="e">
        <f t="shared" si="26"/>
        <v>#REF!</v>
      </c>
      <c r="AP456" s="80">
        <v>0</v>
      </c>
      <c r="AQ456" s="80">
        <v>0</v>
      </c>
      <c r="AR456" s="80">
        <v>0</v>
      </c>
      <c r="AS456" s="82">
        <v>39965</v>
      </c>
      <c r="AT456" s="82">
        <v>40178</v>
      </c>
      <c r="AU456" s="81" t="s">
        <v>3661</v>
      </c>
      <c r="AV456" s="80">
        <v>2906.74</v>
      </c>
      <c r="AW456" s="80" t="e">
        <f t="shared" si="27"/>
        <v>#REF!</v>
      </c>
    </row>
    <row r="457" spans="2:49" ht="15" customHeight="1">
      <c r="B457" s="68">
        <v>447</v>
      </c>
      <c r="C457" s="68">
        <v>2009</v>
      </c>
      <c r="D457" s="69" t="s">
        <v>4375</v>
      </c>
      <c r="E457" s="68" t="s">
        <v>4522</v>
      </c>
      <c r="F457" s="68" t="s">
        <v>4796</v>
      </c>
      <c r="G457" s="69" t="s">
        <v>778</v>
      </c>
      <c r="H457" s="69" t="s">
        <v>2642</v>
      </c>
      <c r="I457" s="87">
        <v>6981176000158</v>
      </c>
      <c r="J457" s="69" t="s">
        <v>800</v>
      </c>
      <c r="K457" s="70" t="s">
        <v>101</v>
      </c>
      <c r="L457" s="69" t="s">
        <v>101</v>
      </c>
      <c r="M457" s="69" t="s">
        <v>4533</v>
      </c>
      <c r="N457" s="69" t="s">
        <v>101</v>
      </c>
      <c r="O457" s="69" t="s">
        <v>101</v>
      </c>
      <c r="P457" s="69" t="s">
        <v>101</v>
      </c>
      <c r="Q457" s="69" t="s">
        <v>82</v>
      </c>
      <c r="R457" s="72">
        <v>0</v>
      </c>
      <c r="S457" s="88" t="e">
        <f t="shared" si="24"/>
        <v>#REF!</v>
      </c>
      <c r="T457" s="71">
        <v>0</v>
      </c>
      <c r="U457" s="71"/>
      <c r="V457" s="71"/>
      <c r="W457" s="71">
        <v>0</v>
      </c>
      <c r="X457" s="71">
        <v>0</v>
      </c>
      <c r="Y457" s="89">
        <v>0.5</v>
      </c>
      <c r="Z457" s="90">
        <v>12</v>
      </c>
      <c r="AA457" s="90">
        <v>0</v>
      </c>
      <c r="AB457" s="90">
        <v>12</v>
      </c>
      <c r="AC457" s="71">
        <v>6</v>
      </c>
      <c r="AD457" s="71">
        <v>0</v>
      </c>
      <c r="AE457" s="71">
        <v>0</v>
      </c>
      <c r="AF457" s="71">
        <v>0</v>
      </c>
      <c r="AG457" s="71">
        <v>6</v>
      </c>
      <c r="AH457" s="71">
        <v>17568</v>
      </c>
      <c r="AI457" s="72">
        <v>145.08000000000001</v>
      </c>
      <c r="AJ457" s="72" t="s">
        <v>4789</v>
      </c>
      <c r="AK457" s="72">
        <v>0</v>
      </c>
      <c r="AL457" s="72">
        <v>0</v>
      </c>
      <c r="AM457" s="72">
        <v>2548765.4400000004</v>
      </c>
      <c r="AN457" s="72" t="e">
        <f t="shared" si="25"/>
        <v>#REF!</v>
      </c>
      <c r="AO457" s="72" t="e">
        <f t="shared" si="26"/>
        <v>#REF!</v>
      </c>
      <c r="AP457" s="72">
        <v>0</v>
      </c>
      <c r="AQ457" s="72">
        <v>0</v>
      </c>
      <c r="AR457" s="72">
        <v>0</v>
      </c>
      <c r="AS457" s="74">
        <v>39873</v>
      </c>
      <c r="AT457" s="74">
        <v>39994</v>
      </c>
      <c r="AU457" s="73" t="s">
        <v>3661</v>
      </c>
      <c r="AV457" s="72">
        <v>2906.74</v>
      </c>
      <c r="AW457" s="72" t="e">
        <f t="shared" si="27"/>
        <v>#REF!</v>
      </c>
    </row>
    <row r="458" spans="2:49" ht="15" customHeight="1">
      <c r="B458" s="75">
        <v>448</v>
      </c>
      <c r="C458" s="75">
        <v>2009</v>
      </c>
      <c r="D458" s="76" t="s">
        <v>4375</v>
      </c>
      <c r="E458" s="75" t="s">
        <v>4522</v>
      </c>
      <c r="F458" s="75" t="s">
        <v>4796</v>
      </c>
      <c r="G458" s="76" t="s">
        <v>778</v>
      </c>
      <c r="H458" s="76" t="s">
        <v>707</v>
      </c>
      <c r="I458" s="77">
        <v>4802543000183</v>
      </c>
      <c r="J458" s="76" t="s">
        <v>816</v>
      </c>
      <c r="K458" s="78" t="s">
        <v>101</v>
      </c>
      <c r="L458" s="76" t="s">
        <v>101</v>
      </c>
      <c r="M458" s="76" t="s">
        <v>4533</v>
      </c>
      <c r="N458" s="76" t="s">
        <v>101</v>
      </c>
      <c r="O458" s="76" t="s">
        <v>101</v>
      </c>
      <c r="P458" s="76" t="s">
        <v>101</v>
      </c>
      <c r="Q458" s="76" t="s">
        <v>82</v>
      </c>
      <c r="R458" s="80">
        <v>0</v>
      </c>
      <c r="S458" s="91" t="e">
        <f t="shared" si="24"/>
        <v>#REF!</v>
      </c>
      <c r="T458" s="79">
        <v>0</v>
      </c>
      <c r="U458" s="79"/>
      <c r="V458" s="79"/>
      <c r="W458" s="79">
        <v>0</v>
      </c>
      <c r="X458" s="79">
        <v>0</v>
      </c>
      <c r="Y458" s="92">
        <v>0.5</v>
      </c>
      <c r="Z458" s="93">
        <v>40</v>
      </c>
      <c r="AA458" s="93">
        <v>0</v>
      </c>
      <c r="AB458" s="93">
        <v>40</v>
      </c>
      <c r="AC458" s="79">
        <v>20</v>
      </c>
      <c r="AD458" s="79">
        <v>0</v>
      </c>
      <c r="AE458" s="79">
        <v>0</v>
      </c>
      <c r="AF458" s="79">
        <v>0</v>
      </c>
      <c r="AG458" s="79">
        <v>20</v>
      </c>
      <c r="AH458" s="79">
        <v>102700</v>
      </c>
      <c r="AI458" s="80">
        <v>145.08000000000001</v>
      </c>
      <c r="AJ458" s="80" t="s">
        <v>4789</v>
      </c>
      <c r="AK458" s="80">
        <v>0</v>
      </c>
      <c r="AL458" s="80">
        <v>0</v>
      </c>
      <c r="AM458" s="80">
        <v>14899716.000000002</v>
      </c>
      <c r="AN458" s="80" t="e">
        <f t="shared" si="25"/>
        <v>#REF!</v>
      </c>
      <c r="AO458" s="80" t="e">
        <f t="shared" si="26"/>
        <v>#REF!</v>
      </c>
      <c r="AP458" s="80">
        <v>0</v>
      </c>
      <c r="AQ458" s="80">
        <v>0</v>
      </c>
      <c r="AR458" s="80">
        <v>0</v>
      </c>
      <c r="AS458" s="82">
        <v>39965</v>
      </c>
      <c r="AT458" s="82">
        <v>40178</v>
      </c>
      <c r="AU458" s="81" t="s">
        <v>3661</v>
      </c>
      <c r="AV458" s="80">
        <v>2906.74</v>
      </c>
      <c r="AW458" s="80" t="e">
        <f t="shared" si="27"/>
        <v>#REF!</v>
      </c>
    </row>
    <row r="459" spans="2:49" ht="15" customHeight="1">
      <c r="B459" s="68">
        <v>449</v>
      </c>
      <c r="C459" s="68">
        <v>2009</v>
      </c>
      <c r="D459" s="69" t="s">
        <v>4375</v>
      </c>
      <c r="E459" s="68" t="s">
        <v>4522</v>
      </c>
      <c r="F459" s="68" t="s">
        <v>4796</v>
      </c>
      <c r="G459" s="69" t="s">
        <v>778</v>
      </c>
      <c r="H459" s="69" t="s">
        <v>786</v>
      </c>
      <c r="I459" s="87">
        <v>58177643000195</v>
      </c>
      <c r="J459" s="69" t="s">
        <v>816</v>
      </c>
      <c r="K459" s="70" t="s">
        <v>101</v>
      </c>
      <c r="L459" s="69" t="s">
        <v>101</v>
      </c>
      <c r="M459" s="69" t="s">
        <v>4533</v>
      </c>
      <c r="N459" s="69" t="s">
        <v>101</v>
      </c>
      <c r="O459" s="69" t="s">
        <v>101</v>
      </c>
      <c r="P459" s="69" t="s">
        <v>101</v>
      </c>
      <c r="Q459" s="69" t="s">
        <v>82</v>
      </c>
      <c r="R459" s="72">
        <v>0</v>
      </c>
      <c r="S459" s="88" t="e">
        <f t="shared" si="24"/>
        <v>#REF!</v>
      </c>
      <c r="T459" s="71">
        <v>0</v>
      </c>
      <c r="U459" s="71"/>
      <c r="V459" s="71"/>
      <c r="W459" s="71">
        <v>0</v>
      </c>
      <c r="X459" s="71">
        <v>0</v>
      </c>
      <c r="Y459" s="89">
        <v>0.5</v>
      </c>
      <c r="Z459" s="90">
        <v>17</v>
      </c>
      <c r="AA459" s="90">
        <v>0</v>
      </c>
      <c r="AB459" s="90">
        <v>17</v>
      </c>
      <c r="AC459" s="71">
        <v>8.5</v>
      </c>
      <c r="AD459" s="71">
        <v>0</v>
      </c>
      <c r="AE459" s="71">
        <v>0</v>
      </c>
      <c r="AF459" s="71">
        <v>0</v>
      </c>
      <c r="AG459" s="71">
        <v>8.5</v>
      </c>
      <c r="AH459" s="71">
        <v>43647.5</v>
      </c>
      <c r="AI459" s="72">
        <v>145.08000000000001</v>
      </c>
      <c r="AJ459" s="72" t="s">
        <v>4789</v>
      </c>
      <c r="AK459" s="72">
        <v>0</v>
      </c>
      <c r="AL459" s="72">
        <v>0</v>
      </c>
      <c r="AM459" s="72">
        <v>6332379.3000000007</v>
      </c>
      <c r="AN459" s="72" t="e">
        <f t="shared" si="25"/>
        <v>#REF!</v>
      </c>
      <c r="AO459" s="72" t="e">
        <f t="shared" si="26"/>
        <v>#REF!</v>
      </c>
      <c r="AP459" s="72">
        <v>0</v>
      </c>
      <c r="AQ459" s="72">
        <v>0</v>
      </c>
      <c r="AR459" s="72">
        <v>0</v>
      </c>
      <c r="AS459" s="74">
        <v>39965</v>
      </c>
      <c r="AT459" s="74">
        <v>40178</v>
      </c>
      <c r="AU459" s="73" t="s">
        <v>3661</v>
      </c>
      <c r="AV459" s="72">
        <v>2906.74</v>
      </c>
      <c r="AW459" s="72" t="e">
        <f t="shared" si="27"/>
        <v>#REF!</v>
      </c>
    </row>
    <row r="460" spans="2:49" ht="15" customHeight="1">
      <c r="B460" s="75">
        <v>450</v>
      </c>
      <c r="C460" s="75">
        <v>2009</v>
      </c>
      <c r="D460" s="76" t="s">
        <v>4375</v>
      </c>
      <c r="E460" s="75" t="s">
        <v>4522</v>
      </c>
      <c r="F460" s="75" t="s">
        <v>4796</v>
      </c>
      <c r="G460" s="76" t="s">
        <v>778</v>
      </c>
      <c r="H460" s="76" t="s">
        <v>585</v>
      </c>
      <c r="I460" s="77">
        <v>4023261000188</v>
      </c>
      <c r="J460" s="76" t="s">
        <v>816</v>
      </c>
      <c r="K460" s="78" t="s">
        <v>101</v>
      </c>
      <c r="L460" s="76" t="s">
        <v>101</v>
      </c>
      <c r="M460" s="76" t="s">
        <v>4533</v>
      </c>
      <c r="N460" s="76" t="s">
        <v>101</v>
      </c>
      <c r="O460" s="76" t="s">
        <v>101</v>
      </c>
      <c r="P460" s="76" t="s">
        <v>101</v>
      </c>
      <c r="Q460" s="76" t="s">
        <v>82</v>
      </c>
      <c r="R460" s="80">
        <v>0</v>
      </c>
      <c r="S460" s="91" t="e">
        <f t="shared" ref="S460:S523" si="28">(AW460/AV460)*R460</f>
        <v>#REF!</v>
      </c>
      <c r="T460" s="79">
        <v>0</v>
      </c>
      <c r="U460" s="79"/>
      <c r="V460" s="79"/>
      <c r="W460" s="79">
        <v>0</v>
      </c>
      <c r="X460" s="79">
        <v>0</v>
      </c>
      <c r="Y460" s="92">
        <v>0.5</v>
      </c>
      <c r="Z460" s="93">
        <v>5</v>
      </c>
      <c r="AA460" s="93">
        <v>0</v>
      </c>
      <c r="AB460" s="93">
        <v>5</v>
      </c>
      <c r="AC460" s="79">
        <v>2.5</v>
      </c>
      <c r="AD460" s="79">
        <v>0</v>
      </c>
      <c r="AE460" s="79">
        <v>0</v>
      </c>
      <c r="AF460" s="79">
        <v>0</v>
      </c>
      <c r="AG460" s="79">
        <v>2.5</v>
      </c>
      <c r="AH460" s="79">
        <v>12837.5</v>
      </c>
      <c r="AI460" s="80">
        <v>145.08000000000001</v>
      </c>
      <c r="AJ460" s="80" t="s">
        <v>4789</v>
      </c>
      <c r="AK460" s="80">
        <v>0</v>
      </c>
      <c r="AL460" s="80">
        <v>0</v>
      </c>
      <c r="AM460" s="80">
        <v>1862464.5000000002</v>
      </c>
      <c r="AN460" s="80" t="e">
        <f t="shared" ref="AN460:AN523" si="29">(AW460/AV460)*AI460</f>
        <v>#REF!</v>
      </c>
      <c r="AO460" s="80" t="e">
        <f t="shared" ref="AO460:AO523" si="30">(AW460/AV460)*AM460</f>
        <v>#REF!</v>
      </c>
      <c r="AP460" s="80">
        <v>0</v>
      </c>
      <c r="AQ460" s="80">
        <v>0</v>
      </c>
      <c r="AR460" s="80">
        <v>0</v>
      </c>
      <c r="AS460" s="82">
        <v>39965</v>
      </c>
      <c r="AT460" s="82">
        <v>40178</v>
      </c>
      <c r="AU460" s="81" t="s">
        <v>3661</v>
      </c>
      <c r="AV460" s="80">
        <v>2906.74</v>
      </c>
      <c r="AW460" s="80" t="e">
        <f t="shared" ref="AW460:AW523" si="31">$E$8</f>
        <v>#REF!</v>
      </c>
    </row>
    <row r="461" spans="2:49" ht="15" customHeight="1">
      <c r="B461" s="68">
        <v>451</v>
      </c>
      <c r="C461" s="68">
        <v>2009</v>
      </c>
      <c r="D461" s="69" t="s">
        <v>131</v>
      </c>
      <c r="E461" s="68" t="s">
        <v>818</v>
      </c>
      <c r="F461" s="68" t="s">
        <v>4795</v>
      </c>
      <c r="G461" s="69" t="s">
        <v>819</v>
      </c>
      <c r="H461" s="69" t="s">
        <v>821</v>
      </c>
      <c r="I461" s="87">
        <v>7966116000129</v>
      </c>
      <c r="J461" s="69" t="s">
        <v>820</v>
      </c>
      <c r="K461" s="70" t="s">
        <v>822</v>
      </c>
      <c r="L461" s="69" t="s">
        <v>821</v>
      </c>
      <c r="M461" s="69" t="s">
        <v>4533</v>
      </c>
      <c r="N461" s="69" t="s">
        <v>137</v>
      </c>
      <c r="O461" s="69" t="s">
        <v>165</v>
      </c>
      <c r="P461" s="69" t="s">
        <v>4463</v>
      </c>
      <c r="Q461" s="69" t="s">
        <v>82</v>
      </c>
      <c r="R461" s="72">
        <v>0</v>
      </c>
      <c r="S461" s="88" t="e">
        <f t="shared" si="28"/>
        <v>#REF!</v>
      </c>
      <c r="T461" s="71">
        <v>48</v>
      </c>
      <c r="U461" s="71"/>
      <c r="V461" s="71"/>
      <c r="W461" s="71">
        <v>0</v>
      </c>
      <c r="X461" s="71">
        <v>16.2</v>
      </c>
      <c r="Y461" s="89">
        <v>1</v>
      </c>
      <c r="Z461" s="90">
        <v>9.9999999999999911</v>
      </c>
      <c r="AA461" s="90">
        <v>10</v>
      </c>
      <c r="AB461" s="90">
        <v>10</v>
      </c>
      <c r="AC461" s="71">
        <v>9.9999999999999911</v>
      </c>
      <c r="AD461" s="71">
        <v>9.9999999999999911</v>
      </c>
      <c r="AE461" s="71">
        <v>9.9999999999999911</v>
      </c>
      <c r="AF461" s="71">
        <v>9.9999999999999911</v>
      </c>
      <c r="AG461" s="71">
        <v>9.9999999999999911</v>
      </c>
      <c r="AH461" s="71">
        <v>1314959.9999999998</v>
      </c>
      <c r="AI461" s="72">
        <v>144.6</v>
      </c>
      <c r="AJ461" s="72" t="s">
        <v>4789</v>
      </c>
      <c r="AK461" s="72">
        <v>0</v>
      </c>
      <c r="AL461" s="72">
        <v>0</v>
      </c>
      <c r="AM461" s="72">
        <v>190143216</v>
      </c>
      <c r="AN461" s="72" t="e">
        <f t="shared" si="29"/>
        <v>#REF!</v>
      </c>
      <c r="AO461" s="72" t="e">
        <f t="shared" si="30"/>
        <v>#REF!</v>
      </c>
      <c r="AP461" s="72">
        <v>12844496.149999999</v>
      </c>
      <c r="AQ461" s="72">
        <v>12844496.149999999</v>
      </c>
      <c r="AR461" s="72">
        <v>12844496.149999999</v>
      </c>
      <c r="AS461" s="74">
        <v>40909</v>
      </c>
      <c r="AT461" s="74">
        <v>46387</v>
      </c>
      <c r="AU461" s="73" t="s">
        <v>3661</v>
      </c>
      <c r="AV461" s="72">
        <v>2974.22</v>
      </c>
      <c r="AW461" s="72" t="e">
        <f t="shared" si="31"/>
        <v>#REF!</v>
      </c>
    </row>
    <row r="462" spans="2:49" ht="15" customHeight="1">
      <c r="B462" s="75">
        <v>452</v>
      </c>
      <c r="C462" s="75">
        <v>2009</v>
      </c>
      <c r="D462" s="76" t="s">
        <v>131</v>
      </c>
      <c r="E462" s="75" t="s">
        <v>818</v>
      </c>
      <c r="F462" s="75" t="s">
        <v>4795</v>
      </c>
      <c r="G462" s="76" t="s">
        <v>819</v>
      </c>
      <c r="H462" s="76" t="s">
        <v>826</v>
      </c>
      <c r="I462" s="77">
        <v>4029601000188</v>
      </c>
      <c r="J462" s="76" t="s">
        <v>541</v>
      </c>
      <c r="K462" s="78" t="s">
        <v>823</v>
      </c>
      <c r="L462" s="76" t="s">
        <v>824</v>
      </c>
      <c r="M462" s="76" t="s">
        <v>4533</v>
      </c>
      <c r="N462" s="76" t="s">
        <v>268</v>
      </c>
      <c r="O462" s="76" t="s">
        <v>229</v>
      </c>
      <c r="P462" s="76" t="s">
        <v>825</v>
      </c>
      <c r="Q462" s="76" t="s">
        <v>82</v>
      </c>
      <c r="R462" s="80">
        <v>0</v>
      </c>
      <c r="S462" s="91" t="e">
        <f t="shared" si="28"/>
        <v>#REF!</v>
      </c>
      <c r="T462" s="79">
        <v>22.5</v>
      </c>
      <c r="U462" s="79"/>
      <c r="V462" s="79"/>
      <c r="W462" s="79">
        <v>0</v>
      </c>
      <c r="X462" s="79">
        <v>1.41</v>
      </c>
      <c r="Y462" s="92">
        <v>1</v>
      </c>
      <c r="Z462" s="93">
        <v>0.99999999999999967</v>
      </c>
      <c r="AA462" s="93">
        <v>1</v>
      </c>
      <c r="AB462" s="93">
        <v>1</v>
      </c>
      <c r="AC462" s="79">
        <v>0.99999999999999967</v>
      </c>
      <c r="AD462" s="79">
        <v>0.99999999999999967</v>
      </c>
      <c r="AE462" s="79">
        <v>0.99999999999999967</v>
      </c>
      <c r="AF462" s="79">
        <v>0.99999999999999967</v>
      </c>
      <c r="AG462" s="79">
        <v>0.99999999999999967</v>
      </c>
      <c r="AH462" s="79">
        <v>262992</v>
      </c>
      <c r="AI462" s="80">
        <v>144</v>
      </c>
      <c r="AJ462" s="80" t="s">
        <v>4789</v>
      </c>
      <c r="AK462" s="80">
        <v>0</v>
      </c>
      <c r="AL462" s="80">
        <v>0</v>
      </c>
      <c r="AM462" s="80">
        <v>37870848</v>
      </c>
      <c r="AN462" s="80" t="e">
        <f t="shared" si="29"/>
        <v>#REF!</v>
      </c>
      <c r="AO462" s="80" t="e">
        <f t="shared" si="30"/>
        <v>#REF!</v>
      </c>
      <c r="AP462" s="80">
        <v>0</v>
      </c>
      <c r="AQ462" s="80">
        <v>0</v>
      </c>
      <c r="AR462" s="80">
        <v>0</v>
      </c>
      <c r="AS462" s="82">
        <v>40909</v>
      </c>
      <c r="AT462" s="82">
        <v>51866</v>
      </c>
      <c r="AU462" s="81" t="s">
        <v>3661</v>
      </c>
      <c r="AV462" s="80">
        <v>2974.22</v>
      </c>
      <c r="AW462" s="80" t="e">
        <f t="shared" si="31"/>
        <v>#REF!</v>
      </c>
    </row>
    <row r="463" spans="2:49" ht="15" customHeight="1">
      <c r="B463" s="68">
        <v>453</v>
      </c>
      <c r="C463" s="68">
        <v>2009</v>
      </c>
      <c r="D463" s="69" t="s">
        <v>97</v>
      </c>
      <c r="E463" s="68" t="s">
        <v>827</v>
      </c>
      <c r="F463" s="68" t="s">
        <v>4794</v>
      </c>
      <c r="G463" s="69" t="s">
        <v>828</v>
      </c>
      <c r="H463" s="69" t="s">
        <v>4531</v>
      </c>
      <c r="I463" s="87">
        <v>18645875000106</v>
      </c>
      <c r="J463" s="69" t="s">
        <v>829</v>
      </c>
      <c r="K463" s="70" t="s">
        <v>193</v>
      </c>
      <c r="L463" s="69" t="s">
        <v>830</v>
      </c>
      <c r="M463" s="69" t="s">
        <v>4533</v>
      </c>
      <c r="N463" s="69" t="s">
        <v>83</v>
      </c>
      <c r="O463" s="69" t="s">
        <v>165</v>
      </c>
      <c r="P463" s="69" t="s">
        <v>4463</v>
      </c>
      <c r="Q463" s="69" t="s">
        <v>82</v>
      </c>
      <c r="R463" s="72">
        <v>0</v>
      </c>
      <c r="S463" s="88" t="e">
        <f t="shared" si="28"/>
        <v>#REF!</v>
      </c>
      <c r="T463" s="71">
        <v>75</v>
      </c>
      <c r="U463" s="71"/>
      <c r="V463" s="71"/>
      <c r="W463" s="71">
        <v>0</v>
      </c>
      <c r="X463" s="71">
        <v>25.07</v>
      </c>
      <c r="Y463" s="89">
        <v>1</v>
      </c>
      <c r="Z463" s="90">
        <v>1.0000000000000007</v>
      </c>
      <c r="AA463" s="90">
        <v>1</v>
      </c>
      <c r="AB463" s="90">
        <v>1</v>
      </c>
      <c r="AC463" s="71">
        <v>1.0000000000000007</v>
      </c>
      <c r="AD463" s="71">
        <v>1.0000000000000007</v>
      </c>
      <c r="AE463" s="71">
        <v>1.0000000000000007</v>
      </c>
      <c r="AF463" s="71">
        <v>1.0000000000000007</v>
      </c>
      <c r="AG463" s="71">
        <v>1.0000000000000007</v>
      </c>
      <c r="AH463" s="71">
        <v>43824</v>
      </c>
      <c r="AI463" s="72">
        <v>80</v>
      </c>
      <c r="AJ463" s="72" t="s">
        <v>4789</v>
      </c>
      <c r="AK463" s="72">
        <v>0</v>
      </c>
      <c r="AL463" s="72">
        <v>0</v>
      </c>
      <c r="AM463" s="72">
        <v>3505920</v>
      </c>
      <c r="AN463" s="72" t="e">
        <f t="shared" si="29"/>
        <v>#REF!</v>
      </c>
      <c r="AO463" s="72" t="e">
        <f t="shared" si="30"/>
        <v>#REF!</v>
      </c>
      <c r="AP463" s="72">
        <v>728305.9999999993</v>
      </c>
      <c r="AQ463" s="72">
        <v>728305.9999999993</v>
      </c>
      <c r="AR463" s="72">
        <v>728305.9999999993</v>
      </c>
      <c r="AS463" s="74">
        <v>40179</v>
      </c>
      <c r="AT463" s="74">
        <v>42004</v>
      </c>
      <c r="AU463" s="73" t="s">
        <v>3661</v>
      </c>
      <c r="AV463" s="72">
        <v>2994.19</v>
      </c>
      <c r="AW463" s="72" t="e">
        <f t="shared" si="31"/>
        <v>#REF!</v>
      </c>
    </row>
    <row r="464" spans="2:49" ht="15" customHeight="1">
      <c r="B464" s="75">
        <v>454</v>
      </c>
      <c r="C464" s="75">
        <v>2009</v>
      </c>
      <c r="D464" s="76" t="s">
        <v>97</v>
      </c>
      <c r="E464" s="75" t="s">
        <v>827</v>
      </c>
      <c r="F464" s="75" t="s">
        <v>4794</v>
      </c>
      <c r="G464" s="76" t="s">
        <v>828</v>
      </c>
      <c r="H464" s="76" t="s">
        <v>112</v>
      </c>
      <c r="I464" s="77">
        <v>33541368000116</v>
      </c>
      <c r="J464" s="76" t="s">
        <v>831</v>
      </c>
      <c r="K464" s="78" t="s">
        <v>101</v>
      </c>
      <c r="L464" s="76" t="s">
        <v>101</v>
      </c>
      <c r="M464" s="76" t="s">
        <v>4533</v>
      </c>
      <c r="N464" s="76" t="s">
        <v>101</v>
      </c>
      <c r="O464" s="76" t="s">
        <v>101</v>
      </c>
      <c r="P464" s="76" t="s">
        <v>101</v>
      </c>
      <c r="Q464" s="76" t="s">
        <v>28</v>
      </c>
      <c r="R464" s="80">
        <v>0</v>
      </c>
      <c r="S464" s="91" t="e">
        <f t="shared" si="28"/>
        <v>#REF!</v>
      </c>
      <c r="T464" s="79">
        <v>0</v>
      </c>
      <c r="U464" s="79"/>
      <c r="V464" s="79"/>
      <c r="W464" s="79">
        <v>0</v>
      </c>
      <c r="X464" s="79">
        <v>0</v>
      </c>
      <c r="Y464" s="92">
        <v>1</v>
      </c>
      <c r="Z464" s="93">
        <v>23</v>
      </c>
      <c r="AA464" s="93">
        <v>23</v>
      </c>
      <c r="AB464" s="93">
        <v>23</v>
      </c>
      <c r="AC464" s="79">
        <v>23</v>
      </c>
      <c r="AD464" s="79">
        <v>23</v>
      </c>
      <c r="AE464" s="79">
        <v>23</v>
      </c>
      <c r="AF464" s="79">
        <v>23</v>
      </c>
      <c r="AG464" s="79">
        <v>23</v>
      </c>
      <c r="AH464" s="79">
        <v>1007952.0000000001</v>
      </c>
      <c r="AI464" s="80">
        <v>99.5</v>
      </c>
      <c r="AJ464" s="80" t="s">
        <v>4789</v>
      </c>
      <c r="AK464" s="80">
        <v>0</v>
      </c>
      <c r="AL464" s="80">
        <v>0</v>
      </c>
      <c r="AM464" s="80">
        <v>100291224</v>
      </c>
      <c r="AN464" s="80" t="e">
        <f t="shared" si="29"/>
        <v>#REF!</v>
      </c>
      <c r="AO464" s="80" t="e">
        <f t="shared" si="30"/>
        <v>#REF!</v>
      </c>
      <c r="AP464" s="80">
        <v>0</v>
      </c>
      <c r="AQ464" s="80">
        <v>0</v>
      </c>
      <c r="AR464" s="80">
        <v>0</v>
      </c>
      <c r="AS464" s="82">
        <v>40179</v>
      </c>
      <c r="AT464" s="82">
        <v>42004</v>
      </c>
      <c r="AU464" s="81" t="s">
        <v>3661</v>
      </c>
      <c r="AV464" s="80">
        <v>2994.19</v>
      </c>
      <c r="AW464" s="80" t="e">
        <f t="shared" si="31"/>
        <v>#REF!</v>
      </c>
    </row>
    <row r="465" spans="2:49" ht="15" customHeight="1">
      <c r="B465" s="68">
        <v>455</v>
      </c>
      <c r="C465" s="68">
        <v>2009</v>
      </c>
      <c r="D465" s="69" t="s">
        <v>97</v>
      </c>
      <c r="E465" s="68" t="s">
        <v>827</v>
      </c>
      <c r="F465" s="68" t="s">
        <v>4794</v>
      </c>
      <c r="G465" s="69" t="s">
        <v>828</v>
      </c>
      <c r="H465" s="69" t="s">
        <v>103</v>
      </c>
      <c r="I465" s="87">
        <v>357038000116</v>
      </c>
      <c r="J465" s="69" t="s">
        <v>831</v>
      </c>
      <c r="K465" s="70" t="s">
        <v>101</v>
      </c>
      <c r="L465" s="69" t="s">
        <v>101</v>
      </c>
      <c r="M465" s="69" t="s">
        <v>4533</v>
      </c>
      <c r="N465" s="69" t="s">
        <v>101</v>
      </c>
      <c r="O465" s="69" t="s">
        <v>101</v>
      </c>
      <c r="P465" s="69" t="s">
        <v>101</v>
      </c>
      <c r="Q465" s="69" t="s">
        <v>104</v>
      </c>
      <c r="R465" s="72">
        <v>0</v>
      </c>
      <c r="S465" s="88" t="e">
        <f t="shared" si="28"/>
        <v>#REF!</v>
      </c>
      <c r="T465" s="71">
        <v>0</v>
      </c>
      <c r="U465" s="71"/>
      <c r="V465" s="71"/>
      <c r="W465" s="71">
        <v>0</v>
      </c>
      <c r="X465" s="71">
        <v>0</v>
      </c>
      <c r="Y465" s="89">
        <v>1</v>
      </c>
      <c r="Z465" s="90">
        <v>60.000000000000043</v>
      </c>
      <c r="AA465" s="90">
        <v>60</v>
      </c>
      <c r="AB465" s="90">
        <v>60</v>
      </c>
      <c r="AC465" s="71">
        <v>60.000000000000043</v>
      </c>
      <c r="AD465" s="71">
        <v>60.000000000000043</v>
      </c>
      <c r="AE465" s="71">
        <v>60.000000000000043</v>
      </c>
      <c r="AF465" s="71">
        <v>60.000000000000043</v>
      </c>
      <c r="AG465" s="71">
        <v>60.000000000000043</v>
      </c>
      <c r="AH465" s="71">
        <v>2629440</v>
      </c>
      <c r="AI465" s="72">
        <v>99</v>
      </c>
      <c r="AJ465" s="72" t="s">
        <v>4789</v>
      </c>
      <c r="AK465" s="72">
        <v>0</v>
      </c>
      <c r="AL465" s="72">
        <v>0</v>
      </c>
      <c r="AM465" s="72">
        <v>260314560</v>
      </c>
      <c r="AN465" s="72" t="e">
        <f t="shared" si="29"/>
        <v>#REF!</v>
      </c>
      <c r="AO465" s="72" t="e">
        <f t="shared" si="30"/>
        <v>#REF!</v>
      </c>
      <c r="AP465" s="72">
        <v>0</v>
      </c>
      <c r="AQ465" s="72">
        <v>0</v>
      </c>
      <c r="AR465" s="72">
        <v>0</v>
      </c>
      <c r="AS465" s="74">
        <v>40179</v>
      </c>
      <c r="AT465" s="74">
        <v>42004</v>
      </c>
      <c r="AU465" s="73" t="s">
        <v>3661</v>
      </c>
      <c r="AV465" s="72">
        <v>2994.19</v>
      </c>
      <c r="AW465" s="72" t="e">
        <f t="shared" si="31"/>
        <v>#REF!</v>
      </c>
    </row>
    <row r="466" spans="2:49" ht="15" customHeight="1">
      <c r="B466" s="75">
        <v>456</v>
      </c>
      <c r="C466" s="75">
        <v>2009</v>
      </c>
      <c r="D466" s="76" t="s">
        <v>22</v>
      </c>
      <c r="E466" s="75" t="s">
        <v>832</v>
      </c>
      <c r="F466" s="75" t="s">
        <v>4799</v>
      </c>
      <c r="G466" s="76" t="s">
        <v>833</v>
      </c>
      <c r="H466" s="76" t="s">
        <v>835</v>
      </c>
      <c r="I466" s="77">
        <v>11686202000155</v>
      </c>
      <c r="J466" s="76" t="s">
        <v>834</v>
      </c>
      <c r="K466" s="78" t="s">
        <v>836</v>
      </c>
      <c r="L466" s="76" t="s">
        <v>837</v>
      </c>
      <c r="M466" s="76" t="s">
        <v>4533</v>
      </c>
      <c r="N466" s="76" t="s">
        <v>33</v>
      </c>
      <c r="O466" s="76" t="s">
        <v>838</v>
      </c>
      <c r="P466" s="76" t="s">
        <v>4462</v>
      </c>
      <c r="Q466" s="76" t="s">
        <v>28</v>
      </c>
      <c r="R466" s="80">
        <v>0</v>
      </c>
      <c r="S466" s="91" t="e">
        <f t="shared" si="28"/>
        <v>#REF!</v>
      </c>
      <c r="T466" s="79">
        <v>28.8</v>
      </c>
      <c r="U466" s="79"/>
      <c r="V466" s="79"/>
      <c r="W466" s="79">
        <v>0</v>
      </c>
      <c r="X466" s="79">
        <v>13.7</v>
      </c>
      <c r="Y466" s="92">
        <v>1</v>
      </c>
      <c r="Z466" s="93">
        <v>13</v>
      </c>
      <c r="AA466" s="93">
        <v>13</v>
      </c>
      <c r="AB466" s="93">
        <v>13</v>
      </c>
      <c r="AC466" s="79">
        <v>13</v>
      </c>
      <c r="AD466" s="79">
        <v>13</v>
      </c>
      <c r="AE466" s="79">
        <v>13</v>
      </c>
      <c r="AF466" s="79">
        <v>13</v>
      </c>
      <c r="AG466" s="79">
        <v>13</v>
      </c>
      <c r="AH466" s="79">
        <v>2279160</v>
      </c>
      <c r="AI466" s="80">
        <v>151.02000000000001</v>
      </c>
      <c r="AJ466" s="80" t="s">
        <v>4789</v>
      </c>
      <c r="AK466" s="80">
        <v>0</v>
      </c>
      <c r="AL466" s="80">
        <v>0</v>
      </c>
      <c r="AM466" s="80">
        <v>344198743.20000005</v>
      </c>
      <c r="AN466" s="80" t="e">
        <f t="shared" si="29"/>
        <v>#REF!</v>
      </c>
      <c r="AO466" s="80" t="e">
        <f t="shared" si="30"/>
        <v>#REF!</v>
      </c>
      <c r="AP466" s="80">
        <v>0</v>
      </c>
      <c r="AQ466" s="80">
        <v>0</v>
      </c>
      <c r="AR466" s="80">
        <v>0</v>
      </c>
      <c r="AS466" s="82">
        <v>41091</v>
      </c>
      <c r="AT466" s="82">
        <v>48395</v>
      </c>
      <c r="AU466" s="81" t="s">
        <v>3661</v>
      </c>
      <c r="AV466" s="80">
        <v>3006.47</v>
      </c>
      <c r="AW466" s="80" t="e">
        <f t="shared" si="31"/>
        <v>#REF!</v>
      </c>
    </row>
    <row r="467" spans="2:49" ht="15" customHeight="1">
      <c r="B467" s="68">
        <v>457</v>
      </c>
      <c r="C467" s="68">
        <v>2009</v>
      </c>
      <c r="D467" s="69" t="s">
        <v>22</v>
      </c>
      <c r="E467" s="68" t="s">
        <v>832</v>
      </c>
      <c r="F467" s="68" t="s">
        <v>4799</v>
      </c>
      <c r="G467" s="69" t="s">
        <v>833</v>
      </c>
      <c r="H467" s="69" t="s">
        <v>839</v>
      </c>
      <c r="I467" s="87">
        <v>11646934000111</v>
      </c>
      <c r="J467" s="69" t="s">
        <v>834</v>
      </c>
      <c r="K467" s="70" t="s">
        <v>840</v>
      </c>
      <c r="L467" s="69" t="s">
        <v>841</v>
      </c>
      <c r="M467" s="69" t="s">
        <v>4533</v>
      </c>
      <c r="N467" s="69" t="s">
        <v>29</v>
      </c>
      <c r="O467" s="69" t="s">
        <v>838</v>
      </c>
      <c r="P467" s="69" t="s">
        <v>4462</v>
      </c>
      <c r="Q467" s="69" t="s">
        <v>28</v>
      </c>
      <c r="R467" s="72">
        <v>0</v>
      </c>
      <c r="S467" s="88" t="e">
        <f t="shared" si="28"/>
        <v>#REF!</v>
      </c>
      <c r="T467" s="71">
        <v>25.2</v>
      </c>
      <c r="U467" s="71"/>
      <c r="V467" s="71"/>
      <c r="W467" s="71">
        <v>0</v>
      </c>
      <c r="X467" s="71">
        <v>9</v>
      </c>
      <c r="Y467" s="89">
        <v>1</v>
      </c>
      <c r="Z467" s="90">
        <v>9</v>
      </c>
      <c r="AA467" s="90">
        <v>9</v>
      </c>
      <c r="AB467" s="90">
        <v>9</v>
      </c>
      <c r="AC467" s="71">
        <v>9</v>
      </c>
      <c r="AD467" s="71">
        <v>9</v>
      </c>
      <c r="AE467" s="71">
        <v>9</v>
      </c>
      <c r="AF467" s="71">
        <v>9</v>
      </c>
      <c r="AG467" s="71">
        <v>9</v>
      </c>
      <c r="AH467" s="71">
        <v>1577880</v>
      </c>
      <c r="AI467" s="72">
        <v>153.05000000000001</v>
      </c>
      <c r="AJ467" s="72" t="s">
        <v>4789</v>
      </c>
      <c r="AK467" s="72">
        <v>0</v>
      </c>
      <c r="AL467" s="72">
        <v>0</v>
      </c>
      <c r="AM467" s="72">
        <v>241494534.00000003</v>
      </c>
      <c r="AN467" s="72" t="e">
        <f t="shared" si="29"/>
        <v>#REF!</v>
      </c>
      <c r="AO467" s="72" t="e">
        <f t="shared" si="30"/>
        <v>#REF!</v>
      </c>
      <c r="AP467" s="72">
        <v>0</v>
      </c>
      <c r="AQ467" s="72">
        <v>0</v>
      </c>
      <c r="AR467" s="72">
        <v>0</v>
      </c>
      <c r="AS467" s="74">
        <v>41091</v>
      </c>
      <c r="AT467" s="74">
        <v>48395</v>
      </c>
      <c r="AU467" s="73" t="s">
        <v>3661</v>
      </c>
      <c r="AV467" s="72">
        <v>3006.47</v>
      </c>
      <c r="AW467" s="72" t="e">
        <f t="shared" si="31"/>
        <v>#REF!</v>
      </c>
    </row>
    <row r="468" spans="2:49" ht="15" customHeight="1">
      <c r="B468" s="75">
        <v>458</v>
      </c>
      <c r="C468" s="75">
        <v>2009</v>
      </c>
      <c r="D468" s="76" t="s">
        <v>22</v>
      </c>
      <c r="E468" s="75" t="s">
        <v>832</v>
      </c>
      <c r="F468" s="75" t="s">
        <v>4799</v>
      </c>
      <c r="G468" s="76" t="s">
        <v>833</v>
      </c>
      <c r="H468" s="76" t="s">
        <v>842</v>
      </c>
      <c r="I468" s="77">
        <v>8534605000174</v>
      </c>
      <c r="J468" s="76" t="s">
        <v>834</v>
      </c>
      <c r="K468" s="78" t="s">
        <v>843</v>
      </c>
      <c r="L468" s="76" t="s">
        <v>844</v>
      </c>
      <c r="M468" s="76" t="s">
        <v>4533</v>
      </c>
      <c r="N468" s="76" t="s">
        <v>74</v>
      </c>
      <c r="O468" s="76" t="s">
        <v>838</v>
      </c>
      <c r="P468" s="76" t="s">
        <v>4462</v>
      </c>
      <c r="Q468" s="76" t="s">
        <v>28</v>
      </c>
      <c r="R468" s="80">
        <v>0</v>
      </c>
      <c r="S468" s="91" t="e">
        <f t="shared" si="28"/>
        <v>#REF!</v>
      </c>
      <c r="T468" s="79">
        <v>6</v>
      </c>
      <c r="U468" s="79"/>
      <c r="V468" s="79"/>
      <c r="W468" s="79">
        <v>0</v>
      </c>
      <c r="X468" s="79">
        <v>2.7</v>
      </c>
      <c r="Y468" s="92">
        <v>1</v>
      </c>
      <c r="Z468" s="93">
        <v>2</v>
      </c>
      <c r="AA468" s="93">
        <v>2</v>
      </c>
      <c r="AB468" s="93">
        <v>2</v>
      </c>
      <c r="AC468" s="79">
        <v>2</v>
      </c>
      <c r="AD468" s="79">
        <v>2</v>
      </c>
      <c r="AE468" s="79">
        <v>2</v>
      </c>
      <c r="AF468" s="79">
        <v>2</v>
      </c>
      <c r="AG468" s="79">
        <v>2</v>
      </c>
      <c r="AH468" s="79">
        <v>350640</v>
      </c>
      <c r="AI468" s="80">
        <v>146.94</v>
      </c>
      <c r="AJ468" s="80" t="s">
        <v>4789</v>
      </c>
      <c r="AK468" s="80">
        <v>0</v>
      </c>
      <c r="AL468" s="80">
        <v>0</v>
      </c>
      <c r="AM468" s="80">
        <v>51523041.600000001</v>
      </c>
      <c r="AN468" s="80" t="e">
        <f t="shared" si="29"/>
        <v>#REF!</v>
      </c>
      <c r="AO468" s="80" t="e">
        <f t="shared" si="30"/>
        <v>#REF!</v>
      </c>
      <c r="AP468" s="80">
        <v>0</v>
      </c>
      <c r="AQ468" s="80">
        <v>0</v>
      </c>
      <c r="AR468" s="80">
        <v>0</v>
      </c>
      <c r="AS468" s="82">
        <v>41091</v>
      </c>
      <c r="AT468" s="82">
        <v>48395</v>
      </c>
      <c r="AU468" s="81" t="s">
        <v>3661</v>
      </c>
      <c r="AV468" s="80">
        <v>3006.47</v>
      </c>
      <c r="AW468" s="80" t="e">
        <f t="shared" si="31"/>
        <v>#REF!</v>
      </c>
    </row>
    <row r="469" spans="2:49" ht="15" customHeight="1">
      <c r="B469" s="68">
        <v>459</v>
      </c>
      <c r="C469" s="68">
        <v>2009</v>
      </c>
      <c r="D469" s="69" t="s">
        <v>22</v>
      </c>
      <c r="E469" s="68" t="s">
        <v>832</v>
      </c>
      <c r="F469" s="68" t="s">
        <v>4799</v>
      </c>
      <c r="G469" s="69" t="s">
        <v>833</v>
      </c>
      <c r="H469" s="69" t="s">
        <v>842</v>
      </c>
      <c r="I469" s="87">
        <v>8534605000174</v>
      </c>
      <c r="J469" s="69" t="s">
        <v>834</v>
      </c>
      <c r="K469" s="70" t="s">
        <v>845</v>
      </c>
      <c r="L469" s="69" t="s">
        <v>846</v>
      </c>
      <c r="M469" s="69" t="s">
        <v>4533</v>
      </c>
      <c r="N469" s="69" t="s">
        <v>74</v>
      </c>
      <c r="O469" s="69" t="s">
        <v>838</v>
      </c>
      <c r="P469" s="69" t="s">
        <v>4462</v>
      </c>
      <c r="Q469" s="69" t="s">
        <v>28</v>
      </c>
      <c r="R469" s="72">
        <v>0</v>
      </c>
      <c r="S469" s="88" t="e">
        <f t="shared" si="28"/>
        <v>#REF!</v>
      </c>
      <c r="T469" s="71">
        <v>25.5</v>
      </c>
      <c r="U469" s="71"/>
      <c r="V469" s="71"/>
      <c r="W469" s="71">
        <v>0</v>
      </c>
      <c r="X469" s="71">
        <v>12.2</v>
      </c>
      <c r="Y469" s="89">
        <v>1</v>
      </c>
      <c r="Z469" s="90">
        <v>12</v>
      </c>
      <c r="AA469" s="90">
        <v>2</v>
      </c>
      <c r="AB469" s="90">
        <v>2</v>
      </c>
      <c r="AC469" s="71">
        <v>12</v>
      </c>
      <c r="AD469" s="71">
        <v>12</v>
      </c>
      <c r="AE469" s="71">
        <v>12</v>
      </c>
      <c r="AF469" s="71">
        <v>12</v>
      </c>
      <c r="AG469" s="71">
        <v>12</v>
      </c>
      <c r="AH469" s="71">
        <v>2103840</v>
      </c>
      <c r="AI469" s="72">
        <v>146.94</v>
      </c>
      <c r="AJ469" s="72" t="s">
        <v>4789</v>
      </c>
      <c r="AK469" s="72">
        <v>0</v>
      </c>
      <c r="AL469" s="72">
        <v>0</v>
      </c>
      <c r="AM469" s="72">
        <v>309138249.60000002</v>
      </c>
      <c r="AN469" s="72" t="e">
        <f t="shared" si="29"/>
        <v>#REF!</v>
      </c>
      <c r="AO469" s="72" t="e">
        <f t="shared" si="30"/>
        <v>#REF!</v>
      </c>
      <c r="AP469" s="72">
        <v>0</v>
      </c>
      <c r="AQ469" s="72">
        <v>0</v>
      </c>
      <c r="AR469" s="72">
        <v>0</v>
      </c>
      <c r="AS469" s="74">
        <v>41091</v>
      </c>
      <c r="AT469" s="74">
        <v>48395</v>
      </c>
      <c r="AU469" s="73" t="s">
        <v>3661</v>
      </c>
      <c r="AV469" s="72">
        <v>3006.47</v>
      </c>
      <c r="AW469" s="72" t="e">
        <f t="shared" si="31"/>
        <v>#REF!</v>
      </c>
    </row>
    <row r="470" spans="2:49" ht="15" customHeight="1">
      <c r="B470" s="75">
        <v>460</v>
      </c>
      <c r="C470" s="75">
        <v>2009</v>
      </c>
      <c r="D470" s="76" t="s">
        <v>22</v>
      </c>
      <c r="E470" s="75" t="s">
        <v>832</v>
      </c>
      <c r="F470" s="75" t="s">
        <v>4799</v>
      </c>
      <c r="G470" s="76" t="s">
        <v>833</v>
      </c>
      <c r="H470" s="76" t="s">
        <v>842</v>
      </c>
      <c r="I470" s="77">
        <v>8534605000174</v>
      </c>
      <c r="J470" s="76" t="s">
        <v>834</v>
      </c>
      <c r="K470" s="78" t="s">
        <v>847</v>
      </c>
      <c r="L470" s="76" t="s">
        <v>848</v>
      </c>
      <c r="M470" s="76" t="s">
        <v>4533</v>
      </c>
      <c r="N470" s="76" t="s">
        <v>74</v>
      </c>
      <c r="O470" s="76" t="s">
        <v>838</v>
      </c>
      <c r="P470" s="76" t="s">
        <v>4462</v>
      </c>
      <c r="Q470" s="76" t="s">
        <v>28</v>
      </c>
      <c r="R470" s="80">
        <v>0</v>
      </c>
      <c r="S470" s="91" t="e">
        <f t="shared" si="28"/>
        <v>#REF!</v>
      </c>
      <c r="T470" s="79">
        <v>22.5</v>
      </c>
      <c r="U470" s="79"/>
      <c r="V470" s="79"/>
      <c r="W470" s="79">
        <v>0</v>
      </c>
      <c r="X470" s="79">
        <v>11</v>
      </c>
      <c r="Y470" s="92">
        <v>1</v>
      </c>
      <c r="Z470" s="93">
        <v>11</v>
      </c>
      <c r="AA470" s="93">
        <v>2</v>
      </c>
      <c r="AB470" s="93">
        <v>2</v>
      </c>
      <c r="AC470" s="79">
        <v>11</v>
      </c>
      <c r="AD470" s="79">
        <v>11</v>
      </c>
      <c r="AE470" s="79">
        <v>11</v>
      </c>
      <c r="AF470" s="79">
        <v>11</v>
      </c>
      <c r="AG470" s="79">
        <v>11</v>
      </c>
      <c r="AH470" s="79">
        <v>1928520</v>
      </c>
      <c r="AI470" s="80">
        <v>144.94</v>
      </c>
      <c r="AJ470" s="80" t="s">
        <v>4789</v>
      </c>
      <c r="AK470" s="80">
        <v>0</v>
      </c>
      <c r="AL470" s="80">
        <v>0</v>
      </c>
      <c r="AM470" s="80">
        <v>279519688.80000001</v>
      </c>
      <c r="AN470" s="80" t="e">
        <f t="shared" si="29"/>
        <v>#REF!</v>
      </c>
      <c r="AO470" s="80" t="e">
        <f t="shared" si="30"/>
        <v>#REF!</v>
      </c>
      <c r="AP470" s="80">
        <v>0</v>
      </c>
      <c r="AQ470" s="80">
        <v>0</v>
      </c>
      <c r="AR470" s="80">
        <v>0</v>
      </c>
      <c r="AS470" s="82">
        <v>41091</v>
      </c>
      <c r="AT470" s="82">
        <v>48395</v>
      </c>
      <c r="AU470" s="81" t="s">
        <v>3661</v>
      </c>
      <c r="AV470" s="80">
        <v>3006.47</v>
      </c>
      <c r="AW470" s="80" t="e">
        <f t="shared" si="31"/>
        <v>#REF!</v>
      </c>
    </row>
    <row r="471" spans="2:49" ht="15" customHeight="1">
      <c r="B471" s="68">
        <v>461</v>
      </c>
      <c r="C471" s="68">
        <v>2009</v>
      </c>
      <c r="D471" s="69" t="s">
        <v>22</v>
      </c>
      <c r="E471" s="68" t="s">
        <v>832</v>
      </c>
      <c r="F471" s="68" t="s">
        <v>4799</v>
      </c>
      <c r="G471" s="69" t="s">
        <v>833</v>
      </c>
      <c r="H471" s="69" t="s">
        <v>849</v>
      </c>
      <c r="I471" s="87">
        <v>11608271000140</v>
      </c>
      <c r="J471" s="69" t="s">
        <v>834</v>
      </c>
      <c r="K471" s="70" t="s">
        <v>850</v>
      </c>
      <c r="L471" s="69" t="s">
        <v>851</v>
      </c>
      <c r="M471" s="69" t="s">
        <v>4533</v>
      </c>
      <c r="N471" s="69" t="s">
        <v>74</v>
      </c>
      <c r="O471" s="69" t="s">
        <v>838</v>
      </c>
      <c r="P471" s="69" t="s">
        <v>4462</v>
      </c>
      <c r="Q471" s="69" t="s">
        <v>28</v>
      </c>
      <c r="R471" s="72">
        <v>0</v>
      </c>
      <c r="S471" s="88" t="e">
        <f t="shared" si="28"/>
        <v>#REF!</v>
      </c>
      <c r="T471" s="71">
        <v>30</v>
      </c>
      <c r="U471" s="71"/>
      <c r="V471" s="71"/>
      <c r="W471" s="71">
        <v>0</v>
      </c>
      <c r="X471" s="71">
        <v>10.8</v>
      </c>
      <c r="Y471" s="89">
        <v>1</v>
      </c>
      <c r="Z471" s="90">
        <v>10</v>
      </c>
      <c r="AA471" s="90">
        <v>10</v>
      </c>
      <c r="AB471" s="90">
        <v>10</v>
      </c>
      <c r="AC471" s="71">
        <v>10</v>
      </c>
      <c r="AD471" s="71">
        <v>10</v>
      </c>
      <c r="AE471" s="71">
        <v>10</v>
      </c>
      <c r="AF471" s="71">
        <v>10</v>
      </c>
      <c r="AG471" s="71">
        <v>10</v>
      </c>
      <c r="AH471" s="71">
        <v>1753200</v>
      </c>
      <c r="AI471" s="72">
        <v>152.27000000000001</v>
      </c>
      <c r="AJ471" s="72" t="s">
        <v>4789</v>
      </c>
      <c r="AK471" s="72">
        <v>0</v>
      </c>
      <c r="AL471" s="72">
        <v>0</v>
      </c>
      <c r="AM471" s="72">
        <v>266959764</v>
      </c>
      <c r="AN471" s="72" t="e">
        <f t="shared" si="29"/>
        <v>#REF!</v>
      </c>
      <c r="AO471" s="72" t="e">
        <f t="shared" si="30"/>
        <v>#REF!</v>
      </c>
      <c r="AP471" s="72">
        <v>0</v>
      </c>
      <c r="AQ471" s="72">
        <v>0</v>
      </c>
      <c r="AR471" s="72">
        <v>0</v>
      </c>
      <c r="AS471" s="74">
        <v>41091</v>
      </c>
      <c r="AT471" s="74">
        <v>48395</v>
      </c>
      <c r="AU471" s="73" t="s">
        <v>3661</v>
      </c>
      <c r="AV471" s="72">
        <v>3006.47</v>
      </c>
      <c r="AW471" s="72" t="e">
        <f t="shared" si="31"/>
        <v>#REF!</v>
      </c>
    </row>
    <row r="472" spans="2:49" ht="15" customHeight="1">
      <c r="B472" s="75">
        <v>462</v>
      </c>
      <c r="C472" s="75">
        <v>2009</v>
      </c>
      <c r="D472" s="76" t="s">
        <v>22</v>
      </c>
      <c r="E472" s="75" t="s">
        <v>832</v>
      </c>
      <c r="F472" s="75" t="s">
        <v>4799</v>
      </c>
      <c r="G472" s="76" t="s">
        <v>833</v>
      </c>
      <c r="H472" s="76" t="s">
        <v>842</v>
      </c>
      <c r="I472" s="77">
        <v>8534605000174</v>
      </c>
      <c r="J472" s="76" t="s">
        <v>834</v>
      </c>
      <c r="K472" s="78" t="s">
        <v>852</v>
      </c>
      <c r="L472" s="76" t="s">
        <v>853</v>
      </c>
      <c r="M472" s="76" t="s">
        <v>4533</v>
      </c>
      <c r="N472" s="76" t="s">
        <v>74</v>
      </c>
      <c r="O472" s="76" t="s">
        <v>838</v>
      </c>
      <c r="P472" s="76" t="s">
        <v>4462</v>
      </c>
      <c r="Q472" s="76" t="s">
        <v>28</v>
      </c>
      <c r="R472" s="80">
        <v>0</v>
      </c>
      <c r="S472" s="91" t="e">
        <f t="shared" si="28"/>
        <v>#REF!</v>
      </c>
      <c r="T472" s="79">
        <v>24</v>
      </c>
      <c r="U472" s="79"/>
      <c r="V472" s="79"/>
      <c r="W472" s="79">
        <v>0</v>
      </c>
      <c r="X472" s="79">
        <v>11.8</v>
      </c>
      <c r="Y472" s="92">
        <v>1</v>
      </c>
      <c r="Z472" s="93">
        <v>11</v>
      </c>
      <c r="AA472" s="93">
        <v>2</v>
      </c>
      <c r="AB472" s="93">
        <v>2</v>
      </c>
      <c r="AC472" s="79">
        <v>11</v>
      </c>
      <c r="AD472" s="79">
        <v>11</v>
      </c>
      <c r="AE472" s="79">
        <v>11</v>
      </c>
      <c r="AF472" s="79">
        <v>11</v>
      </c>
      <c r="AG472" s="79">
        <v>11</v>
      </c>
      <c r="AH472" s="79">
        <v>1928520</v>
      </c>
      <c r="AI472" s="80">
        <v>146.94</v>
      </c>
      <c r="AJ472" s="80" t="s">
        <v>4789</v>
      </c>
      <c r="AK472" s="80">
        <v>0</v>
      </c>
      <c r="AL472" s="80">
        <v>0</v>
      </c>
      <c r="AM472" s="80">
        <v>283376728.80000001</v>
      </c>
      <c r="AN472" s="80" t="e">
        <f t="shared" si="29"/>
        <v>#REF!</v>
      </c>
      <c r="AO472" s="80" t="e">
        <f t="shared" si="30"/>
        <v>#REF!</v>
      </c>
      <c r="AP472" s="80">
        <v>0</v>
      </c>
      <c r="AQ472" s="80">
        <v>0</v>
      </c>
      <c r="AR472" s="80">
        <v>0</v>
      </c>
      <c r="AS472" s="82">
        <v>41091</v>
      </c>
      <c r="AT472" s="82">
        <v>48395</v>
      </c>
      <c r="AU472" s="81" t="s">
        <v>3661</v>
      </c>
      <c r="AV472" s="80">
        <v>3006.47</v>
      </c>
      <c r="AW472" s="80" t="e">
        <f t="shared" si="31"/>
        <v>#REF!</v>
      </c>
    </row>
    <row r="473" spans="2:49" ht="15" customHeight="1">
      <c r="B473" s="68">
        <v>463</v>
      </c>
      <c r="C473" s="68">
        <v>2009</v>
      </c>
      <c r="D473" s="69" t="s">
        <v>22</v>
      </c>
      <c r="E473" s="68" t="s">
        <v>832</v>
      </c>
      <c r="F473" s="68" t="s">
        <v>4799</v>
      </c>
      <c r="G473" s="69" t="s">
        <v>833</v>
      </c>
      <c r="H473" s="69" t="s">
        <v>854</v>
      </c>
      <c r="I473" s="87">
        <v>11627075000113</v>
      </c>
      <c r="J473" s="69" t="s">
        <v>834</v>
      </c>
      <c r="K473" s="70" t="s">
        <v>855</v>
      </c>
      <c r="L473" s="69" t="s">
        <v>856</v>
      </c>
      <c r="M473" s="69" t="s">
        <v>4533</v>
      </c>
      <c r="N473" s="69" t="s">
        <v>152</v>
      </c>
      <c r="O473" s="69" t="s">
        <v>838</v>
      </c>
      <c r="P473" s="69" t="s">
        <v>4462</v>
      </c>
      <c r="Q473" s="69" t="s">
        <v>111</v>
      </c>
      <c r="R473" s="72">
        <v>0</v>
      </c>
      <c r="S473" s="88" t="e">
        <f t="shared" si="28"/>
        <v>#REF!</v>
      </c>
      <c r="T473" s="71">
        <v>24</v>
      </c>
      <c r="U473" s="71"/>
      <c r="V473" s="71"/>
      <c r="W473" s="71">
        <v>0</v>
      </c>
      <c r="X473" s="71">
        <v>9.1999999999999993</v>
      </c>
      <c r="Y473" s="89">
        <v>1</v>
      </c>
      <c r="Z473" s="90">
        <v>9</v>
      </c>
      <c r="AA473" s="90">
        <v>9</v>
      </c>
      <c r="AB473" s="90">
        <v>9</v>
      </c>
      <c r="AC473" s="71">
        <v>9</v>
      </c>
      <c r="AD473" s="71">
        <v>9</v>
      </c>
      <c r="AE473" s="71">
        <v>9</v>
      </c>
      <c r="AF473" s="71">
        <v>9</v>
      </c>
      <c r="AG473" s="71">
        <v>9</v>
      </c>
      <c r="AH473" s="71">
        <v>1577880</v>
      </c>
      <c r="AI473" s="72">
        <v>149.99</v>
      </c>
      <c r="AJ473" s="72" t="s">
        <v>4789</v>
      </c>
      <c r="AK473" s="72">
        <v>0</v>
      </c>
      <c r="AL473" s="72">
        <v>0</v>
      </c>
      <c r="AM473" s="72">
        <v>236666221.20000002</v>
      </c>
      <c r="AN473" s="72" t="e">
        <f t="shared" si="29"/>
        <v>#REF!</v>
      </c>
      <c r="AO473" s="72" t="e">
        <f t="shared" si="30"/>
        <v>#REF!</v>
      </c>
      <c r="AP473" s="72">
        <v>0</v>
      </c>
      <c r="AQ473" s="72">
        <v>0</v>
      </c>
      <c r="AR473" s="72">
        <v>0</v>
      </c>
      <c r="AS473" s="74">
        <v>41091</v>
      </c>
      <c r="AT473" s="74">
        <v>48395</v>
      </c>
      <c r="AU473" s="73" t="s">
        <v>3661</v>
      </c>
      <c r="AV473" s="72">
        <v>3006.47</v>
      </c>
      <c r="AW473" s="72" t="e">
        <f t="shared" si="31"/>
        <v>#REF!</v>
      </c>
    </row>
    <row r="474" spans="2:49" ht="15" customHeight="1">
      <c r="B474" s="75">
        <v>464</v>
      </c>
      <c r="C474" s="75">
        <v>2009</v>
      </c>
      <c r="D474" s="76" t="s">
        <v>22</v>
      </c>
      <c r="E474" s="75" t="s">
        <v>832</v>
      </c>
      <c r="F474" s="75" t="s">
        <v>4799</v>
      </c>
      <c r="G474" s="76" t="s">
        <v>833</v>
      </c>
      <c r="H474" s="76" t="s">
        <v>857</v>
      </c>
      <c r="I474" s="77">
        <v>622416000141</v>
      </c>
      <c r="J474" s="76" t="s">
        <v>834</v>
      </c>
      <c r="K474" s="78" t="s">
        <v>858</v>
      </c>
      <c r="L474" s="76" t="s">
        <v>859</v>
      </c>
      <c r="M474" s="76" t="s">
        <v>4533</v>
      </c>
      <c r="N474" s="76" t="s">
        <v>74</v>
      </c>
      <c r="O474" s="76" t="s">
        <v>838</v>
      </c>
      <c r="P474" s="76" t="s">
        <v>4462</v>
      </c>
      <c r="Q474" s="76" t="s">
        <v>28</v>
      </c>
      <c r="R474" s="80">
        <v>0</v>
      </c>
      <c r="S474" s="91" t="e">
        <f t="shared" si="28"/>
        <v>#REF!</v>
      </c>
      <c r="T474" s="79">
        <v>30</v>
      </c>
      <c r="U474" s="79"/>
      <c r="V474" s="79"/>
      <c r="W474" s="79">
        <v>0</v>
      </c>
      <c r="X474" s="79">
        <v>10.9</v>
      </c>
      <c r="Y474" s="92">
        <v>1</v>
      </c>
      <c r="Z474" s="93">
        <v>10</v>
      </c>
      <c r="AA474" s="93">
        <v>10</v>
      </c>
      <c r="AB474" s="93">
        <v>10</v>
      </c>
      <c r="AC474" s="79">
        <v>10</v>
      </c>
      <c r="AD474" s="79">
        <v>10</v>
      </c>
      <c r="AE474" s="79">
        <v>10</v>
      </c>
      <c r="AF474" s="79">
        <v>10</v>
      </c>
      <c r="AG474" s="79">
        <v>10</v>
      </c>
      <c r="AH474" s="79">
        <v>1753200</v>
      </c>
      <c r="AI474" s="80">
        <v>139.99</v>
      </c>
      <c r="AJ474" s="80" t="s">
        <v>4789</v>
      </c>
      <c r="AK474" s="80">
        <v>0</v>
      </c>
      <c r="AL474" s="80">
        <v>0</v>
      </c>
      <c r="AM474" s="80">
        <v>245430468.00000003</v>
      </c>
      <c r="AN474" s="80" t="e">
        <f t="shared" si="29"/>
        <v>#REF!</v>
      </c>
      <c r="AO474" s="80" t="e">
        <f t="shared" si="30"/>
        <v>#REF!</v>
      </c>
      <c r="AP474" s="80">
        <v>0</v>
      </c>
      <c r="AQ474" s="80">
        <v>0</v>
      </c>
      <c r="AR474" s="80">
        <v>0</v>
      </c>
      <c r="AS474" s="82">
        <v>41091</v>
      </c>
      <c r="AT474" s="82">
        <v>48395</v>
      </c>
      <c r="AU474" s="81" t="s">
        <v>3661</v>
      </c>
      <c r="AV474" s="80">
        <v>3006.47</v>
      </c>
      <c r="AW474" s="80" t="e">
        <f t="shared" si="31"/>
        <v>#REF!</v>
      </c>
    </row>
    <row r="475" spans="2:49" ht="15" customHeight="1">
      <c r="B475" s="68">
        <v>465</v>
      </c>
      <c r="C475" s="68">
        <v>2009</v>
      </c>
      <c r="D475" s="69" t="s">
        <v>22</v>
      </c>
      <c r="E475" s="68" t="s">
        <v>832</v>
      </c>
      <c r="F475" s="68" t="s">
        <v>4799</v>
      </c>
      <c r="G475" s="69" t="s">
        <v>833</v>
      </c>
      <c r="H475" s="69" t="s">
        <v>842</v>
      </c>
      <c r="I475" s="87">
        <v>8534605000174</v>
      </c>
      <c r="J475" s="69" t="s">
        <v>834</v>
      </c>
      <c r="K475" s="70" t="s">
        <v>860</v>
      </c>
      <c r="L475" s="69" t="s">
        <v>861</v>
      </c>
      <c r="M475" s="69" t="s">
        <v>4533</v>
      </c>
      <c r="N475" s="69" t="s">
        <v>74</v>
      </c>
      <c r="O475" s="69" t="s">
        <v>838</v>
      </c>
      <c r="P475" s="69" t="s">
        <v>4462</v>
      </c>
      <c r="Q475" s="69" t="s">
        <v>28</v>
      </c>
      <c r="R475" s="72">
        <v>0</v>
      </c>
      <c r="S475" s="88" t="e">
        <f t="shared" si="28"/>
        <v>#REF!</v>
      </c>
      <c r="T475" s="71">
        <v>24</v>
      </c>
      <c r="U475" s="71"/>
      <c r="V475" s="71"/>
      <c r="W475" s="71">
        <v>0</v>
      </c>
      <c r="X475" s="71">
        <v>12.4</v>
      </c>
      <c r="Y475" s="89">
        <v>1</v>
      </c>
      <c r="Z475" s="90">
        <v>12</v>
      </c>
      <c r="AA475" s="90">
        <v>2</v>
      </c>
      <c r="AB475" s="90">
        <v>2</v>
      </c>
      <c r="AC475" s="71">
        <v>12</v>
      </c>
      <c r="AD475" s="71">
        <v>12</v>
      </c>
      <c r="AE475" s="71">
        <v>12</v>
      </c>
      <c r="AF475" s="71">
        <v>12</v>
      </c>
      <c r="AG475" s="71">
        <v>12</v>
      </c>
      <c r="AH475" s="71">
        <v>2103840</v>
      </c>
      <c r="AI475" s="72">
        <v>146.94</v>
      </c>
      <c r="AJ475" s="72" t="s">
        <v>4789</v>
      </c>
      <c r="AK475" s="72">
        <v>0</v>
      </c>
      <c r="AL475" s="72">
        <v>0</v>
      </c>
      <c r="AM475" s="72">
        <v>309138249.60000002</v>
      </c>
      <c r="AN475" s="72" t="e">
        <f t="shared" si="29"/>
        <v>#REF!</v>
      </c>
      <c r="AO475" s="72" t="e">
        <f t="shared" si="30"/>
        <v>#REF!</v>
      </c>
      <c r="AP475" s="72">
        <v>0</v>
      </c>
      <c r="AQ475" s="72">
        <v>0</v>
      </c>
      <c r="AR475" s="72">
        <v>0</v>
      </c>
      <c r="AS475" s="74">
        <v>41091</v>
      </c>
      <c r="AT475" s="74">
        <v>48395</v>
      </c>
      <c r="AU475" s="73" t="s">
        <v>3661</v>
      </c>
      <c r="AV475" s="72">
        <v>3006.47</v>
      </c>
      <c r="AW475" s="72" t="e">
        <f t="shared" si="31"/>
        <v>#REF!</v>
      </c>
    </row>
    <row r="476" spans="2:49" ht="15" customHeight="1">
      <c r="B476" s="75">
        <v>466</v>
      </c>
      <c r="C476" s="75">
        <v>2009</v>
      </c>
      <c r="D476" s="76" t="s">
        <v>22</v>
      </c>
      <c r="E476" s="75" t="s">
        <v>832</v>
      </c>
      <c r="F476" s="75" t="s">
        <v>4799</v>
      </c>
      <c r="G476" s="76" t="s">
        <v>833</v>
      </c>
      <c r="H476" s="76" t="s">
        <v>862</v>
      </c>
      <c r="I476" s="77">
        <v>11637090000142</v>
      </c>
      <c r="J476" s="76" t="s">
        <v>834</v>
      </c>
      <c r="K476" s="78" t="s">
        <v>863</v>
      </c>
      <c r="L476" s="76" t="s">
        <v>864</v>
      </c>
      <c r="M476" s="76" t="s">
        <v>4533</v>
      </c>
      <c r="N476" s="76" t="s">
        <v>33</v>
      </c>
      <c r="O476" s="76" t="s">
        <v>838</v>
      </c>
      <c r="P476" s="76" t="s">
        <v>4462</v>
      </c>
      <c r="Q476" s="76" t="s">
        <v>28</v>
      </c>
      <c r="R476" s="80">
        <v>0</v>
      </c>
      <c r="S476" s="91" t="e">
        <f t="shared" si="28"/>
        <v>#REF!</v>
      </c>
      <c r="T476" s="79">
        <v>48.6</v>
      </c>
      <c r="U476" s="79"/>
      <c r="V476" s="79"/>
      <c r="W476" s="79">
        <v>0</v>
      </c>
      <c r="X476" s="79">
        <v>21.8</v>
      </c>
      <c r="Y476" s="92">
        <v>1</v>
      </c>
      <c r="Z476" s="93">
        <v>21</v>
      </c>
      <c r="AA476" s="93">
        <v>21</v>
      </c>
      <c r="AB476" s="93">
        <v>21</v>
      </c>
      <c r="AC476" s="79">
        <v>21</v>
      </c>
      <c r="AD476" s="79">
        <v>21</v>
      </c>
      <c r="AE476" s="79">
        <v>21</v>
      </c>
      <c r="AF476" s="79">
        <v>21</v>
      </c>
      <c r="AG476" s="79">
        <v>21</v>
      </c>
      <c r="AH476" s="79">
        <v>3681720</v>
      </c>
      <c r="AI476" s="80">
        <v>152.77000000000001</v>
      </c>
      <c r="AJ476" s="80" t="s">
        <v>4789</v>
      </c>
      <c r="AK476" s="80">
        <v>0</v>
      </c>
      <c r="AL476" s="80">
        <v>0</v>
      </c>
      <c r="AM476" s="80">
        <v>562456364.4000001</v>
      </c>
      <c r="AN476" s="80" t="e">
        <f t="shared" si="29"/>
        <v>#REF!</v>
      </c>
      <c r="AO476" s="80" t="e">
        <f t="shared" si="30"/>
        <v>#REF!</v>
      </c>
      <c r="AP476" s="80">
        <v>0</v>
      </c>
      <c r="AQ476" s="80">
        <v>0</v>
      </c>
      <c r="AR476" s="80">
        <v>0</v>
      </c>
      <c r="AS476" s="82">
        <v>41091</v>
      </c>
      <c r="AT476" s="82">
        <v>48395</v>
      </c>
      <c r="AU476" s="81" t="s">
        <v>3661</v>
      </c>
      <c r="AV476" s="80">
        <v>3006.47</v>
      </c>
      <c r="AW476" s="80" t="e">
        <f t="shared" si="31"/>
        <v>#REF!</v>
      </c>
    </row>
    <row r="477" spans="2:49" ht="15" customHeight="1">
      <c r="B477" s="68">
        <v>467</v>
      </c>
      <c r="C477" s="68">
        <v>2009</v>
      </c>
      <c r="D477" s="69" t="s">
        <v>22</v>
      </c>
      <c r="E477" s="68" t="s">
        <v>832</v>
      </c>
      <c r="F477" s="68" t="s">
        <v>4799</v>
      </c>
      <c r="G477" s="69" t="s">
        <v>833</v>
      </c>
      <c r="H477" s="69" t="s">
        <v>865</v>
      </c>
      <c r="I477" s="87">
        <v>11686103000173</v>
      </c>
      <c r="J477" s="69" t="s">
        <v>834</v>
      </c>
      <c r="K477" s="70" t="s">
        <v>866</v>
      </c>
      <c r="L477" s="69" t="s">
        <v>867</v>
      </c>
      <c r="M477" s="69" t="s">
        <v>4533</v>
      </c>
      <c r="N477" s="69" t="s">
        <v>33</v>
      </c>
      <c r="O477" s="69" t="s">
        <v>838</v>
      </c>
      <c r="P477" s="69" t="s">
        <v>4462</v>
      </c>
      <c r="Q477" s="69" t="s">
        <v>28</v>
      </c>
      <c r="R477" s="72">
        <v>0</v>
      </c>
      <c r="S477" s="88" t="e">
        <f t="shared" si="28"/>
        <v>#REF!</v>
      </c>
      <c r="T477" s="71">
        <v>28.8</v>
      </c>
      <c r="U477" s="71"/>
      <c r="V477" s="71"/>
      <c r="W477" s="71">
        <v>0</v>
      </c>
      <c r="X477" s="71">
        <v>14.3</v>
      </c>
      <c r="Y477" s="89">
        <v>1</v>
      </c>
      <c r="Z477" s="90">
        <v>14</v>
      </c>
      <c r="AA477" s="90">
        <v>14</v>
      </c>
      <c r="AB477" s="90">
        <v>14</v>
      </c>
      <c r="AC477" s="71">
        <v>14</v>
      </c>
      <c r="AD477" s="71">
        <v>14</v>
      </c>
      <c r="AE477" s="71">
        <v>14</v>
      </c>
      <c r="AF477" s="71">
        <v>14</v>
      </c>
      <c r="AG477" s="71">
        <v>14</v>
      </c>
      <c r="AH477" s="71">
        <v>2454480</v>
      </c>
      <c r="AI477" s="72">
        <v>151.03</v>
      </c>
      <c r="AJ477" s="72" t="s">
        <v>4789</v>
      </c>
      <c r="AK477" s="72">
        <v>0</v>
      </c>
      <c r="AL477" s="72">
        <v>0</v>
      </c>
      <c r="AM477" s="72">
        <v>370700114.39999998</v>
      </c>
      <c r="AN477" s="72" t="e">
        <f t="shared" si="29"/>
        <v>#REF!</v>
      </c>
      <c r="AO477" s="72" t="e">
        <f t="shared" si="30"/>
        <v>#REF!</v>
      </c>
      <c r="AP477" s="72">
        <v>0</v>
      </c>
      <c r="AQ477" s="72">
        <v>0</v>
      </c>
      <c r="AR477" s="72">
        <v>0</v>
      </c>
      <c r="AS477" s="74">
        <v>41091</v>
      </c>
      <c r="AT477" s="74">
        <v>48395</v>
      </c>
      <c r="AU477" s="73" t="s">
        <v>3661</v>
      </c>
      <c r="AV477" s="72">
        <v>3006.47</v>
      </c>
      <c r="AW477" s="72" t="e">
        <f t="shared" si="31"/>
        <v>#REF!</v>
      </c>
    </row>
    <row r="478" spans="2:49" ht="15" customHeight="1">
      <c r="B478" s="75">
        <v>468</v>
      </c>
      <c r="C478" s="75">
        <v>2009</v>
      </c>
      <c r="D478" s="76" t="s">
        <v>22</v>
      </c>
      <c r="E478" s="75" t="s">
        <v>832</v>
      </c>
      <c r="F478" s="75" t="s">
        <v>4799</v>
      </c>
      <c r="G478" s="76" t="s">
        <v>833</v>
      </c>
      <c r="H478" s="76" t="s">
        <v>868</v>
      </c>
      <c r="I478" s="77">
        <v>10797899000179</v>
      </c>
      <c r="J478" s="76" t="s">
        <v>834</v>
      </c>
      <c r="K478" s="78" t="s">
        <v>869</v>
      </c>
      <c r="L478" s="76" t="s">
        <v>870</v>
      </c>
      <c r="M478" s="76" t="s">
        <v>4533</v>
      </c>
      <c r="N478" s="76" t="s">
        <v>33</v>
      </c>
      <c r="O478" s="76" t="s">
        <v>838</v>
      </c>
      <c r="P478" s="76" t="s">
        <v>4462</v>
      </c>
      <c r="Q478" s="76" t="s">
        <v>28</v>
      </c>
      <c r="R478" s="80">
        <v>0</v>
      </c>
      <c r="S478" s="91" t="e">
        <f t="shared" si="28"/>
        <v>#REF!</v>
      </c>
      <c r="T478" s="79">
        <v>28.8</v>
      </c>
      <c r="U478" s="79"/>
      <c r="V478" s="79"/>
      <c r="W478" s="79">
        <v>0</v>
      </c>
      <c r="X478" s="79">
        <v>13.7</v>
      </c>
      <c r="Y478" s="92">
        <v>1</v>
      </c>
      <c r="Z478" s="93">
        <v>13</v>
      </c>
      <c r="AA478" s="93">
        <v>13</v>
      </c>
      <c r="AB478" s="93">
        <v>13</v>
      </c>
      <c r="AC478" s="79">
        <v>13</v>
      </c>
      <c r="AD478" s="79">
        <v>13</v>
      </c>
      <c r="AE478" s="79">
        <v>13</v>
      </c>
      <c r="AF478" s="79">
        <v>13</v>
      </c>
      <c r="AG478" s="79">
        <v>13</v>
      </c>
      <c r="AH478" s="79">
        <v>2279160</v>
      </c>
      <c r="AI478" s="80">
        <v>150</v>
      </c>
      <c r="AJ478" s="80" t="s">
        <v>4789</v>
      </c>
      <c r="AK478" s="80">
        <v>0</v>
      </c>
      <c r="AL478" s="80">
        <v>0</v>
      </c>
      <c r="AM478" s="80">
        <v>341874000</v>
      </c>
      <c r="AN478" s="80" t="e">
        <f t="shared" si="29"/>
        <v>#REF!</v>
      </c>
      <c r="AO478" s="80" t="e">
        <f t="shared" si="30"/>
        <v>#REF!</v>
      </c>
      <c r="AP478" s="80">
        <v>0</v>
      </c>
      <c r="AQ478" s="80">
        <v>0</v>
      </c>
      <c r="AR478" s="80">
        <v>0</v>
      </c>
      <c r="AS478" s="82">
        <v>41091</v>
      </c>
      <c r="AT478" s="82">
        <v>48395</v>
      </c>
      <c r="AU478" s="81" t="s">
        <v>3661</v>
      </c>
      <c r="AV478" s="80">
        <v>3006.47</v>
      </c>
      <c r="AW478" s="80" t="e">
        <f t="shared" si="31"/>
        <v>#REF!</v>
      </c>
    </row>
    <row r="479" spans="2:49" ht="15" customHeight="1">
      <c r="B479" s="68">
        <v>469</v>
      </c>
      <c r="C479" s="68">
        <v>2009</v>
      </c>
      <c r="D479" s="69" t="s">
        <v>22</v>
      </c>
      <c r="E479" s="68" t="s">
        <v>832</v>
      </c>
      <c r="F479" s="68" t="s">
        <v>4799</v>
      </c>
      <c r="G479" s="69" t="s">
        <v>833</v>
      </c>
      <c r="H479" s="69" t="s">
        <v>871</v>
      </c>
      <c r="I479" s="87">
        <v>11686100000130</v>
      </c>
      <c r="J479" s="69" t="s">
        <v>834</v>
      </c>
      <c r="K479" s="70" t="s">
        <v>872</v>
      </c>
      <c r="L479" s="69" t="s">
        <v>873</v>
      </c>
      <c r="M479" s="69" t="s">
        <v>4533</v>
      </c>
      <c r="N479" s="69" t="s">
        <v>33</v>
      </c>
      <c r="O479" s="69" t="s">
        <v>838</v>
      </c>
      <c r="P479" s="69" t="s">
        <v>4462</v>
      </c>
      <c r="Q479" s="69" t="s">
        <v>28</v>
      </c>
      <c r="R479" s="72">
        <v>0</v>
      </c>
      <c r="S479" s="88" t="e">
        <f t="shared" si="28"/>
        <v>#REF!</v>
      </c>
      <c r="T479" s="71">
        <v>28.8</v>
      </c>
      <c r="U479" s="71"/>
      <c r="V479" s="71"/>
      <c r="W479" s="71">
        <v>0</v>
      </c>
      <c r="X479" s="71">
        <v>13.9</v>
      </c>
      <c r="Y479" s="89">
        <v>1</v>
      </c>
      <c r="Z479" s="90">
        <v>13</v>
      </c>
      <c r="AA479" s="90">
        <v>13</v>
      </c>
      <c r="AB479" s="90">
        <v>13</v>
      </c>
      <c r="AC479" s="71">
        <v>13</v>
      </c>
      <c r="AD479" s="71">
        <v>13</v>
      </c>
      <c r="AE479" s="71">
        <v>13</v>
      </c>
      <c r="AF479" s="71">
        <v>13</v>
      </c>
      <c r="AG479" s="71">
        <v>13</v>
      </c>
      <c r="AH479" s="71">
        <v>2279160</v>
      </c>
      <c r="AI479" s="72">
        <v>151.01</v>
      </c>
      <c r="AJ479" s="72" t="s">
        <v>4789</v>
      </c>
      <c r="AK479" s="72">
        <v>0</v>
      </c>
      <c r="AL479" s="72">
        <v>0</v>
      </c>
      <c r="AM479" s="72">
        <v>344175951.59999996</v>
      </c>
      <c r="AN479" s="72" t="e">
        <f t="shared" si="29"/>
        <v>#REF!</v>
      </c>
      <c r="AO479" s="72" t="e">
        <f t="shared" si="30"/>
        <v>#REF!</v>
      </c>
      <c r="AP479" s="72">
        <v>0</v>
      </c>
      <c r="AQ479" s="72">
        <v>0</v>
      </c>
      <c r="AR479" s="72">
        <v>0</v>
      </c>
      <c r="AS479" s="74">
        <v>41091</v>
      </c>
      <c r="AT479" s="74">
        <v>48395</v>
      </c>
      <c r="AU479" s="73" t="s">
        <v>3661</v>
      </c>
      <c r="AV479" s="72">
        <v>3006.47</v>
      </c>
      <c r="AW479" s="72" t="e">
        <f t="shared" si="31"/>
        <v>#REF!</v>
      </c>
    </row>
    <row r="480" spans="2:49" ht="15" customHeight="1">
      <c r="B480" s="75">
        <v>470</v>
      </c>
      <c r="C480" s="75">
        <v>2009</v>
      </c>
      <c r="D480" s="76" t="s">
        <v>22</v>
      </c>
      <c r="E480" s="75" t="s">
        <v>832</v>
      </c>
      <c r="F480" s="75" t="s">
        <v>4799</v>
      </c>
      <c r="G480" s="76" t="s">
        <v>833</v>
      </c>
      <c r="H480" s="76" t="s">
        <v>874</v>
      </c>
      <c r="I480" s="77">
        <v>11686050000190</v>
      </c>
      <c r="J480" s="76" t="s">
        <v>834</v>
      </c>
      <c r="K480" s="78" t="s">
        <v>875</v>
      </c>
      <c r="L480" s="76" t="s">
        <v>876</v>
      </c>
      <c r="M480" s="76" t="s">
        <v>4533</v>
      </c>
      <c r="N480" s="76" t="s">
        <v>33</v>
      </c>
      <c r="O480" s="76" t="s">
        <v>838</v>
      </c>
      <c r="P480" s="76" t="s">
        <v>4462</v>
      </c>
      <c r="Q480" s="76" t="s">
        <v>28</v>
      </c>
      <c r="R480" s="80">
        <v>0</v>
      </c>
      <c r="S480" s="91" t="e">
        <f t="shared" si="28"/>
        <v>#REF!</v>
      </c>
      <c r="T480" s="79">
        <v>28.8</v>
      </c>
      <c r="U480" s="79"/>
      <c r="V480" s="79"/>
      <c r="W480" s="79">
        <v>0</v>
      </c>
      <c r="X480" s="79">
        <v>13.5</v>
      </c>
      <c r="Y480" s="92">
        <v>1</v>
      </c>
      <c r="Z480" s="93">
        <v>13</v>
      </c>
      <c r="AA480" s="93">
        <v>13</v>
      </c>
      <c r="AB480" s="93">
        <v>13</v>
      </c>
      <c r="AC480" s="79">
        <v>13</v>
      </c>
      <c r="AD480" s="79">
        <v>13</v>
      </c>
      <c r="AE480" s="79">
        <v>13</v>
      </c>
      <c r="AF480" s="79">
        <v>13</v>
      </c>
      <c r="AG480" s="79">
        <v>13</v>
      </c>
      <c r="AH480" s="79">
        <v>2279160</v>
      </c>
      <c r="AI480" s="80">
        <v>151.04</v>
      </c>
      <c r="AJ480" s="80" t="s">
        <v>4789</v>
      </c>
      <c r="AK480" s="80">
        <v>0</v>
      </c>
      <c r="AL480" s="80">
        <v>0</v>
      </c>
      <c r="AM480" s="80">
        <v>344244326.39999998</v>
      </c>
      <c r="AN480" s="80" t="e">
        <f t="shared" si="29"/>
        <v>#REF!</v>
      </c>
      <c r="AO480" s="80" t="e">
        <f t="shared" si="30"/>
        <v>#REF!</v>
      </c>
      <c r="AP480" s="80">
        <v>0</v>
      </c>
      <c r="AQ480" s="80">
        <v>0</v>
      </c>
      <c r="AR480" s="80">
        <v>0</v>
      </c>
      <c r="AS480" s="82">
        <v>41091</v>
      </c>
      <c r="AT480" s="82">
        <v>48395</v>
      </c>
      <c r="AU480" s="81" t="s">
        <v>3661</v>
      </c>
      <c r="AV480" s="80">
        <v>3006.47</v>
      </c>
      <c r="AW480" s="80" t="e">
        <f t="shared" si="31"/>
        <v>#REF!</v>
      </c>
    </row>
    <row r="481" spans="2:49" ht="15" customHeight="1">
      <c r="B481" s="68">
        <v>471</v>
      </c>
      <c r="C481" s="68">
        <v>2009</v>
      </c>
      <c r="D481" s="69" t="s">
        <v>22</v>
      </c>
      <c r="E481" s="68" t="s">
        <v>832</v>
      </c>
      <c r="F481" s="68" t="s">
        <v>4799</v>
      </c>
      <c r="G481" s="69" t="s">
        <v>833</v>
      </c>
      <c r="H481" s="69" t="s">
        <v>877</v>
      </c>
      <c r="I481" s="87">
        <v>11686150000117</v>
      </c>
      <c r="J481" s="69" t="s">
        <v>834</v>
      </c>
      <c r="K481" s="70" t="s">
        <v>878</v>
      </c>
      <c r="L481" s="69" t="s">
        <v>879</v>
      </c>
      <c r="M481" s="69" t="s">
        <v>4533</v>
      </c>
      <c r="N481" s="69" t="s">
        <v>33</v>
      </c>
      <c r="O481" s="69" t="s">
        <v>838</v>
      </c>
      <c r="P481" s="69" t="s">
        <v>4462</v>
      </c>
      <c r="Q481" s="69" t="s">
        <v>28</v>
      </c>
      <c r="R481" s="72">
        <v>0</v>
      </c>
      <c r="S481" s="88" t="e">
        <f t="shared" si="28"/>
        <v>#REF!</v>
      </c>
      <c r="T481" s="71">
        <v>28.8</v>
      </c>
      <c r="U481" s="71"/>
      <c r="V481" s="71"/>
      <c r="W481" s="71">
        <v>0</v>
      </c>
      <c r="X481" s="71">
        <v>13.1</v>
      </c>
      <c r="Y481" s="89">
        <v>1</v>
      </c>
      <c r="Z481" s="90">
        <v>13</v>
      </c>
      <c r="AA481" s="90">
        <v>13</v>
      </c>
      <c r="AB481" s="90">
        <v>13</v>
      </c>
      <c r="AC481" s="71">
        <v>13</v>
      </c>
      <c r="AD481" s="71">
        <v>13</v>
      </c>
      <c r="AE481" s="71">
        <v>13</v>
      </c>
      <c r="AF481" s="71">
        <v>13</v>
      </c>
      <c r="AG481" s="71">
        <v>13</v>
      </c>
      <c r="AH481" s="71">
        <v>2279160</v>
      </c>
      <c r="AI481" s="72">
        <v>151.05000000000001</v>
      </c>
      <c r="AJ481" s="72" t="s">
        <v>4789</v>
      </c>
      <c r="AK481" s="72">
        <v>0</v>
      </c>
      <c r="AL481" s="72">
        <v>0</v>
      </c>
      <c r="AM481" s="72">
        <v>344267118</v>
      </c>
      <c r="AN481" s="72" t="e">
        <f t="shared" si="29"/>
        <v>#REF!</v>
      </c>
      <c r="AO481" s="72" t="e">
        <f t="shared" si="30"/>
        <v>#REF!</v>
      </c>
      <c r="AP481" s="72">
        <v>0</v>
      </c>
      <c r="AQ481" s="72">
        <v>0</v>
      </c>
      <c r="AR481" s="72">
        <v>0</v>
      </c>
      <c r="AS481" s="74">
        <v>41091</v>
      </c>
      <c r="AT481" s="74">
        <v>48395</v>
      </c>
      <c r="AU481" s="73" t="s">
        <v>3661</v>
      </c>
      <c r="AV481" s="72">
        <v>3006.47</v>
      </c>
      <c r="AW481" s="72" t="e">
        <f t="shared" si="31"/>
        <v>#REF!</v>
      </c>
    </row>
    <row r="482" spans="2:49" ht="15" customHeight="1">
      <c r="B482" s="75">
        <v>472</v>
      </c>
      <c r="C482" s="75">
        <v>2009</v>
      </c>
      <c r="D482" s="76" t="s">
        <v>22</v>
      </c>
      <c r="E482" s="75" t="s">
        <v>832</v>
      </c>
      <c r="F482" s="75" t="s">
        <v>4799</v>
      </c>
      <c r="G482" s="76" t="s">
        <v>833</v>
      </c>
      <c r="H482" s="76" t="s">
        <v>880</v>
      </c>
      <c r="I482" s="77">
        <v>10797909000176</v>
      </c>
      <c r="J482" s="76" t="s">
        <v>834</v>
      </c>
      <c r="K482" s="78" t="s">
        <v>881</v>
      </c>
      <c r="L482" s="76" t="s">
        <v>882</v>
      </c>
      <c r="M482" s="76" t="s">
        <v>4533</v>
      </c>
      <c r="N482" s="76" t="s">
        <v>33</v>
      </c>
      <c r="O482" s="76" t="s">
        <v>838</v>
      </c>
      <c r="P482" s="76" t="s">
        <v>4462</v>
      </c>
      <c r="Q482" s="76" t="s">
        <v>28</v>
      </c>
      <c r="R482" s="80">
        <v>0</v>
      </c>
      <c r="S482" s="91" t="e">
        <f t="shared" si="28"/>
        <v>#REF!</v>
      </c>
      <c r="T482" s="79">
        <v>28.8</v>
      </c>
      <c r="U482" s="79"/>
      <c r="V482" s="79"/>
      <c r="W482" s="79">
        <v>0</v>
      </c>
      <c r="X482" s="79">
        <v>12.4</v>
      </c>
      <c r="Y482" s="92">
        <v>1</v>
      </c>
      <c r="Z482" s="93">
        <v>12</v>
      </c>
      <c r="AA482" s="93">
        <v>12</v>
      </c>
      <c r="AB482" s="93">
        <v>12</v>
      </c>
      <c r="AC482" s="79">
        <v>12</v>
      </c>
      <c r="AD482" s="79">
        <v>12</v>
      </c>
      <c r="AE482" s="79">
        <v>12</v>
      </c>
      <c r="AF482" s="79">
        <v>12</v>
      </c>
      <c r="AG482" s="79">
        <v>12</v>
      </c>
      <c r="AH482" s="79">
        <v>2103840</v>
      </c>
      <c r="AI482" s="80">
        <v>150</v>
      </c>
      <c r="AJ482" s="80" t="s">
        <v>4789</v>
      </c>
      <c r="AK482" s="80">
        <v>0</v>
      </c>
      <c r="AL482" s="80">
        <v>0</v>
      </c>
      <c r="AM482" s="80">
        <v>315576000</v>
      </c>
      <c r="AN482" s="80" t="e">
        <f t="shared" si="29"/>
        <v>#REF!</v>
      </c>
      <c r="AO482" s="80" t="e">
        <f t="shared" si="30"/>
        <v>#REF!</v>
      </c>
      <c r="AP482" s="80">
        <v>0</v>
      </c>
      <c r="AQ482" s="80">
        <v>0</v>
      </c>
      <c r="AR482" s="80">
        <v>0</v>
      </c>
      <c r="AS482" s="82">
        <v>41091</v>
      </c>
      <c r="AT482" s="82">
        <v>48395</v>
      </c>
      <c r="AU482" s="81" t="s">
        <v>3661</v>
      </c>
      <c r="AV482" s="80">
        <v>3006.47</v>
      </c>
      <c r="AW482" s="80" t="e">
        <f t="shared" si="31"/>
        <v>#REF!</v>
      </c>
    </row>
    <row r="483" spans="2:49" ht="15" customHeight="1">
      <c r="B483" s="68">
        <v>473</v>
      </c>
      <c r="C483" s="68">
        <v>2009</v>
      </c>
      <c r="D483" s="69" t="s">
        <v>22</v>
      </c>
      <c r="E483" s="68" t="s">
        <v>832</v>
      </c>
      <c r="F483" s="68" t="s">
        <v>4799</v>
      </c>
      <c r="G483" s="69" t="s">
        <v>833</v>
      </c>
      <c r="H483" s="69" t="s">
        <v>883</v>
      </c>
      <c r="I483" s="87">
        <v>11643647000158</v>
      </c>
      <c r="J483" s="69" t="s">
        <v>834</v>
      </c>
      <c r="K483" s="70" t="s">
        <v>884</v>
      </c>
      <c r="L483" s="69" t="s">
        <v>885</v>
      </c>
      <c r="M483" s="69" t="s">
        <v>4538</v>
      </c>
      <c r="N483" s="69" t="s">
        <v>33</v>
      </c>
      <c r="O483" s="69" t="s">
        <v>838</v>
      </c>
      <c r="P483" s="69" t="s">
        <v>4462</v>
      </c>
      <c r="Q483" s="69" t="s">
        <v>28</v>
      </c>
      <c r="R483" s="72">
        <v>0</v>
      </c>
      <c r="S483" s="88" t="e">
        <f t="shared" si="28"/>
        <v>#REF!</v>
      </c>
      <c r="T483" s="71">
        <v>25.2</v>
      </c>
      <c r="U483" s="71"/>
      <c r="V483" s="71"/>
      <c r="W483" s="71">
        <v>0</v>
      </c>
      <c r="X483" s="71">
        <v>13.1</v>
      </c>
      <c r="Y483" s="89">
        <v>1</v>
      </c>
      <c r="Z483" s="90">
        <v>13</v>
      </c>
      <c r="AA483" s="90">
        <v>13</v>
      </c>
      <c r="AB483" s="90">
        <v>13</v>
      </c>
      <c r="AC483" s="71">
        <v>13</v>
      </c>
      <c r="AD483" s="71">
        <v>13</v>
      </c>
      <c r="AE483" s="71">
        <v>13</v>
      </c>
      <c r="AF483" s="71">
        <v>13</v>
      </c>
      <c r="AG483" s="71">
        <v>13</v>
      </c>
      <c r="AH483" s="71">
        <v>2279160</v>
      </c>
      <c r="AI483" s="72">
        <v>149.99</v>
      </c>
      <c r="AJ483" s="72" t="s">
        <v>4789</v>
      </c>
      <c r="AK483" s="72">
        <v>0</v>
      </c>
      <c r="AL483" s="72">
        <v>0</v>
      </c>
      <c r="AM483" s="72">
        <v>341851208.40000004</v>
      </c>
      <c r="AN483" s="72" t="e">
        <f t="shared" si="29"/>
        <v>#REF!</v>
      </c>
      <c r="AO483" s="72" t="e">
        <f t="shared" si="30"/>
        <v>#REF!</v>
      </c>
      <c r="AP483" s="72">
        <v>0</v>
      </c>
      <c r="AQ483" s="72">
        <v>0</v>
      </c>
      <c r="AR483" s="72">
        <v>0</v>
      </c>
      <c r="AS483" s="74">
        <v>41091</v>
      </c>
      <c r="AT483" s="74">
        <v>48395</v>
      </c>
      <c r="AU483" s="73" t="s">
        <v>3661</v>
      </c>
      <c r="AV483" s="72">
        <v>3006.47</v>
      </c>
      <c r="AW483" s="72" t="e">
        <f t="shared" si="31"/>
        <v>#REF!</v>
      </c>
    </row>
    <row r="484" spans="2:49" ht="15" customHeight="1">
      <c r="B484" s="75">
        <v>474</v>
      </c>
      <c r="C484" s="75">
        <v>2009</v>
      </c>
      <c r="D484" s="76" t="s">
        <v>22</v>
      </c>
      <c r="E484" s="75" t="s">
        <v>832</v>
      </c>
      <c r="F484" s="75" t="s">
        <v>4799</v>
      </c>
      <c r="G484" s="76" t="s">
        <v>833</v>
      </c>
      <c r="H484" s="76" t="s">
        <v>886</v>
      </c>
      <c r="I484" s="77">
        <v>11643504000146</v>
      </c>
      <c r="J484" s="76" t="s">
        <v>834</v>
      </c>
      <c r="K484" s="78" t="s">
        <v>887</v>
      </c>
      <c r="L484" s="76" t="s">
        <v>888</v>
      </c>
      <c r="M484" s="76" t="s">
        <v>4538</v>
      </c>
      <c r="N484" s="76" t="s">
        <v>33</v>
      </c>
      <c r="O484" s="76" t="s">
        <v>838</v>
      </c>
      <c r="P484" s="76" t="s">
        <v>4462</v>
      </c>
      <c r="Q484" s="76" t="s">
        <v>28</v>
      </c>
      <c r="R484" s="80">
        <v>0</v>
      </c>
      <c r="S484" s="91" t="e">
        <f t="shared" si="28"/>
        <v>#REF!</v>
      </c>
      <c r="T484" s="79">
        <v>25.2</v>
      </c>
      <c r="U484" s="79"/>
      <c r="V484" s="79"/>
      <c r="W484" s="79">
        <v>0</v>
      </c>
      <c r="X484" s="79">
        <v>12</v>
      </c>
      <c r="Y484" s="92">
        <v>1</v>
      </c>
      <c r="Z484" s="93">
        <v>12</v>
      </c>
      <c r="AA484" s="93">
        <v>12</v>
      </c>
      <c r="AB484" s="93">
        <v>12</v>
      </c>
      <c r="AC484" s="79">
        <v>12</v>
      </c>
      <c r="AD484" s="79">
        <v>12</v>
      </c>
      <c r="AE484" s="79">
        <v>12</v>
      </c>
      <c r="AF484" s="79">
        <v>12</v>
      </c>
      <c r="AG484" s="79">
        <v>12</v>
      </c>
      <c r="AH484" s="79">
        <v>2103840</v>
      </c>
      <c r="AI484" s="80">
        <v>149.99</v>
      </c>
      <c r="AJ484" s="80" t="s">
        <v>4789</v>
      </c>
      <c r="AK484" s="80">
        <v>0</v>
      </c>
      <c r="AL484" s="80">
        <v>0</v>
      </c>
      <c r="AM484" s="80">
        <v>315554961.60000002</v>
      </c>
      <c r="AN484" s="80" t="e">
        <f t="shared" si="29"/>
        <v>#REF!</v>
      </c>
      <c r="AO484" s="80" t="e">
        <f t="shared" si="30"/>
        <v>#REF!</v>
      </c>
      <c r="AP484" s="80">
        <v>0</v>
      </c>
      <c r="AQ484" s="80">
        <v>0</v>
      </c>
      <c r="AR484" s="80">
        <v>0</v>
      </c>
      <c r="AS484" s="82">
        <v>41091</v>
      </c>
      <c r="AT484" s="82">
        <v>48395</v>
      </c>
      <c r="AU484" s="81" t="s">
        <v>3661</v>
      </c>
      <c r="AV484" s="80">
        <v>3006.47</v>
      </c>
      <c r="AW484" s="80" t="e">
        <f t="shared" si="31"/>
        <v>#REF!</v>
      </c>
    </row>
    <row r="485" spans="2:49" ht="15" customHeight="1">
      <c r="B485" s="68">
        <v>475</v>
      </c>
      <c r="C485" s="68">
        <v>2009</v>
      </c>
      <c r="D485" s="69" t="s">
        <v>22</v>
      </c>
      <c r="E485" s="68" t="s">
        <v>832</v>
      </c>
      <c r="F485" s="68" t="s">
        <v>4799</v>
      </c>
      <c r="G485" s="69" t="s">
        <v>833</v>
      </c>
      <c r="H485" s="69" t="s">
        <v>889</v>
      </c>
      <c r="I485" s="87">
        <v>11643458000185</v>
      </c>
      <c r="J485" s="69" t="s">
        <v>834</v>
      </c>
      <c r="K485" s="70" t="s">
        <v>890</v>
      </c>
      <c r="L485" s="69" t="s">
        <v>891</v>
      </c>
      <c r="M485" s="69" t="s">
        <v>4538</v>
      </c>
      <c r="N485" s="69" t="s">
        <v>33</v>
      </c>
      <c r="O485" s="69" t="s">
        <v>838</v>
      </c>
      <c r="P485" s="69" t="s">
        <v>4462</v>
      </c>
      <c r="Q485" s="69" t="s">
        <v>28</v>
      </c>
      <c r="R485" s="72">
        <v>0</v>
      </c>
      <c r="S485" s="88" t="e">
        <f t="shared" si="28"/>
        <v>#REF!</v>
      </c>
      <c r="T485" s="71">
        <v>25.2</v>
      </c>
      <c r="U485" s="71"/>
      <c r="V485" s="71"/>
      <c r="W485" s="71">
        <v>0</v>
      </c>
      <c r="X485" s="71">
        <v>12.3</v>
      </c>
      <c r="Y485" s="89">
        <v>1</v>
      </c>
      <c r="Z485" s="90">
        <v>12</v>
      </c>
      <c r="AA485" s="90">
        <v>12</v>
      </c>
      <c r="AB485" s="90">
        <v>12</v>
      </c>
      <c r="AC485" s="71">
        <v>12</v>
      </c>
      <c r="AD485" s="71">
        <v>12</v>
      </c>
      <c r="AE485" s="71">
        <v>12</v>
      </c>
      <c r="AF485" s="71">
        <v>12</v>
      </c>
      <c r="AG485" s="71">
        <v>12</v>
      </c>
      <c r="AH485" s="71">
        <v>2103840</v>
      </c>
      <c r="AI485" s="72">
        <v>149.99</v>
      </c>
      <c r="AJ485" s="72" t="s">
        <v>4789</v>
      </c>
      <c r="AK485" s="72">
        <v>0</v>
      </c>
      <c r="AL485" s="72">
        <v>0</v>
      </c>
      <c r="AM485" s="72">
        <v>315554961.60000002</v>
      </c>
      <c r="AN485" s="72" t="e">
        <f t="shared" si="29"/>
        <v>#REF!</v>
      </c>
      <c r="AO485" s="72" t="e">
        <f t="shared" si="30"/>
        <v>#REF!</v>
      </c>
      <c r="AP485" s="72">
        <v>0</v>
      </c>
      <c r="AQ485" s="72">
        <v>0</v>
      </c>
      <c r="AR485" s="72">
        <v>0</v>
      </c>
      <c r="AS485" s="74">
        <v>41091</v>
      </c>
      <c r="AT485" s="74">
        <v>48395</v>
      </c>
      <c r="AU485" s="73" t="s">
        <v>3661</v>
      </c>
      <c r="AV485" s="72">
        <v>3006.47</v>
      </c>
      <c r="AW485" s="72" t="e">
        <f t="shared" si="31"/>
        <v>#REF!</v>
      </c>
    </row>
    <row r="486" spans="2:49" ht="15" customHeight="1">
      <c r="B486" s="75">
        <v>476</v>
      </c>
      <c r="C486" s="75">
        <v>2009</v>
      </c>
      <c r="D486" s="76" t="s">
        <v>22</v>
      </c>
      <c r="E486" s="75" t="s">
        <v>832</v>
      </c>
      <c r="F486" s="75" t="s">
        <v>4799</v>
      </c>
      <c r="G486" s="76" t="s">
        <v>833</v>
      </c>
      <c r="H486" s="76" t="s">
        <v>892</v>
      </c>
      <c r="I486" s="77">
        <v>11477020000174</v>
      </c>
      <c r="J486" s="76" t="s">
        <v>834</v>
      </c>
      <c r="K486" s="78" t="s">
        <v>893</v>
      </c>
      <c r="L486" s="76" t="s">
        <v>894</v>
      </c>
      <c r="M486" s="76" t="s">
        <v>4533</v>
      </c>
      <c r="N486" s="76" t="s">
        <v>29</v>
      </c>
      <c r="O486" s="76" t="s">
        <v>838</v>
      </c>
      <c r="P486" s="76" t="s">
        <v>4462</v>
      </c>
      <c r="Q486" s="76" t="s">
        <v>28</v>
      </c>
      <c r="R486" s="80">
        <v>0</v>
      </c>
      <c r="S486" s="91" t="e">
        <f t="shared" si="28"/>
        <v>#REF!</v>
      </c>
      <c r="T486" s="79">
        <v>14.7</v>
      </c>
      <c r="U486" s="79"/>
      <c r="V486" s="79"/>
      <c r="W486" s="79">
        <v>0</v>
      </c>
      <c r="X486" s="79">
        <v>6.5</v>
      </c>
      <c r="Y486" s="92">
        <v>1</v>
      </c>
      <c r="Z486" s="93">
        <v>6</v>
      </c>
      <c r="AA486" s="93">
        <v>6</v>
      </c>
      <c r="AB486" s="93">
        <v>6</v>
      </c>
      <c r="AC486" s="79">
        <v>6</v>
      </c>
      <c r="AD486" s="79">
        <v>6</v>
      </c>
      <c r="AE486" s="79">
        <v>6</v>
      </c>
      <c r="AF486" s="79">
        <v>6</v>
      </c>
      <c r="AG486" s="79">
        <v>6</v>
      </c>
      <c r="AH486" s="79">
        <v>1051920</v>
      </c>
      <c r="AI486" s="80">
        <v>149.9</v>
      </c>
      <c r="AJ486" s="80" t="s">
        <v>4789</v>
      </c>
      <c r="AK486" s="80">
        <v>0</v>
      </c>
      <c r="AL486" s="80">
        <v>0</v>
      </c>
      <c r="AM486" s="80">
        <v>157682808</v>
      </c>
      <c r="AN486" s="80" t="e">
        <f t="shared" si="29"/>
        <v>#REF!</v>
      </c>
      <c r="AO486" s="80" t="e">
        <f t="shared" si="30"/>
        <v>#REF!</v>
      </c>
      <c r="AP486" s="80">
        <v>0</v>
      </c>
      <c r="AQ486" s="80">
        <v>0</v>
      </c>
      <c r="AR486" s="80">
        <v>0</v>
      </c>
      <c r="AS486" s="82">
        <v>41091</v>
      </c>
      <c r="AT486" s="82">
        <v>48395</v>
      </c>
      <c r="AU486" s="81" t="s">
        <v>3661</v>
      </c>
      <c r="AV486" s="80">
        <v>3006.47</v>
      </c>
      <c r="AW486" s="80" t="e">
        <f t="shared" si="31"/>
        <v>#REF!</v>
      </c>
    </row>
    <row r="487" spans="2:49" ht="15" customHeight="1">
      <c r="B487" s="68">
        <v>477</v>
      </c>
      <c r="C487" s="68">
        <v>2009</v>
      </c>
      <c r="D487" s="69" t="s">
        <v>22</v>
      </c>
      <c r="E487" s="68" t="s">
        <v>832</v>
      </c>
      <c r="F487" s="68" t="s">
        <v>4799</v>
      </c>
      <c r="G487" s="69" t="s">
        <v>833</v>
      </c>
      <c r="H487" s="69" t="s">
        <v>895</v>
      </c>
      <c r="I487" s="87">
        <v>11477009000104</v>
      </c>
      <c r="J487" s="69" t="s">
        <v>834</v>
      </c>
      <c r="K487" s="70" t="s">
        <v>896</v>
      </c>
      <c r="L487" s="69" t="s">
        <v>897</v>
      </c>
      <c r="M487" s="69" t="s">
        <v>4533</v>
      </c>
      <c r="N487" s="69" t="s">
        <v>29</v>
      </c>
      <c r="O487" s="69" t="s">
        <v>838</v>
      </c>
      <c r="P487" s="69" t="s">
        <v>4462</v>
      </c>
      <c r="Q487" s="69" t="s">
        <v>28</v>
      </c>
      <c r="R487" s="72">
        <v>0</v>
      </c>
      <c r="S487" s="88" t="e">
        <f t="shared" si="28"/>
        <v>#REF!</v>
      </c>
      <c r="T487" s="71">
        <v>23.1</v>
      </c>
      <c r="U487" s="71"/>
      <c r="V487" s="71"/>
      <c r="W487" s="71">
        <v>0</v>
      </c>
      <c r="X487" s="71">
        <v>10.6</v>
      </c>
      <c r="Y487" s="89">
        <v>1</v>
      </c>
      <c r="Z487" s="90">
        <v>10</v>
      </c>
      <c r="AA487" s="90">
        <v>10</v>
      </c>
      <c r="AB487" s="90">
        <v>10</v>
      </c>
      <c r="AC487" s="71">
        <v>10</v>
      </c>
      <c r="AD487" s="71">
        <v>10</v>
      </c>
      <c r="AE487" s="71">
        <v>10</v>
      </c>
      <c r="AF487" s="71">
        <v>10</v>
      </c>
      <c r="AG487" s="71">
        <v>10</v>
      </c>
      <c r="AH487" s="71">
        <v>1753200</v>
      </c>
      <c r="AI487" s="72">
        <v>149.9</v>
      </c>
      <c r="AJ487" s="72" t="s">
        <v>4789</v>
      </c>
      <c r="AK487" s="72">
        <v>0</v>
      </c>
      <c r="AL487" s="72">
        <v>0</v>
      </c>
      <c r="AM487" s="72">
        <v>262804680.00000003</v>
      </c>
      <c r="AN487" s="72" t="e">
        <f t="shared" si="29"/>
        <v>#REF!</v>
      </c>
      <c r="AO487" s="72" t="e">
        <f t="shared" si="30"/>
        <v>#REF!</v>
      </c>
      <c r="AP487" s="72">
        <v>0</v>
      </c>
      <c r="AQ487" s="72">
        <v>0</v>
      </c>
      <c r="AR487" s="72">
        <v>0</v>
      </c>
      <c r="AS487" s="74">
        <v>41091</v>
      </c>
      <c r="AT487" s="74">
        <v>48395</v>
      </c>
      <c r="AU487" s="73" t="s">
        <v>3661</v>
      </c>
      <c r="AV487" s="72">
        <v>3006.47</v>
      </c>
      <c r="AW487" s="72" t="e">
        <f t="shared" si="31"/>
        <v>#REF!</v>
      </c>
    </row>
    <row r="488" spans="2:49" ht="15" customHeight="1">
      <c r="B488" s="75">
        <v>478</v>
      </c>
      <c r="C488" s="75">
        <v>2009</v>
      </c>
      <c r="D488" s="76" t="s">
        <v>22</v>
      </c>
      <c r="E488" s="75" t="s">
        <v>832</v>
      </c>
      <c r="F488" s="75" t="s">
        <v>4799</v>
      </c>
      <c r="G488" s="76" t="s">
        <v>833</v>
      </c>
      <c r="H488" s="76" t="s">
        <v>842</v>
      </c>
      <c r="I488" s="77">
        <v>8534605000174</v>
      </c>
      <c r="J488" s="76" t="s">
        <v>834</v>
      </c>
      <c r="K488" s="78" t="s">
        <v>898</v>
      </c>
      <c r="L488" s="76" t="s">
        <v>899</v>
      </c>
      <c r="M488" s="76" t="s">
        <v>4533</v>
      </c>
      <c r="N488" s="76" t="s">
        <v>74</v>
      </c>
      <c r="O488" s="76" t="s">
        <v>838</v>
      </c>
      <c r="P488" s="76" t="s">
        <v>4462</v>
      </c>
      <c r="Q488" s="76" t="s">
        <v>28</v>
      </c>
      <c r="R488" s="80">
        <v>0</v>
      </c>
      <c r="S488" s="91" t="e">
        <f t="shared" si="28"/>
        <v>#REF!</v>
      </c>
      <c r="T488" s="79">
        <v>15</v>
      </c>
      <c r="U488" s="79"/>
      <c r="V488" s="79"/>
      <c r="W488" s="79">
        <v>0</v>
      </c>
      <c r="X488" s="79">
        <v>7.4</v>
      </c>
      <c r="Y488" s="92">
        <v>1</v>
      </c>
      <c r="Z488" s="93">
        <v>7</v>
      </c>
      <c r="AA488" s="93">
        <v>2</v>
      </c>
      <c r="AB488" s="93">
        <v>2</v>
      </c>
      <c r="AC488" s="79">
        <v>7</v>
      </c>
      <c r="AD488" s="79">
        <v>7</v>
      </c>
      <c r="AE488" s="79">
        <v>7</v>
      </c>
      <c r="AF488" s="79">
        <v>7</v>
      </c>
      <c r="AG488" s="79">
        <v>7</v>
      </c>
      <c r="AH488" s="79">
        <v>1227240</v>
      </c>
      <c r="AI488" s="80">
        <v>144.94</v>
      </c>
      <c r="AJ488" s="80" t="s">
        <v>4789</v>
      </c>
      <c r="AK488" s="80">
        <v>0</v>
      </c>
      <c r="AL488" s="80">
        <v>0</v>
      </c>
      <c r="AM488" s="80">
        <v>177876165.59999999</v>
      </c>
      <c r="AN488" s="80" t="e">
        <f t="shared" si="29"/>
        <v>#REF!</v>
      </c>
      <c r="AO488" s="80" t="e">
        <f t="shared" si="30"/>
        <v>#REF!</v>
      </c>
      <c r="AP488" s="80">
        <v>0</v>
      </c>
      <c r="AQ488" s="80">
        <v>0</v>
      </c>
      <c r="AR488" s="80">
        <v>0</v>
      </c>
      <c r="AS488" s="82">
        <v>41091</v>
      </c>
      <c r="AT488" s="82">
        <v>48395</v>
      </c>
      <c r="AU488" s="81" t="s">
        <v>3661</v>
      </c>
      <c r="AV488" s="80">
        <v>3006.47</v>
      </c>
      <c r="AW488" s="80" t="e">
        <f t="shared" si="31"/>
        <v>#REF!</v>
      </c>
    </row>
    <row r="489" spans="2:49" ht="15" customHeight="1">
      <c r="B489" s="68">
        <v>479</v>
      </c>
      <c r="C489" s="68">
        <v>2009</v>
      </c>
      <c r="D489" s="69" t="s">
        <v>22</v>
      </c>
      <c r="E489" s="68" t="s">
        <v>832</v>
      </c>
      <c r="F489" s="68" t="s">
        <v>4799</v>
      </c>
      <c r="G489" s="69" t="s">
        <v>833</v>
      </c>
      <c r="H489" s="69" t="s">
        <v>854</v>
      </c>
      <c r="I489" s="87">
        <v>11603076000128</v>
      </c>
      <c r="J489" s="69" t="s">
        <v>834</v>
      </c>
      <c r="K489" s="70" t="s">
        <v>900</v>
      </c>
      <c r="L489" s="69" t="s">
        <v>901</v>
      </c>
      <c r="M489" s="69" t="s">
        <v>4533</v>
      </c>
      <c r="N489" s="69" t="s">
        <v>152</v>
      </c>
      <c r="O489" s="69" t="s">
        <v>838</v>
      </c>
      <c r="P489" s="69" t="s">
        <v>4462</v>
      </c>
      <c r="Q489" s="69" t="s">
        <v>111</v>
      </c>
      <c r="R489" s="72">
        <v>0</v>
      </c>
      <c r="S489" s="88" t="e">
        <f t="shared" si="28"/>
        <v>#REF!</v>
      </c>
      <c r="T489" s="71">
        <v>26</v>
      </c>
      <c r="U489" s="71"/>
      <c r="V489" s="71"/>
      <c r="W489" s="71">
        <v>0</v>
      </c>
      <c r="X489" s="71">
        <v>9.9</v>
      </c>
      <c r="Y489" s="89">
        <v>1</v>
      </c>
      <c r="Z489" s="90">
        <v>9</v>
      </c>
      <c r="AA489" s="90">
        <v>9</v>
      </c>
      <c r="AB489" s="90">
        <v>9</v>
      </c>
      <c r="AC489" s="71">
        <v>9</v>
      </c>
      <c r="AD489" s="71">
        <v>9</v>
      </c>
      <c r="AE489" s="71">
        <v>9</v>
      </c>
      <c r="AF489" s="71">
        <v>9</v>
      </c>
      <c r="AG489" s="71">
        <v>9</v>
      </c>
      <c r="AH489" s="71">
        <v>1577880</v>
      </c>
      <c r="AI489" s="72">
        <v>149.99</v>
      </c>
      <c r="AJ489" s="72" t="s">
        <v>4789</v>
      </c>
      <c r="AK489" s="72">
        <v>0</v>
      </c>
      <c r="AL489" s="72">
        <v>0</v>
      </c>
      <c r="AM489" s="72">
        <v>236666221.20000002</v>
      </c>
      <c r="AN489" s="72" t="e">
        <f t="shared" si="29"/>
        <v>#REF!</v>
      </c>
      <c r="AO489" s="72" t="e">
        <f t="shared" si="30"/>
        <v>#REF!</v>
      </c>
      <c r="AP489" s="72">
        <v>0</v>
      </c>
      <c r="AQ489" s="72">
        <v>0</v>
      </c>
      <c r="AR489" s="72">
        <v>0</v>
      </c>
      <c r="AS489" s="74">
        <v>41091</v>
      </c>
      <c r="AT489" s="74">
        <v>48395</v>
      </c>
      <c r="AU489" s="73" t="s">
        <v>3661</v>
      </c>
      <c r="AV489" s="72">
        <v>3006.47</v>
      </c>
      <c r="AW489" s="72" t="e">
        <f t="shared" si="31"/>
        <v>#REF!</v>
      </c>
    </row>
    <row r="490" spans="2:49" ht="15" customHeight="1">
      <c r="B490" s="75">
        <v>480</v>
      </c>
      <c r="C490" s="75">
        <v>2009</v>
      </c>
      <c r="D490" s="76" t="s">
        <v>22</v>
      </c>
      <c r="E490" s="75" t="s">
        <v>832</v>
      </c>
      <c r="F490" s="75" t="s">
        <v>4799</v>
      </c>
      <c r="G490" s="76" t="s">
        <v>833</v>
      </c>
      <c r="H490" s="76" t="s">
        <v>902</v>
      </c>
      <c r="I490" s="77">
        <v>10797906000132</v>
      </c>
      <c r="J490" s="76" t="s">
        <v>834</v>
      </c>
      <c r="K490" s="78" t="s">
        <v>903</v>
      </c>
      <c r="L490" s="76" t="s">
        <v>904</v>
      </c>
      <c r="M490" s="76" t="s">
        <v>4533</v>
      </c>
      <c r="N490" s="76" t="s">
        <v>33</v>
      </c>
      <c r="O490" s="76" t="s">
        <v>838</v>
      </c>
      <c r="P490" s="76" t="s">
        <v>4462</v>
      </c>
      <c r="Q490" s="76" t="s">
        <v>28</v>
      </c>
      <c r="R490" s="80">
        <v>0</v>
      </c>
      <c r="S490" s="91" t="e">
        <f t="shared" si="28"/>
        <v>#REF!</v>
      </c>
      <c r="T490" s="79">
        <v>28.8</v>
      </c>
      <c r="U490" s="79"/>
      <c r="V490" s="79"/>
      <c r="W490" s="79">
        <v>0</v>
      </c>
      <c r="X490" s="79">
        <v>12.2</v>
      </c>
      <c r="Y490" s="92">
        <v>1</v>
      </c>
      <c r="Z490" s="93">
        <v>12</v>
      </c>
      <c r="AA490" s="93">
        <v>12</v>
      </c>
      <c r="AB490" s="93">
        <v>12</v>
      </c>
      <c r="AC490" s="79">
        <v>12</v>
      </c>
      <c r="AD490" s="79">
        <v>12</v>
      </c>
      <c r="AE490" s="79">
        <v>12</v>
      </c>
      <c r="AF490" s="79">
        <v>12</v>
      </c>
      <c r="AG490" s="79">
        <v>12</v>
      </c>
      <c r="AH490" s="79">
        <v>2103840</v>
      </c>
      <c r="AI490" s="80">
        <v>150</v>
      </c>
      <c r="AJ490" s="80" t="s">
        <v>4789</v>
      </c>
      <c r="AK490" s="80">
        <v>0</v>
      </c>
      <c r="AL490" s="80">
        <v>0</v>
      </c>
      <c r="AM490" s="80">
        <v>315576000</v>
      </c>
      <c r="AN490" s="80" t="e">
        <f t="shared" si="29"/>
        <v>#REF!</v>
      </c>
      <c r="AO490" s="80" t="e">
        <f t="shared" si="30"/>
        <v>#REF!</v>
      </c>
      <c r="AP490" s="80">
        <v>0</v>
      </c>
      <c r="AQ490" s="80">
        <v>0</v>
      </c>
      <c r="AR490" s="80">
        <v>0</v>
      </c>
      <c r="AS490" s="82">
        <v>41091</v>
      </c>
      <c r="AT490" s="82">
        <v>48395</v>
      </c>
      <c r="AU490" s="81" t="s">
        <v>3661</v>
      </c>
      <c r="AV490" s="80">
        <v>3006.47</v>
      </c>
      <c r="AW490" s="80" t="e">
        <f t="shared" si="31"/>
        <v>#REF!</v>
      </c>
    </row>
    <row r="491" spans="2:49" ht="15" customHeight="1">
      <c r="B491" s="68">
        <v>481</v>
      </c>
      <c r="C491" s="68">
        <v>2009</v>
      </c>
      <c r="D491" s="69" t="s">
        <v>22</v>
      </c>
      <c r="E491" s="68" t="s">
        <v>832</v>
      </c>
      <c r="F491" s="68" t="s">
        <v>4799</v>
      </c>
      <c r="G491" s="69" t="s">
        <v>833</v>
      </c>
      <c r="H491" s="69" t="s">
        <v>862</v>
      </c>
      <c r="I491" s="87">
        <v>11637104000128</v>
      </c>
      <c r="J491" s="69" t="s">
        <v>834</v>
      </c>
      <c r="K491" s="70" t="s">
        <v>905</v>
      </c>
      <c r="L491" s="69" t="s">
        <v>906</v>
      </c>
      <c r="M491" s="69" t="s">
        <v>4533</v>
      </c>
      <c r="N491" s="69" t="s">
        <v>33</v>
      </c>
      <c r="O491" s="69" t="s">
        <v>838</v>
      </c>
      <c r="P491" s="69" t="s">
        <v>4462</v>
      </c>
      <c r="Q491" s="69" t="s">
        <v>28</v>
      </c>
      <c r="R491" s="72">
        <v>0</v>
      </c>
      <c r="S491" s="88" t="e">
        <f t="shared" si="28"/>
        <v>#REF!</v>
      </c>
      <c r="T491" s="71">
        <v>48.6</v>
      </c>
      <c r="U491" s="71"/>
      <c r="V491" s="71"/>
      <c r="W491" s="71">
        <v>0</v>
      </c>
      <c r="X491" s="71">
        <v>21</v>
      </c>
      <c r="Y491" s="89">
        <v>1</v>
      </c>
      <c r="Z491" s="90">
        <v>21</v>
      </c>
      <c r="AA491" s="90">
        <v>21</v>
      </c>
      <c r="AB491" s="90">
        <v>21</v>
      </c>
      <c r="AC491" s="71">
        <v>21</v>
      </c>
      <c r="AD491" s="71">
        <v>21</v>
      </c>
      <c r="AE491" s="71">
        <v>21</v>
      </c>
      <c r="AF491" s="71">
        <v>21</v>
      </c>
      <c r="AG491" s="71">
        <v>21</v>
      </c>
      <c r="AH491" s="71">
        <v>3681720</v>
      </c>
      <c r="AI491" s="72">
        <v>153.07</v>
      </c>
      <c r="AJ491" s="72" t="s">
        <v>4789</v>
      </c>
      <c r="AK491" s="72">
        <v>0</v>
      </c>
      <c r="AL491" s="72">
        <v>0</v>
      </c>
      <c r="AM491" s="72">
        <v>563560880.39999998</v>
      </c>
      <c r="AN491" s="72" t="e">
        <f t="shared" si="29"/>
        <v>#REF!</v>
      </c>
      <c r="AO491" s="72" t="e">
        <f t="shared" si="30"/>
        <v>#REF!</v>
      </c>
      <c r="AP491" s="72">
        <v>0</v>
      </c>
      <c r="AQ491" s="72">
        <v>0</v>
      </c>
      <c r="AR491" s="72">
        <v>0</v>
      </c>
      <c r="AS491" s="74">
        <v>41091</v>
      </c>
      <c r="AT491" s="74">
        <v>48395</v>
      </c>
      <c r="AU491" s="73" t="s">
        <v>3661</v>
      </c>
      <c r="AV491" s="72">
        <v>3006.47</v>
      </c>
      <c r="AW491" s="72" t="e">
        <f t="shared" si="31"/>
        <v>#REF!</v>
      </c>
    </row>
    <row r="492" spans="2:49" ht="15" customHeight="1">
      <c r="B492" s="75">
        <v>482</v>
      </c>
      <c r="C492" s="75">
        <v>2009</v>
      </c>
      <c r="D492" s="76" t="s">
        <v>22</v>
      </c>
      <c r="E492" s="75" t="s">
        <v>832</v>
      </c>
      <c r="F492" s="75" t="s">
        <v>4799</v>
      </c>
      <c r="G492" s="76" t="s">
        <v>833</v>
      </c>
      <c r="H492" s="76" t="s">
        <v>907</v>
      </c>
      <c r="I492" s="77">
        <v>10797907000187</v>
      </c>
      <c r="J492" s="76" t="s">
        <v>834</v>
      </c>
      <c r="K492" s="78" t="s">
        <v>908</v>
      </c>
      <c r="L492" s="76" t="s">
        <v>909</v>
      </c>
      <c r="M492" s="76" t="s">
        <v>4533</v>
      </c>
      <c r="N492" s="76" t="s">
        <v>33</v>
      </c>
      <c r="O492" s="76" t="s">
        <v>838</v>
      </c>
      <c r="P492" s="76" t="s">
        <v>4462</v>
      </c>
      <c r="Q492" s="76" t="s">
        <v>28</v>
      </c>
      <c r="R492" s="80">
        <v>0</v>
      </c>
      <c r="S492" s="91" t="e">
        <f t="shared" si="28"/>
        <v>#REF!</v>
      </c>
      <c r="T492" s="79">
        <v>28.8</v>
      </c>
      <c r="U492" s="79"/>
      <c r="V492" s="79"/>
      <c r="W492" s="79">
        <v>0</v>
      </c>
      <c r="X492" s="79">
        <v>12.3</v>
      </c>
      <c r="Y492" s="92">
        <v>1</v>
      </c>
      <c r="Z492" s="93">
        <v>12</v>
      </c>
      <c r="AA492" s="93">
        <v>12</v>
      </c>
      <c r="AB492" s="93">
        <v>12</v>
      </c>
      <c r="AC492" s="79">
        <v>12</v>
      </c>
      <c r="AD492" s="79">
        <v>12</v>
      </c>
      <c r="AE492" s="79">
        <v>12</v>
      </c>
      <c r="AF492" s="79">
        <v>12</v>
      </c>
      <c r="AG492" s="79">
        <v>12</v>
      </c>
      <c r="AH492" s="79">
        <v>2103840</v>
      </c>
      <c r="AI492" s="80">
        <v>150</v>
      </c>
      <c r="AJ492" s="80" t="s">
        <v>4789</v>
      </c>
      <c r="AK492" s="80">
        <v>0</v>
      </c>
      <c r="AL492" s="80">
        <v>0</v>
      </c>
      <c r="AM492" s="80">
        <v>315576000</v>
      </c>
      <c r="AN492" s="80" t="e">
        <f t="shared" si="29"/>
        <v>#REF!</v>
      </c>
      <c r="AO492" s="80" t="e">
        <f t="shared" si="30"/>
        <v>#REF!</v>
      </c>
      <c r="AP492" s="80">
        <v>0</v>
      </c>
      <c r="AQ492" s="80">
        <v>0</v>
      </c>
      <c r="AR492" s="80">
        <v>0</v>
      </c>
      <c r="AS492" s="82">
        <v>41091</v>
      </c>
      <c r="AT492" s="82">
        <v>48395</v>
      </c>
      <c r="AU492" s="81" t="s">
        <v>3661</v>
      </c>
      <c r="AV492" s="80">
        <v>3006.47</v>
      </c>
      <c r="AW492" s="80" t="e">
        <f t="shared" si="31"/>
        <v>#REF!</v>
      </c>
    </row>
    <row r="493" spans="2:49" ht="15" customHeight="1">
      <c r="B493" s="68">
        <v>483</v>
      </c>
      <c r="C493" s="68">
        <v>2009</v>
      </c>
      <c r="D493" s="69" t="s">
        <v>22</v>
      </c>
      <c r="E493" s="68" t="s">
        <v>832</v>
      </c>
      <c r="F493" s="68" t="s">
        <v>4799</v>
      </c>
      <c r="G493" s="69" t="s">
        <v>833</v>
      </c>
      <c r="H493" s="69" t="s">
        <v>910</v>
      </c>
      <c r="I493" s="87">
        <v>10797910000109</v>
      </c>
      <c r="J493" s="69" t="s">
        <v>834</v>
      </c>
      <c r="K493" s="70" t="s">
        <v>911</v>
      </c>
      <c r="L493" s="69" t="s">
        <v>912</v>
      </c>
      <c r="M493" s="69" t="s">
        <v>4533</v>
      </c>
      <c r="N493" s="69" t="s">
        <v>33</v>
      </c>
      <c r="O493" s="69" t="s">
        <v>838</v>
      </c>
      <c r="P493" s="69" t="s">
        <v>4462</v>
      </c>
      <c r="Q493" s="69" t="s">
        <v>28</v>
      </c>
      <c r="R493" s="72">
        <v>0</v>
      </c>
      <c r="S493" s="88" t="e">
        <f t="shared" si="28"/>
        <v>#REF!</v>
      </c>
      <c r="T493" s="71">
        <v>28.8</v>
      </c>
      <c r="U493" s="71"/>
      <c r="V493" s="71"/>
      <c r="W493" s="71">
        <v>0</v>
      </c>
      <c r="X493" s="71">
        <v>12.5</v>
      </c>
      <c r="Y493" s="89">
        <v>1</v>
      </c>
      <c r="Z493" s="90">
        <v>12</v>
      </c>
      <c r="AA493" s="90">
        <v>12</v>
      </c>
      <c r="AB493" s="90">
        <v>12</v>
      </c>
      <c r="AC493" s="71">
        <v>12</v>
      </c>
      <c r="AD493" s="71">
        <v>12</v>
      </c>
      <c r="AE493" s="71">
        <v>12</v>
      </c>
      <c r="AF493" s="71">
        <v>12</v>
      </c>
      <c r="AG493" s="71">
        <v>12</v>
      </c>
      <c r="AH493" s="71">
        <v>2103840</v>
      </c>
      <c r="AI493" s="72">
        <v>150</v>
      </c>
      <c r="AJ493" s="72" t="s">
        <v>4789</v>
      </c>
      <c r="AK493" s="72">
        <v>0</v>
      </c>
      <c r="AL493" s="72">
        <v>0</v>
      </c>
      <c r="AM493" s="72">
        <v>315576000</v>
      </c>
      <c r="AN493" s="72" t="e">
        <f t="shared" si="29"/>
        <v>#REF!</v>
      </c>
      <c r="AO493" s="72" t="e">
        <f t="shared" si="30"/>
        <v>#REF!</v>
      </c>
      <c r="AP493" s="72">
        <v>0</v>
      </c>
      <c r="AQ493" s="72">
        <v>0</v>
      </c>
      <c r="AR493" s="72">
        <v>0</v>
      </c>
      <c r="AS493" s="74">
        <v>41091</v>
      </c>
      <c r="AT493" s="74">
        <v>48395</v>
      </c>
      <c r="AU493" s="73" t="s">
        <v>3661</v>
      </c>
      <c r="AV493" s="72">
        <v>3006.47</v>
      </c>
      <c r="AW493" s="72" t="e">
        <f t="shared" si="31"/>
        <v>#REF!</v>
      </c>
    </row>
    <row r="494" spans="2:49" ht="15" customHeight="1">
      <c r="B494" s="75">
        <v>484</v>
      </c>
      <c r="C494" s="75">
        <v>2009</v>
      </c>
      <c r="D494" s="76" t="s">
        <v>22</v>
      </c>
      <c r="E494" s="75" t="s">
        <v>832</v>
      </c>
      <c r="F494" s="75" t="s">
        <v>4799</v>
      </c>
      <c r="G494" s="76" t="s">
        <v>833</v>
      </c>
      <c r="H494" s="76" t="s">
        <v>913</v>
      </c>
      <c r="I494" s="77">
        <v>10797908000121</v>
      </c>
      <c r="J494" s="76" t="s">
        <v>834</v>
      </c>
      <c r="K494" s="78" t="s">
        <v>914</v>
      </c>
      <c r="L494" s="76" t="s">
        <v>915</v>
      </c>
      <c r="M494" s="76" t="s">
        <v>4533</v>
      </c>
      <c r="N494" s="76" t="s">
        <v>33</v>
      </c>
      <c r="O494" s="76" t="s">
        <v>838</v>
      </c>
      <c r="P494" s="76" t="s">
        <v>4462</v>
      </c>
      <c r="Q494" s="76" t="s">
        <v>28</v>
      </c>
      <c r="R494" s="80">
        <v>0</v>
      </c>
      <c r="S494" s="91" t="e">
        <f t="shared" si="28"/>
        <v>#REF!</v>
      </c>
      <c r="T494" s="79">
        <v>28.8</v>
      </c>
      <c r="U494" s="79"/>
      <c r="V494" s="79"/>
      <c r="W494" s="79">
        <v>0</v>
      </c>
      <c r="X494" s="79">
        <v>12.7</v>
      </c>
      <c r="Y494" s="92">
        <v>1</v>
      </c>
      <c r="Z494" s="93">
        <v>12</v>
      </c>
      <c r="AA494" s="93">
        <v>12</v>
      </c>
      <c r="AB494" s="93">
        <v>12</v>
      </c>
      <c r="AC494" s="79">
        <v>12</v>
      </c>
      <c r="AD494" s="79">
        <v>12</v>
      </c>
      <c r="AE494" s="79">
        <v>12</v>
      </c>
      <c r="AF494" s="79">
        <v>12</v>
      </c>
      <c r="AG494" s="79">
        <v>12</v>
      </c>
      <c r="AH494" s="79">
        <v>2103840</v>
      </c>
      <c r="AI494" s="80">
        <v>150</v>
      </c>
      <c r="AJ494" s="80" t="s">
        <v>4789</v>
      </c>
      <c r="AK494" s="80">
        <v>0</v>
      </c>
      <c r="AL494" s="80">
        <v>0</v>
      </c>
      <c r="AM494" s="80">
        <v>315576000</v>
      </c>
      <c r="AN494" s="80" t="e">
        <f t="shared" si="29"/>
        <v>#REF!</v>
      </c>
      <c r="AO494" s="80" t="e">
        <f t="shared" si="30"/>
        <v>#REF!</v>
      </c>
      <c r="AP494" s="80">
        <v>0</v>
      </c>
      <c r="AQ494" s="80">
        <v>0</v>
      </c>
      <c r="AR494" s="80">
        <v>0</v>
      </c>
      <c r="AS494" s="82">
        <v>41091</v>
      </c>
      <c r="AT494" s="82">
        <v>48395</v>
      </c>
      <c r="AU494" s="81" t="s">
        <v>3661</v>
      </c>
      <c r="AV494" s="80">
        <v>3006.47</v>
      </c>
      <c r="AW494" s="80" t="e">
        <f t="shared" si="31"/>
        <v>#REF!</v>
      </c>
    </row>
    <row r="495" spans="2:49" ht="15" customHeight="1">
      <c r="B495" s="68">
        <v>485</v>
      </c>
      <c r="C495" s="68">
        <v>2009</v>
      </c>
      <c r="D495" s="69" t="s">
        <v>22</v>
      </c>
      <c r="E495" s="68" t="s">
        <v>832</v>
      </c>
      <c r="F495" s="68" t="s">
        <v>4799</v>
      </c>
      <c r="G495" s="69" t="s">
        <v>833</v>
      </c>
      <c r="H495" s="69" t="s">
        <v>842</v>
      </c>
      <c r="I495" s="87">
        <v>8534605000174</v>
      </c>
      <c r="J495" s="69" t="s">
        <v>834</v>
      </c>
      <c r="K495" s="70" t="s">
        <v>916</v>
      </c>
      <c r="L495" s="69" t="s">
        <v>917</v>
      </c>
      <c r="M495" s="69" t="s">
        <v>4533</v>
      </c>
      <c r="N495" s="69" t="s">
        <v>74</v>
      </c>
      <c r="O495" s="69" t="s">
        <v>838</v>
      </c>
      <c r="P495" s="69" t="s">
        <v>4462</v>
      </c>
      <c r="Q495" s="69" t="s">
        <v>28</v>
      </c>
      <c r="R495" s="72">
        <v>0</v>
      </c>
      <c r="S495" s="88" t="e">
        <f t="shared" si="28"/>
        <v>#REF!</v>
      </c>
      <c r="T495" s="71">
        <v>10.5</v>
      </c>
      <c r="U495" s="71"/>
      <c r="V495" s="71"/>
      <c r="W495" s="71">
        <v>0</v>
      </c>
      <c r="X495" s="71">
        <v>5</v>
      </c>
      <c r="Y495" s="89">
        <v>1</v>
      </c>
      <c r="Z495" s="90">
        <v>5</v>
      </c>
      <c r="AA495" s="90">
        <v>2</v>
      </c>
      <c r="AB495" s="90">
        <v>2</v>
      </c>
      <c r="AC495" s="71">
        <v>5</v>
      </c>
      <c r="AD495" s="71">
        <v>5</v>
      </c>
      <c r="AE495" s="71">
        <v>5</v>
      </c>
      <c r="AF495" s="71">
        <v>5</v>
      </c>
      <c r="AG495" s="71">
        <v>5</v>
      </c>
      <c r="AH495" s="71">
        <v>876600</v>
      </c>
      <c r="AI495" s="72">
        <v>146.94</v>
      </c>
      <c r="AJ495" s="72" t="s">
        <v>4789</v>
      </c>
      <c r="AK495" s="72">
        <v>0</v>
      </c>
      <c r="AL495" s="72">
        <v>0</v>
      </c>
      <c r="AM495" s="72">
        <v>128807604</v>
      </c>
      <c r="AN495" s="72" t="e">
        <f t="shared" si="29"/>
        <v>#REF!</v>
      </c>
      <c r="AO495" s="72" t="e">
        <f t="shared" si="30"/>
        <v>#REF!</v>
      </c>
      <c r="AP495" s="72">
        <v>0</v>
      </c>
      <c r="AQ495" s="72">
        <v>0</v>
      </c>
      <c r="AR495" s="72">
        <v>0</v>
      </c>
      <c r="AS495" s="74">
        <v>41091</v>
      </c>
      <c r="AT495" s="74">
        <v>48395</v>
      </c>
      <c r="AU495" s="73" t="s">
        <v>3661</v>
      </c>
      <c r="AV495" s="72">
        <v>3006.47</v>
      </c>
      <c r="AW495" s="72" t="e">
        <f t="shared" si="31"/>
        <v>#REF!</v>
      </c>
    </row>
    <row r="496" spans="2:49" ht="15" customHeight="1">
      <c r="B496" s="75">
        <v>486</v>
      </c>
      <c r="C496" s="75">
        <v>2009</v>
      </c>
      <c r="D496" s="76" t="s">
        <v>22</v>
      </c>
      <c r="E496" s="75" t="s">
        <v>832</v>
      </c>
      <c r="F496" s="75" t="s">
        <v>4799</v>
      </c>
      <c r="G496" s="76" t="s">
        <v>833</v>
      </c>
      <c r="H496" s="76" t="s">
        <v>854</v>
      </c>
      <c r="I496" s="77">
        <v>11603076000128</v>
      </c>
      <c r="J496" s="76" t="s">
        <v>834</v>
      </c>
      <c r="K496" s="78" t="s">
        <v>918</v>
      </c>
      <c r="L496" s="76" t="s">
        <v>919</v>
      </c>
      <c r="M496" s="76" t="s">
        <v>4538</v>
      </c>
      <c r="N496" s="76" t="s">
        <v>152</v>
      </c>
      <c r="O496" s="76" t="s">
        <v>838</v>
      </c>
      <c r="P496" s="76" t="s">
        <v>4462</v>
      </c>
      <c r="Q496" s="76" t="s">
        <v>111</v>
      </c>
      <c r="R496" s="80">
        <v>0</v>
      </c>
      <c r="S496" s="91" t="e">
        <f t="shared" si="28"/>
        <v>#REF!</v>
      </c>
      <c r="T496" s="79">
        <v>24</v>
      </c>
      <c r="U496" s="79"/>
      <c r="V496" s="79"/>
      <c r="W496" s="79">
        <v>0</v>
      </c>
      <c r="X496" s="79">
        <v>9.1999999999999993</v>
      </c>
      <c r="Y496" s="92">
        <v>1</v>
      </c>
      <c r="Z496" s="93">
        <v>9</v>
      </c>
      <c r="AA496" s="93">
        <v>9</v>
      </c>
      <c r="AB496" s="93">
        <v>9</v>
      </c>
      <c r="AC496" s="79">
        <v>9</v>
      </c>
      <c r="AD496" s="79">
        <v>9</v>
      </c>
      <c r="AE496" s="79">
        <v>9</v>
      </c>
      <c r="AF496" s="79">
        <v>9</v>
      </c>
      <c r="AG496" s="79">
        <v>9</v>
      </c>
      <c r="AH496" s="79">
        <v>1577880</v>
      </c>
      <c r="AI496" s="80">
        <v>149.99</v>
      </c>
      <c r="AJ496" s="80" t="s">
        <v>4789</v>
      </c>
      <c r="AK496" s="80">
        <v>0</v>
      </c>
      <c r="AL496" s="80">
        <v>0</v>
      </c>
      <c r="AM496" s="80">
        <v>236666221.20000002</v>
      </c>
      <c r="AN496" s="80" t="e">
        <f t="shared" si="29"/>
        <v>#REF!</v>
      </c>
      <c r="AO496" s="80" t="e">
        <f t="shared" si="30"/>
        <v>#REF!</v>
      </c>
      <c r="AP496" s="80">
        <v>0</v>
      </c>
      <c r="AQ496" s="80">
        <v>0</v>
      </c>
      <c r="AR496" s="80">
        <v>0</v>
      </c>
      <c r="AS496" s="82">
        <v>41091</v>
      </c>
      <c r="AT496" s="82">
        <v>48395</v>
      </c>
      <c r="AU496" s="81" t="s">
        <v>3661</v>
      </c>
      <c r="AV496" s="80">
        <v>3006.47</v>
      </c>
      <c r="AW496" s="80" t="e">
        <f t="shared" si="31"/>
        <v>#REF!</v>
      </c>
    </row>
    <row r="497" spans="2:49" ht="15" customHeight="1">
      <c r="B497" s="68">
        <v>487</v>
      </c>
      <c r="C497" s="68">
        <v>2009</v>
      </c>
      <c r="D497" s="69" t="s">
        <v>22</v>
      </c>
      <c r="E497" s="68" t="s">
        <v>832</v>
      </c>
      <c r="F497" s="68" t="s">
        <v>4799</v>
      </c>
      <c r="G497" s="69" t="s">
        <v>833</v>
      </c>
      <c r="H497" s="69" t="s">
        <v>920</v>
      </c>
      <c r="I497" s="87">
        <v>11839616000177</v>
      </c>
      <c r="J497" s="69" t="s">
        <v>834</v>
      </c>
      <c r="K497" s="70" t="s">
        <v>921</v>
      </c>
      <c r="L497" s="69" t="s">
        <v>922</v>
      </c>
      <c r="M497" s="69" t="s">
        <v>4533</v>
      </c>
      <c r="N497" s="69" t="s">
        <v>33</v>
      </c>
      <c r="O497" s="69" t="s">
        <v>838</v>
      </c>
      <c r="P497" s="69" t="s">
        <v>4462</v>
      </c>
      <c r="Q497" s="69" t="s">
        <v>28</v>
      </c>
      <c r="R497" s="72">
        <v>0</v>
      </c>
      <c r="S497" s="88" t="e">
        <f t="shared" si="28"/>
        <v>#REF!</v>
      </c>
      <c r="T497" s="71">
        <v>50.4</v>
      </c>
      <c r="U497" s="71"/>
      <c r="V497" s="71"/>
      <c r="W497" s="71">
        <v>0</v>
      </c>
      <c r="X497" s="71">
        <v>22.8</v>
      </c>
      <c r="Y497" s="89">
        <v>1</v>
      </c>
      <c r="Z497" s="90">
        <v>22</v>
      </c>
      <c r="AA497" s="90">
        <v>22</v>
      </c>
      <c r="AB497" s="90">
        <v>22</v>
      </c>
      <c r="AC497" s="71">
        <v>22</v>
      </c>
      <c r="AD497" s="71">
        <v>22</v>
      </c>
      <c r="AE497" s="71">
        <v>22</v>
      </c>
      <c r="AF497" s="71">
        <v>22</v>
      </c>
      <c r="AG497" s="71">
        <v>22</v>
      </c>
      <c r="AH497" s="71">
        <v>3857040</v>
      </c>
      <c r="AI497" s="72">
        <v>152.07</v>
      </c>
      <c r="AJ497" s="72" t="s">
        <v>4789</v>
      </c>
      <c r="AK497" s="72">
        <v>0</v>
      </c>
      <c r="AL497" s="72">
        <v>0</v>
      </c>
      <c r="AM497" s="72">
        <v>586540072.79999995</v>
      </c>
      <c r="AN497" s="72" t="e">
        <f t="shared" si="29"/>
        <v>#REF!</v>
      </c>
      <c r="AO497" s="72" t="e">
        <f t="shared" si="30"/>
        <v>#REF!</v>
      </c>
      <c r="AP497" s="72">
        <v>0</v>
      </c>
      <c r="AQ497" s="72">
        <v>0</v>
      </c>
      <c r="AR497" s="72">
        <v>0</v>
      </c>
      <c r="AS497" s="74">
        <v>41091</v>
      </c>
      <c r="AT497" s="74">
        <v>48395</v>
      </c>
      <c r="AU497" s="73" t="s">
        <v>3661</v>
      </c>
      <c r="AV497" s="72">
        <v>3006.47</v>
      </c>
      <c r="AW497" s="72" t="e">
        <f t="shared" si="31"/>
        <v>#REF!</v>
      </c>
    </row>
    <row r="498" spans="2:49" ht="15" customHeight="1">
      <c r="B498" s="75">
        <v>488</v>
      </c>
      <c r="C498" s="75">
        <v>2009</v>
      </c>
      <c r="D498" s="76" t="s">
        <v>22</v>
      </c>
      <c r="E498" s="75" t="s">
        <v>832</v>
      </c>
      <c r="F498" s="75" t="s">
        <v>4799</v>
      </c>
      <c r="G498" s="76" t="s">
        <v>833</v>
      </c>
      <c r="H498" s="76" t="s">
        <v>842</v>
      </c>
      <c r="I498" s="77">
        <v>8534605000174</v>
      </c>
      <c r="J498" s="76" t="s">
        <v>834</v>
      </c>
      <c r="K498" s="78" t="s">
        <v>923</v>
      </c>
      <c r="L498" s="76" t="s">
        <v>924</v>
      </c>
      <c r="M498" s="76" t="s">
        <v>4533</v>
      </c>
      <c r="N498" s="76" t="s">
        <v>74</v>
      </c>
      <c r="O498" s="76" t="s">
        <v>838</v>
      </c>
      <c r="P498" s="76" t="s">
        <v>4462</v>
      </c>
      <c r="Q498" s="76" t="s">
        <v>28</v>
      </c>
      <c r="R498" s="80">
        <v>0</v>
      </c>
      <c r="S498" s="91" t="e">
        <f t="shared" si="28"/>
        <v>#REF!</v>
      </c>
      <c r="T498" s="79">
        <v>30</v>
      </c>
      <c r="U498" s="79"/>
      <c r="V498" s="79"/>
      <c r="W498" s="79">
        <v>0</v>
      </c>
      <c r="X498" s="79">
        <v>16.600000000000001</v>
      </c>
      <c r="Y498" s="92">
        <v>1</v>
      </c>
      <c r="Z498" s="93">
        <v>16</v>
      </c>
      <c r="AA498" s="93">
        <v>2</v>
      </c>
      <c r="AB498" s="93">
        <v>2</v>
      </c>
      <c r="AC498" s="79">
        <v>16</v>
      </c>
      <c r="AD498" s="79">
        <v>16</v>
      </c>
      <c r="AE498" s="79">
        <v>16</v>
      </c>
      <c r="AF498" s="79">
        <v>16</v>
      </c>
      <c r="AG498" s="79">
        <v>16</v>
      </c>
      <c r="AH498" s="79">
        <v>2805120</v>
      </c>
      <c r="AI498" s="80">
        <v>144.94</v>
      </c>
      <c r="AJ498" s="80" t="s">
        <v>4789</v>
      </c>
      <c r="AK498" s="80">
        <v>0</v>
      </c>
      <c r="AL498" s="80">
        <v>0</v>
      </c>
      <c r="AM498" s="80">
        <v>406574092.80000001</v>
      </c>
      <c r="AN498" s="80" t="e">
        <f t="shared" si="29"/>
        <v>#REF!</v>
      </c>
      <c r="AO498" s="80" t="e">
        <f t="shared" si="30"/>
        <v>#REF!</v>
      </c>
      <c r="AP498" s="80">
        <v>0</v>
      </c>
      <c r="AQ498" s="80">
        <v>0</v>
      </c>
      <c r="AR498" s="80">
        <v>0</v>
      </c>
      <c r="AS498" s="82">
        <v>41091</v>
      </c>
      <c r="AT498" s="82">
        <v>48395</v>
      </c>
      <c r="AU498" s="81" t="s">
        <v>3661</v>
      </c>
      <c r="AV498" s="80">
        <v>3006.47</v>
      </c>
      <c r="AW498" s="80" t="e">
        <f t="shared" si="31"/>
        <v>#REF!</v>
      </c>
    </row>
    <row r="499" spans="2:49" ht="15" customHeight="1">
      <c r="B499" s="68">
        <v>489</v>
      </c>
      <c r="C499" s="68">
        <v>2009</v>
      </c>
      <c r="D499" s="69" t="s">
        <v>22</v>
      </c>
      <c r="E499" s="68" t="s">
        <v>832</v>
      </c>
      <c r="F499" s="68" t="s">
        <v>4799</v>
      </c>
      <c r="G499" s="69" t="s">
        <v>833</v>
      </c>
      <c r="H499" s="69" t="s">
        <v>857</v>
      </c>
      <c r="I499" s="87">
        <v>622416000141</v>
      </c>
      <c r="J499" s="69" t="s">
        <v>834</v>
      </c>
      <c r="K499" s="70" t="s">
        <v>925</v>
      </c>
      <c r="L499" s="69" t="s">
        <v>926</v>
      </c>
      <c r="M499" s="69" t="s">
        <v>4533</v>
      </c>
      <c r="N499" s="69" t="s">
        <v>74</v>
      </c>
      <c r="O499" s="69" t="s">
        <v>838</v>
      </c>
      <c r="P499" s="69" t="s">
        <v>4462</v>
      </c>
      <c r="Q499" s="69" t="s">
        <v>28</v>
      </c>
      <c r="R499" s="72">
        <v>0</v>
      </c>
      <c r="S499" s="88" t="e">
        <f t="shared" si="28"/>
        <v>#REF!</v>
      </c>
      <c r="T499" s="71">
        <v>30</v>
      </c>
      <c r="U499" s="71"/>
      <c r="V499" s="71"/>
      <c r="W499" s="71">
        <v>0</v>
      </c>
      <c r="X499" s="71">
        <v>11.3</v>
      </c>
      <c r="Y499" s="89">
        <v>1</v>
      </c>
      <c r="Z499" s="90">
        <v>11</v>
      </c>
      <c r="AA499" s="90">
        <v>10</v>
      </c>
      <c r="AB499" s="90">
        <v>10</v>
      </c>
      <c r="AC499" s="71">
        <v>11</v>
      </c>
      <c r="AD499" s="71">
        <v>11</v>
      </c>
      <c r="AE499" s="71">
        <v>11</v>
      </c>
      <c r="AF499" s="71">
        <v>11</v>
      </c>
      <c r="AG499" s="71">
        <v>11</v>
      </c>
      <c r="AH499" s="71">
        <v>1928520</v>
      </c>
      <c r="AI499" s="72">
        <v>139.99</v>
      </c>
      <c r="AJ499" s="72" t="s">
        <v>4789</v>
      </c>
      <c r="AK499" s="72">
        <v>0</v>
      </c>
      <c r="AL499" s="72">
        <v>0</v>
      </c>
      <c r="AM499" s="72">
        <v>269973514.80000001</v>
      </c>
      <c r="AN499" s="72" t="e">
        <f t="shared" si="29"/>
        <v>#REF!</v>
      </c>
      <c r="AO499" s="72" t="e">
        <f t="shared" si="30"/>
        <v>#REF!</v>
      </c>
      <c r="AP499" s="72">
        <v>0</v>
      </c>
      <c r="AQ499" s="72">
        <v>0</v>
      </c>
      <c r="AR499" s="72">
        <v>0</v>
      </c>
      <c r="AS499" s="74">
        <v>41091</v>
      </c>
      <c r="AT499" s="74">
        <v>48395</v>
      </c>
      <c r="AU499" s="73" t="s">
        <v>3661</v>
      </c>
      <c r="AV499" s="72">
        <v>3006.47</v>
      </c>
      <c r="AW499" s="72" t="e">
        <f t="shared" si="31"/>
        <v>#REF!</v>
      </c>
    </row>
    <row r="500" spans="2:49" ht="15" customHeight="1">
      <c r="B500" s="75">
        <v>490</v>
      </c>
      <c r="C500" s="75">
        <v>2009</v>
      </c>
      <c r="D500" s="76" t="s">
        <v>22</v>
      </c>
      <c r="E500" s="75" t="s">
        <v>832</v>
      </c>
      <c r="F500" s="75" t="s">
        <v>4799</v>
      </c>
      <c r="G500" s="76" t="s">
        <v>833</v>
      </c>
      <c r="H500" s="76" t="s">
        <v>927</v>
      </c>
      <c r="I500" s="77">
        <v>11646760000197</v>
      </c>
      <c r="J500" s="76" t="s">
        <v>834</v>
      </c>
      <c r="K500" s="78" t="s">
        <v>928</v>
      </c>
      <c r="L500" s="76" t="s">
        <v>929</v>
      </c>
      <c r="M500" s="76" t="s">
        <v>4533</v>
      </c>
      <c r="N500" s="76" t="s">
        <v>29</v>
      </c>
      <c r="O500" s="76" t="s">
        <v>838</v>
      </c>
      <c r="P500" s="76" t="s">
        <v>4462</v>
      </c>
      <c r="Q500" s="76" t="s">
        <v>28</v>
      </c>
      <c r="R500" s="80">
        <v>0</v>
      </c>
      <c r="S500" s="91" t="e">
        <f t="shared" si="28"/>
        <v>#REF!</v>
      </c>
      <c r="T500" s="79">
        <v>30</v>
      </c>
      <c r="U500" s="79"/>
      <c r="V500" s="79"/>
      <c r="W500" s="79">
        <v>0</v>
      </c>
      <c r="X500" s="79">
        <v>12</v>
      </c>
      <c r="Y500" s="92">
        <v>1</v>
      </c>
      <c r="Z500" s="93">
        <v>12</v>
      </c>
      <c r="AA500" s="93">
        <v>12</v>
      </c>
      <c r="AB500" s="93">
        <v>12</v>
      </c>
      <c r="AC500" s="79">
        <v>12</v>
      </c>
      <c r="AD500" s="79">
        <v>12</v>
      </c>
      <c r="AE500" s="79">
        <v>12</v>
      </c>
      <c r="AF500" s="79">
        <v>12</v>
      </c>
      <c r="AG500" s="79">
        <v>12</v>
      </c>
      <c r="AH500" s="79">
        <v>2103840</v>
      </c>
      <c r="AI500" s="80">
        <v>150.38</v>
      </c>
      <c r="AJ500" s="80" t="s">
        <v>4789</v>
      </c>
      <c r="AK500" s="80">
        <v>0</v>
      </c>
      <c r="AL500" s="80">
        <v>0</v>
      </c>
      <c r="AM500" s="80">
        <v>316375459.19999999</v>
      </c>
      <c r="AN500" s="80" t="e">
        <f t="shared" si="29"/>
        <v>#REF!</v>
      </c>
      <c r="AO500" s="80" t="e">
        <f t="shared" si="30"/>
        <v>#REF!</v>
      </c>
      <c r="AP500" s="80">
        <v>0</v>
      </c>
      <c r="AQ500" s="80">
        <v>0</v>
      </c>
      <c r="AR500" s="80">
        <v>0</v>
      </c>
      <c r="AS500" s="82">
        <v>41091</v>
      </c>
      <c r="AT500" s="82">
        <v>48395</v>
      </c>
      <c r="AU500" s="81" t="s">
        <v>3661</v>
      </c>
      <c r="AV500" s="80">
        <v>3006.47</v>
      </c>
      <c r="AW500" s="80" t="e">
        <f t="shared" si="31"/>
        <v>#REF!</v>
      </c>
    </row>
    <row r="501" spans="2:49" ht="15" customHeight="1">
      <c r="B501" s="68">
        <v>491</v>
      </c>
      <c r="C501" s="68">
        <v>2009</v>
      </c>
      <c r="D501" s="69" t="s">
        <v>22</v>
      </c>
      <c r="E501" s="68" t="s">
        <v>832</v>
      </c>
      <c r="F501" s="68" t="s">
        <v>4799</v>
      </c>
      <c r="G501" s="69" t="s">
        <v>833</v>
      </c>
      <c r="H501" s="69" t="s">
        <v>842</v>
      </c>
      <c r="I501" s="87">
        <v>8534605000174</v>
      </c>
      <c r="J501" s="69" t="s">
        <v>834</v>
      </c>
      <c r="K501" s="70" t="s">
        <v>930</v>
      </c>
      <c r="L501" s="69" t="s">
        <v>931</v>
      </c>
      <c r="M501" s="69" t="s">
        <v>4533</v>
      </c>
      <c r="N501" s="69" t="s">
        <v>74</v>
      </c>
      <c r="O501" s="69" t="s">
        <v>838</v>
      </c>
      <c r="P501" s="69" t="s">
        <v>4462</v>
      </c>
      <c r="Q501" s="69" t="s">
        <v>28</v>
      </c>
      <c r="R501" s="72">
        <v>0</v>
      </c>
      <c r="S501" s="88" t="e">
        <f t="shared" si="28"/>
        <v>#REF!</v>
      </c>
      <c r="T501" s="71">
        <v>22.5</v>
      </c>
      <c r="U501" s="71"/>
      <c r="V501" s="71"/>
      <c r="W501" s="71">
        <v>0</v>
      </c>
      <c r="X501" s="71">
        <v>10.9</v>
      </c>
      <c r="Y501" s="89">
        <v>1</v>
      </c>
      <c r="Z501" s="90">
        <v>10</v>
      </c>
      <c r="AA501" s="90">
        <v>2</v>
      </c>
      <c r="AB501" s="90">
        <v>2</v>
      </c>
      <c r="AC501" s="71">
        <v>10</v>
      </c>
      <c r="AD501" s="71">
        <v>10</v>
      </c>
      <c r="AE501" s="71">
        <v>10</v>
      </c>
      <c r="AF501" s="71">
        <v>10</v>
      </c>
      <c r="AG501" s="71">
        <v>10</v>
      </c>
      <c r="AH501" s="71">
        <v>1753200</v>
      </c>
      <c r="AI501" s="72">
        <v>144.94</v>
      </c>
      <c r="AJ501" s="72" t="s">
        <v>4789</v>
      </c>
      <c r="AK501" s="72">
        <v>0</v>
      </c>
      <c r="AL501" s="72">
        <v>0</v>
      </c>
      <c r="AM501" s="72">
        <v>254108808</v>
      </c>
      <c r="AN501" s="72" t="e">
        <f t="shared" si="29"/>
        <v>#REF!</v>
      </c>
      <c r="AO501" s="72" t="e">
        <f t="shared" si="30"/>
        <v>#REF!</v>
      </c>
      <c r="AP501" s="72">
        <v>0</v>
      </c>
      <c r="AQ501" s="72">
        <v>0</v>
      </c>
      <c r="AR501" s="72">
        <v>0</v>
      </c>
      <c r="AS501" s="74">
        <v>41091</v>
      </c>
      <c r="AT501" s="74">
        <v>48395</v>
      </c>
      <c r="AU501" s="73" t="s">
        <v>3661</v>
      </c>
      <c r="AV501" s="72">
        <v>3006.47</v>
      </c>
      <c r="AW501" s="72" t="e">
        <f t="shared" si="31"/>
        <v>#REF!</v>
      </c>
    </row>
    <row r="502" spans="2:49" ht="15" customHeight="1">
      <c r="B502" s="75">
        <v>492</v>
      </c>
      <c r="C502" s="75">
        <v>2009</v>
      </c>
      <c r="D502" s="76" t="s">
        <v>22</v>
      </c>
      <c r="E502" s="75" t="s">
        <v>832</v>
      </c>
      <c r="F502" s="75" t="s">
        <v>4799</v>
      </c>
      <c r="G502" s="76" t="s">
        <v>833</v>
      </c>
      <c r="H502" s="76" t="s">
        <v>932</v>
      </c>
      <c r="I502" s="77">
        <v>8579828000158</v>
      </c>
      <c r="J502" s="76" t="s">
        <v>834</v>
      </c>
      <c r="K502" s="78" t="s">
        <v>933</v>
      </c>
      <c r="L502" s="76" t="s">
        <v>934</v>
      </c>
      <c r="M502" s="76" t="s">
        <v>4533</v>
      </c>
      <c r="N502" s="76" t="s">
        <v>29</v>
      </c>
      <c r="O502" s="76" t="s">
        <v>838</v>
      </c>
      <c r="P502" s="76" t="s">
        <v>4462</v>
      </c>
      <c r="Q502" s="76" t="s">
        <v>28</v>
      </c>
      <c r="R502" s="80">
        <v>0</v>
      </c>
      <c r="S502" s="91" t="e">
        <f t="shared" si="28"/>
        <v>#REF!</v>
      </c>
      <c r="T502" s="79">
        <v>42</v>
      </c>
      <c r="U502" s="79"/>
      <c r="V502" s="79"/>
      <c r="W502" s="79">
        <v>0</v>
      </c>
      <c r="X502" s="79">
        <v>19.7</v>
      </c>
      <c r="Y502" s="92">
        <v>1</v>
      </c>
      <c r="Z502" s="93">
        <v>19</v>
      </c>
      <c r="AA502" s="93">
        <v>19</v>
      </c>
      <c r="AB502" s="93">
        <v>19</v>
      </c>
      <c r="AC502" s="79">
        <v>19</v>
      </c>
      <c r="AD502" s="79">
        <v>19</v>
      </c>
      <c r="AE502" s="79">
        <v>19</v>
      </c>
      <c r="AF502" s="79">
        <v>19</v>
      </c>
      <c r="AG502" s="79">
        <v>19</v>
      </c>
      <c r="AH502" s="79">
        <v>3331080</v>
      </c>
      <c r="AI502" s="80">
        <v>149.96</v>
      </c>
      <c r="AJ502" s="80" t="s">
        <v>4789</v>
      </c>
      <c r="AK502" s="80">
        <v>0</v>
      </c>
      <c r="AL502" s="80">
        <v>0</v>
      </c>
      <c r="AM502" s="80">
        <v>499528756.80000001</v>
      </c>
      <c r="AN502" s="80" t="e">
        <f t="shared" si="29"/>
        <v>#REF!</v>
      </c>
      <c r="AO502" s="80" t="e">
        <f t="shared" si="30"/>
        <v>#REF!</v>
      </c>
      <c r="AP502" s="80">
        <v>0</v>
      </c>
      <c r="AQ502" s="80">
        <v>0</v>
      </c>
      <c r="AR502" s="80">
        <v>0</v>
      </c>
      <c r="AS502" s="82">
        <v>41091</v>
      </c>
      <c r="AT502" s="82">
        <v>48395</v>
      </c>
      <c r="AU502" s="81" t="s">
        <v>3661</v>
      </c>
      <c r="AV502" s="80">
        <v>3006.47</v>
      </c>
      <c r="AW502" s="80" t="e">
        <f t="shared" si="31"/>
        <v>#REF!</v>
      </c>
    </row>
    <row r="503" spans="2:49" ht="15" customHeight="1">
      <c r="B503" s="68">
        <v>493</v>
      </c>
      <c r="C503" s="68">
        <v>2009</v>
      </c>
      <c r="D503" s="69" t="s">
        <v>22</v>
      </c>
      <c r="E503" s="68" t="s">
        <v>832</v>
      </c>
      <c r="F503" s="68" t="s">
        <v>4799</v>
      </c>
      <c r="G503" s="69" t="s">
        <v>833</v>
      </c>
      <c r="H503" s="69" t="s">
        <v>935</v>
      </c>
      <c r="I503" s="87">
        <v>11513743000181</v>
      </c>
      <c r="J503" s="69" t="s">
        <v>834</v>
      </c>
      <c r="K503" s="70" t="s">
        <v>936</v>
      </c>
      <c r="L503" s="69" t="s">
        <v>937</v>
      </c>
      <c r="M503" s="69" t="s">
        <v>4538</v>
      </c>
      <c r="N503" s="69" t="s">
        <v>152</v>
      </c>
      <c r="O503" s="69" t="s">
        <v>838</v>
      </c>
      <c r="P503" s="69" t="s">
        <v>4462</v>
      </c>
      <c r="Q503" s="69" t="s">
        <v>111</v>
      </c>
      <c r="R503" s="72">
        <v>0</v>
      </c>
      <c r="S503" s="88" t="e">
        <f t="shared" si="28"/>
        <v>#REF!</v>
      </c>
      <c r="T503" s="71">
        <v>30</v>
      </c>
      <c r="U503" s="71"/>
      <c r="V503" s="71"/>
      <c r="W503" s="71">
        <v>0</v>
      </c>
      <c r="X503" s="71">
        <v>11.3</v>
      </c>
      <c r="Y503" s="89">
        <v>1</v>
      </c>
      <c r="Z503" s="90">
        <v>11</v>
      </c>
      <c r="AA503" s="90">
        <v>11</v>
      </c>
      <c r="AB503" s="90">
        <v>11</v>
      </c>
      <c r="AC503" s="71">
        <v>11</v>
      </c>
      <c r="AD503" s="71">
        <v>11</v>
      </c>
      <c r="AE503" s="71">
        <v>11</v>
      </c>
      <c r="AF503" s="71">
        <v>11</v>
      </c>
      <c r="AG503" s="71">
        <v>11</v>
      </c>
      <c r="AH503" s="71">
        <v>1928520</v>
      </c>
      <c r="AI503" s="72">
        <v>131</v>
      </c>
      <c r="AJ503" s="72" t="s">
        <v>4789</v>
      </c>
      <c r="AK503" s="72">
        <v>0</v>
      </c>
      <c r="AL503" s="72">
        <v>0</v>
      </c>
      <c r="AM503" s="72">
        <v>252636120</v>
      </c>
      <c r="AN503" s="72" t="e">
        <f t="shared" si="29"/>
        <v>#REF!</v>
      </c>
      <c r="AO503" s="72" t="e">
        <f t="shared" si="30"/>
        <v>#REF!</v>
      </c>
      <c r="AP503" s="72">
        <v>0</v>
      </c>
      <c r="AQ503" s="72">
        <v>0</v>
      </c>
      <c r="AR503" s="72">
        <v>0</v>
      </c>
      <c r="AS503" s="74">
        <v>41091</v>
      </c>
      <c r="AT503" s="74">
        <v>48395</v>
      </c>
      <c r="AU503" s="73" t="s">
        <v>3661</v>
      </c>
      <c r="AV503" s="72">
        <v>3006.47</v>
      </c>
      <c r="AW503" s="72" t="e">
        <f t="shared" si="31"/>
        <v>#REF!</v>
      </c>
    </row>
    <row r="504" spans="2:49" ht="15" customHeight="1">
      <c r="B504" s="75">
        <v>494</v>
      </c>
      <c r="C504" s="75">
        <v>2009</v>
      </c>
      <c r="D504" s="76" t="s">
        <v>22</v>
      </c>
      <c r="E504" s="75" t="s">
        <v>832</v>
      </c>
      <c r="F504" s="75" t="s">
        <v>4799</v>
      </c>
      <c r="G504" s="76" t="s">
        <v>833</v>
      </c>
      <c r="H504" s="76" t="s">
        <v>938</v>
      </c>
      <c r="I504" s="77">
        <v>11513749000159</v>
      </c>
      <c r="J504" s="76" t="s">
        <v>834</v>
      </c>
      <c r="K504" s="78" t="s">
        <v>939</v>
      </c>
      <c r="L504" s="76" t="s">
        <v>940</v>
      </c>
      <c r="M504" s="76" t="s">
        <v>4538</v>
      </c>
      <c r="N504" s="76" t="s">
        <v>152</v>
      </c>
      <c r="O504" s="76" t="s">
        <v>838</v>
      </c>
      <c r="P504" s="76" t="s">
        <v>4462</v>
      </c>
      <c r="Q504" s="76" t="s">
        <v>111</v>
      </c>
      <c r="R504" s="80">
        <v>0</v>
      </c>
      <c r="S504" s="91" t="e">
        <f t="shared" si="28"/>
        <v>#REF!</v>
      </c>
      <c r="T504" s="79">
        <v>30</v>
      </c>
      <c r="U504" s="79"/>
      <c r="V504" s="79"/>
      <c r="W504" s="79">
        <v>0</v>
      </c>
      <c r="X504" s="79">
        <v>11.3</v>
      </c>
      <c r="Y504" s="92">
        <v>1</v>
      </c>
      <c r="Z504" s="93">
        <v>11</v>
      </c>
      <c r="AA504" s="93">
        <v>11</v>
      </c>
      <c r="AB504" s="93">
        <v>11</v>
      </c>
      <c r="AC504" s="79">
        <v>11</v>
      </c>
      <c r="AD504" s="79">
        <v>11</v>
      </c>
      <c r="AE504" s="79">
        <v>11</v>
      </c>
      <c r="AF504" s="79">
        <v>11</v>
      </c>
      <c r="AG504" s="79">
        <v>11</v>
      </c>
      <c r="AH504" s="79">
        <v>1928520</v>
      </c>
      <c r="AI504" s="80">
        <v>131</v>
      </c>
      <c r="AJ504" s="80" t="s">
        <v>4789</v>
      </c>
      <c r="AK504" s="80">
        <v>0</v>
      </c>
      <c r="AL504" s="80">
        <v>0</v>
      </c>
      <c r="AM504" s="80">
        <v>252636120</v>
      </c>
      <c r="AN504" s="80" t="e">
        <f t="shared" si="29"/>
        <v>#REF!</v>
      </c>
      <c r="AO504" s="80" t="e">
        <f t="shared" si="30"/>
        <v>#REF!</v>
      </c>
      <c r="AP504" s="80">
        <v>0</v>
      </c>
      <c r="AQ504" s="80">
        <v>0</v>
      </c>
      <c r="AR504" s="80">
        <v>0</v>
      </c>
      <c r="AS504" s="82">
        <v>41091</v>
      </c>
      <c r="AT504" s="82">
        <v>48395</v>
      </c>
      <c r="AU504" s="81" t="s">
        <v>3661</v>
      </c>
      <c r="AV504" s="80">
        <v>3006.47</v>
      </c>
      <c r="AW504" s="80" t="e">
        <f t="shared" si="31"/>
        <v>#REF!</v>
      </c>
    </row>
    <row r="505" spans="2:49" ht="15" customHeight="1">
      <c r="B505" s="68">
        <v>495</v>
      </c>
      <c r="C505" s="68">
        <v>2009</v>
      </c>
      <c r="D505" s="69" t="s">
        <v>22</v>
      </c>
      <c r="E505" s="68" t="s">
        <v>832</v>
      </c>
      <c r="F505" s="68" t="s">
        <v>4799</v>
      </c>
      <c r="G505" s="69" t="s">
        <v>833</v>
      </c>
      <c r="H505" s="69" t="s">
        <v>941</v>
      </c>
      <c r="I505" s="87">
        <v>11513764000105</v>
      </c>
      <c r="J505" s="69" t="s">
        <v>834</v>
      </c>
      <c r="K505" s="70" t="s">
        <v>942</v>
      </c>
      <c r="L505" s="69" t="s">
        <v>943</v>
      </c>
      <c r="M505" s="69" t="s">
        <v>4538</v>
      </c>
      <c r="N505" s="69" t="s">
        <v>152</v>
      </c>
      <c r="O505" s="69" t="s">
        <v>838</v>
      </c>
      <c r="P505" s="69" t="s">
        <v>4462</v>
      </c>
      <c r="Q505" s="69" t="s">
        <v>111</v>
      </c>
      <c r="R505" s="72">
        <v>0</v>
      </c>
      <c r="S505" s="88" t="e">
        <f t="shared" si="28"/>
        <v>#REF!</v>
      </c>
      <c r="T505" s="71">
        <v>30</v>
      </c>
      <c r="U505" s="71"/>
      <c r="V505" s="71"/>
      <c r="W505" s="71">
        <v>0</v>
      </c>
      <c r="X505" s="71">
        <v>11.3</v>
      </c>
      <c r="Y505" s="89">
        <v>1</v>
      </c>
      <c r="Z505" s="90">
        <v>11</v>
      </c>
      <c r="AA505" s="90">
        <v>11</v>
      </c>
      <c r="AB505" s="90">
        <v>11</v>
      </c>
      <c r="AC505" s="71">
        <v>11</v>
      </c>
      <c r="AD505" s="71">
        <v>11</v>
      </c>
      <c r="AE505" s="71">
        <v>11</v>
      </c>
      <c r="AF505" s="71">
        <v>11</v>
      </c>
      <c r="AG505" s="71">
        <v>11</v>
      </c>
      <c r="AH505" s="71">
        <v>1928520</v>
      </c>
      <c r="AI505" s="72">
        <v>131</v>
      </c>
      <c r="AJ505" s="72" t="s">
        <v>4789</v>
      </c>
      <c r="AK505" s="72">
        <v>0</v>
      </c>
      <c r="AL505" s="72">
        <v>0</v>
      </c>
      <c r="AM505" s="72">
        <v>252636120</v>
      </c>
      <c r="AN505" s="72" t="e">
        <f t="shared" si="29"/>
        <v>#REF!</v>
      </c>
      <c r="AO505" s="72" t="e">
        <f t="shared" si="30"/>
        <v>#REF!</v>
      </c>
      <c r="AP505" s="72">
        <v>0</v>
      </c>
      <c r="AQ505" s="72">
        <v>0</v>
      </c>
      <c r="AR505" s="72">
        <v>0</v>
      </c>
      <c r="AS505" s="74">
        <v>41091</v>
      </c>
      <c r="AT505" s="74">
        <v>48395</v>
      </c>
      <c r="AU505" s="73" t="s">
        <v>3661</v>
      </c>
      <c r="AV505" s="72">
        <v>3006.47</v>
      </c>
      <c r="AW505" s="72" t="e">
        <f t="shared" si="31"/>
        <v>#REF!</v>
      </c>
    </row>
    <row r="506" spans="2:49" ht="15" customHeight="1">
      <c r="B506" s="75">
        <v>496</v>
      </c>
      <c r="C506" s="75">
        <v>2009</v>
      </c>
      <c r="D506" s="76" t="s">
        <v>22</v>
      </c>
      <c r="E506" s="75" t="s">
        <v>832</v>
      </c>
      <c r="F506" s="75" t="s">
        <v>4799</v>
      </c>
      <c r="G506" s="76" t="s">
        <v>833</v>
      </c>
      <c r="H506" s="76" t="s">
        <v>944</v>
      </c>
      <c r="I506" s="77">
        <v>11646832000104</v>
      </c>
      <c r="J506" s="76" t="s">
        <v>834</v>
      </c>
      <c r="K506" s="78" t="s">
        <v>945</v>
      </c>
      <c r="L506" s="76" t="s">
        <v>946</v>
      </c>
      <c r="M506" s="76" t="s">
        <v>4533</v>
      </c>
      <c r="N506" s="76" t="s">
        <v>29</v>
      </c>
      <c r="O506" s="76" t="s">
        <v>838</v>
      </c>
      <c r="P506" s="76" t="s">
        <v>4462</v>
      </c>
      <c r="Q506" s="76" t="s">
        <v>28</v>
      </c>
      <c r="R506" s="80">
        <v>0</v>
      </c>
      <c r="S506" s="91" t="e">
        <f t="shared" si="28"/>
        <v>#REF!</v>
      </c>
      <c r="T506" s="79">
        <v>27</v>
      </c>
      <c r="U506" s="79"/>
      <c r="V506" s="79"/>
      <c r="W506" s="79">
        <v>0</v>
      </c>
      <c r="X506" s="79">
        <v>11.6</v>
      </c>
      <c r="Y506" s="92">
        <v>1</v>
      </c>
      <c r="Z506" s="93">
        <v>11</v>
      </c>
      <c r="AA506" s="93">
        <v>11</v>
      </c>
      <c r="AB506" s="93">
        <v>11</v>
      </c>
      <c r="AC506" s="79">
        <v>11</v>
      </c>
      <c r="AD506" s="79">
        <v>11</v>
      </c>
      <c r="AE506" s="79">
        <v>11</v>
      </c>
      <c r="AF506" s="79">
        <v>11</v>
      </c>
      <c r="AG506" s="79">
        <v>11</v>
      </c>
      <c r="AH506" s="79">
        <v>1928520</v>
      </c>
      <c r="AI506" s="80">
        <v>150.38</v>
      </c>
      <c r="AJ506" s="80" t="s">
        <v>4789</v>
      </c>
      <c r="AK506" s="80">
        <v>0</v>
      </c>
      <c r="AL506" s="80">
        <v>0</v>
      </c>
      <c r="AM506" s="80">
        <v>290010837.59999996</v>
      </c>
      <c r="AN506" s="80" t="e">
        <f t="shared" si="29"/>
        <v>#REF!</v>
      </c>
      <c r="AO506" s="80" t="e">
        <f t="shared" si="30"/>
        <v>#REF!</v>
      </c>
      <c r="AP506" s="80">
        <v>0</v>
      </c>
      <c r="AQ506" s="80">
        <v>0</v>
      </c>
      <c r="AR506" s="80">
        <v>0</v>
      </c>
      <c r="AS506" s="82">
        <v>41091</v>
      </c>
      <c r="AT506" s="82">
        <v>48395</v>
      </c>
      <c r="AU506" s="81" t="s">
        <v>3661</v>
      </c>
      <c r="AV506" s="80">
        <v>3006.47</v>
      </c>
      <c r="AW506" s="80" t="e">
        <f t="shared" si="31"/>
        <v>#REF!</v>
      </c>
    </row>
    <row r="507" spans="2:49" ht="15" customHeight="1">
      <c r="B507" s="68">
        <v>497</v>
      </c>
      <c r="C507" s="68">
        <v>2009</v>
      </c>
      <c r="D507" s="69" t="s">
        <v>22</v>
      </c>
      <c r="E507" s="68" t="s">
        <v>832</v>
      </c>
      <c r="F507" s="68" t="s">
        <v>4799</v>
      </c>
      <c r="G507" s="69" t="s">
        <v>833</v>
      </c>
      <c r="H507" s="69" t="s">
        <v>947</v>
      </c>
      <c r="I507" s="87">
        <v>10797905000198</v>
      </c>
      <c r="J507" s="69" t="s">
        <v>834</v>
      </c>
      <c r="K507" s="70" t="s">
        <v>948</v>
      </c>
      <c r="L507" s="69" t="s">
        <v>949</v>
      </c>
      <c r="M507" s="69" t="s">
        <v>4533</v>
      </c>
      <c r="N507" s="69" t="s">
        <v>33</v>
      </c>
      <c r="O507" s="69" t="s">
        <v>838</v>
      </c>
      <c r="P507" s="69" t="s">
        <v>4462</v>
      </c>
      <c r="Q507" s="69" t="s">
        <v>28</v>
      </c>
      <c r="R507" s="72">
        <v>0</v>
      </c>
      <c r="S507" s="88" t="e">
        <f t="shared" si="28"/>
        <v>#REF!</v>
      </c>
      <c r="T507" s="71">
        <v>7.2</v>
      </c>
      <c r="U507" s="71"/>
      <c r="V507" s="71"/>
      <c r="W507" s="71">
        <v>0</v>
      </c>
      <c r="X507" s="71">
        <v>3.1</v>
      </c>
      <c r="Y507" s="89">
        <v>1</v>
      </c>
      <c r="Z507" s="90">
        <v>3</v>
      </c>
      <c r="AA507" s="90">
        <v>3</v>
      </c>
      <c r="AB507" s="90">
        <v>3</v>
      </c>
      <c r="AC507" s="71">
        <v>3</v>
      </c>
      <c r="AD507" s="71">
        <v>3</v>
      </c>
      <c r="AE507" s="71">
        <v>3</v>
      </c>
      <c r="AF507" s="71">
        <v>3</v>
      </c>
      <c r="AG507" s="71">
        <v>3</v>
      </c>
      <c r="AH507" s="71">
        <v>525960</v>
      </c>
      <c r="AI507" s="72">
        <v>150</v>
      </c>
      <c r="AJ507" s="72" t="s">
        <v>4789</v>
      </c>
      <c r="AK507" s="72">
        <v>0</v>
      </c>
      <c r="AL507" s="72">
        <v>0</v>
      </c>
      <c r="AM507" s="72">
        <v>78894000</v>
      </c>
      <c r="AN507" s="72" t="e">
        <f t="shared" si="29"/>
        <v>#REF!</v>
      </c>
      <c r="AO507" s="72" t="e">
        <f t="shared" si="30"/>
        <v>#REF!</v>
      </c>
      <c r="AP507" s="72">
        <v>0</v>
      </c>
      <c r="AQ507" s="72">
        <v>0</v>
      </c>
      <c r="AR507" s="72">
        <v>0</v>
      </c>
      <c r="AS507" s="74">
        <v>41091</v>
      </c>
      <c r="AT507" s="74">
        <v>48395</v>
      </c>
      <c r="AU507" s="73" t="s">
        <v>3661</v>
      </c>
      <c r="AV507" s="72">
        <v>3006.47</v>
      </c>
      <c r="AW507" s="72" t="e">
        <f t="shared" si="31"/>
        <v>#REF!</v>
      </c>
    </row>
    <row r="508" spans="2:49" ht="15" customHeight="1">
      <c r="B508" s="75">
        <v>498</v>
      </c>
      <c r="C508" s="75">
        <v>2009</v>
      </c>
      <c r="D508" s="76" t="s">
        <v>22</v>
      </c>
      <c r="E508" s="75" t="s">
        <v>832</v>
      </c>
      <c r="F508" s="75" t="s">
        <v>4799</v>
      </c>
      <c r="G508" s="76" t="s">
        <v>833</v>
      </c>
      <c r="H508" s="76" t="s">
        <v>842</v>
      </c>
      <c r="I508" s="77">
        <v>8534605000174</v>
      </c>
      <c r="J508" s="76" t="s">
        <v>834</v>
      </c>
      <c r="K508" s="78" t="s">
        <v>950</v>
      </c>
      <c r="L508" s="76" t="s">
        <v>951</v>
      </c>
      <c r="M508" s="76" t="s">
        <v>4533</v>
      </c>
      <c r="N508" s="76" t="s">
        <v>74</v>
      </c>
      <c r="O508" s="76" t="s">
        <v>838</v>
      </c>
      <c r="P508" s="76" t="s">
        <v>4462</v>
      </c>
      <c r="Q508" s="76" t="s">
        <v>28</v>
      </c>
      <c r="R508" s="80">
        <v>0</v>
      </c>
      <c r="S508" s="91" t="e">
        <f t="shared" si="28"/>
        <v>#REF!</v>
      </c>
      <c r="T508" s="79">
        <v>9</v>
      </c>
      <c r="U508" s="79"/>
      <c r="V508" s="79"/>
      <c r="W508" s="79">
        <v>0</v>
      </c>
      <c r="X508" s="79">
        <v>4.2</v>
      </c>
      <c r="Y508" s="92">
        <v>1</v>
      </c>
      <c r="Z508" s="93">
        <v>4</v>
      </c>
      <c r="AA508" s="93">
        <v>2</v>
      </c>
      <c r="AB508" s="93">
        <v>2</v>
      </c>
      <c r="AC508" s="79">
        <v>4</v>
      </c>
      <c r="AD508" s="79">
        <v>4</v>
      </c>
      <c r="AE508" s="79">
        <v>4</v>
      </c>
      <c r="AF508" s="79">
        <v>4</v>
      </c>
      <c r="AG508" s="79">
        <v>4</v>
      </c>
      <c r="AH508" s="79">
        <v>701280</v>
      </c>
      <c r="AI508" s="80">
        <v>144.94</v>
      </c>
      <c r="AJ508" s="80" t="s">
        <v>4789</v>
      </c>
      <c r="AK508" s="80">
        <v>0</v>
      </c>
      <c r="AL508" s="80">
        <v>0</v>
      </c>
      <c r="AM508" s="80">
        <v>101643523.2</v>
      </c>
      <c r="AN508" s="80" t="e">
        <f t="shared" si="29"/>
        <v>#REF!</v>
      </c>
      <c r="AO508" s="80" t="e">
        <f t="shared" si="30"/>
        <v>#REF!</v>
      </c>
      <c r="AP508" s="80">
        <v>0</v>
      </c>
      <c r="AQ508" s="80">
        <v>0</v>
      </c>
      <c r="AR508" s="80">
        <v>0</v>
      </c>
      <c r="AS508" s="82">
        <v>41091</v>
      </c>
      <c r="AT508" s="82">
        <v>48395</v>
      </c>
      <c r="AU508" s="81" t="s">
        <v>3661</v>
      </c>
      <c r="AV508" s="80">
        <v>3006.47</v>
      </c>
      <c r="AW508" s="80" t="e">
        <f t="shared" si="31"/>
        <v>#REF!</v>
      </c>
    </row>
    <row r="509" spans="2:49" ht="15" customHeight="1">
      <c r="B509" s="68">
        <v>499</v>
      </c>
      <c r="C509" s="68">
        <v>2009</v>
      </c>
      <c r="D509" s="69" t="s">
        <v>22</v>
      </c>
      <c r="E509" s="68" t="s">
        <v>832</v>
      </c>
      <c r="F509" s="68" t="s">
        <v>4799</v>
      </c>
      <c r="G509" s="69" t="s">
        <v>833</v>
      </c>
      <c r="H509" s="69" t="s">
        <v>952</v>
      </c>
      <c r="I509" s="87">
        <v>11619268000122</v>
      </c>
      <c r="J509" s="69" t="s">
        <v>834</v>
      </c>
      <c r="K509" s="70" t="s">
        <v>953</v>
      </c>
      <c r="L509" s="69" t="s">
        <v>954</v>
      </c>
      <c r="M509" s="69" t="s">
        <v>4533</v>
      </c>
      <c r="N509" s="69" t="s">
        <v>29</v>
      </c>
      <c r="O509" s="69" t="s">
        <v>838</v>
      </c>
      <c r="P509" s="69" t="s">
        <v>4462</v>
      </c>
      <c r="Q509" s="69" t="s">
        <v>28</v>
      </c>
      <c r="R509" s="72">
        <v>0</v>
      </c>
      <c r="S509" s="88" t="e">
        <f t="shared" si="28"/>
        <v>#REF!</v>
      </c>
      <c r="T509" s="71">
        <v>25.2</v>
      </c>
      <c r="U509" s="71"/>
      <c r="V509" s="71"/>
      <c r="W509" s="71">
        <v>0</v>
      </c>
      <c r="X509" s="71">
        <v>9.3000000000000007</v>
      </c>
      <c r="Y509" s="89">
        <v>1</v>
      </c>
      <c r="Z509" s="90">
        <v>9</v>
      </c>
      <c r="AA509" s="90">
        <v>9</v>
      </c>
      <c r="AB509" s="90">
        <v>9</v>
      </c>
      <c r="AC509" s="71">
        <v>9</v>
      </c>
      <c r="AD509" s="71">
        <v>9</v>
      </c>
      <c r="AE509" s="71">
        <v>9</v>
      </c>
      <c r="AF509" s="71">
        <v>9</v>
      </c>
      <c r="AG509" s="71">
        <v>9</v>
      </c>
      <c r="AH509" s="71">
        <v>1577880</v>
      </c>
      <c r="AI509" s="72">
        <v>152.66</v>
      </c>
      <c r="AJ509" s="72" t="s">
        <v>4789</v>
      </c>
      <c r="AK509" s="72">
        <v>0</v>
      </c>
      <c r="AL509" s="72">
        <v>0</v>
      </c>
      <c r="AM509" s="72">
        <v>240879160.79999998</v>
      </c>
      <c r="AN509" s="72" t="e">
        <f t="shared" si="29"/>
        <v>#REF!</v>
      </c>
      <c r="AO509" s="72" t="e">
        <f t="shared" si="30"/>
        <v>#REF!</v>
      </c>
      <c r="AP509" s="72">
        <v>0</v>
      </c>
      <c r="AQ509" s="72">
        <v>0</v>
      </c>
      <c r="AR509" s="72">
        <v>0</v>
      </c>
      <c r="AS509" s="74">
        <v>41091</v>
      </c>
      <c r="AT509" s="74">
        <v>48395</v>
      </c>
      <c r="AU509" s="73" t="s">
        <v>3661</v>
      </c>
      <c r="AV509" s="72">
        <v>3006.47</v>
      </c>
      <c r="AW509" s="72" t="e">
        <f t="shared" si="31"/>
        <v>#REF!</v>
      </c>
    </row>
    <row r="510" spans="2:49" ht="15" customHeight="1">
      <c r="B510" s="75">
        <v>500</v>
      </c>
      <c r="C510" s="75">
        <v>2009</v>
      </c>
      <c r="D510" s="76" t="s">
        <v>22</v>
      </c>
      <c r="E510" s="75" t="s">
        <v>832</v>
      </c>
      <c r="F510" s="75" t="s">
        <v>4799</v>
      </c>
      <c r="G510" s="76" t="s">
        <v>833</v>
      </c>
      <c r="H510" s="76" t="s">
        <v>955</v>
      </c>
      <c r="I510" s="77">
        <v>11613311000142</v>
      </c>
      <c r="J510" s="76" t="s">
        <v>834</v>
      </c>
      <c r="K510" s="78" t="s">
        <v>956</v>
      </c>
      <c r="L510" s="76" t="s">
        <v>957</v>
      </c>
      <c r="M510" s="76" t="s">
        <v>4538</v>
      </c>
      <c r="N510" s="76" t="s">
        <v>33</v>
      </c>
      <c r="O510" s="76" t="s">
        <v>838</v>
      </c>
      <c r="P510" s="76" t="s">
        <v>4462</v>
      </c>
      <c r="Q510" s="76" t="s">
        <v>28</v>
      </c>
      <c r="R510" s="80">
        <v>0</v>
      </c>
      <c r="S510" s="91" t="e">
        <f t="shared" si="28"/>
        <v>#REF!</v>
      </c>
      <c r="T510" s="79">
        <v>19.8</v>
      </c>
      <c r="U510" s="79"/>
      <c r="V510" s="79"/>
      <c r="W510" s="79">
        <v>0</v>
      </c>
      <c r="X510" s="79">
        <v>6.5</v>
      </c>
      <c r="Y510" s="92">
        <v>1</v>
      </c>
      <c r="Z510" s="93">
        <v>6</v>
      </c>
      <c r="AA510" s="93">
        <v>6</v>
      </c>
      <c r="AB510" s="93">
        <v>6</v>
      </c>
      <c r="AC510" s="79">
        <v>6</v>
      </c>
      <c r="AD510" s="79">
        <v>6</v>
      </c>
      <c r="AE510" s="79">
        <v>6</v>
      </c>
      <c r="AF510" s="79">
        <v>6</v>
      </c>
      <c r="AG510" s="79">
        <v>6</v>
      </c>
      <c r="AH510" s="79">
        <v>1051920</v>
      </c>
      <c r="AI510" s="80">
        <v>151.97</v>
      </c>
      <c r="AJ510" s="80" t="s">
        <v>4789</v>
      </c>
      <c r="AK510" s="80">
        <v>0</v>
      </c>
      <c r="AL510" s="80">
        <v>0</v>
      </c>
      <c r="AM510" s="80">
        <v>159860282.40000001</v>
      </c>
      <c r="AN510" s="80" t="e">
        <f t="shared" si="29"/>
        <v>#REF!</v>
      </c>
      <c r="AO510" s="80" t="e">
        <f t="shared" si="30"/>
        <v>#REF!</v>
      </c>
      <c r="AP510" s="80">
        <v>0</v>
      </c>
      <c r="AQ510" s="80">
        <v>0</v>
      </c>
      <c r="AR510" s="80">
        <v>0</v>
      </c>
      <c r="AS510" s="82">
        <v>41091</v>
      </c>
      <c r="AT510" s="82">
        <v>48395</v>
      </c>
      <c r="AU510" s="81" t="s">
        <v>3661</v>
      </c>
      <c r="AV510" s="80">
        <v>3006.47</v>
      </c>
      <c r="AW510" s="80" t="e">
        <f t="shared" si="31"/>
        <v>#REF!</v>
      </c>
    </row>
    <row r="511" spans="2:49" ht="15" customHeight="1">
      <c r="B511" s="68">
        <v>501</v>
      </c>
      <c r="C511" s="68">
        <v>2009</v>
      </c>
      <c r="D511" s="69" t="s">
        <v>22</v>
      </c>
      <c r="E511" s="68" t="s">
        <v>832</v>
      </c>
      <c r="F511" s="68" t="s">
        <v>4799</v>
      </c>
      <c r="G511" s="69" t="s">
        <v>833</v>
      </c>
      <c r="H511" s="69" t="s">
        <v>958</v>
      </c>
      <c r="I511" s="87">
        <v>11646785000190</v>
      </c>
      <c r="J511" s="69" t="s">
        <v>834</v>
      </c>
      <c r="K511" s="70" t="s">
        <v>959</v>
      </c>
      <c r="L511" s="69" t="s">
        <v>960</v>
      </c>
      <c r="M511" s="69" t="s">
        <v>4533</v>
      </c>
      <c r="N511" s="69" t="s">
        <v>29</v>
      </c>
      <c r="O511" s="69" t="s">
        <v>838</v>
      </c>
      <c r="P511" s="69" t="s">
        <v>4462</v>
      </c>
      <c r="Q511" s="69" t="s">
        <v>28</v>
      </c>
      <c r="R511" s="72">
        <v>0</v>
      </c>
      <c r="S511" s="88" t="e">
        <f t="shared" si="28"/>
        <v>#REF!</v>
      </c>
      <c r="T511" s="71">
        <v>30</v>
      </c>
      <c r="U511" s="71"/>
      <c r="V511" s="71"/>
      <c r="W511" s="71">
        <v>0</v>
      </c>
      <c r="X511" s="71">
        <v>11</v>
      </c>
      <c r="Y511" s="89">
        <v>1</v>
      </c>
      <c r="Z511" s="90">
        <v>11</v>
      </c>
      <c r="AA511" s="90">
        <v>11</v>
      </c>
      <c r="AB511" s="90">
        <v>11</v>
      </c>
      <c r="AC511" s="71">
        <v>11</v>
      </c>
      <c r="AD511" s="71">
        <v>11</v>
      </c>
      <c r="AE511" s="71">
        <v>11</v>
      </c>
      <c r="AF511" s="71">
        <v>11</v>
      </c>
      <c r="AG511" s="71">
        <v>11</v>
      </c>
      <c r="AH511" s="71">
        <v>1928520</v>
      </c>
      <c r="AI511" s="72">
        <v>150.38</v>
      </c>
      <c r="AJ511" s="72" t="s">
        <v>4789</v>
      </c>
      <c r="AK511" s="72">
        <v>0</v>
      </c>
      <c r="AL511" s="72">
        <v>0</v>
      </c>
      <c r="AM511" s="72">
        <v>290010837.59999996</v>
      </c>
      <c r="AN511" s="72" t="e">
        <f t="shared" si="29"/>
        <v>#REF!</v>
      </c>
      <c r="AO511" s="72" t="e">
        <f t="shared" si="30"/>
        <v>#REF!</v>
      </c>
      <c r="AP511" s="72">
        <v>0</v>
      </c>
      <c r="AQ511" s="72">
        <v>0</v>
      </c>
      <c r="AR511" s="72">
        <v>0</v>
      </c>
      <c r="AS511" s="74">
        <v>41091</v>
      </c>
      <c r="AT511" s="74">
        <v>48395</v>
      </c>
      <c r="AU511" s="73" t="s">
        <v>3661</v>
      </c>
      <c r="AV511" s="72">
        <v>3006.47</v>
      </c>
      <c r="AW511" s="72" t="e">
        <f t="shared" si="31"/>
        <v>#REF!</v>
      </c>
    </row>
    <row r="512" spans="2:49" ht="15" customHeight="1">
      <c r="B512" s="75">
        <v>502</v>
      </c>
      <c r="C512" s="75">
        <v>2009</v>
      </c>
      <c r="D512" s="76" t="s">
        <v>22</v>
      </c>
      <c r="E512" s="75" t="s">
        <v>832</v>
      </c>
      <c r="F512" s="75" t="s">
        <v>4799</v>
      </c>
      <c r="G512" s="76" t="s">
        <v>833</v>
      </c>
      <c r="H512" s="76" t="s">
        <v>961</v>
      </c>
      <c r="I512" s="77">
        <v>8207876000115</v>
      </c>
      <c r="J512" s="76" t="s">
        <v>834</v>
      </c>
      <c r="K512" s="78" t="s">
        <v>962</v>
      </c>
      <c r="L512" s="76" t="s">
        <v>963</v>
      </c>
      <c r="M512" s="76" t="s">
        <v>4533</v>
      </c>
      <c r="N512" s="76" t="s">
        <v>82</v>
      </c>
      <c r="O512" s="76" t="s">
        <v>838</v>
      </c>
      <c r="P512" s="76" t="s">
        <v>4462</v>
      </c>
      <c r="Q512" s="76" t="s">
        <v>28</v>
      </c>
      <c r="R512" s="80">
        <v>0</v>
      </c>
      <c r="S512" s="91" t="e">
        <f t="shared" si="28"/>
        <v>#REF!</v>
      </c>
      <c r="T512" s="79">
        <v>30</v>
      </c>
      <c r="U512" s="79"/>
      <c r="V512" s="79"/>
      <c r="W512" s="79">
        <v>0</v>
      </c>
      <c r="X512" s="79">
        <v>10.5</v>
      </c>
      <c r="Y512" s="92">
        <v>1</v>
      </c>
      <c r="Z512" s="93">
        <v>10</v>
      </c>
      <c r="AA512" s="93">
        <v>10</v>
      </c>
      <c r="AB512" s="93">
        <v>10</v>
      </c>
      <c r="AC512" s="79">
        <v>10</v>
      </c>
      <c r="AD512" s="79">
        <v>10</v>
      </c>
      <c r="AE512" s="79">
        <v>10</v>
      </c>
      <c r="AF512" s="79">
        <v>10</v>
      </c>
      <c r="AG512" s="79">
        <v>10</v>
      </c>
      <c r="AH512" s="79">
        <v>1753200</v>
      </c>
      <c r="AI512" s="80">
        <v>152.5</v>
      </c>
      <c r="AJ512" s="80" t="s">
        <v>4789</v>
      </c>
      <c r="AK512" s="80">
        <v>0</v>
      </c>
      <c r="AL512" s="80">
        <v>0</v>
      </c>
      <c r="AM512" s="80">
        <v>267363000</v>
      </c>
      <c r="AN512" s="80" t="e">
        <f t="shared" si="29"/>
        <v>#REF!</v>
      </c>
      <c r="AO512" s="80" t="e">
        <f t="shared" si="30"/>
        <v>#REF!</v>
      </c>
      <c r="AP512" s="80">
        <v>0</v>
      </c>
      <c r="AQ512" s="80">
        <v>0</v>
      </c>
      <c r="AR512" s="80">
        <v>0</v>
      </c>
      <c r="AS512" s="82">
        <v>41091</v>
      </c>
      <c r="AT512" s="82">
        <v>48395</v>
      </c>
      <c r="AU512" s="81" t="s">
        <v>3661</v>
      </c>
      <c r="AV512" s="80">
        <v>3006.47</v>
      </c>
      <c r="AW512" s="80" t="e">
        <f t="shared" si="31"/>
        <v>#REF!</v>
      </c>
    </row>
    <row r="513" spans="2:49" ht="15" customHeight="1">
      <c r="B513" s="68">
        <v>503</v>
      </c>
      <c r="C513" s="68">
        <v>2009</v>
      </c>
      <c r="D513" s="69" t="s">
        <v>22</v>
      </c>
      <c r="E513" s="68" t="s">
        <v>832</v>
      </c>
      <c r="F513" s="68" t="s">
        <v>4799</v>
      </c>
      <c r="G513" s="69" t="s">
        <v>833</v>
      </c>
      <c r="H513" s="69" t="s">
        <v>964</v>
      </c>
      <c r="I513" s="87">
        <v>10288502000113</v>
      </c>
      <c r="J513" s="69" t="s">
        <v>834</v>
      </c>
      <c r="K513" s="70" t="s">
        <v>965</v>
      </c>
      <c r="L513" s="69" t="s">
        <v>966</v>
      </c>
      <c r="M513" s="69" t="s">
        <v>4533</v>
      </c>
      <c r="N513" s="69" t="s">
        <v>33</v>
      </c>
      <c r="O513" s="69" t="s">
        <v>838</v>
      </c>
      <c r="P513" s="69" t="s">
        <v>4462</v>
      </c>
      <c r="Q513" s="69" t="s">
        <v>28</v>
      </c>
      <c r="R513" s="72">
        <v>0</v>
      </c>
      <c r="S513" s="88" t="e">
        <f t="shared" si="28"/>
        <v>#REF!</v>
      </c>
      <c r="T513" s="71">
        <v>27.3</v>
      </c>
      <c r="U513" s="71"/>
      <c r="V513" s="71"/>
      <c r="W513" s="71">
        <v>0</v>
      </c>
      <c r="X513" s="71">
        <v>11.7</v>
      </c>
      <c r="Y513" s="89">
        <v>1</v>
      </c>
      <c r="Z513" s="90">
        <v>11</v>
      </c>
      <c r="AA513" s="90">
        <v>11</v>
      </c>
      <c r="AB513" s="90">
        <v>11</v>
      </c>
      <c r="AC513" s="71">
        <v>11</v>
      </c>
      <c r="AD513" s="71">
        <v>11</v>
      </c>
      <c r="AE513" s="71">
        <v>11</v>
      </c>
      <c r="AF513" s="71">
        <v>11</v>
      </c>
      <c r="AG513" s="71">
        <v>11</v>
      </c>
      <c r="AH513" s="71">
        <v>1928520</v>
      </c>
      <c r="AI513" s="72">
        <v>152.63</v>
      </c>
      <c r="AJ513" s="72" t="s">
        <v>4789</v>
      </c>
      <c r="AK513" s="72">
        <v>0</v>
      </c>
      <c r="AL513" s="72">
        <v>0</v>
      </c>
      <c r="AM513" s="72">
        <v>294350007.59999996</v>
      </c>
      <c r="AN513" s="72" t="e">
        <f t="shared" si="29"/>
        <v>#REF!</v>
      </c>
      <c r="AO513" s="72" t="e">
        <f t="shared" si="30"/>
        <v>#REF!</v>
      </c>
      <c r="AP513" s="72">
        <v>0</v>
      </c>
      <c r="AQ513" s="72">
        <v>0</v>
      </c>
      <c r="AR513" s="72">
        <v>0</v>
      </c>
      <c r="AS513" s="74">
        <v>41091</v>
      </c>
      <c r="AT513" s="74">
        <v>48395</v>
      </c>
      <c r="AU513" s="73" t="s">
        <v>3661</v>
      </c>
      <c r="AV513" s="72">
        <v>3006.47</v>
      </c>
      <c r="AW513" s="72" t="e">
        <f t="shared" si="31"/>
        <v>#REF!</v>
      </c>
    </row>
    <row r="514" spans="2:49" ht="15" customHeight="1">
      <c r="B514" s="75">
        <v>504</v>
      </c>
      <c r="C514" s="75">
        <v>2009</v>
      </c>
      <c r="D514" s="76" t="s">
        <v>22</v>
      </c>
      <c r="E514" s="75" t="s">
        <v>832</v>
      </c>
      <c r="F514" s="75" t="s">
        <v>4799</v>
      </c>
      <c r="G514" s="76" t="s">
        <v>833</v>
      </c>
      <c r="H514" s="76" t="s">
        <v>967</v>
      </c>
      <c r="I514" s="77">
        <v>11637037000141</v>
      </c>
      <c r="J514" s="76" t="s">
        <v>834</v>
      </c>
      <c r="K514" s="78" t="s">
        <v>968</v>
      </c>
      <c r="L514" s="76" t="s">
        <v>969</v>
      </c>
      <c r="M514" s="76" t="s">
        <v>4538</v>
      </c>
      <c r="N514" s="76" t="s">
        <v>33</v>
      </c>
      <c r="O514" s="76" t="s">
        <v>838</v>
      </c>
      <c r="P514" s="76" t="s">
        <v>4462</v>
      </c>
      <c r="Q514" s="76" t="s">
        <v>28</v>
      </c>
      <c r="R514" s="80">
        <v>0</v>
      </c>
      <c r="S514" s="91" t="e">
        <f t="shared" si="28"/>
        <v>#REF!</v>
      </c>
      <c r="T514" s="79">
        <v>14.4</v>
      </c>
      <c r="U514" s="79"/>
      <c r="V514" s="79"/>
      <c r="W514" s="79">
        <v>0</v>
      </c>
      <c r="X514" s="79">
        <v>6.9</v>
      </c>
      <c r="Y514" s="92">
        <v>1</v>
      </c>
      <c r="Z514" s="93">
        <v>6</v>
      </c>
      <c r="AA514" s="93">
        <v>6</v>
      </c>
      <c r="AB514" s="93">
        <v>6</v>
      </c>
      <c r="AC514" s="79">
        <v>6</v>
      </c>
      <c r="AD514" s="79">
        <v>6</v>
      </c>
      <c r="AE514" s="79">
        <v>6</v>
      </c>
      <c r="AF514" s="79">
        <v>6</v>
      </c>
      <c r="AG514" s="79">
        <v>6</v>
      </c>
      <c r="AH514" s="79">
        <v>1051920</v>
      </c>
      <c r="AI514" s="80">
        <v>151.77000000000001</v>
      </c>
      <c r="AJ514" s="80" t="s">
        <v>4789</v>
      </c>
      <c r="AK514" s="80">
        <v>0</v>
      </c>
      <c r="AL514" s="80">
        <v>0</v>
      </c>
      <c r="AM514" s="80">
        <v>159649898.40000001</v>
      </c>
      <c r="AN514" s="80" t="e">
        <f t="shared" si="29"/>
        <v>#REF!</v>
      </c>
      <c r="AO514" s="80" t="e">
        <f t="shared" si="30"/>
        <v>#REF!</v>
      </c>
      <c r="AP514" s="80">
        <v>0</v>
      </c>
      <c r="AQ514" s="80">
        <v>0</v>
      </c>
      <c r="AR514" s="80">
        <v>0</v>
      </c>
      <c r="AS514" s="82">
        <v>41091</v>
      </c>
      <c r="AT514" s="82">
        <v>48395</v>
      </c>
      <c r="AU514" s="81" t="s">
        <v>3661</v>
      </c>
      <c r="AV514" s="80">
        <v>3006.47</v>
      </c>
      <c r="AW514" s="80" t="e">
        <f t="shared" si="31"/>
        <v>#REF!</v>
      </c>
    </row>
    <row r="515" spans="2:49" ht="15" customHeight="1">
      <c r="B515" s="68">
        <v>505</v>
      </c>
      <c r="C515" s="68">
        <v>2009</v>
      </c>
      <c r="D515" s="69" t="s">
        <v>22</v>
      </c>
      <c r="E515" s="68" t="s">
        <v>832</v>
      </c>
      <c r="F515" s="68" t="s">
        <v>4799</v>
      </c>
      <c r="G515" s="69" t="s">
        <v>833</v>
      </c>
      <c r="H515" s="69" t="s">
        <v>970</v>
      </c>
      <c r="I515" s="87">
        <v>11646679000107</v>
      </c>
      <c r="J515" s="69" t="s">
        <v>834</v>
      </c>
      <c r="K515" s="70" t="s">
        <v>971</v>
      </c>
      <c r="L515" s="69" t="s">
        <v>972</v>
      </c>
      <c r="M515" s="69" t="s">
        <v>4535</v>
      </c>
      <c r="N515" s="69" t="s">
        <v>29</v>
      </c>
      <c r="O515" s="69" t="s">
        <v>838</v>
      </c>
      <c r="P515" s="69" t="s">
        <v>4462</v>
      </c>
      <c r="Q515" s="69" t="s">
        <v>28</v>
      </c>
      <c r="R515" s="72">
        <v>0</v>
      </c>
      <c r="S515" s="88" t="e">
        <f t="shared" si="28"/>
        <v>#REF!</v>
      </c>
      <c r="T515" s="71">
        <v>30</v>
      </c>
      <c r="U515" s="71"/>
      <c r="V515" s="71"/>
      <c r="W515" s="71">
        <v>0</v>
      </c>
      <c r="X515" s="71">
        <v>12.6</v>
      </c>
      <c r="Y515" s="89">
        <v>1</v>
      </c>
      <c r="Z515" s="90">
        <v>12</v>
      </c>
      <c r="AA515" s="90">
        <v>12</v>
      </c>
      <c r="AB515" s="90">
        <v>12</v>
      </c>
      <c r="AC515" s="71">
        <v>12</v>
      </c>
      <c r="AD515" s="71">
        <v>12</v>
      </c>
      <c r="AE515" s="71">
        <v>12</v>
      </c>
      <c r="AF515" s="71">
        <v>12</v>
      </c>
      <c r="AG515" s="71">
        <v>12</v>
      </c>
      <c r="AH515" s="71">
        <v>2103840</v>
      </c>
      <c r="AI515" s="72">
        <v>150.38</v>
      </c>
      <c r="AJ515" s="72" t="s">
        <v>4789</v>
      </c>
      <c r="AK515" s="72">
        <v>0</v>
      </c>
      <c r="AL515" s="72">
        <v>0</v>
      </c>
      <c r="AM515" s="72">
        <v>316375459.19999999</v>
      </c>
      <c r="AN515" s="72" t="e">
        <f t="shared" si="29"/>
        <v>#REF!</v>
      </c>
      <c r="AO515" s="72" t="e">
        <f t="shared" si="30"/>
        <v>#REF!</v>
      </c>
      <c r="AP515" s="72">
        <v>0</v>
      </c>
      <c r="AQ515" s="72">
        <v>0</v>
      </c>
      <c r="AR515" s="72">
        <v>0</v>
      </c>
      <c r="AS515" s="74">
        <v>41091</v>
      </c>
      <c r="AT515" s="74">
        <v>48395</v>
      </c>
      <c r="AU515" s="73" t="s">
        <v>3661</v>
      </c>
      <c r="AV515" s="72">
        <v>3006.47</v>
      </c>
      <c r="AW515" s="72" t="e">
        <f t="shared" si="31"/>
        <v>#REF!</v>
      </c>
    </row>
    <row r="516" spans="2:49" ht="15" customHeight="1">
      <c r="B516" s="75">
        <v>506</v>
      </c>
      <c r="C516" s="75">
        <v>2009</v>
      </c>
      <c r="D516" s="76" t="s">
        <v>22</v>
      </c>
      <c r="E516" s="75" t="s">
        <v>832</v>
      </c>
      <c r="F516" s="75" t="s">
        <v>4799</v>
      </c>
      <c r="G516" s="76" t="s">
        <v>833</v>
      </c>
      <c r="H516" s="76" t="s">
        <v>842</v>
      </c>
      <c r="I516" s="77">
        <v>8534605000174</v>
      </c>
      <c r="J516" s="76" t="s">
        <v>834</v>
      </c>
      <c r="K516" s="78" t="s">
        <v>973</v>
      </c>
      <c r="L516" s="76" t="s">
        <v>974</v>
      </c>
      <c r="M516" s="76" t="s">
        <v>4533</v>
      </c>
      <c r="N516" s="76" t="s">
        <v>74</v>
      </c>
      <c r="O516" s="76" t="s">
        <v>838</v>
      </c>
      <c r="P516" s="76" t="s">
        <v>4462</v>
      </c>
      <c r="Q516" s="76" t="s">
        <v>28</v>
      </c>
      <c r="R516" s="80">
        <v>0</v>
      </c>
      <c r="S516" s="91" t="e">
        <f t="shared" si="28"/>
        <v>#REF!</v>
      </c>
      <c r="T516" s="79">
        <v>7.5</v>
      </c>
      <c r="U516" s="79"/>
      <c r="V516" s="79"/>
      <c r="W516" s="79">
        <v>0</v>
      </c>
      <c r="X516" s="79">
        <v>3.9</v>
      </c>
      <c r="Y516" s="92">
        <v>1</v>
      </c>
      <c r="Z516" s="93">
        <v>3</v>
      </c>
      <c r="AA516" s="93">
        <v>2</v>
      </c>
      <c r="AB516" s="93">
        <v>2</v>
      </c>
      <c r="AC516" s="79">
        <v>3</v>
      </c>
      <c r="AD516" s="79">
        <v>3</v>
      </c>
      <c r="AE516" s="79">
        <v>3</v>
      </c>
      <c r="AF516" s="79">
        <v>3</v>
      </c>
      <c r="AG516" s="79">
        <v>3</v>
      </c>
      <c r="AH516" s="79">
        <v>525960</v>
      </c>
      <c r="AI516" s="80">
        <v>144.94</v>
      </c>
      <c r="AJ516" s="80" t="s">
        <v>4789</v>
      </c>
      <c r="AK516" s="80">
        <v>0</v>
      </c>
      <c r="AL516" s="80">
        <v>0</v>
      </c>
      <c r="AM516" s="80">
        <v>76232642.400000006</v>
      </c>
      <c r="AN516" s="80" t="e">
        <f t="shared" si="29"/>
        <v>#REF!</v>
      </c>
      <c r="AO516" s="80" t="e">
        <f t="shared" si="30"/>
        <v>#REF!</v>
      </c>
      <c r="AP516" s="80">
        <v>0</v>
      </c>
      <c r="AQ516" s="80">
        <v>0</v>
      </c>
      <c r="AR516" s="80">
        <v>0</v>
      </c>
      <c r="AS516" s="82">
        <v>41091</v>
      </c>
      <c r="AT516" s="82">
        <v>48395</v>
      </c>
      <c r="AU516" s="81" t="s">
        <v>3661</v>
      </c>
      <c r="AV516" s="80">
        <v>3006.47</v>
      </c>
      <c r="AW516" s="80" t="e">
        <f t="shared" si="31"/>
        <v>#REF!</v>
      </c>
    </row>
    <row r="517" spans="2:49" ht="15" customHeight="1">
      <c r="B517" s="68">
        <v>507</v>
      </c>
      <c r="C517" s="68">
        <v>2009</v>
      </c>
      <c r="D517" s="69" t="s">
        <v>22</v>
      </c>
      <c r="E517" s="68" t="s">
        <v>832</v>
      </c>
      <c r="F517" s="68" t="s">
        <v>4799</v>
      </c>
      <c r="G517" s="69" t="s">
        <v>833</v>
      </c>
      <c r="H517" s="69" t="s">
        <v>975</v>
      </c>
      <c r="I517" s="87">
        <v>11476958000170</v>
      </c>
      <c r="J517" s="69" t="s">
        <v>834</v>
      </c>
      <c r="K517" s="70" t="s">
        <v>976</v>
      </c>
      <c r="L517" s="69" t="s">
        <v>977</v>
      </c>
      <c r="M517" s="69" t="s">
        <v>4533</v>
      </c>
      <c r="N517" s="69" t="s">
        <v>29</v>
      </c>
      <c r="O517" s="69" t="s">
        <v>838</v>
      </c>
      <c r="P517" s="69" t="s">
        <v>4462</v>
      </c>
      <c r="Q517" s="69" t="s">
        <v>28</v>
      </c>
      <c r="R517" s="72">
        <v>0</v>
      </c>
      <c r="S517" s="88" t="e">
        <f t="shared" si="28"/>
        <v>#REF!</v>
      </c>
      <c r="T517" s="71">
        <v>18.899999999999999</v>
      </c>
      <c r="U517" s="71"/>
      <c r="V517" s="71"/>
      <c r="W517" s="71">
        <v>0</v>
      </c>
      <c r="X517" s="71">
        <v>8.1999999999999993</v>
      </c>
      <c r="Y517" s="89">
        <v>1</v>
      </c>
      <c r="Z517" s="90">
        <v>8</v>
      </c>
      <c r="AA517" s="90">
        <v>8</v>
      </c>
      <c r="AB517" s="90">
        <v>8</v>
      </c>
      <c r="AC517" s="71">
        <v>8</v>
      </c>
      <c r="AD517" s="71">
        <v>8</v>
      </c>
      <c r="AE517" s="71">
        <v>8</v>
      </c>
      <c r="AF517" s="71">
        <v>8</v>
      </c>
      <c r="AG517" s="71">
        <v>8</v>
      </c>
      <c r="AH517" s="71">
        <v>1402560</v>
      </c>
      <c r="AI517" s="72">
        <v>149.9</v>
      </c>
      <c r="AJ517" s="72" t="s">
        <v>4789</v>
      </c>
      <c r="AK517" s="72">
        <v>0</v>
      </c>
      <c r="AL517" s="72">
        <v>0</v>
      </c>
      <c r="AM517" s="72">
        <v>210243744</v>
      </c>
      <c r="AN517" s="72" t="e">
        <f t="shared" si="29"/>
        <v>#REF!</v>
      </c>
      <c r="AO517" s="72" t="e">
        <f t="shared" si="30"/>
        <v>#REF!</v>
      </c>
      <c r="AP517" s="72">
        <v>0</v>
      </c>
      <c r="AQ517" s="72">
        <v>0</v>
      </c>
      <c r="AR517" s="72">
        <v>0</v>
      </c>
      <c r="AS517" s="74">
        <v>41091</v>
      </c>
      <c r="AT517" s="74">
        <v>48395</v>
      </c>
      <c r="AU517" s="73" t="s">
        <v>3661</v>
      </c>
      <c r="AV517" s="72">
        <v>3006.47</v>
      </c>
      <c r="AW517" s="72" t="e">
        <f t="shared" si="31"/>
        <v>#REF!</v>
      </c>
    </row>
    <row r="518" spans="2:49" ht="15" customHeight="1">
      <c r="B518" s="75">
        <v>508</v>
      </c>
      <c r="C518" s="75">
        <v>2009</v>
      </c>
      <c r="D518" s="76" t="s">
        <v>22</v>
      </c>
      <c r="E518" s="75" t="s">
        <v>832</v>
      </c>
      <c r="F518" s="75" t="s">
        <v>4799</v>
      </c>
      <c r="G518" s="76" t="s">
        <v>833</v>
      </c>
      <c r="H518" s="76" t="s">
        <v>842</v>
      </c>
      <c r="I518" s="77">
        <v>8534605000174</v>
      </c>
      <c r="J518" s="76" t="s">
        <v>834</v>
      </c>
      <c r="K518" s="78" t="s">
        <v>978</v>
      </c>
      <c r="L518" s="76" t="s">
        <v>979</v>
      </c>
      <c r="M518" s="76" t="s">
        <v>4533</v>
      </c>
      <c r="N518" s="76" t="s">
        <v>74</v>
      </c>
      <c r="O518" s="76" t="s">
        <v>838</v>
      </c>
      <c r="P518" s="76" t="s">
        <v>4462</v>
      </c>
      <c r="Q518" s="76" t="s">
        <v>28</v>
      </c>
      <c r="R518" s="80">
        <v>0</v>
      </c>
      <c r="S518" s="91" t="e">
        <f t="shared" si="28"/>
        <v>#REF!</v>
      </c>
      <c r="T518" s="79">
        <v>16.5</v>
      </c>
      <c r="U518" s="79"/>
      <c r="V518" s="79"/>
      <c r="W518" s="79">
        <v>0</v>
      </c>
      <c r="X518" s="79">
        <v>8.4</v>
      </c>
      <c r="Y518" s="92">
        <v>1</v>
      </c>
      <c r="Z518" s="93">
        <v>8</v>
      </c>
      <c r="AA518" s="93">
        <v>2</v>
      </c>
      <c r="AB518" s="93">
        <v>2</v>
      </c>
      <c r="AC518" s="79">
        <v>8</v>
      </c>
      <c r="AD518" s="79">
        <v>8</v>
      </c>
      <c r="AE518" s="79">
        <v>8</v>
      </c>
      <c r="AF518" s="79">
        <v>8</v>
      </c>
      <c r="AG518" s="79">
        <v>8</v>
      </c>
      <c r="AH518" s="79">
        <v>1402560</v>
      </c>
      <c r="AI518" s="80">
        <v>144.94</v>
      </c>
      <c r="AJ518" s="80" t="s">
        <v>4789</v>
      </c>
      <c r="AK518" s="80">
        <v>0</v>
      </c>
      <c r="AL518" s="80">
        <v>0</v>
      </c>
      <c r="AM518" s="80">
        <v>203287046.40000001</v>
      </c>
      <c r="AN518" s="80" t="e">
        <f t="shared" si="29"/>
        <v>#REF!</v>
      </c>
      <c r="AO518" s="80" t="e">
        <f t="shared" si="30"/>
        <v>#REF!</v>
      </c>
      <c r="AP518" s="80">
        <v>0</v>
      </c>
      <c r="AQ518" s="80">
        <v>0</v>
      </c>
      <c r="AR518" s="80">
        <v>0</v>
      </c>
      <c r="AS518" s="82">
        <v>41091</v>
      </c>
      <c r="AT518" s="82">
        <v>48395</v>
      </c>
      <c r="AU518" s="81" t="s">
        <v>3661</v>
      </c>
      <c r="AV518" s="80">
        <v>3006.47</v>
      </c>
      <c r="AW518" s="80" t="e">
        <f t="shared" si="31"/>
        <v>#REF!</v>
      </c>
    </row>
    <row r="519" spans="2:49" ht="15" customHeight="1">
      <c r="B519" s="68">
        <v>509</v>
      </c>
      <c r="C519" s="68">
        <v>2009</v>
      </c>
      <c r="D519" s="69" t="s">
        <v>22</v>
      </c>
      <c r="E519" s="68" t="s">
        <v>832</v>
      </c>
      <c r="F519" s="68" t="s">
        <v>4799</v>
      </c>
      <c r="G519" s="69" t="s">
        <v>833</v>
      </c>
      <c r="H519" s="69" t="s">
        <v>857</v>
      </c>
      <c r="I519" s="87">
        <v>622416000141</v>
      </c>
      <c r="J519" s="69" t="s">
        <v>834</v>
      </c>
      <c r="K519" s="70" t="s">
        <v>980</v>
      </c>
      <c r="L519" s="69" t="s">
        <v>981</v>
      </c>
      <c r="M519" s="69" t="s">
        <v>4533</v>
      </c>
      <c r="N519" s="69" t="s">
        <v>74</v>
      </c>
      <c r="O519" s="69" t="s">
        <v>838</v>
      </c>
      <c r="P519" s="69" t="s">
        <v>4462</v>
      </c>
      <c r="Q519" s="69" t="s">
        <v>28</v>
      </c>
      <c r="R519" s="72">
        <v>0</v>
      </c>
      <c r="S519" s="88" t="e">
        <f t="shared" si="28"/>
        <v>#REF!</v>
      </c>
      <c r="T519" s="71">
        <v>30</v>
      </c>
      <c r="U519" s="71"/>
      <c r="V519" s="71"/>
      <c r="W519" s="71">
        <v>0</v>
      </c>
      <c r="X519" s="71">
        <v>13.4</v>
      </c>
      <c r="Y519" s="89">
        <v>1</v>
      </c>
      <c r="Z519" s="90">
        <v>13</v>
      </c>
      <c r="AA519" s="90">
        <v>10</v>
      </c>
      <c r="AB519" s="90">
        <v>10</v>
      </c>
      <c r="AC519" s="71">
        <v>13</v>
      </c>
      <c r="AD519" s="71">
        <v>13</v>
      </c>
      <c r="AE519" s="71">
        <v>13</v>
      </c>
      <c r="AF519" s="71">
        <v>13</v>
      </c>
      <c r="AG519" s="71">
        <v>13</v>
      </c>
      <c r="AH519" s="71">
        <v>2279160</v>
      </c>
      <c r="AI519" s="72">
        <v>139.99</v>
      </c>
      <c r="AJ519" s="72" t="s">
        <v>4789</v>
      </c>
      <c r="AK519" s="72">
        <v>0</v>
      </c>
      <c r="AL519" s="72">
        <v>0</v>
      </c>
      <c r="AM519" s="72">
        <v>319059608.40000004</v>
      </c>
      <c r="AN519" s="72" t="e">
        <f t="shared" si="29"/>
        <v>#REF!</v>
      </c>
      <c r="AO519" s="72" t="e">
        <f t="shared" si="30"/>
        <v>#REF!</v>
      </c>
      <c r="AP519" s="72">
        <v>0</v>
      </c>
      <c r="AQ519" s="72">
        <v>0</v>
      </c>
      <c r="AR519" s="72">
        <v>0</v>
      </c>
      <c r="AS519" s="74">
        <v>41091</v>
      </c>
      <c r="AT519" s="74">
        <v>48395</v>
      </c>
      <c r="AU519" s="73" t="s">
        <v>3661</v>
      </c>
      <c r="AV519" s="72">
        <v>3006.47</v>
      </c>
      <c r="AW519" s="72" t="e">
        <f t="shared" si="31"/>
        <v>#REF!</v>
      </c>
    </row>
    <row r="520" spans="2:49" ht="15" customHeight="1">
      <c r="B520" s="75">
        <v>510</v>
      </c>
      <c r="C520" s="75">
        <v>2009</v>
      </c>
      <c r="D520" s="76" t="s">
        <v>22</v>
      </c>
      <c r="E520" s="75" t="s">
        <v>832</v>
      </c>
      <c r="F520" s="75" t="s">
        <v>4799</v>
      </c>
      <c r="G520" s="76" t="s">
        <v>833</v>
      </c>
      <c r="H520" s="76" t="s">
        <v>982</v>
      </c>
      <c r="I520" s="77">
        <v>11647008000160</v>
      </c>
      <c r="J520" s="76" t="s">
        <v>834</v>
      </c>
      <c r="K520" s="78" t="s">
        <v>983</v>
      </c>
      <c r="L520" s="76" t="s">
        <v>984</v>
      </c>
      <c r="M520" s="76" t="s">
        <v>4535</v>
      </c>
      <c r="N520" s="76" t="s">
        <v>29</v>
      </c>
      <c r="O520" s="76" t="s">
        <v>838</v>
      </c>
      <c r="P520" s="76" t="s">
        <v>4462</v>
      </c>
      <c r="Q520" s="76" t="s">
        <v>28</v>
      </c>
      <c r="R520" s="80">
        <v>0</v>
      </c>
      <c r="S520" s="91" t="e">
        <f t="shared" si="28"/>
        <v>#REF!</v>
      </c>
      <c r="T520" s="79">
        <v>19.5</v>
      </c>
      <c r="U520" s="79"/>
      <c r="V520" s="79"/>
      <c r="W520" s="79">
        <v>0</v>
      </c>
      <c r="X520" s="79">
        <v>8.1</v>
      </c>
      <c r="Y520" s="92">
        <v>1</v>
      </c>
      <c r="Z520" s="93">
        <v>8</v>
      </c>
      <c r="AA520" s="93">
        <v>8</v>
      </c>
      <c r="AB520" s="93">
        <v>8</v>
      </c>
      <c r="AC520" s="79">
        <v>8</v>
      </c>
      <c r="AD520" s="79">
        <v>8</v>
      </c>
      <c r="AE520" s="79">
        <v>8</v>
      </c>
      <c r="AF520" s="79">
        <v>8</v>
      </c>
      <c r="AG520" s="79">
        <v>8</v>
      </c>
      <c r="AH520" s="79">
        <v>1402560</v>
      </c>
      <c r="AI520" s="80">
        <v>152.18</v>
      </c>
      <c r="AJ520" s="80" t="s">
        <v>4789</v>
      </c>
      <c r="AK520" s="80">
        <v>0</v>
      </c>
      <c r="AL520" s="80">
        <v>0</v>
      </c>
      <c r="AM520" s="80">
        <v>213441580.80000001</v>
      </c>
      <c r="AN520" s="80" t="e">
        <f t="shared" si="29"/>
        <v>#REF!</v>
      </c>
      <c r="AO520" s="80" t="e">
        <f t="shared" si="30"/>
        <v>#REF!</v>
      </c>
      <c r="AP520" s="80">
        <v>0</v>
      </c>
      <c r="AQ520" s="80">
        <v>0</v>
      </c>
      <c r="AR520" s="80">
        <v>0</v>
      </c>
      <c r="AS520" s="82">
        <v>41091</v>
      </c>
      <c r="AT520" s="82">
        <v>48395</v>
      </c>
      <c r="AU520" s="81" t="s">
        <v>3661</v>
      </c>
      <c r="AV520" s="80">
        <v>3006.47</v>
      </c>
      <c r="AW520" s="80" t="e">
        <f t="shared" si="31"/>
        <v>#REF!</v>
      </c>
    </row>
    <row r="521" spans="2:49" ht="15" customHeight="1">
      <c r="B521" s="68">
        <v>511</v>
      </c>
      <c r="C521" s="68">
        <v>2009</v>
      </c>
      <c r="D521" s="69" t="s">
        <v>22</v>
      </c>
      <c r="E521" s="68" t="s">
        <v>832</v>
      </c>
      <c r="F521" s="68" t="s">
        <v>4799</v>
      </c>
      <c r="G521" s="69" t="s">
        <v>833</v>
      </c>
      <c r="H521" s="69" t="s">
        <v>985</v>
      </c>
      <c r="I521" s="87">
        <v>11647026000142</v>
      </c>
      <c r="J521" s="69" t="s">
        <v>834</v>
      </c>
      <c r="K521" s="70" t="s">
        <v>986</v>
      </c>
      <c r="L521" s="69" t="s">
        <v>987</v>
      </c>
      <c r="M521" s="69" t="s">
        <v>4535</v>
      </c>
      <c r="N521" s="69" t="s">
        <v>29</v>
      </c>
      <c r="O521" s="69" t="s">
        <v>838</v>
      </c>
      <c r="P521" s="69" t="s">
        <v>4462</v>
      </c>
      <c r="Q521" s="69" t="s">
        <v>28</v>
      </c>
      <c r="R521" s="72">
        <v>0</v>
      </c>
      <c r="S521" s="88" t="e">
        <f t="shared" si="28"/>
        <v>#REF!</v>
      </c>
      <c r="T521" s="71">
        <v>19.5</v>
      </c>
      <c r="U521" s="71"/>
      <c r="V521" s="71"/>
      <c r="W521" s="71">
        <v>0</v>
      </c>
      <c r="X521" s="71">
        <v>7.8</v>
      </c>
      <c r="Y521" s="89">
        <v>1</v>
      </c>
      <c r="Z521" s="90">
        <v>7</v>
      </c>
      <c r="AA521" s="90">
        <v>7</v>
      </c>
      <c r="AB521" s="90">
        <v>7</v>
      </c>
      <c r="AC521" s="71">
        <v>7</v>
      </c>
      <c r="AD521" s="71">
        <v>7</v>
      </c>
      <c r="AE521" s="71">
        <v>7</v>
      </c>
      <c r="AF521" s="71">
        <v>7</v>
      </c>
      <c r="AG521" s="71">
        <v>7</v>
      </c>
      <c r="AH521" s="71">
        <v>1227240</v>
      </c>
      <c r="AI521" s="72">
        <v>152.18</v>
      </c>
      <c r="AJ521" s="72" t="s">
        <v>4789</v>
      </c>
      <c r="AK521" s="72">
        <v>0</v>
      </c>
      <c r="AL521" s="72">
        <v>0</v>
      </c>
      <c r="AM521" s="72">
        <v>186761383.20000002</v>
      </c>
      <c r="AN521" s="72" t="e">
        <f t="shared" si="29"/>
        <v>#REF!</v>
      </c>
      <c r="AO521" s="72" t="e">
        <f t="shared" si="30"/>
        <v>#REF!</v>
      </c>
      <c r="AP521" s="72">
        <v>0</v>
      </c>
      <c r="AQ521" s="72">
        <v>0</v>
      </c>
      <c r="AR521" s="72">
        <v>0</v>
      </c>
      <c r="AS521" s="74">
        <v>41091</v>
      </c>
      <c r="AT521" s="74">
        <v>48395</v>
      </c>
      <c r="AU521" s="73" t="s">
        <v>3661</v>
      </c>
      <c r="AV521" s="72">
        <v>3006.47</v>
      </c>
      <c r="AW521" s="72" t="e">
        <f t="shared" si="31"/>
        <v>#REF!</v>
      </c>
    </row>
    <row r="522" spans="2:49" ht="15" customHeight="1">
      <c r="B522" s="75">
        <v>512</v>
      </c>
      <c r="C522" s="75">
        <v>2009</v>
      </c>
      <c r="D522" s="76" t="s">
        <v>22</v>
      </c>
      <c r="E522" s="75" t="s">
        <v>832</v>
      </c>
      <c r="F522" s="75" t="s">
        <v>4799</v>
      </c>
      <c r="G522" s="76" t="s">
        <v>833</v>
      </c>
      <c r="H522" s="76" t="s">
        <v>842</v>
      </c>
      <c r="I522" s="77">
        <v>8534605000174</v>
      </c>
      <c r="J522" s="76" t="s">
        <v>834</v>
      </c>
      <c r="K522" s="78" t="s">
        <v>988</v>
      </c>
      <c r="L522" s="76" t="s">
        <v>989</v>
      </c>
      <c r="M522" s="76" t="s">
        <v>4533</v>
      </c>
      <c r="N522" s="76" t="s">
        <v>74</v>
      </c>
      <c r="O522" s="76" t="s">
        <v>838</v>
      </c>
      <c r="P522" s="76" t="s">
        <v>4462</v>
      </c>
      <c r="Q522" s="76" t="s">
        <v>28</v>
      </c>
      <c r="R522" s="80">
        <v>0</v>
      </c>
      <c r="S522" s="91" t="e">
        <f t="shared" si="28"/>
        <v>#REF!</v>
      </c>
      <c r="T522" s="79">
        <v>30</v>
      </c>
      <c r="U522" s="79"/>
      <c r="V522" s="79"/>
      <c r="W522" s="79">
        <v>0</v>
      </c>
      <c r="X522" s="79">
        <v>13.9</v>
      </c>
      <c r="Y522" s="92">
        <v>1</v>
      </c>
      <c r="Z522" s="93">
        <v>13</v>
      </c>
      <c r="AA522" s="93">
        <v>2</v>
      </c>
      <c r="AB522" s="93">
        <v>2</v>
      </c>
      <c r="AC522" s="79">
        <v>13</v>
      </c>
      <c r="AD522" s="79">
        <v>13</v>
      </c>
      <c r="AE522" s="79">
        <v>13</v>
      </c>
      <c r="AF522" s="79">
        <v>13</v>
      </c>
      <c r="AG522" s="79">
        <v>13</v>
      </c>
      <c r="AH522" s="79">
        <v>2279160</v>
      </c>
      <c r="AI522" s="80">
        <v>146.94</v>
      </c>
      <c r="AJ522" s="80" t="s">
        <v>4789</v>
      </c>
      <c r="AK522" s="80">
        <v>0</v>
      </c>
      <c r="AL522" s="80">
        <v>0</v>
      </c>
      <c r="AM522" s="80">
        <v>334899770.39999998</v>
      </c>
      <c r="AN522" s="80" t="e">
        <f t="shared" si="29"/>
        <v>#REF!</v>
      </c>
      <c r="AO522" s="80" t="e">
        <f t="shared" si="30"/>
        <v>#REF!</v>
      </c>
      <c r="AP522" s="80">
        <v>0</v>
      </c>
      <c r="AQ522" s="80">
        <v>0</v>
      </c>
      <c r="AR522" s="80">
        <v>0</v>
      </c>
      <c r="AS522" s="82">
        <v>41091</v>
      </c>
      <c r="AT522" s="82">
        <v>48395</v>
      </c>
      <c r="AU522" s="81" t="s">
        <v>3661</v>
      </c>
      <c r="AV522" s="80">
        <v>3006.47</v>
      </c>
      <c r="AW522" s="80" t="e">
        <f t="shared" si="31"/>
        <v>#REF!</v>
      </c>
    </row>
    <row r="523" spans="2:49" ht="15" customHeight="1">
      <c r="B523" s="68">
        <v>513</v>
      </c>
      <c r="C523" s="68">
        <v>2009</v>
      </c>
      <c r="D523" s="69" t="s">
        <v>22</v>
      </c>
      <c r="E523" s="68" t="s">
        <v>832</v>
      </c>
      <c r="F523" s="68" t="s">
        <v>4799</v>
      </c>
      <c r="G523" s="69" t="s">
        <v>833</v>
      </c>
      <c r="H523" s="69" t="s">
        <v>990</v>
      </c>
      <c r="I523" s="87">
        <v>11477001000148</v>
      </c>
      <c r="J523" s="69" t="s">
        <v>834</v>
      </c>
      <c r="K523" s="70" t="s">
        <v>991</v>
      </c>
      <c r="L523" s="69" t="s">
        <v>992</v>
      </c>
      <c r="M523" s="69" t="s">
        <v>4533</v>
      </c>
      <c r="N523" s="69" t="s">
        <v>29</v>
      </c>
      <c r="O523" s="69" t="s">
        <v>838</v>
      </c>
      <c r="P523" s="69" t="s">
        <v>4462</v>
      </c>
      <c r="Q523" s="69" t="s">
        <v>28</v>
      </c>
      <c r="R523" s="72">
        <v>0</v>
      </c>
      <c r="S523" s="88" t="e">
        <f t="shared" si="28"/>
        <v>#REF!</v>
      </c>
      <c r="T523" s="71">
        <v>37.799999999999997</v>
      </c>
      <c r="U523" s="71"/>
      <c r="V523" s="71"/>
      <c r="W523" s="71">
        <v>0</v>
      </c>
      <c r="X523" s="71">
        <v>18</v>
      </c>
      <c r="Y523" s="89">
        <v>1</v>
      </c>
      <c r="Z523" s="90">
        <v>18</v>
      </c>
      <c r="AA523" s="90">
        <v>18</v>
      </c>
      <c r="AB523" s="90">
        <v>18</v>
      </c>
      <c r="AC523" s="71">
        <v>18</v>
      </c>
      <c r="AD523" s="71">
        <v>18</v>
      </c>
      <c r="AE523" s="71">
        <v>18</v>
      </c>
      <c r="AF523" s="71">
        <v>18</v>
      </c>
      <c r="AG523" s="71">
        <v>18</v>
      </c>
      <c r="AH523" s="71">
        <v>3155760</v>
      </c>
      <c r="AI523" s="72">
        <v>142</v>
      </c>
      <c r="AJ523" s="72" t="s">
        <v>4789</v>
      </c>
      <c r="AK523" s="72">
        <v>0</v>
      </c>
      <c r="AL523" s="72">
        <v>0</v>
      </c>
      <c r="AM523" s="72">
        <v>448117920</v>
      </c>
      <c r="AN523" s="72" t="e">
        <f t="shared" si="29"/>
        <v>#REF!</v>
      </c>
      <c r="AO523" s="72" t="e">
        <f t="shared" si="30"/>
        <v>#REF!</v>
      </c>
      <c r="AP523" s="72">
        <v>0</v>
      </c>
      <c r="AQ523" s="72">
        <v>0</v>
      </c>
      <c r="AR523" s="72">
        <v>0</v>
      </c>
      <c r="AS523" s="74">
        <v>41091</v>
      </c>
      <c r="AT523" s="74">
        <v>48395</v>
      </c>
      <c r="AU523" s="73" t="s">
        <v>3661</v>
      </c>
      <c r="AV523" s="72">
        <v>3006.47</v>
      </c>
      <c r="AW523" s="72" t="e">
        <f t="shared" si="31"/>
        <v>#REF!</v>
      </c>
    </row>
    <row r="524" spans="2:49" ht="15" customHeight="1">
      <c r="B524" s="75">
        <v>514</v>
      </c>
      <c r="C524" s="75">
        <v>2009</v>
      </c>
      <c r="D524" s="76" t="s">
        <v>22</v>
      </c>
      <c r="E524" s="75" t="s">
        <v>832</v>
      </c>
      <c r="F524" s="75" t="s">
        <v>4799</v>
      </c>
      <c r="G524" s="76" t="s">
        <v>833</v>
      </c>
      <c r="H524" s="76" t="s">
        <v>993</v>
      </c>
      <c r="I524" s="77">
        <v>11476987000131</v>
      </c>
      <c r="J524" s="76" t="s">
        <v>834</v>
      </c>
      <c r="K524" s="78" t="s">
        <v>994</v>
      </c>
      <c r="L524" s="76" t="s">
        <v>995</v>
      </c>
      <c r="M524" s="76" t="s">
        <v>4533</v>
      </c>
      <c r="N524" s="76" t="s">
        <v>29</v>
      </c>
      <c r="O524" s="76" t="s">
        <v>838</v>
      </c>
      <c r="P524" s="76" t="s">
        <v>4462</v>
      </c>
      <c r="Q524" s="76" t="s">
        <v>28</v>
      </c>
      <c r="R524" s="80">
        <v>0</v>
      </c>
      <c r="S524" s="91" t="e">
        <f t="shared" ref="S524:S587" si="32">(AW524/AV524)*R524</f>
        <v>#REF!</v>
      </c>
      <c r="T524" s="79">
        <v>27.3</v>
      </c>
      <c r="U524" s="79"/>
      <c r="V524" s="79"/>
      <c r="W524" s="79">
        <v>0</v>
      </c>
      <c r="X524" s="79">
        <v>13</v>
      </c>
      <c r="Y524" s="92">
        <v>1</v>
      </c>
      <c r="Z524" s="93">
        <v>13</v>
      </c>
      <c r="AA524" s="93">
        <v>13</v>
      </c>
      <c r="AB524" s="93">
        <v>13</v>
      </c>
      <c r="AC524" s="79">
        <v>13</v>
      </c>
      <c r="AD524" s="79">
        <v>13</v>
      </c>
      <c r="AE524" s="79">
        <v>13</v>
      </c>
      <c r="AF524" s="79">
        <v>13</v>
      </c>
      <c r="AG524" s="79">
        <v>13</v>
      </c>
      <c r="AH524" s="79">
        <v>2279160</v>
      </c>
      <c r="AI524" s="80">
        <v>142</v>
      </c>
      <c r="AJ524" s="80" t="s">
        <v>4789</v>
      </c>
      <c r="AK524" s="80">
        <v>0</v>
      </c>
      <c r="AL524" s="80">
        <v>0</v>
      </c>
      <c r="AM524" s="80">
        <v>323640720</v>
      </c>
      <c r="AN524" s="80" t="e">
        <f t="shared" ref="AN524:AN587" si="33">(AW524/AV524)*AI524</f>
        <v>#REF!</v>
      </c>
      <c r="AO524" s="80" t="e">
        <f t="shared" ref="AO524:AO587" si="34">(AW524/AV524)*AM524</f>
        <v>#REF!</v>
      </c>
      <c r="AP524" s="80">
        <v>0</v>
      </c>
      <c r="AQ524" s="80">
        <v>0</v>
      </c>
      <c r="AR524" s="80">
        <v>0</v>
      </c>
      <c r="AS524" s="82">
        <v>41091</v>
      </c>
      <c r="AT524" s="82">
        <v>48395</v>
      </c>
      <c r="AU524" s="81" t="s">
        <v>3661</v>
      </c>
      <c r="AV524" s="80">
        <v>3006.47</v>
      </c>
      <c r="AW524" s="80" t="e">
        <f t="shared" ref="AW524:AW587" si="35">$E$8</f>
        <v>#REF!</v>
      </c>
    </row>
    <row r="525" spans="2:49" ht="15" customHeight="1">
      <c r="B525" s="68">
        <v>515</v>
      </c>
      <c r="C525" s="68">
        <v>2009</v>
      </c>
      <c r="D525" s="69" t="s">
        <v>22</v>
      </c>
      <c r="E525" s="68" t="s">
        <v>832</v>
      </c>
      <c r="F525" s="68" t="s">
        <v>4799</v>
      </c>
      <c r="G525" s="69" t="s">
        <v>833</v>
      </c>
      <c r="H525" s="69" t="s">
        <v>996</v>
      </c>
      <c r="I525" s="87">
        <v>10288461000165</v>
      </c>
      <c r="J525" s="69" t="s">
        <v>834</v>
      </c>
      <c r="K525" s="70" t="s">
        <v>997</v>
      </c>
      <c r="L525" s="69" t="s">
        <v>998</v>
      </c>
      <c r="M525" s="69" t="s">
        <v>4533</v>
      </c>
      <c r="N525" s="69" t="s">
        <v>29</v>
      </c>
      <c r="O525" s="69" t="s">
        <v>838</v>
      </c>
      <c r="P525" s="69" t="s">
        <v>4462</v>
      </c>
      <c r="Q525" s="69" t="s">
        <v>28</v>
      </c>
      <c r="R525" s="72">
        <v>0</v>
      </c>
      <c r="S525" s="88" t="e">
        <f t="shared" si="32"/>
        <v>#REF!</v>
      </c>
      <c r="T525" s="71">
        <v>25.2</v>
      </c>
      <c r="U525" s="71"/>
      <c r="V525" s="71"/>
      <c r="W525" s="71">
        <v>0</v>
      </c>
      <c r="X525" s="71">
        <v>11.1</v>
      </c>
      <c r="Y525" s="89">
        <v>1</v>
      </c>
      <c r="Z525" s="90">
        <v>11</v>
      </c>
      <c r="AA525" s="90">
        <v>11</v>
      </c>
      <c r="AB525" s="90">
        <v>11</v>
      </c>
      <c r="AC525" s="71">
        <v>11</v>
      </c>
      <c r="AD525" s="71">
        <v>11</v>
      </c>
      <c r="AE525" s="71">
        <v>11</v>
      </c>
      <c r="AF525" s="71">
        <v>11</v>
      </c>
      <c r="AG525" s="71">
        <v>11</v>
      </c>
      <c r="AH525" s="71">
        <v>1928520</v>
      </c>
      <c r="AI525" s="72">
        <v>151.07</v>
      </c>
      <c r="AJ525" s="72" t="s">
        <v>4789</v>
      </c>
      <c r="AK525" s="72">
        <v>0</v>
      </c>
      <c r="AL525" s="72">
        <v>0</v>
      </c>
      <c r="AM525" s="72">
        <v>291341516.39999998</v>
      </c>
      <c r="AN525" s="72" t="e">
        <f t="shared" si="33"/>
        <v>#REF!</v>
      </c>
      <c r="AO525" s="72" t="e">
        <f t="shared" si="34"/>
        <v>#REF!</v>
      </c>
      <c r="AP525" s="72">
        <v>0</v>
      </c>
      <c r="AQ525" s="72">
        <v>0</v>
      </c>
      <c r="AR525" s="72">
        <v>0</v>
      </c>
      <c r="AS525" s="74">
        <v>41091</v>
      </c>
      <c r="AT525" s="74">
        <v>48395</v>
      </c>
      <c r="AU525" s="73" t="s">
        <v>3661</v>
      </c>
      <c r="AV525" s="72">
        <v>3006.47</v>
      </c>
      <c r="AW525" s="72" t="e">
        <f t="shared" si="35"/>
        <v>#REF!</v>
      </c>
    </row>
    <row r="526" spans="2:49" ht="15" customHeight="1">
      <c r="B526" s="75">
        <v>516</v>
      </c>
      <c r="C526" s="75">
        <v>2009</v>
      </c>
      <c r="D526" s="76" t="s">
        <v>22</v>
      </c>
      <c r="E526" s="75" t="s">
        <v>832</v>
      </c>
      <c r="F526" s="75" t="s">
        <v>4799</v>
      </c>
      <c r="G526" s="76" t="s">
        <v>833</v>
      </c>
      <c r="H526" s="76" t="s">
        <v>842</v>
      </c>
      <c r="I526" s="77">
        <v>8534605000174</v>
      </c>
      <c r="J526" s="76" t="s">
        <v>834</v>
      </c>
      <c r="K526" s="78" t="s">
        <v>999</v>
      </c>
      <c r="L526" s="76" t="s">
        <v>1000</v>
      </c>
      <c r="M526" s="76" t="s">
        <v>4533</v>
      </c>
      <c r="N526" s="76" t="s">
        <v>74</v>
      </c>
      <c r="O526" s="76" t="s">
        <v>838</v>
      </c>
      <c r="P526" s="76" t="s">
        <v>4462</v>
      </c>
      <c r="Q526" s="76" t="s">
        <v>28</v>
      </c>
      <c r="R526" s="80">
        <v>0</v>
      </c>
      <c r="S526" s="91" t="e">
        <f t="shared" si="32"/>
        <v>#REF!</v>
      </c>
      <c r="T526" s="79">
        <v>27</v>
      </c>
      <c r="U526" s="79"/>
      <c r="V526" s="79"/>
      <c r="W526" s="79">
        <v>0</v>
      </c>
      <c r="X526" s="79">
        <v>13.6</v>
      </c>
      <c r="Y526" s="92">
        <v>1</v>
      </c>
      <c r="Z526" s="93">
        <v>13</v>
      </c>
      <c r="AA526" s="93">
        <v>2</v>
      </c>
      <c r="AB526" s="93">
        <v>2</v>
      </c>
      <c r="AC526" s="79">
        <v>13</v>
      </c>
      <c r="AD526" s="79">
        <v>13</v>
      </c>
      <c r="AE526" s="79">
        <v>13</v>
      </c>
      <c r="AF526" s="79">
        <v>13</v>
      </c>
      <c r="AG526" s="79">
        <v>13</v>
      </c>
      <c r="AH526" s="79">
        <v>2279160</v>
      </c>
      <c r="AI526" s="80">
        <v>144.94</v>
      </c>
      <c r="AJ526" s="80" t="s">
        <v>4789</v>
      </c>
      <c r="AK526" s="80">
        <v>0</v>
      </c>
      <c r="AL526" s="80">
        <v>0</v>
      </c>
      <c r="AM526" s="80">
        <v>330341450.39999998</v>
      </c>
      <c r="AN526" s="80" t="e">
        <f t="shared" si="33"/>
        <v>#REF!</v>
      </c>
      <c r="AO526" s="80" t="e">
        <f t="shared" si="34"/>
        <v>#REF!</v>
      </c>
      <c r="AP526" s="80">
        <v>0</v>
      </c>
      <c r="AQ526" s="80">
        <v>0</v>
      </c>
      <c r="AR526" s="80">
        <v>0</v>
      </c>
      <c r="AS526" s="82">
        <v>41091</v>
      </c>
      <c r="AT526" s="82">
        <v>48395</v>
      </c>
      <c r="AU526" s="81" t="s">
        <v>3661</v>
      </c>
      <c r="AV526" s="80">
        <v>3006.47</v>
      </c>
      <c r="AW526" s="80" t="e">
        <f t="shared" si="35"/>
        <v>#REF!</v>
      </c>
    </row>
    <row r="527" spans="2:49" ht="15" customHeight="1">
      <c r="B527" s="68">
        <v>517</v>
      </c>
      <c r="C527" s="68">
        <v>2009</v>
      </c>
      <c r="D527" s="69" t="s">
        <v>22</v>
      </c>
      <c r="E527" s="68" t="s">
        <v>832</v>
      </c>
      <c r="F527" s="68" t="s">
        <v>4799</v>
      </c>
      <c r="G527" s="69" t="s">
        <v>833</v>
      </c>
      <c r="H527" s="69" t="s">
        <v>1001</v>
      </c>
      <c r="I527" s="87">
        <v>10288438000170</v>
      </c>
      <c r="J527" s="69" t="s">
        <v>834</v>
      </c>
      <c r="K527" s="70" t="s">
        <v>1002</v>
      </c>
      <c r="L527" s="69" t="s">
        <v>1003</v>
      </c>
      <c r="M527" s="69" t="s">
        <v>4533</v>
      </c>
      <c r="N527" s="69" t="s">
        <v>33</v>
      </c>
      <c r="O527" s="69" t="s">
        <v>838</v>
      </c>
      <c r="P527" s="69" t="s">
        <v>4462</v>
      </c>
      <c r="Q527" s="69" t="s">
        <v>28</v>
      </c>
      <c r="R527" s="72">
        <v>0</v>
      </c>
      <c r="S527" s="88" t="e">
        <f t="shared" si="32"/>
        <v>#REF!</v>
      </c>
      <c r="T527" s="71">
        <v>23.1</v>
      </c>
      <c r="U527" s="71"/>
      <c r="V527" s="71"/>
      <c r="W527" s="71">
        <v>0</v>
      </c>
      <c r="X527" s="71">
        <v>8.3000000000000007</v>
      </c>
      <c r="Y527" s="89">
        <v>1</v>
      </c>
      <c r="Z527" s="90">
        <v>8</v>
      </c>
      <c r="AA527" s="90">
        <v>8</v>
      </c>
      <c r="AB527" s="90">
        <v>8</v>
      </c>
      <c r="AC527" s="71">
        <v>8</v>
      </c>
      <c r="AD527" s="71">
        <v>8</v>
      </c>
      <c r="AE527" s="71">
        <v>8</v>
      </c>
      <c r="AF527" s="71">
        <v>8</v>
      </c>
      <c r="AG527" s="71">
        <v>8</v>
      </c>
      <c r="AH527" s="71">
        <v>1402560</v>
      </c>
      <c r="AI527" s="72">
        <v>152.63999999999999</v>
      </c>
      <c r="AJ527" s="72" t="s">
        <v>4789</v>
      </c>
      <c r="AK527" s="72">
        <v>0</v>
      </c>
      <c r="AL527" s="72">
        <v>0</v>
      </c>
      <c r="AM527" s="72">
        <v>214086758.39999998</v>
      </c>
      <c r="AN527" s="72" t="e">
        <f t="shared" si="33"/>
        <v>#REF!</v>
      </c>
      <c r="AO527" s="72" t="e">
        <f t="shared" si="34"/>
        <v>#REF!</v>
      </c>
      <c r="AP527" s="72">
        <v>0</v>
      </c>
      <c r="AQ527" s="72">
        <v>0</v>
      </c>
      <c r="AR527" s="72">
        <v>0</v>
      </c>
      <c r="AS527" s="74">
        <v>41091</v>
      </c>
      <c r="AT527" s="74">
        <v>48395</v>
      </c>
      <c r="AU527" s="73" t="s">
        <v>3661</v>
      </c>
      <c r="AV527" s="72">
        <v>3006.47</v>
      </c>
      <c r="AW527" s="72" t="e">
        <f t="shared" si="35"/>
        <v>#REF!</v>
      </c>
    </row>
    <row r="528" spans="2:49" ht="15" customHeight="1">
      <c r="B528" s="75">
        <v>518</v>
      </c>
      <c r="C528" s="75">
        <v>2009</v>
      </c>
      <c r="D528" s="76" t="s">
        <v>22</v>
      </c>
      <c r="E528" s="75" t="s">
        <v>832</v>
      </c>
      <c r="F528" s="75" t="s">
        <v>4799</v>
      </c>
      <c r="G528" s="76" t="s">
        <v>833</v>
      </c>
      <c r="H528" s="76" t="s">
        <v>1004</v>
      </c>
      <c r="I528" s="77">
        <v>11646811000180</v>
      </c>
      <c r="J528" s="76" t="s">
        <v>834</v>
      </c>
      <c r="K528" s="78" t="s">
        <v>1005</v>
      </c>
      <c r="L528" s="76" t="s">
        <v>1006</v>
      </c>
      <c r="M528" s="76" t="s">
        <v>4535</v>
      </c>
      <c r="N528" s="76" t="s">
        <v>29</v>
      </c>
      <c r="O528" s="76" t="s">
        <v>838</v>
      </c>
      <c r="P528" s="76" t="s">
        <v>4462</v>
      </c>
      <c r="Q528" s="76" t="s">
        <v>28</v>
      </c>
      <c r="R528" s="80">
        <v>0</v>
      </c>
      <c r="S528" s="91" t="e">
        <f t="shared" si="32"/>
        <v>#REF!</v>
      </c>
      <c r="T528" s="79">
        <v>30</v>
      </c>
      <c r="U528" s="79"/>
      <c r="V528" s="79"/>
      <c r="W528" s="79">
        <v>0</v>
      </c>
      <c r="X528" s="79">
        <v>13.2</v>
      </c>
      <c r="Y528" s="92">
        <v>1</v>
      </c>
      <c r="Z528" s="93">
        <v>13</v>
      </c>
      <c r="AA528" s="93">
        <v>13</v>
      </c>
      <c r="AB528" s="93">
        <v>13</v>
      </c>
      <c r="AC528" s="79">
        <v>13</v>
      </c>
      <c r="AD528" s="79">
        <v>13</v>
      </c>
      <c r="AE528" s="79">
        <v>13</v>
      </c>
      <c r="AF528" s="79">
        <v>13</v>
      </c>
      <c r="AG528" s="79">
        <v>13</v>
      </c>
      <c r="AH528" s="79">
        <v>2279160</v>
      </c>
      <c r="AI528" s="80">
        <v>150.38</v>
      </c>
      <c r="AJ528" s="80" t="s">
        <v>4789</v>
      </c>
      <c r="AK528" s="80">
        <v>0</v>
      </c>
      <c r="AL528" s="80">
        <v>0</v>
      </c>
      <c r="AM528" s="80">
        <v>342740080.80000001</v>
      </c>
      <c r="AN528" s="80" t="e">
        <f t="shared" si="33"/>
        <v>#REF!</v>
      </c>
      <c r="AO528" s="80" t="e">
        <f t="shared" si="34"/>
        <v>#REF!</v>
      </c>
      <c r="AP528" s="80">
        <v>0</v>
      </c>
      <c r="AQ528" s="80">
        <v>0</v>
      </c>
      <c r="AR528" s="80">
        <v>0</v>
      </c>
      <c r="AS528" s="82">
        <v>41091</v>
      </c>
      <c r="AT528" s="82">
        <v>48395</v>
      </c>
      <c r="AU528" s="81" t="s">
        <v>3661</v>
      </c>
      <c r="AV528" s="80">
        <v>3006.47</v>
      </c>
      <c r="AW528" s="80" t="e">
        <f t="shared" si="35"/>
        <v>#REF!</v>
      </c>
    </row>
    <row r="529" spans="2:49" ht="15" customHeight="1">
      <c r="B529" s="68">
        <v>519</v>
      </c>
      <c r="C529" s="68">
        <v>2009</v>
      </c>
      <c r="D529" s="69" t="s">
        <v>22</v>
      </c>
      <c r="E529" s="68" t="s">
        <v>832</v>
      </c>
      <c r="F529" s="68" t="s">
        <v>4799</v>
      </c>
      <c r="G529" s="69" t="s">
        <v>833</v>
      </c>
      <c r="H529" s="69" t="s">
        <v>854</v>
      </c>
      <c r="I529" s="87">
        <v>10754152000133</v>
      </c>
      <c r="J529" s="69" t="s">
        <v>834</v>
      </c>
      <c r="K529" s="70" t="s">
        <v>1007</v>
      </c>
      <c r="L529" s="69" t="s">
        <v>1008</v>
      </c>
      <c r="M529" s="69" t="s">
        <v>4538</v>
      </c>
      <c r="N529" s="69" t="s">
        <v>152</v>
      </c>
      <c r="O529" s="69" t="s">
        <v>838</v>
      </c>
      <c r="P529" s="69" t="s">
        <v>4462</v>
      </c>
      <c r="Q529" s="69" t="s">
        <v>111</v>
      </c>
      <c r="R529" s="72">
        <v>0</v>
      </c>
      <c r="S529" s="88" t="e">
        <f t="shared" si="32"/>
        <v>#REF!</v>
      </c>
      <c r="T529" s="71">
        <v>14</v>
      </c>
      <c r="U529" s="71"/>
      <c r="V529" s="71"/>
      <c r="W529" s="71">
        <v>0</v>
      </c>
      <c r="X529" s="71">
        <v>5.5</v>
      </c>
      <c r="Y529" s="89">
        <v>1</v>
      </c>
      <c r="Z529" s="90">
        <v>5</v>
      </c>
      <c r="AA529" s="90">
        <v>9</v>
      </c>
      <c r="AB529" s="90">
        <v>9</v>
      </c>
      <c r="AC529" s="71">
        <v>5</v>
      </c>
      <c r="AD529" s="71">
        <v>5</v>
      </c>
      <c r="AE529" s="71">
        <v>5</v>
      </c>
      <c r="AF529" s="71">
        <v>5</v>
      </c>
      <c r="AG529" s="71">
        <v>5</v>
      </c>
      <c r="AH529" s="71">
        <v>876600</v>
      </c>
      <c r="AI529" s="72">
        <v>146</v>
      </c>
      <c r="AJ529" s="72" t="s">
        <v>4789</v>
      </c>
      <c r="AK529" s="72">
        <v>0</v>
      </c>
      <c r="AL529" s="72">
        <v>0</v>
      </c>
      <c r="AM529" s="72">
        <v>127983600</v>
      </c>
      <c r="AN529" s="72" t="e">
        <f t="shared" si="33"/>
        <v>#REF!</v>
      </c>
      <c r="AO529" s="72" t="e">
        <f t="shared" si="34"/>
        <v>#REF!</v>
      </c>
      <c r="AP529" s="72">
        <v>0</v>
      </c>
      <c r="AQ529" s="72">
        <v>0</v>
      </c>
      <c r="AR529" s="72">
        <v>0</v>
      </c>
      <c r="AS529" s="74">
        <v>41091</v>
      </c>
      <c r="AT529" s="74">
        <v>48395</v>
      </c>
      <c r="AU529" s="73" t="s">
        <v>3661</v>
      </c>
      <c r="AV529" s="72">
        <v>3006.47</v>
      </c>
      <c r="AW529" s="72" t="e">
        <f t="shared" si="35"/>
        <v>#REF!</v>
      </c>
    </row>
    <row r="530" spans="2:49" ht="15" customHeight="1">
      <c r="B530" s="75">
        <v>520</v>
      </c>
      <c r="C530" s="75">
        <v>2009</v>
      </c>
      <c r="D530" s="76" t="s">
        <v>22</v>
      </c>
      <c r="E530" s="75" t="s">
        <v>832</v>
      </c>
      <c r="F530" s="75" t="s">
        <v>4799</v>
      </c>
      <c r="G530" s="76" t="s">
        <v>833</v>
      </c>
      <c r="H530" s="76" t="s">
        <v>854</v>
      </c>
      <c r="I530" s="77">
        <v>10754152000133</v>
      </c>
      <c r="J530" s="76" t="s">
        <v>834</v>
      </c>
      <c r="K530" s="78" t="s">
        <v>1009</v>
      </c>
      <c r="L530" s="76" t="s">
        <v>1010</v>
      </c>
      <c r="M530" s="76" t="s">
        <v>4538</v>
      </c>
      <c r="N530" s="76" t="s">
        <v>152</v>
      </c>
      <c r="O530" s="76" t="s">
        <v>838</v>
      </c>
      <c r="P530" s="76" t="s">
        <v>4462</v>
      </c>
      <c r="Q530" s="76" t="s">
        <v>111</v>
      </c>
      <c r="R530" s="80">
        <v>0</v>
      </c>
      <c r="S530" s="91" t="e">
        <f t="shared" si="32"/>
        <v>#REF!</v>
      </c>
      <c r="T530" s="79">
        <v>8</v>
      </c>
      <c r="U530" s="79"/>
      <c r="V530" s="79"/>
      <c r="W530" s="79">
        <v>0</v>
      </c>
      <c r="X530" s="79">
        <v>3.2</v>
      </c>
      <c r="Y530" s="92">
        <v>1</v>
      </c>
      <c r="Z530" s="93">
        <v>3</v>
      </c>
      <c r="AA530" s="93">
        <v>9</v>
      </c>
      <c r="AB530" s="93">
        <v>9</v>
      </c>
      <c r="AC530" s="79">
        <v>3</v>
      </c>
      <c r="AD530" s="79">
        <v>3</v>
      </c>
      <c r="AE530" s="79">
        <v>3</v>
      </c>
      <c r="AF530" s="79">
        <v>3</v>
      </c>
      <c r="AG530" s="79">
        <v>3</v>
      </c>
      <c r="AH530" s="79">
        <v>525960</v>
      </c>
      <c r="AI530" s="80">
        <v>146</v>
      </c>
      <c r="AJ530" s="80" t="s">
        <v>4789</v>
      </c>
      <c r="AK530" s="80">
        <v>0</v>
      </c>
      <c r="AL530" s="80">
        <v>0</v>
      </c>
      <c r="AM530" s="80">
        <v>76790160</v>
      </c>
      <c r="AN530" s="80" t="e">
        <f t="shared" si="33"/>
        <v>#REF!</v>
      </c>
      <c r="AO530" s="80" t="e">
        <f t="shared" si="34"/>
        <v>#REF!</v>
      </c>
      <c r="AP530" s="80">
        <v>0</v>
      </c>
      <c r="AQ530" s="80">
        <v>0</v>
      </c>
      <c r="AR530" s="80">
        <v>0</v>
      </c>
      <c r="AS530" s="82">
        <v>41091</v>
      </c>
      <c r="AT530" s="82">
        <v>48395</v>
      </c>
      <c r="AU530" s="81" t="s">
        <v>3661</v>
      </c>
      <c r="AV530" s="80">
        <v>3006.47</v>
      </c>
      <c r="AW530" s="80" t="e">
        <f t="shared" si="35"/>
        <v>#REF!</v>
      </c>
    </row>
    <row r="531" spans="2:49" ht="15" customHeight="1">
      <c r="B531" s="68">
        <v>521</v>
      </c>
      <c r="C531" s="68">
        <v>2009</v>
      </c>
      <c r="D531" s="69" t="s">
        <v>22</v>
      </c>
      <c r="E531" s="68" t="s">
        <v>832</v>
      </c>
      <c r="F531" s="68" t="s">
        <v>4799</v>
      </c>
      <c r="G531" s="69" t="s">
        <v>833</v>
      </c>
      <c r="H531" s="69" t="s">
        <v>1011</v>
      </c>
      <c r="I531" s="87">
        <v>11652254000100</v>
      </c>
      <c r="J531" s="69" t="s">
        <v>834</v>
      </c>
      <c r="K531" s="70" t="s">
        <v>1012</v>
      </c>
      <c r="L531" s="69" t="s">
        <v>1013</v>
      </c>
      <c r="M531" s="69" t="s">
        <v>4533</v>
      </c>
      <c r="N531" s="69" t="s">
        <v>29</v>
      </c>
      <c r="O531" s="69" t="s">
        <v>838</v>
      </c>
      <c r="P531" s="69" t="s">
        <v>4462</v>
      </c>
      <c r="Q531" s="69" t="s">
        <v>28</v>
      </c>
      <c r="R531" s="72">
        <v>0</v>
      </c>
      <c r="S531" s="88" t="e">
        <f t="shared" si="32"/>
        <v>#REF!</v>
      </c>
      <c r="T531" s="71">
        <v>27.3</v>
      </c>
      <c r="U531" s="71"/>
      <c r="V531" s="71"/>
      <c r="W531" s="71">
        <v>0</v>
      </c>
      <c r="X531" s="71">
        <v>9</v>
      </c>
      <c r="Y531" s="89">
        <v>1</v>
      </c>
      <c r="Z531" s="90">
        <v>9</v>
      </c>
      <c r="AA531" s="90">
        <v>9</v>
      </c>
      <c r="AB531" s="90">
        <v>9</v>
      </c>
      <c r="AC531" s="71">
        <v>9</v>
      </c>
      <c r="AD531" s="71">
        <v>9</v>
      </c>
      <c r="AE531" s="71">
        <v>9</v>
      </c>
      <c r="AF531" s="71">
        <v>9</v>
      </c>
      <c r="AG531" s="71">
        <v>9</v>
      </c>
      <c r="AH531" s="71">
        <v>1577880</v>
      </c>
      <c r="AI531" s="72">
        <v>152.68</v>
      </c>
      <c r="AJ531" s="72" t="s">
        <v>4789</v>
      </c>
      <c r="AK531" s="72">
        <v>0</v>
      </c>
      <c r="AL531" s="72">
        <v>0</v>
      </c>
      <c r="AM531" s="72">
        <v>240910718.40000001</v>
      </c>
      <c r="AN531" s="72" t="e">
        <f t="shared" si="33"/>
        <v>#REF!</v>
      </c>
      <c r="AO531" s="72" t="e">
        <f t="shared" si="34"/>
        <v>#REF!</v>
      </c>
      <c r="AP531" s="72">
        <v>0</v>
      </c>
      <c r="AQ531" s="72">
        <v>0</v>
      </c>
      <c r="AR531" s="72">
        <v>0</v>
      </c>
      <c r="AS531" s="74">
        <v>41091</v>
      </c>
      <c r="AT531" s="74">
        <v>48395</v>
      </c>
      <c r="AU531" s="73" t="s">
        <v>3661</v>
      </c>
      <c r="AV531" s="72">
        <v>3006.47</v>
      </c>
      <c r="AW531" s="72" t="e">
        <f t="shared" si="35"/>
        <v>#REF!</v>
      </c>
    </row>
    <row r="532" spans="2:49" ht="15" customHeight="1">
      <c r="B532" s="75">
        <v>522</v>
      </c>
      <c r="C532" s="75">
        <v>2009</v>
      </c>
      <c r="D532" s="76" t="s">
        <v>22</v>
      </c>
      <c r="E532" s="75" t="s">
        <v>832</v>
      </c>
      <c r="F532" s="75" t="s">
        <v>4799</v>
      </c>
      <c r="G532" s="76" t="s">
        <v>833</v>
      </c>
      <c r="H532" s="76" t="s">
        <v>1014</v>
      </c>
      <c r="I532" s="77">
        <v>11619342000100</v>
      </c>
      <c r="J532" s="76" t="s">
        <v>834</v>
      </c>
      <c r="K532" s="78" t="s">
        <v>1015</v>
      </c>
      <c r="L532" s="76" t="s">
        <v>1016</v>
      </c>
      <c r="M532" s="76" t="s">
        <v>4533</v>
      </c>
      <c r="N532" s="76" t="s">
        <v>29</v>
      </c>
      <c r="O532" s="76" t="s">
        <v>838</v>
      </c>
      <c r="P532" s="76" t="s">
        <v>4462</v>
      </c>
      <c r="Q532" s="76" t="s">
        <v>28</v>
      </c>
      <c r="R532" s="80">
        <v>0</v>
      </c>
      <c r="S532" s="91" t="e">
        <f t="shared" si="32"/>
        <v>#REF!</v>
      </c>
      <c r="T532" s="79">
        <v>25.2</v>
      </c>
      <c r="U532" s="79"/>
      <c r="V532" s="79"/>
      <c r="W532" s="79">
        <v>0</v>
      </c>
      <c r="X532" s="79">
        <v>8.5</v>
      </c>
      <c r="Y532" s="92">
        <v>1</v>
      </c>
      <c r="Z532" s="93">
        <v>8</v>
      </c>
      <c r="AA532" s="93">
        <v>8</v>
      </c>
      <c r="AB532" s="93">
        <v>8</v>
      </c>
      <c r="AC532" s="79">
        <v>8</v>
      </c>
      <c r="AD532" s="79">
        <v>8</v>
      </c>
      <c r="AE532" s="79">
        <v>8</v>
      </c>
      <c r="AF532" s="79">
        <v>8</v>
      </c>
      <c r="AG532" s="79">
        <v>8</v>
      </c>
      <c r="AH532" s="79">
        <v>1402560</v>
      </c>
      <c r="AI532" s="80">
        <v>152.66999999999999</v>
      </c>
      <c r="AJ532" s="80" t="s">
        <v>4789</v>
      </c>
      <c r="AK532" s="80">
        <v>0</v>
      </c>
      <c r="AL532" s="80">
        <v>0</v>
      </c>
      <c r="AM532" s="80">
        <v>214128835.19999999</v>
      </c>
      <c r="AN532" s="80" t="e">
        <f t="shared" si="33"/>
        <v>#REF!</v>
      </c>
      <c r="AO532" s="80" t="e">
        <f t="shared" si="34"/>
        <v>#REF!</v>
      </c>
      <c r="AP532" s="80">
        <v>0</v>
      </c>
      <c r="AQ532" s="80">
        <v>0</v>
      </c>
      <c r="AR532" s="80">
        <v>0</v>
      </c>
      <c r="AS532" s="82">
        <v>41091</v>
      </c>
      <c r="AT532" s="82">
        <v>48395</v>
      </c>
      <c r="AU532" s="81" t="s">
        <v>3661</v>
      </c>
      <c r="AV532" s="80">
        <v>3006.47</v>
      </c>
      <c r="AW532" s="80" t="e">
        <f t="shared" si="35"/>
        <v>#REF!</v>
      </c>
    </row>
    <row r="533" spans="2:49" ht="15" customHeight="1">
      <c r="B533" s="68">
        <v>523</v>
      </c>
      <c r="C533" s="68">
        <v>2009</v>
      </c>
      <c r="D533" s="69" t="s">
        <v>22</v>
      </c>
      <c r="E533" s="68" t="s">
        <v>832</v>
      </c>
      <c r="F533" s="68" t="s">
        <v>4799</v>
      </c>
      <c r="G533" s="69" t="s">
        <v>833</v>
      </c>
      <c r="H533" s="69" t="s">
        <v>1017</v>
      </c>
      <c r="I533" s="87">
        <v>11619413000175</v>
      </c>
      <c r="J533" s="69" t="s">
        <v>834</v>
      </c>
      <c r="K533" s="70" t="s">
        <v>1018</v>
      </c>
      <c r="L533" s="69" t="s">
        <v>1019</v>
      </c>
      <c r="M533" s="69" t="s">
        <v>4533</v>
      </c>
      <c r="N533" s="69" t="s">
        <v>29</v>
      </c>
      <c r="O533" s="69" t="s">
        <v>838</v>
      </c>
      <c r="P533" s="69" t="s">
        <v>4462</v>
      </c>
      <c r="Q533" s="69" t="s">
        <v>28</v>
      </c>
      <c r="R533" s="72">
        <v>0</v>
      </c>
      <c r="S533" s="88" t="e">
        <f t="shared" si="32"/>
        <v>#REF!</v>
      </c>
      <c r="T533" s="71">
        <v>25.2</v>
      </c>
      <c r="U533" s="71"/>
      <c r="V533" s="71"/>
      <c r="W533" s="71">
        <v>0</v>
      </c>
      <c r="X533" s="71">
        <v>8.3000000000000007</v>
      </c>
      <c r="Y533" s="89">
        <v>1</v>
      </c>
      <c r="Z533" s="90">
        <v>8</v>
      </c>
      <c r="AA533" s="90">
        <v>8</v>
      </c>
      <c r="AB533" s="90">
        <v>8</v>
      </c>
      <c r="AC533" s="71">
        <v>8</v>
      </c>
      <c r="AD533" s="71">
        <v>8</v>
      </c>
      <c r="AE533" s="71">
        <v>8</v>
      </c>
      <c r="AF533" s="71">
        <v>8</v>
      </c>
      <c r="AG533" s="71">
        <v>8</v>
      </c>
      <c r="AH533" s="71">
        <v>1402560</v>
      </c>
      <c r="AI533" s="72">
        <v>152.69</v>
      </c>
      <c r="AJ533" s="72" t="s">
        <v>4789</v>
      </c>
      <c r="AK533" s="72">
        <v>0</v>
      </c>
      <c r="AL533" s="72">
        <v>0</v>
      </c>
      <c r="AM533" s="72">
        <v>214156886.40000001</v>
      </c>
      <c r="AN533" s="72" t="e">
        <f t="shared" si="33"/>
        <v>#REF!</v>
      </c>
      <c r="AO533" s="72" t="e">
        <f t="shared" si="34"/>
        <v>#REF!</v>
      </c>
      <c r="AP533" s="72">
        <v>0</v>
      </c>
      <c r="AQ533" s="72">
        <v>0</v>
      </c>
      <c r="AR533" s="72">
        <v>0</v>
      </c>
      <c r="AS533" s="74">
        <v>41091</v>
      </c>
      <c r="AT533" s="74">
        <v>48395</v>
      </c>
      <c r="AU533" s="73" t="s">
        <v>3661</v>
      </c>
      <c r="AV533" s="72">
        <v>3006.47</v>
      </c>
      <c r="AW533" s="72" t="e">
        <f t="shared" si="35"/>
        <v>#REF!</v>
      </c>
    </row>
    <row r="534" spans="2:49" ht="15" customHeight="1">
      <c r="B534" s="75">
        <v>524</v>
      </c>
      <c r="C534" s="75">
        <v>2009</v>
      </c>
      <c r="D534" s="76" t="s">
        <v>22</v>
      </c>
      <c r="E534" s="75" t="s">
        <v>832</v>
      </c>
      <c r="F534" s="75" t="s">
        <v>4799</v>
      </c>
      <c r="G534" s="76" t="s">
        <v>833</v>
      </c>
      <c r="H534" s="76" t="s">
        <v>1020</v>
      </c>
      <c r="I534" s="77">
        <v>11619388000120</v>
      </c>
      <c r="J534" s="76" t="s">
        <v>834</v>
      </c>
      <c r="K534" s="78" t="s">
        <v>1021</v>
      </c>
      <c r="L534" s="76" t="s">
        <v>1022</v>
      </c>
      <c r="M534" s="76" t="s">
        <v>4533</v>
      </c>
      <c r="N534" s="76" t="s">
        <v>29</v>
      </c>
      <c r="O534" s="76" t="s">
        <v>838</v>
      </c>
      <c r="P534" s="76" t="s">
        <v>4462</v>
      </c>
      <c r="Q534" s="76" t="s">
        <v>28</v>
      </c>
      <c r="R534" s="80">
        <v>0</v>
      </c>
      <c r="S534" s="91" t="e">
        <f t="shared" si="32"/>
        <v>#REF!</v>
      </c>
      <c r="T534" s="79">
        <v>25.2</v>
      </c>
      <c r="U534" s="79"/>
      <c r="V534" s="79"/>
      <c r="W534" s="79">
        <v>0</v>
      </c>
      <c r="X534" s="79">
        <v>9.5</v>
      </c>
      <c r="Y534" s="92">
        <v>1</v>
      </c>
      <c r="Z534" s="93">
        <v>9</v>
      </c>
      <c r="AA534" s="93">
        <v>9</v>
      </c>
      <c r="AB534" s="93">
        <v>9</v>
      </c>
      <c r="AC534" s="79">
        <v>9</v>
      </c>
      <c r="AD534" s="79">
        <v>9</v>
      </c>
      <c r="AE534" s="79">
        <v>9</v>
      </c>
      <c r="AF534" s="79">
        <v>9</v>
      </c>
      <c r="AG534" s="79">
        <v>9</v>
      </c>
      <c r="AH534" s="79">
        <v>1577880</v>
      </c>
      <c r="AI534" s="80">
        <v>152.65</v>
      </c>
      <c r="AJ534" s="80" t="s">
        <v>4789</v>
      </c>
      <c r="AK534" s="80">
        <v>0</v>
      </c>
      <c r="AL534" s="80">
        <v>0</v>
      </c>
      <c r="AM534" s="80">
        <v>240863382</v>
      </c>
      <c r="AN534" s="80" t="e">
        <f t="shared" si="33"/>
        <v>#REF!</v>
      </c>
      <c r="AO534" s="80" t="e">
        <f t="shared" si="34"/>
        <v>#REF!</v>
      </c>
      <c r="AP534" s="80">
        <v>0</v>
      </c>
      <c r="AQ534" s="80">
        <v>0</v>
      </c>
      <c r="AR534" s="80">
        <v>0</v>
      </c>
      <c r="AS534" s="82">
        <v>41091</v>
      </c>
      <c r="AT534" s="82">
        <v>48395</v>
      </c>
      <c r="AU534" s="81" t="s">
        <v>3661</v>
      </c>
      <c r="AV534" s="80">
        <v>3006.47</v>
      </c>
      <c r="AW534" s="80" t="e">
        <f t="shared" si="35"/>
        <v>#REF!</v>
      </c>
    </row>
    <row r="535" spans="2:49" ht="15" customHeight="1">
      <c r="B535" s="68">
        <v>525</v>
      </c>
      <c r="C535" s="68">
        <v>2009</v>
      </c>
      <c r="D535" s="69" t="s">
        <v>22</v>
      </c>
      <c r="E535" s="68" t="s">
        <v>832</v>
      </c>
      <c r="F535" s="68" t="s">
        <v>4799</v>
      </c>
      <c r="G535" s="69" t="s">
        <v>833</v>
      </c>
      <c r="H535" s="69" t="s">
        <v>1023</v>
      </c>
      <c r="I535" s="87">
        <v>9277049000160</v>
      </c>
      <c r="J535" s="69" t="s">
        <v>834</v>
      </c>
      <c r="K535" s="70" t="s">
        <v>1024</v>
      </c>
      <c r="L535" s="69" t="s">
        <v>1025</v>
      </c>
      <c r="M535" s="69" t="s">
        <v>4533</v>
      </c>
      <c r="N535" s="69" t="s">
        <v>29</v>
      </c>
      <c r="O535" s="69" t="s">
        <v>838</v>
      </c>
      <c r="P535" s="69" t="s">
        <v>4462</v>
      </c>
      <c r="Q535" s="69" t="s">
        <v>28</v>
      </c>
      <c r="R535" s="72">
        <v>0</v>
      </c>
      <c r="S535" s="88" t="e">
        <f t="shared" si="32"/>
        <v>#REF!</v>
      </c>
      <c r="T535" s="71">
        <v>14.4</v>
      </c>
      <c r="U535" s="71"/>
      <c r="V535" s="71"/>
      <c r="W535" s="71">
        <v>0</v>
      </c>
      <c r="X535" s="71">
        <v>7.8</v>
      </c>
      <c r="Y535" s="89">
        <v>1</v>
      </c>
      <c r="Z535" s="90">
        <v>7</v>
      </c>
      <c r="AA535" s="90">
        <v>7</v>
      </c>
      <c r="AB535" s="90">
        <v>7</v>
      </c>
      <c r="AC535" s="71">
        <v>7</v>
      </c>
      <c r="AD535" s="71">
        <v>7</v>
      </c>
      <c r="AE535" s="71">
        <v>7</v>
      </c>
      <c r="AF535" s="71">
        <v>7</v>
      </c>
      <c r="AG535" s="71">
        <v>7</v>
      </c>
      <c r="AH535" s="71">
        <v>1227240</v>
      </c>
      <c r="AI535" s="72">
        <v>151.08000000000001</v>
      </c>
      <c r="AJ535" s="72" t="s">
        <v>4789</v>
      </c>
      <c r="AK535" s="72">
        <v>0</v>
      </c>
      <c r="AL535" s="72">
        <v>0</v>
      </c>
      <c r="AM535" s="72">
        <v>185411419.20000002</v>
      </c>
      <c r="AN535" s="72" t="e">
        <f t="shared" si="33"/>
        <v>#REF!</v>
      </c>
      <c r="AO535" s="72" t="e">
        <f t="shared" si="34"/>
        <v>#REF!</v>
      </c>
      <c r="AP535" s="72">
        <v>0</v>
      </c>
      <c r="AQ535" s="72">
        <v>0</v>
      </c>
      <c r="AR535" s="72">
        <v>0</v>
      </c>
      <c r="AS535" s="74">
        <v>41091</v>
      </c>
      <c r="AT535" s="74">
        <v>48395</v>
      </c>
      <c r="AU535" s="73" t="s">
        <v>3661</v>
      </c>
      <c r="AV535" s="72">
        <v>3006.47</v>
      </c>
      <c r="AW535" s="72" t="e">
        <f t="shared" si="35"/>
        <v>#REF!</v>
      </c>
    </row>
    <row r="536" spans="2:49" ht="15" customHeight="1">
      <c r="B536" s="75">
        <v>526</v>
      </c>
      <c r="C536" s="75">
        <v>2009</v>
      </c>
      <c r="D536" s="76" t="s">
        <v>22</v>
      </c>
      <c r="E536" s="75" t="s">
        <v>832</v>
      </c>
      <c r="F536" s="75" t="s">
        <v>4799</v>
      </c>
      <c r="G536" s="76" t="s">
        <v>833</v>
      </c>
      <c r="H536" s="76" t="s">
        <v>1026</v>
      </c>
      <c r="I536" s="77">
        <v>11643567000100</v>
      </c>
      <c r="J536" s="76" t="s">
        <v>834</v>
      </c>
      <c r="K536" s="78" t="s">
        <v>1027</v>
      </c>
      <c r="L536" s="76" t="s">
        <v>1028</v>
      </c>
      <c r="M536" s="76" t="s">
        <v>4538</v>
      </c>
      <c r="N536" s="76" t="s">
        <v>33</v>
      </c>
      <c r="O536" s="76" t="s">
        <v>838</v>
      </c>
      <c r="P536" s="76" t="s">
        <v>4462</v>
      </c>
      <c r="Q536" s="76" t="s">
        <v>28</v>
      </c>
      <c r="R536" s="80">
        <v>0</v>
      </c>
      <c r="S536" s="91" t="e">
        <f t="shared" si="32"/>
        <v>#REF!</v>
      </c>
      <c r="T536" s="79">
        <v>25.2</v>
      </c>
      <c r="U536" s="79"/>
      <c r="V536" s="79"/>
      <c r="W536" s="79">
        <v>0</v>
      </c>
      <c r="X536" s="79">
        <v>12.7</v>
      </c>
      <c r="Y536" s="92">
        <v>1</v>
      </c>
      <c r="Z536" s="93">
        <v>12</v>
      </c>
      <c r="AA536" s="93">
        <v>12</v>
      </c>
      <c r="AB536" s="93">
        <v>12</v>
      </c>
      <c r="AC536" s="79">
        <v>12</v>
      </c>
      <c r="AD536" s="79">
        <v>12</v>
      </c>
      <c r="AE536" s="79">
        <v>12</v>
      </c>
      <c r="AF536" s="79">
        <v>12</v>
      </c>
      <c r="AG536" s="79">
        <v>12</v>
      </c>
      <c r="AH536" s="79">
        <v>2103840</v>
      </c>
      <c r="AI536" s="80">
        <v>149.99</v>
      </c>
      <c r="AJ536" s="80" t="s">
        <v>4789</v>
      </c>
      <c r="AK536" s="80">
        <v>0</v>
      </c>
      <c r="AL536" s="80">
        <v>0</v>
      </c>
      <c r="AM536" s="80">
        <v>315554961.60000002</v>
      </c>
      <c r="AN536" s="80" t="e">
        <f t="shared" si="33"/>
        <v>#REF!</v>
      </c>
      <c r="AO536" s="80" t="e">
        <f t="shared" si="34"/>
        <v>#REF!</v>
      </c>
      <c r="AP536" s="80">
        <v>0</v>
      </c>
      <c r="AQ536" s="80">
        <v>0</v>
      </c>
      <c r="AR536" s="80">
        <v>0</v>
      </c>
      <c r="AS536" s="82">
        <v>41091</v>
      </c>
      <c r="AT536" s="82">
        <v>48395</v>
      </c>
      <c r="AU536" s="81" t="s">
        <v>3661</v>
      </c>
      <c r="AV536" s="80">
        <v>3006.47</v>
      </c>
      <c r="AW536" s="80" t="e">
        <f t="shared" si="35"/>
        <v>#REF!</v>
      </c>
    </row>
    <row r="537" spans="2:49" ht="15" customHeight="1">
      <c r="B537" s="68">
        <v>527</v>
      </c>
      <c r="C537" s="68">
        <v>2010</v>
      </c>
      <c r="D537" s="69" t="s">
        <v>4529</v>
      </c>
      <c r="E537" s="68" t="s">
        <v>1029</v>
      </c>
      <c r="F537" s="68" t="s">
        <v>4798</v>
      </c>
      <c r="G537" s="69" t="s">
        <v>1030</v>
      </c>
      <c r="H537" s="69" t="s">
        <v>1032</v>
      </c>
      <c r="I537" s="87">
        <v>12300288000107</v>
      </c>
      <c r="J537" s="69" t="s">
        <v>1031</v>
      </c>
      <c r="K537" s="70" t="s">
        <v>1033</v>
      </c>
      <c r="L537" s="69" t="s">
        <v>1034</v>
      </c>
      <c r="M537" s="69" t="s">
        <v>4533</v>
      </c>
      <c r="N537" s="69" t="s">
        <v>1035</v>
      </c>
      <c r="O537" s="69" t="s">
        <v>145</v>
      </c>
      <c r="P537" s="69" t="s">
        <v>1036</v>
      </c>
      <c r="Q537" s="69" t="s">
        <v>104</v>
      </c>
      <c r="R537" s="72">
        <v>19018115000</v>
      </c>
      <c r="S537" s="88" t="e">
        <f t="shared" si="32"/>
        <v>#REF!</v>
      </c>
      <c r="T537" s="71">
        <v>11233.1</v>
      </c>
      <c r="U537" s="71"/>
      <c r="V537" s="71"/>
      <c r="W537" s="71">
        <v>0</v>
      </c>
      <c r="X537" s="71">
        <v>4571</v>
      </c>
      <c r="Y537" s="89">
        <v>0</v>
      </c>
      <c r="Z537" s="90">
        <v>0</v>
      </c>
      <c r="AA537" s="90">
        <v>0</v>
      </c>
      <c r="AB537" s="90">
        <v>0</v>
      </c>
      <c r="AC537" s="71">
        <v>68.964958789954338</v>
      </c>
      <c r="AD537" s="71">
        <v>1148.1258467668483</v>
      </c>
      <c r="AE537" s="71">
        <v>3071.3742738584469</v>
      </c>
      <c r="AF537" s="71">
        <v>3199.7000000000016</v>
      </c>
      <c r="AG537" s="71">
        <v>3199.6999999692885</v>
      </c>
      <c r="AH537" s="71">
        <v>794925102.70899987</v>
      </c>
      <c r="AI537" s="72">
        <v>77.97</v>
      </c>
      <c r="AJ537" s="72" t="s">
        <v>4789</v>
      </c>
      <c r="AK537" s="72">
        <v>0</v>
      </c>
      <c r="AL537" s="72">
        <v>0</v>
      </c>
      <c r="AM537" s="72">
        <v>61980310258.220726</v>
      </c>
      <c r="AN537" s="72" t="e">
        <f t="shared" si="33"/>
        <v>#REF!</v>
      </c>
      <c r="AO537" s="72" t="e">
        <f t="shared" si="34"/>
        <v>#REF!</v>
      </c>
      <c r="AP537" s="72">
        <v>0</v>
      </c>
      <c r="AQ537" s="72">
        <v>0</v>
      </c>
      <c r="AR537" s="72">
        <v>0</v>
      </c>
      <c r="AS537" s="74">
        <v>42005</v>
      </c>
      <c r="AT537" s="74">
        <v>52962</v>
      </c>
      <c r="AU537" s="73" t="s">
        <v>3942</v>
      </c>
      <c r="AV537" s="72">
        <v>3079.86</v>
      </c>
      <c r="AW537" s="72" t="e">
        <f t="shared" si="35"/>
        <v>#REF!</v>
      </c>
    </row>
    <row r="538" spans="2:49" ht="15" customHeight="1">
      <c r="B538" s="75">
        <v>528</v>
      </c>
      <c r="C538" s="75">
        <v>2010</v>
      </c>
      <c r="D538" s="76" t="s">
        <v>131</v>
      </c>
      <c r="E538" s="75" t="s">
        <v>1037</v>
      </c>
      <c r="F538" s="75" t="s">
        <v>4795</v>
      </c>
      <c r="G538" s="76" t="s">
        <v>1038</v>
      </c>
      <c r="H538" s="76" t="s">
        <v>1039</v>
      </c>
      <c r="I538" s="77">
        <v>6900697000133</v>
      </c>
      <c r="J538" s="76" t="s">
        <v>1031</v>
      </c>
      <c r="K538" s="78" t="s">
        <v>1040</v>
      </c>
      <c r="L538" s="76" t="s">
        <v>1041</v>
      </c>
      <c r="M538" s="76" t="s">
        <v>4533</v>
      </c>
      <c r="N538" s="76" t="s">
        <v>569</v>
      </c>
      <c r="O538" s="76" t="s">
        <v>229</v>
      </c>
      <c r="P538" s="76" t="s">
        <v>1042</v>
      </c>
      <c r="Q538" s="76" t="s">
        <v>82</v>
      </c>
      <c r="R538" s="80">
        <v>0</v>
      </c>
      <c r="S538" s="91" t="e">
        <f t="shared" si="32"/>
        <v>#REF!</v>
      </c>
      <c r="T538" s="79">
        <v>17</v>
      </c>
      <c r="U538" s="79"/>
      <c r="V538" s="79"/>
      <c r="W538" s="79">
        <v>0</v>
      </c>
      <c r="X538" s="79">
        <v>7.73</v>
      </c>
      <c r="Y538" s="92">
        <v>1</v>
      </c>
      <c r="Z538" s="93">
        <v>7.0000000000000009</v>
      </c>
      <c r="AA538" s="93">
        <v>7</v>
      </c>
      <c r="AB538" s="93">
        <v>7</v>
      </c>
      <c r="AC538" s="79">
        <v>7.0000000000000009</v>
      </c>
      <c r="AD538" s="79">
        <v>7.0000000000000009</v>
      </c>
      <c r="AE538" s="79">
        <v>7.0000000000000009</v>
      </c>
      <c r="AF538" s="79">
        <v>7.0000000000000009</v>
      </c>
      <c r="AG538" s="79">
        <v>7.0000000000000009</v>
      </c>
      <c r="AH538" s="79">
        <v>1840943.9999999998</v>
      </c>
      <c r="AI538" s="80">
        <v>153.72999999999999</v>
      </c>
      <c r="AJ538" s="80" t="s">
        <v>4789</v>
      </c>
      <c r="AK538" s="80">
        <v>0</v>
      </c>
      <c r="AL538" s="80">
        <v>0</v>
      </c>
      <c r="AM538" s="80">
        <v>283008321.12</v>
      </c>
      <c r="AN538" s="80" t="e">
        <f t="shared" si="33"/>
        <v>#REF!</v>
      </c>
      <c r="AO538" s="80" t="e">
        <f t="shared" si="34"/>
        <v>#REF!</v>
      </c>
      <c r="AP538" s="80">
        <v>0</v>
      </c>
      <c r="AQ538" s="80">
        <v>0</v>
      </c>
      <c r="AR538" s="80">
        <v>0</v>
      </c>
      <c r="AS538" s="82">
        <v>42005</v>
      </c>
      <c r="AT538" s="82">
        <v>52962</v>
      </c>
      <c r="AU538" s="81" t="s">
        <v>3661</v>
      </c>
      <c r="AV538" s="80">
        <v>3110.74</v>
      </c>
      <c r="AW538" s="80" t="e">
        <f t="shared" si="35"/>
        <v>#REF!</v>
      </c>
    </row>
    <row r="539" spans="2:49" ht="15" customHeight="1">
      <c r="B539" s="68">
        <v>529</v>
      </c>
      <c r="C539" s="68">
        <v>2010</v>
      </c>
      <c r="D539" s="69" t="s">
        <v>131</v>
      </c>
      <c r="E539" s="68" t="s">
        <v>1037</v>
      </c>
      <c r="F539" s="68" t="s">
        <v>4795</v>
      </c>
      <c r="G539" s="69" t="s">
        <v>1038</v>
      </c>
      <c r="H539" s="69" t="s">
        <v>1039</v>
      </c>
      <c r="I539" s="87">
        <v>6900697000133</v>
      </c>
      <c r="J539" s="69" t="s">
        <v>1031</v>
      </c>
      <c r="K539" s="70" t="s">
        <v>1043</v>
      </c>
      <c r="L539" s="69" t="s">
        <v>1044</v>
      </c>
      <c r="M539" s="69" t="s">
        <v>4533</v>
      </c>
      <c r="N539" s="69" t="s">
        <v>569</v>
      </c>
      <c r="O539" s="69" t="s">
        <v>229</v>
      </c>
      <c r="P539" s="69" t="s">
        <v>1045</v>
      </c>
      <c r="Q539" s="69" t="s">
        <v>82</v>
      </c>
      <c r="R539" s="72">
        <v>0</v>
      </c>
      <c r="S539" s="88" t="e">
        <f t="shared" si="32"/>
        <v>#REF!</v>
      </c>
      <c r="T539" s="71">
        <v>17</v>
      </c>
      <c r="U539" s="71"/>
      <c r="V539" s="71"/>
      <c r="W539" s="71">
        <v>0</v>
      </c>
      <c r="X539" s="71">
        <v>7.76</v>
      </c>
      <c r="Y539" s="89">
        <v>1</v>
      </c>
      <c r="Z539" s="90">
        <v>6.9999999999999973</v>
      </c>
      <c r="AA539" s="90">
        <v>7</v>
      </c>
      <c r="AB539" s="90">
        <v>7</v>
      </c>
      <c r="AC539" s="71">
        <v>6.9999999999999973</v>
      </c>
      <c r="AD539" s="71">
        <v>6.9999999999999973</v>
      </c>
      <c r="AE539" s="71">
        <v>6.9999999999999973</v>
      </c>
      <c r="AF539" s="71">
        <v>6.9999999999999973</v>
      </c>
      <c r="AG539" s="71">
        <v>6.9999999999999973</v>
      </c>
      <c r="AH539" s="71">
        <v>1840944</v>
      </c>
      <c r="AI539" s="72">
        <v>153.97999999999999</v>
      </c>
      <c r="AJ539" s="72" t="s">
        <v>4789</v>
      </c>
      <c r="AK539" s="72">
        <v>0</v>
      </c>
      <c r="AL539" s="72">
        <v>0</v>
      </c>
      <c r="AM539" s="72">
        <v>283468557.12</v>
      </c>
      <c r="AN539" s="72" t="e">
        <f t="shared" si="33"/>
        <v>#REF!</v>
      </c>
      <c r="AO539" s="72" t="e">
        <f t="shared" si="34"/>
        <v>#REF!</v>
      </c>
      <c r="AP539" s="72">
        <v>0</v>
      </c>
      <c r="AQ539" s="72">
        <v>0</v>
      </c>
      <c r="AR539" s="72">
        <v>0</v>
      </c>
      <c r="AS539" s="74">
        <v>42005</v>
      </c>
      <c r="AT539" s="74">
        <v>52962</v>
      </c>
      <c r="AU539" s="73" t="s">
        <v>3661</v>
      </c>
      <c r="AV539" s="72">
        <v>3110.74</v>
      </c>
      <c r="AW539" s="72" t="e">
        <f t="shared" si="35"/>
        <v>#REF!</v>
      </c>
    </row>
    <row r="540" spans="2:49" ht="15" customHeight="1">
      <c r="B540" s="75">
        <v>530</v>
      </c>
      <c r="C540" s="75">
        <v>2010</v>
      </c>
      <c r="D540" s="76" t="s">
        <v>131</v>
      </c>
      <c r="E540" s="75" t="s">
        <v>1037</v>
      </c>
      <c r="F540" s="75" t="s">
        <v>4795</v>
      </c>
      <c r="G540" s="76" t="s">
        <v>1038</v>
      </c>
      <c r="H540" s="76" t="s">
        <v>4360</v>
      </c>
      <c r="I540" s="77">
        <v>4370282000170</v>
      </c>
      <c r="J540" s="76" t="s">
        <v>1031</v>
      </c>
      <c r="K540" s="78" t="s">
        <v>1046</v>
      </c>
      <c r="L540" s="76" t="s">
        <v>1047</v>
      </c>
      <c r="M540" s="76" t="s">
        <v>4533</v>
      </c>
      <c r="N540" s="76" t="s">
        <v>265</v>
      </c>
      <c r="O540" s="76" t="s">
        <v>145</v>
      </c>
      <c r="P540" s="76" t="s">
        <v>1048</v>
      </c>
      <c r="Q540" s="76" t="s">
        <v>82</v>
      </c>
      <c r="R540" s="80">
        <v>0</v>
      </c>
      <c r="S540" s="91" t="e">
        <f t="shared" si="32"/>
        <v>#REF!</v>
      </c>
      <c r="T540" s="79">
        <v>300</v>
      </c>
      <c r="U540" s="79"/>
      <c r="V540" s="79"/>
      <c r="W540" s="79">
        <v>0</v>
      </c>
      <c r="X540" s="79">
        <v>179.6</v>
      </c>
      <c r="Y540" s="92">
        <v>1</v>
      </c>
      <c r="Z540" s="93">
        <v>125.00000000000003</v>
      </c>
      <c r="AA540" s="93">
        <v>125</v>
      </c>
      <c r="AB540" s="93">
        <v>125</v>
      </c>
      <c r="AC540" s="79">
        <v>125.00000000000003</v>
      </c>
      <c r="AD540" s="79">
        <v>125.00000000000003</v>
      </c>
      <c r="AE540" s="79">
        <v>125.00000000000003</v>
      </c>
      <c r="AF540" s="79">
        <v>125.00000000000003</v>
      </c>
      <c r="AG540" s="79">
        <v>125.00000000000003</v>
      </c>
      <c r="AH540" s="79">
        <v>32874000</v>
      </c>
      <c r="AI540" s="80">
        <v>103.4</v>
      </c>
      <c r="AJ540" s="80" t="s">
        <v>4789</v>
      </c>
      <c r="AK540" s="80">
        <v>0</v>
      </c>
      <c r="AL540" s="80">
        <v>0</v>
      </c>
      <c r="AM540" s="80">
        <v>3399171599.9999995</v>
      </c>
      <c r="AN540" s="80" t="e">
        <f t="shared" si="33"/>
        <v>#REF!</v>
      </c>
      <c r="AO540" s="80" t="e">
        <f t="shared" si="34"/>
        <v>#REF!</v>
      </c>
      <c r="AP540" s="80">
        <v>0</v>
      </c>
      <c r="AQ540" s="80">
        <v>0</v>
      </c>
      <c r="AR540" s="80">
        <v>0</v>
      </c>
      <c r="AS540" s="82">
        <v>42005</v>
      </c>
      <c r="AT540" s="82">
        <v>52962</v>
      </c>
      <c r="AU540" s="81" t="s">
        <v>3661</v>
      </c>
      <c r="AV540" s="80">
        <v>3110.74</v>
      </c>
      <c r="AW540" s="80" t="e">
        <f t="shared" si="35"/>
        <v>#REF!</v>
      </c>
    </row>
    <row r="541" spans="2:49" ht="15" customHeight="1">
      <c r="B541" s="68">
        <v>531</v>
      </c>
      <c r="C541" s="68">
        <v>2010</v>
      </c>
      <c r="D541" s="69" t="s">
        <v>131</v>
      </c>
      <c r="E541" s="68" t="s">
        <v>1037</v>
      </c>
      <c r="F541" s="68" t="s">
        <v>4795</v>
      </c>
      <c r="G541" s="69" t="s">
        <v>1038</v>
      </c>
      <c r="H541" s="69" t="s">
        <v>100</v>
      </c>
      <c r="I541" s="87">
        <v>2302101000142</v>
      </c>
      <c r="J541" s="69" t="s">
        <v>1031</v>
      </c>
      <c r="K541" s="70" t="s">
        <v>1049</v>
      </c>
      <c r="L541" s="69" t="s">
        <v>1050</v>
      </c>
      <c r="M541" s="69" t="s">
        <v>4533</v>
      </c>
      <c r="N541" s="69" t="s">
        <v>83</v>
      </c>
      <c r="O541" s="69" t="s">
        <v>229</v>
      </c>
      <c r="P541" s="69" t="s">
        <v>1051</v>
      </c>
      <c r="Q541" s="69" t="s">
        <v>82</v>
      </c>
      <c r="R541" s="72">
        <v>0</v>
      </c>
      <c r="S541" s="88" t="e">
        <f t="shared" si="32"/>
        <v>#REF!</v>
      </c>
      <c r="T541" s="71">
        <v>25</v>
      </c>
      <c r="U541" s="71"/>
      <c r="V541" s="71"/>
      <c r="W541" s="71">
        <v>0</v>
      </c>
      <c r="X541" s="71">
        <v>17.170000000000002</v>
      </c>
      <c r="Y541" s="89">
        <v>1</v>
      </c>
      <c r="Z541" s="90">
        <v>15.999999999999993</v>
      </c>
      <c r="AA541" s="90">
        <v>16</v>
      </c>
      <c r="AB541" s="90">
        <v>16</v>
      </c>
      <c r="AC541" s="71">
        <v>15.999999999999993</v>
      </c>
      <c r="AD541" s="71">
        <v>15.999999999999993</v>
      </c>
      <c r="AE541" s="71">
        <v>15.999999999999993</v>
      </c>
      <c r="AF541" s="71">
        <v>15.999999999999993</v>
      </c>
      <c r="AG541" s="71">
        <v>15.999999999999993</v>
      </c>
      <c r="AH541" s="71">
        <v>4207872</v>
      </c>
      <c r="AI541" s="72">
        <v>154.49</v>
      </c>
      <c r="AJ541" s="72" t="s">
        <v>4789</v>
      </c>
      <c r="AK541" s="72">
        <v>0</v>
      </c>
      <c r="AL541" s="72">
        <v>0</v>
      </c>
      <c r="AM541" s="72">
        <v>650074145.27999997</v>
      </c>
      <c r="AN541" s="72" t="e">
        <f t="shared" si="33"/>
        <v>#REF!</v>
      </c>
      <c r="AO541" s="72" t="e">
        <f t="shared" si="34"/>
        <v>#REF!</v>
      </c>
      <c r="AP541" s="72">
        <v>0</v>
      </c>
      <c r="AQ541" s="72">
        <v>0</v>
      </c>
      <c r="AR541" s="72">
        <v>0</v>
      </c>
      <c r="AS541" s="74">
        <v>42005</v>
      </c>
      <c r="AT541" s="74">
        <v>52962</v>
      </c>
      <c r="AU541" s="73" t="s">
        <v>3661</v>
      </c>
      <c r="AV541" s="72">
        <v>3110.74</v>
      </c>
      <c r="AW541" s="72" t="e">
        <f t="shared" si="35"/>
        <v>#REF!</v>
      </c>
    </row>
    <row r="542" spans="2:49" ht="15" customHeight="1">
      <c r="B542" s="75">
        <v>532</v>
      </c>
      <c r="C542" s="75">
        <v>2010</v>
      </c>
      <c r="D542" s="76" t="s">
        <v>131</v>
      </c>
      <c r="E542" s="75" t="s">
        <v>1037</v>
      </c>
      <c r="F542" s="75" t="s">
        <v>4795</v>
      </c>
      <c r="G542" s="76" t="s">
        <v>1038</v>
      </c>
      <c r="H542" s="76" t="s">
        <v>1052</v>
      </c>
      <c r="I542" s="77">
        <v>8364948000138</v>
      </c>
      <c r="J542" s="76" t="s">
        <v>1031</v>
      </c>
      <c r="K542" s="78" t="s">
        <v>1053</v>
      </c>
      <c r="L542" s="76" t="s">
        <v>1054</v>
      </c>
      <c r="M542" s="76" t="s">
        <v>4533</v>
      </c>
      <c r="N542" s="76" t="s">
        <v>1055</v>
      </c>
      <c r="O542" s="76" t="s">
        <v>145</v>
      </c>
      <c r="P542" s="76" t="s">
        <v>1056</v>
      </c>
      <c r="Q542" s="76" t="s">
        <v>104</v>
      </c>
      <c r="R542" s="80">
        <v>0</v>
      </c>
      <c r="S542" s="91" t="e">
        <f t="shared" si="32"/>
        <v>#REF!</v>
      </c>
      <c r="T542" s="79">
        <v>252</v>
      </c>
      <c r="U542" s="79"/>
      <c r="V542" s="79"/>
      <c r="W542" s="79">
        <v>0</v>
      </c>
      <c r="X542" s="79">
        <v>153.1</v>
      </c>
      <c r="Y542" s="92">
        <v>1</v>
      </c>
      <c r="Z542" s="93">
        <v>104.99999999999996</v>
      </c>
      <c r="AA542" s="93">
        <v>105</v>
      </c>
      <c r="AB542" s="93">
        <v>105</v>
      </c>
      <c r="AC542" s="79">
        <v>104.99999999999996</v>
      </c>
      <c r="AD542" s="79">
        <v>104.99999999999996</v>
      </c>
      <c r="AE542" s="79">
        <v>104.99999999999996</v>
      </c>
      <c r="AF542" s="79">
        <v>104.99999999999996</v>
      </c>
      <c r="AG542" s="79">
        <v>104.99999999999996</v>
      </c>
      <c r="AH542" s="79">
        <v>27614160</v>
      </c>
      <c r="AI542" s="80">
        <v>69.78</v>
      </c>
      <c r="AJ542" s="80" t="s">
        <v>4789</v>
      </c>
      <c r="AK542" s="80">
        <v>0</v>
      </c>
      <c r="AL542" s="80">
        <v>0</v>
      </c>
      <c r="AM542" s="80">
        <v>1926916084.8000007</v>
      </c>
      <c r="AN542" s="80" t="e">
        <f t="shared" si="33"/>
        <v>#REF!</v>
      </c>
      <c r="AO542" s="80" t="e">
        <f t="shared" si="34"/>
        <v>#REF!</v>
      </c>
      <c r="AP542" s="80">
        <v>0</v>
      </c>
      <c r="AQ542" s="80">
        <v>0</v>
      </c>
      <c r="AR542" s="80">
        <v>0</v>
      </c>
      <c r="AS542" s="82">
        <v>42005</v>
      </c>
      <c r="AT542" s="82">
        <v>52962</v>
      </c>
      <c r="AU542" s="81" t="s">
        <v>3661</v>
      </c>
      <c r="AV542" s="80">
        <v>3110.74</v>
      </c>
      <c r="AW542" s="80" t="e">
        <f t="shared" si="35"/>
        <v>#REF!</v>
      </c>
    </row>
    <row r="543" spans="2:49" ht="15" customHeight="1">
      <c r="B543" s="68">
        <v>533</v>
      </c>
      <c r="C543" s="68">
        <v>2010</v>
      </c>
      <c r="D543" s="69" t="s">
        <v>131</v>
      </c>
      <c r="E543" s="68" t="s">
        <v>1037</v>
      </c>
      <c r="F543" s="68" t="s">
        <v>4795</v>
      </c>
      <c r="G543" s="69" t="s">
        <v>1038</v>
      </c>
      <c r="H543" s="69" t="s">
        <v>1039</v>
      </c>
      <c r="I543" s="87">
        <v>6900697000133</v>
      </c>
      <c r="J543" s="69" t="s">
        <v>1031</v>
      </c>
      <c r="K543" s="70" t="s">
        <v>1057</v>
      </c>
      <c r="L543" s="69" t="s">
        <v>1058</v>
      </c>
      <c r="M543" s="69" t="s">
        <v>4533</v>
      </c>
      <c r="N543" s="69" t="s">
        <v>569</v>
      </c>
      <c r="O543" s="69" t="s">
        <v>229</v>
      </c>
      <c r="P543" s="69" t="s">
        <v>1042</v>
      </c>
      <c r="Q543" s="69" t="s">
        <v>82</v>
      </c>
      <c r="R543" s="72">
        <v>0</v>
      </c>
      <c r="S543" s="88" t="e">
        <f t="shared" si="32"/>
        <v>#REF!</v>
      </c>
      <c r="T543" s="71">
        <v>20</v>
      </c>
      <c r="U543" s="71"/>
      <c r="V543" s="71"/>
      <c r="W543" s="71">
        <v>0</v>
      </c>
      <c r="X543" s="71">
        <v>9.1</v>
      </c>
      <c r="Y543" s="89">
        <v>1</v>
      </c>
      <c r="Z543" s="90">
        <v>9.0000000000000071</v>
      </c>
      <c r="AA543" s="90">
        <v>7</v>
      </c>
      <c r="AB543" s="90">
        <v>7</v>
      </c>
      <c r="AC543" s="71">
        <v>9.0000000000000071</v>
      </c>
      <c r="AD543" s="71">
        <v>9.0000000000000071</v>
      </c>
      <c r="AE543" s="71">
        <v>9.0000000000000071</v>
      </c>
      <c r="AF543" s="71">
        <v>9.0000000000000071</v>
      </c>
      <c r="AG543" s="71">
        <v>9.0000000000000071</v>
      </c>
      <c r="AH543" s="71">
        <v>2366927.9999999995</v>
      </c>
      <c r="AI543" s="72">
        <v>154.22999999999999</v>
      </c>
      <c r="AJ543" s="72" t="s">
        <v>4789</v>
      </c>
      <c r="AK543" s="72">
        <v>0</v>
      </c>
      <c r="AL543" s="72">
        <v>0</v>
      </c>
      <c r="AM543" s="72">
        <v>365051305.44</v>
      </c>
      <c r="AN543" s="72" t="e">
        <f t="shared" si="33"/>
        <v>#REF!</v>
      </c>
      <c r="AO543" s="72" t="e">
        <f t="shared" si="34"/>
        <v>#REF!</v>
      </c>
      <c r="AP543" s="72">
        <v>0</v>
      </c>
      <c r="AQ543" s="72">
        <v>0</v>
      </c>
      <c r="AR543" s="72">
        <v>0</v>
      </c>
      <c r="AS543" s="74">
        <v>42005</v>
      </c>
      <c r="AT543" s="74">
        <v>52962</v>
      </c>
      <c r="AU543" s="73" t="s">
        <v>3661</v>
      </c>
      <c r="AV543" s="72">
        <v>3110.74</v>
      </c>
      <c r="AW543" s="72" t="e">
        <f t="shared" si="35"/>
        <v>#REF!</v>
      </c>
    </row>
    <row r="544" spans="2:49" ht="15" customHeight="1">
      <c r="B544" s="75">
        <v>534</v>
      </c>
      <c r="C544" s="75">
        <v>2010</v>
      </c>
      <c r="D544" s="76" t="s">
        <v>131</v>
      </c>
      <c r="E544" s="75" t="s">
        <v>1037</v>
      </c>
      <c r="F544" s="75" t="s">
        <v>4795</v>
      </c>
      <c r="G544" s="76" t="s">
        <v>1038</v>
      </c>
      <c r="H544" s="76" t="s">
        <v>1059</v>
      </c>
      <c r="I544" s="77">
        <v>3014553000191</v>
      </c>
      <c r="J544" s="76" t="s">
        <v>1031</v>
      </c>
      <c r="K544" s="78" t="s">
        <v>1060</v>
      </c>
      <c r="L544" s="76" t="s">
        <v>1061</v>
      </c>
      <c r="M544" s="76" t="s">
        <v>4533</v>
      </c>
      <c r="N544" s="76" t="s">
        <v>262</v>
      </c>
      <c r="O544" s="76" t="s">
        <v>145</v>
      </c>
      <c r="P544" s="76" t="s">
        <v>1062</v>
      </c>
      <c r="Q544" s="76" t="s">
        <v>111</v>
      </c>
      <c r="R544" s="80">
        <v>0</v>
      </c>
      <c r="S544" s="91" t="e">
        <f t="shared" si="32"/>
        <v>#REF!</v>
      </c>
      <c r="T544" s="79">
        <v>177.9</v>
      </c>
      <c r="U544" s="79"/>
      <c r="V544" s="79"/>
      <c r="W544" s="79">
        <v>0</v>
      </c>
      <c r="X544" s="79">
        <v>84</v>
      </c>
      <c r="Y544" s="92">
        <v>1</v>
      </c>
      <c r="Z544" s="93">
        <v>57.999999999999979</v>
      </c>
      <c r="AA544" s="93">
        <v>58</v>
      </c>
      <c r="AB544" s="93">
        <v>58</v>
      </c>
      <c r="AC544" s="79">
        <v>57.999999999999979</v>
      </c>
      <c r="AD544" s="79">
        <v>57.999999999999979</v>
      </c>
      <c r="AE544" s="79">
        <v>57.999999999999979</v>
      </c>
      <c r="AF544" s="79">
        <v>57.999999999999979</v>
      </c>
      <c r="AG544" s="79">
        <v>57.999999999999979</v>
      </c>
      <c r="AH544" s="79">
        <v>15253535.999999998</v>
      </c>
      <c r="AI544" s="80">
        <v>107.98</v>
      </c>
      <c r="AJ544" s="80" t="s">
        <v>4789</v>
      </c>
      <c r="AK544" s="80">
        <v>0</v>
      </c>
      <c r="AL544" s="80">
        <v>0</v>
      </c>
      <c r="AM544" s="80">
        <v>1647076817.28</v>
      </c>
      <c r="AN544" s="80" t="e">
        <f t="shared" si="33"/>
        <v>#REF!</v>
      </c>
      <c r="AO544" s="80" t="e">
        <f t="shared" si="34"/>
        <v>#REF!</v>
      </c>
      <c r="AP544" s="80">
        <v>0</v>
      </c>
      <c r="AQ544" s="80">
        <v>0</v>
      </c>
      <c r="AR544" s="80">
        <v>0</v>
      </c>
      <c r="AS544" s="82">
        <v>42005</v>
      </c>
      <c r="AT544" s="82">
        <v>52962</v>
      </c>
      <c r="AU544" s="81" t="s">
        <v>3661</v>
      </c>
      <c r="AV544" s="80">
        <v>3110.74</v>
      </c>
      <c r="AW544" s="80" t="e">
        <f t="shared" si="35"/>
        <v>#REF!</v>
      </c>
    </row>
    <row r="545" spans="2:49" ht="15" customHeight="1">
      <c r="B545" s="68">
        <v>535</v>
      </c>
      <c r="C545" s="68">
        <v>2010</v>
      </c>
      <c r="D545" s="69" t="s">
        <v>437</v>
      </c>
      <c r="E545" s="68" t="s">
        <v>1063</v>
      </c>
      <c r="F545" s="68" t="s">
        <v>4797</v>
      </c>
      <c r="G545" s="69" t="s">
        <v>1064</v>
      </c>
      <c r="H545" s="69" t="s">
        <v>1066</v>
      </c>
      <c r="I545" s="87">
        <v>11681458000170</v>
      </c>
      <c r="J545" s="69" t="s">
        <v>1065</v>
      </c>
      <c r="K545" s="70" t="s">
        <v>1067</v>
      </c>
      <c r="L545" s="69" t="s">
        <v>1066</v>
      </c>
      <c r="M545" s="69" t="s">
        <v>4533</v>
      </c>
      <c r="N545" s="69" t="s">
        <v>33</v>
      </c>
      <c r="O545" s="69" t="s">
        <v>838</v>
      </c>
      <c r="P545" s="69" t="s">
        <v>4462</v>
      </c>
      <c r="Q545" s="69" t="s">
        <v>28</v>
      </c>
      <c r="R545" s="72">
        <v>0</v>
      </c>
      <c r="S545" s="88" t="e">
        <f t="shared" si="32"/>
        <v>#REF!</v>
      </c>
      <c r="T545" s="71">
        <v>30</v>
      </c>
      <c r="U545" s="71"/>
      <c r="V545" s="71"/>
      <c r="W545" s="71">
        <v>0</v>
      </c>
      <c r="X545" s="71">
        <v>13.7</v>
      </c>
      <c r="Y545" s="89">
        <v>0.1</v>
      </c>
      <c r="Z545" s="90">
        <v>136.00000085557826</v>
      </c>
      <c r="AA545" s="90">
        <v>136</v>
      </c>
      <c r="AB545" s="90">
        <v>136</v>
      </c>
      <c r="AC545" s="71">
        <v>13.600000085557827</v>
      </c>
      <c r="AD545" s="71">
        <v>13.600000085557827</v>
      </c>
      <c r="AE545" s="71">
        <v>13.600000085557827</v>
      </c>
      <c r="AF545" s="71">
        <v>13.600000085557827</v>
      </c>
      <c r="AG545" s="71">
        <v>13.600000085557827</v>
      </c>
      <c r="AH545" s="71">
        <v>2384352.0150000001</v>
      </c>
      <c r="AI545" s="72">
        <v>133</v>
      </c>
      <c r="AJ545" s="72" t="s">
        <v>4789</v>
      </c>
      <c r="AK545" s="72">
        <v>0</v>
      </c>
      <c r="AL545" s="72">
        <v>0</v>
      </c>
      <c r="AM545" s="72">
        <v>317118817.99500006</v>
      </c>
      <c r="AN545" s="72" t="e">
        <f t="shared" si="33"/>
        <v>#REF!</v>
      </c>
      <c r="AO545" s="72" t="e">
        <f t="shared" si="34"/>
        <v>#REF!</v>
      </c>
      <c r="AP545" s="72">
        <v>15845088.000000002</v>
      </c>
      <c r="AQ545" s="72">
        <v>15845088.000000002</v>
      </c>
      <c r="AR545" s="72">
        <v>15845088.000000002</v>
      </c>
      <c r="AS545" s="74">
        <v>41275</v>
      </c>
      <c r="AT545" s="74">
        <v>48579</v>
      </c>
      <c r="AU545" s="73" t="s">
        <v>3661</v>
      </c>
      <c r="AV545" s="72">
        <v>3111.05</v>
      </c>
      <c r="AW545" s="72" t="e">
        <f t="shared" si="35"/>
        <v>#REF!</v>
      </c>
    </row>
    <row r="546" spans="2:49" ht="15" customHeight="1">
      <c r="B546" s="75">
        <v>536</v>
      </c>
      <c r="C546" s="75">
        <v>2010</v>
      </c>
      <c r="D546" s="76" t="s">
        <v>437</v>
      </c>
      <c r="E546" s="75" t="s">
        <v>1063</v>
      </c>
      <c r="F546" s="75" t="s">
        <v>4797</v>
      </c>
      <c r="G546" s="76" t="s">
        <v>1064</v>
      </c>
      <c r="H546" s="76" t="s">
        <v>1068</v>
      </c>
      <c r="I546" s="77">
        <v>9012586000189</v>
      </c>
      <c r="J546" s="76" t="s">
        <v>1065</v>
      </c>
      <c r="K546" s="78" t="s">
        <v>1069</v>
      </c>
      <c r="L546" s="76" t="s">
        <v>1070</v>
      </c>
      <c r="M546" s="76" t="s">
        <v>4533</v>
      </c>
      <c r="N546" s="76" t="s">
        <v>33</v>
      </c>
      <c r="O546" s="76" t="s">
        <v>838</v>
      </c>
      <c r="P546" s="76" t="s">
        <v>4462</v>
      </c>
      <c r="Q546" s="76" t="s">
        <v>28</v>
      </c>
      <c r="R546" s="80">
        <v>0</v>
      </c>
      <c r="S546" s="91" t="e">
        <f t="shared" si="32"/>
        <v>#REF!</v>
      </c>
      <c r="T546" s="79">
        <v>28</v>
      </c>
      <c r="U546" s="79"/>
      <c r="V546" s="79"/>
      <c r="W546" s="79">
        <v>0</v>
      </c>
      <c r="X546" s="79">
        <v>12.9</v>
      </c>
      <c r="Y546" s="92">
        <v>0.1</v>
      </c>
      <c r="Z546" s="93">
        <v>122.99999999999999</v>
      </c>
      <c r="AA546" s="93">
        <v>123</v>
      </c>
      <c r="AB546" s="93">
        <v>123</v>
      </c>
      <c r="AC546" s="79">
        <v>12.299999999999999</v>
      </c>
      <c r="AD546" s="79">
        <v>12.299999999999999</v>
      </c>
      <c r="AE546" s="79">
        <v>12.299999999999999</v>
      </c>
      <c r="AF546" s="79">
        <v>12.299999999999999</v>
      </c>
      <c r="AG546" s="79">
        <v>12.299999999999999</v>
      </c>
      <c r="AH546" s="79">
        <v>2156436.0000000005</v>
      </c>
      <c r="AI546" s="80">
        <v>134.59</v>
      </c>
      <c r="AJ546" s="80" t="s">
        <v>4789</v>
      </c>
      <c r="AK546" s="80">
        <v>0</v>
      </c>
      <c r="AL546" s="80">
        <v>0</v>
      </c>
      <c r="AM546" s="80">
        <v>290234721.24000013</v>
      </c>
      <c r="AN546" s="80" t="e">
        <f t="shared" si="33"/>
        <v>#REF!</v>
      </c>
      <c r="AO546" s="80" t="e">
        <f t="shared" si="34"/>
        <v>#REF!</v>
      </c>
      <c r="AP546" s="80">
        <v>14501803.320000006</v>
      </c>
      <c r="AQ546" s="80">
        <v>14501803.320000006</v>
      </c>
      <c r="AR546" s="80">
        <v>14501803.320000006</v>
      </c>
      <c r="AS546" s="82">
        <v>41275</v>
      </c>
      <c r="AT546" s="82">
        <v>48579</v>
      </c>
      <c r="AU546" s="81" t="s">
        <v>3661</v>
      </c>
      <c r="AV546" s="80">
        <v>3111.05</v>
      </c>
      <c r="AW546" s="80" t="e">
        <f t="shared" si="35"/>
        <v>#REF!</v>
      </c>
    </row>
    <row r="547" spans="2:49" ht="15" customHeight="1">
      <c r="B547" s="68">
        <v>537</v>
      </c>
      <c r="C547" s="68">
        <v>2010</v>
      </c>
      <c r="D547" s="69" t="s">
        <v>437</v>
      </c>
      <c r="E547" s="68" t="s">
        <v>1063</v>
      </c>
      <c r="F547" s="68" t="s">
        <v>4797</v>
      </c>
      <c r="G547" s="69" t="s">
        <v>1064</v>
      </c>
      <c r="H547" s="69" t="s">
        <v>1071</v>
      </c>
      <c r="I547" s="87">
        <v>11681453000147</v>
      </c>
      <c r="J547" s="69" t="s">
        <v>1065</v>
      </c>
      <c r="K547" s="70" t="s">
        <v>1072</v>
      </c>
      <c r="L547" s="69" t="s">
        <v>1071</v>
      </c>
      <c r="M547" s="69" t="s">
        <v>4533</v>
      </c>
      <c r="N547" s="69" t="s">
        <v>33</v>
      </c>
      <c r="O547" s="69" t="s">
        <v>838</v>
      </c>
      <c r="P547" s="69" t="s">
        <v>4462</v>
      </c>
      <c r="Q547" s="69" t="s">
        <v>28</v>
      </c>
      <c r="R547" s="72">
        <v>0</v>
      </c>
      <c r="S547" s="88" t="e">
        <f t="shared" si="32"/>
        <v>#REF!</v>
      </c>
      <c r="T547" s="71">
        <v>30</v>
      </c>
      <c r="U547" s="71"/>
      <c r="V547" s="71"/>
      <c r="W547" s="71">
        <v>0</v>
      </c>
      <c r="X547" s="71">
        <v>13.2</v>
      </c>
      <c r="Y547" s="89">
        <v>0.1</v>
      </c>
      <c r="Z547" s="90">
        <v>131.99999999999997</v>
      </c>
      <c r="AA547" s="90">
        <v>132</v>
      </c>
      <c r="AB547" s="90">
        <v>132</v>
      </c>
      <c r="AC547" s="71">
        <v>13.199999999999998</v>
      </c>
      <c r="AD547" s="71">
        <v>13.199999999999998</v>
      </c>
      <c r="AE547" s="71">
        <v>13.199999999999998</v>
      </c>
      <c r="AF547" s="71">
        <v>13.199999999999998</v>
      </c>
      <c r="AG547" s="71">
        <v>13.199999999999998</v>
      </c>
      <c r="AH547" s="71">
        <v>2314224</v>
      </c>
      <c r="AI547" s="72">
        <v>135.4</v>
      </c>
      <c r="AJ547" s="72" t="s">
        <v>4789</v>
      </c>
      <c r="AK547" s="72">
        <v>0</v>
      </c>
      <c r="AL547" s="72">
        <v>0</v>
      </c>
      <c r="AM547" s="72">
        <v>313345929.60000002</v>
      </c>
      <c r="AN547" s="72" t="e">
        <f t="shared" si="33"/>
        <v>#REF!</v>
      </c>
      <c r="AO547" s="72" t="e">
        <f t="shared" si="34"/>
        <v>#REF!</v>
      </c>
      <c r="AP547" s="72">
        <v>15656573.000000002</v>
      </c>
      <c r="AQ547" s="72">
        <v>15656573.000000002</v>
      </c>
      <c r="AR547" s="72">
        <v>15656573.000000002</v>
      </c>
      <c r="AS547" s="74">
        <v>41275</v>
      </c>
      <c r="AT547" s="74">
        <v>48579</v>
      </c>
      <c r="AU547" s="73" t="s">
        <v>3661</v>
      </c>
      <c r="AV547" s="72">
        <v>3111.05</v>
      </c>
      <c r="AW547" s="72" t="e">
        <f t="shared" si="35"/>
        <v>#REF!</v>
      </c>
    </row>
    <row r="548" spans="2:49" ht="15" customHeight="1">
      <c r="B548" s="75">
        <v>538</v>
      </c>
      <c r="C548" s="75">
        <v>2010</v>
      </c>
      <c r="D548" s="76" t="s">
        <v>437</v>
      </c>
      <c r="E548" s="75" t="s">
        <v>1063</v>
      </c>
      <c r="F548" s="75" t="s">
        <v>4797</v>
      </c>
      <c r="G548" s="76" t="s">
        <v>1064</v>
      </c>
      <c r="H548" s="76" t="s">
        <v>1073</v>
      </c>
      <c r="I548" s="77">
        <v>11681456000180</v>
      </c>
      <c r="J548" s="76" t="s">
        <v>1065</v>
      </c>
      <c r="K548" s="78" t="s">
        <v>1074</v>
      </c>
      <c r="L548" s="76" t="s">
        <v>1073</v>
      </c>
      <c r="M548" s="76" t="s">
        <v>4533</v>
      </c>
      <c r="N548" s="76" t="s">
        <v>33</v>
      </c>
      <c r="O548" s="76" t="s">
        <v>838</v>
      </c>
      <c r="P548" s="76" t="s">
        <v>4462</v>
      </c>
      <c r="Q548" s="76" t="s">
        <v>28</v>
      </c>
      <c r="R548" s="80">
        <v>0</v>
      </c>
      <c r="S548" s="91" t="e">
        <f t="shared" si="32"/>
        <v>#REF!</v>
      </c>
      <c r="T548" s="79">
        <v>30</v>
      </c>
      <c r="U548" s="79"/>
      <c r="V548" s="79"/>
      <c r="W548" s="79">
        <v>0</v>
      </c>
      <c r="X548" s="79">
        <v>14</v>
      </c>
      <c r="Y548" s="92">
        <v>0.1</v>
      </c>
      <c r="Z548" s="93">
        <v>140.00000000000009</v>
      </c>
      <c r="AA548" s="93">
        <v>140</v>
      </c>
      <c r="AB548" s="93">
        <v>140</v>
      </c>
      <c r="AC548" s="79">
        <v>14.000000000000011</v>
      </c>
      <c r="AD548" s="79">
        <v>14.000000000000011</v>
      </c>
      <c r="AE548" s="79">
        <v>14.000000000000011</v>
      </c>
      <c r="AF548" s="79">
        <v>14.000000000000011</v>
      </c>
      <c r="AG548" s="79">
        <v>14.000000000000011</v>
      </c>
      <c r="AH548" s="79">
        <v>2454480</v>
      </c>
      <c r="AI548" s="80">
        <v>133</v>
      </c>
      <c r="AJ548" s="80" t="s">
        <v>4789</v>
      </c>
      <c r="AK548" s="80">
        <v>0</v>
      </c>
      <c r="AL548" s="80">
        <v>0</v>
      </c>
      <c r="AM548" s="80">
        <v>326445840.00000006</v>
      </c>
      <c r="AN548" s="80" t="e">
        <f t="shared" si="33"/>
        <v>#REF!</v>
      </c>
      <c r="AO548" s="80" t="e">
        <f t="shared" si="34"/>
        <v>#REF!</v>
      </c>
      <c r="AP548" s="80">
        <v>16311120</v>
      </c>
      <c r="AQ548" s="80">
        <v>16311120</v>
      </c>
      <c r="AR548" s="80">
        <v>16311120</v>
      </c>
      <c r="AS548" s="82">
        <v>41275</v>
      </c>
      <c r="AT548" s="82">
        <v>48579</v>
      </c>
      <c r="AU548" s="81" t="s">
        <v>3661</v>
      </c>
      <c r="AV548" s="80">
        <v>3111.05</v>
      </c>
      <c r="AW548" s="80" t="e">
        <f t="shared" si="35"/>
        <v>#REF!</v>
      </c>
    </row>
    <row r="549" spans="2:49" ht="15" customHeight="1">
      <c r="B549" s="68">
        <v>539</v>
      </c>
      <c r="C549" s="68">
        <v>2010</v>
      </c>
      <c r="D549" s="69" t="s">
        <v>437</v>
      </c>
      <c r="E549" s="68" t="s">
        <v>1063</v>
      </c>
      <c r="F549" s="68" t="s">
        <v>4797</v>
      </c>
      <c r="G549" s="69" t="s">
        <v>1064</v>
      </c>
      <c r="H549" s="69" t="s">
        <v>1075</v>
      </c>
      <c r="I549" s="87">
        <v>11681454000191</v>
      </c>
      <c r="J549" s="69" t="s">
        <v>1065</v>
      </c>
      <c r="K549" s="70" t="s">
        <v>1076</v>
      </c>
      <c r="L549" s="69" t="s">
        <v>1075</v>
      </c>
      <c r="M549" s="69" t="s">
        <v>4533</v>
      </c>
      <c r="N549" s="69" t="s">
        <v>33</v>
      </c>
      <c r="O549" s="69" t="s">
        <v>838</v>
      </c>
      <c r="P549" s="69" t="s">
        <v>4462</v>
      </c>
      <c r="Q549" s="69" t="s">
        <v>28</v>
      </c>
      <c r="R549" s="72">
        <v>0</v>
      </c>
      <c r="S549" s="88" t="e">
        <f t="shared" si="32"/>
        <v>#REF!</v>
      </c>
      <c r="T549" s="71">
        <v>30</v>
      </c>
      <c r="U549" s="71"/>
      <c r="V549" s="71"/>
      <c r="W549" s="71">
        <v>0</v>
      </c>
      <c r="X549" s="71">
        <v>12.8</v>
      </c>
      <c r="Y549" s="89">
        <v>0.1</v>
      </c>
      <c r="Z549" s="90">
        <v>128.00000000000006</v>
      </c>
      <c r="AA549" s="90">
        <v>128</v>
      </c>
      <c r="AB549" s="90">
        <v>128</v>
      </c>
      <c r="AC549" s="71">
        <v>12.800000000000006</v>
      </c>
      <c r="AD549" s="71">
        <v>12.800000000000006</v>
      </c>
      <c r="AE549" s="71">
        <v>12.800000000000006</v>
      </c>
      <c r="AF549" s="71">
        <v>12.800000000000006</v>
      </c>
      <c r="AG549" s="71">
        <v>12.800000000000006</v>
      </c>
      <c r="AH549" s="71">
        <v>2244095.9999999995</v>
      </c>
      <c r="AI549" s="72">
        <v>135.4</v>
      </c>
      <c r="AJ549" s="72" t="s">
        <v>4789</v>
      </c>
      <c r="AK549" s="72">
        <v>0</v>
      </c>
      <c r="AL549" s="72">
        <v>0</v>
      </c>
      <c r="AM549" s="72">
        <v>303850598.39999992</v>
      </c>
      <c r="AN549" s="72" t="e">
        <f t="shared" si="33"/>
        <v>#REF!</v>
      </c>
      <c r="AO549" s="72" t="e">
        <f t="shared" si="34"/>
        <v>#REF!</v>
      </c>
      <c r="AP549" s="72">
        <v>15182130.999999998</v>
      </c>
      <c r="AQ549" s="72">
        <v>15182130.999999998</v>
      </c>
      <c r="AR549" s="72">
        <v>15182130.999999998</v>
      </c>
      <c r="AS549" s="74">
        <v>41275</v>
      </c>
      <c r="AT549" s="74">
        <v>48579</v>
      </c>
      <c r="AU549" s="73" t="s">
        <v>3661</v>
      </c>
      <c r="AV549" s="72">
        <v>3111.05</v>
      </c>
      <c r="AW549" s="72" t="e">
        <f t="shared" si="35"/>
        <v>#REF!</v>
      </c>
    </row>
    <row r="550" spans="2:49" ht="15" customHeight="1">
      <c r="B550" s="75">
        <v>540</v>
      </c>
      <c r="C550" s="75">
        <v>2010</v>
      </c>
      <c r="D550" s="76" t="s">
        <v>437</v>
      </c>
      <c r="E550" s="75" t="s">
        <v>1063</v>
      </c>
      <c r="F550" s="75" t="s">
        <v>4797</v>
      </c>
      <c r="G550" s="76" t="s">
        <v>1064</v>
      </c>
      <c r="H550" s="76" t="s">
        <v>967</v>
      </c>
      <c r="I550" s="77">
        <v>10278426000165</v>
      </c>
      <c r="J550" s="76" t="s">
        <v>1065</v>
      </c>
      <c r="K550" s="78" t="s">
        <v>1077</v>
      </c>
      <c r="L550" s="76" t="s">
        <v>1078</v>
      </c>
      <c r="M550" s="76" t="s">
        <v>4535</v>
      </c>
      <c r="N550" s="76" t="s">
        <v>33</v>
      </c>
      <c r="O550" s="76" t="s">
        <v>838</v>
      </c>
      <c r="P550" s="76" t="s">
        <v>4462</v>
      </c>
      <c r="Q550" s="76" t="s">
        <v>28</v>
      </c>
      <c r="R550" s="80">
        <v>0</v>
      </c>
      <c r="S550" s="91" t="e">
        <f t="shared" si="32"/>
        <v>#REF!</v>
      </c>
      <c r="T550" s="79">
        <v>28.8</v>
      </c>
      <c r="U550" s="79"/>
      <c r="V550" s="79"/>
      <c r="W550" s="79">
        <v>0</v>
      </c>
      <c r="X550" s="79">
        <v>11.2</v>
      </c>
      <c r="Y550" s="92">
        <v>0.1</v>
      </c>
      <c r="Z550" s="93">
        <v>112.00000000000004</v>
      </c>
      <c r="AA550" s="93">
        <v>112</v>
      </c>
      <c r="AB550" s="93">
        <v>112</v>
      </c>
      <c r="AC550" s="79">
        <v>11.200000000000005</v>
      </c>
      <c r="AD550" s="79">
        <v>11.200000000000005</v>
      </c>
      <c r="AE550" s="79">
        <v>11.200000000000005</v>
      </c>
      <c r="AF550" s="79">
        <v>11.200000000000005</v>
      </c>
      <c r="AG550" s="79">
        <v>11.200000000000005</v>
      </c>
      <c r="AH550" s="79">
        <v>1963584.0000000012</v>
      </c>
      <c r="AI550" s="80">
        <v>137.77000000000001</v>
      </c>
      <c r="AJ550" s="80" t="s">
        <v>4789</v>
      </c>
      <c r="AK550" s="80">
        <v>0</v>
      </c>
      <c r="AL550" s="80">
        <v>0</v>
      </c>
      <c r="AM550" s="80">
        <v>270522967.68000019</v>
      </c>
      <c r="AN550" s="80" t="e">
        <f t="shared" si="33"/>
        <v>#REF!</v>
      </c>
      <c r="AO550" s="80" t="e">
        <f t="shared" si="34"/>
        <v>#REF!</v>
      </c>
      <c r="AP550" s="80">
        <v>13517000.77</v>
      </c>
      <c r="AQ550" s="80">
        <v>13517000.77</v>
      </c>
      <c r="AR550" s="80">
        <v>13517000.77</v>
      </c>
      <c r="AS550" s="82">
        <v>41275</v>
      </c>
      <c r="AT550" s="82">
        <v>48579</v>
      </c>
      <c r="AU550" s="81" t="s">
        <v>3661</v>
      </c>
      <c r="AV550" s="80">
        <v>3111.05</v>
      </c>
      <c r="AW550" s="80" t="e">
        <f t="shared" si="35"/>
        <v>#REF!</v>
      </c>
    </row>
    <row r="551" spans="2:49" ht="15" customHeight="1">
      <c r="B551" s="68">
        <v>541</v>
      </c>
      <c r="C551" s="68">
        <v>2010</v>
      </c>
      <c r="D551" s="69" t="s">
        <v>437</v>
      </c>
      <c r="E551" s="68" t="s">
        <v>1063</v>
      </c>
      <c r="F551" s="68" t="s">
        <v>4797</v>
      </c>
      <c r="G551" s="69" t="s">
        <v>1064</v>
      </c>
      <c r="H551" s="69" t="s">
        <v>1080</v>
      </c>
      <c r="I551" s="87">
        <v>11694617000170</v>
      </c>
      <c r="J551" s="69" t="s">
        <v>1065</v>
      </c>
      <c r="K551" s="70" t="s">
        <v>1081</v>
      </c>
      <c r="L551" s="69" t="s">
        <v>1080</v>
      </c>
      <c r="M551" s="69" t="s">
        <v>4533</v>
      </c>
      <c r="N551" s="69" t="s">
        <v>33</v>
      </c>
      <c r="O551" s="69" t="s">
        <v>838</v>
      </c>
      <c r="P551" s="69" t="s">
        <v>4462</v>
      </c>
      <c r="Q551" s="69" t="s">
        <v>28</v>
      </c>
      <c r="R551" s="72">
        <v>0</v>
      </c>
      <c r="S551" s="88" t="e">
        <f t="shared" si="32"/>
        <v>#REF!</v>
      </c>
      <c r="T551" s="71">
        <v>30</v>
      </c>
      <c r="U551" s="71"/>
      <c r="V551" s="71"/>
      <c r="W551" s="71">
        <v>0</v>
      </c>
      <c r="X551" s="71">
        <v>14.4</v>
      </c>
      <c r="Y551" s="89">
        <v>0.1</v>
      </c>
      <c r="Z551" s="90">
        <v>144.00000000000014</v>
      </c>
      <c r="AA551" s="90">
        <v>144</v>
      </c>
      <c r="AB551" s="90">
        <v>144</v>
      </c>
      <c r="AC551" s="71">
        <v>14.400000000000015</v>
      </c>
      <c r="AD551" s="71">
        <v>14.400000000000015</v>
      </c>
      <c r="AE551" s="71">
        <v>14.400000000000015</v>
      </c>
      <c r="AF551" s="71">
        <v>14.400000000000015</v>
      </c>
      <c r="AG551" s="71">
        <v>14.400000000000015</v>
      </c>
      <c r="AH551" s="71">
        <v>2524608.0000000005</v>
      </c>
      <c r="AI551" s="72">
        <v>133</v>
      </c>
      <c r="AJ551" s="72" t="s">
        <v>4789</v>
      </c>
      <c r="AK551" s="72">
        <v>0</v>
      </c>
      <c r="AL551" s="72">
        <v>0</v>
      </c>
      <c r="AM551" s="72">
        <v>335772864.00000018</v>
      </c>
      <c r="AN551" s="72" t="e">
        <f t="shared" si="33"/>
        <v>#REF!</v>
      </c>
      <c r="AO551" s="72" t="e">
        <f t="shared" si="34"/>
        <v>#REF!</v>
      </c>
      <c r="AP551" s="72">
        <v>16777152.000000004</v>
      </c>
      <c r="AQ551" s="72">
        <v>16777152.000000004</v>
      </c>
      <c r="AR551" s="72">
        <v>16777152.000000004</v>
      </c>
      <c r="AS551" s="74">
        <v>41275</v>
      </c>
      <c r="AT551" s="74">
        <v>48579</v>
      </c>
      <c r="AU551" s="73" t="s">
        <v>3661</v>
      </c>
      <c r="AV551" s="72">
        <v>3111.05</v>
      </c>
      <c r="AW551" s="72" t="e">
        <f t="shared" si="35"/>
        <v>#REF!</v>
      </c>
    </row>
    <row r="552" spans="2:49" ht="15" customHeight="1">
      <c r="B552" s="75">
        <v>542</v>
      </c>
      <c r="C552" s="75">
        <v>2010</v>
      </c>
      <c r="D552" s="76" t="s">
        <v>437</v>
      </c>
      <c r="E552" s="75" t="s">
        <v>1063</v>
      </c>
      <c r="F552" s="75" t="s">
        <v>4797</v>
      </c>
      <c r="G552" s="76" t="s">
        <v>1064</v>
      </c>
      <c r="H552" s="76" t="s">
        <v>1082</v>
      </c>
      <c r="I552" s="77">
        <v>11681455000136</v>
      </c>
      <c r="J552" s="76" t="s">
        <v>1065</v>
      </c>
      <c r="K552" s="78" t="s">
        <v>1083</v>
      </c>
      <c r="L552" s="76" t="s">
        <v>1082</v>
      </c>
      <c r="M552" s="76" t="s">
        <v>4537</v>
      </c>
      <c r="N552" s="76" t="s">
        <v>33</v>
      </c>
      <c r="O552" s="76" t="s">
        <v>838</v>
      </c>
      <c r="P552" s="76" t="s">
        <v>4462</v>
      </c>
      <c r="Q552" s="76" t="s">
        <v>28</v>
      </c>
      <c r="R552" s="80">
        <v>0</v>
      </c>
      <c r="S552" s="91" t="e">
        <f t="shared" si="32"/>
        <v>#REF!</v>
      </c>
      <c r="T552" s="79">
        <v>30</v>
      </c>
      <c r="U552" s="79"/>
      <c r="V552" s="79"/>
      <c r="W552" s="79">
        <v>0</v>
      </c>
      <c r="X552" s="79">
        <v>12.5</v>
      </c>
      <c r="Y552" s="92">
        <v>0.1</v>
      </c>
      <c r="Z552" s="93">
        <v>125.00000028519275</v>
      </c>
      <c r="AA552" s="93">
        <v>125</v>
      </c>
      <c r="AB552" s="93">
        <v>125</v>
      </c>
      <c r="AC552" s="79">
        <v>12.500000028519276</v>
      </c>
      <c r="AD552" s="79">
        <v>12.500000028519276</v>
      </c>
      <c r="AE552" s="79">
        <v>12.500000028519276</v>
      </c>
      <c r="AF552" s="79">
        <v>12.500000028519276</v>
      </c>
      <c r="AG552" s="79">
        <v>12.500000028519276</v>
      </c>
      <c r="AH552" s="79">
        <v>2191500.0050000008</v>
      </c>
      <c r="AI552" s="80">
        <v>135.4</v>
      </c>
      <c r="AJ552" s="80" t="s">
        <v>4789</v>
      </c>
      <c r="AK552" s="80">
        <v>0</v>
      </c>
      <c r="AL552" s="80">
        <v>0</v>
      </c>
      <c r="AM552" s="80">
        <v>296729100.67700016</v>
      </c>
      <c r="AN552" s="80" t="e">
        <f t="shared" si="33"/>
        <v>#REF!</v>
      </c>
      <c r="AO552" s="80" t="e">
        <f t="shared" si="34"/>
        <v>#REF!</v>
      </c>
      <c r="AP552" s="80">
        <v>14826299</v>
      </c>
      <c r="AQ552" s="80">
        <v>14826299</v>
      </c>
      <c r="AR552" s="80">
        <v>14826299</v>
      </c>
      <c r="AS552" s="82">
        <v>41275</v>
      </c>
      <c r="AT552" s="82">
        <v>48579</v>
      </c>
      <c r="AU552" s="81" t="s">
        <v>3661</v>
      </c>
      <c r="AV552" s="80">
        <v>3111.05</v>
      </c>
      <c r="AW552" s="80" t="e">
        <f t="shared" si="35"/>
        <v>#REF!</v>
      </c>
    </row>
    <row r="553" spans="2:49" ht="15" customHeight="1">
      <c r="B553" s="68">
        <v>543</v>
      </c>
      <c r="C553" s="68">
        <v>2010</v>
      </c>
      <c r="D553" s="69" t="s">
        <v>437</v>
      </c>
      <c r="E553" s="68" t="s">
        <v>1063</v>
      </c>
      <c r="F553" s="68" t="s">
        <v>4797</v>
      </c>
      <c r="G553" s="69" t="s">
        <v>1064</v>
      </c>
      <c r="H553" s="69" t="s">
        <v>1084</v>
      </c>
      <c r="I553" s="87">
        <v>9092023000148</v>
      </c>
      <c r="J553" s="69" t="s">
        <v>1065</v>
      </c>
      <c r="K553" s="70" t="s">
        <v>1085</v>
      </c>
      <c r="L553" s="69" t="s">
        <v>1086</v>
      </c>
      <c r="M553" s="69" t="s">
        <v>4533</v>
      </c>
      <c r="N553" s="69" t="s">
        <v>152</v>
      </c>
      <c r="O553" s="69" t="s">
        <v>838</v>
      </c>
      <c r="P553" s="69" t="s">
        <v>4462</v>
      </c>
      <c r="Q553" s="69" t="s">
        <v>111</v>
      </c>
      <c r="R553" s="72">
        <v>0</v>
      </c>
      <c r="S553" s="88" t="e">
        <f t="shared" si="32"/>
        <v>#REF!</v>
      </c>
      <c r="T553" s="71">
        <v>24</v>
      </c>
      <c r="U553" s="71"/>
      <c r="V553" s="71"/>
      <c r="W553" s="71">
        <v>0</v>
      </c>
      <c r="X553" s="71">
        <v>8.9</v>
      </c>
      <c r="Y553" s="89">
        <v>0.1</v>
      </c>
      <c r="Z553" s="90">
        <v>88.999999714807259</v>
      </c>
      <c r="AA553" s="90">
        <v>89</v>
      </c>
      <c r="AB553" s="90">
        <v>89</v>
      </c>
      <c r="AC553" s="71">
        <v>8.8999999714807263</v>
      </c>
      <c r="AD553" s="71">
        <v>8.8999999714807263</v>
      </c>
      <c r="AE553" s="71">
        <v>8.8999999714807263</v>
      </c>
      <c r="AF553" s="71">
        <v>8.8999999714807263</v>
      </c>
      <c r="AG553" s="71">
        <v>8.8999999714807263</v>
      </c>
      <c r="AH553" s="71">
        <v>1560347.9950000001</v>
      </c>
      <c r="AI553" s="72">
        <v>136.59</v>
      </c>
      <c r="AJ553" s="72" t="s">
        <v>4789</v>
      </c>
      <c r="AK553" s="72">
        <v>0</v>
      </c>
      <c r="AL553" s="72">
        <v>0</v>
      </c>
      <c r="AM553" s="72">
        <v>213127932.63705</v>
      </c>
      <c r="AN553" s="72" t="e">
        <f t="shared" si="33"/>
        <v>#REF!</v>
      </c>
      <c r="AO553" s="72" t="e">
        <f t="shared" si="34"/>
        <v>#REF!</v>
      </c>
      <c r="AP553" s="72">
        <v>10649102.999999998</v>
      </c>
      <c r="AQ553" s="72">
        <v>10649102.999999998</v>
      </c>
      <c r="AR553" s="72">
        <v>10649102.999999998</v>
      </c>
      <c r="AS553" s="74">
        <v>41275</v>
      </c>
      <c r="AT553" s="74">
        <v>48579</v>
      </c>
      <c r="AU553" s="73" t="s">
        <v>3661</v>
      </c>
      <c r="AV553" s="72">
        <v>3111.05</v>
      </c>
      <c r="AW553" s="72" t="e">
        <f t="shared" si="35"/>
        <v>#REF!</v>
      </c>
    </row>
    <row r="554" spans="2:49" ht="15" customHeight="1">
      <c r="B554" s="75">
        <v>544</v>
      </c>
      <c r="C554" s="75">
        <v>2010</v>
      </c>
      <c r="D554" s="76" t="s">
        <v>437</v>
      </c>
      <c r="E554" s="75" t="s">
        <v>1063</v>
      </c>
      <c r="F554" s="75" t="s">
        <v>4797</v>
      </c>
      <c r="G554" s="76" t="s">
        <v>1064</v>
      </c>
      <c r="H554" s="76" t="s">
        <v>1087</v>
      </c>
      <c r="I554" s="77">
        <v>7091059000181</v>
      </c>
      <c r="J554" s="76" t="s">
        <v>1065</v>
      </c>
      <c r="K554" s="78" t="s">
        <v>1088</v>
      </c>
      <c r="L554" s="76" t="s">
        <v>1089</v>
      </c>
      <c r="M554" s="76" t="s">
        <v>4533</v>
      </c>
      <c r="N554" s="76" t="s">
        <v>33</v>
      </c>
      <c r="O554" s="76" t="s">
        <v>838</v>
      </c>
      <c r="P554" s="76" t="s">
        <v>4462</v>
      </c>
      <c r="Q554" s="76" t="s">
        <v>28</v>
      </c>
      <c r="R554" s="80">
        <v>0</v>
      </c>
      <c r="S554" s="91" t="e">
        <f t="shared" si="32"/>
        <v>#REF!</v>
      </c>
      <c r="T554" s="79">
        <v>20.7</v>
      </c>
      <c r="U554" s="79"/>
      <c r="V554" s="79"/>
      <c r="W554" s="79">
        <v>0</v>
      </c>
      <c r="X554" s="79">
        <v>9.8000000000000007</v>
      </c>
      <c r="Y554" s="92">
        <v>0.1</v>
      </c>
      <c r="Z554" s="93">
        <v>97</v>
      </c>
      <c r="AA554" s="93">
        <v>97</v>
      </c>
      <c r="AB554" s="93">
        <v>97</v>
      </c>
      <c r="AC554" s="79">
        <v>9.7000000000000011</v>
      </c>
      <c r="AD554" s="79">
        <v>9.7000000000000011</v>
      </c>
      <c r="AE554" s="79">
        <v>9.7000000000000011</v>
      </c>
      <c r="AF554" s="79">
        <v>9.7000000000000011</v>
      </c>
      <c r="AG554" s="79">
        <v>9.7000000000000011</v>
      </c>
      <c r="AH554" s="79">
        <v>1700603.9999999998</v>
      </c>
      <c r="AI554" s="80">
        <v>136.01</v>
      </c>
      <c r="AJ554" s="80" t="s">
        <v>4789</v>
      </c>
      <c r="AK554" s="80">
        <v>0</v>
      </c>
      <c r="AL554" s="80">
        <v>0</v>
      </c>
      <c r="AM554" s="80">
        <v>231299150.03999996</v>
      </c>
      <c r="AN554" s="80" t="e">
        <f t="shared" si="33"/>
        <v>#REF!</v>
      </c>
      <c r="AO554" s="80" t="e">
        <f t="shared" si="34"/>
        <v>#REF!</v>
      </c>
      <c r="AP554" s="80">
        <v>11557041.719999999</v>
      </c>
      <c r="AQ554" s="80">
        <v>11557041.719999999</v>
      </c>
      <c r="AR554" s="80">
        <v>11557041.719999999</v>
      </c>
      <c r="AS554" s="82">
        <v>41275</v>
      </c>
      <c r="AT554" s="82">
        <v>48579</v>
      </c>
      <c r="AU554" s="81" t="s">
        <v>3661</v>
      </c>
      <c r="AV554" s="80">
        <v>3111.05</v>
      </c>
      <c r="AW554" s="80" t="e">
        <f t="shared" si="35"/>
        <v>#REF!</v>
      </c>
    </row>
    <row r="555" spans="2:49" ht="15" customHeight="1">
      <c r="B555" s="68">
        <v>545</v>
      </c>
      <c r="C555" s="68">
        <v>2010</v>
      </c>
      <c r="D555" s="69" t="s">
        <v>437</v>
      </c>
      <c r="E555" s="68" t="s">
        <v>1063</v>
      </c>
      <c r="F555" s="68" t="s">
        <v>4797</v>
      </c>
      <c r="G555" s="69" t="s">
        <v>1064</v>
      </c>
      <c r="H555" s="69" t="s">
        <v>1084</v>
      </c>
      <c r="I555" s="87">
        <v>9092023000148</v>
      </c>
      <c r="J555" s="69" t="s">
        <v>1065</v>
      </c>
      <c r="K555" s="70" t="s">
        <v>1090</v>
      </c>
      <c r="L555" s="69" t="s">
        <v>1091</v>
      </c>
      <c r="M555" s="69" t="s">
        <v>4533</v>
      </c>
      <c r="N555" s="69" t="s">
        <v>152</v>
      </c>
      <c r="O555" s="69" t="s">
        <v>838</v>
      </c>
      <c r="P555" s="69" t="s">
        <v>4462</v>
      </c>
      <c r="Q555" s="69" t="s">
        <v>111</v>
      </c>
      <c r="R555" s="72">
        <v>0</v>
      </c>
      <c r="S555" s="88" t="e">
        <f t="shared" si="32"/>
        <v>#REF!</v>
      </c>
      <c r="T555" s="71">
        <v>21</v>
      </c>
      <c r="U555" s="71"/>
      <c r="V555" s="71"/>
      <c r="W555" s="71">
        <v>0</v>
      </c>
      <c r="X555" s="71">
        <v>8</v>
      </c>
      <c r="Y555" s="89">
        <v>0.1</v>
      </c>
      <c r="Z555" s="90">
        <v>79.999999144421636</v>
      </c>
      <c r="AA555" s="90">
        <v>89</v>
      </c>
      <c r="AB555" s="90">
        <v>89</v>
      </c>
      <c r="AC555" s="71">
        <v>7.9999999144421645</v>
      </c>
      <c r="AD555" s="71">
        <v>7.9999999144421645</v>
      </c>
      <c r="AE555" s="71">
        <v>7.9999999144421645</v>
      </c>
      <c r="AF555" s="71">
        <v>7.9999999144421645</v>
      </c>
      <c r="AG555" s="71">
        <v>7.9999999144421645</v>
      </c>
      <c r="AH555" s="71">
        <v>1402559.9849999989</v>
      </c>
      <c r="AI555" s="72">
        <v>136.6</v>
      </c>
      <c r="AJ555" s="72" t="s">
        <v>4789</v>
      </c>
      <c r="AK555" s="72">
        <v>0</v>
      </c>
      <c r="AL555" s="72">
        <v>0</v>
      </c>
      <c r="AM555" s="72">
        <v>191589693.95099989</v>
      </c>
      <c r="AN555" s="72" t="e">
        <f t="shared" si="33"/>
        <v>#REF!</v>
      </c>
      <c r="AO555" s="72" t="e">
        <f t="shared" si="34"/>
        <v>#REF!</v>
      </c>
      <c r="AP555" s="72">
        <v>9572928.0000000019</v>
      </c>
      <c r="AQ555" s="72">
        <v>9572928.0000000019</v>
      </c>
      <c r="AR555" s="72">
        <v>9572928.0000000019</v>
      </c>
      <c r="AS555" s="74">
        <v>41275</v>
      </c>
      <c r="AT555" s="74">
        <v>48579</v>
      </c>
      <c r="AU555" s="73" t="s">
        <v>3661</v>
      </c>
      <c r="AV555" s="72">
        <v>3111.05</v>
      </c>
      <c r="AW555" s="72" t="e">
        <f t="shared" si="35"/>
        <v>#REF!</v>
      </c>
    </row>
    <row r="556" spans="2:49" ht="15" customHeight="1">
      <c r="B556" s="75">
        <v>546</v>
      </c>
      <c r="C556" s="75">
        <v>2010</v>
      </c>
      <c r="D556" s="76" t="s">
        <v>437</v>
      </c>
      <c r="E556" s="75" t="s">
        <v>1063</v>
      </c>
      <c r="F556" s="75" t="s">
        <v>4797</v>
      </c>
      <c r="G556" s="76" t="s">
        <v>1064</v>
      </c>
      <c r="H556" s="76" t="s">
        <v>1092</v>
      </c>
      <c r="I556" s="77">
        <v>11896615000164</v>
      </c>
      <c r="J556" s="76" t="s">
        <v>722</v>
      </c>
      <c r="K556" s="78" t="s">
        <v>1093</v>
      </c>
      <c r="L556" s="76" t="s">
        <v>1094</v>
      </c>
      <c r="M556" s="76" t="s">
        <v>4533</v>
      </c>
      <c r="N556" s="76" t="s">
        <v>137</v>
      </c>
      <c r="O556" s="76" t="s">
        <v>229</v>
      </c>
      <c r="P556" s="76" t="s">
        <v>101</v>
      </c>
      <c r="Q556" s="76" t="s">
        <v>82</v>
      </c>
      <c r="R556" s="80">
        <v>0</v>
      </c>
      <c r="S556" s="91" t="e">
        <f t="shared" si="32"/>
        <v>#REF!</v>
      </c>
      <c r="T556" s="79">
        <v>30</v>
      </c>
      <c r="U556" s="79"/>
      <c r="V556" s="79"/>
      <c r="W556" s="79">
        <v>0</v>
      </c>
      <c r="X556" s="79">
        <v>21.6</v>
      </c>
      <c r="Y556" s="92">
        <v>0.1</v>
      </c>
      <c r="Z556" s="93">
        <v>165.99999973380793</v>
      </c>
      <c r="AA556" s="93">
        <v>166</v>
      </c>
      <c r="AB556" s="93">
        <v>166</v>
      </c>
      <c r="AC556" s="79">
        <v>16.599999973380793</v>
      </c>
      <c r="AD556" s="79">
        <v>16.599999973380793</v>
      </c>
      <c r="AE556" s="79">
        <v>16.599999973380793</v>
      </c>
      <c r="AF556" s="79">
        <v>16.599999973380793</v>
      </c>
      <c r="AG556" s="79">
        <v>16.599999973380793</v>
      </c>
      <c r="AH556" s="79">
        <v>4365268.7929999968</v>
      </c>
      <c r="AI556" s="80">
        <v>148.38999999999999</v>
      </c>
      <c r="AJ556" s="80" t="s">
        <v>4789</v>
      </c>
      <c r="AK556" s="80">
        <v>0</v>
      </c>
      <c r="AL556" s="80">
        <v>0</v>
      </c>
      <c r="AM556" s="80">
        <v>647762236.19326961</v>
      </c>
      <c r="AN556" s="80" t="e">
        <f t="shared" si="33"/>
        <v>#REF!</v>
      </c>
      <c r="AO556" s="80" t="e">
        <f t="shared" si="34"/>
        <v>#REF!</v>
      </c>
      <c r="AP556" s="80">
        <v>0</v>
      </c>
      <c r="AQ556" s="80">
        <v>0</v>
      </c>
      <c r="AR556" s="80">
        <v>0</v>
      </c>
      <c r="AS556" s="82">
        <v>41275</v>
      </c>
      <c r="AT556" s="82">
        <v>52231</v>
      </c>
      <c r="AU556" s="81" t="s">
        <v>3661</v>
      </c>
      <c r="AV556" s="80">
        <v>3111.05</v>
      </c>
      <c r="AW556" s="80" t="e">
        <f t="shared" si="35"/>
        <v>#REF!</v>
      </c>
    </row>
    <row r="557" spans="2:49" ht="15" customHeight="1">
      <c r="B557" s="68">
        <v>547</v>
      </c>
      <c r="C557" s="68">
        <v>2010</v>
      </c>
      <c r="D557" s="69" t="s">
        <v>437</v>
      </c>
      <c r="E557" s="68" t="s">
        <v>1063</v>
      </c>
      <c r="F557" s="68" t="s">
        <v>4797</v>
      </c>
      <c r="G557" s="69" t="s">
        <v>1064</v>
      </c>
      <c r="H557" s="69" t="s">
        <v>1095</v>
      </c>
      <c r="I557" s="87">
        <v>88676127000176</v>
      </c>
      <c r="J557" s="69" t="s">
        <v>1065</v>
      </c>
      <c r="K557" s="70" t="s">
        <v>1096</v>
      </c>
      <c r="L557" s="69" t="s">
        <v>1097</v>
      </c>
      <c r="M557" s="69" t="s">
        <v>4539</v>
      </c>
      <c r="N557" s="69" t="s">
        <v>152</v>
      </c>
      <c r="O557" s="69" t="s">
        <v>838</v>
      </c>
      <c r="P557" s="69" t="s">
        <v>4462</v>
      </c>
      <c r="Q557" s="69" t="s">
        <v>111</v>
      </c>
      <c r="R557" s="72">
        <v>0</v>
      </c>
      <c r="S557" s="88" t="e">
        <f t="shared" si="32"/>
        <v>#REF!</v>
      </c>
      <c r="T557" s="71">
        <v>10.8</v>
      </c>
      <c r="U557" s="71"/>
      <c r="V557" s="71"/>
      <c r="W557" s="71">
        <v>0</v>
      </c>
      <c r="X557" s="71">
        <v>4.2</v>
      </c>
      <c r="Y557" s="89">
        <v>0.1</v>
      </c>
      <c r="Z557" s="90">
        <v>42.000000000000036</v>
      </c>
      <c r="AA557" s="90">
        <v>42</v>
      </c>
      <c r="AB557" s="90">
        <v>42</v>
      </c>
      <c r="AC557" s="71">
        <v>4.2000000000000037</v>
      </c>
      <c r="AD557" s="71">
        <v>4.2000000000000037</v>
      </c>
      <c r="AE557" s="71">
        <v>4.2000000000000037</v>
      </c>
      <c r="AF557" s="71">
        <v>4.2000000000000037</v>
      </c>
      <c r="AG557" s="71">
        <v>4.2000000000000037</v>
      </c>
      <c r="AH557" s="71">
        <v>736344</v>
      </c>
      <c r="AI557" s="72">
        <v>134.81</v>
      </c>
      <c r="AJ557" s="72" t="s">
        <v>4789</v>
      </c>
      <c r="AK557" s="72">
        <v>0</v>
      </c>
      <c r="AL557" s="72">
        <v>0</v>
      </c>
      <c r="AM557" s="72">
        <v>99266534.640000001</v>
      </c>
      <c r="AN557" s="72" t="e">
        <f t="shared" si="33"/>
        <v>#REF!</v>
      </c>
      <c r="AO557" s="72" t="e">
        <f t="shared" si="34"/>
        <v>#REF!</v>
      </c>
      <c r="AP557" s="72">
        <v>4959999.9999999991</v>
      </c>
      <c r="AQ557" s="72">
        <v>4959999.9999999991</v>
      </c>
      <c r="AR557" s="72">
        <v>4959999.9999999991</v>
      </c>
      <c r="AS557" s="74">
        <v>41275</v>
      </c>
      <c r="AT557" s="74">
        <v>48579</v>
      </c>
      <c r="AU557" s="73" t="s">
        <v>3661</v>
      </c>
      <c r="AV557" s="72">
        <v>3111.05</v>
      </c>
      <c r="AW557" s="72" t="e">
        <f t="shared" si="35"/>
        <v>#REF!</v>
      </c>
    </row>
    <row r="558" spans="2:49" ht="15" customHeight="1">
      <c r="B558" s="75">
        <v>548</v>
      </c>
      <c r="C558" s="75">
        <v>2010</v>
      </c>
      <c r="D558" s="76" t="s">
        <v>437</v>
      </c>
      <c r="E558" s="75" t="s">
        <v>1063</v>
      </c>
      <c r="F558" s="75" t="s">
        <v>4797</v>
      </c>
      <c r="G558" s="76" t="s">
        <v>1064</v>
      </c>
      <c r="H558" s="76" t="s">
        <v>1098</v>
      </c>
      <c r="I558" s="77">
        <v>10799355000146</v>
      </c>
      <c r="J558" s="76" t="s">
        <v>1065</v>
      </c>
      <c r="K558" s="78" t="s">
        <v>1099</v>
      </c>
      <c r="L558" s="76" t="s">
        <v>1100</v>
      </c>
      <c r="M558" s="76" t="s">
        <v>4533</v>
      </c>
      <c r="N558" s="76" t="s">
        <v>33</v>
      </c>
      <c r="O558" s="76" t="s">
        <v>838</v>
      </c>
      <c r="P558" s="76" t="s">
        <v>4462</v>
      </c>
      <c r="Q558" s="76" t="s">
        <v>28</v>
      </c>
      <c r="R558" s="80">
        <v>0</v>
      </c>
      <c r="S558" s="91" t="e">
        <f t="shared" si="32"/>
        <v>#REF!</v>
      </c>
      <c r="T558" s="79">
        <v>30</v>
      </c>
      <c r="U558" s="79"/>
      <c r="V558" s="79"/>
      <c r="W558" s="79">
        <v>0</v>
      </c>
      <c r="X558" s="79">
        <v>14.2</v>
      </c>
      <c r="Y558" s="92">
        <v>0.1</v>
      </c>
      <c r="Z558" s="93">
        <v>126.00000000000001</v>
      </c>
      <c r="AA558" s="93">
        <v>126</v>
      </c>
      <c r="AB558" s="93">
        <v>126</v>
      </c>
      <c r="AC558" s="79">
        <v>12.600000000000001</v>
      </c>
      <c r="AD558" s="79">
        <v>12.600000000000001</v>
      </c>
      <c r="AE558" s="79">
        <v>12.600000000000001</v>
      </c>
      <c r="AF558" s="79">
        <v>12.600000000000001</v>
      </c>
      <c r="AG558" s="79">
        <v>12.600000000000001</v>
      </c>
      <c r="AH558" s="79">
        <v>2209032.0000000005</v>
      </c>
      <c r="AI558" s="80">
        <v>136</v>
      </c>
      <c r="AJ558" s="80" t="s">
        <v>4789</v>
      </c>
      <c r="AK558" s="80">
        <v>0</v>
      </c>
      <c r="AL558" s="80">
        <v>0</v>
      </c>
      <c r="AM558" s="80">
        <v>300428352.00000012</v>
      </c>
      <c r="AN558" s="80" t="e">
        <f t="shared" si="33"/>
        <v>#REF!</v>
      </c>
      <c r="AO558" s="80" t="e">
        <f t="shared" si="34"/>
        <v>#REF!</v>
      </c>
      <c r="AP558" s="80">
        <v>15011135.999999998</v>
      </c>
      <c r="AQ558" s="80">
        <v>15011135.999999998</v>
      </c>
      <c r="AR558" s="80">
        <v>15011135.999999998</v>
      </c>
      <c r="AS558" s="82">
        <v>41275</v>
      </c>
      <c r="AT558" s="82">
        <v>48579</v>
      </c>
      <c r="AU558" s="81" t="s">
        <v>3661</v>
      </c>
      <c r="AV558" s="80">
        <v>3111.05</v>
      </c>
      <c r="AW558" s="80" t="e">
        <f t="shared" si="35"/>
        <v>#REF!</v>
      </c>
    </row>
    <row r="559" spans="2:49" ht="15" customHeight="1">
      <c r="B559" s="68">
        <v>549</v>
      </c>
      <c r="C559" s="68">
        <v>2010</v>
      </c>
      <c r="D559" s="69" t="s">
        <v>437</v>
      </c>
      <c r="E559" s="68" t="s">
        <v>1063</v>
      </c>
      <c r="F559" s="68" t="s">
        <v>4797</v>
      </c>
      <c r="G559" s="69" t="s">
        <v>1064</v>
      </c>
      <c r="H559" s="69" t="s">
        <v>1101</v>
      </c>
      <c r="I559" s="87">
        <v>10797903000107</v>
      </c>
      <c r="J559" s="69" t="s">
        <v>1065</v>
      </c>
      <c r="K559" s="70" t="s">
        <v>1102</v>
      </c>
      <c r="L559" s="69" t="s">
        <v>1103</v>
      </c>
      <c r="M559" s="69" t="s">
        <v>4533</v>
      </c>
      <c r="N559" s="69" t="s">
        <v>33</v>
      </c>
      <c r="O559" s="69" t="s">
        <v>838</v>
      </c>
      <c r="P559" s="69" t="s">
        <v>4462</v>
      </c>
      <c r="Q559" s="69" t="s">
        <v>28</v>
      </c>
      <c r="R559" s="72">
        <v>0</v>
      </c>
      <c r="S559" s="88" t="e">
        <f t="shared" si="32"/>
        <v>#REF!</v>
      </c>
      <c r="T559" s="71">
        <v>30</v>
      </c>
      <c r="U559" s="71"/>
      <c r="V559" s="71"/>
      <c r="W559" s="71">
        <v>0</v>
      </c>
      <c r="X559" s="71">
        <v>14</v>
      </c>
      <c r="Y559" s="89">
        <v>0.1</v>
      </c>
      <c r="Z559" s="90">
        <v>132.00000171115681</v>
      </c>
      <c r="AA559" s="90">
        <v>132</v>
      </c>
      <c r="AB559" s="90">
        <v>132</v>
      </c>
      <c r="AC559" s="71">
        <v>13.200000171115681</v>
      </c>
      <c r="AD559" s="71">
        <v>13.200000171115681</v>
      </c>
      <c r="AE559" s="71">
        <v>13.200000171115681</v>
      </c>
      <c r="AF559" s="71">
        <v>13.200000171115681</v>
      </c>
      <c r="AG559" s="71">
        <v>13.200000171115681</v>
      </c>
      <c r="AH559" s="71">
        <v>2314224.0300000007</v>
      </c>
      <c r="AI559" s="72">
        <v>136</v>
      </c>
      <c r="AJ559" s="72" t="s">
        <v>4789</v>
      </c>
      <c r="AK559" s="72">
        <v>0</v>
      </c>
      <c r="AL559" s="72">
        <v>0</v>
      </c>
      <c r="AM559" s="72">
        <v>314734468.0800001</v>
      </c>
      <c r="AN559" s="72" t="e">
        <f t="shared" si="33"/>
        <v>#REF!</v>
      </c>
      <c r="AO559" s="72" t="e">
        <f t="shared" si="34"/>
        <v>#REF!</v>
      </c>
      <c r="AP559" s="72">
        <v>15725952.000000006</v>
      </c>
      <c r="AQ559" s="72">
        <v>15725952.000000006</v>
      </c>
      <c r="AR559" s="72">
        <v>15725952.000000006</v>
      </c>
      <c r="AS559" s="74">
        <v>41275</v>
      </c>
      <c r="AT559" s="74">
        <v>48579</v>
      </c>
      <c r="AU559" s="73" t="s">
        <v>3661</v>
      </c>
      <c r="AV559" s="72">
        <v>3111.05</v>
      </c>
      <c r="AW559" s="72" t="e">
        <f t="shared" si="35"/>
        <v>#REF!</v>
      </c>
    </row>
    <row r="560" spans="2:49" ht="15" customHeight="1">
      <c r="B560" s="75">
        <v>550</v>
      </c>
      <c r="C560" s="75">
        <v>2010</v>
      </c>
      <c r="D560" s="76" t="s">
        <v>437</v>
      </c>
      <c r="E560" s="75" t="s">
        <v>1063</v>
      </c>
      <c r="F560" s="75" t="s">
        <v>4797</v>
      </c>
      <c r="G560" s="76" t="s">
        <v>1064</v>
      </c>
      <c r="H560" s="76" t="s">
        <v>1084</v>
      </c>
      <c r="I560" s="77">
        <v>9092023000148</v>
      </c>
      <c r="J560" s="76" t="s">
        <v>1065</v>
      </c>
      <c r="K560" s="78" t="s">
        <v>1104</v>
      </c>
      <c r="L560" s="76" t="s">
        <v>1105</v>
      </c>
      <c r="M560" s="76" t="s">
        <v>4533</v>
      </c>
      <c r="N560" s="76" t="s">
        <v>152</v>
      </c>
      <c r="O560" s="76" t="s">
        <v>838</v>
      </c>
      <c r="P560" s="76" t="s">
        <v>4462</v>
      </c>
      <c r="Q560" s="76" t="s">
        <v>111</v>
      </c>
      <c r="R560" s="80">
        <v>0</v>
      </c>
      <c r="S560" s="91" t="e">
        <f t="shared" si="32"/>
        <v>#REF!</v>
      </c>
      <c r="T560" s="79">
        <v>24</v>
      </c>
      <c r="U560" s="79"/>
      <c r="V560" s="79"/>
      <c r="W560" s="79">
        <v>0</v>
      </c>
      <c r="X560" s="79">
        <v>9.5</v>
      </c>
      <c r="Y560" s="92">
        <v>0.1</v>
      </c>
      <c r="Z560" s="93">
        <v>95.000000000000014</v>
      </c>
      <c r="AA560" s="93">
        <v>89</v>
      </c>
      <c r="AB560" s="93">
        <v>89</v>
      </c>
      <c r="AC560" s="79">
        <v>9.5000000000000018</v>
      </c>
      <c r="AD560" s="79">
        <v>9.5000000000000018</v>
      </c>
      <c r="AE560" s="79">
        <v>9.5000000000000018</v>
      </c>
      <c r="AF560" s="79">
        <v>9.5000000000000018</v>
      </c>
      <c r="AG560" s="79">
        <v>9.5000000000000018</v>
      </c>
      <c r="AH560" s="79">
        <v>1665540.0000000002</v>
      </c>
      <c r="AI560" s="80">
        <v>136.58000000000001</v>
      </c>
      <c r="AJ560" s="80" t="s">
        <v>4789</v>
      </c>
      <c r="AK560" s="80">
        <v>0</v>
      </c>
      <c r="AL560" s="80">
        <v>0</v>
      </c>
      <c r="AM560" s="80">
        <v>227479453.20000008</v>
      </c>
      <c r="AN560" s="80" t="e">
        <f t="shared" si="33"/>
        <v>#REF!</v>
      </c>
      <c r="AO560" s="80" t="e">
        <f t="shared" si="34"/>
        <v>#REF!</v>
      </c>
      <c r="AP560" s="80">
        <v>11366187.999999998</v>
      </c>
      <c r="AQ560" s="80">
        <v>11366187.999999998</v>
      </c>
      <c r="AR560" s="80">
        <v>11366187.999999998</v>
      </c>
      <c r="AS560" s="82">
        <v>41275</v>
      </c>
      <c r="AT560" s="82">
        <v>48579</v>
      </c>
      <c r="AU560" s="81" t="s">
        <v>3661</v>
      </c>
      <c r="AV560" s="80">
        <v>3111.05</v>
      </c>
      <c r="AW560" s="80" t="e">
        <f t="shared" si="35"/>
        <v>#REF!</v>
      </c>
    </row>
    <row r="561" spans="2:49" ht="15" customHeight="1">
      <c r="B561" s="68">
        <v>551</v>
      </c>
      <c r="C561" s="68">
        <v>2010</v>
      </c>
      <c r="D561" s="69" t="s">
        <v>437</v>
      </c>
      <c r="E561" s="68" t="s">
        <v>1063</v>
      </c>
      <c r="F561" s="68" t="s">
        <v>4797</v>
      </c>
      <c r="G561" s="69" t="s">
        <v>1064</v>
      </c>
      <c r="H561" s="69" t="s">
        <v>1068</v>
      </c>
      <c r="I561" s="87">
        <v>12107032000170</v>
      </c>
      <c r="J561" s="69" t="s">
        <v>1065</v>
      </c>
      <c r="K561" s="70" t="s">
        <v>1106</v>
      </c>
      <c r="L561" s="69" t="s">
        <v>1107</v>
      </c>
      <c r="M561" s="69" t="s">
        <v>4533</v>
      </c>
      <c r="N561" s="69" t="s">
        <v>33</v>
      </c>
      <c r="O561" s="69" t="s">
        <v>838</v>
      </c>
      <c r="P561" s="69" t="s">
        <v>4462</v>
      </c>
      <c r="Q561" s="69" t="s">
        <v>28</v>
      </c>
      <c r="R561" s="72">
        <v>0</v>
      </c>
      <c r="S561" s="88" t="e">
        <f t="shared" si="32"/>
        <v>#REF!</v>
      </c>
      <c r="T561" s="71">
        <v>20</v>
      </c>
      <c r="U561" s="71"/>
      <c r="V561" s="71"/>
      <c r="W561" s="71">
        <v>0</v>
      </c>
      <c r="X561" s="71">
        <v>9.8000000000000007</v>
      </c>
      <c r="Y561" s="89">
        <v>0.1</v>
      </c>
      <c r="Z561" s="90">
        <v>92.999999999999972</v>
      </c>
      <c r="AA561" s="90">
        <v>123</v>
      </c>
      <c r="AB561" s="90">
        <v>123</v>
      </c>
      <c r="AC561" s="71">
        <v>9.2999999999999972</v>
      </c>
      <c r="AD561" s="71">
        <v>9.2999999999999972</v>
      </c>
      <c r="AE561" s="71">
        <v>9.2999999999999972</v>
      </c>
      <c r="AF561" s="71">
        <v>9.2999999999999972</v>
      </c>
      <c r="AG561" s="71">
        <v>9.2999999999999972</v>
      </c>
      <c r="AH561" s="71">
        <v>1630476.0000000009</v>
      </c>
      <c r="AI561" s="72">
        <v>132.80000000000001</v>
      </c>
      <c r="AJ561" s="72" t="s">
        <v>4789</v>
      </c>
      <c r="AK561" s="72">
        <v>0</v>
      </c>
      <c r="AL561" s="72">
        <v>0</v>
      </c>
      <c r="AM561" s="72">
        <v>216527212.8000001</v>
      </c>
      <c r="AN561" s="72" t="e">
        <f t="shared" si="33"/>
        <v>#REF!</v>
      </c>
      <c r="AO561" s="72" t="e">
        <f t="shared" si="34"/>
        <v>#REF!</v>
      </c>
      <c r="AP561" s="72">
        <v>10818950.400000013</v>
      </c>
      <c r="AQ561" s="72">
        <v>10818950.400000013</v>
      </c>
      <c r="AR561" s="72">
        <v>10818950.400000013</v>
      </c>
      <c r="AS561" s="74">
        <v>41275</v>
      </c>
      <c r="AT561" s="74">
        <v>48579</v>
      </c>
      <c r="AU561" s="73" t="s">
        <v>3661</v>
      </c>
      <c r="AV561" s="72">
        <v>3111.05</v>
      </c>
      <c r="AW561" s="72" t="e">
        <f t="shared" si="35"/>
        <v>#REF!</v>
      </c>
    </row>
    <row r="562" spans="2:49" ht="15" customHeight="1">
      <c r="B562" s="75">
        <v>552</v>
      </c>
      <c r="C562" s="75">
        <v>2010</v>
      </c>
      <c r="D562" s="76" t="s">
        <v>437</v>
      </c>
      <c r="E562" s="75" t="s">
        <v>1063</v>
      </c>
      <c r="F562" s="75" t="s">
        <v>4797</v>
      </c>
      <c r="G562" s="76" t="s">
        <v>1064</v>
      </c>
      <c r="H562" s="76" t="s">
        <v>1108</v>
      </c>
      <c r="I562" s="77">
        <v>11627075000113</v>
      </c>
      <c r="J562" s="76" t="s">
        <v>1065</v>
      </c>
      <c r="K562" s="78" t="s">
        <v>1109</v>
      </c>
      <c r="L562" s="76" t="s">
        <v>1110</v>
      </c>
      <c r="M562" s="76" t="s">
        <v>4533</v>
      </c>
      <c r="N562" s="76" t="s">
        <v>152</v>
      </c>
      <c r="O562" s="76" t="s">
        <v>838</v>
      </c>
      <c r="P562" s="76" t="s">
        <v>4462</v>
      </c>
      <c r="Q562" s="76" t="s">
        <v>111</v>
      </c>
      <c r="R562" s="80">
        <v>0</v>
      </c>
      <c r="S562" s="91" t="e">
        <f t="shared" si="32"/>
        <v>#REF!</v>
      </c>
      <c r="T562" s="79">
        <v>26</v>
      </c>
      <c r="U562" s="79"/>
      <c r="V562" s="79"/>
      <c r="W562" s="79">
        <v>0</v>
      </c>
      <c r="X562" s="79">
        <v>10.5</v>
      </c>
      <c r="Y562" s="92">
        <v>0.1</v>
      </c>
      <c r="Z562" s="93">
        <v>102.99999999999999</v>
      </c>
      <c r="AA562" s="93">
        <v>103</v>
      </c>
      <c r="AB562" s="93">
        <v>103</v>
      </c>
      <c r="AC562" s="79">
        <v>10.299999999999999</v>
      </c>
      <c r="AD562" s="79">
        <v>10.299999999999999</v>
      </c>
      <c r="AE562" s="79">
        <v>10.299999999999999</v>
      </c>
      <c r="AF562" s="79">
        <v>10.299999999999999</v>
      </c>
      <c r="AG562" s="79">
        <v>10.299999999999999</v>
      </c>
      <c r="AH562" s="79">
        <v>1805796.0000000009</v>
      </c>
      <c r="AI562" s="80">
        <v>137.79</v>
      </c>
      <c r="AJ562" s="80" t="s">
        <v>4789</v>
      </c>
      <c r="AK562" s="80">
        <v>0</v>
      </c>
      <c r="AL562" s="80">
        <v>0</v>
      </c>
      <c r="AM562" s="80">
        <v>248820630.84000006</v>
      </c>
      <c r="AN562" s="80" t="e">
        <f t="shared" si="33"/>
        <v>#REF!</v>
      </c>
      <c r="AO562" s="80" t="e">
        <f t="shared" si="34"/>
        <v>#REF!</v>
      </c>
      <c r="AP562" s="80">
        <v>12432516</v>
      </c>
      <c r="AQ562" s="80">
        <v>12432516</v>
      </c>
      <c r="AR562" s="80">
        <v>12432516</v>
      </c>
      <c r="AS562" s="82">
        <v>41275</v>
      </c>
      <c r="AT562" s="82">
        <v>48579</v>
      </c>
      <c r="AU562" s="81" t="s">
        <v>3661</v>
      </c>
      <c r="AV562" s="80">
        <v>3111.05</v>
      </c>
      <c r="AW562" s="80" t="e">
        <f t="shared" si="35"/>
        <v>#REF!</v>
      </c>
    </row>
    <row r="563" spans="2:49" ht="15" customHeight="1">
      <c r="B563" s="68">
        <v>553</v>
      </c>
      <c r="C563" s="68">
        <v>2010</v>
      </c>
      <c r="D563" s="69" t="s">
        <v>437</v>
      </c>
      <c r="E563" s="68" t="s">
        <v>1063</v>
      </c>
      <c r="F563" s="68" t="s">
        <v>4797</v>
      </c>
      <c r="G563" s="69" t="s">
        <v>1064</v>
      </c>
      <c r="H563" s="69" t="s">
        <v>1111</v>
      </c>
      <c r="I563" s="87">
        <v>47080619000117</v>
      </c>
      <c r="J563" s="69" t="s">
        <v>1065</v>
      </c>
      <c r="K563" s="70" t="s">
        <v>1112</v>
      </c>
      <c r="L563" s="69" t="s">
        <v>1111</v>
      </c>
      <c r="M563" s="69" t="s">
        <v>4533</v>
      </c>
      <c r="N563" s="69" t="s">
        <v>83</v>
      </c>
      <c r="O563" s="69" t="s">
        <v>165</v>
      </c>
      <c r="P563" s="69" t="s">
        <v>4463</v>
      </c>
      <c r="Q563" s="69" t="s">
        <v>82</v>
      </c>
      <c r="R563" s="72">
        <v>0</v>
      </c>
      <c r="S563" s="88" t="e">
        <f t="shared" si="32"/>
        <v>#REF!</v>
      </c>
      <c r="T563" s="71">
        <v>65</v>
      </c>
      <c r="U563" s="71"/>
      <c r="V563" s="71"/>
      <c r="W563" s="71">
        <v>0</v>
      </c>
      <c r="X563" s="71">
        <v>36.5</v>
      </c>
      <c r="Y563" s="89">
        <v>0.1</v>
      </c>
      <c r="Z563" s="90">
        <v>223</v>
      </c>
      <c r="AA563" s="90">
        <v>223</v>
      </c>
      <c r="AB563" s="90">
        <v>223</v>
      </c>
      <c r="AC563" s="71">
        <v>22.3</v>
      </c>
      <c r="AD563" s="71">
        <v>22.3</v>
      </c>
      <c r="AE563" s="71">
        <v>22.3</v>
      </c>
      <c r="AF563" s="71">
        <v>22.3</v>
      </c>
      <c r="AG563" s="71">
        <v>22.3</v>
      </c>
      <c r="AH563" s="71">
        <v>3909636.0000000028</v>
      </c>
      <c r="AI563" s="72">
        <v>137.91999999999999</v>
      </c>
      <c r="AJ563" s="72" t="s">
        <v>4789</v>
      </c>
      <c r="AK563" s="72">
        <v>0</v>
      </c>
      <c r="AL563" s="72">
        <v>0</v>
      </c>
      <c r="AM563" s="72">
        <v>539216997.12000036</v>
      </c>
      <c r="AN563" s="72" t="e">
        <f t="shared" si="33"/>
        <v>#REF!</v>
      </c>
      <c r="AO563" s="72" t="e">
        <f t="shared" si="34"/>
        <v>#REF!</v>
      </c>
      <c r="AP563" s="72">
        <v>26942396.16000006</v>
      </c>
      <c r="AQ563" s="72">
        <v>26942396.16000006</v>
      </c>
      <c r="AR563" s="72">
        <v>26942396.16000006</v>
      </c>
      <c r="AS563" s="74">
        <v>41275</v>
      </c>
      <c r="AT563" s="74">
        <v>48579</v>
      </c>
      <c r="AU563" s="73" t="s">
        <v>3661</v>
      </c>
      <c r="AV563" s="72">
        <v>3111.05</v>
      </c>
      <c r="AW563" s="72" t="e">
        <f t="shared" si="35"/>
        <v>#REF!</v>
      </c>
    </row>
    <row r="564" spans="2:49" ht="15" customHeight="1">
      <c r="B564" s="75">
        <v>554</v>
      </c>
      <c r="C564" s="75">
        <v>2010</v>
      </c>
      <c r="D564" s="76" t="s">
        <v>437</v>
      </c>
      <c r="E564" s="75" t="s">
        <v>1063</v>
      </c>
      <c r="F564" s="75" t="s">
        <v>4797</v>
      </c>
      <c r="G564" s="76" t="s">
        <v>1064</v>
      </c>
      <c r="H564" s="76" t="s">
        <v>1113</v>
      </c>
      <c r="I564" s="77">
        <v>9665342000103</v>
      </c>
      <c r="J564" s="76" t="s">
        <v>1065</v>
      </c>
      <c r="K564" s="78" t="s">
        <v>1114</v>
      </c>
      <c r="L564" s="76" t="s">
        <v>1115</v>
      </c>
      <c r="M564" s="76" t="s">
        <v>4533</v>
      </c>
      <c r="N564" s="76" t="s">
        <v>33</v>
      </c>
      <c r="O564" s="76" t="s">
        <v>838</v>
      </c>
      <c r="P564" s="76" t="s">
        <v>4462</v>
      </c>
      <c r="Q564" s="76" t="s">
        <v>28</v>
      </c>
      <c r="R564" s="80">
        <v>0</v>
      </c>
      <c r="S564" s="91" t="e">
        <f t="shared" si="32"/>
        <v>#REF!</v>
      </c>
      <c r="T564" s="79">
        <v>20.7</v>
      </c>
      <c r="U564" s="79"/>
      <c r="V564" s="79"/>
      <c r="W564" s="79">
        <v>0</v>
      </c>
      <c r="X564" s="79">
        <v>10.3</v>
      </c>
      <c r="Y564" s="92">
        <v>0.1</v>
      </c>
      <c r="Z564" s="93">
        <v>101.00000000000003</v>
      </c>
      <c r="AA564" s="93">
        <v>101</v>
      </c>
      <c r="AB564" s="93">
        <v>101</v>
      </c>
      <c r="AC564" s="79">
        <v>10.100000000000003</v>
      </c>
      <c r="AD564" s="79">
        <v>10.100000000000003</v>
      </c>
      <c r="AE564" s="79">
        <v>10.100000000000003</v>
      </c>
      <c r="AF564" s="79">
        <v>10.100000000000003</v>
      </c>
      <c r="AG564" s="79">
        <v>10.100000000000003</v>
      </c>
      <c r="AH564" s="79">
        <v>1770732.0000000007</v>
      </c>
      <c r="AI564" s="80">
        <v>130.43</v>
      </c>
      <c r="AJ564" s="80" t="s">
        <v>4789</v>
      </c>
      <c r="AK564" s="80">
        <v>0</v>
      </c>
      <c r="AL564" s="80">
        <v>0</v>
      </c>
      <c r="AM564" s="80">
        <v>230956574.76000011</v>
      </c>
      <c r="AN564" s="80" t="e">
        <f t="shared" si="33"/>
        <v>#REF!</v>
      </c>
      <c r="AO564" s="80" t="e">
        <f t="shared" si="34"/>
        <v>#REF!</v>
      </c>
      <c r="AP564" s="80">
        <v>11539924.679999992</v>
      </c>
      <c r="AQ564" s="80">
        <v>11539924.679999992</v>
      </c>
      <c r="AR564" s="80">
        <v>11539924.679999992</v>
      </c>
      <c r="AS564" s="82">
        <v>41275</v>
      </c>
      <c r="AT564" s="82">
        <v>48579</v>
      </c>
      <c r="AU564" s="81" t="s">
        <v>3661</v>
      </c>
      <c r="AV564" s="80">
        <v>3111.05</v>
      </c>
      <c r="AW564" s="80" t="e">
        <f t="shared" si="35"/>
        <v>#REF!</v>
      </c>
    </row>
    <row r="565" spans="2:49" ht="15" customHeight="1">
      <c r="B565" s="68">
        <v>555</v>
      </c>
      <c r="C565" s="68">
        <v>2010</v>
      </c>
      <c r="D565" s="69" t="s">
        <v>437</v>
      </c>
      <c r="E565" s="68" t="s">
        <v>1063</v>
      </c>
      <c r="F565" s="68" t="s">
        <v>4797</v>
      </c>
      <c r="G565" s="69" t="s">
        <v>1064</v>
      </c>
      <c r="H565" s="69" t="s">
        <v>1116</v>
      </c>
      <c r="I565" s="87">
        <v>12709996000198</v>
      </c>
      <c r="J565" s="69" t="s">
        <v>1065</v>
      </c>
      <c r="K565" s="70" t="s">
        <v>1117</v>
      </c>
      <c r="L565" s="69" t="s">
        <v>1118</v>
      </c>
      <c r="M565" s="69" t="s">
        <v>4533</v>
      </c>
      <c r="N565" s="69" t="s">
        <v>74</v>
      </c>
      <c r="O565" s="69" t="s">
        <v>838</v>
      </c>
      <c r="P565" s="69" t="s">
        <v>4462</v>
      </c>
      <c r="Q565" s="69" t="s">
        <v>28</v>
      </c>
      <c r="R565" s="72">
        <v>0</v>
      </c>
      <c r="S565" s="88" t="e">
        <f t="shared" si="32"/>
        <v>#REF!</v>
      </c>
      <c r="T565" s="71">
        <v>28.8</v>
      </c>
      <c r="U565" s="71"/>
      <c r="V565" s="71"/>
      <c r="W565" s="71">
        <v>0</v>
      </c>
      <c r="X565" s="71">
        <v>12.2</v>
      </c>
      <c r="Y565" s="89">
        <v>0.1</v>
      </c>
      <c r="Z565" s="90">
        <v>121.99999999999993</v>
      </c>
      <c r="AA565" s="90">
        <v>122</v>
      </c>
      <c r="AB565" s="90">
        <v>122</v>
      </c>
      <c r="AC565" s="71">
        <v>12.199999999999994</v>
      </c>
      <c r="AD565" s="71">
        <v>12.199999999999994</v>
      </c>
      <c r="AE565" s="71">
        <v>12.199999999999994</v>
      </c>
      <c r="AF565" s="71">
        <v>12.199999999999994</v>
      </c>
      <c r="AG565" s="71">
        <v>12.199999999999994</v>
      </c>
      <c r="AH565" s="71">
        <v>2138903.9999999995</v>
      </c>
      <c r="AI565" s="72">
        <v>132.5</v>
      </c>
      <c r="AJ565" s="72" t="s">
        <v>4789</v>
      </c>
      <c r="AK565" s="72">
        <v>0</v>
      </c>
      <c r="AL565" s="72">
        <v>0</v>
      </c>
      <c r="AM565" s="72">
        <v>283404779.99999994</v>
      </c>
      <c r="AN565" s="72" t="e">
        <f t="shared" si="33"/>
        <v>#REF!</v>
      </c>
      <c r="AO565" s="72" t="e">
        <f t="shared" si="34"/>
        <v>#REF!</v>
      </c>
      <c r="AP565" s="72">
        <v>14160539.999999993</v>
      </c>
      <c r="AQ565" s="72">
        <v>14160539.999999993</v>
      </c>
      <c r="AR565" s="72">
        <v>14160539.999999993</v>
      </c>
      <c r="AS565" s="74">
        <v>41275</v>
      </c>
      <c r="AT565" s="74">
        <v>48579</v>
      </c>
      <c r="AU565" s="73" t="s">
        <v>3661</v>
      </c>
      <c r="AV565" s="72">
        <v>3111.05</v>
      </c>
      <c r="AW565" s="72" t="e">
        <f t="shared" si="35"/>
        <v>#REF!</v>
      </c>
    </row>
    <row r="566" spans="2:49" ht="15" customHeight="1">
      <c r="B566" s="75">
        <v>556</v>
      </c>
      <c r="C566" s="75">
        <v>2010</v>
      </c>
      <c r="D566" s="76" t="s">
        <v>437</v>
      </c>
      <c r="E566" s="75" t="s">
        <v>1063</v>
      </c>
      <c r="F566" s="75" t="s">
        <v>4797</v>
      </c>
      <c r="G566" s="76" t="s">
        <v>1064</v>
      </c>
      <c r="H566" s="76" t="s">
        <v>1119</v>
      </c>
      <c r="I566" s="77">
        <v>10607427000106</v>
      </c>
      <c r="J566" s="76" t="s">
        <v>1065</v>
      </c>
      <c r="K566" s="78" t="s">
        <v>1120</v>
      </c>
      <c r="L566" s="76" t="s">
        <v>1121</v>
      </c>
      <c r="M566" s="76" t="s">
        <v>4533</v>
      </c>
      <c r="N566" s="76" t="s">
        <v>29</v>
      </c>
      <c r="O566" s="76" t="s">
        <v>838</v>
      </c>
      <c r="P566" s="76" t="s">
        <v>4462</v>
      </c>
      <c r="Q566" s="76" t="s">
        <v>28</v>
      </c>
      <c r="R566" s="80">
        <v>0</v>
      </c>
      <c r="S566" s="91" t="e">
        <f t="shared" si="32"/>
        <v>#REF!</v>
      </c>
      <c r="T566" s="79">
        <v>30</v>
      </c>
      <c r="U566" s="79"/>
      <c r="V566" s="79"/>
      <c r="W566" s="79">
        <v>0</v>
      </c>
      <c r="X566" s="79">
        <v>13.1</v>
      </c>
      <c r="Y566" s="92">
        <v>0.1</v>
      </c>
      <c r="Z566" s="93">
        <v>131.00000028519273</v>
      </c>
      <c r="AA566" s="93">
        <v>131</v>
      </c>
      <c r="AB566" s="93">
        <v>131</v>
      </c>
      <c r="AC566" s="79">
        <v>13.100000028519274</v>
      </c>
      <c r="AD566" s="79">
        <v>13.100000028519274</v>
      </c>
      <c r="AE566" s="79">
        <v>13.100000028519274</v>
      </c>
      <c r="AF566" s="79">
        <v>13.100000028519274</v>
      </c>
      <c r="AG566" s="79">
        <v>13.100000028519274</v>
      </c>
      <c r="AH566" s="79">
        <v>2296692.0050000004</v>
      </c>
      <c r="AI566" s="80">
        <v>133.4</v>
      </c>
      <c r="AJ566" s="80" t="s">
        <v>4789</v>
      </c>
      <c r="AK566" s="80">
        <v>0</v>
      </c>
      <c r="AL566" s="80">
        <v>0</v>
      </c>
      <c r="AM566" s="80">
        <v>306378713.46700013</v>
      </c>
      <c r="AN566" s="80" t="e">
        <f t="shared" si="33"/>
        <v>#REF!</v>
      </c>
      <c r="AO566" s="80" t="e">
        <f t="shared" si="34"/>
        <v>#REF!</v>
      </c>
      <c r="AP566" s="80">
        <v>15308450.000000004</v>
      </c>
      <c r="AQ566" s="80">
        <v>15308450.000000004</v>
      </c>
      <c r="AR566" s="80">
        <v>15308450.000000004</v>
      </c>
      <c r="AS566" s="82">
        <v>41275</v>
      </c>
      <c r="AT566" s="82">
        <v>48579</v>
      </c>
      <c r="AU566" s="81" t="s">
        <v>3661</v>
      </c>
      <c r="AV566" s="80">
        <v>3111.05</v>
      </c>
      <c r="AW566" s="80" t="e">
        <f t="shared" si="35"/>
        <v>#REF!</v>
      </c>
    </row>
    <row r="567" spans="2:49" ht="15" customHeight="1">
      <c r="B567" s="68">
        <v>557</v>
      </c>
      <c r="C567" s="68">
        <v>2010</v>
      </c>
      <c r="D567" s="69" t="s">
        <v>437</v>
      </c>
      <c r="E567" s="68" t="s">
        <v>1063</v>
      </c>
      <c r="F567" s="68" t="s">
        <v>4797</v>
      </c>
      <c r="G567" s="69" t="s">
        <v>1064</v>
      </c>
      <c r="H567" s="69" t="s">
        <v>1122</v>
      </c>
      <c r="I567" s="87">
        <v>10561176000176</v>
      </c>
      <c r="J567" s="69" t="s">
        <v>1065</v>
      </c>
      <c r="K567" s="70" t="s">
        <v>1123</v>
      </c>
      <c r="L567" s="69" t="s">
        <v>1124</v>
      </c>
      <c r="M567" s="69" t="s">
        <v>4533</v>
      </c>
      <c r="N567" s="69" t="s">
        <v>33</v>
      </c>
      <c r="O567" s="69" t="s">
        <v>838</v>
      </c>
      <c r="P567" s="69" t="s">
        <v>4462</v>
      </c>
      <c r="Q567" s="69" t="s">
        <v>28</v>
      </c>
      <c r="R567" s="72">
        <v>0</v>
      </c>
      <c r="S567" s="88" t="e">
        <f t="shared" si="32"/>
        <v>#REF!</v>
      </c>
      <c r="T567" s="71">
        <v>30</v>
      </c>
      <c r="U567" s="71"/>
      <c r="V567" s="71"/>
      <c r="W567" s="71">
        <v>0</v>
      </c>
      <c r="X567" s="71">
        <v>12.4</v>
      </c>
      <c r="Y567" s="89">
        <v>0.1</v>
      </c>
      <c r="Z567" s="90">
        <v>109.00000000000009</v>
      </c>
      <c r="AA567" s="90">
        <v>109</v>
      </c>
      <c r="AB567" s="90">
        <v>109</v>
      </c>
      <c r="AC567" s="71">
        <v>10.900000000000009</v>
      </c>
      <c r="AD567" s="71">
        <v>10.900000000000009</v>
      </c>
      <c r="AE567" s="71">
        <v>10.900000000000009</v>
      </c>
      <c r="AF567" s="71">
        <v>10.900000000000009</v>
      </c>
      <c r="AG567" s="71">
        <v>10.900000000000009</v>
      </c>
      <c r="AH567" s="71">
        <v>1910987.9999999998</v>
      </c>
      <c r="AI567" s="72">
        <v>136</v>
      </c>
      <c r="AJ567" s="72" t="s">
        <v>4789</v>
      </c>
      <c r="AK567" s="72">
        <v>0</v>
      </c>
      <c r="AL567" s="72">
        <v>0</v>
      </c>
      <c r="AM567" s="72">
        <v>259894367.99999997</v>
      </c>
      <c r="AN567" s="72" t="e">
        <f t="shared" si="33"/>
        <v>#REF!</v>
      </c>
      <c r="AO567" s="72" t="e">
        <f t="shared" si="34"/>
        <v>#REF!</v>
      </c>
      <c r="AP567" s="72">
        <v>12985824.000000004</v>
      </c>
      <c r="AQ567" s="72">
        <v>12985824.000000004</v>
      </c>
      <c r="AR567" s="72">
        <v>12985824.000000004</v>
      </c>
      <c r="AS567" s="74">
        <v>41275</v>
      </c>
      <c r="AT567" s="74">
        <v>48579</v>
      </c>
      <c r="AU567" s="73" t="s">
        <v>3661</v>
      </c>
      <c r="AV567" s="72">
        <v>3111.05</v>
      </c>
      <c r="AW567" s="72" t="e">
        <f t="shared" si="35"/>
        <v>#REF!</v>
      </c>
    </row>
    <row r="568" spans="2:49" ht="15" customHeight="1">
      <c r="B568" s="75">
        <v>558</v>
      </c>
      <c r="C568" s="75">
        <v>2010</v>
      </c>
      <c r="D568" s="76" t="s">
        <v>437</v>
      </c>
      <c r="E568" s="75" t="s">
        <v>1063</v>
      </c>
      <c r="F568" s="75" t="s">
        <v>4797</v>
      </c>
      <c r="G568" s="76" t="s">
        <v>1064</v>
      </c>
      <c r="H568" s="76" t="s">
        <v>1125</v>
      </c>
      <c r="I568" s="77">
        <v>9509052000162</v>
      </c>
      <c r="J568" s="76" t="s">
        <v>722</v>
      </c>
      <c r="K568" s="78" t="s">
        <v>1126</v>
      </c>
      <c r="L568" s="76" t="s">
        <v>1127</v>
      </c>
      <c r="M568" s="76" t="s">
        <v>4533</v>
      </c>
      <c r="N568" s="76" t="s">
        <v>144</v>
      </c>
      <c r="O568" s="76" t="s">
        <v>229</v>
      </c>
      <c r="P568" s="76" t="s">
        <v>101</v>
      </c>
      <c r="Q568" s="76" t="s">
        <v>82</v>
      </c>
      <c r="R568" s="80">
        <v>0</v>
      </c>
      <c r="S568" s="91" t="e">
        <f t="shared" si="32"/>
        <v>#REF!</v>
      </c>
      <c r="T568" s="79">
        <v>21</v>
      </c>
      <c r="U568" s="79"/>
      <c r="V568" s="79"/>
      <c r="W568" s="79">
        <v>0</v>
      </c>
      <c r="X568" s="79">
        <v>12.7</v>
      </c>
      <c r="Y568" s="92">
        <v>0.1</v>
      </c>
      <c r="Z568" s="93">
        <v>63.999999125368795</v>
      </c>
      <c r="AA568" s="93">
        <v>64</v>
      </c>
      <c r="AB568" s="93">
        <v>64</v>
      </c>
      <c r="AC568" s="79">
        <v>6.3999999125368801</v>
      </c>
      <c r="AD568" s="79">
        <v>6.3999999125368801</v>
      </c>
      <c r="AE568" s="79">
        <v>6.3999999125368801</v>
      </c>
      <c r="AF568" s="79">
        <v>6.3999999125368801</v>
      </c>
      <c r="AG568" s="79">
        <v>6.3999999125368801</v>
      </c>
      <c r="AH568" s="79">
        <v>1682995.1769999994</v>
      </c>
      <c r="AI568" s="80">
        <v>144.97999999999999</v>
      </c>
      <c r="AJ568" s="80" t="s">
        <v>4789</v>
      </c>
      <c r="AK568" s="80">
        <v>0</v>
      </c>
      <c r="AL568" s="80">
        <v>0</v>
      </c>
      <c r="AM568" s="80">
        <v>244000640.76145992</v>
      </c>
      <c r="AN568" s="80" t="e">
        <f t="shared" si="33"/>
        <v>#REF!</v>
      </c>
      <c r="AO568" s="80" t="e">
        <f t="shared" si="34"/>
        <v>#REF!</v>
      </c>
      <c r="AP568" s="80">
        <v>0</v>
      </c>
      <c r="AQ568" s="80">
        <v>0</v>
      </c>
      <c r="AR568" s="80">
        <v>0</v>
      </c>
      <c r="AS568" s="82">
        <v>41275</v>
      </c>
      <c r="AT568" s="82">
        <v>52231</v>
      </c>
      <c r="AU568" s="81" t="s">
        <v>3661</v>
      </c>
      <c r="AV568" s="80">
        <v>3111.05</v>
      </c>
      <c r="AW568" s="80" t="e">
        <f t="shared" si="35"/>
        <v>#REF!</v>
      </c>
    </row>
    <row r="569" spans="2:49" ht="15" customHeight="1">
      <c r="B569" s="68">
        <v>559</v>
      </c>
      <c r="C569" s="68">
        <v>2010</v>
      </c>
      <c r="D569" s="69" t="s">
        <v>437</v>
      </c>
      <c r="E569" s="68" t="s">
        <v>1063</v>
      </c>
      <c r="F569" s="68" t="s">
        <v>4797</v>
      </c>
      <c r="G569" s="69" t="s">
        <v>1064</v>
      </c>
      <c r="H569" s="69" t="s">
        <v>1128</v>
      </c>
      <c r="I569" s="87">
        <v>10607426000161</v>
      </c>
      <c r="J569" s="69" t="s">
        <v>1065</v>
      </c>
      <c r="K569" s="70" t="s">
        <v>1129</v>
      </c>
      <c r="L569" s="69" t="s">
        <v>1128</v>
      </c>
      <c r="M569" s="69" t="s">
        <v>4533</v>
      </c>
      <c r="N569" s="69" t="s">
        <v>29</v>
      </c>
      <c r="O569" s="69" t="s">
        <v>838</v>
      </c>
      <c r="P569" s="69" t="s">
        <v>4462</v>
      </c>
      <c r="Q569" s="69" t="s">
        <v>28</v>
      </c>
      <c r="R569" s="72">
        <v>0</v>
      </c>
      <c r="S569" s="88" t="e">
        <f t="shared" si="32"/>
        <v>#REF!</v>
      </c>
      <c r="T569" s="71">
        <v>30</v>
      </c>
      <c r="U569" s="71"/>
      <c r="V569" s="71"/>
      <c r="W569" s="71">
        <v>0</v>
      </c>
      <c r="X569" s="71">
        <v>13.5</v>
      </c>
      <c r="Y569" s="89">
        <v>0.1</v>
      </c>
      <c r="Z569" s="90">
        <v>135.00000085557846</v>
      </c>
      <c r="AA569" s="90">
        <v>135</v>
      </c>
      <c r="AB569" s="90">
        <v>135</v>
      </c>
      <c r="AC569" s="71">
        <v>13.500000085557847</v>
      </c>
      <c r="AD569" s="71">
        <v>13.500000085557847</v>
      </c>
      <c r="AE569" s="71">
        <v>13.500000085557847</v>
      </c>
      <c r="AF569" s="71">
        <v>13.500000085557847</v>
      </c>
      <c r="AG569" s="71">
        <v>13.500000085557847</v>
      </c>
      <c r="AH569" s="71">
        <v>2366820.0150000001</v>
      </c>
      <c r="AI569" s="72">
        <v>133.4</v>
      </c>
      <c r="AJ569" s="72" t="s">
        <v>4789</v>
      </c>
      <c r="AK569" s="72">
        <v>0</v>
      </c>
      <c r="AL569" s="72">
        <v>0</v>
      </c>
      <c r="AM569" s="72">
        <v>315733790.00100005</v>
      </c>
      <c r="AN569" s="72" t="e">
        <f t="shared" si="33"/>
        <v>#REF!</v>
      </c>
      <c r="AO569" s="72" t="e">
        <f t="shared" si="34"/>
        <v>#REF!</v>
      </c>
      <c r="AP569" s="72">
        <v>15775883.999999996</v>
      </c>
      <c r="AQ569" s="72">
        <v>15775883.999999996</v>
      </c>
      <c r="AR569" s="72">
        <v>15775883.999999996</v>
      </c>
      <c r="AS569" s="74">
        <v>41275</v>
      </c>
      <c r="AT569" s="74">
        <v>48579</v>
      </c>
      <c r="AU569" s="73" t="s">
        <v>3661</v>
      </c>
      <c r="AV569" s="72">
        <v>3111.05</v>
      </c>
      <c r="AW569" s="72" t="e">
        <f t="shared" si="35"/>
        <v>#REF!</v>
      </c>
    </row>
    <row r="570" spans="2:49" ht="15" customHeight="1">
      <c r="B570" s="75">
        <v>560</v>
      </c>
      <c r="C570" s="75">
        <v>2010</v>
      </c>
      <c r="D570" s="76" t="s">
        <v>437</v>
      </c>
      <c r="E570" s="75" t="s">
        <v>1063</v>
      </c>
      <c r="F570" s="75" t="s">
        <v>4797</v>
      </c>
      <c r="G570" s="76" t="s">
        <v>1064</v>
      </c>
      <c r="H570" s="76" t="s">
        <v>1130</v>
      </c>
      <c r="I570" s="77">
        <v>10607425000117</v>
      </c>
      <c r="J570" s="76" t="s">
        <v>1065</v>
      </c>
      <c r="K570" s="78" t="s">
        <v>1131</v>
      </c>
      <c r="L570" s="76" t="s">
        <v>1132</v>
      </c>
      <c r="M570" s="76" t="s">
        <v>4533</v>
      </c>
      <c r="N570" s="76" t="s">
        <v>29</v>
      </c>
      <c r="O570" s="76" t="s">
        <v>838</v>
      </c>
      <c r="P570" s="76" t="s">
        <v>4462</v>
      </c>
      <c r="Q570" s="76" t="s">
        <v>28</v>
      </c>
      <c r="R570" s="80">
        <v>0</v>
      </c>
      <c r="S570" s="91" t="e">
        <f t="shared" si="32"/>
        <v>#REF!</v>
      </c>
      <c r="T570" s="79">
        <v>30</v>
      </c>
      <c r="U570" s="79"/>
      <c r="V570" s="79"/>
      <c r="W570" s="79">
        <v>0</v>
      </c>
      <c r="X570" s="79">
        <v>14.1</v>
      </c>
      <c r="Y570" s="92">
        <v>0.1</v>
      </c>
      <c r="Z570" s="93">
        <v>140.99999999999994</v>
      </c>
      <c r="AA570" s="93">
        <v>141</v>
      </c>
      <c r="AB570" s="93">
        <v>141</v>
      </c>
      <c r="AC570" s="79">
        <v>14.099999999999994</v>
      </c>
      <c r="AD570" s="79">
        <v>14.099999999999994</v>
      </c>
      <c r="AE570" s="79">
        <v>14.099999999999994</v>
      </c>
      <c r="AF570" s="79">
        <v>14.099999999999994</v>
      </c>
      <c r="AG570" s="79">
        <v>14.099999999999994</v>
      </c>
      <c r="AH570" s="79">
        <v>2472011.9999999991</v>
      </c>
      <c r="AI570" s="80">
        <v>133.4</v>
      </c>
      <c r="AJ570" s="80" t="s">
        <v>4789</v>
      </c>
      <c r="AK570" s="80">
        <v>0</v>
      </c>
      <c r="AL570" s="80">
        <v>0</v>
      </c>
      <c r="AM570" s="80">
        <v>329766400.80000001</v>
      </c>
      <c r="AN570" s="80" t="e">
        <f t="shared" si="33"/>
        <v>#REF!</v>
      </c>
      <c r="AO570" s="80" t="e">
        <f t="shared" si="34"/>
        <v>#REF!</v>
      </c>
      <c r="AP570" s="80">
        <v>16477033.999999996</v>
      </c>
      <c r="AQ570" s="80">
        <v>16477033.999999996</v>
      </c>
      <c r="AR570" s="80">
        <v>16477033.999999996</v>
      </c>
      <c r="AS570" s="82">
        <v>41275</v>
      </c>
      <c r="AT570" s="82">
        <v>48579</v>
      </c>
      <c r="AU570" s="81" t="s">
        <v>3661</v>
      </c>
      <c r="AV570" s="80">
        <v>3111.05</v>
      </c>
      <c r="AW570" s="80" t="e">
        <f t="shared" si="35"/>
        <v>#REF!</v>
      </c>
    </row>
    <row r="571" spans="2:49" ht="15" customHeight="1">
      <c r="B571" s="68">
        <v>561</v>
      </c>
      <c r="C571" s="68">
        <v>2010</v>
      </c>
      <c r="D571" s="69" t="s">
        <v>437</v>
      </c>
      <c r="E571" s="68" t="s">
        <v>1063</v>
      </c>
      <c r="F571" s="68" t="s">
        <v>4797</v>
      </c>
      <c r="G571" s="69" t="s">
        <v>1064</v>
      </c>
      <c r="H571" s="69" t="s">
        <v>1133</v>
      </c>
      <c r="I571" s="87">
        <v>10561174000187</v>
      </c>
      <c r="J571" s="69" t="s">
        <v>1065</v>
      </c>
      <c r="K571" s="70" t="s">
        <v>1134</v>
      </c>
      <c r="L571" s="69" t="s">
        <v>1135</v>
      </c>
      <c r="M571" s="69" t="s">
        <v>4533</v>
      </c>
      <c r="N571" s="69" t="s">
        <v>29</v>
      </c>
      <c r="O571" s="69" t="s">
        <v>838</v>
      </c>
      <c r="P571" s="69" t="s">
        <v>4462</v>
      </c>
      <c r="Q571" s="69" t="s">
        <v>28</v>
      </c>
      <c r="R571" s="72">
        <v>0</v>
      </c>
      <c r="S571" s="88" t="e">
        <f t="shared" si="32"/>
        <v>#REF!</v>
      </c>
      <c r="T571" s="71">
        <v>30</v>
      </c>
      <c r="U571" s="71"/>
      <c r="V571" s="71"/>
      <c r="W571" s="71">
        <v>0</v>
      </c>
      <c r="X571" s="71">
        <v>14</v>
      </c>
      <c r="Y571" s="89">
        <v>0.1</v>
      </c>
      <c r="Z571" s="90">
        <v>140.00000000000009</v>
      </c>
      <c r="AA571" s="90">
        <v>140</v>
      </c>
      <c r="AB571" s="90">
        <v>140</v>
      </c>
      <c r="AC571" s="71">
        <v>14.000000000000011</v>
      </c>
      <c r="AD571" s="71">
        <v>14.000000000000011</v>
      </c>
      <c r="AE571" s="71">
        <v>14.000000000000011</v>
      </c>
      <c r="AF571" s="71">
        <v>14.000000000000011</v>
      </c>
      <c r="AG571" s="71">
        <v>14.000000000000011</v>
      </c>
      <c r="AH571" s="71">
        <v>2454480.0000000009</v>
      </c>
      <c r="AI571" s="72">
        <v>133.32</v>
      </c>
      <c r="AJ571" s="72" t="s">
        <v>4789</v>
      </c>
      <c r="AK571" s="72">
        <v>0</v>
      </c>
      <c r="AL571" s="72">
        <v>0</v>
      </c>
      <c r="AM571" s="72">
        <v>327231273.60000002</v>
      </c>
      <c r="AN571" s="72" t="e">
        <f t="shared" si="33"/>
        <v>#REF!</v>
      </c>
      <c r="AO571" s="72" t="e">
        <f t="shared" si="34"/>
        <v>#REF!</v>
      </c>
      <c r="AP571" s="72">
        <v>16350123</v>
      </c>
      <c r="AQ571" s="72">
        <v>16350123</v>
      </c>
      <c r="AR571" s="72">
        <v>16350123</v>
      </c>
      <c r="AS571" s="74">
        <v>41275</v>
      </c>
      <c r="AT571" s="74">
        <v>48579</v>
      </c>
      <c r="AU571" s="73" t="s">
        <v>3661</v>
      </c>
      <c r="AV571" s="72">
        <v>3111.05</v>
      </c>
      <c r="AW571" s="72" t="e">
        <f t="shared" si="35"/>
        <v>#REF!</v>
      </c>
    </row>
    <row r="572" spans="2:49" ht="15" customHeight="1">
      <c r="B572" s="75">
        <v>562</v>
      </c>
      <c r="C572" s="75">
        <v>2010</v>
      </c>
      <c r="D572" s="76" t="s">
        <v>437</v>
      </c>
      <c r="E572" s="75" t="s">
        <v>1063</v>
      </c>
      <c r="F572" s="75" t="s">
        <v>4797</v>
      </c>
      <c r="G572" s="76" t="s">
        <v>1064</v>
      </c>
      <c r="H572" s="76" t="s">
        <v>1136</v>
      </c>
      <c r="I572" s="77">
        <v>10649324000109</v>
      </c>
      <c r="J572" s="76" t="s">
        <v>1065</v>
      </c>
      <c r="K572" s="78" t="s">
        <v>1137</v>
      </c>
      <c r="L572" s="76" t="s">
        <v>1138</v>
      </c>
      <c r="M572" s="76" t="s">
        <v>4533</v>
      </c>
      <c r="N572" s="76" t="s">
        <v>29</v>
      </c>
      <c r="O572" s="76" t="s">
        <v>838</v>
      </c>
      <c r="P572" s="76" t="s">
        <v>4462</v>
      </c>
      <c r="Q572" s="76" t="s">
        <v>28</v>
      </c>
      <c r="R572" s="80">
        <v>0</v>
      </c>
      <c r="S572" s="91" t="e">
        <f t="shared" si="32"/>
        <v>#REF!</v>
      </c>
      <c r="T572" s="79">
        <v>30</v>
      </c>
      <c r="U572" s="79"/>
      <c r="V572" s="79"/>
      <c r="W572" s="79">
        <v>0</v>
      </c>
      <c r="X572" s="79">
        <v>13.1</v>
      </c>
      <c r="Y572" s="92">
        <v>0.1</v>
      </c>
      <c r="Z572" s="93">
        <v>131.00000057038551</v>
      </c>
      <c r="AA572" s="93">
        <v>131</v>
      </c>
      <c r="AB572" s="93">
        <v>131</v>
      </c>
      <c r="AC572" s="79">
        <v>13.100000057038553</v>
      </c>
      <c r="AD572" s="79">
        <v>13.100000057038553</v>
      </c>
      <c r="AE572" s="79">
        <v>13.100000057038553</v>
      </c>
      <c r="AF572" s="79">
        <v>13.100000057038553</v>
      </c>
      <c r="AG572" s="79">
        <v>13.100000057038553</v>
      </c>
      <c r="AH572" s="79">
        <v>2296692.0099999993</v>
      </c>
      <c r="AI572" s="80">
        <v>133.4</v>
      </c>
      <c r="AJ572" s="80" t="s">
        <v>4789</v>
      </c>
      <c r="AK572" s="80">
        <v>0</v>
      </c>
      <c r="AL572" s="80">
        <v>0</v>
      </c>
      <c r="AM572" s="80">
        <v>306378714.13399994</v>
      </c>
      <c r="AN572" s="80" t="e">
        <f t="shared" si="33"/>
        <v>#REF!</v>
      </c>
      <c r="AO572" s="80" t="e">
        <f t="shared" si="34"/>
        <v>#REF!</v>
      </c>
      <c r="AP572" s="80">
        <v>15308450.000000004</v>
      </c>
      <c r="AQ572" s="80">
        <v>15308450.000000004</v>
      </c>
      <c r="AR572" s="80">
        <v>15308450.000000004</v>
      </c>
      <c r="AS572" s="82">
        <v>41275</v>
      </c>
      <c r="AT572" s="82">
        <v>48579</v>
      </c>
      <c r="AU572" s="81" t="s">
        <v>3661</v>
      </c>
      <c r="AV572" s="80">
        <v>3111.05</v>
      </c>
      <c r="AW572" s="80" t="e">
        <f t="shared" si="35"/>
        <v>#REF!</v>
      </c>
    </row>
    <row r="573" spans="2:49" ht="15" customHeight="1">
      <c r="B573" s="68">
        <v>563</v>
      </c>
      <c r="C573" s="68">
        <v>2010</v>
      </c>
      <c r="D573" s="69" t="s">
        <v>437</v>
      </c>
      <c r="E573" s="68" t="s">
        <v>1063</v>
      </c>
      <c r="F573" s="68" t="s">
        <v>4797</v>
      </c>
      <c r="G573" s="69" t="s">
        <v>1064</v>
      </c>
      <c r="H573" s="69" t="s">
        <v>1139</v>
      </c>
      <c r="I573" s="87">
        <v>8933585000104</v>
      </c>
      <c r="J573" s="69" t="s">
        <v>722</v>
      </c>
      <c r="K573" s="70" t="s">
        <v>1140</v>
      </c>
      <c r="L573" s="69" t="s">
        <v>1141</v>
      </c>
      <c r="M573" s="69" t="s">
        <v>4533</v>
      </c>
      <c r="N573" s="69" t="s">
        <v>262</v>
      </c>
      <c r="O573" s="69" t="s">
        <v>229</v>
      </c>
      <c r="P573" s="69" t="s">
        <v>101</v>
      </c>
      <c r="Q573" s="69" t="s">
        <v>111</v>
      </c>
      <c r="R573" s="72">
        <v>0</v>
      </c>
      <c r="S573" s="88" t="e">
        <f t="shared" si="32"/>
        <v>#REF!</v>
      </c>
      <c r="T573" s="71">
        <v>20</v>
      </c>
      <c r="U573" s="71"/>
      <c r="V573" s="71"/>
      <c r="W573" s="71">
        <v>0</v>
      </c>
      <c r="X573" s="71">
        <v>11.1</v>
      </c>
      <c r="Y573" s="89">
        <v>0.1</v>
      </c>
      <c r="Z573" s="90">
        <v>110.99999912536883</v>
      </c>
      <c r="AA573" s="90">
        <v>111</v>
      </c>
      <c r="AB573" s="90">
        <v>111</v>
      </c>
      <c r="AC573" s="71">
        <v>11.099999912536884</v>
      </c>
      <c r="AD573" s="71">
        <v>11.099999912536884</v>
      </c>
      <c r="AE573" s="71">
        <v>11.099999912536884</v>
      </c>
      <c r="AF573" s="71">
        <v>11.099999912536884</v>
      </c>
      <c r="AG573" s="71">
        <v>11.099999912536884</v>
      </c>
      <c r="AH573" s="71">
        <v>2918944.777000004</v>
      </c>
      <c r="AI573" s="72">
        <v>147.47</v>
      </c>
      <c r="AJ573" s="72" t="s">
        <v>4789</v>
      </c>
      <c r="AK573" s="72">
        <v>0</v>
      </c>
      <c r="AL573" s="72">
        <v>0</v>
      </c>
      <c r="AM573" s="72">
        <v>430456786.26419061</v>
      </c>
      <c r="AN573" s="72" t="e">
        <f t="shared" si="33"/>
        <v>#REF!</v>
      </c>
      <c r="AO573" s="72" t="e">
        <f t="shared" si="34"/>
        <v>#REF!</v>
      </c>
      <c r="AP573" s="72">
        <v>0</v>
      </c>
      <c r="AQ573" s="72">
        <v>0</v>
      </c>
      <c r="AR573" s="72">
        <v>0</v>
      </c>
      <c r="AS573" s="74">
        <v>41275</v>
      </c>
      <c r="AT573" s="74">
        <v>52231</v>
      </c>
      <c r="AU573" s="73" t="s">
        <v>3661</v>
      </c>
      <c r="AV573" s="72">
        <v>3111.05</v>
      </c>
      <c r="AW573" s="72" t="e">
        <f t="shared" si="35"/>
        <v>#REF!</v>
      </c>
    </row>
    <row r="574" spans="2:49" ht="15" customHeight="1">
      <c r="B574" s="75">
        <v>564</v>
      </c>
      <c r="C574" s="75">
        <v>2010</v>
      </c>
      <c r="D574" s="76" t="s">
        <v>437</v>
      </c>
      <c r="E574" s="75" t="s">
        <v>1063</v>
      </c>
      <c r="F574" s="75" t="s">
        <v>4797</v>
      </c>
      <c r="G574" s="76" t="s">
        <v>1064</v>
      </c>
      <c r="H574" s="76" t="s">
        <v>1142</v>
      </c>
      <c r="I574" s="77">
        <v>10797898000124</v>
      </c>
      <c r="J574" s="76" t="s">
        <v>1065</v>
      </c>
      <c r="K574" s="78" t="s">
        <v>1143</v>
      </c>
      <c r="L574" s="76" t="s">
        <v>1144</v>
      </c>
      <c r="M574" s="76" t="s">
        <v>4533</v>
      </c>
      <c r="N574" s="76" t="s">
        <v>33</v>
      </c>
      <c r="O574" s="76" t="s">
        <v>838</v>
      </c>
      <c r="P574" s="76" t="s">
        <v>4462</v>
      </c>
      <c r="Q574" s="76" t="s">
        <v>28</v>
      </c>
      <c r="R574" s="80">
        <v>0</v>
      </c>
      <c r="S574" s="91" t="e">
        <f t="shared" si="32"/>
        <v>#REF!</v>
      </c>
      <c r="T574" s="79">
        <v>30</v>
      </c>
      <c r="U574" s="79"/>
      <c r="V574" s="79"/>
      <c r="W574" s="79">
        <v>0</v>
      </c>
      <c r="X574" s="79">
        <v>14</v>
      </c>
      <c r="Y574" s="92">
        <v>0.1</v>
      </c>
      <c r="Z574" s="93">
        <v>112.00000000000006</v>
      </c>
      <c r="AA574" s="93">
        <v>112</v>
      </c>
      <c r="AB574" s="93">
        <v>112</v>
      </c>
      <c r="AC574" s="79">
        <v>11.200000000000006</v>
      </c>
      <c r="AD574" s="79">
        <v>11.200000000000006</v>
      </c>
      <c r="AE574" s="79">
        <v>11.200000000000006</v>
      </c>
      <c r="AF574" s="79">
        <v>11.200000000000006</v>
      </c>
      <c r="AG574" s="79">
        <v>11.200000000000006</v>
      </c>
      <c r="AH574" s="79">
        <v>1963584.0000000012</v>
      </c>
      <c r="AI574" s="80">
        <v>136</v>
      </c>
      <c r="AJ574" s="80" t="s">
        <v>4789</v>
      </c>
      <c r="AK574" s="80">
        <v>0</v>
      </c>
      <c r="AL574" s="80">
        <v>0</v>
      </c>
      <c r="AM574" s="80">
        <v>267047424.00000018</v>
      </c>
      <c r="AN574" s="80" t="e">
        <f t="shared" si="33"/>
        <v>#REF!</v>
      </c>
      <c r="AO574" s="80" t="e">
        <f t="shared" si="34"/>
        <v>#REF!</v>
      </c>
      <c r="AP574" s="80">
        <v>13343232.000000007</v>
      </c>
      <c r="AQ574" s="80">
        <v>13343232.000000007</v>
      </c>
      <c r="AR574" s="80">
        <v>13343232.000000007</v>
      </c>
      <c r="AS574" s="82">
        <v>41275</v>
      </c>
      <c r="AT574" s="82">
        <v>48579</v>
      </c>
      <c r="AU574" s="81" t="s">
        <v>3661</v>
      </c>
      <c r="AV574" s="80">
        <v>3111.05</v>
      </c>
      <c r="AW574" s="80" t="e">
        <f t="shared" si="35"/>
        <v>#REF!</v>
      </c>
    </row>
    <row r="575" spans="2:49" ht="15" customHeight="1">
      <c r="B575" s="68">
        <v>565</v>
      </c>
      <c r="C575" s="68">
        <v>2010</v>
      </c>
      <c r="D575" s="69" t="s">
        <v>437</v>
      </c>
      <c r="E575" s="68" t="s">
        <v>1063</v>
      </c>
      <c r="F575" s="68" t="s">
        <v>4797</v>
      </c>
      <c r="G575" s="69" t="s">
        <v>1064</v>
      </c>
      <c r="H575" s="69" t="s">
        <v>1145</v>
      </c>
      <c r="I575" s="87">
        <v>10797896000135</v>
      </c>
      <c r="J575" s="69" t="s">
        <v>1065</v>
      </c>
      <c r="K575" s="70" t="s">
        <v>1146</v>
      </c>
      <c r="L575" s="69" t="s">
        <v>1147</v>
      </c>
      <c r="M575" s="69" t="s">
        <v>4533</v>
      </c>
      <c r="N575" s="69" t="s">
        <v>33</v>
      </c>
      <c r="O575" s="69" t="s">
        <v>838</v>
      </c>
      <c r="P575" s="69" t="s">
        <v>4462</v>
      </c>
      <c r="Q575" s="69" t="s">
        <v>28</v>
      </c>
      <c r="R575" s="72">
        <v>0</v>
      </c>
      <c r="S575" s="88" t="e">
        <f t="shared" si="32"/>
        <v>#REF!</v>
      </c>
      <c r="T575" s="71">
        <v>30</v>
      </c>
      <c r="U575" s="71"/>
      <c r="V575" s="71"/>
      <c r="W575" s="71">
        <v>0</v>
      </c>
      <c r="X575" s="71">
        <v>14.1</v>
      </c>
      <c r="Y575" s="89">
        <v>0.1</v>
      </c>
      <c r="Z575" s="90">
        <v>118.00000000000014</v>
      </c>
      <c r="AA575" s="90">
        <v>118</v>
      </c>
      <c r="AB575" s="90">
        <v>118</v>
      </c>
      <c r="AC575" s="71">
        <v>11.800000000000015</v>
      </c>
      <c r="AD575" s="71">
        <v>11.800000000000015</v>
      </c>
      <c r="AE575" s="71">
        <v>11.800000000000015</v>
      </c>
      <c r="AF575" s="71">
        <v>11.800000000000015</v>
      </c>
      <c r="AG575" s="71">
        <v>11.800000000000015</v>
      </c>
      <c r="AH575" s="71">
        <v>2068776.0000000007</v>
      </c>
      <c r="AI575" s="72">
        <v>136</v>
      </c>
      <c r="AJ575" s="72" t="s">
        <v>4789</v>
      </c>
      <c r="AK575" s="72">
        <v>0</v>
      </c>
      <c r="AL575" s="72">
        <v>0</v>
      </c>
      <c r="AM575" s="72">
        <v>281353536.00000012</v>
      </c>
      <c r="AN575" s="72" t="e">
        <f t="shared" si="33"/>
        <v>#REF!</v>
      </c>
      <c r="AO575" s="72" t="e">
        <f t="shared" si="34"/>
        <v>#REF!</v>
      </c>
      <c r="AP575" s="72">
        <v>14058048.000000004</v>
      </c>
      <c r="AQ575" s="72">
        <v>14058048.000000004</v>
      </c>
      <c r="AR575" s="72">
        <v>14058048.000000004</v>
      </c>
      <c r="AS575" s="74">
        <v>41275</v>
      </c>
      <c r="AT575" s="74">
        <v>48579</v>
      </c>
      <c r="AU575" s="73" t="s">
        <v>3661</v>
      </c>
      <c r="AV575" s="72">
        <v>3111.05</v>
      </c>
      <c r="AW575" s="72" t="e">
        <f t="shared" si="35"/>
        <v>#REF!</v>
      </c>
    </row>
    <row r="576" spans="2:49" ht="15" customHeight="1">
      <c r="B576" s="75">
        <v>566</v>
      </c>
      <c r="C576" s="75">
        <v>2010</v>
      </c>
      <c r="D576" s="76" t="s">
        <v>437</v>
      </c>
      <c r="E576" s="75" t="s">
        <v>1063</v>
      </c>
      <c r="F576" s="75" t="s">
        <v>4797</v>
      </c>
      <c r="G576" s="76" t="s">
        <v>1064</v>
      </c>
      <c r="H576" s="76" t="s">
        <v>1116</v>
      </c>
      <c r="I576" s="77">
        <v>12710327000136</v>
      </c>
      <c r="J576" s="76" t="s">
        <v>1065</v>
      </c>
      <c r="K576" s="78" t="s">
        <v>1148</v>
      </c>
      <c r="L576" s="76" t="s">
        <v>1149</v>
      </c>
      <c r="M576" s="76" t="s">
        <v>4533</v>
      </c>
      <c r="N576" s="76" t="s">
        <v>74</v>
      </c>
      <c r="O576" s="76" t="s">
        <v>838</v>
      </c>
      <c r="P576" s="76" t="s">
        <v>4462</v>
      </c>
      <c r="Q576" s="76" t="s">
        <v>28</v>
      </c>
      <c r="R576" s="80">
        <v>0</v>
      </c>
      <c r="S576" s="91" t="e">
        <f t="shared" si="32"/>
        <v>#REF!</v>
      </c>
      <c r="T576" s="79">
        <v>28.8</v>
      </c>
      <c r="U576" s="79"/>
      <c r="V576" s="79"/>
      <c r="W576" s="79">
        <v>0</v>
      </c>
      <c r="X576" s="79">
        <v>12.6</v>
      </c>
      <c r="Y576" s="92">
        <v>0.1</v>
      </c>
      <c r="Z576" s="93">
        <v>124.99999999999994</v>
      </c>
      <c r="AA576" s="93">
        <v>122</v>
      </c>
      <c r="AB576" s="93">
        <v>122</v>
      </c>
      <c r="AC576" s="79">
        <v>12.499999999999995</v>
      </c>
      <c r="AD576" s="79">
        <v>12.499999999999995</v>
      </c>
      <c r="AE576" s="79">
        <v>12.499999999999995</v>
      </c>
      <c r="AF576" s="79">
        <v>12.499999999999995</v>
      </c>
      <c r="AG576" s="79">
        <v>12.499999999999995</v>
      </c>
      <c r="AH576" s="79">
        <v>2191500.0000000009</v>
      </c>
      <c r="AI576" s="80">
        <v>132.5</v>
      </c>
      <c r="AJ576" s="80" t="s">
        <v>4789</v>
      </c>
      <c r="AK576" s="80">
        <v>0</v>
      </c>
      <c r="AL576" s="80">
        <v>0</v>
      </c>
      <c r="AM576" s="80">
        <v>290373750.00000024</v>
      </c>
      <c r="AN576" s="80" t="e">
        <f t="shared" si="33"/>
        <v>#REF!</v>
      </c>
      <c r="AO576" s="80" t="e">
        <f t="shared" si="34"/>
        <v>#REF!</v>
      </c>
      <c r="AP576" s="80">
        <v>14508750</v>
      </c>
      <c r="AQ576" s="80">
        <v>14508750</v>
      </c>
      <c r="AR576" s="80">
        <v>14508750</v>
      </c>
      <c r="AS576" s="82">
        <v>41275</v>
      </c>
      <c r="AT576" s="82">
        <v>48579</v>
      </c>
      <c r="AU576" s="81" t="s">
        <v>3661</v>
      </c>
      <c r="AV576" s="80">
        <v>3111.05</v>
      </c>
      <c r="AW576" s="80" t="e">
        <f t="shared" si="35"/>
        <v>#REF!</v>
      </c>
    </row>
    <row r="577" spans="2:49" ht="15" customHeight="1">
      <c r="B577" s="68">
        <v>567</v>
      </c>
      <c r="C577" s="68">
        <v>2010</v>
      </c>
      <c r="D577" s="69" t="s">
        <v>437</v>
      </c>
      <c r="E577" s="68" t="s">
        <v>1063</v>
      </c>
      <c r="F577" s="68" t="s">
        <v>4797</v>
      </c>
      <c r="G577" s="69" t="s">
        <v>1064</v>
      </c>
      <c r="H577" s="69" t="s">
        <v>1116</v>
      </c>
      <c r="I577" s="87">
        <v>12709813000134</v>
      </c>
      <c r="J577" s="69" t="s">
        <v>1065</v>
      </c>
      <c r="K577" s="70" t="s">
        <v>1150</v>
      </c>
      <c r="L577" s="69" t="s">
        <v>1151</v>
      </c>
      <c r="M577" s="69" t="s">
        <v>4533</v>
      </c>
      <c r="N577" s="69" t="s">
        <v>74</v>
      </c>
      <c r="O577" s="69" t="s">
        <v>838</v>
      </c>
      <c r="P577" s="69" t="s">
        <v>4462</v>
      </c>
      <c r="Q577" s="69" t="s">
        <v>28</v>
      </c>
      <c r="R577" s="72">
        <v>0</v>
      </c>
      <c r="S577" s="88" t="e">
        <f t="shared" si="32"/>
        <v>#REF!</v>
      </c>
      <c r="T577" s="71">
        <v>28.8</v>
      </c>
      <c r="U577" s="71"/>
      <c r="V577" s="71"/>
      <c r="W577" s="71">
        <v>0</v>
      </c>
      <c r="X577" s="71">
        <v>13.5</v>
      </c>
      <c r="Y577" s="89">
        <v>0.1</v>
      </c>
      <c r="Z577" s="90">
        <v>131.99999999999997</v>
      </c>
      <c r="AA577" s="90">
        <v>122</v>
      </c>
      <c r="AB577" s="90">
        <v>122</v>
      </c>
      <c r="AC577" s="71">
        <v>13.199999999999998</v>
      </c>
      <c r="AD577" s="71">
        <v>13.199999999999998</v>
      </c>
      <c r="AE577" s="71">
        <v>13.199999999999998</v>
      </c>
      <c r="AF577" s="71">
        <v>13.199999999999998</v>
      </c>
      <c r="AG577" s="71">
        <v>13.199999999999998</v>
      </c>
      <c r="AH577" s="71">
        <v>2314224.0000000028</v>
      </c>
      <c r="AI577" s="72">
        <v>132.5</v>
      </c>
      <c r="AJ577" s="72" t="s">
        <v>4789</v>
      </c>
      <c r="AK577" s="72">
        <v>0</v>
      </c>
      <c r="AL577" s="72">
        <v>0</v>
      </c>
      <c r="AM577" s="72">
        <v>306634680.00000024</v>
      </c>
      <c r="AN577" s="72" t="e">
        <f t="shared" si="33"/>
        <v>#REF!</v>
      </c>
      <c r="AO577" s="72" t="e">
        <f t="shared" si="34"/>
        <v>#REF!</v>
      </c>
      <c r="AP577" s="72">
        <v>15321240</v>
      </c>
      <c r="AQ577" s="72">
        <v>15321240</v>
      </c>
      <c r="AR577" s="72">
        <v>15321240</v>
      </c>
      <c r="AS577" s="74">
        <v>41275</v>
      </c>
      <c r="AT577" s="74">
        <v>48579</v>
      </c>
      <c r="AU577" s="73" t="s">
        <v>3661</v>
      </c>
      <c r="AV577" s="72">
        <v>3111.05</v>
      </c>
      <c r="AW577" s="72" t="e">
        <f t="shared" si="35"/>
        <v>#REF!</v>
      </c>
    </row>
    <row r="578" spans="2:49" ht="15" customHeight="1">
      <c r="B578" s="75">
        <v>568</v>
      </c>
      <c r="C578" s="75">
        <v>2010</v>
      </c>
      <c r="D578" s="76" t="s">
        <v>437</v>
      </c>
      <c r="E578" s="75" t="s">
        <v>1063</v>
      </c>
      <c r="F578" s="75" t="s">
        <v>4797</v>
      </c>
      <c r="G578" s="76" t="s">
        <v>1064</v>
      </c>
      <c r="H578" s="76" t="s">
        <v>1068</v>
      </c>
      <c r="I578" s="77">
        <v>12106879000130</v>
      </c>
      <c r="J578" s="76" t="s">
        <v>1065</v>
      </c>
      <c r="K578" s="78" t="s">
        <v>1152</v>
      </c>
      <c r="L578" s="76" t="s">
        <v>1153</v>
      </c>
      <c r="M578" s="76" t="s">
        <v>4533</v>
      </c>
      <c r="N578" s="76" t="s">
        <v>74</v>
      </c>
      <c r="O578" s="76" t="s">
        <v>838</v>
      </c>
      <c r="P578" s="76" t="s">
        <v>4462</v>
      </c>
      <c r="Q578" s="76" t="s">
        <v>28</v>
      </c>
      <c r="R578" s="80">
        <v>0</v>
      </c>
      <c r="S578" s="91" t="e">
        <f t="shared" si="32"/>
        <v>#REF!</v>
      </c>
      <c r="T578" s="79">
        <v>30</v>
      </c>
      <c r="U578" s="79"/>
      <c r="V578" s="79"/>
      <c r="W578" s="79">
        <v>0</v>
      </c>
      <c r="X578" s="79">
        <v>11.2</v>
      </c>
      <c r="Y578" s="92">
        <v>0.1</v>
      </c>
      <c r="Z578" s="93">
        <v>110.99999914442159</v>
      </c>
      <c r="AA578" s="93">
        <v>123</v>
      </c>
      <c r="AB578" s="93">
        <v>123</v>
      </c>
      <c r="AC578" s="79">
        <v>11.09999991444216</v>
      </c>
      <c r="AD578" s="79">
        <v>11.09999991444216</v>
      </c>
      <c r="AE578" s="79">
        <v>11.09999991444216</v>
      </c>
      <c r="AF578" s="79">
        <v>11.09999991444216</v>
      </c>
      <c r="AG578" s="79">
        <v>11.09999991444216</v>
      </c>
      <c r="AH578" s="79">
        <v>1946051.9850000001</v>
      </c>
      <c r="AI578" s="80">
        <v>137.99</v>
      </c>
      <c r="AJ578" s="80" t="s">
        <v>4789</v>
      </c>
      <c r="AK578" s="80">
        <v>0</v>
      </c>
      <c r="AL578" s="80">
        <v>0</v>
      </c>
      <c r="AM578" s="80">
        <v>268535713.41014999</v>
      </c>
      <c r="AN578" s="80" t="e">
        <f t="shared" si="33"/>
        <v>#REF!</v>
      </c>
      <c r="AO578" s="80" t="e">
        <f t="shared" si="34"/>
        <v>#REF!</v>
      </c>
      <c r="AP578" s="80">
        <v>13417595.639999999</v>
      </c>
      <c r="AQ578" s="80">
        <v>13417595.639999999</v>
      </c>
      <c r="AR578" s="80">
        <v>13417595.639999999</v>
      </c>
      <c r="AS578" s="82">
        <v>41275</v>
      </c>
      <c r="AT578" s="82">
        <v>48579</v>
      </c>
      <c r="AU578" s="81" t="s">
        <v>3661</v>
      </c>
      <c r="AV578" s="80">
        <v>3111.05</v>
      </c>
      <c r="AW578" s="80" t="e">
        <f t="shared" si="35"/>
        <v>#REF!</v>
      </c>
    </row>
    <row r="579" spans="2:49" ht="15" customHeight="1">
      <c r="B579" s="68">
        <v>569</v>
      </c>
      <c r="C579" s="68">
        <v>2010</v>
      </c>
      <c r="D579" s="69" t="s">
        <v>437</v>
      </c>
      <c r="E579" s="68" t="s">
        <v>1063</v>
      </c>
      <c r="F579" s="68" t="s">
        <v>4797</v>
      </c>
      <c r="G579" s="69" t="s">
        <v>1064</v>
      </c>
      <c r="H579" s="69" t="s">
        <v>1068</v>
      </c>
      <c r="I579" s="87">
        <v>12106989000100</v>
      </c>
      <c r="J579" s="69" t="s">
        <v>1065</v>
      </c>
      <c r="K579" s="70" t="s">
        <v>1154</v>
      </c>
      <c r="L579" s="69" t="s">
        <v>1155</v>
      </c>
      <c r="M579" s="69" t="s">
        <v>4533</v>
      </c>
      <c r="N579" s="69" t="s">
        <v>74</v>
      </c>
      <c r="O579" s="69" t="s">
        <v>838</v>
      </c>
      <c r="P579" s="69" t="s">
        <v>4462</v>
      </c>
      <c r="Q579" s="69" t="s">
        <v>28</v>
      </c>
      <c r="R579" s="72">
        <v>0</v>
      </c>
      <c r="S579" s="88" t="e">
        <f t="shared" si="32"/>
        <v>#REF!</v>
      </c>
      <c r="T579" s="71">
        <v>30</v>
      </c>
      <c r="U579" s="71"/>
      <c r="V579" s="71"/>
      <c r="W579" s="71">
        <v>0</v>
      </c>
      <c r="X579" s="71">
        <v>11.2</v>
      </c>
      <c r="Y579" s="89">
        <v>0.1</v>
      </c>
      <c r="Z579" s="90">
        <v>110</v>
      </c>
      <c r="AA579" s="90">
        <v>123</v>
      </c>
      <c r="AB579" s="90">
        <v>123</v>
      </c>
      <c r="AC579" s="71">
        <v>11</v>
      </c>
      <c r="AD579" s="71">
        <v>11</v>
      </c>
      <c r="AE579" s="71">
        <v>11</v>
      </c>
      <c r="AF579" s="71">
        <v>11</v>
      </c>
      <c r="AG579" s="71">
        <v>11</v>
      </c>
      <c r="AH579" s="71">
        <v>1928519.9999999995</v>
      </c>
      <c r="AI579" s="72">
        <v>137.99</v>
      </c>
      <c r="AJ579" s="72" t="s">
        <v>4789</v>
      </c>
      <c r="AK579" s="72">
        <v>0</v>
      </c>
      <c r="AL579" s="72">
        <v>0</v>
      </c>
      <c r="AM579" s="72">
        <v>266116474.80000001</v>
      </c>
      <c r="AN579" s="72" t="e">
        <f t="shared" si="33"/>
        <v>#REF!</v>
      </c>
      <c r="AO579" s="72" t="e">
        <f t="shared" si="34"/>
        <v>#REF!</v>
      </c>
      <c r="AP579" s="72">
        <v>13296716.399999999</v>
      </c>
      <c r="AQ579" s="72">
        <v>13296716.399999999</v>
      </c>
      <c r="AR579" s="72">
        <v>13296716.399999999</v>
      </c>
      <c r="AS579" s="74">
        <v>41275</v>
      </c>
      <c r="AT579" s="74">
        <v>48579</v>
      </c>
      <c r="AU579" s="73" t="s">
        <v>3661</v>
      </c>
      <c r="AV579" s="72">
        <v>3111.05</v>
      </c>
      <c r="AW579" s="72" t="e">
        <f t="shared" si="35"/>
        <v>#REF!</v>
      </c>
    </row>
    <row r="580" spans="2:49" ht="15" customHeight="1">
      <c r="B580" s="75">
        <v>570</v>
      </c>
      <c r="C580" s="75">
        <v>2010</v>
      </c>
      <c r="D580" s="76" t="s">
        <v>437</v>
      </c>
      <c r="E580" s="75" t="s">
        <v>1063</v>
      </c>
      <c r="F580" s="75" t="s">
        <v>4797</v>
      </c>
      <c r="G580" s="76" t="s">
        <v>1064</v>
      </c>
      <c r="H580" s="76" t="s">
        <v>1068</v>
      </c>
      <c r="I580" s="77">
        <v>9012586000189</v>
      </c>
      <c r="J580" s="76" t="s">
        <v>1065</v>
      </c>
      <c r="K580" s="78" t="s">
        <v>1156</v>
      </c>
      <c r="L580" s="76" t="s">
        <v>1157</v>
      </c>
      <c r="M580" s="76" t="s">
        <v>4533</v>
      </c>
      <c r="N580" s="76" t="s">
        <v>33</v>
      </c>
      <c r="O580" s="76" t="s">
        <v>838</v>
      </c>
      <c r="P580" s="76" t="s">
        <v>4462</v>
      </c>
      <c r="Q580" s="76" t="s">
        <v>28</v>
      </c>
      <c r="R580" s="80">
        <v>0</v>
      </c>
      <c r="S580" s="91" t="e">
        <f t="shared" si="32"/>
        <v>#REF!</v>
      </c>
      <c r="T580" s="79">
        <v>30</v>
      </c>
      <c r="U580" s="79"/>
      <c r="V580" s="79"/>
      <c r="W580" s="79">
        <v>0</v>
      </c>
      <c r="X580" s="79">
        <v>13.9</v>
      </c>
      <c r="Y580" s="92">
        <v>0.1</v>
      </c>
      <c r="Z580" s="93">
        <v>137.99999999999991</v>
      </c>
      <c r="AA580" s="93">
        <v>123</v>
      </c>
      <c r="AB580" s="93">
        <v>123</v>
      </c>
      <c r="AC580" s="79">
        <v>13.799999999999994</v>
      </c>
      <c r="AD580" s="79">
        <v>13.799999999999994</v>
      </c>
      <c r="AE580" s="79">
        <v>13.799999999999994</v>
      </c>
      <c r="AF580" s="79">
        <v>13.799999999999994</v>
      </c>
      <c r="AG580" s="79">
        <v>13.799999999999994</v>
      </c>
      <c r="AH580" s="79">
        <v>2419416.0000000019</v>
      </c>
      <c r="AI580" s="80">
        <v>132.80000000000001</v>
      </c>
      <c r="AJ580" s="80" t="s">
        <v>4789</v>
      </c>
      <c r="AK580" s="80">
        <v>0</v>
      </c>
      <c r="AL580" s="80">
        <v>0</v>
      </c>
      <c r="AM580" s="80">
        <v>321298444.80000031</v>
      </c>
      <c r="AN580" s="80" t="e">
        <f t="shared" si="33"/>
        <v>#REF!</v>
      </c>
      <c r="AO580" s="80" t="e">
        <f t="shared" si="34"/>
        <v>#REF!</v>
      </c>
      <c r="AP580" s="80">
        <v>16053926.4</v>
      </c>
      <c r="AQ580" s="80">
        <v>16053926.4</v>
      </c>
      <c r="AR580" s="80">
        <v>16053926.4</v>
      </c>
      <c r="AS580" s="82">
        <v>41275</v>
      </c>
      <c r="AT580" s="82">
        <v>48579</v>
      </c>
      <c r="AU580" s="81" t="s">
        <v>3661</v>
      </c>
      <c r="AV580" s="80">
        <v>3111.05</v>
      </c>
      <c r="AW580" s="80" t="e">
        <f t="shared" si="35"/>
        <v>#REF!</v>
      </c>
    </row>
    <row r="581" spans="2:49" ht="15" customHeight="1">
      <c r="B581" s="68">
        <v>571</v>
      </c>
      <c r="C581" s="68">
        <v>2010</v>
      </c>
      <c r="D581" s="69" t="s">
        <v>437</v>
      </c>
      <c r="E581" s="68" t="s">
        <v>1063</v>
      </c>
      <c r="F581" s="68" t="s">
        <v>4797</v>
      </c>
      <c r="G581" s="69" t="s">
        <v>1064</v>
      </c>
      <c r="H581" s="69" t="s">
        <v>1158</v>
      </c>
      <c r="I581" s="87">
        <v>5016908000107</v>
      </c>
      <c r="J581" s="69" t="s">
        <v>1065</v>
      </c>
      <c r="K581" s="70" t="s">
        <v>1159</v>
      </c>
      <c r="L581" s="69" t="s">
        <v>1160</v>
      </c>
      <c r="M581" s="69" t="s">
        <v>4533</v>
      </c>
      <c r="N581" s="69" t="s">
        <v>152</v>
      </c>
      <c r="O581" s="69" t="s">
        <v>838</v>
      </c>
      <c r="P581" s="69" t="s">
        <v>4462</v>
      </c>
      <c r="Q581" s="69" t="s">
        <v>111</v>
      </c>
      <c r="R581" s="72">
        <v>0</v>
      </c>
      <c r="S581" s="88" t="e">
        <f t="shared" si="32"/>
        <v>#REF!</v>
      </c>
      <c r="T581" s="71">
        <v>30</v>
      </c>
      <c r="U581" s="71"/>
      <c r="V581" s="71"/>
      <c r="W581" s="71">
        <v>0</v>
      </c>
      <c r="X581" s="71">
        <v>13.7</v>
      </c>
      <c r="Y581" s="89">
        <v>0.1</v>
      </c>
      <c r="Z581" s="90">
        <v>137.00000000000011</v>
      </c>
      <c r="AA581" s="90">
        <v>137</v>
      </c>
      <c r="AB581" s="90">
        <v>137</v>
      </c>
      <c r="AC581" s="71">
        <v>13.700000000000012</v>
      </c>
      <c r="AD581" s="71">
        <v>13.700000000000012</v>
      </c>
      <c r="AE581" s="71">
        <v>13.700000000000012</v>
      </c>
      <c r="AF581" s="71">
        <v>13.700000000000012</v>
      </c>
      <c r="AG581" s="71">
        <v>13.700000000000012</v>
      </c>
      <c r="AH581" s="71">
        <v>2401884.0000000009</v>
      </c>
      <c r="AI581" s="72">
        <v>135</v>
      </c>
      <c r="AJ581" s="72" t="s">
        <v>4789</v>
      </c>
      <c r="AK581" s="72">
        <v>0</v>
      </c>
      <c r="AL581" s="72">
        <v>0</v>
      </c>
      <c r="AM581" s="72">
        <v>324254340.00000006</v>
      </c>
      <c r="AN581" s="72" t="e">
        <f t="shared" si="33"/>
        <v>#REF!</v>
      </c>
      <c r="AO581" s="72" t="e">
        <f t="shared" si="34"/>
        <v>#REF!</v>
      </c>
      <c r="AP581" s="72">
        <v>16201620.000000002</v>
      </c>
      <c r="AQ581" s="72">
        <v>16201620.000000002</v>
      </c>
      <c r="AR581" s="72">
        <v>16201620.000000002</v>
      </c>
      <c r="AS581" s="74">
        <v>41275</v>
      </c>
      <c r="AT581" s="74">
        <v>48579</v>
      </c>
      <c r="AU581" s="73" t="s">
        <v>3661</v>
      </c>
      <c r="AV581" s="72">
        <v>3111.05</v>
      </c>
      <c r="AW581" s="72" t="e">
        <f t="shared" si="35"/>
        <v>#REF!</v>
      </c>
    </row>
    <row r="582" spans="2:49" ht="15" customHeight="1">
      <c r="B582" s="75">
        <v>572</v>
      </c>
      <c r="C582" s="75">
        <v>2010</v>
      </c>
      <c r="D582" s="76" t="s">
        <v>437</v>
      </c>
      <c r="E582" s="75" t="s">
        <v>1063</v>
      </c>
      <c r="F582" s="75" t="s">
        <v>4797</v>
      </c>
      <c r="G582" s="76" t="s">
        <v>1064</v>
      </c>
      <c r="H582" s="76" t="s">
        <v>1068</v>
      </c>
      <c r="I582" s="77">
        <v>9012586000189</v>
      </c>
      <c r="J582" s="76" t="s">
        <v>1065</v>
      </c>
      <c r="K582" s="78" t="s">
        <v>1161</v>
      </c>
      <c r="L582" s="76" t="s">
        <v>1162</v>
      </c>
      <c r="M582" s="76" t="s">
        <v>4533</v>
      </c>
      <c r="N582" s="76" t="s">
        <v>33</v>
      </c>
      <c r="O582" s="76" t="s">
        <v>838</v>
      </c>
      <c r="P582" s="76" t="s">
        <v>4462</v>
      </c>
      <c r="Q582" s="76" t="s">
        <v>28</v>
      </c>
      <c r="R582" s="80">
        <v>0</v>
      </c>
      <c r="S582" s="91" t="e">
        <f t="shared" si="32"/>
        <v>#REF!</v>
      </c>
      <c r="T582" s="79">
        <v>30</v>
      </c>
      <c r="U582" s="79"/>
      <c r="V582" s="79"/>
      <c r="W582" s="79">
        <v>0</v>
      </c>
      <c r="X582" s="79">
        <v>12.8</v>
      </c>
      <c r="Y582" s="92">
        <v>0.1</v>
      </c>
      <c r="Z582" s="93">
        <v>128.00000000000006</v>
      </c>
      <c r="AA582" s="93">
        <v>123</v>
      </c>
      <c r="AB582" s="93">
        <v>123</v>
      </c>
      <c r="AC582" s="79">
        <v>12.800000000000008</v>
      </c>
      <c r="AD582" s="79">
        <v>12.800000000000008</v>
      </c>
      <c r="AE582" s="79">
        <v>12.800000000000008</v>
      </c>
      <c r="AF582" s="79">
        <v>12.800000000000008</v>
      </c>
      <c r="AG582" s="79">
        <v>12.800000000000008</v>
      </c>
      <c r="AH582" s="79">
        <v>2244095.9999999995</v>
      </c>
      <c r="AI582" s="80">
        <v>132.80000000000001</v>
      </c>
      <c r="AJ582" s="80" t="s">
        <v>4789</v>
      </c>
      <c r="AK582" s="80">
        <v>0</v>
      </c>
      <c r="AL582" s="80">
        <v>0</v>
      </c>
      <c r="AM582" s="80">
        <v>298015948.79999995</v>
      </c>
      <c r="AN582" s="80" t="e">
        <f t="shared" si="33"/>
        <v>#REF!</v>
      </c>
      <c r="AO582" s="80" t="e">
        <f t="shared" si="34"/>
        <v>#REF!</v>
      </c>
      <c r="AP582" s="80">
        <v>14890598.4</v>
      </c>
      <c r="AQ582" s="80">
        <v>14890598.4</v>
      </c>
      <c r="AR582" s="80">
        <v>14890598.4</v>
      </c>
      <c r="AS582" s="82">
        <v>41275</v>
      </c>
      <c r="AT582" s="82">
        <v>48579</v>
      </c>
      <c r="AU582" s="81" t="s">
        <v>3661</v>
      </c>
      <c r="AV582" s="80">
        <v>3111.05</v>
      </c>
      <c r="AW582" s="80" t="e">
        <f t="shared" si="35"/>
        <v>#REF!</v>
      </c>
    </row>
    <row r="583" spans="2:49" ht="15" customHeight="1">
      <c r="B583" s="68">
        <v>573</v>
      </c>
      <c r="C583" s="68">
        <v>2010</v>
      </c>
      <c r="D583" s="69" t="s">
        <v>437</v>
      </c>
      <c r="E583" s="68" t="s">
        <v>1063</v>
      </c>
      <c r="F583" s="68" t="s">
        <v>4797</v>
      </c>
      <c r="G583" s="69" t="s">
        <v>1064</v>
      </c>
      <c r="H583" s="69" t="s">
        <v>1068</v>
      </c>
      <c r="I583" s="87">
        <v>9012586000189</v>
      </c>
      <c r="J583" s="69" t="s">
        <v>1065</v>
      </c>
      <c r="K583" s="70" t="s">
        <v>1163</v>
      </c>
      <c r="L583" s="69" t="s">
        <v>1164</v>
      </c>
      <c r="M583" s="69" t="s">
        <v>4533</v>
      </c>
      <c r="N583" s="69" t="s">
        <v>33</v>
      </c>
      <c r="O583" s="69" t="s">
        <v>838</v>
      </c>
      <c r="P583" s="69" t="s">
        <v>4462</v>
      </c>
      <c r="Q583" s="69" t="s">
        <v>28</v>
      </c>
      <c r="R583" s="72">
        <v>0</v>
      </c>
      <c r="S583" s="88" t="e">
        <f t="shared" si="32"/>
        <v>#REF!</v>
      </c>
      <c r="T583" s="71">
        <v>30</v>
      </c>
      <c r="U583" s="71"/>
      <c r="V583" s="71"/>
      <c r="W583" s="71">
        <v>0</v>
      </c>
      <c r="X583" s="71">
        <v>13.9</v>
      </c>
      <c r="Y583" s="89">
        <v>0.1</v>
      </c>
      <c r="Z583" s="90">
        <v>137.99999999999991</v>
      </c>
      <c r="AA583" s="90">
        <v>123</v>
      </c>
      <c r="AB583" s="90">
        <v>123</v>
      </c>
      <c r="AC583" s="71">
        <v>13.799999999999994</v>
      </c>
      <c r="AD583" s="71">
        <v>13.799999999999994</v>
      </c>
      <c r="AE583" s="71">
        <v>13.799999999999994</v>
      </c>
      <c r="AF583" s="71">
        <v>13.799999999999994</v>
      </c>
      <c r="AG583" s="71">
        <v>13.799999999999994</v>
      </c>
      <c r="AH583" s="71">
        <v>2419416.0000000019</v>
      </c>
      <c r="AI583" s="72">
        <v>132.80000000000001</v>
      </c>
      <c r="AJ583" s="72" t="s">
        <v>4789</v>
      </c>
      <c r="AK583" s="72">
        <v>0</v>
      </c>
      <c r="AL583" s="72">
        <v>0</v>
      </c>
      <c r="AM583" s="72">
        <v>321298444.80000031</v>
      </c>
      <c r="AN583" s="72" t="e">
        <f t="shared" si="33"/>
        <v>#REF!</v>
      </c>
      <c r="AO583" s="72" t="e">
        <f t="shared" si="34"/>
        <v>#REF!</v>
      </c>
      <c r="AP583" s="72">
        <v>16053926.4</v>
      </c>
      <c r="AQ583" s="72">
        <v>16053926.4</v>
      </c>
      <c r="AR583" s="72">
        <v>16053926.4</v>
      </c>
      <c r="AS583" s="74">
        <v>41275</v>
      </c>
      <c r="AT583" s="74">
        <v>48579</v>
      </c>
      <c r="AU583" s="73" t="s">
        <v>3661</v>
      </c>
      <c r="AV583" s="72">
        <v>3111.05</v>
      </c>
      <c r="AW583" s="72" t="e">
        <f t="shared" si="35"/>
        <v>#REF!</v>
      </c>
    </row>
    <row r="584" spans="2:49" ht="15" customHeight="1">
      <c r="B584" s="75">
        <v>574</v>
      </c>
      <c r="C584" s="75">
        <v>2010</v>
      </c>
      <c r="D584" s="76" t="s">
        <v>437</v>
      </c>
      <c r="E584" s="75" t="s">
        <v>1063</v>
      </c>
      <c r="F584" s="75" t="s">
        <v>4797</v>
      </c>
      <c r="G584" s="76" t="s">
        <v>1064</v>
      </c>
      <c r="H584" s="76" t="s">
        <v>1068</v>
      </c>
      <c r="I584" s="77">
        <v>9012586000189</v>
      </c>
      <c r="J584" s="76" t="s">
        <v>1065</v>
      </c>
      <c r="K584" s="78" t="s">
        <v>1165</v>
      </c>
      <c r="L584" s="76" t="s">
        <v>1166</v>
      </c>
      <c r="M584" s="76" t="s">
        <v>4533</v>
      </c>
      <c r="N584" s="76" t="s">
        <v>33</v>
      </c>
      <c r="O584" s="76" t="s">
        <v>838</v>
      </c>
      <c r="P584" s="76" t="s">
        <v>4462</v>
      </c>
      <c r="Q584" s="76" t="s">
        <v>28</v>
      </c>
      <c r="R584" s="80">
        <v>0</v>
      </c>
      <c r="S584" s="91" t="e">
        <f t="shared" si="32"/>
        <v>#REF!</v>
      </c>
      <c r="T584" s="79">
        <v>30</v>
      </c>
      <c r="U584" s="79"/>
      <c r="V584" s="79"/>
      <c r="W584" s="79">
        <v>0</v>
      </c>
      <c r="X584" s="79">
        <v>11.9</v>
      </c>
      <c r="Y584" s="92">
        <v>0.1</v>
      </c>
      <c r="Z584" s="93">
        <v>118.00000000000013</v>
      </c>
      <c r="AA584" s="93">
        <v>123</v>
      </c>
      <c r="AB584" s="93">
        <v>123</v>
      </c>
      <c r="AC584" s="79">
        <v>11.800000000000013</v>
      </c>
      <c r="AD584" s="79">
        <v>11.800000000000013</v>
      </c>
      <c r="AE584" s="79">
        <v>11.800000000000013</v>
      </c>
      <c r="AF584" s="79">
        <v>11.800000000000013</v>
      </c>
      <c r="AG584" s="79">
        <v>11.800000000000013</v>
      </c>
      <c r="AH584" s="79">
        <v>2068776.0000000012</v>
      </c>
      <c r="AI584" s="80">
        <v>132.80000000000001</v>
      </c>
      <c r="AJ584" s="80" t="s">
        <v>4789</v>
      </c>
      <c r="AK584" s="80">
        <v>0</v>
      </c>
      <c r="AL584" s="80">
        <v>0</v>
      </c>
      <c r="AM584" s="80">
        <v>274733452.80000013</v>
      </c>
      <c r="AN584" s="80" t="e">
        <f t="shared" si="33"/>
        <v>#REF!</v>
      </c>
      <c r="AO584" s="80" t="e">
        <f t="shared" si="34"/>
        <v>#REF!</v>
      </c>
      <c r="AP584" s="80">
        <v>13727270.400000013</v>
      </c>
      <c r="AQ584" s="80">
        <v>13727270.400000013</v>
      </c>
      <c r="AR584" s="80">
        <v>13727270.400000013</v>
      </c>
      <c r="AS584" s="82">
        <v>41275</v>
      </c>
      <c r="AT584" s="82">
        <v>48579</v>
      </c>
      <c r="AU584" s="81" t="s">
        <v>3661</v>
      </c>
      <c r="AV584" s="80">
        <v>3111.05</v>
      </c>
      <c r="AW584" s="80" t="e">
        <f t="shared" si="35"/>
        <v>#REF!</v>
      </c>
    </row>
    <row r="585" spans="2:49" ht="15" customHeight="1">
      <c r="B585" s="68">
        <v>575</v>
      </c>
      <c r="C585" s="68">
        <v>2010</v>
      </c>
      <c r="D585" s="69" t="s">
        <v>437</v>
      </c>
      <c r="E585" s="68" t="s">
        <v>1063</v>
      </c>
      <c r="F585" s="68" t="s">
        <v>4797</v>
      </c>
      <c r="G585" s="69" t="s">
        <v>1064</v>
      </c>
      <c r="H585" s="69" t="s">
        <v>1167</v>
      </c>
      <c r="I585" s="87">
        <v>11694621000139</v>
      </c>
      <c r="J585" s="69" t="s">
        <v>1065</v>
      </c>
      <c r="K585" s="70" t="s">
        <v>1168</v>
      </c>
      <c r="L585" s="69" t="s">
        <v>1167</v>
      </c>
      <c r="M585" s="69" t="s">
        <v>4533</v>
      </c>
      <c r="N585" s="69" t="s">
        <v>33</v>
      </c>
      <c r="O585" s="69" t="s">
        <v>838</v>
      </c>
      <c r="P585" s="69" t="s">
        <v>4462</v>
      </c>
      <c r="Q585" s="69" t="s">
        <v>28</v>
      </c>
      <c r="R585" s="72">
        <v>0</v>
      </c>
      <c r="S585" s="88" t="e">
        <f t="shared" si="32"/>
        <v>#REF!</v>
      </c>
      <c r="T585" s="71">
        <v>30</v>
      </c>
      <c r="U585" s="71"/>
      <c r="V585" s="71"/>
      <c r="W585" s="71">
        <v>0</v>
      </c>
      <c r="X585" s="71">
        <v>13.6</v>
      </c>
      <c r="Y585" s="89">
        <v>0.1</v>
      </c>
      <c r="Z585" s="90">
        <v>135.00000085557846</v>
      </c>
      <c r="AA585" s="90">
        <v>135</v>
      </c>
      <c r="AB585" s="90">
        <v>135</v>
      </c>
      <c r="AC585" s="71">
        <v>13.500000085557847</v>
      </c>
      <c r="AD585" s="71">
        <v>13.500000085557847</v>
      </c>
      <c r="AE585" s="71">
        <v>13.500000085557847</v>
      </c>
      <c r="AF585" s="71">
        <v>13.500000085557847</v>
      </c>
      <c r="AG585" s="71">
        <v>13.500000085557847</v>
      </c>
      <c r="AH585" s="71">
        <v>2366820.0150000011</v>
      </c>
      <c r="AI585" s="72">
        <v>133</v>
      </c>
      <c r="AJ585" s="72" t="s">
        <v>4789</v>
      </c>
      <c r="AK585" s="72">
        <v>0</v>
      </c>
      <c r="AL585" s="72">
        <v>0</v>
      </c>
      <c r="AM585" s="72">
        <v>314787061.99500018</v>
      </c>
      <c r="AN585" s="72" t="e">
        <f t="shared" si="33"/>
        <v>#REF!</v>
      </c>
      <c r="AO585" s="72" t="e">
        <f t="shared" si="34"/>
        <v>#REF!</v>
      </c>
      <c r="AP585" s="72">
        <v>15728579.999999994</v>
      </c>
      <c r="AQ585" s="72">
        <v>15728579.999999994</v>
      </c>
      <c r="AR585" s="72">
        <v>15728579.999999994</v>
      </c>
      <c r="AS585" s="74">
        <v>41275</v>
      </c>
      <c r="AT585" s="74">
        <v>48579</v>
      </c>
      <c r="AU585" s="73" t="s">
        <v>3661</v>
      </c>
      <c r="AV585" s="72">
        <v>3111.05</v>
      </c>
      <c r="AW585" s="72" t="e">
        <f t="shared" si="35"/>
        <v>#REF!</v>
      </c>
    </row>
    <row r="586" spans="2:49" ht="15" customHeight="1">
      <c r="B586" s="75">
        <v>576</v>
      </c>
      <c r="C586" s="75">
        <v>2010</v>
      </c>
      <c r="D586" s="76" t="s">
        <v>437</v>
      </c>
      <c r="E586" s="75" t="s">
        <v>1063</v>
      </c>
      <c r="F586" s="75" t="s">
        <v>4797</v>
      </c>
      <c r="G586" s="76" t="s">
        <v>1064</v>
      </c>
      <c r="H586" s="76" t="s">
        <v>1169</v>
      </c>
      <c r="I586" s="77">
        <v>11694618000115</v>
      </c>
      <c r="J586" s="76" t="s">
        <v>1065</v>
      </c>
      <c r="K586" s="78" t="s">
        <v>1170</v>
      </c>
      <c r="L586" s="76" t="s">
        <v>1169</v>
      </c>
      <c r="M586" s="76" t="s">
        <v>4533</v>
      </c>
      <c r="N586" s="76" t="s">
        <v>33</v>
      </c>
      <c r="O586" s="76" t="s">
        <v>838</v>
      </c>
      <c r="P586" s="76" t="s">
        <v>4462</v>
      </c>
      <c r="Q586" s="76" t="s">
        <v>28</v>
      </c>
      <c r="R586" s="80">
        <v>0</v>
      </c>
      <c r="S586" s="91" t="e">
        <f t="shared" si="32"/>
        <v>#REF!</v>
      </c>
      <c r="T586" s="79">
        <v>30</v>
      </c>
      <c r="U586" s="79"/>
      <c r="V586" s="79"/>
      <c r="W586" s="79">
        <v>0</v>
      </c>
      <c r="X586" s="79">
        <v>14.3</v>
      </c>
      <c r="Y586" s="92">
        <v>0.1</v>
      </c>
      <c r="Z586" s="93">
        <v>143.00000000000009</v>
      </c>
      <c r="AA586" s="93">
        <v>143</v>
      </c>
      <c r="AB586" s="93">
        <v>143</v>
      </c>
      <c r="AC586" s="79">
        <v>14.30000000000001</v>
      </c>
      <c r="AD586" s="79">
        <v>14.30000000000001</v>
      </c>
      <c r="AE586" s="79">
        <v>14.30000000000001</v>
      </c>
      <c r="AF586" s="79">
        <v>14.30000000000001</v>
      </c>
      <c r="AG586" s="79">
        <v>14.30000000000001</v>
      </c>
      <c r="AH586" s="79">
        <v>2507076.0000000005</v>
      </c>
      <c r="AI586" s="80">
        <v>133</v>
      </c>
      <c r="AJ586" s="80" t="s">
        <v>4789</v>
      </c>
      <c r="AK586" s="80">
        <v>0</v>
      </c>
      <c r="AL586" s="80">
        <v>0</v>
      </c>
      <c r="AM586" s="80">
        <v>333441108.00000018</v>
      </c>
      <c r="AN586" s="80" t="e">
        <f t="shared" si="33"/>
        <v>#REF!</v>
      </c>
      <c r="AO586" s="80" t="e">
        <f t="shared" si="34"/>
        <v>#REF!</v>
      </c>
      <c r="AP586" s="80">
        <v>16660643.999999996</v>
      </c>
      <c r="AQ586" s="80">
        <v>16660643.999999996</v>
      </c>
      <c r="AR586" s="80">
        <v>16660643.999999996</v>
      </c>
      <c r="AS586" s="82">
        <v>41275</v>
      </c>
      <c r="AT586" s="82">
        <v>48579</v>
      </c>
      <c r="AU586" s="81" t="s">
        <v>3661</v>
      </c>
      <c r="AV586" s="80">
        <v>3111.05</v>
      </c>
      <c r="AW586" s="80" t="e">
        <f t="shared" si="35"/>
        <v>#REF!</v>
      </c>
    </row>
    <row r="587" spans="2:49" ht="15" customHeight="1">
      <c r="B587" s="68">
        <v>577</v>
      </c>
      <c r="C587" s="68">
        <v>2010</v>
      </c>
      <c r="D587" s="69" t="s">
        <v>437</v>
      </c>
      <c r="E587" s="68" t="s">
        <v>1063</v>
      </c>
      <c r="F587" s="68" t="s">
        <v>4797</v>
      </c>
      <c r="G587" s="69" t="s">
        <v>1064</v>
      </c>
      <c r="H587" s="69" t="s">
        <v>1158</v>
      </c>
      <c r="I587" s="87">
        <v>5016908000107</v>
      </c>
      <c r="J587" s="69" t="s">
        <v>1065</v>
      </c>
      <c r="K587" s="70" t="s">
        <v>1171</v>
      </c>
      <c r="L587" s="69" t="s">
        <v>1172</v>
      </c>
      <c r="M587" s="69" t="s">
        <v>4533</v>
      </c>
      <c r="N587" s="69" t="s">
        <v>152</v>
      </c>
      <c r="O587" s="69" t="s">
        <v>838</v>
      </c>
      <c r="P587" s="69" t="s">
        <v>4462</v>
      </c>
      <c r="Q587" s="69" t="s">
        <v>111</v>
      </c>
      <c r="R587" s="72">
        <v>0</v>
      </c>
      <c r="S587" s="88" t="e">
        <f t="shared" si="32"/>
        <v>#REF!</v>
      </c>
      <c r="T587" s="71">
        <v>30</v>
      </c>
      <c r="U587" s="71"/>
      <c r="V587" s="71"/>
      <c r="W587" s="71">
        <v>0</v>
      </c>
      <c r="X587" s="71">
        <v>13.1</v>
      </c>
      <c r="Y587" s="89">
        <v>0.1</v>
      </c>
      <c r="Z587" s="90">
        <v>131.00000000000014</v>
      </c>
      <c r="AA587" s="90">
        <v>137</v>
      </c>
      <c r="AB587" s="90">
        <v>137</v>
      </c>
      <c r="AC587" s="71">
        <v>13.100000000000014</v>
      </c>
      <c r="AD587" s="71">
        <v>13.100000000000014</v>
      </c>
      <c r="AE587" s="71">
        <v>13.100000000000014</v>
      </c>
      <c r="AF587" s="71">
        <v>13.100000000000014</v>
      </c>
      <c r="AG587" s="71">
        <v>13.100000000000014</v>
      </c>
      <c r="AH587" s="71">
        <v>2296692.0000000014</v>
      </c>
      <c r="AI587" s="72">
        <v>135</v>
      </c>
      <c r="AJ587" s="72" t="s">
        <v>4789</v>
      </c>
      <c r="AK587" s="72">
        <v>0</v>
      </c>
      <c r="AL587" s="72">
        <v>0</v>
      </c>
      <c r="AM587" s="72">
        <v>310053420.00000018</v>
      </c>
      <c r="AN587" s="72" t="e">
        <f t="shared" si="33"/>
        <v>#REF!</v>
      </c>
      <c r="AO587" s="72" t="e">
        <f t="shared" si="34"/>
        <v>#REF!</v>
      </c>
      <c r="AP587" s="72">
        <v>15492060</v>
      </c>
      <c r="AQ587" s="72">
        <v>15492060</v>
      </c>
      <c r="AR587" s="72">
        <v>15492060</v>
      </c>
      <c r="AS587" s="74">
        <v>41275</v>
      </c>
      <c r="AT587" s="74">
        <v>48579</v>
      </c>
      <c r="AU587" s="73" t="s">
        <v>3661</v>
      </c>
      <c r="AV587" s="72">
        <v>3111.05</v>
      </c>
      <c r="AW587" s="72" t="e">
        <f t="shared" si="35"/>
        <v>#REF!</v>
      </c>
    </row>
    <row r="588" spans="2:49" ht="15" customHeight="1">
      <c r="B588" s="75">
        <v>578</v>
      </c>
      <c r="C588" s="75">
        <v>2010</v>
      </c>
      <c r="D588" s="76" t="s">
        <v>437</v>
      </c>
      <c r="E588" s="75" t="s">
        <v>1063</v>
      </c>
      <c r="F588" s="75" t="s">
        <v>4797</v>
      </c>
      <c r="G588" s="76" t="s">
        <v>1064</v>
      </c>
      <c r="H588" s="76" t="s">
        <v>1158</v>
      </c>
      <c r="I588" s="77">
        <v>5016908000107</v>
      </c>
      <c r="J588" s="76" t="s">
        <v>1065</v>
      </c>
      <c r="K588" s="78" t="s">
        <v>1173</v>
      </c>
      <c r="L588" s="76" t="s">
        <v>1174</v>
      </c>
      <c r="M588" s="76" t="s">
        <v>4533</v>
      </c>
      <c r="N588" s="76" t="s">
        <v>152</v>
      </c>
      <c r="O588" s="76" t="s">
        <v>838</v>
      </c>
      <c r="P588" s="76" t="s">
        <v>4462</v>
      </c>
      <c r="Q588" s="76" t="s">
        <v>111</v>
      </c>
      <c r="R588" s="80">
        <v>0</v>
      </c>
      <c r="S588" s="91" t="e">
        <f t="shared" ref="S588:S651" si="36">(AW588/AV588)*R588</f>
        <v>#REF!</v>
      </c>
      <c r="T588" s="79">
        <v>30</v>
      </c>
      <c r="U588" s="79"/>
      <c r="V588" s="79"/>
      <c r="W588" s="79">
        <v>0</v>
      </c>
      <c r="X588" s="79">
        <v>13</v>
      </c>
      <c r="Y588" s="92">
        <v>0.1</v>
      </c>
      <c r="Z588" s="93">
        <v>130.00000000000003</v>
      </c>
      <c r="AA588" s="93">
        <v>137</v>
      </c>
      <c r="AB588" s="93">
        <v>137</v>
      </c>
      <c r="AC588" s="79">
        <v>13.000000000000004</v>
      </c>
      <c r="AD588" s="79">
        <v>13.000000000000004</v>
      </c>
      <c r="AE588" s="79">
        <v>13.000000000000004</v>
      </c>
      <c r="AF588" s="79">
        <v>13.000000000000004</v>
      </c>
      <c r="AG588" s="79">
        <v>13.000000000000004</v>
      </c>
      <c r="AH588" s="79">
        <v>2279160.0000000005</v>
      </c>
      <c r="AI588" s="80">
        <v>135</v>
      </c>
      <c r="AJ588" s="80" t="s">
        <v>4789</v>
      </c>
      <c r="AK588" s="80">
        <v>0</v>
      </c>
      <c r="AL588" s="80">
        <v>0</v>
      </c>
      <c r="AM588" s="80">
        <v>307686600.00000018</v>
      </c>
      <c r="AN588" s="80" t="e">
        <f t="shared" ref="AN588:AN651" si="37">(AW588/AV588)*AI588</f>
        <v>#REF!</v>
      </c>
      <c r="AO588" s="80" t="e">
        <f t="shared" ref="AO588:AO651" si="38">(AW588/AV588)*AM588</f>
        <v>#REF!</v>
      </c>
      <c r="AP588" s="80">
        <v>15373800.000000002</v>
      </c>
      <c r="AQ588" s="80">
        <v>15373800.000000002</v>
      </c>
      <c r="AR588" s="80">
        <v>15373800.000000002</v>
      </c>
      <c r="AS588" s="82">
        <v>41275</v>
      </c>
      <c r="AT588" s="82">
        <v>48579</v>
      </c>
      <c r="AU588" s="81" t="s">
        <v>3661</v>
      </c>
      <c r="AV588" s="80">
        <v>3111.05</v>
      </c>
      <c r="AW588" s="80" t="e">
        <f t="shared" ref="AW588:AW651" si="39">$E$8</f>
        <v>#REF!</v>
      </c>
    </row>
    <row r="589" spans="2:49" ht="15" customHeight="1">
      <c r="B589" s="68">
        <v>579</v>
      </c>
      <c r="C589" s="68">
        <v>2010</v>
      </c>
      <c r="D589" s="69" t="s">
        <v>437</v>
      </c>
      <c r="E589" s="68" t="s">
        <v>1063</v>
      </c>
      <c r="F589" s="68" t="s">
        <v>4797</v>
      </c>
      <c r="G589" s="69" t="s">
        <v>1064</v>
      </c>
      <c r="H589" s="69" t="s">
        <v>1158</v>
      </c>
      <c r="I589" s="87">
        <v>5016908000107</v>
      </c>
      <c r="J589" s="69" t="s">
        <v>1065</v>
      </c>
      <c r="K589" s="70" t="s">
        <v>1175</v>
      </c>
      <c r="L589" s="69" t="s">
        <v>1176</v>
      </c>
      <c r="M589" s="69" t="s">
        <v>4533</v>
      </c>
      <c r="N589" s="69" t="s">
        <v>152</v>
      </c>
      <c r="O589" s="69" t="s">
        <v>838</v>
      </c>
      <c r="P589" s="69" t="s">
        <v>4462</v>
      </c>
      <c r="Q589" s="69" t="s">
        <v>111</v>
      </c>
      <c r="R589" s="72">
        <v>0</v>
      </c>
      <c r="S589" s="88" t="e">
        <f t="shared" si="36"/>
        <v>#REF!</v>
      </c>
      <c r="T589" s="71">
        <v>30</v>
      </c>
      <c r="U589" s="71"/>
      <c r="V589" s="71"/>
      <c r="W589" s="71">
        <v>0</v>
      </c>
      <c r="X589" s="71">
        <v>12.9</v>
      </c>
      <c r="Y589" s="89">
        <v>0.1</v>
      </c>
      <c r="Z589" s="90">
        <v>128.99999999999997</v>
      </c>
      <c r="AA589" s="90">
        <v>137</v>
      </c>
      <c r="AB589" s="90">
        <v>137</v>
      </c>
      <c r="AC589" s="71">
        <v>12.899999999999997</v>
      </c>
      <c r="AD589" s="71">
        <v>12.899999999999997</v>
      </c>
      <c r="AE589" s="71">
        <v>12.899999999999997</v>
      </c>
      <c r="AF589" s="71">
        <v>12.899999999999997</v>
      </c>
      <c r="AG589" s="71">
        <v>12.899999999999997</v>
      </c>
      <c r="AH589" s="71">
        <v>2261628.0000000005</v>
      </c>
      <c r="AI589" s="72">
        <v>135</v>
      </c>
      <c r="AJ589" s="72" t="s">
        <v>4789</v>
      </c>
      <c r="AK589" s="72">
        <v>0</v>
      </c>
      <c r="AL589" s="72">
        <v>0</v>
      </c>
      <c r="AM589" s="72">
        <v>305319780</v>
      </c>
      <c r="AN589" s="72" t="e">
        <f t="shared" si="37"/>
        <v>#REF!</v>
      </c>
      <c r="AO589" s="72" t="e">
        <f t="shared" si="38"/>
        <v>#REF!</v>
      </c>
      <c r="AP589" s="72">
        <v>15255540.000000009</v>
      </c>
      <c r="AQ589" s="72">
        <v>15255540.000000009</v>
      </c>
      <c r="AR589" s="72">
        <v>15255540.000000009</v>
      </c>
      <c r="AS589" s="74">
        <v>41275</v>
      </c>
      <c r="AT589" s="74">
        <v>48579</v>
      </c>
      <c r="AU589" s="73" t="s">
        <v>3661</v>
      </c>
      <c r="AV589" s="72">
        <v>3111.05</v>
      </c>
      <c r="AW589" s="72" t="e">
        <f t="shared" si="39"/>
        <v>#REF!</v>
      </c>
    </row>
    <row r="590" spans="2:49" ht="15" customHeight="1">
      <c r="B590" s="75">
        <v>580</v>
      </c>
      <c r="C590" s="75">
        <v>2010</v>
      </c>
      <c r="D590" s="76" t="s">
        <v>437</v>
      </c>
      <c r="E590" s="75" t="s">
        <v>1063</v>
      </c>
      <c r="F590" s="75" t="s">
        <v>4797</v>
      </c>
      <c r="G590" s="76" t="s">
        <v>1064</v>
      </c>
      <c r="H590" s="76" t="s">
        <v>1177</v>
      </c>
      <c r="I590" s="77">
        <v>10797898000124</v>
      </c>
      <c r="J590" s="76" t="s">
        <v>1065</v>
      </c>
      <c r="K590" s="78" t="s">
        <v>1178</v>
      </c>
      <c r="L590" s="76" t="s">
        <v>1179</v>
      </c>
      <c r="M590" s="76" t="s">
        <v>4533</v>
      </c>
      <c r="N590" s="76" t="s">
        <v>33</v>
      </c>
      <c r="O590" s="76" t="s">
        <v>838</v>
      </c>
      <c r="P590" s="76" t="s">
        <v>4462</v>
      </c>
      <c r="Q590" s="76" t="s">
        <v>28</v>
      </c>
      <c r="R590" s="80">
        <v>0</v>
      </c>
      <c r="S590" s="91" t="e">
        <f t="shared" si="36"/>
        <v>#REF!</v>
      </c>
      <c r="T590" s="79">
        <v>30</v>
      </c>
      <c r="U590" s="79"/>
      <c r="V590" s="79"/>
      <c r="W590" s="79">
        <v>0</v>
      </c>
      <c r="X590" s="79">
        <v>13.7</v>
      </c>
      <c r="Y590" s="92">
        <v>0.1</v>
      </c>
      <c r="Z590" s="93">
        <v>137.00000000000009</v>
      </c>
      <c r="AA590" s="93">
        <v>137</v>
      </c>
      <c r="AB590" s="93">
        <v>137</v>
      </c>
      <c r="AC590" s="79">
        <v>13.70000000000001</v>
      </c>
      <c r="AD590" s="79">
        <v>13.70000000000001</v>
      </c>
      <c r="AE590" s="79">
        <v>13.70000000000001</v>
      </c>
      <c r="AF590" s="79">
        <v>13.70000000000001</v>
      </c>
      <c r="AG590" s="79">
        <v>13.70000000000001</v>
      </c>
      <c r="AH590" s="79">
        <v>2401884.0000000009</v>
      </c>
      <c r="AI590" s="80">
        <v>135.4</v>
      </c>
      <c r="AJ590" s="80" t="s">
        <v>4789</v>
      </c>
      <c r="AK590" s="80">
        <v>0</v>
      </c>
      <c r="AL590" s="80">
        <v>0</v>
      </c>
      <c r="AM590" s="80">
        <v>325215093.60000008</v>
      </c>
      <c r="AN590" s="80" t="e">
        <f t="shared" si="37"/>
        <v>#REF!</v>
      </c>
      <c r="AO590" s="80" t="e">
        <f t="shared" si="38"/>
        <v>#REF!</v>
      </c>
      <c r="AP590" s="80">
        <v>16249624.999999994</v>
      </c>
      <c r="AQ590" s="80">
        <v>16249624.999999994</v>
      </c>
      <c r="AR590" s="80">
        <v>16249624.999999994</v>
      </c>
      <c r="AS590" s="82">
        <v>41275</v>
      </c>
      <c r="AT590" s="82">
        <v>48579</v>
      </c>
      <c r="AU590" s="81" t="s">
        <v>3661</v>
      </c>
      <c r="AV590" s="80">
        <v>3111.05</v>
      </c>
      <c r="AW590" s="80" t="e">
        <f t="shared" si="39"/>
        <v>#REF!</v>
      </c>
    </row>
    <row r="591" spans="2:49" ht="15" customHeight="1">
      <c r="B591" s="68">
        <v>581</v>
      </c>
      <c r="C591" s="68">
        <v>2010</v>
      </c>
      <c r="D591" s="69" t="s">
        <v>437</v>
      </c>
      <c r="E591" s="68" t="s">
        <v>1063</v>
      </c>
      <c r="F591" s="68" t="s">
        <v>4797</v>
      </c>
      <c r="G591" s="69" t="s">
        <v>1064</v>
      </c>
      <c r="H591" s="69" t="s">
        <v>1180</v>
      </c>
      <c r="I591" s="87">
        <v>8995858000145</v>
      </c>
      <c r="J591" s="69" t="s">
        <v>1065</v>
      </c>
      <c r="K591" s="70" t="s">
        <v>1181</v>
      </c>
      <c r="L591" s="69" t="s">
        <v>1182</v>
      </c>
      <c r="M591" s="69" t="s">
        <v>4533</v>
      </c>
      <c r="N591" s="69" t="s">
        <v>33</v>
      </c>
      <c r="O591" s="69" t="s">
        <v>838</v>
      </c>
      <c r="P591" s="69" t="s">
        <v>4462</v>
      </c>
      <c r="Q591" s="69" t="s">
        <v>28</v>
      </c>
      <c r="R591" s="72">
        <v>0</v>
      </c>
      <c r="S591" s="88" t="e">
        <f t="shared" si="36"/>
        <v>#REF!</v>
      </c>
      <c r="T591" s="71">
        <v>19.8</v>
      </c>
      <c r="U591" s="71"/>
      <c r="V591" s="71"/>
      <c r="W591" s="71">
        <v>0</v>
      </c>
      <c r="X591" s="71">
        <v>10.1</v>
      </c>
      <c r="Y591" s="89">
        <v>0.1</v>
      </c>
      <c r="Z591" s="90">
        <v>90.999999144421608</v>
      </c>
      <c r="AA591" s="90">
        <v>91</v>
      </c>
      <c r="AB591" s="90">
        <v>91</v>
      </c>
      <c r="AC591" s="71">
        <v>9.0999999144421615</v>
      </c>
      <c r="AD591" s="71">
        <v>9.0999999144421615</v>
      </c>
      <c r="AE591" s="71">
        <v>9.0999999144421615</v>
      </c>
      <c r="AF591" s="71">
        <v>9.0999999144421615</v>
      </c>
      <c r="AG591" s="71">
        <v>9.0999999144421615</v>
      </c>
      <c r="AH591" s="71">
        <v>1595411.9850000006</v>
      </c>
      <c r="AI591" s="72">
        <v>133.97</v>
      </c>
      <c r="AJ591" s="72" t="s">
        <v>4789</v>
      </c>
      <c r="AK591" s="72">
        <v>0</v>
      </c>
      <c r="AL591" s="72">
        <v>0</v>
      </c>
      <c r="AM591" s="72">
        <v>213737343.63045007</v>
      </c>
      <c r="AN591" s="72" t="e">
        <f t="shared" si="37"/>
        <v>#REF!</v>
      </c>
      <c r="AO591" s="72" t="e">
        <f t="shared" si="38"/>
        <v>#REF!</v>
      </c>
      <c r="AP591" s="72">
        <v>10679552.520000001</v>
      </c>
      <c r="AQ591" s="72">
        <v>10679552.520000001</v>
      </c>
      <c r="AR591" s="72">
        <v>10679552.520000001</v>
      </c>
      <c r="AS591" s="74">
        <v>41275</v>
      </c>
      <c r="AT591" s="74">
        <v>48579</v>
      </c>
      <c r="AU591" s="73" t="s">
        <v>3661</v>
      </c>
      <c r="AV591" s="72">
        <v>3111.05</v>
      </c>
      <c r="AW591" s="72" t="e">
        <f t="shared" si="39"/>
        <v>#REF!</v>
      </c>
    </row>
    <row r="592" spans="2:49" ht="15" customHeight="1">
      <c r="B592" s="75">
        <v>582</v>
      </c>
      <c r="C592" s="75">
        <v>2010</v>
      </c>
      <c r="D592" s="76" t="s">
        <v>437</v>
      </c>
      <c r="E592" s="75" t="s">
        <v>1063</v>
      </c>
      <c r="F592" s="75" t="s">
        <v>4797</v>
      </c>
      <c r="G592" s="76" t="s">
        <v>1064</v>
      </c>
      <c r="H592" s="76" t="s">
        <v>1180</v>
      </c>
      <c r="I592" s="77">
        <v>8995858000145</v>
      </c>
      <c r="J592" s="76" t="s">
        <v>1065</v>
      </c>
      <c r="K592" s="78" t="s">
        <v>1183</v>
      </c>
      <c r="L592" s="76" t="s">
        <v>1184</v>
      </c>
      <c r="M592" s="76" t="s">
        <v>4533</v>
      </c>
      <c r="N592" s="76" t="s">
        <v>33</v>
      </c>
      <c r="O592" s="76" t="s">
        <v>838</v>
      </c>
      <c r="P592" s="76" t="s">
        <v>4462</v>
      </c>
      <c r="Q592" s="76" t="s">
        <v>28</v>
      </c>
      <c r="R592" s="80">
        <v>0</v>
      </c>
      <c r="S592" s="91" t="e">
        <f t="shared" si="36"/>
        <v>#REF!</v>
      </c>
      <c r="T592" s="79">
        <v>30</v>
      </c>
      <c r="U592" s="79"/>
      <c r="V592" s="79"/>
      <c r="W592" s="79">
        <v>0</v>
      </c>
      <c r="X592" s="79">
        <v>14.6</v>
      </c>
      <c r="Y592" s="92">
        <v>0.1</v>
      </c>
      <c r="Z592" s="93">
        <v>139.99999914442162</v>
      </c>
      <c r="AA592" s="93">
        <v>91</v>
      </c>
      <c r="AB592" s="93">
        <v>91</v>
      </c>
      <c r="AC592" s="79">
        <v>13.999999914442164</v>
      </c>
      <c r="AD592" s="79">
        <v>13.999999914442164</v>
      </c>
      <c r="AE592" s="79">
        <v>13.999999914442164</v>
      </c>
      <c r="AF592" s="79">
        <v>13.999999914442164</v>
      </c>
      <c r="AG592" s="79">
        <v>13.999999914442164</v>
      </c>
      <c r="AH592" s="79">
        <v>2454479.9849999999</v>
      </c>
      <c r="AI592" s="80">
        <v>133.97</v>
      </c>
      <c r="AJ592" s="80" t="s">
        <v>4789</v>
      </c>
      <c r="AK592" s="80">
        <v>0</v>
      </c>
      <c r="AL592" s="80">
        <v>0</v>
      </c>
      <c r="AM592" s="80">
        <v>328826683.59044999</v>
      </c>
      <c r="AN592" s="80" t="e">
        <f t="shared" si="37"/>
        <v>#REF!</v>
      </c>
      <c r="AO592" s="80" t="e">
        <f t="shared" si="38"/>
        <v>#REF!</v>
      </c>
      <c r="AP592" s="80">
        <v>16430080.799999993</v>
      </c>
      <c r="AQ592" s="80">
        <v>16430080.799999993</v>
      </c>
      <c r="AR592" s="80">
        <v>16430080.799999993</v>
      </c>
      <c r="AS592" s="82">
        <v>41275</v>
      </c>
      <c r="AT592" s="82">
        <v>48579</v>
      </c>
      <c r="AU592" s="81" t="s">
        <v>3661</v>
      </c>
      <c r="AV592" s="80">
        <v>3111.05</v>
      </c>
      <c r="AW592" s="80" t="e">
        <f t="shared" si="39"/>
        <v>#REF!</v>
      </c>
    </row>
    <row r="593" spans="2:49" ht="15" customHeight="1">
      <c r="B593" s="68">
        <v>583</v>
      </c>
      <c r="C593" s="68">
        <v>2010</v>
      </c>
      <c r="D593" s="69" t="s">
        <v>437</v>
      </c>
      <c r="E593" s="68" t="s">
        <v>1063</v>
      </c>
      <c r="F593" s="68" t="s">
        <v>4797</v>
      </c>
      <c r="G593" s="69" t="s">
        <v>1064</v>
      </c>
      <c r="H593" s="69" t="s">
        <v>1180</v>
      </c>
      <c r="I593" s="87">
        <v>8995858000145</v>
      </c>
      <c r="J593" s="69" t="s">
        <v>1065</v>
      </c>
      <c r="K593" s="70" t="s">
        <v>1185</v>
      </c>
      <c r="L593" s="69" t="s">
        <v>1186</v>
      </c>
      <c r="M593" s="69" t="s">
        <v>4533</v>
      </c>
      <c r="N593" s="69" t="s">
        <v>33</v>
      </c>
      <c r="O593" s="69" t="s">
        <v>838</v>
      </c>
      <c r="P593" s="69" t="s">
        <v>4462</v>
      </c>
      <c r="Q593" s="69" t="s">
        <v>28</v>
      </c>
      <c r="R593" s="72">
        <v>0</v>
      </c>
      <c r="S593" s="88" t="e">
        <f t="shared" si="36"/>
        <v>#REF!</v>
      </c>
      <c r="T593" s="71">
        <v>30</v>
      </c>
      <c r="U593" s="71"/>
      <c r="V593" s="71"/>
      <c r="W593" s="71">
        <v>0</v>
      </c>
      <c r="X593" s="71">
        <v>15.3</v>
      </c>
      <c r="Y593" s="89">
        <v>0.1</v>
      </c>
      <c r="Z593" s="90">
        <v>148.99999914442168</v>
      </c>
      <c r="AA593" s="90">
        <v>91</v>
      </c>
      <c r="AB593" s="90">
        <v>91</v>
      </c>
      <c r="AC593" s="71">
        <v>14.899999914442169</v>
      </c>
      <c r="AD593" s="71">
        <v>14.899999914442169</v>
      </c>
      <c r="AE593" s="71">
        <v>14.899999914442169</v>
      </c>
      <c r="AF593" s="71">
        <v>14.899999914442169</v>
      </c>
      <c r="AG593" s="71">
        <v>14.899999914442169</v>
      </c>
      <c r="AH593" s="71">
        <v>2612267.9849999994</v>
      </c>
      <c r="AI593" s="72">
        <v>133.97</v>
      </c>
      <c r="AJ593" s="72" t="s">
        <v>4789</v>
      </c>
      <c r="AK593" s="72">
        <v>0</v>
      </c>
      <c r="AL593" s="72">
        <v>0</v>
      </c>
      <c r="AM593" s="72">
        <v>349965541.95044994</v>
      </c>
      <c r="AN593" s="72" t="e">
        <f t="shared" si="37"/>
        <v>#REF!</v>
      </c>
      <c r="AO593" s="72" t="e">
        <f t="shared" si="38"/>
        <v>#REF!</v>
      </c>
      <c r="AP593" s="72">
        <v>17486300.279999994</v>
      </c>
      <c r="AQ593" s="72">
        <v>17486300.279999994</v>
      </c>
      <c r="AR593" s="72">
        <v>17486300.279999994</v>
      </c>
      <c r="AS593" s="74">
        <v>41275</v>
      </c>
      <c r="AT593" s="74">
        <v>48579</v>
      </c>
      <c r="AU593" s="73" t="s">
        <v>3661</v>
      </c>
      <c r="AV593" s="72">
        <v>3111.05</v>
      </c>
      <c r="AW593" s="72" t="e">
        <f t="shared" si="39"/>
        <v>#REF!</v>
      </c>
    </row>
    <row r="594" spans="2:49" ht="15" customHeight="1">
      <c r="B594" s="75">
        <v>584</v>
      </c>
      <c r="C594" s="75">
        <v>2010</v>
      </c>
      <c r="D594" s="76" t="s">
        <v>437</v>
      </c>
      <c r="E594" s="75" t="s">
        <v>1063</v>
      </c>
      <c r="F594" s="75" t="s">
        <v>4797</v>
      </c>
      <c r="G594" s="76" t="s">
        <v>1064</v>
      </c>
      <c r="H594" s="76" t="s">
        <v>1187</v>
      </c>
      <c r="I594" s="77">
        <v>9665446000100</v>
      </c>
      <c r="J594" s="76" t="s">
        <v>1065</v>
      </c>
      <c r="K594" s="78" t="s">
        <v>1188</v>
      </c>
      <c r="L594" s="76" t="s">
        <v>1189</v>
      </c>
      <c r="M594" s="76" t="s">
        <v>4533</v>
      </c>
      <c r="N594" s="76" t="s">
        <v>33</v>
      </c>
      <c r="O594" s="76" t="s">
        <v>838</v>
      </c>
      <c r="P594" s="76" t="s">
        <v>4462</v>
      </c>
      <c r="Q594" s="76" t="s">
        <v>28</v>
      </c>
      <c r="R594" s="80">
        <v>0</v>
      </c>
      <c r="S594" s="91" t="e">
        <f t="shared" si="36"/>
        <v>#REF!</v>
      </c>
      <c r="T594" s="79">
        <v>16.100000000000001</v>
      </c>
      <c r="U594" s="79"/>
      <c r="V594" s="79"/>
      <c r="W594" s="79">
        <v>0</v>
      </c>
      <c r="X594" s="79">
        <v>7.6</v>
      </c>
      <c r="Y594" s="92">
        <v>0.1</v>
      </c>
      <c r="Z594" s="93">
        <v>74.999999714807203</v>
      </c>
      <c r="AA594" s="93">
        <v>75</v>
      </c>
      <c r="AB594" s="93">
        <v>75</v>
      </c>
      <c r="AC594" s="79">
        <v>7.4999999714807206</v>
      </c>
      <c r="AD594" s="79">
        <v>7.4999999714807206</v>
      </c>
      <c r="AE594" s="79">
        <v>7.4999999714807206</v>
      </c>
      <c r="AF594" s="79">
        <v>7.4999999714807206</v>
      </c>
      <c r="AG594" s="79">
        <v>7.4999999714807206</v>
      </c>
      <c r="AH594" s="79">
        <v>1314899.9950000001</v>
      </c>
      <c r="AI594" s="80">
        <v>136.01</v>
      </c>
      <c r="AJ594" s="80" t="s">
        <v>4789</v>
      </c>
      <c r="AK594" s="80">
        <v>0</v>
      </c>
      <c r="AL594" s="80">
        <v>0</v>
      </c>
      <c r="AM594" s="80">
        <v>178839548.31995001</v>
      </c>
      <c r="AN594" s="80" t="e">
        <f t="shared" si="37"/>
        <v>#REF!</v>
      </c>
      <c r="AO594" s="80" t="e">
        <f t="shared" si="38"/>
        <v>#REF!</v>
      </c>
      <c r="AP594" s="80">
        <v>8935856.9999999963</v>
      </c>
      <c r="AQ594" s="80">
        <v>8935856.9999999963</v>
      </c>
      <c r="AR594" s="80">
        <v>8935856.9999999963</v>
      </c>
      <c r="AS594" s="82">
        <v>41275</v>
      </c>
      <c r="AT594" s="82">
        <v>48579</v>
      </c>
      <c r="AU594" s="81" t="s">
        <v>3661</v>
      </c>
      <c r="AV594" s="80">
        <v>3111.05</v>
      </c>
      <c r="AW594" s="80" t="e">
        <f t="shared" si="39"/>
        <v>#REF!</v>
      </c>
    </row>
    <row r="595" spans="2:49" ht="15" customHeight="1">
      <c r="B595" s="68">
        <v>585</v>
      </c>
      <c r="C595" s="68">
        <v>2010</v>
      </c>
      <c r="D595" s="69" t="s">
        <v>437</v>
      </c>
      <c r="E595" s="68" t="s">
        <v>1063</v>
      </c>
      <c r="F595" s="68" t="s">
        <v>4797</v>
      </c>
      <c r="G595" s="69" t="s">
        <v>1064</v>
      </c>
      <c r="H595" s="69" t="s">
        <v>1190</v>
      </c>
      <c r="I595" s="87">
        <v>8851565000194</v>
      </c>
      <c r="J595" s="69" t="s">
        <v>722</v>
      </c>
      <c r="K595" s="70" t="s">
        <v>1191</v>
      </c>
      <c r="L595" s="69" t="s">
        <v>1192</v>
      </c>
      <c r="M595" s="69" t="s">
        <v>4533</v>
      </c>
      <c r="N595" s="69" t="s">
        <v>137</v>
      </c>
      <c r="O595" s="69" t="s">
        <v>229</v>
      </c>
      <c r="P595" s="69" t="s">
        <v>101</v>
      </c>
      <c r="Q595" s="69" t="s">
        <v>82</v>
      </c>
      <c r="R595" s="72">
        <v>0</v>
      </c>
      <c r="S595" s="88" t="e">
        <f t="shared" si="36"/>
        <v>#REF!</v>
      </c>
      <c r="T595" s="71">
        <v>11</v>
      </c>
      <c r="U595" s="71"/>
      <c r="V595" s="71"/>
      <c r="W595" s="71">
        <v>0</v>
      </c>
      <c r="X595" s="71">
        <v>6.4</v>
      </c>
      <c r="Y595" s="89">
        <v>0.1</v>
      </c>
      <c r="Z595" s="90">
        <v>63.999999125368781</v>
      </c>
      <c r="AA595" s="90">
        <v>64</v>
      </c>
      <c r="AB595" s="90">
        <v>64</v>
      </c>
      <c r="AC595" s="71">
        <v>6.3999999125368783</v>
      </c>
      <c r="AD595" s="71">
        <v>6.3999999125368783</v>
      </c>
      <c r="AE595" s="71">
        <v>6.3999999125368783</v>
      </c>
      <c r="AF595" s="71">
        <v>6.3999999125368783</v>
      </c>
      <c r="AG595" s="71">
        <v>6.3999999125368783</v>
      </c>
      <c r="AH595" s="71">
        <v>1682995.1769999994</v>
      </c>
      <c r="AI595" s="72">
        <v>144.5</v>
      </c>
      <c r="AJ595" s="72" t="s">
        <v>4789</v>
      </c>
      <c r="AK595" s="72">
        <v>0</v>
      </c>
      <c r="AL595" s="72">
        <v>0</v>
      </c>
      <c r="AM595" s="72">
        <v>243192803.07649994</v>
      </c>
      <c r="AN595" s="72" t="e">
        <f t="shared" si="37"/>
        <v>#REF!</v>
      </c>
      <c r="AO595" s="72" t="e">
        <f t="shared" si="38"/>
        <v>#REF!</v>
      </c>
      <c r="AP595" s="72">
        <v>0</v>
      </c>
      <c r="AQ595" s="72">
        <v>0</v>
      </c>
      <c r="AR595" s="72">
        <v>0</v>
      </c>
      <c r="AS595" s="74">
        <v>41275</v>
      </c>
      <c r="AT595" s="74">
        <v>52231</v>
      </c>
      <c r="AU595" s="73" t="s">
        <v>3661</v>
      </c>
      <c r="AV595" s="72">
        <v>3111.05</v>
      </c>
      <c r="AW595" s="72" t="e">
        <f t="shared" si="39"/>
        <v>#REF!</v>
      </c>
    </row>
    <row r="596" spans="2:49" ht="15" customHeight="1">
      <c r="B596" s="75">
        <v>586</v>
      </c>
      <c r="C596" s="75">
        <v>2010</v>
      </c>
      <c r="D596" s="76" t="s">
        <v>437</v>
      </c>
      <c r="E596" s="75" t="s">
        <v>1063</v>
      </c>
      <c r="F596" s="75" t="s">
        <v>4797</v>
      </c>
      <c r="G596" s="76" t="s">
        <v>1064</v>
      </c>
      <c r="H596" s="76" t="s">
        <v>112</v>
      </c>
      <c r="I596" s="77">
        <v>33541368000116</v>
      </c>
      <c r="J596" s="76" t="s">
        <v>1065</v>
      </c>
      <c r="K596" s="78" t="s">
        <v>4515</v>
      </c>
      <c r="L596" s="76" t="s">
        <v>1193</v>
      </c>
      <c r="M596" s="94" t="s">
        <v>4536</v>
      </c>
      <c r="N596" s="76" t="s">
        <v>74</v>
      </c>
      <c r="O596" s="76" t="s">
        <v>838</v>
      </c>
      <c r="P596" s="76" t="s">
        <v>4462</v>
      </c>
      <c r="Q596" s="76" t="s">
        <v>28</v>
      </c>
      <c r="R596" s="80">
        <v>0</v>
      </c>
      <c r="S596" s="91" t="e">
        <f t="shared" si="36"/>
        <v>#REF!</v>
      </c>
      <c r="T596" s="79">
        <v>180</v>
      </c>
      <c r="U596" s="79"/>
      <c r="V596" s="79"/>
      <c r="W596" s="79">
        <v>0</v>
      </c>
      <c r="X596" s="79">
        <v>61.4</v>
      </c>
      <c r="Y596" s="92">
        <v>0.1</v>
      </c>
      <c r="Z596" s="93">
        <v>613.99999999999966</v>
      </c>
      <c r="AA596" s="93">
        <v>614</v>
      </c>
      <c r="AB596" s="93">
        <v>614</v>
      </c>
      <c r="AC596" s="79">
        <v>61.39999999999997</v>
      </c>
      <c r="AD596" s="79">
        <v>61.39999999999997</v>
      </c>
      <c r="AE596" s="79">
        <v>61.39999999999997</v>
      </c>
      <c r="AF596" s="79">
        <v>61.39999999999997</v>
      </c>
      <c r="AG596" s="79">
        <v>61.39999999999997</v>
      </c>
      <c r="AH596" s="79">
        <v>10764647.999999996</v>
      </c>
      <c r="AI596" s="80">
        <v>131.5</v>
      </c>
      <c r="AJ596" s="80" t="s">
        <v>4789</v>
      </c>
      <c r="AK596" s="80">
        <v>0</v>
      </c>
      <c r="AL596" s="80">
        <v>0</v>
      </c>
      <c r="AM596" s="80">
        <v>1415551211.9999995</v>
      </c>
      <c r="AN596" s="80" t="e">
        <f t="shared" si="37"/>
        <v>#REF!</v>
      </c>
      <c r="AO596" s="80" t="e">
        <f t="shared" si="38"/>
        <v>#REF!</v>
      </c>
      <c r="AP596" s="80">
        <v>70729116</v>
      </c>
      <c r="AQ596" s="80">
        <v>70729116</v>
      </c>
      <c r="AR596" s="80">
        <v>70729116</v>
      </c>
      <c r="AS596" s="82">
        <v>41275</v>
      </c>
      <c r="AT596" s="82">
        <v>48579</v>
      </c>
      <c r="AU596" s="81" t="s">
        <v>3661</v>
      </c>
      <c r="AV596" s="80">
        <v>3111.05</v>
      </c>
      <c r="AW596" s="80" t="e">
        <f t="shared" si="39"/>
        <v>#REF!</v>
      </c>
    </row>
    <row r="597" spans="2:49" ht="15" customHeight="1">
      <c r="B597" s="68">
        <v>587</v>
      </c>
      <c r="C597" s="68">
        <v>2010</v>
      </c>
      <c r="D597" s="69" t="s">
        <v>437</v>
      </c>
      <c r="E597" s="68" t="s">
        <v>1063</v>
      </c>
      <c r="F597" s="68" t="s">
        <v>4797</v>
      </c>
      <c r="G597" s="69" t="s">
        <v>1064</v>
      </c>
      <c r="H597" s="69" t="s">
        <v>4360</v>
      </c>
      <c r="I597" s="87">
        <v>4370282000170</v>
      </c>
      <c r="J597" s="69" t="s">
        <v>722</v>
      </c>
      <c r="K597" s="70" t="s">
        <v>1194</v>
      </c>
      <c r="L597" s="69" t="s">
        <v>1195</v>
      </c>
      <c r="M597" s="69" t="s">
        <v>4533</v>
      </c>
      <c r="N597" s="69" t="s">
        <v>410</v>
      </c>
      <c r="O597" s="69" t="s">
        <v>229</v>
      </c>
      <c r="P597" s="69" t="s">
        <v>101</v>
      </c>
      <c r="Q597" s="69" t="s">
        <v>111</v>
      </c>
      <c r="R597" s="72">
        <v>0</v>
      </c>
      <c r="S597" s="88" t="e">
        <f t="shared" si="36"/>
        <v>#REF!</v>
      </c>
      <c r="T597" s="71">
        <v>19</v>
      </c>
      <c r="U597" s="71"/>
      <c r="V597" s="71"/>
      <c r="W597" s="71">
        <v>0</v>
      </c>
      <c r="X597" s="71">
        <v>10.6</v>
      </c>
      <c r="Y597" s="89">
        <v>0.1</v>
      </c>
      <c r="Z597" s="90">
        <v>76.000000000000043</v>
      </c>
      <c r="AA597" s="90">
        <v>76</v>
      </c>
      <c r="AB597" s="90">
        <v>76</v>
      </c>
      <c r="AC597" s="71">
        <v>7.6000000000000041</v>
      </c>
      <c r="AD597" s="71">
        <v>7.6000000000000041</v>
      </c>
      <c r="AE597" s="71">
        <v>7.6000000000000041</v>
      </c>
      <c r="AF597" s="71">
        <v>7.6000000000000041</v>
      </c>
      <c r="AG597" s="71">
        <v>7.6000000000000041</v>
      </c>
      <c r="AH597" s="71">
        <v>1998556.8</v>
      </c>
      <c r="AI597" s="72">
        <v>146.99</v>
      </c>
      <c r="AJ597" s="72" t="s">
        <v>4789</v>
      </c>
      <c r="AK597" s="72">
        <v>0</v>
      </c>
      <c r="AL597" s="72">
        <v>0</v>
      </c>
      <c r="AM597" s="72">
        <v>293767864.03200006</v>
      </c>
      <c r="AN597" s="72" t="e">
        <f t="shared" si="37"/>
        <v>#REF!</v>
      </c>
      <c r="AO597" s="72" t="e">
        <f t="shared" si="38"/>
        <v>#REF!</v>
      </c>
      <c r="AP597" s="72">
        <v>0</v>
      </c>
      <c r="AQ597" s="72">
        <v>0</v>
      </c>
      <c r="AR597" s="72">
        <v>0</v>
      </c>
      <c r="AS597" s="74">
        <v>41275</v>
      </c>
      <c r="AT597" s="74">
        <v>52231</v>
      </c>
      <c r="AU597" s="73" t="s">
        <v>3661</v>
      </c>
      <c r="AV597" s="72">
        <v>3111.05</v>
      </c>
      <c r="AW597" s="72" t="e">
        <f t="shared" si="39"/>
        <v>#REF!</v>
      </c>
    </row>
    <row r="598" spans="2:49" ht="15" customHeight="1">
      <c r="B598" s="75">
        <v>588</v>
      </c>
      <c r="C598" s="75">
        <v>2010</v>
      </c>
      <c r="D598" s="76" t="s">
        <v>437</v>
      </c>
      <c r="E598" s="75" t="s">
        <v>1063</v>
      </c>
      <c r="F598" s="75" t="s">
        <v>4797</v>
      </c>
      <c r="G598" s="76" t="s">
        <v>1064</v>
      </c>
      <c r="H598" s="76" t="s">
        <v>1068</v>
      </c>
      <c r="I598" s="77">
        <v>9012586000189</v>
      </c>
      <c r="J598" s="76" t="s">
        <v>1065</v>
      </c>
      <c r="K598" s="78" t="s">
        <v>1196</v>
      </c>
      <c r="L598" s="76" t="s">
        <v>1197</v>
      </c>
      <c r="M598" s="76" t="s">
        <v>4533</v>
      </c>
      <c r="N598" s="76" t="s">
        <v>33</v>
      </c>
      <c r="O598" s="76" t="s">
        <v>838</v>
      </c>
      <c r="P598" s="76" t="s">
        <v>4462</v>
      </c>
      <c r="Q598" s="76" t="s">
        <v>28</v>
      </c>
      <c r="R598" s="80">
        <v>0</v>
      </c>
      <c r="S598" s="91" t="e">
        <f t="shared" si="36"/>
        <v>#REF!</v>
      </c>
      <c r="T598" s="79">
        <v>30</v>
      </c>
      <c r="U598" s="79"/>
      <c r="V598" s="79"/>
      <c r="W598" s="79">
        <v>0</v>
      </c>
      <c r="X598" s="79">
        <v>13.7</v>
      </c>
      <c r="Y598" s="92">
        <v>0.1</v>
      </c>
      <c r="Z598" s="93">
        <v>136.00000085557829</v>
      </c>
      <c r="AA598" s="93">
        <v>123</v>
      </c>
      <c r="AB598" s="93">
        <v>123</v>
      </c>
      <c r="AC598" s="79">
        <v>13.600000085557829</v>
      </c>
      <c r="AD598" s="79">
        <v>13.600000085557829</v>
      </c>
      <c r="AE598" s="79">
        <v>13.600000085557829</v>
      </c>
      <c r="AF598" s="79">
        <v>13.600000085557829</v>
      </c>
      <c r="AG598" s="79">
        <v>13.600000085557829</v>
      </c>
      <c r="AH598" s="79">
        <v>2384352.0149999997</v>
      </c>
      <c r="AI598" s="80">
        <v>132.80000000000001</v>
      </c>
      <c r="AJ598" s="80" t="s">
        <v>4789</v>
      </c>
      <c r="AK598" s="80">
        <v>0</v>
      </c>
      <c r="AL598" s="80">
        <v>0</v>
      </c>
      <c r="AM598" s="80">
        <v>316641947.59200007</v>
      </c>
      <c r="AN598" s="80" t="e">
        <f t="shared" si="37"/>
        <v>#REF!</v>
      </c>
      <c r="AO598" s="80" t="e">
        <f t="shared" si="38"/>
        <v>#REF!</v>
      </c>
      <c r="AP598" s="80">
        <v>15821260.80000001</v>
      </c>
      <c r="AQ598" s="80">
        <v>15821260.80000001</v>
      </c>
      <c r="AR598" s="80">
        <v>15821260.80000001</v>
      </c>
      <c r="AS598" s="82">
        <v>41275</v>
      </c>
      <c r="AT598" s="82">
        <v>48579</v>
      </c>
      <c r="AU598" s="81" t="s">
        <v>3661</v>
      </c>
      <c r="AV598" s="80">
        <v>3111.05</v>
      </c>
      <c r="AW598" s="80" t="e">
        <f t="shared" si="39"/>
        <v>#REF!</v>
      </c>
    </row>
    <row r="599" spans="2:49" ht="15" customHeight="1">
      <c r="B599" s="68">
        <v>589</v>
      </c>
      <c r="C599" s="68">
        <v>2010</v>
      </c>
      <c r="D599" s="69" t="s">
        <v>437</v>
      </c>
      <c r="E599" s="68" t="s">
        <v>1063</v>
      </c>
      <c r="F599" s="68" t="s">
        <v>4797</v>
      </c>
      <c r="G599" s="69" t="s">
        <v>1064</v>
      </c>
      <c r="H599" s="69" t="s">
        <v>1180</v>
      </c>
      <c r="I599" s="87">
        <v>8995858000145</v>
      </c>
      <c r="J599" s="69" t="s">
        <v>1065</v>
      </c>
      <c r="K599" s="70" t="s">
        <v>1198</v>
      </c>
      <c r="L599" s="69" t="s">
        <v>1199</v>
      </c>
      <c r="M599" s="69" t="s">
        <v>4533</v>
      </c>
      <c r="N599" s="69" t="s">
        <v>33</v>
      </c>
      <c r="O599" s="69" t="s">
        <v>838</v>
      </c>
      <c r="P599" s="69" t="s">
        <v>4462</v>
      </c>
      <c r="Q599" s="69" t="s">
        <v>28</v>
      </c>
      <c r="R599" s="72">
        <v>0</v>
      </c>
      <c r="S599" s="88" t="e">
        <f t="shared" si="36"/>
        <v>#REF!</v>
      </c>
      <c r="T599" s="71">
        <v>12.6</v>
      </c>
      <c r="U599" s="71"/>
      <c r="V599" s="71"/>
      <c r="W599" s="71">
        <v>0</v>
      </c>
      <c r="X599" s="71">
        <v>6.3</v>
      </c>
      <c r="Y599" s="89">
        <v>0.1</v>
      </c>
      <c r="Z599" s="90">
        <v>56.999999714807252</v>
      </c>
      <c r="AA599" s="90">
        <v>91</v>
      </c>
      <c r="AB599" s="90">
        <v>91</v>
      </c>
      <c r="AC599" s="71">
        <v>5.6999999714807252</v>
      </c>
      <c r="AD599" s="71">
        <v>5.6999999714807252</v>
      </c>
      <c r="AE599" s="71">
        <v>5.6999999714807252</v>
      </c>
      <c r="AF599" s="71">
        <v>5.6999999714807252</v>
      </c>
      <c r="AG599" s="71">
        <v>5.6999999714807252</v>
      </c>
      <c r="AH599" s="71">
        <v>999323.99499999941</v>
      </c>
      <c r="AI599" s="72">
        <v>137.99</v>
      </c>
      <c r="AJ599" s="72" t="s">
        <v>4789</v>
      </c>
      <c r="AK599" s="72">
        <v>0</v>
      </c>
      <c r="AL599" s="72">
        <v>0</v>
      </c>
      <c r="AM599" s="72">
        <v>137896718.07004991</v>
      </c>
      <c r="AN599" s="72" t="e">
        <f t="shared" si="37"/>
        <v>#REF!</v>
      </c>
      <c r="AO599" s="72" t="e">
        <f t="shared" si="38"/>
        <v>#REF!</v>
      </c>
      <c r="AP599" s="72">
        <v>6890116.680000009</v>
      </c>
      <c r="AQ599" s="72">
        <v>6890116.680000009</v>
      </c>
      <c r="AR599" s="72">
        <v>6890116.680000009</v>
      </c>
      <c r="AS599" s="74">
        <v>41275</v>
      </c>
      <c r="AT599" s="74">
        <v>48579</v>
      </c>
      <c r="AU599" s="73" t="s">
        <v>3661</v>
      </c>
      <c r="AV599" s="72">
        <v>3111.05</v>
      </c>
      <c r="AW599" s="72" t="e">
        <f t="shared" si="39"/>
        <v>#REF!</v>
      </c>
    </row>
    <row r="600" spans="2:49" ht="15" customHeight="1">
      <c r="B600" s="75">
        <v>590</v>
      </c>
      <c r="C600" s="75">
        <v>2010</v>
      </c>
      <c r="D600" s="76" t="s">
        <v>437</v>
      </c>
      <c r="E600" s="75" t="s">
        <v>1063</v>
      </c>
      <c r="F600" s="75" t="s">
        <v>4797</v>
      </c>
      <c r="G600" s="76" t="s">
        <v>1064</v>
      </c>
      <c r="H600" s="76" t="s">
        <v>1200</v>
      </c>
      <c r="I600" s="77">
        <v>9665392000182</v>
      </c>
      <c r="J600" s="76" t="s">
        <v>1065</v>
      </c>
      <c r="K600" s="78" t="s">
        <v>1201</v>
      </c>
      <c r="L600" s="76" t="s">
        <v>1202</v>
      </c>
      <c r="M600" s="76" t="s">
        <v>4533</v>
      </c>
      <c r="N600" s="76" t="s">
        <v>33</v>
      </c>
      <c r="O600" s="76" t="s">
        <v>838</v>
      </c>
      <c r="P600" s="76" t="s">
        <v>4462</v>
      </c>
      <c r="Q600" s="76" t="s">
        <v>28</v>
      </c>
      <c r="R600" s="80">
        <v>0</v>
      </c>
      <c r="S600" s="91" t="e">
        <f t="shared" si="36"/>
        <v>#REF!</v>
      </c>
      <c r="T600" s="79">
        <v>20.7</v>
      </c>
      <c r="U600" s="79"/>
      <c r="V600" s="79"/>
      <c r="W600" s="79">
        <v>0</v>
      </c>
      <c r="X600" s="79">
        <v>9.8000000000000007</v>
      </c>
      <c r="Y600" s="92">
        <v>0.1</v>
      </c>
      <c r="Z600" s="93">
        <v>98.000000285192684</v>
      </c>
      <c r="AA600" s="93">
        <v>98</v>
      </c>
      <c r="AB600" s="93">
        <v>98</v>
      </c>
      <c r="AC600" s="79">
        <v>9.8000000285192694</v>
      </c>
      <c r="AD600" s="79">
        <v>9.8000000285192694</v>
      </c>
      <c r="AE600" s="79">
        <v>9.8000000285192694</v>
      </c>
      <c r="AF600" s="79">
        <v>9.8000000285192694</v>
      </c>
      <c r="AG600" s="79">
        <v>9.8000000285192694</v>
      </c>
      <c r="AH600" s="79">
        <v>1718136.0050000001</v>
      </c>
      <c r="AI600" s="80">
        <v>130.43</v>
      </c>
      <c r="AJ600" s="80" t="s">
        <v>4789</v>
      </c>
      <c r="AK600" s="80">
        <v>0</v>
      </c>
      <c r="AL600" s="80">
        <v>0</v>
      </c>
      <c r="AM600" s="80">
        <v>224096479.13215005</v>
      </c>
      <c r="AN600" s="80" t="e">
        <f t="shared" si="37"/>
        <v>#REF!</v>
      </c>
      <c r="AO600" s="80" t="e">
        <f t="shared" si="38"/>
        <v>#REF!</v>
      </c>
      <c r="AP600" s="80">
        <v>11197154.640000006</v>
      </c>
      <c r="AQ600" s="80">
        <v>11197154.640000006</v>
      </c>
      <c r="AR600" s="80">
        <v>11197154.640000006</v>
      </c>
      <c r="AS600" s="82">
        <v>41275</v>
      </c>
      <c r="AT600" s="82">
        <v>48579</v>
      </c>
      <c r="AU600" s="81" t="s">
        <v>3661</v>
      </c>
      <c r="AV600" s="80">
        <v>3111.05</v>
      </c>
      <c r="AW600" s="80" t="e">
        <f t="shared" si="39"/>
        <v>#REF!</v>
      </c>
    </row>
    <row r="601" spans="2:49" ht="15" customHeight="1">
      <c r="B601" s="68">
        <v>591</v>
      </c>
      <c r="C601" s="68">
        <v>2010</v>
      </c>
      <c r="D601" s="69" t="s">
        <v>22</v>
      </c>
      <c r="E601" s="68" t="s">
        <v>1203</v>
      </c>
      <c r="F601" s="68" t="s">
        <v>4799</v>
      </c>
      <c r="G601" s="69" t="s">
        <v>1204</v>
      </c>
      <c r="H601" s="69" t="s">
        <v>1206</v>
      </c>
      <c r="I601" s="87">
        <v>11618210000245</v>
      </c>
      <c r="J601" s="69" t="s">
        <v>1205</v>
      </c>
      <c r="K601" s="70" t="s">
        <v>1207</v>
      </c>
      <c r="L601" s="69" t="s">
        <v>1208</v>
      </c>
      <c r="M601" s="69" t="s">
        <v>4535</v>
      </c>
      <c r="N601" s="69" t="s">
        <v>178</v>
      </c>
      <c r="O601" s="69" t="s">
        <v>165</v>
      </c>
      <c r="P601" s="69" t="s">
        <v>4463</v>
      </c>
      <c r="Q601" s="69" t="s">
        <v>82</v>
      </c>
      <c r="R601" s="72">
        <v>0</v>
      </c>
      <c r="S601" s="88" t="e">
        <f t="shared" si="36"/>
        <v>#REF!</v>
      </c>
      <c r="T601" s="71">
        <v>50</v>
      </c>
      <c r="U601" s="71"/>
      <c r="V601" s="71"/>
      <c r="W601" s="71">
        <v>0</v>
      </c>
      <c r="X601" s="71">
        <v>36</v>
      </c>
      <c r="Y601" s="89">
        <v>0.1</v>
      </c>
      <c r="Z601" s="90">
        <v>180</v>
      </c>
      <c r="AA601" s="90">
        <v>350</v>
      </c>
      <c r="AB601" s="90">
        <v>350</v>
      </c>
      <c r="AC601" s="71">
        <v>18</v>
      </c>
      <c r="AD601" s="71">
        <v>35</v>
      </c>
      <c r="AE601" s="71">
        <v>35</v>
      </c>
      <c r="AF601" s="71">
        <v>35</v>
      </c>
      <c r="AG601" s="71">
        <v>35</v>
      </c>
      <c r="AH601" s="71">
        <v>4450080</v>
      </c>
      <c r="AI601" s="72">
        <v>154.4</v>
      </c>
      <c r="AJ601" s="72" t="s">
        <v>4789</v>
      </c>
      <c r="AK601" s="72">
        <v>0</v>
      </c>
      <c r="AL601" s="72">
        <v>0</v>
      </c>
      <c r="AM601" s="72">
        <v>687092352</v>
      </c>
      <c r="AN601" s="72" t="e">
        <f t="shared" si="37"/>
        <v>#REF!</v>
      </c>
      <c r="AO601" s="72" t="e">
        <f t="shared" si="38"/>
        <v>#REF!</v>
      </c>
      <c r="AP601" s="72">
        <v>0</v>
      </c>
      <c r="AQ601" s="72">
        <v>0</v>
      </c>
      <c r="AR601" s="72">
        <v>0</v>
      </c>
      <c r="AS601" s="74">
        <v>40544</v>
      </c>
      <c r="AT601" s="74">
        <v>46022</v>
      </c>
      <c r="AU601" s="73" t="s">
        <v>3942</v>
      </c>
      <c r="AV601" s="72">
        <v>3111.05</v>
      </c>
      <c r="AW601" s="72" t="e">
        <f t="shared" si="39"/>
        <v>#REF!</v>
      </c>
    </row>
    <row r="602" spans="2:49" ht="15" customHeight="1">
      <c r="B602" s="75">
        <v>592</v>
      </c>
      <c r="C602" s="75">
        <v>2010</v>
      </c>
      <c r="D602" s="76" t="s">
        <v>22</v>
      </c>
      <c r="E602" s="75" t="s">
        <v>1203</v>
      </c>
      <c r="F602" s="75" t="s">
        <v>4799</v>
      </c>
      <c r="G602" s="76" t="s">
        <v>1204</v>
      </c>
      <c r="H602" s="76" t="s">
        <v>1210</v>
      </c>
      <c r="I602" s="77">
        <v>10488040000188</v>
      </c>
      <c r="J602" s="76" t="s">
        <v>1209</v>
      </c>
      <c r="K602" s="78" t="s">
        <v>1211</v>
      </c>
      <c r="L602" s="76" t="s">
        <v>1212</v>
      </c>
      <c r="M602" s="76" t="s">
        <v>4538</v>
      </c>
      <c r="N602" s="76" t="s">
        <v>262</v>
      </c>
      <c r="O602" s="76" t="s">
        <v>229</v>
      </c>
      <c r="P602" s="76" t="s">
        <v>1213</v>
      </c>
      <c r="Q602" s="76" t="s">
        <v>111</v>
      </c>
      <c r="R602" s="80">
        <v>0</v>
      </c>
      <c r="S602" s="91" t="e">
        <f t="shared" si="36"/>
        <v>#REF!</v>
      </c>
      <c r="T602" s="79">
        <v>9.9</v>
      </c>
      <c r="U602" s="79"/>
      <c r="V602" s="79"/>
      <c r="W602" s="79">
        <v>0</v>
      </c>
      <c r="X602" s="79">
        <v>5.2</v>
      </c>
      <c r="Y602" s="92">
        <v>0.1</v>
      </c>
      <c r="Z602" s="93">
        <v>52</v>
      </c>
      <c r="AA602" s="93">
        <v>52</v>
      </c>
      <c r="AB602" s="93">
        <v>52</v>
      </c>
      <c r="AC602" s="79">
        <v>5.2</v>
      </c>
      <c r="AD602" s="79">
        <v>5.2</v>
      </c>
      <c r="AE602" s="79">
        <v>5.2</v>
      </c>
      <c r="AF602" s="79">
        <v>5.2</v>
      </c>
      <c r="AG602" s="79">
        <v>5.2</v>
      </c>
      <c r="AH602" s="79">
        <v>1367433.6</v>
      </c>
      <c r="AI602" s="80">
        <v>133.25</v>
      </c>
      <c r="AJ602" s="80" t="s">
        <v>4789</v>
      </c>
      <c r="AK602" s="80">
        <v>0</v>
      </c>
      <c r="AL602" s="80">
        <v>0</v>
      </c>
      <c r="AM602" s="80">
        <v>182210527.20000002</v>
      </c>
      <c r="AN602" s="80" t="e">
        <f t="shared" si="37"/>
        <v>#REF!</v>
      </c>
      <c r="AO602" s="80" t="e">
        <f t="shared" si="38"/>
        <v>#REF!</v>
      </c>
      <c r="AP602" s="80">
        <v>0</v>
      </c>
      <c r="AQ602" s="80">
        <v>0</v>
      </c>
      <c r="AR602" s="80">
        <v>0</v>
      </c>
      <c r="AS602" s="82">
        <v>41518</v>
      </c>
      <c r="AT602" s="82">
        <v>52474</v>
      </c>
      <c r="AU602" s="81" t="s">
        <v>3942</v>
      </c>
      <c r="AV602" s="80">
        <v>3111.05</v>
      </c>
      <c r="AW602" s="80" t="e">
        <f t="shared" si="39"/>
        <v>#REF!</v>
      </c>
    </row>
    <row r="603" spans="2:49" ht="15" customHeight="1">
      <c r="B603" s="68">
        <v>593</v>
      </c>
      <c r="C603" s="68">
        <v>2010</v>
      </c>
      <c r="D603" s="69" t="s">
        <v>22</v>
      </c>
      <c r="E603" s="68" t="s">
        <v>1203</v>
      </c>
      <c r="F603" s="68" t="s">
        <v>4799</v>
      </c>
      <c r="G603" s="69" t="s">
        <v>1204</v>
      </c>
      <c r="H603" s="69" t="s">
        <v>1215</v>
      </c>
      <c r="I603" s="87">
        <v>10797904000143</v>
      </c>
      <c r="J603" s="69" t="s">
        <v>1214</v>
      </c>
      <c r="K603" s="70" t="s">
        <v>1216</v>
      </c>
      <c r="L603" s="69" t="s">
        <v>1217</v>
      </c>
      <c r="M603" s="69" t="s">
        <v>4533</v>
      </c>
      <c r="N603" s="69" t="s">
        <v>33</v>
      </c>
      <c r="O603" s="69" t="s">
        <v>838</v>
      </c>
      <c r="P603" s="69" t="s">
        <v>4462</v>
      </c>
      <c r="Q603" s="69" t="s">
        <v>28</v>
      </c>
      <c r="R603" s="72">
        <v>0</v>
      </c>
      <c r="S603" s="88" t="e">
        <f t="shared" si="36"/>
        <v>#REF!</v>
      </c>
      <c r="T603" s="71">
        <v>30</v>
      </c>
      <c r="U603" s="71"/>
      <c r="V603" s="71"/>
      <c r="W603" s="71">
        <v>0</v>
      </c>
      <c r="X603" s="71">
        <v>15</v>
      </c>
      <c r="Y603" s="89">
        <v>0.1</v>
      </c>
      <c r="Z603" s="90">
        <v>150</v>
      </c>
      <c r="AA603" s="90">
        <v>150</v>
      </c>
      <c r="AB603" s="90">
        <v>150</v>
      </c>
      <c r="AC603" s="71">
        <v>15</v>
      </c>
      <c r="AD603" s="71">
        <v>15</v>
      </c>
      <c r="AE603" s="71">
        <v>15</v>
      </c>
      <c r="AF603" s="71">
        <v>15</v>
      </c>
      <c r="AG603" s="71">
        <v>15</v>
      </c>
      <c r="AH603" s="71">
        <v>2629800</v>
      </c>
      <c r="AI603" s="72">
        <v>121.83</v>
      </c>
      <c r="AJ603" s="72" t="s">
        <v>4789</v>
      </c>
      <c r="AK603" s="72">
        <v>0</v>
      </c>
      <c r="AL603" s="72">
        <v>0</v>
      </c>
      <c r="AM603" s="72">
        <v>320388534</v>
      </c>
      <c r="AN603" s="72" t="e">
        <f t="shared" si="37"/>
        <v>#REF!</v>
      </c>
      <c r="AO603" s="72" t="e">
        <f t="shared" si="38"/>
        <v>#REF!</v>
      </c>
      <c r="AP603" s="72">
        <v>0</v>
      </c>
      <c r="AQ603" s="72">
        <v>0</v>
      </c>
      <c r="AR603" s="72">
        <v>0</v>
      </c>
      <c r="AS603" s="74">
        <v>41518</v>
      </c>
      <c r="AT603" s="74">
        <v>48822</v>
      </c>
      <c r="AU603" s="73" t="s">
        <v>3942</v>
      </c>
      <c r="AV603" s="72">
        <v>3111.05</v>
      </c>
      <c r="AW603" s="72" t="e">
        <f t="shared" si="39"/>
        <v>#REF!</v>
      </c>
    </row>
    <row r="604" spans="2:49" ht="15" customHeight="1">
      <c r="B604" s="75">
        <v>594</v>
      </c>
      <c r="C604" s="75">
        <v>2010</v>
      </c>
      <c r="D604" s="76" t="s">
        <v>22</v>
      </c>
      <c r="E604" s="75" t="s">
        <v>1203</v>
      </c>
      <c r="F604" s="75" t="s">
        <v>4799</v>
      </c>
      <c r="G604" s="76" t="s">
        <v>1204</v>
      </c>
      <c r="H604" s="76" t="s">
        <v>842</v>
      </c>
      <c r="I604" s="77">
        <v>12047526000106</v>
      </c>
      <c r="J604" s="76" t="s">
        <v>1214</v>
      </c>
      <c r="K604" s="78" t="s">
        <v>1218</v>
      </c>
      <c r="L604" s="76" t="s">
        <v>1219</v>
      </c>
      <c r="M604" s="76" t="s">
        <v>4533</v>
      </c>
      <c r="N604" s="76" t="s">
        <v>74</v>
      </c>
      <c r="O604" s="76" t="s">
        <v>838</v>
      </c>
      <c r="P604" s="76" t="s">
        <v>4462</v>
      </c>
      <c r="Q604" s="76" t="s">
        <v>28</v>
      </c>
      <c r="R604" s="80">
        <v>0</v>
      </c>
      <c r="S604" s="91" t="e">
        <f t="shared" si="36"/>
        <v>#REF!</v>
      </c>
      <c r="T604" s="79">
        <v>30</v>
      </c>
      <c r="U604" s="79"/>
      <c r="V604" s="79"/>
      <c r="W604" s="79">
        <v>0</v>
      </c>
      <c r="X604" s="79">
        <v>17.5</v>
      </c>
      <c r="Y604" s="92">
        <v>0.1</v>
      </c>
      <c r="Z604" s="93">
        <v>153</v>
      </c>
      <c r="AA604" s="93">
        <v>153</v>
      </c>
      <c r="AB604" s="93">
        <v>153</v>
      </c>
      <c r="AC604" s="79">
        <v>15.3</v>
      </c>
      <c r="AD604" s="79">
        <v>15.3</v>
      </c>
      <c r="AE604" s="79">
        <v>15.3</v>
      </c>
      <c r="AF604" s="79">
        <v>15.3</v>
      </c>
      <c r="AG604" s="79">
        <v>15.3</v>
      </c>
      <c r="AH604" s="79">
        <v>2682396</v>
      </c>
      <c r="AI604" s="80">
        <v>121.25</v>
      </c>
      <c r="AJ604" s="80" t="s">
        <v>4789</v>
      </c>
      <c r="AK604" s="80">
        <v>0</v>
      </c>
      <c r="AL604" s="80">
        <v>0</v>
      </c>
      <c r="AM604" s="80">
        <v>325240515</v>
      </c>
      <c r="AN604" s="80" t="e">
        <f t="shared" si="37"/>
        <v>#REF!</v>
      </c>
      <c r="AO604" s="80" t="e">
        <f t="shared" si="38"/>
        <v>#REF!</v>
      </c>
      <c r="AP604" s="80">
        <v>0</v>
      </c>
      <c r="AQ604" s="80">
        <v>0</v>
      </c>
      <c r="AR604" s="80">
        <v>0</v>
      </c>
      <c r="AS604" s="82">
        <v>41518</v>
      </c>
      <c r="AT604" s="82">
        <v>48822</v>
      </c>
      <c r="AU604" s="81" t="s">
        <v>3942</v>
      </c>
      <c r="AV604" s="80">
        <v>3111.05</v>
      </c>
      <c r="AW604" s="80" t="e">
        <f t="shared" si="39"/>
        <v>#REF!</v>
      </c>
    </row>
    <row r="605" spans="2:49" ht="15" customHeight="1">
      <c r="B605" s="68">
        <v>595</v>
      </c>
      <c r="C605" s="68">
        <v>2010</v>
      </c>
      <c r="D605" s="69" t="s">
        <v>22</v>
      </c>
      <c r="E605" s="68" t="s">
        <v>1203</v>
      </c>
      <c r="F605" s="68" t="s">
        <v>4799</v>
      </c>
      <c r="G605" s="69" t="s">
        <v>1204</v>
      </c>
      <c r="H605" s="69" t="s">
        <v>1221</v>
      </c>
      <c r="I605" s="87">
        <v>5266880000166</v>
      </c>
      <c r="J605" s="69" t="s">
        <v>1220</v>
      </c>
      <c r="K605" s="70" t="s">
        <v>1222</v>
      </c>
      <c r="L605" s="69" t="s">
        <v>1223</v>
      </c>
      <c r="M605" s="69" t="s">
        <v>4533</v>
      </c>
      <c r="N605" s="69" t="s">
        <v>83</v>
      </c>
      <c r="O605" s="69" t="s">
        <v>165</v>
      </c>
      <c r="P605" s="69" t="s">
        <v>4463</v>
      </c>
      <c r="Q605" s="69" t="s">
        <v>82</v>
      </c>
      <c r="R605" s="72">
        <v>0</v>
      </c>
      <c r="S605" s="88" t="e">
        <f t="shared" si="36"/>
        <v>#REF!</v>
      </c>
      <c r="T605" s="71">
        <v>83</v>
      </c>
      <c r="U605" s="71"/>
      <c r="V605" s="71"/>
      <c r="W605" s="71">
        <v>0</v>
      </c>
      <c r="X605" s="71">
        <v>51</v>
      </c>
      <c r="Y605" s="89">
        <v>0.1</v>
      </c>
      <c r="Z605" s="90">
        <v>154</v>
      </c>
      <c r="AA605" s="90">
        <v>302</v>
      </c>
      <c r="AB605" s="90">
        <v>334</v>
      </c>
      <c r="AC605" s="71">
        <v>15.4</v>
      </c>
      <c r="AD605" s="71">
        <v>30.2</v>
      </c>
      <c r="AE605" s="71">
        <v>33.4</v>
      </c>
      <c r="AF605" s="71">
        <v>33.4</v>
      </c>
      <c r="AG605" s="71">
        <v>33.4</v>
      </c>
      <c r="AH605" s="71">
        <v>4203048</v>
      </c>
      <c r="AI605" s="72">
        <v>134.9</v>
      </c>
      <c r="AJ605" s="72" t="s">
        <v>4789</v>
      </c>
      <c r="AK605" s="72">
        <v>0</v>
      </c>
      <c r="AL605" s="72">
        <v>0</v>
      </c>
      <c r="AM605" s="72">
        <v>566991175.20000005</v>
      </c>
      <c r="AN605" s="72" t="e">
        <f t="shared" si="37"/>
        <v>#REF!</v>
      </c>
      <c r="AO605" s="72" t="e">
        <f t="shared" si="38"/>
        <v>#REF!</v>
      </c>
      <c r="AP605" s="72">
        <v>0</v>
      </c>
      <c r="AQ605" s="72">
        <v>0</v>
      </c>
      <c r="AR605" s="72">
        <v>0</v>
      </c>
      <c r="AS605" s="74">
        <v>41275</v>
      </c>
      <c r="AT605" s="74">
        <v>46752</v>
      </c>
      <c r="AU605" s="73" t="s">
        <v>3942</v>
      </c>
      <c r="AV605" s="72">
        <v>3111.05</v>
      </c>
      <c r="AW605" s="72" t="e">
        <f t="shared" si="39"/>
        <v>#REF!</v>
      </c>
    </row>
    <row r="606" spans="2:49" ht="15" customHeight="1">
      <c r="B606" s="75">
        <v>596</v>
      </c>
      <c r="C606" s="75">
        <v>2010</v>
      </c>
      <c r="D606" s="76" t="s">
        <v>22</v>
      </c>
      <c r="E606" s="75" t="s">
        <v>1203</v>
      </c>
      <c r="F606" s="75" t="s">
        <v>4799</v>
      </c>
      <c r="G606" s="76" t="s">
        <v>1204</v>
      </c>
      <c r="H606" s="76" t="s">
        <v>1224</v>
      </c>
      <c r="I606" s="77">
        <v>12851871000106</v>
      </c>
      <c r="J606" s="76" t="s">
        <v>1214</v>
      </c>
      <c r="K606" s="78" t="s">
        <v>1225</v>
      </c>
      <c r="L606" s="76" t="s">
        <v>1226</v>
      </c>
      <c r="M606" s="76" t="s">
        <v>4533</v>
      </c>
      <c r="N606" s="76" t="s">
        <v>74</v>
      </c>
      <c r="O606" s="76" t="s">
        <v>838</v>
      </c>
      <c r="P606" s="76" t="s">
        <v>4462</v>
      </c>
      <c r="Q606" s="76" t="s">
        <v>28</v>
      </c>
      <c r="R606" s="80">
        <v>0</v>
      </c>
      <c r="S606" s="91" t="e">
        <f t="shared" si="36"/>
        <v>#REF!</v>
      </c>
      <c r="T606" s="79">
        <v>30</v>
      </c>
      <c r="U606" s="79"/>
      <c r="V606" s="79"/>
      <c r="W606" s="79">
        <v>0</v>
      </c>
      <c r="X606" s="79">
        <v>16.399999999999999</v>
      </c>
      <c r="Y606" s="92">
        <v>0.1</v>
      </c>
      <c r="Z606" s="93">
        <v>158</v>
      </c>
      <c r="AA606" s="93">
        <v>158</v>
      </c>
      <c r="AB606" s="93">
        <v>158</v>
      </c>
      <c r="AC606" s="79">
        <v>15.8</v>
      </c>
      <c r="AD606" s="79">
        <v>15.8</v>
      </c>
      <c r="AE606" s="79">
        <v>15.8</v>
      </c>
      <c r="AF606" s="79">
        <v>15.8</v>
      </c>
      <c r="AG606" s="79">
        <v>15.8</v>
      </c>
      <c r="AH606" s="79">
        <v>2770056</v>
      </c>
      <c r="AI606" s="80">
        <v>120.92</v>
      </c>
      <c r="AJ606" s="80" t="s">
        <v>4789</v>
      </c>
      <c r="AK606" s="80">
        <v>0</v>
      </c>
      <c r="AL606" s="80">
        <v>0</v>
      </c>
      <c r="AM606" s="80">
        <v>334955171.51999998</v>
      </c>
      <c r="AN606" s="80" t="e">
        <f t="shared" si="37"/>
        <v>#REF!</v>
      </c>
      <c r="AO606" s="80" t="e">
        <f t="shared" si="38"/>
        <v>#REF!</v>
      </c>
      <c r="AP606" s="80">
        <v>0</v>
      </c>
      <c r="AQ606" s="80">
        <v>0</v>
      </c>
      <c r="AR606" s="80">
        <v>0</v>
      </c>
      <c r="AS606" s="82">
        <v>41518</v>
      </c>
      <c r="AT606" s="82">
        <v>48822</v>
      </c>
      <c r="AU606" s="81" t="s">
        <v>3942</v>
      </c>
      <c r="AV606" s="80">
        <v>3111.05</v>
      </c>
      <c r="AW606" s="80" t="e">
        <f t="shared" si="39"/>
        <v>#REF!</v>
      </c>
    </row>
    <row r="607" spans="2:49" ht="15" customHeight="1">
      <c r="B607" s="68">
        <v>597</v>
      </c>
      <c r="C607" s="68">
        <v>2010</v>
      </c>
      <c r="D607" s="69" t="s">
        <v>22</v>
      </c>
      <c r="E607" s="68" t="s">
        <v>1203</v>
      </c>
      <c r="F607" s="68" t="s">
        <v>4799</v>
      </c>
      <c r="G607" s="69" t="s">
        <v>1204</v>
      </c>
      <c r="H607" s="69" t="s">
        <v>1227</v>
      </c>
      <c r="I607" s="87">
        <v>44209336000304</v>
      </c>
      <c r="J607" s="69" t="s">
        <v>1220</v>
      </c>
      <c r="K607" s="70" t="s">
        <v>170</v>
      </c>
      <c r="L607" s="69" t="s">
        <v>171</v>
      </c>
      <c r="M607" s="69" t="s">
        <v>4533</v>
      </c>
      <c r="N607" s="69" t="s">
        <v>137</v>
      </c>
      <c r="O607" s="69" t="s">
        <v>165</v>
      </c>
      <c r="P607" s="69" t="s">
        <v>4463</v>
      </c>
      <c r="Q607" s="69" t="s">
        <v>82</v>
      </c>
      <c r="R607" s="72">
        <v>0</v>
      </c>
      <c r="S607" s="88" t="e">
        <f t="shared" si="36"/>
        <v>#REF!</v>
      </c>
      <c r="T607" s="71">
        <v>80</v>
      </c>
      <c r="U607" s="71"/>
      <c r="V607" s="71"/>
      <c r="W607" s="71">
        <v>0</v>
      </c>
      <c r="X607" s="71">
        <v>22.5</v>
      </c>
      <c r="Y607" s="89">
        <v>0.1</v>
      </c>
      <c r="Z607" s="90">
        <v>100</v>
      </c>
      <c r="AA607" s="90">
        <v>100</v>
      </c>
      <c r="AB607" s="90">
        <v>100</v>
      </c>
      <c r="AC607" s="71">
        <v>10</v>
      </c>
      <c r="AD607" s="71">
        <v>10</v>
      </c>
      <c r="AE607" s="71">
        <v>10</v>
      </c>
      <c r="AF607" s="71">
        <v>10</v>
      </c>
      <c r="AG607" s="71">
        <v>10</v>
      </c>
      <c r="AH607" s="71">
        <v>1314000</v>
      </c>
      <c r="AI607" s="72">
        <v>133.5</v>
      </c>
      <c r="AJ607" s="72" t="s">
        <v>4789</v>
      </c>
      <c r="AK607" s="72">
        <v>0</v>
      </c>
      <c r="AL607" s="72">
        <v>0</v>
      </c>
      <c r="AM607" s="72">
        <v>175419000</v>
      </c>
      <c r="AN607" s="72" t="e">
        <f t="shared" si="37"/>
        <v>#REF!</v>
      </c>
      <c r="AO607" s="72" t="e">
        <f t="shared" si="38"/>
        <v>#REF!</v>
      </c>
      <c r="AP607" s="72">
        <v>0</v>
      </c>
      <c r="AQ607" s="72">
        <v>0</v>
      </c>
      <c r="AR607" s="72">
        <v>0</v>
      </c>
      <c r="AS607" s="74">
        <v>41275</v>
      </c>
      <c r="AT607" s="74">
        <v>46752</v>
      </c>
      <c r="AU607" s="73" t="s">
        <v>3942</v>
      </c>
      <c r="AV607" s="72">
        <v>3111.05</v>
      </c>
      <c r="AW607" s="72" t="e">
        <f t="shared" si="39"/>
        <v>#REF!</v>
      </c>
    </row>
    <row r="608" spans="2:49" ht="15" customHeight="1">
      <c r="B608" s="75">
        <v>598</v>
      </c>
      <c r="C608" s="75">
        <v>2010</v>
      </c>
      <c r="D608" s="76" t="s">
        <v>22</v>
      </c>
      <c r="E608" s="75" t="s">
        <v>1203</v>
      </c>
      <c r="F608" s="75" t="s">
        <v>4799</v>
      </c>
      <c r="G608" s="76" t="s">
        <v>1204</v>
      </c>
      <c r="H608" s="76" t="s">
        <v>1224</v>
      </c>
      <c r="I608" s="77">
        <v>12851951000153</v>
      </c>
      <c r="J608" s="76" t="s">
        <v>1214</v>
      </c>
      <c r="K608" s="78" t="s">
        <v>1228</v>
      </c>
      <c r="L608" s="76" t="s">
        <v>1229</v>
      </c>
      <c r="M608" s="76" t="s">
        <v>4533</v>
      </c>
      <c r="N608" s="76" t="s">
        <v>74</v>
      </c>
      <c r="O608" s="76" t="s">
        <v>838</v>
      </c>
      <c r="P608" s="76" t="s">
        <v>4462</v>
      </c>
      <c r="Q608" s="76" t="s">
        <v>28</v>
      </c>
      <c r="R608" s="80">
        <v>0</v>
      </c>
      <c r="S608" s="91" t="e">
        <f t="shared" si="36"/>
        <v>#REF!</v>
      </c>
      <c r="T608" s="79">
        <v>30</v>
      </c>
      <c r="U608" s="79"/>
      <c r="V608" s="79"/>
      <c r="W608" s="79">
        <v>0</v>
      </c>
      <c r="X608" s="79">
        <v>15.6</v>
      </c>
      <c r="Y608" s="92">
        <v>0.1</v>
      </c>
      <c r="Z608" s="93">
        <v>151.99999999999997</v>
      </c>
      <c r="AA608" s="93">
        <v>158</v>
      </c>
      <c r="AB608" s="93">
        <v>158</v>
      </c>
      <c r="AC608" s="79">
        <v>15.2</v>
      </c>
      <c r="AD608" s="79">
        <v>15.2</v>
      </c>
      <c r="AE608" s="79">
        <v>15.2</v>
      </c>
      <c r="AF608" s="79">
        <v>15.2</v>
      </c>
      <c r="AG608" s="79">
        <v>15.2</v>
      </c>
      <c r="AH608" s="79">
        <v>2664864</v>
      </c>
      <c r="AI608" s="80">
        <v>120.94</v>
      </c>
      <c r="AJ608" s="80" t="s">
        <v>4789</v>
      </c>
      <c r="AK608" s="80">
        <v>0</v>
      </c>
      <c r="AL608" s="80">
        <v>0</v>
      </c>
      <c r="AM608" s="80">
        <v>322288652.15999997</v>
      </c>
      <c r="AN608" s="80" t="e">
        <f t="shared" si="37"/>
        <v>#REF!</v>
      </c>
      <c r="AO608" s="80" t="e">
        <f t="shared" si="38"/>
        <v>#REF!</v>
      </c>
      <c r="AP608" s="80">
        <v>0</v>
      </c>
      <c r="AQ608" s="80">
        <v>0</v>
      </c>
      <c r="AR608" s="80">
        <v>0</v>
      </c>
      <c r="AS608" s="82">
        <v>41518</v>
      </c>
      <c r="AT608" s="82">
        <v>48822</v>
      </c>
      <c r="AU608" s="81" t="s">
        <v>3942</v>
      </c>
      <c r="AV608" s="80">
        <v>3111.05</v>
      </c>
      <c r="AW608" s="80" t="e">
        <f t="shared" si="39"/>
        <v>#REF!</v>
      </c>
    </row>
    <row r="609" spans="2:49" ht="15" customHeight="1">
      <c r="B609" s="68">
        <v>599</v>
      </c>
      <c r="C609" s="68">
        <v>2010</v>
      </c>
      <c r="D609" s="69" t="s">
        <v>22</v>
      </c>
      <c r="E609" s="68" t="s">
        <v>1203</v>
      </c>
      <c r="F609" s="68" t="s">
        <v>4799</v>
      </c>
      <c r="G609" s="69" t="s">
        <v>1204</v>
      </c>
      <c r="H609" s="69" t="s">
        <v>955</v>
      </c>
      <c r="I609" s="87">
        <v>12848401000185</v>
      </c>
      <c r="J609" s="69" t="s">
        <v>1214</v>
      </c>
      <c r="K609" s="70" t="s">
        <v>1230</v>
      </c>
      <c r="L609" s="69" t="s">
        <v>1231</v>
      </c>
      <c r="M609" s="69" t="s">
        <v>4533</v>
      </c>
      <c r="N609" s="69" t="s">
        <v>33</v>
      </c>
      <c r="O609" s="69" t="s">
        <v>838</v>
      </c>
      <c r="P609" s="69" t="s">
        <v>4462</v>
      </c>
      <c r="Q609" s="69" t="s">
        <v>28</v>
      </c>
      <c r="R609" s="72">
        <v>0</v>
      </c>
      <c r="S609" s="88" t="e">
        <f t="shared" si="36"/>
        <v>#REF!</v>
      </c>
      <c r="T609" s="71">
        <v>19.8</v>
      </c>
      <c r="U609" s="71"/>
      <c r="V609" s="71"/>
      <c r="W609" s="71">
        <v>0</v>
      </c>
      <c r="X609" s="71">
        <v>9.6999999999999993</v>
      </c>
      <c r="Y609" s="89">
        <v>0.1</v>
      </c>
      <c r="Z609" s="90">
        <v>80.999999999999986</v>
      </c>
      <c r="AA609" s="90">
        <v>81</v>
      </c>
      <c r="AB609" s="90">
        <v>81</v>
      </c>
      <c r="AC609" s="71">
        <v>8.1</v>
      </c>
      <c r="AD609" s="71">
        <v>8.1</v>
      </c>
      <c r="AE609" s="71">
        <v>8.1</v>
      </c>
      <c r="AF609" s="71">
        <v>8.1</v>
      </c>
      <c r="AG609" s="71">
        <v>8.1</v>
      </c>
      <c r="AH609" s="71">
        <v>1420092</v>
      </c>
      <c r="AI609" s="72">
        <v>124.75</v>
      </c>
      <c r="AJ609" s="72" t="s">
        <v>4789</v>
      </c>
      <c r="AK609" s="72">
        <v>0</v>
      </c>
      <c r="AL609" s="72">
        <v>0</v>
      </c>
      <c r="AM609" s="72">
        <v>177156477</v>
      </c>
      <c r="AN609" s="72" t="e">
        <f t="shared" si="37"/>
        <v>#REF!</v>
      </c>
      <c r="AO609" s="72" t="e">
        <f t="shared" si="38"/>
        <v>#REF!</v>
      </c>
      <c r="AP609" s="72">
        <v>0</v>
      </c>
      <c r="AQ609" s="72">
        <v>0</v>
      </c>
      <c r="AR609" s="72">
        <v>0</v>
      </c>
      <c r="AS609" s="74">
        <v>41518</v>
      </c>
      <c r="AT609" s="74">
        <v>48822</v>
      </c>
      <c r="AU609" s="73" t="s">
        <v>3942</v>
      </c>
      <c r="AV609" s="72">
        <v>3111.05</v>
      </c>
      <c r="AW609" s="72" t="e">
        <f t="shared" si="39"/>
        <v>#REF!</v>
      </c>
    </row>
    <row r="610" spans="2:49" ht="15" customHeight="1">
      <c r="B610" s="75">
        <v>600</v>
      </c>
      <c r="C610" s="75">
        <v>2010</v>
      </c>
      <c r="D610" s="76" t="s">
        <v>22</v>
      </c>
      <c r="E610" s="75" t="s">
        <v>1203</v>
      </c>
      <c r="F610" s="75" t="s">
        <v>4799</v>
      </c>
      <c r="G610" s="76" t="s">
        <v>1204</v>
      </c>
      <c r="H610" s="76" t="s">
        <v>955</v>
      </c>
      <c r="I610" s="77">
        <v>12848783000147</v>
      </c>
      <c r="J610" s="76" t="s">
        <v>1214</v>
      </c>
      <c r="K610" s="78" t="s">
        <v>1232</v>
      </c>
      <c r="L610" s="76" t="s">
        <v>1233</v>
      </c>
      <c r="M610" s="76" t="s">
        <v>4533</v>
      </c>
      <c r="N610" s="76" t="s">
        <v>33</v>
      </c>
      <c r="O610" s="76" t="s">
        <v>838</v>
      </c>
      <c r="P610" s="76" t="s">
        <v>4462</v>
      </c>
      <c r="Q610" s="76" t="s">
        <v>28</v>
      </c>
      <c r="R610" s="80">
        <v>0</v>
      </c>
      <c r="S610" s="91" t="e">
        <f t="shared" si="36"/>
        <v>#REF!</v>
      </c>
      <c r="T610" s="79">
        <v>28.8</v>
      </c>
      <c r="U610" s="79"/>
      <c r="V610" s="79"/>
      <c r="W610" s="79">
        <v>0</v>
      </c>
      <c r="X610" s="79">
        <v>12.7</v>
      </c>
      <c r="Y610" s="92">
        <v>0.1</v>
      </c>
      <c r="Z610" s="93">
        <v>126.99999999999999</v>
      </c>
      <c r="AA610" s="93">
        <v>81</v>
      </c>
      <c r="AB610" s="93">
        <v>81</v>
      </c>
      <c r="AC610" s="79">
        <v>12.7</v>
      </c>
      <c r="AD610" s="79">
        <v>12.7</v>
      </c>
      <c r="AE610" s="79">
        <v>12.7</v>
      </c>
      <c r="AF610" s="79">
        <v>12.7</v>
      </c>
      <c r="AG610" s="79">
        <v>12.7</v>
      </c>
      <c r="AH610" s="79">
        <v>2226564</v>
      </c>
      <c r="AI610" s="80">
        <v>124.85</v>
      </c>
      <c r="AJ610" s="80" t="s">
        <v>4789</v>
      </c>
      <c r="AK610" s="80">
        <v>0</v>
      </c>
      <c r="AL610" s="80">
        <v>0</v>
      </c>
      <c r="AM610" s="80">
        <v>277986515.39999998</v>
      </c>
      <c r="AN610" s="80" t="e">
        <f t="shared" si="37"/>
        <v>#REF!</v>
      </c>
      <c r="AO610" s="80" t="e">
        <f t="shared" si="38"/>
        <v>#REF!</v>
      </c>
      <c r="AP610" s="80">
        <v>0</v>
      </c>
      <c r="AQ610" s="80">
        <v>0</v>
      </c>
      <c r="AR610" s="80">
        <v>0</v>
      </c>
      <c r="AS610" s="82">
        <v>41518</v>
      </c>
      <c r="AT610" s="82">
        <v>48822</v>
      </c>
      <c r="AU610" s="81" t="s">
        <v>3942</v>
      </c>
      <c r="AV610" s="80">
        <v>3111.05</v>
      </c>
      <c r="AW610" s="80" t="e">
        <f t="shared" si="39"/>
        <v>#REF!</v>
      </c>
    </row>
    <row r="611" spans="2:49" ht="15" customHeight="1">
      <c r="B611" s="68">
        <v>601</v>
      </c>
      <c r="C611" s="68">
        <v>2010</v>
      </c>
      <c r="D611" s="69" t="s">
        <v>22</v>
      </c>
      <c r="E611" s="68" t="s">
        <v>1203</v>
      </c>
      <c r="F611" s="68" t="s">
        <v>4799</v>
      </c>
      <c r="G611" s="69" t="s">
        <v>1204</v>
      </c>
      <c r="H611" s="69" t="s">
        <v>955</v>
      </c>
      <c r="I611" s="87">
        <v>12851098000170</v>
      </c>
      <c r="J611" s="69" t="s">
        <v>1214</v>
      </c>
      <c r="K611" s="70" t="s">
        <v>1234</v>
      </c>
      <c r="L611" s="69" t="s">
        <v>1235</v>
      </c>
      <c r="M611" s="69" t="s">
        <v>4533</v>
      </c>
      <c r="N611" s="69" t="s">
        <v>33</v>
      </c>
      <c r="O611" s="69" t="s">
        <v>838</v>
      </c>
      <c r="P611" s="69" t="s">
        <v>4462</v>
      </c>
      <c r="Q611" s="69" t="s">
        <v>28</v>
      </c>
      <c r="R611" s="72">
        <v>0</v>
      </c>
      <c r="S611" s="88" t="e">
        <f t="shared" si="36"/>
        <v>#REF!</v>
      </c>
      <c r="T611" s="71">
        <v>28.8</v>
      </c>
      <c r="U611" s="71"/>
      <c r="V611" s="71"/>
      <c r="W611" s="71">
        <v>0</v>
      </c>
      <c r="X611" s="71">
        <v>13.5</v>
      </c>
      <c r="Y611" s="89">
        <v>0.1</v>
      </c>
      <c r="Z611" s="90">
        <v>135</v>
      </c>
      <c r="AA611" s="90">
        <v>81</v>
      </c>
      <c r="AB611" s="90">
        <v>81</v>
      </c>
      <c r="AC611" s="71">
        <v>13.5</v>
      </c>
      <c r="AD611" s="71">
        <v>13.5</v>
      </c>
      <c r="AE611" s="71">
        <v>13.5</v>
      </c>
      <c r="AF611" s="71">
        <v>13.5</v>
      </c>
      <c r="AG611" s="71">
        <v>13.5</v>
      </c>
      <c r="AH611" s="71">
        <v>2366820</v>
      </c>
      <c r="AI611" s="72">
        <v>125.15</v>
      </c>
      <c r="AJ611" s="72" t="s">
        <v>4789</v>
      </c>
      <c r="AK611" s="72">
        <v>0</v>
      </c>
      <c r="AL611" s="72">
        <v>0</v>
      </c>
      <c r="AM611" s="72">
        <v>296207523</v>
      </c>
      <c r="AN611" s="72" t="e">
        <f t="shared" si="37"/>
        <v>#REF!</v>
      </c>
      <c r="AO611" s="72" t="e">
        <f t="shared" si="38"/>
        <v>#REF!</v>
      </c>
      <c r="AP611" s="72">
        <v>0</v>
      </c>
      <c r="AQ611" s="72">
        <v>0</v>
      </c>
      <c r="AR611" s="72">
        <v>0</v>
      </c>
      <c r="AS611" s="74">
        <v>41518</v>
      </c>
      <c r="AT611" s="74">
        <v>48822</v>
      </c>
      <c r="AU611" s="73" t="s">
        <v>3942</v>
      </c>
      <c r="AV611" s="72">
        <v>3111.05</v>
      </c>
      <c r="AW611" s="72" t="e">
        <f t="shared" si="39"/>
        <v>#REF!</v>
      </c>
    </row>
    <row r="612" spans="2:49" ht="15" customHeight="1">
      <c r="B612" s="75">
        <v>602</v>
      </c>
      <c r="C612" s="75">
        <v>2010</v>
      </c>
      <c r="D612" s="76" t="s">
        <v>22</v>
      </c>
      <c r="E612" s="75" t="s">
        <v>1203</v>
      </c>
      <c r="F612" s="75" t="s">
        <v>4799</v>
      </c>
      <c r="G612" s="76" t="s">
        <v>1204</v>
      </c>
      <c r="H612" s="76" t="s">
        <v>842</v>
      </c>
      <c r="I612" s="77">
        <v>12048059000139</v>
      </c>
      <c r="J612" s="76" t="s">
        <v>1214</v>
      </c>
      <c r="K612" s="78" t="s">
        <v>1236</v>
      </c>
      <c r="L612" s="76" t="s">
        <v>1237</v>
      </c>
      <c r="M612" s="76" t="s">
        <v>4533</v>
      </c>
      <c r="N612" s="76" t="s">
        <v>74</v>
      </c>
      <c r="O612" s="76" t="s">
        <v>838</v>
      </c>
      <c r="P612" s="76" t="s">
        <v>4462</v>
      </c>
      <c r="Q612" s="76" t="s">
        <v>28</v>
      </c>
      <c r="R612" s="80">
        <v>0</v>
      </c>
      <c r="S612" s="91" t="e">
        <f t="shared" si="36"/>
        <v>#REF!</v>
      </c>
      <c r="T612" s="79">
        <v>24</v>
      </c>
      <c r="U612" s="79"/>
      <c r="V612" s="79"/>
      <c r="W612" s="79">
        <v>0</v>
      </c>
      <c r="X612" s="79">
        <v>13.9</v>
      </c>
      <c r="Y612" s="92">
        <v>0.1</v>
      </c>
      <c r="Z612" s="93">
        <v>139</v>
      </c>
      <c r="AA612" s="93">
        <v>153</v>
      </c>
      <c r="AB612" s="93">
        <v>153</v>
      </c>
      <c r="AC612" s="79">
        <v>13.9</v>
      </c>
      <c r="AD612" s="79">
        <v>13.9</v>
      </c>
      <c r="AE612" s="79">
        <v>13.9</v>
      </c>
      <c r="AF612" s="79">
        <v>13.9</v>
      </c>
      <c r="AG612" s="79">
        <v>13.9</v>
      </c>
      <c r="AH612" s="79">
        <v>2436948</v>
      </c>
      <c r="AI612" s="80">
        <v>121.25</v>
      </c>
      <c r="AJ612" s="80" t="s">
        <v>4789</v>
      </c>
      <c r="AK612" s="80">
        <v>0</v>
      </c>
      <c r="AL612" s="80">
        <v>0</v>
      </c>
      <c r="AM612" s="80">
        <v>295479945</v>
      </c>
      <c r="AN612" s="80" t="e">
        <f t="shared" si="37"/>
        <v>#REF!</v>
      </c>
      <c r="AO612" s="80" t="e">
        <f t="shared" si="38"/>
        <v>#REF!</v>
      </c>
      <c r="AP612" s="80">
        <v>0</v>
      </c>
      <c r="AQ612" s="80">
        <v>0</v>
      </c>
      <c r="AR612" s="80">
        <v>0</v>
      </c>
      <c r="AS612" s="82">
        <v>41518</v>
      </c>
      <c r="AT612" s="82">
        <v>48822</v>
      </c>
      <c r="AU612" s="81" t="s">
        <v>3942</v>
      </c>
      <c r="AV612" s="80">
        <v>3111.05</v>
      </c>
      <c r="AW612" s="80" t="e">
        <f t="shared" si="39"/>
        <v>#REF!</v>
      </c>
    </row>
    <row r="613" spans="2:49" ht="15" customHeight="1">
      <c r="B613" s="68">
        <v>603</v>
      </c>
      <c r="C613" s="68">
        <v>2010</v>
      </c>
      <c r="D613" s="69" t="s">
        <v>22</v>
      </c>
      <c r="E613" s="68" t="s">
        <v>1203</v>
      </c>
      <c r="F613" s="68" t="s">
        <v>4799</v>
      </c>
      <c r="G613" s="69" t="s">
        <v>1204</v>
      </c>
      <c r="H613" s="69" t="s">
        <v>1238</v>
      </c>
      <c r="I613" s="87">
        <v>5620523000235</v>
      </c>
      <c r="J613" s="69" t="s">
        <v>1205</v>
      </c>
      <c r="K613" s="70" t="s">
        <v>1239</v>
      </c>
      <c r="L613" s="69" t="s">
        <v>1238</v>
      </c>
      <c r="M613" s="69" t="s">
        <v>4533</v>
      </c>
      <c r="N613" s="69" t="s">
        <v>178</v>
      </c>
      <c r="O613" s="69" t="s">
        <v>165</v>
      </c>
      <c r="P613" s="69" t="s">
        <v>4463</v>
      </c>
      <c r="Q613" s="69" t="s">
        <v>82</v>
      </c>
      <c r="R613" s="72">
        <v>0</v>
      </c>
      <c r="S613" s="88" t="e">
        <f t="shared" si="36"/>
        <v>#REF!</v>
      </c>
      <c r="T613" s="71">
        <v>12</v>
      </c>
      <c r="U613" s="71"/>
      <c r="V613" s="71"/>
      <c r="W613" s="71">
        <v>0</v>
      </c>
      <c r="X613" s="71">
        <v>8.3000000000000007</v>
      </c>
      <c r="Y613" s="89">
        <v>0.1</v>
      </c>
      <c r="Z613" s="90">
        <v>42</v>
      </c>
      <c r="AA613" s="90">
        <v>59</v>
      </c>
      <c r="AB613" s="90">
        <v>59</v>
      </c>
      <c r="AC613" s="71">
        <v>4.2</v>
      </c>
      <c r="AD613" s="71">
        <v>5.9</v>
      </c>
      <c r="AE613" s="71">
        <v>5.9</v>
      </c>
      <c r="AF613" s="71">
        <v>5.9</v>
      </c>
      <c r="AG613" s="71">
        <v>5.9</v>
      </c>
      <c r="AH613" s="71">
        <v>760368</v>
      </c>
      <c r="AI613" s="72">
        <v>154.25</v>
      </c>
      <c r="AJ613" s="72" t="s">
        <v>4789</v>
      </c>
      <c r="AK613" s="72">
        <v>0</v>
      </c>
      <c r="AL613" s="72">
        <v>0</v>
      </c>
      <c r="AM613" s="72">
        <v>117286764</v>
      </c>
      <c r="AN613" s="72" t="e">
        <f t="shared" si="37"/>
        <v>#REF!</v>
      </c>
      <c r="AO613" s="72" t="e">
        <f t="shared" si="38"/>
        <v>#REF!</v>
      </c>
      <c r="AP613" s="72">
        <v>0</v>
      </c>
      <c r="AQ613" s="72">
        <v>0</v>
      </c>
      <c r="AR613" s="72">
        <v>0</v>
      </c>
      <c r="AS613" s="74">
        <v>40544</v>
      </c>
      <c r="AT613" s="74">
        <v>46022</v>
      </c>
      <c r="AU613" s="73" t="s">
        <v>3942</v>
      </c>
      <c r="AV613" s="72">
        <v>3111.05</v>
      </c>
      <c r="AW613" s="72" t="e">
        <f t="shared" si="39"/>
        <v>#REF!</v>
      </c>
    </row>
    <row r="614" spans="2:49" ht="15" customHeight="1">
      <c r="B614" s="75">
        <v>604</v>
      </c>
      <c r="C614" s="75">
        <v>2010</v>
      </c>
      <c r="D614" s="76" t="s">
        <v>22</v>
      </c>
      <c r="E614" s="75" t="s">
        <v>1203</v>
      </c>
      <c r="F614" s="75" t="s">
        <v>4799</v>
      </c>
      <c r="G614" s="76" t="s">
        <v>1204</v>
      </c>
      <c r="H614" s="76" t="s">
        <v>1240</v>
      </c>
      <c r="I614" s="77">
        <v>51990778000126</v>
      </c>
      <c r="J614" s="76" t="s">
        <v>1205</v>
      </c>
      <c r="K614" s="78" t="s">
        <v>322</v>
      </c>
      <c r="L614" s="76" t="s">
        <v>323</v>
      </c>
      <c r="M614" s="76" t="s">
        <v>4533</v>
      </c>
      <c r="N614" s="76" t="s">
        <v>83</v>
      </c>
      <c r="O614" s="76" t="s">
        <v>165</v>
      </c>
      <c r="P614" s="76" t="s">
        <v>4463</v>
      </c>
      <c r="Q614" s="76" t="s">
        <v>82</v>
      </c>
      <c r="R614" s="80">
        <v>0</v>
      </c>
      <c r="S614" s="91" t="e">
        <f t="shared" si="36"/>
        <v>#REF!</v>
      </c>
      <c r="T614" s="79">
        <v>52.8</v>
      </c>
      <c r="U614" s="79"/>
      <c r="V614" s="79"/>
      <c r="W614" s="79">
        <v>0</v>
      </c>
      <c r="X614" s="79">
        <v>19</v>
      </c>
      <c r="Y614" s="92">
        <v>0.1</v>
      </c>
      <c r="Z614" s="93">
        <v>9</v>
      </c>
      <c r="AA614" s="93">
        <v>9</v>
      </c>
      <c r="AB614" s="93">
        <v>9</v>
      </c>
      <c r="AC614" s="79">
        <v>0.9</v>
      </c>
      <c r="AD614" s="79">
        <v>0.9</v>
      </c>
      <c r="AE614" s="79">
        <v>0.9</v>
      </c>
      <c r="AF614" s="79">
        <v>0.9</v>
      </c>
      <c r="AG614" s="79">
        <v>0.9</v>
      </c>
      <c r="AH614" s="79">
        <v>118260</v>
      </c>
      <c r="AI614" s="80">
        <v>144</v>
      </c>
      <c r="AJ614" s="80" t="s">
        <v>4789</v>
      </c>
      <c r="AK614" s="80">
        <v>0</v>
      </c>
      <c r="AL614" s="80">
        <v>0</v>
      </c>
      <c r="AM614" s="80">
        <v>17029440</v>
      </c>
      <c r="AN614" s="80" t="e">
        <f t="shared" si="37"/>
        <v>#REF!</v>
      </c>
      <c r="AO614" s="80" t="e">
        <f t="shared" si="38"/>
        <v>#REF!</v>
      </c>
      <c r="AP614" s="80">
        <v>0</v>
      </c>
      <c r="AQ614" s="80">
        <v>0</v>
      </c>
      <c r="AR614" s="80">
        <v>0</v>
      </c>
      <c r="AS614" s="82">
        <v>40544</v>
      </c>
      <c r="AT614" s="82">
        <v>46022</v>
      </c>
      <c r="AU614" s="81" t="s">
        <v>3942</v>
      </c>
      <c r="AV614" s="80">
        <v>3111.05</v>
      </c>
      <c r="AW614" s="80" t="e">
        <f t="shared" si="39"/>
        <v>#REF!</v>
      </c>
    </row>
    <row r="615" spans="2:49" ht="15" customHeight="1">
      <c r="B615" s="68">
        <v>605</v>
      </c>
      <c r="C615" s="68">
        <v>2010</v>
      </c>
      <c r="D615" s="69" t="s">
        <v>22</v>
      </c>
      <c r="E615" s="68" t="s">
        <v>1203</v>
      </c>
      <c r="F615" s="68" t="s">
        <v>4799</v>
      </c>
      <c r="G615" s="69" t="s">
        <v>1204</v>
      </c>
      <c r="H615" s="69" t="s">
        <v>842</v>
      </c>
      <c r="I615" s="87">
        <v>11366231000130</v>
      </c>
      <c r="J615" s="69" t="s">
        <v>1214</v>
      </c>
      <c r="K615" s="70" t="s">
        <v>1241</v>
      </c>
      <c r="L615" s="69" t="s">
        <v>1242</v>
      </c>
      <c r="M615" s="69" t="s">
        <v>4533</v>
      </c>
      <c r="N615" s="69" t="s">
        <v>74</v>
      </c>
      <c r="O615" s="69" t="s">
        <v>838</v>
      </c>
      <c r="P615" s="69" t="s">
        <v>4462</v>
      </c>
      <c r="Q615" s="69" t="s">
        <v>28</v>
      </c>
      <c r="R615" s="72">
        <v>0</v>
      </c>
      <c r="S615" s="88" t="e">
        <f t="shared" si="36"/>
        <v>#REF!</v>
      </c>
      <c r="T615" s="71">
        <v>19.5</v>
      </c>
      <c r="U615" s="71"/>
      <c r="V615" s="71"/>
      <c r="W615" s="71">
        <v>0</v>
      </c>
      <c r="X615" s="71">
        <v>10.1</v>
      </c>
      <c r="Y615" s="89">
        <v>0.1</v>
      </c>
      <c r="Z615" s="90">
        <v>100.99999999999999</v>
      </c>
      <c r="AA615" s="90">
        <v>153</v>
      </c>
      <c r="AB615" s="90">
        <v>153</v>
      </c>
      <c r="AC615" s="71">
        <v>10.1</v>
      </c>
      <c r="AD615" s="71">
        <v>10.1</v>
      </c>
      <c r="AE615" s="71">
        <v>10.1</v>
      </c>
      <c r="AF615" s="71">
        <v>10.1</v>
      </c>
      <c r="AG615" s="71">
        <v>10.1</v>
      </c>
      <c r="AH615" s="71">
        <v>1770732</v>
      </c>
      <c r="AI615" s="72">
        <v>121.25</v>
      </c>
      <c r="AJ615" s="72" t="s">
        <v>4789</v>
      </c>
      <c r="AK615" s="72">
        <v>0</v>
      </c>
      <c r="AL615" s="72">
        <v>0</v>
      </c>
      <c r="AM615" s="72">
        <v>214701255</v>
      </c>
      <c r="AN615" s="72" t="e">
        <f t="shared" si="37"/>
        <v>#REF!</v>
      </c>
      <c r="AO615" s="72" t="e">
        <f t="shared" si="38"/>
        <v>#REF!</v>
      </c>
      <c r="AP615" s="72">
        <v>0</v>
      </c>
      <c r="AQ615" s="72">
        <v>0</v>
      </c>
      <c r="AR615" s="72">
        <v>0</v>
      </c>
      <c r="AS615" s="74">
        <v>41518</v>
      </c>
      <c r="AT615" s="74">
        <v>48822</v>
      </c>
      <c r="AU615" s="73" t="s">
        <v>3942</v>
      </c>
      <c r="AV615" s="72">
        <v>3111.05</v>
      </c>
      <c r="AW615" s="72" t="e">
        <f t="shared" si="39"/>
        <v>#REF!</v>
      </c>
    </row>
    <row r="616" spans="2:49" ht="15" customHeight="1">
      <c r="B616" s="75">
        <v>606</v>
      </c>
      <c r="C616" s="75">
        <v>2010</v>
      </c>
      <c r="D616" s="76" t="s">
        <v>22</v>
      </c>
      <c r="E616" s="75" t="s">
        <v>1203</v>
      </c>
      <c r="F616" s="75" t="s">
        <v>4799</v>
      </c>
      <c r="G616" s="76" t="s">
        <v>1204</v>
      </c>
      <c r="H616" s="76" t="s">
        <v>1224</v>
      </c>
      <c r="I616" s="77">
        <v>12851920000100</v>
      </c>
      <c r="J616" s="76" t="s">
        <v>1214</v>
      </c>
      <c r="K616" s="78" t="s">
        <v>1243</v>
      </c>
      <c r="L616" s="76" t="s">
        <v>1244</v>
      </c>
      <c r="M616" s="76" t="s">
        <v>4533</v>
      </c>
      <c r="N616" s="76" t="s">
        <v>74</v>
      </c>
      <c r="O616" s="76" t="s">
        <v>838</v>
      </c>
      <c r="P616" s="76" t="s">
        <v>4462</v>
      </c>
      <c r="Q616" s="76" t="s">
        <v>28</v>
      </c>
      <c r="R616" s="80">
        <v>0</v>
      </c>
      <c r="S616" s="91" t="e">
        <f t="shared" si="36"/>
        <v>#REF!</v>
      </c>
      <c r="T616" s="79">
        <v>30</v>
      </c>
      <c r="U616" s="79"/>
      <c r="V616" s="79"/>
      <c r="W616" s="79">
        <v>0</v>
      </c>
      <c r="X616" s="79">
        <v>15.7</v>
      </c>
      <c r="Y616" s="92">
        <v>0.1</v>
      </c>
      <c r="Z616" s="93">
        <v>150</v>
      </c>
      <c r="AA616" s="93">
        <v>158</v>
      </c>
      <c r="AB616" s="93">
        <v>158</v>
      </c>
      <c r="AC616" s="79">
        <v>15</v>
      </c>
      <c r="AD616" s="79">
        <v>15</v>
      </c>
      <c r="AE616" s="79">
        <v>15</v>
      </c>
      <c r="AF616" s="79">
        <v>15</v>
      </c>
      <c r="AG616" s="79">
        <v>15</v>
      </c>
      <c r="AH616" s="79">
        <v>2629800</v>
      </c>
      <c r="AI616" s="80">
        <v>120.93</v>
      </c>
      <c r="AJ616" s="80" t="s">
        <v>4789</v>
      </c>
      <c r="AK616" s="80">
        <v>0</v>
      </c>
      <c r="AL616" s="80">
        <v>0</v>
      </c>
      <c r="AM616" s="80">
        <v>318021714</v>
      </c>
      <c r="AN616" s="80" t="e">
        <f t="shared" si="37"/>
        <v>#REF!</v>
      </c>
      <c r="AO616" s="80" t="e">
        <f t="shared" si="38"/>
        <v>#REF!</v>
      </c>
      <c r="AP616" s="80">
        <v>0</v>
      </c>
      <c r="AQ616" s="80">
        <v>0</v>
      </c>
      <c r="AR616" s="80">
        <v>0</v>
      </c>
      <c r="AS616" s="82">
        <v>41518</v>
      </c>
      <c r="AT616" s="82">
        <v>48822</v>
      </c>
      <c r="AU616" s="81" t="s">
        <v>3942</v>
      </c>
      <c r="AV616" s="80">
        <v>3111.05</v>
      </c>
      <c r="AW616" s="80" t="e">
        <f t="shared" si="39"/>
        <v>#REF!</v>
      </c>
    </row>
    <row r="617" spans="2:49" ht="15" customHeight="1">
      <c r="B617" s="68">
        <v>607</v>
      </c>
      <c r="C617" s="68">
        <v>2010</v>
      </c>
      <c r="D617" s="69" t="s">
        <v>22</v>
      </c>
      <c r="E617" s="68" t="s">
        <v>1203</v>
      </c>
      <c r="F617" s="68" t="s">
        <v>4799</v>
      </c>
      <c r="G617" s="69" t="s">
        <v>1204</v>
      </c>
      <c r="H617" s="69" t="s">
        <v>1246</v>
      </c>
      <c r="I617" s="87">
        <v>11631680000168</v>
      </c>
      <c r="J617" s="69" t="s">
        <v>1245</v>
      </c>
      <c r="K617" s="70" t="s">
        <v>1247</v>
      </c>
      <c r="L617" s="69" t="s">
        <v>1248</v>
      </c>
      <c r="M617" s="69" t="s">
        <v>4533</v>
      </c>
      <c r="N617" s="69" t="s">
        <v>83</v>
      </c>
      <c r="O617" s="69" t="s">
        <v>165</v>
      </c>
      <c r="P617" s="69" t="s">
        <v>4463</v>
      </c>
      <c r="Q617" s="69" t="s">
        <v>82</v>
      </c>
      <c r="R617" s="72">
        <v>0</v>
      </c>
      <c r="S617" s="88" t="e">
        <f t="shared" si="36"/>
        <v>#REF!</v>
      </c>
      <c r="T617" s="71">
        <v>70</v>
      </c>
      <c r="U617" s="71"/>
      <c r="V617" s="71"/>
      <c r="W617" s="71">
        <v>0</v>
      </c>
      <c r="X617" s="71">
        <v>24.4</v>
      </c>
      <c r="Y617" s="89">
        <v>0.1</v>
      </c>
      <c r="Z617" s="90">
        <v>183.99999999999997</v>
      </c>
      <c r="AA617" s="90">
        <v>244</v>
      </c>
      <c r="AB617" s="90">
        <v>244</v>
      </c>
      <c r="AC617" s="71">
        <v>18.399999999999999</v>
      </c>
      <c r="AD617" s="71">
        <v>24.4</v>
      </c>
      <c r="AE617" s="71">
        <v>24.4</v>
      </c>
      <c r="AF617" s="71">
        <v>24.4</v>
      </c>
      <c r="AG617" s="71">
        <v>24.4</v>
      </c>
      <c r="AH617" s="71">
        <v>3153600</v>
      </c>
      <c r="AI617" s="72">
        <v>145.47999999999999</v>
      </c>
      <c r="AJ617" s="72" t="s">
        <v>4789</v>
      </c>
      <c r="AK617" s="72">
        <v>0</v>
      </c>
      <c r="AL617" s="72">
        <v>0</v>
      </c>
      <c r="AM617" s="72">
        <v>458785727.99999994</v>
      </c>
      <c r="AN617" s="72" t="e">
        <f t="shared" si="37"/>
        <v>#REF!</v>
      </c>
      <c r="AO617" s="72" t="e">
        <f t="shared" si="38"/>
        <v>#REF!</v>
      </c>
      <c r="AP617" s="72">
        <v>0</v>
      </c>
      <c r="AQ617" s="72">
        <v>0</v>
      </c>
      <c r="AR617" s="72">
        <v>0</v>
      </c>
      <c r="AS617" s="74">
        <v>40909</v>
      </c>
      <c r="AT617" s="74">
        <v>46387</v>
      </c>
      <c r="AU617" s="73" t="s">
        <v>3942</v>
      </c>
      <c r="AV617" s="72">
        <v>3111.05</v>
      </c>
      <c r="AW617" s="72" t="e">
        <f t="shared" si="39"/>
        <v>#REF!</v>
      </c>
    </row>
    <row r="618" spans="2:49" ht="15" customHeight="1">
      <c r="B618" s="75">
        <v>608</v>
      </c>
      <c r="C618" s="75">
        <v>2010</v>
      </c>
      <c r="D618" s="76" t="s">
        <v>22</v>
      </c>
      <c r="E618" s="75" t="s">
        <v>1203</v>
      </c>
      <c r="F618" s="75" t="s">
        <v>4799</v>
      </c>
      <c r="G618" s="76" t="s">
        <v>1204</v>
      </c>
      <c r="H618" s="76" t="s">
        <v>842</v>
      </c>
      <c r="I618" s="77">
        <v>11201833000137</v>
      </c>
      <c r="J618" s="76" t="s">
        <v>1214</v>
      </c>
      <c r="K618" s="78" t="s">
        <v>1249</v>
      </c>
      <c r="L618" s="76" t="s">
        <v>1250</v>
      </c>
      <c r="M618" s="76" t="s">
        <v>4533</v>
      </c>
      <c r="N618" s="76" t="s">
        <v>74</v>
      </c>
      <c r="O618" s="76" t="s">
        <v>838</v>
      </c>
      <c r="P618" s="76" t="s">
        <v>4462</v>
      </c>
      <c r="Q618" s="76" t="s">
        <v>28</v>
      </c>
      <c r="R618" s="80">
        <v>0</v>
      </c>
      <c r="S618" s="91" t="e">
        <f t="shared" si="36"/>
        <v>#REF!</v>
      </c>
      <c r="T618" s="79">
        <v>30</v>
      </c>
      <c r="U618" s="79"/>
      <c r="V618" s="79"/>
      <c r="W618" s="79">
        <v>0</v>
      </c>
      <c r="X618" s="79">
        <v>15.5</v>
      </c>
      <c r="Y618" s="92">
        <v>0.1</v>
      </c>
      <c r="Z618" s="93">
        <v>139</v>
      </c>
      <c r="AA618" s="93">
        <v>153</v>
      </c>
      <c r="AB618" s="93">
        <v>153</v>
      </c>
      <c r="AC618" s="79">
        <v>13.9</v>
      </c>
      <c r="AD618" s="79">
        <v>13.9</v>
      </c>
      <c r="AE618" s="79">
        <v>13.9</v>
      </c>
      <c r="AF618" s="79">
        <v>13.9</v>
      </c>
      <c r="AG618" s="79">
        <v>13.9</v>
      </c>
      <c r="AH618" s="79">
        <v>2436948</v>
      </c>
      <c r="AI618" s="80">
        <v>121.25</v>
      </c>
      <c r="AJ618" s="80" t="s">
        <v>4789</v>
      </c>
      <c r="AK618" s="80">
        <v>0</v>
      </c>
      <c r="AL618" s="80">
        <v>0</v>
      </c>
      <c r="AM618" s="80">
        <v>295479945</v>
      </c>
      <c r="AN618" s="80" t="e">
        <f t="shared" si="37"/>
        <v>#REF!</v>
      </c>
      <c r="AO618" s="80" t="e">
        <f t="shared" si="38"/>
        <v>#REF!</v>
      </c>
      <c r="AP618" s="80">
        <v>0</v>
      </c>
      <c r="AQ618" s="80">
        <v>0</v>
      </c>
      <c r="AR618" s="80">
        <v>0</v>
      </c>
      <c r="AS618" s="82">
        <v>41518</v>
      </c>
      <c r="AT618" s="82">
        <v>48822</v>
      </c>
      <c r="AU618" s="81" t="s">
        <v>3942</v>
      </c>
      <c r="AV618" s="80">
        <v>3111.05</v>
      </c>
      <c r="AW618" s="80" t="e">
        <f t="shared" si="39"/>
        <v>#REF!</v>
      </c>
    </row>
    <row r="619" spans="2:49" ht="15" customHeight="1">
      <c r="B619" s="68">
        <v>609</v>
      </c>
      <c r="C619" s="68">
        <v>2010</v>
      </c>
      <c r="D619" s="69" t="s">
        <v>22</v>
      </c>
      <c r="E619" s="68" t="s">
        <v>1203</v>
      </c>
      <c r="F619" s="68" t="s">
        <v>4799</v>
      </c>
      <c r="G619" s="69" t="s">
        <v>1204</v>
      </c>
      <c r="H619" s="69" t="s">
        <v>1251</v>
      </c>
      <c r="I619" s="87">
        <v>372496000124</v>
      </c>
      <c r="J619" s="69" t="s">
        <v>1245</v>
      </c>
      <c r="K619" s="70" t="s">
        <v>1252</v>
      </c>
      <c r="L619" s="69" t="s">
        <v>1253</v>
      </c>
      <c r="M619" s="69" t="s">
        <v>4533</v>
      </c>
      <c r="N619" s="69" t="s">
        <v>83</v>
      </c>
      <c r="O619" s="69" t="s">
        <v>165</v>
      </c>
      <c r="P619" s="69" t="s">
        <v>4463</v>
      </c>
      <c r="Q619" s="69" t="s">
        <v>82</v>
      </c>
      <c r="R619" s="72">
        <v>0</v>
      </c>
      <c r="S619" s="88" t="e">
        <f t="shared" si="36"/>
        <v>#REF!</v>
      </c>
      <c r="T619" s="71">
        <v>48</v>
      </c>
      <c r="U619" s="71"/>
      <c r="V619" s="71"/>
      <c r="W619" s="71">
        <v>0</v>
      </c>
      <c r="X619" s="71">
        <v>19.100000000000001</v>
      </c>
      <c r="Y619" s="89">
        <v>0.1</v>
      </c>
      <c r="Z619" s="90">
        <v>57.999999999999993</v>
      </c>
      <c r="AA619" s="90">
        <v>58</v>
      </c>
      <c r="AB619" s="90">
        <v>70</v>
      </c>
      <c r="AC619" s="71">
        <v>5.8</v>
      </c>
      <c r="AD619" s="71">
        <v>5.8</v>
      </c>
      <c r="AE619" s="71">
        <v>7</v>
      </c>
      <c r="AF619" s="71">
        <v>7</v>
      </c>
      <c r="AG619" s="71">
        <v>7</v>
      </c>
      <c r="AH619" s="71">
        <v>898776</v>
      </c>
      <c r="AI619" s="72">
        <v>145</v>
      </c>
      <c r="AJ619" s="72" t="s">
        <v>4789</v>
      </c>
      <c r="AK619" s="72">
        <v>0</v>
      </c>
      <c r="AL619" s="72">
        <v>0</v>
      </c>
      <c r="AM619" s="72">
        <v>130322520</v>
      </c>
      <c r="AN619" s="72" t="e">
        <f t="shared" si="37"/>
        <v>#REF!</v>
      </c>
      <c r="AO619" s="72" t="e">
        <f t="shared" si="38"/>
        <v>#REF!</v>
      </c>
      <c r="AP619" s="72">
        <v>0</v>
      </c>
      <c r="AQ619" s="72">
        <v>0</v>
      </c>
      <c r="AR619" s="72">
        <v>0</v>
      </c>
      <c r="AS619" s="74">
        <v>40909</v>
      </c>
      <c r="AT619" s="74">
        <v>46387</v>
      </c>
      <c r="AU619" s="73" t="s">
        <v>3942</v>
      </c>
      <c r="AV619" s="72">
        <v>3111.05</v>
      </c>
      <c r="AW619" s="72" t="e">
        <f t="shared" si="39"/>
        <v>#REF!</v>
      </c>
    </row>
    <row r="620" spans="2:49" ht="15" customHeight="1">
      <c r="B620" s="75">
        <v>610</v>
      </c>
      <c r="C620" s="75">
        <v>2010</v>
      </c>
      <c r="D620" s="76" t="s">
        <v>22</v>
      </c>
      <c r="E620" s="75" t="s">
        <v>1203</v>
      </c>
      <c r="F620" s="75" t="s">
        <v>4799</v>
      </c>
      <c r="G620" s="76" t="s">
        <v>1204</v>
      </c>
      <c r="H620" s="76" t="s">
        <v>842</v>
      </c>
      <c r="I620" s="77">
        <v>11204086000190</v>
      </c>
      <c r="J620" s="76" t="s">
        <v>1214</v>
      </c>
      <c r="K620" s="78" t="s">
        <v>1254</v>
      </c>
      <c r="L620" s="76" t="s">
        <v>1255</v>
      </c>
      <c r="M620" s="76" t="s">
        <v>4533</v>
      </c>
      <c r="N620" s="76" t="s">
        <v>74</v>
      </c>
      <c r="O620" s="76" t="s">
        <v>838</v>
      </c>
      <c r="P620" s="76" t="s">
        <v>4462</v>
      </c>
      <c r="Q620" s="76" t="s">
        <v>28</v>
      </c>
      <c r="R620" s="80">
        <v>0</v>
      </c>
      <c r="S620" s="91" t="e">
        <f t="shared" si="36"/>
        <v>#REF!</v>
      </c>
      <c r="T620" s="79">
        <v>19.5</v>
      </c>
      <c r="U620" s="79"/>
      <c r="V620" s="79"/>
      <c r="W620" s="79">
        <v>0</v>
      </c>
      <c r="X620" s="79">
        <v>10.1</v>
      </c>
      <c r="Y620" s="92">
        <v>0.1</v>
      </c>
      <c r="Z620" s="93">
        <v>100.99999999999999</v>
      </c>
      <c r="AA620" s="93">
        <v>153</v>
      </c>
      <c r="AB620" s="93">
        <v>153</v>
      </c>
      <c r="AC620" s="79">
        <v>10.1</v>
      </c>
      <c r="AD620" s="79">
        <v>10.1</v>
      </c>
      <c r="AE620" s="79">
        <v>10.1</v>
      </c>
      <c r="AF620" s="79">
        <v>10.1</v>
      </c>
      <c r="AG620" s="79">
        <v>10.1</v>
      </c>
      <c r="AH620" s="79">
        <v>1770732</v>
      </c>
      <c r="AI620" s="80">
        <v>121.25</v>
      </c>
      <c r="AJ620" s="80" t="s">
        <v>4789</v>
      </c>
      <c r="AK620" s="80">
        <v>0</v>
      </c>
      <c r="AL620" s="80">
        <v>0</v>
      </c>
      <c r="AM620" s="80">
        <v>214701255</v>
      </c>
      <c r="AN620" s="80" t="e">
        <f t="shared" si="37"/>
        <v>#REF!</v>
      </c>
      <c r="AO620" s="80" t="e">
        <f t="shared" si="38"/>
        <v>#REF!</v>
      </c>
      <c r="AP620" s="80">
        <v>0</v>
      </c>
      <c r="AQ620" s="80">
        <v>0</v>
      </c>
      <c r="AR620" s="80">
        <v>0</v>
      </c>
      <c r="AS620" s="82">
        <v>41518</v>
      </c>
      <c r="AT620" s="82">
        <v>48822</v>
      </c>
      <c r="AU620" s="81" t="s">
        <v>3942</v>
      </c>
      <c r="AV620" s="80">
        <v>3111.05</v>
      </c>
      <c r="AW620" s="80" t="e">
        <f t="shared" si="39"/>
        <v>#REF!</v>
      </c>
    </row>
    <row r="621" spans="2:49" ht="15" customHeight="1">
      <c r="B621" s="68">
        <v>611</v>
      </c>
      <c r="C621" s="68">
        <v>2010</v>
      </c>
      <c r="D621" s="69" t="s">
        <v>22</v>
      </c>
      <c r="E621" s="68" t="s">
        <v>1203</v>
      </c>
      <c r="F621" s="68" t="s">
        <v>4799</v>
      </c>
      <c r="G621" s="69" t="s">
        <v>1204</v>
      </c>
      <c r="H621" s="69" t="s">
        <v>955</v>
      </c>
      <c r="I621" s="87">
        <v>12684715000190</v>
      </c>
      <c r="J621" s="69" t="s">
        <v>1214</v>
      </c>
      <c r="K621" s="70" t="s">
        <v>1256</v>
      </c>
      <c r="L621" s="69" t="s">
        <v>1257</v>
      </c>
      <c r="M621" s="69" t="s">
        <v>4538</v>
      </c>
      <c r="N621" s="69" t="s">
        <v>74</v>
      </c>
      <c r="O621" s="69" t="s">
        <v>838</v>
      </c>
      <c r="P621" s="69" t="s">
        <v>4462</v>
      </c>
      <c r="Q621" s="69" t="s">
        <v>28</v>
      </c>
      <c r="R621" s="72">
        <v>0</v>
      </c>
      <c r="S621" s="88" t="e">
        <f t="shared" si="36"/>
        <v>#REF!</v>
      </c>
      <c r="T621" s="71">
        <v>18</v>
      </c>
      <c r="U621" s="71"/>
      <c r="V621" s="71"/>
      <c r="W621" s="71">
        <v>0</v>
      </c>
      <c r="X621" s="71">
        <v>6.8</v>
      </c>
      <c r="Y621" s="89">
        <v>0.1</v>
      </c>
      <c r="Z621" s="90">
        <v>68</v>
      </c>
      <c r="AA621" s="90">
        <v>81</v>
      </c>
      <c r="AB621" s="90">
        <v>81</v>
      </c>
      <c r="AC621" s="71">
        <v>6.8</v>
      </c>
      <c r="AD621" s="71">
        <v>6.8</v>
      </c>
      <c r="AE621" s="71">
        <v>6.8</v>
      </c>
      <c r="AF621" s="71">
        <v>6.8</v>
      </c>
      <c r="AG621" s="71">
        <v>6.8</v>
      </c>
      <c r="AH621" s="71">
        <v>1192176</v>
      </c>
      <c r="AI621" s="72">
        <v>123.98</v>
      </c>
      <c r="AJ621" s="72" t="s">
        <v>4789</v>
      </c>
      <c r="AK621" s="72">
        <v>0</v>
      </c>
      <c r="AL621" s="72">
        <v>0</v>
      </c>
      <c r="AM621" s="72">
        <v>147805980.48000002</v>
      </c>
      <c r="AN621" s="72" t="e">
        <f t="shared" si="37"/>
        <v>#REF!</v>
      </c>
      <c r="AO621" s="72" t="e">
        <f t="shared" si="38"/>
        <v>#REF!</v>
      </c>
      <c r="AP621" s="72">
        <v>0</v>
      </c>
      <c r="AQ621" s="72">
        <v>0</v>
      </c>
      <c r="AR621" s="72">
        <v>0</v>
      </c>
      <c r="AS621" s="74">
        <v>41518</v>
      </c>
      <c r="AT621" s="74">
        <v>48822</v>
      </c>
      <c r="AU621" s="73" t="s">
        <v>3942</v>
      </c>
      <c r="AV621" s="72">
        <v>3111.05</v>
      </c>
      <c r="AW621" s="72" t="e">
        <f t="shared" si="39"/>
        <v>#REF!</v>
      </c>
    </row>
    <row r="622" spans="2:49" ht="15" customHeight="1">
      <c r="B622" s="75">
        <v>612</v>
      </c>
      <c r="C622" s="75">
        <v>2010</v>
      </c>
      <c r="D622" s="76" t="s">
        <v>22</v>
      </c>
      <c r="E622" s="75" t="s">
        <v>1203</v>
      </c>
      <c r="F622" s="75" t="s">
        <v>4799</v>
      </c>
      <c r="G622" s="76" t="s">
        <v>1204</v>
      </c>
      <c r="H622" s="76" t="s">
        <v>842</v>
      </c>
      <c r="I622" s="77">
        <v>12049829000168</v>
      </c>
      <c r="J622" s="76" t="s">
        <v>1214</v>
      </c>
      <c r="K622" s="78" t="s">
        <v>1258</v>
      </c>
      <c r="L622" s="76" t="s">
        <v>1259</v>
      </c>
      <c r="M622" s="76" t="s">
        <v>4533</v>
      </c>
      <c r="N622" s="76" t="s">
        <v>74</v>
      </c>
      <c r="O622" s="76" t="s">
        <v>838</v>
      </c>
      <c r="P622" s="76" t="s">
        <v>4462</v>
      </c>
      <c r="Q622" s="76" t="s">
        <v>28</v>
      </c>
      <c r="R622" s="80">
        <v>0</v>
      </c>
      <c r="S622" s="91" t="e">
        <f t="shared" si="36"/>
        <v>#REF!</v>
      </c>
      <c r="T622" s="79">
        <v>30</v>
      </c>
      <c r="U622" s="79"/>
      <c r="V622" s="79"/>
      <c r="W622" s="79">
        <v>0</v>
      </c>
      <c r="X622" s="79">
        <v>16.100000000000001</v>
      </c>
      <c r="Y622" s="92">
        <v>0.1</v>
      </c>
      <c r="Z622" s="93">
        <v>146.99999999999997</v>
      </c>
      <c r="AA622" s="93">
        <v>153</v>
      </c>
      <c r="AB622" s="93">
        <v>153</v>
      </c>
      <c r="AC622" s="79">
        <v>14.7</v>
      </c>
      <c r="AD622" s="79">
        <v>14.7</v>
      </c>
      <c r="AE622" s="79">
        <v>14.7</v>
      </c>
      <c r="AF622" s="79">
        <v>14.7</v>
      </c>
      <c r="AG622" s="79">
        <v>14.7</v>
      </c>
      <c r="AH622" s="79">
        <v>2577204</v>
      </c>
      <c r="AI622" s="80">
        <v>121.25</v>
      </c>
      <c r="AJ622" s="80" t="s">
        <v>4789</v>
      </c>
      <c r="AK622" s="80">
        <v>0</v>
      </c>
      <c r="AL622" s="80">
        <v>0</v>
      </c>
      <c r="AM622" s="80">
        <v>312485985</v>
      </c>
      <c r="AN622" s="80" t="e">
        <f t="shared" si="37"/>
        <v>#REF!</v>
      </c>
      <c r="AO622" s="80" t="e">
        <f t="shared" si="38"/>
        <v>#REF!</v>
      </c>
      <c r="AP622" s="80">
        <v>0</v>
      </c>
      <c r="AQ622" s="80">
        <v>0</v>
      </c>
      <c r="AR622" s="80">
        <v>0</v>
      </c>
      <c r="AS622" s="82">
        <v>41518</v>
      </c>
      <c r="AT622" s="82">
        <v>48822</v>
      </c>
      <c r="AU622" s="81" t="s">
        <v>3942</v>
      </c>
      <c r="AV622" s="80">
        <v>3111.05</v>
      </c>
      <c r="AW622" s="80" t="e">
        <f t="shared" si="39"/>
        <v>#REF!</v>
      </c>
    </row>
    <row r="623" spans="2:49" ht="15" customHeight="1">
      <c r="B623" s="68">
        <v>613</v>
      </c>
      <c r="C623" s="68">
        <v>2010</v>
      </c>
      <c r="D623" s="69" t="s">
        <v>22</v>
      </c>
      <c r="E623" s="68" t="s">
        <v>1203</v>
      </c>
      <c r="F623" s="68" t="s">
        <v>4799</v>
      </c>
      <c r="G623" s="69" t="s">
        <v>1204</v>
      </c>
      <c r="H623" s="69" t="s">
        <v>1260</v>
      </c>
      <c r="I623" s="87">
        <v>9067572000162</v>
      </c>
      <c r="J623" s="69" t="s">
        <v>1220</v>
      </c>
      <c r="K623" s="70" t="s">
        <v>1261</v>
      </c>
      <c r="L623" s="69" t="s">
        <v>1260</v>
      </c>
      <c r="M623" s="69" t="s">
        <v>4533</v>
      </c>
      <c r="N623" s="69" t="s">
        <v>272</v>
      </c>
      <c r="O623" s="69" t="s">
        <v>165</v>
      </c>
      <c r="P623" s="69" t="s">
        <v>4463</v>
      </c>
      <c r="Q623" s="69" t="s">
        <v>82</v>
      </c>
      <c r="R623" s="72">
        <v>0</v>
      </c>
      <c r="S623" s="88" t="e">
        <f t="shared" si="36"/>
        <v>#REF!</v>
      </c>
      <c r="T623" s="71">
        <v>80</v>
      </c>
      <c r="U623" s="71"/>
      <c r="V623" s="71"/>
      <c r="W623" s="71">
        <v>0</v>
      </c>
      <c r="X623" s="71">
        <v>26.7</v>
      </c>
      <c r="Y623" s="89">
        <v>0.1</v>
      </c>
      <c r="Z623" s="90">
        <v>80</v>
      </c>
      <c r="AA623" s="90">
        <v>187</v>
      </c>
      <c r="AB623" s="90">
        <v>187</v>
      </c>
      <c r="AC623" s="71">
        <v>8</v>
      </c>
      <c r="AD623" s="71">
        <v>18.7</v>
      </c>
      <c r="AE623" s="71">
        <v>18.7</v>
      </c>
      <c r="AF623" s="71">
        <v>18.7</v>
      </c>
      <c r="AG623" s="71">
        <v>18.7</v>
      </c>
      <c r="AH623" s="71">
        <v>2363448</v>
      </c>
      <c r="AI623" s="72">
        <v>134.25</v>
      </c>
      <c r="AJ623" s="72" t="s">
        <v>4789</v>
      </c>
      <c r="AK623" s="72">
        <v>0</v>
      </c>
      <c r="AL623" s="72">
        <v>0</v>
      </c>
      <c r="AM623" s="72">
        <v>317292894</v>
      </c>
      <c r="AN623" s="72" t="e">
        <f t="shared" si="37"/>
        <v>#REF!</v>
      </c>
      <c r="AO623" s="72" t="e">
        <f t="shared" si="38"/>
        <v>#REF!</v>
      </c>
      <c r="AP623" s="72">
        <v>0</v>
      </c>
      <c r="AQ623" s="72">
        <v>0</v>
      </c>
      <c r="AR623" s="72">
        <v>0</v>
      </c>
      <c r="AS623" s="74">
        <v>41275</v>
      </c>
      <c r="AT623" s="74">
        <v>46752</v>
      </c>
      <c r="AU623" s="73" t="s">
        <v>3942</v>
      </c>
      <c r="AV623" s="72">
        <v>3111.05</v>
      </c>
      <c r="AW623" s="72" t="e">
        <f t="shared" si="39"/>
        <v>#REF!</v>
      </c>
    </row>
    <row r="624" spans="2:49" ht="15" customHeight="1">
      <c r="B624" s="75">
        <v>614</v>
      </c>
      <c r="C624" s="75">
        <v>2010</v>
      </c>
      <c r="D624" s="76" t="s">
        <v>22</v>
      </c>
      <c r="E624" s="75" t="s">
        <v>1203</v>
      </c>
      <c r="F624" s="75" t="s">
        <v>4799</v>
      </c>
      <c r="G624" s="76" t="s">
        <v>1204</v>
      </c>
      <c r="H624" s="76" t="s">
        <v>630</v>
      </c>
      <c r="I624" s="77">
        <v>8322396000103</v>
      </c>
      <c r="J624" s="76" t="s">
        <v>1205</v>
      </c>
      <c r="K624" s="78" t="s">
        <v>631</v>
      </c>
      <c r="L624" s="76" t="s">
        <v>630</v>
      </c>
      <c r="M624" s="76" t="s">
        <v>4533</v>
      </c>
      <c r="N624" s="76" t="s">
        <v>137</v>
      </c>
      <c r="O624" s="76" t="s">
        <v>165</v>
      </c>
      <c r="P624" s="76" t="s">
        <v>4463</v>
      </c>
      <c r="Q624" s="76" t="s">
        <v>82</v>
      </c>
      <c r="R624" s="80">
        <v>0</v>
      </c>
      <c r="S624" s="91" t="e">
        <f t="shared" si="36"/>
        <v>#REF!</v>
      </c>
      <c r="T624" s="79">
        <v>70</v>
      </c>
      <c r="U624" s="79"/>
      <c r="V624" s="79"/>
      <c r="W624" s="79">
        <v>0</v>
      </c>
      <c r="X624" s="79">
        <v>21.2</v>
      </c>
      <c r="Y624" s="92">
        <v>0.1</v>
      </c>
      <c r="Z624" s="93">
        <v>62.999999999999993</v>
      </c>
      <c r="AA624" s="93">
        <v>63</v>
      </c>
      <c r="AB624" s="93">
        <v>63</v>
      </c>
      <c r="AC624" s="79">
        <v>6.3</v>
      </c>
      <c r="AD624" s="79">
        <v>6.3</v>
      </c>
      <c r="AE624" s="79">
        <v>6.3</v>
      </c>
      <c r="AF624" s="79">
        <v>6.3</v>
      </c>
      <c r="AG624" s="79">
        <v>6.3</v>
      </c>
      <c r="AH624" s="79">
        <v>827820</v>
      </c>
      <c r="AI624" s="80">
        <v>154.09</v>
      </c>
      <c r="AJ624" s="80" t="s">
        <v>4789</v>
      </c>
      <c r="AK624" s="80">
        <v>0</v>
      </c>
      <c r="AL624" s="80">
        <v>0</v>
      </c>
      <c r="AM624" s="80">
        <v>127558783.8</v>
      </c>
      <c r="AN624" s="80" t="e">
        <f t="shared" si="37"/>
        <v>#REF!</v>
      </c>
      <c r="AO624" s="80" t="e">
        <f t="shared" si="38"/>
        <v>#REF!</v>
      </c>
      <c r="AP624" s="80">
        <v>0</v>
      </c>
      <c r="AQ624" s="80">
        <v>0</v>
      </c>
      <c r="AR624" s="80">
        <v>0</v>
      </c>
      <c r="AS624" s="82">
        <v>40544</v>
      </c>
      <c r="AT624" s="82">
        <v>46022</v>
      </c>
      <c r="AU624" s="81" t="s">
        <v>3942</v>
      </c>
      <c r="AV624" s="80">
        <v>3111.05</v>
      </c>
      <c r="AW624" s="80" t="e">
        <f t="shared" si="39"/>
        <v>#REF!</v>
      </c>
    </row>
    <row r="625" spans="2:49" ht="15" customHeight="1">
      <c r="B625" s="68">
        <v>615</v>
      </c>
      <c r="C625" s="68">
        <v>2010</v>
      </c>
      <c r="D625" s="69" t="s">
        <v>22</v>
      </c>
      <c r="E625" s="68" t="s">
        <v>1203</v>
      </c>
      <c r="F625" s="68" t="s">
        <v>4799</v>
      </c>
      <c r="G625" s="69" t="s">
        <v>1204</v>
      </c>
      <c r="H625" s="69" t="s">
        <v>1262</v>
      </c>
      <c r="I625" s="87">
        <v>10797889000133</v>
      </c>
      <c r="J625" s="69" t="s">
        <v>1214</v>
      </c>
      <c r="K625" s="70" t="s">
        <v>1263</v>
      </c>
      <c r="L625" s="69" t="s">
        <v>1262</v>
      </c>
      <c r="M625" s="69" t="s">
        <v>4533</v>
      </c>
      <c r="N625" s="69" t="s">
        <v>33</v>
      </c>
      <c r="O625" s="69" t="s">
        <v>838</v>
      </c>
      <c r="P625" s="69" t="s">
        <v>4462</v>
      </c>
      <c r="Q625" s="69" t="s">
        <v>28</v>
      </c>
      <c r="R625" s="72">
        <v>0</v>
      </c>
      <c r="S625" s="88" t="e">
        <f t="shared" si="36"/>
        <v>#REF!</v>
      </c>
      <c r="T625" s="71">
        <v>30</v>
      </c>
      <c r="U625" s="71"/>
      <c r="V625" s="71"/>
      <c r="W625" s="71">
        <v>0</v>
      </c>
      <c r="X625" s="71">
        <v>15</v>
      </c>
      <c r="Y625" s="89">
        <v>0.1</v>
      </c>
      <c r="Z625" s="90">
        <v>140</v>
      </c>
      <c r="AA625" s="90">
        <v>140</v>
      </c>
      <c r="AB625" s="90">
        <v>140</v>
      </c>
      <c r="AC625" s="71">
        <v>14</v>
      </c>
      <c r="AD625" s="71">
        <v>14</v>
      </c>
      <c r="AE625" s="71">
        <v>14</v>
      </c>
      <c r="AF625" s="71">
        <v>14</v>
      </c>
      <c r="AG625" s="71">
        <v>14</v>
      </c>
      <c r="AH625" s="71">
        <v>2454480</v>
      </c>
      <c r="AI625" s="72">
        <v>126.19</v>
      </c>
      <c r="AJ625" s="72" t="s">
        <v>4789</v>
      </c>
      <c r="AK625" s="72">
        <v>0</v>
      </c>
      <c r="AL625" s="72">
        <v>0</v>
      </c>
      <c r="AM625" s="72">
        <v>309730831.19999999</v>
      </c>
      <c r="AN625" s="72" t="e">
        <f t="shared" si="37"/>
        <v>#REF!</v>
      </c>
      <c r="AO625" s="72" t="e">
        <f t="shared" si="38"/>
        <v>#REF!</v>
      </c>
      <c r="AP625" s="72">
        <v>0</v>
      </c>
      <c r="AQ625" s="72">
        <v>0</v>
      </c>
      <c r="AR625" s="72">
        <v>0</v>
      </c>
      <c r="AS625" s="74">
        <v>41518</v>
      </c>
      <c r="AT625" s="74">
        <v>48822</v>
      </c>
      <c r="AU625" s="73" t="s">
        <v>3942</v>
      </c>
      <c r="AV625" s="72">
        <v>3111.05</v>
      </c>
      <c r="AW625" s="72" t="e">
        <f t="shared" si="39"/>
        <v>#REF!</v>
      </c>
    </row>
    <row r="626" spans="2:49" ht="15" customHeight="1">
      <c r="B626" s="75">
        <v>616</v>
      </c>
      <c r="C626" s="75">
        <v>2010</v>
      </c>
      <c r="D626" s="76" t="s">
        <v>22</v>
      </c>
      <c r="E626" s="75" t="s">
        <v>1203</v>
      </c>
      <c r="F626" s="75" t="s">
        <v>4799</v>
      </c>
      <c r="G626" s="76" t="s">
        <v>1204</v>
      </c>
      <c r="H626" s="76" t="s">
        <v>955</v>
      </c>
      <c r="I626" s="77">
        <v>12848329000196</v>
      </c>
      <c r="J626" s="76" t="s">
        <v>1214</v>
      </c>
      <c r="K626" s="78" t="s">
        <v>1264</v>
      </c>
      <c r="L626" s="76" t="s">
        <v>1265</v>
      </c>
      <c r="M626" s="76" t="s">
        <v>4538</v>
      </c>
      <c r="N626" s="76" t="s">
        <v>33</v>
      </c>
      <c r="O626" s="76" t="s">
        <v>838</v>
      </c>
      <c r="P626" s="76" t="s">
        <v>4462</v>
      </c>
      <c r="Q626" s="76" t="s">
        <v>28</v>
      </c>
      <c r="R626" s="80">
        <v>0</v>
      </c>
      <c r="S626" s="91" t="e">
        <f t="shared" si="36"/>
        <v>#REF!</v>
      </c>
      <c r="T626" s="79">
        <v>19.8</v>
      </c>
      <c r="U626" s="79"/>
      <c r="V626" s="79"/>
      <c r="W626" s="79">
        <v>0</v>
      </c>
      <c r="X626" s="79">
        <v>8.4</v>
      </c>
      <c r="Y626" s="92">
        <v>0.1</v>
      </c>
      <c r="Z626" s="93">
        <v>84</v>
      </c>
      <c r="AA626" s="93">
        <v>81</v>
      </c>
      <c r="AB626" s="93">
        <v>81</v>
      </c>
      <c r="AC626" s="79">
        <v>8.4</v>
      </c>
      <c r="AD626" s="79">
        <v>8.4</v>
      </c>
      <c r="AE626" s="79">
        <v>8.4</v>
      </c>
      <c r="AF626" s="79">
        <v>8.4</v>
      </c>
      <c r="AG626" s="79">
        <v>8.4</v>
      </c>
      <c r="AH626" s="79">
        <v>1472688</v>
      </c>
      <c r="AI626" s="80">
        <v>124.45</v>
      </c>
      <c r="AJ626" s="80" t="s">
        <v>4789</v>
      </c>
      <c r="AK626" s="80">
        <v>0</v>
      </c>
      <c r="AL626" s="80">
        <v>0</v>
      </c>
      <c r="AM626" s="80">
        <v>183276021.59999999</v>
      </c>
      <c r="AN626" s="80" t="e">
        <f t="shared" si="37"/>
        <v>#REF!</v>
      </c>
      <c r="AO626" s="80" t="e">
        <f t="shared" si="38"/>
        <v>#REF!</v>
      </c>
      <c r="AP626" s="80">
        <v>0</v>
      </c>
      <c r="AQ626" s="80">
        <v>0</v>
      </c>
      <c r="AR626" s="80">
        <v>0</v>
      </c>
      <c r="AS626" s="82">
        <v>41518</v>
      </c>
      <c r="AT626" s="82">
        <v>48822</v>
      </c>
      <c r="AU626" s="81" t="s">
        <v>3942</v>
      </c>
      <c r="AV626" s="80">
        <v>3111.05</v>
      </c>
      <c r="AW626" s="80" t="e">
        <f t="shared" si="39"/>
        <v>#REF!</v>
      </c>
    </row>
    <row r="627" spans="2:49" ht="15" customHeight="1">
      <c r="B627" s="68">
        <v>617</v>
      </c>
      <c r="C627" s="68">
        <v>2010</v>
      </c>
      <c r="D627" s="69" t="s">
        <v>22</v>
      </c>
      <c r="E627" s="68" t="s">
        <v>1203</v>
      </c>
      <c r="F627" s="68" t="s">
        <v>4799</v>
      </c>
      <c r="G627" s="69" t="s">
        <v>1204</v>
      </c>
      <c r="H627" s="69" t="s">
        <v>1266</v>
      </c>
      <c r="I627" s="87">
        <v>10797897000180</v>
      </c>
      <c r="J627" s="69" t="s">
        <v>1214</v>
      </c>
      <c r="K627" s="70" t="s">
        <v>1267</v>
      </c>
      <c r="L627" s="69" t="s">
        <v>1268</v>
      </c>
      <c r="M627" s="69" t="s">
        <v>4533</v>
      </c>
      <c r="N627" s="69" t="s">
        <v>33</v>
      </c>
      <c r="O627" s="69" t="s">
        <v>838</v>
      </c>
      <c r="P627" s="69" t="s">
        <v>4462</v>
      </c>
      <c r="Q627" s="69" t="s">
        <v>28</v>
      </c>
      <c r="R627" s="72">
        <v>0</v>
      </c>
      <c r="S627" s="88" t="e">
        <f t="shared" si="36"/>
        <v>#REF!</v>
      </c>
      <c r="T627" s="71">
        <v>30</v>
      </c>
      <c r="U627" s="71"/>
      <c r="V627" s="71"/>
      <c r="W627" s="71">
        <v>0</v>
      </c>
      <c r="X627" s="71">
        <v>15.2</v>
      </c>
      <c r="Y627" s="89">
        <v>0.1</v>
      </c>
      <c r="Z627" s="90">
        <v>151.99999999999997</v>
      </c>
      <c r="AA627" s="90">
        <v>152</v>
      </c>
      <c r="AB627" s="90">
        <v>152</v>
      </c>
      <c r="AC627" s="71">
        <v>15.2</v>
      </c>
      <c r="AD627" s="71">
        <v>15.2</v>
      </c>
      <c r="AE627" s="71">
        <v>15.2</v>
      </c>
      <c r="AF627" s="71">
        <v>15.2</v>
      </c>
      <c r="AG627" s="71">
        <v>15.2</v>
      </c>
      <c r="AH627" s="71">
        <v>2664864</v>
      </c>
      <c r="AI627" s="72">
        <v>121.83</v>
      </c>
      <c r="AJ627" s="72" t="s">
        <v>4789</v>
      </c>
      <c r="AK627" s="72">
        <v>0</v>
      </c>
      <c r="AL627" s="72">
        <v>0</v>
      </c>
      <c r="AM627" s="72">
        <v>324660381.12</v>
      </c>
      <c r="AN627" s="72" t="e">
        <f t="shared" si="37"/>
        <v>#REF!</v>
      </c>
      <c r="AO627" s="72" t="e">
        <f t="shared" si="38"/>
        <v>#REF!</v>
      </c>
      <c r="AP627" s="72">
        <v>0</v>
      </c>
      <c r="AQ627" s="72">
        <v>0</v>
      </c>
      <c r="AR627" s="72">
        <v>0</v>
      </c>
      <c r="AS627" s="74">
        <v>41518</v>
      </c>
      <c r="AT627" s="74">
        <v>48822</v>
      </c>
      <c r="AU627" s="73" t="s">
        <v>3942</v>
      </c>
      <c r="AV627" s="72">
        <v>3111.05</v>
      </c>
      <c r="AW627" s="72" t="e">
        <f t="shared" si="39"/>
        <v>#REF!</v>
      </c>
    </row>
    <row r="628" spans="2:49" ht="15" customHeight="1">
      <c r="B628" s="75">
        <v>618</v>
      </c>
      <c r="C628" s="75">
        <v>2010</v>
      </c>
      <c r="D628" s="76" t="s">
        <v>22</v>
      </c>
      <c r="E628" s="75" t="s">
        <v>1203</v>
      </c>
      <c r="F628" s="75" t="s">
        <v>4799</v>
      </c>
      <c r="G628" s="76" t="s">
        <v>1204</v>
      </c>
      <c r="H628" s="76" t="s">
        <v>1269</v>
      </c>
      <c r="I628" s="77">
        <v>12652634000108</v>
      </c>
      <c r="J628" s="76" t="s">
        <v>1214</v>
      </c>
      <c r="K628" s="78" t="s">
        <v>1270</v>
      </c>
      <c r="L628" s="76" t="s">
        <v>1271</v>
      </c>
      <c r="M628" s="76" t="s">
        <v>4533</v>
      </c>
      <c r="N628" s="76" t="s">
        <v>33</v>
      </c>
      <c r="O628" s="76" t="s">
        <v>838</v>
      </c>
      <c r="P628" s="76" t="s">
        <v>4462</v>
      </c>
      <c r="Q628" s="76" t="s">
        <v>28</v>
      </c>
      <c r="R628" s="80">
        <v>0</v>
      </c>
      <c r="S628" s="91" t="e">
        <f t="shared" si="36"/>
        <v>#REF!</v>
      </c>
      <c r="T628" s="79">
        <v>30</v>
      </c>
      <c r="U628" s="79"/>
      <c r="V628" s="79"/>
      <c r="W628" s="79">
        <v>0</v>
      </c>
      <c r="X628" s="79">
        <v>16.100000000000001</v>
      </c>
      <c r="Y628" s="92">
        <v>0.1</v>
      </c>
      <c r="Z628" s="93">
        <v>150</v>
      </c>
      <c r="AA628" s="93">
        <v>150</v>
      </c>
      <c r="AB628" s="93">
        <v>150</v>
      </c>
      <c r="AC628" s="79">
        <v>15</v>
      </c>
      <c r="AD628" s="79">
        <v>15</v>
      </c>
      <c r="AE628" s="79">
        <v>15</v>
      </c>
      <c r="AF628" s="79">
        <v>15</v>
      </c>
      <c r="AG628" s="79">
        <v>15</v>
      </c>
      <c r="AH628" s="79">
        <v>2629800</v>
      </c>
      <c r="AI628" s="80">
        <v>124.23</v>
      </c>
      <c r="AJ628" s="80" t="s">
        <v>4789</v>
      </c>
      <c r="AK628" s="80">
        <v>0</v>
      </c>
      <c r="AL628" s="80">
        <v>0</v>
      </c>
      <c r="AM628" s="80">
        <v>326700054</v>
      </c>
      <c r="AN628" s="80" t="e">
        <f t="shared" si="37"/>
        <v>#REF!</v>
      </c>
      <c r="AO628" s="80" t="e">
        <f t="shared" si="38"/>
        <v>#REF!</v>
      </c>
      <c r="AP628" s="80">
        <v>0</v>
      </c>
      <c r="AQ628" s="80">
        <v>0</v>
      </c>
      <c r="AR628" s="80">
        <v>0</v>
      </c>
      <c r="AS628" s="82">
        <v>41518</v>
      </c>
      <c r="AT628" s="82">
        <v>48822</v>
      </c>
      <c r="AU628" s="81" t="s">
        <v>3942</v>
      </c>
      <c r="AV628" s="80">
        <v>3111.05</v>
      </c>
      <c r="AW628" s="80" t="e">
        <f t="shared" si="39"/>
        <v>#REF!</v>
      </c>
    </row>
    <row r="629" spans="2:49" ht="15" customHeight="1">
      <c r="B629" s="68">
        <v>619</v>
      </c>
      <c r="C629" s="68">
        <v>2010</v>
      </c>
      <c r="D629" s="69" t="s">
        <v>22</v>
      </c>
      <c r="E629" s="68" t="s">
        <v>1203</v>
      </c>
      <c r="F629" s="68" t="s">
        <v>4799</v>
      </c>
      <c r="G629" s="69" t="s">
        <v>1204</v>
      </c>
      <c r="H629" s="69" t="s">
        <v>1272</v>
      </c>
      <c r="I629" s="87">
        <v>12652614000137</v>
      </c>
      <c r="J629" s="69" t="s">
        <v>1214</v>
      </c>
      <c r="K629" s="70" t="s">
        <v>1273</v>
      </c>
      <c r="L629" s="69" t="s">
        <v>1274</v>
      </c>
      <c r="M629" s="69" t="s">
        <v>4533</v>
      </c>
      <c r="N629" s="69" t="s">
        <v>33</v>
      </c>
      <c r="O629" s="69" t="s">
        <v>838</v>
      </c>
      <c r="P629" s="69" t="s">
        <v>4462</v>
      </c>
      <c r="Q629" s="69" t="s">
        <v>28</v>
      </c>
      <c r="R629" s="72">
        <v>0</v>
      </c>
      <c r="S629" s="88" t="e">
        <f t="shared" si="36"/>
        <v>#REF!</v>
      </c>
      <c r="T629" s="71">
        <v>30</v>
      </c>
      <c r="U629" s="71"/>
      <c r="V629" s="71"/>
      <c r="W629" s="71">
        <v>0</v>
      </c>
      <c r="X629" s="71">
        <v>15.5</v>
      </c>
      <c r="Y629" s="89">
        <v>0.1</v>
      </c>
      <c r="Z629" s="90">
        <v>145</v>
      </c>
      <c r="AA629" s="90">
        <v>145</v>
      </c>
      <c r="AB629" s="90">
        <v>145</v>
      </c>
      <c r="AC629" s="71">
        <v>14.5</v>
      </c>
      <c r="AD629" s="71">
        <v>14.5</v>
      </c>
      <c r="AE629" s="71">
        <v>14.5</v>
      </c>
      <c r="AF629" s="71">
        <v>14.5</v>
      </c>
      <c r="AG629" s="71">
        <v>14.5</v>
      </c>
      <c r="AH629" s="71">
        <v>2542140</v>
      </c>
      <c r="AI629" s="72">
        <v>124.24</v>
      </c>
      <c r="AJ629" s="72" t="s">
        <v>4789</v>
      </c>
      <c r="AK629" s="72">
        <v>0</v>
      </c>
      <c r="AL629" s="72">
        <v>0</v>
      </c>
      <c r="AM629" s="72">
        <v>315835473.59999996</v>
      </c>
      <c r="AN629" s="72" t="e">
        <f t="shared" si="37"/>
        <v>#REF!</v>
      </c>
      <c r="AO629" s="72" t="e">
        <f t="shared" si="38"/>
        <v>#REF!</v>
      </c>
      <c r="AP629" s="72">
        <v>0</v>
      </c>
      <c r="AQ629" s="72">
        <v>0</v>
      </c>
      <c r="AR629" s="72">
        <v>0</v>
      </c>
      <c r="AS629" s="74">
        <v>41518</v>
      </c>
      <c r="AT629" s="74">
        <v>48822</v>
      </c>
      <c r="AU629" s="73" t="s">
        <v>3942</v>
      </c>
      <c r="AV629" s="72">
        <v>3111.05</v>
      </c>
      <c r="AW629" s="72" t="e">
        <f t="shared" si="39"/>
        <v>#REF!</v>
      </c>
    </row>
    <row r="630" spans="2:49" ht="15" customHeight="1">
      <c r="B630" s="75">
        <v>620</v>
      </c>
      <c r="C630" s="75">
        <v>2010</v>
      </c>
      <c r="D630" s="76" t="s">
        <v>22</v>
      </c>
      <c r="E630" s="75" t="s">
        <v>1203</v>
      </c>
      <c r="F630" s="75" t="s">
        <v>4799</v>
      </c>
      <c r="G630" s="76" t="s">
        <v>1204</v>
      </c>
      <c r="H630" s="76" t="s">
        <v>1108</v>
      </c>
      <c r="I630" s="77">
        <v>10754152000133</v>
      </c>
      <c r="J630" s="76" t="s">
        <v>1214</v>
      </c>
      <c r="K630" s="78" t="s">
        <v>1275</v>
      </c>
      <c r="L630" s="76" t="s">
        <v>1276</v>
      </c>
      <c r="M630" s="76" t="s">
        <v>4533</v>
      </c>
      <c r="N630" s="76" t="s">
        <v>152</v>
      </c>
      <c r="O630" s="76" t="s">
        <v>838</v>
      </c>
      <c r="P630" s="76" t="s">
        <v>4462</v>
      </c>
      <c r="Q630" s="76" t="s">
        <v>111</v>
      </c>
      <c r="R630" s="80">
        <v>0</v>
      </c>
      <c r="S630" s="91" t="e">
        <f t="shared" si="36"/>
        <v>#REF!</v>
      </c>
      <c r="T630" s="79">
        <v>20</v>
      </c>
      <c r="U630" s="79"/>
      <c r="V630" s="79"/>
      <c r="W630" s="79">
        <v>0</v>
      </c>
      <c r="X630" s="79">
        <v>8</v>
      </c>
      <c r="Y630" s="92">
        <v>0.1</v>
      </c>
      <c r="Z630" s="93">
        <v>79</v>
      </c>
      <c r="AA630" s="93">
        <v>79</v>
      </c>
      <c r="AB630" s="93">
        <v>79</v>
      </c>
      <c r="AC630" s="79">
        <v>7.9</v>
      </c>
      <c r="AD630" s="79">
        <v>7.9</v>
      </c>
      <c r="AE630" s="79">
        <v>7.9</v>
      </c>
      <c r="AF630" s="79">
        <v>7.9</v>
      </c>
      <c r="AG630" s="79">
        <v>7.9</v>
      </c>
      <c r="AH630" s="79">
        <v>1385028</v>
      </c>
      <c r="AI630" s="80">
        <v>125.65</v>
      </c>
      <c r="AJ630" s="80" t="s">
        <v>4789</v>
      </c>
      <c r="AK630" s="80">
        <v>0</v>
      </c>
      <c r="AL630" s="80">
        <v>0</v>
      </c>
      <c r="AM630" s="80">
        <v>174028768.20000002</v>
      </c>
      <c r="AN630" s="80" t="e">
        <f t="shared" si="37"/>
        <v>#REF!</v>
      </c>
      <c r="AO630" s="80" t="e">
        <f t="shared" si="38"/>
        <v>#REF!</v>
      </c>
      <c r="AP630" s="80">
        <v>0</v>
      </c>
      <c r="AQ630" s="80">
        <v>0</v>
      </c>
      <c r="AR630" s="80">
        <v>0</v>
      </c>
      <c r="AS630" s="82">
        <v>41518</v>
      </c>
      <c r="AT630" s="82">
        <v>48822</v>
      </c>
      <c r="AU630" s="81" t="s">
        <v>3942</v>
      </c>
      <c r="AV630" s="80">
        <v>3111.05</v>
      </c>
      <c r="AW630" s="80" t="e">
        <f t="shared" si="39"/>
        <v>#REF!</v>
      </c>
    </row>
    <row r="631" spans="2:49" ht="15" customHeight="1">
      <c r="B631" s="68">
        <v>621</v>
      </c>
      <c r="C631" s="68">
        <v>2010</v>
      </c>
      <c r="D631" s="69" t="s">
        <v>22</v>
      </c>
      <c r="E631" s="68" t="s">
        <v>1203</v>
      </c>
      <c r="F631" s="68" t="s">
        <v>4799</v>
      </c>
      <c r="G631" s="69" t="s">
        <v>1204</v>
      </c>
      <c r="H631" s="69" t="s">
        <v>1277</v>
      </c>
      <c r="I631" s="87">
        <v>12863751000110</v>
      </c>
      <c r="J631" s="69" t="s">
        <v>1209</v>
      </c>
      <c r="K631" s="70" t="s">
        <v>1278</v>
      </c>
      <c r="L631" s="69" t="s">
        <v>1279</v>
      </c>
      <c r="M631" s="69" t="s">
        <v>4533</v>
      </c>
      <c r="N631" s="69" t="s">
        <v>265</v>
      </c>
      <c r="O631" s="69" t="s">
        <v>229</v>
      </c>
      <c r="P631" s="69" t="s">
        <v>1280</v>
      </c>
      <c r="Q631" s="69" t="s">
        <v>82</v>
      </c>
      <c r="R631" s="72">
        <v>0</v>
      </c>
      <c r="S631" s="88" t="e">
        <f t="shared" si="36"/>
        <v>#REF!</v>
      </c>
      <c r="T631" s="71">
        <v>20.6</v>
      </c>
      <c r="U631" s="71"/>
      <c r="V631" s="71"/>
      <c r="W631" s="71">
        <v>0</v>
      </c>
      <c r="X631" s="71">
        <v>16.5</v>
      </c>
      <c r="Y631" s="89">
        <v>0.1</v>
      </c>
      <c r="Z631" s="90">
        <v>165</v>
      </c>
      <c r="AA631" s="90">
        <v>165</v>
      </c>
      <c r="AB631" s="90">
        <v>165</v>
      </c>
      <c r="AC631" s="71">
        <v>16.5</v>
      </c>
      <c r="AD631" s="71">
        <v>16.5</v>
      </c>
      <c r="AE631" s="71">
        <v>16.5</v>
      </c>
      <c r="AF631" s="71">
        <v>16.5</v>
      </c>
      <c r="AG631" s="71">
        <v>16.5</v>
      </c>
      <c r="AH631" s="71">
        <v>4338972</v>
      </c>
      <c r="AI631" s="72">
        <v>129.93</v>
      </c>
      <c r="AJ631" s="72" t="s">
        <v>4789</v>
      </c>
      <c r="AK631" s="72">
        <v>0</v>
      </c>
      <c r="AL631" s="72">
        <v>0</v>
      </c>
      <c r="AM631" s="72">
        <v>563762631.96000004</v>
      </c>
      <c r="AN631" s="72" t="e">
        <f t="shared" si="37"/>
        <v>#REF!</v>
      </c>
      <c r="AO631" s="72" t="e">
        <f t="shared" si="38"/>
        <v>#REF!</v>
      </c>
      <c r="AP631" s="72">
        <v>0</v>
      </c>
      <c r="AQ631" s="72">
        <v>0</v>
      </c>
      <c r="AR631" s="72">
        <v>0</v>
      </c>
      <c r="AS631" s="74">
        <v>41518</v>
      </c>
      <c r="AT631" s="74">
        <v>52474</v>
      </c>
      <c r="AU631" s="73" t="s">
        <v>3942</v>
      </c>
      <c r="AV631" s="72">
        <v>3111.05</v>
      </c>
      <c r="AW631" s="72" t="e">
        <f t="shared" si="39"/>
        <v>#REF!</v>
      </c>
    </row>
    <row r="632" spans="2:49" ht="15" customHeight="1">
      <c r="B632" s="75">
        <v>622</v>
      </c>
      <c r="C632" s="75">
        <v>2010</v>
      </c>
      <c r="D632" s="76" t="s">
        <v>22</v>
      </c>
      <c r="E632" s="75" t="s">
        <v>1203</v>
      </c>
      <c r="F632" s="75" t="s">
        <v>4799</v>
      </c>
      <c r="G632" s="76" t="s">
        <v>1204</v>
      </c>
      <c r="H632" s="76" t="s">
        <v>1281</v>
      </c>
      <c r="I632" s="77">
        <v>46448270000160</v>
      </c>
      <c r="J632" s="76" t="s">
        <v>1205</v>
      </c>
      <c r="K632" s="78" t="s">
        <v>1282</v>
      </c>
      <c r="L632" s="76" t="s">
        <v>1281</v>
      </c>
      <c r="M632" s="76" t="s">
        <v>4533</v>
      </c>
      <c r="N632" s="76" t="s">
        <v>83</v>
      </c>
      <c r="O632" s="76" t="s">
        <v>165</v>
      </c>
      <c r="P632" s="76" t="s">
        <v>4463</v>
      </c>
      <c r="Q632" s="76" t="s">
        <v>82</v>
      </c>
      <c r="R632" s="80">
        <v>0</v>
      </c>
      <c r="S632" s="91" t="e">
        <f t="shared" si="36"/>
        <v>#REF!</v>
      </c>
      <c r="T632" s="79">
        <v>38.1</v>
      </c>
      <c r="U632" s="79"/>
      <c r="V632" s="79"/>
      <c r="W632" s="79">
        <v>0</v>
      </c>
      <c r="X632" s="79">
        <v>15</v>
      </c>
      <c r="Y632" s="92">
        <v>0.1</v>
      </c>
      <c r="Z632" s="93">
        <v>116.99999999999999</v>
      </c>
      <c r="AA632" s="93">
        <v>117</v>
      </c>
      <c r="AB632" s="93">
        <v>117</v>
      </c>
      <c r="AC632" s="79">
        <v>11.7</v>
      </c>
      <c r="AD632" s="79">
        <v>11.7</v>
      </c>
      <c r="AE632" s="79">
        <v>11.7</v>
      </c>
      <c r="AF632" s="79">
        <v>11.7</v>
      </c>
      <c r="AG632" s="79">
        <v>11.7</v>
      </c>
      <c r="AH632" s="79">
        <v>1537380</v>
      </c>
      <c r="AI632" s="80">
        <v>154.25</v>
      </c>
      <c r="AJ632" s="80" t="s">
        <v>4789</v>
      </c>
      <c r="AK632" s="80">
        <v>0</v>
      </c>
      <c r="AL632" s="80">
        <v>0</v>
      </c>
      <c r="AM632" s="80">
        <v>237140865</v>
      </c>
      <c r="AN632" s="80" t="e">
        <f t="shared" si="37"/>
        <v>#REF!</v>
      </c>
      <c r="AO632" s="80" t="e">
        <f t="shared" si="38"/>
        <v>#REF!</v>
      </c>
      <c r="AP632" s="80">
        <v>0</v>
      </c>
      <c r="AQ632" s="80">
        <v>0</v>
      </c>
      <c r="AR632" s="80">
        <v>0</v>
      </c>
      <c r="AS632" s="82">
        <v>40544</v>
      </c>
      <c r="AT632" s="82">
        <v>46022</v>
      </c>
      <c r="AU632" s="81" t="s">
        <v>3942</v>
      </c>
      <c r="AV632" s="80">
        <v>3111.05</v>
      </c>
      <c r="AW632" s="80" t="e">
        <f t="shared" si="39"/>
        <v>#REF!</v>
      </c>
    </row>
    <row r="633" spans="2:49" ht="15" customHeight="1">
      <c r="B633" s="68">
        <v>623</v>
      </c>
      <c r="C633" s="68">
        <v>2010</v>
      </c>
      <c r="D633" s="69" t="s">
        <v>22</v>
      </c>
      <c r="E633" s="68" t="s">
        <v>1203</v>
      </c>
      <c r="F633" s="68" t="s">
        <v>4799</v>
      </c>
      <c r="G633" s="69" t="s">
        <v>1204</v>
      </c>
      <c r="H633" s="69" t="s">
        <v>1283</v>
      </c>
      <c r="I633" s="87">
        <v>7903169000109</v>
      </c>
      <c r="J633" s="69" t="s">
        <v>1205</v>
      </c>
      <c r="K633" s="70" t="s">
        <v>665</v>
      </c>
      <c r="L633" s="69" t="s">
        <v>666</v>
      </c>
      <c r="M633" s="69" t="s">
        <v>4533</v>
      </c>
      <c r="N633" s="69" t="s">
        <v>178</v>
      </c>
      <c r="O633" s="69" t="s">
        <v>165</v>
      </c>
      <c r="P633" s="69" t="s">
        <v>4463</v>
      </c>
      <c r="Q633" s="69" t="s">
        <v>82</v>
      </c>
      <c r="R633" s="72">
        <v>0</v>
      </c>
      <c r="S633" s="88" t="e">
        <f t="shared" si="36"/>
        <v>#REF!</v>
      </c>
      <c r="T633" s="71">
        <v>64</v>
      </c>
      <c r="U633" s="71"/>
      <c r="V633" s="71"/>
      <c r="W633" s="71">
        <v>0</v>
      </c>
      <c r="X633" s="71">
        <v>37.6</v>
      </c>
      <c r="Y633" s="89">
        <v>0.1</v>
      </c>
      <c r="Z633" s="90">
        <v>150</v>
      </c>
      <c r="AA633" s="90">
        <v>150</v>
      </c>
      <c r="AB633" s="90">
        <v>150</v>
      </c>
      <c r="AC633" s="71">
        <v>15</v>
      </c>
      <c r="AD633" s="71">
        <v>15</v>
      </c>
      <c r="AE633" s="71">
        <v>15</v>
      </c>
      <c r="AF633" s="71">
        <v>15</v>
      </c>
      <c r="AG633" s="71">
        <v>15</v>
      </c>
      <c r="AH633" s="71">
        <v>1971000</v>
      </c>
      <c r="AI633" s="72">
        <v>154.25</v>
      </c>
      <c r="AJ633" s="72" t="s">
        <v>4789</v>
      </c>
      <c r="AK633" s="72">
        <v>0</v>
      </c>
      <c r="AL633" s="72">
        <v>0</v>
      </c>
      <c r="AM633" s="72">
        <v>304026750</v>
      </c>
      <c r="AN633" s="72" t="e">
        <f t="shared" si="37"/>
        <v>#REF!</v>
      </c>
      <c r="AO633" s="72" t="e">
        <f t="shared" si="38"/>
        <v>#REF!</v>
      </c>
      <c r="AP633" s="72">
        <v>0</v>
      </c>
      <c r="AQ633" s="72">
        <v>0</v>
      </c>
      <c r="AR633" s="72">
        <v>0</v>
      </c>
      <c r="AS633" s="74">
        <v>40544</v>
      </c>
      <c r="AT633" s="74">
        <v>46022</v>
      </c>
      <c r="AU633" s="73" t="s">
        <v>3942</v>
      </c>
      <c r="AV633" s="72">
        <v>3111.05</v>
      </c>
      <c r="AW633" s="72" t="e">
        <f t="shared" si="39"/>
        <v>#REF!</v>
      </c>
    </row>
    <row r="634" spans="2:49" ht="15" customHeight="1">
      <c r="B634" s="75">
        <v>624</v>
      </c>
      <c r="C634" s="75">
        <v>2010</v>
      </c>
      <c r="D634" s="76" t="s">
        <v>97</v>
      </c>
      <c r="E634" s="75" t="s">
        <v>1284</v>
      </c>
      <c r="F634" s="75" t="s">
        <v>4794</v>
      </c>
      <c r="G634" s="76" t="s">
        <v>1285</v>
      </c>
      <c r="H634" s="76" t="s">
        <v>112</v>
      </c>
      <c r="I634" s="77">
        <v>33541368000116</v>
      </c>
      <c r="J634" s="76" t="s">
        <v>1286</v>
      </c>
      <c r="K634" s="78" t="s">
        <v>101</v>
      </c>
      <c r="L634" s="76" t="s">
        <v>101</v>
      </c>
      <c r="M634" s="76" t="s">
        <v>4533</v>
      </c>
      <c r="N634" s="76" t="s">
        <v>101</v>
      </c>
      <c r="O634" s="76" t="s">
        <v>101</v>
      </c>
      <c r="P634" s="76" t="s">
        <v>101</v>
      </c>
      <c r="Q634" s="76" t="s">
        <v>28</v>
      </c>
      <c r="R634" s="80">
        <v>0</v>
      </c>
      <c r="S634" s="91" t="e">
        <f t="shared" si="36"/>
        <v>#REF!</v>
      </c>
      <c r="T634" s="79">
        <v>0</v>
      </c>
      <c r="U634" s="79"/>
      <c r="V634" s="79"/>
      <c r="W634" s="79">
        <v>0</v>
      </c>
      <c r="X634" s="79">
        <v>0</v>
      </c>
      <c r="Y634" s="92">
        <v>1</v>
      </c>
      <c r="Z634" s="93">
        <v>97</v>
      </c>
      <c r="AA634" s="93">
        <v>97</v>
      </c>
      <c r="AB634" s="93">
        <v>97</v>
      </c>
      <c r="AC634" s="79">
        <v>97</v>
      </c>
      <c r="AD634" s="79">
        <v>97</v>
      </c>
      <c r="AE634" s="79">
        <v>97</v>
      </c>
      <c r="AF634" s="79">
        <v>0</v>
      </c>
      <c r="AG634" s="79">
        <v>97</v>
      </c>
      <c r="AH634" s="79">
        <v>2551488</v>
      </c>
      <c r="AI634" s="80">
        <v>105</v>
      </c>
      <c r="AJ634" s="80" t="s">
        <v>4789</v>
      </c>
      <c r="AK634" s="80">
        <v>0</v>
      </c>
      <c r="AL634" s="80">
        <v>0</v>
      </c>
      <c r="AM634" s="80">
        <v>267906240</v>
      </c>
      <c r="AN634" s="80" t="e">
        <f t="shared" si="37"/>
        <v>#REF!</v>
      </c>
      <c r="AO634" s="80" t="e">
        <f t="shared" si="38"/>
        <v>#REF!</v>
      </c>
      <c r="AP634" s="80">
        <v>0</v>
      </c>
      <c r="AQ634" s="80">
        <v>0</v>
      </c>
      <c r="AR634" s="80">
        <v>0</v>
      </c>
      <c r="AS634" s="82">
        <v>40544</v>
      </c>
      <c r="AT634" s="82">
        <v>41639</v>
      </c>
      <c r="AU634" s="81" t="s">
        <v>3661</v>
      </c>
      <c r="AV634" s="80">
        <v>3175.88</v>
      </c>
      <c r="AW634" s="80" t="e">
        <f t="shared" si="39"/>
        <v>#REF!</v>
      </c>
    </row>
    <row r="635" spans="2:49" ht="15" customHeight="1">
      <c r="B635" s="68">
        <v>625</v>
      </c>
      <c r="C635" s="68">
        <v>2010</v>
      </c>
      <c r="D635" s="69" t="s">
        <v>97</v>
      </c>
      <c r="E635" s="68" t="s">
        <v>1284</v>
      </c>
      <c r="F635" s="68" t="s">
        <v>4794</v>
      </c>
      <c r="G635" s="69" t="s">
        <v>1285</v>
      </c>
      <c r="H635" s="69" t="s">
        <v>645</v>
      </c>
      <c r="I635" s="87">
        <v>7459492000127</v>
      </c>
      <c r="J635" s="69" t="s">
        <v>1287</v>
      </c>
      <c r="K635" s="70" t="s">
        <v>1288</v>
      </c>
      <c r="L635" s="69" t="s">
        <v>1289</v>
      </c>
      <c r="M635" s="69" t="s">
        <v>4533</v>
      </c>
      <c r="N635" s="69" t="s">
        <v>144</v>
      </c>
      <c r="O635" s="69" t="s">
        <v>165</v>
      </c>
      <c r="P635" s="69" t="s">
        <v>4463</v>
      </c>
      <c r="Q635" s="69" t="s">
        <v>82</v>
      </c>
      <c r="R635" s="72">
        <v>0</v>
      </c>
      <c r="S635" s="88" t="e">
        <f t="shared" si="36"/>
        <v>#REF!</v>
      </c>
      <c r="T635" s="71">
        <v>28</v>
      </c>
      <c r="U635" s="71"/>
      <c r="V635" s="71"/>
      <c r="W635" s="71">
        <v>0</v>
      </c>
      <c r="X635" s="71">
        <v>17.3</v>
      </c>
      <c r="Y635" s="89">
        <v>1</v>
      </c>
      <c r="Z635" s="90">
        <v>0.99999999999999956</v>
      </c>
      <c r="AA635" s="90">
        <v>1</v>
      </c>
      <c r="AB635" s="90">
        <v>1</v>
      </c>
      <c r="AC635" s="71">
        <v>0.99999999999999956</v>
      </c>
      <c r="AD635" s="71">
        <v>0.99999999999999956</v>
      </c>
      <c r="AE635" s="71">
        <v>0.99999999999999956</v>
      </c>
      <c r="AF635" s="71">
        <v>0</v>
      </c>
      <c r="AG635" s="71">
        <v>0.99999999999999956</v>
      </c>
      <c r="AH635" s="71">
        <v>26304</v>
      </c>
      <c r="AI635" s="72">
        <v>109.03</v>
      </c>
      <c r="AJ635" s="72" t="s">
        <v>4789</v>
      </c>
      <c r="AK635" s="72">
        <v>0</v>
      </c>
      <c r="AL635" s="72">
        <v>0</v>
      </c>
      <c r="AM635" s="72">
        <v>2867925.12</v>
      </c>
      <c r="AN635" s="72" t="e">
        <f t="shared" si="37"/>
        <v>#REF!</v>
      </c>
      <c r="AO635" s="72" t="e">
        <f t="shared" si="38"/>
        <v>#REF!</v>
      </c>
      <c r="AP635" s="72">
        <v>966000</v>
      </c>
      <c r="AQ635" s="72">
        <v>966000</v>
      </c>
      <c r="AR635" s="72">
        <v>966000</v>
      </c>
      <c r="AS635" s="74">
        <v>40544</v>
      </c>
      <c r="AT635" s="74">
        <v>41639</v>
      </c>
      <c r="AU635" s="73" t="s">
        <v>3661</v>
      </c>
      <c r="AV635" s="72">
        <v>3175.88</v>
      </c>
      <c r="AW635" s="72" t="e">
        <f t="shared" si="39"/>
        <v>#REF!</v>
      </c>
    </row>
    <row r="636" spans="2:49" ht="15" customHeight="1">
      <c r="B636" s="75">
        <v>626</v>
      </c>
      <c r="C636" s="75">
        <v>2010</v>
      </c>
      <c r="D636" s="76" t="s">
        <v>131</v>
      </c>
      <c r="E636" s="75" t="s">
        <v>1290</v>
      </c>
      <c r="F636" s="75" t="s">
        <v>4795</v>
      </c>
      <c r="G636" s="76" t="s">
        <v>1291</v>
      </c>
      <c r="H636" s="76" t="s">
        <v>1292</v>
      </c>
      <c r="I636" s="77">
        <v>9333996000121</v>
      </c>
      <c r="J636" s="76" t="s">
        <v>1031</v>
      </c>
      <c r="K636" s="78" t="s">
        <v>1293</v>
      </c>
      <c r="L636" s="76" t="s">
        <v>1294</v>
      </c>
      <c r="M636" s="76" t="s">
        <v>4533</v>
      </c>
      <c r="N636" s="76" t="s">
        <v>1055</v>
      </c>
      <c r="O636" s="76" t="s">
        <v>145</v>
      </c>
      <c r="P636" s="76" t="s">
        <v>1295</v>
      </c>
      <c r="Q636" s="76" t="s">
        <v>104</v>
      </c>
      <c r="R636" s="80">
        <v>0</v>
      </c>
      <c r="S636" s="91" t="e">
        <f t="shared" si="36"/>
        <v>#REF!</v>
      </c>
      <c r="T636" s="79">
        <v>300</v>
      </c>
      <c r="U636" s="79"/>
      <c r="V636" s="79"/>
      <c r="W636" s="79">
        <v>0</v>
      </c>
      <c r="X636" s="79">
        <v>163.6</v>
      </c>
      <c r="Y636" s="92">
        <v>1</v>
      </c>
      <c r="Z636" s="93">
        <v>190.00000000000003</v>
      </c>
      <c r="AA636" s="93">
        <v>190</v>
      </c>
      <c r="AB636" s="93">
        <v>190</v>
      </c>
      <c r="AC636" s="79">
        <v>190.00000000000003</v>
      </c>
      <c r="AD636" s="79">
        <v>190.00000000000003</v>
      </c>
      <c r="AE636" s="79">
        <v>190.00000000000003</v>
      </c>
      <c r="AF636" s="79">
        <v>190.00000000000003</v>
      </c>
      <c r="AG636" s="79">
        <v>190.00000000000003</v>
      </c>
      <c r="AH636" s="79">
        <v>49968480</v>
      </c>
      <c r="AI636" s="80">
        <v>104</v>
      </c>
      <c r="AJ636" s="80" t="s">
        <v>4789</v>
      </c>
      <c r="AK636" s="80">
        <v>0</v>
      </c>
      <c r="AL636" s="80">
        <v>0</v>
      </c>
      <c r="AM636" s="80">
        <v>5196721920</v>
      </c>
      <c r="AN636" s="80" t="e">
        <f t="shared" si="37"/>
        <v>#REF!</v>
      </c>
      <c r="AO636" s="80" t="e">
        <f t="shared" si="38"/>
        <v>#REF!</v>
      </c>
      <c r="AP636" s="80">
        <v>0</v>
      </c>
      <c r="AQ636" s="80">
        <v>0</v>
      </c>
      <c r="AR636" s="80">
        <v>0</v>
      </c>
      <c r="AS636" s="82">
        <v>42005</v>
      </c>
      <c r="AT636" s="82">
        <v>52962</v>
      </c>
      <c r="AU636" s="81" t="s">
        <v>3661</v>
      </c>
      <c r="AV636" s="80">
        <v>3175.88</v>
      </c>
      <c r="AW636" s="80" t="e">
        <f t="shared" si="39"/>
        <v>#REF!</v>
      </c>
    </row>
    <row r="637" spans="2:49" ht="15" customHeight="1">
      <c r="B637" s="68">
        <v>627</v>
      </c>
      <c r="C637" s="68">
        <v>2010</v>
      </c>
      <c r="D637" s="69" t="s">
        <v>131</v>
      </c>
      <c r="E637" s="68" t="s">
        <v>1290</v>
      </c>
      <c r="F637" s="68" t="s">
        <v>4795</v>
      </c>
      <c r="G637" s="69" t="s">
        <v>1291</v>
      </c>
      <c r="H637" s="69" t="s">
        <v>1296</v>
      </c>
      <c r="I637" s="87">
        <v>1083200000118</v>
      </c>
      <c r="J637" s="69" t="s">
        <v>1031</v>
      </c>
      <c r="K637" s="70" t="s">
        <v>1297</v>
      </c>
      <c r="L637" s="69" t="s">
        <v>1298</v>
      </c>
      <c r="M637" s="69" t="s">
        <v>4533</v>
      </c>
      <c r="N637" s="69" t="s">
        <v>1299</v>
      </c>
      <c r="O637" s="69" t="s">
        <v>145</v>
      </c>
      <c r="P637" s="69" t="s">
        <v>1048</v>
      </c>
      <c r="Q637" s="69" t="s">
        <v>82</v>
      </c>
      <c r="R637" s="72">
        <v>0</v>
      </c>
      <c r="S637" s="88" t="e">
        <f t="shared" si="36"/>
        <v>#REF!</v>
      </c>
      <c r="T637" s="71">
        <v>1820</v>
      </c>
      <c r="U637" s="71"/>
      <c r="V637" s="71"/>
      <c r="W637" s="71">
        <v>0</v>
      </c>
      <c r="X637" s="71">
        <v>915.4</v>
      </c>
      <c r="Y637" s="89">
        <v>1</v>
      </c>
      <c r="Z637" s="90">
        <v>778.00000000000045</v>
      </c>
      <c r="AA637" s="90">
        <v>778</v>
      </c>
      <c r="AB637" s="90">
        <v>778</v>
      </c>
      <c r="AC637" s="71">
        <v>778.00000000000045</v>
      </c>
      <c r="AD637" s="71">
        <v>778.00000000000045</v>
      </c>
      <c r="AE637" s="71">
        <v>778.00000000000045</v>
      </c>
      <c r="AF637" s="71">
        <v>778.00000000000045</v>
      </c>
      <c r="AG637" s="71">
        <v>778.00000000000045</v>
      </c>
      <c r="AH637" s="71">
        <v>204607775.99999997</v>
      </c>
      <c r="AI637" s="72">
        <v>58.35</v>
      </c>
      <c r="AJ637" s="72" t="s">
        <v>4789</v>
      </c>
      <c r="AK637" s="72">
        <v>0</v>
      </c>
      <c r="AL637" s="72">
        <v>0</v>
      </c>
      <c r="AM637" s="72">
        <v>11938863729.600002</v>
      </c>
      <c r="AN637" s="72" t="e">
        <f t="shared" si="37"/>
        <v>#REF!</v>
      </c>
      <c r="AO637" s="72" t="e">
        <f t="shared" si="38"/>
        <v>#REF!</v>
      </c>
      <c r="AP637" s="72">
        <v>0</v>
      </c>
      <c r="AQ637" s="72">
        <v>0</v>
      </c>
      <c r="AR637" s="72">
        <v>0</v>
      </c>
      <c r="AS637" s="74">
        <v>42005</v>
      </c>
      <c r="AT637" s="74">
        <v>52962</v>
      </c>
      <c r="AU637" s="73" t="s">
        <v>3661</v>
      </c>
      <c r="AV637" s="72">
        <v>3175.88</v>
      </c>
      <c r="AW637" s="72" t="e">
        <f t="shared" si="39"/>
        <v>#REF!</v>
      </c>
    </row>
    <row r="638" spans="2:49" ht="15" customHeight="1">
      <c r="B638" s="75">
        <v>628</v>
      </c>
      <c r="C638" s="75">
        <v>2011</v>
      </c>
      <c r="D638" s="76" t="s">
        <v>4375</v>
      </c>
      <c r="E638" s="75" t="s">
        <v>4523</v>
      </c>
      <c r="F638" s="75" t="s">
        <v>4796</v>
      </c>
      <c r="G638" s="76" t="s">
        <v>1300</v>
      </c>
      <c r="H638" s="76" t="s">
        <v>1302</v>
      </c>
      <c r="I638" s="77">
        <v>9571846000156</v>
      </c>
      <c r="J638" s="76" t="s">
        <v>1301</v>
      </c>
      <c r="K638" s="78" t="s">
        <v>101</v>
      </c>
      <c r="L638" s="76" t="s">
        <v>101</v>
      </c>
      <c r="M638" s="76" t="s">
        <v>4533</v>
      </c>
      <c r="N638" s="76" t="s">
        <v>101</v>
      </c>
      <c r="O638" s="76" t="s">
        <v>101</v>
      </c>
      <c r="P638" s="76" t="s">
        <v>101</v>
      </c>
      <c r="Q638" s="76" t="s">
        <v>82</v>
      </c>
      <c r="R638" s="80">
        <v>0</v>
      </c>
      <c r="S638" s="91" t="e">
        <f t="shared" si="36"/>
        <v>#REF!</v>
      </c>
      <c r="T638" s="79">
        <v>0</v>
      </c>
      <c r="U638" s="79"/>
      <c r="V638" s="79"/>
      <c r="W638" s="79">
        <v>0</v>
      </c>
      <c r="X638" s="79">
        <v>0</v>
      </c>
      <c r="Y638" s="92">
        <v>0.5</v>
      </c>
      <c r="Z638" s="93">
        <v>2</v>
      </c>
      <c r="AA638" s="93">
        <v>0</v>
      </c>
      <c r="AB638" s="93">
        <v>2</v>
      </c>
      <c r="AC638" s="79">
        <v>0.99996595747164785</v>
      </c>
      <c r="AD638" s="79">
        <v>0</v>
      </c>
      <c r="AE638" s="79">
        <v>0</v>
      </c>
      <c r="AF638" s="79">
        <v>0</v>
      </c>
      <c r="AG638" s="79">
        <v>0.99996595747164785</v>
      </c>
      <c r="AH638" s="79">
        <v>2928</v>
      </c>
      <c r="AI638" s="80">
        <v>97.68</v>
      </c>
      <c r="AJ638" s="80" t="s">
        <v>4789</v>
      </c>
      <c r="AK638" s="80">
        <v>0</v>
      </c>
      <c r="AL638" s="80">
        <v>0</v>
      </c>
      <c r="AM638" s="80">
        <v>286007.04000000004</v>
      </c>
      <c r="AN638" s="80" t="e">
        <f t="shared" si="37"/>
        <v>#REF!</v>
      </c>
      <c r="AO638" s="80" t="e">
        <f t="shared" si="38"/>
        <v>#REF!</v>
      </c>
      <c r="AP638" s="80">
        <v>0</v>
      </c>
      <c r="AQ638" s="80">
        <v>0</v>
      </c>
      <c r="AR638" s="80">
        <v>0</v>
      </c>
      <c r="AS638" s="82">
        <v>40603</v>
      </c>
      <c r="AT638" s="82">
        <v>40724</v>
      </c>
      <c r="AU638" s="81" t="s">
        <v>3661</v>
      </c>
      <c r="AV638" s="80">
        <v>3222.42</v>
      </c>
      <c r="AW638" s="80" t="e">
        <f t="shared" si="39"/>
        <v>#REF!</v>
      </c>
    </row>
    <row r="639" spans="2:49" ht="15" customHeight="1">
      <c r="B639" s="68">
        <v>629</v>
      </c>
      <c r="C639" s="68">
        <v>2011</v>
      </c>
      <c r="D639" s="69" t="s">
        <v>4375</v>
      </c>
      <c r="E639" s="68" t="s">
        <v>4523</v>
      </c>
      <c r="F639" s="68" t="s">
        <v>4796</v>
      </c>
      <c r="G639" s="69" t="s">
        <v>1300</v>
      </c>
      <c r="H639" s="69" t="s">
        <v>706</v>
      </c>
      <c r="I639" s="87">
        <v>7133522000100</v>
      </c>
      <c r="J639" s="69" t="s">
        <v>1303</v>
      </c>
      <c r="K639" s="70" t="s">
        <v>101</v>
      </c>
      <c r="L639" s="69" t="s">
        <v>101</v>
      </c>
      <c r="M639" s="69" t="s">
        <v>4533</v>
      </c>
      <c r="N639" s="69" t="s">
        <v>101</v>
      </c>
      <c r="O639" s="69" t="s">
        <v>101</v>
      </c>
      <c r="P639" s="69" t="s">
        <v>101</v>
      </c>
      <c r="Q639" s="69" t="s">
        <v>82</v>
      </c>
      <c r="R639" s="72">
        <v>0</v>
      </c>
      <c r="S639" s="88" t="e">
        <f t="shared" si="36"/>
        <v>#REF!</v>
      </c>
      <c r="T639" s="71">
        <v>0</v>
      </c>
      <c r="U639" s="71"/>
      <c r="V639" s="71"/>
      <c r="W639" s="71">
        <v>0</v>
      </c>
      <c r="X639" s="71">
        <v>0</v>
      </c>
      <c r="Y639" s="89">
        <v>0.5</v>
      </c>
      <c r="Z639" s="90">
        <v>89</v>
      </c>
      <c r="AA639" s="90">
        <v>0</v>
      </c>
      <c r="AB639" s="90">
        <v>89</v>
      </c>
      <c r="AC639" s="71">
        <v>44.5</v>
      </c>
      <c r="AD639" s="71">
        <v>0</v>
      </c>
      <c r="AE639" s="71">
        <v>0</v>
      </c>
      <c r="AF639" s="71">
        <v>0</v>
      </c>
      <c r="AG639" s="71">
        <v>44.496983050861665</v>
      </c>
      <c r="AH639" s="71">
        <v>326763.5</v>
      </c>
      <c r="AI639" s="72">
        <v>113</v>
      </c>
      <c r="AJ639" s="72" t="s">
        <v>4789</v>
      </c>
      <c r="AK639" s="72">
        <v>0</v>
      </c>
      <c r="AL639" s="72">
        <v>0</v>
      </c>
      <c r="AM639" s="72">
        <v>36924275.5</v>
      </c>
      <c r="AN639" s="72" t="e">
        <f t="shared" si="37"/>
        <v>#REF!</v>
      </c>
      <c r="AO639" s="72" t="e">
        <f t="shared" si="38"/>
        <v>#REF!</v>
      </c>
      <c r="AP639" s="72">
        <v>0</v>
      </c>
      <c r="AQ639" s="72">
        <v>0</v>
      </c>
      <c r="AR639" s="72">
        <v>0</v>
      </c>
      <c r="AS639" s="74">
        <v>40603</v>
      </c>
      <c r="AT639" s="74">
        <v>40908</v>
      </c>
      <c r="AU639" s="73" t="s">
        <v>3661</v>
      </c>
      <c r="AV639" s="72">
        <v>3222.42</v>
      </c>
      <c r="AW639" s="72" t="e">
        <f t="shared" si="39"/>
        <v>#REF!</v>
      </c>
    </row>
    <row r="640" spans="2:49" ht="15" customHeight="1">
      <c r="B640" s="75">
        <v>630</v>
      </c>
      <c r="C640" s="75">
        <v>2011</v>
      </c>
      <c r="D640" s="76" t="s">
        <v>4375</v>
      </c>
      <c r="E640" s="75" t="s">
        <v>4523</v>
      </c>
      <c r="F640" s="75" t="s">
        <v>4796</v>
      </c>
      <c r="G640" s="76" t="s">
        <v>1300</v>
      </c>
      <c r="H640" s="76" t="s">
        <v>2642</v>
      </c>
      <c r="I640" s="77">
        <v>6981176000158</v>
      </c>
      <c r="J640" s="76" t="s">
        <v>1301</v>
      </c>
      <c r="K640" s="78" t="s">
        <v>101</v>
      </c>
      <c r="L640" s="76" t="s">
        <v>101</v>
      </c>
      <c r="M640" s="76" t="s">
        <v>4533</v>
      </c>
      <c r="N640" s="76" t="s">
        <v>101</v>
      </c>
      <c r="O640" s="76" t="s">
        <v>101</v>
      </c>
      <c r="P640" s="76" t="s">
        <v>101</v>
      </c>
      <c r="Q640" s="76" t="s">
        <v>82</v>
      </c>
      <c r="R640" s="80">
        <v>0</v>
      </c>
      <c r="S640" s="91" t="e">
        <f t="shared" si="36"/>
        <v>#REF!</v>
      </c>
      <c r="T640" s="79">
        <v>0</v>
      </c>
      <c r="U640" s="79"/>
      <c r="V640" s="79"/>
      <c r="W640" s="79">
        <v>0</v>
      </c>
      <c r="X640" s="79">
        <v>0</v>
      </c>
      <c r="Y640" s="92">
        <v>0.5</v>
      </c>
      <c r="Z640" s="93">
        <v>170</v>
      </c>
      <c r="AA640" s="93">
        <v>0</v>
      </c>
      <c r="AB640" s="93">
        <v>170</v>
      </c>
      <c r="AC640" s="79">
        <v>84.997106382863294</v>
      </c>
      <c r="AD640" s="79">
        <v>0</v>
      </c>
      <c r="AE640" s="79">
        <v>0</v>
      </c>
      <c r="AF640" s="79">
        <v>0</v>
      </c>
      <c r="AG640" s="79">
        <v>84.997106382863294</v>
      </c>
      <c r="AH640" s="79">
        <v>248880</v>
      </c>
      <c r="AI640" s="80">
        <v>108</v>
      </c>
      <c r="AJ640" s="80" t="s">
        <v>4789</v>
      </c>
      <c r="AK640" s="80">
        <v>0</v>
      </c>
      <c r="AL640" s="80">
        <v>0</v>
      </c>
      <c r="AM640" s="80">
        <v>26879040</v>
      </c>
      <c r="AN640" s="80" t="e">
        <f t="shared" si="37"/>
        <v>#REF!</v>
      </c>
      <c r="AO640" s="80" t="e">
        <f t="shared" si="38"/>
        <v>#REF!</v>
      </c>
      <c r="AP640" s="80">
        <v>0</v>
      </c>
      <c r="AQ640" s="80">
        <v>0</v>
      </c>
      <c r="AR640" s="80">
        <v>0</v>
      </c>
      <c r="AS640" s="82">
        <v>40603</v>
      </c>
      <c r="AT640" s="82">
        <v>40724</v>
      </c>
      <c r="AU640" s="81" t="s">
        <v>3661</v>
      </c>
      <c r="AV640" s="80">
        <v>3222.42</v>
      </c>
      <c r="AW640" s="80" t="e">
        <f t="shared" si="39"/>
        <v>#REF!</v>
      </c>
    </row>
    <row r="641" spans="2:49" ht="15" customHeight="1">
      <c r="B641" s="68">
        <v>631</v>
      </c>
      <c r="C641" s="68">
        <v>2011</v>
      </c>
      <c r="D641" s="69" t="s">
        <v>4375</v>
      </c>
      <c r="E641" s="68" t="s">
        <v>4523</v>
      </c>
      <c r="F641" s="68" t="s">
        <v>4796</v>
      </c>
      <c r="G641" s="69" t="s">
        <v>1300</v>
      </c>
      <c r="H641" s="69" t="s">
        <v>786</v>
      </c>
      <c r="I641" s="87">
        <v>58177643000195</v>
      </c>
      <c r="J641" s="69" t="s">
        <v>1303</v>
      </c>
      <c r="K641" s="70" t="s">
        <v>101</v>
      </c>
      <c r="L641" s="69" t="s">
        <v>101</v>
      </c>
      <c r="M641" s="69" t="s">
        <v>4533</v>
      </c>
      <c r="N641" s="69" t="s">
        <v>101</v>
      </c>
      <c r="O641" s="69" t="s">
        <v>101</v>
      </c>
      <c r="P641" s="69" t="s">
        <v>101</v>
      </c>
      <c r="Q641" s="69" t="s">
        <v>82</v>
      </c>
      <c r="R641" s="72">
        <v>0</v>
      </c>
      <c r="S641" s="88" t="e">
        <f t="shared" si="36"/>
        <v>#REF!</v>
      </c>
      <c r="T641" s="71">
        <v>0</v>
      </c>
      <c r="U641" s="71"/>
      <c r="V641" s="71"/>
      <c r="W641" s="71">
        <v>0</v>
      </c>
      <c r="X641" s="71">
        <v>0</v>
      </c>
      <c r="Y641" s="89">
        <v>0.5</v>
      </c>
      <c r="Z641" s="90">
        <v>4</v>
      </c>
      <c r="AA641" s="90">
        <v>0</v>
      </c>
      <c r="AB641" s="90">
        <v>4</v>
      </c>
      <c r="AC641" s="71">
        <v>1.9998644068070233</v>
      </c>
      <c r="AD641" s="71">
        <v>0</v>
      </c>
      <c r="AE641" s="71">
        <v>0</v>
      </c>
      <c r="AF641" s="71">
        <v>0</v>
      </c>
      <c r="AG641" s="71">
        <v>1.9998644068070233</v>
      </c>
      <c r="AH641" s="71">
        <v>14685.999999999996</v>
      </c>
      <c r="AI641" s="72">
        <v>111.18</v>
      </c>
      <c r="AJ641" s="72" t="s">
        <v>4789</v>
      </c>
      <c r="AK641" s="72">
        <v>0</v>
      </c>
      <c r="AL641" s="72">
        <v>0</v>
      </c>
      <c r="AM641" s="72">
        <v>1632789.4800000002</v>
      </c>
      <c r="AN641" s="72" t="e">
        <f t="shared" si="37"/>
        <v>#REF!</v>
      </c>
      <c r="AO641" s="72" t="e">
        <f t="shared" si="38"/>
        <v>#REF!</v>
      </c>
      <c r="AP641" s="72">
        <v>0</v>
      </c>
      <c r="AQ641" s="72">
        <v>0</v>
      </c>
      <c r="AR641" s="72">
        <v>0</v>
      </c>
      <c r="AS641" s="74">
        <v>40603</v>
      </c>
      <c r="AT641" s="74">
        <v>40908</v>
      </c>
      <c r="AU641" s="73" t="s">
        <v>3661</v>
      </c>
      <c r="AV641" s="72">
        <v>3222.42</v>
      </c>
      <c r="AW641" s="72" t="e">
        <f t="shared" si="39"/>
        <v>#REF!</v>
      </c>
    </row>
    <row r="642" spans="2:49" ht="15" customHeight="1">
      <c r="B642" s="75">
        <v>632</v>
      </c>
      <c r="C642" s="75">
        <v>2011</v>
      </c>
      <c r="D642" s="76" t="s">
        <v>4375</v>
      </c>
      <c r="E642" s="75" t="s">
        <v>4523</v>
      </c>
      <c r="F642" s="75" t="s">
        <v>4796</v>
      </c>
      <c r="G642" s="76" t="s">
        <v>1300</v>
      </c>
      <c r="H642" s="76" t="s">
        <v>112</v>
      </c>
      <c r="I642" s="77">
        <v>33541368000116</v>
      </c>
      <c r="J642" s="76" t="s">
        <v>1303</v>
      </c>
      <c r="K642" s="78" t="s">
        <v>101</v>
      </c>
      <c r="L642" s="76" t="s">
        <v>101</v>
      </c>
      <c r="M642" s="76" t="s">
        <v>4533</v>
      </c>
      <c r="N642" s="76" t="s">
        <v>101</v>
      </c>
      <c r="O642" s="76" t="s">
        <v>101</v>
      </c>
      <c r="P642" s="76" t="s">
        <v>101</v>
      </c>
      <c r="Q642" s="76" t="s">
        <v>82</v>
      </c>
      <c r="R642" s="80">
        <v>0</v>
      </c>
      <c r="S642" s="91" t="e">
        <f t="shared" si="36"/>
        <v>#REF!</v>
      </c>
      <c r="T642" s="79">
        <v>0</v>
      </c>
      <c r="U642" s="79"/>
      <c r="V642" s="79"/>
      <c r="W642" s="79">
        <v>0</v>
      </c>
      <c r="X642" s="79">
        <v>0</v>
      </c>
      <c r="Y642" s="92">
        <v>0.5</v>
      </c>
      <c r="Z642" s="93">
        <v>80</v>
      </c>
      <c r="AA642" s="93">
        <v>0</v>
      </c>
      <c r="AB642" s="93">
        <v>80</v>
      </c>
      <c r="AC642" s="79">
        <v>39.999999999999993</v>
      </c>
      <c r="AD642" s="79">
        <v>0</v>
      </c>
      <c r="AE642" s="79">
        <v>0</v>
      </c>
      <c r="AF642" s="79">
        <v>0</v>
      </c>
      <c r="AG642" s="79">
        <v>39.997288135524286</v>
      </c>
      <c r="AH642" s="79">
        <v>293720</v>
      </c>
      <c r="AI642" s="80">
        <v>108.38</v>
      </c>
      <c r="AJ642" s="80" t="s">
        <v>4789</v>
      </c>
      <c r="AK642" s="80">
        <v>0</v>
      </c>
      <c r="AL642" s="80">
        <v>0</v>
      </c>
      <c r="AM642" s="80">
        <v>31833373.599999994</v>
      </c>
      <c r="AN642" s="80" t="e">
        <f t="shared" si="37"/>
        <v>#REF!</v>
      </c>
      <c r="AO642" s="80" t="e">
        <f t="shared" si="38"/>
        <v>#REF!</v>
      </c>
      <c r="AP642" s="80">
        <v>0</v>
      </c>
      <c r="AQ642" s="80">
        <v>0</v>
      </c>
      <c r="AR642" s="80">
        <v>0</v>
      </c>
      <c r="AS642" s="82">
        <v>40603</v>
      </c>
      <c r="AT642" s="82">
        <v>40908</v>
      </c>
      <c r="AU642" s="81" t="s">
        <v>3661</v>
      </c>
      <c r="AV642" s="80">
        <v>3222.42</v>
      </c>
      <c r="AW642" s="80" t="e">
        <f t="shared" si="39"/>
        <v>#REF!</v>
      </c>
    </row>
    <row r="643" spans="2:49" ht="15" customHeight="1">
      <c r="B643" s="68">
        <v>633</v>
      </c>
      <c r="C643" s="68">
        <v>2011</v>
      </c>
      <c r="D643" s="69" t="s">
        <v>4375</v>
      </c>
      <c r="E643" s="68" t="s">
        <v>4523</v>
      </c>
      <c r="F643" s="68" t="s">
        <v>4796</v>
      </c>
      <c r="G643" s="69" t="s">
        <v>1300</v>
      </c>
      <c r="H643" s="69" t="s">
        <v>1302</v>
      </c>
      <c r="I643" s="87">
        <v>9571846000156</v>
      </c>
      <c r="J643" s="69" t="s">
        <v>1303</v>
      </c>
      <c r="K643" s="70" t="s">
        <v>101</v>
      </c>
      <c r="L643" s="69" t="s">
        <v>101</v>
      </c>
      <c r="M643" s="69" t="s">
        <v>4533</v>
      </c>
      <c r="N643" s="69" t="s">
        <v>101</v>
      </c>
      <c r="O643" s="69" t="s">
        <v>101</v>
      </c>
      <c r="P643" s="69" t="s">
        <v>101</v>
      </c>
      <c r="Q643" s="69" t="s">
        <v>82</v>
      </c>
      <c r="R643" s="72">
        <v>0</v>
      </c>
      <c r="S643" s="88" t="e">
        <f t="shared" si="36"/>
        <v>#REF!</v>
      </c>
      <c r="T643" s="71">
        <v>0</v>
      </c>
      <c r="U643" s="71"/>
      <c r="V643" s="71"/>
      <c r="W643" s="71">
        <v>0</v>
      </c>
      <c r="X643" s="71">
        <v>0</v>
      </c>
      <c r="Y643" s="89">
        <v>0.5</v>
      </c>
      <c r="Z643" s="90">
        <v>4</v>
      </c>
      <c r="AA643" s="90">
        <v>0</v>
      </c>
      <c r="AB643" s="90">
        <v>4</v>
      </c>
      <c r="AC643" s="71">
        <v>1.9998644068070233</v>
      </c>
      <c r="AD643" s="71">
        <v>0</v>
      </c>
      <c r="AE643" s="71">
        <v>0</v>
      </c>
      <c r="AF643" s="71">
        <v>0</v>
      </c>
      <c r="AG643" s="71">
        <v>1.9998644068070233</v>
      </c>
      <c r="AH643" s="71">
        <v>14685.999999999996</v>
      </c>
      <c r="AI643" s="72">
        <v>114.99</v>
      </c>
      <c r="AJ643" s="72" t="s">
        <v>4789</v>
      </c>
      <c r="AK643" s="72">
        <v>0</v>
      </c>
      <c r="AL643" s="72">
        <v>0</v>
      </c>
      <c r="AM643" s="72">
        <v>1688743.14</v>
      </c>
      <c r="AN643" s="72" t="e">
        <f t="shared" si="37"/>
        <v>#REF!</v>
      </c>
      <c r="AO643" s="72" t="e">
        <f t="shared" si="38"/>
        <v>#REF!</v>
      </c>
      <c r="AP643" s="72">
        <v>0</v>
      </c>
      <c r="AQ643" s="72">
        <v>0</v>
      </c>
      <c r="AR643" s="72">
        <v>0</v>
      </c>
      <c r="AS643" s="74">
        <v>40603</v>
      </c>
      <c r="AT643" s="74">
        <v>40908</v>
      </c>
      <c r="AU643" s="73" t="s">
        <v>3661</v>
      </c>
      <c r="AV643" s="72">
        <v>3222.42</v>
      </c>
      <c r="AW643" s="72" t="e">
        <f t="shared" si="39"/>
        <v>#REF!</v>
      </c>
    </row>
    <row r="644" spans="2:49" ht="15" customHeight="1">
      <c r="B644" s="75">
        <v>634</v>
      </c>
      <c r="C644" s="75">
        <v>2011</v>
      </c>
      <c r="D644" s="76" t="s">
        <v>4375</v>
      </c>
      <c r="E644" s="75" t="s">
        <v>4523</v>
      </c>
      <c r="F644" s="75" t="s">
        <v>4796</v>
      </c>
      <c r="G644" s="76" t="s">
        <v>1300</v>
      </c>
      <c r="H644" s="76" t="s">
        <v>706</v>
      </c>
      <c r="I644" s="77">
        <v>7133522000100</v>
      </c>
      <c r="J644" s="76" t="s">
        <v>1304</v>
      </c>
      <c r="K644" s="78" t="s">
        <v>101</v>
      </c>
      <c r="L644" s="76" t="s">
        <v>101</v>
      </c>
      <c r="M644" s="76" t="s">
        <v>4533</v>
      </c>
      <c r="N644" s="76" t="s">
        <v>101</v>
      </c>
      <c r="O644" s="76" t="s">
        <v>101</v>
      </c>
      <c r="P644" s="76" t="s">
        <v>101</v>
      </c>
      <c r="Q644" s="76" t="s">
        <v>111</v>
      </c>
      <c r="R644" s="80">
        <v>0</v>
      </c>
      <c r="S644" s="91" t="e">
        <f t="shared" si="36"/>
        <v>#REF!</v>
      </c>
      <c r="T644" s="79">
        <v>0</v>
      </c>
      <c r="U644" s="79"/>
      <c r="V644" s="79"/>
      <c r="W644" s="79">
        <v>0</v>
      </c>
      <c r="X644" s="79">
        <v>0</v>
      </c>
      <c r="Y644" s="92">
        <v>0.5</v>
      </c>
      <c r="Z644" s="93">
        <v>60</v>
      </c>
      <c r="AA644" s="93">
        <v>0</v>
      </c>
      <c r="AB644" s="93">
        <v>60</v>
      </c>
      <c r="AC644" s="79">
        <v>29.999999999999957</v>
      </c>
      <c r="AD644" s="79">
        <v>0</v>
      </c>
      <c r="AE644" s="79">
        <v>0</v>
      </c>
      <c r="AF644" s="79">
        <v>0</v>
      </c>
      <c r="AG644" s="79">
        <v>29.999999999999957</v>
      </c>
      <c r="AH644" s="79">
        <v>220290</v>
      </c>
      <c r="AI644" s="80">
        <v>115.99</v>
      </c>
      <c r="AJ644" s="80" t="s">
        <v>4789</v>
      </c>
      <c r="AK644" s="80">
        <v>0</v>
      </c>
      <c r="AL644" s="80">
        <v>0</v>
      </c>
      <c r="AM644" s="80">
        <v>25551437.100000001</v>
      </c>
      <c r="AN644" s="80" t="e">
        <f t="shared" si="37"/>
        <v>#REF!</v>
      </c>
      <c r="AO644" s="80" t="e">
        <f t="shared" si="38"/>
        <v>#REF!</v>
      </c>
      <c r="AP644" s="80">
        <v>0</v>
      </c>
      <c r="AQ644" s="80">
        <v>0</v>
      </c>
      <c r="AR644" s="80">
        <v>0</v>
      </c>
      <c r="AS644" s="82">
        <v>40603</v>
      </c>
      <c r="AT644" s="82">
        <v>40908</v>
      </c>
      <c r="AU644" s="81" t="s">
        <v>3661</v>
      </c>
      <c r="AV644" s="80">
        <v>3222.42</v>
      </c>
      <c r="AW644" s="80" t="e">
        <f t="shared" si="39"/>
        <v>#REF!</v>
      </c>
    </row>
    <row r="645" spans="2:49" ht="15" customHeight="1">
      <c r="B645" s="68">
        <v>635</v>
      </c>
      <c r="C645" s="68">
        <v>2011</v>
      </c>
      <c r="D645" s="69" t="s">
        <v>4375</v>
      </c>
      <c r="E645" s="68" t="s">
        <v>4523</v>
      </c>
      <c r="F645" s="68" t="s">
        <v>4796</v>
      </c>
      <c r="G645" s="69" t="s">
        <v>1300</v>
      </c>
      <c r="H645" s="69" t="s">
        <v>530</v>
      </c>
      <c r="I645" s="87">
        <v>4973790000142</v>
      </c>
      <c r="J645" s="69" t="s">
        <v>1304</v>
      </c>
      <c r="K645" s="70" t="s">
        <v>101</v>
      </c>
      <c r="L645" s="69" t="s">
        <v>101</v>
      </c>
      <c r="M645" s="69" t="s">
        <v>4533</v>
      </c>
      <c r="N645" s="69" t="s">
        <v>101</v>
      </c>
      <c r="O645" s="69" t="s">
        <v>101</v>
      </c>
      <c r="P645" s="69" t="s">
        <v>101</v>
      </c>
      <c r="Q645" s="69" t="s">
        <v>111</v>
      </c>
      <c r="R645" s="72">
        <v>0</v>
      </c>
      <c r="S645" s="88" t="e">
        <f t="shared" si="36"/>
        <v>#REF!</v>
      </c>
      <c r="T645" s="71">
        <v>0</v>
      </c>
      <c r="U645" s="71"/>
      <c r="V645" s="71"/>
      <c r="W645" s="71">
        <v>0</v>
      </c>
      <c r="X645" s="71">
        <v>0</v>
      </c>
      <c r="Y645" s="89">
        <v>0.5</v>
      </c>
      <c r="Z645" s="90">
        <v>20</v>
      </c>
      <c r="AA645" s="90">
        <v>0</v>
      </c>
      <c r="AB645" s="90">
        <v>20</v>
      </c>
      <c r="AC645" s="71">
        <v>10</v>
      </c>
      <c r="AD645" s="71">
        <v>0</v>
      </c>
      <c r="AE645" s="71">
        <v>0</v>
      </c>
      <c r="AF645" s="71">
        <v>0</v>
      </c>
      <c r="AG645" s="71">
        <v>10</v>
      </c>
      <c r="AH645" s="71">
        <v>73430</v>
      </c>
      <c r="AI645" s="72">
        <v>112.98</v>
      </c>
      <c r="AJ645" s="72" t="s">
        <v>4789</v>
      </c>
      <c r="AK645" s="72">
        <v>0</v>
      </c>
      <c r="AL645" s="72">
        <v>0</v>
      </c>
      <c r="AM645" s="72">
        <v>8296121.3999999994</v>
      </c>
      <c r="AN645" s="72" t="e">
        <f t="shared" si="37"/>
        <v>#REF!</v>
      </c>
      <c r="AO645" s="72" t="e">
        <f t="shared" si="38"/>
        <v>#REF!</v>
      </c>
      <c r="AP645" s="72">
        <v>0</v>
      </c>
      <c r="AQ645" s="72">
        <v>0</v>
      </c>
      <c r="AR645" s="72">
        <v>0</v>
      </c>
      <c r="AS645" s="74">
        <v>40603</v>
      </c>
      <c r="AT645" s="74">
        <v>40908</v>
      </c>
      <c r="AU645" s="73" t="s">
        <v>3661</v>
      </c>
      <c r="AV645" s="72">
        <v>3222.42</v>
      </c>
      <c r="AW645" s="72" t="e">
        <f t="shared" si="39"/>
        <v>#REF!</v>
      </c>
    </row>
    <row r="646" spans="2:49" ht="15" customHeight="1">
      <c r="B646" s="75">
        <v>636</v>
      </c>
      <c r="C646" s="75">
        <v>2011</v>
      </c>
      <c r="D646" s="76" t="s">
        <v>4375</v>
      </c>
      <c r="E646" s="75" t="s">
        <v>4523</v>
      </c>
      <c r="F646" s="75" t="s">
        <v>4796</v>
      </c>
      <c r="G646" s="76" t="s">
        <v>1300</v>
      </c>
      <c r="H646" s="76" t="s">
        <v>786</v>
      </c>
      <c r="I646" s="77">
        <v>58177643000195</v>
      </c>
      <c r="J646" s="76" t="s">
        <v>1304</v>
      </c>
      <c r="K646" s="78" t="s">
        <v>101</v>
      </c>
      <c r="L646" s="76" t="s">
        <v>101</v>
      </c>
      <c r="M646" s="76" t="s">
        <v>4533</v>
      </c>
      <c r="N646" s="76" t="s">
        <v>101</v>
      </c>
      <c r="O646" s="76" t="s">
        <v>101</v>
      </c>
      <c r="P646" s="76" t="s">
        <v>101</v>
      </c>
      <c r="Q646" s="76" t="s">
        <v>111</v>
      </c>
      <c r="R646" s="80">
        <v>0</v>
      </c>
      <c r="S646" s="91" t="e">
        <f t="shared" si="36"/>
        <v>#REF!</v>
      </c>
      <c r="T646" s="79">
        <v>0</v>
      </c>
      <c r="U646" s="79"/>
      <c r="V646" s="79"/>
      <c r="W646" s="79">
        <v>0</v>
      </c>
      <c r="X646" s="79">
        <v>0</v>
      </c>
      <c r="Y646" s="92">
        <v>0.5</v>
      </c>
      <c r="Z646" s="93">
        <v>4</v>
      </c>
      <c r="AA646" s="93">
        <v>0</v>
      </c>
      <c r="AB646" s="93">
        <v>4</v>
      </c>
      <c r="AC646" s="79">
        <v>1.9999999999999969</v>
      </c>
      <c r="AD646" s="79">
        <v>0</v>
      </c>
      <c r="AE646" s="79">
        <v>0</v>
      </c>
      <c r="AF646" s="79">
        <v>0</v>
      </c>
      <c r="AG646" s="79">
        <v>1.9999999999999969</v>
      </c>
      <c r="AH646" s="79">
        <v>14686</v>
      </c>
      <c r="AI646" s="80">
        <v>111.18</v>
      </c>
      <c r="AJ646" s="80" t="s">
        <v>4789</v>
      </c>
      <c r="AK646" s="80">
        <v>0</v>
      </c>
      <c r="AL646" s="80">
        <v>0</v>
      </c>
      <c r="AM646" s="80">
        <v>1632789.4800000002</v>
      </c>
      <c r="AN646" s="80" t="e">
        <f t="shared" si="37"/>
        <v>#REF!</v>
      </c>
      <c r="AO646" s="80" t="e">
        <f t="shared" si="38"/>
        <v>#REF!</v>
      </c>
      <c r="AP646" s="80">
        <v>0</v>
      </c>
      <c r="AQ646" s="80">
        <v>0</v>
      </c>
      <c r="AR646" s="80">
        <v>0</v>
      </c>
      <c r="AS646" s="82">
        <v>40603</v>
      </c>
      <c r="AT646" s="82">
        <v>40908</v>
      </c>
      <c r="AU646" s="81" t="s">
        <v>3661</v>
      </c>
      <c r="AV646" s="80">
        <v>3222.42</v>
      </c>
      <c r="AW646" s="80" t="e">
        <f t="shared" si="39"/>
        <v>#REF!</v>
      </c>
    </row>
    <row r="647" spans="2:49" ht="15" customHeight="1">
      <c r="B647" s="68">
        <v>637</v>
      </c>
      <c r="C647" s="68">
        <v>2011</v>
      </c>
      <c r="D647" s="69" t="s">
        <v>4375</v>
      </c>
      <c r="E647" s="68" t="s">
        <v>4523</v>
      </c>
      <c r="F647" s="68" t="s">
        <v>4796</v>
      </c>
      <c r="G647" s="69" t="s">
        <v>1300</v>
      </c>
      <c r="H647" s="69" t="s">
        <v>808</v>
      </c>
      <c r="I647" s="87">
        <v>9495582000107</v>
      </c>
      <c r="J647" s="69" t="s">
        <v>1301</v>
      </c>
      <c r="K647" s="70" t="s">
        <v>101</v>
      </c>
      <c r="L647" s="69" t="s">
        <v>101</v>
      </c>
      <c r="M647" s="69" t="s">
        <v>4533</v>
      </c>
      <c r="N647" s="69" t="s">
        <v>101</v>
      </c>
      <c r="O647" s="69" t="s">
        <v>101</v>
      </c>
      <c r="P647" s="69" t="s">
        <v>101</v>
      </c>
      <c r="Q647" s="69" t="s">
        <v>82</v>
      </c>
      <c r="R647" s="72">
        <v>0</v>
      </c>
      <c r="S647" s="88" t="e">
        <f t="shared" si="36"/>
        <v>#REF!</v>
      </c>
      <c r="T647" s="71">
        <v>0</v>
      </c>
      <c r="U647" s="71"/>
      <c r="V647" s="71"/>
      <c r="W647" s="71">
        <v>0</v>
      </c>
      <c r="X647" s="71">
        <v>0</v>
      </c>
      <c r="Y647" s="89">
        <v>0.5</v>
      </c>
      <c r="Z647" s="90">
        <v>7</v>
      </c>
      <c r="AA647" s="90">
        <v>0</v>
      </c>
      <c r="AB647" s="90">
        <v>7</v>
      </c>
      <c r="AC647" s="71">
        <v>3.4998808511312802</v>
      </c>
      <c r="AD647" s="71">
        <v>0</v>
      </c>
      <c r="AE647" s="71">
        <v>0</v>
      </c>
      <c r="AF647" s="71">
        <v>0</v>
      </c>
      <c r="AG647" s="71">
        <v>3.4998808511312802</v>
      </c>
      <c r="AH647" s="71">
        <v>10248</v>
      </c>
      <c r="AI647" s="72">
        <v>104.99</v>
      </c>
      <c r="AJ647" s="72" t="s">
        <v>4789</v>
      </c>
      <c r="AK647" s="72">
        <v>0</v>
      </c>
      <c r="AL647" s="72">
        <v>0</v>
      </c>
      <c r="AM647" s="72">
        <v>1075937.52</v>
      </c>
      <c r="AN647" s="72" t="e">
        <f t="shared" si="37"/>
        <v>#REF!</v>
      </c>
      <c r="AO647" s="72" t="e">
        <f t="shared" si="38"/>
        <v>#REF!</v>
      </c>
      <c r="AP647" s="72">
        <v>0</v>
      </c>
      <c r="AQ647" s="72">
        <v>0</v>
      </c>
      <c r="AR647" s="72">
        <v>0</v>
      </c>
      <c r="AS647" s="74">
        <v>40603</v>
      </c>
      <c r="AT647" s="74">
        <v>40724</v>
      </c>
      <c r="AU647" s="73" t="s">
        <v>3661</v>
      </c>
      <c r="AV647" s="72">
        <v>3222.42</v>
      </c>
      <c r="AW647" s="72" t="e">
        <f t="shared" si="39"/>
        <v>#REF!</v>
      </c>
    </row>
    <row r="648" spans="2:49" ht="15" customHeight="1">
      <c r="B648" s="75">
        <v>638</v>
      </c>
      <c r="C648" s="75">
        <v>2011</v>
      </c>
      <c r="D648" s="76" t="s">
        <v>4375</v>
      </c>
      <c r="E648" s="75" t="s">
        <v>4523</v>
      </c>
      <c r="F648" s="75" t="s">
        <v>4796</v>
      </c>
      <c r="G648" s="76" t="s">
        <v>1300</v>
      </c>
      <c r="H648" s="76" t="s">
        <v>552</v>
      </c>
      <c r="I648" s="77">
        <v>8976495000109</v>
      </c>
      <c r="J648" s="76" t="s">
        <v>1301</v>
      </c>
      <c r="K648" s="78" t="s">
        <v>101</v>
      </c>
      <c r="L648" s="76" t="s">
        <v>101</v>
      </c>
      <c r="M648" s="76" t="s">
        <v>4533</v>
      </c>
      <c r="N648" s="76" t="s">
        <v>101</v>
      </c>
      <c r="O648" s="76" t="s">
        <v>101</v>
      </c>
      <c r="P648" s="76" t="s">
        <v>101</v>
      </c>
      <c r="Q648" s="76" t="s">
        <v>82</v>
      </c>
      <c r="R648" s="80">
        <v>0</v>
      </c>
      <c r="S648" s="91" t="e">
        <f t="shared" si="36"/>
        <v>#REF!</v>
      </c>
      <c r="T648" s="79">
        <v>0</v>
      </c>
      <c r="U648" s="79"/>
      <c r="V648" s="79"/>
      <c r="W648" s="79">
        <v>0</v>
      </c>
      <c r="X648" s="79">
        <v>0</v>
      </c>
      <c r="Y648" s="92">
        <v>0.5</v>
      </c>
      <c r="Z648" s="93">
        <v>8</v>
      </c>
      <c r="AA648" s="93">
        <v>0</v>
      </c>
      <c r="AB648" s="93">
        <v>8</v>
      </c>
      <c r="AC648" s="79">
        <v>3.9998638298531173</v>
      </c>
      <c r="AD648" s="79">
        <v>0</v>
      </c>
      <c r="AE648" s="79">
        <v>0</v>
      </c>
      <c r="AF648" s="79">
        <v>0</v>
      </c>
      <c r="AG648" s="79">
        <v>3.9998638298531173</v>
      </c>
      <c r="AH648" s="79">
        <v>11711.999999999998</v>
      </c>
      <c r="AI648" s="80">
        <v>101.16</v>
      </c>
      <c r="AJ648" s="80" t="s">
        <v>4789</v>
      </c>
      <c r="AK648" s="80">
        <v>0</v>
      </c>
      <c r="AL648" s="80">
        <v>0</v>
      </c>
      <c r="AM648" s="80">
        <v>1184785.9199999999</v>
      </c>
      <c r="AN648" s="80" t="e">
        <f t="shared" si="37"/>
        <v>#REF!</v>
      </c>
      <c r="AO648" s="80" t="e">
        <f t="shared" si="38"/>
        <v>#REF!</v>
      </c>
      <c r="AP648" s="80">
        <v>0</v>
      </c>
      <c r="AQ648" s="80">
        <v>0</v>
      </c>
      <c r="AR648" s="80">
        <v>0</v>
      </c>
      <c r="AS648" s="82">
        <v>40603</v>
      </c>
      <c r="AT648" s="82">
        <v>40724</v>
      </c>
      <c r="AU648" s="81" t="s">
        <v>3661</v>
      </c>
      <c r="AV648" s="80">
        <v>3222.42</v>
      </c>
      <c r="AW648" s="80" t="e">
        <f t="shared" si="39"/>
        <v>#REF!</v>
      </c>
    </row>
    <row r="649" spans="2:49" ht="15" customHeight="1">
      <c r="B649" s="68">
        <v>639</v>
      </c>
      <c r="C649" s="68">
        <v>2011</v>
      </c>
      <c r="D649" s="69" t="s">
        <v>4375</v>
      </c>
      <c r="E649" s="68" t="s">
        <v>4523</v>
      </c>
      <c r="F649" s="68" t="s">
        <v>4796</v>
      </c>
      <c r="G649" s="69" t="s">
        <v>1300</v>
      </c>
      <c r="H649" s="69" t="s">
        <v>706</v>
      </c>
      <c r="I649" s="87">
        <v>7133522000100</v>
      </c>
      <c r="J649" s="69" t="s">
        <v>1301</v>
      </c>
      <c r="K649" s="70" t="s">
        <v>101</v>
      </c>
      <c r="L649" s="69" t="s">
        <v>101</v>
      </c>
      <c r="M649" s="69" t="s">
        <v>4533</v>
      </c>
      <c r="N649" s="69" t="s">
        <v>101</v>
      </c>
      <c r="O649" s="69" t="s">
        <v>101</v>
      </c>
      <c r="P649" s="69" t="s">
        <v>101</v>
      </c>
      <c r="Q649" s="69" t="s">
        <v>82</v>
      </c>
      <c r="R649" s="72">
        <v>0</v>
      </c>
      <c r="S649" s="88" t="e">
        <f t="shared" si="36"/>
        <v>#REF!</v>
      </c>
      <c r="T649" s="71">
        <v>0</v>
      </c>
      <c r="U649" s="71"/>
      <c r="V649" s="71"/>
      <c r="W649" s="71">
        <v>0</v>
      </c>
      <c r="X649" s="71">
        <v>0</v>
      </c>
      <c r="Y649" s="89">
        <v>0.5</v>
      </c>
      <c r="Z649" s="90">
        <v>20</v>
      </c>
      <c r="AA649" s="90">
        <v>0</v>
      </c>
      <c r="AB649" s="90">
        <v>20</v>
      </c>
      <c r="AC649" s="71">
        <v>9.9996595744138155</v>
      </c>
      <c r="AD649" s="71">
        <v>0</v>
      </c>
      <c r="AE649" s="71">
        <v>0</v>
      </c>
      <c r="AF649" s="71">
        <v>0</v>
      </c>
      <c r="AG649" s="71">
        <v>9.9996595744138155</v>
      </c>
      <c r="AH649" s="71">
        <v>29280</v>
      </c>
      <c r="AI649" s="72">
        <v>105.5</v>
      </c>
      <c r="AJ649" s="72" t="s">
        <v>4789</v>
      </c>
      <c r="AK649" s="72">
        <v>0</v>
      </c>
      <c r="AL649" s="72">
        <v>0</v>
      </c>
      <c r="AM649" s="72">
        <v>3089040</v>
      </c>
      <c r="AN649" s="72" t="e">
        <f t="shared" si="37"/>
        <v>#REF!</v>
      </c>
      <c r="AO649" s="72" t="e">
        <f t="shared" si="38"/>
        <v>#REF!</v>
      </c>
      <c r="AP649" s="72">
        <v>0</v>
      </c>
      <c r="AQ649" s="72">
        <v>0</v>
      </c>
      <c r="AR649" s="72">
        <v>0</v>
      </c>
      <c r="AS649" s="74">
        <v>40603</v>
      </c>
      <c r="AT649" s="74">
        <v>40724</v>
      </c>
      <c r="AU649" s="73" t="s">
        <v>3661</v>
      </c>
      <c r="AV649" s="72">
        <v>3222.42</v>
      </c>
      <c r="AW649" s="72" t="e">
        <f t="shared" si="39"/>
        <v>#REF!</v>
      </c>
    </row>
    <row r="650" spans="2:49" ht="15" customHeight="1">
      <c r="B650" s="75">
        <v>640</v>
      </c>
      <c r="C650" s="75">
        <v>2011</v>
      </c>
      <c r="D650" s="76" t="s">
        <v>4375</v>
      </c>
      <c r="E650" s="75" t="s">
        <v>4523</v>
      </c>
      <c r="F650" s="75" t="s">
        <v>4796</v>
      </c>
      <c r="G650" s="76" t="s">
        <v>1300</v>
      </c>
      <c r="H650" s="76" t="s">
        <v>786</v>
      </c>
      <c r="I650" s="77">
        <v>58177643000195</v>
      </c>
      <c r="J650" s="76" t="s">
        <v>1301</v>
      </c>
      <c r="K650" s="78" t="s">
        <v>101</v>
      </c>
      <c r="L650" s="76" t="s">
        <v>101</v>
      </c>
      <c r="M650" s="76" t="s">
        <v>4533</v>
      </c>
      <c r="N650" s="76" t="s">
        <v>101</v>
      </c>
      <c r="O650" s="76" t="s">
        <v>101</v>
      </c>
      <c r="P650" s="76" t="s">
        <v>101</v>
      </c>
      <c r="Q650" s="76" t="s">
        <v>82</v>
      </c>
      <c r="R650" s="80">
        <v>0</v>
      </c>
      <c r="S650" s="91" t="e">
        <f t="shared" si="36"/>
        <v>#REF!</v>
      </c>
      <c r="T650" s="79">
        <v>0</v>
      </c>
      <c r="U650" s="79"/>
      <c r="V650" s="79"/>
      <c r="W650" s="79">
        <v>0</v>
      </c>
      <c r="X650" s="79">
        <v>0</v>
      </c>
      <c r="Y650" s="92">
        <v>0.5</v>
      </c>
      <c r="Z650" s="93">
        <v>24</v>
      </c>
      <c r="AA650" s="93">
        <v>0</v>
      </c>
      <c r="AB650" s="93">
        <v>24</v>
      </c>
      <c r="AC650" s="79">
        <v>11.999591489340368</v>
      </c>
      <c r="AD650" s="79">
        <v>0</v>
      </c>
      <c r="AE650" s="79">
        <v>0</v>
      </c>
      <c r="AF650" s="79">
        <v>0</v>
      </c>
      <c r="AG650" s="79">
        <v>11.999591489340368</v>
      </c>
      <c r="AH650" s="79">
        <v>35136</v>
      </c>
      <c r="AI650" s="80">
        <v>103.49</v>
      </c>
      <c r="AJ650" s="80" t="s">
        <v>4789</v>
      </c>
      <c r="AK650" s="80">
        <v>0</v>
      </c>
      <c r="AL650" s="80">
        <v>0</v>
      </c>
      <c r="AM650" s="80">
        <v>3636224.6399999997</v>
      </c>
      <c r="AN650" s="80" t="e">
        <f t="shared" si="37"/>
        <v>#REF!</v>
      </c>
      <c r="AO650" s="80" t="e">
        <f t="shared" si="38"/>
        <v>#REF!</v>
      </c>
      <c r="AP650" s="80">
        <v>0</v>
      </c>
      <c r="AQ650" s="80">
        <v>0</v>
      </c>
      <c r="AR650" s="80">
        <v>0</v>
      </c>
      <c r="AS650" s="82">
        <v>40603</v>
      </c>
      <c r="AT650" s="82">
        <v>40724</v>
      </c>
      <c r="AU650" s="81" t="s">
        <v>3661</v>
      </c>
      <c r="AV650" s="80">
        <v>3222.42</v>
      </c>
      <c r="AW650" s="80" t="e">
        <f t="shared" si="39"/>
        <v>#REF!</v>
      </c>
    </row>
    <row r="651" spans="2:49" ht="15" customHeight="1">
      <c r="B651" s="68">
        <v>641</v>
      </c>
      <c r="C651" s="68">
        <v>2011</v>
      </c>
      <c r="D651" s="69" t="s">
        <v>4375</v>
      </c>
      <c r="E651" s="68" t="s">
        <v>4523</v>
      </c>
      <c r="F651" s="68" t="s">
        <v>4796</v>
      </c>
      <c r="G651" s="69" t="s">
        <v>1300</v>
      </c>
      <c r="H651" s="69" t="s">
        <v>707</v>
      </c>
      <c r="I651" s="87">
        <v>4802543000183</v>
      </c>
      <c r="J651" s="69" t="s">
        <v>1305</v>
      </c>
      <c r="K651" s="70" t="s">
        <v>101</v>
      </c>
      <c r="L651" s="69" t="s">
        <v>101</v>
      </c>
      <c r="M651" s="69" t="s">
        <v>4533</v>
      </c>
      <c r="N651" s="69" t="s">
        <v>101</v>
      </c>
      <c r="O651" s="69" t="s">
        <v>101</v>
      </c>
      <c r="P651" s="69" t="s">
        <v>101</v>
      </c>
      <c r="Q651" s="69" t="s">
        <v>111</v>
      </c>
      <c r="R651" s="72">
        <v>0</v>
      </c>
      <c r="S651" s="88" t="e">
        <f t="shared" si="36"/>
        <v>#REF!</v>
      </c>
      <c r="T651" s="71">
        <v>0</v>
      </c>
      <c r="U651" s="71"/>
      <c r="V651" s="71"/>
      <c r="W651" s="71">
        <v>0</v>
      </c>
      <c r="X651" s="71">
        <v>0</v>
      </c>
      <c r="Y651" s="89">
        <v>0.5</v>
      </c>
      <c r="Z651" s="90">
        <v>12</v>
      </c>
      <c r="AA651" s="90">
        <v>0</v>
      </c>
      <c r="AB651" s="90">
        <v>12</v>
      </c>
      <c r="AC651" s="71">
        <v>6</v>
      </c>
      <c r="AD651" s="71">
        <v>0</v>
      </c>
      <c r="AE651" s="71">
        <v>0</v>
      </c>
      <c r="AF651" s="71">
        <v>0</v>
      </c>
      <c r="AG651" s="71">
        <v>6</v>
      </c>
      <c r="AH651" s="71">
        <v>17568</v>
      </c>
      <c r="AI651" s="72">
        <v>94.83</v>
      </c>
      <c r="AJ651" s="72" t="s">
        <v>4789</v>
      </c>
      <c r="AK651" s="72">
        <v>0</v>
      </c>
      <c r="AL651" s="72">
        <v>0</v>
      </c>
      <c r="AM651" s="72">
        <v>1665973.44</v>
      </c>
      <c r="AN651" s="72" t="e">
        <f t="shared" si="37"/>
        <v>#REF!</v>
      </c>
      <c r="AO651" s="72" t="e">
        <f t="shared" si="38"/>
        <v>#REF!</v>
      </c>
      <c r="AP651" s="72">
        <v>0</v>
      </c>
      <c r="AQ651" s="72">
        <v>0</v>
      </c>
      <c r="AR651" s="72">
        <v>0</v>
      </c>
      <c r="AS651" s="74">
        <v>40603</v>
      </c>
      <c r="AT651" s="74">
        <v>40724</v>
      </c>
      <c r="AU651" s="73" t="s">
        <v>3661</v>
      </c>
      <c r="AV651" s="72">
        <v>3222.42</v>
      </c>
      <c r="AW651" s="72" t="e">
        <f t="shared" si="39"/>
        <v>#REF!</v>
      </c>
    </row>
    <row r="652" spans="2:49" ht="15" customHeight="1">
      <c r="B652" s="75">
        <v>642</v>
      </c>
      <c r="C652" s="75">
        <v>2011</v>
      </c>
      <c r="D652" s="76" t="s">
        <v>4375</v>
      </c>
      <c r="E652" s="75" t="s">
        <v>4523</v>
      </c>
      <c r="F652" s="75" t="s">
        <v>4796</v>
      </c>
      <c r="G652" s="76" t="s">
        <v>1300</v>
      </c>
      <c r="H652" s="76" t="s">
        <v>585</v>
      </c>
      <c r="I652" s="77">
        <v>4023261000188</v>
      </c>
      <c r="J652" s="76" t="s">
        <v>1306</v>
      </c>
      <c r="K652" s="78" t="s">
        <v>101</v>
      </c>
      <c r="L652" s="76" t="s">
        <v>101</v>
      </c>
      <c r="M652" s="76" t="s">
        <v>4533</v>
      </c>
      <c r="N652" s="76" t="s">
        <v>101</v>
      </c>
      <c r="O652" s="76" t="s">
        <v>101</v>
      </c>
      <c r="P652" s="76" t="s">
        <v>101</v>
      </c>
      <c r="Q652" s="76" t="s">
        <v>28</v>
      </c>
      <c r="R652" s="80">
        <v>0</v>
      </c>
      <c r="S652" s="91" t="e">
        <f t="shared" ref="S652:S715" si="40">(AW652/AV652)*R652</f>
        <v>#REF!</v>
      </c>
      <c r="T652" s="79">
        <v>0</v>
      </c>
      <c r="U652" s="79"/>
      <c r="V652" s="79"/>
      <c r="W652" s="79">
        <v>0</v>
      </c>
      <c r="X652" s="79">
        <v>0</v>
      </c>
      <c r="Y652" s="92">
        <v>0.5</v>
      </c>
      <c r="Z652" s="93">
        <v>10</v>
      </c>
      <c r="AA652" s="93">
        <v>0</v>
      </c>
      <c r="AB652" s="93">
        <v>10</v>
      </c>
      <c r="AC652" s="79">
        <v>4.9992857142817648</v>
      </c>
      <c r="AD652" s="79">
        <v>0</v>
      </c>
      <c r="AE652" s="79">
        <v>0</v>
      </c>
      <c r="AF652" s="79">
        <v>0</v>
      </c>
      <c r="AG652" s="79">
        <v>4.9992857142817648</v>
      </c>
      <c r="AH652" s="79">
        <v>14640</v>
      </c>
      <c r="AI652" s="80">
        <v>108.39</v>
      </c>
      <c r="AJ652" s="80" t="s">
        <v>4789</v>
      </c>
      <c r="AK652" s="80">
        <v>0</v>
      </c>
      <c r="AL652" s="80">
        <v>0</v>
      </c>
      <c r="AM652" s="80">
        <v>1586829.6</v>
      </c>
      <c r="AN652" s="80" t="e">
        <f t="shared" ref="AN652:AN715" si="41">(AW652/AV652)*AI652</f>
        <v>#REF!</v>
      </c>
      <c r="AO652" s="80" t="e">
        <f t="shared" ref="AO652:AO715" si="42">(AW652/AV652)*AM652</f>
        <v>#REF!</v>
      </c>
      <c r="AP652" s="80">
        <v>0</v>
      </c>
      <c r="AQ652" s="80">
        <v>0</v>
      </c>
      <c r="AR652" s="80">
        <v>0</v>
      </c>
      <c r="AS652" s="82">
        <v>40603</v>
      </c>
      <c r="AT652" s="82">
        <v>40724</v>
      </c>
      <c r="AU652" s="81" t="s">
        <v>3661</v>
      </c>
      <c r="AV652" s="80">
        <v>3222.42</v>
      </c>
      <c r="AW652" s="80" t="e">
        <f t="shared" ref="AW652:AW715" si="43">$E$8</f>
        <v>#REF!</v>
      </c>
    </row>
    <row r="653" spans="2:49" ht="15" customHeight="1">
      <c r="B653" s="68">
        <v>643</v>
      </c>
      <c r="C653" s="68">
        <v>2011</v>
      </c>
      <c r="D653" s="69" t="s">
        <v>4375</v>
      </c>
      <c r="E653" s="68" t="s">
        <v>4523</v>
      </c>
      <c r="F653" s="68" t="s">
        <v>4796</v>
      </c>
      <c r="G653" s="69" t="s">
        <v>1300</v>
      </c>
      <c r="H653" s="69" t="s">
        <v>706</v>
      </c>
      <c r="I653" s="87">
        <v>7133522000100</v>
      </c>
      <c r="J653" s="69" t="s">
        <v>1305</v>
      </c>
      <c r="K653" s="70" t="s">
        <v>101</v>
      </c>
      <c r="L653" s="69" t="s">
        <v>101</v>
      </c>
      <c r="M653" s="69" t="s">
        <v>4533</v>
      </c>
      <c r="N653" s="69" t="s">
        <v>101</v>
      </c>
      <c r="O653" s="69" t="s">
        <v>101</v>
      </c>
      <c r="P653" s="69" t="s">
        <v>101</v>
      </c>
      <c r="Q653" s="69" t="s">
        <v>111</v>
      </c>
      <c r="R653" s="72">
        <v>0</v>
      </c>
      <c r="S653" s="88" t="e">
        <f t="shared" si="40"/>
        <v>#REF!</v>
      </c>
      <c r="T653" s="71">
        <v>0</v>
      </c>
      <c r="U653" s="71"/>
      <c r="V653" s="71"/>
      <c r="W653" s="71">
        <v>0</v>
      </c>
      <c r="X653" s="71">
        <v>0</v>
      </c>
      <c r="Y653" s="89">
        <v>0.5</v>
      </c>
      <c r="Z653" s="90">
        <v>9.9999999999999964</v>
      </c>
      <c r="AA653" s="90">
        <v>0</v>
      </c>
      <c r="AB653" s="90">
        <v>9.9999999999999964</v>
      </c>
      <c r="AC653" s="71">
        <v>4.9999999999999982</v>
      </c>
      <c r="AD653" s="71">
        <v>0</v>
      </c>
      <c r="AE653" s="71">
        <v>0</v>
      </c>
      <c r="AF653" s="71">
        <v>0</v>
      </c>
      <c r="AG653" s="71">
        <v>4.9999999999999982</v>
      </c>
      <c r="AH653" s="71">
        <v>14640</v>
      </c>
      <c r="AI653" s="72">
        <v>105.5</v>
      </c>
      <c r="AJ653" s="72" t="s">
        <v>4789</v>
      </c>
      <c r="AK653" s="72">
        <v>0</v>
      </c>
      <c r="AL653" s="72">
        <v>0</v>
      </c>
      <c r="AM653" s="72">
        <v>1544520</v>
      </c>
      <c r="AN653" s="72" t="e">
        <f t="shared" si="41"/>
        <v>#REF!</v>
      </c>
      <c r="AO653" s="72" t="e">
        <f t="shared" si="42"/>
        <v>#REF!</v>
      </c>
      <c r="AP653" s="72">
        <v>0</v>
      </c>
      <c r="AQ653" s="72">
        <v>0</v>
      </c>
      <c r="AR653" s="72">
        <v>0</v>
      </c>
      <c r="AS653" s="74">
        <v>40603</v>
      </c>
      <c r="AT653" s="74">
        <v>40724</v>
      </c>
      <c r="AU653" s="73" t="s">
        <v>3661</v>
      </c>
      <c r="AV653" s="72">
        <v>3222.42</v>
      </c>
      <c r="AW653" s="72" t="e">
        <f t="shared" si="43"/>
        <v>#REF!</v>
      </c>
    </row>
    <row r="654" spans="2:49" ht="15" customHeight="1">
      <c r="B654" s="75">
        <v>644</v>
      </c>
      <c r="C654" s="75">
        <v>2011</v>
      </c>
      <c r="D654" s="76" t="s">
        <v>4375</v>
      </c>
      <c r="E654" s="75" t="s">
        <v>4523</v>
      </c>
      <c r="F654" s="75" t="s">
        <v>4796</v>
      </c>
      <c r="G654" s="76" t="s">
        <v>1300</v>
      </c>
      <c r="H654" s="76" t="s">
        <v>786</v>
      </c>
      <c r="I654" s="77">
        <v>58177643000195</v>
      </c>
      <c r="J654" s="76" t="s">
        <v>1305</v>
      </c>
      <c r="K654" s="78" t="s">
        <v>101</v>
      </c>
      <c r="L654" s="76" t="s">
        <v>101</v>
      </c>
      <c r="M654" s="76" t="s">
        <v>4533</v>
      </c>
      <c r="N654" s="76" t="s">
        <v>101</v>
      </c>
      <c r="O654" s="76" t="s">
        <v>101</v>
      </c>
      <c r="P654" s="76" t="s">
        <v>101</v>
      </c>
      <c r="Q654" s="76" t="s">
        <v>111</v>
      </c>
      <c r="R654" s="80">
        <v>0</v>
      </c>
      <c r="S654" s="91" t="e">
        <f t="shared" si="40"/>
        <v>#REF!</v>
      </c>
      <c r="T654" s="79">
        <v>0</v>
      </c>
      <c r="U654" s="79"/>
      <c r="V654" s="79"/>
      <c r="W654" s="79">
        <v>0</v>
      </c>
      <c r="X654" s="79">
        <v>0</v>
      </c>
      <c r="Y654" s="92">
        <v>0.5</v>
      </c>
      <c r="Z654" s="93">
        <v>34.000000000000036</v>
      </c>
      <c r="AA654" s="93">
        <v>0</v>
      </c>
      <c r="AB654" s="93">
        <v>34.000000000000036</v>
      </c>
      <c r="AC654" s="79">
        <v>17.000000000000018</v>
      </c>
      <c r="AD654" s="79">
        <v>0</v>
      </c>
      <c r="AE654" s="79">
        <v>0</v>
      </c>
      <c r="AF654" s="79">
        <v>0</v>
      </c>
      <c r="AG654" s="79">
        <v>17.000000000000018</v>
      </c>
      <c r="AH654" s="79">
        <v>49776</v>
      </c>
      <c r="AI654" s="80">
        <v>103.16</v>
      </c>
      <c r="AJ654" s="80" t="s">
        <v>4789</v>
      </c>
      <c r="AK654" s="80">
        <v>0</v>
      </c>
      <c r="AL654" s="80">
        <v>0</v>
      </c>
      <c r="AM654" s="80">
        <v>5134892.1599999992</v>
      </c>
      <c r="AN654" s="80" t="e">
        <f t="shared" si="41"/>
        <v>#REF!</v>
      </c>
      <c r="AO654" s="80" t="e">
        <f t="shared" si="42"/>
        <v>#REF!</v>
      </c>
      <c r="AP654" s="80">
        <v>0</v>
      </c>
      <c r="AQ654" s="80">
        <v>0</v>
      </c>
      <c r="AR654" s="80">
        <v>0</v>
      </c>
      <c r="AS654" s="82">
        <v>40603</v>
      </c>
      <c r="AT654" s="82">
        <v>40724</v>
      </c>
      <c r="AU654" s="81" t="s">
        <v>3661</v>
      </c>
      <c r="AV654" s="80">
        <v>3222.42</v>
      </c>
      <c r="AW654" s="80" t="e">
        <f t="shared" si="43"/>
        <v>#REF!</v>
      </c>
    </row>
    <row r="655" spans="2:49" ht="15" customHeight="1">
      <c r="B655" s="68">
        <v>645</v>
      </c>
      <c r="C655" s="68">
        <v>2011</v>
      </c>
      <c r="D655" s="69" t="s">
        <v>4375</v>
      </c>
      <c r="E655" s="68" t="s">
        <v>4523</v>
      </c>
      <c r="F655" s="68" t="s">
        <v>4796</v>
      </c>
      <c r="G655" s="69" t="s">
        <v>1300</v>
      </c>
      <c r="H655" s="69" t="s">
        <v>428</v>
      </c>
      <c r="I655" s="87">
        <v>4149295000113</v>
      </c>
      <c r="J655" s="69" t="s">
        <v>1306</v>
      </c>
      <c r="K655" s="70" t="s">
        <v>101</v>
      </c>
      <c r="L655" s="69" t="s">
        <v>101</v>
      </c>
      <c r="M655" s="69" t="s">
        <v>4533</v>
      </c>
      <c r="N655" s="69" t="s">
        <v>101</v>
      </c>
      <c r="O655" s="69" t="s">
        <v>101</v>
      </c>
      <c r="P655" s="69" t="s">
        <v>101</v>
      </c>
      <c r="Q655" s="69" t="s">
        <v>28</v>
      </c>
      <c r="R655" s="72">
        <v>0</v>
      </c>
      <c r="S655" s="88" t="e">
        <f t="shared" si="40"/>
        <v>#REF!</v>
      </c>
      <c r="T655" s="71">
        <v>0</v>
      </c>
      <c r="U655" s="71"/>
      <c r="V655" s="71"/>
      <c r="W655" s="71">
        <v>0</v>
      </c>
      <c r="X655" s="71">
        <v>0</v>
      </c>
      <c r="Y655" s="89">
        <v>0.5</v>
      </c>
      <c r="Z655" s="90">
        <v>4</v>
      </c>
      <c r="AA655" s="90">
        <v>0</v>
      </c>
      <c r="AB655" s="90">
        <v>4</v>
      </c>
      <c r="AC655" s="71">
        <v>1.9997142857182351</v>
      </c>
      <c r="AD655" s="71">
        <v>0</v>
      </c>
      <c r="AE655" s="71">
        <v>0</v>
      </c>
      <c r="AF655" s="71">
        <v>0</v>
      </c>
      <c r="AG655" s="71">
        <v>1.9997142857182351</v>
      </c>
      <c r="AH655" s="71">
        <v>5856</v>
      </c>
      <c r="AI655" s="72">
        <v>110</v>
      </c>
      <c r="AJ655" s="72" t="s">
        <v>4789</v>
      </c>
      <c r="AK655" s="72">
        <v>0</v>
      </c>
      <c r="AL655" s="72">
        <v>0</v>
      </c>
      <c r="AM655" s="72">
        <v>644159.99999999988</v>
      </c>
      <c r="AN655" s="72" t="e">
        <f t="shared" si="41"/>
        <v>#REF!</v>
      </c>
      <c r="AO655" s="72" t="e">
        <f t="shared" si="42"/>
        <v>#REF!</v>
      </c>
      <c r="AP655" s="72">
        <v>0</v>
      </c>
      <c r="AQ655" s="72">
        <v>0</v>
      </c>
      <c r="AR655" s="72">
        <v>0</v>
      </c>
      <c r="AS655" s="74">
        <v>40603</v>
      </c>
      <c r="AT655" s="74">
        <v>40724</v>
      </c>
      <c r="AU655" s="73" t="s">
        <v>3661</v>
      </c>
      <c r="AV655" s="72">
        <v>3222.42</v>
      </c>
      <c r="AW655" s="72" t="e">
        <f t="shared" si="43"/>
        <v>#REF!</v>
      </c>
    </row>
    <row r="656" spans="2:49" ht="15" customHeight="1">
      <c r="B656" s="75">
        <v>646</v>
      </c>
      <c r="C656" s="75">
        <v>2011</v>
      </c>
      <c r="D656" s="76" t="s">
        <v>4375</v>
      </c>
      <c r="E656" s="75" t="s">
        <v>4523</v>
      </c>
      <c r="F656" s="75" t="s">
        <v>4796</v>
      </c>
      <c r="G656" s="76" t="s">
        <v>1300</v>
      </c>
      <c r="H656" s="76" t="s">
        <v>112</v>
      </c>
      <c r="I656" s="77">
        <v>33541368000116</v>
      </c>
      <c r="J656" s="76" t="s">
        <v>1307</v>
      </c>
      <c r="K656" s="78" t="s">
        <v>101</v>
      </c>
      <c r="L656" s="76" t="s">
        <v>101</v>
      </c>
      <c r="M656" s="76" t="s">
        <v>4533</v>
      </c>
      <c r="N656" s="76" t="s">
        <v>101</v>
      </c>
      <c r="O656" s="76" t="s">
        <v>101</v>
      </c>
      <c r="P656" s="76" t="s">
        <v>101</v>
      </c>
      <c r="Q656" s="76" t="s">
        <v>28</v>
      </c>
      <c r="R656" s="80">
        <v>0</v>
      </c>
      <c r="S656" s="91" t="e">
        <f t="shared" si="40"/>
        <v>#REF!</v>
      </c>
      <c r="T656" s="79">
        <v>0</v>
      </c>
      <c r="U656" s="79"/>
      <c r="V656" s="79"/>
      <c r="W656" s="79">
        <v>0</v>
      </c>
      <c r="X656" s="79">
        <v>0</v>
      </c>
      <c r="Y656" s="92">
        <v>0.5</v>
      </c>
      <c r="Z656" s="93">
        <v>29</v>
      </c>
      <c r="AA656" s="93">
        <v>0</v>
      </c>
      <c r="AB656" s="93">
        <v>29</v>
      </c>
      <c r="AC656" s="79">
        <v>14.499000000000001</v>
      </c>
      <c r="AD656" s="79">
        <v>0</v>
      </c>
      <c r="AE656" s="79">
        <v>0</v>
      </c>
      <c r="AF656" s="79">
        <v>0</v>
      </c>
      <c r="AG656" s="79">
        <v>14.499000000000001</v>
      </c>
      <c r="AH656" s="79">
        <v>106473.5</v>
      </c>
      <c r="AI656" s="80">
        <v>108.37</v>
      </c>
      <c r="AJ656" s="80" t="s">
        <v>4789</v>
      </c>
      <c r="AK656" s="80">
        <v>0</v>
      </c>
      <c r="AL656" s="80">
        <v>0</v>
      </c>
      <c r="AM656" s="80">
        <v>11538533.195</v>
      </c>
      <c r="AN656" s="80" t="e">
        <f t="shared" si="41"/>
        <v>#REF!</v>
      </c>
      <c r="AO656" s="80" t="e">
        <f t="shared" si="42"/>
        <v>#REF!</v>
      </c>
      <c r="AP656" s="80">
        <v>0</v>
      </c>
      <c r="AQ656" s="80">
        <v>0</v>
      </c>
      <c r="AR656" s="80">
        <v>0</v>
      </c>
      <c r="AS656" s="82">
        <v>40603</v>
      </c>
      <c r="AT656" s="82">
        <v>40908</v>
      </c>
      <c r="AU656" s="81" t="s">
        <v>3661</v>
      </c>
      <c r="AV656" s="80">
        <v>3222.42</v>
      </c>
      <c r="AW656" s="80" t="e">
        <f t="shared" si="43"/>
        <v>#REF!</v>
      </c>
    </row>
    <row r="657" spans="2:49" ht="15" customHeight="1">
      <c r="B657" s="68">
        <v>647</v>
      </c>
      <c r="C657" s="68">
        <v>2011</v>
      </c>
      <c r="D657" s="69" t="s">
        <v>4375</v>
      </c>
      <c r="E657" s="68" t="s">
        <v>4523</v>
      </c>
      <c r="F657" s="68" t="s">
        <v>4796</v>
      </c>
      <c r="G657" s="69" t="s">
        <v>1300</v>
      </c>
      <c r="H657" s="69" t="s">
        <v>120</v>
      </c>
      <c r="I657" s="87">
        <v>4100556000100</v>
      </c>
      <c r="J657" s="69" t="s">
        <v>1301</v>
      </c>
      <c r="K657" s="70" t="s">
        <v>101</v>
      </c>
      <c r="L657" s="69" t="s">
        <v>101</v>
      </c>
      <c r="M657" s="69" t="s">
        <v>4533</v>
      </c>
      <c r="N657" s="69" t="s">
        <v>101</v>
      </c>
      <c r="O657" s="69" t="s">
        <v>101</v>
      </c>
      <c r="P657" s="69" t="s">
        <v>101</v>
      </c>
      <c r="Q657" s="69" t="s">
        <v>82</v>
      </c>
      <c r="R657" s="72">
        <v>0</v>
      </c>
      <c r="S657" s="88" t="e">
        <f t="shared" si="40"/>
        <v>#REF!</v>
      </c>
      <c r="T657" s="71">
        <v>0</v>
      </c>
      <c r="U657" s="71"/>
      <c r="V657" s="71"/>
      <c r="W657" s="71">
        <v>0</v>
      </c>
      <c r="X657" s="71">
        <v>0</v>
      </c>
      <c r="Y657" s="89">
        <v>0.5</v>
      </c>
      <c r="Z657" s="90">
        <v>4</v>
      </c>
      <c r="AA657" s="90">
        <v>0</v>
      </c>
      <c r="AB657" s="90">
        <v>4</v>
      </c>
      <c r="AC657" s="71">
        <v>1.9999319149265611</v>
      </c>
      <c r="AD657" s="71">
        <v>0</v>
      </c>
      <c r="AE657" s="71">
        <v>0</v>
      </c>
      <c r="AF657" s="71">
        <v>0</v>
      </c>
      <c r="AG657" s="71">
        <v>1.9999319149265611</v>
      </c>
      <c r="AH657" s="71">
        <v>5856</v>
      </c>
      <c r="AI657" s="72">
        <v>107.98</v>
      </c>
      <c r="AJ657" s="72" t="s">
        <v>4789</v>
      </c>
      <c r="AK657" s="72">
        <v>0</v>
      </c>
      <c r="AL657" s="72">
        <v>0</v>
      </c>
      <c r="AM657" s="72">
        <v>632330.87999999989</v>
      </c>
      <c r="AN657" s="72" t="e">
        <f t="shared" si="41"/>
        <v>#REF!</v>
      </c>
      <c r="AO657" s="72" t="e">
        <f t="shared" si="42"/>
        <v>#REF!</v>
      </c>
      <c r="AP657" s="72">
        <v>0</v>
      </c>
      <c r="AQ657" s="72">
        <v>0</v>
      </c>
      <c r="AR657" s="72">
        <v>0</v>
      </c>
      <c r="AS657" s="74">
        <v>40603</v>
      </c>
      <c r="AT657" s="74">
        <v>40724</v>
      </c>
      <c r="AU657" s="73" t="s">
        <v>3661</v>
      </c>
      <c r="AV657" s="72">
        <v>3222.42</v>
      </c>
      <c r="AW657" s="72" t="e">
        <f t="shared" si="43"/>
        <v>#REF!</v>
      </c>
    </row>
    <row r="658" spans="2:49" ht="15" customHeight="1">
      <c r="B658" s="75">
        <v>648</v>
      </c>
      <c r="C658" s="75">
        <v>2011</v>
      </c>
      <c r="D658" s="76" t="s">
        <v>4375</v>
      </c>
      <c r="E658" s="75" t="s">
        <v>4523</v>
      </c>
      <c r="F658" s="75" t="s">
        <v>4796</v>
      </c>
      <c r="G658" s="76" t="s">
        <v>1300</v>
      </c>
      <c r="H658" s="76" t="s">
        <v>706</v>
      </c>
      <c r="I658" s="77">
        <v>7133522000100</v>
      </c>
      <c r="J658" s="76" t="s">
        <v>1308</v>
      </c>
      <c r="K658" s="78" t="s">
        <v>101</v>
      </c>
      <c r="L658" s="76" t="s">
        <v>101</v>
      </c>
      <c r="M658" s="76" t="s">
        <v>4533</v>
      </c>
      <c r="N658" s="76" t="s">
        <v>101</v>
      </c>
      <c r="O658" s="76" t="s">
        <v>101</v>
      </c>
      <c r="P658" s="76" t="s">
        <v>101</v>
      </c>
      <c r="Q658" s="76" t="s">
        <v>104</v>
      </c>
      <c r="R658" s="80">
        <v>0</v>
      </c>
      <c r="S658" s="91" t="e">
        <f t="shared" si="40"/>
        <v>#REF!</v>
      </c>
      <c r="T658" s="79">
        <v>0</v>
      </c>
      <c r="U658" s="79"/>
      <c r="V658" s="79"/>
      <c r="W658" s="79">
        <v>0</v>
      </c>
      <c r="X658" s="79">
        <v>0</v>
      </c>
      <c r="Y658" s="92">
        <v>0.5</v>
      </c>
      <c r="Z658" s="93">
        <v>26</v>
      </c>
      <c r="AA658" s="93">
        <v>0</v>
      </c>
      <c r="AB658" s="93">
        <v>26</v>
      </c>
      <c r="AC658" s="79">
        <v>13</v>
      </c>
      <c r="AD658" s="79">
        <v>0</v>
      </c>
      <c r="AE658" s="79">
        <v>0</v>
      </c>
      <c r="AF658" s="79">
        <v>0</v>
      </c>
      <c r="AG658" s="79">
        <v>13</v>
      </c>
      <c r="AH658" s="79">
        <v>95459</v>
      </c>
      <c r="AI658" s="80">
        <v>105</v>
      </c>
      <c r="AJ658" s="80" t="s">
        <v>4789</v>
      </c>
      <c r="AK658" s="80">
        <v>0</v>
      </c>
      <c r="AL658" s="80">
        <v>0</v>
      </c>
      <c r="AM658" s="80">
        <v>10023195</v>
      </c>
      <c r="AN658" s="80" t="e">
        <f t="shared" si="41"/>
        <v>#REF!</v>
      </c>
      <c r="AO658" s="80" t="e">
        <f t="shared" si="42"/>
        <v>#REF!</v>
      </c>
      <c r="AP658" s="80">
        <v>0</v>
      </c>
      <c r="AQ658" s="80">
        <v>0</v>
      </c>
      <c r="AR658" s="80">
        <v>0</v>
      </c>
      <c r="AS658" s="82">
        <v>40603</v>
      </c>
      <c r="AT658" s="82">
        <v>40908</v>
      </c>
      <c r="AU658" s="81" t="s">
        <v>3661</v>
      </c>
      <c r="AV658" s="80">
        <v>3222.42</v>
      </c>
      <c r="AW658" s="80" t="e">
        <f t="shared" si="43"/>
        <v>#REF!</v>
      </c>
    </row>
    <row r="659" spans="2:49" ht="15" customHeight="1">
      <c r="B659" s="68">
        <v>649</v>
      </c>
      <c r="C659" s="68">
        <v>2011</v>
      </c>
      <c r="D659" s="69" t="s">
        <v>131</v>
      </c>
      <c r="E659" s="68" t="s">
        <v>1309</v>
      </c>
      <c r="F659" s="68" t="s">
        <v>4795</v>
      </c>
      <c r="G659" s="69" t="s">
        <v>1310</v>
      </c>
      <c r="H659" s="69" t="s">
        <v>1312</v>
      </c>
      <c r="I659" s="87">
        <v>19454475392750</v>
      </c>
      <c r="J659" s="69" t="s">
        <v>1311</v>
      </c>
      <c r="K659" s="70" t="s">
        <v>1313</v>
      </c>
      <c r="L659" s="69" t="s">
        <v>1312</v>
      </c>
      <c r="M659" s="69" t="s">
        <v>4534</v>
      </c>
      <c r="N659" s="69" t="s">
        <v>152</v>
      </c>
      <c r="O659" s="69" t="s">
        <v>838</v>
      </c>
      <c r="P659" s="69" t="s">
        <v>4462</v>
      </c>
      <c r="Q659" s="69" t="s">
        <v>111</v>
      </c>
      <c r="R659" s="72">
        <v>98944000</v>
      </c>
      <c r="S659" s="88" t="e">
        <f t="shared" si="40"/>
        <v>#REF!</v>
      </c>
      <c r="T659" s="71">
        <v>26</v>
      </c>
      <c r="U659" s="71"/>
      <c r="V659" s="71"/>
      <c r="W659" s="71">
        <v>0</v>
      </c>
      <c r="X659" s="71">
        <v>10.8</v>
      </c>
      <c r="Y659" s="89">
        <v>0.1</v>
      </c>
      <c r="Z659" s="90">
        <v>107.99999999999999</v>
      </c>
      <c r="AA659" s="90">
        <v>108</v>
      </c>
      <c r="AB659" s="90">
        <v>108</v>
      </c>
      <c r="AC659" s="71">
        <v>10.799999999999999</v>
      </c>
      <c r="AD659" s="71">
        <v>10.799999999999999</v>
      </c>
      <c r="AE659" s="71">
        <v>10.799999999999999</v>
      </c>
      <c r="AF659" s="71">
        <v>10.799999999999999</v>
      </c>
      <c r="AG659" s="71">
        <v>10.799999999999999</v>
      </c>
      <c r="AH659" s="71">
        <v>1878152.3999999983</v>
      </c>
      <c r="AI659" s="72">
        <v>98.19</v>
      </c>
      <c r="AJ659" s="72" t="s">
        <v>4789</v>
      </c>
      <c r="AK659" s="72">
        <v>0</v>
      </c>
      <c r="AL659" s="72">
        <v>0</v>
      </c>
      <c r="AM659" s="72">
        <v>184415784.15599984</v>
      </c>
      <c r="AN659" s="72" t="e">
        <f t="shared" si="41"/>
        <v>#REF!</v>
      </c>
      <c r="AO659" s="72" t="e">
        <f t="shared" si="42"/>
        <v>#REF!</v>
      </c>
      <c r="AP659" s="72">
        <v>7851135.5899999999</v>
      </c>
      <c r="AQ659" s="72">
        <v>9366191.9900000021</v>
      </c>
      <c r="AR659" s="72">
        <v>9366191.9900000021</v>
      </c>
      <c r="AS659" s="74">
        <v>41699</v>
      </c>
      <c r="AT659" s="74">
        <v>48944</v>
      </c>
      <c r="AU659" s="73" t="s">
        <v>3942</v>
      </c>
      <c r="AV659" s="72">
        <v>3324.86</v>
      </c>
      <c r="AW659" s="72" t="e">
        <f t="shared" si="43"/>
        <v>#REF!</v>
      </c>
    </row>
    <row r="660" spans="2:49" ht="15" customHeight="1">
      <c r="B660" s="75">
        <v>650</v>
      </c>
      <c r="C660" s="75">
        <v>2011</v>
      </c>
      <c r="D660" s="76" t="s">
        <v>131</v>
      </c>
      <c r="E660" s="75" t="s">
        <v>1309</v>
      </c>
      <c r="F660" s="75" t="s">
        <v>4795</v>
      </c>
      <c r="G660" s="76" t="s">
        <v>1310</v>
      </c>
      <c r="H660" s="76" t="s">
        <v>1314</v>
      </c>
      <c r="I660" s="77">
        <v>78763370971424</v>
      </c>
      <c r="J660" s="76" t="s">
        <v>1311</v>
      </c>
      <c r="K660" s="78" t="s">
        <v>1315</v>
      </c>
      <c r="L660" s="76" t="s">
        <v>1314</v>
      </c>
      <c r="M660" s="76" t="s">
        <v>4534</v>
      </c>
      <c r="N660" s="76" t="s">
        <v>152</v>
      </c>
      <c r="O660" s="76" t="s">
        <v>838</v>
      </c>
      <c r="P660" s="76" t="s">
        <v>4462</v>
      </c>
      <c r="Q660" s="76" t="s">
        <v>111</v>
      </c>
      <c r="R660" s="80">
        <v>114065000</v>
      </c>
      <c r="S660" s="91" t="e">
        <f t="shared" si="40"/>
        <v>#REF!</v>
      </c>
      <c r="T660" s="79">
        <v>30</v>
      </c>
      <c r="U660" s="79"/>
      <c r="V660" s="79"/>
      <c r="W660" s="79">
        <v>0</v>
      </c>
      <c r="X660" s="79">
        <v>12.7</v>
      </c>
      <c r="Y660" s="92">
        <v>0.1</v>
      </c>
      <c r="Z660" s="93">
        <v>127.00000000000003</v>
      </c>
      <c r="AA660" s="93">
        <v>127</v>
      </c>
      <c r="AB660" s="93">
        <v>127</v>
      </c>
      <c r="AC660" s="79">
        <v>12.700000000000003</v>
      </c>
      <c r="AD660" s="79">
        <v>12.700000000000003</v>
      </c>
      <c r="AE660" s="79">
        <v>12.700000000000003</v>
      </c>
      <c r="AF660" s="79">
        <v>12.700000000000003</v>
      </c>
      <c r="AG660" s="79">
        <v>12.700000000000003</v>
      </c>
      <c r="AH660" s="79">
        <v>2208568.1000000006</v>
      </c>
      <c r="AI660" s="80">
        <v>97.86</v>
      </c>
      <c r="AJ660" s="80" t="s">
        <v>4789</v>
      </c>
      <c r="AK660" s="80">
        <v>0</v>
      </c>
      <c r="AL660" s="80">
        <v>0</v>
      </c>
      <c r="AM660" s="80">
        <v>216130474.266</v>
      </c>
      <c r="AN660" s="80" t="e">
        <f t="shared" si="41"/>
        <v>#REF!</v>
      </c>
      <c r="AO660" s="80" t="e">
        <f t="shared" si="42"/>
        <v>#REF!</v>
      </c>
      <c r="AP660" s="80">
        <v>9232353.8900000006</v>
      </c>
      <c r="AQ660" s="80">
        <v>11013947.99</v>
      </c>
      <c r="AR660" s="80">
        <v>11013947.99</v>
      </c>
      <c r="AS660" s="82">
        <v>41699</v>
      </c>
      <c r="AT660" s="82">
        <v>48944</v>
      </c>
      <c r="AU660" s="81" t="s">
        <v>3942</v>
      </c>
      <c r="AV660" s="80">
        <v>3324.86</v>
      </c>
      <c r="AW660" s="80" t="e">
        <f t="shared" si="43"/>
        <v>#REF!</v>
      </c>
    </row>
    <row r="661" spans="2:49" ht="15" customHeight="1">
      <c r="B661" s="68">
        <v>651</v>
      </c>
      <c r="C661" s="68">
        <v>2011</v>
      </c>
      <c r="D661" s="69" t="s">
        <v>131</v>
      </c>
      <c r="E661" s="68" t="s">
        <v>1309</v>
      </c>
      <c r="F661" s="68" t="s">
        <v>4795</v>
      </c>
      <c r="G661" s="69" t="s">
        <v>1310</v>
      </c>
      <c r="H661" s="69" t="s">
        <v>1316</v>
      </c>
      <c r="I661" s="87">
        <v>52234814856501</v>
      </c>
      <c r="J661" s="69" t="s">
        <v>1311</v>
      </c>
      <c r="K661" s="70" t="s">
        <v>1317</v>
      </c>
      <c r="L661" s="69" t="s">
        <v>1316</v>
      </c>
      <c r="M661" s="69" t="s">
        <v>4534</v>
      </c>
      <c r="N661" s="69" t="s">
        <v>152</v>
      </c>
      <c r="O661" s="69" t="s">
        <v>838</v>
      </c>
      <c r="P661" s="69" t="s">
        <v>4462</v>
      </c>
      <c r="Q661" s="69" t="s">
        <v>111</v>
      </c>
      <c r="R661" s="72">
        <v>106568000</v>
      </c>
      <c r="S661" s="88" t="e">
        <f t="shared" si="40"/>
        <v>#REF!</v>
      </c>
      <c r="T661" s="71">
        <v>28</v>
      </c>
      <c r="U661" s="71"/>
      <c r="V661" s="71"/>
      <c r="W661" s="71">
        <v>0</v>
      </c>
      <c r="X661" s="71">
        <v>12.1</v>
      </c>
      <c r="Y661" s="89">
        <v>0.1</v>
      </c>
      <c r="Z661" s="90">
        <v>120.99999999999999</v>
      </c>
      <c r="AA661" s="90">
        <v>121</v>
      </c>
      <c r="AB661" s="90">
        <v>121</v>
      </c>
      <c r="AC661" s="71">
        <v>12.1</v>
      </c>
      <c r="AD661" s="71">
        <v>12.1</v>
      </c>
      <c r="AE661" s="71">
        <v>12.1</v>
      </c>
      <c r="AF661" s="71">
        <v>12.1</v>
      </c>
      <c r="AG661" s="71">
        <v>12.1</v>
      </c>
      <c r="AH661" s="71">
        <v>2104226.2999999989</v>
      </c>
      <c r="AI661" s="72">
        <v>98.43</v>
      </c>
      <c r="AJ661" s="72" t="s">
        <v>4789</v>
      </c>
      <c r="AK661" s="72">
        <v>0</v>
      </c>
      <c r="AL661" s="72">
        <v>0</v>
      </c>
      <c r="AM661" s="72">
        <v>207118994.70899987</v>
      </c>
      <c r="AN661" s="72" t="e">
        <f t="shared" si="41"/>
        <v>#REF!</v>
      </c>
      <c r="AO661" s="72" t="e">
        <f t="shared" si="42"/>
        <v>#REF!</v>
      </c>
      <c r="AP661" s="72">
        <v>8796179.709999999</v>
      </c>
      <c r="AQ661" s="72">
        <v>10493604.01</v>
      </c>
      <c r="AR661" s="72">
        <v>10493604.01</v>
      </c>
      <c r="AS661" s="74">
        <v>41699</v>
      </c>
      <c r="AT661" s="74">
        <v>48944</v>
      </c>
      <c r="AU661" s="73" t="s">
        <v>3942</v>
      </c>
      <c r="AV661" s="72">
        <v>3324.86</v>
      </c>
      <c r="AW661" s="72" t="e">
        <f t="shared" si="43"/>
        <v>#REF!</v>
      </c>
    </row>
    <row r="662" spans="2:49" ht="15" customHeight="1">
      <c r="B662" s="75">
        <v>652</v>
      </c>
      <c r="C662" s="75">
        <v>2011</v>
      </c>
      <c r="D662" s="76" t="s">
        <v>131</v>
      </c>
      <c r="E662" s="75" t="s">
        <v>1309</v>
      </c>
      <c r="F662" s="75" t="s">
        <v>4795</v>
      </c>
      <c r="G662" s="76" t="s">
        <v>1310</v>
      </c>
      <c r="H662" s="76" t="s">
        <v>1318</v>
      </c>
      <c r="I662" s="77">
        <v>33402990593101</v>
      </c>
      <c r="J662" s="76" t="s">
        <v>1311</v>
      </c>
      <c r="K662" s="78" t="s">
        <v>1319</v>
      </c>
      <c r="L662" s="76" t="s">
        <v>1318</v>
      </c>
      <c r="M662" s="76" t="s">
        <v>4534</v>
      </c>
      <c r="N662" s="76" t="s">
        <v>152</v>
      </c>
      <c r="O662" s="76" t="s">
        <v>838</v>
      </c>
      <c r="P662" s="76" t="s">
        <v>4462</v>
      </c>
      <c r="Q662" s="76" t="s">
        <v>111</v>
      </c>
      <c r="R662" s="80">
        <v>98944000</v>
      </c>
      <c r="S662" s="91" t="e">
        <f t="shared" si="40"/>
        <v>#REF!</v>
      </c>
      <c r="T662" s="79">
        <v>26</v>
      </c>
      <c r="U662" s="79"/>
      <c r="V662" s="79"/>
      <c r="W662" s="79">
        <v>0</v>
      </c>
      <c r="X662" s="79">
        <v>11</v>
      </c>
      <c r="Y662" s="92">
        <v>0.1</v>
      </c>
      <c r="Z662" s="93">
        <v>110</v>
      </c>
      <c r="AA662" s="93">
        <v>110</v>
      </c>
      <c r="AB662" s="93">
        <v>110</v>
      </c>
      <c r="AC662" s="79">
        <v>11</v>
      </c>
      <c r="AD662" s="79">
        <v>11</v>
      </c>
      <c r="AE662" s="79">
        <v>11</v>
      </c>
      <c r="AF662" s="79">
        <v>11</v>
      </c>
      <c r="AG662" s="79">
        <v>11</v>
      </c>
      <c r="AH662" s="79">
        <v>1912933.0000000012</v>
      </c>
      <c r="AI662" s="80">
        <v>98.19</v>
      </c>
      <c r="AJ662" s="80" t="s">
        <v>4789</v>
      </c>
      <c r="AK662" s="80">
        <v>0</v>
      </c>
      <c r="AL662" s="80">
        <v>0</v>
      </c>
      <c r="AM662" s="80">
        <v>187830891.27000013</v>
      </c>
      <c r="AN662" s="80" t="e">
        <f t="shared" si="41"/>
        <v>#REF!</v>
      </c>
      <c r="AO662" s="80" t="e">
        <f t="shared" si="42"/>
        <v>#REF!</v>
      </c>
      <c r="AP662" s="80">
        <v>7996527.0299999993</v>
      </c>
      <c r="AQ662" s="80">
        <v>9539640.0000000019</v>
      </c>
      <c r="AR662" s="80">
        <v>9539640.0000000019</v>
      </c>
      <c r="AS662" s="82">
        <v>41699</v>
      </c>
      <c r="AT662" s="82">
        <v>48944</v>
      </c>
      <c r="AU662" s="81" t="s">
        <v>3942</v>
      </c>
      <c r="AV662" s="80">
        <v>3324.86</v>
      </c>
      <c r="AW662" s="80" t="e">
        <f t="shared" si="43"/>
        <v>#REF!</v>
      </c>
    </row>
    <row r="663" spans="2:49" ht="15" customHeight="1">
      <c r="B663" s="68">
        <v>653</v>
      </c>
      <c r="C663" s="68">
        <v>2011</v>
      </c>
      <c r="D663" s="69" t="s">
        <v>131</v>
      </c>
      <c r="E663" s="68" t="s">
        <v>1309</v>
      </c>
      <c r="F663" s="68" t="s">
        <v>4795</v>
      </c>
      <c r="G663" s="69" t="s">
        <v>1310</v>
      </c>
      <c r="H663" s="69" t="s">
        <v>1320</v>
      </c>
      <c r="I663" s="87">
        <v>47233363317681</v>
      </c>
      <c r="J663" s="69" t="s">
        <v>1311</v>
      </c>
      <c r="K663" s="70" t="s">
        <v>1321</v>
      </c>
      <c r="L663" s="69" t="s">
        <v>1320</v>
      </c>
      <c r="M663" s="69" t="s">
        <v>4534</v>
      </c>
      <c r="N663" s="69" t="s">
        <v>152</v>
      </c>
      <c r="O663" s="69" t="s">
        <v>838</v>
      </c>
      <c r="P663" s="69" t="s">
        <v>4462</v>
      </c>
      <c r="Q663" s="69" t="s">
        <v>111</v>
      </c>
      <c r="R663" s="72">
        <v>114065000</v>
      </c>
      <c r="S663" s="88" t="e">
        <f t="shared" si="40"/>
        <v>#REF!</v>
      </c>
      <c r="T663" s="71">
        <v>30</v>
      </c>
      <c r="U663" s="71"/>
      <c r="V663" s="71"/>
      <c r="W663" s="71">
        <v>0</v>
      </c>
      <c r="X663" s="71">
        <v>13.1</v>
      </c>
      <c r="Y663" s="89">
        <v>0.1</v>
      </c>
      <c r="Z663" s="90">
        <v>131</v>
      </c>
      <c r="AA663" s="90">
        <v>131</v>
      </c>
      <c r="AB663" s="90">
        <v>131</v>
      </c>
      <c r="AC663" s="71">
        <v>13.100000000000001</v>
      </c>
      <c r="AD663" s="71">
        <v>13.100000000000001</v>
      </c>
      <c r="AE663" s="71">
        <v>13.100000000000001</v>
      </c>
      <c r="AF663" s="71">
        <v>13.100000000000001</v>
      </c>
      <c r="AG663" s="71">
        <v>13.100000000000001</v>
      </c>
      <c r="AH663" s="71">
        <v>2278129.3000000003</v>
      </c>
      <c r="AI663" s="72">
        <v>97.74</v>
      </c>
      <c r="AJ663" s="72" t="s">
        <v>4789</v>
      </c>
      <c r="AK663" s="72">
        <v>0</v>
      </c>
      <c r="AL663" s="72">
        <v>0</v>
      </c>
      <c r="AM663" s="72">
        <v>222664357.78199998</v>
      </c>
      <c r="AN663" s="72" t="e">
        <f t="shared" si="41"/>
        <v>#REF!</v>
      </c>
      <c r="AO663" s="72" t="e">
        <f t="shared" si="42"/>
        <v>#REF!</v>
      </c>
      <c r="AP663" s="72">
        <v>9523136.6799999978</v>
      </c>
      <c r="AQ663" s="72">
        <v>11360844.009999998</v>
      </c>
      <c r="AR663" s="72">
        <v>11360844.009999998</v>
      </c>
      <c r="AS663" s="74">
        <v>41699</v>
      </c>
      <c r="AT663" s="74">
        <v>48944</v>
      </c>
      <c r="AU663" s="73" t="s">
        <v>3942</v>
      </c>
      <c r="AV663" s="72">
        <v>3324.86</v>
      </c>
      <c r="AW663" s="72" t="e">
        <f t="shared" si="43"/>
        <v>#REF!</v>
      </c>
    </row>
    <row r="664" spans="2:49" ht="15" customHeight="1">
      <c r="B664" s="75">
        <v>654</v>
      </c>
      <c r="C664" s="75">
        <v>2011</v>
      </c>
      <c r="D664" s="76" t="s">
        <v>131</v>
      </c>
      <c r="E664" s="75" t="s">
        <v>1309</v>
      </c>
      <c r="F664" s="75" t="s">
        <v>4795</v>
      </c>
      <c r="G664" s="76" t="s">
        <v>1310</v>
      </c>
      <c r="H664" s="76" t="s">
        <v>1322</v>
      </c>
      <c r="I664" s="77">
        <v>75154678391488</v>
      </c>
      <c r="J664" s="76" t="s">
        <v>1311</v>
      </c>
      <c r="K664" s="78" t="s">
        <v>1323</v>
      </c>
      <c r="L664" s="76" t="s">
        <v>1322</v>
      </c>
      <c r="M664" s="76" t="s">
        <v>4534</v>
      </c>
      <c r="N664" s="76" t="s">
        <v>152</v>
      </c>
      <c r="O664" s="76" t="s">
        <v>838</v>
      </c>
      <c r="P664" s="76" t="s">
        <v>4462</v>
      </c>
      <c r="Q664" s="76" t="s">
        <v>111</v>
      </c>
      <c r="R664" s="80">
        <v>114065000</v>
      </c>
      <c r="S664" s="91" t="e">
        <f t="shared" si="40"/>
        <v>#REF!</v>
      </c>
      <c r="T664" s="79">
        <v>30</v>
      </c>
      <c r="U664" s="79"/>
      <c r="V664" s="79"/>
      <c r="W664" s="79">
        <v>0</v>
      </c>
      <c r="X664" s="79">
        <v>12.7</v>
      </c>
      <c r="Y664" s="92">
        <v>0.1</v>
      </c>
      <c r="Z664" s="93">
        <v>126.99999999999999</v>
      </c>
      <c r="AA664" s="93">
        <v>127</v>
      </c>
      <c r="AB664" s="93">
        <v>127</v>
      </c>
      <c r="AC664" s="79">
        <v>12.7</v>
      </c>
      <c r="AD664" s="79">
        <v>12.7</v>
      </c>
      <c r="AE664" s="79">
        <v>12.7</v>
      </c>
      <c r="AF664" s="79">
        <v>12.7</v>
      </c>
      <c r="AG664" s="79">
        <v>12.7</v>
      </c>
      <c r="AH664" s="79">
        <v>2208568.1000000006</v>
      </c>
      <c r="AI664" s="80">
        <v>98.21</v>
      </c>
      <c r="AJ664" s="80" t="s">
        <v>4789</v>
      </c>
      <c r="AK664" s="80">
        <v>0</v>
      </c>
      <c r="AL664" s="80">
        <v>0</v>
      </c>
      <c r="AM664" s="80">
        <v>216903473.10099992</v>
      </c>
      <c r="AN664" s="80" t="e">
        <f t="shared" si="41"/>
        <v>#REF!</v>
      </c>
      <c r="AO664" s="80" t="e">
        <f t="shared" si="42"/>
        <v>#REF!</v>
      </c>
      <c r="AP664" s="80">
        <v>9232353.8900000006</v>
      </c>
      <c r="AQ664" s="80">
        <v>11013947.99</v>
      </c>
      <c r="AR664" s="80">
        <v>11013947.99</v>
      </c>
      <c r="AS664" s="82">
        <v>41699</v>
      </c>
      <c r="AT664" s="82">
        <v>48944</v>
      </c>
      <c r="AU664" s="81" t="s">
        <v>3942</v>
      </c>
      <c r="AV664" s="80">
        <v>3324.86</v>
      </c>
      <c r="AW664" s="80" t="e">
        <f t="shared" si="43"/>
        <v>#REF!</v>
      </c>
    </row>
    <row r="665" spans="2:49" ht="15" customHeight="1">
      <c r="B665" s="68">
        <v>655</v>
      </c>
      <c r="C665" s="68">
        <v>2011</v>
      </c>
      <c r="D665" s="69" t="s">
        <v>131</v>
      </c>
      <c r="E665" s="68" t="s">
        <v>1309</v>
      </c>
      <c r="F665" s="68" t="s">
        <v>4795</v>
      </c>
      <c r="G665" s="69" t="s">
        <v>1310</v>
      </c>
      <c r="H665" s="69" t="s">
        <v>1324</v>
      </c>
      <c r="I665" s="87">
        <v>4076026864691</v>
      </c>
      <c r="J665" s="69" t="s">
        <v>1311</v>
      </c>
      <c r="K665" s="70" t="s">
        <v>1325</v>
      </c>
      <c r="L665" s="69" t="s">
        <v>1324</v>
      </c>
      <c r="M665" s="69" t="s">
        <v>4534</v>
      </c>
      <c r="N665" s="69" t="s">
        <v>152</v>
      </c>
      <c r="O665" s="69" t="s">
        <v>838</v>
      </c>
      <c r="P665" s="69" t="s">
        <v>4462</v>
      </c>
      <c r="Q665" s="69" t="s">
        <v>111</v>
      </c>
      <c r="R665" s="72">
        <v>76110000</v>
      </c>
      <c r="S665" s="88" t="e">
        <f t="shared" si="40"/>
        <v>#REF!</v>
      </c>
      <c r="T665" s="71">
        <v>20</v>
      </c>
      <c r="U665" s="71"/>
      <c r="V665" s="71"/>
      <c r="W665" s="71">
        <v>0</v>
      </c>
      <c r="X665" s="71">
        <v>8.5</v>
      </c>
      <c r="Y665" s="89">
        <v>0.1</v>
      </c>
      <c r="Z665" s="90">
        <v>85.000000000000014</v>
      </c>
      <c r="AA665" s="90">
        <v>85</v>
      </c>
      <c r="AB665" s="90">
        <v>85</v>
      </c>
      <c r="AC665" s="71">
        <v>8.5000000000000018</v>
      </c>
      <c r="AD665" s="71">
        <v>8.5000000000000018</v>
      </c>
      <c r="AE665" s="71">
        <v>8.5000000000000018</v>
      </c>
      <c r="AF665" s="71">
        <v>8.5000000000000018</v>
      </c>
      <c r="AG665" s="71">
        <v>8.5000000000000018</v>
      </c>
      <c r="AH665" s="71">
        <v>1478175.4999999991</v>
      </c>
      <c r="AI665" s="72">
        <v>98.5</v>
      </c>
      <c r="AJ665" s="72" t="s">
        <v>4789</v>
      </c>
      <c r="AK665" s="72">
        <v>0</v>
      </c>
      <c r="AL665" s="72">
        <v>0</v>
      </c>
      <c r="AM665" s="72">
        <v>145600286.74999991</v>
      </c>
      <c r="AN665" s="72" t="e">
        <f t="shared" si="41"/>
        <v>#REF!</v>
      </c>
      <c r="AO665" s="72" t="e">
        <f t="shared" si="42"/>
        <v>#REF!</v>
      </c>
      <c r="AP665" s="72">
        <v>6179134.5</v>
      </c>
      <c r="AQ665" s="72">
        <v>7371540</v>
      </c>
      <c r="AR665" s="72">
        <v>7371540</v>
      </c>
      <c r="AS665" s="74">
        <v>41699</v>
      </c>
      <c r="AT665" s="74">
        <v>48944</v>
      </c>
      <c r="AU665" s="73" t="s">
        <v>3942</v>
      </c>
      <c r="AV665" s="72">
        <v>3324.86</v>
      </c>
      <c r="AW665" s="72" t="e">
        <f t="shared" si="43"/>
        <v>#REF!</v>
      </c>
    </row>
    <row r="666" spans="2:49" ht="15" customHeight="1">
      <c r="B666" s="75">
        <v>656</v>
      </c>
      <c r="C666" s="75">
        <v>2011</v>
      </c>
      <c r="D666" s="76" t="s">
        <v>131</v>
      </c>
      <c r="E666" s="75" t="s">
        <v>1309</v>
      </c>
      <c r="F666" s="75" t="s">
        <v>4795</v>
      </c>
      <c r="G666" s="76" t="s">
        <v>1310</v>
      </c>
      <c r="H666" s="76" t="s">
        <v>1326</v>
      </c>
      <c r="I666" s="77">
        <v>58144470969800</v>
      </c>
      <c r="J666" s="76" t="s">
        <v>1311</v>
      </c>
      <c r="K666" s="78" t="s">
        <v>1327</v>
      </c>
      <c r="L666" s="76" t="s">
        <v>1326</v>
      </c>
      <c r="M666" s="76" t="s">
        <v>4534</v>
      </c>
      <c r="N666" s="76" t="s">
        <v>152</v>
      </c>
      <c r="O666" s="76" t="s">
        <v>838</v>
      </c>
      <c r="P666" s="76" t="s">
        <v>4462</v>
      </c>
      <c r="Q666" s="76" t="s">
        <v>111</v>
      </c>
      <c r="R666" s="80">
        <v>76110000</v>
      </c>
      <c r="S666" s="91" t="e">
        <f t="shared" si="40"/>
        <v>#REF!</v>
      </c>
      <c r="T666" s="79">
        <v>20</v>
      </c>
      <c r="U666" s="79"/>
      <c r="V666" s="79"/>
      <c r="W666" s="79">
        <v>0</v>
      </c>
      <c r="X666" s="79">
        <v>8.3000000000000007</v>
      </c>
      <c r="Y666" s="92">
        <v>0.1</v>
      </c>
      <c r="Z666" s="93">
        <v>82.999999999999986</v>
      </c>
      <c r="AA666" s="93">
        <v>83</v>
      </c>
      <c r="AB666" s="93">
        <v>83</v>
      </c>
      <c r="AC666" s="79">
        <v>8.2999999999999989</v>
      </c>
      <c r="AD666" s="79">
        <v>8.2999999999999989</v>
      </c>
      <c r="AE666" s="79">
        <v>8.2999999999999989</v>
      </c>
      <c r="AF666" s="79">
        <v>8.2999999999999989</v>
      </c>
      <c r="AG666" s="79">
        <v>8.2999999999999989</v>
      </c>
      <c r="AH666" s="79">
        <v>1443394.9000000006</v>
      </c>
      <c r="AI666" s="80">
        <v>98.64</v>
      </c>
      <c r="AJ666" s="80" t="s">
        <v>4789</v>
      </c>
      <c r="AK666" s="80">
        <v>0</v>
      </c>
      <c r="AL666" s="80">
        <v>0</v>
      </c>
      <c r="AM666" s="80">
        <v>142376472.93600005</v>
      </c>
      <c r="AN666" s="80" t="e">
        <f t="shared" si="41"/>
        <v>#REF!</v>
      </c>
      <c r="AO666" s="80" t="e">
        <f t="shared" si="42"/>
        <v>#REF!</v>
      </c>
      <c r="AP666" s="80">
        <v>6033743.1100000003</v>
      </c>
      <c r="AQ666" s="80">
        <v>7198092.0200000014</v>
      </c>
      <c r="AR666" s="80">
        <v>7198092.0200000014</v>
      </c>
      <c r="AS666" s="82">
        <v>41699</v>
      </c>
      <c r="AT666" s="82">
        <v>48944</v>
      </c>
      <c r="AU666" s="81" t="s">
        <v>3942</v>
      </c>
      <c r="AV666" s="80">
        <v>3324.86</v>
      </c>
      <c r="AW666" s="80" t="e">
        <f t="shared" si="43"/>
        <v>#REF!</v>
      </c>
    </row>
    <row r="667" spans="2:49" ht="15" customHeight="1">
      <c r="B667" s="68">
        <v>657</v>
      </c>
      <c r="C667" s="68">
        <v>2011</v>
      </c>
      <c r="D667" s="69" t="s">
        <v>131</v>
      </c>
      <c r="E667" s="68" t="s">
        <v>1309</v>
      </c>
      <c r="F667" s="68" t="s">
        <v>4795</v>
      </c>
      <c r="G667" s="69" t="s">
        <v>1310</v>
      </c>
      <c r="H667" s="69" t="s">
        <v>1328</v>
      </c>
      <c r="I667" s="87">
        <v>96187565094918</v>
      </c>
      <c r="J667" s="69" t="s">
        <v>1311</v>
      </c>
      <c r="K667" s="70" t="s">
        <v>1329</v>
      </c>
      <c r="L667" s="69" t="s">
        <v>1328</v>
      </c>
      <c r="M667" s="69" t="s">
        <v>4534</v>
      </c>
      <c r="N667" s="69" t="s">
        <v>152</v>
      </c>
      <c r="O667" s="69" t="s">
        <v>838</v>
      </c>
      <c r="P667" s="69" t="s">
        <v>4462</v>
      </c>
      <c r="Q667" s="69" t="s">
        <v>111</v>
      </c>
      <c r="R667" s="72">
        <v>114065000</v>
      </c>
      <c r="S667" s="88" t="e">
        <f t="shared" si="40"/>
        <v>#REF!</v>
      </c>
      <c r="T667" s="71">
        <v>30</v>
      </c>
      <c r="U667" s="71"/>
      <c r="V667" s="71"/>
      <c r="W667" s="71">
        <v>0</v>
      </c>
      <c r="X667" s="71">
        <v>12.4</v>
      </c>
      <c r="Y667" s="89">
        <v>0.1</v>
      </c>
      <c r="Z667" s="90">
        <v>123.99999999999999</v>
      </c>
      <c r="AA667" s="90">
        <v>124</v>
      </c>
      <c r="AB667" s="90">
        <v>124</v>
      </c>
      <c r="AC667" s="71">
        <v>12.399999999999999</v>
      </c>
      <c r="AD667" s="71">
        <v>12.399999999999999</v>
      </c>
      <c r="AE667" s="71">
        <v>12.399999999999999</v>
      </c>
      <c r="AF667" s="71">
        <v>12.399999999999999</v>
      </c>
      <c r="AG667" s="71">
        <v>12.399999999999999</v>
      </c>
      <c r="AH667" s="71">
        <v>2156397.1999999997</v>
      </c>
      <c r="AI667" s="72">
        <v>98.21</v>
      </c>
      <c r="AJ667" s="72" t="s">
        <v>4789</v>
      </c>
      <c r="AK667" s="72">
        <v>0</v>
      </c>
      <c r="AL667" s="72">
        <v>0</v>
      </c>
      <c r="AM667" s="72">
        <v>211779769.01199996</v>
      </c>
      <c r="AN667" s="72" t="e">
        <f t="shared" si="41"/>
        <v>#REF!</v>
      </c>
      <c r="AO667" s="72" t="e">
        <f t="shared" si="42"/>
        <v>#REF!</v>
      </c>
      <c r="AP667" s="72">
        <v>9014266.8099999987</v>
      </c>
      <c r="AQ667" s="72">
        <v>10753776.01</v>
      </c>
      <c r="AR667" s="72">
        <v>10753776.01</v>
      </c>
      <c r="AS667" s="74">
        <v>41699</v>
      </c>
      <c r="AT667" s="74">
        <v>48944</v>
      </c>
      <c r="AU667" s="73" t="s">
        <v>3942</v>
      </c>
      <c r="AV667" s="72">
        <v>3324.86</v>
      </c>
      <c r="AW667" s="72" t="e">
        <f t="shared" si="43"/>
        <v>#REF!</v>
      </c>
    </row>
    <row r="668" spans="2:49" ht="15" customHeight="1">
      <c r="B668" s="75">
        <v>658</v>
      </c>
      <c r="C668" s="75">
        <v>2011</v>
      </c>
      <c r="D668" s="76" t="s">
        <v>131</v>
      </c>
      <c r="E668" s="75" t="s">
        <v>1309</v>
      </c>
      <c r="F668" s="75" t="s">
        <v>4795</v>
      </c>
      <c r="G668" s="76" t="s">
        <v>1310</v>
      </c>
      <c r="H668" s="76" t="s">
        <v>1330</v>
      </c>
      <c r="I668" s="77">
        <v>52297774185316</v>
      </c>
      <c r="J668" s="76" t="s">
        <v>1311</v>
      </c>
      <c r="K668" s="78" t="s">
        <v>1331</v>
      </c>
      <c r="L668" s="76" t="s">
        <v>1330</v>
      </c>
      <c r="M668" s="76" t="s">
        <v>4534</v>
      </c>
      <c r="N668" s="76" t="s">
        <v>152</v>
      </c>
      <c r="O668" s="76" t="s">
        <v>838</v>
      </c>
      <c r="P668" s="76" t="s">
        <v>4462</v>
      </c>
      <c r="Q668" s="76" t="s">
        <v>111</v>
      </c>
      <c r="R668" s="80">
        <v>68511000</v>
      </c>
      <c r="S668" s="91" t="e">
        <f t="shared" si="40"/>
        <v>#REF!</v>
      </c>
      <c r="T668" s="79">
        <v>18</v>
      </c>
      <c r="U668" s="79"/>
      <c r="V668" s="79"/>
      <c r="W668" s="79">
        <v>0</v>
      </c>
      <c r="X668" s="79">
        <v>7.6</v>
      </c>
      <c r="Y668" s="92">
        <v>0.1</v>
      </c>
      <c r="Z668" s="93">
        <v>76.000000000000014</v>
      </c>
      <c r="AA668" s="93">
        <v>76</v>
      </c>
      <c r="AB668" s="93">
        <v>76</v>
      </c>
      <c r="AC668" s="79">
        <v>7.6000000000000014</v>
      </c>
      <c r="AD668" s="79">
        <v>7.6000000000000014</v>
      </c>
      <c r="AE668" s="79">
        <v>7.6000000000000014</v>
      </c>
      <c r="AF668" s="79">
        <v>7.6000000000000014</v>
      </c>
      <c r="AG668" s="79">
        <v>7.6000000000000014</v>
      </c>
      <c r="AH668" s="79">
        <v>1321662.8000000005</v>
      </c>
      <c r="AI668" s="80">
        <v>98.47</v>
      </c>
      <c r="AJ668" s="80" t="s">
        <v>4789</v>
      </c>
      <c r="AK668" s="80">
        <v>0</v>
      </c>
      <c r="AL668" s="80">
        <v>0</v>
      </c>
      <c r="AM668" s="80">
        <v>130144135.91600005</v>
      </c>
      <c r="AN668" s="80" t="e">
        <f t="shared" si="41"/>
        <v>#REF!</v>
      </c>
      <c r="AO668" s="80" t="e">
        <f t="shared" si="42"/>
        <v>#REF!</v>
      </c>
      <c r="AP668" s="80">
        <v>5524873.21</v>
      </c>
      <c r="AQ668" s="80">
        <v>6591023.9899999984</v>
      </c>
      <c r="AR668" s="80">
        <v>6591023.9899999984</v>
      </c>
      <c r="AS668" s="82">
        <v>41699</v>
      </c>
      <c r="AT668" s="82">
        <v>48944</v>
      </c>
      <c r="AU668" s="81" t="s">
        <v>3942</v>
      </c>
      <c r="AV668" s="80">
        <v>3324.86</v>
      </c>
      <c r="AW668" s="80" t="e">
        <f t="shared" si="43"/>
        <v>#REF!</v>
      </c>
    </row>
    <row r="669" spans="2:49" ht="15" customHeight="1">
      <c r="B669" s="68">
        <v>659</v>
      </c>
      <c r="C669" s="68">
        <v>2011</v>
      </c>
      <c r="D669" s="69" t="s">
        <v>131</v>
      </c>
      <c r="E669" s="68" t="s">
        <v>1309</v>
      </c>
      <c r="F669" s="68" t="s">
        <v>4795</v>
      </c>
      <c r="G669" s="69" t="s">
        <v>1310</v>
      </c>
      <c r="H669" s="69" t="s">
        <v>1332</v>
      </c>
      <c r="I669" s="87">
        <v>10272500000136</v>
      </c>
      <c r="J669" s="69" t="s">
        <v>1311</v>
      </c>
      <c r="K669" s="70" t="s">
        <v>1333</v>
      </c>
      <c r="L669" s="69" t="s">
        <v>1334</v>
      </c>
      <c r="M669" s="69" t="s">
        <v>4533</v>
      </c>
      <c r="N669" s="69" t="s">
        <v>29</v>
      </c>
      <c r="O669" s="69" t="s">
        <v>838</v>
      </c>
      <c r="P669" s="69" t="s">
        <v>4462</v>
      </c>
      <c r="Q669" s="69" t="s">
        <v>28</v>
      </c>
      <c r="R669" s="72">
        <v>111343000</v>
      </c>
      <c r="S669" s="88" t="e">
        <f t="shared" si="40"/>
        <v>#REF!</v>
      </c>
      <c r="T669" s="71">
        <v>29.9</v>
      </c>
      <c r="U669" s="71"/>
      <c r="V669" s="71"/>
      <c r="W669" s="71">
        <v>0</v>
      </c>
      <c r="X669" s="71">
        <v>14.2</v>
      </c>
      <c r="Y669" s="89">
        <v>0.1</v>
      </c>
      <c r="Z669" s="90">
        <v>128.99999999999997</v>
      </c>
      <c r="AA669" s="90">
        <v>129</v>
      </c>
      <c r="AB669" s="90">
        <v>129</v>
      </c>
      <c r="AC669" s="71">
        <v>12.899999999999999</v>
      </c>
      <c r="AD669" s="71">
        <v>12.899999999999999</v>
      </c>
      <c r="AE669" s="71">
        <v>12.899999999999999</v>
      </c>
      <c r="AF669" s="71">
        <v>12.899999999999999</v>
      </c>
      <c r="AG669" s="71">
        <v>12.899999999999999</v>
      </c>
      <c r="AH669" s="71">
        <v>2243348.7000000007</v>
      </c>
      <c r="AI669" s="72">
        <v>103.79</v>
      </c>
      <c r="AJ669" s="72" t="s">
        <v>4789</v>
      </c>
      <c r="AK669" s="72">
        <v>0</v>
      </c>
      <c r="AL669" s="72">
        <v>0</v>
      </c>
      <c r="AM669" s="72">
        <v>232837161.57300007</v>
      </c>
      <c r="AN669" s="72" t="e">
        <f t="shared" si="41"/>
        <v>#REF!</v>
      </c>
      <c r="AO669" s="72" t="e">
        <f t="shared" si="42"/>
        <v>#REF!</v>
      </c>
      <c r="AP669" s="72">
        <v>10220795.130000003</v>
      </c>
      <c r="AQ669" s="72">
        <v>12193131.609999998</v>
      </c>
      <c r="AR669" s="72">
        <v>12193131.609999998</v>
      </c>
      <c r="AS669" s="74">
        <v>41699</v>
      </c>
      <c r="AT669" s="74">
        <v>48944</v>
      </c>
      <c r="AU669" s="73" t="s">
        <v>3942</v>
      </c>
      <c r="AV669" s="72">
        <v>3324.86</v>
      </c>
      <c r="AW669" s="72" t="e">
        <f t="shared" si="43"/>
        <v>#REF!</v>
      </c>
    </row>
    <row r="670" spans="2:49" ht="15" customHeight="1">
      <c r="B670" s="75">
        <v>660</v>
      </c>
      <c r="C670" s="75">
        <v>2011</v>
      </c>
      <c r="D670" s="76" t="s">
        <v>131</v>
      </c>
      <c r="E670" s="75" t="s">
        <v>1309</v>
      </c>
      <c r="F670" s="75" t="s">
        <v>4795</v>
      </c>
      <c r="G670" s="76" t="s">
        <v>1310</v>
      </c>
      <c r="H670" s="76" t="s">
        <v>1335</v>
      </c>
      <c r="I670" s="77">
        <v>9571485000148</v>
      </c>
      <c r="J670" s="76" t="s">
        <v>1311</v>
      </c>
      <c r="K670" s="78" t="s">
        <v>1336</v>
      </c>
      <c r="L670" s="76" t="s">
        <v>1337</v>
      </c>
      <c r="M670" s="76" t="s">
        <v>4533</v>
      </c>
      <c r="N670" s="76" t="s">
        <v>29</v>
      </c>
      <c r="O670" s="76" t="s">
        <v>838</v>
      </c>
      <c r="P670" s="76" t="s">
        <v>4462</v>
      </c>
      <c r="Q670" s="76" t="s">
        <v>28</v>
      </c>
      <c r="R670" s="80">
        <v>104897000</v>
      </c>
      <c r="S670" s="91" t="e">
        <f t="shared" si="40"/>
        <v>#REF!</v>
      </c>
      <c r="T670" s="79">
        <v>27.6</v>
      </c>
      <c r="U670" s="79"/>
      <c r="V670" s="79"/>
      <c r="W670" s="79">
        <v>0</v>
      </c>
      <c r="X670" s="79">
        <v>13.2</v>
      </c>
      <c r="Y670" s="92">
        <v>0.1</v>
      </c>
      <c r="Z670" s="93">
        <v>120.99999999999997</v>
      </c>
      <c r="AA670" s="93">
        <v>121</v>
      </c>
      <c r="AB670" s="93">
        <v>121</v>
      </c>
      <c r="AC670" s="79">
        <v>12.099999999999998</v>
      </c>
      <c r="AD670" s="79">
        <v>12.099999999999998</v>
      </c>
      <c r="AE670" s="79">
        <v>12.099999999999998</v>
      </c>
      <c r="AF670" s="79">
        <v>12.099999999999998</v>
      </c>
      <c r="AG670" s="79">
        <v>12.099999999999998</v>
      </c>
      <c r="AH670" s="79">
        <v>2104226.2999999989</v>
      </c>
      <c r="AI670" s="80">
        <v>103.98</v>
      </c>
      <c r="AJ670" s="80" t="s">
        <v>4789</v>
      </c>
      <c r="AK670" s="80">
        <v>0</v>
      </c>
      <c r="AL670" s="80">
        <v>0</v>
      </c>
      <c r="AM670" s="80">
        <v>218797450.67399985</v>
      </c>
      <c r="AN670" s="80" t="e">
        <f t="shared" si="41"/>
        <v>#REF!</v>
      </c>
      <c r="AO670" s="80" t="e">
        <f t="shared" si="42"/>
        <v>#REF!</v>
      </c>
      <c r="AP670" s="80">
        <v>9586947.379999999</v>
      </c>
      <c r="AQ670" s="80">
        <v>11436968.4</v>
      </c>
      <c r="AR670" s="80">
        <v>11436968.4</v>
      </c>
      <c r="AS670" s="82">
        <v>41699</v>
      </c>
      <c r="AT670" s="82">
        <v>48944</v>
      </c>
      <c r="AU670" s="81" t="s">
        <v>3942</v>
      </c>
      <c r="AV670" s="80">
        <v>3324.86</v>
      </c>
      <c r="AW670" s="80" t="e">
        <f t="shared" si="43"/>
        <v>#REF!</v>
      </c>
    </row>
    <row r="671" spans="2:49" ht="15" customHeight="1">
      <c r="B671" s="68">
        <v>661</v>
      </c>
      <c r="C671" s="68">
        <v>2011</v>
      </c>
      <c r="D671" s="69" t="s">
        <v>131</v>
      </c>
      <c r="E671" s="68" t="s">
        <v>1309</v>
      </c>
      <c r="F671" s="68" t="s">
        <v>4795</v>
      </c>
      <c r="G671" s="69" t="s">
        <v>1310</v>
      </c>
      <c r="H671" s="69" t="s">
        <v>1338</v>
      </c>
      <c r="I671" s="87">
        <v>9601233000114</v>
      </c>
      <c r="J671" s="69" t="s">
        <v>1311</v>
      </c>
      <c r="K671" s="70" t="s">
        <v>1339</v>
      </c>
      <c r="L671" s="69" t="s">
        <v>1340</v>
      </c>
      <c r="M671" s="69" t="s">
        <v>4533</v>
      </c>
      <c r="N671" s="69" t="s">
        <v>29</v>
      </c>
      <c r="O671" s="69" t="s">
        <v>838</v>
      </c>
      <c r="P671" s="69" t="s">
        <v>4462</v>
      </c>
      <c r="Q671" s="69" t="s">
        <v>28</v>
      </c>
      <c r="R671" s="72">
        <v>61727000</v>
      </c>
      <c r="S671" s="88" t="e">
        <f t="shared" si="40"/>
        <v>#REF!</v>
      </c>
      <c r="T671" s="71">
        <v>16.100000000000001</v>
      </c>
      <c r="U671" s="71"/>
      <c r="V671" s="71"/>
      <c r="W671" s="71">
        <v>0</v>
      </c>
      <c r="X671" s="71">
        <v>8.1999999999999993</v>
      </c>
      <c r="Y671" s="89">
        <v>0.1</v>
      </c>
      <c r="Z671" s="90">
        <v>63.999999999999993</v>
      </c>
      <c r="AA671" s="90">
        <v>64</v>
      </c>
      <c r="AB671" s="90">
        <v>64</v>
      </c>
      <c r="AC671" s="71">
        <v>6.3999999999999995</v>
      </c>
      <c r="AD671" s="71">
        <v>6.3999999999999995</v>
      </c>
      <c r="AE671" s="71">
        <v>6.3999999999999995</v>
      </c>
      <c r="AF671" s="71">
        <v>6.3999999999999995</v>
      </c>
      <c r="AG671" s="71">
        <v>6.3999999999999995</v>
      </c>
      <c r="AH671" s="71">
        <v>1112979.1999999997</v>
      </c>
      <c r="AI671" s="72">
        <v>104.23</v>
      </c>
      <c r="AJ671" s="72" t="s">
        <v>4789</v>
      </c>
      <c r="AK671" s="72">
        <v>0</v>
      </c>
      <c r="AL671" s="72">
        <v>0</v>
      </c>
      <c r="AM671" s="72">
        <v>116005822.01599999</v>
      </c>
      <c r="AN671" s="72" t="e">
        <f t="shared" si="41"/>
        <v>#REF!</v>
      </c>
      <c r="AO671" s="72" t="e">
        <f t="shared" si="42"/>
        <v>#REF!</v>
      </c>
      <c r="AP671" s="72">
        <v>5070782.0799999991</v>
      </c>
      <c r="AQ671" s="72">
        <v>6049305.5999999996</v>
      </c>
      <c r="AR671" s="72">
        <v>6049305.5999999996</v>
      </c>
      <c r="AS671" s="74">
        <v>41699</v>
      </c>
      <c r="AT671" s="74">
        <v>48944</v>
      </c>
      <c r="AU671" s="73" t="s">
        <v>3942</v>
      </c>
      <c r="AV671" s="72">
        <v>3324.86</v>
      </c>
      <c r="AW671" s="72" t="e">
        <f t="shared" si="43"/>
        <v>#REF!</v>
      </c>
    </row>
    <row r="672" spans="2:49" ht="15" customHeight="1">
      <c r="B672" s="75">
        <v>662</v>
      </c>
      <c r="C672" s="75">
        <v>2011</v>
      </c>
      <c r="D672" s="76" t="s">
        <v>131</v>
      </c>
      <c r="E672" s="75" t="s">
        <v>1309</v>
      </c>
      <c r="F672" s="75" t="s">
        <v>4795</v>
      </c>
      <c r="G672" s="76" t="s">
        <v>1310</v>
      </c>
      <c r="H672" s="76" t="s">
        <v>1341</v>
      </c>
      <c r="I672" s="77">
        <v>38121899959055</v>
      </c>
      <c r="J672" s="76" t="s">
        <v>1311</v>
      </c>
      <c r="K672" s="78" t="s">
        <v>1342</v>
      </c>
      <c r="L672" s="76" t="s">
        <v>1343</v>
      </c>
      <c r="M672" s="76" t="s">
        <v>4533</v>
      </c>
      <c r="N672" s="76" t="s">
        <v>204</v>
      </c>
      <c r="O672" s="76" t="s">
        <v>838</v>
      </c>
      <c r="P672" s="76" t="s">
        <v>4462</v>
      </c>
      <c r="Q672" s="76" t="s">
        <v>28</v>
      </c>
      <c r="R672" s="80">
        <v>67855580</v>
      </c>
      <c r="S672" s="91" t="e">
        <f t="shared" si="40"/>
        <v>#REF!</v>
      </c>
      <c r="T672" s="79">
        <v>18</v>
      </c>
      <c r="U672" s="79"/>
      <c r="V672" s="79"/>
      <c r="W672" s="79">
        <v>0</v>
      </c>
      <c r="X672" s="79">
        <v>9.1</v>
      </c>
      <c r="Y672" s="92">
        <v>0.1</v>
      </c>
      <c r="Z672" s="93">
        <v>90.999999999999972</v>
      </c>
      <c r="AA672" s="93">
        <v>91</v>
      </c>
      <c r="AB672" s="93">
        <v>91</v>
      </c>
      <c r="AC672" s="79">
        <v>9.0999999999999979</v>
      </c>
      <c r="AD672" s="79">
        <v>9.0999999999999979</v>
      </c>
      <c r="AE672" s="79">
        <v>9.0999999999999979</v>
      </c>
      <c r="AF672" s="79">
        <v>9.0999999999999979</v>
      </c>
      <c r="AG672" s="79">
        <v>9.0999999999999979</v>
      </c>
      <c r="AH672" s="79">
        <v>1582517.2999999998</v>
      </c>
      <c r="AI672" s="80">
        <v>100.17</v>
      </c>
      <c r="AJ672" s="80" t="s">
        <v>4789</v>
      </c>
      <c r="AK672" s="80">
        <v>0</v>
      </c>
      <c r="AL672" s="80">
        <v>0</v>
      </c>
      <c r="AM672" s="80">
        <v>158520757.94099993</v>
      </c>
      <c r="AN672" s="80" t="e">
        <f t="shared" si="41"/>
        <v>#REF!</v>
      </c>
      <c r="AO672" s="80" t="e">
        <f t="shared" si="42"/>
        <v>#REF!</v>
      </c>
      <c r="AP672" s="80">
        <v>7014715.46</v>
      </c>
      <c r="AQ672" s="80">
        <v>8368365.4299999978</v>
      </c>
      <c r="AR672" s="80">
        <v>8368365.4299999978</v>
      </c>
      <c r="AS672" s="82">
        <v>41699</v>
      </c>
      <c r="AT672" s="82">
        <v>48944</v>
      </c>
      <c r="AU672" s="81" t="s">
        <v>3942</v>
      </c>
      <c r="AV672" s="80">
        <v>3324.86</v>
      </c>
      <c r="AW672" s="80" t="e">
        <f t="shared" si="43"/>
        <v>#REF!</v>
      </c>
    </row>
    <row r="673" spans="2:49" ht="15" customHeight="1">
      <c r="B673" s="68">
        <v>663</v>
      </c>
      <c r="C673" s="68">
        <v>2011</v>
      </c>
      <c r="D673" s="69" t="s">
        <v>131</v>
      </c>
      <c r="E673" s="68" t="s">
        <v>1309</v>
      </c>
      <c r="F673" s="68" t="s">
        <v>4795</v>
      </c>
      <c r="G673" s="69" t="s">
        <v>1310</v>
      </c>
      <c r="H673" s="69" t="s">
        <v>842</v>
      </c>
      <c r="I673" s="87">
        <v>8534605000174</v>
      </c>
      <c r="J673" s="69" t="s">
        <v>1311</v>
      </c>
      <c r="K673" s="70" t="s">
        <v>1344</v>
      </c>
      <c r="L673" s="69" t="s">
        <v>1345</v>
      </c>
      <c r="M673" s="69" t="s">
        <v>4533</v>
      </c>
      <c r="N673" s="69" t="s">
        <v>74</v>
      </c>
      <c r="O673" s="69" t="s">
        <v>838</v>
      </c>
      <c r="P673" s="69" t="s">
        <v>4462</v>
      </c>
      <c r="Q673" s="69" t="s">
        <v>28</v>
      </c>
      <c r="R673" s="72">
        <v>69179030</v>
      </c>
      <c r="S673" s="88" t="e">
        <f t="shared" si="40"/>
        <v>#REF!</v>
      </c>
      <c r="T673" s="71">
        <v>17.600000000000001</v>
      </c>
      <c r="U673" s="71"/>
      <c r="V673" s="71"/>
      <c r="W673" s="71">
        <v>0</v>
      </c>
      <c r="X673" s="71">
        <v>8.9</v>
      </c>
      <c r="Y673" s="89">
        <v>0.1</v>
      </c>
      <c r="Z673" s="90">
        <v>89</v>
      </c>
      <c r="AA673" s="90">
        <v>89</v>
      </c>
      <c r="AB673" s="90">
        <v>89</v>
      </c>
      <c r="AC673" s="71">
        <v>8.9</v>
      </c>
      <c r="AD673" s="71">
        <v>8.9</v>
      </c>
      <c r="AE673" s="71">
        <v>8.9</v>
      </c>
      <c r="AF673" s="71">
        <v>8.9</v>
      </c>
      <c r="AG673" s="71">
        <v>8.9</v>
      </c>
      <c r="AH673" s="71">
        <v>1547736.699999999</v>
      </c>
      <c r="AI673" s="72">
        <v>98.53</v>
      </c>
      <c r="AJ673" s="72" t="s">
        <v>4789</v>
      </c>
      <c r="AK673" s="72">
        <v>0</v>
      </c>
      <c r="AL673" s="72">
        <v>0</v>
      </c>
      <c r="AM673" s="72">
        <v>152498497.05099991</v>
      </c>
      <c r="AN673" s="72" t="e">
        <f t="shared" si="41"/>
        <v>#REF!</v>
      </c>
      <c r="AO673" s="72" t="e">
        <f t="shared" si="42"/>
        <v>#REF!</v>
      </c>
      <c r="AP673" s="72">
        <v>6515145.96</v>
      </c>
      <c r="AQ673" s="72">
        <v>7772392.5700000003</v>
      </c>
      <c r="AR673" s="72">
        <v>7772392.5700000003</v>
      </c>
      <c r="AS673" s="74">
        <v>41699</v>
      </c>
      <c r="AT673" s="74">
        <v>48944</v>
      </c>
      <c r="AU673" s="73" t="s">
        <v>3942</v>
      </c>
      <c r="AV673" s="72">
        <v>3324.86</v>
      </c>
      <c r="AW673" s="72" t="e">
        <f t="shared" si="43"/>
        <v>#REF!</v>
      </c>
    </row>
    <row r="674" spans="2:49" ht="15" customHeight="1">
      <c r="B674" s="75">
        <v>664</v>
      </c>
      <c r="C674" s="75">
        <v>2011</v>
      </c>
      <c r="D674" s="76" t="s">
        <v>131</v>
      </c>
      <c r="E674" s="75" t="s">
        <v>1309</v>
      </c>
      <c r="F674" s="75" t="s">
        <v>4795</v>
      </c>
      <c r="G674" s="76" t="s">
        <v>1310</v>
      </c>
      <c r="H674" s="76" t="s">
        <v>1346</v>
      </c>
      <c r="I674" s="77">
        <v>92872450677508</v>
      </c>
      <c r="J674" s="76" t="s">
        <v>1311</v>
      </c>
      <c r="K674" s="78" t="s">
        <v>1347</v>
      </c>
      <c r="L674" s="76" t="s">
        <v>1348</v>
      </c>
      <c r="M674" s="76" t="s">
        <v>4534</v>
      </c>
      <c r="N674" s="76" t="s">
        <v>316</v>
      </c>
      <c r="O674" s="76" t="s">
        <v>838</v>
      </c>
      <c r="P674" s="76" t="s">
        <v>4462</v>
      </c>
      <c r="Q674" s="76" t="s">
        <v>28</v>
      </c>
      <c r="R674" s="80">
        <v>89724000</v>
      </c>
      <c r="S674" s="91" t="e">
        <f t="shared" si="40"/>
        <v>#REF!</v>
      </c>
      <c r="T674" s="79">
        <v>18</v>
      </c>
      <c r="U674" s="79"/>
      <c r="V674" s="79"/>
      <c r="W674" s="79">
        <v>0</v>
      </c>
      <c r="X674" s="79">
        <v>8.8000000000000007</v>
      </c>
      <c r="Y674" s="92">
        <v>0.1</v>
      </c>
      <c r="Z674" s="93">
        <v>40</v>
      </c>
      <c r="AA674" s="93">
        <v>40</v>
      </c>
      <c r="AB674" s="93">
        <v>40</v>
      </c>
      <c r="AC674" s="79">
        <v>4</v>
      </c>
      <c r="AD674" s="79">
        <v>4</v>
      </c>
      <c r="AE674" s="79">
        <v>4</v>
      </c>
      <c r="AF674" s="79">
        <v>4</v>
      </c>
      <c r="AG674" s="79">
        <v>4</v>
      </c>
      <c r="AH674" s="79">
        <v>695612.00000000012</v>
      </c>
      <c r="AI674" s="80">
        <v>98.55</v>
      </c>
      <c r="AJ674" s="80" t="s">
        <v>4789</v>
      </c>
      <c r="AK674" s="80">
        <v>0</v>
      </c>
      <c r="AL674" s="80">
        <v>0</v>
      </c>
      <c r="AM674" s="80">
        <v>68552562.600000009</v>
      </c>
      <c r="AN674" s="80" t="e">
        <f t="shared" si="41"/>
        <v>#REF!</v>
      </c>
      <c r="AO674" s="80" t="e">
        <f t="shared" si="42"/>
        <v>#REF!</v>
      </c>
      <c r="AP674" s="80">
        <v>3032354.1299999994</v>
      </c>
      <c r="AQ674" s="80">
        <v>3617516.28</v>
      </c>
      <c r="AR674" s="80">
        <v>3617516.28</v>
      </c>
      <c r="AS674" s="82">
        <v>41699</v>
      </c>
      <c r="AT674" s="82">
        <v>48944</v>
      </c>
      <c r="AU674" s="81" t="s">
        <v>3942</v>
      </c>
      <c r="AV674" s="80">
        <v>3324.86</v>
      </c>
      <c r="AW674" s="80" t="e">
        <f t="shared" si="43"/>
        <v>#REF!</v>
      </c>
    </row>
    <row r="675" spans="2:49" ht="15" customHeight="1">
      <c r="B675" s="68">
        <v>665</v>
      </c>
      <c r="C675" s="68">
        <v>2011</v>
      </c>
      <c r="D675" s="69" t="s">
        <v>131</v>
      </c>
      <c r="E675" s="68" t="s">
        <v>1309</v>
      </c>
      <c r="F675" s="68" t="s">
        <v>4795</v>
      </c>
      <c r="G675" s="69" t="s">
        <v>1310</v>
      </c>
      <c r="H675" s="69" t="s">
        <v>149</v>
      </c>
      <c r="I675" s="87">
        <v>73957000168</v>
      </c>
      <c r="J675" s="69" t="s">
        <v>1311</v>
      </c>
      <c r="K675" s="70" t="s">
        <v>1349</v>
      </c>
      <c r="L675" s="69" t="s">
        <v>1350</v>
      </c>
      <c r="M675" s="69" t="s">
        <v>4534</v>
      </c>
      <c r="N675" s="69" t="s">
        <v>152</v>
      </c>
      <c r="O675" s="69" t="s">
        <v>838</v>
      </c>
      <c r="P675" s="69" t="s">
        <v>4462</v>
      </c>
      <c r="Q675" s="69" t="s">
        <v>111</v>
      </c>
      <c r="R675" s="72">
        <v>44523030</v>
      </c>
      <c r="S675" s="88" t="e">
        <f t="shared" si="40"/>
        <v>#REF!</v>
      </c>
      <c r="T675" s="71">
        <v>8</v>
      </c>
      <c r="U675" s="71"/>
      <c r="V675" s="71"/>
      <c r="W675" s="71">
        <v>0</v>
      </c>
      <c r="X675" s="71">
        <v>2.8</v>
      </c>
      <c r="Y675" s="89">
        <v>0.1</v>
      </c>
      <c r="Z675" s="90">
        <v>28</v>
      </c>
      <c r="AA675" s="90">
        <v>28</v>
      </c>
      <c r="AB675" s="90">
        <v>28</v>
      </c>
      <c r="AC675" s="71">
        <v>2.8000000000000003</v>
      </c>
      <c r="AD675" s="71">
        <v>2.8000000000000003</v>
      </c>
      <c r="AE675" s="71">
        <v>2.8000000000000003</v>
      </c>
      <c r="AF675" s="71">
        <v>2.8000000000000003</v>
      </c>
      <c r="AG675" s="71">
        <v>2.8000000000000003</v>
      </c>
      <c r="AH675" s="71">
        <v>486928.40000000043</v>
      </c>
      <c r="AI675" s="72">
        <v>97.32</v>
      </c>
      <c r="AJ675" s="72" t="s">
        <v>4789</v>
      </c>
      <c r="AK675" s="72">
        <v>0</v>
      </c>
      <c r="AL675" s="72">
        <v>0</v>
      </c>
      <c r="AM675" s="72">
        <v>47387871.888000034</v>
      </c>
      <c r="AN675" s="72" t="e">
        <f t="shared" si="41"/>
        <v>#REF!</v>
      </c>
      <c r="AO675" s="72" t="e">
        <f t="shared" si="42"/>
        <v>#REF!</v>
      </c>
      <c r="AP675" s="72">
        <v>2014919.1899999997</v>
      </c>
      <c r="AQ675" s="72">
        <v>2403743.9800000004</v>
      </c>
      <c r="AR675" s="72">
        <v>2403743.9800000004</v>
      </c>
      <c r="AS675" s="74">
        <v>41699</v>
      </c>
      <c r="AT675" s="74">
        <v>48944</v>
      </c>
      <c r="AU675" s="73" t="s">
        <v>3942</v>
      </c>
      <c r="AV675" s="72">
        <v>3324.86</v>
      </c>
      <c r="AW675" s="72" t="e">
        <f t="shared" si="43"/>
        <v>#REF!</v>
      </c>
    </row>
    <row r="676" spans="2:49" ht="15" customHeight="1">
      <c r="B676" s="75">
        <v>666</v>
      </c>
      <c r="C676" s="75">
        <v>2011</v>
      </c>
      <c r="D676" s="76" t="s">
        <v>131</v>
      </c>
      <c r="E676" s="75" t="s">
        <v>1309</v>
      </c>
      <c r="F676" s="75" t="s">
        <v>4795</v>
      </c>
      <c r="G676" s="76" t="s">
        <v>1310</v>
      </c>
      <c r="H676" s="76" t="s">
        <v>1351</v>
      </c>
      <c r="I676" s="77">
        <v>88403782863787</v>
      </c>
      <c r="J676" s="76" t="s">
        <v>1311</v>
      </c>
      <c r="K676" s="78" t="s">
        <v>1352</v>
      </c>
      <c r="L676" s="76" t="s">
        <v>1351</v>
      </c>
      <c r="M676" s="76" t="s">
        <v>4534</v>
      </c>
      <c r="N676" s="76" t="s">
        <v>152</v>
      </c>
      <c r="O676" s="76" t="s">
        <v>838</v>
      </c>
      <c r="P676" s="76" t="s">
        <v>4462</v>
      </c>
      <c r="Q676" s="76" t="s">
        <v>111</v>
      </c>
      <c r="R676" s="80">
        <v>84030000</v>
      </c>
      <c r="S676" s="91" t="e">
        <f t="shared" si="40"/>
        <v>#REF!</v>
      </c>
      <c r="T676" s="79">
        <v>22</v>
      </c>
      <c r="U676" s="79"/>
      <c r="V676" s="79"/>
      <c r="W676" s="79">
        <v>0</v>
      </c>
      <c r="X676" s="79">
        <v>8.9</v>
      </c>
      <c r="Y676" s="92">
        <v>0.1</v>
      </c>
      <c r="Z676" s="93">
        <v>89</v>
      </c>
      <c r="AA676" s="93">
        <v>89</v>
      </c>
      <c r="AB676" s="93">
        <v>89</v>
      </c>
      <c r="AC676" s="79">
        <v>8.9</v>
      </c>
      <c r="AD676" s="79">
        <v>8.9</v>
      </c>
      <c r="AE676" s="79">
        <v>8.9</v>
      </c>
      <c r="AF676" s="79">
        <v>8.9</v>
      </c>
      <c r="AG676" s="79">
        <v>8.9</v>
      </c>
      <c r="AH676" s="79">
        <v>1547736.699999999</v>
      </c>
      <c r="AI676" s="80">
        <v>102.89</v>
      </c>
      <c r="AJ676" s="80" t="s">
        <v>4789</v>
      </c>
      <c r="AK676" s="80">
        <v>0</v>
      </c>
      <c r="AL676" s="80">
        <v>0</v>
      </c>
      <c r="AM676" s="80">
        <v>159246629.0629999</v>
      </c>
      <c r="AN676" s="80" t="e">
        <f t="shared" si="41"/>
        <v>#REF!</v>
      </c>
      <c r="AO676" s="80" t="e">
        <f t="shared" si="42"/>
        <v>#REF!</v>
      </c>
      <c r="AP676" s="80">
        <v>6796680.8000000007</v>
      </c>
      <c r="AQ676" s="80">
        <v>8108256</v>
      </c>
      <c r="AR676" s="80">
        <v>8108256</v>
      </c>
      <c r="AS676" s="82">
        <v>41699</v>
      </c>
      <c r="AT676" s="82">
        <v>48944</v>
      </c>
      <c r="AU676" s="81" t="s">
        <v>3942</v>
      </c>
      <c r="AV676" s="80">
        <v>3324.86</v>
      </c>
      <c r="AW676" s="80" t="e">
        <f t="shared" si="43"/>
        <v>#REF!</v>
      </c>
    </row>
    <row r="677" spans="2:49" ht="15" customHeight="1">
      <c r="B677" s="68">
        <v>667</v>
      </c>
      <c r="C677" s="68">
        <v>2011</v>
      </c>
      <c r="D677" s="69" t="s">
        <v>131</v>
      </c>
      <c r="E677" s="68" t="s">
        <v>1309</v>
      </c>
      <c r="F677" s="68" t="s">
        <v>4795</v>
      </c>
      <c r="G677" s="69" t="s">
        <v>1310</v>
      </c>
      <c r="H677" s="69" t="s">
        <v>1353</v>
      </c>
      <c r="I677" s="87">
        <v>56585240174735</v>
      </c>
      <c r="J677" s="69" t="s">
        <v>1311</v>
      </c>
      <c r="K677" s="70" t="s">
        <v>1354</v>
      </c>
      <c r="L677" s="69" t="s">
        <v>1355</v>
      </c>
      <c r="M677" s="69" t="s">
        <v>4533</v>
      </c>
      <c r="N677" s="69" t="s">
        <v>204</v>
      </c>
      <c r="O677" s="69" t="s">
        <v>838</v>
      </c>
      <c r="P677" s="69" t="s">
        <v>4462</v>
      </c>
      <c r="Q677" s="69" t="s">
        <v>28</v>
      </c>
      <c r="R677" s="72">
        <v>108568910</v>
      </c>
      <c r="S677" s="88" t="e">
        <f t="shared" si="40"/>
        <v>#REF!</v>
      </c>
      <c r="T677" s="71">
        <v>28.8</v>
      </c>
      <c r="U677" s="71"/>
      <c r="V677" s="71"/>
      <c r="W677" s="71">
        <v>0</v>
      </c>
      <c r="X677" s="71">
        <v>15</v>
      </c>
      <c r="Y677" s="89">
        <v>0.1</v>
      </c>
      <c r="Z677" s="90">
        <v>148.00000000000003</v>
      </c>
      <c r="AA677" s="90">
        <v>148</v>
      </c>
      <c r="AB677" s="90">
        <v>148</v>
      </c>
      <c r="AC677" s="71">
        <v>14.800000000000004</v>
      </c>
      <c r="AD677" s="71">
        <v>14.800000000000004</v>
      </c>
      <c r="AE677" s="71">
        <v>14.800000000000004</v>
      </c>
      <c r="AF677" s="71">
        <v>14.800000000000004</v>
      </c>
      <c r="AG677" s="71">
        <v>14.800000000000004</v>
      </c>
      <c r="AH677" s="71">
        <v>2573764.4</v>
      </c>
      <c r="AI677" s="72">
        <v>100.13</v>
      </c>
      <c r="AJ677" s="72" t="s">
        <v>4789</v>
      </c>
      <c r="AK677" s="72">
        <v>0</v>
      </c>
      <c r="AL677" s="72">
        <v>0</v>
      </c>
      <c r="AM677" s="72">
        <v>257711029.37200001</v>
      </c>
      <c r="AN677" s="72" t="e">
        <f t="shared" si="41"/>
        <v>#REF!</v>
      </c>
      <c r="AO677" s="72" t="e">
        <f t="shared" si="42"/>
        <v>#REF!</v>
      </c>
      <c r="AP677" s="72">
        <v>11346932.290000001</v>
      </c>
      <c r="AQ677" s="72">
        <v>13536582.719999999</v>
      </c>
      <c r="AR677" s="72">
        <v>13536582.719999999</v>
      </c>
      <c r="AS677" s="74">
        <v>41699</v>
      </c>
      <c r="AT677" s="74">
        <v>48944</v>
      </c>
      <c r="AU677" s="73" t="s">
        <v>3942</v>
      </c>
      <c r="AV677" s="72">
        <v>3324.86</v>
      </c>
      <c r="AW677" s="72" t="e">
        <f t="shared" si="43"/>
        <v>#REF!</v>
      </c>
    </row>
    <row r="678" spans="2:49" ht="15" customHeight="1">
      <c r="B678" s="75">
        <v>668</v>
      </c>
      <c r="C678" s="75">
        <v>2011</v>
      </c>
      <c r="D678" s="76" t="s">
        <v>131</v>
      </c>
      <c r="E678" s="75" t="s">
        <v>1309</v>
      </c>
      <c r="F678" s="75" t="s">
        <v>4795</v>
      </c>
      <c r="G678" s="76" t="s">
        <v>1310</v>
      </c>
      <c r="H678" s="76" t="s">
        <v>842</v>
      </c>
      <c r="I678" s="77">
        <v>8534605000174</v>
      </c>
      <c r="J678" s="76" t="s">
        <v>1311</v>
      </c>
      <c r="K678" s="78" t="s">
        <v>1356</v>
      </c>
      <c r="L678" s="76" t="s">
        <v>1357</v>
      </c>
      <c r="M678" s="76" t="s">
        <v>4533</v>
      </c>
      <c r="N678" s="76" t="s">
        <v>74</v>
      </c>
      <c r="O678" s="76" t="s">
        <v>838</v>
      </c>
      <c r="P678" s="76" t="s">
        <v>4462</v>
      </c>
      <c r="Q678" s="76" t="s">
        <v>28</v>
      </c>
      <c r="R678" s="80">
        <v>113200030</v>
      </c>
      <c r="S678" s="91" t="e">
        <f t="shared" si="40"/>
        <v>#REF!</v>
      </c>
      <c r="T678" s="79">
        <v>28.8</v>
      </c>
      <c r="U678" s="79"/>
      <c r="V678" s="79"/>
      <c r="W678" s="79">
        <v>0</v>
      </c>
      <c r="X678" s="79">
        <v>13.2</v>
      </c>
      <c r="Y678" s="92">
        <v>0.1</v>
      </c>
      <c r="Z678" s="93">
        <v>131.99999999999997</v>
      </c>
      <c r="AA678" s="93">
        <v>89</v>
      </c>
      <c r="AB678" s="93">
        <v>89</v>
      </c>
      <c r="AC678" s="79">
        <v>13.199999999999998</v>
      </c>
      <c r="AD678" s="79">
        <v>13.199999999999998</v>
      </c>
      <c r="AE678" s="79">
        <v>13.199999999999998</v>
      </c>
      <c r="AF678" s="79">
        <v>13.199999999999998</v>
      </c>
      <c r="AG678" s="79">
        <v>13.199999999999998</v>
      </c>
      <c r="AH678" s="79">
        <v>2295519.6</v>
      </c>
      <c r="AI678" s="80">
        <v>98.53</v>
      </c>
      <c r="AJ678" s="80" t="s">
        <v>4789</v>
      </c>
      <c r="AK678" s="80">
        <v>0</v>
      </c>
      <c r="AL678" s="80">
        <v>0</v>
      </c>
      <c r="AM678" s="80">
        <v>226177546.18800005</v>
      </c>
      <c r="AN678" s="80" t="e">
        <f t="shared" si="41"/>
        <v>#REF!</v>
      </c>
      <c r="AO678" s="80" t="e">
        <f t="shared" si="42"/>
        <v>#REF!</v>
      </c>
      <c r="AP678" s="80">
        <v>9777230.8499999978</v>
      </c>
      <c r="AQ678" s="80">
        <v>11663971.440000003</v>
      </c>
      <c r="AR678" s="80">
        <v>11663971.440000003</v>
      </c>
      <c r="AS678" s="82">
        <v>41699</v>
      </c>
      <c r="AT678" s="82">
        <v>48944</v>
      </c>
      <c r="AU678" s="81" t="s">
        <v>3942</v>
      </c>
      <c r="AV678" s="80">
        <v>3324.86</v>
      </c>
      <c r="AW678" s="80" t="e">
        <f t="shared" si="43"/>
        <v>#REF!</v>
      </c>
    </row>
    <row r="679" spans="2:49" ht="15" customHeight="1">
      <c r="B679" s="68">
        <v>669</v>
      </c>
      <c r="C679" s="68">
        <v>2011</v>
      </c>
      <c r="D679" s="69" t="s">
        <v>131</v>
      </c>
      <c r="E679" s="68" t="s">
        <v>1309</v>
      </c>
      <c r="F679" s="68" t="s">
        <v>4795</v>
      </c>
      <c r="G679" s="69" t="s">
        <v>1310</v>
      </c>
      <c r="H679" s="69" t="s">
        <v>1358</v>
      </c>
      <c r="I679" s="87">
        <v>42067302892265</v>
      </c>
      <c r="J679" s="69" t="s">
        <v>1311</v>
      </c>
      <c r="K679" s="70" t="s">
        <v>1359</v>
      </c>
      <c r="L679" s="69" t="s">
        <v>1358</v>
      </c>
      <c r="M679" s="69" t="s">
        <v>4534</v>
      </c>
      <c r="N679" s="69" t="s">
        <v>152</v>
      </c>
      <c r="O679" s="69" t="s">
        <v>838</v>
      </c>
      <c r="P679" s="69" t="s">
        <v>4462</v>
      </c>
      <c r="Q679" s="69" t="s">
        <v>111</v>
      </c>
      <c r="R679" s="72">
        <v>91305000</v>
      </c>
      <c r="S679" s="88" t="e">
        <f t="shared" si="40"/>
        <v>#REF!</v>
      </c>
      <c r="T679" s="71">
        <v>24</v>
      </c>
      <c r="U679" s="71"/>
      <c r="V679" s="71"/>
      <c r="W679" s="71">
        <v>0</v>
      </c>
      <c r="X679" s="71">
        <v>10.199999999999999</v>
      </c>
      <c r="Y679" s="89">
        <v>0.1</v>
      </c>
      <c r="Z679" s="90">
        <v>101.99999999999999</v>
      </c>
      <c r="AA679" s="90">
        <v>102</v>
      </c>
      <c r="AB679" s="90">
        <v>102</v>
      </c>
      <c r="AC679" s="71">
        <v>10.199999999999999</v>
      </c>
      <c r="AD679" s="71">
        <v>10.199999999999999</v>
      </c>
      <c r="AE679" s="71">
        <v>10.199999999999999</v>
      </c>
      <c r="AF679" s="71">
        <v>10.199999999999999</v>
      </c>
      <c r="AG679" s="71">
        <v>10.199999999999999</v>
      </c>
      <c r="AH679" s="71">
        <v>1773810.5999999999</v>
      </c>
      <c r="AI679" s="72">
        <v>102.55</v>
      </c>
      <c r="AJ679" s="72" t="s">
        <v>4789</v>
      </c>
      <c r="AK679" s="72">
        <v>0</v>
      </c>
      <c r="AL679" s="72">
        <v>0</v>
      </c>
      <c r="AM679" s="72">
        <v>181904277.03</v>
      </c>
      <c r="AN679" s="72" t="e">
        <f t="shared" si="41"/>
        <v>#REF!</v>
      </c>
      <c r="AO679" s="72" t="e">
        <f t="shared" si="42"/>
        <v>#REF!</v>
      </c>
      <c r="AP679" s="72">
        <v>7789454.3900000006</v>
      </c>
      <c r="AQ679" s="72">
        <v>9292607.9899999984</v>
      </c>
      <c r="AR679" s="72">
        <v>9292607.9899999984</v>
      </c>
      <c r="AS679" s="74">
        <v>41699</v>
      </c>
      <c r="AT679" s="74">
        <v>48944</v>
      </c>
      <c r="AU679" s="73" t="s">
        <v>3942</v>
      </c>
      <c r="AV679" s="72">
        <v>3324.86</v>
      </c>
      <c r="AW679" s="72" t="e">
        <f t="shared" si="43"/>
        <v>#REF!</v>
      </c>
    </row>
    <row r="680" spans="2:49" ht="15" customHeight="1">
      <c r="B680" s="75">
        <v>670</v>
      </c>
      <c r="C680" s="75">
        <v>2011</v>
      </c>
      <c r="D680" s="76" t="s">
        <v>131</v>
      </c>
      <c r="E680" s="75" t="s">
        <v>1309</v>
      </c>
      <c r="F680" s="75" t="s">
        <v>4795</v>
      </c>
      <c r="G680" s="76" t="s">
        <v>1310</v>
      </c>
      <c r="H680" s="76" t="s">
        <v>1360</v>
      </c>
      <c r="I680" s="77">
        <v>79502484042636</v>
      </c>
      <c r="J680" s="76" t="s">
        <v>1311</v>
      </c>
      <c r="K680" s="78" t="s">
        <v>1361</v>
      </c>
      <c r="L680" s="76" t="s">
        <v>1360</v>
      </c>
      <c r="M680" s="76" t="s">
        <v>4534</v>
      </c>
      <c r="N680" s="76" t="s">
        <v>152</v>
      </c>
      <c r="O680" s="76" t="s">
        <v>838</v>
      </c>
      <c r="P680" s="76" t="s">
        <v>4462</v>
      </c>
      <c r="Q680" s="76" t="s">
        <v>111</v>
      </c>
      <c r="R680" s="80">
        <v>84030000</v>
      </c>
      <c r="S680" s="91" t="e">
        <f t="shared" si="40"/>
        <v>#REF!</v>
      </c>
      <c r="T680" s="79">
        <v>22</v>
      </c>
      <c r="U680" s="79"/>
      <c r="V680" s="79"/>
      <c r="W680" s="79">
        <v>0</v>
      </c>
      <c r="X680" s="79">
        <v>8.8000000000000007</v>
      </c>
      <c r="Y680" s="92">
        <v>0.1</v>
      </c>
      <c r="Z680" s="93">
        <v>87.999999999999986</v>
      </c>
      <c r="AA680" s="93">
        <v>88</v>
      </c>
      <c r="AB680" s="93">
        <v>88</v>
      </c>
      <c r="AC680" s="79">
        <v>8.7999999999999989</v>
      </c>
      <c r="AD680" s="79">
        <v>8.7999999999999989</v>
      </c>
      <c r="AE680" s="79">
        <v>8.7999999999999989</v>
      </c>
      <c r="AF680" s="79">
        <v>8.7999999999999989</v>
      </c>
      <c r="AG680" s="79">
        <v>8.7999999999999989</v>
      </c>
      <c r="AH680" s="79">
        <v>1530346.4000000004</v>
      </c>
      <c r="AI680" s="80">
        <v>102.91</v>
      </c>
      <c r="AJ680" s="80" t="s">
        <v>4789</v>
      </c>
      <c r="AK680" s="80">
        <v>0</v>
      </c>
      <c r="AL680" s="80">
        <v>0</v>
      </c>
      <c r="AM680" s="80">
        <v>157487948.02399999</v>
      </c>
      <c r="AN680" s="80" t="e">
        <f t="shared" si="41"/>
        <v>#REF!</v>
      </c>
      <c r="AO680" s="80" t="e">
        <f t="shared" si="42"/>
        <v>#REF!</v>
      </c>
      <c r="AP680" s="80">
        <v>6752622.8000000007</v>
      </c>
      <c r="AQ680" s="80">
        <v>8055695.9899999993</v>
      </c>
      <c r="AR680" s="80">
        <v>8055695.9899999993</v>
      </c>
      <c r="AS680" s="82">
        <v>41699</v>
      </c>
      <c r="AT680" s="82">
        <v>48944</v>
      </c>
      <c r="AU680" s="81" t="s">
        <v>3942</v>
      </c>
      <c r="AV680" s="80">
        <v>3324.86</v>
      </c>
      <c r="AW680" s="80" t="e">
        <f t="shared" si="43"/>
        <v>#REF!</v>
      </c>
    </row>
    <row r="681" spans="2:49" ht="15" customHeight="1">
      <c r="B681" s="68">
        <v>671</v>
      </c>
      <c r="C681" s="68">
        <v>2011</v>
      </c>
      <c r="D681" s="69" t="s">
        <v>131</v>
      </c>
      <c r="E681" s="68" t="s">
        <v>1309</v>
      </c>
      <c r="F681" s="68" t="s">
        <v>4795</v>
      </c>
      <c r="G681" s="69" t="s">
        <v>1310</v>
      </c>
      <c r="H681" s="69" t="s">
        <v>1362</v>
      </c>
      <c r="I681" s="87">
        <v>94394867449306</v>
      </c>
      <c r="J681" s="69" t="s">
        <v>1311</v>
      </c>
      <c r="K681" s="70" t="s">
        <v>1363</v>
      </c>
      <c r="L681" s="69" t="s">
        <v>1364</v>
      </c>
      <c r="M681" s="69" t="s">
        <v>4535</v>
      </c>
      <c r="N681" s="69" t="s">
        <v>29</v>
      </c>
      <c r="O681" s="69" t="s">
        <v>838</v>
      </c>
      <c r="P681" s="69" t="s">
        <v>4462</v>
      </c>
      <c r="Q681" s="69" t="s">
        <v>28</v>
      </c>
      <c r="R681" s="72">
        <v>117432000</v>
      </c>
      <c r="S681" s="88" t="e">
        <f t="shared" si="40"/>
        <v>#REF!</v>
      </c>
      <c r="T681" s="71">
        <v>30</v>
      </c>
      <c r="U681" s="71"/>
      <c r="V681" s="71"/>
      <c r="W681" s="71">
        <v>0</v>
      </c>
      <c r="X681" s="71">
        <v>14.2</v>
      </c>
      <c r="Y681" s="89">
        <v>0.1</v>
      </c>
      <c r="Z681" s="90">
        <v>141.99999999999997</v>
      </c>
      <c r="AA681" s="90">
        <v>142</v>
      </c>
      <c r="AB681" s="90">
        <v>142</v>
      </c>
      <c r="AC681" s="71">
        <v>14.2</v>
      </c>
      <c r="AD681" s="71">
        <v>14.2</v>
      </c>
      <c r="AE681" s="71">
        <v>14.2</v>
      </c>
      <c r="AF681" s="71">
        <v>14.2</v>
      </c>
      <c r="AG681" s="71">
        <v>14.2</v>
      </c>
      <c r="AH681" s="71">
        <v>2469422.600000002</v>
      </c>
      <c r="AI681" s="72">
        <v>102.97</v>
      </c>
      <c r="AJ681" s="72" t="s">
        <v>4789</v>
      </c>
      <c r="AK681" s="72">
        <v>0</v>
      </c>
      <c r="AL681" s="72">
        <v>0</v>
      </c>
      <c r="AM681" s="72">
        <v>254276445.12200019</v>
      </c>
      <c r="AN681" s="72" t="e">
        <f t="shared" si="41"/>
        <v>#REF!</v>
      </c>
      <c r="AO681" s="72" t="e">
        <f t="shared" si="42"/>
        <v>#REF!</v>
      </c>
      <c r="AP681" s="72">
        <v>11174679.67</v>
      </c>
      <c r="AQ681" s="72">
        <v>13331090.02</v>
      </c>
      <c r="AR681" s="72">
        <v>13331090.02</v>
      </c>
      <c r="AS681" s="74">
        <v>41699</v>
      </c>
      <c r="AT681" s="74">
        <v>48944</v>
      </c>
      <c r="AU681" s="73" t="s">
        <v>3942</v>
      </c>
      <c r="AV681" s="72">
        <v>3324.86</v>
      </c>
      <c r="AW681" s="72" t="e">
        <f t="shared" si="43"/>
        <v>#REF!</v>
      </c>
    </row>
    <row r="682" spans="2:49" ht="15" customHeight="1">
      <c r="B682" s="75">
        <v>672</v>
      </c>
      <c r="C682" s="75">
        <v>2011</v>
      </c>
      <c r="D682" s="76" t="s">
        <v>131</v>
      </c>
      <c r="E682" s="75" t="s">
        <v>1309</v>
      </c>
      <c r="F682" s="75" t="s">
        <v>4795</v>
      </c>
      <c r="G682" s="76" t="s">
        <v>1310</v>
      </c>
      <c r="H682" s="76" t="s">
        <v>1365</v>
      </c>
      <c r="I682" s="77">
        <v>10347052931579</v>
      </c>
      <c r="J682" s="76" t="s">
        <v>1311</v>
      </c>
      <c r="K682" s="78" t="s">
        <v>1366</v>
      </c>
      <c r="L682" s="76" t="s">
        <v>1365</v>
      </c>
      <c r="M682" s="76" t="s">
        <v>4534</v>
      </c>
      <c r="N682" s="76" t="s">
        <v>152</v>
      </c>
      <c r="O682" s="76" t="s">
        <v>838</v>
      </c>
      <c r="P682" s="76" t="s">
        <v>4462</v>
      </c>
      <c r="Q682" s="76" t="s">
        <v>111</v>
      </c>
      <c r="R682" s="80">
        <v>114065000</v>
      </c>
      <c r="S682" s="91" t="e">
        <f t="shared" si="40"/>
        <v>#REF!</v>
      </c>
      <c r="T682" s="79">
        <v>30</v>
      </c>
      <c r="U682" s="79"/>
      <c r="V682" s="79"/>
      <c r="W682" s="79">
        <v>0</v>
      </c>
      <c r="X682" s="79">
        <v>12.5</v>
      </c>
      <c r="Y682" s="92">
        <v>0.1</v>
      </c>
      <c r="Z682" s="93">
        <v>125</v>
      </c>
      <c r="AA682" s="93">
        <v>125</v>
      </c>
      <c r="AB682" s="93">
        <v>125</v>
      </c>
      <c r="AC682" s="79">
        <v>12.5</v>
      </c>
      <c r="AD682" s="79">
        <v>12.5</v>
      </c>
      <c r="AE682" s="79">
        <v>12.5</v>
      </c>
      <c r="AF682" s="79">
        <v>12.5</v>
      </c>
      <c r="AG682" s="79">
        <v>12.5</v>
      </c>
      <c r="AH682" s="79">
        <v>2173787.4999999995</v>
      </c>
      <c r="AI682" s="80">
        <v>103.78</v>
      </c>
      <c r="AJ682" s="80" t="s">
        <v>4789</v>
      </c>
      <c r="AK682" s="80">
        <v>0</v>
      </c>
      <c r="AL682" s="80">
        <v>0</v>
      </c>
      <c r="AM682" s="80">
        <v>225595666.74999997</v>
      </c>
      <c r="AN682" s="80" t="e">
        <f t="shared" si="41"/>
        <v>#REF!</v>
      </c>
      <c r="AO682" s="80" t="e">
        <f t="shared" si="42"/>
        <v>#REF!</v>
      </c>
      <c r="AP682" s="80">
        <v>9591793.7400000002</v>
      </c>
      <c r="AQ682" s="80">
        <v>11442750</v>
      </c>
      <c r="AR682" s="80">
        <v>11442750</v>
      </c>
      <c r="AS682" s="82">
        <v>41699</v>
      </c>
      <c r="AT682" s="82">
        <v>48944</v>
      </c>
      <c r="AU682" s="81" t="s">
        <v>3942</v>
      </c>
      <c r="AV682" s="80">
        <v>3324.86</v>
      </c>
      <c r="AW682" s="80" t="e">
        <f t="shared" si="43"/>
        <v>#REF!</v>
      </c>
    </row>
    <row r="683" spans="2:49" ht="15" customHeight="1">
      <c r="B683" s="68">
        <v>673</v>
      </c>
      <c r="C683" s="68">
        <v>2011</v>
      </c>
      <c r="D683" s="69" t="s">
        <v>131</v>
      </c>
      <c r="E683" s="68" t="s">
        <v>1309</v>
      </c>
      <c r="F683" s="68" t="s">
        <v>4795</v>
      </c>
      <c r="G683" s="69" t="s">
        <v>1310</v>
      </c>
      <c r="H683" s="69" t="s">
        <v>149</v>
      </c>
      <c r="I683" s="87">
        <v>73957000168</v>
      </c>
      <c r="J683" s="69" t="s">
        <v>1311</v>
      </c>
      <c r="K683" s="70" t="s">
        <v>1367</v>
      </c>
      <c r="L683" s="69" t="s">
        <v>1368</v>
      </c>
      <c r="M683" s="69" t="s">
        <v>4534</v>
      </c>
      <c r="N683" s="69" t="s">
        <v>152</v>
      </c>
      <c r="O683" s="69" t="s">
        <v>838</v>
      </c>
      <c r="P683" s="69" t="s">
        <v>4462</v>
      </c>
      <c r="Q683" s="69" t="s">
        <v>111</v>
      </c>
      <c r="R683" s="72">
        <v>52057910</v>
      </c>
      <c r="S683" s="88" t="e">
        <f t="shared" si="40"/>
        <v>#REF!</v>
      </c>
      <c r="T683" s="71">
        <v>10</v>
      </c>
      <c r="U683" s="71"/>
      <c r="V683" s="71"/>
      <c r="W683" s="71">
        <v>0</v>
      </c>
      <c r="X683" s="71">
        <v>3.3</v>
      </c>
      <c r="Y683" s="89">
        <v>0.1</v>
      </c>
      <c r="Z683" s="90">
        <v>32.999999999999993</v>
      </c>
      <c r="AA683" s="90">
        <v>28</v>
      </c>
      <c r="AB683" s="90">
        <v>28</v>
      </c>
      <c r="AC683" s="71">
        <v>3.3</v>
      </c>
      <c r="AD683" s="71">
        <v>3.3</v>
      </c>
      <c r="AE683" s="71">
        <v>3.3</v>
      </c>
      <c r="AF683" s="71">
        <v>3.3</v>
      </c>
      <c r="AG683" s="71">
        <v>3.3</v>
      </c>
      <c r="AH683" s="71">
        <v>573879.89999999979</v>
      </c>
      <c r="AI683" s="72">
        <v>97.17</v>
      </c>
      <c r="AJ683" s="72" t="s">
        <v>4789</v>
      </c>
      <c r="AK683" s="72">
        <v>0</v>
      </c>
      <c r="AL683" s="72">
        <v>0</v>
      </c>
      <c r="AM683" s="72">
        <v>55763909.882999986</v>
      </c>
      <c r="AN683" s="72" t="e">
        <f t="shared" si="41"/>
        <v>#REF!</v>
      </c>
      <c r="AO683" s="72" t="e">
        <f t="shared" si="42"/>
        <v>#REF!</v>
      </c>
      <c r="AP683" s="72">
        <v>2374726.2000000002</v>
      </c>
      <c r="AQ683" s="72">
        <v>2832983.99</v>
      </c>
      <c r="AR683" s="72">
        <v>2832983.99</v>
      </c>
      <c r="AS683" s="74">
        <v>41699</v>
      </c>
      <c r="AT683" s="74">
        <v>48944</v>
      </c>
      <c r="AU683" s="73" t="s">
        <v>3942</v>
      </c>
      <c r="AV683" s="72">
        <v>3324.86</v>
      </c>
      <c r="AW683" s="72" t="e">
        <f t="shared" si="43"/>
        <v>#REF!</v>
      </c>
    </row>
    <row r="684" spans="2:49" ht="15" customHeight="1">
      <c r="B684" s="75">
        <v>674</v>
      </c>
      <c r="C684" s="75">
        <v>2011</v>
      </c>
      <c r="D684" s="76" t="s">
        <v>131</v>
      </c>
      <c r="E684" s="75" t="s">
        <v>1309</v>
      </c>
      <c r="F684" s="75" t="s">
        <v>4795</v>
      </c>
      <c r="G684" s="76" t="s">
        <v>1310</v>
      </c>
      <c r="H684" s="76" t="s">
        <v>1369</v>
      </c>
      <c r="I684" s="77">
        <v>7719362238670</v>
      </c>
      <c r="J684" s="76" t="s">
        <v>1311</v>
      </c>
      <c r="K684" s="78" t="s">
        <v>1370</v>
      </c>
      <c r="L684" s="76" t="s">
        <v>1371</v>
      </c>
      <c r="M684" s="76" t="s">
        <v>4534</v>
      </c>
      <c r="N684" s="76" t="s">
        <v>74</v>
      </c>
      <c r="O684" s="76" t="s">
        <v>838</v>
      </c>
      <c r="P684" s="76" t="s">
        <v>4462</v>
      </c>
      <c r="Q684" s="76" t="s">
        <v>28</v>
      </c>
      <c r="R684" s="80">
        <v>135093600</v>
      </c>
      <c r="S684" s="91" t="e">
        <f t="shared" si="40"/>
        <v>#REF!</v>
      </c>
      <c r="T684" s="79">
        <v>27.2</v>
      </c>
      <c r="U684" s="79"/>
      <c r="V684" s="79"/>
      <c r="W684" s="79">
        <v>0</v>
      </c>
      <c r="X684" s="79">
        <v>12.7</v>
      </c>
      <c r="Y684" s="92">
        <v>0.1</v>
      </c>
      <c r="Z684" s="93">
        <v>45</v>
      </c>
      <c r="AA684" s="93">
        <v>45</v>
      </c>
      <c r="AB684" s="93">
        <v>45</v>
      </c>
      <c r="AC684" s="79">
        <v>4.5</v>
      </c>
      <c r="AD684" s="79">
        <v>4.5</v>
      </c>
      <c r="AE684" s="79">
        <v>4.5</v>
      </c>
      <c r="AF684" s="79">
        <v>4.5</v>
      </c>
      <c r="AG684" s="79">
        <v>4.5</v>
      </c>
      <c r="AH684" s="79">
        <v>782563.49999999965</v>
      </c>
      <c r="AI684" s="80">
        <v>98.51</v>
      </c>
      <c r="AJ684" s="80" t="s">
        <v>4789</v>
      </c>
      <c r="AK684" s="80">
        <v>0</v>
      </c>
      <c r="AL684" s="80">
        <v>0</v>
      </c>
      <c r="AM684" s="80">
        <v>77090330.384999946</v>
      </c>
      <c r="AN684" s="80" t="e">
        <f t="shared" si="41"/>
        <v>#REF!</v>
      </c>
      <c r="AO684" s="80" t="e">
        <f t="shared" si="42"/>
        <v>#REF!</v>
      </c>
      <c r="AP684" s="80">
        <v>3295879.4100000006</v>
      </c>
      <c r="AQ684" s="80">
        <v>3931894.8399999994</v>
      </c>
      <c r="AR684" s="80">
        <v>3931894.8399999994</v>
      </c>
      <c r="AS684" s="82">
        <v>41699</v>
      </c>
      <c r="AT684" s="82">
        <v>48944</v>
      </c>
      <c r="AU684" s="81" t="s">
        <v>3942</v>
      </c>
      <c r="AV684" s="80">
        <v>3324.86</v>
      </c>
      <c r="AW684" s="80" t="e">
        <f t="shared" si="43"/>
        <v>#REF!</v>
      </c>
    </row>
    <row r="685" spans="2:49" ht="15" customHeight="1">
      <c r="B685" s="68">
        <v>675</v>
      </c>
      <c r="C685" s="68">
        <v>2011</v>
      </c>
      <c r="D685" s="69" t="s">
        <v>131</v>
      </c>
      <c r="E685" s="68" t="s">
        <v>1309</v>
      </c>
      <c r="F685" s="68" t="s">
        <v>4795</v>
      </c>
      <c r="G685" s="69" t="s">
        <v>1310</v>
      </c>
      <c r="H685" s="69" t="s">
        <v>149</v>
      </c>
      <c r="I685" s="87">
        <v>73957000168</v>
      </c>
      <c r="J685" s="69" t="s">
        <v>1311</v>
      </c>
      <c r="K685" s="70" t="s">
        <v>1372</v>
      </c>
      <c r="L685" s="69" t="s">
        <v>1373</v>
      </c>
      <c r="M685" s="69" t="s">
        <v>4534</v>
      </c>
      <c r="N685" s="69" t="s">
        <v>152</v>
      </c>
      <c r="O685" s="69" t="s">
        <v>838</v>
      </c>
      <c r="P685" s="69" t="s">
        <v>4462</v>
      </c>
      <c r="Q685" s="69" t="s">
        <v>111</v>
      </c>
      <c r="R685" s="72">
        <v>127406580</v>
      </c>
      <c r="S685" s="88" t="e">
        <f t="shared" si="40"/>
        <v>#REF!</v>
      </c>
      <c r="T685" s="71">
        <v>30</v>
      </c>
      <c r="U685" s="71"/>
      <c r="V685" s="71"/>
      <c r="W685" s="71">
        <v>0</v>
      </c>
      <c r="X685" s="71">
        <v>9.3000000000000007</v>
      </c>
      <c r="Y685" s="89">
        <v>0.1</v>
      </c>
      <c r="Z685" s="90">
        <v>93</v>
      </c>
      <c r="AA685" s="90">
        <v>28</v>
      </c>
      <c r="AB685" s="90">
        <v>28</v>
      </c>
      <c r="AC685" s="71">
        <v>9.3000000000000007</v>
      </c>
      <c r="AD685" s="71">
        <v>9.3000000000000007</v>
      </c>
      <c r="AE685" s="71">
        <v>9.3000000000000007</v>
      </c>
      <c r="AF685" s="71">
        <v>9.3000000000000007</v>
      </c>
      <c r="AG685" s="71">
        <v>9.3000000000000007</v>
      </c>
      <c r="AH685" s="71">
        <v>1617297.8999999997</v>
      </c>
      <c r="AI685" s="72">
        <v>96.39</v>
      </c>
      <c r="AJ685" s="72" t="s">
        <v>4789</v>
      </c>
      <c r="AK685" s="72">
        <v>0</v>
      </c>
      <c r="AL685" s="72">
        <v>0</v>
      </c>
      <c r="AM685" s="72">
        <v>155891344.58100003</v>
      </c>
      <c r="AN685" s="72" t="e">
        <f t="shared" si="41"/>
        <v>#REF!</v>
      </c>
      <c r="AO685" s="72" t="e">
        <f t="shared" si="42"/>
        <v>#REF!</v>
      </c>
      <c r="AP685" s="72">
        <v>6692410.2000000011</v>
      </c>
      <c r="AQ685" s="72">
        <v>7983863.9799999995</v>
      </c>
      <c r="AR685" s="72">
        <v>7983863.9799999995</v>
      </c>
      <c r="AS685" s="74">
        <v>41699</v>
      </c>
      <c r="AT685" s="74">
        <v>48944</v>
      </c>
      <c r="AU685" s="73" t="s">
        <v>3942</v>
      </c>
      <c r="AV685" s="72">
        <v>3324.86</v>
      </c>
      <c r="AW685" s="72" t="e">
        <f t="shared" si="43"/>
        <v>#REF!</v>
      </c>
    </row>
    <row r="686" spans="2:49" ht="15" customHeight="1">
      <c r="B686" s="75">
        <v>676</v>
      </c>
      <c r="C686" s="75">
        <v>2011</v>
      </c>
      <c r="D686" s="76" t="s">
        <v>131</v>
      </c>
      <c r="E686" s="75" t="s">
        <v>1309</v>
      </c>
      <c r="F686" s="75" t="s">
        <v>4795</v>
      </c>
      <c r="G686" s="76" t="s">
        <v>1310</v>
      </c>
      <c r="H686" s="76" t="s">
        <v>149</v>
      </c>
      <c r="I686" s="77">
        <v>73957000168</v>
      </c>
      <c r="J686" s="76" t="s">
        <v>1311</v>
      </c>
      <c r="K686" s="78" t="s">
        <v>1374</v>
      </c>
      <c r="L686" s="76" t="s">
        <v>1375</v>
      </c>
      <c r="M686" s="76" t="s">
        <v>4534</v>
      </c>
      <c r="N686" s="76" t="s">
        <v>152</v>
      </c>
      <c r="O686" s="76" t="s">
        <v>838</v>
      </c>
      <c r="P686" s="76" t="s">
        <v>4462</v>
      </c>
      <c r="Q686" s="76" t="s">
        <v>111</v>
      </c>
      <c r="R686" s="80">
        <v>59592770</v>
      </c>
      <c r="S686" s="91" t="e">
        <f t="shared" si="40"/>
        <v>#REF!</v>
      </c>
      <c r="T686" s="79">
        <v>12</v>
      </c>
      <c r="U686" s="79"/>
      <c r="V686" s="79"/>
      <c r="W686" s="79">
        <v>0</v>
      </c>
      <c r="X686" s="79">
        <v>4</v>
      </c>
      <c r="Y686" s="92">
        <v>0.1</v>
      </c>
      <c r="Z686" s="93">
        <v>40</v>
      </c>
      <c r="AA686" s="93">
        <v>28</v>
      </c>
      <c r="AB686" s="93">
        <v>28</v>
      </c>
      <c r="AC686" s="79">
        <v>4</v>
      </c>
      <c r="AD686" s="79">
        <v>4</v>
      </c>
      <c r="AE686" s="79">
        <v>4</v>
      </c>
      <c r="AF686" s="79">
        <v>4</v>
      </c>
      <c r="AG686" s="79">
        <v>4</v>
      </c>
      <c r="AH686" s="79">
        <v>695612</v>
      </c>
      <c r="AI686" s="80">
        <v>96.85</v>
      </c>
      <c r="AJ686" s="80" t="s">
        <v>4789</v>
      </c>
      <c r="AK686" s="80">
        <v>0</v>
      </c>
      <c r="AL686" s="80">
        <v>0</v>
      </c>
      <c r="AM686" s="80">
        <v>67370022.200000018</v>
      </c>
      <c r="AN686" s="80" t="e">
        <f t="shared" si="41"/>
        <v>#REF!</v>
      </c>
      <c r="AO686" s="80" t="e">
        <f t="shared" si="42"/>
        <v>#REF!</v>
      </c>
      <c r="AP686" s="80">
        <v>2878456</v>
      </c>
      <c r="AQ686" s="80">
        <v>3433920.0100000002</v>
      </c>
      <c r="AR686" s="80">
        <v>3433920.0100000002</v>
      </c>
      <c r="AS686" s="82">
        <v>41699</v>
      </c>
      <c r="AT686" s="82">
        <v>48944</v>
      </c>
      <c r="AU686" s="81" t="s">
        <v>3942</v>
      </c>
      <c r="AV686" s="80">
        <v>3324.86</v>
      </c>
      <c r="AW686" s="80" t="e">
        <f t="shared" si="43"/>
        <v>#REF!</v>
      </c>
    </row>
    <row r="687" spans="2:49" ht="15" customHeight="1">
      <c r="B687" s="68">
        <v>677</v>
      </c>
      <c r="C687" s="68">
        <v>2011</v>
      </c>
      <c r="D687" s="69" t="s">
        <v>131</v>
      </c>
      <c r="E687" s="68" t="s">
        <v>1309</v>
      </c>
      <c r="F687" s="68" t="s">
        <v>4795</v>
      </c>
      <c r="G687" s="69" t="s">
        <v>1310</v>
      </c>
      <c r="H687" s="69" t="s">
        <v>1376</v>
      </c>
      <c r="I687" s="87">
        <v>8493354000127</v>
      </c>
      <c r="J687" s="69" t="s">
        <v>1311</v>
      </c>
      <c r="K687" s="70" t="s">
        <v>1377</v>
      </c>
      <c r="L687" s="69" t="s">
        <v>1378</v>
      </c>
      <c r="M687" s="69" t="s">
        <v>4534</v>
      </c>
      <c r="N687" s="69" t="s">
        <v>144</v>
      </c>
      <c r="O687" s="69" t="s">
        <v>165</v>
      </c>
      <c r="P687" s="69" t="s">
        <v>4463</v>
      </c>
      <c r="Q687" s="69" t="s">
        <v>82</v>
      </c>
      <c r="R687" s="72">
        <v>0</v>
      </c>
      <c r="S687" s="88" t="e">
        <f t="shared" si="40"/>
        <v>#REF!</v>
      </c>
      <c r="T687" s="71">
        <v>40</v>
      </c>
      <c r="U687" s="71"/>
      <c r="V687" s="71"/>
      <c r="W687" s="71">
        <v>0</v>
      </c>
      <c r="X687" s="71">
        <v>30</v>
      </c>
      <c r="Y687" s="89">
        <v>0.1</v>
      </c>
      <c r="Z687" s="90">
        <v>90.000000000000014</v>
      </c>
      <c r="AA687" s="90">
        <v>150</v>
      </c>
      <c r="AB687" s="90">
        <v>150</v>
      </c>
      <c r="AC687" s="71">
        <v>9.0000000000000018</v>
      </c>
      <c r="AD687" s="71">
        <v>15.000000000000002</v>
      </c>
      <c r="AE687" s="71">
        <v>15.000000000000002</v>
      </c>
      <c r="AF687" s="71">
        <v>15.000000000000002</v>
      </c>
      <c r="AG687" s="71">
        <v>15.000000000000002</v>
      </c>
      <c r="AH687" s="71">
        <v>2564486.9999999986</v>
      </c>
      <c r="AI687" s="72">
        <v>102.3</v>
      </c>
      <c r="AJ687" s="72" t="s">
        <v>4789</v>
      </c>
      <c r="AK687" s="72">
        <v>0</v>
      </c>
      <c r="AL687" s="72">
        <v>0</v>
      </c>
      <c r="AM687" s="72">
        <v>262347020.0999999</v>
      </c>
      <c r="AN687" s="72" t="e">
        <f t="shared" si="41"/>
        <v>#REF!</v>
      </c>
      <c r="AO687" s="72" t="e">
        <f t="shared" si="42"/>
        <v>#REF!</v>
      </c>
      <c r="AP687" s="72">
        <v>6760700.0999999987</v>
      </c>
      <c r="AQ687" s="72">
        <v>13442220</v>
      </c>
      <c r="AR687" s="72">
        <v>13442220</v>
      </c>
      <c r="AS687" s="74">
        <v>41699</v>
      </c>
      <c r="AT687" s="74">
        <v>48944</v>
      </c>
      <c r="AU687" s="73" t="s">
        <v>3942</v>
      </c>
      <c r="AV687" s="72">
        <v>3324.86</v>
      </c>
      <c r="AW687" s="72" t="e">
        <f t="shared" si="43"/>
        <v>#REF!</v>
      </c>
    </row>
    <row r="688" spans="2:49" ht="15" customHeight="1">
      <c r="B688" s="75">
        <v>678</v>
      </c>
      <c r="C688" s="75">
        <v>2011</v>
      </c>
      <c r="D688" s="76" t="s">
        <v>131</v>
      </c>
      <c r="E688" s="75" t="s">
        <v>1309</v>
      </c>
      <c r="F688" s="75" t="s">
        <v>4795</v>
      </c>
      <c r="G688" s="76" t="s">
        <v>1310</v>
      </c>
      <c r="H688" s="76" t="s">
        <v>1346</v>
      </c>
      <c r="I688" s="77">
        <v>92872450677508</v>
      </c>
      <c r="J688" s="76" t="s">
        <v>1311</v>
      </c>
      <c r="K688" s="78" t="s">
        <v>1379</v>
      </c>
      <c r="L688" s="76" t="s">
        <v>1380</v>
      </c>
      <c r="M688" s="76" t="s">
        <v>4534</v>
      </c>
      <c r="N688" s="76" t="s">
        <v>316</v>
      </c>
      <c r="O688" s="76" t="s">
        <v>838</v>
      </c>
      <c r="P688" s="76" t="s">
        <v>4462</v>
      </c>
      <c r="Q688" s="76" t="s">
        <v>28</v>
      </c>
      <c r="R688" s="80">
        <v>145200000</v>
      </c>
      <c r="S688" s="91" t="e">
        <f t="shared" si="40"/>
        <v>#REF!</v>
      </c>
      <c r="T688" s="79">
        <v>30</v>
      </c>
      <c r="U688" s="79"/>
      <c r="V688" s="79"/>
      <c r="W688" s="79">
        <v>0</v>
      </c>
      <c r="X688" s="79">
        <v>14.9</v>
      </c>
      <c r="Y688" s="92">
        <v>0.1</v>
      </c>
      <c r="Z688" s="93">
        <v>54.999999999999986</v>
      </c>
      <c r="AA688" s="93">
        <v>40</v>
      </c>
      <c r="AB688" s="93">
        <v>40</v>
      </c>
      <c r="AC688" s="79">
        <v>5.4999999999999991</v>
      </c>
      <c r="AD688" s="79">
        <v>5.4999999999999991</v>
      </c>
      <c r="AE688" s="79">
        <v>5.4999999999999991</v>
      </c>
      <c r="AF688" s="79">
        <v>5.4999999999999991</v>
      </c>
      <c r="AG688" s="79">
        <v>5.4999999999999991</v>
      </c>
      <c r="AH688" s="79">
        <v>956466.5000000007</v>
      </c>
      <c r="AI688" s="80">
        <v>98.54</v>
      </c>
      <c r="AJ688" s="80" t="s">
        <v>4789</v>
      </c>
      <c r="AK688" s="80">
        <v>0</v>
      </c>
      <c r="AL688" s="80">
        <v>0</v>
      </c>
      <c r="AM688" s="80">
        <v>94250208.910000071</v>
      </c>
      <c r="AN688" s="80" t="e">
        <f t="shared" si="41"/>
        <v>#REF!</v>
      </c>
      <c r="AO688" s="80" t="e">
        <f t="shared" si="42"/>
        <v>#REF!</v>
      </c>
      <c r="AP688" s="80">
        <v>4145740.7099999995</v>
      </c>
      <c r="AQ688" s="80">
        <v>4945756.33</v>
      </c>
      <c r="AR688" s="80">
        <v>4945756.33</v>
      </c>
      <c r="AS688" s="82">
        <v>41699</v>
      </c>
      <c r="AT688" s="82">
        <v>48944</v>
      </c>
      <c r="AU688" s="81" t="s">
        <v>3942</v>
      </c>
      <c r="AV688" s="80">
        <v>3324.86</v>
      </c>
      <c r="AW688" s="80" t="e">
        <f t="shared" si="43"/>
        <v>#REF!</v>
      </c>
    </row>
    <row r="689" spans="2:49" ht="15" customHeight="1">
      <c r="B689" s="68">
        <v>679</v>
      </c>
      <c r="C689" s="68">
        <v>2011</v>
      </c>
      <c r="D689" s="69" t="s">
        <v>131</v>
      </c>
      <c r="E689" s="68" t="s">
        <v>1309</v>
      </c>
      <c r="F689" s="68" t="s">
        <v>4795</v>
      </c>
      <c r="G689" s="69" t="s">
        <v>1310</v>
      </c>
      <c r="H689" s="69" t="s">
        <v>1381</v>
      </c>
      <c r="I689" s="87">
        <v>3445208000455</v>
      </c>
      <c r="J689" s="69" t="s">
        <v>1311</v>
      </c>
      <c r="K689" s="70" t="s">
        <v>1382</v>
      </c>
      <c r="L689" s="69" t="s">
        <v>108</v>
      </c>
      <c r="M689" s="69" t="s">
        <v>4538</v>
      </c>
      <c r="N689" s="69" t="s">
        <v>83</v>
      </c>
      <c r="O689" s="69" t="s">
        <v>165</v>
      </c>
      <c r="P689" s="69" t="s">
        <v>4463</v>
      </c>
      <c r="Q689" s="69" t="s">
        <v>82</v>
      </c>
      <c r="R689" s="72">
        <v>0</v>
      </c>
      <c r="S689" s="88" t="e">
        <f t="shared" si="40"/>
        <v>#REF!</v>
      </c>
      <c r="T689" s="71">
        <v>60</v>
      </c>
      <c r="U689" s="71"/>
      <c r="V689" s="71"/>
      <c r="W689" s="71">
        <v>0</v>
      </c>
      <c r="X689" s="71">
        <v>24.7</v>
      </c>
      <c r="Y689" s="89">
        <v>0.1</v>
      </c>
      <c r="Z689" s="90">
        <v>124</v>
      </c>
      <c r="AA689" s="90">
        <v>173</v>
      </c>
      <c r="AB689" s="90">
        <v>173</v>
      </c>
      <c r="AC689" s="71">
        <v>12.4</v>
      </c>
      <c r="AD689" s="71">
        <v>17.299999999999997</v>
      </c>
      <c r="AE689" s="71">
        <v>17.299999999999997</v>
      </c>
      <c r="AF689" s="71">
        <v>17.299999999999997</v>
      </c>
      <c r="AG689" s="71">
        <v>17.299999999999997</v>
      </c>
      <c r="AH689" s="71">
        <v>2972541.1999999997</v>
      </c>
      <c r="AI689" s="72">
        <v>101.49</v>
      </c>
      <c r="AJ689" s="72" t="s">
        <v>4789</v>
      </c>
      <c r="AK689" s="72">
        <v>0</v>
      </c>
      <c r="AL689" s="72">
        <v>0</v>
      </c>
      <c r="AM689" s="72">
        <v>301683206.38799995</v>
      </c>
      <c r="AN689" s="72" t="e">
        <f t="shared" si="41"/>
        <v>#REF!</v>
      </c>
      <c r="AO689" s="72" t="e">
        <f t="shared" si="42"/>
        <v>#REF!</v>
      </c>
      <c r="AP689" s="72">
        <v>9294961.2899999972</v>
      </c>
      <c r="AQ689" s="72">
        <v>15470437</v>
      </c>
      <c r="AR689" s="72">
        <v>15470437</v>
      </c>
      <c r="AS689" s="74">
        <v>41699</v>
      </c>
      <c r="AT689" s="74">
        <v>48944</v>
      </c>
      <c r="AU689" s="73" t="s">
        <v>3942</v>
      </c>
      <c r="AV689" s="72">
        <v>3324.86</v>
      </c>
      <c r="AW689" s="72" t="e">
        <f t="shared" si="43"/>
        <v>#REF!</v>
      </c>
    </row>
    <row r="690" spans="2:49" ht="15" customHeight="1">
      <c r="B690" s="75">
        <v>680</v>
      </c>
      <c r="C690" s="75">
        <v>2011</v>
      </c>
      <c r="D690" s="76" t="s">
        <v>131</v>
      </c>
      <c r="E690" s="75" t="s">
        <v>1309</v>
      </c>
      <c r="F690" s="75" t="s">
        <v>4795</v>
      </c>
      <c r="G690" s="76" t="s">
        <v>1310</v>
      </c>
      <c r="H690" s="76" t="s">
        <v>1383</v>
      </c>
      <c r="I690" s="77">
        <v>70301462428825</v>
      </c>
      <c r="J690" s="76" t="s">
        <v>1311</v>
      </c>
      <c r="K690" s="78" t="s">
        <v>1384</v>
      </c>
      <c r="L690" s="76" t="s">
        <v>1383</v>
      </c>
      <c r="M690" s="76" t="s">
        <v>4534</v>
      </c>
      <c r="N690" s="76" t="s">
        <v>152</v>
      </c>
      <c r="O690" s="76" t="s">
        <v>838</v>
      </c>
      <c r="P690" s="76" t="s">
        <v>4462</v>
      </c>
      <c r="Q690" s="76" t="s">
        <v>111</v>
      </c>
      <c r="R690" s="80">
        <v>91305000</v>
      </c>
      <c r="S690" s="91" t="e">
        <f t="shared" si="40"/>
        <v>#REF!</v>
      </c>
      <c r="T690" s="79">
        <v>24</v>
      </c>
      <c r="U690" s="79"/>
      <c r="V690" s="79"/>
      <c r="W690" s="79">
        <v>0</v>
      </c>
      <c r="X690" s="79">
        <v>10.1</v>
      </c>
      <c r="Y690" s="92">
        <v>0.1</v>
      </c>
      <c r="Z690" s="93">
        <v>100.99999999999999</v>
      </c>
      <c r="AA690" s="93">
        <v>101</v>
      </c>
      <c r="AB690" s="93">
        <v>101</v>
      </c>
      <c r="AC690" s="79">
        <v>10.1</v>
      </c>
      <c r="AD690" s="79">
        <v>10.1</v>
      </c>
      <c r="AE690" s="79">
        <v>10.1</v>
      </c>
      <c r="AF690" s="79">
        <v>10.1</v>
      </c>
      <c r="AG690" s="79">
        <v>10.1</v>
      </c>
      <c r="AH690" s="79">
        <v>1756420.3000000005</v>
      </c>
      <c r="AI690" s="80">
        <v>100.62</v>
      </c>
      <c r="AJ690" s="80" t="s">
        <v>4789</v>
      </c>
      <c r="AK690" s="80">
        <v>0</v>
      </c>
      <c r="AL690" s="80">
        <v>0</v>
      </c>
      <c r="AM690" s="80">
        <v>176731010.58600011</v>
      </c>
      <c r="AN690" s="80" t="e">
        <f t="shared" si="41"/>
        <v>#REF!</v>
      </c>
      <c r="AO690" s="80" t="e">
        <f t="shared" si="42"/>
        <v>#REF!</v>
      </c>
      <c r="AP690" s="80">
        <v>7564758.6000000006</v>
      </c>
      <c r="AQ690" s="80">
        <v>9024552.0199999977</v>
      </c>
      <c r="AR690" s="80">
        <v>9024552.0199999977</v>
      </c>
      <c r="AS690" s="82">
        <v>41699</v>
      </c>
      <c r="AT690" s="82">
        <v>48944</v>
      </c>
      <c r="AU690" s="81" t="s">
        <v>3942</v>
      </c>
      <c r="AV690" s="80">
        <v>3324.86</v>
      </c>
      <c r="AW690" s="80" t="e">
        <f t="shared" si="43"/>
        <v>#REF!</v>
      </c>
    </row>
    <row r="691" spans="2:49" ht="15" customHeight="1">
      <c r="B691" s="68">
        <v>681</v>
      </c>
      <c r="C691" s="68">
        <v>2011</v>
      </c>
      <c r="D691" s="69" t="s">
        <v>131</v>
      </c>
      <c r="E691" s="68" t="s">
        <v>1309</v>
      </c>
      <c r="F691" s="68" t="s">
        <v>4795</v>
      </c>
      <c r="G691" s="69" t="s">
        <v>1310</v>
      </c>
      <c r="H691" s="69" t="s">
        <v>1385</v>
      </c>
      <c r="I691" s="87">
        <v>15527906000136</v>
      </c>
      <c r="J691" s="69" t="s">
        <v>1311</v>
      </c>
      <c r="K691" s="70" t="s">
        <v>1386</v>
      </c>
      <c r="L691" s="69" t="s">
        <v>1385</v>
      </c>
      <c r="M691" s="69" t="s">
        <v>4538</v>
      </c>
      <c r="N691" s="69" t="s">
        <v>178</v>
      </c>
      <c r="O691" s="69" t="s">
        <v>165</v>
      </c>
      <c r="P691" s="69" t="s">
        <v>4463</v>
      </c>
      <c r="Q691" s="69" t="s">
        <v>82</v>
      </c>
      <c r="R691" s="72">
        <v>139709320</v>
      </c>
      <c r="S691" s="88" t="e">
        <f t="shared" si="40"/>
        <v>#REF!</v>
      </c>
      <c r="T691" s="71">
        <v>67.8</v>
      </c>
      <c r="U691" s="71"/>
      <c r="V691" s="71"/>
      <c r="W691" s="71">
        <v>0</v>
      </c>
      <c r="X691" s="71">
        <v>24.2</v>
      </c>
      <c r="Y691" s="89">
        <v>0.1</v>
      </c>
      <c r="Z691" s="90">
        <v>217.99999999999997</v>
      </c>
      <c r="AA691" s="90">
        <v>218</v>
      </c>
      <c r="AB691" s="90">
        <v>218</v>
      </c>
      <c r="AC691" s="71">
        <v>21.799999999999997</v>
      </c>
      <c r="AD691" s="71">
        <v>21.799999999999997</v>
      </c>
      <c r="AE691" s="71">
        <v>21.799999999999997</v>
      </c>
      <c r="AF691" s="71">
        <v>21.799999999999997</v>
      </c>
      <c r="AG691" s="71">
        <v>21.799999999999997</v>
      </c>
      <c r="AH691" s="71">
        <v>3791085.399999999</v>
      </c>
      <c r="AI691" s="72">
        <v>103.29</v>
      </c>
      <c r="AJ691" s="72" t="s">
        <v>4789</v>
      </c>
      <c r="AK691" s="72">
        <v>0</v>
      </c>
      <c r="AL691" s="72">
        <v>0</v>
      </c>
      <c r="AM691" s="72">
        <v>391581210.96599996</v>
      </c>
      <c r="AN691" s="72" t="e">
        <f t="shared" si="41"/>
        <v>#REF!</v>
      </c>
      <c r="AO691" s="72" t="e">
        <f t="shared" si="42"/>
        <v>#REF!</v>
      </c>
      <c r="AP691" s="72">
        <v>17124420.23</v>
      </c>
      <c r="AQ691" s="72">
        <v>20428969.259999998</v>
      </c>
      <c r="AR691" s="72">
        <v>20428969.259999998</v>
      </c>
      <c r="AS691" s="74">
        <v>41699</v>
      </c>
      <c r="AT691" s="74">
        <v>48944</v>
      </c>
      <c r="AU691" s="73" t="s">
        <v>3942</v>
      </c>
      <c r="AV691" s="72">
        <v>3324.86</v>
      </c>
      <c r="AW691" s="72" t="e">
        <f t="shared" si="43"/>
        <v>#REF!</v>
      </c>
    </row>
    <row r="692" spans="2:49" ht="15" customHeight="1">
      <c r="B692" s="75">
        <v>682</v>
      </c>
      <c r="C692" s="75">
        <v>2011</v>
      </c>
      <c r="D692" s="76" t="s">
        <v>131</v>
      </c>
      <c r="E692" s="75" t="s">
        <v>1309</v>
      </c>
      <c r="F692" s="75" t="s">
        <v>4795</v>
      </c>
      <c r="G692" s="76" t="s">
        <v>1310</v>
      </c>
      <c r="H692" s="76" t="s">
        <v>842</v>
      </c>
      <c r="I692" s="77">
        <v>8534605000174</v>
      </c>
      <c r="J692" s="76" t="s">
        <v>1311</v>
      </c>
      <c r="K692" s="78" t="s">
        <v>1387</v>
      </c>
      <c r="L692" s="76" t="s">
        <v>1388</v>
      </c>
      <c r="M692" s="76" t="s">
        <v>4533</v>
      </c>
      <c r="N692" s="76" t="s">
        <v>74</v>
      </c>
      <c r="O692" s="76" t="s">
        <v>838</v>
      </c>
      <c r="P692" s="76" t="s">
        <v>4462</v>
      </c>
      <c r="Q692" s="76" t="s">
        <v>28</v>
      </c>
      <c r="R692" s="80">
        <v>88047030</v>
      </c>
      <c r="S692" s="91" t="e">
        <f t="shared" si="40"/>
        <v>#REF!</v>
      </c>
      <c r="T692" s="79">
        <v>22.4</v>
      </c>
      <c r="U692" s="79"/>
      <c r="V692" s="79"/>
      <c r="W692" s="79">
        <v>0</v>
      </c>
      <c r="X692" s="79">
        <v>11.8</v>
      </c>
      <c r="Y692" s="92">
        <v>0.1</v>
      </c>
      <c r="Z692" s="93">
        <v>118</v>
      </c>
      <c r="AA692" s="93">
        <v>89</v>
      </c>
      <c r="AB692" s="93">
        <v>89</v>
      </c>
      <c r="AC692" s="79">
        <v>11.8</v>
      </c>
      <c r="AD692" s="79">
        <v>11.8</v>
      </c>
      <c r="AE692" s="79">
        <v>11.8</v>
      </c>
      <c r="AF692" s="79">
        <v>11.8</v>
      </c>
      <c r="AG692" s="79">
        <v>11.8</v>
      </c>
      <c r="AH692" s="79">
        <v>2052055.4000000004</v>
      </c>
      <c r="AI692" s="80">
        <v>98.53</v>
      </c>
      <c r="AJ692" s="80" t="s">
        <v>4789</v>
      </c>
      <c r="AK692" s="80">
        <v>0</v>
      </c>
      <c r="AL692" s="80">
        <v>0</v>
      </c>
      <c r="AM692" s="80">
        <v>202189018.56200004</v>
      </c>
      <c r="AN692" s="80" t="e">
        <f t="shared" si="41"/>
        <v>#REF!</v>
      </c>
      <c r="AO692" s="80" t="e">
        <f t="shared" si="42"/>
        <v>#REF!</v>
      </c>
      <c r="AP692" s="80">
        <v>8771540.2699999996</v>
      </c>
      <c r="AQ692" s="80">
        <v>10464209.84</v>
      </c>
      <c r="AR692" s="80">
        <v>10464209.84</v>
      </c>
      <c r="AS692" s="82">
        <v>41699</v>
      </c>
      <c r="AT692" s="82">
        <v>48944</v>
      </c>
      <c r="AU692" s="81" t="s">
        <v>3942</v>
      </c>
      <c r="AV692" s="80">
        <v>3324.86</v>
      </c>
      <c r="AW692" s="80" t="e">
        <f t="shared" si="43"/>
        <v>#REF!</v>
      </c>
    </row>
    <row r="693" spans="2:49" ht="15" customHeight="1">
      <c r="B693" s="68">
        <v>683</v>
      </c>
      <c r="C693" s="68">
        <v>2011</v>
      </c>
      <c r="D693" s="69" t="s">
        <v>131</v>
      </c>
      <c r="E693" s="68" t="s">
        <v>1309</v>
      </c>
      <c r="F693" s="68" t="s">
        <v>4795</v>
      </c>
      <c r="G693" s="69" t="s">
        <v>1310</v>
      </c>
      <c r="H693" s="69" t="s">
        <v>1353</v>
      </c>
      <c r="I693" s="87">
        <v>56585240174735</v>
      </c>
      <c r="J693" s="69" t="s">
        <v>1311</v>
      </c>
      <c r="K693" s="70" t="s">
        <v>1389</v>
      </c>
      <c r="L693" s="69" t="s">
        <v>1390</v>
      </c>
      <c r="M693" s="69" t="s">
        <v>4533</v>
      </c>
      <c r="N693" s="69" t="s">
        <v>204</v>
      </c>
      <c r="O693" s="69" t="s">
        <v>838</v>
      </c>
      <c r="P693" s="69" t="s">
        <v>4462</v>
      </c>
      <c r="Q693" s="69" t="s">
        <v>28</v>
      </c>
      <c r="R693" s="72">
        <v>108568910</v>
      </c>
      <c r="S693" s="88" t="e">
        <f t="shared" si="40"/>
        <v>#REF!</v>
      </c>
      <c r="T693" s="71">
        <v>28.8</v>
      </c>
      <c r="U693" s="71"/>
      <c r="V693" s="71"/>
      <c r="W693" s="71">
        <v>0</v>
      </c>
      <c r="X693" s="71">
        <v>14.8</v>
      </c>
      <c r="Y693" s="89">
        <v>0.1</v>
      </c>
      <c r="Z693" s="90">
        <v>88.999999999999986</v>
      </c>
      <c r="AA693" s="90">
        <v>148</v>
      </c>
      <c r="AB693" s="90">
        <v>148</v>
      </c>
      <c r="AC693" s="71">
        <v>8.8999999999999986</v>
      </c>
      <c r="AD693" s="71">
        <v>8.8999999999999986</v>
      </c>
      <c r="AE693" s="71">
        <v>8.8999999999999986</v>
      </c>
      <c r="AF693" s="71">
        <v>8.8999999999999986</v>
      </c>
      <c r="AG693" s="71">
        <v>8.8999999999999986</v>
      </c>
      <c r="AH693" s="71">
        <v>1547736.699999999</v>
      </c>
      <c r="AI693" s="72">
        <v>100.16</v>
      </c>
      <c r="AJ693" s="72" t="s">
        <v>4789</v>
      </c>
      <c r="AK693" s="72">
        <v>0</v>
      </c>
      <c r="AL693" s="72">
        <v>0</v>
      </c>
      <c r="AM693" s="72">
        <v>155021307.87199989</v>
      </c>
      <c r="AN693" s="72" t="e">
        <f t="shared" si="41"/>
        <v>#REF!</v>
      </c>
      <c r="AO693" s="72" t="e">
        <f t="shared" si="42"/>
        <v>#REF!</v>
      </c>
      <c r="AP693" s="72">
        <v>6868770.7000000002</v>
      </c>
      <c r="AQ693" s="72">
        <v>8194257.29</v>
      </c>
      <c r="AR693" s="72">
        <v>8194257.29</v>
      </c>
      <c r="AS693" s="74">
        <v>41699</v>
      </c>
      <c r="AT693" s="74">
        <v>48944</v>
      </c>
      <c r="AU693" s="73" t="s">
        <v>3942</v>
      </c>
      <c r="AV693" s="72">
        <v>3324.86</v>
      </c>
      <c r="AW693" s="72" t="e">
        <f t="shared" si="43"/>
        <v>#REF!</v>
      </c>
    </row>
    <row r="694" spans="2:49" ht="15" customHeight="1">
      <c r="B694" s="75">
        <v>684</v>
      </c>
      <c r="C694" s="75">
        <v>2011</v>
      </c>
      <c r="D694" s="76" t="s">
        <v>131</v>
      </c>
      <c r="E694" s="75" t="s">
        <v>1309</v>
      </c>
      <c r="F694" s="75" t="s">
        <v>4795</v>
      </c>
      <c r="G694" s="76" t="s">
        <v>1310</v>
      </c>
      <c r="H694" s="76" t="s">
        <v>1346</v>
      </c>
      <c r="I694" s="77">
        <v>92872450677508</v>
      </c>
      <c r="J694" s="76" t="s">
        <v>1311</v>
      </c>
      <c r="K694" s="78" t="s">
        <v>1391</v>
      </c>
      <c r="L694" s="76" t="s">
        <v>1392</v>
      </c>
      <c r="M694" s="76" t="s">
        <v>4534</v>
      </c>
      <c r="N694" s="76" t="s">
        <v>316</v>
      </c>
      <c r="O694" s="76" t="s">
        <v>838</v>
      </c>
      <c r="P694" s="76" t="s">
        <v>4462</v>
      </c>
      <c r="Q694" s="76" t="s">
        <v>28</v>
      </c>
      <c r="R694" s="80">
        <v>139980000</v>
      </c>
      <c r="S694" s="91" t="e">
        <f t="shared" si="40"/>
        <v>#REF!</v>
      </c>
      <c r="T694" s="79">
        <v>30</v>
      </c>
      <c r="U694" s="79"/>
      <c r="V694" s="79"/>
      <c r="W694" s="79">
        <v>0</v>
      </c>
      <c r="X694" s="79">
        <v>12.4</v>
      </c>
      <c r="Y694" s="92">
        <v>0.1</v>
      </c>
      <c r="Z694" s="93">
        <v>36</v>
      </c>
      <c r="AA694" s="93">
        <v>40</v>
      </c>
      <c r="AB694" s="93">
        <v>40</v>
      </c>
      <c r="AC694" s="79">
        <v>3.6000000000000005</v>
      </c>
      <c r="AD694" s="79">
        <v>3.6000000000000005</v>
      </c>
      <c r="AE694" s="79">
        <v>3.6000000000000005</v>
      </c>
      <c r="AF694" s="79">
        <v>3.6000000000000005</v>
      </c>
      <c r="AG694" s="79">
        <v>3.6000000000000005</v>
      </c>
      <c r="AH694" s="79">
        <v>626050.8000000004</v>
      </c>
      <c r="AI694" s="80">
        <v>98.56</v>
      </c>
      <c r="AJ694" s="80" t="s">
        <v>4789</v>
      </c>
      <c r="AK694" s="80">
        <v>0</v>
      </c>
      <c r="AL694" s="80">
        <v>0</v>
      </c>
      <c r="AM694" s="80">
        <v>61703566.84800005</v>
      </c>
      <c r="AN694" s="80" t="e">
        <f t="shared" si="41"/>
        <v>#REF!</v>
      </c>
      <c r="AO694" s="80" t="e">
        <f t="shared" si="42"/>
        <v>#REF!</v>
      </c>
      <c r="AP694" s="80">
        <v>2716559.02</v>
      </c>
      <c r="AQ694" s="80">
        <v>3240781.3299999996</v>
      </c>
      <c r="AR694" s="80">
        <v>3240781.3299999996</v>
      </c>
      <c r="AS694" s="82">
        <v>41699</v>
      </c>
      <c r="AT694" s="82">
        <v>48944</v>
      </c>
      <c r="AU694" s="81" t="s">
        <v>3942</v>
      </c>
      <c r="AV694" s="80">
        <v>3324.86</v>
      </c>
      <c r="AW694" s="80" t="e">
        <f t="shared" si="43"/>
        <v>#REF!</v>
      </c>
    </row>
    <row r="695" spans="2:49" ht="15" customHeight="1">
      <c r="B695" s="68">
        <v>685</v>
      </c>
      <c r="C695" s="68">
        <v>2011</v>
      </c>
      <c r="D695" s="69" t="s">
        <v>131</v>
      </c>
      <c r="E695" s="68" t="s">
        <v>1309</v>
      </c>
      <c r="F695" s="68" t="s">
        <v>4795</v>
      </c>
      <c r="G695" s="69" t="s">
        <v>1310</v>
      </c>
      <c r="H695" s="69" t="s">
        <v>1393</v>
      </c>
      <c r="I695" s="87">
        <v>27150878624961</v>
      </c>
      <c r="J695" s="69" t="s">
        <v>1311</v>
      </c>
      <c r="K695" s="70" t="s">
        <v>1394</v>
      </c>
      <c r="L695" s="69" t="s">
        <v>1395</v>
      </c>
      <c r="M695" s="69" t="s">
        <v>4534</v>
      </c>
      <c r="N695" s="69" t="s">
        <v>33</v>
      </c>
      <c r="O695" s="69" t="s">
        <v>838</v>
      </c>
      <c r="P695" s="69" t="s">
        <v>4462</v>
      </c>
      <c r="Q695" s="69" t="s">
        <v>28</v>
      </c>
      <c r="R695" s="72">
        <v>117492370</v>
      </c>
      <c r="S695" s="88" t="e">
        <f t="shared" si="40"/>
        <v>#REF!</v>
      </c>
      <c r="T695" s="71">
        <v>28.8</v>
      </c>
      <c r="U695" s="71"/>
      <c r="V695" s="71"/>
      <c r="W695" s="71">
        <v>0</v>
      </c>
      <c r="X695" s="71">
        <v>15.9</v>
      </c>
      <c r="Y695" s="89">
        <v>0.1</v>
      </c>
      <c r="Z695" s="90">
        <v>36</v>
      </c>
      <c r="AA695" s="90">
        <v>36</v>
      </c>
      <c r="AB695" s="90">
        <v>36</v>
      </c>
      <c r="AC695" s="71">
        <v>3.6000000000000005</v>
      </c>
      <c r="AD695" s="71">
        <v>3.6000000000000005</v>
      </c>
      <c r="AE695" s="71">
        <v>3.6000000000000005</v>
      </c>
      <c r="AF695" s="71">
        <v>3.6000000000000005</v>
      </c>
      <c r="AG695" s="71">
        <v>3.6000000000000005</v>
      </c>
      <c r="AH695" s="71">
        <v>626050.8000000004</v>
      </c>
      <c r="AI695" s="72">
        <v>98.52</v>
      </c>
      <c r="AJ695" s="72" t="s">
        <v>4789</v>
      </c>
      <c r="AK695" s="72">
        <v>0</v>
      </c>
      <c r="AL695" s="72">
        <v>0</v>
      </c>
      <c r="AM695" s="72">
        <v>61678524.816000052</v>
      </c>
      <c r="AN695" s="72" t="e">
        <f t="shared" si="41"/>
        <v>#REF!</v>
      </c>
      <c r="AO695" s="72" t="e">
        <f t="shared" si="42"/>
        <v>#REF!</v>
      </c>
      <c r="AP695" s="72">
        <v>2643653.9300000002</v>
      </c>
      <c r="AQ695" s="72">
        <v>3153807.5</v>
      </c>
      <c r="AR695" s="72">
        <v>3153807.5</v>
      </c>
      <c r="AS695" s="74">
        <v>41699</v>
      </c>
      <c r="AT695" s="74">
        <v>48944</v>
      </c>
      <c r="AU695" s="73" t="s">
        <v>3942</v>
      </c>
      <c r="AV695" s="72">
        <v>3324.86</v>
      </c>
      <c r="AW695" s="72" t="e">
        <f t="shared" si="43"/>
        <v>#REF!</v>
      </c>
    </row>
    <row r="696" spans="2:49" ht="15" customHeight="1">
      <c r="B696" s="75">
        <v>686</v>
      </c>
      <c r="C696" s="75">
        <v>2011</v>
      </c>
      <c r="D696" s="76" t="s">
        <v>131</v>
      </c>
      <c r="E696" s="75" t="s">
        <v>1309</v>
      </c>
      <c r="F696" s="75" t="s">
        <v>4795</v>
      </c>
      <c r="G696" s="76" t="s">
        <v>1310</v>
      </c>
      <c r="H696" s="76" t="s">
        <v>1393</v>
      </c>
      <c r="I696" s="77">
        <v>27150878624961</v>
      </c>
      <c r="J696" s="76" t="s">
        <v>1311</v>
      </c>
      <c r="K696" s="78" t="s">
        <v>1396</v>
      </c>
      <c r="L696" s="76" t="s">
        <v>1397</v>
      </c>
      <c r="M696" s="76" t="s">
        <v>4534</v>
      </c>
      <c r="N696" s="76" t="s">
        <v>33</v>
      </c>
      <c r="O696" s="76" t="s">
        <v>838</v>
      </c>
      <c r="P696" s="76" t="s">
        <v>4462</v>
      </c>
      <c r="Q696" s="76" t="s">
        <v>28</v>
      </c>
      <c r="R696" s="80">
        <v>98422790</v>
      </c>
      <c r="S696" s="91" t="e">
        <f t="shared" si="40"/>
        <v>#REF!</v>
      </c>
      <c r="T696" s="79">
        <v>24</v>
      </c>
      <c r="U696" s="79"/>
      <c r="V696" s="79"/>
      <c r="W696" s="79">
        <v>0</v>
      </c>
      <c r="X696" s="79">
        <v>12.4</v>
      </c>
      <c r="Y696" s="92">
        <v>0.1</v>
      </c>
      <c r="Z696" s="93">
        <v>28</v>
      </c>
      <c r="AA696" s="93">
        <v>36</v>
      </c>
      <c r="AB696" s="93">
        <v>36</v>
      </c>
      <c r="AC696" s="79">
        <v>2.8000000000000003</v>
      </c>
      <c r="AD696" s="79">
        <v>2.8000000000000003</v>
      </c>
      <c r="AE696" s="79">
        <v>2.8000000000000003</v>
      </c>
      <c r="AF696" s="79">
        <v>2.8000000000000003</v>
      </c>
      <c r="AG696" s="79">
        <v>2.8000000000000003</v>
      </c>
      <c r="AH696" s="79">
        <v>486928.40000000043</v>
      </c>
      <c r="AI696" s="80">
        <v>98.53</v>
      </c>
      <c r="AJ696" s="80" t="s">
        <v>4789</v>
      </c>
      <c r="AK696" s="80">
        <v>0</v>
      </c>
      <c r="AL696" s="80">
        <v>0</v>
      </c>
      <c r="AM696" s="80">
        <v>47977055.252000049</v>
      </c>
      <c r="AN696" s="80" t="e">
        <f t="shared" si="41"/>
        <v>#REF!</v>
      </c>
      <c r="AO696" s="80" t="e">
        <f t="shared" si="42"/>
        <v>#REF!</v>
      </c>
      <c r="AP696" s="80">
        <v>2062038.7400000002</v>
      </c>
      <c r="AQ696" s="80">
        <v>2459956.3300000005</v>
      </c>
      <c r="AR696" s="80">
        <v>2459956.3300000005</v>
      </c>
      <c r="AS696" s="82">
        <v>41699</v>
      </c>
      <c r="AT696" s="82">
        <v>48944</v>
      </c>
      <c r="AU696" s="81" t="s">
        <v>3942</v>
      </c>
      <c r="AV696" s="80">
        <v>3324.86</v>
      </c>
      <c r="AW696" s="80" t="e">
        <f t="shared" si="43"/>
        <v>#REF!</v>
      </c>
    </row>
    <row r="697" spans="2:49" ht="15" customHeight="1">
      <c r="B697" s="68">
        <v>687</v>
      </c>
      <c r="C697" s="68">
        <v>2011</v>
      </c>
      <c r="D697" s="69" t="s">
        <v>131</v>
      </c>
      <c r="E697" s="68" t="s">
        <v>1309</v>
      </c>
      <c r="F697" s="68" t="s">
        <v>4795</v>
      </c>
      <c r="G697" s="69" t="s">
        <v>1310</v>
      </c>
      <c r="H697" s="69" t="s">
        <v>842</v>
      </c>
      <c r="I697" s="87">
        <v>8534605000174</v>
      </c>
      <c r="J697" s="69" t="s">
        <v>1311</v>
      </c>
      <c r="K697" s="70" t="s">
        <v>1398</v>
      </c>
      <c r="L697" s="69" t="s">
        <v>1399</v>
      </c>
      <c r="M697" s="69" t="s">
        <v>4533</v>
      </c>
      <c r="N697" s="69" t="s">
        <v>74</v>
      </c>
      <c r="O697" s="69" t="s">
        <v>838</v>
      </c>
      <c r="P697" s="69" t="s">
        <v>4462</v>
      </c>
      <c r="Q697" s="69" t="s">
        <v>28</v>
      </c>
      <c r="R697" s="72">
        <v>113200030</v>
      </c>
      <c r="S697" s="88" t="e">
        <f t="shared" si="40"/>
        <v>#REF!</v>
      </c>
      <c r="T697" s="71">
        <v>28.8</v>
      </c>
      <c r="U697" s="71"/>
      <c r="V697" s="71"/>
      <c r="W697" s="71">
        <v>0</v>
      </c>
      <c r="X697" s="71">
        <v>15.5</v>
      </c>
      <c r="Y697" s="89">
        <v>0.1</v>
      </c>
      <c r="Z697" s="90">
        <v>131</v>
      </c>
      <c r="AA697" s="90">
        <v>89</v>
      </c>
      <c r="AB697" s="90">
        <v>89</v>
      </c>
      <c r="AC697" s="71">
        <v>13.1</v>
      </c>
      <c r="AD697" s="71">
        <v>13.1</v>
      </c>
      <c r="AE697" s="71">
        <v>13.1</v>
      </c>
      <c r="AF697" s="71">
        <v>13.1</v>
      </c>
      <c r="AG697" s="71">
        <v>13.1</v>
      </c>
      <c r="AH697" s="71">
        <v>2278129.2999999998</v>
      </c>
      <c r="AI697" s="72">
        <v>98.53</v>
      </c>
      <c r="AJ697" s="72" t="s">
        <v>4789</v>
      </c>
      <c r="AK697" s="72">
        <v>0</v>
      </c>
      <c r="AL697" s="72">
        <v>0</v>
      </c>
      <c r="AM697" s="72">
        <v>224464079.92900002</v>
      </c>
      <c r="AN697" s="72" t="e">
        <f t="shared" si="41"/>
        <v>#REF!</v>
      </c>
      <c r="AO697" s="72" t="e">
        <f t="shared" si="42"/>
        <v>#REF!</v>
      </c>
      <c r="AP697" s="72">
        <v>9628210.1199999992</v>
      </c>
      <c r="AQ697" s="72">
        <v>11486193.720000001</v>
      </c>
      <c r="AR697" s="72">
        <v>11486193.720000001</v>
      </c>
      <c r="AS697" s="74">
        <v>41699</v>
      </c>
      <c r="AT697" s="74">
        <v>48944</v>
      </c>
      <c r="AU697" s="73" t="s">
        <v>3942</v>
      </c>
      <c r="AV697" s="72">
        <v>3324.86</v>
      </c>
      <c r="AW697" s="72" t="e">
        <f t="shared" si="43"/>
        <v>#REF!</v>
      </c>
    </row>
    <row r="698" spans="2:49" ht="15" customHeight="1">
      <c r="B698" s="75">
        <v>688</v>
      </c>
      <c r="C698" s="75">
        <v>2011</v>
      </c>
      <c r="D698" s="76" t="s">
        <v>131</v>
      </c>
      <c r="E698" s="75" t="s">
        <v>1309</v>
      </c>
      <c r="F698" s="75" t="s">
        <v>4795</v>
      </c>
      <c r="G698" s="76" t="s">
        <v>1310</v>
      </c>
      <c r="H698" s="76" t="s">
        <v>1400</v>
      </c>
      <c r="I698" s="77">
        <v>79151956332309</v>
      </c>
      <c r="J698" s="76" t="s">
        <v>1311</v>
      </c>
      <c r="K698" s="78" t="s">
        <v>1401</v>
      </c>
      <c r="L698" s="76" t="s">
        <v>1400</v>
      </c>
      <c r="M698" s="76" t="s">
        <v>4534</v>
      </c>
      <c r="N698" s="76" t="s">
        <v>152</v>
      </c>
      <c r="O698" s="76" t="s">
        <v>838</v>
      </c>
      <c r="P698" s="76" t="s">
        <v>4462</v>
      </c>
      <c r="Q698" s="76" t="s">
        <v>111</v>
      </c>
      <c r="R698" s="80">
        <v>84030000</v>
      </c>
      <c r="S698" s="91" t="e">
        <f t="shared" si="40"/>
        <v>#REF!</v>
      </c>
      <c r="T698" s="79">
        <v>22</v>
      </c>
      <c r="U698" s="79"/>
      <c r="V698" s="79"/>
      <c r="W698" s="79">
        <v>0</v>
      </c>
      <c r="X698" s="79">
        <v>9.4</v>
      </c>
      <c r="Y698" s="92">
        <v>0.1</v>
      </c>
      <c r="Z698" s="93">
        <v>94</v>
      </c>
      <c r="AA698" s="93">
        <v>94</v>
      </c>
      <c r="AB698" s="93">
        <v>94</v>
      </c>
      <c r="AC698" s="79">
        <v>9.4</v>
      </c>
      <c r="AD698" s="79">
        <v>9.4</v>
      </c>
      <c r="AE698" s="79">
        <v>9.4</v>
      </c>
      <c r="AF698" s="79">
        <v>9.4</v>
      </c>
      <c r="AG698" s="79">
        <v>9.4</v>
      </c>
      <c r="AH698" s="79">
        <v>1634688.1999999993</v>
      </c>
      <c r="AI698" s="80">
        <v>101.34</v>
      </c>
      <c r="AJ698" s="80" t="s">
        <v>4789</v>
      </c>
      <c r="AK698" s="80">
        <v>0</v>
      </c>
      <c r="AL698" s="80">
        <v>0</v>
      </c>
      <c r="AM698" s="80">
        <v>165659302.18799996</v>
      </c>
      <c r="AN698" s="80" t="e">
        <f t="shared" si="41"/>
        <v>#REF!</v>
      </c>
      <c r="AO698" s="80" t="e">
        <f t="shared" si="42"/>
        <v>#REF!</v>
      </c>
      <c r="AP698" s="80">
        <v>7040468.4100000001</v>
      </c>
      <c r="AQ698" s="80">
        <v>8399088.0000000019</v>
      </c>
      <c r="AR698" s="80">
        <v>8399088.0000000019</v>
      </c>
      <c r="AS698" s="82">
        <v>41699</v>
      </c>
      <c r="AT698" s="82">
        <v>48944</v>
      </c>
      <c r="AU698" s="81" t="s">
        <v>3942</v>
      </c>
      <c r="AV698" s="80">
        <v>3324.86</v>
      </c>
      <c r="AW698" s="80" t="e">
        <f t="shared" si="43"/>
        <v>#REF!</v>
      </c>
    </row>
    <row r="699" spans="2:49" ht="15" customHeight="1">
      <c r="B699" s="68">
        <v>689</v>
      </c>
      <c r="C699" s="68">
        <v>2011</v>
      </c>
      <c r="D699" s="69" t="s">
        <v>131</v>
      </c>
      <c r="E699" s="68" t="s">
        <v>1309</v>
      </c>
      <c r="F699" s="68" t="s">
        <v>4795</v>
      </c>
      <c r="G699" s="69" t="s">
        <v>1310</v>
      </c>
      <c r="H699" s="69" t="s">
        <v>1402</v>
      </c>
      <c r="I699" s="87">
        <v>33000167003631</v>
      </c>
      <c r="J699" s="69" t="s">
        <v>1311</v>
      </c>
      <c r="K699" s="70" t="s">
        <v>1403</v>
      </c>
      <c r="L699" s="69" t="s">
        <v>1404</v>
      </c>
      <c r="M699" s="69" t="s">
        <v>4533</v>
      </c>
      <c r="N699" s="69" t="s">
        <v>189</v>
      </c>
      <c r="O699" s="69" t="s">
        <v>179</v>
      </c>
      <c r="P699" s="69" t="s">
        <v>179</v>
      </c>
      <c r="Q699" s="69" t="s">
        <v>82</v>
      </c>
      <c r="R699" s="72">
        <v>986321620</v>
      </c>
      <c r="S699" s="88" t="e">
        <f t="shared" si="40"/>
        <v>#REF!</v>
      </c>
      <c r="T699" s="71">
        <v>530</v>
      </c>
      <c r="U699" s="71"/>
      <c r="V699" s="71"/>
      <c r="W699" s="71">
        <v>0</v>
      </c>
      <c r="X699" s="71">
        <v>430.2</v>
      </c>
      <c r="Y699" s="89">
        <v>0.1</v>
      </c>
      <c r="Z699" s="90">
        <v>2994</v>
      </c>
      <c r="AA699" s="90">
        <v>4164</v>
      </c>
      <c r="AB699" s="90">
        <v>4164</v>
      </c>
      <c r="AC699" s="71">
        <v>299.40000000000003</v>
      </c>
      <c r="AD699" s="71">
        <v>416.40000000000003</v>
      </c>
      <c r="AE699" s="71">
        <v>416.40000000000003</v>
      </c>
      <c r="AF699" s="71">
        <v>416.40000000000003</v>
      </c>
      <c r="AG699" s="71">
        <v>416.40000000000003</v>
      </c>
      <c r="AH699" s="71">
        <v>71554078.200000018</v>
      </c>
      <c r="AI699" s="72">
        <v>104.75</v>
      </c>
      <c r="AJ699" s="72" t="s">
        <v>4789</v>
      </c>
      <c r="AK699" s="72">
        <v>0</v>
      </c>
      <c r="AL699" s="72">
        <v>0</v>
      </c>
      <c r="AM699" s="72">
        <v>7495289691.4500027</v>
      </c>
      <c r="AN699" s="72" t="e">
        <f t="shared" si="41"/>
        <v>#REF!</v>
      </c>
      <c r="AO699" s="72" t="e">
        <f t="shared" si="42"/>
        <v>#REF!</v>
      </c>
      <c r="AP699" s="72">
        <v>114812742.98</v>
      </c>
      <c r="AQ699" s="72">
        <v>190493251.83000001</v>
      </c>
      <c r="AR699" s="72">
        <v>190493251.83000001</v>
      </c>
      <c r="AS699" s="74">
        <v>41699</v>
      </c>
      <c r="AT699" s="74">
        <v>48944</v>
      </c>
      <c r="AU699" s="73" t="s">
        <v>3942</v>
      </c>
      <c r="AV699" s="72">
        <v>3324.86</v>
      </c>
      <c r="AW699" s="72" t="e">
        <f t="shared" si="43"/>
        <v>#REF!</v>
      </c>
    </row>
    <row r="700" spans="2:49" ht="15" customHeight="1">
      <c r="B700" s="75">
        <v>690</v>
      </c>
      <c r="C700" s="75">
        <v>2011</v>
      </c>
      <c r="D700" s="76" t="s">
        <v>131</v>
      </c>
      <c r="E700" s="75" t="s">
        <v>1309</v>
      </c>
      <c r="F700" s="75" t="s">
        <v>4795</v>
      </c>
      <c r="G700" s="76" t="s">
        <v>1310</v>
      </c>
      <c r="H700" s="76" t="s">
        <v>842</v>
      </c>
      <c r="I700" s="77">
        <v>8534605000174</v>
      </c>
      <c r="J700" s="76" t="s">
        <v>1311</v>
      </c>
      <c r="K700" s="78" t="s">
        <v>1405</v>
      </c>
      <c r="L700" s="76" t="s">
        <v>1406</v>
      </c>
      <c r="M700" s="76" t="s">
        <v>4533</v>
      </c>
      <c r="N700" s="76" t="s">
        <v>74</v>
      </c>
      <c r="O700" s="76" t="s">
        <v>838</v>
      </c>
      <c r="P700" s="76" t="s">
        <v>4462</v>
      </c>
      <c r="Q700" s="76" t="s">
        <v>28</v>
      </c>
      <c r="R700" s="80">
        <v>56602030</v>
      </c>
      <c r="S700" s="91" t="e">
        <f t="shared" si="40"/>
        <v>#REF!</v>
      </c>
      <c r="T700" s="79">
        <v>19.2</v>
      </c>
      <c r="U700" s="79"/>
      <c r="V700" s="79"/>
      <c r="W700" s="79">
        <v>0</v>
      </c>
      <c r="X700" s="79">
        <v>9.6999999999999993</v>
      </c>
      <c r="Y700" s="92">
        <v>0.1</v>
      </c>
      <c r="Z700" s="93">
        <v>96.999999999999986</v>
      </c>
      <c r="AA700" s="93">
        <v>89</v>
      </c>
      <c r="AB700" s="93">
        <v>89</v>
      </c>
      <c r="AC700" s="79">
        <v>9.6999999999999993</v>
      </c>
      <c r="AD700" s="79">
        <v>9.6999999999999993</v>
      </c>
      <c r="AE700" s="79">
        <v>9.6999999999999993</v>
      </c>
      <c r="AF700" s="79">
        <v>9.6999999999999993</v>
      </c>
      <c r="AG700" s="79">
        <v>9.6999999999999993</v>
      </c>
      <c r="AH700" s="79">
        <v>1686859.1</v>
      </c>
      <c r="AI700" s="80">
        <v>98.53</v>
      </c>
      <c r="AJ700" s="80" t="s">
        <v>4789</v>
      </c>
      <c r="AK700" s="80">
        <v>0</v>
      </c>
      <c r="AL700" s="80">
        <v>0</v>
      </c>
      <c r="AM700" s="80">
        <v>166206227.12300003</v>
      </c>
      <c r="AN700" s="80" t="e">
        <f t="shared" si="41"/>
        <v>#REF!</v>
      </c>
      <c r="AO700" s="80" t="e">
        <f t="shared" si="42"/>
        <v>#REF!</v>
      </c>
      <c r="AP700" s="80">
        <v>7174580.3000000007</v>
      </c>
      <c r="AQ700" s="80">
        <v>8559079.8599999994</v>
      </c>
      <c r="AR700" s="80">
        <v>8559079.8599999994</v>
      </c>
      <c r="AS700" s="82">
        <v>41699</v>
      </c>
      <c r="AT700" s="82">
        <v>48944</v>
      </c>
      <c r="AU700" s="81" t="s">
        <v>3942</v>
      </c>
      <c r="AV700" s="80">
        <v>3324.86</v>
      </c>
      <c r="AW700" s="80" t="e">
        <f t="shared" si="43"/>
        <v>#REF!</v>
      </c>
    </row>
    <row r="701" spans="2:49" ht="15" customHeight="1">
      <c r="B701" s="68">
        <v>691</v>
      </c>
      <c r="C701" s="68">
        <v>2011</v>
      </c>
      <c r="D701" s="69" t="s">
        <v>131</v>
      </c>
      <c r="E701" s="68" t="s">
        <v>1309</v>
      </c>
      <c r="F701" s="68" t="s">
        <v>4795</v>
      </c>
      <c r="G701" s="69" t="s">
        <v>1310</v>
      </c>
      <c r="H701" s="69" t="s">
        <v>842</v>
      </c>
      <c r="I701" s="87">
        <v>8534605000174</v>
      </c>
      <c r="J701" s="69" t="s">
        <v>1311</v>
      </c>
      <c r="K701" s="70" t="s">
        <v>1407</v>
      </c>
      <c r="L701" s="69" t="s">
        <v>1408</v>
      </c>
      <c r="M701" s="69" t="s">
        <v>4533</v>
      </c>
      <c r="N701" s="69" t="s">
        <v>74</v>
      </c>
      <c r="O701" s="69" t="s">
        <v>838</v>
      </c>
      <c r="P701" s="69" t="s">
        <v>4462</v>
      </c>
      <c r="Q701" s="69" t="s">
        <v>28</v>
      </c>
      <c r="R701" s="72">
        <v>113200030</v>
      </c>
      <c r="S701" s="88" t="e">
        <f t="shared" si="40"/>
        <v>#REF!</v>
      </c>
      <c r="T701" s="71">
        <v>28.8</v>
      </c>
      <c r="U701" s="71"/>
      <c r="V701" s="71"/>
      <c r="W701" s="71">
        <v>0</v>
      </c>
      <c r="X701" s="71">
        <v>14.7</v>
      </c>
      <c r="Y701" s="89">
        <v>0.1</v>
      </c>
      <c r="Z701" s="90">
        <v>143</v>
      </c>
      <c r="AA701" s="90">
        <v>89</v>
      </c>
      <c r="AB701" s="90">
        <v>89</v>
      </c>
      <c r="AC701" s="71">
        <v>14.3</v>
      </c>
      <c r="AD701" s="71">
        <v>14.3</v>
      </c>
      <c r="AE701" s="71">
        <v>14.3</v>
      </c>
      <c r="AF701" s="71">
        <v>14.3</v>
      </c>
      <c r="AG701" s="71">
        <v>14.3</v>
      </c>
      <c r="AH701" s="71">
        <v>2486812.9000000008</v>
      </c>
      <c r="AI701" s="72">
        <v>98.53</v>
      </c>
      <c r="AJ701" s="72" t="s">
        <v>4789</v>
      </c>
      <c r="AK701" s="72">
        <v>0</v>
      </c>
      <c r="AL701" s="72">
        <v>0</v>
      </c>
      <c r="AM701" s="72">
        <v>245025675.03700003</v>
      </c>
      <c r="AN701" s="72" t="e">
        <f t="shared" si="41"/>
        <v>#REF!</v>
      </c>
      <c r="AO701" s="72" t="e">
        <f t="shared" si="42"/>
        <v>#REF!</v>
      </c>
      <c r="AP701" s="72">
        <v>10594740.339999998</v>
      </c>
      <c r="AQ701" s="72">
        <v>12639238.109999999</v>
      </c>
      <c r="AR701" s="72">
        <v>12639238.109999999</v>
      </c>
      <c r="AS701" s="74">
        <v>41699</v>
      </c>
      <c r="AT701" s="74">
        <v>48944</v>
      </c>
      <c r="AU701" s="73" t="s">
        <v>3942</v>
      </c>
      <c r="AV701" s="72">
        <v>3324.86</v>
      </c>
      <c r="AW701" s="72" t="e">
        <f t="shared" si="43"/>
        <v>#REF!</v>
      </c>
    </row>
    <row r="702" spans="2:49" ht="15" customHeight="1">
      <c r="B702" s="75">
        <v>692</v>
      </c>
      <c r="C702" s="75">
        <v>2011</v>
      </c>
      <c r="D702" s="76" t="s">
        <v>131</v>
      </c>
      <c r="E702" s="75" t="s">
        <v>1309</v>
      </c>
      <c r="F702" s="75" t="s">
        <v>4795</v>
      </c>
      <c r="G702" s="76" t="s">
        <v>1310</v>
      </c>
      <c r="H702" s="76" t="s">
        <v>842</v>
      </c>
      <c r="I702" s="77">
        <v>8534605000174</v>
      </c>
      <c r="J702" s="76" t="s">
        <v>1311</v>
      </c>
      <c r="K702" s="78" t="s">
        <v>1409</v>
      </c>
      <c r="L702" s="76" t="s">
        <v>1410</v>
      </c>
      <c r="M702" s="76" t="s">
        <v>4533</v>
      </c>
      <c r="N702" s="76" t="s">
        <v>74</v>
      </c>
      <c r="O702" s="76" t="s">
        <v>838</v>
      </c>
      <c r="P702" s="76" t="s">
        <v>4462</v>
      </c>
      <c r="Q702" s="76" t="s">
        <v>28</v>
      </c>
      <c r="R702" s="80">
        <v>44023020</v>
      </c>
      <c r="S702" s="91" t="e">
        <f t="shared" si="40"/>
        <v>#REF!</v>
      </c>
      <c r="T702" s="79">
        <v>9.6</v>
      </c>
      <c r="U702" s="79"/>
      <c r="V702" s="79"/>
      <c r="W702" s="79">
        <v>0</v>
      </c>
      <c r="X702" s="79">
        <v>5</v>
      </c>
      <c r="Y702" s="92">
        <v>0.1</v>
      </c>
      <c r="Z702" s="93">
        <v>49</v>
      </c>
      <c r="AA702" s="93">
        <v>89</v>
      </c>
      <c r="AB702" s="93">
        <v>89</v>
      </c>
      <c r="AC702" s="79">
        <v>4.9000000000000004</v>
      </c>
      <c r="AD702" s="79">
        <v>4.9000000000000004</v>
      </c>
      <c r="AE702" s="79">
        <v>4.9000000000000004</v>
      </c>
      <c r="AF702" s="79">
        <v>4.9000000000000004</v>
      </c>
      <c r="AG702" s="79">
        <v>4.9000000000000004</v>
      </c>
      <c r="AH702" s="79">
        <v>852124.6999999996</v>
      </c>
      <c r="AI702" s="80">
        <v>98.53</v>
      </c>
      <c r="AJ702" s="80" t="s">
        <v>4789</v>
      </c>
      <c r="AK702" s="80">
        <v>0</v>
      </c>
      <c r="AL702" s="80">
        <v>0</v>
      </c>
      <c r="AM702" s="80">
        <v>83959846.69099997</v>
      </c>
      <c r="AN702" s="80" t="e">
        <f t="shared" si="41"/>
        <v>#REF!</v>
      </c>
      <c r="AO702" s="80" t="e">
        <f t="shared" si="42"/>
        <v>#REF!</v>
      </c>
      <c r="AP702" s="80">
        <v>3672668.8700000006</v>
      </c>
      <c r="AQ702" s="80">
        <v>4381394.4699999988</v>
      </c>
      <c r="AR702" s="80">
        <v>4381394.4699999988</v>
      </c>
      <c r="AS702" s="82">
        <v>41699</v>
      </c>
      <c r="AT702" s="82">
        <v>48944</v>
      </c>
      <c r="AU702" s="81" t="s">
        <v>3942</v>
      </c>
      <c r="AV702" s="80">
        <v>3324.86</v>
      </c>
      <c r="AW702" s="80" t="e">
        <f t="shared" si="43"/>
        <v>#REF!</v>
      </c>
    </row>
    <row r="703" spans="2:49" ht="15" customHeight="1">
      <c r="B703" s="68">
        <v>693</v>
      </c>
      <c r="C703" s="68">
        <v>2011</v>
      </c>
      <c r="D703" s="69" t="s">
        <v>131</v>
      </c>
      <c r="E703" s="68" t="s">
        <v>1309</v>
      </c>
      <c r="F703" s="68" t="s">
        <v>4795</v>
      </c>
      <c r="G703" s="69" t="s">
        <v>1310</v>
      </c>
      <c r="H703" s="69" t="s">
        <v>149</v>
      </c>
      <c r="I703" s="87">
        <v>73957000168</v>
      </c>
      <c r="J703" s="69" t="s">
        <v>1311</v>
      </c>
      <c r="K703" s="70" t="s">
        <v>1411</v>
      </c>
      <c r="L703" s="69" t="s">
        <v>1412</v>
      </c>
      <c r="M703" s="69" t="s">
        <v>4534</v>
      </c>
      <c r="N703" s="69" t="s">
        <v>152</v>
      </c>
      <c r="O703" s="69" t="s">
        <v>838</v>
      </c>
      <c r="P703" s="69" t="s">
        <v>4462</v>
      </c>
      <c r="Q703" s="69" t="s">
        <v>111</v>
      </c>
      <c r="R703" s="72">
        <v>127406580</v>
      </c>
      <c r="S703" s="88" t="e">
        <f t="shared" si="40"/>
        <v>#REF!</v>
      </c>
      <c r="T703" s="71">
        <v>30</v>
      </c>
      <c r="U703" s="71"/>
      <c r="V703" s="71"/>
      <c r="W703" s="71">
        <v>0</v>
      </c>
      <c r="X703" s="71">
        <v>9.6</v>
      </c>
      <c r="Y703" s="89">
        <v>0.1</v>
      </c>
      <c r="Z703" s="90">
        <v>96.000000000000014</v>
      </c>
      <c r="AA703" s="90">
        <v>28</v>
      </c>
      <c r="AB703" s="90">
        <v>28</v>
      </c>
      <c r="AC703" s="71">
        <v>9.6000000000000014</v>
      </c>
      <c r="AD703" s="71">
        <v>9.6000000000000014</v>
      </c>
      <c r="AE703" s="71">
        <v>9.6000000000000014</v>
      </c>
      <c r="AF703" s="71">
        <v>9.6000000000000014</v>
      </c>
      <c r="AG703" s="71">
        <v>9.6000000000000014</v>
      </c>
      <c r="AH703" s="71">
        <v>1669468.8000000003</v>
      </c>
      <c r="AI703" s="72">
        <v>96.49</v>
      </c>
      <c r="AJ703" s="72" t="s">
        <v>4789</v>
      </c>
      <c r="AK703" s="72">
        <v>0</v>
      </c>
      <c r="AL703" s="72">
        <v>0</v>
      </c>
      <c r="AM703" s="72">
        <v>161087044.51199999</v>
      </c>
      <c r="AN703" s="72" t="e">
        <f t="shared" si="41"/>
        <v>#REF!</v>
      </c>
      <c r="AO703" s="72" t="e">
        <f t="shared" si="42"/>
        <v>#REF!</v>
      </c>
      <c r="AP703" s="72">
        <v>6908294.4099999992</v>
      </c>
      <c r="AQ703" s="72">
        <v>8241408.0000000019</v>
      </c>
      <c r="AR703" s="72">
        <v>8241408.0000000019</v>
      </c>
      <c r="AS703" s="74">
        <v>41699</v>
      </c>
      <c r="AT703" s="74">
        <v>48944</v>
      </c>
      <c r="AU703" s="73" t="s">
        <v>3942</v>
      </c>
      <c r="AV703" s="72">
        <v>3324.86</v>
      </c>
      <c r="AW703" s="72" t="e">
        <f t="shared" si="43"/>
        <v>#REF!</v>
      </c>
    </row>
    <row r="704" spans="2:49" ht="15" customHeight="1">
      <c r="B704" s="75">
        <v>694</v>
      </c>
      <c r="C704" s="75">
        <v>2011</v>
      </c>
      <c r="D704" s="76" t="s">
        <v>131</v>
      </c>
      <c r="E704" s="75" t="s">
        <v>1309</v>
      </c>
      <c r="F704" s="75" t="s">
        <v>4795</v>
      </c>
      <c r="G704" s="76" t="s">
        <v>1310</v>
      </c>
      <c r="H704" s="76" t="s">
        <v>1413</v>
      </c>
      <c r="I704" s="77">
        <v>7895728000178</v>
      </c>
      <c r="J704" s="76" t="s">
        <v>1311</v>
      </c>
      <c r="K704" s="78" t="s">
        <v>1415</v>
      </c>
      <c r="L704" s="76" t="s">
        <v>1416</v>
      </c>
      <c r="M704" s="76" t="s">
        <v>4533</v>
      </c>
      <c r="N704" s="76" t="s">
        <v>178</v>
      </c>
      <c r="O704" s="76" t="s">
        <v>165</v>
      </c>
      <c r="P704" s="76" t="s">
        <v>4463</v>
      </c>
      <c r="Q704" s="76" t="s">
        <v>82</v>
      </c>
      <c r="R704" s="80">
        <v>0</v>
      </c>
      <c r="S704" s="91" t="e">
        <f t="shared" si="40"/>
        <v>#REF!</v>
      </c>
      <c r="T704" s="79">
        <v>30</v>
      </c>
      <c r="U704" s="79"/>
      <c r="V704" s="79"/>
      <c r="W704" s="79">
        <v>0</v>
      </c>
      <c r="X704" s="79">
        <v>12.8</v>
      </c>
      <c r="Y704" s="92">
        <v>0.1</v>
      </c>
      <c r="Z704" s="93">
        <v>40</v>
      </c>
      <c r="AA704" s="93">
        <v>40</v>
      </c>
      <c r="AB704" s="93">
        <v>40</v>
      </c>
      <c r="AC704" s="79">
        <v>4</v>
      </c>
      <c r="AD704" s="79">
        <v>4</v>
      </c>
      <c r="AE704" s="79">
        <v>4</v>
      </c>
      <c r="AF704" s="79">
        <v>4</v>
      </c>
      <c r="AG704" s="79">
        <v>4</v>
      </c>
      <c r="AH704" s="79">
        <v>695612.00000000023</v>
      </c>
      <c r="AI704" s="80">
        <v>101.99</v>
      </c>
      <c r="AJ704" s="80" t="s">
        <v>4789</v>
      </c>
      <c r="AK704" s="80">
        <v>0</v>
      </c>
      <c r="AL704" s="80">
        <v>0</v>
      </c>
      <c r="AM704" s="80">
        <v>70945467.88000001</v>
      </c>
      <c r="AN704" s="80" t="e">
        <f t="shared" si="41"/>
        <v>#REF!</v>
      </c>
      <c r="AO704" s="80" t="e">
        <f t="shared" si="42"/>
        <v>#REF!</v>
      </c>
      <c r="AP704" s="80">
        <v>3056054.97</v>
      </c>
      <c r="AQ704" s="80">
        <v>3645790.7299999995</v>
      </c>
      <c r="AR704" s="80">
        <v>3645790.7299999995</v>
      </c>
      <c r="AS704" s="82">
        <v>41699</v>
      </c>
      <c r="AT704" s="82">
        <v>48944</v>
      </c>
      <c r="AU704" s="81" t="s">
        <v>3942</v>
      </c>
      <c r="AV704" s="80">
        <v>3324.86</v>
      </c>
      <c r="AW704" s="80" t="e">
        <f t="shared" si="43"/>
        <v>#REF!</v>
      </c>
    </row>
    <row r="705" spans="2:49" ht="15" customHeight="1">
      <c r="B705" s="68">
        <v>695</v>
      </c>
      <c r="C705" s="68">
        <v>2011</v>
      </c>
      <c r="D705" s="69" t="s">
        <v>131</v>
      </c>
      <c r="E705" s="68" t="s">
        <v>1309</v>
      </c>
      <c r="F705" s="68" t="s">
        <v>4795</v>
      </c>
      <c r="G705" s="69" t="s">
        <v>1310</v>
      </c>
      <c r="H705" s="69" t="s">
        <v>842</v>
      </c>
      <c r="I705" s="87">
        <v>8534605000174</v>
      </c>
      <c r="J705" s="69" t="s">
        <v>1311</v>
      </c>
      <c r="K705" s="70" t="s">
        <v>1417</v>
      </c>
      <c r="L705" s="69" t="s">
        <v>1418</v>
      </c>
      <c r="M705" s="69" t="s">
        <v>4533</v>
      </c>
      <c r="N705" s="69" t="s">
        <v>74</v>
      </c>
      <c r="O705" s="69" t="s">
        <v>838</v>
      </c>
      <c r="P705" s="69" t="s">
        <v>4462</v>
      </c>
      <c r="Q705" s="69" t="s">
        <v>28</v>
      </c>
      <c r="R705" s="72">
        <v>113200030</v>
      </c>
      <c r="S705" s="88" t="e">
        <f t="shared" si="40"/>
        <v>#REF!</v>
      </c>
      <c r="T705" s="71">
        <v>28.8</v>
      </c>
      <c r="U705" s="71"/>
      <c r="V705" s="71"/>
      <c r="W705" s="71">
        <v>0</v>
      </c>
      <c r="X705" s="71">
        <v>15.4</v>
      </c>
      <c r="Y705" s="89">
        <v>0.1</v>
      </c>
      <c r="Z705" s="90">
        <v>138.00000000000003</v>
      </c>
      <c r="AA705" s="90">
        <v>89</v>
      </c>
      <c r="AB705" s="90">
        <v>89</v>
      </c>
      <c r="AC705" s="71">
        <v>13.800000000000002</v>
      </c>
      <c r="AD705" s="71">
        <v>13.800000000000002</v>
      </c>
      <c r="AE705" s="71">
        <v>13.800000000000002</v>
      </c>
      <c r="AF705" s="71">
        <v>13.800000000000002</v>
      </c>
      <c r="AG705" s="71">
        <v>13.800000000000002</v>
      </c>
      <c r="AH705" s="71">
        <v>2399861.4</v>
      </c>
      <c r="AI705" s="72">
        <v>98.53</v>
      </c>
      <c r="AJ705" s="72" t="s">
        <v>4789</v>
      </c>
      <c r="AK705" s="72">
        <v>0</v>
      </c>
      <c r="AL705" s="72">
        <v>0</v>
      </c>
      <c r="AM705" s="72">
        <v>236458343.74199998</v>
      </c>
      <c r="AN705" s="72" t="e">
        <f t="shared" si="41"/>
        <v>#REF!</v>
      </c>
      <c r="AO705" s="72" t="e">
        <f t="shared" si="42"/>
        <v>#REF!</v>
      </c>
      <c r="AP705" s="72">
        <v>10266681.620000001</v>
      </c>
      <c r="AQ705" s="72">
        <v>12247872.900000002</v>
      </c>
      <c r="AR705" s="72">
        <v>12247872.900000002</v>
      </c>
      <c r="AS705" s="74">
        <v>41699</v>
      </c>
      <c r="AT705" s="74">
        <v>48944</v>
      </c>
      <c r="AU705" s="73" t="s">
        <v>3942</v>
      </c>
      <c r="AV705" s="72">
        <v>3324.86</v>
      </c>
      <c r="AW705" s="72" t="e">
        <f t="shared" si="43"/>
        <v>#REF!</v>
      </c>
    </row>
    <row r="706" spans="2:49" ht="15" customHeight="1">
      <c r="B706" s="75">
        <v>696</v>
      </c>
      <c r="C706" s="75">
        <v>2011</v>
      </c>
      <c r="D706" s="76" t="s">
        <v>131</v>
      </c>
      <c r="E706" s="75" t="s">
        <v>1309</v>
      </c>
      <c r="F706" s="75" t="s">
        <v>4795</v>
      </c>
      <c r="G706" s="76" t="s">
        <v>1310</v>
      </c>
      <c r="H706" s="76" t="s">
        <v>1369</v>
      </c>
      <c r="I706" s="77">
        <v>7719362238670</v>
      </c>
      <c r="J706" s="76" t="s">
        <v>1311</v>
      </c>
      <c r="K706" s="78" t="s">
        <v>1419</v>
      </c>
      <c r="L706" s="76" t="s">
        <v>1420</v>
      </c>
      <c r="M706" s="76" t="s">
        <v>4534</v>
      </c>
      <c r="N706" s="76" t="s">
        <v>74</v>
      </c>
      <c r="O706" s="76" t="s">
        <v>838</v>
      </c>
      <c r="P706" s="76" t="s">
        <v>4462</v>
      </c>
      <c r="Q706" s="76" t="s">
        <v>28</v>
      </c>
      <c r="R706" s="80">
        <v>130672800</v>
      </c>
      <c r="S706" s="91" t="e">
        <f t="shared" si="40"/>
        <v>#REF!</v>
      </c>
      <c r="T706" s="79">
        <v>25.6</v>
      </c>
      <c r="U706" s="79"/>
      <c r="V706" s="79"/>
      <c r="W706" s="79">
        <v>0</v>
      </c>
      <c r="X706" s="79">
        <v>12.2</v>
      </c>
      <c r="Y706" s="92">
        <v>0.1</v>
      </c>
      <c r="Z706" s="93">
        <v>59</v>
      </c>
      <c r="AA706" s="93">
        <v>45</v>
      </c>
      <c r="AB706" s="93">
        <v>45</v>
      </c>
      <c r="AC706" s="79">
        <v>5.9</v>
      </c>
      <c r="AD706" s="79">
        <v>5.9</v>
      </c>
      <c r="AE706" s="79">
        <v>5.9</v>
      </c>
      <c r="AF706" s="79">
        <v>5.9</v>
      </c>
      <c r="AG706" s="79">
        <v>5.9</v>
      </c>
      <c r="AH706" s="79">
        <v>1026027.7000000008</v>
      </c>
      <c r="AI706" s="80">
        <v>98.5</v>
      </c>
      <c r="AJ706" s="80" t="s">
        <v>4789</v>
      </c>
      <c r="AK706" s="80">
        <v>0</v>
      </c>
      <c r="AL706" s="80">
        <v>0</v>
      </c>
      <c r="AM706" s="80">
        <v>101063728.45000008</v>
      </c>
      <c r="AN706" s="80" t="e">
        <f t="shared" si="41"/>
        <v>#REF!</v>
      </c>
      <c r="AO706" s="80" t="e">
        <f t="shared" si="42"/>
        <v>#REF!</v>
      </c>
      <c r="AP706" s="80">
        <v>4323552.3</v>
      </c>
      <c r="AQ706" s="80">
        <v>5157880.71</v>
      </c>
      <c r="AR706" s="80">
        <v>5157880.71</v>
      </c>
      <c r="AS706" s="82">
        <v>41699</v>
      </c>
      <c r="AT706" s="82">
        <v>48944</v>
      </c>
      <c r="AU706" s="81" t="s">
        <v>3942</v>
      </c>
      <c r="AV706" s="80">
        <v>3324.86</v>
      </c>
      <c r="AW706" s="80" t="e">
        <f t="shared" si="43"/>
        <v>#REF!</v>
      </c>
    </row>
    <row r="707" spans="2:49" ht="15" customHeight="1">
      <c r="B707" s="68">
        <v>697</v>
      </c>
      <c r="C707" s="68">
        <v>2011</v>
      </c>
      <c r="D707" s="69" t="s">
        <v>131</v>
      </c>
      <c r="E707" s="68" t="s">
        <v>1309</v>
      </c>
      <c r="F707" s="68" t="s">
        <v>4795</v>
      </c>
      <c r="G707" s="69" t="s">
        <v>1310</v>
      </c>
      <c r="H707" s="69" t="s">
        <v>552</v>
      </c>
      <c r="I707" s="87">
        <v>4423567000121</v>
      </c>
      <c r="J707" s="69" t="s">
        <v>1311</v>
      </c>
      <c r="K707" s="70" t="s">
        <v>1421</v>
      </c>
      <c r="L707" s="69" t="s">
        <v>1422</v>
      </c>
      <c r="M707" s="69" t="s">
        <v>4533</v>
      </c>
      <c r="N707" s="69" t="s">
        <v>499</v>
      </c>
      <c r="O707" s="69" t="s">
        <v>179</v>
      </c>
      <c r="P707" s="69" t="s">
        <v>179</v>
      </c>
      <c r="Q707" s="69" t="s">
        <v>104</v>
      </c>
      <c r="R707" s="72">
        <v>1111055000</v>
      </c>
      <c r="S707" s="88" t="e">
        <f t="shared" si="40"/>
        <v>#REF!</v>
      </c>
      <c r="T707" s="71">
        <v>499.2</v>
      </c>
      <c r="U707" s="71"/>
      <c r="V707" s="71"/>
      <c r="W707" s="71">
        <v>0</v>
      </c>
      <c r="X707" s="71">
        <v>470.7</v>
      </c>
      <c r="Y707" s="89">
        <v>0.1</v>
      </c>
      <c r="Z707" s="90">
        <v>4000.0000000000005</v>
      </c>
      <c r="AA707" s="90">
        <v>4500</v>
      </c>
      <c r="AB707" s="90">
        <v>4500</v>
      </c>
      <c r="AC707" s="71">
        <v>400.00000000000006</v>
      </c>
      <c r="AD707" s="71">
        <v>450</v>
      </c>
      <c r="AE707" s="71">
        <v>450</v>
      </c>
      <c r="AF707" s="71">
        <v>450</v>
      </c>
      <c r="AG707" s="71">
        <v>450</v>
      </c>
      <c r="AH707" s="71">
        <v>77889200</v>
      </c>
      <c r="AI707" s="72">
        <v>101.9</v>
      </c>
      <c r="AJ707" s="72" t="s">
        <v>4789</v>
      </c>
      <c r="AK707" s="72">
        <v>0</v>
      </c>
      <c r="AL707" s="72">
        <v>0</v>
      </c>
      <c r="AM707" s="72">
        <v>7936909480.0000029</v>
      </c>
      <c r="AN707" s="72" t="e">
        <f t="shared" si="41"/>
        <v>#REF!</v>
      </c>
      <c r="AO707" s="72" t="e">
        <f t="shared" si="42"/>
        <v>#REF!</v>
      </c>
      <c r="AP707" s="72">
        <v>244277722.43000004</v>
      </c>
      <c r="AQ707" s="72">
        <v>327843790.63999999</v>
      </c>
      <c r="AR707" s="72">
        <v>327843790.63999999</v>
      </c>
      <c r="AS707" s="74">
        <v>41699</v>
      </c>
      <c r="AT707" s="74">
        <v>48944</v>
      </c>
      <c r="AU707" s="73" t="s">
        <v>3942</v>
      </c>
      <c r="AV707" s="72">
        <v>3324.86</v>
      </c>
      <c r="AW707" s="72" t="e">
        <f t="shared" si="43"/>
        <v>#REF!</v>
      </c>
    </row>
    <row r="708" spans="2:49" ht="15" customHeight="1">
      <c r="B708" s="75">
        <v>698</v>
      </c>
      <c r="C708" s="75">
        <v>2011</v>
      </c>
      <c r="D708" s="76" t="s">
        <v>131</v>
      </c>
      <c r="E708" s="75" t="s">
        <v>1309</v>
      </c>
      <c r="F708" s="75" t="s">
        <v>4795</v>
      </c>
      <c r="G708" s="76" t="s">
        <v>1310</v>
      </c>
      <c r="H708" s="76" t="s">
        <v>842</v>
      </c>
      <c r="I708" s="77">
        <v>8534605000174</v>
      </c>
      <c r="J708" s="76" t="s">
        <v>1311</v>
      </c>
      <c r="K708" s="78" t="s">
        <v>1423</v>
      </c>
      <c r="L708" s="76" t="s">
        <v>1424</v>
      </c>
      <c r="M708" s="76" t="s">
        <v>4533</v>
      </c>
      <c r="N708" s="76" t="s">
        <v>74</v>
      </c>
      <c r="O708" s="76" t="s">
        <v>838</v>
      </c>
      <c r="P708" s="76" t="s">
        <v>4462</v>
      </c>
      <c r="Q708" s="76" t="s">
        <v>28</v>
      </c>
      <c r="R708" s="80">
        <v>113200030</v>
      </c>
      <c r="S708" s="91" t="e">
        <f t="shared" si="40"/>
        <v>#REF!</v>
      </c>
      <c r="T708" s="79">
        <v>28.8</v>
      </c>
      <c r="U708" s="79"/>
      <c r="V708" s="79"/>
      <c r="W708" s="79">
        <v>0</v>
      </c>
      <c r="X708" s="79">
        <v>13.9</v>
      </c>
      <c r="Y708" s="92">
        <v>0.1</v>
      </c>
      <c r="Z708" s="93">
        <v>138.99999999999997</v>
      </c>
      <c r="AA708" s="93">
        <v>89</v>
      </c>
      <c r="AB708" s="93">
        <v>89</v>
      </c>
      <c r="AC708" s="79">
        <v>13.899999999999999</v>
      </c>
      <c r="AD708" s="79">
        <v>13.899999999999999</v>
      </c>
      <c r="AE708" s="79">
        <v>13.899999999999999</v>
      </c>
      <c r="AF708" s="79">
        <v>13.899999999999999</v>
      </c>
      <c r="AG708" s="79">
        <v>13.899999999999999</v>
      </c>
      <c r="AH708" s="79">
        <v>2417251.6999999997</v>
      </c>
      <c r="AI708" s="80">
        <v>98.53</v>
      </c>
      <c r="AJ708" s="80" t="s">
        <v>4789</v>
      </c>
      <c r="AK708" s="80">
        <v>0</v>
      </c>
      <c r="AL708" s="80">
        <v>0</v>
      </c>
      <c r="AM708" s="80">
        <v>238171810.00099999</v>
      </c>
      <c r="AN708" s="80" t="e">
        <f t="shared" si="41"/>
        <v>#REF!</v>
      </c>
      <c r="AO708" s="80" t="e">
        <f t="shared" si="42"/>
        <v>#REF!</v>
      </c>
      <c r="AP708" s="80">
        <v>10363309.969999997</v>
      </c>
      <c r="AQ708" s="80">
        <v>12363147.960000001</v>
      </c>
      <c r="AR708" s="80">
        <v>12363147.960000001</v>
      </c>
      <c r="AS708" s="82">
        <v>41699</v>
      </c>
      <c r="AT708" s="82">
        <v>48944</v>
      </c>
      <c r="AU708" s="81" t="s">
        <v>3942</v>
      </c>
      <c r="AV708" s="80">
        <v>3324.86</v>
      </c>
      <c r="AW708" s="80" t="e">
        <f t="shared" si="43"/>
        <v>#REF!</v>
      </c>
    </row>
    <row r="709" spans="2:49" ht="15" customHeight="1">
      <c r="B709" s="68">
        <v>699</v>
      </c>
      <c r="C709" s="68">
        <v>2011</v>
      </c>
      <c r="D709" s="69" t="s">
        <v>131</v>
      </c>
      <c r="E709" s="68" t="s">
        <v>1309</v>
      </c>
      <c r="F709" s="68" t="s">
        <v>4795</v>
      </c>
      <c r="G709" s="69" t="s">
        <v>1310</v>
      </c>
      <c r="H709" s="69" t="s">
        <v>1426</v>
      </c>
      <c r="I709" s="87">
        <v>9029666000147</v>
      </c>
      <c r="J709" s="69" t="s">
        <v>1425</v>
      </c>
      <c r="K709" s="70" t="s">
        <v>575</v>
      </c>
      <c r="L709" s="69" t="s">
        <v>1427</v>
      </c>
      <c r="M709" s="69" t="s">
        <v>4533</v>
      </c>
      <c r="N709" s="69" t="s">
        <v>569</v>
      </c>
      <c r="O709" s="69" t="s">
        <v>145</v>
      </c>
      <c r="P709" s="69" t="s">
        <v>570</v>
      </c>
      <c r="Q709" s="69" t="s">
        <v>82</v>
      </c>
      <c r="R709" s="72">
        <v>1514278640</v>
      </c>
      <c r="S709" s="88" t="e">
        <f t="shared" si="40"/>
        <v>#REF!</v>
      </c>
      <c r="T709" s="71">
        <v>450</v>
      </c>
      <c r="U709" s="71"/>
      <c r="V709" s="71"/>
      <c r="W709" s="71">
        <v>0</v>
      </c>
      <c r="X709" s="71">
        <v>209.3</v>
      </c>
      <c r="Y709" s="89">
        <v>0.1</v>
      </c>
      <c r="Z709" s="90">
        <v>2093</v>
      </c>
      <c r="AA709" s="90">
        <v>2093</v>
      </c>
      <c r="AB709" s="90">
        <v>2093</v>
      </c>
      <c r="AC709" s="71">
        <v>209.3</v>
      </c>
      <c r="AD709" s="71">
        <v>209.3</v>
      </c>
      <c r="AE709" s="71">
        <v>209.3</v>
      </c>
      <c r="AF709" s="71">
        <v>209.3</v>
      </c>
      <c r="AG709" s="71">
        <v>209.3</v>
      </c>
      <c r="AH709" s="71">
        <v>54742624.29999999</v>
      </c>
      <c r="AI709" s="72">
        <v>102</v>
      </c>
      <c r="AJ709" s="72" t="s">
        <v>4789</v>
      </c>
      <c r="AK709" s="72">
        <v>0</v>
      </c>
      <c r="AL709" s="72">
        <v>0</v>
      </c>
      <c r="AM709" s="72">
        <v>5583747678.5999985</v>
      </c>
      <c r="AN709" s="72" t="e">
        <f t="shared" si="41"/>
        <v>#REF!</v>
      </c>
      <c r="AO709" s="72" t="e">
        <f t="shared" si="42"/>
        <v>#REF!</v>
      </c>
      <c r="AP709" s="72">
        <v>0</v>
      </c>
      <c r="AQ709" s="72">
        <v>0</v>
      </c>
      <c r="AR709" s="72">
        <v>0</v>
      </c>
      <c r="AS709" s="74">
        <v>41699</v>
      </c>
      <c r="AT709" s="74">
        <v>52596</v>
      </c>
      <c r="AU709" s="73" t="s">
        <v>3942</v>
      </c>
      <c r="AV709" s="72">
        <v>3324.86</v>
      </c>
      <c r="AW709" s="72" t="e">
        <f t="shared" si="43"/>
        <v>#REF!</v>
      </c>
    </row>
    <row r="710" spans="2:49" ht="15" customHeight="1">
      <c r="B710" s="75">
        <v>700</v>
      </c>
      <c r="C710" s="75">
        <v>2011</v>
      </c>
      <c r="D710" s="76" t="s">
        <v>22</v>
      </c>
      <c r="E710" s="75" t="s">
        <v>21</v>
      </c>
      <c r="F710" s="75" t="s">
        <v>4799</v>
      </c>
      <c r="G710" s="76" t="s">
        <v>23</v>
      </c>
      <c r="H710" s="76" t="s">
        <v>25</v>
      </c>
      <c r="I710" s="77">
        <v>7726782000190</v>
      </c>
      <c r="J710" s="76" t="s">
        <v>24</v>
      </c>
      <c r="K710" s="78" t="s">
        <v>26</v>
      </c>
      <c r="L710" s="76" t="s">
        <v>27</v>
      </c>
      <c r="M710" s="76" t="s">
        <v>4534</v>
      </c>
      <c r="N710" s="76" t="s">
        <v>29</v>
      </c>
      <c r="O710" s="76" t="s">
        <v>838</v>
      </c>
      <c r="P710" s="76" t="s">
        <v>4462</v>
      </c>
      <c r="Q710" s="76" t="s">
        <v>28</v>
      </c>
      <c r="R710" s="80">
        <v>62261000</v>
      </c>
      <c r="S710" s="91" t="e">
        <f t="shared" si="40"/>
        <v>#REF!</v>
      </c>
      <c r="T710" s="79">
        <v>17.5</v>
      </c>
      <c r="U710" s="79"/>
      <c r="V710" s="79"/>
      <c r="W710" s="79">
        <v>0</v>
      </c>
      <c r="X710" s="79">
        <v>8.1</v>
      </c>
      <c r="Y710" s="92">
        <v>0.1</v>
      </c>
      <c r="Z710" s="93">
        <v>75.999999999999986</v>
      </c>
      <c r="AA710" s="93">
        <v>76</v>
      </c>
      <c r="AB710" s="93">
        <v>76</v>
      </c>
      <c r="AC710" s="79">
        <v>7.6</v>
      </c>
      <c r="AD710" s="79">
        <v>7.6</v>
      </c>
      <c r="AE710" s="79">
        <v>7.6</v>
      </c>
      <c r="AF710" s="79">
        <v>7.6</v>
      </c>
      <c r="AG710" s="79">
        <v>7.6</v>
      </c>
      <c r="AH710" s="79">
        <v>1332432</v>
      </c>
      <c r="AI710" s="80">
        <v>99.7</v>
      </c>
      <c r="AJ710" s="80" t="s">
        <v>4789</v>
      </c>
      <c r="AK710" s="80">
        <v>0</v>
      </c>
      <c r="AL710" s="80">
        <v>0</v>
      </c>
      <c r="AM710" s="80">
        <v>132843470.40000001</v>
      </c>
      <c r="AN710" s="80" t="e">
        <f t="shared" si="41"/>
        <v>#REF!</v>
      </c>
      <c r="AO710" s="80" t="e">
        <f t="shared" si="42"/>
        <v>#REF!</v>
      </c>
      <c r="AP710" s="80">
        <v>0</v>
      </c>
      <c r="AQ710" s="80">
        <v>0</v>
      </c>
      <c r="AR710" s="80">
        <v>0</v>
      </c>
      <c r="AS710" s="82">
        <v>41821</v>
      </c>
      <c r="AT710" s="82">
        <v>49125</v>
      </c>
      <c r="AU710" s="81" t="s">
        <v>3942</v>
      </c>
      <c r="AV710" s="80">
        <v>3324.86</v>
      </c>
      <c r="AW710" s="80" t="e">
        <f t="shared" si="43"/>
        <v>#REF!</v>
      </c>
    </row>
    <row r="711" spans="2:49" ht="15" customHeight="1">
      <c r="B711" s="68">
        <v>701</v>
      </c>
      <c r="C711" s="68">
        <v>2011</v>
      </c>
      <c r="D711" s="69" t="s">
        <v>22</v>
      </c>
      <c r="E711" s="68" t="s">
        <v>21</v>
      </c>
      <c r="F711" s="68" t="s">
        <v>4799</v>
      </c>
      <c r="G711" s="69" t="s">
        <v>23</v>
      </c>
      <c r="H711" s="69" t="s">
        <v>30</v>
      </c>
      <c r="I711" s="87">
        <v>93977000109</v>
      </c>
      <c r="J711" s="69" t="s">
        <v>24</v>
      </c>
      <c r="K711" s="70" t="s">
        <v>31</v>
      </c>
      <c r="L711" s="69" t="s">
        <v>32</v>
      </c>
      <c r="M711" s="69" t="s">
        <v>4534</v>
      </c>
      <c r="N711" s="69" t="s">
        <v>33</v>
      </c>
      <c r="O711" s="69" t="s">
        <v>838</v>
      </c>
      <c r="P711" s="69" t="s">
        <v>4462</v>
      </c>
      <c r="Q711" s="69" t="s">
        <v>28</v>
      </c>
      <c r="R711" s="72">
        <v>104553000</v>
      </c>
      <c r="S711" s="88" t="e">
        <f t="shared" si="40"/>
        <v>#REF!</v>
      </c>
      <c r="T711" s="71">
        <v>30</v>
      </c>
      <c r="U711" s="71"/>
      <c r="V711" s="71"/>
      <c r="W711" s="71">
        <v>0</v>
      </c>
      <c r="X711" s="71">
        <v>13.4</v>
      </c>
      <c r="Y711" s="89">
        <v>0.1</v>
      </c>
      <c r="Z711" s="90">
        <v>128</v>
      </c>
      <c r="AA711" s="90">
        <v>128</v>
      </c>
      <c r="AB711" s="90">
        <v>128</v>
      </c>
      <c r="AC711" s="71">
        <v>12.8</v>
      </c>
      <c r="AD711" s="71">
        <v>12.8</v>
      </c>
      <c r="AE711" s="71">
        <v>12.8</v>
      </c>
      <c r="AF711" s="71">
        <v>12.8</v>
      </c>
      <c r="AG711" s="71">
        <v>12.8</v>
      </c>
      <c r="AH711" s="71">
        <v>2244096</v>
      </c>
      <c r="AI711" s="72">
        <v>99.7</v>
      </c>
      <c r="AJ711" s="72" t="s">
        <v>4789</v>
      </c>
      <c r="AK711" s="72">
        <v>0</v>
      </c>
      <c r="AL711" s="72">
        <v>0</v>
      </c>
      <c r="AM711" s="72">
        <v>223736371.20000002</v>
      </c>
      <c r="AN711" s="72" t="e">
        <f t="shared" si="41"/>
        <v>#REF!</v>
      </c>
      <c r="AO711" s="72" t="e">
        <f t="shared" si="42"/>
        <v>#REF!</v>
      </c>
      <c r="AP711" s="72">
        <v>0</v>
      </c>
      <c r="AQ711" s="72">
        <v>0</v>
      </c>
      <c r="AR711" s="72">
        <v>0</v>
      </c>
      <c r="AS711" s="74">
        <v>41821</v>
      </c>
      <c r="AT711" s="74">
        <v>49125</v>
      </c>
      <c r="AU711" s="73" t="s">
        <v>3942</v>
      </c>
      <c r="AV711" s="72">
        <v>3324.86</v>
      </c>
      <c r="AW711" s="72" t="e">
        <f t="shared" si="43"/>
        <v>#REF!</v>
      </c>
    </row>
    <row r="712" spans="2:49" ht="15" customHeight="1">
      <c r="B712" s="75">
        <v>702</v>
      </c>
      <c r="C712" s="75">
        <v>2011</v>
      </c>
      <c r="D712" s="76" t="s">
        <v>22</v>
      </c>
      <c r="E712" s="75" t="s">
        <v>21</v>
      </c>
      <c r="F712" s="75" t="s">
        <v>4799</v>
      </c>
      <c r="G712" s="76" t="s">
        <v>23</v>
      </c>
      <c r="H712" s="76" t="s">
        <v>1428</v>
      </c>
      <c r="I712" s="77">
        <v>8351042000189</v>
      </c>
      <c r="J712" s="76" t="s">
        <v>24</v>
      </c>
      <c r="K712" s="78" t="s">
        <v>1429</v>
      </c>
      <c r="L712" s="76" t="s">
        <v>1430</v>
      </c>
      <c r="M712" s="76" t="s">
        <v>4533</v>
      </c>
      <c r="N712" s="76" t="s">
        <v>33</v>
      </c>
      <c r="O712" s="76" t="s">
        <v>838</v>
      </c>
      <c r="P712" s="76" t="s">
        <v>4462</v>
      </c>
      <c r="Q712" s="76" t="s">
        <v>28</v>
      </c>
      <c r="R712" s="80">
        <v>128922000</v>
      </c>
      <c r="S712" s="91" t="e">
        <f t="shared" si="40"/>
        <v>#REF!</v>
      </c>
      <c r="T712" s="79">
        <v>28.8</v>
      </c>
      <c r="U712" s="79"/>
      <c r="V712" s="79"/>
      <c r="W712" s="79">
        <v>0</v>
      </c>
      <c r="X712" s="79">
        <v>15.3</v>
      </c>
      <c r="Y712" s="92">
        <v>0.1</v>
      </c>
      <c r="Z712" s="93">
        <v>148</v>
      </c>
      <c r="AA712" s="93">
        <v>148</v>
      </c>
      <c r="AB712" s="93">
        <v>148</v>
      </c>
      <c r="AC712" s="79">
        <v>14.8</v>
      </c>
      <c r="AD712" s="79">
        <v>14.8</v>
      </c>
      <c r="AE712" s="79">
        <v>14.8</v>
      </c>
      <c r="AF712" s="79">
        <v>14.8</v>
      </c>
      <c r="AG712" s="79">
        <v>14.8</v>
      </c>
      <c r="AH712" s="79">
        <v>2594736</v>
      </c>
      <c r="AI712" s="80">
        <v>98.92</v>
      </c>
      <c r="AJ712" s="80" t="s">
        <v>4789</v>
      </c>
      <c r="AK712" s="80">
        <v>0</v>
      </c>
      <c r="AL712" s="80">
        <v>0</v>
      </c>
      <c r="AM712" s="80">
        <v>256671285.12</v>
      </c>
      <c r="AN712" s="80" t="e">
        <f t="shared" si="41"/>
        <v>#REF!</v>
      </c>
      <c r="AO712" s="80" t="e">
        <f t="shared" si="42"/>
        <v>#REF!</v>
      </c>
      <c r="AP712" s="80">
        <v>0</v>
      </c>
      <c r="AQ712" s="80">
        <v>0</v>
      </c>
      <c r="AR712" s="80">
        <v>0</v>
      </c>
      <c r="AS712" s="82">
        <v>41821</v>
      </c>
      <c r="AT712" s="82">
        <v>49125</v>
      </c>
      <c r="AU712" s="81" t="s">
        <v>3942</v>
      </c>
      <c r="AV712" s="80">
        <v>3324.86</v>
      </c>
      <c r="AW712" s="80" t="e">
        <f t="shared" si="43"/>
        <v>#REF!</v>
      </c>
    </row>
    <row r="713" spans="2:49" ht="15" customHeight="1">
      <c r="B713" s="68">
        <v>703</v>
      </c>
      <c r="C713" s="68">
        <v>2011</v>
      </c>
      <c r="D713" s="69" t="s">
        <v>22</v>
      </c>
      <c r="E713" s="68" t="s">
        <v>21</v>
      </c>
      <c r="F713" s="68" t="s">
        <v>4799</v>
      </c>
      <c r="G713" s="69" t="s">
        <v>23</v>
      </c>
      <c r="H713" s="69" t="s">
        <v>1428</v>
      </c>
      <c r="I713" s="87">
        <v>8351042000189</v>
      </c>
      <c r="J713" s="69" t="s">
        <v>24</v>
      </c>
      <c r="K713" s="70" t="s">
        <v>1431</v>
      </c>
      <c r="L713" s="69" t="s">
        <v>1432</v>
      </c>
      <c r="M713" s="69" t="s">
        <v>4533</v>
      </c>
      <c r="N713" s="69" t="s">
        <v>33</v>
      </c>
      <c r="O713" s="69" t="s">
        <v>838</v>
      </c>
      <c r="P713" s="69" t="s">
        <v>4462</v>
      </c>
      <c r="Q713" s="69" t="s">
        <v>28</v>
      </c>
      <c r="R713" s="72">
        <v>128922000</v>
      </c>
      <c r="S713" s="88" t="e">
        <f t="shared" si="40"/>
        <v>#REF!</v>
      </c>
      <c r="T713" s="71">
        <v>28.8</v>
      </c>
      <c r="U713" s="71"/>
      <c r="V713" s="71"/>
      <c r="W713" s="71">
        <v>0</v>
      </c>
      <c r="X713" s="71">
        <v>14.3</v>
      </c>
      <c r="Y713" s="89">
        <v>0.1</v>
      </c>
      <c r="Z713" s="90">
        <v>143</v>
      </c>
      <c r="AA713" s="90">
        <v>148</v>
      </c>
      <c r="AB713" s="90">
        <v>148</v>
      </c>
      <c r="AC713" s="71">
        <v>14.3</v>
      </c>
      <c r="AD713" s="71">
        <v>14.3</v>
      </c>
      <c r="AE713" s="71">
        <v>14.3</v>
      </c>
      <c r="AF713" s="71">
        <v>14.3</v>
      </c>
      <c r="AG713" s="71">
        <v>14.3</v>
      </c>
      <c r="AH713" s="71">
        <v>2507076</v>
      </c>
      <c r="AI713" s="72">
        <v>98.92</v>
      </c>
      <c r="AJ713" s="72" t="s">
        <v>4789</v>
      </c>
      <c r="AK713" s="72">
        <v>0</v>
      </c>
      <c r="AL713" s="72">
        <v>0</v>
      </c>
      <c r="AM713" s="72">
        <v>247999957.92000002</v>
      </c>
      <c r="AN713" s="72" t="e">
        <f t="shared" si="41"/>
        <v>#REF!</v>
      </c>
      <c r="AO713" s="72" t="e">
        <f t="shared" si="42"/>
        <v>#REF!</v>
      </c>
      <c r="AP713" s="72">
        <v>0</v>
      </c>
      <c r="AQ713" s="72">
        <v>0</v>
      </c>
      <c r="AR713" s="72">
        <v>0</v>
      </c>
      <c r="AS713" s="74">
        <v>41821</v>
      </c>
      <c r="AT713" s="74">
        <v>49125</v>
      </c>
      <c r="AU713" s="73" t="s">
        <v>3942</v>
      </c>
      <c r="AV713" s="72">
        <v>3324.86</v>
      </c>
      <c r="AW713" s="72" t="e">
        <f t="shared" si="43"/>
        <v>#REF!</v>
      </c>
    </row>
    <row r="714" spans="2:49" ht="15" customHeight="1">
      <c r="B714" s="75">
        <v>704</v>
      </c>
      <c r="C714" s="75">
        <v>2011</v>
      </c>
      <c r="D714" s="76" t="s">
        <v>22</v>
      </c>
      <c r="E714" s="75" t="s">
        <v>21</v>
      </c>
      <c r="F714" s="75" t="s">
        <v>4799</v>
      </c>
      <c r="G714" s="76" t="s">
        <v>23</v>
      </c>
      <c r="H714" s="76" t="s">
        <v>1433</v>
      </c>
      <c r="I714" s="77">
        <v>12053929000168</v>
      </c>
      <c r="J714" s="76" t="s">
        <v>24</v>
      </c>
      <c r="K714" s="78" t="s">
        <v>1434</v>
      </c>
      <c r="L714" s="76" t="s">
        <v>1435</v>
      </c>
      <c r="M714" s="76" t="s">
        <v>4533</v>
      </c>
      <c r="N714" s="76" t="s">
        <v>33</v>
      </c>
      <c r="O714" s="76" t="s">
        <v>838</v>
      </c>
      <c r="P714" s="76" t="s">
        <v>4462</v>
      </c>
      <c r="Q714" s="76" t="s">
        <v>28</v>
      </c>
      <c r="R714" s="80">
        <v>111000000</v>
      </c>
      <c r="S714" s="91" t="e">
        <f t="shared" si="40"/>
        <v>#REF!</v>
      </c>
      <c r="T714" s="79">
        <v>30</v>
      </c>
      <c r="U714" s="79"/>
      <c r="V714" s="79"/>
      <c r="W714" s="79">
        <v>0</v>
      </c>
      <c r="X714" s="79">
        <v>16</v>
      </c>
      <c r="Y714" s="92">
        <v>0.1</v>
      </c>
      <c r="Z714" s="93">
        <v>160</v>
      </c>
      <c r="AA714" s="93">
        <v>160</v>
      </c>
      <c r="AB714" s="93">
        <v>160</v>
      </c>
      <c r="AC714" s="79">
        <v>16</v>
      </c>
      <c r="AD714" s="79">
        <v>16</v>
      </c>
      <c r="AE714" s="79">
        <v>16</v>
      </c>
      <c r="AF714" s="79">
        <v>16</v>
      </c>
      <c r="AG714" s="79">
        <v>16</v>
      </c>
      <c r="AH714" s="79">
        <v>2805120</v>
      </c>
      <c r="AI714" s="80">
        <v>101.98</v>
      </c>
      <c r="AJ714" s="80" t="s">
        <v>4789</v>
      </c>
      <c r="AK714" s="80">
        <v>0</v>
      </c>
      <c r="AL714" s="80">
        <v>0</v>
      </c>
      <c r="AM714" s="80">
        <v>286066137.60000002</v>
      </c>
      <c r="AN714" s="80" t="e">
        <f t="shared" si="41"/>
        <v>#REF!</v>
      </c>
      <c r="AO714" s="80" t="e">
        <f t="shared" si="42"/>
        <v>#REF!</v>
      </c>
      <c r="AP714" s="80">
        <v>0</v>
      </c>
      <c r="AQ714" s="80">
        <v>0</v>
      </c>
      <c r="AR714" s="80">
        <v>0</v>
      </c>
      <c r="AS714" s="82">
        <v>41821</v>
      </c>
      <c r="AT714" s="82">
        <v>49125</v>
      </c>
      <c r="AU714" s="81" t="s">
        <v>3942</v>
      </c>
      <c r="AV714" s="80">
        <v>3324.86</v>
      </c>
      <c r="AW714" s="80" t="e">
        <f t="shared" si="43"/>
        <v>#REF!</v>
      </c>
    </row>
    <row r="715" spans="2:49" ht="15" customHeight="1">
      <c r="B715" s="68">
        <v>705</v>
      </c>
      <c r="C715" s="68">
        <v>2011</v>
      </c>
      <c r="D715" s="69" t="s">
        <v>22</v>
      </c>
      <c r="E715" s="68" t="s">
        <v>21</v>
      </c>
      <c r="F715" s="68" t="s">
        <v>4799</v>
      </c>
      <c r="G715" s="69" t="s">
        <v>23</v>
      </c>
      <c r="H715" s="69" t="s">
        <v>599</v>
      </c>
      <c r="I715" s="87">
        <v>8195806000194</v>
      </c>
      <c r="J715" s="69" t="s">
        <v>24</v>
      </c>
      <c r="K715" s="70" t="s">
        <v>1436</v>
      </c>
      <c r="L715" s="69" t="s">
        <v>1437</v>
      </c>
      <c r="M715" s="69" t="s">
        <v>4533</v>
      </c>
      <c r="N715" s="69" t="s">
        <v>137</v>
      </c>
      <c r="O715" s="69" t="s">
        <v>165</v>
      </c>
      <c r="P715" s="69" t="s">
        <v>4463</v>
      </c>
      <c r="Q715" s="69" t="s">
        <v>82</v>
      </c>
      <c r="R715" s="72">
        <v>58279000</v>
      </c>
      <c r="S715" s="88" t="e">
        <f t="shared" si="40"/>
        <v>#REF!</v>
      </c>
      <c r="T715" s="71">
        <v>50</v>
      </c>
      <c r="U715" s="71"/>
      <c r="V715" s="71"/>
      <c r="W715" s="71">
        <v>0</v>
      </c>
      <c r="X715" s="71">
        <v>19.7</v>
      </c>
      <c r="Y715" s="89">
        <v>0.1</v>
      </c>
      <c r="Z715" s="90">
        <v>73</v>
      </c>
      <c r="AA715" s="90">
        <v>73</v>
      </c>
      <c r="AB715" s="90">
        <v>73</v>
      </c>
      <c r="AC715" s="71">
        <v>7.3</v>
      </c>
      <c r="AD715" s="71">
        <v>7.3</v>
      </c>
      <c r="AE715" s="71">
        <v>7.3</v>
      </c>
      <c r="AF715" s="71">
        <v>7.3</v>
      </c>
      <c r="AG715" s="71">
        <v>7.3</v>
      </c>
      <c r="AH715" s="71">
        <v>1279836</v>
      </c>
      <c r="AI715" s="72">
        <v>95</v>
      </c>
      <c r="AJ715" s="72" t="s">
        <v>4789</v>
      </c>
      <c r="AK715" s="72">
        <v>0</v>
      </c>
      <c r="AL715" s="72">
        <v>0</v>
      </c>
      <c r="AM715" s="72">
        <v>121584420</v>
      </c>
      <c r="AN715" s="72" t="e">
        <f t="shared" si="41"/>
        <v>#REF!</v>
      </c>
      <c r="AO715" s="72" t="e">
        <f t="shared" si="42"/>
        <v>#REF!</v>
      </c>
      <c r="AP715" s="72">
        <v>0</v>
      </c>
      <c r="AQ715" s="72">
        <v>0</v>
      </c>
      <c r="AR715" s="72">
        <v>0</v>
      </c>
      <c r="AS715" s="74">
        <v>41821</v>
      </c>
      <c r="AT715" s="74">
        <v>49125</v>
      </c>
      <c r="AU715" s="73" t="s">
        <v>3942</v>
      </c>
      <c r="AV715" s="72">
        <v>3324.86</v>
      </c>
      <c r="AW715" s="72" t="e">
        <f t="shared" si="43"/>
        <v>#REF!</v>
      </c>
    </row>
    <row r="716" spans="2:49" ht="15" customHeight="1">
      <c r="B716" s="75">
        <v>706</v>
      </c>
      <c r="C716" s="75">
        <v>2011</v>
      </c>
      <c r="D716" s="76" t="s">
        <v>22</v>
      </c>
      <c r="E716" s="75" t="s">
        <v>21</v>
      </c>
      <c r="F716" s="75" t="s">
        <v>4799</v>
      </c>
      <c r="G716" s="76" t="s">
        <v>23</v>
      </c>
      <c r="H716" s="76" t="s">
        <v>1438</v>
      </c>
      <c r="I716" s="77">
        <v>1355495000134</v>
      </c>
      <c r="J716" s="76" t="s">
        <v>24</v>
      </c>
      <c r="K716" s="78" t="s">
        <v>1439</v>
      </c>
      <c r="L716" s="76" t="s">
        <v>1440</v>
      </c>
      <c r="M716" s="76" t="s">
        <v>4533</v>
      </c>
      <c r="N716" s="76" t="s">
        <v>74</v>
      </c>
      <c r="O716" s="76" t="s">
        <v>838</v>
      </c>
      <c r="P716" s="76" t="s">
        <v>4462</v>
      </c>
      <c r="Q716" s="76" t="s">
        <v>28</v>
      </c>
      <c r="R716" s="80">
        <v>42501610</v>
      </c>
      <c r="S716" s="91" t="e">
        <f t="shared" ref="S716:S779" si="44">(AW716/AV716)*R716</f>
        <v>#REF!</v>
      </c>
      <c r="T716" s="79">
        <v>24</v>
      </c>
      <c r="U716" s="79"/>
      <c r="V716" s="79"/>
      <c r="W716" s="79">
        <v>0</v>
      </c>
      <c r="X716" s="79">
        <v>13.6</v>
      </c>
      <c r="Y716" s="92">
        <v>0.1</v>
      </c>
      <c r="Z716" s="93">
        <v>136</v>
      </c>
      <c r="AA716" s="93">
        <v>136</v>
      </c>
      <c r="AB716" s="93">
        <v>136</v>
      </c>
      <c r="AC716" s="79">
        <v>13.6</v>
      </c>
      <c r="AD716" s="79">
        <v>13.6</v>
      </c>
      <c r="AE716" s="79">
        <v>13.6</v>
      </c>
      <c r="AF716" s="79">
        <v>13.6</v>
      </c>
      <c r="AG716" s="79">
        <v>13.6</v>
      </c>
      <c r="AH716" s="79">
        <v>2384352</v>
      </c>
      <c r="AI716" s="80">
        <v>96.97</v>
      </c>
      <c r="AJ716" s="80" t="s">
        <v>4789</v>
      </c>
      <c r="AK716" s="80">
        <v>0</v>
      </c>
      <c r="AL716" s="80">
        <v>0</v>
      </c>
      <c r="AM716" s="80">
        <v>231210613.44</v>
      </c>
      <c r="AN716" s="80" t="e">
        <f t="shared" ref="AN716:AN779" si="45">(AW716/AV716)*AI716</f>
        <v>#REF!</v>
      </c>
      <c r="AO716" s="80" t="e">
        <f t="shared" ref="AO716:AO779" si="46">(AW716/AV716)*AM716</f>
        <v>#REF!</v>
      </c>
      <c r="AP716" s="80">
        <v>0</v>
      </c>
      <c r="AQ716" s="80">
        <v>0</v>
      </c>
      <c r="AR716" s="80">
        <v>0</v>
      </c>
      <c r="AS716" s="82">
        <v>41821</v>
      </c>
      <c r="AT716" s="82">
        <v>49125</v>
      </c>
      <c r="AU716" s="81" t="s">
        <v>3942</v>
      </c>
      <c r="AV716" s="80">
        <v>3324.86</v>
      </c>
      <c r="AW716" s="80" t="e">
        <f t="shared" ref="AW716:AW779" si="47">$E$8</f>
        <v>#REF!</v>
      </c>
    </row>
    <row r="717" spans="2:49" ht="15" customHeight="1">
      <c r="B717" s="68">
        <v>707</v>
      </c>
      <c r="C717" s="68">
        <v>2011</v>
      </c>
      <c r="D717" s="69" t="s">
        <v>22</v>
      </c>
      <c r="E717" s="68" t="s">
        <v>21</v>
      </c>
      <c r="F717" s="68" t="s">
        <v>4799</v>
      </c>
      <c r="G717" s="69" t="s">
        <v>23</v>
      </c>
      <c r="H717" s="69" t="s">
        <v>1441</v>
      </c>
      <c r="I717" s="87">
        <v>12053787000139</v>
      </c>
      <c r="J717" s="69" t="s">
        <v>24</v>
      </c>
      <c r="K717" s="70" t="s">
        <v>1442</v>
      </c>
      <c r="L717" s="69" t="s">
        <v>1443</v>
      </c>
      <c r="M717" s="69" t="s">
        <v>4533</v>
      </c>
      <c r="N717" s="69" t="s">
        <v>33</v>
      </c>
      <c r="O717" s="69" t="s">
        <v>838</v>
      </c>
      <c r="P717" s="69" t="s">
        <v>4462</v>
      </c>
      <c r="Q717" s="69" t="s">
        <v>28</v>
      </c>
      <c r="R717" s="72">
        <v>111000000</v>
      </c>
      <c r="S717" s="88" t="e">
        <f t="shared" si="44"/>
        <v>#REF!</v>
      </c>
      <c r="T717" s="71">
        <v>30</v>
      </c>
      <c r="U717" s="71"/>
      <c r="V717" s="71"/>
      <c r="W717" s="71">
        <v>0</v>
      </c>
      <c r="X717" s="71">
        <v>15.7</v>
      </c>
      <c r="Y717" s="89">
        <v>0.1</v>
      </c>
      <c r="Z717" s="90">
        <v>156.99999999999997</v>
      </c>
      <c r="AA717" s="90">
        <v>157</v>
      </c>
      <c r="AB717" s="90">
        <v>157</v>
      </c>
      <c r="AC717" s="71">
        <v>15.7</v>
      </c>
      <c r="AD717" s="71">
        <v>15.7</v>
      </c>
      <c r="AE717" s="71">
        <v>15.7</v>
      </c>
      <c r="AF717" s="71">
        <v>15.7</v>
      </c>
      <c r="AG717" s="71">
        <v>15.7</v>
      </c>
      <c r="AH717" s="71">
        <v>2752524</v>
      </c>
      <c r="AI717" s="72">
        <v>101.98</v>
      </c>
      <c r="AJ717" s="72" t="s">
        <v>4789</v>
      </c>
      <c r="AK717" s="72">
        <v>0</v>
      </c>
      <c r="AL717" s="72">
        <v>0</v>
      </c>
      <c r="AM717" s="72">
        <v>280702397.52000004</v>
      </c>
      <c r="AN717" s="72" t="e">
        <f t="shared" si="45"/>
        <v>#REF!</v>
      </c>
      <c r="AO717" s="72" t="e">
        <f t="shared" si="46"/>
        <v>#REF!</v>
      </c>
      <c r="AP717" s="72">
        <v>0</v>
      </c>
      <c r="AQ717" s="72">
        <v>0</v>
      </c>
      <c r="AR717" s="72">
        <v>0</v>
      </c>
      <c r="AS717" s="74">
        <v>41821</v>
      </c>
      <c r="AT717" s="74">
        <v>49125</v>
      </c>
      <c r="AU717" s="73" t="s">
        <v>3942</v>
      </c>
      <c r="AV717" s="72">
        <v>3324.86</v>
      </c>
      <c r="AW717" s="72" t="e">
        <f t="shared" si="47"/>
        <v>#REF!</v>
      </c>
    </row>
    <row r="718" spans="2:49" ht="15" customHeight="1">
      <c r="B718" s="75">
        <v>708</v>
      </c>
      <c r="C718" s="75">
        <v>2011</v>
      </c>
      <c r="D718" s="76" t="s">
        <v>22</v>
      </c>
      <c r="E718" s="75" t="s">
        <v>21</v>
      </c>
      <c r="F718" s="75" t="s">
        <v>4799</v>
      </c>
      <c r="G718" s="76" t="s">
        <v>23</v>
      </c>
      <c r="H718" s="76" t="s">
        <v>1438</v>
      </c>
      <c r="I718" s="77">
        <v>1355495000134</v>
      </c>
      <c r="J718" s="76" t="s">
        <v>24</v>
      </c>
      <c r="K718" s="78" t="s">
        <v>1444</v>
      </c>
      <c r="L718" s="76" t="s">
        <v>1445</v>
      </c>
      <c r="M718" s="76" t="s">
        <v>4533</v>
      </c>
      <c r="N718" s="76" t="s">
        <v>74</v>
      </c>
      <c r="O718" s="76" t="s">
        <v>838</v>
      </c>
      <c r="P718" s="76" t="s">
        <v>4462</v>
      </c>
      <c r="Q718" s="76" t="s">
        <v>28</v>
      </c>
      <c r="R718" s="80">
        <v>74230250</v>
      </c>
      <c r="S718" s="91" t="e">
        <f t="shared" si="44"/>
        <v>#REF!</v>
      </c>
      <c r="T718" s="79">
        <v>17.600000000000001</v>
      </c>
      <c r="U718" s="79"/>
      <c r="V718" s="79"/>
      <c r="W718" s="79">
        <v>0</v>
      </c>
      <c r="X718" s="79">
        <v>8.1999999999999993</v>
      </c>
      <c r="Y718" s="92">
        <v>0.1</v>
      </c>
      <c r="Z718" s="93">
        <v>81.999999999999986</v>
      </c>
      <c r="AA718" s="93">
        <v>136</v>
      </c>
      <c r="AB718" s="93">
        <v>136</v>
      </c>
      <c r="AC718" s="79">
        <v>8.1999999999999993</v>
      </c>
      <c r="AD718" s="79">
        <v>8.1999999999999993</v>
      </c>
      <c r="AE718" s="79">
        <v>8.1999999999999993</v>
      </c>
      <c r="AF718" s="79">
        <v>8.1999999999999993</v>
      </c>
      <c r="AG718" s="79">
        <v>8.1999999999999993</v>
      </c>
      <c r="AH718" s="79">
        <v>1437624</v>
      </c>
      <c r="AI718" s="80">
        <v>99.98</v>
      </c>
      <c r="AJ718" s="80" t="s">
        <v>4789</v>
      </c>
      <c r="AK718" s="80">
        <v>0</v>
      </c>
      <c r="AL718" s="80">
        <v>0</v>
      </c>
      <c r="AM718" s="80">
        <v>143733647.52000001</v>
      </c>
      <c r="AN718" s="80" t="e">
        <f t="shared" si="45"/>
        <v>#REF!</v>
      </c>
      <c r="AO718" s="80" t="e">
        <f t="shared" si="46"/>
        <v>#REF!</v>
      </c>
      <c r="AP718" s="80">
        <v>0</v>
      </c>
      <c r="AQ718" s="80">
        <v>0</v>
      </c>
      <c r="AR718" s="80">
        <v>0</v>
      </c>
      <c r="AS718" s="82">
        <v>41821</v>
      </c>
      <c r="AT718" s="82">
        <v>49125</v>
      </c>
      <c r="AU718" s="81" t="s">
        <v>3942</v>
      </c>
      <c r="AV718" s="80">
        <v>3324.86</v>
      </c>
      <c r="AW718" s="80" t="e">
        <f t="shared" si="47"/>
        <v>#REF!</v>
      </c>
    </row>
    <row r="719" spans="2:49" ht="15" customHeight="1">
      <c r="B719" s="68">
        <v>709</v>
      </c>
      <c r="C719" s="68">
        <v>2011</v>
      </c>
      <c r="D719" s="69" t="s">
        <v>22</v>
      </c>
      <c r="E719" s="68" t="s">
        <v>21</v>
      </c>
      <c r="F719" s="68" t="s">
        <v>4799</v>
      </c>
      <c r="G719" s="69" t="s">
        <v>23</v>
      </c>
      <c r="H719" s="69" t="s">
        <v>1428</v>
      </c>
      <c r="I719" s="87">
        <v>8351042000189</v>
      </c>
      <c r="J719" s="69" t="s">
        <v>24</v>
      </c>
      <c r="K719" s="70" t="s">
        <v>1446</v>
      </c>
      <c r="L719" s="69" t="s">
        <v>1447</v>
      </c>
      <c r="M719" s="69" t="s">
        <v>4533</v>
      </c>
      <c r="N719" s="69" t="s">
        <v>33</v>
      </c>
      <c r="O719" s="69" t="s">
        <v>838</v>
      </c>
      <c r="P719" s="69" t="s">
        <v>4462</v>
      </c>
      <c r="Q719" s="69" t="s">
        <v>28</v>
      </c>
      <c r="R719" s="72">
        <v>127088000</v>
      </c>
      <c r="S719" s="88" t="e">
        <f t="shared" si="44"/>
        <v>#REF!</v>
      </c>
      <c r="T719" s="71">
        <v>27.2</v>
      </c>
      <c r="U719" s="71"/>
      <c r="V719" s="71"/>
      <c r="W719" s="71">
        <v>0</v>
      </c>
      <c r="X719" s="71">
        <v>13.1</v>
      </c>
      <c r="Y719" s="89">
        <v>0.1</v>
      </c>
      <c r="Z719" s="90">
        <v>131</v>
      </c>
      <c r="AA719" s="90">
        <v>148</v>
      </c>
      <c r="AB719" s="90">
        <v>148</v>
      </c>
      <c r="AC719" s="71">
        <v>13.1</v>
      </c>
      <c r="AD719" s="71">
        <v>13.1</v>
      </c>
      <c r="AE719" s="71">
        <v>13.1</v>
      </c>
      <c r="AF719" s="71">
        <v>13.1</v>
      </c>
      <c r="AG719" s="71">
        <v>13.1</v>
      </c>
      <c r="AH719" s="71">
        <v>2296692</v>
      </c>
      <c r="AI719" s="72">
        <v>98.92</v>
      </c>
      <c r="AJ719" s="72" t="s">
        <v>4789</v>
      </c>
      <c r="AK719" s="72">
        <v>0</v>
      </c>
      <c r="AL719" s="72">
        <v>0</v>
      </c>
      <c r="AM719" s="72">
        <v>227188772.64000002</v>
      </c>
      <c r="AN719" s="72" t="e">
        <f t="shared" si="45"/>
        <v>#REF!</v>
      </c>
      <c r="AO719" s="72" t="e">
        <f t="shared" si="46"/>
        <v>#REF!</v>
      </c>
      <c r="AP719" s="72">
        <v>0</v>
      </c>
      <c r="AQ719" s="72">
        <v>0</v>
      </c>
      <c r="AR719" s="72">
        <v>0</v>
      </c>
      <c r="AS719" s="74">
        <v>41821</v>
      </c>
      <c r="AT719" s="74">
        <v>49125</v>
      </c>
      <c r="AU719" s="73" t="s">
        <v>3942</v>
      </c>
      <c r="AV719" s="72">
        <v>3324.86</v>
      </c>
      <c r="AW719" s="72" t="e">
        <f t="shared" si="47"/>
        <v>#REF!</v>
      </c>
    </row>
    <row r="720" spans="2:49" ht="15" customHeight="1">
      <c r="B720" s="75">
        <v>710</v>
      </c>
      <c r="C720" s="75">
        <v>2011</v>
      </c>
      <c r="D720" s="76" t="s">
        <v>22</v>
      </c>
      <c r="E720" s="75" t="s">
        <v>21</v>
      </c>
      <c r="F720" s="75" t="s">
        <v>4799</v>
      </c>
      <c r="G720" s="76" t="s">
        <v>23</v>
      </c>
      <c r="H720" s="76" t="s">
        <v>1438</v>
      </c>
      <c r="I720" s="77">
        <v>1355495000134</v>
      </c>
      <c r="J720" s="76" t="s">
        <v>24</v>
      </c>
      <c r="K720" s="78" t="s">
        <v>1448</v>
      </c>
      <c r="L720" s="76" t="s">
        <v>1449</v>
      </c>
      <c r="M720" s="76" t="s">
        <v>4533</v>
      </c>
      <c r="N720" s="76" t="s">
        <v>74</v>
      </c>
      <c r="O720" s="76" t="s">
        <v>838</v>
      </c>
      <c r="P720" s="76" t="s">
        <v>4462</v>
      </c>
      <c r="Q720" s="76" t="s">
        <v>28</v>
      </c>
      <c r="R720" s="80">
        <v>94474680</v>
      </c>
      <c r="S720" s="91" t="e">
        <f t="shared" si="44"/>
        <v>#REF!</v>
      </c>
      <c r="T720" s="79">
        <v>22.4</v>
      </c>
      <c r="U720" s="79"/>
      <c r="V720" s="79"/>
      <c r="W720" s="79">
        <v>0</v>
      </c>
      <c r="X720" s="79">
        <v>13.7</v>
      </c>
      <c r="Y720" s="92">
        <v>0.1</v>
      </c>
      <c r="Z720" s="93">
        <v>136.99999999999997</v>
      </c>
      <c r="AA720" s="93">
        <v>136</v>
      </c>
      <c r="AB720" s="93">
        <v>136</v>
      </c>
      <c r="AC720" s="79">
        <v>13.7</v>
      </c>
      <c r="AD720" s="79">
        <v>13.7</v>
      </c>
      <c r="AE720" s="79">
        <v>13.7</v>
      </c>
      <c r="AF720" s="79">
        <v>13.7</v>
      </c>
      <c r="AG720" s="79">
        <v>13.7</v>
      </c>
      <c r="AH720" s="79">
        <v>2401884</v>
      </c>
      <c r="AI720" s="80">
        <v>96.97</v>
      </c>
      <c r="AJ720" s="80" t="s">
        <v>4789</v>
      </c>
      <c r="AK720" s="80">
        <v>0</v>
      </c>
      <c r="AL720" s="80">
        <v>0</v>
      </c>
      <c r="AM720" s="80">
        <v>232910691.47999999</v>
      </c>
      <c r="AN720" s="80" t="e">
        <f t="shared" si="45"/>
        <v>#REF!</v>
      </c>
      <c r="AO720" s="80" t="e">
        <f t="shared" si="46"/>
        <v>#REF!</v>
      </c>
      <c r="AP720" s="80">
        <v>0</v>
      </c>
      <c r="AQ720" s="80">
        <v>0</v>
      </c>
      <c r="AR720" s="80">
        <v>0</v>
      </c>
      <c r="AS720" s="82">
        <v>41821</v>
      </c>
      <c r="AT720" s="82">
        <v>49125</v>
      </c>
      <c r="AU720" s="81" t="s">
        <v>3942</v>
      </c>
      <c r="AV720" s="80">
        <v>3324.86</v>
      </c>
      <c r="AW720" s="80" t="e">
        <f t="shared" si="47"/>
        <v>#REF!</v>
      </c>
    </row>
    <row r="721" spans="2:49" ht="15" customHeight="1">
      <c r="B721" s="68">
        <v>711</v>
      </c>
      <c r="C721" s="68">
        <v>2011</v>
      </c>
      <c r="D721" s="69" t="s">
        <v>22</v>
      </c>
      <c r="E721" s="68" t="s">
        <v>21</v>
      </c>
      <c r="F721" s="68" t="s">
        <v>4799</v>
      </c>
      <c r="G721" s="69" t="s">
        <v>23</v>
      </c>
      <c r="H721" s="69" t="s">
        <v>1428</v>
      </c>
      <c r="I721" s="87">
        <v>8351042000189</v>
      </c>
      <c r="J721" s="69" t="s">
        <v>24</v>
      </c>
      <c r="K721" s="70" t="s">
        <v>1450</v>
      </c>
      <c r="L721" s="69" t="s">
        <v>1451</v>
      </c>
      <c r="M721" s="69" t="s">
        <v>4533</v>
      </c>
      <c r="N721" s="69" t="s">
        <v>33</v>
      </c>
      <c r="O721" s="69" t="s">
        <v>838</v>
      </c>
      <c r="P721" s="69" t="s">
        <v>4462</v>
      </c>
      <c r="Q721" s="69" t="s">
        <v>28</v>
      </c>
      <c r="R721" s="72">
        <v>142685000</v>
      </c>
      <c r="S721" s="88" t="e">
        <f t="shared" si="44"/>
        <v>#REF!</v>
      </c>
      <c r="T721" s="71">
        <v>28.8</v>
      </c>
      <c r="U721" s="71"/>
      <c r="V721" s="71"/>
      <c r="W721" s="71">
        <v>0</v>
      </c>
      <c r="X721" s="71">
        <v>16.3</v>
      </c>
      <c r="Y721" s="89">
        <v>0.1</v>
      </c>
      <c r="Z721" s="90">
        <v>138</v>
      </c>
      <c r="AA721" s="90">
        <v>148</v>
      </c>
      <c r="AB721" s="90">
        <v>148</v>
      </c>
      <c r="AC721" s="71">
        <v>13.8</v>
      </c>
      <c r="AD721" s="71">
        <v>13.8</v>
      </c>
      <c r="AE721" s="71">
        <v>13.8</v>
      </c>
      <c r="AF721" s="71">
        <v>13.8</v>
      </c>
      <c r="AG721" s="71">
        <v>13.8</v>
      </c>
      <c r="AH721" s="71">
        <v>2419416</v>
      </c>
      <c r="AI721" s="72">
        <v>99.92</v>
      </c>
      <c r="AJ721" s="72" t="s">
        <v>4789</v>
      </c>
      <c r="AK721" s="72">
        <v>0</v>
      </c>
      <c r="AL721" s="72">
        <v>0</v>
      </c>
      <c r="AM721" s="72">
        <v>241748046.72</v>
      </c>
      <c r="AN721" s="72" t="e">
        <f t="shared" si="45"/>
        <v>#REF!</v>
      </c>
      <c r="AO721" s="72" t="e">
        <f t="shared" si="46"/>
        <v>#REF!</v>
      </c>
      <c r="AP721" s="72">
        <v>0</v>
      </c>
      <c r="AQ721" s="72">
        <v>0</v>
      </c>
      <c r="AR721" s="72">
        <v>0</v>
      </c>
      <c r="AS721" s="74">
        <v>41821</v>
      </c>
      <c r="AT721" s="74">
        <v>49125</v>
      </c>
      <c r="AU721" s="73" t="s">
        <v>3942</v>
      </c>
      <c r="AV721" s="72">
        <v>3324.86</v>
      </c>
      <c r="AW721" s="72" t="e">
        <f t="shared" si="47"/>
        <v>#REF!</v>
      </c>
    </row>
    <row r="722" spans="2:49" ht="15" customHeight="1">
      <c r="B722" s="75">
        <v>712</v>
      </c>
      <c r="C722" s="75">
        <v>2011</v>
      </c>
      <c r="D722" s="76" t="s">
        <v>22</v>
      </c>
      <c r="E722" s="75" t="s">
        <v>21</v>
      </c>
      <c r="F722" s="75" t="s">
        <v>4799</v>
      </c>
      <c r="G722" s="76" t="s">
        <v>23</v>
      </c>
      <c r="H722" s="76" t="s">
        <v>1452</v>
      </c>
      <c r="I722" s="77">
        <v>11607351000181</v>
      </c>
      <c r="J722" s="76" t="s">
        <v>24</v>
      </c>
      <c r="K722" s="78" t="s">
        <v>1453</v>
      </c>
      <c r="L722" s="76" t="s">
        <v>1454</v>
      </c>
      <c r="M722" s="76" t="s">
        <v>4533</v>
      </c>
      <c r="N722" s="76" t="s">
        <v>152</v>
      </c>
      <c r="O722" s="76" t="s">
        <v>838</v>
      </c>
      <c r="P722" s="76" t="s">
        <v>4462</v>
      </c>
      <c r="Q722" s="76" t="s">
        <v>111</v>
      </c>
      <c r="R722" s="80">
        <v>83002150</v>
      </c>
      <c r="S722" s="91" t="e">
        <f t="shared" si="44"/>
        <v>#REF!</v>
      </c>
      <c r="T722" s="79">
        <v>21.6</v>
      </c>
      <c r="U722" s="79"/>
      <c r="V722" s="79"/>
      <c r="W722" s="79">
        <v>0</v>
      </c>
      <c r="X722" s="79">
        <v>10.6</v>
      </c>
      <c r="Y722" s="92">
        <v>0.1</v>
      </c>
      <c r="Z722" s="93">
        <v>105.99999999999999</v>
      </c>
      <c r="AA722" s="93">
        <v>106</v>
      </c>
      <c r="AB722" s="93">
        <v>106</v>
      </c>
      <c r="AC722" s="79">
        <v>10.6</v>
      </c>
      <c r="AD722" s="79">
        <v>10.6</v>
      </c>
      <c r="AE722" s="79">
        <v>10.6</v>
      </c>
      <c r="AF722" s="79">
        <v>10.6</v>
      </c>
      <c r="AG722" s="79">
        <v>10.6</v>
      </c>
      <c r="AH722" s="79">
        <v>1858392</v>
      </c>
      <c r="AI722" s="80">
        <v>99.5</v>
      </c>
      <c r="AJ722" s="80" t="s">
        <v>4789</v>
      </c>
      <c r="AK722" s="80">
        <v>0</v>
      </c>
      <c r="AL722" s="80">
        <v>0</v>
      </c>
      <c r="AM722" s="80">
        <v>184910004</v>
      </c>
      <c r="AN722" s="80" t="e">
        <f t="shared" si="45"/>
        <v>#REF!</v>
      </c>
      <c r="AO722" s="80" t="e">
        <f t="shared" si="46"/>
        <v>#REF!</v>
      </c>
      <c r="AP722" s="80">
        <v>0</v>
      </c>
      <c r="AQ722" s="80">
        <v>0</v>
      </c>
      <c r="AR722" s="80">
        <v>0</v>
      </c>
      <c r="AS722" s="82">
        <v>41821</v>
      </c>
      <c r="AT722" s="82">
        <v>49125</v>
      </c>
      <c r="AU722" s="81" t="s">
        <v>3942</v>
      </c>
      <c r="AV722" s="80">
        <v>3324.86</v>
      </c>
      <c r="AW722" s="80" t="e">
        <f t="shared" si="47"/>
        <v>#REF!</v>
      </c>
    </row>
    <row r="723" spans="2:49" ht="15" customHeight="1">
      <c r="B723" s="68">
        <v>713</v>
      </c>
      <c r="C723" s="68">
        <v>2011</v>
      </c>
      <c r="D723" s="69" t="s">
        <v>22</v>
      </c>
      <c r="E723" s="68" t="s">
        <v>21</v>
      </c>
      <c r="F723" s="68" t="s">
        <v>4799</v>
      </c>
      <c r="G723" s="69" t="s">
        <v>23</v>
      </c>
      <c r="H723" s="69" t="s">
        <v>1455</v>
      </c>
      <c r="I723" s="87">
        <v>11608813000185</v>
      </c>
      <c r="J723" s="69" t="s">
        <v>24</v>
      </c>
      <c r="K723" s="70" t="s">
        <v>1456</v>
      </c>
      <c r="L723" s="69" t="s">
        <v>1457</v>
      </c>
      <c r="M723" s="69" t="s">
        <v>4533</v>
      </c>
      <c r="N723" s="69" t="s">
        <v>152</v>
      </c>
      <c r="O723" s="69" t="s">
        <v>838</v>
      </c>
      <c r="P723" s="69" t="s">
        <v>4462</v>
      </c>
      <c r="Q723" s="69" t="s">
        <v>111</v>
      </c>
      <c r="R723" s="72">
        <v>103706950</v>
      </c>
      <c r="S723" s="88" t="e">
        <f t="shared" si="44"/>
        <v>#REF!</v>
      </c>
      <c r="T723" s="71">
        <v>27</v>
      </c>
      <c r="U723" s="71"/>
      <c r="V723" s="71"/>
      <c r="W723" s="71">
        <v>0</v>
      </c>
      <c r="X723" s="71">
        <v>13.2</v>
      </c>
      <c r="Y723" s="89">
        <v>0.1</v>
      </c>
      <c r="Z723" s="90">
        <v>131.99999999999997</v>
      </c>
      <c r="AA723" s="90">
        <v>132</v>
      </c>
      <c r="AB723" s="90">
        <v>132</v>
      </c>
      <c r="AC723" s="71">
        <v>13.2</v>
      </c>
      <c r="AD723" s="71">
        <v>13.2</v>
      </c>
      <c r="AE723" s="71">
        <v>13.2</v>
      </c>
      <c r="AF723" s="71">
        <v>13.2</v>
      </c>
      <c r="AG723" s="71">
        <v>13.2</v>
      </c>
      <c r="AH723" s="71">
        <v>2314224</v>
      </c>
      <c r="AI723" s="72">
        <v>99.5</v>
      </c>
      <c r="AJ723" s="72" t="s">
        <v>4789</v>
      </c>
      <c r="AK723" s="72">
        <v>0</v>
      </c>
      <c r="AL723" s="72">
        <v>0</v>
      </c>
      <c r="AM723" s="72">
        <v>230265288</v>
      </c>
      <c r="AN723" s="72" t="e">
        <f t="shared" si="45"/>
        <v>#REF!</v>
      </c>
      <c r="AO723" s="72" t="e">
        <f t="shared" si="46"/>
        <v>#REF!</v>
      </c>
      <c r="AP723" s="72">
        <v>0</v>
      </c>
      <c r="AQ723" s="72">
        <v>0</v>
      </c>
      <c r="AR723" s="72">
        <v>0</v>
      </c>
      <c r="AS723" s="74">
        <v>41821</v>
      </c>
      <c r="AT723" s="74">
        <v>49125</v>
      </c>
      <c r="AU723" s="73" t="s">
        <v>3942</v>
      </c>
      <c r="AV723" s="72">
        <v>3324.86</v>
      </c>
      <c r="AW723" s="72" t="e">
        <f t="shared" si="47"/>
        <v>#REF!</v>
      </c>
    </row>
    <row r="724" spans="2:49" ht="15" customHeight="1">
      <c r="B724" s="75">
        <v>714</v>
      </c>
      <c r="C724" s="75">
        <v>2011</v>
      </c>
      <c r="D724" s="76" t="s">
        <v>22</v>
      </c>
      <c r="E724" s="75" t="s">
        <v>21</v>
      </c>
      <c r="F724" s="75" t="s">
        <v>4799</v>
      </c>
      <c r="G724" s="76" t="s">
        <v>23</v>
      </c>
      <c r="H724" s="76" t="s">
        <v>1458</v>
      </c>
      <c r="I724" s="77">
        <v>11644090000170</v>
      </c>
      <c r="J724" s="76" t="s">
        <v>24</v>
      </c>
      <c r="K724" s="78" t="s">
        <v>1459</v>
      </c>
      <c r="L724" s="76" t="s">
        <v>1460</v>
      </c>
      <c r="M724" s="76" t="s">
        <v>4533</v>
      </c>
      <c r="N724" s="76" t="s">
        <v>152</v>
      </c>
      <c r="O724" s="76" t="s">
        <v>838</v>
      </c>
      <c r="P724" s="76" t="s">
        <v>4462</v>
      </c>
      <c r="Q724" s="76" t="s">
        <v>111</v>
      </c>
      <c r="R724" s="80">
        <v>103706950</v>
      </c>
      <c r="S724" s="91" t="e">
        <f t="shared" si="44"/>
        <v>#REF!</v>
      </c>
      <c r="T724" s="79">
        <v>27</v>
      </c>
      <c r="U724" s="79"/>
      <c r="V724" s="79"/>
      <c r="W724" s="79">
        <v>0</v>
      </c>
      <c r="X724" s="79">
        <v>12.9</v>
      </c>
      <c r="Y724" s="92">
        <v>0.1</v>
      </c>
      <c r="Z724" s="93">
        <v>129</v>
      </c>
      <c r="AA724" s="93">
        <v>129</v>
      </c>
      <c r="AB724" s="93">
        <v>129</v>
      </c>
      <c r="AC724" s="79">
        <v>12.9</v>
      </c>
      <c r="AD724" s="79">
        <v>12.9</v>
      </c>
      <c r="AE724" s="79">
        <v>12.9</v>
      </c>
      <c r="AF724" s="79">
        <v>12.9</v>
      </c>
      <c r="AG724" s="79">
        <v>12.9</v>
      </c>
      <c r="AH724" s="79">
        <v>2261628</v>
      </c>
      <c r="AI724" s="80">
        <v>99.5</v>
      </c>
      <c r="AJ724" s="80" t="s">
        <v>4789</v>
      </c>
      <c r="AK724" s="80">
        <v>0</v>
      </c>
      <c r="AL724" s="80">
        <v>0</v>
      </c>
      <c r="AM724" s="80">
        <v>225031986</v>
      </c>
      <c r="AN724" s="80" t="e">
        <f t="shared" si="45"/>
        <v>#REF!</v>
      </c>
      <c r="AO724" s="80" t="e">
        <f t="shared" si="46"/>
        <v>#REF!</v>
      </c>
      <c r="AP724" s="80">
        <v>0</v>
      </c>
      <c r="AQ724" s="80">
        <v>0</v>
      </c>
      <c r="AR724" s="80">
        <v>0</v>
      </c>
      <c r="AS724" s="82">
        <v>41821</v>
      </c>
      <c r="AT724" s="82">
        <v>49125</v>
      </c>
      <c r="AU724" s="81" t="s">
        <v>3942</v>
      </c>
      <c r="AV724" s="80">
        <v>3324.86</v>
      </c>
      <c r="AW724" s="80" t="e">
        <f t="shared" si="47"/>
        <v>#REF!</v>
      </c>
    </row>
    <row r="725" spans="2:49" ht="15" customHeight="1">
      <c r="B725" s="68">
        <v>715</v>
      </c>
      <c r="C725" s="68">
        <v>2011</v>
      </c>
      <c r="D725" s="69" t="s">
        <v>22</v>
      </c>
      <c r="E725" s="68" t="s">
        <v>21</v>
      </c>
      <c r="F725" s="68" t="s">
        <v>4799</v>
      </c>
      <c r="G725" s="69" t="s">
        <v>23</v>
      </c>
      <c r="H725" s="69" t="s">
        <v>1438</v>
      </c>
      <c r="I725" s="87">
        <v>1355495000134</v>
      </c>
      <c r="J725" s="69" t="s">
        <v>24</v>
      </c>
      <c r="K725" s="70" t="s">
        <v>1461</v>
      </c>
      <c r="L725" s="69" t="s">
        <v>1462</v>
      </c>
      <c r="M725" s="69" t="s">
        <v>4533</v>
      </c>
      <c r="N725" s="69" t="s">
        <v>74</v>
      </c>
      <c r="O725" s="69" t="s">
        <v>838</v>
      </c>
      <c r="P725" s="69" t="s">
        <v>4462</v>
      </c>
      <c r="Q725" s="69" t="s">
        <v>28</v>
      </c>
      <c r="R725" s="72">
        <v>39671180</v>
      </c>
      <c r="S725" s="88" t="e">
        <f t="shared" si="44"/>
        <v>#REF!</v>
      </c>
      <c r="T725" s="71">
        <v>22.4</v>
      </c>
      <c r="U725" s="71"/>
      <c r="V725" s="71"/>
      <c r="W725" s="71">
        <v>0</v>
      </c>
      <c r="X725" s="71">
        <v>13.5</v>
      </c>
      <c r="Y725" s="89">
        <v>0.1</v>
      </c>
      <c r="Z725" s="90">
        <v>135</v>
      </c>
      <c r="AA725" s="90">
        <v>136</v>
      </c>
      <c r="AB725" s="90">
        <v>136</v>
      </c>
      <c r="AC725" s="71">
        <v>13.5</v>
      </c>
      <c r="AD725" s="71">
        <v>13.5</v>
      </c>
      <c r="AE725" s="71">
        <v>13.5</v>
      </c>
      <c r="AF725" s="71">
        <v>13.5</v>
      </c>
      <c r="AG725" s="71">
        <v>13.5</v>
      </c>
      <c r="AH725" s="71">
        <v>2366820</v>
      </c>
      <c r="AI725" s="72">
        <v>96.97</v>
      </c>
      <c r="AJ725" s="72" t="s">
        <v>4789</v>
      </c>
      <c r="AK725" s="72">
        <v>0</v>
      </c>
      <c r="AL725" s="72">
        <v>0</v>
      </c>
      <c r="AM725" s="72">
        <v>229510535.40000001</v>
      </c>
      <c r="AN725" s="72" t="e">
        <f t="shared" si="45"/>
        <v>#REF!</v>
      </c>
      <c r="AO725" s="72" t="e">
        <f t="shared" si="46"/>
        <v>#REF!</v>
      </c>
      <c r="AP725" s="72">
        <v>0</v>
      </c>
      <c r="AQ725" s="72">
        <v>0</v>
      </c>
      <c r="AR725" s="72">
        <v>0</v>
      </c>
      <c r="AS725" s="74">
        <v>41821</v>
      </c>
      <c r="AT725" s="74">
        <v>49125</v>
      </c>
      <c r="AU725" s="73" t="s">
        <v>3942</v>
      </c>
      <c r="AV725" s="72">
        <v>3324.86</v>
      </c>
      <c r="AW725" s="72" t="e">
        <f t="shared" si="47"/>
        <v>#REF!</v>
      </c>
    </row>
    <row r="726" spans="2:49" ht="15" customHeight="1">
      <c r="B726" s="75">
        <v>716</v>
      </c>
      <c r="C726" s="75">
        <v>2011</v>
      </c>
      <c r="D726" s="76" t="s">
        <v>22</v>
      </c>
      <c r="E726" s="75" t="s">
        <v>21</v>
      </c>
      <c r="F726" s="75" t="s">
        <v>4799</v>
      </c>
      <c r="G726" s="76" t="s">
        <v>23</v>
      </c>
      <c r="H726" s="76" t="s">
        <v>1463</v>
      </c>
      <c r="I726" s="77">
        <v>13312630000143</v>
      </c>
      <c r="J726" s="76" t="s">
        <v>24</v>
      </c>
      <c r="K726" s="78" t="s">
        <v>1464</v>
      </c>
      <c r="L726" s="76" t="s">
        <v>1465</v>
      </c>
      <c r="M726" s="76" t="s">
        <v>4535</v>
      </c>
      <c r="N726" s="76" t="s">
        <v>29</v>
      </c>
      <c r="O726" s="76" t="s">
        <v>838</v>
      </c>
      <c r="P726" s="76" t="s">
        <v>4462</v>
      </c>
      <c r="Q726" s="76" t="s">
        <v>28</v>
      </c>
      <c r="R726" s="80">
        <v>115420000</v>
      </c>
      <c r="S726" s="91" t="e">
        <f t="shared" si="44"/>
        <v>#REF!</v>
      </c>
      <c r="T726" s="79">
        <v>30</v>
      </c>
      <c r="U726" s="79"/>
      <c r="V726" s="79"/>
      <c r="W726" s="79">
        <v>0</v>
      </c>
      <c r="X726" s="79">
        <v>13.4</v>
      </c>
      <c r="Y726" s="92">
        <v>0.1</v>
      </c>
      <c r="Z726" s="93">
        <v>134</v>
      </c>
      <c r="AA726" s="93">
        <v>134</v>
      </c>
      <c r="AB726" s="93">
        <v>134</v>
      </c>
      <c r="AC726" s="79">
        <v>13.4</v>
      </c>
      <c r="AD726" s="79">
        <v>13.4</v>
      </c>
      <c r="AE726" s="79">
        <v>13.4</v>
      </c>
      <c r="AF726" s="79">
        <v>13.4</v>
      </c>
      <c r="AG726" s="79">
        <v>13.4</v>
      </c>
      <c r="AH726" s="79">
        <v>2349288</v>
      </c>
      <c r="AI726" s="80">
        <v>99.69</v>
      </c>
      <c r="AJ726" s="80" t="s">
        <v>4789</v>
      </c>
      <c r="AK726" s="80">
        <v>0</v>
      </c>
      <c r="AL726" s="80">
        <v>0</v>
      </c>
      <c r="AM726" s="80">
        <v>234200520.72</v>
      </c>
      <c r="AN726" s="80" t="e">
        <f t="shared" si="45"/>
        <v>#REF!</v>
      </c>
      <c r="AO726" s="80" t="e">
        <f t="shared" si="46"/>
        <v>#REF!</v>
      </c>
      <c r="AP726" s="80">
        <v>0</v>
      </c>
      <c r="AQ726" s="80">
        <v>0</v>
      </c>
      <c r="AR726" s="80">
        <v>0</v>
      </c>
      <c r="AS726" s="82">
        <v>41821</v>
      </c>
      <c r="AT726" s="82">
        <v>49125</v>
      </c>
      <c r="AU726" s="81" t="s">
        <v>3942</v>
      </c>
      <c r="AV726" s="80">
        <v>3324.86</v>
      </c>
      <c r="AW726" s="80" t="e">
        <f t="shared" si="47"/>
        <v>#REF!</v>
      </c>
    </row>
    <row r="727" spans="2:49" ht="15" customHeight="1">
      <c r="B727" s="68">
        <v>717</v>
      </c>
      <c r="C727" s="68">
        <v>2011</v>
      </c>
      <c r="D727" s="69" t="s">
        <v>22</v>
      </c>
      <c r="E727" s="68" t="s">
        <v>21</v>
      </c>
      <c r="F727" s="68" t="s">
        <v>4799</v>
      </c>
      <c r="G727" s="69" t="s">
        <v>23</v>
      </c>
      <c r="H727" s="69" t="s">
        <v>1466</v>
      </c>
      <c r="I727" s="87">
        <v>13319428000143</v>
      </c>
      <c r="J727" s="69" t="s">
        <v>24</v>
      </c>
      <c r="K727" s="70" t="s">
        <v>1467</v>
      </c>
      <c r="L727" s="69" t="s">
        <v>1468</v>
      </c>
      <c r="M727" s="69" t="s">
        <v>4535</v>
      </c>
      <c r="N727" s="69" t="s">
        <v>29</v>
      </c>
      <c r="O727" s="69" t="s">
        <v>838</v>
      </c>
      <c r="P727" s="69" t="s">
        <v>4462</v>
      </c>
      <c r="Q727" s="69" t="s">
        <v>28</v>
      </c>
      <c r="R727" s="72">
        <v>115420000</v>
      </c>
      <c r="S727" s="88" t="e">
        <f t="shared" si="44"/>
        <v>#REF!</v>
      </c>
      <c r="T727" s="71">
        <v>30</v>
      </c>
      <c r="U727" s="71"/>
      <c r="V727" s="71"/>
      <c r="W727" s="71">
        <v>0</v>
      </c>
      <c r="X727" s="71">
        <v>13.5</v>
      </c>
      <c r="Y727" s="89">
        <v>0.1</v>
      </c>
      <c r="Z727" s="90">
        <v>135</v>
      </c>
      <c r="AA727" s="90">
        <v>135</v>
      </c>
      <c r="AB727" s="90">
        <v>135</v>
      </c>
      <c r="AC727" s="71">
        <v>13.5</v>
      </c>
      <c r="AD727" s="71">
        <v>13.5</v>
      </c>
      <c r="AE727" s="71">
        <v>13.5</v>
      </c>
      <c r="AF727" s="71">
        <v>13.5</v>
      </c>
      <c r="AG727" s="71">
        <v>13.5</v>
      </c>
      <c r="AH727" s="71">
        <v>2366820</v>
      </c>
      <c r="AI727" s="72">
        <v>99.21</v>
      </c>
      <c r="AJ727" s="72" t="s">
        <v>4789</v>
      </c>
      <c r="AK727" s="72">
        <v>0</v>
      </c>
      <c r="AL727" s="72">
        <v>0</v>
      </c>
      <c r="AM727" s="72">
        <v>234812212.19999999</v>
      </c>
      <c r="AN727" s="72" t="e">
        <f t="shared" si="45"/>
        <v>#REF!</v>
      </c>
      <c r="AO727" s="72" t="e">
        <f t="shared" si="46"/>
        <v>#REF!</v>
      </c>
      <c r="AP727" s="72">
        <v>0</v>
      </c>
      <c r="AQ727" s="72">
        <v>0</v>
      </c>
      <c r="AR727" s="72">
        <v>0</v>
      </c>
      <c r="AS727" s="74">
        <v>41821</v>
      </c>
      <c r="AT727" s="74">
        <v>49125</v>
      </c>
      <c r="AU727" s="73" t="s">
        <v>3942</v>
      </c>
      <c r="AV727" s="72">
        <v>3324.86</v>
      </c>
      <c r="AW727" s="72" t="e">
        <f t="shared" si="47"/>
        <v>#REF!</v>
      </c>
    </row>
    <row r="728" spans="2:49" ht="15" customHeight="1">
      <c r="B728" s="75">
        <v>718</v>
      </c>
      <c r="C728" s="75">
        <v>2011</v>
      </c>
      <c r="D728" s="76" t="s">
        <v>22</v>
      </c>
      <c r="E728" s="75" t="s">
        <v>21</v>
      </c>
      <c r="F728" s="75" t="s">
        <v>4799</v>
      </c>
      <c r="G728" s="76" t="s">
        <v>23</v>
      </c>
      <c r="H728" s="76" t="s">
        <v>1469</v>
      </c>
      <c r="I728" s="77">
        <v>13319395000131</v>
      </c>
      <c r="J728" s="76" t="s">
        <v>24</v>
      </c>
      <c r="K728" s="78" t="s">
        <v>1470</v>
      </c>
      <c r="L728" s="76" t="s">
        <v>1471</v>
      </c>
      <c r="M728" s="76" t="s">
        <v>4535</v>
      </c>
      <c r="N728" s="76" t="s">
        <v>29</v>
      </c>
      <c r="O728" s="76" t="s">
        <v>838</v>
      </c>
      <c r="P728" s="76" t="s">
        <v>4462</v>
      </c>
      <c r="Q728" s="76" t="s">
        <v>28</v>
      </c>
      <c r="R728" s="80">
        <v>115420000</v>
      </c>
      <c r="S728" s="91" t="e">
        <f t="shared" si="44"/>
        <v>#REF!</v>
      </c>
      <c r="T728" s="79">
        <v>30</v>
      </c>
      <c r="U728" s="79"/>
      <c r="V728" s="79"/>
      <c r="W728" s="79">
        <v>0</v>
      </c>
      <c r="X728" s="79">
        <v>13.2</v>
      </c>
      <c r="Y728" s="92">
        <v>0.1</v>
      </c>
      <c r="Z728" s="93">
        <v>131.99999999999997</v>
      </c>
      <c r="AA728" s="93">
        <v>132</v>
      </c>
      <c r="AB728" s="93">
        <v>132</v>
      </c>
      <c r="AC728" s="79">
        <v>13.2</v>
      </c>
      <c r="AD728" s="79">
        <v>13.2</v>
      </c>
      <c r="AE728" s="79">
        <v>13.2</v>
      </c>
      <c r="AF728" s="79">
        <v>13.2</v>
      </c>
      <c r="AG728" s="79">
        <v>13.2</v>
      </c>
      <c r="AH728" s="79">
        <v>2314224</v>
      </c>
      <c r="AI728" s="80">
        <v>100.79</v>
      </c>
      <c r="AJ728" s="80" t="s">
        <v>4789</v>
      </c>
      <c r="AK728" s="80">
        <v>0</v>
      </c>
      <c r="AL728" s="80">
        <v>0</v>
      </c>
      <c r="AM728" s="80">
        <v>233250636.96000001</v>
      </c>
      <c r="AN728" s="80" t="e">
        <f t="shared" si="45"/>
        <v>#REF!</v>
      </c>
      <c r="AO728" s="80" t="e">
        <f t="shared" si="46"/>
        <v>#REF!</v>
      </c>
      <c r="AP728" s="80">
        <v>0</v>
      </c>
      <c r="AQ728" s="80">
        <v>0</v>
      </c>
      <c r="AR728" s="80">
        <v>0</v>
      </c>
      <c r="AS728" s="82">
        <v>41821</v>
      </c>
      <c r="AT728" s="82">
        <v>49125</v>
      </c>
      <c r="AU728" s="81" t="s">
        <v>3942</v>
      </c>
      <c r="AV728" s="80">
        <v>3324.86</v>
      </c>
      <c r="AW728" s="80" t="e">
        <f t="shared" si="47"/>
        <v>#REF!</v>
      </c>
    </row>
    <row r="729" spans="2:49" ht="15" customHeight="1">
      <c r="B729" s="68">
        <v>719</v>
      </c>
      <c r="C729" s="68">
        <v>2011</v>
      </c>
      <c r="D729" s="69" t="s">
        <v>22</v>
      </c>
      <c r="E729" s="68" t="s">
        <v>21</v>
      </c>
      <c r="F729" s="68" t="s">
        <v>4799</v>
      </c>
      <c r="G729" s="69" t="s">
        <v>23</v>
      </c>
      <c r="H729" s="69" t="s">
        <v>1472</v>
      </c>
      <c r="I729" s="87">
        <v>13330038000174</v>
      </c>
      <c r="J729" s="69" t="s">
        <v>24</v>
      </c>
      <c r="K729" s="70" t="s">
        <v>1473</v>
      </c>
      <c r="L729" s="69" t="s">
        <v>1474</v>
      </c>
      <c r="M729" s="69" t="s">
        <v>4533</v>
      </c>
      <c r="N729" s="69" t="s">
        <v>33</v>
      </c>
      <c r="O729" s="69" t="s">
        <v>838</v>
      </c>
      <c r="P729" s="69" t="s">
        <v>4462</v>
      </c>
      <c r="Q729" s="69" t="s">
        <v>28</v>
      </c>
      <c r="R729" s="72">
        <v>60934000</v>
      </c>
      <c r="S729" s="88" t="e">
        <f t="shared" si="44"/>
        <v>#REF!</v>
      </c>
      <c r="T729" s="71">
        <v>16.100000000000001</v>
      </c>
      <c r="U729" s="71"/>
      <c r="V729" s="71"/>
      <c r="W729" s="71">
        <v>0</v>
      </c>
      <c r="X729" s="71">
        <v>9</v>
      </c>
      <c r="Y729" s="89">
        <v>0.1</v>
      </c>
      <c r="Z729" s="90">
        <v>90</v>
      </c>
      <c r="AA729" s="90">
        <v>90</v>
      </c>
      <c r="AB729" s="90">
        <v>90</v>
      </c>
      <c r="AC729" s="71">
        <v>9</v>
      </c>
      <c r="AD729" s="71">
        <v>9</v>
      </c>
      <c r="AE729" s="71">
        <v>9</v>
      </c>
      <c r="AF729" s="71">
        <v>9</v>
      </c>
      <c r="AG729" s="71">
        <v>9</v>
      </c>
      <c r="AH729" s="71">
        <v>1577880</v>
      </c>
      <c r="AI729" s="72">
        <v>101.19</v>
      </c>
      <c r="AJ729" s="72" t="s">
        <v>4789</v>
      </c>
      <c r="AK729" s="72">
        <v>0</v>
      </c>
      <c r="AL729" s="72">
        <v>0</v>
      </c>
      <c r="AM729" s="72">
        <v>159665677.19999999</v>
      </c>
      <c r="AN729" s="72" t="e">
        <f t="shared" si="45"/>
        <v>#REF!</v>
      </c>
      <c r="AO729" s="72" t="e">
        <f t="shared" si="46"/>
        <v>#REF!</v>
      </c>
      <c r="AP729" s="72">
        <v>0</v>
      </c>
      <c r="AQ729" s="72">
        <v>0</v>
      </c>
      <c r="AR729" s="72">
        <v>0</v>
      </c>
      <c r="AS729" s="74">
        <v>41821</v>
      </c>
      <c r="AT729" s="74">
        <v>49125</v>
      </c>
      <c r="AU729" s="73" t="s">
        <v>3942</v>
      </c>
      <c r="AV729" s="72">
        <v>3324.86</v>
      </c>
      <c r="AW729" s="72" t="e">
        <f t="shared" si="47"/>
        <v>#REF!</v>
      </c>
    </row>
    <row r="730" spans="2:49" ht="15" customHeight="1">
      <c r="B730" s="75">
        <v>720</v>
      </c>
      <c r="C730" s="75">
        <v>2011</v>
      </c>
      <c r="D730" s="76" t="s">
        <v>22</v>
      </c>
      <c r="E730" s="75" t="s">
        <v>21</v>
      </c>
      <c r="F730" s="75" t="s">
        <v>4799</v>
      </c>
      <c r="G730" s="76" t="s">
        <v>23</v>
      </c>
      <c r="H730" s="76" t="s">
        <v>1475</v>
      </c>
      <c r="I730" s="77">
        <v>11639659000109</v>
      </c>
      <c r="J730" s="76" t="s">
        <v>24</v>
      </c>
      <c r="K730" s="78" t="s">
        <v>1476</v>
      </c>
      <c r="L730" s="76" t="s">
        <v>1477</v>
      </c>
      <c r="M730" s="76" t="s">
        <v>4533</v>
      </c>
      <c r="N730" s="76" t="s">
        <v>152</v>
      </c>
      <c r="O730" s="76" t="s">
        <v>838</v>
      </c>
      <c r="P730" s="76" t="s">
        <v>4462</v>
      </c>
      <c r="Q730" s="76" t="s">
        <v>111</v>
      </c>
      <c r="R730" s="80">
        <v>110608550</v>
      </c>
      <c r="S730" s="91" t="e">
        <f t="shared" si="44"/>
        <v>#REF!</v>
      </c>
      <c r="T730" s="79">
        <v>28.8</v>
      </c>
      <c r="U730" s="79"/>
      <c r="V730" s="79"/>
      <c r="W730" s="79">
        <v>0</v>
      </c>
      <c r="X730" s="79">
        <v>13.8</v>
      </c>
      <c r="Y730" s="92">
        <v>0.1</v>
      </c>
      <c r="Z730" s="93">
        <v>138</v>
      </c>
      <c r="AA730" s="93">
        <v>138</v>
      </c>
      <c r="AB730" s="93">
        <v>138</v>
      </c>
      <c r="AC730" s="79">
        <v>13.8</v>
      </c>
      <c r="AD730" s="79">
        <v>13.8</v>
      </c>
      <c r="AE730" s="79">
        <v>13.8</v>
      </c>
      <c r="AF730" s="79">
        <v>13.8</v>
      </c>
      <c r="AG730" s="79">
        <v>13.8</v>
      </c>
      <c r="AH730" s="79">
        <v>2419416</v>
      </c>
      <c r="AI730" s="80">
        <v>99.5</v>
      </c>
      <c r="AJ730" s="80" t="s">
        <v>4789</v>
      </c>
      <c r="AK730" s="80">
        <v>0</v>
      </c>
      <c r="AL730" s="80">
        <v>0</v>
      </c>
      <c r="AM730" s="80">
        <v>240731892</v>
      </c>
      <c r="AN730" s="80" t="e">
        <f t="shared" si="45"/>
        <v>#REF!</v>
      </c>
      <c r="AO730" s="80" t="e">
        <f t="shared" si="46"/>
        <v>#REF!</v>
      </c>
      <c r="AP730" s="80">
        <v>0</v>
      </c>
      <c r="AQ730" s="80">
        <v>0</v>
      </c>
      <c r="AR730" s="80">
        <v>0</v>
      </c>
      <c r="AS730" s="82">
        <v>41821</v>
      </c>
      <c r="AT730" s="82">
        <v>49125</v>
      </c>
      <c r="AU730" s="81" t="s">
        <v>3942</v>
      </c>
      <c r="AV730" s="80">
        <v>3324.86</v>
      </c>
      <c r="AW730" s="80" t="e">
        <f t="shared" si="47"/>
        <v>#REF!</v>
      </c>
    </row>
    <row r="731" spans="2:49" ht="15" customHeight="1">
      <c r="B731" s="68">
        <v>721</v>
      </c>
      <c r="C731" s="68">
        <v>2011</v>
      </c>
      <c r="D731" s="69" t="s">
        <v>22</v>
      </c>
      <c r="E731" s="68" t="s">
        <v>21</v>
      </c>
      <c r="F731" s="68" t="s">
        <v>4799</v>
      </c>
      <c r="G731" s="69" t="s">
        <v>23</v>
      </c>
      <c r="H731" s="69" t="s">
        <v>1478</v>
      </c>
      <c r="I731" s="87">
        <v>13319412000130</v>
      </c>
      <c r="J731" s="69" t="s">
        <v>24</v>
      </c>
      <c r="K731" s="70" t="s">
        <v>1479</v>
      </c>
      <c r="L731" s="69" t="s">
        <v>1480</v>
      </c>
      <c r="M731" s="69" t="s">
        <v>4535</v>
      </c>
      <c r="N731" s="69" t="s">
        <v>29</v>
      </c>
      <c r="O731" s="69" t="s">
        <v>838</v>
      </c>
      <c r="P731" s="69" t="s">
        <v>4462</v>
      </c>
      <c r="Q731" s="69" t="s">
        <v>28</v>
      </c>
      <c r="R731" s="72">
        <v>115420000</v>
      </c>
      <c r="S731" s="88" t="e">
        <f t="shared" si="44"/>
        <v>#REF!</v>
      </c>
      <c r="T731" s="71">
        <v>30</v>
      </c>
      <c r="U731" s="71"/>
      <c r="V731" s="71"/>
      <c r="W731" s="71">
        <v>0</v>
      </c>
      <c r="X731" s="71">
        <v>14.6</v>
      </c>
      <c r="Y731" s="89">
        <v>0.1</v>
      </c>
      <c r="Z731" s="90">
        <v>146</v>
      </c>
      <c r="AA731" s="90">
        <v>146</v>
      </c>
      <c r="AB731" s="90">
        <v>146</v>
      </c>
      <c r="AC731" s="71">
        <v>14.6</v>
      </c>
      <c r="AD731" s="71">
        <v>14.6</v>
      </c>
      <c r="AE731" s="71">
        <v>14.6</v>
      </c>
      <c r="AF731" s="71">
        <v>14.6</v>
      </c>
      <c r="AG731" s="71">
        <v>14.6</v>
      </c>
      <c r="AH731" s="71">
        <v>2559672</v>
      </c>
      <c r="AI731" s="72">
        <v>99.11</v>
      </c>
      <c r="AJ731" s="72" t="s">
        <v>4789</v>
      </c>
      <c r="AK731" s="72">
        <v>0</v>
      </c>
      <c r="AL731" s="72">
        <v>0</v>
      </c>
      <c r="AM731" s="72">
        <v>253689091.91999999</v>
      </c>
      <c r="AN731" s="72" t="e">
        <f t="shared" si="45"/>
        <v>#REF!</v>
      </c>
      <c r="AO731" s="72" t="e">
        <f t="shared" si="46"/>
        <v>#REF!</v>
      </c>
      <c r="AP731" s="72">
        <v>0</v>
      </c>
      <c r="AQ731" s="72">
        <v>0</v>
      </c>
      <c r="AR731" s="72">
        <v>0</v>
      </c>
      <c r="AS731" s="74">
        <v>41821</v>
      </c>
      <c r="AT731" s="74">
        <v>49125</v>
      </c>
      <c r="AU731" s="73" t="s">
        <v>3942</v>
      </c>
      <c r="AV731" s="72">
        <v>3324.86</v>
      </c>
      <c r="AW731" s="72" t="e">
        <f t="shared" si="47"/>
        <v>#REF!</v>
      </c>
    </row>
    <row r="732" spans="2:49" ht="15" customHeight="1">
      <c r="B732" s="75">
        <v>722</v>
      </c>
      <c r="C732" s="75">
        <v>2011</v>
      </c>
      <c r="D732" s="76" t="s">
        <v>22</v>
      </c>
      <c r="E732" s="75" t="s">
        <v>21</v>
      </c>
      <c r="F732" s="75" t="s">
        <v>4799</v>
      </c>
      <c r="G732" s="76" t="s">
        <v>23</v>
      </c>
      <c r="H732" s="76" t="s">
        <v>1481</v>
      </c>
      <c r="I732" s="77">
        <v>49213747000117</v>
      </c>
      <c r="J732" s="76" t="s">
        <v>24</v>
      </c>
      <c r="K732" s="78" t="s">
        <v>1482</v>
      </c>
      <c r="L732" s="76" t="s">
        <v>1483</v>
      </c>
      <c r="M732" s="76" t="s">
        <v>4538</v>
      </c>
      <c r="N732" s="76" t="s">
        <v>83</v>
      </c>
      <c r="O732" s="76" t="s">
        <v>165</v>
      </c>
      <c r="P732" s="76" t="s">
        <v>4463</v>
      </c>
      <c r="Q732" s="76" t="s">
        <v>82</v>
      </c>
      <c r="R732" s="80">
        <v>1100000</v>
      </c>
      <c r="S732" s="91" t="e">
        <f t="shared" si="44"/>
        <v>#REF!</v>
      </c>
      <c r="T732" s="79">
        <v>97</v>
      </c>
      <c r="U732" s="79"/>
      <c r="V732" s="79"/>
      <c r="W732" s="79">
        <v>0</v>
      </c>
      <c r="X732" s="79">
        <v>34.4</v>
      </c>
      <c r="Y732" s="92">
        <v>0.1</v>
      </c>
      <c r="Z732" s="93">
        <v>108</v>
      </c>
      <c r="AA732" s="93">
        <v>108</v>
      </c>
      <c r="AB732" s="93">
        <v>108</v>
      </c>
      <c r="AC732" s="79">
        <v>10.8</v>
      </c>
      <c r="AD732" s="79">
        <v>10.8</v>
      </c>
      <c r="AE732" s="79">
        <v>10.8</v>
      </c>
      <c r="AF732" s="79">
        <v>10.8</v>
      </c>
      <c r="AG732" s="79">
        <v>10.8</v>
      </c>
      <c r="AH732" s="79">
        <v>1893456</v>
      </c>
      <c r="AI732" s="80">
        <v>101.5</v>
      </c>
      <c r="AJ732" s="80" t="s">
        <v>4789</v>
      </c>
      <c r="AK732" s="80">
        <v>0</v>
      </c>
      <c r="AL732" s="80">
        <v>0</v>
      </c>
      <c r="AM732" s="80">
        <v>192185784</v>
      </c>
      <c r="AN732" s="80" t="e">
        <f t="shared" si="45"/>
        <v>#REF!</v>
      </c>
      <c r="AO732" s="80" t="e">
        <f t="shared" si="46"/>
        <v>#REF!</v>
      </c>
      <c r="AP732" s="80">
        <v>0</v>
      </c>
      <c r="AQ732" s="80">
        <v>0</v>
      </c>
      <c r="AR732" s="80">
        <v>0</v>
      </c>
      <c r="AS732" s="82">
        <v>41821</v>
      </c>
      <c r="AT732" s="82">
        <v>49125</v>
      </c>
      <c r="AU732" s="81" t="s">
        <v>3942</v>
      </c>
      <c r="AV732" s="80">
        <v>3324.86</v>
      </c>
      <c r="AW732" s="80" t="e">
        <f t="shared" si="47"/>
        <v>#REF!</v>
      </c>
    </row>
    <row r="733" spans="2:49" ht="15" customHeight="1">
      <c r="B733" s="68">
        <v>723</v>
      </c>
      <c r="C733" s="68">
        <v>2011</v>
      </c>
      <c r="D733" s="69" t="s">
        <v>22</v>
      </c>
      <c r="E733" s="68" t="s">
        <v>21</v>
      </c>
      <c r="F733" s="68" t="s">
        <v>4799</v>
      </c>
      <c r="G733" s="69" t="s">
        <v>23</v>
      </c>
      <c r="H733" s="69" t="s">
        <v>955</v>
      </c>
      <c r="I733" s="87">
        <v>8093648000161</v>
      </c>
      <c r="J733" s="69" t="s">
        <v>24</v>
      </c>
      <c r="K733" s="70" t="s">
        <v>1484</v>
      </c>
      <c r="L733" s="69" t="s">
        <v>1485</v>
      </c>
      <c r="M733" s="69" t="s">
        <v>4533</v>
      </c>
      <c r="N733" s="69" t="s">
        <v>33</v>
      </c>
      <c r="O733" s="69" t="s">
        <v>838</v>
      </c>
      <c r="P733" s="69" t="s">
        <v>4462</v>
      </c>
      <c r="Q733" s="69" t="s">
        <v>28</v>
      </c>
      <c r="R733" s="72">
        <v>74775200</v>
      </c>
      <c r="S733" s="88" t="e">
        <f t="shared" si="44"/>
        <v>#REF!</v>
      </c>
      <c r="T733" s="71">
        <v>20</v>
      </c>
      <c r="U733" s="71"/>
      <c r="V733" s="71"/>
      <c r="W733" s="71">
        <v>0</v>
      </c>
      <c r="X733" s="71">
        <v>9</v>
      </c>
      <c r="Y733" s="89">
        <v>0.1</v>
      </c>
      <c r="Z733" s="90">
        <v>90</v>
      </c>
      <c r="AA733" s="90">
        <v>90</v>
      </c>
      <c r="AB733" s="90">
        <v>90</v>
      </c>
      <c r="AC733" s="71">
        <v>9</v>
      </c>
      <c r="AD733" s="71">
        <v>9</v>
      </c>
      <c r="AE733" s="71">
        <v>9</v>
      </c>
      <c r="AF733" s="71">
        <v>9</v>
      </c>
      <c r="AG733" s="71">
        <v>9</v>
      </c>
      <c r="AH733" s="71">
        <v>1577880</v>
      </c>
      <c r="AI733" s="72">
        <v>100.69</v>
      </c>
      <c r="AJ733" s="72" t="s">
        <v>4789</v>
      </c>
      <c r="AK733" s="72">
        <v>0</v>
      </c>
      <c r="AL733" s="72">
        <v>0</v>
      </c>
      <c r="AM733" s="72">
        <v>158876737.19999999</v>
      </c>
      <c r="AN733" s="72" t="e">
        <f t="shared" si="45"/>
        <v>#REF!</v>
      </c>
      <c r="AO733" s="72" t="e">
        <f t="shared" si="46"/>
        <v>#REF!</v>
      </c>
      <c r="AP733" s="72">
        <v>0</v>
      </c>
      <c r="AQ733" s="72">
        <v>0</v>
      </c>
      <c r="AR733" s="72">
        <v>0</v>
      </c>
      <c r="AS733" s="74">
        <v>41821</v>
      </c>
      <c r="AT733" s="74">
        <v>49125</v>
      </c>
      <c r="AU733" s="73" t="s">
        <v>3942</v>
      </c>
      <c r="AV733" s="72">
        <v>3324.86</v>
      </c>
      <c r="AW733" s="72" t="e">
        <f t="shared" si="47"/>
        <v>#REF!</v>
      </c>
    </row>
    <row r="734" spans="2:49" ht="15" customHeight="1">
      <c r="B734" s="75">
        <v>724</v>
      </c>
      <c r="C734" s="75">
        <v>2011</v>
      </c>
      <c r="D734" s="76" t="s">
        <v>22</v>
      </c>
      <c r="E734" s="75" t="s">
        <v>21</v>
      </c>
      <c r="F734" s="75" t="s">
        <v>4799</v>
      </c>
      <c r="G734" s="76" t="s">
        <v>23</v>
      </c>
      <c r="H734" s="76" t="s">
        <v>955</v>
      </c>
      <c r="I734" s="77">
        <v>8093648000161</v>
      </c>
      <c r="J734" s="76" t="s">
        <v>24</v>
      </c>
      <c r="K734" s="78" t="s">
        <v>1486</v>
      </c>
      <c r="L734" s="76" t="s">
        <v>1487</v>
      </c>
      <c r="M734" s="76" t="s">
        <v>4533</v>
      </c>
      <c r="N734" s="76" t="s">
        <v>33</v>
      </c>
      <c r="O734" s="76" t="s">
        <v>838</v>
      </c>
      <c r="P734" s="76" t="s">
        <v>4462</v>
      </c>
      <c r="Q734" s="76" t="s">
        <v>28</v>
      </c>
      <c r="R734" s="80">
        <v>102222000</v>
      </c>
      <c r="S734" s="91" t="e">
        <f t="shared" si="44"/>
        <v>#REF!</v>
      </c>
      <c r="T734" s="79">
        <v>28</v>
      </c>
      <c r="U734" s="79"/>
      <c r="V734" s="79"/>
      <c r="W734" s="79">
        <v>0</v>
      </c>
      <c r="X734" s="79">
        <v>13.2</v>
      </c>
      <c r="Y734" s="92">
        <v>0.1</v>
      </c>
      <c r="Z734" s="93">
        <v>131.99999999999997</v>
      </c>
      <c r="AA734" s="93">
        <v>90</v>
      </c>
      <c r="AB734" s="93">
        <v>90</v>
      </c>
      <c r="AC734" s="79">
        <v>13.2</v>
      </c>
      <c r="AD734" s="79">
        <v>13.2</v>
      </c>
      <c r="AE734" s="79">
        <v>13.2</v>
      </c>
      <c r="AF734" s="79">
        <v>13.2</v>
      </c>
      <c r="AG734" s="79">
        <v>13.2</v>
      </c>
      <c r="AH734" s="79">
        <v>2314224</v>
      </c>
      <c r="AI734" s="80">
        <v>101.68</v>
      </c>
      <c r="AJ734" s="80" t="s">
        <v>4789</v>
      </c>
      <c r="AK734" s="80">
        <v>0</v>
      </c>
      <c r="AL734" s="80">
        <v>0</v>
      </c>
      <c r="AM734" s="80">
        <v>235310296.32000002</v>
      </c>
      <c r="AN734" s="80" t="e">
        <f t="shared" si="45"/>
        <v>#REF!</v>
      </c>
      <c r="AO734" s="80" t="e">
        <f t="shared" si="46"/>
        <v>#REF!</v>
      </c>
      <c r="AP734" s="80">
        <v>0</v>
      </c>
      <c r="AQ734" s="80">
        <v>0</v>
      </c>
      <c r="AR734" s="80">
        <v>0</v>
      </c>
      <c r="AS734" s="82">
        <v>41821</v>
      </c>
      <c r="AT734" s="82">
        <v>49125</v>
      </c>
      <c r="AU734" s="81" t="s">
        <v>3942</v>
      </c>
      <c r="AV734" s="80">
        <v>3324.86</v>
      </c>
      <c r="AW734" s="80" t="e">
        <f t="shared" si="47"/>
        <v>#REF!</v>
      </c>
    </row>
    <row r="735" spans="2:49" ht="15" customHeight="1">
      <c r="B735" s="68">
        <v>725</v>
      </c>
      <c r="C735" s="68">
        <v>2011</v>
      </c>
      <c r="D735" s="69" t="s">
        <v>22</v>
      </c>
      <c r="E735" s="68" t="s">
        <v>21</v>
      </c>
      <c r="F735" s="68" t="s">
        <v>4799</v>
      </c>
      <c r="G735" s="69" t="s">
        <v>23</v>
      </c>
      <c r="H735" s="69" t="s">
        <v>1488</v>
      </c>
      <c r="I735" s="87">
        <v>6315338002405</v>
      </c>
      <c r="J735" s="69" t="s">
        <v>24</v>
      </c>
      <c r="K735" s="70" t="s">
        <v>1489</v>
      </c>
      <c r="L735" s="69" t="s">
        <v>1490</v>
      </c>
      <c r="M735" s="69" t="s">
        <v>4538</v>
      </c>
      <c r="N735" s="69" t="s">
        <v>83</v>
      </c>
      <c r="O735" s="69" t="s">
        <v>165</v>
      </c>
      <c r="P735" s="69" t="s">
        <v>4463</v>
      </c>
      <c r="Q735" s="69" t="s">
        <v>82</v>
      </c>
      <c r="R735" s="72">
        <v>0</v>
      </c>
      <c r="S735" s="88" t="e">
        <f t="shared" si="44"/>
        <v>#REF!</v>
      </c>
      <c r="T735" s="71">
        <v>30</v>
      </c>
      <c r="U735" s="71"/>
      <c r="V735" s="71"/>
      <c r="W735" s="71">
        <v>0</v>
      </c>
      <c r="X735" s="71">
        <v>16.2</v>
      </c>
      <c r="Y735" s="89">
        <v>0.1</v>
      </c>
      <c r="Z735" s="90">
        <v>1</v>
      </c>
      <c r="AA735" s="90">
        <v>1</v>
      </c>
      <c r="AB735" s="90">
        <v>1</v>
      </c>
      <c r="AC735" s="71">
        <v>0.1</v>
      </c>
      <c r="AD735" s="71">
        <v>0.1</v>
      </c>
      <c r="AE735" s="71">
        <v>0.1</v>
      </c>
      <c r="AF735" s="71">
        <v>0.1</v>
      </c>
      <c r="AG735" s="71">
        <v>0.1</v>
      </c>
      <c r="AH735" s="71">
        <v>17532</v>
      </c>
      <c r="AI735" s="72">
        <v>98.78</v>
      </c>
      <c r="AJ735" s="72" t="s">
        <v>4789</v>
      </c>
      <c r="AK735" s="72">
        <v>0</v>
      </c>
      <c r="AL735" s="72">
        <v>0</v>
      </c>
      <c r="AM735" s="72">
        <v>1731810.96</v>
      </c>
      <c r="AN735" s="72" t="e">
        <f t="shared" si="45"/>
        <v>#REF!</v>
      </c>
      <c r="AO735" s="72" t="e">
        <f t="shared" si="46"/>
        <v>#REF!</v>
      </c>
      <c r="AP735" s="72">
        <v>0</v>
      </c>
      <c r="AQ735" s="72">
        <v>0</v>
      </c>
      <c r="AR735" s="72">
        <v>0</v>
      </c>
      <c r="AS735" s="74">
        <v>41821</v>
      </c>
      <c r="AT735" s="74">
        <v>49125</v>
      </c>
      <c r="AU735" s="73" t="s">
        <v>3942</v>
      </c>
      <c r="AV735" s="72">
        <v>3324.86</v>
      </c>
      <c r="AW735" s="72" t="e">
        <f t="shared" si="47"/>
        <v>#REF!</v>
      </c>
    </row>
    <row r="736" spans="2:49" ht="15" customHeight="1">
      <c r="B736" s="75">
        <v>726</v>
      </c>
      <c r="C736" s="75">
        <v>2011</v>
      </c>
      <c r="D736" s="76" t="s">
        <v>22</v>
      </c>
      <c r="E736" s="75" t="s">
        <v>21</v>
      </c>
      <c r="F736" s="75" t="s">
        <v>4799</v>
      </c>
      <c r="G736" s="76" t="s">
        <v>23</v>
      </c>
      <c r="H736" s="76" t="s">
        <v>1108</v>
      </c>
      <c r="I736" s="77">
        <v>7219024000185</v>
      </c>
      <c r="J736" s="76" t="s">
        <v>24</v>
      </c>
      <c r="K736" s="78" t="s">
        <v>1491</v>
      </c>
      <c r="L736" s="76" t="s">
        <v>1492</v>
      </c>
      <c r="M736" s="76" t="s">
        <v>4533</v>
      </c>
      <c r="N736" s="76" t="s">
        <v>152</v>
      </c>
      <c r="O736" s="76" t="s">
        <v>838</v>
      </c>
      <c r="P736" s="76" t="s">
        <v>4462</v>
      </c>
      <c r="Q736" s="76" t="s">
        <v>111</v>
      </c>
      <c r="R736" s="80">
        <v>127823230</v>
      </c>
      <c r="S736" s="91" t="e">
        <f t="shared" si="44"/>
        <v>#REF!</v>
      </c>
      <c r="T736" s="79">
        <v>28</v>
      </c>
      <c r="U736" s="79"/>
      <c r="V736" s="79"/>
      <c r="W736" s="79">
        <v>0</v>
      </c>
      <c r="X736" s="79">
        <v>11.5</v>
      </c>
      <c r="Y736" s="92">
        <v>0.1</v>
      </c>
      <c r="Z736" s="93">
        <v>115</v>
      </c>
      <c r="AA736" s="93">
        <v>115</v>
      </c>
      <c r="AB736" s="93">
        <v>115</v>
      </c>
      <c r="AC736" s="79">
        <v>11.5</v>
      </c>
      <c r="AD736" s="79">
        <v>11.5</v>
      </c>
      <c r="AE736" s="79">
        <v>11.5</v>
      </c>
      <c r="AF736" s="79">
        <v>11.5</v>
      </c>
      <c r="AG736" s="79">
        <v>11.5</v>
      </c>
      <c r="AH736" s="79">
        <v>2016180</v>
      </c>
      <c r="AI736" s="80">
        <v>100.01</v>
      </c>
      <c r="AJ736" s="80" t="s">
        <v>4789</v>
      </c>
      <c r="AK736" s="80">
        <v>0</v>
      </c>
      <c r="AL736" s="80">
        <v>0</v>
      </c>
      <c r="AM736" s="80">
        <v>201638161.80000001</v>
      </c>
      <c r="AN736" s="80" t="e">
        <f t="shared" si="45"/>
        <v>#REF!</v>
      </c>
      <c r="AO736" s="80" t="e">
        <f t="shared" si="46"/>
        <v>#REF!</v>
      </c>
      <c r="AP736" s="80">
        <v>0</v>
      </c>
      <c r="AQ736" s="80">
        <v>0</v>
      </c>
      <c r="AR736" s="80">
        <v>0</v>
      </c>
      <c r="AS736" s="82">
        <v>41821</v>
      </c>
      <c r="AT736" s="82">
        <v>49125</v>
      </c>
      <c r="AU736" s="81" t="s">
        <v>3942</v>
      </c>
      <c r="AV736" s="80">
        <v>3324.86</v>
      </c>
      <c r="AW736" s="80" t="e">
        <f t="shared" si="47"/>
        <v>#REF!</v>
      </c>
    </row>
    <row r="737" spans="2:49" ht="15" customHeight="1">
      <c r="B737" s="68">
        <v>727</v>
      </c>
      <c r="C737" s="68">
        <v>2011</v>
      </c>
      <c r="D737" s="69" t="s">
        <v>22</v>
      </c>
      <c r="E737" s="68" t="s">
        <v>21</v>
      </c>
      <c r="F737" s="68" t="s">
        <v>4799</v>
      </c>
      <c r="G737" s="69" t="s">
        <v>23</v>
      </c>
      <c r="H737" s="69" t="s">
        <v>1493</v>
      </c>
      <c r="I737" s="87">
        <v>8664111000104</v>
      </c>
      <c r="J737" s="69" t="s">
        <v>24</v>
      </c>
      <c r="K737" s="70" t="s">
        <v>1494</v>
      </c>
      <c r="L737" s="69" t="s">
        <v>1495</v>
      </c>
      <c r="M737" s="69" t="s">
        <v>4535</v>
      </c>
      <c r="N737" s="69" t="s">
        <v>33</v>
      </c>
      <c r="O737" s="69" t="s">
        <v>838</v>
      </c>
      <c r="P737" s="69" t="s">
        <v>4462</v>
      </c>
      <c r="Q737" s="69" t="s">
        <v>28</v>
      </c>
      <c r="R737" s="72">
        <v>0</v>
      </c>
      <c r="S737" s="88" t="e">
        <f t="shared" si="44"/>
        <v>#REF!</v>
      </c>
      <c r="T737" s="71">
        <v>28.8</v>
      </c>
      <c r="U737" s="71"/>
      <c r="V737" s="71"/>
      <c r="W737" s="71">
        <v>0</v>
      </c>
      <c r="X737" s="71">
        <v>13.5</v>
      </c>
      <c r="Y737" s="89">
        <v>0.1</v>
      </c>
      <c r="Z737" s="90">
        <v>135</v>
      </c>
      <c r="AA737" s="90">
        <v>135</v>
      </c>
      <c r="AB737" s="90">
        <v>135</v>
      </c>
      <c r="AC737" s="71">
        <v>13.5</v>
      </c>
      <c r="AD737" s="71">
        <v>13.5</v>
      </c>
      <c r="AE737" s="71">
        <v>13.5</v>
      </c>
      <c r="AF737" s="71">
        <v>13.5</v>
      </c>
      <c r="AG737" s="71">
        <v>13.5</v>
      </c>
      <c r="AH737" s="71">
        <v>2366820</v>
      </c>
      <c r="AI737" s="72">
        <v>100.07</v>
      </c>
      <c r="AJ737" s="72" t="s">
        <v>4789</v>
      </c>
      <c r="AK737" s="72">
        <v>0</v>
      </c>
      <c r="AL737" s="72">
        <v>0</v>
      </c>
      <c r="AM737" s="72">
        <v>236847677.39999998</v>
      </c>
      <c r="AN737" s="72" t="e">
        <f t="shared" si="45"/>
        <v>#REF!</v>
      </c>
      <c r="AO737" s="72" t="e">
        <f t="shared" si="46"/>
        <v>#REF!</v>
      </c>
      <c r="AP737" s="72">
        <v>0</v>
      </c>
      <c r="AQ737" s="72">
        <v>0</v>
      </c>
      <c r="AR737" s="72">
        <v>0</v>
      </c>
      <c r="AS737" s="74">
        <v>41821</v>
      </c>
      <c r="AT737" s="74">
        <v>49125</v>
      </c>
      <c r="AU737" s="73" t="s">
        <v>3942</v>
      </c>
      <c r="AV737" s="72">
        <v>3324.86</v>
      </c>
      <c r="AW737" s="72" t="e">
        <f t="shared" si="47"/>
        <v>#REF!</v>
      </c>
    </row>
    <row r="738" spans="2:49" ht="15" customHeight="1">
      <c r="B738" s="75">
        <v>728</v>
      </c>
      <c r="C738" s="75">
        <v>2011</v>
      </c>
      <c r="D738" s="76" t="s">
        <v>22</v>
      </c>
      <c r="E738" s="75" t="s">
        <v>21</v>
      </c>
      <c r="F738" s="75" t="s">
        <v>4799</v>
      </c>
      <c r="G738" s="76" t="s">
        <v>23</v>
      </c>
      <c r="H738" s="76" t="s">
        <v>1488</v>
      </c>
      <c r="I738" s="77">
        <v>6315338002405</v>
      </c>
      <c r="J738" s="76" t="s">
        <v>24</v>
      </c>
      <c r="K738" s="78" t="s">
        <v>1496</v>
      </c>
      <c r="L738" s="76" t="s">
        <v>1497</v>
      </c>
      <c r="M738" s="76" t="s">
        <v>4538</v>
      </c>
      <c r="N738" s="76" t="s">
        <v>83</v>
      </c>
      <c r="O738" s="76" t="s">
        <v>165</v>
      </c>
      <c r="P738" s="76" t="s">
        <v>4463</v>
      </c>
      <c r="Q738" s="76" t="s">
        <v>82</v>
      </c>
      <c r="R738" s="80">
        <v>0</v>
      </c>
      <c r="S738" s="91" t="e">
        <f t="shared" si="44"/>
        <v>#REF!</v>
      </c>
      <c r="T738" s="79">
        <v>60</v>
      </c>
      <c r="U738" s="79"/>
      <c r="V738" s="79"/>
      <c r="W738" s="79">
        <v>0</v>
      </c>
      <c r="X738" s="79">
        <v>18.8</v>
      </c>
      <c r="Y738" s="92">
        <v>0.1</v>
      </c>
      <c r="Z738" s="93">
        <v>1</v>
      </c>
      <c r="AA738" s="93">
        <v>1</v>
      </c>
      <c r="AB738" s="93">
        <v>1</v>
      </c>
      <c r="AC738" s="79">
        <v>0.1</v>
      </c>
      <c r="AD738" s="79">
        <v>0.1</v>
      </c>
      <c r="AE738" s="79">
        <v>0.1</v>
      </c>
      <c r="AF738" s="79">
        <v>0.1</v>
      </c>
      <c r="AG738" s="79">
        <v>0.1</v>
      </c>
      <c r="AH738" s="79">
        <v>17532</v>
      </c>
      <c r="AI738" s="80">
        <v>98.77</v>
      </c>
      <c r="AJ738" s="80" t="s">
        <v>4789</v>
      </c>
      <c r="AK738" s="80">
        <v>0</v>
      </c>
      <c r="AL738" s="80">
        <v>0</v>
      </c>
      <c r="AM738" s="80">
        <v>1731635.64</v>
      </c>
      <c r="AN738" s="80" t="e">
        <f t="shared" si="45"/>
        <v>#REF!</v>
      </c>
      <c r="AO738" s="80" t="e">
        <f t="shared" si="46"/>
        <v>#REF!</v>
      </c>
      <c r="AP738" s="80">
        <v>0</v>
      </c>
      <c r="AQ738" s="80">
        <v>0</v>
      </c>
      <c r="AR738" s="80">
        <v>0</v>
      </c>
      <c r="AS738" s="82">
        <v>41821</v>
      </c>
      <c r="AT738" s="82">
        <v>49125</v>
      </c>
      <c r="AU738" s="81" t="s">
        <v>3942</v>
      </c>
      <c r="AV738" s="80">
        <v>3324.86</v>
      </c>
      <c r="AW738" s="80" t="e">
        <f t="shared" si="47"/>
        <v>#REF!</v>
      </c>
    </row>
    <row r="739" spans="2:49" ht="15" customHeight="1">
      <c r="B739" s="68">
        <v>729</v>
      </c>
      <c r="C739" s="68">
        <v>2011</v>
      </c>
      <c r="D739" s="69" t="s">
        <v>22</v>
      </c>
      <c r="E739" s="68" t="s">
        <v>21</v>
      </c>
      <c r="F739" s="68" t="s">
        <v>4799</v>
      </c>
      <c r="G739" s="69" t="s">
        <v>23</v>
      </c>
      <c r="H739" s="69" t="s">
        <v>1428</v>
      </c>
      <c r="I739" s="87">
        <v>8351042000189</v>
      </c>
      <c r="J739" s="69" t="s">
        <v>24</v>
      </c>
      <c r="K739" s="70" t="s">
        <v>1498</v>
      </c>
      <c r="L739" s="69" t="s">
        <v>1499</v>
      </c>
      <c r="M739" s="69" t="s">
        <v>4533</v>
      </c>
      <c r="N739" s="69" t="s">
        <v>33</v>
      </c>
      <c r="O739" s="69" t="s">
        <v>838</v>
      </c>
      <c r="P739" s="69" t="s">
        <v>4462</v>
      </c>
      <c r="Q739" s="69" t="s">
        <v>28</v>
      </c>
      <c r="R739" s="72">
        <v>128922000</v>
      </c>
      <c r="S739" s="88" t="e">
        <f t="shared" si="44"/>
        <v>#REF!</v>
      </c>
      <c r="T739" s="71">
        <v>28.8</v>
      </c>
      <c r="U739" s="71"/>
      <c r="V739" s="71"/>
      <c r="W739" s="71">
        <v>0</v>
      </c>
      <c r="X739" s="71">
        <v>14.4</v>
      </c>
      <c r="Y739" s="89">
        <v>0.1</v>
      </c>
      <c r="Z739" s="90">
        <v>139</v>
      </c>
      <c r="AA739" s="90">
        <v>148</v>
      </c>
      <c r="AB739" s="90">
        <v>148</v>
      </c>
      <c r="AC739" s="71">
        <v>13.9</v>
      </c>
      <c r="AD739" s="71">
        <v>13.9</v>
      </c>
      <c r="AE739" s="71">
        <v>13.9</v>
      </c>
      <c r="AF739" s="71">
        <v>13.9</v>
      </c>
      <c r="AG739" s="71">
        <v>13.9</v>
      </c>
      <c r="AH739" s="71">
        <v>2436948</v>
      </c>
      <c r="AI739" s="72">
        <v>98.92</v>
      </c>
      <c r="AJ739" s="72" t="s">
        <v>4789</v>
      </c>
      <c r="AK739" s="72">
        <v>0</v>
      </c>
      <c r="AL739" s="72">
        <v>0</v>
      </c>
      <c r="AM739" s="72">
        <v>241062896.16</v>
      </c>
      <c r="AN739" s="72" t="e">
        <f t="shared" si="45"/>
        <v>#REF!</v>
      </c>
      <c r="AO739" s="72" t="e">
        <f t="shared" si="46"/>
        <v>#REF!</v>
      </c>
      <c r="AP739" s="72">
        <v>0</v>
      </c>
      <c r="AQ739" s="72">
        <v>0</v>
      </c>
      <c r="AR739" s="72">
        <v>0</v>
      </c>
      <c r="AS739" s="74">
        <v>41821</v>
      </c>
      <c r="AT739" s="74">
        <v>49125</v>
      </c>
      <c r="AU739" s="73" t="s">
        <v>3942</v>
      </c>
      <c r="AV739" s="72">
        <v>3324.86</v>
      </c>
      <c r="AW739" s="72" t="e">
        <f t="shared" si="47"/>
        <v>#REF!</v>
      </c>
    </row>
    <row r="740" spans="2:49" ht="15" customHeight="1">
      <c r="B740" s="75">
        <v>730</v>
      </c>
      <c r="C740" s="75">
        <v>2011</v>
      </c>
      <c r="D740" s="76" t="s">
        <v>22</v>
      </c>
      <c r="E740" s="75" t="s">
        <v>21</v>
      </c>
      <c r="F740" s="75" t="s">
        <v>4799</v>
      </c>
      <c r="G740" s="76" t="s">
        <v>23</v>
      </c>
      <c r="H740" s="76" t="s">
        <v>34</v>
      </c>
      <c r="I740" s="77">
        <v>11195403000150</v>
      </c>
      <c r="J740" s="76" t="s">
        <v>24</v>
      </c>
      <c r="K740" s="78" t="s">
        <v>35</v>
      </c>
      <c r="L740" s="76" t="s">
        <v>36</v>
      </c>
      <c r="M740" s="76" t="s">
        <v>4534</v>
      </c>
      <c r="N740" s="76" t="s">
        <v>29</v>
      </c>
      <c r="O740" s="76" t="s">
        <v>838</v>
      </c>
      <c r="P740" s="76" t="s">
        <v>4462</v>
      </c>
      <c r="Q740" s="76" t="s">
        <v>28</v>
      </c>
      <c r="R740" s="80">
        <v>52227000</v>
      </c>
      <c r="S740" s="91" t="e">
        <f t="shared" si="44"/>
        <v>#REF!</v>
      </c>
      <c r="T740" s="79">
        <v>15</v>
      </c>
      <c r="U740" s="79"/>
      <c r="V740" s="79"/>
      <c r="W740" s="79">
        <v>0</v>
      </c>
      <c r="X740" s="79">
        <v>7.7</v>
      </c>
      <c r="Y740" s="92">
        <v>0.1</v>
      </c>
      <c r="Z740" s="93">
        <v>70.999999999999986</v>
      </c>
      <c r="AA740" s="93">
        <v>71</v>
      </c>
      <c r="AB740" s="93">
        <v>71</v>
      </c>
      <c r="AC740" s="79">
        <v>7.1</v>
      </c>
      <c r="AD740" s="79">
        <v>7.1</v>
      </c>
      <c r="AE740" s="79">
        <v>7.1</v>
      </c>
      <c r="AF740" s="79">
        <v>7.1</v>
      </c>
      <c r="AG740" s="79">
        <v>7.1</v>
      </c>
      <c r="AH740" s="79">
        <v>1244772</v>
      </c>
      <c r="AI740" s="80">
        <v>99.7</v>
      </c>
      <c r="AJ740" s="80" t="s">
        <v>4789</v>
      </c>
      <c r="AK740" s="80">
        <v>0</v>
      </c>
      <c r="AL740" s="80">
        <v>0</v>
      </c>
      <c r="AM740" s="80">
        <v>124103768.40000001</v>
      </c>
      <c r="AN740" s="80" t="e">
        <f t="shared" si="45"/>
        <v>#REF!</v>
      </c>
      <c r="AO740" s="80" t="e">
        <f t="shared" si="46"/>
        <v>#REF!</v>
      </c>
      <c r="AP740" s="80">
        <v>0</v>
      </c>
      <c r="AQ740" s="80">
        <v>0</v>
      </c>
      <c r="AR740" s="80">
        <v>0</v>
      </c>
      <c r="AS740" s="82">
        <v>41821</v>
      </c>
      <c r="AT740" s="82">
        <v>49125</v>
      </c>
      <c r="AU740" s="81" t="s">
        <v>3942</v>
      </c>
      <c r="AV740" s="80">
        <v>3324.86</v>
      </c>
      <c r="AW740" s="80" t="e">
        <f t="shared" si="47"/>
        <v>#REF!</v>
      </c>
    </row>
    <row r="741" spans="2:49" ht="15" customHeight="1">
      <c r="B741" s="68">
        <v>731</v>
      </c>
      <c r="C741" s="68">
        <v>2011</v>
      </c>
      <c r="D741" s="69" t="s">
        <v>22</v>
      </c>
      <c r="E741" s="68" t="s">
        <v>21</v>
      </c>
      <c r="F741" s="68" t="s">
        <v>4799</v>
      </c>
      <c r="G741" s="69" t="s">
        <v>23</v>
      </c>
      <c r="H741" s="69" t="s">
        <v>1500</v>
      </c>
      <c r="I741" s="87">
        <v>5395422000127</v>
      </c>
      <c r="J741" s="69" t="s">
        <v>24</v>
      </c>
      <c r="K741" s="70" t="s">
        <v>1501</v>
      </c>
      <c r="L741" s="69" t="s">
        <v>1502</v>
      </c>
      <c r="M741" s="69" t="s">
        <v>4535</v>
      </c>
      <c r="N741" s="69" t="s">
        <v>33</v>
      </c>
      <c r="O741" s="69" t="s">
        <v>838</v>
      </c>
      <c r="P741" s="69" t="s">
        <v>4462</v>
      </c>
      <c r="Q741" s="69" t="s">
        <v>28</v>
      </c>
      <c r="R741" s="72">
        <v>105970000</v>
      </c>
      <c r="S741" s="88" t="e">
        <f t="shared" si="44"/>
        <v>#REF!</v>
      </c>
      <c r="T741" s="71">
        <v>28.8</v>
      </c>
      <c r="U741" s="71"/>
      <c r="V741" s="71"/>
      <c r="W741" s="71">
        <v>0</v>
      </c>
      <c r="X741" s="71">
        <v>14.5</v>
      </c>
      <c r="Y741" s="89">
        <v>0.1</v>
      </c>
      <c r="Z741" s="90">
        <v>145</v>
      </c>
      <c r="AA741" s="90">
        <v>145</v>
      </c>
      <c r="AB741" s="90">
        <v>145</v>
      </c>
      <c r="AC741" s="71">
        <v>14.5</v>
      </c>
      <c r="AD741" s="71">
        <v>14.5</v>
      </c>
      <c r="AE741" s="71">
        <v>14.5</v>
      </c>
      <c r="AF741" s="71">
        <v>14.5</v>
      </c>
      <c r="AG741" s="71">
        <v>14.5</v>
      </c>
      <c r="AH741" s="71">
        <v>2542140</v>
      </c>
      <c r="AI741" s="72">
        <v>100.07</v>
      </c>
      <c r="AJ741" s="72" t="s">
        <v>4789</v>
      </c>
      <c r="AK741" s="72">
        <v>0</v>
      </c>
      <c r="AL741" s="72">
        <v>0</v>
      </c>
      <c r="AM741" s="72">
        <v>254391949.79999998</v>
      </c>
      <c r="AN741" s="72" t="e">
        <f t="shared" si="45"/>
        <v>#REF!</v>
      </c>
      <c r="AO741" s="72" t="e">
        <f t="shared" si="46"/>
        <v>#REF!</v>
      </c>
      <c r="AP741" s="72">
        <v>0</v>
      </c>
      <c r="AQ741" s="72">
        <v>0</v>
      </c>
      <c r="AR741" s="72">
        <v>0</v>
      </c>
      <c r="AS741" s="74">
        <v>41821</v>
      </c>
      <c r="AT741" s="74">
        <v>49125</v>
      </c>
      <c r="AU741" s="73" t="s">
        <v>3942</v>
      </c>
      <c r="AV741" s="72">
        <v>3324.86</v>
      </c>
      <c r="AW741" s="72" t="e">
        <f t="shared" si="47"/>
        <v>#REF!</v>
      </c>
    </row>
    <row r="742" spans="2:49" ht="15" customHeight="1">
      <c r="B742" s="75">
        <v>732</v>
      </c>
      <c r="C742" s="75">
        <v>2011</v>
      </c>
      <c r="D742" s="76" t="s">
        <v>22</v>
      </c>
      <c r="E742" s="75" t="s">
        <v>21</v>
      </c>
      <c r="F742" s="75" t="s">
        <v>4799</v>
      </c>
      <c r="G742" s="76" t="s">
        <v>23</v>
      </c>
      <c r="H742" s="76" t="s">
        <v>1500</v>
      </c>
      <c r="I742" s="77">
        <v>5395422000127</v>
      </c>
      <c r="J742" s="76" t="s">
        <v>24</v>
      </c>
      <c r="K742" s="78" t="s">
        <v>1503</v>
      </c>
      <c r="L742" s="76" t="s">
        <v>1504</v>
      </c>
      <c r="M742" s="76" t="s">
        <v>4535</v>
      </c>
      <c r="N742" s="76" t="s">
        <v>33</v>
      </c>
      <c r="O742" s="76" t="s">
        <v>838</v>
      </c>
      <c r="P742" s="76" t="s">
        <v>4462</v>
      </c>
      <c r="Q742" s="76" t="s">
        <v>28</v>
      </c>
      <c r="R742" s="80">
        <v>105970000</v>
      </c>
      <c r="S742" s="91" t="e">
        <f t="shared" si="44"/>
        <v>#REF!</v>
      </c>
      <c r="T742" s="79">
        <v>28.8</v>
      </c>
      <c r="U742" s="79"/>
      <c r="V742" s="79"/>
      <c r="W742" s="79">
        <v>0</v>
      </c>
      <c r="X742" s="79">
        <v>13.7</v>
      </c>
      <c r="Y742" s="92">
        <v>0.1</v>
      </c>
      <c r="Z742" s="93">
        <v>136.99999999999997</v>
      </c>
      <c r="AA742" s="93">
        <v>145</v>
      </c>
      <c r="AB742" s="93">
        <v>145</v>
      </c>
      <c r="AC742" s="79">
        <v>13.7</v>
      </c>
      <c r="AD742" s="79">
        <v>13.7</v>
      </c>
      <c r="AE742" s="79">
        <v>13.7</v>
      </c>
      <c r="AF742" s="79">
        <v>13.7</v>
      </c>
      <c r="AG742" s="79">
        <v>13.7</v>
      </c>
      <c r="AH742" s="79">
        <v>2401884</v>
      </c>
      <c r="AI742" s="80">
        <v>100.07</v>
      </c>
      <c r="AJ742" s="80" t="s">
        <v>4789</v>
      </c>
      <c r="AK742" s="80">
        <v>0</v>
      </c>
      <c r="AL742" s="80">
        <v>0</v>
      </c>
      <c r="AM742" s="80">
        <v>240356531.88</v>
      </c>
      <c r="AN742" s="80" t="e">
        <f t="shared" si="45"/>
        <v>#REF!</v>
      </c>
      <c r="AO742" s="80" t="e">
        <f t="shared" si="46"/>
        <v>#REF!</v>
      </c>
      <c r="AP742" s="80">
        <v>0</v>
      </c>
      <c r="AQ742" s="80">
        <v>0</v>
      </c>
      <c r="AR742" s="80">
        <v>0</v>
      </c>
      <c r="AS742" s="82">
        <v>41821</v>
      </c>
      <c r="AT742" s="82">
        <v>49125</v>
      </c>
      <c r="AU742" s="81" t="s">
        <v>3942</v>
      </c>
      <c r="AV742" s="80">
        <v>3324.86</v>
      </c>
      <c r="AW742" s="80" t="e">
        <f t="shared" si="47"/>
        <v>#REF!</v>
      </c>
    </row>
    <row r="743" spans="2:49" ht="15" customHeight="1">
      <c r="B743" s="68">
        <v>733</v>
      </c>
      <c r="C743" s="68">
        <v>2011</v>
      </c>
      <c r="D743" s="69" t="s">
        <v>22</v>
      </c>
      <c r="E743" s="68" t="s">
        <v>21</v>
      </c>
      <c r="F743" s="68" t="s">
        <v>4799</v>
      </c>
      <c r="G743" s="69" t="s">
        <v>23</v>
      </c>
      <c r="H743" s="69" t="s">
        <v>1438</v>
      </c>
      <c r="I743" s="87">
        <v>1355495000134</v>
      </c>
      <c r="J743" s="69" t="s">
        <v>24</v>
      </c>
      <c r="K743" s="70" t="s">
        <v>1505</v>
      </c>
      <c r="L743" s="69" t="s">
        <v>1506</v>
      </c>
      <c r="M743" s="69" t="s">
        <v>4533</v>
      </c>
      <c r="N743" s="69" t="s">
        <v>74</v>
      </c>
      <c r="O743" s="69" t="s">
        <v>838</v>
      </c>
      <c r="P743" s="69" t="s">
        <v>4462</v>
      </c>
      <c r="Q743" s="69" t="s">
        <v>28</v>
      </c>
      <c r="R743" s="72">
        <v>36837700</v>
      </c>
      <c r="S743" s="88" t="e">
        <f t="shared" si="44"/>
        <v>#REF!</v>
      </c>
      <c r="T743" s="71">
        <v>20.8</v>
      </c>
      <c r="U743" s="71"/>
      <c r="V743" s="71"/>
      <c r="W743" s="71">
        <v>0</v>
      </c>
      <c r="X743" s="71">
        <v>10.5</v>
      </c>
      <c r="Y743" s="89">
        <v>0.1</v>
      </c>
      <c r="Z743" s="90">
        <v>105</v>
      </c>
      <c r="AA743" s="90">
        <v>136</v>
      </c>
      <c r="AB743" s="90">
        <v>136</v>
      </c>
      <c r="AC743" s="71">
        <v>10.5</v>
      </c>
      <c r="AD743" s="71">
        <v>10.5</v>
      </c>
      <c r="AE743" s="71">
        <v>10.5</v>
      </c>
      <c r="AF743" s="71">
        <v>10.5</v>
      </c>
      <c r="AG743" s="71">
        <v>10.5</v>
      </c>
      <c r="AH743" s="71">
        <v>1840860</v>
      </c>
      <c r="AI743" s="72">
        <v>99.98</v>
      </c>
      <c r="AJ743" s="72" t="s">
        <v>4789</v>
      </c>
      <c r="AK743" s="72">
        <v>0</v>
      </c>
      <c r="AL743" s="72">
        <v>0</v>
      </c>
      <c r="AM743" s="72">
        <v>184049182.80000001</v>
      </c>
      <c r="AN743" s="72" t="e">
        <f t="shared" si="45"/>
        <v>#REF!</v>
      </c>
      <c r="AO743" s="72" t="e">
        <f t="shared" si="46"/>
        <v>#REF!</v>
      </c>
      <c r="AP743" s="72">
        <v>0</v>
      </c>
      <c r="AQ743" s="72">
        <v>0</v>
      </c>
      <c r="AR743" s="72">
        <v>0</v>
      </c>
      <c r="AS743" s="74">
        <v>41821</v>
      </c>
      <c r="AT743" s="74">
        <v>49125</v>
      </c>
      <c r="AU743" s="73" t="s">
        <v>3942</v>
      </c>
      <c r="AV743" s="72">
        <v>3324.86</v>
      </c>
      <c r="AW743" s="72" t="e">
        <f t="shared" si="47"/>
        <v>#REF!</v>
      </c>
    </row>
    <row r="744" spans="2:49" ht="15" customHeight="1">
      <c r="B744" s="75">
        <v>734</v>
      </c>
      <c r="C744" s="75">
        <v>2011</v>
      </c>
      <c r="D744" s="76" t="s">
        <v>22</v>
      </c>
      <c r="E744" s="75" t="s">
        <v>21</v>
      </c>
      <c r="F744" s="75" t="s">
        <v>4799</v>
      </c>
      <c r="G744" s="76" t="s">
        <v>23</v>
      </c>
      <c r="H744" s="76" t="s">
        <v>1507</v>
      </c>
      <c r="I744" s="77">
        <v>8793343000162</v>
      </c>
      <c r="J744" s="76" t="s">
        <v>24</v>
      </c>
      <c r="K744" s="78" t="s">
        <v>646</v>
      </c>
      <c r="L744" s="76" t="s">
        <v>647</v>
      </c>
      <c r="M744" s="76" t="s">
        <v>4533</v>
      </c>
      <c r="N744" s="76" t="s">
        <v>144</v>
      </c>
      <c r="O744" s="76" t="s">
        <v>165</v>
      </c>
      <c r="P744" s="76" t="s">
        <v>4463</v>
      </c>
      <c r="Q744" s="76" t="s">
        <v>82</v>
      </c>
      <c r="R744" s="80">
        <v>0</v>
      </c>
      <c r="S744" s="91" t="e">
        <f t="shared" si="44"/>
        <v>#REF!</v>
      </c>
      <c r="T744" s="79">
        <v>60</v>
      </c>
      <c r="U744" s="79"/>
      <c r="V744" s="79"/>
      <c r="W744" s="79">
        <v>0</v>
      </c>
      <c r="X744" s="79">
        <v>33.1</v>
      </c>
      <c r="Y744" s="92">
        <v>0.1</v>
      </c>
      <c r="Z744" s="93">
        <v>10</v>
      </c>
      <c r="AA744" s="93">
        <v>10</v>
      </c>
      <c r="AB744" s="93">
        <v>10</v>
      </c>
      <c r="AC744" s="79">
        <v>1</v>
      </c>
      <c r="AD744" s="79">
        <v>1</v>
      </c>
      <c r="AE744" s="79">
        <v>1</v>
      </c>
      <c r="AF744" s="79">
        <v>1</v>
      </c>
      <c r="AG744" s="79">
        <v>1</v>
      </c>
      <c r="AH744" s="79">
        <v>175320</v>
      </c>
      <c r="AI744" s="80">
        <v>100.09</v>
      </c>
      <c r="AJ744" s="80" t="s">
        <v>4789</v>
      </c>
      <c r="AK744" s="80">
        <v>0</v>
      </c>
      <c r="AL744" s="80">
        <v>0</v>
      </c>
      <c r="AM744" s="80">
        <v>17547778.800000001</v>
      </c>
      <c r="AN744" s="80" t="e">
        <f t="shared" si="45"/>
        <v>#REF!</v>
      </c>
      <c r="AO744" s="80" t="e">
        <f t="shared" si="46"/>
        <v>#REF!</v>
      </c>
      <c r="AP744" s="80">
        <v>0</v>
      </c>
      <c r="AQ744" s="80">
        <v>0</v>
      </c>
      <c r="AR744" s="80">
        <v>0</v>
      </c>
      <c r="AS744" s="82">
        <v>41821</v>
      </c>
      <c r="AT744" s="82">
        <v>49125</v>
      </c>
      <c r="AU744" s="81" t="s">
        <v>3942</v>
      </c>
      <c r="AV744" s="80">
        <v>3324.86</v>
      </c>
      <c r="AW744" s="80" t="e">
        <f t="shared" si="47"/>
        <v>#REF!</v>
      </c>
    </row>
    <row r="745" spans="2:49" ht="15" customHeight="1">
      <c r="B745" s="68">
        <v>735</v>
      </c>
      <c r="C745" s="68">
        <v>2011</v>
      </c>
      <c r="D745" s="69" t="s">
        <v>22</v>
      </c>
      <c r="E745" s="68" t="s">
        <v>21</v>
      </c>
      <c r="F745" s="68" t="s">
        <v>4799</v>
      </c>
      <c r="G745" s="69" t="s">
        <v>23</v>
      </c>
      <c r="H745" s="69" t="s">
        <v>1508</v>
      </c>
      <c r="I745" s="87">
        <v>12912915000152</v>
      </c>
      <c r="J745" s="69" t="s">
        <v>24</v>
      </c>
      <c r="K745" s="70" t="s">
        <v>1509</v>
      </c>
      <c r="L745" s="69" t="s">
        <v>1510</v>
      </c>
      <c r="M745" s="69" t="s">
        <v>4538</v>
      </c>
      <c r="N745" s="69" t="s">
        <v>265</v>
      </c>
      <c r="O745" s="69" t="s">
        <v>165</v>
      </c>
      <c r="P745" s="69" t="s">
        <v>4564</v>
      </c>
      <c r="Q745" s="69" t="s">
        <v>82</v>
      </c>
      <c r="R745" s="72">
        <v>86735000</v>
      </c>
      <c r="S745" s="88" t="e">
        <f t="shared" si="44"/>
        <v>#REF!</v>
      </c>
      <c r="T745" s="71">
        <v>30</v>
      </c>
      <c r="U745" s="71"/>
      <c r="V745" s="71"/>
      <c r="W745" s="71">
        <v>0</v>
      </c>
      <c r="X745" s="71">
        <v>25.5</v>
      </c>
      <c r="Y745" s="89">
        <v>0.1</v>
      </c>
      <c r="Z745" s="90">
        <v>150</v>
      </c>
      <c r="AA745" s="90">
        <v>150</v>
      </c>
      <c r="AB745" s="90">
        <v>150</v>
      </c>
      <c r="AC745" s="71">
        <v>15</v>
      </c>
      <c r="AD745" s="71">
        <v>15</v>
      </c>
      <c r="AE745" s="71">
        <v>15</v>
      </c>
      <c r="AF745" s="71">
        <v>15</v>
      </c>
      <c r="AG745" s="71">
        <v>15</v>
      </c>
      <c r="AH745" s="71">
        <v>2629800</v>
      </c>
      <c r="AI745" s="72">
        <v>101.99</v>
      </c>
      <c r="AJ745" s="72" t="s">
        <v>4789</v>
      </c>
      <c r="AK745" s="72">
        <v>0</v>
      </c>
      <c r="AL745" s="72">
        <v>0</v>
      </c>
      <c r="AM745" s="72">
        <v>268213302</v>
      </c>
      <c r="AN745" s="72" t="e">
        <f t="shared" si="45"/>
        <v>#REF!</v>
      </c>
      <c r="AO745" s="72" t="e">
        <f t="shared" si="46"/>
        <v>#REF!</v>
      </c>
      <c r="AP745" s="72">
        <v>0</v>
      </c>
      <c r="AQ745" s="72">
        <v>0</v>
      </c>
      <c r="AR745" s="72">
        <v>0</v>
      </c>
      <c r="AS745" s="74">
        <v>41821</v>
      </c>
      <c r="AT745" s="74">
        <v>49125</v>
      </c>
      <c r="AU745" s="73" t="s">
        <v>3942</v>
      </c>
      <c r="AV745" s="72">
        <v>3324.86</v>
      </c>
      <c r="AW745" s="72" t="e">
        <f t="shared" si="47"/>
        <v>#REF!</v>
      </c>
    </row>
    <row r="746" spans="2:49" ht="15" customHeight="1">
      <c r="B746" s="75">
        <v>736</v>
      </c>
      <c r="C746" s="75">
        <v>2011</v>
      </c>
      <c r="D746" s="76" t="s">
        <v>22</v>
      </c>
      <c r="E746" s="75" t="s">
        <v>21</v>
      </c>
      <c r="F746" s="75" t="s">
        <v>4799</v>
      </c>
      <c r="G746" s="76" t="s">
        <v>23</v>
      </c>
      <c r="H746" s="76" t="s">
        <v>1414</v>
      </c>
      <c r="I746" s="77">
        <v>7895728000178</v>
      </c>
      <c r="J746" s="76" t="s">
        <v>24</v>
      </c>
      <c r="K746" s="78" t="s">
        <v>1415</v>
      </c>
      <c r="L746" s="76" t="s">
        <v>1416</v>
      </c>
      <c r="M746" s="76" t="s">
        <v>4533</v>
      </c>
      <c r="N746" s="76" t="s">
        <v>178</v>
      </c>
      <c r="O746" s="76" t="s">
        <v>165</v>
      </c>
      <c r="P746" s="76" t="s">
        <v>4463</v>
      </c>
      <c r="Q746" s="76" t="s">
        <v>82</v>
      </c>
      <c r="R746" s="80">
        <v>0</v>
      </c>
      <c r="S746" s="91" t="e">
        <f t="shared" si="44"/>
        <v>#REF!</v>
      </c>
      <c r="T746" s="79">
        <v>30</v>
      </c>
      <c r="U746" s="79"/>
      <c r="V746" s="79"/>
      <c r="W746" s="79">
        <v>0</v>
      </c>
      <c r="X746" s="79">
        <v>12.8</v>
      </c>
      <c r="Y746" s="92">
        <v>0.1</v>
      </c>
      <c r="Z746" s="93">
        <v>40</v>
      </c>
      <c r="AA746" s="93">
        <v>40</v>
      </c>
      <c r="AB746" s="93">
        <v>40</v>
      </c>
      <c r="AC746" s="79">
        <v>4</v>
      </c>
      <c r="AD746" s="79">
        <v>4</v>
      </c>
      <c r="AE746" s="79">
        <v>4</v>
      </c>
      <c r="AF746" s="79">
        <v>4</v>
      </c>
      <c r="AG746" s="79">
        <v>4</v>
      </c>
      <c r="AH746" s="79">
        <v>701280</v>
      </c>
      <c r="AI746" s="80">
        <v>101.49</v>
      </c>
      <c r="AJ746" s="80" t="s">
        <v>4789</v>
      </c>
      <c r="AK746" s="80">
        <v>0</v>
      </c>
      <c r="AL746" s="80">
        <v>0</v>
      </c>
      <c r="AM746" s="80">
        <v>71172907.200000003</v>
      </c>
      <c r="AN746" s="80" t="e">
        <f t="shared" si="45"/>
        <v>#REF!</v>
      </c>
      <c r="AO746" s="80" t="e">
        <f t="shared" si="46"/>
        <v>#REF!</v>
      </c>
      <c r="AP746" s="80">
        <v>0</v>
      </c>
      <c r="AQ746" s="80">
        <v>0</v>
      </c>
      <c r="AR746" s="80">
        <v>0</v>
      </c>
      <c r="AS746" s="82">
        <v>41821</v>
      </c>
      <c r="AT746" s="82">
        <v>49125</v>
      </c>
      <c r="AU746" s="81" t="s">
        <v>3942</v>
      </c>
      <c r="AV746" s="80">
        <v>3324.86</v>
      </c>
      <c r="AW746" s="80" t="e">
        <f t="shared" si="47"/>
        <v>#REF!</v>
      </c>
    </row>
    <row r="747" spans="2:49" ht="15" customHeight="1">
      <c r="B747" s="68">
        <v>737</v>
      </c>
      <c r="C747" s="68">
        <v>2011</v>
      </c>
      <c r="D747" s="69" t="s">
        <v>22</v>
      </c>
      <c r="E747" s="68" t="s">
        <v>21</v>
      </c>
      <c r="F747" s="68" t="s">
        <v>4799</v>
      </c>
      <c r="G747" s="69" t="s">
        <v>23</v>
      </c>
      <c r="H747" s="69" t="s">
        <v>1511</v>
      </c>
      <c r="I747" s="87">
        <v>11203667000108</v>
      </c>
      <c r="J747" s="69" t="s">
        <v>24</v>
      </c>
      <c r="K747" s="70" t="s">
        <v>1512</v>
      </c>
      <c r="L747" s="69" t="s">
        <v>1513</v>
      </c>
      <c r="M747" s="69" t="s">
        <v>4535</v>
      </c>
      <c r="N747" s="69" t="s">
        <v>33</v>
      </c>
      <c r="O747" s="69" t="s">
        <v>838</v>
      </c>
      <c r="P747" s="69" t="s">
        <v>4462</v>
      </c>
      <c r="Q747" s="69" t="s">
        <v>28</v>
      </c>
      <c r="R747" s="72">
        <v>80121000</v>
      </c>
      <c r="S747" s="88" t="e">
        <f t="shared" si="44"/>
        <v>#REF!</v>
      </c>
      <c r="T747" s="71">
        <v>22.5</v>
      </c>
      <c r="U747" s="71"/>
      <c r="V747" s="71"/>
      <c r="W747" s="71">
        <v>0</v>
      </c>
      <c r="X747" s="71">
        <v>11.1</v>
      </c>
      <c r="Y747" s="89">
        <v>0.1</v>
      </c>
      <c r="Z747" s="90">
        <v>104</v>
      </c>
      <c r="AA747" s="90">
        <v>104</v>
      </c>
      <c r="AB747" s="90">
        <v>104</v>
      </c>
      <c r="AC747" s="71">
        <v>10.4</v>
      </c>
      <c r="AD747" s="71">
        <v>10.4</v>
      </c>
      <c r="AE747" s="71">
        <v>10.4</v>
      </c>
      <c r="AF747" s="71">
        <v>10.4</v>
      </c>
      <c r="AG747" s="71">
        <v>10.4</v>
      </c>
      <c r="AH747" s="71">
        <v>1823328</v>
      </c>
      <c r="AI747" s="72">
        <v>99.7</v>
      </c>
      <c r="AJ747" s="72" t="s">
        <v>4789</v>
      </c>
      <c r="AK747" s="72">
        <v>0</v>
      </c>
      <c r="AL747" s="72">
        <v>0</v>
      </c>
      <c r="AM747" s="72">
        <v>181785801.59999999</v>
      </c>
      <c r="AN747" s="72" t="e">
        <f t="shared" si="45"/>
        <v>#REF!</v>
      </c>
      <c r="AO747" s="72" t="e">
        <f t="shared" si="46"/>
        <v>#REF!</v>
      </c>
      <c r="AP747" s="72">
        <v>0</v>
      </c>
      <c r="AQ747" s="72">
        <v>0</v>
      </c>
      <c r="AR747" s="72">
        <v>0</v>
      </c>
      <c r="AS747" s="74">
        <v>41821</v>
      </c>
      <c r="AT747" s="74">
        <v>49125</v>
      </c>
      <c r="AU747" s="73" t="s">
        <v>3942</v>
      </c>
      <c r="AV747" s="72">
        <v>3324.86</v>
      </c>
      <c r="AW747" s="72" t="e">
        <f t="shared" si="47"/>
        <v>#REF!</v>
      </c>
    </row>
    <row r="748" spans="2:49" ht="15" customHeight="1">
      <c r="B748" s="75">
        <v>738</v>
      </c>
      <c r="C748" s="75">
        <v>2011</v>
      </c>
      <c r="D748" s="76" t="s">
        <v>22</v>
      </c>
      <c r="E748" s="75" t="s">
        <v>21</v>
      </c>
      <c r="F748" s="75" t="s">
        <v>4799</v>
      </c>
      <c r="G748" s="76" t="s">
        <v>23</v>
      </c>
      <c r="H748" s="76" t="s">
        <v>1438</v>
      </c>
      <c r="I748" s="77">
        <v>1355495000134</v>
      </c>
      <c r="J748" s="76" t="s">
        <v>24</v>
      </c>
      <c r="K748" s="78" t="s">
        <v>1514</v>
      </c>
      <c r="L748" s="76" t="s">
        <v>1515</v>
      </c>
      <c r="M748" s="76" t="s">
        <v>4533</v>
      </c>
      <c r="N748" s="76" t="s">
        <v>74</v>
      </c>
      <c r="O748" s="76" t="s">
        <v>838</v>
      </c>
      <c r="P748" s="76" t="s">
        <v>4462</v>
      </c>
      <c r="Q748" s="76" t="s">
        <v>28</v>
      </c>
      <c r="R748" s="80">
        <v>45335050</v>
      </c>
      <c r="S748" s="91" t="e">
        <f t="shared" si="44"/>
        <v>#REF!</v>
      </c>
      <c r="T748" s="79">
        <v>25.6</v>
      </c>
      <c r="U748" s="79"/>
      <c r="V748" s="79"/>
      <c r="W748" s="79">
        <v>0</v>
      </c>
      <c r="X748" s="79">
        <v>15.5</v>
      </c>
      <c r="Y748" s="92">
        <v>0.1</v>
      </c>
      <c r="Z748" s="93">
        <v>155</v>
      </c>
      <c r="AA748" s="93">
        <v>136</v>
      </c>
      <c r="AB748" s="93">
        <v>136</v>
      </c>
      <c r="AC748" s="79">
        <v>15.5</v>
      </c>
      <c r="AD748" s="79">
        <v>15.5</v>
      </c>
      <c r="AE748" s="79">
        <v>15.5</v>
      </c>
      <c r="AF748" s="79">
        <v>15.5</v>
      </c>
      <c r="AG748" s="79">
        <v>15.5</v>
      </c>
      <c r="AH748" s="79">
        <v>2717460</v>
      </c>
      <c r="AI748" s="80">
        <v>96.97</v>
      </c>
      <c r="AJ748" s="80" t="s">
        <v>4789</v>
      </c>
      <c r="AK748" s="80">
        <v>0</v>
      </c>
      <c r="AL748" s="80">
        <v>0</v>
      </c>
      <c r="AM748" s="80">
        <v>263512096.19999999</v>
      </c>
      <c r="AN748" s="80" t="e">
        <f t="shared" si="45"/>
        <v>#REF!</v>
      </c>
      <c r="AO748" s="80" t="e">
        <f t="shared" si="46"/>
        <v>#REF!</v>
      </c>
      <c r="AP748" s="80">
        <v>0</v>
      </c>
      <c r="AQ748" s="80">
        <v>0</v>
      </c>
      <c r="AR748" s="80">
        <v>0</v>
      </c>
      <c r="AS748" s="82">
        <v>41821</v>
      </c>
      <c r="AT748" s="82">
        <v>49125</v>
      </c>
      <c r="AU748" s="81" t="s">
        <v>3942</v>
      </c>
      <c r="AV748" s="80">
        <v>3324.86</v>
      </c>
      <c r="AW748" s="80" t="e">
        <f t="shared" si="47"/>
        <v>#REF!</v>
      </c>
    </row>
    <row r="749" spans="2:49" ht="15" customHeight="1">
      <c r="B749" s="68">
        <v>739</v>
      </c>
      <c r="C749" s="68">
        <v>2011</v>
      </c>
      <c r="D749" s="69" t="s">
        <v>22</v>
      </c>
      <c r="E749" s="68" t="s">
        <v>21</v>
      </c>
      <c r="F749" s="68" t="s">
        <v>4799</v>
      </c>
      <c r="G749" s="69" t="s">
        <v>23</v>
      </c>
      <c r="H749" s="69" t="s">
        <v>1516</v>
      </c>
      <c r="I749" s="87">
        <v>5297750000190</v>
      </c>
      <c r="J749" s="69" t="s">
        <v>24</v>
      </c>
      <c r="K749" s="70" t="s">
        <v>1517</v>
      </c>
      <c r="L749" s="69" t="s">
        <v>1518</v>
      </c>
      <c r="M749" s="69" t="s">
        <v>4533</v>
      </c>
      <c r="N749" s="69" t="s">
        <v>29</v>
      </c>
      <c r="O749" s="69" t="s">
        <v>838</v>
      </c>
      <c r="P749" s="69" t="s">
        <v>4462</v>
      </c>
      <c r="Q749" s="69" t="s">
        <v>28</v>
      </c>
      <c r="R749" s="72">
        <v>91120000</v>
      </c>
      <c r="S749" s="88" t="e">
        <f t="shared" si="44"/>
        <v>#REF!</v>
      </c>
      <c r="T749" s="71">
        <v>22</v>
      </c>
      <c r="U749" s="71"/>
      <c r="V749" s="71"/>
      <c r="W749" s="71">
        <v>0</v>
      </c>
      <c r="X749" s="71">
        <v>12.8</v>
      </c>
      <c r="Y749" s="89">
        <v>0.1</v>
      </c>
      <c r="Z749" s="90">
        <v>120</v>
      </c>
      <c r="AA749" s="90">
        <v>120</v>
      </c>
      <c r="AB749" s="90">
        <v>120</v>
      </c>
      <c r="AC749" s="71">
        <v>12</v>
      </c>
      <c r="AD749" s="71">
        <v>12</v>
      </c>
      <c r="AE749" s="71">
        <v>12</v>
      </c>
      <c r="AF749" s="71">
        <v>12</v>
      </c>
      <c r="AG749" s="71">
        <v>12</v>
      </c>
      <c r="AH749" s="71">
        <v>2103840</v>
      </c>
      <c r="AI749" s="72">
        <v>98.95</v>
      </c>
      <c r="AJ749" s="72" t="s">
        <v>4789</v>
      </c>
      <c r="AK749" s="72">
        <v>0</v>
      </c>
      <c r="AL749" s="72">
        <v>0</v>
      </c>
      <c r="AM749" s="72">
        <v>208174968</v>
      </c>
      <c r="AN749" s="72" t="e">
        <f t="shared" si="45"/>
        <v>#REF!</v>
      </c>
      <c r="AO749" s="72" t="e">
        <f t="shared" si="46"/>
        <v>#REF!</v>
      </c>
      <c r="AP749" s="72">
        <v>0</v>
      </c>
      <c r="AQ749" s="72">
        <v>0</v>
      </c>
      <c r="AR749" s="72">
        <v>0</v>
      </c>
      <c r="AS749" s="74">
        <v>41821</v>
      </c>
      <c r="AT749" s="74">
        <v>49125</v>
      </c>
      <c r="AU749" s="73" t="s">
        <v>3942</v>
      </c>
      <c r="AV749" s="72">
        <v>3324.86</v>
      </c>
      <c r="AW749" s="72" t="e">
        <f t="shared" si="47"/>
        <v>#REF!</v>
      </c>
    </row>
    <row r="750" spans="2:49" ht="15" customHeight="1">
      <c r="B750" s="75">
        <v>740</v>
      </c>
      <c r="C750" s="75">
        <v>2011</v>
      </c>
      <c r="D750" s="76" t="s">
        <v>22</v>
      </c>
      <c r="E750" s="75" t="s">
        <v>21</v>
      </c>
      <c r="F750" s="75" t="s">
        <v>4799</v>
      </c>
      <c r="G750" s="76" t="s">
        <v>23</v>
      </c>
      <c r="H750" s="76" t="s">
        <v>1438</v>
      </c>
      <c r="I750" s="77">
        <v>1355495000134</v>
      </c>
      <c r="J750" s="76" t="s">
        <v>24</v>
      </c>
      <c r="K750" s="78" t="s">
        <v>1519</v>
      </c>
      <c r="L750" s="76" t="s">
        <v>1520</v>
      </c>
      <c r="M750" s="76" t="s">
        <v>4533</v>
      </c>
      <c r="N750" s="76" t="s">
        <v>74</v>
      </c>
      <c r="O750" s="76" t="s">
        <v>838</v>
      </c>
      <c r="P750" s="76" t="s">
        <v>4462</v>
      </c>
      <c r="Q750" s="76" t="s">
        <v>28</v>
      </c>
      <c r="R750" s="80">
        <v>67582050</v>
      </c>
      <c r="S750" s="91" t="e">
        <f t="shared" si="44"/>
        <v>#REF!</v>
      </c>
      <c r="T750" s="79">
        <v>16</v>
      </c>
      <c r="U750" s="79"/>
      <c r="V750" s="79"/>
      <c r="W750" s="79">
        <v>0</v>
      </c>
      <c r="X750" s="79">
        <v>6</v>
      </c>
      <c r="Y750" s="92">
        <v>0.1</v>
      </c>
      <c r="Z750" s="93">
        <v>60</v>
      </c>
      <c r="AA750" s="93">
        <v>136</v>
      </c>
      <c r="AB750" s="93">
        <v>136</v>
      </c>
      <c r="AC750" s="79">
        <v>6</v>
      </c>
      <c r="AD750" s="79">
        <v>6</v>
      </c>
      <c r="AE750" s="79">
        <v>6</v>
      </c>
      <c r="AF750" s="79">
        <v>6</v>
      </c>
      <c r="AG750" s="79">
        <v>6</v>
      </c>
      <c r="AH750" s="79">
        <v>1051920</v>
      </c>
      <c r="AI750" s="80">
        <v>99.98</v>
      </c>
      <c r="AJ750" s="80" t="s">
        <v>4789</v>
      </c>
      <c r="AK750" s="80">
        <v>0</v>
      </c>
      <c r="AL750" s="80">
        <v>0</v>
      </c>
      <c r="AM750" s="80">
        <v>105170961.60000001</v>
      </c>
      <c r="AN750" s="80" t="e">
        <f t="shared" si="45"/>
        <v>#REF!</v>
      </c>
      <c r="AO750" s="80" t="e">
        <f t="shared" si="46"/>
        <v>#REF!</v>
      </c>
      <c r="AP750" s="80">
        <v>0</v>
      </c>
      <c r="AQ750" s="80">
        <v>0</v>
      </c>
      <c r="AR750" s="80">
        <v>0</v>
      </c>
      <c r="AS750" s="82">
        <v>41821</v>
      </c>
      <c r="AT750" s="82">
        <v>49125</v>
      </c>
      <c r="AU750" s="81" t="s">
        <v>3942</v>
      </c>
      <c r="AV750" s="80">
        <v>3324.86</v>
      </c>
      <c r="AW750" s="80" t="e">
        <f t="shared" si="47"/>
        <v>#REF!</v>
      </c>
    </row>
    <row r="751" spans="2:49" ht="15" customHeight="1">
      <c r="B751" s="68">
        <v>741</v>
      </c>
      <c r="C751" s="68">
        <v>2011</v>
      </c>
      <c r="D751" s="69" t="s">
        <v>4375</v>
      </c>
      <c r="E751" s="68" t="s">
        <v>4524</v>
      </c>
      <c r="F751" s="68" t="s">
        <v>4796</v>
      </c>
      <c r="G751" s="69" t="s">
        <v>1310</v>
      </c>
      <c r="H751" s="69" t="s">
        <v>1522</v>
      </c>
      <c r="I751" s="87">
        <v>7133522000100</v>
      </c>
      <c r="J751" s="69" t="s">
        <v>1521</v>
      </c>
      <c r="K751" s="70" t="s">
        <v>101</v>
      </c>
      <c r="L751" s="69" t="s">
        <v>101</v>
      </c>
      <c r="M751" s="69" t="s">
        <v>4533</v>
      </c>
      <c r="N751" s="69" t="s">
        <v>101</v>
      </c>
      <c r="O751" s="69" t="s">
        <v>101</v>
      </c>
      <c r="P751" s="69" t="s">
        <v>101</v>
      </c>
      <c r="Q751" s="69" t="s">
        <v>82</v>
      </c>
      <c r="R751" s="72">
        <v>0</v>
      </c>
      <c r="S751" s="88" t="e">
        <f t="shared" si="44"/>
        <v>#REF!</v>
      </c>
      <c r="T751" s="71">
        <v>0</v>
      </c>
      <c r="U751" s="71"/>
      <c r="V751" s="71"/>
      <c r="W751" s="71">
        <v>0</v>
      </c>
      <c r="X751" s="71">
        <v>0</v>
      </c>
      <c r="Y751" s="89">
        <v>0.5</v>
      </c>
      <c r="Z751" s="90">
        <v>32.000000000000014</v>
      </c>
      <c r="AA751" s="90">
        <v>0</v>
      </c>
      <c r="AB751" s="90">
        <v>32.000000000000014</v>
      </c>
      <c r="AC751" s="71">
        <v>16.000000000000007</v>
      </c>
      <c r="AD751" s="71">
        <v>0</v>
      </c>
      <c r="AE751" s="71">
        <v>0</v>
      </c>
      <c r="AF751" s="71">
        <v>0</v>
      </c>
      <c r="AG751" s="71">
        <v>16.000000000000007</v>
      </c>
      <c r="AH751" s="71">
        <v>35312</v>
      </c>
      <c r="AI751" s="72">
        <v>56.89</v>
      </c>
      <c r="AJ751" s="72" t="s">
        <v>4789</v>
      </c>
      <c r="AK751" s="72">
        <v>0</v>
      </c>
      <c r="AL751" s="72">
        <v>0</v>
      </c>
      <c r="AM751" s="72">
        <v>2008899.6800000002</v>
      </c>
      <c r="AN751" s="72" t="e">
        <f t="shared" si="45"/>
        <v>#REF!</v>
      </c>
      <c r="AO751" s="72" t="e">
        <f t="shared" si="46"/>
        <v>#REF!</v>
      </c>
      <c r="AP751" s="72">
        <v>0</v>
      </c>
      <c r="AQ751" s="72">
        <v>0</v>
      </c>
      <c r="AR751" s="72">
        <v>0</v>
      </c>
      <c r="AS751" s="74">
        <v>40817</v>
      </c>
      <c r="AT751" s="74">
        <v>40908</v>
      </c>
      <c r="AU751" s="73" t="s">
        <v>3661</v>
      </c>
      <c r="AV751" s="72">
        <v>3337.16</v>
      </c>
      <c r="AW751" s="72" t="e">
        <f t="shared" si="47"/>
        <v>#REF!</v>
      </c>
    </row>
    <row r="752" spans="2:49" ht="15" customHeight="1">
      <c r="B752" s="75">
        <v>742</v>
      </c>
      <c r="C752" s="75">
        <v>2011</v>
      </c>
      <c r="D752" s="76" t="s">
        <v>4375</v>
      </c>
      <c r="E752" s="75" t="s">
        <v>4524</v>
      </c>
      <c r="F752" s="75" t="s">
        <v>4796</v>
      </c>
      <c r="G752" s="76" t="s">
        <v>1310</v>
      </c>
      <c r="H752" s="76" t="s">
        <v>112</v>
      </c>
      <c r="I752" s="77">
        <v>33541368000116</v>
      </c>
      <c r="J752" s="76" t="s">
        <v>1521</v>
      </c>
      <c r="K752" s="78" t="s">
        <v>101</v>
      </c>
      <c r="L752" s="76" t="s">
        <v>101</v>
      </c>
      <c r="M752" s="76" t="s">
        <v>4533</v>
      </c>
      <c r="N752" s="76" t="s">
        <v>101</v>
      </c>
      <c r="O752" s="76" t="s">
        <v>101</v>
      </c>
      <c r="P752" s="76" t="s">
        <v>101</v>
      </c>
      <c r="Q752" s="76" t="s">
        <v>82</v>
      </c>
      <c r="R752" s="80">
        <v>0</v>
      </c>
      <c r="S752" s="91" t="e">
        <f t="shared" si="44"/>
        <v>#REF!</v>
      </c>
      <c r="T752" s="79">
        <v>0</v>
      </c>
      <c r="U752" s="79"/>
      <c r="V752" s="79"/>
      <c r="W752" s="79">
        <v>0</v>
      </c>
      <c r="X752" s="79">
        <v>0</v>
      </c>
      <c r="Y752" s="92">
        <v>0.5</v>
      </c>
      <c r="Z752" s="93">
        <v>19.999999999999993</v>
      </c>
      <c r="AA752" s="93">
        <v>0</v>
      </c>
      <c r="AB752" s="93">
        <v>19.999999999999993</v>
      </c>
      <c r="AC752" s="79">
        <v>9.9999999999999964</v>
      </c>
      <c r="AD752" s="79">
        <v>0</v>
      </c>
      <c r="AE752" s="79">
        <v>0</v>
      </c>
      <c r="AF752" s="79">
        <v>0</v>
      </c>
      <c r="AG752" s="79">
        <v>9.9999999999999964</v>
      </c>
      <c r="AH752" s="79">
        <v>22070</v>
      </c>
      <c r="AI752" s="80">
        <v>57.39</v>
      </c>
      <c r="AJ752" s="80" t="s">
        <v>4789</v>
      </c>
      <c r="AK752" s="80">
        <v>0</v>
      </c>
      <c r="AL752" s="80">
        <v>0</v>
      </c>
      <c r="AM752" s="80">
        <v>1266597.3</v>
      </c>
      <c r="AN752" s="80" t="e">
        <f t="shared" si="45"/>
        <v>#REF!</v>
      </c>
      <c r="AO752" s="80" t="e">
        <f t="shared" si="46"/>
        <v>#REF!</v>
      </c>
      <c r="AP752" s="80">
        <v>0</v>
      </c>
      <c r="AQ752" s="80">
        <v>0</v>
      </c>
      <c r="AR752" s="80">
        <v>0</v>
      </c>
      <c r="AS752" s="82">
        <v>40817</v>
      </c>
      <c r="AT752" s="82">
        <v>40908</v>
      </c>
      <c r="AU752" s="81" t="s">
        <v>3661</v>
      </c>
      <c r="AV752" s="80">
        <v>3337.16</v>
      </c>
      <c r="AW752" s="80" t="e">
        <f t="shared" si="47"/>
        <v>#REF!</v>
      </c>
    </row>
    <row r="753" spans="2:49" ht="15" customHeight="1">
      <c r="B753" s="68">
        <v>743</v>
      </c>
      <c r="C753" s="68">
        <v>2011</v>
      </c>
      <c r="D753" s="69" t="s">
        <v>4375</v>
      </c>
      <c r="E753" s="68" t="s">
        <v>4524</v>
      </c>
      <c r="F753" s="68" t="s">
        <v>4796</v>
      </c>
      <c r="G753" s="69" t="s">
        <v>1310</v>
      </c>
      <c r="H753" s="69" t="s">
        <v>2642</v>
      </c>
      <c r="I753" s="87">
        <v>6981176000158</v>
      </c>
      <c r="J753" s="69" t="s">
        <v>1521</v>
      </c>
      <c r="K753" s="70" t="s">
        <v>101</v>
      </c>
      <c r="L753" s="69" t="s">
        <v>101</v>
      </c>
      <c r="M753" s="69" t="s">
        <v>4533</v>
      </c>
      <c r="N753" s="69" t="s">
        <v>101</v>
      </c>
      <c r="O753" s="69" t="s">
        <v>101</v>
      </c>
      <c r="P753" s="69" t="s">
        <v>101</v>
      </c>
      <c r="Q753" s="69" t="s">
        <v>82</v>
      </c>
      <c r="R753" s="72">
        <v>0</v>
      </c>
      <c r="S753" s="88" t="e">
        <f t="shared" si="44"/>
        <v>#REF!</v>
      </c>
      <c r="T753" s="71">
        <v>0</v>
      </c>
      <c r="U753" s="71"/>
      <c r="V753" s="71"/>
      <c r="W753" s="71">
        <v>0</v>
      </c>
      <c r="X753" s="71">
        <v>0</v>
      </c>
      <c r="Y753" s="89">
        <v>0.5</v>
      </c>
      <c r="Z753" s="90">
        <v>71.999999999999929</v>
      </c>
      <c r="AA753" s="90">
        <v>0</v>
      </c>
      <c r="AB753" s="90">
        <v>71.999999999999929</v>
      </c>
      <c r="AC753" s="71">
        <v>35.999999999999964</v>
      </c>
      <c r="AD753" s="71">
        <v>0</v>
      </c>
      <c r="AE753" s="71">
        <v>0</v>
      </c>
      <c r="AF753" s="71">
        <v>0</v>
      </c>
      <c r="AG753" s="71">
        <v>35.999999999999964</v>
      </c>
      <c r="AH753" s="71">
        <v>79452</v>
      </c>
      <c r="AI753" s="72">
        <v>54.5</v>
      </c>
      <c r="AJ753" s="72" t="s">
        <v>4789</v>
      </c>
      <c r="AK753" s="72">
        <v>0</v>
      </c>
      <c r="AL753" s="72">
        <v>0</v>
      </c>
      <c r="AM753" s="72">
        <v>4330134</v>
      </c>
      <c r="AN753" s="72" t="e">
        <f t="shared" si="45"/>
        <v>#REF!</v>
      </c>
      <c r="AO753" s="72" t="e">
        <f t="shared" si="46"/>
        <v>#REF!</v>
      </c>
      <c r="AP753" s="72">
        <v>0</v>
      </c>
      <c r="AQ753" s="72">
        <v>0</v>
      </c>
      <c r="AR753" s="72">
        <v>0</v>
      </c>
      <c r="AS753" s="74">
        <v>40817</v>
      </c>
      <c r="AT753" s="74">
        <v>40908</v>
      </c>
      <c r="AU753" s="73" t="s">
        <v>3661</v>
      </c>
      <c r="AV753" s="72">
        <v>3337.16</v>
      </c>
      <c r="AW753" s="72" t="e">
        <f t="shared" si="47"/>
        <v>#REF!</v>
      </c>
    </row>
    <row r="754" spans="2:49" ht="15" customHeight="1">
      <c r="B754" s="75">
        <v>744</v>
      </c>
      <c r="C754" s="75">
        <v>2011</v>
      </c>
      <c r="D754" s="76" t="s">
        <v>4375</v>
      </c>
      <c r="E754" s="75" t="s">
        <v>4524</v>
      </c>
      <c r="F754" s="75" t="s">
        <v>4796</v>
      </c>
      <c r="G754" s="76" t="s">
        <v>1310</v>
      </c>
      <c r="H754" s="76" t="s">
        <v>1524</v>
      </c>
      <c r="I754" s="77">
        <v>8336804000178</v>
      </c>
      <c r="J754" s="76" t="s">
        <v>1523</v>
      </c>
      <c r="K754" s="78" t="s">
        <v>101</v>
      </c>
      <c r="L754" s="76" t="s">
        <v>101</v>
      </c>
      <c r="M754" s="76" t="s">
        <v>4533</v>
      </c>
      <c r="N754" s="76" t="s">
        <v>101</v>
      </c>
      <c r="O754" s="76" t="s">
        <v>101</v>
      </c>
      <c r="P754" s="76" t="s">
        <v>101</v>
      </c>
      <c r="Q754" s="76" t="s">
        <v>111</v>
      </c>
      <c r="R754" s="80">
        <v>0</v>
      </c>
      <c r="S754" s="91" t="e">
        <f t="shared" si="44"/>
        <v>#REF!</v>
      </c>
      <c r="T754" s="79">
        <v>0</v>
      </c>
      <c r="U754" s="79"/>
      <c r="V754" s="79"/>
      <c r="W754" s="79">
        <v>0</v>
      </c>
      <c r="X754" s="79">
        <v>0</v>
      </c>
      <c r="Y754" s="92">
        <v>0.5</v>
      </c>
      <c r="Z754" s="93">
        <v>5.0000000000000036</v>
      </c>
      <c r="AA754" s="93">
        <v>0</v>
      </c>
      <c r="AB754" s="93">
        <v>5.0000000000000036</v>
      </c>
      <c r="AC754" s="79">
        <v>2.5000000000000018</v>
      </c>
      <c r="AD754" s="79">
        <v>0</v>
      </c>
      <c r="AE754" s="79">
        <v>0</v>
      </c>
      <c r="AF754" s="79">
        <v>0</v>
      </c>
      <c r="AG754" s="79">
        <v>2.5000000000000018</v>
      </c>
      <c r="AH754" s="79">
        <v>21960</v>
      </c>
      <c r="AI754" s="80">
        <v>73</v>
      </c>
      <c r="AJ754" s="80" t="s">
        <v>4789</v>
      </c>
      <c r="AK754" s="80">
        <v>0</v>
      </c>
      <c r="AL754" s="80">
        <v>0</v>
      </c>
      <c r="AM754" s="80">
        <v>1603080</v>
      </c>
      <c r="AN754" s="80" t="e">
        <f t="shared" si="45"/>
        <v>#REF!</v>
      </c>
      <c r="AO754" s="80" t="e">
        <f t="shared" si="46"/>
        <v>#REF!</v>
      </c>
      <c r="AP754" s="80">
        <v>0</v>
      </c>
      <c r="AQ754" s="80">
        <v>0</v>
      </c>
      <c r="AR754" s="80">
        <v>0</v>
      </c>
      <c r="AS754" s="82">
        <v>40909</v>
      </c>
      <c r="AT754" s="82">
        <v>41274</v>
      </c>
      <c r="AU754" s="81" t="s">
        <v>3661</v>
      </c>
      <c r="AV754" s="80">
        <v>3337.16</v>
      </c>
      <c r="AW754" s="80" t="e">
        <f t="shared" si="47"/>
        <v>#REF!</v>
      </c>
    </row>
    <row r="755" spans="2:49" ht="15" customHeight="1">
      <c r="B755" s="68">
        <v>745</v>
      </c>
      <c r="C755" s="68">
        <v>2011</v>
      </c>
      <c r="D755" s="69" t="s">
        <v>4375</v>
      </c>
      <c r="E755" s="68" t="s">
        <v>4524</v>
      </c>
      <c r="F755" s="68" t="s">
        <v>4796</v>
      </c>
      <c r="G755" s="69" t="s">
        <v>1310</v>
      </c>
      <c r="H755" s="69" t="s">
        <v>1302</v>
      </c>
      <c r="I755" s="87">
        <v>9571846000156</v>
      </c>
      <c r="J755" s="69" t="s">
        <v>1525</v>
      </c>
      <c r="K755" s="70" t="s">
        <v>101</v>
      </c>
      <c r="L755" s="69" t="s">
        <v>101</v>
      </c>
      <c r="M755" s="69" t="s">
        <v>4533</v>
      </c>
      <c r="N755" s="69" t="s">
        <v>101</v>
      </c>
      <c r="O755" s="69" t="s">
        <v>101</v>
      </c>
      <c r="P755" s="69" t="s">
        <v>101</v>
      </c>
      <c r="Q755" s="69" t="s">
        <v>111</v>
      </c>
      <c r="R755" s="72">
        <v>0</v>
      </c>
      <c r="S755" s="88" t="e">
        <f t="shared" si="44"/>
        <v>#REF!</v>
      </c>
      <c r="T755" s="71">
        <v>0</v>
      </c>
      <c r="U755" s="71"/>
      <c r="V755" s="71"/>
      <c r="W755" s="71">
        <v>0</v>
      </c>
      <c r="X755" s="71">
        <v>0</v>
      </c>
      <c r="Y755" s="89">
        <v>0.5</v>
      </c>
      <c r="Z755" s="90">
        <v>10</v>
      </c>
      <c r="AA755" s="90">
        <v>0</v>
      </c>
      <c r="AB755" s="90">
        <v>10</v>
      </c>
      <c r="AC755" s="71">
        <v>5</v>
      </c>
      <c r="AD755" s="71">
        <v>0</v>
      </c>
      <c r="AE755" s="71">
        <v>0</v>
      </c>
      <c r="AF755" s="71">
        <v>0</v>
      </c>
      <c r="AG755" s="71">
        <v>5</v>
      </c>
      <c r="AH755" s="71">
        <v>11035</v>
      </c>
      <c r="AI755" s="72">
        <v>55.58</v>
      </c>
      <c r="AJ755" s="72" t="s">
        <v>4789</v>
      </c>
      <c r="AK755" s="72">
        <v>0</v>
      </c>
      <c r="AL755" s="72">
        <v>0</v>
      </c>
      <c r="AM755" s="72">
        <v>613325.29999999993</v>
      </c>
      <c r="AN755" s="72" t="e">
        <f t="shared" si="45"/>
        <v>#REF!</v>
      </c>
      <c r="AO755" s="72" t="e">
        <f t="shared" si="46"/>
        <v>#REF!</v>
      </c>
      <c r="AP755" s="72">
        <v>0</v>
      </c>
      <c r="AQ755" s="72">
        <v>0</v>
      </c>
      <c r="AR755" s="72">
        <v>0</v>
      </c>
      <c r="AS755" s="74">
        <v>40817</v>
      </c>
      <c r="AT755" s="74">
        <v>40908</v>
      </c>
      <c r="AU755" s="73" t="s">
        <v>3661</v>
      </c>
      <c r="AV755" s="72">
        <v>3337.16</v>
      </c>
      <c r="AW755" s="72" t="e">
        <f t="shared" si="47"/>
        <v>#REF!</v>
      </c>
    </row>
    <row r="756" spans="2:49" ht="15" customHeight="1">
      <c r="B756" s="75">
        <v>746</v>
      </c>
      <c r="C756" s="75">
        <v>2011</v>
      </c>
      <c r="D756" s="76" t="s">
        <v>4375</v>
      </c>
      <c r="E756" s="75" t="s">
        <v>4524</v>
      </c>
      <c r="F756" s="75" t="s">
        <v>4796</v>
      </c>
      <c r="G756" s="76" t="s">
        <v>1310</v>
      </c>
      <c r="H756" s="76" t="s">
        <v>129</v>
      </c>
      <c r="I756" s="77">
        <v>2998301000181</v>
      </c>
      <c r="J756" s="76" t="s">
        <v>1521</v>
      </c>
      <c r="K756" s="78" t="s">
        <v>101</v>
      </c>
      <c r="L756" s="76" t="s">
        <v>101</v>
      </c>
      <c r="M756" s="76" t="s">
        <v>4533</v>
      </c>
      <c r="N756" s="76" t="s">
        <v>101</v>
      </c>
      <c r="O756" s="76" t="s">
        <v>101</v>
      </c>
      <c r="P756" s="76" t="s">
        <v>101</v>
      </c>
      <c r="Q756" s="76" t="s">
        <v>82</v>
      </c>
      <c r="R756" s="80">
        <v>0</v>
      </c>
      <c r="S756" s="91" t="e">
        <f t="shared" si="44"/>
        <v>#REF!</v>
      </c>
      <c r="T756" s="79">
        <v>0</v>
      </c>
      <c r="U756" s="79"/>
      <c r="V756" s="79"/>
      <c r="W756" s="79">
        <v>0</v>
      </c>
      <c r="X756" s="79">
        <v>0</v>
      </c>
      <c r="Y756" s="92">
        <v>0.5</v>
      </c>
      <c r="Z756" s="93">
        <v>18.000000000000004</v>
      </c>
      <c r="AA756" s="93">
        <v>0</v>
      </c>
      <c r="AB756" s="93">
        <v>18.000000000000004</v>
      </c>
      <c r="AC756" s="79">
        <v>9.0000000000000018</v>
      </c>
      <c r="AD756" s="79">
        <v>0</v>
      </c>
      <c r="AE756" s="79">
        <v>0</v>
      </c>
      <c r="AF756" s="79">
        <v>0</v>
      </c>
      <c r="AG756" s="79">
        <v>9.0000000000000018</v>
      </c>
      <c r="AH756" s="79">
        <v>19863.000000000004</v>
      </c>
      <c r="AI756" s="80">
        <v>50</v>
      </c>
      <c r="AJ756" s="80" t="s">
        <v>4789</v>
      </c>
      <c r="AK756" s="80">
        <v>0</v>
      </c>
      <c r="AL756" s="80">
        <v>0</v>
      </c>
      <c r="AM756" s="80">
        <v>993150</v>
      </c>
      <c r="AN756" s="80" t="e">
        <f t="shared" si="45"/>
        <v>#REF!</v>
      </c>
      <c r="AO756" s="80" t="e">
        <f t="shared" si="46"/>
        <v>#REF!</v>
      </c>
      <c r="AP756" s="80">
        <v>0</v>
      </c>
      <c r="AQ756" s="80">
        <v>0</v>
      </c>
      <c r="AR756" s="80">
        <v>0</v>
      </c>
      <c r="AS756" s="82">
        <v>40817</v>
      </c>
      <c r="AT756" s="82">
        <v>40908</v>
      </c>
      <c r="AU756" s="81" t="s">
        <v>3661</v>
      </c>
      <c r="AV756" s="80">
        <v>3337.16</v>
      </c>
      <c r="AW756" s="80" t="e">
        <f t="shared" si="47"/>
        <v>#REF!</v>
      </c>
    </row>
    <row r="757" spans="2:49" ht="15" customHeight="1">
      <c r="B757" s="68">
        <v>747</v>
      </c>
      <c r="C757" s="68">
        <v>2011</v>
      </c>
      <c r="D757" s="69" t="s">
        <v>4375</v>
      </c>
      <c r="E757" s="68" t="s">
        <v>4524</v>
      </c>
      <c r="F757" s="68" t="s">
        <v>4796</v>
      </c>
      <c r="G757" s="69" t="s">
        <v>1310</v>
      </c>
      <c r="H757" s="69" t="s">
        <v>1526</v>
      </c>
      <c r="I757" s="87">
        <v>10671322000116</v>
      </c>
      <c r="J757" s="69" t="s">
        <v>1525</v>
      </c>
      <c r="K757" s="70" t="s">
        <v>101</v>
      </c>
      <c r="L757" s="69" t="s">
        <v>101</v>
      </c>
      <c r="M757" s="69" t="s">
        <v>4533</v>
      </c>
      <c r="N757" s="69" t="s">
        <v>101</v>
      </c>
      <c r="O757" s="69" t="s">
        <v>101</v>
      </c>
      <c r="P757" s="69" t="s">
        <v>101</v>
      </c>
      <c r="Q757" s="69" t="s">
        <v>111</v>
      </c>
      <c r="R757" s="72">
        <v>0</v>
      </c>
      <c r="S757" s="88" t="e">
        <f t="shared" si="44"/>
        <v>#REF!</v>
      </c>
      <c r="T757" s="71">
        <v>0</v>
      </c>
      <c r="U757" s="71"/>
      <c r="V757" s="71"/>
      <c r="W757" s="71">
        <v>0</v>
      </c>
      <c r="X757" s="71">
        <v>0</v>
      </c>
      <c r="Y757" s="89">
        <v>0.5</v>
      </c>
      <c r="Z757" s="90">
        <v>2</v>
      </c>
      <c r="AA757" s="90">
        <v>0</v>
      </c>
      <c r="AB757" s="90">
        <v>2</v>
      </c>
      <c r="AC757" s="71">
        <v>1</v>
      </c>
      <c r="AD757" s="71">
        <v>0</v>
      </c>
      <c r="AE757" s="71">
        <v>0</v>
      </c>
      <c r="AF757" s="71">
        <v>0</v>
      </c>
      <c r="AG757" s="71">
        <v>1</v>
      </c>
      <c r="AH757" s="71">
        <v>2207</v>
      </c>
      <c r="AI757" s="72">
        <v>55.58</v>
      </c>
      <c r="AJ757" s="72" t="s">
        <v>4789</v>
      </c>
      <c r="AK757" s="72">
        <v>0</v>
      </c>
      <c r="AL757" s="72">
        <v>0</v>
      </c>
      <c r="AM757" s="72">
        <v>122665.06</v>
      </c>
      <c r="AN757" s="72" t="e">
        <f t="shared" si="45"/>
        <v>#REF!</v>
      </c>
      <c r="AO757" s="72" t="e">
        <f t="shared" si="46"/>
        <v>#REF!</v>
      </c>
      <c r="AP757" s="72">
        <v>0</v>
      </c>
      <c r="AQ757" s="72">
        <v>0</v>
      </c>
      <c r="AR757" s="72">
        <v>0</v>
      </c>
      <c r="AS757" s="74">
        <v>40817</v>
      </c>
      <c r="AT757" s="74">
        <v>40908</v>
      </c>
      <c r="AU757" s="73" t="s">
        <v>3661</v>
      </c>
      <c r="AV757" s="72">
        <v>3337.16</v>
      </c>
      <c r="AW757" s="72" t="e">
        <f t="shared" si="47"/>
        <v>#REF!</v>
      </c>
    </row>
    <row r="758" spans="2:49" ht="15" customHeight="1">
      <c r="B758" s="75">
        <v>748</v>
      </c>
      <c r="C758" s="75">
        <v>2011</v>
      </c>
      <c r="D758" s="76" t="s">
        <v>4375</v>
      </c>
      <c r="E758" s="75" t="s">
        <v>4524</v>
      </c>
      <c r="F758" s="75" t="s">
        <v>4796</v>
      </c>
      <c r="G758" s="76" t="s">
        <v>1310</v>
      </c>
      <c r="H758" s="76" t="s">
        <v>808</v>
      </c>
      <c r="I758" s="77">
        <v>9495582000107</v>
      </c>
      <c r="J758" s="76" t="s">
        <v>1525</v>
      </c>
      <c r="K758" s="78" t="s">
        <v>101</v>
      </c>
      <c r="L758" s="76" t="s">
        <v>101</v>
      </c>
      <c r="M758" s="76" t="s">
        <v>4533</v>
      </c>
      <c r="N758" s="76" t="s">
        <v>101</v>
      </c>
      <c r="O758" s="76" t="s">
        <v>101</v>
      </c>
      <c r="P758" s="76" t="s">
        <v>101</v>
      </c>
      <c r="Q758" s="76" t="s">
        <v>111</v>
      </c>
      <c r="R758" s="80">
        <v>0</v>
      </c>
      <c r="S758" s="91" t="e">
        <f t="shared" si="44"/>
        <v>#REF!</v>
      </c>
      <c r="T758" s="79">
        <v>0</v>
      </c>
      <c r="U758" s="79"/>
      <c r="V758" s="79"/>
      <c r="W758" s="79">
        <v>0</v>
      </c>
      <c r="X758" s="79">
        <v>0</v>
      </c>
      <c r="Y758" s="92">
        <v>0.5</v>
      </c>
      <c r="Z758" s="93">
        <v>2</v>
      </c>
      <c r="AA758" s="93">
        <v>0</v>
      </c>
      <c r="AB758" s="93">
        <v>2</v>
      </c>
      <c r="AC758" s="79">
        <v>1</v>
      </c>
      <c r="AD758" s="79">
        <v>0</v>
      </c>
      <c r="AE758" s="79">
        <v>0</v>
      </c>
      <c r="AF758" s="79">
        <v>0</v>
      </c>
      <c r="AG758" s="79">
        <v>1</v>
      </c>
      <c r="AH758" s="79">
        <v>2207</v>
      </c>
      <c r="AI758" s="80">
        <v>55.58</v>
      </c>
      <c r="AJ758" s="80" t="s">
        <v>4789</v>
      </c>
      <c r="AK758" s="80">
        <v>0</v>
      </c>
      <c r="AL758" s="80">
        <v>0</v>
      </c>
      <c r="AM758" s="80">
        <v>122665.06</v>
      </c>
      <c r="AN758" s="80" t="e">
        <f t="shared" si="45"/>
        <v>#REF!</v>
      </c>
      <c r="AO758" s="80" t="e">
        <f t="shared" si="46"/>
        <v>#REF!</v>
      </c>
      <c r="AP758" s="80">
        <v>0</v>
      </c>
      <c r="AQ758" s="80">
        <v>0</v>
      </c>
      <c r="AR758" s="80">
        <v>0</v>
      </c>
      <c r="AS758" s="82">
        <v>40817</v>
      </c>
      <c r="AT758" s="82">
        <v>40908</v>
      </c>
      <c r="AU758" s="81" t="s">
        <v>3661</v>
      </c>
      <c r="AV758" s="80">
        <v>3337.16</v>
      </c>
      <c r="AW758" s="80" t="e">
        <f t="shared" si="47"/>
        <v>#REF!</v>
      </c>
    </row>
    <row r="759" spans="2:49" ht="15" customHeight="1">
      <c r="B759" s="68">
        <v>749</v>
      </c>
      <c r="C759" s="68">
        <v>2011</v>
      </c>
      <c r="D759" s="69" t="s">
        <v>4375</v>
      </c>
      <c r="E759" s="68" t="s">
        <v>4524</v>
      </c>
      <c r="F759" s="68" t="s">
        <v>4796</v>
      </c>
      <c r="G759" s="69" t="s">
        <v>1310</v>
      </c>
      <c r="H759" s="69" t="s">
        <v>791</v>
      </c>
      <c r="I759" s="87">
        <v>7642982000164</v>
      </c>
      <c r="J759" s="69" t="s">
        <v>1525</v>
      </c>
      <c r="K759" s="70" t="s">
        <v>101</v>
      </c>
      <c r="L759" s="69" t="s">
        <v>101</v>
      </c>
      <c r="M759" s="69" t="s">
        <v>4533</v>
      </c>
      <c r="N759" s="69" t="s">
        <v>101</v>
      </c>
      <c r="O759" s="69" t="s">
        <v>101</v>
      </c>
      <c r="P759" s="69" t="s">
        <v>101</v>
      </c>
      <c r="Q759" s="69" t="s">
        <v>111</v>
      </c>
      <c r="R759" s="72">
        <v>0</v>
      </c>
      <c r="S759" s="88" t="e">
        <f t="shared" si="44"/>
        <v>#REF!</v>
      </c>
      <c r="T759" s="71">
        <v>0</v>
      </c>
      <c r="U759" s="71"/>
      <c r="V759" s="71"/>
      <c r="W759" s="71">
        <v>0</v>
      </c>
      <c r="X759" s="71">
        <v>0</v>
      </c>
      <c r="Y759" s="89">
        <v>0.5</v>
      </c>
      <c r="Z759" s="90">
        <v>2</v>
      </c>
      <c r="AA759" s="90">
        <v>0</v>
      </c>
      <c r="AB759" s="90">
        <v>2</v>
      </c>
      <c r="AC759" s="71">
        <v>1</v>
      </c>
      <c r="AD759" s="71">
        <v>0</v>
      </c>
      <c r="AE759" s="71">
        <v>0</v>
      </c>
      <c r="AF759" s="71">
        <v>0</v>
      </c>
      <c r="AG759" s="71">
        <v>1</v>
      </c>
      <c r="AH759" s="71">
        <v>2207</v>
      </c>
      <c r="AI759" s="72">
        <v>55.58</v>
      </c>
      <c r="AJ759" s="72" t="s">
        <v>4789</v>
      </c>
      <c r="AK759" s="72">
        <v>0</v>
      </c>
      <c r="AL759" s="72">
        <v>0</v>
      </c>
      <c r="AM759" s="72">
        <v>122665.06</v>
      </c>
      <c r="AN759" s="72" t="e">
        <f t="shared" si="45"/>
        <v>#REF!</v>
      </c>
      <c r="AO759" s="72" t="e">
        <f t="shared" si="46"/>
        <v>#REF!</v>
      </c>
      <c r="AP759" s="72">
        <v>0</v>
      </c>
      <c r="AQ759" s="72">
        <v>0</v>
      </c>
      <c r="AR759" s="72">
        <v>0</v>
      </c>
      <c r="AS759" s="74">
        <v>40817</v>
      </c>
      <c r="AT759" s="74">
        <v>40908</v>
      </c>
      <c r="AU759" s="73" t="s">
        <v>3661</v>
      </c>
      <c r="AV759" s="72">
        <v>3337.16</v>
      </c>
      <c r="AW759" s="72" t="e">
        <f t="shared" si="47"/>
        <v>#REF!</v>
      </c>
    </row>
    <row r="760" spans="2:49" ht="15" customHeight="1">
      <c r="B760" s="75">
        <v>750</v>
      </c>
      <c r="C760" s="75">
        <v>2011</v>
      </c>
      <c r="D760" s="76" t="s">
        <v>4375</v>
      </c>
      <c r="E760" s="75" t="s">
        <v>4524</v>
      </c>
      <c r="F760" s="75" t="s">
        <v>4796</v>
      </c>
      <c r="G760" s="76" t="s">
        <v>1310</v>
      </c>
      <c r="H760" s="76" t="s">
        <v>2642</v>
      </c>
      <c r="I760" s="77">
        <v>6981176000158</v>
      </c>
      <c r="J760" s="76" t="s">
        <v>1525</v>
      </c>
      <c r="K760" s="78" t="s">
        <v>101</v>
      </c>
      <c r="L760" s="76" t="s">
        <v>101</v>
      </c>
      <c r="M760" s="76" t="s">
        <v>4533</v>
      </c>
      <c r="N760" s="76" t="s">
        <v>101</v>
      </c>
      <c r="O760" s="76" t="s">
        <v>101</v>
      </c>
      <c r="P760" s="76" t="s">
        <v>101</v>
      </c>
      <c r="Q760" s="76" t="s">
        <v>111</v>
      </c>
      <c r="R760" s="80">
        <v>0</v>
      </c>
      <c r="S760" s="91" t="e">
        <f t="shared" si="44"/>
        <v>#REF!</v>
      </c>
      <c r="T760" s="79">
        <v>0</v>
      </c>
      <c r="U760" s="79"/>
      <c r="V760" s="79"/>
      <c r="W760" s="79">
        <v>0</v>
      </c>
      <c r="X760" s="79">
        <v>0</v>
      </c>
      <c r="Y760" s="92">
        <v>0.5</v>
      </c>
      <c r="Z760" s="93">
        <v>26</v>
      </c>
      <c r="AA760" s="93">
        <v>0</v>
      </c>
      <c r="AB760" s="93">
        <v>26</v>
      </c>
      <c r="AC760" s="79">
        <v>13</v>
      </c>
      <c r="AD760" s="79">
        <v>0</v>
      </c>
      <c r="AE760" s="79">
        <v>0</v>
      </c>
      <c r="AF760" s="79">
        <v>0</v>
      </c>
      <c r="AG760" s="79">
        <v>13</v>
      </c>
      <c r="AH760" s="79">
        <v>28691</v>
      </c>
      <c r="AI760" s="80">
        <v>55.59</v>
      </c>
      <c r="AJ760" s="80" t="s">
        <v>4789</v>
      </c>
      <c r="AK760" s="80">
        <v>0</v>
      </c>
      <c r="AL760" s="80">
        <v>0</v>
      </c>
      <c r="AM760" s="80">
        <v>1594932.6900000002</v>
      </c>
      <c r="AN760" s="80" t="e">
        <f t="shared" si="45"/>
        <v>#REF!</v>
      </c>
      <c r="AO760" s="80" t="e">
        <f t="shared" si="46"/>
        <v>#REF!</v>
      </c>
      <c r="AP760" s="80">
        <v>0</v>
      </c>
      <c r="AQ760" s="80">
        <v>0</v>
      </c>
      <c r="AR760" s="80">
        <v>0</v>
      </c>
      <c r="AS760" s="82">
        <v>40817</v>
      </c>
      <c r="AT760" s="82">
        <v>40908</v>
      </c>
      <c r="AU760" s="81" t="s">
        <v>3661</v>
      </c>
      <c r="AV760" s="80">
        <v>3337.16</v>
      </c>
      <c r="AW760" s="80" t="e">
        <f t="shared" si="47"/>
        <v>#REF!</v>
      </c>
    </row>
    <row r="761" spans="2:49" ht="15" customHeight="1">
      <c r="B761" s="68">
        <v>751</v>
      </c>
      <c r="C761" s="68">
        <v>2011</v>
      </c>
      <c r="D761" s="69" t="s">
        <v>4375</v>
      </c>
      <c r="E761" s="68" t="s">
        <v>4524</v>
      </c>
      <c r="F761" s="68" t="s">
        <v>4796</v>
      </c>
      <c r="G761" s="69" t="s">
        <v>1310</v>
      </c>
      <c r="H761" s="69" t="s">
        <v>1524</v>
      </c>
      <c r="I761" s="87">
        <v>8336804000178</v>
      </c>
      <c r="J761" s="69" t="s">
        <v>1525</v>
      </c>
      <c r="K761" s="70" t="s">
        <v>101</v>
      </c>
      <c r="L761" s="69" t="s">
        <v>101</v>
      </c>
      <c r="M761" s="69" t="s">
        <v>4533</v>
      </c>
      <c r="N761" s="69" t="s">
        <v>101</v>
      </c>
      <c r="O761" s="69" t="s">
        <v>101</v>
      </c>
      <c r="P761" s="69" t="s">
        <v>101</v>
      </c>
      <c r="Q761" s="69" t="s">
        <v>111</v>
      </c>
      <c r="R761" s="72">
        <v>0</v>
      </c>
      <c r="S761" s="88" t="e">
        <f t="shared" si="44"/>
        <v>#REF!</v>
      </c>
      <c r="T761" s="71">
        <v>0</v>
      </c>
      <c r="U761" s="71"/>
      <c r="V761" s="71"/>
      <c r="W761" s="71">
        <v>0</v>
      </c>
      <c r="X761" s="71">
        <v>0</v>
      </c>
      <c r="Y761" s="89">
        <v>0.5</v>
      </c>
      <c r="Z761" s="90">
        <v>5</v>
      </c>
      <c r="AA761" s="90">
        <v>0</v>
      </c>
      <c r="AB761" s="90">
        <v>5</v>
      </c>
      <c r="AC761" s="71">
        <v>2.5</v>
      </c>
      <c r="AD761" s="71">
        <v>0</v>
      </c>
      <c r="AE761" s="71">
        <v>0</v>
      </c>
      <c r="AF761" s="71">
        <v>0</v>
      </c>
      <c r="AG761" s="71">
        <v>2.5</v>
      </c>
      <c r="AH761" s="71">
        <v>5517.5</v>
      </c>
      <c r="AI761" s="72">
        <v>42.32</v>
      </c>
      <c r="AJ761" s="72" t="s">
        <v>4789</v>
      </c>
      <c r="AK761" s="72">
        <v>0</v>
      </c>
      <c r="AL761" s="72">
        <v>0</v>
      </c>
      <c r="AM761" s="72">
        <v>233500.6</v>
      </c>
      <c r="AN761" s="72" t="e">
        <f t="shared" si="45"/>
        <v>#REF!</v>
      </c>
      <c r="AO761" s="72" t="e">
        <f t="shared" si="46"/>
        <v>#REF!</v>
      </c>
      <c r="AP761" s="72">
        <v>0</v>
      </c>
      <c r="AQ761" s="72">
        <v>0</v>
      </c>
      <c r="AR761" s="72">
        <v>0</v>
      </c>
      <c r="AS761" s="74">
        <v>40817</v>
      </c>
      <c r="AT761" s="74">
        <v>40908</v>
      </c>
      <c r="AU761" s="73" t="s">
        <v>3661</v>
      </c>
      <c r="AV761" s="72">
        <v>3337.16</v>
      </c>
      <c r="AW761" s="72" t="e">
        <f t="shared" si="47"/>
        <v>#REF!</v>
      </c>
    </row>
    <row r="762" spans="2:49" ht="15" customHeight="1">
      <c r="B762" s="75">
        <v>752</v>
      </c>
      <c r="C762" s="75">
        <v>2011</v>
      </c>
      <c r="D762" s="76" t="s">
        <v>4375</v>
      </c>
      <c r="E762" s="75" t="s">
        <v>4524</v>
      </c>
      <c r="F762" s="75" t="s">
        <v>4796</v>
      </c>
      <c r="G762" s="76" t="s">
        <v>1310</v>
      </c>
      <c r="H762" s="76" t="s">
        <v>103</v>
      </c>
      <c r="I762" s="77">
        <v>357038000116</v>
      </c>
      <c r="J762" s="76" t="s">
        <v>1521</v>
      </c>
      <c r="K762" s="78" t="s">
        <v>101</v>
      </c>
      <c r="L762" s="76" t="s">
        <v>101</v>
      </c>
      <c r="M762" s="76" t="s">
        <v>4533</v>
      </c>
      <c r="N762" s="76" t="s">
        <v>101</v>
      </c>
      <c r="O762" s="76" t="s">
        <v>101</v>
      </c>
      <c r="P762" s="76" t="s">
        <v>101</v>
      </c>
      <c r="Q762" s="76" t="s">
        <v>82</v>
      </c>
      <c r="R762" s="80">
        <v>0</v>
      </c>
      <c r="S762" s="91" t="e">
        <f t="shared" si="44"/>
        <v>#REF!</v>
      </c>
      <c r="T762" s="79">
        <v>0</v>
      </c>
      <c r="U762" s="79"/>
      <c r="V762" s="79"/>
      <c r="W762" s="79">
        <v>0</v>
      </c>
      <c r="X762" s="79">
        <v>0</v>
      </c>
      <c r="Y762" s="92">
        <v>0.5</v>
      </c>
      <c r="Z762" s="93">
        <v>133.99999999999994</v>
      </c>
      <c r="AA762" s="93">
        <v>0</v>
      </c>
      <c r="AB762" s="93">
        <v>133.99999999999994</v>
      </c>
      <c r="AC762" s="79">
        <v>66.999999999999972</v>
      </c>
      <c r="AD762" s="79">
        <v>0</v>
      </c>
      <c r="AE762" s="79">
        <v>0</v>
      </c>
      <c r="AF762" s="79">
        <v>0</v>
      </c>
      <c r="AG762" s="79">
        <v>66.999999999999972</v>
      </c>
      <c r="AH762" s="79">
        <v>147869</v>
      </c>
      <c r="AI762" s="80">
        <v>57.44</v>
      </c>
      <c r="AJ762" s="80" t="s">
        <v>4789</v>
      </c>
      <c r="AK762" s="80">
        <v>0</v>
      </c>
      <c r="AL762" s="80">
        <v>0</v>
      </c>
      <c r="AM762" s="80">
        <v>8493595.3599999994</v>
      </c>
      <c r="AN762" s="80" t="e">
        <f t="shared" si="45"/>
        <v>#REF!</v>
      </c>
      <c r="AO762" s="80" t="e">
        <f t="shared" si="46"/>
        <v>#REF!</v>
      </c>
      <c r="AP762" s="80">
        <v>0</v>
      </c>
      <c r="AQ762" s="80">
        <v>0</v>
      </c>
      <c r="AR762" s="80">
        <v>0</v>
      </c>
      <c r="AS762" s="82">
        <v>40817</v>
      </c>
      <c r="AT762" s="82">
        <v>40908</v>
      </c>
      <c r="AU762" s="81" t="s">
        <v>3661</v>
      </c>
      <c r="AV762" s="80">
        <v>3337.16</v>
      </c>
      <c r="AW762" s="80" t="e">
        <f t="shared" si="47"/>
        <v>#REF!</v>
      </c>
    </row>
    <row r="763" spans="2:49" ht="15" customHeight="1">
      <c r="B763" s="68">
        <v>753</v>
      </c>
      <c r="C763" s="68">
        <v>2011</v>
      </c>
      <c r="D763" s="69" t="s">
        <v>4375</v>
      </c>
      <c r="E763" s="68" t="s">
        <v>4524</v>
      </c>
      <c r="F763" s="68" t="s">
        <v>4796</v>
      </c>
      <c r="G763" s="69" t="s">
        <v>1310</v>
      </c>
      <c r="H763" s="69" t="s">
        <v>1522</v>
      </c>
      <c r="I763" s="87">
        <v>7133522000100</v>
      </c>
      <c r="J763" s="69" t="s">
        <v>1523</v>
      </c>
      <c r="K763" s="70" t="s">
        <v>101</v>
      </c>
      <c r="L763" s="69" t="s">
        <v>101</v>
      </c>
      <c r="M763" s="69" t="s">
        <v>4533</v>
      </c>
      <c r="N763" s="69" t="s">
        <v>101</v>
      </c>
      <c r="O763" s="69" t="s">
        <v>101</v>
      </c>
      <c r="P763" s="69" t="s">
        <v>101</v>
      </c>
      <c r="Q763" s="69" t="s">
        <v>111</v>
      </c>
      <c r="R763" s="72">
        <v>0</v>
      </c>
      <c r="S763" s="88" t="e">
        <f t="shared" si="44"/>
        <v>#REF!</v>
      </c>
      <c r="T763" s="71">
        <v>0</v>
      </c>
      <c r="U763" s="71"/>
      <c r="V763" s="71"/>
      <c r="W763" s="71">
        <v>0</v>
      </c>
      <c r="X763" s="71">
        <v>0</v>
      </c>
      <c r="Y763" s="89">
        <v>0.5</v>
      </c>
      <c r="Z763" s="90">
        <v>60.000000000000057</v>
      </c>
      <c r="AA763" s="90">
        <v>0</v>
      </c>
      <c r="AB763" s="90">
        <v>60.000000000000057</v>
      </c>
      <c r="AC763" s="71">
        <v>30.000000000000028</v>
      </c>
      <c r="AD763" s="71">
        <v>0</v>
      </c>
      <c r="AE763" s="71">
        <v>0</v>
      </c>
      <c r="AF763" s="71">
        <v>0</v>
      </c>
      <c r="AG763" s="71">
        <v>30.000000000000028</v>
      </c>
      <c r="AH763" s="71">
        <v>263520</v>
      </c>
      <c r="AI763" s="72">
        <v>73.489999999999995</v>
      </c>
      <c r="AJ763" s="72" t="s">
        <v>4789</v>
      </c>
      <c r="AK763" s="72">
        <v>0</v>
      </c>
      <c r="AL763" s="72">
        <v>0</v>
      </c>
      <c r="AM763" s="72">
        <v>19366084.800000001</v>
      </c>
      <c r="AN763" s="72" t="e">
        <f t="shared" si="45"/>
        <v>#REF!</v>
      </c>
      <c r="AO763" s="72" t="e">
        <f t="shared" si="46"/>
        <v>#REF!</v>
      </c>
      <c r="AP763" s="72">
        <v>0</v>
      </c>
      <c r="AQ763" s="72">
        <v>0</v>
      </c>
      <c r="AR763" s="72">
        <v>0</v>
      </c>
      <c r="AS763" s="74">
        <v>40909</v>
      </c>
      <c r="AT763" s="74">
        <v>41274</v>
      </c>
      <c r="AU763" s="73" t="s">
        <v>3661</v>
      </c>
      <c r="AV763" s="72">
        <v>3337.16</v>
      </c>
      <c r="AW763" s="72" t="e">
        <f t="shared" si="47"/>
        <v>#REF!</v>
      </c>
    </row>
    <row r="764" spans="2:49" ht="15" customHeight="1">
      <c r="B764" s="75">
        <v>754</v>
      </c>
      <c r="C764" s="75">
        <v>2011</v>
      </c>
      <c r="D764" s="76" t="s">
        <v>4375</v>
      </c>
      <c r="E764" s="75" t="s">
        <v>4524</v>
      </c>
      <c r="F764" s="75" t="s">
        <v>4796</v>
      </c>
      <c r="G764" s="76" t="s">
        <v>1310</v>
      </c>
      <c r="H764" s="76" t="s">
        <v>1527</v>
      </c>
      <c r="I764" s="77">
        <v>13145928000106</v>
      </c>
      <c r="J764" s="76" t="s">
        <v>1521</v>
      </c>
      <c r="K764" s="78" t="s">
        <v>101</v>
      </c>
      <c r="L764" s="76" t="s">
        <v>101</v>
      </c>
      <c r="M764" s="76" t="s">
        <v>4533</v>
      </c>
      <c r="N764" s="76" t="s">
        <v>101</v>
      </c>
      <c r="O764" s="76" t="s">
        <v>101</v>
      </c>
      <c r="P764" s="76" t="s">
        <v>101</v>
      </c>
      <c r="Q764" s="76" t="s">
        <v>82</v>
      </c>
      <c r="R764" s="80">
        <v>0</v>
      </c>
      <c r="S764" s="91" t="e">
        <f t="shared" si="44"/>
        <v>#REF!</v>
      </c>
      <c r="T764" s="79">
        <v>0</v>
      </c>
      <c r="U764" s="79"/>
      <c r="V764" s="79"/>
      <c r="W764" s="79">
        <v>0</v>
      </c>
      <c r="X764" s="79">
        <v>0</v>
      </c>
      <c r="Y764" s="92">
        <v>0.5</v>
      </c>
      <c r="Z764" s="93">
        <v>0.99999999999999922</v>
      </c>
      <c r="AA764" s="93">
        <v>0</v>
      </c>
      <c r="AB764" s="93">
        <v>0.99999999999999922</v>
      </c>
      <c r="AC764" s="79">
        <v>0.49999999999999961</v>
      </c>
      <c r="AD764" s="79">
        <v>0</v>
      </c>
      <c r="AE764" s="79">
        <v>0</v>
      </c>
      <c r="AF764" s="79">
        <v>0</v>
      </c>
      <c r="AG764" s="79">
        <v>0.49999999999999961</v>
      </c>
      <c r="AH764" s="79">
        <v>1103.5</v>
      </c>
      <c r="AI764" s="80">
        <v>57.42</v>
      </c>
      <c r="AJ764" s="80" t="s">
        <v>4789</v>
      </c>
      <c r="AK764" s="80">
        <v>0</v>
      </c>
      <c r="AL764" s="80">
        <v>0</v>
      </c>
      <c r="AM764" s="80">
        <v>63362.97</v>
      </c>
      <c r="AN764" s="80" t="e">
        <f t="shared" si="45"/>
        <v>#REF!</v>
      </c>
      <c r="AO764" s="80" t="e">
        <f t="shared" si="46"/>
        <v>#REF!</v>
      </c>
      <c r="AP764" s="80">
        <v>0</v>
      </c>
      <c r="AQ764" s="80">
        <v>0</v>
      </c>
      <c r="AR764" s="80">
        <v>0</v>
      </c>
      <c r="AS764" s="82">
        <v>40817</v>
      </c>
      <c r="AT764" s="82">
        <v>40908</v>
      </c>
      <c r="AU764" s="81" t="s">
        <v>3661</v>
      </c>
      <c r="AV764" s="80">
        <v>3337.16</v>
      </c>
      <c r="AW764" s="80" t="e">
        <f t="shared" si="47"/>
        <v>#REF!</v>
      </c>
    </row>
    <row r="765" spans="2:49" ht="15" customHeight="1">
      <c r="B765" s="68">
        <v>755</v>
      </c>
      <c r="C765" s="68">
        <v>2011</v>
      </c>
      <c r="D765" s="69" t="s">
        <v>4375</v>
      </c>
      <c r="E765" s="68" t="s">
        <v>4524</v>
      </c>
      <c r="F765" s="68" t="s">
        <v>4796</v>
      </c>
      <c r="G765" s="69" t="s">
        <v>1310</v>
      </c>
      <c r="H765" s="69" t="s">
        <v>808</v>
      </c>
      <c r="I765" s="87">
        <v>9495582000107</v>
      </c>
      <c r="J765" s="69" t="s">
        <v>1521</v>
      </c>
      <c r="K765" s="70" t="s">
        <v>101</v>
      </c>
      <c r="L765" s="69" t="s">
        <v>101</v>
      </c>
      <c r="M765" s="69" t="s">
        <v>4533</v>
      </c>
      <c r="N765" s="69" t="s">
        <v>101</v>
      </c>
      <c r="O765" s="69" t="s">
        <v>101</v>
      </c>
      <c r="P765" s="69" t="s">
        <v>101</v>
      </c>
      <c r="Q765" s="69" t="s">
        <v>82</v>
      </c>
      <c r="R765" s="72">
        <v>0</v>
      </c>
      <c r="S765" s="88" t="e">
        <f t="shared" si="44"/>
        <v>#REF!</v>
      </c>
      <c r="T765" s="71">
        <v>0</v>
      </c>
      <c r="U765" s="71"/>
      <c r="V765" s="71"/>
      <c r="W765" s="71">
        <v>0</v>
      </c>
      <c r="X765" s="71">
        <v>0</v>
      </c>
      <c r="Y765" s="89">
        <v>0.5</v>
      </c>
      <c r="Z765" s="90">
        <v>1.9999999999999991</v>
      </c>
      <c r="AA765" s="90">
        <v>0</v>
      </c>
      <c r="AB765" s="90">
        <v>1.9999999999999991</v>
      </c>
      <c r="AC765" s="71">
        <v>0.99999999999999956</v>
      </c>
      <c r="AD765" s="71">
        <v>0</v>
      </c>
      <c r="AE765" s="71">
        <v>0</v>
      </c>
      <c r="AF765" s="71">
        <v>0</v>
      </c>
      <c r="AG765" s="71">
        <v>0.99999999999999956</v>
      </c>
      <c r="AH765" s="71">
        <v>2207</v>
      </c>
      <c r="AI765" s="72">
        <v>57.39</v>
      </c>
      <c r="AJ765" s="72" t="s">
        <v>4789</v>
      </c>
      <c r="AK765" s="72">
        <v>0</v>
      </c>
      <c r="AL765" s="72">
        <v>0</v>
      </c>
      <c r="AM765" s="72">
        <v>126659.73</v>
      </c>
      <c r="AN765" s="72" t="e">
        <f t="shared" si="45"/>
        <v>#REF!</v>
      </c>
      <c r="AO765" s="72" t="e">
        <f t="shared" si="46"/>
        <v>#REF!</v>
      </c>
      <c r="AP765" s="72">
        <v>0</v>
      </c>
      <c r="AQ765" s="72">
        <v>0</v>
      </c>
      <c r="AR765" s="72">
        <v>0</v>
      </c>
      <c r="AS765" s="74">
        <v>40817</v>
      </c>
      <c r="AT765" s="74">
        <v>40908</v>
      </c>
      <c r="AU765" s="73" t="s">
        <v>3661</v>
      </c>
      <c r="AV765" s="72">
        <v>3337.16</v>
      </c>
      <c r="AW765" s="72" t="e">
        <f t="shared" si="47"/>
        <v>#REF!</v>
      </c>
    </row>
    <row r="766" spans="2:49" ht="15" customHeight="1">
      <c r="B766" s="75">
        <v>756</v>
      </c>
      <c r="C766" s="75">
        <v>2011</v>
      </c>
      <c r="D766" s="76" t="s">
        <v>4375</v>
      </c>
      <c r="E766" s="75" t="s">
        <v>4524</v>
      </c>
      <c r="F766" s="75" t="s">
        <v>4796</v>
      </c>
      <c r="G766" s="76" t="s">
        <v>1310</v>
      </c>
      <c r="H766" s="76" t="s">
        <v>786</v>
      </c>
      <c r="I766" s="77">
        <v>58177643000195</v>
      </c>
      <c r="J766" s="76" t="s">
        <v>1523</v>
      </c>
      <c r="K766" s="78" t="s">
        <v>101</v>
      </c>
      <c r="L766" s="76" t="s">
        <v>101</v>
      </c>
      <c r="M766" s="76" t="s">
        <v>4533</v>
      </c>
      <c r="N766" s="76" t="s">
        <v>101</v>
      </c>
      <c r="O766" s="76" t="s">
        <v>101</v>
      </c>
      <c r="P766" s="76" t="s">
        <v>101</v>
      </c>
      <c r="Q766" s="76" t="s">
        <v>111</v>
      </c>
      <c r="R766" s="80">
        <v>0</v>
      </c>
      <c r="S766" s="91" t="e">
        <f t="shared" si="44"/>
        <v>#REF!</v>
      </c>
      <c r="T766" s="79">
        <v>0</v>
      </c>
      <c r="U766" s="79"/>
      <c r="V766" s="79"/>
      <c r="W766" s="79">
        <v>0</v>
      </c>
      <c r="X766" s="79">
        <v>0</v>
      </c>
      <c r="Y766" s="92">
        <v>0.5</v>
      </c>
      <c r="Z766" s="93">
        <v>9</v>
      </c>
      <c r="AA766" s="93">
        <v>0</v>
      </c>
      <c r="AB766" s="93">
        <v>9</v>
      </c>
      <c r="AC766" s="79">
        <v>4.5</v>
      </c>
      <c r="AD766" s="79">
        <v>0</v>
      </c>
      <c r="AE766" s="79">
        <v>0</v>
      </c>
      <c r="AF766" s="79">
        <v>0</v>
      </c>
      <c r="AG766" s="79">
        <v>4.5</v>
      </c>
      <c r="AH766" s="79">
        <v>39528</v>
      </c>
      <c r="AI766" s="80">
        <v>74.89</v>
      </c>
      <c r="AJ766" s="80" t="s">
        <v>4789</v>
      </c>
      <c r="AK766" s="80">
        <v>0</v>
      </c>
      <c r="AL766" s="80">
        <v>0</v>
      </c>
      <c r="AM766" s="80">
        <v>2960251.92</v>
      </c>
      <c r="AN766" s="80" t="e">
        <f t="shared" si="45"/>
        <v>#REF!</v>
      </c>
      <c r="AO766" s="80" t="e">
        <f t="shared" si="46"/>
        <v>#REF!</v>
      </c>
      <c r="AP766" s="80">
        <v>0</v>
      </c>
      <c r="AQ766" s="80">
        <v>0</v>
      </c>
      <c r="AR766" s="80">
        <v>0</v>
      </c>
      <c r="AS766" s="82">
        <v>40909</v>
      </c>
      <c r="AT766" s="82">
        <v>41274</v>
      </c>
      <c r="AU766" s="81" t="s">
        <v>3661</v>
      </c>
      <c r="AV766" s="80">
        <v>3337.16</v>
      </c>
      <c r="AW766" s="80" t="e">
        <f t="shared" si="47"/>
        <v>#REF!</v>
      </c>
    </row>
    <row r="767" spans="2:49" ht="15" customHeight="1">
      <c r="B767" s="68">
        <v>757</v>
      </c>
      <c r="C767" s="68">
        <v>2011</v>
      </c>
      <c r="D767" s="69" t="s">
        <v>4375</v>
      </c>
      <c r="E767" s="68" t="s">
        <v>4524</v>
      </c>
      <c r="F767" s="68" t="s">
        <v>4796</v>
      </c>
      <c r="G767" s="69" t="s">
        <v>1310</v>
      </c>
      <c r="H767" s="69" t="s">
        <v>1529</v>
      </c>
      <c r="I767" s="87">
        <v>7298835000119</v>
      </c>
      <c r="J767" s="69" t="s">
        <v>1528</v>
      </c>
      <c r="K767" s="70" t="s">
        <v>101</v>
      </c>
      <c r="L767" s="69" t="s">
        <v>101</v>
      </c>
      <c r="M767" s="69" t="s">
        <v>4533</v>
      </c>
      <c r="N767" s="69" t="s">
        <v>101</v>
      </c>
      <c r="O767" s="69" t="s">
        <v>101</v>
      </c>
      <c r="P767" s="69" t="s">
        <v>101</v>
      </c>
      <c r="Q767" s="69" t="s">
        <v>82</v>
      </c>
      <c r="R767" s="72">
        <v>0</v>
      </c>
      <c r="S767" s="88" t="e">
        <f t="shared" si="44"/>
        <v>#REF!</v>
      </c>
      <c r="T767" s="71">
        <v>0</v>
      </c>
      <c r="U767" s="71"/>
      <c r="V767" s="71"/>
      <c r="W767" s="71">
        <v>0</v>
      </c>
      <c r="X767" s="71">
        <v>0</v>
      </c>
      <c r="Y767" s="89">
        <v>0.5</v>
      </c>
      <c r="Z767" s="90">
        <v>1</v>
      </c>
      <c r="AA767" s="90">
        <v>0</v>
      </c>
      <c r="AB767" s="90">
        <v>1</v>
      </c>
      <c r="AC767" s="71">
        <v>0.5</v>
      </c>
      <c r="AD767" s="71">
        <v>0</v>
      </c>
      <c r="AE767" s="71">
        <v>0</v>
      </c>
      <c r="AF767" s="71">
        <v>0</v>
      </c>
      <c r="AG767" s="71">
        <v>0.5</v>
      </c>
      <c r="AH767" s="71">
        <v>4392</v>
      </c>
      <c r="AI767" s="72">
        <v>67.5</v>
      </c>
      <c r="AJ767" s="72" t="s">
        <v>4789</v>
      </c>
      <c r="AK767" s="72">
        <v>0</v>
      </c>
      <c r="AL767" s="72">
        <v>0</v>
      </c>
      <c r="AM767" s="72">
        <v>296460</v>
      </c>
      <c r="AN767" s="72" t="e">
        <f t="shared" si="45"/>
        <v>#REF!</v>
      </c>
      <c r="AO767" s="72" t="e">
        <f t="shared" si="46"/>
        <v>#REF!</v>
      </c>
      <c r="AP767" s="72">
        <v>0</v>
      </c>
      <c r="AQ767" s="72">
        <v>0</v>
      </c>
      <c r="AR767" s="72">
        <v>0</v>
      </c>
      <c r="AS767" s="74">
        <v>40909</v>
      </c>
      <c r="AT767" s="74">
        <v>41274</v>
      </c>
      <c r="AU767" s="73" t="s">
        <v>3661</v>
      </c>
      <c r="AV767" s="72">
        <v>3337.16</v>
      </c>
      <c r="AW767" s="72" t="e">
        <f t="shared" si="47"/>
        <v>#REF!</v>
      </c>
    </row>
    <row r="768" spans="2:49" ht="15" customHeight="1">
      <c r="B768" s="75">
        <v>758</v>
      </c>
      <c r="C768" s="75">
        <v>2011</v>
      </c>
      <c r="D768" s="76" t="s">
        <v>4375</v>
      </c>
      <c r="E768" s="75" t="s">
        <v>4524</v>
      </c>
      <c r="F768" s="75" t="s">
        <v>4796</v>
      </c>
      <c r="G768" s="76" t="s">
        <v>1310</v>
      </c>
      <c r="H768" s="76" t="s">
        <v>1522</v>
      </c>
      <c r="I768" s="77">
        <v>7133522000100</v>
      </c>
      <c r="J768" s="76" t="s">
        <v>1525</v>
      </c>
      <c r="K768" s="78" t="s">
        <v>101</v>
      </c>
      <c r="L768" s="76" t="s">
        <v>101</v>
      </c>
      <c r="M768" s="76" t="s">
        <v>4533</v>
      </c>
      <c r="N768" s="76" t="s">
        <v>101</v>
      </c>
      <c r="O768" s="76" t="s">
        <v>101</v>
      </c>
      <c r="P768" s="76" t="s">
        <v>101</v>
      </c>
      <c r="Q768" s="76" t="s">
        <v>111</v>
      </c>
      <c r="R768" s="80">
        <v>0</v>
      </c>
      <c r="S768" s="91" t="e">
        <f t="shared" si="44"/>
        <v>#REF!</v>
      </c>
      <c r="T768" s="79">
        <v>0</v>
      </c>
      <c r="U768" s="79"/>
      <c r="V768" s="79"/>
      <c r="W768" s="79">
        <v>0</v>
      </c>
      <c r="X768" s="79">
        <v>0</v>
      </c>
      <c r="Y768" s="92">
        <v>0.5</v>
      </c>
      <c r="Z768" s="93">
        <v>32</v>
      </c>
      <c r="AA768" s="93">
        <v>0</v>
      </c>
      <c r="AB768" s="93">
        <v>32</v>
      </c>
      <c r="AC768" s="79">
        <v>16</v>
      </c>
      <c r="AD768" s="79">
        <v>0</v>
      </c>
      <c r="AE768" s="79">
        <v>0</v>
      </c>
      <c r="AF768" s="79">
        <v>0</v>
      </c>
      <c r="AG768" s="79">
        <v>16</v>
      </c>
      <c r="AH768" s="79">
        <v>35312</v>
      </c>
      <c r="AI768" s="80">
        <v>55.58</v>
      </c>
      <c r="AJ768" s="80" t="s">
        <v>4789</v>
      </c>
      <c r="AK768" s="80">
        <v>0</v>
      </c>
      <c r="AL768" s="80">
        <v>0</v>
      </c>
      <c r="AM768" s="80">
        <v>1962640.96</v>
      </c>
      <c r="AN768" s="80" t="e">
        <f t="shared" si="45"/>
        <v>#REF!</v>
      </c>
      <c r="AO768" s="80" t="e">
        <f t="shared" si="46"/>
        <v>#REF!</v>
      </c>
      <c r="AP768" s="80">
        <v>0</v>
      </c>
      <c r="AQ768" s="80">
        <v>0</v>
      </c>
      <c r="AR768" s="80">
        <v>0</v>
      </c>
      <c r="AS768" s="82">
        <v>40817</v>
      </c>
      <c r="AT768" s="82">
        <v>40908</v>
      </c>
      <c r="AU768" s="81" t="s">
        <v>3661</v>
      </c>
      <c r="AV768" s="80">
        <v>3337.16</v>
      </c>
      <c r="AW768" s="80" t="e">
        <f t="shared" si="47"/>
        <v>#REF!</v>
      </c>
    </row>
    <row r="769" spans="2:49" ht="15" customHeight="1">
      <c r="B769" s="68">
        <v>759</v>
      </c>
      <c r="C769" s="68">
        <v>2011</v>
      </c>
      <c r="D769" s="69" t="s">
        <v>97</v>
      </c>
      <c r="E769" s="68" t="s">
        <v>1530</v>
      </c>
      <c r="F769" s="68" t="s">
        <v>4794</v>
      </c>
      <c r="G769" s="69" t="s">
        <v>1531</v>
      </c>
      <c r="H769" s="69" t="s">
        <v>581</v>
      </c>
      <c r="I769" s="87">
        <v>33541368000116</v>
      </c>
      <c r="J769" s="69" t="s">
        <v>1532</v>
      </c>
      <c r="K769" s="70" t="s">
        <v>1533</v>
      </c>
      <c r="L769" s="69" t="s">
        <v>1534</v>
      </c>
      <c r="M769" s="69" t="s">
        <v>4533</v>
      </c>
      <c r="N769" s="69" t="s">
        <v>82</v>
      </c>
      <c r="O769" s="69" t="s">
        <v>145</v>
      </c>
      <c r="P769" s="69" t="s">
        <v>1535</v>
      </c>
      <c r="Q769" s="69" t="s">
        <v>28</v>
      </c>
      <c r="R769" s="72">
        <v>0</v>
      </c>
      <c r="S769" s="88" t="e">
        <f t="shared" si="44"/>
        <v>#REF!</v>
      </c>
      <c r="T769" s="71">
        <v>3.1619999999999999</v>
      </c>
      <c r="U769" s="71"/>
      <c r="V769" s="71"/>
      <c r="W769" s="71">
        <v>0</v>
      </c>
      <c r="X769" s="71">
        <v>50</v>
      </c>
      <c r="Y769" s="89">
        <v>1</v>
      </c>
      <c r="Z769" s="90">
        <v>0.99999999999999989</v>
      </c>
      <c r="AA769" s="90">
        <v>1</v>
      </c>
      <c r="AB769" s="90">
        <v>1</v>
      </c>
      <c r="AC769" s="71">
        <v>0.99999999999999989</v>
      </c>
      <c r="AD769" s="71">
        <v>0.99999999999999989</v>
      </c>
      <c r="AE769" s="71">
        <v>0.99999999999999989</v>
      </c>
      <c r="AF769" s="71">
        <v>0</v>
      </c>
      <c r="AG769" s="71">
        <v>0.99999999999999989</v>
      </c>
      <c r="AH769" s="71">
        <v>26304</v>
      </c>
      <c r="AI769" s="72">
        <v>80</v>
      </c>
      <c r="AJ769" s="72" t="s">
        <v>4789</v>
      </c>
      <c r="AK769" s="72">
        <v>0</v>
      </c>
      <c r="AL769" s="72">
        <v>0</v>
      </c>
      <c r="AM769" s="72">
        <v>2104320</v>
      </c>
      <c r="AN769" s="72" t="e">
        <f t="shared" si="45"/>
        <v>#REF!</v>
      </c>
      <c r="AO769" s="72" t="e">
        <f t="shared" si="46"/>
        <v>#REF!</v>
      </c>
      <c r="AP769" s="72">
        <v>0</v>
      </c>
      <c r="AQ769" s="72">
        <v>0</v>
      </c>
      <c r="AR769" s="72">
        <v>0</v>
      </c>
      <c r="AS769" s="74">
        <v>40909</v>
      </c>
      <c r="AT769" s="74">
        <v>42004</v>
      </c>
      <c r="AU769" s="73" t="s">
        <v>3661</v>
      </c>
      <c r="AV769" s="72">
        <v>3369.28</v>
      </c>
      <c r="AW769" s="72" t="e">
        <f t="shared" si="47"/>
        <v>#REF!</v>
      </c>
    </row>
    <row r="770" spans="2:49" ht="15" customHeight="1">
      <c r="B770" s="75">
        <v>760</v>
      </c>
      <c r="C770" s="75">
        <v>2011</v>
      </c>
      <c r="D770" s="76" t="s">
        <v>97</v>
      </c>
      <c r="E770" s="75" t="s">
        <v>1530</v>
      </c>
      <c r="F770" s="75" t="s">
        <v>4794</v>
      </c>
      <c r="G770" s="76" t="s">
        <v>1531</v>
      </c>
      <c r="H770" s="76" t="s">
        <v>103</v>
      </c>
      <c r="I770" s="77">
        <v>357038000116</v>
      </c>
      <c r="J770" s="76" t="s">
        <v>1532</v>
      </c>
      <c r="K770" s="78" t="s">
        <v>1536</v>
      </c>
      <c r="L770" s="76" t="s">
        <v>1537</v>
      </c>
      <c r="M770" s="76" t="s">
        <v>4533</v>
      </c>
      <c r="N770" s="76" t="s">
        <v>1035</v>
      </c>
      <c r="O770" s="76" t="s">
        <v>145</v>
      </c>
      <c r="P770" s="76" t="s">
        <v>1538</v>
      </c>
      <c r="Q770" s="76" t="s">
        <v>104</v>
      </c>
      <c r="R770" s="80">
        <v>0</v>
      </c>
      <c r="S770" s="91" t="e">
        <f t="shared" si="44"/>
        <v>#REF!</v>
      </c>
      <c r="T770" s="79">
        <v>0</v>
      </c>
      <c r="U770" s="79"/>
      <c r="V770" s="79"/>
      <c r="W770" s="79">
        <v>0</v>
      </c>
      <c r="X770" s="79">
        <v>300</v>
      </c>
      <c r="Y770" s="92">
        <v>1</v>
      </c>
      <c r="Z770" s="93">
        <v>99</v>
      </c>
      <c r="AA770" s="93">
        <v>99</v>
      </c>
      <c r="AB770" s="93">
        <v>99</v>
      </c>
      <c r="AC770" s="79">
        <v>99</v>
      </c>
      <c r="AD770" s="79">
        <v>99</v>
      </c>
      <c r="AE770" s="79">
        <v>99</v>
      </c>
      <c r="AF770" s="79">
        <v>0</v>
      </c>
      <c r="AG770" s="79">
        <v>99</v>
      </c>
      <c r="AH770" s="79">
        <v>2604096.0000000005</v>
      </c>
      <c r="AI770" s="80">
        <v>80</v>
      </c>
      <c r="AJ770" s="80" t="s">
        <v>4789</v>
      </c>
      <c r="AK770" s="80">
        <v>0</v>
      </c>
      <c r="AL770" s="80">
        <v>0</v>
      </c>
      <c r="AM770" s="80">
        <v>208327680</v>
      </c>
      <c r="AN770" s="80" t="e">
        <f t="shared" si="45"/>
        <v>#REF!</v>
      </c>
      <c r="AO770" s="80" t="e">
        <f t="shared" si="46"/>
        <v>#REF!</v>
      </c>
      <c r="AP770" s="80">
        <v>0</v>
      </c>
      <c r="AQ770" s="80">
        <v>0</v>
      </c>
      <c r="AR770" s="80">
        <v>0</v>
      </c>
      <c r="AS770" s="82">
        <v>40909</v>
      </c>
      <c r="AT770" s="82">
        <v>42004</v>
      </c>
      <c r="AU770" s="81" t="s">
        <v>3661</v>
      </c>
      <c r="AV770" s="80">
        <v>3369.28</v>
      </c>
      <c r="AW770" s="80" t="e">
        <f t="shared" si="47"/>
        <v>#REF!</v>
      </c>
    </row>
    <row r="771" spans="2:49" ht="15" customHeight="1">
      <c r="B771" s="68">
        <v>761</v>
      </c>
      <c r="C771" s="68">
        <v>2011</v>
      </c>
      <c r="D771" s="69" t="s">
        <v>97</v>
      </c>
      <c r="E771" s="68" t="s">
        <v>1530</v>
      </c>
      <c r="F771" s="68" t="s">
        <v>4794</v>
      </c>
      <c r="G771" s="69" t="s">
        <v>1531</v>
      </c>
      <c r="H771" s="69" t="s">
        <v>2642</v>
      </c>
      <c r="I771" s="87">
        <v>6981176000158</v>
      </c>
      <c r="J771" s="69" t="s">
        <v>1532</v>
      </c>
      <c r="K771" s="70" t="s">
        <v>1539</v>
      </c>
      <c r="L771" s="69" t="s">
        <v>1540</v>
      </c>
      <c r="M771" s="69" t="s">
        <v>4533</v>
      </c>
      <c r="N771" s="69" t="s">
        <v>144</v>
      </c>
      <c r="O771" s="69" t="s">
        <v>145</v>
      </c>
      <c r="P771" s="69" t="s">
        <v>1541</v>
      </c>
      <c r="Q771" s="69" t="s">
        <v>82</v>
      </c>
      <c r="R771" s="72">
        <v>0</v>
      </c>
      <c r="S771" s="88" t="e">
        <f t="shared" si="44"/>
        <v>#REF!</v>
      </c>
      <c r="T771" s="71">
        <v>0</v>
      </c>
      <c r="U771" s="71"/>
      <c r="V771" s="71"/>
      <c r="W771" s="71">
        <v>0</v>
      </c>
      <c r="X771" s="71">
        <v>124</v>
      </c>
      <c r="Y771" s="89">
        <v>1</v>
      </c>
      <c r="Z771" s="90">
        <v>85</v>
      </c>
      <c r="AA771" s="90">
        <v>85</v>
      </c>
      <c r="AB771" s="90">
        <v>85</v>
      </c>
      <c r="AC771" s="71">
        <v>85</v>
      </c>
      <c r="AD771" s="71">
        <v>85</v>
      </c>
      <c r="AE771" s="71">
        <v>85</v>
      </c>
      <c r="AF771" s="71">
        <v>0</v>
      </c>
      <c r="AG771" s="71">
        <v>85</v>
      </c>
      <c r="AH771" s="71">
        <v>2235840</v>
      </c>
      <c r="AI771" s="72">
        <v>80</v>
      </c>
      <c r="AJ771" s="72" t="s">
        <v>4789</v>
      </c>
      <c r="AK771" s="72">
        <v>0</v>
      </c>
      <c r="AL771" s="72">
        <v>0</v>
      </c>
      <c r="AM771" s="72">
        <v>178867200</v>
      </c>
      <c r="AN771" s="72" t="e">
        <f t="shared" si="45"/>
        <v>#REF!</v>
      </c>
      <c r="AO771" s="72" t="e">
        <f t="shared" si="46"/>
        <v>#REF!</v>
      </c>
      <c r="AP771" s="72">
        <v>0</v>
      </c>
      <c r="AQ771" s="72">
        <v>0</v>
      </c>
      <c r="AR771" s="72">
        <v>0</v>
      </c>
      <c r="AS771" s="74">
        <v>40909</v>
      </c>
      <c r="AT771" s="74">
        <v>42004</v>
      </c>
      <c r="AU771" s="73" t="s">
        <v>3661</v>
      </c>
      <c r="AV771" s="72">
        <v>3369.28</v>
      </c>
      <c r="AW771" s="72" t="e">
        <f t="shared" si="47"/>
        <v>#REF!</v>
      </c>
    </row>
    <row r="772" spans="2:49" ht="15" customHeight="1">
      <c r="B772" s="75">
        <v>762</v>
      </c>
      <c r="C772" s="75">
        <v>2011</v>
      </c>
      <c r="D772" s="76" t="s">
        <v>97</v>
      </c>
      <c r="E772" s="75" t="s">
        <v>1530</v>
      </c>
      <c r="F772" s="75" t="s">
        <v>4794</v>
      </c>
      <c r="G772" s="76" t="s">
        <v>1531</v>
      </c>
      <c r="H772" s="76" t="s">
        <v>114</v>
      </c>
      <c r="I772" s="77">
        <v>92715812000131</v>
      </c>
      <c r="J772" s="76" t="s">
        <v>1532</v>
      </c>
      <c r="K772" s="78" t="s">
        <v>1542</v>
      </c>
      <c r="L772" s="76" t="s">
        <v>1543</v>
      </c>
      <c r="M772" s="76" t="s">
        <v>4533</v>
      </c>
      <c r="N772" s="76" t="s">
        <v>152</v>
      </c>
      <c r="O772" s="76" t="s">
        <v>145</v>
      </c>
      <c r="P772" s="76" t="s">
        <v>1544</v>
      </c>
      <c r="Q772" s="76" t="s">
        <v>111</v>
      </c>
      <c r="R772" s="80">
        <v>0</v>
      </c>
      <c r="S772" s="91" t="e">
        <f t="shared" si="44"/>
        <v>#REF!</v>
      </c>
      <c r="T772" s="79">
        <v>500.4</v>
      </c>
      <c r="U772" s="79"/>
      <c r="V772" s="79"/>
      <c r="W772" s="79">
        <v>0</v>
      </c>
      <c r="X772" s="79">
        <v>190</v>
      </c>
      <c r="Y772" s="92">
        <v>1</v>
      </c>
      <c r="Z772" s="93">
        <v>9.9999999999999982</v>
      </c>
      <c r="AA772" s="93">
        <v>10</v>
      </c>
      <c r="AB772" s="93">
        <v>10</v>
      </c>
      <c r="AC772" s="79">
        <v>9.9999999999999982</v>
      </c>
      <c r="AD772" s="79">
        <v>9.9999999999999982</v>
      </c>
      <c r="AE772" s="79">
        <v>9.9999999999999982</v>
      </c>
      <c r="AF772" s="79">
        <v>0</v>
      </c>
      <c r="AG772" s="79">
        <v>9.9999999999999982</v>
      </c>
      <c r="AH772" s="79">
        <v>263040</v>
      </c>
      <c r="AI772" s="80">
        <v>79.75</v>
      </c>
      <c r="AJ772" s="80" t="s">
        <v>4789</v>
      </c>
      <c r="AK772" s="80">
        <v>0</v>
      </c>
      <c r="AL772" s="80">
        <v>0</v>
      </c>
      <c r="AM772" s="80">
        <v>20977440</v>
      </c>
      <c r="AN772" s="80" t="e">
        <f t="shared" si="45"/>
        <v>#REF!</v>
      </c>
      <c r="AO772" s="80" t="e">
        <f t="shared" si="46"/>
        <v>#REF!</v>
      </c>
      <c r="AP772" s="80">
        <v>0</v>
      </c>
      <c r="AQ772" s="80">
        <v>0</v>
      </c>
      <c r="AR772" s="80">
        <v>0</v>
      </c>
      <c r="AS772" s="82">
        <v>40909</v>
      </c>
      <c r="AT772" s="82">
        <v>42004</v>
      </c>
      <c r="AU772" s="81" t="s">
        <v>3661</v>
      </c>
      <c r="AV772" s="80">
        <v>3369.28</v>
      </c>
      <c r="AW772" s="80" t="e">
        <f t="shared" si="47"/>
        <v>#REF!</v>
      </c>
    </row>
    <row r="773" spans="2:49" ht="15" customHeight="1">
      <c r="B773" s="68">
        <v>763</v>
      </c>
      <c r="C773" s="68">
        <v>2011</v>
      </c>
      <c r="D773" s="69" t="s">
        <v>131</v>
      </c>
      <c r="E773" s="68" t="s">
        <v>1545</v>
      </c>
      <c r="F773" s="68" t="s">
        <v>4795</v>
      </c>
      <c r="G773" s="69" t="s">
        <v>1546</v>
      </c>
      <c r="H773" s="69" t="s">
        <v>1548</v>
      </c>
      <c r="I773" s="87">
        <v>8351042000189</v>
      </c>
      <c r="J773" s="69" t="s">
        <v>1547</v>
      </c>
      <c r="K773" s="70" t="s">
        <v>1549</v>
      </c>
      <c r="L773" s="69" t="s">
        <v>1550</v>
      </c>
      <c r="M773" s="69" t="s">
        <v>4533</v>
      </c>
      <c r="N773" s="69" t="s">
        <v>33</v>
      </c>
      <c r="O773" s="69" t="s">
        <v>838</v>
      </c>
      <c r="P773" s="69" t="s">
        <v>4462</v>
      </c>
      <c r="Q773" s="69" t="s">
        <v>28</v>
      </c>
      <c r="R773" s="72">
        <v>101889000</v>
      </c>
      <c r="S773" s="88" t="e">
        <f t="shared" si="44"/>
        <v>#REF!</v>
      </c>
      <c r="T773" s="71">
        <v>28.8</v>
      </c>
      <c r="U773" s="71"/>
      <c r="V773" s="71"/>
      <c r="W773" s="71">
        <v>0</v>
      </c>
      <c r="X773" s="71">
        <v>14.6</v>
      </c>
      <c r="Y773" s="89">
        <v>0.10000000000000002</v>
      </c>
      <c r="Z773" s="90">
        <v>134.99999999999994</v>
      </c>
      <c r="AA773" s="90">
        <v>135</v>
      </c>
      <c r="AB773" s="90">
        <v>135</v>
      </c>
      <c r="AC773" s="71">
        <v>13.499999999999998</v>
      </c>
      <c r="AD773" s="71">
        <v>13.499999999999998</v>
      </c>
      <c r="AE773" s="71">
        <v>13.499999999999998</v>
      </c>
      <c r="AF773" s="71">
        <v>13.499999999999998</v>
      </c>
      <c r="AG773" s="71">
        <v>13.499999999999998</v>
      </c>
      <c r="AH773" s="71">
        <v>2366820.0000000005</v>
      </c>
      <c r="AI773" s="72">
        <v>107.03</v>
      </c>
      <c r="AJ773" s="72" t="s">
        <v>4789</v>
      </c>
      <c r="AK773" s="72">
        <v>0</v>
      </c>
      <c r="AL773" s="72">
        <v>0</v>
      </c>
      <c r="AM773" s="72">
        <v>253320744.59999996</v>
      </c>
      <c r="AN773" s="72" t="e">
        <f t="shared" si="45"/>
        <v>#REF!</v>
      </c>
      <c r="AO773" s="72" t="e">
        <f t="shared" si="46"/>
        <v>#REF!</v>
      </c>
      <c r="AP773" s="72">
        <v>12907025.330000013</v>
      </c>
      <c r="AQ773" s="72">
        <v>12907025.330000013</v>
      </c>
      <c r="AR773" s="72">
        <v>12907025.330000013</v>
      </c>
      <c r="AS773" s="74">
        <v>42370</v>
      </c>
      <c r="AT773" s="74">
        <v>49674</v>
      </c>
      <c r="AU773" s="73" t="s">
        <v>3661</v>
      </c>
      <c r="AV773" s="72">
        <v>3386.8</v>
      </c>
      <c r="AW773" s="72" t="e">
        <f t="shared" si="47"/>
        <v>#REF!</v>
      </c>
    </row>
    <row r="774" spans="2:49" ht="15" customHeight="1">
      <c r="B774" s="75">
        <v>764</v>
      </c>
      <c r="C774" s="75">
        <v>2011</v>
      </c>
      <c r="D774" s="76" t="s">
        <v>131</v>
      </c>
      <c r="E774" s="75" t="s">
        <v>1545</v>
      </c>
      <c r="F774" s="75" t="s">
        <v>4795</v>
      </c>
      <c r="G774" s="76" t="s">
        <v>1546</v>
      </c>
      <c r="H774" s="76" t="s">
        <v>1551</v>
      </c>
      <c r="I774" s="77">
        <v>15137270000116</v>
      </c>
      <c r="J774" s="76" t="s">
        <v>1547</v>
      </c>
      <c r="K774" s="78" t="s">
        <v>1552</v>
      </c>
      <c r="L774" s="76" t="s">
        <v>1551</v>
      </c>
      <c r="M774" s="76" t="s">
        <v>4535</v>
      </c>
      <c r="N774" s="76" t="s">
        <v>29</v>
      </c>
      <c r="O774" s="76" t="s">
        <v>838</v>
      </c>
      <c r="P774" s="76" t="s">
        <v>4462</v>
      </c>
      <c r="Q774" s="76" t="s">
        <v>28</v>
      </c>
      <c r="R774" s="80">
        <v>48127000</v>
      </c>
      <c r="S774" s="91" t="e">
        <f t="shared" si="44"/>
        <v>#REF!</v>
      </c>
      <c r="T774" s="79">
        <v>12</v>
      </c>
      <c r="U774" s="79"/>
      <c r="V774" s="79"/>
      <c r="W774" s="79">
        <v>0</v>
      </c>
      <c r="X774" s="79">
        <v>6.7</v>
      </c>
      <c r="Y774" s="92">
        <v>0.10000000000000002</v>
      </c>
      <c r="Z774" s="93">
        <v>62.000000000000007</v>
      </c>
      <c r="AA774" s="93">
        <v>62</v>
      </c>
      <c r="AB774" s="93">
        <v>62</v>
      </c>
      <c r="AC774" s="79">
        <v>6.200000000000002</v>
      </c>
      <c r="AD774" s="79">
        <v>6.200000000000002</v>
      </c>
      <c r="AE774" s="79">
        <v>6.200000000000002</v>
      </c>
      <c r="AF774" s="79">
        <v>6.200000000000002</v>
      </c>
      <c r="AG774" s="79">
        <v>6.200000000000002</v>
      </c>
      <c r="AH774" s="79">
        <v>1086984</v>
      </c>
      <c r="AI774" s="80">
        <v>107.31</v>
      </c>
      <c r="AJ774" s="80" t="s">
        <v>4789</v>
      </c>
      <c r="AK774" s="80">
        <v>0</v>
      </c>
      <c r="AL774" s="80">
        <v>0</v>
      </c>
      <c r="AM774" s="80">
        <v>116644253.04000001</v>
      </c>
      <c r="AN774" s="80" t="e">
        <f t="shared" si="45"/>
        <v>#REF!</v>
      </c>
      <c r="AO774" s="80" t="e">
        <f t="shared" si="46"/>
        <v>#REF!</v>
      </c>
      <c r="AP774" s="80">
        <v>5958026.3999999985</v>
      </c>
      <c r="AQ774" s="80">
        <v>5958026.3999999985</v>
      </c>
      <c r="AR774" s="80">
        <v>5958026.3999999985</v>
      </c>
      <c r="AS774" s="82">
        <v>42370</v>
      </c>
      <c r="AT774" s="82">
        <v>49674</v>
      </c>
      <c r="AU774" s="81" t="s">
        <v>3661</v>
      </c>
      <c r="AV774" s="80">
        <v>3386.8</v>
      </c>
      <c r="AW774" s="80" t="e">
        <f t="shared" si="47"/>
        <v>#REF!</v>
      </c>
    </row>
    <row r="775" spans="2:49" ht="15" customHeight="1">
      <c r="B775" s="68">
        <v>765</v>
      </c>
      <c r="C775" s="68">
        <v>2011</v>
      </c>
      <c r="D775" s="69" t="s">
        <v>131</v>
      </c>
      <c r="E775" s="68" t="s">
        <v>1545</v>
      </c>
      <c r="F775" s="68" t="s">
        <v>4795</v>
      </c>
      <c r="G775" s="69" t="s">
        <v>1546</v>
      </c>
      <c r="H775" s="69" t="s">
        <v>1548</v>
      </c>
      <c r="I775" s="87">
        <v>8351042000189</v>
      </c>
      <c r="J775" s="69" t="s">
        <v>1547</v>
      </c>
      <c r="K775" s="70" t="s">
        <v>1553</v>
      </c>
      <c r="L775" s="69" t="s">
        <v>1554</v>
      </c>
      <c r="M775" s="69" t="s">
        <v>4533</v>
      </c>
      <c r="N775" s="69" t="s">
        <v>29</v>
      </c>
      <c r="O775" s="69" t="s">
        <v>838</v>
      </c>
      <c r="P775" s="69" t="s">
        <v>4462</v>
      </c>
      <c r="Q775" s="69" t="s">
        <v>28</v>
      </c>
      <c r="R775" s="72">
        <v>67768000</v>
      </c>
      <c r="S775" s="88" t="e">
        <f t="shared" si="44"/>
        <v>#REF!</v>
      </c>
      <c r="T775" s="71">
        <v>19.8</v>
      </c>
      <c r="U775" s="71"/>
      <c r="V775" s="71"/>
      <c r="W775" s="71">
        <v>0</v>
      </c>
      <c r="X775" s="71">
        <v>9.6</v>
      </c>
      <c r="Y775" s="89">
        <v>0.10000000000000002</v>
      </c>
      <c r="Z775" s="90">
        <v>92.999999999999986</v>
      </c>
      <c r="AA775" s="90">
        <v>135</v>
      </c>
      <c r="AB775" s="90">
        <v>135</v>
      </c>
      <c r="AC775" s="71">
        <v>9.3000000000000007</v>
      </c>
      <c r="AD775" s="71">
        <v>9.3000000000000007</v>
      </c>
      <c r="AE775" s="71">
        <v>9.3000000000000007</v>
      </c>
      <c r="AF775" s="71">
        <v>9.3000000000000007</v>
      </c>
      <c r="AG775" s="71">
        <v>9.3000000000000007</v>
      </c>
      <c r="AH775" s="71">
        <v>1630476.0000000002</v>
      </c>
      <c r="AI775" s="72">
        <v>107.98</v>
      </c>
      <c r="AJ775" s="72" t="s">
        <v>4789</v>
      </c>
      <c r="AK775" s="72">
        <v>0</v>
      </c>
      <c r="AL775" s="72">
        <v>0</v>
      </c>
      <c r="AM775" s="72">
        <v>176058798.47999999</v>
      </c>
      <c r="AN775" s="72" t="e">
        <f t="shared" si="45"/>
        <v>#REF!</v>
      </c>
      <c r="AO775" s="72" t="e">
        <f t="shared" si="46"/>
        <v>#REF!</v>
      </c>
      <c r="AP775" s="72">
        <v>9048789.6399999987</v>
      </c>
      <c r="AQ775" s="72">
        <v>9048789.6399999987</v>
      </c>
      <c r="AR775" s="72">
        <v>9048789.6399999987</v>
      </c>
      <c r="AS775" s="74">
        <v>42370</v>
      </c>
      <c r="AT775" s="74">
        <v>49674</v>
      </c>
      <c r="AU775" s="73" t="s">
        <v>3661</v>
      </c>
      <c r="AV775" s="72">
        <v>3386.8</v>
      </c>
      <c r="AW775" s="72" t="e">
        <f t="shared" si="47"/>
        <v>#REF!</v>
      </c>
    </row>
    <row r="776" spans="2:49" ht="15" customHeight="1">
      <c r="B776" s="75">
        <v>766</v>
      </c>
      <c r="C776" s="75">
        <v>2011</v>
      </c>
      <c r="D776" s="76" t="s">
        <v>131</v>
      </c>
      <c r="E776" s="75" t="s">
        <v>1545</v>
      </c>
      <c r="F776" s="75" t="s">
        <v>4795</v>
      </c>
      <c r="G776" s="76" t="s">
        <v>1546</v>
      </c>
      <c r="H776" s="76" t="s">
        <v>1548</v>
      </c>
      <c r="I776" s="77">
        <v>8351042000189</v>
      </c>
      <c r="J776" s="76" t="s">
        <v>1547</v>
      </c>
      <c r="K776" s="78" t="s">
        <v>1555</v>
      </c>
      <c r="L776" s="76" t="s">
        <v>1556</v>
      </c>
      <c r="M776" s="76" t="s">
        <v>4533</v>
      </c>
      <c r="N776" s="76" t="s">
        <v>29</v>
      </c>
      <c r="O776" s="76" t="s">
        <v>838</v>
      </c>
      <c r="P776" s="76" t="s">
        <v>4462</v>
      </c>
      <c r="Q776" s="76" t="s">
        <v>28</v>
      </c>
      <c r="R776" s="80">
        <v>100893000</v>
      </c>
      <c r="S776" s="91" t="e">
        <f t="shared" si="44"/>
        <v>#REF!</v>
      </c>
      <c r="T776" s="79">
        <v>30.6</v>
      </c>
      <c r="U776" s="79"/>
      <c r="V776" s="79"/>
      <c r="W776" s="79">
        <v>0</v>
      </c>
      <c r="X776" s="79">
        <v>14.6</v>
      </c>
      <c r="Y776" s="92">
        <v>0.10000000000000002</v>
      </c>
      <c r="Z776" s="93">
        <v>134.99999999999994</v>
      </c>
      <c r="AA776" s="93">
        <v>135</v>
      </c>
      <c r="AB776" s="93">
        <v>135</v>
      </c>
      <c r="AC776" s="79">
        <v>13.499999999999998</v>
      </c>
      <c r="AD776" s="79">
        <v>13.499999999999998</v>
      </c>
      <c r="AE776" s="79">
        <v>13.499999999999998</v>
      </c>
      <c r="AF776" s="79">
        <v>13.499999999999998</v>
      </c>
      <c r="AG776" s="79">
        <v>13.499999999999998</v>
      </c>
      <c r="AH776" s="79">
        <v>2366820</v>
      </c>
      <c r="AI776" s="80">
        <v>107.98</v>
      </c>
      <c r="AJ776" s="80" t="s">
        <v>4789</v>
      </c>
      <c r="AK776" s="80">
        <v>0</v>
      </c>
      <c r="AL776" s="80">
        <v>0</v>
      </c>
      <c r="AM776" s="80">
        <v>255569223.60000002</v>
      </c>
      <c r="AN776" s="80" t="e">
        <f t="shared" si="45"/>
        <v>#REF!</v>
      </c>
      <c r="AO776" s="80" t="e">
        <f t="shared" si="46"/>
        <v>#REF!</v>
      </c>
      <c r="AP776" s="80">
        <v>13139577.810000001</v>
      </c>
      <c r="AQ776" s="80">
        <v>13139577.810000001</v>
      </c>
      <c r="AR776" s="80">
        <v>13139577.810000001</v>
      </c>
      <c r="AS776" s="82">
        <v>42370</v>
      </c>
      <c r="AT776" s="82">
        <v>49674</v>
      </c>
      <c r="AU776" s="81" t="s">
        <v>3661</v>
      </c>
      <c r="AV776" s="80">
        <v>3386.8</v>
      </c>
      <c r="AW776" s="80" t="e">
        <f t="shared" si="47"/>
        <v>#REF!</v>
      </c>
    </row>
    <row r="777" spans="2:49" ht="15" customHeight="1">
      <c r="B777" s="68">
        <v>767</v>
      </c>
      <c r="C777" s="68">
        <v>2011</v>
      </c>
      <c r="D777" s="69" t="s">
        <v>131</v>
      </c>
      <c r="E777" s="68" t="s">
        <v>1545</v>
      </c>
      <c r="F777" s="68" t="s">
        <v>4795</v>
      </c>
      <c r="G777" s="69" t="s">
        <v>1546</v>
      </c>
      <c r="H777" s="69" t="s">
        <v>1557</v>
      </c>
      <c r="I777" s="87">
        <v>7298800000180</v>
      </c>
      <c r="J777" s="69" t="s">
        <v>1547</v>
      </c>
      <c r="K777" s="70" t="s">
        <v>607</v>
      </c>
      <c r="L777" s="69" t="s">
        <v>608</v>
      </c>
      <c r="M777" s="69" t="s">
        <v>4534</v>
      </c>
      <c r="N777" s="69" t="s">
        <v>83</v>
      </c>
      <c r="O777" s="69" t="s">
        <v>165</v>
      </c>
      <c r="P777" s="69" t="s">
        <v>4463</v>
      </c>
      <c r="Q777" s="69" t="s">
        <v>82</v>
      </c>
      <c r="R777" s="72">
        <v>86754000</v>
      </c>
      <c r="S777" s="88" t="e">
        <f t="shared" si="44"/>
        <v>#REF!</v>
      </c>
      <c r="T777" s="71">
        <v>50</v>
      </c>
      <c r="U777" s="71"/>
      <c r="V777" s="71"/>
      <c r="W777" s="71">
        <v>0</v>
      </c>
      <c r="X777" s="71">
        <v>5.4</v>
      </c>
      <c r="Y777" s="89">
        <v>0.10000000000000002</v>
      </c>
      <c r="Z777" s="90">
        <v>9.9999999999999982</v>
      </c>
      <c r="AA777" s="90">
        <v>10</v>
      </c>
      <c r="AB777" s="90">
        <v>10</v>
      </c>
      <c r="AC777" s="71">
        <v>1</v>
      </c>
      <c r="AD777" s="71">
        <v>1</v>
      </c>
      <c r="AE777" s="71">
        <v>1</v>
      </c>
      <c r="AF777" s="71">
        <v>1</v>
      </c>
      <c r="AG777" s="71">
        <v>1</v>
      </c>
      <c r="AH777" s="71">
        <v>175319.99999999997</v>
      </c>
      <c r="AI777" s="72">
        <v>95</v>
      </c>
      <c r="AJ777" s="72" t="s">
        <v>4789</v>
      </c>
      <c r="AK777" s="72">
        <v>0</v>
      </c>
      <c r="AL777" s="72">
        <v>0</v>
      </c>
      <c r="AM777" s="72">
        <v>16655400</v>
      </c>
      <c r="AN777" s="72" t="e">
        <f t="shared" si="45"/>
        <v>#REF!</v>
      </c>
      <c r="AO777" s="72" t="e">
        <f t="shared" si="46"/>
        <v>#REF!</v>
      </c>
      <c r="AP777" s="72">
        <v>858125.93000000028</v>
      </c>
      <c r="AQ777" s="72">
        <v>858125.93000000028</v>
      </c>
      <c r="AR777" s="72">
        <v>858125.93000000028</v>
      </c>
      <c r="AS777" s="74">
        <v>42370</v>
      </c>
      <c r="AT777" s="74">
        <v>49674</v>
      </c>
      <c r="AU777" s="73" t="s">
        <v>3661</v>
      </c>
      <c r="AV777" s="72">
        <v>3386.8</v>
      </c>
      <c r="AW777" s="72" t="e">
        <f t="shared" si="47"/>
        <v>#REF!</v>
      </c>
    </row>
    <row r="778" spans="2:49" ht="15" customHeight="1">
      <c r="B778" s="75">
        <v>768</v>
      </c>
      <c r="C778" s="75">
        <v>2011</v>
      </c>
      <c r="D778" s="76" t="s">
        <v>131</v>
      </c>
      <c r="E778" s="75" t="s">
        <v>1545</v>
      </c>
      <c r="F778" s="75" t="s">
        <v>4795</v>
      </c>
      <c r="G778" s="76" t="s">
        <v>1546</v>
      </c>
      <c r="H778" s="76" t="s">
        <v>1108</v>
      </c>
      <c r="I778" s="77">
        <v>7219024000185</v>
      </c>
      <c r="J778" s="76" t="s">
        <v>1547</v>
      </c>
      <c r="K778" s="78" t="s">
        <v>1558</v>
      </c>
      <c r="L778" s="76" t="s">
        <v>1559</v>
      </c>
      <c r="M778" s="76" t="s">
        <v>4535</v>
      </c>
      <c r="N778" s="76" t="s">
        <v>152</v>
      </c>
      <c r="O778" s="76" t="s">
        <v>838</v>
      </c>
      <c r="P778" s="76" t="s">
        <v>4462</v>
      </c>
      <c r="Q778" s="76" t="s">
        <v>111</v>
      </c>
      <c r="R778" s="80">
        <v>79823590</v>
      </c>
      <c r="S778" s="91" t="e">
        <f t="shared" si="44"/>
        <v>#REF!</v>
      </c>
      <c r="T778" s="79">
        <v>22</v>
      </c>
      <c r="U778" s="79"/>
      <c r="V778" s="79"/>
      <c r="W778" s="79">
        <v>0</v>
      </c>
      <c r="X778" s="79">
        <v>9.9</v>
      </c>
      <c r="Y778" s="92">
        <v>0.10000000000000002</v>
      </c>
      <c r="Z778" s="93">
        <v>98.999999999999972</v>
      </c>
      <c r="AA778" s="93">
        <v>99</v>
      </c>
      <c r="AB778" s="93">
        <v>99</v>
      </c>
      <c r="AC778" s="79">
        <v>9.8999999999999986</v>
      </c>
      <c r="AD778" s="79">
        <v>9.8999999999999986</v>
      </c>
      <c r="AE778" s="79">
        <v>9.8999999999999986</v>
      </c>
      <c r="AF778" s="79">
        <v>9.8999999999999986</v>
      </c>
      <c r="AG778" s="79">
        <v>9.8999999999999986</v>
      </c>
      <c r="AH778" s="79">
        <v>1735668</v>
      </c>
      <c r="AI778" s="80">
        <v>104.9</v>
      </c>
      <c r="AJ778" s="80" t="s">
        <v>4789</v>
      </c>
      <c r="AK778" s="80">
        <v>0</v>
      </c>
      <c r="AL778" s="80">
        <v>0</v>
      </c>
      <c r="AM778" s="80">
        <v>182071573.19999999</v>
      </c>
      <c r="AN778" s="80" t="e">
        <f t="shared" si="45"/>
        <v>#REF!</v>
      </c>
      <c r="AO778" s="80" t="e">
        <f t="shared" si="46"/>
        <v>#REF!</v>
      </c>
      <c r="AP778" s="80">
        <v>9167347.5999999959</v>
      </c>
      <c r="AQ778" s="80">
        <v>9167347.5999999959</v>
      </c>
      <c r="AR778" s="80">
        <v>9167347.5999999959</v>
      </c>
      <c r="AS778" s="82">
        <v>42370</v>
      </c>
      <c r="AT778" s="82">
        <v>49674</v>
      </c>
      <c r="AU778" s="81" t="s">
        <v>3661</v>
      </c>
      <c r="AV778" s="80">
        <v>3386.8</v>
      </c>
      <c r="AW778" s="80" t="e">
        <f t="shared" si="47"/>
        <v>#REF!</v>
      </c>
    </row>
    <row r="779" spans="2:49" ht="15" customHeight="1">
      <c r="B779" s="68">
        <v>769</v>
      </c>
      <c r="C779" s="68">
        <v>2011</v>
      </c>
      <c r="D779" s="69" t="s">
        <v>131</v>
      </c>
      <c r="E779" s="68" t="s">
        <v>1545</v>
      </c>
      <c r="F779" s="68" t="s">
        <v>4795</v>
      </c>
      <c r="G779" s="69" t="s">
        <v>1546</v>
      </c>
      <c r="H779" s="69" t="s">
        <v>1560</v>
      </c>
      <c r="I779" s="87">
        <v>9334083000120</v>
      </c>
      <c r="J779" s="69" t="s">
        <v>1547</v>
      </c>
      <c r="K779" s="70" t="s">
        <v>1561</v>
      </c>
      <c r="L779" s="69" t="s">
        <v>1562</v>
      </c>
      <c r="M779" s="69" t="s">
        <v>4533</v>
      </c>
      <c r="N779" s="69" t="s">
        <v>33</v>
      </c>
      <c r="O779" s="69" t="s">
        <v>838</v>
      </c>
      <c r="P779" s="69" t="s">
        <v>4462</v>
      </c>
      <c r="Q779" s="69" t="s">
        <v>28</v>
      </c>
      <c r="R779" s="72">
        <v>117027700</v>
      </c>
      <c r="S779" s="88" t="e">
        <f t="shared" si="44"/>
        <v>#REF!</v>
      </c>
      <c r="T779" s="71">
        <v>30</v>
      </c>
      <c r="U779" s="71"/>
      <c r="V779" s="71"/>
      <c r="W779" s="71">
        <v>0</v>
      </c>
      <c r="X779" s="71">
        <v>14.4</v>
      </c>
      <c r="Y779" s="89">
        <v>0.10000000000000002</v>
      </c>
      <c r="Z779" s="90">
        <v>139.99999999999997</v>
      </c>
      <c r="AA779" s="90">
        <v>140</v>
      </c>
      <c r="AB779" s="90">
        <v>140</v>
      </c>
      <c r="AC779" s="71">
        <v>14</v>
      </c>
      <c r="AD779" s="71">
        <v>14</v>
      </c>
      <c r="AE779" s="71">
        <v>14</v>
      </c>
      <c r="AF779" s="71">
        <v>14</v>
      </c>
      <c r="AG779" s="71">
        <v>14</v>
      </c>
      <c r="AH779" s="71">
        <v>2454480</v>
      </c>
      <c r="AI779" s="72">
        <v>97</v>
      </c>
      <c r="AJ779" s="72" t="s">
        <v>4789</v>
      </c>
      <c r="AK779" s="72">
        <v>0</v>
      </c>
      <c r="AL779" s="72">
        <v>0</v>
      </c>
      <c r="AM779" s="72">
        <v>238084560</v>
      </c>
      <c r="AN779" s="72" t="e">
        <f t="shared" si="45"/>
        <v>#REF!</v>
      </c>
      <c r="AO779" s="72" t="e">
        <f t="shared" si="46"/>
        <v>#REF!</v>
      </c>
      <c r="AP779" s="72">
        <v>12207191.110000007</v>
      </c>
      <c r="AQ779" s="72">
        <v>12207191.110000007</v>
      </c>
      <c r="AR779" s="72">
        <v>12207191.110000007</v>
      </c>
      <c r="AS779" s="74">
        <v>42370</v>
      </c>
      <c r="AT779" s="74">
        <v>49674</v>
      </c>
      <c r="AU779" s="73" t="s">
        <v>3661</v>
      </c>
      <c r="AV779" s="72">
        <v>3386.8</v>
      </c>
      <c r="AW779" s="72" t="e">
        <f t="shared" si="47"/>
        <v>#REF!</v>
      </c>
    </row>
    <row r="780" spans="2:49" ht="15" customHeight="1">
      <c r="B780" s="75">
        <v>770</v>
      </c>
      <c r="C780" s="75">
        <v>2011</v>
      </c>
      <c r="D780" s="76" t="s">
        <v>131</v>
      </c>
      <c r="E780" s="75" t="s">
        <v>1545</v>
      </c>
      <c r="F780" s="75" t="s">
        <v>4795</v>
      </c>
      <c r="G780" s="76" t="s">
        <v>1546</v>
      </c>
      <c r="H780" s="76" t="s">
        <v>1560</v>
      </c>
      <c r="I780" s="77">
        <v>9334083000120</v>
      </c>
      <c r="J780" s="76" t="s">
        <v>1547</v>
      </c>
      <c r="K780" s="78" t="s">
        <v>1563</v>
      </c>
      <c r="L780" s="76" t="s">
        <v>1564</v>
      </c>
      <c r="M780" s="76" t="s">
        <v>4533</v>
      </c>
      <c r="N780" s="76" t="s">
        <v>33</v>
      </c>
      <c r="O780" s="76" t="s">
        <v>838</v>
      </c>
      <c r="P780" s="76" t="s">
        <v>4462</v>
      </c>
      <c r="Q780" s="76" t="s">
        <v>28</v>
      </c>
      <c r="R780" s="80">
        <v>117027700</v>
      </c>
      <c r="S780" s="91" t="e">
        <f t="shared" ref="S780:S843" si="48">(AW780/AV780)*R780</f>
        <v>#REF!</v>
      </c>
      <c r="T780" s="79">
        <v>30</v>
      </c>
      <c r="U780" s="79"/>
      <c r="V780" s="79"/>
      <c r="W780" s="79">
        <v>0</v>
      </c>
      <c r="X780" s="79">
        <v>14.3</v>
      </c>
      <c r="Y780" s="92">
        <v>0.10000000000000002</v>
      </c>
      <c r="Z780" s="93">
        <v>138.99999999999997</v>
      </c>
      <c r="AA780" s="93">
        <v>140</v>
      </c>
      <c r="AB780" s="93">
        <v>140</v>
      </c>
      <c r="AC780" s="79">
        <v>13.9</v>
      </c>
      <c r="AD780" s="79">
        <v>13.9</v>
      </c>
      <c r="AE780" s="79">
        <v>13.9</v>
      </c>
      <c r="AF780" s="79">
        <v>13.9</v>
      </c>
      <c r="AG780" s="79">
        <v>13.9</v>
      </c>
      <c r="AH780" s="79">
        <v>2436948</v>
      </c>
      <c r="AI780" s="80">
        <v>97</v>
      </c>
      <c r="AJ780" s="80" t="s">
        <v>4789</v>
      </c>
      <c r="AK780" s="80">
        <v>0</v>
      </c>
      <c r="AL780" s="80">
        <v>0</v>
      </c>
      <c r="AM780" s="80">
        <v>236383956</v>
      </c>
      <c r="AN780" s="80" t="e">
        <f t="shared" ref="AN780:AN843" si="49">(AW780/AV780)*AI780</f>
        <v>#REF!</v>
      </c>
      <c r="AO780" s="80" t="e">
        <f t="shared" ref="AO780:AO843" si="50">(AW780/AV780)*AM780</f>
        <v>#REF!</v>
      </c>
      <c r="AP780" s="80">
        <v>12102716.390000004</v>
      </c>
      <c r="AQ780" s="80">
        <v>12102716.390000004</v>
      </c>
      <c r="AR780" s="80">
        <v>12102716.390000004</v>
      </c>
      <c r="AS780" s="82">
        <v>42370</v>
      </c>
      <c r="AT780" s="82">
        <v>49674</v>
      </c>
      <c r="AU780" s="81" t="s">
        <v>3661</v>
      </c>
      <c r="AV780" s="80">
        <v>3386.8</v>
      </c>
      <c r="AW780" s="80" t="e">
        <f t="shared" ref="AW780:AW843" si="51">$E$8</f>
        <v>#REF!</v>
      </c>
    </row>
    <row r="781" spans="2:49" ht="15" customHeight="1">
      <c r="B781" s="68">
        <v>771</v>
      </c>
      <c r="C781" s="68">
        <v>2011</v>
      </c>
      <c r="D781" s="69" t="s">
        <v>131</v>
      </c>
      <c r="E781" s="68" t="s">
        <v>1545</v>
      </c>
      <c r="F781" s="68" t="s">
        <v>4795</v>
      </c>
      <c r="G781" s="69" t="s">
        <v>1546</v>
      </c>
      <c r="H781" s="69" t="s">
        <v>1560</v>
      </c>
      <c r="I781" s="87">
        <v>9334083000120</v>
      </c>
      <c r="J781" s="69" t="s">
        <v>1547</v>
      </c>
      <c r="K781" s="70" t="s">
        <v>1565</v>
      </c>
      <c r="L781" s="69" t="s">
        <v>1566</v>
      </c>
      <c r="M781" s="69" t="s">
        <v>4533</v>
      </c>
      <c r="N781" s="69" t="s">
        <v>33</v>
      </c>
      <c r="O781" s="69" t="s">
        <v>838</v>
      </c>
      <c r="P781" s="69" t="s">
        <v>4462</v>
      </c>
      <c r="Q781" s="69" t="s">
        <v>28</v>
      </c>
      <c r="R781" s="72">
        <v>117027700</v>
      </c>
      <c r="S781" s="88" t="e">
        <f t="shared" si="48"/>
        <v>#REF!</v>
      </c>
      <c r="T781" s="71">
        <v>30</v>
      </c>
      <c r="U781" s="71"/>
      <c r="V781" s="71"/>
      <c r="W781" s="71">
        <v>0</v>
      </c>
      <c r="X781" s="71">
        <v>14.8</v>
      </c>
      <c r="Y781" s="89">
        <v>0.10000000000000002</v>
      </c>
      <c r="Z781" s="90">
        <v>143.99999999999997</v>
      </c>
      <c r="AA781" s="90">
        <v>140</v>
      </c>
      <c r="AB781" s="90">
        <v>140</v>
      </c>
      <c r="AC781" s="71">
        <v>14.4</v>
      </c>
      <c r="AD781" s="71">
        <v>14.4</v>
      </c>
      <c r="AE781" s="71">
        <v>14.4</v>
      </c>
      <c r="AF781" s="71">
        <v>14.4</v>
      </c>
      <c r="AG781" s="71">
        <v>14.4</v>
      </c>
      <c r="AH781" s="71">
        <v>2524608</v>
      </c>
      <c r="AI781" s="72">
        <v>97</v>
      </c>
      <c r="AJ781" s="72" t="s">
        <v>4789</v>
      </c>
      <c r="AK781" s="72">
        <v>0</v>
      </c>
      <c r="AL781" s="72">
        <v>0</v>
      </c>
      <c r="AM781" s="72">
        <v>244886976.00000003</v>
      </c>
      <c r="AN781" s="72" t="e">
        <f t="shared" si="49"/>
        <v>#REF!</v>
      </c>
      <c r="AO781" s="72" t="e">
        <f t="shared" si="50"/>
        <v>#REF!</v>
      </c>
      <c r="AP781" s="72">
        <v>12557049.080000006</v>
      </c>
      <c r="AQ781" s="72">
        <v>12557049.080000006</v>
      </c>
      <c r="AR781" s="72">
        <v>12557049.080000006</v>
      </c>
      <c r="AS781" s="74">
        <v>42370</v>
      </c>
      <c r="AT781" s="74">
        <v>49674</v>
      </c>
      <c r="AU781" s="73" t="s">
        <v>3661</v>
      </c>
      <c r="AV781" s="72">
        <v>3386.8</v>
      </c>
      <c r="AW781" s="72" t="e">
        <f t="shared" si="51"/>
        <v>#REF!</v>
      </c>
    </row>
    <row r="782" spans="2:49" ht="15" customHeight="1">
      <c r="B782" s="75">
        <v>772</v>
      </c>
      <c r="C782" s="75">
        <v>2011</v>
      </c>
      <c r="D782" s="76" t="s">
        <v>131</v>
      </c>
      <c r="E782" s="75" t="s">
        <v>1545</v>
      </c>
      <c r="F782" s="75" t="s">
        <v>4795</v>
      </c>
      <c r="G782" s="76" t="s">
        <v>1546</v>
      </c>
      <c r="H782" s="76" t="s">
        <v>1560</v>
      </c>
      <c r="I782" s="77">
        <v>9334083000120</v>
      </c>
      <c r="J782" s="76" t="s">
        <v>1547</v>
      </c>
      <c r="K782" s="78" t="s">
        <v>1567</v>
      </c>
      <c r="L782" s="76" t="s">
        <v>1568</v>
      </c>
      <c r="M782" s="76" t="s">
        <v>4533</v>
      </c>
      <c r="N782" s="76" t="s">
        <v>33</v>
      </c>
      <c r="O782" s="76" t="s">
        <v>838</v>
      </c>
      <c r="P782" s="76" t="s">
        <v>4462</v>
      </c>
      <c r="Q782" s="76" t="s">
        <v>28</v>
      </c>
      <c r="R782" s="80">
        <v>117027700</v>
      </c>
      <c r="S782" s="91" t="e">
        <f t="shared" si="48"/>
        <v>#REF!</v>
      </c>
      <c r="T782" s="79">
        <v>30</v>
      </c>
      <c r="U782" s="79"/>
      <c r="V782" s="79"/>
      <c r="W782" s="79">
        <v>0</v>
      </c>
      <c r="X782" s="79">
        <v>13.7</v>
      </c>
      <c r="Y782" s="92">
        <v>0.10000000000000002</v>
      </c>
      <c r="Z782" s="93">
        <v>132.99999999999994</v>
      </c>
      <c r="AA782" s="93">
        <v>140</v>
      </c>
      <c r="AB782" s="93">
        <v>140</v>
      </c>
      <c r="AC782" s="79">
        <v>13.299999999999997</v>
      </c>
      <c r="AD782" s="79">
        <v>13.299999999999997</v>
      </c>
      <c r="AE782" s="79">
        <v>13.299999999999997</v>
      </c>
      <c r="AF782" s="79">
        <v>13.299999999999997</v>
      </c>
      <c r="AG782" s="79">
        <v>13.299999999999997</v>
      </c>
      <c r="AH782" s="79">
        <v>2331756.0000000005</v>
      </c>
      <c r="AI782" s="80">
        <v>97</v>
      </c>
      <c r="AJ782" s="80" t="s">
        <v>4789</v>
      </c>
      <c r="AK782" s="80">
        <v>0</v>
      </c>
      <c r="AL782" s="80">
        <v>0</v>
      </c>
      <c r="AM782" s="80">
        <v>226180331.99999997</v>
      </c>
      <c r="AN782" s="80" t="e">
        <f t="shared" si="49"/>
        <v>#REF!</v>
      </c>
      <c r="AO782" s="80" t="e">
        <f t="shared" si="50"/>
        <v>#REF!</v>
      </c>
      <c r="AP782" s="80">
        <v>11592516.879999997</v>
      </c>
      <c r="AQ782" s="80">
        <v>11592516.879999997</v>
      </c>
      <c r="AR782" s="80">
        <v>11592516.879999997</v>
      </c>
      <c r="AS782" s="82">
        <v>42370</v>
      </c>
      <c r="AT782" s="82">
        <v>49674</v>
      </c>
      <c r="AU782" s="81" t="s">
        <v>3661</v>
      </c>
      <c r="AV782" s="80">
        <v>3386.8</v>
      </c>
      <c r="AW782" s="80" t="e">
        <f t="shared" si="51"/>
        <v>#REF!</v>
      </c>
    </row>
    <row r="783" spans="2:49" ht="15" customHeight="1">
      <c r="B783" s="68">
        <v>773</v>
      </c>
      <c r="C783" s="68">
        <v>2011</v>
      </c>
      <c r="D783" s="69" t="s">
        <v>131</v>
      </c>
      <c r="E783" s="68" t="s">
        <v>1545</v>
      </c>
      <c r="F783" s="68" t="s">
        <v>4795</v>
      </c>
      <c r="G783" s="69" t="s">
        <v>1546</v>
      </c>
      <c r="H783" s="69" t="s">
        <v>1569</v>
      </c>
      <c r="I783" s="87">
        <v>10513084000110</v>
      </c>
      <c r="J783" s="69" t="s">
        <v>1547</v>
      </c>
      <c r="K783" s="70" t="s">
        <v>1570</v>
      </c>
      <c r="L783" s="69" t="s">
        <v>1569</v>
      </c>
      <c r="M783" s="69" t="s">
        <v>4539</v>
      </c>
      <c r="N783" s="69" t="s">
        <v>29</v>
      </c>
      <c r="O783" s="69" t="s">
        <v>838</v>
      </c>
      <c r="P783" s="69" t="s">
        <v>4462</v>
      </c>
      <c r="Q783" s="69" t="s">
        <v>28</v>
      </c>
      <c r="R783" s="72">
        <v>71633000</v>
      </c>
      <c r="S783" s="88" t="e">
        <f t="shared" si="48"/>
        <v>#REF!</v>
      </c>
      <c r="T783" s="71">
        <v>19.2</v>
      </c>
      <c r="U783" s="71"/>
      <c r="V783" s="71"/>
      <c r="W783" s="71">
        <v>0</v>
      </c>
      <c r="X783" s="71">
        <v>9.3000000000000007</v>
      </c>
      <c r="Y783" s="89">
        <v>0.10000000000000002</v>
      </c>
      <c r="Z783" s="90">
        <v>82</v>
      </c>
      <c r="AA783" s="90">
        <v>82</v>
      </c>
      <c r="AB783" s="90">
        <v>82</v>
      </c>
      <c r="AC783" s="71">
        <v>8.2000000000000011</v>
      </c>
      <c r="AD783" s="71">
        <v>8.2000000000000011</v>
      </c>
      <c r="AE783" s="71">
        <v>8.2000000000000011</v>
      </c>
      <c r="AF783" s="71">
        <v>8.2000000000000011</v>
      </c>
      <c r="AG783" s="71">
        <v>8.2000000000000011</v>
      </c>
      <c r="AH783" s="71">
        <v>1437624</v>
      </c>
      <c r="AI783" s="72">
        <v>107.69</v>
      </c>
      <c r="AJ783" s="72" t="s">
        <v>4789</v>
      </c>
      <c r="AK783" s="72">
        <v>0</v>
      </c>
      <c r="AL783" s="72">
        <v>0</v>
      </c>
      <c r="AM783" s="72">
        <v>154817728.56000003</v>
      </c>
      <c r="AN783" s="72" t="e">
        <f t="shared" si="49"/>
        <v>#REF!</v>
      </c>
      <c r="AO783" s="72" t="e">
        <f t="shared" si="50"/>
        <v>#REF!</v>
      </c>
      <c r="AP783" s="72">
        <v>7920914.6399999987</v>
      </c>
      <c r="AQ783" s="72">
        <v>7920914.6399999987</v>
      </c>
      <c r="AR783" s="72">
        <v>7920914.6399999987</v>
      </c>
      <c r="AS783" s="74">
        <v>42370</v>
      </c>
      <c r="AT783" s="74">
        <v>49674</v>
      </c>
      <c r="AU783" s="73" t="s">
        <v>3661</v>
      </c>
      <c r="AV783" s="72">
        <v>3386.8</v>
      </c>
      <c r="AW783" s="72" t="e">
        <f t="shared" si="51"/>
        <v>#REF!</v>
      </c>
    </row>
    <row r="784" spans="2:49" ht="15" customHeight="1">
      <c r="B784" s="75">
        <v>774</v>
      </c>
      <c r="C784" s="75">
        <v>2011</v>
      </c>
      <c r="D784" s="76" t="s">
        <v>131</v>
      </c>
      <c r="E784" s="75" t="s">
        <v>1545</v>
      </c>
      <c r="F784" s="75" t="s">
        <v>4795</v>
      </c>
      <c r="G784" s="76" t="s">
        <v>1546</v>
      </c>
      <c r="H784" s="76" t="s">
        <v>1571</v>
      </c>
      <c r="I784" s="77">
        <v>8322396000103</v>
      </c>
      <c r="J784" s="76" t="s">
        <v>1547</v>
      </c>
      <c r="K784" s="78" t="s">
        <v>631</v>
      </c>
      <c r="L784" s="76" t="s">
        <v>1572</v>
      </c>
      <c r="M784" s="76" t="s">
        <v>4533</v>
      </c>
      <c r="N784" s="76" t="s">
        <v>137</v>
      </c>
      <c r="O784" s="76" t="s">
        <v>165</v>
      </c>
      <c r="P784" s="76" t="s">
        <v>4463</v>
      </c>
      <c r="Q784" s="76" t="s">
        <v>82</v>
      </c>
      <c r="R784" s="80">
        <v>149100000</v>
      </c>
      <c r="S784" s="91" t="e">
        <f t="shared" si="48"/>
        <v>#REF!</v>
      </c>
      <c r="T784" s="79">
        <v>50</v>
      </c>
      <c r="U784" s="79"/>
      <c r="V784" s="79"/>
      <c r="W784" s="79">
        <v>0</v>
      </c>
      <c r="X784" s="79">
        <v>37.700000000000003</v>
      </c>
      <c r="Y784" s="92">
        <v>0.10000000000000002</v>
      </c>
      <c r="Z784" s="93">
        <v>169.99999999999994</v>
      </c>
      <c r="AA784" s="93">
        <v>170</v>
      </c>
      <c r="AB784" s="93">
        <v>170</v>
      </c>
      <c r="AC784" s="79">
        <v>16.999999999999996</v>
      </c>
      <c r="AD784" s="79">
        <v>16.999999999999996</v>
      </c>
      <c r="AE784" s="79">
        <v>16.999999999999996</v>
      </c>
      <c r="AF784" s="79">
        <v>16.999999999999996</v>
      </c>
      <c r="AG784" s="79">
        <v>16.999999999999996</v>
      </c>
      <c r="AH784" s="79">
        <v>2980440</v>
      </c>
      <c r="AI784" s="80">
        <v>103.46</v>
      </c>
      <c r="AJ784" s="80" t="s">
        <v>4789</v>
      </c>
      <c r="AK784" s="80">
        <v>0</v>
      </c>
      <c r="AL784" s="80">
        <v>0</v>
      </c>
      <c r="AM784" s="80">
        <v>308356322.39999992</v>
      </c>
      <c r="AN784" s="80" t="e">
        <f t="shared" si="49"/>
        <v>#REF!</v>
      </c>
      <c r="AO784" s="80" t="e">
        <f t="shared" si="50"/>
        <v>#REF!</v>
      </c>
      <c r="AP784" s="80">
        <v>15483921.024933688</v>
      </c>
      <c r="AQ784" s="80">
        <v>15483921.024933688</v>
      </c>
      <c r="AR784" s="80">
        <v>15483921.024933688</v>
      </c>
      <c r="AS784" s="82">
        <v>42370</v>
      </c>
      <c r="AT784" s="82">
        <v>49674</v>
      </c>
      <c r="AU784" s="81" t="s">
        <v>3661</v>
      </c>
      <c r="AV784" s="80">
        <v>3386.8</v>
      </c>
      <c r="AW784" s="80" t="e">
        <f t="shared" si="51"/>
        <v>#REF!</v>
      </c>
    </row>
    <row r="785" spans="2:49" ht="15" customHeight="1">
      <c r="B785" s="68">
        <v>775</v>
      </c>
      <c r="C785" s="68">
        <v>2011</v>
      </c>
      <c r="D785" s="69" t="s">
        <v>131</v>
      </c>
      <c r="E785" s="68" t="s">
        <v>1545</v>
      </c>
      <c r="F785" s="68" t="s">
        <v>4795</v>
      </c>
      <c r="G785" s="69" t="s">
        <v>1546</v>
      </c>
      <c r="H785" s="69" t="s">
        <v>1573</v>
      </c>
      <c r="I785" s="87">
        <v>10570108000173</v>
      </c>
      <c r="J785" s="69" t="s">
        <v>1547</v>
      </c>
      <c r="K785" s="70" t="s">
        <v>1574</v>
      </c>
      <c r="L785" s="69" t="s">
        <v>1573</v>
      </c>
      <c r="M785" s="69" t="s">
        <v>4533</v>
      </c>
      <c r="N785" s="69" t="s">
        <v>29</v>
      </c>
      <c r="O785" s="69" t="s">
        <v>838</v>
      </c>
      <c r="P785" s="69" t="s">
        <v>4462</v>
      </c>
      <c r="Q785" s="69" t="s">
        <v>28</v>
      </c>
      <c r="R785" s="72">
        <v>52855000</v>
      </c>
      <c r="S785" s="88" t="e">
        <f t="shared" si="48"/>
        <v>#REF!</v>
      </c>
      <c r="T785" s="71">
        <v>16</v>
      </c>
      <c r="U785" s="71"/>
      <c r="V785" s="71"/>
      <c r="W785" s="71">
        <v>0</v>
      </c>
      <c r="X785" s="71">
        <v>8.5</v>
      </c>
      <c r="Y785" s="89">
        <v>0.10000000000000002</v>
      </c>
      <c r="Z785" s="90">
        <v>75</v>
      </c>
      <c r="AA785" s="90">
        <v>75</v>
      </c>
      <c r="AB785" s="90">
        <v>75</v>
      </c>
      <c r="AC785" s="71">
        <v>7.5000000000000009</v>
      </c>
      <c r="AD785" s="71">
        <v>7.5000000000000009</v>
      </c>
      <c r="AE785" s="71">
        <v>7.5000000000000009</v>
      </c>
      <c r="AF785" s="71">
        <v>7.5000000000000009</v>
      </c>
      <c r="AG785" s="71">
        <v>7.5000000000000009</v>
      </c>
      <c r="AH785" s="71">
        <v>1314900.0000000002</v>
      </c>
      <c r="AI785" s="72">
        <v>107.7</v>
      </c>
      <c r="AJ785" s="72" t="s">
        <v>4789</v>
      </c>
      <c r="AK785" s="72">
        <v>0</v>
      </c>
      <c r="AL785" s="72">
        <v>0</v>
      </c>
      <c r="AM785" s="72">
        <v>141614730</v>
      </c>
      <c r="AN785" s="72" t="e">
        <f t="shared" si="49"/>
        <v>#REF!</v>
      </c>
      <c r="AO785" s="72" t="e">
        <f t="shared" si="50"/>
        <v>#REF!</v>
      </c>
      <c r="AP785" s="72">
        <v>7252622.9999999981</v>
      </c>
      <c r="AQ785" s="72">
        <v>7252622.9999999981</v>
      </c>
      <c r="AR785" s="72">
        <v>7252622.9999999981</v>
      </c>
      <c r="AS785" s="74">
        <v>42370</v>
      </c>
      <c r="AT785" s="74">
        <v>49674</v>
      </c>
      <c r="AU785" s="73" t="s">
        <v>3661</v>
      </c>
      <c r="AV785" s="72">
        <v>3386.8</v>
      </c>
      <c r="AW785" s="72" t="e">
        <f t="shared" si="51"/>
        <v>#REF!</v>
      </c>
    </row>
    <row r="786" spans="2:49" ht="15" customHeight="1">
      <c r="B786" s="75">
        <v>776</v>
      </c>
      <c r="C786" s="75">
        <v>2011</v>
      </c>
      <c r="D786" s="76" t="s">
        <v>131</v>
      </c>
      <c r="E786" s="75" t="s">
        <v>1545</v>
      </c>
      <c r="F786" s="75" t="s">
        <v>4795</v>
      </c>
      <c r="G786" s="76" t="s">
        <v>1546</v>
      </c>
      <c r="H786" s="76" t="s">
        <v>955</v>
      </c>
      <c r="I786" s="77">
        <v>8093648000161</v>
      </c>
      <c r="J786" s="76" t="s">
        <v>1547</v>
      </c>
      <c r="K786" s="78" t="s">
        <v>1575</v>
      </c>
      <c r="L786" s="76" t="s">
        <v>1576</v>
      </c>
      <c r="M786" s="76" t="s">
        <v>4533</v>
      </c>
      <c r="N786" s="76" t="s">
        <v>33</v>
      </c>
      <c r="O786" s="76" t="s">
        <v>838</v>
      </c>
      <c r="P786" s="76" t="s">
        <v>4462</v>
      </c>
      <c r="Q786" s="76" t="s">
        <v>28</v>
      </c>
      <c r="R786" s="80">
        <v>77580000</v>
      </c>
      <c r="S786" s="91" t="e">
        <f t="shared" si="48"/>
        <v>#REF!</v>
      </c>
      <c r="T786" s="79">
        <v>19.8</v>
      </c>
      <c r="U786" s="79"/>
      <c r="V786" s="79"/>
      <c r="W786" s="79">
        <v>0</v>
      </c>
      <c r="X786" s="79">
        <v>9.5</v>
      </c>
      <c r="Y786" s="92">
        <v>0.10000000000000002</v>
      </c>
      <c r="Z786" s="93">
        <v>94.999999999999957</v>
      </c>
      <c r="AA786" s="93">
        <v>95</v>
      </c>
      <c r="AB786" s="93">
        <v>95</v>
      </c>
      <c r="AC786" s="79">
        <v>9.4999999999999982</v>
      </c>
      <c r="AD786" s="79">
        <v>9.4999999999999982</v>
      </c>
      <c r="AE786" s="79">
        <v>9.4999999999999982</v>
      </c>
      <c r="AF786" s="79">
        <v>9.4999999999999982</v>
      </c>
      <c r="AG786" s="79">
        <v>9.4999999999999982</v>
      </c>
      <c r="AH786" s="79">
        <v>1665540.0000000002</v>
      </c>
      <c r="AI786" s="80">
        <v>106.98</v>
      </c>
      <c r="AJ786" s="80" t="s">
        <v>4789</v>
      </c>
      <c r="AK786" s="80">
        <v>0</v>
      </c>
      <c r="AL786" s="80">
        <v>0</v>
      </c>
      <c r="AM786" s="80">
        <v>178179469.20000002</v>
      </c>
      <c r="AN786" s="80" t="e">
        <f t="shared" si="49"/>
        <v>#REF!</v>
      </c>
      <c r="AO786" s="80" t="e">
        <f t="shared" si="50"/>
        <v>#REF!</v>
      </c>
      <c r="AP786" s="80">
        <v>9092875.6000000015</v>
      </c>
      <c r="AQ786" s="80">
        <v>9092875.6000000015</v>
      </c>
      <c r="AR786" s="80">
        <v>9092875.6000000015</v>
      </c>
      <c r="AS786" s="82">
        <v>42370</v>
      </c>
      <c r="AT786" s="82">
        <v>49674</v>
      </c>
      <c r="AU786" s="81" t="s">
        <v>3661</v>
      </c>
      <c r="AV786" s="80">
        <v>3386.8</v>
      </c>
      <c r="AW786" s="80" t="e">
        <f t="shared" si="51"/>
        <v>#REF!</v>
      </c>
    </row>
    <row r="787" spans="2:49" ht="15" customHeight="1">
      <c r="B787" s="68">
        <v>777</v>
      </c>
      <c r="C787" s="68">
        <v>2011</v>
      </c>
      <c r="D787" s="69" t="s">
        <v>131</v>
      </c>
      <c r="E787" s="68" t="s">
        <v>1545</v>
      </c>
      <c r="F787" s="68" t="s">
        <v>4795</v>
      </c>
      <c r="G787" s="69" t="s">
        <v>1546</v>
      </c>
      <c r="H787" s="69" t="s">
        <v>1548</v>
      </c>
      <c r="I787" s="87">
        <v>8351042000189</v>
      </c>
      <c r="J787" s="69" t="s">
        <v>1547</v>
      </c>
      <c r="K787" s="70" t="s">
        <v>1577</v>
      </c>
      <c r="L787" s="69" t="s">
        <v>1578</v>
      </c>
      <c r="M787" s="69" t="s">
        <v>4533</v>
      </c>
      <c r="N787" s="69" t="s">
        <v>33</v>
      </c>
      <c r="O787" s="69" t="s">
        <v>838</v>
      </c>
      <c r="P787" s="69" t="s">
        <v>4462</v>
      </c>
      <c r="Q787" s="69" t="s">
        <v>28</v>
      </c>
      <c r="R787" s="72">
        <v>101687000</v>
      </c>
      <c r="S787" s="88" t="e">
        <f t="shared" si="48"/>
        <v>#REF!</v>
      </c>
      <c r="T787" s="71">
        <v>28.8</v>
      </c>
      <c r="U787" s="71"/>
      <c r="V787" s="71"/>
      <c r="W787" s="71">
        <v>0</v>
      </c>
      <c r="X787" s="71">
        <v>16</v>
      </c>
      <c r="Y787" s="89">
        <v>0.10000000000000002</v>
      </c>
      <c r="Z787" s="90">
        <v>134.99999999999994</v>
      </c>
      <c r="AA787" s="90">
        <v>135</v>
      </c>
      <c r="AB787" s="90">
        <v>135</v>
      </c>
      <c r="AC787" s="71">
        <v>13.499999999999998</v>
      </c>
      <c r="AD787" s="71">
        <v>13.499999999999998</v>
      </c>
      <c r="AE787" s="71">
        <v>13.499999999999998</v>
      </c>
      <c r="AF787" s="71">
        <v>13.499999999999998</v>
      </c>
      <c r="AG787" s="71">
        <v>13.499999999999998</v>
      </c>
      <c r="AH787" s="71">
        <v>2366820</v>
      </c>
      <c r="AI787" s="72">
        <v>107.03</v>
      </c>
      <c r="AJ787" s="72" t="s">
        <v>4789</v>
      </c>
      <c r="AK787" s="72">
        <v>0</v>
      </c>
      <c r="AL787" s="72">
        <v>0</v>
      </c>
      <c r="AM787" s="72">
        <v>253320744.59999999</v>
      </c>
      <c r="AN787" s="72" t="e">
        <f t="shared" si="49"/>
        <v>#REF!</v>
      </c>
      <c r="AO787" s="72" t="e">
        <f t="shared" si="50"/>
        <v>#REF!</v>
      </c>
      <c r="AP787" s="72">
        <v>12910492.79999999</v>
      </c>
      <c r="AQ787" s="72">
        <v>12910492.79999999</v>
      </c>
      <c r="AR787" s="72">
        <v>12910492.79999999</v>
      </c>
      <c r="AS787" s="74">
        <v>42370</v>
      </c>
      <c r="AT787" s="74">
        <v>49674</v>
      </c>
      <c r="AU787" s="73" t="s">
        <v>3661</v>
      </c>
      <c r="AV787" s="72">
        <v>3386.8</v>
      </c>
      <c r="AW787" s="72" t="e">
        <f t="shared" si="51"/>
        <v>#REF!</v>
      </c>
    </row>
    <row r="788" spans="2:49" ht="15" customHeight="1">
      <c r="B788" s="75">
        <v>778</v>
      </c>
      <c r="C788" s="75">
        <v>2011</v>
      </c>
      <c r="D788" s="76" t="s">
        <v>131</v>
      </c>
      <c r="E788" s="75" t="s">
        <v>1545</v>
      </c>
      <c r="F788" s="75" t="s">
        <v>4795</v>
      </c>
      <c r="G788" s="76" t="s">
        <v>1546</v>
      </c>
      <c r="H788" s="76" t="s">
        <v>1579</v>
      </c>
      <c r="I788" s="77">
        <v>10570098000176</v>
      </c>
      <c r="J788" s="76" t="s">
        <v>1547</v>
      </c>
      <c r="K788" s="78" t="s">
        <v>1580</v>
      </c>
      <c r="L788" s="76" t="s">
        <v>1581</v>
      </c>
      <c r="M788" s="76" t="s">
        <v>4539</v>
      </c>
      <c r="N788" s="76" t="s">
        <v>29</v>
      </c>
      <c r="O788" s="76" t="s">
        <v>838</v>
      </c>
      <c r="P788" s="76" t="s">
        <v>4462</v>
      </c>
      <c r="Q788" s="76" t="s">
        <v>28</v>
      </c>
      <c r="R788" s="80">
        <v>71633000</v>
      </c>
      <c r="S788" s="91" t="e">
        <f t="shared" si="48"/>
        <v>#REF!</v>
      </c>
      <c r="T788" s="79">
        <v>19.2</v>
      </c>
      <c r="U788" s="79"/>
      <c r="V788" s="79"/>
      <c r="W788" s="79">
        <v>0</v>
      </c>
      <c r="X788" s="79">
        <v>9</v>
      </c>
      <c r="Y788" s="92">
        <v>0.10000000000000002</v>
      </c>
      <c r="Z788" s="93">
        <v>78.999999999999986</v>
      </c>
      <c r="AA788" s="93">
        <v>79</v>
      </c>
      <c r="AB788" s="93">
        <v>79</v>
      </c>
      <c r="AC788" s="79">
        <v>7.8999999999999995</v>
      </c>
      <c r="AD788" s="79">
        <v>7.8999999999999995</v>
      </c>
      <c r="AE788" s="79">
        <v>7.8999999999999995</v>
      </c>
      <c r="AF788" s="79">
        <v>7.8999999999999995</v>
      </c>
      <c r="AG788" s="79">
        <v>7.8999999999999995</v>
      </c>
      <c r="AH788" s="79">
        <v>1385028</v>
      </c>
      <c r="AI788" s="80">
        <v>107.69</v>
      </c>
      <c r="AJ788" s="80" t="s">
        <v>4789</v>
      </c>
      <c r="AK788" s="80">
        <v>0</v>
      </c>
      <c r="AL788" s="80">
        <v>0</v>
      </c>
      <c r="AM788" s="80">
        <v>149153665.31999999</v>
      </c>
      <c r="AN788" s="80" t="e">
        <f t="shared" si="49"/>
        <v>#REF!</v>
      </c>
      <c r="AO788" s="80" t="e">
        <f t="shared" si="50"/>
        <v>#REF!</v>
      </c>
      <c r="AP788" s="80">
        <v>7593062.8799999999</v>
      </c>
      <c r="AQ788" s="80">
        <v>7593062.8799999999</v>
      </c>
      <c r="AR788" s="80">
        <v>7593062.8799999999</v>
      </c>
      <c r="AS788" s="82">
        <v>42370</v>
      </c>
      <c r="AT788" s="82">
        <v>49674</v>
      </c>
      <c r="AU788" s="81" t="s">
        <v>3661</v>
      </c>
      <c r="AV788" s="80">
        <v>3386.8</v>
      </c>
      <c r="AW788" s="80" t="e">
        <f t="shared" si="51"/>
        <v>#REF!</v>
      </c>
    </row>
    <row r="789" spans="2:49" ht="15" customHeight="1">
      <c r="B789" s="68">
        <v>779</v>
      </c>
      <c r="C789" s="68">
        <v>2011</v>
      </c>
      <c r="D789" s="69" t="s">
        <v>131</v>
      </c>
      <c r="E789" s="68" t="s">
        <v>1545</v>
      </c>
      <c r="F789" s="68" t="s">
        <v>4795</v>
      </c>
      <c r="G789" s="69" t="s">
        <v>1546</v>
      </c>
      <c r="H789" s="69" t="s">
        <v>1582</v>
      </c>
      <c r="I789" s="87">
        <v>10513671000100</v>
      </c>
      <c r="J789" s="69" t="s">
        <v>1547</v>
      </c>
      <c r="K789" s="70" t="s">
        <v>1583</v>
      </c>
      <c r="L789" s="69" t="s">
        <v>1582</v>
      </c>
      <c r="M789" s="69" t="s">
        <v>4533</v>
      </c>
      <c r="N789" s="69" t="s">
        <v>29</v>
      </c>
      <c r="O789" s="69" t="s">
        <v>838</v>
      </c>
      <c r="P789" s="69" t="s">
        <v>4462</v>
      </c>
      <c r="Q789" s="69" t="s">
        <v>28</v>
      </c>
      <c r="R789" s="72">
        <v>91226000</v>
      </c>
      <c r="S789" s="88" t="e">
        <f t="shared" si="48"/>
        <v>#REF!</v>
      </c>
      <c r="T789" s="71">
        <v>27</v>
      </c>
      <c r="U789" s="71"/>
      <c r="V789" s="71"/>
      <c r="W789" s="71">
        <v>0</v>
      </c>
      <c r="X789" s="71">
        <v>13.9</v>
      </c>
      <c r="Y789" s="89">
        <v>0.10000000000000002</v>
      </c>
      <c r="Z789" s="90">
        <v>121.99999999999997</v>
      </c>
      <c r="AA789" s="90">
        <v>122</v>
      </c>
      <c r="AB789" s="90">
        <v>122</v>
      </c>
      <c r="AC789" s="71">
        <v>12.2</v>
      </c>
      <c r="AD789" s="71">
        <v>12.2</v>
      </c>
      <c r="AE789" s="71">
        <v>12.2</v>
      </c>
      <c r="AF789" s="71">
        <v>12.2</v>
      </c>
      <c r="AG789" s="71">
        <v>12.2</v>
      </c>
      <c r="AH789" s="71">
        <v>2138904</v>
      </c>
      <c r="AI789" s="72">
        <v>107.7</v>
      </c>
      <c r="AJ789" s="72" t="s">
        <v>4789</v>
      </c>
      <c r="AK789" s="72">
        <v>0</v>
      </c>
      <c r="AL789" s="72">
        <v>0</v>
      </c>
      <c r="AM789" s="72">
        <v>230359960.80000001</v>
      </c>
      <c r="AN789" s="72" t="e">
        <f t="shared" si="49"/>
        <v>#REF!</v>
      </c>
      <c r="AO789" s="72" t="e">
        <f t="shared" si="50"/>
        <v>#REF!</v>
      </c>
      <c r="AP789" s="72">
        <v>11747370.240000002</v>
      </c>
      <c r="AQ789" s="72">
        <v>11747370.240000002</v>
      </c>
      <c r="AR789" s="72">
        <v>11747370.240000002</v>
      </c>
      <c r="AS789" s="74">
        <v>42370</v>
      </c>
      <c r="AT789" s="74">
        <v>49674</v>
      </c>
      <c r="AU789" s="73" t="s">
        <v>3661</v>
      </c>
      <c r="AV789" s="72">
        <v>3386.8</v>
      </c>
      <c r="AW789" s="72" t="e">
        <f t="shared" si="51"/>
        <v>#REF!</v>
      </c>
    </row>
    <row r="790" spans="2:49" ht="15" customHeight="1">
      <c r="B790" s="75">
        <v>780</v>
      </c>
      <c r="C790" s="75">
        <v>2011</v>
      </c>
      <c r="D790" s="76" t="s">
        <v>131</v>
      </c>
      <c r="E790" s="75" t="s">
        <v>1545</v>
      </c>
      <c r="F790" s="75" t="s">
        <v>4795</v>
      </c>
      <c r="G790" s="76" t="s">
        <v>1546</v>
      </c>
      <c r="H790" s="76" t="s">
        <v>1108</v>
      </c>
      <c r="I790" s="77">
        <v>7219024000185</v>
      </c>
      <c r="J790" s="76" t="s">
        <v>1547</v>
      </c>
      <c r="K790" s="78" t="s">
        <v>1584</v>
      </c>
      <c r="L790" s="76" t="s">
        <v>1585</v>
      </c>
      <c r="M790" s="76" t="s">
        <v>4533</v>
      </c>
      <c r="N790" s="76" t="s">
        <v>152</v>
      </c>
      <c r="O790" s="76" t="s">
        <v>838</v>
      </c>
      <c r="P790" s="76" t="s">
        <v>4462</v>
      </c>
      <c r="Q790" s="76" t="s">
        <v>111</v>
      </c>
      <c r="R790" s="80">
        <v>79823590</v>
      </c>
      <c r="S790" s="91" t="e">
        <f t="shared" si="48"/>
        <v>#REF!</v>
      </c>
      <c r="T790" s="79">
        <v>22</v>
      </c>
      <c r="U790" s="79"/>
      <c r="V790" s="79"/>
      <c r="W790" s="79">
        <v>0</v>
      </c>
      <c r="X790" s="79">
        <v>8.8000000000000007</v>
      </c>
      <c r="Y790" s="92">
        <v>0.10000000000000002</v>
      </c>
      <c r="Z790" s="93">
        <v>87.999999999999957</v>
      </c>
      <c r="AA790" s="93">
        <v>99</v>
      </c>
      <c r="AB790" s="93">
        <v>99</v>
      </c>
      <c r="AC790" s="79">
        <v>8.7999999999999972</v>
      </c>
      <c r="AD790" s="79">
        <v>8.7999999999999972</v>
      </c>
      <c r="AE790" s="79">
        <v>8.7999999999999972</v>
      </c>
      <c r="AF790" s="79">
        <v>8.7999999999999972</v>
      </c>
      <c r="AG790" s="79">
        <v>8.7999999999999972</v>
      </c>
      <c r="AH790" s="79">
        <v>1542815.9999999998</v>
      </c>
      <c r="AI790" s="80">
        <v>103.99</v>
      </c>
      <c r="AJ790" s="80" t="s">
        <v>4789</v>
      </c>
      <c r="AK790" s="80">
        <v>0</v>
      </c>
      <c r="AL790" s="80">
        <v>0</v>
      </c>
      <c r="AM790" s="80">
        <v>160437435.84</v>
      </c>
      <c r="AN790" s="80" t="e">
        <f t="shared" si="49"/>
        <v>#REF!</v>
      </c>
      <c r="AO790" s="80" t="e">
        <f t="shared" si="50"/>
        <v>#REF!</v>
      </c>
      <c r="AP790" s="80">
        <v>8046381.1199999992</v>
      </c>
      <c r="AQ790" s="80">
        <v>8046381.1199999992</v>
      </c>
      <c r="AR790" s="80">
        <v>8046381.1199999992</v>
      </c>
      <c r="AS790" s="82">
        <v>42370</v>
      </c>
      <c r="AT790" s="82">
        <v>49674</v>
      </c>
      <c r="AU790" s="81" t="s">
        <v>3661</v>
      </c>
      <c r="AV790" s="80">
        <v>3386.8</v>
      </c>
      <c r="AW790" s="80" t="e">
        <f t="shared" si="51"/>
        <v>#REF!</v>
      </c>
    </row>
    <row r="791" spans="2:49" ht="15" customHeight="1">
      <c r="B791" s="68">
        <v>781</v>
      </c>
      <c r="C791" s="68">
        <v>2011</v>
      </c>
      <c r="D791" s="69" t="s">
        <v>131</v>
      </c>
      <c r="E791" s="68" t="s">
        <v>1545</v>
      </c>
      <c r="F791" s="68" t="s">
        <v>4795</v>
      </c>
      <c r="G791" s="69" t="s">
        <v>1546</v>
      </c>
      <c r="H791" s="69" t="s">
        <v>1095</v>
      </c>
      <c r="I791" s="87">
        <v>88676127000176</v>
      </c>
      <c r="J791" s="69" t="s">
        <v>1547</v>
      </c>
      <c r="K791" s="70" t="s">
        <v>1586</v>
      </c>
      <c r="L791" s="69" t="s">
        <v>1587</v>
      </c>
      <c r="M791" s="69" t="s">
        <v>4533</v>
      </c>
      <c r="N791" s="69" t="s">
        <v>152</v>
      </c>
      <c r="O791" s="69" t="s">
        <v>838</v>
      </c>
      <c r="P791" s="69" t="s">
        <v>4462</v>
      </c>
      <c r="Q791" s="69" t="s">
        <v>111</v>
      </c>
      <c r="R791" s="72">
        <v>102142400</v>
      </c>
      <c r="S791" s="88" t="e">
        <f t="shared" si="48"/>
        <v>#REF!</v>
      </c>
      <c r="T791" s="71">
        <v>25.6</v>
      </c>
      <c r="U791" s="71"/>
      <c r="V791" s="71"/>
      <c r="W791" s="71">
        <v>0</v>
      </c>
      <c r="X791" s="71">
        <v>11</v>
      </c>
      <c r="Y791" s="89">
        <v>0.10000000000000002</v>
      </c>
      <c r="Z791" s="90">
        <v>109.99999999999996</v>
      </c>
      <c r="AA791" s="90">
        <v>110</v>
      </c>
      <c r="AB791" s="90">
        <v>110</v>
      </c>
      <c r="AC791" s="71">
        <v>10.999999999999998</v>
      </c>
      <c r="AD791" s="71">
        <v>10.999999999999998</v>
      </c>
      <c r="AE791" s="71">
        <v>10.999999999999998</v>
      </c>
      <c r="AF791" s="71">
        <v>10.999999999999998</v>
      </c>
      <c r="AG791" s="71">
        <v>10.999999999999998</v>
      </c>
      <c r="AH791" s="71">
        <v>1928519.9999999998</v>
      </c>
      <c r="AI791" s="72">
        <v>106.97</v>
      </c>
      <c r="AJ791" s="72" t="s">
        <v>4789</v>
      </c>
      <c r="AK791" s="72">
        <v>0</v>
      </c>
      <c r="AL791" s="72">
        <v>0</v>
      </c>
      <c r="AM791" s="72">
        <v>206293784.40000007</v>
      </c>
      <c r="AN791" s="72" t="e">
        <f t="shared" si="49"/>
        <v>#REF!</v>
      </c>
      <c r="AO791" s="72" t="e">
        <f t="shared" si="50"/>
        <v>#REF!</v>
      </c>
      <c r="AP791" s="72">
        <v>10378000</v>
      </c>
      <c r="AQ791" s="72">
        <v>10378000</v>
      </c>
      <c r="AR791" s="72">
        <v>10378000</v>
      </c>
      <c r="AS791" s="74">
        <v>42370</v>
      </c>
      <c r="AT791" s="74">
        <v>49674</v>
      </c>
      <c r="AU791" s="73" t="s">
        <v>3661</v>
      </c>
      <c r="AV791" s="72">
        <v>3386.8</v>
      </c>
      <c r="AW791" s="72" t="e">
        <f t="shared" si="51"/>
        <v>#REF!</v>
      </c>
    </row>
    <row r="792" spans="2:49" ht="15" customHeight="1">
      <c r="B792" s="75">
        <v>782</v>
      </c>
      <c r="C792" s="75">
        <v>2011</v>
      </c>
      <c r="D792" s="76" t="s">
        <v>131</v>
      </c>
      <c r="E792" s="75" t="s">
        <v>1545</v>
      </c>
      <c r="F792" s="75" t="s">
        <v>4795</v>
      </c>
      <c r="G792" s="76" t="s">
        <v>1546</v>
      </c>
      <c r="H792" s="76" t="s">
        <v>1588</v>
      </c>
      <c r="I792" s="77">
        <v>10309122000118</v>
      </c>
      <c r="J792" s="76" t="s">
        <v>1547</v>
      </c>
      <c r="K792" s="78" t="s">
        <v>1589</v>
      </c>
      <c r="L792" s="76" t="s">
        <v>1590</v>
      </c>
      <c r="M792" s="76" t="s">
        <v>4533</v>
      </c>
      <c r="N792" s="76" t="s">
        <v>29</v>
      </c>
      <c r="O792" s="76" t="s">
        <v>838</v>
      </c>
      <c r="P792" s="76" t="s">
        <v>4462</v>
      </c>
      <c r="Q792" s="76" t="s">
        <v>28</v>
      </c>
      <c r="R792" s="80">
        <v>44967000</v>
      </c>
      <c r="S792" s="91" t="e">
        <f t="shared" si="48"/>
        <v>#REF!</v>
      </c>
      <c r="T792" s="79">
        <v>12.6</v>
      </c>
      <c r="U792" s="79"/>
      <c r="V792" s="79"/>
      <c r="W792" s="79">
        <v>0</v>
      </c>
      <c r="X792" s="79">
        <v>5.8</v>
      </c>
      <c r="Y792" s="92">
        <v>0.10000000000000002</v>
      </c>
      <c r="Z792" s="93">
        <v>50.999999999999979</v>
      </c>
      <c r="AA792" s="93">
        <v>51</v>
      </c>
      <c r="AB792" s="93">
        <v>51</v>
      </c>
      <c r="AC792" s="79">
        <v>5.0999999999999988</v>
      </c>
      <c r="AD792" s="79">
        <v>5.0999999999999988</v>
      </c>
      <c r="AE792" s="79">
        <v>5.0999999999999988</v>
      </c>
      <c r="AF792" s="79">
        <v>5.0999999999999988</v>
      </c>
      <c r="AG792" s="79">
        <v>5.0999999999999988</v>
      </c>
      <c r="AH792" s="79">
        <v>894132</v>
      </c>
      <c r="AI792" s="80">
        <v>107.69</v>
      </c>
      <c r="AJ792" s="80" t="s">
        <v>4789</v>
      </c>
      <c r="AK792" s="80">
        <v>0</v>
      </c>
      <c r="AL792" s="80">
        <v>0</v>
      </c>
      <c r="AM792" s="80">
        <v>96289075.080000013</v>
      </c>
      <c r="AN792" s="80" t="e">
        <f t="shared" si="49"/>
        <v>#REF!</v>
      </c>
      <c r="AO792" s="80" t="e">
        <f t="shared" si="50"/>
        <v>#REF!</v>
      </c>
      <c r="AP792" s="80">
        <v>4872811.3200000022</v>
      </c>
      <c r="AQ792" s="80">
        <v>4872811.3200000022</v>
      </c>
      <c r="AR792" s="80">
        <v>4872811.3200000022</v>
      </c>
      <c r="AS792" s="82">
        <v>42370</v>
      </c>
      <c r="AT792" s="82">
        <v>49674</v>
      </c>
      <c r="AU792" s="81" t="s">
        <v>3661</v>
      </c>
      <c r="AV792" s="80">
        <v>3386.8</v>
      </c>
      <c r="AW792" s="80" t="e">
        <f t="shared" si="51"/>
        <v>#REF!</v>
      </c>
    </row>
    <row r="793" spans="2:49" ht="15" customHeight="1">
      <c r="B793" s="68">
        <v>783</v>
      </c>
      <c r="C793" s="68">
        <v>2011</v>
      </c>
      <c r="D793" s="69" t="s">
        <v>131</v>
      </c>
      <c r="E793" s="68" t="s">
        <v>1545</v>
      </c>
      <c r="F793" s="68" t="s">
        <v>4795</v>
      </c>
      <c r="G793" s="69" t="s">
        <v>1546</v>
      </c>
      <c r="H793" s="69" t="s">
        <v>1591</v>
      </c>
      <c r="I793" s="87">
        <v>13669646000108</v>
      </c>
      <c r="J793" s="69" t="s">
        <v>1547</v>
      </c>
      <c r="K793" s="70" t="s">
        <v>1592</v>
      </c>
      <c r="L793" s="69" t="s">
        <v>1593</v>
      </c>
      <c r="M793" s="69" t="s">
        <v>4533</v>
      </c>
      <c r="N793" s="69" t="s">
        <v>29</v>
      </c>
      <c r="O793" s="69" t="s">
        <v>838</v>
      </c>
      <c r="P793" s="69" t="s">
        <v>4462</v>
      </c>
      <c r="Q793" s="69" t="s">
        <v>28</v>
      </c>
      <c r="R793" s="72">
        <v>51940000</v>
      </c>
      <c r="S793" s="88" t="e">
        <f t="shared" si="48"/>
        <v>#REF!</v>
      </c>
      <c r="T793" s="71">
        <v>14.4</v>
      </c>
      <c r="U793" s="71"/>
      <c r="V793" s="71"/>
      <c r="W793" s="71">
        <v>0</v>
      </c>
      <c r="X793" s="71">
        <v>7.3</v>
      </c>
      <c r="Y793" s="89">
        <v>0.10000000000000002</v>
      </c>
      <c r="Z793" s="90">
        <v>63.999999999999972</v>
      </c>
      <c r="AA793" s="90">
        <v>64</v>
      </c>
      <c r="AB793" s="90">
        <v>64</v>
      </c>
      <c r="AC793" s="71">
        <v>6.3999999999999986</v>
      </c>
      <c r="AD793" s="71">
        <v>6.3999999999999986</v>
      </c>
      <c r="AE793" s="71">
        <v>6.3999999999999986</v>
      </c>
      <c r="AF793" s="71">
        <v>6.3999999999999986</v>
      </c>
      <c r="AG793" s="71">
        <v>6.3999999999999986</v>
      </c>
      <c r="AH793" s="71">
        <v>1122048</v>
      </c>
      <c r="AI793" s="72">
        <v>107.69</v>
      </c>
      <c r="AJ793" s="72" t="s">
        <v>4789</v>
      </c>
      <c r="AK793" s="72">
        <v>0</v>
      </c>
      <c r="AL793" s="72">
        <v>0</v>
      </c>
      <c r="AM793" s="72">
        <v>120833349.11999999</v>
      </c>
      <c r="AN793" s="72" t="e">
        <f t="shared" si="49"/>
        <v>#REF!</v>
      </c>
      <c r="AO793" s="72" t="e">
        <f t="shared" si="50"/>
        <v>#REF!</v>
      </c>
      <c r="AP793" s="72">
        <v>6142932.4799999986</v>
      </c>
      <c r="AQ793" s="72">
        <v>6142932.4799999986</v>
      </c>
      <c r="AR793" s="72">
        <v>6142932.4799999986</v>
      </c>
      <c r="AS793" s="74">
        <v>42370</v>
      </c>
      <c r="AT793" s="74">
        <v>49674</v>
      </c>
      <c r="AU793" s="73" t="s">
        <v>3661</v>
      </c>
      <c r="AV793" s="72">
        <v>3386.8</v>
      </c>
      <c r="AW793" s="72" t="e">
        <f t="shared" si="51"/>
        <v>#REF!</v>
      </c>
    </row>
    <row r="794" spans="2:49" ht="15" customHeight="1">
      <c r="B794" s="75">
        <v>784</v>
      </c>
      <c r="C794" s="75">
        <v>2011</v>
      </c>
      <c r="D794" s="76" t="s">
        <v>131</v>
      </c>
      <c r="E794" s="75" t="s">
        <v>1545</v>
      </c>
      <c r="F794" s="75" t="s">
        <v>4795</v>
      </c>
      <c r="G794" s="76" t="s">
        <v>1546</v>
      </c>
      <c r="H794" s="76" t="s">
        <v>1594</v>
      </c>
      <c r="I794" s="77">
        <v>13344233000153</v>
      </c>
      <c r="J794" s="76" t="s">
        <v>1547</v>
      </c>
      <c r="K794" s="78" t="s">
        <v>1595</v>
      </c>
      <c r="L794" s="76" t="s">
        <v>1596</v>
      </c>
      <c r="M794" s="76" t="s">
        <v>4533</v>
      </c>
      <c r="N794" s="76" t="s">
        <v>74</v>
      </c>
      <c r="O794" s="76" t="s">
        <v>838</v>
      </c>
      <c r="P794" s="76" t="s">
        <v>4462</v>
      </c>
      <c r="Q794" s="76" t="s">
        <v>28</v>
      </c>
      <c r="R794" s="80">
        <v>102940000</v>
      </c>
      <c r="S794" s="91" t="e">
        <f t="shared" si="48"/>
        <v>#REF!</v>
      </c>
      <c r="T794" s="79">
        <v>29.9</v>
      </c>
      <c r="U794" s="79"/>
      <c r="V794" s="79"/>
      <c r="W794" s="79">
        <v>0</v>
      </c>
      <c r="X794" s="79">
        <v>15.5</v>
      </c>
      <c r="Y794" s="92">
        <v>0.10000000000000002</v>
      </c>
      <c r="Z794" s="93">
        <v>155</v>
      </c>
      <c r="AA794" s="93">
        <v>155</v>
      </c>
      <c r="AB794" s="93">
        <v>155</v>
      </c>
      <c r="AC794" s="79">
        <v>15.500000000000002</v>
      </c>
      <c r="AD794" s="79">
        <v>15.500000000000002</v>
      </c>
      <c r="AE794" s="79">
        <v>15.500000000000002</v>
      </c>
      <c r="AF794" s="79">
        <v>15.500000000000002</v>
      </c>
      <c r="AG794" s="79">
        <v>15.500000000000002</v>
      </c>
      <c r="AH794" s="79">
        <v>2717459.9999999995</v>
      </c>
      <c r="AI794" s="80">
        <v>102.49</v>
      </c>
      <c r="AJ794" s="80" t="s">
        <v>4789</v>
      </c>
      <c r="AK794" s="80">
        <v>0</v>
      </c>
      <c r="AL794" s="80">
        <v>0</v>
      </c>
      <c r="AM794" s="80">
        <v>278512475.4000001</v>
      </c>
      <c r="AN794" s="80" t="e">
        <f t="shared" si="49"/>
        <v>#REF!</v>
      </c>
      <c r="AO794" s="80" t="e">
        <f t="shared" si="50"/>
        <v>#REF!</v>
      </c>
      <c r="AP794" s="80">
        <v>14416092.000000002</v>
      </c>
      <c r="AQ794" s="80">
        <v>14416092.000000002</v>
      </c>
      <c r="AR794" s="80">
        <v>14416092.000000002</v>
      </c>
      <c r="AS794" s="82">
        <v>42370</v>
      </c>
      <c r="AT794" s="82">
        <v>49674</v>
      </c>
      <c r="AU794" s="81" t="s">
        <v>3661</v>
      </c>
      <c r="AV794" s="80">
        <v>3386.8</v>
      </c>
      <c r="AW794" s="80" t="e">
        <f t="shared" si="51"/>
        <v>#REF!</v>
      </c>
    </row>
    <row r="795" spans="2:49" ht="15" customHeight="1">
      <c r="B795" s="68">
        <v>785</v>
      </c>
      <c r="C795" s="68">
        <v>2011</v>
      </c>
      <c r="D795" s="69" t="s">
        <v>131</v>
      </c>
      <c r="E795" s="68" t="s">
        <v>1545</v>
      </c>
      <c r="F795" s="68" t="s">
        <v>4795</v>
      </c>
      <c r="G795" s="69" t="s">
        <v>1546</v>
      </c>
      <c r="H795" s="69" t="s">
        <v>1597</v>
      </c>
      <c r="I795" s="87">
        <v>13344294000110</v>
      </c>
      <c r="J795" s="69" t="s">
        <v>1547</v>
      </c>
      <c r="K795" s="70" t="s">
        <v>1598</v>
      </c>
      <c r="L795" s="69" t="s">
        <v>1599</v>
      </c>
      <c r="M795" s="69" t="s">
        <v>4533</v>
      </c>
      <c r="N795" s="69" t="s">
        <v>74</v>
      </c>
      <c r="O795" s="69" t="s">
        <v>838</v>
      </c>
      <c r="P795" s="69" t="s">
        <v>4462</v>
      </c>
      <c r="Q795" s="69" t="s">
        <v>28</v>
      </c>
      <c r="R795" s="72">
        <v>102940000</v>
      </c>
      <c r="S795" s="88" t="e">
        <f t="shared" si="48"/>
        <v>#REF!</v>
      </c>
      <c r="T795" s="71">
        <v>29.9</v>
      </c>
      <c r="U795" s="71"/>
      <c r="V795" s="71"/>
      <c r="W795" s="71">
        <v>0</v>
      </c>
      <c r="X795" s="71">
        <v>15</v>
      </c>
      <c r="Y795" s="89">
        <v>0.10000000000000002</v>
      </c>
      <c r="Z795" s="90">
        <v>150</v>
      </c>
      <c r="AA795" s="90">
        <v>150</v>
      </c>
      <c r="AB795" s="90">
        <v>150</v>
      </c>
      <c r="AC795" s="71">
        <v>15.000000000000002</v>
      </c>
      <c r="AD795" s="71">
        <v>15.000000000000002</v>
      </c>
      <c r="AE795" s="71">
        <v>15.000000000000002</v>
      </c>
      <c r="AF795" s="71">
        <v>15.000000000000002</v>
      </c>
      <c r="AG795" s="71">
        <v>15.000000000000002</v>
      </c>
      <c r="AH795" s="71">
        <v>2629800</v>
      </c>
      <c r="AI795" s="72">
        <v>102.49</v>
      </c>
      <c r="AJ795" s="72" t="s">
        <v>4789</v>
      </c>
      <c r="AK795" s="72">
        <v>0</v>
      </c>
      <c r="AL795" s="72">
        <v>0</v>
      </c>
      <c r="AM795" s="72">
        <v>269528201.99999994</v>
      </c>
      <c r="AN795" s="72" t="e">
        <f t="shared" si="49"/>
        <v>#REF!</v>
      </c>
      <c r="AO795" s="72" t="e">
        <f t="shared" si="50"/>
        <v>#REF!</v>
      </c>
      <c r="AP795" s="72">
        <v>14007186</v>
      </c>
      <c r="AQ795" s="72">
        <v>14007186</v>
      </c>
      <c r="AR795" s="72">
        <v>14007186</v>
      </c>
      <c r="AS795" s="74">
        <v>42370</v>
      </c>
      <c r="AT795" s="74">
        <v>49674</v>
      </c>
      <c r="AU795" s="73" t="s">
        <v>3661</v>
      </c>
      <c r="AV795" s="72">
        <v>3386.8</v>
      </c>
      <c r="AW795" s="72" t="e">
        <f t="shared" si="51"/>
        <v>#REF!</v>
      </c>
    </row>
    <row r="796" spans="2:49" ht="15" customHeight="1">
      <c r="B796" s="75">
        <v>786</v>
      </c>
      <c r="C796" s="75">
        <v>2011</v>
      </c>
      <c r="D796" s="76" t="s">
        <v>131</v>
      </c>
      <c r="E796" s="75" t="s">
        <v>1545</v>
      </c>
      <c r="F796" s="75" t="s">
        <v>4795</v>
      </c>
      <c r="G796" s="76" t="s">
        <v>1546</v>
      </c>
      <c r="H796" s="76" t="s">
        <v>1600</v>
      </c>
      <c r="I796" s="77">
        <v>13344224000162</v>
      </c>
      <c r="J796" s="76" t="s">
        <v>1547</v>
      </c>
      <c r="K796" s="78" t="s">
        <v>1601</v>
      </c>
      <c r="L796" s="76" t="s">
        <v>1602</v>
      </c>
      <c r="M796" s="76" t="s">
        <v>4533</v>
      </c>
      <c r="N796" s="76" t="s">
        <v>74</v>
      </c>
      <c r="O796" s="76" t="s">
        <v>838</v>
      </c>
      <c r="P796" s="76" t="s">
        <v>4462</v>
      </c>
      <c r="Q796" s="76" t="s">
        <v>28</v>
      </c>
      <c r="R796" s="80">
        <v>102940000</v>
      </c>
      <c r="S796" s="91" t="e">
        <f t="shared" si="48"/>
        <v>#REF!</v>
      </c>
      <c r="T796" s="79">
        <v>29.9</v>
      </c>
      <c r="U796" s="79"/>
      <c r="V796" s="79"/>
      <c r="W796" s="79">
        <v>0</v>
      </c>
      <c r="X796" s="79">
        <v>15.7</v>
      </c>
      <c r="Y796" s="92">
        <v>0.10000000000000002</v>
      </c>
      <c r="Z796" s="93">
        <v>126.99999999999999</v>
      </c>
      <c r="AA796" s="93">
        <v>127</v>
      </c>
      <c r="AB796" s="93">
        <v>127</v>
      </c>
      <c r="AC796" s="79">
        <v>12.700000000000001</v>
      </c>
      <c r="AD796" s="79">
        <v>12.700000000000001</v>
      </c>
      <c r="AE796" s="79">
        <v>12.700000000000001</v>
      </c>
      <c r="AF796" s="79">
        <v>12.700000000000001</v>
      </c>
      <c r="AG796" s="79">
        <v>12.700000000000001</v>
      </c>
      <c r="AH796" s="79">
        <v>2226564.0000000005</v>
      </c>
      <c r="AI796" s="80">
        <v>109.4</v>
      </c>
      <c r="AJ796" s="80" t="s">
        <v>4789</v>
      </c>
      <c r="AK796" s="80">
        <v>0</v>
      </c>
      <c r="AL796" s="80">
        <v>0</v>
      </c>
      <c r="AM796" s="80">
        <v>243586101.60000005</v>
      </c>
      <c r="AN796" s="80" t="e">
        <f t="shared" si="49"/>
        <v>#REF!</v>
      </c>
      <c r="AO796" s="80" t="e">
        <f t="shared" si="50"/>
        <v>#REF!</v>
      </c>
      <c r="AP796" s="80">
        <v>12534999.999999996</v>
      </c>
      <c r="AQ796" s="80">
        <v>12534999.999999996</v>
      </c>
      <c r="AR796" s="80">
        <v>12534999.999999996</v>
      </c>
      <c r="AS796" s="82">
        <v>42370</v>
      </c>
      <c r="AT796" s="82">
        <v>49674</v>
      </c>
      <c r="AU796" s="81" t="s">
        <v>3661</v>
      </c>
      <c r="AV796" s="80">
        <v>3386.8</v>
      </c>
      <c r="AW796" s="80" t="e">
        <f t="shared" si="51"/>
        <v>#REF!</v>
      </c>
    </row>
    <row r="797" spans="2:49" ht="15" customHeight="1">
      <c r="B797" s="68">
        <v>787</v>
      </c>
      <c r="C797" s="68">
        <v>2011</v>
      </c>
      <c r="D797" s="69" t="s">
        <v>131</v>
      </c>
      <c r="E797" s="68" t="s">
        <v>1545</v>
      </c>
      <c r="F797" s="68" t="s">
        <v>4795</v>
      </c>
      <c r="G797" s="69" t="s">
        <v>1546</v>
      </c>
      <c r="H797" s="69" t="s">
        <v>1603</v>
      </c>
      <c r="I797" s="87">
        <v>13344273000103</v>
      </c>
      <c r="J797" s="69" t="s">
        <v>1547</v>
      </c>
      <c r="K797" s="70" t="s">
        <v>1604</v>
      </c>
      <c r="L797" s="69" t="s">
        <v>1605</v>
      </c>
      <c r="M797" s="69" t="s">
        <v>4533</v>
      </c>
      <c r="N797" s="69" t="s">
        <v>74</v>
      </c>
      <c r="O797" s="69" t="s">
        <v>838</v>
      </c>
      <c r="P797" s="69" t="s">
        <v>4462</v>
      </c>
      <c r="Q797" s="69" t="s">
        <v>28</v>
      </c>
      <c r="R797" s="72">
        <v>102940000</v>
      </c>
      <c r="S797" s="88" t="e">
        <f t="shared" si="48"/>
        <v>#REF!</v>
      </c>
      <c r="T797" s="71">
        <v>29.9</v>
      </c>
      <c r="U797" s="71"/>
      <c r="V797" s="71"/>
      <c r="W797" s="71">
        <v>0</v>
      </c>
      <c r="X797" s="71">
        <v>15.5</v>
      </c>
      <c r="Y797" s="89">
        <v>0.10000000000000002</v>
      </c>
      <c r="Z797" s="90">
        <v>154.99999999999997</v>
      </c>
      <c r="AA797" s="90">
        <v>155</v>
      </c>
      <c r="AB797" s="90">
        <v>155</v>
      </c>
      <c r="AC797" s="71">
        <v>15.5</v>
      </c>
      <c r="AD797" s="71">
        <v>15.5</v>
      </c>
      <c r="AE797" s="71">
        <v>15.5</v>
      </c>
      <c r="AF797" s="71">
        <v>15.5</v>
      </c>
      <c r="AG797" s="71">
        <v>15.5</v>
      </c>
      <c r="AH797" s="71">
        <v>2717460</v>
      </c>
      <c r="AI797" s="72">
        <v>102.49</v>
      </c>
      <c r="AJ797" s="72" t="s">
        <v>4789</v>
      </c>
      <c r="AK797" s="72">
        <v>0</v>
      </c>
      <c r="AL797" s="72">
        <v>0</v>
      </c>
      <c r="AM797" s="72">
        <v>278512475.40000004</v>
      </c>
      <c r="AN797" s="72" t="e">
        <f t="shared" si="49"/>
        <v>#REF!</v>
      </c>
      <c r="AO797" s="72" t="e">
        <f t="shared" si="50"/>
        <v>#REF!</v>
      </c>
      <c r="AP797" s="72">
        <v>14416092.000000002</v>
      </c>
      <c r="AQ797" s="72">
        <v>14416092.000000002</v>
      </c>
      <c r="AR797" s="72">
        <v>14416092.000000002</v>
      </c>
      <c r="AS797" s="74">
        <v>42370</v>
      </c>
      <c r="AT797" s="74">
        <v>49674</v>
      </c>
      <c r="AU797" s="73" t="s">
        <v>3661</v>
      </c>
      <c r="AV797" s="72">
        <v>3386.8</v>
      </c>
      <c r="AW797" s="72" t="e">
        <f t="shared" si="51"/>
        <v>#REF!</v>
      </c>
    </row>
    <row r="798" spans="2:49" ht="15" customHeight="1">
      <c r="B798" s="75">
        <v>788</v>
      </c>
      <c r="C798" s="75">
        <v>2011</v>
      </c>
      <c r="D798" s="76" t="s">
        <v>131</v>
      </c>
      <c r="E798" s="75" t="s">
        <v>1545</v>
      </c>
      <c r="F798" s="75" t="s">
        <v>4795</v>
      </c>
      <c r="G798" s="76" t="s">
        <v>1546</v>
      </c>
      <c r="H798" s="76" t="s">
        <v>857</v>
      </c>
      <c r="I798" s="77">
        <v>622416000141</v>
      </c>
      <c r="J798" s="76" t="s">
        <v>1606</v>
      </c>
      <c r="K798" s="78" t="s">
        <v>1607</v>
      </c>
      <c r="L798" s="76" t="s">
        <v>1608</v>
      </c>
      <c r="M798" s="76" t="s">
        <v>4534</v>
      </c>
      <c r="N798" s="76" t="s">
        <v>262</v>
      </c>
      <c r="O798" s="76" t="s">
        <v>145</v>
      </c>
      <c r="P798" s="76" t="s">
        <v>1062</v>
      </c>
      <c r="Q798" s="76" t="s">
        <v>111</v>
      </c>
      <c r="R798" s="80">
        <v>652002390</v>
      </c>
      <c r="S798" s="91" t="e">
        <f t="shared" si="48"/>
        <v>#REF!</v>
      </c>
      <c r="T798" s="79">
        <v>135</v>
      </c>
      <c r="U798" s="79"/>
      <c r="V798" s="79"/>
      <c r="W798" s="79">
        <v>0</v>
      </c>
      <c r="X798" s="79">
        <v>90.9</v>
      </c>
      <c r="Y798" s="92">
        <v>0.10000000000000002</v>
      </c>
      <c r="Z798" s="93">
        <v>817.99999999999977</v>
      </c>
      <c r="AA798" s="93">
        <v>818</v>
      </c>
      <c r="AB798" s="93">
        <v>818</v>
      </c>
      <c r="AC798" s="79">
        <v>81.8</v>
      </c>
      <c r="AD798" s="79">
        <v>81.8</v>
      </c>
      <c r="AE798" s="79">
        <v>81.8</v>
      </c>
      <c r="AF798" s="79">
        <v>81.8</v>
      </c>
      <c r="AG798" s="79">
        <v>81.8</v>
      </c>
      <c r="AH798" s="79">
        <v>21512745.600000001</v>
      </c>
      <c r="AI798" s="80">
        <v>91.2</v>
      </c>
      <c r="AJ798" s="80" t="s">
        <v>4789</v>
      </c>
      <c r="AK798" s="80">
        <v>0</v>
      </c>
      <c r="AL798" s="80">
        <v>0</v>
      </c>
      <c r="AM798" s="80">
        <v>1961962398.7199996</v>
      </c>
      <c r="AN798" s="80" t="e">
        <f t="shared" si="49"/>
        <v>#REF!</v>
      </c>
      <c r="AO798" s="80" t="e">
        <f t="shared" si="50"/>
        <v>#REF!</v>
      </c>
      <c r="AP798" s="80">
        <v>0</v>
      </c>
      <c r="AQ798" s="80">
        <v>0</v>
      </c>
      <c r="AR798" s="80">
        <v>0</v>
      </c>
      <c r="AS798" s="82">
        <v>42370</v>
      </c>
      <c r="AT798" s="82">
        <v>53327</v>
      </c>
      <c r="AU798" s="81" t="s">
        <v>3661</v>
      </c>
      <c r="AV798" s="80">
        <v>3386.8</v>
      </c>
      <c r="AW798" s="80" t="e">
        <f t="shared" si="51"/>
        <v>#REF!</v>
      </c>
    </row>
    <row r="799" spans="2:49" ht="15" customHeight="1">
      <c r="B799" s="68">
        <v>789</v>
      </c>
      <c r="C799" s="68">
        <v>2011</v>
      </c>
      <c r="D799" s="69" t="s">
        <v>131</v>
      </c>
      <c r="E799" s="68" t="s">
        <v>1545</v>
      </c>
      <c r="F799" s="68" t="s">
        <v>4795</v>
      </c>
      <c r="G799" s="69" t="s">
        <v>1546</v>
      </c>
      <c r="H799" s="69" t="s">
        <v>1609</v>
      </c>
      <c r="I799" s="87">
        <v>13344313000109</v>
      </c>
      <c r="J799" s="69" t="s">
        <v>1547</v>
      </c>
      <c r="K799" s="70" t="s">
        <v>1610</v>
      </c>
      <c r="L799" s="69" t="s">
        <v>1609</v>
      </c>
      <c r="M799" s="69" t="s">
        <v>4533</v>
      </c>
      <c r="N799" s="69" t="s">
        <v>74</v>
      </c>
      <c r="O799" s="69" t="s">
        <v>838</v>
      </c>
      <c r="P799" s="69" t="s">
        <v>4462</v>
      </c>
      <c r="Q799" s="69" t="s">
        <v>28</v>
      </c>
      <c r="R799" s="72">
        <v>102940000</v>
      </c>
      <c r="S799" s="88" t="e">
        <f t="shared" si="48"/>
        <v>#REF!</v>
      </c>
      <c r="T799" s="71">
        <v>29.9</v>
      </c>
      <c r="U799" s="71"/>
      <c r="V799" s="71"/>
      <c r="W799" s="71">
        <v>0</v>
      </c>
      <c r="X799" s="71">
        <v>15.9</v>
      </c>
      <c r="Y799" s="89">
        <v>0.10000000000000002</v>
      </c>
      <c r="Z799" s="90">
        <v>158.99999999999994</v>
      </c>
      <c r="AA799" s="90">
        <v>159</v>
      </c>
      <c r="AB799" s="90">
        <v>159</v>
      </c>
      <c r="AC799" s="71">
        <v>15.899999999999999</v>
      </c>
      <c r="AD799" s="71">
        <v>15.899999999999999</v>
      </c>
      <c r="AE799" s="71">
        <v>15.899999999999999</v>
      </c>
      <c r="AF799" s="71">
        <v>15.899999999999999</v>
      </c>
      <c r="AG799" s="71">
        <v>15.899999999999999</v>
      </c>
      <c r="AH799" s="71">
        <v>2787588.0000000005</v>
      </c>
      <c r="AI799" s="72">
        <v>102.49</v>
      </c>
      <c r="AJ799" s="72" t="s">
        <v>4789</v>
      </c>
      <c r="AK799" s="72">
        <v>0</v>
      </c>
      <c r="AL799" s="72">
        <v>0</v>
      </c>
      <c r="AM799" s="72">
        <v>285699894.12</v>
      </c>
      <c r="AN799" s="72" t="e">
        <f t="shared" si="49"/>
        <v>#REF!</v>
      </c>
      <c r="AO799" s="72" t="e">
        <f t="shared" si="50"/>
        <v>#REF!</v>
      </c>
      <c r="AP799" s="72">
        <v>14915217</v>
      </c>
      <c r="AQ799" s="72">
        <v>14915217</v>
      </c>
      <c r="AR799" s="72">
        <v>14915217</v>
      </c>
      <c r="AS799" s="74">
        <v>42370</v>
      </c>
      <c r="AT799" s="74">
        <v>49674</v>
      </c>
      <c r="AU799" s="73" t="s">
        <v>3661</v>
      </c>
      <c r="AV799" s="72">
        <v>3386.8</v>
      </c>
      <c r="AW799" s="72" t="e">
        <f t="shared" si="51"/>
        <v>#REF!</v>
      </c>
    </row>
    <row r="800" spans="2:49" ht="15" customHeight="1">
      <c r="B800" s="75">
        <v>790</v>
      </c>
      <c r="C800" s="75">
        <v>2011</v>
      </c>
      <c r="D800" s="76" t="s">
        <v>131</v>
      </c>
      <c r="E800" s="75" t="s">
        <v>1545</v>
      </c>
      <c r="F800" s="75" t="s">
        <v>4795</v>
      </c>
      <c r="G800" s="76" t="s">
        <v>1546</v>
      </c>
      <c r="H800" s="76" t="s">
        <v>1548</v>
      </c>
      <c r="I800" s="77">
        <v>8351042000189</v>
      </c>
      <c r="J800" s="76" t="s">
        <v>1547</v>
      </c>
      <c r="K800" s="78" t="s">
        <v>1611</v>
      </c>
      <c r="L800" s="76" t="s">
        <v>1612</v>
      </c>
      <c r="M800" s="76" t="s">
        <v>4533</v>
      </c>
      <c r="N800" s="76" t="s">
        <v>29</v>
      </c>
      <c r="O800" s="76" t="s">
        <v>838</v>
      </c>
      <c r="P800" s="76" t="s">
        <v>4462</v>
      </c>
      <c r="Q800" s="76" t="s">
        <v>28</v>
      </c>
      <c r="R800" s="80">
        <v>100893000</v>
      </c>
      <c r="S800" s="91" t="e">
        <f t="shared" si="48"/>
        <v>#REF!</v>
      </c>
      <c r="T800" s="79">
        <v>30.6</v>
      </c>
      <c r="U800" s="79"/>
      <c r="V800" s="79"/>
      <c r="W800" s="79">
        <v>0</v>
      </c>
      <c r="X800" s="79">
        <v>13.1</v>
      </c>
      <c r="Y800" s="92">
        <v>0.10000000000000002</v>
      </c>
      <c r="Z800" s="93">
        <v>120.99999999999996</v>
      </c>
      <c r="AA800" s="93">
        <v>135</v>
      </c>
      <c r="AB800" s="93">
        <v>135</v>
      </c>
      <c r="AC800" s="79">
        <v>12.099999999999998</v>
      </c>
      <c r="AD800" s="79">
        <v>12.099999999999998</v>
      </c>
      <c r="AE800" s="79">
        <v>12.099999999999998</v>
      </c>
      <c r="AF800" s="79">
        <v>12.099999999999998</v>
      </c>
      <c r="AG800" s="79">
        <v>12.099999999999998</v>
      </c>
      <c r="AH800" s="79">
        <v>2121372</v>
      </c>
      <c r="AI800" s="80">
        <v>107.98</v>
      </c>
      <c r="AJ800" s="80" t="s">
        <v>4789</v>
      </c>
      <c r="AK800" s="80">
        <v>0</v>
      </c>
      <c r="AL800" s="80">
        <v>0</v>
      </c>
      <c r="AM800" s="80">
        <v>229065748.56</v>
      </c>
      <c r="AN800" s="80" t="e">
        <f t="shared" si="49"/>
        <v>#REF!</v>
      </c>
      <c r="AO800" s="80" t="e">
        <f t="shared" si="50"/>
        <v>#REF!</v>
      </c>
      <c r="AP800" s="80">
        <v>11861096.930000007</v>
      </c>
      <c r="AQ800" s="80">
        <v>11861096.930000007</v>
      </c>
      <c r="AR800" s="80">
        <v>11861096.930000007</v>
      </c>
      <c r="AS800" s="82">
        <v>42370</v>
      </c>
      <c r="AT800" s="82">
        <v>49674</v>
      </c>
      <c r="AU800" s="81" t="s">
        <v>3661</v>
      </c>
      <c r="AV800" s="80">
        <v>3386.8</v>
      </c>
      <c r="AW800" s="80" t="e">
        <f t="shared" si="51"/>
        <v>#REF!</v>
      </c>
    </row>
    <row r="801" spans="2:49" ht="15" customHeight="1">
      <c r="B801" s="68">
        <v>791</v>
      </c>
      <c r="C801" s="68">
        <v>2011</v>
      </c>
      <c r="D801" s="69" t="s">
        <v>131</v>
      </c>
      <c r="E801" s="68" t="s">
        <v>1545</v>
      </c>
      <c r="F801" s="68" t="s">
        <v>4795</v>
      </c>
      <c r="G801" s="69" t="s">
        <v>1546</v>
      </c>
      <c r="H801" s="69" t="s">
        <v>1613</v>
      </c>
      <c r="I801" s="87">
        <v>10502352000107</v>
      </c>
      <c r="J801" s="69" t="s">
        <v>1547</v>
      </c>
      <c r="K801" s="70" t="s">
        <v>1614</v>
      </c>
      <c r="L801" s="69" t="s">
        <v>1613</v>
      </c>
      <c r="M801" s="69" t="s">
        <v>4539</v>
      </c>
      <c r="N801" s="69" t="s">
        <v>29</v>
      </c>
      <c r="O801" s="69" t="s">
        <v>838</v>
      </c>
      <c r="P801" s="69" t="s">
        <v>4462</v>
      </c>
      <c r="Q801" s="69" t="s">
        <v>28</v>
      </c>
      <c r="R801" s="72">
        <v>97654000</v>
      </c>
      <c r="S801" s="88" t="e">
        <f t="shared" si="48"/>
        <v>#REF!</v>
      </c>
      <c r="T801" s="71">
        <v>28.8</v>
      </c>
      <c r="U801" s="71"/>
      <c r="V801" s="71"/>
      <c r="W801" s="71">
        <v>0</v>
      </c>
      <c r="X801" s="71">
        <v>14.1</v>
      </c>
      <c r="Y801" s="89">
        <v>0.10000000000000002</v>
      </c>
      <c r="Z801" s="90">
        <v>116.99999999999997</v>
      </c>
      <c r="AA801" s="90">
        <v>117</v>
      </c>
      <c r="AB801" s="90">
        <v>117</v>
      </c>
      <c r="AC801" s="71">
        <v>11.7</v>
      </c>
      <c r="AD801" s="71">
        <v>11.7</v>
      </c>
      <c r="AE801" s="71">
        <v>11.7</v>
      </c>
      <c r="AF801" s="71">
        <v>11.7</v>
      </c>
      <c r="AG801" s="71">
        <v>11.7</v>
      </c>
      <c r="AH801" s="71">
        <v>2051244</v>
      </c>
      <c r="AI801" s="72">
        <v>107.7</v>
      </c>
      <c r="AJ801" s="72" t="s">
        <v>4789</v>
      </c>
      <c r="AK801" s="72">
        <v>0</v>
      </c>
      <c r="AL801" s="72">
        <v>0</v>
      </c>
      <c r="AM801" s="72">
        <v>220918978.80000004</v>
      </c>
      <c r="AN801" s="72" t="e">
        <f t="shared" si="49"/>
        <v>#REF!</v>
      </c>
      <c r="AO801" s="72" t="e">
        <f t="shared" si="50"/>
        <v>#REF!</v>
      </c>
      <c r="AP801" s="72">
        <v>11328440.750000007</v>
      </c>
      <c r="AQ801" s="72">
        <v>11328440.750000007</v>
      </c>
      <c r="AR801" s="72">
        <v>11328440.750000007</v>
      </c>
      <c r="AS801" s="74">
        <v>42370</v>
      </c>
      <c r="AT801" s="74">
        <v>49674</v>
      </c>
      <c r="AU801" s="73" t="s">
        <v>3661</v>
      </c>
      <c r="AV801" s="72">
        <v>3386.8</v>
      </c>
      <c r="AW801" s="72" t="e">
        <f t="shared" si="51"/>
        <v>#REF!</v>
      </c>
    </row>
    <row r="802" spans="2:49" ht="15" customHeight="1">
      <c r="B802" s="75">
        <v>792</v>
      </c>
      <c r="C802" s="75">
        <v>2011</v>
      </c>
      <c r="D802" s="76" t="s">
        <v>131</v>
      </c>
      <c r="E802" s="75" t="s">
        <v>1545</v>
      </c>
      <c r="F802" s="75" t="s">
        <v>4795</v>
      </c>
      <c r="G802" s="76" t="s">
        <v>1546</v>
      </c>
      <c r="H802" s="76" t="s">
        <v>1615</v>
      </c>
      <c r="I802" s="77">
        <v>12009232000190</v>
      </c>
      <c r="J802" s="76" t="s">
        <v>1547</v>
      </c>
      <c r="K802" s="78" t="s">
        <v>1616</v>
      </c>
      <c r="L802" s="76" t="s">
        <v>1615</v>
      </c>
      <c r="M802" s="76" t="s">
        <v>4539</v>
      </c>
      <c r="N802" s="76" t="s">
        <v>29</v>
      </c>
      <c r="O802" s="76" t="s">
        <v>838</v>
      </c>
      <c r="P802" s="76" t="s">
        <v>4462</v>
      </c>
      <c r="Q802" s="76" t="s">
        <v>28</v>
      </c>
      <c r="R802" s="80">
        <v>69473000</v>
      </c>
      <c r="S802" s="91" t="e">
        <f t="shared" si="48"/>
        <v>#REF!</v>
      </c>
      <c r="T802" s="79">
        <v>19.2</v>
      </c>
      <c r="U802" s="79"/>
      <c r="V802" s="79"/>
      <c r="W802" s="79">
        <v>0</v>
      </c>
      <c r="X802" s="79">
        <v>9.9</v>
      </c>
      <c r="Y802" s="92">
        <v>0.10000000000000002</v>
      </c>
      <c r="Z802" s="93">
        <v>87</v>
      </c>
      <c r="AA802" s="93">
        <v>87</v>
      </c>
      <c r="AB802" s="93">
        <v>87</v>
      </c>
      <c r="AC802" s="79">
        <v>8.7000000000000011</v>
      </c>
      <c r="AD802" s="79">
        <v>8.7000000000000011</v>
      </c>
      <c r="AE802" s="79">
        <v>8.7000000000000011</v>
      </c>
      <c r="AF802" s="79">
        <v>8.7000000000000011</v>
      </c>
      <c r="AG802" s="79">
        <v>8.7000000000000011</v>
      </c>
      <c r="AH802" s="79">
        <v>1525283.9999999998</v>
      </c>
      <c r="AI802" s="80">
        <v>107.7</v>
      </c>
      <c r="AJ802" s="80" t="s">
        <v>4789</v>
      </c>
      <c r="AK802" s="80">
        <v>0</v>
      </c>
      <c r="AL802" s="80">
        <v>0</v>
      </c>
      <c r="AM802" s="80">
        <v>164273086.80000001</v>
      </c>
      <c r="AN802" s="80" t="e">
        <f t="shared" si="49"/>
        <v>#REF!</v>
      </c>
      <c r="AO802" s="80" t="e">
        <f t="shared" si="50"/>
        <v>#REF!</v>
      </c>
      <c r="AP802" s="80">
        <v>8357407.9199999981</v>
      </c>
      <c r="AQ802" s="80">
        <v>8357407.9199999981</v>
      </c>
      <c r="AR802" s="80">
        <v>8357407.9199999981</v>
      </c>
      <c r="AS802" s="82">
        <v>42370</v>
      </c>
      <c r="AT802" s="82">
        <v>49674</v>
      </c>
      <c r="AU802" s="81" t="s">
        <v>3661</v>
      </c>
      <c r="AV802" s="80">
        <v>3386.8</v>
      </c>
      <c r="AW802" s="80" t="e">
        <f t="shared" si="51"/>
        <v>#REF!</v>
      </c>
    </row>
    <row r="803" spans="2:49" ht="15" customHeight="1">
      <c r="B803" s="68">
        <v>793</v>
      </c>
      <c r="C803" s="68">
        <v>2011</v>
      </c>
      <c r="D803" s="69" t="s">
        <v>131</v>
      </c>
      <c r="E803" s="68" t="s">
        <v>1545</v>
      </c>
      <c r="F803" s="68" t="s">
        <v>4795</v>
      </c>
      <c r="G803" s="69" t="s">
        <v>1546</v>
      </c>
      <c r="H803" s="69" t="s">
        <v>955</v>
      </c>
      <c r="I803" s="87">
        <v>8093648000161</v>
      </c>
      <c r="J803" s="69" t="s">
        <v>1547</v>
      </c>
      <c r="K803" s="70" t="s">
        <v>1617</v>
      </c>
      <c r="L803" s="69" t="s">
        <v>1618</v>
      </c>
      <c r="M803" s="69" t="s">
        <v>4533</v>
      </c>
      <c r="N803" s="69" t="s">
        <v>33</v>
      </c>
      <c r="O803" s="69" t="s">
        <v>838</v>
      </c>
      <c r="P803" s="69" t="s">
        <v>4462</v>
      </c>
      <c r="Q803" s="69" t="s">
        <v>28</v>
      </c>
      <c r="R803" s="72">
        <v>73325200</v>
      </c>
      <c r="S803" s="88" t="e">
        <f t="shared" si="48"/>
        <v>#REF!</v>
      </c>
      <c r="T803" s="71">
        <v>20</v>
      </c>
      <c r="U803" s="71"/>
      <c r="V803" s="71"/>
      <c r="W803" s="71">
        <v>0</v>
      </c>
      <c r="X803" s="71">
        <v>9.6999999999999993</v>
      </c>
      <c r="Y803" s="89">
        <v>0.10000000000000002</v>
      </c>
      <c r="Z803" s="90">
        <v>96.999999999999986</v>
      </c>
      <c r="AA803" s="90">
        <v>95</v>
      </c>
      <c r="AB803" s="90">
        <v>95</v>
      </c>
      <c r="AC803" s="71">
        <v>9.7000000000000011</v>
      </c>
      <c r="AD803" s="71">
        <v>9.7000000000000011</v>
      </c>
      <c r="AE803" s="71">
        <v>9.7000000000000011</v>
      </c>
      <c r="AF803" s="71">
        <v>9.7000000000000011</v>
      </c>
      <c r="AG803" s="71">
        <v>9.7000000000000011</v>
      </c>
      <c r="AH803" s="71">
        <v>1700604</v>
      </c>
      <c r="AI803" s="72">
        <v>106.94</v>
      </c>
      <c r="AJ803" s="72" t="s">
        <v>4789</v>
      </c>
      <c r="AK803" s="72">
        <v>0</v>
      </c>
      <c r="AL803" s="72">
        <v>0</v>
      </c>
      <c r="AM803" s="72">
        <v>181862591.75999996</v>
      </c>
      <c r="AN803" s="72" t="e">
        <f t="shared" si="49"/>
        <v>#REF!</v>
      </c>
      <c r="AO803" s="72" t="e">
        <f t="shared" si="50"/>
        <v>#REF!</v>
      </c>
      <c r="AP803" s="72">
        <v>9326905.6800000034</v>
      </c>
      <c r="AQ803" s="72">
        <v>9326905.6800000034</v>
      </c>
      <c r="AR803" s="72">
        <v>9326905.6800000034</v>
      </c>
      <c r="AS803" s="74">
        <v>42370</v>
      </c>
      <c r="AT803" s="74">
        <v>49674</v>
      </c>
      <c r="AU803" s="73" t="s">
        <v>3661</v>
      </c>
      <c r="AV803" s="72">
        <v>3386.8</v>
      </c>
      <c r="AW803" s="72" t="e">
        <f t="shared" si="51"/>
        <v>#REF!</v>
      </c>
    </row>
    <row r="804" spans="2:49" ht="15" customHeight="1">
      <c r="B804" s="75">
        <v>794</v>
      </c>
      <c r="C804" s="75">
        <v>2011</v>
      </c>
      <c r="D804" s="76" t="s">
        <v>131</v>
      </c>
      <c r="E804" s="75" t="s">
        <v>1545</v>
      </c>
      <c r="F804" s="75" t="s">
        <v>4795</v>
      </c>
      <c r="G804" s="76" t="s">
        <v>1546</v>
      </c>
      <c r="H804" s="76" t="s">
        <v>1548</v>
      </c>
      <c r="I804" s="77">
        <v>8351042000189</v>
      </c>
      <c r="J804" s="76" t="s">
        <v>1547</v>
      </c>
      <c r="K804" s="78" t="s">
        <v>1619</v>
      </c>
      <c r="L804" s="76" t="s">
        <v>1620</v>
      </c>
      <c r="M804" s="76" t="s">
        <v>4533</v>
      </c>
      <c r="N804" s="76" t="s">
        <v>29</v>
      </c>
      <c r="O804" s="76" t="s">
        <v>838</v>
      </c>
      <c r="P804" s="76" t="s">
        <v>4462</v>
      </c>
      <c r="Q804" s="76" t="s">
        <v>28</v>
      </c>
      <c r="R804" s="80">
        <v>100893000</v>
      </c>
      <c r="S804" s="91" t="e">
        <f t="shared" si="48"/>
        <v>#REF!</v>
      </c>
      <c r="T804" s="79">
        <v>30.6</v>
      </c>
      <c r="U804" s="79"/>
      <c r="V804" s="79"/>
      <c r="W804" s="79">
        <v>0</v>
      </c>
      <c r="X804" s="79">
        <v>13.3</v>
      </c>
      <c r="Y804" s="92">
        <v>0.10000000000000002</v>
      </c>
      <c r="Z804" s="93">
        <v>113.99999999999996</v>
      </c>
      <c r="AA804" s="93">
        <v>135</v>
      </c>
      <c r="AB804" s="93">
        <v>135</v>
      </c>
      <c r="AC804" s="79">
        <v>11.399999999999999</v>
      </c>
      <c r="AD804" s="79">
        <v>11.399999999999999</v>
      </c>
      <c r="AE804" s="79">
        <v>11.399999999999999</v>
      </c>
      <c r="AF804" s="79">
        <v>11.399999999999999</v>
      </c>
      <c r="AG804" s="79">
        <v>11.399999999999999</v>
      </c>
      <c r="AH804" s="79">
        <v>1998647.9999999998</v>
      </c>
      <c r="AI804" s="80">
        <v>107.98</v>
      </c>
      <c r="AJ804" s="80" t="s">
        <v>4789</v>
      </c>
      <c r="AK804" s="80">
        <v>0</v>
      </c>
      <c r="AL804" s="80">
        <v>0</v>
      </c>
      <c r="AM804" s="80">
        <v>215814011.03999996</v>
      </c>
      <c r="AN804" s="80" t="e">
        <f t="shared" si="49"/>
        <v>#REF!</v>
      </c>
      <c r="AO804" s="80" t="e">
        <f t="shared" si="50"/>
        <v>#REF!</v>
      </c>
      <c r="AP804" s="80">
        <v>11117600.430000007</v>
      </c>
      <c r="AQ804" s="80">
        <v>11117600.430000007</v>
      </c>
      <c r="AR804" s="80">
        <v>11117600.430000007</v>
      </c>
      <c r="AS804" s="82">
        <v>42370</v>
      </c>
      <c r="AT804" s="82">
        <v>49674</v>
      </c>
      <c r="AU804" s="81" t="s">
        <v>3661</v>
      </c>
      <c r="AV804" s="80">
        <v>3386.8</v>
      </c>
      <c r="AW804" s="80" t="e">
        <f t="shared" si="51"/>
        <v>#REF!</v>
      </c>
    </row>
    <row r="805" spans="2:49" ht="15" customHeight="1">
      <c r="B805" s="68">
        <v>795</v>
      </c>
      <c r="C805" s="68">
        <v>2011</v>
      </c>
      <c r="D805" s="69" t="s">
        <v>131</v>
      </c>
      <c r="E805" s="68" t="s">
        <v>1545</v>
      </c>
      <c r="F805" s="68" t="s">
        <v>4795</v>
      </c>
      <c r="G805" s="69" t="s">
        <v>1546</v>
      </c>
      <c r="H805" s="69" t="s">
        <v>1108</v>
      </c>
      <c r="I805" s="87">
        <v>7219024000185</v>
      </c>
      <c r="J805" s="69" t="s">
        <v>1547</v>
      </c>
      <c r="K805" s="70" t="s">
        <v>1621</v>
      </c>
      <c r="L805" s="69" t="s">
        <v>1622</v>
      </c>
      <c r="M805" s="69" t="s">
        <v>4535</v>
      </c>
      <c r="N805" s="69" t="s">
        <v>152</v>
      </c>
      <c r="O805" s="69" t="s">
        <v>838</v>
      </c>
      <c r="P805" s="69" t="s">
        <v>4462</v>
      </c>
      <c r="Q805" s="69" t="s">
        <v>111</v>
      </c>
      <c r="R805" s="72">
        <v>79823590</v>
      </c>
      <c r="S805" s="88" t="e">
        <f t="shared" si="48"/>
        <v>#REF!</v>
      </c>
      <c r="T805" s="71">
        <v>22</v>
      </c>
      <c r="U805" s="71"/>
      <c r="V805" s="71"/>
      <c r="W805" s="71">
        <v>0</v>
      </c>
      <c r="X805" s="71">
        <v>9.5</v>
      </c>
      <c r="Y805" s="89">
        <v>0.10000000000000002</v>
      </c>
      <c r="Z805" s="90">
        <v>94.999999999999986</v>
      </c>
      <c r="AA805" s="90">
        <v>99</v>
      </c>
      <c r="AB805" s="90">
        <v>99</v>
      </c>
      <c r="AC805" s="71">
        <v>9.5</v>
      </c>
      <c r="AD805" s="71">
        <v>9.5</v>
      </c>
      <c r="AE805" s="71">
        <v>9.5</v>
      </c>
      <c r="AF805" s="71">
        <v>9.5</v>
      </c>
      <c r="AG805" s="71">
        <v>9.5</v>
      </c>
      <c r="AH805" s="71">
        <v>1665540</v>
      </c>
      <c r="AI805" s="72">
        <v>104.9</v>
      </c>
      <c r="AJ805" s="72" t="s">
        <v>4789</v>
      </c>
      <c r="AK805" s="72">
        <v>0</v>
      </c>
      <c r="AL805" s="72">
        <v>0</v>
      </c>
      <c r="AM805" s="72">
        <v>174715145.99999997</v>
      </c>
      <c r="AN805" s="72" t="e">
        <f t="shared" si="49"/>
        <v>#REF!</v>
      </c>
      <c r="AO805" s="72" t="e">
        <f t="shared" si="50"/>
        <v>#REF!</v>
      </c>
      <c r="AP805" s="72">
        <v>8869777.9999999981</v>
      </c>
      <c r="AQ805" s="72">
        <v>8869777.9999999981</v>
      </c>
      <c r="AR805" s="72">
        <v>8869777.9999999981</v>
      </c>
      <c r="AS805" s="74">
        <v>42370</v>
      </c>
      <c r="AT805" s="74">
        <v>49674</v>
      </c>
      <c r="AU805" s="73" t="s">
        <v>3661</v>
      </c>
      <c r="AV805" s="72">
        <v>3386.8</v>
      </c>
      <c r="AW805" s="72" t="e">
        <f t="shared" si="51"/>
        <v>#REF!</v>
      </c>
    </row>
    <row r="806" spans="2:49" ht="15" customHeight="1">
      <c r="B806" s="75">
        <v>796</v>
      </c>
      <c r="C806" s="75">
        <v>2011</v>
      </c>
      <c r="D806" s="76" t="s">
        <v>131</v>
      </c>
      <c r="E806" s="75" t="s">
        <v>1545</v>
      </c>
      <c r="F806" s="75" t="s">
        <v>4795</v>
      </c>
      <c r="G806" s="76" t="s">
        <v>1546</v>
      </c>
      <c r="H806" s="76" t="s">
        <v>1108</v>
      </c>
      <c r="I806" s="77">
        <v>7219024000185</v>
      </c>
      <c r="J806" s="76" t="s">
        <v>1547</v>
      </c>
      <c r="K806" s="78" t="s">
        <v>1623</v>
      </c>
      <c r="L806" s="76" t="s">
        <v>1624</v>
      </c>
      <c r="M806" s="76" t="s">
        <v>4535</v>
      </c>
      <c r="N806" s="76" t="s">
        <v>152</v>
      </c>
      <c r="O806" s="76" t="s">
        <v>838</v>
      </c>
      <c r="P806" s="76" t="s">
        <v>4462</v>
      </c>
      <c r="Q806" s="76" t="s">
        <v>111</v>
      </c>
      <c r="R806" s="80">
        <v>102258910</v>
      </c>
      <c r="S806" s="91" t="e">
        <f t="shared" si="48"/>
        <v>#REF!</v>
      </c>
      <c r="T806" s="79">
        <v>28</v>
      </c>
      <c r="U806" s="79"/>
      <c r="V806" s="79"/>
      <c r="W806" s="79">
        <v>0</v>
      </c>
      <c r="X806" s="79">
        <v>12.4</v>
      </c>
      <c r="Y806" s="92">
        <v>0.10000000000000002</v>
      </c>
      <c r="Z806" s="93">
        <v>123.99999999999999</v>
      </c>
      <c r="AA806" s="93">
        <v>99</v>
      </c>
      <c r="AB806" s="93">
        <v>99</v>
      </c>
      <c r="AC806" s="79">
        <v>12.4</v>
      </c>
      <c r="AD806" s="79">
        <v>12.4</v>
      </c>
      <c r="AE806" s="79">
        <v>12.4</v>
      </c>
      <c r="AF806" s="79">
        <v>12.4</v>
      </c>
      <c r="AG806" s="79">
        <v>12.4</v>
      </c>
      <c r="AH806" s="79">
        <v>2173968</v>
      </c>
      <c r="AI806" s="80">
        <v>104.9</v>
      </c>
      <c r="AJ806" s="80" t="s">
        <v>4789</v>
      </c>
      <c r="AK806" s="80">
        <v>0</v>
      </c>
      <c r="AL806" s="80">
        <v>0</v>
      </c>
      <c r="AM806" s="80">
        <v>228049243.19999999</v>
      </c>
      <c r="AN806" s="80" t="e">
        <f t="shared" si="49"/>
        <v>#REF!</v>
      </c>
      <c r="AO806" s="80" t="e">
        <f t="shared" si="50"/>
        <v>#REF!</v>
      </c>
      <c r="AP806" s="80">
        <v>11544657.599999992</v>
      </c>
      <c r="AQ806" s="80">
        <v>11544657.599999992</v>
      </c>
      <c r="AR806" s="80">
        <v>11544657.599999992</v>
      </c>
      <c r="AS806" s="82">
        <v>42370</v>
      </c>
      <c r="AT806" s="82">
        <v>49674</v>
      </c>
      <c r="AU806" s="81" t="s">
        <v>3661</v>
      </c>
      <c r="AV806" s="80">
        <v>3386.8</v>
      </c>
      <c r="AW806" s="80" t="e">
        <f t="shared" si="51"/>
        <v>#REF!</v>
      </c>
    </row>
    <row r="807" spans="2:49" ht="15" customHeight="1">
      <c r="B807" s="68">
        <v>797</v>
      </c>
      <c r="C807" s="68">
        <v>2011</v>
      </c>
      <c r="D807" s="69" t="s">
        <v>131</v>
      </c>
      <c r="E807" s="68" t="s">
        <v>1545</v>
      </c>
      <c r="F807" s="68" t="s">
        <v>4795</v>
      </c>
      <c r="G807" s="69" t="s">
        <v>1546</v>
      </c>
      <c r="H807" s="69" t="s">
        <v>1625</v>
      </c>
      <c r="I807" s="87">
        <v>10502567000110</v>
      </c>
      <c r="J807" s="69" t="s">
        <v>1547</v>
      </c>
      <c r="K807" s="70" t="s">
        <v>1626</v>
      </c>
      <c r="L807" s="69" t="s">
        <v>1625</v>
      </c>
      <c r="M807" s="69" t="s">
        <v>4533</v>
      </c>
      <c r="N807" s="69" t="s">
        <v>29</v>
      </c>
      <c r="O807" s="69" t="s">
        <v>838</v>
      </c>
      <c r="P807" s="69" t="s">
        <v>4462</v>
      </c>
      <c r="Q807" s="69" t="s">
        <v>28</v>
      </c>
      <c r="R807" s="72">
        <v>67233000</v>
      </c>
      <c r="S807" s="88" t="e">
        <f t="shared" si="48"/>
        <v>#REF!</v>
      </c>
      <c r="T807" s="71">
        <v>19.2</v>
      </c>
      <c r="U807" s="71"/>
      <c r="V807" s="71"/>
      <c r="W807" s="71">
        <v>0</v>
      </c>
      <c r="X807" s="71">
        <v>9.9</v>
      </c>
      <c r="Y807" s="89">
        <v>0.10000000000000002</v>
      </c>
      <c r="Z807" s="90">
        <v>87</v>
      </c>
      <c r="AA807" s="90">
        <v>87</v>
      </c>
      <c r="AB807" s="90">
        <v>87</v>
      </c>
      <c r="AC807" s="71">
        <v>8.7000000000000011</v>
      </c>
      <c r="AD807" s="71">
        <v>8.7000000000000011</v>
      </c>
      <c r="AE807" s="71">
        <v>8.7000000000000011</v>
      </c>
      <c r="AF807" s="71">
        <v>8.7000000000000011</v>
      </c>
      <c r="AG807" s="71">
        <v>8.7000000000000011</v>
      </c>
      <c r="AH807" s="71">
        <v>1525284</v>
      </c>
      <c r="AI807" s="72">
        <v>107.7</v>
      </c>
      <c r="AJ807" s="72" t="s">
        <v>4789</v>
      </c>
      <c r="AK807" s="72">
        <v>0</v>
      </c>
      <c r="AL807" s="72">
        <v>0</v>
      </c>
      <c r="AM807" s="72">
        <v>164273086.79999998</v>
      </c>
      <c r="AN807" s="72" t="e">
        <f t="shared" si="49"/>
        <v>#REF!</v>
      </c>
      <c r="AO807" s="72" t="e">
        <f t="shared" si="50"/>
        <v>#REF!</v>
      </c>
      <c r="AP807" s="72">
        <v>8392465.4399999976</v>
      </c>
      <c r="AQ807" s="72">
        <v>8392465.4399999976</v>
      </c>
      <c r="AR807" s="72">
        <v>8392465.4399999976</v>
      </c>
      <c r="AS807" s="74">
        <v>42370</v>
      </c>
      <c r="AT807" s="74">
        <v>49674</v>
      </c>
      <c r="AU807" s="73" t="s">
        <v>3661</v>
      </c>
      <c r="AV807" s="72">
        <v>3386.8</v>
      </c>
      <c r="AW807" s="72" t="e">
        <f t="shared" si="51"/>
        <v>#REF!</v>
      </c>
    </row>
    <row r="808" spans="2:49" ht="15" customHeight="1">
      <c r="B808" s="75">
        <v>798</v>
      </c>
      <c r="C808" s="75">
        <v>2011</v>
      </c>
      <c r="D808" s="76" t="s">
        <v>131</v>
      </c>
      <c r="E808" s="75" t="s">
        <v>1545</v>
      </c>
      <c r="F808" s="75" t="s">
        <v>4795</v>
      </c>
      <c r="G808" s="76" t="s">
        <v>1546</v>
      </c>
      <c r="H808" s="76" t="s">
        <v>955</v>
      </c>
      <c r="I808" s="77">
        <v>8093648000161</v>
      </c>
      <c r="J808" s="76" t="s">
        <v>1547</v>
      </c>
      <c r="K808" s="78" t="s">
        <v>1627</v>
      </c>
      <c r="L808" s="76" t="s">
        <v>1628</v>
      </c>
      <c r="M808" s="76" t="s">
        <v>4533</v>
      </c>
      <c r="N808" s="76" t="s">
        <v>33</v>
      </c>
      <c r="O808" s="76" t="s">
        <v>838</v>
      </c>
      <c r="P808" s="76" t="s">
        <v>4462</v>
      </c>
      <c r="Q808" s="76" t="s">
        <v>28</v>
      </c>
      <c r="R808" s="80">
        <v>110237000</v>
      </c>
      <c r="S808" s="91" t="e">
        <f t="shared" si="48"/>
        <v>#REF!</v>
      </c>
      <c r="T808" s="79">
        <v>28.8</v>
      </c>
      <c r="U808" s="79"/>
      <c r="V808" s="79"/>
      <c r="W808" s="79">
        <v>0</v>
      </c>
      <c r="X808" s="79">
        <v>13.6</v>
      </c>
      <c r="Y808" s="92">
        <v>0.10000000000000002</v>
      </c>
      <c r="Z808" s="93">
        <v>135.99999999999994</v>
      </c>
      <c r="AA808" s="93">
        <v>95</v>
      </c>
      <c r="AB808" s="93">
        <v>95</v>
      </c>
      <c r="AC808" s="79">
        <v>13.599999999999998</v>
      </c>
      <c r="AD808" s="79">
        <v>13.599999999999998</v>
      </c>
      <c r="AE808" s="79">
        <v>13.599999999999998</v>
      </c>
      <c r="AF808" s="79">
        <v>13.599999999999998</v>
      </c>
      <c r="AG808" s="79">
        <v>13.599999999999998</v>
      </c>
      <c r="AH808" s="79">
        <v>2384352.0000000005</v>
      </c>
      <c r="AI808" s="80">
        <v>108.12</v>
      </c>
      <c r="AJ808" s="80" t="s">
        <v>4789</v>
      </c>
      <c r="AK808" s="80">
        <v>0</v>
      </c>
      <c r="AL808" s="80">
        <v>0</v>
      </c>
      <c r="AM808" s="80">
        <v>257796138.24000001</v>
      </c>
      <c r="AN808" s="80" t="e">
        <f t="shared" si="49"/>
        <v>#REF!</v>
      </c>
      <c r="AO808" s="80" t="e">
        <f t="shared" si="50"/>
        <v>#REF!</v>
      </c>
      <c r="AP808" s="80">
        <v>13100984.319999995</v>
      </c>
      <c r="AQ808" s="80">
        <v>13100984.319999995</v>
      </c>
      <c r="AR808" s="80">
        <v>13100984.319999995</v>
      </c>
      <c r="AS808" s="82">
        <v>42370</v>
      </c>
      <c r="AT808" s="82">
        <v>49674</v>
      </c>
      <c r="AU808" s="81" t="s">
        <v>3661</v>
      </c>
      <c r="AV808" s="80">
        <v>3386.8</v>
      </c>
      <c r="AW808" s="80" t="e">
        <f t="shared" si="51"/>
        <v>#REF!</v>
      </c>
    </row>
    <row r="809" spans="2:49" ht="15" customHeight="1">
      <c r="B809" s="68">
        <v>799</v>
      </c>
      <c r="C809" s="68">
        <v>2011</v>
      </c>
      <c r="D809" s="69" t="s">
        <v>131</v>
      </c>
      <c r="E809" s="68" t="s">
        <v>1545</v>
      </c>
      <c r="F809" s="68" t="s">
        <v>4795</v>
      </c>
      <c r="G809" s="69" t="s">
        <v>1546</v>
      </c>
      <c r="H809" s="69" t="s">
        <v>1629</v>
      </c>
      <c r="I809" s="87">
        <v>10655168000199</v>
      </c>
      <c r="J809" s="69" t="s">
        <v>1547</v>
      </c>
      <c r="K809" s="70" t="s">
        <v>1630</v>
      </c>
      <c r="L809" s="69" t="s">
        <v>1631</v>
      </c>
      <c r="M809" s="69" t="s">
        <v>4533</v>
      </c>
      <c r="N809" s="69" t="s">
        <v>33</v>
      </c>
      <c r="O809" s="69" t="s">
        <v>838</v>
      </c>
      <c r="P809" s="69" t="s">
        <v>4462</v>
      </c>
      <c r="Q809" s="69" t="s">
        <v>28</v>
      </c>
      <c r="R809" s="72">
        <v>115200000</v>
      </c>
      <c r="S809" s="88" t="e">
        <f t="shared" si="48"/>
        <v>#REF!</v>
      </c>
      <c r="T809" s="71">
        <v>28.8</v>
      </c>
      <c r="U809" s="71"/>
      <c r="V809" s="71"/>
      <c r="W809" s="71">
        <v>0</v>
      </c>
      <c r="X809" s="71">
        <v>15.3</v>
      </c>
      <c r="Y809" s="89">
        <v>0.10000000000000002</v>
      </c>
      <c r="Z809" s="90">
        <v>151</v>
      </c>
      <c r="AA809" s="90">
        <v>151</v>
      </c>
      <c r="AB809" s="90">
        <v>151</v>
      </c>
      <c r="AC809" s="71">
        <v>15.100000000000003</v>
      </c>
      <c r="AD809" s="71">
        <v>15.100000000000003</v>
      </c>
      <c r="AE809" s="71">
        <v>15.100000000000003</v>
      </c>
      <c r="AF809" s="71">
        <v>15.100000000000003</v>
      </c>
      <c r="AG809" s="71">
        <v>15.100000000000003</v>
      </c>
      <c r="AH809" s="71">
        <v>2647332</v>
      </c>
      <c r="AI809" s="72">
        <v>107.46</v>
      </c>
      <c r="AJ809" s="72" t="s">
        <v>4789</v>
      </c>
      <c r="AK809" s="72">
        <v>0</v>
      </c>
      <c r="AL809" s="72">
        <v>0</v>
      </c>
      <c r="AM809" s="72">
        <v>284482296.71999997</v>
      </c>
      <c r="AN809" s="72" t="e">
        <f t="shared" si="49"/>
        <v>#REF!</v>
      </c>
      <c r="AO809" s="72" t="e">
        <f t="shared" si="50"/>
        <v>#REF!</v>
      </c>
      <c r="AP809" s="72">
        <v>14767058.699999999</v>
      </c>
      <c r="AQ809" s="72">
        <v>14767058.699999999</v>
      </c>
      <c r="AR809" s="72">
        <v>14767058.699999999</v>
      </c>
      <c r="AS809" s="74">
        <v>42370</v>
      </c>
      <c r="AT809" s="74">
        <v>49674</v>
      </c>
      <c r="AU809" s="73" t="s">
        <v>3661</v>
      </c>
      <c r="AV809" s="72">
        <v>3386.8</v>
      </c>
      <c r="AW809" s="72" t="e">
        <f t="shared" si="51"/>
        <v>#REF!</v>
      </c>
    </row>
    <row r="810" spans="2:49" ht="15" customHeight="1">
      <c r="B810" s="75">
        <v>800</v>
      </c>
      <c r="C810" s="75">
        <v>2011</v>
      </c>
      <c r="D810" s="76" t="s">
        <v>131</v>
      </c>
      <c r="E810" s="75" t="s">
        <v>1545</v>
      </c>
      <c r="F810" s="75" t="s">
        <v>4795</v>
      </c>
      <c r="G810" s="76" t="s">
        <v>1546</v>
      </c>
      <c r="H810" s="76" t="s">
        <v>1632</v>
      </c>
      <c r="I810" s="77">
        <v>10570114000120</v>
      </c>
      <c r="J810" s="76" t="s">
        <v>1547</v>
      </c>
      <c r="K810" s="78" t="s">
        <v>1633</v>
      </c>
      <c r="L810" s="76" t="s">
        <v>1634</v>
      </c>
      <c r="M810" s="76" t="s">
        <v>4539</v>
      </c>
      <c r="N810" s="76" t="s">
        <v>29</v>
      </c>
      <c r="O810" s="76" t="s">
        <v>838</v>
      </c>
      <c r="P810" s="76" t="s">
        <v>4462</v>
      </c>
      <c r="Q810" s="76" t="s">
        <v>28</v>
      </c>
      <c r="R810" s="80">
        <v>97654000</v>
      </c>
      <c r="S810" s="91" t="e">
        <f t="shared" si="48"/>
        <v>#REF!</v>
      </c>
      <c r="T810" s="79">
        <v>28.8</v>
      </c>
      <c r="U810" s="79"/>
      <c r="V810" s="79"/>
      <c r="W810" s="79">
        <v>0</v>
      </c>
      <c r="X810" s="79">
        <v>12.8</v>
      </c>
      <c r="Y810" s="92">
        <v>0.10000000000000002</v>
      </c>
      <c r="Z810" s="93">
        <v>111.99999999999997</v>
      </c>
      <c r="AA810" s="93">
        <v>112</v>
      </c>
      <c r="AB810" s="93">
        <v>112</v>
      </c>
      <c r="AC810" s="79">
        <v>11.2</v>
      </c>
      <c r="AD810" s="79">
        <v>11.2</v>
      </c>
      <c r="AE810" s="79">
        <v>11.2</v>
      </c>
      <c r="AF810" s="79">
        <v>11.2</v>
      </c>
      <c r="AG810" s="79">
        <v>11.2</v>
      </c>
      <c r="AH810" s="79">
        <v>1963584.0000000002</v>
      </c>
      <c r="AI810" s="80">
        <v>107.69</v>
      </c>
      <c r="AJ810" s="80" t="s">
        <v>4789</v>
      </c>
      <c r="AK810" s="80">
        <v>0</v>
      </c>
      <c r="AL810" s="80">
        <v>0</v>
      </c>
      <c r="AM810" s="80">
        <v>211458360.96000007</v>
      </c>
      <c r="AN810" s="80" t="e">
        <f t="shared" si="49"/>
        <v>#REF!</v>
      </c>
      <c r="AO810" s="80" t="e">
        <f t="shared" si="50"/>
        <v>#REF!</v>
      </c>
      <c r="AP810" s="80">
        <v>10810961.280000001</v>
      </c>
      <c r="AQ810" s="80">
        <v>10810961.280000001</v>
      </c>
      <c r="AR810" s="80">
        <v>10810961.280000001</v>
      </c>
      <c r="AS810" s="82">
        <v>42370</v>
      </c>
      <c r="AT810" s="82">
        <v>49674</v>
      </c>
      <c r="AU810" s="81" t="s">
        <v>3661</v>
      </c>
      <c r="AV810" s="80">
        <v>3386.8</v>
      </c>
      <c r="AW810" s="80" t="e">
        <f t="shared" si="51"/>
        <v>#REF!</v>
      </c>
    </row>
    <row r="811" spans="2:49" ht="15" customHeight="1">
      <c r="B811" s="68">
        <v>801</v>
      </c>
      <c r="C811" s="68">
        <v>2011</v>
      </c>
      <c r="D811" s="69" t="s">
        <v>131</v>
      </c>
      <c r="E811" s="68" t="s">
        <v>1545</v>
      </c>
      <c r="F811" s="68" t="s">
        <v>4795</v>
      </c>
      <c r="G811" s="69" t="s">
        <v>1546</v>
      </c>
      <c r="H811" s="69" t="s">
        <v>955</v>
      </c>
      <c r="I811" s="87">
        <v>8093648000161</v>
      </c>
      <c r="J811" s="69" t="s">
        <v>1547</v>
      </c>
      <c r="K811" s="70" t="s">
        <v>1635</v>
      </c>
      <c r="L811" s="69" t="s">
        <v>1636</v>
      </c>
      <c r="M811" s="69" t="s">
        <v>4533</v>
      </c>
      <c r="N811" s="69" t="s">
        <v>33</v>
      </c>
      <c r="O811" s="69" t="s">
        <v>838</v>
      </c>
      <c r="P811" s="69" t="s">
        <v>4462</v>
      </c>
      <c r="Q811" s="69" t="s">
        <v>28</v>
      </c>
      <c r="R811" s="72">
        <v>110237000</v>
      </c>
      <c r="S811" s="88" t="e">
        <f t="shared" si="48"/>
        <v>#REF!</v>
      </c>
      <c r="T811" s="71">
        <v>28.8</v>
      </c>
      <c r="U811" s="71"/>
      <c r="V811" s="71"/>
      <c r="W811" s="71">
        <v>0</v>
      </c>
      <c r="X811" s="71">
        <v>14</v>
      </c>
      <c r="Y811" s="89">
        <v>0.10000000000000002</v>
      </c>
      <c r="Z811" s="90">
        <v>139.99999999999997</v>
      </c>
      <c r="AA811" s="90">
        <v>95</v>
      </c>
      <c r="AB811" s="90">
        <v>95</v>
      </c>
      <c r="AC811" s="71">
        <v>14</v>
      </c>
      <c r="AD811" s="71">
        <v>14</v>
      </c>
      <c r="AE811" s="71">
        <v>14</v>
      </c>
      <c r="AF811" s="71">
        <v>14</v>
      </c>
      <c r="AG811" s="71">
        <v>14</v>
      </c>
      <c r="AH811" s="71">
        <v>2454480</v>
      </c>
      <c r="AI811" s="72">
        <v>106.96</v>
      </c>
      <c r="AJ811" s="72" t="s">
        <v>4789</v>
      </c>
      <c r="AK811" s="72">
        <v>0</v>
      </c>
      <c r="AL811" s="72">
        <v>0</v>
      </c>
      <c r="AM811" s="72">
        <v>262531180.80000004</v>
      </c>
      <c r="AN811" s="72" t="e">
        <f t="shared" si="49"/>
        <v>#REF!</v>
      </c>
      <c r="AO811" s="72" t="e">
        <f t="shared" si="50"/>
        <v>#REF!</v>
      </c>
      <c r="AP811" s="72">
        <v>13377574.400000002</v>
      </c>
      <c r="AQ811" s="72">
        <v>13377574.400000002</v>
      </c>
      <c r="AR811" s="72">
        <v>13377574.400000002</v>
      </c>
      <c r="AS811" s="74">
        <v>42370</v>
      </c>
      <c r="AT811" s="74">
        <v>49674</v>
      </c>
      <c r="AU811" s="73" t="s">
        <v>3661</v>
      </c>
      <c r="AV811" s="72">
        <v>3386.8</v>
      </c>
      <c r="AW811" s="72" t="e">
        <f t="shared" si="51"/>
        <v>#REF!</v>
      </c>
    </row>
    <row r="812" spans="2:49" ht="15" customHeight="1">
      <c r="B812" s="75">
        <v>802</v>
      </c>
      <c r="C812" s="75">
        <v>2011</v>
      </c>
      <c r="D812" s="76" t="s">
        <v>131</v>
      </c>
      <c r="E812" s="75" t="s">
        <v>1545</v>
      </c>
      <c r="F812" s="75" t="s">
        <v>4795</v>
      </c>
      <c r="G812" s="76" t="s">
        <v>1546</v>
      </c>
      <c r="H812" s="76" t="s">
        <v>1637</v>
      </c>
      <c r="I812" s="77">
        <v>5395422000127</v>
      </c>
      <c r="J812" s="76" t="s">
        <v>1547</v>
      </c>
      <c r="K812" s="78" t="s">
        <v>1638</v>
      </c>
      <c r="L812" s="76" t="s">
        <v>1639</v>
      </c>
      <c r="M812" s="76" t="s">
        <v>4535</v>
      </c>
      <c r="N812" s="76" t="s">
        <v>499</v>
      </c>
      <c r="O812" s="76" t="s">
        <v>838</v>
      </c>
      <c r="P812" s="76" t="s">
        <v>4462</v>
      </c>
      <c r="Q812" s="76" t="s">
        <v>28</v>
      </c>
      <c r="R812" s="80">
        <v>105970000</v>
      </c>
      <c r="S812" s="91" t="e">
        <f t="shared" si="48"/>
        <v>#REF!</v>
      </c>
      <c r="T812" s="79">
        <v>28.8</v>
      </c>
      <c r="U812" s="79"/>
      <c r="V812" s="79"/>
      <c r="W812" s="79">
        <v>0</v>
      </c>
      <c r="X812" s="79">
        <v>16.3</v>
      </c>
      <c r="Y812" s="92">
        <v>0.10000000000000002</v>
      </c>
      <c r="Z812" s="93">
        <v>162.99999999999997</v>
      </c>
      <c r="AA812" s="93">
        <v>163</v>
      </c>
      <c r="AB812" s="93">
        <v>163</v>
      </c>
      <c r="AC812" s="79">
        <v>16.3</v>
      </c>
      <c r="AD812" s="79">
        <v>16.3</v>
      </c>
      <c r="AE812" s="79">
        <v>16.3</v>
      </c>
      <c r="AF812" s="79">
        <v>16.3</v>
      </c>
      <c r="AG812" s="79">
        <v>16.3</v>
      </c>
      <c r="AH812" s="79">
        <v>2857716.0000000009</v>
      </c>
      <c r="AI812" s="80">
        <v>104.34</v>
      </c>
      <c r="AJ812" s="80" t="s">
        <v>4789</v>
      </c>
      <c r="AK812" s="80">
        <v>0</v>
      </c>
      <c r="AL812" s="80">
        <v>0</v>
      </c>
      <c r="AM812" s="80">
        <v>298174087.44</v>
      </c>
      <c r="AN812" s="80" t="e">
        <f t="shared" si="49"/>
        <v>#REF!</v>
      </c>
      <c r="AO812" s="80" t="e">
        <f t="shared" si="50"/>
        <v>#REF!</v>
      </c>
      <c r="AP812" s="80">
        <v>15288311.169999996</v>
      </c>
      <c r="AQ812" s="80">
        <v>15288311.169999996</v>
      </c>
      <c r="AR812" s="80">
        <v>15288311.169999996</v>
      </c>
      <c r="AS812" s="82">
        <v>42370</v>
      </c>
      <c r="AT812" s="82">
        <v>49674</v>
      </c>
      <c r="AU812" s="81" t="s">
        <v>3661</v>
      </c>
      <c r="AV812" s="80">
        <v>3386.8</v>
      </c>
      <c r="AW812" s="80" t="e">
        <f t="shared" si="51"/>
        <v>#REF!</v>
      </c>
    </row>
    <row r="813" spans="2:49" ht="15" customHeight="1">
      <c r="B813" s="68">
        <v>803</v>
      </c>
      <c r="C813" s="68">
        <v>2011</v>
      </c>
      <c r="D813" s="69" t="s">
        <v>131</v>
      </c>
      <c r="E813" s="68" t="s">
        <v>1545</v>
      </c>
      <c r="F813" s="68" t="s">
        <v>4795</v>
      </c>
      <c r="G813" s="69" t="s">
        <v>1546</v>
      </c>
      <c r="H813" s="69" t="s">
        <v>955</v>
      </c>
      <c r="I813" s="87">
        <v>8093648000161</v>
      </c>
      <c r="J813" s="69" t="s">
        <v>1547</v>
      </c>
      <c r="K813" s="70" t="s">
        <v>1640</v>
      </c>
      <c r="L813" s="69" t="s">
        <v>1641</v>
      </c>
      <c r="M813" s="69" t="s">
        <v>4533</v>
      </c>
      <c r="N813" s="69" t="s">
        <v>33</v>
      </c>
      <c r="O813" s="69" t="s">
        <v>838</v>
      </c>
      <c r="P813" s="69" t="s">
        <v>4462</v>
      </c>
      <c r="Q813" s="69" t="s">
        <v>28</v>
      </c>
      <c r="R813" s="72">
        <v>70171920</v>
      </c>
      <c r="S813" s="88" t="e">
        <f t="shared" si="48"/>
        <v>#REF!</v>
      </c>
      <c r="T813" s="71">
        <v>18</v>
      </c>
      <c r="U813" s="71"/>
      <c r="V813" s="71"/>
      <c r="W813" s="71">
        <v>0</v>
      </c>
      <c r="X813" s="71">
        <v>9</v>
      </c>
      <c r="Y813" s="89">
        <v>0.10000000000000002</v>
      </c>
      <c r="Z813" s="90">
        <v>89.999999999999986</v>
      </c>
      <c r="AA813" s="90">
        <v>95</v>
      </c>
      <c r="AB813" s="90">
        <v>95</v>
      </c>
      <c r="AC813" s="71">
        <v>9</v>
      </c>
      <c r="AD813" s="71">
        <v>9</v>
      </c>
      <c r="AE813" s="71">
        <v>9</v>
      </c>
      <c r="AF813" s="71">
        <v>9</v>
      </c>
      <c r="AG813" s="71">
        <v>9</v>
      </c>
      <c r="AH813" s="71">
        <v>1577880.0000000002</v>
      </c>
      <c r="AI813" s="72">
        <v>106.82</v>
      </c>
      <c r="AJ813" s="72" t="s">
        <v>4789</v>
      </c>
      <c r="AK813" s="72">
        <v>0</v>
      </c>
      <c r="AL813" s="72">
        <v>0</v>
      </c>
      <c r="AM813" s="72">
        <v>168549141.59999999</v>
      </c>
      <c r="AN813" s="72" t="e">
        <f t="shared" si="49"/>
        <v>#REF!</v>
      </c>
      <c r="AO813" s="72" t="e">
        <f t="shared" si="50"/>
        <v>#REF!</v>
      </c>
      <c r="AP813" s="72">
        <v>8671688.799999997</v>
      </c>
      <c r="AQ813" s="72">
        <v>8671688.799999997</v>
      </c>
      <c r="AR813" s="72">
        <v>8671688.799999997</v>
      </c>
      <c r="AS813" s="74">
        <v>42370</v>
      </c>
      <c r="AT813" s="74">
        <v>49674</v>
      </c>
      <c r="AU813" s="73" t="s">
        <v>3661</v>
      </c>
      <c r="AV813" s="72">
        <v>3386.8</v>
      </c>
      <c r="AW813" s="72" t="e">
        <f t="shared" si="51"/>
        <v>#REF!</v>
      </c>
    </row>
    <row r="814" spans="2:49" ht="15" customHeight="1">
      <c r="B814" s="75">
        <v>804</v>
      </c>
      <c r="C814" s="75">
        <v>2011</v>
      </c>
      <c r="D814" s="76" t="s">
        <v>131</v>
      </c>
      <c r="E814" s="75" t="s">
        <v>1545</v>
      </c>
      <c r="F814" s="75" t="s">
        <v>4795</v>
      </c>
      <c r="G814" s="76" t="s">
        <v>1546</v>
      </c>
      <c r="H814" s="76" t="s">
        <v>1637</v>
      </c>
      <c r="I814" s="77">
        <v>5395422000127</v>
      </c>
      <c r="J814" s="76" t="s">
        <v>1547</v>
      </c>
      <c r="K814" s="78" t="s">
        <v>1642</v>
      </c>
      <c r="L814" s="76" t="s">
        <v>1643</v>
      </c>
      <c r="M814" s="76" t="s">
        <v>4535</v>
      </c>
      <c r="N814" s="76" t="s">
        <v>499</v>
      </c>
      <c r="O814" s="76" t="s">
        <v>838</v>
      </c>
      <c r="P814" s="76" t="s">
        <v>4462</v>
      </c>
      <c r="Q814" s="76" t="s">
        <v>28</v>
      </c>
      <c r="R814" s="80">
        <v>105970000</v>
      </c>
      <c r="S814" s="91" t="e">
        <f t="shared" si="48"/>
        <v>#REF!</v>
      </c>
      <c r="T814" s="79">
        <v>28.8</v>
      </c>
      <c r="U814" s="79"/>
      <c r="V814" s="79"/>
      <c r="W814" s="79">
        <v>0</v>
      </c>
      <c r="X814" s="79">
        <v>16.3</v>
      </c>
      <c r="Y814" s="92">
        <v>0.10000000000000002</v>
      </c>
      <c r="Z814" s="93">
        <v>162.99999999999994</v>
      </c>
      <c r="AA814" s="93">
        <v>163</v>
      </c>
      <c r="AB814" s="93">
        <v>163</v>
      </c>
      <c r="AC814" s="79">
        <v>16.299999999999997</v>
      </c>
      <c r="AD814" s="79">
        <v>16.299999999999997</v>
      </c>
      <c r="AE814" s="79">
        <v>16.299999999999997</v>
      </c>
      <c r="AF814" s="79">
        <v>16.299999999999997</v>
      </c>
      <c r="AG814" s="79">
        <v>16.299999999999997</v>
      </c>
      <c r="AH814" s="79">
        <v>2857716.0000000005</v>
      </c>
      <c r="AI814" s="80">
        <v>104.62</v>
      </c>
      <c r="AJ814" s="80" t="s">
        <v>4789</v>
      </c>
      <c r="AK814" s="80">
        <v>0</v>
      </c>
      <c r="AL814" s="80">
        <v>0</v>
      </c>
      <c r="AM814" s="80">
        <v>298974247.92000002</v>
      </c>
      <c r="AN814" s="80" t="e">
        <f t="shared" si="49"/>
        <v>#REF!</v>
      </c>
      <c r="AO814" s="80" t="e">
        <f t="shared" si="50"/>
        <v>#REF!</v>
      </c>
      <c r="AP814" s="80">
        <v>15288311.169999998</v>
      </c>
      <c r="AQ814" s="80">
        <v>15288311.169999998</v>
      </c>
      <c r="AR814" s="80">
        <v>15288311.169999998</v>
      </c>
      <c r="AS814" s="82">
        <v>42370</v>
      </c>
      <c r="AT814" s="82">
        <v>49674</v>
      </c>
      <c r="AU814" s="81" t="s">
        <v>3661</v>
      </c>
      <c r="AV814" s="80">
        <v>3386.8</v>
      </c>
      <c r="AW814" s="80" t="e">
        <f t="shared" si="51"/>
        <v>#REF!</v>
      </c>
    </row>
    <row r="815" spans="2:49" ht="15" customHeight="1">
      <c r="B815" s="68">
        <v>805</v>
      </c>
      <c r="C815" s="68">
        <v>2012</v>
      </c>
      <c r="D815" s="69" t="s">
        <v>4375</v>
      </c>
      <c r="E815" s="68" t="s">
        <v>4525</v>
      </c>
      <c r="F815" s="68" t="s">
        <v>4796</v>
      </c>
      <c r="G815" s="69" t="s">
        <v>1644</v>
      </c>
      <c r="H815" s="69" t="s">
        <v>1646</v>
      </c>
      <c r="I815" s="87">
        <v>11017349000152</v>
      </c>
      <c r="J815" s="69" t="s">
        <v>1645</v>
      </c>
      <c r="K815" s="70" t="s">
        <v>101</v>
      </c>
      <c r="L815" s="69" t="s">
        <v>101</v>
      </c>
      <c r="M815" s="69" t="s">
        <v>4533</v>
      </c>
      <c r="N815" s="69" t="s">
        <v>101</v>
      </c>
      <c r="O815" s="69" t="s">
        <v>101</v>
      </c>
      <c r="P815" s="69" t="s">
        <v>101</v>
      </c>
      <c r="Q815" s="69" t="s">
        <v>111</v>
      </c>
      <c r="R815" s="72">
        <v>0</v>
      </c>
      <c r="S815" s="88" t="e">
        <f t="shared" si="48"/>
        <v>#REF!</v>
      </c>
      <c r="T815" s="71">
        <v>0</v>
      </c>
      <c r="U815" s="71"/>
      <c r="V815" s="71"/>
      <c r="W815" s="71">
        <v>0</v>
      </c>
      <c r="X815" s="71">
        <v>0</v>
      </c>
      <c r="Y815" s="89">
        <v>0.5</v>
      </c>
      <c r="Z815" s="90">
        <v>2</v>
      </c>
      <c r="AA815" s="90">
        <v>0</v>
      </c>
      <c r="AB815" s="90">
        <v>2</v>
      </c>
      <c r="AC815" s="71">
        <v>1</v>
      </c>
      <c r="AD815" s="71">
        <v>0</v>
      </c>
      <c r="AE815" s="71">
        <v>0</v>
      </c>
      <c r="AF815" s="71">
        <v>0</v>
      </c>
      <c r="AG815" s="71">
        <v>1</v>
      </c>
      <c r="AH815" s="71">
        <v>6599</v>
      </c>
      <c r="AI815" s="72">
        <v>139.24</v>
      </c>
      <c r="AJ815" s="72" t="s">
        <v>4789</v>
      </c>
      <c r="AK815" s="72">
        <v>0</v>
      </c>
      <c r="AL815" s="72">
        <v>0</v>
      </c>
      <c r="AM815" s="72">
        <v>918844.76</v>
      </c>
      <c r="AN815" s="72" t="e">
        <f t="shared" si="49"/>
        <v>#REF!</v>
      </c>
      <c r="AO815" s="72" t="e">
        <f t="shared" si="50"/>
        <v>#REF!</v>
      </c>
      <c r="AP815" s="72">
        <v>0</v>
      </c>
      <c r="AQ815" s="72">
        <v>0</v>
      </c>
      <c r="AR815" s="72">
        <v>0</v>
      </c>
      <c r="AS815" s="74">
        <v>41000</v>
      </c>
      <c r="AT815" s="74">
        <v>41274</v>
      </c>
      <c r="AU815" s="73" t="s">
        <v>3661</v>
      </c>
      <c r="AV815" s="72">
        <v>3438.19</v>
      </c>
      <c r="AW815" s="72" t="e">
        <f t="shared" si="51"/>
        <v>#REF!</v>
      </c>
    </row>
    <row r="816" spans="2:49" ht="15" customHeight="1">
      <c r="B816" s="75">
        <v>806</v>
      </c>
      <c r="C816" s="75">
        <v>2012</v>
      </c>
      <c r="D816" s="76" t="s">
        <v>4375</v>
      </c>
      <c r="E816" s="75" t="s">
        <v>4525</v>
      </c>
      <c r="F816" s="75" t="s">
        <v>4796</v>
      </c>
      <c r="G816" s="76" t="s">
        <v>1644</v>
      </c>
      <c r="H816" s="76" t="s">
        <v>790</v>
      </c>
      <c r="I816" s="77">
        <v>23637697000101</v>
      </c>
      <c r="J816" s="76" t="s">
        <v>1645</v>
      </c>
      <c r="K816" s="78" t="s">
        <v>101</v>
      </c>
      <c r="L816" s="76" t="s">
        <v>101</v>
      </c>
      <c r="M816" s="76" t="s">
        <v>4533</v>
      </c>
      <c r="N816" s="76" t="s">
        <v>101</v>
      </c>
      <c r="O816" s="76" t="s">
        <v>101</v>
      </c>
      <c r="P816" s="76" t="s">
        <v>101</v>
      </c>
      <c r="Q816" s="76" t="s">
        <v>111</v>
      </c>
      <c r="R816" s="80">
        <v>0</v>
      </c>
      <c r="S816" s="91" t="e">
        <f t="shared" si="48"/>
        <v>#REF!</v>
      </c>
      <c r="T816" s="79">
        <v>0</v>
      </c>
      <c r="U816" s="79"/>
      <c r="V816" s="79"/>
      <c r="W816" s="79">
        <v>0</v>
      </c>
      <c r="X816" s="79">
        <v>0</v>
      </c>
      <c r="Y816" s="92">
        <v>0.5</v>
      </c>
      <c r="Z816" s="93">
        <v>8</v>
      </c>
      <c r="AA816" s="93">
        <v>0</v>
      </c>
      <c r="AB816" s="93">
        <v>8</v>
      </c>
      <c r="AC816" s="79">
        <v>4</v>
      </c>
      <c r="AD816" s="79">
        <v>0</v>
      </c>
      <c r="AE816" s="79">
        <v>0</v>
      </c>
      <c r="AF816" s="79">
        <v>0</v>
      </c>
      <c r="AG816" s="79">
        <v>4</v>
      </c>
      <c r="AH816" s="79">
        <v>26396</v>
      </c>
      <c r="AI816" s="80">
        <v>141.07</v>
      </c>
      <c r="AJ816" s="80" t="s">
        <v>4789</v>
      </c>
      <c r="AK816" s="80">
        <v>0</v>
      </c>
      <c r="AL816" s="80">
        <v>0</v>
      </c>
      <c r="AM816" s="80">
        <v>3723683.7199999997</v>
      </c>
      <c r="AN816" s="80" t="e">
        <f t="shared" si="49"/>
        <v>#REF!</v>
      </c>
      <c r="AO816" s="80" t="e">
        <f t="shared" si="50"/>
        <v>#REF!</v>
      </c>
      <c r="AP816" s="80">
        <v>0</v>
      </c>
      <c r="AQ816" s="80">
        <v>0</v>
      </c>
      <c r="AR816" s="80">
        <v>0</v>
      </c>
      <c r="AS816" s="82">
        <v>41000</v>
      </c>
      <c r="AT816" s="82">
        <v>41274</v>
      </c>
      <c r="AU816" s="81" t="s">
        <v>3661</v>
      </c>
      <c r="AV816" s="80">
        <v>3438.19</v>
      </c>
      <c r="AW816" s="80" t="e">
        <f t="shared" si="51"/>
        <v>#REF!</v>
      </c>
    </row>
    <row r="817" spans="2:49" ht="15" customHeight="1">
      <c r="B817" s="68">
        <v>807</v>
      </c>
      <c r="C817" s="68">
        <v>2012</v>
      </c>
      <c r="D817" s="69" t="s">
        <v>4375</v>
      </c>
      <c r="E817" s="68" t="s">
        <v>4525</v>
      </c>
      <c r="F817" s="68" t="s">
        <v>4796</v>
      </c>
      <c r="G817" s="69" t="s">
        <v>1644</v>
      </c>
      <c r="H817" s="69" t="s">
        <v>1522</v>
      </c>
      <c r="I817" s="87">
        <v>7133522000100</v>
      </c>
      <c r="J817" s="69" t="s">
        <v>1645</v>
      </c>
      <c r="K817" s="70" t="s">
        <v>101</v>
      </c>
      <c r="L817" s="69" t="s">
        <v>101</v>
      </c>
      <c r="M817" s="69" t="s">
        <v>4533</v>
      </c>
      <c r="N817" s="69" t="s">
        <v>101</v>
      </c>
      <c r="O817" s="69" t="s">
        <v>101</v>
      </c>
      <c r="P817" s="69" t="s">
        <v>101</v>
      </c>
      <c r="Q817" s="69" t="s">
        <v>111</v>
      </c>
      <c r="R817" s="72">
        <v>0</v>
      </c>
      <c r="S817" s="88" t="e">
        <f t="shared" si="48"/>
        <v>#REF!</v>
      </c>
      <c r="T817" s="71">
        <v>0</v>
      </c>
      <c r="U817" s="71"/>
      <c r="V817" s="71"/>
      <c r="W817" s="71">
        <v>0</v>
      </c>
      <c r="X817" s="71">
        <v>0</v>
      </c>
      <c r="Y817" s="89">
        <v>0.5</v>
      </c>
      <c r="Z817" s="90">
        <v>17</v>
      </c>
      <c r="AA817" s="90">
        <v>0</v>
      </c>
      <c r="AB817" s="90">
        <v>17</v>
      </c>
      <c r="AC817" s="71">
        <v>8.5</v>
      </c>
      <c r="AD817" s="71">
        <v>0</v>
      </c>
      <c r="AE817" s="71">
        <v>0</v>
      </c>
      <c r="AF817" s="71">
        <v>0</v>
      </c>
      <c r="AG817" s="71">
        <v>8.5</v>
      </c>
      <c r="AH817" s="71">
        <v>56091.5</v>
      </c>
      <c r="AI817" s="72">
        <v>143.49</v>
      </c>
      <c r="AJ817" s="72" t="s">
        <v>4789</v>
      </c>
      <c r="AK817" s="72">
        <v>0</v>
      </c>
      <c r="AL817" s="72">
        <v>0</v>
      </c>
      <c r="AM817" s="72">
        <v>8048569.3350000018</v>
      </c>
      <c r="AN817" s="72" t="e">
        <f t="shared" si="49"/>
        <v>#REF!</v>
      </c>
      <c r="AO817" s="72" t="e">
        <f t="shared" si="50"/>
        <v>#REF!</v>
      </c>
      <c r="AP817" s="72">
        <v>0</v>
      </c>
      <c r="AQ817" s="72">
        <v>0</v>
      </c>
      <c r="AR817" s="72">
        <v>0</v>
      </c>
      <c r="AS817" s="74">
        <v>41000</v>
      </c>
      <c r="AT817" s="74">
        <v>41274</v>
      </c>
      <c r="AU817" s="73" t="s">
        <v>3661</v>
      </c>
      <c r="AV817" s="72">
        <v>3438.19</v>
      </c>
      <c r="AW817" s="72" t="e">
        <f t="shared" si="51"/>
        <v>#REF!</v>
      </c>
    </row>
    <row r="818" spans="2:49" ht="15" customHeight="1">
      <c r="B818" s="75">
        <v>808</v>
      </c>
      <c r="C818" s="75">
        <v>2012</v>
      </c>
      <c r="D818" s="76" t="s">
        <v>4375</v>
      </c>
      <c r="E818" s="75" t="s">
        <v>4526</v>
      </c>
      <c r="F818" s="75" t="s">
        <v>4796</v>
      </c>
      <c r="G818" s="76" t="s">
        <v>1647</v>
      </c>
      <c r="H818" s="76" t="s">
        <v>1649</v>
      </c>
      <c r="I818" s="77">
        <v>4802543000183</v>
      </c>
      <c r="J818" s="76" t="s">
        <v>1648</v>
      </c>
      <c r="K818" s="78" t="s">
        <v>101</v>
      </c>
      <c r="L818" s="76" t="s">
        <v>101</v>
      </c>
      <c r="M818" s="76" t="s">
        <v>4533</v>
      </c>
      <c r="N818" s="76" t="s">
        <v>101</v>
      </c>
      <c r="O818" s="76" t="s">
        <v>101</v>
      </c>
      <c r="P818" s="76" t="s">
        <v>101</v>
      </c>
      <c r="Q818" s="76" t="s">
        <v>82</v>
      </c>
      <c r="R818" s="80">
        <v>0</v>
      </c>
      <c r="S818" s="91" t="e">
        <f t="shared" si="48"/>
        <v>#REF!</v>
      </c>
      <c r="T818" s="79">
        <v>0</v>
      </c>
      <c r="U818" s="79"/>
      <c r="V818" s="79"/>
      <c r="W818" s="79">
        <v>0</v>
      </c>
      <c r="X818" s="79">
        <v>0</v>
      </c>
      <c r="Y818" s="92">
        <v>0.5</v>
      </c>
      <c r="Z818" s="93">
        <v>4.9999999999999991</v>
      </c>
      <c r="AA818" s="93">
        <v>0</v>
      </c>
      <c r="AB818" s="93">
        <v>4.9999999999999991</v>
      </c>
      <c r="AC818" s="79">
        <v>2.4999999999999996</v>
      </c>
      <c r="AD818" s="79">
        <v>0</v>
      </c>
      <c r="AE818" s="79">
        <v>0</v>
      </c>
      <c r="AF818" s="79">
        <v>0</v>
      </c>
      <c r="AG818" s="79">
        <v>2.4999999999999996</v>
      </c>
      <c r="AH818" s="79">
        <v>11037.5</v>
      </c>
      <c r="AI818" s="80">
        <v>114.98</v>
      </c>
      <c r="AJ818" s="80" t="s">
        <v>4789</v>
      </c>
      <c r="AK818" s="80">
        <v>0</v>
      </c>
      <c r="AL818" s="80">
        <v>0</v>
      </c>
      <c r="AM818" s="80">
        <v>1269091.7499999998</v>
      </c>
      <c r="AN818" s="80" t="e">
        <f t="shared" si="49"/>
        <v>#REF!</v>
      </c>
      <c r="AO818" s="80" t="e">
        <f t="shared" si="50"/>
        <v>#REF!</v>
      </c>
      <c r="AP818" s="80">
        <v>0</v>
      </c>
      <c r="AQ818" s="80">
        <v>0</v>
      </c>
      <c r="AR818" s="80">
        <v>0</v>
      </c>
      <c r="AS818" s="82">
        <v>41091</v>
      </c>
      <c r="AT818" s="82">
        <v>41274</v>
      </c>
      <c r="AU818" s="81" t="s">
        <v>3661</v>
      </c>
      <c r="AV818" s="80">
        <v>3479.94</v>
      </c>
      <c r="AW818" s="80" t="e">
        <f t="shared" si="51"/>
        <v>#REF!</v>
      </c>
    </row>
    <row r="819" spans="2:49" ht="15" customHeight="1">
      <c r="B819" s="68">
        <v>809</v>
      </c>
      <c r="C819" s="68">
        <v>2012</v>
      </c>
      <c r="D819" s="69" t="s">
        <v>4375</v>
      </c>
      <c r="E819" s="68" t="s">
        <v>4526</v>
      </c>
      <c r="F819" s="68" t="s">
        <v>4796</v>
      </c>
      <c r="G819" s="69" t="s">
        <v>1647</v>
      </c>
      <c r="H819" s="69" t="s">
        <v>1522</v>
      </c>
      <c r="I819" s="87">
        <v>7133522000100</v>
      </c>
      <c r="J819" s="69" t="s">
        <v>1650</v>
      </c>
      <c r="K819" s="70" t="s">
        <v>101</v>
      </c>
      <c r="L819" s="69" t="s">
        <v>101</v>
      </c>
      <c r="M819" s="69" t="s">
        <v>4533</v>
      </c>
      <c r="N819" s="69" t="s">
        <v>101</v>
      </c>
      <c r="O819" s="69" t="s">
        <v>101</v>
      </c>
      <c r="P819" s="69" t="s">
        <v>101</v>
      </c>
      <c r="Q819" s="69" t="s">
        <v>28</v>
      </c>
      <c r="R819" s="72">
        <v>0</v>
      </c>
      <c r="S819" s="88" t="e">
        <f t="shared" si="48"/>
        <v>#REF!</v>
      </c>
      <c r="T819" s="71">
        <v>0</v>
      </c>
      <c r="U819" s="71"/>
      <c r="V819" s="71"/>
      <c r="W819" s="71">
        <v>0</v>
      </c>
      <c r="X819" s="71">
        <v>0</v>
      </c>
      <c r="Y819" s="89">
        <v>0.5</v>
      </c>
      <c r="Z819" s="90">
        <v>10</v>
      </c>
      <c r="AA819" s="90">
        <v>0</v>
      </c>
      <c r="AB819" s="90">
        <v>10</v>
      </c>
      <c r="AC819" s="71">
        <v>5</v>
      </c>
      <c r="AD819" s="71">
        <v>0</v>
      </c>
      <c r="AE819" s="71">
        <v>0</v>
      </c>
      <c r="AF819" s="71">
        <v>0</v>
      </c>
      <c r="AG819" s="71">
        <v>5</v>
      </c>
      <c r="AH819" s="71">
        <v>22075</v>
      </c>
      <c r="AI819" s="72">
        <v>123.04</v>
      </c>
      <c r="AJ819" s="72" t="s">
        <v>4789</v>
      </c>
      <c r="AK819" s="72">
        <v>0</v>
      </c>
      <c r="AL819" s="72">
        <v>0</v>
      </c>
      <c r="AM819" s="72">
        <v>2716108</v>
      </c>
      <c r="AN819" s="72" t="e">
        <f t="shared" si="49"/>
        <v>#REF!</v>
      </c>
      <c r="AO819" s="72" t="e">
        <f t="shared" si="50"/>
        <v>#REF!</v>
      </c>
      <c r="AP819" s="72">
        <v>0</v>
      </c>
      <c r="AQ819" s="72">
        <v>0</v>
      </c>
      <c r="AR819" s="72">
        <v>0</v>
      </c>
      <c r="AS819" s="74">
        <v>41091</v>
      </c>
      <c r="AT819" s="74">
        <v>41274</v>
      </c>
      <c r="AU819" s="73" t="s">
        <v>3661</v>
      </c>
      <c r="AV819" s="72">
        <v>3479.94</v>
      </c>
      <c r="AW819" s="72" t="e">
        <f t="shared" si="51"/>
        <v>#REF!</v>
      </c>
    </row>
    <row r="820" spans="2:49" ht="15" customHeight="1">
      <c r="B820" s="75">
        <v>810</v>
      </c>
      <c r="C820" s="75">
        <v>2012</v>
      </c>
      <c r="D820" s="76" t="s">
        <v>4375</v>
      </c>
      <c r="E820" s="75" t="s">
        <v>4526</v>
      </c>
      <c r="F820" s="75" t="s">
        <v>4796</v>
      </c>
      <c r="G820" s="76" t="s">
        <v>1647</v>
      </c>
      <c r="H820" s="76" t="s">
        <v>1651</v>
      </c>
      <c r="I820" s="77">
        <v>5352237000155</v>
      </c>
      <c r="J820" s="76" t="s">
        <v>1650</v>
      </c>
      <c r="K820" s="78" t="s">
        <v>101</v>
      </c>
      <c r="L820" s="76" t="s">
        <v>101</v>
      </c>
      <c r="M820" s="76" t="s">
        <v>4533</v>
      </c>
      <c r="N820" s="76" t="s">
        <v>101</v>
      </c>
      <c r="O820" s="76" t="s">
        <v>101</v>
      </c>
      <c r="P820" s="76" t="s">
        <v>101</v>
      </c>
      <c r="Q820" s="76" t="s">
        <v>28</v>
      </c>
      <c r="R820" s="80">
        <v>0</v>
      </c>
      <c r="S820" s="91" t="e">
        <f t="shared" si="48"/>
        <v>#REF!</v>
      </c>
      <c r="T820" s="79">
        <v>0</v>
      </c>
      <c r="U820" s="79"/>
      <c r="V820" s="79"/>
      <c r="W820" s="79">
        <v>0</v>
      </c>
      <c r="X820" s="79">
        <v>0</v>
      </c>
      <c r="Y820" s="92">
        <v>0.5</v>
      </c>
      <c r="Z820" s="93">
        <v>24</v>
      </c>
      <c r="AA820" s="93">
        <v>0</v>
      </c>
      <c r="AB820" s="93">
        <v>24</v>
      </c>
      <c r="AC820" s="79">
        <v>12</v>
      </c>
      <c r="AD820" s="79">
        <v>0</v>
      </c>
      <c r="AE820" s="79">
        <v>0</v>
      </c>
      <c r="AF820" s="79">
        <v>0</v>
      </c>
      <c r="AG820" s="79">
        <v>12</v>
      </c>
      <c r="AH820" s="79">
        <v>52980</v>
      </c>
      <c r="AI820" s="80">
        <v>117.99</v>
      </c>
      <c r="AJ820" s="80" t="s">
        <v>4789</v>
      </c>
      <c r="AK820" s="80">
        <v>0</v>
      </c>
      <c r="AL820" s="80">
        <v>0</v>
      </c>
      <c r="AM820" s="80">
        <v>6251110.2000000002</v>
      </c>
      <c r="AN820" s="80" t="e">
        <f t="shared" si="49"/>
        <v>#REF!</v>
      </c>
      <c r="AO820" s="80" t="e">
        <f t="shared" si="50"/>
        <v>#REF!</v>
      </c>
      <c r="AP820" s="80">
        <v>0</v>
      </c>
      <c r="AQ820" s="80">
        <v>0</v>
      </c>
      <c r="AR820" s="80">
        <v>0</v>
      </c>
      <c r="AS820" s="82">
        <v>41091</v>
      </c>
      <c r="AT820" s="82">
        <v>41274</v>
      </c>
      <c r="AU820" s="81" t="s">
        <v>3661</v>
      </c>
      <c r="AV820" s="80">
        <v>3479.94</v>
      </c>
      <c r="AW820" s="80" t="e">
        <f t="shared" si="51"/>
        <v>#REF!</v>
      </c>
    </row>
    <row r="821" spans="2:49" ht="15" customHeight="1">
      <c r="B821" s="68">
        <v>811</v>
      </c>
      <c r="C821" s="68">
        <v>2012</v>
      </c>
      <c r="D821" s="69" t="s">
        <v>4375</v>
      </c>
      <c r="E821" s="68" t="s">
        <v>4526</v>
      </c>
      <c r="F821" s="68" t="s">
        <v>4796</v>
      </c>
      <c r="G821" s="69" t="s">
        <v>1647</v>
      </c>
      <c r="H821" s="69" t="s">
        <v>428</v>
      </c>
      <c r="I821" s="87">
        <v>4149295000113</v>
      </c>
      <c r="J821" s="69" t="s">
        <v>1650</v>
      </c>
      <c r="K821" s="70" t="s">
        <v>101</v>
      </c>
      <c r="L821" s="69" t="s">
        <v>101</v>
      </c>
      <c r="M821" s="69" t="s">
        <v>4533</v>
      </c>
      <c r="N821" s="69" t="s">
        <v>101</v>
      </c>
      <c r="O821" s="69" t="s">
        <v>101</v>
      </c>
      <c r="P821" s="69" t="s">
        <v>101</v>
      </c>
      <c r="Q821" s="69" t="s">
        <v>28</v>
      </c>
      <c r="R821" s="72">
        <v>0</v>
      </c>
      <c r="S821" s="88" t="e">
        <f t="shared" si="48"/>
        <v>#REF!</v>
      </c>
      <c r="T821" s="71">
        <v>0</v>
      </c>
      <c r="U821" s="71"/>
      <c r="V821" s="71"/>
      <c r="W821" s="71">
        <v>0</v>
      </c>
      <c r="X821" s="71">
        <v>0</v>
      </c>
      <c r="Y821" s="89">
        <v>0.5</v>
      </c>
      <c r="Z821" s="90">
        <v>20</v>
      </c>
      <c r="AA821" s="90">
        <v>0</v>
      </c>
      <c r="AB821" s="90">
        <v>20</v>
      </c>
      <c r="AC821" s="71">
        <v>10</v>
      </c>
      <c r="AD821" s="71">
        <v>0</v>
      </c>
      <c r="AE821" s="71">
        <v>0</v>
      </c>
      <c r="AF821" s="71">
        <v>0</v>
      </c>
      <c r="AG821" s="71">
        <v>10</v>
      </c>
      <c r="AH821" s="71">
        <v>44150</v>
      </c>
      <c r="AI821" s="72">
        <v>122.5</v>
      </c>
      <c r="AJ821" s="72" t="s">
        <v>4789</v>
      </c>
      <c r="AK821" s="72">
        <v>0</v>
      </c>
      <c r="AL821" s="72">
        <v>0</v>
      </c>
      <c r="AM821" s="72">
        <v>5408375</v>
      </c>
      <c r="AN821" s="72" t="e">
        <f t="shared" si="49"/>
        <v>#REF!</v>
      </c>
      <c r="AO821" s="72" t="e">
        <f t="shared" si="50"/>
        <v>#REF!</v>
      </c>
      <c r="AP821" s="72">
        <v>0</v>
      </c>
      <c r="AQ821" s="72">
        <v>0</v>
      </c>
      <c r="AR821" s="72">
        <v>0</v>
      </c>
      <c r="AS821" s="74">
        <v>41091</v>
      </c>
      <c r="AT821" s="74">
        <v>41274</v>
      </c>
      <c r="AU821" s="73" t="s">
        <v>3661</v>
      </c>
      <c r="AV821" s="72">
        <v>3479.94</v>
      </c>
      <c r="AW821" s="72" t="e">
        <f t="shared" si="51"/>
        <v>#REF!</v>
      </c>
    </row>
    <row r="822" spans="2:49" ht="15" customHeight="1">
      <c r="B822" s="75">
        <v>812</v>
      </c>
      <c r="C822" s="75">
        <v>2012</v>
      </c>
      <c r="D822" s="76" t="s">
        <v>4375</v>
      </c>
      <c r="E822" s="75" t="s">
        <v>4526</v>
      </c>
      <c r="F822" s="75" t="s">
        <v>4796</v>
      </c>
      <c r="G822" s="76" t="s">
        <v>1647</v>
      </c>
      <c r="H822" s="76" t="s">
        <v>1652</v>
      </c>
      <c r="I822" s="77">
        <v>9495582000107</v>
      </c>
      <c r="J822" s="76" t="s">
        <v>1650</v>
      </c>
      <c r="K822" s="78" t="s">
        <v>101</v>
      </c>
      <c r="L822" s="76" t="s">
        <v>101</v>
      </c>
      <c r="M822" s="76" t="s">
        <v>4533</v>
      </c>
      <c r="N822" s="76" t="s">
        <v>101</v>
      </c>
      <c r="O822" s="76" t="s">
        <v>101</v>
      </c>
      <c r="P822" s="76" t="s">
        <v>101</v>
      </c>
      <c r="Q822" s="76" t="s">
        <v>28</v>
      </c>
      <c r="R822" s="80">
        <v>0</v>
      </c>
      <c r="S822" s="91" t="e">
        <f t="shared" si="48"/>
        <v>#REF!</v>
      </c>
      <c r="T822" s="79">
        <v>0</v>
      </c>
      <c r="U822" s="79"/>
      <c r="V822" s="79"/>
      <c r="W822" s="79">
        <v>0</v>
      </c>
      <c r="X822" s="79">
        <v>0</v>
      </c>
      <c r="Y822" s="92">
        <v>0.5</v>
      </c>
      <c r="Z822" s="93">
        <v>2</v>
      </c>
      <c r="AA822" s="93">
        <v>0</v>
      </c>
      <c r="AB822" s="93">
        <v>2</v>
      </c>
      <c r="AC822" s="79">
        <v>1</v>
      </c>
      <c r="AD822" s="79">
        <v>0</v>
      </c>
      <c r="AE822" s="79">
        <v>0</v>
      </c>
      <c r="AF822" s="79">
        <v>0</v>
      </c>
      <c r="AG822" s="79">
        <v>1</v>
      </c>
      <c r="AH822" s="79">
        <v>4415</v>
      </c>
      <c r="AI822" s="80">
        <v>122.34</v>
      </c>
      <c r="AJ822" s="80" t="s">
        <v>4789</v>
      </c>
      <c r="AK822" s="80">
        <v>0</v>
      </c>
      <c r="AL822" s="80">
        <v>0</v>
      </c>
      <c r="AM822" s="80">
        <v>540131.1</v>
      </c>
      <c r="AN822" s="80" t="e">
        <f t="shared" si="49"/>
        <v>#REF!</v>
      </c>
      <c r="AO822" s="80" t="e">
        <f t="shared" si="50"/>
        <v>#REF!</v>
      </c>
      <c r="AP822" s="80">
        <v>0</v>
      </c>
      <c r="AQ822" s="80">
        <v>0</v>
      </c>
      <c r="AR822" s="80">
        <v>0</v>
      </c>
      <c r="AS822" s="82">
        <v>41091</v>
      </c>
      <c r="AT822" s="82">
        <v>41274</v>
      </c>
      <c r="AU822" s="81" t="s">
        <v>3661</v>
      </c>
      <c r="AV822" s="80">
        <v>3479.94</v>
      </c>
      <c r="AW822" s="80" t="e">
        <f t="shared" si="51"/>
        <v>#REF!</v>
      </c>
    </row>
    <row r="823" spans="2:49" ht="15" customHeight="1">
      <c r="B823" s="68">
        <v>813</v>
      </c>
      <c r="C823" s="68">
        <v>2012</v>
      </c>
      <c r="D823" s="69" t="s">
        <v>4375</v>
      </c>
      <c r="E823" s="68" t="s">
        <v>4526</v>
      </c>
      <c r="F823" s="68" t="s">
        <v>4796</v>
      </c>
      <c r="G823" s="69" t="s">
        <v>1647</v>
      </c>
      <c r="H823" s="69" t="s">
        <v>1522</v>
      </c>
      <c r="I823" s="87">
        <v>7133522000100</v>
      </c>
      <c r="J823" s="69" t="s">
        <v>1648</v>
      </c>
      <c r="K823" s="70" t="s">
        <v>101</v>
      </c>
      <c r="L823" s="69" t="s">
        <v>101</v>
      </c>
      <c r="M823" s="69" t="s">
        <v>4533</v>
      </c>
      <c r="N823" s="69" t="s">
        <v>101</v>
      </c>
      <c r="O823" s="69" t="s">
        <v>101</v>
      </c>
      <c r="P823" s="69" t="s">
        <v>101</v>
      </c>
      <c r="Q823" s="69" t="s">
        <v>82</v>
      </c>
      <c r="R823" s="72">
        <v>0</v>
      </c>
      <c r="S823" s="88" t="e">
        <f t="shared" si="48"/>
        <v>#REF!</v>
      </c>
      <c r="T823" s="71">
        <v>0</v>
      </c>
      <c r="U823" s="71"/>
      <c r="V823" s="71"/>
      <c r="W823" s="71">
        <v>0</v>
      </c>
      <c r="X823" s="71">
        <v>0</v>
      </c>
      <c r="Y823" s="89">
        <v>0.5</v>
      </c>
      <c r="Z823" s="90">
        <v>19</v>
      </c>
      <c r="AA823" s="90">
        <v>0</v>
      </c>
      <c r="AB823" s="90">
        <v>19</v>
      </c>
      <c r="AC823" s="71">
        <v>9.4999999999999893</v>
      </c>
      <c r="AD823" s="71">
        <v>0</v>
      </c>
      <c r="AE823" s="71">
        <v>0</v>
      </c>
      <c r="AF823" s="71">
        <v>0</v>
      </c>
      <c r="AG823" s="71">
        <v>9.4999999999999893</v>
      </c>
      <c r="AH823" s="71">
        <v>41942.5</v>
      </c>
      <c r="AI823" s="72">
        <v>114.9</v>
      </c>
      <c r="AJ823" s="72" t="s">
        <v>4789</v>
      </c>
      <c r="AK823" s="72">
        <v>0</v>
      </c>
      <c r="AL823" s="72">
        <v>0</v>
      </c>
      <c r="AM823" s="72">
        <v>4819193.2500000009</v>
      </c>
      <c r="AN823" s="72" t="e">
        <f t="shared" si="49"/>
        <v>#REF!</v>
      </c>
      <c r="AO823" s="72" t="e">
        <f t="shared" si="50"/>
        <v>#REF!</v>
      </c>
      <c r="AP823" s="72">
        <v>0</v>
      </c>
      <c r="AQ823" s="72">
        <v>0</v>
      </c>
      <c r="AR823" s="72">
        <v>0</v>
      </c>
      <c r="AS823" s="74">
        <v>41091</v>
      </c>
      <c r="AT823" s="74">
        <v>41274</v>
      </c>
      <c r="AU823" s="73" t="s">
        <v>3661</v>
      </c>
      <c r="AV823" s="72">
        <v>3479.94</v>
      </c>
      <c r="AW823" s="72" t="e">
        <f t="shared" si="51"/>
        <v>#REF!</v>
      </c>
    </row>
    <row r="824" spans="2:49" ht="15" customHeight="1">
      <c r="B824" s="75">
        <v>814</v>
      </c>
      <c r="C824" s="75">
        <v>2012</v>
      </c>
      <c r="D824" s="76" t="s">
        <v>4375</v>
      </c>
      <c r="E824" s="75" t="s">
        <v>4526</v>
      </c>
      <c r="F824" s="75" t="s">
        <v>4796</v>
      </c>
      <c r="G824" s="76" t="s">
        <v>1647</v>
      </c>
      <c r="H824" s="76" t="s">
        <v>1653</v>
      </c>
      <c r="I824" s="77">
        <v>13145928000106</v>
      </c>
      <c r="J824" s="76" t="s">
        <v>1650</v>
      </c>
      <c r="K824" s="78" t="s">
        <v>101</v>
      </c>
      <c r="L824" s="76" t="s">
        <v>101</v>
      </c>
      <c r="M824" s="76" t="s">
        <v>4533</v>
      </c>
      <c r="N824" s="76" t="s">
        <v>101</v>
      </c>
      <c r="O824" s="76" t="s">
        <v>101</v>
      </c>
      <c r="P824" s="76" t="s">
        <v>101</v>
      </c>
      <c r="Q824" s="76" t="s">
        <v>28</v>
      </c>
      <c r="R824" s="80">
        <v>0</v>
      </c>
      <c r="S824" s="91" t="e">
        <f t="shared" si="48"/>
        <v>#REF!</v>
      </c>
      <c r="T824" s="79">
        <v>0</v>
      </c>
      <c r="U824" s="79"/>
      <c r="V824" s="79"/>
      <c r="W824" s="79">
        <v>0</v>
      </c>
      <c r="X824" s="79">
        <v>0</v>
      </c>
      <c r="Y824" s="92">
        <v>0.5</v>
      </c>
      <c r="Z824" s="93">
        <v>2</v>
      </c>
      <c r="AA824" s="93">
        <v>0</v>
      </c>
      <c r="AB824" s="93">
        <v>2</v>
      </c>
      <c r="AC824" s="79">
        <v>1</v>
      </c>
      <c r="AD824" s="79">
        <v>0</v>
      </c>
      <c r="AE824" s="79">
        <v>0</v>
      </c>
      <c r="AF824" s="79">
        <v>0</v>
      </c>
      <c r="AG824" s="79">
        <v>1</v>
      </c>
      <c r="AH824" s="79">
        <v>4415</v>
      </c>
      <c r="AI824" s="80">
        <v>123</v>
      </c>
      <c r="AJ824" s="80" t="s">
        <v>4789</v>
      </c>
      <c r="AK824" s="80">
        <v>0</v>
      </c>
      <c r="AL824" s="80">
        <v>0</v>
      </c>
      <c r="AM824" s="80">
        <v>543045</v>
      </c>
      <c r="AN824" s="80" t="e">
        <f t="shared" si="49"/>
        <v>#REF!</v>
      </c>
      <c r="AO824" s="80" t="e">
        <f t="shared" si="50"/>
        <v>#REF!</v>
      </c>
      <c r="AP824" s="80">
        <v>0</v>
      </c>
      <c r="AQ824" s="80">
        <v>0</v>
      </c>
      <c r="AR824" s="80">
        <v>0</v>
      </c>
      <c r="AS824" s="82">
        <v>41091</v>
      </c>
      <c r="AT824" s="82">
        <v>41274</v>
      </c>
      <c r="AU824" s="81" t="s">
        <v>3661</v>
      </c>
      <c r="AV824" s="80">
        <v>3479.94</v>
      </c>
      <c r="AW824" s="80" t="e">
        <f t="shared" si="51"/>
        <v>#REF!</v>
      </c>
    </row>
    <row r="825" spans="2:49" ht="15" customHeight="1">
      <c r="B825" s="68">
        <v>815</v>
      </c>
      <c r="C825" s="68">
        <v>2012</v>
      </c>
      <c r="D825" s="69" t="s">
        <v>4375</v>
      </c>
      <c r="E825" s="68" t="s">
        <v>4526</v>
      </c>
      <c r="F825" s="68" t="s">
        <v>4796</v>
      </c>
      <c r="G825" s="69" t="s">
        <v>1647</v>
      </c>
      <c r="H825" s="69" t="s">
        <v>1655</v>
      </c>
      <c r="I825" s="87">
        <v>9185485000100</v>
      </c>
      <c r="J825" s="69" t="s">
        <v>1654</v>
      </c>
      <c r="K825" s="70" t="s">
        <v>101</v>
      </c>
      <c r="L825" s="69" t="s">
        <v>101</v>
      </c>
      <c r="M825" s="69" t="s">
        <v>4533</v>
      </c>
      <c r="N825" s="69" t="s">
        <v>101</v>
      </c>
      <c r="O825" s="69" t="s">
        <v>101</v>
      </c>
      <c r="P825" s="69" t="s">
        <v>101</v>
      </c>
      <c r="Q825" s="69" t="s">
        <v>28</v>
      </c>
      <c r="R825" s="72">
        <v>0</v>
      </c>
      <c r="S825" s="88" t="e">
        <f t="shared" si="48"/>
        <v>#REF!</v>
      </c>
      <c r="T825" s="71">
        <v>0</v>
      </c>
      <c r="U825" s="71"/>
      <c r="V825" s="71"/>
      <c r="W825" s="71">
        <v>0</v>
      </c>
      <c r="X825" s="71">
        <v>0</v>
      </c>
      <c r="Y825" s="89">
        <v>0.5</v>
      </c>
      <c r="Z825" s="90">
        <v>20</v>
      </c>
      <c r="AA825" s="90">
        <v>0</v>
      </c>
      <c r="AB825" s="90">
        <v>20</v>
      </c>
      <c r="AC825" s="71">
        <v>10</v>
      </c>
      <c r="AD825" s="71">
        <v>0</v>
      </c>
      <c r="AE825" s="71">
        <v>0</v>
      </c>
      <c r="AF825" s="71">
        <v>0</v>
      </c>
      <c r="AG825" s="71">
        <v>10</v>
      </c>
      <c r="AH825" s="71">
        <v>22080</v>
      </c>
      <c r="AI825" s="72">
        <v>126.72</v>
      </c>
      <c r="AJ825" s="72" t="s">
        <v>4789</v>
      </c>
      <c r="AK825" s="72">
        <v>0</v>
      </c>
      <c r="AL825" s="72">
        <v>0</v>
      </c>
      <c r="AM825" s="72">
        <v>2797977.6000000001</v>
      </c>
      <c r="AN825" s="72" t="e">
        <f t="shared" si="49"/>
        <v>#REF!</v>
      </c>
      <c r="AO825" s="72" t="e">
        <f t="shared" si="50"/>
        <v>#REF!</v>
      </c>
      <c r="AP825" s="72">
        <v>0</v>
      </c>
      <c r="AQ825" s="72">
        <v>0</v>
      </c>
      <c r="AR825" s="72">
        <v>0</v>
      </c>
      <c r="AS825" s="74">
        <v>41091</v>
      </c>
      <c r="AT825" s="74">
        <v>41182</v>
      </c>
      <c r="AU825" s="73" t="s">
        <v>3661</v>
      </c>
      <c r="AV825" s="72">
        <v>3479.94</v>
      </c>
      <c r="AW825" s="72" t="e">
        <f t="shared" si="51"/>
        <v>#REF!</v>
      </c>
    </row>
    <row r="826" spans="2:49" ht="15" customHeight="1">
      <c r="B826" s="75">
        <v>816</v>
      </c>
      <c r="C826" s="75">
        <v>2012</v>
      </c>
      <c r="D826" s="76" t="s">
        <v>4375</v>
      </c>
      <c r="E826" s="75" t="s">
        <v>4526</v>
      </c>
      <c r="F826" s="75" t="s">
        <v>4796</v>
      </c>
      <c r="G826" s="76" t="s">
        <v>1647</v>
      </c>
      <c r="H826" s="76" t="s">
        <v>1651</v>
      </c>
      <c r="I826" s="77">
        <v>5352237000155</v>
      </c>
      <c r="J826" s="76" t="s">
        <v>1648</v>
      </c>
      <c r="K826" s="78" t="s">
        <v>101</v>
      </c>
      <c r="L826" s="76" t="s">
        <v>101</v>
      </c>
      <c r="M826" s="76" t="s">
        <v>4533</v>
      </c>
      <c r="N826" s="76" t="s">
        <v>101</v>
      </c>
      <c r="O826" s="76" t="s">
        <v>101</v>
      </c>
      <c r="P826" s="76" t="s">
        <v>101</v>
      </c>
      <c r="Q826" s="76" t="s">
        <v>82</v>
      </c>
      <c r="R826" s="80">
        <v>0</v>
      </c>
      <c r="S826" s="91" t="e">
        <f t="shared" si="48"/>
        <v>#REF!</v>
      </c>
      <c r="T826" s="79">
        <v>0</v>
      </c>
      <c r="U826" s="79"/>
      <c r="V826" s="79"/>
      <c r="W826" s="79">
        <v>0</v>
      </c>
      <c r="X826" s="79">
        <v>0</v>
      </c>
      <c r="Y826" s="92">
        <v>0.5</v>
      </c>
      <c r="Z826" s="93">
        <v>2</v>
      </c>
      <c r="AA826" s="93">
        <v>0</v>
      </c>
      <c r="AB826" s="93">
        <v>2</v>
      </c>
      <c r="AC826" s="79">
        <v>1</v>
      </c>
      <c r="AD826" s="79">
        <v>0</v>
      </c>
      <c r="AE826" s="79">
        <v>0</v>
      </c>
      <c r="AF826" s="79">
        <v>0</v>
      </c>
      <c r="AG826" s="79">
        <v>1</v>
      </c>
      <c r="AH826" s="79">
        <v>4415</v>
      </c>
      <c r="AI826" s="80">
        <v>109.57</v>
      </c>
      <c r="AJ826" s="80" t="s">
        <v>4789</v>
      </c>
      <c r="AK826" s="80">
        <v>0</v>
      </c>
      <c r="AL826" s="80">
        <v>0</v>
      </c>
      <c r="AM826" s="80">
        <v>483751.54999999993</v>
      </c>
      <c r="AN826" s="80" t="e">
        <f t="shared" si="49"/>
        <v>#REF!</v>
      </c>
      <c r="AO826" s="80" t="e">
        <f t="shared" si="50"/>
        <v>#REF!</v>
      </c>
      <c r="AP826" s="80">
        <v>0</v>
      </c>
      <c r="AQ826" s="80">
        <v>0</v>
      </c>
      <c r="AR826" s="80">
        <v>0</v>
      </c>
      <c r="AS826" s="82">
        <v>41091</v>
      </c>
      <c r="AT826" s="82">
        <v>41274</v>
      </c>
      <c r="AU826" s="81" t="s">
        <v>3661</v>
      </c>
      <c r="AV826" s="80">
        <v>3479.94</v>
      </c>
      <c r="AW826" s="80" t="e">
        <f t="shared" si="51"/>
        <v>#REF!</v>
      </c>
    </row>
    <row r="827" spans="2:49" ht="15" customHeight="1">
      <c r="B827" s="68">
        <v>817</v>
      </c>
      <c r="C827" s="68">
        <v>2012</v>
      </c>
      <c r="D827" s="69" t="s">
        <v>4375</v>
      </c>
      <c r="E827" s="68" t="s">
        <v>4526</v>
      </c>
      <c r="F827" s="68" t="s">
        <v>4796</v>
      </c>
      <c r="G827" s="69" t="s">
        <v>1647</v>
      </c>
      <c r="H827" s="69" t="s">
        <v>1652</v>
      </c>
      <c r="I827" s="87">
        <v>9495582000107</v>
      </c>
      <c r="J827" s="69" t="s">
        <v>1654</v>
      </c>
      <c r="K827" s="70" t="s">
        <v>101</v>
      </c>
      <c r="L827" s="69" t="s">
        <v>101</v>
      </c>
      <c r="M827" s="69" t="s">
        <v>4533</v>
      </c>
      <c r="N827" s="69" t="s">
        <v>101</v>
      </c>
      <c r="O827" s="69" t="s">
        <v>101</v>
      </c>
      <c r="P827" s="69" t="s">
        <v>101</v>
      </c>
      <c r="Q827" s="69" t="s">
        <v>28</v>
      </c>
      <c r="R827" s="72">
        <v>0</v>
      </c>
      <c r="S827" s="88" t="e">
        <f t="shared" si="48"/>
        <v>#REF!</v>
      </c>
      <c r="T827" s="71">
        <v>0</v>
      </c>
      <c r="U827" s="71"/>
      <c r="V827" s="71"/>
      <c r="W827" s="71">
        <v>0</v>
      </c>
      <c r="X827" s="71">
        <v>0</v>
      </c>
      <c r="Y827" s="89">
        <v>0.5</v>
      </c>
      <c r="Z827" s="90">
        <v>2</v>
      </c>
      <c r="AA827" s="90">
        <v>0</v>
      </c>
      <c r="AB827" s="90">
        <v>2</v>
      </c>
      <c r="AC827" s="71">
        <v>1</v>
      </c>
      <c r="AD827" s="71">
        <v>0</v>
      </c>
      <c r="AE827" s="71">
        <v>0</v>
      </c>
      <c r="AF827" s="71">
        <v>0</v>
      </c>
      <c r="AG827" s="71">
        <v>1</v>
      </c>
      <c r="AH827" s="71">
        <v>2208</v>
      </c>
      <c r="AI827" s="72">
        <v>128.88</v>
      </c>
      <c r="AJ827" s="72" t="s">
        <v>4789</v>
      </c>
      <c r="AK827" s="72">
        <v>0</v>
      </c>
      <c r="AL827" s="72">
        <v>0</v>
      </c>
      <c r="AM827" s="72">
        <v>284567.03999999998</v>
      </c>
      <c r="AN827" s="72" t="e">
        <f t="shared" si="49"/>
        <v>#REF!</v>
      </c>
      <c r="AO827" s="72" t="e">
        <f t="shared" si="50"/>
        <v>#REF!</v>
      </c>
      <c r="AP827" s="72">
        <v>0</v>
      </c>
      <c r="AQ827" s="72">
        <v>0</v>
      </c>
      <c r="AR827" s="72">
        <v>0</v>
      </c>
      <c r="AS827" s="74">
        <v>41091</v>
      </c>
      <c r="AT827" s="74">
        <v>41182</v>
      </c>
      <c r="AU827" s="73" t="s">
        <v>3661</v>
      </c>
      <c r="AV827" s="72">
        <v>3479.94</v>
      </c>
      <c r="AW827" s="72" t="e">
        <f t="shared" si="51"/>
        <v>#REF!</v>
      </c>
    </row>
    <row r="828" spans="2:49" ht="15" customHeight="1">
      <c r="B828" s="75">
        <v>818</v>
      </c>
      <c r="C828" s="75">
        <v>2012</v>
      </c>
      <c r="D828" s="76" t="s">
        <v>4375</v>
      </c>
      <c r="E828" s="75" t="s">
        <v>4526</v>
      </c>
      <c r="F828" s="75" t="s">
        <v>4796</v>
      </c>
      <c r="G828" s="76" t="s">
        <v>1647</v>
      </c>
      <c r="H828" s="76" t="s">
        <v>1522</v>
      </c>
      <c r="I828" s="77">
        <v>7133522000100</v>
      </c>
      <c r="J828" s="76" t="s">
        <v>1654</v>
      </c>
      <c r="K828" s="78" t="s">
        <v>101</v>
      </c>
      <c r="L828" s="76" t="s">
        <v>101</v>
      </c>
      <c r="M828" s="76" t="s">
        <v>4533</v>
      </c>
      <c r="N828" s="76" t="s">
        <v>101</v>
      </c>
      <c r="O828" s="76" t="s">
        <v>101</v>
      </c>
      <c r="P828" s="76" t="s">
        <v>101</v>
      </c>
      <c r="Q828" s="76" t="s">
        <v>28</v>
      </c>
      <c r="R828" s="80">
        <v>0</v>
      </c>
      <c r="S828" s="91" t="e">
        <f t="shared" si="48"/>
        <v>#REF!</v>
      </c>
      <c r="T828" s="79">
        <v>0</v>
      </c>
      <c r="U828" s="79"/>
      <c r="V828" s="79"/>
      <c r="W828" s="79">
        <v>0</v>
      </c>
      <c r="X828" s="79">
        <v>0</v>
      </c>
      <c r="Y828" s="92">
        <v>0.5</v>
      </c>
      <c r="Z828" s="93">
        <v>19</v>
      </c>
      <c r="AA828" s="93">
        <v>0</v>
      </c>
      <c r="AB828" s="93">
        <v>19</v>
      </c>
      <c r="AC828" s="79">
        <v>9.5</v>
      </c>
      <c r="AD828" s="79">
        <v>0</v>
      </c>
      <c r="AE828" s="79">
        <v>0</v>
      </c>
      <c r="AF828" s="79">
        <v>0</v>
      </c>
      <c r="AG828" s="79">
        <v>9.5</v>
      </c>
      <c r="AH828" s="79">
        <v>20976</v>
      </c>
      <c r="AI828" s="80">
        <v>124.55</v>
      </c>
      <c r="AJ828" s="80" t="s">
        <v>4789</v>
      </c>
      <c r="AK828" s="80">
        <v>0</v>
      </c>
      <c r="AL828" s="80">
        <v>0</v>
      </c>
      <c r="AM828" s="80">
        <v>2612560.7999999998</v>
      </c>
      <c r="AN828" s="80" t="e">
        <f t="shared" si="49"/>
        <v>#REF!</v>
      </c>
      <c r="AO828" s="80" t="e">
        <f t="shared" si="50"/>
        <v>#REF!</v>
      </c>
      <c r="AP828" s="80">
        <v>0</v>
      </c>
      <c r="AQ828" s="80">
        <v>0</v>
      </c>
      <c r="AR828" s="80">
        <v>0</v>
      </c>
      <c r="AS828" s="82">
        <v>41091</v>
      </c>
      <c r="AT828" s="82">
        <v>41182</v>
      </c>
      <c r="AU828" s="81" t="s">
        <v>3661</v>
      </c>
      <c r="AV828" s="80">
        <v>3479.94</v>
      </c>
      <c r="AW828" s="80" t="e">
        <f t="shared" si="51"/>
        <v>#REF!</v>
      </c>
    </row>
    <row r="829" spans="2:49" ht="15" customHeight="1">
      <c r="B829" s="68">
        <v>819</v>
      </c>
      <c r="C829" s="68">
        <v>2012</v>
      </c>
      <c r="D829" s="69" t="s">
        <v>4375</v>
      </c>
      <c r="E829" s="68" t="s">
        <v>4526</v>
      </c>
      <c r="F829" s="68" t="s">
        <v>4796</v>
      </c>
      <c r="G829" s="69" t="s">
        <v>1647</v>
      </c>
      <c r="H829" s="69" t="s">
        <v>1655</v>
      </c>
      <c r="I829" s="87">
        <v>9185485000100</v>
      </c>
      <c r="J829" s="69" t="s">
        <v>1656</v>
      </c>
      <c r="K829" s="70" t="s">
        <v>101</v>
      </c>
      <c r="L829" s="69" t="s">
        <v>101</v>
      </c>
      <c r="M829" s="69" t="s">
        <v>4533</v>
      </c>
      <c r="N829" s="69" t="s">
        <v>101</v>
      </c>
      <c r="O829" s="69" t="s">
        <v>101</v>
      </c>
      <c r="P829" s="69" t="s">
        <v>101</v>
      </c>
      <c r="Q829" s="69" t="s">
        <v>82</v>
      </c>
      <c r="R829" s="72">
        <v>0</v>
      </c>
      <c r="S829" s="88" t="e">
        <f t="shared" si="48"/>
        <v>#REF!</v>
      </c>
      <c r="T829" s="71">
        <v>0</v>
      </c>
      <c r="U829" s="71"/>
      <c r="V829" s="71"/>
      <c r="W829" s="71">
        <v>0</v>
      </c>
      <c r="X829" s="71">
        <v>0</v>
      </c>
      <c r="Y829" s="89">
        <v>0.5</v>
      </c>
      <c r="Z829" s="90">
        <v>2</v>
      </c>
      <c r="AA829" s="90">
        <v>0</v>
      </c>
      <c r="AB829" s="90">
        <v>2</v>
      </c>
      <c r="AC829" s="71">
        <v>1</v>
      </c>
      <c r="AD829" s="71">
        <v>0</v>
      </c>
      <c r="AE829" s="71">
        <v>0</v>
      </c>
      <c r="AF829" s="71">
        <v>0</v>
      </c>
      <c r="AG829" s="71">
        <v>1</v>
      </c>
      <c r="AH829" s="71">
        <v>2208</v>
      </c>
      <c r="AI829" s="72">
        <v>116</v>
      </c>
      <c r="AJ829" s="72" t="s">
        <v>4789</v>
      </c>
      <c r="AK829" s="72">
        <v>0</v>
      </c>
      <c r="AL829" s="72">
        <v>0</v>
      </c>
      <c r="AM829" s="72">
        <v>256128.00000000003</v>
      </c>
      <c r="AN829" s="72" t="e">
        <f t="shared" si="49"/>
        <v>#REF!</v>
      </c>
      <c r="AO829" s="72" t="e">
        <f t="shared" si="50"/>
        <v>#REF!</v>
      </c>
      <c r="AP829" s="72">
        <v>0</v>
      </c>
      <c r="AQ829" s="72">
        <v>0</v>
      </c>
      <c r="AR829" s="72">
        <v>0</v>
      </c>
      <c r="AS829" s="74">
        <v>41091</v>
      </c>
      <c r="AT829" s="74">
        <v>41182</v>
      </c>
      <c r="AU829" s="73" t="s">
        <v>3661</v>
      </c>
      <c r="AV829" s="72">
        <v>3479.94</v>
      </c>
      <c r="AW829" s="72" t="e">
        <f t="shared" si="51"/>
        <v>#REF!</v>
      </c>
    </row>
    <row r="830" spans="2:49" ht="15" customHeight="1">
      <c r="B830" s="75">
        <v>820</v>
      </c>
      <c r="C830" s="75">
        <v>2012</v>
      </c>
      <c r="D830" s="76" t="s">
        <v>4375</v>
      </c>
      <c r="E830" s="75" t="s">
        <v>4526</v>
      </c>
      <c r="F830" s="75" t="s">
        <v>4796</v>
      </c>
      <c r="G830" s="76" t="s">
        <v>1647</v>
      </c>
      <c r="H830" s="76" t="s">
        <v>428</v>
      </c>
      <c r="I830" s="77">
        <v>4149295000113</v>
      </c>
      <c r="J830" s="76" t="s">
        <v>1654</v>
      </c>
      <c r="K830" s="78" t="s">
        <v>101</v>
      </c>
      <c r="L830" s="76" t="s">
        <v>101</v>
      </c>
      <c r="M830" s="76" t="s">
        <v>4533</v>
      </c>
      <c r="N830" s="76" t="s">
        <v>101</v>
      </c>
      <c r="O830" s="76" t="s">
        <v>101</v>
      </c>
      <c r="P830" s="76" t="s">
        <v>101</v>
      </c>
      <c r="Q830" s="76" t="s">
        <v>28</v>
      </c>
      <c r="R830" s="80">
        <v>0</v>
      </c>
      <c r="S830" s="91" t="e">
        <f t="shared" si="48"/>
        <v>#REF!</v>
      </c>
      <c r="T830" s="79">
        <v>0</v>
      </c>
      <c r="U830" s="79"/>
      <c r="V830" s="79"/>
      <c r="W830" s="79">
        <v>0</v>
      </c>
      <c r="X830" s="79">
        <v>0</v>
      </c>
      <c r="Y830" s="92">
        <v>0.5</v>
      </c>
      <c r="Z830" s="93">
        <v>80.000000000000071</v>
      </c>
      <c r="AA830" s="93">
        <v>0</v>
      </c>
      <c r="AB830" s="93">
        <v>80.000000000000071</v>
      </c>
      <c r="AC830" s="79">
        <v>40.000000000000036</v>
      </c>
      <c r="AD830" s="79">
        <v>0</v>
      </c>
      <c r="AE830" s="79">
        <v>0</v>
      </c>
      <c r="AF830" s="79">
        <v>0</v>
      </c>
      <c r="AG830" s="79">
        <v>40.000000000000036</v>
      </c>
      <c r="AH830" s="79">
        <v>88320</v>
      </c>
      <c r="AI830" s="80">
        <v>129.18</v>
      </c>
      <c r="AJ830" s="80" t="s">
        <v>4789</v>
      </c>
      <c r="AK830" s="80">
        <v>0</v>
      </c>
      <c r="AL830" s="80">
        <v>0</v>
      </c>
      <c r="AM830" s="80">
        <v>11409177.6</v>
      </c>
      <c r="AN830" s="80" t="e">
        <f t="shared" si="49"/>
        <v>#REF!</v>
      </c>
      <c r="AO830" s="80" t="e">
        <f t="shared" si="50"/>
        <v>#REF!</v>
      </c>
      <c r="AP830" s="80">
        <v>0</v>
      </c>
      <c r="AQ830" s="80">
        <v>0</v>
      </c>
      <c r="AR830" s="80">
        <v>0</v>
      </c>
      <c r="AS830" s="82">
        <v>41091</v>
      </c>
      <c r="AT830" s="82">
        <v>41182</v>
      </c>
      <c r="AU830" s="81" t="s">
        <v>3661</v>
      </c>
      <c r="AV830" s="80">
        <v>3479.94</v>
      </c>
      <c r="AW830" s="80" t="e">
        <f t="shared" si="51"/>
        <v>#REF!</v>
      </c>
    </row>
    <row r="831" spans="2:49" ht="15" customHeight="1">
      <c r="B831" s="68">
        <v>821</v>
      </c>
      <c r="C831" s="68">
        <v>2012</v>
      </c>
      <c r="D831" s="69" t="s">
        <v>4375</v>
      </c>
      <c r="E831" s="68" t="s">
        <v>4527</v>
      </c>
      <c r="F831" s="68" t="s">
        <v>4796</v>
      </c>
      <c r="G831" s="69" t="s">
        <v>1657</v>
      </c>
      <c r="H831" s="69" t="s">
        <v>1658</v>
      </c>
      <c r="I831" s="87">
        <v>7133522000100</v>
      </c>
      <c r="J831" s="69" t="s">
        <v>1654</v>
      </c>
      <c r="K831" s="70" t="s">
        <v>101</v>
      </c>
      <c r="L831" s="69" t="s">
        <v>101</v>
      </c>
      <c r="M831" s="69" t="s">
        <v>4533</v>
      </c>
      <c r="N831" s="69" t="s">
        <v>101</v>
      </c>
      <c r="O831" s="69" t="s">
        <v>101</v>
      </c>
      <c r="P831" s="69" t="s">
        <v>101</v>
      </c>
      <c r="Q831" s="69" t="s">
        <v>28</v>
      </c>
      <c r="R831" s="72">
        <v>0</v>
      </c>
      <c r="S831" s="88" t="e">
        <f t="shared" si="48"/>
        <v>#REF!</v>
      </c>
      <c r="T831" s="71">
        <v>0</v>
      </c>
      <c r="U831" s="71"/>
      <c r="V831" s="71"/>
      <c r="W831" s="71">
        <v>0</v>
      </c>
      <c r="X831" s="71">
        <v>0</v>
      </c>
      <c r="Y831" s="89">
        <v>0.5</v>
      </c>
      <c r="Z831" s="90">
        <v>34</v>
      </c>
      <c r="AA831" s="90">
        <v>0</v>
      </c>
      <c r="AB831" s="90">
        <v>34</v>
      </c>
      <c r="AC831" s="71">
        <v>17</v>
      </c>
      <c r="AD831" s="71">
        <v>0</v>
      </c>
      <c r="AE831" s="71">
        <v>0</v>
      </c>
      <c r="AF831" s="71">
        <v>0</v>
      </c>
      <c r="AG831" s="71">
        <v>17</v>
      </c>
      <c r="AH831" s="71">
        <v>37519</v>
      </c>
      <c r="AI831" s="72">
        <v>139.13589999999999</v>
      </c>
      <c r="AJ831" s="72" t="s">
        <v>4789</v>
      </c>
      <c r="AK831" s="72">
        <v>0</v>
      </c>
      <c r="AL831" s="72">
        <v>0</v>
      </c>
      <c r="AM831" s="72">
        <v>5220239.8320999993</v>
      </c>
      <c r="AN831" s="72" t="e">
        <f t="shared" si="49"/>
        <v>#REF!</v>
      </c>
      <c r="AO831" s="72" t="e">
        <f t="shared" si="50"/>
        <v>#REF!</v>
      </c>
      <c r="AP831" s="72">
        <v>0</v>
      </c>
      <c r="AQ831" s="72">
        <v>0</v>
      </c>
      <c r="AR831" s="72">
        <v>0</v>
      </c>
      <c r="AS831" s="74">
        <v>41183</v>
      </c>
      <c r="AT831" s="74">
        <v>41274</v>
      </c>
      <c r="AU831" s="73" t="s">
        <v>3661</v>
      </c>
      <c r="AV831" s="72">
        <v>3512.04</v>
      </c>
      <c r="AW831" s="72" t="e">
        <f t="shared" si="51"/>
        <v>#REF!</v>
      </c>
    </row>
    <row r="832" spans="2:49" ht="15" customHeight="1">
      <c r="B832" s="75">
        <v>822</v>
      </c>
      <c r="C832" s="75">
        <v>2012</v>
      </c>
      <c r="D832" s="76" t="s">
        <v>4375</v>
      </c>
      <c r="E832" s="75" t="s">
        <v>4527</v>
      </c>
      <c r="F832" s="75" t="s">
        <v>4796</v>
      </c>
      <c r="G832" s="76" t="s">
        <v>1657</v>
      </c>
      <c r="H832" s="76" t="s">
        <v>1658</v>
      </c>
      <c r="I832" s="77">
        <v>7133522000100</v>
      </c>
      <c r="J832" s="76" t="s">
        <v>1656</v>
      </c>
      <c r="K832" s="78" t="s">
        <v>101</v>
      </c>
      <c r="L832" s="76" t="s">
        <v>101</v>
      </c>
      <c r="M832" s="76" t="s">
        <v>4533</v>
      </c>
      <c r="N832" s="76" t="s">
        <v>101</v>
      </c>
      <c r="O832" s="76" t="s">
        <v>101</v>
      </c>
      <c r="P832" s="76" t="s">
        <v>101</v>
      </c>
      <c r="Q832" s="76" t="s">
        <v>82</v>
      </c>
      <c r="R832" s="80">
        <v>0</v>
      </c>
      <c r="S832" s="91" t="e">
        <f t="shared" si="48"/>
        <v>#REF!</v>
      </c>
      <c r="T832" s="79">
        <v>0</v>
      </c>
      <c r="U832" s="79"/>
      <c r="V832" s="79"/>
      <c r="W832" s="79">
        <v>0</v>
      </c>
      <c r="X832" s="79">
        <v>0</v>
      </c>
      <c r="Y832" s="92">
        <v>0.5</v>
      </c>
      <c r="Z832" s="93">
        <v>72</v>
      </c>
      <c r="AA832" s="93">
        <v>0</v>
      </c>
      <c r="AB832" s="93">
        <v>72</v>
      </c>
      <c r="AC832" s="79">
        <v>36</v>
      </c>
      <c r="AD832" s="79">
        <v>0</v>
      </c>
      <c r="AE832" s="79">
        <v>0</v>
      </c>
      <c r="AF832" s="79">
        <v>0</v>
      </c>
      <c r="AG832" s="79">
        <v>36</v>
      </c>
      <c r="AH832" s="79">
        <v>79452</v>
      </c>
      <c r="AI832" s="80">
        <v>130.32329999999999</v>
      </c>
      <c r="AJ832" s="80" t="s">
        <v>4789</v>
      </c>
      <c r="AK832" s="80">
        <v>0</v>
      </c>
      <c r="AL832" s="80">
        <v>0</v>
      </c>
      <c r="AM832" s="80">
        <v>10354446.831599999</v>
      </c>
      <c r="AN832" s="80" t="e">
        <f t="shared" si="49"/>
        <v>#REF!</v>
      </c>
      <c r="AO832" s="80" t="e">
        <f t="shared" si="50"/>
        <v>#REF!</v>
      </c>
      <c r="AP832" s="80">
        <v>0</v>
      </c>
      <c r="AQ832" s="80">
        <v>0</v>
      </c>
      <c r="AR832" s="80">
        <v>0</v>
      </c>
      <c r="AS832" s="82">
        <v>41183</v>
      </c>
      <c r="AT832" s="82">
        <v>41274</v>
      </c>
      <c r="AU832" s="81" t="s">
        <v>3661</v>
      </c>
      <c r="AV832" s="80">
        <v>3512.04</v>
      </c>
      <c r="AW832" s="80" t="e">
        <f t="shared" si="51"/>
        <v>#REF!</v>
      </c>
    </row>
    <row r="833" spans="2:49" ht="15" customHeight="1">
      <c r="B833" s="68">
        <v>823</v>
      </c>
      <c r="C833" s="68">
        <v>2012</v>
      </c>
      <c r="D833" s="69" t="s">
        <v>4375</v>
      </c>
      <c r="E833" s="68" t="s">
        <v>4527</v>
      </c>
      <c r="F833" s="68" t="s">
        <v>4796</v>
      </c>
      <c r="G833" s="69" t="s">
        <v>1657</v>
      </c>
      <c r="H833" s="69" t="s">
        <v>1659</v>
      </c>
      <c r="I833" s="87">
        <v>9185485000100</v>
      </c>
      <c r="J833" s="69" t="s">
        <v>1656</v>
      </c>
      <c r="K833" s="70" t="s">
        <v>101</v>
      </c>
      <c r="L833" s="69" t="s">
        <v>101</v>
      </c>
      <c r="M833" s="69" t="s">
        <v>4533</v>
      </c>
      <c r="N833" s="69" t="s">
        <v>101</v>
      </c>
      <c r="O833" s="69" t="s">
        <v>101</v>
      </c>
      <c r="P833" s="69" t="s">
        <v>101</v>
      </c>
      <c r="Q833" s="69" t="s">
        <v>82</v>
      </c>
      <c r="R833" s="72">
        <v>0</v>
      </c>
      <c r="S833" s="88" t="e">
        <f t="shared" si="48"/>
        <v>#REF!</v>
      </c>
      <c r="T833" s="71">
        <v>0</v>
      </c>
      <c r="U833" s="71"/>
      <c r="V833" s="71"/>
      <c r="W833" s="71">
        <v>0</v>
      </c>
      <c r="X833" s="71">
        <v>0</v>
      </c>
      <c r="Y833" s="89">
        <v>0.5</v>
      </c>
      <c r="Z833" s="90">
        <v>4</v>
      </c>
      <c r="AA833" s="90">
        <v>0</v>
      </c>
      <c r="AB833" s="90">
        <v>4</v>
      </c>
      <c r="AC833" s="71">
        <v>2</v>
      </c>
      <c r="AD833" s="71">
        <v>0</v>
      </c>
      <c r="AE833" s="71">
        <v>0</v>
      </c>
      <c r="AF833" s="71">
        <v>0</v>
      </c>
      <c r="AG833" s="71">
        <v>2</v>
      </c>
      <c r="AH833" s="71">
        <v>4414</v>
      </c>
      <c r="AI833" s="72">
        <v>135.97</v>
      </c>
      <c r="AJ833" s="72" t="s">
        <v>4789</v>
      </c>
      <c r="AK833" s="72">
        <v>0</v>
      </c>
      <c r="AL833" s="72">
        <v>0</v>
      </c>
      <c r="AM833" s="72">
        <v>600171.57999999996</v>
      </c>
      <c r="AN833" s="72" t="e">
        <f t="shared" si="49"/>
        <v>#REF!</v>
      </c>
      <c r="AO833" s="72" t="e">
        <f t="shared" si="50"/>
        <v>#REF!</v>
      </c>
      <c r="AP833" s="72">
        <v>0</v>
      </c>
      <c r="AQ833" s="72">
        <v>0</v>
      </c>
      <c r="AR833" s="72">
        <v>0</v>
      </c>
      <c r="AS833" s="74">
        <v>41183</v>
      </c>
      <c r="AT833" s="74">
        <v>41274</v>
      </c>
      <c r="AU833" s="73" t="s">
        <v>3661</v>
      </c>
      <c r="AV833" s="72">
        <v>3512.04</v>
      </c>
      <c r="AW833" s="72" t="e">
        <f t="shared" si="51"/>
        <v>#REF!</v>
      </c>
    </row>
    <row r="834" spans="2:49" ht="15" customHeight="1">
      <c r="B834" s="75">
        <v>824</v>
      </c>
      <c r="C834" s="75">
        <v>2012</v>
      </c>
      <c r="D834" s="76" t="s">
        <v>4375</v>
      </c>
      <c r="E834" s="75" t="s">
        <v>4527</v>
      </c>
      <c r="F834" s="75" t="s">
        <v>4796</v>
      </c>
      <c r="G834" s="76" t="s">
        <v>1657</v>
      </c>
      <c r="H834" s="76" t="s">
        <v>1660</v>
      </c>
      <c r="I834" s="77">
        <v>11819487000155</v>
      </c>
      <c r="J834" s="76" t="s">
        <v>1656</v>
      </c>
      <c r="K834" s="78" t="s">
        <v>101</v>
      </c>
      <c r="L834" s="76" t="s">
        <v>101</v>
      </c>
      <c r="M834" s="76" t="s">
        <v>4533</v>
      </c>
      <c r="N834" s="76" t="s">
        <v>101</v>
      </c>
      <c r="O834" s="76" t="s">
        <v>101</v>
      </c>
      <c r="P834" s="76" t="s">
        <v>101</v>
      </c>
      <c r="Q834" s="76" t="s">
        <v>82</v>
      </c>
      <c r="R834" s="80">
        <v>0</v>
      </c>
      <c r="S834" s="91" t="e">
        <f t="shared" si="48"/>
        <v>#REF!</v>
      </c>
      <c r="T834" s="79">
        <v>0</v>
      </c>
      <c r="U834" s="79"/>
      <c r="V834" s="79"/>
      <c r="W834" s="79">
        <v>0</v>
      </c>
      <c r="X834" s="79">
        <v>0</v>
      </c>
      <c r="Y834" s="92">
        <v>0.5</v>
      </c>
      <c r="Z834" s="93">
        <v>17</v>
      </c>
      <c r="AA834" s="93">
        <v>0</v>
      </c>
      <c r="AB834" s="93">
        <v>17</v>
      </c>
      <c r="AC834" s="79">
        <v>8.5</v>
      </c>
      <c r="AD834" s="79">
        <v>0</v>
      </c>
      <c r="AE834" s="79">
        <v>0</v>
      </c>
      <c r="AF834" s="79">
        <v>0</v>
      </c>
      <c r="AG834" s="79">
        <v>8.5</v>
      </c>
      <c r="AH834" s="79">
        <v>18759.5</v>
      </c>
      <c r="AI834" s="80">
        <v>131.21289999999999</v>
      </c>
      <c r="AJ834" s="80" t="s">
        <v>4789</v>
      </c>
      <c r="AK834" s="80">
        <v>0</v>
      </c>
      <c r="AL834" s="80">
        <v>0</v>
      </c>
      <c r="AM834" s="80">
        <v>2461488.3975499999</v>
      </c>
      <c r="AN834" s="80" t="e">
        <f t="shared" si="49"/>
        <v>#REF!</v>
      </c>
      <c r="AO834" s="80" t="e">
        <f t="shared" si="50"/>
        <v>#REF!</v>
      </c>
      <c r="AP834" s="80">
        <v>0</v>
      </c>
      <c r="AQ834" s="80">
        <v>0</v>
      </c>
      <c r="AR834" s="80">
        <v>0</v>
      </c>
      <c r="AS834" s="82">
        <v>41183</v>
      </c>
      <c r="AT834" s="82">
        <v>41274</v>
      </c>
      <c r="AU834" s="81" t="s">
        <v>3661</v>
      </c>
      <c r="AV834" s="80">
        <v>3512.04</v>
      </c>
      <c r="AW834" s="80" t="e">
        <f t="shared" si="51"/>
        <v>#REF!</v>
      </c>
    </row>
    <row r="835" spans="2:49" ht="15" customHeight="1">
      <c r="B835" s="68">
        <v>825</v>
      </c>
      <c r="C835" s="68">
        <v>2012</v>
      </c>
      <c r="D835" s="69" t="s">
        <v>4375</v>
      </c>
      <c r="E835" s="68" t="s">
        <v>4527</v>
      </c>
      <c r="F835" s="68" t="s">
        <v>4796</v>
      </c>
      <c r="G835" s="69" t="s">
        <v>1657</v>
      </c>
      <c r="H835" s="69" t="s">
        <v>1661</v>
      </c>
      <c r="I835" s="87">
        <v>13145928000106</v>
      </c>
      <c r="J835" s="69" t="s">
        <v>1654</v>
      </c>
      <c r="K835" s="70" t="s">
        <v>101</v>
      </c>
      <c r="L835" s="69" t="s">
        <v>101</v>
      </c>
      <c r="M835" s="69" t="s">
        <v>4533</v>
      </c>
      <c r="N835" s="69" t="s">
        <v>101</v>
      </c>
      <c r="O835" s="69" t="s">
        <v>101</v>
      </c>
      <c r="P835" s="69" t="s">
        <v>101</v>
      </c>
      <c r="Q835" s="69" t="s">
        <v>28</v>
      </c>
      <c r="R835" s="72">
        <v>0</v>
      </c>
      <c r="S835" s="88" t="e">
        <f t="shared" si="48"/>
        <v>#REF!</v>
      </c>
      <c r="T835" s="71">
        <v>0</v>
      </c>
      <c r="U835" s="71"/>
      <c r="V835" s="71"/>
      <c r="W835" s="71">
        <v>0</v>
      </c>
      <c r="X835" s="71">
        <v>0</v>
      </c>
      <c r="Y835" s="89">
        <v>0.5</v>
      </c>
      <c r="Z835" s="90">
        <v>1</v>
      </c>
      <c r="AA835" s="90">
        <v>0</v>
      </c>
      <c r="AB835" s="90">
        <v>1</v>
      </c>
      <c r="AC835" s="71">
        <v>0.5</v>
      </c>
      <c r="AD835" s="71">
        <v>0</v>
      </c>
      <c r="AE835" s="71">
        <v>0</v>
      </c>
      <c r="AF835" s="71">
        <v>0</v>
      </c>
      <c r="AG835" s="71">
        <v>0.5</v>
      </c>
      <c r="AH835" s="71">
        <v>1103.5</v>
      </c>
      <c r="AI835" s="72">
        <v>138.88999999999999</v>
      </c>
      <c r="AJ835" s="72" t="s">
        <v>4789</v>
      </c>
      <c r="AK835" s="72">
        <v>0</v>
      </c>
      <c r="AL835" s="72">
        <v>0</v>
      </c>
      <c r="AM835" s="72">
        <v>153265.11499999999</v>
      </c>
      <c r="AN835" s="72" t="e">
        <f t="shared" si="49"/>
        <v>#REF!</v>
      </c>
      <c r="AO835" s="72" t="e">
        <f t="shared" si="50"/>
        <v>#REF!</v>
      </c>
      <c r="AP835" s="72">
        <v>0</v>
      </c>
      <c r="AQ835" s="72">
        <v>0</v>
      </c>
      <c r="AR835" s="72">
        <v>0</v>
      </c>
      <c r="AS835" s="74">
        <v>41183</v>
      </c>
      <c r="AT835" s="74">
        <v>41274</v>
      </c>
      <c r="AU835" s="73" t="s">
        <v>3661</v>
      </c>
      <c r="AV835" s="72">
        <v>3512.04</v>
      </c>
      <c r="AW835" s="72" t="e">
        <f t="shared" si="51"/>
        <v>#REF!</v>
      </c>
    </row>
    <row r="836" spans="2:49" ht="15" customHeight="1">
      <c r="B836" s="75">
        <v>826</v>
      </c>
      <c r="C836" s="75">
        <v>2012</v>
      </c>
      <c r="D836" s="76" t="s">
        <v>131</v>
      </c>
      <c r="E836" s="75" t="s">
        <v>1662</v>
      </c>
      <c r="F836" s="75" t="s">
        <v>4795</v>
      </c>
      <c r="G836" s="76" t="s">
        <v>1663</v>
      </c>
      <c r="H836" s="76" t="s">
        <v>1665</v>
      </c>
      <c r="I836" s="77">
        <v>3983431000103</v>
      </c>
      <c r="J836" s="76" t="s">
        <v>1664</v>
      </c>
      <c r="K836" s="78" t="s">
        <v>1293</v>
      </c>
      <c r="L836" s="76" t="s">
        <v>1294</v>
      </c>
      <c r="M836" s="76" t="s">
        <v>4533</v>
      </c>
      <c r="N836" s="76" t="s">
        <v>1055</v>
      </c>
      <c r="O836" s="76" t="s">
        <v>145</v>
      </c>
      <c r="P836" s="76" t="s">
        <v>1295</v>
      </c>
      <c r="Q836" s="76" t="s">
        <v>104</v>
      </c>
      <c r="R836" s="80">
        <v>0</v>
      </c>
      <c r="S836" s="91" t="e">
        <f t="shared" si="48"/>
        <v>#REF!</v>
      </c>
      <c r="T836" s="79">
        <v>73.400000000000006</v>
      </c>
      <c r="U836" s="79"/>
      <c r="V836" s="79"/>
      <c r="W836" s="79">
        <v>0</v>
      </c>
      <c r="X836" s="79">
        <v>21.6</v>
      </c>
      <c r="Y836" s="92">
        <v>0.1</v>
      </c>
      <c r="Z836" s="93">
        <v>208.99999999999997</v>
      </c>
      <c r="AA836" s="93">
        <v>209</v>
      </c>
      <c r="AB836" s="93">
        <v>209</v>
      </c>
      <c r="AC836" s="79">
        <v>20.9</v>
      </c>
      <c r="AD836" s="79">
        <v>20.9</v>
      </c>
      <c r="AE836" s="79">
        <v>20.9</v>
      </c>
      <c r="AF836" s="79">
        <v>20.9</v>
      </c>
      <c r="AG836" s="79">
        <v>20.9</v>
      </c>
      <c r="AH836" s="79">
        <v>5496031.1999999993</v>
      </c>
      <c r="AI836" s="80">
        <v>82</v>
      </c>
      <c r="AJ836" s="80" t="s">
        <v>4789</v>
      </c>
      <c r="AK836" s="80">
        <v>0</v>
      </c>
      <c r="AL836" s="80">
        <v>0</v>
      </c>
      <c r="AM836" s="80">
        <v>450674558.40000004</v>
      </c>
      <c r="AN836" s="80" t="e">
        <f t="shared" si="49"/>
        <v>#REF!</v>
      </c>
      <c r="AO836" s="80" t="e">
        <f t="shared" si="50"/>
        <v>#REF!</v>
      </c>
      <c r="AP836" s="80">
        <v>0</v>
      </c>
      <c r="AQ836" s="80">
        <v>0</v>
      </c>
      <c r="AR836" s="80">
        <v>0</v>
      </c>
      <c r="AS836" s="82">
        <v>42736</v>
      </c>
      <c r="AT836" s="82">
        <v>53692</v>
      </c>
      <c r="AU836" s="81" t="s">
        <v>3661</v>
      </c>
      <c r="AV836" s="80">
        <v>3574.22</v>
      </c>
      <c r="AW836" s="80" t="e">
        <f t="shared" si="51"/>
        <v>#REF!</v>
      </c>
    </row>
    <row r="837" spans="2:49" ht="15" customHeight="1">
      <c r="B837" s="68">
        <v>827</v>
      </c>
      <c r="C837" s="68">
        <v>2012</v>
      </c>
      <c r="D837" s="69" t="s">
        <v>131</v>
      </c>
      <c r="E837" s="68" t="s">
        <v>1662</v>
      </c>
      <c r="F837" s="68" t="s">
        <v>4795</v>
      </c>
      <c r="G837" s="69" t="s">
        <v>1663</v>
      </c>
      <c r="H837" s="69" t="s">
        <v>842</v>
      </c>
      <c r="I837" s="87">
        <v>4848623000170</v>
      </c>
      <c r="J837" s="69" t="s">
        <v>1666</v>
      </c>
      <c r="K837" s="70" t="s">
        <v>1667</v>
      </c>
      <c r="L837" s="69" t="s">
        <v>375</v>
      </c>
      <c r="M837" s="69" t="s">
        <v>4534</v>
      </c>
      <c r="N837" s="69" t="s">
        <v>74</v>
      </c>
      <c r="O837" s="69" t="s">
        <v>838</v>
      </c>
      <c r="P837" s="69" t="s">
        <v>4462</v>
      </c>
      <c r="Q837" s="69" t="s">
        <v>82</v>
      </c>
      <c r="R837" s="72">
        <v>62888030</v>
      </c>
      <c r="S837" s="88" t="e">
        <f t="shared" si="48"/>
        <v>#REF!</v>
      </c>
      <c r="T837" s="71">
        <v>22.4</v>
      </c>
      <c r="U837" s="71"/>
      <c r="V837" s="71"/>
      <c r="W837" s="71">
        <v>0</v>
      </c>
      <c r="X837" s="71">
        <v>10.6</v>
      </c>
      <c r="Y837" s="89">
        <v>0.1</v>
      </c>
      <c r="Z837" s="90">
        <v>102</v>
      </c>
      <c r="AA837" s="90">
        <v>102</v>
      </c>
      <c r="AB837" s="90">
        <v>102</v>
      </c>
      <c r="AC837" s="71">
        <v>10.200000000000001</v>
      </c>
      <c r="AD837" s="71">
        <v>10.200000000000001</v>
      </c>
      <c r="AE837" s="71">
        <v>10.200000000000001</v>
      </c>
      <c r="AF837" s="71">
        <v>10.200000000000001</v>
      </c>
      <c r="AG837" s="71">
        <v>10.200000000000001</v>
      </c>
      <c r="AH837" s="71">
        <v>1788264.0000000005</v>
      </c>
      <c r="AI837" s="72">
        <v>88.68</v>
      </c>
      <c r="AJ837" s="72" t="s">
        <v>4789</v>
      </c>
      <c r="AK837" s="72">
        <v>0</v>
      </c>
      <c r="AL837" s="72">
        <v>0</v>
      </c>
      <c r="AM837" s="72">
        <v>158583251.52000001</v>
      </c>
      <c r="AN837" s="72" t="e">
        <f t="shared" si="49"/>
        <v>#REF!</v>
      </c>
      <c r="AO837" s="72" t="e">
        <f t="shared" si="50"/>
        <v>#REF!</v>
      </c>
      <c r="AP837" s="72">
        <v>8047934.6399999997</v>
      </c>
      <c r="AQ837" s="72">
        <v>8047934.6399999997</v>
      </c>
      <c r="AR837" s="72">
        <v>8047934.6399999997</v>
      </c>
      <c r="AS837" s="74">
        <v>42736</v>
      </c>
      <c r="AT837" s="74">
        <v>50040</v>
      </c>
      <c r="AU837" s="73" t="s">
        <v>3661</v>
      </c>
      <c r="AV837" s="72">
        <v>3574.22</v>
      </c>
      <c r="AW837" s="72" t="e">
        <f t="shared" si="51"/>
        <v>#REF!</v>
      </c>
    </row>
    <row r="838" spans="2:49" ht="15" customHeight="1">
      <c r="B838" s="75">
        <v>828</v>
      </c>
      <c r="C838" s="75">
        <v>2012</v>
      </c>
      <c r="D838" s="76" t="s">
        <v>131</v>
      </c>
      <c r="E838" s="75" t="s">
        <v>1662</v>
      </c>
      <c r="F838" s="75" t="s">
        <v>4795</v>
      </c>
      <c r="G838" s="76" t="s">
        <v>1663</v>
      </c>
      <c r="H838" s="76" t="s">
        <v>1665</v>
      </c>
      <c r="I838" s="77">
        <v>3983431000103</v>
      </c>
      <c r="J838" s="76" t="s">
        <v>1664</v>
      </c>
      <c r="K838" s="78" t="s">
        <v>1668</v>
      </c>
      <c r="L838" s="76" t="s">
        <v>1669</v>
      </c>
      <c r="M838" s="76" t="s">
        <v>4533</v>
      </c>
      <c r="N838" s="76" t="s">
        <v>1055</v>
      </c>
      <c r="O838" s="76" t="s">
        <v>145</v>
      </c>
      <c r="P838" s="76" t="s">
        <v>1056</v>
      </c>
      <c r="Q838" s="76" t="s">
        <v>104</v>
      </c>
      <c r="R838" s="80">
        <v>855930626</v>
      </c>
      <c r="S838" s="91" t="e">
        <f t="shared" si="48"/>
        <v>#REF!</v>
      </c>
      <c r="T838" s="79">
        <v>219</v>
      </c>
      <c r="U838" s="79"/>
      <c r="V838" s="79"/>
      <c r="W838" s="79">
        <v>0</v>
      </c>
      <c r="X838" s="79">
        <v>129.69999999999999</v>
      </c>
      <c r="Y838" s="92">
        <v>0.1</v>
      </c>
      <c r="Z838" s="93">
        <v>1296.9999999999989</v>
      </c>
      <c r="AA838" s="93">
        <v>209</v>
      </c>
      <c r="AB838" s="93">
        <v>209</v>
      </c>
      <c r="AC838" s="79">
        <v>129.6999999999999</v>
      </c>
      <c r="AD838" s="79">
        <v>129.6999999999999</v>
      </c>
      <c r="AE838" s="79">
        <v>129.6999999999999</v>
      </c>
      <c r="AF838" s="79">
        <v>129.6999999999999</v>
      </c>
      <c r="AG838" s="79">
        <v>129.6999999999999</v>
      </c>
      <c r="AH838" s="79">
        <v>34106949.599999994</v>
      </c>
      <c r="AI838" s="80">
        <v>95.31</v>
      </c>
      <c r="AJ838" s="80" t="s">
        <v>4789</v>
      </c>
      <c r="AK838" s="80">
        <v>0</v>
      </c>
      <c r="AL838" s="80">
        <v>0</v>
      </c>
      <c r="AM838" s="80">
        <v>3250733366.3759999</v>
      </c>
      <c r="AN838" s="80" t="e">
        <f t="shared" si="49"/>
        <v>#REF!</v>
      </c>
      <c r="AO838" s="80" t="e">
        <f t="shared" si="50"/>
        <v>#REF!</v>
      </c>
      <c r="AP838" s="80">
        <v>0</v>
      </c>
      <c r="AQ838" s="80">
        <v>0</v>
      </c>
      <c r="AR838" s="80">
        <v>0</v>
      </c>
      <c r="AS838" s="82">
        <v>42736</v>
      </c>
      <c r="AT838" s="82">
        <v>53692</v>
      </c>
      <c r="AU838" s="81" t="s">
        <v>3661</v>
      </c>
      <c r="AV838" s="80">
        <v>3574.22</v>
      </c>
      <c r="AW838" s="80" t="e">
        <f t="shared" si="51"/>
        <v>#REF!</v>
      </c>
    </row>
    <row r="839" spans="2:49" ht="15" customHeight="1">
      <c r="B839" s="68">
        <v>829</v>
      </c>
      <c r="C839" s="68">
        <v>2012</v>
      </c>
      <c r="D839" s="69" t="s">
        <v>131</v>
      </c>
      <c r="E839" s="68" t="s">
        <v>1662</v>
      </c>
      <c r="F839" s="68" t="s">
        <v>4795</v>
      </c>
      <c r="G839" s="69" t="s">
        <v>1663</v>
      </c>
      <c r="H839" s="69" t="s">
        <v>1670</v>
      </c>
      <c r="I839" s="87">
        <v>11106444000122</v>
      </c>
      <c r="J839" s="69" t="s">
        <v>1666</v>
      </c>
      <c r="K839" s="70" t="s">
        <v>1671</v>
      </c>
      <c r="L839" s="69" t="s">
        <v>1672</v>
      </c>
      <c r="M839" s="69" t="s">
        <v>4534</v>
      </c>
      <c r="N839" s="69" t="s">
        <v>74</v>
      </c>
      <c r="O839" s="69" t="s">
        <v>838</v>
      </c>
      <c r="P839" s="69" t="s">
        <v>4462</v>
      </c>
      <c r="Q839" s="69" t="s">
        <v>28</v>
      </c>
      <c r="R839" s="72">
        <v>144121200</v>
      </c>
      <c r="S839" s="88" t="e">
        <f t="shared" si="48"/>
        <v>#REF!</v>
      </c>
      <c r="T839" s="71">
        <v>29.9</v>
      </c>
      <c r="U839" s="71"/>
      <c r="V839" s="71"/>
      <c r="W839" s="71">
        <v>0</v>
      </c>
      <c r="X839" s="71">
        <v>13.9</v>
      </c>
      <c r="Y839" s="89">
        <v>0.1</v>
      </c>
      <c r="Z839" s="90">
        <v>139.00000000000003</v>
      </c>
      <c r="AA839" s="90">
        <v>139</v>
      </c>
      <c r="AB839" s="90">
        <v>139</v>
      </c>
      <c r="AC839" s="71">
        <v>13.900000000000004</v>
      </c>
      <c r="AD839" s="71">
        <v>13.900000000000004</v>
      </c>
      <c r="AE839" s="71">
        <v>13.900000000000004</v>
      </c>
      <c r="AF839" s="71">
        <v>13.900000000000004</v>
      </c>
      <c r="AG839" s="71">
        <v>13.900000000000004</v>
      </c>
      <c r="AH839" s="71">
        <v>2436948</v>
      </c>
      <c r="AI839" s="72">
        <v>89.2</v>
      </c>
      <c r="AJ839" s="72" t="s">
        <v>4789</v>
      </c>
      <c r="AK839" s="72">
        <v>0</v>
      </c>
      <c r="AL839" s="72">
        <v>0</v>
      </c>
      <c r="AM839" s="72">
        <v>217375761.59999999</v>
      </c>
      <c r="AN839" s="72" t="e">
        <f t="shared" si="49"/>
        <v>#REF!</v>
      </c>
      <c r="AO839" s="72" t="e">
        <f t="shared" si="50"/>
        <v>#REF!</v>
      </c>
      <c r="AP839" s="72">
        <v>11292903.51</v>
      </c>
      <c r="AQ839" s="72">
        <v>11292903.51</v>
      </c>
      <c r="AR839" s="72">
        <v>11292903.51</v>
      </c>
      <c r="AS839" s="74">
        <v>42736</v>
      </c>
      <c r="AT839" s="74">
        <v>50040</v>
      </c>
      <c r="AU839" s="73" t="s">
        <v>3661</v>
      </c>
      <c r="AV839" s="72">
        <v>3574.22</v>
      </c>
      <c r="AW839" s="72" t="e">
        <f t="shared" si="51"/>
        <v>#REF!</v>
      </c>
    </row>
    <row r="840" spans="2:49" ht="15" customHeight="1">
      <c r="B840" s="75">
        <v>830</v>
      </c>
      <c r="C840" s="75">
        <v>2012</v>
      </c>
      <c r="D840" s="76" t="s">
        <v>131</v>
      </c>
      <c r="E840" s="75" t="s">
        <v>1662</v>
      </c>
      <c r="F840" s="75" t="s">
        <v>4795</v>
      </c>
      <c r="G840" s="76" t="s">
        <v>1663</v>
      </c>
      <c r="H840" s="76" t="s">
        <v>1673</v>
      </c>
      <c r="I840" s="77">
        <v>5395422000127</v>
      </c>
      <c r="J840" s="76" t="s">
        <v>1666</v>
      </c>
      <c r="K840" s="78" t="s">
        <v>1674</v>
      </c>
      <c r="L840" s="76" t="s">
        <v>1675</v>
      </c>
      <c r="M840" s="76" t="s">
        <v>4535</v>
      </c>
      <c r="N840" s="76" t="s">
        <v>499</v>
      </c>
      <c r="O840" s="76" t="s">
        <v>838</v>
      </c>
      <c r="P840" s="76" t="s">
        <v>4462</v>
      </c>
      <c r="Q840" s="76" t="s">
        <v>28</v>
      </c>
      <c r="R840" s="80">
        <v>0</v>
      </c>
      <c r="S840" s="91" t="e">
        <f t="shared" si="48"/>
        <v>#REF!</v>
      </c>
      <c r="T840" s="79">
        <v>28.8</v>
      </c>
      <c r="U840" s="79"/>
      <c r="V840" s="79"/>
      <c r="W840" s="79">
        <v>0</v>
      </c>
      <c r="X840" s="79">
        <v>16.7</v>
      </c>
      <c r="Y840" s="92">
        <v>0.1</v>
      </c>
      <c r="Z840" s="93">
        <v>167.00000000000009</v>
      </c>
      <c r="AA840" s="93">
        <v>167</v>
      </c>
      <c r="AB840" s="93">
        <v>167</v>
      </c>
      <c r="AC840" s="79">
        <v>16.70000000000001</v>
      </c>
      <c r="AD840" s="79">
        <v>16.70000000000001</v>
      </c>
      <c r="AE840" s="79">
        <v>16.70000000000001</v>
      </c>
      <c r="AF840" s="79">
        <v>16.70000000000001</v>
      </c>
      <c r="AG840" s="79">
        <v>16.70000000000001</v>
      </c>
      <c r="AH840" s="79">
        <v>2927843.9999999995</v>
      </c>
      <c r="AI840" s="80">
        <v>87.77</v>
      </c>
      <c r="AJ840" s="80" t="s">
        <v>4789</v>
      </c>
      <c r="AK840" s="80">
        <v>0</v>
      </c>
      <c r="AL840" s="80">
        <v>0</v>
      </c>
      <c r="AM840" s="80">
        <v>256976867.88</v>
      </c>
      <c r="AN840" s="80" t="e">
        <f t="shared" si="49"/>
        <v>#REF!</v>
      </c>
      <c r="AO840" s="80" t="e">
        <f t="shared" si="50"/>
        <v>#REF!</v>
      </c>
      <c r="AP840" s="80">
        <v>13129106.910000002</v>
      </c>
      <c r="AQ840" s="80">
        <v>13129106.910000002</v>
      </c>
      <c r="AR840" s="80">
        <v>13129106.910000002</v>
      </c>
      <c r="AS840" s="82">
        <v>42736</v>
      </c>
      <c r="AT840" s="82">
        <v>50040</v>
      </c>
      <c r="AU840" s="81" t="s">
        <v>3661</v>
      </c>
      <c r="AV840" s="80">
        <v>3574.22</v>
      </c>
      <c r="AW840" s="80" t="e">
        <f t="shared" si="51"/>
        <v>#REF!</v>
      </c>
    </row>
    <row r="841" spans="2:49" ht="15" customHeight="1">
      <c r="B841" s="68">
        <v>831</v>
      </c>
      <c r="C841" s="68">
        <v>2012</v>
      </c>
      <c r="D841" s="69" t="s">
        <v>131</v>
      </c>
      <c r="E841" s="68" t="s">
        <v>1662</v>
      </c>
      <c r="F841" s="68" t="s">
        <v>4795</v>
      </c>
      <c r="G841" s="69" t="s">
        <v>1663</v>
      </c>
      <c r="H841" s="69" t="s">
        <v>1673</v>
      </c>
      <c r="I841" s="87">
        <v>5395422000127</v>
      </c>
      <c r="J841" s="69" t="s">
        <v>1666</v>
      </c>
      <c r="K841" s="70" t="s">
        <v>1676</v>
      </c>
      <c r="L841" s="69" t="s">
        <v>1677</v>
      </c>
      <c r="M841" s="69" t="s">
        <v>4535</v>
      </c>
      <c r="N841" s="69" t="s">
        <v>499</v>
      </c>
      <c r="O841" s="69" t="s">
        <v>838</v>
      </c>
      <c r="P841" s="69" t="s">
        <v>4462</v>
      </c>
      <c r="Q841" s="69" t="s">
        <v>28</v>
      </c>
      <c r="R841" s="72">
        <v>0</v>
      </c>
      <c r="S841" s="88" t="e">
        <f t="shared" si="48"/>
        <v>#REF!</v>
      </c>
      <c r="T841" s="71">
        <v>28.8</v>
      </c>
      <c r="U841" s="71"/>
      <c r="V841" s="71"/>
      <c r="W841" s="71">
        <v>0</v>
      </c>
      <c r="X841" s="71">
        <v>16.600000000000001</v>
      </c>
      <c r="Y841" s="89">
        <v>0.1</v>
      </c>
      <c r="Z841" s="90">
        <v>166.00000000000011</v>
      </c>
      <c r="AA841" s="90">
        <v>167</v>
      </c>
      <c r="AB841" s="90">
        <v>167</v>
      </c>
      <c r="AC841" s="71">
        <v>16.600000000000012</v>
      </c>
      <c r="AD841" s="71">
        <v>16.600000000000012</v>
      </c>
      <c r="AE841" s="71">
        <v>16.600000000000012</v>
      </c>
      <c r="AF841" s="71">
        <v>16.600000000000012</v>
      </c>
      <c r="AG841" s="71">
        <v>16.600000000000012</v>
      </c>
      <c r="AH841" s="71">
        <v>2910312</v>
      </c>
      <c r="AI841" s="72">
        <v>87.77</v>
      </c>
      <c r="AJ841" s="72" t="s">
        <v>4789</v>
      </c>
      <c r="AK841" s="72">
        <v>0</v>
      </c>
      <c r="AL841" s="72">
        <v>0</v>
      </c>
      <c r="AM841" s="72">
        <v>255438084.23999998</v>
      </c>
      <c r="AN841" s="72" t="e">
        <f t="shared" si="49"/>
        <v>#REF!</v>
      </c>
      <c r="AO841" s="72" t="e">
        <f t="shared" si="50"/>
        <v>#REF!</v>
      </c>
      <c r="AP841" s="72">
        <v>13033320.560000002</v>
      </c>
      <c r="AQ841" s="72">
        <v>13033320.560000002</v>
      </c>
      <c r="AR841" s="72">
        <v>13033320.560000002</v>
      </c>
      <c r="AS841" s="74">
        <v>42736</v>
      </c>
      <c r="AT841" s="74">
        <v>50040</v>
      </c>
      <c r="AU841" s="73" t="s">
        <v>3661</v>
      </c>
      <c r="AV841" s="72">
        <v>3574.22</v>
      </c>
      <c r="AW841" s="72" t="e">
        <f t="shared" si="51"/>
        <v>#REF!</v>
      </c>
    </row>
    <row r="842" spans="2:49" ht="15" customHeight="1">
      <c r="B842" s="75">
        <v>832</v>
      </c>
      <c r="C842" s="75">
        <v>2012</v>
      </c>
      <c r="D842" s="76" t="s">
        <v>131</v>
      </c>
      <c r="E842" s="75" t="s">
        <v>1662</v>
      </c>
      <c r="F842" s="75" t="s">
        <v>4795</v>
      </c>
      <c r="G842" s="76" t="s">
        <v>1663</v>
      </c>
      <c r="H842" s="76" t="s">
        <v>1673</v>
      </c>
      <c r="I842" s="77">
        <v>5395422000127</v>
      </c>
      <c r="J842" s="76" t="s">
        <v>1666</v>
      </c>
      <c r="K842" s="78" t="s">
        <v>1678</v>
      </c>
      <c r="L842" s="76" t="s">
        <v>1679</v>
      </c>
      <c r="M842" s="76" t="s">
        <v>4535</v>
      </c>
      <c r="N842" s="76" t="s">
        <v>499</v>
      </c>
      <c r="O842" s="76" t="s">
        <v>838</v>
      </c>
      <c r="P842" s="76" t="s">
        <v>4462</v>
      </c>
      <c r="Q842" s="76" t="s">
        <v>28</v>
      </c>
      <c r="R842" s="80">
        <v>0</v>
      </c>
      <c r="S842" s="91" t="e">
        <f t="shared" si="48"/>
        <v>#REF!</v>
      </c>
      <c r="T842" s="79">
        <v>28.8</v>
      </c>
      <c r="U842" s="79"/>
      <c r="V842" s="79"/>
      <c r="W842" s="79">
        <v>0</v>
      </c>
      <c r="X842" s="79">
        <v>16.399999999999999</v>
      </c>
      <c r="Y842" s="92">
        <v>0.1</v>
      </c>
      <c r="Z842" s="93">
        <v>164.00000000000011</v>
      </c>
      <c r="AA842" s="93">
        <v>167</v>
      </c>
      <c r="AB842" s="93">
        <v>167</v>
      </c>
      <c r="AC842" s="79">
        <v>16.400000000000013</v>
      </c>
      <c r="AD842" s="79">
        <v>16.400000000000013</v>
      </c>
      <c r="AE842" s="79">
        <v>16.400000000000013</v>
      </c>
      <c r="AF842" s="79">
        <v>16.400000000000013</v>
      </c>
      <c r="AG842" s="79">
        <v>16.400000000000013</v>
      </c>
      <c r="AH842" s="79">
        <v>2875248.0000000005</v>
      </c>
      <c r="AI842" s="80">
        <v>87.77</v>
      </c>
      <c r="AJ842" s="80" t="s">
        <v>4789</v>
      </c>
      <c r="AK842" s="80">
        <v>0</v>
      </c>
      <c r="AL842" s="80">
        <v>0</v>
      </c>
      <c r="AM842" s="80">
        <v>252360516.96000001</v>
      </c>
      <c r="AN842" s="80" t="e">
        <f t="shared" si="49"/>
        <v>#REF!</v>
      </c>
      <c r="AO842" s="80" t="e">
        <f t="shared" si="50"/>
        <v>#REF!</v>
      </c>
      <c r="AP842" s="80">
        <v>12899613.189999999</v>
      </c>
      <c r="AQ842" s="80">
        <v>12899613.189999999</v>
      </c>
      <c r="AR842" s="80">
        <v>12899613.189999999</v>
      </c>
      <c r="AS842" s="82">
        <v>42736</v>
      </c>
      <c r="AT842" s="82">
        <v>50040</v>
      </c>
      <c r="AU842" s="81" t="s">
        <v>3661</v>
      </c>
      <c r="AV842" s="80">
        <v>3574.22</v>
      </c>
      <c r="AW842" s="80" t="e">
        <f t="shared" si="51"/>
        <v>#REF!</v>
      </c>
    </row>
    <row r="843" spans="2:49" ht="15" customHeight="1">
      <c r="B843" s="68">
        <v>833</v>
      </c>
      <c r="C843" s="68">
        <v>2012</v>
      </c>
      <c r="D843" s="69" t="s">
        <v>131</v>
      </c>
      <c r="E843" s="68" t="s">
        <v>1662</v>
      </c>
      <c r="F843" s="68" t="s">
        <v>4795</v>
      </c>
      <c r="G843" s="69" t="s">
        <v>1663</v>
      </c>
      <c r="H843" s="69" t="s">
        <v>1673</v>
      </c>
      <c r="I843" s="87">
        <v>5395422000127</v>
      </c>
      <c r="J843" s="69" t="s">
        <v>1666</v>
      </c>
      <c r="K843" s="70" t="s">
        <v>1680</v>
      </c>
      <c r="L843" s="69" t="s">
        <v>1681</v>
      </c>
      <c r="M843" s="69" t="s">
        <v>4535</v>
      </c>
      <c r="N843" s="69" t="s">
        <v>499</v>
      </c>
      <c r="O843" s="69" t="s">
        <v>838</v>
      </c>
      <c r="P843" s="69" t="s">
        <v>4462</v>
      </c>
      <c r="Q843" s="69" t="s">
        <v>28</v>
      </c>
      <c r="R843" s="72">
        <v>0</v>
      </c>
      <c r="S843" s="88" t="e">
        <f t="shared" si="48"/>
        <v>#REF!</v>
      </c>
      <c r="T843" s="71">
        <v>28.8</v>
      </c>
      <c r="U843" s="71"/>
      <c r="V843" s="71"/>
      <c r="W843" s="71">
        <v>0</v>
      </c>
      <c r="X843" s="71">
        <v>16.7</v>
      </c>
      <c r="Y843" s="89">
        <v>0.1</v>
      </c>
      <c r="Z843" s="90">
        <v>167.00000000000009</v>
      </c>
      <c r="AA843" s="90">
        <v>167</v>
      </c>
      <c r="AB843" s="90">
        <v>167</v>
      </c>
      <c r="AC843" s="71">
        <v>16.70000000000001</v>
      </c>
      <c r="AD843" s="71">
        <v>16.70000000000001</v>
      </c>
      <c r="AE843" s="71">
        <v>16.70000000000001</v>
      </c>
      <c r="AF843" s="71">
        <v>16.70000000000001</v>
      </c>
      <c r="AG843" s="71">
        <v>16.70000000000001</v>
      </c>
      <c r="AH843" s="71">
        <v>2927844</v>
      </c>
      <c r="AI843" s="72">
        <v>87.77</v>
      </c>
      <c r="AJ843" s="72" t="s">
        <v>4789</v>
      </c>
      <c r="AK843" s="72">
        <v>0</v>
      </c>
      <c r="AL843" s="72">
        <v>0</v>
      </c>
      <c r="AM843" s="72">
        <v>256976867.88</v>
      </c>
      <c r="AN843" s="72" t="e">
        <f t="shared" si="49"/>
        <v>#REF!</v>
      </c>
      <c r="AO843" s="72" t="e">
        <f t="shared" si="50"/>
        <v>#REF!</v>
      </c>
      <c r="AP843" s="72">
        <v>13103945.640000001</v>
      </c>
      <c r="AQ843" s="72">
        <v>13103945.640000001</v>
      </c>
      <c r="AR843" s="72">
        <v>13103945.640000001</v>
      </c>
      <c r="AS843" s="74">
        <v>42736</v>
      </c>
      <c r="AT843" s="74">
        <v>50040</v>
      </c>
      <c r="AU843" s="73" t="s">
        <v>3661</v>
      </c>
      <c r="AV843" s="72">
        <v>3574.22</v>
      </c>
      <c r="AW843" s="72" t="e">
        <f t="shared" si="51"/>
        <v>#REF!</v>
      </c>
    </row>
    <row r="844" spans="2:49" ht="15" customHeight="1">
      <c r="B844" s="75">
        <v>834</v>
      </c>
      <c r="C844" s="75">
        <v>2012</v>
      </c>
      <c r="D844" s="76" t="s">
        <v>131</v>
      </c>
      <c r="E844" s="75" t="s">
        <v>1662</v>
      </c>
      <c r="F844" s="75" t="s">
        <v>4795</v>
      </c>
      <c r="G844" s="76" t="s">
        <v>1663</v>
      </c>
      <c r="H844" s="76" t="s">
        <v>1673</v>
      </c>
      <c r="I844" s="77">
        <v>5395422000127</v>
      </c>
      <c r="J844" s="76" t="s">
        <v>1666</v>
      </c>
      <c r="K844" s="78" t="s">
        <v>1682</v>
      </c>
      <c r="L844" s="76" t="s">
        <v>1683</v>
      </c>
      <c r="M844" s="76" t="s">
        <v>4535</v>
      </c>
      <c r="N844" s="76" t="s">
        <v>499</v>
      </c>
      <c r="O844" s="76" t="s">
        <v>838</v>
      </c>
      <c r="P844" s="76" t="s">
        <v>4462</v>
      </c>
      <c r="Q844" s="76" t="s">
        <v>28</v>
      </c>
      <c r="R844" s="80">
        <v>0</v>
      </c>
      <c r="S844" s="91" t="e">
        <f t="shared" ref="S844:S907" si="52">(AW844/AV844)*R844</f>
        <v>#REF!</v>
      </c>
      <c r="T844" s="79">
        <v>28.8</v>
      </c>
      <c r="U844" s="79"/>
      <c r="V844" s="79"/>
      <c r="W844" s="79">
        <v>0</v>
      </c>
      <c r="X844" s="79">
        <v>16.600000000000001</v>
      </c>
      <c r="Y844" s="92">
        <v>0.1</v>
      </c>
      <c r="Z844" s="93">
        <v>166.00000000000003</v>
      </c>
      <c r="AA844" s="93">
        <v>167</v>
      </c>
      <c r="AB844" s="93">
        <v>167</v>
      </c>
      <c r="AC844" s="79">
        <v>16.600000000000005</v>
      </c>
      <c r="AD844" s="79">
        <v>16.600000000000005</v>
      </c>
      <c r="AE844" s="79">
        <v>16.600000000000005</v>
      </c>
      <c r="AF844" s="79">
        <v>16.600000000000005</v>
      </c>
      <c r="AG844" s="79">
        <v>16.600000000000005</v>
      </c>
      <c r="AH844" s="79">
        <v>2910312</v>
      </c>
      <c r="AI844" s="80">
        <v>87.77</v>
      </c>
      <c r="AJ844" s="80" t="s">
        <v>4789</v>
      </c>
      <c r="AK844" s="80">
        <v>0</v>
      </c>
      <c r="AL844" s="80">
        <v>0</v>
      </c>
      <c r="AM844" s="80">
        <v>255438084.23999998</v>
      </c>
      <c r="AN844" s="80" t="e">
        <f t="shared" ref="AN844:AN907" si="53">(AW844/AV844)*AI844</f>
        <v>#REF!</v>
      </c>
      <c r="AO844" s="80" t="e">
        <f t="shared" ref="AO844:AO907" si="54">(AW844/AV844)*AM844</f>
        <v>#REF!</v>
      </c>
      <c r="AP844" s="80">
        <v>13041166.93</v>
      </c>
      <c r="AQ844" s="80">
        <v>13041166.93</v>
      </c>
      <c r="AR844" s="80">
        <v>13041166.93</v>
      </c>
      <c r="AS844" s="82">
        <v>42736</v>
      </c>
      <c r="AT844" s="82">
        <v>50040</v>
      </c>
      <c r="AU844" s="81" t="s">
        <v>3661</v>
      </c>
      <c r="AV844" s="80">
        <v>3574.22</v>
      </c>
      <c r="AW844" s="80" t="e">
        <f t="shared" ref="AW844:AW907" si="55">$E$8</f>
        <v>#REF!</v>
      </c>
    </row>
    <row r="845" spans="2:49" ht="15" customHeight="1">
      <c r="B845" s="68">
        <v>835</v>
      </c>
      <c r="C845" s="68">
        <v>2012</v>
      </c>
      <c r="D845" s="69" t="s">
        <v>131</v>
      </c>
      <c r="E845" s="68" t="s">
        <v>1662</v>
      </c>
      <c r="F845" s="68" t="s">
        <v>4795</v>
      </c>
      <c r="G845" s="69" t="s">
        <v>1663</v>
      </c>
      <c r="H845" s="69" t="s">
        <v>1673</v>
      </c>
      <c r="I845" s="87">
        <v>5395422000127</v>
      </c>
      <c r="J845" s="69" t="s">
        <v>1666</v>
      </c>
      <c r="K845" s="70" t="s">
        <v>1684</v>
      </c>
      <c r="L845" s="69" t="s">
        <v>1685</v>
      </c>
      <c r="M845" s="69" t="s">
        <v>4535</v>
      </c>
      <c r="N845" s="69" t="s">
        <v>499</v>
      </c>
      <c r="O845" s="69" t="s">
        <v>838</v>
      </c>
      <c r="P845" s="69" t="s">
        <v>4462</v>
      </c>
      <c r="Q845" s="69" t="s">
        <v>28</v>
      </c>
      <c r="R845" s="72">
        <v>0</v>
      </c>
      <c r="S845" s="88" t="e">
        <f t="shared" si="52"/>
        <v>#REF!</v>
      </c>
      <c r="T845" s="71">
        <v>28.8</v>
      </c>
      <c r="U845" s="71"/>
      <c r="V845" s="71"/>
      <c r="W845" s="71">
        <v>0</v>
      </c>
      <c r="X845" s="71">
        <v>17</v>
      </c>
      <c r="Y845" s="89">
        <v>0.1</v>
      </c>
      <c r="Z845" s="90">
        <v>169.99999999999986</v>
      </c>
      <c r="AA845" s="90">
        <v>167</v>
      </c>
      <c r="AB845" s="90">
        <v>167</v>
      </c>
      <c r="AC845" s="71">
        <v>16.999999999999986</v>
      </c>
      <c r="AD845" s="71">
        <v>16.999999999999986</v>
      </c>
      <c r="AE845" s="71">
        <v>16.999999999999986</v>
      </c>
      <c r="AF845" s="71">
        <v>16.999999999999986</v>
      </c>
      <c r="AG845" s="71">
        <v>16.999999999999986</v>
      </c>
      <c r="AH845" s="71">
        <v>2980440</v>
      </c>
      <c r="AI845" s="72">
        <v>87.77</v>
      </c>
      <c r="AJ845" s="72" t="s">
        <v>4789</v>
      </c>
      <c r="AK845" s="72">
        <v>0</v>
      </c>
      <c r="AL845" s="72">
        <v>0</v>
      </c>
      <c r="AM845" s="72">
        <v>261593218.79999998</v>
      </c>
      <c r="AN845" s="72" t="e">
        <f t="shared" si="53"/>
        <v>#REF!</v>
      </c>
      <c r="AO845" s="72" t="e">
        <f t="shared" si="54"/>
        <v>#REF!</v>
      </c>
      <c r="AP845" s="72">
        <v>13418668.370000001</v>
      </c>
      <c r="AQ845" s="72">
        <v>13418668.370000001</v>
      </c>
      <c r="AR845" s="72">
        <v>13418668.370000001</v>
      </c>
      <c r="AS845" s="74">
        <v>42736</v>
      </c>
      <c r="AT845" s="74">
        <v>50040</v>
      </c>
      <c r="AU845" s="73" t="s">
        <v>3661</v>
      </c>
      <c r="AV845" s="72">
        <v>3574.22</v>
      </c>
      <c r="AW845" s="72" t="e">
        <f t="shared" si="55"/>
        <v>#REF!</v>
      </c>
    </row>
    <row r="846" spans="2:49" ht="15" customHeight="1">
      <c r="B846" s="75">
        <v>836</v>
      </c>
      <c r="C846" s="75">
        <v>2012</v>
      </c>
      <c r="D846" s="76" t="s">
        <v>131</v>
      </c>
      <c r="E846" s="75" t="s">
        <v>1662</v>
      </c>
      <c r="F846" s="75" t="s">
        <v>4795</v>
      </c>
      <c r="G846" s="76" t="s">
        <v>1663</v>
      </c>
      <c r="H846" s="76" t="s">
        <v>1673</v>
      </c>
      <c r="I846" s="77">
        <v>5395422000127</v>
      </c>
      <c r="J846" s="76" t="s">
        <v>1666</v>
      </c>
      <c r="K846" s="78" t="s">
        <v>1686</v>
      </c>
      <c r="L846" s="76" t="s">
        <v>1687</v>
      </c>
      <c r="M846" s="76" t="s">
        <v>4535</v>
      </c>
      <c r="N846" s="76" t="s">
        <v>499</v>
      </c>
      <c r="O846" s="76" t="s">
        <v>838</v>
      </c>
      <c r="P846" s="76" t="s">
        <v>4462</v>
      </c>
      <c r="Q846" s="76" t="s">
        <v>28</v>
      </c>
      <c r="R846" s="80">
        <v>0</v>
      </c>
      <c r="S846" s="91" t="e">
        <f t="shared" si="52"/>
        <v>#REF!</v>
      </c>
      <c r="T846" s="79">
        <v>28.8</v>
      </c>
      <c r="U846" s="79"/>
      <c r="V846" s="79"/>
      <c r="W846" s="79">
        <v>0</v>
      </c>
      <c r="X846" s="79">
        <v>16.2</v>
      </c>
      <c r="Y846" s="92">
        <v>0.1</v>
      </c>
      <c r="Z846" s="93">
        <v>159.99999999999994</v>
      </c>
      <c r="AA846" s="93">
        <v>167</v>
      </c>
      <c r="AB846" s="93">
        <v>167</v>
      </c>
      <c r="AC846" s="79">
        <v>15.999999999999996</v>
      </c>
      <c r="AD846" s="79">
        <v>15.999999999999996</v>
      </c>
      <c r="AE846" s="79">
        <v>15.999999999999996</v>
      </c>
      <c r="AF846" s="79">
        <v>15.999999999999996</v>
      </c>
      <c r="AG846" s="79">
        <v>15.999999999999996</v>
      </c>
      <c r="AH846" s="79">
        <v>2805120</v>
      </c>
      <c r="AI846" s="80">
        <v>87.77</v>
      </c>
      <c r="AJ846" s="80" t="s">
        <v>4789</v>
      </c>
      <c r="AK846" s="80">
        <v>0</v>
      </c>
      <c r="AL846" s="80">
        <v>0</v>
      </c>
      <c r="AM846" s="80">
        <v>246205382.39999998</v>
      </c>
      <c r="AN846" s="80" t="e">
        <f t="shared" si="53"/>
        <v>#REF!</v>
      </c>
      <c r="AO846" s="80" t="e">
        <f t="shared" si="54"/>
        <v>#REF!</v>
      </c>
      <c r="AP846" s="80">
        <v>12569597.459999999</v>
      </c>
      <c r="AQ846" s="80">
        <v>12569597.459999999</v>
      </c>
      <c r="AR846" s="80">
        <v>12569597.459999999</v>
      </c>
      <c r="AS846" s="82">
        <v>42736</v>
      </c>
      <c r="AT846" s="82">
        <v>50040</v>
      </c>
      <c r="AU846" s="81" t="s">
        <v>3661</v>
      </c>
      <c r="AV846" s="80">
        <v>3574.22</v>
      </c>
      <c r="AW846" s="80" t="e">
        <f t="shared" si="55"/>
        <v>#REF!</v>
      </c>
    </row>
    <row r="847" spans="2:49" ht="15" customHeight="1">
      <c r="B847" s="68">
        <v>837</v>
      </c>
      <c r="C847" s="68">
        <v>2012</v>
      </c>
      <c r="D847" s="69" t="s">
        <v>131</v>
      </c>
      <c r="E847" s="68" t="s">
        <v>1662</v>
      </c>
      <c r="F847" s="68" t="s">
        <v>4795</v>
      </c>
      <c r="G847" s="69" t="s">
        <v>1663</v>
      </c>
      <c r="H847" s="69" t="s">
        <v>1108</v>
      </c>
      <c r="I847" s="87">
        <v>7219024000185</v>
      </c>
      <c r="J847" s="69" t="s">
        <v>1666</v>
      </c>
      <c r="K847" s="70" t="s">
        <v>1688</v>
      </c>
      <c r="L847" s="69" t="s">
        <v>1689</v>
      </c>
      <c r="M847" s="69" t="s">
        <v>4535</v>
      </c>
      <c r="N847" s="69" t="s">
        <v>152</v>
      </c>
      <c r="O847" s="69" t="s">
        <v>838</v>
      </c>
      <c r="P847" s="69" t="s">
        <v>4462</v>
      </c>
      <c r="Q847" s="69" t="s">
        <v>111</v>
      </c>
      <c r="R847" s="72">
        <v>102258910</v>
      </c>
      <c r="S847" s="88" t="e">
        <f t="shared" si="52"/>
        <v>#REF!</v>
      </c>
      <c r="T847" s="71">
        <v>28</v>
      </c>
      <c r="U847" s="71"/>
      <c r="V847" s="71"/>
      <c r="W847" s="71">
        <v>0</v>
      </c>
      <c r="X847" s="71">
        <v>11.5</v>
      </c>
      <c r="Y847" s="89">
        <v>0.1</v>
      </c>
      <c r="Z847" s="90">
        <v>115.00000000000004</v>
      </c>
      <c r="AA847" s="90">
        <v>115</v>
      </c>
      <c r="AB847" s="90">
        <v>115</v>
      </c>
      <c r="AC847" s="71">
        <v>11.500000000000005</v>
      </c>
      <c r="AD847" s="71">
        <v>11.500000000000005</v>
      </c>
      <c r="AE847" s="71">
        <v>11.500000000000005</v>
      </c>
      <c r="AF847" s="71">
        <v>11.500000000000005</v>
      </c>
      <c r="AG847" s="71">
        <v>11.500000000000005</v>
      </c>
      <c r="AH847" s="71">
        <v>2016179.9999999995</v>
      </c>
      <c r="AI847" s="72">
        <v>87.5</v>
      </c>
      <c r="AJ847" s="72" t="s">
        <v>4789</v>
      </c>
      <c r="AK847" s="72">
        <v>0</v>
      </c>
      <c r="AL847" s="72">
        <v>0</v>
      </c>
      <c r="AM847" s="72">
        <v>176415750</v>
      </c>
      <c r="AN847" s="72" t="e">
        <f t="shared" si="53"/>
        <v>#REF!</v>
      </c>
      <c r="AO847" s="72" t="e">
        <f t="shared" si="54"/>
        <v>#REF!</v>
      </c>
      <c r="AP847" s="72">
        <v>8951174.3800000008</v>
      </c>
      <c r="AQ847" s="72">
        <v>8951174.3800000008</v>
      </c>
      <c r="AR847" s="72">
        <v>8951174.3800000008</v>
      </c>
      <c r="AS847" s="74">
        <v>42736</v>
      </c>
      <c r="AT847" s="74">
        <v>50040</v>
      </c>
      <c r="AU847" s="73" t="s">
        <v>3661</v>
      </c>
      <c r="AV847" s="72">
        <v>3574.22</v>
      </c>
      <c r="AW847" s="72" t="e">
        <f t="shared" si="55"/>
        <v>#REF!</v>
      </c>
    </row>
    <row r="848" spans="2:49" ht="15" customHeight="1">
      <c r="B848" s="75">
        <v>838</v>
      </c>
      <c r="C848" s="75">
        <v>2013</v>
      </c>
      <c r="D848" s="76" t="s">
        <v>22</v>
      </c>
      <c r="E848" s="75" t="s">
        <v>37</v>
      </c>
      <c r="F848" s="75" t="s">
        <v>4799</v>
      </c>
      <c r="G848" s="76" t="s">
        <v>38</v>
      </c>
      <c r="H848" s="76" t="s">
        <v>40</v>
      </c>
      <c r="I848" s="77">
        <v>1850</v>
      </c>
      <c r="J848" s="76" t="s">
        <v>39</v>
      </c>
      <c r="K848" s="78" t="s">
        <v>41</v>
      </c>
      <c r="L848" s="76" t="s">
        <v>42</v>
      </c>
      <c r="M848" s="76" t="s">
        <v>4534</v>
      </c>
      <c r="N848" s="76" t="s">
        <v>29</v>
      </c>
      <c r="O848" s="76" t="s">
        <v>838</v>
      </c>
      <c r="P848" s="76" t="s">
        <v>4462</v>
      </c>
      <c r="Q848" s="76" t="s">
        <v>28</v>
      </c>
      <c r="R848" s="80">
        <v>96805360</v>
      </c>
      <c r="S848" s="91" t="e">
        <f t="shared" si="52"/>
        <v>#REF!</v>
      </c>
      <c r="T848" s="79">
        <v>25.2</v>
      </c>
      <c r="U848" s="79"/>
      <c r="V848" s="79"/>
      <c r="W848" s="79">
        <v>0</v>
      </c>
      <c r="X848" s="79">
        <v>11</v>
      </c>
      <c r="Y848" s="92">
        <v>0.1</v>
      </c>
      <c r="Z848" s="93">
        <v>100.99999999999999</v>
      </c>
      <c r="AA848" s="93">
        <v>101</v>
      </c>
      <c r="AB848" s="93">
        <v>101</v>
      </c>
      <c r="AC848" s="79">
        <v>10.1</v>
      </c>
      <c r="AD848" s="79">
        <v>10.1</v>
      </c>
      <c r="AE848" s="79">
        <v>10.1</v>
      </c>
      <c r="AF848" s="79">
        <v>10.1</v>
      </c>
      <c r="AG848" s="79">
        <v>10.1</v>
      </c>
      <c r="AH848" s="79">
        <v>1770732</v>
      </c>
      <c r="AI848" s="80">
        <v>115.9</v>
      </c>
      <c r="AJ848" s="80" t="s">
        <v>4789</v>
      </c>
      <c r="AK848" s="80">
        <v>0</v>
      </c>
      <c r="AL848" s="80">
        <v>0</v>
      </c>
      <c r="AM848" s="80">
        <v>205227838.80000001</v>
      </c>
      <c r="AN848" s="80" t="e">
        <f t="shared" si="53"/>
        <v>#REF!</v>
      </c>
      <c r="AO848" s="80" t="e">
        <f t="shared" si="54"/>
        <v>#REF!</v>
      </c>
      <c r="AP848" s="80">
        <v>0</v>
      </c>
      <c r="AQ848" s="80">
        <v>0</v>
      </c>
      <c r="AR848" s="80">
        <v>0</v>
      </c>
      <c r="AS848" s="82">
        <v>42248</v>
      </c>
      <c r="AT848" s="82">
        <v>49552</v>
      </c>
      <c r="AU848" s="81" t="s">
        <v>3661</v>
      </c>
      <c r="AV848" s="80">
        <v>3717.03</v>
      </c>
      <c r="AW848" s="80" t="e">
        <f t="shared" si="55"/>
        <v>#REF!</v>
      </c>
    </row>
    <row r="849" spans="2:49" ht="15" customHeight="1">
      <c r="B849" s="68">
        <v>839</v>
      </c>
      <c r="C849" s="68">
        <v>2013</v>
      </c>
      <c r="D849" s="69" t="s">
        <v>22</v>
      </c>
      <c r="E849" s="68" t="s">
        <v>37</v>
      </c>
      <c r="F849" s="68" t="s">
        <v>4799</v>
      </c>
      <c r="G849" s="69" t="s">
        <v>38</v>
      </c>
      <c r="H849" s="69" t="s">
        <v>40</v>
      </c>
      <c r="I849" s="87">
        <v>1850</v>
      </c>
      <c r="J849" s="69" t="s">
        <v>39</v>
      </c>
      <c r="K849" s="70" t="s">
        <v>43</v>
      </c>
      <c r="L849" s="69" t="s">
        <v>44</v>
      </c>
      <c r="M849" s="69" t="s">
        <v>4534</v>
      </c>
      <c r="N849" s="69" t="s">
        <v>29</v>
      </c>
      <c r="O849" s="69" t="s">
        <v>838</v>
      </c>
      <c r="P849" s="69" t="s">
        <v>4462</v>
      </c>
      <c r="Q849" s="69" t="s">
        <v>28</v>
      </c>
      <c r="R849" s="72">
        <v>84535880</v>
      </c>
      <c r="S849" s="88" t="e">
        <f t="shared" si="52"/>
        <v>#REF!</v>
      </c>
      <c r="T849" s="71">
        <v>22</v>
      </c>
      <c r="U849" s="71"/>
      <c r="V849" s="71"/>
      <c r="W849" s="71">
        <v>0</v>
      </c>
      <c r="X849" s="71">
        <v>9.5</v>
      </c>
      <c r="Y849" s="89">
        <v>0.1</v>
      </c>
      <c r="Z849" s="90">
        <v>91.999999999999986</v>
      </c>
      <c r="AA849" s="90">
        <v>101</v>
      </c>
      <c r="AB849" s="90">
        <v>101</v>
      </c>
      <c r="AC849" s="71">
        <v>9.1999999999999993</v>
      </c>
      <c r="AD849" s="71">
        <v>9.1999999999999993</v>
      </c>
      <c r="AE849" s="71">
        <v>9.1999999999999993</v>
      </c>
      <c r="AF849" s="71">
        <v>9.1999999999999993</v>
      </c>
      <c r="AG849" s="71">
        <v>9.1999999999999993</v>
      </c>
      <c r="AH849" s="71">
        <v>1612944</v>
      </c>
      <c r="AI849" s="72">
        <v>115.9</v>
      </c>
      <c r="AJ849" s="72" t="s">
        <v>4789</v>
      </c>
      <c r="AK849" s="72">
        <v>0</v>
      </c>
      <c r="AL849" s="72">
        <v>0</v>
      </c>
      <c r="AM849" s="72">
        <v>186940209.60000002</v>
      </c>
      <c r="AN849" s="72" t="e">
        <f t="shared" si="53"/>
        <v>#REF!</v>
      </c>
      <c r="AO849" s="72" t="e">
        <f t="shared" si="54"/>
        <v>#REF!</v>
      </c>
      <c r="AP849" s="72">
        <v>0</v>
      </c>
      <c r="AQ849" s="72">
        <v>0</v>
      </c>
      <c r="AR849" s="72">
        <v>0</v>
      </c>
      <c r="AS849" s="74">
        <v>42248</v>
      </c>
      <c r="AT849" s="74">
        <v>49552</v>
      </c>
      <c r="AU849" s="73" t="s">
        <v>3661</v>
      </c>
      <c r="AV849" s="72">
        <v>3717.03</v>
      </c>
      <c r="AW849" s="72" t="e">
        <f t="shared" si="55"/>
        <v>#REF!</v>
      </c>
    </row>
    <row r="850" spans="2:49" ht="15" customHeight="1">
      <c r="B850" s="75">
        <v>840</v>
      </c>
      <c r="C850" s="75">
        <v>2013</v>
      </c>
      <c r="D850" s="76" t="s">
        <v>22</v>
      </c>
      <c r="E850" s="75" t="s">
        <v>37</v>
      </c>
      <c r="F850" s="75" t="s">
        <v>4799</v>
      </c>
      <c r="G850" s="76" t="s">
        <v>38</v>
      </c>
      <c r="H850" s="76" t="s">
        <v>40</v>
      </c>
      <c r="I850" s="77">
        <v>1850</v>
      </c>
      <c r="J850" s="76" t="s">
        <v>39</v>
      </c>
      <c r="K850" s="78" t="s">
        <v>45</v>
      </c>
      <c r="L850" s="76" t="s">
        <v>46</v>
      </c>
      <c r="M850" s="76" t="s">
        <v>4534</v>
      </c>
      <c r="N850" s="76" t="s">
        <v>29</v>
      </c>
      <c r="O850" s="76" t="s">
        <v>838</v>
      </c>
      <c r="P850" s="76" t="s">
        <v>4462</v>
      </c>
      <c r="Q850" s="76" t="s">
        <v>28</v>
      </c>
      <c r="R850" s="80">
        <v>69199000</v>
      </c>
      <c r="S850" s="91" t="e">
        <f t="shared" si="52"/>
        <v>#REF!</v>
      </c>
      <c r="T850" s="79">
        <v>18</v>
      </c>
      <c r="U850" s="79"/>
      <c r="V850" s="79"/>
      <c r="W850" s="79">
        <v>0</v>
      </c>
      <c r="X850" s="79">
        <v>7.7</v>
      </c>
      <c r="Y850" s="92">
        <v>0.1</v>
      </c>
      <c r="Z850" s="93">
        <v>64</v>
      </c>
      <c r="AA850" s="93">
        <v>101</v>
      </c>
      <c r="AB850" s="93">
        <v>101</v>
      </c>
      <c r="AC850" s="79">
        <v>6.4</v>
      </c>
      <c r="AD850" s="79">
        <v>6.4</v>
      </c>
      <c r="AE850" s="79">
        <v>6.4</v>
      </c>
      <c r="AF850" s="79">
        <v>6.4</v>
      </c>
      <c r="AG850" s="79">
        <v>6.4</v>
      </c>
      <c r="AH850" s="79">
        <v>1122048</v>
      </c>
      <c r="AI850" s="80">
        <v>115.9</v>
      </c>
      <c r="AJ850" s="80" t="s">
        <v>4789</v>
      </c>
      <c r="AK850" s="80">
        <v>0</v>
      </c>
      <c r="AL850" s="80">
        <v>0</v>
      </c>
      <c r="AM850" s="80">
        <v>130045363.2</v>
      </c>
      <c r="AN850" s="80" t="e">
        <f t="shared" si="53"/>
        <v>#REF!</v>
      </c>
      <c r="AO850" s="80" t="e">
        <f t="shared" si="54"/>
        <v>#REF!</v>
      </c>
      <c r="AP850" s="80">
        <v>0</v>
      </c>
      <c r="AQ850" s="80">
        <v>0</v>
      </c>
      <c r="AR850" s="80">
        <v>0</v>
      </c>
      <c r="AS850" s="82">
        <v>42248</v>
      </c>
      <c r="AT850" s="82">
        <v>49552</v>
      </c>
      <c r="AU850" s="81" t="s">
        <v>3661</v>
      </c>
      <c r="AV850" s="80">
        <v>3717.03</v>
      </c>
      <c r="AW850" s="80" t="e">
        <f t="shared" si="55"/>
        <v>#REF!</v>
      </c>
    </row>
    <row r="851" spans="2:49" ht="15" customHeight="1">
      <c r="B851" s="68">
        <v>841</v>
      </c>
      <c r="C851" s="68">
        <v>2013</v>
      </c>
      <c r="D851" s="69" t="s">
        <v>22</v>
      </c>
      <c r="E851" s="68" t="s">
        <v>37</v>
      </c>
      <c r="F851" s="68" t="s">
        <v>4799</v>
      </c>
      <c r="G851" s="69" t="s">
        <v>38</v>
      </c>
      <c r="H851" s="69" t="s">
        <v>47</v>
      </c>
      <c r="I851" s="87">
        <v>1840</v>
      </c>
      <c r="J851" s="69" t="s">
        <v>39</v>
      </c>
      <c r="K851" s="70" t="s">
        <v>48</v>
      </c>
      <c r="L851" s="69" t="s">
        <v>49</v>
      </c>
      <c r="M851" s="69" t="s">
        <v>4534</v>
      </c>
      <c r="N851" s="69" t="s">
        <v>33</v>
      </c>
      <c r="O851" s="69" t="s">
        <v>838</v>
      </c>
      <c r="P851" s="69" t="s">
        <v>4462</v>
      </c>
      <c r="Q851" s="69" t="s">
        <v>28</v>
      </c>
      <c r="R851" s="72">
        <v>92203960</v>
      </c>
      <c r="S851" s="88" t="e">
        <f t="shared" si="52"/>
        <v>#REF!</v>
      </c>
      <c r="T851" s="71">
        <v>24</v>
      </c>
      <c r="U851" s="71"/>
      <c r="V851" s="71"/>
      <c r="W851" s="71">
        <v>0</v>
      </c>
      <c r="X851" s="71">
        <v>11</v>
      </c>
      <c r="Y851" s="89">
        <v>0.1</v>
      </c>
      <c r="Z851" s="90">
        <v>106.99999999999999</v>
      </c>
      <c r="AA851" s="90">
        <v>107</v>
      </c>
      <c r="AB851" s="90">
        <v>107</v>
      </c>
      <c r="AC851" s="71">
        <v>10.7</v>
      </c>
      <c r="AD851" s="71">
        <v>10.7</v>
      </c>
      <c r="AE851" s="71">
        <v>10.7</v>
      </c>
      <c r="AF851" s="71">
        <v>10.7</v>
      </c>
      <c r="AG851" s="71">
        <v>10.7</v>
      </c>
      <c r="AH851" s="71">
        <v>1875924</v>
      </c>
      <c r="AI851" s="72">
        <v>111.81</v>
      </c>
      <c r="AJ851" s="72" t="s">
        <v>4789</v>
      </c>
      <c r="AK851" s="72">
        <v>0</v>
      </c>
      <c r="AL851" s="72">
        <v>0</v>
      </c>
      <c r="AM851" s="72">
        <v>209747062.44</v>
      </c>
      <c r="AN851" s="72" t="e">
        <f t="shared" si="53"/>
        <v>#REF!</v>
      </c>
      <c r="AO851" s="72" t="e">
        <f t="shared" si="54"/>
        <v>#REF!</v>
      </c>
      <c r="AP851" s="72">
        <v>0</v>
      </c>
      <c r="AQ851" s="72">
        <v>0</v>
      </c>
      <c r="AR851" s="72">
        <v>0</v>
      </c>
      <c r="AS851" s="74">
        <v>42248</v>
      </c>
      <c r="AT851" s="74">
        <v>49552</v>
      </c>
      <c r="AU851" s="73" t="s">
        <v>3661</v>
      </c>
      <c r="AV851" s="72">
        <v>3717.03</v>
      </c>
      <c r="AW851" s="72" t="e">
        <f t="shared" si="55"/>
        <v>#REF!</v>
      </c>
    </row>
    <row r="852" spans="2:49" ht="15" customHeight="1">
      <c r="B852" s="75">
        <v>842</v>
      </c>
      <c r="C852" s="75">
        <v>2013</v>
      </c>
      <c r="D852" s="76" t="s">
        <v>22</v>
      </c>
      <c r="E852" s="75" t="s">
        <v>37</v>
      </c>
      <c r="F852" s="75" t="s">
        <v>4799</v>
      </c>
      <c r="G852" s="76" t="s">
        <v>38</v>
      </c>
      <c r="H852" s="76" t="s">
        <v>1690</v>
      </c>
      <c r="I852" s="77">
        <v>1900</v>
      </c>
      <c r="J852" s="76" t="s">
        <v>39</v>
      </c>
      <c r="K852" s="78" t="s">
        <v>1691</v>
      </c>
      <c r="L852" s="76" t="s">
        <v>1692</v>
      </c>
      <c r="M852" s="76" t="s">
        <v>4533</v>
      </c>
      <c r="N852" s="76" t="s">
        <v>74</v>
      </c>
      <c r="O852" s="76" t="s">
        <v>838</v>
      </c>
      <c r="P852" s="76" t="s">
        <v>4462</v>
      </c>
      <c r="Q852" s="76" t="s">
        <v>28</v>
      </c>
      <c r="R852" s="80">
        <v>40161150</v>
      </c>
      <c r="S852" s="91" t="e">
        <f t="shared" si="52"/>
        <v>#REF!</v>
      </c>
      <c r="T852" s="79">
        <v>14</v>
      </c>
      <c r="U852" s="79"/>
      <c r="V852" s="79"/>
      <c r="W852" s="79">
        <v>0</v>
      </c>
      <c r="X852" s="79">
        <v>4.2</v>
      </c>
      <c r="Y852" s="92">
        <v>0.1</v>
      </c>
      <c r="Z852" s="93">
        <v>37</v>
      </c>
      <c r="AA852" s="93">
        <v>37</v>
      </c>
      <c r="AB852" s="93">
        <v>37</v>
      </c>
      <c r="AC852" s="79">
        <v>3.7</v>
      </c>
      <c r="AD852" s="79">
        <v>3.7</v>
      </c>
      <c r="AE852" s="79">
        <v>3.7</v>
      </c>
      <c r="AF852" s="79">
        <v>3.7</v>
      </c>
      <c r="AG852" s="79">
        <v>3.7</v>
      </c>
      <c r="AH852" s="79">
        <v>648684</v>
      </c>
      <c r="AI852" s="80">
        <v>105.95</v>
      </c>
      <c r="AJ852" s="80" t="s">
        <v>4789</v>
      </c>
      <c r="AK852" s="80">
        <v>0</v>
      </c>
      <c r="AL852" s="80">
        <v>0</v>
      </c>
      <c r="AM852" s="80">
        <v>68728069.799999997</v>
      </c>
      <c r="AN852" s="80" t="e">
        <f t="shared" si="53"/>
        <v>#REF!</v>
      </c>
      <c r="AO852" s="80" t="e">
        <f t="shared" si="54"/>
        <v>#REF!</v>
      </c>
      <c r="AP852" s="80">
        <v>0</v>
      </c>
      <c r="AQ852" s="80">
        <v>0</v>
      </c>
      <c r="AR852" s="80">
        <v>0</v>
      </c>
      <c r="AS852" s="82">
        <v>42248</v>
      </c>
      <c r="AT852" s="82">
        <v>49552</v>
      </c>
      <c r="AU852" s="81" t="s">
        <v>3661</v>
      </c>
      <c r="AV852" s="80">
        <v>3717.03</v>
      </c>
      <c r="AW852" s="80" t="e">
        <f t="shared" si="55"/>
        <v>#REF!</v>
      </c>
    </row>
    <row r="853" spans="2:49" ht="15" customHeight="1">
      <c r="B853" s="68">
        <v>843</v>
      </c>
      <c r="C853" s="68">
        <v>2013</v>
      </c>
      <c r="D853" s="69" t="s">
        <v>22</v>
      </c>
      <c r="E853" s="68" t="s">
        <v>37</v>
      </c>
      <c r="F853" s="68" t="s">
        <v>4799</v>
      </c>
      <c r="G853" s="69" t="s">
        <v>38</v>
      </c>
      <c r="H853" s="69" t="s">
        <v>84</v>
      </c>
      <c r="I853" s="87">
        <v>8534605000174</v>
      </c>
      <c r="J853" s="69" t="s">
        <v>39</v>
      </c>
      <c r="K853" s="70" t="s">
        <v>1693</v>
      </c>
      <c r="L853" s="69" t="s">
        <v>1694</v>
      </c>
      <c r="M853" s="69" t="s">
        <v>4533</v>
      </c>
      <c r="N853" s="69" t="s">
        <v>74</v>
      </c>
      <c r="O853" s="69" t="s">
        <v>838</v>
      </c>
      <c r="P853" s="69" t="s">
        <v>4462</v>
      </c>
      <c r="Q853" s="69" t="s">
        <v>28</v>
      </c>
      <c r="R853" s="72">
        <v>59910860</v>
      </c>
      <c r="S853" s="88" t="e">
        <f t="shared" si="52"/>
        <v>#REF!</v>
      </c>
      <c r="T853" s="71">
        <v>15</v>
      </c>
      <c r="U853" s="71"/>
      <c r="V853" s="71"/>
      <c r="W853" s="71">
        <v>0</v>
      </c>
      <c r="X853" s="71">
        <v>7.4</v>
      </c>
      <c r="Y853" s="89">
        <v>0.1</v>
      </c>
      <c r="Z853" s="90">
        <v>74</v>
      </c>
      <c r="AA853" s="90">
        <v>74</v>
      </c>
      <c r="AB853" s="90">
        <v>74</v>
      </c>
      <c r="AC853" s="71">
        <v>7.4</v>
      </c>
      <c r="AD853" s="71">
        <v>7.4</v>
      </c>
      <c r="AE853" s="71">
        <v>7.4</v>
      </c>
      <c r="AF853" s="71">
        <v>7.4</v>
      </c>
      <c r="AG853" s="71">
        <v>7.4</v>
      </c>
      <c r="AH853" s="71">
        <v>1297368</v>
      </c>
      <c r="AI853" s="72">
        <v>104.8</v>
      </c>
      <c r="AJ853" s="72" t="s">
        <v>4789</v>
      </c>
      <c r="AK853" s="72">
        <v>0</v>
      </c>
      <c r="AL853" s="72">
        <v>0</v>
      </c>
      <c r="AM853" s="72">
        <v>135964166.40000001</v>
      </c>
      <c r="AN853" s="72" t="e">
        <f t="shared" si="53"/>
        <v>#REF!</v>
      </c>
      <c r="AO853" s="72" t="e">
        <f t="shared" si="54"/>
        <v>#REF!</v>
      </c>
      <c r="AP853" s="72">
        <v>0</v>
      </c>
      <c r="AQ853" s="72">
        <v>0</v>
      </c>
      <c r="AR853" s="72">
        <v>0</v>
      </c>
      <c r="AS853" s="74">
        <v>42248</v>
      </c>
      <c r="AT853" s="74">
        <v>49552</v>
      </c>
      <c r="AU853" s="73" t="s">
        <v>3661</v>
      </c>
      <c r="AV853" s="72">
        <v>3717.03</v>
      </c>
      <c r="AW853" s="72" t="e">
        <f t="shared" si="55"/>
        <v>#REF!</v>
      </c>
    </row>
    <row r="854" spans="2:49" ht="15" customHeight="1">
      <c r="B854" s="75">
        <v>844</v>
      </c>
      <c r="C854" s="75">
        <v>2013</v>
      </c>
      <c r="D854" s="76" t="s">
        <v>22</v>
      </c>
      <c r="E854" s="75" t="s">
        <v>37</v>
      </c>
      <c r="F854" s="75" t="s">
        <v>4799</v>
      </c>
      <c r="G854" s="76" t="s">
        <v>38</v>
      </c>
      <c r="H854" s="76" t="s">
        <v>84</v>
      </c>
      <c r="I854" s="77">
        <v>8534605000174</v>
      </c>
      <c r="J854" s="76" t="s">
        <v>39</v>
      </c>
      <c r="K854" s="78" t="s">
        <v>1695</v>
      </c>
      <c r="L854" s="76" t="s">
        <v>1696</v>
      </c>
      <c r="M854" s="76" t="s">
        <v>4533</v>
      </c>
      <c r="N854" s="76" t="s">
        <v>74</v>
      </c>
      <c r="O854" s="76" t="s">
        <v>838</v>
      </c>
      <c r="P854" s="76" t="s">
        <v>4462</v>
      </c>
      <c r="Q854" s="76" t="s">
        <v>28</v>
      </c>
      <c r="R854" s="80">
        <v>86431240</v>
      </c>
      <c r="S854" s="91" t="e">
        <f t="shared" si="52"/>
        <v>#REF!</v>
      </c>
      <c r="T854" s="79">
        <v>21.6</v>
      </c>
      <c r="U854" s="79"/>
      <c r="V854" s="79"/>
      <c r="W854" s="79">
        <v>0</v>
      </c>
      <c r="X854" s="79">
        <v>10.1</v>
      </c>
      <c r="Y854" s="92">
        <v>0.1</v>
      </c>
      <c r="Z854" s="93">
        <v>100.99999999999999</v>
      </c>
      <c r="AA854" s="93">
        <v>74</v>
      </c>
      <c r="AB854" s="93">
        <v>74</v>
      </c>
      <c r="AC854" s="79">
        <v>10.1</v>
      </c>
      <c r="AD854" s="79">
        <v>10.1</v>
      </c>
      <c r="AE854" s="79">
        <v>10.1</v>
      </c>
      <c r="AF854" s="79">
        <v>10.1</v>
      </c>
      <c r="AG854" s="79">
        <v>10.1</v>
      </c>
      <c r="AH854" s="79">
        <v>1770732</v>
      </c>
      <c r="AI854" s="80">
        <v>105.99</v>
      </c>
      <c r="AJ854" s="80" t="s">
        <v>4789</v>
      </c>
      <c r="AK854" s="80">
        <v>0</v>
      </c>
      <c r="AL854" s="80">
        <v>0</v>
      </c>
      <c r="AM854" s="80">
        <v>187679884.67999998</v>
      </c>
      <c r="AN854" s="80" t="e">
        <f t="shared" si="53"/>
        <v>#REF!</v>
      </c>
      <c r="AO854" s="80" t="e">
        <f t="shared" si="54"/>
        <v>#REF!</v>
      </c>
      <c r="AP854" s="80">
        <v>0</v>
      </c>
      <c r="AQ854" s="80">
        <v>0</v>
      </c>
      <c r="AR854" s="80">
        <v>0</v>
      </c>
      <c r="AS854" s="82">
        <v>42248</v>
      </c>
      <c r="AT854" s="82">
        <v>49552</v>
      </c>
      <c r="AU854" s="81" t="s">
        <v>3661</v>
      </c>
      <c r="AV854" s="80">
        <v>3717.03</v>
      </c>
      <c r="AW854" s="80" t="e">
        <f t="shared" si="55"/>
        <v>#REF!</v>
      </c>
    </row>
    <row r="855" spans="2:49" ht="15" customHeight="1">
      <c r="B855" s="68">
        <v>845</v>
      </c>
      <c r="C855" s="68">
        <v>2013</v>
      </c>
      <c r="D855" s="69" t="s">
        <v>22</v>
      </c>
      <c r="E855" s="68" t="s">
        <v>37</v>
      </c>
      <c r="F855" s="68" t="s">
        <v>4799</v>
      </c>
      <c r="G855" s="69" t="s">
        <v>38</v>
      </c>
      <c r="H855" s="69" t="s">
        <v>1697</v>
      </c>
      <c r="I855" s="87">
        <v>1760</v>
      </c>
      <c r="J855" s="69" t="s">
        <v>39</v>
      </c>
      <c r="K855" s="70" t="s">
        <v>1698</v>
      </c>
      <c r="L855" s="69" t="s">
        <v>1699</v>
      </c>
      <c r="M855" s="69" t="s">
        <v>4533</v>
      </c>
      <c r="N855" s="69" t="s">
        <v>74</v>
      </c>
      <c r="O855" s="69" t="s">
        <v>838</v>
      </c>
      <c r="P855" s="69" t="s">
        <v>4462</v>
      </c>
      <c r="Q855" s="69" t="s">
        <v>28</v>
      </c>
      <c r="R855" s="72">
        <v>144121200</v>
      </c>
      <c r="S855" s="88" t="e">
        <f t="shared" si="52"/>
        <v>#REF!</v>
      </c>
      <c r="T855" s="71">
        <v>29.9</v>
      </c>
      <c r="U855" s="71"/>
      <c r="V855" s="71"/>
      <c r="W855" s="71">
        <v>0</v>
      </c>
      <c r="X855" s="71">
        <v>16.7</v>
      </c>
      <c r="Y855" s="89">
        <v>0.1</v>
      </c>
      <c r="Z855" s="90">
        <v>161</v>
      </c>
      <c r="AA855" s="90">
        <v>161</v>
      </c>
      <c r="AB855" s="90">
        <v>161</v>
      </c>
      <c r="AC855" s="71">
        <v>16.100000000000001</v>
      </c>
      <c r="AD855" s="71">
        <v>16.100000000000001</v>
      </c>
      <c r="AE855" s="71">
        <v>16.100000000000001</v>
      </c>
      <c r="AF855" s="71">
        <v>16.100000000000001</v>
      </c>
      <c r="AG855" s="71">
        <v>16.100000000000001</v>
      </c>
      <c r="AH855" s="71">
        <v>2822652</v>
      </c>
      <c r="AI855" s="72">
        <v>98.5</v>
      </c>
      <c r="AJ855" s="72" t="s">
        <v>4789</v>
      </c>
      <c r="AK855" s="72">
        <v>0</v>
      </c>
      <c r="AL855" s="72">
        <v>0</v>
      </c>
      <c r="AM855" s="72">
        <v>278031222</v>
      </c>
      <c r="AN855" s="72" t="e">
        <f t="shared" si="53"/>
        <v>#REF!</v>
      </c>
      <c r="AO855" s="72" t="e">
        <f t="shared" si="54"/>
        <v>#REF!</v>
      </c>
      <c r="AP855" s="72">
        <v>0</v>
      </c>
      <c r="AQ855" s="72">
        <v>0</v>
      </c>
      <c r="AR855" s="72">
        <v>0</v>
      </c>
      <c r="AS855" s="74">
        <v>42248</v>
      </c>
      <c r="AT855" s="74">
        <v>49552</v>
      </c>
      <c r="AU855" s="73" t="s">
        <v>3661</v>
      </c>
      <c r="AV855" s="72">
        <v>3717.03</v>
      </c>
      <c r="AW855" s="72" t="e">
        <f t="shared" si="55"/>
        <v>#REF!</v>
      </c>
    </row>
    <row r="856" spans="2:49" ht="15" customHeight="1">
      <c r="B856" s="75">
        <v>846</v>
      </c>
      <c r="C856" s="75">
        <v>2013</v>
      </c>
      <c r="D856" s="76" t="s">
        <v>22</v>
      </c>
      <c r="E856" s="75" t="s">
        <v>37</v>
      </c>
      <c r="F856" s="75" t="s">
        <v>4799</v>
      </c>
      <c r="G856" s="76" t="s">
        <v>38</v>
      </c>
      <c r="H856" s="76" t="s">
        <v>47</v>
      </c>
      <c r="I856" s="77">
        <v>1840</v>
      </c>
      <c r="J856" s="76" t="s">
        <v>39</v>
      </c>
      <c r="K856" s="78" t="s">
        <v>50</v>
      </c>
      <c r="L856" s="76" t="s">
        <v>51</v>
      </c>
      <c r="M856" s="76" t="s">
        <v>4534</v>
      </c>
      <c r="N856" s="76" t="s">
        <v>33</v>
      </c>
      <c r="O856" s="76" t="s">
        <v>838</v>
      </c>
      <c r="P856" s="76" t="s">
        <v>4462</v>
      </c>
      <c r="Q856" s="76" t="s">
        <v>28</v>
      </c>
      <c r="R856" s="80">
        <v>69199000</v>
      </c>
      <c r="S856" s="91" t="e">
        <f t="shared" si="52"/>
        <v>#REF!</v>
      </c>
      <c r="T856" s="79">
        <v>18</v>
      </c>
      <c r="U856" s="79"/>
      <c r="V856" s="79"/>
      <c r="W856" s="79">
        <v>0</v>
      </c>
      <c r="X856" s="79">
        <v>7.3</v>
      </c>
      <c r="Y856" s="92">
        <v>0.1</v>
      </c>
      <c r="Z856" s="93">
        <v>70.999999999999986</v>
      </c>
      <c r="AA856" s="93">
        <v>107</v>
      </c>
      <c r="AB856" s="93">
        <v>107</v>
      </c>
      <c r="AC856" s="79">
        <v>7.1</v>
      </c>
      <c r="AD856" s="79">
        <v>7.1</v>
      </c>
      <c r="AE856" s="79">
        <v>7.1</v>
      </c>
      <c r="AF856" s="79">
        <v>7.1</v>
      </c>
      <c r="AG856" s="79">
        <v>7.1</v>
      </c>
      <c r="AH856" s="79">
        <v>1244772</v>
      </c>
      <c r="AI856" s="80">
        <v>111.85</v>
      </c>
      <c r="AJ856" s="80" t="s">
        <v>4789</v>
      </c>
      <c r="AK856" s="80">
        <v>0</v>
      </c>
      <c r="AL856" s="80">
        <v>0</v>
      </c>
      <c r="AM856" s="80">
        <v>139227748.19999999</v>
      </c>
      <c r="AN856" s="80" t="e">
        <f t="shared" si="53"/>
        <v>#REF!</v>
      </c>
      <c r="AO856" s="80" t="e">
        <f t="shared" si="54"/>
        <v>#REF!</v>
      </c>
      <c r="AP856" s="80">
        <v>0</v>
      </c>
      <c r="AQ856" s="80">
        <v>0</v>
      </c>
      <c r="AR856" s="80">
        <v>0</v>
      </c>
      <c r="AS856" s="82">
        <v>42248</v>
      </c>
      <c r="AT856" s="82">
        <v>49552</v>
      </c>
      <c r="AU856" s="81" t="s">
        <v>3661</v>
      </c>
      <c r="AV856" s="80">
        <v>3717.03</v>
      </c>
      <c r="AW856" s="80" t="e">
        <f t="shared" si="55"/>
        <v>#REF!</v>
      </c>
    </row>
    <row r="857" spans="2:49" ht="15" customHeight="1">
      <c r="B857" s="68">
        <v>847</v>
      </c>
      <c r="C857" s="68">
        <v>2013</v>
      </c>
      <c r="D857" s="69" t="s">
        <v>22</v>
      </c>
      <c r="E857" s="68" t="s">
        <v>37</v>
      </c>
      <c r="F857" s="68" t="s">
        <v>4799</v>
      </c>
      <c r="G857" s="69" t="s">
        <v>38</v>
      </c>
      <c r="H857" s="69" t="s">
        <v>1690</v>
      </c>
      <c r="I857" s="87">
        <v>1900</v>
      </c>
      <c r="J857" s="69" t="s">
        <v>39</v>
      </c>
      <c r="K857" s="70" t="s">
        <v>1700</v>
      </c>
      <c r="L857" s="69" t="s">
        <v>1701</v>
      </c>
      <c r="M857" s="69" t="s">
        <v>4533</v>
      </c>
      <c r="N857" s="69" t="s">
        <v>74</v>
      </c>
      <c r="O857" s="69" t="s">
        <v>838</v>
      </c>
      <c r="P857" s="69" t="s">
        <v>4462</v>
      </c>
      <c r="Q857" s="69" t="s">
        <v>28</v>
      </c>
      <c r="R857" s="72">
        <v>28686580</v>
      </c>
      <c r="S857" s="88" t="e">
        <f t="shared" si="52"/>
        <v>#REF!</v>
      </c>
      <c r="T857" s="71">
        <v>10</v>
      </c>
      <c r="U857" s="71"/>
      <c r="V857" s="71"/>
      <c r="W857" s="71">
        <v>0</v>
      </c>
      <c r="X857" s="71">
        <v>4.5999999999999996</v>
      </c>
      <c r="Y857" s="89">
        <v>0.1</v>
      </c>
      <c r="Z857" s="90">
        <v>45.999999999999993</v>
      </c>
      <c r="AA857" s="90">
        <v>37</v>
      </c>
      <c r="AB857" s="90">
        <v>37</v>
      </c>
      <c r="AC857" s="71">
        <v>4.5999999999999996</v>
      </c>
      <c r="AD857" s="71">
        <v>4.5999999999999996</v>
      </c>
      <c r="AE857" s="71">
        <v>4.5999999999999996</v>
      </c>
      <c r="AF857" s="71">
        <v>4.5999999999999996</v>
      </c>
      <c r="AG857" s="71">
        <v>4.5999999999999996</v>
      </c>
      <c r="AH857" s="71">
        <v>806472</v>
      </c>
      <c r="AI857" s="72">
        <v>105.95</v>
      </c>
      <c r="AJ857" s="72" t="s">
        <v>4789</v>
      </c>
      <c r="AK857" s="72">
        <v>0</v>
      </c>
      <c r="AL857" s="72">
        <v>0</v>
      </c>
      <c r="AM857" s="72">
        <v>85445708.400000006</v>
      </c>
      <c r="AN857" s="72" t="e">
        <f t="shared" si="53"/>
        <v>#REF!</v>
      </c>
      <c r="AO857" s="72" t="e">
        <f t="shared" si="54"/>
        <v>#REF!</v>
      </c>
      <c r="AP857" s="72">
        <v>0</v>
      </c>
      <c r="AQ857" s="72">
        <v>0</v>
      </c>
      <c r="AR857" s="72">
        <v>0</v>
      </c>
      <c r="AS857" s="74">
        <v>42248</v>
      </c>
      <c r="AT857" s="74">
        <v>49552</v>
      </c>
      <c r="AU857" s="73" t="s">
        <v>3661</v>
      </c>
      <c r="AV857" s="72">
        <v>3717.03</v>
      </c>
      <c r="AW857" s="72" t="e">
        <f t="shared" si="55"/>
        <v>#REF!</v>
      </c>
    </row>
    <row r="858" spans="2:49" ht="15" customHeight="1">
      <c r="B858" s="75">
        <v>848</v>
      </c>
      <c r="C858" s="75">
        <v>2013</v>
      </c>
      <c r="D858" s="76" t="s">
        <v>22</v>
      </c>
      <c r="E858" s="75" t="s">
        <v>37</v>
      </c>
      <c r="F858" s="75" t="s">
        <v>4799</v>
      </c>
      <c r="G858" s="76" t="s">
        <v>38</v>
      </c>
      <c r="H858" s="76" t="s">
        <v>47</v>
      </c>
      <c r="I858" s="77">
        <v>1840</v>
      </c>
      <c r="J858" s="76" t="s">
        <v>39</v>
      </c>
      <c r="K858" s="78" t="s">
        <v>52</v>
      </c>
      <c r="L858" s="76" t="s">
        <v>53</v>
      </c>
      <c r="M858" s="76" t="s">
        <v>4534</v>
      </c>
      <c r="N858" s="76" t="s">
        <v>33</v>
      </c>
      <c r="O858" s="76" t="s">
        <v>838</v>
      </c>
      <c r="P858" s="76" t="s">
        <v>4462</v>
      </c>
      <c r="Q858" s="76" t="s">
        <v>28</v>
      </c>
      <c r="R858" s="80">
        <v>84535880</v>
      </c>
      <c r="S858" s="91" t="e">
        <f t="shared" si="52"/>
        <v>#REF!</v>
      </c>
      <c r="T858" s="79">
        <v>22</v>
      </c>
      <c r="U858" s="79"/>
      <c r="V858" s="79"/>
      <c r="W858" s="79">
        <v>0</v>
      </c>
      <c r="X858" s="79">
        <v>9.4</v>
      </c>
      <c r="Y858" s="92">
        <v>0.1</v>
      </c>
      <c r="Z858" s="93">
        <v>90.999999999999986</v>
      </c>
      <c r="AA858" s="93">
        <v>107</v>
      </c>
      <c r="AB858" s="93">
        <v>107</v>
      </c>
      <c r="AC858" s="79">
        <v>9.1</v>
      </c>
      <c r="AD858" s="79">
        <v>9.1</v>
      </c>
      <c r="AE858" s="79">
        <v>9.1</v>
      </c>
      <c r="AF858" s="79">
        <v>9.1</v>
      </c>
      <c r="AG858" s="79">
        <v>9.1</v>
      </c>
      <c r="AH858" s="79">
        <v>1595412</v>
      </c>
      <c r="AI858" s="80">
        <v>111.82</v>
      </c>
      <c r="AJ858" s="80" t="s">
        <v>4789</v>
      </c>
      <c r="AK858" s="80">
        <v>0</v>
      </c>
      <c r="AL858" s="80">
        <v>0</v>
      </c>
      <c r="AM858" s="80">
        <v>178398969.84</v>
      </c>
      <c r="AN858" s="80" t="e">
        <f t="shared" si="53"/>
        <v>#REF!</v>
      </c>
      <c r="AO858" s="80" t="e">
        <f t="shared" si="54"/>
        <v>#REF!</v>
      </c>
      <c r="AP858" s="80">
        <v>0</v>
      </c>
      <c r="AQ858" s="80">
        <v>0</v>
      </c>
      <c r="AR858" s="80">
        <v>0</v>
      </c>
      <c r="AS858" s="82">
        <v>42248</v>
      </c>
      <c r="AT858" s="82">
        <v>49552</v>
      </c>
      <c r="AU858" s="81" t="s">
        <v>3661</v>
      </c>
      <c r="AV858" s="80">
        <v>3717.03</v>
      </c>
      <c r="AW858" s="80" t="e">
        <f t="shared" si="55"/>
        <v>#REF!</v>
      </c>
    </row>
    <row r="859" spans="2:49" ht="15" customHeight="1">
      <c r="B859" s="68">
        <v>849</v>
      </c>
      <c r="C859" s="68">
        <v>2013</v>
      </c>
      <c r="D859" s="69" t="s">
        <v>22</v>
      </c>
      <c r="E859" s="68" t="s">
        <v>37</v>
      </c>
      <c r="F859" s="68" t="s">
        <v>4799</v>
      </c>
      <c r="G859" s="69" t="s">
        <v>38</v>
      </c>
      <c r="H859" s="69" t="s">
        <v>47</v>
      </c>
      <c r="I859" s="87">
        <v>1840</v>
      </c>
      <c r="J859" s="69" t="s">
        <v>39</v>
      </c>
      <c r="K859" s="70" t="s">
        <v>54</v>
      </c>
      <c r="L859" s="69" t="s">
        <v>55</v>
      </c>
      <c r="M859" s="69" t="s">
        <v>4534</v>
      </c>
      <c r="N859" s="69" t="s">
        <v>33</v>
      </c>
      <c r="O859" s="69" t="s">
        <v>838</v>
      </c>
      <c r="P859" s="69" t="s">
        <v>4462</v>
      </c>
      <c r="Q859" s="69" t="s">
        <v>28</v>
      </c>
      <c r="R859" s="72">
        <v>92203960</v>
      </c>
      <c r="S859" s="88" t="e">
        <f t="shared" si="52"/>
        <v>#REF!</v>
      </c>
      <c r="T859" s="71">
        <v>24</v>
      </c>
      <c r="U859" s="71"/>
      <c r="V859" s="71"/>
      <c r="W859" s="71">
        <v>0</v>
      </c>
      <c r="X859" s="71">
        <v>10.1</v>
      </c>
      <c r="Y859" s="89">
        <v>0.1</v>
      </c>
      <c r="Z859" s="90">
        <v>98</v>
      </c>
      <c r="AA859" s="90">
        <v>107</v>
      </c>
      <c r="AB859" s="90">
        <v>107</v>
      </c>
      <c r="AC859" s="71">
        <v>9.8000000000000007</v>
      </c>
      <c r="AD859" s="71">
        <v>9.8000000000000007</v>
      </c>
      <c r="AE859" s="71">
        <v>9.8000000000000007</v>
      </c>
      <c r="AF859" s="71">
        <v>9.8000000000000007</v>
      </c>
      <c r="AG859" s="71">
        <v>9.8000000000000007</v>
      </c>
      <c r="AH859" s="71">
        <v>1718136</v>
      </c>
      <c r="AI859" s="72">
        <v>111.81</v>
      </c>
      <c r="AJ859" s="72" t="s">
        <v>4789</v>
      </c>
      <c r="AK859" s="72">
        <v>0</v>
      </c>
      <c r="AL859" s="72">
        <v>0</v>
      </c>
      <c r="AM859" s="72">
        <v>192104786.16</v>
      </c>
      <c r="AN859" s="72" t="e">
        <f t="shared" si="53"/>
        <v>#REF!</v>
      </c>
      <c r="AO859" s="72" t="e">
        <f t="shared" si="54"/>
        <v>#REF!</v>
      </c>
      <c r="AP859" s="72">
        <v>0</v>
      </c>
      <c r="AQ859" s="72">
        <v>0</v>
      </c>
      <c r="AR859" s="72">
        <v>0</v>
      </c>
      <c r="AS859" s="74">
        <v>42248</v>
      </c>
      <c r="AT859" s="74">
        <v>49552</v>
      </c>
      <c r="AU859" s="73" t="s">
        <v>3661</v>
      </c>
      <c r="AV859" s="72">
        <v>3717.03</v>
      </c>
      <c r="AW859" s="72" t="e">
        <f t="shared" si="55"/>
        <v>#REF!</v>
      </c>
    </row>
    <row r="860" spans="2:49" ht="15" customHeight="1">
      <c r="B860" s="75">
        <v>850</v>
      </c>
      <c r="C860" s="75">
        <v>2013</v>
      </c>
      <c r="D860" s="76" t="s">
        <v>22</v>
      </c>
      <c r="E860" s="75" t="s">
        <v>37</v>
      </c>
      <c r="F860" s="75" t="s">
        <v>4799</v>
      </c>
      <c r="G860" s="76" t="s">
        <v>38</v>
      </c>
      <c r="H860" s="76" t="s">
        <v>1690</v>
      </c>
      <c r="I860" s="77">
        <v>1900</v>
      </c>
      <c r="J860" s="76" t="s">
        <v>39</v>
      </c>
      <c r="K860" s="78" t="s">
        <v>1702</v>
      </c>
      <c r="L860" s="76" t="s">
        <v>1703</v>
      </c>
      <c r="M860" s="76" t="s">
        <v>4533</v>
      </c>
      <c r="N860" s="76" t="s">
        <v>74</v>
      </c>
      <c r="O860" s="76" t="s">
        <v>838</v>
      </c>
      <c r="P860" s="76" t="s">
        <v>4462</v>
      </c>
      <c r="Q860" s="76" t="s">
        <v>28</v>
      </c>
      <c r="R860" s="80">
        <v>40161150</v>
      </c>
      <c r="S860" s="91" t="e">
        <f t="shared" si="52"/>
        <v>#REF!</v>
      </c>
      <c r="T860" s="79">
        <v>14</v>
      </c>
      <c r="U860" s="79"/>
      <c r="V860" s="79"/>
      <c r="W860" s="79">
        <v>0</v>
      </c>
      <c r="X860" s="79">
        <v>4.2</v>
      </c>
      <c r="Y860" s="92">
        <v>0.1</v>
      </c>
      <c r="Z860" s="93">
        <v>42</v>
      </c>
      <c r="AA860" s="93">
        <v>37</v>
      </c>
      <c r="AB860" s="93">
        <v>37</v>
      </c>
      <c r="AC860" s="79">
        <v>4.2</v>
      </c>
      <c r="AD860" s="79">
        <v>4.2</v>
      </c>
      <c r="AE860" s="79">
        <v>4.2</v>
      </c>
      <c r="AF860" s="79">
        <v>4.2</v>
      </c>
      <c r="AG860" s="79">
        <v>4.2</v>
      </c>
      <c r="AH860" s="79">
        <v>736344</v>
      </c>
      <c r="AI860" s="80">
        <v>105.95</v>
      </c>
      <c r="AJ860" s="80" t="s">
        <v>4789</v>
      </c>
      <c r="AK860" s="80">
        <v>0</v>
      </c>
      <c r="AL860" s="80">
        <v>0</v>
      </c>
      <c r="AM860" s="80">
        <v>78015646.799999997</v>
      </c>
      <c r="AN860" s="80" t="e">
        <f t="shared" si="53"/>
        <v>#REF!</v>
      </c>
      <c r="AO860" s="80" t="e">
        <f t="shared" si="54"/>
        <v>#REF!</v>
      </c>
      <c r="AP860" s="80">
        <v>0</v>
      </c>
      <c r="AQ860" s="80">
        <v>0</v>
      </c>
      <c r="AR860" s="80">
        <v>0</v>
      </c>
      <c r="AS860" s="82">
        <v>42248</v>
      </c>
      <c r="AT860" s="82">
        <v>49552</v>
      </c>
      <c r="AU860" s="81" t="s">
        <v>3661</v>
      </c>
      <c r="AV860" s="80">
        <v>3717.03</v>
      </c>
      <c r="AW860" s="80" t="e">
        <f t="shared" si="55"/>
        <v>#REF!</v>
      </c>
    </row>
    <row r="861" spans="2:49" ht="15" customHeight="1">
      <c r="B861" s="68">
        <v>851</v>
      </c>
      <c r="C861" s="68">
        <v>2013</v>
      </c>
      <c r="D861" s="69" t="s">
        <v>22</v>
      </c>
      <c r="E861" s="68" t="s">
        <v>37</v>
      </c>
      <c r="F861" s="68" t="s">
        <v>4799</v>
      </c>
      <c r="G861" s="69" t="s">
        <v>38</v>
      </c>
      <c r="H861" s="69" t="s">
        <v>47</v>
      </c>
      <c r="I861" s="87">
        <v>1840</v>
      </c>
      <c r="J861" s="69" t="s">
        <v>39</v>
      </c>
      <c r="K861" s="70" t="s">
        <v>56</v>
      </c>
      <c r="L861" s="69" t="s">
        <v>57</v>
      </c>
      <c r="M861" s="69" t="s">
        <v>4534</v>
      </c>
      <c r="N861" s="69" t="s">
        <v>33</v>
      </c>
      <c r="O861" s="69" t="s">
        <v>838</v>
      </c>
      <c r="P861" s="69" t="s">
        <v>4462</v>
      </c>
      <c r="Q861" s="69" t="s">
        <v>28</v>
      </c>
      <c r="R861" s="72">
        <v>61530550</v>
      </c>
      <c r="S861" s="88" t="e">
        <f t="shared" si="52"/>
        <v>#REF!</v>
      </c>
      <c r="T861" s="71">
        <v>16</v>
      </c>
      <c r="U861" s="71"/>
      <c r="V861" s="71"/>
      <c r="W861" s="71">
        <v>0</v>
      </c>
      <c r="X861" s="71">
        <v>7.1</v>
      </c>
      <c r="Y861" s="89">
        <v>0.1</v>
      </c>
      <c r="Z861" s="90">
        <v>69</v>
      </c>
      <c r="AA861" s="90">
        <v>107</v>
      </c>
      <c r="AB861" s="90">
        <v>107</v>
      </c>
      <c r="AC861" s="71">
        <v>6.9</v>
      </c>
      <c r="AD861" s="71">
        <v>6.9</v>
      </c>
      <c r="AE861" s="71">
        <v>6.9</v>
      </c>
      <c r="AF861" s="71">
        <v>6.9</v>
      </c>
      <c r="AG861" s="71">
        <v>6.9</v>
      </c>
      <c r="AH861" s="71">
        <v>1209708</v>
      </c>
      <c r="AI861" s="72">
        <v>111.81</v>
      </c>
      <c r="AJ861" s="72" t="s">
        <v>4789</v>
      </c>
      <c r="AK861" s="72">
        <v>0</v>
      </c>
      <c r="AL861" s="72">
        <v>0</v>
      </c>
      <c r="AM861" s="72">
        <v>135257451.47999999</v>
      </c>
      <c r="AN861" s="72" t="e">
        <f t="shared" si="53"/>
        <v>#REF!</v>
      </c>
      <c r="AO861" s="72" t="e">
        <f t="shared" si="54"/>
        <v>#REF!</v>
      </c>
      <c r="AP861" s="72">
        <v>0</v>
      </c>
      <c r="AQ861" s="72">
        <v>0</v>
      </c>
      <c r="AR861" s="72">
        <v>0</v>
      </c>
      <c r="AS861" s="74">
        <v>42248</v>
      </c>
      <c r="AT861" s="74">
        <v>49552</v>
      </c>
      <c r="AU861" s="73" t="s">
        <v>3661</v>
      </c>
      <c r="AV861" s="72">
        <v>3717.03</v>
      </c>
      <c r="AW861" s="72" t="e">
        <f t="shared" si="55"/>
        <v>#REF!</v>
      </c>
    </row>
    <row r="862" spans="2:49" ht="15" customHeight="1">
      <c r="B862" s="75">
        <v>852</v>
      </c>
      <c r="C862" s="75">
        <v>2013</v>
      </c>
      <c r="D862" s="76" t="s">
        <v>22</v>
      </c>
      <c r="E862" s="75" t="s">
        <v>37</v>
      </c>
      <c r="F862" s="75" t="s">
        <v>4799</v>
      </c>
      <c r="G862" s="76" t="s">
        <v>38</v>
      </c>
      <c r="H862" s="76" t="s">
        <v>47</v>
      </c>
      <c r="I862" s="77">
        <v>1840</v>
      </c>
      <c r="J862" s="76" t="s">
        <v>39</v>
      </c>
      <c r="K862" s="78" t="s">
        <v>58</v>
      </c>
      <c r="L862" s="76" t="s">
        <v>59</v>
      </c>
      <c r="M862" s="76" t="s">
        <v>4534</v>
      </c>
      <c r="N862" s="76" t="s">
        <v>33</v>
      </c>
      <c r="O862" s="76" t="s">
        <v>838</v>
      </c>
      <c r="P862" s="76" t="s">
        <v>4462</v>
      </c>
      <c r="Q862" s="76" t="s">
        <v>28</v>
      </c>
      <c r="R862" s="80">
        <v>46193720</v>
      </c>
      <c r="S862" s="91" t="e">
        <f t="shared" si="52"/>
        <v>#REF!</v>
      </c>
      <c r="T862" s="79">
        <v>12</v>
      </c>
      <c r="U862" s="79"/>
      <c r="V862" s="79"/>
      <c r="W862" s="79">
        <v>0</v>
      </c>
      <c r="X862" s="79">
        <v>5.6</v>
      </c>
      <c r="Y862" s="92">
        <v>0.1</v>
      </c>
      <c r="Z862" s="93">
        <v>54</v>
      </c>
      <c r="AA862" s="93">
        <v>107</v>
      </c>
      <c r="AB862" s="93">
        <v>107</v>
      </c>
      <c r="AC862" s="79">
        <v>5.4</v>
      </c>
      <c r="AD862" s="79">
        <v>5.4</v>
      </c>
      <c r="AE862" s="79">
        <v>5.4</v>
      </c>
      <c r="AF862" s="79">
        <v>5.4</v>
      </c>
      <c r="AG862" s="79">
        <v>5.4</v>
      </c>
      <c r="AH862" s="79">
        <v>946728</v>
      </c>
      <c r="AI862" s="80">
        <v>111.84</v>
      </c>
      <c r="AJ862" s="80" t="s">
        <v>4789</v>
      </c>
      <c r="AK862" s="80">
        <v>0</v>
      </c>
      <c r="AL862" s="80">
        <v>0</v>
      </c>
      <c r="AM862" s="80">
        <v>105882059.52</v>
      </c>
      <c r="AN862" s="80" t="e">
        <f t="shared" si="53"/>
        <v>#REF!</v>
      </c>
      <c r="AO862" s="80" t="e">
        <f t="shared" si="54"/>
        <v>#REF!</v>
      </c>
      <c r="AP862" s="80">
        <v>0</v>
      </c>
      <c r="AQ862" s="80">
        <v>0</v>
      </c>
      <c r="AR862" s="80">
        <v>0</v>
      </c>
      <c r="AS862" s="82">
        <v>42248</v>
      </c>
      <c r="AT862" s="82">
        <v>49552</v>
      </c>
      <c r="AU862" s="81" t="s">
        <v>3661</v>
      </c>
      <c r="AV862" s="80">
        <v>3717.03</v>
      </c>
      <c r="AW862" s="80" t="e">
        <f t="shared" si="55"/>
        <v>#REF!</v>
      </c>
    </row>
    <row r="863" spans="2:49" ht="15" customHeight="1">
      <c r="B863" s="68">
        <v>853</v>
      </c>
      <c r="C863" s="68">
        <v>2013</v>
      </c>
      <c r="D863" s="69" t="s">
        <v>22</v>
      </c>
      <c r="E863" s="68" t="s">
        <v>37</v>
      </c>
      <c r="F863" s="68" t="s">
        <v>4799</v>
      </c>
      <c r="G863" s="69" t="s">
        <v>38</v>
      </c>
      <c r="H863" s="69" t="s">
        <v>47</v>
      </c>
      <c r="I863" s="87">
        <v>1840</v>
      </c>
      <c r="J863" s="69" t="s">
        <v>39</v>
      </c>
      <c r="K863" s="70" t="s">
        <v>60</v>
      </c>
      <c r="L863" s="69" t="s">
        <v>61</v>
      </c>
      <c r="M863" s="69" t="s">
        <v>4534</v>
      </c>
      <c r="N863" s="69" t="s">
        <v>33</v>
      </c>
      <c r="O863" s="69" t="s">
        <v>838</v>
      </c>
      <c r="P863" s="69" t="s">
        <v>4462</v>
      </c>
      <c r="Q863" s="69" t="s">
        <v>28</v>
      </c>
      <c r="R863" s="72">
        <v>61947000</v>
      </c>
      <c r="S863" s="88" t="e">
        <f t="shared" si="52"/>
        <v>#REF!</v>
      </c>
      <c r="T863" s="71">
        <v>16</v>
      </c>
      <c r="U863" s="71"/>
      <c r="V863" s="71"/>
      <c r="W863" s="71">
        <v>0</v>
      </c>
      <c r="X863" s="71">
        <v>7.5</v>
      </c>
      <c r="Y863" s="89">
        <v>0.1</v>
      </c>
      <c r="Z863" s="90">
        <v>70.999999999999986</v>
      </c>
      <c r="AA863" s="90">
        <v>107</v>
      </c>
      <c r="AB863" s="90">
        <v>107</v>
      </c>
      <c r="AC863" s="71">
        <v>7.1</v>
      </c>
      <c r="AD863" s="71">
        <v>7.1</v>
      </c>
      <c r="AE863" s="71">
        <v>7.1</v>
      </c>
      <c r="AF863" s="71">
        <v>7.1</v>
      </c>
      <c r="AG863" s="71">
        <v>7.1</v>
      </c>
      <c r="AH863" s="71">
        <v>1244772</v>
      </c>
      <c r="AI863" s="72">
        <v>111.83</v>
      </c>
      <c r="AJ863" s="72" t="s">
        <v>4789</v>
      </c>
      <c r="AK863" s="72">
        <v>0</v>
      </c>
      <c r="AL863" s="72">
        <v>0</v>
      </c>
      <c r="AM863" s="72">
        <v>139202852.75999999</v>
      </c>
      <c r="AN863" s="72" t="e">
        <f t="shared" si="53"/>
        <v>#REF!</v>
      </c>
      <c r="AO863" s="72" t="e">
        <f t="shared" si="54"/>
        <v>#REF!</v>
      </c>
      <c r="AP863" s="72">
        <v>0</v>
      </c>
      <c r="AQ863" s="72">
        <v>0</v>
      </c>
      <c r="AR863" s="72">
        <v>0</v>
      </c>
      <c r="AS863" s="74">
        <v>42248</v>
      </c>
      <c r="AT863" s="74">
        <v>49552</v>
      </c>
      <c r="AU863" s="73" t="s">
        <v>3661</v>
      </c>
      <c r="AV863" s="72">
        <v>3717.03</v>
      </c>
      <c r="AW863" s="72" t="e">
        <f t="shared" si="55"/>
        <v>#REF!</v>
      </c>
    </row>
    <row r="864" spans="2:49" ht="15" customHeight="1">
      <c r="B864" s="75">
        <v>854</v>
      </c>
      <c r="C864" s="75">
        <v>2013</v>
      </c>
      <c r="D864" s="76" t="s">
        <v>22</v>
      </c>
      <c r="E864" s="75" t="s">
        <v>37</v>
      </c>
      <c r="F864" s="75" t="s">
        <v>4799</v>
      </c>
      <c r="G864" s="76" t="s">
        <v>38</v>
      </c>
      <c r="H864" s="76" t="s">
        <v>1704</v>
      </c>
      <c r="I864" s="77">
        <v>15674288000157</v>
      </c>
      <c r="J864" s="76" t="s">
        <v>39</v>
      </c>
      <c r="K864" s="78" t="s">
        <v>1705</v>
      </c>
      <c r="L864" s="76" t="s">
        <v>1706</v>
      </c>
      <c r="M864" s="76" t="s">
        <v>4538</v>
      </c>
      <c r="N864" s="76" t="s">
        <v>204</v>
      </c>
      <c r="O864" s="76" t="s">
        <v>838</v>
      </c>
      <c r="P864" s="76" t="s">
        <v>4462</v>
      </c>
      <c r="Q864" s="76" t="s">
        <v>28</v>
      </c>
      <c r="R864" s="80">
        <v>102940000</v>
      </c>
      <c r="S864" s="91" t="e">
        <f t="shared" si="52"/>
        <v>#REF!</v>
      </c>
      <c r="T864" s="79">
        <v>30</v>
      </c>
      <c r="U864" s="79"/>
      <c r="V864" s="79"/>
      <c r="W864" s="79">
        <v>0</v>
      </c>
      <c r="X864" s="79">
        <v>17.399999999999999</v>
      </c>
      <c r="Y864" s="92">
        <v>0.1</v>
      </c>
      <c r="Z864" s="93">
        <v>153</v>
      </c>
      <c r="AA864" s="93">
        <v>153</v>
      </c>
      <c r="AB864" s="93">
        <v>153</v>
      </c>
      <c r="AC864" s="79">
        <v>15.3</v>
      </c>
      <c r="AD864" s="79">
        <v>15.3</v>
      </c>
      <c r="AE864" s="79">
        <v>15.3</v>
      </c>
      <c r="AF864" s="79">
        <v>15.3</v>
      </c>
      <c r="AG864" s="79">
        <v>15.3</v>
      </c>
      <c r="AH864" s="79">
        <v>2682396</v>
      </c>
      <c r="AI864" s="80">
        <v>109.96</v>
      </c>
      <c r="AJ864" s="80" t="s">
        <v>4789</v>
      </c>
      <c r="AK864" s="80">
        <v>0</v>
      </c>
      <c r="AL864" s="80">
        <v>0</v>
      </c>
      <c r="AM864" s="80">
        <v>294956264.15999997</v>
      </c>
      <c r="AN864" s="80" t="e">
        <f t="shared" si="53"/>
        <v>#REF!</v>
      </c>
      <c r="AO864" s="80" t="e">
        <f t="shared" si="54"/>
        <v>#REF!</v>
      </c>
      <c r="AP864" s="80">
        <v>0</v>
      </c>
      <c r="AQ864" s="80">
        <v>0</v>
      </c>
      <c r="AR864" s="80">
        <v>0</v>
      </c>
      <c r="AS864" s="82">
        <v>42248</v>
      </c>
      <c r="AT864" s="82">
        <v>49552</v>
      </c>
      <c r="AU864" s="81" t="s">
        <v>3661</v>
      </c>
      <c r="AV864" s="80">
        <v>3717.03</v>
      </c>
      <c r="AW864" s="80" t="e">
        <f t="shared" si="55"/>
        <v>#REF!</v>
      </c>
    </row>
    <row r="865" spans="2:49" ht="15" customHeight="1">
      <c r="B865" s="68">
        <v>855</v>
      </c>
      <c r="C865" s="68">
        <v>2013</v>
      </c>
      <c r="D865" s="69" t="s">
        <v>22</v>
      </c>
      <c r="E865" s="68" t="s">
        <v>37</v>
      </c>
      <c r="F865" s="68" t="s">
        <v>4799</v>
      </c>
      <c r="G865" s="69" t="s">
        <v>38</v>
      </c>
      <c r="H865" s="69" t="s">
        <v>1704</v>
      </c>
      <c r="I865" s="87">
        <v>15674288000157</v>
      </c>
      <c r="J865" s="69" t="s">
        <v>39</v>
      </c>
      <c r="K865" s="70" t="s">
        <v>1707</v>
      </c>
      <c r="L865" s="69" t="s">
        <v>1708</v>
      </c>
      <c r="M865" s="69" t="s">
        <v>4538</v>
      </c>
      <c r="N865" s="69" t="s">
        <v>204</v>
      </c>
      <c r="O865" s="69" t="s">
        <v>838</v>
      </c>
      <c r="P865" s="69" t="s">
        <v>4462</v>
      </c>
      <c r="Q865" s="69" t="s">
        <v>28</v>
      </c>
      <c r="R865" s="72">
        <v>102940000</v>
      </c>
      <c r="S865" s="88" t="e">
        <f t="shared" si="52"/>
        <v>#REF!</v>
      </c>
      <c r="T865" s="71">
        <v>30</v>
      </c>
      <c r="U865" s="71"/>
      <c r="V865" s="71"/>
      <c r="W865" s="71">
        <v>0</v>
      </c>
      <c r="X865" s="71">
        <v>16.2</v>
      </c>
      <c r="Y865" s="89">
        <v>0.1</v>
      </c>
      <c r="Z865" s="90">
        <v>150</v>
      </c>
      <c r="AA865" s="90">
        <v>153</v>
      </c>
      <c r="AB865" s="90">
        <v>153</v>
      </c>
      <c r="AC865" s="71">
        <v>15</v>
      </c>
      <c r="AD865" s="71">
        <v>15</v>
      </c>
      <c r="AE865" s="71">
        <v>15</v>
      </c>
      <c r="AF865" s="71">
        <v>15</v>
      </c>
      <c r="AG865" s="71">
        <v>15</v>
      </c>
      <c r="AH865" s="71">
        <v>2629800</v>
      </c>
      <c r="AI865" s="72">
        <v>109.96</v>
      </c>
      <c r="AJ865" s="72" t="s">
        <v>4789</v>
      </c>
      <c r="AK865" s="72">
        <v>0</v>
      </c>
      <c r="AL865" s="72">
        <v>0</v>
      </c>
      <c r="AM865" s="72">
        <v>289172808</v>
      </c>
      <c r="AN865" s="72" t="e">
        <f t="shared" si="53"/>
        <v>#REF!</v>
      </c>
      <c r="AO865" s="72" t="e">
        <f t="shared" si="54"/>
        <v>#REF!</v>
      </c>
      <c r="AP865" s="72">
        <v>0</v>
      </c>
      <c r="AQ865" s="72">
        <v>0</v>
      </c>
      <c r="AR865" s="72">
        <v>0</v>
      </c>
      <c r="AS865" s="74">
        <v>42248</v>
      </c>
      <c r="AT865" s="74">
        <v>49552</v>
      </c>
      <c r="AU865" s="73" t="s">
        <v>3661</v>
      </c>
      <c r="AV865" s="72">
        <v>3717.03</v>
      </c>
      <c r="AW865" s="72" t="e">
        <f t="shared" si="55"/>
        <v>#REF!</v>
      </c>
    </row>
    <row r="866" spans="2:49" ht="15" customHeight="1">
      <c r="B866" s="75">
        <v>856</v>
      </c>
      <c r="C866" s="75">
        <v>2013</v>
      </c>
      <c r="D866" s="76" t="s">
        <v>22</v>
      </c>
      <c r="E866" s="75" t="s">
        <v>37</v>
      </c>
      <c r="F866" s="75" t="s">
        <v>4799</v>
      </c>
      <c r="G866" s="76" t="s">
        <v>38</v>
      </c>
      <c r="H866" s="76" t="s">
        <v>1704</v>
      </c>
      <c r="I866" s="77">
        <v>15674288000157</v>
      </c>
      <c r="J866" s="76" t="s">
        <v>39</v>
      </c>
      <c r="K866" s="78" t="s">
        <v>1709</v>
      </c>
      <c r="L866" s="76" t="s">
        <v>1710</v>
      </c>
      <c r="M866" s="76" t="s">
        <v>4533</v>
      </c>
      <c r="N866" s="76" t="s">
        <v>204</v>
      </c>
      <c r="O866" s="76" t="s">
        <v>838</v>
      </c>
      <c r="P866" s="76" t="s">
        <v>4462</v>
      </c>
      <c r="Q866" s="76" t="s">
        <v>28</v>
      </c>
      <c r="R866" s="80">
        <v>102940000</v>
      </c>
      <c r="S866" s="91" t="e">
        <f t="shared" si="52"/>
        <v>#REF!</v>
      </c>
      <c r="T866" s="79">
        <v>30</v>
      </c>
      <c r="U866" s="79"/>
      <c r="V866" s="79"/>
      <c r="W866" s="79">
        <v>0</v>
      </c>
      <c r="X866" s="79">
        <v>14.9</v>
      </c>
      <c r="Y866" s="92">
        <v>0.1</v>
      </c>
      <c r="Z866" s="93">
        <v>146.99999999999997</v>
      </c>
      <c r="AA866" s="93">
        <v>153</v>
      </c>
      <c r="AB866" s="93">
        <v>153</v>
      </c>
      <c r="AC866" s="79">
        <v>14.7</v>
      </c>
      <c r="AD866" s="79">
        <v>14.7</v>
      </c>
      <c r="AE866" s="79">
        <v>14.7</v>
      </c>
      <c r="AF866" s="79">
        <v>14.7</v>
      </c>
      <c r="AG866" s="79">
        <v>14.7</v>
      </c>
      <c r="AH866" s="79">
        <v>2577204</v>
      </c>
      <c r="AI866" s="80">
        <v>109.99</v>
      </c>
      <c r="AJ866" s="80" t="s">
        <v>4789</v>
      </c>
      <c r="AK866" s="80">
        <v>0</v>
      </c>
      <c r="AL866" s="80">
        <v>0</v>
      </c>
      <c r="AM866" s="80">
        <v>283466667.95999998</v>
      </c>
      <c r="AN866" s="80" t="e">
        <f t="shared" si="53"/>
        <v>#REF!</v>
      </c>
      <c r="AO866" s="80" t="e">
        <f t="shared" si="54"/>
        <v>#REF!</v>
      </c>
      <c r="AP866" s="80">
        <v>0</v>
      </c>
      <c r="AQ866" s="80">
        <v>0</v>
      </c>
      <c r="AR866" s="80">
        <v>0</v>
      </c>
      <c r="AS866" s="82">
        <v>42248</v>
      </c>
      <c r="AT866" s="82">
        <v>49552</v>
      </c>
      <c r="AU866" s="81" t="s">
        <v>3661</v>
      </c>
      <c r="AV866" s="80">
        <v>3717.03</v>
      </c>
      <c r="AW866" s="80" t="e">
        <f t="shared" si="55"/>
        <v>#REF!</v>
      </c>
    </row>
    <row r="867" spans="2:49" ht="15" customHeight="1">
      <c r="B867" s="68">
        <v>857</v>
      </c>
      <c r="C867" s="68">
        <v>2013</v>
      </c>
      <c r="D867" s="69" t="s">
        <v>22</v>
      </c>
      <c r="E867" s="68" t="s">
        <v>37</v>
      </c>
      <c r="F867" s="68" t="s">
        <v>4799</v>
      </c>
      <c r="G867" s="69" t="s">
        <v>38</v>
      </c>
      <c r="H867" s="69" t="s">
        <v>1704</v>
      </c>
      <c r="I867" s="87">
        <v>15674288000157</v>
      </c>
      <c r="J867" s="69" t="s">
        <v>39</v>
      </c>
      <c r="K867" s="70" t="s">
        <v>1711</v>
      </c>
      <c r="L867" s="69" t="s">
        <v>1712</v>
      </c>
      <c r="M867" s="69" t="s">
        <v>4538</v>
      </c>
      <c r="N867" s="69" t="s">
        <v>204</v>
      </c>
      <c r="O867" s="69" t="s">
        <v>838</v>
      </c>
      <c r="P867" s="69" t="s">
        <v>4462</v>
      </c>
      <c r="Q867" s="69" t="s">
        <v>28</v>
      </c>
      <c r="R867" s="72">
        <v>102940000</v>
      </c>
      <c r="S867" s="88" t="e">
        <f t="shared" si="52"/>
        <v>#REF!</v>
      </c>
      <c r="T867" s="71">
        <v>30</v>
      </c>
      <c r="U867" s="71"/>
      <c r="V867" s="71"/>
      <c r="W867" s="71">
        <v>0</v>
      </c>
      <c r="X867" s="71">
        <v>16</v>
      </c>
      <c r="Y867" s="89">
        <v>0.1</v>
      </c>
      <c r="Z867" s="90">
        <v>134</v>
      </c>
      <c r="AA867" s="90">
        <v>153</v>
      </c>
      <c r="AB867" s="90">
        <v>153</v>
      </c>
      <c r="AC867" s="71">
        <v>13.4</v>
      </c>
      <c r="AD867" s="71">
        <v>13.4</v>
      </c>
      <c r="AE867" s="71">
        <v>13.4</v>
      </c>
      <c r="AF867" s="71">
        <v>13.4</v>
      </c>
      <c r="AG867" s="71">
        <v>13.4</v>
      </c>
      <c r="AH867" s="71">
        <v>2349288</v>
      </c>
      <c r="AI867" s="72">
        <v>109.96</v>
      </c>
      <c r="AJ867" s="72" t="s">
        <v>4789</v>
      </c>
      <c r="AK867" s="72">
        <v>0</v>
      </c>
      <c r="AL867" s="72">
        <v>0</v>
      </c>
      <c r="AM867" s="72">
        <v>258327708.48000002</v>
      </c>
      <c r="AN867" s="72" t="e">
        <f t="shared" si="53"/>
        <v>#REF!</v>
      </c>
      <c r="AO867" s="72" t="e">
        <f t="shared" si="54"/>
        <v>#REF!</v>
      </c>
      <c r="AP867" s="72">
        <v>0</v>
      </c>
      <c r="AQ867" s="72">
        <v>0</v>
      </c>
      <c r="AR867" s="72">
        <v>0</v>
      </c>
      <c r="AS867" s="74">
        <v>42248</v>
      </c>
      <c r="AT867" s="74">
        <v>49552</v>
      </c>
      <c r="AU867" s="73" t="s">
        <v>3661</v>
      </c>
      <c r="AV867" s="72">
        <v>3717.03</v>
      </c>
      <c r="AW867" s="72" t="e">
        <f t="shared" si="55"/>
        <v>#REF!</v>
      </c>
    </row>
    <row r="868" spans="2:49" ht="15" customHeight="1">
      <c r="B868" s="75">
        <v>858</v>
      </c>
      <c r="C868" s="75">
        <v>2013</v>
      </c>
      <c r="D868" s="76" t="s">
        <v>22</v>
      </c>
      <c r="E868" s="75" t="s">
        <v>37</v>
      </c>
      <c r="F868" s="75" t="s">
        <v>4799</v>
      </c>
      <c r="G868" s="76" t="s">
        <v>38</v>
      </c>
      <c r="H868" s="76" t="s">
        <v>1704</v>
      </c>
      <c r="I868" s="77">
        <v>15674288000157</v>
      </c>
      <c r="J868" s="76" t="s">
        <v>39</v>
      </c>
      <c r="K868" s="78" t="s">
        <v>1713</v>
      </c>
      <c r="L868" s="76" t="s">
        <v>1714</v>
      </c>
      <c r="M868" s="76" t="s">
        <v>4538</v>
      </c>
      <c r="N868" s="76" t="s">
        <v>204</v>
      </c>
      <c r="O868" s="76" t="s">
        <v>838</v>
      </c>
      <c r="P868" s="76" t="s">
        <v>4462</v>
      </c>
      <c r="Q868" s="76" t="s">
        <v>28</v>
      </c>
      <c r="R868" s="80">
        <v>102940000</v>
      </c>
      <c r="S868" s="91" t="e">
        <f t="shared" si="52"/>
        <v>#REF!</v>
      </c>
      <c r="T868" s="79">
        <v>30</v>
      </c>
      <c r="U868" s="79"/>
      <c r="V868" s="79"/>
      <c r="W868" s="79">
        <v>0</v>
      </c>
      <c r="X868" s="79">
        <v>16.899999999999999</v>
      </c>
      <c r="Y868" s="92">
        <v>0.1</v>
      </c>
      <c r="Z868" s="93">
        <v>153</v>
      </c>
      <c r="AA868" s="93">
        <v>153</v>
      </c>
      <c r="AB868" s="93">
        <v>153</v>
      </c>
      <c r="AC868" s="79">
        <v>15.3</v>
      </c>
      <c r="AD868" s="79">
        <v>15.3</v>
      </c>
      <c r="AE868" s="79">
        <v>15.3</v>
      </c>
      <c r="AF868" s="79">
        <v>15.3</v>
      </c>
      <c r="AG868" s="79">
        <v>15.3</v>
      </c>
      <c r="AH868" s="79">
        <v>2682396</v>
      </c>
      <c r="AI868" s="80">
        <v>109.96</v>
      </c>
      <c r="AJ868" s="80" t="s">
        <v>4789</v>
      </c>
      <c r="AK868" s="80">
        <v>0</v>
      </c>
      <c r="AL868" s="80">
        <v>0</v>
      </c>
      <c r="AM868" s="80">
        <v>294956264.15999997</v>
      </c>
      <c r="AN868" s="80" t="e">
        <f t="shared" si="53"/>
        <v>#REF!</v>
      </c>
      <c r="AO868" s="80" t="e">
        <f t="shared" si="54"/>
        <v>#REF!</v>
      </c>
      <c r="AP868" s="80">
        <v>0</v>
      </c>
      <c r="AQ868" s="80">
        <v>0</v>
      </c>
      <c r="AR868" s="80">
        <v>0</v>
      </c>
      <c r="AS868" s="82">
        <v>42248</v>
      </c>
      <c r="AT868" s="82">
        <v>49552</v>
      </c>
      <c r="AU868" s="81" t="s">
        <v>3661</v>
      </c>
      <c r="AV868" s="80">
        <v>3717.03</v>
      </c>
      <c r="AW868" s="80" t="e">
        <f t="shared" si="55"/>
        <v>#REF!</v>
      </c>
    </row>
    <row r="869" spans="2:49" ht="15" customHeight="1">
      <c r="B869" s="68">
        <v>859</v>
      </c>
      <c r="C869" s="68">
        <v>2013</v>
      </c>
      <c r="D869" s="69" t="s">
        <v>22</v>
      </c>
      <c r="E869" s="68" t="s">
        <v>37</v>
      </c>
      <c r="F869" s="68" t="s">
        <v>4799</v>
      </c>
      <c r="G869" s="69" t="s">
        <v>38</v>
      </c>
      <c r="H869" s="69" t="s">
        <v>1704</v>
      </c>
      <c r="I869" s="87">
        <v>15674288000157</v>
      </c>
      <c r="J869" s="69" t="s">
        <v>39</v>
      </c>
      <c r="K869" s="70" t="s">
        <v>1715</v>
      </c>
      <c r="L869" s="69" t="s">
        <v>1716</v>
      </c>
      <c r="M869" s="69" t="s">
        <v>4538</v>
      </c>
      <c r="N869" s="69" t="s">
        <v>204</v>
      </c>
      <c r="O869" s="69" t="s">
        <v>838</v>
      </c>
      <c r="P869" s="69" t="s">
        <v>4462</v>
      </c>
      <c r="Q869" s="69" t="s">
        <v>28</v>
      </c>
      <c r="R869" s="72">
        <v>102940000</v>
      </c>
      <c r="S869" s="88" t="e">
        <f t="shared" si="52"/>
        <v>#REF!</v>
      </c>
      <c r="T869" s="71">
        <v>30</v>
      </c>
      <c r="U869" s="71"/>
      <c r="V869" s="71"/>
      <c r="W869" s="71">
        <v>0</v>
      </c>
      <c r="X869" s="71">
        <v>16</v>
      </c>
      <c r="Y869" s="89">
        <v>0.1</v>
      </c>
      <c r="Z869" s="90">
        <v>141</v>
      </c>
      <c r="AA869" s="90">
        <v>153</v>
      </c>
      <c r="AB869" s="90">
        <v>153</v>
      </c>
      <c r="AC869" s="71">
        <v>14.1</v>
      </c>
      <c r="AD869" s="71">
        <v>14.1</v>
      </c>
      <c r="AE869" s="71">
        <v>14.1</v>
      </c>
      <c r="AF869" s="71">
        <v>14.1</v>
      </c>
      <c r="AG869" s="71">
        <v>14.1</v>
      </c>
      <c r="AH869" s="71">
        <v>2472012</v>
      </c>
      <c r="AI869" s="72">
        <v>109.96</v>
      </c>
      <c r="AJ869" s="72" t="s">
        <v>4789</v>
      </c>
      <c r="AK869" s="72">
        <v>0</v>
      </c>
      <c r="AL869" s="72">
        <v>0</v>
      </c>
      <c r="AM869" s="72">
        <v>271822439.51999998</v>
      </c>
      <c r="AN869" s="72" t="e">
        <f t="shared" si="53"/>
        <v>#REF!</v>
      </c>
      <c r="AO869" s="72" t="e">
        <f t="shared" si="54"/>
        <v>#REF!</v>
      </c>
      <c r="AP869" s="72">
        <v>0</v>
      </c>
      <c r="AQ869" s="72">
        <v>0</v>
      </c>
      <c r="AR869" s="72">
        <v>0</v>
      </c>
      <c r="AS869" s="74">
        <v>42248</v>
      </c>
      <c r="AT869" s="74">
        <v>49552</v>
      </c>
      <c r="AU869" s="73" t="s">
        <v>3661</v>
      </c>
      <c r="AV869" s="72">
        <v>3717.03</v>
      </c>
      <c r="AW869" s="72" t="e">
        <f t="shared" si="55"/>
        <v>#REF!</v>
      </c>
    </row>
    <row r="870" spans="2:49" ht="15" customHeight="1">
      <c r="B870" s="75">
        <v>860</v>
      </c>
      <c r="C870" s="75">
        <v>2013</v>
      </c>
      <c r="D870" s="76" t="s">
        <v>22</v>
      </c>
      <c r="E870" s="75" t="s">
        <v>37</v>
      </c>
      <c r="F870" s="75" t="s">
        <v>4799</v>
      </c>
      <c r="G870" s="76" t="s">
        <v>38</v>
      </c>
      <c r="H870" s="76" t="s">
        <v>1704</v>
      </c>
      <c r="I870" s="77">
        <v>15674288000157</v>
      </c>
      <c r="J870" s="76" t="s">
        <v>39</v>
      </c>
      <c r="K870" s="78" t="s">
        <v>1717</v>
      </c>
      <c r="L870" s="76" t="s">
        <v>1718</v>
      </c>
      <c r="M870" s="76" t="s">
        <v>4538</v>
      </c>
      <c r="N870" s="76" t="s">
        <v>204</v>
      </c>
      <c r="O870" s="76" t="s">
        <v>838</v>
      </c>
      <c r="P870" s="76" t="s">
        <v>4462</v>
      </c>
      <c r="Q870" s="76" t="s">
        <v>28</v>
      </c>
      <c r="R870" s="80">
        <v>102940000</v>
      </c>
      <c r="S870" s="91" t="e">
        <f t="shared" si="52"/>
        <v>#REF!</v>
      </c>
      <c r="T870" s="79">
        <v>30</v>
      </c>
      <c r="U870" s="79"/>
      <c r="V870" s="79"/>
      <c r="W870" s="79">
        <v>0</v>
      </c>
      <c r="X870" s="79">
        <v>15.8</v>
      </c>
      <c r="Y870" s="92">
        <v>0.1</v>
      </c>
      <c r="Z870" s="93">
        <v>131.99999999999997</v>
      </c>
      <c r="AA870" s="93">
        <v>153</v>
      </c>
      <c r="AB870" s="93">
        <v>153</v>
      </c>
      <c r="AC870" s="79">
        <v>13.2</v>
      </c>
      <c r="AD870" s="79">
        <v>13.2</v>
      </c>
      <c r="AE870" s="79">
        <v>13.2</v>
      </c>
      <c r="AF870" s="79">
        <v>13.2</v>
      </c>
      <c r="AG870" s="79">
        <v>13.2</v>
      </c>
      <c r="AH870" s="79">
        <v>2314224</v>
      </c>
      <c r="AI870" s="80">
        <v>109.96</v>
      </c>
      <c r="AJ870" s="80" t="s">
        <v>4789</v>
      </c>
      <c r="AK870" s="80">
        <v>0</v>
      </c>
      <c r="AL870" s="80">
        <v>0</v>
      </c>
      <c r="AM870" s="80">
        <v>254472071.03999999</v>
      </c>
      <c r="AN870" s="80" t="e">
        <f t="shared" si="53"/>
        <v>#REF!</v>
      </c>
      <c r="AO870" s="80" t="e">
        <f t="shared" si="54"/>
        <v>#REF!</v>
      </c>
      <c r="AP870" s="80">
        <v>0</v>
      </c>
      <c r="AQ870" s="80">
        <v>0</v>
      </c>
      <c r="AR870" s="80">
        <v>0</v>
      </c>
      <c r="AS870" s="82">
        <v>42248</v>
      </c>
      <c r="AT870" s="82">
        <v>49552</v>
      </c>
      <c r="AU870" s="81" t="s">
        <v>3661</v>
      </c>
      <c r="AV870" s="80">
        <v>3717.03</v>
      </c>
      <c r="AW870" s="80" t="e">
        <f t="shared" si="55"/>
        <v>#REF!</v>
      </c>
    </row>
    <row r="871" spans="2:49" ht="15" customHeight="1">
      <c r="B871" s="68">
        <v>861</v>
      </c>
      <c r="C871" s="68">
        <v>2013</v>
      </c>
      <c r="D871" s="69" t="s">
        <v>22</v>
      </c>
      <c r="E871" s="68" t="s">
        <v>37</v>
      </c>
      <c r="F871" s="68" t="s">
        <v>4799</v>
      </c>
      <c r="G871" s="69" t="s">
        <v>38</v>
      </c>
      <c r="H871" s="69" t="s">
        <v>1704</v>
      </c>
      <c r="I871" s="87">
        <v>15674288000157</v>
      </c>
      <c r="J871" s="69" t="s">
        <v>39</v>
      </c>
      <c r="K871" s="70" t="s">
        <v>1719</v>
      </c>
      <c r="L871" s="69" t="s">
        <v>1720</v>
      </c>
      <c r="M871" s="69" t="s">
        <v>4538</v>
      </c>
      <c r="N871" s="69" t="s">
        <v>204</v>
      </c>
      <c r="O871" s="69" t="s">
        <v>838</v>
      </c>
      <c r="P871" s="69" t="s">
        <v>4462</v>
      </c>
      <c r="Q871" s="69" t="s">
        <v>28</v>
      </c>
      <c r="R871" s="72">
        <v>102940000</v>
      </c>
      <c r="S871" s="88" t="e">
        <f t="shared" si="52"/>
        <v>#REF!</v>
      </c>
      <c r="T871" s="71">
        <v>30</v>
      </c>
      <c r="U871" s="71"/>
      <c r="V871" s="71"/>
      <c r="W871" s="71">
        <v>0</v>
      </c>
      <c r="X871" s="71">
        <v>16</v>
      </c>
      <c r="Y871" s="89">
        <v>0.1</v>
      </c>
      <c r="Z871" s="90">
        <v>136</v>
      </c>
      <c r="AA871" s="90">
        <v>153</v>
      </c>
      <c r="AB871" s="90">
        <v>153</v>
      </c>
      <c r="AC871" s="71">
        <v>13.6</v>
      </c>
      <c r="AD871" s="71">
        <v>13.6</v>
      </c>
      <c r="AE871" s="71">
        <v>13.6</v>
      </c>
      <c r="AF871" s="71">
        <v>13.6</v>
      </c>
      <c r="AG871" s="71">
        <v>13.6</v>
      </c>
      <c r="AH871" s="71">
        <v>2384352</v>
      </c>
      <c r="AI871" s="72">
        <v>109.96</v>
      </c>
      <c r="AJ871" s="72" t="s">
        <v>4789</v>
      </c>
      <c r="AK871" s="72">
        <v>0</v>
      </c>
      <c r="AL871" s="72">
        <v>0</v>
      </c>
      <c r="AM871" s="72">
        <v>262183345.91999996</v>
      </c>
      <c r="AN871" s="72" t="e">
        <f t="shared" si="53"/>
        <v>#REF!</v>
      </c>
      <c r="AO871" s="72" t="e">
        <f t="shared" si="54"/>
        <v>#REF!</v>
      </c>
      <c r="AP871" s="72">
        <v>0</v>
      </c>
      <c r="AQ871" s="72">
        <v>0</v>
      </c>
      <c r="AR871" s="72">
        <v>0</v>
      </c>
      <c r="AS871" s="74">
        <v>42248</v>
      </c>
      <c r="AT871" s="74">
        <v>49552</v>
      </c>
      <c r="AU871" s="73" t="s">
        <v>3661</v>
      </c>
      <c r="AV871" s="72">
        <v>3717.03</v>
      </c>
      <c r="AW871" s="72" t="e">
        <f t="shared" si="55"/>
        <v>#REF!</v>
      </c>
    </row>
    <row r="872" spans="2:49" ht="15" customHeight="1">
      <c r="B872" s="75">
        <v>862</v>
      </c>
      <c r="C872" s="75">
        <v>2013</v>
      </c>
      <c r="D872" s="76" t="s">
        <v>22</v>
      </c>
      <c r="E872" s="75" t="s">
        <v>37</v>
      </c>
      <c r="F872" s="75" t="s">
        <v>4799</v>
      </c>
      <c r="G872" s="76" t="s">
        <v>38</v>
      </c>
      <c r="H872" s="76" t="s">
        <v>1704</v>
      </c>
      <c r="I872" s="77">
        <v>15674288000157</v>
      </c>
      <c r="J872" s="76" t="s">
        <v>39</v>
      </c>
      <c r="K872" s="78" t="s">
        <v>1721</v>
      </c>
      <c r="L872" s="76" t="s">
        <v>1722</v>
      </c>
      <c r="M872" s="76" t="s">
        <v>4533</v>
      </c>
      <c r="N872" s="76" t="s">
        <v>204</v>
      </c>
      <c r="O872" s="76" t="s">
        <v>838</v>
      </c>
      <c r="P872" s="76" t="s">
        <v>4462</v>
      </c>
      <c r="Q872" s="76" t="s">
        <v>28</v>
      </c>
      <c r="R872" s="80">
        <v>102940000</v>
      </c>
      <c r="S872" s="91" t="e">
        <f t="shared" si="52"/>
        <v>#REF!</v>
      </c>
      <c r="T872" s="79">
        <v>30</v>
      </c>
      <c r="U872" s="79"/>
      <c r="V872" s="79"/>
      <c r="W872" s="79">
        <v>0</v>
      </c>
      <c r="X872" s="79">
        <v>15.7</v>
      </c>
      <c r="Y872" s="92">
        <v>0.1</v>
      </c>
      <c r="Z872" s="93">
        <v>156</v>
      </c>
      <c r="AA872" s="93">
        <v>153</v>
      </c>
      <c r="AB872" s="93">
        <v>153</v>
      </c>
      <c r="AC872" s="79">
        <v>15.6</v>
      </c>
      <c r="AD872" s="79">
        <v>15.6</v>
      </c>
      <c r="AE872" s="79">
        <v>15.6</v>
      </c>
      <c r="AF872" s="79">
        <v>15.6</v>
      </c>
      <c r="AG872" s="79">
        <v>15.6</v>
      </c>
      <c r="AH872" s="79">
        <v>2734992</v>
      </c>
      <c r="AI872" s="80">
        <v>109.98</v>
      </c>
      <c r="AJ872" s="80" t="s">
        <v>4789</v>
      </c>
      <c r="AK872" s="80">
        <v>0</v>
      </c>
      <c r="AL872" s="80">
        <v>0</v>
      </c>
      <c r="AM872" s="80">
        <v>300794420.16000003</v>
      </c>
      <c r="AN872" s="80" t="e">
        <f t="shared" si="53"/>
        <v>#REF!</v>
      </c>
      <c r="AO872" s="80" t="e">
        <f t="shared" si="54"/>
        <v>#REF!</v>
      </c>
      <c r="AP872" s="80">
        <v>0</v>
      </c>
      <c r="AQ872" s="80">
        <v>0</v>
      </c>
      <c r="AR872" s="80">
        <v>0</v>
      </c>
      <c r="AS872" s="82">
        <v>42248</v>
      </c>
      <c r="AT872" s="82">
        <v>49552</v>
      </c>
      <c r="AU872" s="81" t="s">
        <v>3661</v>
      </c>
      <c r="AV872" s="80">
        <v>3717.03</v>
      </c>
      <c r="AW872" s="80" t="e">
        <f t="shared" si="55"/>
        <v>#REF!</v>
      </c>
    </row>
    <row r="873" spans="2:49" ht="15" customHeight="1">
      <c r="B873" s="68">
        <v>863</v>
      </c>
      <c r="C873" s="68">
        <v>2013</v>
      </c>
      <c r="D873" s="69" t="s">
        <v>22</v>
      </c>
      <c r="E873" s="68" t="s">
        <v>37</v>
      </c>
      <c r="F873" s="68" t="s">
        <v>4799</v>
      </c>
      <c r="G873" s="69" t="s">
        <v>38</v>
      </c>
      <c r="H873" s="69" t="s">
        <v>1723</v>
      </c>
      <c r="I873" s="87">
        <v>16712607000134</v>
      </c>
      <c r="J873" s="69" t="s">
        <v>39</v>
      </c>
      <c r="K873" s="70" t="s">
        <v>1724</v>
      </c>
      <c r="L873" s="69" t="s">
        <v>1725</v>
      </c>
      <c r="M873" s="69" t="s">
        <v>4533</v>
      </c>
      <c r="N873" s="69" t="s">
        <v>204</v>
      </c>
      <c r="O873" s="69" t="s">
        <v>838</v>
      </c>
      <c r="P873" s="69" t="s">
        <v>4462</v>
      </c>
      <c r="Q873" s="69" t="s">
        <v>28</v>
      </c>
      <c r="R873" s="72">
        <v>102940000</v>
      </c>
      <c r="S873" s="88" t="e">
        <f t="shared" si="52"/>
        <v>#REF!</v>
      </c>
      <c r="T873" s="71">
        <v>30</v>
      </c>
      <c r="U873" s="71"/>
      <c r="V873" s="71"/>
      <c r="W873" s="71">
        <v>0</v>
      </c>
      <c r="X873" s="71">
        <v>16.7</v>
      </c>
      <c r="Y873" s="89">
        <v>0.1</v>
      </c>
      <c r="Z873" s="90">
        <v>166.99999999999997</v>
      </c>
      <c r="AA873" s="90">
        <v>167</v>
      </c>
      <c r="AB873" s="90">
        <v>167</v>
      </c>
      <c r="AC873" s="71">
        <v>16.7</v>
      </c>
      <c r="AD873" s="71">
        <v>16.7</v>
      </c>
      <c r="AE873" s="71">
        <v>16.7</v>
      </c>
      <c r="AF873" s="71">
        <v>16.7</v>
      </c>
      <c r="AG873" s="71">
        <v>16.7</v>
      </c>
      <c r="AH873" s="71">
        <v>2927844</v>
      </c>
      <c r="AI873" s="72">
        <v>109.98</v>
      </c>
      <c r="AJ873" s="72" t="s">
        <v>4789</v>
      </c>
      <c r="AK873" s="72">
        <v>0</v>
      </c>
      <c r="AL873" s="72">
        <v>0</v>
      </c>
      <c r="AM873" s="72">
        <v>322004283.12</v>
      </c>
      <c r="AN873" s="72" t="e">
        <f t="shared" si="53"/>
        <v>#REF!</v>
      </c>
      <c r="AO873" s="72" t="e">
        <f t="shared" si="54"/>
        <v>#REF!</v>
      </c>
      <c r="AP873" s="72">
        <v>0</v>
      </c>
      <c r="AQ873" s="72">
        <v>0</v>
      </c>
      <c r="AR873" s="72">
        <v>0</v>
      </c>
      <c r="AS873" s="74">
        <v>42248</v>
      </c>
      <c r="AT873" s="74">
        <v>49552</v>
      </c>
      <c r="AU873" s="73" t="s">
        <v>3661</v>
      </c>
      <c r="AV873" s="72">
        <v>3717.03</v>
      </c>
      <c r="AW873" s="72" t="e">
        <f t="shared" si="55"/>
        <v>#REF!</v>
      </c>
    </row>
    <row r="874" spans="2:49" ht="15" customHeight="1">
      <c r="B874" s="75">
        <v>864</v>
      </c>
      <c r="C874" s="75">
        <v>2013</v>
      </c>
      <c r="D874" s="76" t="s">
        <v>22</v>
      </c>
      <c r="E874" s="75" t="s">
        <v>37</v>
      </c>
      <c r="F874" s="75" t="s">
        <v>4799</v>
      </c>
      <c r="G874" s="76" t="s">
        <v>38</v>
      </c>
      <c r="H874" s="76" t="s">
        <v>84</v>
      </c>
      <c r="I874" s="77">
        <v>8534605000174</v>
      </c>
      <c r="J874" s="76" t="s">
        <v>39</v>
      </c>
      <c r="K874" s="78" t="s">
        <v>1726</v>
      </c>
      <c r="L874" s="76" t="s">
        <v>1727</v>
      </c>
      <c r="M874" s="76" t="s">
        <v>4533</v>
      </c>
      <c r="N874" s="76" t="s">
        <v>74</v>
      </c>
      <c r="O874" s="76" t="s">
        <v>838</v>
      </c>
      <c r="P874" s="76" t="s">
        <v>4462</v>
      </c>
      <c r="Q874" s="76" t="s">
        <v>28</v>
      </c>
      <c r="R874" s="80">
        <v>93791320</v>
      </c>
      <c r="S874" s="91" t="e">
        <f t="shared" si="52"/>
        <v>#REF!</v>
      </c>
      <c r="T874" s="79">
        <v>23.4</v>
      </c>
      <c r="U874" s="79"/>
      <c r="V874" s="79"/>
      <c r="W874" s="79">
        <v>0</v>
      </c>
      <c r="X874" s="79">
        <v>10.7</v>
      </c>
      <c r="Y874" s="92">
        <v>0.1</v>
      </c>
      <c r="Z874" s="93">
        <v>106.99999999999999</v>
      </c>
      <c r="AA874" s="93">
        <v>74</v>
      </c>
      <c r="AB874" s="93">
        <v>74</v>
      </c>
      <c r="AC874" s="79">
        <v>10.7</v>
      </c>
      <c r="AD874" s="79">
        <v>10.7</v>
      </c>
      <c r="AE874" s="79">
        <v>10.7</v>
      </c>
      <c r="AF874" s="79">
        <v>10.7</v>
      </c>
      <c r="AG874" s="79">
        <v>10.7</v>
      </c>
      <c r="AH874" s="79">
        <v>1875924</v>
      </c>
      <c r="AI874" s="80">
        <v>105.55</v>
      </c>
      <c r="AJ874" s="80" t="s">
        <v>4789</v>
      </c>
      <c r="AK874" s="80">
        <v>0</v>
      </c>
      <c r="AL874" s="80">
        <v>0</v>
      </c>
      <c r="AM874" s="80">
        <v>198003778.19999999</v>
      </c>
      <c r="AN874" s="80" t="e">
        <f t="shared" si="53"/>
        <v>#REF!</v>
      </c>
      <c r="AO874" s="80" t="e">
        <f t="shared" si="54"/>
        <v>#REF!</v>
      </c>
      <c r="AP874" s="80">
        <v>0</v>
      </c>
      <c r="AQ874" s="80">
        <v>0</v>
      </c>
      <c r="AR874" s="80">
        <v>0</v>
      </c>
      <c r="AS874" s="82">
        <v>42248</v>
      </c>
      <c r="AT874" s="82">
        <v>49552</v>
      </c>
      <c r="AU874" s="81" t="s">
        <v>3661</v>
      </c>
      <c r="AV874" s="80">
        <v>3717.03</v>
      </c>
      <c r="AW874" s="80" t="e">
        <f t="shared" si="55"/>
        <v>#REF!</v>
      </c>
    </row>
    <row r="875" spans="2:49" ht="15" customHeight="1">
      <c r="B875" s="68">
        <v>865</v>
      </c>
      <c r="C875" s="68">
        <v>2013</v>
      </c>
      <c r="D875" s="69" t="s">
        <v>22</v>
      </c>
      <c r="E875" s="68" t="s">
        <v>37</v>
      </c>
      <c r="F875" s="68" t="s">
        <v>4799</v>
      </c>
      <c r="G875" s="69" t="s">
        <v>38</v>
      </c>
      <c r="H875" s="69" t="s">
        <v>1704</v>
      </c>
      <c r="I875" s="87">
        <v>15674288000157</v>
      </c>
      <c r="J875" s="69" t="s">
        <v>39</v>
      </c>
      <c r="K875" s="70" t="s">
        <v>1728</v>
      </c>
      <c r="L875" s="69" t="s">
        <v>1729</v>
      </c>
      <c r="M875" s="69" t="s">
        <v>4533</v>
      </c>
      <c r="N875" s="69" t="s">
        <v>204</v>
      </c>
      <c r="O875" s="69" t="s">
        <v>838</v>
      </c>
      <c r="P875" s="69" t="s">
        <v>4462</v>
      </c>
      <c r="Q875" s="69" t="s">
        <v>28</v>
      </c>
      <c r="R875" s="72">
        <v>102940000</v>
      </c>
      <c r="S875" s="88" t="e">
        <f t="shared" si="52"/>
        <v>#REF!</v>
      </c>
      <c r="T875" s="71">
        <v>30</v>
      </c>
      <c r="U875" s="71"/>
      <c r="V875" s="71"/>
      <c r="W875" s="71">
        <v>0</v>
      </c>
      <c r="X875" s="71">
        <v>14.8</v>
      </c>
      <c r="Y875" s="89">
        <v>0.1</v>
      </c>
      <c r="Z875" s="90">
        <v>143</v>
      </c>
      <c r="AA875" s="90">
        <v>153</v>
      </c>
      <c r="AB875" s="90">
        <v>153</v>
      </c>
      <c r="AC875" s="71">
        <v>14.3</v>
      </c>
      <c r="AD875" s="71">
        <v>14.3</v>
      </c>
      <c r="AE875" s="71">
        <v>14.3</v>
      </c>
      <c r="AF875" s="71">
        <v>14.3</v>
      </c>
      <c r="AG875" s="71">
        <v>14.3</v>
      </c>
      <c r="AH875" s="71">
        <v>2507076</v>
      </c>
      <c r="AI875" s="72">
        <v>109.99</v>
      </c>
      <c r="AJ875" s="72" t="s">
        <v>4789</v>
      </c>
      <c r="AK875" s="72">
        <v>0</v>
      </c>
      <c r="AL875" s="72">
        <v>0</v>
      </c>
      <c r="AM875" s="72">
        <v>275753289.24000001</v>
      </c>
      <c r="AN875" s="72" t="e">
        <f t="shared" si="53"/>
        <v>#REF!</v>
      </c>
      <c r="AO875" s="72" t="e">
        <f t="shared" si="54"/>
        <v>#REF!</v>
      </c>
      <c r="AP875" s="72">
        <v>0</v>
      </c>
      <c r="AQ875" s="72">
        <v>0</v>
      </c>
      <c r="AR875" s="72">
        <v>0</v>
      </c>
      <c r="AS875" s="74">
        <v>42248</v>
      </c>
      <c r="AT875" s="74">
        <v>49552</v>
      </c>
      <c r="AU875" s="73" t="s">
        <v>3661</v>
      </c>
      <c r="AV875" s="72">
        <v>3717.03</v>
      </c>
      <c r="AW875" s="72" t="e">
        <f t="shared" si="55"/>
        <v>#REF!</v>
      </c>
    </row>
    <row r="876" spans="2:49" ht="15" customHeight="1">
      <c r="B876" s="75">
        <v>866</v>
      </c>
      <c r="C876" s="75">
        <v>2013</v>
      </c>
      <c r="D876" s="76" t="s">
        <v>22</v>
      </c>
      <c r="E876" s="75" t="s">
        <v>37</v>
      </c>
      <c r="F876" s="75" t="s">
        <v>4799</v>
      </c>
      <c r="G876" s="76" t="s">
        <v>38</v>
      </c>
      <c r="H876" s="76" t="s">
        <v>1704</v>
      </c>
      <c r="I876" s="77">
        <v>15674288000157</v>
      </c>
      <c r="J876" s="76" t="s">
        <v>39</v>
      </c>
      <c r="K876" s="78" t="s">
        <v>1730</v>
      </c>
      <c r="L876" s="76" t="s">
        <v>1731</v>
      </c>
      <c r="M876" s="76" t="s">
        <v>4533</v>
      </c>
      <c r="N876" s="76" t="s">
        <v>204</v>
      </c>
      <c r="O876" s="76" t="s">
        <v>838</v>
      </c>
      <c r="P876" s="76" t="s">
        <v>4462</v>
      </c>
      <c r="Q876" s="76" t="s">
        <v>28</v>
      </c>
      <c r="R876" s="80">
        <v>102940000</v>
      </c>
      <c r="S876" s="91" t="e">
        <f t="shared" si="52"/>
        <v>#REF!</v>
      </c>
      <c r="T876" s="79">
        <v>30</v>
      </c>
      <c r="U876" s="79"/>
      <c r="V876" s="79"/>
      <c r="W876" s="79">
        <v>0</v>
      </c>
      <c r="X876" s="79">
        <v>15.1</v>
      </c>
      <c r="Y876" s="92">
        <v>0.1</v>
      </c>
      <c r="Z876" s="93">
        <v>151</v>
      </c>
      <c r="AA876" s="93">
        <v>153</v>
      </c>
      <c r="AB876" s="93">
        <v>153</v>
      </c>
      <c r="AC876" s="79">
        <v>15.1</v>
      </c>
      <c r="AD876" s="79">
        <v>15.1</v>
      </c>
      <c r="AE876" s="79">
        <v>15.1</v>
      </c>
      <c r="AF876" s="79">
        <v>15.1</v>
      </c>
      <c r="AG876" s="79">
        <v>15.1</v>
      </c>
      <c r="AH876" s="79">
        <v>2647332</v>
      </c>
      <c r="AI876" s="80">
        <v>109.99</v>
      </c>
      <c r="AJ876" s="80" t="s">
        <v>4789</v>
      </c>
      <c r="AK876" s="80">
        <v>0</v>
      </c>
      <c r="AL876" s="80">
        <v>0</v>
      </c>
      <c r="AM876" s="80">
        <v>291180046.68000001</v>
      </c>
      <c r="AN876" s="80" t="e">
        <f t="shared" si="53"/>
        <v>#REF!</v>
      </c>
      <c r="AO876" s="80" t="e">
        <f t="shared" si="54"/>
        <v>#REF!</v>
      </c>
      <c r="AP876" s="80">
        <v>0</v>
      </c>
      <c r="AQ876" s="80">
        <v>0</v>
      </c>
      <c r="AR876" s="80">
        <v>0</v>
      </c>
      <c r="AS876" s="82">
        <v>42248</v>
      </c>
      <c r="AT876" s="82">
        <v>49552</v>
      </c>
      <c r="AU876" s="81" t="s">
        <v>3661</v>
      </c>
      <c r="AV876" s="80">
        <v>3717.03</v>
      </c>
      <c r="AW876" s="80" t="e">
        <f t="shared" si="55"/>
        <v>#REF!</v>
      </c>
    </row>
    <row r="877" spans="2:49" ht="15" customHeight="1">
      <c r="B877" s="68">
        <v>867</v>
      </c>
      <c r="C877" s="68">
        <v>2013</v>
      </c>
      <c r="D877" s="69" t="s">
        <v>22</v>
      </c>
      <c r="E877" s="68" t="s">
        <v>37</v>
      </c>
      <c r="F877" s="68" t="s">
        <v>4799</v>
      </c>
      <c r="G877" s="69" t="s">
        <v>38</v>
      </c>
      <c r="H877" s="69" t="s">
        <v>1723</v>
      </c>
      <c r="I877" s="87">
        <v>16712607000134</v>
      </c>
      <c r="J877" s="69" t="s">
        <v>39</v>
      </c>
      <c r="K877" s="70" t="s">
        <v>1732</v>
      </c>
      <c r="L877" s="69" t="s">
        <v>1733</v>
      </c>
      <c r="M877" s="69" t="s">
        <v>4533</v>
      </c>
      <c r="N877" s="69" t="s">
        <v>204</v>
      </c>
      <c r="O877" s="69" t="s">
        <v>838</v>
      </c>
      <c r="P877" s="69" t="s">
        <v>4462</v>
      </c>
      <c r="Q877" s="69" t="s">
        <v>28</v>
      </c>
      <c r="R877" s="72">
        <v>102940000</v>
      </c>
      <c r="S877" s="88" t="e">
        <f t="shared" si="52"/>
        <v>#REF!</v>
      </c>
      <c r="T877" s="71">
        <v>30</v>
      </c>
      <c r="U877" s="71"/>
      <c r="V877" s="71"/>
      <c r="W877" s="71">
        <v>0</v>
      </c>
      <c r="X877" s="71">
        <v>16.600000000000001</v>
      </c>
      <c r="Y877" s="89">
        <v>0.1</v>
      </c>
      <c r="Z877" s="90">
        <v>159</v>
      </c>
      <c r="AA877" s="90">
        <v>167</v>
      </c>
      <c r="AB877" s="90">
        <v>167</v>
      </c>
      <c r="AC877" s="71">
        <v>15.9</v>
      </c>
      <c r="AD877" s="71">
        <v>15.9</v>
      </c>
      <c r="AE877" s="71">
        <v>15.9</v>
      </c>
      <c r="AF877" s="71">
        <v>15.9</v>
      </c>
      <c r="AG877" s="71">
        <v>15.9</v>
      </c>
      <c r="AH877" s="71">
        <v>2787588</v>
      </c>
      <c r="AI877" s="72">
        <v>109.98</v>
      </c>
      <c r="AJ877" s="72" t="s">
        <v>4789</v>
      </c>
      <c r="AK877" s="72">
        <v>0</v>
      </c>
      <c r="AL877" s="72">
        <v>0</v>
      </c>
      <c r="AM877" s="72">
        <v>306578928.24000001</v>
      </c>
      <c r="AN877" s="72" t="e">
        <f t="shared" si="53"/>
        <v>#REF!</v>
      </c>
      <c r="AO877" s="72" t="e">
        <f t="shared" si="54"/>
        <v>#REF!</v>
      </c>
      <c r="AP877" s="72">
        <v>0</v>
      </c>
      <c r="AQ877" s="72">
        <v>0</v>
      </c>
      <c r="AR877" s="72">
        <v>0</v>
      </c>
      <c r="AS877" s="74">
        <v>42248</v>
      </c>
      <c r="AT877" s="74">
        <v>49552</v>
      </c>
      <c r="AU877" s="73" t="s">
        <v>3661</v>
      </c>
      <c r="AV877" s="72">
        <v>3717.03</v>
      </c>
      <c r="AW877" s="72" t="e">
        <f t="shared" si="55"/>
        <v>#REF!</v>
      </c>
    </row>
    <row r="878" spans="2:49" ht="15" customHeight="1">
      <c r="B878" s="75">
        <v>868</v>
      </c>
      <c r="C878" s="75">
        <v>2013</v>
      </c>
      <c r="D878" s="76" t="s">
        <v>22</v>
      </c>
      <c r="E878" s="75" t="s">
        <v>37</v>
      </c>
      <c r="F878" s="75" t="s">
        <v>4799</v>
      </c>
      <c r="G878" s="76" t="s">
        <v>38</v>
      </c>
      <c r="H878" s="76" t="s">
        <v>1734</v>
      </c>
      <c r="I878" s="77">
        <v>13329870000150</v>
      </c>
      <c r="J878" s="76" t="s">
        <v>39</v>
      </c>
      <c r="K878" s="78" t="s">
        <v>1735</v>
      </c>
      <c r="L878" s="76" t="s">
        <v>1736</v>
      </c>
      <c r="M878" s="76" t="s">
        <v>4533</v>
      </c>
      <c r="N878" s="76" t="s">
        <v>316</v>
      </c>
      <c r="O878" s="76" t="s">
        <v>838</v>
      </c>
      <c r="P878" s="76" t="s">
        <v>4462</v>
      </c>
      <c r="Q878" s="76" t="s">
        <v>28</v>
      </c>
      <c r="R878" s="80">
        <v>47335000</v>
      </c>
      <c r="S878" s="91" t="e">
        <f t="shared" si="52"/>
        <v>#REF!</v>
      </c>
      <c r="T878" s="79">
        <v>13.5</v>
      </c>
      <c r="U878" s="79"/>
      <c r="V878" s="79"/>
      <c r="W878" s="79">
        <v>0</v>
      </c>
      <c r="X878" s="79">
        <v>6.6</v>
      </c>
      <c r="Y878" s="92">
        <v>0.1</v>
      </c>
      <c r="Z878" s="93">
        <v>65.999999999999986</v>
      </c>
      <c r="AA878" s="93">
        <v>66</v>
      </c>
      <c r="AB878" s="93">
        <v>66</v>
      </c>
      <c r="AC878" s="79">
        <v>6.6</v>
      </c>
      <c r="AD878" s="79">
        <v>6.6</v>
      </c>
      <c r="AE878" s="79">
        <v>6.6</v>
      </c>
      <c r="AF878" s="79">
        <v>6.6</v>
      </c>
      <c r="AG878" s="79">
        <v>6.6</v>
      </c>
      <c r="AH878" s="79">
        <v>1157112</v>
      </c>
      <c r="AI878" s="80">
        <v>116</v>
      </c>
      <c r="AJ878" s="80" t="s">
        <v>4789</v>
      </c>
      <c r="AK878" s="80">
        <v>0</v>
      </c>
      <c r="AL878" s="80">
        <v>0</v>
      </c>
      <c r="AM878" s="80">
        <v>134224992</v>
      </c>
      <c r="AN878" s="80" t="e">
        <f t="shared" si="53"/>
        <v>#REF!</v>
      </c>
      <c r="AO878" s="80" t="e">
        <f t="shared" si="54"/>
        <v>#REF!</v>
      </c>
      <c r="AP878" s="80">
        <v>0</v>
      </c>
      <c r="AQ878" s="80">
        <v>0</v>
      </c>
      <c r="AR878" s="80">
        <v>0</v>
      </c>
      <c r="AS878" s="82">
        <v>42248</v>
      </c>
      <c r="AT878" s="82">
        <v>49552</v>
      </c>
      <c r="AU878" s="81" t="s">
        <v>3661</v>
      </c>
      <c r="AV878" s="80">
        <v>3717.03</v>
      </c>
      <c r="AW878" s="80" t="e">
        <f t="shared" si="55"/>
        <v>#REF!</v>
      </c>
    </row>
    <row r="879" spans="2:49" ht="15" customHeight="1">
      <c r="B879" s="68">
        <v>869</v>
      </c>
      <c r="C879" s="68">
        <v>2013</v>
      </c>
      <c r="D879" s="69" t="s">
        <v>22</v>
      </c>
      <c r="E879" s="68" t="s">
        <v>37</v>
      </c>
      <c r="F879" s="68" t="s">
        <v>4799</v>
      </c>
      <c r="G879" s="69" t="s">
        <v>38</v>
      </c>
      <c r="H879" s="69" t="s">
        <v>1734</v>
      </c>
      <c r="I879" s="87">
        <v>13329870000150</v>
      </c>
      <c r="J879" s="69" t="s">
        <v>39</v>
      </c>
      <c r="K879" s="70" t="s">
        <v>1737</v>
      </c>
      <c r="L879" s="69" t="s">
        <v>1738</v>
      </c>
      <c r="M879" s="69" t="s">
        <v>4533</v>
      </c>
      <c r="N879" s="69" t="s">
        <v>316</v>
      </c>
      <c r="O879" s="69" t="s">
        <v>838</v>
      </c>
      <c r="P879" s="69" t="s">
        <v>4462</v>
      </c>
      <c r="Q879" s="69" t="s">
        <v>28</v>
      </c>
      <c r="R879" s="72">
        <v>101907000</v>
      </c>
      <c r="S879" s="88" t="e">
        <f t="shared" si="52"/>
        <v>#REF!</v>
      </c>
      <c r="T879" s="71">
        <v>29.7</v>
      </c>
      <c r="U879" s="71"/>
      <c r="V879" s="71"/>
      <c r="W879" s="71">
        <v>0</v>
      </c>
      <c r="X879" s="71">
        <v>14.4</v>
      </c>
      <c r="Y879" s="89">
        <v>0.1</v>
      </c>
      <c r="Z879" s="90">
        <v>144</v>
      </c>
      <c r="AA879" s="90">
        <v>66</v>
      </c>
      <c r="AB879" s="90">
        <v>66</v>
      </c>
      <c r="AC879" s="71">
        <v>14.4</v>
      </c>
      <c r="AD879" s="71">
        <v>14.4</v>
      </c>
      <c r="AE879" s="71">
        <v>14.4</v>
      </c>
      <c r="AF879" s="71">
        <v>14.4</v>
      </c>
      <c r="AG879" s="71">
        <v>14.4</v>
      </c>
      <c r="AH879" s="71">
        <v>2524608</v>
      </c>
      <c r="AI879" s="72">
        <v>116</v>
      </c>
      <c r="AJ879" s="72" t="s">
        <v>4789</v>
      </c>
      <c r="AK879" s="72">
        <v>0</v>
      </c>
      <c r="AL879" s="72">
        <v>0</v>
      </c>
      <c r="AM879" s="72">
        <v>292854528</v>
      </c>
      <c r="AN879" s="72" t="e">
        <f t="shared" si="53"/>
        <v>#REF!</v>
      </c>
      <c r="AO879" s="72" t="e">
        <f t="shared" si="54"/>
        <v>#REF!</v>
      </c>
      <c r="AP879" s="72">
        <v>0</v>
      </c>
      <c r="AQ879" s="72">
        <v>0</v>
      </c>
      <c r="AR879" s="72">
        <v>0</v>
      </c>
      <c r="AS879" s="74">
        <v>42248</v>
      </c>
      <c r="AT879" s="74">
        <v>49552</v>
      </c>
      <c r="AU879" s="73" t="s">
        <v>3661</v>
      </c>
      <c r="AV879" s="72">
        <v>3717.03</v>
      </c>
      <c r="AW879" s="72" t="e">
        <f t="shared" si="55"/>
        <v>#REF!</v>
      </c>
    </row>
    <row r="880" spans="2:49" ht="15" customHeight="1">
      <c r="B880" s="75">
        <v>870</v>
      </c>
      <c r="C880" s="75">
        <v>2013</v>
      </c>
      <c r="D880" s="76" t="s">
        <v>22</v>
      </c>
      <c r="E880" s="75" t="s">
        <v>37</v>
      </c>
      <c r="F880" s="75" t="s">
        <v>4799</v>
      </c>
      <c r="G880" s="76" t="s">
        <v>38</v>
      </c>
      <c r="H880" s="76" t="s">
        <v>1734</v>
      </c>
      <c r="I880" s="77">
        <v>13329870000150</v>
      </c>
      <c r="J880" s="76" t="s">
        <v>39</v>
      </c>
      <c r="K880" s="78" t="s">
        <v>1739</v>
      </c>
      <c r="L880" s="76" t="s">
        <v>1740</v>
      </c>
      <c r="M880" s="76" t="s">
        <v>4533</v>
      </c>
      <c r="N880" s="76" t="s">
        <v>316</v>
      </c>
      <c r="O880" s="76" t="s">
        <v>838</v>
      </c>
      <c r="P880" s="76" t="s">
        <v>4462</v>
      </c>
      <c r="Q880" s="76" t="s">
        <v>28</v>
      </c>
      <c r="R880" s="80">
        <v>101907000</v>
      </c>
      <c r="S880" s="91" t="e">
        <f t="shared" si="52"/>
        <v>#REF!</v>
      </c>
      <c r="T880" s="79">
        <v>29.7</v>
      </c>
      <c r="U880" s="79"/>
      <c r="V880" s="79"/>
      <c r="W880" s="79">
        <v>0</v>
      </c>
      <c r="X880" s="79">
        <v>14</v>
      </c>
      <c r="Y880" s="92">
        <v>0.1</v>
      </c>
      <c r="Z880" s="93">
        <v>140</v>
      </c>
      <c r="AA880" s="93">
        <v>66</v>
      </c>
      <c r="AB880" s="93">
        <v>66</v>
      </c>
      <c r="AC880" s="79">
        <v>14</v>
      </c>
      <c r="AD880" s="79">
        <v>14</v>
      </c>
      <c r="AE880" s="79">
        <v>14</v>
      </c>
      <c r="AF880" s="79">
        <v>14</v>
      </c>
      <c r="AG880" s="79">
        <v>14</v>
      </c>
      <c r="AH880" s="79">
        <v>2454480</v>
      </c>
      <c r="AI880" s="80">
        <v>116</v>
      </c>
      <c r="AJ880" s="80" t="s">
        <v>4789</v>
      </c>
      <c r="AK880" s="80">
        <v>0</v>
      </c>
      <c r="AL880" s="80">
        <v>0</v>
      </c>
      <c r="AM880" s="80">
        <v>284719680</v>
      </c>
      <c r="AN880" s="80" t="e">
        <f t="shared" si="53"/>
        <v>#REF!</v>
      </c>
      <c r="AO880" s="80" t="e">
        <f t="shared" si="54"/>
        <v>#REF!</v>
      </c>
      <c r="AP880" s="80">
        <v>0</v>
      </c>
      <c r="AQ880" s="80">
        <v>0</v>
      </c>
      <c r="AR880" s="80">
        <v>0</v>
      </c>
      <c r="AS880" s="82">
        <v>42248</v>
      </c>
      <c r="AT880" s="82">
        <v>49552</v>
      </c>
      <c r="AU880" s="81" t="s">
        <v>3661</v>
      </c>
      <c r="AV880" s="80">
        <v>3717.03</v>
      </c>
      <c r="AW880" s="80" t="e">
        <f t="shared" si="55"/>
        <v>#REF!</v>
      </c>
    </row>
    <row r="881" spans="2:49" ht="15" customHeight="1">
      <c r="B881" s="68">
        <v>871</v>
      </c>
      <c r="C881" s="68">
        <v>2013</v>
      </c>
      <c r="D881" s="69" t="s">
        <v>22</v>
      </c>
      <c r="E881" s="68" t="s">
        <v>37</v>
      </c>
      <c r="F881" s="68" t="s">
        <v>4799</v>
      </c>
      <c r="G881" s="69" t="s">
        <v>38</v>
      </c>
      <c r="H881" s="69" t="s">
        <v>1734</v>
      </c>
      <c r="I881" s="87">
        <v>13329870000150</v>
      </c>
      <c r="J881" s="69" t="s">
        <v>39</v>
      </c>
      <c r="K881" s="70" t="s">
        <v>1741</v>
      </c>
      <c r="L881" s="69" t="s">
        <v>1742</v>
      </c>
      <c r="M881" s="69" t="s">
        <v>4533</v>
      </c>
      <c r="N881" s="69" t="s">
        <v>316</v>
      </c>
      <c r="O881" s="69" t="s">
        <v>838</v>
      </c>
      <c r="P881" s="69" t="s">
        <v>4462</v>
      </c>
      <c r="Q881" s="69" t="s">
        <v>28</v>
      </c>
      <c r="R881" s="72">
        <v>101907000</v>
      </c>
      <c r="S881" s="88" t="e">
        <f t="shared" si="52"/>
        <v>#REF!</v>
      </c>
      <c r="T881" s="71">
        <v>29.7</v>
      </c>
      <c r="U881" s="71"/>
      <c r="V881" s="71"/>
      <c r="W881" s="71">
        <v>0</v>
      </c>
      <c r="X881" s="71">
        <v>15</v>
      </c>
      <c r="Y881" s="89">
        <v>0.1</v>
      </c>
      <c r="Z881" s="90">
        <v>150</v>
      </c>
      <c r="AA881" s="90">
        <v>66</v>
      </c>
      <c r="AB881" s="90">
        <v>66</v>
      </c>
      <c r="AC881" s="71">
        <v>15</v>
      </c>
      <c r="AD881" s="71">
        <v>15</v>
      </c>
      <c r="AE881" s="71">
        <v>15</v>
      </c>
      <c r="AF881" s="71">
        <v>15</v>
      </c>
      <c r="AG881" s="71">
        <v>15</v>
      </c>
      <c r="AH881" s="71">
        <v>2629800</v>
      </c>
      <c r="AI881" s="72">
        <v>116</v>
      </c>
      <c r="AJ881" s="72" t="s">
        <v>4789</v>
      </c>
      <c r="AK881" s="72">
        <v>0</v>
      </c>
      <c r="AL881" s="72">
        <v>0</v>
      </c>
      <c r="AM881" s="72">
        <v>305056800</v>
      </c>
      <c r="AN881" s="72" t="e">
        <f t="shared" si="53"/>
        <v>#REF!</v>
      </c>
      <c r="AO881" s="72" t="e">
        <f t="shared" si="54"/>
        <v>#REF!</v>
      </c>
      <c r="AP881" s="72">
        <v>0</v>
      </c>
      <c r="AQ881" s="72">
        <v>0</v>
      </c>
      <c r="AR881" s="72">
        <v>0</v>
      </c>
      <c r="AS881" s="74">
        <v>42248</v>
      </c>
      <c r="AT881" s="74">
        <v>49552</v>
      </c>
      <c r="AU881" s="73" t="s">
        <v>3661</v>
      </c>
      <c r="AV881" s="72">
        <v>3717.03</v>
      </c>
      <c r="AW881" s="72" t="e">
        <f t="shared" si="55"/>
        <v>#REF!</v>
      </c>
    </row>
    <row r="882" spans="2:49" ht="15" customHeight="1">
      <c r="B882" s="75">
        <v>872</v>
      </c>
      <c r="C882" s="75">
        <v>2013</v>
      </c>
      <c r="D882" s="76" t="s">
        <v>22</v>
      </c>
      <c r="E882" s="75" t="s">
        <v>37</v>
      </c>
      <c r="F882" s="75" t="s">
        <v>4799</v>
      </c>
      <c r="G882" s="76" t="s">
        <v>38</v>
      </c>
      <c r="H882" s="76" t="s">
        <v>1734</v>
      </c>
      <c r="I882" s="77">
        <v>13329870000150</v>
      </c>
      <c r="J882" s="76" t="s">
        <v>39</v>
      </c>
      <c r="K882" s="78" t="s">
        <v>1743</v>
      </c>
      <c r="L882" s="76" t="s">
        <v>1744</v>
      </c>
      <c r="M882" s="76" t="s">
        <v>4533</v>
      </c>
      <c r="N882" s="76" t="s">
        <v>316</v>
      </c>
      <c r="O882" s="76" t="s">
        <v>838</v>
      </c>
      <c r="P882" s="76" t="s">
        <v>4462</v>
      </c>
      <c r="Q882" s="76" t="s">
        <v>28</v>
      </c>
      <c r="R882" s="80">
        <v>101907000</v>
      </c>
      <c r="S882" s="91" t="e">
        <f t="shared" si="52"/>
        <v>#REF!</v>
      </c>
      <c r="T882" s="79">
        <v>29.7</v>
      </c>
      <c r="U882" s="79"/>
      <c r="V882" s="79"/>
      <c r="W882" s="79">
        <v>0</v>
      </c>
      <c r="X882" s="79">
        <v>14.7</v>
      </c>
      <c r="Y882" s="92">
        <v>0.1</v>
      </c>
      <c r="Z882" s="93">
        <v>146.99999999999997</v>
      </c>
      <c r="AA882" s="93">
        <v>66</v>
      </c>
      <c r="AB882" s="93">
        <v>66</v>
      </c>
      <c r="AC882" s="79">
        <v>14.7</v>
      </c>
      <c r="AD882" s="79">
        <v>14.7</v>
      </c>
      <c r="AE882" s="79">
        <v>14.7</v>
      </c>
      <c r="AF882" s="79">
        <v>14.7</v>
      </c>
      <c r="AG882" s="79">
        <v>14.7</v>
      </c>
      <c r="AH882" s="79">
        <v>2577204</v>
      </c>
      <c r="AI882" s="80">
        <v>116</v>
      </c>
      <c r="AJ882" s="80" t="s">
        <v>4789</v>
      </c>
      <c r="AK882" s="80">
        <v>0</v>
      </c>
      <c r="AL882" s="80">
        <v>0</v>
      </c>
      <c r="AM882" s="80">
        <v>298955664</v>
      </c>
      <c r="AN882" s="80" t="e">
        <f t="shared" si="53"/>
        <v>#REF!</v>
      </c>
      <c r="AO882" s="80" t="e">
        <f t="shared" si="54"/>
        <v>#REF!</v>
      </c>
      <c r="AP882" s="80">
        <v>0</v>
      </c>
      <c r="AQ882" s="80">
        <v>0</v>
      </c>
      <c r="AR882" s="80">
        <v>0</v>
      </c>
      <c r="AS882" s="82">
        <v>42248</v>
      </c>
      <c r="AT882" s="82">
        <v>49552</v>
      </c>
      <c r="AU882" s="81" t="s">
        <v>3661</v>
      </c>
      <c r="AV882" s="80">
        <v>3717.03</v>
      </c>
      <c r="AW882" s="80" t="e">
        <f t="shared" si="55"/>
        <v>#REF!</v>
      </c>
    </row>
    <row r="883" spans="2:49" ht="15" customHeight="1">
      <c r="B883" s="68">
        <v>873</v>
      </c>
      <c r="C883" s="68">
        <v>2013</v>
      </c>
      <c r="D883" s="69" t="s">
        <v>22</v>
      </c>
      <c r="E883" s="68" t="s">
        <v>37</v>
      </c>
      <c r="F883" s="68" t="s">
        <v>4799</v>
      </c>
      <c r="G883" s="69" t="s">
        <v>38</v>
      </c>
      <c r="H883" s="69" t="s">
        <v>1734</v>
      </c>
      <c r="I883" s="87">
        <v>13329870000150</v>
      </c>
      <c r="J883" s="69" t="s">
        <v>39</v>
      </c>
      <c r="K883" s="70" t="s">
        <v>1745</v>
      </c>
      <c r="L883" s="69" t="s">
        <v>1746</v>
      </c>
      <c r="M883" s="69" t="s">
        <v>4533</v>
      </c>
      <c r="N883" s="69" t="s">
        <v>316</v>
      </c>
      <c r="O883" s="69" t="s">
        <v>838</v>
      </c>
      <c r="P883" s="69" t="s">
        <v>4462</v>
      </c>
      <c r="Q883" s="69" t="s">
        <v>28</v>
      </c>
      <c r="R883" s="72">
        <v>101907000</v>
      </c>
      <c r="S883" s="88" t="e">
        <f t="shared" si="52"/>
        <v>#REF!</v>
      </c>
      <c r="T883" s="71">
        <v>29.7</v>
      </c>
      <c r="U883" s="71"/>
      <c r="V883" s="71"/>
      <c r="W883" s="71">
        <v>0</v>
      </c>
      <c r="X883" s="71">
        <v>15.1</v>
      </c>
      <c r="Y883" s="89">
        <v>0.1</v>
      </c>
      <c r="Z883" s="90">
        <v>151</v>
      </c>
      <c r="AA883" s="90">
        <v>66</v>
      </c>
      <c r="AB883" s="90">
        <v>66</v>
      </c>
      <c r="AC883" s="71">
        <v>15.1</v>
      </c>
      <c r="AD883" s="71">
        <v>15.1</v>
      </c>
      <c r="AE883" s="71">
        <v>15.1</v>
      </c>
      <c r="AF883" s="71">
        <v>15.1</v>
      </c>
      <c r="AG883" s="71">
        <v>15.1</v>
      </c>
      <c r="AH883" s="71">
        <v>2647332</v>
      </c>
      <c r="AI883" s="72">
        <v>116</v>
      </c>
      <c r="AJ883" s="72" t="s">
        <v>4789</v>
      </c>
      <c r="AK883" s="72">
        <v>0</v>
      </c>
      <c r="AL883" s="72">
        <v>0</v>
      </c>
      <c r="AM883" s="72">
        <v>307090512</v>
      </c>
      <c r="AN883" s="72" t="e">
        <f t="shared" si="53"/>
        <v>#REF!</v>
      </c>
      <c r="AO883" s="72" t="e">
        <f t="shared" si="54"/>
        <v>#REF!</v>
      </c>
      <c r="AP883" s="72">
        <v>0</v>
      </c>
      <c r="AQ883" s="72">
        <v>0</v>
      </c>
      <c r="AR883" s="72">
        <v>0</v>
      </c>
      <c r="AS883" s="74">
        <v>42248</v>
      </c>
      <c r="AT883" s="74">
        <v>49552</v>
      </c>
      <c r="AU883" s="73" t="s">
        <v>3661</v>
      </c>
      <c r="AV883" s="72">
        <v>3717.03</v>
      </c>
      <c r="AW883" s="72" t="e">
        <f t="shared" si="55"/>
        <v>#REF!</v>
      </c>
    </row>
    <row r="884" spans="2:49" ht="15" customHeight="1">
      <c r="B884" s="75">
        <v>874</v>
      </c>
      <c r="C884" s="75">
        <v>2013</v>
      </c>
      <c r="D884" s="76" t="s">
        <v>22</v>
      </c>
      <c r="E884" s="75" t="s">
        <v>37</v>
      </c>
      <c r="F884" s="75" t="s">
        <v>4799</v>
      </c>
      <c r="G884" s="76" t="s">
        <v>38</v>
      </c>
      <c r="H884" s="76" t="s">
        <v>1734</v>
      </c>
      <c r="I884" s="77">
        <v>13329870000150</v>
      </c>
      <c r="J884" s="76" t="s">
        <v>39</v>
      </c>
      <c r="K884" s="78" t="s">
        <v>1747</v>
      </c>
      <c r="L884" s="76" t="s">
        <v>1748</v>
      </c>
      <c r="M884" s="76" t="s">
        <v>4533</v>
      </c>
      <c r="N884" s="76" t="s">
        <v>316</v>
      </c>
      <c r="O884" s="76" t="s">
        <v>838</v>
      </c>
      <c r="P884" s="76" t="s">
        <v>4462</v>
      </c>
      <c r="Q884" s="76" t="s">
        <v>28</v>
      </c>
      <c r="R884" s="80">
        <v>101907000</v>
      </c>
      <c r="S884" s="91" t="e">
        <f t="shared" si="52"/>
        <v>#REF!</v>
      </c>
      <c r="T884" s="79">
        <v>29.7</v>
      </c>
      <c r="U884" s="79"/>
      <c r="V884" s="79"/>
      <c r="W884" s="79">
        <v>0</v>
      </c>
      <c r="X884" s="79">
        <v>14.9</v>
      </c>
      <c r="Y884" s="92">
        <v>0.1</v>
      </c>
      <c r="Z884" s="93">
        <v>149</v>
      </c>
      <c r="AA884" s="93">
        <v>66</v>
      </c>
      <c r="AB884" s="93">
        <v>66</v>
      </c>
      <c r="AC884" s="79">
        <v>14.9</v>
      </c>
      <c r="AD884" s="79">
        <v>14.9</v>
      </c>
      <c r="AE884" s="79">
        <v>14.9</v>
      </c>
      <c r="AF884" s="79">
        <v>14.9</v>
      </c>
      <c r="AG884" s="79">
        <v>14.9</v>
      </c>
      <c r="AH884" s="79">
        <v>2612268</v>
      </c>
      <c r="AI884" s="80">
        <v>116</v>
      </c>
      <c r="AJ884" s="80" t="s">
        <v>4789</v>
      </c>
      <c r="AK884" s="80">
        <v>0</v>
      </c>
      <c r="AL884" s="80">
        <v>0</v>
      </c>
      <c r="AM884" s="80">
        <v>303023088</v>
      </c>
      <c r="AN884" s="80" t="e">
        <f t="shared" si="53"/>
        <v>#REF!</v>
      </c>
      <c r="AO884" s="80" t="e">
        <f t="shared" si="54"/>
        <v>#REF!</v>
      </c>
      <c r="AP884" s="80">
        <v>0</v>
      </c>
      <c r="AQ884" s="80">
        <v>0</v>
      </c>
      <c r="AR884" s="80">
        <v>0</v>
      </c>
      <c r="AS884" s="82">
        <v>42248</v>
      </c>
      <c r="AT884" s="82">
        <v>49552</v>
      </c>
      <c r="AU884" s="81" t="s">
        <v>3661</v>
      </c>
      <c r="AV884" s="80">
        <v>3717.03</v>
      </c>
      <c r="AW884" s="80" t="e">
        <f t="shared" si="55"/>
        <v>#REF!</v>
      </c>
    </row>
    <row r="885" spans="2:49" ht="15" customHeight="1">
      <c r="B885" s="68">
        <v>875</v>
      </c>
      <c r="C885" s="68">
        <v>2013</v>
      </c>
      <c r="D885" s="69" t="s">
        <v>22</v>
      </c>
      <c r="E885" s="68" t="s">
        <v>37</v>
      </c>
      <c r="F885" s="68" t="s">
        <v>4799</v>
      </c>
      <c r="G885" s="69" t="s">
        <v>38</v>
      </c>
      <c r="H885" s="69" t="s">
        <v>1723</v>
      </c>
      <c r="I885" s="87">
        <v>16712607000134</v>
      </c>
      <c r="J885" s="69" t="s">
        <v>39</v>
      </c>
      <c r="K885" s="70" t="s">
        <v>1749</v>
      </c>
      <c r="L885" s="69" t="s">
        <v>1750</v>
      </c>
      <c r="M885" s="69" t="s">
        <v>4533</v>
      </c>
      <c r="N885" s="69" t="s">
        <v>204</v>
      </c>
      <c r="O885" s="69" t="s">
        <v>838</v>
      </c>
      <c r="P885" s="69" t="s">
        <v>4462</v>
      </c>
      <c r="Q885" s="69" t="s">
        <v>28</v>
      </c>
      <c r="R885" s="72">
        <v>102940000</v>
      </c>
      <c r="S885" s="88" t="e">
        <f t="shared" si="52"/>
        <v>#REF!</v>
      </c>
      <c r="T885" s="71">
        <v>30</v>
      </c>
      <c r="U885" s="71"/>
      <c r="V885" s="71"/>
      <c r="W885" s="71">
        <v>0</v>
      </c>
      <c r="X885" s="71">
        <v>16.2</v>
      </c>
      <c r="Y885" s="89">
        <v>0.1</v>
      </c>
      <c r="Z885" s="90">
        <v>160</v>
      </c>
      <c r="AA885" s="90">
        <v>167</v>
      </c>
      <c r="AB885" s="90">
        <v>167</v>
      </c>
      <c r="AC885" s="71">
        <v>16</v>
      </c>
      <c r="AD885" s="71">
        <v>16</v>
      </c>
      <c r="AE885" s="71">
        <v>16</v>
      </c>
      <c r="AF885" s="71">
        <v>16</v>
      </c>
      <c r="AG885" s="71">
        <v>16</v>
      </c>
      <c r="AH885" s="71">
        <v>2805120</v>
      </c>
      <c r="AI885" s="72">
        <v>109.98</v>
      </c>
      <c r="AJ885" s="72" t="s">
        <v>4789</v>
      </c>
      <c r="AK885" s="72">
        <v>0</v>
      </c>
      <c r="AL885" s="72">
        <v>0</v>
      </c>
      <c r="AM885" s="72">
        <v>308507097.60000002</v>
      </c>
      <c r="AN885" s="72" t="e">
        <f t="shared" si="53"/>
        <v>#REF!</v>
      </c>
      <c r="AO885" s="72" t="e">
        <f t="shared" si="54"/>
        <v>#REF!</v>
      </c>
      <c r="AP885" s="72">
        <v>0</v>
      </c>
      <c r="AQ885" s="72">
        <v>0</v>
      </c>
      <c r="AR885" s="72">
        <v>0</v>
      </c>
      <c r="AS885" s="74">
        <v>42248</v>
      </c>
      <c r="AT885" s="74">
        <v>49552</v>
      </c>
      <c r="AU885" s="73" t="s">
        <v>3661</v>
      </c>
      <c r="AV885" s="72">
        <v>3717.03</v>
      </c>
      <c r="AW885" s="72" t="e">
        <f t="shared" si="55"/>
        <v>#REF!</v>
      </c>
    </row>
    <row r="886" spans="2:49" ht="15" customHeight="1">
      <c r="B886" s="75">
        <v>876</v>
      </c>
      <c r="C886" s="75">
        <v>2013</v>
      </c>
      <c r="D886" s="76" t="s">
        <v>22</v>
      </c>
      <c r="E886" s="75" t="s">
        <v>37</v>
      </c>
      <c r="F886" s="75" t="s">
        <v>4799</v>
      </c>
      <c r="G886" s="76" t="s">
        <v>38</v>
      </c>
      <c r="H886" s="76" t="s">
        <v>40</v>
      </c>
      <c r="I886" s="77">
        <v>1850</v>
      </c>
      <c r="J886" s="76" t="s">
        <v>39</v>
      </c>
      <c r="K886" s="78" t="s">
        <v>62</v>
      </c>
      <c r="L886" s="76" t="s">
        <v>63</v>
      </c>
      <c r="M886" s="76" t="s">
        <v>4534</v>
      </c>
      <c r="N886" s="76" t="s">
        <v>29</v>
      </c>
      <c r="O886" s="76" t="s">
        <v>838</v>
      </c>
      <c r="P886" s="76" t="s">
        <v>4462</v>
      </c>
      <c r="Q886" s="76" t="s">
        <v>28</v>
      </c>
      <c r="R886" s="80">
        <v>70031890</v>
      </c>
      <c r="S886" s="91" t="e">
        <f t="shared" si="52"/>
        <v>#REF!</v>
      </c>
      <c r="T886" s="79">
        <v>18</v>
      </c>
      <c r="U886" s="79"/>
      <c r="V886" s="79"/>
      <c r="W886" s="79">
        <v>0</v>
      </c>
      <c r="X886" s="79">
        <v>7.2</v>
      </c>
      <c r="Y886" s="92">
        <v>0.1</v>
      </c>
      <c r="Z886" s="93">
        <v>64</v>
      </c>
      <c r="AA886" s="93">
        <v>101</v>
      </c>
      <c r="AB886" s="93">
        <v>101</v>
      </c>
      <c r="AC886" s="79">
        <v>6.4</v>
      </c>
      <c r="AD886" s="79">
        <v>6.4</v>
      </c>
      <c r="AE886" s="79">
        <v>6.4</v>
      </c>
      <c r="AF886" s="79">
        <v>6.4</v>
      </c>
      <c r="AG886" s="79">
        <v>6.4</v>
      </c>
      <c r="AH886" s="79">
        <v>1122048</v>
      </c>
      <c r="AI886" s="80">
        <v>115.9</v>
      </c>
      <c r="AJ886" s="80" t="s">
        <v>4789</v>
      </c>
      <c r="AK886" s="80">
        <v>0</v>
      </c>
      <c r="AL886" s="80">
        <v>0</v>
      </c>
      <c r="AM886" s="80">
        <v>130045363.2</v>
      </c>
      <c r="AN886" s="80" t="e">
        <f t="shared" si="53"/>
        <v>#REF!</v>
      </c>
      <c r="AO886" s="80" t="e">
        <f t="shared" si="54"/>
        <v>#REF!</v>
      </c>
      <c r="AP886" s="80">
        <v>0</v>
      </c>
      <c r="AQ886" s="80">
        <v>0</v>
      </c>
      <c r="AR886" s="80">
        <v>0</v>
      </c>
      <c r="AS886" s="82">
        <v>42248</v>
      </c>
      <c r="AT886" s="82">
        <v>49552</v>
      </c>
      <c r="AU886" s="81" t="s">
        <v>3661</v>
      </c>
      <c r="AV886" s="80">
        <v>3717.03</v>
      </c>
      <c r="AW886" s="80" t="e">
        <f t="shared" si="55"/>
        <v>#REF!</v>
      </c>
    </row>
    <row r="887" spans="2:49" ht="15" customHeight="1">
      <c r="B887" s="68">
        <v>877</v>
      </c>
      <c r="C887" s="68">
        <v>2013</v>
      </c>
      <c r="D887" s="69" t="s">
        <v>22</v>
      </c>
      <c r="E887" s="68" t="s">
        <v>37</v>
      </c>
      <c r="F887" s="68" t="s">
        <v>4799</v>
      </c>
      <c r="G887" s="69" t="s">
        <v>38</v>
      </c>
      <c r="H887" s="69" t="s">
        <v>1751</v>
      </c>
      <c r="I887" s="87">
        <v>1590</v>
      </c>
      <c r="J887" s="69" t="s">
        <v>39</v>
      </c>
      <c r="K887" s="70" t="s">
        <v>1752</v>
      </c>
      <c r="L887" s="69" t="s">
        <v>1753</v>
      </c>
      <c r="M887" s="69" t="s">
        <v>4533</v>
      </c>
      <c r="N887" s="69" t="s">
        <v>74</v>
      </c>
      <c r="O887" s="69" t="s">
        <v>838</v>
      </c>
      <c r="P887" s="69" t="s">
        <v>4462</v>
      </c>
      <c r="Q887" s="69" t="s">
        <v>28</v>
      </c>
      <c r="R887" s="72">
        <v>103950000</v>
      </c>
      <c r="S887" s="88" t="e">
        <f t="shared" si="52"/>
        <v>#REF!</v>
      </c>
      <c r="T887" s="71">
        <v>29.7</v>
      </c>
      <c r="U887" s="71"/>
      <c r="V887" s="71"/>
      <c r="W887" s="71">
        <v>0</v>
      </c>
      <c r="X887" s="71">
        <v>12.7</v>
      </c>
      <c r="Y887" s="89">
        <v>0.1</v>
      </c>
      <c r="Z887" s="90">
        <v>125</v>
      </c>
      <c r="AA887" s="90">
        <v>125</v>
      </c>
      <c r="AB887" s="90">
        <v>125</v>
      </c>
      <c r="AC887" s="71">
        <v>12.5</v>
      </c>
      <c r="AD887" s="71">
        <v>12.5</v>
      </c>
      <c r="AE887" s="71">
        <v>12.5</v>
      </c>
      <c r="AF887" s="71">
        <v>12.5</v>
      </c>
      <c r="AG887" s="71">
        <v>12.5</v>
      </c>
      <c r="AH887" s="71">
        <v>2191500</v>
      </c>
      <c r="AI887" s="72">
        <v>115.8</v>
      </c>
      <c r="AJ887" s="72" t="s">
        <v>4789</v>
      </c>
      <c r="AK887" s="72">
        <v>0</v>
      </c>
      <c r="AL887" s="72">
        <v>0</v>
      </c>
      <c r="AM887" s="72">
        <v>253775700</v>
      </c>
      <c r="AN887" s="72" t="e">
        <f t="shared" si="53"/>
        <v>#REF!</v>
      </c>
      <c r="AO887" s="72" t="e">
        <f t="shared" si="54"/>
        <v>#REF!</v>
      </c>
      <c r="AP887" s="72">
        <v>0</v>
      </c>
      <c r="AQ887" s="72">
        <v>0</v>
      </c>
      <c r="AR887" s="72">
        <v>0</v>
      </c>
      <c r="AS887" s="74">
        <v>42248</v>
      </c>
      <c r="AT887" s="74">
        <v>49552</v>
      </c>
      <c r="AU887" s="73" t="s">
        <v>3661</v>
      </c>
      <c r="AV887" s="72">
        <v>3717.03</v>
      </c>
      <c r="AW887" s="72" t="e">
        <f t="shared" si="55"/>
        <v>#REF!</v>
      </c>
    </row>
    <row r="888" spans="2:49" ht="15" customHeight="1">
      <c r="B888" s="75">
        <v>878</v>
      </c>
      <c r="C888" s="75">
        <v>2013</v>
      </c>
      <c r="D888" s="76" t="s">
        <v>22</v>
      </c>
      <c r="E888" s="75" t="s">
        <v>37</v>
      </c>
      <c r="F888" s="75" t="s">
        <v>4799</v>
      </c>
      <c r="G888" s="76" t="s">
        <v>38</v>
      </c>
      <c r="H888" s="76" t="s">
        <v>1754</v>
      </c>
      <c r="I888" s="77">
        <v>1560</v>
      </c>
      <c r="J888" s="76" t="s">
        <v>39</v>
      </c>
      <c r="K888" s="78" t="s">
        <v>1755</v>
      </c>
      <c r="L888" s="76" t="s">
        <v>1756</v>
      </c>
      <c r="M888" s="76" t="s">
        <v>4533</v>
      </c>
      <c r="N888" s="76" t="s">
        <v>74</v>
      </c>
      <c r="O888" s="76" t="s">
        <v>838</v>
      </c>
      <c r="P888" s="76" t="s">
        <v>4462</v>
      </c>
      <c r="Q888" s="76" t="s">
        <v>28</v>
      </c>
      <c r="R888" s="80">
        <v>103950000</v>
      </c>
      <c r="S888" s="91" t="e">
        <f t="shared" si="52"/>
        <v>#REF!</v>
      </c>
      <c r="T888" s="79">
        <v>29.7</v>
      </c>
      <c r="U888" s="79"/>
      <c r="V888" s="79"/>
      <c r="W888" s="79">
        <v>0</v>
      </c>
      <c r="X888" s="79">
        <v>11.5</v>
      </c>
      <c r="Y888" s="92">
        <v>0.1</v>
      </c>
      <c r="Z888" s="93">
        <v>114</v>
      </c>
      <c r="AA888" s="93">
        <v>114</v>
      </c>
      <c r="AB888" s="93">
        <v>114</v>
      </c>
      <c r="AC888" s="79">
        <v>11.4</v>
      </c>
      <c r="AD888" s="79">
        <v>11.4</v>
      </c>
      <c r="AE888" s="79">
        <v>11.4</v>
      </c>
      <c r="AF888" s="79">
        <v>11.4</v>
      </c>
      <c r="AG888" s="79">
        <v>11.4</v>
      </c>
      <c r="AH888" s="79">
        <v>1998648</v>
      </c>
      <c r="AI888" s="80">
        <v>115.8</v>
      </c>
      <c r="AJ888" s="80" t="s">
        <v>4789</v>
      </c>
      <c r="AK888" s="80">
        <v>0</v>
      </c>
      <c r="AL888" s="80">
        <v>0</v>
      </c>
      <c r="AM888" s="80">
        <v>231443438.40000001</v>
      </c>
      <c r="AN888" s="80" t="e">
        <f t="shared" si="53"/>
        <v>#REF!</v>
      </c>
      <c r="AO888" s="80" t="e">
        <f t="shared" si="54"/>
        <v>#REF!</v>
      </c>
      <c r="AP888" s="80">
        <v>0</v>
      </c>
      <c r="AQ888" s="80">
        <v>0</v>
      </c>
      <c r="AR888" s="80">
        <v>0</v>
      </c>
      <c r="AS888" s="82">
        <v>42248</v>
      </c>
      <c r="AT888" s="82">
        <v>49552</v>
      </c>
      <c r="AU888" s="81" t="s">
        <v>3661</v>
      </c>
      <c r="AV888" s="80">
        <v>3717.03</v>
      </c>
      <c r="AW888" s="80" t="e">
        <f t="shared" si="55"/>
        <v>#REF!</v>
      </c>
    </row>
    <row r="889" spans="2:49" ht="15" customHeight="1">
      <c r="B889" s="68">
        <v>879</v>
      </c>
      <c r="C889" s="68">
        <v>2013</v>
      </c>
      <c r="D889" s="69" t="s">
        <v>22</v>
      </c>
      <c r="E889" s="68" t="s">
        <v>37</v>
      </c>
      <c r="F889" s="68" t="s">
        <v>4799</v>
      </c>
      <c r="G889" s="69" t="s">
        <v>38</v>
      </c>
      <c r="H889" s="69" t="s">
        <v>1690</v>
      </c>
      <c r="I889" s="87">
        <v>1900</v>
      </c>
      <c r="J889" s="69" t="s">
        <v>39</v>
      </c>
      <c r="K889" s="70" t="s">
        <v>1757</v>
      </c>
      <c r="L889" s="69" t="s">
        <v>1758</v>
      </c>
      <c r="M889" s="69" t="s">
        <v>4533</v>
      </c>
      <c r="N889" s="69" t="s">
        <v>74</v>
      </c>
      <c r="O889" s="69" t="s">
        <v>838</v>
      </c>
      <c r="P889" s="69" t="s">
        <v>4462</v>
      </c>
      <c r="Q889" s="69" t="s">
        <v>28</v>
      </c>
      <c r="R889" s="72">
        <v>40161150</v>
      </c>
      <c r="S889" s="88" t="e">
        <f t="shared" si="52"/>
        <v>#REF!</v>
      </c>
      <c r="T889" s="71">
        <v>14</v>
      </c>
      <c r="U889" s="71"/>
      <c r="V889" s="71"/>
      <c r="W889" s="71">
        <v>0</v>
      </c>
      <c r="X889" s="71">
        <v>5.0999999999999996</v>
      </c>
      <c r="Y889" s="89">
        <v>0.1</v>
      </c>
      <c r="Z889" s="90">
        <v>50.999999999999993</v>
      </c>
      <c r="AA889" s="90">
        <v>37</v>
      </c>
      <c r="AB889" s="90">
        <v>37</v>
      </c>
      <c r="AC889" s="71">
        <v>5.0999999999999996</v>
      </c>
      <c r="AD889" s="71">
        <v>5.0999999999999996</v>
      </c>
      <c r="AE889" s="71">
        <v>5.0999999999999996</v>
      </c>
      <c r="AF889" s="71">
        <v>5.0999999999999996</v>
      </c>
      <c r="AG889" s="71">
        <v>5.0999999999999996</v>
      </c>
      <c r="AH889" s="71">
        <v>894132</v>
      </c>
      <c r="AI889" s="72">
        <v>105.95</v>
      </c>
      <c r="AJ889" s="72" t="s">
        <v>4789</v>
      </c>
      <c r="AK889" s="72">
        <v>0</v>
      </c>
      <c r="AL889" s="72">
        <v>0</v>
      </c>
      <c r="AM889" s="72">
        <v>94733285.400000006</v>
      </c>
      <c r="AN889" s="72" t="e">
        <f t="shared" si="53"/>
        <v>#REF!</v>
      </c>
      <c r="AO889" s="72" t="e">
        <f t="shared" si="54"/>
        <v>#REF!</v>
      </c>
      <c r="AP889" s="72">
        <v>0</v>
      </c>
      <c r="AQ889" s="72">
        <v>0</v>
      </c>
      <c r="AR889" s="72">
        <v>0</v>
      </c>
      <c r="AS889" s="74">
        <v>42248</v>
      </c>
      <c r="AT889" s="74">
        <v>49552</v>
      </c>
      <c r="AU889" s="73" t="s">
        <v>3661</v>
      </c>
      <c r="AV889" s="72">
        <v>3717.03</v>
      </c>
      <c r="AW889" s="72" t="e">
        <f t="shared" si="55"/>
        <v>#REF!</v>
      </c>
    </row>
    <row r="890" spans="2:49" ht="15" customHeight="1">
      <c r="B890" s="75">
        <v>880</v>
      </c>
      <c r="C890" s="75">
        <v>2013</v>
      </c>
      <c r="D890" s="76" t="s">
        <v>22</v>
      </c>
      <c r="E890" s="75" t="s">
        <v>37</v>
      </c>
      <c r="F890" s="75" t="s">
        <v>4799</v>
      </c>
      <c r="G890" s="76" t="s">
        <v>38</v>
      </c>
      <c r="H890" s="76" t="s">
        <v>1690</v>
      </c>
      <c r="I890" s="77">
        <v>1900</v>
      </c>
      <c r="J890" s="76" t="s">
        <v>39</v>
      </c>
      <c r="K890" s="78" t="s">
        <v>1759</v>
      </c>
      <c r="L890" s="76" t="s">
        <v>1760</v>
      </c>
      <c r="M890" s="76" t="s">
        <v>4533</v>
      </c>
      <c r="N890" s="76" t="s">
        <v>74</v>
      </c>
      <c r="O890" s="76" t="s">
        <v>838</v>
      </c>
      <c r="P890" s="76" t="s">
        <v>4462</v>
      </c>
      <c r="Q890" s="76" t="s">
        <v>28</v>
      </c>
      <c r="R890" s="80">
        <v>40161150</v>
      </c>
      <c r="S890" s="91" t="e">
        <f t="shared" si="52"/>
        <v>#REF!</v>
      </c>
      <c r="T890" s="79">
        <v>14</v>
      </c>
      <c r="U890" s="79"/>
      <c r="V890" s="79"/>
      <c r="W890" s="79">
        <v>0</v>
      </c>
      <c r="X890" s="79">
        <v>4.7</v>
      </c>
      <c r="Y890" s="92">
        <v>0.1</v>
      </c>
      <c r="Z890" s="93">
        <v>47</v>
      </c>
      <c r="AA890" s="93">
        <v>37</v>
      </c>
      <c r="AB890" s="93">
        <v>37</v>
      </c>
      <c r="AC890" s="79">
        <v>4.7</v>
      </c>
      <c r="AD890" s="79">
        <v>4.7</v>
      </c>
      <c r="AE890" s="79">
        <v>4.7</v>
      </c>
      <c r="AF890" s="79">
        <v>4.7</v>
      </c>
      <c r="AG890" s="79">
        <v>4.7</v>
      </c>
      <c r="AH890" s="79">
        <v>824004</v>
      </c>
      <c r="AI890" s="80">
        <v>105.95</v>
      </c>
      <c r="AJ890" s="80" t="s">
        <v>4789</v>
      </c>
      <c r="AK890" s="80">
        <v>0</v>
      </c>
      <c r="AL890" s="80">
        <v>0</v>
      </c>
      <c r="AM890" s="80">
        <v>87303223.799999997</v>
      </c>
      <c r="AN890" s="80" t="e">
        <f t="shared" si="53"/>
        <v>#REF!</v>
      </c>
      <c r="AO890" s="80" t="e">
        <f t="shared" si="54"/>
        <v>#REF!</v>
      </c>
      <c r="AP890" s="80">
        <v>0</v>
      </c>
      <c r="AQ890" s="80">
        <v>0</v>
      </c>
      <c r="AR890" s="80">
        <v>0</v>
      </c>
      <c r="AS890" s="82">
        <v>42248</v>
      </c>
      <c r="AT890" s="82">
        <v>49552</v>
      </c>
      <c r="AU890" s="81" t="s">
        <v>3661</v>
      </c>
      <c r="AV890" s="80">
        <v>3717.03</v>
      </c>
      <c r="AW890" s="80" t="e">
        <f t="shared" si="55"/>
        <v>#REF!</v>
      </c>
    </row>
    <row r="891" spans="2:49" ht="15" customHeight="1">
      <c r="B891" s="68">
        <v>881</v>
      </c>
      <c r="C891" s="68">
        <v>2013</v>
      </c>
      <c r="D891" s="69" t="s">
        <v>22</v>
      </c>
      <c r="E891" s="68" t="s">
        <v>37</v>
      </c>
      <c r="F891" s="68" t="s">
        <v>4799</v>
      </c>
      <c r="G891" s="69" t="s">
        <v>38</v>
      </c>
      <c r="H891" s="69" t="s">
        <v>1761</v>
      </c>
      <c r="I891" s="87">
        <v>9341337000137</v>
      </c>
      <c r="J891" s="69" t="s">
        <v>39</v>
      </c>
      <c r="K891" s="70" t="s">
        <v>1762</v>
      </c>
      <c r="L891" s="69" t="s">
        <v>1763</v>
      </c>
      <c r="M891" s="69" t="s">
        <v>4533</v>
      </c>
      <c r="N891" s="69" t="s">
        <v>74</v>
      </c>
      <c r="O891" s="69" t="s">
        <v>838</v>
      </c>
      <c r="P891" s="69" t="s">
        <v>4462</v>
      </c>
      <c r="Q891" s="69" t="s">
        <v>28</v>
      </c>
      <c r="R891" s="72">
        <v>88587000</v>
      </c>
      <c r="S891" s="88" t="e">
        <f t="shared" si="52"/>
        <v>#REF!</v>
      </c>
      <c r="T891" s="71">
        <v>30</v>
      </c>
      <c r="U891" s="71"/>
      <c r="V891" s="71"/>
      <c r="W891" s="71">
        <v>0</v>
      </c>
      <c r="X891" s="71">
        <v>10.9</v>
      </c>
      <c r="Y891" s="89">
        <v>0.1</v>
      </c>
      <c r="Z891" s="90">
        <v>108</v>
      </c>
      <c r="AA891" s="90">
        <v>108</v>
      </c>
      <c r="AB891" s="90">
        <v>108</v>
      </c>
      <c r="AC891" s="71">
        <v>10.8</v>
      </c>
      <c r="AD891" s="71">
        <v>10.8</v>
      </c>
      <c r="AE891" s="71">
        <v>10.8</v>
      </c>
      <c r="AF891" s="71">
        <v>10.8</v>
      </c>
      <c r="AG891" s="71">
        <v>10.8</v>
      </c>
      <c r="AH891" s="71">
        <v>1893456</v>
      </c>
      <c r="AI891" s="72">
        <v>116.29</v>
      </c>
      <c r="AJ891" s="72" t="s">
        <v>4789</v>
      </c>
      <c r="AK891" s="72">
        <v>0</v>
      </c>
      <c r="AL891" s="72">
        <v>0</v>
      </c>
      <c r="AM891" s="72">
        <v>220189998.24000001</v>
      </c>
      <c r="AN891" s="72" t="e">
        <f t="shared" si="53"/>
        <v>#REF!</v>
      </c>
      <c r="AO891" s="72" t="e">
        <f t="shared" si="54"/>
        <v>#REF!</v>
      </c>
      <c r="AP891" s="72">
        <v>0</v>
      </c>
      <c r="AQ891" s="72">
        <v>0</v>
      </c>
      <c r="AR891" s="72">
        <v>0</v>
      </c>
      <c r="AS891" s="74">
        <v>42248</v>
      </c>
      <c r="AT891" s="74">
        <v>49552</v>
      </c>
      <c r="AU891" s="73" t="s">
        <v>3661</v>
      </c>
      <c r="AV891" s="72">
        <v>3717.03</v>
      </c>
      <c r="AW891" s="72" t="e">
        <f t="shared" si="55"/>
        <v>#REF!</v>
      </c>
    </row>
    <row r="892" spans="2:49" ht="15" customHeight="1">
      <c r="B892" s="75">
        <v>882</v>
      </c>
      <c r="C892" s="75">
        <v>2013</v>
      </c>
      <c r="D892" s="76" t="s">
        <v>22</v>
      </c>
      <c r="E892" s="75" t="s">
        <v>37</v>
      </c>
      <c r="F892" s="75" t="s">
        <v>4799</v>
      </c>
      <c r="G892" s="76" t="s">
        <v>38</v>
      </c>
      <c r="H892" s="76" t="s">
        <v>1108</v>
      </c>
      <c r="I892" s="77">
        <v>7219024000185</v>
      </c>
      <c r="J892" s="76" t="s">
        <v>39</v>
      </c>
      <c r="K892" s="78" t="s">
        <v>1764</v>
      </c>
      <c r="L892" s="76" t="s">
        <v>1765</v>
      </c>
      <c r="M892" s="76" t="s">
        <v>4535</v>
      </c>
      <c r="N892" s="76" t="s">
        <v>152</v>
      </c>
      <c r="O892" s="76" t="s">
        <v>838</v>
      </c>
      <c r="P892" s="76" t="s">
        <v>4462</v>
      </c>
      <c r="Q892" s="76" t="s">
        <v>111</v>
      </c>
      <c r="R892" s="80">
        <v>61180000</v>
      </c>
      <c r="S892" s="91" t="e">
        <f t="shared" si="52"/>
        <v>#REF!</v>
      </c>
      <c r="T892" s="79">
        <v>16.100000000000001</v>
      </c>
      <c r="U892" s="79"/>
      <c r="V892" s="79"/>
      <c r="W892" s="79">
        <v>0</v>
      </c>
      <c r="X892" s="79">
        <v>5.4</v>
      </c>
      <c r="Y892" s="92">
        <v>0.1</v>
      </c>
      <c r="Z892" s="93">
        <v>54</v>
      </c>
      <c r="AA892" s="93">
        <v>54</v>
      </c>
      <c r="AB892" s="93">
        <v>54</v>
      </c>
      <c r="AC892" s="79">
        <v>5.4</v>
      </c>
      <c r="AD892" s="79">
        <v>5.4</v>
      </c>
      <c r="AE892" s="79">
        <v>5.4</v>
      </c>
      <c r="AF892" s="79">
        <v>5.4</v>
      </c>
      <c r="AG892" s="79">
        <v>5.4</v>
      </c>
      <c r="AH892" s="79">
        <v>946728</v>
      </c>
      <c r="AI892" s="80">
        <v>114.9</v>
      </c>
      <c r="AJ892" s="80" t="s">
        <v>4789</v>
      </c>
      <c r="AK892" s="80">
        <v>0</v>
      </c>
      <c r="AL892" s="80">
        <v>0</v>
      </c>
      <c r="AM892" s="80">
        <v>108779047.2</v>
      </c>
      <c r="AN892" s="80" t="e">
        <f t="shared" si="53"/>
        <v>#REF!</v>
      </c>
      <c r="AO892" s="80" t="e">
        <f t="shared" si="54"/>
        <v>#REF!</v>
      </c>
      <c r="AP892" s="80">
        <v>0</v>
      </c>
      <c r="AQ892" s="80">
        <v>0</v>
      </c>
      <c r="AR892" s="80">
        <v>0</v>
      </c>
      <c r="AS892" s="82">
        <v>42248</v>
      </c>
      <c r="AT892" s="82">
        <v>49552</v>
      </c>
      <c r="AU892" s="81" t="s">
        <v>3661</v>
      </c>
      <c r="AV892" s="80">
        <v>3717.03</v>
      </c>
      <c r="AW892" s="80" t="e">
        <f t="shared" si="55"/>
        <v>#REF!</v>
      </c>
    </row>
    <row r="893" spans="2:49" ht="15" customHeight="1">
      <c r="B893" s="68">
        <v>883</v>
      </c>
      <c r="C893" s="68">
        <v>2013</v>
      </c>
      <c r="D893" s="69" t="s">
        <v>22</v>
      </c>
      <c r="E893" s="68" t="s">
        <v>37</v>
      </c>
      <c r="F893" s="68" t="s">
        <v>4799</v>
      </c>
      <c r="G893" s="69" t="s">
        <v>38</v>
      </c>
      <c r="H893" s="69" t="s">
        <v>40</v>
      </c>
      <c r="I893" s="87">
        <v>1850</v>
      </c>
      <c r="J893" s="69" t="s">
        <v>39</v>
      </c>
      <c r="K893" s="70" t="s">
        <v>64</v>
      </c>
      <c r="L893" s="69" t="s">
        <v>65</v>
      </c>
      <c r="M893" s="69" t="s">
        <v>4534</v>
      </c>
      <c r="N893" s="69" t="s">
        <v>29</v>
      </c>
      <c r="O893" s="69" t="s">
        <v>838</v>
      </c>
      <c r="P893" s="69" t="s">
        <v>4462</v>
      </c>
      <c r="Q893" s="69" t="s">
        <v>28</v>
      </c>
      <c r="R893" s="72">
        <v>46193540</v>
      </c>
      <c r="S893" s="88" t="e">
        <f t="shared" si="52"/>
        <v>#REF!</v>
      </c>
      <c r="T893" s="71">
        <v>12</v>
      </c>
      <c r="U893" s="71"/>
      <c r="V893" s="71"/>
      <c r="W893" s="71">
        <v>0</v>
      </c>
      <c r="X893" s="71">
        <v>5</v>
      </c>
      <c r="Y893" s="89">
        <v>0.1</v>
      </c>
      <c r="Z893" s="90">
        <v>47.999999999999993</v>
      </c>
      <c r="AA893" s="90">
        <v>101</v>
      </c>
      <c r="AB893" s="90">
        <v>101</v>
      </c>
      <c r="AC893" s="71">
        <v>4.8</v>
      </c>
      <c r="AD893" s="71">
        <v>4.8</v>
      </c>
      <c r="AE893" s="71">
        <v>4.8</v>
      </c>
      <c r="AF893" s="71">
        <v>4.8</v>
      </c>
      <c r="AG893" s="71">
        <v>4.8</v>
      </c>
      <c r="AH893" s="71">
        <v>841536</v>
      </c>
      <c r="AI893" s="72">
        <v>115.9</v>
      </c>
      <c r="AJ893" s="72" t="s">
        <v>4789</v>
      </c>
      <c r="AK893" s="72">
        <v>0</v>
      </c>
      <c r="AL893" s="72">
        <v>0</v>
      </c>
      <c r="AM893" s="72">
        <v>97534022.400000006</v>
      </c>
      <c r="AN893" s="72" t="e">
        <f t="shared" si="53"/>
        <v>#REF!</v>
      </c>
      <c r="AO893" s="72" t="e">
        <f t="shared" si="54"/>
        <v>#REF!</v>
      </c>
      <c r="AP893" s="72">
        <v>0</v>
      </c>
      <c r="AQ893" s="72">
        <v>0</v>
      </c>
      <c r="AR893" s="72">
        <v>0</v>
      </c>
      <c r="AS893" s="74">
        <v>42248</v>
      </c>
      <c r="AT893" s="74">
        <v>49552</v>
      </c>
      <c r="AU893" s="73" t="s">
        <v>3661</v>
      </c>
      <c r="AV893" s="72">
        <v>3717.03</v>
      </c>
      <c r="AW893" s="72" t="e">
        <f t="shared" si="55"/>
        <v>#REF!</v>
      </c>
    </row>
    <row r="894" spans="2:49" ht="15" customHeight="1">
      <c r="B894" s="75">
        <v>884</v>
      </c>
      <c r="C894" s="75">
        <v>2013</v>
      </c>
      <c r="D894" s="76" t="s">
        <v>22</v>
      </c>
      <c r="E894" s="75" t="s">
        <v>37</v>
      </c>
      <c r="F894" s="75" t="s">
        <v>4799</v>
      </c>
      <c r="G894" s="76" t="s">
        <v>38</v>
      </c>
      <c r="H894" s="76" t="s">
        <v>1108</v>
      </c>
      <c r="I894" s="77">
        <v>7219024000185</v>
      </c>
      <c r="J894" s="76" t="s">
        <v>39</v>
      </c>
      <c r="K894" s="78" t="s">
        <v>1766</v>
      </c>
      <c r="L894" s="76" t="s">
        <v>1767</v>
      </c>
      <c r="M894" s="76" t="s">
        <v>4535</v>
      </c>
      <c r="N894" s="76" t="s">
        <v>152</v>
      </c>
      <c r="O894" s="76" t="s">
        <v>838</v>
      </c>
      <c r="P894" s="76" t="s">
        <v>4462</v>
      </c>
      <c r="Q894" s="76" t="s">
        <v>111</v>
      </c>
      <c r="R894" s="80">
        <v>113620000</v>
      </c>
      <c r="S894" s="91" t="e">
        <f t="shared" si="52"/>
        <v>#REF!</v>
      </c>
      <c r="T894" s="79">
        <v>29.9</v>
      </c>
      <c r="U894" s="79"/>
      <c r="V894" s="79"/>
      <c r="W894" s="79">
        <v>0</v>
      </c>
      <c r="X894" s="79">
        <v>10.1</v>
      </c>
      <c r="Y894" s="92">
        <v>0.1</v>
      </c>
      <c r="Z894" s="93">
        <v>100.99999999999999</v>
      </c>
      <c r="AA894" s="93">
        <v>54</v>
      </c>
      <c r="AB894" s="93">
        <v>54</v>
      </c>
      <c r="AC894" s="79">
        <v>10.1</v>
      </c>
      <c r="AD894" s="79">
        <v>10.1</v>
      </c>
      <c r="AE894" s="79">
        <v>10.1</v>
      </c>
      <c r="AF894" s="79">
        <v>10.1</v>
      </c>
      <c r="AG894" s="79">
        <v>10.1</v>
      </c>
      <c r="AH894" s="79">
        <v>1770732</v>
      </c>
      <c r="AI894" s="80">
        <v>114.99</v>
      </c>
      <c r="AJ894" s="80" t="s">
        <v>4789</v>
      </c>
      <c r="AK894" s="80">
        <v>0</v>
      </c>
      <c r="AL894" s="80">
        <v>0</v>
      </c>
      <c r="AM894" s="80">
        <v>203616472.67999998</v>
      </c>
      <c r="AN894" s="80" t="e">
        <f t="shared" si="53"/>
        <v>#REF!</v>
      </c>
      <c r="AO894" s="80" t="e">
        <f t="shared" si="54"/>
        <v>#REF!</v>
      </c>
      <c r="AP894" s="80">
        <v>0</v>
      </c>
      <c r="AQ894" s="80">
        <v>0</v>
      </c>
      <c r="AR894" s="80">
        <v>0</v>
      </c>
      <c r="AS894" s="82">
        <v>42248</v>
      </c>
      <c r="AT894" s="82">
        <v>49552</v>
      </c>
      <c r="AU894" s="81" t="s">
        <v>3661</v>
      </c>
      <c r="AV894" s="80">
        <v>3717.03</v>
      </c>
      <c r="AW894" s="80" t="e">
        <f t="shared" si="55"/>
        <v>#REF!</v>
      </c>
    </row>
    <row r="895" spans="2:49" ht="15" customHeight="1">
      <c r="B895" s="68">
        <v>885</v>
      </c>
      <c r="C895" s="68">
        <v>2013</v>
      </c>
      <c r="D895" s="69" t="s">
        <v>22</v>
      </c>
      <c r="E895" s="68" t="s">
        <v>37</v>
      </c>
      <c r="F895" s="68" t="s">
        <v>4799</v>
      </c>
      <c r="G895" s="69" t="s">
        <v>38</v>
      </c>
      <c r="H895" s="69" t="s">
        <v>40</v>
      </c>
      <c r="I895" s="87">
        <v>1850</v>
      </c>
      <c r="J895" s="69" t="s">
        <v>39</v>
      </c>
      <c r="K895" s="70" t="s">
        <v>66</v>
      </c>
      <c r="L895" s="69" t="s">
        <v>67</v>
      </c>
      <c r="M895" s="69" t="s">
        <v>4534</v>
      </c>
      <c r="N895" s="69" t="s">
        <v>29</v>
      </c>
      <c r="O895" s="69" t="s">
        <v>838</v>
      </c>
      <c r="P895" s="69" t="s">
        <v>4462</v>
      </c>
      <c r="Q895" s="69" t="s">
        <v>28</v>
      </c>
      <c r="R895" s="72">
        <v>69198750</v>
      </c>
      <c r="S895" s="88" t="e">
        <f t="shared" si="52"/>
        <v>#REF!</v>
      </c>
      <c r="T895" s="71">
        <v>18</v>
      </c>
      <c r="U895" s="71"/>
      <c r="V895" s="71"/>
      <c r="W895" s="71">
        <v>0</v>
      </c>
      <c r="X895" s="71">
        <v>8.1</v>
      </c>
      <c r="Y895" s="89">
        <v>0.1</v>
      </c>
      <c r="Z895" s="90">
        <v>79</v>
      </c>
      <c r="AA895" s="90">
        <v>101</v>
      </c>
      <c r="AB895" s="90">
        <v>101</v>
      </c>
      <c r="AC895" s="71">
        <v>7.9</v>
      </c>
      <c r="AD895" s="71">
        <v>7.9</v>
      </c>
      <c r="AE895" s="71">
        <v>7.9</v>
      </c>
      <c r="AF895" s="71">
        <v>7.9</v>
      </c>
      <c r="AG895" s="71">
        <v>7.9</v>
      </c>
      <c r="AH895" s="71">
        <v>1385028</v>
      </c>
      <c r="AI895" s="72">
        <v>115.9</v>
      </c>
      <c r="AJ895" s="72" t="s">
        <v>4789</v>
      </c>
      <c r="AK895" s="72">
        <v>0</v>
      </c>
      <c r="AL895" s="72">
        <v>0</v>
      </c>
      <c r="AM895" s="72">
        <v>160524745.20000002</v>
      </c>
      <c r="AN895" s="72" t="e">
        <f t="shared" si="53"/>
        <v>#REF!</v>
      </c>
      <c r="AO895" s="72" t="e">
        <f t="shared" si="54"/>
        <v>#REF!</v>
      </c>
      <c r="AP895" s="72">
        <v>0</v>
      </c>
      <c r="AQ895" s="72">
        <v>0</v>
      </c>
      <c r="AR895" s="72">
        <v>0</v>
      </c>
      <c r="AS895" s="74">
        <v>42248</v>
      </c>
      <c r="AT895" s="74">
        <v>49552</v>
      </c>
      <c r="AU895" s="73" t="s">
        <v>3661</v>
      </c>
      <c r="AV895" s="72">
        <v>3717.03</v>
      </c>
      <c r="AW895" s="72" t="e">
        <f t="shared" si="55"/>
        <v>#REF!</v>
      </c>
    </row>
    <row r="896" spans="2:49" ht="15" customHeight="1">
      <c r="B896" s="75">
        <v>886</v>
      </c>
      <c r="C896" s="75">
        <v>2013</v>
      </c>
      <c r="D896" s="76" t="s">
        <v>22</v>
      </c>
      <c r="E896" s="75" t="s">
        <v>37</v>
      </c>
      <c r="F896" s="75" t="s">
        <v>4799</v>
      </c>
      <c r="G896" s="76" t="s">
        <v>38</v>
      </c>
      <c r="H896" s="76" t="s">
        <v>1768</v>
      </c>
      <c r="I896" s="77">
        <v>1570</v>
      </c>
      <c r="J896" s="76" t="s">
        <v>39</v>
      </c>
      <c r="K896" s="78" t="s">
        <v>1769</v>
      </c>
      <c r="L896" s="76" t="s">
        <v>1770</v>
      </c>
      <c r="M896" s="76" t="s">
        <v>4533</v>
      </c>
      <c r="N896" s="76" t="s">
        <v>74</v>
      </c>
      <c r="O896" s="76" t="s">
        <v>838</v>
      </c>
      <c r="P896" s="76" t="s">
        <v>4462</v>
      </c>
      <c r="Q896" s="76" t="s">
        <v>28</v>
      </c>
      <c r="R896" s="80">
        <v>103950000</v>
      </c>
      <c r="S896" s="91" t="e">
        <f t="shared" si="52"/>
        <v>#REF!</v>
      </c>
      <c r="T896" s="79">
        <v>29.7</v>
      </c>
      <c r="U896" s="79"/>
      <c r="V896" s="79"/>
      <c r="W896" s="79">
        <v>0</v>
      </c>
      <c r="X896" s="79">
        <v>12.4</v>
      </c>
      <c r="Y896" s="92">
        <v>0.1</v>
      </c>
      <c r="Z896" s="93">
        <v>121.99999999999999</v>
      </c>
      <c r="AA896" s="93">
        <v>122</v>
      </c>
      <c r="AB896" s="93">
        <v>122</v>
      </c>
      <c r="AC896" s="79">
        <v>12.2</v>
      </c>
      <c r="AD896" s="79">
        <v>12.2</v>
      </c>
      <c r="AE896" s="79">
        <v>12.2</v>
      </c>
      <c r="AF896" s="79">
        <v>12.2</v>
      </c>
      <c r="AG896" s="79">
        <v>12.2</v>
      </c>
      <c r="AH896" s="79">
        <v>2138904</v>
      </c>
      <c r="AI896" s="80">
        <v>115.8</v>
      </c>
      <c r="AJ896" s="80" t="s">
        <v>4789</v>
      </c>
      <c r="AK896" s="80">
        <v>0</v>
      </c>
      <c r="AL896" s="80">
        <v>0</v>
      </c>
      <c r="AM896" s="80">
        <v>247685083.19999999</v>
      </c>
      <c r="AN896" s="80" t="e">
        <f t="shared" si="53"/>
        <v>#REF!</v>
      </c>
      <c r="AO896" s="80" t="e">
        <f t="shared" si="54"/>
        <v>#REF!</v>
      </c>
      <c r="AP896" s="80">
        <v>0</v>
      </c>
      <c r="AQ896" s="80">
        <v>0</v>
      </c>
      <c r="AR896" s="80">
        <v>0</v>
      </c>
      <c r="AS896" s="82">
        <v>42248</v>
      </c>
      <c r="AT896" s="82">
        <v>49552</v>
      </c>
      <c r="AU896" s="81" t="s">
        <v>3661</v>
      </c>
      <c r="AV896" s="80">
        <v>3717.03</v>
      </c>
      <c r="AW896" s="80" t="e">
        <f t="shared" si="55"/>
        <v>#REF!</v>
      </c>
    </row>
    <row r="897" spans="2:49" ht="15" customHeight="1">
      <c r="B897" s="68">
        <v>887</v>
      </c>
      <c r="C897" s="68">
        <v>2013</v>
      </c>
      <c r="D897" s="69" t="s">
        <v>22</v>
      </c>
      <c r="E897" s="68" t="s">
        <v>37</v>
      </c>
      <c r="F897" s="68" t="s">
        <v>4799</v>
      </c>
      <c r="G897" s="69" t="s">
        <v>38</v>
      </c>
      <c r="H897" s="69" t="s">
        <v>1761</v>
      </c>
      <c r="I897" s="87">
        <v>9341337000137</v>
      </c>
      <c r="J897" s="69" t="s">
        <v>39</v>
      </c>
      <c r="K897" s="70" t="s">
        <v>1771</v>
      </c>
      <c r="L897" s="69" t="s">
        <v>1772</v>
      </c>
      <c r="M897" s="69" t="s">
        <v>4533</v>
      </c>
      <c r="N897" s="69" t="s">
        <v>74</v>
      </c>
      <c r="O897" s="69" t="s">
        <v>838</v>
      </c>
      <c r="P897" s="69" t="s">
        <v>4462</v>
      </c>
      <c r="Q897" s="69" t="s">
        <v>28</v>
      </c>
      <c r="R897" s="72">
        <v>88587000</v>
      </c>
      <c r="S897" s="88" t="e">
        <f t="shared" si="52"/>
        <v>#REF!</v>
      </c>
      <c r="T897" s="71">
        <v>30</v>
      </c>
      <c r="U897" s="71"/>
      <c r="V897" s="71"/>
      <c r="W897" s="71">
        <v>0</v>
      </c>
      <c r="X897" s="71">
        <v>12.1</v>
      </c>
      <c r="Y897" s="89">
        <v>0.1</v>
      </c>
      <c r="Z897" s="90">
        <v>119</v>
      </c>
      <c r="AA897" s="90">
        <v>108</v>
      </c>
      <c r="AB897" s="90">
        <v>108</v>
      </c>
      <c r="AC897" s="71">
        <v>11.9</v>
      </c>
      <c r="AD897" s="71">
        <v>11.9</v>
      </c>
      <c r="AE897" s="71">
        <v>11.9</v>
      </c>
      <c r="AF897" s="71">
        <v>11.9</v>
      </c>
      <c r="AG897" s="71">
        <v>11.9</v>
      </c>
      <c r="AH897" s="71">
        <v>2086308</v>
      </c>
      <c r="AI897" s="72">
        <v>116.29</v>
      </c>
      <c r="AJ897" s="72" t="s">
        <v>4789</v>
      </c>
      <c r="AK897" s="72">
        <v>0</v>
      </c>
      <c r="AL897" s="72">
        <v>0</v>
      </c>
      <c r="AM897" s="72">
        <v>242616757.32000002</v>
      </c>
      <c r="AN897" s="72" t="e">
        <f t="shared" si="53"/>
        <v>#REF!</v>
      </c>
      <c r="AO897" s="72" t="e">
        <f t="shared" si="54"/>
        <v>#REF!</v>
      </c>
      <c r="AP897" s="72">
        <v>0</v>
      </c>
      <c r="AQ897" s="72">
        <v>0</v>
      </c>
      <c r="AR897" s="72">
        <v>0</v>
      </c>
      <c r="AS897" s="74">
        <v>42248</v>
      </c>
      <c r="AT897" s="74">
        <v>49552</v>
      </c>
      <c r="AU897" s="73" t="s">
        <v>3661</v>
      </c>
      <c r="AV897" s="72">
        <v>3717.03</v>
      </c>
      <c r="AW897" s="72" t="e">
        <f t="shared" si="55"/>
        <v>#REF!</v>
      </c>
    </row>
    <row r="898" spans="2:49" ht="15" customHeight="1">
      <c r="B898" s="75">
        <v>888</v>
      </c>
      <c r="C898" s="75">
        <v>2013</v>
      </c>
      <c r="D898" s="76" t="s">
        <v>22</v>
      </c>
      <c r="E898" s="75" t="s">
        <v>37</v>
      </c>
      <c r="F898" s="75" t="s">
        <v>4799</v>
      </c>
      <c r="G898" s="76" t="s">
        <v>38</v>
      </c>
      <c r="H898" s="76" t="s">
        <v>84</v>
      </c>
      <c r="I898" s="77">
        <v>8534605000174</v>
      </c>
      <c r="J898" s="76" t="s">
        <v>39</v>
      </c>
      <c r="K898" s="78" t="s">
        <v>1773</v>
      </c>
      <c r="L898" s="76" t="s">
        <v>1774</v>
      </c>
      <c r="M898" s="76" t="s">
        <v>4533</v>
      </c>
      <c r="N898" s="76" t="s">
        <v>74</v>
      </c>
      <c r="O898" s="76" t="s">
        <v>838</v>
      </c>
      <c r="P898" s="76" t="s">
        <v>4462</v>
      </c>
      <c r="Q898" s="76" t="s">
        <v>28</v>
      </c>
      <c r="R898" s="80">
        <v>34210530</v>
      </c>
      <c r="S898" s="91" t="e">
        <f t="shared" si="52"/>
        <v>#REF!</v>
      </c>
      <c r="T898" s="79">
        <v>9</v>
      </c>
      <c r="U898" s="79"/>
      <c r="V898" s="79"/>
      <c r="W898" s="79">
        <v>0</v>
      </c>
      <c r="X898" s="79">
        <v>4.5</v>
      </c>
      <c r="Y898" s="92">
        <v>0.1</v>
      </c>
      <c r="Z898" s="93">
        <v>45</v>
      </c>
      <c r="AA898" s="93">
        <v>74</v>
      </c>
      <c r="AB898" s="93">
        <v>74</v>
      </c>
      <c r="AC898" s="79">
        <v>4.5</v>
      </c>
      <c r="AD898" s="79">
        <v>4.5</v>
      </c>
      <c r="AE898" s="79">
        <v>4.5</v>
      </c>
      <c r="AF898" s="79">
        <v>4.5</v>
      </c>
      <c r="AG898" s="79">
        <v>4.5</v>
      </c>
      <c r="AH898" s="79">
        <v>788940</v>
      </c>
      <c r="AI898" s="80">
        <v>104.38</v>
      </c>
      <c r="AJ898" s="80" t="s">
        <v>4789</v>
      </c>
      <c r="AK898" s="80">
        <v>0</v>
      </c>
      <c r="AL898" s="80">
        <v>0</v>
      </c>
      <c r="AM898" s="80">
        <v>82349557.200000003</v>
      </c>
      <c r="AN898" s="80" t="e">
        <f t="shared" si="53"/>
        <v>#REF!</v>
      </c>
      <c r="AO898" s="80" t="e">
        <f t="shared" si="54"/>
        <v>#REF!</v>
      </c>
      <c r="AP898" s="80">
        <v>0</v>
      </c>
      <c r="AQ898" s="80">
        <v>0</v>
      </c>
      <c r="AR898" s="80">
        <v>0</v>
      </c>
      <c r="AS898" s="82">
        <v>42248</v>
      </c>
      <c r="AT898" s="82">
        <v>49552</v>
      </c>
      <c r="AU898" s="81" t="s">
        <v>3661</v>
      </c>
      <c r="AV898" s="80">
        <v>3717.03</v>
      </c>
      <c r="AW898" s="80" t="e">
        <f t="shared" si="55"/>
        <v>#REF!</v>
      </c>
    </row>
    <row r="899" spans="2:49" ht="15" customHeight="1">
      <c r="B899" s="68">
        <v>889</v>
      </c>
      <c r="C899" s="68">
        <v>2013</v>
      </c>
      <c r="D899" s="69" t="s">
        <v>22</v>
      </c>
      <c r="E899" s="68" t="s">
        <v>37</v>
      </c>
      <c r="F899" s="68" t="s">
        <v>4799</v>
      </c>
      <c r="G899" s="69" t="s">
        <v>38</v>
      </c>
      <c r="H899" s="69" t="s">
        <v>84</v>
      </c>
      <c r="I899" s="87">
        <v>8534605000174</v>
      </c>
      <c r="J899" s="69" t="s">
        <v>39</v>
      </c>
      <c r="K899" s="70" t="s">
        <v>1775</v>
      </c>
      <c r="L899" s="69" t="s">
        <v>1776</v>
      </c>
      <c r="M899" s="69" t="s">
        <v>4533</v>
      </c>
      <c r="N899" s="69" t="s">
        <v>74</v>
      </c>
      <c r="O899" s="69" t="s">
        <v>838</v>
      </c>
      <c r="P899" s="69" t="s">
        <v>4462</v>
      </c>
      <c r="Q899" s="69" t="s">
        <v>28</v>
      </c>
      <c r="R899" s="72">
        <v>84211200</v>
      </c>
      <c r="S899" s="88" t="e">
        <f t="shared" si="52"/>
        <v>#REF!</v>
      </c>
      <c r="T899" s="71">
        <v>21</v>
      </c>
      <c r="U899" s="71"/>
      <c r="V899" s="71"/>
      <c r="W899" s="71">
        <v>0</v>
      </c>
      <c r="X899" s="71">
        <v>9.6999999999999993</v>
      </c>
      <c r="Y899" s="89">
        <v>0.1</v>
      </c>
      <c r="Z899" s="90">
        <v>96.999999999999986</v>
      </c>
      <c r="AA899" s="90">
        <v>74</v>
      </c>
      <c r="AB899" s="90">
        <v>74</v>
      </c>
      <c r="AC899" s="71">
        <v>9.6999999999999993</v>
      </c>
      <c r="AD899" s="71">
        <v>9.6999999999999993</v>
      </c>
      <c r="AE899" s="71">
        <v>9.6999999999999993</v>
      </c>
      <c r="AF899" s="71">
        <v>9.6999999999999993</v>
      </c>
      <c r="AG899" s="71">
        <v>9.6999999999999993</v>
      </c>
      <c r="AH899" s="71">
        <v>1700604</v>
      </c>
      <c r="AI899" s="72">
        <v>103.6</v>
      </c>
      <c r="AJ899" s="72" t="s">
        <v>4789</v>
      </c>
      <c r="AK899" s="72">
        <v>0</v>
      </c>
      <c r="AL899" s="72">
        <v>0</v>
      </c>
      <c r="AM899" s="72">
        <v>176182574.39999998</v>
      </c>
      <c r="AN899" s="72" t="e">
        <f t="shared" si="53"/>
        <v>#REF!</v>
      </c>
      <c r="AO899" s="72" t="e">
        <f t="shared" si="54"/>
        <v>#REF!</v>
      </c>
      <c r="AP899" s="72">
        <v>0</v>
      </c>
      <c r="AQ899" s="72">
        <v>0</v>
      </c>
      <c r="AR899" s="72">
        <v>0</v>
      </c>
      <c r="AS899" s="74">
        <v>42248</v>
      </c>
      <c r="AT899" s="74">
        <v>49552</v>
      </c>
      <c r="AU899" s="73" t="s">
        <v>3661</v>
      </c>
      <c r="AV899" s="72">
        <v>3717.03</v>
      </c>
      <c r="AW899" s="72" t="e">
        <f t="shared" si="55"/>
        <v>#REF!</v>
      </c>
    </row>
    <row r="900" spans="2:49" ht="15" customHeight="1">
      <c r="B900" s="75">
        <v>890</v>
      </c>
      <c r="C900" s="75">
        <v>2013</v>
      </c>
      <c r="D900" s="76" t="s">
        <v>22</v>
      </c>
      <c r="E900" s="75" t="s">
        <v>37</v>
      </c>
      <c r="F900" s="75" t="s">
        <v>4799</v>
      </c>
      <c r="G900" s="76" t="s">
        <v>38</v>
      </c>
      <c r="H900" s="76" t="s">
        <v>1777</v>
      </c>
      <c r="I900" s="77">
        <v>1750</v>
      </c>
      <c r="J900" s="76" t="s">
        <v>39</v>
      </c>
      <c r="K900" s="78" t="s">
        <v>1778</v>
      </c>
      <c r="L900" s="76" t="s">
        <v>1779</v>
      </c>
      <c r="M900" s="76" t="s">
        <v>4533</v>
      </c>
      <c r="N900" s="76" t="s">
        <v>74</v>
      </c>
      <c r="O900" s="76" t="s">
        <v>838</v>
      </c>
      <c r="P900" s="76" t="s">
        <v>4462</v>
      </c>
      <c r="Q900" s="76" t="s">
        <v>28</v>
      </c>
      <c r="R900" s="80">
        <v>139561000</v>
      </c>
      <c r="S900" s="91" t="e">
        <f t="shared" si="52"/>
        <v>#REF!</v>
      </c>
      <c r="T900" s="79">
        <v>29.9</v>
      </c>
      <c r="U900" s="79"/>
      <c r="V900" s="79"/>
      <c r="W900" s="79">
        <v>0</v>
      </c>
      <c r="X900" s="79">
        <v>14.7</v>
      </c>
      <c r="Y900" s="92">
        <v>0.1</v>
      </c>
      <c r="Z900" s="93">
        <v>146.99999999999997</v>
      </c>
      <c r="AA900" s="93">
        <v>147</v>
      </c>
      <c r="AB900" s="93">
        <v>147</v>
      </c>
      <c r="AC900" s="79">
        <v>14.7</v>
      </c>
      <c r="AD900" s="79">
        <v>14.7</v>
      </c>
      <c r="AE900" s="79">
        <v>14.7</v>
      </c>
      <c r="AF900" s="79">
        <v>14.7</v>
      </c>
      <c r="AG900" s="79">
        <v>14.7</v>
      </c>
      <c r="AH900" s="79">
        <v>2577204</v>
      </c>
      <c r="AI900" s="80">
        <v>102.4</v>
      </c>
      <c r="AJ900" s="80" t="s">
        <v>4789</v>
      </c>
      <c r="AK900" s="80">
        <v>0</v>
      </c>
      <c r="AL900" s="80">
        <v>0</v>
      </c>
      <c r="AM900" s="80">
        <v>263905689.60000002</v>
      </c>
      <c r="AN900" s="80" t="e">
        <f t="shared" si="53"/>
        <v>#REF!</v>
      </c>
      <c r="AO900" s="80" t="e">
        <f t="shared" si="54"/>
        <v>#REF!</v>
      </c>
      <c r="AP900" s="80">
        <v>0</v>
      </c>
      <c r="AQ900" s="80">
        <v>0</v>
      </c>
      <c r="AR900" s="80">
        <v>0</v>
      </c>
      <c r="AS900" s="82">
        <v>42248</v>
      </c>
      <c r="AT900" s="82">
        <v>49552</v>
      </c>
      <c r="AU900" s="81" t="s">
        <v>3661</v>
      </c>
      <c r="AV900" s="80">
        <v>3717.03</v>
      </c>
      <c r="AW900" s="80" t="e">
        <f t="shared" si="55"/>
        <v>#REF!</v>
      </c>
    </row>
    <row r="901" spans="2:49" ht="15" customHeight="1">
      <c r="B901" s="68">
        <v>891</v>
      </c>
      <c r="C901" s="68">
        <v>2013</v>
      </c>
      <c r="D901" s="69" t="s">
        <v>22</v>
      </c>
      <c r="E901" s="68" t="s">
        <v>37</v>
      </c>
      <c r="F901" s="68" t="s">
        <v>4799</v>
      </c>
      <c r="G901" s="69" t="s">
        <v>38</v>
      </c>
      <c r="H901" s="69" t="s">
        <v>1108</v>
      </c>
      <c r="I901" s="87">
        <v>7219024000185</v>
      </c>
      <c r="J901" s="69" t="s">
        <v>39</v>
      </c>
      <c r="K901" s="70" t="s">
        <v>1780</v>
      </c>
      <c r="L901" s="69" t="s">
        <v>1781</v>
      </c>
      <c r="M901" s="69" t="s">
        <v>4535</v>
      </c>
      <c r="N901" s="69" t="s">
        <v>152</v>
      </c>
      <c r="O901" s="69" t="s">
        <v>838</v>
      </c>
      <c r="P901" s="69" t="s">
        <v>4462</v>
      </c>
      <c r="Q901" s="69" t="s">
        <v>111</v>
      </c>
      <c r="R901" s="72">
        <v>69920000</v>
      </c>
      <c r="S901" s="88" t="e">
        <f t="shared" si="52"/>
        <v>#REF!</v>
      </c>
      <c r="T901" s="71">
        <v>18.399999999999999</v>
      </c>
      <c r="U901" s="71"/>
      <c r="V901" s="71"/>
      <c r="W901" s="71">
        <v>0</v>
      </c>
      <c r="X901" s="71">
        <v>6.5</v>
      </c>
      <c r="Y901" s="89">
        <v>0.1</v>
      </c>
      <c r="Z901" s="90">
        <v>65</v>
      </c>
      <c r="AA901" s="90">
        <v>54</v>
      </c>
      <c r="AB901" s="90">
        <v>54</v>
      </c>
      <c r="AC901" s="71">
        <v>6.5</v>
      </c>
      <c r="AD901" s="71">
        <v>6.5</v>
      </c>
      <c r="AE901" s="71">
        <v>6.5</v>
      </c>
      <c r="AF901" s="71">
        <v>6.5</v>
      </c>
      <c r="AG901" s="71">
        <v>6.5</v>
      </c>
      <c r="AH901" s="71">
        <v>1139580</v>
      </c>
      <c r="AI901" s="72">
        <v>114.9</v>
      </c>
      <c r="AJ901" s="72" t="s">
        <v>4789</v>
      </c>
      <c r="AK901" s="72">
        <v>0</v>
      </c>
      <c r="AL901" s="72">
        <v>0</v>
      </c>
      <c r="AM901" s="72">
        <v>130937741.99999999</v>
      </c>
      <c r="AN901" s="72" t="e">
        <f t="shared" si="53"/>
        <v>#REF!</v>
      </c>
      <c r="AO901" s="72" t="e">
        <f t="shared" si="54"/>
        <v>#REF!</v>
      </c>
      <c r="AP901" s="72">
        <v>0</v>
      </c>
      <c r="AQ901" s="72">
        <v>0</v>
      </c>
      <c r="AR901" s="72">
        <v>0</v>
      </c>
      <c r="AS901" s="74">
        <v>42248</v>
      </c>
      <c r="AT901" s="74">
        <v>49552</v>
      </c>
      <c r="AU901" s="73" t="s">
        <v>3661</v>
      </c>
      <c r="AV901" s="72">
        <v>3717.03</v>
      </c>
      <c r="AW901" s="72" t="e">
        <f t="shared" si="55"/>
        <v>#REF!</v>
      </c>
    </row>
    <row r="902" spans="2:49" ht="15" customHeight="1">
      <c r="B902" s="75">
        <v>892</v>
      </c>
      <c r="C902" s="75">
        <v>2013</v>
      </c>
      <c r="D902" s="76" t="s">
        <v>22</v>
      </c>
      <c r="E902" s="75" t="s">
        <v>37</v>
      </c>
      <c r="F902" s="75" t="s">
        <v>4799</v>
      </c>
      <c r="G902" s="76" t="s">
        <v>38</v>
      </c>
      <c r="H902" s="76" t="s">
        <v>1108</v>
      </c>
      <c r="I902" s="77">
        <v>7219024000185</v>
      </c>
      <c r="J902" s="76" t="s">
        <v>39</v>
      </c>
      <c r="K902" s="78" t="s">
        <v>1782</v>
      </c>
      <c r="L902" s="76" t="s">
        <v>1783</v>
      </c>
      <c r="M902" s="76" t="s">
        <v>4535</v>
      </c>
      <c r="N902" s="76" t="s">
        <v>152</v>
      </c>
      <c r="O902" s="76" t="s">
        <v>838</v>
      </c>
      <c r="P902" s="76" t="s">
        <v>4462</v>
      </c>
      <c r="Q902" s="76" t="s">
        <v>111</v>
      </c>
      <c r="R902" s="80">
        <v>61180000</v>
      </c>
      <c r="S902" s="91" t="e">
        <f t="shared" si="52"/>
        <v>#REF!</v>
      </c>
      <c r="T902" s="79">
        <v>16.100000000000001</v>
      </c>
      <c r="U902" s="79"/>
      <c r="V902" s="79"/>
      <c r="W902" s="79">
        <v>0</v>
      </c>
      <c r="X902" s="79">
        <v>5.6</v>
      </c>
      <c r="Y902" s="92">
        <v>0.1</v>
      </c>
      <c r="Z902" s="93">
        <v>55.999999999999993</v>
      </c>
      <c r="AA902" s="93">
        <v>54</v>
      </c>
      <c r="AB902" s="93">
        <v>54</v>
      </c>
      <c r="AC902" s="79">
        <v>5.6</v>
      </c>
      <c r="AD902" s="79">
        <v>5.6</v>
      </c>
      <c r="AE902" s="79">
        <v>5.6</v>
      </c>
      <c r="AF902" s="79">
        <v>5.6</v>
      </c>
      <c r="AG902" s="79">
        <v>5.6</v>
      </c>
      <c r="AH902" s="79">
        <v>981792</v>
      </c>
      <c r="AI902" s="80">
        <v>114.9</v>
      </c>
      <c r="AJ902" s="80" t="s">
        <v>4789</v>
      </c>
      <c r="AK902" s="80">
        <v>0</v>
      </c>
      <c r="AL902" s="80">
        <v>0</v>
      </c>
      <c r="AM902" s="80">
        <v>112807900.80000001</v>
      </c>
      <c r="AN902" s="80" t="e">
        <f t="shared" si="53"/>
        <v>#REF!</v>
      </c>
      <c r="AO902" s="80" t="e">
        <f t="shared" si="54"/>
        <v>#REF!</v>
      </c>
      <c r="AP902" s="80">
        <v>0</v>
      </c>
      <c r="AQ902" s="80">
        <v>0</v>
      </c>
      <c r="AR902" s="80">
        <v>0</v>
      </c>
      <c r="AS902" s="82">
        <v>42248</v>
      </c>
      <c r="AT902" s="82">
        <v>49552</v>
      </c>
      <c r="AU902" s="81" t="s">
        <v>3661</v>
      </c>
      <c r="AV902" s="80">
        <v>3717.03</v>
      </c>
      <c r="AW902" s="80" t="e">
        <f t="shared" si="55"/>
        <v>#REF!</v>
      </c>
    </row>
    <row r="903" spans="2:49" ht="15" customHeight="1">
      <c r="B903" s="68">
        <v>893</v>
      </c>
      <c r="C903" s="68">
        <v>2013</v>
      </c>
      <c r="D903" s="69" t="s">
        <v>22</v>
      </c>
      <c r="E903" s="68" t="s">
        <v>37</v>
      </c>
      <c r="F903" s="68" t="s">
        <v>4799</v>
      </c>
      <c r="G903" s="69" t="s">
        <v>38</v>
      </c>
      <c r="H903" s="69" t="s">
        <v>84</v>
      </c>
      <c r="I903" s="87">
        <v>8534605000174</v>
      </c>
      <c r="J903" s="69" t="s">
        <v>39</v>
      </c>
      <c r="K903" s="70" t="s">
        <v>1784</v>
      </c>
      <c r="L903" s="69" t="s">
        <v>1785</v>
      </c>
      <c r="M903" s="69" t="s">
        <v>4533</v>
      </c>
      <c r="N903" s="69" t="s">
        <v>74</v>
      </c>
      <c r="O903" s="69" t="s">
        <v>838</v>
      </c>
      <c r="P903" s="69" t="s">
        <v>4462</v>
      </c>
      <c r="Q903" s="69" t="s">
        <v>28</v>
      </c>
      <c r="R903" s="72">
        <v>84211200</v>
      </c>
      <c r="S903" s="88" t="e">
        <f t="shared" si="52"/>
        <v>#REF!</v>
      </c>
      <c r="T903" s="71">
        <v>21</v>
      </c>
      <c r="U903" s="71"/>
      <c r="V903" s="71"/>
      <c r="W903" s="71">
        <v>0</v>
      </c>
      <c r="X903" s="71">
        <v>9.5</v>
      </c>
      <c r="Y903" s="89">
        <v>0.1</v>
      </c>
      <c r="Z903" s="90">
        <v>95</v>
      </c>
      <c r="AA903" s="90">
        <v>74</v>
      </c>
      <c r="AB903" s="90">
        <v>74</v>
      </c>
      <c r="AC903" s="71">
        <v>9.5</v>
      </c>
      <c r="AD903" s="71">
        <v>9.5</v>
      </c>
      <c r="AE903" s="71">
        <v>9.5</v>
      </c>
      <c r="AF903" s="71">
        <v>9.5</v>
      </c>
      <c r="AG903" s="71">
        <v>9.5</v>
      </c>
      <c r="AH903" s="71">
        <v>1665540</v>
      </c>
      <c r="AI903" s="72">
        <v>103.99</v>
      </c>
      <c r="AJ903" s="72" t="s">
        <v>4789</v>
      </c>
      <c r="AK903" s="72">
        <v>0</v>
      </c>
      <c r="AL903" s="72">
        <v>0</v>
      </c>
      <c r="AM903" s="72">
        <v>173199504.59999999</v>
      </c>
      <c r="AN903" s="72" t="e">
        <f t="shared" si="53"/>
        <v>#REF!</v>
      </c>
      <c r="AO903" s="72" t="e">
        <f t="shared" si="54"/>
        <v>#REF!</v>
      </c>
      <c r="AP903" s="72">
        <v>0</v>
      </c>
      <c r="AQ903" s="72">
        <v>0</v>
      </c>
      <c r="AR903" s="72">
        <v>0</v>
      </c>
      <c r="AS903" s="74">
        <v>42248</v>
      </c>
      <c r="AT903" s="74">
        <v>49552</v>
      </c>
      <c r="AU903" s="73" t="s">
        <v>3661</v>
      </c>
      <c r="AV903" s="72">
        <v>3717.03</v>
      </c>
      <c r="AW903" s="72" t="e">
        <f t="shared" si="55"/>
        <v>#REF!</v>
      </c>
    </row>
    <row r="904" spans="2:49" ht="15" customHeight="1">
      <c r="B904" s="75">
        <v>894</v>
      </c>
      <c r="C904" s="75">
        <v>2013</v>
      </c>
      <c r="D904" s="76" t="s">
        <v>22</v>
      </c>
      <c r="E904" s="75" t="s">
        <v>37</v>
      </c>
      <c r="F904" s="75" t="s">
        <v>4799</v>
      </c>
      <c r="G904" s="76" t="s">
        <v>38</v>
      </c>
      <c r="H904" s="76" t="s">
        <v>1697</v>
      </c>
      <c r="I904" s="77">
        <v>1760</v>
      </c>
      <c r="J904" s="76" t="s">
        <v>39</v>
      </c>
      <c r="K904" s="78" t="s">
        <v>1786</v>
      </c>
      <c r="L904" s="76" t="s">
        <v>1787</v>
      </c>
      <c r="M904" s="76" t="s">
        <v>4533</v>
      </c>
      <c r="N904" s="76" t="s">
        <v>74</v>
      </c>
      <c r="O904" s="76" t="s">
        <v>838</v>
      </c>
      <c r="P904" s="76" t="s">
        <v>4462</v>
      </c>
      <c r="Q904" s="76" t="s">
        <v>28</v>
      </c>
      <c r="R904" s="80">
        <v>134488800</v>
      </c>
      <c r="S904" s="91" t="e">
        <f t="shared" si="52"/>
        <v>#REF!</v>
      </c>
      <c r="T904" s="79">
        <v>29.9</v>
      </c>
      <c r="U904" s="79"/>
      <c r="V904" s="79"/>
      <c r="W904" s="79">
        <v>0</v>
      </c>
      <c r="X904" s="79">
        <v>16.100000000000001</v>
      </c>
      <c r="Y904" s="92">
        <v>0.1</v>
      </c>
      <c r="Z904" s="93">
        <v>155</v>
      </c>
      <c r="AA904" s="93">
        <v>161</v>
      </c>
      <c r="AB904" s="93">
        <v>161</v>
      </c>
      <c r="AC904" s="79">
        <v>15.5</v>
      </c>
      <c r="AD904" s="79">
        <v>15.5</v>
      </c>
      <c r="AE904" s="79">
        <v>15.5</v>
      </c>
      <c r="AF904" s="79">
        <v>15.5</v>
      </c>
      <c r="AG904" s="79">
        <v>15.5</v>
      </c>
      <c r="AH904" s="79">
        <v>2717460</v>
      </c>
      <c r="AI904" s="80">
        <v>102.7</v>
      </c>
      <c r="AJ904" s="80" t="s">
        <v>4789</v>
      </c>
      <c r="AK904" s="80">
        <v>0</v>
      </c>
      <c r="AL904" s="80">
        <v>0</v>
      </c>
      <c r="AM904" s="80">
        <v>279083142</v>
      </c>
      <c r="AN904" s="80" t="e">
        <f t="shared" si="53"/>
        <v>#REF!</v>
      </c>
      <c r="AO904" s="80" t="e">
        <f t="shared" si="54"/>
        <v>#REF!</v>
      </c>
      <c r="AP904" s="80">
        <v>0</v>
      </c>
      <c r="AQ904" s="80">
        <v>0</v>
      </c>
      <c r="AR904" s="80">
        <v>0</v>
      </c>
      <c r="AS904" s="82">
        <v>42248</v>
      </c>
      <c r="AT904" s="82">
        <v>49552</v>
      </c>
      <c r="AU904" s="81" t="s">
        <v>3661</v>
      </c>
      <c r="AV904" s="80">
        <v>3717.03</v>
      </c>
      <c r="AW904" s="80" t="e">
        <f t="shared" si="55"/>
        <v>#REF!</v>
      </c>
    </row>
    <row r="905" spans="2:49" ht="15" customHeight="1">
      <c r="B905" s="68">
        <v>895</v>
      </c>
      <c r="C905" s="68">
        <v>2013</v>
      </c>
      <c r="D905" s="69" t="s">
        <v>22</v>
      </c>
      <c r="E905" s="68" t="s">
        <v>37</v>
      </c>
      <c r="F905" s="68" t="s">
        <v>4799</v>
      </c>
      <c r="G905" s="69" t="s">
        <v>38</v>
      </c>
      <c r="H905" s="69" t="s">
        <v>84</v>
      </c>
      <c r="I905" s="87">
        <v>8534605000174</v>
      </c>
      <c r="J905" s="69" t="s">
        <v>39</v>
      </c>
      <c r="K905" s="70" t="s">
        <v>1788</v>
      </c>
      <c r="L905" s="69" t="s">
        <v>1789</v>
      </c>
      <c r="M905" s="69" t="s">
        <v>4533</v>
      </c>
      <c r="N905" s="69" t="s">
        <v>74</v>
      </c>
      <c r="O905" s="69" t="s">
        <v>838</v>
      </c>
      <c r="P905" s="69" t="s">
        <v>4462</v>
      </c>
      <c r="Q905" s="69" t="s">
        <v>28</v>
      </c>
      <c r="R905" s="72">
        <v>32980490.000000004</v>
      </c>
      <c r="S905" s="88" t="e">
        <f t="shared" si="52"/>
        <v>#REF!</v>
      </c>
      <c r="T905" s="71">
        <v>8.1</v>
      </c>
      <c r="U905" s="71"/>
      <c r="V905" s="71"/>
      <c r="W905" s="71">
        <v>0</v>
      </c>
      <c r="X905" s="71">
        <v>3.9</v>
      </c>
      <c r="Y905" s="89">
        <v>0.1</v>
      </c>
      <c r="Z905" s="90">
        <v>39</v>
      </c>
      <c r="AA905" s="90">
        <v>74</v>
      </c>
      <c r="AB905" s="90">
        <v>74</v>
      </c>
      <c r="AC905" s="71">
        <v>3.9</v>
      </c>
      <c r="AD905" s="71">
        <v>3.9</v>
      </c>
      <c r="AE905" s="71">
        <v>3.9</v>
      </c>
      <c r="AF905" s="71">
        <v>3.9</v>
      </c>
      <c r="AG905" s="71">
        <v>3.9</v>
      </c>
      <c r="AH905" s="71">
        <v>683748</v>
      </c>
      <c r="AI905" s="72">
        <v>111.3</v>
      </c>
      <c r="AJ905" s="72" t="s">
        <v>4789</v>
      </c>
      <c r="AK905" s="72">
        <v>0</v>
      </c>
      <c r="AL905" s="72">
        <v>0</v>
      </c>
      <c r="AM905" s="72">
        <v>76101152.399999991</v>
      </c>
      <c r="AN905" s="72" t="e">
        <f t="shared" si="53"/>
        <v>#REF!</v>
      </c>
      <c r="AO905" s="72" t="e">
        <f t="shared" si="54"/>
        <v>#REF!</v>
      </c>
      <c r="AP905" s="72">
        <v>0</v>
      </c>
      <c r="AQ905" s="72">
        <v>0</v>
      </c>
      <c r="AR905" s="72">
        <v>0</v>
      </c>
      <c r="AS905" s="74">
        <v>42248</v>
      </c>
      <c r="AT905" s="74">
        <v>49552</v>
      </c>
      <c r="AU905" s="73" t="s">
        <v>3661</v>
      </c>
      <c r="AV905" s="72">
        <v>3717.03</v>
      </c>
      <c r="AW905" s="72" t="e">
        <f t="shared" si="55"/>
        <v>#REF!</v>
      </c>
    </row>
    <row r="906" spans="2:49" ht="15" customHeight="1">
      <c r="B906" s="75">
        <v>896</v>
      </c>
      <c r="C906" s="75">
        <v>2013</v>
      </c>
      <c r="D906" s="76" t="s">
        <v>22</v>
      </c>
      <c r="E906" s="75" t="s">
        <v>37</v>
      </c>
      <c r="F906" s="75" t="s">
        <v>4799</v>
      </c>
      <c r="G906" s="76" t="s">
        <v>38</v>
      </c>
      <c r="H906" s="76" t="s">
        <v>1790</v>
      </c>
      <c r="I906" s="77">
        <v>10187906000110</v>
      </c>
      <c r="J906" s="76" t="s">
        <v>39</v>
      </c>
      <c r="K906" s="78" t="s">
        <v>1791</v>
      </c>
      <c r="L906" s="76" t="s">
        <v>1792</v>
      </c>
      <c r="M906" s="76" t="s">
        <v>4533</v>
      </c>
      <c r="N906" s="76" t="s">
        <v>74</v>
      </c>
      <c r="O906" s="76" t="s">
        <v>838</v>
      </c>
      <c r="P906" s="76" t="s">
        <v>4462</v>
      </c>
      <c r="Q906" s="76" t="s">
        <v>28</v>
      </c>
      <c r="R906" s="80">
        <v>69169000</v>
      </c>
      <c r="S906" s="91" t="e">
        <f t="shared" si="52"/>
        <v>#REF!</v>
      </c>
      <c r="T906" s="79">
        <v>18</v>
      </c>
      <c r="U906" s="79"/>
      <c r="V906" s="79"/>
      <c r="W906" s="79">
        <v>0</v>
      </c>
      <c r="X906" s="79">
        <v>8.9</v>
      </c>
      <c r="Y906" s="92">
        <v>0.1</v>
      </c>
      <c r="Z906" s="93">
        <v>89</v>
      </c>
      <c r="AA906" s="93">
        <v>89</v>
      </c>
      <c r="AB906" s="93">
        <v>89</v>
      </c>
      <c r="AC906" s="79">
        <v>8.9</v>
      </c>
      <c r="AD906" s="79">
        <v>8.9</v>
      </c>
      <c r="AE906" s="79">
        <v>8.9</v>
      </c>
      <c r="AF906" s="79">
        <v>8.9</v>
      </c>
      <c r="AG906" s="79">
        <v>8.9</v>
      </c>
      <c r="AH906" s="79">
        <v>1560348</v>
      </c>
      <c r="AI906" s="80">
        <v>102.79</v>
      </c>
      <c r="AJ906" s="80" t="s">
        <v>4789</v>
      </c>
      <c r="AK906" s="80">
        <v>0</v>
      </c>
      <c r="AL906" s="80">
        <v>0</v>
      </c>
      <c r="AM906" s="80">
        <v>160388170.92000002</v>
      </c>
      <c r="AN906" s="80" t="e">
        <f t="shared" si="53"/>
        <v>#REF!</v>
      </c>
      <c r="AO906" s="80" t="e">
        <f t="shared" si="54"/>
        <v>#REF!</v>
      </c>
      <c r="AP906" s="80">
        <v>0</v>
      </c>
      <c r="AQ906" s="80">
        <v>0</v>
      </c>
      <c r="AR906" s="80">
        <v>0</v>
      </c>
      <c r="AS906" s="82">
        <v>42248</v>
      </c>
      <c r="AT906" s="82">
        <v>49552</v>
      </c>
      <c r="AU906" s="81" t="s">
        <v>3661</v>
      </c>
      <c r="AV906" s="80">
        <v>3717.03</v>
      </c>
      <c r="AW906" s="80" t="e">
        <f t="shared" si="55"/>
        <v>#REF!</v>
      </c>
    </row>
    <row r="907" spans="2:49" ht="15" customHeight="1">
      <c r="B907" s="68">
        <v>897</v>
      </c>
      <c r="C907" s="68">
        <v>2013</v>
      </c>
      <c r="D907" s="69" t="s">
        <v>22</v>
      </c>
      <c r="E907" s="68" t="s">
        <v>37</v>
      </c>
      <c r="F907" s="68" t="s">
        <v>4799</v>
      </c>
      <c r="G907" s="69" t="s">
        <v>38</v>
      </c>
      <c r="H907" s="69" t="s">
        <v>1790</v>
      </c>
      <c r="I907" s="87">
        <v>10187906000110</v>
      </c>
      <c r="J907" s="69" t="s">
        <v>39</v>
      </c>
      <c r="K907" s="70" t="s">
        <v>1793</v>
      </c>
      <c r="L907" s="69" t="s">
        <v>1794</v>
      </c>
      <c r="M907" s="69" t="s">
        <v>4533</v>
      </c>
      <c r="N907" s="69" t="s">
        <v>74</v>
      </c>
      <c r="O907" s="69" t="s">
        <v>838</v>
      </c>
      <c r="P907" s="69" t="s">
        <v>4462</v>
      </c>
      <c r="Q907" s="69" t="s">
        <v>28</v>
      </c>
      <c r="R907" s="72">
        <v>90864000</v>
      </c>
      <c r="S907" s="88" t="e">
        <f t="shared" si="52"/>
        <v>#REF!</v>
      </c>
      <c r="T907" s="71">
        <v>20</v>
      </c>
      <c r="U907" s="71"/>
      <c r="V907" s="71"/>
      <c r="W907" s="71">
        <v>0</v>
      </c>
      <c r="X907" s="71">
        <v>10.1</v>
      </c>
      <c r="Y907" s="89">
        <v>0.1</v>
      </c>
      <c r="Z907" s="90">
        <v>100.99999999999999</v>
      </c>
      <c r="AA907" s="90">
        <v>89</v>
      </c>
      <c r="AB907" s="90">
        <v>89</v>
      </c>
      <c r="AC907" s="71">
        <v>10.1</v>
      </c>
      <c r="AD907" s="71">
        <v>10.1</v>
      </c>
      <c r="AE907" s="71">
        <v>10.1</v>
      </c>
      <c r="AF907" s="71">
        <v>10.1</v>
      </c>
      <c r="AG907" s="71">
        <v>10.1</v>
      </c>
      <c r="AH907" s="71">
        <v>1770732</v>
      </c>
      <c r="AI907" s="72">
        <v>102.78</v>
      </c>
      <c r="AJ907" s="72" t="s">
        <v>4789</v>
      </c>
      <c r="AK907" s="72">
        <v>0</v>
      </c>
      <c r="AL907" s="72">
        <v>0</v>
      </c>
      <c r="AM907" s="72">
        <v>181995834.96000001</v>
      </c>
      <c r="AN907" s="72" t="e">
        <f t="shared" si="53"/>
        <v>#REF!</v>
      </c>
      <c r="AO907" s="72" t="e">
        <f t="shared" si="54"/>
        <v>#REF!</v>
      </c>
      <c r="AP907" s="72">
        <v>0</v>
      </c>
      <c r="AQ907" s="72">
        <v>0</v>
      </c>
      <c r="AR907" s="72">
        <v>0</v>
      </c>
      <c r="AS907" s="74">
        <v>42248</v>
      </c>
      <c r="AT907" s="74">
        <v>49552</v>
      </c>
      <c r="AU907" s="73" t="s">
        <v>3661</v>
      </c>
      <c r="AV907" s="72">
        <v>3717.03</v>
      </c>
      <c r="AW907" s="72" t="e">
        <f t="shared" si="55"/>
        <v>#REF!</v>
      </c>
    </row>
    <row r="908" spans="2:49" ht="15" customHeight="1">
      <c r="B908" s="75">
        <v>898</v>
      </c>
      <c r="C908" s="75">
        <v>2013</v>
      </c>
      <c r="D908" s="76" t="s">
        <v>22</v>
      </c>
      <c r="E908" s="75" t="s">
        <v>37</v>
      </c>
      <c r="F908" s="75" t="s">
        <v>4799</v>
      </c>
      <c r="G908" s="76" t="s">
        <v>38</v>
      </c>
      <c r="H908" s="76" t="s">
        <v>1790</v>
      </c>
      <c r="I908" s="77">
        <v>10187906000110</v>
      </c>
      <c r="J908" s="76" t="s">
        <v>39</v>
      </c>
      <c r="K908" s="78" t="s">
        <v>1795</v>
      </c>
      <c r="L908" s="76" t="s">
        <v>1796</v>
      </c>
      <c r="M908" s="76" t="s">
        <v>4533</v>
      </c>
      <c r="N908" s="76" t="s">
        <v>74</v>
      </c>
      <c r="O908" s="76" t="s">
        <v>838</v>
      </c>
      <c r="P908" s="76" t="s">
        <v>4462</v>
      </c>
      <c r="Q908" s="76" t="s">
        <v>28</v>
      </c>
      <c r="R908" s="80">
        <v>112558000</v>
      </c>
      <c r="S908" s="91" t="e">
        <f t="shared" ref="S908:S971" si="56">(AW908/AV908)*R908</f>
        <v>#REF!</v>
      </c>
      <c r="T908" s="79">
        <v>30</v>
      </c>
      <c r="U908" s="79"/>
      <c r="V908" s="79"/>
      <c r="W908" s="79">
        <v>0</v>
      </c>
      <c r="X908" s="79">
        <v>14.6</v>
      </c>
      <c r="Y908" s="92">
        <v>0.1</v>
      </c>
      <c r="Z908" s="93">
        <v>146</v>
      </c>
      <c r="AA908" s="93">
        <v>89</v>
      </c>
      <c r="AB908" s="93">
        <v>89</v>
      </c>
      <c r="AC908" s="79">
        <v>14.6</v>
      </c>
      <c r="AD908" s="79">
        <v>14.6</v>
      </c>
      <c r="AE908" s="79">
        <v>14.6</v>
      </c>
      <c r="AF908" s="79">
        <v>14.6</v>
      </c>
      <c r="AG908" s="79">
        <v>14.6</v>
      </c>
      <c r="AH908" s="79">
        <v>2559672</v>
      </c>
      <c r="AI908" s="80">
        <v>102.77</v>
      </c>
      <c r="AJ908" s="80" t="s">
        <v>4789</v>
      </c>
      <c r="AK908" s="80">
        <v>0</v>
      </c>
      <c r="AL908" s="80">
        <v>0</v>
      </c>
      <c r="AM908" s="80">
        <v>263057491.43999997</v>
      </c>
      <c r="AN908" s="80" t="e">
        <f t="shared" ref="AN908:AN971" si="57">(AW908/AV908)*AI908</f>
        <v>#REF!</v>
      </c>
      <c r="AO908" s="80" t="e">
        <f t="shared" ref="AO908:AO971" si="58">(AW908/AV908)*AM908</f>
        <v>#REF!</v>
      </c>
      <c r="AP908" s="80">
        <v>0</v>
      </c>
      <c r="AQ908" s="80">
        <v>0</v>
      </c>
      <c r="AR908" s="80">
        <v>0</v>
      </c>
      <c r="AS908" s="82">
        <v>42248</v>
      </c>
      <c r="AT908" s="82">
        <v>49552</v>
      </c>
      <c r="AU908" s="81" t="s">
        <v>3661</v>
      </c>
      <c r="AV908" s="80">
        <v>3717.03</v>
      </c>
      <c r="AW908" s="80" t="e">
        <f t="shared" ref="AW908:AW971" si="59">$E$8</f>
        <v>#REF!</v>
      </c>
    </row>
    <row r="909" spans="2:49" ht="15" customHeight="1">
      <c r="B909" s="68">
        <v>899</v>
      </c>
      <c r="C909" s="68">
        <v>2013</v>
      </c>
      <c r="D909" s="69" t="s">
        <v>22</v>
      </c>
      <c r="E909" s="68" t="s">
        <v>37</v>
      </c>
      <c r="F909" s="68" t="s">
        <v>4799</v>
      </c>
      <c r="G909" s="69" t="s">
        <v>38</v>
      </c>
      <c r="H909" s="69" t="s">
        <v>1690</v>
      </c>
      <c r="I909" s="87">
        <v>1900</v>
      </c>
      <c r="J909" s="69" t="s">
        <v>39</v>
      </c>
      <c r="K909" s="70" t="s">
        <v>1797</v>
      </c>
      <c r="L909" s="69" t="s">
        <v>1798</v>
      </c>
      <c r="M909" s="69" t="s">
        <v>4533</v>
      </c>
      <c r="N909" s="69" t="s">
        <v>74</v>
      </c>
      <c r="O909" s="69" t="s">
        <v>838</v>
      </c>
      <c r="P909" s="69" t="s">
        <v>4462</v>
      </c>
      <c r="Q909" s="69" t="s">
        <v>28</v>
      </c>
      <c r="R909" s="72">
        <v>34423850</v>
      </c>
      <c r="S909" s="88" t="e">
        <f t="shared" si="56"/>
        <v>#REF!</v>
      </c>
      <c r="T909" s="71">
        <v>12</v>
      </c>
      <c r="U909" s="71"/>
      <c r="V909" s="71"/>
      <c r="W909" s="71">
        <v>0</v>
      </c>
      <c r="X909" s="71">
        <v>3.1</v>
      </c>
      <c r="Y909" s="89">
        <v>0.1</v>
      </c>
      <c r="Z909" s="90">
        <v>26</v>
      </c>
      <c r="AA909" s="90">
        <v>37</v>
      </c>
      <c r="AB909" s="90">
        <v>37</v>
      </c>
      <c r="AC909" s="71">
        <v>2.6</v>
      </c>
      <c r="AD909" s="71">
        <v>2.6</v>
      </c>
      <c r="AE909" s="71">
        <v>2.6</v>
      </c>
      <c r="AF909" s="71">
        <v>2.6</v>
      </c>
      <c r="AG909" s="71">
        <v>2.6</v>
      </c>
      <c r="AH909" s="71">
        <v>455832</v>
      </c>
      <c r="AI909" s="72">
        <v>105.95</v>
      </c>
      <c r="AJ909" s="72" t="s">
        <v>4789</v>
      </c>
      <c r="AK909" s="72">
        <v>0</v>
      </c>
      <c r="AL909" s="72">
        <v>0</v>
      </c>
      <c r="AM909" s="72">
        <v>48295400.399999999</v>
      </c>
      <c r="AN909" s="72" t="e">
        <f t="shared" si="57"/>
        <v>#REF!</v>
      </c>
      <c r="AO909" s="72" t="e">
        <f t="shared" si="58"/>
        <v>#REF!</v>
      </c>
      <c r="AP909" s="72">
        <v>0</v>
      </c>
      <c r="AQ909" s="72">
        <v>0</v>
      </c>
      <c r="AR909" s="72">
        <v>0</v>
      </c>
      <c r="AS909" s="74">
        <v>42248</v>
      </c>
      <c r="AT909" s="74">
        <v>49552</v>
      </c>
      <c r="AU909" s="73" t="s">
        <v>3661</v>
      </c>
      <c r="AV909" s="72">
        <v>3717.03</v>
      </c>
      <c r="AW909" s="72" t="e">
        <f t="shared" si="59"/>
        <v>#REF!</v>
      </c>
    </row>
    <row r="910" spans="2:49" ht="15" customHeight="1">
      <c r="B910" s="75">
        <v>900</v>
      </c>
      <c r="C910" s="75">
        <v>2013</v>
      </c>
      <c r="D910" s="76" t="s">
        <v>22</v>
      </c>
      <c r="E910" s="75" t="s">
        <v>37</v>
      </c>
      <c r="F910" s="75" t="s">
        <v>4799</v>
      </c>
      <c r="G910" s="76" t="s">
        <v>38</v>
      </c>
      <c r="H910" s="76" t="s">
        <v>1690</v>
      </c>
      <c r="I910" s="77">
        <v>1900</v>
      </c>
      <c r="J910" s="76" t="s">
        <v>39</v>
      </c>
      <c r="K910" s="78" t="s">
        <v>1799</v>
      </c>
      <c r="L910" s="76" t="s">
        <v>1800</v>
      </c>
      <c r="M910" s="76" t="s">
        <v>4533</v>
      </c>
      <c r="N910" s="76" t="s">
        <v>74</v>
      </c>
      <c r="O910" s="76" t="s">
        <v>838</v>
      </c>
      <c r="P910" s="76" t="s">
        <v>4462</v>
      </c>
      <c r="Q910" s="76" t="s">
        <v>28</v>
      </c>
      <c r="R910" s="80">
        <v>40161150</v>
      </c>
      <c r="S910" s="91" t="e">
        <f t="shared" si="56"/>
        <v>#REF!</v>
      </c>
      <c r="T910" s="79">
        <v>14</v>
      </c>
      <c r="U910" s="79"/>
      <c r="V910" s="79"/>
      <c r="W910" s="79">
        <v>0</v>
      </c>
      <c r="X910" s="79">
        <v>5.0999999999999996</v>
      </c>
      <c r="Y910" s="92">
        <v>0.1</v>
      </c>
      <c r="Z910" s="93">
        <v>49</v>
      </c>
      <c r="AA910" s="93">
        <v>37</v>
      </c>
      <c r="AB910" s="93">
        <v>37</v>
      </c>
      <c r="AC910" s="79">
        <v>4.9000000000000004</v>
      </c>
      <c r="AD910" s="79">
        <v>4.9000000000000004</v>
      </c>
      <c r="AE910" s="79">
        <v>4.9000000000000004</v>
      </c>
      <c r="AF910" s="79">
        <v>4.9000000000000004</v>
      </c>
      <c r="AG910" s="79">
        <v>4.9000000000000004</v>
      </c>
      <c r="AH910" s="79">
        <v>859068</v>
      </c>
      <c r="AI910" s="80">
        <v>105.95</v>
      </c>
      <c r="AJ910" s="80" t="s">
        <v>4789</v>
      </c>
      <c r="AK910" s="80">
        <v>0</v>
      </c>
      <c r="AL910" s="80">
        <v>0</v>
      </c>
      <c r="AM910" s="80">
        <v>91018254.600000009</v>
      </c>
      <c r="AN910" s="80" t="e">
        <f t="shared" si="57"/>
        <v>#REF!</v>
      </c>
      <c r="AO910" s="80" t="e">
        <f t="shared" si="58"/>
        <v>#REF!</v>
      </c>
      <c r="AP910" s="80">
        <v>0</v>
      </c>
      <c r="AQ910" s="80">
        <v>0</v>
      </c>
      <c r="AR910" s="80">
        <v>0</v>
      </c>
      <c r="AS910" s="82">
        <v>42248</v>
      </c>
      <c r="AT910" s="82">
        <v>49552</v>
      </c>
      <c r="AU910" s="81" t="s">
        <v>3661</v>
      </c>
      <c r="AV910" s="80">
        <v>3717.03</v>
      </c>
      <c r="AW910" s="80" t="e">
        <f t="shared" si="59"/>
        <v>#REF!</v>
      </c>
    </row>
    <row r="911" spans="2:49" ht="15" customHeight="1">
      <c r="B911" s="68">
        <v>901</v>
      </c>
      <c r="C911" s="68">
        <v>2013</v>
      </c>
      <c r="D911" s="69" t="s">
        <v>22</v>
      </c>
      <c r="E911" s="68" t="s">
        <v>37</v>
      </c>
      <c r="F911" s="68" t="s">
        <v>4799</v>
      </c>
      <c r="G911" s="69" t="s">
        <v>38</v>
      </c>
      <c r="H911" s="69" t="s">
        <v>84</v>
      </c>
      <c r="I911" s="87">
        <v>8534605000174</v>
      </c>
      <c r="J911" s="69" t="s">
        <v>39</v>
      </c>
      <c r="K911" s="70" t="s">
        <v>1801</v>
      </c>
      <c r="L911" s="69" t="s">
        <v>1802</v>
      </c>
      <c r="M911" s="69" t="s">
        <v>4533</v>
      </c>
      <c r="N911" s="69" t="s">
        <v>74</v>
      </c>
      <c r="O911" s="69" t="s">
        <v>838</v>
      </c>
      <c r="P911" s="69" t="s">
        <v>4462</v>
      </c>
      <c r="Q911" s="69" t="s">
        <v>28</v>
      </c>
      <c r="R911" s="72">
        <v>65050940</v>
      </c>
      <c r="S911" s="88" t="e">
        <f t="shared" si="56"/>
        <v>#REF!</v>
      </c>
      <c r="T911" s="71">
        <v>16.2</v>
      </c>
      <c r="U911" s="71"/>
      <c r="V911" s="71"/>
      <c r="W911" s="71">
        <v>0</v>
      </c>
      <c r="X911" s="71">
        <v>6.9</v>
      </c>
      <c r="Y911" s="89">
        <v>0.1</v>
      </c>
      <c r="Z911" s="90">
        <v>69</v>
      </c>
      <c r="AA911" s="90">
        <v>74</v>
      </c>
      <c r="AB911" s="90">
        <v>74</v>
      </c>
      <c r="AC911" s="71">
        <v>6.9</v>
      </c>
      <c r="AD911" s="71">
        <v>6.9</v>
      </c>
      <c r="AE911" s="71">
        <v>6.9</v>
      </c>
      <c r="AF911" s="71">
        <v>6.9</v>
      </c>
      <c r="AG911" s="71">
        <v>6.9</v>
      </c>
      <c r="AH911" s="71">
        <v>1209708</v>
      </c>
      <c r="AI911" s="72">
        <v>113.7</v>
      </c>
      <c r="AJ911" s="72" t="s">
        <v>4789</v>
      </c>
      <c r="AK911" s="72">
        <v>0</v>
      </c>
      <c r="AL911" s="72">
        <v>0</v>
      </c>
      <c r="AM911" s="72">
        <v>137543799.59999999</v>
      </c>
      <c r="AN911" s="72" t="e">
        <f t="shared" si="57"/>
        <v>#REF!</v>
      </c>
      <c r="AO911" s="72" t="e">
        <f t="shared" si="58"/>
        <v>#REF!</v>
      </c>
      <c r="AP911" s="72">
        <v>0</v>
      </c>
      <c r="AQ911" s="72">
        <v>0</v>
      </c>
      <c r="AR911" s="72">
        <v>0</v>
      </c>
      <c r="AS911" s="74">
        <v>42248</v>
      </c>
      <c r="AT911" s="74">
        <v>49552</v>
      </c>
      <c r="AU911" s="73" t="s">
        <v>3661</v>
      </c>
      <c r="AV911" s="72">
        <v>3717.03</v>
      </c>
      <c r="AW911" s="72" t="e">
        <f t="shared" si="59"/>
        <v>#REF!</v>
      </c>
    </row>
    <row r="912" spans="2:49" ht="15" customHeight="1">
      <c r="B912" s="75">
        <v>902</v>
      </c>
      <c r="C912" s="75">
        <v>2013</v>
      </c>
      <c r="D912" s="76" t="s">
        <v>22</v>
      </c>
      <c r="E912" s="75" t="s">
        <v>37</v>
      </c>
      <c r="F912" s="75" t="s">
        <v>4799</v>
      </c>
      <c r="G912" s="76" t="s">
        <v>38</v>
      </c>
      <c r="H912" s="76" t="s">
        <v>84</v>
      </c>
      <c r="I912" s="77">
        <v>8534605000174</v>
      </c>
      <c r="J912" s="76" t="s">
        <v>39</v>
      </c>
      <c r="K912" s="78" t="s">
        <v>1803</v>
      </c>
      <c r="L912" s="76" t="s">
        <v>1804</v>
      </c>
      <c r="M912" s="76" t="s">
        <v>4533</v>
      </c>
      <c r="N912" s="76" t="s">
        <v>74</v>
      </c>
      <c r="O912" s="76" t="s">
        <v>838</v>
      </c>
      <c r="P912" s="76" t="s">
        <v>4462</v>
      </c>
      <c r="Q912" s="76" t="s">
        <v>28</v>
      </c>
      <c r="R912" s="80">
        <v>94201360</v>
      </c>
      <c r="S912" s="91" t="e">
        <f t="shared" si="56"/>
        <v>#REF!</v>
      </c>
      <c r="T912" s="79">
        <v>23.7</v>
      </c>
      <c r="U912" s="79"/>
      <c r="V912" s="79"/>
      <c r="W912" s="79">
        <v>0</v>
      </c>
      <c r="X912" s="79">
        <v>11</v>
      </c>
      <c r="Y912" s="92">
        <v>0.1</v>
      </c>
      <c r="Z912" s="93">
        <v>110</v>
      </c>
      <c r="AA912" s="93">
        <v>74</v>
      </c>
      <c r="AB912" s="93">
        <v>74</v>
      </c>
      <c r="AC912" s="79">
        <v>11</v>
      </c>
      <c r="AD912" s="79">
        <v>11</v>
      </c>
      <c r="AE912" s="79">
        <v>11</v>
      </c>
      <c r="AF912" s="79">
        <v>11</v>
      </c>
      <c r="AG912" s="79">
        <v>11</v>
      </c>
      <c r="AH912" s="79">
        <v>1928520</v>
      </c>
      <c r="AI912" s="80">
        <v>105.2</v>
      </c>
      <c r="AJ912" s="80" t="s">
        <v>4789</v>
      </c>
      <c r="AK912" s="80">
        <v>0</v>
      </c>
      <c r="AL912" s="80">
        <v>0</v>
      </c>
      <c r="AM912" s="80">
        <v>202880304</v>
      </c>
      <c r="AN912" s="80" t="e">
        <f t="shared" si="57"/>
        <v>#REF!</v>
      </c>
      <c r="AO912" s="80" t="e">
        <f t="shared" si="58"/>
        <v>#REF!</v>
      </c>
      <c r="AP912" s="80">
        <v>0</v>
      </c>
      <c r="AQ912" s="80">
        <v>0</v>
      </c>
      <c r="AR912" s="80">
        <v>0</v>
      </c>
      <c r="AS912" s="82">
        <v>42248</v>
      </c>
      <c r="AT912" s="82">
        <v>49552</v>
      </c>
      <c r="AU912" s="81" t="s">
        <v>3661</v>
      </c>
      <c r="AV912" s="80">
        <v>3717.03</v>
      </c>
      <c r="AW912" s="80" t="e">
        <f t="shared" si="59"/>
        <v>#REF!</v>
      </c>
    </row>
    <row r="913" spans="2:49" ht="15" customHeight="1">
      <c r="B913" s="68">
        <v>903</v>
      </c>
      <c r="C913" s="68">
        <v>2013</v>
      </c>
      <c r="D913" s="69" t="s">
        <v>22</v>
      </c>
      <c r="E913" s="68" t="s">
        <v>37</v>
      </c>
      <c r="F913" s="68" t="s">
        <v>4799</v>
      </c>
      <c r="G913" s="69" t="s">
        <v>38</v>
      </c>
      <c r="H913" s="69" t="s">
        <v>1690</v>
      </c>
      <c r="I913" s="87">
        <v>1900</v>
      </c>
      <c r="J913" s="69" t="s">
        <v>39</v>
      </c>
      <c r="K913" s="70" t="s">
        <v>1805</v>
      </c>
      <c r="L913" s="69" t="s">
        <v>1806</v>
      </c>
      <c r="M913" s="69" t="s">
        <v>4533</v>
      </c>
      <c r="N913" s="69" t="s">
        <v>74</v>
      </c>
      <c r="O913" s="69" t="s">
        <v>838</v>
      </c>
      <c r="P913" s="69" t="s">
        <v>4462</v>
      </c>
      <c r="Q913" s="69" t="s">
        <v>28</v>
      </c>
      <c r="R913" s="72">
        <v>28686820</v>
      </c>
      <c r="S913" s="88" t="e">
        <f t="shared" si="56"/>
        <v>#REF!</v>
      </c>
      <c r="T913" s="71">
        <v>10</v>
      </c>
      <c r="U913" s="71"/>
      <c r="V913" s="71"/>
      <c r="W913" s="71">
        <v>0</v>
      </c>
      <c r="X913" s="71">
        <v>2.2000000000000002</v>
      </c>
      <c r="Y913" s="89">
        <v>0.1</v>
      </c>
      <c r="Z913" s="90">
        <v>18.999999999999996</v>
      </c>
      <c r="AA913" s="90">
        <v>37</v>
      </c>
      <c r="AB913" s="90">
        <v>37</v>
      </c>
      <c r="AC913" s="71">
        <v>1.9</v>
      </c>
      <c r="AD913" s="71">
        <v>1.9</v>
      </c>
      <c r="AE913" s="71">
        <v>1.9</v>
      </c>
      <c r="AF913" s="71">
        <v>1.9</v>
      </c>
      <c r="AG913" s="71">
        <v>1.9</v>
      </c>
      <c r="AH913" s="71">
        <v>333108</v>
      </c>
      <c r="AI913" s="72">
        <v>105.95</v>
      </c>
      <c r="AJ913" s="72" t="s">
        <v>4789</v>
      </c>
      <c r="AK913" s="72">
        <v>0</v>
      </c>
      <c r="AL913" s="72">
        <v>0</v>
      </c>
      <c r="AM913" s="72">
        <v>35292792.600000001</v>
      </c>
      <c r="AN913" s="72" t="e">
        <f t="shared" si="57"/>
        <v>#REF!</v>
      </c>
      <c r="AO913" s="72" t="e">
        <f t="shared" si="58"/>
        <v>#REF!</v>
      </c>
      <c r="AP913" s="72">
        <v>0</v>
      </c>
      <c r="AQ913" s="72">
        <v>0</v>
      </c>
      <c r="AR913" s="72">
        <v>0</v>
      </c>
      <c r="AS913" s="74">
        <v>42248</v>
      </c>
      <c r="AT913" s="74">
        <v>49552</v>
      </c>
      <c r="AU913" s="73" t="s">
        <v>3661</v>
      </c>
      <c r="AV913" s="72">
        <v>3717.03</v>
      </c>
      <c r="AW913" s="72" t="e">
        <f t="shared" si="59"/>
        <v>#REF!</v>
      </c>
    </row>
    <row r="914" spans="2:49" ht="15" customHeight="1">
      <c r="B914" s="75">
        <v>904</v>
      </c>
      <c r="C914" s="75">
        <v>2013</v>
      </c>
      <c r="D914" s="76" t="s">
        <v>131</v>
      </c>
      <c r="E914" s="75" t="s">
        <v>1807</v>
      </c>
      <c r="F914" s="75" t="s">
        <v>4795</v>
      </c>
      <c r="G914" s="76" t="s">
        <v>1808</v>
      </c>
      <c r="H914" s="76" t="s">
        <v>1810</v>
      </c>
      <c r="I914" s="77">
        <v>12150746000160</v>
      </c>
      <c r="J914" s="76" t="s">
        <v>1809</v>
      </c>
      <c r="K914" s="78" t="s">
        <v>1811</v>
      </c>
      <c r="L914" s="76" t="s">
        <v>1812</v>
      </c>
      <c r="M914" s="76" t="s">
        <v>4533</v>
      </c>
      <c r="N914" s="76" t="s">
        <v>137</v>
      </c>
      <c r="O914" s="76" t="s">
        <v>229</v>
      </c>
      <c r="P914" s="76" t="s">
        <v>1813</v>
      </c>
      <c r="Q914" s="76" t="s">
        <v>82</v>
      </c>
      <c r="R914" s="80">
        <v>149483000</v>
      </c>
      <c r="S914" s="91" t="e">
        <f t="shared" si="56"/>
        <v>#REF!</v>
      </c>
      <c r="T914" s="79">
        <v>29.3</v>
      </c>
      <c r="U914" s="79"/>
      <c r="V914" s="79"/>
      <c r="W914" s="79">
        <v>0</v>
      </c>
      <c r="X914" s="79">
        <v>16.7</v>
      </c>
      <c r="Y914" s="92">
        <v>0.10000000000000002</v>
      </c>
      <c r="Z914" s="93">
        <v>166.99999999999991</v>
      </c>
      <c r="AA914" s="93">
        <v>167</v>
      </c>
      <c r="AB914" s="93">
        <v>167</v>
      </c>
      <c r="AC914" s="79">
        <v>16.699999999999996</v>
      </c>
      <c r="AD914" s="79">
        <v>16.699999999999996</v>
      </c>
      <c r="AE914" s="79">
        <v>16.699999999999996</v>
      </c>
      <c r="AF914" s="79">
        <v>16.699999999999996</v>
      </c>
      <c r="AG914" s="79">
        <v>16.699999999999996</v>
      </c>
      <c r="AH914" s="79">
        <v>4391565.6000000006</v>
      </c>
      <c r="AI914" s="80">
        <v>131.19999999999999</v>
      </c>
      <c r="AJ914" s="80" t="s">
        <v>4789</v>
      </c>
      <c r="AK914" s="80">
        <v>0</v>
      </c>
      <c r="AL914" s="80">
        <v>0</v>
      </c>
      <c r="AM914" s="80">
        <v>576173406.71999991</v>
      </c>
      <c r="AN914" s="80" t="e">
        <f t="shared" si="57"/>
        <v>#REF!</v>
      </c>
      <c r="AO914" s="80" t="e">
        <f t="shared" si="58"/>
        <v>#REF!</v>
      </c>
      <c r="AP914" s="80">
        <v>0</v>
      </c>
      <c r="AQ914" s="80">
        <v>0</v>
      </c>
      <c r="AR914" s="80">
        <v>0</v>
      </c>
      <c r="AS914" s="82">
        <v>43101</v>
      </c>
      <c r="AT914" s="82">
        <v>54057</v>
      </c>
      <c r="AU914" s="81" t="s">
        <v>3661</v>
      </c>
      <c r="AV914" s="80">
        <v>3717.03</v>
      </c>
      <c r="AW914" s="80" t="e">
        <f t="shared" si="59"/>
        <v>#REF!</v>
      </c>
    </row>
    <row r="915" spans="2:49" ht="15" customHeight="1">
      <c r="B915" s="68">
        <v>905</v>
      </c>
      <c r="C915" s="68">
        <v>2013</v>
      </c>
      <c r="D915" s="69" t="s">
        <v>131</v>
      </c>
      <c r="E915" s="68" t="s">
        <v>1807</v>
      </c>
      <c r="F915" s="68" t="s">
        <v>4795</v>
      </c>
      <c r="G915" s="69" t="s">
        <v>1808</v>
      </c>
      <c r="H915" s="69" t="s">
        <v>1052</v>
      </c>
      <c r="I915" s="87">
        <v>8364948000138</v>
      </c>
      <c r="J915" s="69" t="s">
        <v>1809</v>
      </c>
      <c r="K915" s="70" t="s">
        <v>1814</v>
      </c>
      <c r="L915" s="69" t="s">
        <v>1815</v>
      </c>
      <c r="M915" s="83" t="s">
        <v>4534</v>
      </c>
      <c r="N915" s="69" t="s">
        <v>137</v>
      </c>
      <c r="O915" s="69" t="s">
        <v>229</v>
      </c>
      <c r="P915" s="69" t="s">
        <v>1813</v>
      </c>
      <c r="Q915" s="69" t="s">
        <v>82</v>
      </c>
      <c r="R915" s="72">
        <v>204796000</v>
      </c>
      <c r="S915" s="88" t="e">
        <f t="shared" si="56"/>
        <v>#REF!</v>
      </c>
      <c r="T915" s="71">
        <v>28.5</v>
      </c>
      <c r="U915" s="71"/>
      <c r="V915" s="71"/>
      <c r="W915" s="71">
        <v>0</v>
      </c>
      <c r="X915" s="71">
        <v>16.899999999999999</v>
      </c>
      <c r="Y915" s="89">
        <v>0.10000000000000002</v>
      </c>
      <c r="Z915" s="90">
        <v>130.99999999999994</v>
      </c>
      <c r="AA915" s="90">
        <v>131</v>
      </c>
      <c r="AB915" s="90">
        <v>131</v>
      </c>
      <c r="AC915" s="71">
        <v>13.099999999999996</v>
      </c>
      <c r="AD915" s="71">
        <v>13.099999999999996</v>
      </c>
      <c r="AE915" s="71">
        <v>13.099999999999996</v>
      </c>
      <c r="AF915" s="71">
        <v>13.099999999999996</v>
      </c>
      <c r="AG915" s="71">
        <v>13.099999999999996</v>
      </c>
      <c r="AH915" s="71">
        <v>3444880.8000000007</v>
      </c>
      <c r="AI915" s="72">
        <v>130</v>
      </c>
      <c r="AJ915" s="72" t="s">
        <v>4789</v>
      </c>
      <c r="AK915" s="72">
        <v>0</v>
      </c>
      <c r="AL915" s="72">
        <v>0</v>
      </c>
      <c r="AM915" s="72">
        <v>447834504</v>
      </c>
      <c r="AN915" s="72" t="e">
        <f t="shared" si="57"/>
        <v>#REF!</v>
      </c>
      <c r="AO915" s="72" t="e">
        <f t="shared" si="58"/>
        <v>#REF!</v>
      </c>
      <c r="AP915" s="72">
        <v>0</v>
      </c>
      <c r="AQ915" s="72">
        <v>0</v>
      </c>
      <c r="AR915" s="72">
        <v>0</v>
      </c>
      <c r="AS915" s="74">
        <v>43101</v>
      </c>
      <c r="AT915" s="74">
        <v>54057</v>
      </c>
      <c r="AU915" s="73" t="s">
        <v>3661</v>
      </c>
      <c r="AV915" s="72">
        <v>3717.03</v>
      </c>
      <c r="AW915" s="72" t="e">
        <f t="shared" si="59"/>
        <v>#REF!</v>
      </c>
    </row>
    <row r="916" spans="2:49" ht="15" customHeight="1">
      <c r="B916" s="75">
        <v>906</v>
      </c>
      <c r="C916" s="75">
        <v>2013</v>
      </c>
      <c r="D916" s="76" t="s">
        <v>131</v>
      </c>
      <c r="E916" s="75" t="s">
        <v>1807</v>
      </c>
      <c r="F916" s="75" t="s">
        <v>4795</v>
      </c>
      <c r="G916" s="76" t="s">
        <v>1808</v>
      </c>
      <c r="H916" s="76" t="s">
        <v>1816</v>
      </c>
      <c r="I916" s="77">
        <v>0</v>
      </c>
      <c r="J916" s="76" t="s">
        <v>1809</v>
      </c>
      <c r="K916" s="78" t="s">
        <v>1817</v>
      </c>
      <c r="L916" s="76" t="s">
        <v>1818</v>
      </c>
      <c r="M916" s="76" t="s">
        <v>4539</v>
      </c>
      <c r="N916" s="76" t="s">
        <v>265</v>
      </c>
      <c r="O916" s="76" t="s">
        <v>145</v>
      </c>
      <c r="P916" s="76" t="s">
        <v>1048</v>
      </c>
      <c r="Q916" s="76" t="s">
        <v>82</v>
      </c>
      <c r="R916" s="80">
        <v>1777429780</v>
      </c>
      <c r="S916" s="91" t="e">
        <f t="shared" si="56"/>
        <v>#REF!</v>
      </c>
      <c r="T916" s="79">
        <v>400</v>
      </c>
      <c r="U916" s="79"/>
      <c r="V916" s="79"/>
      <c r="W916" s="79">
        <v>0</v>
      </c>
      <c r="X916" s="79">
        <v>239.8</v>
      </c>
      <c r="Y916" s="92">
        <v>0.10000000000000002</v>
      </c>
      <c r="Z916" s="93">
        <v>2158.0000000000009</v>
      </c>
      <c r="AA916" s="93">
        <v>2158</v>
      </c>
      <c r="AB916" s="93">
        <v>2158</v>
      </c>
      <c r="AC916" s="79">
        <v>215.80000000000013</v>
      </c>
      <c r="AD916" s="79">
        <v>215.80000000000013</v>
      </c>
      <c r="AE916" s="79">
        <v>215.80000000000013</v>
      </c>
      <c r="AF916" s="79">
        <v>215.80000000000013</v>
      </c>
      <c r="AG916" s="79">
        <v>215.80000000000013</v>
      </c>
      <c r="AH916" s="79">
        <v>56748494.400000006</v>
      </c>
      <c r="AI916" s="80">
        <v>109.4</v>
      </c>
      <c r="AJ916" s="80" t="s">
        <v>4789</v>
      </c>
      <c r="AK916" s="80">
        <v>0</v>
      </c>
      <c r="AL916" s="80">
        <v>0</v>
      </c>
      <c r="AM916" s="80">
        <v>6208285287.3600006</v>
      </c>
      <c r="AN916" s="80" t="e">
        <f t="shared" si="57"/>
        <v>#REF!</v>
      </c>
      <c r="AO916" s="80" t="e">
        <f t="shared" si="58"/>
        <v>#REF!</v>
      </c>
      <c r="AP916" s="80">
        <v>0</v>
      </c>
      <c r="AQ916" s="80">
        <v>0</v>
      </c>
      <c r="AR916" s="80">
        <v>0</v>
      </c>
      <c r="AS916" s="82">
        <v>43101</v>
      </c>
      <c r="AT916" s="82">
        <v>54057</v>
      </c>
      <c r="AU916" s="81" t="s">
        <v>3661</v>
      </c>
      <c r="AV916" s="80">
        <v>3717.03</v>
      </c>
      <c r="AW916" s="80" t="e">
        <f t="shared" si="59"/>
        <v>#REF!</v>
      </c>
    </row>
    <row r="917" spans="2:49" ht="15" customHeight="1">
      <c r="B917" s="68">
        <v>907</v>
      </c>
      <c r="C917" s="68">
        <v>2013</v>
      </c>
      <c r="D917" s="69" t="s">
        <v>131</v>
      </c>
      <c r="E917" s="68" t="s">
        <v>1807</v>
      </c>
      <c r="F917" s="68" t="s">
        <v>4795</v>
      </c>
      <c r="G917" s="69" t="s">
        <v>1808</v>
      </c>
      <c r="H917" s="69" t="s">
        <v>1819</v>
      </c>
      <c r="I917" s="87">
        <v>17832065000104</v>
      </c>
      <c r="J917" s="69" t="s">
        <v>1809</v>
      </c>
      <c r="K917" s="70" t="s">
        <v>1820</v>
      </c>
      <c r="L917" s="69" t="s">
        <v>1821</v>
      </c>
      <c r="M917" s="69" t="s">
        <v>4533</v>
      </c>
      <c r="N917" s="69" t="s">
        <v>265</v>
      </c>
      <c r="O917" s="69" t="s">
        <v>145</v>
      </c>
      <c r="P917" s="69" t="s">
        <v>1822</v>
      </c>
      <c r="Q917" s="69" t="s">
        <v>82</v>
      </c>
      <c r="R917" s="72">
        <v>178394060</v>
      </c>
      <c r="S917" s="88" t="e">
        <f t="shared" si="56"/>
        <v>#REF!</v>
      </c>
      <c r="T917" s="71">
        <v>45</v>
      </c>
      <c r="U917" s="71"/>
      <c r="V917" s="71"/>
      <c r="W917" s="71">
        <v>0</v>
      </c>
      <c r="X917" s="71">
        <v>22.9</v>
      </c>
      <c r="Y917" s="89">
        <v>0.10000000000000002</v>
      </c>
      <c r="Z917" s="90">
        <v>224</v>
      </c>
      <c r="AA917" s="90">
        <v>224</v>
      </c>
      <c r="AB917" s="90">
        <v>224</v>
      </c>
      <c r="AC917" s="71">
        <v>22.400000000000006</v>
      </c>
      <c r="AD917" s="71">
        <v>22.400000000000006</v>
      </c>
      <c r="AE917" s="71">
        <v>22.400000000000006</v>
      </c>
      <c r="AF917" s="71">
        <v>22.400000000000006</v>
      </c>
      <c r="AG917" s="71">
        <v>22.400000000000006</v>
      </c>
      <c r="AH917" s="71">
        <v>5890483.1999999993</v>
      </c>
      <c r="AI917" s="72">
        <v>119.97</v>
      </c>
      <c r="AJ917" s="72" t="s">
        <v>4789</v>
      </c>
      <c r="AK917" s="72">
        <v>0</v>
      </c>
      <c r="AL917" s="72">
        <v>0</v>
      </c>
      <c r="AM917" s="72">
        <v>706681269.50399995</v>
      </c>
      <c r="AN917" s="72" t="e">
        <f t="shared" si="57"/>
        <v>#REF!</v>
      </c>
      <c r="AO917" s="72" t="e">
        <f t="shared" si="58"/>
        <v>#REF!</v>
      </c>
      <c r="AP917" s="72">
        <v>0</v>
      </c>
      <c r="AQ917" s="72">
        <v>0</v>
      </c>
      <c r="AR917" s="72">
        <v>0</v>
      </c>
      <c r="AS917" s="74">
        <v>43101</v>
      </c>
      <c r="AT917" s="74">
        <v>54057</v>
      </c>
      <c r="AU917" s="73" t="s">
        <v>3661</v>
      </c>
      <c r="AV917" s="72">
        <v>3717.03</v>
      </c>
      <c r="AW917" s="72" t="e">
        <f t="shared" si="59"/>
        <v>#REF!</v>
      </c>
    </row>
    <row r="918" spans="2:49" ht="15" customHeight="1">
      <c r="B918" s="75">
        <v>908</v>
      </c>
      <c r="C918" s="75">
        <v>2013</v>
      </c>
      <c r="D918" s="76" t="s">
        <v>131</v>
      </c>
      <c r="E918" s="75" t="s">
        <v>1807</v>
      </c>
      <c r="F918" s="75" t="s">
        <v>4795</v>
      </c>
      <c r="G918" s="76" t="s">
        <v>1808</v>
      </c>
      <c r="H918" s="76" t="s">
        <v>1824</v>
      </c>
      <c r="I918" s="77">
        <v>37216363000250</v>
      </c>
      <c r="J918" s="76" t="s">
        <v>1823</v>
      </c>
      <c r="K918" s="78" t="s">
        <v>1825</v>
      </c>
      <c r="L918" s="76" t="s">
        <v>1435</v>
      </c>
      <c r="M918" s="76" t="s">
        <v>4535</v>
      </c>
      <c r="N918" s="76" t="s">
        <v>178</v>
      </c>
      <c r="O918" s="76" t="s">
        <v>165</v>
      </c>
      <c r="P918" s="76" t="s">
        <v>4463</v>
      </c>
      <c r="Q918" s="76" t="s">
        <v>82</v>
      </c>
      <c r="R918" s="80">
        <v>165000000</v>
      </c>
      <c r="S918" s="91" t="e">
        <f t="shared" si="56"/>
        <v>#REF!</v>
      </c>
      <c r="T918" s="79">
        <v>45</v>
      </c>
      <c r="U918" s="79"/>
      <c r="V918" s="79"/>
      <c r="W918" s="79">
        <v>0</v>
      </c>
      <c r="X918" s="79">
        <v>15.2</v>
      </c>
      <c r="Y918" s="92">
        <v>0.10000000000000002</v>
      </c>
      <c r="Z918" s="93">
        <v>152.00000000000003</v>
      </c>
      <c r="AA918" s="93">
        <v>152</v>
      </c>
      <c r="AB918" s="93">
        <v>152</v>
      </c>
      <c r="AC918" s="79">
        <v>15.200000000000006</v>
      </c>
      <c r="AD918" s="79">
        <v>15.200000000000006</v>
      </c>
      <c r="AE918" s="79">
        <v>15.200000000000006</v>
      </c>
      <c r="AF918" s="79">
        <v>15.200000000000006</v>
      </c>
      <c r="AG918" s="79">
        <v>15.200000000000006</v>
      </c>
      <c r="AH918" s="79">
        <v>3330988.8000000007</v>
      </c>
      <c r="AI918" s="80">
        <v>132.81</v>
      </c>
      <c r="AJ918" s="80" t="s">
        <v>4789</v>
      </c>
      <c r="AK918" s="80">
        <v>0</v>
      </c>
      <c r="AL918" s="80">
        <v>0</v>
      </c>
      <c r="AM918" s="80">
        <v>442388622.52800006</v>
      </c>
      <c r="AN918" s="80" t="e">
        <f t="shared" si="57"/>
        <v>#REF!</v>
      </c>
      <c r="AO918" s="80" t="e">
        <f t="shared" si="58"/>
        <v>#REF!</v>
      </c>
      <c r="AP918" s="80">
        <v>17841888.679999992</v>
      </c>
      <c r="AQ918" s="80">
        <v>17841888.679999992</v>
      </c>
      <c r="AR918" s="80">
        <v>17841888.679999992</v>
      </c>
      <c r="AS918" s="82">
        <v>43101</v>
      </c>
      <c r="AT918" s="82">
        <v>52231</v>
      </c>
      <c r="AU918" s="81" t="s">
        <v>3661</v>
      </c>
      <c r="AV918" s="80">
        <v>3717.03</v>
      </c>
      <c r="AW918" s="80" t="e">
        <f t="shared" si="59"/>
        <v>#REF!</v>
      </c>
    </row>
    <row r="919" spans="2:49" ht="15" customHeight="1">
      <c r="B919" s="68">
        <v>909</v>
      </c>
      <c r="C919" s="68">
        <v>2013</v>
      </c>
      <c r="D919" s="69" t="s">
        <v>131</v>
      </c>
      <c r="E919" s="68" t="s">
        <v>1807</v>
      </c>
      <c r="F919" s="68" t="s">
        <v>4795</v>
      </c>
      <c r="G919" s="69" t="s">
        <v>1808</v>
      </c>
      <c r="H919" s="69" t="s">
        <v>149</v>
      </c>
      <c r="I919" s="87">
        <v>73957000168</v>
      </c>
      <c r="J919" s="69" t="s">
        <v>1809</v>
      </c>
      <c r="K919" s="70" t="s">
        <v>1826</v>
      </c>
      <c r="L919" s="69" t="s">
        <v>1430</v>
      </c>
      <c r="M919" s="69" t="s">
        <v>4534</v>
      </c>
      <c r="N919" s="69" t="s">
        <v>262</v>
      </c>
      <c r="O919" s="69" t="s">
        <v>229</v>
      </c>
      <c r="P919" s="69" t="s">
        <v>1827</v>
      </c>
      <c r="Q919" s="69" t="s">
        <v>111</v>
      </c>
      <c r="R919" s="72">
        <v>165698690</v>
      </c>
      <c r="S919" s="88" t="e">
        <f t="shared" si="56"/>
        <v>#REF!</v>
      </c>
      <c r="T919" s="71">
        <v>19.5</v>
      </c>
      <c r="U919" s="71"/>
      <c r="V919" s="71"/>
      <c r="W919" s="71">
        <v>0</v>
      </c>
      <c r="X919" s="71">
        <v>10.8</v>
      </c>
      <c r="Y919" s="89">
        <v>0.10000000000000002</v>
      </c>
      <c r="Z919" s="90">
        <v>4.9999999999999991</v>
      </c>
      <c r="AA919" s="90">
        <v>5</v>
      </c>
      <c r="AB919" s="90">
        <v>5</v>
      </c>
      <c r="AC919" s="71">
        <v>0.5</v>
      </c>
      <c r="AD919" s="71">
        <v>0.5</v>
      </c>
      <c r="AE919" s="71">
        <v>0.5</v>
      </c>
      <c r="AF919" s="71">
        <v>0.5</v>
      </c>
      <c r="AG919" s="71">
        <v>0.5</v>
      </c>
      <c r="AH919" s="71">
        <v>131484</v>
      </c>
      <c r="AI919" s="72">
        <v>129</v>
      </c>
      <c r="AJ919" s="72" t="s">
        <v>4789</v>
      </c>
      <c r="AK919" s="72">
        <v>0</v>
      </c>
      <c r="AL919" s="72">
        <v>0</v>
      </c>
      <c r="AM919" s="72">
        <v>16961436.000000004</v>
      </c>
      <c r="AN919" s="72" t="e">
        <f t="shared" si="57"/>
        <v>#REF!</v>
      </c>
      <c r="AO919" s="72" t="e">
        <f t="shared" si="58"/>
        <v>#REF!</v>
      </c>
      <c r="AP919" s="72">
        <v>0</v>
      </c>
      <c r="AQ919" s="72">
        <v>0</v>
      </c>
      <c r="AR919" s="72">
        <v>0</v>
      </c>
      <c r="AS919" s="74">
        <v>43101</v>
      </c>
      <c r="AT919" s="74">
        <v>54057</v>
      </c>
      <c r="AU919" s="73" t="s">
        <v>3661</v>
      </c>
      <c r="AV919" s="72">
        <v>3717.03</v>
      </c>
      <c r="AW919" s="72" t="e">
        <f t="shared" si="59"/>
        <v>#REF!</v>
      </c>
    </row>
    <row r="920" spans="2:49" ht="15" customHeight="1">
      <c r="B920" s="75">
        <v>910</v>
      </c>
      <c r="C920" s="75">
        <v>2013</v>
      </c>
      <c r="D920" s="76" t="s">
        <v>131</v>
      </c>
      <c r="E920" s="75" t="s">
        <v>1807</v>
      </c>
      <c r="F920" s="75" t="s">
        <v>4795</v>
      </c>
      <c r="G920" s="76" t="s">
        <v>1808</v>
      </c>
      <c r="H920" s="76" t="s">
        <v>707</v>
      </c>
      <c r="I920" s="77">
        <v>13537735000362</v>
      </c>
      <c r="J920" s="76" t="s">
        <v>1823</v>
      </c>
      <c r="K920" s="78" t="s">
        <v>1828</v>
      </c>
      <c r="L920" s="76" t="s">
        <v>707</v>
      </c>
      <c r="M920" s="76" t="s">
        <v>4533</v>
      </c>
      <c r="N920" s="76" t="s">
        <v>144</v>
      </c>
      <c r="O920" s="76" t="s">
        <v>165</v>
      </c>
      <c r="P920" s="76" t="s">
        <v>4463</v>
      </c>
      <c r="Q920" s="76" t="s">
        <v>82</v>
      </c>
      <c r="R920" s="80">
        <v>113600000</v>
      </c>
      <c r="S920" s="91" t="e">
        <f t="shared" si="56"/>
        <v>#REF!</v>
      </c>
      <c r="T920" s="79">
        <v>40</v>
      </c>
      <c r="U920" s="79"/>
      <c r="V920" s="79"/>
      <c r="W920" s="79">
        <v>0</v>
      </c>
      <c r="X920" s="79">
        <v>23.8</v>
      </c>
      <c r="Y920" s="92">
        <v>0.10000000000000002</v>
      </c>
      <c r="Z920" s="93">
        <v>190.00000000000003</v>
      </c>
      <c r="AA920" s="93">
        <v>190</v>
      </c>
      <c r="AB920" s="93">
        <v>190</v>
      </c>
      <c r="AC920" s="79">
        <v>19.000000000000007</v>
      </c>
      <c r="AD920" s="79">
        <v>19.000000000000007</v>
      </c>
      <c r="AE920" s="79">
        <v>19.000000000000007</v>
      </c>
      <c r="AF920" s="79">
        <v>19.000000000000007</v>
      </c>
      <c r="AG920" s="79">
        <v>19.000000000000007</v>
      </c>
      <c r="AH920" s="79">
        <v>4163735.9999999995</v>
      </c>
      <c r="AI920" s="80">
        <v>135.31</v>
      </c>
      <c r="AJ920" s="80" t="s">
        <v>4789</v>
      </c>
      <c r="AK920" s="80">
        <v>0</v>
      </c>
      <c r="AL920" s="80">
        <v>0</v>
      </c>
      <c r="AM920" s="80">
        <v>563395118.15999985</v>
      </c>
      <c r="AN920" s="80" t="e">
        <f t="shared" si="57"/>
        <v>#REF!</v>
      </c>
      <c r="AO920" s="80" t="e">
        <f t="shared" si="58"/>
        <v>#REF!</v>
      </c>
      <c r="AP920" s="80">
        <v>22968720</v>
      </c>
      <c r="AQ920" s="80">
        <v>22968720</v>
      </c>
      <c r="AR920" s="80">
        <v>22968720</v>
      </c>
      <c r="AS920" s="82">
        <v>43101</v>
      </c>
      <c r="AT920" s="82">
        <v>52231</v>
      </c>
      <c r="AU920" s="81" t="s">
        <v>3661</v>
      </c>
      <c r="AV920" s="80">
        <v>3717.03</v>
      </c>
      <c r="AW920" s="80" t="e">
        <f t="shared" si="59"/>
        <v>#REF!</v>
      </c>
    </row>
    <row r="921" spans="2:49" ht="15" customHeight="1">
      <c r="B921" s="68">
        <v>911</v>
      </c>
      <c r="C921" s="68">
        <v>2013</v>
      </c>
      <c r="D921" s="69" t="s">
        <v>131</v>
      </c>
      <c r="E921" s="68" t="s">
        <v>1807</v>
      </c>
      <c r="F921" s="68" t="s">
        <v>4795</v>
      </c>
      <c r="G921" s="69" t="s">
        <v>1808</v>
      </c>
      <c r="H921" s="69" t="s">
        <v>1238</v>
      </c>
      <c r="I921" s="87">
        <v>5620523000235</v>
      </c>
      <c r="J921" s="69" t="s">
        <v>1823</v>
      </c>
      <c r="K921" s="70" t="s">
        <v>1239</v>
      </c>
      <c r="L921" s="69" t="s">
        <v>1829</v>
      </c>
      <c r="M921" s="69" t="s">
        <v>4533</v>
      </c>
      <c r="N921" s="69" t="s">
        <v>178</v>
      </c>
      <c r="O921" s="69" t="s">
        <v>165</v>
      </c>
      <c r="P921" s="69" t="s">
        <v>4463</v>
      </c>
      <c r="Q921" s="69" t="s">
        <v>82</v>
      </c>
      <c r="R921" s="72">
        <v>215429000</v>
      </c>
      <c r="S921" s="88" t="e">
        <f t="shared" si="56"/>
        <v>#REF!</v>
      </c>
      <c r="T921" s="71">
        <v>116</v>
      </c>
      <c r="U921" s="71"/>
      <c r="V921" s="71"/>
      <c r="W921" s="71">
        <v>0</v>
      </c>
      <c r="X921" s="71">
        <v>52.2</v>
      </c>
      <c r="Y921" s="89">
        <v>0.10000000000000002</v>
      </c>
      <c r="Z921" s="90">
        <v>522</v>
      </c>
      <c r="AA921" s="90">
        <v>522</v>
      </c>
      <c r="AB921" s="90">
        <v>522</v>
      </c>
      <c r="AC921" s="71">
        <v>52.20000000000001</v>
      </c>
      <c r="AD921" s="71">
        <v>52.20000000000001</v>
      </c>
      <c r="AE921" s="71">
        <v>52.20000000000001</v>
      </c>
      <c r="AF921" s="71">
        <v>52.20000000000001</v>
      </c>
      <c r="AG921" s="71">
        <v>52.20000000000001</v>
      </c>
      <c r="AH921" s="71">
        <v>11439316.799999997</v>
      </c>
      <c r="AI921" s="72">
        <v>132.30000000000001</v>
      </c>
      <c r="AJ921" s="72" t="s">
        <v>4789</v>
      </c>
      <c r="AK921" s="72">
        <v>0</v>
      </c>
      <c r="AL921" s="72">
        <v>0</v>
      </c>
      <c r="AM921" s="72">
        <v>1513421612.6400006</v>
      </c>
      <c r="AN921" s="72" t="e">
        <f t="shared" si="57"/>
        <v>#REF!</v>
      </c>
      <c r="AO921" s="72" t="e">
        <f t="shared" si="58"/>
        <v>#REF!</v>
      </c>
      <c r="AP921" s="72">
        <v>61309100.000000007</v>
      </c>
      <c r="AQ921" s="72">
        <v>61309100.000000007</v>
      </c>
      <c r="AR921" s="72">
        <v>61309100.000000007</v>
      </c>
      <c r="AS921" s="74">
        <v>43101</v>
      </c>
      <c r="AT921" s="74">
        <v>52231</v>
      </c>
      <c r="AU921" s="73" t="s">
        <v>3661</v>
      </c>
      <c r="AV921" s="72">
        <v>3717.03</v>
      </c>
      <c r="AW921" s="72" t="e">
        <f t="shared" si="59"/>
        <v>#REF!</v>
      </c>
    </row>
    <row r="922" spans="2:49" ht="15" customHeight="1">
      <c r="B922" s="75">
        <v>912</v>
      </c>
      <c r="C922" s="75">
        <v>2013</v>
      </c>
      <c r="D922" s="76" t="s">
        <v>131</v>
      </c>
      <c r="E922" s="75" t="s">
        <v>1807</v>
      </c>
      <c r="F922" s="75" t="s">
        <v>4795</v>
      </c>
      <c r="G922" s="76" t="s">
        <v>1808</v>
      </c>
      <c r="H922" s="76" t="s">
        <v>1830</v>
      </c>
      <c r="I922" s="77">
        <v>14780903000147</v>
      </c>
      <c r="J922" s="76" t="s">
        <v>1823</v>
      </c>
      <c r="K922" s="78" t="s">
        <v>1831</v>
      </c>
      <c r="L922" s="76" t="s">
        <v>1830</v>
      </c>
      <c r="M922" s="76" t="s">
        <v>4535</v>
      </c>
      <c r="N922" s="76" t="s">
        <v>204</v>
      </c>
      <c r="O922" s="76" t="s">
        <v>165</v>
      </c>
      <c r="P922" s="76" t="s">
        <v>4564</v>
      </c>
      <c r="Q922" s="76" t="s">
        <v>28</v>
      </c>
      <c r="R922" s="80">
        <v>469407000</v>
      </c>
      <c r="S922" s="91" t="e">
        <f t="shared" si="56"/>
        <v>#REF!</v>
      </c>
      <c r="T922" s="79">
        <v>150</v>
      </c>
      <c r="U922" s="79"/>
      <c r="V922" s="79"/>
      <c r="W922" s="79">
        <v>0</v>
      </c>
      <c r="X922" s="79">
        <v>119.1</v>
      </c>
      <c r="Y922" s="92">
        <v>0.10000000000000002</v>
      </c>
      <c r="Z922" s="93">
        <v>1190.9999999999998</v>
      </c>
      <c r="AA922" s="93">
        <v>1191</v>
      </c>
      <c r="AB922" s="93">
        <v>1191</v>
      </c>
      <c r="AC922" s="79">
        <v>119.10000000000001</v>
      </c>
      <c r="AD922" s="79">
        <v>119.10000000000001</v>
      </c>
      <c r="AE922" s="79">
        <v>119.10000000000001</v>
      </c>
      <c r="AF922" s="79">
        <v>119.10000000000001</v>
      </c>
      <c r="AG922" s="79">
        <v>119.10000000000001</v>
      </c>
      <c r="AH922" s="79">
        <v>26100050.399999999</v>
      </c>
      <c r="AI922" s="80">
        <v>136.69</v>
      </c>
      <c r="AJ922" s="80" t="s">
        <v>4789</v>
      </c>
      <c r="AK922" s="80">
        <v>0</v>
      </c>
      <c r="AL922" s="80">
        <v>0</v>
      </c>
      <c r="AM922" s="80">
        <v>3567615889.1760001</v>
      </c>
      <c r="AN922" s="80" t="e">
        <f t="shared" si="57"/>
        <v>#REF!</v>
      </c>
      <c r="AO922" s="80" t="e">
        <f t="shared" si="58"/>
        <v>#REF!</v>
      </c>
      <c r="AP922" s="80">
        <v>108132591.20000005</v>
      </c>
      <c r="AQ922" s="80">
        <v>108132591.20000005</v>
      </c>
      <c r="AR922" s="80">
        <v>108132591.20000005</v>
      </c>
      <c r="AS922" s="82">
        <v>43101</v>
      </c>
      <c r="AT922" s="82">
        <v>52231</v>
      </c>
      <c r="AU922" s="81" t="s">
        <v>3661</v>
      </c>
      <c r="AV922" s="80">
        <v>3717.03</v>
      </c>
      <c r="AW922" s="80" t="e">
        <f t="shared" si="59"/>
        <v>#REF!</v>
      </c>
    </row>
    <row r="923" spans="2:49" ht="15" customHeight="1">
      <c r="B923" s="68">
        <v>913</v>
      </c>
      <c r="C923" s="68">
        <v>2013</v>
      </c>
      <c r="D923" s="69" t="s">
        <v>131</v>
      </c>
      <c r="E923" s="68" t="s">
        <v>1807</v>
      </c>
      <c r="F923" s="68" t="s">
        <v>4795</v>
      </c>
      <c r="G923" s="69" t="s">
        <v>1808</v>
      </c>
      <c r="H923" s="69" t="s">
        <v>1832</v>
      </c>
      <c r="I923" s="87">
        <v>17018327000193</v>
      </c>
      <c r="J923" s="69" t="s">
        <v>1809</v>
      </c>
      <c r="K923" s="70" t="s">
        <v>1833</v>
      </c>
      <c r="L923" s="69" t="s">
        <v>1834</v>
      </c>
      <c r="M923" s="69" t="s">
        <v>4533</v>
      </c>
      <c r="N923" s="69" t="s">
        <v>265</v>
      </c>
      <c r="O923" s="69" t="s">
        <v>229</v>
      </c>
      <c r="P923" s="69" t="s">
        <v>1822</v>
      </c>
      <c r="Q923" s="69" t="s">
        <v>82</v>
      </c>
      <c r="R923" s="72">
        <v>126336230</v>
      </c>
      <c r="S923" s="88" t="e">
        <f t="shared" si="56"/>
        <v>#REF!</v>
      </c>
      <c r="T923" s="71">
        <v>19.5</v>
      </c>
      <c r="U923" s="71"/>
      <c r="V923" s="71"/>
      <c r="W923" s="71">
        <v>0</v>
      </c>
      <c r="X923" s="71">
        <v>9.1</v>
      </c>
      <c r="Y923" s="89">
        <v>0.10000000000000002</v>
      </c>
      <c r="Z923" s="90">
        <v>90.999999999999986</v>
      </c>
      <c r="AA923" s="90">
        <v>91</v>
      </c>
      <c r="AB923" s="90">
        <v>91</v>
      </c>
      <c r="AC923" s="71">
        <v>9.1</v>
      </c>
      <c r="AD923" s="71">
        <v>9.1</v>
      </c>
      <c r="AE923" s="71">
        <v>9.1</v>
      </c>
      <c r="AF923" s="71">
        <v>9.1</v>
      </c>
      <c r="AG923" s="71">
        <v>9.1</v>
      </c>
      <c r="AH923" s="71">
        <v>2393008.7999999998</v>
      </c>
      <c r="AI923" s="72">
        <v>120</v>
      </c>
      <c r="AJ923" s="72" t="s">
        <v>4789</v>
      </c>
      <c r="AK923" s="72">
        <v>0</v>
      </c>
      <c r="AL923" s="72">
        <v>0</v>
      </c>
      <c r="AM923" s="72">
        <v>287161055.99999994</v>
      </c>
      <c r="AN923" s="72" t="e">
        <f t="shared" si="57"/>
        <v>#REF!</v>
      </c>
      <c r="AO923" s="72" t="e">
        <f t="shared" si="58"/>
        <v>#REF!</v>
      </c>
      <c r="AP923" s="72">
        <v>0</v>
      </c>
      <c r="AQ923" s="72">
        <v>0</v>
      </c>
      <c r="AR923" s="72">
        <v>0</v>
      </c>
      <c r="AS923" s="74">
        <v>43101</v>
      </c>
      <c r="AT923" s="74">
        <v>54057</v>
      </c>
      <c r="AU923" s="73" t="s">
        <v>3661</v>
      </c>
      <c r="AV923" s="72">
        <v>3717.03</v>
      </c>
      <c r="AW923" s="72" t="e">
        <f t="shared" si="59"/>
        <v>#REF!</v>
      </c>
    </row>
    <row r="924" spans="2:49" ht="15" customHeight="1">
      <c r="B924" s="75">
        <v>914</v>
      </c>
      <c r="C924" s="75">
        <v>2013</v>
      </c>
      <c r="D924" s="76" t="s">
        <v>131</v>
      </c>
      <c r="E924" s="75" t="s">
        <v>1807</v>
      </c>
      <c r="F924" s="75" t="s">
        <v>4795</v>
      </c>
      <c r="G924" s="76" t="s">
        <v>1808</v>
      </c>
      <c r="H924" s="76" t="s">
        <v>1835</v>
      </c>
      <c r="I924" s="77">
        <v>4502574000119</v>
      </c>
      <c r="J924" s="76" t="s">
        <v>1809</v>
      </c>
      <c r="K924" s="78" t="s">
        <v>1836</v>
      </c>
      <c r="L924" s="76" t="s">
        <v>1835</v>
      </c>
      <c r="M924" s="76" t="s">
        <v>4533</v>
      </c>
      <c r="N924" s="76" t="s">
        <v>410</v>
      </c>
      <c r="O924" s="76" t="s">
        <v>229</v>
      </c>
      <c r="P924" s="76" t="s">
        <v>1837</v>
      </c>
      <c r="Q924" s="76" t="s">
        <v>111</v>
      </c>
      <c r="R924" s="80">
        <v>112082180</v>
      </c>
      <c r="S924" s="91" t="e">
        <f t="shared" si="56"/>
        <v>#REF!</v>
      </c>
      <c r="T924" s="79">
        <v>18</v>
      </c>
      <c r="U924" s="79"/>
      <c r="V924" s="79"/>
      <c r="W924" s="79">
        <v>0</v>
      </c>
      <c r="X924" s="79">
        <v>9.5</v>
      </c>
      <c r="Y924" s="92">
        <v>0.10000000000000002</v>
      </c>
      <c r="Z924" s="93">
        <v>94.999999999999957</v>
      </c>
      <c r="AA924" s="93">
        <v>95</v>
      </c>
      <c r="AB924" s="93">
        <v>95</v>
      </c>
      <c r="AC924" s="79">
        <v>9.4999999999999982</v>
      </c>
      <c r="AD924" s="79">
        <v>9.4999999999999982</v>
      </c>
      <c r="AE924" s="79">
        <v>9.4999999999999982</v>
      </c>
      <c r="AF924" s="79">
        <v>9.4999999999999982</v>
      </c>
      <c r="AG924" s="79">
        <v>9.4999999999999982</v>
      </c>
      <c r="AH924" s="79">
        <v>2498196</v>
      </c>
      <c r="AI924" s="80">
        <v>128.99</v>
      </c>
      <c r="AJ924" s="80" t="s">
        <v>4789</v>
      </c>
      <c r="AK924" s="80">
        <v>0</v>
      </c>
      <c r="AL924" s="80">
        <v>0</v>
      </c>
      <c r="AM924" s="80">
        <v>322242302.04000002</v>
      </c>
      <c r="AN924" s="80" t="e">
        <f t="shared" si="57"/>
        <v>#REF!</v>
      </c>
      <c r="AO924" s="80" t="e">
        <f t="shared" si="58"/>
        <v>#REF!</v>
      </c>
      <c r="AP924" s="80">
        <v>0</v>
      </c>
      <c r="AQ924" s="80">
        <v>0</v>
      </c>
      <c r="AR924" s="80">
        <v>0</v>
      </c>
      <c r="AS924" s="82">
        <v>43101</v>
      </c>
      <c r="AT924" s="82">
        <v>54057</v>
      </c>
      <c r="AU924" s="81" t="s">
        <v>3661</v>
      </c>
      <c r="AV924" s="80">
        <v>3717.03</v>
      </c>
      <c r="AW924" s="80" t="e">
        <f t="shared" si="59"/>
        <v>#REF!</v>
      </c>
    </row>
    <row r="925" spans="2:49" ht="15" customHeight="1">
      <c r="B925" s="68">
        <v>915</v>
      </c>
      <c r="C925" s="68">
        <v>2013</v>
      </c>
      <c r="D925" s="69" t="s">
        <v>131</v>
      </c>
      <c r="E925" s="68" t="s">
        <v>1807</v>
      </c>
      <c r="F925" s="68" t="s">
        <v>4795</v>
      </c>
      <c r="G925" s="69" t="s">
        <v>1808</v>
      </c>
      <c r="H925" s="69" t="s">
        <v>1838</v>
      </c>
      <c r="I925" s="87">
        <v>16993629000110</v>
      </c>
      <c r="J925" s="69" t="s">
        <v>1809</v>
      </c>
      <c r="K925" s="70" t="s">
        <v>1839</v>
      </c>
      <c r="L925" s="69" t="s">
        <v>1840</v>
      </c>
      <c r="M925" s="69" t="s">
        <v>4533</v>
      </c>
      <c r="N925" s="69" t="s">
        <v>265</v>
      </c>
      <c r="O925" s="69" t="s">
        <v>229</v>
      </c>
      <c r="P925" s="69" t="s">
        <v>1822</v>
      </c>
      <c r="Q925" s="69" t="s">
        <v>82</v>
      </c>
      <c r="R925" s="72">
        <v>188169560</v>
      </c>
      <c r="S925" s="88" t="e">
        <f t="shared" si="56"/>
        <v>#REF!</v>
      </c>
      <c r="T925" s="71">
        <v>29.683</v>
      </c>
      <c r="U925" s="71"/>
      <c r="V925" s="71"/>
      <c r="W925" s="71">
        <v>0</v>
      </c>
      <c r="X925" s="71">
        <v>13.6</v>
      </c>
      <c r="Y925" s="89">
        <v>0.10000000000000002</v>
      </c>
      <c r="Z925" s="90">
        <v>135.99999999999991</v>
      </c>
      <c r="AA925" s="90">
        <v>136</v>
      </c>
      <c r="AB925" s="90">
        <v>136</v>
      </c>
      <c r="AC925" s="71">
        <v>13.599999999999994</v>
      </c>
      <c r="AD925" s="71">
        <v>13.599999999999994</v>
      </c>
      <c r="AE925" s="71">
        <v>13.599999999999994</v>
      </c>
      <c r="AF925" s="71">
        <v>13.599999999999994</v>
      </c>
      <c r="AG925" s="71">
        <v>13.599999999999994</v>
      </c>
      <c r="AH925" s="71">
        <v>3576364.8</v>
      </c>
      <c r="AI925" s="72">
        <v>119.99</v>
      </c>
      <c r="AJ925" s="72" t="s">
        <v>4789</v>
      </c>
      <c r="AK925" s="72">
        <v>0</v>
      </c>
      <c r="AL925" s="72">
        <v>0</v>
      </c>
      <c r="AM925" s="72">
        <v>429128012.35199988</v>
      </c>
      <c r="AN925" s="72" t="e">
        <f t="shared" si="57"/>
        <v>#REF!</v>
      </c>
      <c r="AO925" s="72" t="e">
        <f t="shared" si="58"/>
        <v>#REF!</v>
      </c>
      <c r="AP925" s="72">
        <v>0</v>
      </c>
      <c r="AQ925" s="72">
        <v>0</v>
      </c>
      <c r="AR925" s="72">
        <v>0</v>
      </c>
      <c r="AS925" s="74">
        <v>43101</v>
      </c>
      <c r="AT925" s="74">
        <v>54057</v>
      </c>
      <c r="AU925" s="73" t="s">
        <v>3661</v>
      </c>
      <c r="AV925" s="72">
        <v>3717.03</v>
      </c>
      <c r="AW925" s="72" t="e">
        <f t="shared" si="59"/>
        <v>#REF!</v>
      </c>
    </row>
    <row r="926" spans="2:49" ht="15" customHeight="1">
      <c r="B926" s="75">
        <v>916</v>
      </c>
      <c r="C926" s="75">
        <v>2013</v>
      </c>
      <c r="D926" s="76" t="s">
        <v>131</v>
      </c>
      <c r="E926" s="75" t="s">
        <v>1807</v>
      </c>
      <c r="F926" s="75" t="s">
        <v>4795</v>
      </c>
      <c r="G926" s="76" t="s">
        <v>1808</v>
      </c>
      <c r="H926" s="76" t="s">
        <v>1841</v>
      </c>
      <c r="I926" s="77">
        <v>9538989000166</v>
      </c>
      <c r="J926" s="76" t="s">
        <v>1823</v>
      </c>
      <c r="K926" s="78" t="s">
        <v>1842</v>
      </c>
      <c r="L926" s="76" t="s">
        <v>1843</v>
      </c>
      <c r="M926" s="76" t="s">
        <v>4533</v>
      </c>
      <c r="N926" s="76" t="s">
        <v>178</v>
      </c>
      <c r="O926" s="76" t="s">
        <v>165</v>
      </c>
      <c r="P926" s="76" t="s">
        <v>4463</v>
      </c>
      <c r="Q926" s="76" t="s">
        <v>82</v>
      </c>
      <c r="R926" s="80">
        <v>140143300</v>
      </c>
      <c r="S926" s="91" t="e">
        <f t="shared" si="56"/>
        <v>#REF!</v>
      </c>
      <c r="T926" s="79">
        <v>38</v>
      </c>
      <c r="U926" s="79"/>
      <c r="V926" s="79"/>
      <c r="W926" s="79">
        <v>0</v>
      </c>
      <c r="X926" s="79">
        <v>17</v>
      </c>
      <c r="Y926" s="92">
        <v>0.10000000000000002</v>
      </c>
      <c r="Z926" s="93">
        <v>153</v>
      </c>
      <c r="AA926" s="93">
        <v>153</v>
      </c>
      <c r="AB926" s="93">
        <v>153</v>
      </c>
      <c r="AC926" s="79">
        <v>15.300000000000002</v>
      </c>
      <c r="AD926" s="79">
        <v>15.300000000000002</v>
      </c>
      <c r="AE926" s="79">
        <v>15.300000000000002</v>
      </c>
      <c r="AF926" s="79">
        <v>15.300000000000002</v>
      </c>
      <c r="AG926" s="79">
        <v>15.300000000000002</v>
      </c>
      <c r="AH926" s="79">
        <v>3352903.2000000007</v>
      </c>
      <c r="AI926" s="80">
        <v>134.37</v>
      </c>
      <c r="AJ926" s="80" t="s">
        <v>4789</v>
      </c>
      <c r="AK926" s="80">
        <v>0</v>
      </c>
      <c r="AL926" s="80">
        <v>0</v>
      </c>
      <c r="AM926" s="80">
        <v>450529602.98399997</v>
      </c>
      <c r="AN926" s="80" t="e">
        <f t="shared" si="57"/>
        <v>#REF!</v>
      </c>
      <c r="AO926" s="80" t="e">
        <f t="shared" si="58"/>
        <v>#REF!</v>
      </c>
      <c r="AP926" s="80">
        <v>18512062.599999994</v>
      </c>
      <c r="AQ926" s="80">
        <v>18512062.599999994</v>
      </c>
      <c r="AR926" s="80">
        <v>18512062.599999994</v>
      </c>
      <c r="AS926" s="82">
        <v>43101</v>
      </c>
      <c r="AT926" s="82">
        <v>52231</v>
      </c>
      <c r="AU926" s="81" t="s">
        <v>3661</v>
      </c>
      <c r="AV926" s="80">
        <v>3717.03</v>
      </c>
      <c r="AW926" s="80" t="e">
        <f t="shared" si="59"/>
        <v>#REF!</v>
      </c>
    </row>
    <row r="927" spans="2:49" ht="15" customHeight="1">
      <c r="B927" s="68">
        <v>917</v>
      </c>
      <c r="C927" s="68">
        <v>2013</v>
      </c>
      <c r="D927" s="69" t="s">
        <v>131</v>
      </c>
      <c r="E927" s="68" t="s">
        <v>1807</v>
      </c>
      <c r="F927" s="68" t="s">
        <v>4795</v>
      </c>
      <c r="G927" s="69" t="s">
        <v>1808</v>
      </c>
      <c r="H927" s="69" t="s">
        <v>1844</v>
      </c>
      <c r="I927" s="87">
        <v>14914443000100</v>
      </c>
      <c r="J927" s="69" t="s">
        <v>1823</v>
      </c>
      <c r="K927" s="70" t="s">
        <v>1845</v>
      </c>
      <c r="L927" s="69" t="s">
        <v>1846</v>
      </c>
      <c r="M927" s="69" t="s">
        <v>4535</v>
      </c>
      <c r="N927" s="69" t="s">
        <v>74</v>
      </c>
      <c r="O927" s="69" t="s">
        <v>165</v>
      </c>
      <c r="P927" s="69" t="s">
        <v>4564</v>
      </c>
      <c r="Q927" s="69" t="s">
        <v>28</v>
      </c>
      <c r="R927" s="72">
        <v>496407000</v>
      </c>
      <c r="S927" s="88" t="e">
        <f t="shared" si="56"/>
        <v>#REF!</v>
      </c>
      <c r="T927" s="71">
        <v>150</v>
      </c>
      <c r="U927" s="71"/>
      <c r="V927" s="71"/>
      <c r="W927" s="71">
        <v>0</v>
      </c>
      <c r="X927" s="71">
        <v>122.1</v>
      </c>
      <c r="Y927" s="89">
        <v>0.10000000000000002</v>
      </c>
      <c r="Z927" s="90">
        <v>1221.0000000000002</v>
      </c>
      <c r="AA927" s="90">
        <v>1221</v>
      </c>
      <c r="AB927" s="90">
        <v>1221</v>
      </c>
      <c r="AC927" s="71">
        <v>122.10000000000004</v>
      </c>
      <c r="AD927" s="71">
        <v>122.10000000000004</v>
      </c>
      <c r="AE927" s="71">
        <v>122.10000000000004</v>
      </c>
      <c r="AF927" s="71">
        <v>122.10000000000004</v>
      </c>
      <c r="AG927" s="71">
        <v>122.10000000000004</v>
      </c>
      <c r="AH927" s="71">
        <v>26757482.400000002</v>
      </c>
      <c r="AI927" s="72">
        <v>136.69</v>
      </c>
      <c r="AJ927" s="72" t="s">
        <v>4789</v>
      </c>
      <c r="AK927" s="72">
        <v>0</v>
      </c>
      <c r="AL927" s="72">
        <v>0</v>
      </c>
      <c r="AM927" s="72">
        <v>3657480269.256</v>
      </c>
      <c r="AN927" s="72" t="e">
        <f t="shared" si="57"/>
        <v>#REF!</v>
      </c>
      <c r="AO927" s="72" t="e">
        <f t="shared" si="58"/>
        <v>#REF!</v>
      </c>
      <c r="AP927" s="72">
        <v>111277585.11000004</v>
      </c>
      <c r="AQ927" s="72">
        <v>111277585.11000004</v>
      </c>
      <c r="AR927" s="72">
        <v>111277585.11000004</v>
      </c>
      <c r="AS927" s="74">
        <v>43101</v>
      </c>
      <c r="AT927" s="74">
        <v>52231</v>
      </c>
      <c r="AU927" s="73" t="s">
        <v>3661</v>
      </c>
      <c r="AV927" s="72">
        <v>3717.03</v>
      </c>
      <c r="AW927" s="72" t="e">
        <f t="shared" si="59"/>
        <v>#REF!</v>
      </c>
    </row>
    <row r="928" spans="2:49" ht="15" customHeight="1">
      <c r="B928" s="75">
        <v>918</v>
      </c>
      <c r="C928" s="75">
        <v>2013</v>
      </c>
      <c r="D928" s="76" t="s">
        <v>131</v>
      </c>
      <c r="E928" s="75" t="s">
        <v>1807</v>
      </c>
      <c r="F928" s="75" t="s">
        <v>4795</v>
      </c>
      <c r="G928" s="76" t="s">
        <v>1808</v>
      </c>
      <c r="H928" s="76" t="s">
        <v>1847</v>
      </c>
      <c r="I928" s="77">
        <v>47080619003051</v>
      </c>
      <c r="J928" s="76" t="s">
        <v>1823</v>
      </c>
      <c r="K928" s="78" t="s">
        <v>1848</v>
      </c>
      <c r="L928" s="76" t="s">
        <v>1849</v>
      </c>
      <c r="M928" s="76" t="s">
        <v>4533</v>
      </c>
      <c r="N928" s="76" t="s">
        <v>83</v>
      </c>
      <c r="O928" s="76" t="s">
        <v>165</v>
      </c>
      <c r="P928" s="76" t="s">
        <v>4463</v>
      </c>
      <c r="Q928" s="76" t="s">
        <v>82</v>
      </c>
      <c r="R928" s="80">
        <v>93750000</v>
      </c>
      <c r="S928" s="91" t="e">
        <f t="shared" si="56"/>
        <v>#REF!</v>
      </c>
      <c r="T928" s="79">
        <v>34</v>
      </c>
      <c r="U928" s="79"/>
      <c r="V928" s="79"/>
      <c r="W928" s="79">
        <v>0</v>
      </c>
      <c r="X928" s="79">
        <v>15</v>
      </c>
      <c r="Y928" s="92">
        <v>0.10000000000000002</v>
      </c>
      <c r="Z928" s="93">
        <v>106.00000000000001</v>
      </c>
      <c r="AA928" s="93">
        <v>106</v>
      </c>
      <c r="AB928" s="93">
        <v>106</v>
      </c>
      <c r="AC928" s="79">
        <v>10.600000000000003</v>
      </c>
      <c r="AD928" s="79">
        <v>10.600000000000003</v>
      </c>
      <c r="AE928" s="79">
        <v>10.600000000000003</v>
      </c>
      <c r="AF928" s="79">
        <v>10.600000000000003</v>
      </c>
      <c r="AG928" s="79">
        <v>10.600000000000003</v>
      </c>
      <c r="AH928" s="79">
        <v>2322926.4000000004</v>
      </c>
      <c r="AI928" s="80">
        <v>134.88999999999999</v>
      </c>
      <c r="AJ928" s="80" t="s">
        <v>4789</v>
      </c>
      <c r="AK928" s="80">
        <v>0</v>
      </c>
      <c r="AL928" s="80">
        <v>0</v>
      </c>
      <c r="AM928" s="80">
        <v>313339542.0959999</v>
      </c>
      <c r="AN928" s="80" t="e">
        <f t="shared" si="57"/>
        <v>#REF!</v>
      </c>
      <c r="AO928" s="80" t="e">
        <f t="shared" si="58"/>
        <v>#REF!</v>
      </c>
      <c r="AP928" s="80">
        <v>12867140.280000001</v>
      </c>
      <c r="AQ928" s="80">
        <v>12867140.280000001</v>
      </c>
      <c r="AR928" s="80">
        <v>12867140.280000001</v>
      </c>
      <c r="AS928" s="82">
        <v>43101</v>
      </c>
      <c r="AT928" s="82">
        <v>52231</v>
      </c>
      <c r="AU928" s="81" t="s">
        <v>3661</v>
      </c>
      <c r="AV928" s="80">
        <v>3717.03</v>
      </c>
      <c r="AW928" s="80" t="e">
        <f t="shared" si="59"/>
        <v>#REF!</v>
      </c>
    </row>
    <row r="929" spans="2:49" ht="15" customHeight="1">
      <c r="B929" s="68">
        <v>919</v>
      </c>
      <c r="C929" s="68">
        <v>2013</v>
      </c>
      <c r="D929" s="69" t="s">
        <v>131</v>
      </c>
      <c r="E929" s="68" t="s">
        <v>1807</v>
      </c>
      <c r="F929" s="68" t="s">
        <v>4795</v>
      </c>
      <c r="G929" s="69" t="s">
        <v>1808</v>
      </c>
      <c r="H929" s="69" t="s">
        <v>1847</v>
      </c>
      <c r="I929" s="87">
        <v>47080619003051</v>
      </c>
      <c r="J929" s="69" t="s">
        <v>1823</v>
      </c>
      <c r="K929" s="70" t="s">
        <v>1850</v>
      </c>
      <c r="L929" s="69" t="s">
        <v>1851</v>
      </c>
      <c r="M929" s="69" t="s">
        <v>4533</v>
      </c>
      <c r="N929" s="69" t="s">
        <v>83</v>
      </c>
      <c r="O929" s="69" t="s">
        <v>165</v>
      </c>
      <c r="P929" s="69" t="s">
        <v>4463</v>
      </c>
      <c r="Q929" s="69" t="s">
        <v>82</v>
      </c>
      <c r="R929" s="72">
        <v>85676600</v>
      </c>
      <c r="S929" s="88" t="e">
        <f t="shared" si="56"/>
        <v>#REF!</v>
      </c>
      <c r="T929" s="71">
        <v>34</v>
      </c>
      <c r="U929" s="71"/>
      <c r="V929" s="71"/>
      <c r="W929" s="71">
        <v>0</v>
      </c>
      <c r="X929" s="71">
        <v>16</v>
      </c>
      <c r="Y929" s="89">
        <v>0.10000000000000002</v>
      </c>
      <c r="Z929" s="90">
        <v>112.99999999999997</v>
      </c>
      <c r="AA929" s="90">
        <v>106</v>
      </c>
      <c r="AB929" s="90">
        <v>106</v>
      </c>
      <c r="AC929" s="71">
        <v>11.299999999999999</v>
      </c>
      <c r="AD929" s="71">
        <v>11.299999999999999</v>
      </c>
      <c r="AE929" s="71">
        <v>11.299999999999999</v>
      </c>
      <c r="AF929" s="71">
        <v>11.299999999999999</v>
      </c>
      <c r="AG929" s="71">
        <v>11.299999999999999</v>
      </c>
      <c r="AH929" s="71">
        <v>2476327.1999999997</v>
      </c>
      <c r="AI929" s="72">
        <v>133.88999999999999</v>
      </c>
      <c r="AJ929" s="72" t="s">
        <v>4789</v>
      </c>
      <c r="AK929" s="72">
        <v>0</v>
      </c>
      <c r="AL929" s="72">
        <v>0</v>
      </c>
      <c r="AM929" s="72">
        <v>331555448.80799997</v>
      </c>
      <c r="AN929" s="72" t="e">
        <f t="shared" si="57"/>
        <v>#REF!</v>
      </c>
      <c r="AO929" s="72" t="e">
        <f t="shared" si="58"/>
        <v>#REF!</v>
      </c>
      <c r="AP929" s="72">
        <v>13688856.990000006</v>
      </c>
      <c r="AQ929" s="72">
        <v>13688856.990000006</v>
      </c>
      <c r="AR929" s="72">
        <v>13688856.990000006</v>
      </c>
      <c r="AS929" s="74">
        <v>43101</v>
      </c>
      <c r="AT929" s="74">
        <v>52231</v>
      </c>
      <c r="AU929" s="73" t="s">
        <v>3661</v>
      </c>
      <c r="AV929" s="72">
        <v>3717.03</v>
      </c>
      <c r="AW929" s="72" t="e">
        <f t="shared" si="59"/>
        <v>#REF!</v>
      </c>
    </row>
    <row r="930" spans="2:49" ht="15" customHeight="1">
      <c r="B930" s="75">
        <v>920</v>
      </c>
      <c r="C930" s="75">
        <v>2013</v>
      </c>
      <c r="D930" s="76" t="s">
        <v>131</v>
      </c>
      <c r="E930" s="75" t="s">
        <v>1807</v>
      </c>
      <c r="F930" s="75" t="s">
        <v>4795</v>
      </c>
      <c r="G930" s="76" t="s">
        <v>1808</v>
      </c>
      <c r="H930" s="76" t="s">
        <v>1852</v>
      </c>
      <c r="I930" s="77">
        <v>5643940000112</v>
      </c>
      <c r="J930" s="76" t="s">
        <v>1809</v>
      </c>
      <c r="K930" s="78" t="s">
        <v>1853</v>
      </c>
      <c r="L930" s="76" t="s">
        <v>1852</v>
      </c>
      <c r="M930" s="76" t="s">
        <v>4533</v>
      </c>
      <c r="N930" s="76" t="s">
        <v>316</v>
      </c>
      <c r="O930" s="76" t="s">
        <v>229</v>
      </c>
      <c r="P930" s="76" t="s">
        <v>1854</v>
      </c>
      <c r="Q930" s="76" t="s">
        <v>28</v>
      </c>
      <c r="R930" s="80">
        <v>44959060</v>
      </c>
      <c r="S930" s="91" t="e">
        <f t="shared" si="56"/>
        <v>#REF!</v>
      </c>
      <c r="T930" s="79">
        <v>5</v>
      </c>
      <c r="U930" s="79"/>
      <c r="V930" s="79"/>
      <c r="W930" s="79">
        <v>0</v>
      </c>
      <c r="X930" s="79">
        <v>2.6</v>
      </c>
      <c r="Y930" s="92">
        <v>0.10000000000000002</v>
      </c>
      <c r="Z930" s="93">
        <v>26</v>
      </c>
      <c r="AA930" s="93">
        <v>26</v>
      </c>
      <c r="AB930" s="93">
        <v>26</v>
      </c>
      <c r="AC930" s="79">
        <v>2.6000000000000005</v>
      </c>
      <c r="AD930" s="79">
        <v>2.6000000000000005</v>
      </c>
      <c r="AE930" s="79">
        <v>2.6000000000000005</v>
      </c>
      <c r="AF930" s="79">
        <v>2.6000000000000005</v>
      </c>
      <c r="AG930" s="79">
        <v>2.6000000000000005</v>
      </c>
      <c r="AH930" s="79">
        <v>683716.79999999993</v>
      </c>
      <c r="AI930" s="80">
        <v>128.99</v>
      </c>
      <c r="AJ930" s="80" t="s">
        <v>4789</v>
      </c>
      <c r="AK930" s="80">
        <v>0</v>
      </c>
      <c r="AL930" s="80">
        <v>0</v>
      </c>
      <c r="AM930" s="80">
        <v>88192630.032000005</v>
      </c>
      <c r="AN930" s="80" t="e">
        <f t="shared" si="57"/>
        <v>#REF!</v>
      </c>
      <c r="AO930" s="80" t="e">
        <f t="shared" si="58"/>
        <v>#REF!</v>
      </c>
      <c r="AP930" s="80">
        <v>0</v>
      </c>
      <c r="AQ930" s="80">
        <v>0</v>
      </c>
      <c r="AR930" s="80">
        <v>0</v>
      </c>
      <c r="AS930" s="82">
        <v>43101</v>
      </c>
      <c r="AT930" s="82">
        <v>54057</v>
      </c>
      <c r="AU930" s="81" t="s">
        <v>3661</v>
      </c>
      <c r="AV930" s="80">
        <v>3717.03</v>
      </c>
      <c r="AW930" s="80" t="e">
        <f t="shared" si="59"/>
        <v>#REF!</v>
      </c>
    </row>
    <row r="931" spans="2:49" ht="15" customHeight="1">
      <c r="B931" s="68">
        <v>921</v>
      </c>
      <c r="C931" s="68">
        <v>2013</v>
      </c>
      <c r="D931" s="69" t="s">
        <v>131</v>
      </c>
      <c r="E931" s="68" t="s">
        <v>1807</v>
      </c>
      <c r="F931" s="68" t="s">
        <v>4795</v>
      </c>
      <c r="G931" s="69" t="s">
        <v>1808</v>
      </c>
      <c r="H931" s="69" t="s">
        <v>1855</v>
      </c>
      <c r="I931" s="87">
        <v>11083857000139</v>
      </c>
      <c r="J931" s="69" t="s">
        <v>1809</v>
      </c>
      <c r="K931" s="70" t="s">
        <v>1856</v>
      </c>
      <c r="L931" s="69" t="s">
        <v>1857</v>
      </c>
      <c r="M931" s="69" t="s">
        <v>4533</v>
      </c>
      <c r="N931" s="69" t="s">
        <v>144</v>
      </c>
      <c r="O931" s="69" t="s">
        <v>229</v>
      </c>
      <c r="P931" s="69" t="s">
        <v>1858</v>
      </c>
      <c r="Q931" s="69" t="s">
        <v>82</v>
      </c>
      <c r="R931" s="72">
        <v>178544660</v>
      </c>
      <c r="S931" s="88" t="e">
        <f t="shared" si="56"/>
        <v>#REF!</v>
      </c>
      <c r="T931" s="71">
        <v>24</v>
      </c>
      <c r="U931" s="71"/>
      <c r="V931" s="71"/>
      <c r="W931" s="71">
        <v>0</v>
      </c>
      <c r="X931" s="71">
        <v>13.1</v>
      </c>
      <c r="Y931" s="89">
        <v>0.10000000000000002</v>
      </c>
      <c r="Z931" s="90">
        <v>127.00000000000004</v>
      </c>
      <c r="AA931" s="90">
        <v>127</v>
      </c>
      <c r="AB931" s="90">
        <v>127</v>
      </c>
      <c r="AC931" s="71">
        <v>12.700000000000006</v>
      </c>
      <c r="AD931" s="71">
        <v>12.700000000000006</v>
      </c>
      <c r="AE931" s="71">
        <v>12.700000000000006</v>
      </c>
      <c r="AF931" s="71">
        <v>12.700000000000006</v>
      </c>
      <c r="AG931" s="71">
        <v>12.700000000000006</v>
      </c>
      <c r="AH931" s="71">
        <v>3339693.5999999992</v>
      </c>
      <c r="AI931" s="72">
        <v>128.99</v>
      </c>
      <c r="AJ931" s="72" t="s">
        <v>4789</v>
      </c>
      <c r="AK931" s="72">
        <v>0</v>
      </c>
      <c r="AL931" s="72">
        <v>0</v>
      </c>
      <c r="AM931" s="72">
        <v>430787077.46399999</v>
      </c>
      <c r="AN931" s="72" t="e">
        <f t="shared" si="57"/>
        <v>#REF!</v>
      </c>
      <c r="AO931" s="72" t="e">
        <f t="shared" si="58"/>
        <v>#REF!</v>
      </c>
      <c r="AP931" s="72">
        <v>0</v>
      </c>
      <c r="AQ931" s="72">
        <v>0</v>
      </c>
      <c r="AR931" s="72">
        <v>0</v>
      </c>
      <c r="AS931" s="74">
        <v>43101</v>
      </c>
      <c r="AT931" s="74">
        <v>54057</v>
      </c>
      <c r="AU931" s="73" t="s">
        <v>3661</v>
      </c>
      <c r="AV931" s="72">
        <v>3717.03</v>
      </c>
      <c r="AW931" s="72" t="e">
        <f t="shared" si="59"/>
        <v>#REF!</v>
      </c>
    </row>
    <row r="932" spans="2:49" ht="15" customHeight="1">
      <c r="B932" s="75">
        <v>922</v>
      </c>
      <c r="C932" s="75">
        <v>2013</v>
      </c>
      <c r="D932" s="76" t="s">
        <v>131</v>
      </c>
      <c r="E932" s="75" t="s">
        <v>1807</v>
      </c>
      <c r="F932" s="75" t="s">
        <v>4795</v>
      </c>
      <c r="G932" s="76" t="s">
        <v>1808</v>
      </c>
      <c r="H932" s="76" t="s">
        <v>664</v>
      </c>
      <c r="I932" s="77">
        <v>7903169000109</v>
      </c>
      <c r="J932" s="76" t="s">
        <v>1823</v>
      </c>
      <c r="K932" s="78" t="s">
        <v>1859</v>
      </c>
      <c r="L932" s="76" t="s">
        <v>664</v>
      </c>
      <c r="M932" s="76" t="s">
        <v>4533</v>
      </c>
      <c r="N932" s="76" t="s">
        <v>178</v>
      </c>
      <c r="O932" s="76" t="s">
        <v>165</v>
      </c>
      <c r="P932" s="76" t="s">
        <v>4463</v>
      </c>
      <c r="Q932" s="76" t="s">
        <v>82</v>
      </c>
      <c r="R932" s="80">
        <v>94329630</v>
      </c>
      <c r="S932" s="91" t="e">
        <f t="shared" si="56"/>
        <v>#REF!</v>
      </c>
      <c r="T932" s="79">
        <v>40</v>
      </c>
      <c r="U932" s="79"/>
      <c r="V932" s="79"/>
      <c r="W932" s="79">
        <v>0</v>
      </c>
      <c r="X932" s="79">
        <v>13.3</v>
      </c>
      <c r="Y932" s="92">
        <v>0.10000000000000002</v>
      </c>
      <c r="Z932" s="93">
        <v>100.00000000000001</v>
      </c>
      <c r="AA932" s="93">
        <v>100</v>
      </c>
      <c r="AB932" s="93">
        <v>100</v>
      </c>
      <c r="AC932" s="79">
        <v>10.000000000000004</v>
      </c>
      <c r="AD932" s="79">
        <v>10.000000000000004</v>
      </c>
      <c r="AE932" s="79">
        <v>10.000000000000004</v>
      </c>
      <c r="AF932" s="79">
        <v>10.000000000000004</v>
      </c>
      <c r="AG932" s="79">
        <v>10.000000000000004</v>
      </c>
      <c r="AH932" s="79">
        <v>2191440</v>
      </c>
      <c r="AI932" s="80">
        <v>135</v>
      </c>
      <c r="AJ932" s="80" t="s">
        <v>4789</v>
      </c>
      <c r="AK932" s="80">
        <v>0</v>
      </c>
      <c r="AL932" s="80">
        <v>0</v>
      </c>
      <c r="AM932" s="80">
        <v>295844400</v>
      </c>
      <c r="AN932" s="80" t="e">
        <f t="shared" si="57"/>
        <v>#REF!</v>
      </c>
      <c r="AO932" s="80" t="e">
        <f t="shared" si="58"/>
        <v>#REF!</v>
      </c>
      <c r="AP932" s="80">
        <v>12082615.679999994</v>
      </c>
      <c r="AQ932" s="80">
        <v>12082615.679999994</v>
      </c>
      <c r="AR932" s="80">
        <v>12082615.679999994</v>
      </c>
      <c r="AS932" s="82">
        <v>43101</v>
      </c>
      <c r="AT932" s="82">
        <v>52231</v>
      </c>
      <c r="AU932" s="81" t="s">
        <v>3661</v>
      </c>
      <c r="AV932" s="80">
        <v>3717.03</v>
      </c>
      <c r="AW932" s="80" t="e">
        <f t="shared" si="59"/>
        <v>#REF!</v>
      </c>
    </row>
    <row r="933" spans="2:49" ht="15" customHeight="1">
      <c r="B933" s="68">
        <v>923</v>
      </c>
      <c r="C933" s="68">
        <v>2013</v>
      </c>
      <c r="D933" s="69" t="s">
        <v>131</v>
      </c>
      <c r="E933" s="68" t="s">
        <v>1860</v>
      </c>
      <c r="F933" s="68" t="s">
        <v>4795</v>
      </c>
      <c r="G933" s="69" t="s">
        <v>1861</v>
      </c>
      <c r="H933" s="69" t="s">
        <v>1863</v>
      </c>
      <c r="I933" s="87">
        <v>18500000000000</v>
      </c>
      <c r="J933" s="69" t="s">
        <v>1862</v>
      </c>
      <c r="K933" s="70" t="s">
        <v>1864</v>
      </c>
      <c r="L933" s="69" t="s">
        <v>1863</v>
      </c>
      <c r="M933" s="69" t="s">
        <v>4534</v>
      </c>
      <c r="N933" s="69" t="s">
        <v>152</v>
      </c>
      <c r="O933" s="69" t="s">
        <v>838</v>
      </c>
      <c r="P933" s="69" t="s">
        <v>4462</v>
      </c>
      <c r="Q933" s="69" t="s">
        <v>111</v>
      </c>
      <c r="R933" s="72">
        <v>76903310</v>
      </c>
      <c r="S933" s="88" t="e">
        <f t="shared" si="56"/>
        <v>#REF!</v>
      </c>
      <c r="T933" s="71">
        <v>16</v>
      </c>
      <c r="U933" s="71"/>
      <c r="V933" s="71"/>
      <c r="W933" s="71">
        <v>0</v>
      </c>
      <c r="X933" s="71">
        <v>6.7</v>
      </c>
      <c r="Y933" s="89">
        <v>9.9999999999999978E-2</v>
      </c>
      <c r="Z933" s="90">
        <v>47</v>
      </c>
      <c r="AA933" s="90">
        <v>47</v>
      </c>
      <c r="AB933" s="90">
        <v>47</v>
      </c>
      <c r="AC933" s="71">
        <v>4.6999999999999993</v>
      </c>
      <c r="AD933" s="71">
        <v>4.6999999999999993</v>
      </c>
      <c r="AE933" s="71">
        <v>4.6999999999999993</v>
      </c>
      <c r="AF933" s="71">
        <v>4.6999999999999993</v>
      </c>
      <c r="AG933" s="71">
        <v>4.6999999999999993</v>
      </c>
      <c r="AH933" s="71">
        <v>824004</v>
      </c>
      <c r="AI933" s="72">
        <v>123.9</v>
      </c>
      <c r="AJ933" s="72" t="s">
        <v>4789</v>
      </c>
      <c r="AK933" s="72">
        <v>0</v>
      </c>
      <c r="AL933" s="72">
        <v>0</v>
      </c>
      <c r="AM933" s="72">
        <v>102094095.60000001</v>
      </c>
      <c r="AN933" s="72" t="e">
        <f t="shared" si="57"/>
        <v>#REF!</v>
      </c>
      <c r="AO933" s="72" t="e">
        <f t="shared" si="58"/>
        <v>#REF!</v>
      </c>
      <c r="AP933" s="72">
        <v>5137752.87</v>
      </c>
      <c r="AQ933" s="72">
        <v>5137752.87</v>
      </c>
      <c r="AR933" s="72">
        <v>5137752.87</v>
      </c>
      <c r="AS933" s="74">
        <v>42370</v>
      </c>
      <c r="AT933" s="74">
        <v>49674</v>
      </c>
      <c r="AU933" s="73" t="s">
        <v>3661</v>
      </c>
      <c r="AV933" s="72">
        <v>3760.3</v>
      </c>
      <c r="AW933" s="72" t="e">
        <f t="shared" si="59"/>
        <v>#REF!</v>
      </c>
    </row>
    <row r="934" spans="2:49" ht="15" customHeight="1">
      <c r="B934" s="75">
        <v>924</v>
      </c>
      <c r="C934" s="75">
        <v>2013</v>
      </c>
      <c r="D934" s="76" t="s">
        <v>131</v>
      </c>
      <c r="E934" s="75" t="s">
        <v>1860</v>
      </c>
      <c r="F934" s="75" t="s">
        <v>4795</v>
      </c>
      <c r="G934" s="76" t="s">
        <v>1861</v>
      </c>
      <c r="H934" s="76" t="s">
        <v>1865</v>
      </c>
      <c r="I934" s="77">
        <v>18400000000002</v>
      </c>
      <c r="J934" s="76" t="s">
        <v>1862</v>
      </c>
      <c r="K934" s="78" t="s">
        <v>1866</v>
      </c>
      <c r="L934" s="76" t="s">
        <v>1865</v>
      </c>
      <c r="M934" s="76" t="s">
        <v>4534</v>
      </c>
      <c r="N934" s="76" t="s">
        <v>152</v>
      </c>
      <c r="O934" s="76" t="s">
        <v>838</v>
      </c>
      <c r="P934" s="76" t="s">
        <v>4462</v>
      </c>
      <c r="Q934" s="76" t="s">
        <v>111</v>
      </c>
      <c r="R934" s="80">
        <v>96129150</v>
      </c>
      <c r="S934" s="91" t="e">
        <f t="shared" si="56"/>
        <v>#REF!</v>
      </c>
      <c r="T934" s="79">
        <v>20</v>
      </c>
      <c r="U934" s="79"/>
      <c r="V934" s="79"/>
      <c r="W934" s="79">
        <v>0</v>
      </c>
      <c r="X934" s="79">
        <v>8.1999999999999993</v>
      </c>
      <c r="Y934" s="92">
        <v>9.9999999999999978E-2</v>
      </c>
      <c r="Z934" s="93">
        <v>58</v>
      </c>
      <c r="AA934" s="93">
        <v>58</v>
      </c>
      <c r="AB934" s="93">
        <v>58</v>
      </c>
      <c r="AC934" s="79">
        <v>5.7999999999999989</v>
      </c>
      <c r="AD934" s="79">
        <v>5.7999999999999989</v>
      </c>
      <c r="AE934" s="79">
        <v>5.7999999999999989</v>
      </c>
      <c r="AF934" s="79">
        <v>5.7999999999999989</v>
      </c>
      <c r="AG934" s="79">
        <v>5.7999999999999989</v>
      </c>
      <c r="AH934" s="79">
        <v>1016856</v>
      </c>
      <c r="AI934" s="80">
        <v>123.9</v>
      </c>
      <c r="AJ934" s="80" t="s">
        <v>4789</v>
      </c>
      <c r="AK934" s="80">
        <v>0</v>
      </c>
      <c r="AL934" s="80">
        <v>0</v>
      </c>
      <c r="AM934" s="80">
        <v>125988458.40000001</v>
      </c>
      <c r="AN934" s="80" t="e">
        <f t="shared" si="57"/>
        <v>#REF!</v>
      </c>
      <c r="AO934" s="80" t="e">
        <f t="shared" si="58"/>
        <v>#REF!</v>
      </c>
      <c r="AP934" s="80">
        <v>6367824.7000000011</v>
      </c>
      <c r="AQ934" s="80">
        <v>6367824.7000000011</v>
      </c>
      <c r="AR934" s="80">
        <v>6367824.7000000011</v>
      </c>
      <c r="AS934" s="82">
        <v>42370</v>
      </c>
      <c r="AT934" s="82">
        <v>49674</v>
      </c>
      <c r="AU934" s="81" t="s">
        <v>3661</v>
      </c>
      <c r="AV934" s="80">
        <v>3760.3</v>
      </c>
      <c r="AW934" s="80" t="e">
        <f t="shared" si="59"/>
        <v>#REF!</v>
      </c>
    </row>
    <row r="935" spans="2:49" ht="15" customHeight="1">
      <c r="B935" s="68">
        <v>925</v>
      </c>
      <c r="C935" s="68">
        <v>2013</v>
      </c>
      <c r="D935" s="69" t="s">
        <v>131</v>
      </c>
      <c r="E935" s="68" t="s">
        <v>1860</v>
      </c>
      <c r="F935" s="68" t="s">
        <v>4795</v>
      </c>
      <c r="G935" s="69" t="s">
        <v>1861</v>
      </c>
      <c r="H935" s="69" t="s">
        <v>1867</v>
      </c>
      <c r="I935" s="87">
        <v>18400000000003</v>
      </c>
      <c r="J935" s="69" t="s">
        <v>1862</v>
      </c>
      <c r="K935" s="70" t="s">
        <v>1868</v>
      </c>
      <c r="L935" s="69" t="s">
        <v>1867</v>
      </c>
      <c r="M935" s="69" t="s">
        <v>4534</v>
      </c>
      <c r="N935" s="69" t="s">
        <v>152</v>
      </c>
      <c r="O935" s="69" t="s">
        <v>838</v>
      </c>
      <c r="P935" s="69" t="s">
        <v>4462</v>
      </c>
      <c r="Q935" s="69" t="s">
        <v>111</v>
      </c>
      <c r="R935" s="72">
        <v>48064560</v>
      </c>
      <c r="S935" s="88" t="e">
        <f t="shared" si="56"/>
        <v>#REF!</v>
      </c>
      <c r="T935" s="71">
        <v>10</v>
      </c>
      <c r="U935" s="71"/>
      <c r="V935" s="71"/>
      <c r="W935" s="71">
        <v>0</v>
      </c>
      <c r="X935" s="71">
        <v>4.2</v>
      </c>
      <c r="Y935" s="89">
        <v>9.9999999999999978E-2</v>
      </c>
      <c r="Z935" s="90">
        <v>30</v>
      </c>
      <c r="AA935" s="90">
        <v>30</v>
      </c>
      <c r="AB935" s="90">
        <v>30</v>
      </c>
      <c r="AC935" s="71">
        <v>2.9999999999999991</v>
      </c>
      <c r="AD935" s="71">
        <v>2.9999999999999991</v>
      </c>
      <c r="AE935" s="71">
        <v>2.9999999999999991</v>
      </c>
      <c r="AF935" s="71">
        <v>2.9999999999999991</v>
      </c>
      <c r="AG935" s="71">
        <v>2.9999999999999991</v>
      </c>
      <c r="AH935" s="71">
        <v>525960</v>
      </c>
      <c r="AI935" s="72">
        <v>123.9</v>
      </c>
      <c r="AJ935" s="72" t="s">
        <v>4789</v>
      </c>
      <c r="AK935" s="72">
        <v>0</v>
      </c>
      <c r="AL935" s="72">
        <v>0</v>
      </c>
      <c r="AM935" s="72">
        <v>65166444</v>
      </c>
      <c r="AN935" s="72" t="e">
        <f t="shared" si="57"/>
        <v>#REF!</v>
      </c>
      <c r="AO935" s="72" t="e">
        <f t="shared" si="58"/>
        <v>#REF!</v>
      </c>
      <c r="AP935" s="72">
        <v>3284831.6100000003</v>
      </c>
      <c r="AQ935" s="72">
        <v>3284831.6100000003</v>
      </c>
      <c r="AR935" s="72">
        <v>3284831.6100000003</v>
      </c>
      <c r="AS935" s="74">
        <v>42370</v>
      </c>
      <c r="AT935" s="74">
        <v>49674</v>
      </c>
      <c r="AU935" s="73" t="s">
        <v>3661</v>
      </c>
      <c r="AV935" s="72">
        <v>3760.3</v>
      </c>
      <c r="AW935" s="72" t="e">
        <f t="shared" si="59"/>
        <v>#REF!</v>
      </c>
    </row>
    <row r="936" spans="2:49" ht="15" customHeight="1">
      <c r="B936" s="75">
        <v>926</v>
      </c>
      <c r="C936" s="75">
        <v>2013</v>
      </c>
      <c r="D936" s="76" t="s">
        <v>131</v>
      </c>
      <c r="E936" s="75" t="s">
        <v>1860</v>
      </c>
      <c r="F936" s="75" t="s">
        <v>4795</v>
      </c>
      <c r="G936" s="76" t="s">
        <v>1861</v>
      </c>
      <c r="H936" s="76" t="s">
        <v>1869</v>
      </c>
      <c r="I936" s="77">
        <v>18500000000001</v>
      </c>
      <c r="J936" s="76" t="s">
        <v>1862</v>
      </c>
      <c r="K936" s="78" t="s">
        <v>1870</v>
      </c>
      <c r="L936" s="76" t="s">
        <v>1869</v>
      </c>
      <c r="M936" s="76" t="s">
        <v>4534</v>
      </c>
      <c r="N936" s="76" t="s">
        <v>152</v>
      </c>
      <c r="O936" s="76" t="s">
        <v>838</v>
      </c>
      <c r="P936" s="76" t="s">
        <v>4462</v>
      </c>
      <c r="Q936" s="76" t="s">
        <v>111</v>
      </c>
      <c r="R936" s="80">
        <v>67290400</v>
      </c>
      <c r="S936" s="91" t="e">
        <f t="shared" si="56"/>
        <v>#REF!</v>
      </c>
      <c r="T936" s="79">
        <v>14</v>
      </c>
      <c r="U936" s="79"/>
      <c r="V936" s="79"/>
      <c r="W936" s="79">
        <v>0</v>
      </c>
      <c r="X936" s="79">
        <v>5.8</v>
      </c>
      <c r="Y936" s="92">
        <v>9.9999999999999978E-2</v>
      </c>
      <c r="Z936" s="93">
        <v>41</v>
      </c>
      <c r="AA936" s="93">
        <v>41</v>
      </c>
      <c r="AB936" s="93">
        <v>41</v>
      </c>
      <c r="AC936" s="79">
        <v>4.0999999999999988</v>
      </c>
      <c r="AD936" s="79">
        <v>4.0999999999999988</v>
      </c>
      <c r="AE936" s="79">
        <v>4.0999999999999988</v>
      </c>
      <c r="AF936" s="79">
        <v>4.0999999999999988</v>
      </c>
      <c r="AG936" s="79">
        <v>4.0999999999999988</v>
      </c>
      <c r="AH936" s="79">
        <v>718812</v>
      </c>
      <c r="AI936" s="80">
        <v>123.9</v>
      </c>
      <c r="AJ936" s="80" t="s">
        <v>4789</v>
      </c>
      <c r="AK936" s="80">
        <v>0</v>
      </c>
      <c r="AL936" s="80">
        <v>0</v>
      </c>
      <c r="AM936" s="80">
        <v>89060806.799999997</v>
      </c>
      <c r="AN936" s="80" t="e">
        <f t="shared" si="57"/>
        <v>#REF!</v>
      </c>
      <c r="AO936" s="80" t="e">
        <f t="shared" si="58"/>
        <v>#REF!</v>
      </c>
      <c r="AP936" s="80">
        <v>4497099.4200000009</v>
      </c>
      <c r="AQ936" s="80">
        <v>4497099.4200000009</v>
      </c>
      <c r="AR936" s="80">
        <v>4497099.4200000009</v>
      </c>
      <c r="AS936" s="82">
        <v>42370</v>
      </c>
      <c r="AT936" s="82">
        <v>49674</v>
      </c>
      <c r="AU936" s="81" t="s">
        <v>3661</v>
      </c>
      <c r="AV936" s="80">
        <v>3760.3</v>
      </c>
      <c r="AW936" s="80" t="e">
        <f t="shared" si="59"/>
        <v>#REF!</v>
      </c>
    </row>
    <row r="937" spans="2:49" ht="15" customHeight="1">
      <c r="B937" s="68">
        <v>927</v>
      </c>
      <c r="C937" s="68">
        <v>2013</v>
      </c>
      <c r="D937" s="69" t="s">
        <v>131</v>
      </c>
      <c r="E937" s="68" t="s">
        <v>1860</v>
      </c>
      <c r="F937" s="68" t="s">
        <v>4795</v>
      </c>
      <c r="G937" s="69" t="s">
        <v>1861</v>
      </c>
      <c r="H937" s="69" t="s">
        <v>1871</v>
      </c>
      <c r="I937" s="87">
        <v>18500000000002</v>
      </c>
      <c r="J937" s="69" t="s">
        <v>1862</v>
      </c>
      <c r="K937" s="70" t="s">
        <v>1872</v>
      </c>
      <c r="L937" s="69" t="s">
        <v>1871</v>
      </c>
      <c r="M937" s="69" t="s">
        <v>4534</v>
      </c>
      <c r="N937" s="69" t="s">
        <v>152</v>
      </c>
      <c r="O937" s="69" t="s">
        <v>838</v>
      </c>
      <c r="P937" s="69" t="s">
        <v>4462</v>
      </c>
      <c r="Q937" s="69" t="s">
        <v>111</v>
      </c>
      <c r="R937" s="72">
        <v>115354960</v>
      </c>
      <c r="S937" s="88" t="e">
        <f t="shared" si="56"/>
        <v>#REF!</v>
      </c>
      <c r="T937" s="71">
        <v>24</v>
      </c>
      <c r="U937" s="71"/>
      <c r="V937" s="71"/>
      <c r="W937" s="71">
        <v>0</v>
      </c>
      <c r="X937" s="71">
        <v>9.6999999999999993</v>
      </c>
      <c r="Y937" s="89">
        <v>9.9999999999999978E-2</v>
      </c>
      <c r="Z937" s="90">
        <v>68</v>
      </c>
      <c r="AA937" s="90">
        <v>68</v>
      </c>
      <c r="AB937" s="90">
        <v>68</v>
      </c>
      <c r="AC937" s="71">
        <v>6.7999999999999989</v>
      </c>
      <c r="AD937" s="71">
        <v>6.7999999999999989</v>
      </c>
      <c r="AE937" s="71">
        <v>6.7999999999999989</v>
      </c>
      <c r="AF937" s="71">
        <v>6.7999999999999989</v>
      </c>
      <c r="AG937" s="71">
        <v>6.7999999999999989</v>
      </c>
      <c r="AH937" s="71">
        <v>1192176</v>
      </c>
      <c r="AI937" s="72">
        <v>123.9</v>
      </c>
      <c r="AJ937" s="72" t="s">
        <v>4789</v>
      </c>
      <c r="AK937" s="72">
        <v>0</v>
      </c>
      <c r="AL937" s="72">
        <v>0</v>
      </c>
      <c r="AM937" s="72">
        <v>147710606.40000001</v>
      </c>
      <c r="AN937" s="72" t="e">
        <f t="shared" si="57"/>
        <v>#REF!</v>
      </c>
      <c r="AO937" s="72" t="e">
        <f t="shared" si="58"/>
        <v>#REF!</v>
      </c>
      <c r="AP937" s="72">
        <v>7471537.1500000013</v>
      </c>
      <c r="AQ937" s="72">
        <v>7471537.1500000013</v>
      </c>
      <c r="AR937" s="72">
        <v>7471537.1500000013</v>
      </c>
      <c r="AS937" s="74">
        <v>42370</v>
      </c>
      <c r="AT937" s="74">
        <v>49674</v>
      </c>
      <c r="AU937" s="73" t="s">
        <v>3661</v>
      </c>
      <c r="AV937" s="72">
        <v>3760.3</v>
      </c>
      <c r="AW937" s="72" t="e">
        <f t="shared" si="59"/>
        <v>#REF!</v>
      </c>
    </row>
    <row r="938" spans="2:49" ht="15" customHeight="1">
      <c r="B938" s="75">
        <v>928</v>
      </c>
      <c r="C938" s="75">
        <v>2013</v>
      </c>
      <c r="D938" s="76" t="s">
        <v>131</v>
      </c>
      <c r="E938" s="75" t="s">
        <v>1860</v>
      </c>
      <c r="F938" s="75" t="s">
        <v>4795</v>
      </c>
      <c r="G938" s="76" t="s">
        <v>1861</v>
      </c>
      <c r="H938" s="76" t="s">
        <v>1873</v>
      </c>
      <c r="I938" s="77">
        <v>18300000000002</v>
      </c>
      <c r="J938" s="76" t="s">
        <v>1862</v>
      </c>
      <c r="K938" s="78" t="s">
        <v>1874</v>
      </c>
      <c r="L938" s="76" t="s">
        <v>1873</v>
      </c>
      <c r="M938" s="76" t="s">
        <v>4534</v>
      </c>
      <c r="N938" s="76" t="s">
        <v>152</v>
      </c>
      <c r="O938" s="76" t="s">
        <v>838</v>
      </c>
      <c r="P938" s="76" t="s">
        <v>4462</v>
      </c>
      <c r="Q938" s="76" t="s">
        <v>111</v>
      </c>
      <c r="R938" s="80">
        <v>76903310</v>
      </c>
      <c r="S938" s="91" t="e">
        <f t="shared" si="56"/>
        <v>#REF!</v>
      </c>
      <c r="T938" s="79">
        <v>16</v>
      </c>
      <c r="U938" s="79"/>
      <c r="V938" s="79"/>
      <c r="W938" s="79">
        <v>0</v>
      </c>
      <c r="X938" s="79">
        <v>7</v>
      </c>
      <c r="Y938" s="92">
        <v>9.9999999999999978E-2</v>
      </c>
      <c r="Z938" s="93">
        <v>49</v>
      </c>
      <c r="AA938" s="93">
        <v>49</v>
      </c>
      <c r="AB938" s="93">
        <v>49</v>
      </c>
      <c r="AC938" s="79">
        <v>4.8999999999999986</v>
      </c>
      <c r="AD938" s="79">
        <v>4.8999999999999986</v>
      </c>
      <c r="AE938" s="79">
        <v>4.8999999999999986</v>
      </c>
      <c r="AF938" s="79">
        <v>4.8999999999999986</v>
      </c>
      <c r="AG938" s="79">
        <v>4.8999999999999986</v>
      </c>
      <c r="AH938" s="79">
        <v>859068</v>
      </c>
      <c r="AI938" s="80">
        <v>123.9</v>
      </c>
      <c r="AJ938" s="80" t="s">
        <v>4789</v>
      </c>
      <c r="AK938" s="80">
        <v>0</v>
      </c>
      <c r="AL938" s="80">
        <v>0</v>
      </c>
      <c r="AM938" s="80">
        <v>106438525.2</v>
      </c>
      <c r="AN938" s="80" t="e">
        <f t="shared" si="57"/>
        <v>#REF!</v>
      </c>
      <c r="AO938" s="80" t="e">
        <f t="shared" si="58"/>
        <v>#REF!</v>
      </c>
      <c r="AP938" s="80">
        <v>5392689.2000000002</v>
      </c>
      <c r="AQ938" s="80">
        <v>5392689.2000000002</v>
      </c>
      <c r="AR938" s="80">
        <v>5392689.2000000002</v>
      </c>
      <c r="AS938" s="82">
        <v>42370</v>
      </c>
      <c r="AT938" s="82">
        <v>49674</v>
      </c>
      <c r="AU938" s="81" t="s">
        <v>3661</v>
      </c>
      <c r="AV938" s="80">
        <v>3760.3</v>
      </c>
      <c r="AW938" s="80" t="e">
        <f t="shared" si="59"/>
        <v>#REF!</v>
      </c>
    </row>
    <row r="939" spans="2:49" ht="15" customHeight="1">
      <c r="B939" s="68">
        <v>929</v>
      </c>
      <c r="C939" s="68">
        <v>2013</v>
      </c>
      <c r="D939" s="69" t="s">
        <v>131</v>
      </c>
      <c r="E939" s="68" t="s">
        <v>1860</v>
      </c>
      <c r="F939" s="68" t="s">
        <v>4795</v>
      </c>
      <c r="G939" s="69" t="s">
        <v>1861</v>
      </c>
      <c r="H939" s="69" t="s">
        <v>1875</v>
      </c>
      <c r="I939" s="87">
        <v>18400000000000</v>
      </c>
      <c r="J939" s="69" t="s">
        <v>1862</v>
      </c>
      <c r="K939" s="70" t="s">
        <v>1876</v>
      </c>
      <c r="L939" s="69" t="s">
        <v>1875</v>
      </c>
      <c r="M939" s="69" t="s">
        <v>4534</v>
      </c>
      <c r="N939" s="69" t="s">
        <v>152</v>
      </c>
      <c r="O939" s="69" t="s">
        <v>838</v>
      </c>
      <c r="P939" s="69" t="s">
        <v>4462</v>
      </c>
      <c r="Q939" s="69" t="s">
        <v>111</v>
      </c>
      <c r="R939" s="72">
        <v>67290400</v>
      </c>
      <c r="S939" s="88" t="e">
        <f t="shared" si="56"/>
        <v>#REF!</v>
      </c>
      <c r="T939" s="71">
        <v>14</v>
      </c>
      <c r="U939" s="71"/>
      <c r="V939" s="71"/>
      <c r="W939" s="71">
        <v>0</v>
      </c>
      <c r="X939" s="71">
        <v>5.9</v>
      </c>
      <c r="Y939" s="89">
        <v>9.9999999999999978E-2</v>
      </c>
      <c r="Z939" s="90">
        <v>42</v>
      </c>
      <c r="AA939" s="90">
        <v>42</v>
      </c>
      <c r="AB939" s="90">
        <v>42</v>
      </c>
      <c r="AC939" s="71">
        <v>4.1999999999999993</v>
      </c>
      <c r="AD939" s="71">
        <v>4.1999999999999993</v>
      </c>
      <c r="AE939" s="71">
        <v>4.1999999999999993</v>
      </c>
      <c r="AF939" s="71">
        <v>4.1999999999999993</v>
      </c>
      <c r="AG939" s="71">
        <v>4.1999999999999993</v>
      </c>
      <c r="AH939" s="71">
        <v>736344</v>
      </c>
      <c r="AI939" s="72">
        <v>123.9</v>
      </c>
      <c r="AJ939" s="72" t="s">
        <v>4789</v>
      </c>
      <c r="AK939" s="72">
        <v>0</v>
      </c>
      <c r="AL939" s="72">
        <v>0</v>
      </c>
      <c r="AM939" s="72">
        <v>91233021.600000009</v>
      </c>
      <c r="AN939" s="72" t="e">
        <f t="shared" si="57"/>
        <v>#REF!</v>
      </c>
      <c r="AO939" s="72" t="e">
        <f t="shared" si="58"/>
        <v>#REF!</v>
      </c>
      <c r="AP939" s="72">
        <v>4629084.2200000007</v>
      </c>
      <c r="AQ939" s="72">
        <v>4629084.2200000007</v>
      </c>
      <c r="AR939" s="72">
        <v>4629084.2200000007</v>
      </c>
      <c r="AS939" s="74">
        <v>42370</v>
      </c>
      <c r="AT939" s="74">
        <v>49674</v>
      </c>
      <c r="AU939" s="73" t="s">
        <v>3661</v>
      </c>
      <c r="AV939" s="72">
        <v>3760.3</v>
      </c>
      <c r="AW939" s="72" t="e">
        <f t="shared" si="59"/>
        <v>#REF!</v>
      </c>
    </row>
    <row r="940" spans="2:49" ht="15" customHeight="1">
      <c r="B940" s="75">
        <v>930</v>
      </c>
      <c r="C940" s="75">
        <v>2013</v>
      </c>
      <c r="D940" s="76" t="s">
        <v>131</v>
      </c>
      <c r="E940" s="75" t="s">
        <v>1860</v>
      </c>
      <c r="F940" s="75" t="s">
        <v>4795</v>
      </c>
      <c r="G940" s="76" t="s">
        <v>1861</v>
      </c>
      <c r="H940" s="76" t="s">
        <v>1877</v>
      </c>
      <c r="I940" s="77">
        <v>18300000000003</v>
      </c>
      <c r="J940" s="76" t="s">
        <v>1862</v>
      </c>
      <c r="K940" s="78" t="s">
        <v>1878</v>
      </c>
      <c r="L940" s="76" t="s">
        <v>1877</v>
      </c>
      <c r="M940" s="76" t="s">
        <v>4534</v>
      </c>
      <c r="N940" s="76" t="s">
        <v>152</v>
      </c>
      <c r="O940" s="76" t="s">
        <v>838</v>
      </c>
      <c r="P940" s="76" t="s">
        <v>4462</v>
      </c>
      <c r="Q940" s="76" t="s">
        <v>111</v>
      </c>
      <c r="R940" s="80">
        <v>86516240</v>
      </c>
      <c r="S940" s="91" t="e">
        <f t="shared" si="56"/>
        <v>#REF!</v>
      </c>
      <c r="T940" s="79">
        <v>18</v>
      </c>
      <c r="U940" s="79"/>
      <c r="V940" s="79"/>
      <c r="W940" s="79">
        <v>0</v>
      </c>
      <c r="X940" s="79">
        <v>7.9</v>
      </c>
      <c r="Y940" s="92">
        <v>9.9999999999999978E-2</v>
      </c>
      <c r="Z940" s="93">
        <v>56</v>
      </c>
      <c r="AA940" s="93">
        <v>56</v>
      </c>
      <c r="AB940" s="93">
        <v>56</v>
      </c>
      <c r="AC940" s="79">
        <v>5.5999999999999988</v>
      </c>
      <c r="AD940" s="79">
        <v>5.5999999999999988</v>
      </c>
      <c r="AE940" s="79">
        <v>5.5999999999999988</v>
      </c>
      <c r="AF940" s="79">
        <v>5.5999999999999988</v>
      </c>
      <c r="AG940" s="79">
        <v>5.5999999999999988</v>
      </c>
      <c r="AH940" s="79">
        <v>981792</v>
      </c>
      <c r="AI940" s="80">
        <v>123.9</v>
      </c>
      <c r="AJ940" s="80" t="s">
        <v>4789</v>
      </c>
      <c r="AK940" s="80">
        <v>0</v>
      </c>
      <c r="AL940" s="80">
        <v>0</v>
      </c>
      <c r="AM940" s="80">
        <v>121644028.80000001</v>
      </c>
      <c r="AN940" s="80" t="e">
        <f t="shared" si="57"/>
        <v>#REF!</v>
      </c>
      <c r="AO940" s="80" t="e">
        <f t="shared" si="58"/>
        <v>#REF!</v>
      </c>
      <c r="AP940" s="80">
        <v>6146926.5800000001</v>
      </c>
      <c r="AQ940" s="80">
        <v>6146926.5800000001</v>
      </c>
      <c r="AR940" s="80">
        <v>6146926.5800000001</v>
      </c>
      <c r="AS940" s="82">
        <v>42370</v>
      </c>
      <c r="AT940" s="82">
        <v>49674</v>
      </c>
      <c r="AU940" s="81" t="s">
        <v>3661</v>
      </c>
      <c r="AV940" s="80">
        <v>3760.3</v>
      </c>
      <c r="AW940" s="80" t="e">
        <f t="shared" si="59"/>
        <v>#REF!</v>
      </c>
    </row>
    <row r="941" spans="2:49" ht="15" customHeight="1">
      <c r="B941" s="68">
        <v>931</v>
      </c>
      <c r="C941" s="68">
        <v>2013</v>
      </c>
      <c r="D941" s="69" t="s">
        <v>131</v>
      </c>
      <c r="E941" s="68" t="s">
        <v>1860</v>
      </c>
      <c r="F941" s="68" t="s">
        <v>4795</v>
      </c>
      <c r="G941" s="69" t="s">
        <v>1861</v>
      </c>
      <c r="H941" s="69" t="s">
        <v>1879</v>
      </c>
      <c r="I941" s="87">
        <v>18400000000001</v>
      </c>
      <c r="J941" s="69" t="s">
        <v>1862</v>
      </c>
      <c r="K941" s="70" t="s">
        <v>1880</v>
      </c>
      <c r="L941" s="69" t="s">
        <v>1879</v>
      </c>
      <c r="M941" s="69" t="s">
        <v>4534</v>
      </c>
      <c r="N941" s="69" t="s">
        <v>152</v>
      </c>
      <c r="O941" s="69" t="s">
        <v>838</v>
      </c>
      <c r="P941" s="69" t="s">
        <v>4462</v>
      </c>
      <c r="Q941" s="69" t="s">
        <v>111</v>
      </c>
      <c r="R941" s="72">
        <v>96129150</v>
      </c>
      <c r="S941" s="88" t="e">
        <f t="shared" si="56"/>
        <v>#REF!</v>
      </c>
      <c r="T941" s="71">
        <v>20</v>
      </c>
      <c r="U941" s="71"/>
      <c r="V941" s="71"/>
      <c r="W941" s="71">
        <v>0</v>
      </c>
      <c r="X941" s="71">
        <v>8.3000000000000007</v>
      </c>
      <c r="Y941" s="89">
        <v>9.9999999999999978E-2</v>
      </c>
      <c r="Z941" s="90">
        <v>59</v>
      </c>
      <c r="AA941" s="90">
        <v>59</v>
      </c>
      <c r="AB941" s="90">
        <v>59</v>
      </c>
      <c r="AC941" s="71">
        <v>5.8999999999999986</v>
      </c>
      <c r="AD941" s="71">
        <v>5.8999999999999986</v>
      </c>
      <c r="AE941" s="71">
        <v>5.8999999999999986</v>
      </c>
      <c r="AF941" s="71">
        <v>5.8999999999999986</v>
      </c>
      <c r="AG941" s="71">
        <v>5.8999999999999986</v>
      </c>
      <c r="AH941" s="71">
        <v>1034388</v>
      </c>
      <c r="AI941" s="72">
        <v>123.9</v>
      </c>
      <c r="AJ941" s="72" t="s">
        <v>4789</v>
      </c>
      <c r="AK941" s="72">
        <v>0</v>
      </c>
      <c r="AL941" s="72">
        <v>0</v>
      </c>
      <c r="AM941" s="72">
        <v>128160673.2</v>
      </c>
      <c r="AN941" s="72" t="e">
        <f t="shared" si="57"/>
        <v>#REF!</v>
      </c>
      <c r="AO941" s="72" t="e">
        <f t="shared" si="58"/>
        <v>#REF!</v>
      </c>
      <c r="AP941" s="72">
        <v>6459162.5300000003</v>
      </c>
      <c r="AQ941" s="72">
        <v>6459162.5300000003</v>
      </c>
      <c r="AR941" s="72">
        <v>6459162.5300000003</v>
      </c>
      <c r="AS941" s="74">
        <v>42370</v>
      </c>
      <c r="AT941" s="74">
        <v>49674</v>
      </c>
      <c r="AU941" s="73" t="s">
        <v>3661</v>
      </c>
      <c r="AV941" s="72">
        <v>3760.3</v>
      </c>
      <c r="AW941" s="72" t="e">
        <f t="shared" si="59"/>
        <v>#REF!</v>
      </c>
    </row>
    <row r="942" spans="2:49" ht="15" customHeight="1">
      <c r="B942" s="75">
        <v>932</v>
      </c>
      <c r="C942" s="75">
        <v>2013</v>
      </c>
      <c r="D942" s="76" t="s">
        <v>131</v>
      </c>
      <c r="E942" s="75" t="s">
        <v>1860</v>
      </c>
      <c r="F942" s="75" t="s">
        <v>4795</v>
      </c>
      <c r="G942" s="76" t="s">
        <v>1861</v>
      </c>
      <c r="H942" s="76" t="s">
        <v>1881</v>
      </c>
      <c r="I942" s="77">
        <v>17400000000000</v>
      </c>
      <c r="J942" s="76" t="s">
        <v>1862</v>
      </c>
      <c r="K942" s="78" t="s">
        <v>1882</v>
      </c>
      <c r="L942" s="76" t="s">
        <v>1881</v>
      </c>
      <c r="M942" s="84" t="s">
        <v>4535</v>
      </c>
      <c r="N942" s="76" t="s">
        <v>152</v>
      </c>
      <c r="O942" s="76" t="s">
        <v>838</v>
      </c>
      <c r="P942" s="76" t="s">
        <v>4462</v>
      </c>
      <c r="Q942" s="76" t="s">
        <v>111</v>
      </c>
      <c r="R942" s="80">
        <v>32583650</v>
      </c>
      <c r="S942" s="91" t="e">
        <f t="shared" si="56"/>
        <v>#REF!</v>
      </c>
      <c r="T942" s="79">
        <v>7.5</v>
      </c>
      <c r="U942" s="79"/>
      <c r="V942" s="79"/>
      <c r="W942" s="79">
        <v>0</v>
      </c>
      <c r="X942" s="79">
        <v>2.9</v>
      </c>
      <c r="Y942" s="92">
        <v>9.9999999999999978E-2</v>
      </c>
      <c r="Z942" s="93">
        <v>29</v>
      </c>
      <c r="AA942" s="93">
        <v>29</v>
      </c>
      <c r="AB942" s="93">
        <v>29</v>
      </c>
      <c r="AC942" s="79">
        <v>2.8999999999999995</v>
      </c>
      <c r="AD942" s="79">
        <v>2.8999999999999995</v>
      </c>
      <c r="AE942" s="79">
        <v>2.8999999999999995</v>
      </c>
      <c r="AF942" s="79">
        <v>2.8999999999999995</v>
      </c>
      <c r="AG942" s="79">
        <v>2.8999999999999995</v>
      </c>
      <c r="AH942" s="79">
        <v>508428</v>
      </c>
      <c r="AI942" s="80">
        <v>125.9</v>
      </c>
      <c r="AJ942" s="80" t="s">
        <v>4789</v>
      </c>
      <c r="AK942" s="80">
        <v>0</v>
      </c>
      <c r="AL942" s="80">
        <v>0</v>
      </c>
      <c r="AM942" s="80">
        <v>64011085.200000003</v>
      </c>
      <c r="AN942" s="80" t="e">
        <f t="shared" si="57"/>
        <v>#REF!</v>
      </c>
      <c r="AO942" s="80" t="e">
        <f t="shared" si="58"/>
        <v>#REF!</v>
      </c>
      <c r="AP942" s="80">
        <v>3232871.4400000009</v>
      </c>
      <c r="AQ942" s="80">
        <v>3232871.4400000009</v>
      </c>
      <c r="AR942" s="80">
        <v>3232871.4400000009</v>
      </c>
      <c r="AS942" s="82">
        <v>42370</v>
      </c>
      <c r="AT942" s="82">
        <v>49674</v>
      </c>
      <c r="AU942" s="81" t="s">
        <v>3661</v>
      </c>
      <c r="AV942" s="80">
        <v>3760.3</v>
      </c>
      <c r="AW942" s="80" t="e">
        <f t="shared" si="59"/>
        <v>#REF!</v>
      </c>
    </row>
    <row r="943" spans="2:49" ht="15" customHeight="1">
      <c r="B943" s="68">
        <v>933</v>
      </c>
      <c r="C943" s="68">
        <v>2013</v>
      </c>
      <c r="D943" s="69" t="s">
        <v>131</v>
      </c>
      <c r="E943" s="68" t="s">
        <v>1860</v>
      </c>
      <c r="F943" s="68" t="s">
        <v>4795</v>
      </c>
      <c r="G943" s="69" t="s">
        <v>1861</v>
      </c>
      <c r="H943" s="69" t="s">
        <v>1883</v>
      </c>
      <c r="I943" s="87">
        <v>20600000000000</v>
      </c>
      <c r="J943" s="69" t="s">
        <v>1862</v>
      </c>
      <c r="K943" s="70" t="s">
        <v>1884</v>
      </c>
      <c r="L943" s="69" t="s">
        <v>1885</v>
      </c>
      <c r="M943" s="69" t="s">
        <v>4533</v>
      </c>
      <c r="N943" s="69" t="s">
        <v>316</v>
      </c>
      <c r="O943" s="69" t="s">
        <v>838</v>
      </c>
      <c r="P943" s="69" t="s">
        <v>4462</v>
      </c>
      <c r="Q943" s="69" t="s">
        <v>28</v>
      </c>
      <c r="R943" s="72">
        <v>122640000</v>
      </c>
      <c r="S943" s="88" t="e">
        <f t="shared" si="56"/>
        <v>#REF!</v>
      </c>
      <c r="T943" s="71">
        <v>30</v>
      </c>
      <c r="U943" s="71"/>
      <c r="V943" s="71"/>
      <c r="W943" s="71">
        <v>0</v>
      </c>
      <c r="X943" s="71">
        <v>11</v>
      </c>
      <c r="Y943" s="89">
        <v>9.9999999999999978E-2</v>
      </c>
      <c r="Z943" s="90">
        <v>110</v>
      </c>
      <c r="AA943" s="90">
        <v>110</v>
      </c>
      <c r="AB943" s="90">
        <v>110</v>
      </c>
      <c r="AC943" s="71">
        <v>10.999999999999998</v>
      </c>
      <c r="AD943" s="71">
        <v>10.999999999999998</v>
      </c>
      <c r="AE943" s="71">
        <v>10.999999999999998</v>
      </c>
      <c r="AF943" s="71">
        <v>10.999999999999998</v>
      </c>
      <c r="AG943" s="71">
        <v>10.999999999999998</v>
      </c>
      <c r="AH943" s="71">
        <v>1928520</v>
      </c>
      <c r="AI943" s="72">
        <v>122.88</v>
      </c>
      <c r="AJ943" s="72" t="s">
        <v>4789</v>
      </c>
      <c r="AK943" s="72">
        <v>0</v>
      </c>
      <c r="AL943" s="72">
        <v>0</v>
      </c>
      <c r="AM943" s="72">
        <v>236976537.59999999</v>
      </c>
      <c r="AN943" s="72" t="e">
        <f t="shared" si="57"/>
        <v>#REF!</v>
      </c>
      <c r="AO943" s="72" t="e">
        <f t="shared" si="58"/>
        <v>#REF!</v>
      </c>
      <c r="AP943" s="72">
        <v>11898581.740000002</v>
      </c>
      <c r="AQ943" s="72">
        <v>11898581.740000002</v>
      </c>
      <c r="AR943" s="72">
        <v>11898581.740000002</v>
      </c>
      <c r="AS943" s="74">
        <v>42370</v>
      </c>
      <c r="AT943" s="74">
        <v>49674</v>
      </c>
      <c r="AU943" s="73" t="s">
        <v>3661</v>
      </c>
      <c r="AV943" s="72">
        <v>3760.3</v>
      </c>
      <c r="AW943" s="72" t="e">
        <f t="shared" si="59"/>
        <v>#REF!</v>
      </c>
    </row>
    <row r="944" spans="2:49" ht="15" customHeight="1">
      <c r="B944" s="75">
        <v>934</v>
      </c>
      <c r="C944" s="75">
        <v>2013</v>
      </c>
      <c r="D944" s="76" t="s">
        <v>131</v>
      </c>
      <c r="E944" s="75" t="s">
        <v>1860</v>
      </c>
      <c r="F944" s="75" t="s">
        <v>4795</v>
      </c>
      <c r="G944" s="76" t="s">
        <v>1861</v>
      </c>
      <c r="H944" s="76" t="s">
        <v>1886</v>
      </c>
      <c r="I944" s="77">
        <v>20500000000000</v>
      </c>
      <c r="J944" s="76" t="s">
        <v>1862</v>
      </c>
      <c r="K944" s="78" t="s">
        <v>1887</v>
      </c>
      <c r="L944" s="76" t="s">
        <v>1888</v>
      </c>
      <c r="M944" s="76" t="s">
        <v>4533</v>
      </c>
      <c r="N944" s="76" t="s">
        <v>316</v>
      </c>
      <c r="O944" s="76" t="s">
        <v>838</v>
      </c>
      <c r="P944" s="76" t="s">
        <v>4462</v>
      </c>
      <c r="Q944" s="76" t="s">
        <v>28</v>
      </c>
      <c r="R944" s="80">
        <v>122640000</v>
      </c>
      <c r="S944" s="91" t="e">
        <f t="shared" si="56"/>
        <v>#REF!</v>
      </c>
      <c r="T944" s="79">
        <v>30</v>
      </c>
      <c r="U944" s="79"/>
      <c r="V944" s="79"/>
      <c r="W944" s="79">
        <v>0</v>
      </c>
      <c r="X944" s="79">
        <v>9.9</v>
      </c>
      <c r="Y944" s="92">
        <v>9.9999999999999978E-2</v>
      </c>
      <c r="Z944" s="93">
        <v>99</v>
      </c>
      <c r="AA944" s="93">
        <v>99</v>
      </c>
      <c r="AB944" s="93">
        <v>99</v>
      </c>
      <c r="AC944" s="79">
        <v>9.8999999999999986</v>
      </c>
      <c r="AD944" s="79">
        <v>9.8999999999999986</v>
      </c>
      <c r="AE944" s="79">
        <v>9.8999999999999986</v>
      </c>
      <c r="AF944" s="79">
        <v>9.8999999999999986</v>
      </c>
      <c r="AG944" s="79">
        <v>9.8999999999999986</v>
      </c>
      <c r="AH944" s="79">
        <v>1735668</v>
      </c>
      <c r="AI944" s="80">
        <v>122.88</v>
      </c>
      <c r="AJ944" s="80" t="s">
        <v>4789</v>
      </c>
      <c r="AK944" s="80">
        <v>0</v>
      </c>
      <c r="AL944" s="80">
        <v>0</v>
      </c>
      <c r="AM944" s="80">
        <v>213278883.84</v>
      </c>
      <c r="AN944" s="80" t="e">
        <f t="shared" si="57"/>
        <v>#REF!</v>
      </c>
      <c r="AO944" s="80" t="e">
        <f t="shared" si="58"/>
        <v>#REF!</v>
      </c>
      <c r="AP944" s="80">
        <v>10673967.880000001</v>
      </c>
      <c r="AQ944" s="80">
        <v>10673967.880000001</v>
      </c>
      <c r="AR944" s="80">
        <v>10673967.880000001</v>
      </c>
      <c r="AS944" s="82">
        <v>42370</v>
      </c>
      <c r="AT944" s="82">
        <v>49674</v>
      </c>
      <c r="AU944" s="81" t="s">
        <v>3661</v>
      </c>
      <c r="AV944" s="80">
        <v>3760.3</v>
      </c>
      <c r="AW944" s="80" t="e">
        <f t="shared" si="59"/>
        <v>#REF!</v>
      </c>
    </row>
    <row r="945" spans="2:49" ht="15" customHeight="1">
      <c r="B945" s="68">
        <v>935</v>
      </c>
      <c r="C945" s="68">
        <v>2013</v>
      </c>
      <c r="D945" s="69" t="s">
        <v>131</v>
      </c>
      <c r="E945" s="68" t="s">
        <v>1860</v>
      </c>
      <c r="F945" s="68" t="s">
        <v>4795</v>
      </c>
      <c r="G945" s="69" t="s">
        <v>1861</v>
      </c>
      <c r="H945" s="69" t="s">
        <v>1889</v>
      </c>
      <c r="I945" s="87">
        <v>20800000000000</v>
      </c>
      <c r="J945" s="69" t="s">
        <v>1862</v>
      </c>
      <c r="K945" s="70" t="s">
        <v>1890</v>
      </c>
      <c r="L945" s="69" t="s">
        <v>1891</v>
      </c>
      <c r="M945" s="69" t="s">
        <v>4533</v>
      </c>
      <c r="N945" s="69" t="s">
        <v>316</v>
      </c>
      <c r="O945" s="69" t="s">
        <v>838</v>
      </c>
      <c r="P945" s="69" t="s">
        <v>4462</v>
      </c>
      <c r="Q945" s="69" t="s">
        <v>28</v>
      </c>
      <c r="R945" s="72">
        <v>122640000</v>
      </c>
      <c r="S945" s="88" t="e">
        <f t="shared" si="56"/>
        <v>#REF!</v>
      </c>
      <c r="T945" s="71">
        <v>30</v>
      </c>
      <c r="U945" s="71"/>
      <c r="V945" s="71"/>
      <c r="W945" s="71">
        <v>0</v>
      </c>
      <c r="X945" s="71">
        <v>10.5</v>
      </c>
      <c r="Y945" s="89">
        <v>9.9999999999999978E-2</v>
      </c>
      <c r="Z945" s="90">
        <v>105</v>
      </c>
      <c r="AA945" s="90">
        <v>105</v>
      </c>
      <c r="AB945" s="90">
        <v>105</v>
      </c>
      <c r="AC945" s="71">
        <v>10.499999999999998</v>
      </c>
      <c r="AD945" s="71">
        <v>10.499999999999998</v>
      </c>
      <c r="AE945" s="71">
        <v>10.499999999999998</v>
      </c>
      <c r="AF945" s="71">
        <v>10.499999999999998</v>
      </c>
      <c r="AG945" s="71">
        <v>10.499999999999998</v>
      </c>
      <c r="AH945" s="71">
        <v>1840860</v>
      </c>
      <c r="AI945" s="72">
        <v>122.88</v>
      </c>
      <c r="AJ945" s="72" t="s">
        <v>4789</v>
      </c>
      <c r="AK945" s="72">
        <v>0</v>
      </c>
      <c r="AL945" s="72">
        <v>0</v>
      </c>
      <c r="AM945" s="72">
        <v>226204876.79999998</v>
      </c>
      <c r="AN945" s="72" t="e">
        <f t="shared" si="57"/>
        <v>#REF!</v>
      </c>
      <c r="AO945" s="72" t="e">
        <f t="shared" si="58"/>
        <v>#REF!</v>
      </c>
      <c r="AP945" s="72">
        <v>11363065.989999998</v>
      </c>
      <c r="AQ945" s="72">
        <v>11363065.989999998</v>
      </c>
      <c r="AR945" s="72">
        <v>11363065.989999998</v>
      </c>
      <c r="AS945" s="74">
        <v>42370</v>
      </c>
      <c r="AT945" s="74">
        <v>49674</v>
      </c>
      <c r="AU945" s="73" t="s">
        <v>3661</v>
      </c>
      <c r="AV945" s="72">
        <v>3760.3</v>
      </c>
      <c r="AW945" s="72" t="e">
        <f t="shared" si="59"/>
        <v>#REF!</v>
      </c>
    </row>
    <row r="946" spans="2:49" ht="15" customHeight="1">
      <c r="B946" s="75">
        <v>936</v>
      </c>
      <c r="C946" s="75">
        <v>2013</v>
      </c>
      <c r="D946" s="76" t="s">
        <v>131</v>
      </c>
      <c r="E946" s="75" t="s">
        <v>1860</v>
      </c>
      <c r="F946" s="75" t="s">
        <v>4795</v>
      </c>
      <c r="G946" s="76" t="s">
        <v>1861</v>
      </c>
      <c r="H946" s="76" t="s">
        <v>1892</v>
      </c>
      <c r="I946" s="77">
        <v>20400000000000</v>
      </c>
      <c r="J946" s="76" t="s">
        <v>1862</v>
      </c>
      <c r="K946" s="78" t="s">
        <v>1893</v>
      </c>
      <c r="L946" s="76" t="s">
        <v>1894</v>
      </c>
      <c r="M946" s="76" t="s">
        <v>4533</v>
      </c>
      <c r="N946" s="76" t="s">
        <v>316</v>
      </c>
      <c r="O946" s="76" t="s">
        <v>838</v>
      </c>
      <c r="P946" s="76" t="s">
        <v>4462</v>
      </c>
      <c r="Q946" s="76" t="s">
        <v>28</v>
      </c>
      <c r="R946" s="80">
        <v>124446750</v>
      </c>
      <c r="S946" s="91" t="e">
        <f t="shared" si="56"/>
        <v>#REF!</v>
      </c>
      <c r="T946" s="79">
        <v>30</v>
      </c>
      <c r="U946" s="79"/>
      <c r="V946" s="79"/>
      <c r="W946" s="79">
        <v>0</v>
      </c>
      <c r="X946" s="79">
        <v>12.2</v>
      </c>
      <c r="Y946" s="92">
        <v>9.9999999999999978E-2</v>
      </c>
      <c r="Z946" s="93">
        <v>122</v>
      </c>
      <c r="AA946" s="93">
        <v>122</v>
      </c>
      <c r="AB946" s="93">
        <v>122</v>
      </c>
      <c r="AC946" s="79">
        <v>12.199999999999998</v>
      </c>
      <c r="AD946" s="79">
        <v>12.199999999999998</v>
      </c>
      <c r="AE946" s="79">
        <v>12.199999999999998</v>
      </c>
      <c r="AF946" s="79">
        <v>12.199999999999998</v>
      </c>
      <c r="AG946" s="79">
        <v>12.199999999999998</v>
      </c>
      <c r="AH946" s="79">
        <v>2138904</v>
      </c>
      <c r="AI946" s="80">
        <v>122.88</v>
      </c>
      <c r="AJ946" s="80" t="s">
        <v>4789</v>
      </c>
      <c r="AK946" s="80">
        <v>0</v>
      </c>
      <c r="AL946" s="80">
        <v>0</v>
      </c>
      <c r="AM946" s="80">
        <v>262828523.51999998</v>
      </c>
      <c r="AN946" s="80" t="e">
        <f t="shared" si="57"/>
        <v>#REF!</v>
      </c>
      <c r="AO946" s="80" t="e">
        <f t="shared" si="58"/>
        <v>#REF!</v>
      </c>
      <c r="AP946" s="80">
        <v>13188782.250000004</v>
      </c>
      <c r="AQ946" s="80">
        <v>13188782.250000004</v>
      </c>
      <c r="AR946" s="80">
        <v>13188782.250000004</v>
      </c>
      <c r="AS946" s="82">
        <v>42370</v>
      </c>
      <c r="AT946" s="82">
        <v>49674</v>
      </c>
      <c r="AU946" s="81" t="s">
        <v>3661</v>
      </c>
      <c r="AV946" s="80">
        <v>3760.3</v>
      </c>
      <c r="AW946" s="80" t="e">
        <f t="shared" si="59"/>
        <v>#REF!</v>
      </c>
    </row>
    <row r="947" spans="2:49" ht="15" customHeight="1">
      <c r="B947" s="68">
        <v>937</v>
      </c>
      <c r="C947" s="68">
        <v>2013</v>
      </c>
      <c r="D947" s="69" t="s">
        <v>131</v>
      </c>
      <c r="E947" s="68" t="s">
        <v>1860</v>
      </c>
      <c r="F947" s="68" t="s">
        <v>4795</v>
      </c>
      <c r="G947" s="69" t="s">
        <v>1861</v>
      </c>
      <c r="H947" s="69" t="s">
        <v>1895</v>
      </c>
      <c r="I947" s="87">
        <v>18500000000003</v>
      </c>
      <c r="J947" s="69" t="s">
        <v>1862</v>
      </c>
      <c r="K947" s="70" t="s">
        <v>1896</v>
      </c>
      <c r="L947" s="69" t="s">
        <v>1895</v>
      </c>
      <c r="M947" s="69" t="s">
        <v>4534</v>
      </c>
      <c r="N947" s="69" t="s">
        <v>152</v>
      </c>
      <c r="O947" s="69" t="s">
        <v>838</v>
      </c>
      <c r="P947" s="69" t="s">
        <v>4462</v>
      </c>
      <c r="Q947" s="69" t="s">
        <v>111</v>
      </c>
      <c r="R947" s="72">
        <v>96129150</v>
      </c>
      <c r="S947" s="88" t="e">
        <f t="shared" si="56"/>
        <v>#REF!</v>
      </c>
      <c r="T947" s="71">
        <v>20</v>
      </c>
      <c r="U947" s="71"/>
      <c r="V947" s="71"/>
      <c r="W947" s="71">
        <v>0</v>
      </c>
      <c r="X947" s="71">
        <v>7.8</v>
      </c>
      <c r="Y947" s="89">
        <v>9.9999999999999978E-2</v>
      </c>
      <c r="Z947" s="90">
        <v>55</v>
      </c>
      <c r="AA947" s="90">
        <v>55</v>
      </c>
      <c r="AB947" s="90">
        <v>55</v>
      </c>
      <c r="AC947" s="71">
        <v>5.4999999999999991</v>
      </c>
      <c r="AD947" s="71">
        <v>5.4999999999999991</v>
      </c>
      <c r="AE947" s="71">
        <v>5.4999999999999991</v>
      </c>
      <c r="AF947" s="71">
        <v>5.4999999999999991</v>
      </c>
      <c r="AG947" s="71">
        <v>5.4999999999999991</v>
      </c>
      <c r="AH947" s="71">
        <v>964260</v>
      </c>
      <c r="AI947" s="72">
        <v>123.9</v>
      </c>
      <c r="AJ947" s="72" t="s">
        <v>4789</v>
      </c>
      <c r="AK947" s="72">
        <v>0</v>
      </c>
      <c r="AL947" s="72">
        <v>0</v>
      </c>
      <c r="AM947" s="72">
        <v>119471814</v>
      </c>
      <c r="AN947" s="72" t="e">
        <f t="shared" si="57"/>
        <v>#REF!</v>
      </c>
      <c r="AO947" s="72" t="e">
        <f t="shared" si="58"/>
        <v>#REF!</v>
      </c>
      <c r="AP947" s="72">
        <v>6032541.5999999996</v>
      </c>
      <c r="AQ947" s="72">
        <v>6032541.5999999996</v>
      </c>
      <c r="AR947" s="72">
        <v>6032541.5999999996</v>
      </c>
      <c r="AS947" s="74">
        <v>42370</v>
      </c>
      <c r="AT947" s="74">
        <v>49674</v>
      </c>
      <c r="AU947" s="73" t="s">
        <v>3661</v>
      </c>
      <c r="AV947" s="72">
        <v>3760.3</v>
      </c>
      <c r="AW947" s="72" t="e">
        <f t="shared" si="59"/>
        <v>#REF!</v>
      </c>
    </row>
    <row r="948" spans="2:49" ht="15" customHeight="1">
      <c r="B948" s="75">
        <v>938</v>
      </c>
      <c r="C948" s="75">
        <v>2013</v>
      </c>
      <c r="D948" s="76" t="s">
        <v>131</v>
      </c>
      <c r="E948" s="75" t="s">
        <v>1860</v>
      </c>
      <c r="F948" s="75" t="s">
        <v>4795</v>
      </c>
      <c r="G948" s="76" t="s">
        <v>1861</v>
      </c>
      <c r="H948" s="76" t="s">
        <v>1897</v>
      </c>
      <c r="I948" s="77">
        <v>18200000000002</v>
      </c>
      <c r="J948" s="76" t="s">
        <v>1862</v>
      </c>
      <c r="K948" s="78" t="s">
        <v>1898</v>
      </c>
      <c r="L948" s="76" t="s">
        <v>1897</v>
      </c>
      <c r="M948" s="76" t="s">
        <v>4533</v>
      </c>
      <c r="N948" s="76" t="s">
        <v>152</v>
      </c>
      <c r="O948" s="76" t="s">
        <v>838</v>
      </c>
      <c r="P948" s="76" t="s">
        <v>4462</v>
      </c>
      <c r="Q948" s="76" t="s">
        <v>111</v>
      </c>
      <c r="R948" s="80">
        <v>53879530</v>
      </c>
      <c r="S948" s="91" t="e">
        <f t="shared" si="56"/>
        <v>#REF!</v>
      </c>
      <c r="T948" s="79">
        <v>10</v>
      </c>
      <c r="U948" s="79"/>
      <c r="V948" s="79"/>
      <c r="W948" s="79">
        <v>0</v>
      </c>
      <c r="X948" s="79">
        <v>3.9</v>
      </c>
      <c r="Y948" s="92">
        <v>9.9999999999999978E-2</v>
      </c>
      <c r="Z948" s="93">
        <v>28</v>
      </c>
      <c r="AA948" s="93">
        <v>28</v>
      </c>
      <c r="AB948" s="93">
        <v>28</v>
      </c>
      <c r="AC948" s="79">
        <v>2.7999999999999994</v>
      </c>
      <c r="AD948" s="79">
        <v>2.7999999999999994</v>
      </c>
      <c r="AE948" s="79">
        <v>2.7999999999999994</v>
      </c>
      <c r="AF948" s="79">
        <v>2.7999999999999994</v>
      </c>
      <c r="AG948" s="79">
        <v>2.7999999999999994</v>
      </c>
      <c r="AH948" s="79">
        <v>490896</v>
      </c>
      <c r="AI948" s="80">
        <v>126</v>
      </c>
      <c r="AJ948" s="80" t="s">
        <v>4789</v>
      </c>
      <c r="AK948" s="80">
        <v>0</v>
      </c>
      <c r="AL948" s="80">
        <v>0</v>
      </c>
      <c r="AM948" s="80">
        <v>61852896</v>
      </c>
      <c r="AN948" s="80" t="e">
        <f t="shared" si="57"/>
        <v>#REF!</v>
      </c>
      <c r="AO948" s="80" t="e">
        <f t="shared" si="58"/>
        <v>#REF!</v>
      </c>
      <c r="AP948" s="80">
        <v>3143520.13</v>
      </c>
      <c r="AQ948" s="80">
        <v>3143520.13</v>
      </c>
      <c r="AR948" s="80">
        <v>3143520.13</v>
      </c>
      <c r="AS948" s="82">
        <v>42370</v>
      </c>
      <c r="AT948" s="82">
        <v>49674</v>
      </c>
      <c r="AU948" s="81" t="s">
        <v>3661</v>
      </c>
      <c r="AV948" s="80">
        <v>3760.3</v>
      </c>
      <c r="AW948" s="80" t="e">
        <f t="shared" si="59"/>
        <v>#REF!</v>
      </c>
    </row>
    <row r="949" spans="2:49" ht="15" customHeight="1">
      <c r="B949" s="68">
        <v>939</v>
      </c>
      <c r="C949" s="68">
        <v>2013</v>
      </c>
      <c r="D949" s="69" t="s">
        <v>131</v>
      </c>
      <c r="E949" s="68" t="s">
        <v>1860</v>
      </c>
      <c r="F949" s="68" t="s">
        <v>4795</v>
      </c>
      <c r="G949" s="69" t="s">
        <v>1861</v>
      </c>
      <c r="H949" s="69" t="s">
        <v>1899</v>
      </c>
      <c r="I949" s="87">
        <v>18100000000000</v>
      </c>
      <c r="J949" s="69" t="s">
        <v>1862</v>
      </c>
      <c r="K949" s="70" t="s">
        <v>1900</v>
      </c>
      <c r="L949" s="69" t="s">
        <v>1901</v>
      </c>
      <c r="M949" s="69" t="s">
        <v>4533</v>
      </c>
      <c r="N949" s="69" t="s">
        <v>74</v>
      </c>
      <c r="O949" s="69" t="s">
        <v>838</v>
      </c>
      <c r="P949" s="69" t="s">
        <v>4462</v>
      </c>
      <c r="Q949" s="69" t="s">
        <v>28</v>
      </c>
      <c r="R949" s="72">
        <v>34423850</v>
      </c>
      <c r="S949" s="88" t="e">
        <f t="shared" si="56"/>
        <v>#REF!</v>
      </c>
      <c r="T949" s="71">
        <v>20</v>
      </c>
      <c r="U949" s="71"/>
      <c r="V949" s="71"/>
      <c r="W949" s="71">
        <v>0</v>
      </c>
      <c r="X949" s="71">
        <v>8.5</v>
      </c>
      <c r="Y949" s="89">
        <v>9.9999999999999978E-2</v>
      </c>
      <c r="Z949" s="90">
        <v>73</v>
      </c>
      <c r="AA949" s="90">
        <v>73</v>
      </c>
      <c r="AB949" s="90">
        <v>73</v>
      </c>
      <c r="AC949" s="71">
        <v>7.299999999999998</v>
      </c>
      <c r="AD949" s="71">
        <v>7.299999999999998</v>
      </c>
      <c r="AE949" s="71">
        <v>7.299999999999998</v>
      </c>
      <c r="AF949" s="71">
        <v>7.299999999999998</v>
      </c>
      <c r="AG949" s="71">
        <v>7.299999999999998</v>
      </c>
      <c r="AH949" s="71">
        <v>1279836</v>
      </c>
      <c r="AI949" s="72">
        <v>122.86</v>
      </c>
      <c r="AJ949" s="72" t="s">
        <v>4789</v>
      </c>
      <c r="AK949" s="72">
        <v>0</v>
      </c>
      <c r="AL949" s="72">
        <v>0</v>
      </c>
      <c r="AM949" s="72">
        <v>157240650.96000001</v>
      </c>
      <c r="AN949" s="72" t="e">
        <f t="shared" si="57"/>
        <v>#REF!</v>
      </c>
      <c r="AO949" s="72" t="e">
        <f t="shared" si="58"/>
        <v>#REF!</v>
      </c>
      <c r="AP949" s="72">
        <v>7999693.6400000025</v>
      </c>
      <c r="AQ949" s="72">
        <v>7999693.6400000025</v>
      </c>
      <c r="AR949" s="72">
        <v>7999693.6400000025</v>
      </c>
      <c r="AS949" s="74">
        <v>42370</v>
      </c>
      <c r="AT949" s="74">
        <v>49674</v>
      </c>
      <c r="AU949" s="73" t="s">
        <v>3661</v>
      </c>
      <c r="AV949" s="72">
        <v>3760.3</v>
      </c>
      <c r="AW949" s="72" t="e">
        <f t="shared" si="59"/>
        <v>#REF!</v>
      </c>
    </row>
    <row r="950" spans="2:49" ht="15" customHeight="1">
      <c r="B950" s="75">
        <v>940</v>
      </c>
      <c r="C950" s="75">
        <v>2013</v>
      </c>
      <c r="D950" s="76" t="s">
        <v>131</v>
      </c>
      <c r="E950" s="75" t="s">
        <v>1860</v>
      </c>
      <c r="F950" s="75" t="s">
        <v>4795</v>
      </c>
      <c r="G950" s="76" t="s">
        <v>1861</v>
      </c>
      <c r="H950" s="76" t="s">
        <v>1902</v>
      </c>
      <c r="I950" s="77">
        <v>18200000000001</v>
      </c>
      <c r="J950" s="76" t="s">
        <v>1862</v>
      </c>
      <c r="K950" s="78" t="s">
        <v>1903</v>
      </c>
      <c r="L950" s="76" t="s">
        <v>1902</v>
      </c>
      <c r="M950" s="76" t="s">
        <v>4533</v>
      </c>
      <c r="N950" s="76" t="s">
        <v>152</v>
      </c>
      <c r="O950" s="76" t="s">
        <v>838</v>
      </c>
      <c r="P950" s="76" t="s">
        <v>4462</v>
      </c>
      <c r="Q950" s="76" t="s">
        <v>111</v>
      </c>
      <c r="R950" s="80">
        <v>132366920</v>
      </c>
      <c r="S950" s="91" t="e">
        <f t="shared" si="56"/>
        <v>#REF!</v>
      </c>
      <c r="T950" s="79">
        <v>30</v>
      </c>
      <c r="U950" s="79"/>
      <c r="V950" s="79"/>
      <c r="W950" s="79">
        <v>0</v>
      </c>
      <c r="X950" s="79">
        <v>11.8</v>
      </c>
      <c r="Y950" s="92">
        <v>9.9999999999999978E-2</v>
      </c>
      <c r="Z950" s="93">
        <v>83</v>
      </c>
      <c r="AA950" s="93">
        <v>83</v>
      </c>
      <c r="AB950" s="93">
        <v>83</v>
      </c>
      <c r="AC950" s="79">
        <v>8.2999999999999989</v>
      </c>
      <c r="AD950" s="79">
        <v>8.2999999999999989</v>
      </c>
      <c r="AE950" s="79">
        <v>8.2999999999999989</v>
      </c>
      <c r="AF950" s="79">
        <v>8.2999999999999989</v>
      </c>
      <c r="AG950" s="79">
        <v>8.2999999999999989</v>
      </c>
      <c r="AH950" s="79">
        <v>1455156</v>
      </c>
      <c r="AI950" s="80">
        <v>126</v>
      </c>
      <c r="AJ950" s="80" t="s">
        <v>4789</v>
      </c>
      <c r="AK950" s="80">
        <v>0</v>
      </c>
      <c r="AL950" s="80">
        <v>0</v>
      </c>
      <c r="AM950" s="80">
        <v>183349656</v>
      </c>
      <c r="AN950" s="80" t="e">
        <f t="shared" si="57"/>
        <v>#REF!</v>
      </c>
      <c r="AO950" s="80" t="e">
        <f t="shared" si="58"/>
        <v>#REF!</v>
      </c>
      <c r="AP950" s="80">
        <v>9294375.1700000018</v>
      </c>
      <c r="AQ950" s="80">
        <v>9294375.1700000018</v>
      </c>
      <c r="AR950" s="80">
        <v>9294375.1700000018</v>
      </c>
      <c r="AS950" s="82">
        <v>42370</v>
      </c>
      <c r="AT950" s="82">
        <v>49674</v>
      </c>
      <c r="AU950" s="81" t="s">
        <v>3661</v>
      </c>
      <c r="AV950" s="80">
        <v>3760.3</v>
      </c>
      <c r="AW950" s="80" t="e">
        <f t="shared" si="59"/>
        <v>#REF!</v>
      </c>
    </row>
    <row r="951" spans="2:49" ht="15" customHeight="1">
      <c r="B951" s="68">
        <v>941</v>
      </c>
      <c r="C951" s="68">
        <v>2013</v>
      </c>
      <c r="D951" s="69" t="s">
        <v>131</v>
      </c>
      <c r="E951" s="68" t="s">
        <v>1860</v>
      </c>
      <c r="F951" s="68" t="s">
        <v>4795</v>
      </c>
      <c r="G951" s="69" t="s">
        <v>1861</v>
      </c>
      <c r="H951" s="69" t="s">
        <v>1904</v>
      </c>
      <c r="I951" s="87">
        <v>17600000000000</v>
      </c>
      <c r="J951" s="69" t="s">
        <v>1862</v>
      </c>
      <c r="K951" s="70" t="s">
        <v>1905</v>
      </c>
      <c r="L951" s="69" t="s">
        <v>1904</v>
      </c>
      <c r="M951" s="83" t="s">
        <v>4535</v>
      </c>
      <c r="N951" s="69" t="s">
        <v>152</v>
      </c>
      <c r="O951" s="69" t="s">
        <v>838</v>
      </c>
      <c r="P951" s="69" t="s">
        <v>4462</v>
      </c>
      <c r="Q951" s="69" t="s">
        <v>111</v>
      </c>
      <c r="R951" s="72">
        <v>96038510</v>
      </c>
      <c r="S951" s="88" t="e">
        <f t="shared" si="56"/>
        <v>#REF!</v>
      </c>
      <c r="T951" s="71">
        <v>25</v>
      </c>
      <c r="U951" s="71"/>
      <c r="V951" s="71"/>
      <c r="W951" s="71">
        <v>0</v>
      </c>
      <c r="X951" s="71">
        <v>9.6</v>
      </c>
      <c r="Y951" s="89">
        <v>9.9999999999999978E-2</v>
      </c>
      <c r="Z951" s="90">
        <v>92</v>
      </c>
      <c r="AA951" s="90">
        <v>92</v>
      </c>
      <c r="AB951" s="90">
        <v>92</v>
      </c>
      <c r="AC951" s="71">
        <v>9.1999999999999975</v>
      </c>
      <c r="AD951" s="71">
        <v>9.1999999999999975</v>
      </c>
      <c r="AE951" s="71">
        <v>9.1999999999999975</v>
      </c>
      <c r="AF951" s="71">
        <v>9.1999999999999975</v>
      </c>
      <c r="AG951" s="71">
        <v>9.1999999999999975</v>
      </c>
      <c r="AH951" s="71">
        <v>1612944</v>
      </c>
      <c r="AI951" s="72">
        <v>125.9</v>
      </c>
      <c r="AJ951" s="72" t="s">
        <v>4789</v>
      </c>
      <c r="AK951" s="72">
        <v>0</v>
      </c>
      <c r="AL951" s="72">
        <v>0</v>
      </c>
      <c r="AM951" s="72">
        <v>203069649.60000002</v>
      </c>
      <c r="AN951" s="72" t="e">
        <f t="shared" si="57"/>
        <v>#REF!</v>
      </c>
      <c r="AO951" s="72" t="e">
        <f t="shared" si="58"/>
        <v>#REF!</v>
      </c>
      <c r="AP951" s="72">
        <v>10276613.899999999</v>
      </c>
      <c r="AQ951" s="72">
        <v>10276613.899999999</v>
      </c>
      <c r="AR951" s="72">
        <v>10276613.899999999</v>
      </c>
      <c r="AS951" s="74">
        <v>42370</v>
      </c>
      <c r="AT951" s="74">
        <v>49674</v>
      </c>
      <c r="AU951" s="73" t="s">
        <v>3661</v>
      </c>
      <c r="AV951" s="72">
        <v>3760.3</v>
      </c>
      <c r="AW951" s="72" t="e">
        <f t="shared" si="59"/>
        <v>#REF!</v>
      </c>
    </row>
    <row r="952" spans="2:49" ht="15" customHeight="1">
      <c r="B952" s="75">
        <v>942</v>
      </c>
      <c r="C952" s="75">
        <v>2013</v>
      </c>
      <c r="D952" s="76" t="s">
        <v>131</v>
      </c>
      <c r="E952" s="75" t="s">
        <v>1860</v>
      </c>
      <c r="F952" s="75" t="s">
        <v>4795</v>
      </c>
      <c r="G952" s="76" t="s">
        <v>1861</v>
      </c>
      <c r="H952" s="76" t="s">
        <v>1906</v>
      </c>
      <c r="I952" s="77">
        <v>19100000000002</v>
      </c>
      <c r="J952" s="76" t="s">
        <v>1862</v>
      </c>
      <c r="K952" s="78" t="s">
        <v>1907</v>
      </c>
      <c r="L952" s="76" t="s">
        <v>1908</v>
      </c>
      <c r="M952" s="76" t="s">
        <v>4533</v>
      </c>
      <c r="N952" s="76" t="s">
        <v>204</v>
      </c>
      <c r="O952" s="76" t="s">
        <v>838</v>
      </c>
      <c r="P952" s="76" t="s">
        <v>4462</v>
      </c>
      <c r="Q952" s="76" t="s">
        <v>28</v>
      </c>
      <c r="R952" s="80">
        <v>105250000</v>
      </c>
      <c r="S952" s="91" t="e">
        <f t="shared" si="56"/>
        <v>#REF!</v>
      </c>
      <c r="T952" s="79">
        <v>30</v>
      </c>
      <c r="U952" s="79"/>
      <c r="V952" s="79"/>
      <c r="W952" s="79">
        <v>0</v>
      </c>
      <c r="X952" s="79">
        <v>14.2</v>
      </c>
      <c r="Y952" s="92">
        <v>9.9999999999999978E-2</v>
      </c>
      <c r="Z952" s="93">
        <v>142</v>
      </c>
      <c r="AA952" s="93">
        <v>142</v>
      </c>
      <c r="AB952" s="93">
        <v>142</v>
      </c>
      <c r="AC952" s="79">
        <v>14.199999999999998</v>
      </c>
      <c r="AD952" s="79">
        <v>14.199999999999998</v>
      </c>
      <c r="AE952" s="79">
        <v>14.199999999999998</v>
      </c>
      <c r="AF952" s="79">
        <v>14.199999999999998</v>
      </c>
      <c r="AG952" s="79">
        <v>14.199999999999998</v>
      </c>
      <c r="AH952" s="79">
        <v>2489544</v>
      </c>
      <c r="AI952" s="80">
        <v>125.37</v>
      </c>
      <c r="AJ952" s="80" t="s">
        <v>4789</v>
      </c>
      <c r="AK952" s="80">
        <v>0</v>
      </c>
      <c r="AL952" s="80">
        <v>0</v>
      </c>
      <c r="AM952" s="80">
        <v>312114131.28000003</v>
      </c>
      <c r="AN952" s="80" t="e">
        <f t="shared" si="57"/>
        <v>#REF!</v>
      </c>
      <c r="AO952" s="80" t="e">
        <f t="shared" si="58"/>
        <v>#REF!</v>
      </c>
      <c r="AP952" s="80">
        <v>16465409.770000001</v>
      </c>
      <c r="AQ952" s="80">
        <v>16465409.770000001</v>
      </c>
      <c r="AR952" s="80">
        <v>16465409.770000001</v>
      </c>
      <c r="AS952" s="82">
        <v>42370</v>
      </c>
      <c r="AT952" s="82">
        <v>49674</v>
      </c>
      <c r="AU952" s="81" t="s">
        <v>3661</v>
      </c>
      <c r="AV952" s="80">
        <v>3760.3</v>
      </c>
      <c r="AW952" s="80" t="e">
        <f t="shared" si="59"/>
        <v>#REF!</v>
      </c>
    </row>
    <row r="953" spans="2:49" ht="15" customHeight="1">
      <c r="B953" s="68">
        <v>943</v>
      </c>
      <c r="C953" s="68">
        <v>2013</v>
      </c>
      <c r="D953" s="69" t="s">
        <v>131</v>
      </c>
      <c r="E953" s="68" t="s">
        <v>1860</v>
      </c>
      <c r="F953" s="68" t="s">
        <v>4795</v>
      </c>
      <c r="G953" s="69" t="s">
        <v>1861</v>
      </c>
      <c r="H953" s="69" t="s">
        <v>1909</v>
      </c>
      <c r="I953" s="87">
        <v>19100000000003</v>
      </c>
      <c r="J953" s="69" t="s">
        <v>1862</v>
      </c>
      <c r="K953" s="70" t="s">
        <v>1910</v>
      </c>
      <c r="L953" s="69" t="s">
        <v>1911</v>
      </c>
      <c r="M953" s="69" t="s">
        <v>4533</v>
      </c>
      <c r="N953" s="69" t="s">
        <v>204</v>
      </c>
      <c r="O953" s="69" t="s">
        <v>838</v>
      </c>
      <c r="P953" s="69" t="s">
        <v>4462</v>
      </c>
      <c r="Q953" s="69" t="s">
        <v>28</v>
      </c>
      <c r="R953" s="72">
        <v>105250000</v>
      </c>
      <c r="S953" s="88" t="e">
        <f t="shared" si="56"/>
        <v>#REF!</v>
      </c>
      <c r="T953" s="71">
        <v>30</v>
      </c>
      <c r="U953" s="71"/>
      <c r="V953" s="71"/>
      <c r="W953" s="71">
        <v>0</v>
      </c>
      <c r="X953" s="71">
        <v>14.1</v>
      </c>
      <c r="Y953" s="89">
        <v>9.9999999999999978E-2</v>
      </c>
      <c r="Z953" s="90">
        <v>141</v>
      </c>
      <c r="AA953" s="90">
        <v>141</v>
      </c>
      <c r="AB953" s="90">
        <v>141</v>
      </c>
      <c r="AC953" s="71">
        <v>14.099999999999996</v>
      </c>
      <c r="AD953" s="71">
        <v>14.099999999999996</v>
      </c>
      <c r="AE953" s="71">
        <v>14.099999999999996</v>
      </c>
      <c r="AF953" s="71">
        <v>14.099999999999996</v>
      </c>
      <c r="AG953" s="71">
        <v>14.099999999999996</v>
      </c>
      <c r="AH953" s="71">
        <v>2472012</v>
      </c>
      <c r="AI953" s="72">
        <v>125.37</v>
      </c>
      <c r="AJ953" s="72" t="s">
        <v>4789</v>
      </c>
      <c r="AK953" s="72">
        <v>0</v>
      </c>
      <c r="AL953" s="72">
        <v>0</v>
      </c>
      <c r="AM953" s="72">
        <v>309916144.44</v>
      </c>
      <c r="AN953" s="72" t="e">
        <f t="shared" si="57"/>
        <v>#REF!</v>
      </c>
      <c r="AO953" s="72" t="e">
        <f t="shared" si="58"/>
        <v>#REF!</v>
      </c>
      <c r="AP953" s="72">
        <v>16345659.600000001</v>
      </c>
      <c r="AQ953" s="72">
        <v>16345659.600000001</v>
      </c>
      <c r="AR953" s="72">
        <v>16345659.600000001</v>
      </c>
      <c r="AS953" s="74">
        <v>42370</v>
      </c>
      <c r="AT953" s="74">
        <v>49674</v>
      </c>
      <c r="AU953" s="73" t="s">
        <v>3661</v>
      </c>
      <c r="AV953" s="72">
        <v>3760.3</v>
      </c>
      <c r="AW953" s="72" t="e">
        <f t="shared" si="59"/>
        <v>#REF!</v>
      </c>
    </row>
    <row r="954" spans="2:49" ht="15" customHeight="1">
      <c r="B954" s="75">
        <v>944</v>
      </c>
      <c r="C954" s="75">
        <v>2013</v>
      </c>
      <c r="D954" s="76" t="s">
        <v>131</v>
      </c>
      <c r="E954" s="75" t="s">
        <v>1860</v>
      </c>
      <c r="F954" s="75" t="s">
        <v>4795</v>
      </c>
      <c r="G954" s="76" t="s">
        <v>1861</v>
      </c>
      <c r="H954" s="76" t="s">
        <v>1912</v>
      </c>
      <c r="I954" s="77">
        <v>19100000000001</v>
      </c>
      <c r="J954" s="76" t="s">
        <v>1862</v>
      </c>
      <c r="K954" s="78" t="s">
        <v>1913</v>
      </c>
      <c r="L954" s="76" t="s">
        <v>1914</v>
      </c>
      <c r="M954" s="76" t="s">
        <v>4533</v>
      </c>
      <c r="N954" s="76" t="s">
        <v>204</v>
      </c>
      <c r="O954" s="76" t="s">
        <v>838</v>
      </c>
      <c r="P954" s="76" t="s">
        <v>4462</v>
      </c>
      <c r="Q954" s="76" t="s">
        <v>28</v>
      </c>
      <c r="R954" s="80">
        <v>105250000</v>
      </c>
      <c r="S954" s="91" t="e">
        <f t="shared" si="56"/>
        <v>#REF!</v>
      </c>
      <c r="T954" s="79">
        <v>30</v>
      </c>
      <c r="U954" s="79"/>
      <c r="V954" s="79"/>
      <c r="W954" s="79">
        <v>0</v>
      </c>
      <c r="X954" s="79">
        <v>14.3</v>
      </c>
      <c r="Y954" s="92">
        <v>9.9999999999999978E-2</v>
      </c>
      <c r="Z954" s="93">
        <v>134</v>
      </c>
      <c r="AA954" s="93">
        <v>134</v>
      </c>
      <c r="AB954" s="93">
        <v>134</v>
      </c>
      <c r="AC954" s="79">
        <v>13.399999999999997</v>
      </c>
      <c r="AD954" s="79">
        <v>13.399999999999997</v>
      </c>
      <c r="AE954" s="79">
        <v>13.399999999999997</v>
      </c>
      <c r="AF954" s="79">
        <v>13.399999999999997</v>
      </c>
      <c r="AG954" s="79">
        <v>13.399999999999997</v>
      </c>
      <c r="AH954" s="79">
        <v>2349288</v>
      </c>
      <c r="AI954" s="80">
        <v>125.37</v>
      </c>
      <c r="AJ954" s="80" t="s">
        <v>4789</v>
      </c>
      <c r="AK954" s="80">
        <v>0</v>
      </c>
      <c r="AL954" s="80">
        <v>0</v>
      </c>
      <c r="AM954" s="80">
        <v>294530236.56</v>
      </c>
      <c r="AN954" s="80" t="e">
        <f t="shared" si="57"/>
        <v>#REF!</v>
      </c>
      <c r="AO954" s="80" t="e">
        <f t="shared" si="58"/>
        <v>#REF!</v>
      </c>
      <c r="AP954" s="80">
        <v>15515960.850000001</v>
      </c>
      <c r="AQ954" s="80">
        <v>15515960.850000001</v>
      </c>
      <c r="AR954" s="80">
        <v>15515960.850000001</v>
      </c>
      <c r="AS954" s="82">
        <v>42370</v>
      </c>
      <c r="AT954" s="82">
        <v>49674</v>
      </c>
      <c r="AU954" s="81" t="s">
        <v>3661</v>
      </c>
      <c r="AV954" s="80">
        <v>3760.3</v>
      </c>
      <c r="AW954" s="80" t="e">
        <f t="shared" si="59"/>
        <v>#REF!</v>
      </c>
    </row>
    <row r="955" spans="2:49" ht="15" customHeight="1">
      <c r="B955" s="68">
        <v>945</v>
      </c>
      <c r="C955" s="68">
        <v>2013</v>
      </c>
      <c r="D955" s="69" t="s">
        <v>131</v>
      </c>
      <c r="E955" s="68" t="s">
        <v>1860</v>
      </c>
      <c r="F955" s="68" t="s">
        <v>4795</v>
      </c>
      <c r="G955" s="69" t="s">
        <v>1861</v>
      </c>
      <c r="H955" s="69" t="s">
        <v>1915</v>
      </c>
      <c r="I955" s="87">
        <v>19100000000000</v>
      </c>
      <c r="J955" s="69" t="s">
        <v>1862</v>
      </c>
      <c r="K955" s="70" t="s">
        <v>1916</v>
      </c>
      <c r="L955" s="69" t="s">
        <v>1917</v>
      </c>
      <c r="M955" s="69" t="s">
        <v>4533</v>
      </c>
      <c r="N955" s="69" t="s">
        <v>204</v>
      </c>
      <c r="O955" s="69" t="s">
        <v>838</v>
      </c>
      <c r="P955" s="69" t="s">
        <v>4462</v>
      </c>
      <c r="Q955" s="69" t="s">
        <v>28</v>
      </c>
      <c r="R955" s="72">
        <v>105250000</v>
      </c>
      <c r="S955" s="88" t="e">
        <f t="shared" si="56"/>
        <v>#REF!</v>
      </c>
      <c r="T955" s="71">
        <v>30</v>
      </c>
      <c r="U955" s="71"/>
      <c r="V955" s="71"/>
      <c r="W955" s="71">
        <v>0</v>
      </c>
      <c r="X955" s="71">
        <v>14.7</v>
      </c>
      <c r="Y955" s="89">
        <v>9.9999999999999978E-2</v>
      </c>
      <c r="Z955" s="90">
        <v>147</v>
      </c>
      <c r="AA955" s="90">
        <v>147</v>
      </c>
      <c r="AB955" s="90">
        <v>147</v>
      </c>
      <c r="AC955" s="71">
        <v>14.699999999999998</v>
      </c>
      <c r="AD955" s="71">
        <v>14.699999999999998</v>
      </c>
      <c r="AE955" s="71">
        <v>14.699999999999998</v>
      </c>
      <c r="AF955" s="71">
        <v>14.699999999999998</v>
      </c>
      <c r="AG955" s="71">
        <v>14.699999999999998</v>
      </c>
      <c r="AH955" s="71">
        <v>2577204</v>
      </c>
      <c r="AI955" s="72">
        <v>125.37</v>
      </c>
      <c r="AJ955" s="72" t="s">
        <v>4789</v>
      </c>
      <c r="AK955" s="72">
        <v>0</v>
      </c>
      <c r="AL955" s="72">
        <v>0</v>
      </c>
      <c r="AM955" s="72">
        <v>323104065.48000002</v>
      </c>
      <c r="AN955" s="72" t="e">
        <f t="shared" si="57"/>
        <v>#REF!</v>
      </c>
      <c r="AO955" s="72" t="e">
        <f t="shared" si="58"/>
        <v>#REF!</v>
      </c>
      <c r="AP955" s="72">
        <v>17069496.109999996</v>
      </c>
      <c r="AQ955" s="72">
        <v>17069496.109999996</v>
      </c>
      <c r="AR955" s="72">
        <v>17069496.109999996</v>
      </c>
      <c r="AS955" s="74">
        <v>42370</v>
      </c>
      <c r="AT955" s="74">
        <v>49674</v>
      </c>
      <c r="AU955" s="73" t="s">
        <v>3661</v>
      </c>
      <c r="AV955" s="72">
        <v>3760.3</v>
      </c>
      <c r="AW955" s="72" t="e">
        <f t="shared" si="59"/>
        <v>#REF!</v>
      </c>
    </row>
    <row r="956" spans="2:49" ht="15" customHeight="1">
      <c r="B956" s="75">
        <v>946</v>
      </c>
      <c r="C956" s="75">
        <v>2013</v>
      </c>
      <c r="D956" s="76" t="s">
        <v>131</v>
      </c>
      <c r="E956" s="75" t="s">
        <v>1860</v>
      </c>
      <c r="F956" s="75" t="s">
        <v>4795</v>
      </c>
      <c r="G956" s="76" t="s">
        <v>1861</v>
      </c>
      <c r="H956" s="76" t="s">
        <v>1918</v>
      </c>
      <c r="I956" s="77">
        <v>18900000000004</v>
      </c>
      <c r="J956" s="76" t="s">
        <v>1862</v>
      </c>
      <c r="K956" s="78" t="s">
        <v>1919</v>
      </c>
      <c r="L956" s="76" t="s">
        <v>1920</v>
      </c>
      <c r="M956" s="76" t="s">
        <v>4533</v>
      </c>
      <c r="N956" s="76" t="s">
        <v>204</v>
      </c>
      <c r="O956" s="76" t="s">
        <v>838</v>
      </c>
      <c r="P956" s="76" t="s">
        <v>4462</v>
      </c>
      <c r="Q956" s="76" t="s">
        <v>28</v>
      </c>
      <c r="R956" s="80">
        <v>102940000</v>
      </c>
      <c r="S956" s="91" t="e">
        <f t="shared" si="56"/>
        <v>#REF!</v>
      </c>
      <c r="T956" s="79">
        <v>30</v>
      </c>
      <c r="U956" s="79"/>
      <c r="V956" s="79"/>
      <c r="W956" s="79">
        <v>0</v>
      </c>
      <c r="X956" s="79">
        <v>16.2</v>
      </c>
      <c r="Y956" s="92">
        <v>9.9999999999999978E-2</v>
      </c>
      <c r="Z956" s="93">
        <v>134</v>
      </c>
      <c r="AA956" s="93">
        <v>134</v>
      </c>
      <c r="AB956" s="93">
        <v>134</v>
      </c>
      <c r="AC956" s="79">
        <v>13.399999999999997</v>
      </c>
      <c r="AD956" s="79">
        <v>13.399999999999997</v>
      </c>
      <c r="AE956" s="79">
        <v>13.399999999999997</v>
      </c>
      <c r="AF956" s="79">
        <v>13.399999999999997</v>
      </c>
      <c r="AG956" s="79">
        <v>13.399999999999997</v>
      </c>
      <c r="AH956" s="79">
        <v>2349288</v>
      </c>
      <c r="AI956" s="80">
        <v>125.38</v>
      </c>
      <c r="AJ956" s="80" t="s">
        <v>4789</v>
      </c>
      <c r="AK956" s="80">
        <v>0</v>
      </c>
      <c r="AL956" s="80">
        <v>0</v>
      </c>
      <c r="AM956" s="80">
        <v>294553729.44</v>
      </c>
      <c r="AN956" s="80" t="e">
        <f t="shared" si="57"/>
        <v>#REF!</v>
      </c>
      <c r="AO956" s="80" t="e">
        <f t="shared" si="58"/>
        <v>#REF!</v>
      </c>
      <c r="AP956" s="80">
        <v>15349466.380000001</v>
      </c>
      <c r="AQ956" s="80">
        <v>15349466.380000001</v>
      </c>
      <c r="AR956" s="80">
        <v>15349466.380000001</v>
      </c>
      <c r="AS956" s="82">
        <v>42370</v>
      </c>
      <c r="AT956" s="82">
        <v>49674</v>
      </c>
      <c r="AU956" s="81" t="s">
        <v>3661</v>
      </c>
      <c r="AV956" s="80">
        <v>3760.3</v>
      </c>
      <c r="AW956" s="80" t="e">
        <f t="shared" si="59"/>
        <v>#REF!</v>
      </c>
    </row>
    <row r="957" spans="2:49" ht="15" customHeight="1">
      <c r="B957" s="68">
        <v>947</v>
      </c>
      <c r="C957" s="68">
        <v>2013</v>
      </c>
      <c r="D957" s="69" t="s">
        <v>131</v>
      </c>
      <c r="E957" s="68" t="s">
        <v>1860</v>
      </c>
      <c r="F957" s="68" t="s">
        <v>4795</v>
      </c>
      <c r="G957" s="69" t="s">
        <v>1861</v>
      </c>
      <c r="H957" s="69" t="s">
        <v>1921</v>
      </c>
      <c r="I957" s="87">
        <v>19100000000004</v>
      </c>
      <c r="J957" s="69" t="s">
        <v>1862</v>
      </c>
      <c r="K957" s="70" t="s">
        <v>1922</v>
      </c>
      <c r="L957" s="69" t="s">
        <v>1923</v>
      </c>
      <c r="M957" s="69" t="s">
        <v>4533</v>
      </c>
      <c r="N957" s="69" t="s">
        <v>204</v>
      </c>
      <c r="O957" s="69" t="s">
        <v>838</v>
      </c>
      <c r="P957" s="69" t="s">
        <v>4462</v>
      </c>
      <c r="Q957" s="69" t="s">
        <v>28</v>
      </c>
      <c r="R957" s="72">
        <v>105250000</v>
      </c>
      <c r="S957" s="88" t="e">
        <f t="shared" si="56"/>
        <v>#REF!</v>
      </c>
      <c r="T957" s="71">
        <v>30</v>
      </c>
      <c r="U957" s="71"/>
      <c r="V957" s="71"/>
      <c r="W957" s="71">
        <v>0</v>
      </c>
      <c r="X957" s="71">
        <v>14.8</v>
      </c>
      <c r="Y957" s="89">
        <v>9.9999999999999978E-2</v>
      </c>
      <c r="Z957" s="90">
        <v>148</v>
      </c>
      <c r="AA957" s="90">
        <v>148</v>
      </c>
      <c r="AB957" s="90">
        <v>148</v>
      </c>
      <c r="AC957" s="71">
        <v>14.799999999999997</v>
      </c>
      <c r="AD957" s="71">
        <v>14.799999999999997</v>
      </c>
      <c r="AE957" s="71">
        <v>14.799999999999997</v>
      </c>
      <c r="AF957" s="71">
        <v>14.799999999999997</v>
      </c>
      <c r="AG957" s="71">
        <v>14.799999999999997</v>
      </c>
      <c r="AH957" s="71">
        <v>2594736</v>
      </c>
      <c r="AI957" s="72">
        <v>125.37</v>
      </c>
      <c r="AJ957" s="72" t="s">
        <v>4789</v>
      </c>
      <c r="AK957" s="72">
        <v>0</v>
      </c>
      <c r="AL957" s="72">
        <v>0</v>
      </c>
      <c r="AM957" s="72">
        <v>325302052.31999999</v>
      </c>
      <c r="AN957" s="72" t="e">
        <f t="shared" si="57"/>
        <v>#REF!</v>
      </c>
      <c r="AO957" s="72" t="e">
        <f t="shared" si="58"/>
        <v>#REF!</v>
      </c>
      <c r="AP957" s="72">
        <v>17160215.069999997</v>
      </c>
      <c r="AQ957" s="72">
        <v>17160215.069999997</v>
      </c>
      <c r="AR957" s="72">
        <v>17160215.069999997</v>
      </c>
      <c r="AS957" s="74">
        <v>42370</v>
      </c>
      <c r="AT957" s="74">
        <v>49674</v>
      </c>
      <c r="AU957" s="73" t="s">
        <v>3661</v>
      </c>
      <c r="AV957" s="72">
        <v>3760.3</v>
      </c>
      <c r="AW957" s="72" t="e">
        <f t="shared" si="59"/>
        <v>#REF!</v>
      </c>
    </row>
    <row r="958" spans="2:49" ht="15" customHeight="1">
      <c r="B958" s="75">
        <v>948</v>
      </c>
      <c r="C958" s="75">
        <v>2013</v>
      </c>
      <c r="D958" s="76" t="s">
        <v>131</v>
      </c>
      <c r="E958" s="75" t="s">
        <v>1860</v>
      </c>
      <c r="F958" s="75" t="s">
        <v>4795</v>
      </c>
      <c r="G958" s="76" t="s">
        <v>1861</v>
      </c>
      <c r="H958" s="76" t="s">
        <v>1924</v>
      </c>
      <c r="I958" s="77">
        <v>18900000000003</v>
      </c>
      <c r="J958" s="76" t="s">
        <v>1862</v>
      </c>
      <c r="K958" s="78" t="s">
        <v>1925</v>
      </c>
      <c r="L958" s="76" t="s">
        <v>1926</v>
      </c>
      <c r="M958" s="76" t="s">
        <v>4533</v>
      </c>
      <c r="N958" s="76" t="s">
        <v>204</v>
      </c>
      <c r="O958" s="76" t="s">
        <v>838</v>
      </c>
      <c r="P958" s="76" t="s">
        <v>4462</v>
      </c>
      <c r="Q958" s="76" t="s">
        <v>28</v>
      </c>
      <c r="R958" s="80">
        <v>102940000</v>
      </c>
      <c r="S958" s="91" t="e">
        <f t="shared" si="56"/>
        <v>#REF!</v>
      </c>
      <c r="T958" s="79">
        <v>30</v>
      </c>
      <c r="U958" s="79"/>
      <c r="V958" s="79"/>
      <c r="W958" s="79">
        <v>0</v>
      </c>
      <c r="X958" s="79">
        <v>15.7</v>
      </c>
      <c r="Y958" s="92">
        <v>9.9999999999999978E-2</v>
      </c>
      <c r="Z958" s="93">
        <v>154</v>
      </c>
      <c r="AA958" s="93">
        <v>154</v>
      </c>
      <c r="AB958" s="93">
        <v>154</v>
      </c>
      <c r="AC958" s="79">
        <v>15.399999999999997</v>
      </c>
      <c r="AD958" s="79">
        <v>15.399999999999997</v>
      </c>
      <c r="AE958" s="79">
        <v>15.399999999999997</v>
      </c>
      <c r="AF958" s="79">
        <v>15.399999999999997</v>
      </c>
      <c r="AG958" s="79">
        <v>15.399999999999997</v>
      </c>
      <c r="AH958" s="79">
        <v>2699928</v>
      </c>
      <c r="AI958" s="80">
        <v>125.37</v>
      </c>
      <c r="AJ958" s="80" t="s">
        <v>4789</v>
      </c>
      <c r="AK958" s="80">
        <v>0</v>
      </c>
      <c r="AL958" s="80">
        <v>0</v>
      </c>
      <c r="AM958" s="80">
        <v>338489973.36000001</v>
      </c>
      <c r="AN958" s="80" t="e">
        <f t="shared" si="57"/>
        <v>#REF!</v>
      </c>
      <c r="AO958" s="80" t="e">
        <f t="shared" si="58"/>
        <v>#REF!</v>
      </c>
      <c r="AP958" s="80">
        <v>17670746.120000001</v>
      </c>
      <c r="AQ958" s="80">
        <v>17670746.120000001</v>
      </c>
      <c r="AR958" s="80">
        <v>17670746.120000001</v>
      </c>
      <c r="AS958" s="82">
        <v>42370</v>
      </c>
      <c r="AT958" s="82">
        <v>49674</v>
      </c>
      <c r="AU958" s="81" t="s">
        <v>3661</v>
      </c>
      <c r="AV958" s="80">
        <v>3760.3</v>
      </c>
      <c r="AW958" s="80" t="e">
        <f t="shared" si="59"/>
        <v>#REF!</v>
      </c>
    </row>
    <row r="959" spans="2:49" ht="15" customHeight="1">
      <c r="B959" s="68">
        <v>949</v>
      </c>
      <c r="C959" s="68">
        <v>2013</v>
      </c>
      <c r="D959" s="69" t="s">
        <v>131</v>
      </c>
      <c r="E959" s="68" t="s">
        <v>1860</v>
      </c>
      <c r="F959" s="68" t="s">
        <v>4795</v>
      </c>
      <c r="G959" s="69" t="s">
        <v>1861</v>
      </c>
      <c r="H959" s="69" t="s">
        <v>1927</v>
      </c>
      <c r="I959" s="87">
        <v>18900000000002</v>
      </c>
      <c r="J959" s="69" t="s">
        <v>1862</v>
      </c>
      <c r="K959" s="70" t="s">
        <v>1928</v>
      </c>
      <c r="L959" s="69" t="s">
        <v>1929</v>
      </c>
      <c r="M959" s="69" t="s">
        <v>4533</v>
      </c>
      <c r="N959" s="69" t="s">
        <v>204</v>
      </c>
      <c r="O959" s="69" t="s">
        <v>838</v>
      </c>
      <c r="P959" s="69" t="s">
        <v>4462</v>
      </c>
      <c r="Q959" s="69" t="s">
        <v>28</v>
      </c>
      <c r="R959" s="72">
        <v>102940000</v>
      </c>
      <c r="S959" s="88" t="e">
        <f t="shared" si="56"/>
        <v>#REF!</v>
      </c>
      <c r="T959" s="71">
        <v>30</v>
      </c>
      <c r="U959" s="71"/>
      <c r="V959" s="71"/>
      <c r="W959" s="71">
        <v>0</v>
      </c>
      <c r="X959" s="71">
        <v>15.6</v>
      </c>
      <c r="Y959" s="89">
        <v>9.9999999999999978E-2</v>
      </c>
      <c r="Z959" s="90">
        <v>140</v>
      </c>
      <c r="AA959" s="90">
        <v>140</v>
      </c>
      <c r="AB959" s="90">
        <v>140</v>
      </c>
      <c r="AC959" s="71">
        <v>13.999999999999996</v>
      </c>
      <c r="AD959" s="71">
        <v>13.999999999999996</v>
      </c>
      <c r="AE959" s="71">
        <v>13.999999999999996</v>
      </c>
      <c r="AF959" s="71">
        <v>13.999999999999996</v>
      </c>
      <c r="AG959" s="71">
        <v>13.999999999999996</v>
      </c>
      <c r="AH959" s="71">
        <v>2454480</v>
      </c>
      <c r="AI959" s="72">
        <v>125.38</v>
      </c>
      <c r="AJ959" s="72" t="s">
        <v>4789</v>
      </c>
      <c r="AK959" s="72">
        <v>0</v>
      </c>
      <c r="AL959" s="72">
        <v>0</v>
      </c>
      <c r="AM959" s="72">
        <v>307742702.39999998</v>
      </c>
      <c r="AN959" s="72" t="e">
        <f t="shared" si="57"/>
        <v>#REF!</v>
      </c>
      <c r="AO959" s="72" t="e">
        <f t="shared" si="58"/>
        <v>#REF!</v>
      </c>
      <c r="AP959" s="72">
        <v>16040114.339999998</v>
      </c>
      <c r="AQ959" s="72">
        <v>16040114.339999998</v>
      </c>
      <c r="AR959" s="72">
        <v>16040114.339999998</v>
      </c>
      <c r="AS959" s="74">
        <v>42370</v>
      </c>
      <c r="AT959" s="74">
        <v>49674</v>
      </c>
      <c r="AU959" s="73" t="s">
        <v>3661</v>
      </c>
      <c r="AV959" s="72">
        <v>3760.3</v>
      </c>
      <c r="AW959" s="72" t="e">
        <f t="shared" si="59"/>
        <v>#REF!</v>
      </c>
    </row>
    <row r="960" spans="2:49" ht="15" customHeight="1">
      <c r="B960" s="75">
        <v>950</v>
      </c>
      <c r="C960" s="75">
        <v>2013</v>
      </c>
      <c r="D960" s="76" t="s">
        <v>131</v>
      </c>
      <c r="E960" s="75" t="s">
        <v>1860</v>
      </c>
      <c r="F960" s="75" t="s">
        <v>4795</v>
      </c>
      <c r="G960" s="76" t="s">
        <v>1861</v>
      </c>
      <c r="H960" s="76" t="s">
        <v>1930</v>
      </c>
      <c r="I960" s="77">
        <v>18300000000001</v>
      </c>
      <c r="J960" s="76" t="s">
        <v>1862</v>
      </c>
      <c r="K960" s="78" t="s">
        <v>1931</v>
      </c>
      <c r="L960" s="76" t="s">
        <v>1930</v>
      </c>
      <c r="M960" s="76" t="s">
        <v>4534</v>
      </c>
      <c r="N960" s="76" t="s">
        <v>152</v>
      </c>
      <c r="O960" s="76" t="s">
        <v>838</v>
      </c>
      <c r="P960" s="76" t="s">
        <v>4462</v>
      </c>
      <c r="Q960" s="76" t="s">
        <v>111</v>
      </c>
      <c r="R960" s="80">
        <v>38451650</v>
      </c>
      <c r="S960" s="91" t="e">
        <f t="shared" si="56"/>
        <v>#REF!</v>
      </c>
      <c r="T960" s="79">
        <v>8</v>
      </c>
      <c r="U960" s="79"/>
      <c r="V960" s="79"/>
      <c r="W960" s="79">
        <v>0</v>
      </c>
      <c r="X960" s="79">
        <v>3.3</v>
      </c>
      <c r="Y960" s="92">
        <v>9.9999999999999978E-2</v>
      </c>
      <c r="Z960" s="93">
        <v>24</v>
      </c>
      <c r="AA960" s="93">
        <v>24</v>
      </c>
      <c r="AB960" s="93">
        <v>24</v>
      </c>
      <c r="AC960" s="79">
        <v>2.3999999999999995</v>
      </c>
      <c r="AD960" s="79">
        <v>2.3999999999999995</v>
      </c>
      <c r="AE960" s="79">
        <v>2.3999999999999995</v>
      </c>
      <c r="AF960" s="79">
        <v>2.3999999999999995</v>
      </c>
      <c r="AG960" s="79">
        <v>2.3999999999999995</v>
      </c>
      <c r="AH960" s="79">
        <v>420768</v>
      </c>
      <c r="AI960" s="80">
        <v>123.9</v>
      </c>
      <c r="AJ960" s="80" t="s">
        <v>4789</v>
      </c>
      <c r="AK960" s="80">
        <v>0</v>
      </c>
      <c r="AL960" s="80">
        <v>0</v>
      </c>
      <c r="AM960" s="80">
        <v>52133155.200000003</v>
      </c>
      <c r="AN960" s="80" t="e">
        <f t="shared" si="57"/>
        <v>#REF!</v>
      </c>
      <c r="AO960" s="80" t="e">
        <f t="shared" si="58"/>
        <v>#REF!</v>
      </c>
      <c r="AP960" s="80">
        <v>2667668.5000000009</v>
      </c>
      <c r="AQ960" s="80">
        <v>2667668.5000000009</v>
      </c>
      <c r="AR960" s="80">
        <v>2667668.5000000009</v>
      </c>
      <c r="AS960" s="82">
        <v>42370</v>
      </c>
      <c r="AT960" s="82">
        <v>49674</v>
      </c>
      <c r="AU960" s="81" t="s">
        <v>3661</v>
      </c>
      <c r="AV960" s="80">
        <v>3760.3</v>
      </c>
      <c r="AW960" s="80" t="e">
        <f t="shared" si="59"/>
        <v>#REF!</v>
      </c>
    </row>
    <row r="961" spans="2:49" ht="15" customHeight="1">
      <c r="B961" s="68">
        <v>951</v>
      </c>
      <c r="C961" s="68">
        <v>2013</v>
      </c>
      <c r="D961" s="69" t="s">
        <v>131</v>
      </c>
      <c r="E961" s="68" t="s">
        <v>1860</v>
      </c>
      <c r="F961" s="68" t="s">
        <v>4795</v>
      </c>
      <c r="G961" s="69" t="s">
        <v>1861</v>
      </c>
      <c r="H961" s="69" t="s">
        <v>1932</v>
      </c>
      <c r="I961" s="87">
        <v>18300000000000</v>
      </c>
      <c r="J961" s="69" t="s">
        <v>1862</v>
      </c>
      <c r="K961" s="70" t="s">
        <v>1933</v>
      </c>
      <c r="L961" s="69" t="s">
        <v>1932</v>
      </c>
      <c r="M961" s="69" t="s">
        <v>4534</v>
      </c>
      <c r="N961" s="69" t="s">
        <v>152</v>
      </c>
      <c r="O961" s="69" t="s">
        <v>838</v>
      </c>
      <c r="P961" s="69" t="s">
        <v>4462</v>
      </c>
      <c r="Q961" s="69" t="s">
        <v>111</v>
      </c>
      <c r="R961" s="72">
        <v>105742050</v>
      </c>
      <c r="S961" s="88" t="e">
        <f t="shared" si="56"/>
        <v>#REF!</v>
      </c>
      <c r="T961" s="71">
        <v>22</v>
      </c>
      <c r="U961" s="71"/>
      <c r="V961" s="71"/>
      <c r="W961" s="71">
        <v>0</v>
      </c>
      <c r="X961" s="71">
        <v>9.1999999999999993</v>
      </c>
      <c r="Y961" s="89">
        <v>9.9999999999999978E-2</v>
      </c>
      <c r="Z961" s="90">
        <v>65</v>
      </c>
      <c r="AA961" s="90">
        <v>65</v>
      </c>
      <c r="AB961" s="90">
        <v>65</v>
      </c>
      <c r="AC961" s="71">
        <v>6.4999999999999982</v>
      </c>
      <c r="AD961" s="71">
        <v>6.4999999999999982</v>
      </c>
      <c r="AE961" s="71">
        <v>6.4999999999999982</v>
      </c>
      <c r="AF961" s="71">
        <v>6.4999999999999982</v>
      </c>
      <c r="AG961" s="71">
        <v>6.4999999999999982</v>
      </c>
      <c r="AH961" s="71">
        <v>1139580</v>
      </c>
      <c r="AI961" s="72">
        <v>123.9</v>
      </c>
      <c r="AJ961" s="72" t="s">
        <v>4789</v>
      </c>
      <c r="AK961" s="72">
        <v>0</v>
      </c>
      <c r="AL961" s="72">
        <v>0</v>
      </c>
      <c r="AM961" s="72">
        <v>141193962</v>
      </c>
      <c r="AN961" s="72" t="e">
        <f t="shared" si="57"/>
        <v>#REF!</v>
      </c>
      <c r="AO961" s="72" t="e">
        <f t="shared" si="58"/>
        <v>#REF!</v>
      </c>
      <c r="AP961" s="72">
        <v>7155956.0799999982</v>
      </c>
      <c r="AQ961" s="72">
        <v>7155956.0799999982</v>
      </c>
      <c r="AR961" s="72">
        <v>7155956.0799999982</v>
      </c>
      <c r="AS961" s="74">
        <v>42370</v>
      </c>
      <c r="AT961" s="74">
        <v>49674</v>
      </c>
      <c r="AU961" s="73" t="s">
        <v>3661</v>
      </c>
      <c r="AV961" s="72">
        <v>3760.3</v>
      </c>
      <c r="AW961" s="72" t="e">
        <f t="shared" si="59"/>
        <v>#REF!</v>
      </c>
    </row>
    <row r="962" spans="2:49" ht="15" customHeight="1">
      <c r="B962" s="75">
        <v>952</v>
      </c>
      <c r="C962" s="75">
        <v>2013</v>
      </c>
      <c r="D962" s="76" t="s">
        <v>131</v>
      </c>
      <c r="E962" s="75" t="s">
        <v>1860</v>
      </c>
      <c r="F962" s="75" t="s">
        <v>4795</v>
      </c>
      <c r="G962" s="76" t="s">
        <v>1861</v>
      </c>
      <c r="H962" s="76" t="s">
        <v>1934</v>
      </c>
      <c r="I962" s="77">
        <v>19700000000000</v>
      </c>
      <c r="J962" s="76" t="s">
        <v>1862</v>
      </c>
      <c r="K962" s="78" t="s">
        <v>1935</v>
      </c>
      <c r="L962" s="76" t="s">
        <v>1936</v>
      </c>
      <c r="M962" s="76" t="s">
        <v>4533</v>
      </c>
      <c r="N962" s="76" t="s">
        <v>74</v>
      </c>
      <c r="O962" s="76" t="s">
        <v>838</v>
      </c>
      <c r="P962" s="76" t="s">
        <v>4462</v>
      </c>
      <c r="Q962" s="76" t="s">
        <v>28</v>
      </c>
      <c r="R962" s="80">
        <v>111050000</v>
      </c>
      <c r="S962" s="91" t="e">
        <f t="shared" si="56"/>
        <v>#REF!</v>
      </c>
      <c r="T962" s="79">
        <v>30</v>
      </c>
      <c r="U962" s="79"/>
      <c r="V962" s="79"/>
      <c r="W962" s="79">
        <v>0</v>
      </c>
      <c r="X962" s="79">
        <v>15.9</v>
      </c>
      <c r="Y962" s="92">
        <v>9.9999999999999978E-2</v>
      </c>
      <c r="Z962" s="93">
        <v>155</v>
      </c>
      <c r="AA962" s="93">
        <v>155</v>
      </c>
      <c r="AB962" s="93">
        <v>155</v>
      </c>
      <c r="AC962" s="79">
        <v>15.499999999999996</v>
      </c>
      <c r="AD962" s="79">
        <v>15.499999999999996</v>
      </c>
      <c r="AE962" s="79">
        <v>15.499999999999996</v>
      </c>
      <c r="AF962" s="79">
        <v>15.499999999999996</v>
      </c>
      <c r="AG962" s="79">
        <v>15.499999999999996</v>
      </c>
      <c r="AH962" s="79">
        <v>2717460</v>
      </c>
      <c r="AI962" s="80">
        <v>118</v>
      </c>
      <c r="AJ962" s="80" t="s">
        <v>4789</v>
      </c>
      <c r="AK962" s="80">
        <v>0</v>
      </c>
      <c r="AL962" s="80">
        <v>0</v>
      </c>
      <c r="AM962" s="80">
        <v>320660280</v>
      </c>
      <c r="AN962" s="80" t="e">
        <f t="shared" si="57"/>
        <v>#REF!</v>
      </c>
      <c r="AO962" s="80" t="e">
        <f t="shared" si="58"/>
        <v>#REF!</v>
      </c>
      <c r="AP962" s="80">
        <v>16500209.750000002</v>
      </c>
      <c r="AQ962" s="80">
        <v>16500209.750000002</v>
      </c>
      <c r="AR962" s="80">
        <v>16500209.750000002</v>
      </c>
      <c r="AS962" s="82">
        <v>42370</v>
      </c>
      <c r="AT962" s="82">
        <v>49674</v>
      </c>
      <c r="AU962" s="81" t="s">
        <v>3661</v>
      </c>
      <c r="AV962" s="80">
        <v>3760.3</v>
      </c>
      <c r="AW962" s="80" t="e">
        <f t="shared" si="59"/>
        <v>#REF!</v>
      </c>
    </row>
    <row r="963" spans="2:49" ht="15" customHeight="1">
      <c r="B963" s="68">
        <v>953</v>
      </c>
      <c r="C963" s="68">
        <v>2013</v>
      </c>
      <c r="D963" s="69" t="s">
        <v>131</v>
      </c>
      <c r="E963" s="68" t="s">
        <v>1860</v>
      </c>
      <c r="F963" s="68" t="s">
        <v>4795</v>
      </c>
      <c r="G963" s="69" t="s">
        <v>1861</v>
      </c>
      <c r="H963" s="69" t="s">
        <v>1937</v>
      </c>
      <c r="I963" s="87">
        <v>15355380000154</v>
      </c>
      <c r="J963" s="69" t="s">
        <v>1862</v>
      </c>
      <c r="K963" s="70" t="s">
        <v>1938</v>
      </c>
      <c r="L963" s="69" t="s">
        <v>1939</v>
      </c>
      <c r="M963" s="69" t="s">
        <v>4533</v>
      </c>
      <c r="N963" s="69" t="s">
        <v>152</v>
      </c>
      <c r="O963" s="69" t="s">
        <v>838</v>
      </c>
      <c r="P963" s="69" t="s">
        <v>4462</v>
      </c>
      <c r="Q963" s="69" t="s">
        <v>111</v>
      </c>
      <c r="R963" s="72">
        <v>97362000</v>
      </c>
      <c r="S963" s="88" t="e">
        <f t="shared" si="56"/>
        <v>#REF!</v>
      </c>
      <c r="T963" s="71">
        <v>21.6</v>
      </c>
      <c r="U963" s="71"/>
      <c r="V963" s="71"/>
      <c r="W963" s="71">
        <v>0</v>
      </c>
      <c r="X963" s="71">
        <v>7.1</v>
      </c>
      <c r="Y963" s="89">
        <v>9.9999999999999978E-2</v>
      </c>
      <c r="Z963" s="90">
        <v>71</v>
      </c>
      <c r="AA963" s="90">
        <v>71</v>
      </c>
      <c r="AB963" s="90">
        <v>71</v>
      </c>
      <c r="AC963" s="71">
        <v>7.0999999999999988</v>
      </c>
      <c r="AD963" s="71">
        <v>7.0999999999999988</v>
      </c>
      <c r="AE963" s="71">
        <v>7.0999999999999988</v>
      </c>
      <c r="AF963" s="71">
        <v>7.0999999999999988</v>
      </c>
      <c r="AG963" s="71">
        <v>7.0999999999999988</v>
      </c>
      <c r="AH963" s="71">
        <v>1244772</v>
      </c>
      <c r="AI963" s="72">
        <v>125.9</v>
      </c>
      <c r="AJ963" s="72" t="s">
        <v>4789</v>
      </c>
      <c r="AK963" s="72">
        <v>0</v>
      </c>
      <c r="AL963" s="72">
        <v>0</v>
      </c>
      <c r="AM963" s="72">
        <v>156716794.80000001</v>
      </c>
      <c r="AN963" s="72" t="e">
        <f t="shared" si="57"/>
        <v>#REF!</v>
      </c>
      <c r="AO963" s="72" t="e">
        <f t="shared" si="58"/>
        <v>#REF!</v>
      </c>
      <c r="AP963" s="72">
        <v>7718332.160000002</v>
      </c>
      <c r="AQ963" s="72">
        <v>7718332.160000002</v>
      </c>
      <c r="AR963" s="72">
        <v>7718332.160000002</v>
      </c>
      <c r="AS963" s="74">
        <v>42370</v>
      </c>
      <c r="AT963" s="74">
        <v>49674</v>
      </c>
      <c r="AU963" s="73" t="s">
        <v>3661</v>
      </c>
      <c r="AV963" s="72">
        <v>3760.3</v>
      </c>
      <c r="AW963" s="72" t="e">
        <f t="shared" si="59"/>
        <v>#REF!</v>
      </c>
    </row>
    <row r="964" spans="2:49" ht="15" customHeight="1">
      <c r="B964" s="75">
        <v>954</v>
      </c>
      <c r="C964" s="75">
        <v>2013</v>
      </c>
      <c r="D964" s="76" t="s">
        <v>131</v>
      </c>
      <c r="E964" s="75" t="s">
        <v>1860</v>
      </c>
      <c r="F964" s="75" t="s">
        <v>4795</v>
      </c>
      <c r="G964" s="76" t="s">
        <v>1861</v>
      </c>
      <c r="H964" s="76" t="s">
        <v>1899</v>
      </c>
      <c r="I964" s="77">
        <v>18100000000000</v>
      </c>
      <c r="J964" s="76" t="s">
        <v>1862</v>
      </c>
      <c r="K964" s="78" t="s">
        <v>1940</v>
      </c>
      <c r="L964" s="76" t="s">
        <v>1941</v>
      </c>
      <c r="M964" s="76" t="s">
        <v>4533</v>
      </c>
      <c r="N964" s="76" t="s">
        <v>74</v>
      </c>
      <c r="O964" s="76" t="s">
        <v>838</v>
      </c>
      <c r="P964" s="76" t="s">
        <v>4462</v>
      </c>
      <c r="Q964" s="76" t="s">
        <v>28</v>
      </c>
      <c r="R964" s="80">
        <v>34423850</v>
      </c>
      <c r="S964" s="91" t="e">
        <f t="shared" si="56"/>
        <v>#REF!</v>
      </c>
      <c r="T964" s="79">
        <v>18</v>
      </c>
      <c r="U964" s="79"/>
      <c r="V964" s="79"/>
      <c r="W964" s="79">
        <v>0</v>
      </c>
      <c r="X964" s="79">
        <v>4.9000000000000004</v>
      </c>
      <c r="Y964" s="92">
        <v>9.9999999999999978E-2</v>
      </c>
      <c r="Z964" s="93">
        <v>47</v>
      </c>
      <c r="AA964" s="93">
        <v>47</v>
      </c>
      <c r="AB964" s="93">
        <v>47</v>
      </c>
      <c r="AC964" s="79">
        <v>4.6999999999999993</v>
      </c>
      <c r="AD964" s="79">
        <v>4.6999999999999993</v>
      </c>
      <c r="AE964" s="79">
        <v>4.6999999999999993</v>
      </c>
      <c r="AF964" s="79">
        <v>4.6999999999999993</v>
      </c>
      <c r="AG964" s="79">
        <v>4.6999999999999993</v>
      </c>
      <c r="AH964" s="79">
        <v>824004</v>
      </c>
      <c r="AI964" s="80">
        <v>122.58</v>
      </c>
      <c r="AJ964" s="80" t="s">
        <v>4789</v>
      </c>
      <c r="AK964" s="80">
        <v>0</v>
      </c>
      <c r="AL964" s="80">
        <v>0</v>
      </c>
      <c r="AM964" s="80">
        <v>101006410.31999999</v>
      </c>
      <c r="AN964" s="80" t="e">
        <f t="shared" si="57"/>
        <v>#REF!</v>
      </c>
      <c r="AO964" s="80" t="e">
        <f t="shared" si="58"/>
        <v>#REF!</v>
      </c>
      <c r="AP964" s="80">
        <v>5130547.040000001</v>
      </c>
      <c r="AQ964" s="80">
        <v>5130547.040000001</v>
      </c>
      <c r="AR964" s="80">
        <v>5130547.040000001</v>
      </c>
      <c r="AS964" s="82">
        <v>42370</v>
      </c>
      <c r="AT964" s="82">
        <v>49674</v>
      </c>
      <c r="AU964" s="81" t="s">
        <v>3661</v>
      </c>
      <c r="AV964" s="80">
        <v>3760.3</v>
      </c>
      <c r="AW964" s="80" t="e">
        <f t="shared" si="59"/>
        <v>#REF!</v>
      </c>
    </row>
    <row r="965" spans="2:49" ht="15" customHeight="1">
      <c r="B965" s="68">
        <v>955</v>
      </c>
      <c r="C965" s="68">
        <v>2013</v>
      </c>
      <c r="D965" s="69" t="s">
        <v>131</v>
      </c>
      <c r="E965" s="68" t="s">
        <v>1860</v>
      </c>
      <c r="F965" s="68" t="s">
        <v>4795</v>
      </c>
      <c r="G965" s="69" t="s">
        <v>1861</v>
      </c>
      <c r="H965" s="69" t="s">
        <v>1761</v>
      </c>
      <c r="I965" s="87">
        <v>9341337000137</v>
      </c>
      <c r="J965" s="69" t="s">
        <v>1862</v>
      </c>
      <c r="K965" s="70" t="s">
        <v>1942</v>
      </c>
      <c r="L965" s="69" t="s">
        <v>1943</v>
      </c>
      <c r="M965" s="69" t="s">
        <v>4533</v>
      </c>
      <c r="N965" s="69" t="s">
        <v>74</v>
      </c>
      <c r="O965" s="69" t="s">
        <v>838</v>
      </c>
      <c r="P965" s="69" t="s">
        <v>4462</v>
      </c>
      <c r="Q965" s="69" t="s">
        <v>28</v>
      </c>
      <c r="R965" s="72">
        <v>36010000</v>
      </c>
      <c r="S965" s="88" t="e">
        <f t="shared" si="56"/>
        <v>#REF!</v>
      </c>
      <c r="T965" s="71">
        <v>15</v>
      </c>
      <c r="U965" s="71"/>
      <c r="V965" s="71"/>
      <c r="W965" s="71">
        <v>0</v>
      </c>
      <c r="X965" s="71">
        <v>4</v>
      </c>
      <c r="Y965" s="89">
        <v>9.9999999999999978E-2</v>
      </c>
      <c r="Z965" s="90">
        <v>39</v>
      </c>
      <c r="AA965" s="90">
        <v>39</v>
      </c>
      <c r="AB965" s="90">
        <v>39</v>
      </c>
      <c r="AC965" s="71">
        <v>3.899999999999999</v>
      </c>
      <c r="AD965" s="71">
        <v>3.899999999999999</v>
      </c>
      <c r="AE965" s="71">
        <v>3.899999999999999</v>
      </c>
      <c r="AF965" s="71">
        <v>3.899999999999999</v>
      </c>
      <c r="AG965" s="71">
        <v>3.899999999999999</v>
      </c>
      <c r="AH965" s="71">
        <v>683748</v>
      </c>
      <c r="AI965" s="72">
        <v>125.46</v>
      </c>
      <c r="AJ965" s="72" t="s">
        <v>4789</v>
      </c>
      <c r="AK965" s="72">
        <v>0</v>
      </c>
      <c r="AL965" s="72">
        <v>0</v>
      </c>
      <c r="AM965" s="72">
        <v>85783024.079999998</v>
      </c>
      <c r="AN965" s="72" t="e">
        <f t="shared" si="57"/>
        <v>#REF!</v>
      </c>
      <c r="AO965" s="72" t="e">
        <f t="shared" si="58"/>
        <v>#REF!</v>
      </c>
      <c r="AP965" s="72">
        <v>4387229.4400000004</v>
      </c>
      <c r="AQ965" s="72">
        <v>4387229.4400000004</v>
      </c>
      <c r="AR965" s="72">
        <v>4387229.4400000004</v>
      </c>
      <c r="AS965" s="74">
        <v>42370</v>
      </c>
      <c r="AT965" s="74">
        <v>49674</v>
      </c>
      <c r="AU965" s="73" t="s">
        <v>3661</v>
      </c>
      <c r="AV965" s="72">
        <v>3760.3</v>
      </c>
      <c r="AW965" s="72" t="e">
        <f t="shared" si="59"/>
        <v>#REF!</v>
      </c>
    </row>
    <row r="966" spans="2:49" ht="15" customHeight="1">
      <c r="B966" s="75">
        <v>956</v>
      </c>
      <c r="C966" s="75">
        <v>2013</v>
      </c>
      <c r="D966" s="76" t="s">
        <v>131</v>
      </c>
      <c r="E966" s="75" t="s">
        <v>1860</v>
      </c>
      <c r="F966" s="75" t="s">
        <v>4795</v>
      </c>
      <c r="G966" s="76" t="s">
        <v>1861</v>
      </c>
      <c r="H966" s="76" t="s">
        <v>1944</v>
      </c>
      <c r="I966" s="77">
        <v>18200000000000</v>
      </c>
      <c r="J966" s="76" t="s">
        <v>1862</v>
      </c>
      <c r="K966" s="78" t="s">
        <v>1945</v>
      </c>
      <c r="L966" s="76" t="s">
        <v>1944</v>
      </c>
      <c r="M966" s="76" t="s">
        <v>4533</v>
      </c>
      <c r="N966" s="76" t="s">
        <v>152</v>
      </c>
      <c r="O966" s="76" t="s">
        <v>838</v>
      </c>
      <c r="P966" s="76" t="s">
        <v>4462</v>
      </c>
      <c r="Q966" s="76" t="s">
        <v>111</v>
      </c>
      <c r="R966" s="80">
        <v>45975800</v>
      </c>
      <c r="S966" s="91" t="e">
        <f t="shared" si="56"/>
        <v>#REF!</v>
      </c>
      <c r="T966" s="79">
        <v>8</v>
      </c>
      <c r="U966" s="79"/>
      <c r="V966" s="79"/>
      <c r="W966" s="79">
        <v>0</v>
      </c>
      <c r="X966" s="79">
        <v>3</v>
      </c>
      <c r="Y966" s="92">
        <v>9.9999999999999978E-2</v>
      </c>
      <c r="Z966" s="93">
        <v>21</v>
      </c>
      <c r="AA966" s="93">
        <v>21</v>
      </c>
      <c r="AB966" s="93">
        <v>21</v>
      </c>
      <c r="AC966" s="79">
        <v>2.0999999999999996</v>
      </c>
      <c r="AD966" s="79">
        <v>2.0999999999999996</v>
      </c>
      <c r="AE966" s="79">
        <v>2.0999999999999996</v>
      </c>
      <c r="AF966" s="79">
        <v>2.0999999999999996</v>
      </c>
      <c r="AG966" s="79">
        <v>2.0999999999999996</v>
      </c>
      <c r="AH966" s="79">
        <v>368172</v>
      </c>
      <c r="AI966" s="80">
        <v>126</v>
      </c>
      <c r="AJ966" s="80" t="s">
        <v>4789</v>
      </c>
      <c r="AK966" s="80">
        <v>0</v>
      </c>
      <c r="AL966" s="80">
        <v>0</v>
      </c>
      <c r="AM966" s="80">
        <v>46389672</v>
      </c>
      <c r="AN966" s="80" t="e">
        <f t="shared" si="57"/>
        <v>#REF!</v>
      </c>
      <c r="AO966" s="80" t="e">
        <f t="shared" si="58"/>
        <v>#REF!</v>
      </c>
      <c r="AP966" s="80">
        <v>2374735.04</v>
      </c>
      <c r="AQ966" s="80">
        <v>2374735.04</v>
      </c>
      <c r="AR966" s="80">
        <v>2374735.04</v>
      </c>
      <c r="AS966" s="82">
        <v>42370</v>
      </c>
      <c r="AT966" s="82">
        <v>49674</v>
      </c>
      <c r="AU966" s="81" t="s">
        <v>3661</v>
      </c>
      <c r="AV966" s="80">
        <v>3760.3</v>
      </c>
      <c r="AW966" s="80" t="e">
        <f t="shared" si="59"/>
        <v>#REF!</v>
      </c>
    </row>
    <row r="967" spans="2:49" ht="15" customHeight="1">
      <c r="B967" s="68">
        <v>957</v>
      </c>
      <c r="C967" s="68">
        <v>2013</v>
      </c>
      <c r="D967" s="69" t="s">
        <v>131</v>
      </c>
      <c r="E967" s="68" t="s">
        <v>1860</v>
      </c>
      <c r="F967" s="68" t="s">
        <v>4795</v>
      </c>
      <c r="G967" s="69" t="s">
        <v>1861</v>
      </c>
      <c r="H967" s="69" t="s">
        <v>1946</v>
      </c>
      <c r="I967" s="87">
        <v>13234214000174</v>
      </c>
      <c r="J967" s="69" t="s">
        <v>1862</v>
      </c>
      <c r="K967" s="70" t="s">
        <v>1947</v>
      </c>
      <c r="L967" s="69" t="s">
        <v>1948</v>
      </c>
      <c r="M967" s="69" t="s">
        <v>4533</v>
      </c>
      <c r="N967" s="69" t="s">
        <v>29</v>
      </c>
      <c r="O967" s="69" t="s">
        <v>838</v>
      </c>
      <c r="P967" s="69" t="s">
        <v>4462</v>
      </c>
      <c r="Q967" s="69" t="s">
        <v>28</v>
      </c>
      <c r="R967" s="72">
        <v>94916000</v>
      </c>
      <c r="S967" s="88" t="e">
        <f t="shared" si="56"/>
        <v>#REF!</v>
      </c>
      <c r="T967" s="71">
        <v>30</v>
      </c>
      <c r="U967" s="71"/>
      <c r="V967" s="71"/>
      <c r="W967" s="71">
        <v>0</v>
      </c>
      <c r="X967" s="71">
        <v>15.4</v>
      </c>
      <c r="Y967" s="89">
        <v>9.9999999999999978E-2</v>
      </c>
      <c r="Z967" s="90">
        <v>130</v>
      </c>
      <c r="AA967" s="90">
        <v>130</v>
      </c>
      <c r="AB967" s="90">
        <v>130</v>
      </c>
      <c r="AC967" s="71">
        <v>12.999999999999996</v>
      </c>
      <c r="AD967" s="71">
        <v>12.999999999999996</v>
      </c>
      <c r="AE967" s="71">
        <v>12.999999999999996</v>
      </c>
      <c r="AF967" s="71">
        <v>12.999999999999996</v>
      </c>
      <c r="AG967" s="71">
        <v>12.999999999999996</v>
      </c>
      <c r="AH967" s="71">
        <v>2279160</v>
      </c>
      <c r="AI967" s="72">
        <v>125.48</v>
      </c>
      <c r="AJ967" s="72" t="s">
        <v>4789</v>
      </c>
      <c r="AK967" s="72">
        <v>0</v>
      </c>
      <c r="AL967" s="72">
        <v>0</v>
      </c>
      <c r="AM967" s="72">
        <v>285988996.80000001</v>
      </c>
      <c r="AN967" s="72" t="e">
        <f t="shared" si="57"/>
        <v>#REF!</v>
      </c>
      <c r="AO967" s="72" t="e">
        <f t="shared" si="58"/>
        <v>#REF!</v>
      </c>
      <c r="AP967" s="72">
        <v>14730797.180000003</v>
      </c>
      <c r="AQ967" s="72">
        <v>14730797.180000003</v>
      </c>
      <c r="AR967" s="72">
        <v>14730797.180000003</v>
      </c>
      <c r="AS967" s="74">
        <v>42370</v>
      </c>
      <c r="AT967" s="74">
        <v>49674</v>
      </c>
      <c r="AU967" s="73" t="s">
        <v>3661</v>
      </c>
      <c r="AV967" s="72">
        <v>3760.3</v>
      </c>
      <c r="AW967" s="72" t="e">
        <f t="shared" si="59"/>
        <v>#REF!</v>
      </c>
    </row>
    <row r="968" spans="2:49" ht="15" customHeight="1">
      <c r="B968" s="75">
        <v>958</v>
      </c>
      <c r="C968" s="75">
        <v>2013</v>
      </c>
      <c r="D968" s="76" t="s">
        <v>131</v>
      </c>
      <c r="E968" s="75" t="s">
        <v>1860</v>
      </c>
      <c r="F968" s="75" t="s">
        <v>4795</v>
      </c>
      <c r="G968" s="76" t="s">
        <v>1861</v>
      </c>
      <c r="H968" s="76" t="s">
        <v>1946</v>
      </c>
      <c r="I968" s="77">
        <v>13234214000174</v>
      </c>
      <c r="J968" s="76" t="s">
        <v>1862</v>
      </c>
      <c r="K968" s="78" t="s">
        <v>1949</v>
      </c>
      <c r="L968" s="76" t="s">
        <v>1950</v>
      </c>
      <c r="M968" s="76" t="s">
        <v>4533</v>
      </c>
      <c r="N968" s="76" t="s">
        <v>29</v>
      </c>
      <c r="O968" s="76" t="s">
        <v>838</v>
      </c>
      <c r="P968" s="76" t="s">
        <v>4462</v>
      </c>
      <c r="Q968" s="76" t="s">
        <v>28</v>
      </c>
      <c r="R968" s="80">
        <v>88587000</v>
      </c>
      <c r="S968" s="91" t="e">
        <f t="shared" si="56"/>
        <v>#REF!</v>
      </c>
      <c r="T968" s="79">
        <v>28</v>
      </c>
      <c r="U968" s="79"/>
      <c r="V968" s="79"/>
      <c r="W968" s="79">
        <v>0</v>
      </c>
      <c r="X968" s="79">
        <v>16.899999999999999</v>
      </c>
      <c r="Y968" s="92">
        <v>9.9999999999999978E-2</v>
      </c>
      <c r="Z968" s="93">
        <v>135</v>
      </c>
      <c r="AA968" s="93">
        <v>135</v>
      </c>
      <c r="AB968" s="93">
        <v>135</v>
      </c>
      <c r="AC968" s="79">
        <v>13.5</v>
      </c>
      <c r="AD968" s="79">
        <v>13.5</v>
      </c>
      <c r="AE968" s="79">
        <v>13.5</v>
      </c>
      <c r="AF968" s="79">
        <v>13.5</v>
      </c>
      <c r="AG968" s="79">
        <v>13.5</v>
      </c>
      <c r="AH968" s="79">
        <v>2366820</v>
      </c>
      <c r="AI968" s="80">
        <v>125.47</v>
      </c>
      <c r="AJ968" s="80" t="s">
        <v>4789</v>
      </c>
      <c r="AK968" s="80">
        <v>0</v>
      </c>
      <c r="AL968" s="80">
        <v>0</v>
      </c>
      <c r="AM968" s="80">
        <v>296964905.39999998</v>
      </c>
      <c r="AN968" s="80" t="e">
        <f t="shared" si="57"/>
        <v>#REF!</v>
      </c>
      <c r="AO968" s="80" t="e">
        <f t="shared" si="58"/>
        <v>#REF!</v>
      </c>
      <c r="AP968" s="80">
        <v>15152845.67</v>
      </c>
      <c r="AQ968" s="80">
        <v>15152845.67</v>
      </c>
      <c r="AR968" s="80">
        <v>15152845.67</v>
      </c>
      <c r="AS968" s="82">
        <v>42370</v>
      </c>
      <c r="AT968" s="82">
        <v>49674</v>
      </c>
      <c r="AU968" s="81" t="s">
        <v>3661</v>
      </c>
      <c r="AV968" s="80">
        <v>3760.3</v>
      </c>
      <c r="AW968" s="80" t="e">
        <f t="shared" si="59"/>
        <v>#REF!</v>
      </c>
    </row>
    <row r="969" spans="2:49" ht="15" customHeight="1">
      <c r="B969" s="68">
        <v>959</v>
      </c>
      <c r="C969" s="68">
        <v>2013</v>
      </c>
      <c r="D969" s="69" t="s">
        <v>131</v>
      </c>
      <c r="E969" s="68" t="s">
        <v>1860</v>
      </c>
      <c r="F969" s="68" t="s">
        <v>4795</v>
      </c>
      <c r="G969" s="69" t="s">
        <v>1861</v>
      </c>
      <c r="H969" s="69" t="s">
        <v>1951</v>
      </c>
      <c r="I969" s="87">
        <v>17500000000000</v>
      </c>
      <c r="J969" s="69" t="s">
        <v>1862</v>
      </c>
      <c r="K969" s="70" t="s">
        <v>1952</v>
      </c>
      <c r="L969" s="69" t="s">
        <v>1951</v>
      </c>
      <c r="M969" s="83" t="s">
        <v>4535</v>
      </c>
      <c r="N969" s="69" t="s">
        <v>152</v>
      </c>
      <c r="O969" s="69" t="s">
        <v>838</v>
      </c>
      <c r="P969" s="69" t="s">
        <v>4462</v>
      </c>
      <c r="Q969" s="69" t="s">
        <v>111</v>
      </c>
      <c r="R969" s="72">
        <v>86452990</v>
      </c>
      <c r="S969" s="88" t="e">
        <f t="shared" si="56"/>
        <v>#REF!</v>
      </c>
      <c r="T969" s="71">
        <v>22.5</v>
      </c>
      <c r="U969" s="71"/>
      <c r="V969" s="71"/>
      <c r="W969" s="71">
        <v>0</v>
      </c>
      <c r="X969" s="71">
        <v>8.5</v>
      </c>
      <c r="Y969" s="89">
        <v>9.9999999999999978E-2</v>
      </c>
      <c r="Z969" s="90">
        <v>82</v>
      </c>
      <c r="AA969" s="90">
        <v>82</v>
      </c>
      <c r="AB969" s="90">
        <v>82</v>
      </c>
      <c r="AC969" s="71">
        <v>8.1999999999999975</v>
      </c>
      <c r="AD969" s="71">
        <v>8.1999999999999975</v>
      </c>
      <c r="AE969" s="71">
        <v>8.1999999999999975</v>
      </c>
      <c r="AF969" s="71">
        <v>8.1999999999999975</v>
      </c>
      <c r="AG969" s="71">
        <v>8.1999999999999975</v>
      </c>
      <c r="AH969" s="71">
        <v>1437624</v>
      </c>
      <c r="AI969" s="72">
        <v>125.9</v>
      </c>
      <c r="AJ969" s="72" t="s">
        <v>4789</v>
      </c>
      <c r="AK969" s="72">
        <v>0</v>
      </c>
      <c r="AL969" s="72">
        <v>0</v>
      </c>
      <c r="AM969" s="72">
        <v>180996861.59999999</v>
      </c>
      <c r="AN969" s="72" t="e">
        <f t="shared" si="57"/>
        <v>#REF!</v>
      </c>
      <c r="AO969" s="72" t="e">
        <f t="shared" si="58"/>
        <v>#REF!</v>
      </c>
      <c r="AP969" s="72">
        <v>9143075.089999998</v>
      </c>
      <c r="AQ969" s="72">
        <v>9143075.089999998</v>
      </c>
      <c r="AR969" s="72">
        <v>9143075.089999998</v>
      </c>
      <c r="AS969" s="74">
        <v>42370</v>
      </c>
      <c r="AT969" s="74">
        <v>49674</v>
      </c>
      <c r="AU969" s="73" t="s">
        <v>3661</v>
      </c>
      <c r="AV969" s="72">
        <v>3760.3</v>
      </c>
      <c r="AW969" s="72" t="e">
        <f t="shared" si="59"/>
        <v>#REF!</v>
      </c>
    </row>
    <row r="970" spans="2:49" ht="15" customHeight="1">
      <c r="B970" s="75">
        <v>960</v>
      </c>
      <c r="C970" s="75">
        <v>2013</v>
      </c>
      <c r="D970" s="76" t="s">
        <v>131</v>
      </c>
      <c r="E970" s="75" t="s">
        <v>1860</v>
      </c>
      <c r="F970" s="75" t="s">
        <v>4795</v>
      </c>
      <c r="G970" s="76" t="s">
        <v>1861</v>
      </c>
      <c r="H970" s="76" t="s">
        <v>1946</v>
      </c>
      <c r="I970" s="77">
        <v>13234214000174</v>
      </c>
      <c r="J970" s="76" t="s">
        <v>1862</v>
      </c>
      <c r="K970" s="78" t="s">
        <v>1953</v>
      </c>
      <c r="L970" s="76" t="s">
        <v>1954</v>
      </c>
      <c r="M970" s="76" t="s">
        <v>4533</v>
      </c>
      <c r="N970" s="76" t="s">
        <v>29</v>
      </c>
      <c r="O970" s="76" t="s">
        <v>838</v>
      </c>
      <c r="P970" s="76" t="s">
        <v>4462</v>
      </c>
      <c r="Q970" s="76" t="s">
        <v>28</v>
      </c>
      <c r="R970" s="80">
        <v>90365000</v>
      </c>
      <c r="S970" s="91" t="e">
        <f t="shared" si="56"/>
        <v>#REF!</v>
      </c>
      <c r="T970" s="79">
        <v>26</v>
      </c>
      <c r="U970" s="79"/>
      <c r="V970" s="79"/>
      <c r="W970" s="79">
        <v>0</v>
      </c>
      <c r="X970" s="79">
        <v>12.1</v>
      </c>
      <c r="Y970" s="92">
        <v>9.9999999999999978E-2</v>
      </c>
      <c r="Z970" s="93">
        <v>94</v>
      </c>
      <c r="AA970" s="93">
        <v>94</v>
      </c>
      <c r="AB970" s="93">
        <v>94</v>
      </c>
      <c r="AC970" s="79">
        <v>9.3999999999999986</v>
      </c>
      <c r="AD970" s="79">
        <v>9.3999999999999986</v>
      </c>
      <c r="AE970" s="79">
        <v>9.3999999999999986</v>
      </c>
      <c r="AF970" s="79">
        <v>9.3999999999999986</v>
      </c>
      <c r="AG970" s="79">
        <v>9.3999999999999986</v>
      </c>
      <c r="AH970" s="79">
        <v>1648008</v>
      </c>
      <c r="AI970" s="80">
        <v>125.49</v>
      </c>
      <c r="AJ970" s="80" t="s">
        <v>4789</v>
      </c>
      <c r="AK970" s="80">
        <v>0</v>
      </c>
      <c r="AL970" s="80">
        <v>0</v>
      </c>
      <c r="AM970" s="80">
        <v>206808523.91999999</v>
      </c>
      <c r="AN970" s="80" t="e">
        <f t="shared" si="57"/>
        <v>#REF!</v>
      </c>
      <c r="AO970" s="80" t="e">
        <f t="shared" si="58"/>
        <v>#REF!</v>
      </c>
      <c r="AP970" s="80">
        <v>10672907.759999998</v>
      </c>
      <c r="AQ970" s="80">
        <v>10672907.759999998</v>
      </c>
      <c r="AR970" s="80">
        <v>10672907.759999998</v>
      </c>
      <c r="AS970" s="82">
        <v>42370</v>
      </c>
      <c r="AT970" s="82">
        <v>49674</v>
      </c>
      <c r="AU970" s="81" t="s">
        <v>3661</v>
      </c>
      <c r="AV970" s="80">
        <v>3760.3</v>
      </c>
      <c r="AW970" s="80" t="e">
        <f t="shared" si="59"/>
        <v>#REF!</v>
      </c>
    </row>
    <row r="971" spans="2:49" ht="15" customHeight="1">
      <c r="B971" s="68">
        <v>961</v>
      </c>
      <c r="C971" s="68">
        <v>2013</v>
      </c>
      <c r="D971" s="69" t="s">
        <v>131</v>
      </c>
      <c r="E971" s="68" t="s">
        <v>1860</v>
      </c>
      <c r="F971" s="68" t="s">
        <v>4795</v>
      </c>
      <c r="G971" s="69" t="s">
        <v>1861</v>
      </c>
      <c r="H971" s="69" t="s">
        <v>1946</v>
      </c>
      <c r="I971" s="87">
        <v>13234214000174</v>
      </c>
      <c r="J971" s="69" t="s">
        <v>1862</v>
      </c>
      <c r="K971" s="70" t="s">
        <v>1955</v>
      </c>
      <c r="L971" s="69" t="s">
        <v>1956</v>
      </c>
      <c r="M971" s="69" t="s">
        <v>4533</v>
      </c>
      <c r="N971" s="69" t="s">
        <v>29</v>
      </c>
      <c r="O971" s="69" t="s">
        <v>838</v>
      </c>
      <c r="P971" s="69" t="s">
        <v>4462</v>
      </c>
      <c r="Q971" s="69" t="s">
        <v>28</v>
      </c>
      <c r="R971" s="72">
        <v>44299000</v>
      </c>
      <c r="S971" s="88" t="e">
        <f t="shared" si="56"/>
        <v>#REF!</v>
      </c>
      <c r="T971" s="71">
        <v>14</v>
      </c>
      <c r="U971" s="71"/>
      <c r="V971" s="71"/>
      <c r="W971" s="71">
        <v>0</v>
      </c>
      <c r="X971" s="71">
        <v>8.5</v>
      </c>
      <c r="Y971" s="89">
        <v>9.9999999999999978E-2</v>
      </c>
      <c r="Z971" s="90">
        <v>76</v>
      </c>
      <c r="AA971" s="90">
        <v>76</v>
      </c>
      <c r="AB971" s="90">
        <v>76</v>
      </c>
      <c r="AC971" s="71">
        <v>7.5999999999999979</v>
      </c>
      <c r="AD971" s="71">
        <v>7.5999999999999979</v>
      </c>
      <c r="AE971" s="71">
        <v>7.5999999999999979</v>
      </c>
      <c r="AF971" s="71">
        <v>7.5999999999999979</v>
      </c>
      <c r="AG971" s="71">
        <v>7.5999999999999979</v>
      </c>
      <c r="AH971" s="71">
        <v>1332432</v>
      </c>
      <c r="AI971" s="72">
        <v>125.5</v>
      </c>
      <c r="AJ971" s="72" t="s">
        <v>4789</v>
      </c>
      <c r="AK971" s="72">
        <v>0</v>
      </c>
      <c r="AL971" s="72">
        <v>0</v>
      </c>
      <c r="AM971" s="72">
        <v>167220216</v>
      </c>
      <c r="AN971" s="72" t="e">
        <f t="shared" si="57"/>
        <v>#REF!</v>
      </c>
      <c r="AO971" s="72" t="e">
        <f t="shared" si="58"/>
        <v>#REF!</v>
      </c>
      <c r="AP971" s="72">
        <v>8569334.3699999973</v>
      </c>
      <c r="AQ971" s="72">
        <v>8569334.3699999973</v>
      </c>
      <c r="AR971" s="72">
        <v>8569334.3699999973</v>
      </c>
      <c r="AS971" s="74">
        <v>42370</v>
      </c>
      <c r="AT971" s="74">
        <v>49674</v>
      </c>
      <c r="AU971" s="73" t="s">
        <v>3661</v>
      </c>
      <c r="AV971" s="72">
        <v>3760.3</v>
      </c>
      <c r="AW971" s="72" t="e">
        <f t="shared" si="59"/>
        <v>#REF!</v>
      </c>
    </row>
    <row r="972" spans="2:49" ht="15" customHeight="1">
      <c r="B972" s="75">
        <v>962</v>
      </c>
      <c r="C972" s="75">
        <v>2013</v>
      </c>
      <c r="D972" s="76" t="s">
        <v>131</v>
      </c>
      <c r="E972" s="75" t="s">
        <v>1957</v>
      </c>
      <c r="F972" s="75" t="s">
        <v>4795</v>
      </c>
      <c r="G972" s="76" t="s">
        <v>1958</v>
      </c>
      <c r="H972" s="76" t="s">
        <v>1548</v>
      </c>
      <c r="I972" s="77">
        <v>8351042000189</v>
      </c>
      <c r="J972" s="76" t="s">
        <v>1959</v>
      </c>
      <c r="K972" s="78" t="s">
        <v>1960</v>
      </c>
      <c r="L972" s="76" t="s">
        <v>1961</v>
      </c>
      <c r="M972" s="76" t="s">
        <v>4538</v>
      </c>
      <c r="N972" s="76" t="s">
        <v>33</v>
      </c>
      <c r="O972" s="76" t="s">
        <v>838</v>
      </c>
      <c r="P972" s="76" t="s">
        <v>4462</v>
      </c>
      <c r="Q972" s="76" t="s">
        <v>28</v>
      </c>
      <c r="R972" s="80">
        <v>90882430</v>
      </c>
      <c r="S972" s="91" t="e">
        <f t="shared" ref="S972:S1035" si="60">(AW972/AV972)*R972</f>
        <v>#REF!</v>
      </c>
      <c r="T972" s="79">
        <v>30</v>
      </c>
      <c r="U972" s="79"/>
      <c r="V972" s="79"/>
      <c r="W972" s="79">
        <v>0</v>
      </c>
      <c r="X972" s="79">
        <v>13.9</v>
      </c>
      <c r="Y972" s="92">
        <v>9.9999999999999992E-2</v>
      </c>
      <c r="Z972" s="93">
        <v>105.00000000000001</v>
      </c>
      <c r="AA972" s="93">
        <v>105</v>
      </c>
      <c r="AB972" s="93">
        <v>105</v>
      </c>
      <c r="AC972" s="79">
        <v>10.5</v>
      </c>
      <c r="AD972" s="79">
        <v>10.5</v>
      </c>
      <c r="AE972" s="79">
        <v>10.5</v>
      </c>
      <c r="AF972" s="79">
        <v>10.5</v>
      </c>
      <c r="AG972" s="79">
        <v>10.5</v>
      </c>
      <c r="AH972" s="79">
        <v>1810609.4999999993</v>
      </c>
      <c r="AI972" s="80">
        <v>120.37</v>
      </c>
      <c r="AJ972" s="80" t="s">
        <v>4789</v>
      </c>
      <c r="AK972" s="80">
        <v>0</v>
      </c>
      <c r="AL972" s="80">
        <v>0</v>
      </c>
      <c r="AM972" s="80">
        <v>217943065.51499993</v>
      </c>
      <c r="AN972" s="80" t="e">
        <f t="shared" ref="AN972:AN1035" si="61">(AW972/AV972)*AI972</f>
        <v>#REF!</v>
      </c>
      <c r="AO972" s="80" t="e">
        <f t="shared" ref="AO972:AO1035" si="62">(AW972/AV972)*AM972</f>
        <v>#REF!</v>
      </c>
      <c r="AP972" s="80">
        <v>7527504.2500000047</v>
      </c>
      <c r="AQ972" s="80">
        <v>11216352.649999997</v>
      </c>
      <c r="AR972" s="80">
        <v>11216352.649999997</v>
      </c>
      <c r="AS972" s="82">
        <v>43221</v>
      </c>
      <c r="AT972" s="82">
        <v>50405</v>
      </c>
      <c r="AU972" s="81" t="s">
        <v>3661</v>
      </c>
      <c r="AV972" s="80">
        <v>3780.61</v>
      </c>
      <c r="AW972" s="80" t="e">
        <f t="shared" ref="AW972:AW1035" si="63">$E$8</f>
        <v>#REF!</v>
      </c>
    </row>
    <row r="973" spans="2:49" ht="15" customHeight="1">
      <c r="B973" s="68">
        <v>963</v>
      </c>
      <c r="C973" s="68">
        <v>2013</v>
      </c>
      <c r="D973" s="69" t="s">
        <v>131</v>
      </c>
      <c r="E973" s="68" t="s">
        <v>1957</v>
      </c>
      <c r="F973" s="68" t="s">
        <v>4795</v>
      </c>
      <c r="G973" s="69" t="s">
        <v>1958</v>
      </c>
      <c r="H973" s="69" t="s">
        <v>1963</v>
      </c>
      <c r="I973" s="87">
        <v>14180940000114</v>
      </c>
      <c r="J973" s="69" t="s">
        <v>1962</v>
      </c>
      <c r="K973" s="70" t="s">
        <v>1964</v>
      </c>
      <c r="L973" s="69" t="s">
        <v>1963</v>
      </c>
      <c r="M973" s="69" t="s">
        <v>4533</v>
      </c>
      <c r="N973" s="69" t="s">
        <v>178</v>
      </c>
      <c r="O973" s="69" t="s">
        <v>165</v>
      </c>
      <c r="P973" s="69" t="s">
        <v>4463</v>
      </c>
      <c r="Q973" s="69" t="s">
        <v>82</v>
      </c>
      <c r="R973" s="72">
        <v>94554240</v>
      </c>
      <c r="S973" s="88" t="e">
        <f t="shared" si="60"/>
        <v>#REF!</v>
      </c>
      <c r="T973" s="71">
        <v>30</v>
      </c>
      <c r="U973" s="71"/>
      <c r="V973" s="71"/>
      <c r="W973" s="71">
        <v>0</v>
      </c>
      <c r="X973" s="71">
        <v>22.2</v>
      </c>
      <c r="Y973" s="89">
        <v>9.9999999999999992E-2</v>
      </c>
      <c r="Z973" s="90">
        <v>156</v>
      </c>
      <c r="AA973" s="90">
        <v>156</v>
      </c>
      <c r="AB973" s="90">
        <v>156</v>
      </c>
      <c r="AC973" s="71">
        <v>15.599999999999998</v>
      </c>
      <c r="AD973" s="71">
        <v>15.599999999999998</v>
      </c>
      <c r="AE973" s="71">
        <v>15.599999999999998</v>
      </c>
      <c r="AF973" s="71">
        <v>15.599999999999998</v>
      </c>
      <c r="AG973" s="71">
        <v>15.599999999999998</v>
      </c>
      <c r="AH973" s="71">
        <v>3373702.8000000007</v>
      </c>
      <c r="AI973" s="72">
        <v>133.01</v>
      </c>
      <c r="AJ973" s="72" t="s">
        <v>4789</v>
      </c>
      <c r="AK973" s="72">
        <v>0</v>
      </c>
      <c r="AL973" s="72">
        <v>0</v>
      </c>
      <c r="AM973" s="72">
        <v>448736209.42799997</v>
      </c>
      <c r="AN973" s="72" t="e">
        <f t="shared" si="61"/>
        <v>#REF!</v>
      </c>
      <c r="AO973" s="72" t="e">
        <f t="shared" si="62"/>
        <v>#REF!</v>
      </c>
      <c r="AP973" s="72">
        <v>12362143.800000003</v>
      </c>
      <c r="AQ973" s="72">
        <v>18420204.060000002</v>
      </c>
      <c r="AR973" s="72">
        <v>18420204.060000002</v>
      </c>
      <c r="AS973" s="74">
        <v>43221</v>
      </c>
      <c r="AT973" s="74">
        <v>52231</v>
      </c>
      <c r="AU973" s="73" t="s">
        <v>3661</v>
      </c>
      <c r="AV973" s="72">
        <v>3780.61</v>
      </c>
      <c r="AW973" s="72" t="e">
        <f t="shared" si="63"/>
        <v>#REF!</v>
      </c>
    </row>
    <row r="974" spans="2:49" ht="15" customHeight="1">
      <c r="B974" s="75">
        <v>964</v>
      </c>
      <c r="C974" s="75">
        <v>2013</v>
      </c>
      <c r="D974" s="76" t="s">
        <v>131</v>
      </c>
      <c r="E974" s="75" t="s">
        <v>1957</v>
      </c>
      <c r="F974" s="75" t="s">
        <v>4795</v>
      </c>
      <c r="G974" s="76" t="s">
        <v>1958</v>
      </c>
      <c r="H974" s="76" t="s">
        <v>1965</v>
      </c>
      <c r="I974" s="77">
        <v>33700000000000</v>
      </c>
      <c r="J974" s="76" t="s">
        <v>1962</v>
      </c>
      <c r="K974" s="78" t="s">
        <v>1966</v>
      </c>
      <c r="L974" s="76" t="s">
        <v>1967</v>
      </c>
      <c r="M974" s="76" t="s">
        <v>4533</v>
      </c>
      <c r="N974" s="76" t="s">
        <v>178</v>
      </c>
      <c r="O974" s="76" t="s">
        <v>165</v>
      </c>
      <c r="P974" s="76" t="s">
        <v>4463</v>
      </c>
      <c r="Q974" s="76" t="s">
        <v>82</v>
      </c>
      <c r="R974" s="80">
        <v>94554240</v>
      </c>
      <c r="S974" s="91" t="e">
        <f t="shared" si="60"/>
        <v>#REF!</v>
      </c>
      <c r="T974" s="79">
        <v>30</v>
      </c>
      <c r="U974" s="79"/>
      <c r="V974" s="79"/>
      <c r="W974" s="79">
        <v>0</v>
      </c>
      <c r="X974" s="79">
        <v>20.399999999999999</v>
      </c>
      <c r="Y974" s="92">
        <v>9.9999999999999992E-2</v>
      </c>
      <c r="Z974" s="93">
        <v>204.00000000000009</v>
      </c>
      <c r="AA974" s="93">
        <v>204</v>
      </c>
      <c r="AB974" s="93">
        <v>204</v>
      </c>
      <c r="AC974" s="79">
        <v>20.400000000000006</v>
      </c>
      <c r="AD974" s="79">
        <v>20.400000000000006</v>
      </c>
      <c r="AE974" s="79">
        <v>20.400000000000006</v>
      </c>
      <c r="AF974" s="79">
        <v>20.400000000000006</v>
      </c>
      <c r="AG974" s="79">
        <v>20.400000000000006</v>
      </c>
      <c r="AH974" s="79">
        <v>4411765.2</v>
      </c>
      <c r="AI974" s="80">
        <v>133</v>
      </c>
      <c r="AJ974" s="80" t="s">
        <v>4789</v>
      </c>
      <c r="AK974" s="80">
        <v>0</v>
      </c>
      <c r="AL974" s="80">
        <v>0</v>
      </c>
      <c r="AM974" s="80">
        <v>586764771.6000005</v>
      </c>
      <c r="AN974" s="80" t="e">
        <f t="shared" si="61"/>
        <v>#REF!</v>
      </c>
      <c r="AO974" s="80" t="e">
        <f t="shared" si="62"/>
        <v>#REF!</v>
      </c>
      <c r="AP974" s="80">
        <v>16516343.339999996</v>
      </c>
      <c r="AQ974" s="80">
        <v>24610166.300000019</v>
      </c>
      <c r="AR974" s="80">
        <v>24610166.300000019</v>
      </c>
      <c r="AS974" s="82">
        <v>43221</v>
      </c>
      <c r="AT974" s="82">
        <v>52231</v>
      </c>
      <c r="AU974" s="81" t="s">
        <v>3661</v>
      </c>
      <c r="AV974" s="80">
        <v>3780.61</v>
      </c>
      <c r="AW974" s="80" t="e">
        <f t="shared" si="63"/>
        <v>#REF!</v>
      </c>
    </row>
    <row r="975" spans="2:49" ht="15" customHeight="1">
      <c r="B975" s="68">
        <v>965</v>
      </c>
      <c r="C975" s="68">
        <v>2013</v>
      </c>
      <c r="D975" s="69" t="s">
        <v>131</v>
      </c>
      <c r="E975" s="68" t="s">
        <v>1957</v>
      </c>
      <c r="F975" s="68" t="s">
        <v>4795</v>
      </c>
      <c r="G975" s="69" t="s">
        <v>1958</v>
      </c>
      <c r="H975" s="69" t="s">
        <v>1548</v>
      </c>
      <c r="I975" s="87">
        <v>8351042000189</v>
      </c>
      <c r="J975" s="69" t="s">
        <v>1959</v>
      </c>
      <c r="K975" s="70" t="s">
        <v>1968</v>
      </c>
      <c r="L975" s="69" t="s">
        <v>1969</v>
      </c>
      <c r="M975" s="69" t="s">
        <v>4538</v>
      </c>
      <c r="N975" s="69" t="s">
        <v>33</v>
      </c>
      <c r="O975" s="69" t="s">
        <v>838</v>
      </c>
      <c r="P975" s="69" t="s">
        <v>4462</v>
      </c>
      <c r="Q975" s="69" t="s">
        <v>28</v>
      </c>
      <c r="R975" s="72">
        <v>90882430</v>
      </c>
      <c r="S975" s="88" t="e">
        <f t="shared" si="60"/>
        <v>#REF!</v>
      </c>
      <c r="T975" s="71">
        <v>30</v>
      </c>
      <c r="U975" s="71"/>
      <c r="V975" s="71"/>
      <c r="W975" s="71">
        <v>0</v>
      </c>
      <c r="X975" s="71">
        <v>14.2</v>
      </c>
      <c r="Y975" s="89">
        <v>9.9999999999999992E-2</v>
      </c>
      <c r="Z975" s="90">
        <v>118.00000000000007</v>
      </c>
      <c r="AA975" s="90">
        <v>105</v>
      </c>
      <c r="AB975" s="90">
        <v>105</v>
      </c>
      <c r="AC975" s="71">
        <v>11.800000000000006</v>
      </c>
      <c r="AD975" s="71">
        <v>11.800000000000006</v>
      </c>
      <c r="AE975" s="71">
        <v>11.800000000000006</v>
      </c>
      <c r="AF975" s="71">
        <v>11.800000000000006</v>
      </c>
      <c r="AG975" s="71">
        <v>11.800000000000006</v>
      </c>
      <c r="AH975" s="71">
        <v>2034780.1999999997</v>
      </c>
      <c r="AI975" s="72">
        <v>119.13</v>
      </c>
      <c r="AJ975" s="72" t="s">
        <v>4789</v>
      </c>
      <c r="AK975" s="72">
        <v>0</v>
      </c>
      <c r="AL975" s="72">
        <v>0</v>
      </c>
      <c r="AM975" s="72">
        <v>242403365.22599995</v>
      </c>
      <c r="AN975" s="72" t="e">
        <f t="shared" si="61"/>
        <v>#REF!</v>
      </c>
      <c r="AO975" s="72" t="e">
        <f t="shared" si="62"/>
        <v>#REF!</v>
      </c>
      <c r="AP975" s="72">
        <v>8361807.9400000041</v>
      </c>
      <c r="AQ975" s="72">
        <v>12459506.310000008</v>
      </c>
      <c r="AR975" s="72">
        <v>12459506.310000008</v>
      </c>
      <c r="AS975" s="74">
        <v>43221</v>
      </c>
      <c r="AT975" s="74">
        <v>50405</v>
      </c>
      <c r="AU975" s="73" t="s">
        <v>3661</v>
      </c>
      <c r="AV975" s="72">
        <v>3780.61</v>
      </c>
      <c r="AW975" s="72" t="e">
        <f t="shared" si="63"/>
        <v>#REF!</v>
      </c>
    </row>
    <row r="976" spans="2:49" ht="15" customHeight="1">
      <c r="B976" s="75">
        <v>966</v>
      </c>
      <c r="C976" s="75">
        <v>2013</v>
      </c>
      <c r="D976" s="76" t="s">
        <v>131</v>
      </c>
      <c r="E976" s="75" t="s">
        <v>1957</v>
      </c>
      <c r="F976" s="75" t="s">
        <v>4795</v>
      </c>
      <c r="G976" s="76" t="s">
        <v>1958</v>
      </c>
      <c r="H976" s="76" t="s">
        <v>1548</v>
      </c>
      <c r="I976" s="77">
        <v>8351042000189</v>
      </c>
      <c r="J976" s="76" t="s">
        <v>1959</v>
      </c>
      <c r="K976" s="78" t="s">
        <v>1970</v>
      </c>
      <c r="L976" s="76" t="s">
        <v>1971</v>
      </c>
      <c r="M976" s="76" t="s">
        <v>4538</v>
      </c>
      <c r="N976" s="76" t="s">
        <v>33</v>
      </c>
      <c r="O976" s="76" t="s">
        <v>838</v>
      </c>
      <c r="P976" s="76" t="s">
        <v>4462</v>
      </c>
      <c r="Q976" s="76" t="s">
        <v>28</v>
      </c>
      <c r="R976" s="80">
        <v>90882430</v>
      </c>
      <c r="S976" s="91" t="e">
        <f t="shared" si="60"/>
        <v>#REF!</v>
      </c>
      <c r="T976" s="79">
        <v>30</v>
      </c>
      <c r="U976" s="79"/>
      <c r="V976" s="79"/>
      <c r="W976" s="79">
        <v>0</v>
      </c>
      <c r="X976" s="79">
        <v>14.8</v>
      </c>
      <c r="Y976" s="92">
        <v>9.9999999999999992E-2</v>
      </c>
      <c r="Z976" s="93">
        <v>105.00000000000001</v>
      </c>
      <c r="AA976" s="93">
        <v>105</v>
      </c>
      <c r="AB976" s="93">
        <v>105</v>
      </c>
      <c r="AC976" s="79">
        <v>10.5</v>
      </c>
      <c r="AD976" s="79">
        <v>10.5</v>
      </c>
      <c r="AE976" s="79">
        <v>10.5</v>
      </c>
      <c r="AF976" s="79">
        <v>10.5</v>
      </c>
      <c r="AG976" s="79">
        <v>10.5</v>
      </c>
      <c r="AH976" s="79">
        <v>1810609.4999999991</v>
      </c>
      <c r="AI976" s="80">
        <v>120.36</v>
      </c>
      <c r="AJ976" s="80" t="s">
        <v>4789</v>
      </c>
      <c r="AK976" s="80">
        <v>0</v>
      </c>
      <c r="AL976" s="80">
        <v>0</v>
      </c>
      <c r="AM976" s="80">
        <v>217924959.4199999</v>
      </c>
      <c r="AN976" s="80" t="e">
        <f t="shared" si="61"/>
        <v>#REF!</v>
      </c>
      <c r="AO976" s="80" t="e">
        <f t="shared" si="62"/>
        <v>#REF!</v>
      </c>
      <c r="AP976" s="80">
        <v>7526979.5499999998</v>
      </c>
      <c r="AQ976" s="80">
        <v>11215570.819999997</v>
      </c>
      <c r="AR976" s="80">
        <v>11215570.819999997</v>
      </c>
      <c r="AS976" s="82">
        <v>43221</v>
      </c>
      <c r="AT976" s="82">
        <v>50405</v>
      </c>
      <c r="AU976" s="81" t="s">
        <v>3661</v>
      </c>
      <c r="AV976" s="80">
        <v>3780.61</v>
      </c>
      <c r="AW976" s="80" t="e">
        <f t="shared" si="63"/>
        <v>#REF!</v>
      </c>
    </row>
    <row r="977" spans="2:49" ht="15" customHeight="1">
      <c r="B977" s="68">
        <v>967</v>
      </c>
      <c r="C977" s="68">
        <v>2013</v>
      </c>
      <c r="D977" s="69" t="s">
        <v>131</v>
      </c>
      <c r="E977" s="68" t="s">
        <v>1957</v>
      </c>
      <c r="F977" s="68" t="s">
        <v>4795</v>
      </c>
      <c r="G977" s="69" t="s">
        <v>1958</v>
      </c>
      <c r="H977" s="69" t="s">
        <v>1548</v>
      </c>
      <c r="I977" s="87">
        <v>8351042000189</v>
      </c>
      <c r="J977" s="69" t="s">
        <v>1959</v>
      </c>
      <c r="K977" s="70" t="s">
        <v>1972</v>
      </c>
      <c r="L977" s="69" t="s">
        <v>1973</v>
      </c>
      <c r="M977" s="69" t="s">
        <v>4538</v>
      </c>
      <c r="N977" s="69" t="s">
        <v>33</v>
      </c>
      <c r="O977" s="69" t="s">
        <v>838</v>
      </c>
      <c r="P977" s="69" t="s">
        <v>4462</v>
      </c>
      <c r="Q977" s="69" t="s">
        <v>28</v>
      </c>
      <c r="R977" s="72">
        <v>90882430</v>
      </c>
      <c r="S977" s="88" t="e">
        <f t="shared" si="60"/>
        <v>#REF!</v>
      </c>
      <c r="T977" s="71">
        <v>30</v>
      </c>
      <c r="U977" s="71"/>
      <c r="V977" s="71"/>
      <c r="W977" s="71">
        <v>0</v>
      </c>
      <c r="X977" s="71">
        <v>14</v>
      </c>
      <c r="Y977" s="89">
        <v>9.9999999999999992E-2</v>
      </c>
      <c r="Z977" s="90">
        <v>106.00000000000006</v>
      </c>
      <c r="AA977" s="90">
        <v>105</v>
      </c>
      <c r="AB977" s="90">
        <v>105</v>
      </c>
      <c r="AC977" s="71">
        <v>10.600000000000005</v>
      </c>
      <c r="AD977" s="71">
        <v>10.600000000000005</v>
      </c>
      <c r="AE977" s="71">
        <v>10.600000000000005</v>
      </c>
      <c r="AF977" s="71">
        <v>10.600000000000005</v>
      </c>
      <c r="AG977" s="71">
        <v>10.600000000000005</v>
      </c>
      <c r="AH977" s="71">
        <v>1827853.4000000008</v>
      </c>
      <c r="AI977" s="72">
        <v>120.38</v>
      </c>
      <c r="AJ977" s="72" t="s">
        <v>4789</v>
      </c>
      <c r="AK977" s="72">
        <v>0</v>
      </c>
      <c r="AL977" s="72">
        <v>0</v>
      </c>
      <c r="AM977" s="72">
        <v>220036992.29200011</v>
      </c>
      <c r="AN977" s="72" t="e">
        <f t="shared" si="61"/>
        <v>#REF!</v>
      </c>
      <c r="AO977" s="72" t="e">
        <f t="shared" si="62"/>
        <v>#REF!</v>
      </c>
      <c r="AP977" s="72">
        <v>7611634.0699999975</v>
      </c>
      <c r="AQ977" s="72">
        <v>11341710.230000002</v>
      </c>
      <c r="AR977" s="72">
        <v>11341710.230000002</v>
      </c>
      <c r="AS977" s="74">
        <v>43221</v>
      </c>
      <c r="AT977" s="74">
        <v>50405</v>
      </c>
      <c r="AU977" s="73" t="s">
        <v>3661</v>
      </c>
      <c r="AV977" s="72">
        <v>3780.61</v>
      </c>
      <c r="AW977" s="72" t="e">
        <f t="shared" si="63"/>
        <v>#REF!</v>
      </c>
    </row>
    <row r="978" spans="2:49" ht="15" customHeight="1">
      <c r="B978" s="75">
        <v>968</v>
      </c>
      <c r="C978" s="75">
        <v>2013</v>
      </c>
      <c r="D978" s="76" t="s">
        <v>131</v>
      </c>
      <c r="E978" s="75" t="s">
        <v>1957</v>
      </c>
      <c r="F978" s="75" t="s">
        <v>4795</v>
      </c>
      <c r="G978" s="76" t="s">
        <v>1958</v>
      </c>
      <c r="H978" s="76" t="s">
        <v>1974</v>
      </c>
      <c r="I978" s="77">
        <v>36800000000000</v>
      </c>
      <c r="J978" s="76" t="s">
        <v>1959</v>
      </c>
      <c r="K978" s="78" t="s">
        <v>1975</v>
      </c>
      <c r="L978" s="76" t="s">
        <v>1976</v>
      </c>
      <c r="M978" s="76" t="s">
        <v>4534</v>
      </c>
      <c r="N978" s="76" t="s">
        <v>74</v>
      </c>
      <c r="O978" s="76" t="s">
        <v>838</v>
      </c>
      <c r="P978" s="76" t="s">
        <v>4462</v>
      </c>
      <c r="Q978" s="76" t="s">
        <v>28</v>
      </c>
      <c r="R978" s="80">
        <v>81843380</v>
      </c>
      <c r="S978" s="91" t="e">
        <f t="shared" si="60"/>
        <v>#REF!</v>
      </c>
      <c r="T978" s="79">
        <v>18.899999999999999</v>
      </c>
      <c r="U978" s="79"/>
      <c r="V978" s="79"/>
      <c r="W978" s="79">
        <v>0</v>
      </c>
      <c r="X978" s="79">
        <v>10.3</v>
      </c>
      <c r="Y978" s="92">
        <v>9.9999999999999992E-2</v>
      </c>
      <c r="Z978" s="93">
        <v>100.00000000000001</v>
      </c>
      <c r="AA978" s="93">
        <v>100</v>
      </c>
      <c r="AB978" s="93">
        <v>100</v>
      </c>
      <c r="AC978" s="79">
        <v>10</v>
      </c>
      <c r="AD978" s="79">
        <v>10</v>
      </c>
      <c r="AE978" s="79">
        <v>10</v>
      </c>
      <c r="AF978" s="79">
        <v>10</v>
      </c>
      <c r="AG978" s="79">
        <v>10</v>
      </c>
      <c r="AH978" s="79">
        <v>1724390</v>
      </c>
      <c r="AI978" s="80">
        <v>117.77</v>
      </c>
      <c r="AJ978" s="80" t="s">
        <v>4789</v>
      </c>
      <c r="AK978" s="80">
        <v>0</v>
      </c>
      <c r="AL978" s="80">
        <v>0</v>
      </c>
      <c r="AM978" s="80">
        <v>203081410.30000001</v>
      </c>
      <c r="AN978" s="80" t="e">
        <f t="shared" si="61"/>
        <v>#REF!</v>
      </c>
      <c r="AO978" s="80" t="e">
        <f t="shared" si="62"/>
        <v>#REF!</v>
      </c>
      <c r="AP978" s="80">
        <v>7050625.5700000012</v>
      </c>
      <c r="AQ978" s="80">
        <v>10505779.889999999</v>
      </c>
      <c r="AR978" s="80">
        <v>10505779.889999999</v>
      </c>
      <c r="AS978" s="82">
        <v>43221</v>
      </c>
      <c r="AT978" s="82">
        <v>50405</v>
      </c>
      <c r="AU978" s="81" t="s">
        <v>3661</v>
      </c>
      <c r="AV978" s="80">
        <v>3780.61</v>
      </c>
      <c r="AW978" s="80" t="e">
        <f t="shared" si="63"/>
        <v>#REF!</v>
      </c>
    </row>
    <row r="979" spans="2:49" ht="15" customHeight="1">
      <c r="B979" s="68">
        <v>969</v>
      </c>
      <c r="C979" s="68">
        <v>2013</v>
      </c>
      <c r="D979" s="69" t="s">
        <v>131</v>
      </c>
      <c r="E979" s="68" t="s">
        <v>1957</v>
      </c>
      <c r="F979" s="68" t="s">
        <v>4795</v>
      </c>
      <c r="G979" s="69" t="s">
        <v>1958</v>
      </c>
      <c r="H979" s="69" t="s">
        <v>1974</v>
      </c>
      <c r="I979" s="87">
        <v>36800000000000</v>
      </c>
      <c r="J979" s="69" t="s">
        <v>1959</v>
      </c>
      <c r="K979" s="70" t="s">
        <v>1977</v>
      </c>
      <c r="L979" s="69" t="s">
        <v>1978</v>
      </c>
      <c r="M979" s="69" t="s">
        <v>4535</v>
      </c>
      <c r="N979" s="69" t="s">
        <v>74</v>
      </c>
      <c r="O979" s="69" t="s">
        <v>838</v>
      </c>
      <c r="P979" s="69" t="s">
        <v>4462</v>
      </c>
      <c r="Q979" s="69" t="s">
        <v>28</v>
      </c>
      <c r="R979" s="72">
        <v>108050960</v>
      </c>
      <c r="S979" s="88" t="e">
        <f t="shared" si="60"/>
        <v>#REF!</v>
      </c>
      <c r="T979" s="71">
        <v>24.9</v>
      </c>
      <c r="U979" s="71"/>
      <c r="V979" s="71"/>
      <c r="W979" s="71">
        <v>0</v>
      </c>
      <c r="X979" s="71">
        <v>12.2</v>
      </c>
      <c r="Y979" s="89">
        <v>9.9999999999999992E-2</v>
      </c>
      <c r="Z979" s="90">
        <v>119.00000000000001</v>
      </c>
      <c r="AA979" s="90">
        <v>100</v>
      </c>
      <c r="AB979" s="90">
        <v>100</v>
      </c>
      <c r="AC979" s="71">
        <v>11.9</v>
      </c>
      <c r="AD979" s="71">
        <v>11.9</v>
      </c>
      <c r="AE979" s="71">
        <v>11.9</v>
      </c>
      <c r="AF979" s="71">
        <v>11.9</v>
      </c>
      <c r="AG979" s="71">
        <v>11.9</v>
      </c>
      <c r="AH979" s="71">
        <v>2052024.1000000006</v>
      </c>
      <c r="AI979" s="72">
        <v>119.75</v>
      </c>
      <c r="AJ979" s="72" t="s">
        <v>4789</v>
      </c>
      <c r="AK979" s="72">
        <v>0</v>
      </c>
      <c r="AL979" s="72">
        <v>0</v>
      </c>
      <c r="AM979" s="72">
        <v>245729885.97500008</v>
      </c>
      <c r="AN979" s="72" t="e">
        <f t="shared" si="61"/>
        <v>#REF!</v>
      </c>
      <c r="AO979" s="72" t="e">
        <f t="shared" si="62"/>
        <v>#REF!</v>
      </c>
      <c r="AP979" s="72">
        <v>8486339.450000003</v>
      </c>
      <c r="AQ979" s="72">
        <v>12645064.390000006</v>
      </c>
      <c r="AR979" s="72">
        <v>12645064.390000006</v>
      </c>
      <c r="AS979" s="74">
        <v>43221</v>
      </c>
      <c r="AT979" s="74">
        <v>50405</v>
      </c>
      <c r="AU979" s="73" t="s">
        <v>3661</v>
      </c>
      <c r="AV979" s="72">
        <v>3780.61</v>
      </c>
      <c r="AW979" s="72" t="e">
        <f t="shared" si="63"/>
        <v>#REF!</v>
      </c>
    </row>
    <row r="980" spans="2:49" ht="15" customHeight="1">
      <c r="B980" s="75">
        <v>970</v>
      </c>
      <c r="C980" s="75">
        <v>2013</v>
      </c>
      <c r="D980" s="76" t="s">
        <v>131</v>
      </c>
      <c r="E980" s="75" t="s">
        <v>1957</v>
      </c>
      <c r="F980" s="75" t="s">
        <v>4795</v>
      </c>
      <c r="G980" s="76" t="s">
        <v>1958</v>
      </c>
      <c r="H980" s="76" t="s">
        <v>1974</v>
      </c>
      <c r="I980" s="77">
        <v>36800000000000</v>
      </c>
      <c r="J980" s="76" t="s">
        <v>1959</v>
      </c>
      <c r="K980" s="78" t="s">
        <v>1979</v>
      </c>
      <c r="L980" s="76" t="s">
        <v>1980</v>
      </c>
      <c r="M980" s="76" t="s">
        <v>4534</v>
      </c>
      <c r="N980" s="76" t="s">
        <v>74</v>
      </c>
      <c r="O980" s="76" t="s">
        <v>838</v>
      </c>
      <c r="P980" s="76" t="s">
        <v>4462</v>
      </c>
      <c r="Q980" s="76" t="s">
        <v>28</v>
      </c>
      <c r="R980" s="80">
        <v>35806790</v>
      </c>
      <c r="S980" s="91" t="e">
        <f t="shared" si="60"/>
        <v>#REF!</v>
      </c>
      <c r="T980" s="79">
        <v>8.1</v>
      </c>
      <c r="U980" s="79"/>
      <c r="V980" s="79"/>
      <c r="W980" s="79">
        <v>0</v>
      </c>
      <c r="X980" s="79">
        <v>4.4000000000000004</v>
      </c>
      <c r="Y980" s="92">
        <v>9.9999999999999992E-2</v>
      </c>
      <c r="Z980" s="93">
        <v>41.999999999999993</v>
      </c>
      <c r="AA980" s="93">
        <v>100</v>
      </c>
      <c r="AB980" s="93">
        <v>100</v>
      </c>
      <c r="AC980" s="79">
        <v>4.1999999999999993</v>
      </c>
      <c r="AD980" s="79">
        <v>4.1999999999999993</v>
      </c>
      <c r="AE980" s="79">
        <v>4.1999999999999993</v>
      </c>
      <c r="AF980" s="79">
        <v>4.1999999999999993</v>
      </c>
      <c r="AG980" s="79">
        <v>4.1999999999999993</v>
      </c>
      <c r="AH980" s="79">
        <v>724243.80000000028</v>
      </c>
      <c r="AI980" s="80">
        <v>119.75</v>
      </c>
      <c r="AJ980" s="80" t="s">
        <v>4789</v>
      </c>
      <c r="AK980" s="80">
        <v>0</v>
      </c>
      <c r="AL980" s="80">
        <v>0</v>
      </c>
      <c r="AM980" s="80">
        <v>86728195.050000012</v>
      </c>
      <c r="AN980" s="80" t="e">
        <f t="shared" si="61"/>
        <v>#REF!</v>
      </c>
      <c r="AO980" s="80" t="e">
        <f t="shared" si="62"/>
        <v>#REF!</v>
      </c>
      <c r="AP980" s="80">
        <v>2978829.85</v>
      </c>
      <c r="AQ980" s="80">
        <v>4438603.42</v>
      </c>
      <c r="AR980" s="80">
        <v>4438603.42</v>
      </c>
      <c r="AS980" s="82">
        <v>43221</v>
      </c>
      <c r="AT980" s="82">
        <v>50405</v>
      </c>
      <c r="AU980" s="81" t="s">
        <v>3661</v>
      </c>
      <c r="AV980" s="80">
        <v>3780.61</v>
      </c>
      <c r="AW980" s="80" t="e">
        <f t="shared" si="63"/>
        <v>#REF!</v>
      </c>
    </row>
    <row r="981" spans="2:49" ht="15" customHeight="1">
      <c r="B981" s="68">
        <v>971</v>
      </c>
      <c r="C981" s="68">
        <v>2013</v>
      </c>
      <c r="D981" s="69" t="s">
        <v>131</v>
      </c>
      <c r="E981" s="68" t="s">
        <v>1957</v>
      </c>
      <c r="F981" s="68" t="s">
        <v>4795</v>
      </c>
      <c r="G981" s="69" t="s">
        <v>1958</v>
      </c>
      <c r="H981" s="69" t="s">
        <v>1974</v>
      </c>
      <c r="I981" s="87">
        <v>36800000000000</v>
      </c>
      <c r="J981" s="69" t="s">
        <v>1959</v>
      </c>
      <c r="K981" s="70" t="s">
        <v>1981</v>
      </c>
      <c r="L981" s="69" t="s">
        <v>1982</v>
      </c>
      <c r="M981" s="69" t="s">
        <v>4535</v>
      </c>
      <c r="N981" s="69" t="s">
        <v>74</v>
      </c>
      <c r="O981" s="69" t="s">
        <v>838</v>
      </c>
      <c r="P981" s="69" t="s">
        <v>4462</v>
      </c>
      <c r="Q981" s="69" t="s">
        <v>28</v>
      </c>
      <c r="R981" s="72">
        <v>92610910</v>
      </c>
      <c r="S981" s="88" t="e">
        <f t="shared" si="60"/>
        <v>#REF!</v>
      </c>
      <c r="T981" s="71">
        <v>22.8</v>
      </c>
      <c r="U981" s="71"/>
      <c r="V981" s="71"/>
      <c r="W981" s="71">
        <v>0</v>
      </c>
      <c r="X981" s="71">
        <v>12</v>
      </c>
      <c r="Y981" s="89">
        <v>9.9999999999999992E-2</v>
      </c>
      <c r="Z981" s="90">
        <v>117.00000000000006</v>
      </c>
      <c r="AA981" s="90">
        <v>100</v>
      </c>
      <c r="AB981" s="90">
        <v>100</v>
      </c>
      <c r="AC981" s="71">
        <v>11.700000000000005</v>
      </c>
      <c r="AD981" s="71">
        <v>11.700000000000005</v>
      </c>
      <c r="AE981" s="71">
        <v>11.700000000000005</v>
      </c>
      <c r="AF981" s="71">
        <v>11.700000000000005</v>
      </c>
      <c r="AG981" s="71">
        <v>11.700000000000005</v>
      </c>
      <c r="AH981" s="71">
        <v>2017536.3000000007</v>
      </c>
      <c r="AI981" s="72">
        <v>117.77</v>
      </c>
      <c r="AJ981" s="72" t="s">
        <v>4789</v>
      </c>
      <c r="AK981" s="72">
        <v>0</v>
      </c>
      <c r="AL981" s="72">
        <v>0</v>
      </c>
      <c r="AM981" s="72">
        <v>237605250.05100009</v>
      </c>
      <c r="AN981" s="72" t="e">
        <f t="shared" si="61"/>
        <v>#REF!</v>
      </c>
      <c r="AO981" s="72" t="e">
        <f t="shared" si="62"/>
        <v>#REF!</v>
      </c>
      <c r="AP981" s="72">
        <v>8264206.6100000022</v>
      </c>
      <c r="AQ981" s="72">
        <v>12314075.509999998</v>
      </c>
      <c r="AR981" s="72">
        <v>12314075.509999998</v>
      </c>
      <c r="AS981" s="74">
        <v>43221</v>
      </c>
      <c r="AT981" s="74">
        <v>50405</v>
      </c>
      <c r="AU981" s="73" t="s">
        <v>3661</v>
      </c>
      <c r="AV981" s="72">
        <v>3780.61</v>
      </c>
      <c r="AW981" s="72" t="e">
        <f t="shared" si="63"/>
        <v>#REF!</v>
      </c>
    </row>
    <row r="982" spans="2:49" ht="15" customHeight="1">
      <c r="B982" s="75">
        <v>972</v>
      </c>
      <c r="C982" s="75">
        <v>2013</v>
      </c>
      <c r="D982" s="76" t="s">
        <v>131</v>
      </c>
      <c r="E982" s="75" t="s">
        <v>1957</v>
      </c>
      <c r="F982" s="75" t="s">
        <v>4795</v>
      </c>
      <c r="G982" s="76" t="s">
        <v>1958</v>
      </c>
      <c r="H982" s="76" t="s">
        <v>1974</v>
      </c>
      <c r="I982" s="77">
        <v>36800000000000</v>
      </c>
      <c r="J982" s="76" t="s">
        <v>1959</v>
      </c>
      <c r="K982" s="78" t="s">
        <v>1983</v>
      </c>
      <c r="L982" s="76" t="s">
        <v>1984</v>
      </c>
      <c r="M982" s="76" t="s">
        <v>4534</v>
      </c>
      <c r="N982" s="76" t="s">
        <v>74</v>
      </c>
      <c r="O982" s="76" t="s">
        <v>838</v>
      </c>
      <c r="P982" s="76" t="s">
        <v>4462</v>
      </c>
      <c r="Q982" s="76" t="s">
        <v>28</v>
      </c>
      <c r="R982" s="80">
        <v>97625710</v>
      </c>
      <c r="S982" s="91" t="e">
        <f t="shared" si="60"/>
        <v>#REF!</v>
      </c>
      <c r="T982" s="79">
        <v>27</v>
      </c>
      <c r="U982" s="79"/>
      <c r="V982" s="79"/>
      <c r="W982" s="79">
        <v>0</v>
      </c>
      <c r="X982" s="79">
        <v>14.1</v>
      </c>
      <c r="Y982" s="92">
        <v>9.9999999999999992E-2</v>
      </c>
      <c r="Z982" s="93">
        <v>127</v>
      </c>
      <c r="AA982" s="93">
        <v>100</v>
      </c>
      <c r="AB982" s="93">
        <v>100</v>
      </c>
      <c r="AC982" s="79">
        <v>12.7</v>
      </c>
      <c r="AD982" s="79">
        <v>12.7</v>
      </c>
      <c r="AE982" s="79">
        <v>12.7</v>
      </c>
      <c r="AF982" s="79">
        <v>12.7</v>
      </c>
      <c r="AG982" s="79">
        <v>12.7</v>
      </c>
      <c r="AH982" s="79">
        <v>2189975.3000000007</v>
      </c>
      <c r="AI982" s="80">
        <v>119.75</v>
      </c>
      <c r="AJ982" s="80" t="s">
        <v>4789</v>
      </c>
      <c r="AK982" s="80">
        <v>0</v>
      </c>
      <c r="AL982" s="80">
        <v>0</v>
      </c>
      <c r="AM982" s="80">
        <v>262249542.17500004</v>
      </c>
      <c r="AN982" s="80" t="e">
        <f t="shared" si="61"/>
        <v>#REF!</v>
      </c>
      <c r="AO982" s="80" t="e">
        <f t="shared" si="62"/>
        <v>#REF!</v>
      </c>
      <c r="AP982" s="80">
        <v>9078891.8100000061</v>
      </c>
      <c r="AQ982" s="80">
        <v>13527996.640000008</v>
      </c>
      <c r="AR982" s="80">
        <v>13527996.640000008</v>
      </c>
      <c r="AS982" s="82">
        <v>43221</v>
      </c>
      <c r="AT982" s="82">
        <v>50405</v>
      </c>
      <c r="AU982" s="81" t="s">
        <v>3661</v>
      </c>
      <c r="AV982" s="80">
        <v>3780.61</v>
      </c>
      <c r="AW982" s="80" t="e">
        <f t="shared" si="63"/>
        <v>#REF!</v>
      </c>
    </row>
    <row r="983" spans="2:49" ht="15" customHeight="1">
      <c r="B983" s="68">
        <v>973</v>
      </c>
      <c r="C983" s="68">
        <v>2013</v>
      </c>
      <c r="D983" s="69" t="s">
        <v>131</v>
      </c>
      <c r="E983" s="68" t="s">
        <v>1957</v>
      </c>
      <c r="F983" s="68" t="s">
        <v>4795</v>
      </c>
      <c r="G983" s="69" t="s">
        <v>1958</v>
      </c>
      <c r="H983" s="69" t="s">
        <v>1974</v>
      </c>
      <c r="I983" s="87">
        <v>36800000000000</v>
      </c>
      <c r="J983" s="69" t="s">
        <v>1959</v>
      </c>
      <c r="K983" s="70" t="s">
        <v>1985</v>
      </c>
      <c r="L983" s="69" t="s">
        <v>1986</v>
      </c>
      <c r="M983" s="69" t="s">
        <v>4534</v>
      </c>
      <c r="N983" s="69" t="s">
        <v>74</v>
      </c>
      <c r="O983" s="69" t="s">
        <v>838</v>
      </c>
      <c r="P983" s="69" t="s">
        <v>4462</v>
      </c>
      <c r="Q983" s="69" t="s">
        <v>28</v>
      </c>
      <c r="R983" s="72">
        <v>81086370</v>
      </c>
      <c r="S983" s="88" t="e">
        <f t="shared" si="60"/>
        <v>#REF!</v>
      </c>
      <c r="T983" s="71">
        <v>18.899999999999999</v>
      </c>
      <c r="U983" s="71"/>
      <c r="V983" s="71"/>
      <c r="W983" s="71">
        <v>0</v>
      </c>
      <c r="X983" s="71">
        <v>9.6</v>
      </c>
      <c r="Y983" s="89">
        <v>9.9999999999999992E-2</v>
      </c>
      <c r="Z983" s="90">
        <v>94.000000000000043</v>
      </c>
      <c r="AA983" s="90">
        <v>100</v>
      </c>
      <c r="AB983" s="90">
        <v>100</v>
      </c>
      <c r="AC983" s="71">
        <v>9.4000000000000039</v>
      </c>
      <c r="AD983" s="71">
        <v>9.4000000000000039</v>
      </c>
      <c r="AE983" s="71">
        <v>9.4000000000000039</v>
      </c>
      <c r="AF983" s="71">
        <v>9.4000000000000039</v>
      </c>
      <c r="AG983" s="71">
        <v>9.4000000000000039</v>
      </c>
      <c r="AH983" s="71">
        <v>1620926.5999999996</v>
      </c>
      <c r="AI983" s="72">
        <v>119.75</v>
      </c>
      <c r="AJ983" s="72" t="s">
        <v>4789</v>
      </c>
      <c r="AK983" s="72">
        <v>0</v>
      </c>
      <c r="AL983" s="72">
        <v>0</v>
      </c>
      <c r="AM983" s="72">
        <v>194105960.34999996</v>
      </c>
      <c r="AN983" s="72" t="e">
        <f t="shared" si="61"/>
        <v>#REF!</v>
      </c>
      <c r="AO983" s="72" t="e">
        <f t="shared" si="62"/>
        <v>#REF!</v>
      </c>
      <c r="AP983" s="72">
        <v>6709640.4200000009</v>
      </c>
      <c r="AQ983" s="72">
        <v>9997695.2000000011</v>
      </c>
      <c r="AR983" s="72">
        <v>9997695.2000000011</v>
      </c>
      <c r="AS983" s="74">
        <v>43221</v>
      </c>
      <c r="AT983" s="74">
        <v>50405</v>
      </c>
      <c r="AU983" s="73" t="s">
        <v>3661</v>
      </c>
      <c r="AV983" s="72">
        <v>3780.61</v>
      </c>
      <c r="AW983" s="72" t="e">
        <f t="shared" si="63"/>
        <v>#REF!</v>
      </c>
    </row>
    <row r="984" spans="2:49" ht="15" customHeight="1">
      <c r="B984" s="75">
        <v>974</v>
      </c>
      <c r="C984" s="75">
        <v>2013</v>
      </c>
      <c r="D984" s="76" t="s">
        <v>131</v>
      </c>
      <c r="E984" s="75" t="s">
        <v>1957</v>
      </c>
      <c r="F984" s="75" t="s">
        <v>4795</v>
      </c>
      <c r="G984" s="76" t="s">
        <v>1958</v>
      </c>
      <c r="H984" s="76" t="s">
        <v>1987</v>
      </c>
      <c r="I984" s="77">
        <v>40300000000000</v>
      </c>
      <c r="J984" s="76" t="s">
        <v>1959</v>
      </c>
      <c r="K984" s="78" t="s">
        <v>1988</v>
      </c>
      <c r="L984" s="76" t="s">
        <v>1989</v>
      </c>
      <c r="M984" s="76" t="s">
        <v>4535</v>
      </c>
      <c r="N984" s="76" t="s">
        <v>29</v>
      </c>
      <c r="O984" s="76" t="s">
        <v>838</v>
      </c>
      <c r="P984" s="76" t="s">
        <v>4462</v>
      </c>
      <c r="Q984" s="76" t="s">
        <v>28</v>
      </c>
      <c r="R984" s="80">
        <v>104204000</v>
      </c>
      <c r="S984" s="91" t="e">
        <f t="shared" si="60"/>
        <v>#REF!</v>
      </c>
      <c r="T984" s="79">
        <v>28</v>
      </c>
      <c r="U984" s="79"/>
      <c r="V984" s="79"/>
      <c r="W984" s="79">
        <v>0</v>
      </c>
      <c r="X984" s="79">
        <v>12.6</v>
      </c>
      <c r="Y984" s="92">
        <v>9.9999999999999992E-2</v>
      </c>
      <c r="Z984" s="93">
        <v>111.99999999999994</v>
      </c>
      <c r="AA984" s="93">
        <v>112</v>
      </c>
      <c r="AB984" s="93">
        <v>112</v>
      </c>
      <c r="AC984" s="79">
        <v>11.199999999999994</v>
      </c>
      <c r="AD984" s="79">
        <v>11.199999999999994</v>
      </c>
      <c r="AE984" s="79">
        <v>11.199999999999994</v>
      </c>
      <c r="AF984" s="79">
        <v>11.199999999999994</v>
      </c>
      <c r="AG984" s="79">
        <v>11.199999999999994</v>
      </c>
      <c r="AH984" s="79">
        <v>1931316.8000000003</v>
      </c>
      <c r="AI984" s="80">
        <v>121.1</v>
      </c>
      <c r="AJ984" s="80" t="s">
        <v>4789</v>
      </c>
      <c r="AK984" s="80">
        <v>0</v>
      </c>
      <c r="AL984" s="80">
        <v>0</v>
      </c>
      <c r="AM984" s="80">
        <v>233882464.48000005</v>
      </c>
      <c r="AN984" s="80" t="e">
        <f t="shared" si="61"/>
        <v>#REF!</v>
      </c>
      <c r="AO984" s="80" t="e">
        <f t="shared" si="62"/>
        <v>#REF!</v>
      </c>
      <c r="AP984" s="80">
        <v>8343534.9700000025</v>
      </c>
      <c r="AQ984" s="80">
        <v>12432278.670000007</v>
      </c>
      <c r="AR984" s="80">
        <v>12432278.670000007</v>
      </c>
      <c r="AS984" s="82">
        <v>43221</v>
      </c>
      <c r="AT984" s="82">
        <v>50405</v>
      </c>
      <c r="AU984" s="81" t="s">
        <v>3661</v>
      </c>
      <c r="AV984" s="80">
        <v>3780.61</v>
      </c>
      <c r="AW984" s="80" t="e">
        <f t="shared" si="63"/>
        <v>#REF!</v>
      </c>
    </row>
    <row r="985" spans="2:49" ht="15" customHeight="1">
      <c r="B985" s="68">
        <v>975</v>
      </c>
      <c r="C985" s="68">
        <v>2013</v>
      </c>
      <c r="D985" s="69" t="s">
        <v>131</v>
      </c>
      <c r="E985" s="68" t="s">
        <v>1957</v>
      </c>
      <c r="F985" s="68" t="s">
        <v>4795</v>
      </c>
      <c r="G985" s="69" t="s">
        <v>1958</v>
      </c>
      <c r="H985" s="69" t="s">
        <v>1974</v>
      </c>
      <c r="I985" s="87">
        <v>36800000000000</v>
      </c>
      <c r="J985" s="69" t="s">
        <v>1959</v>
      </c>
      <c r="K985" s="70" t="s">
        <v>1990</v>
      </c>
      <c r="L985" s="69" t="s">
        <v>1991</v>
      </c>
      <c r="M985" s="69" t="s">
        <v>4534</v>
      </c>
      <c r="N985" s="69" t="s">
        <v>74</v>
      </c>
      <c r="O985" s="69" t="s">
        <v>838</v>
      </c>
      <c r="P985" s="69" t="s">
        <v>4462</v>
      </c>
      <c r="Q985" s="69" t="s">
        <v>28</v>
      </c>
      <c r="R985" s="72">
        <v>98244980</v>
      </c>
      <c r="S985" s="88" t="e">
        <f t="shared" si="60"/>
        <v>#REF!</v>
      </c>
      <c r="T985" s="71">
        <v>27</v>
      </c>
      <c r="U985" s="71"/>
      <c r="V985" s="71"/>
      <c r="W985" s="71">
        <v>0</v>
      </c>
      <c r="X985" s="71">
        <v>14.5</v>
      </c>
      <c r="Y985" s="89">
        <v>9.9999999999999992E-2</v>
      </c>
      <c r="Z985" s="90">
        <v>140.99999999999994</v>
      </c>
      <c r="AA985" s="90">
        <v>100</v>
      </c>
      <c r="AB985" s="90">
        <v>100</v>
      </c>
      <c r="AC985" s="71">
        <v>14.099999999999994</v>
      </c>
      <c r="AD985" s="71">
        <v>14.099999999999994</v>
      </c>
      <c r="AE985" s="71">
        <v>14.099999999999994</v>
      </c>
      <c r="AF985" s="71">
        <v>14.099999999999994</v>
      </c>
      <c r="AG985" s="71">
        <v>14.099999999999994</v>
      </c>
      <c r="AH985" s="71">
        <v>2431389.9000000008</v>
      </c>
      <c r="AI985" s="72">
        <v>117.77</v>
      </c>
      <c r="AJ985" s="72" t="s">
        <v>4789</v>
      </c>
      <c r="AK985" s="72">
        <v>0</v>
      </c>
      <c r="AL985" s="72">
        <v>0</v>
      </c>
      <c r="AM985" s="72">
        <v>286344788.52300012</v>
      </c>
      <c r="AN985" s="72" t="e">
        <f t="shared" si="61"/>
        <v>#REF!</v>
      </c>
      <c r="AO985" s="72" t="e">
        <f t="shared" si="62"/>
        <v>#REF!</v>
      </c>
      <c r="AP985" s="72">
        <v>9933140.9599999953</v>
      </c>
      <c r="AQ985" s="72">
        <v>14800870.020000001</v>
      </c>
      <c r="AR985" s="72">
        <v>14800870.020000001</v>
      </c>
      <c r="AS985" s="74">
        <v>43221</v>
      </c>
      <c r="AT985" s="74">
        <v>50405</v>
      </c>
      <c r="AU985" s="73" t="s">
        <v>3661</v>
      </c>
      <c r="AV985" s="72">
        <v>3780.61</v>
      </c>
      <c r="AW985" s="72" t="e">
        <f t="shared" si="63"/>
        <v>#REF!</v>
      </c>
    </row>
    <row r="986" spans="2:49" ht="15" customHeight="1">
      <c r="B986" s="75">
        <v>976</v>
      </c>
      <c r="C986" s="75">
        <v>2013</v>
      </c>
      <c r="D986" s="76" t="s">
        <v>131</v>
      </c>
      <c r="E986" s="75" t="s">
        <v>1957</v>
      </c>
      <c r="F986" s="75" t="s">
        <v>4795</v>
      </c>
      <c r="G986" s="76" t="s">
        <v>1958</v>
      </c>
      <c r="H986" s="76" t="s">
        <v>1993</v>
      </c>
      <c r="I986" s="77">
        <v>32200000000000</v>
      </c>
      <c r="J986" s="76" t="s">
        <v>1992</v>
      </c>
      <c r="K986" s="78" t="s">
        <v>1994</v>
      </c>
      <c r="L986" s="76" t="s">
        <v>1995</v>
      </c>
      <c r="M986" s="76" t="s">
        <v>4538</v>
      </c>
      <c r="N986" s="76" t="s">
        <v>1035</v>
      </c>
      <c r="O986" s="76" t="s">
        <v>145</v>
      </c>
      <c r="P986" s="76" t="s">
        <v>1048</v>
      </c>
      <c r="Q986" s="76" t="s">
        <v>82</v>
      </c>
      <c r="R986" s="80">
        <v>2292951980</v>
      </c>
      <c r="S986" s="91" t="e">
        <f t="shared" si="60"/>
        <v>#REF!</v>
      </c>
      <c r="T986" s="79">
        <v>700</v>
      </c>
      <c r="U986" s="79"/>
      <c r="V986" s="79"/>
      <c r="W986" s="79">
        <v>0</v>
      </c>
      <c r="X986" s="79">
        <v>421.7</v>
      </c>
      <c r="Y986" s="92">
        <v>9.9999999999999992E-2</v>
      </c>
      <c r="Z986" s="93">
        <v>4095.0000000000014</v>
      </c>
      <c r="AA986" s="93">
        <v>4095</v>
      </c>
      <c r="AB986" s="93">
        <v>4095</v>
      </c>
      <c r="AC986" s="79">
        <v>409.50000000000011</v>
      </c>
      <c r="AD986" s="79">
        <v>409.50000000000011</v>
      </c>
      <c r="AE986" s="79">
        <v>409.50000000000011</v>
      </c>
      <c r="AF986" s="79">
        <v>409.50000000000011</v>
      </c>
      <c r="AG986" s="79">
        <v>409.50000000000011</v>
      </c>
      <c r="AH986" s="79">
        <v>106505626.50000004</v>
      </c>
      <c r="AI986" s="80">
        <v>83.49</v>
      </c>
      <c r="AJ986" s="80" t="s">
        <v>4789</v>
      </c>
      <c r="AK986" s="80">
        <v>0</v>
      </c>
      <c r="AL986" s="80">
        <v>0</v>
      </c>
      <c r="AM986" s="80">
        <v>8892154756.4850063</v>
      </c>
      <c r="AN986" s="80" t="e">
        <f t="shared" si="61"/>
        <v>#REF!</v>
      </c>
      <c r="AO986" s="80" t="e">
        <f t="shared" si="62"/>
        <v>#REF!</v>
      </c>
      <c r="AP986" s="80">
        <v>0</v>
      </c>
      <c r="AQ986" s="80">
        <v>0</v>
      </c>
      <c r="AR986" s="80">
        <v>0</v>
      </c>
      <c r="AS986" s="82">
        <v>43221</v>
      </c>
      <c r="AT986" s="82">
        <v>54057</v>
      </c>
      <c r="AU986" s="81" t="s">
        <v>3661</v>
      </c>
      <c r="AV986" s="80">
        <v>3780.61</v>
      </c>
      <c r="AW986" s="80" t="e">
        <f t="shared" si="63"/>
        <v>#REF!</v>
      </c>
    </row>
    <row r="987" spans="2:49" ht="15" customHeight="1">
      <c r="B987" s="68">
        <v>977</v>
      </c>
      <c r="C987" s="68">
        <v>2013</v>
      </c>
      <c r="D987" s="69" t="s">
        <v>131</v>
      </c>
      <c r="E987" s="68" t="s">
        <v>1957</v>
      </c>
      <c r="F987" s="68" t="s">
        <v>4795</v>
      </c>
      <c r="G987" s="69" t="s">
        <v>1958</v>
      </c>
      <c r="H987" s="69" t="s">
        <v>1974</v>
      </c>
      <c r="I987" s="87">
        <v>36800000000000</v>
      </c>
      <c r="J987" s="69" t="s">
        <v>1959</v>
      </c>
      <c r="K987" s="70" t="s">
        <v>1996</v>
      </c>
      <c r="L987" s="69" t="s">
        <v>1997</v>
      </c>
      <c r="M987" s="69" t="s">
        <v>4534</v>
      </c>
      <c r="N987" s="69" t="s">
        <v>74</v>
      </c>
      <c r="O987" s="69" t="s">
        <v>838</v>
      </c>
      <c r="P987" s="69" t="s">
        <v>4462</v>
      </c>
      <c r="Q987" s="69" t="s">
        <v>28</v>
      </c>
      <c r="R987" s="72">
        <v>67409910</v>
      </c>
      <c r="S987" s="88" t="e">
        <f t="shared" si="60"/>
        <v>#REF!</v>
      </c>
      <c r="T987" s="71">
        <v>15</v>
      </c>
      <c r="U987" s="71"/>
      <c r="V987" s="71"/>
      <c r="W987" s="71">
        <v>0</v>
      </c>
      <c r="X987" s="71">
        <v>7.4</v>
      </c>
      <c r="Y987" s="89">
        <v>9.9999999999999992E-2</v>
      </c>
      <c r="Z987" s="90">
        <v>72.000000000000028</v>
      </c>
      <c r="AA987" s="90">
        <v>100</v>
      </c>
      <c r="AB987" s="90">
        <v>100</v>
      </c>
      <c r="AC987" s="71">
        <v>7.2000000000000028</v>
      </c>
      <c r="AD987" s="71">
        <v>7.2000000000000028</v>
      </c>
      <c r="AE987" s="71">
        <v>7.2000000000000028</v>
      </c>
      <c r="AF987" s="71">
        <v>7.2000000000000028</v>
      </c>
      <c r="AG987" s="71">
        <v>7.2000000000000028</v>
      </c>
      <c r="AH987" s="71">
        <v>1241560.7999999993</v>
      </c>
      <c r="AI987" s="72">
        <v>117.77</v>
      </c>
      <c r="AJ987" s="72" t="s">
        <v>4789</v>
      </c>
      <c r="AK987" s="72">
        <v>0</v>
      </c>
      <c r="AL987" s="72">
        <v>0</v>
      </c>
      <c r="AM987" s="72">
        <v>146218615.41599998</v>
      </c>
      <c r="AN987" s="72" t="e">
        <f t="shared" si="61"/>
        <v>#REF!</v>
      </c>
      <c r="AO987" s="72" t="e">
        <f t="shared" si="62"/>
        <v>#REF!</v>
      </c>
      <c r="AP987" s="72">
        <v>5115560.6700000009</v>
      </c>
      <c r="AQ987" s="72">
        <v>7622437.7399999993</v>
      </c>
      <c r="AR987" s="72">
        <v>7622437.7399999993</v>
      </c>
      <c r="AS987" s="74">
        <v>43221</v>
      </c>
      <c r="AT987" s="74">
        <v>50405</v>
      </c>
      <c r="AU987" s="73" t="s">
        <v>3661</v>
      </c>
      <c r="AV987" s="72">
        <v>3780.61</v>
      </c>
      <c r="AW987" s="72" t="e">
        <f t="shared" si="63"/>
        <v>#REF!</v>
      </c>
    </row>
    <row r="988" spans="2:49" ht="15" customHeight="1">
      <c r="B988" s="75">
        <v>978</v>
      </c>
      <c r="C988" s="75">
        <v>2013</v>
      </c>
      <c r="D988" s="76" t="s">
        <v>131</v>
      </c>
      <c r="E988" s="75" t="s">
        <v>1957</v>
      </c>
      <c r="F988" s="75" t="s">
        <v>4795</v>
      </c>
      <c r="G988" s="76" t="s">
        <v>1958</v>
      </c>
      <c r="H988" s="76" t="s">
        <v>1974</v>
      </c>
      <c r="I988" s="77">
        <v>36800000000000</v>
      </c>
      <c r="J988" s="76" t="s">
        <v>1959</v>
      </c>
      <c r="K988" s="78" t="s">
        <v>1998</v>
      </c>
      <c r="L988" s="76" t="s">
        <v>1999</v>
      </c>
      <c r="M988" s="76" t="s">
        <v>4534</v>
      </c>
      <c r="N988" s="76" t="s">
        <v>74</v>
      </c>
      <c r="O988" s="76" t="s">
        <v>838</v>
      </c>
      <c r="P988" s="76" t="s">
        <v>4462</v>
      </c>
      <c r="Q988" s="76" t="s">
        <v>28</v>
      </c>
      <c r="R988" s="80">
        <v>82966570</v>
      </c>
      <c r="S988" s="91" t="e">
        <f t="shared" si="60"/>
        <v>#REF!</v>
      </c>
      <c r="T988" s="79">
        <v>21</v>
      </c>
      <c r="U988" s="79"/>
      <c r="V988" s="79"/>
      <c r="W988" s="79">
        <v>0</v>
      </c>
      <c r="X988" s="79">
        <v>10.7</v>
      </c>
      <c r="Y988" s="92">
        <v>9.9999999999999992E-2</v>
      </c>
      <c r="Z988" s="93">
        <v>104.00000000000007</v>
      </c>
      <c r="AA988" s="93">
        <v>100</v>
      </c>
      <c r="AB988" s="93">
        <v>100</v>
      </c>
      <c r="AC988" s="79">
        <v>10.400000000000006</v>
      </c>
      <c r="AD988" s="79">
        <v>10.400000000000006</v>
      </c>
      <c r="AE988" s="79">
        <v>10.400000000000006</v>
      </c>
      <c r="AF988" s="79">
        <v>10.400000000000006</v>
      </c>
      <c r="AG988" s="79">
        <v>10.400000000000006</v>
      </c>
      <c r="AH988" s="79">
        <v>1793365.600000001</v>
      </c>
      <c r="AI988" s="80">
        <v>117.77</v>
      </c>
      <c r="AJ988" s="80" t="s">
        <v>4789</v>
      </c>
      <c r="AK988" s="80">
        <v>0</v>
      </c>
      <c r="AL988" s="80">
        <v>0</v>
      </c>
      <c r="AM988" s="80">
        <v>211204666.7120001</v>
      </c>
      <c r="AN988" s="80" t="e">
        <f t="shared" si="61"/>
        <v>#REF!</v>
      </c>
      <c r="AO988" s="80" t="e">
        <f t="shared" si="62"/>
        <v>#REF!</v>
      </c>
      <c r="AP988" s="80">
        <v>7328765.6700000018</v>
      </c>
      <c r="AQ988" s="80">
        <v>10920222.359999996</v>
      </c>
      <c r="AR988" s="80">
        <v>10920222.359999996</v>
      </c>
      <c r="AS988" s="82">
        <v>43221</v>
      </c>
      <c r="AT988" s="82">
        <v>50405</v>
      </c>
      <c r="AU988" s="81" t="s">
        <v>3661</v>
      </c>
      <c r="AV988" s="80">
        <v>3780.61</v>
      </c>
      <c r="AW988" s="80" t="e">
        <f t="shared" si="63"/>
        <v>#REF!</v>
      </c>
    </row>
    <row r="989" spans="2:49" ht="15" customHeight="1">
      <c r="B989" s="68">
        <v>979</v>
      </c>
      <c r="C989" s="68">
        <v>2013</v>
      </c>
      <c r="D989" s="69" t="s">
        <v>131</v>
      </c>
      <c r="E989" s="68" t="s">
        <v>1957</v>
      </c>
      <c r="F989" s="68" t="s">
        <v>4795</v>
      </c>
      <c r="G989" s="69" t="s">
        <v>1958</v>
      </c>
      <c r="H989" s="69" t="s">
        <v>1974</v>
      </c>
      <c r="I989" s="87">
        <v>36800000000000</v>
      </c>
      <c r="J989" s="69" t="s">
        <v>1959</v>
      </c>
      <c r="K989" s="70" t="s">
        <v>2000</v>
      </c>
      <c r="L989" s="69" t="s">
        <v>2001</v>
      </c>
      <c r="M989" s="69" t="s">
        <v>4534</v>
      </c>
      <c r="N989" s="69" t="s">
        <v>74</v>
      </c>
      <c r="O989" s="69" t="s">
        <v>838</v>
      </c>
      <c r="P989" s="69" t="s">
        <v>4462</v>
      </c>
      <c r="Q989" s="69" t="s">
        <v>28</v>
      </c>
      <c r="R989" s="72">
        <v>72059450</v>
      </c>
      <c r="S989" s="88" t="e">
        <f t="shared" si="60"/>
        <v>#REF!</v>
      </c>
      <c r="T989" s="71">
        <v>18</v>
      </c>
      <c r="U989" s="71"/>
      <c r="V989" s="71"/>
      <c r="W989" s="71">
        <v>0</v>
      </c>
      <c r="X989" s="71">
        <v>8.8000000000000007</v>
      </c>
      <c r="Y989" s="89">
        <v>9.9999999999999992E-2</v>
      </c>
      <c r="Z989" s="90">
        <v>86.000000000000043</v>
      </c>
      <c r="AA989" s="90">
        <v>100</v>
      </c>
      <c r="AB989" s="90">
        <v>100</v>
      </c>
      <c r="AC989" s="71">
        <v>8.6000000000000032</v>
      </c>
      <c r="AD989" s="71">
        <v>8.6000000000000032</v>
      </c>
      <c r="AE989" s="71">
        <v>8.6000000000000032</v>
      </c>
      <c r="AF989" s="71">
        <v>8.6000000000000032</v>
      </c>
      <c r="AG989" s="71">
        <v>8.6000000000000032</v>
      </c>
      <c r="AH989" s="71">
        <v>1482975.4000000004</v>
      </c>
      <c r="AI989" s="72">
        <v>119.75</v>
      </c>
      <c r="AJ989" s="72" t="s">
        <v>4789</v>
      </c>
      <c r="AK989" s="72">
        <v>0</v>
      </c>
      <c r="AL989" s="72">
        <v>0</v>
      </c>
      <c r="AM989" s="72">
        <v>177586304.15000004</v>
      </c>
      <c r="AN989" s="72" t="e">
        <f t="shared" si="61"/>
        <v>#REF!</v>
      </c>
      <c r="AO989" s="72" t="e">
        <f t="shared" si="62"/>
        <v>#REF!</v>
      </c>
      <c r="AP989" s="72">
        <v>6165719.4900000012</v>
      </c>
      <c r="AQ989" s="72">
        <v>9187226.1899999958</v>
      </c>
      <c r="AR989" s="72">
        <v>9187226.1899999958</v>
      </c>
      <c r="AS989" s="74">
        <v>43221</v>
      </c>
      <c r="AT989" s="74">
        <v>50405</v>
      </c>
      <c r="AU989" s="73" t="s">
        <v>3661</v>
      </c>
      <c r="AV989" s="72">
        <v>3780.61</v>
      </c>
      <c r="AW989" s="72" t="e">
        <f t="shared" si="63"/>
        <v>#REF!</v>
      </c>
    </row>
    <row r="990" spans="2:49" ht="15" customHeight="1">
      <c r="B990" s="75">
        <v>980</v>
      </c>
      <c r="C990" s="75">
        <v>2013</v>
      </c>
      <c r="D990" s="76" t="s">
        <v>131</v>
      </c>
      <c r="E990" s="75" t="s">
        <v>1957</v>
      </c>
      <c r="F990" s="75" t="s">
        <v>4795</v>
      </c>
      <c r="G990" s="76" t="s">
        <v>1958</v>
      </c>
      <c r="H990" s="76" t="s">
        <v>1974</v>
      </c>
      <c r="I990" s="77">
        <v>36800000000000</v>
      </c>
      <c r="J990" s="76" t="s">
        <v>1959</v>
      </c>
      <c r="K990" s="78" t="s">
        <v>2002</v>
      </c>
      <c r="L990" s="76" t="s">
        <v>2003</v>
      </c>
      <c r="M990" s="76" t="s">
        <v>4534</v>
      </c>
      <c r="N990" s="76" t="s">
        <v>74</v>
      </c>
      <c r="O990" s="76" t="s">
        <v>838</v>
      </c>
      <c r="P990" s="76" t="s">
        <v>4462</v>
      </c>
      <c r="Q990" s="76" t="s">
        <v>28</v>
      </c>
      <c r="R990" s="80">
        <v>28168660</v>
      </c>
      <c r="S990" s="91" t="e">
        <f t="shared" si="60"/>
        <v>#REF!</v>
      </c>
      <c r="T990" s="79">
        <v>24.3</v>
      </c>
      <c r="U990" s="79"/>
      <c r="V990" s="79"/>
      <c r="W990" s="79">
        <v>0</v>
      </c>
      <c r="X990" s="79">
        <v>12.8</v>
      </c>
      <c r="Y990" s="92">
        <v>9.9999999999999992E-2</v>
      </c>
      <c r="Z990" s="93">
        <v>125.00000000000003</v>
      </c>
      <c r="AA990" s="93">
        <v>100</v>
      </c>
      <c r="AB990" s="93">
        <v>100</v>
      </c>
      <c r="AC990" s="79">
        <v>12.500000000000002</v>
      </c>
      <c r="AD990" s="79">
        <v>12.500000000000002</v>
      </c>
      <c r="AE990" s="79">
        <v>12.500000000000002</v>
      </c>
      <c r="AF990" s="79">
        <v>12.500000000000002</v>
      </c>
      <c r="AG990" s="79">
        <v>12.500000000000002</v>
      </c>
      <c r="AH990" s="79">
        <v>2155487.5000000014</v>
      </c>
      <c r="AI990" s="80">
        <v>117.77</v>
      </c>
      <c r="AJ990" s="80" t="s">
        <v>4789</v>
      </c>
      <c r="AK990" s="80">
        <v>0</v>
      </c>
      <c r="AL990" s="80">
        <v>0</v>
      </c>
      <c r="AM990" s="80">
        <v>253851762.87500015</v>
      </c>
      <c r="AN990" s="80" t="e">
        <f t="shared" si="61"/>
        <v>#REF!</v>
      </c>
      <c r="AO990" s="80" t="e">
        <f t="shared" si="62"/>
        <v>#REF!</v>
      </c>
      <c r="AP990" s="80">
        <v>8776969.6699999981</v>
      </c>
      <c r="AQ990" s="80">
        <v>13078117.76</v>
      </c>
      <c r="AR990" s="80">
        <v>13078117.76</v>
      </c>
      <c r="AS990" s="82">
        <v>43221</v>
      </c>
      <c r="AT990" s="82">
        <v>50405</v>
      </c>
      <c r="AU990" s="81" t="s">
        <v>3661</v>
      </c>
      <c r="AV990" s="80">
        <v>3780.61</v>
      </c>
      <c r="AW990" s="80" t="e">
        <f t="shared" si="63"/>
        <v>#REF!</v>
      </c>
    </row>
    <row r="991" spans="2:49" ht="15" customHeight="1">
      <c r="B991" s="68">
        <v>981</v>
      </c>
      <c r="C991" s="68">
        <v>2013</v>
      </c>
      <c r="D991" s="69" t="s">
        <v>131</v>
      </c>
      <c r="E991" s="68" t="s">
        <v>1957</v>
      </c>
      <c r="F991" s="68" t="s">
        <v>4795</v>
      </c>
      <c r="G991" s="69" t="s">
        <v>1958</v>
      </c>
      <c r="H991" s="69" t="s">
        <v>1974</v>
      </c>
      <c r="I991" s="87">
        <v>36800000000000</v>
      </c>
      <c r="J991" s="69" t="s">
        <v>1959</v>
      </c>
      <c r="K991" s="70" t="s">
        <v>2004</v>
      </c>
      <c r="L991" s="69" t="s">
        <v>2005</v>
      </c>
      <c r="M991" s="69" t="s">
        <v>4534</v>
      </c>
      <c r="N991" s="69" t="s">
        <v>74</v>
      </c>
      <c r="O991" s="69" t="s">
        <v>838</v>
      </c>
      <c r="P991" s="69" t="s">
        <v>4462</v>
      </c>
      <c r="Q991" s="69" t="s">
        <v>28</v>
      </c>
      <c r="R991" s="72">
        <v>81692060</v>
      </c>
      <c r="S991" s="88" t="e">
        <f t="shared" si="60"/>
        <v>#REF!</v>
      </c>
      <c r="T991" s="71">
        <v>18.899999999999999</v>
      </c>
      <c r="U991" s="71"/>
      <c r="V991" s="71"/>
      <c r="W991" s="71">
        <v>0</v>
      </c>
      <c r="X991" s="71">
        <v>9.5</v>
      </c>
      <c r="Y991" s="89">
        <v>9.9999999999999992E-2</v>
      </c>
      <c r="Z991" s="90">
        <v>93.000000000000071</v>
      </c>
      <c r="AA991" s="90">
        <v>100</v>
      </c>
      <c r="AB991" s="90">
        <v>100</v>
      </c>
      <c r="AC991" s="71">
        <v>9.300000000000006</v>
      </c>
      <c r="AD991" s="71">
        <v>9.300000000000006</v>
      </c>
      <c r="AE991" s="71">
        <v>9.300000000000006</v>
      </c>
      <c r="AF991" s="71">
        <v>9.300000000000006</v>
      </c>
      <c r="AG991" s="71">
        <v>9.300000000000006</v>
      </c>
      <c r="AH991" s="71">
        <v>1603682.7000000009</v>
      </c>
      <c r="AI991" s="72">
        <v>119.75</v>
      </c>
      <c r="AJ991" s="72" t="s">
        <v>4789</v>
      </c>
      <c r="AK991" s="72">
        <v>0</v>
      </c>
      <c r="AL991" s="72">
        <v>0</v>
      </c>
      <c r="AM991" s="72">
        <v>192041003.32500014</v>
      </c>
      <c r="AN991" s="72" t="e">
        <f t="shared" si="61"/>
        <v>#REF!</v>
      </c>
      <c r="AO991" s="72" t="e">
        <f t="shared" si="62"/>
        <v>#REF!</v>
      </c>
      <c r="AP991" s="72">
        <v>6648447.8599999994</v>
      </c>
      <c r="AQ991" s="72">
        <v>9906515.2599999998</v>
      </c>
      <c r="AR991" s="72">
        <v>9906515.2599999998</v>
      </c>
      <c r="AS991" s="74">
        <v>43221</v>
      </c>
      <c r="AT991" s="74">
        <v>50405</v>
      </c>
      <c r="AU991" s="73" t="s">
        <v>3661</v>
      </c>
      <c r="AV991" s="72">
        <v>3780.61</v>
      </c>
      <c r="AW991" s="72" t="e">
        <f t="shared" si="63"/>
        <v>#REF!</v>
      </c>
    </row>
    <row r="992" spans="2:49" ht="15" customHeight="1">
      <c r="B992" s="75">
        <v>982</v>
      </c>
      <c r="C992" s="75">
        <v>2013</v>
      </c>
      <c r="D992" s="76" t="s">
        <v>131</v>
      </c>
      <c r="E992" s="75" t="s">
        <v>1957</v>
      </c>
      <c r="F992" s="75" t="s">
        <v>4795</v>
      </c>
      <c r="G992" s="76" t="s">
        <v>1958</v>
      </c>
      <c r="H992" s="76" t="s">
        <v>2006</v>
      </c>
      <c r="I992" s="77">
        <v>17227909000180</v>
      </c>
      <c r="J992" s="76" t="s">
        <v>1959</v>
      </c>
      <c r="K992" s="78" t="s">
        <v>2007</v>
      </c>
      <c r="L992" s="76" t="s">
        <v>2008</v>
      </c>
      <c r="M992" s="76" t="s">
        <v>4538</v>
      </c>
      <c r="N992" s="76" t="s">
        <v>33</v>
      </c>
      <c r="O992" s="76" t="s">
        <v>838</v>
      </c>
      <c r="P992" s="76" t="s">
        <v>4462</v>
      </c>
      <c r="Q992" s="76" t="s">
        <v>28</v>
      </c>
      <c r="R992" s="80">
        <v>104506950</v>
      </c>
      <c r="S992" s="91" t="e">
        <f t="shared" si="60"/>
        <v>#REF!</v>
      </c>
      <c r="T992" s="79">
        <v>30</v>
      </c>
      <c r="U992" s="79"/>
      <c r="V992" s="79"/>
      <c r="W992" s="79">
        <v>0</v>
      </c>
      <c r="X992" s="79">
        <v>12.4</v>
      </c>
      <c r="Y992" s="92">
        <v>9.9999999999999992E-2</v>
      </c>
      <c r="Z992" s="93">
        <v>116.00000000000007</v>
      </c>
      <c r="AA992" s="93">
        <v>116</v>
      </c>
      <c r="AB992" s="93">
        <v>116</v>
      </c>
      <c r="AC992" s="79">
        <v>11.600000000000007</v>
      </c>
      <c r="AD992" s="79">
        <v>11.600000000000007</v>
      </c>
      <c r="AE992" s="79">
        <v>11.600000000000007</v>
      </c>
      <c r="AF992" s="79">
        <v>11.600000000000007</v>
      </c>
      <c r="AG992" s="79">
        <v>11.600000000000007</v>
      </c>
      <c r="AH992" s="79">
        <v>2000292.4000000008</v>
      </c>
      <c r="AI992" s="80">
        <v>108.9</v>
      </c>
      <c r="AJ992" s="80" t="s">
        <v>4789</v>
      </c>
      <c r="AK992" s="80">
        <v>0</v>
      </c>
      <c r="AL992" s="80">
        <v>0</v>
      </c>
      <c r="AM992" s="80">
        <v>217831842.36000007</v>
      </c>
      <c r="AN992" s="80" t="e">
        <f t="shared" si="61"/>
        <v>#REF!</v>
      </c>
      <c r="AO992" s="80" t="e">
        <f t="shared" si="62"/>
        <v>#REF!</v>
      </c>
      <c r="AP992" s="80">
        <v>7749103.7500000028</v>
      </c>
      <c r="AQ992" s="80">
        <v>11546546.840000004</v>
      </c>
      <c r="AR992" s="80">
        <v>11546546.840000004</v>
      </c>
      <c r="AS992" s="82">
        <v>43221</v>
      </c>
      <c r="AT992" s="82">
        <v>50405</v>
      </c>
      <c r="AU992" s="81" t="s">
        <v>3661</v>
      </c>
      <c r="AV992" s="80">
        <v>3780.61</v>
      </c>
      <c r="AW992" s="80" t="e">
        <f t="shared" si="63"/>
        <v>#REF!</v>
      </c>
    </row>
    <row r="993" spans="2:49" ht="15" customHeight="1">
      <c r="B993" s="68">
        <v>983</v>
      </c>
      <c r="C993" s="68">
        <v>2013</v>
      </c>
      <c r="D993" s="69" t="s">
        <v>131</v>
      </c>
      <c r="E993" s="68" t="s">
        <v>1957</v>
      </c>
      <c r="F993" s="68" t="s">
        <v>4795</v>
      </c>
      <c r="G993" s="69" t="s">
        <v>1958</v>
      </c>
      <c r="H993" s="69" t="s">
        <v>1974</v>
      </c>
      <c r="I993" s="87">
        <v>36800000000000</v>
      </c>
      <c r="J993" s="69" t="s">
        <v>1959</v>
      </c>
      <c r="K993" s="70" t="s">
        <v>2009</v>
      </c>
      <c r="L993" s="69" t="s">
        <v>2010</v>
      </c>
      <c r="M993" s="69" t="s">
        <v>4534</v>
      </c>
      <c r="N993" s="69" t="s">
        <v>74</v>
      </c>
      <c r="O993" s="69" t="s">
        <v>838</v>
      </c>
      <c r="P993" s="69" t="s">
        <v>4462</v>
      </c>
      <c r="Q993" s="69" t="s">
        <v>28</v>
      </c>
      <c r="R993" s="72">
        <v>71979410</v>
      </c>
      <c r="S993" s="88" t="e">
        <f t="shared" si="60"/>
        <v>#REF!</v>
      </c>
      <c r="T993" s="71">
        <v>21.6</v>
      </c>
      <c r="U993" s="71"/>
      <c r="V993" s="71"/>
      <c r="W993" s="71">
        <v>0</v>
      </c>
      <c r="X993" s="71">
        <v>11.6</v>
      </c>
      <c r="Y993" s="89">
        <v>9.9999999999999992E-2</v>
      </c>
      <c r="Z993" s="90">
        <v>112.99999999999999</v>
      </c>
      <c r="AA993" s="90">
        <v>100</v>
      </c>
      <c r="AB993" s="90">
        <v>100</v>
      </c>
      <c r="AC993" s="71">
        <v>11.299999999999997</v>
      </c>
      <c r="AD993" s="71">
        <v>11.299999999999997</v>
      </c>
      <c r="AE993" s="71">
        <v>11.299999999999997</v>
      </c>
      <c r="AF993" s="71">
        <v>11.299999999999997</v>
      </c>
      <c r="AG993" s="71">
        <v>11.299999999999997</v>
      </c>
      <c r="AH993" s="71">
        <v>1948560.6999999995</v>
      </c>
      <c r="AI993" s="72">
        <v>118.76</v>
      </c>
      <c r="AJ993" s="72" t="s">
        <v>4789</v>
      </c>
      <c r="AK993" s="72">
        <v>0</v>
      </c>
      <c r="AL993" s="72">
        <v>0</v>
      </c>
      <c r="AM993" s="72">
        <v>231411068.7319999</v>
      </c>
      <c r="AN993" s="72" t="e">
        <f t="shared" si="61"/>
        <v>#REF!</v>
      </c>
      <c r="AO993" s="72" t="e">
        <f t="shared" si="62"/>
        <v>#REF!</v>
      </c>
      <c r="AP993" s="72">
        <v>7989765.0700000022</v>
      </c>
      <c r="AQ993" s="72">
        <v>11905144.08</v>
      </c>
      <c r="AR993" s="72">
        <v>11905144.08</v>
      </c>
      <c r="AS993" s="74">
        <v>43221</v>
      </c>
      <c r="AT993" s="74">
        <v>50405</v>
      </c>
      <c r="AU993" s="73" t="s">
        <v>3661</v>
      </c>
      <c r="AV993" s="72">
        <v>3780.61</v>
      </c>
      <c r="AW993" s="72" t="e">
        <f t="shared" si="63"/>
        <v>#REF!</v>
      </c>
    </row>
    <row r="994" spans="2:49" ht="15" customHeight="1">
      <c r="B994" s="75">
        <v>984</v>
      </c>
      <c r="C994" s="75">
        <v>2013</v>
      </c>
      <c r="D994" s="76" t="s">
        <v>131</v>
      </c>
      <c r="E994" s="75" t="s">
        <v>1957</v>
      </c>
      <c r="F994" s="75" t="s">
        <v>4795</v>
      </c>
      <c r="G994" s="76" t="s">
        <v>1958</v>
      </c>
      <c r="H994" s="76" t="s">
        <v>1974</v>
      </c>
      <c r="I994" s="77">
        <v>36800000000000</v>
      </c>
      <c r="J994" s="76" t="s">
        <v>1959</v>
      </c>
      <c r="K994" s="78" t="s">
        <v>2011</v>
      </c>
      <c r="L994" s="76" t="s">
        <v>2012</v>
      </c>
      <c r="M994" s="76" t="s">
        <v>4535</v>
      </c>
      <c r="N994" s="76" t="s">
        <v>74</v>
      </c>
      <c r="O994" s="76" t="s">
        <v>838</v>
      </c>
      <c r="P994" s="76" t="s">
        <v>4462</v>
      </c>
      <c r="Q994" s="76" t="s">
        <v>28</v>
      </c>
      <c r="R994" s="80">
        <v>28763780</v>
      </c>
      <c r="S994" s="91" t="e">
        <f t="shared" si="60"/>
        <v>#REF!</v>
      </c>
      <c r="T994" s="79">
        <v>24.3</v>
      </c>
      <c r="U994" s="79"/>
      <c r="V994" s="79"/>
      <c r="W994" s="79">
        <v>0</v>
      </c>
      <c r="X994" s="79">
        <v>11.7</v>
      </c>
      <c r="Y994" s="92">
        <v>9.9999999999999992E-2</v>
      </c>
      <c r="Z994" s="93">
        <v>112.99999999999996</v>
      </c>
      <c r="AA994" s="93">
        <v>100</v>
      </c>
      <c r="AB994" s="93">
        <v>100</v>
      </c>
      <c r="AC994" s="79">
        <v>11.299999999999995</v>
      </c>
      <c r="AD994" s="79">
        <v>11.299999999999995</v>
      </c>
      <c r="AE994" s="79">
        <v>11.299999999999995</v>
      </c>
      <c r="AF994" s="79">
        <v>11.299999999999995</v>
      </c>
      <c r="AG994" s="79">
        <v>11.299999999999995</v>
      </c>
      <c r="AH994" s="79">
        <v>1948560.699999999</v>
      </c>
      <c r="AI994" s="80">
        <v>119.75</v>
      </c>
      <c r="AJ994" s="80" t="s">
        <v>4789</v>
      </c>
      <c r="AK994" s="80">
        <v>0</v>
      </c>
      <c r="AL994" s="80">
        <v>0</v>
      </c>
      <c r="AM994" s="80">
        <v>233340143.82499993</v>
      </c>
      <c r="AN994" s="80" t="e">
        <f t="shared" si="61"/>
        <v>#REF!</v>
      </c>
      <c r="AO994" s="80" t="e">
        <f t="shared" si="62"/>
        <v>#REF!</v>
      </c>
      <c r="AP994" s="80">
        <v>8072629.7300000004</v>
      </c>
      <c r="AQ994" s="80">
        <v>12028616.510000004</v>
      </c>
      <c r="AR994" s="80">
        <v>12028616.510000004</v>
      </c>
      <c r="AS994" s="82">
        <v>43221</v>
      </c>
      <c r="AT994" s="82">
        <v>50405</v>
      </c>
      <c r="AU994" s="81" t="s">
        <v>3661</v>
      </c>
      <c r="AV994" s="80">
        <v>3780.61</v>
      </c>
      <c r="AW994" s="80" t="e">
        <f t="shared" si="63"/>
        <v>#REF!</v>
      </c>
    </row>
    <row r="995" spans="2:49" ht="15" customHeight="1">
      <c r="B995" s="68">
        <v>985</v>
      </c>
      <c r="C995" s="68">
        <v>2013</v>
      </c>
      <c r="D995" s="69" t="s">
        <v>131</v>
      </c>
      <c r="E995" s="68" t="s">
        <v>1957</v>
      </c>
      <c r="F995" s="68" t="s">
        <v>4795</v>
      </c>
      <c r="G995" s="69" t="s">
        <v>1958</v>
      </c>
      <c r="H995" s="69" t="s">
        <v>2013</v>
      </c>
      <c r="I995" s="87">
        <v>12985237000158</v>
      </c>
      <c r="J995" s="69" t="s">
        <v>1959</v>
      </c>
      <c r="K995" s="70" t="s">
        <v>2014</v>
      </c>
      <c r="L995" s="69" t="s">
        <v>2015</v>
      </c>
      <c r="M995" s="69" t="s">
        <v>4538</v>
      </c>
      <c r="N995" s="69" t="s">
        <v>33</v>
      </c>
      <c r="O995" s="69" t="s">
        <v>838</v>
      </c>
      <c r="P995" s="69" t="s">
        <v>4462</v>
      </c>
      <c r="Q995" s="69" t="s">
        <v>28</v>
      </c>
      <c r="R995" s="72">
        <v>123316000</v>
      </c>
      <c r="S995" s="88" t="e">
        <f t="shared" si="60"/>
        <v>#REF!</v>
      </c>
      <c r="T995" s="71">
        <v>27.2</v>
      </c>
      <c r="U995" s="71"/>
      <c r="V995" s="71"/>
      <c r="W995" s="71">
        <v>0</v>
      </c>
      <c r="X995" s="71">
        <v>14.2</v>
      </c>
      <c r="Y995" s="89">
        <v>9.9999999999999992E-2</v>
      </c>
      <c r="Z995" s="90">
        <v>99.000000000000014</v>
      </c>
      <c r="AA995" s="90">
        <v>99</v>
      </c>
      <c r="AB995" s="90">
        <v>99</v>
      </c>
      <c r="AC995" s="71">
        <v>9.9</v>
      </c>
      <c r="AD995" s="71">
        <v>9.9</v>
      </c>
      <c r="AE995" s="71">
        <v>9.9</v>
      </c>
      <c r="AF995" s="71">
        <v>9.9</v>
      </c>
      <c r="AG995" s="71">
        <v>9.9</v>
      </c>
      <c r="AH995" s="71">
        <v>1707146.100000001</v>
      </c>
      <c r="AI995" s="72">
        <v>115</v>
      </c>
      <c r="AJ995" s="72" t="s">
        <v>4789</v>
      </c>
      <c r="AK995" s="72">
        <v>0</v>
      </c>
      <c r="AL995" s="72">
        <v>0</v>
      </c>
      <c r="AM995" s="72">
        <v>196321801.50000015</v>
      </c>
      <c r="AN995" s="72" t="e">
        <f t="shared" si="61"/>
        <v>#REF!</v>
      </c>
      <c r="AO995" s="72" t="e">
        <f t="shared" si="62"/>
        <v>#REF!</v>
      </c>
      <c r="AP995" s="72">
        <v>6809645.7000000039</v>
      </c>
      <c r="AQ995" s="72">
        <v>10146708.000000002</v>
      </c>
      <c r="AR995" s="72">
        <v>10146708.000000002</v>
      </c>
      <c r="AS995" s="74">
        <v>43221</v>
      </c>
      <c r="AT995" s="74">
        <v>50405</v>
      </c>
      <c r="AU995" s="73" t="s">
        <v>3661</v>
      </c>
      <c r="AV995" s="72">
        <v>3780.61</v>
      </c>
      <c r="AW995" s="72" t="e">
        <f t="shared" si="63"/>
        <v>#REF!</v>
      </c>
    </row>
    <row r="996" spans="2:49" ht="15" customHeight="1">
      <c r="B996" s="75">
        <v>986</v>
      </c>
      <c r="C996" s="75">
        <v>2013</v>
      </c>
      <c r="D996" s="76" t="s">
        <v>131</v>
      </c>
      <c r="E996" s="75" t="s">
        <v>1957</v>
      </c>
      <c r="F996" s="75" t="s">
        <v>4795</v>
      </c>
      <c r="G996" s="76" t="s">
        <v>1958</v>
      </c>
      <c r="H996" s="76" t="s">
        <v>2016</v>
      </c>
      <c r="I996" s="77">
        <v>13783102000172</v>
      </c>
      <c r="J996" s="76" t="s">
        <v>1959</v>
      </c>
      <c r="K996" s="78" t="s">
        <v>2017</v>
      </c>
      <c r="L996" s="76" t="s">
        <v>2018</v>
      </c>
      <c r="M996" s="76" t="s">
        <v>4534</v>
      </c>
      <c r="N996" s="76" t="s">
        <v>33</v>
      </c>
      <c r="O996" s="76" t="s">
        <v>838</v>
      </c>
      <c r="P996" s="76" t="s">
        <v>4462</v>
      </c>
      <c r="Q996" s="76" t="s">
        <v>28</v>
      </c>
      <c r="R996" s="80">
        <v>135914530</v>
      </c>
      <c r="S996" s="91" t="e">
        <f t="shared" si="60"/>
        <v>#REF!</v>
      </c>
      <c r="T996" s="79">
        <v>30</v>
      </c>
      <c r="U996" s="79"/>
      <c r="V996" s="79"/>
      <c r="W996" s="79">
        <v>0</v>
      </c>
      <c r="X996" s="79">
        <v>13.4</v>
      </c>
      <c r="Y996" s="92">
        <v>9.9999999999999992E-2</v>
      </c>
      <c r="Z996" s="93">
        <v>94.000000000000071</v>
      </c>
      <c r="AA996" s="93">
        <v>94</v>
      </c>
      <c r="AB996" s="93">
        <v>94</v>
      </c>
      <c r="AC996" s="79">
        <v>9.4000000000000057</v>
      </c>
      <c r="AD996" s="79">
        <v>9.4000000000000057</v>
      </c>
      <c r="AE996" s="79">
        <v>9.4000000000000057</v>
      </c>
      <c r="AF996" s="79">
        <v>9.4000000000000057</v>
      </c>
      <c r="AG996" s="79">
        <v>9.4000000000000057</v>
      </c>
      <c r="AH996" s="79">
        <v>1620926.5999999999</v>
      </c>
      <c r="AI996" s="80">
        <v>115</v>
      </c>
      <c r="AJ996" s="80" t="s">
        <v>4789</v>
      </c>
      <c r="AK996" s="80">
        <v>0</v>
      </c>
      <c r="AL996" s="80">
        <v>0</v>
      </c>
      <c r="AM996" s="80">
        <v>186406558.99999991</v>
      </c>
      <c r="AN996" s="80" t="e">
        <f t="shared" si="61"/>
        <v>#REF!</v>
      </c>
      <c r="AO996" s="80" t="e">
        <f t="shared" si="62"/>
        <v>#REF!</v>
      </c>
      <c r="AP996" s="80">
        <v>6485066.1099999994</v>
      </c>
      <c r="AQ996" s="80">
        <v>9663068.4000000078</v>
      </c>
      <c r="AR996" s="80">
        <v>9663068.4000000078</v>
      </c>
      <c r="AS996" s="82">
        <v>43221</v>
      </c>
      <c r="AT996" s="82">
        <v>50405</v>
      </c>
      <c r="AU996" s="81" t="s">
        <v>3661</v>
      </c>
      <c r="AV996" s="80">
        <v>3780.61</v>
      </c>
      <c r="AW996" s="80" t="e">
        <f t="shared" si="63"/>
        <v>#REF!</v>
      </c>
    </row>
    <row r="997" spans="2:49" ht="15" customHeight="1">
      <c r="B997" s="68">
        <v>987</v>
      </c>
      <c r="C997" s="68">
        <v>2013</v>
      </c>
      <c r="D997" s="69" t="s">
        <v>131</v>
      </c>
      <c r="E997" s="68" t="s">
        <v>1957</v>
      </c>
      <c r="F997" s="68" t="s">
        <v>4795</v>
      </c>
      <c r="G997" s="69" t="s">
        <v>1958</v>
      </c>
      <c r="H997" s="69" t="s">
        <v>2013</v>
      </c>
      <c r="I997" s="87">
        <v>12985237000158</v>
      </c>
      <c r="J997" s="69" t="s">
        <v>1959</v>
      </c>
      <c r="K997" s="70" t="s">
        <v>2019</v>
      </c>
      <c r="L997" s="69" t="s">
        <v>2020</v>
      </c>
      <c r="M997" s="69" t="s">
        <v>4538</v>
      </c>
      <c r="N997" s="69" t="s">
        <v>33</v>
      </c>
      <c r="O997" s="69" t="s">
        <v>838</v>
      </c>
      <c r="P997" s="69" t="s">
        <v>4462</v>
      </c>
      <c r="Q997" s="69" t="s">
        <v>28</v>
      </c>
      <c r="R997" s="72">
        <v>123316000</v>
      </c>
      <c r="S997" s="88" t="e">
        <f t="shared" si="60"/>
        <v>#REF!</v>
      </c>
      <c r="T997" s="71">
        <v>22.1</v>
      </c>
      <c r="U997" s="71"/>
      <c r="V997" s="71"/>
      <c r="W997" s="71">
        <v>0</v>
      </c>
      <c r="X997" s="71">
        <v>11.9</v>
      </c>
      <c r="Y997" s="89">
        <v>9.9999999999999992E-2</v>
      </c>
      <c r="Z997" s="90">
        <v>83</v>
      </c>
      <c r="AA997" s="90">
        <v>99</v>
      </c>
      <c r="AB997" s="90">
        <v>99</v>
      </c>
      <c r="AC997" s="71">
        <v>8.2999999999999989</v>
      </c>
      <c r="AD997" s="71">
        <v>8.2999999999999989</v>
      </c>
      <c r="AE997" s="71">
        <v>8.2999999999999989</v>
      </c>
      <c r="AF997" s="71">
        <v>8.2999999999999989</v>
      </c>
      <c r="AG997" s="71">
        <v>8.2999999999999989</v>
      </c>
      <c r="AH997" s="71">
        <v>1431243.6999999993</v>
      </c>
      <c r="AI997" s="72">
        <v>115</v>
      </c>
      <c r="AJ997" s="72" t="s">
        <v>4789</v>
      </c>
      <c r="AK997" s="72">
        <v>0</v>
      </c>
      <c r="AL997" s="72">
        <v>0</v>
      </c>
      <c r="AM997" s="72">
        <v>164593025.49999997</v>
      </c>
      <c r="AN997" s="72" t="e">
        <f t="shared" si="61"/>
        <v>#REF!</v>
      </c>
      <c r="AO997" s="72" t="e">
        <f t="shared" si="62"/>
        <v>#REF!</v>
      </c>
      <c r="AP997" s="72">
        <v>5682747.2200000007</v>
      </c>
      <c r="AQ997" s="72">
        <v>8467573.6800000016</v>
      </c>
      <c r="AR997" s="72">
        <v>8467573.6800000016</v>
      </c>
      <c r="AS997" s="74">
        <v>43221</v>
      </c>
      <c r="AT997" s="74">
        <v>50405</v>
      </c>
      <c r="AU997" s="73" t="s">
        <v>3661</v>
      </c>
      <c r="AV997" s="72">
        <v>3780.61</v>
      </c>
      <c r="AW997" s="72" t="e">
        <f t="shared" si="63"/>
        <v>#REF!</v>
      </c>
    </row>
    <row r="998" spans="2:49" ht="15" customHeight="1">
      <c r="B998" s="75">
        <v>988</v>
      </c>
      <c r="C998" s="75">
        <v>2013</v>
      </c>
      <c r="D998" s="76" t="s">
        <v>131</v>
      </c>
      <c r="E998" s="75" t="s">
        <v>1957</v>
      </c>
      <c r="F998" s="75" t="s">
        <v>4795</v>
      </c>
      <c r="G998" s="76" t="s">
        <v>1958</v>
      </c>
      <c r="H998" s="76" t="s">
        <v>2016</v>
      </c>
      <c r="I998" s="77">
        <v>13783102000172</v>
      </c>
      <c r="J998" s="76" t="s">
        <v>1959</v>
      </c>
      <c r="K998" s="78" t="s">
        <v>2021</v>
      </c>
      <c r="L998" s="76" t="s">
        <v>2022</v>
      </c>
      <c r="M998" s="76" t="s">
        <v>4534</v>
      </c>
      <c r="N998" s="76" t="s">
        <v>33</v>
      </c>
      <c r="O998" s="76" t="s">
        <v>838</v>
      </c>
      <c r="P998" s="76" t="s">
        <v>4462</v>
      </c>
      <c r="Q998" s="76" t="s">
        <v>28</v>
      </c>
      <c r="R998" s="80">
        <v>135847630</v>
      </c>
      <c r="S998" s="91" t="e">
        <f t="shared" si="60"/>
        <v>#REF!</v>
      </c>
      <c r="T998" s="79">
        <v>30</v>
      </c>
      <c r="U998" s="79"/>
      <c r="V998" s="79"/>
      <c r="W998" s="79">
        <v>0</v>
      </c>
      <c r="X998" s="79">
        <v>12.7</v>
      </c>
      <c r="Y998" s="92">
        <v>9.9999999999999992E-2</v>
      </c>
      <c r="Z998" s="93">
        <v>89.000000000000099</v>
      </c>
      <c r="AA998" s="93">
        <v>94</v>
      </c>
      <c r="AB998" s="93">
        <v>94</v>
      </c>
      <c r="AC998" s="79">
        <v>8.9000000000000092</v>
      </c>
      <c r="AD998" s="79">
        <v>8.9000000000000092</v>
      </c>
      <c r="AE998" s="79">
        <v>8.9000000000000092</v>
      </c>
      <c r="AF998" s="79">
        <v>8.9000000000000092</v>
      </c>
      <c r="AG998" s="79">
        <v>8.9000000000000092</v>
      </c>
      <c r="AH998" s="79">
        <v>1534707.1000000003</v>
      </c>
      <c r="AI998" s="80">
        <v>115</v>
      </c>
      <c r="AJ998" s="80" t="s">
        <v>4789</v>
      </c>
      <c r="AK998" s="80">
        <v>0</v>
      </c>
      <c r="AL998" s="80">
        <v>0</v>
      </c>
      <c r="AM998" s="80">
        <v>176491316.5</v>
      </c>
      <c r="AN998" s="80" t="e">
        <f t="shared" si="61"/>
        <v>#REF!</v>
      </c>
      <c r="AO998" s="80" t="e">
        <f t="shared" si="62"/>
        <v>#REF!</v>
      </c>
      <c r="AP998" s="80">
        <v>6163661.1799999988</v>
      </c>
      <c r="AQ998" s="80">
        <v>9184159.2000000067</v>
      </c>
      <c r="AR998" s="80">
        <v>9184159.2000000067</v>
      </c>
      <c r="AS998" s="82">
        <v>43221</v>
      </c>
      <c r="AT998" s="82">
        <v>50405</v>
      </c>
      <c r="AU998" s="81" t="s">
        <v>3661</v>
      </c>
      <c r="AV998" s="80">
        <v>3780.61</v>
      </c>
      <c r="AW998" s="80" t="e">
        <f t="shared" si="63"/>
        <v>#REF!</v>
      </c>
    </row>
    <row r="999" spans="2:49" ht="15" customHeight="1">
      <c r="B999" s="68">
        <v>989</v>
      </c>
      <c r="C999" s="68">
        <v>2013</v>
      </c>
      <c r="D999" s="69" t="s">
        <v>131</v>
      </c>
      <c r="E999" s="68" t="s">
        <v>1957</v>
      </c>
      <c r="F999" s="68" t="s">
        <v>4795</v>
      </c>
      <c r="G999" s="69" t="s">
        <v>1958</v>
      </c>
      <c r="H999" s="69" t="s">
        <v>2013</v>
      </c>
      <c r="I999" s="87">
        <v>12985237000158</v>
      </c>
      <c r="J999" s="69" t="s">
        <v>1959</v>
      </c>
      <c r="K999" s="70" t="s">
        <v>2023</v>
      </c>
      <c r="L999" s="69" t="s">
        <v>2024</v>
      </c>
      <c r="M999" s="69" t="s">
        <v>4538</v>
      </c>
      <c r="N999" s="69" t="s">
        <v>33</v>
      </c>
      <c r="O999" s="69" t="s">
        <v>838</v>
      </c>
      <c r="P999" s="69" t="s">
        <v>4462</v>
      </c>
      <c r="Q999" s="69" t="s">
        <v>28</v>
      </c>
      <c r="R999" s="72">
        <v>82212000</v>
      </c>
      <c r="S999" s="88" t="e">
        <f t="shared" si="60"/>
        <v>#REF!</v>
      </c>
      <c r="T999" s="71">
        <v>20.399999999999999</v>
      </c>
      <c r="U999" s="71"/>
      <c r="V999" s="71"/>
      <c r="W999" s="71">
        <v>0</v>
      </c>
      <c r="X999" s="71">
        <v>10.7</v>
      </c>
      <c r="Y999" s="89">
        <v>9.9999999999999992E-2</v>
      </c>
      <c r="Z999" s="90">
        <v>75.000000000000057</v>
      </c>
      <c r="AA999" s="90">
        <v>99</v>
      </c>
      <c r="AB999" s="90">
        <v>99</v>
      </c>
      <c r="AC999" s="71">
        <v>7.5000000000000044</v>
      </c>
      <c r="AD999" s="71">
        <v>7.5000000000000044</v>
      </c>
      <c r="AE999" s="71">
        <v>7.5000000000000044</v>
      </c>
      <c r="AF999" s="71">
        <v>7.5000000000000044</v>
      </c>
      <c r="AG999" s="71">
        <v>7.5000000000000044</v>
      </c>
      <c r="AH999" s="71">
        <v>1293292.5000000002</v>
      </c>
      <c r="AI999" s="72">
        <v>115</v>
      </c>
      <c r="AJ999" s="72" t="s">
        <v>4789</v>
      </c>
      <c r="AK999" s="72">
        <v>0</v>
      </c>
      <c r="AL999" s="72">
        <v>0</v>
      </c>
      <c r="AM999" s="72">
        <v>148728637.50000006</v>
      </c>
      <c r="AN999" s="72" t="e">
        <f t="shared" si="61"/>
        <v>#REF!</v>
      </c>
      <c r="AO999" s="72" t="e">
        <f t="shared" si="62"/>
        <v>#REF!</v>
      </c>
      <c r="AP999" s="72">
        <v>5136335.3200000012</v>
      </c>
      <c r="AQ999" s="72">
        <v>7653392.9999999991</v>
      </c>
      <c r="AR999" s="72">
        <v>7653392.9999999991</v>
      </c>
      <c r="AS999" s="74">
        <v>43221</v>
      </c>
      <c r="AT999" s="74">
        <v>50405</v>
      </c>
      <c r="AU999" s="73" t="s">
        <v>3661</v>
      </c>
      <c r="AV999" s="72">
        <v>3780.61</v>
      </c>
      <c r="AW999" s="72" t="e">
        <f t="shared" si="63"/>
        <v>#REF!</v>
      </c>
    </row>
    <row r="1000" spans="2:49" ht="15" customHeight="1">
      <c r="B1000" s="75">
        <v>990</v>
      </c>
      <c r="C1000" s="75">
        <v>2013</v>
      </c>
      <c r="D1000" s="76" t="s">
        <v>131</v>
      </c>
      <c r="E1000" s="75" t="s">
        <v>1957</v>
      </c>
      <c r="F1000" s="75" t="s">
        <v>4795</v>
      </c>
      <c r="G1000" s="76" t="s">
        <v>1958</v>
      </c>
      <c r="H1000" s="76" t="s">
        <v>1974</v>
      </c>
      <c r="I1000" s="77">
        <v>36800000000000</v>
      </c>
      <c r="J1000" s="76" t="s">
        <v>1959</v>
      </c>
      <c r="K1000" s="78" t="s">
        <v>2025</v>
      </c>
      <c r="L1000" s="76" t="s">
        <v>2026</v>
      </c>
      <c r="M1000" s="76" t="s">
        <v>4535</v>
      </c>
      <c r="N1000" s="76" t="s">
        <v>74</v>
      </c>
      <c r="O1000" s="76" t="s">
        <v>838</v>
      </c>
      <c r="P1000" s="76" t="s">
        <v>4462</v>
      </c>
      <c r="Q1000" s="76" t="s">
        <v>28</v>
      </c>
      <c r="R1000" s="80">
        <v>82620790</v>
      </c>
      <c r="S1000" s="91" t="e">
        <f t="shared" si="60"/>
        <v>#REF!</v>
      </c>
      <c r="T1000" s="79">
        <v>18.899999999999999</v>
      </c>
      <c r="U1000" s="79"/>
      <c r="V1000" s="79"/>
      <c r="W1000" s="79">
        <v>0</v>
      </c>
      <c r="X1000" s="79">
        <v>9.9</v>
      </c>
      <c r="Y1000" s="92">
        <v>9.9999999999999992E-2</v>
      </c>
      <c r="Z1000" s="93">
        <v>97</v>
      </c>
      <c r="AA1000" s="93">
        <v>100</v>
      </c>
      <c r="AB1000" s="93">
        <v>100</v>
      </c>
      <c r="AC1000" s="79">
        <v>9.6999999999999993</v>
      </c>
      <c r="AD1000" s="79">
        <v>9.6999999999999993</v>
      </c>
      <c r="AE1000" s="79">
        <v>9.6999999999999993</v>
      </c>
      <c r="AF1000" s="79">
        <v>9.6999999999999993</v>
      </c>
      <c r="AG1000" s="79">
        <v>9.6999999999999993</v>
      </c>
      <c r="AH1000" s="79">
        <v>1672658.300000001</v>
      </c>
      <c r="AI1000" s="80">
        <v>119.75</v>
      </c>
      <c r="AJ1000" s="80" t="s">
        <v>4789</v>
      </c>
      <c r="AK1000" s="80">
        <v>0</v>
      </c>
      <c r="AL1000" s="80">
        <v>0</v>
      </c>
      <c r="AM1000" s="80">
        <v>200300831.42500013</v>
      </c>
      <c r="AN1000" s="80" t="e">
        <f t="shared" si="61"/>
        <v>#REF!</v>
      </c>
      <c r="AO1000" s="80" t="e">
        <f t="shared" si="62"/>
        <v>#REF!</v>
      </c>
      <c r="AP1000" s="80">
        <v>6926414.9300000006</v>
      </c>
      <c r="AQ1000" s="80">
        <v>10320699.909999995</v>
      </c>
      <c r="AR1000" s="80">
        <v>10320699.909999995</v>
      </c>
      <c r="AS1000" s="82">
        <v>43221</v>
      </c>
      <c r="AT1000" s="82">
        <v>50405</v>
      </c>
      <c r="AU1000" s="81" t="s">
        <v>3661</v>
      </c>
      <c r="AV1000" s="80">
        <v>3780.61</v>
      </c>
      <c r="AW1000" s="80" t="e">
        <f t="shared" si="63"/>
        <v>#REF!</v>
      </c>
    </row>
    <row r="1001" spans="2:49" ht="15" customHeight="1">
      <c r="B1001" s="68">
        <v>991</v>
      </c>
      <c r="C1001" s="68">
        <v>2013</v>
      </c>
      <c r="D1001" s="69" t="s">
        <v>131</v>
      </c>
      <c r="E1001" s="68" t="s">
        <v>1957</v>
      </c>
      <c r="F1001" s="68" t="s">
        <v>4795</v>
      </c>
      <c r="G1001" s="69" t="s">
        <v>1958</v>
      </c>
      <c r="H1001" s="69" t="s">
        <v>1974</v>
      </c>
      <c r="I1001" s="87">
        <v>36800000000000</v>
      </c>
      <c r="J1001" s="69" t="s">
        <v>1959</v>
      </c>
      <c r="K1001" s="70" t="s">
        <v>2027</v>
      </c>
      <c r="L1001" s="69" t="s">
        <v>2028</v>
      </c>
      <c r="M1001" s="69" t="s">
        <v>4534</v>
      </c>
      <c r="N1001" s="69" t="s">
        <v>74</v>
      </c>
      <c r="O1001" s="69" t="s">
        <v>838</v>
      </c>
      <c r="P1001" s="69" t="s">
        <v>4462</v>
      </c>
      <c r="Q1001" s="69" t="s">
        <v>28</v>
      </c>
      <c r="R1001" s="72">
        <v>83589900</v>
      </c>
      <c r="S1001" s="88" t="e">
        <f t="shared" si="60"/>
        <v>#REF!</v>
      </c>
      <c r="T1001" s="71">
        <v>18.899999999999999</v>
      </c>
      <c r="U1001" s="71"/>
      <c r="V1001" s="71"/>
      <c r="W1001" s="71">
        <v>0</v>
      </c>
      <c r="X1001" s="71">
        <v>10.1</v>
      </c>
      <c r="Y1001" s="89">
        <v>9.9999999999999992E-2</v>
      </c>
      <c r="Z1001" s="90">
        <v>98.000000000000014</v>
      </c>
      <c r="AA1001" s="90">
        <v>100</v>
      </c>
      <c r="AB1001" s="90">
        <v>100</v>
      </c>
      <c r="AC1001" s="71">
        <v>9.8000000000000007</v>
      </c>
      <c r="AD1001" s="71">
        <v>9.8000000000000007</v>
      </c>
      <c r="AE1001" s="71">
        <v>9.8000000000000007</v>
      </c>
      <c r="AF1001" s="71">
        <v>9.8000000000000007</v>
      </c>
      <c r="AG1001" s="71">
        <v>9.8000000000000007</v>
      </c>
      <c r="AH1001" s="71">
        <v>1689902.2000000004</v>
      </c>
      <c r="AI1001" s="72">
        <v>118.76</v>
      </c>
      <c r="AJ1001" s="72" t="s">
        <v>4789</v>
      </c>
      <c r="AK1001" s="72">
        <v>0</v>
      </c>
      <c r="AL1001" s="72">
        <v>0</v>
      </c>
      <c r="AM1001" s="72">
        <v>200692785.27200001</v>
      </c>
      <c r="AN1001" s="72" t="e">
        <f t="shared" si="61"/>
        <v>#REF!</v>
      </c>
      <c r="AO1001" s="72" t="e">
        <f t="shared" si="62"/>
        <v>#REF!</v>
      </c>
      <c r="AP1001" s="72">
        <v>6966709.3500000024</v>
      </c>
      <c r="AQ1001" s="72">
        <v>10380740.580000006</v>
      </c>
      <c r="AR1001" s="72">
        <v>10380740.580000006</v>
      </c>
      <c r="AS1001" s="74">
        <v>43221</v>
      </c>
      <c r="AT1001" s="74">
        <v>50405</v>
      </c>
      <c r="AU1001" s="73" t="s">
        <v>3661</v>
      </c>
      <c r="AV1001" s="72">
        <v>3780.61</v>
      </c>
      <c r="AW1001" s="72" t="e">
        <f t="shared" si="63"/>
        <v>#REF!</v>
      </c>
    </row>
    <row r="1002" spans="2:49" ht="15" customHeight="1">
      <c r="B1002" s="75">
        <v>992</v>
      </c>
      <c r="C1002" s="75">
        <v>2013</v>
      </c>
      <c r="D1002" s="76" t="s">
        <v>131</v>
      </c>
      <c r="E1002" s="75" t="s">
        <v>1957</v>
      </c>
      <c r="F1002" s="75" t="s">
        <v>4795</v>
      </c>
      <c r="G1002" s="76" t="s">
        <v>1958</v>
      </c>
      <c r="H1002" s="76" t="s">
        <v>1974</v>
      </c>
      <c r="I1002" s="77">
        <v>36800000000000</v>
      </c>
      <c r="J1002" s="76" t="s">
        <v>1959</v>
      </c>
      <c r="K1002" s="78" t="s">
        <v>2029</v>
      </c>
      <c r="L1002" s="76" t="s">
        <v>2030</v>
      </c>
      <c r="M1002" s="76" t="s">
        <v>4534</v>
      </c>
      <c r="N1002" s="76" t="s">
        <v>74</v>
      </c>
      <c r="O1002" s="76" t="s">
        <v>838</v>
      </c>
      <c r="P1002" s="76" t="s">
        <v>4462</v>
      </c>
      <c r="Q1002" s="76" t="s">
        <v>28</v>
      </c>
      <c r="R1002" s="80">
        <v>99773540</v>
      </c>
      <c r="S1002" s="91" t="e">
        <f t="shared" si="60"/>
        <v>#REF!</v>
      </c>
      <c r="T1002" s="79">
        <v>27</v>
      </c>
      <c r="U1002" s="79"/>
      <c r="V1002" s="79"/>
      <c r="W1002" s="79">
        <v>0</v>
      </c>
      <c r="X1002" s="79">
        <v>14.3</v>
      </c>
      <c r="Y1002" s="92">
        <v>9.9999999999999992E-2</v>
      </c>
      <c r="Z1002" s="93">
        <v>138.99999999999997</v>
      </c>
      <c r="AA1002" s="93">
        <v>100</v>
      </c>
      <c r="AB1002" s="93">
        <v>100</v>
      </c>
      <c r="AC1002" s="79">
        <v>13.899999999999997</v>
      </c>
      <c r="AD1002" s="79">
        <v>13.899999999999997</v>
      </c>
      <c r="AE1002" s="79">
        <v>13.899999999999997</v>
      </c>
      <c r="AF1002" s="79">
        <v>13.899999999999997</v>
      </c>
      <c r="AG1002" s="79">
        <v>13.899999999999997</v>
      </c>
      <c r="AH1002" s="79">
        <v>2396902.1000000006</v>
      </c>
      <c r="AI1002" s="80">
        <v>117.77</v>
      </c>
      <c r="AJ1002" s="80" t="s">
        <v>4789</v>
      </c>
      <c r="AK1002" s="80">
        <v>0</v>
      </c>
      <c r="AL1002" s="80">
        <v>0</v>
      </c>
      <c r="AM1002" s="80">
        <v>282283160.31700009</v>
      </c>
      <c r="AN1002" s="80" t="e">
        <f t="shared" si="61"/>
        <v>#REF!</v>
      </c>
      <c r="AO1002" s="80" t="e">
        <f t="shared" si="62"/>
        <v>#REF!</v>
      </c>
      <c r="AP1002" s="80">
        <v>9789655.7899999991</v>
      </c>
      <c r="AQ1002" s="80">
        <v>14587070.030000007</v>
      </c>
      <c r="AR1002" s="80">
        <v>14587070.030000007</v>
      </c>
      <c r="AS1002" s="82">
        <v>43221</v>
      </c>
      <c r="AT1002" s="82">
        <v>50405</v>
      </c>
      <c r="AU1002" s="81" t="s">
        <v>3661</v>
      </c>
      <c r="AV1002" s="80">
        <v>3780.61</v>
      </c>
      <c r="AW1002" s="80" t="e">
        <f t="shared" si="63"/>
        <v>#REF!</v>
      </c>
    </row>
    <row r="1003" spans="2:49" ht="15" customHeight="1">
      <c r="B1003" s="68">
        <v>993</v>
      </c>
      <c r="C1003" s="68">
        <v>2013</v>
      </c>
      <c r="D1003" s="69" t="s">
        <v>131</v>
      </c>
      <c r="E1003" s="68" t="s">
        <v>1957</v>
      </c>
      <c r="F1003" s="68" t="s">
        <v>4795</v>
      </c>
      <c r="G1003" s="69" t="s">
        <v>1958</v>
      </c>
      <c r="H1003" s="69" t="s">
        <v>2031</v>
      </c>
      <c r="I1003" s="87">
        <v>14659499000158</v>
      </c>
      <c r="J1003" s="69" t="s">
        <v>1992</v>
      </c>
      <c r="K1003" s="70" t="s">
        <v>2032</v>
      </c>
      <c r="L1003" s="69" t="s">
        <v>2033</v>
      </c>
      <c r="M1003" s="69" t="s">
        <v>4533</v>
      </c>
      <c r="N1003" s="69" t="s">
        <v>137</v>
      </c>
      <c r="O1003" s="69" t="s">
        <v>229</v>
      </c>
      <c r="P1003" s="69" t="s">
        <v>2034</v>
      </c>
      <c r="Q1003" s="69" t="s">
        <v>82</v>
      </c>
      <c r="R1003" s="72">
        <v>23411500</v>
      </c>
      <c r="S1003" s="88" t="e">
        <f t="shared" si="60"/>
        <v>#REF!</v>
      </c>
      <c r="T1003" s="71">
        <v>16</v>
      </c>
      <c r="U1003" s="71"/>
      <c r="V1003" s="71"/>
      <c r="W1003" s="71">
        <v>0</v>
      </c>
      <c r="X1003" s="71">
        <v>6.55</v>
      </c>
      <c r="Y1003" s="89">
        <v>9.9999999999999992E-2</v>
      </c>
      <c r="Z1003" s="90">
        <v>25.000000000000014</v>
      </c>
      <c r="AA1003" s="90">
        <v>25</v>
      </c>
      <c r="AB1003" s="90">
        <v>25</v>
      </c>
      <c r="AC1003" s="71">
        <v>2.5000000000000013</v>
      </c>
      <c r="AD1003" s="71">
        <v>2.5000000000000013</v>
      </c>
      <c r="AE1003" s="71">
        <v>2.5000000000000013</v>
      </c>
      <c r="AF1003" s="71">
        <v>2.5000000000000013</v>
      </c>
      <c r="AG1003" s="71">
        <v>2.5000000000000013</v>
      </c>
      <c r="AH1003" s="71">
        <v>650217.5</v>
      </c>
      <c r="AI1003" s="72">
        <v>136.9</v>
      </c>
      <c r="AJ1003" s="72" t="s">
        <v>4789</v>
      </c>
      <c r="AK1003" s="72">
        <v>0</v>
      </c>
      <c r="AL1003" s="72">
        <v>0</v>
      </c>
      <c r="AM1003" s="72">
        <v>89014775.74999997</v>
      </c>
      <c r="AN1003" s="72" t="e">
        <f t="shared" si="61"/>
        <v>#REF!</v>
      </c>
      <c r="AO1003" s="72" t="e">
        <f t="shared" si="62"/>
        <v>#REF!</v>
      </c>
      <c r="AP1003" s="72">
        <v>0</v>
      </c>
      <c r="AQ1003" s="72">
        <v>0</v>
      </c>
      <c r="AR1003" s="72">
        <v>0</v>
      </c>
      <c r="AS1003" s="74">
        <v>43221</v>
      </c>
      <c r="AT1003" s="74">
        <v>54057</v>
      </c>
      <c r="AU1003" s="73" t="s">
        <v>3661</v>
      </c>
      <c r="AV1003" s="72">
        <v>3780.61</v>
      </c>
      <c r="AW1003" s="72" t="e">
        <f t="shared" si="63"/>
        <v>#REF!</v>
      </c>
    </row>
    <row r="1004" spans="2:49" ht="15" customHeight="1">
      <c r="B1004" s="75">
        <v>994</v>
      </c>
      <c r="C1004" s="75">
        <v>2013</v>
      </c>
      <c r="D1004" s="76" t="s">
        <v>131</v>
      </c>
      <c r="E1004" s="75" t="s">
        <v>1957</v>
      </c>
      <c r="F1004" s="75" t="s">
        <v>4795</v>
      </c>
      <c r="G1004" s="76" t="s">
        <v>1958</v>
      </c>
      <c r="H1004" s="76" t="s">
        <v>2035</v>
      </c>
      <c r="I1004" s="77">
        <v>8895900000156</v>
      </c>
      <c r="J1004" s="76" t="s">
        <v>1992</v>
      </c>
      <c r="K1004" s="78" t="s">
        <v>2036</v>
      </c>
      <c r="L1004" s="76" t="s">
        <v>2037</v>
      </c>
      <c r="M1004" s="76" t="s">
        <v>4535</v>
      </c>
      <c r="N1004" s="76" t="s">
        <v>144</v>
      </c>
      <c r="O1004" s="76" t="s">
        <v>229</v>
      </c>
      <c r="P1004" s="76" t="s">
        <v>2038</v>
      </c>
      <c r="Q1004" s="76" t="s">
        <v>82</v>
      </c>
      <c r="R1004" s="80">
        <v>120321420</v>
      </c>
      <c r="S1004" s="91" t="e">
        <f t="shared" si="60"/>
        <v>#REF!</v>
      </c>
      <c r="T1004" s="79">
        <v>30</v>
      </c>
      <c r="U1004" s="79"/>
      <c r="V1004" s="79"/>
      <c r="W1004" s="79">
        <v>0</v>
      </c>
      <c r="X1004" s="79">
        <v>14.1</v>
      </c>
      <c r="Y1004" s="92">
        <v>9.9999999999999992E-2</v>
      </c>
      <c r="Z1004" s="93">
        <v>140.00000000000006</v>
      </c>
      <c r="AA1004" s="93">
        <v>140</v>
      </c>
      <c r="AB1004" s="93">
        <v>140</v>
      </c>
      <c r="AC1004" s="79">
        <v>14.000000000000004</v>
      </c>
      <c r="AD1004" s="79">
        <v>14.000000000000004</v>
      </c>
      <c r="AE1004" s="79">
        <v>14.000000000000004</v>
      </c>
      <c r="AF1004" s="79">
        <v>14.000000000000004</v>
      </c>
      <c r="AG1004" s="79">
        <v>14.000000000000004</v>
      </c>
      <c r="AH1004" s="79">
        <v>3641217.9999999981</v>
      </c>
      <c r="AI1004" s="80">
        <v>139.19999999999999</v>
      </c>
      <c r="AJ1004" s="80" t="s">
        <v>4789</v>
      </c>
      <c r="AK1004" s="80">
        <v>0</v>
      </c>
      <c r="AL1004" s="80">
        <v>0</v>
      </c>
      <c r="AM1004" s="80">
        <v>506857545.59999967</v>
      </c>
      <c r="AN1004" s="80" t="e">
        <f t="shared" si="61"/>
        <v>#REF!</v>
      </c>
      <c r="AO1004" s="80" t="e">
        <f t="shared" si="62"/>
        <v>#REF!</v>
      </c>
      <c r="AP1004" s="80">
        <v>0</v>
      </c>
      <c r="AQ1004" s="80">
        <v>0</v>
      </c>
      <c r="AR1004" s="80">
        <v>0</v>
      </c>
      <c r="AS1004" s="82">
        <v>43221</v>
      </c>
      <c r="AT1004" s="82">
        <v>54057</v>
      </c>
      <c r="AU1004" s="81" t="s">
        <v>3661</v>
      </c>
      <c r="AV1004" s="80">
        <v>3780.61</v>
      </c>
      <c r="AW1004" s="80" t="e">
        <f t="shared" si="63"/>
        <v>#REF!</v>
      </c>
    </row>
    <row r="1005" spans="2:49" ht="15" customHeight="1">
      <c r="B1005" s="68">
        <v>995</v>
      </c>
      <c r="C1005" s="68">
        <v>2013</v>
      </c>
      <c r="D1005" s="69" t="s">
        <v>131</v>
      </c>
      <c r="E1005" s="68" t="s">
        <v>1957</v>
      </c>
      <c r="F1005" s="68" t="s">
        <v>4795</v>
      </c>
      <c r="G1005" s="69" t="s">
        <v>1958</v>
      </c>
      <c r="H1005" s="69" t="s">
        <v>2039</v>
      </c>
      <c r="I1005" s="87">
        <v>33900000000000</v>
      </c>
      <c r="J1005" s="69" t="s">
        <v>1962</v>
      </c>
      <c r="K1005" s="70" t="s">
        <v>2040</v>
      </c>
      <c r="L1005" s="69" t="s">
        <v>2041</v>
      </c>
      <c r="M1005" s="69" t="s">
        <v>4538</v>
      </c>
      <c r="N1005" s="69" t="s">
        <v>83</v>
      </c>
      <c r="O1005" s="69" t="s">
        <v>165</v>
      </c>
      <c r="P1005" s="69" t="s">
        <v>4463</v>
      </c>
      <c r="Q1005" s="69" t="s">
        <v>82</v>
      </c>
      <c r="R1005" s="72">
        <v>218840730</v>
      </c>
      <c r="S1005" s="88" t="e">
        <f t="shared" si="60"/>
        <v>#REF!</v>
      </c>
      <c r="T1005" s="71">
        <v>55</v>
      </c>
      <c r="U1005" s="71"/>
      <c r="V1005" s="71"/>
      <c r="W1005" s="71">
        <v>0</v>
      </c>
      <c r="X1005" s="71">
        <v>23.1</v>
      </c>
      <c r="Y1005" s="89">
        <v>9.9999999999999992E-2</v>
      </c>
      <c r="Z1005" s="90">
        <v>228.00000000000009</v>
      </c>
      <c r="AA1005" s="90">
        <v>228</v>
      </c>
      <c r="AB1005" s="90">
        <v>228</v>
      </c>
      <c r="AC1005" s="71">
        <v>22.800000000000008</v>
      </c>
      <c r="AD1005" s="71">
        <v>22.800000000000008</v>
      </c>
      <c r="AE1005" s="71">
        <v>22.800000000000008</v>
      </c>
      <c r="AF1005" s="71">
        <v>22.800000000000008</v>
      </c>
      <c r="AG1005" s="71">
        <v>22.800000000000008</v>
      </c>
      <c r="AH1005" s="71">
        <v>4930796.4000000004</v>
      </c>
      <c r="AI1005" s="72">
        <v>133.02000000000001</v>
      </c>
      <c r="AJ1005" s="72" t="s">
        <v>4789</v>
      </c>
      <c r="AK1005" s="72">
        <v>0</v>
      </c>
      <c r="AL1005" s="72">
        <v>0</v>
      </c>
      <c r="AM1005" s="72">
        <v>655894537.12800026</v>
      </c>
      <c r="AN1005" s="72" t="e">
        <f t="shared" si="61"/>
        <v>#REF!</v>
      </c>
      <c r="AO1005" s="72" t="e">
        <f t="shared" si="62"/>
        <v>#REF!</v>
      </c>
      <c r="AP1005" s="72">
        <v>18149675.209999997</v>
      </c>
      <c r="AQ1005" s="72">
        <v>27043911.350000001</v>
      </c>
      <c r="AR1005" s="72">
        <v>27043911.350000001</v>
      </c>
      <c r="AS1005" s="74">
        <v>43221</v>
      </c>
      <c r="AT1005" s="74">
        <v>52231</v>
      </c>
      <c r="AU1005" s="73" t="s">
        <v>3661</v>
      </c>
      <c r="AV1005" s="72">
        <v>3780.61</v>
      </c>
      <c r="AW1005" s="72" t="e">
        <f t="shared" si="63"/>
        <v>#REF!</v>
      </c>
    </row>
    <row r="1006" spans="2:49" ht="15" customHeight="1">
      <c r="B1006" s="75">
        <v>996</v>
      </c>
      <c r="C1006" s="75">
        <v>2013</v>
      </c>
      <c r="D1006" s="76" t="s">
        <v>131</v>
      </c>
      <c r="E1006" s="75" t="s">
        <v>1957</v>
      </c>
      <c r="F1006" s="75" t="s">
        <v>4795</v>
      </c>
      <c r="G1006" s="76" t="s">
        <v>1958</v>
      </c>
      <c r="H1006" s="76" t="s">
        <v>1987</v>
      </c>
      <c r="I1006" s="77">
        <v>40300000000000</v>
      </c>
      <c r="J1006" s="76" t="s">
        <v>1959</v>
      </c>
      <c r="K1006" s="78" t="s">
        <v>2042</v>
      </c>
      <c r="L1006" s="76" t="s">
        <v>1987</v>
      </c>
      <c r="M1006" s="76" t="s">
        <v>4535</v>
      </c>
      <c r="N1006" s="76" t="s">
        <v>29</v>
      </c>
      <c r="O1006" s="76" t="s">
        <v>838</v>
      </c>
      <c r="P1006" s="76" t="s">
        <v>4462</v>
      </c>
      <c r="Q1006" s="76" t="s">
        <v>28</v>
      </c>
      <c r="R1006" s="80">
        <v>76682000</v>
      </c>
      <c r="S1006" s="91" t="e">
        <f t="shared" si="60"/>
        <v>#REF!</v>
      </c>
      <c r="T1006" s="79">
        <v>20</v>
      </c>
      <c r="U1006" s="79"/>
      <c r="V1006" s="79"/>
      <c r="W1006" s="79">
        <v>0</v>
      </c>
      <c r="X1006" s="79">
        <v>8.4</v>
      </c>
      <c r="Y1006" s="92">
        <v>9.9999999999999992E-2</v>
      </c>
      <c r="Z1006" s="93">
        <v>74.000000000000043</v>
      </c>
      <c r="AA1006" s="93">
        <v>112</v>
      </c>
      <c r="AB1006" s="93">
        <v>112</v>
      </c>
      <c r="AC1006" s="79">
        <v>7.400000000000003</v>
      </c>
      <c r="AD1006" s="79">
        <v>7.400000000000003</v>
      </c>
      <c r="AE1006" s="79">
        <v>7.400000000000003</v>
      </c>
      <c r="AF1006" s="79">
        <v>7.400000000000003</v>
      </c>
      <c r="AG1006" s="79">
        <v>7.400000000000003</v>
      </c>
      <c r="AH1006" s="79">
        <v>1276048.6000000006</v>
      </c>
      <c r="AI1006" s="80">
        <v>121.1</v>
      </c>
      <c r="AJ1006" s="80" t="s">
        <v>4789</v>
      </c>
      <c r="AK1006" s="80">
        <v>0</v>
      </c>
      <c r="AL1006" s="80">
        <v>0</v>
      </c>
      <c r="AM1006" s="80">
        <v>154529485.46000004</v>
      </c>
      <c r="AN1006" s="80" t="e">
        <f t="shared" si="61"/>
        <v>#REF!</v>
      </c>
      <c r="AO1006" s="80" t="e">
        <f t="shared" si="62"/>
        <v>#REF!</v>
      </c>
      <c r="AP1006" s="80">
        <v>5523493.3700000029</v>
      </c>
      <c r="AQ1006" s="80">
        <v>8230277.5799999991</v>
      </c>
      <c r="AR1006" s="80">
        <v>8230277.5799999991</v>
      </c>
      <c r="AS1006" s="82">
        <v>43221</v>
      </c>
      <c r="AT1006" s="82">
        <v>50405</v>
      </c>
      <c r="AU1006" s="81" t="s">
        <v>3661</v>
      </c>
      <c r="AV1006" s="80">
        <v>3780.61</v>
      </c>
      <c r="AW1006" s="80" t="e">
        <f t="shared" si="63"/>
        <v>#REF!</v>
      </c>
    </row>
    <row r="1007" spans="2:49" ht="15" customHeight="1">
      <c r="B1007" s="68">
        <v>997</v>
      </c>
      <c r="C1007" s="68">
        <v>2013</v>
      </c>
      <c r="D1007" s="69" t="s">
        <v>131</v>
      </c>
      <c r="E1007" s="68" t="s">
        <v>1957</v>
      </c>
      <c r="F1007" s="68" t="s">
        <v>4795</v>
      </c>
      <c r="G1007" s="69" t="s">
        <v>1958</v>
      </c>
      <c r="H1007" s="69" t="s">
        <v>2043</v>
      </c>
      <c r="I1007" s="87">
        <v>9015347000182</v>
      </c>
      <c r="J1007" s="69" t="s">
        <v>1992</v>
      </c>
      <c r="K1007" s="70" t="s">
        <v>2044</v>
      </c>
      <c r="L1007" s="69" t="s">
        <v>2045</v>
      </c>
      <c r="M1007" s="69" t="s">
        <v>4535</v>
      </c>
      <c r="N1007" s="69" t="s">
        <v>144</v>
      </c>
      <c r="O1007" s="69" t="s">
        <v>229</v>
      </c>
      <c r="P1007" s="69" t="s">
        <v>2038</v>
      </c>
      <c r="Q1007" s="69" t="s">
        <v>82</v>
      </c>
      <c r="R1007" s="72">
        <v>143734680</v>
      </c>
      <c r="S1007" s="88" t="e">
        <f t="shared" si="60"/>
        <v>#REF!</v>
      </c>
      <c r="T1007" s="71">
        <v>30</v>
      </c>
      <c r="U1007" s="71"/>
      <c r="V1007" s="71"/>
      <c r="W1007" s="71">
        <v>0</v>
      </c>
      <c r="X1007" s="71">
        <v>14</v>
      </c>
      <c r="Y1007" s="89">
        <v>9.9999999999999992E-2</v>
      </c>
      <c r="Z1007" s="90">
        <v>138.99999999999997</v>
      </c>
      <c r="AA1007" s="90">
        <v>139</v>
      </c>
      <c r="AB1007" s="90">
        <v>139</v>
      </c>
      <c r="AC1007" s="71">
        <v>13.899999999999995</v>
      </c>
      <c r="AD1007" s="71">
        <v>13.899999999999995</v>
      </c>
      <c r="AE1007" s="71">
        <v>13.899999999999995</v>
      </c>
      <c r="AF1007" s="71">
        <v>13.899999999999995</v>
      </c>
      <c r="AG1007" s="71">
        <v>13.899999999999995</v>
      </c>
      <c r="AH1007" s="71">
        <v>3615209.3000000003</v>
      </c>
      <c r="AI1007" s="72">
        <v>139.19999999999999</v>
      </c>
      <c r="AJ1007" s="72" t="s">
        <v>4789</v>
      </c>
      <c r="AK1007" s="72">
        <v>0</v>
      </c>
      <c r="AL1007" s="72">
        <v>0</v>
      </c>
      <c r="AM1007" s="72">
        <v>503237134.56</v>
      </c>
      <c r="AN1007" s="72" t="e">
        <f t="shared" si="61"/>
        <v>#REF!</v>
      </c>
      <c r="AO1007" s="72" t="e">
        <f t="shared" si="62"/>
        <v>#REF!</v>
      </c>
      <c r="AP1007" s="72">
        <v>0</v>
      </c>
      <c r="AQ1007" s="72">
        <v>0</v>
      </c>
      <c r="AR1007" s="72">
        <v>0</v>
      </c>
      <c r="AS1007" s="74">
        <v>43221</v>
      </c>
      <c r="AT1007" s="74">
        <v>54057</v>
      </c>
      <c r="AU1007" s="73" t="s">
        <v>3661</v>
      </c>
      <c r="AV1007" s="72">
        <v>3780.61</v>
      </c>
      <c r="AW1007" s="72" t="e">
        <f t="shared" si="63"/>
        <v>#REF!</v>
      </c>
    </row>
    <row r="1008" spans="2:49" ht="15" customHeight="1">
      <c r="B1008" s="75">
        <v>998</v>
      </c>
      <c r="C1008" s="75">
        <v>2013</v>
      </c>
      <c r="D1008" s="76" t="s">
        <v>131</v>
      </c>
      <c r="E1008" s="75" t="s">
        <v>1957</v>
      </c>
      <c r="F1008" s="75" t="s">
        <v>4795</v>
      </c>
      <c r="G1008" s="76" t="s">
        <v>1958</v>
      </c>
      <c r="H1008" s="76" t="s">
        <v>2046</v>
      </c>
      <c r="I1008" s="77">
        <v>9015526000110</v>
      </c>
      <c r="J1008" s="76" t="s">
        <v>1992</v>
      </c>
      <c r="K1008" s="78" t="s">
        <v>2047</v>
      </c>
      <c r="L1008" s="76" t="s">
        <v>2048</v>
      </c>
      <c r="M1008" s="76" t="s">
        <v>4535</v>
      </c>
      <c r="N1008" s="76" t="s">
        <v>144</v>
      </c>
      <c r="O1008" s="76" t="s">
        <v>229</v>
      </c>
      <c r="P1008" s="76" t="s">
        <v>2038</v>
      </c>
      <c r="Q1008" s="76" t="s">
        <v>82</v>
      </c>
      <c r="R1008" s="80">
        <v>147755020</v>
      </c>
      <c r="S1008" s="91" t="e">
        <f t="shared" si="60"/>
        <v>#REF!</v>
      </c>
      <c r="T1008" s="79">
        <v>30</v>
      </c>
      <c r="U1008" s="79"/>
      <c r="V1008" s="79"/>
      <c r="W1008" s="79">
        <v>0</v>
      </c>
      <c r="X1008" s="79">
        <v>14.2</v>
      </c>
      <c r="Y1008" s="92">
        <v>9.9999999999999992E-2</v>
      </c>
      <c r="Z1008" s="93">
        <v>140.99999999999994</v>
      </c>
      <c r="AA1008" s="93">
        <v>141</v>
      </c>
      <c r="AB1008" s="93">
        <v>141</v>
      </c>
      <c r="AC1008" s="79">
        <v>14.099999999999994</v>
      </c>
      <c r="AD1008" s="79">
        <v>14.099999999999994</v>
      </c>
      <c r="AE1008" s="79">
        <v>14.099999999999994</v>
      </c>
      <c r="AF1008" s="79">
        <v>14.099999999999994</v>
      </c>
      <c r="AG1008" s="79">
        <v>14.099999999999994</v>
      </c>
      <c r="AH1008" s="79">
        <v>3667226.700000003</v>
      </c>
      <c r="AI1008" s="80">
        <v>139.19999999999999</v>
      </c>
      <c r="AJ1008" s="80" t="s">
        <v>4789</v>
      </c>
      <c r="AK1008" s="80">
        <v>0</v>
      </c>
      <c r="AL1008" s="80">
        <v>0</v>
      </c>
      <c r="AM1008" s="80">
        <v>510477956.6400004</v>
      </c>
      <c r="AN1008" s="80" t="e">
        <f t="shared" si="61"/>
        <v>#REF!</v>
      </c>
      <c r="AO1008" s="80" t="e">
        <f t="shared" si="62"/>
        <v>#REF!</v>
      </c>
      <c r="AP1008" s="80">
        <v>0</v>
      </c>
      <c r="AQ1008" s="80">
        <v>0</v>
      </c>
      <c r="AR1008" s="80">
        <v>0</v>
      </c>
      <c r="AS1008" s="82">
        <v>43221</v>
      </c>
      <c r="AT1008" s="82">
        <v>54057</v>
      </c>
      <c r="AU1008" s="81" t="s">
        <v>3661</v>
      </c>
      <c r="AV1008" s="80">
        <v>3780.61</v>
      </c>
      <c r="AW1008" s="80" t="e">
        <f t="shared" si="63"/>
        <v>#REF!</v>
      </c>
    </row>
    <row r="1009" spans="2:49" ht="15" customHeight="1">
      <c r="B1009" s="68">
        <v>999</v>
      </c>
      <c r="C1009" s="68">
        <v>2013</v>
      </c>
      <c r="D1009" s="69" t="s">
        <v>131</v>
      </c>
      <c r="E1009" s="68" t="s">
        <v>1957</v>
      </c>
      <c r="F1009" s="68" t="s">
        <v>4795</v>
      </c>
      <c r="G1009" s="69" t="s">
        <v>1958</v>
      </c>
      <c r="H1009" s="69" t="s">
        <v>2049</v>
      </c>
      <c r="I1009" s="87">
        <v>19537471000161</v>
      </c>
      <c r="J1009" s="69" t="s">
        <v>1962</v>
      </c>
      <c r="K1009" s="70" t="s">
        <v>2050</v>
      </c>
      <c r="L1009" s="69" t="s">
        <v>2051</v>
      </c>
      <c r="M1009" s="69" t="s">
        <v>4538</v>
      </c>
      <c r="N1009" s="69" t="s">
        <v>144</v>
      </c>
      <c r="O1009" s="69" t="s">
        <v>165</v>
      </c>
      <c r="P1009" s="69" t="s">
        <v>4463</v>
      </c>
      <c r="Q1009" s="69" t="s">
        <v>82</v>
      </c>
      <c r="R1009" s="72">
        <v>55000000</v>
      </c>
      <c r="S1009" s="88" t="e">
        <f t="shared" si="60"/>
        <v>#REF!</v>
      </c>
      <c r="T1009" s="71">
        <v>30</v>
      </c>
      <c r="U1009" s="71"/>
      <c r="V1009" s="71"/>
      <c r="W1009" s="71">
        <v>0</v>
      </c>
      <c r="X1009" s="71">
        <v>13.9</v>
      </c>
      <c r="Y1009" s="89">
        <v>9.9999999999999992E-2</v>
      </c>
      <c r="Z1009" s="90">
        <v>105.00000000000004</v>
      </c>
      <c r="AA1009" s="90">
        <v>105</v>
      </c>
      <c r="AB1009" s="90">
        <v>105</v>
      </c>
      <c r="AC1009" s="71">
        <v>10.500000000000004</v>
      </c>
      <c r="AD1009" s="71">
        <v>10.500000000000004</v>
      </c>
      <c r="AE1009" s="71">
        <v>10.500000000000004</v>
      </c>
      <c r="AF1009" s="71">
        <v>10.500000000000004</v>
      </c>
      <c r="AG1009" s="71">
        <v>10.500000000000004</v>
      </c>
      <c r="AH1009" s="71">
        <v>2270761.5000000009</v>
      </c>
      <c r="AI1009" s="72">
        <v>135.44999999999999</v>
      </c>
      <c r="AJ1009" s="72" t="s">
        <v>4789</v>
      </c>
      <c r="AK1009" s="72">
        <v>0</v>
      </c>
      <c r="AL1009" s="72">
        <v>0</v>
      </c>
      <c r="AM1009" s="72">
        <v>307574645.17500013</v>
      </c>
      <c r="AN1009" s="72" t="e">
        <f t="shared" si="61"/>
        <v>#REF!</v>
      </c>
      <c r="AO1009" s="72" t="e">
        <f t="shared" si="62"/>
        <v>#REF!</v>
      </c>
      <c r="AP1009" s="72">
        <v>8861664.4600000065</v>
      </c>
      <c r="AQ1009" s="72">
        <v>13204317.169999998</v>
      </c>
      <c r="AR1009" s="72">
        <v>13204317.169999998</v>
      </c>
      <c r="AS1009" s="74">
        <v>43221</v>
      </c>
      <c r="AT1009" s="74">
        <v>52231</v>
      </c>
      <c r="AU1009" s="73" t="s">
        <v>3661</v>
      </c>
      <c r="AV1009" s="72">
        <v>3780.61</v>
      </c>
      <c r="AW1009" s="72" t="e">
        <f t="shared" si="63"/>
        <v>#REF!</v>
      </c>
    </row>
    <row r="1010" spans="2:49" ht="15" customHeight="1">
      <c r="B1010" s="75">
        <v>1000</v>
      </c>
      <c r="C1010" s="75">
        <v>2013</v>
      </c>
      <c r="D1010" s="76" t="s">
        <v>131</v>
      </c>
      <c r="E1010" s="75" t="s">
        <v>1957</v>
      </c>
      <c r="F1010" s="75" t="s">
        <v>4795</v>
      </c>
      <c r="G1010" s="76" t="s">
        <v>1958</v>
      </c>
      <c r="H1010" s="76" t="s">
        <v>2052</v>
      </c>
      <c r="I1010" s="77">
        <v>14897684000180</v>
      </c>
      <c r="J1010" s="76" t="s">
        <v>1992</v>
      </c>
      <c r="K1010" s="78" t="s">
        <v>2053</v>
      </c>
      <c r="L1010" s="76" t="s">
        <v>2054</v>
      </c>
      <c r="M1010" s="76" t="s">
        <v>4533</v>
      </c>
      <c r="N1010" s="76" t="s">
        <v>137</v>
      </c>
      <c r="O1010" s="76" t="s">
        <v>229</v>
      </c>
      <c r="P1010" s="76" t="s">
        <v>2034</v>
      </c>
      <c r="Q1010" s="76" t="s">
        <v>82</v>
      </c>
      <c r="R1010" s="80">
        <v>21856700</v>
      </c>
      <c r="S1010" s="91" t="e">
        <f t="shared" si="60"/>
        <v>#REF!</v>
      </c>
      <c r="T1010" s="79">
        <v>29.33</v>
      </c>
      <c r="U1010" s="79"/>
      <c r="V1010" s="79"/>
      <c r="W1010" s="79">
        <v>0</v>
      </c>
      <c r="X1010" s="79">
        <v>12.91</v>
      </c>
      <c r="Y1010" s="92">
        <v>9.9999999999999992E-2</v>
      </c>
      <c r="Z1010" s="93">
        <v>70</v>
      </c>
      <c r="AA1010" s="93">
        <v>70</v>
      </c>
      <c r="AB1010" s="93">
        <v>70</v>
      </c>
      <c r="AC1010" s="79">
        <v>7</v>
      </c>
      <c r="AD1010" s="79">
        <v>7</v>
      </c>
      <c r="AE1010" s="79">
        <v>7</v>
      </c>
      <c r="AF1010" s="79">
        <v>7</v>
      </c>
      <c r="AG1010" s="79">
        <v>7</v>
      </c>
      <c r="AH1010" s="79">
        <v>1820609.0000000009</v>
      </c>
      <c r="AI1010" s="80">
        <v>136.9</v>
      </c>
      <c r="AJ1010" s="80" t="s">
        <v>4789</v>
      </c>
      <c r="AK1010" s="80">
        <v>0</v>
      </c>
      <c r="AL1010" s="80">
        <v>0</v>
      </c>
      <c r="AM1010" s="80">
        <v>249241372.10000017</v>
      </c>
      <c r="AN1010" s="80" t="e">
        <f t="shared" si="61"/>
        <v>#REF!</v>
      </c>
      <c r="AO1010" s="80" t="e">
        <f t="shared" si="62"/>
        <v>#REF!</v>
      </c>
      <c r="AP1010" s="80">
        <v>0</v>
      </c>
      <c r="AQ1010" s="80">
        <v>0</v>
      </c>
      <c r="AR1010" s="80">
        <v>0</v>
      </c>
      <c r="AS1010" s="82">
        <v>43221</v>
      </c>
      <c r="AT1010" s="82">
        <v>54057</v>
      </c>
      <c r="AU1010" s="81" t="s">
        <v>3661</v>
      </c>
      <c r="AV1010" s="80">
        <v>3780.61</v>
      </c>
      <c r="AW1010" s="80" t="e">
        <f t="shared" si="63"/>
        <v>#REF!</v>
      </c>
    </row>
    <row r="1011" spans="2:49" ht="15" customHeight="1">
      <c r="B1011" s="68">
        <v>1001</v>
      </c>
      <c r="C1011" s="68">
        <v>2013</v>
      </c>
      <c r="D1011" s="69" t="s">
        <v>131</v>
      </c>
      <c r="E1011" s="68" t="s">
        <v>1957</v>
      </c>
      <c r="F1011" s="68" t="s">
        <v>4795</v>
      </c>
      <c r="G1011" s="69" t="s">
        <v>1958</v>
      </c>
      <c r="H1011" s="69" t="s">
        <v>1899</v>
      </c>
      <c r="I1011" s="87">
        <v>30500000000000</v>
      </c>
      <c r="J1011" s="69" t="s">
        <v>1959</v>
      </c>
      <c r="K1011" s="70" t="s">
        <v>2055</v>
      </c>
      <c r="L1011" s="69" t="s">
        <v>2056</v>
      </c>
      <c r="M1011" s="69" t="s">
        <v>4533</v>
      </c>
      <c r="N1011" s="69" t="s">
        <v>74</v>
      </c>
      <c r="O1011" s="69" t="s">
        <v>838</v>
      </c>
      <c r="P1011" s="69" t="s">
        <v>4462</v>
      </c>
      <c r="Q1011" s="69" t="s">
        <v>28</v>
      </c>
      <c r="R1011" s="72">
        <v>45898450</v>
      </c>
      <c r="S1011" s="88" t="e">
        <f t="shared" si="60"/>
        <v>#REF!</v>
      </c>
      <c r="T1011" s="71">
        <v>24</v>
      </c>
      <c r="U1011" s="71"/>
      <c r="V1011" s="71"/>
      <c r="W1011" s="71">
        <v>0</v>
      </c>
      <c r="X1011" s="71">
        <v>8</v>
      </c>
      <c r="Y1011" s="89">
        <v>9.9999999999999992E-2</v>
      </c>
      <c r="Z1011" s="90">
        <v>72.000000000000043</v>
      </c>
      <c r="AA1011" s="90">
        <v>72</v>
      </c>
      <c r="AB1011" s="90">
        <v>72</v>
      </c>
      <c r="AC1011" s="71">
        <v>7.2000000000000037</v>
      </c>
      <c r="AD1011" s="71">
        <v>7.2000000000000037</v>
      </c>
      <c r="AE1011" s="71">
        <v>7.2000000000000037</v>
      </c>
      <c r="AF1011" s="71">
        <v>7.2000000000000037</v>
      </c>
      <c r="AG1011" s="71">
        <v>7.2000000000000037</v>
      </c>
      <c r="AH1011" s="71">
        <v>1241560.7999999996</v>
      </c>
      <c r="AI1011" s="72">
        <v>119.7</v>
      </c>
      <c r="AJ1011" s="72" t="s">
        <v>4789</v>
      </c>
      <c r="AK1011" s="72">
        <v>0</v>
      </c>
      <c r="AL1011" s="72">
        <v>0</v>
      </c>
      <c r="AM1011" s="72">
        <v>148614827.76000002</v>
      </c>
      <c r="AN1011" s="72" t="e">
        <f t="shared" si="61"/>
        <v>#REF!</v>
      </c>
      <c r="AO1011" s="72" t="e">
        <f t="shared" si="62"/>
        <v>#REF!</v>
      </c>
      <c r="AP1011" s="72">
        <v>5211639.540000001</v>
      </c>
      <c r="AQ1011" s="72">
        <v>7765600.0000000028</v>
      </c>
      <c r="AR1011" s="72">
        <v>7765600.0000000028</v>
      </c>
      <c r="AS1011" s="74">
        <v>43221</v>
      </c>
      <c r="AT1011" s="74">
        <v>50405</v>
      </c>
      <c r="AU1011" s="73" t="s">
        <v>3661</v>
      </c>
      <c r="AV1011" s="72">
        <v>3780.61</v>
      </c>
      <c r="AW1011" s="72" t="e">
        <f t="shared" si="63"/>
        <v>#REF!</v>
      </c>
    </row>
    <row r="1012" spans="2:49" ht="15" customHeight="1">
      <c r="B1012" s="75">
        <v>1002</v>
      </c>
      <c r="C1012" s="75">
        <v>2013</v>
      </c>
      <c r="D1012" s="76" t="s">
        <v>131</v>
      </c>
      <c r="E1012" s="75" t="s">
        <v>1957</v>
      </c>
      <c r="F1012" s="75" t="s">
        <v>4795</v>
      </c>
      <c r="G1012" s="76" t="s">
        <v>1958</v>
      </c>
      <c r="H1012" s="76" t="s">
        <v>2057</v>
      </c>
      <c r="I1012" s="77">
        <v>3803650000163</v>
      </c>
      <c r="J1012" s="76" t="s">
        <v>1992</v>
      </c>
      <c r="K1012" s="78" t="s">
        <v>2058</v>
      </c>
      <c r="L1012" s="76" t="s">
        <v>2059</v>
      </c>
      <c r="M1012" s="76" t="s">
        <v>4538</v>
      </c>
      <c r="N1012" s="76" t="s">
        <v>144</v>
      </c>
      <c r="O1012" s="76" t="s">
        <v>229</v>
      </c>
      <c r="P1012" s="76" t="s">
        <v>4540</v>
      </c>
      <c r="Q1012" s="76" t="s">
        <v>82</v>
      </c>
      <c r="R1012" s="80">
        <v>125667440</v>
      </c>
      <c r="S1012" s="91" t="e">
        <f t="shared" si="60"/>
        <v>#REF!</v>
      </c>
      <c r="T1012" s="79">
        <v>28</v>
      </c>
      <c r="U1012" s="79"/>
      <c r="V1012" s="79"/>
      <c r="W1012" s="79">
        <v>0</v>
      </c>
      <c r="X1012" s="79">
        <v>11.7</v>
      </c>
      <c r="Y1012" s="92">
        <v>9.9999999999999992E-2</v>
      </c>
      <c r="Z1012" s="93">
        <v>117.00000000000006</v>
      </c>
      <c r="AA1012" s="93">
        <v>117</v>
      </c>
      <c r="AB1012" s="93">
        <v>117</v>
      </c>
      <c r="AC1012" s="79">
        <v>11.700000000000005</v>
      </c>
      <c r="AD1012" s="79">
        <v>11.700000000000005</v>
      </c>
      <c r="AE1012" s="79">
        <v>11.700000000000005</v>
      </c>
      <c r="AF1012" s="79">
        <v>11.700000000000005</v>
      </c>
      <c r="AG1012" s="79">
        <v>11.700000000000005</v>
      </c>
      <c r="AH1012" s="79">
        <v>3043017.9</v>
      </c>
      <c r="AI1012" s="80">
        <v>134.9</v>
      </c>
      <c r="AJ1012" s="80" t="s">
        <v>4789</v>
      </c>
      <c r="AK1012" s="80">
        <v>0</v>
      </c>
      <c r="AL1012" s="80">
        <v>0</v>
      </c>
      <c r="AM1012" s="80">
        <v>410503114.71000004</v>
      </c>
      <c r="AN1012" s="80" t="e">
        <f t="shared" si="61"/>
        <v>#REF!</v>
      </c>
      <c r="AO1012" s="80" t="e">
        <f t="shared" si="62"/>
        <v>#REF!</v>
      </c>
      <c r="AP1012" s="80">
        <v>0</v>
      </c>
      <c r="AQ1012" s="80">
        <v>0</v>
      </c>
      <c r="AR1012" s="80">
        <v>0</v>
      </c>
      <c r="AS1012" s="82">
        <v>43221</v>
      </c>
      <c r="AT1012" s="82">
        <v>54057</v>
      </c>
      <c r="AU1012" s="81" t="s">
        <v>3661</v>
      </c>
      <c r="AV1012" s="80">
        <v>3780.61</v>
      </c>
      <c r="AW1012" s="80" t="e">
        <f t="shared" si="63"/>
        <v>#REF!</v>
      </c>
    </row>
    <row r="1013" spans="2:49" ht="15" customHeight="1">
      <c r="B1013" s="68">
        <v>1003</v>
      </c>
      <c r="C1013" s="68">
        <v>2013</v>
      </c>
      <c r="D1013" s="69" t="s">
        <v>131</v>
      </c>
      <c r="E1013" s="68" t="s">
        <v>1957</v>
      </c>
      <c r="F1013" s="68" t="s">
        <v>4795</v>
      </c>
      <c r="G1013" s="69" t="s">
        <v>1958</v>
      </c>
      <c r="H1013" s="69" t="s">
        <v>2060</v>
      </c>
      <c r="I1013" s="87">
        <v>40200000000000</v>
      </c>
      <c r="J1013" s="69" t="s">
        <v>1959</v>
      </c>
      <c r="K1013" s="70" t="s">
        <v>2061</v>
      </c>
      <c r="L1013" s="69" t="s">
        <v>2062</v>
      </c>
      <c r="M1013" s="69" t="s">
        <v>4535</v>
      </c>
      <c r="N1013" s="69" t="s">
        <v>33</v>
      </c>
      <c r="O1013" s="69" t="s">
        <v>838</v>
      </c>
      <c r="P1013" s="69" t="s">
        <v>4462</v>
      </c>
      <c r="Q1013" s="69" t="s">
        <v>28</v>
      </c>
      <c r="R1013" s="72">
        <v>110187000</v>
      </c>
      <c r="S1013" s="88" t="e">
        <f t="shared" si="60"/>
        <v>#REF!</v>
      </c>
      <c r="T1013" s="71">
        <v>28</v>
      </c>
      <c r="U1013" s="71"/>
      <c r="V1013" s="71"/>
      <c r="W1013" s="71">
        <v>0</v>
      </c>
      <c r="X1013" s="71">
        <v>12.5</v>
      </c>
      <c r="Y1013" s="89">
        <v>9.9999999999999992E-2</v>
      </c>
      <c r="Z1013" s="90">
        <v>122</v>
      </c>
      <c r="AA1013" s="90">
        <v>122</v>
      </c>
      <c r="AB1013" s="90">
        <v>122</v>
      </c>
      <c r="AC1013" s="71">
        <v>12.2</v>
      </c>
      <c r="AD1013" s="71">
        <v>12.2</v>
      </c>
      <c r="AE1013" s="71">
        <v>12.2</v>
      </c>
      <c r="AF1013" s="71">
        <v>12.2</v>
      </c>
      <c r="AG1013" s="71">
        <v>12.2</v>
      </c>
      <c r="AH1013" s="71">
        <v>2103755.7999999989</v>
      </c>
      <c r="AI1013" s="72">
        <v>121.09</v>
      </c>
      <c r="AJ1013" s="72" t="s">
        <v>4789</v>
      </c>
      <c r="AK1013" s="72">
        <v>0</v>
      </c>
      <c r="AL1013" s="72">
        <v>0</v>
      </c>
      <c r="AM1013" s="72">
        <v>254743789.82199988</v>
      </c>
      <c r="AN1013" s="72" t="e">
        <f t="shared" si="61"/>
        <v>#REF!</v>
      </c>
      <c r="AO1013" s="72" t="e">
        <f t="shared" si="62"/>
        <v>#REF!</v>
      </c>
      <c r="AP1013" s="72">
        <v>8817520.9799999986</v>
      </c>
      <c r="AQ1013" s="72">
        <v>13138541.21000001</v>
      </c>
      <c r="AR1013" s="72">
        <v>13138541.21000001</v>
      </c>
      <c r="AS1013" s="74">
        <v>43221</v>
      </c>
      <c r="AT1013" s="74">
        <v>50405</v>
      </c>
      <c r="AU1013" s="73" t="s">
        <v>3661</v>
      </c>
      <c r="AV1013" s="72">
        <v>3780.61</v>
      </c>
      <c r="AW1013" s="72" t="e">
        <f t="shared" si="63"/>
        <v>#REF!</v>
      </c>
    </row>
    <row r="1014" spans="2:49" ht="15" customHeight="1">
      <c r="B1014" s="75">
        <v>1004</v>
      </c>
      <c r="C1014" s="75">
        <v>2013</v>
      </c>
      <c r="D1014" s="76" t="s">
        <v>131</v>
      </c>
      <c r="E1014" s="75" t="s">
        <v>1957</v>
      </c>
      <c r="F1014" s="75" t="s">
        <v>4795</v>
      </c>
      <c r="G1014" s="76" t="s">
        <v>1958</v>
      </c>
      <c r="H1014" s="76" t="s">
        <v>2063</v>
      </c>
      <c r="I1014" s="77">
        <v>34100000000000</v>
      </c>
      <c r="J1014" s="76" t="s">
        <v>1959</v>
      </c>
      <c r="K1014" s="78" t="s">
        <v>2064</v>
      </c>
      <c r="L1014" s="76" t="s">
        <v>2065</v>
      </c>
      <c r="M1014" s="76" t="s">
        <v>4538</v>
      </c>
      <c r="N1014" s="76" t="s">
        <v>204</v>
      </c>
      <c r="O1014" s="76" t="s">
        <v>838</v>
      </c>
      <c r="P1014" s="76" t="s">
        <v>4462</v>
      </c>
      <c r="Q1014" s="76" t="s">
        <v>28</v>
      </c>
      <c r="R1014" s="80">
        <v>106417070</v>
      </c>
      <c r="S1014" s="91" t="e">
        <f t="shared" si="60"/>
        <v>#REF!</v>
      </c>
      <c r="T1014" s="79">
        <v>30</v>
      </c>
      <c r="U1014" s="79"/>
      <c r="V1014" s="79"/>
      <c r="W1014" s="79">
        <v>0</v>
      </c>
      <c r="X1014" s="79">
        <v>14.8</v>
      </c>
      <c r="Y1014" s="92">
        <v>9.9999999999999992E-2</v>
      </c>
      <c r="Z1014" s="93">
        <v>109.99999999999999</v>
      </c>
      <c r="AA1014" s="93">
        <v>110</v>
      </c>
      <c r="AB1014" s="93">
        <v>110</v>
      </c>
      <c r="AC1014" s="79">
        <v>10.999999999999998</v>
      </c>
      <c r="AD1014" s="79">
        <v>10.999999999999998</v>
      </c>
      <c r="AE1014" s="79">
        <v>10.999999999999998</v>
      </c>
      <c r="AF1014" s="79">
        <v>10.999999999999998</v>
      </c>
      <c r="AG1014" s="79">
        <v>10.999999999999998</v>
      </c>
      <c r="AH1014" s="79">
        <v>1896829.0000000005</v>
      </c>
      <c r="AI1014" s="80">
        <v>117.5</v>
      </c>
      <c r="AJ1014" s="80" t="s">
        <v>4789</v>
      </c>
      <c r="AK1014" s="80">
        <v>0</v>
      </c>
      <c r="AL1014" s="80">
        <v>0</v>
      </c>
      <c r="AM1014" s="80">
        <v>222877407.50000003</v>
      </c>
      <c r="AN1014" s="80" t="e">
        <f t="shared" si="61"/>
        <v>#REF!</v>
      </c>
      <c r="AO1014" s="80" t="e">
        <f t="shared" si="62"/>
        <v>#REF!</v>
      </c>
      <c r="AP1014" s="80">
        <v>7910139.4399999967</v>
      </c>
      <c r="AQ1014" s="80">
        <v>11786497.960000005</v>
      </c>
      <c r="AR1014" s="80">
        <v>11786497.960000005</v>
      </c>
      <c r="AS1014" s="82">
        <v>43221</v>
      </c>
      <c r="AT1014" s="82">
        <v>50405</v>
      </c>
      <c r="AU1014" s="81" t="s">
        <v>3661</v>
      </c>
      <c r="AV1014" s="80">
        <v>3780.61</v>
      </c>
      <c r="AW1014" s="80" t="e">
        <f t="shared" si="63"/>
        <v>#REF!</v>
      </c>
    </row>
    <row r="1015" spans="2:49" ht="15" customHeight="1">
      <c r="B1015" s="68">
        <v>1005</v>
      </c>
      <c r="C1015" s="68">
        <v>2013</v>
      </c>
      <c r="D1015" s="69" t="s">
        <v>131</v>
      </c>
      <c r="E1015" s="68" t="s">
        <v>1957</v>
      </c>
      <c r="F1015" s="68" t="s">
        <v>4795</v>
      </c>
      <c r="G1015" s="69" t="s">
        <v>1958</v>
      </c>
      <c r="H1015" s="69" t="s">
        <v>2060</v>
      </c>
      <c r="I1015" s="87">
        <v>40200000000000</v>
      </c>
      <c r="J1015" s="69" t="s">
        <v>1959</v>
      </c>
      <c r="K1015" s="70" t="s">
        <v>2066</v>
      </c>
      <c r="L1015" s="69" t="s">
        <v>2067</v>
      </c>
      <c r="M1015" s="69" t="s">
        <v>4535</v>
      </c>
      <c r="N1015" s="69" t="s">
        <v>33</v>
      </c>
      <c r="O1015" s="69" t="s">
        <v>838</v>
      </c>
      <c r="P1015" s="69" t="s">
        <v>4462</v>
      </c>
      <c r="Q1015" s="69" t="s">
        <v>28</v>
      </c>
      <c r="R1015" s="72">
        <v>110187000</v>
      </c>
      <c r="S1015" s="88" t="e">
        <f t="shared" si="60"/>
        <v>#REF!</v>
      </c>
      <c r="T1015" s="71">
        <v>28</v>
      </c>
      <c r="U1015" s="71"/>
      <c r="V1015" s="71"/>
      <c r="W1015" s="71">
        <v>0</v>
      </c>
      <c r="X1015" s="71">
        <v>12.8</v>
      </c>
      <c r="Y1015" s="89">
        <v>9.9999999999999992E-2</v>
      </c>
      <c r="Z1015" s="90">
        <v>124.99999999999999</v>
      </c>
      <c r="AA1015" s="90">
        <v>122</v>
      </c>
      <c r="AB1015" s="90">
        <v>122</v>
      </c>
      <c r="AC1015" s="71">
        <v>12.499999999999998</v>
      </c>
      <c r="AD1015" s="71">
        <v>12.499999999999998</v>
      </c>
      <c r="AE1015" s="71">
        <v>12.499999999999998</v>
      </c>
      <c r="AF1015" s="71">
        <v>12.499999999999998</v>
      </c>
      <c r="AG1015" s="71">
        <v>12.499999999999998</v>
      </c>
      <c r="AH1015" s="71">
        <v>2155487.5000000009</v>
      </c>
      <c r="AI1015" s="72">
        <v>121.09</v>
      </c>
      <c r="AJ1015" s="72" t="s">
        <v>4789</v>
      </c>
      <c r="AK1015" s="72">
        <v>0</v>
      </c>
      <c r="AL1015" s="72">
        <v>0</v>
      </c>
      <c r="AM1015" s="72">
        <v>261007981.37500009</v>
      </c>
      <c r="AN1015" s="72" t="e">
        <f t="shared" si="61"/>
        <v>#REF!</v>
      </c>
      <c r="AO1015" s="72" t="e">
        <f t="shared" si="62"/>
        <v>#REF!</v>
      </c>
      <c r="AP1015" s="72">
        <v>9035146.2000000048</v>
      </c>
      <c r="AQ1015" s="72">
        <v>13462813.529999999</v>
      </c>
      <c r="AR1015" s="72">
        <v>13462813.529999999</v>
      </c>
      <c r="AS1015" s="74">
        <v>43221</v>
      </c>
      <c r="AT1015" s="74">
        <v>50405</v>
      </c>
      <c r="AU1015" s="73" t="s">
        <v>3661</v>
      </c>
      <c r="AV1015" s="72">
        <v>3780.61</v>
      </c>
      <c r="AW1015" s="72" t="e">
        <f t="shared" si="63"/>
        <v>#REF!</v>
      </c>
    </row>
    <row r="1016" spans="2:49" ht="15" customHeight="1">
      <c r="B1016" s="75">
        <v>1006</v>
      </c>
      <c r="C1016" s="75">
        <v>2013</v>
      </c>
      <c r="D1016" s="76" t="s">
        <v>131</v>
      </c>
      <c r="E1016" s="75" t="s">
        <v>1957</v>
      </c>
      <c r="F1016" s="75" t="s">
        <v>4795</v>
      </c>
      <c r="G1016" s="76" t="s">
        <v>1958</v>
      </c>
      <c r="H1016" s="76" t="s">
        <v>2060</v>
      </c>
      <c r="I1016" s="77">
        <v>40200000000000</v>
      </c>
      <c r="J1016" s="76" t="s">
        <v>1959</v>
      </c>
      <c r="K1016" s="78" t="s">
        <v>2068</v>
      </c>
      <c r="L1016" s="76" t="s">
        <v>2069</v>
      </c>
      <c r="M1016" s="76" t="s">
        <v>4535</v>
      </c>
      <c r="N1016" s="76" t="s">
        <v>33</v>
      </c>
      <c r="O1016" s="76" t="s">
        <v>838</v>
      </c>
      <c r="P1016" s="76" t="s">
        <v>4462</v>
      </c>
      <c r="Q1016" s="76" t="s">
        <v>28</v>
      </c>
      <c r="R1016" s="80">
        <v>110187000</v>
      </c>
      <c r="S1016" s="91" t="e">
        <f t="shared" si="60"/>
        <v>#REF!</v>
      </c>
      <c r="T1016" s="79">
        <v>28</v>
      </c>
      <c r="U1016" s="79"/>
      <c r="V1016" s="79"/>
      <c r="W1016" s="79">
        <v>0</v>
      </c>
      <c r="X1016" s="79">
        <v>13</v>
      </c>
      <c r="Y1016" s="92">
        <v>9.9999999999999992E-2</v>
      </c>
      <c r="Z1016" s="93">
        <v>126.00000000000004</v>
      </c>
      <c r="AA1016" s="93">
        <v>122</v>
      </c>
      <c r="AB1016" s="93">
        <v>122</v>
      </c>
      <c r="AC1016" s="79">
        <v>12.600000000000003</v>
      </c>
      <c r="AD1016" s="79">
        <v>12.600000000000003</v>
      </c>
      <c r="AE1016" s="79">
        <v>12.600000000000003</v>
      </c>
      <c r="AF1016" s="79">
        <v>12.600000000000003</v>
      </c>
      <c r="AG1016" s="79">
        <v>12.600000000000003</v>
      </c>
      <c r="AH1016" s="79">
        <v>2172731.4000000013</v>
      </c>
      <c r="AI1016" s="80">
        <v>121.09</v>
      </c>
      <c r="AJ1016" s="80" t="s">
        <v>4789</v>
      </c>
      <c r="AK1016" s="80">
        <v>0</v>
      </c>
      <c r="AL1016" s="80">
        <v>0</v>
      </c>
      <c r="AM1016" s="80">
        <v>263096045.22600007</v>
      </c>
      <c r="AN1016" s="80" t="e">
        <f t="shared" si="61"/>
        <v>#REF!</v>
      </c>
      <c r="AO1016" s="80" t="e">
        <f t="shared" si="62"/>
        <v>#REF!</v>
      </c>
      <c r="AP1016" s="80">
        <v>9072113.5199999958</v>
      </c>
      <c r="AQ1016" s="80">
        <v>13517896.660000004</v>
      </c>
      <c r="AR1016" s="80">
        <v>13517896.660000004</v>
      </c>
      <c r="AS1016" s="82">
        <v>43221</v>
      </c>
      <c r="AT1016" s="82">
        <v>50405</v>
      </c>
      <c r="AU1016" s="81" t="s">
        <v>3661</v>
      </c>
      <c r="AV1016" s="80">
        <v>3780.61</v>
      </c>
      <c r="AW1016" s="80" t="e">
        <f t="shared" si="63"/>
        <v>#REF!</v>
      </c>
    </row>
    <row r="1017" spans="2:49" ht="15" customHeight="1">
      <c r="B1017" s="68">
        <v>1007</v>
      </c>
      <c r="C1017" s="68">
        <v>2013</v>
      </c>
      <c r="D1017" s="69" t="s">
        <v>131</v>
      </c>
      <c r="E1017" s="68" t="s">
        <v>1957</v>
      </c>
      <c r="F1017" s="68" t="s">
        <v>4795</v>
      </c>
      <c r="G1017" s="69" t="s">
        <v>1958</v>
      </c>
      <c r="H1017" s="69" t="s">
        <v>2070</v>
      </c>
      <c r="I1017" s="87">
        <v>14099409000111</v>
      </c>
      <c r="J1017" s="69" t="s">
        <v>1959</v>
      </c>
      <c r="K1017" s="70" t="s">
        <v>2071</v>
      </c>
      <c r="L1017" s="69" t="s">
        <v>2072</v>
      </c>
      <c r="M1017" s="69" t="s">
        <v>4535</v>
      </c>
      <c r="N1017" s="69" t="s">
        <v>33</v>
      </c>
      <c r="O1017" s="69" t="s">
        <v>838</v>
      </c>
      <c r="P1017" s="69" t="s">
        <v>4462</v>
      </c>
      <c r="Q1017" s="69" t="s">
        <v>28</v>
      </c>
      <c r="R1017" s="72">
        <v>78874000</v>
      </c>
      <c r="S1017" s="88" t="e">
        <f t="shared" si="60"/>
        <v>#REF!</v>
      </c>
      <c r="T1017" s="71">
        <v>30</v>
      </c>
      <c r="U1017" s="71"/>
      <c r="V1017" s="71"/>
      <c r="W1017" s="71">
        <v>0</v>
      </c>
      <c r="X1017" s="71">
        <v>12.1</v>
      </c>
      <c r="Y1017" s="89">
        <v>9.9999999999999992E-2</v>
      </c>
      <c r="Z1017" s="90">
        <v>121.00000000000003</v>
      </c>
      <c r="AA1017" s="90">
        <v>121</v>
      </c>
      <c r="AB1017" s="90">
        <v>121</v>
      </c>
      <c r="AC1017" s="71">
        <v>12.100000000000001</v>
      </c>
      <c r="AD1017" s="71">
        <v>12.100000000000001</v>
      </c>
      <c r="AE1017" s="71">
        <v>12.100000000000001</v>
      </c>
      <c r="AF1017" s="71">
        <v>12.100000000000001</v>
      </c>
      <c r="AG1017" s="71">
        <v>12.100000000000001</v>
      </c>
      <c r="AH1017" s="71">
        <v>2086511.9</v>
      </c>
      <c r="AI1017" s="72">
        <v>121.8</v>
      </c>
      <c r="AJ1017" s="72" t="s">
        <v>4789</v>
      </c>
      <c r="AK1017" s="72">
        <v>0</v>
      </c>
      <c r="AL1017" s="72">
        <v>0</v>
      </c>
      <c r="AM1017" s="72">
        <v>254137149.41999996</v>
      </c>
      <c r="AN1017" s="72" t="e">
        <f t="shared" si="61"/>
        <v>#REF!</v>
      </c>
      <c r="AO1017" s="72" t="e">
        <f t="shared" si="62"/>
        <v>#REF!</v>
      </c>
      <c r="AP1017" s="72">
        <v>8899093.0900000054</v>
      </c>
      <c r="AQ1017" s="72">
        <v>13260087.680000009</v>
      </c>
      <c r="AR1017" s="72">
        <v>13260087.680000009</v>
      </c>
      <c r="AS1017" s="74">
        <v>43221</v>
      </c>
      <c r="AT1017" s="74">
        <v>50405</v>
      </c>
      <c r="AU1017" s="73" t="s">
        <v>3661</v>
      </c>
      <c r="AV1017" s="72">
        <v>3780.61</v>
      </c>
      <c r="AW1017" s="72" t="e">
        <f t="shared" si="63"/>
        <v>#REF!</v>
      </c>
    </row>
    <row r="1018" spans="2:49" ht="15" customHeight="1">
      <c r="B1018" s="75">
        <v>1008</v>
      </c>
      <c r="C1018" s="75">
        <v>2013</v>
      </c>
      <c r="D1018" s="76" t="s">
        <v>131</v>
      </c>
      <c r="E1018" s="75" t="s">
        <v>1957</v>
      </c>
      <c r="F1018" s="75" t="s">
        <v>4795</v>
      </c>
      <c r="G1018" s="76" t="s">
        <v>1958</v>
      </c>
      <c r="H1018" s="76" t="s">
        <v>2070</v>
      </c>
      <c r="I1018" s="77">
        <v>14099409000111</v>
      </c>
      <c r="J1018" s="76" t="s">
        <v>1959</v>
      </c>
      <c r="K1018" s="78" t="s">
        <v>2073</v>
      </c>
      <c r="L1018" s="76" t="s">
        <v>2074</v>
      </c>
      <c r="M1018" s="76" t="s">
        <v>4535</v>
      </c>
      <c r="N1018" s="76" t="s">
        <v>33</v>
      </c>
      <c r="O1018" s="76" t="s">
        <v>838</v>
      </c>
      <c r="P1018" s="76" t="s">
        <v>4462</v>
      </c>
      <c r="Q1018" s="76" t="s">
        <v>28</v>
      </c>
      <c r="R1018" s="80">
        <v>78865710</v>
      </c>
      <c r="S1018" s="91" t="e">
        <f t="shared" si="60"/>
        <v>#REF!</v>
      </c>
      <c r="T1018" s="79">
        <v>30</v>
      </c>
      <c r="U1018" s="79"/>
      <c r="V1018" s="79"/>
      <c r="W1018" s="79">
        <v>0</v>
      </c>
      <c r="X1018" s="79">
        <v>13.3</v>
      </c>
      <c r="Y1018" s="92">
        <v>9.9999999999999992E-2</v>
      </c>
      <c r="Z1018" s="93">
        <v>133.00000000000006</v>
      </c>
      <c r="AA1018" s="93">
        <v>121</v>
      </c>
      <c r="AB1018" s="93">
        <v>121</v>
      </c>
      <c r="AC1018" s="79">
        <v>13.300000000000004</v>
      </c>
      <c r="AD1018" s="79">
        <v>13.300000000000004</v>
      </c>
      <c r="AE1018" s="79">
        <v>13.300000000000004</v>
      </c>
      <c r="AF1018" s="79">
        <v>13.300000000000004</v>
      </c>
      <c r="AG1018" s="79">
        <v>13.300000000000004</v>
      </c>
      <c r="AH1018" s="79">
        <v>2293438.6999999997</v>
      </c>
      <c r="AI1018" s="80">
        <v>121.8</v>
      </c>
      <c r="AJ1018" s="80" t="s">
        <v>4789</v>
      </c>
      <c r="AK1018" s="80">
        <v>0</v>
      </c>
      <c r="AL1018" s="80">
        <v>0</v>
      </c>
      <c r="AM1018" s="80">
        <v>279340833.65999985</v>
      </c>
      <c r="AN1018" s="80" t="e">
        <f t="shared" si="61"/>
        <v>#REF!</v>
      </c>
      <c r="AO1018" s="80" t="e">
        <f t="shared" si="62"/>
        <v>#REF!</v>
      </c>
      <c r="AP1018" s="80">
        <v>9774355.0700000059</v>
      </c>
      <c r="AQ1018" s="80">
        <v>14564271.200000005</v>
      </c>
      <c r="AR1018" s="80">
        <v>14564271.200000005</v>
      </c>
      <c r="AS1018" s="82">
        <v>43221</v>
      </c>
      <c r="AT1018" s="82">
        <v>50405</v>
      </c>
      <c r="AU1018" s="81" t="s">
        <v>3661</v>
      </c>
      <c r="AV1018" s="80">
        <v>3780.61</v>
      </c>
      <c r="AW1018" s="80" t="e">
        <f t="shared" si="63"/>
        <v>#REF!</v>
      </c>
    </row>
    <row r="1019" spans="2:49" ht="15" customHeight="1">
      <c r="B1019" s="68">
        <v>1009</v>
      </c>
      <c r="C1019" s="68">
        <v>2013</v>
      </c>
      <c r="D1019" s="69" t="s">
        <v>131</v>
      </c>
      <c r="E1019" s="68" t="s">
        <v>1957</v>
      </c>
      <c r="F1019" s="68" t="s">
        <v>4795</v>
      </c>
      <c r="G1019" s="69" t="s">
        <v>1958</v>
      </c>
      <c r="H1019" s="69" t="s">
        <v>1790</v>
      </c>
      <c r="I1019" s="87">
        <v>10187906000110</v>
      </c>
      <c r="J1019" s="69" t="s">
        <v>1959</v>
      </c>
      <c r="K1019" s="70" t="s">
        <v>2075</v>
      </c>
      <c r="L1019" s="69" t="s">
        <v>2076</v>
      </c>
      <c r="M1019" s="69" t="s">
        <v>4535</v>
      </c>
      <c r="N1019" s="69" t="s">
        <v>74</v>
      </c>
      <c r="O1019" s="69" t="s">
        <v>838</v>
      </c>
      <c r="P1019" s="69" t="s">
        <v>4462</v>
      </c>
      <c r="Q1019" s="69" t="s">
        <v>28</v>
      </c>
      <c r="R1019" s="72">
        <v>141870000</v>
      </c>
      <c r="S1019" s="88" t="e">
        <f t="shared" si="60"/>
        <v>#REF!</v>
      </c>
      <c r="T1019" s="71">
        <v>30</v>
      </c>
      <c r="U1019" s="71"/>
      <c r="V1019" s="71"/>
      <c r="W1019" s="71">
        <v>0</v>
      </c>
      <c r="X1019" s="71">
        <v>13.9</v>
      </c>
      <c r="Y1019" s="89">
        <v>9.9999999999999992E-2</v>
      </c>
      <c r="Z1019" s="90">
        <v>138.99999999999997</v>
      </c>
      <c r="AA1019" s="90">
        <v>139</v>
      </c>
      <c r="AB1019" s="90">
        <v>139</v>
      </c>
      <c r="AC1019" s="71">
        <v>13.899999999999995</v>
      </c>
      <c r="AD1019" s="71">
        <v>13.899999999999995</v>
      </c>
      <c r="AE1019" s="71">
        <v>13.899999999999995</v>
      </c>
      <c r="AF1019" s="71">
        <v>13.899999999999995</v>
      </c>
      <c r="AG1019" s="71">
        <v>13.899999999999995</v>
      </c>
      <c r="AH1019" s="71">
        <v>2396902.1</v>
      </c>
      <c r="AI1019" s="72">
        <v>118.76</v>
      </c>
      <c r="AJ1019" s="72" t="s">
        <v>4789</v>
      </c>
      <c r="AK1019" s="72">
        <v>0</v>
      </c>
      <c r="AL1019" s="72">
        <v>0</v>
      </c>
      <c r="AM1019" s="72">
        <v>284656093.39600009</v>
      </c>
      <c r="AN1019" s="72" t="e">
        <f t="shared" si="61"/>
        <v>#REF!</v>
      </c>
      <c r="AO1019" s="72" t="e">
        <f t="shared" si="62"/>
        <v>#REF!</v>
      </c>
      <c r="AP1019" s="72">
        <v>10174720.629999997</v>
      </c>
      <c r="AQ1019" s="72">
        <v>15160835.640000001</v>
      </c>
      <c r="AR1019" s="72">
        <v>15160835.640000001</v>
      </c>
      <c r="AS1019" s="74">
        <v>43221</v>
      </c>
      <c r="AT1019" s="74">
        <v>50405</v>
      </c>
      <c r="AU1019" s="73" t="s">
        <v>3661</v>
      </c>
      <c r="AV1019" s="72">
        <v>3780.61</v>
      </c>
      <c r="AW1019" s="72" t="e">
        <f t="shared" si="63"/>
        <v>#REF!</v>
      </c>
    </row>
    <row r="1020" spans="2:49" ht="15" customHeight="1">
      <c r="B1020" s="75">
        <v>1010</v>
      </c>
      <c r="C1020" s="75">
        <v>2013</v>
      </c>
      <c r="D1020" s="76" t="s">
        <v>131</v>
      </c>
      <c r="E1020" s="75" t="s">
        <v>1957</v>
      </c>
      <c r="F1020" s="75" t="s">
        <v>4795</v>
      </c>
      <c r="G1020" s="76" t="s">
        <v>1958</v>
      </c>
      <c r="H1020" s="76" t="s">
        <v>1790</v>
      </c>
      <c r="I1020" s="77">
        <v>10187906000110</v>
      </c>
      <c r="J1020" s="76" t="s">
        <v>1959</v>
      </c>
      <c r="K1020" s="78" t="s">
        <v>2077</v>
      </c>
      <c r="L1020" s="76" t="s">
        <v>2078</v>
      </c>
      <c r="M1020" s="76" t="s">
        <v>4535</v>
      </c>
      <c r="N1020" s="76" t="s">
        <v>74</v>
      </c>
      <c r="O1020" s="76" t="s">
        <v>838</v>
      </c>
      <c r="P1020" s="76" t="s">
        <v>4462</v>
      </c>
      <c r="Q1020" s="76" t="s">
        <v>28</v>
      </c>
      <c r="R1020" s="80">
        <v>96270000</v>
      </c>
      <c r="S1020" s="91" t="e">
        <f t="shared" si="60"/>
        <v>#REF!</v>
      </c>
      <c r="T1020" s="79">
        <v>20</v>
      </c>
      <c r="U1020" s="79"/>
      <c r="V1020" s="79"/>
      <c r="W1020" s="79">
        <v>0</v>
      </c>
      <c r="X1020" s="79">
        <v>8.9</v>
      </c>
      <c r="Y1020" s="92">
        <v>9.9999999999999992E-2</v>
      </c>
      <c r="Z1020" s="93">
        <v>89.000000000000099</v>
      </c>
      <c r="AA1020" s="93">
        <v>139</v>
      </c>
      <c r="AB1020" s="93">
        <v>139</v>
      </c>
      <c r="AC1020" s="79">
        <v>8.9000000000000092</v>
      </c>
      <c r="AD1020" s="79">
        <v>8.9000000000000092</v>
      </c>
      <c r="AE1020" s="79">
        <v>8.9000000000000092</v>
      </c>
      <c r="AF1020" s="79">
        <v>8.9000000000000092</v>
      </c>
      <c r="AG1020" s="79">
        <v>8.9000000000000092</v>
      </c>
      <c r="AH1020" s="79">
        <v>1534707.1000000003</v>
      </c>
      <c r="AI1020" s="80">
        <v>118.78</v>
      </c>
      <c r="AJ1020" s="80" t="s">
        <v>4789</v>
      </c>
      <c r="AK1020" s="80">
        <v>0</v>
      </c>
      <c r="AL1020" s="80">
        <v>0</v>
      </c>
      <c r="AM1020" s="80">
        <v>182292509.338</v>
      </c>
      <c r="AN1020" s="80" t="e">
        <f t="shared" si="61"/>
        <v>#REF!</v>
      </c>
      <c r="AO1020" s="80" t="e">
        <f t="shared" si="62"/>
        <v>#REF!</v>
      </c>
      <c r="AP1020" s="80">
        <v>6521027.950000002</v>
      </c>
      <c r="AQ1020" s="80">
        <v>9716653.320000004</v>
      </c>
      <c r="AR1020" s="80">
        <v>9716653.320000004</v>
      </c>
      <c r="AS1020" s="82">
        <v>43221</v>
      </c>
      <c r="AT1020" s="82">
        <v>50405</v>
      </c>
      <c r="AU1020" s="81" t="s">
        <v>3661</v>
      </c>
      <c r="AV1020" s="80">
        <v>3780.61</v>
      </c>
      <c r="AW1020" s="80" t="e">
        <f t="shared" si="63"/>
        <v>#REF!</v>
      </c>
    </row>
    <row r="1021" spans="2:49" ht="15" customHeight="1">
      <c r="B1021" s="68">
        <v>1011</v>
      </c>
      <c r="C1021" s="68">
        <v>2013</v>
      </c>
      <c r="D1021" s="69" t="s">
        <v>131</v>
      </c>
      <c r="E1021" s="68" t="s">
        <v>1957</v>
      </c>
      <c r="F1021" s="68" t="s">
        <v>4795</v>
      </c>
      <c r="G1021" s="69" t="s">
        <v>1958</v>
      </c>
      <c r="H1021" s="69" t="s">
        <v>112</v>
      </c>
      <c r="I1021" s="87">
        <v>33541368000116</v>
      </c>
      <c r="J1021" s="69" t="s">
        <v>1959</v>
      </c>
      <c r="K1021" s="70" t="s">
        <v>2079</v>
      </c>
      <c r="L1021" s="69" t="s">
        <v>2080</v>
      </c>
      <c r="M1021" s="69" t="s">
        <v>4538</v>
      </c>
      <c r="N1021" s="69" t="s">
        <v>74</v>
      </c>
      <c r="O1021" s="69" t="s">
        <v>838</v>
      </c>
      <c r="P1021" s="69" t="s">
        <v>4462</v>
      </c>
      <c r="Q1021" s="69" t="s">
        <v>28</v>
      </c>
      <c r="R1021" s="72">
        <v>125872750</v>
      </c>
      <c r="S1021" s="88" t="e">
        <f t="shared" si="60"/>
        <v>#REF!</v>
      </c>
      <c r="T1021" s="71">
        <v>24</v>
      </c>
      <c r="U1021" s="71"/>
      <c r="V1021" s="71"/>
      <c r="W1021" s="71">
        <v>0</v>
      </c>
      <c r="X1021" s="71">
        <v>5.5</v>
      </c>
      <c r="Y1021" s="89">
        <v>9.9999999999999992E-2</v>
      </c>
      <c r="Z1021" s="90">
        <v>54.999999999999993</v>
      </c>
      <c r="AA1021" s="90">
        <v>55</v>
      </c>
      <c r="AB1021" s="90">
        <v>55</v>
      </c>
      <c r="AC1021" s="71">
        <v>5.4999999999999991</v>
      </c>
      <c r="AD1021" s="71">
        <v>5.4999999999999991</v>
      </c>
      <c r="AE1021" s="71">
        <v>5.4999999999999991</v>
      </c>
      <c r="AF1021" s="71">
        <v>5.4999999999999991</v>
      </c>
      <c r="AG1021" s="71">
        <v>5.4999999999999991</v>
      </c>
      <c r="AH1021" s="71">
        <v>948414.49999999988</v>
      </c>
      <c r="AI1021" s="72">
        <v>118.95</v>
      </c>
      <c r="AJ1021" s="72" t="s">
        <v>4789</v>
      </c>
      <c r="AK1021" s="72">
        <v>0</v>
      </c>
      <c r="AL1021" s="72">
        <v>0</v>
      </c>
      <c r="AM1021" s="72">
        <v>112813904.77500004</v>
      </c>
      <c r="AN1021" s="72" t="e">
        <f t="shared" si="61"/>
        <v>#REF!</v>
      </c>
      <c r="AO1021" s="72" t="e">
        <f t="shared" si="62"/>
        <v>#REF!</v>
      </c>
      <c r="AP1021" s="72">
        <v>4172448.4400000004</v>
      </c>
      <c r="AQ1021" s="72">
        <v>6217154.0000000009</v>
      </c>
      <c r="AR1021" s="72">
        <v>6217154.0000000009</v>
      </c>
      <c r="AS1021" s="74">
        <v>43221</v>
      </c>
      <c r="AT1021" s="74">
        <v>50405</v>
      </c>
      <c r="AU1021" s="73" t="s">
        <v>3661</v>
      </c>
      <c r="AV1021" s="72">
        <v>3780.61</v>
      </c>
      <c r="AW1021" s="72" t="e">
        <f t="shared" si="63"/>
        <v>#REF!</v>
      </c>
    </row>
    <row r="1022" spans="2:49" ht="15" customHeight="1">
      <c r="B1022" s="75">
        <v>1012</v>
      </c>
      <c r="C1022" s="75">
        <v>2013</v>
      </c>
      <c r="D1022" s="76" t="s">
        <v>131</v>
      </c>
      <c r="E1022" s="75" t="s">
        <v>1957</v>
      </c>
      <c r="F1022" s="75" t="s">
        <v>4795</v>
      </c>
      <c r="G1022" s="76" t="s">
        <v>1958</v>
      </c>
      <c r="H1022" s="76" t="s">
        <v>112</v>
      </c>
      <c r="I1022" s="77">
        <v>33541368000116</v>
      </c>
      <c r="J1022" s="76" t="s">
        <v>1959</v>
      </c>
      <c r="K1022" s="78" t="s">
        <v>2081</v>
      </c>
      <c r="L1022" s="76" t="s">
        <v>2082</v>
      </c>
      <c r="M1022" s="76" t="s">
        <v>4538</v>
      </c>
      <c r="N1022" s="76" t="s">
        <v>74</v>
      </c>
      <c r="O1022" s="76" t="s">
        <v>838</v>
      </c>
      <c r="P1022" s="76" t="s">
        <v>4462</v>
      </c>
      <c r="Q1022" s="76" t="s">
        <v>28</v>
      </c>
      <c r="R1022" s="80">
        <v>125872750</v>
      </c>
      <c r="S1022" s="91" t="e">
        <f t="shared" si="60"/>
        <v>#REF!</v>
      </c>
      <c r="T1022" s="79">
        <v>28</v>
      </c>
      <c r="U1022" s="79"/>
      <c r="V1022" s="79"/>
      <c r="W1022" s="79">
        <v>0</v>
      </c>
      <c r="X1022" s="79">
        <v>7.1</v>
      </c>
      <c r="Y1022" s="92">
        <v>9.9999999999999992E-2</v>
      </c>
      <c r="Z1022" s="93">
        <v>71.000000000000043</v>
      </c>
      <c r="AA1022" s="93">
        <v>55</v>
      </c>
      <c r="AB1022" s="93">
        <v>55</v>
      </c>
      <c r="AC1022" s="79">
        <v>7.1000000000000032</v>
      </c>
      <c r="AD1022" s="79">
        <v>7.1000000000000032</v>
      </c>
      <c r="AE1022" s="79">
        <v>7.1000000000000032</v>
      </c>
      <c r="AF1022" s="79">
        <v>7.1000000000000032</v>
      </c>
      <c r="AG1022" s="79">
        <v>7.1000000000000032</v>
      </c>
      <c r="AH1022" s="79">
        <v>1224316.9000000001</v>
      </c>
      <c r="AI1022" s="80">
        <v>118.95</v>
      </c>
      <c r="AJ1022" s="80" t="s">
        <v>4789</v>
      </c>
      <c r="AK1022" s="80">
        <v>0</v>
      </c>
      <c r="AL1022" s="80">
        <v>0</v>
      </c>
      <c r="AM1022" s="80">
        <v>145632495.25500005</v>
      </c>
      <c r="AN1022" s="80" t="e">
        <f t="shared" si="61"/>
        <v>#REF!</v>
      </c>
      <c r="AO1022" s="80" t="e">
        <f t="shared" si="62"/>
        <v>#REF!</v>
      </c>
      <c r="AP1022" s="80">
        <v>5387767.2700000014</v>
      </c>
      <c r="AQ1022" s="80">
        <v>8028039.0000000009</v>
      </c>
      <c r="AR1022" s="80">
        <v>8028039.0000000009</v>
      </c>
      <c r="AS1022" s="82">
        <v>43221</v>
      </c>
      <c r="AT1022" s="82">
        <v>50405</v>
      </c>
      <c r="AU1022" s="81" t="s">
        <v>3661</v>
      </c>
      <c r="AV1022" s="80">
        <v>3780.61</v>
      </c>
      <c r="AW1022" s="80" t="e">
        <f t="shared" si="63"/>
        <v>#REF!</v>
      </c>
    </row>
    <row r="1023" spans="2:49" ht="15" customHeight="1">
      <c r="B1023" s="68">
        <v>1013</v>
      </c>
      <c r="C1023" s="68">
        <v>2013</v>
      </c>
      <c r="D1023" s="69" t="s">
        <v>131</v>
      </c>
      <c r="E1023" s="68" t="s">
        <v>1957</v>
      </c>
      <c r="F1023" s="68" t="s">
        <v>4795</v>
      </c>
      <c r="G1023" s="69" t="s">
        <v>1958</v>
      </c>
      <c r="H1023" s="69" t="s">
        <v>1790</v>
      </c>
      <c r="I1023" s="87">
        <v>10187906000110</v>
      </c>
      <c r="J1023" s="69" t="s">
        <v>1959</v>
      </c>
      <c r="K1023" s="70" t="s">
        <v>2083</v>
      </c>
      <c r="L1023" s="69" t="s">
        <v>2084</v>
      </c>
      <c r="M1023" s="69" t="s">
        <v>4535</v>
      </c>
      <c r="N1023" s="69" t="s">
        <v>74</v>
      </c>
      <c r="O1023" s="69" t="s">
        <v>838</v>
      </c>
      <c r="P1023" s="69" t="s">
        <v>4462</v>
      </c>
      <c r="Q1023" s="69" t="s">
        <v>28</v>
      </c>
      <c r="R1023" s="72">
        <v>141870000</v>
      </c>
      <c r="S1023" s="88" t="e">
        <f t="shared" si="60"/>
        <v>#REF!</v>
      </c>
      <c r="T1023" s="71">
        <v>30</v>
      </c>
      <c r="U1023" s="71"/>
      <c r="V1023" s="71"/>
      <c r="W1023" s="71">
        <v>0</v>
      </c>
      <c r="X1023" s="71">
        <v>13.2</v>
      </c>
      <c r="Y1023" s="89">
        <v>9.9999999999999992E-2</v>
      </c>
      <c r="Z1023" s="90">
        <v>132</v>
      </c>
      <c r="AA1023" s="90">
        <v>139</v>
      </c>
      <c r="AB1023" s="90">
        <v>139</v>
      </c>
      <c r="AC1023" s="71">
        <v>13.2</v>
      </c>
      <c r="AD1023" s="71">
        <v>13.2</v>
      </c>
      <c r="AE1023" s="71">
        <v>13.2</v>
      </c>
      <c r="AF1023" s="71">
        <v>13.2</v>
      </c>
      <c r="AG1023" s="71">
        <v>13.2</v>
      </c>
      <c r="AH1023" s="71">
        <v>2276194.7999999993</v>
      </c>
      <c r="AI1023" s="72">
        <v>118.78</v>
      </c>
      <c r="AJ1023" s="72" t="s">
        <v>4789</v>
      </c>
      <c r="AK1023" s="72">
        <v>0</v>
      </c>
      <c r="AL1023" s="72">
        <v>0</v>
      </c>
      <c r="AM1023" s="72">
        <v>270366418.34399986</v>
      </c>
      <c r="AN1023" s="72" t="e">
        <f t="shared" si="61"/>
        <v>#REF!</v>
      </c>
      <c r="AO1023" s="72" t="e">
        <f t="shared" si="62"/>
        <v>#REF!</v>
      </c>
      <c r="AP1023" s="72">
        <v>9679397.2400000058</v>
      </c>
      <c r="AQ1023" s="72">
        <v>14422779.359999996</v>
      </c>
      <c r="AR1023" s="72">
        <v>14422779.359999996</v>
      </c>
      <c r="AS1023" s="74">
        <v>43221</v>
      </c>
      <c r="AT1023" s="74">
        <v>50405</v>
      </c>
      <c r="AU1023" s="73" t="s">
        <v>3661</v>
      </c>
      <c r="AV1023" s="72">
        <v>3780.61</v>
      </c>
      <c r="AW1023" s="72" t="e">
        <f t="shared" si="63"/>
        <v>#REF!</v>
      </c>
    </row>
    <row r="1024" spans="2:49" ht="15" customHeight="1">
      <c r="B1024" s="75">
        <v>1014</v>
      </c>
      <c r="C1024" s="75">
        <v>2013</v>
      </c>
      <c r="D1024" s="76" t="s">
        <v>131</v>
      </c>
      <c r="E1024" s="75" t="s">
        <v>1957</v>
      </c>
      <c r="F1024" s="75" t="s">
        <v>4795</v>
      </c>
      <c r="G1024" s="76" t="s">
        <v>1958</v>
      </c>
      <c r="H1024" s="76" t="s">
        <v>1790</v>
      </c>
      <c r="I1024" s="77">
        <v>10187906000110</v>
      </c>
      <c r="J1024" s="76" t="s">
        <v>1959</v>
      </c>
      <c r="K1024" s="78" t="s">
        <v>2085</v>
      </c>
      <c r="L1024" s="76" t="s">
        <v>2086</v>
      </c>
      <c r="M1024" s="76" t="s">
        <v>4535</v>
      </c>
      <c r="N1024" s="76" t="s">
        <v>74</v>
      </c>
      <c r="O1024" s="76" t="s">
        <v>838</v>
      </c>
      <c r="P1024" s="76" t="s">
        <v>4462</v>
      </c>
      <c r="Q1024" s="76" t="s">
        <v>28</v>
      </c>
      <c r="R1024" s="80">
        <v>123628000</v>
      </c>
      <c r="S1024" s="91" t="e">
        <f t="shared" si="60"/>
        <v>#REF!</v>
      </c>
      <c r="T1024" s="79">
        <v>26</v>
      </c>
      <c r="U1024" s="79"/>
      <c r="V1024" s="79"/>
      <c r="W1024" s="79">
        <v>0</v>
      </c>
      <c r="X1024" s="79">
        <v>11.5</v>
      </c>
      <c r="Y1024" s="92">
        <v>9.9999999999999992E-2</v>
      </c>
      <c r="Z1024" s="93">
        <v>114.99999999999996</v>
      </c>
      <c r="AA1024" s="93">
        <v>139</v>
      </c>
      <c r="AB1024" s="93">
        <v>139</v>
      </c>
      <c r="AC1024" s="79">
        <v>11.499999999999995</v>
      </c>
      <c r="AD1024" s="79">
        <v>11.499999999999995</v>
      </c>
      <c r="AE1024" s="79">
        <v>11.499999999999995</v>
      </c>
      <c r="AF1024" s="79">
        <v>11.499999999999995</v>
      </c>
      <c r="AG1024" s="79">
        <v>11.499999999999995</v>
      </c>
      <c r="AH1024" s="79">
        <v>1983048.5000000007</v>
      </c>
      <c r="AI1024" s="80">
        <v>118.8</v>
      </c>
      <c r="AJ1024" s="80" t="s">
        <v>4789</v>
      </c>
      <c r="AK1024" s="80">
        <v>0</v>
      </c>
      <c r="AL1024" s="80">
        <v>0</v>
      </c>
      <c r="AM1024" s="80">
        <v>235586161.80000013</v>
      </c>
      <c r="AN1024" s="80" t="e">
        <f t="shared" si="61"/>
        <v>#REF!</v>
      </c>
      <c r="AO1024" s="80" t="e">
        <f t="shared" si="62"/>
        <v>#REF!</v>
      </c>
      <c r="AP1024" s="80">
        <v>8428075.6100000031</v>
      </c>
      <c r="AQ1024" s="80">
        <v>12558248.399999999</v>
      </c>
      <c r="AR1024" s="80">
        <v>12558248.399999999</v>
      </c>
      <c r="AS1024" s="82">
        <v>43221</v>
      </c>
      <c r="AT1024" s="82">
        <v>50405</v>
      </c>
      <c r="AU1024" s="81" t="s">
        <v>3661</v>
      </c>
      <c r="AV1024" s="80">
        <v>3780.61</v>
      </c>
      <c r="AW1024" s="80" t="e">
        <f t="shared" si="63"/>
        <v>#REF!</v>
      </c>
    </row>
    <row r="1025" spans="2:49" ht="15" customHeight="1">
      <c r="B1025" s="68">
        <v>1015</v>
      </c>
      <c r="C1025" s="68">
        <v>2013</v>
      </c>
      <c r="D1025" s="69" t="s">
        <v>131</v>
      </c>
      <c r="E1025" s="68" t="s">
        <v>1957</v>
      </c>
      <c r="F1025" s="68" t="s">
        <v>4795</v>
      </c>
      <c r="G1025" s="69" t="s">
        <v>1958</v>
      </c>
      <c r="H1025" s="69" t="s">
        <v>2087</v>
      </c>
      <c r="I1025" s="87">
        <v>40500000000000</v>
      </c>
      <c r="J1025" s="69" t="s">
        <v>1959</v>
      </c>
      <c r="K1025" s="70" t="s">
        <v>2088</v>
      </c>
      <c r="L1025" s="69" t="s">
        <v>2089</v>
      </c>
      <c r="M1025" s="69" t="s">
        <v>4535</v>
      </c>
      <c r="N1025" s="69" t="s">
        <v>74</v>
      </c>
      <c r="O1025" s="69" t="s">
        <v>838</v>
      </c>
      <c r="P1025" s="69" t="s">
        <v>4462</v>
      </c>
      <c r="Q1025" s="69" t="s">
        <v>28</v>
      </c>
      <c r="R1025" s="72">
        <v>96077000</v>
      </c>
      <c r="S1025" s="88" t="e">
        <f t="shared" si="60"/>
        <v>#REF!</v>
      </c>
      <c r="T1025" s="71">
        <v>28</v>
      </c>
      <c r="U1025" s="71"/>
      <c r="V1025" s="71"/>
      <c r="W1025" s="71">
        <v>0</v>
      </c>
      <c r="X1025" s="71">
        <v>16.100000000000001</v>
      </c>
      <c r="Y1025" s="89">
        <v>9.9999999999999992E-2</v>
      </c>
      <c r="Z1025" s="90">
        <v>138.99999999999994</v>
      </c>
      <c r="AA1025" s="90">
        <v>139</v>
      </c>
      <c r="AB1025" s="90">
        <v>139</v>
      </c>
      <c r="AC1025" s="71">
        <v>13.899999999999993</v>
      </c>
      <c r="AD1025" s="71">
        <v>13.899999999999993</v>
      </c>
      <c r="AE1025" s="71">
        <v>13.899999999999993</v>
      </c>
      <c r="AF1025" s="71">
        <v>13.899999999999993</v>
      </c>
      <c r="AG1025" s="71">
        <v>13.899999999999993</v>
      </c>
      <c r="AH1025" s="71">
        <v>2396902.100000001</v>
      </c>
      <c r="AI1025" s="72">
        <v>120.01</v>
      </c>
      <c r="AJ1025" s="72" t="s">
        <v>4789</v>
      </c>
      <c r="AK1025" s="72">
        <v>0</v>
      </c>
      <c r="AL1025" s="72">
        <v>0</v>
      </c>
      <c r="AM1025" s="72">
        <v>287652221.02100015</v>
      </c>
      <c r="AN1025" s="72" t="e">
        <f t="shared" si="61"/>
        <v>#REF!</v>
      </c>
      <c r="AO1025" s="72" t="e">
        <f t="shared" si="62"/>
        <v>#REF!</v>
      </c>
      <c r="AP1025" s="72">
        <v>10136166.279999999</v>
      </c>
      <c r="AQ1025" s="72">
        <v>15103387.759999994</v>
      </c>
      <c r="AR1025" s="72">
        <v>15103387.759999994</v>
      </c>
      <c r="AS1025" s="74">
        <v>43221</v>
      </c>
      <c r="AT1025" s="74">
        <v>50405</v>
      </c>
      <c r="AU1025" s="73" t="s">
        <v>3661</v>
      </c>
      <c r="AV1025" s="72">
        <v>3780.61</v>
      </c>
      <c r="AW1025" s="72" t="e">
        <f t="shared" si="63"/>
        <v>#REF!</v>
      </c>
    </row>
    <row r="1026" spans="2:49" ht="15" customHeight="1">
      <c r="B1026" s="75">
        <v>1016</v>
      </c>
      <c r="C1026" s="75">
        <v>2013</v>
      </c>
      <c r="D1026" s="76" t="s">
        <v>131</v>
      </c>
      <c r="E1026" s="75" t="s">
        <v>1957</v>
      </c>
      <c r="F1026" s="75" t="s">
        <v>4795</v>
      </c>
      <c r="G1026" s="76" t="s">
        <v>1958</v>
      </c>
      <c r="H1026" s="76" t="s">
        <v>2090</v>
      </c>
      <c r="I1026" s="77">
        <v>15674444000180</v>
      </c>
      <c r="J1026" s="76" t="s">
        <v>1959</v>
      </c>
      <c r="K1026" s="78" t="s">
        <v>2091</v>
      </c>
      <c r="L1026" s="76" t="s">
        <v>2092</v>
      </c>
      <c r="M1026" s="76" t="s">
        <v>4538</v>
      </c>
      <c r="N1026" s="76" t="s">
        <v>204</v>
      </c>
      <c r="O1026" s="76" t="s">
        <v>838</v>
      </c>
      <c r="P1026" s="76" t="s">
        <v>4462</v>
      </c>
      <c r="Q1026" s="76" t="s">
        <v>28</v>
      </c>
      <c r="R1026" s="80">
        <v>54890000</v>
      </c>
      <c r="S1026" s="91" t="e">
        <f t="shared" si="60"/>
        <v>#REF!</v>
      </c>
      <c r="T1026" s="79">
        <v>16</v>
      </c>
      <c r="U1026" s="79"/>
      <c r="V1026" s="79"/>
      <c r="W1026" s="79">
        <v>0</v>
      </c>
      <c r="X1026" s="79">
        <v>8.1999999999999993</v>
      </c>
      <c r="Y1026" s="92">
        <v>9.9999999999999992E-2</v>
      </c>
      <c r="Z1026" s="93">
        <v>82</v>
      </c>
      <c r="AA1026" s="93">
        <v>82</v>
      </c>
      <c r="AB1026" s="93">
        <v>82</v>
      </c>
      <c r="AC1026" s="79">
        <v>8.1999999999999993</v>
      </c>
      <c r="AD1026" s="79">
        <v>8.1999999999999993</v>
      </c>
      <c r="AE1026" s="79">
        <v>8.1999999999999993</v>
      </c>
      <c r="AF1026" s="79">
        <v>8.1999999999999993</v>
      </c>
      <c r="AG1026" s="79">
        <v>8.1999999999999993</v>
      </c>
      <c r="AH1026" s="79">
        <v>1413999.8000000007</v>
      </c>
      <c r="AI1026" s="80">
        <v>120.47</v>
      </c>
      <c r="AJ1026" s="80" t="s">
        <v>4789</v>
      </c>
      <c r="AK1026" s="80">
        <v>0</v>
      </c>
      <c r="AL1026" s="80">
        <v>0</v>
      </c>
      <c r="AM1026" s="80">
        <v>170344555.90600017</v>
      </c>
      <c r="AN1026" s="80" t="e">
        <f t="shared" si="61"/>
        <v>#REF!</v>
      </c>
      <c r="AO1026" s="80" t="e">
        <f t="shared" si="62"/>
        <v>#REF!</v>
      </c>
      <c r="AP1026" s="80">
        <v>6049588.5999999996</v>
      </c>
      <c r="AQ1026" s="80">
        <v>9014185.4300000034</v>
      </c>
      <c r="AR1026" s="80">
        <v>9014185.4300000034</v>
      </c>
      <c r="AS1026" s="82">
        <v>43221</v>
      </c>
      <c r="AT1026" s="82">
        <v>50405</v>
      </c>
      <c r="AU1026" s="81" t="s">
        <v>3661</v>
      </c>
      <c r="AV1026" s="80">
        <v>3780.61</v>
      </c>
      <c r="AW1026" s="80" t="e">
        <f t="shared" si="63"/>
        <v>#REF!</v>
      </c>
    </row>
    <row r="1027" spans="2:49" ht="15" customHeight="1">
      <c r="B1027" s="68">
        <v>1017</v>
      </c>
      <c r="C1027" s="68">
        <v>2013</v>
      </c>
      <c r="D1027" s="69" t="s">
        <v>131</v>
      </c>
      <c r="E1027" s="68" t="s">
        <v>1957</v>
      </c>
      <c r="F1027" s="68" t="s">
        <v>4795</v>
      </c>
      <c r="G1027" s="69" t="s">
        <v>1958</v>
      </c>
      <c r="H1027" s="69" t="s">
        <v>2087</v>
      </c>
      <c r="I1027" s="87">
        <v>40500000000000</v>
      </c>
      <c r="J1027" s="69" t="s">
        <v>1959</v>
      </c>
      <c r="K1027" s="70" t="s">
        <v>2093</v>
      </c>
      <c r="L1027" s="69" t="s">
        <v>2094</v>
      </c>
      <c r="M1027" s="69" t="s">
        <v>4535</v>
      </c>
      <c r="N1027" s="69" t="s">
        <v>74</v>
      </c>
      <c r="O1027" s="69" t="s">
        <v>838</v>
      </c>
      <c r="P1027" s="69" t="s">
        <v>4462</v>
      </c>
      <c r="Q1027" s="69" t="s">
        <v>28</v>
      </c>
      <c r="R1027" s="72">
        <v>96077000</v>
      </c>
      <c r="S1027" s="88" t="e">
        <f t="shared" si="60"/>
        <v>#REF!</v>
      </c>
      <c r="T1027" s="71">
        <v>28</v>
      </c>
      <c r="U1027" s="71"/>
      <c r="V1027" s="71"/>
      <c r="W1027" s="71">
        <v>0</v>
      </c>
      <c r="X1027" s="71">
        <v>15.2</v>
      </c>
      <c r="Y1027" s="89">
        <v>9.9999999999999992E-2</v>
      </c>
      <c r="Z1027" s="90">
        <v>131.00000000000006</v>
      </c>
      <c r="AA1027" s="90">
        <v>139</v>
      </c>
      <c r="AB1027" s="90">
        <v>139</v>
      </c>
      <c r="AC1027" s="71">
        <v>13.100000000000003</v>
      </c>
      <c r="AD1027" s="71">
        <v>13.100000000000003</v>
      </c>
      <c r="AE1027" s="71">
        <v>13.100000000000003</v>
      </c>
      <c r="AF1027" s="71">
        <v>13.100000000000003</v>
      </c>
      <c r="AG1027" s="71">
        <v>13.100000000000003</v>
      </c>
      <c r="AH1027" s="71">
        <v>2258950.9000000004</v>
      </c>
      <c r="AI1027" s="72">
        <v>120.02</v>
      </c>
      <c r="AJ1027" s="72" t="s">
        <v>4789</v>
      </c>
      <c r="AK1027" s="72">
        <v>0</v>
      </c>
      <c r="AL1027" s="72">
        <v>0</v>
      </c>
      <c r="AM1027" s="72">
        <v>271119287.01800007</v>
      </c>
      <c r="AN1027" s="72" t="e">
        <f t="shared" si="61"/>
        <v>#REF!</v>
      </c>
      <c r="AO1027" s="72" t="e">
        <f t="shared" si="62"/>
        <v>#REF!</v>
      </c>
      <c r="AP1027" s="72">
        <v>9552028.8699999973</v>
      </c>
      <c r="AQ1027" s="72">
        <v>14232994.200000007</v>
      </c>
      <c r="AR1027" s="72">
        <v>14232994.200000007</v>
      </c>
      <c r="AS1027" s="74">
        <v>43221</v>
      </c>
      <c r="AT1027" s="74">
        <v>50405</v>
      </c>
      <c r="AU1027" s="73" t="s">
        <v>3661</v>
      </c>
      <c r="AV1027" s="72">
        <v>3780.61</v>
      </c>
      <c r="AW1027" s="72" t="e">
        <f t="shared" si="63"/>
        <v>#REF!</v>
      </c>
    </row>
    <row r="1028" spans="2:49" ht="15" customHeight="1">
      <c r="B1028" s="75">
        <v>1018</v>
      </c>
      <c r="C1028" s="75">
        <v>2013</v>
      </c>
      <c r="D1028" s="76" t="s">
        <v>131</v>
      </c>
      <c r="E1028" s="75" t="s">
        <v>1957</v>
      </c>
      <c r="F1028" s="75" t="s">
        <v>4795</v>
      </c>
      <c r="G1028" s="76" t="s">
        <v>1958</v>
      </c>
      <c r="H1028" s="76" t="s">
        <v>2095</v>
      </c>
      <c r="I1028" s="77">
        <v>34800000000000</v>
      </c>
      <c r="J1028" s="76" t="s">
        <v>1959</v>
      </c>
      <c r="K1028" s="78" t="s">
        <v>2096</v>
      </c>
      <c r="L1028" s="76" t="s">
        <v>2097</v>
      </c>
      <c r="M1028" s="76" t="s">
        <v>4538</v>
      </c>
      <c r="N1028" s="76" t="s">
        <v>74</v>
      </c>
      <c r="O1028" s="76" t="s">
        <v>838</v>
      </c>
      <c r="P1028" s="76" t="s">
        <v>4462</v>
      </c>
      <c r="Q1028" s="76" t="s">
        <v>28</v>
      </c>
      <c r="R1028" s="80">
        <v>114046540</v>
      </c>
      <c r="S1028" s="91" t="e">
        <f t="shared" si="60"/>
        <v>#REF!</v>
      </c>
      <c r="T1028" s="79">
        <v>30</v>
      </c>
      <c r="U1028" s="79"/>
      <c r="V1028" s="79"/>
      <c r="W1028" s="79">
        <v>0</v>
      </c>
      <c r="X1028" s="79">
        <v>13.1</v>
      </c>
      <c r="Y1028" s="92">
        <v>9.9999999999999992E-2</v>
      </c>
      <c r="Z1028" s="93">
        <v>126.99999999999999</v>
      </c>
      <c r="AA1028" s="93">
        <v>127</v>
      </c>
      <c r="AB1028" s="93">
        <v>127</v>
      </c>
      <c r="AC1028" s="79">
        <v>12.699999999999998</v>
      </c>
      <c r="AD1028" s="79">
        <v>12.699999999999998</v>
      </c>
      <c r="AE1028" s="79">
        <v>12.699999999999998</v>
      </c>
      <c r="AF1028" s="79">
        <v>12.699999999999998</v>
      </c>
      <c r="AG1028" s="79">
        <v>12.699999999999998</v>
      </c>
      <c r="AH1028" s="79">
        <v>2189975.2999999998</v>
      </c>
      <c r="AI1028" s="80">
        <v>117.74</v>
      </c>
      <c r="AJ1028" s="80" t="s">
        <v>4789</v>
      </c>
      <c r="AK1028" s="80">
        <v>0</v>
      </c>
      <c r="AL1028" s="80">
        <v>0</v>
      </c>
      <c r="AM1028" s="80">
        <v>257847691.822</v>
      </c>
      <c r="AN1028" s="80" t="e">
        <f t="shared" si="61"/>
        <v>#REF!</v>
      </c>
      <c r="AO1028" s="80" t="e">
        <f t="shared" si="62"/>
        <v>#REF!</v>
      </c>
      <c r="AP1028" s="80">
        <v>8931343.549999997</v>
      </c>
      <c r="AQ1028" s="80">
        <v>13308142.459999999</v>
      </c>
      <c r="AR1028" s="80">
        <v>13308142.459999999</v>
      </c>
      <c r="AS1028" s="82">
        <v>43221</v>
      </c>
      <c r="AT1028" s="82">
        <v>50405</v>
      </c>
      <c r="AU1028" s="81" t="s">
        <v>3661</v>
      </c>
      <c r="AV1028" s="80">
        <v>3780.61</v>
      </c>
      <c r="AW1028" s="80" t="e">
        <f t="shared" si="63"/>
        <v>#REF!</v>
      </c>
    </row>
    <row r="1029" spans="2:49" ht="15" customHeight="1">
      <c r="B1029" s="68">
        <v>1019</v>
      </c>
      <c r="C1029" s="68">
        <v>2013</v>
      </c>
      <c r="D1029" s="69" t="s">
        <v>131</v>
      </c>
      <c r="E1029" s="68" t="s">
        <v>1957</v>
      </c>
      <c r="F1029" s="68" t="s">
        <v>4795</v>
      </c>
      <c r="G1029" s="69" t="s">
        <v>1958</v>
      </c>
      <c r="H1029" s="69" t="s">
        <v>2087</v>
      </c>
      <c r="I1029" s="87">
        <v>40500000000000</v>
      </c>
      <c r="J1029" s="69" t="s">
        <v>1959</v>
      </c>
      <c r="K1029" s="70" t="s">
        <v>2098</v>
      </c>
      <c r="L1029" s="69" t="s">
        <v>2099</v>
      </c>
      <c r="M1029" s="69" t="s">
        <v>4535</v>
      </c>
      <c r="N1029" s="69" t="s">
        <v>74</v>
      </c>
      <c r="O1029" s="69" t="s">
        <v>838</v>
      </c>
      <c r="P1029" s="69" t="s">
        <v>4462</v>
      </c>
      <c r="Q1029" s="69" t="s">
        <v>28</v>
      </c>
      <c r="R1029" s="72">
        <v>96077000</v>
      </c>
      <c r="S1029" s="88" t="e">
        <f t="shared" si="60"/>
        <v>#REF!</v>
      </c>
      <c r="T1029" s="71">
        <v>28</v>
      </c>
      <c r="U1029" s="71"/>
      <c r="V1029" s="71"/>
      <c r="W1029" s="71">
        <v>0</v>
      </c>
      <c r="X1029" s="71">
        <v>13.6</v>
      </c>
      <c r="Y1029" s="89">
        <v>9.9999999999999992E-2</v>
      </c>
      <c r="Z1029" s="90">
        <v>117.00000000000006</v>
      </c>
      <c r="AA1029" s="90">
        <v>139</v>
      </c>
      <c r="AB1029" s="90">
        <v>139</v>
      </c>
      <c r="AC1029" s="71">
        <v>11.700000000000005</v>
      </c>
      <c r="AD1029" s="71">
        <v>11.700000000000005</v>
      </c>
      <c r="AE1029" s="71">
        <v>11.700000000000005</v>
      </c>
      <c r="AF1029" s="71">
        <v>11.700000000000005</v>
      </c>
      <c r="AG1029" s="71">
        <v>11.700000000000005</v>
      </c>
      <c r="AH1029" s="71">
        <v>2017536.3000000007</v>
      </c>
      <c r="AI1029" s="72">
        <v>120.02</v>
      </c>
      <c r="AJ1029" s="72" t="s">
        <v>4789</v>
      </c>
      <c r="AK1029" s="72">
        <v>0</v>
      </c>
      <c r="AL1029" s="72">
        <v>0</v>
      </c>
      <c r="AM1029" s="72">
        <v>242144706.7260001</v>
      </c>
      <c r="AN1029" s="72" t="e">
        <f t="shared" si="61"/>
        <v>#REF!</v>
      </c>
      <c r="AO1029" s="72" t="e">
        <f t="shared" si="62"/>
        <v>#REF!</v>
      </c>
      <c r="AP1029" s="72">
        <v>8517710.2199999988</v>
      </c>
      <c r="AQ1029" s="72">
        <v>12691808.389999999</v>
      </c>
      <c r="AR1029" s="72">
        <v>12691808.389999999</v>
      </c>
      <c r="AS1029" s="74">
        <v>43221</v>
      </c>
      <c r="AT1029" s="74">
        <v>50405</v>
      </c>
      <c r="AU1029" s="73" t="s">
        <v>3661</v>
      </c>
      <c r="AV1029" s="72">
        <v>3780.61</v>
      </c>
      <c r="AW1029" s="72" t="e">
        <f t="shared" si="63"/>
        <v>#REF!</v>
      </c>
    </row>
    <row r="1030" spans="2:49" ht="15" customHeight="1">
      <c r="B1030" s="75">
        <v>1020</v>
      </c>
      <c r="C1030" s="75">
        <v>2013</v>
      </c>
      <c r="D1030" s="76" t="s">
        <v>131</v>
      </c>
      <c r="E1030" s="75" t="s">
        <v>1957</v>
      </c>
      <c r="F1030" s="75" t="s">
        <v>4795</v>
      </c>
      <c r="G1030" s="76" t="s">
        <v>1958</v>
      </c>
      <c r="H1030" s="76" t="s">
        <v>2090</v>
      </c>
      <c r="I1030" s="77">
        <v>15674444000180</v>
      </c>
      <c r="J1030" s="76" t="s">
        <v>1959</v>
      </c>
      <c r="K1030" s="78" t="s">
        <v>2100</v>
      </c>
      <c r="L1030" s="76" t="s">
        <v>2101</v>
      </c>
      <c r="M1030" s="76" t="s">
        <v>4538</v>
      </c>
      <c r="N1030" s="76" t="s">
        <v>204</v>
      </c>
      <c r="O1030" s="76" t="s">
        <v>838</v>
      </c>
      <c r="P1030" s="76" t="s">
        <v>4462</v>
      </c>
      <c r="Q1030" s="76" t="s">
        <v>28</v>
      </c>
      <c r="R1030" s="80">
        <v>102940000</v>
      </c>
      <c r="S1030" s="91" t="e">
        <f t="shared" si="60"/>
        <v>#REF!</v>
      </c>
      <c r="T1030" s="79">
        <v>30</v>
      </c>
      <c r="U1030" s="79"/>
      <c r="V1030" s="79"/>
      <c r="W1030" s="79">
        <v>0</v>
      </c>
      <c r="X1030" s="79">
        <v>15.7</v>
      </c>
      <c r="Y1030" s="92">
        <v>9.9999999999999992E-2</v>
      </c>
      <c r="Z1030" s="93">
        <v>133.00000000000006</v>
      </c>
      <c r="AA1030" s="93">
        <v>82</v>
      </c>
      <c r="AB1030" s="93">
        <v>82</v>
      </c>
      <c r="AC1030" s="79">
        <v>13.300000000000004</v>
      </c>
      <c r="AD1030" s="79">
        <v>13.300000000000004</v>
      </c>
      <c r="AE1030" s="79">
        <v>13.300000000000004</v>
      </c>
      <c r="AF1030" s="79">
        <v>13.300000000000004</v>
      </c>
      <c r="AG1030" s="79">
        <v>13.300000000000004</v>
      </c>
      <c r="AH1030" s="79">
        <v>2293438.6999999988</v>
      </c>
      <c r="AI1030" s="80">
        <v>120.48</v>
      </c>
      <c r="AJ1030" s="80" t="s">
        <v>4789</v>
      </c>
      <c r="AK1030" s="80">
        <v>0</v>
      </c>
      <c r="AL1030" s="80">
        <v>0</v>
      </c>
      <c r="AM1030" s="80">
        <v>276313494.57599986</v>
      </c>
      <c r="AN1030" s="80" t="e">
        <f t="shared" si="61"/>
        <v>#REF!</v>
      </c>
      <c r="AO1030" s="80" t="e">
        <f t="shared" si="62"/>
        <v>#REF!</v>
      </c>
      <c r="AP1030" s="80">
        <v>9823475.9100000001</v>
      </c>
      <c r="AQ1030" s="80">
        <v>14637463.680000011</v>
      </c>
      <c r="AR1030" s="80">
        <v>14637463.680000011</v>
      </c>
      <c r="AS1030" s="82">
        <v>43221</v>
      </c>
      <c r="AT1030" s="82">
        <v>50405</v>
      </c>
      <c r="AU1030" s="81" t="s">
        <v>3661</v>
      </c>
      <c r="AV1030" s="80">
        <v>3780.61</v>
      </c>
      <c r="AW1030" s="80" t="e">
        <f t="shared" si="63"/>
        <v>#REF!</v>
      </c>
    </row>
    <row r="1031" spans="2:49" ht="15" customHeight="1">
      <c r="B1031" s="68">
        <v>1021</v>
      </c>
      <c r="C1031" s="68">
        <v>2013</v>
      </c>
      <c r="D1031" s="69" t="s">
        <v>131</v>
      </c>
      <c r="E1031" s="68" t="s">
        <v>1957</v>
      </c>
      <c r="F1031" s="68" t="s">
        <v>4795</v>
      </c>
      <c r="G1031" s="69" t="s">
        <v>1958</v>
      </c>
      <c r="H1031" s="69" t="s">
        <v>2090</v>
      </c>
      <c r="I1031" s="87">
        <v>15674444000180</v>
      </c>
      <c r="J1031" s="69" t="s">
        <v>1959</v>
      </c>
      <c r="K1031" s="70" t="s">
        <v>2102</v>
      </c>
      <c r="L1031" s="69" t="s">
        <v>2103</v>
      </c>
      <c r="M1031" s="69" t="s">
        <v>4538</v>
      </c>
      <c r="N1031" s="69" t="s">
        <v>204</v>
      </c>
      <c r="O1031" s="69" t="s">
        <v>838</v>
      </c>
      <c r="P1031" s="69" t="s">
        <v>4462</v>
      </c>
      <c r="Q1031" s="69" t="s">
        <v>28</v>
      </c>
      <c r="R1031" s="72">
        <v>102940000</v>
      </c>
      <c r="S1031" s="88" t="e">
        <f t="shared" si="60"/>
        <v>#REF!</v>
      </c>
      <c r="T1031" s="71">
        <v>30</v>
      </c>
      <c r="U1031" s="71"/>
      <c r="V1031" s="71"/>
      <c r="W1031" s="71">
        <v>0</v>
      </c>
      <c r="X1031" s="71">
        <v>16.399999999999999</v>
      </c>
      <c r="Y1031" s="89">
        <v>9.9999999999999992E-2</v>
      </c>
      <c r="Z1031" s="90">
        <v>149.00000000000011</v>
      </c>
      <c r="AA1031" s="90">
        <v>82</v>
      </c>
      <c r="AB1031" s="90">
        <v>82</v>
      </c>
      <c r="AC1031" s="71">
        <v>14.900000000000009</v>
      </c>
      <c r="AD1031" s="71">
        <v>14.900000000000009</v>
      </c>
      <c r="AE1031" s="71">
        <v>14.900000000000009</v>
      </c>
      <c r="AF1031" s="71">
        <v>14.900000000000009</v>
      </c>
      <c r="AG1031" s="71">
        <v>14.900000000000009</v>
      </c>
      <c r="AH1031" s="71">
        <v>2569341.1000000006</v>
      </c>
      <c r="AI1031" s="72">
        <v>120.47</v>
      </c>
      <c r="AJ1031" s="72" t="s">
        <v>4789</v>
      </c>
      <c r="AK1031" s="72">
        <v>0</v>
      </c>
      <c r="AL1031" s="72">
        <v>0</v>
      </c>
      <c r="AM1031" s="72">
        <v>309528522.31700021</v>
      </c>
      <c r="AN1031" s="72" t="e">
        <f t="shared" si="61"/>
        <v>#REF!</v>
      </c>
      <c r="AO1031" s="72" t="e">
        <f t="shared" si="62"/>
        <v>#REF!</v>
      </c>
      <c r="AP1031" s="72">
        <v>11008880.200000005</v>
      </c>
      <c r="AQ1031" s="72">
        <v>16403774.549999995</v>
      </c>
      <c r="AR1031" s="72">
        <v>16403774.549999995</v>
      </c>
      <c r="AS1031" s="74">
        <v>43221</v>
      </c>
      <c r="AT1031" s="74">
        <v>50405</v>
      </c>
      <c r="AU1031" s="73" t="s">
        <v>3661</v>
      </c>
      <c r="AV1031" s="72">
        <v>3780.61</v>
      </c>
      <c r="AW1031" s="72" t="e">
        <f t="shared" si="63"/>
        <v>#REF!</v>
      </c>
    </row>
    <row r="1032" spans="2:49" ht="15" customHeight="1">
      <c r="B1032" s="75">
        <v>1022</v>
      </c>
      <c r="C1032" s="75">
        <v>2013</v>
      </c>
      <c r="D1032" s="76" t="s">
        <v>131</v>
      </c>
      <c r="E1032" s="75" t="s">
        <v>1957</v>
      </c>
      <c r="F1032" s="75" t="s">
        <v>4795</v>
      </c>
      <c r="G1032" s="76" t="s">
        <v>1958</v>
      </c>
      <c r="H1032" s="76" t="s">
        <v>2095</v>
      </c>
      <c r="I1032" s="77">
        <v>34800000000000</v>
      </c>
      <c r="J1032" s="76" t="s">
        <v>1959</v>
      </c>
      <c r="K1032" s="78" t="s">
        <v>2104</v>
      </c>
      <c r="L1032" s="76" t="s">
        <v>2105</v>
      </c>
      <c r="M1032" s="76" t="s">
        <v>4538</v>
      </c>
      <c r="N1032" s="76" t="s">
        <v>74</v>
      </c>
      <c r="O1032" s="76" t="s">
        <v>838</v>
      </c>
      <c r="P1032" s="76" t="s">
        <v>4462</v>
      </c>
      <c r="Q1032" s="76" t="s">
        <v>28</v>
      </c>
      <c r="R1032" s="80">
        <v>114046540</v>
      </c>
      <c r="S1032" s="91" t="e">
        <f t="shared" si="60"/>
        <v>#REF!</v>
      </c>
      <c r="T1032" s="79">
        <v>30</v>
      </c>
      <c r="U1032" s="79"/>
      <c r="V1032" s="79"/>
      <c r="W1032" s="79">
        <v>0</v>
      </c>
      <c r="X1032" s="79">
        <v>13.3</v>
      </c>
      <c r="Y1032" s="92">
        <v>9.9999999999999992E-2</v>
      </c>
      <c r="Z1032" s="93">
        <v>129</v>
      </c>
      <c r="AA1032" s="93">
        <v>127</v>
      </c>
      <c r="AB1032" s="93">
        <v>127</v>
      </c>
      <c r="AC1032" s="79">
        <v>12.899999999999999</v>
      </c>
      <c r="AD1032" s="79">
        <v>12.899999999999999</v>
      </c>
      <c r="AE1032" s="79">
        <v>12.899999999999999</v>
      </c>
      <c r="AF1032" s="79">
        <v>12.899999999999999</v>
      </c>
      <c r="AG1032" s="79">
        <v>12.899999999999999</v>
      </c>
      <c r="AH1032" s="79">
        <v>2224463.1000000006</v>
      </c>
      <c r="AI1032" s="80">
        <v>117.74</v>
      </c>
      <c r="AJ1032" s="80" t="s">
        <v>4789</v>
      </c>
      <c r="AK1032" s="80">
        <v>0</v>
      </c>
      <c r="AL1032" s="80">
        <v>0</v>
      </c>
      <c r="AM1032" s="80">
        <v>261908285.39400011</v>
      </c>
      <c r="AN1032" s="80" t="e">
        <f t="shared" si="61"/>
        <v>#REF!</v>
      </c>
      <c r="AO1032" s="80" t="e">
        <f t="shared" si="62"/>
        <v>#REF!</v>
      </c>
      <c r="AP1032" s="80">
        <v>9053671.7599999998</v>
      </c>
      <c r="AQ1032" s="80">
        <v>13490417.520000005</v>
      </c>
      <c r="AR1032" s="80">
        <v>13490417.520000005</v>
      </c>
      <c r="AS1032" s="82">
        <v>43221</v>
      </c>
      <c r="AT1032" s="82">
        <v>50405</v>
      </c>
      <c r="AU1032" s="81" t="s">
        <v>3661</v>
      </c>
      <c r="AV1032" s="80">
        <v>3780.61</v>
      </c>
      <c r="AW1032" s="80" t="e">
        <f t="shared" si="63"/>
        <v>#REF!</v>
      </c>
    </row>
    <row r="1033" spans="2:49" ht="15" customHeight="1">
      <c r="B1033" s="68">
        <v>1023</v>
      </c>
      <c r="C1033" s="68">
        <v>2013</v>
      </c>
      <c r="D1033" s="69" t="s">
        <v>131</v>
      </c>
      <c r="E1033" s="68" t="s">
        <v>1957</v>
      </c>
      <c r="F1033" s="68" t="s">
        <v>4795</v>
      </c>
      <c r="G1033" s="69" t="s">
        <v>1958</v>
      </c>
      <c r="H1033" s="69" t="s">
        <v>2095</v>
      </c>
      <c r="I1033" s="87">
        <v>34800000000000</v>
      </c>
      <c r="J1033" s="69" t="s">
        <v>1959</v>
      </c>
      <c r="K1033" s="70" t="s">
        <v>2106</v>
      </c>
      <c r="L1033" s="69" t="s">
        <v>2107</v>
      </c>
      <c r="M1033" s="69" t="s">
        <v>4538</v>
      </c>
      <c r="N1033" s="69" t="s">
        <v>74</v>
      </c>
      <c r="O1033" s="69" t="s">
        <v>838</v>
      </c>
      <c r="P1033" s="69" t="s">
        <v>4462</v>
      </c>
      <c r="Q1033" s="69" t="s">
        <v>28</v>
      </c>
      <c r="R1033" s="72">
        <v>44875150</v>
      </c>
      <c r="S1033" s="88" t="e">
        <f t="shared" si="60"/>
        <v>#REF!</v>
      </c>
      <c r="T1033" s="71">
        <v>12</v>
      </c>
      <c r="U1033" s="71"/>
      <c r="V1033" s="71"/>
      <c r="W1033" s="71">
        <v>0</v>
      </c>
      <c r="X1033" s="71">
        <v>5.5</v>
      </c>
      <c r="Y1033" s="89">
        <v>9.9999999999999992E-2</v>
      </c>
      <c r="Z1033" s="90">
        <v>53</v>
      </c>
      <c r="AA1033" s="90">
        <v>127</v>
      </c>
      <c r="AB1033" s="90">
        <v>127</v>
      </c>
      <c r="AC1033" s="71">
        <v>5.3</v>
      </c>
      <c r="AD1033" s="71">
        <v>5.3</v>
      </c>
      <c r="AE1033" s="71">
        <v>5.3</v>
      </c>
      <c r="AF1033" s="71">
        <v>5.3</v>
      </c>
      <c r="AG1033" s="71">
        <v>5.3</v>
      </c>
      <c r="AH1033" s="71">
        <v>913926.70000000007</v>
      </c>
      <c r="AI1033" s="72">
        <v>117.74</v>
      </c>
      <c r="AJ1033" s="72" t="s">
        <v>4789</v>
      </c>
      <c r="AK1033" s="72">
        <v>0</v>
      </c>
      <c r="AL1033" s="72">
        <v>0</v>
      </c>
      <c r="AM1033" s="72">
        <v>107605729.65800001</v>
      </c>
      <c r="AN1033" s="72" t="e">
        <f t="shared" si="61"/>
        <v>#REF!</v>
      </c>
      <c r="AO1033" s="72" t="e">
        <f t="shared" si="62"/>
        <v>#REF!</v>
      </c>
      <c r="AP1033" s="72">
        <v>3741536.7</v>
      </c>
      <c r="AQ1033" s="72">
        <v>5575074.2400000021</v>
      </c>
      <c r="AR1033" s="72">
        <v>5575074.2400000021</v>
      </c>
      <c r="AS1033" s="74">
        <v>43221</v>
      </c>
      <c r="AT1033" s="74">
        <v>50405</v>
      </c>
      <c r="AU1033" s="73" t="s">
        <v>3661</v>
      </c>
      <c r="AV1033" s="72">
        <v>3780.61</v>
      </c>
      <c r="AW1033" s="72" t="e">
        <f t="shared" si="63"/>
        <v>#REF!</v>
      </c>
    </row>
    <row r="1034" spans="2:49" ht="15" customHeight="1">
      <c r="B1034" s="75">
        <v>1024</v>
      </c>
      <c r="C1034" s="75">
        <v>2013</v>
      </c>
      <c r="D1034" s="76" t="s">
        <v>131</v>
      </c>
      <c r="E1034" s="75" t="s">
        <v>1957</v>
      </c>
      <c r="F1034" s="75" t="s">
        <v>4795</v>
      </c>
      <c r="G1034" s="76" t="s">
        <v>1958</v>
      </c>
      <c r="H1034" s="76" t="s">
        <v>1987</v>
      </c>
      <c r="I1034" s="77">
        <v>40300000000000</v>
      </c>
      <c r="J1034" s="76" t="s">
        <v>1959</v>
      </c>
      <c r="K1034" s="78" t="s">
        <v>2108</v>
      </c>
      <c r="L1034" s="76" t="s">
        <v>2109</v>
      </c>
      <c r="M1034" s="76" t="s">
        <v>4535</v>
      </c>
      <c r="N1034" s="76" t="s">
        <v>29</v>
      </c>
      <c r="O1034" s="76" t="s">
        <v>838</v>
      </c>
      <c r="P1034" s="76" t="s">
        <v>4462</v>
      </c>
      <c r="Q1034" s="76" t="s">
        <v>28</v>
      </c>
      <c r="R1034" s="80">
        <v>88727000</v>
      </c>
      <c r="S1034" s="91" t="e">
        <f t="shared" si="60"/>
        <v>#REF!</v>
      </c>
      <c r="T1034" s="79">
        <v>24</v>
      </c>
      <c r="U1034" s="79"/>
      <c r="V1034" s="79"/>
      <c r="W1034" s="79">
        <v>0</v>
      </c>
      <c r="X1034" s="79">
        <v>10.3</v>
      </c>
      <c r="Y1034" s="92">
        <v>9.9999999999999992E-2</v>
      </c>
      <c r="Z1034" s="93">
        <v>91.000000000000028</v>
      </c>
      <c r="AA1034" s="93">
        <v>112</v>
      </c>
      <c r="AB1034" s="93">
        <v>112</v>
      </c>
      <c r="AC1034" s="79">
        <v>9.1000000000000014</v>
      </c>
      <c r="AD1034" s="79">
        <v>9.1000000000000014</v>
      </c>
      <c r="AE1034" s="79">
        <v>9.1000000000000014</v>
      </c>
      <c r="AF1034" s="79">
        <v>9.1000000000000014</v>
      </c>
      <c r="AG1034" s="79">
        <v>9.1000000000000014</v>
      </c>
      <c r="AH1034" s="79">
        <v>1569194.9000000006</v>
      </c>
      <c r="AI1034" s="80">
        <v>121.1</v>
      </c>
      <c r="AJ1034" s="80" t="s">
        <v>4789</v>
      </c>
      <c r="AK1034" s="80">
        <v>0</v>
      </c>
      <c r="AL1034" s="80">
        <v>0</v>
      </c>
      <c r="AM1034" s="80">
        <v>190029502.39000008</v>
      </c>
      <c r="AN1034" s="80" t="e">
        <f t="shared" si="61"/>
        <v>#REF!</v>
      </c>
      <c r="AO1034" s="80" t="e">
        <f t="shared" si="62"/>
        <v>#REF!</v>
      </c>
      <c r="AP1034" s="80">
        <v>6759453.1599999955</v>
      </c>
      <c r="AQ1034" s="80">
        <v>10071918.640000002</v>
      </c>
      <c r="AR1034" s="80">
        <v>10071918.640000002</v>
      </c>
      <c r="AS1034" s="82">
        <v>43221</v>
      </c>
      <c r="AT1034" s="82">
        <v>50405</v>
      </c>
      <c r="AU1034" s="81" t="s">
        <v>3661</v>
      </c>
      <c r="AV1034" s="80">
        <v>3780.61</v>
      </c>
      <c r="AW1034" s="80" t="e">
        <f t="shared" si="63"/>
        <v>#REF!</v>
      </c>
    </row>
    <row r="1035" spans="2:49" ht="15" customHeight="1">
      <c r="B1035" s="68">
        <v>1025</v>
      </c>
      <c r="C1035" s="68">
        <v>2013</v>
      </c>
      <c r="D1035" s="69" t="s">
        <v>131</v>
      </c>
      <c r="E1035" s="68" t="s">
        <v>1957</v>
      </c>
      <c r="F1035" s="68" t="s">
        <v>4795</v>
      </c>
      <c r="G1035" s="69" t="s">
        <v>1958</v>
      </c>
      <c r="H1035" s="69" t="s">
        <v>2090</v>
      </c>
      <c r="I1035" s="87">
        <v>15674444000180</v>
      </c>
      <c r="J1035" s="69" t="s">
        <v>1959</v>
      </c>
      <c r="K1035" s="70" t="s">
        <v>2110</v>
      </c>
      <c r="L1035" s="69" t="s">
        <v>2111</v>
      </c>
      <c r="M1035" s="69" t="s">
        <v>4538</v>
      </c>
      <c r="N1035" s="69" t="s">
        <v>204</v>
      </c>
      <c r="O1035" s="69" t="s">
        <v>838</v>
      </c>
      <c r="P1035" s="69" t="s">
        <v>4462</v>
      </c>
      <c r="Q1035" s="69" t="s">
        <v>28</v>
      </c>
      <c r="R1035" s="72">
        <v>54890000</v>
      </c>
      <c r="S1035" s="88" t="e">
        <f t="shared" si="60"/>
        <v>#REF!</v>
      </c>
      <c r="T1035" s="71">
        <v>16</v>
      </c>
      <c r="U1035" s="71"/>
      <c r="V1035" s="71"/>
      <c r="W1035" s="71">
        <v>0</v>
      </c>
      <c r="X1035" s="71">
        <v>8.4</v>
      </c>
      <c r="Y1035" s="89">
        <v>9.9999999999999992E-2</v>
      </c>
      <c r="Z1035" s="90">
        <v>82.000000000000028</v>
      </c>
      <c r="AA1035" s="90">
        <v>82</v>
      </c>
      <c r="AB1035" s="90">
        <v>82</v>
      </c>
      <c r="AC1035" s="71">
        <v>8.2000000000000028</v>
      </c>
      <c r="AD1035" s="71">
        <v>8.2000000000000028</v>
      </c>
      <c r="AE1035" s="71">
        <v>8.2000000000000028</v>
      </c>
      <c r="AF1035" s="71">
        <v>8.2000000000000028</v>
      </c>
      <c r="AG1035" s="71">
        <v>8.2000000000000028</v>
      </c>
      <c r="AH1035" s="71">
        <v>1413999.8000000003</v>
      </c>
      <c r="AI1035" s="72">
        <v>120.48</v>
      </c>
      <c r="AJ1035" s="72" t="s">
        <v>4789</v>
      </c>
      <c r="AK1035" s="72">
        <v>0</v>
      </c>
      <c r="AL1035" s="72">
        <v>0</v>
      </c>
      <c r="AM1035" s="72">
        <v>170358695.9040001</v>
      </c>
      <c r="AN1035" s="72" t="e">
        <f t="shared" si="61"/>
        <v>#REF!</v>
      </c>
      <c r="AO1035" s="72" t="e">
        <f t="shared" si="62"/>
        <v>#REF!</v>
      </c>
      <c r="AP1035" s="72">
        <v>6071765.1300000018</v>
      </c>
      <c r="AQ1035" s="72">
        <v>9047229.5500000007</v>
      </c>
      <c r="AR1035" s="72">
        <v>9047229.5500000007</v>
      </c>
      <c r="AS1035" s="74">
        <v>43221</v>
      </c>
      <c r="AT1035" s="74">
        <v>50405</v>
      </c>
      <c r="AU1035" s="73" t="s">
        <v>3661</v>
      </c>
      <c r="AV1035" s="72">
        <v>3780.61</v>
      </c>
      <c r="AW1035" s="72" t="e">
        <f t="shared" si="63"/>
        <v>#REF!</v>
      </c>
    </row>
    <row r="1036" spans="2:49" ht="15" customHeight="1">
      <c r="B1036" s="75">
        <v>1026</v>
      </c>
      <c r="C1036" s="75">
        <v>2013</v>
      </c>
      <c r="D1036" s="76" t="s">
        <v>131</v>
      </c>
      <c r="E1036" s="75" t="s">
        <v>1957</v>
      </c>
      <c r="F1036" s="75" t="s">
        <v>4795</v>
      </c>
      <c r="G1036" s="76" t="s">
        <v>1958</v>
      </c>
      <c r="H1036" s="76" t="s">
        <v>2087</v>
      </c>
      <c r="I1036" s="77">
        <v>40500000000000</v>
      </c>
      <c r="J1036" s="76" t="s">
        <v>1959</v>
      </c>
      <c r="K1036" s="78" t="s">
        <v>2112</v>
      </c>
      <c r="L1036" s="76" t="s">
        <v>2113</v>
      </c>
      <c r="M1036" s="76" t="s">
        <v>4535</v>
      </c>
      <c r="N1036" s="76" t="s">
        <v>74</v>
      </c>
      <c r="O1036" s="76" t="s">
        <v>838</v>
      </c>
      <c r="P1036" s="76" t="s">
        <v>4462</v>
      </c>
      <c r="Q1036" s="76" t="s">
        <v>28</v>
      </c>
      <c r="R1036" s="80">
        <v>96077000</v>
      </c>
      <c r="S1036" s="91" t="e">
        <f t="shared" ref="S1036:S1099" si="64">(AW1036/AV1036)*R1036</f>
        <v>#REF!</v>
      </c>
      <c r="T1036" s="79">
        <v>28</v>
      </c>
      <c r="U1036" s="79"/>
      <c r="V1036" s="79"/>
      <c r="W1036" s="79">
        <v>0</v>
      </c>
      <c r="X1036" s="79">
        <v>14.7</v>
      </c>
      <c r="Y1036" s="92">
        <v>9.9999999999999992E-2</v>
      </c>
      <c r="Z1036" s="93">
        <v>126.99999999999999</v>
      </c>
      <c r="AA1036" s="93">
        <v>139</v>
      </c>
      <c r="AB1036" s="93">
        <v>139</v>
      </c>
      <c r="AC1036" s="79">
        <v>12.699999999999998</v>
      </c>
      <c r="AD1036" s="79">
        <v>12.699999999999998</v>
      </c>
      <c r="AE1036" s="79">
        <v>12.699999999999998</v>
      </c>
      <c r="AF1036" s="79">
        <v>12.699999999999998</v>
      </c>
      <c r="AG1036" s="79">
        <v>12.699999999999998</v>
      </c>
      <c r="AH1036" s="79">
        <v>2189975.3000000003</v>
      </c>
      <c r="AI1036" s="80">
        <v>120.01</v>
      </c>
      <c r="AJ1036" s="80" t="s">
        <v>4789</v>
      </c>
      <c r="AK1036" s="80">
        <v>0</v>
      </c>
      <c r="AL1036" s="80">
        <v>0</v>
      </c>
      <c r="AM1036" s="80">
        <v>262818935.75300002</v>
      </c>
      <c r="AN1036" s="80" t="e">
        <f t="shared" ref="AN1036:AN1099" si="65">(AW1036/AV1036)*AI1036</f>
        <v>#REF!</v>
      </c>
      <c r="AO1036" s="80" t="e">
        <f t="shared" ref="AO1036:AO1099" si="66">(AW1036/AV1036)*AM1036</f>
        <v>#REF!</v>
      </c>
      <c r="AP1036" s="80">
        <v>9283114.7699999977</v>
      </c>
      <c r="AQ1036" s="80">
        <v>13832298.929999998</v>
      </c>
      <c r="AR1036" s="80">
        <v>13832298.929999998</v>
      </c>
      <c r="AS1036" s="82">
        <v>43221</v>
      </c>
      <c r="AT1036" s="82">
        <v>50405</v>
      </c>
      <c r="AU1036" s="81" t="s">
        <v>3661</v>
      </c>
      <c r="AV1036" s="80">
        <v>3780.61</v>
      </c>
      <c r="AW1036" s="80" t="e">
        <f t="shared" ref="AW1036:AW1099" si="67">$E$8</f>
        <v>#REF!</v>
      </c>
    </row>
    <row r="1037" spans="2:49" ht="15" customHeight="1">
      <c r="B1037" s="68">
        <v>1027</v>
      </c>
      <c r="C1037" s="68">
        <v>2013</v>
      </c>
      <c r="D1037" s="69" t="s">
        <v>131</v>
      </c>
      <c r="E1037" s="68" t="s">
        <v>1957</v>
      </c>
      <c r="F1037" s="68" t="s">
        <v>4795</v>
      </c>
      <c r="G1037" s="69" t="s">
        <v>1958</v>
      </c>
      <c r="H1037" s="69" t="s">
        <v>2087</v>
      </c>
      <c r="I1037" s="87">
        <v>40500000000000</v>
      </c>
      <c r="J1037" s="69" t="s">
        <v>1959</v>
      </c>
      <c r="K1037" s="70" t="s">
        <v>2114</v>
      </c>
      <c r="L1037" s="69" t="s">
        <v>2115</v>
      </c>
      <c r="M1037" s="69" t="s">
        <v>4535</v>
      </c>
      <c r="N1037" s="69" t="s">
        <v>74</v>
      </c>
      <c r="O1037" s="69" t="s">
        <v>838</v>
      </c>
      <c r="P1037" s="69" t="s">
        <v>4462</v>
      </c>
      <c r="Q1037" s="69" t="s">
        <v>28</v>
      </c>
      <c r="R1037" s="72">
        <v>96077000</v>
      </c>
      <c r="S1037" s="88" t="e">
        <f t="shared" si="64"/>
        <v>#REF!</v>
      </c>
      <c r="T1037" s="71">
        <v>28</v>
      </c>
      <c r="U1037" s="71"/>
      <c r="V1037" s="71"/>
      <c r="W1037" s="71">
        <v>0</v>
      </c>
      <c r="X1037" s="71">
        <v>14.2</v>
      </c>
      <c r="Y1037" s="89">
        <v>9.9999999999999992E-2</v>
      </c>
      <c r="Z1037" s="90">
        <v>121.99999999999999</v>
      </c>
      <c r="AA1037" s="90">
        <v>139</v>
      </c>
      <c r="AB1037" s="90">
        <v>139</v>
      </c>
      <c r="AC1037" s="71">
        <v>12.199999999999998</v>
      </c>
      <c r="AD1037" s="71">
        <v>12.199999999999998</v>
      </c>
      <c r="AE1037" s="71">
        <v>12.199999999999998</v>
      </c>
      <c r="AF1037" s="71">
        <v>12.199999999999998</v>
      </c>
      <c r="AG1037" s="71">
        <v>12.199999999999998</v>
      </c>
      <c r="AH1037" s="71">
        <v>2103755.7999999989</v>
      </c>
      <c r="AI1037" s="72">
        <v>120.01</v>
      </c>
      <c r="AJ1037" s="72" t="s">
        <v>4789</v>
      </c>
      <c r="AK1037" s="72">
        <v>0</v>
      </c>
      <c r="AL1037" s="72">
        <v>0</v>
      </c>
      <c r="AM1037" s="72">
        <v>252471733.55799988</v>
      </c>
      <c r="AN1037" s="72" t="e">
        <f t="shared" si="65"/>
        <v>#REF!</v>
      </c>
      <c r="AO1037" s="72" t="e">
        <f t="shared" si="66"/>
        <v>#REF!</v>
      </c>
      <c r="AP1037" s="72">
        <v>8923432.0600000005</v>
      </c>
      <c r="AQ1037" s="72">
        <v>13296353.939999999</v>
      </c>
      <c r="AR1037" s="72">
        <v>13296353.939999999</v>
      </c>
      <c r="AS1037" s="74">
        <v>43221</v>
      </c>
      <c r="AT1037" s="74">
        <v>50405</v>
      </c>
      <c r="AU1037" s="73" t="s">
        <v>3661</v>
      </c>
      <c r="AV1037" s="72">
        <v>3780.61</v>
      </c>
      <c r="AW1037" s="72" t="e">
        <f t="shared" si="67"/>
        <v>#REF!</v>
      </c>
    </row>
    <row r="1038" spans="2:49" ht="15" customHeight="1">
      <c r="B1038" s="75">
        <v>1028</v>
      </c>
      <c r="C1038" s="75">
        <v>2013</v>
      </c>
      <c r="D1038" s="76" t="s">
        <v>131</v>
      </c>
      <c r="E1038" s="75" t="s">
        <v>1957</v>
      </c>
      <c r="F1038" s="75" t="s">
        <v>4795</v>
      </c>
      <c r="G1038" s="76" t="s">
        <v>1958</v>
      </c>
      <c r="H1038" s="76" t="s">
        <v>2087</v>
      </c>
      <c r="I1038" s="77">
        <v>40500000000000</v>
      </c>
      <c r="J1038" s="76" t="s">
        <v>1959</v>
      </c>
      <c r="K1038" s="78" t="s">
        <v>2116</v>
      </c>
      <c r="L1038" s="76" t="s">
        <v>2117</v>
      </c>
      <c r="M1038" s="76" t="s">
        <v>4535</v>
      </c>
      <c r="N1038" s="76" t="s">
        <v>74</v>
      </c>
      <c r="O1038" s="76" t="s">
        <v>838</v>
      </c>
      <c r="P1038" s="76" t="s">
        <v>4462</v>
      </c>
      <c r="Q1038" s="76" t="s">
        <v>28</v>
      </c>
      <c r="R1038" s="80">
        <v>96077000</v>
      </c>
      <c r="S1038" s="91" t="e">
        <f t="shared" si="64"/>
        <v>#REF!</v>
      </c>
      <c r="T1038" s="79">
        <v>28</v>
      </c>
      <c r="U1038" s="79"/>
      <c r="V1038" s="79"/>
      <c r="W1038" s="79">
        <v>0</v>
      </c>
      <c r="X1038" s="79">
        <v>14.4</v>
      </c>
      <c r="Y1038" s="92">
        <v>9.9999999999999992E-2</v>
      </c>
      <c r="Z1038" s="93">
        <v>124</v>
      </c>
      <c r="AA1038" s="93">
        <v>139</v>
      </c>
      <c r="AB1038" s="93">
        <v>139</v>
      </c>
      <c r="AC1038" s="79">
        <v>12.399999999999999</v>
      </c>
      <c r="AD1038" s="79">
        <v>12.399999999999999</v>
      </c>
      <c r="AE1038" s="79">
        <v>12.399999999999999</v>
      </c>
      <c r="AF1038" s="79">
        <v>12.399999999999999</v>
      </c>
      <c r="AG1038" s="79">
        <v>12.399999999999999</v>
      </c>
      <c r="AH1038" s="79">
        <v>2138243.6000000015</v>
      </c>
      <c r="AI1038" s="80">
        <v>120.01</v>
      </c>
      <c r="AJ1038" s="80" t="s">
        <v>4789</v>
      </c>
      <c r="AK1038" s="80">
        <v>0</v>
      </c>
      <c r="AL1038" s="80">
        <v>0</v>
      </c>
      <c r="AM1038" s="80">
        <v>256610614.4360002</v>
      </c>
      <c r="AN1038" s="80" t="e">
        <f t="shared" si="65"/>
        <v>#REF!</v>
      </c>
      <c r="AO1038" s="80" t="e">
        <f t="shared" si="66"/>
        <v>#REF!</v>
      </c>
      <c r="AP1038" s="80">
        <v>9064505.0800000038</v>
      </c>
      <c r="AQ1038" s="80">
        <v>13506559.710000012</v>
      </c>
      <c r="AR1038" s="80">
        <v>13506559.710000012</v>
      </c>
      <c r="AS1038" s="82">
        <v>43221</v>
      </c>
      <c r="AT1038" s="82">
        <v>50405</v>
      </c>
      <c r="AU1038" s="81" t="s">
        <v>3661</v>
      </c>
      <c r="AV1038" s="80">
        <v>3780.61</v>
      </c>
      <c r="AW1038" s="80" t="e">
        <f t="shared" si="67"/>
        <v>#REF!</v>
      </c>
    </row>
    <row r="1039" spans="2:49" ht="15" customHeight="1">
      <c r="B1039" s="68">
        <v>1029</v>
      </c>
      <c r="C1039" s="68">
        <v>2013</v>
      </c>
      <c r="D1039" s="69" t="s">
        <v>131</v>
      </c>
      <c r="E1039" s="68" t="s">
        <v>1957</v>
      </c>
      <c r="F1039" s="68" t="s">
        <v>4795</v>
      </c>
      <c r="G1039" s="69" t="s">
        <v>1958</v>
      </c>
      <c r="H1039" s="69" t="s">
        <v>2087</v>
      </c>
      <c r="I1039" s="87">
        <v>40500000000000</v>
      </c>
      <c r="J1039" s="69" t="s">
        <v>1959</v>
      </c>
      <c r="K1039" s="70" t="s">
        <v>2118</v>
      </c>
      <c r="L1039" s="69" t="s">
        <v>2119</v>
      </c>
      <c r="M1039" s="69" t="s">
        <v>4535</v>
      </c>
      <c r="N1039" s="69" t="s">
        <v>74</v>
      </c>
      <c r="O1039" s="69" t="s">
        <v>838</v>
      </c>
      <c r="P1039" s="69" t="s">
        <v>4462</v>
      </c>
      <c r="Q1039" s="69" t="s">
        <v>28</v>
      </c>
      <c r="R1039" s="72">
        <v>96077000</v>
      </c>
      <c r="S1039" s="88" t="e">
        <f t="shared" si="64"/>
        <v>#REF!</v>
      </c>
      <c r="T1039" s="71">
        <v>28</v>
      </c>
      <c r="U1039" s="71"/>
      <c r="V1039" s="71"/>
      <c r="W1039" s="71">
        <v>0</v>
      </c>
      <c r="X1039" s="71">
        <v>14.7</v>
      </c>
      <c r="Y1039" s="89">
        <v>9.9999999999999992E-2</v>
      </c>
      <c r="Z1039" s="90">
        <v>126.99999999999999</v>
      </c>
      <c r="AA1039" s="90">
        <v>139</v>
      </c>
      <c r="AB1039" s="90">
        <v>139</v>
      </c>
      <c r="AC1039" s="71">
        <v>12.699999999999998</v>
      </c>
      <c r="AD1039" s="71">
        <v>12.699999999999998</v>
      </c>
      <c r="AE1039" s="71">
        <v>12.699999999999998</v>
      </c>
      <c r="AF1039" s="71">
        <v>12.699999999999998</v>
      </c>
      <c r="AG1039" s="71">
        <v>12.699999999999998</v>
      </c>
      <c r="AH1039" s="71">
        <v>2189975.3000000003</v>
      </c>
      <c r="AI1039" s="72">
        <v>120.02</v>
      </c>
      <c r="AJ1039" s="72" t="s">
        <v>4789</v>
      </c>
      <c r="AK1039" s="72">
        <v>0</v>
      </c>
      <c r="AL1039" s="72">
        <v>0</v>
      </c>
      <c r="AM1039" s="72">
        <v>262840835.50599998</v>
      </c>
      <c r="AN1039" s="72" t="e">
        <f t="shared" si="65"/>
        <v>#REF!</v>
      </c>
      <c r="AO1039" s="72" t="e">
        <f t="shared" si="66"/>
        <v>#REF!</v>
      </c>
      <c r="AP1039" s="72">
        <v>9263967.6700000055</v>
      </c>
      <c r="AQ1039" s="72">
        <v>13803768.800000006</v>
      </c>
      <c r="AR1039" s="72">
        <v>13803768.800000006</v>
      </c>
      <c r="AS1039" s="74">
        <v>43221</v>
      </c>
      <c r="AT1039" s="74">
        <v>50405</v>
      </c>
      <c r="AU1039" s="73" t="s">
        <v>3661</v>
      </c>
      <c r="AV1039" s="72">
        <v>3780.61</v>
      </c>
      <c r="AW1039" s="72" t="e">
        <f t="shared" si="67"/>
        <v>#REF!</v>
      </c>
    </row>
    <row r="1040" spans="2:49" ht="15" customHeight="1">
      <c r="B1040" s="75">
        <v>1030</v>
      </c>
      <c r="C1040" s="75">
        <v>2013</v>
      </c>
      <c r="D1040" s="76" t="s">
        <v>131</v>
      </c>
      <c r="E1040" s="75" t="s">
        <v>1957</v>
      </c>
      <c r="F1040" s="75" t="s">
        <v>4795</v>
      </c>
      <c r="G1040" s="76" t="s">
        <v>1958</v>
      </c>
      <c r="H1040" s="76" t="s">
        <v>2120</v>
      </c>
      <c r="I1040" s="77">
        <v>16603346000114</v>
      </c>
      <c r="J1040" s="76" t="s">
        <v>1959</v>
      </c>
      <c r="K1040" s="78" t="s">
        <v>2121</v>
      </c>
      <c r="L1040" s="76" t="s">
        <v>2122</v>
      </c>
      <c r="M1040" s="76" t="s">
        <v>4538</v>
      </c>
      <c r="N1040" s="76" t="s">
        <v>316</v>
      </c>
      <c r="O1040" s="76" t="s">
        <v>838</v>
      </c>
      <c r="P1040" s="76" t="s">
        <v>4462</v>
      </c>
      <c r="Q1040" s="76" t="s">
        <v>28</v>
      </c>
      <c r="R1040" s="80">
        <v>102940000</v>
      </c>
      <c r="S1040" s="91" t="e">
        <f t="shared" si="64"/>
        <v>#REF!</v>
      </c>
      <c r="T1040" s="79">
        <v>30</v>
      </c>
      <c r="U1040" s="79"/>
      <c r="V1040" s="79"/>
      <c r="W1040" s="79">
        <v>0</v>
      </c>
      <c r="X1040" s="79">
        <v>15.6</v>
      </c>
      <c r="Y1040" s="92">
        <v>9.9999999999999992E-2</v>
      </c>
      <c r="Z1040" s="93">
        <v>126.00000000000004</v>
      </c>
      <c r="AA1040" s="93">
        <v>126</v>
      </c>
      <c r="AB1040" s="93">
        <v>126</v>
      </c>
      <c r="AC1040" s="79">
        <v>12.600000000000003</v>
      </c>
      <c r="AD1040" s="79">
        <v>12.600000000000003</v>
      </c>
      <c r="AE1040" s="79">
        <v>12.600000000000003</v>
      </c>
      <c r="AF1040" s="79">
        <v>12.600000000000003</v>
      </c>
      <c r="AG1040" s="79">
        <v>12.600000000000003</v>
      </c>
      <c r="AH1040" s="79">
        <v>2172731.4000000013</v>
      </c>
      <c r="AI1040" s="80">
        <v>120.48</v>
      </c>
      <c r="AJ1040" s="80" t="s">
        <v>4789</v>
      </c>
      <c r="AK1040" s="80">
        <v>0</v>
      </c>
      <c r="AL1040" s="80">
        <v>0</v>
      </c>
      <c r="AM1040" s="80">
        <v>261770679.07200018</v>
      </c>
      <c r="AN1040" s="80" t="e">
        <f t="shared" si="65"/>
        <v>#REF!</v>
      </c>
      <c r="AO1040" s="80" t="e">
        <f t="shared" si="66"/>
        <v>#REF!</v>
      </c>
      <c r="AP1040" s="80">
        <v>9448678.6899999939</v>
      </c>
      <c r="AQ1040" s="80">
        <v>14078997.340000005</v>
      </c>
      <c r="AR1040" s="80">
        <v>14078997.340000005</v>
      </c>
      <c r="AS1040" s="82">
        <v>43221</v>
      </c>
      <c r="AT1040" s="82">
        <v>50405</v>
      </c>
      <c r="AU1040" s="81" t="s">
        <v>3661</v>
      </c>
      <c r="AV1040" s="80">
        <v>3780.61</v>
      </c>
      <c r="AW1040" s="80" t="e">
        <f t="shared" si="67"/>
        <v>#REF!</v>
      </c>
    </row>
    <row r="1041" spans="2:49" ht="15" customHeight="1">
      <c r="B1041" s="68">
        <v>1031</v>
      </c>
      <c r="C1041" s="68">
        <v>2013</v>
      </c>
      <c r="D1041" s="69" t="s">
        <v>131</v>
      </c>
      <c r="E1041" s="68" t="s">
        <v>1957</v>
      </c>
      <c r="F1041" s="68" t="s">
        <v>4795</v>
      </c>
      <c r="G1041" s="69" t="s">
        <v>1958</v>
      </c>
      <c r="H1041" s="69" t="s">
        <v>2120</v>
      </c>
      <c r="I1041" s="87">
        <v>16603346000114</v>
      </c>
      <c r="J1041" s="69" t="s">
        <v>1959</v>
      </c>
      <c r="K1041" s="70" t="s">
        <v>2123</v>
      </c>
      <c r="L1041" s="69" t="s">
        <v>2124</v>
      </c>
      <c r="M1041" s="69" t="s">
        <v>4538</v>
      </c>
      <c r="N1041" s="69" t="s">
        <v>316</v>
      </c>
      <c r="O1041" s="69" t="s">
        <v>838</v>
      </c>
      <c r="P1041" s="69" t="s">
        <v>4462</v>
      </c>
      <c r="Q1041" s="69" t="s">
        <v>28</v>
      </c>
      <c r="R1041" s="72">
        <v>102940000</v>
      </c>
      <c r="S1041" s="88" t="e">
        <f t="shared" si="64"/>
        <v>#REF!</v>
      </c>
      <c r="T1041" s="71">
        <v>30</v>
      </c>
      <c r="U1041" s="71"/>
      <c r="V1041" s="71"/>
      <c r="W1041" s="71">
        <v>0</v>
      </c>
      <c r="X1041" s="71">
        <v>14.8</v>
      </c>
      <c r="Y1041" s="89">
        <v>9.9999999999999992E-2</v>
      </c>
      <c r="Z1041" s="90">
        <v>135.00000000000009</v>
      </c>
      <c r="AA1041" s="90">
        <v>126</v>
      </c>
      <c r="AB1041" s="90">
        <v>126</v>
      </c>
      <c r="AC1041" s="71">
        <v>13.500000000000007</v>
      </c>
      <c r="AD1041" s="71">
        <v>13.500000000000007</v>
      </c>
      <c r="AE1041" s="71">
        <v>13.500000000000007</v>
      </c>
      <c r="AF1041" s="71">
        <v>13.500000000000007</v>
      </c>
      <c r="AG1041" s="71">
        <v>13.500000000000007</v>
      </c>
      <c r="AH1041" s="71">
        <v>2327926.5</v>
      </c>
      <c r="AI1041" s="72">
        <v>120.47</v>
      </c>
      <c r="AJ1041" s="72" t="s">
        <v>4789</v>
      </c>
      <c r="AK1041" s="72">
        <v>0</v>
      </c>
      <c r="AL1041" s="72">
        <v>0</v>
      </c>
      <c r="AM1041" s="72">
        <v>280445305.45499998</v>
      </c>
      <c r="AN1041" s="72" t="e">
        <f t="shared" si="65"/>
        <v>#REF!</v>
      </c>
      <c r="AO1041" s="72" t="e">
        <f t="shared" si="66"/>
        <v>#REF!</v>
      </c>
      <c r="AP1041" s="72">
        <v>10138814.279999992</v>
      </c>
      <c r="AQ1041" s="72">
        <v>15107333.409999998</v>
      </c>
      <c r="AR1041" s="72">
        <v>15107333.409999998</v>
      </c>
      <c r="AS1041" s="74">
        <v>43221</v>
      </c>
      <c r="AT1041" s="74">
        <v>50405</v>
      </c>
      <c r="AU1041" s="73" t="s">
        <v>3661</v>
      </c>
      <c r="AV1041" s="72">
        <v>3780.61</v>
      </c>
      <c r="AW1041" s="72" t="e">
        <f t="shared" si="67"/>
        <v>#REF!</v>
      </c>
    </row>
    <row r="1042" spans="2:49" ht="15" customHeight="1">
      <c r="B1042" s="75">
        <v>1032</v>
      </c>
      <c r="C1042" s="75">
        <v>2013</v>
      </c>
      <c r="D1042" s="76" t="s">
        <v>131</v>
      </c>
      <c r="E1042" s="75" t="s">
        <v>1957</v>
      </c>
      <c r="F1042" s="75" t="s">
        <v>4795</v>
      </c>
      <c r="G1042" s="76" t="s">
        <v>1958</v>
      </c>
      <c r="H1042" s="76" t="s">
        <v>2087</v>
      </c>
      <c r="I1042" s="77">
        <v>40500000000000</v>
      </c>
      <c r="J1042" s="76" t="s">
        <v>1959</v>
      </c>
      <c r="K1042" s="78" t="s">
        <v>2125</v>
      </c>
      <c r="L1042" s="76" t="s">
        <v>2126</v>
      </c>
      <c r="M1042" s="76" t="s">
        <v>4535</v>
      </c>
      <c r="N1042" s="76" t="s">
        <v>74</v>
      </c>
      <c r="O1042" s="76" t="s">
        <v>838</v>
      </c>
      <c r="P1042" s="76" t="s">
        <v>4462</v>
      </c>
      <c r="Q1042" s="76" t="s">
        <v>28</v>
      </c>
      <c r="R1042" s="80">
        <v>96077000</v>
      </c>
      <c r="S1042" s="91" t="e">
        <f t="shared" si="64"/>
        <v>#REF!</v>
      </c>
      <c r="T1042" s="79">
        <v>28</v>
      </c>
      <c r="U1042" s="79"/>
      <c r="V1042" s="79"/>
      <c r="W1042" s="79">
        <v>0</v>
      </c>
      <c r="X1042" s="79">
        <v>15</v>
      </c>
      <c r="Y1042" s="92">
        <v>9.9999999999999992E-2</v>
      </c>
      <c r="Z1042" s="93">
        <v>129.00000000000003</v>
      </c>
      <c r="AA1042" s="93">
        <v>139</v>
      </c>
      <c r="AB1042" s="93">
        <v>139</v>
      </c>
      <c r="AC1042" s="79">
        <v>12.9</v>
      </c>
      <c r="AD1042" s="79">
        <v>12.9</v>
      </c>
      <c r="AE1042" s="79">
        <v>12.9</v>
      </c>
      <c r="AF1042" s="79">
        <v>12.9</v>
      </c>
      <c r="AG1042" s="79">
        <v>12.9</v>
      </c>
      <c r="AH1042" s="79">
        <v>2224463.1</v>
      </c>
      <c r="AI1042" s="80">
        <v>120.01</v>
      </c>
      <c r="AJ1042" s="80" t="s">
        <v>4789</v>
      </c>
      <c r="AK1042" s="80">
        <v>0</v>
      </c>
      <c r="AL1042" s="80">
        <v>0</v>
      </c>
      <c r="AM1042" s="80">
        <v>266957816.63100004</v>
      </c>
      <c r="AN1042" s="80" t="e">
        <f t="shared" si="65"/>
        <v>#REF!</v>
      </c>
      <c r="AO1042" s="80" t="e">
        <f t="shared" si="66"/>
        <v>#REF!</v>
      </c>
      <c r="AP1042" s="80">
        <v>9432779.6000000052</v>
      </c>
      <c r="AQ1042" s="80">
        <v>14055306.910000008</v>
      </c>
      <c r="AR1042" s="80">
        <v>14055306.910000008</v>
      </c>
      <c r="AS1042" s="82">
        <v>43221</v>
      </c>
      <c r="AT1042" s="82">
        <v>50405</v>
      </c>
      <c r="AU1042" s="81" t="s">
        <v>3661</v>
      </c>
      <c r="AV1042" s="80">
        <v>3780.61</v>
      </c>
      <c r="AW1042" s="80" t="e">
        <f t="shared" si="67"/>
        <v>#REF!</v>
      </c>
    </row>
    <row r="1043" spans="2:49" ht="15" customHeight="1">
      <c r="B1043" s="68">
        <v>1033</v>
      </c>
      <c r="C1043" s="68">
        <v>2013</v>
      </c>
      <c r="D1043" s="69" t="s">
        <v>131</v>
      </c>
      <c r="E1043" s="68" t="s">
        <v>1957</v>
      </c>
      <c r="F1043" s="68" t="s">
        <v>4795</v>
      </c>
      <c r="G1043" s="69" t="s">
        <v>1958</v>
      </c>
      <c r="H1043" s="69" t="s">
        <v>2087</v>
      </c>
      <c r="I1043" s="87">
        <v>40500000000000</v>
      </c>
      <c r="J1043" s="69" t="s">
        <v>1959</v>
      </c>
      <c r="K1043" s="70" t="s">
        <v>2127</v>
      </c>
      <c r="L1043" s="69" t="s">
        <v>2128</v>
      </c>
      <c r="M1043" s="69" t="s">
        <v>4535</v>
      </c>
      <c r="N1043" s="69" t="s">
        <v>74</v>
      </c>
      <c r="O1043" s="69" t="s">
        <v>838</v>
      </c>
      <c r="P1043" s="69" t="s">
        <v>4462</v>
      </c>
      <c r="Q1043" s="69" t="s">
        <v>28</v>
      </c>
      <c r="R1043" s="72">
        <v>96077000</v>
      </c>
      <c r="S1043" s="88" t="e">
        <f t="shared" si="64"/>
        <v>#REF!</v>
      </c>
      <c r="T1043" s="71">
        <v>28</v>
      </c>
      <c r="U1043" s="71"/>
      <c r="V1043" s="71"/>
      <c r="W1043" s="71">
        <v>0</v>
      </c>
      <c r="X1043" s="71">
        <v>13.8</v>
      </c>
      <c r="Y1043" s="89">
        <v>9.9999999999999992E-2</v>
      </c>
      <c r="Z1043" s="90">
        <v>119.00000000000004</v>
      </c>
      <c r="AA1043" s="90">
        <v>139</v>
      </c>
      <c r="AB1043" s="90">
        <v>139</v>
      </c>
      <c r="AC1043" s="71">
        <v>11.900000000000004</v>
      </c>
      <c r="AD1043" s="71">
        <v>11.900000000000004</v>
      </c>
      <c r="AE1043" s="71">
        <v>11.900000000000004</v>
      </c>
      <c r="AF1043" s="71">
        <v>11.900000000000004</v>
      </c>
      <c r="AG1043" s="71">
        <v>11.900000000000004</v>
      </c>
      <c r="AH1043" s="71">
        <v>2052024.1000000003</v>
      </c>
      <c r="AI1043" s="72">
        <v>120.02</v>
      </c>
      <c r="AJ1043" s="72" t="s">
        <v>4789</v>
      </c>
      <c r="AK1043" s="72">
        <v>0</v>
      </c>
      <c r="AL1043" s="72">
        <v>0</v>
      </c>
      <c r="AM1043" s="72">
        <v>246283932.48200011</v>
      </c>
      <c r="AN1043" s="72" t="e">
        <f t="shared" si="65"/>
        <v>#REF!</v>
      </c>
      <c r="AO1043" s="72" t="e">
        <f t="shared" si="66"/>
        <v>#REF!</v>
      </c>
      <c r="AP1043" s="72">
        <v>8684794.900000006</v>
      </c>
      <c r="AQ1043" s="72">
        <v>12940772.800000003</v>
      </c>
      <c r="AR1043" s="72">
        <v>12940772.800000003</v>
      </c>
      <c r="AS1043" s="74">
        <v>43221</v>
      </c>
      <c r="AT1043" s="74">
        <v>50405</v>
      </c>
      <c r="AU1043" s="73" t="s">
        <v>3661</v>
      </c>
      <c r="AV1043" s="72">
        <v>3780.61</v>
      </c>
      <c r="AW1043" s="72" t="e">
        <f t="shared" si="67"/>
        <v>#REF!</v>
      </c>
    </row>
    <row r="1044" spans="2:49" ht="15" customHeight="1">
      <c r="B1044" s="75">
        <v>1034</v>
      </c>
      <c r="C1044" s="75">
        <v>2013</v>
      </c>
      <c r="D1044" s="76" t="s">
        <v>131</v>
      </c>
      <c r="E1044" s="75" t="s">
        <v>1957</v>
      </c>
      <c r="F1044" s="75" t="s">
        <v>4795</v>
      </c>
      <c r="G1044" s="76" t="s">
        <v>1958</v>
      </c>
      <c r="H1044" s="76" t="s">
        <v>2090</v>
      </c>
      <c r="I1044" s="77">
        <v>15674444000180</v>
      </c>
      <c r="J1044" s="76" t="s">
        <v>1959</v>
      </c>
      <c r="K1044" s="78" t="s">
        <v>2129</v>
      </c>
      <c r="L1044" s="76" t="s">
        <v>2130</v>
      </c>
      <c r="M1044" s="76" t="s">
        <v>4538</v>
      </c>
      <c r="N1044" s="76" t="s">
        <v>204</v>
      </c>
      <c r="O1044" s="76" t="s">
        <v>838</v>
      </c>
      <c r="P1044" s="76" t="s">
        <v>4462</v>
      </c>
      <c r="Q1044" s="76" t="s">
        <v>28</v>
      </c>
      <c r="R1044" s="80">
        <v>54890000</v>
      </c>
      <c r="S1044" s="91" t="e">
        <f t="shared" si="64"/>
        <v>#REF!</v>
      </c>
      <c r="T1044" s="79">
        <v>16</v>
      </c>
      <c r="U1044" s="79"/>
      <c r="V1044" s="79"/>
      <c r="W1044" s="79">
        <v>0</v>
      </c>
      <c r="X1044" s="79">
        <v>8.8000000000000007</v>
      </c>
      <c r="Y1044" s="92">
        <v>9.9999999999999992E-2</v>
      </c>
      <c r="Z1044" s="93">
        <v>88.000000000000014</v>
      </c>
      <c r="AA1044" s="93">
        <v>82</v>
      </c>
      <c r="AB1044" s="93">
        <v>82</v>
      </c>
      <c r="AC1044" s="79">
        <v>8.8000000000000007</v>
      </c>
      <c r="AD1044" s="79">
        <v>8.8000000000000007</v>
      </c>
      <c r="AE1044" s="79">
        <v>8.8000000000000007</v>
      </c>
      <c r="AF1044" s="79">
        <v>8.8000000000000007</v>
      </c>
      <c r="AG1044" s="79">
        <v>8.8000000000000007</v>
      </c>
      <c r="AH1044" s="79">
        <v>1517463.2000000009</v>
      </c>
      <c r="AI1044" s="80">
        <v>120.47</v>
      </c>
      <c r="AJ1044" s="80" t="s">
        <v>4789</v>
      </c>
      <c r="AK1044" s="80">
        <v>0</v>
      </c>
      <c r="AL1044" s="80">
        <v>0</v>
      </c>
      <c r="AM1044" s="80">
        <v>182808791.70400009</v>
      </c>
      <c r="AN1044" s="80" t="e">
        <f t="shared" si="65"/>
        <v>#REF!</v>
      </c>
      <c r="AO1044" s="80" t="e">
        <f t="shared" si="66"/>
        <v>#REF!</v>
      </c>
      <c r="AP1044" s="80">
        <v>6523092.6400000025</v>
      </c>
      <c r="AQ1044" s="80">
        <v>9719729.8000000045</v>
      </c>
      <c r="AR1044" s="80">
        <v>9719729.8000000045</v>
      </c>
      <c r="AS1044" s="82">
        <v>43221</v>
      </c>
      <c r="AT1044" s="82">
        <v>50405</v>
      </c>
      <c r="AU1044" s="81" t="s">
        <v>3661</v>
      </c>
      <c r="AV1044" s="80">
        <v>3780.61</v>
      </c>
      <c r="AW1044" s="80" t="e">
        <f t="shared" si="67"/>
        <v>#REF!</v>
      </c>
    </row>
    <row r="1045" spans="2:49" ht="15" customHeight="1">
      <c r="B1045" s="68">
        <v>1035</v>
      </c>
      <c r="C1045" s="68">
        <v>2013</v>
      </c>
      <c r="D1045" s="69" t="s">
        <v>131</v>
      </c>
      <c r="E1045" s="68" t="s">
        <v>1957</v>
      </c>
      <c r="F1045" s="68" t="s">
        <v>4795</v>
      </c>
      <c r="G1045" s="69" t="s">
        <v>1958</v>
      </c>
      <c r="H1045" s="69" t="s">
        <v>2120</v>
      </c>
      <c r="I1045" s="87">
        <v>16603346000114</v>
      </c>
      <c r="J1045" s="69" t="s">
        <v>1959</v>
      </c>
      <c r="K1045" s="70" t="s">
        <v>2131</v>
      </c>
      <c r="L1045" s="69" t="s">
        <v>2132</v>
      </c>
      <c r="M1045" s="69" t="s">
        <v>4538</v>
      </c>
      <c r="N1045" s="69" t="s">
        <v>316</v>
      </c>
      <c r="O1045" s="69" t="s">
        <v>838</v>
      </c>
      <c r="P1045" s="69" t="s">
        <v>4462</v>
      </c>
      <c r="Q1045" s="69" t="s">
        <v>28</v>
      </c>
      <c r="R1045" s="72">
        <v>102940000</v>
      </c>
      <c r="S1045" s="88" t="e">
        <f t="shared" si="64"/>
        <v>#REF!</v>
      </c>
      <c r="T1045" s="71">
        <v>30</v>
      </c>
      <c r="U1045" s="71"/>
      <c r="V1045" s="71"/>
      <c r="W1045" s="71">
        <v>0</v>
      </c>
      <c r="X1045" s="71">
        <v>15.4</v>
      </c>
      <c r="Y1045" s="89">
        <v>9.9999999999999992E-2</v>
      </c>
      <c r="Z1045" s="90">
        <v>113.99999999999997</v>
      </c>
      <c r="AA1045" s="90">
        <v>126</v>
      </c>
      <c r="AB1045" s="90">
        <v>126</v>
      </c>
      <c r="AC1045" s="71">
        <v>11.399999999999997</v>
      </c>
      <c r="AD1045" s="71">
        <v>11.399999999999997</v>
      </c>
      <c r="AE1045" s="71">
        <v>11.399999999999997</v>
      </c>
      <c r="AF1045" s="71">
        <v>11.399999999999997</v>
      </c>
      <c r="AG1045" s="71">
        <v>11.399999999999997</v>
      </c>
      <c r="AH1045" s="71">
        <v>1965804.6000000006</v>
      </c>
      <c r="AI1045" s="72">
        <v>121.49</v>
      </c>
      <c r="AJ1045" s="72" t="s">
        <v>4789</v>
      </c>
      <c r="AK1045" s="72">
        <v>0</v>
      </c>
      <c r="AL1045" s="72">
        <v>0</v>
      </c>
      <c r="AM1045" s="72">
        <v>238825600.85400012</v>
      </c>
      <c r="AN1045" s="72" t="e">
        <f t="shared" si="65"/>
        <v>#REF!</v>
      </c>
      <c r="AO1045" s="72" t="e">
        <f t="shared" si="66"/>
        <v>#REF!</v>
      </c>
      <c r="AP1045" s="72">
        <v>8623069.6300000045</v>
      </c>
      <c r="AQ1045" s="72">
        <v>12848799.110000009</v>
      </c>
      <c r="AR1045" s="72">
        <v>12848799.110000009</v>
      </c>
      <c r="AS1045" s="74">
        <v>43221</v>
      </c>
      <c r="AT1045" s="74">
        <v>50405</v>
      </c>
      <c r="AU1045" s="73" t="s">
        <v>3661</v>
      </c>
      <c r="AV1045" s="72">
        <v>3780.61</v>
      </c>
      <c r="AW1045" s="72" t="e">
        <f t="shared" si="67"/>
        <v>#REF!</v>
      </c>
    </row>
    <row r="1046" spans="2:49" ht="15" customHeight="1">
      <c r="B1046" s="75">
        <v>1036</v>
      </c>
      <c r="C1046" s="75">
        <v>2013</v>
      </c>
      <c r="D1046" s="76" t="s">
        <v>131</v>
      </c>
      <c r="E1046" s="75" t="s">
        <v>1957</v>
      </c>
      <c r="F1046" s="75" t="s">
        <v>4795</v>
      </c>
      <c r="G1046" s="76" t="s">
        <v>1958</v>
      </c>
      <c r="H1046" s="76" t="s">
        <v>2120</v>
      </c>
      <c r="I1046" s="77">
        <v>16603346000114</v>
      </c>
      <c r="J1046" s="76" t="s">
        <v>1959</v>
      </c>
      <c r="K1046" s="78" t="s">
        <v>2133</v>
      </c>
      <c r="L1046" s="76" t="s">
        <v>2134</v>
      </c>
      <c r="M1046" s="76" t="s">
        <v>4538</v>
      </c>
      <c r="N1046" s="76" t="s">
        <v>316</v>
      </c>
      <c r="O1046" s="76" t="s">
        <v>838</v>
      </c>
      <c r="P1046" s="76" t="s">
        <v>4462</v>
      </c>
      <c r="Q1046" s="76" t="s">
        <v>28</v>
      </c>
      <c r="R1046" s="80">
        <v>102940000</v>
      </c>
      <c r="S1046" s="91" t="e">
        <f t="shared" si="64"/>
        <v>#REF!</v>
      </c>
      <c r="T1046" s="79">
        <v>30</v>
      </c>
      <c r="U1046" s="79"/>
      <c r="V1046" s="79"/>
      <c r="W1046" s="79">
        <v>0</v>
      </c>
      <c r="X1046" s="79">
        <v>16.5</v>
      </c>
      <c r="Y1046" s="92">
        <v>9.9999999999999992E-2</v>
      </c>
      <c r="Z1046" s="93">
        <v>116.0000000000001</v>
      </c>
      <c r="AA1046" s="93">
        <v>126</v>
      </c>
      <c r="AB1046" s="93">
        <v>126</v>
      </c>
      <c r="AC1046" s="79">
        <v>11.600000000000009</v>
      </c>
      <c r="AD1046" s="79">
        <v>11.600000000000009</v>
      </c>
      <c r="AE1046" s="79">
        <v>11.600000000000009</v>
      </c>
      <c r="AF1046" s="79">
        <v>11.600000000000009</v>
      </c>
      <c r="AG1046" s="79">
        <v>11.600000000000009</v>
      </c>
      <c r="AH1046" s="79">
        <v>2000292.4000000011</v>
      </c>
      <c r="AI1046" s="80">
        <v>120.48</v>
      </c>
      <c r="AJ1046" s="80" t="s">
        <v>4789</v>
      </c>
      <c r="AK1046" s="80">
        <v>0</v>
      </c>
      <c r="AL1046" s="80">
        <v>0</v>
      </c>
      <c r="AM1046" s="80">
        <v>240995228.35200003</v>
      </c>
      <c r="AN1046" s="80" t="e">
        <f t="shared" si="65"/>
        <v>#REF!</v>
      </c>
      <c r="AO1046" s="80" t="e">
        <f t="shared" si="66"/>
        <v>#REF!</v>
      </c>
      <c r="AP1046" s="80">
        <v>8693632.7999999989</v>
      </c>
      <c r="AQ1046" s="80">
        <v>12953941.709999999</v>
      </c>
      <c r="AR1046" s="80">
        <v>12953941.709999999</v>
      </c>
      <c r="AS1046" s="82">
        <v>43221</v>
      </c>
      <c r="AT1046" s="82">
        <v>50405</v>
      </c>
      <c r="AU1046" s="81" t="s">
        <v>3661</v>
      </c>
      <c r="AV1046" s="80">
        <v>3780.61</v>
      </c>
      <c r="AW1046" s="80" t="e">
        <f t="shared" si="67"/>
        <v>#REF!</v>
      </c>
    </row>
    <row r="1047" spans="2:49" ht="15" customHeight="1">
      <c r="B1047" s="68">
        <v>1037</v>
      </c>
      <c r="C1047" s="68">
        <v>2013</v>
      </c>
      <c r="D1047" s="69" t="s">
        <v>131</v>
      </c>
      <c r="E1047" s="68" t="s">
        <v>1957</v>
      </c>
      <c r="F1047" s="68" t="s">
        <v>4795</v>
      </c>
      <c r="G1047" s="69" t="s">
        <v>1958</v>
      </c>
      <c r="H1047" s="69" t="s">
        <v>2135</v>
      </c>
      <c r="I1047" s="87">
        <v>8804894000184</v>
      </c>
      <c r="J1047" s="69" t="s">
        <v>1992</v>
      </c>
      <c r="K1047" s="70" t="s">
        <v>2136</v>
      </c>
      <c r="L1047" s="69" t="s">
        <v>2135</v>
      </c>
      <c r="M1047" s="69" t="s">
        <v>4539</v>
      </c>
      <c r="N1047" s="69" t="s">
        <v>152</v>
      </c>
      <c r="O1047" s="69" t="s">
        <v>229</v>
      </c>
      <c r="P1047" s="69" t="s">
        <v>2137</v>
      </c>
      <c r="Q1047" s="69" t="s">
        <v>111</v>
      </c>
      <c r="R1047" s="72">
        <v>27096000</v>
      </c>
      <c r="S1047" s="88" t="e">
        <f t="shared" si="64"/>
        <v>#REF!</v>
      </c>
      <c r="T1047" s="71">
        <v>9.8000000000000007</v>
      </c>
      <c r="U1047" s="71"/>
      <c r="V1047" s="71"/>
      <c r="W1047" s="71">
        <v>0</v>
      </c>
      <c r="X1047" s="71">
        <v>4.38</v>
      </c>
      <c r="Y1047" s="89">
        <v>9.9999999999999992E-2</v>
      </c>
      <c r="Z1047" s="90">
        <v>11.000000000000002</v>
      </c>
      <c r="AA1047" s="90">
        <v>11</v>
      </c>
      <c r="AB1047" s="90">
        <v>11</v>
      </c>
      <c r="AC1047" s="71">
        <v>1.1000000000000001</v>
      </c>
      <c r="AD1047" s="71">
        <v>1.1000000000000001</v>
      </c>
      <c r="AE1047" s="71">
        <v>1.1000000000000001</v>
      </c>
      <c r="AF1047" s="71">
        <v>1.1000000000000001</v>
      </c>
      <c r="AG1047" s="71">
        <v>1.1000000000000001</v>
      </c>
      <c r="AH1047" s="71">
        <v>286095.69999999995</v>
      </c>
      <c r="AI1047" s="72">
        <v>139</v>
      </c>
      <c r="AJ1047" s="72" t="s">
        <v>4789</v>
      </c>
      <c r="AK1047" s="72">
        <v>0</v>
      </c>
      <c r="AL1047" s="72">
        <v>0</v>
      </c>
      <c r="AM1047" s="72">
        <v>39767302.299999997</v>
      </c>
      <c r="AN1047" s="72" t="e">
        <f t="shared" si="65"/>
        <v>#REF!</v>
      </c>
      <c r="AO1047" s="72" t="e">
        <f t="shared" si="66"/>
        <v>#REF!</v>
      </c>
      <c r="AP1047" s="72">
        <v>0</v>
      </c>
      <c r="AQ1047" s="72">
        <v>0</v>
      </c>
      <c r="AR1047" s="72">
        <v>0</v>
      </c>
      <c r="AS1047" s="74">
        <v>43221</v>
      </c>
      <c r="AT1047" s="74">
        <v>54057</v>
      </c>
      <c r="AU1047" s="73" t="s">
        <v>3661</v>
      </c>
      <c r="AV1047" s="72">
        <v>3780.61</v>
      </c>
      <c r="AW1047" s="72" t="e">
        <f t="shared" si="67"/>
        <v>#REF!</v>
      </c>
    </row>
    <row r="1048" spans="2:49" ht="15" customHeight="1">
      <c r="B1048" s="75">
        <v>1038</v>
      </c>
      <c r="C1048" s="75">
        <v>2013</v>
      </c>
      <c r="D1048" s="76" t="s">
        <v>131</v>
      </c>
      <c r="E1048" s="75" t="s">
        <v>1957</v>
      </c>
      <c r="F1048" s="75" t="s">
        <v>4795</v>
      </c>
      <c r="G1048" s="76" t="s">
        <v>1958</v>
      </c>
      <c r="H1048" s="76" t="s">
        <v>2138</v>
      </c>
      <c r="I1048" s="77">
        <v>8939759000146</v>
      </c>
      <c r="J1048" s="76" t="s">
        <v>1992</v>
      </c>
      <c r="K1048" s="78" t="s">
        <v>2139</v>
      </c>
      <c r="L1048" s="76" t="s">
        <v>2140</v>
      </c>
      <c r="M1048" s="76" t="s">
        <v>4533</v>
      </c>
      <c r="N1048" s="76" t="s">
        <v>265</v>
      </c>
      <c r="O1048" s="76" t="s">
        <v>229</v>
      </c>
      <c r="P1048" s="76" t="s">
        <v>2141</v>
      </c>
      <c r="Q1048" s="76" t="s">
        <v>82</v>
      </c>
      <c r="R1048" s="80">
        <v>68460000</v>
      </c>
      <c r="S1048" s="91" t="e">
        <f t="shared" si="64"/>
        <v>#REF!</v>
      </c>
      <c r="T1048" s="79">
        <v>14</v>
      </c>
      <c r="U1048" s="79"/>
      <c r="V1048" s="79"/>
      <c r="W1048" s="79">
        <v>0</v>
      </c>
      <c r="X1048" s="79">
        <v>6.12</v>
      </c>
      <c r="Y1048" s="92">
        <v>9.9999999999999992E-2</v>
      </c>
      <c r="Z1048" s="93">
        <v>12.000000000000004</v>
      </c>
      <c r="AA1048" s="93">
        <v>12</v>
      </c>
      <c r="AB1048" s="93">
        <v>12</v>
      </c>
      <c r="AC1048" s="79">
        <v>1.2000000000000002</v>
      </c>
      <c r="AD1048" s="79">
        <v>1.2000000000000002</v>
      </c>
      <c r="AE1048" s="79">
        <v>1.2000000000000002</v>
      </c>
      <c r="AF1048" s="79">
        <v>1.2000000000000002</v>
      </c>
      <c r="AG1048" s="79">
        <v>1.2000000000000002</v>
      </c>
      <c r="AH1048" s="79">
        <v>312104.39999999991</v>
      </c>
      <c r="AI1048" s="80">
        <v>139</v>
      </c>
      <c r="AJ1048" s="80" t="s">
        <v>4789</v>
      </c>
      <c r="AK1048" s="80">
        <v>0</v>
      </c>
      <c r="AL1048" s="80">
        <v>0</v>
      </c>
      <c r="AM1048" s="80">
        <v>43382511.599999994</v>
      </c>
      <c r="AN1048" s="80" t="e">
        <f t="shared" si="65"/>
        <v>#REF!</v>
      </c>
      <c r="AO1048" s="80" t="e">
        <f t="shared" si="66"/>
        <v>#REF!</v>
      </c>
      <c r="AP1048" s="80">
        <v>0</v>
      </c>
      <c r="AQ1048" s="80">
        <v>0</v>
      </c>
      <c r="AR1048" s="80">
        <v>0</v>
      </c>
      <c r="AS1048" s="82">
        <v>43221</v>
      </c>
      <c r="AT1048" s="82">
        <v>54057</v>
      </c>
      <c r="AU1048" s="81" t="s">
        <v>3661</v>
      </c>
      <c r="AV1048" s="80">
        <v>3780.61</v>
      </c>
      <c r="AW1048" s="80" t="e">
        <f t="shared" si="67"/>
        <v>#REF!</v>
      </c>
    </row>
    <row r="1049" spans="2:49" ht="15" customHeight="1">
      <c r="B1049" s="68">
        <v>1039</v>
      </c>
      <c r="C1049" s="68">
        <v>2013</v>
      </c>
      <c r="D1049" s="69" t="s">
        <v>131</v>
      </c>
      <c r="E1049" s="68" t="s">
        <v>1957</v>
      </c>
      <c r="F1049" s="68" t="s">
        <v>4795</v>
      </c>
      <c r="G1049" s="69" t="s">
        <v>1958</v>
      </c>
      <c r="H1049" s="69" t="s">
        <v>2142</v>
      </c>
      <c r="I1049" s="87">
        <v>34400000000000</v>
      </c>
      <c r="J1049" s="69" t="s">
        <v>1959</v>
      </c>
      <c r="K1049" s="70" t="s">
        <v>2143</v>
      </c>
      <c r="L1049" s="69" t="s">
        <v>2144</v>
      </c>
      <c r="M1049" s="69" t="s">
        <v>4538</v>
      </c>
      <c r="N1049" s="69" t="s">
        <v>29</v>
      </c>
      <c r="O1049" s="69" t="s">
        <v>838</v>
      </c>
      <c r="P1049" s="69" t="s">
        <v>4462</v>
      </c>
      <c r="Q1049" s="69" t="s">
        <v>28</v>
      </c>
      <c r="R1049" s="72">
        <v>103370000</v>
      </c>
      <c r="S1049" s="88" t="e">
        <f t="shared" si="64"/>
        <v>#REF!</v>
      </c>
      <c r="T1049" s="71">
        <v>26</v>
      </c>
      <c r="U1049" s="71"/>
      <c r="V1049" s="71"/>
      <c r="W1049" s="71">
        <v>0</v>
      </c>
      <c r="X1049" s="71">
        <v>13.6</v>
      </c>
      <c r="Y1049" s="89">
        <v>9.9999999999999992E-2</v>
      </c>
      <c r="Z1049" s="90">
        <v>136</v>
      </c>
      <c r="AA1049" s="90">
        <v>136</v>
      </c>
      <c r="AB1049" s="90">
        <v>136</v>
      </c>
      <c r="AC1049" s="71">
        <v>13.599999999999998</v>
      </c>
      <c r="AD1049" s="71">
        <v>13.599999999999998</v>
      </c>
      <c r="AE1049" s="71">
        <v>13.599999999999998</v>
      </c>
      <c r="AF1049" s="71">
        <v>13.599999999999998</v>
      </c>
      <c r="AG1049" s="71">
        <v>13.599999999999998</v>
      </c>
      <c r="AH1049" s="71">
        <v>2345170.4000000008</v>
      </c>
      <c r="AI1049" s="72">
        <v>117.4</v>
      </c>
      <c r="AJ1049" s="72" t="s">
        <v>4789</v>
      </c>
      <c r="AK1049" s="72">
        <v>0</v>
      </c>
      <c r="AL1049" s="72">
        <v>0</v>
      </c>
      <c r="AM1049" s="72">
        <v>275323004.9600001</v>
      </c>
      <c r="AN1049" s="72" t="e">
        <f t="shared" si="65"/>
        <v>#REF!</v>
      </c>
      <c r="AO1049" s="72" t="e">
        <f t="shared" si="66"/>
        <v>#REF!</v>
      </c>
      <c r="AP1049" s="72">
        <v>9977475.320000004</v>
      </c>
      <c r="AQ1049" s="72">
        <v>14866930.390000002</v>
      </c>
      <c r="AR1049" s="72">
        <v>14866930.390000002</v>
      </c>
      <c r="AS1049" s="74">
        <v>43221</v>
      </c>
      <c r="AT1049" s="74">
        <v>50405</v>
      </c>
      <c r="AU1049" s="73" t="s">
        <v>3661</v>
      </c>
      <c r="AV1049" s="72">
        <v>3780.61</v>
      </c>
      <c r="AW1049" s="72" t="e">
        <f t="shared" si="67"/>
        <v>#REF!</v>
      </c>
    </row>
    <row r="1050" spans="2:49" ht="15" customHeight="1">
      <c r="B1050" s="75">
        <v>1040</v>
      </c>
      <c r="C1050" s="75">
        <v>2013</v>
      </c>
      <c r="D1050" s="76" t="s">
        <v>131</v>
      </c>
      <c r="E1050" s="75" t="s">
        <v>1957</v>
      </c>
      <c r="F1050" s="75" t="s">
        <v>4795</v>
      </c>
      <c r="G1050" s="76" t="s">
        <v>1958</v>
      </c>
      <c r="H1050" s="76" t="s">
        <v>2145</v>
      </c>
      <c r="I1050" s="77">
        <v>34500000000000</v>
      </c>
      <c r="J1050" s="76" t="s">
        <v>1959</v>
      </c>
      <c r="K1050" s="78" t="s">
        <v>2146</v>
      </c>
      <c r="L1050" s="76" t="s">
        <v>2147</v>
      </c>
      <c r="M1050" s="76" t="s">
        <v>4538</v>
      </c>
      <c r="N1050" s="76" t="s">
        <v>29</v>
      </c>
      <c r="O1050" s="76" t="s">
        <v>838</v>
      </c>
      <c r="P1050" s="76" t="s">
        <v>4462</v>
      </c>
      <c r="Q1050" s="76" t="s">
        <v>28</v>
      </c>
      <c r="R1050" s="80">
        <v>95418000</v>
      </c>
      <c r="S1050" s="91" t="e">
        <f t="shared" si="64"/>
        <v>#REF!</v>
      </c>
      <c r="T1050" s="79">
        <v>24</v>
      </c>
      <c r="U1050" s="79"/>
      <c r="V1050" s="79"/>
      <c r="W1050" s="79">
        <v>0</v>
      </c>
      <c r="X1050" s="79">
        <v>12.5</v>
      </c>
      <c r="Y1050" s="92">
        <v>9.9999999999999992E-2</v>
      </c>
      <c r="Z1050" s="93">
        <v>124.99999999999997</v>
      </c>
      <c r="AA1050" s="93">
        <v>125</v>
      </c>
      <c r="AB1050" s="93">
        <v>125</v>
      </c>
      <c r="AC1050" s="79">
        <v>12.499999999999996</v>
      </c>
      <c r="AD1050" s="79">
        <v>12.499999999999996</v>
      </c>
      <c r="AE1050" s="79">
        <v>12.499999999999996</v>
      </c>
      <c r="AF1050" s="79">
        <v>12.499999999999996</v>
      </c>
      <c r="AG1050" s="79">
        <v>12.499999999999996</v>
      </c>
      <c r="AH1050" s="79">
        <v>2155487.5000000005</v>
      </c>
      <c r="AI1050" s="80">
        <v>117.39</v>
      </c>
      <c r="AJ1050" s="80" t="s">
        <v>4789</v>
      </c>
      <c r="AK1050" s="80">
        <v>0</v>
      </c>
      <c r="AL1050" s="80">
        <v>0</v>
      </c>
      <c r="AM1050" s="80">
        <v>253032677.62500015</v>
      </c>
      <c r="AN1050" s="80" t="e">
        <f t="shared" si="65"/>
        <v>#REF!</v>
      </c>
      <c r="AO1050" s="80" t="e">
        <f t="shared" si="66"/>
        <v>#REF!</v>
      </c>
      <c r="AP1050" s="80">
        <v>9207495.8000000063</v>
      </c>
      <c r="AQ1050" s="80">
        <v>13719622.93</v>
      </c>
      <c r="AR1050" s="80">
        <v>13719622.93</v>
      </c>
      <c r="AS1050" s="82">
        <v>43221</v>
      </c>
      <c r="AT1050" s="82">
        <v>50405</v>
      </c>
      <c r="AU1050" s="81" t="s">
        <v>3661</v>
      </c>
      <c r="AV1050" s="80">
        <v>3780.61</v>
      </c>
      <c r="AW1050" s="80" t="e">
        <f t="shared" si="67"/>
        <v>#REF!</v>
      </c>
    </row>
    <row r="1051" spans="2:49" ht="15" customHeight="1">
      <c r="B1051" s="68">
        <v>1041</v>
      </c>
      <c r="C1051" s="68">
        <v>2013</v>
      </c>
      <c r="D1051" s="69" t="s">
        <v>131</v>
      </c>
      <c r="E1051" s="68" t="s">
        <v>1957</v>
      </c>
      <c r="F1051" s="68" t="s">
        <v>4795</v>
      </c>
      <c r="G1051" s="69" t="s">
        <v>1958</v>
      </c>
      <c r="H1051" s="69" t="s">
        <v>2148</v>
      </c>
      <c r="I1051" s="87">
        <v>40100000000000</v>
      </c>
      <c r="J1051" s="69" t="s">
        <v>1959</v>
      </c>
      <c r="K1051" s="70" t="s">
        <v>2149</v>
      </c>
      <c r="L1051" s="69" t="s">
        <v>2150</v>
      </c>
      <c r="M1051" s="69" t="s">
        <v>4535</v>
      </c>
      <c r="N1051" s="69" t="s">
        <v>33</v>
      </c>
      <c r="O1051" s="69" t="s">
        <v>838</v>
      </c>
      <c r="P1051" s="69" t="s">
        <v>4462</v>
      </c>
      <c r="Q1051" s="69" t="s">
        <v>28</v>
      </c>
      <c r="R1051" s="72">
        <v>86922000</v>
      </c>
      <c r="S1051" s="88" t="e">
        <f t="shared" si="64"/>
        <v>#REF!</v>
      </c>
      <c r="T1051" s="71">
        <v>25</v>
      </c>
      <c r="U1051" s="71"/>
      <c r="V1051" s="71"/>
      <c r="W1051" s="71">
        <v>0</v>
      </c>
      <c r="X1051" s="71">
        <v>9.4</v>
      </c>
      <c r="Y1051" s="89">
        <v>9.9999999999999992E-2</v>
      </c>
      <c r="Z1051" s="90">
        <v>86.000000000000043</v>
      </c>
      <c r="AA1051" s="90">
        <v>86</v>
      </c>
      <c r="AB1051" s="90">
        <v>86</v>
      </c>
      <c r="AC1051" s="71">
        <v>8.6000000000000032</v>
      </c>
      <c r="AD1051" s="71">
        <v>8.6000000000000032</v>
      </c>
      <c r="AE1051" s="71">
        <v>8.6000000000000032</v>
      </c>
      <c r="AF1051" s="71">
        <v>8.6000000000000032</v>
      </c>
      <c r="AG1051" s="71">
        <v>8.6000000000000032</v>
      </c>
      <c r="AH1051" s="71">
        <v>1482975.4000000001</v>
      </c>
      <c r="AI1051" s="72">
        <v>121.3</v>
      </c>
      <c r="AJ1051" s="72" t="s">
        <v>4789</v>
      </c>
      <c r="AK1051" s="72">
        <v>0</v>
      </c>
      <c r="AL1051" s="72">
        <v>0</v>
      </c>
      <c r="AM1051" s="72">
        <v>179884916.0200001</v>
      </c>
      <c r="AN1051" s="72" t="e">
        <f t="shared" si="65"/>
        <v>#REF!</v>
      </c>
      <c r="AO1051" s="72" t="e">
        <f t="shared" si="66"/>
        <v>#REF!</v>
      </c>
      <c r="AP1051" s="72">
        <v>6256785.2599999998</v>
      </c>
      <c r="AQ1051" s="72">
        <v>9322918.6800000034</v>
      </c>
      <c r="AR1051" s="72">
        <v>9322918.6800000034</v>
      </c>
      <c r="AS1051" s="74">
        <v>43221</v>
      </c>
      <c r="AT1051" s="74">
        <v>50405</v>
      </c>
      <c r="AU1051" s="73" t="s">
        <v>3661</v>
      </c>
      <c r="AV1051" s="72">
        <v>3780.61</v>
      </c>
      <c r="AW1051" s="72" t="e">
        <f t="shared" si="67"/>
        <v>#REF!</v>
      </c>
    </row>
    <row r="1052" spans="2:49" ht="15" customHeight="1">
      <c r="B1052" s="75">
        <v>1042</v>
      </c>
      <c r="C1052" s="75">
        <v>2013</v>
      </c>
      <c r="D1052" s="76" t="s">
        <v>131</v>
      </c>
      <c r="E1052" s="75" t="s">
        <v>1957</v>
      </c>
      <c r="F1052" s="75" t="s">
        <v>4795</v>
      </c>
      <c r="G1052" s="76" t="s">
        <v>1958</v>
      </c>
      <c r="H1052" s="76" t="s">
        <v>2151</v>
      </c>
      <c r="I1052" s="77">
        <v>9438017000108</v>
      </c>
      <c r="J1052" s="76" t="s">
        <v>1959</v>
      </c>
      <c r="K1052" s="78" t="s">
        <v>2152</v>
      </c>
      <c r="L1052" s="76" t="s">
        <v>2153</v>
      </c>
      <c r="M1052" s="76" t="s">
        <v>4538</v>
      </c>
      <c r="N1052" s="76" t="s">
        <v>204</v>
      </c>
      <c r="O1052" s="76" t="s">
        <v>838</v>
      </c>
      <c r="P1052" s="76" t="s">
        <v>4462</v>
      </c>
      <c r="Q1052" s="76" t="s">
        <v>28</v>
      </c>
      <c r="R1052" s="80">
        <v>106417070</v>
      </c>
      <c r="S1052" s="91" t="e">
        <f t="shared" si="64"/>
        <v>#REF!</v>
      </c>
      <c r="T1052" s="79">
        <v>30.004000000000001</v>
      </c>
      <c r="U1052" s="79"/>
      <c r="V1052" s="79"/>
      <c r="W1052" s="79">
        <v>0</v>
      </c>
      <c r="X1052" s="79">
        <v>12.7</v>
      </c>
      <c r="Y1052" s="92">
        <v>9.9999999999999992E-2</v>
      </c>
      <c r="Z1052" s="93">
        <v>126.99999999999999</v>
      </c>
      <c r="AA1052" s="93">
        <v>127</v>
      </c>
      <c r="AB1052" s="93">
        <v>127</v>
      </c>
      <c r="AC1052" s="79">
        <v>12.699999999999998</v>
      </c>
      <c r="AD1052" s="79">
        <v>12.699999999999998</v>
      </c>
      <c r="AE1052" s="79">
        <v>12.699999999999998</v>
      </c>
      <c r="AF1052" s="79">
        <v>12.699999999999998</v>
      </c>
      <c r="AG1052" s="79">
        <v>12.699999999999998</v>
      </c>
      <c r="AH1052" s="79">
        <v>2189975.3000000003</v>
      </c>
      <c r="AI1052" s="80">
        <v>117.46</v>
      </c>
      <c r="AJ1052" s="80" t="s">
        <v>4789</v>
      </c>
      <c r="AK1052" s="80">
        <v>0</v>
      </c>
      <c r="AL1052" s="80">
        <v>0</v>
      </c>
      <c r="AM1052" s="80">
        <v>257234498.73800001</v>
      </c>
      <c r="AN1052" s="80" t="e">
        <f t="shared" si="65"/>
        <v>#REF!</v>
      </c>
      <c r="AO1052" s="80" t="e">
        <f t="shared" si="66"/>
        <v>#REF!</v>
      </c>
      <c r="AP1052" s="80">
        <v>9165853.7200000025</v>
      </c>
      <c r="AQ1052" s="80">
        <v>13657574.180000002</v>
      </c>
      <c r="AR1052" s="80">
        <v>13657574.180000002</v>
      </c>
      <c r="AS1052" s="82">
        <v>43221</v>
      </c>
      <c r="AT1052" s="82">
        <v>50405</v>
      </c>
      <c r="AU1052" s="81" t="s">
        <v>3661</v>
      </c>
      <c r="AV1052" s="80">
        <v>3780.61</v>
      </c>
      <c r="AW1052" s="80" t="e">
        <f t="shared" si="67"/>
        <v>#REF!</v>
      </c>
    </row>
    <row r="1053" spans="2:49" ht="15" customHeight="1">
      <c r="B1053" s="68">
        <v>1043</v>
      </c>
      <c r="C1053" s="68">
        <v>2013</v>
      </c>
      <c r="D1053" s="69" t="s">
        <v>131</v>
      </c>
      <c r="E1053" s="68" t="s">
        <v>1957</v>
      </c>
      <c r="F1053" s="68" t="s">
        <v>4795</v>
      </c>
      <c r="G1053" s="69" t="s">
        <v>1958</v>
      </c>
      <c r="H1053" s="69" t="s">
        <v>2154</v>
      </c>
      <c r="I1053" s="87">
        <v>12979342000184</v>
      </c>
      <c r="J1053" s="69" t="s">
        <v>1992</v>
      </c>
      <c r="K1053" s="70" t="s">
        <v>2155</v>
      </c>
      <c r="L1053" s="69" t="s">
        <v>2156</v>
      </c>
      <c r="M1053" s="69" t="s">
        <v>4538</v>
      </c>
      <c r="N1053" s="69" t="s">
        <v>262</v>
      </c>
      <c r="O1053" s="69" t="s">
        <v>229</v>
      </c>
      <c r="P1053" s="69" t="s">
        <v>2157</v>
      </c>
      <c r="Q1053" s="69" t="s">
        <v>111</v>
      </c>
      <c r="R1053" s="72">
        <v>23871000</v>
      </c>
      <c r="S1053" s="88" t="e">
        <f t="shared" si="64"/>
        <v>#REF!</v>
      </c>
      <c r="T1053" s="71">
        <v>4</v>
      </c>
      <c r="U1053" s="71"/>
      <c r="V1053" s="71"/>
      <c r="W1053" s="71">
        <v>0</v>
      </c>
      <c r="X1053" s="71">
        <v>2.2999999999999998</v>
      </c>
      <c r="Y1053" s="89">
        <v>9.9999999999999992E-2</v>
      </c>
      <c r="Z1053" s="90">
        <v>23.000000000000014</v>
      </c>
      <c r="AA1053" s="90">
        <v>23</v>
      </c>
      <c r="AB1053" s="90">
        <v>23</v>
      </c>
      <c r="AC1053" s="71">
        <v>2.3000000000000012</v>
      </c>
      <c r="AD1053" s="71">
        <v>2.3000000000000012</v>
      </c>
      <c r="AE1053" s="71">
        <v>2.3000000000000012</v>
      </c>
      <c r="AF1053" s="71">
        <v>2.3000000000000012</v>
      </c>
      <c r="AG1053" s="71">
        <v>2.3000000000000012</v>
      </c>
      <c r="AH1053" s="71">
        <v>598200.10000000021</v>
      </c>
      <c r="AI1053" s="72">
        <v>134.9</v>
      </c>
      <c r="AJ1053" s="72" t="s">
        <v>4789</v>
      </c>
      <c r="AK1053" s="72">
        <v>0</v>
      </c>
      <c r="AL1053" s="72">
        <v>0</v>
      </c>
      <c r="AM1053" s="72">
        <v>80697193.490000039</v>
      </c>
      <c r="AN1053" s="72" t="e">
        <f t="shared" si="65"/>
        <v>#REF!</v>
      </c>
      <c r="AO1053" s="72" t="e">
        <f t="shared" si="66"/>
        <v>#REF!</v>
      </c>
      <c r="AP1053" s="72">
        <v>0</v>
      </c>
      <c r="AQ1053" s="72">
        <v>0</v>
      </c>
      <c r="AR1053" s="72">
        <v>0</v>
      </c>
      <c r="AS1053" s="74">
        <v>43221</v>
      </c>
      <c r="AT1053" s="74">
        <v>54057</v>
      </c>
      <c r="AU1053" s="73" t="s">
        <v>3661</v>
      </c>
      <c r="AV1053" s="72">
        <v>3780.61</v>
      </c>
      <c r="AW1053" s="72" t="e">
        <f t="shared" si="67"/>
        <v>#REF!</v>
      </c>
    </row>
    <row r="1054" spans="2:49" ht="15" customHeight="1">
      <c r="B1054" s="75">
        <v>1044</v>
      </c>
      <c r="C1054" s="75">
        <v>2013</v>
      </c>
      <c r="D1054" s="76" t="s">
        <v>131</v>
      </c>
      <c r="E1054" s="75" t="s">
        <v>1957</v>
      </c>
      <c r="F1054" s="75" t="s">
        <v>4795</v>
      </c>
      <c r="G1054" s="76" t="s">
        <v>1958</v>
      </c>
      <c r="H1054" s="76" t="s">
        <v>2148</v>
      </c>
      <c r="I1054" s="77">
        <v>40100000000000</v>
      </c>
      <c r="J1054" s="76" t="s">
        <v>1959</v>
      </c>
      <c r="K1054" s="78" t="s">
        <v>2158</v>
      </c>
      <c r="L1054" s="76" t="s">
        <v>2159</v>
      </c>
      <c r="M1054" s="76" t="s">
        <v>4535</v>
      </c>
      <c r="N1054" s="76" t="s">
        <v>33</v>
      </c>
      <c r="O1054" s="76" t="s">
        <v>838</v>
      </c>
      <c r="P1054" s="76" t="s">
        <v>4462</v>
      </c>
      <c r="Q1054" s="76" t="s">
        <v>28</v>
      </c>
      <c r="R1054" s="80">
        <v>95427000</v>
      </c>
      <c r="S1054" s="91" t="e">
        <f t="shared" si="64"/>
        <v>#REF!</v>
      </c>
      <c r="T1054" s="79">
        <v>27.5</v>
      </c>
      <c r="U1054" s="79"/>
      <c r="V1054" s="79"/>
      <c r="W1054" s="79">
        <v>0</v>
      </c>
      <c r="X1054" s="79">
        <v>10.7</v>
      </c>
      <c r="Y1054" s="92">
        <v>9.9999999999999992E-2</v>
      </c>
      <c r="Z1054" s="93">
        <v>98</v>
      </c>
      <c r="AA1054" s="93">
        <v>86</v>
      </c>
      <c r="AB1054" s="93">
        <v>86</v>
      </c>
      <c r="AC1054" s="79">
        <v>9.7999999999999989</v>
      </c>
      <c r="AD1054" s="79">
        <v>9.7999999999999989</v>
      </c>
      <c r="AE1054" s="79">
        <v>9.7999999999999989</v>
      </c>
      <c r="AF1054" s="79">
        <v>9.7999999999999989</v>
      </c>
      <c r="AG1054" s="79">
        <v>9.7999999999999989</v>
      </c>
      <c r="AH1054" s="79">
        <v>1689902.2</v>
      </c>
      <c r="AI1054" s="80">
        <v>121.3</v>
      </c>
      <c r="AJ1054" s="80" t="s">
        <v>4789</v>
      </c>
      <c r="AK1054" s="80">
        <v>0</v>
      </c>
      <c r="AL1054" s="80">
        <v>0</v>
      </c>
      <c r="AM1054" s="80">
        <v>204985136.85999998</v>
      </c>
      <c r="AN1054" s="80" t="e">
        <f t="shared" si="65"/>
        <v>#REF!</v>
      </c>
      <c r="AO1054" s="80" t="e">
        <f t="shared" si="66"/>
        <v>#REF!</v>
      </c>
      <c r="AP1054" s="80">
        <v>7152107.1900000023</v>
      </c>
      <c r="AQ1054" s="80">
        <v>10656992.52</v>
      </c>
      <c r="AR1054" s="80">
        <v>10656992.52</v>
      </c>
      <c r="AS1054" s="82">
        <v>43221</v>
      </c>
      <c r="AT1054" s="82">
        <v>50405</v>
      </c>
      <c r="AU1054" s="81" t="s">
        <v>3661</v>
      </c>
      <c r="AV1054" s="80">
        <v>3780.61</v>
      </c>
      <c r="AW1054" s="80" t="e">
        <f t="shared" si="67"/>
        <v>#REF!</v>
      </c>
    </row>
    <row r="1055" spans="2:49" ht="15" customHeight="1">
      <c r="B1055" s="68">
        <v>1045</v>
      </c>
      <c r="C1055" s="68">
        <v>2013</v>
      </c>
      <c r="D1055" s="69" t="s">
        <v>131</v>
      </c>
      <c r="E1055" s="68" t="s">
        <v>1957</v>
      </c>
      <c r="F1055" s="68" t="s">
        <v>4795</v>
      </c>
      <c r="G1055" s="69" t="s">
        <v>1958</v>
      </c>
      <c r="H1055" s="69" t="s">
        <v>2148</v>
      </c>
      <c r="I1055" s="87">
        <v>40100000000000</v>
      </c>
      <c r="J1055" s="69" t="s">
        <v>1959</v>
      </c>
      <c r="K1055" s="70" t="s">
        <v>2160</v>
      </c>
      <c r="L1055" s="69" t="s">
        <v>2161</v>
      </c>
      <c r="M1055" s="69" t="s">
        <v>4535</v>
      </c>
      <c r="N1055" s="69" t="s">
        <v>33</v>
      </c>
      <c r="O1055" s="69" t="s">
        <v>838</v>
      </c>
      <c r="P1055" s="69" t="s">
        <v>4462</v>
      </c>
      <c r="Q1055" s="69" t="s">
        <v>28</v>
      </c>
      <c r="R1055" s="72">
        <v>103932000</v>
      </c>
      <c r="S1055" s="88" t="e">
        <f t="shared" si="64"/>
        <v>#REF!</v>
      </c>
      <c r="T1055" s="71">
        <v>30</v>
      </c>
      <c r="U1055" s="71"/>
      <c r="V1055" s="71"/>
      <c r="W1055" s="71">
        <v>0</v>
      </c>
      <c r="X1055" s="71">
        <v>11.2</v>
      </c>
      <c r="Y1055" s="89">
        <v>9.9999999999999992E-2</v>
      </c>
      <c r="Z1055" s="90">
        <v>104.00000000000007</v>
      </c>
      <c r="AA1055" s="90">
        <v>86</v>
      </c>
      <c r="AB1055" s="90">
        <v>86</v>
      </c>
      <c r="AC1055" s="71">
        <v>10.400000000000006</v>
      </c>
      <c r="AD1055" s="71">
        <v>10.400000000000006</v>
      </c>
      <c r="AE1055" s="71">
        <v>10.400000000000006</v>
      </c>
      <c r="AF1055" s="71">
        <v>10.400000000000006</v>
      </c>
      <c r="AG1055" s="71">
        <v>10.400000000000006</v>
      </c>
      <c r="AH1055" s="71">
        <v>1793365.6000000006</v>
      </c>
      <c r="AI1055" s="72">
        <v>121.3</v>
      </c>
      <c r="AJ1055" s="72" t="s">
        <v>4789</v>
      </c>
      <c r="AK1055" s="72">
        <v>0</v>
      </c>
      <c r="AL1055" s="72">
        <v>0</v>
      </c>
      <c r="AM1055" s="72">
        <v>217535247.28000015</v>
      </c>
      <c r="AN1055" s="72" t="e">
        <f t="shared" si="65"/>
        <v>#REF!</v>
      </c>
      <c r="AO1055" s="72" t="e">
        <f t="shared" si="66"/>
        <v>#REF!</v>
      </c>
      <c r="AP1055" s="72">
        <v>7606107.3100000005</v>
      </c>
      <c r="AQ1055" s="72">
        <v>11333475.09</v>
      </c>
      <c r="AR1055" s="72">
        <v>11333475.09</v>
      </c>
      <c r="AS1055" s="74">
        <v>43221</v>
      </c>
      <c r="AT1055" s="74">
        <v>50405</v>
      </c>
      <c r="AU1055" s="73" t="s">
        <v>3661</v>
      </c>
      <c r="AV1055" s="72">
        <v>3780.61</v>
      </c>
      <c r="AW1055" s="72" t="e">
        <f t="shared" si="67"/>
        <v>#REF!</v>
      </c>
    </row>
    <row r="1056" spans="2:49" ht="15" customHeight="1">
      <c r="B1056" s="75">
        <v>1046</v>
      </c>
      <c r="C1056" s="75">
        <v>2013</v>
      </c>
      <c r="D1056" s="76" t="s">
        <v>131</v>
      </c>
      <c r="E1056" s="75" t="s">
        <v>1957</v>
      </c>
      <c r="F1056" s="75" t="s">
        <v>4795</v>
      </c>
      <c r="G1056" s="76" t="s">
        <v>1958</v>
      </c>
      <c r="H1056" s="76" t="s">
        <v>2162</v>
      </c>
      <c r="I1056" s="77">
        <v>11489312000127</v>
      </c>
      <c r="J1056" s="76" t="s">
        <v>1959</v>
      </c>
      <c r="K1056" s="78" t="s">
        <v>2163</v>
      </c>
      <c r="L1056" s="76" t="s">
        <v>2164</v>
      </c>
      <c r="M1056" s="76" t="s">
        <v>4538</v>
      </c>
      <c r="N1056" s="76" t="s">
        <v>152</v>
      </c>
      <c r="O1056" s="76" t="s">
        <v>838</v>
      </c>
      <c r="P1056" s="76" t="s">
        <v>4462</v>
      </c>
      <c r="Q1056" s="76" t="s">
        <v>111</v>
      </c>
      <c r="R1056" s="80">
        <v>51730000</v>
      </c>
      <c r="S1056" s="91" t="e">
        <f t="shared" si="64"/>
        <v>#REF!</v>
      </c>
      <c r="T1056" s="79">
        <v>14</v>
      </c>
      <c r="U1056" s="79"/>
      <c r="V1056" s="79"/>
      <c r="W1056" s="79">
        <v>0</v>
      </c>
      <c r="X1056" s="79">
        <v>6</v>
      </c>
      <c r="Y1056" s="92">
        <v>9.9999999999999992E-2</v>
      </c>
      <c r="Z1056" s="93">
        <v>60.000000000000007</v>
      </c>
      <c r="AA1056" s="93">
        <v>60</v>
      </c>
      <c r="AB1056" s="93">
        <v>60</v>
      </c>
      <c r="AC1056" s="79">
        <v>6</v>
      </c>
      <c r="AD1056" s="79">
        <v>6</v>
      </c>
      <c r="AE1056" s="79">
        <v>6</v>
      </c>
      <c r="AF1056" s="79">
        <v>6</v>
      </c>
      <c r="AG1056" s="79">
        <v>6</v>
      </c>
      <c r="AH1056" s="79">
        <v>1034634.0000000007</v>
      </c>
      <c r="AI1056" s="80">
        <v>119.49</v>
      </c>
      <c r="AJ1056" s="80" t="s">
        <v>4789</v>
      </c>
      <c r="AK1056" s="80">
        <v>0</v>
      </c>
      <c r="AL1056" s="80">
        <v>0</v>
      </c>
      <c r="AM1056" s="80">
        <v>123628416.66000004</v>
      </c>
      <c r="AN1056" s="80" t="e">
        <f t="shared" si="65"/>
        <v>#REF!</v>
      </c>
      <c r="AO1056" s="80" t="e">
        <f t="shared" si="66"/>
        <v>#REF!</v>
      </c>
      <c r="AP1056" s="80">
        <v>4292946.1099999985</v>
      </c>
      <c r="AQ1056" s="80">
        <v>6396701.4600000046</v>
      </c>
      <c r="AR1056" s="80">
        <v>6396701.4600000046</v>
      </c>
      <c r="AS1056" s="82">
        <v>43221</v>
      </c>
      <c r="AT1056" s="82">
        <v>50405</v>
      </c>
      <c r="AU1056" s="81" t="s">
        <v>3661</v>
      </c>
      <c r="AV1056" s="80">
        <v>3780.61</v>
      </c>
      <c r="AW1056" s="80" t="e">
        <f t="shared" si="67"/>
        <v>#REF!</v>
      </c>
    </row>
    <row r="1057" spans="2:49" ht="15" customHeight="1">
      <c r="B1057" s="68">
        <v>1047</v>
      </c>
      <c r="C1057" s="68">
        <v>2013</v>
      </c>
      <c r="D1057" s="69" t="s">
        <v>131</v>
      </c>
      <c r="E1057" s="68" t="s">
        <v>1957</v>
      </c>
      <c r="F1057" s="68" t="s">
        <v>4795</v>
      </c>
      <c r="G1057" s="69" t="s">
        <v>1958</v>
      </c>
      <c r="H1057" s="69" t="s">
        <v>2162</v>
      </c>
      <c r="I1057" s="87">
        <v>11489312000127</v>
      </c>
      <c r="J1057" s="69" t="s">
        <v>1959</v>
      </c>
      <c r="K1057" s="70" t="s">
        <v>2165</v>
      </c>
      <c r="L1057" s="69" t="s">
        <v>2166</v>
      </c>
      <c r="M1057" s="69" t="s">
        <v>4538</v>
      </c>
      <c r="N1057" s="69" t="s">
        <v>152</v>
      </c>
      <c r="O1057" s="69" t="s">
        <v>838</v>
      </c>
      <c r="P1057" s="69" t="s">
        <v>4462</v>
      </c>
      <c r="Q1057" s="69" t="s">
        <v>111</v>
      </c>
      <c r="R1057" s="72">
        <v>66510000.000000007</v>
      </c>
      <c r="S1057" s="88" t="e">
        <f t="shared" si="64"/>
        <v>#REF!</v>
      </c>
      <c r="T1057" s="71">
        <v>18</v>
      </c>
      <c r="U1057" s="71"/>
      <c r="V1057" s="71"/>
      <c r="W1057" s="71">
        <v>0</v>
      </c>
      <c r="X1057" s="71">
        <v>7.9</v>
      </c>
      <c r="Y1057" s="89">
        <v>9.9999999999999992E-2</v>
      </c>
      <c r="Z1057" s="90">
        <v>79.000000000000043</v>
      </c>
      <c r="AA1057" s="90">
        <v>60</v>
      </c>
      <c r="AB1057" s="90">
        <v>60</v>
      </c>
      <c r="AC1057" s="71">
        <v>7.900000000000003</v>
      </c>
      <c r="AD1057" s="71">
        <v>7.900000000000003</v>
      </c>
      <c r="AE1057" s="71">
        <v>7.900000000000003</v>
      </c>
      <c r="AF1057" s="71">
        <v>7.900000000000003</v>
      </c>
      <c r="AG1057" s="71">
        <v>7.900000000000003</v>
      </c>
      <c r="AH1057" s="71">
        <v>1362268.1000000008</v>
      </c>
      <c r="AI1057" s="72">
        <v>119.48</v>
      </c>
      <c r="AJ1057" s="72" t="s">
        <v>4789</v>
      </c>
      <c r="AK1057" s="72">
        <v>0</v>
      </c>
      <c r="AL1057" s="72">
        <v>0</v>
      </c>
      <c r="AM1057" s="72">
        <v>162763792.58800006</v>
      </c>
      <c r="AN1057" s="72" t="e">
        <f t="shared" si="65"/>
        <v>#REF!</v>
      </c>
      <c r="AO1057" s="72" t="e">
        <f t="shared" si="66"/>
        <v>#REF!</v>
      </c>
      <c r="AP1057" s="72">
        <v>5652735.5700000003</v>
      </c>
      <c r="AQ1057" s="72">
        <v>8422854.8400000017</v>
      </c>
      <c r="AR1057" s="72">
        <v>8422854.8400000017</v>
      </c>
      <c r="AS1057" s="74">
        <v>43221</v>
      </c>
      <c r="AT1057" s="74">
        <v>50405</v>
      </c>
      <c r="AU1057" s="73" t="s">
        <v>3661</v>
      </c>
      <c r="AV1057" s="72">
        <v>3780.61</v>
      </c>
      <c r="AW1057" s="72" t="e">
        <f t="shared" si="67"/>
        <v>#REF!</v>
      </c>
    </row>
    <row r="1058" spans="2:49" ht="15" customHeight="1">
      <c r="B1058" s="75">
        <v>1048</v>
      </c>
      <c r="C1058" s="75">
        <v>2013</v>
      </c>
      <c r="D1058" s="76" t="s">
        <v>131</v>
      </c>
      <c r="E1058" s="75" t="s">
        <v>1957</v>
      </c>
      <c r="F1058" s="75" t="s">
        <v>4795</v>
      </c>
      <c r="G1058" s="76" t="s">
        <v>1958</v>
      </c>
      <c r="H1058" s="76" t="s">
        <v>2162</v>
      </c>
      <c r="I1058" s="77">
        <v>11489312000127</v>
      </c>
      <c r="J1058" s="76" t="s">
        <v>1959</v>
      </c>
      <c r="K1058" s="78" t="s">
        <v>2167</v>
      </c>
      <c r="L1058" s="76" t="s">
        <v>2168</v>
      </c>
      <c r="M1058" s="76" t="s">
        <v>4538</v>
      </c>
      <c r="N1058" s="76" t="s">
        <v>152</v>
      </c>
      <c r="O1058" s="76" t="s">
        <v>838</v>
      </c>
      <c r="P1058" s="76" t="s">
        <v>4462</v>
      </c>
      <c r="Q1058" s="76" t="s">
        <v>111</v>
      </c>
      <c r="R1058" s="80">
        <v>103460000</v>
      </c>
      <c r="S1058" s="91" t="e">
        <f t="shared" si="64"/>
        <v>#REF!</v>
      </c>
      <c r="T1058" s="79">
        <v>28</v>
      </c>
      <c r="U1058" s="79"/>
      <c r="V1058" s="79"/>
      <c r="W1058" s="79">
        <v>0</v>
      </c>
      <c r="X1058" s="79">
        <v>12.3</v>
      </c>
      <c r="Y1058" s="92">
        <v>9.9999999999999992E-2</v>
      </c>
      <c r="Z1058" s="93">
        <v>123.00000000000006</v>
      </c>
      <c r="AA1058" s="93">
        <v>60</v>
      </c>
      <c r="AB1058" s="93">
        <v>60</v>
      </c>
      <c r="AC1058" s="79">
        <v>12.300000000000004</v>
      </c>
      <c r="AD1058" s="79">
        <v>12.300000000000004</v>
      </c>
      <c r="AE1058" s="79">
        <v>12.300000000000004</v>
      </c>
      <c r="AF1058" s="79">
        <v>12.300000000000004</v>
      </c>
      <c r="AG1058" s="79">
        <v>12.300000000000004</v>
      </c>
      <c r="AH1058" s="79">
        <v>2120999.6999999993</v>
      </c>
      <c r="AI1058" s="80">
        <v>119.48</v>
      </c>
      <c r="AJ1058" s="80" t="s">
        <v>4789</v>
      </c>
      <c r="AK1058" s="80">
        <v>0</v>
      </c>
      <c r="AL1058" s="80">
        <v>0</v>
      </c>
      <c r="AM1058" s="80">
        <v>253417044.15599993</v>
      </c>
      <c r="AN1058" s="80" t="e">
        <f t="shared" si="65"/>
        <v>#REF!</v>
      </c>
      <c r="AO1058" s="80" t="e">
        <f t="shared" si="66"/>
        <v>#REF!</v>
      </c>
      <c r="AP1058" s="80">
        <v>8812682.410000002</v>
      </c>
      <c r="AQ1058" s="80">
        <v>13131331.510000004</v>
      </c>
      <c r="AR1058" s="80">
        <v>13131331.510000004</v>
      </c>
      <c r="AS1058" s="82">
        <v>43221</v>
      </c>
      <c r="AT1058" s="82">
        <v>50405</v>
      </c>
      <c r="AU1058" s="81" t="s">
        <v>3661</v>
      </c>
      <c r="AV1058" s="80">
        <v>3780.61</v>
      </c>
      <c r="AW1058" s="80" t="e">
        <f t="shared" si="67"/>
        <v>#REF!</v>
      </c>
    </row>
    <row r="1059" spans="2:49" ht="15" customHeight="1">
      <c r="B1059" s="68">
        <v>1049</v>
      </c>
      <c r="C1059" s="68">
        <v>2013</v>
      </c>
      <c r="D1059" s="69" t="s">
        <v>131</v>
      </c>
      <c r="E1059" s="68" t="s">
        <v>1957</v>
      </c>
      <c r="F1059" s="68" t="s">
        <v>4795</v>
      </c>
      <c r="G1059" s="69" t="s">
        <v>1958</v>
      </c>
      <c r="H1059" s="69" t="s">
        <v>2162</v>
      </c>
      <c r="I1059" s="87">
        <v>11489312000127</v>
      </c>
      <c r="J1059" s="69" t="s">
        <v>1959</v>
      </c>
      <c r="K1059" s="70" t="s">
        <v>2169</v>
      </c>
      <c r="L1059" s="69" t="s">
        <v>2170</v>
      </c>
      <c r="M1059" s="69" t="s">
        <v>4538</v>
      </c>
      <c r="N1059" s="69" t="s">
        <v>152</v>
      </c>
      <c r="O1059" s="69" t="s">
        <v>838</v>
      </c>
      <c r="P1059" s="69" t="s">
        <v>4462</v>
      </c>
      <c r="Q1059" s="69" t="s">
        <v>111</v>
      </c>
      <c r="R1059" s="72">
        <v>51730000</v>
      </c>
      <c r="S1059" s="88" t="e">
        <f t="shared" si="64"/>
        <v>#REF!</v>
      </c>
      <c r="T1059" s="71">
        <v>14</v>
      </c>
      <c r="U1059" s="71"/>
      <c r="V1059" s="71"/>
      <c r="W1059" s="71">
        <v>0</v>
      </c>
      <c r="X1059" s="71">
        <v>6</v>
      </c>
      <c r="Y1059" s="89">
        <v>9.9999999999999992E-2</v>
      </c>
      <c r="Z1059" s="90">
        <v>60.000000000000014</v>
      </c>
      <c r="AA1059" s="90">
        <v>60</v>
      </c>
      <c r="AB1059" s="90">
        <v>60</v>
      </c>
      <c r="AC1059" s="71">
        <v>6.0000000000000009</v>
      </c>
      <c r="AD1059" s="71">
        <v>6.0000000000000009</v>
      </c>
      <c r="AE1059" s="71">
        <v>6.0000000000000009</v>
      </c>
      <c r="AF1059" s="71">
        <v>6.0000000000000009</v>
      </c>
      <c r="AG1059" s="71">
        <v>6.0000000000000009</v>
      </c>
      <c r="AH1059" s="71">
        <v>1034634.0000000005</v>
      </c>
      <c r="AI1059" s="72">
        <v>119.5</v>
      </c>
      <c r="AJ1059" s="72" t="s">
        <v>4789</v>
      </c>
      <c r="AK1059" s="72">
        <v>0</v>
      </c>
      <c r="AL1059" s="72">
        <v>0</v>
      </c>
      <c r="AM1059" s="72">
        <v>123638763.00000006</v>
      </c>
      <c r="AN1059" s="72" t="e">
        <f t="shared" si="65"/>
        <v>#REF!</v>
      </c>
      <c r="AO1059" s="72" t="e">
        <f t="shared" si="66"/>
        <v>#REF!</v>
      </c>
      <c r="AP1059" s="72">
        <v>4285603.0000000009</v>
      </c>
      <c r="AQ1059" s="72">
        <v>6385759.870000001</v>
      </c>
      <c r="AR1059" s="72">
        <v>6385759.870000001</v>
      </c>
      <c r="AS1059" s="74">
        <v>43221</v>
      </c>
      <c r="AT1059" s="74">
        <v>50405</v>
      </c>
      <c r="AU1059" s="73" t="s">
        <v>3661</v>
      </c>
      <c r="AV1059" s="72">
        <v>3780.61</v>
      </c>
      <c r="AW1059" s="72" t="e">
        <f t="shared" si="67"/>
        <v>#REF!</v>
      </c>
    </row>
    <row r="1060" spans="2:49" ht="15" customHeight="1">
      <c r="B1060" s="75">
        <v>1050</v>
      </c>
      <c r="C1060" s="75">
        <v>2013</v>
      </c>
      <c r="D1060" s="76" t="s">
        <v>131</v>
      </c>
      <c r="E1060" s="75" t="s">
        <v>1957</v>
      </c>
      <c r="F1060" s="75" t="s">
        <v>4795</v>
      </c>
      <c r="G1060" s="76" t="s">
        <v>1958</v>
      </c>
      <c r="H1060" s="76" t="s">
        <v>2171</v>
      </c>
      <c r="I1060" s="77">
        <v>33500000000000</v>
      </c>
      <c r="J1060" s="76" t="s">
        <v>1959</v>
      </c>
      <c r="K1060" s="78" t="s">
        <v>2172</v>
      </c>
      <c r="L1060" s="76" t="s">
        <v>2173</v>
      </c>
      <c r="M1060" s="76" t="s">
        <v>4538</v>
      </c>
      <c r="N1060" s="76" t="s">
        <v>74</v>
      </c>
      <c r="O1060" s="76" t="s">
        <v>838</v>
      </c>
      <c r="P1060" s="76" t="s">
        <v>4462</v>
      </c>
      <c r="Q1060" s="76" t="s">
        <v>28</v>
      </c>
      <c r="R1060" s="80">
        <v>75600000</v>
      </c>
      <c r="S1060" s="91" t="e">
        <f t="shared" si="64"/>
        <v>#REF!</v>
      </c>
      <c r="T1060" s="79">
        <v>21.6</v>
      </c>
      <c r="U1060" s="79"/>
      <c r="V1060" s="79"/>
      <c r="W1060" s="79">
        <v>0</v>
      </c>
      <c r="X1060" s="79">
        <v>7.8</v>
      </c>
      <c r="Y1060" s="92">
        <v>9.9999999999999992E-2</v>
      </c>
      <c r="Z1060" s="93">
        <v>78.000000000000014</v>
      </c>
      <c r="AA1060" s="93">
        <v>78</v>
      </c>
      <c r="AB1060" s="93">
        <v>78</v>
      </c>
      <c r="AC1060" s="79">
        <v>7.8000000000000007</v>
      </c>
      <c r="AD1060" s="79">
        <v>7.8000000000000007</v>
      </c>
      <c r="AE1060" s="79">
        <v>7.8000000000000007</v>
      </c>
      <c r="AF1060" s="79">
        <v>7.8000000000000007</v>
      </c>
      <c r="AG1060" s="79">
        <v>7.8000000000000007</v>
      </c>
      <c r="AH1060" s="79">
        <v>1345024.2000000002</v>
      </c>
      <c r="AI1060" s="80">
        <v>119.99</v>
      </c>
      <c r="AJ1060" s="80" t="s">
        <v>4789</v>
      </c>
      <c r="AK1060" s="80">
        <v>0</v>
      </c>
      <c r="AL1060" s="80">
        <v>0</v>
      </c>
      <c r="AM1060" s="80">
        <v>161389453.75800002</v>
      </c>
      <c r="AN1060" s="80" t="e">
        <f t="shared" si="65"/>
        <v>#REF!</v>
      </c>
      <c r="AO1060" s="80" t="e">
        <f t="shared" si="66"/>
        <v>#REF!</v>
      </c>
      <c r="AP1060" s="80">
        <v>5735380.5900000017</v>
      </c>
      <c r="AQ1060" s="80">
        <v>8545999.9999999981</v>
      </c>
      <c r="AR1060" s="80">
        <v>8545999.9999999981</v>
      </c>
      <c r="AS1060" s="82">
        <v>43221</v>
      </c>
      <c r="AT1060" s="82">
        <v>50405</v>
      </c>
      <c r="AU1060" s="81" t="s">
        <v>3661</v>
      </c>
      <c r="AV1060" s="80">
        <v>3780.61</v>
      </c>
      <c r="AW1060" s="80" t="e">
        <f t="shared" si="67"/>
        <v>#REF!</v>
      </c>
    </row>
    <row r="1061" spans="2:49" ht="15" customHeight="1">
      <c r="B1061" s="68">
        <v>1051</v>
      </c>
      <c r="C1061" s="68">
        <v>2013</v>
      </c>
      <c r="D1061" s="69" t="s">
        <v>131</v>
      </c>
      <c r="E1061" s="68" t="s">
        <v>1957</v>
      </c>
      <c r="F1061" s="68" t="s">
        <v>4795</v>
      </c>
      <c r="G1061" s="69" t="s">
        <v>1958</v>
      </c>
      <c r="H1061" s="69" t="s">
        <v>2174</v>
      </c>
      <c r="I1061" s="87">
        <v>33300000000000</v>
      </c>
      <c r="J1061" s="69" t="s">
        <v>1959</v>
      </c>
      <c r="K1061" s="70" t="s">
        <v>2175</v>
      </c>
      <c r="L1061" s="69" t="s">
        <v>2174</v>
      </c>
      <c r="M1061" s="69" t="s">
        <v>4538</v>
      </c>
      <c r="N1061" s="69" t="s">
        <v>74</v>
      </c>
      <c r="O1061" s="69" t="s">
        <v>838</v>
      </c>
      <c r="P1061" s="69" t="s">
        <v>4462</v>
      </c>
      <c r="Q1061" s="69" t="s">
        <v>28</v>
      </c>
      <c r="R1061" s="72">
        <v>103950000</v>
      </c>
      <c r="S1061" s="88" t="e">
        <f t="shared" si="64"/>
        <v>#REF!</v>
      </c>
      <c r="T1061" s="71">
        <v>29.7</v>
      </c>
      <c r="U1061" s="71"/>
      <c r="V1061" s="71"/>
      <c r="W1061" s="71">
        <v>0</v>
      </c>
      <c r="X1061" s="71">
        <v>12.9</v>
      </c>
      <c r="Y1061" s="89">
        <v>9.9999999999999992E-2</v>
      </c>
      <c r="Z1061" s="90">
        <v>124.99999999999999</v>
      </c>
      <c r="AA1061" s="90">
        <v>125</v>
      </c>
      <c r="AB1061" s="90">
        <v>125</v>
      </c>
      <c r="AC1061" s="71">
        <v>12.499999999999998</v>
      </c>
      <c r="AD1061" s="71">
        <v>12.499999999999998</v>
      </c>
      <c r="AE1061" s="71">
        <v>12.499999999999998</v>
      </c>
      <c r="AF1061" s="71">
        <v>12.499999999999998</v>
      </c>
      <c r="AG1061" s="71">
        <v>12.499999999999998</v>
      </c>
      <c r="AH1061" s="71">
        <v>2155487.5000000014</v>
      </c>
      <c r="AI1061" s="72">
        <v>121.8</v>
      </c>
      <c r="AJ1061" s="72" t="s">
        <v>4789</v>
      </c>
      <c r="AK1061" s="72">
        <v>0</v>
      </c>
      <c r="AL1061" s="72">
        <v>0</v>
      </c>
      <c r="AM1061" s="72">
        <v>262538377.50000015</v>
      </c>
      <c r="AN1061" s="72" t="e">
        <f t="shared" si="65"/>
        <v>#REF!</v>
      </c>
      <c r="AO1061" s="72" t="e">
        <f t="shared" si="66"/>
        <v>#REF!</v>
      </c>
      <c r="AP1061" s="72">
        <v>9247344.8599999957</v>
      </c>
      <c r="AQ1061" s="72">
        <v>13779000.000000006</v>
      </c>
      <c r="AR1061" s="72">
        <v>13779000.000000006</v>
      </c>
      <c r="AS1061" s="74">
        <v>43221</v>
      </c>
      <c r="AT1061" s="74">
        <v>50405</v>
      </c>
      <c r="AU1061" s="73" t="s">
        <v>3661</v>
      </c>
      <c r="AV1061" s="72">
        <v>3780.61</v>
      </c>
      <c r="AW1061" s="72" t="e">
        <f t="shared" si="67"/>
        <v>#REF!</v>
      </c>
    </row>
    <row r="1062" spans="2:49" ht="15" customHeight="1">
      <c r="B1062" s="75">
        <v>1052</v>
      </c>
      <c r="C1062" s="75">
        <v>2013</v>
      </c>
      <c r="D1062" s="76" t="s">
        <v>131</v>
      </c>
      <c r="E1062" s="75" t="s">
        <v>1957</v>
      </c>
      <c r="F1062" s="75" t="s">
        <v>4795</v>
      </c>
      <c r="G1062" s="76" t="s">
        <v>1958</v>
      </c>
      <c r="H1062" s="76" t="s">
        <v>2162</v>
      </c>
      <c r="I1062" s="77">
        <v>11489312000127</v>
      </c>
      <c r="J1062" s="76" t="s">
        <v>1959</v>
      </c>
      <c r="K1062" s="78" t="s">
        <v>2176</v>
      </c>
      <c r="L1062" s="76" t="s">
        <v>2177</v>
      </c>
      <c r="M1062" s="76" t="s">
        <v>4538</v>
      </c>
      <c r="N1062" s="76" t="s">
        <v>152</v>
      </c>
      <c r="O1062" s="76" t="s">
        <v>838</v>
      </c>
      <c r="P1062" s="76" t="s">
        <v>4462</v>
      </c>
      <c r="Q1062" s="76" t="s">
        <v>111</v>
      </c>
      <c r="R1062" s="80">
        <v>59120000</v>
      </c>
      <c r="S1062" s="91" t="e">
        <f t="shared" si="64"/>
        <v>#REF!</v>
      </c>
      <c r="T1062" s="79">
        <v>16</v>
      </c>
      <c r="U1062" s="79"/>
      <c r="V1062" s="79"/>
      <c r="W1062" s="79">
        <v>0</v>
      </c>
      <c r="X1062" s="79">
        <v>6.9</v>
      </c>
      <c r="Y1062" s="92">
        <v>9.9999999999999992E-2</v>
      </c>
      <c r="Z1062" s="93">
        <v>69</v>
      </c>
      <c r="AA1062" s="93">
        <v>60</v>
      </c>
      <c r="AB1062" s="93">
        <v>60</v>
      </c>
      <c r="AC1062" s="79">
        <v>6.8999999999999995</v>
      </c>
      <c r="AD1062" s="79">
        <v>6.8999999999999995</v>
      </c>
      <c r="AE1062" s="79">
        <v>6.8999999999999995</v>
      </c>
      <c r="AF1062" s="79">
        <v>6.8999999999999995</v>
      </c>
      <c r="AG1062" s="79">
        <v>6.8999999999999995</v>
      </c>
      <c r="AH1062" s="79">
        <v>1189829.1000000008</v>
      </c>
      <c r="AI1062" s="80">
        <v>119.48</v>
      </c>
      <c r="AJ1062" s="80" t="s">
        <v>4789</v>
      </c>
      <c r="AK1062" s="80">
        <v>0</v>
      </c>
      <c r="AL1062" s="80">
        <v>0</v>
      </c>
      <c r="AM1062" s="80">
        <v>142160780.86800009</v>
      </c>
      <c r="AN1062" s="80" t="e">
        <f t="shared" si="65"/>
        <v>#REF!</v>
      </c>
      <c r="AO1062" s="80" t="e">
        <f t="shared" si="66"/>
        <v>#REF!</v>
      </c>
      <c r="AP1062" s="80">
        <v>4945283.620000002</v>
      </c>
      <c r="AQ1062" s="80">
        <v>7368716.5300000012</v>
      </c>
      <c r="AR1062" s="80">
        <v>7368716.5300000012</v>
      </c>
      <c r="AS1062" s="82">
        <v>43221</v>
      </c>
      <c r="AT1062" s="82">
        <v>50405</v>
      </c>
      <c r="AU1062" s="81" t="s">
        <v>3661</v>
      </c>
      <c r="AV1062" s="80">
        <v>3780.61</v>
      </c>
      <c r="AW1062" s="80" t="e">
        <f t="shared" si="67"/>
        <v>#REF!</v>
      </c>
    </row>
    <row r="1063" spans="2:49" ht="15" customHeight="1">
      <c r="B1063" s="68">
        <v>1053</v>
      </c>
      <c r="C1063" s="68">
        <v>2013</v>
      </c>
      <c r="D1063" s="69" t="s">
        <v>131</v>
      </c>
      <c r="E1063" s="68" t="s">
        <v>1957</v>
      </c>
      <c r="F1063" s="68" t="s">
        <v>4795</v>
      </c>
      <c r="G1063" s="69" t="s">
        <v>1958</v>
      </c>
      <c r="H1063" s="69" t="s">
        <v>2148</v>
      </c>
      <c r="I1063" s="87">
        <v>40100000000000</v>
      </c>
      <c r="J1063" s="69" t="s">
        <v>1959</v>
      </c>
      <c r="K1063" s="70" t="s">
        <v>2178</v>
      </c>
      <c r="L1063" s="69" t="s">
        <v>2179</v>
      </c>
      <c r="M1063" s="69" t="s">
        <v>4535</v>
      </c>
      <c r="N1063" s="69" t="s">
        <v>33</v>
      </c>
      <c r="O1063" s="69" t="s">
        <v>838</v>
      </c>
      <c r="P1063" s="69" t="s">
        <v>4462</v>
      </c>
      <c r="Q1063" s="69" t="s">
        <v>28</v>
      </c>
      <c r="R1063" s="72">
        <v>53630000</v>
      </c>
      <c r="S1063" s="88" t="e">
        <f t="shared" si="64"/>
        <v>#REF!</v>
      </c>
      <c r="T1063" s="71">
        <v>15</v>
      </c>
      <c r="U1063" s="71"/>
      <c r="V1063" s="71"/>
      <c r="W1063" s="71">
        <v>0</v>
      </c>
      <c r="X1063" s="71">
        <v>5.7</v>
      </c>
      <c r="Y1063" s="89">
        <v>9.9999999999999992E-2</v>
      </c>
      <c r="Z1063" s="90">
        <v>52</v>
      </c>
      <c r="AA1063" s="90">
        <v>86</v>
      </c>
      <c r="AB1063" s="90">
        <v>86</v>
      </c>
      <c r="AC1063" s="71">
        <v>5.1999999999999993</v>
      </c>
      <c r="AD1063" s="71">
        <v>5.1999999999999993</v>
      </c>
      <c r="AE1063" s="71">
        <v>5.1999999999999993</v>
      </c>
      <c r="AF1063" s="71">
        <v>5.1999999999999993</v>
      </c>
      <c r="AG1063" s="71">
        <v>5.1999999999999993</v>
      </c>
      <c r="AH1063" s="71">
        <v>896682.7999999997</v>
      </c>
      <c r="AI1063" s="72">
        <v>121.3</v>
      </c>
      <c r="AJ1063" s="72" t="s">
        <v>4789</v>
      </c>
      <c r="AK1063" s="72">
        <v>0</v>
      </c>
      <c r="AL1063" s="72">
        <v>0</v>
      </c>
      <c r="AM1063" s="72">
        <v>108767623.63999997</v>
      </c>
      <c r="AN1063" s="72" t="e">
        <f t="shared" si="65"/>
        <v>#REF!</v>
      </c>
      <c r="AO1063" s="72" t="e">
        <f t="shared" si="66"/>
        <v>#REF!</v>
      </c>
      <c r="AP1063" s="72">
        <v>3789291.5000000009</v>
      </c>
      <c r="AQ1063" s="72">
        <v>5646231.25</v>
      </c>
      <c r="AR1063" s="72">
        <v>5646231.25</v>
      </c>
      <c r="AS1063" s="74">
        <v>43221</v>
      </c>
      <c r="AT1063" s="74">
        <v>50405</v>
      </c>
      <c r="AU1063" s="73" t="s">
        <v>3661</v>
      </c>
      <c r="AV1063" s="72">
        <v>3780.61</v>
      </c>
      <c r="AW1063" s="72" t="e">
        <f t="shared" si="67"/>
        <v>#REF!</v>
      </c>
    </row>
    <row r="1064" spans="2:49" ht="15" customHeight="1">
      <c r="B1064" s="75">
        <v>1054</v>
      </c>
      <c r="C1064" s="75">
        <v>2013</v>
      </c>
      <c r="D1064" s="76" t="s">
        <v>131</v>
      </c>
      <c r="E1064" s="75" t="s">
        <v>1957</v>
      </c>
      <c r="F1064" s="75" t="s">
        <v>4795</v>
      </c>
      <c r="G1064" s="76" t="s">
        <v>1958</v>
      </c>
      <c r="H1064" s="76" t="s">
        <v>2162</v>
      </c>
      <c r="I1064" s="77">
        <v>11489312000127</v>
      </c>
      <c r="J1064" s="76" t="s">
        <v>1959</v>
      </c>
      <c r="K1064" s="78" t="s">
        <v>2180</v>
      </c>
      <c r="L1064" s="76" t="s">
        <v>2181</v>
      </c>
      <c r="M1064" s="76" t="s">
        <v>4538</v>
      </c>
      <c r="N1064" s="76" t="s">
        <v>152</v>
      </c>
      <c r="O1064" s="76" t="s">
        <v>838</v>
      </c>
      <c r="P1064" s="76" t="s">
        <v>4462</v>
      </c>
      <c r="Q1064" s="76" t="s">
        <v>111</v>
      </c>
      <c r="R1064" s="80">
        <v>36950000</v>
      </c>
      <c r="S1064" s="91" t="e">
        <f t="shared" si="64"/>
        <v>#REF!</v>
      </c>
      <c r="T1064" s="79">
        <v>10</v>
      </c>
      <c r="U1064" s="79"/>
      <c r="V1064" s="79"/>
      <c r="W1064" s="79">
        <v>0</v>
      </c>
      <c r="X1064" s="79">
        <v>4.3</v>
      </c>
      <c r="Y1064" s="92">
        <v>9.9999999999999992E-2</v>
      </c>
      <c r="Z1064" s="93">
        <v>43.000000000000028</v>
      </c>
      <c r="AA1064" s="93">
        <v>60</v>
      </c>
      <c r="AB1064" s="93">
        <v>60</v>
      </c>
      <c r="AC1064" s="79">
        <v>4.3000000000000025</v>
      </c>
      <c r="AD1064" s="79">
        <v>4.3000000000000025</v>
      </c>
      <c r="AE1064" s="79">
        <v>4.3000000000000025</v>
      </c>
      <c r="AF1064" s="79">
        <v>4.3000000000000025</v>
      </c>
      <c r="AG1064" s="79">
        <v>4.3000000000000025</v>
      </c>
      <c r="AH1064" s="79">
        <v>741487.7</v>
      </c>
      <c r="AI1064" s="80">
        <v>119.48</v>
      </c>
      <c r="AJ1064" s="80" t="s">
        <v>4789</v>
      </c>
      <c r="AK1064" s="80">
        <v>0</v>
      </c>
      <c r="AL1064" s="80">
        <v>0</v>
      </c>
      <c r="AM1064" s="80">
        <v>88592950.396000043</v>
      </c>
      <c r="AN1064" s="80" t="e">
        <f t="shared" si="65"/>
        <v>#REF!</v>
      </c>
      <c r="AO1064" s="80" t="e">
        <f t="shared" si="66"/>
        <v>#REF!</v>
      </c>
      <c r="AP1064" s="80">
        <v>3090527.2400000007</v>
      </c>
      <c r="AQ1064" s="80">
        <v>4605038.0400000019</v>
      </c>
      <c r="AR1064" s="80">
        <v>4605038.0400000019</v>
      </c>
      <c r="AS1064" s="82">
        <v>43221</v>
      </c>
      <c r="AT1064" s="82">
        <v>50405</v>
      </c>
      <c r="AU1064" s="81" t="s">
        <v>3661</v>
      </c>
      <c r="AV1064" s="80">
        <v>3780.61</v>
      </c>
      <c r="AW1064" s="80" t="e">
        <f t="shared" si="67"/>
        <v>#REF!</v>
      </c>
    </row>
    <row r="1065" spans="2:49" ht="15" customHeight="1">
      <c r="B1065" s="68">
        <v>1055</v>
      </c>
      <c r="C1065" s="68">
        <v>2013</v>
      </c>
      <c r="D1065" s="69" t="s">
        <v>131</v>
      </c>
      <c r="E1065" s="68" t="s">
        <v>1957</v>
      </c>
      <c r="F1065" s="68" t="s">
        <v>4795</v>
      </c>
      <c r="G1065" s="69" t="s">
        <v>1958</v>
      </c>
      <c r="H1065" s="69" t="s">
        <v>2162</v>
      </c>
      <c r="I1065" s="87">
        <v>11489312000127</v>
      </c>
      <c r="J1065" s="69" t="s">
        <v>1959</v>
      </c>
      <c r="K1065" s="70" t="s">
        <v>2182</v>
      </c>
      <c r="L1065" s="69" t="s">
        <v>2183</v>
      </c>
      <c r="M1065" s="69" t="s">
        <v>4538</v>
      </c>
      <c r="N1065" s="69" t="s">
        <v>152</v>
      </c>
      <c r="O1065" s="69" t="s">
        <v>838</v>
      </c>
      <c r="P1065" s="69" t="s">
        <v>4462</v>
      </c>
      <c r="Q1065" s="69" t="s">
        <v>111</v>
      </c>
      <c r="R1065" s="72">
        <v>81290000</v>
      </c>
      <c r="S1065" s="88" t="e">
        <f t="shared" si="64"/>
        <v>#REF!</v>
      </c>
      <c r="T1065" s="71">
        <v>22</v>
      </c>
      <c r="U1065" s="71"/>
      <c r="V1065" s="71"/>
      <c r="W1065" s="71">
        <v>0</v>
      </c>
      <c r="X1065" s="71">
        <v>9.6999999999999993</v>
      </c>
      <c r="Y1065" s="89">
        <v>9.9999999999999992E-2</v>
      </c>
      <c r="Z1065" s="90">
        <v>96.999999999999986</v>
      </c>
      <c r="AA1065" s="90">
        <v>60</v>
      </c>
      <c r="AB1065" s="90">
        <v>60</v>
      </c>
      <c r="AC1065" s="71">
        <v>9.6999999999999975</v>
      </c>
      <c r="AD1065" s="71">
        <v>9.6999999999999975</v>
      </c>
      <c r="AE1065" s="71">
        <v>9.6999999999999975</v>
      </c>
      <c r="AF1065" s="71">
        <v>9.6999999999999975</v>
      </c>
      <c r="AG1065" s="71">
        <v>9.6999999999999975</v>
      </c>
      <c r="AH1065" s="71">
        <v>1672658.3000000005</v>
      </c>
      <c r="AI1065" s="72">
        <v>119.48</v>
      </c>
      <c r="AJ1065" s="72" t="s">
        <v>4789</v>
      </c>
      <c r="AK1065" s="72">
        <v>0</v>
      </c>
      <c r="AL1065" s="72">
        <v>0</v>
      </c>
      <c r="AM1065" s="72">
        <v>199849213.6840001</v>
      </c>
      <c r="AN1065" s="72" t="e">
        <f t="shared" si="65"/>
        <v>#REF!</v>
      </c>
      <c r="AO1065" s="72" t="e">
        <f t="shared" si="66"/>
        <v>#REF!</v>
      </c>
      <c r="AP1065" s="72">
        <v>6935593.2800000021</v>
      </c>
      <c r="AQ1065" s="72">
        <v>10334376.109999998</v>
      </c>
      <c r="AR1065" s="72">
        <v>10334376.109999998</v>
      </c>
      <c r="AS1065" s="74">
        <v>43221</v>
      </c>
      <c r="AT1065" s="74">
        <v>50405</v>
      </c>
      <c r="AU1065" s="73" t="s">
        <v>3661</v>
      </c>
      <c r="AV1065" s="72">
        <v>3780.61</v>
      </c>
      <c r="AW1065" s="72" t="e">
        <f t="shared" si="67"/>
        <v>#REF!</v>
      </c>
    </row>
    <row r="1066" spans="2:49" ht="15" customHeight="1">
      <c r="B1066" s="75">
        <v>1056</v>
      </c>
      <c r="C1066" s="75">
        <v>2013</v>
      </c>
      <c r="D1066" s="76" t="s">
        <v>131</v>
      </c>
      <c r="E1066" s="75" t="s">
        <v>1957</v>
      </c>
      <c r="F1066" s="75" t="s">
        <v>4795</v>
      </c>
      <c r="G1066" s="76" t="s">
        <v>1958</v>
      </c>
      <c r="H1066" s="76" t="s">
        <v>2162</v>
      </c>
      <c r="I1066" s="77">
        <v>11489312000127</v>
      </c>
      <c r="J1066" s="76" t="s">
        <v>1959</v>
      </c>
      <c r="K1066" s="78" t="s">
        <v>2184</v>
      </c>
      <c r="L1066" s="76" t="s">
        <v>2185</v>
      </c>
      <c r="M1066" s="76" t="s">
        <v>4538</v>
      </c>
      <c r="N1066" s="76" t="s">
        <v>152</v>
      </c>
      <c r="O1066" s="76" t="s">
        <v>838</v>
      </c>
      <c r="P1066" s="76" t="s">
        <v>4462</v>
      </c>
      <c r="Q1066" s="76" t="s">
        <v>111</v>
      </c>
      <c r="R1066" s="80">
        <v>51730000</v>
      </c>
      <c r="S1066" s="91" t="e">
        <f t="shared" si="64"/>
        <v>#REF!</v>
      </c>
      <c r="T1066" s="79">
        <v>14</v>
      </c>
      <c r="U1066" s="79"/>
      <c r="V1066" s="79"/>
      <c r="W1066" s="79">
        <v>0</v>
      </c>
      <c r="X1066" s="79">
        <v>5.8</v>
      </c>
      <c r="Y1066" s="92">
        <v>9.9999999999999992E-2</v>
      </c>
      <c r="Z1066" s="93">
        <v>58.000000000000021</v>
      </c>
      <c r="AA1066" s="93">
        <v>60</v>
      </c>
      <c r="AB1066" s="93">
        <v>60</v>
      </c>
      <c r="AC1066" s="79">
        <v>5.8000000000000016</v>
      </c>
      <c r="AD1066" s="79">
        <v>5.8000000000000016</v>
      </c>
      <c r="AE1066" s="79">
        <v>5.8000000000000016</v>
      </c>
      <c r="AF1066" s="79">
        <v>5.8000000000000016</v>
      </c>
      <c r="AG1066" s="79">
        <v>5.8000000000000016</v>
      </c>
      <c r="AH1066" s="79">
        <v>1000146.200000001</v>
      </c>
      <c r="AI1066" s="80">
        <v>119.48</v>
      </c>
      <c r="AJ1066" s="80" t="s">
        <v>4789</v>
      </c>
      <c r="AK1066" s="80">
        <v>0</v>
      </c>
      <c r="AL1066" s="80">
        <v>0</v>
      </c>
      <c r="AM1066" s="80">
        <v>119497467.97600006</v>
      </c>
      <c r="AN1066" s="80" t="e">
        <f t="shared" si="65"/>
        <v>#REF!</v>
      </c>
      <c r="AO1066" s="80" t="e">
        <f t="shared" si="66"/>
        <v>#REF!</v>
      </c>
      <c r="AP1066" s="80">
        <v>4168413.2300000014</v>
      </c>
      <c r="AQ1066" s="80">
        <v>6211141.3400000036</v>
      </c>
      <c r="AR1066" s="80">
        <v>6211141.3400000036</v>
      </c>
      <c r="AS1066" s="82">
        <v>43221</v>
      </c>
      <c r="AT1066" s="82">
        <v>50405</v>
      </c>
      <c r="AU1066" s="81" t="s">
        <v>3661</v>
      </c>
      <c r="AV1066" s="80">
        <v>3780.61</v>
      </c>
      <c r="AW1066" s="80" t="e">
        <f t="shared" si="67"/>
        <v>#REF!</v>
      </c>
    </row>
    <row r="1067" spans="2:49" ht="15" customHeight="1">
      <c r="B1067" s="68">
        <v>1057</v>
      </c>
      <c r="C1067" s="68">
        <v>2013</v>
      </c>
      <c r="D1067" s="69" t="s">
        <v>131</v>
      </c>
      <c r="E1067" s="68" t="s">
        <v>1957</v>
      </c>
      <c r="F1067" s="68" t="s">
        <v>4795</v>
      </c>
      <c r="G1067" s="69" t="s">
        <v>1958</v>
      </c>
      <c r="H1067" s="69" t="s">
        <v>2162</v>
      </c>
      <c r="I1067" s="87">
        <v>11489312000127</v>
      </c>
      <c r="J1067" s="69" t="s">
        <v>1959</v>
      </c>
      <c r="K1067" s="70" t="s">
        <v>2186</v>
      </c>
      <c r="L1067" s="69" t="s">
        <v>2187</v>
      </c>
      <c r="M1067" s="69" t="s">
        <v>4538</v>
      </c>
      <c r="N1067" s="69" t="s">
        <v>152</v>
      </c>
      <c r="O1067" s="69" t="s">
        <v>838</v>
      </c>
      <c r="P1067" s="69" t="s">
        <v>4462</v>
      </c>
      <c r="Q1067" s="69" t="s">
        <v>111</v>
      </c>
      <c r="R1067" s="72">
        <v>29560000</v>
      </c>
      <c r="S1067" s="88" t="e">
        <f t="shared" si="64"/>
        <v>#REF!</v>
      </c>
      <c r="T1067" s="71">
        <v>8</v>
      </c>
      <c r="U1067" s="71"/>
      <c r="V1067" s="71"/>
      <c r="W1067" s="71">
        <v>0</v>
      </c>
      <c r="X1067" s="71">
        <v>3.3</v>
      </c>
      <c r="Y1067" s="89">
        <v>9.9999999999999992E-2</v>
      </c>
      <c r="Z1067" s="90">
        <v>33.000000000000021</v>
      </c>
      <c r="AA1067" s="90">
        <v>60</v>
      </c>
      <c r="AB1067" s="90">
        <v>60</v>
      </c>
      <c r="AC1067" s="71">
        <v>3.300000000000002</v>
      </c>
      <c r="AD1067" s="71">
        <v>3.300000000000002</v>
      </c>
      <c r="AE1067" s="71">
        <v>3.300000000000002</v>
      </c>
      <c r="AF1067" s="71">
        <v>3.300000000000002</v>
      </c>
      <c r="AG1067" s="71">
        <v>3.300000000000002</v>
      </c>
      <c r="AH1067" s="71">
        <v>569048.70000000042</v>
      </c>
      <c r="AI1067" s="72">
        <v>119.48</v>
      </c>
      <c r="AJ1067" s="72" t="s">
        <v>4789</v>
      </c>
      <c r="AK1067" s="72">
        <v>0</v>
      </c>
      <c r="AL1067" s="72">
        <v>0</v>
      </c>
      <c r="AM1067" s="72">
        <v>67989938.676000044</v>
      </c>
      <c r="AN1067" s="72" t="e">
        <f t="shared" si="65"/>
        <v>#REF!</v>
      </c>
      <c r="AO1067" s="72" t="e">
        <f t="shared" si="66"/>
        <v>#REF!</v>
      </c>
      <c r="AP1067" s="72">
        <v>2380452.6100000003</v>
      </c>
      <c r="AQ1067" s="72">
        <v>3546991.8099999996</v>
      </c>
      <c r="AR1067" s="72">
        <v>3546991.8099999996</v>
      </c>
      <c r="AS1067" s="74">
        <v>43221</v>
      </c>
      <c r="AT1067" s="74">
        <v>50405</v>
      </c>
      <c r="AU1067" s="73" t="s">
        <v>3661</v>
      </c>
      <c r="AV1067" s="72">
        <v>3780.61</v>
      </c>
      <c r="AW1067" s="72" t="e">
        <f t="shared" si="67"/>
        <v>#REF!</v>
      </c>
    </row>
    <row r="1068" spans="2:49" ht="15" customHeight="1">
      <c r="B1068" s="75">
        <v>1058</v>
      </c>
      <c r="C1068" s="75">
        <v>2013</v>
      </c>
      <c r="D1068" s="76" t="s">
        <v>131</v>
      </c>
      <c r="E1068" s="75" t="s">
        <v>1957</v>
      </c>
      <c r="F1068" s="75" t="s">
        <v>4795</v>
      </c>
      <c r="G1068" s="76" t="s">
        <v>1958</v>
      </c>
      <c r="H1068" s="76" t="s">
        <v>1560</v>
      </c>
      <c r="I1068" s="77">
        <v>9334083000120</v>
      </c>
      <c r="J1068" s="76" t="s">
        <v>1959</v>
      </c>
      <c r="K1068" s="78" t="s">
        <v>2188</v>
      </c>
      <c r="L1068" s="76" t="s">
        <v>2189</v>
      </c>
      <c r="M1068" s="76" t="s">
        <v>4538</v>
      </c>
      <c r="N1068" s="76" t="s">
        <v>33</v>
      </c>
      <c r="O1068" s="76" t="s">
        <v>838</v>
      </c>
      <c r="P1068" s="76" t="s">
        <v>4462</v>
      </c>
      <c r="Q1068" s="76" t="s">
        <v>28</v>
      </c>
      <c r="R1068" s="80">
        <v>101825950</v>
      </c>
      <c r="S1068" s="91" t="e">
        <f t="shared" si="64"/>
        <v>#REF!</v>
      </c>
      <c r="T1068" s="79">
        <v>26</v>
      </c>
      <c r="U1068" s="79"/>
      <c r="V1068" s="79"/>
      <c r="W1068" s="79">
        <v>0</v>
      </c>
      <c r="X1068" s="79">
        <v>10.5</v>
      </c>
      <c r="Y1068" s="92">
        <v>9.9999999999999992E-2</v>
      </c>
      <c r="Z1068" s="93">
        <v>105.00000000000004</v>
      </c>
      <c r="AA1068" s="93">
        <v>105</v>
      </c>
      <c r="AB1068" s="93">
        <v>105</v>
      </c>
      <c r="AC1068" s="79">
        <v>10.500000000000004</v>
      </c>
      <c r="AD1068" s="79">
        <v>10.500000000000004</v>
      </c>
      <c r="AE1068" s="79">
        <v>10.500000000000004</v>
      </c>
      <c r="AF1068" s="79">
        <v>10.500000000000004</v>
      </c>
      <c r="AG1068" s="79">
        <v>10.500000000000004</v>
      </c>
      <c r="AH1068" s="79">
        <v>1810609.4999999995</v>
      </c>
      <c r="AI1068" s="80">
        <v>108.9</v>
      </c>
      <c r="AJ1068" s="80" t="s">
        <v>4789</v>
      </c>
      <c r="AK1068" s="80">
        <v>0</v>
      </c>
      <c r="AL1068" s="80">
        <v>0</v>
      </c>
      <c r="AM1068" s="80">
        <v>197175374.54999998</v>
      </c>
      <c r="AN1068" s="80" t="e">
        <f t="shared" si="65"/>
        <v>#REF!</v>
      </c>
      <c r="AO1068" s="80" t="e">
        <f t="shared" si="66"/>
        <v>#REF!</v>
      </c>
      <c r="AP1068" s="80">
        <v>6962655.3400000017</v>
      </c>
      <c r="AQ1068" s="80">
        <v>10374699.910000002</v>
      </c>
      <c r="AR1068" s="80">
        <v>10374699.910000002</v>
      </c>
      <c r="AS1068" s="82">
        <v>43221</v>
      </c>
      <c r="AT1068" s="82">
        <v>50405</v>
      </c>
      <c r="AU1068" s="81" t="s">
        <v>3661</v>
      </c>
      <c r="AV1068" s="80">
        <v>3780.61</v>
      </c>
      <c r="AW1068" s="80" t="e">
        <f t="shared" si="67"/>
        <v>#REF!</v>
      </c>
    </row>
    <row r="1069" spans="2:49" ht="15" customHeight="1">
      <c r="B1069" s="68">
        <v>1059</v>
      </c>
      <c r="C1069" s="68">
        <v>2013</v>
      </c>
      <c r="D1069" s="69" t="s">
        <v>131</v>
      </c>
      <c r="E1069" s="68" t="s">
        <v>1957</v>
      </c>
      <c r="F1069" s="68" t="s">
        <v>4795</v>
      </c>
      <c r="G1069" s="69" t="s">
        <v>1958</v>
      </c>
      <c r="H1069" s="69" t="s">
        <v>2162</v>
      </c>
      <c r="I1069" s="87">
        <v>11489312000127</v>
      </c>
      <c r="J1069" s="69" t="s">
        <v>1959</v>
      </c>
      <c r="K1069" s="70" t="s">
        <v>2190</v>
      </c>
      <c r="L1069" s="69" t="s">
        <v>2191</v>
      </c>
      <c r="M1069" s="69" t="s">
        <v>4538</v>
      </c>
      <c r="N1069" s="69" t="s">
        <v>152</v>
      </c>
      <c r="O1069" s="69" t="s">
        <v>838</v>
      </c>
      <c r="P1069" s="69" t="s">
        <v>4462</v>
      </c>
      <c r="Q1069" s="69" t="s">
        <v>111</v>
      </c>
      <c r="R1069" s="72">
        <v>29560000</v>
      </c>
      <c r="S1069" s="88" t="e">
        <f t="shared" si="64"/>
        <v>#REF!</v>
      </c>
      <c r="T1069" s="71">
        <v>8</v>
      </c>
      <c r="U1069" s="71"/>
      <c r="V1069" s="71"/>
      <c r="W1069" s="71">
        <v>0</v>
      </c>
      <c r="X1069" s="71">
        <v>3.4</v>
      </c>
      <c r="Y1069" s="89">
        <v>9.9999999999999992E-2</v>
      </c>
      <c r="Z1069" s="90">
        <v>34.000000000000007</v>
      </c>
      <c r="AA1069" s="90">
        <v>60</v>
      </c>
      <c r="AB1069" s="90">
        <v>60</v>
      </c>
      <c r="AC1069" s="71">
        <v>3.4000000000000004</v>
      </c>
      <c r="AD1069" s="71">
        <v>3.4000000000000004</v>
      </c>
      <c r="AE1069" s="71">
        <v>3.4000000000000004</v>
      </c>
      <c r="AF1069" s="71">
        <v>3.4000000000000004</v>
      </c>
      <c r="AG1069" s="71">
        <v>3.4000000000000004</v>
      </c>
      <c r="AH1069" s="71">
        <v>586292.60000000009</v>
      </c>
      <c r="AI1069" s="72">
        <v>119.48</v>
      </c>
      <c r="AJ1069" s="72" t="s">
        <v>4789</v>
      </c>
      <c r="AK1069" s="72">
        <v>0</v>
      </c>
      <c r="AL1069" s="72">
        <v>0</v>
      </c>
      <c r="AM1069" s="72">
        <v>70050239.848000035</v>
      </c>
      <c r="AN1069" s="72" t="e">
        <f t="shared" si="65"/>
        <v>#REF!</v>
      </c>
      <c r="AO1069" s="72" t="e">
        <f t="shared" si="66"/>
        <v>#REF!</v>
      </c>
      <c r="AP1069" s="72">
        <v>2441970.9100000015</v>
      </c>
      <c r="AQ1069" s="72">
        <v>3638657.1200000006</v>
      </c>
      <c r="AR1069" s="72">
        <v>3638657.1200000006</v>
      </c>
      <c r="AS1069" s="74">
        <v>43221</v>
      </c>
      <c r="AT1069" s="74">
        <v>50405</v>
      </c>
      <c r="AU1069" s="73" t="s">
        <v>3661</v>
      </c>
      <c r="AV1069" s="72">
        <v>3780.61</v>
      </c>
      <c r="AW1069" s="72" t="e">
        <f t="shared" si="67"/>
        <v>#REF!</v>
      </c>
    </row>
    <row r="1070" spans="2:49" ht="15" customHeight="1">
      <c r="B1070" s="75">
        <v>1060</v>
      </c>
      <c r="C1070" s="75">
        <v>2013</v>
      </c>
      <c r="D1070" s="76" t="s">
        <v>131</v>
      </c>
      <c r="E1070" s="75" t="s">
        <v>1957</v>
      </c>
      <c r="F1070" s="75" t="s">
        <v>4795</v>
      </c>
      <c r="G1070" s="76" t="s">
        <v>1958</v>
      </c>
      <c r="H1070" s="76" t="s">
        <v>2192</v>
      </c>
      <c r="I1070" s="77">
        <v>32800000000000</v>
      </c>
      <c r="J1070" s="76" t="s">
        <v>1959</v>
      </c>
      <c r="K1070" s="78" t="s">
        <v>2193</v>
      </c>
      <c r="L1070" s="76" t="s">
        <v>2194</v>
      </c>
      <c r="M1070" s="76" t="s">
        <v>4533</v>
      </c>
      <c r="N1070" s="76" t="s">
        <v>29</v>
      </c>
      <c r="O1070" s="76" t="s">
        <v>838</v>
      </c>
      <c r="P1070" s="76" t="s">
        <v>4462</v>
      </c>
      <c r="Q1070" s="76" t="s">
        <v>28</v>
      </c>
      <c r="R1070" s="80">
        <v>96971900</v>
      </c>
      <c r="S1070" s="91" t="e">
        <f t="shared" si="64"/>
        <v>#REF!</v>
      </c>
      <c r="T1070" s="79">
        <v>23.1</v>
      </c>
      <c r="U1070" s="79"/>
      <c r="V1070" s="79"/>
      <c r="W1070" s="79">
        <v>0</v>
      </c>
      <c r="X1070" s="79">
        <v>9.6</v>
      </c>
      <c r="Y1070" s="92">
        <v>9.9999999999999992E-2</v>
      </c>
      <c r="Z1070" s="93">
        <v>92.000000000000043</v>
      </c>
      <c r="AA1070" s="93">
        <v>92</v>
      </c>
      <c r="AB1070" s="93">
        <v>92</v>
      </c>
      <c r="AC1070" s="79">
        <v>9.2000000000000028</v>
      </c>
      <c r="AD1070" s="79">
        <v>9.2000000000000028</v>
      </c>
      <c r="AE1070" s="79">
        <v>9.2000000000000028</v>
      </c>
      <c r="AF1070" s="79">
        <v>9.2000000000000028</v>
      </c>
      <c r="AG1070" s="79">
        <v>9.2000000000000028</v>
      </c>
      <c r="AH1070" s="79">
        <v>1586438.8</v>
      </c>
      <c r="AI1070" s="80">
        <v>121.58</v>
      </c>
      <c r="AJ1070" s="80" t="s">
        <v>4789</v>
      </c>
      <c r="AK1070" s="80">
        <v>0</v>
      </c>
      <c r="AL1070" s="80">
        <v>0</v>
      </c>
      <c r="AM1070" s="80">
        <v>192879229.30399999</v>
      </c>
      <c r="AN1070" s="80" t="e">
        <f t="shared" si="65"/>
        <v>#REF!</v>
      </c>
      <c r="AO1070" s="80" t="e">
        <f t="shared" si="66"/>
        <v>#REF!</v>
      </c>
      <c r="AP1070" s="80">
        <v>6713736.9300000025</v>
      </c>
      <c r="AQ1070" s="80">
        <v>10003799.200000005</v>
      </c>
      <c r="AR1070" s="80">
        <v>10003799.200000005</v>
      </c>
      <c r="AS1070" s="82">
        <v>43221</v>
      </c>
      <c r="AT1070" s="82">
        <v>50405</v>
      </c>
      <c r="AU1070" s="81" t="s">
        <v>3661</v>
      </c>
      <c r="AV1070" s="80">
        <v>3780.61</v>
      </c>
      <c r="AW1070" s="80" t="e">
        <f t="shared" si="67"/>
        <v>#REF!</v>
      </c>
    </row>
    <row r="1071" spans="2:49" ht="15" customHeight="1">
      <c r="B1071" s="68">
        <v>1061</v>
      </c>
      <c r="C1071" s="68">
        <v>2013</v>
      </c>
      <c r="D1071" s="69" t="s">
        <v>131</v>
      </c>
      <c r="E1071" s="68" t="s">
        <v>1957</v>
      </c>
      <c r="F1071" s="68" t="s">
        <v>4795</v>
      </c>
      <c r="G1071" s="69" t="s">
        <v>1958</v>
      </c>
      <c r="H1071" s="69" t="s">
        <v>2192</v>
      </c>
      <c r="I1071" s="87">
        <v>32800000000000</v>
      </c>
      <c r="J1071" s="69" t="s">
        <v>1959</v>
      </c>
      <c r="K1071" s="70" t="s">
        <v>2195</v>
      </c>
      <c r="L1071" s="69" t="s">
        <v>2196</v>
      </c>
      <c r="M1071" s="69" t="s">
        <v>4533</v>
      </c>
      <c r="N1071" s="69" t="s">
        <v>29</v>
      </c>
      <c r="O1071" s="69" t="s">
        <v>838</v>
      </c>
      <c r="P1071" s="69" t="s">
        <v>4462</v>
      </c>
      <c r="Q1071" s="69" t="s">
        <v>28</v>
      </c>
      <c r="R1071" s="72">
        <v>61708520</v>
      </c>
      <c r="S1071" s="88" t="e">
        <f t="shared" si="64"/>
        <v>#REF!</v>
      </c>
      <c r="T1071" s="71">
        <v>14.7</v>
      </c>
      <c r="U1071" s="71"/>
      <c r="V1071" s="71"/>
      <c r="W1071" s="71">
        <v>0</v>
      </c>
      <c r="X1071" s="71">
        <v>6</v>
      </c>
      <c r="Y1071" s="89">
        <v>9.9999999999999992E-2</v>
      </c>
      <c r="Z1071" s="90">
        <v>60.000000000000014</v>
      </c>
      <c r="AA1071" s="90">
        <v>92</v>
      </c>
      <c r="AB1071" s="90">
        <v>92</v>
      </c>
      <c r="AC1071" s="71">
        <v>6.0000000000000009</v>
      </c>
      <c r="AD1071" s="71">
        <v>6.0000000000000009</v>
      </c>
      <c r="AE1071" s="71">
        <v>6.0000000000000009</v>
      </c>
      <c r="AF1071" s="71">
        <v>6.0000000000000009</v>
      </c>
      <c r="AG1071" s="71">
        <v>6.0000000000000009</v>
      </c>
      <c r="AH1071" s="71">
        <v>1034634.0000000003</v>
      </c>
      <c r="AI1071" s="72">
        <v>121.58</v>
      </c>
      <c r="AJ1071" s="72" t="s">
        <v>4789</v>
      </c>
      <c r="AK1071" s="72">
        <v>0</v>
      </c>
      <c r="AL1071" s="72">
        <v>0</v>
      </c>
      <c r="AM1071" s="72">
        <v>125790801.72000009</v>
      </c>
      <c r="AN1071" s="72" t="e">
        <f t="shared" si="65"/>
        <v>#REF!</v>
      </c>
      <c r="AO1071" s="72" t="e">
        <f t="shared" si="66"/>
        <v>#REF!</v>
      </c>
      <c r="AP1071" s="72">
        <v>4385921.5999999996</v>
      </c>
      <c r="AQ1071" s="72">
        <v>6535239.5300000012</v>
      </c>
      <c r="AR1071" s="72">
        <v>6535239.5300000012</v>
      </c>
      <c r="AS1071" s="74">
        <v>43221</v>
      </c>
      <c r="AT1071" s="74">
        <v>50405</v>
      </c>
      <c r="AU1071" s="73" t="s">
        <v>3661</v>
      </c>
      <c r="AV1071" s="72">
        <v>3780.61</v>
      </c>
      <c r="AW1071" s="72" t="e">
        <f t="shared" si="67"/>
        <v>#REF!</v>
      </c>
    </row>
    <row r="1072" spans="2:49" ht="15" customHeight="1">
      <c r="B1072" s="75">
        <v>1062</v>
      </c>
      <c r="C1072" s="75">
        <v>2013</v>
      </c>
      <c r="D1072" s="76" t="s">
        <v>131</v>
      </c>
      <c r="E1072" s="75" t="s">
        <v>1957</v>
      </c>
      <c r="F1072" s="75" t="s">
        <v>4795</v>
      </c>
      <c r="G1072" s="76" t="s">
        <v>1958</v>
      </c>
      <c r="H1072" s="76" t="s">
        <v>2192</v>
      </c>
      <c r="I1072" s="77">
        <v>32800000000000</v>
      </c>
      <c r="J1072" s="76" t="s">
        <v>1959</v>
      </c>
      <c r="K1072" s="78" t="s">
        <v>2197</v>
      </c>
      <c r="L1072" s="76" t="s">
        <v>2198</v>
      </c>
      <c r="M1072" s="76" t="s">
        <v>4533</v>
      </c>
      <c r="N1072" s="76" t="s">
        <v>29</v>
      </c>
      <c r="O1072" s="76" t="s">
        <v>838</v>
      </c>
      <c r="P1072" s="76" t="s">
        <v>4462</v>
      </c>
      <c r="Q1072" s="76" t="s">
        <v>28</v>
      </c>
      <c r="R1072" s="80">
        <v>70525000</v>
      </c>
      <c r="S1072" s="91" t="e">
        <f t="shared" si="64"/>
        <v>#REF!</v>
      </c>
      <c r="T1072" s="79">
        <v>16.8</v>
      </c>
      <c r="U1072" s="79"/>
      <c r="V1072" s="79"/>
      <c r="W1072" s="79">
        <v>0</v>
      </c>
      <c r="X1072" s="79">
        <v>6.5</v>
      </c>
      <c r="Y1072" s="92">
        <v>9.9999999999999992E-2</v>
      </c>
      <c r="Z1072" s="93">
        <v>65.000000000000071</v>
      </c>
      <c r="AA1072" s="93">
        <v>92</v>
      </c>
      <c r="AB1072" s="93">
        <v>92</v>
      </c>
      <c r="AC1072" s="79">
        <v>6.5000000000000071</v>
      </c>
      <c r="AD1072" s="79">
        <v>6.5000000000000071</v>
      </c>
      <c r="AE1072" s="79">
        <v>6.5000000000000071</v>
      </c>
      <c r="AF1072" s="79">
        <v>6.5000000000000071</v>
      </c>
      <c r="AG1072" s="79">
        <v>6.5000000000000071</v>
      </c>
      <c r="AH1072" s="79">
        <v>1120853.4999999995</v>
      </c>
      <c r="AI1072" s="80">
        <v>121.58</v>
      </c>
      <c r="AJ1072" s="80" t="s">
        <v>4789</v>
      </c>
      <c r="AK1072" s="80">
        <v>0</v>
      </c>
      <c r="AL1072" s="80">
        <v>0</v>
      </c>
      <c r="AM1072" s="80">
        <v>136273368.52999991</v>
      </c>
      <c r="AN1072" s="80" t="e">
        <f t="shared" si="65"/>
        <v>#REF!</v>
      </c>
      <c r="AO1072" s="80" t="e">
        <f t="shared" si="66"/>
        <v>#REF!</v>
      </c>
      <c r="AP1072" s="80">
        <v>4784319.5200000014</v>
      </c>
      <c r="AQ1072" s="80">
        <v>7128872.0800000029</v>
      </c>
      <c r="AR1072" s="80">
        <v>7128872.0800000029</v>
      </c>
      <c r="AS1072" s="82">
        <v>43221</v>
      </c>
      <c r="AT1072" s="82">
        <v>50405</v>
      </c>
      <c r="AU1072" s="81" t="s">
        <v>3661</v>
      </c>
      <c r="AV1072" s="80">
        <v>3780.61</v>
      </c>
      <c r="AW1072" s="80" t="e">
        <f t="shared" si="67"/>
        <v>#REF!</v>
      </c>
    </row>
    <row r="1073" spans="2:49" ht="15" customHeight="1">
      <c r="B1073" s="68">
        <v>1063</v>
      </c>
      <c r="C1073" s="68">
        <v>2013</v>
      </c>
      <c r="D1073" s="69" t="s">
        <v>131</v>
      </c>
      <c r="E1073" s="68" t="s">
        <v>1957</v>
      </c>
      <c r="F1073" s="68" t="s">
        <v>4795</v>
      </c>
      <c r="G1073" s="69" t="s">
        <v>1958</v>
      </c>
      <c r="H1073" s="69" t="s">
        <v>2192</v>
      </c>
      <c r="I1073" s="87">
        <v>32800000000000</v>
      </c>
      <c r="J1073" s="69" t="s">
        <v>1959</v>
      </c>
      <c r="K1073" s="70" t="s">
        <v>2199</v>
      </c>
      <c r="L1073" s="69" t="s">
        <v>2200</v>
      </c>
      <c r="M1073" s="69" t="s">
        <v>4533</v>
      </c>
      <c r="N1073" s="69" t="s">
        <v>29</v>
      </c>
      <c r="O1073" s="69" t="s">
        <v>838</v>
      </c>
      <c r="P1073" s="69" t="s">
        <v>4462</v>
      </c>
      <c r="Q1073" s="69" t="s">
        <v>28</v>
      </c>
      <c r="R1073" s="72">
        <v>44079790</v>
      </c>
      <c r="S1073" s="88" t="e">
        <f t="shared" si="64"/>
        <v>#REF!</v>
      </c>
      <c r="T1073" s="71">
        <v>10.5</v>
      </c>
      <c r="U1073" s="71"/>
      <c r="V1073" s="71"/>
      <c r="W1073" s="71">
        <v>0</v>
      </c>
      <c r="X1073" s="71">
        <v>4.3</v>
      </c>
      <c r="Y1073" s="89">
        <v>9.9999999999999992E-2</v>
      </c>
      <c r="Z1073" s="90">
        <v>43.000000000000028</v>
      </c>
      <c r="AA1073" s="90">
        <v>92</v>
      </c>
      <c r="AB1073" s="90">
        <v>92</v>
      </c>
      <c r="AC1073" s="71">
        <v>4.3000000000000025</v>
      </c>
      <c r="AD1073" s="71">
        <v>4.3000000000000025</v>
      </c>
      <c r="AE1073" s="71">
        <v>4.3000000000000025</v>
      </c>
      <c r="AF1073" s="71">
        <v>4.3000000000000025</v>
      </c>
      <c r="AG1073" s="71">
        <v>4.3000000000000025</v>
      </c>
      <c r="AH1073" s="71">
        <v>741487.70000000007</v>
      </c>
      <c r="AI1073" s="72">
        <v>121.58</v>
      </c>
      <c r="AJ1073" s="72" t="s">
        <v>4789</v>
      </c>
      <c r="AK1073" s="72">
        <v>0</v>
      </c>
      <c r="AL1073" s="72">
        <v>0</v>
      </c>
      <c r="AM1073" s="72">
        <v>90150074.566000015</v>
      </c>
      <c r="AN1073" s="72" t="e">
        <f t="shared" si="65"/>
        <v>#REF!</v>
      </c>
      <c r="AO1073" s="72" t="e">
        <f t="shared" si="66"/>
        <v>#REF!</v>
      </c>
      <c r="AP1073" s="72">
        <v>3117457.3300000015</v>
      </c>
      <c r="AQ1073" s="72">
        <v>4645165.2000000011</v>
      </c>
      <c r="AR1073" s="72">
        <v>4645165.2000000011</v>
      </c>
      <c r="AS1073" s="74">
        <v>43221</v>
      </c>
      <c r="AT1073" s="74">
        <v>50405</v>
      </c>
      <c r="AU1073" s="73" t="s">
        <v>3661</v>
      </c>
      <c r="AV1073" s="72">
        <v>3780.61</v>
      </c>
      <c r="AW1073" s="72" t="e">
        <f t="shared" si="67"/>
        <v>#REF!</v>
      </c>
    </row>
    <row r="1074" spans="2:49" ht="15" customHeight="1">
      <c r="B1074" s="75">
        <v>1064</v>
      </c>
      <c r="C1074" s="75">
        <v>2013</v>
      </c>
      <c r="D1074" s="76" t="s">
        <v>131</v>
      </c>
      <c r="E1074" s="75" t="s">
        <v>1957</v>
      </c>
      <c r="F1074" s="75" t="s">
        <v>4795</v>
      </c>
      <c r="G1074" s="76" t="s">
        <v>1958</v>
      </c>
      <c r="H1074" s="76" t="s">
        <v>955</v>
      </c>
      <c r="I1074" s="77">
        <v>31800000000000</v>
      </c>
      <c r="J1074" s="76" t="s">
        <v>1959</v>
      </c>
      <c r="K1074" s="78" t="s">
        <v>2201</v>
      </c>
      <c r="L1074" s="76" t="s">
        <v>2202</v>
      </c>
      <c r="M1074" s="76" t="s">
        <v>4533</v>
      </c>
      <c r="N1074" s="76" t="s">
        <v>33</v>
      </c>
      <c r="O1074" s="76" t="s">
        <v>838</v>
      </c>
      <c r="P1074" s="76" t="s">
        <v>4462</v>
      </c>
      <c r="Q1074" s="76" t="s">
        <v>28</v>
      </c>
      <c r="R1074" s="80">
        <v>117913000</v>
      </c>
      <c r="S1074" s="91" t="e">
        <f t="shared" si="64"/>
        <v>#REF!</v>
      </c>
      <c r="T1074" s="79">
        <v>30</v>
      </c>
      <c r="U1074" s="79"/>
      <c r="V1074" s="79"/>
      <c r="W1074" s="79">
        <v>0</v>
      </c>
      <c r="X1074" s="79">
        <v>15</v>
      </c>
      <c r="Y1074" s="92">
        <v>9.9999999999999992E-2</v>
      </c>
      <c r="Z1074" s="93">
        <v>136</v>
      </c>
      <c r="AA1074" s="93">
        <v>136</v>
      </c>
      <c r="AB1074" s="93">
        <v>136</v>
      </c>
      <c r="AC1074" s="79">
        <v>13.599999999999998</v>
      </c>
      <c r="AD1074" s="79">
        <v>13.599999999999998</v>
      </c>
      <c r="AE1074" s="79">
        <v>13.599999999999998</v>
      </c>
      <c r="AF1074" s="79">
        <v>13.599999999999998</v>
      </c>
      <c r="AG1074" s="79">
        <v>13.599999999999998</v>
      </c>
      <c r="AH1074" s="79">
        <v>2345170.4000000008</v>
      </c>
      <c r="AI1074" s="80">
        <v>119.72</v>
      </c>
      <c r="AJ1074" s="80" t="s">
        <v>4789</v>
      </c>
      <c r="AK1074" s="80">
        <v>0</v>
      </c>
      <c r="AL1074" s="80">
        <v>0</v>
      </c>
      <c r="AM1074" s="80">
        <v>280763800.28800011</v>
      </c>
      <c r="AN1074" s="80" t="e">
        <f t="shared" si="65"/>
        <v>#REF!</v>
      </c>
      <c r="AO1074" s="80" t="e">
        <f t="shared" si="66"/>
        <v>#REF!</v>
      </c>
      <c r="AP1074" s="80">
        <v>9751695.9499999974</v>
      </c>
      <c r="AQ1074" s="80">
        <v>14530508.000000007</v>
      </c>
      <c r="AR1074" s="80">
        <v>14530508.000000007</v>
      </c>
      <c r="AS1074" s="82">
        <v>43221</v>
      </c>
      <c r="AT1074" s="82">
        <v>50405</v>
      </c>
      <c r="AU1074" s="81" t="s">
        <v>3661</v>
      </c>
      <c r="AV1074" s="80">
        <v>3780.61</v>
      </c>
      <c r="AW1074" s="80" t="e">
        <f t="shared" si="67"/>
        <v>#REF!</v>
      </c>
    </row>
    <row r="1075" spans="2:49" ht="15" customHeight="1">
      <c r="B1075" s="68">
        <v>1065</v>
      </c>
      <c r="C1075" s="68">
        <v>2013</v>
      </c>
      <c r="D1075" s="69" t="s">
        <v>131</v>
      </c>
      <c r="E1075" s="68" t="s">
        <v>1957</v>
      </c>
      <c r="F1075" s="68" t="s">
        <v>4795</v>
      </c>
      <c r="G1075" s="69" t="s">
        <v>1958</v>
      </c>
      <c r="H1075" s="69" t="s">
        <v>955</v>
      </c>
      <c r="I1075" s="87">
        <v>31800000000000</v>
      </c>
      <c r="J1075" s="69" t="s">
        <v>1959</v>
      </c>
      <c r="K1075" s="70" t="s">
        <v>2203</v>
      </c>
      <c r="L1075" s="69" t="s">
        <v>2204</v>
      </c>
      <c r="M1075" s="69" t="s">
        <v>4533</v>
      </c>
      <c r="N1075" s="69" t="s">
        <v>33</v>
      </c>
      <c r="O1075" s="69" t="s">
        <v>838</v>
      </c>
      <c r="P1075" s="69" t="s">
        <v>4462</v>
      </c>
      <c r="Q1075" s="69" t="s">
        <v>28</v>
      </c>
      <c r="R1075" s="72">
        <v>78234000</v>
      </c>
      <c r="S1075" s="88" t="e">
        <f t="shared" si="64"/>
        <v>#REF!</v>
      </c>
      <c r="T1075" s="71">
        <v>20</v>
      </c>
      <c r="U1075" s="71"/>
      <c r="V1075" s="71"/>
      <c r="W1075" s="71">
        <v>0</v>
      </c>
      <c r="X1075" s="71">
        <v>9</v>
      </c>
      <c r="Y1075" s="89">
        <v>9.9999999999999992E-2</v>
      </c>
      <c r="Z1075" s="90">
        <v>90.000000000000057</v>
      </c>
      <c r="AA1075" s="90">
        <v>136</v>
      </c>
      <c r="AB1075" s="90">
        <v>136</v>
      </c>
      <c r="AC1075" s="71">
        <v>9.0000000000000053</v>
      </c>
      <c r="AD1075" s="71">
        <v>9.0000000000000053</v>
      </c>
      <c r="AE1075" s="71">
        <v>9.0000000000000053</v>
      </c>
      <c r="AF1075" s="71">
        <v>9.0000000000000053</v>
      </c>
      <c r="AG1075" s="71">
        <v>9.0000000000000053</v>
      </c>
      <c r="AH1075" s="71">
        <v>1551951</v>
      </c>
      <c r="AI1075" s="72">
        <v>120.72</v>
      </c>
      <c r="AJ1075" s="72" t="s">
        <v>4789</v>
      </c>
      <c r="AK1075" s="72">
        <v>0</v>
      </c>
      <c r="AL1075" s="72">
        <v>0</v>
      </c>
      <c r="AM1075" s="72">
        <v>187351524.71999997</v>
      </c>
      <c r="AN1075" s="72" t="e">
        <f t="shared" si="65"/>
        <v>#REF!</v>
      </c>
      <c r="AO1075" s="72" t="e">
        <f t="shared" si="66"/>
        <v>#REF!</v>
      </c>
      <c r="AP1075" s="72">
        <v>6630558.339999998</v>
      </c>
      <c r="AQ1075" s="72">
        <v>9879859.0000000075</v>
      </c>
      <c r="AR1075" s="72">
        <v>9879859.0000000075</v>
      </c>
      <c r="AS1075" s="74">
        <v>43221</v>
      </c>
      <c r="AT1075" s="74">
        <v>50405</v>
      </c>
      <c r="AU1075" s="73" t="s">
        <v>3661</v>
      </c>
      <c r="AV1075" s="72">
        <v>3780.61</v>
      </c>
      <c r="AW1075" s="72" t="e">
        <f t="shared" si="67"/>
        <v>#REF!</v>
      </c>
    </row>
    <row r="1076" spans="2:49" ht="15" customHeight="1">
      <c r="B1076" s="75">
        <v>1066</v>
      </c>
      <c r="C1076" s="75">
        <v>2013</v>
      </c>
      <c r="D1076" s="76" t="s">
        <v>131</v>
      </c>
      <c r="E1076" s="75" t="s">
        <v>1957</v>
      </c>
      <c r="F1076" s="75" t="s">
        <v>4795</v>
      </c>
      <c r="G1076" s="76" t="s">
        <v>1958</v>
      </c>
      <c r="H1076" s="76" t="s">
        <v>2192</v>
      </c>
      <c r="I1076" s="77">
        <v>32800000000000</v>
      </c>
      <c r="J1076" s="76" t="s">
        <v>1959</v>
      </c>
      <c r="K1076" s="78" t="s">
        <v>2205</v>
      </c>
      <c r="L1076" s="76" t="s">
        <v>2206</v>
      </c>
      <c r="M1076" s="76" t="s">
        <v>4533</v>
      </c>
      <c r="N1076" s="76" t="s">
        <v>29</v>
      </c>
      <c r="O1076" s="76" t="s">
        <v>838</v>
      </c>
      <c r="P1076" s="76" t="s">
        <v>4462</v>
      </c>
      <c r="Q1076" s="76" t="s">
        <v>28</v>
      </c>
      <c r="R1076" s="80">
        <v>105787500</v>
      </c>
      <c r="S1076" s="91" t="e">
        <f t="shared" si="64"/>
        <v>#REF!</v>
      </c>
      <c r="T1076" s="79">
        <v>25.2</v>
      </c>
      <c r="U1076" s="79"/>
      <c r="V1076" s="79"/>
      <c r="W1076" s="79">
        <v>0</v>
      </c>
      <c r="X1076" s="79">
        <v>9.8000000000000007</v>
      </c>
      <c r="Y1076" s="92">
        <v>9.9999999999999992E-2</v>
      </c>
      <c r="Z1076" s="93">
        <v>93.000000000000014</v>
      </c>
      <c r="AA1076" s="93">
        <v>92</v>
      </c>
      <c r="AB1076" s="93">
        <v>92</v>
      </c>
      <c r="AC1076" s="79">
        <v>9.3000000000000007</v>
      </c>
      <c r="AD1076" s="79">
        <v>9.3000000000000007</v>
      </c>
      <c r="AE1076" s="79">
        <v>9.3000000000000007</v>
      </c>
      <c r="AF1076" s="79">
        <v>9.3000000000000007</v>
      </c>
      <c r="AG1076" s="79">
        <v>9.3000000000000007</v>
      </c>
      <c r="AH1076" s="79">
        <v>1603682.7000000009</v>
      </c>
      <c r="AI1076" s="80">
        <v>121.58</v>
      </c>
      <c r="AJ1076" s="80" t="s">
        <v>4789</v>
      </c>
      <c r="AK1076" s="80">
        <v>0</v>
      </c>
      <c r="AL1076" s="80">
        <v>0</v>
      </c>
      <c r="AM1076" s="80">
        <v>194975742.66600016</v>
      </c>
      <c r="AN1076" s="80" t="e">
        <f t="shared" si="65"/>
        <v>#REF!</v>
      </c>
      <c r="AO1076" s="80" t="e">
        <f t="shared" si="66"/>
        <v>#REF!</v>
      </c>
      <c r="AP1076" s="80">
        <v>6813854.4199999971</v>
      </c>
      <c r="AQ1076" s="80">
        <v>10152979.200000007</v>
      </c>
      <c r="AR1076" s="80">
        <v>10152979.200000007</v>
      </c>
      <c r="AS1076" s="82">
        <v>43221</v>
      </c>
      <c r="AT1076" s="82">
        <v>50405</v>
      </c>
      <c r="AU1076" s="81" t="s">
        <v>3661</v>
      </c>
      <c r="AV1076" s="80">
        <v>3780.61</v>
      </c>
      <c r="AW1076" s="80" t="e">
        <f t="shared" si="67"/>
        <v>#REF!</v>
      </c>
    </row>
    <row r="1077" spans="2:49" ht="15" customHeight="1">
      <c r="B1077" s="68">
        <v>1067</v>
      </c>
      <c r="C1077" s="68">
        <v>2013</v>
      </c>
      <c r="D1077" s="69" t="s">
        <v>131</v>
      </c>
      <c r="E1077" s="68" t="s">
        <v>1957</v>
      </c>
      <c r="F1077" s="68" t="s">
        <v>4795</v>
      </c>
      <c r="G1077" s="69" t="s">
        <v>1958</v>
      </c>
      <c r="H1077" s="69" t="s">
        <v>2207</v>
      </c>
      <c r="I1077" s="87">
        <v>12901925000192</v>
      </c>
      <c r="J1077" s="69" t="s">
        <v>1962</v>
      </c>
      <c r="K1077" s="70" t="s">
        <v>2208</v>
      </c>
      <c r="L1077" s="69" t="s">
        <v>2209</v>
      </c>
      <c r="M1077" s="69" t="s">
        <v>4538</v>
      </c>
      <c r="N1077" s="69" t="s">
        <v>74</v>
      </c>
      <c r="O1077" s="69" t="s">
        <v>165</v>
      </c>
      <c r="P1077" s="69" t="s">
        <v>4564</v>
      </c>
      <c r="Q1077" s="69" t="s">
        <v>28</v>
      </c>
      <c r="R1077" s="72">
        <v>38400000</v>
      </c>
      <c r="S1077" s="88" t="e">
        <f t="shared" si="64"/>
        <v>#REF!</v>
      </c>
      <c r="T1077" s="71">
        <v>16.79</v>
      </c>
      <c r="U1077" s="71"/>
      <c r="V1077" s="71"/>
      <c r="W1077" s="71">
        <v>0</v>
      </c>
      <c r="X1077" s="71">
        <v>14.9</v>
      </c>
      <c r="Y1077" s="89">
        <v>9.9999999999999992E-2</v>
      </c>
      <c r="Z1077" s="90">
        <v>149.00000000000009</v>
      </c>
      <c r="AA1077" s="90">
        <v>149</v>
      </c>
      <c r="AB1077" s="90">
        <v>149</v>
      </c>
      <c r="AC1077" s="71">
        <v>14.900000000000007</v>
      </c>
      <c r="AD1077" s="71">
        <v>14.900000000000007</v>
      </c>
      <c r="AE1077" s="71">
        <v>14.900000000000007</v>
      </c>
      <c r="AF1077" s="71">
        <v>14.900000000000007</v>
      </c>
      <c r="AG1077" s="71">
        <v>14.900000000000007</v>
      </c>
      <c r="AH1077" s="71">
        <v>3222318.7000000025</v>
      </c>
      <c r="AI1077" s="72">
        <v>135.49</v>
      </c>
      <c r="AJ1077" s="72" t="s">
        <v>4789</v>
      </c>
      <c r="AK1077" s="72">
        <v>0</v>
      </c>
      <c r="AL1077" s="72">
        <v>0</v>
      </c>
      <c r="AM1077" s="72">
        <v>436591960.6630004</v>
      </c>
      <c r="AN1077" s="72" t="e">
        <f t="shared" si="65"/>
        <v>#REF!</v>
      </c>
      <c r="AO1077" s="72" t="e">
        <f t="shared" si="66"/>
        <v>#REF!</v>
      </c>
      <c r="AP1077" s="72">
        <v>8278142.0900000036</v>
      </c>
      <c r="AQ1077" s="72">
        <v>12334840.060000006</v>
      </c>
      <c r="AR1077" s="72">
        <v>12334840.060000006</v>
      </c>
      <c r="AS1077" s="74">
        <v>43221</v>
      </c>
      <c r="AT1077" s="74">
        <v>52231</v>
      </c>
      <c r="AU1077" s="73" t="s">
        <v>3661</v>
      </c>
      <c r="AV1077" s="72">
        <v>3780.61</v>
      </c>
      <c r="AW1077" s="72" t="e">
        <f t="shared" si="67"/>
        <v>#REF!</v>
      </c>
    </row>
    <row r="1078" spans="2:49" ht="15" customHeight="1">
      <c r="B1078" s="75">
        <v>1068</v>
      </c>
      <c r="C1078" s="75">
        <v>2013</v>
      </c>
      <c r="D1078" s="76" t="s">
        <v>131</v>
      </c>
      <c r="E1078" s="75" t="s">
        <v>1957</v>
      </c>
      <c r="F1078" s="75" t="s">
        <v>4795</v>
      </c>
      <c r="G1078" s="76" t="s">
        <v>1958</v>
      </c>
      <c r="H1078" s="76" t="s">
        <v>2210</v>
      </c>
      <c r="I1078" s="77">
        <v>11792420000174</v>
      </c>
      <c r="J1078" s="76" t="s">
        <v>1992</v>
      </c>
      <c r="K1078" s="78" t="s">
        <v>2211</v>
      </c>
      <c r="L1078" s="76" t="s">
        <v>2210</v>
      </c>
      <c r="M1078" s="76" t="s">
        <v>4538</v>
      </c>
      <c r="N1078" s="76" t="s">
        <v>137</v>
      </c>
      <c r="O1078" s="76" t="s">
        <v>229</v>
      </c>
      <c r="P1078" s="76" t="s">
        <v>2212</v>
      </c>
      <c r="Q1078" s="76" t="s">
        <v>82</v>
      </c>
      <c r="R1078" s="80">
        <v>68541970</v>
      </c>
      <c r="S1078" s="91" t="e">
        <f t="shared" si="64"/>
        <v>#REF!</v>
      </c>
      <c r="T1078" s="79">
        <v>16.5</v>
      </c>
      <c r="U1078" s="79"/>
      <c r="V1078" s="79"/>
      <c r="W1078" s="79">
        <v>0</v>
      </c>
      <c r="X1078" s="79">
        <v>8.9</v>
      </c>
      <c r="Y1078" s="92">
        <v>9.9999999999999992E-2</v>
      </c>
      <c r="Z1078" s="93">
        <v>67.000000000000028</v>
      </c>
      <c r="AA1078" s="93">
        <v>67</v>
      </c>
      <c r="AB1078" s="93">
        <v>67</v>
      </c>
      <c r="AC1078" s="79">
        <v>6.700000000000002</v>
      </c>
      <c r="AD1078" s="79">
        <v>6.700000000000002</v>
      </c>
      <c r="AE1078" s="79">
        <v>6.700000000000002</v>
      </c>
      <c r="AF1078" s="79">
        <v>6.700000000000002</v>
      </c>
      <c r="AG1078" s="79">
        <v>6.700000000000002</v>
      </c>
      <c r="AH1078" s="79">
        <v>1742582.9</v>
      </c>
      <c r="AI1078" s="80">
        <v>131.94999999999999</v>
      </c>
      <c r="AJ1078" s="80" t="s">
        <v>4789</v>
      </c>
      <c r="AK1078" s="80">
        <v>0</v>
      </c>
      <c r="AL1078" s="80">
        <v>0</v>
      </c>
      <c r="AM1078" s="80">
        <v>229933813.655</v>
      </c>
      <c r="AN1078" s="80" t="e">
        <f t="shared" si="65"/>
        <v>#REF!</v>
      </c>
      <c r="AO1078" s="80" t="e">
        <f t="shared" si="66"/>
        <v>#REF!</v>
      </c>
      <c r="AP1078" s="80">
        <v>0</v>
      </c>
      <c r="AQ1078" s="80">
        <v>0</v>
      </c>
      <c r="AR1078" s="80">
        <v>0</v>
      </c>
      <c r="AS1078" s="82">
        <v>43221</v>
      </c>
      <c r="AT1078" s="82">
        <v>54057</v>
      </c>
      <c r="AU1078" s="81" t="s">
        <v>3661</v>
      </c>
      <c r="AV1078" s="80">
        <v>3780.61</v>
      </c>
      <c r="AW1078" s="80" t="e">
        <f t="shared" si="67"/>
        <v>#REF!</v>
      </c>
    </row>
    <row r="1079" spans="2:49" ht="15" customHeight="1">
      <c r="B1079" s="68">
        <v>1069</v>
      </c>
      <c r="C1079" s="68">
        <v>2013</v>
      </c>
      <c r="D1079" s="69" t="s">
        <v>131</v>
      </c>
      <c r="E1079" s="68" t="s">
        <v>1957</v>
      </c>
      <c r="F1079" s="68" t="s">
        <v>4795</v>
      </c>
      <c r="G1079" s="69" t="s">
        <v>1958</v>
      </c>
      <c r="H1079" s="69" t="s">
        <v>2213</v>
      </c>
      <c r="I1079" s="87">
        <v>8805726000103</v>
      </c>
      <c r="J1079" s="69" t="s">
        <v>1992</v>
      </c>
      <c r="K1079" s="70" t="s">
        <v>2214</v>
      </c>
      <c r="L1079" s="69" t="s">
        <v>2213</v>
      </c>
      <c r="M1079" s="69" t="s">
        <v>4538</v>
      </c>
      <c r="N1079" s="69" t="s">
        <v>152</v>
      </c>
      <c r="O1079" s="69" t="s">
        <v>229</v>
      </c>
      <c r="P1079" s="69" t="s">
        <v>2215</v>
      </c>
      <c r="Q1079" s="69" t="s">
        <v>111</v>
      </c>
      <c r="R1079" s="72">
        <v>35437000</v>
      </c>
      <c r="S1079" s="88" t="e">
        <f t="shared" si="64"/>
        <v>#REF!</v>
      </c>
      <c r="T1079" s="71">
        <v>9</v>
      </c>
      <c r="U1079" s="71"/>
      <c r="V1079" s="71"/>
      <c r="W1079" s="71">
        <v>0</v>
      </c>
      <c r="X1079" s="71">
        <v>4.46</v>
      </c>
      <c r="Y1079" s="89">
        <v>9.9999999999999992E-2</v>
      </c>
      <c r="Z1079" s="90">
        <v>11</v>
      </c>
      <c r="AA1079" s="90">
        <v>11</v>
      </c>
      <c r="AB1079" s="90">
        <v>11</v>
      </c>
      <c r="AC1079" s="71">
        <v>1.0999999999999999</v>
      </c>
      <c r="AD1079" s="71">
        <v>1.0999999999999999</v>
      </c>
      <c r="AE1079" s="71">
        <v>1.0999999999999999</v>
      </c>
      <c r="AF1079" s="71">
        <v>1.0999999999999999</v>
      </c>
      <c r="AG1079" s="71">
        <v>1.0999999999999999</v>
      </c>
      <c r="AH1079" s="71">
        <v>286095.7</v>
      </c>
      <c r="AI1079" s="72">
        <v>139</v>
      </c>
      <c r="AJ1079" s="72" t="s">
        <v>4789</v>
      </c>
      <c r="AK1079" s="72">
        <v>0</v>
      </c>
      <c r="AL1079" s="72">
        <v>0</v>
      </c>
      <c r="AM1079" s="72">
        <v>39767302.299999997</v>
      </c>
      <c r="AN1079" s="72" t="e">
        <f t="shared" si="65"/>
        <v>#REF!</v>
      </c>
      <c r="AO1079" s="72" t="e">
        <f t="shared" si="66"/>
        <v>#REF!</v>
      </c>
      <c r="AP1079" s="72">
        <v>0</v>
      </c>
      <c r="AQ1079" s="72">
        <v>0</v>
      </c>
      <c r="AR1079" s="72">
        <v>0</v>
      </c>
      <c r="AS1079" s="74">
        <v>43221</v>
      </c>
      <c r="AT1079" s="74">
        <v>54057</v>
      </c>
      <c r="AU1079" s="73" t="s">
        <v>3661</v>
      </c>
      <c r="AV1079" s="72">
        <v>3780.61</v>
      </c>
      <c r="AW1079" s="72" t="e">
        <f t="shared" si="67"/>
        <v>#REF!</v>
      </c>
    </row>
    <row r="1080" spans="2:49" ht="15" customHeight="1">
      <c r="B1080" s="75">
        <v>1070</v>
      </c>
      <c r="C1080" s="75">
        <v>2013</v>
      </c>
      <c r="D1080" s="76" t="s">
        <v>131</v>
      </c>
      <c r="E1080" s="75" t="s">
        <v>1957</v>
      </c>
      <c r="F1080" s="75" t="s">
        <v>4795</v>
      </c>
      <c r="G1080" s="76" t="s">
        <v>1958</v>
      </c>
      <c r="H1080" s="76" t="s">
        <v>2087</v>
      </c>
      <c r="I1080" s="77">
        <v>40500000000000</v>
      </c>
      <c r="J1080" s="76" t="s">
        <v>1959</v>
      </c>
      <c r="K1080" s="78" t="s">
        <v>2216</v>
      </c>
      <c r="L1080" s="76" t="s">
        <v>2217</v>
      </c>
      <c r="M1080" s="76" t="s">
        <v>4535</v>
      </c>
      <c r="N1080" s="76" t="s">
        <v>74</v>
      </c>
      <c r="O1080" s="76" t="s">
        <v>838</v>
      </c>
      <c r="P1080" s="76" t="s">
        <v>4462</v>
      </c>
      <c r="Q1080" s="76" t="s">
        <v>28</v>
      </c>
      <c r="R1080" s="80">
        <v>96077000</v>
      </c>
      <c r="S1080" s="91" t="e">
        <f t="shared" si="64"/>
        <v>#REF!</v>
      </c>
      <c r="T1080" s="79">
        <v>28</v>
      </c>
      <c r="U1080" s="79"/>
      <c r="V1080" s="79"/>
      <c r="W1080" s="79">
        <v>0</v>
      </c>
      <c r="X1080" s="79">
        <v>14</v>
      </c>
      <c r="Y1080" s="92">
        <v>9.9999999999999992E-2</v>
      </c>
      <c r="Z1080" s="93">
        <v>121.00000000000004</v>
      </c>
      <c r="AA1080" s="93">
        <v>139</v>
      </c>
      <c r="AB1080" s="93">
        <v>139</v>
      </c>
      <c r="AC1080" s="79">
        <v>12.100000000000003</v>
      </c>
      <c r="AD1080" s="79">
        <v>12.100000000000003</v>
      </c>
      <c r="AE1080" s="79">
        <v>12.100000000000003</v>
      </c>
      <c r="AF1080" s="79">
        <v>12.100000000000003</v>
      </c>
      <c r="AG1080" s="79">
        <v>12.100000000000003</v>
      </c>
      <c r="AH1080" s="79">
        <v>2086511.8999999992</v>
      </c>
      <c r="AI1080" s="80">
        <v>120.02</v>
      </c>
      <c r="AJ1080" s="80" t="s">
        <v>4789</v>
      </c>
      <c r="AK1080" s="80">
        <v>0</v>
      </c>
      <c r="AL1080" s="80">
        <v>0</v>
      </c>
      <c r="AM1080" s="80">
        <v>250423158.23799986</v>
      </c>
      <c r="AN1080" s="80" t="e">
        <f t="shared" si="65"/>
        <v>#REF!</v>
      </c>
      <c r="AO1080" s="80" t="e">
        <f t="shared" si="66"/>
        <v>#REF!</v>
      </c>
      <c r="AP1080" s="80">
        <v>8819908.9100000057</v>
      </c>
      <c r="AQ1080" s="80">
        <v>13142099.349999996</v>
      </c>
      <c r="AR1080" s="80">
        <v>13142099.349999996</v>
      </c>
      <c r="AS1080" s="82">
        <v>43221</v>
      </c>
      <c r="AT1080" s="82">
        <v>50405</v>
      </c>
      <c r="AU1080" s="81" t="s">
        <v>3661</v>
      </c>
      <c r="AV1080" s="80">
        <v>3780.61</v>
      </c>
      <c r="AW1080" s="80" t="e">
        <f t="shared" si="67"/>
        <v>#REF!</v>
      </c>
    </row>
    <row r="1081" spans="2:49" ht="15" customHeight="1">
      <c r="B1081" s="68">
        <v>1071</v>
      </c>
      <c r="C1081" s="68">
        <v>2013</v>
      </c>
      <c r="D1081" s="69" t="s">
        <v>131</v>
      </c>
      <c r="E1081" s="68" t="s">
        <v>1957</v>
      </c>
      <c r="F1081" s="68" t="s">
        <v>4795</v>
      </c>
      <c r="G1081" s="69" t="s">
        <v>1958</v>
      </c>
      <c r="H1081" s="69" t="s">
        <v>2218</v>
      </c>
      <c r="I1081" s="87">
        <v>10514202000105</v>
      </c>
      <c r="J1081" s="69" t="s">
        <v>1992</v>
      </c>
      <c r="K1081" s="70" t="s">
        <v>2219</v>
      </c>
      <c r="L1081" s="69" t="s">
        <v>2218</v>
      </c>
      <c r="M1081" s="69" t="s">
        <v>4533</v>
      </c>
      <c r="N1081" s="69" t="s">
        <v>262</v>
      </c>
      <c r="O1081" s="69" t="s">
        <v>229</v>
      </c>
      <c r="P1081" s="69" t="s">
        <v>2220</v>
      </c>
      <c r="Q1081" s="69" t="s">
        <v>111</v>
      </c>
      <c r="R1081" s="72">
        <v>37382820</v>
      </c>
      <c r="S1081" s="88" t="e">
        <f t="shared" si="64"/>
        <v>#REF!</v>
      </c>
      <c r="T1081" s="71">
        <v>6.5</v>
      </c>
      <c r="U1081" s="71"/>
      <c r="V1081" s="71"/>
      <c r="W1081" s="71">
        <v>0</v>
      </c>
      <c r="X1081" s="71">
        <v>3.4</v>
      </c>
      <c r="Y1081" s="89">
        <v>9.9999999999999992E-2</v>
      </c>
      <c r="Z1081" s="90">
        <v>32.000000000000007</v>
      </c>
      <c r="AA1081" s="90">
        <v>32</v>
      </c>
      <c r="AB1081" s="90">
        <v>32</v>
      </c>
      <c r="AC1081" s="71">
        <v>3.2000000000000006</v>
      </c>
      <c r="AD1081" s="71">
        <v>3.2000000000000006</v>
      </c>
      <c r="AE1081" s="71">
        <v>3.2000000000000006</v>
      </c>
      <c r="AF1081" s="71">
        <v>3.2000000000000006</v>
      </c>
      <c r="AG1081" s="71">
        <v>3.2000000000000006</v>
      </c>
      <c r="AH1081" s="71">
        <v>832278.4</v>
      </c>
      <c r="AI1081" s="72">
        <v>137.86000000000001</v>
      </c>
      <c r="AJ1081" s="72" t="s">
        <v>4789</v>
      </c>
      <c r="AK1081" s="72">
        <v>0</v>
      </c>
      <c r="AL1081" s="72">
        <v>0</v>
      </c>
      <c r="AM1081" s="72">
        <v>114737900.22400001</v>
      </c>
      <c r="AN1081" s="72" t="e">
        <f t="shared" si="65"/>
        <v>#REF!</v>
      </c>
      <c r="AO1081" s="72" t="e">
        <f t="shared" si="66"/>
        <v>#REF!</v>
      </c>
      <c r="AP1081" s="72">
        <v>0</v>
      </c>
      <c r="AQ1081" s="72">
        <v>0</v>
      </c>
      <c r="AR1081" s="72">
        <v>0</v>
      </c>
      <c r="AS1081" s="74">
        <v>43221</v>
      </c>
      <c r="AT1081" s="74">
        <v>54057</v>
      </c>
      <c r="AU1081" s="73" t="s">
        <v>3661</v>
      </c>
      <c r="AV1081" s="72">
        <v>3780.61</v>
      </c>
      <c r="AW1081" s="72" t="e">
        <f t="shared" si="67"/>
        <v>#REF!</v>
      </c>
    </row>
    <row r="1082" spans="2:49" ht="15" customHeight="1">
      <c r="B1082" s="75">
        <v>1072</v>
      </c>
      <c r="C1082" s="75">
        <v>2013</v>
      </c>
      <c r="D1082" s="76" t="s">
        <v>131</v>
      </c>
      <c r="E1082" s="75" t="s">
        <v>1957</v>
      </c>
      <c r="F1082" s="75" t="s">
        <v>4795</v>
      </c>
      <c r="G1082" s="76" t="s">
        <v>1958</v>
      </c>
      <c r="H1082" s="76" t="s">
        <v>2221</v>
      </c>
      <c r="I1082" s="77">
        <v>10639747000148</v>
      </c>
      <c r="J1082" s="76" t="s">
        <v>1992</v>
      </c>
      <c r="K1082" s="78" t="s">
        <v>2222</v>
      </c>
      <c r="L1082" s="76" t="s">
        <v>2223</v>
      </c>
      <c r="M1082" s="76" t="s">
        <v>4534</v>
      </c>
      <c r="N1082" s="76" t="s">
        <v>152</v>
      </c>
      <c r="O1082" s="76" t="s">
        <v>229</v>
      </c>
      <c r="P1082" s="76" t="s">
        <v>2229</v>
      </c>
      <c r="Q1082" s="76" t="s">
        <v>111</v>
      </c>
      <c r="R1082" s="80">
        <v>101616060</v>
      </c>
      <c r="S1082" s="91" t="e">
        <f t="shared" si="64"/>
        <v>#REF!</v>
      </c>
      <c r="T1082" s="79">
        <v>17.407</v>
      </c>
      <c r="U1082" s="79"/>
      <c r="V1082" s="79"/>
      <c r="W1082" s="79">
        <v>0</v>
      </c>
      <c r="X1082" s="79">
        <v>9.8699999999999992</v>
      </c>
      <c r="Y1082" s="92">
        <v>9.9999999999999992E-2</v>
      </c>
      <c r="Z1082" s="93">
        <v>93.000000000000057</v>
      </c>
      <c r="AA1082" s="93">
        <v>93</v>
      </c>
      <c r="AB1082" s="93">
        <v>93</v>
      </c>
      <c r="AC1082" s="79">
        <v>9.3000000000000043</v>
      </c>
      <c r="AD1082" s="79">
        <v>9.3000000000000043</v>
      </c>
      <c r="AE1082" s="79">
        <v>9.3000000000000043</v>
      </c>
      <c r="AF1082" s="79">
        <v>9.3000000000000043</v>
      </c>
      <c r="AG1082" s="79">
        <v>9.3000000000000043</v>
      </c>
      <c r="AH1082" s="79">
        <v>2418809.100000002</v>
      </c>
      <c r="AI1082" s="80">
        <v>137.97999999999999</v>
      </c>
      <c r="AJ1082" s="80" t="s">
        <v>4789</v>
      </c>
      <c r="AK1082" s="80">
        <v>0</v>
      </c>
      <c r="AL1082" s="80">
        <v>0</v>
      </c>
      <c r="AM1082" s="80">
        <v>333747279.61800015</v>
      </c>
      <c r="AN1082" s="80" t="e">
        <f t="shared" si="65"/>
        <v>#REF!</v>
      </c>
      <c r="AO1082" s="80" t="e">
        <f t="shared" si="66"/>
        <v>#REF!</v>
      </c>
      <c r="AP1082" s="80">
        <v>0</v>
      </c>
      <c r="AQ1082" s="80">
        <v>0</v>
      </c>
      <c r="AR1082" s="80">
        <v>0</v>
      </c>
      <c r="AS1082" s="82">
        <v>43221</v>
      </c>
      <c r="AT1082" s="82">
        <v>54057</v>
      </c>
      <c r="AU1082" s="81" t="s">
        <v>3661</v>
      </c>
      <c r="AV1082" s="80">
        <v>3780.61</v>
      </c>
      <c r="AW1082" s="80" t="e">
        <f t="shared" si="67"/>
        <v>#REF!</v>
      </c>
    </row>
    <row r="1083" spans="2:49" ht="15" customHeight="1">
      <c r="B1083" s="68">
        <v>1073</v>
      </c>
      <c r="C1083" s="68">
        <v>2013</v>
      </c>
      <c r="D1083" s="69" t="s">
        <v>131</v>
      </c>
      <c r="E1083" s="68" t="s">
        <v>1957</v>
      </c>
      <c r="F1083" s="68" t="s">
        <v>4795</v>
      </c>
      <c r="G1083" s="69" t="s">
        <v>1958</v>
      </c>
      <c r="H1083" s="69" t="s">
        <v>2006</v>
      </c>
      <c r="I1083" s="87">
        <v>17227909000180</v>
      </c>
      <c r="J1083" s="69" t="s">
        <v>1959</v>
      </c>
      <c r="K1083" s="70" t="s">
        <v>2224</v>
      </c>
      <c r="L1083" s="69" t="s">
        <v>2225</v>
      </c>
      <c r="M1083" s="69" t="s">
        <v>4538</v>
      </c>
      <c r="N1083" s="69" t="s">
        <v>33</v>
      </c>
      <c r="O1083" s="69" t="s">
        <v>838</v>
      </c>
      <c r="P1083" s="69" t="s">
        <v>4462</v>
      </c>
      <c r="Q1083" s="69" t="s">
        <v>28</v>
      </c>
      <c r="R1083" s="72">
        <v>104506950</v>
      </c>
      <c r="S1083" s="88" t="e">
        <f t="shared" si="64"/>
        <v>#REF!</v>
      </c>
      <c r="T1083" s="71">
        <v>30</v>
      </c>
      <c r="U1083" s="71"/>
      <c r="V1083" s="71"/>
      <c r="W1083" s="71">
        <v>0</v>
      </c>
      <c r="X1083" s="71">
        <v>11.9</v>
      </c>
      <c r="Y1083" s="89">
        <v>9.9999999999999992E-2</v>
      </c>
      <c r="Z1083" s="90">
        <v>114.00000000000001</v>
      </c>
      <c r="AA1083" s="90">
        <v>116</v>
      </c>
      <c r="AB1083" s="90">
        <v>116</v>
      </c>
      <c r="AC1083" s="71">
        <v>11.4</v>
      </c>
      <c r="AD1083" s="71">
        <v>11.4</v>
      </c>
      <c r="AE1083" s="71">
        <v>11.4</v>
      </c>
      <c r="AF1083" s="71">
        <v>11.4</v>
      </c>
      <c r="AG1083" s="71">
        <v>11.4</v>
      </c>
      <c r="AH1083" s="71">
        <v>1965804.6000000008</v>
      </c>
      <c r="AI1083" s="72">
        <v>108.9</v>
      </c>
      <c r="AJ1083" s="72" t="s">
        <v>4789</v>
      </c>
      <c r="AK1083" s="72">
        <v>0</v>
      </c>
      <c r="AL1083" s="72">
        <v>0</v>
      </c>
      <c r="AM1083" s="72">
        <v>214076120.94000012</v>
      </c>
      <c r="AN1083" s="72" t="e">
        <f t="shared" si="65"/>
        <v>#REF!</v>
      </c>
      <c r="AO1083" s="72" t="e">
        <f t="shared" si="66"/>
        <v>#REF!</v>
      </c>
      <c r="AP1083" s="72">
        <v>7618796.370000001</v>
      </c>
      <c r="AQ1083" s="72">
        <v>11352382.410000006</v>
      </c>
      <c r="AR1083" s="72">
        <v>11352382.410000006</v>
      </c>
      <c r="AS1083" s="74">
        <v>43221</v>
      </c>
      <c r="AT1083" s="74">
        <v>50405</v>
      </c>
      <c r="AU1083" s="73" t="s">
        <v>3661</v>
      </c>
      <c r="AV1083" s="72">
        <v>3780.61</v>
      </c>
      <c r="AW1083" s="72" t="e">
        <f t="shared" si="67"/>
        <v>#REF!</v>
      </c>
    </row>
    <row r="1084" spans="2:49" ht="15" customHeight="1">
      <c r="B1084" s="75">
        <v>1074</v>
      </c>
      <c r="C1084" s="75">
        <v>2013</v>
      </c>
      <c r="D1084" s="76" t="s">
        <v>131</v>
      </c>
      <c r="E1084" s="75" t="s">
        <v>1957</v>
      </c>
      <c r="F1084" s="75" t="s">
        <v>4795</v>
      </c>
      <c r="G1084" s="76" t="s">
        <v>1958</v>
      </c>
      <c r="H1084" s="76" t="s">
        <v>2226</v>
      </c>
      <c r="I1084" s="77">
        <v>10639802000108</v>
      </c>
      <c r="J1084" s="76" t="s">
        <v>1992</v>
      </c>
      <c r="K1084" s="78" t="s">
        <v>2227</v>
      </c>
      <c r="L1084" s="76" t="s">
        <v>2228</v>
      </c>
      <c r="M1084" s="76" t="s">
        <v>4534</v>
      </c>
      <c r="N1084" s="76" t="s">
        <v>152</v>
      </c>
      <c r="O1084" s="76" t="s">
        <v>229</v>
      </c>
      <c r="P1084" s="76" t="s">
        <v>2229</v>
      </c>
      <c r="Q1084" s="76" t="s">
        <v>111</v>
      </c>
      <c r="R1084" s="80">
        <v>134476550</v>
      </c>
      <c r="S1084" s="91" t="e">
        <f t="shared" si="64"/>
        <v>#REF!</v>
      </c>
      <c r="T1084" s="79">
        <v>24.92</v>
      </c>
      <c r="U1084" s="79"/>
      <c r="V1084" s="79"/>
      <c r="W1084" s="79">
        <v>0</v>
      </c>
      <c r="X1084" s="79">
        <v>13.78</v>
      </c>
      <c r="Y1084" s="92">
        <v>9.9999999999999992E-2</v>
      </c>
      <c r="Z1084" s="93">
        <v>117.00000000000006</v>
      </c>
      <c r="AA1084" s="93">
        <v>117</v>
      </c>
      <c r="AB1084" s="93">
        <v>117</v>
      </c>
      <c r="AC1084" s="79">
        <v>11.700000000000005</v>
      </c>
      <c r="AD1084" s="79">
        <v>11.700000000000005</v>
      </c>
      <c r="AE1084" s="79">
        <v>11.700000000000005</v>
      </c>
      <c r="AF1084" s="79">
        <v>11.700000000000005</v>
      </c>
      <c r="AG1084" s="79">
        <v>11.700000000000005</v>
      </c>
      <c r="AH1084" s="79">
        <v>3043017.8999999994</v>
      </c>
      <c r="AI1084" s="80">
        <v>136.97999999999999</v>
      </c>
      <c r="AJ1084" s="80" t="s">
        <v>4789</v>
      </c>
      <c r="AK1084" s="80">
        <v>0</v>
      </c>
      <c r="AL1084" s="80">
        <v>0</v>
      </c>
      <c r="AM1084" s="80">
        <v>416832591.94199991</v>
      </c>
      <c r="AN1084" s="80" t="e">
        <f t="shared" si="65"/>
        <v>#REF!</v>
      </c>
      <c r="AO1084" s="80" t="e">
        <f t="shared" si="66"/>
        <v>#REF!</v>
      </c>
      <c r="AP1084" s="80">
        <v>0</v>
      </c>
      <c r="AQ1084" s="80">
        <v>0</v>
      </c>
      <c r="AR1084" s="80">
        <v>0</v>
      </c>
      <c r="AS1084" s="82">
        <v>43221</v>
      </c>
      <c r="AT1084" s="82">
        <v>54057</v>
      </c>
      <c r="AU1084" s="81" t="s">
        <v>3661</v>
      </c>
      <c r="AV1084" s="80">
        <v>3780.61</v>
      </c>
      <c r="AW1084" s="80" t="e">
        <f t="shared" si="67"/>
        <v>#REF!</v>
      </c>
    </row>
    <row r="1085" spans="2:49" ht="15" customHeight="1">
      <c r="B1085" s="68">
        <v>1075</v>
      </c>
      <c r="C1085" s="68">
        <v>2013</v>
      </c>
      <c r="D1085" s="69" t="s">
        <v>131</v>
      </c>
      <c r="E1085" s="68" t="s">
        <v>1957</v>
      </c>
      <c r="F1085" s="68" t="s">
        <v>4795</v>
      </c>
      <c r="G1085" s="69" t="s">
        <v>1958</v>
      </c>
      <c r="H1085" s="69" t="s">
        <v>1761</v>
      </c>
      <c r="I1085" s="87">
        <v>10618009000114</v>
      </c>
      <c r="J1085" s="69" t="s">
        <v>1992</v>
      </c>
      <c r="K1085" s="70" t="s">
        <v>2230</v>
      </c>
      <c r="L1085" s="69" t="s">
        <v>2231</v>
      </c>
      <c r="M1085" s="69" t="s">
        <v>4538</v>
      </c>
      <c r="N1085" s="69" t="s">
        <v>262</v>
      </c>
      <c r="O1085" s="69" t="s">
        <v>229</v>
      </c>
      <c r="P1085" s="69" t="s">
        <v>1062</v>
      </c>
      <c r="Q1085" s="69" t="s">
        <v>111</v>
      </c>
      <c r="R1085" s="72">
        <v>99698680</v>
      </c>
      <c r="S1085" s="88" t="e">
        <f t="shared" si="64"/>
        <v>#REF!</v>
      </c>
      <c r="T1085" s="71">
        <v>19.3</v>
      </c>
      <c r="U1085" s="71"/>
      <c r="V1085" s="71"/>
      <c r="W1085" s="71">
        <v>0</v>
      </c>
      <c r="X1085" s="71">
        <v>10.44</v>
      </c>
      <c r="Y1085" s="89">
        <v>9.9999999999999992E-2</v>
      </c>
      <c r="Z1085" s="90">
        <v>104.00000000000001</v>
      </c>
      <c r="AA1085" s="90">
        <v>104</v>
      </c>
      <c r="AB1085" s="90">
        <v>104</v>
      </c>
      <c r="AC1085" s="71">
        <v>10.4</v>
      </c>
      <c r="AD1085" s="71">
        <v>10.4</v>
      </c>
      <c r="AE1085" s="71">
        <v>10.4</v>
      </c>
      <c r="AF1085" s="71">
        <v>10.4</v>
      </c>
      <c r="AG1085" s="71">
        <v>10.4</v>
      </c>
      <c r="AH1085" s="71">
        <v>2704904.8000000007</v>
      </c>
      <c r="AI1085" s="72">
        <v>135.9</v>
      </c>
      <c r="AJ1085" s="72" t="s">
        <v>4789</v>
      </c>
      <c r="AK1085" s="72">
        <v>0</v>
      </c>
      <c r="AL1085" s="72">
        <v>0</v>
      </c>
      <c r="AM1085" s="72">
        <v>367596562.32000011</v>
      </c>
      <c r="AN1085" s="72" t="e">
        <f t="shared" si="65"/>
        <v>#REF!</v>
      </c>
      <c r="AO1085" s="72" t="e">
        <f t="shared" si="66"/>
        <v>#REF!</v>
      </c>
      <c r="AP1085" s="72">
        <v>0</v>
      </c>
      <c r="AQ1085" s="72">
        <v>0</v>
      </c>
      <c r="AR1085" s="72">
        <v>0</v>
      </c>
      <c r="AS1085" s="74">
        <v>43221</v>
      </c>
      <c r="AT1085" s="74">
        <v>54057</v>
      </c>
      <c r="AU1085" s="73" t="s">
        <v>3661</v>
      </c>
      <c r="AV1085" s="72">
        <v>3780.61</v>
      </c>
      <c r="AW1085" s="72" t="e">
        <f t="shared" si="67"/>
        <v>#REF!</v>
      </c>
    </row>
    <row r="1086" spans="2:49" ht="15" customHeight="1">
      <c r="B1086" s="75">
        <v>1076</v>
      </c>
      <c r="C1086" s="75">
        <v>2013</v>
      </c>
      <c r="D1086" s="76" t="s">
        <v>131</v>
      </c>
      <c r="E1086" s="75" t="s">
        <v>1957</v>
      </c>
      <c r="F1086" s="75" t="s">
        <v>4795</v>
      </c>
      <c r="G1086" s="76" t="s">
        <v>1958</v>
      </c>
      <c r="H1086" s="76" t="s">
        <v>2006</v>
      </c>
      <c r="I1086" s="77">
        <v>17227909000180</v>
      </c>
      <c r="J1086" s="76" t="s">
        <v>1959</v>
      </c>
      <c r="K1086" s="78" t="s">
        <v>2232</v>
      </c>
      <c r="L1086" s="76" t="s">
        <v>2233</v>
      </c>
      <c r="M1086" s="76" t="s">
        <v>4538</v>
      </c>
      <c r="N1086" s="76" t="s">
        <v>33</v>
      </c>
      <c r="O1086" s="76" t="s">
        <v>838</v>
      </c>
      <c r="P1086" s="76" t="s">
        <v>4462</v>
      </c>
      <c r="Q1086" s="76" t="s">
        <v>28</v>
      </c>
      <c r="R1086" s="80">
        <v>104506950</v>
      </c>
      <c r="S1086" s="91" t="e">
        <f t="shared" si="64"/>
        <v>#REF!</v>
      </c>
      <c r="T1086" s="79">
        <v>30</v>
      </c>
      <c r="U1086" s="79"/>
      <c r="V1086" s="79"/>
      <c r="W1086" s="79">
        <v>0</v>
      </c>
      <c r="X1086" s="79">
        <v>11.3</v>
      </c>
      <c r="Y1086" s="92">
        <v>9.9999999999999992E-2</v>
      </c>
      <c r="Z1086" s="93">
        <v>113</v>
      </c>
      <c r="AA1086" s="93">
        <v>116</v>
      </c>
      <c r="AB1086" s="93">
        <v>116</v>
      </c>
      <c r="AC1086" s="79">
        <v>11.299999999999999</v>
      </c>
      <c r="AD1086" s="79">
        <v>11.299999999999999</v>
      </c>
      <c r="AE1086" s="79">
        <v>11.299999999999999</v>
      </c>
      <c r="AF1086" s="79">
        <v>11.299999999999999</v>
      </c>
      <c r="AG1086" s="79">
        <v>11.299999999999999</v>
      </c>
      <c r="AH1086" s="79">
        <v>1948560.6999999993</v>
      </c>
      <c r="AI1086" s="80">
        <v>108.9</v>
      </c>
      <c r="AJ1086" s="80" t="s">
        <v>4789</v>
      </c>
      <c r="AK1086" s="80">
        <v>0</v>
      </c>
      <c r="AL1086" s="80">
        <v>0</v>
      </c>
      <c r="AM1086" s="80">
        <v>212198260.2299999</v>
      </c>
      <c r="AN1086" s="80" t="e">
        <f t="shared" si="65"/>
        <v>#REF!</v>
      </c>
      <c r="AO1086" s="80" t="e">
        <f t="shared" si="66"/>
        <v>#REF!</v>
      </c>
      <c r="AP1086" s="80">
        <v>7524161.9900000021</v>
      </c>
      <c r="AQ1086" s="80">
        <v>11211372.520000001</v>
      </c>
      <c r="AR1086" s="80">
        <v>11211372.520000001</v>
      </c>
      <c r="AS1086" s="82">
        <v>43221</v>
      </c>
      <c r="AT1086" s="82">
        <v>50405</v>
      </c>
      <c r="AU1086" s="81" t="s">
        <v>3661</v>
      </c>
      <c r="AV1086" s="80">
        <v>3780.61</v>
      </c>
      <c r="AW1086" s="80" t="e">
        <f t="shared" si="67"/>
        <v>#REF!</v>
      </c>
    </row>
    <row r="1087" spans="2:49" ht="15" customHeight="1">
      <c r="B1087" s="68">
        <v>1077</v>
      </c>
      <c r="C1087" s="68">
        <v>2013</v>
      </c>
      <c r="D1087" s="69" t="s">
        <v>131</v>
      </c>
      <c r="E1087" s="68" t="s">
        <v>1957</v>
      </c>
      <c r="F1087" s="68" t="s">
        <v>4795</v>
      </c>
      <c r="G1087" s="69" t="s">
        <v>1958</v>
      </c>
      <c r="H1087" s="69" t="s">
        <v>1790</v>
      </c>
      <c r="I1087" s="87">
        <v>10187906000110</v>
      </c>
      <c r="J1087" s="69" t="s">
        <v>1959</v>
      </c>
      <c r="K1087" s="70" t="s">
        <v>2234</v>
      </c>
      <c r="L1087" s="69" t="s">
        <v>2235</v>
      </c>
      <c r="M1087" s="69" t="s">
        <v>4535</v>
      </c>
      <c r="N1087" s="69" t="s">
        <v>74</v>
      </c>
      <c r="O1087" s="69" t="s">
        <v>838</v>
      </c>
      <c r="P1087" s="69" t="s">
        <v>4462</v>
      </c>
      <c r="Q1087" s="69" t="s">
        <v>28</v>
      </c>
      <c r="R1087" s="72">
        <v>141870000</v>
      </c>
      <c r="S1087" s="88" t="e">
        <f t="shared" si="64"/>
        <v>#REF!</v>
      </c>
      <c r="T1087" s="71">
        <v>30</v>
      </c>
      <c r="U1087" s="71"/>
      <c r="V1087" s="71"/>
      <c r="W1087" s="71">
        <v>0</v>
      </c>
      <c r="X1087" s="71">
        <v>11.5</v>
      </c>
      <c r="Y1087" s="89">
        <v>9.9999999999999992E-2</v>
      </c>
      <c r="Z1087" s="90">
        <v>114.99999999999999</v>
      </c>
      <c r="AA1087" s="90">
        <v>139</v>
      </c>
      <c r="AB1087" s="90">
        <v>139</v>
      </c>
      <c r="AC1087" s="71">
        <v>11.499999999999998</v>
      </c>
      <c r="AD1087" s="71">
        <v>11.499999999999998</v>
      </c>
      <c r="AE1087" s="71">
        <v>11.499999999999998</v>
      </c>
      <c r="AF1087" s="71">
        <v>11.499999999999998</v>
      </c>
      <c r="AG1087" s="71">
        <v>11.499999999999998</v>
      </c>
      <c r="AH1087" s="71">
        <v>1983048.5000000012</v>
      </c>
      <c r="AI1087" s="72">
        <v>118.8</v>
      </c>
      <c r="AJ1087" s="72" t="s">
        <v>4789</v>
      </c>
      <c r="AK1087" s="72">
        <v>0</v>
      </c>
      <c r="AL1087" s="72">
        <v>0</v>
      </c>
      <c r="AM1087" s="72">
        <v>235586161.80000013</v>
      </c>
      <c r="AN1087" s="72" t="e">
        <f t="shared" si="65"/>
        <v>#REF!</v>
      </c>
      <c r="AO1087" s="72" t="e">
        <f t="shared" si="66"/>
        <v>#REF!</v>
      </c>
      <c r="AP1087" s="72">
        <v>8459851.6000000015</v>
      </c>
      <c r="AQ1087" s="72">
        <v>12605596.199999996</v>
      </c>
      <c r="AR1087" s="72">
        <v>12605596.199999996</v>
      </c>
      <c r="AS1087" s="74">
        <v>43221</v>
      </c>
      <c r="AT1087" s="74">
        <v>50405</v>
      </c>
      <c r="AU1087" s="73" t="s">
        <v>3661</v>
      </c>
      <c r="AV1087" s="72">
        <v>3780.61</v>
      </c>
      <c r="AW1087" s="72" t="e">
        <f t="shared" si="67"/>
        <v>#REF!</v>
      </c>
    </row>
    <row r="1088" spans="2:49" ht="15" customHeight="1">
      <c r="B1088" s="75">
        <v>1078</v>
      </c>
      <c r="C1088" s="75">
        <v>2013</v>
      </c>
      <c r="D1088" s="76" t="s">
        <v>131</v>
      </c>
      <c r="E1088" s="75" t="s">
        <v>1957</v>
      </c>
      <c r="F1088" s="75" t="s">
        <v>4795</v>
      </c>
      <c r="G1088" s="76" t="s">
        <v>1958</v>
      </c>
      <c r="H1088" s="76" t="s">
        <v>2148</v>
      </c>
      <c r="I1088" s="77">
        <v>40100000000000</v>
      </c>
      <c r="J1088" s="76" t="s">
        <v>1959</v>
      </c>
      <c r="K1088" s="78" t="s">
        <v>2236</v>
      </c>
      <c r="L1088" s="76" t="s">
        <v>2148</v>
      </c>
      <c r="M1088" s="76" t="s">
        <v>4535</v>
      </c>
      <c r="N1088" s="76" t="s">
        <v>33</v>
      </c>
      <c r="O1088" s="76" t="s">
        <v>838</v>
      </c>
      <c r="P1088" s="76" t="s">
        <v>4462</v>
      </c>
      <c r="Q1088" s="76" t="s">
        <v>28</v>
      </c>
      <c r="R1088" s="80">
        <v>95427000</v>
      </c>
      <c r="S1088" s="91" t="e">
        <f t="shared" si="64"/>
        <v>#REF!</v>
      </c>
      <c r="T1088" s="79">
        <v>27.5</v>
      </c>
      <c r="U1088" s="79"/>
      <c r="V1088" s="79"/>
      <c r="W1088" s="79">
        <v>0</v>
      </c>
      <c r="X1088" s="79">
        <v>10.7</v>
      </c>
      <c r="Y1088" s="92">
        <v>9.9999999999999992E-2</v>
      </c>
      <c r="Z1088" s="93">
        <v>97.999999999999986</v>
      </c>
      <c r="AA1088" s="93">
        <v>86</v>
      </c>
      <c r="AB1088" s="93">
        <v>86</v>
      </c>
      <c r="AC1088" s="79">
        <v>9.7999999999999972</v>
      </c>
      <c r="AD1088" s="79">
        <v>9.7999999999999972</v>
      </c>
      <c r="AE1088" s="79">
        <v>9.7999999999999972</v>
      </c>
      <c r="AF1088" s="79">
        <v>9.7999999999999972</v>
      </c>
      <c r="AG1088" s="79">
        <v>9.7999999999999972</v>
      </c>
      <c r="AH1088" s="79">
        <v>1689902.2000000002</v>
      </c>
      <c r="AI1088" s="80">
        <v>121.3</v>
      </c>
      <c r="AJ1088" s="80" t="s">
        <v>4789</v>
      </c>
      <c r="AK1088" s="80">
        <v>0</v>
      </c>
      <c r="AL1088" s="80">
        <v>0</v>
      </c>
      <c r="AM1088" s="80">
        <v>204985136.85999998</v>
      </c>
      <c r="AN1088" s="80" t="e">
        <f t="shared" si="65"/>
        <v>#REF!</v>
      </c>
      <c r="AO1088" s="80" t="e">
        <f t="shared" si="66"/>
        <v>#REF!</v>
      </c>
      <c r="AP1088" s="80">
        <v>7136428.629999998</v>
      </c>
      <c r="AQ1088" s="80">
        <v>10633630.680000007</v>
      </c>
      <c r="AR1088" s="80">
        <v>10633630.680000007</v>
      </c>
      <c r="AS1088" s="82">
        <v>43221</v>
      </c>
      <c r="AT1088" s="82">
        <v>50405</v>
      </c>
      <c r="AU1088" s="81" t="s">
        <v>3661</v>
      </c>
      <c r="AV1088" s="80">
        <v>3780.61</v>
      </c>
      <c r="AW1088" s="80" t="e">
        <f t="shared" si="67"/>
        <v>#REF!</v>
      </c>
    </row>
    <row r="1089" spans="2:49" ht="15" customHeight="1">
      <c r="B1089" s="68">
        <v>1079</v>
      </c>
      <c r="C1089" s="68">
        <v>2013</v>
      </c>
      <c r="D1089" s="69" t="s">
        <v>131</v>
      </c>
      <c r="E1089" s="68" t="s">
        <v>1957</v>
      </c>
      <c r="F1089" s="68" t="s">
        <v>4795</v>
      </c>
      <c r="G1089" s="69" t="s">
        <v>1958</v>
      </c>
      <c r="H1089" s="69" t="s">
        <v>1790</v>
      </c>
      <c r="I1089" s="87">
        <v>10187906000110</v>
      </c>
      <c r="J1089" s="69" t="s">
        <v>1959</v>
      </c>
      <c r="K1089" s="70" t="s">
        <v>2237</v>
      </c>
      <c r="L1089" s="69" t="s">
        <v>2238</v>
      </c>
      <c r="M1089" s="69" t="s">
        <v>4535</v>
      </c>
      <c r="N1089" s="69" t="s">
        <v>74</v>
      </c>
      <c r="O1089" s="69" t="s">
        <v>838</v>
      </c>
      <c r="P1089" s="69" t="s">
        <v>4462</v>
      </c>
      <c r="Q1089" s="69" t="s">
        <v>28</v>
      </c>
      <c r="R1089" s="72">
        <v>141870000</v>
      </c>
      <c r="S1089" s="88" t="e">
        <f t="shared" si="64"/>
        <v>#REF!</v>
      </c>
      <c r="T1089" s="71">
        <v>30</v>
      </c>
      <c r="U1089" s="71"/>
      <c r="V1089" s="71"/>
      <c r="W1089" s="71">
        <v>0</v>
      </c>
      <c r="X1089" s="71">
        <v>13.8</v>
      </c>
      <c r="Y1089" s="89">
        <v>9.9999999999999992E-2</v>
      </c>
      <c r="Z1089" s="90">
        <v>138</v>
      </c>
      <c r="AA1089" s="90">
        <v>139</v>
      </c>
      <c r="AB1089" s="90">
        <v>139</v>
      </c>
      <c r="AC1089" s="71">
        <v>13.799999999999999</v>
      </c>
      <c r="AD1089" s="71">
        <v>13.799999999999999</v>
      </c>
      <c r="AE1089" s="71">
        <v>13.799999999999999</v>
      </c>
      <c r="AF1089" s="71">
        <v>13.799999999999999</v>
      </c>
      <c r="AG1089" s="71">
        <v>13.799999999999999</v>
      </c>
      <c r="AH1089" s="71">
        <v>2379658.2000000002</v>
      </c>
      <c r="AI1089" s="72">
        <v>118.76</v>
      </c>
      <c r="AJ1089" s="72" t="s">
        <v>4789</v>
      </c>
      <c r="AK1089" s="72">
        <v>0</v>
      </c>
      <c r="AL1089" s="72">
        <v>0</v>
      </c>
      <c r="AM1089" s="72">
        <v>282608207.83200002</v>
      </c>
      <c r="AN1089" s="72" t="e">
        <f t="shared" si="65"/>
        <v>#REF!</v>
      </c>
      <c r="AO1089" s="72" t="e">
        <f t="shared" si="66"/>
        <v>#REF!</v>
      </c>
      <c r="AP1089" s="72">
        <v>10095030.789999992</v>
      </c>
      <c r="AQ1089" s="72">
        <v>15042093.84</v>
      </c>
      <c r="AR1089" s="72">
        <v>15042093.84</v>
      </c>
      <c r="AS1089" s="74">
        <v>43221</v>
      </c>
      <c r="AT1089" s="74">
        <v>50405</v>
      </c>
      <c r="AU1089" s="73" t="s">
        <v>3661</v>
      </c>
      <c r="AV1089" s="72">
        <v>3780.61</v>
      </c>
      <c r="AW1089" s="72" t="e">
        <f t="shared" si="67"/>
        <v>#REF!</v>
      </c>
    </row>
    <row r="1090" spans="2:49" ht="15" customHeight="1">
      <c r="B1090" s="75">
        <v>1080</v>
      </c>
      <c r="C1090" s="75">
        <v>2013</v>
      </c>
      <c r="D1090" s="76" t="s">
        <v>131</v>
      </c>
      <c r="E1090" s="75" t="s">
        <v>1957</v>
      </c>
      <c r="F1090" s="75" t="s">
        <v>4795</v>
      </c>
      <c r="G1090" s="76" t="s">
        <v>1958</v>
      </c>
      <c r="H1090" s="76" t="s">
        <v>1052</v>
      </c>
      <c r="I1090" s="77">
        <v>8364948000138</v>
      </c>
      <c r="J1090" s="76" t="s">
        <v>1992</v>
      </c>
      <c r="K1090" s="78" t="s">
        <v>2239</v>
      </c>
      <c r="L1090" s="76" t="s">
        <v>2240</v>
      </c>
      <c r="M1090" s="84" t="s">
        <v>4534</v>
      </c>
      <c r="N1090" s="76" t="s">
        <v>144</v>
      </c>
      <c r="O1090" s="76" t="s">
        <v>229</v>
      </c>
      <c r="P1090" s="76" t="s">
        <v>2241</v>
      </c>
      <c r="Q1090" s="76" t="s">
        <v>82</v>
      </c>
      <c r="R1090" s="80">
        <v>142410110</v>
      </c>
      <c r="S1090" s="91" t="e">
        <f t="shared" si="64"/>
        <v>#REF!</v>
      </c>
      <c r="T1090" s="79">
        <v>23</v>
      </c>
      <c r="U1090" s="79"/>
      <c r="V1090" s="79"/>
      <c r="W1090" s="79">
        <v>0</v>
      </c>
      <c r="X1090" s="79">
        <v>11.44</v>
      </c>
      <c r="Y1090" s="92">
        <v>9.9999999999999992E-2</v>
      </c>
      <c r="Z1090" s="93">
        <v>59.999999999999986</v>
      </c>
      <c r="AA1090" s="93">
        <v>60</v>
      </c>
      <c r="AB1090" s="93">
        <v>60</v>
      </c>
      <c r="AC1090" s="79">
        <v>5.9999999999999982</v>
      </c>
      <c r="AD1090" s="79">
        <v>5.9999999999999982</v>
      </c>
      <c r="AE1090" s="79">
        <v>5.9999999999999982</v>
      </c>
      <c r="AF1090" s="79">
        <v>5.9999999999999982</v>
      </c>
      <c r="AG1090" s="79">
        <v>5.9999999999999982</v>
      </c>
      <c r="AH1090" s="79">
        <v>1560522.0000000002</v>
      </c>
      <c r="AI1090" s="80">
        <v>138</v>
      </c>
      <c r="AJ1090" s="80" t="s">
        <v>4789</v>
      </c>
      <c r="AK1090" s="80">
        <v>0</v>
      </c>
      <c r="AL1090" s="80">
        <v>0</v>
      </c>
      <c r="AM1090" s="80">
        <v>215352036.00000006</v>
      </c>
      <c r="AN1090" s="80" t="e">
        <f t="shared" si="65"/>
        <v>#REF!</v>
      </c>
      <c r="AO1090" s="80" t="e">
        <f t="shared" si="66"/>
        <v>#REF!</v>
      </c>
      <c r="AP1090" s="80">
        <v>0</v>
      </c>
      <c r="AQ1090" s="80">
        <v>0</v>
      </c>
      <c r="AR1090" s="80">
        <v>0</v>
      </c>
      <c r="AS1090" s="82">
        <v>43221</v>
      </c>
      <c r="AT1090" s="82">
        <v>54057</v>
      </c>
      <c r="AU1090" s="81" t="s">
        <v>3661</v>
      </c>
      <c r="AV1090" s="80">
        <v>3780.61</v>
      </c>
      <c r="AW1090" s="80" t="e">
        <f t="shared" si="67"/>
        <v>#REF!</v>
      </c>
    </row>
    <row r="1091" spans="2:49" ht="15" customHeight="1">
      <c r="B1091" s="68">
        <v>1081</v>
      </c>
      <c r="C1091" s="68">
        <v>2013</v>
      </c>
      <c r="D1091" s="69" t="s">
        <v>97</v>
      </c>
      <c r="E1091" s="68" t="s">
        <v>2242</v>
      </c>
      <c r="F1091" s="68" t="s">
        <v>4794</v>
      </c>
      <c r="G1091" s="69" t="s">
        <v>2243</v>
      </c>
      <c r="H1091" s="69" t="s">
        <v>2245</v>
      </c>
      <c r="I1091" s="87">
        <v>3984862000194</v>
      </c>
      <c r="J1091" s="69" t="s">
        <v>2244</v>
      </c>
      <c r="K1091" s="70" t="s">
        <v>101</v>
      </c>
      <c r="L1091" s="69" t="s">
        <v>4532</v>
      </c>
      <c r="M1091" s="69" t="s">
        <v>4533</v>
      </c>
      <c r="N1091" s="69" t="s">
        <v>83</v>
      </c>
      <c r="O1091" s="69" t="s">
        <v>101</v>
      </c>
      <c r="P1091" s="69" t="s">
        <v>101</v>
      </c>
      <c r="Q1091" s="69" t="s">
        <v>82</v>
      </c>
      <c r="R1091" s="72">
        <v>0</v>
      </c>
      <c r="S1091" s="88" t="e">
        <f t="shared" si="64"/>
        <v>#REF!</v>
      </c>
      <c r="T1091" s="71">
        <v>0</v>
      </c>
      <c r="U1091" s="71"/>
      <c r="V1091" s="71"/>
      <c r="W1091" s="71">
        <v>0</v>
      </c>
      <c r="X1091" s="71">
        <v>0</v>
      </c>
      <c r="Y1091" s="89">
        <v>1</v>
      </c>
      <c r="Z1091" s="90">
        <v>62.00000000000005</v>
      </c>
      <c r="AA1091" s="90">
        <v>0</v>
      </c>
      <c r="AB1091" s="90">
        <v>62</v>
      </c>
      <c r="AC1091" s="71">
        <v>62.00000000000005</v>
      </c>
      <c r="AD1091" s="71">
        <v>0</v>
      </c>
      <c r="AE1091" s="71">
        <v>0</v>
      </c>
      <c r="AF1091" s="71">
        <v>0</v>
      </c>
      <c r="AG1091" s="71">
        <v>62.00000000000005</v>
      </c>
      <c r="AH1091" s="71">
        <v>543120</v>
      </c>
      <c r="AI1091" s="72">
        <v>191.58</v>
      </c>
      <c r="AJ1091" s="72" t="s">
        <v>4789</v>
      </c>
      <c r="AK1091" s="72">
        <v>0</v>
      </c>
      <c r="AL1091" s="72">
        <v>0</v>
      </c>
      <c r="AM1091" s="72">
        <v>104050929.59999999</v>
      </c>
      <c r="AN1091" s="72" t="e">
        <f t="shared" si="65"/>
        <v>#REF!</v>
      </c>
      <c r="AO1091" s="72" t="e">
        <f t="shared" si="66"/>
        <v>#REF!</v>
      </c>
      <c r="AP1091" s="72">
        <v>0</v>
      </c>
      <c r="AQ1091" s="72">
        <v>0</v>
      </c>
      <c r="AR1091" s="72">
        <v>0</v>
      </c>
      <c r="AS1091" s="74">
        <v>41640</v>
      </c>
      <c r="AT1091" s="74">
        <v>42004</v>
      </c>
      <c r="AU1091" s="73" t="s">
        <v>3661</v>
      </c>
      <c r="AV1091" s="72">
        <v>3780.61</v>
      </c>
      <c r="AW1091" s="72" t="e">
        <f t="shared" si="67"/>
        <v>#REF!</v>
      </c>
    </row>
    <row r="1092" spans="2:49" ht="15" customHeight="1">
      <c r="B1092" s="75">
        <v>1082</v>
      </c>
      <c r="C1092" s="75">
        <v>2013</v>
      </c>
      <c r="D1092" s="76" t="s">
        <v>97</v>
      </c>
      <c r="E1092" s="75" t="s">
        <v>2242</v>
      </c>
      <c r="F1092" s="75" t="s">
        <v>4794</v>
      </c>
      <c r="G1092" s="76" t="s">
        <v>2243</v>
      </c>
      <c r="H1092" s="76" t="s">
        <v>115</v>
      </c>
      <c r="I1092" s="77">
        <v>60933603000178</v>
      </c>
      <c r="J1092" s="76" t="s">
        <v>2246</v>
      </c>
      <c r="K1092" s="78" t="s">
        <v>232</v>
      </c>
      <c r="L1092" s="76" t="s">
        <v>2247</v>
      </c>
      <c r="M1092" s="76" t="s">
        <v>4533</v>
      </c>
      <c r="N1092" s="76" t="s">
        <v>83</v>
      </c>
      <c r="O1092" s="76" t="s">
        <v>145</v>
      </c>
      <c r="P1092" s="76" t="s">
        <v>101</v>
      </c>
      <c r="Q1092" s="76" t="s">
        <v>82</v>
      </c>
      <c r="R1092" s="80">
        <v>0</v>
      </c>
      <c r="S1092" s="91" t="e">
        <f t="shared" si="64"/>
        <v>#REF!</v>
      </c>
      <c r="T1092" s="79">
        <v>0</v>
      </c>
      <c r="U1092" s="79"/>
      <c r="V1092" s="79"/>
      <c r="W1092" s="79">
        <v>0</v>
      </c>
      <c r="X1092" s="79">
        <v>0</v>
      </c>
      <c r="Y1092" s="92">
        <v>1</v>
      </c>
      <c r="Z1092" s="93">
        <v>6.9999999999999991</v>
      </c>
      <c r="AA1092" s="93">
        <v>7</v>
      </c>
      <c r="AB1092" s="93">
        <v>7</v>
      </c>
      <c r="AC1092" s="79">
        <v>6.9999999999999991</v>
      </c>
      <c r="AD1092" s="79">
        <v>6.9999999999999991</v>
      </c>
      <c r="AE1092" s="79">
        <v>0</v>
      </c>
      <c r="AF1092" s="79">
        <v>0</v>
      </c>
      <c r="AG1092" s="79">
        <v>6.9999999999999991</v>
      </c>
      <c r="AH1092" s="79">
        <v>91734.999999999985</v>
      </c>
      <c r="AI1092" s="80">
        <v>165.2</v>
      </c>
      <c r="AJ1092" s="80" t="s">
        <v>4789</v>
      </c>
      <c r="AK1092" s="80">
        <v>0</v>
      </c>
      <c r="AL1092" s="80">
        <v>0</v>
      </c>
      <c r="AM1092" s="80">
        <v>15154621.999999994</v>
      </c>
      <c r="AN1092" s="80" t="e">
        <f t="shared" si="65"/>
        <v>#REF!</v>
      </c>
      <c r="AO1092" s="80" t="e">
        <f t="shared" si="66"/>
        <v>#REF!</v>
      </c>
      <c r="AP1092" s="80">
        <v>0</v>
      </c>
      <c r="AQ1092" s="80">
        <v>0</v>
      </c>
      <c r="AR1092" s="80">
        <v>0</v>
      </c>
      <c r="AS1092" s="82">
        <v>41640</v>
      </c>
      <c r="AT1092" s="82">
        <v>42185</v>
      </c>
      <c r="AU1092" s="81" t="s">
        <v>3661</v>
      </c>
      <c r="AV1092" s="80">
        <v>3780.61</v>
      </c>
      <c r="AW1092" s="80" t="e">
        <f t="shared" si="67"/>
        <v>#REF!</v>
      </c>
    </row>
    <row r="1093" spans="2:49" ht="15" customHeight="1">
      <c r="B1093" s="68">
        <v>1083</v>
      </c>
      <c r="C1093" s="68">
        <v>2013</v>
      </c>
      <c r="D1093" s="69" t="s">
        <v>97</v>
      </c>
      <c r="E1093" s="68" t="s">
        <v>2242</v>
      </c>
      <c r="F1093" s="68" t="s">
        <v>4794</v>
      </c>
      <c r="G1093" s="69" t="s">
        <v>2243</v>
      </c>
      <c r="H1093" s="69" t="s">
        <v>115</v>
      </c>
      <c r="I1093" s="87">
        <v>60933603000178</v>
      </c>
      <c r="J1093" s="69" t="s">
        <v>2244</v>
      </c>
      <c r="K1093" s="70" t="s">
        <v>232</v>
      </c>
      <c r="L1093" s="69" t="s">
        <v>2247</v>
      </c>
      <c r="M1093" s="69" t="s">
        <v>4533</v>
      </c>
      <c r="N1093" s="69" t="s">
        <v>83</v>
      </c>
      <c r="O1093" s="69" t="s">
        <v>145</v>
      </c>
      <c r="P1093" s="69" t="s">
        <v>101</v>
      </c>
      <c r="Q1093" s="69" t="s">
        <v>82</v>
      </c>
      <c r="R1093" s="72">
        <v>0</v>
      </c>
      <c r="S1093" s="88" t="e">
        <f t="shared" si="64"/>
        <v>#REF!</v>
      </c>
      <c r="T1093" s="71">
        <v>0</v>
      </c>
      <c r="U1093" s="71"/>
      <c r="V1093" s="71"/>
      <c r="W1093" s="71">
        <v>0</v>
      </c>
      <c r="X1093" s="71">
        <v>0</v>
      </c>
      <c r="Y1093" s="89">
        <v>1</v>
      </c>
      <c r="Z1093" s="90">
        <v>28.000000000000004</v>
      </c>
      <c r="AA1093" s="90">
        <v>0</v>
      </c>
      <c r="AB1093" s="90">
        <v>28</v>
      </c>
      <c r="AC1093" s="71">
        <v>28.000000000000004</v>
      </c>
      <c r="AD1093" s="71">
        <v>0</v>
      </c>
      <c r="AE1093" s="71">
        <v>0</v>
      </c>
      <c r="AF1093" s="71">
        <v>0</v>
      </c>
      <c r="AG1093" s="71">
        <v>28.000000000000004</v>
      </c>
      <c r="AH1093" s="71">
        <v>245280</v>
      </c>
      <c r="AI1093" s="72">
        <v>191.6</v>
      </c>
      <c r="AJ1093" s="72" t="s">
        <v>4789</v>
      </c>
      <c r="AK1093" s="72">
        <v>0</v>
      </c>
      <c r="AL1093" s="72">
        <v>0</v>
      </c>
      <c r="AM1093" s="72">
        <v>46995647.999999993</v>
      </c>
      <c r="AN1093" s="72" t="e">
        <f t="shared" si="65"/>
        <v>#REF!</v>
      </c>
      <c r="AO1093" s="72" t="e">
        <f t="shared" si="66"/>
        <v>#REF!</v>
      </c>
      <c r="AP1093" s="72">
        <v>0</v>
      </c>
      <c r="AQ1093" s="72">
        <v>0</v>
      </c>
      <c r="AR1093" s="72">
        <v>0</v>
      </c>
      <c r="AS1093" s="74">
        <v>41640</v>
      </c>
      <c r="AT1093" s="74">
        <v>42004</v>
      </c>
      <c r="AU1093" s="73" t="s">
        <v>3661</v>
      </c>
      <c r="AV1093" s="72">
        <v>3780.61</v>
      </c>
      <c r="AW1093" s="72" t="e">
        <f t="shared" si="67"/>
        <v>#REF!</v>
      </c>
    </row>
    <row r="1094" spans="2:49" ht="15" customHeight="1">
      <c r="B1094" s="75">
        <v>1084</v>
      </c>
      <c r="C1094" s="75">
        <v>2013</v>
      </c>
      <c r="D1094" s="76" t="s">
        <v>97</v>
      </c>
      <c r="E1094" s="75" t="s">
        <v>2242</v>
      </c>
      <c r="F1094" s="75" t="s">
        <v>4794</v>
      </c>
      <c r="G1094" s="76" t="s">
        <v>2243</v>
      </c>
      <c r="H1094" s="76" t="s">
        <v>110</v>
      </c>
      <c r="I1094" s="77">
        <v>23274194000119</v>
      </c>
      <c r="J1094" s="76" t="s">
        <v>2244</v>
      </c>
      <c r="K1094" s="78" t="s">
        <v>258</v>
      </c>
      <c r="L1094" s="76" t="s">
        <v>2248</v>
      </c>
      <c r="M1094" s="76" t="s">
        <v>4533</v>
      </c>
      <c r="N1094" s="76" t="s">
        <v>144</v>
      </c>
      <c r="O1094" s="76" t="s">
        <v>145</v>
      </c>
      <c r="P1094" s="76" t="s">
        <v>101</v>
      </c>
      <c r="Q1094" s="76" t="s">
        <v>82</v>
      </c>
      <c r="R1094" s="80">
        <v>0</v>
      </c>
      <c r="S1094" s="91" t="e">
        <f t="shared" si="64"/>
        <v>#REF!</v>
      </c>
      <c r="T1094" s="79">
        <v>0</v>
      </c>
      <c r="U1094" s="79"/>
      <c r="V1094" s="79"/>
      <c r="W1094" s="79">
        <v>0</v>
      </c>
      <c r="X1094" s="79">
        <v>0</v>
      </c>
      <c r="Y1094" s="92">
        <v>1</v>
      </c>
      <c r="Z1094" s="93">
        <v>28.000000000000011</v>
      </c>
      <c r="AA1094" s="93">
        <v>0</v>
      </c>
      <c r="AB1094" s="93">
        <v>28</v>
      </c>
      <c r="AC1094" s="79">
        <v>28.000000000000011</v>
      </c>
      <c r="AD1094" s="79">
        <v>0</v>
      </c>
      <c r="AE1094" s="79">
        <v>0</v>
      </c>
      <c r="AF1094" s="79">
        <v>0</v>
      </c>
      <c r="AG1094" s="79">
        <v>28.000000000000011</v>
      </c>
      <c r="AH1094" s="79">
        <v>245280.00000000003</v>
      </c>
      <c r="AI1094" s="80">
        <v>191.38</v>
      </c>
      <c r="AJ1094" s="80" t="s">
        <v>4789</v>
      </c>
      <c r="AK1094" s="80">
        <v>0</v>
      </c>
      <c r="AL1094" s="80">
        <v>0</v>
      </c>
      <c r="AM1094" s="80">
        <v>46941686.400000006</v>
      </c>
      <c r="AN1094" s="80" t="e">
        <f t="shared" si="65"/>
        <v>#REF!</v>
      </c>
      <c r="AO1094" s="80" t="e">
        <f t="shared" si="66"/>
        <v>#REF!</v>
      </c>
      <c r="AP1094" s="80">
        <v>0</v>
      </c>
      <c r="AQ1094" s="80">
        <v>0</v>
      </c>
      <c r="AR1094" s="80">
        <v>0</v>
      </c>
      <c r="AS1094" s="82">
        <v>41640</v>
      </c>
      <c r="AT1094" s="82">
        <v>42004</v>
      </c>
      <c r="AU1094" s="81" t="s">
        <v>3661</v>
      </c>
      <c r="AV1094" s="80">
        <v>3780.61</v>
      </c>
      <c r="AW1094" s="80" t="e">
        <f t="shared" si="67"/>
        <v>#REF!</v>
      </c>
    </row>
    <row r="1095" spans="2:49" ht="15" customHeight="1">
      <c r="B1095" s="68">
        <v>1085</v>
      </c>
      <c r="C1095" s="68">
        <v>2013</v>
      </c>
      <c r="D1095" s="69" t="s">
        <v>97</v>
      </c>
      <c r="E1095" s="68" t="s">
        <v>2242</v>
      </c>
      <c r="F1095" s="68" t="s">
        <v>4794</v>
      </c>
      <c r="G1095" s="69" t="s">
        <v>2243</v>
      </c>
      <c r="H1095" s="69" t="s">
        <v>2312</v>
      </c>
      <c r="I1095" s="87">
        <v>4149295000113</v>
      </c>
      <c r="J1095" s="69" t="s">
        <v>2244</v>
      </c>
      <c r="K1095" s="70" t="s">
        <v>2249</v>
      </c>
      <c r="L1095" s="69" t="s">
        <v>2250</v>
      </c>
      <c r="M1095" s="69" t="s">
        <v>4533</v>
      </c>
      <c r="N1095" s="69" t="s">
        <v>268</v>
      </c>
      <c r="O1095" s="69" t="s">
        <v>145</v>
      </c>
      <c r="P1095" s="69" t="s">
        <v>101</v>
      </c>
      <c r="Q1095" s="69" t="s">
        <v>82</v>
      </c>
      <c r="R1095" s="72">
        <v>0</v>
      </c>
      <c r="S1095" s="88" t="e">
        <f t="shared" si="64"/>
        <v>#REF!</v>
      </c>
      <c r="T1095" s="71">
        <v>0</v>
      </c>
      <c r="U1095" s="71"/>
      <c r="V1095" s="71"/>
      <c r="W1095" s="71">
        <v>0</v>
      </c>
      <c r="X1095" s="71">
        <v>0</v>
      </c>
      <c r="Y1095" s="89">
        <v>1</v>
      </c>
      <c r="Z1095" s="90">
        <v>8.0000000000000036</v>
      </c>
      <c r="AA1095" s="90">
        <v>0</v>
      </c>
      <c r="AB1095" s="90">
        <v>8</v>
      </c>
      <c r="AC1095" s="71">
        <v>8.0000000000000036</v>
      </c>
      <c r="AD1095" s="71">
        <v>0</v>
      </c>
      <c r="AE1095" s="71">
        <v>0</v>
      </c>
      <c r="AF1095" s="71">
        <v>0</v>
      </c>
      <c r="AG1095" s="71">
        <v>8.0000000000000036</v>
      </c>
      <c r="AH1095" s="71">
        <v>70080</v>
      </c>
      <c r="AI1095" s="72">
        <v>191.58</v>
      </c>
      <c r="AJ1095" s="72" t="s">
        <v>4789</v>
      </c>
      <c r="AK1095" s="72">
        <v>0</v>
      </c>
      <c r="AL1095" s="72">
        <v>0</v>
      </c>
      <c r="AM1095" s="72">
        <v>13425926.4</v>
      </c>
      <c r="AN1095" s="72" t="e">
        <f t="shared" si="65"/>
        <v>#REF!</v>
      </c>
      <c r="AO1095" s="72" t="e">
        <f t="shared" si="66"/>
        <v>#REF!</v>
      </c>
      <c r="AP1095" s="72">
        <v>0</v>
      </c>
      <c r="AQ1095" s="72">
        <v>0</v>
      </c>
      <c r="AR1095" s="72">
        <v>0</v>
      </c>
      <c r="AS1095" s="74">
        <v>41640</v>
      </c>
      <c r="AT1095" s="74">
        <v>42004</v>
      </c>
      <c r="AU1095" s="73" t="s">
        <v>3661</v>
      </c>
      <c r="AV1095" s="72">
        <v>3780.61</v>
      </c>
      <c r="AW1095" s="72" t="e">
        <f t="shared" si="67"/>
        <v>#REF!</v>
      </c>
    </row>
    <row r="1096" spans="2:49" ht="15" customHeight="1">
      <c r="B1096" s="75">
        <v>1086</v>
      </c>
      <c r="C1096" s="75">
        <v>2013</v>
      </c>
      <c r="D1096" s="76" t="s">
        <v>97</v>
      </c>
      <c r="E1096" s="75" t="s">
        <v>2242</v>
      </c>
      <c r="F1096" s="75" t="s">
        <v>4794</v>
      </c>
      <c r="G1096" s="76" t="s">
        <v>2243</v>
      </c>
      <c r="H1096" s="76" t="s">
        <v>2245</v>
      </c>
      <c r="I1096" s="77">
        <v>3984862000194</v>
      </c>
      <c r="J1096" s="76" t="s">
        <v>2244</v>
      </c>
      <c r="K1096" s="78" t="s">
        <v>2251</v>
      </c>
      <c r="L1096" s="76" t="s">
        <v>2252</v>
      </c>
      <c r="M1096" s="76" t="s">
        <v>4533</v>
      </c>
      <c r="N1096" s="76" t="s">
        <v>137</v>
      </c>
      <c r="O1096" s="76" t="s">
        <v>145</v>
      </c>
      <c r="P1096" s="76" t="s">
        <v>101</v>
      </c>
      <c r="Q1096" s="76" t="s">
        <v>82</v>
      </c>
      <c r="R1096" s="80">
        <v>0</v>
      </c>
      <c r="S1096" s="91" t="e">
        <f t="shared" si="64"/>
        <v>#REF!</v>
      </c>
      <c r="T1096" s="79">
        <v>0</v>
      </c>
      <c r="U1096" s="79"/>
      <c r="V1096" s="79"/>
      <c r="W1096" s="79">
        <v>0</v>
      </c>
      <c r="X1096" s="79">
        <v>0</v>
      </c>
      <c r="Y1096" s="92">
        <v>1</v>
      </c>
      <c r="Z1096" s="93">
        <v>62.000000000000057</v>
      </c>
      <c r="AA1096" s="93">
        <v>0</v>
      </c>
      <c r="AB1096" s="93">
        <v>62</v>
      </c>
      <c r="AC1096" s="79">
        <v>62.000000000000057</v>
      </c>
      <c r="AD1096" s="79">
        <v>0</v>
      </c>
      <c r="AE1096" s="79">
        <v>0</v>
      </c>
      <c r="AF1096" s="79">
        <v>0</v>
      </c>
      <c r="AG1096" s="79">
        <v>62.000000000000057</v>
      </c>
      <c r="AH1096" s="79">
        <v>543119.99999999988</v>
      </c>
      <c r="AI1096" s="80">
        <v>190.78</v>
      </c>
      <c r="AJ1096" s="80" t="s">
        <v>4789</v>
      </c>
      <c r="AK1096" s="80">
        <v>0</v>
      </c>
      <c r="AL1096" s="80">
        <v>0</v>
      </c>
      <c r="AM1096" s="80">
        <v>103616433.60000004</v>
      </c>
      <c r="AN1096" s="80" t="e">
        <f t="shared" si="65"/>
        <v>#REF!</v>
      </c>
      <c r="AO1096" s="80" t="e">
        <f t="shared" si="66"/>
        <v>#REF!</v>
      </c>
      <c r="AP1096" s="80">
        <v>0</v>
      </c>
      <c r="AQ1096" s="80">
        <v>0</v>
      </c>
      <c r="AR1096" s="80">
        <v>0</v>
      </c>
      <c r="AS1096" s="82">
        <v>41640</v>
      </c>
      <c r="AT1096" s="82">
        <v>42004</v>
      </c>
      <c r="AU1096" s="81" t="s">
        <v>3661</v>
      </c>
      <c r="AV1096" s="80">
        <v>3780.61</v>
      </c>
      <c r="AW1096" s="80" t="e">
        <f t="shared" si="67"/>
        <v>#REF!</v>
      </c>
    </row>
    <row r="1097" spans="2:49" ht="15" customHeight="1">
      <c r="B1097" s="68">
        <v>1087</v>
      </c>
      <c r="C1097" s="68">
        <v>2013</v>
      </c>
      <c r="D1097" s="69" t="s">
        <v>97</v>
      </c>
      <c r="E1097" s="68" t="s">
        <v>2242</v>
      </c>
      <c r="F1097" s="68" t="s">
        <v>4794</v>
      </c>
      <c r="G1097" s="69" t="s">
        <v>2243</v>
      </c>
      <c r="H1097" s="69" t="s">
        <v>2245</v>
      </c>
      <c r="I1097" s="87">
        <v>3984862000194</v>
      </c>
      <c r="J1097" s="69" t="s">
        <v>2244</v>
      </c>
      <c r="K1097" s="70" t="s">
        <v>2253</v>
      </c>
      <c r="L1097" s="69" t="s">
        <v>2254</v>
      </c>
      <c r="M1097" s="69" t="s">
        <v>4533</v>
      </c>
      <c r="N1097" s="69" t="s">
        <v>144</v>
      </c>
      <c r="O1097" s="69" t="s">
        <v>145</v>
      </c>
      <c r="P1097" s="69" t="s">
        <v>101</v>
      </c>
      <c r="Q1097" s="69" t="s">
        <v>82</v>
      </c>
      <c r="R1097" s="72">
        <v>0</v>
      </c>
      <c r="S1097" s="88" t="e">
        <f t="shared" si="64"/>
        <v>#REF!</v>
      </c>
      <c r="T1097" s="71">
        <v>0</v>
      </c>
      <c r="U1097" s="71"/>
      <c r="V1097" s="71"/>
      <c r="W1097" s="71">
        <v>0</v>
      </c>
      <c r="X1097" s="71">
        <v>0</v>
      </c>
      <c r="Y1097" s="89">
        <v>1</v>
      </c>
      <c r="Z1097" s="90">
        <v>42.000000000000014</v>
      </c>
      <c r="AA1097" s="90">
        <v>0</v>
      </c>
      <c r="AB1097" s="90">
        <v>62</v>
      </c>
      <c r="AC1097" s="71">
        <v>42.000000000000014</v>
      </c>
      <c r="AD1097" s="71">
        <v>0</v>
      </c>
      <c r="AE1097" s="71">
        <v>0</v>
      </c>
      <c r="AF1097" s="71">
        <v>0</v>
      </c>
      <c r="AG1097" s="71">
        <v>42.000000000000014</v>
      </c>
      <c r="AH1097" s="71">
        <v>367920</v>
      </c>
      <c r="AI1097" s="72">
        <v>190.97</v>
      </c>
      <c r="AJ1097" s="72" t="s">
        <v>4789</v>
      </c>
      <c r="AK1097" s="72">
        <v>0</v>
      </c>
      <c r="AL1097" s="72">
        <v>0</v>
      </c>
      <c r="AM1097" s="72">
        <v>70261682.399999991</v>
      </c>
      <c r="AN1097" s="72" t="e">
        <f t="shared" si="65"/>
        <v>#REF!</v>
      </c>
      <c r="AO1097" s="72" t="e">
        <f t="shared" si="66"/>
        <v>#REF!</v>
      </c>
      <c r="AP1097" s="72">
        <v>0</v>
      </c>
      <c r="AQ1097" s="72">
        <v>0</v>
      </c>
      <c r="AR1097" s="72">
        <v>0</v>
      </c>
      <c r="AS1097" s="74">
        <v>41640</v>
      </c>
      <c r="AT1097" s="74">
        <v>42004</v>
      </c>
      <c r="AU1097" s="73" t="s">
        <v>3661</v>
      </c>
      <c r="AV1097" s="72">
        <v>3780.61</v>
      </c>
      <c r="AW1097" s="72" t="e">
        <f t="shared" si="67"/>
        <v>#REF!</v>
      </c>
    </row>
    <row r="1098" spans="2:49" ht="15" customHeight="1">
      <c r="B1098" s="75">
        <v>1088</v>
      </c>
      <c r="C1098" s="75">
        <v>2013</v>
      </c>
      <c r="D1098" s="76" t="s">
        <v>97</v>
      </c>
      <c r="E1098" s="75" t="s">
        <v>2242</v>
      </c>
      <c r="F1098" s="75" t="s">
        <v>4794</v>
      </c>
      <c r="G1098" s="76" t="s">
        <v>2243</v>
      </c>
      <c r="H1098" s="76" t="s">
        <v>1302</v>
      </c>
      <c r="I1098" s="77">
        <v>9571846000156</v>
      </c>
      <c r="J1098" s="76" t="s">
        <v>2244</v>
      </c>
      <c r="K1098" s="78" t="s">
        <v>232</v>
      </c>
      <c r="L1098" s="76" t="s">
        <v>2247</v>
      </c>
      <c r="M1098" s="76" t="s">
        <v>4533</v>
      </c>
      <c r="N1098" s="76" t="s">
        <v>83</v>
      </c>
      <c r="O1098" s="76" t="s">
        <v>145</v>
      </c>
      <c r="P1098" s="76" t="s">
        <v>101</v>
      </c>
      <c r="Q1098" s="76" t="s">
        <v>82</v>
      </c>
      <c r="R1098" s="80">
        <v>0</v>
      </c>
      <c r="S1098" s="91" t="e">
        <f t="shared" si="64"/>
        <v>#REF!</v>
      </c>
      <c r="T1098" s="79">
        <v>0</v>
      </c>
      <c r="U1098" s="79"/>
      <c r="V1098" s="79"/>
      <c r="W1098" s="79">
        <v>0</v>
      </c>
      <c r="X1098" s="79">
        <v>0</v>
      </c>
      <c r="Y1098" s="92">
        <v>1</v>
      </c>
      <c r="Z1098" s="93">
        <v>30.000000000000018</v>
      </c>
      <c r="AA1098" s="93">
        <v>0</v>
      </c>
      <c r="AB1098" s="93">
        <v>30</v>
      </c>
      <c r="AC1098" s="79">
        <v>30.000000000000018</v>
      </c>
      <c r="AD1098" s="79">
        <v>0</v>
      </c>
      <c r="AE1098" s="79">
        <v>0</v>
      </c>
      <c r="AF1098" s="79">
        <v>0</v>
      </c>
      <c r="AG1098" s="79">
        <v>30.000000000000018</v>
      </c>
      <c r="AH1098" s="79">
        <v>262800</v>
      </c>
      <c r="AI1098" s="80">
        <v>191.49</v>
      </c>
      <c r="AJ1098" s="80" t="s">
        <v>4789</v>
      </c>
      <c r="AK1098" s="80">
        <v>0</v>
      </c>
      <c r="AL1098" s="80">
        <v>0</v>
      </c>
      <c r="AM1098" s="80">
        <v>50323572.00000003</v>
      </c>
      <c r="AN1098" s="80" t="e">
        <f t="shared" si="65"/>
        <v>#REF!</v>
      </c>
      <c r="AO1098" s="80" t="e">
        <f t="shared" si="66"/>
        <v>#REF!</v>
      </c>
      <c r="AP1098" s="80">
        <v>0</v>
      </c>
      <c r="AQ1098" s="80">
        <v>0</v>
      </c>
      <c r="AR1098" s="80">
        <v>0</v>
      </c>
      <c r="AS1098" s="82">
        <v>41640</v>
      </c>
      <c r="AT1098" s="82">
        <v>42004</v>
      </c>
      <c r="AU1098" s="81" t="s">
        <v>3661</v>
      </c>
      <c r="AV1098" s="80">
        <v>3780.61</v>
      </c>
      <c r="AW1098" s="80" t="e">
        <f t="shared" si="67"/>
        <v>#REF!</v>
      </c>
    </row>
    <row r="1099" spans="2:49" ht="15" customHeight="1">
      <c r="B1099" s="68">
        <v>1089</v>
      </c>
      <c r="C1099" s="68">
        <v>2013</v>
      </c>
      <c r="D1099" s="69" t="s">
        <v>97</v>
      </c>
      <c r="E1099" s="68" t="s">
        <v>2242</v>
      </c>
      <c r="F1099" s="68" t="s">
        <v>4794</v>
      </c>
      <c r="G1099" s="69" t="s">
        <v>2243</v>
      </c>
      <c r="H1099" s="69" t="s">
        <v>115</v>
      </c>
      <c r="I1099" s="87">
        <v>60933603000178</v>
      </c>
      <c r="J1099" s="69" t="s">
        <v>2246</v>
      </c>
      <c r="K1099" s="70" t="s">
        <v>2255</v>
      </c>
      <c r="L1099" s="69" t="s">
        <v>2256</v>
      </c>
      <c r="M1099" s="69" t="s">
        <v>4533</v>
      </c>
      <c r="N1099" s="69" t="s">
        <v>83</v>
      </c>
      <c r="O1099" s="69" t="s">
        <v>145</v>
      </c>
      <c r="P1099" s="69" t="s">
        <v>101</v>
      </c>
      <c r="Q1099" s="69" t="s">
        <v>82</v>
      </c>
      <c r="R1099" s="72">
        <v>0</v>
      </c>
      <c r="S1099" s="88" t="e">
        <f t="shared" si="64"/>
        <v>#REF!</v>
      </c>
      <c r="T1099" s="71">
        <v>0</v>
      </c>
      <c r="U1099" s="71"/>
      <c r="V1099" s="71"/>
      <c r="W1099" s="71">
        <v>0</v>
      </c>
      <c r="X1099" s="71">
        <v>0</v>
      </c>
      <c r="Y1099" s="89">
        <v>1</v>
      </c>
      <c r="Z1099" s="90">
        <v>27.999999999999982</v>
      </c>
      <c r="AA1099" s="90">
        <v>7</v>
      </c>
      <c r="AB1099" s="90">
        <v>7</v>
      </c>
      <c r="AC1099" s="71">
        <v>27.999999999999982</v>
      </c>
      <c r="AD1099" s="71">
        <v>27.999999999999982</v>
      </c>
      <c r="AE1099" s="71">
        <v>0</v>
      </c>
      <c r="AF1099" s="71">
        <v>0</v>
      </c>
      <c r="AG1099" s="71">
        <v>27.999999999999982</v>
      </c>
      <c r="AH1099" s="71">
        <v>366940</v>
      </c>
      <c r="AI1099" s="72">
        <v>165.2</v>
      </c>
      <c r="AJ1099" s="72" t="s">
        <v>4789</v>
      </c>
      <c r="AK1099" s="72">
        <v>0</v>
      </c>
      <c r="AL1099" s="72">
        <v>0</v>
      </c>
      <c r="AM1099" s="72">
        <v>60618487.999999993</v>
      </c>
      <c r="AN1099" s="72" t="e">
        <f t="shared" si="65"/>
        <v>#REF!</v>
      </c>
      <c r="AO1099" s="72" t="e">
        <f t="shared" si="66"/>
        <v>#REF!</v>
      </c>
      <c r="AP1099" s="72">
        <v>0</v>
      </c>
      <c r="AQ1099" s="72">
        <v>0</v>
      </c>
      <c r="AR1099" s="72">
        <v>0</v>
      </c>
      <c r="AS1099" s="74">
        <v>41640</v>
      </c>
      <c r="AT1099" s="74">
        <v>42185</v>
      </c>
      <c r="AU1099" s="73" t="s">
        <v>3661</v>
      </c>
      <c r="AV1099" s="72">
        <v>3780.61</v>
      </c>
      <c r="AW1099" s="72" t="e">
        <f t="shared" si="67"/>
        <v>#REF!</v>
      </c>
    </row>
    <row r="1100" spans="2:49" ht="15" customHeight="1">
      <c r="B1100" s="75">
        <v>1090</v>
      </c>
      <c r="C1100" s="75">
        <v>2013</v>
      </c>
      <c r="D1100" s="76" t="s">
        <v>97</v>
      </c>
      <c r="E1100" s="75" t="s">
        <v>2242</v>
      </c>
      <c r="F1100" s="75" t="s">
        <v>4794</v>
      </c>
      <c r="G1100" s="76" t="s">
        <v>2243</v>
      </c>
      <c r="H1100" s="76" t="s">
        <v>110</v>
      </c>
      <c r="I1100" s="77">
        <v>23274194000119</v>
      </c>
      <c r="J1100" s="76" t="s">
        <v>2244</v>
      </c>
      <c r="K1100" s="78" t="s">
        <v>2257</v>
      </c>
      <c r="L1100" s="76" t="s">
        <v>2258</v>
      </c>
      <c r="M1100" s="76" t="s">
        <v>4533</v>
      </c>
      <c r="N1100" s="76" t="s">
        <v>137</v>
      </c>
      <c r="O1100" s="76" t="s">
        <v>145</v>
      </c>
      <c r="P1100" s="76" t="s">
        <v>101</v>
      </c>
      <c r="Q1100" s="76" t="s">
        <v>82</v>
      </c>
      <c r="R1100" s="80">
        <v>0</v>
      </c>
      <c r="S1100" s="91" t="e">
        <f t="shared" ref="S1100:S1163" si="68">(AW1100/AV1100)*R1100</f>
        <v>#REF!</v>
      </c>
      <c r="T1100" s="79">
        <v>0</v>
      </c>
      <c r="U1100" s="79"/>
      <c r="V1100" s="79"/>
      <c r="W1100" s="79">
        <v>0</v>
      </c>
      <c r="X1100" s="79">
        <v>0</v>
      </c>
      <c r="Y1100" s="92">
        <v>1</v>
      </c>
      <c r="Z1100" s="93">
        <v>30.000000000000018</v>
      </c>
      <c r="AA1100" s="93">
        <v>0</v>
      </c>
      <c r="AB1100" s="93">
        <v>28</v>
      </c>
      <c r="AC1100" s="79">
        <v>30.000000000000018</v>
      </c>
      <c r="AD1100" s="79">
        <v>0</v>
      </c>
      <c r="AE1100" s="79">
        <v>0</v>
      </c>
      <c r="AF1100" s="79">
        <v>0</v>
      </c>
      <c r="AG1100" s="79">
        <v>30.000000000000018</v>
      </c>
      <c r="AH1100" s="79">
        <v>262800</v>
      </c>
      <c r="AI1100" s="80">
        <v>191.39</v>
      </c>
      <c r="AJ1100" s="80" t="s">
        <v>4789</v>
      </c>
      <c r="AK1100" s="80">
        <v>0</v>
      </c>
      <c r="AL1100" s="80">
        <v>0</v>
      </c>
      <c r="AM1100" s="80">
        <v>50297291.999999993</v>
      </c>
      <c r="AN1100" s="80" t="e">
        <f t="shared" ref="AN1100:AN1163" si="69">(AW1100/AV1100)*AI1100</f>
        <v>#REF!</v>
      </c>
      <c r="AO1100" s="80" t="e">
        <f t="shared" ref="AO1100:AO1163" si="70">(AW1100/AV1100)*AM1100</f>
        <v>#REF!</v>
      </c>
      <c r="AP1100" s="80">
        <v>0</v>
      </c>
      <c r="AQ1100" s="80">
        <v>0</v>
      </c>
      <c r="AR1100" s="80">
        <v>0</v>
      </c>
      <c r="AS1100" s="82">
        <v>41640</v>
      </c>
      <c r="AT1100" s="82">
        <v>42004</v>
      </c>
      <c r="AU1100" s="81" t="s">
        <v>3661</v>
      </c>
      <c r="AV1100" s="80">
        <v>3780.61</v>
      </c>
      <c r="AW1100" s="80" t="e">
        <f t="shared" ref="AW1100:AW1163" si="71">$E$8</f>
        <v>#REF!</v>
      </c>
    </row>
    <row r="1101" spans="2:49" ht="15" customHeight="1">
      <c r="B1101" s="68">
        <v>1091</v>
      </c>
      <c r="C1101" s="68">
        <v>2013</v>
      </c>
      <c r="D1101" s="69" t="s">
        <v>97</v>
      </c>
      <c r="E1101" s="68" t="s">
        <v>2242</v>
      </c>
      <c r="F1101" s="68" t="s">
        <v>4794</v>
      </c>
      <c r="G1101" s="69" t="s">
        <v>2243</v>
      </c>
      <c r="H1101" s="69" t="s">
        <v>1522</v>
      </c>
      <c r="I1101" s="87">
        <v>7133522000100</v>
      </c>
      <c r="J1101" s="69" t="s">
        <v>2244</v>
      </c>
      <c r="K1101" s="70" t="s">
        <v>2253</v>
      </c>
      <c r="L1101" s="69" t="s">
        <v>2259</v>
      </c>
      <c r="M1101" s="69" t="s">
        <v>4533</v>
      </c>
      <c r="N1101" s="69" t="s">
        <v>144</v>
      </c>
      <c r="O1101" s="69" t="s">
        <v>145</v>
      </c>
      <c r="P1101" s="69" t="s">
        <v>101</v>
      </c>
      <c r="Q1101" s="69" t="s">
        <v>82</v>
      </c>
      <c r="R1101" s="72">
        <v>0</v>
      </c>
      <c r="S1101" s="88" t="e">
        <f t="shared" si="68"/>
        <v>#REF!</v>
      </c>
      <c r="T1101" s="71">
        <v>0</v>
      </c>
      <c r="U1101" s="71"/>
      <c r="V1101" s="71"/>
      <c r="W1101" s="71">
        <v>0</v>
      </c>
      <c r="X1101" s="71">
        <v>0</v>
      </c>
      <c r="Y1101" s="89">
        <v>1</v>
      </c>
      <c r="Z1101" s="90">
        <v>14.999999999999993</v>
      </c>
      <c r="AA1101" s="90">
        <v>0</v>
      </c>
      <c r="AB1101" s="90">
        <v>15</v>
      </c>
      <c r="AC1101" s="71">
        <v>14.999999999999993</v>
      </c>
      <c r="AD1101" s="71">
        <v>0</v>
      </c>
      <c r="AE1101" s="71">
        <v>0</v>
      </c>
      <c r="AF1101" s="71">
        <v>0</v>
      </c>
      <c r="AG1101" s="71">
        <v>14.999999999999993</v>
      </c>
      <c r="AH1101" s="71">
        <v>131400</v>
      </c>
      <c r="AI1101" s="72">
        <v>191.59</v>
      </c>
      <c r="AJ1101" s="72" t="s">
        <v>4789</v>
      </c>
      <c r="AK1101" s="72">
        <v>0</v>
      </c>
      <c r="AL1101" s="72">
        <v>0</v>
      </c>
      <c r="AM1101" s="72">
        <v>25174926</v>
      </c>
      <c r="AN1101" s="72" t="e">
        <f t="shared" si="69"/>
        <v>#REF!</v>
      </c>
      <c r="AO1101" s="72" t="e">
        <f t="shared" si="70"/>
        <v>#REF!</v>
      </c>
      <c r="AP1101" s="72">
        <v>0</v>
      </c>
      <c r="AQ1101" s="72">
        <v>0</v>
      </c>
      <c r="AR1101" s="72">
        <v>0</v>
      </c>
      <c r="AS1101" s="74">
        <v>41640</v>
      </c>
      <c r="AT1101" s="74">
        <v>42004</v>
      </c>
      <c r="AU1101" s="73" t="s">
        <v>3661</v>
      </c>
      <c r="AV1101" s="72">
        <v>3780.61</v>
      </c>
      <c r="AW1101" s="72" t="e">
        <f t="shared" si="71"/>
        <v>#REF!</v>
      </c>
    </row>
    <row r="1102" spans="2:49" ht="15" customHeight="1">
      <c r="B1102" s="75">
        <v>1092</v>
      </c>
      <c r="C1102" s="75">
        <v>2013</v>
      </c>
      <c r="D1102" s="76" t="s">
        <v>97</v>
      </c>
      <c r="E1102" s="75" t="s">
        <v>2242</v>
      </c>
      <c r="F1102" s="75" t="s">
        <v>4794</v>
      </c>
      <c r="G1102" s="76" t="s">
        <v>2243</v>
      </c>
      <c r="H1102" s="76" t="s">
        <v>581</v>
      </c>
      <c r="I1102" s="77">
        <v>2691745000170</v>
      </c>
      <c r="J1102" s="76" t="s">
        <v>2260</v>
      </c>
      <c r="K1102" s="78" t="s">
        <v>2261</v>
      </c>
      <c r="L1102" s="76" t="s">
        <v>2262</v>
      </c>
      <c r="M1102" s="76" t="s">
        <v>4533</v>
      </c>
      <c r="N1102" s="76" t="s">
        <v>74</v>
      </c>
      <c r="O1102" s="76" t="s">
        <v>145</v>
      </c>
      <c r="P1102" s="76" t="s">
        <v>101</v>
      </c>
      <c r="Q1102" s="76" t="s">
        <v>28</v>
      </c>
      <c r="R1102" s="80">
        <v>0</v>
      </c>
      <c r="S1102" s="91" t="e">
        <f t="shared" si="68"/>
        <v>#REF!</v>
      </c>
      <c r="T1102" s="79">
        <v>0</v>
      </c>
      <c r="U1102" s="79"/>
      <c r="V1102" s="79"/>
      <c r="W1102" s="79">
        <v>0</v>
      </c>
      <c r="X1102" s="79">
        <v>0</v>
      </c>
      <c r="Y1102" s="92">
        <v>1</v>
      </c>
      <c r="Z1102" s="93">
        <v>10.000000000000009</v>
      </c>
      <c r="AA1102" s="93">
        <v>10</v>
      </c>
      <c r="AB1102" s="93">
        <v>10</v>
      </c>
      <c r="AC1102" s="79">
        <v>10.000000000000009</v>
      </c>
      <c r="AD1102" s="79">
        <v>10.000000000000009</v>
      </c>
      <c r="AE1102" s="79">
        <v>10.000000000000009</v>
      </c>
      <c r="AF1102" s="79">
        <v>0</v>
      </c>
      <c r="AG1102" s="79">
        <v>10.000000000000009</v>
      </c>
      <c r="AH1102" s="79">
        <v>263040</v>
      </c>
      <c r="AI1102" s="80">
        <v>149.80000000000001</v>
      </c>
      <c r="AJ1102" s="80" t="s">
        <v>4789</v>
      </c>
      <c r="AK1102" s="80">
        <v>0</v>
      </c>
      <c r="AL1102" s="80">
        <v>0</v>
      </c>
      <c r="AM1102" s="80">
        <v>39403392.000000007</v>
      </c>
      <c r="AN1102" s="80" t="e">
        <f t="shared" si="69"/>
        <v>#REF!</v>
      </c>
      <c r="AO1102" s="80" t="e">
        <f t="shared" si="70"/>
        <v>#REF!</v>
      </c>
      <c r="AP1102" s="80">
        <v>0</v>
      </c>
      <c r="AQ1102" s="80">
        <v>0</v>
      </c>
      <c r="AR1102" s="80">
        <v>0</v>
      </c>
      <c r="AS1102" s="82">
        <v>41640</v>
      </c>
      <c r="AT1102" s="82">
        <v>42735</v>
      </c>
      <c r="AU1102" s="81" t="s">
        <v>3661</v>
      </c>
      <c r="AV1102" s="80">
        <v>3780.61</v>
      </c>
      <c r="AW1102" s="80" t="e">
        <f t="shared" si="71"/>
        <v>#REF!</v>
      </c>
    </row>
    <row r="1103" spans="2:49" ht="15" customHeight="1">
      <c r="B1103" s="68">
        <v>1093</v>
      </c>
      <c r="C1103" s="68">
        <v>2013</v>
      </c>
      <c r="D1103" s="69" t="s">
        <v>97</v>
      </c>
      <c r="E1103" s="68" t="s">
        <v>2242</v>
      </c>
      <c r="F1103" s="68" t="s">
        <v>4794</v>
      </c>
      <c r="G1103" s="69" t="s">
        <v>2243</v>
      </c>
      <c r="H1103" s="69" t="s">
        <v>103</v>
      </c>
      <c r="I1103" s="87">
        <v>357038000116</v>
      </c>
      <c r="J1103" s="69" t="s">
        <v>2260</v>
      </c>
      <c r="K1103" s="70" t="s">
        <v>1536</v>
      </c>
      <c r="L1103" s="69" t="s">
        <v>1537</v>
      </c>
      <c r="M1103" s="69" t="s">
        <v>4533</v>
      </c>
      <c r="N1103" s="69" t="s">
        <v>1035</v>
      </c>
      <c r="O1103" s="69" t="s">
        <v>145</v>
      </c>
      <c r="P1103" s="69" t="s">
        <v>101</v>
      </c>
      <c r="Q1103" s="69" t="s">
        <v>104</v>
      </c>
      <c r="R1103" s="72">
        <v>0</v>
      </c>
      <c r="S1103" s="88" t="e">
        <f t="shared" si="68"/>
        <v>#REF!</v>
      </c>
      <c r="T1103" s="71">
        <v>0</v>
      </c>
      <c r="U1103" s="71"/>
      <c r="V1103" s="71"/>
      <c r="W1103" s="71">
        <v>0</v>
      </c>
      <c r="X1103" s="71">
        <v>0</v>
      </c>
      <c r="Y1103" s="89">
        <v>1</v>
      </c>
      <c r="Z1103" s="90">
        <v>782.99999999999977</v>
      </c>
      <c r="AA1103" s="90">
        <v>783</v>
      </c>
      <c r="AB1103" s="90">
        <v>783</v>
      </c>
      <c r="AC1103" s="71">
        <v>782.99999999999977</v>
      </c>
      <c r="AD1103" s="71">
        <v>782.99999999999977</v>
      </c>
      <c r="AE1103" s="71">
        <v>782.99999999999977</v>
      </c>
      <c r="AF1103" s="71">
        <v>0</v>
      </c>
      <c r="AG1103" s="71">
        <v>782.99999999999977</v>
      </c>
      <c r="AH1103" s="71">
        <v>20596031.999999996</v>
      </c>
      <c r="AI1103" s="72">
        <v>150</v>
      </c>
      <c r="AJ1103" s="72" t="s">
        <v>4789</v>
      </c>
      <c r="AK1103" s="72">
        <v>0</v>
      </c>
      <c r="AL1103" s="72">
        <v>0</v>
      </c>
      <c r="AM1103" s="72">
        <v>3089404799.9999995</v>
      </c>
      <c r="AN1103" s="72" t="e">
        <f t="shared" si="69"/>
        <v>#REF!</v>
      </c>
      <c r="AO1103" s="72" t="e">
        <f t="shared" si="70"/>
        <v>#REF!</v>
      </c>
      <c r="AP1103" s="72">
        <v>0</v>
      </c>
      <c r="AQ1103" s="72">
        <v>0</v>
      </c>
      <c r="AR1103" s="72">
        <v>0</v>
      </c>
      <c r="AS1103" s="74">
        <v>41640</v>
      </c>
      <c r="AT1103" s="74">
        <v>42735</v>
      </c>
      <c r="AU1103" s="73" t="s">
        <v>3661</v>
      </c>
      <c r="AV1103" s="72">
        <v>3780.61</v>
      </c>
      <c r="AW1103" s="72" t="e">
        <f t="shared" si="71"/>
        <v>#REF!</v>
      </c>
    </row>
    <row r="1104" spans="2:49" ht="15" customHeight="1">
      <c r="B1104" s="75">
        <v>1094</v>
      </c>
      <c r="C1104" s="75">
        <v>2013</v>
      </c>
      <c r="D1104" s="76" t="s">
        <v>97</v>
      </c>
      <c r="E1104" s="75" t="s">
        <v>2242</v>
      </c>
      <c r="F1104" s="75" t="s">
        <v>4794</v>
      </c>
      <c r="G1104" s="76" t="s">
        <v>2243</v>
      </c>
      <c r="H1104" s="76" t="s">
        <v>115</v>
      </c>
      <c r="I1104" s="77">
        <v>60933603000178</v>
      </c>
      <c r="J1104" s="76" t="s">
        <v>2244</v>
      </c>
      <c r="K1104" s="78" t="s">
        <v>2255</v>
      </c>
      <c r="L1104" s="76" t="s">
        <v>2256</v>
      </c>
      <c r="M1104" s="76" t="s">
        <v>4533</v>
      </c>
      <c r="N1104" s="76" t="s">
        <v>83</v>
      </c>
      <c r="O1104" s="76" t="s">
        <v>145</v>
      </c>
      <c r="P1104" s="76" t="s">
        <v>101</v>
      </c>
      <c r="Q1104" s="76" t="s">
        <v>82</v>
      </c>
      <c r="R1104" s="80">
        <v>0</v>
      </c>
      <c r="S1104" s="91" t="e">
        <f t="shared" si="68"/>
        <v>#REF!</v>
      </c>
      <c r="T1104" s="79">
        <v>0</v>
      </c>
      <c r="U1104" s="79"/>
      <c r="V1104" s="79"/>
      <c r="W1104" s="79">
        <v>0</v>
      </c>
      <c r="X1104" s="79">
        <v>0</v>
      </c>
      <c r="Y1104" s="92">
        <v>1</v>
      </c>
      <c r="Z1104" s="93">
        <v>120.00000000000004</v>
      </c>
      <c r="AA1104" s="93">
        <v>0</v>
      </c>
      <c r="AB1104" s="93">
        <v>28</v>
      </c>
      <c r="AC1104" s="79">
        <v>120.00000000000004</v>
      </c>
      <c r="AD1104" s="79">
        <v>0</v>
      </c>
      <c r="AE1104" s="79">
        <v>0</v>
      </c>
      <c r="AF1104" s="79">
        <v>0</v>
      </c>
      <c r="AG1104" s="79">
        <v>120.00000000000004</v>
      </c>
      <c r="AH1104" s="79">
        <v>1051200</v>
      </c>
      <c r="AI1104" s="80">
        <v>191.6</v>
      </c>
      <c r="AJ1104" s="80" t="s">
        <v>4789</v>
      </c>
      <c r="AK1104" s="80">
        <v>0</v>
      </c>
      <c r="AL1104" s="80">
        <v>0</v>
      </c>
      <c r="AM1104" s="80">
        <v>201409919.99999997</v>
      </c>
      <c r="AN1104" s="80" t="e">
        <f t="shared" si="69"/>
        <v>#REF!</v>
      </c>
      <c r="AO1104" s="80" t="e">
        <f t="shared" si="70"/>
        <v>#REF!</v>
      </c>
      <c r="AP1104" s="80">
        <v>0</v>
      </c>
      <c r="AQ1104" s="80">
        <v>0</v>
      </c>
      <c r="AR1104" s="80">
        <v>0</v>
      </c>
      <c r="AS1104" s="82">
        <v>41640</v>
      </c>
      <c r="AT1104" s="82">
        <v>42004</v>
      </c>
      <c r="AU1104" s="81" t="s">
        <v>3661</v>
      </c>
      <c r="AV1104" s="80">
        <v>3780.61</v>
      </c>
      <c r="AW1104" s="80" t="e">
        <f t="shared" si="71"/>
        <v>#REF!</v>
      </c>
    </row>
    <row r="1105" spans="2:49" ht="15" customHeight="1">
      <c r="B1105" s="68">
        <v>1095</v>
      </c>
      <c r="C1105" s="68">
        <v>2013</v>
      </c>
      <c r="D1105" s="69" t="s">
        <v>97</v>
      </c>
      <c r="E1105" s="68" t="s">
        <v>2242</v>
      </c>
      <c r="F1105" s="68" t="s">
        <v>4794</v>
      </c>
      <c r="G1105" s="69" t="s">
        <v>2243</v>
      </c>
      <c r="H1105" s="69" t="s">
        <v>4360</v>
      </c>
      <c r="I1105" s="87">
        <v>4370282000170</v>
      </c>
      <c r="J1105" s="69" t="s">
        <v>2244</v>
      </c>
      <c r="K1105" s="70" t="s">
        <v>2263</v>
      </c>
      <c r="L1105" s="69" t="s">
        <v>2264</v>
      </c>
      <c r="M1105" s="69" t="s">
        <v>4533</v>
      </c>
      <c r="N1105" s="69" t="s">
        <v>410</v>
      </c>
      <c r="O1105" s="69" t="s">
        <v>145</v>
      </c>
      <c r="P1105" s="69" t="s">
        <v>101</v>
      </c>
      <c r="Q1105" s="69" t="s">
        <v>111</v>
      </c>
      <c r="R1105" s="72">
        <v>0</v>
      </c>
      <c r="S1105" s="88" t="e">
        <f t="shared" si="68"/>
        <v>#REF!</v>
      </c>
      <c r="T1105" s="71">
        <v>0</v>
      </c>
      <c r="U1105" s="71"/>
      <c r="V1105" s="71"/>
      <c r="W1105" s="71">
        <v>0</v>
      </c>
      <c r="X1105" s="71">
        <v>0</v>
      </c>
      <c r="Y1105" s="89">
        <v>1</v>
      </c>
      <c r="Z1105" s="90">
        <v>96</v>
      </c>
      <c r="AA1105" s="90">
        <v>0</v>
      </c>
      <c r="AB1105" s="90">
        <v>96</v>
      </c>
      <c r="AC1105" s="71">
        <v>96</v>
      </c>
      <c r="AD1105" s="71">
        <v>0</v>
      </c>
      <c r="AE1105" s="71">
        <v>0</v>
      </c>
      <c r="AF1105" s="71">
        <v>0</v>
      </c>
      <c r="AG1105" s="71">
        <v>96</v>
      </c>
      <c r="AH1105" s="71">
        <v>840960.00000000012</v>
      </c>
      <c r="AI1105" s="72">
        <v>191.8</v>
      </c>
      <c r="AJ1105" s="72" t="s">
        <v>4789</v>
      </c>
      <c r="AK1105" s="72">
        <v>0</v>
      </c>
      <c r="AL1105" s="72">
        <v>0</v>
      </c>
      <c r="AM1105" s="72">
        <v>161296127.99999997</v>
      </c>
      <c r="AN1105" s="72" t="e">
        <f t="shared" si="69"/>
        <v>#REF!</v>
      </c>
      <c r="AO1105" s="72" t="e">
        <f t="shared" si="70"/>
        <v>#REF!</v>
      </c>
      <c r="AP1105" s="72">
        <v>0</v>
      </c>
      <c r="AQ1105" s="72">
        <v>0</v>
      </c>
      <c r="AR1105" s="72">
        <v>0</v>
      </c>
      <c r="AS1105" s="74">
        <v>41640</v>
      </c>
      <c r="AT1105" s="74">
        <v>42004</v>
      </c>
      <c r="AU1105" s="73" t="s">
        <v>3661</v>
      </c>
      <c r="AV1105" s="72">
        <v>3780.61</v>
      </c>
      <c r="AW1105" s="72" t="e">
        <f t="shared" si="71"/>
        <v>#REF!</v>
      </c>
    </row>
    <row r="1106" spans="2:49" ht="15" customHeight="1">
      <c r="B1106" s="75">
        <v>1096</v>
      </c>
      <c r="C1106" s="75">
        <v>2013</v>
      </c>
      <c r="D1106" s="76" t="s">
        <v>97</v>
      </c>
      <c r="E1106" s="75" t="s">
        <v>2242</v>
      </c>
      <c r="F1106" s="75" t="s">
        <v>4794</v>
      </c>
      <c r="G1106" s="76" t="s">
        <v>2243</v>
      </c>
      <c r="H1106" s="76" t="s">
        <v>2312</v>
      </c>
      <c r="I1106" s="77">
        <v>4149295000113</v>
      </c>
      <c r="J1106" s="76" t="s">
        <v>2244</v>
      </c>
      <c r="K1106" s="78" t="s">
        <v>2263</v>
      </c>
      <c r="L1106" s="76" t="s">
        <v>2264</v>
      </c>
      <c r="M1106" s="76" t="s">
        <v>4533</v>
      </c>
      <c r="N1106" s="76" t="s">
        <v>410</v>
      </c>
      <c r="O1106" s="76" t="s">
        <v>145</v>
      </c>
      <c r="P1106" s="76" t="s">
        <v>101</v>
      </c>
      <c r="Q1106" s="76" t="s">
        <v>111</v>
      </c>
      <c r="R1106" s="80">
        <v>0</v>
      </c>
      <c r="S1106" s="91" t="e">
        <f t="shared" si="68"/>
        <v>#REF!</v>
      </c>
      <c r="T1106" s="79">
        <v>0</v>
      </c>
      <c r="U1106" s="79"/>
      <c r="V1106" s="79"/>
      <c r="W1106" s="79">
        <v>0</v>
      </c>
      <c r="X1106" s="79">
        <v>0</v>
      </c>
      <c r="Y1106" s="92">
        <v>1</v>
      </c>
      <c r="Z1106" s="93">
        <v>9.9999999999999982</v>
      </c>
      <c r="AA1106" s="93">
        <v>0</v>
      </c>
      <c r="AB1106" s="93">
        <v>10</v>
      </c>
      <c r="AC1106" s="79">
        <v>9.9999999999999982</v>
      </c>
      <c r="AD1106" s="79">
        <v>0</v>
      </c>
      <c r="AE1106" s="79">
        <v>0</v>
      </c>
      <c r="AF1106" s="79">
        <v>0</v>
      </c>
      <c r="AG1106" s="79">
        <v>9.9999999999999982</v>
      </c>
      <c r="AH1106" s="79">
        <v>87599.999999999985</v>
      </c>
      <c r="AI1106" s="80">
        <v>190.48</v>
      </c>
      <c r="AJ1106" s="80" t="s">
        <v>4789</v>
      </c>
      <c r="AK1106" s="80">
        <v>0</v>
      </c>
      <c r="AL1106" s="80">
        <v>0</v>
      </c>
      <c r="AM1106" s="80">
        <v>16686048.000000004</v>
      </c>
      <c r="AN1106" s="80" t="e">
        <f t="shared" si="69"/>
        <v>#REF!</v>
      </c>
      <c r="AO1106" s="80" t="e">
        <f t="shared" si="70"/>
        <v>#REF!</v>
      </c>
      <c r="AP1106" s="80">
        <v>0</v>
      </c>
      <c r="AQ1106" s="80">
        <v>0</v>
      </c>
      <c r="AR1106" s="80">
        <v>0</v>
      </c>
      <c r="AS1106" s="82">
        <v>41640</v>
      </c>
      <c r="AT1106" s="82">
        <v>42004</v>
      </c>
      <c r="AU1106" s="81" t="s">
        <v>3661</v>
      </c>
      <c r="AV1106" s="80">
        <v>3780.61</v>
      </c>
      <c r="AW1106" s="80" t="e">
        <f t="shared" si="71"/>
        <v>#REF!</v>
      </c>
    </row>
    <row r="1107" spans="2:49" ht="15" customHeight="1">
      <c r="B1107" s="68">
        <v>1097</v>
      </c>
      <c r="C1107" s="68">
        <v>2013</v>
      </c>
      <c r="D1107" s="69" t="s">
        <v>97</v>
      </c>
      <c r="E1107" s="68" t="s">
        <v>2242</v>
      </c>
      <c r="F1107" s="68" t="s">
        <v>4794</v>
      </c>
      <c r="G1107" s="69" t="s">
        <v>2243</v>
      </c>
      <c r="H1107" s="69" t="s">
        <v>2312</v>
      </c>
      <c r="I1107" s="87">
        <v>4149295000113</v>
      </c>
      <c r="J1107" s="69" t="s">
        <v>2244</v>
      </c>
      <c r="K1107" s="70" t="s">
        <v>2265</v>
      </c>
      <c r="L1107" s="69" t="s">
        <v>2266</v>
      </c>
      <c r="M1107" s="69" t="s">
        <v>4533</v>
      </c>
      <c r="N1107" s="69" t="s">
        <v>410</v>
      </c>
      <c r="O1107" s="69" t="s">
        <v>145</v>
      </c>
      <c r="P1107" s="69" t="s">
        <v>101</v>
      </c>
      <c r="Q1107" s="69" t="s">
        <v>111</v>
      </c>
      <c r="R1107" s="72">
        <v>0</v>
      </c>
      <c r="S1107" s="88" t="e">
        <f t="shared" si="68"/>
        <v>#REF!</v>
      </c>
      <c r="T1107" s="71">
        <v>0</v>
      </c>
      <c r="U1107" s="71"/>
      <c r="V1107" s="71"/>
      <c r="W1107" s="71">
        <v>0</v>
      </c>
      <c r="X1107" s="71">
        <v>0</v>
      </c>
      <c r="Y1107" s="89">
        <v>1</v>
      </c>
      <c r="Z1107" s="90">
        <v>9.9999999999999964</v>
      </c>
      <c r="AA1107" s="90">
        <v>0</v>
      </c>
      <c r="AB1107" s="90">
        <v>10</v>
      </c>
      <c r="AC1107" s="71">
        <v>9.9999999999999964</v>
      </c>
      <c r="AD1107" s="71">
        <v>0</v>
      </c>
      <c r="AE1107" s="71">
        <v>0</v>
      </c>
      <c r="AF1107" s="71">
        <v>0</v>
      </c>
      <c r="AG1107" s="71">
        <v>9.9999999999999964</v>
      </c>
      <c r="AH1107" s="71">
        <v>87600</v>
      </c>
      <c r="AI1107" s="72">
        <v>189.98</v>
      </c>
      <c r="AJ1107" s="72" t="s">
        <v>4789</v>
      </c>
      <c r="AK1107" s="72">
        <v>0</v>
      </c>
      <c r="AL1107" s="72">
        <v>0</v>
      </c>
      <c r="AM1107" s="72">
        <v>16642247.999999996</v>
      </c>
      <c r="AN1107" s="72" t="e">
        <f t="shared" si="69"/>
        <v>#REF!</v>
      </c>
      <c r="AO1107" s="72" t="e">
        <f t="shared" si="70"/>
        <v>#REF!</v>
      </c>
      <c r="AP1107" s="72">
        <v>0</v>
      </c>
      <c r="AQ1107" s="72">
        <v>0</v>
      </c>
      <c r="AR1107" s="72">
        <v>0</v>
      </c>
      <c r="AS1107" s="74">
        <v>41640</v>
      </c>
      <c r="AT1107" s="74">
        <v>42004</v>
      </c>
      <c r="AU1107" s="73" t="s">
        <v>3661</v>
      </c>
      <c r="AV1107" s="72">
        <v>3780.61</v>
      </c>
      <c r="AW1107" s="72" t="e">
        <f t="shared" si="71"/>
        <v>#REF!</v>
      </c>
    </row>
    <row r="1108" spans="2:49" ht="15" customHeight="1">
      <c r="B1108" s="75">
        <v>1098</v>
      </c>
      <c r="C1108" s="75">
        <v>2013</v>
      </c>
      <c r="D1108" s="76" t="s">
        <v>97</v>
      </c>
      <c r="E1108" s="75" t="s">
        <v>2242</v>
      </c>
      <c r="F1108" s="75" t="s">
        <v>4794</v>
      </c>
      <c r="G1108" s="76" t="s">
        <v>2243</v>
      </c>
      <c r="H1108" s="76" t="s">
        <v>2267</v>
      </c>
      <c r="I1108" s="77">
        <v>185041000108</v>
      </c>
      <c r="J1108" s="76" t="s">
        <v>2244</v>
      </c>
      <c r="K1108" s="78" t="s">
        <v>2268</v>
      </c>
      <c r="L1108" s="76" t="s">
        <v>2269</v>
      </c>
      <c r="M1108" s="76" t="s">
        <v>4533</v>
      </c>
      <c r="N1108" s="76" t="s">
        <v>265</v>
      </c>
      <c r="O1108" s="76" t="s">
        <v>145</v>
      </c>
      <c r="P1108" s="76" t="s">
        <v>101</v>
      </c>
      <c r="Q1108" s="76" t="s">
        <v>82</v>
      </c>
      <c r="R1108" s="80">
        <v>0</v>
      </c>
      <c r="S1108" s="91" t="e">
        <f t="shared" si="68"/>
        <v>#REF!</v>
      </c>
      <c r="T1108" s="79">
        <v>0</v>
      </c>
      <c r="U1108" s="79"/>
      <c r="V1108" s="79"/>
      <c r="W1108" s="79">
        <v>0</v>
      </c>
      <c r="X1108" s="79">
        <v>0</v>
      </c>
      <c r="Y1108" s="92">
        <v>1</v>
      </c>
      <c r="Z1108" s="93">
        <v>8.0000000000000071</v>
      </c>
      <c r="AA1108" s="93">
        <v>0</v>
      </c>
      <c r="AB1108" s="93">
        <v>8</v>
      </c>
      <c r="AC1108" s="79">
        <v>8.0000000000000071</v>
      </c>
      <c r="AD1108" s="79">
        <v>0</v>
      </c>
      <c r="AE1108" s="79">
        <v>0</v>
      </c>
      <c r="AF1108" s="79">
        <v>0</v>
      </c>
      <c r="AG1108" s="79">
        <v>8.0000000000000071</v>
      </c>
      <c r="AH1108" s="79">
        <v>70080.000000000015</v>
      </c>
      <c r="AI1108" s="80">
        <v>191</v>
      </c>
      <c r="AJ1108" s="80" t="s">
        <v>4789</v>
      </c>
      <c r="AK1108" s="80">
        <v>0</v>
      </c>
      <c r="AL1108" s="80">
        <v>0</v>
      </c>
      <c r="AM1108" s="80">
        <v>13385280.000000002</v>
      </c>
      <c r="AN1108" s="80" t="e">
        <f t="shared" si="69"/>
        <v>#REF!</v>
      </c>
      <c r="AO1108" s="80" t="e">
        <f t="shared" si="70"/>
        <v>#REF!</v>
      </c>
      <c r="AP1108" s="80">
        <v>0</v>
      </c>
      <c r="AQ1108" s="80">
        <v>0</v>
      </c>
      <c r="AR1108" s="80">
        <v>0</v>
      </c>
      <c r="AS1108" s="82">
        <v>41640</v>
      </c>
      <c r="AT1108" s="82">
        <v>42004</v>
      </c>
      <c r="AU1108" s="81" t="s">
        <v>3661</v>
      </c>
      <c r="AV1108" s="80">
        <v>3780.61</v>
      </c>
      <c r="AW1108" s="80" t="e">
        <f t="shared" si="71"/>
        <v>#REF!</v>
      </c>
    </row>
    <row r="1109" spans="2:49" ht="15" customHeight="1">
      <c r="B1109" s="68">
        <v>1099</v>
      </c>
      <c r="C1109" s="68">
        <v>2013</v>
      </c>
      <c r="D1109" s="69" t="s">
        <v>97</v>
      </c>
      <c r="E1109" s="68" t="s">
        <v>2242</v>
      </c>
      <c r="F1109" s="68" t="s">
        <v>4794</v>
      </c>
      <c r="G1109" s="69" t="s">
        <v>2243</v>
      </c>
      <c r="H1109" s="69" t="s">
        <v>581</v>
      </c>
      <c r="I1109" s="87">
        <v>2691745000170</v>
      </c>
      <c r="J1109" s="69" t="s">
        <v>2244</v>
      </c>
      <c r="K1109" s="70" t="s">
        <v>2270</v>
      </c>
      <c r="L1109" s="69" t="s">
        <v>2271</v>
      </c>
      <c r="M1109" s="69" t="s">
        <v>4533</v>
      </c>
      <c r="N1109" s="69" t="s">
        <v>410</v>
      </c>
      <c r="O1109" s="69" t="s">
        <v>145</v>
      </c>
      <c r="P1109" s="69" t="s">
        <v>101</v>
      </c>
      <c r="Q1109" s="69" t="s">
        <v>111</v>
      </c>
      <c r="R1109" s="72">
        <v>0</v>
      </c>
      <c r="S1109" s="88" t="e">
        <f t="shared" si="68"/>
        <v>#REF!</v>
      </c>
      <c r="T1109" s="71">
        <v>0</v>
      </c>
      <c r="U1109" s="71"/>
      <c r="V1109" s="71"/>
      <c r="W1109" s="71">
        <v>0</v>
      </c>
      <c r="X1109" s="71">
        <v>0</v>
      </c>
      <c r="Y1109" s="89">
        <v>1</v>
      </c>
      <c r="Z1109" s="90">
        <v>33.999999999999972</v>
      </c>
      <c r="AA1109" s="90">
        <v>0</v>
      </c>
      <c r="AB1109" s="90">
        <v>34</v>
      </c>
      <c r="AC1109" s="71">
        <v>33.999999999999972</v>
      </c>
      <c r="AD1109" s="71">
        <v>0</v>
      </c>
      <c r="AE1109" s="71">
        <v>0</v>
      </c>
      <c r="AF1109" s="71">
        <v>0</v>
      </c>
      <c r="AG1109" s="71">
        <v>33.999999999999972</v>
      </c>
      <c r="AH1109" s="71">
        <v>297840</v>
      </c>
      <c r="AI1109" s="72">
        <v>191.6</v>
      </c>
      <c r="AJ1109" s="72" t="s">
        <v>4789</v>
      </c>
      <c r="AK1109" s="72">
        <v>0</v>
      </c>
      <c r="AL1109" s="72">
        <v>0</v>
      </c>
      <c r="AM1109" s="72">
        <v>57066144</v>
      </c>
      <c r="AN1109" s="72" t="e">
        <f t="shared" si="69"/>
        <v>#REF!</v>
      </c>
      <c r="AO1109" s="72" t="e">
        <f t="shared" si="70"/>
        <v>#REF!</v>
      </c>
      <c r="AP1109" s="72">
        <v>0</v>
      </c>
      <c r="AQ1109" s="72">
        <v>0</v>
      </c>
      <c r="AR1109" s="72">
        <v>0</v>
      </c>
      <c r="AS1109" s="74">
        <v>41640</v>
      </c>
      <c r="AT1109" s="74">
        <v>42004</v>
      </c>
      <c r="AU1109" s="73" t="s">
        <v>3661</v>
      </c>
      <c r="AV1109" s="72">
        <v>3780.61</v>
      </c>
      <c r="AW1109" s="72" t="e">
        <f t="shared" si="71"/>
        <v>#REF!</v>
      </c>
    </row>
    <row r="1110" spans="2:49" ht="15" customHeight="1">
      <c r="B1110" s="75">
        <v>1100</v>
      </c>
      <c r="C1110" s="75">
        <v>2013</v>
      </c>
      <c r="D1110" s="76" t="s">
        <v>97</v>
      </c>
      <c r="E1110" s="75" t="s">
        <v>2242</v>
      </c>
      <c r="F1110" s="75" t="s">
        <v>4794</v>
      </c>
      <c r="G1110" s="76" t="s">
        <v>2243</v>
      </c>
      <c r="H1110" s="76" t="s">
        <v>581</v>
      </c>
      <c r="I1110" s="77">
        <v>2691745000170</v>
      </c>
      <c r="J1110" s="76" t="s">
        <v>2244</v>
      </c>
      <c r="K1110" s="78" t="s">
        <v>2263</v>
      </c>
      <c r="L1110" s="76" t="s">
        <v>2264</v>
      </c>
      <c r="M1110" s="76" t="s">
        <v>4533</v>
      </c>
      <c r="N1110" s="76" t="s">
        <v>410</v>
      </c>
      <c r="O1110" s="76" t="s">
        <v>145</v>
      </c>
      <c r="P1110" s="76" t="s">
        <v>101</v>
      </c>
      <c r="Q1110" s="76" t="s">
        <v>111</v>
      </c>
      <c r="R1110" s="80">
        <v>0</v>
      </c>
      <c r="S1110" s="91" t="e">
        <f t="shared" si="68"/>
        <v>#REF!</v>
      </c>
      <c r="T1110" s="79">
        <v>0</v>
      </c>
      <c r="U1110" s="79"/>
      <c r="V1110" s="79"/>
      <c r="W1110" s="79">
        <v>0</v>
      </c>
      <c r="X1110" s="79">
        <v>0</v>
      </c>
      <c r="Y1110" s="92">
        <v>1</v>
      </c>
      <c r="Z1110" s="93">
        <v>19.999999999999996</v>
      </c>
      <c r="AA1110" s="93">
        <v>0</v>
      </c>
      <c r="AB1110" s="93">
        <v>34</v>
      </c>
      <c r="AC1110" s="79">
        <v>19.999999999999996</v>
      </c>
      <c r="AD1110" s="79">
        <v>0</v>
      </c>
      <c r="AE1110" s="79">
        <v>0</v>
      </c>
      <c r="AF1110" s="79">
        <v>0</v>
      </c>
      <c r="AG1110" s="79">
        <v>19.999999999999996</v>
      </c>
      <c r="AH1110" s="79">
        <v>175200.00000000003</v>
      </c>
      <c r="AI1110" s="80">
        <v>191.6</v>
      </c>
      <c r="AJ1110" s="80" t="s">
        <v>4789</v>
      </c>
      <c r="AK1110" s="80">
        <v>0</v>
      </c>
      <c r="AL1110" s="80">
        <v>0</v>
      </c>
      <c r="AM1110" s="80">
        <v>33568320</v>
      </c>
      <c r="AN1110" s="80" t="e">
        <f t="shared" si="69"/>
        <v>#REF!</v>
      </c>
      <c r="AO1110" s="80" t="e">
        <f t="shared" si="70"/>
        <v>#REF!</v>
      </c>
      <c r="AP1110" s="80">
        <v>0</v>
      </c>
      <c r="AQ1110" s="80">
        <v>0</v>
      </c>
      <c r="AR1110" s="80">
        <v>0</v>
      </c>
      <c r="AS1110" s="82">
        <v>41640</v>
      </c>
      <c r="AT1110" s="82">
        <v>42004</v>
      </c>
      <c r="AU1110" s="81" t="s">
        <v>3661</v>
      </c>
      <c r="AV1110" s="80">
        <v>3780.61</v>
      </c>
      <c r="AW1110" s="80" t="e">
        <f t="shared" si="71"/>
        <v>#REF!</v>
      </c>
    </row>
    <row r="1111" spans="2:49" ht="15" customHeight="1">
      <c r="B1111" s="68">
        <v>1101</v>
      </c>
      <c r="C1111" s="68">
        <v>2013</v>
      </c>
      <c r="D1111" s="69" t="s">
        <v>97</v>
      </c>
      <c r="E1111" s="68" t="s">
        <v>2242</v>
      </c>
      <c r="F1111" s="68" t="s">
        <v>4794</v>
      </c>
      <c r="G1111" s="69" t="s">
        <v>2243</v>
      </c>
      <c r="H1111" s="69" t="s">
        <v>581</v>
      </c>
      <c r="I1111" s="87">
        <v>2691745000170</v>
      </c>
      <c r="J1111" s="69" t="s">
        <v>2260</v>
      </c>
      <c r="K1111" s="70" t="s">
        <v>2263</v>
      </c>
      <c r="L1111" s="69" t="s">
        <v>2264</v>
      </c>
      <c r="M1111" s="69" t="s">
        <v>4533</v>
      </c>
      <c r="N1111" s="69" t="s">
        <v>410</v>
      </c>
      <c r="O1111" s="69" t="s">
        <v>145</v>
      </c>
      <c r="P1111" s="69" t="s">
        <v>101</v>
      </c>
      <c r="Q1111" s="69" t="s">
        <v>111</v>
      </c>
      <c r="R1111" s="72">
        <v>0</v>
      </c>
      <c r="S1111" s="88" t="e">
        <f t="shared" si="68"/>
        <v>#REF!</v>
      </c>
      <c r="T1111" s="71">
        <v>0</v>
      </c>
      <c r="U1111" s="71"/>
      <c r="V1111" s="71"/>
      <c r="W1111" s="71">
        <v>0</v>
      </c>
      <c r="X1111" s="71">
        <v>0</v>
      </c>
      <c r="Y1111" s="89">
        <v>1</v>
      </c>
      <c r="Z1111" s="90">
        <v>14.999999999999998</v>
      </c>
      <c r="AA1111" s="90">
        <v>15</v>
      </c>
      <c r="AB1111" s="90">
        <v>15</v>
      </c>
      <c r="AC1111" s="71">
        <v>14.999999999999998</v>
      </c>
      <c r="AD1111" s="71">
        <v>14.999999999999998</v>
      </c>
      <c r="AE1111" s="71">
        <v>14.999999999999998</v>
      </c>
      <c r="AF1111" s="71">
        <v>0</v>
      </c>
      <c r="AG1111" s="71">
        <v>14.999999999999998</v>
      </c>
      <c r="AH1111" s="71">
        <v>394559.99999999988</v>
      </c>
      <c r="AI1111" s="72">
        <v>149.79</v>
      </c>
      <c r="AJ1111" s="72" t="s">
        <v>4789</v>
      </c>
      <c r="AK1111" s="72">
        <v>0</v>
      </c>
      <c r="AL1111" s="72">
        <v>0</v>
      </c>
      <c r="AM1111" s="72">
        <v>59101142.399999999</v>
      </c>
      <c r="AN1111" s="72" t="e">
        <f t="shared" si="69"/>
        <v>#REF!</v>
      </c>
      <c r="AO1111" s="72" t="e">
        <f t="shared" si="70"/>
        <v>#REF!</v>
      </c>
      <c r="AP1111" s="72">
        <v>0</v>
      </c>
      <c r="AQ1111" s="72">
        <v>0</v>
      </c>
      <c r="AR1111" s="72">
        <v>0</v>
      </c>
      <c r="AS1111" s="74">
        <v>41640</v>
      </c>
      <c r="AT1111" s="74">
        <v>42735</v>
      </c>
      <c r="AU1111" s="73" t="s">
        <v>3661</v>
      </c>
      <c r="AV1111" s="72">
        <v>3780.61</v>
      </c>
      <c r="AW1111" s="72" t="e">
        <f t="shared" si="71"/>
        <v>#REF!</v>
      </c>
    </row>
    <row r="1112" spans="2:49" ht="15" customHeight="1">
      <c r="B1112" s="75">
        <v>1102</v>
      </c>
      <c r="C1112" s="75">
        <v>2013</v>
      </c>
      <c r="D1112" s="76" t="s">
        <v>97</v>
      </c>
      <c r="E1112" s="75" t="s">
        <v>2242</v>
      </c>
      <c r="F1112" s="75" t="s">
        <v>4794</v>
      </c>
      <c r="G1112" s="76" t="s">
        <v>2243</v>
      </c>
      <c r="H1112" s="76" t="s">
        <v>1524</v>
      </c>
      <c r="I1112" s="77">
        <v>8336804000178</v>
      </c>
      <c r="J1112" s="76" t="s">
        <v>2244</v>
      </c>
      <c r="K1112" s="78" t="s">
        <v>2272</v>
      </c>
      <c r="L1112" s="76" t="s">
        <v>2273</v>
      </c>
      <c r="M1112" s="76" t="s">
        <v>4533</v>
      </c>
      <c r="N1112" s="76" t="s">
        <v>262</v>
      </c>
      <c r="O1112" s="76" t="s">
        <v>145</v>
      </c>
      <c r="P1112" s="76" t="s">
        <v>101</v>
      </c>
      <c r="Q1112" s="76" t="s">
        <v>111</v>
      </c>
      <c r="R1112" s="80">
        <v>0</v>
      </c>
      <c r="S1112" s="91" t="e">
        <f t="shared" si="68"/>
        <v>#REF!</v>
      </c>
      <c r="T1112" s="79">
        <v>0</v>
      </c>
      <c r="U1112" s="79"/>
      <c r="V1112" s="79"/>
      <c r="W1112" s="79">
        <v>0</v>
      </c>
      <c r="X1112" s="79">
        <v>0</v>
      </c>
      <c r="Y1112" s="92">
        <v>1</v>
      </c>
      <c r="Z1112" s="93">
        <v>1.0000000000000004</v>
      </c>
      <c r="AA1112" s="93">
        <v>0</v>
      </c>
      <c r="AB1112" s="93">
        <v>1</v>
      </c>
      <c r="AC1112" s="79">
        <v>1.0000000000000004</v>
      </c>
      <c r="AD1112" s="79">
        <v>0</v>
      </c>
      <c r="AE1112" s="79">
        <v>0</v>
      </c>
      <c r="AF1112" s="79">
        <v>0</v>
      </c>
      <c r="AG1112" s="79">
        <v>1.0000000000000004</v>
      </c>
      <c r="AH1112" s="79">
        <v>8760.0000000000018</v>
      </c>
      <c r="AI1112" s="80">
        <v>191.59</v>
      </c>
      <c r="AJ1112" s="80" t="s">
        <v>4789</v>
      </c>
      <c r="AK1112" s="80">
        <v>0</v>
      </c>
      <c r="AL1112" s="80">
        <v>0</v>
      </c>
      <c r="AM1112" s="80">
        <v>1678328.4000000001</v>
      </c>
      <c r="AN1112" s="80" t="e">
        <f t="shared" si="69"/>
        <v>#REF!</v>
      </c>
      <c r="AO1112" s="80" t="e">
        <f t="shared" si="70"/>
        <v>#REF!</v>
      </c>
      <c r="AP1112" s="80">
        <v>0</v>
      </c>
      <c r="AQ1112" s="80">
        <v>0</v>
      </c>
      <c r="AR1112" s="80">
        <v>0</v>
      </c>
      <c r="AS1112" s="82">
        <v>41640</v>
      </c>
      <c r="AT1112" s="82">
        <v>42004</v>
      </c>
      <c r="AU1112" s="81" t="s">
        <v>3661</v>
      </c>
      <c r="AV1112" s="80">
        <v>3780.61</v>
      </c>
      <c r="AW1112" s="80" t="e">
        <f t="shared" si="71"/>
        <v>#REF!</v>
      </c>
    </row>
    <row r="1113" spans="2:49" ht="15" customHeight="1">
      <c r="B1113" s="68">
        <v>1103</v>
      </c>
      <c r="C1113" s="68">
        <v>2013</v>
      </c>
      <c r="D1113" s="69" t="s">
        <v>97</v>
      </c>
      <c r="E1113" s="68" t="s">
        <v>2242</v>
      </c>
      <c r="F1113" s="68" t="s">
        <v>4794</v>
      </c>
      <c r="G1113" s="69" t="s">
        <v>2243</v>
      </c>
      <c r="H1113" s="69" t="s">
        <v>581</v>
      </c>
      <c r="I1113" s="87">
        <v>2691745000170</v>
      </c>
      <c r="J1113" s="69" t="s">
        <v>2260</v>
      </c>
      <c r="K1113" s="70" t="s">
        <v>2270</v>
      </c>
      <c r="L1113" s="69" t="s">
        <v>2271</v>
      </c>
      <c r="M1113" s="69" t="s">
        <v>4533</v>
      </c>
      <c r="N1113" s="69" t="s">
        <v>410</v>
      </c>
      <c r="O1113" s="69" t="s">
        <v>145</v>
      </c>
      <c r="P1113" s="69" t="s">
        <v>101</v>
      </c>
      <c r="Q1113" s="69" t="s">
        <v>111</v>
      </c>
      <c r="R1113" s="72">
        <v>0</v>
      </c>
      <c r="S1113" s="88" t="e">
        <f t="shared" si="68"/>
        <v>#REF!</v>
      </c>
      <c r="T1113" s="71">
        <v>0</v>
      </c>
      <c r="U1113" s="71"/>
      <c r="V1113" s="71"/>
      <c r="W1113" s="71">
        <v>0</v>
      </c>
      <c r="X1113" s="71">
        <v>0</v>
      </c>
      <c r="Y1113" s="89">
        <v>1</v>
      </c>
      <c r="Z1113" s="90">
        <v>11.000000000000004</v>
      </c>
      <c r="AA1113" s="90">
        <v>15</v>
      </c>
      <c r="AB1113" s="90">
        <v>15</v>
      </c>
      <c r="AC1113" s="71">
        <v>11.000000000000004</v>
      </c>
      <c r="AD1113" s="71">
        <v>11.000000000000004</v>
      </c>
      <c r="AE1113" s="71">
        <v>11.000000000000004</v>
      </c>
      <c r="AF1113" s="71">
        <v>0</v>
      </c>
      <c r="AG1113" s="71">
        <v>11.000000000000004</v>
      </c>
      <c r="AH1113" s="71">
        <v>289343.99999999988</v>
      </c>
      <c r="AI1113" s="72">
        <v>149.79</v>
      </c>
      <c r="AJ1113" s="72" t="s">
        <v>4789</v>
      </c>
      <c r="AK1113" s="72">
        <v>0</v>
      </c>
      <c r="AL1113" s="72">
        <v>0</v>
      </c>
      <c r="AM1113" s="72">
        <v>43340837.759999998</v>
      </c>
      <c r="AN1113" s="72" t="e">
        <f t="shared" si="69"/>
        <v>#REF!</v>
      </c>
      <c r="AO1113" s="72" t="e">
        <f t="shared" si="70"/>
        <v>#REF!</v>
      </c>
      <c r="AP1113" s="72">
        <v>0</v>
      </c>
      <c r="AQ1113" s="72">
        <v>0</v>
      </c>
      <c r="AR1113" s="72">
        <v>0</v>
      </c>
      <c r="AS1113" s="74">
        <v>41640</v>
      </c>
      <c r="AT1113" s="74">
        <v>42735</v>
      </c>
      <c r="AU1113" s="73" t="s">
        <v>3661</v>
      </c>
      <c r="AV1113" s="72">
        <v>3780.61</v>
      </c>
      <c r="AW1113" s="72" t="e">
        <f t="shared" si="71"/>
        <v>#REF!</v>
      </c>
    </row>
    <row r="1114" spans="2:49" ht="15" customHeight="1">
      <c r="B1114" s="75">
        <v>1104</v>
      </c>
      <c r="C1114" s="75">
        <v>2013</v>
      </c>
      <c r="D1114" s="76" t="s">
        <v>97</v>
      </c>
      <c r="E1114" s="75" t="s">
        <v>2242</v>
      </c>
      <c r="F1114" s="75" t="s">
        <v>4794</v>
      </c>
      <c r="G1114" s="76" t="s">
        <v>2243</v>
      </c>
      <c r="H1114" s="76" t="s">
        <v>115</v>
      </c>
      <c r="I1114" s="77">
        <v>60933603000178</v>
      </c>
      <c r="J1114" s="76" t="s">
        <v>2246</v>
      </c>
      <c r="K1114" s="78" t="s">
        <v>2274</v>
      </c>
      <c r="L1114" s="76" t="s">
        <v>2275</v>
      </c>
      <c r="M1114" s="76" t="s">
        <v>4533</v>
      </c>
      <c r="N1114" s="76" t="s">
        <v>83</v>
      </c>
      <c r="O1114" s="76" t="s">
        <v>145</v>
      </c>
      <c r="P1114" s="76" t="s">
        <v>101</v>
      </c>
      <c r="Q1114" s="76" t="s">
        <v>82</v>
      </c>
      <c r="R1114" s="80">
        <v>0</v>
      </c>
      <c r="S1114" s="91" t="e">
        <f t="shared" si="68"/>
        <v>#REF!</v>
      </c>
      <c r="T1114" s="79">
        <v>0</v>
      </c>
      <c r="U1114" s="79"/>
      <c r="V1114" s="79"/>
      <c r="W1114" s="79">
        <v>0</v>
      </c>
      <c r="X1114" s="79">
        <v>0</v>
      </c>
      <c r="Y1114" s="92">
        <v>1</v>
      </c>
      <c r="Z1114" s="93">
        <v>63.000000000000064</v>
      </c>
      <c r="AA1114" s="93">
        <v>7</v>
      </c>
      <c r="AB1114" s="93">
        <v>7</v>
      </c>
      <c r="AC1114" s="79">
        <v>63.000000000000064</v>
      </c>
      <c r="AD1114" s="79">
        <v>63.000000000000064</v>
      </c>
      <c r="AE1114" s="79">
        <v>0</v>
      </c>
      <c r="AF1114" s="79">
        <v>0</v>
      </c>
      <c r="AG1114" s="79">
        <v>63.000000000000064</v>
      </c>
      <c r="AH1114" s="79">
        <v>825615.00000000012</v>
      </c>
      <c r="AI1114" s="80">
        <v>165.2</v>
      </c>
      <c r="AJ1114" s="80" t="s">
        <v>4789</v>
      </c>
      <c r="AK1114" s="80">
        <v>0</v>
      </c>
      <c r="AL1114" s="80">
        <v>0</v>
      </c>
      <c r="AM1114" s="80">
        <v>136391598</v>
      </c>
      <c r="AN1114" s="80" t="e">
        <f t="shared" si="69"/>
        <v>#REF!</v>
      </c>
      <c r="AO1114" s="80" t="e">
        <f t="shared" si="70"/>
        <v>#REF!</v>
      </c>
      <c r="AP1114" s="80">
        <v>0</v>
      </c>
      <c r="AQ1114" s="80">
        <v>0</v>
      </c>
      <c r="AR1114" s="80">
        <v>0</v>
      </c>
      <c r="AS1114" s="82">
        <v>41640</v>
      </c>
      <c r="AT1114" s="82">
        <v>42185</v>
      </c>
      <c r="AU1114" s="81" t="s">
        <v>3661</v>
      </c>
      <c r="AV1114" s="80">
        <v>3780.61</v>
      </c>
      <c r="AW1114" s="80" t="e">
        <f t="shared" si="71"/>
        <v>#REF!</v>
      </c>
    </row>
    <row r="1115" spans="2:49" ht="15" customHeight="1">
      <c r="B1115" s="68">
        <v>1105</v>
      </c>
      <c r="C1115" s="68">
        <v>2013</v>
      </c>
      <c r="D1115" s="69" t="s">
        <v>97</v>
      </c>
      <c r="E1115" s="68" t="s">
        <v>2242</v>
      </c>
      <c r="F1115" s="68" t="s">
        <v>4794</v>
      </c>
      <c r="G1115" s="69" t="s">
        <v>2243</v>
      </c>
      <c r="H1115" s="69" t="s">
        <v>115</v>
      </c>
      <c r="I1115" s="87">
        <v>60933603000178</v>
      </c>
      <c r="J1115" s="69" t="s">
        <v>2244</v>
      </c>
      <c r="K1115" s="70" t="s">
        <v>2274</v>
      </c>
      <c r="L1115" s="69" t="s">
        <v>2275</v>
      </c>
      <c r="M1115" s="69" t="s">
        <v>4533</v>
      </c>
      <c r="N1115" s="69" t="s">
        <v>83</v>
      </c>
      <c r="O1115" s="69" t="s">
        <v>145</v>
      </c>
      <c r="P1115" s="69" t="s">
        <v>101</v>
      </c>
      <c r="Q1115" s="69" t="s">
        <v>82</v>
      </c>
      <c r="R1115" s="72">
        <v>0</v>
      </c>
      <c r="S1115" s="88" t="e">
        <f t="shared" si="68"/>
        <v>#REF!</v>
      </c>
      <c r="T1115" s="71">
        <v>0</v>
      </c>
      <c r="U1115" s="71"/>
      <c r="V1115" s="71"/>
      <c r="W1115" s="71">
        <v>0</v>
      </c>
      <c r="X1115" s="71">
        <v>0</v>
      </c>
      <c r="Y1115" s="89">
        <v>1</v>
      </c>
      <c r="Z1115" s="90">
        <v>252.00000000000006</v>
      </c>
      <c r="AA1115" s="90">
        <v>0</v>
      </c>
      <c r="AB1115" s="90">
        <v>28</v>
      </c>
      <c r="AC1115" s="71">
        <v>252.00000000000006</v>
      </c>
      <c r="AD1115" s="71">
        <v>0</v>
      </c>
      <c r="AE1115" s="71">
        <v>0</v>
      </c>
      <c r="AF1115" s="71">
        <v>0</v>
      </c>
      <c r="AG1115" s="71">
        <v>252.00000000000006</v>
      </c>
      <c r="AH1115" s="71">
        <v>2207520</v>
      </c>
      <c r="AI1115" s="72">
        <v>191.6</v>
      </c>
      <c r="AJ1115" s="72" t="s">
        <v>4789</v>
      </c>
      <c r="AK1115" s="72">
        <v>0</v>
      </c>
      <c r="AL1115" s="72">
        <v>0</v>
      </c>
      <c r="AM1115" s="72">
        <v>422960831.99999994</v>
      </c>
      <c r="AN1115" s="72" t="e">
        <f t="shared" si="69"/>
        <v>#REF!</v>
      </c>
      <c r="AO1115" s="72" t="e">
        <f t="shared" si="70"/>
        <v>#REF!</v>
      </c>
      <c r="AP1115" s="72">
        <v>0</v>
      </c>
      <c r="AQ1115" s="72">
        <v>0</v>
      </c>
      <c r="AR1115" s="72">
        <v>0</v>
      </c>
      <c r="AS1115" s="74">
        <v>41640</v>
      </c>
      <c r="AT1115" s="74">
        <v>42004</v>
      </c>
      <c r="AU1115" s="73" t="s">
        <v>3661</v>
      </c>
      <c r="AV1115" s="72">
        <v>3780.61</v>
      </c>
      <c r="AW1115" s="72" t="e">
        <f t="shared" si="71"/>
        <v>#REF!</v>
      </c>
    </row>
    <row r="1116" spans="2:49" ht="15" customHeight="1">
      <c r="B1116" s="75">
        <v>1106</v>
      </c>
      <c r="C1116" s="75">
        <v>2013</v>
      </c>
      <c r="D1116" s="76" t="s">
        <v>97</v>
      </c>
      <c r="E1116" s="75" t="s">
        <v>2242</v>
      </c>
      <c r="F1116" s="75" t="s">
        <v>4794</v>
      </c>
      <c r="G1116" s="76" t="s">
        <v>2243</v>
      </c>
      <c r="H1116" s="76" t="s">
        <v>110</v>
      </c>
      <c r="I1116" s="77">
        <v>23274194000119</v>
      </c>
      <c r="J1116" s="76" t="s">
        <v>2244</v>
      </c>
      <c r="K1116" s="78" t="s">
        <v>2276</v>
      </c>
      <c r="L1116" s="76" t="s">
        <v>2277</v>
      </c>
      <c r="M1116" s="76" t="s">
        <v>4533</v>
      </c>
      <c r="N1116" s="76" t="s">
        <v>144</v>
      </c>
      <c r="O1116" s="76" t="s">
        <v>145</v>
      </c>
      <c r="P1116" s="76" t="s">
        <v>101</v>
      </c>
      <c r="Q1116" s="76" t="s">
        <v>82</v>
      </c>
      <c r="R1116" s="80">
        <v>0</v>
      </c>
      <c r="S1116" s="91" t="e">
        <f t="shared" si="68"/>
        <v>#REF!</v>
      </c>
      <c r="T1116" s="79">
        <v>0</v>
      </c>
      <c r="U1116" s="79"/>
      <c r="V1116" s="79"/>
      <c r="W1116" s="79">
        <v>0</v>
      </c>
      <c r="X1116" s="79">
        <v>0</v>
      </c>
      <c r="Y1116" s="92">
        <v>1</v>
      </c>
      <c r="Z1116" s="93">
        <v>742.00000000000057</v>
      </c>
      <c r="AA1116" s="93">
        <v>0</v>
      </c>
      <c r="AB1116" s="93">
        <v>28</v>
      </c>
      <c r="AC1116" s="79">
        <v>742.00000000000057</v>
      </c>
      <c r="AD1116" s="79">
        <v>0</v>
      </c>
      <c r="AE1116" s="79">
        <v>0</v>
      </c>
      <c r="AF1116" s="79">
        <v>0</v>
      </c>
      <c r="AG1116" s="79">
        <v>742.00000000000057</v>
      </c>
      <c r="AH1116" s="79">
        <v>6499920</v>
      </c>
      <c r="AI1116" s="80">
        <v>191.37</v>
      </c>
      <c r="AJ1116" s="80" t="s">
        <v>4789</v>
      </c>
      <c r="AK1116" s="80">
        <v>0</v>
      </c>
      <c r="AL1116" s="80">
        <v>0</v>
      </c>
      <c r="AM1116" s="80">
        <v>1243889690.4000001</v>
      </c>
      <c r="AN1116" s="80" t="e">
        <f t="shared" si="69"/>
        <v>#REF!</v>
      </c>
      <c r="AO1116" s="80" t="e">
        <f t="shared" si="70"/>
        <v>#REF!</v>
      </c>
      <c r="AP1116" s="80">
        <v>0</v>
      </c>
      <c r="AQ1116" s="80">
        <v>0</v>
      </c>
      <c r="AR1116" s="80">
        <v>0</v>
      </c>
      <c r="AS1116" s="82">
        <v>41640</v>
      </c>
      <c r="AT1116" s="82">
        <v>42004</v>
      </c>
      <c r="AU1116" s="81" t="s">
        <v>3661</v>
      </c>
      <c r="AV1116" s="80">
        <v>3780.61</v>
      </c>
      <c r="AW1116" s="80" t="e">
        <f t="shared" si="71"/>
        <v>#REF!</v>
      </c>
    </row>
    <row r="1117" spans="2:49" ht="15" customHeight="1">
      <c r="B1117" s="68">
        <v>1107</v>
      </c>
      <c r="C1117" s="68">
        <v>2013</v>
      </c>
      <c r="D1117" s="69" t="s">
        <v>97</v>
      </c>
      <c r="E1117" s="68" t="s">
        <v>2242</v>
      </c>
      <c r="F1117" s="68" t="s">
        <v>4794</v>
      </c>
      <c r="G1117" s="69" t="s">
        <v>2243</v>
      </c>
      <c r="H1117" s="69" t="s">
        <v>121</v>
      </c>
      <c r="I1117" s="87">
        <v>1672223000168</v>
      </c>
      <c r="J1117" s="69" t="s">
        <v>2244</v>
      </c>
      <c r="K1117" s="70" t="s">
        <v>2279</v>
      </c>
      <c r="L1117" s="69" t="s">
        <v>2278</v>
      </c>
      <c r="M1117" s="69" t="s">
        <v>4533</v>
      </c>
      <c r="N1117" s="69" t="s">
        <v>268</v>
      </c>
      <c r="O1117" s="69" t="s">
        <v>145</v>
      </c>
      <c r="P1117" s="69" t="s">
        <v>101</v>
      </c>
      <c r="Q1117" s="69" t="s">
        <v>82</v>
      </c>
      <c r="R1117" s="72">
        <v>0</v>
      </c>
      <c r="S1117" s="88" t="e">
        <f t="shared" si="68"/>
        <v>#REF!</v>
      </c>
      <c r="T1117" s="71">
        <v>0</v>
      </c>
      <c r="U1117" s="71"/>
      <c r="V1117" s="71"/>
      <c r="W1117" s="71">
        <v>0</v>
      </c>
      <c r="X1117" s="71">
        <v>0</v>
      </c>
      <c r="Y1117" s="89">
        <v>1</v>
      </c>
      <c r="Z1117" s="90">
        <v>9.9999999999999982</v>
      </c>
      <c r="AA1117" s="90">
        <v>0</v>
      </c>
      <c r="AB1117" s="90">
        <v>10</v>
      </c>
      <c r="AC1117" s="71">
        <v>9.9999999999999982</v>
      </c>
      <c r="AD1117" s="71">
        <v>0</v>
      </c>
      <c r="AE1117" s="71">
        <v>0</v>
      </c>
      <c r="AF1117" s="71">
        <v>0</v>
      </c>
      <c r="AG1117" s="71">
        <v>9.9999999999999982</v>
      </c>
      <c r="AH1117" s="71">
        <v>87600.000000000015</v>
      </c>
      <c r="AI1117" s="72">
        <v>191</v>
      </c>
      <c r="AJ1117" s="72" t="s">
        <v>4789</v>
      </c>
      <c r="AK1117" s="72">
        <v>0</v>
      </c>
      <c r="AL1117" s="72">
        <v>0</v>
      </c>
      <c r="AM1117" s="72">
        <v>16731599.999999998</v>
      </c>
      <c r="AN1117" s="72" t="e">
        <f t="shared" si="69"/>
        <v>#REF!</v>
      </c>
      <c r="AO1117" s="72" t="e">
        <f t="shared" si="70"/>
        <v>#REF!</v>
      </c>
      <c r="AP1117" s="72">
        <v>0</v>
      </c>
      <c r="AQ1117" s="72">
        <v>0</v>
      </c>
      <c r="AR1117" s="72">
        <v>0</v>
      </c>
      <c r="AS1117" s="74">
        <v>41640</v>
      </c>
      <c r="AT1117" s="74">
        <v>42004</v>
      </c>
      <c r="AU1117" s="73" t="s">
        <v>3661</v>
      </c>
      <c r="AV1117" s="72">
        <v>3780.61</v>
      </c>
      <c r="AW1117" s="72" t="e">
        <f t="shared" si="71"/>
        <v>#REF!</v>
      </c>
    </row>
    <row r="1118" spans="2:49" ht="15" customHeight="1">
      <c r="B1118" s="75">
        <v>1108</v>
      </c>
      <c r="C1118" s="75">
        <v>2013</v>
      </c>
      <c r="D1118" s="76" t="s">
        <v>97</v>
      </c>
      <c r="E1118" s="75" t="s">
        <v>2242</v>
      </c>
      <c r="F1118" s="75" t="s">
        <v>4794</v>
      </c>
      <c r="G1118" s="76" t="s">
        <v>2243</v>
      </c>
      <c r="H1118" s="76" t="s">
        <v>2280</v>
      </c>
      <c r="I1118" s="77">
        <v>5195759000190</v>
      </c>
      <c r="J1118" s="76" t="s">
        <v>2244</v>
      </c>
      <c r="K1118" s="78" t="s">
        <v>188</v>
      </c>
      <c r="L1118" s="76" t="s">
        <v>2281</v>
      </c>
      <c r="M1118" s="76" t="s">
        <v>4533</v>
      </c>
      <c r="N1118" s="76" t="s">
        <v>189</v>
      </c>
      <c r="O1118" s="76" t="s">
        <v>179</v>
      </c>
      <c r="P1118" s="76" t="s">
        <v>179</v>
      </c>
      <c r="Q1118" s="76" t="s">
        <v>82</v>
      </c>
      <c r="R1118" s="80">
        <v>0</v>
      </c>
      <c r="S1118" s="91" t="e">
        <f t="shared" si="68"/>
        <v>#REF!</v>
      </c>
      <c r="T1118" s="79">
        <v>1058.3</v>
      </c>
      <c r="U1118" s="79"/>
      <c r="V1118" s="79"/>
      <c r="W1118" s="79">
        <v>0</v>
      </c>
      <c r="X1118" s="79">
        <v>986.6</v>
      </c>
      <c r="Y1118" s="92">
        <v>1</v>
      </c>
      <c r="Z1118" s="93">
        <v>9.9999999999999982</v>
      </c>
      <c r="AA1118" s="93">
        <v>0</v>
      </c>
      <c r="AB1118" s="93">
        <v>10</v>
      </c>
      <c r="AC1118" s="79">
        <v>9.9999999999999982</v>
      </c>
      <c r="AD1118" s="79">
        <v>0</v>
      </c>
      <c r="AE1118" s="79">
        <v>0</v>
      </c>
      <c r="AF1118" s="79">
        <v>0</v>
      </c>
      <c r="AG1118" s="79">
        <v>9.9999999999999982</v>
      </c>
      <c r="AH1118" s="79">
        <v>87600.000000000015</v>
      </c>
      <c r="AI1118" s="80">
        <v>191.6</v>
      </c>
      <c r="AJ1118" s="80" t="s">
        <v>4789</v>
      </c>
      <c r="AK1118" s="80">
        <v>0</v>
      </c>
      <c r="AL1118" s="80">
        <v>0</v>
      </c>
      <c r="AM1118" s="80">
        <v>16784160</v>
      </c>
      <c r="AN1118" s="80" t="e">
        <f t="shared" si="69"/>
        <v>#REF!</v>
      </c>
      <c r="AO1118" s="80" t="e">
        <f t="shared" si="70"/>
        <v>#REF!</v>
      </c>
      <c r="AP1118" s="80">
        <v>0</v>
      </c>
      <c r="AQ1118" s="80">
        <v>0</v>
      </c>
      <c r="AR1118" s="80">
        <v>0</v>
      </c>
      <c r="AS1118" s="82">
        <v>41640</v>
      </c>
      <c r="AT1118" s="82">
        <v>42004</v>
      </c>
      <c r="AU1118" s="81" t="s">
        <v>3661</v>
      </c>
      <c r="AV1118" s="80">
        <v>3780.61</v>
      </c>
      <c r="AW1118" s="80" t="e">
        <f t="shared" si="71"/>
        <v>#REF!</v>
      </c>
    </row>
    <row r="1119" spans="2:49" ht="15" customHeight="1">
      <c r="B1119" s="68">
        <v>1109</v>
      </c>
      <c r="C1119" s="68">
        <v>2013</v>
      </c>
      <c r="D1119" s="69" t="s">
        <v>97</v>
      </c>
      <c r="E1119" s="68" t="s">
        <v>2242</v>
      </c>
      <c r="F1119" s="68" t="s">
        <v>4794</v>
      </c>
      <c r="G1119" s="69" t="s">
        <v>2243</v>
      </c>
      <c r="H1119" s="69" t="s">
        <v>2282</v>
      </c>
      <c r="I1119" s="87">
        <v>6315338015060</v>
      </c>
      <c r="J1119" s="69" t="s">
        <v>2244</v>
      </c>
      <c r="K1119" s="70" t="s">
        <v>2283</v>
      </c>
      <c r="L1119" s="69" t="s">
        <v>2284</v>
      </c>
      <c r="M1119" s="69" t="s">
        <v>4533</v>
      </c>
      <c r="N1119" s="69" t="s">
        <v>83</v>
      </c>
      <c r="O1119" s="69" t="s">
        <v>165</v>
      </c>
      <c r="P1119" s="69" t="s">
        <v>101</v>
      </c>
      <c r="Q1119" s="69" t="s">
        <v>82</v>
      </c>
      <c r="R1119" s="72">
        <v>0</v>
      </c>
      <c r="S1119" s="88" t="e">
        <f t="shared" si="68"/>
        <v>#REF!</v>
      </c>
      <c r="T1119" s="71">
        <v>0</v>
      </c>
      <c r="U1119" s="71"/>
      <c r="V1119" s="71"/>
      <c r="W1119" s="71">
        <v>0</v>
      </c>
      <c r="X1119" s="71">
        <v>0</v>
      </c>
      <c r="Y1119" s="89">
        <v>1</v>
      </c>
      <c r="Z1119" s="90">
        <v>1.0000000000000004</v>
      </c>
      <c r="AA1119" s="90">
        <v>0</v>
      </c>
      <c r="AB1119" s="90">
        <v>1</v>
      </c>
      <c r="AC1119" s="71">
        <v>1.0000000000000004</v>
      </c>
      <c r="AD1119" s="71">
        <v>0</v>
      </c>
      <c r="AE1119" s="71">
        <v>0</v>
      </c>
      <c r="AF1119" s="71">
        <v>0</v>
      </c>
      <c r="AG1119" s="71">
        <v>1.0000000000000004</v>
      </c>
      <c r="AH1119" s="71">
        <v>8759.9999999999982</v>
      </c>
      <c r="AI1119" s="72">
        <v>190</v>
      </c>
      <c r="AJ1119" s="72" t="s">
        <v>4789</v>
      </c>
      <c r="AK1119" s="72">
        <v>0</v>
      </c>
      <c r="AL1119" s="72">
        <v>0</v>
      </c>
      <c r="AM1119" s="72">
        <v>1664400.0000000002</v>
      </c>
      <c r="AN1119" s="72" t="e">
        <f t="shared" si="69"/>
        <v>#REF!</v>
      </c>
      <c r="AO1119" s="72" t="e">
        <f t="shared" si="70"/>
        <v>#REF!</v>
      </c>
      <c r="AP1119" s="72">
        <v>0</v>
      </c>
      <c r="AQ1119" s="72">
        <v>0</v>
      </c>
      <c r="AR1119" s="72">
        <v>0</v>
      </c>
      <c r="AS1119" s="74">
        <v>41640</v>
      </c>
      <c r="AT1119" s="74">
        <v>42004</v>
      </c>
      <c r="AU1119" s="73" t="s">
        <v>3661</v>
      </c>
      <c r="AV1119" s="72">
        <v>3780.61</v>
      </c>
      <c r="AW1119" s="72" t="e">
        <f t="shared" si="71"/>
        <v>#REF!</v>
      </c>
    </row>
    <row r="1120" spans="2:49" ht="15" customHeight="1">
      <c r="B1120" s="75">
        <v>1110</v>
      </c>
      <c r="C1120" s="75">
        <v>2013</v>
      </c>
      <c r="D1120" s="76" t="s">
        <v>97</v>
      </c>
      <c r="E1120" s="75" t="s">
        <v>2242</v>
      </c>
      <c r="F1120" s="75" t="s">
        <v>4794</v>
      </c>
      <c r="G1120" s="76" t="s">
        <v>2243</v>
      </c>
      <c r="H1120" s="76" t="s">
        <v>2312</v>
      </c>
      <c r="I1120" s="77">
        <v>4149295000113</v>
      </c>
      <c r="J1120" s="76" t="s">
        <v>2244</v>
      </c>
      <c r="K1120" s="78" t="s">
        <v>270</v>
      </c>
      <c r="L1120" s="76" t="s">
        <v>2285</v>
      </c>
      <c r="M1120" s="76" t="s">
        <v>4533</v>
      </c>
      <c r="N1120" s="76" t="s">
        <v>272</v>
      </c>
      <c r="O1120" s="76" t="s">
        <v>145</v>
      </c>
      <c r="P1120" s="76" t="s">
        <v>101</v>
      </c>
      <c r="Q1120" s="76" t="s">
        <v>82</v>
      </c>
      <c r="R1120" s="80">
        <v>0</v>
      </c>
      <c r="S1120" s="91" t="e">
        <f t="shared" si="68"/>
        <v>#REF!</v>
      </c>
      <c r="T1120" s="79">
        <v>0</v>
      </c>
      <c r="U1120" s="79"/>
      <c r="V1120" s="79"/>
      <c r="W1120" s="79">
        <v>0</v>
      </c>
      <c r="X1120" s="79">
        <v>0</v>
      </c>
      <c r="Y1120" s="92">
        <v>1</v>
      </c>
      <c r="Z1120" s="93">
        <v>34.999999999999986</v>
      </c>
      <c r="AA1120" s="93">
        <v>0</v>
      </c>
      <c r="AB1120" s="93">
        <v>8</v>
      </c>
      <c r="AC1120" s="79">
        <v>34.999999999999986</v>
      </c>
      <c r="AD1120" s="79">
        <v>0</v>
      </c>
      <c r="AE1120" s="79">
        <v>0</v>
      </c>
      <c r="AF1120" s="79">
        <v>0</v>
      </c>
      <c r="AG1120" s="79">
        <v>34.999999999999986</v>
      </c>
      <c r="AH1120" s="79">
        <v>306599.99999999994</v>
      </c>
      <c r="AI1120" s="80">
        <v>190.98</v>
      </c>
      <c r="AJ1120" s="80" t="s">
        <v>4789</v>
      </c>
      <c r="AK1120" s="80">
        <v>0</v>
      </c>
      <c r="AL1120" s="80">
        <v>0</v>
      </c>
      <c r="AM1120" s="80">
        <v>58554468.000000015</v>
      </c>
      <c r="AN1120" s="80" t="e">
        <f t="shared" si="69"/>
        <v>#REF!</v>
      </c>
      <c r="AO1120" s="80" t="e">
        <f t="shared" si="70"/>
        <v>#REF!</v>
      </c>
      <c r="AP1120" s="80">
        <v>0</v>
      </c>
      <c r="AQ1120" s="80">
        <v>0</v>
      </c>
      <c r="AR1120" s="80">
        <v>0</v>
      </c>
      <c r="AS1120" s="82">
        <v>41640</v>
      </c>
      <c r="AT1120" s="82">
        <v>42004</v>
      </c>
      <c r="AU1120" s="81" t="s">
        <v>3661</v>
      </c>
      <c r="AV1120" s="80">
        <v>3780.61</v>
      </c>
      <c r="AW1120" s="80" t="e">
        <f t="shared" si="71"/>
        <v>#REF!</v>
      </c>
    </row>
    <row r="1121" spans="2:49" ht="15" customHeight="1">
      <c r="B1121" s="68">
        <v>1111</v>
      </c>
      <c r="C1121" s="68">
        <v>2014</v>
      </c>
      <c r="D1121" s="69" t="s">
        <v>97</v>
      </c>
      <c r="E1121" s="68" t="s">
        <v>2286</v>
      </c>
      <c r="F1121" s="68" t="s">
        <v>4794</v>
      </c>
      <c r="G1121" s="69" t="s">
        <v>2287</v>
      </c>
      <c r="H1121" s="69" t="s">
        <v>2289</v>
      </c>
      <c r="I1121" s="87">
        <v>10420690000191</v>
      </c>
      <c r="J1121" s="69" t="s">
        <v>2288</v>
      </c>
      <c r="K1121" s="70" t="s">
        <v>2290</v>
      </c>
      <c r="L1121" s="69" t="s">
        <v>2289</v>
      </c>
      <c r="M1121" s="69" t="s">
        <v>4533</v>
      </c>
      <c r="N1121" s="69" t="s">
        <v>152</v>
      </c>
      <c r="O1121" s="69" t="s">
        <v>165</v>
      </c>
      <c r="P1121" s="69" t="s">
        <v>2291</v>
      </c>
      <c r="Q1121" s="69" t="s">
        <v>111</v>
      </c>
      <c r="R1121" s="72">
        <v>0</v>
      </c>
      <c r="S1121" s="88" t="e">
        <f t="shared" si="68"/>
        <v>#REF!</v>
      </c>
      <c r="T1121" s="71">
        <v>0</v>
      </c>
      <c r="U1121" s="71"/>
      <c r="V1121" s="71"/>
      <c r="W1121" s="71">
        <v>0</v>
      </c>
      <c r="X1121" s="71">
        <v>0</v>
      </c>
      <c r="Y1121" s="89">
        <v>1</v>
      </c>
      <c r="Z1121" s="90">
        <v>1</v>
      </c>
      <c r="AA1121" s="90">
        <v>1</v>
      </c>
      <c r="AB1121" s="90">
        <v>1</v>
      </c>
      <c r="AC1121" s="71">
        <v>1</v>
      </c>
      <c r="AD1121" s="71">
        <v>1</v>
      </c>
      <c r="AE1121" s="71">
        <v>1</v>
      </c>
      <c r="AF1121" s="71">
        <v>1</v>
      </c>
      <c r="AG1121" s="71">
        <v>1</v>
      </c>
      <c r="AH1121" s="71">
        <v>49702.999999999993</v>
      </c>
      <c r="AI1121" s="72">
        <v>260.8</v>
      </c>
      <c r="AJ1121" s="72" t="s">
        <v>4789</v>
      </c>
      <c r="AK1121" s="72">
        <v>0</v>
      </c>
      <c r="AL1121" s="72">
        <v>0</v>
      </c>
      <c r="AM1121" s="72">
        <v>12962542.4</v>
      </c>
      <c r="AN1121" s="72" t="e">
        <f t="shared" si="69"/>
        <v>#REF!</v>
      </c>
      <c r="AO1121" s="72" t="e">
        <f t="shared" si="70"/>
        <v>#REF!</v>
      </c>
      <c r="AP1121" s="72">
        <v>1629893.9599999995</v>
      </c>
      <c r="AQ1121" s="72">
        <v>2428622.4</v>
      </c>
      <c r="AR1121" s="72">
        <v>2428622.4</v>
      </c>
      <c r="AS1121" s="74">
        <v>41760</v>
      </c>
      <c r="AT1121" s="74">
        <v>43830</v>
      </c>
      <c r="AU1121" s="73" t="s">
        <v>3661</v>
      </c>
      <c r="AV1121" s="72">
        <v>3898.38</v>
      </c>
      <c r="AW1121" s="72" t="e">
        <f t="shared" si="71"/>
        <v>#REF!</v>
      </c>
    </row>
    <row r="1122" spans="2:49" ht="15" customHeight="1">
      <c r="B1122" s="75">
        <v>1112</v>
      </c>
      <c r="C1122" s="75">
        <v>2014</v>
      </c>
      <c r="D1122" s="76" t="s">
        <v>97</v>
      </c>
      <c r="E1122" s="75" t="s">
        <v>2286</v>
      </c>
      <c r="F1122" s="75" t="s">
        <v>4794</v>
      </c>
      <c r="G1122" s="76" t="s">
        <v>2287</v>
      </c>
      <c r="H1122" s="76" t="s">
        <v>110</v>
      </c>
      <c r="I1122" s="77">
        <v>23274194000119</v>
      </c>
      <c r="J1122" s="76" t="s">
        <v>2292</v>
      </c>
      <c r="K1122" s="78" t="s">
        <v>2257</v>
      </c>
      <c r="L1122" s="76" t="s">
        <v>2293</v>
      </c>
      <c r="M1122" s="76" t="s">
        <v>4533</v>
      </c>
      <c r="N1122" s="76" t="s">
        <v>137</v>
      </c>
      <c r="O1122" s="76" t="s">
        <v>145</v>
      </c>
      <c r="P1122" s="76" t="s">
        <v>101</v>
      </c>
      <c r="Q1122" s="76" t="s">
        <v>82</v>
      </c>
      <c r="R1122" s="80">
        <v>0</v>
      </c>
      <c r="S1122" s="91" t="e">
        <f t="shared" si="68"/>
        <v>#REF!</v>
      </c>
      <c r="T1122" s="79">
        <v>0</v>
      </c>
      <c r="U1122" s="79"/>
      <c r="V1122" s="79"/>
      <c r="W1122" s="79">
        <v>0</v>
      </c>
      <c r="X1122" s="79">
        <v>0</v>
      </c>
      <c r="Y1122" s="92">
        <v>1</v>
      </c>
      <c r="Z1122" s="93">
        <v>382.00000000000011</v>
      </c>
      <c r="AA1122" s="93">
        <v>382</v>
      </c>
      <c r="AB1122" s="93">
        <v>382</v>
      </c>
      <c r="AC1122" s="79">
        <v>382.00000000000011</v>
      </c>
      <c r="AD1122" s="79">
        <v>382.00000000000011</v>
      </c>
      <c r="AE1122" s="79">
        <v>382.00000000000011</v>
      </c>
      <c r="AF1122" s="79">
        <v>382.00000000000011</v>
      </c>
      <c r="AG1122" s="79">
        <v>382.00000000000011</v>
      </c>
      <c r="AH1122" s="79">
        <v>18986545.999999996</v>
      </c>
      <c r="AI1122" s="80">
        <v>270.8</v>
      </c>
      <c r="AJ1122" s="80" t="s">
        <v>4789</v>
      </c>
      <c r="AK1122" s="80">
        <v>0</v>
      </c>
      <c r="AL1122" s="80">
        <v>0</v>
      </c>
      <c r="AM1122" s="80">
        <v>5141556656.7999992</v>
      </c>
      <c r="AN1122" s="80" t="e">
        <f t="shared" si="69"/>
        <v>#REF!</v>
      </c>
      <c r="AO1122" s="80" t="e">
        <f t="shared" si="70"/>
        <v>#REF!</v>
      </c>
      <c r="AP1122" s="80">
        <v>0</v>
      </c>
      <c r="AQ1122" s="80">
        <v>0</v>
      </c>
      <c r="AR1122" s="80">
        <v>0</v>
      </c>
      <c r="AS1122" s="82">
        <v>41760</v>
      </c>
      <c r="AT1122" s="82">
        <v>43830</v>
      </c>
      <c r="AU1122" s="81" t="s">
        <v>3661</v>
      </c>
      <c r="AV1122" s="80">
        <v>3898.38</v>
      </c>
      <c r="AW1122" s="80" t="e">
        <f t="shared" si="71"/>
        <v>#REF!</v>
      </c>
    </row>
    <row r="1123" spans="2:49" ht="15" customHeight="1">
      <c r="B1123" s="68">
        <v>1113</v>
      </c>
      <c r="C1123" s="68">
        <v>2014</v>
      </c>
      <c r="D1123" s="69" t="s">
        <v>97</v>
      </c>
      <c r="E1123" s="68" t="s">
        <v>2286</v>
      </c>
      <c r="F1123" s="68" t="s">
        <v>4794</v>
      </c>
      <c r="G1123" s="69" t="s">
        <v>2287</v>
      </c>
      <c r="H1123" s="69" t="s">
        <v>2245</v>
      </c>
      <c r="I1123" s="87">
        <v>3984862000194</v>
      </c>
      <c r="J1123" s="69" t="s">
        <v>2292</v>
      </c>
      <c r="K1123" s="70" t="s">
        <v>2294</v>
      </c>
      <c r="L1123" s="69" t="s">
        <v>2295</v>
      </c>
      <c r="M1123" s="69" t="s">
        <v>4533</v>
      </c>
      <c r="N1123" s="69" t="s">
        <v>137</v>
      </c>
      <c r="O1123" s="69" t="s">
        <v>145</v>
      </c>
      <c r="P1123" s="69" t="s">
        <v>101</v>
      </c>
      <c r="Q1123" s="69" t="s">
        <v>82</v>
      </c>
      <c r="R1123" s="72">
        <v>0</v>
      </c>
      <c r="S1123" s="88" t="e">
        <f t="shared" si="68"/>
        <v>#REF!</v>
      </c>
      <c r="T1123" s="71">
        <v>0</v>
      </c>
      <c r="U1123" s="71"/>
      <c r="V1123" s="71"/>
      <c r="W1123" s="71">
        <v>0</v>
      </c>
      <c r="X1123" s="71">
        <v>0</v>
      </c>
      <c r="Y1123" s="89">
        <v>1</v>
      </c>
      <c r="Z1123" s="90">
        <v>58.000000000000007</v>
      </c>
      <c r="AA1123" s="90">
        <v>58</v>
      </c>
      <c r="AB1123" s="90">
        <v>58</v>
      </c>
      <c r="AC1123" s="71">
        <v>58.000000000000007</v>
      </c>
      <c r="AD1123" s="71">
        <v>58.000000000000007</v>
      </c>
      <c r="AE1123" s="71">
        <v>58.000000000000007</v>
      </c>
      <c r="AF1123" s="71">
        <v>58.000000000000007</v>
      </c>
      <c r="AG1123" s="71">
        <v>58.000000000000007</v>
      </c>
      <c r="AH1123" s="71">
        <v>2882773.9999999995</v>
      </c>
      <c r="AI1123" s="72">
        <v>270.75</v>
      </c>
      <c r="AJ1123" s="72" t="s">
        <v>4789</v>
      </c>
      <c r="AK1123" s="72">
        <v>0</v>
      </c>
      <c r="AL1123" s="72">
        <v>0</v>
      </c>
      <c r="AM1123" s="72">
        <v>780511060.5</v>
      </c>
      <c r="AN1123" s="72" t="e">
        <f t="shared" si="69"/>
        <v>#REF!</v>
      </c>
      <c r="AO1123" s="72" t="e">
        <f t="shared" si="70"/>
        <v>#REF!</v>
      </c>
      <c r="AP1123" s="72">
        <v>0</v>
      </c>
      <c r="AQ1123" s="72">
        <v>0</v>
      </c>
      <c r="AR1123" s="72">
        <v>0</v>
      </c>
      <c r="AS1123" s="74">
        <v>41760</v>
      </c>
      <c r="AT1123" s="74">
        <v>43830</v>
      </c>
      <c r="AU1123" s="73" t="s">
        <v>3661</v>
      </c>
      <c r="AV1123" s="72">
        <v>3898.38</v>
      </c>
      <c r="AW1123" s="72" t="e">
        <f t="shared" si="71"/>
        <v>#REF!</v>
      </c>
    </row>
    <row r="1124" spans="2:49" ht="15" customHeight="1">
      <c r="B1124" s="75">
        <v>1114</v>
      </c>
      <c r="C1124" s="75">
        <v>2014</v>
      </c>
      <c r="D1124" s="76" t="s">
        <v>97</v>
      </c>
      <c r="E1124" s="75" t="s">
        <v>2286</v>
      </c>
      <c r="F1124" s="75" t="s">
        <v>4794</v>
      </c>
      <c r="G1124" s="76" t="s">
        <v>2287</v>
      </c>
      <c r="H1124" s="76" t="s">
        <v>4362</v>
      </c>
      <c r="I1124" s="77">
        <v>2474103000119</v>
      </c>
      <c r="J1124" s="76" t="s">
        <v>2292</v>
      </c>
      <c r="K1124" s="78" t="s">
        <v>2296</v>
      </c>
      <c r="L1124" s="76" t="s">
        <v>2297</v>
      </c>
      <c r="M1124" s="76" t="s">
        <v>4533</v>
      </c>
      <c r="N1124" s="76" t="s">
        <v>410</v>
      </c>
      <c r="O1124" s="76" t="s">
        <v>145</v>
      </c>
      <c r="P1124" s="76" t="s">
        <v>101</v>
      </c>
      <c r="Q1124" s="76" t="s">
        <v>111</v>
      </c>
      <c r="R1124" s="80">
        <v>0</v>
      </c>
      <c r="S1124" s="91" t="e">
        <f t="shared" si="68"/>
        <v>#REF!</v>
      </c>
      <c r="T1124" s="79">
        <v>0</v>
      </c>
      <c r="U1124" s="79"/>
      <c r="V1124" s="79"/>
      <c r="W1124" s="79">
        <v>0</v>
      </c>
      <c r="X1124" s="79">
        <v>0</v>
      </c>
      <c r="Y1124" s="92">
        <v>1</v>
      </c>
      <c r="Z1124" s="93">
        <v>150</v>
      </c>
      <c r="AA1124" s="93">
        <v>150</v>
      </c>
      <c r="AB1124" s="93">
        <v>150</v>
      </c>
      <c r="AC1124" s="79">
        <v>150</v>
      </c>
      <c r="AD1124" s="79">
        <v>150</v>
      </c>
      <c r="AE1124" s="79">
        <v>150</v>
      </c>
      <c r="AF1124" s="79">
        <v>150</v>
      </c>
      <c r="AG1124" s="79">
        <v>150</v>
      </c>
      <c r="AH1124" s="79">
        <v>7455450</v>
      </c>
      <c r="AI1124" s="80">
        <v>270.69</v>
      </c>
      <c r="AJ1124" s="80" t="s">
        <v>4789</v>
      </c>
      <c r="AK1124" s="80">
        <v>0</v>
      </c>
      <c r="AL1124" s="80">
        <v>0</v>
      </c>
      <c r="AM1124" s="80">
        <v>2018115760.4999998</v>
      </c>
      <c r="AN1124" s="80" t="e">
        <f t="shared" si="69"/>
        <v>#REF!</v>
      </c>
      <c r="AO1124" s="80" t="e">
        <f t="shared" si="70"/>
        <v>#REF!</v>
      </c>
      <c r="AP1124" s="80">
        <v>0</v>
      </c>
      <c r="AQ1124" s="80">
        <v>0</v>
      </c>
      <c r="AR1124" s="80">
        <v>0</v>
      </c>
      <c r="AS1124" s="82">
        <v>41760</v>
      </c>
      <c r="AT1124" s="82">
        <v>43830</v>
      </c>
      <c r="AU1124" s="81" t="s">
        <v>3661</v>
      </c>
      <c r="AV1124" s="80">
        <v>3898.38</v>
      </c>
      <c r="AW1124" s="80" t="e">
        <f t="shared" si="71"/>
        <v>#REF!</v>
      </c>
    </row>
    <row r="1125" spans="2:49" ht="15" customHeight="1">
      <c r="B1125" s="68">
        <v>1115</v>
      </c>
      <c r="C1125" s="68">
        <v>2014</v>
      </c>
      <c r="D1125" s="69" t="s">
        <v>97</v>
      </c>
      <c r="E1125" s="68" t="s">
        <v>2286</v>
      </c>
      <c r="F1125" s="68" t="s">
        <v>4794</v>
      </c>
      <c r="G1125" s="69" t="s">
        <v>2287</v>
      </c>
      <c r="H1125" s="69" t="s">
        <v>791</v>
      </c>
      <c r="I1125" s="87">
        <v>7642982000164</v>
      </c>
      <c r="J1125" s="69" t="s">
        <v>2292</v>
      </c>
      <c r="K1125" s="70" t="s">
        <v>2298</v>
      </c>
      <c r="L1125" s="69" t="s">
        <v>2299</v>
      </c>
      <c r="M1125" s="69" t="s">
        <v>4533</v>
      </c>
      <c r="N1125" s="69" t="s">
        <v>189</v>
      </c>
      <c r="O1125" s="69" t="s">
        <v>229</v>
      </c>
      <c r="P1125" s="69" t="s">
        <v>101</v>
      </c>
      <c r="Q1125" s="69" t="s">
        <v>82</v>
      </c>
      <c r="R1125" s="72">
        <v>0</v>
      </c>
      <c r="S1125" s="88" t="e">
        <f t="shared" si="68"/>
        <v>#REF!</v>
      </c>
      <c r="T1125" s="71">
        <v>0</v>
      </c>
      <c r="U1125" s="71"/>
      <c r="V1125" s="71"/>
      <c r="W1125" s="71">
        <v>0</v>
      </c>
      <c r="X1125" s="71">
        <v>0</v>
      </c>
      <c r="Y1125" s="89">
        <v>1</v>
      </c>
      <c r="Z1125" s="90">
        <v>1.0000000000000002</v>
      </c>
      <c r="AA1125" s="90">
        <v>1</v>
      </c>
      <c r="AB1125" s="90">
        <v>1</v>
      </c>
      <c r="AC1125" s="71">
        <v>1.0000000000000002</v>
      </c>
      <c r="AD1125" s="71">
        <v>1.0000000000000002</v>
      </c>
      <c r="AE1125" s="71">
        <v>1.0000000000000002</v>
      </c>
      <c r="AF1125" s="71">
        <v>1.0000000000000002</v>
      </c>
      <c r="AG1125" s="71">
        <v>1.0000000000000002</v>
      </c>
      <c r="AH1125" s="71">
        <v>49703</v>
      </c>
      <c r="AI1125" s="72">
        <v>270.8</v>
      </c>
      <c r="AJ1125" s="72" t="s">
        <v>4789</v>
      </c>
      <c r="AK1125" s="72">
        <v>0</v>
      </c>
      <c r="AL1125" s="72">
        <v>0</v>
      </c>
      <c r="AM1125" s="72">
        <v>13459572.4</v>
      </c>
      <c r="AN1125" s="72" t="e">
        <f t="shared" si="69"/>
        <v>#REF!</v>
      </c>
      <c r="AO1125" s="72" t="e">
        <f t="shared" si="70"/>
        <v>#REF!</v>
      </c>
      <c r="AP1125" s="72">
        <v>0</v>
      </c>
      <c r="AQ1125" s="72">
        <v>0</v>
      </c>
      <c r="AR1125" s="72">
        <v>0</v>
      </c>
      <c r="AS1125" s="74">
        <v>41760</v>
      </c>
      <c r="AT1125" s="74">
        <v>43830</v>
      </c>
      <c r="AU1125" s="73" t="s">
        <v>3661</v>
      </c>
      <c r="AV1125" s="72">
        <v>3898.38</v>
      </c>
      <c r="AW1125" s="72" t="e">
        <f t="shared" si="71"/>
        <v>#REF!</v>
      </c>
    </row>
    <row r="1126" spans="2:49" ht="15" customHeight="1">
      <c r="B1126" s="75">
        <v>1116</v>
      </c>
      <c r="C1126" s="75">
        <v>2014</v>
      </c>
      <c r="D1126" s="76" t="s">
        <v>97</v>
      </c>
      <c r="E1126" s="75" t="s">
        <v>2286</v>
      </c>
      <c r="F1126" s="75" t="s">
        <v>4794</v>
      </c>
      <c r="G1126" s="76" t="s">
        <v>2287</v>
      </c>
      <c r="H1126" s="76" t="s">
        <v>103</v>
      </c>
      <c r="I1126" s="77">
        <v>357038000116</v>
      </c>
      <c r="J1126" s="76" t="s">
        <v>2292</v>
      </c>
      <c r="K1126" s="78" t="s">
        <v>1536</v>
      </c>
      <c r="L1126" s="76" t="s">
        <v>1537</v>
      </c>
      <c r="M1126" s="76" t="s">
        <v>4533</v>
      </c>
      <c r="N1126" s="76" t="s">
        <v>1035</v>
      </c>
      <c r="O1126" s="76" t="s">
        <v>145</v>
      </c>
      <c r="P1126" s="76" t="s">
        <v>101</v>
      </c>
      <c r="Q1126" s="76" t="s">
        <v>104</v>
      </c>
      <c r="R1126" s="80">
        <v>0</v>
      </c>
      <c r="S1126" s="91" t="e">
        <f t="shared" si="68"/>
        <v>#REF!</v>
      </c>
      <c r="T1126" s="79">
        <v>0</v>
      </c>
      <c r="U1126" s="79"/>
      <c r="V1126" s="79"/>
      <c r="W1126" s="79">
        <v>0</v>
      </c>
      <c r="X1126" s="79">
        <v>0</v>
      </c>
      <c r="Y1126" s="92">
        <v>1</v>
      </c>
      <c r="Z1126" s="93">
        <v>280.00000000000017</v>
      </c>
      <c r="AA1126" s="93">
        <v>280</v>
      </c>
      <c r="AB1126" s="93">
        <v>280</v>
      </c>
      <c r="AC1126" s="79">
        <v>280.00000000000017</v>
      </c>
      <c r="AD1126" s="79">
        <v>280.00000000000017</v>
      </c>
      <c r="AE1126" s="79">
        <v>280.00000000000017</v>
      </c>
      <c r="AF1126" s="79">
        <v>280.00000000000017</v>
      </c>
      <c r="AG1126" s="79">
        <v>280.00000000000017</v>
      </c>
      <c r="AH1126" s="79">
        <v>13916840</v>
      </c>
      <c r="AI1126" s="80">
        <v>271</v>
      </c>
      <c r="AJ1126" s="80" t="s">
        <v>4789</v>
      </c>
      <c r="AK1126" s="80">
        <v>0</v>
      </c>
      <c r="AL1126" s="80">
        <v>0</v>
      </c>
      <c r="AM1126" s="80">
        <v>3771463640</v>
      </c>
      <c r="AN1126" s="80" t="e">
        <f t="shared" si="69"/>
        <v>#REF!</v>
      </c>
      <c r="AO1126" s="80" t="e">
        <f t="shared" si="70"/>
        <v>#REF!</v>
      </c>
      <c r="AP1126" s="80">
        <v>0</v>
      </c>
      <c r="AQ1126" s="80">
        <v>0</v>
      </c>
      <c r="AR1126" s="80">
        <v>0</v>
      </c>
      <c r="AS1126" s="82">
        <v>41760</v>
      </c>
      <c r="AT1126" s="82">
        <v>43830</v>
      </c>
      <c r="AU1126" s="81" t="s">
        <v>3661</v>
      </c>
      <c r="AV1126" s="80">
        <v>3898.38</v>
      </c>
      <c r="AW1126" s="80" t="e">
        <f t="shared" si="71"/>
        <v>#REF!</v>
      </c>
    </row>
    <row r="1127" spans="2:49" ht="15" customHeight="1">
      <c r="B1127" s="68">
        <v>1117</v>
      </c>
      <c r="C1127" s="68">
        <v>2014</v>
      </c>
      <c r="D1127" s="69" t="s">
        <v>97</v>
      </c>
      <c r="E1127" s="68" t="s">
        <v>2286</v>
      </c>
      <c r="F1127" s="68" t="s">
        <v>4794</v>
      </c>
      <c r="G1127" s="69" t="s">
        <v>2287</v>
      </c>
      <c r="H1127" s="69" t="s">
        <v>2245</v>
      </c>
      <c r="I1127" s="87">
        <v>3984862000194</v>
      </c>
      <c r="J1127" s="69" t="s">
        <v>2292</v>
      </c>
      <c r="K1127" s="70" t="s">
        <v>2300</v>
      </c>
      <c r="L1127" s="69" t="s">
        <v>2301</v>
      </c>
      <c r="M1127" s="69" t="s">
        <v>4533</v>
      </c>
      <c r="N1127" s="69" t="s">
        <v>144</v>
      </c>
      <c r="O1127" s="69" t="s">
        <v>145</v>
      </c>
      <c r="P1127" s="69" t="s">
        <v>101</v>
      </c>
      <c r="Q1127" s="69" t="s">
        <v>82</v>
      </c>
      <c r="R1127" s="72">
        <v>0</v>
      </c>
      <c r="S1127" s="88" t="e">
        <f t="shared" si="68"/>
        <v>#REF!</v>
      </c>
      <c r="T1127" s="71">
        <v>0</v>
      </c>
      <c r="U1127" s="71"/>
      <c r="V1127" s="71"/>
      <c r="W1127" s="71">
        <v>0</v>
      </c>
      <c r="X1127" s="71">
        <v>0</v>
      </c>
      <c r="Y1127" s="89">
        <v>1</v>
      </c>
      <c r="Z1127" s="90">
        <v>12.999999999999993</v>
      </c>
      <c r="AA1127" s="90">
        <v>58</v>
      </c>
      <c r="AB1127" s="90">
        <v>58</v>
      </c>
      <c r="AC1127" s="71">
        <v>12.999999999999993</v>
      </c>
      <c r="AD1127" s="71">
        <v>12.999999999999993</v>
      </c>
      <c r="AE1127" s="71">
        <v>12.999999999999993</v>
      </c>
      <c r="AF1127" s="71">
        <v>12.999999999999993</v>
      </c>
      <c r="AG1127" s="71">
        <v>12.999999999999993</v>
      </c>
      <c r="AH1127" s="71">
        <v>646139</v>
      </c>
      <c r="AI1127" s="72">
        <v>270.69</v>
      </c>
      <c r="AJ1127" s="72" t="s">
        <v>4789</v>
      </c>
      <c r="AK1127" s="72">
        <v>0</v>
      </c>
      <c r="AL1127" s="72">
        <v>0</v>
      </c>
      <c r="AM1127" s="72">
        <v>174903365.91000003</v>
      </c>
      <c r="AN1127" s="72" t="e">
        <f t="shared" si="69"/>
        <v>#REF!</v>
      </c>
      <c r="AO1127" s="72" t="e">
        <f t="shared" si="70"/>
        <v>#REF!</v>
      </c>
      <c r="AP1127" s="72">
        <v>0</v>
      </c>
      <c r="AQ1127" s="72">
        <v>0</v>
      </c>
      <c r="AR1127" s="72">
        <v>0</v>
      </c>
      <c r="AS1127" s="74">
        <v>41760</v>
      </c>
      <c r="AT1127" s="74">
        <v>43830</v>
      </c>
      <c r="AU1127" s="73" t="s">
        <v>3661</v>
      </c>
      <c r="AV1127" s="72">
        <v>3898.38</v>
      </c>
      <c r="AW1127" s="72" t="e">
        <f t="shared" si="71"/>
        <v>#REF!</v>
      </c>
    </row>
    <row r="1128" spans="2:49" ht="15" customHeight="1">
      <c r="B1128" s="75">
        <v>1118</v>
      </c>
      <c r="C1128" s="75">
        <v>2014</v>
      </c>
      <c r="D1128" s="76" t="s">
        <v>97</v>
      </c>
      <c r="E1128" s="75" t="s">
        <v>2286</v>
      </c>
      <c r="F1128" s="75" t="s">
        <v>4794</v>
      </c>
      <c r="G1128" s="76" t="s">
        <v>2287</v>
      </c>
      <c r="H1128" s="76" t="s">
        <v>2245</v>
      </c>
      <c r="I1128" s="77">
        <v>3984862000194</v>
      </c>
      <c r="J1128" s="76" t="s">
        <v>2292</v>
      </c>
      <c r="K1128" s="78" t="s">
        <v>2302</v>
      </c>
      <c r="L1128" s="76" t="s">
        <v>2303</v>
      </c>
      <c r="M1128" s="76" t="s">
        <v>4533</v>
      </c>
      <c r="N1128" s="76" t="s">
        <v>262</v>
      </c>
      <c r="O1128" s="76" t="s">
        <v>145</v>
      </c>
      <c r="P1128" s="76" t="s">
        <v>101</v>
      </c>
      <c r="Q1128" s="76" t="s">
        <v>111</v>
      </c>
      <c r="R1128" s="80">
        <v>0</v>
      </c>
      <c r="S1128" s="91" t="e">
        <f t="shared" si="68"/>
        <v>#REF!</v>
      </c>
      <c r="T1128" s="79">
        <v>0</v>
      </c>
      <c r="U1128" s="79"/>
      <c r="V1128" s="79"/>
      <c r="W1128" s="79">
        <v>0</v>
      </c>
      <c r="X1128" s="79">
        <v>0</v>
      </c>
      <c r="Y1128" s="92">
        <v>1</v>
      </c>
      <c r="Z1128" s="93">
        <v>163.99999999999991</v>
      </c>
      <c r="AA1128" s="93">
        <v>164</v>
      </c>
      <c r="AB1128" s="93">
        <v>164</v>
      </c>
      <c r="AC1128" s="79">
        <v>163.99999999999991</v>
      </c>
      <c r="AD1128" s="79">
        <v>163.99999999999991</v>
      </c>
      <c r="AE1128" s="79">
        <v>163.99999999999991</v>
      </c>
      <c r="AF1128" s="79">
        <v>163.99999999999991</v>
      </c>
      <c r="AG1128" s="79">
        <v>163.99999999999991</v>
      </c>
      <c r="AH1128" s="79">
        <v>8151291.9999999981</v>
      </c>
      <c r="AI1128" s="80">
        <v>270.79000000000002</v>
      </c>
      <c r="AJ1128" s="80" t="s">
        <v>4789</v>
      </c>
      <c r="AK1128" s="80">
        <v>0</v>
      </c>
      <c r="AL1128" s="80">
        <v>0</v>
      </c>
      <c r="AM1128" s="80">
        <v>2207288360.6799998</v>
      </c>
      <c r="AN1128" s="80" t="e">
        <f t="shared" si="69"/>
        <v>#REF!</v>
      </c>
      <c r="AO1128" s="80" t="e">
        <f t="shared" si="70"/>
        <v>#REF!</v>
      </c>
      <c r="AP1128" s="80">
        <v>0</v>
      </c>
      <c r="AQ1128" s="80">
        <v>0</v>
      </c>
      <c r="AR1128" s="80">
        <v>0</v>
      </c>
      <c r="AS1128" s="82">
        <v>41760</v>
      </c>
      <c r="AT1128" s="82">
        <v>43830</v>
      </c>
      <c r="AU1128" s="81" t="s">
        <v>3661</v>
      </c>
      <c r="AV1128" s="80">
        <v>3898.38</v>
      </c>
      <c r="AW1128" s="80" t="e">
        <f t="shared" si="71"/>
        <v>#REF!</v>
      </c>
    </row>
    <row r="1129" spans="2:49" ht="15" customHeight="1">
      <c r="B1129" s="68">
        <v>1119</v>
      </c>
      <c r="C1129" s="68">
        <v>2014</v>
      </c>
      <c r="D1129" s="69" t="s">
        <v>97</v>
      </c>
      <c r="E1129" s="68" t="s">
        <v>2286</v>
      </c>
      <c r="F1129" s="68" t="s">
        <v>4794</v>
      </c>
      <c r="G1129" s="69" t="s">
        <v>2287</v>
      </c>
      <c r="H1129" s="69" t="s">
        <v>2245</v>
      </c>
      <c r="I1129" s="87">
        <v>3984862000194</v>
      </c>
      <c r="J1129" s="69" t="s">
        <v>2292</v>
      </c>
      <c r="K1129" s="70" t="s">
        <v>2304</v>
      </c>
      <c r="L1129" s="69" t="s">
        <v>2305</v>
      </c>
      <c r="M1129" s="69" t="s">
        <v>4533</v>
      </c>
      <c r="N1129" s="69" t="s">
        <v>83</v>
      </c>
      <c r="O1129" s="69" t="s">
        <v>145</v>
      </c>
      <c r="P1129" s="69" t="s">
        <v>101</v>
      </c>
      <c r="Q1129" s="69" t="s">
        <v>82</v>
      </c>
      <c r="R1129" s="72">
        <v>0</v>
      </c>
      <c r="S1129" s="88" t="e">
        <f t="shared" si="68"/>
        <v>#REF!</v>
      </c>
      <c r="T1129" s="71">
        <v>0</v>
      </c>
      <c r="U1129" s="71"/>
      <c r="V1129" s="71"/>
      <c r="W1129" s="71">
        <v>0</v>
      </c>
      <c r="X1129" s="71">
        <v>0</v>
      </c>
      <c r="Y1129" s="89">
        <v>1</v>
      </c>
      <c r="Z1129" s="90">
        <v>42</v>
      </c>
      <c r="AA1129" s="90">
        <v>58</v>
      </c>
      <c r="AB1129" s="90">
        <v>58</v>
      </c>
      <c r="AC1129" s="71">
        <v>42</v>
      </c>
      <c r="AD1129" s="71">
        <v>42</v>
      </c>
      <c r="AE1129" s="71">
        <v>42</v>
      </c>
      <c r="AF1129" s="71">
        <v>42</v>
      </c>
      <c r="AG1129" s="71">
        <v>42</v>
      </c>
      <c r="AH1129" s="71">
        <v>2087526.0000000002</v>
      </c>
      <c r="AI1129" s="72">
        <v>270.75</v>
      </c>
      <c r="AJ1129" s="72" t="s">
        <v>4789</v>
      </c>
      <c r="AK1129" s="72">
        <v>0</v>
      </c>
      <c r="AL1129" s="72">
        <v>0</v>
      </c>
      <c r="AM1129" s="72">
        <v>565197664.5</v>
      </c>
      <c r="AN1129" s="72" t="e">
        <f t="shared" si="69"/>
        <v>#REF!</v>
      </c>
      <c r="AO1129" s="72" t="e">
        <f t="shared" si="70"/>
        <v>#REF!</v>
      </c>
      <c r="AP1129" s="72">
        <v>0</v>
      </c>
      <c r="AQ1129" s="72">
        <v>0</v>
      </c>
      <c r="AR1129" s="72">
        <v>0</v>
      </c>
      <c r="AS1129" s="74">
        <v>41760</v>
      </c>
      <c r="AT1129" s="74">
        <v>43830</v>
      </c>
      <c r="AU1129" s="73" t="s">
        <v>3661</v>
      </c>
      <c r="AV1129" s="72">
        <v>3898.38</v>
      </c>
      <c r="AW1129" s="72" t="e">
        <f t="shared" si="71"/>
        <v>#REF!</v>
      </c>
    </row>
    <row r="1130" spans="2:49" ht="15" customHeight="1">
      <c r="B1130" s="75">
        <v>1120</v>
      </c>
      <c r="C1130" s="75">
        <v>2014</v>
      </c>
      <c r="D1130" s="76" t="s">
        <v>97</v>
      </c>
      <c r="E1130" s="75" t="s">
        <v>2286</v>
      </c>
      <c r="F1130" s="75" t="s">
        <v>4794</v>
      </c>
      <c r="G1130" s="76" t="s">
        <v>2287</v>
      </c>
      <c r="H1130" s="76" t="s">
        <v>1522</v>
      </c>
      <c r="I1130" s="77">
        <v>7133522000100</v>
      </c>
      <c r="J1130" s="76" t="s">
        <v>2292</v>
      </c>
      <c r="K1130" s="78" t="s">
        <v>101</v>
      </c>
      <c r="L1130" s="76" t="s">
        <v>101</v>
      </c>
      <c r="M1130" s="76" t="s">
        <v>4533</v>
      </c>
      <c r="N1130" s="76" t="s">
        <v>83</v>
      </c>
      <c r="O1130" s="76" t="s">
        <v>101</v>
      </c>
      <c r="P1130" s="76" t="s">
        <v>101</v>
      </c>
      <c r="Q1130" s="76" t="s">
        <v>82</v>
      </c>
      <c r="R1130" s="80">
        <v>0</v>
      </c>
      <c r="S1130" s="91" t="e">
        <f t="shared" si="68"/>
        <v>#REF!</v>
      </c>
      <c r="T1130" s="79">
        <v>0</v>
      </c>
      <c r="U1130" s="79"/>
      <c r="V1130" s="79"/>
      <c r="W1130" s="79">
        <v>0</v>
      </c>
      <c r="X1130" s="79">
        <v>0</v>
      </c>
      <c r="Y1130" s="92">
        <v>1</v>
      </c>
      <c r="Z1130" s="93">
        <v>149</v>
      </c>
      <c r="AA1130" s="93">
        <v>149</v>
      </c>
      <c r="AB1130" s="93">
        <v>149</v>
      </c>
      <c r="AC1130" s="79">
        <v>149</v>
      </c>
      <c r="AD1130" s="79">
        <v>149</v>
      </c>
      <c r="AE1130" s="79">
        <v>149</v>
      </c>
      <c r="AF1130" s="79">
        <v>149</v>
      </c>
      <c r="AG1130" s="79">
        <v>149</v>
      </c>
      <c r="AH1130" s="79">
        <v>7405747</v>
      </c>
      <c r="AI1130" s="80">
        <v>270.68</v>
      </c>
      <c r="AJ1130" s="80" t="s">
        <v>4789</v>
      </c>
      <c r="AK1130" s="80">
        <v>0</v>
      </c>
      <c r="AL1130" s="80">
        <v>0</v>
      </c>
      <c r="AM1130" s="80">
        <v>2004587597.9599998</v>
      </c>
      <c r="AN1130" s="80" t="e">
        <f t="shared" si="69"/>
        <v>#REF!</v>
      </c>
      <c r="AO1130" s="80" t="e">
        <f t="shared" si="70"/>
        <v>#REF!</v>
      </c>
      <c r="AP1130" s="80">
        <v>0</v>
      </c>
      <c r="AQ1130" s="80">
        <v>0</v>
      </c>
      <c r="AR1130" s="80">
        <v>0</v>
      </c>
      <c r="AS1130" s="82">
        <v>41760</v>
      </c>
      <c r="AT1130" s="82">
        <v>43830</v>
      </c>
      <c r="AU1130" s="81" t="s">
        <v>3661</v>
      </c>
      <c r="AV1130" s="80">
        <v>3898.38</v>
      </c>
      <c r="AW1130" s="80" t="e">
        <f t="shared" si="71"/>
        <v>#REF!</v>
      </c>
    </row>
    <row r="1131" spans="2:49" ht="15" customHeight="1">
      <c r="B1131" s="68">
        <v>1121</v>
      </c>
      <c r="C1131" s="68">
        <v>2014</v>
      </c>
      <c r="D1131" s="69" t="s">
        <v>97</v>
      </c>
      <c r="E1131" s="68" t="s">
        <v>2286</v>
      </c>
      <c r="F1131" s="68" t="s">
        <v>4794</v>
      </c>
      <c r="G1131" s="69" t="s">
        <v>2287</v>
      </c>
      <c r="H1131" s="69" t="s">
        <v>175</v>
      </c>
      <c r="I1131" s="87">
        <v>33000167000101</v>
      </c>
      <c r="J1131" s="69" t="s">
        <v>2288</v>
      </c>
      <c r="K1131" s="70" t="s">
        <v>214</v>
      </c>
      <c r="L1131" s="69" t="s">
        <v>2306</v>
      </c>
      <c r="M1131" s="69" t="s">
        <v>4533</v>
      </c>
      <c r="N1131" s="69" t="s">
        <v>189</v>
      </c>
      <c r="O1131" s="69" t="s">
        <v>179</v>
      </c>
      <c r="P1131" s="69" t="s">
        <v>179</v>
      </c>
      <c r="Q1131" s="69" t="s">
        <v>82</v>
      </c>
      <c r="R1131" s="72">
        <v>0</v>
      </c>
      <c r="S1131" s="88" t="e">
        <f t="shared" si="68"/>
        <v>#REF!</v>
      </c>
      <c r="T1131" s="71">
        <v>385.9</v>
      </c>
      <c r="U1131" s="71"/>
      <c r="V1131" s="71"/>
      <c r="W1131" s="71">
        <v>0</v>
      </c>
      <c r="X1131" s="71">
        <v>343</v>
      </c>
      <c r="Y1131" s="89">
        <v>1</v>
      </c>
      <c r="Z1131" s="90">
        <v>58.000000000000014</v>
      </c>
      <c r="AA1131" s="90">
        <v>58</v>
      </c>
      <c r="AB1131" s="90">
        <v>58</v>
      </c>
      <c r="AC1131" s="71">
        <v>58.000000000000014</v>
      </c>
      <c r="AD1131" s="71">
        <v>58.000000000000014</v>
      </c>
      <c r="AE1131" s="71">
        <v>58.000000000000014</v>
      </c>
      <c r="AF1131" s="71">
        <v>58.000000000000014</v>
      </c>
      <c r="AG1131" s="71">
        <v>58.000000000000014</v>
      </c>
      <c r="AH1131" s="71">
        <v>2882774</v>
      </c>
      <c r="AI1131" s="72">
        <v>262</v>
      </c>
      <c r="AJ1131" s="72" t="s">
        <v>4789</v>
      </c>
      <c r="AK1131" s="72">
        <v>0</v>
      </c>
      <c r="AL1131" s="72">
        <v>0</v>
      </c>
      <c r="AM1131" s="72">
        <v>755286787.99999988</v>
      </c>
      <c r="AN1131" s="72" t="e">
        <f t="shared" si="69"/>
        <v>#REF!</v>
      </c>
      <c r="AO1131" s="72" t="e">
        <f t="shared" si="70"/>
        <v>#REF!</v>
      </c>
      <c r="AP1131" s="72">
        <v>43062137.800000012</v>
      </c>
      <c r="AQ1131" s="72">
        <v>64164709.50000003</v>
      </c>
      <c r="AR1131" s="72">
        <v>64164709.50000003</v>
      </c>
      <c r="AS1131" s="74">
        <v>41760</v>
      </c>
      <c r="AT1131" s="74">
        <v>43830</v>
      </c>
      <c r="AU1131" s="73" t="s">
        <v>3661</v>
      </c>
      <c r="AV1131" s="72">
        <v>3898.38</v>
      </c>
      <c r="AW1131" s="72" t="e">
        <f t="shared" si="71"/>
        <v>#REF!</v>
      </c>
    </row>
    <row r="1132" spans="2:49" ht="15" customHeight="1">
      <c r="B1132" s="75">
        <v>1122</v>
      </c>
      <c r="C1132" s="75">
        <v>2014</v>
      </c>
      <c r="D1132" s="76" t="s">
        <v>97</v>
      </c>
      <c r="E1132" s="75" t="s">
        <v>2286</v>
      </c>
      <c r="F1132" s="75" t="s">
        <v>4794</v>
      </c>
      <c r="G1132" s="76" t="s">
        <v>2287</v>
      </c>
      <c r="H1132" s="76" t="s">
        <v>2245</v>
      </c>
      <c r="I1132" s="77">
        <v>3984862000194</v>
      </c>
      <c r="J1132" s="76" t="s">
        <v>2292</v>
      </c>
      <c r="K1132" s="78" t="s">
        <v>359</v>
      </c>
      <c r="L1132" s="76" t="s">
        <v>360</v>
      </c>
      <c r="M1132" s="76" t="s">
        <v>4533</v>
      </c>
      <c r="N1132" s="76" t="s">
        <v>262</v>
      </c>
      <c r="O1132" s="76" t="s">
        <v>145</v>
      </c>
      <c r="P1132" s="76" t="s">
        <v>101</v>
      </c>
      <c r="Q1132" s="76" t="s">
        <v>111</v>
      </c>
      <c r="R1132" s="80">
        <v>0</v>
      </c>
      <c r="S1132" s="91" t="e">
        <f t="shared" si="68"/>
        <v>#REF!</v>
      </c>
      <c r="T1132" s="79">
        <v>0</v>
      </c>
      <c r="U1132" s="79"/>
      <c r="V1132" s="79"/>
      <c r="W1132" s="79">
        <v>0</v>
      </c>
      <c r="X1132" s="79">
        <v>0</v>
      </c>
      <c r="Y1132" s="92">
        <v>1</v>
      </c>
      <c r="Z1132" s="93">
        <v>49.999999999999993</v>
      </c>
      <c r="AA1132" s="93">
        <v>164</v>
      </c>
      <c r="AB1132" s="93">
        <v>164</v>
      </c>
      <c r="AC1132" s="79">
        <v>49.999999999999993</v>
      </c>
      <c r="AD1132" s="79">
        <v>49.999999999999993</v>
      </c>
      <c r="AE1132" s="79">
        <v>49.999999999999993</v>
      </c>
      <c r="AF1132" s="79">
        <v>49.999999999999993</v>
      </c>
      <c r="AG1132" s="79">
        <v>49.999999999999993</v>
      </c>
      <c r="AH1132" s="79">
        <v>2485150.0000000005</v>
      </c>
      <c r="AI1132" s="80">
        <v>270.7</v>
      </c>
      <c r="AJ1132" s="80" t="s">
        <v>4789</v>
      </c>
      <c r="AK1132" s="80">
        <v>0</v>
      </c>
      <c r="AL1132" s="80">
        <v>0</v>
      </c>
      <c r="AM1132" s="80">
        <v>672730105.00000024</v>
      </c>
      <c r="AN1132" s="80" t="e">
        <f t="shared" si="69"/>
        <v>#REF!</v>
      </c>
      <c r="AO1132" s="80" t="e">
        <f t="shared" si="70"/>
        <v>#REF!</v>
      </c>
      <c r="AP1132" s="80">
        <v>0</v>
      </c>
      <c r="AQ1132" s="80">
        <v>0</v>
      </c>
      <c r="AR1132" s="80">
        <v>0</v>
      </c>
      <c r="AS1132" s="82">
        <v>41760</v>
      </c>
      <c r="AT1132" s="82">
        <v>43830</v>
      </c>
      <c r="AU1132" s="81" t="s">
        <v>3661</v>
      </c>
      <c r="AV1132" s="80">
        <v>3898.38</v>
      </c>
      <c r="AW1132" s="80" t="e">
        <f t="shared" si="71"/>
        <v>#REF!</v>
      </c>
    </row>
    <row r="1133" spans="2:49" ht="15" customHeight="1">
      <c r="B1133" s="68">
        <v>1123</v>
      </c>
      <c r="C1133" s="68">
        <v>2014</v>
      </c>
      <c r="D1133" s="69" t="s">
        <v>97</v>
      </c>
      <c r="E1133" s="68" t="s">
        <v>2286</v>
      </c>
      <c r="F1133" s="68" t="s">
        <v>4794</v>
      </c>
      <c r="G1133" s="69" t="s">
        <v>2287</v>
      </c>
      <c r="H1133" s="69" t="s">
        <v>791</v>
      </c>
      <c r="I1133" s="87">
        <v>7642982000164</v>
      </c>
      <c r="J1133" s="69" t="s">
        <v>2292</v>
      </c>
      <c r="K1133" s="70" t="s">
        <v>2307</v>
      </c>
      <c r="L1133" s="69" t="s">
        <v>2308</v>
      </c>
      <c r="M1133" s="69" t="s">
        <v>4533</v>
      </c>
      <c r="N1133" s="69" t="s">
        <v>189</v>
      </c>
      <c r="O1133" s="69" t="s">
        <v>229</v>
      </c>
      <c r="P1133" s="69" t="s">
        <v>101</v>
      </c>
      <c r="Q1133" s="69" t="s">
        <v>82</v>
      </c>
      <c r="R1133" s="72">
        <v>0</v>
      </c>
      <c r="S1133" s="88" t="e">
        <f t="shared" si="68"/>
        <v>#REF!</v>
      </c>
      <c r="T1133" s="71">
        <v>0</v>
      </c>
      <c r="U1133" s="71"/>
      <c r="V1133" s="71"/>
      <c r="W1133" s="71">
        <v>0</v>
      </c>
      <c r="X1133" s="71">
        <v>0</v>
      </c>
      <c r="Y1133" s="89">
        <v>1</v>
      </c>
      <c r="Z1133" s="90">
        <v>2.0000000000000009</v>
      </c>
      <c r="AA1133" s="90">
        <v>1</v>
      </c>
      <c r="AB1133" s="90">
        <v>1</v>
      </c>
      <c r="AC1133" s="71">
        <v>2.0000000000000009</v>
      </c>
      <c r="AD1133" s="71">
        <v>2.0000000000000009</v>
      </c>
      <c r="AE1133" s="71">
        <v>2.0000000000000009</v>
      </c>
      <c r="AF1133" s="71">
        <v>2.0000000000000009</v>
      </c>
      <c r="AG1133" s="71">
        <v>2.0000000000000009</v>
      </c>
      <c r="AH1133" s="71">
        <v>99406</v>
      </c>
      <c r="AI1133" s="72">
        <v>270.8</v>
      </c>
      <c r="AJ1133" s="72" t="s">
        <v>4789</v>
      </c>
      <c r="AK1133" s="72">
        <v>0</v>
      </c>
      <c r="AL1133" s="72">
        <v>0</v>
      </c>
      <c r="AM1133" s="72">
        <v>26919144.800000004</v>
      </c>
      <c r="AN1133" s="72" t="e">
        <f t="shared" si="69"/>
        <v>#REF!</v>
      </c>
      <c r="AO1133" s="72" t="e">
        <f t="shared" si="70"/>
        <v>#REF!</v>
      </c>
      <c r="AP1133" s="72">
        <v>0</v>
      </c>
      <c r="AQ1133" s="72">
        <v>0</v>
      </c>
      <c r="AR1133" s="72">
        <v>0</v>
      </c>
      <c r="AS1133" s="74">
        <v>41760</v>
      </c>
      <c r="AT1133" s="74">
        <v>43830</v>
      </c>
      <c r="AU1133" s="73" t="s">
        <v>3661</v>
      </c>
      <c r="AV1133" s="72">
        <v>3898.38</v>
      </c>
      <c r="AW1133" s="72" t="e">
        <f t="shared" si="71"/>
        <v>#REF!</v>
      </c>
    </row>
    <row r="1134" spans="2:49" ht="15" customHeight="1">
      <c r="B1134" s="75">
        <v>1124</v>
      </c>
      <c r="C1134" s="75">
        <v>2014</v>
      </c>
      <c r="D1134" s="76" t="s">
        <v>97</v>
      </c>
      <c r="E1134" s="75" t="s">
        <v>2286</v>
      </c>
      <c r="F1134" s="75" t="s">
        <v>4794</v>
      </c>
      <c r="G1134" s="76" t="s">
        <v>2287</v>
      </c>
      <c r="H1134" s="76" t="s">
        <v>175</v>
      </c>
      <c r="I1134" s="77">
        <v>33000167000101</v>
      </c>
      <c r="J1134" s="76" t="s">
        <v>2288</v>
      </c>
      <c r="K1134" s="78" t="s">
        <v>208</v>
      </c>
      <c r="L1134" s="76" t="s">
        <v>2309</v>
      </c>
      <c r="M1134" s="76" t="s">
        <v>4533</v>
      </c>
      <c r="N1134" s="76" t="s">
        <v>83</v>
      </c>
      <c r="O1134" s="76" t="s">
        <v>179</v>
      </c>
      <c r="P1134" s="76" t="s">
        <v>179</v>
      </c>
      <c r="Q1134" s="76" t="s">
        <v>82</v>
      </c>
      <c r="R1134" s="80">
        <v>0</v>
      </c>
      <c r="S1134" s="91" t="e">
        <f t="shared" si="68"/>
        <v>#REF!</v>
      </c>
      <c r="T1134" s="79">
        <v>249.9</v>
      </c>
      <c r="U1134" s="79"/>
      <c r="V1134" s="79"/>
      <c r="W1134" s="79">
        <v>0</v>
      </c>
      <c r="X1134" s="79">
        <v>205.6</v>
      </c>
      <c r="Y1134" s="92">
        <v>1</v>
      </c>
      <c r="Z1134" s="93">
        <v>55.999999999999972</v>
      </c>
      <c r="AA1134" s="93">
        <v>58</v>
      </c>
      <c r="AB1134" s="93">
        <v>58</v>
      </c>
      <c r="AC1134" s="79">
        <v>55.999999999999972</v>
      </c>
      <c r="AD1134" s="79">
        <v>55.999999999999972</v>
      </c>
      <c r="AE1134" s="79">
        <v>55.999999999999972</v>
      </c>
      <c r="AF1134" s="79">
        <v>55.999999999999972</v>
      </c>
      <c r="AG1134" s="79">
        <v>55.999999999999972</v>
      </c>
      <c r="AH1134" s="79">
        <v>2783368.0000000009</v>
      </c>
      <c r="AI1134" s="80">
        <v>262</v>
      </c>
      <c r="AJ1134" s="80" t="s">
        <v>4789</v>
      </c>
      <c r="AK1134" s="80">
        <v>0</v>
      </c>
      <c r="AL1134" s="80">
        <v>0</v>
      </c>
      <c r="AM1134" s="80">
        <v>729242416</v>
      </c>
      <c r="AN1134" s="80" t="e">
        <f t="shared" si="69"/>
        <v>#REF!</v>
      </c>
      <c r="AO1134" s="80" t="e">
        <f t="shared" si="70"/>
        <v>#REF!</v>
      </c>
      <c r="AP1134" s="80">
        <v>58892503.770000011</v>
      </c>
      <c r="AQ1134" s="80">
        <v>87752735.679999962</v>
      </c>
      <c r="AR1134" s="80">
        <v>87752735.679999962</v>
      </c>
      <c r="AS1134" s="82">
        <v>41760</v>
      </c>
      <c r="AT1134" s="82">
        <v>43830</v>
      </c>
      <c r="AU1134" s="81" t="s">
        <v>3661</v>
      </c>
      <c r="AV1134" s="80">
        <v>3898.38</v>
      </c>
      <c r="AW1134" s="80" t="e">
        <f t="shared" si="71"/>
        <v>#REF!</v>
      </c>
    </row>
    <row r="1135" spans="2:49" ht="15" customHeight="1">
      <c r="B1135" s="68">
        <v>1125</v>
      </c>
      <c r="C1135" s="68">
        <v>2014</v>
      </c>
      <c r="D1135" s="69" t="s">
        <v>97</v>
      </c>
      <c r="E1135" s="68" t="s">
        <v>2286</v>
      </c>
      <c r="F1135" s="68" t="s">
        <v>4794</v>
      </c>
      <c r="G1135" s="69" t="s">
        <v>2287</v>
      </c>
      <c r="H1135" s="69" t="s">
        <v>2267</v>
      </c>
      <c r="I1135" s="87">
        <v>185041000108</v>
      </c>
      <c r="J1135" s="69" t="s">
        <v>2292</v>
      </c>
      <c r="K1135" s="70" t="s">
        <v>2268</v>
      </c>
      <c r="L1135" s="69" t="s">
        <v>2310</v>
      </c>
      <c r="M1135" s="69" t="s">
        <v>4533</v>
      </c>
      <c r="N1135" s="69" t="s">
        <v>265</v>
      </c>
      <c r="O1135" s="69" t="s">
        <v>145</v>
      </c>
      <c r="P1135" s="69" t="s">
        <v>101</v>
      </c>
      <c r="Q1135" s="69" t="s">
        <v>82</v>
      </c>
      <c r="R1135" s="72">
        <v>0</v>
      </c>
      <c r="S1135" s="88" t="e">
        <f t="shared" si="68"/>
        <v>#REF!</v>
      </c>
      <c r="T1135" s="71">
        <v>0</v>
      </c>
      <c r="U1135" s="71"/>
      <c r="V1135" s="71"/>
      <c r="W1135" s="71">
        <v>0</v>
      </c>
      <c r="X1135" s="71">
        <v>0</v>
      </c>
      <c r="Y1135" s="89">
        <v>1</v>
      </c>
      <c r="Z1135" s="90">
        <v>25</v>
      </c>
      <c r="AA1135" s="90">
        <v>25</v>
      </c>
      <c r="AB1135" s="90">
        <v>25</v>
      </c>
      <c r="AC1135" s="71">
        <v>25</v>
      </c>
      <c r="AD1135" s="71">
        <v>25</v>
      </c>
      <c r="AE1135" s="71">
        <v>25</v>
      </c>
      <c r="AF1135" s="71">
        <v>25</v>
      </c>
      <c r="AG1135" s="71">
        <v>25</v>
      </c>
      <c r="AH1135" s="71">
        <v>1242575</v>
      </c>
      <c r="AI1135" s="72">
        <v>269.77999999999997</v>
      </c>
      <c r="AJ1135" s="72" t="s">
        <v>4789</v>
      </c>
      <c r="AK1135" s="72">
        <v>0</v>
      </c>
      <c r="AL1135" s="72">
        <v>0</v>
      </c>
      <c r="AM1135" s="72">
        <v>335221883.49999994</v>
      </c>
      <c r="AN1135" s="72" t="e">
        <f t="shared" si="69"/>
        <v>#REF!</v>
      </c>
      <c r="AO1135" s="72" t="e">
        <f t="shared" si="70"/>
        <v>#REF!</v>
      </c>
      <c r="AP1135" s="72">
        <v>0</v>
      </c>
      <c r="AQ1135" s="72">
        <v>0</v>
      </c>
      <c r="AR1135" s="72">
        <v>0</v>
      </c>
      <c r="AS1135" s="74">
        <v>41760</v>
      </c>
      <c r="AT1135" s="74">
        <v>43830</v>
      </c>
      <c r="AU1135" s="73" t="s">
        <v>3661</v>
      </c>
      <c r="AV1135" s="72">
        <v>3898.38</v>
      </c>
      <c r="AW1135" s="72" t="e">
        <f t="shared" si="71"/>
        <v>#REF!</v>
      </c>
    </row>
    <row r="1136" spans="2:49" ht="15" customHeight="1">
      <c r="B1136" s="75">
        <v>1126</v>
      </c>
      <c r="C1136" s="75">
        <v>2014</v>
      </c>
      <c r="D1136" s="76" t="s">
        <v>97</v>
      </c>
      <c r="E1136" s="75" t="s">
        <v>2286</v>
      </c>
      <c r="F1136" s="75" t="s">
        <v>4794</v>
      </c>
      <c r="G1136" s="76" t="s">
        <v>2287</v>
      </c>
      <c r="H1136" s="76" t="s">
        <v>175</v>
      </c>
      <c r="I1136" s="77">
        <v>33000167000101</v>
      </c>
      <c r="J1136" s="76" t="s">
        <v>2288</v>
      </c>
      <c r="K1136" s="78" t="s">
        <v>188</v>
      </c>
      <c r="L1136" s="76" t="s">
        <v>2281</v>
      </c>
      <c r="M1136" s="76" t="s">
        <v>4533</v>
      </c>
      <c r="N1136" s="76" t="s">
        <v>189</v>
      </c>
      <c r="O1136" s="76" t="s">
        <v>179</v>
      </c>
      <c r="P1136" s="76" t="s">
        <v>179</v>
      </c>
      <c r="Q1136" s="76" t="s">
        <v>82</v>
      </c>
      <c r="R1136" s="80">
        <v>0</v>
      </c>
      <c r="S1136" s="91" t="e">
        <f t="shared" si="68"/>
        <v>#REF!</v>
      </c>
      <c r="T1136" s="79">
        <v>1058.3</v>
      </c>
      <c r="U1136" s="79"/>
      <c r="V1136" s="79"/>
      <c r="W1136" s="79">
        <v>0</v>
      </c>
      <c r="X1136" s="79">
        <v>986.6</v>
      </c>
      <c r="Y1136" s="92">
        <v>1</v>
      </c>
      <c r="Z1136" s="93">
        <v>253.00000000000009</v>
      </c>
      <c r="AA1136" s="93">
        <v>58</v>
      </c>
      <c r="AB1136" s="93">
        <v>58</v>
      </c>
      <c r="AC1136" s="79">
        <v>253.00000000000009</v>
      </c>
      <c r="AD1136" s="79">
        <v>253.00000000000009</v>
      </c>
      <c r="AE1136" s="79">
        <v>253.00000000000009</v>
      </c>
      <c r="AF1136" s="79">
        <v>253.00000000000009</v>
      </c>
      <c r="AG1136" s="79">
        <v>253.00000000000009</v>
      </c>
      <c r="AH1136" s="79">
        <v>12574859.000000004</v>
      </c>
      <c r="AI1136" s="80">
        <v>262</v>
      </c>
      <c r="AJ1136" s="80" t="s">
        <v>4789</v>
      </c>
      <c r="AK1136" s="80">
        <v>0</v>
      </c>
      <c r="AL1136" s="80">
        <v>0</v>
      </c>
      <c r="AM1136" s="80">
        <v>3294613057.999999</v>
      </c>
      <c r="AN1136" s="80" t="e">
        <f t="shared" si="69"/>
        <v>#REF!</v>
      </c>
      <c r="AO1136" s="80" t="e">
        <f t="shared" si="70"/>
        <v>#REF!</v>
      </c>
      <c r="AP1136" s="80">
        <v>198428548.28000006</v>
      </c>
      <c r="AQ1136" s="80">
        <v>295668325.04999989</v>
      </c>
      <c r="AR1136" s="80">
        <v>295668325.04999989</v>
      </c>
      <c r="AS1136" s="82">
        <v>41760</v>
      </c>
      <c r="AT1136" s="82">
        <v>43830</v>
      </c>
      <c r="AU1136" s="81" t="s">
        <v>3661</v>
      </c>
      <c r="AV1136" s="80">
        <v>3898.38</v>
      </c>
      <c r="AW1136" s="80" t="e">
        <f t="shared" si="71"/>
        <v>#REF!</v>
      </c>
    </row>
    <row r="1137" spans="2:49" ht="15" customHeight="1">
      <c r="B1137" s="68">
        <v>1127</v>
      </c>
      <c r="C1137" s="68">
        <v>2014</v>
      </c>
      <c r="D1137" s="69" t="s">
        <v>97</v>
      </c>
      <c r="E1137" s="68" t="s">
        <v>2286</v>
      </c>
      <c r="F1137" s="68" t="s">
        <v>4794</v>
      </c>
      <c r="G1137" s="69" t="s">
        <v>2287</v>
      </c>
      <c r="H1137" s="69" t="s">
        <v>175</v>
      </c>
      <c r="I1137" s="87">
        <v>33000167000101</v>
      </c>
      <c r="J1137" s="69" t="s">
        <v>2288</v>
      </c>
      <c r="K1137" s="70" t="s">
        <v>176</v>
      </c>
      <c r="L1137" s="69" t="s">
        <v>2311</v>
      </c>
      <c r="M1137" s="69" t="s">
        <v>4533</v>
      </c>
      <c r="N1137" s="69" t="s">
        <v>178</v>
      </c>
      <c r="O1137" s="69" t="s">
        <v>179</v>
      </c>
      <c r="P1137" s="69" t="s">
        <v>179</v>
      </c>
      <c r="Q1137" s="69" t="s">
        <v>82</v>
      </c>
      <c r="R1137" s="72">
        <v>0</v>
      </c>
      <c r="S1137" s="88" t="e">
        <f t="shared" si="68"/>
        <v>#REF!</v>
      </c>
      <c r="T1137" s="71">
        <v>385.81900000000002</v>
      </c>
      <c r="U1137" s="71"/>
      <c r="V1137" s="71"/>
      <c r="W1137" s="71">
        <v>0</v>
      </c>
      <c r="X1137" s="71">
        <v>335.8</v>
      </c>
      <c r="Y1137" s="89">
        <v>1</v>
      </c>
      <c r="Z1137" s="90">
        <v>206.99999999999989</v>
      </c>
      <c r="AA1137" s="90">
        <v>58</v>
      </c>
      <c r="AB1137" s="90">
        <v>58</v>
      </c>
      <c r="AC1137" s="71">
        <v>206.99999999999989</v>
      </c>
      <c r="AD1137" s="71">
        <v>206.99999999999989</v>
      </c>
      <c r="AE1137" s="71">
        <v>206.99999999999989</v>
      </c>
      <c r="AF1137" s="71">
        <v>206.99999999999989</v>
      </c>
      <c r="AG1137" s="71">
        <v>206.99999999999989</v>
      </c>
      <c r="AH1137" s="71">
        <v>10288521.000000004</v>
      </c>
      <c r="AI1137" s="72">
        <v>262</v>
      </c>
      <c r="AJ1137" s="72" t="s">
        <v>4789</v>
      </c>
      <c r="AK1137" s="72">
        <v>0</v>
      </c>
      <c r="AL1137" s="72">
        <v>0</v>
      </c>
      <c r="AM1137" s="72">
        <v>2695592501.9999986</v>
      </c>
      <c r="AN1137" s="72" t="e">
        <f t="shared" si="69"/>
        <v>#REF!</v>
      </c>
      <c r="AO1137" s="72" t="e">
        <f t="shared" si="70"/>
        <v>#REF!</v>
      </c>
      <c r="AP1137" s="72">
        <v>143098454.41999999</v>
      </c>
      <c r="AQ1137" s="72">
        <v>213223755.87</v>
      </c>
      <c r="AR1137" s="72">
        <v>213223755.87</v>
      </c>
      <c r="AS1137" s="74">
        <v>41760</v>
      </c>
      <c r="AT1137" s="74">
        <v>43830</v>
      </c>
      <c r="AU1137" s="73" t="s">
        <v>3661</v>
      </c>
      <c r="AV1137" s="72">
        <v>3898.38</v>
      </c>
      <c r="AW1137" s="72" t="e">
        <f t="shared" si="71"/>
        <v>#REF!</v>
      </c>
    </row>
    <row r="1138" spans="2:49" ht="15" customHeight="1">
      <c r="B1138" s="75">
        <v>1128</v>
      </c>
      <c r="C1138" s="75">
        <v>2014</v>
      </c>
      <c r="D1138" s="76" t="s">
        <v>97</v>
      </c>
      <c r="E1138" s="75" t="s">
        <v>2286</v>
      </c>
      <c r="F1138" s="75" t="s">
        <v>4794</v>
      </c>
      <c r="G1138" s="76" t="s">
        <v>2287</v>
      </c>
      <c r="H1138" s="76" t="s">
        <v>2312</v>
      </c>
      <c r="I1138" s="77">
        <v>4149295000113</v>
      </c>
      <c r="J1138" s="76" t="s">
        <v>2292</v>
      </c>
      <c r="K1138" s="78" t="s">
        <v>270</v>
      </c>
      <c r="L1138" s="76" t="s">
        <v>2313</v>
      </c>
      <c r="M1138" s="76" t="s">
        <v>4533</v>
      </c>
      <c r="N1138" s="76" t="s">
        <v>272</v>
      </c>
      <c r="O1138" s="76" t="s">
        <v>145</v>
      </c>
      <c r="P1138" s="76" t="s">
        <v>101</v>
      </c>
      <c r="Q1138" s="76" t="s">
        <v>82</v>
      </c>
      <c r="R1138" s="80">
        <v>0</v>
      </c>
      <c r="S1138" s="91" t="e">
        <f t="shared" si="68"/>
        <v>#REF!</v>
      </c>
      <c r="T1138" s="79">
        <v>0</v>
      </c>
      <c r="U1138" s="79"/>
      <c r="V1138" s="79"/>
      <c r="W1138" s="79">
        <v>0</v>
      </c>
      <c r="X1138" s="79">
        <v>0</v>
      </c>
      <c r="Y1138" s="92">
        <v>1</v>
      </c>
      <c r="Z1138" s="93">
        <v>5.0000000000000009</v>
      </c>
      <c r="AA1138" s="93">
        <v>5</v>
      </c>
      <c r="AB1138" s="93">
        <v>5</v>
      </c>
      <c r="AC1138" s="79">
        <v>5.0000000000000009</v>
      </c>
      <c r="AD1138" s="79">
        <v>5.0000000000000009</v>
      </c>
      <c r="AE1138" s="79">
        <v>5.0000000000000009</v>
      </c>
      <c r="AF1138" s="79">
        <v>5.0000000000000009</v>
      </c>
      <c r="AG1138" s="79">
        <v>5.0000000000000009</v>
      </c>
      <c r="AH1138" s="79">
        <v>248515.00000000003</v>
      </c>
      <c r="AI1138" s="80">
        <v>270.79000000000002</v>
      </c>
      <c r="AJ1138" s="80" t="s">
        <v>4789</v>
      </c>
      <c r="AK1138" s="80">
        <v>0</v>
      </c>
      <c r="AL1138" s="80">
        <v>0</v>
      </c>
      <c r="AM1138" s="80">
        <v>67295376.850000009</v>
      </c>
      <c r="AN1138" s="80" t="e">
        <f t="shared" si="69"/>
        <v>#REF!</v>
      </c>
      <c r="AO1138" s="80" t="e">
        <f t="shared" si="70"/>
        <v>#REF!</v>
      </c>
      <c r="AP1138" s="80">
        <v>0</v>
      </c>
      <c r="AQ1138" s="80">
        <v>0</v>
      </c>
      <c r="AR1138" s="80">
        <v>0</v>
      </c>
      <c r="AS1138" s="82">
        <v>41760</v>
      </c>
      <c r="AT1138" s="82">
        <v>43830</v>
      </c>
      <c r="AU1138" s="81" t="s">
        <v>3661</v>
      </c>
      <c r="AV1138" s="80">
        <v>3898.38</v>
      </c>
      <c r="AW1138" s="80" t="e">
        <f t="shared" si="71"/>
        <v>#REF!</v>
      </c>
    </row>
    <row r="1139" spans="2:49" ht="15" customHeight="1">
      <c r="B1139" s="68">
        <v>1129</v>
      </c>
      <c r="C1139" s="68">
        <v>2014</v>
      </c>
      <c r="D1139" s="69" t="s">
        <v>97</v>
      </c>
      <c r="E1139" s="68" t="s">
        <v>2286</v>
      </c>
      <c r="F1139" s="68" t="s">
        <v>4794</v>
      </c>
      <c r="G1139" s="69" t="s">
        <v>2287</v>
      </c>
      <c r="H1139" s="69" t="s">
        <v>110</v>
      </c>
      <c r="I1139" s="87">
        <v>23274194000119</v>
      </c>
      <c r="J1139" s="69" t="s">
        <v>2292</v>
      </c>
      <c r="K1139" s="70" t="s">
        <v>258</v>
      </c>
      <c r="L1139" s="69" t="s">
        <v>2314</v>
      </c>
      <c r="M1139" s="69" t="s">
        <v>4533</v>
      </c>
      <c r="N1139" s="69" t="s">
        <v>144</v>
      </c>
      <c r="O1139" s="69" t="s">
        <v>145</v>
      </c>
      <c r="P1139" s="69" t="s">
        <v>101</v>
      </c>
      <c r="Q1139" s="69" t="s">
        <v>82</v>
      </c>
      <c r="R1139" s="72">
        <v>0</v>
      </c>
      <c r="S1139" s="88" t="e">
        <f t="shared" si="68"/>
        <v>#REF!</v>
      </c>
      <c r="T1139" s="71">
        <v>0</v>
      </c>
      <c r="U1139" s="71"/>
      <c r="V1139" s="71"/>
      <c r="W1139" s="71">
        <v>0</v>
      </c>
      <c r="X1139" s="71">
        <v>0</v>
      </c>
      <c r="Y1139" s="89">
        <v>1</v>
      </c>
      <c r="Z1139" s="90">
        <v>148.99999999999994</v>
      </c>
      <c r="AA1139" s="90">
        <v>382</v>
      </c>
      <c r="AB1139" s="90">
        <v>382</v>
      </c>
      <c r="AC1139" s="71">
        <v>148.99999999999994</v>
      </c>
      <c r="AD1139" s="71">
        <v>148.99999999999994</v>
      </c>
      <c r="AE1139" s="71">
        <v>148.99999999999994</v>
      </c>
      <c r="AF1139" s="71">
        <v>148.99999999999994</v>
      </c>
      <c r="AG1139" s="71">
        <v>148.99999999999994</v>
      </c>
      <c r="AH1139" s="71">
        <v>7405747</v>
      </c>
      <c r="AI1139" s="72">
        <v>271</v>
      </c>
      <c r="AJ1139" s="72" t="s">
        <v>4789</v>
      </c>
      <c r="AK1139" s="72">
        <v>0</v>
      </c>
      <c r="AL1139" s="72">
        <v>0</v>
      </c>
      <c r="AM1139" s="72">
        <v>2006957436.9999998</v>
      </c>
      <c r="AN1139" s="72" t="e">
        <f t="shared" si="69"/>
        <v>#REF!</v>
      </c>
      <c r="AO1139" s="72" t="e">
        <f t="shared" si="70"/>
        <v>#REF!</v>
      </c>
      <c r="AP1139" s="72">
        <v>0</v>
      </c>
      <c r="AQ1139" s="72">
        <v>0</v>
      </c>
      <c r="AR1139" s="72">
        <v>0</v>
      </c>
      <c r="AS1139" s="74">
        <v>41760</v>
      </c>
      <c r="AT1139" s="74">
        <v>43830</v>
      </c>
      <c r="AU1139" s="73" t="s">
        <v>3661</v>
      </c>
      <c r="AV1139" s="72">
        <v>3898.38</v>
      </c>
      <c r="AW1139" s="72" t="e">
        <f t="shared" si="71"/>
        <v>#REF!</v>
      </c>
    </row>
    <row r="1140" spans="2:49" ht="15" customHeight="1">
      <c r="B1140" s="75">
        <v>1130</v>
      </c>
      <c r="C1140" s="75">
        <v>2014</v>
      </c>
      <c r="D1140" s="76" t="s">
        <v>97</v>
      </c>
      <c r="E1140" s="75" t="s">
        <v>2286</v>
      </c>
      <c r="F1140" s="75" t="s">
        <v>4794</v>
      </c>
      <c r="G1140" s="76" t="s">
        <v>2287</v>
      </c>
      <c r="H1140" s="76" t="s">
        <v>791</v>
      </c>
      <c r="I1140" s="77">
        <v>7642982000164</v>
      </c>
      <c r="J1140" s="76" t="s">
        <v>2292</v>
      </c>
      <c r="K1140" s="78" t="s">
        <v>2315</v>
      </c>
      <c r="L1140" s="76" t="s">
        <v>2316</v>
      </c>
      <c r="M1140" s="76" t="s">
        <v>4533</v>
      </c>
      <c r="N1140" s="76" t="s">
        <v>189</v>
      </c>
      <c r="O1140" s="76" t="s">
        <v>229</v>
      </c>
      <c r="P1140" s="76" t="s">
        <v>101</v>
      </c>
      <c r="Q1140" s="76" t="s">
        <v>82</v>
      </c>
      <c r="R1140" s="80">
        <v>0</v>
      </c>
      <c r="S1140" s="91" t="e">
        <f t="shared" si="68"/>
        <v>#REF!</v>
      </c>
      <c r="T1140" s="79">
        <v>0</v>
      </c>
      <c r="U1140" s="79"/>
      <c r="V1140" s="79"/>
      <c r="W1140" s="79">
        <v>0</v>
      </c>
      <c r="X1140" s="79">
        <v>0</v>
      </c>
      <c r="Y1140" s="92">
        <v>1</v>
      </c>
      <c r="Z1140" s="93">
        <v>1</v>
      </c>
      <c r="AA1140" s="93">
        <v>1</v>
      </c>
      <c r="AB1140" s="93">
        <v>1</v>
      </c>
      <c r="AC1140" s="79">
        <v>1</v>
      </c>
      <c r="AD1140" s="79">
        <v>1</v>
      </c>
      <c r="AE1140" s="79">
        <v>1</v>
      </c>
      <c r="AF1140" s="79">
        <v>1</v>
      </c>
      <c r="AG1140" s="79">
        <v>1</v>
      </c>
      <c r="AH1140" s="79">
        <v>49703</v>
      </c>
      <c r="AI1140" s="80">
        <v>270.8</v>
      </c>
      <c r="AJ1140" s="80" t="s">
        <v>4789</v>
      </c>
      <c r="AK1140" s="80">
        <v>0</v>
      </c>
      <c r="AL1140" s="80">
        <v>0</v>
      </c>
      <c r="AM1140" s="80">
        <v>13459572.400000002</v>
      </c>
      <c r="AN1140" s="80" t="e">
        <f t="shared" si="69"/>
        <v>#REF!</v>
      </c>
      <c r="AO1140" s="80" t="e">
        <f t="shared" si="70"/>
        <v>#REF!</v>
      </c>
      <c r="AP1140" s="80">
        <v>0</v>
      </c>
      <c r="AQ1140" s="80">
        <v>0</v>
      </c>
      <c r="AR1140" s="80">
        <v>0</v>
      </c>
      <c r="AS1140" s="82">
        <v>41760</v>
      </c>
      <c r="AT1140" s="82">
        <v>43830</v>
      </c>
      <c r="AU1140" s="81" t="s">
        <v>3661</v>
      </c>
      <c r="AV1140" s="80">
        <v>3898.38</v>
      </c>
      <c r="AW1140" s="80" t="e">
        <f t="shared" si="71"/>
        <v>#REF!</v>
      </c>
    </row>
    <row r="1141" spans="2:49" ht="15" customHeight="1">
      <c r="B1141" s="68">
        <v>1131</v>
      </c>
      <c r="C1141" s="68">
        <v>2014</v>
      </c>
      <c r="D1141" s="69" t="s">
        <v>131</v>
      </c>
      <c r="E1141" s="68" t="s">
        <v>2317</v>
      </c>
      <c r="F1141" s="68" t="s">
        <v>4795</v>
      </c>
      <c r="G1141" s="69" t="s">
        <v>2318</v>
      </c>
      <c r="H1141" s="69" t="s">
        <v>2320</v>
      </c>
      <c r="I1141" s="87">
        <v>30000000000000</v>
      </c>
      <c r="J1141" s="69" t="s">
        <v>2319</v>
      </c>
      <c r="K1141" s="70" t="s">
        <v>2321</v>
      </c>
      <c r="L1141" s="69" t="s">
        <v>2322</v>
      </c>
      <c r="M1141" s="69" t="s">
        <v>4534</v>
      </c>
      <c r="N1141" s="69" t="s">
        <v>316</v>
      </c>
      <c r="O1141" s="69" t="s">
        <v>838</v>
      </c>
      <c r="P1141" s="69" t="s">
        <v>4462</v>
      </c>
      <c r="Q1141" s="69" t="s">
        <v>28</v>
      </c>
      <c r="R1141" s="72">
        <v>78422880</v>
      </c>
      <c r="S1141" s="88" t="e">
        <f t="shared" si="68"/>
        <v>#REF!</v>
      </c>
      <c r="T1141" s="71">
        <v>22</v>
      </c>
      <c r="U1141" s="71"/>
      <c r="V1141" s="71"/>
      <c r="W1141" s="71">
        <v>0</v>
      </c>
      <c r="X1141" s="71">
        <v>9.4</v>
      </c>
      <c r="Y1141" s="89">
        <v>9.9999999999999992E-2</v>
      </c>
      <c r="Z1141" s="90">
        <v>94.000000000000085</v>
      </c>
      <c r="AA1141" s="90">
        <v>94</v>
      </c>
      <c r="AB1141" s="90">
        <v>94</v>
      </c>
      <c r="AC1141" s="71">
        <v>9.4000000000000075</v>
      </c>
      <c r="AD1141" s="71">
        <v>9.4000000000000075</v>
      </c>
      <c r="AE1141" s="71">
        <v>9.4000000000000075</v>
      </c>
      <c r="AF1141" s="71">
        <v>9.4000000000000075</v>
      </c>
      <c r="AG1141" s="71">
        <v>9.4000000000000075</v>
      </c>
      <c r="AH1141" s="71">
        <v>1648008.0000000002</v>
      </c>
      <c r="AI1141" s="72">
        <v>129.80000000000001</v>
      </c>
      <c r="AJ1141" s="72" t="s">
        <v>4789</v>
      </c>
      <c r="AK1141" s="72">
        <v>0</v>
      </c>
      <c r="AL1141" s="72">
        <v>0</v>
      </c>
      <c r="AM1141" s="72">
        <v>213911438.40000004</v>
      </c>
      <c r="AN1141" s="72" t="e">
        <f t="shared" si="69"/>
        <v>#REF!</v>
      </c>
      <c r="AO1141" s="72" t="e">
        <f t="shared" si="70"/>
        <v>#REF!</v>
      </c>
      <c r="AP1141" s="72">
        <v>10743524.809999995</v>
      </c>
      <c r="AQ1141" s="72">
        <v>10743524.809999995</v>
      </c>
      <c r="AR1141" s="72">
        <v>10743524.809999995</v>
      </c>
      <c r="AS1141" s="74">
        <v>42736</v>
      </c>
      <c r="AT1141" s="74">
        <v>50040</v>
      </c>
      <c r="AU1141" s="73" t="s">
        <v>3942</v>
      </c>
      <c r="AV1141" s="72">
        <v>3942.55</v>
      </c>
      <c r="AW1141" s="72" t="e">
        <f t="shared" si="71"/>
        <v>#REF!</v>
      </c>
    </row>
    <row r="1142" spans="2:49" ht="15" customHeight="1">
      <c r="B1142" s="75">
        <v>1132</v>
      </c>
      <c r="C1142" s="75">
        <v>2014</v>
      </c>
      <c r="D1142" s="76" t="s">
        <v>131</v>
      </c>
      <c r="E1142" s="75" t="s">
        <v>2317</v>
      </c>
      <c r="F1142" s="75" t="s">
        <v>4795</v>
      </c>
      <c r="G1142" s="76" t="s">
        <v>2318</v>
      </c>
      <c r="H1142" s="76" t="s">
        <v>2324</v>
      </c>
      <c r="I1142" s="77">
        <v>9391823000160</v>
      </c>
      <c r="J1142" s="76" t="s">
        <v>2323</v>
      </c>
      <c r="K1142" s="78" t="s">
        <v>567</v>
      </c>
      <c r="L1142" s="76" t="s">
        <v>2325</v>
      </c>
      <c r="M1142" s="76" t="s">
        <v>4533</v>
      </c>
      <c r="N1142" s="76" t="s">
        <v>569</v>
      </c>
      <c r="O1142" s="76" t="s">
        <v>145</v>
      </c>
      <c r="P1142" s="76" t="s">
        <v>570</v>
      </c>
      <c r="Q1142" s="76" t="s">
        <v>82</v>
      </c>
      <c r="R1142" s="80">
        <v>1591518120</v>
      </c>
      <c r="S1142" s="91" t="e">
        <f t="shared" si="68"/>
        <v>#REF!</v>
      </c>
      <c r="T1142" s="79">
        <v>417.6</v>
      </c>
      <c r="U1142" s="79"/>
      <c r="V1142" s="79"/>
      <c r="W1142" s="79">
        <v>0</v>
      </c>
      <c r="X1142" s="79">
        <v>206.2</v>
      </c>
      <c r="Y1142" s="92">
        <v>9.9999999999999992E-2</v>
      </c>
      <c r="Z1142" s="93">
        <v>1295.9999999999989</v>
      </c>
      <c r="AA1142" s="93">
        <v>1296</v>
      </c>
      <c r="AB1142" s="93">
        <v>1296</v>
      </c>
      <c r="AC1142" s="79">
        <v>129.59999999999988</v>
      </c>
      <c r="AD1142" s="79">
        <v>129.59999999999988</v>
      </c>
      <c r="AE1142" s="79">
        <v>129.59999999999988</v>
      </c>
      <c r="AF1142" s="79">
        <v>129.59999999999988</v>
      </c>
      <c r="AG1142" s="79">
        <v>129.59999999999988</v>
      </c>
      <c r="AH1142" s="79">
        <v>34080652.799999997</v>
      </c>
      <c r="AI1142" s="80">
        <v>121</v>
      </c>
      <c r="AJ1142" s="80" t="s">
        <v>4789</v>
      </c>
      <c r="AK1142" s="80">
        <v>0</v>
      </c>
      <c r="AL1142" s="80">
        <v>0</v>
      </c>
      <c r="AM1142" s="80">
        <v>4123758988.8000002</v>
      </c>
      <c r="AN1142" s="80" t="e">
        <f t="shared" si="69"/>
        <v>#REF!</v>
      </c>
      <c r="AO1142" s="80" t="e">
        <f t="shared" si="70"/>
        <v>#REF!</v>
      </c>
      <c r="AP1142" s="80">
        <v>0</v>
      </c>
      <c r="AQ1142" s="80">
        <v>0</v>
      </c>
      <c r="AR1142" s="80">
        <v>0</v>
      </c>
      <c r="AS1142" s="82">
        <v>42736</v>
      </c>
      <c r="AT1142" s="82">
        <v>53692</v>
      </c>
      <c r="AU1142" s="81" t="s">
        <v>3942</v>
      </c>
      <c r="AV1142" s="80">
        <v>3942.55</v>
      </c>
      <c r="AW1142" s="80" t="e">
        <f t="shared" si="71"/>
        <v>#REF!</v>
      </c>
    </row>
    <row r="1143" spans="2:49" ht="15" customHeight="1">
      <c r="B1143" s="68">
        <v>1133</v>
      </c>
      <c r="C1143" s="68">
        <v>2014</v>
      </c>
      <c r="D1143" s="69" t="s">
        <v>131</v>
      </c>
      <c r="E1143" s="68" t="s">
        <v>2317</v>
      </c>
      <c r="F1143" s="68" t="s">
        <v>4795</v>
      </c>
      <c r="G1143" s="69" t="s">
        <v>2318</v>
      </c>
      <c r="H1143" s="69" t="s">
        <v>2326</v>
      </c>
      <c r="I1143" s="87">
        <v>31000000000000</v>
      </c>
      <c r="J1143" s="69" t="s">
        <v>2319</v>
      </c>
      <c r="K1143" s="70" t="s">
        <v>2327</v>
      </c>
      <c r="L1143" s="69" t="s">
        <v>2328</v>
      </c>
      <c r="M1143" s="69" t="s">
        <v>4533</v>
      </c>
      <c r="N1143" s="69" t="s">
        <v>33</v>
      </c>
      <c r="O1143" s="69" t="s">
        <v>838</v>
      </c>
      <c r="P1143" s="69" t="s">
        <v>4462</v>
      </c>
      <c r="Q1143" s="69" t="s">
        <v>28</v>
      </c>
      <c r="R1143" s="72">
        <v>164194500</v>
      </c>
      <c r="S1143" s="88" t="e">
        <f t="shared" si="68"/>
        <v>#REF!</v>
      </c>
      <c r="T1143" s="71">
        <v>24</v>
      </c>
      <c r="U1143" s="71"/>
      <c r="V1143" s="71"/>
      <c r="W1143" s="71">
        <v>0</v>
      </c>
      <c r="X1143" s="71">
        <v>12.9</v>
      </c>
      <c r="Y1143" s="89">
        <v>9.9999999999999992E-2</v>
      </c>
      <c r="Z1143" s="90">
        <v>129.00000000000009</v>
      </c>
      <c r="AA1143" s="90">
        <v>129</v>
      </c>
      <c r="AB1143" s="90">
        <v>129</v>
      </c>
      <c r="AC1143" s="71">
        <v>12.900000000000007</v>
      </c>
      <c r="AD1143" s="71">
        <v>12.900000000000007</v>
      </c>
      <c r="AE1143" s="71">
        <v>12.900000000000007</v>
      </c>
      <c r="AF1143" s="71">
        <v>12.900000000000007</v>
      </c>
      <c r="AG1143" s="71">
        <v>12.900000000000007</v>
      </c>
      <c r="AH1143" s="71">
        <v>2261628</v>
      </c>
      <c r="AI1143" s="72">
        <v>128.97999999999999</v>
      </c>
      <c r="AJ1143" s="72" t="s">
        <v>4789</v>
      </c>
      <c r="AK1143" s="72">
        <v>0</v>
      </c>
      <c r="AL1143" s="72">
        <v>0</v>
      </c>
      <c r="AM1143" s="72">
        <v>291704779.43999988</v>
      </c>
      <c r="AN1143" s="72" t="e">
        <f t="shared" si="69"/>
        <v>#REF!</v>
      </c>
      <c r="AO1143" s="72" t="e">
        <f t="shared" si="70"/>
        <v>#REF!</v>
      </c>
      <c r="AP1143" s="72">
        <v>14798077.430000002</v>
      </c>
      <c r="AQ1143" s="72">
        <v>14798077.430000002</v>
      </c>
      <c r="AR1143" s="72">
        <v>14798077.430000002</v>
      </c>
      <c r="AS1143" s="74">
        <v>42736</v>
      </c>
      <c r="AT1143" s="74">
        <v>50040</v>
      </c>
      <c r="AU1143" s="73" t="s">
        <v>3942</v>
      </c>
      <c r="AV1143" s="72">
        <v>3942.55</v>
      </c>
      <c r="AW1143" s="72" t="e">
        <f t="shared" si="71"/>
        <v>#REF!</v>
      </c>
    </row>
    <row r="1144" spans="2:49" ht="15" customHeight="1">
      <c r="B1144" s="75">
        <v>1134</v>
      </c>
      <c r="C1144" s="75">
        <v>2014</v>
      </c>
      <c r="D1144" s="76" t="s">
        <v>131</v>
      </c>
      <c r="E1144" s="75" t="s">
        <v>2317</v>
      </c>
      <c r="F1144" s="75" t="s">
        <v>4795</v>
      </c>
      <c r="G1144" s="76" t="s">
        <v>2318</v>
      </c>
      <c r="H1144" s="76" t="s">
        <v>2329</v>
      </c>
      <c r="I1144" s="77">
        <v>21000000000000</v>
      </c>
      <c r="J1144" s="76" t="s">
        <v>2319</v>
      </c>
      <c r="K1144" s="78" t="s">
        <v>2330</v>
      </c>
      <c r="L1144" s="76" t="s">
        <v>2331</v>
      </c>
      <c r="M1144" s="76" t="s">
        <v>4533</v>
      </c>
      <c r="N1144" s="76" t="s">
        <v>33</v>
      </c>
      <c r="O1144" s="76" t="s">
        <v>838</v>
      </c>
      <c r="P1144" s="76" t="s">
        <v>4462</v>
      </c>
      <c r="Q1144" s="76" t="s">
        <v>28</v>
      </c>
      <c r="R1144" s="80">
        <v>197439950</v>
      </c>
      <c r="S1144" s="91" t="e">
        <f t="shared" si="68"/>
        <v>#REF!</v>
      </c>
      <c r="T1144" s="79">
        <v>30</v>
      </c>
      <c r="U1144" s="79"/>
      <c r="V1144" s="79"/>
      <c r="W1144" s="79">
        <v>0</v>
      </c>
      <c r="X1144" s="79">
        <v>17.2</v>
      </c>
      <c r="Y1144" s="92">
        <v>9.9999999999999992E-2</v>
      </c>
      <c r="Z1144" s="93">
        <v>172.0000000000002</v>
      </c>
      <c r="AA1144" s="93">
        <v>172</v>
      </c>
      <c r="AB1144" s="93">
        <v>172</v>
      </c>
      <c r="AC1144" s="79">
        <v>17.200000000000017</v>
      </c>
      <c r="AD1144" s="79">
        <v>17.200000000000017</v>
      </c>
      <c r="AE1144" s="79">
        <v>17.200000000000017</v>
      </c>
      <c r="AF1144" s="79">
        <v>17.200000000000017</v>
      </c>
      <c r="AG1144" s="79">
        <v>17.200000000000017</v>
      </c>
      <c r="AH1144" s="79">
        <v>3015503.9999999995</v>
      </c>
      <c r="AI1144" s="80">
        <v>128.97999999999999</v>
      </c>
      <c r="AJ1144" s="80" t="s">
        <v>4789</v>
      </c>
      <c r="AK1144" s="80">
        <v>0</v>
      </c>
      <c r="AL1144" s="80">
        <v>0</v>
      </c>
      <c r="AM1144" s="80">
        <v>388939705.92000008</v>
      </c>
      <c r="AN1144" s="80" t="e">
        <f t="shared" si="69"/>
        <v>#REF!</v>
      </c>
      <c r="AO1144" s="80" t="e">
        <f t="shared" si="70"/>
        <v>#REF!</v>
      </c>
      <c r="AP1144" s="80">
        <v>19702698.160000004</v>
      </c>
      <c r="AQ1144" s="80">
        <v>19702698.160000004</v>
      </c>
      <c r="AR1144" s="80">
        <v>19702698.160000004</v>
      </c>
      <c r="AS1144" s="82">
        <v>42736</v>
      </c>
      <c r="AT1144" s="82">
        <v>50040</v>
      </c>
      <c r="AU1144" s="81" t="s">
        <v>3942</v>
      </c>
      <c r="AV1144" s="80">
        <v>3942.55</v>
      </c>
      <c r="AW1144" s="80" t="e">
        <f t="shared" si="71"/>
        <v>#REF!</v>
      </c>
    </row>
    <row r="1145" spans="2:49" ht="15" customHeight="1">
      <c r="B1145" s="68">
        <v>1135</v>
      </c>
      <c r="C1145" s="68">
        <v>2014</v>
      </c>
      <c r="D1145" s="69" t="s">
        <v>131</v>
      </c>
      <c r="E1145" s="68" t="s">
        <v>2317</v>
      </c>
      <c r="F1145" s="68" t="s">
        <v>4795</v>
      </c>
      <c r="G1145" s="69" t="s">
        <v>2318</v>
      </c>
      <c r="H1145" s="69" t="s">
        <v>2332</v>
      </c>
      <c r="I1145" s="87">
        <v>16000000000000</v>
      </c>
      <c r="J1145" s="69" t="s">
        <v>2319</v>
      </c>
      <c r="K1145" s="70" t="s">
        <v>2333</v>
      </c>
      <c r="L1145" s="69" t="s">
        <v>2332</v>
      </c>
      <c r="M1145" s="69" t="s">
        <v>4533</v>
      </c>
      <c r="N1145" s="69" t="s">
        <v>316</v>
      </c>
      <c r="O1145" s="69" t="s">
        <v>838</v>
      </c>
      <c r="P1145" s="69" t="s">
        <v>4462</v>
      </c>
      <c r="Q1145" s="69" t="s">
        <v>28</v>
      </c>
      <c r="R1145" s="72">
        <v>68635000</v>
      </c>
      <c r="S1145" s="88" t="e">
        <f t="shared" si="68"/>
        <v>#REF!</v>
      </c>
      <c r="T1145" s="71">
        <v>20</v>
      </c>
      <c r="U1145" s="71"/>
      <c r="V1145" s="71"/>
      <c r="W1145" s="71">
        <v>0</v>
      </c>
      <c r="X1145" s="71">
        <v>9.5</v>
      </c>
      <c r="Y1145" s="89">
        <v>9.9999999999999992E-2</v>
      </c>
      <c r="Z1145" s="90">
        <v>94.999999999999986</v>
      </c>
      <c r="AA1145" s="90">
        <v>95</v>
      </c>
      <c r="AB1145" s="90">
        <v>95</v>
      </c>
      <c r="AC1145" s="71">
        <v>9.4999999999999982</v>
      </c>
      <c r="AD1145" s="71">
        <v>9.4999999999999982</v>
      </c>
      <c r="AE1145" s="71">
        <v>9.4999999999999982</v>
      </c>
      <c r="AF1145" s="71">
        <v>9.4999999999999982</v>
      </c>
      <c r="AG1145" s="71">
        <v>9.4999999999999982</v>
      </c>
      <c r="AH1145" s="71">
        <v>1665539.9999999998</v>
      </c>
      <c r="AI1145" s="72">
        <v>129.97999999999999</v>
      </c>
      <c r="AJ1145" s="72" t="s">
        <v>4789</v>
      </c>
      <c r="AK1145" s="72">
        <v>0</v>
      </c>
      <c r="AL1145" s="72">
        <v>0</v>
      </c>
      <c r="AM1145" s="72">
        <v>216486889.20000005</v>
      </c>
      <c r="AN1145" s="72" t="e">
        <f t="shared" si="69"/>
        <v>#REF!</v>
      </c>
      <c r="AO1145" s="72" t="e">
        <f t="shared" si="70"/>
        <v>#REF!</v>
      </c>
      <c r="AP1145" s="72">
        <v>11189551.889999997</v>
      </c>
      <c r="AQ1145" s="72">
        <v>11189551.889999997</v>
      </c>
      <c r="AR1145" s="72">
        <v>11189551.889999997</v>
      </c>
      <c r="AS1145" s="74">
        <v>42736</v>
      </c>
      <c r="AT1145" s="74">
        <v>50040</v>
      </c>
      <c r="AU1145" s="73" t="s">
        <v>3942</v>
      </c>
      <c r="AV1145" s="72">
        <v>3942.55</v>
      </c>
      <c r="AW1145" s="72" t="e">
        <f t="shared" si="71"/>
        <v>#REF!</v>
      </c>
    </row>
    <row r="1146" spans="2:49" ht="15" customHeight="1">
      <c r="B1146" s="75">
        <v>1136</v>
      </c>
      <c r="C1146" s="75">
        <v>2014</v>
      </c>
      <c r="D1146" s="76" t="s">
        <v>131</v>
      </c>
      <c r="E1146" s="75" t="s">
        <v>2317</v>
      </c>
      <c r="F1146" s="75" t="s">
        <v>4795</v>
      </c>
      <c r="G1146" s="76" t="s">
        <v>2318</v>
      </c>
      <c r="H1146" s="76" t="s">
        <v>2334</v>
      </c>
      <c r="I1146" s="77">
        <v>15000000000000</v>
      </c>
      <c r="J1146" s="76" t="s">
        <v>2319</v>
      </c>
      <c r="K1146" s="78" t="s">
        <v>2335</v>
      </c>
      <c r="L1146" s="76" t="s">
        <v>2334</v>
      </c>
      <c r="M1146" s="76" t="s">
        <v>4533</v>
      </c>
      <c r="N1146" s="76" t="s">
        <v>316</v>
      </c>
      <c r="O1146" s="76" t="s">
        <v>838</v>
      </c>
      <c r="P1146" s="76" t="s">
        <v>4462</v>
      </c>
      <c r="Q1146" s="76" t="s">
        <v>28</v>
      </c>
      <c r="R1146" s="80">
        <v>82357000</v>
      </c>
      <c r="S1146" s="91" t="e">
        <f t="shared" si="68"/>
        <v>#REF!</v>
      </c>
      <c r="T1146" s="79">
        <v>24</v>
      </c>
      <c r="U1146" s="79"/>
      <c r="V1146" s="79"/>
      <c r="W1146" s="79">
        <v>0</v>
      </c>
      <c r="X1146" s="79">
        <v>10.7</v>
      </c>
      <c r="Y1146" s="92">
        <v>9.9999999999999992E-2</v>
      </c>
      <c r="Z1146" s="93">
        <v>107.00000000000001</v>
      </c>
      <c r="AA1146" s="93">
        <v>107</v>
      </c>
      <c r="AB1146" s="93">
        <v>107</v>
      </c>
      <c r="AC1146" s="79">
        <v>10.700000000000001</v>
      </c>
      <c r="AD1146" s="79">
        <v>10.700000000000001</v>
      </c>
      <c r="AE1146" s="79">
        <v>10.700000000000001</v>
      </c>
      <c r="AF1146" s="79">
        <v>10.700000000000001</v>
      </c>
      <c r="AG1146" s="79">
        <v>10.700000000000001</v>
      </c>
      <c r="AH1146" s="79">
        <v>1875924</v>
      </c>
      <c r="AI1146" s="80">
        <v>129.97999999999999</v>
      </c>
      <c r="AJ1146" s="80" t="s">
        <v>4789</v>
      </c>
      <c r="AK1146" s="80">
        <v>0</v>
      </c>
      <c r="AL1146" s="80">
        <v>0</v>
      </c>
      <c r="AM1146" s="80">
        <v>243832601.51999998</v>
      </c>
      <c r="AN1146" s="80" t="e">
        <f t="shared" si="69"/>
        <v>#REF!</v>
      </c>
      <c r="AO1146" s="80" t="e">
        <f t="shared" si="70"/>
        <v>#REF!</v>
      </c>
      <c r="AP1146" s="80">
        <v>12693209.699999992</v>
      </c>
      <c r="AQ1146" s="80">
        <v>12693209.699999992</v>
      </c>
      <c r="AR1146" s="80">
        <v>12693209.699999992</v>
      </c>
      <c r="AS1146" s="82">
        <v>42736</v>
      </c>
      <c r="AT1146" s="82">
        <v>50040</v>
      </c>
      <c r="AU1146" s="81" t="s">
        <v>3942</v>
      </c>
      <c r="AV1146" s="80">
        <v>3942.55</v>
      </c>
      <c r="AW1146" s="80" t="e">
        <f t="shared" si="71"/>
        <v>#REF!</v>
      </c>
    </row>
    <row r="1147" spans="2:49" ht="15" customHeight="1">
      <c r="B1147" s="68">
        <v>1137</v>
      </c>
      <c r="C1147" s="68">
        <v>2014</v>
      </c>
      <c r="D1147" s="69" t="s">
        <v>131</v>
      </c>
      <c r="E1147" s="68" t="s">
        <v>2317</v>
      </c>
      <c r="F1147" s="68" t="s">
        <v>4795</v>
      </c>
      <c r="G1147" s="69" t="s">
        <v>2318</v>
      </c>
      <c r="H1147" s="69" t="s">
        <v>2336</v>
      </c>
      <c r="I1147" s="87">
        <v>13000000000000</v>
      </c>
      <c r="J1147" s="69" t="s">
        <v>2319</v>
      </c>
      <c r="K1147" s="70" t="s">
        <v>2337</v>
      </c>
      <c r="L1147" s="69" t="s">
        <v>2336</v>
      </c>
      <c r="M1147" s="69" t="s">
        <v>4533</v>
      </c>
      <c r="N1147" s="69" t="s">
        <v>316</v>
      </c>
      <c r="O1147" s="69" t="s">
        <v>838</v>
      </c>
      <c r="P1147" s="69" t="s">
        <v>4462</v>
      </c>
      <c r="Q1147" s="69" t="s">
        <v>28</v>
      </c>
      <c r="R1147" s="72">
        <v>102940000</v>
      </c>
      <c r="S1147" s="88" t="e">
        <f t="shared" si="68"/>
        <v>#REF!</v>
      </c>
      <c r="T1147" s="71">
        <v>30</v>
      </c>
      <c r="U1147" s="71"/>
      <c r="V1147" s="71"/>
      <c r="W1147" s="71">
        <v>0</v>
      </c>
      <c r="X1147" s="71">
        <v>15.7</v>
      </c>
      <c r="Y1147" s="89">
        <v>9.9999999999999992E-2</v>
      </c>
      <c r="Z1147" s="90">
        <v>156.99999999999997</v>
      </c>
      <c r="AA1147" s="90">
        <v>157</v>
      </c>
      <c r="AB1147" s="90">
        <v>157</v>
      </c>
      <c r="AC1147" s="71">
        <v>15.699999999999996</v>
      </c>
      <c r="AD1147" s="71">
        <v>15.699999999999996</v>
      </c>
      <c r="AE1147" s="71">
        <v>15.699999999999996</v>
      </c>
      <c r="AF1147" s="71">
        <v>15.699999999999996</v>
      </c>
      <c r="AG1147" s="71">
        <v>15.699999999999996</v>
      </c>
      <c r="AH1147" s="71">
        <v>2752523.9999999995</v>
      </c>
      <c r="AI1147" s="72">
        <v>129.97</v>
      </c>
      <c r="AJ1147" s="72" t="s">
        <v>4789</v>
      </c>
      <c r="AK1147" s="72">
        <v>0</v>
      </c>
      <c r="AL1147" s="72">
        <v>0</v>
      </c>
      <c r="AM1147" s="72">
        <v>357745544.28000003</v>
      </c>
      <c r="AN1147" s="72" t="e">
        <f t="shared" si="69"/>
        <v>#REF!</v>
      </c>
      <c r="AO1147" s="72" t="e">
        <f t="shared" si="70"/>
        <v>#REF!</v>
      </c>
      <c r="AP1147" s="72">
        <v>18542289.989999995</v>
      </c>
      <c r="AQ1147" s="72">
        <v>18542289.989999995</v>
      </c>
      <c r="AR1147" s="72">
        <v>18542289.989999995</v>
      </c>
      <c r="AS1147" s="74">
        <v>42736</v>
      </c>
      <c r="AT1147" s="74">
        <v>50040</v>
      </c>
      <c r="AU1147" s="73" t="s">
        <v>3942</v>
      </c>
      <c r="AV1147" s="72">
        <v>3942.55</v>
      </c>
      <c r="AW1147" s="72" t="e">
        <f t="shared" si="71"/>
        <v>#REF!</v>
      </c>
    </row>
    <row r="1148" spans="2:49" ht="15" customHeight="1">
      <c r="B1148" s="75">
        <v>1138</v>
      </c>
      <c r="C1148" s="75">
        <v>2014</v>
      </c>
      <c r="D1148" s="76" t="s">
        <v>131</v>
      </c>
      <c r="E1148" s="75" t="s">
        <v>2317</v>
      </c>
      <c r="F1148" s="75" t="s">
        <v>4795</v>
      </c>
      <c r="G1148" s="76" t="s">
        <v>2318</v>
      </c>
      <c r="H1148" s="76" t="s">
        <v>2338</v>
      </c>
      <c r="I1148" s="77">
        <v>80000000000000</v>
      </c>
      <c r="J1148" s="76" t="s">
        <v>2319</v>
      </c>
      <c r="K1148" s="78" t="s">
        <v>2339</v>
      </c>
      <c r="L1148" s="76" t="s">
        <v>2338</v>
      </c>
      <c r="M1148" s="76" t="s">
        <v>4533</v>
      </c>
      <c r="N1148" s="76" t="s">
        <v>316</v>
      </c>
      <c r="O1148" s="76" t="s">
        <v>838</v>
      </c>
      <c r="P1148" s="76" t="s">
        <v>4462</v>
      </c>
      <c r="Q1148" s="76" t="s">
        <v>28</v>
      </c>
      <c r="R1148" s="80">
        <v>102940000</v>
      </c>
      <c r="S1148" s="91" t="e">
        <f t="shared" si="68"/>
        <v>#REF!</v>
      </c>
      <c r="T1148" s="79">
        <v>30</v>
      </c>
      <c r="U1148" s="79"/>
      <c r="V1148" s="79"/>
      <c r="W1148" s="79">
        <v>0</v>
      </c>
      <c r="X1148" s="79">
        <v>14.2</v>
      </c>
      <c r="Y1148" s="92">
        <v>9.9999999999999992E-2</v>
      </c>
      <c r="Z1148" s="93">
        <v>141.99999999999997</v>
      </c>
      <c r="AA1148" s="93">
        <v>142</v>
      </c>
      <c r="AB1148" s="93">
        <v>142</v>
      </c>
      <c r="AC1148" s="79">
        <v>14.199999999999996</v>
      </c>
      <c r="AD1148" s="79">
        <v>14.199999999999996</v>
      </c>
      <c r="AE1148" s="79">
        <v>14.199999999999996</v>
      </c>
      <c r="AF1148" s="79">
        <v>14.199999999999996</v>
      </c>
      <c r="AG1148" s="79">
        <v>14.199999999999996</v>
      </c>
      <c r="AH1148" s="79">
        <v>2489543.9999999991</v>
      </c>
      <c r="AI1148" s="80">
        <v>129.97999999999999</v>
      </c>
      <c r="AJ1148" s="80" t="s">
        <v>4789</v>
      </c>
      <c r="AK1148" s="80">
        <v>0</v>
      </c>
      <c r="AL1148" s="80">
        <v>0</v>
      </c>
      <c r="AM1148" s="80">
        <v>323590929.12</v>
      </c>
      <c r="AN1148" s="80" t="e">
        <f t="shared" si="69"/>
        <v>#REF!</v>
      </c>
      <c r="AO1148" s="80" t="e">
        <f t="shared" si="70"/>
        <v>#REF!</v>
      </c>
      <c r="AP1148" s="80">
        <v>16833947.520000007</v>
      </c>
      <c r="AQ1148" s="80">
        <v>16833947.520000007</v>
      </c>
      <c r="AR1148" s="80">
        <v>16833947.520000007</v>
      </c>
      <c r="AS1148" s="82">
        <v>42736</v>
      </c>
      <c r="AT1148" s="82">
        <v>50040</v>
      </c>
      <c r="AU1148" s="81" t="s">
        <v>3942</v>
      </c>
      <c r="AV1148" s="80">
        <v>3942.55</v>
      </c>
      <c r="AW1148" s="80" t="e">
        <f t="shared" si="71"/>
        <v>#REF!</v>
      </c>
    </row>
    <row r="1149" spans="2:49" ht="15" customHeight="1">
      <c r="B1149" s="68">
        <v>1139</v>
      </c>
      <c r="C1149" s="68">
        <v>2014</v>
      </c>
      <c r="D1149" s="69" t="s">
        <v>131</v>
      </c>
      <c r="E1149" s="68" t="s">
        <v>2317</v>
      </c>
      <c r="F1149" s="68" t="s">
        <v>4795</v>
      </c>
      <c r="G1149" s="69" t="s">
        <v>2318</v>
      </c>
      <c r="H1149" s="69" t="s">
        <v>2340</v>
      </c>
      <c r="I1149" s="87">
        <v>12000000000000</v>
      </c>
      <c r="J1149" s="69" t="s">
        <v>2319</v>
      </c>
      <c r="K1149" s="70" t="s">
        <v>2341</v>
      </c>
      <c r="L1149" s="69" t="s">
        <v>2340</v>
      </c>
      <c r="M1149" s="69" t="s">
        <v>4533</v>
      </c>
      <c r="N1149" s="69" t="s">
        <v>316</v>
      </c>
      <c r="O1149" s="69" t="s">
        <v>838</v>
      </c>
      <c r="P1149" s="69" t="s">
        <v>4462</v>
      </c>
      <c r="Q1149" s="69" t="s">
        <v>28</v>
      </c>
      <c r="R1149" s="72">
        <v>102940000</v>
      </c>
      <c r="S1149" s="88" t="e">
        <f t="shared" si="68"/>
        <v>#REF!</v>
      </c>
      <c r="T1149" s="71">
        <v>30</v>
      </c>
      <c r="U1149" s="71"/>
      <c r="V1149" s="71"/>
      <c r="W1149" s="71">
        <v>0</v>
      </c>
      <c r="X1149" s="71">
        <v>14.6</v>
      </c>
      <c r="Y1149" s="89">
        <v>9.9999999999999992E-2</v>
      </c>
      <c r="Z1149" s="90">
        <v>146.00000000000003</v>
      </c>
      <c r="AA1149" s="90">
        <v>146</v>
      </c>
      <c r="AB1149" s="90">
        <v>146</v>
      </c>
      <c r="AC1149" s="71">
        <v>14.600000000000001</v>
      </c>
      <c r="AD1149" s="71">
        <v>14.600000000000001</v>
      </c>
      <c r="AE1149" s="71">
        <v>14.600000000000001</v>
      </c>
      <c r="AF1149" s="71">
        <v>14.600000000000001</v>
      </c>
      <c r="AG1149" s="71">
        <v>14.600000000000001</v>
      </c>
      <c r="AH1149" s="71">
        <v>2559672</v>
      </c>
      <c r="AI1149" s="72">
        <v>129.97</v>
      </c>
      <c r="AJ1149" s="72" t="s">
        <v>4789</v>
      </c>
      <c r="AK1149" s="72">
        <v>0</v>
      </c>
      <c r="AL1149" s="72">
        <v>0</v>
      </c>
      <c r="AM1149" s="72">
        <v>332680569.83999997</v>
      </c>
      <c r="AN1149" s="72" t="e">
        <f t="shared" si="69"/>
        <v>#REF!</v>
      </c>
      <c r="AO1149" s="72" t="e">
        <f t="shared" si="70"/>
        <v>#REF!</v>
      </c>
      <c r="AP1149" s="72">
        <v>17297362.550000012</v>
      </c>
      <c r="AQ1149" s="72">
        <v>17297362.550000012</v>
      </c>
      <c r="AR1149" s="72">
        <v>17297362.550000012</v>
      </c>
      <c r="AS1149" s="74">
        <v>42736</v>
      </c>
      <c r="AT1149" s="74">
        <v>50040</v>
      </c>
      <c r="AU1149" s="73" t="s">
        <v>3942</v>
      </c>
      <c r="AV1149" s="72">
        <v>3942.55</v>
      </c>
      <c r="AW1149" s="72" t="e">
        <f t="shared" si="71"/>
        <v>#REF!</v>
      </c>
    </row>
    <row r="1150" spans="2:49" ht="15" customHeight="1">
      <c r="B1150" s="75">
        <v>1140</v>
      </c>
      <c r="C1150" s="75">
        <v>2014</v>
      </c>
      <c r="D1150" s="76" t="s">
        <v>131</v>
      </c>
      <c r="E1150" s="75" t="s">
        <v>2317</v>
      </c>
      <c r="F1150" s="75" t="s">
        <v>4795</v>
      </c>
      <c r="G1150" s="76" t="s">
        <v>2318</v>
      </c>
      <c r="H1150" s="76" t="s">
        <v>2342</v>
      </c>
      <c r="I1150" s="77">
        <v>11000000000000</v>
      </c>
      <c r="J1150" s="76" t="s">
        <v>2319</v>
      </c>
      <c r="K1150" s="78" t="s">
        <v>2343</v>
      </c>
      <c r="L1150" s="76" t="s">
        <v>2342</v>
      </c>
      <c r="M1150" s="76" t="s">
        <v>4533</v>
      </c>
      <c r="N1150" s="76" t="s">
        <v>316</v>
      </c>
      <c r="O1150" s="76" t="s">
        <v>838</v>
      </c>
      <c r="P1150" s="76" t="s">
        <v>4462</v>
      </c>
      <c r="Q1150" s="76" t="s">
        <v>28</v>
      </c>
      <c r="R1150" s="80">
        <v>102940000</v>
      </c>
      <c r="S1150" s="91" t="e">
        <f t="shared" si="68"/>
        <v>#REF!</v>
      </c>
      <c r="T1150" s="79">
        <v>30</v>
      </c>
      <c r="U1150" s="79"/>
      <c r="V1150" s="79"/>
      <c r="W1150" s="79">
        <v>0</v>
      </c>
      <c r="X1150" s="79">
        <v>14.5</v>
      </c>
      <c r="Y1150" s="92">
        <v>9.9999999999999992E-2</v>
      </c>
      <c r="Z1150" s="93">
        <v>145</v>
      </c>
      <c r="AA1150" s="93">
        <v>145</v>
      </c>
      <c r="AB1150" s="93">
        <v>145</v>
      </c>
      <c r="AC1150" s="79">
        <v>14.499999999999998</v>
      </c>
      <c r="AD1150" s="79">
        <v>14.499999999999998</v>
      </c>
      <c r="AE1150" s="79">
        <v>14.499999999999998</v>
      </c>
      <c r="AF1150" s="79">
        <v>14.499999999999998</v>
      </c>
      <c r="AG1150" s="79">
        <v>14.499999999999998</v>
      </c>
      <c r="AH1150" s="79">
        <v>2542139.9999999995</v>
      </c>
      <c r="AI1150" s="80">
        <v>129.97</v>
      </c>
      <c r="AJ1150" s="80" t="s">
        <v>4789</v>
      </c>
      <c r="AK1150" s="80">
        <v>0</v>
      </c>
      <c r="AL1150" s="80">
        <v>0</v>
      </c>
      <c r="AM1150" s="80">
        <v>330401935.80000001</v>
      </c>
      <c r="AN1150" s="80" t="e">
        <f t="shared" si="69"/>
        <v>#REF!</v>
      </c>
      <c r="AO1150" s="80" t="e">
        <f t="shared" si="70"/>
        <v>#REF!</v>
      </c>
      <c r="AP1150" s="80">
        <v>17135346.579999998</v>
      </c>
      <c r="AQ1150" s="80">
        <v>17135346.579999998</v>
      </c>
      <c r="AR1150" s="80">
        <v>17135346.579999998</v>
      </c>
      <c r="AS1150" s="82">
        <v>42736</v>
      </c>
      <c r="AT1150" s="82">
        <v>50040</v>
      </c>
      <c r="AU1150" s="81" t="s">
        <v>3942</v>
      </c>
      <c r="AV1150" s="80">
        <v>3942.55</v>
      </c>
      <c r="AW1150" s="80" t="e">
        <f t="shared" si="71"/>
        <v>#REF!</v>
      </c>
    </row>
    <row r="1151" spans="2:49" ht="15" customHeight="1">
      <c r="B1151" s="68">
        <v>1141</v>
      </c>
      <c r="C1151" s="68">
        <v>2014</v>
      </c>
      <c r="D1151" s="69" t="s">
        <v>131</v>
      </c>
      <c r="E1151" s="68" t="s">
        <v>2317</v>
      </c>
      <c r="F1151" s="68" t="s">
        <v>4795</v>
      </c>
      <c r="G1151" s="69" t="s">
        <v>2318</v>
      </c>
      <c r="H1151" s="69" t="s">
        <v>2344</v>
      </c>
      <c r="I1151" s="87">
        <v>90000000000000</v>
      </c>
      <c r="J1151" s="69" t="s">
        <v>2319</v>
      </c>
      <c r="K1151" s="70" t="s">
        <v>2345</v>
      </c>
      <c r="L1151" s="69" t="s">
        <v>2344</v>
      </c>
      <c r="M1151" s="69" t="s">
        <v>4533</v>
      </c>
      <c r="N1151" s="69" t="s">
        <v>316</v>
      </c>
      <c r="O1151" s="69" t="s">
        <v>838</v>
      </c>
      <c r="P1151" s="69" t="s">
        <v>4462</v>
      </c>
      <c r="Q1151" s="69" t="s">
        <v>28</v>
      </c>
      <c r="R1151" s="72">
        <v>102940000</v>
      </c>
      <c r="S1151" s="88" t="e">
        <f t="shared" si="68"/>
        <v>#REF!</v>
      </c>
      <c r="T1151" s="71">
        <v>30</v>
      </c>
      <c r="U1151" s="71"/>
      <c r="V1151" s="71"/>
      <c r="W1151" s="71">
        <v>0</v>
      </c>
      <c r="X1151" s="71">
        <v>15.3</v>
      </c>
      <c r="Y1151" s="89">
        <v>9.9999999999999992E-2</v>
      </c>
      <c r="Z1151" s="90">
        <v>153.00000000000017</v>
      </c>
      <c r="AA1151" s="90">
        <v>153</v>
      </c>
      <c r="AB1151" s="90">
        <v>153</v>
      </c>
      <c r="AC1151" s="71">
        <v>15.300000000000015</v>
      </c>
      <c r="AD1151" s="71">
        <v>15.300000000000015</v>
      </c>
      <c r="AE1151" s="71">
        <v>15.300000000000015</v>
      </c>
      <c r="AF1151" s="71">
        <v>15.300000000000015</v>
      </c>
      <c r="AG1151" s="71">
        <v>15.300000000000015</v>
      </c>
      <c r="AH1151" s="71">
        <v>2682396</v>
      </c>
      <c r="AI1151" s="72">
        <v>129.97</v>
      </c>
      <c r="AJ1151" s="72" t="s">
        <v>4789</v>
      </c>
      <c r="AK1151" s="72">
        <v>0</v>
      </c>
      <c r="AL1151" s="72">
        <v>0</v>
      </c>
      <c r="AM1151" s="72">
        <v>348631008.12</v>
      </c>
      <c r="AN1151" s="72" t="e">
        <f t="shared" si="69"/>
        <v>#REF!</v>
      </c>
      <c r="AO1151" s="72" t="e">
        <f t="shared" si="70"/>
        <v>#REF!</v>
      </c>
      <c r="AP1151" s="72">
        <v>18046064.829999994</v>
      </c>
      <c r="AQ1151" s="72">
        <v>18046064.829999994</v>
      </c>
      <c r="AR1151" s="72">
        <v>18046064.829999994</v>
      </c>
      <c r="AS1151" s="74">
        <v>42736</v>
      </c>
      <c r="AT1151" s="74">
        <v>50040</v>
      </c>
      <c r="AU1151" s="73" t="s">
        <v>3942</v>
      </c>
      <c r="AV1151" s="72">
        <v>3942.55</v>
      </c>
      <c r="AW1151" s="72" t="e">
        <f t="shared" si="71"/>
        <v>#REF!</v>
      </c>
    </row>
    <row r="1152" spans="2:49" ht="15" customHeight="1">
      <c r="B1152" s="75">
        <v>1142</v>
      </c>
      <c r="C1152" s="75">
        <v>2014</v>
      </c>
      <c r="D1152" s="76" t="s">
        <v>131</v>
      </c>
      <c r="E1152" s="75" t="s">
        <v>2317</v>
      </c>
      <c r="F1152" s="75" t="s">
        <v>4795</v>
      </c>
      <c r="G1152" s="76" t="s">
        <v>2318</v>
      </c>
      <c r="H1152" s="76" t="s">
        <v>2346</v>
      </c>
      <c r="I1152" s="77">
        <v>14000000000000</v>
      </c>
      <c r="J1152" s="76" t="s">
        <v>2319</v>
      </c>
      <c r="K1152" s="78" t="s">
        <v>2347</v>
      </c>
      <c r="L1152" s="76" t="s">
        <v>2346</v>
      </c>
      <c r="M1152" s="76" t="s">
        <v>4533</v>
      </c>
      <c r="N1152" s="76" t="s">
        <v>316</v>
      </c>
      <c r="O1152" s="76" t="s">
        <v>838</v>
      </c>
      <c r="P1152" s="76" t="s">
        <v>4462</v>
      </c>
      <c r="Q1152" s="76" t="s">
        <v>28</v>
      </c>
      <c r="R1152" s="80">
        <v>89219000</v>
      </c>
      <c r="S1152" s="91" t="e">
        <f t="shared" si="68"/>
        <v>#REF!</v>
      </c>
      <c r="T1152" s="79">
        <v>26</v>
      </c>
      <c r="U1152" s="79"/>
      <c r="V1152" s="79"/>
      <c r="W1152" s="79">
        <v>0</v>
      </c>
      <c r="X1152" s="79">
        <v>13.3</v>
      </c>
      <c r="Y1152" s="92">
        <v>9.9999999999999992E-2</v>
      </c>
      <c r="Z1152" s="93">
        <v>133.00000000000003</v>
      </c>
      <c r="AA1152" s="93">
        <v>133</v>
      </c>
      <c r="AB1152" s="93">
        <v>133</v>
      </c>
      <c r="AC1152" s="79">
        <v>13.3</v>
      </c>
      <c r="AD1152" s="79">
        <v>13.3</v>
      </c>
      <c r="AE1152" s="79">
        <v>13.3</v>
      </c>
      <c r="AF1152" s="79">
        <v>13.3</v>
      </c>
      <c r="AG1152" s="79">
        <v>13.3</v>
      </c>
      <c r="AH1152" s="79">
        <v>2331755.9999999995</v>
      </c>
      <c r="AI1152" s="80">
        <v>129.97</v>
      </c>
      <c r="AJ1152" s="80" t="s">
        <v>4789</v>
      </c>
      <c r="AK1152" s="80">
        <v>0</v>
      </c>
      <c r="AL1152" s="80">
        <v>0</v>
      </c>
      <c r="AM1152" s="80">
        <v>303058327.32000005</v>
      </c>
      <c r="AN1152" s="80" t="e">
        <f t="shared" si="69"/>
        <v>#REF!</v>
      </c>
      <c r="AO1152" s="80" t="e">
        <f t="shared" si="70"/>
        <v>#REF!</v>
      </c>
      <c r="AP1152" s="80">
        <v>15670157.850000005</v>
      </c>
      <c r="AQ1152" s="80">
        <v>15670157.850000005</v>
      </c>
      <c r="AR1152" s="80">
        <v>15670157.850000005</v>
      </c>
      <c r="AS1152" s="82">
        <v>42736</v>
      </c>
      <c r="AT1152" s="82">
        <v>50040</v>
      </c>
      <c r="AU1152" s="81" t="s">
        <v>3942</v>
      </c>
      <c r="AV1152" s="80">
        <v>3942.55</v>
      </c>
      <c r="AW1152" s="80" t="e">
        <f t="shared" si="71"/>
        <v>#REF!</v>
      </c>
    </row>
    <row r="1153" spans="2:49" ht="15" customHeight="1">
      <c r="B1153" s="68">
        <v>1143</v>
      </c>
      <c r="C1153" s="68">
        <v>2014</v>
      </c>
      <c r="D1153" s="69" t="s">
        <v>131</v>
      </c>
      <c r="E1153" s="68" t="s">
        <v>2317</v>
      </c>
      <c r="F1153" s="68" t="s">
        <v>4795</v>
      </c>
      <c r="G1153" s="69" t="s">
        <v>2318</v>
      </c>
      <c r="H1153" s="69" t="s">
        <v>2348</v>
      </c>
      <c r="I1153" s="87">
        <v>20000000000000</v>
      </c>
      <c r="J1153" s="69" t="s">
        <v>2319</v>
      </c>
      <c r="K1153" s="70" t="s">
        <v>2349</v>
      </c>
      <c r="L1153" s="69" t="s">
        <v>2350</v>
      </c>
      <c r="M1153" s="69" t="s">
        <v>4534</v>
      </c>
      <c r="N1153" s="69" t="s">
        <v>316</v>
      </c>
      <c r="O1153" s="69" t="s">
        <v>838</v>
      </c>
      <c r="P1153" s="69" t="s">
        <v>4462</v>
      </c>
      <c r="Q1153" s="69" t="s">
        <v>28</v>
      </c>
      <c r="R1153" s="72">
        <v>103951200</v>
      </c>
      <c r="S1153" s="88" t="e">
        <f t="shared" si="68"/>
        <v>#REF!</v>
      </c>
      <c r="T1153" s="71">
        <v>30</v>
      </c>
      <c r="U1153" s="71"/>
      <c r="V1153" s="71"/>
      <c r="W1153" s="71">
        <v>0</v>
      </c>
      <c r="X1153" s="71">
        <v>13.9</v>
      </c>
      <c r="Y1153" s="89">
        <v>9.9999999999999992E-2</v>
      </c>
      <c r="Z1153" s="90">
        <v>139.00000000000003</v>
      </c>
      <c r="AA1153" s="90">
        <v>139</v>
      </c>
      <c r="AB1153" s="90">
        <v>139</v>
      </c>
      <c r="AC1153" s="71">
        <v>13.900000000000002</v>
      </c>
      <c r="AD1153" s="71">
        <v>13.900000000000002</v>
      </c>
      <c r="AE1153" s="71">
        <v>13.900000000000002</v>
      </c>
      <c r="AF1153" s="71">
        <v>13.900000000000002</v>
      </c>
      <c r="AG1153" s="71">
        <v>13.900000000000002</v>
      </c>
      <c r="AH1153" s="71">
        <v>2436947.9999999995</v>
      </c>
      <c r="AI1153" s="72">
        <v>129.80000000000001</v>
      </c>
      <c r="AJ1153" s="72" t="s">
        <v>4789</v>
      </c>
      <c r="AK1153" s="72">
        <v>0</v>
      </c>
      <c r="AL1153" s="72">
        <v>0</v>
      </c>
      <c r="AM1153" s="72">
        <v>316315850.39999998</v>
      </c>
      <c r="AN1153" s="72" t="e">
        <f t="shared" si="69"/>
        <v>#REF!</v>
      </c>
      <c r="AO1153" s="72" t="e">
        <f t="shared" si="70"/>
        <v>#REF!</v>
      </c>
      <c r="AP1153" s="72">
        <v>15908484.689999998</v>
      </c>
      <c r="AQ1153" s="72">
        <v>15908484.689999998</v>
      </c>
      <c r="AR1153" s="72">
        <v>15908484.689999998</v>
      </c>
      <c r="AS1153" s="74">
        <v>42736</v>
      </c>
      <c r="AT1153" s="74">
        <v>50040</v>
      </c>
      <c r="AU1153" s="73" t="s">
        <v>3942</v>
      </c>
      <c r="AV1153" s="72">
        <v>3942.55</v>
      </c>
      <c r="AW1153" s="72" t="e">
        <f t="shared" si="71"/>
        <v>#REF!</v>
      </c>
    </row>
    <row r="1154" spans="2:49" ht="15" customHeight="1">
      <c r="B1154" s="75">
        <v>1144</v>
      </c>
      <c r="C1154" s="75">
        <v>2014</v>
      </c>
      <c r="D1154" s="76" t="s">
        <v>131</v>
      </c>
      <c r="E1154" s="75" t="s">
        <v>2317</v>
      </c>
      <c r="F1154" s="75" t="s">
        <v>4795</v>
      </c>
      <c r="G1154" s="76" t="s">
        <v>2318</v>
      </c>
      <c r="H1154" s="76" t="s">
        <v>2348</v>
      </c>
      <c r="I1154" s="77">
        <v>20000000000000</v>
      </c>
      <c r="J1154" s="76" t="s">
        <v>2319</v>
      </c>
      <c r="K1154" s="78" t="s">
        <v>2351</v>
      </c>
      <c r="L1154" s="76" t="s">
        <v>2352</v>
      </c>
      <c r="M1154" s="76" t="s">
        <v>4534</v>
      </c>
      <c r="N1154" s="76" t="s">
        <v>316</v>
      </c>
      <c r="O1154" s="76" t="s">
        <v>838</v>
      </c>
      <c r="P1154" s="76" t="s">
        <v>4462</v>
      </c>
      <c r="Q1154" s="76" t="s">
        <v>28</v>
      </c>
      <c r="R1154" s="80">
        <v>103951200</v>
      </c>
      <c r="S1154" s="91" t="e">
        <f t="shared" si="68"/>
        <v>#REF!</v>
      </c>
      <c r="T1154" s="79">
        <v>30</v>
      </c>
      <c r="U1154" s="79"/>
      <c r="V1154" s="79"/>
      <c r="W1154" s="79">
        <v>0</v>
      </c>
      <c r="X1154" s="79">
        <v>14.7</v>
      </c>
      <c r="Y1154" s="92">
        <v>9.9999999999999992E-2</v>
      </c>
      <c r="Z1154" s="93">
        <v>147.00000000000003</v>
      </c>
      <c r="AA1154" s="93">
        <v>139</v>
      </c>
      <c r="AB1154" s="93">
        <v>139</v>
      </c>
      <c r="AC1154" s="79">
        <v>14.700000000000001</v>
      </c>
      <c r="AD1154" s="79">
        <v>14.700000000000001</v>
      </c>
      <c r="AE1154" s="79">
        <v>14.700000000000001</v>
      </c>
      <c r="AF1154" s="79">
        <v>14.700000000000001</v>
      </c>
      <c r="AG1154" s="79">
        <v>14.700000000000001</v>
      </c>
      <c r="AH1154" s="79">
        <v>2577204</v>
      </c>
      <c r="AI1154" s="80">
        <v>129.80000000000001</v>
      </c>
      <c r="AJ1154" s="80" t="s">
        <v>4789</v>
      </c>
      <c r="AK1154" s="80">
        <v>0</v>
      </c>
      <c r="AL1154" s="80">
        <v>0</v>
      </c>
      <c r="AM1154" s="80">
        <v>334521079.19999999</v>
      </c>
      <c r="AN1154" s="80" t="e">
        <f t="shared" si="69"/>
        <v>#REF!</v>
      </c>
      <c r="AO1154" s="80" t="e">
        <f t="shared" si="70"/>
        <v>#REF!</v>
      </c>
      <c r="AP1154" s="80">
        <v>16835156.620000001</v>
      </c>
      <c r="AQ1154" s="80">
        <v>16835156.620000001</v>
      </c>
      <c r="AR1154" s="80">
        <v>16835156.620000001</v>
      </c>
      <c r="AS1154" s="82">
        <v>42736</v>
      </c>
      <c r="AT1154" s="82">
        <v>50040</v>
      </c>
      <c r="AU1154" s="81" t="s">
        <v>3942</v>
      </c>
      <c r="AV1154" s="80">
        <v>3942.55</v>
      </c>
      <c r="AW1154" s="80" t="e">
        <f t="shared" si="71"/>
        <v>#REF!</v>
      </c>
    </row>
    <row r="1155" spans="2:49" ht="15" customHeight="1">
      <c r="B1155" s="68">
        <v>1145</v>
      </c>
      <c r="C1155" s="68">
        <v>2014</v>
      </c>
      <c r="D1155" s="69" t="s">
        <v>131</v>
      </c>
      <c r="E1155" s="68" t="s">
        <v>2317</v>
      </c>
      <c r="F1155" s="68" t="s">
        <v>4795</v>
      </c>
      <c r="G1155" s="69" t="s">
        <v>2318</v>
      </c>
      <c r="H1155" s="69" t="s">
        <v>2162</v>
      </c>
      <c r="I1155" s="87">
        <v>11489312000127</v>
      </c>
      <c r="J1155" s="69" t="s">
        <v>2319</v>
      </c>
      <c r="K1155" s="70" t="s">
        <v>2353</v>
      </c>
      <c r="L1155" s="69" t="s">
        <v>2354</v>
      </c>
      <c r="M1155" s="69" t="s">
        <v>4533</v>
      </c>
      <c r="N1155" s="69" t="s">
        <v>152</v>
      </c>
      <c r="O1155" s="69" t="s">
        <v>838</v>
      </c>
      <c r="P1155" s="69" t="s">
        <v>4462</v>
      </c>
      <c r="Q1155" s="69" t="s">
        <v>111</v>
      </c>
      <c r="R1155" s="72">
        <v>96070000</v>
      </c>
      <c r="S1155" s="88" t="e">
        <f t="shared" si="68"/>
        <v>#REF!</v>
      </c>
      <c r="T1155" s="71">
        <v>26</v>
      </c>
      <c r="U1155" s="71"/>
      <c r="V1155" s="71"/>
      <c r="W1155" s="71">
        <v>0</v>
      </c>
      <c r="X1155" s="71">
        <v>10.8</v>
      </c>
      <c r="Y1155" s="89">
        <v>9.9999999999999992E-2</v>
      </c>
      <c r="Z1155" s="90">
        <v>108</v>
      </c>
      <c r="AA1155" s="90">
        <v>108</v>
      </c>
      <c r="AB1155" s="90">
        <v>108</v>
      </c>
      <c r="AC1155" s="71">
        <v>10.799999999999999</v>
      </c>
      <c r="AD1155" s="71">
        <v>10.799999999999999</v>
      </c>
      <c r="AE1155" s="71">
        <v>10.799999999999999</v>
      </c>
      <c r="AF1155" s="71">
        <v>10.799999999999999</v>
      </c>
      <c r="AG1155" s="71">
        <v>10.799999999999999</v>
      </c>
      <c r="AH1155" s="71">
        <v>1893456</v>
      </c>
      <c r="AI1155" s="72">
        <v>129.5</v>
      </c>
      <c r="AJ1155" s="72" t="s">
        <v>4789</v>
      </c>
      <c r="AK1155" s="72">
        <v>0</v>
      </c>
      <c r="AL1155" s="72">
        <v>0</v>
      </c>
      <c r="AM1155" s="72">
        <v>245202552.00000003</v>
      </c>
      <c r="AN1155" s="72" t="e">
        <f t="shared" si="69"/>
        <v>#REF!</v>
      </c>
      <c r="AO1155" s="72" t="e">
        <f t="shared" si="70"/>
        <v>#REF!</v>
      </c>
      <c r="AP1155" s="72">
        <v>12443416.370000001</v>
      </c>
      <c r="AQ1155" s="72">
        <v>12443416.370000001</v>
      </c>
      <c r="AR1155" s="72">
        <v>12443416.370000001</v>
      </c>
      <c r="AS1155" s="74">
        <v>42736</v>
      </c>
      <c r="AT1155" s="74">
        <v>50040</v>
      </c>
      <c r="AU1155" s="73" t="s">
        <v>3942</v>
      </c>
      <c r="AV1155" s="72">
        <v>3942.55</v>
      </c>
      <c r="AW1155" s="72" t="e">
        <f t="shared" si="71"/>
        <v>#REF!</v>
      </c>
    </row>
    <row r="1156" spans="2:49" ht="15" customHeight="1">
      <c r="B1156" s="75">
        <v>1146</v>
      </c>
      <c r="C1156" s="75">
        <v>2014</v>
      </c>
      <c r="D1156" s="76" t="s">
        <v>131</v>
      </c>
      <c r="E1156" s="75" t="s">
        <v>2317</v>
      </c>
      <c r="F1156" s="75" t="s">
        <v>4795</v>
      </c>
      <c r="G1156" s="76" t="s">
        <v>2318</v>
      </c>
      <c r="H1156" s="76" t="s">
        <v>2162</v>
      </c>
      <c r="I1156" s="77">
        <v>11489312000127</v>
      </c>
      <c r="J1156" s="76" t="s">
        <v>2319</v>
      </c>
      <c r="K1156" s="78" t="s">
        <v>2355</v>
      </c>
      <c r="L1156" s="76" t="s">
        <v>2356</v>
      </c>
      <c r="M1156" s="76" t="s">
        <v>4533</v>
      </c>
      <c r="N1156" s="76" t="s">
        <v>152</v>
      </c>
      <c r="O1156" s="76" t="s">
        <v>838</v>
      </c>
      <c r="P1156" s="76" t="s">
        <v>4462</v>
      </c>
      <c r="Q1156" s="76" t="s">
        <v>111</v>
      </c>
      <c r="R1156" s="80">
        <v>81290000</v>
      </c>
      <c r="S1156" s="91" t="e">
        <f t="shared" si="68"/>
        <v>#REF!</v>
      </c>
      <c r="T1156" s="79">
        <v>22</v>
      </c>
      <c r="U1156" s="79"/>
      <c r="V1156" s="79"/>
      <c r="W1156" s="79">
        <v>0</v>
      </c>
      <c r="X1156" s="79">
        <v>9.6</v>
      </c>
      <c r="Y1156" s="92">
        <v>9.9999999999999992E-2</v>
      </c>
      <c r="Z1156" s="93">
        <v>96.000000000000057</v>
      </c>
      <c r="AA1156" s="93">
        <v>108</v>
      </c>
      <c r="AB1156" s="93">
        <v>108</v>
      </c>
      <c r="AC1156" s="79">
        <v>9.600000000000005</v>
      </c>
      <c r="AD1156" s="79">
        <v>9.600000000000005</v>
      </c>
      <c r="AE1156" s="79">
        <v>9.600000000000005</v>
      </c>
      <c r="AF1156" s="79">
        <v>9.600000000000005</v>
      </c>
      <c r="AG1156" s="79">
        <v>9.600000000000005</v>
      </c>
      <c r="AH1156" s="79">
        <v>1683071.9999999998</v>
      </c>
      <c r="AI1156" s="80">
        <v>129.5</v>
      </c>
      <c r="AJ1156" s="80" t="s">
        <v>4789</v>
      </c>
      <c r="AK1156" s="80">
        <v>0</v>
      </c>
      <c r="AL1156" s="80">
        <v>0</v>
      </c>
      <c r="AM1156" s="80">
        <v>217957823.99999994</v>
      </c>
      <c r="AN1156" s="80" t="e">
        <f t="shared" si="69"/>
        <v>#REF!</v>
      </c>
      <c r="AO1156" s="80" t="e">
        <f t="shared" si="70"/>
        <v>#REF!</v>
      </c>
      <c r="AP1156" s="80">
        <v>11097037.259999996</v>
      </c>
      <c r="AQ1156" s="80">
        <v>11097037.259999996</v>
      </c>
      <c r="AR1156" s="80">
        <v>11097037.259999996</v>
      </c>
      <c r="AS1156" s="82">
        <v>42736</v>
      </c>
      <c r="AT1156" s="82">
        <v>50040</v>
      </c>
      <c r="AU1156" s="81" t="s">
        <v>3942</v>
      </c>
      <c r="AV1156" s="80">
        <v>3942.55</v>
      </c>
      <c r="AW1156" s="80" t="e">
        <f t="shared" si="71"/>
        <v>#REF!</v>
      </c>
    </row>
    <row r="1157" spans="2:49" ht="15" customHeight="1">
      <c r="B1157" s="68">
        <v>1147</v>
      </c>
      <c r="C1157" s="68">
        <v>2014</v>
      </c>
      <c r="D1157" s="69" t="s">
        <v>131</v>
      </c>
      <c r="E1157" s="68" t="s">
        <v>2317</v>
      </c>
      <c r="F1157" s="68" t="s">
        <v>4795</v>
      </c>
      <c r="G1157" s="69" t="s">
        <v>2318</v>
      </c>
      <c r="H1157" s="69" t="s">
        <v>2357</v>
      </c>
      <c r="I1157" s="87">
        <v>12227426000161</v>
      </c>
      <c r="J1157" s="69" t="s">
        <v>2319</v>
      </c>
      <c r="K1157" s="70" t="s">
        <v>2358</v>
      </c>
      <c r="L1157" s="69" t="s">
        <v>2359</v>
      </c>
      <c r="M1157" s="69" t="s">
        <v>4533</v>
      </c>
      <c r="N1157" s="69" t="s">
        <v>33</v>
      </c>
      <c r="O1157" s="69" t="s">
        <v>838</v>
      </c>
      <c r="P1157" s="69" t="s">
        <v>4462</v>
      </c>
      <c r="Q1157" s="69" t="s">
        <v>28</v>
      </c>
      <c r="R1157" s="72">
        <v>191309720</v>
      </c>
      <c r="S1157" s="88" t="e">
        <f t="shared" si="68"/>
        <v>#REF!</v>
      </c>
      <c r="T1157" s="71">
        <v>30</v>
      </c>
      <c r="U1157" s="71"/>
      <c r="V1157" s="71"/>
      <c r="W1157" s="71">
        <v>0</v>
      </c>
      <c r="X1157" s="71">
        <v>18.5</v>
      </c>
      <c r="Y1157" s="89">
        <v>9.9999999999999992E-2</v>
      </c>
      <c r="Z1157" s="90">
        <v>185.00000000000006</v>
      </c>
      <c r="AA1157" s="90">
        <v>185</v>
      </c>
      <c r="AB1157" s="90">
        <v>185</v>
      </c>
      <c r="AC1157" s="71">
        <v>18.500000000000004</v>
      </c>
      <c r="AD1157" s="71">
        <v>18.500000000000004</v>
      </c>
      <c r="AE1157" s="71">
        <v>18.500000000000004</v>
      </c>
      <c r="AF1157" s="71">
        <v>18.500000000000004</v>
      </c>
      <c r="AG1157" s="71">
        <v>18.500000000000004</v>
      </c>
      <c r="AH1157" s="71">
        <v>3243419.9999999986</v>
      </c>
      <c r="AI1157" s="72">
        <v>128.97999999999999</v>
      </c>
      <c r="AJ1157" s="72" t="s">
        <v>4789</v>
      </c>
      <c r="AK1157" s="72">
        <v>0</v>
      </c>
      <c r="AL1157" s="72">
        <v>0</v>
      </c>
      <c r="AM1157" s="72">
        <v>418336311.5999999</v>
      </c>
      <c r="AN1157" s="72" t="e">
        <f t="shared" si="69"/>
        <v>#REF!</v>
      </c>
      <c r="AO1157" s="72" t="e">
        <f t="shared" si="70"/>
        <v>#REF!</v>
      </c>
      <c r="AP1157" s="72">
        <v>21421750.789999988</v>
      </c>
      <c r="AQ1157" s="72">
        <v>21421750.789999988</v>
      </c>
      <c r="AR1157" s="72">
        <v>21421750.789999988</v>
      </c>
      <c r="AS1157" s="74">
        <v>42736</v>
      </c>
      <c r="AT1157" s="74">
        <v>50040</v>
      </c>
      <c r="AU1157" s="73" t="s">
        <v>3942</v>
      </c>
      <c r="AV1157" s="72">
        <v>3942.55</v>
      </c>
      <c r="AW1157" s="72" t="e">
        <f t="shared" si="71"/>
        <v>#REF!</v>
      </c>
    </row>
    <row r="1158" spans="2:49" ht="15" customHeight="1">
      <c r="B1158" s="75">
        <v>1148</v>
      </c>
      <c r="C1158" s="75">
        <v>2014</v>
      </c>
      <c r="D1158" s="76" t="s">
        <v>131</v>
      </c>
      <c r="E1158" s="75" t="s">
        <v>2317</v>
      </c>
      <c r="F1158" s="75" t="s">
        <v>4795</v>
      </c>
      <c r="G1158" s="76" t="s">
        <v>2318</v>
      </c>
      <c r="H1158" s="76" t="s">
        <v>1946</v>
      </c>
      <c r="I1158" s="77">
        <v>13234214000174</v>
      </c>
      <c r="J1158" s="76" t="s">
        <v>2319</v>
      </c>
      <c r="K1158" s="78" t="s">
        <v>2360</v>
      </c>
      <c r="L1158" s="76" t="s">
        <v>2361</v>
      </c>
      <c r="M1158" s="76" t="s">
        <v>4533</v>
      </c>
      <c r="N1158" s="76" t="s">
        <v>29</v>
      </c>
      <c r="O1158" s="76" t="s">
        <v>838</v>
      </c>
      <c r="P1158" s="76" t="s">
        <v>4462</v>
      </c>
      <c r="Q1158" s="76" t="s">
        <v>28</v>
      </c>
      <c r="R1158" s="80">
        <v>69242000</v>
      </c>
      <c r="S1158" s="91" t="e">
        <f t="shared" si="68"/>
        <v>#REF!</v>
      </c>
      <c r="T1158" s="79">
        <v>21</v>
      </c>
      <c r="U1158" s="79"/>
      <c r="V1158" s="79"/>
      <c r="W1158" s="79">
        <v>0</v>
      </c>
      <c r="X1158" s="79">
        <v>10.199999999999999</v>
      </c>
      <c r="Y1158" s="92">
        <v>9.9999999999999992E-2</v>
      </c>
      <c r="Z1158" s="93">
        <v>90.999999999999929</v>
      </c>
      <c r="AA1158" s="93">
        <v>91</v>
      </c>
      <c r="AB1158" s="93">
        <v>91</v>
      </c>
      <c r="AC1158" s="79">
        <v>9.0999999999999925</v>
      </c>
      <c r="AD1158" s="79">
        <v>9.0999999999999925</v>
      </c>
      <c r="AE1158" s="79">
        <v>9.0999999999999925</v>
      </c>
      <c r="AF1158" s="79">
        <v>9.0999999999999925</v>
      </c>
      <c r="AG1158" s="79">
        <v>9.0999999999999925</v>
      </c>
      <c r="AH1158" s="79">
        <v>1595412.0000000002</v>
      </c>
      <c r="AI1158" s="80">
        <v>131</v>
      </c>
      <c r="AJ1158" s="80" t="s">
        <v>4789</v>
      </c>
      <c r="AK1158" s="80">
        <v>0</v>
      </c>
      <c r="AL1158" s="80">
        <v>0</v>
      </c>
      <c r="AM1158" s="80">
        <v>208998971.99999994</v>
      </c>
      <c r="AN1158" s="80" t="e">
        <f t="shared" si="69"/>
        <v>#REF!</v>
      </c>
      <c r="AO1158" s="80" t="e">
        <f t="shared" si="70"/>
        <v>#REF!</v>
      </c>
      <c r="AP1158" s="80">
        <v>10634646.790000003</v>
      </c>
      <c r="AQ1158" s="80">
        <v>10634646.790000003</v>
      </c>
      <c r="AR1158" s="80">
        <v>10634646.790000003</v>
      </c>
      <c r="AS1158" s="82">
        <v>42736</v>
      </c>
      <c r="AT1158" s="82">
        <v>50040</v>
      </c>
      <c r="AU1158" s="81" t="s">
        <v>3942</v>
      </c>
      <c r="AV1158" s="80">
        <v>3942.55</v>
      </c>
      <c r="AW1158" s="80" t="e">
        <f t="shared" si="71"/>
        <v>#REF!</v>
      </c>
    </row>
    <row r="1159" spans="2:49" ht="15" customHeight="1">
      <c r="B1159" s="68">
        <v>1149</v>
      </c>
      <c r="C1159" s="68">
        <v>2014</v>
      </c>
      <c r="D1159" s="69" t="s">
        <v>131</v>
      </c>
      <c r="E1159" s="68" t="s">
        <v>2317</v>
      </c>
      <c r="F1159" s="68" t="s">
        <v>4795</v>
      </c>
      <c r="G1159" s="69" t="s">
        <v>2318</v>
      </c>
      <c r="H1159" s="69" t="s">
        <v>1946</v>
      </c>
      <c r="I1159" s="87">
        <v>13234214000174</v>
      </c>
      <c r="J1159" s="69" t="s">
        <v>2319</v>
      </c>
      <c r="K1159" s="70" t="s">
        <v>2362</v>
      </c>
      <c r="L1159" s="69" t="s">
        <v>2363</v>
      </c>
      <c r="M1159" s="69" t="s">
        <v>4533</v>
      </c>
      <c r="N1159" s="69" t="s">
        <v>29</v>
      </c>
      <c r="O1159" s="69" t="s">
        <v>838</v>
      </c>
      <c r="P1159" s="69" t="s">
        <v>4462</v>
      </c>
      <c r="Q1159" s="69" t="s">
        <v>28</v>
      </c>
      <c r="R1159" s="72">
        <v>69242000</v>
      </c>
      <c r="S1159" s="88" t="e">
        <f t="shared" si="68"/>
        <v>#REF!</v>
      </c>
      <c r="T1159" s="71">
        <v>21</v>
      </c>
      <c r="U1159" s="71"/>
      <c r="V1159" s="71"/>
      <c r="W1159" s="71">
        <v>0</v>
      </c>
      <c r="X1159" s="71">
        <v>10.9</v>
      </c>
      <c r="Y1159" s="89">
        <v>9.9999999999999992E-2</v>
      </c>
      <c r="Z1159" s="90">
        <v>92.999999999999943</v>
      </c>
      <c r="AA1159" s="90">
        <v>91</v>
      </c>
      <c r="AB1159" s="90">
        <v>91</v>
      </c>
      <c r="AC1159" s="71">
        <v>9.2999999999999936</v>
      </c>
      <c r="AD1159" s="71">
        <v>9.2999999999999936</v>
      </c>
      <c r="AE1159" s="71">
        <v>9.2999999999999936</v>
      </c>
      <c r="AF1159" s="71">
        <v>9.2999999999999936</v>
      </c>
      <c r="AG1159" s="71">
        <v>9.2999999999999936</v>
      </c>
      <c r="AH1159" s="71">
        <v>1630476.0000000002</v>
      </c>
      <c r="AI1159" s="72">
        <v>130.97999999999999</v>
      </c>
      <c r="AJ1159" s="72" t="s">
        <v>4789</v>
      </c>
      <c r="AK1159" s="72">
        <v>0</v>
      </c>
      <c r="AL1159" s="72">
        <v>0</v>
      </c>
      <c r="AM1159" s="72">
        <v>213559746.48000002</v>
      </c>
      <c r="AN1159" s="72" t="e">
        <f t="shared" si="69"/>
        <v>#REF!</v>
      </c>
      <c r="AO1159" s="72" t="e">
        <f t="shared" si="70"/>
        <v>#REF!</v>
      </c>
      <c r="AP1159" s="72">
        <v>10822279.229999995</v>
      </c>
      <c r="AQ1159" s="72">
        <v>10822279.229999995</v>
      </c>
      <c r="AR1159" s="72">
        <v>10822279.229999995</v>
      </c>
      <c r="AS1159" s="74">
        <v>42736</v>
      </c>
      <c r="AT1159" s="74">
        <v>50040</v>
      </c>
      <c r="AU1159" s="73" t="s">
        <v>3942</v>
      </c>
      <c r="AV1159" s="72">
        <v>3942.55</v>
      </c>
      <c r="AW1159" s="72" t="e">
        <f t="shared" si="71"/>
        <v>#REF!</v>
      </c>
    </row>
    <row r="1160" spans="2:49" ht="15" customHeight="1">
      <c r="B1160" s="75">
        <v>1150</v>
      </c>
      <c r="C1160" s="75">
        <v>2014</v>
      </c>
      <c r="D1160" s="76" t="s">
        <v>131</v>
      </c>
      <c r="E1160" s="75" t="s">
        <v>2317</v>
      </c>
      <c r="F1160" s="75" t="s">
        <v>4795</v>
      </c>
      <c r="G1160" s="76" t="s">
        <v>2318</v>
      </c>
      <c r="H1160" s="76" t="s">
        <v>1946</v>
      </c>
      <c r="I1160" s="77">
        <v>13234214000174</v>
      </c>
      <c r="J1160" s="76" t="s">
        <v>2319</v>
      </c>
      <c r="K1160" s="78" t="s">
        <v>2364</v>
      </c>
      <c r="L1160" s="76" t="s">
        <v>2365</v>
      </c>
      <c r="M1160" s="76" t="s">
        <v>4533</v>
      </c>
      <c r="N1160" s="76" t="s">
        <v>29</v>
      </c>
      <c r="O1160" s="76" t="s">
        <v>838</v>
      </c>
      <c r="P1160" s="76" t="s">
        <v>4462</v>
      </c>
      <c r="Q1160" s="76" t="s">
        <v>28</v>
      </c>
      <c r="R1160" s="80">
        <v>79136000</v>
      </c>
      <c r="S1160" s="91" t="e">
        <f t="shared" si="68"/>
        <v>#REF!</v>
      </c>
      <c r="T1160" s="79">
        <v>24</v>
      </c>
      <c r="U1160" s="79"/>
      <c r="V1160" s="79"/>
      <c r="W1160" s="79">
        <v>0</v>
      </c>
      <c r="X1160" s="79">
        <v>12.2</v>
      </c>
      <c r="Y1160" s="92">
        <v>9.9999999999999992E-2</v>
      </c>
      <c r="Z1160" s="93">
        <v>107.00000000000004</v>
      </c>
      <c r="AA1160" s="93">
        <v>91</v>
      </c>
      <c r="AB1160" s="93">
        <v>91</v>
      </c>
      <c r="AC1160" s="79">
        <v>10.700000000000003</v>
      </c>
      <c r="AD1160" s="79">
        <v>10.700000000000003</v>
      </c>
      <c r="AE1160" s="79">
        <v>10.700000000000003</v>
      </c>
      <c r="AF1160" s="79">
        <v>10.700000000000003</v>
      </c>
      <c r="AG1160" s="79">
        <v>10.700000000000003</v>
      </c>
      <c r="AH1160" s="79">
        <v>1875924.0000000002</v>
      </c>
      <c r="AI1160" s="80">
        <v>130.97</v>
      </c>
      <c r="AJ1160" s="80" t="s">
        <v>4789</v>
      </c>
      <c r="AK1160" s="80">
        <v>0</v>
      </c>
      <c r="AL1160" s="80">
        <v>0</v>
      </c>
      <c r="AM1160" s="80">
        <v>245689766.28</v>
      </c>
      <c r="AN1160" s="80" t="e">
        <f t="shared" si="69"/>
        <v>#REF!</v>
      </c>
      <c r="AO1160" s="80" t="e">
        <f t="shared" si="70"/>
        <v>#REF!</v>
      </c>
      <c r="AP1160" s="80">
        <v>12482921.159999995</v>
      </c>
      <c r="AQ1160" s="80">
        <v>12482921.159999995</v>
      </c>
      <c r="AR1160" s="80">
        <v>12482921.159999995</v>
      </c>
      <c r="AS1160" s="82">
        <v>42736</v>
      </c>
      <c r="AT1160" s="82">
        <v>50040</v>
      </c>
      <c r="AU1160" s="81" t="s">
        <v>3942</v>
      </c>
      <c r="AV1160" s="80">
        <v>3942.55</v>
      </c>
      <c r="AW1160" s="80" t="e">
        <f t="shared" si="71"/>
        <v>#REF!</v>
      </c>
    </row>
    <row r="1161" spans="2:49" ht="15" customHeight="1">
      <c r="B1161" s="68">
        <v>1151</v>
      </c>
      <c r="C1161" s="68">
        <v>2014</v>
      </c>
      <c r="D1161" s="69" t="s">
        <v>131</v>
      </c>
      <c r="E1161" s="68" t="s">
        <v>2317</v>
      </c>
      <c r="F1161" s="68" t="s">
        <v>4795</v>
      </c>
      <c r="G1161" s="69" t="s">
        <v>2318</v>
      </c>
      <c r="H1161" s="69" t="s">
        <v>1946</v>
      </c>
      <c r="I1161" s="87">
        <v>13234214000174</v>
      </c>
      <c r="J1161" s="69" t="s">
        <v>2319</v>
      </c>
      <c r="K1161" s="70" t="s">
        <v>2366</v>
      </c>
      <c r="L1161" s="69" t="s">
        <v>2367</v>
      </c>
      <c r="M1161" s="69" t="s">
        <v>4533</v>
      </c>
      <c r="N1161" s="69" t="s">
        <v>29</v>
      </c>
      <c r="O1161" s="69" t="s">
        <v>838</v>
      </c>
      <c r="P1161" s="69" t="s">
        <v>4462</v>
      </c>
      <c r="Q1161" s="69" t="s">
        <v>28</v>
      </c>
      <c r="R1161" s="72">
        <v>66351000</v>
      </c>
      <c r="S1161" s="88" t="e">
        <f t="shared" si="68"/>
        <v>#REF!</v>
      </c>
      <c r="T1161" s="71">
        <v>21</v>
      </c>
      <c r="U1161" s="71"/>
      <c r="V1161" s="71"/>
      <c r="W1161" s="71">
        <v>0</v>
      </c>
      <c r="X1161" s="71">
        <v>11.1</v>
      </c>
      <c r="Y1161" s="89">
        <v>9.9999999999999992E-2</v>
      </c>
      <c r="Z1161" s="90">
        <v>94.000000000000085</v>
      </c>
      <c r="AA1161" s="90">
        <v>91</v>
      </c>
      <c r="AB1161" s="90">
        <v>91</v>
      </c>
      <c r="AC1161" s="71">
        <v>9.4000000000000075</v>
      </c>
      <c r="AD1161" s="71">
        <v>9.4000000000000075</v>
      </c>
      <c r="AE1161" s="71">
        <v>9.4000000000000075</v>
      </c>
      <c r="AF1161" s="71">
        <v>9.4000000000000075</v>
      </c>
      <c r="AG1161" s="71">
        <v>9.4000000000000075</v>
      </c>
      <c r="AH1161" s="71">
        <v>1648008.0000000002</v>
      </c>
      <c r="AI1161" s="72">
        <v>130.99</v>
      </c>
      <c r="AJ1161" s="72" t="s">
        <v>4789</v>
      </c>
      <c r="AK1161" s="72">
        <v>0</v>
      </c>
      <c r="AL1161" s="72">
        <v>0</v>
      </c>
      <c r="AM1161" s="72">
        <v>215872567.92000005</v>
      </c>
      <c r="AN1161" s="72" t="e">
        <f t="shared" si="69"/>
        <v>#REF!</v>
      </c>
      <c r="AO1161" s="72" t="e">
        <f t="shared" si="70"/>
        <v>#REF!</v>
      </c>
      <c r="AP1161" s="72">
        <v>10995158.170000007</v>
      </c>
      <c r="AQ1161" s="72">
        <v>10995158.170000007</v>
      </c>
      <c r="AR1161" s="72">
        <v>10995158.170000007</v>
      </c>
      <c r="AS1161" s="74">
        <v>42736</v>
      </c>
      <c r="AT1161" s="74">
        <v>50040</v>
      </c>
      <c r="AU1161" s="73" t="s">
        <v>3942</v>
      </c>
      <c r="AV1161" s="72">
        <v>3942.55</v>
      </c>
      <c r="AW1161" s="72" t="e">
        <f t="shared" si="71"/>
        <v>#REF!</v>
      </c>
    </row>
    <row r="1162" spans="2:49" ht="15" customHeight="1">
      <c r="B1162" s="75">
        <v>1152</v>
      </c>
      <c r="C1162" s="75">
        <v>2014</v>
      </c>
      <c r="D1162" s="76" t="s">
        <v>131</v>
      </c>
      <c r="E1162" s="75" t="s">
        <v>2317</v>
      </c>
      <c r="F1162" s="75" t="s">
        <v>4795</v>
      </c>
      <c r="G1162" s="76" t="s">
        <v>2318</v>
      </c>
      <c r="H1162" s="76" t="s">
        <v>1946</v>
      </c>
      <c r="I1162" s="77">
        <v>13234214000174</v>
      </c>
      <c r="J1162" s="76" t="s">
        <v>2319</v>
      </c>
      <c r="K1162" s="78" t="s">
        <v>2368</v>
      </c>
      <c r="L1162" s="76" t="s">
        <v>2369</v>
      </c>
      <c r="M1162" s="76" t="s">
        <v>4533</v>
      </c>
      <c r="N1162" s="76" t="s">
        <v>29</v>
      </c>
      <c r="O1162" s="76" t="s">
        <v>838</v>
      </c>
      <c r="P1162" s="76" t="s">
        <v>4462</v>
      </c>
      <c r="Q1162" s="76" t="s">
        <v>28</v>
      </c>
      <c r="R1162" s="80">
        <v>95446000</v>
      </c>
      <c r="S1162" s="91" t="e">
        <f t="shared" si="68"/>
        <v>#REF!</v>
      </c>
      <c r="T1162" s="79">
        <v>30</v>
      </c>
      <c r="U1162" s="79"/>
      <c r="V1162" s="79"/>
      <c r="W1162" s="79">
        <v>0</v>
      </c>
      <c r="X1162" s="79">
        <v>15.3</v>
      </c>
      <c r="Y1162" s="92">
        <v>9.9999999999999992E-2</v>
      </c>
      <c r="Z1162" s="93">
        <v>123.00000000000001</v>
      </c>
      <c r="AA1162" s="93">
        <v>91</v>
      </c>
      <c r="AB1162" s="93">
        <v>91</v>
      </c>
      <c r="AC1162" s="79">
        <v>12.3</v>
      </c>
      <c r="AD1162" s="79">
        <v>12.3</v>
      </c>
      <c r="AE1162" s="79">
        <v>12.3</v>
      </c>
      <c r="AF1162" s="79">
        <v>12.3</v>
      </c>
      <c r="AG1162" s="79">
        <v>12.3</v>
      </c>
      <c r="AH1162" s="79">
        <v>2156436</v>
      </c>
      <c r="AI1162" s="80">
        <v>131.88999999999999</v>
      </c>
      <c r="AJ1162" s="80" t="s">
        <v>4789</v>
      </c>
      <c r="AK1162" s="80">
        <v>0</v>
      </c>
      <c r="AL1162" s="80">
        <v>0</v>
      </c>
      <c r="AM1162" s="80">
        <v>284412344.03999996</v>
      </c>
      <c r="AN1162" s="80" t="e">
        <f t="shared" si="69"/>
        <v>#REF!</v>
      </c>
      <c r="AO1162" s="80" t="e">
        <f t="shared" si="70"/>
        <v>#REF!</v>
      </c>
      <c r="AP1162" s="80">
        <v>14460698.970000004</v>
      </c>
      <c r="AQ1162" s="80">
        <v>14460698.970000004</v>
      </c>
      <c r="AR1162" s="80">
        <v>14460698.970000004</v>
      </c>
      <c r="AS1162" s="82">
        <v>42736</v>
      </c>
      <c r="AT1162" s="82">
        <v>50040</v>
      </c>
      <c r="AU1162" s="81" t="s">
        <v>3942</v>
      </c>
      <c r="AV1162" s="80">
        <v>3942.55</v>
      </c>
      <c r="AW1162" s="80" t="e">
        <f t="shared" si="71"/>
        <v>#REF!</v>
      </c>
    </row>
    <row r="1163" spans="2:49" ht="15" customHeight="1">
      <c r="B1163" s="68">
        <v>1153</v>
      </c>
      <c r="C1163" s="68">
        <v>2014</v>
      </c>
      <c r="D1163" s="69" t="s">
        <v>22</v>
      </c>
      <c r="E1163" s="68" t="s">
        <v>68</v>
      </c>
      <c r="F1163" s="68" t="s">
        <v>4799</v>
      </c>
      <c r="G1163" s="69" t="s">
        <v>69</v>
      </c>
      <c r="H1163" s="69" t="s">
        <v>2371</v>
      </c>
      <c r="I1163" s="87">
        <v>10979076000164</v>
      </c>
      <c r="J1163" s="69" t="s">
        <v>2370</v>
      </c>
      <c r="K1163" s="70" t="s">
        <v>2372</v>
      </c>
      <c r="L1163" s="69" t="s">
        <v>311</v>
      </c>
      <c r="M1163" s="69" t="s">
        <v>4533</v>
      </c>
      <c r="N1163" s="69" t="s">
        <v>33</v>
      </c>
      <c r="O1163" s="69" t="s">
        <v>838</v>
      </c>
      <c r="P1163" s="69" t="s">
        <v>4462</v>
      </c>
      <c r="Q1163" s="69" t="s">
        <v>28</v>
      </c>
      <c r="R1163" s="72">
        <v>112070000</v>
      </c>
      <c r="S1163" s="88" t="e">
        <f t="shared" si="68"/>
        <v>#REF!</v>
      </c>
      <c r="T1163" s="71">
        <v>28.8</v>
      </c>
      <c r="U1163" s="71"/>
      <c r="V1163" s="71"/>
      <c r="W1163" s="71">
        <v>0</v>
      </c>
      <c r="X1163" s="71">
        <v>11.5</v>
      </c>
      <c r="Y1163" s="89">
        <v>0.1</v>
      </c>
      <c r="Z1163" s="90">
        <v>113</v>
      </c>
      <c r="AA1163" s="90">
        <v>113</v>
      </c>
      <c r="AB1163" s="90">
        <v>113</v>
      </c>
      <c r="AC1163" s="71">
        <v>11.3</v>
      </c>
      <c r="AD1163" s="71">
        <v>11.3</v>
      </c>
      <c r="AE1163" s="71">
        <v>11.3</v>
      </c>
      <c r="AF1163" s="71">
        <v>11.3</v>
      </c>
      <c r="AG1163" s="71">
        <v>11.3</v>
      </c>
      <c r="AH1163" s="71">
        <v>1981116</v>
      </c>
      <c r="AI1163" s="72">
        <v>144</v>
      </c>
      <c r="AJ1163" s="72" t="s">
        <v>4789</v>
      </c>
      <c r="AK1163" s="72">
        <v>0</v>
      </c>
      <c r="AL1163" s="72">
        <v>0</v>
      </c>
      <c r="AM1163" s="72">
        <v>285280704</v>
      </c>
      <c r="AN1163" s="72" t="e">
        <f t="shared" si="69"/>
        <v>#REF!</v>
      </c>
      <c r="AO1163" s="72" t="e">
        <f t="shared" si="70"/>
        <v>#REF!</v>
      </c>
      <c r="AP1163" s="72">
        <v>0</v>
      </c>
      <c r="AQ1163" s="72">
        <v>0</v>
      </c>
      <c r="AR1163" s="72">
        <v>0</v>
      </c>
      <c r="AS1163" s="74">
        <v>43009</v>
      </c>
      <c r="AT1163" s="74">
        <v>50313</v>
      </c>
      <c r="AU1163" s="73" t="s">
        <v>3661</v>
      </c>
      <c r="AV1163" s="72">
        <v>3991.24</v>
      </c>
      <c r="AW1163" s="72" t="e">
        <f t="shared" si="71"/>
        <v>#REF!</v>
      </c>
    </row>
    <row r="1164" spans="2:49" ht="15" customHeight="1">
      <c r="B1164" s="75">
        <v>1154</v>
      </c>
      <c r="C1164" s="75">
        <v>2014</v>
      </c>
      <c r="D1164" s="76" t="s">
        <v>22</v>
      </c>
      <c r="E1164" s="75" t="s">
        <v>68</v>
      </c>
      <c r="F1164" s="75" t="s">
        <v>4799</v>
      </c>
      <c r="G1164" s="76" t="s">
        <v>69</v>
      </c>
      <c r="H1164" s="76" t="s">
        <v>84</v>
      </c>
      <c r="I1164" s="77">
        <v>8534605000174</v>
      </c>
      <c r="J1164" s="76" t="s">
        <v>2370</v>
      </c>
      <c r="K1164" s="78" t="s">
        <v>2373</v>
      </c>
      <c r="L1164" s="76" t="s">
        <v>2374</v>
      </c>
      <c r="M1164" s="76" t="s">
        <v>4533</v>
      </c>
      <c r="N1164" s="76" t="s">
        <v>74</v>
      </c>
      <c r="O1164" s="76" t="s">
        <v>838</v>
      </c>
      <c r="P1164" s="76" t="s">
        <v>4462</v>
      </c>
      <c r="Q1164" s="76" t="s">
        <v>28</v>
      </c>
      <c r="R1164" s="80">
        <v>46317420</v>
      </c>
      <c r="S1164" s="91" t="e">
        <f t="shared" ref="S1164:S1227" si="72">(AW1164/AV1164)*R1164</f>
        <v>#REF!</v>
      </c>
      <c r="T1164" s="79">
        <v>10.8</v>
      </c>
      <c r="U1164" s="79"/>
      <c r="V1164" s="79"/>
      <c r="W1164" s="79">
        <v>0</v>
      </c>
      <c r="X1164" s="79">
        <v>5.2</v>
      </c>
      <c r="Y1164" s="92">
        <v>0.1</v>
      </c>
      <c r="Z1164" s="93">
        <v>52</v>
      </c>
      <c r="AA1164" s="93">
        <v>52</v>
      </c>
      <c r="AB1164" s="93">
        <v>52</v>
      </c>
      <c r="AC1164" s="79">
        <v>5.2</v>
      </c>
      <c r="AD1164" s="79">
        <v>5.2</v>
      </c>
      <c r="AE1164" s="79">
        <v>5.2</v>
      </c>
      <c r="AF1164" s="79">
        <v>5.2</v>
      </c>
      <c r="AG1164" s="79">
        <v>5.2</v>
      </c>
      <c r="AH1164" s="79">
        <v>911664</v>
      </c>
      <c r="AI1164" s="80">
        <v>138.9</v>
      </c>
      <c r="AJ1164" s="80" t="s">
        <v>4789</v>
      </c>
      <c r="AK1164" s="80">
        <v>0</v>
      </c>
      <c r="AL1164" s="80">
        <v>0</v>
      </c>
      <c r="AM1164" s="80">
        <v>126630129.60000001</v>
      </c>
      <c r="AN1164" s="80" t="e">
        <f t="shared" ref="AN1164:AN1227" si="73">(AW1164/AV1164)*AI1164</f>
        <v>#REF!</v>
      </c>
      <c r="AO1164" s="80" t="e">
        <f t="shared" ref="AO1164:AO1227" si="74">(AW1164/AV1164)*AM1164</f>
        <v>#REF!</v>
      </c>
      <c r="AP1164" s="80">
        <v>0</v>
      </c>
      <c r="AQ1164" s="80">
        <v>0</v>
      </c>
      <c r="AR1164" s="80">
        <v>0</v>
      </c>
      <c r="AS1164" s="82">
        <v>43009</v>
      </c>
      <c r="AT1164" s="82">
        <v>50313</v>
      </c>
      <c r="AU1164" s="81" t="s">
        <v>3661</v>
      </c>
      <c r="AV1164" s="80">
        <v>3991.24</v>
      </c>
      <c r="AW1164" s="80" t="e">
        <f t="shared" ref="AW1164:AW1227" si="75">$E$8</f>
        <v>#REF!</v>
      </c>
    </row>
    <row r="1165" spans="2:49" ht="15" customHeight="1">
      <c r="B1165" s="68">
        <v>1155</v>
      </c>
      <c r="C1165" s="68">
        <v>2014</v>
      </c>
      <c r="D1165" s="69" t="s">
        <v>22</v>
      </c>
      <c r="E1165" s="68" t="s">
        <v>68</v>
      </c>
      <c r="F1165" s="68" t="s">
        <v>4799</v>
      </c>
      <c r="G1165" s="69" t="s">
        <v>69</v>
      </c>
      <c r="H1165" s="69" t="s">
        <v>2375</v>
      </c>
      <c r="I1165" s="87">
        <v>7157459000142</v>
      </c>
      <c r="J1165" s="69" t="s">
        <v>2370</v>
      </c>
      <c r="K1165" s="70" t="s">
        <v>2376</v>
      </c>
      <c r="L1165" s="69" t="s">
        <v>2377</v>
      </c>
      <c r="M1165" s="69" t="s">
        <v>4533</v>
      </c>
      <c r="N1165" s="69" t="s">
        <v>316</v>
      </c>
      <c r="O1165" s="69" t="s">
        <v>838</v>
      </c>
      <c r="P1165" s="69" t="s">
        <v>4462</v>
      </c>
      <c r="Q1165" s="69" t="s">
        <v>28</v>
      </c>
      <c r="R1165" s="72">
        <v>117130000</v>
      </c>
      <c r="S1165" s="88" t="e">
        <f t="shared" si="72"/>
        <v>#REF!</v>
      </c>
      <c r="T1165" s="71">
        <v>26</v>
      </c>
      <c r="U1165" s="71"/>
      <c r="V1165" s="71"/>
      <c r="W1165" s="71">
        <v>0</v>
      </c>
      <c r="X1165" s="71">
        <v>11</v>
      </c>
      <c r="Y1165" s="89">
        <v>0.1</v>
      </c>
      <c r="Z1165" s="90">
        <v>110</v>
      </c>
      <c r="AA1165" s="90">
        <v>110</v>
      </c>
      <c r="AB1165" s="90">
        <v>110</v>
      </c>
      <c r="AC1165" s="71">
        <v>11</v>
      </c>
      <c r="AD1165" s="71">
        <v>11</v>
      </c>
      <c r="AE1165" s="71">
        <v>11</v>
      </c>
      <c r="AF1165" s="71">
        <v>11</v>
      </c>
      <c r="AG1165" s="71">
        <v>11</v>
      </c>
      <c r="AH1165" s="71">
        <v>1928520</v>
      </c>
      <c r="AI1165" s="72">
        <v>143.77000000000001</v>
      </c>
      <c r="AJ1165" s="72" t="s">
        <v>4789</v>
      </c>
      <c r="AK1165" s="72">
        <v>0</v>
      </c>
      <c r="AL1165" s="72">
        <v>0</v>
      </c>
      <c r="AM1165" s="72">
        <v>277263320.40000004</v>
      </c>
      <c r="AN1165" s="72" t="e">
        <f t="shared" si="73"/>
        <v>#REF!</v>
      </c>
      <c r="AO1165" s="72" t="e">
        <f t="shared" si="74"/>
        <v>#REF!</v>
      </c>
      <c r="AP1165" s="72">
        <v>0</v>
      </c>
      <c r="AQ1165" s="72">
        <v>0</v>
      </c>
      <c r="AR1165" s="72">
        <v>0</v>
      </c>
      <c r="AS1165" s="74">
        <v>43009</v>
      </c>
      <c r="AT1165" s="74">
        <v>50313</v>
      </c>
      <c r="AU1165" s="73" t="s">
        <v>3661</v>
      </c>
      <c r="AV1165" s="72">
        <v>3991.24</v>
      </c>
      <c r="AW1165" s="72" t="e">
        <f t="shared" si="75"/>
        <v>#REF!</v>
      </c>
    </row>
    <row r="1166" spans="2:49" ht="15" customHeight="1">
      <c r="B1166" s="75">
        <v>1156</v>
      </c>
      <c r="C1166" s="75">
        <v>2014</v>
      </c>
      <c r="D1166" s="76" t="s">
        <v>22</v>
      </c>
      <c r="E1166" s="75" t="s">
        <v>68</v>
      </c>
      <c r="F1166" s="75" t="s">
        <v>4799</v>
      </c>
      <c r="G1166" s="76" t="s">
        <v>69</v>
      </c>
      <c r="H1166" s="76" t="s">
        <v>71</v>
      </c>
      <c r="I1166" s="77">
        <v>19299341000138</v>
      </c>
      <c r="J1166" s="76" t="s">
        <v>70</v>
      </c>
      <c r="K1166" s="78" t="s">
        <v>72</v>
      </c>
      <c r="L1166" s="76" t="s">
        <v>73</v>
      </c>
      <c r="M1166" s="76" t="s">
        <v>4534</v>
      </c>
      <c r="N1166" s="76" t="s">
        <v>74</v>
      </c>
      <c r="O1166" s="76" t="s">
        <v>2378</v>
      </c>
      <c r="P1166" s="76" t="s">
        <v>2379</v>
      </c>
      <c r="Q1166" s="76" t="s">
        <v>28</v>
      </c>
      <c r="R1166" s="80">
        <v>140007000</v>
      </c>
      <c r="S1166" s="91" t="e">
        <f t="shared" si="72"/>
        <v>#REF!</v>
      </c>
      <c r="T1166" s="79">
        <v>29.97</v>
      </c>
      <c r="U1166" s="79"/>
      <c r="V1166" s="79"/>
      <c r="W1166" s="79">
        <v>0</v>
      </c>
      <c r="X1166" s="79">
        <v>6.6</v>
      </c>
      <c r="Y1166" s="92">
        <v>0.1</v>
      </c>
      <c r="Z1166" s="93">
        <v>65.999999999999986</v>
      </c>
      <c r="AA1166" s="93">
        <v>66</v>
      </c>
      <c r="AB1166" s="93">
        <v>66</v>
      </c>
      <c r="AC1166" s="79">
        <v>6.6</v>
      </c>
      <c r="AD1166" s="79">
        <v>6.6</v>
      </c>
      <c r="AE1166" s="79">
        <v>6.6</v>
      </c>
      <c r="AF1166" s="79">
        <v>6.6</v>
      </c>
      <c r="AG1166" s="79">
        <v>6.6</v>
      </c>
      <c r="AH1166" s="79">
        <v>1157112</v>
      </c>
      <c r="AI1166" s="80">
        <v>207.52</v>
      </c>
      <c r="AJ1166" s="80" t="s">
        <v>4789</v>
      </c>
      <c r="AK1166" s="80">
        <v>0</v>
      </c>
      <c r="AL1166" s="80">
        <v>0</v>
      </c>
      <c r="AM1166" s="80">
        <v>240123882.24000001</v>
      </c>
      <c r="AN1166" s="80" t="e">
        <f t="shared" si="73"/>
        <v>#REF!</v>
      </c>
      <c r="AO1166" s="80" t="e">
        <f t="shared" si="74"/>
        <v>#REF!</v>
      </c>
      <c r="AP1166" s="80">
        <v>0</v>
      </c>
      <c r="AQ1166" s="80">
        <v>0</v>
      </c>
      <c r="AR1166" s="80">
        <v>0</v>
      </c>
      <c r="AS1166" s="82">
        <v>43009</v>
      </c>
      <c r="AT1166" s="82">
        <v>50313</v>
      </c>
      <c r="AU1166" s="81" t="s">
        <v>3661</v>
      </c>
      <c r="AV1166" s="80">
        <v>3991.24</v>
      </c>
      <c r="AW1166" s="80" t="e">
        <f t="shared" si="75"/>
        <v>#REF!</v>
      </c>
    </row>
    <row r="1167" spans="2:49" ht="15" customHeight="1">
      <c r="B1167" s="68">
        <v>1157</v>
      </c>
      <c r="C1167" s="68">
        <v>2014</v>
      </c>
      <c r="D1167" s="69" t="s">
        <v>22</v>
      </c>
      <c r="E1167" s="68" t="s">
        <v>68</v>
      </c>
      <c r="F1167" s="68" t="s">
        <v>4799</v>
      </c>
      <c r="G1167" s="69" t="s">
        <v>69</v>
      </c>
      <c r="H1167" s="69" t="s">
        <v>71</v>
      </c>
      <c r="I1167" s="87">
        <v>19299341000138</v>
      </c>
      <c r="J1167" s="69" t="s">
        <v>70</v>
      </c>
      <c r="K1167" s="70" t="s">
        <v>75</v>
      </c>
      <c r="L1167" s="69" t="s">
        <v>76</v>
      </c>
      <c r="M1167" s="69" t="s">
        <v>4534</v>
      </c>
      <c r="N1167" s="69" t="s">
        <v>74</v>
      </c>
      <c r="O1167" s="69" t="s">
        <v>2378</v>
      </c>
      <c r="P1167" s="69" t="s">
        <v>2379</v>
      </c>
      <c r="Q1167" s="69" t="s">
        <v>28</v>
      </c>
      <c r="R1167" s="72">
        <v>140007000</v>
      </c>
      <c r="S1167" s="88" t="e">
        <f t="shared" si="72"/>
        <v>#REF!</v>
      </c>
      <c r="T1167" s="71">
        <v>29.97</v>
      </c>
      <c r="U1167" s="71"/>
      <c r="V1167" s="71"/>
      <c r="W1167" s="71">
        <v>0</v>
      </c>
      <c r="X1167" s="71">
        <v>6.6</v>
      </c>
      <c r="Y1167" s="89">
        <v>0.1</v>
      </c>
      <c r="Z1167" s="90">
        <v>65.999999999999986</v>
      </c>
      <c r="AA1167" s="90">
        <v>66</v>
      </c>
      <c r="AB1167" s="90">
        <v>66</v>
      </c>
      <c r="AC1167" s="71">
        <v>6.6</v>
      </c>
      <c r="AD1167" s="71">
        <v>6.6</v>
      </c>
      <c r="AE1167" s="71">
        <v>6.6</v>
      </c>
      <c r="AF1167" s="71">
        <v>6.6</v>
      </c>
      <c r="AG1167" s="71">
        <v>6.6</v>
      </c>
      <c r="AH1167" s="71">
        <v>1157112</v>
      </c>
      <c r="AI1167" s="72">
        <v>207.52</v>
      </c>
      <c r="AJ1167" s="72" t="s">
        <v>4789</v>
      </c>
      <c r="AK1167" s="72">
        <v>0</v>
      </c>
      <c r="AL1167" s="72">
        <v>0</v>
      </c>
      <c r="AM1167" s="72">
        <v>240123882.24000001</v>
      </c>
      <c r="AN1167" s="72" t="e">
        <f t="shared" si="73"/>
        <v>#REF!</v>
      </c>
      <c r="AO1167" s="72" t="e">
        <f t="shared" si="74"/>
        <v>#REF!</v>
      </c>
      <c r="AP1167" s="72">
        <v>0</v>
      </c>
      <c r="AQ1167" s="72">
        <v>0</v>
      </c>
      <c r="AR1167" s="72">
        <v>0</v>
      </c>
      <c r="AS1167" s="74">
        <v>43009</v>
      </c>
      <c r="AT1167" s="74">
        <v>50313</v>
      </c>
      <c r="AU1167" s="73" t="s">
        <v>3661</v>
      </c>
      <c r="AV1167" s="72">
        <v>3991.24</v>
      </c>
      <c r="AW1167" s="72" t="e">
        <f t="shared" si="75"/>
        <v>#REF!</v>
      </c>
    </row>
    <row r="1168" spans="2:49" ht="15" customHeight="1">
      <c r="B1168" s="75">
        <v>1158</v>
      </c>
      <c r="C1168" s="75">
        <v>2014</v>
      </c>
      <c r="D1168" s="76" t="s">
        <v>22</v>
      </c>
      <c r="E1168" s="75" t="s">
        <v>68</v>
      </c>
      <c r="F1168" s="75" t="s">
        <v>4799</v>
      </c>
      <c r="G1168" s="76" t="s">
        <v>69</v>
      </c>
      <c r="H1168" s="76" t="s">
        <v>2375</v>
      </c>
      <c r="I1168" s="77">
        <v>7157459000142</v>
      </c>
      <c r="J1168" s="76" t="s">
        <v>2370</v>
      </c>
      <c r="K1168" s="78" t="s">
        <v>2380</v>
      </c>
      <c r="L1168" s="76" t="s">
        <v>2381</v>
      </c>
      <c r="M1168" s="76" t="s">
        <v>4533</v>
      </c>
      <c r="N1168" s="76" t="s">
        <v>316</v>
      </c>
      <c r="O1168" s="76" t="s">
        <v>838</v>
      </c>
      <c r="P1168" s="76" t="s">
        <v>4462</v>
      </c>
      <c r="Q1168" s="76" t="s">
        <v>28</v>
      </c>
      <c r="R1168" s="80">
        <v>117130000</v>
      </c>
      <c r="S1168" s="91" t="e">
        <f t="shared" si="72"/>
        <v>#REF!</v>
      </c>
      <c r="T1168" s="79">
        <v>26</v>
      </c>
      <c r="U1168" s="79"/>
      <c r="V1168" s="79"/>
      <c r="W1168" s="79">
        <v>0</v>
      </c>
      <c r="X1168" s="79">
        <v>11.6</v>
      </c>
      <c r="Y1168" s="92">
        <v>0.1</v>
      </c>
      <c r="Z1168" s="93">
        <v>115.99999999999999</v>
      </c>
      <c r="AA1168" s="93">
        <v>110</v>
      </c>
      <c r="AB1168" s="93">
        <v>110</v>
      </c>
      <c r="AC1168" s="79">
        <v>11.6</v>
      </c>
      <c r="AD1168" s="79">
        <v>11.6</v>
      </c>
      <c r="AE1168" s="79">
        <v>11.6</v>
      </c>
      <c r="AF1168" s="79">
        <v>11.6</v>
      </c>
      <c r="AG1168" s="79">
        <v>11.6</v>
      </c>
      <c r="AH1168" s="79">
        <v>2033712</v>
      </c>
      <c r="AI1168" s="80">
        <v>143.77000000000001</v>
      </c>
      <c r="AJ1168" s="80" t="s">
        <v>4789</v>
      </c>
      <c r="AK1168" s="80">
        <v>0</v>
      </c>
      <c r="AL1168" s="80">
        <v>0</v>
      </c>
      <c r="AM1168" s="80">
        <v>292386774.24000001</v>
      </c>
      <c r="AN1168" s="80" t="e">
        <f t="shared" si="73"/>
        <v>#REF!</v>
      </c>
      <c r="AO1168" s="80" t="e">
        <f t="shared" si="74"/>
        <v>#REF!</v>
      </c>
      <c r="AP1168" s="80">
        <v>0</v>
      </c>
      <c r="AQ1168" s="80">
        <v>0</v>
      </c>
      <c r="AR1168" s="80">
        <v>0</v>
      </c>
      <c r="AS1168" s="82">
        <v>43009</v>
      </c>
      <c r="AT1168" s="82">
        <v>50313</v>
      </c>
      <c r="AU1168" s="81" t="s">
        <v>3661</v>
      </c>
      <c r="AV1168" s="80">
        <v>3991.24</v>
      </c>
      <c r="AW1168" s="80" t="e">
        <f t="shared" si="75"/>
        <v>#REF!</v>
      </c>
    </row>
    <row r="1169" spans="2:49" ht="15" customHeight="1">
      <c r="B1169" s="68">
        <v>1159</v>
      </c>
      <c r="C1169" s="68">
        <v>2014</v>
      </c>
      <c r="D1169" s="69" t="s">
        <v>22</v>
      </c>
      <c r="E1169" s="68" t="s">
        <v>68</v>
      </c>
      <c r="F1169" s="68" t="s">
        <v>4799</v>
      </c>
      <c r="G1169" s="69" t="s">
        <v>69</v>
      </c>
      <c r="H1169" s="69" t="s">
        <v>71</v>
      </c>
      <c r="I1169" s="87">
        <v>19299341000138</v>
      </c>
      <c r="J1169" s="69" t="s">
        <v>70</v>
      </c>
      <c r="K1169" s="70" t="s">
        <v>77</v>
      </c>
      <c r="L1169" s="69" t="s">
        <v>78</v>
      </c>
      <c r="M1169" s="69" t="s">
        <v>4534</v>
      </c>
      <c r="N1169" s="69" t="s">
        <v>74</v>
      </c>
      <c r="O1169" s="69" t="s">
        <v>2378</v>
      </c>
      <c r="P1169" s="69" t="s">
        <v>2379</v>
      </c>
      <c r="Q1169" s="69" t="s">
        <v>28</v>
      </c>
      <c r="R1169" s="72">
        <v>140007000</v>
      </c>
      <c r="S1169" s="88" t="e">
        <f t="shared" si="72"/>
        <v>#REF!</v>
      </c>
      <c r="T1169" s="71">
        <v>29.97</v>
      </c>
      <c r="U1169" s="71"/>
      <c r="V1169" s="71"/>
      <c r="W1169" s="71">
        <v>0</v>
      </c>
      <c r="X1169" s="71">
        <v>6.6</v>
      </c>
      <c r="Y1169" s="89">
        <v>0.1</v>
      </c>
      <c r="Z1169" s="90">
        <v>65.999999999999986</v>
      </c>
      <c r="AA1169" s="90">
        <v>66</v>
      </c>
      <c r="AB1169" s="90">
        <v>66</v>
      </c>
      <c r="AC1169" s="71">
        <v>6.6</v>
      </c>
      <c r="AD1169" s="71">
        <v>6.6</v>
      </c>
      <c r="AE1169" s="71">
        <v>6.6</v>
      </c>
      <c r="AF1169" s="71">
        <v>6.6</v>
      </c>
      <c r="AG1169" s="71">
        <v>6.6</v>
      </c>
      <c r="AH1169" s="71">
        <v>1157112</v>
      </c>
      <c r="AI1169" s="72">
        <v>207.52</v>
      </c>
      <c r="AJ1169" s="72" t="s">
        <v>4789</v>
      </c>
      <c r="AK1169" s="72">
        <v>0</v>
      </c>
      <c r="AL1169" s="72">
        <v>0</v>
      </c>
      <c r="AM1169" s="72">
        <v>240123882.24000001</v>
      </c>
      <c r="AN1169" s="72" t="e">
        <f t="shared" si="73"/>
        <v>#REF!</v>
      </c>
      <c r="AO1169" s="72" t="e">
        <f t="shared" si="74"/>
        <v>#REF!</v>
      </c>
      <c r="AP1169" s="72">
        <v>0</v>
      </c>
      <c r="AQ1169" s="72">
        <v>0</v>
      </c>
      <c r="AR1169" s="72">
        <v>0</v>
      </c>
      <c r="AS1169" s="74">
        <v>43009</v>
      </c>
      <c r="AT1169" s="74">
        <v>50313</v>
      </c>
      <c r="AU1169" s="73" t="s">
        <v>3661</v>
      </c>
      <c r="AV1169" s="72">
        <v>3991.24</v>
      </c>
      <c r="AW1169" s="72" t="e">
        <f t="shared" si="75"/>
        <v>#REF!</v>
      </c>
    </row>
    <row r="1170" spans="2:49" ht="15" customHeight="1">
      <c r="B1170" s="75">
        <v>1160</v>
      </c>
      <c r="C1170" s="75">
        <v>2014</v>
      </c>
      <c r="D1170" s="76" t="s">
        <v>22</v>
      </c>
      <c r="E1170" s="75" t="s">
        <v>68</v>
      </c>
      <c r="F1170" s="75" t="s">
        <v>4799</v>
      </c>
      <c r="G1170" s="76" t="s">
        <v>69</v>
      </c>
      <c r="H1170" s="76" t="s">
        <v>1790</v>
      </c>
      <c r="I1170" s="77">
        <v>10187906000110</v>
      </c>
      <c r="J1170" s="76" t="s">
        <v>2370</v>
      </c>
      <c r="K1170" s="78" t="s">
        <v>2382</v>
      </c>
      <c r="L1170" s="76" t="s">
        <v>2383</v>
      </c>
      <c r="M1170" s="76" t="s">
        <v>4533</v>
      </c>
      <c r="N1170" s="76" t="s">
        <v>74</v>
      </c>
      <c r="O1170" s="76" t="s">
        <v>838</v>
      </c>
      <c r="P1170" s="76" t="s">
        <v>4462</v>
      </c>
      <c r="Q1170" s="76" t="s">
        <v>28</v>
      </c>
      <c r="R1170" s="80">
        <v>112439180</v>
      </c>
      <c r="S1170" s="91" t="e">
        <f t="shared" si="72"/>
        <v>#REF!</v>
      </c>
      <c r="T1170" s="79">
        <v>30</v>
      </c>
      <c r="U1170" s="79"/>
      <c r="V1170" s="79"/>
      <c r="W1170" s="79">
        <v>0</v>
      </c>
      <c r="X1170" s="79">
        <v>13.5</v>
      </c>
      <c r="Y1170" s="92">
        <v>0.1</v>
      </c>
      <c r="Z1170" s="93">
        <v>135</v>
      </c>
      <c r="AA1170" s="93">
        <v>135</v>
      </c>
      <c r="AB1170" s="93">
        <v>135</v>
      </c>
      <c r="AC1170" s="79">
        <v>13.5</v>
      </c>
      <c r="AD1170" s="79">
        <v>13.5</v>
      </c>
      <c r="AE1170" s="79">
        <v>13.5</v>
      </c>
      <c r="AF1170" s="79">
        <v>13.5</v>
      </c>
      <c r="AG1170" s="79">
        <v>13.5</v>
      </c>
      <c r="AH1170" s="79">
        <v>2366820</v>
      </c>
      <c r="AI1170" s="80">
        <v>142.9</v>
      </c>
      <c r="AJ1170" s="80" t="s">
        <v>4789</v>
      </c>
      <c r="AK1170" s="80">
        <v>0</v>
      </c>
      <c r="AL1170" s="80">
        <v>0</v>
      </c>
      <c r="AM1170" s="80">
        <v>338218578</v>
      </c>
      <c r="AN1170" s="80" t="e">
        <f t="shared" si="73"/>
        <v>#REF!</v>
      </c>
      <c r="AO1170" s="80" t="e">
        <f t="shared" si="74"/>
        <v>#REF!</v>
      </c>
      <c r="AP1170" s="80">
        <v>0</v>
      </c>
      <c r="AQ1170" s="80">
        <v>0</v>
      </c>
      <c r="AR1170" s="80">
        <v>0</v>
      </c>
      <c r="AS1170" s="82">
        <v>43009</v>
      </c>
      <c r="AT1170" s="82">
        <v>50313</v>
      </c>
      <c r="AU1170" s="81" t="s">
        <v>3661</v>
      </c>
      <c r="AV1170" s="80">
        <v>3991.24</v>
      </c>
      <c r="AW1170" s="80" t="e">
        <f t="shared" si="75"/>
        <v>#REF!</v>
      </c>
    </row>
    <row r="1171" spans="2:49" ht="15" customHeight="1">
      <c r="B1171" s="68">
        <v>1161</v>
      </c>
      <c r="C1171" s="68">
        <v>2014</v>
      </c>
      <c r="D1171" s="69" t="s">
        <v>22</v>
      </c>
      <c r="E1171" s="68" t="s">
        <v>68</v>
      </c>
      <c r="F1171" s="68" t="s">
        <v>4799</v>
      </c>
      <c r="G1171" s="69" t="s">
        <v>69</v>
      </c>
      <c r="H1171" s="69" t="s">
        <v>79</v>
      </c>
      <c r="I1171" s="87">
        <v>53000000000000</v>
      </c>
      <c r="J1171" s="69" t="s">
        <v>70</v>
      </c>
      <c r="K1171" s="70" t="s">
        <v>2384</v>
      </c>
      <c r="L1171" s="69" t="s">
        <v>2385</v>
      </c>
      <c r="M1171" s="69" t="s">
        <v>4533</v>
      </c>
      <c r="N1171" s="69" t="s">
        <v>83</v>
      </c>
      <c r="O1171" s="69" t="s">
        <v>2378</v>
      </c>
      <c r="P1171" s="69" t="s">
        <v>2379</v>
      </c>
      <c r="Q1171" s="69" t="s">
        <v>82</v>
      </c>
      <c r="R1171" s="72">
        <v>128320000</v>
      </c>
      <c r="S1171" s="88" t="e">
        <f t="shared" si="72"/>
        <v>#REF!</v>
      </c>
      <c r="T1171" s="71">
        <v>30</v>
      </c>
      <c r="U1171" s="71"/>
      <c r="V1171" s="71"/>
      <c r="W1171" s="71">
        <v>0</v>
      </c>
      <c r="X1171" s="71">
        <v>5.9</v>
      </c>
      <c r="Y1171" s="89">
        <v>0.1</v>
      </c>
      <c r="Z1171" s="90">
        <v>59</v>
      </c>
      <c r="AA1171" s="90">
        <v>59</v>
      </c>
      <c r="AB1171" s="90">
        <v>59</v>
      </c>
      <c r="AC1171" s="71">
        <v>5.9</v>
      </c>
      <c r="AD1171" s="71">
        <v>5.9</v>
      </c>
      <c r="AE1171" s="71">
        <v>5.9</v>
      </c>
      <c r="AF1171" s="71">
        <v>5.9</v>
      </c>
      <c r="AG1171" s="71">
        <v>5.9</v>
      </c>
      <c r="AH1171" s="71">
        <v>1034388</v>
      </c>
      <c r="AI1171" s="72">
        <v>217.75</v>
      </c>
      <c r="AJ1171" s="72" t="s">
        <v>4789</v>
      </c>
      <c r="AK1171" s="72">
        <v>0</v>
      </c>
      <c r="AL1171" s="72">
        <v>0</v>
      </c>
      <c r="AM1171" s="72">
        <v>225237987</v>
      </c>
      <c r="AN1171" s="72" t="e">
        <f t="shared" si="73"/>
        <v>#REF!</v>
      </c>
      <c r="AO1171" s="72" t="e">
        <f t="shared" si="74"/>
        <v>#REF!</v>
      </c>
      <c r="AP1171" s="72">
        <v>0</v>
      </c>
      <c r="AQ1171" s="72">
        <v>0</v>
      </c>
      <c r="AR1171" s="72">
        <v>0</v>
      </c>
      <c r="AS1171" s="74">
        <v>43009</v>
      </c>
      <c r="AT1171" s="74">
        <v>50313</v>
      </c>
      <c r="AU1171" s="73" t="s">
        <v>3661</v>
      </c>
      <c r="AV1171" s="72">
        <v>3991.24</v>
      </c>
      <c r="AW1171" s="72" t="e">
        <f t="shared" si="75"/>
        <v>#REF!</v>
      </c>
    </row>
    <row r="1172" spans="2:49" ht="15" customHeight="1">
      <c r="B1172" s="75">
        <v>1162</v>
      </c>
      <c r="C1172" s="75">
        <v>2014</v>
      </c>
      <c r="D1172" s="76" t="s">
        <v>22</v>
      </c>
      <c r="E1172" s="75" t="s">
        <v>68</v>
      </c>
      <c r="F1172" s="75" t="s">
        <v>4799</v>
      </c>
      <c r="G1172" s="76" t="s">
        <v>69</v>
      </c>
      <c r="H1172" s="76" t="s">
        <v>1790</v>
      </c>
      <c r="I1172" s="77">
        <v>10187906000110</v>
      </c>
      <c r="J1172" s="76" t="s">
        <v>2370</v>
      </c>
      <c r="K1172" s="78" t="s">
        <v>2386</v>
      </c>
      <c r="L1172" s="76" t="s">
        <v>2387</v>
      </c>
      <c r="M1172" s="76" t="s">
        <v>4533</v>
      </c>
      <c r="N1172" s="76" t="s">
        <v>74</v>
      </c>
      <c r="O1172" s="76" t="s">
        <v>838</v>
      </c>
      <c r="P1172" s="76" t="s">
        <v>4462</v>
      </c>
      <c r="Q1172" s="76" t="s">
        <v>28</v>
      </c>
      <c r="R1172" s="80">
        <v>67464320</v>
      </c>
      <c r="S1172" s="91" t="e">
        <f t="shared" si="72"/>
        <v>#REF!</v>
      </c>
      <c r="T1172" s="79">
        <v>18</v>
      </c>
      <c r="U1172" s="79"/>
      <c r="V1172" s="79"/>
      <c r="W1172" s="79">
        <v>0</v>
      </c>
      <c r="X1172" s="79">
        <v>7.9</v>
      </c>
      <c r="Y1172" s="92">
        <v>0.1</v>
      </c>
      <c r="Z1172" s="93">
        <v>79</v>
      </c>
      <c r="AA1172" s="93">
        <v>135</v>
      </c>
      <c r="AB1172" s="93">
        <v>135</v>
      </c>
      <c r="AC1172" s="79">
        <v>7.9</v>
      </c>
      <c r="AD1172" s="79">
        <v>7.9</v>
      </c>
      <c r="AE1172" s="79">
        <v>7.9</v>
      </c>
      <c r="AF1172" s="79">
        <v>7.9</v>
      </c>
      <c r="AG1172" s="79">
        <v>7.9</v>
      </c>
      <c r="AH1172" s="79">
        <v>1385028</v>
      </c>
      <c r="AI1172" s="80">
        <v>142.9</v>
      </c>
      <c r="AJ1172" s="80" t="s">
        <v>4789</v>
      </c>
      <c r="AK1172" s="80">
        <v>0</v>
      </c>
      <c r="AL1172" s="80">
        <v>0</v>
      </c>
      <c r="AM1172" s="80">
        <v>197920501.20000002</v>
      </c>
      <c r="AN1172" s="80" t="e">
        <f t="shared" si="73"/>
        <v>#REF!</v>
      </c>
      <c r="AO1172" s="80" t="e">
        <f t="shared" si="74"/>
        <v>#REF!</v>
      </c>
      <c r="AP1172" s="80">
        <v>0</v>
      </c>
      <c r="AQ1172" s="80">
        <v>0</v>
      </c>
      <c r="AR1172" s="80">
        <v>0</v>
      </c>
      <c r="AS1172" s="82">
        <v>43009</v>
      </c>
      <c r="AT1172" s="82">
        <v>50313</v>
      </c>
      <c r="AU1172" s="81" t="s">
        <v>3661</v>
      </c>
      <c r="AV1172" s="80">
        <v>3991.24</v>
      </c>
      <c r="AW1172" s="80" t="e">
        <f t="shared" si="75"/>
        <v>#REF!</v>
      </c>
    </row>
    <row r="1173" spans="2:49" ht="15" customHeight="1">
      <c r="B1173" s="68">
        <v>1163</v>
      </c>
      <c r="C1173" s="68">
        <v>2014</v>
      </c>
      <c r="D1173" s="69" t="s">
        <v>22</v>
      </c>
      <c r="E1173" s="68" t="s">
        <v>68</v>
      </c>
      <c r="F1173" s="68" t="s">
        <v>4799</v>
      </c>
      <c r="G1173" s="69" t="s">
        <v>69</v>
      </c>
      <c r="H1173" s="69" t="s">
        <v>79</v>
      </c>
      <c r="I1173" s="87">
        <v>53000000000000</v>
      </c>
      <c r="J1173" s="69" t="s">
        <v>70</v>
      </c>
      <c r="K1173" s="70" t="s">
        <v>2388</v>
      </c>
      <c r="L1173" s="69" t="s">
        <v>2389</v>
      </c>
      <c r="M1173" s="69" t="s">
        <v>4533</v>
      </c>
      <c r="N1173" s="69" t="s">
        <v>83</v>
      </c>
      <c r="O1173" s="69" t="s">
        <v>2378</v>
      </c>
      <c r="P1173" s="69" t="s">
        <v>2379</v>
      </c>
      <c r="Q1173" s="69" t="s">
        <v>82</v>
      </c>
      <c r="R1173" s="72">
        <v>128320000</v>
      </c>
      <c r="S1173" s="88" t="e">
        <f t="shared" si="72"/>
        <v>#REF!</v>
      </c>
      <c r="T1173" s="71">
        <v>30</v>
      </c>
      <c r="U1173" s="71"/>
      <c r="V1173" s="71"/>
      <c r="W1173" s="71">
        <v>0</v>
      </c>
      <c r="X1173" s="71">
        <v>5.9</v>
      </c>
      <c r="Y1173" s="89">
        <v>0.1</v>
      </c>
      <c r="Z1173" s="90">
        <v>59</v>
      </c>
      <c r="AA1173" s="90">
        <v>59</v>
      </c>
      <c r="AB1173" s="90">
        <v>59</v>
      </c>
      <c r="AC1173" s="71">
        <v>5.9</v>
      </c>
      <c r="AD1173" s="71">
        <v>5.9</v>
      </c>
      <c r="AE1173" s="71">
        <v>5.9</v>
      </c>
      <c r="AF1173" s="71">
        <v>5.9</v>
      </c>
      <c r="AG1173" s="71">
        <v>5.9</v>
      </c>
      <c r="AH1173" s="71">
        <v>1034388</v>
      </c>
      <c r="AI1173" s="72">
        <v>217.75</v>
      </c>
      <c r="AJ1173" s="72" t="s">
        <v>4789</v>
      </c>
      <c r="AK1173" s="72">
        <v>0</v>
      </c>
      <c r="AL1173" s="72">
        <v>0</v>
      </c>
      <c r="AM1173" s="72">
        <v>225237987</v>
      </c>
      <c r="AN1173" s="72" t="e">
        <f t="shared" si="73"/>
        <v>#REF!</v>
      </c>
      <c r="AO1173" s="72" t="e">
        <f t="shared" si="74"/>
        <v>#REF!</v>
      </c>
      <c r="AP1173" s="72">
        <v>0</v>
      </c>
      <c r="AQ1173" s="72">
        <v>0</v>
      </c>
      <c r="AR1173" s="72">
        <v>0</v>
      </c>
      <c r="AS1173" s="74">
        <v>43009</v>
      </c>
      <c r="AT1173" s="74">
        <v>50313</v>
      </c>
      <c r="AU1173" s="73" t="s">
        <v>3661</v>
      </c>
      <c r="AV1173" s="72">
        <v>3991.24</v>
      </c>
      <c r="AW1173" s="72" t="e">
        <f t="shared" si="75"/>
        <v>#REF!</v>
      </c>
    </row>
    <row r="1174" spans="2:49" ht="15" customHeight="1">
      <c r="B1174" s="75">
        <v>1164</v>
      </c>
      <c r="C1174" s="75">
        <v>2014</v>
      </c>
      <c r="D1174" s="76" t="s">
        <v>22</v>
      </c>
      <c r="E1174" s="75" t="s">
        <v>68</v>
      </c>
      <c r="F1174" s="75" t="s">
        <v>4799</v>
      </c>
      <c r="G1174" s="76" t="s">
        <v>69</v>
      </c>
      <c r="H1174" s="76" t="s">
        <v>79</v>
      </c>
      <c r="I1174" s="77">
        <v>53000000000000</v>
      </c>
      <c r="J1174" s="76" t="s">
        <v>70</v>
      </c>
      <c r="K1174" s="78" t="s">
        <v>2390</v>
      </c>
      <c r="L1174" s="76" t="s">
        <v>2391</v>
      </c>
      <c r="M1174" s="76" t="s">
        <v>4533</v>
      </c>
      <c r="N1174" s="76" t="s">
        <v>83</v>
      </c>
      <c r="O1174" s="76" t="s">
        <v>2378</v>
      </c>
      <c r="P1174" s="76" t="s">
        <v>2379</v>
      </c>
      <c r="Q1174" s="76" t="s">
        <v>82</v>
      </c>
      <c r="R1174" s="80">
        <v>128320000</v>
      </c>
      <c r="S1174" s="91" t="e">
        <f t="shared" si="72"/>
        <v>#REF!</v>
      </c>
      <c r="T1174" s="79">
        <v>30</v>
      </c>
      <c r="U1174" s="79"/>
      <c r="V1174" s="79"/>
      <c r="W1174" s="79">
        <v>0</v>
      </c>
      <c r="X1174" s="79">
        <v>5.9</v>
      </c>
      <c r="Y1174" s="92">
        <v>0.1</v>
      </c>
      <c r="Z1174" s="93">
        <v>59</v>
      </c>
      <c r="AA1174" s="93">
        <v>59</v>
      </c>
      <c r="AB1174" s="93">
        <v>59</v>
      </c>
      <c r="AC1174" s="79">
        <v>5.9</v>
      </c>
      <c r="AD1174" s="79">
        <v>5.9</v>
      </c>
      <c r="AE1174" s="79">
        <v>5.9</v>
      </c>
      <c r="AF1174" s="79">
        <v>5.9</v>
      </c>
      <c r="AG1174" s="79">
        <v>5.9</v>
      </c>
      <c r="AH1174" s="79">
        <v>1034388</v>
      </c>
      <c r="AI1174" s="80">
        <v>217.75</v>
      </c>
      <c r="AJ1174" s="80" t="s">
        <v>4789</v>
      </c>
      <c r="AK1174" s="80">
        <v>0</v>
      </c>
      <c r="AL1174" s="80">
        <v>0</v>
      </c>
      <c r="AM1174" s="80">
        <v>225237987</v>
      </c>
      <c r="AN1174" s="80" t="e">
        <f t="shared" si="73"/>
        <v>#REF!</v>
      </c>
      <c r="AO1174" s="80" t="e">
        <f t="shared" si="74"/>
        <v>#REF!</v>
      </c>
      <c r="AP1174" s="80">
        <v>0</v>
      </c>
      <c r="AQ1174" s="80">
        <v>0</v>
      </c>
      <c r="AR1174" s="80">
        <v>0</v>
      </c>
      <c r="AS1174" s="82">
        <v>43009</v>
      </c>
      <c r="AT1174" s="82">
        <v>50313</v>
      </c>
      <c r="AU1174" s="81" t="s">
        <v>3661</v>
      </c>
      <c r="AV1174" s="80">
        <v>3991.24</v>
      </c>
      <c r="AW1174" s="80" t="e">
        <f t="shared" si="75"/>
        <v>#REF!</v>
      </c>
    </row>
    <row r="1175" spans="2:49" ht="15" customHeight="1">
      <c r="B1175" s="68">
        <v>1165</v>
      </c>
      <c r="C1175" s="68">
        <v>2014</v>
      </c>
      <c r="D1175" s="69" t="s">
        <v>22</v>
      </c>
      <c r="E1175" s="68" t="s">
        <v>68</v>
      </c>
      <c r="F1175" s="68" t="s">
        <v>4799</v>
      </c>
      <c r="G1175" s="69" t="s">
        <v>69</v>
      </c>
      <c r="H1175" s="69" t="s">
        <v>2371</v>
      </c>
      <c r="I1175" s="87">
        <v>10979076000164</v>
      </c>
      <c r="J1175" s="69" t="s">
        <v>2370</v>
      </c>
      <c r="K1175" s="70" t="s">
        <v>2392</v>
      </c>
      <c r="L1175" s="69" t="s">
        <v>2393</v>
      </c>
      <c r="M1175" s="69" t="s">
        <v>4533</v>
      </c>
      <c r="N1175" s="69" t="s">
        <v>33</v>
      </c>
      <c r="O1175" s="69" t="s">
        <v>838</v>
      </c>
      <c r="P1175" s="69" t="s">
        <v>4462</v>
      </c>
      <c r="Q1175" s="69" t="s">
        <v>28</v>
      </c>
      <c r="R1175" s="72">
        <v>83815190</v>
      </c>
      <c r="S1175" s="88" t="e">
        <f t="shared" si="72"/>
        <v>#REF!</v>
      </c>
      <c r="T1175" s="71">
        <v>21.6</v>
      </c>
      <c r="U1175" s="71"/>
      <c r="V1175" s="71"/>
      <c r="W1175" s="71">
        <v>0</v>
      </c>
      <c r="X1175" s="71">
        <v>8.3000000000000007</v>
      </c>
      <c r="Y1175" s="89">
        <v>0.1</v>
      </c>
      <c r="Z1175" s="90">
        <v>83</v>
      </c>
      <c r="AA1175" s="90">
        <v>113</v>
      </c>
      <c r="AB1175" s="90">
        <v>113</v>
      </c>
      <c r="AC1175" s="71">
        <v>8.3000000000000007</v>
      </c>
      <c r="AD1175" s="71">
        <v>8.3000000000000007</v>
      </c>
      <c r="AE1175" s="71">
        <v>8.3000000000000007</v>
      </c>
      <c r="AF1175" s="71">
        <v>8.3000000000000007</v>
      </c>
      <c r="AG1175" s="71">
        <v>8.3000000000000007</v>
      </c>
      <c r="AH1175" s="71">
        <v>1455156</v>
      </c>
      <c r="AI1175" s="72">
        <v>144</v>
      </c>
      <c r="AJ1175" s="72" t="s">
        <v>4789</v>
      </c>
      <c r="AK1175" s="72">
        <v>0</v>
      </c>
      <c r="AL1175" s="72">
        <v>0</v>
      </c>
      <c r="AM1175" s="72">
        <v>209542464</v>
      </c>
      <c r="AN1175" s="72" t="e">
        <f t="shared" si="73"/>
        <v>#REF!</v>
      </c>
      <c r="AO1175" s="72" t="e">
        <f t="shared" si="74"/>
        <v>#REF!</v>
      </c>
      <c r="AP1175" s="72">
        <v>0</v>
      </c>
      <c r="AQ1175" s="72">
        <v>0</v>
      </c>
      <c r="AR1175" s="72">
        <v>0</v>
      </c>
      <c r="AS1175" s="74">
        <v>43009</v>
      </c>
      <c r="AT1175" s="74">
        <v>50313</v>
      </c>
      <c r="AU1175" s="73" t="s">
        <v>3661</v>
      </c>
      <c r="AV1175" s="72">
        <v>3991.24</v>
      </c>
      <c r="AW1175" s="72" t="e">
        <f t="shared" si="75"/>
        <v>#REF!</v>
      </c>
    </row>
    <row r="1176" spans="2:49" ht="15" customHeight="1">
      <c r="B1176" s="75">
        <v>1166</v>
      </c>
      <c r="C1176" s="75">
        <v>2014</v>
      </c>
      <c r="D1176" s="76" t="s">
        <v>22</v>
      </c>
      <c r="E1176" s="75" t="s">
        <v>68</v>
      </c>
      <c r="F1176" s="75" t="s">
        <v>4799</v>
      </c>
      <c r="G1176" s="76" t="s">
        <v>69</v>
      </c>
      <c r="H1176" s="76" t="s">
        <v>1790</v>
      </c>
      <c r="I1176" s="77">
        <v>10187906000110</v>
      </c>
      <c r="J1176" s="76" t="s">
        <v>2370</v>
      </c>
      <c r="K1176" s="78" t="s">
        <v>2394</v>
      </c>
      <c r="L1176" s="76" t="s">
        <v>2395</v>
      </c>
      <c r="M1176" s="76" t="s">
        <v>4533</v>
      </c>
      <c r="N1176" s="76" t="s">
        <v>74</v>
      </c>
      <c r="O1176" s="76" t="s">
        <v>838</v>
      </c>
      <c r="P1176" s="76" t="s">
        <v>4462</v>
      </c>
      <c r="Q1176" s="76" t="s">
        <v>28</v>
      </c>
      <c r="R1176" s="80">
        <v>104942040</v>
      </c>
      <c r="S1176" s="91" t="e">
        <f t="shared" si="72"/>
        <v>#REF!</v>
      </c>
      <c r="T1176" s="79">
        <v>28</v>
      </c>
      <c r="U1176" s="79"/>
      <c r="V1176" s="79"/>
      <c r="W1176" s="79">
        <v>0</v>
      </c>
      <c r="X1176" s="79">
        <v>11.6</v>
      </c>
      <c r="Y1176" s="92">
        <v>0.1</v>
      </c>
      <c r="Z1176" s="93">
        <v>115.99999999999999</v>
      </c>
      <c r="AA1176" s="93">
        <v>135</v>
      </c>
      <c r="AB1176" s="93">
        <v>135</v>
      </c>
      <c r="AC1176" s="79">
        <v>11.6</v>
      </c>
      <c r="AD1176" s="79">
        <v>11.6</v>
      </c>
      <c r="AE1176" s="79">
        <v>11.6</v>
      </c>
      <c r="AF1176" s="79">
        <v>11.6</v>
      </c>
      <c r="AG1176" s="79">
        <v>11.6</v>
      </c>
      <c r="AH1176" s="79">
        <v>2033712</v>
      </c>
      <c r="AI1176" s="80">
        <v>142.91999999999999</v>
      </c>
      <c r="AJ1176" s="80" t="s">
        <v>4789</v>
      </c>
      <c r="AK1176" s="80">
        <v>0</v>
      </c>
      <c r="AL1176" s="80">
        <v>0</v>
      </c>
      <c r="AM1176" s="80">
        <v>290658119.03999996</v>
      </c>
      <c r="AN1176" s="80" t="e">
        <f t="shared" si="73"/>
        <v>#REF!</v>
      </c>
      <c r="AO1176" s="80" t="e">
        <f t="shared" si="74"/>
        <v>#REF!</v>
      </c>
      <c r="AP1176" s="80">
        <v>0</v>
      </c>
      <c r="AQ1176" s="80">
        <v>0</v>
      </c>
      <c r="AR1176" s="80">
        <v>0</v>
      </c>
      <c r="AS1176" s="82">
        <v>43009</v>
      </c>
      <c r="AT1176" s="82">
        <v>50313</v>
      </c>
      <c r="AU1176" s="81" t="s">
        <v>3661</v>
      </c>
      <c r="AV1176" s="80">
        <v>3991.24</v>
      </c>
      <c r="AW1176" s="80" t="e">
        <f t="shared" si="75"/>
        <v>#REF!</v>
      </c>
    </row>
    <row r="1177" spans="2:49" ht="15" customHeight="1">
      <c r="B1177" s="68">
        <v>1167</v>
      </c>
      <c r="C1177" s="68">
        <v>2014</v>
      </c>
      <c r="D1177" s="69" t="s">
        <v>22</v>
      </c>
      <c r="E1177" s="68" t="s">
        <v>68</v>
      </c>
      <c r="F1177" s="68" t="s">
        <v>4799</v>
      </c>
      <c r="G1177" s="69" t="s">
        <v>69</v>
      </c>
      <c r="H1177" s="69" t="s">
        <v>2371</v>
      </c>
      <c r="I1177" s="87">
        <v>10979076000164</v>
      </c>
      <c r="J1177" s="69" t="s">
        <v>2370</v>
      </c>
      <c r="K1177" s="70" t="s">
        <v>2396</v>
      </c>
      <c r="L1177" s="69" t="s">
        <v>2397</v>
      </c>
      <c r="M1177" s="69" t="s">
        <v>4533</v>
      </c>
      <c r="N1177" s="69" t="s">
        <v>33</v>
      </c>
      <c r="O1177" s="69" t="s">
        <v>838</v>
      </c>
      <c r="P1177" s="69" t="s">
        <v>4462</v>
      </c>
      <c r="Q1177" s="69" t="s">
        <v>28</v>
      </c>
      <c r="R1177" s="72">
        <v>97618170</v>
      </c>
      <c r="S1177" s="88" t="e">
        <f t="shared" si="72"/>
        <v>#REF!</v>
      </c>
      <c r="T1177" s="71">
        <v>25.2</v>
      </c>
      <c r="U1177" s="71"/>
      <c r="V1177" s="71"/>
      <c r="W1177" s="71">
        <v>0</v>
      </c>
      <c r="X1177" s="71">
        <v>9.6</v>
      </c>
      <c r="Y1177" s="89">
        <v>0.1</v>
      </c>
      <c r="Z1177" s="90">
        <v>95.999999999999986</v>
      </c>
      <c r="AA1177" s="90">
        <v>113</v>
      </c>
      <c r="AB1177" s="90">
        <v>113</v>
      </c>
      <c r="AC1177" s="71">
        <v>9.6</v>
      </c>
      <c r="AD1177" s="71">
        <v>9.6</v>
      </c>
      <c r="AE1177" s="71">
        <v>9.6</v>
      </c>
      <c r="AF1177" s="71">
        <v>9.6</v>
      </c>
      <c r="AG1177" s="71">
        <v>9.6</v>
      </c>
      <c r="AH1177" s="71">
        <v>1683072</v>
      </c>
      <c r="AI1177" s="72">
        <v>144</v>
      </c>
      <c r="AJ1177" s="72" t="s">
        <v>4789</v>
      </c>
      <c r="AK1177" s="72">
        <v>0</v>
      </c>
      <c r="AL1177" s="72">
        <v>0</v>
      </c>
      <c r="AM1177" s="72">
        <v>242362368</v>
      </c>
      <c r="AN1177" s="72" t="e">
        <f t="shared" si="73"/>
        <v>#REF!</v>
      </c>
      <c r="AO1177" s="72" t="e">
        <f t="shared" si="74"/>
        <v>#REF!</v>
      </c>
      <c r="AP1177" s="72">
        <v>0</v>
      </c>
      <c r="AQ1177" s="72">
        <v>0</v>
      </c>
      <c r="AR1177" s="72">
        <v>0</v>
      </c>
      <c r="AS1177" s="74">
        <v>43009</v>
      </c>
      <c r="AT1177" s="74">
        <v>50313</v>
      </c>
      <c r="AU1177" s="73" t="s">
        <v>3661</v>
      </c>
      <c r="AV1177" s="72">
        <v>3991.24</v>
      </c>
      <c r="AW1177" s="72" t="e">
        <f t="shared" si="75"/>
        <v>#REF!</v>
      </c>
    </row>
    <row r="1178" spans="2:49" ht="15" customHeight="1">
      <c r="B1178" s="75">
        <v>1168</v>
      </c>
      <c r="C1178" s="75">
        <v>2014</v>
      </c>
      <c r="D1178" s="76" t="s">
        <v>22</v>
      </c>
      <c r="E1178" s="75" t="s">
        <v>68</v>
      </c>
      <c r="F1178" s="75" t="s">
        <v>4799</v>
      </c>
      <c r="G1178" s="76" t="s">
        <v>69</v>
      </c>
      <c r="H1178" s="76" t="s">
        <v>1790</v>
      </c>
      <c r="I1178" s="77">
        <v>10187906000110</v>
      </c>
      <c r="J1178" s="76" t="s">
        <v>2370</v>
      </c>
      <c r="K1178" s="78" t="s">
        <v>2398</v>
      </c>
      <c r="L1178" s="76" t="s">
        <v>2399</v>
      </c>
      <c r="M1178" s="76" t="s">
        <v>4533</v>
      </c>
      <c r="N1178" s="76" t="s">
        <v>74</v>
      </c>
      <c r="O1178" s="76" t="s">
        <v>838</v>
      </c>
      <c r="P1178" s="76" t="s">
        <v>4462</v>
      </c>
      <c r="Q1178" s="76" t="s">
        <v>28</v>
      </c>
      <c r="R1178" s="80">
        <v>74960450</v>
      </c>
      <c r="S1178" s="91" t="e">
        <f t="shared" si="72"/>
        <v>#REF!</v>
      </c>
      <c r="T1178" s="79">
        <v>20</v>
      </c>
      <c r="U1178" s="79"/>
      <c r="V1178" s="79"/>
      <c r="W1178" s="79">
        <v>0</v>
      </c>
      <c r="X1178" s="79">
        <v>9</v>
      </c>
      <c r="Y1178" s="92">
        <v>0.1</v>
      </c>
      <c r="Z1178" s="93">
        <v>90</v>
      </c>
      <c r="AA1178" s="93">
        <v>135</v>
      </c>
      <c r="AB1178" s="93">
        <v>135</v>
      </c>
      <c r="AC1178" s="79">
        <v>9</v>
      </c>
      <c r="AD1178" s="79">
        <v>9</v>
      </c>
      <c r="AE1178" s="79">
        <v>9</v>
      </c>
      <c r="AF1178" s="79">
        <v>9</v>
      </c>
      <c r="AG1178" s="79">
        <v>9</v>
      </c>
      <c r="AH1178" s="79">
        <v>1577880</v>
      </c>
      <c r="AI1178" s="80">
        <v>142.9</v>
      </c>
      <c r="AJ1178" s="80" t="s">
        <v>4789</v>
      </c>
      <c r="AK1178" s="80">
        <v>0</v>
      </c>
      <c r="AL1178" s="80">
        <v>0</v>
      </c>
      <c r="AM1178" s="80">
        <v>225479052</v>
      </c>
      <c r="AN1178" s="80" t="e">
        <f t="shared" si="73"/>
        <v>#REF!</v>
      </c>
      <c r="AO1178" s="80" t="e">
        <f t="shared" si="74"/>
        <v>#REF!</v>
      </c>
      <c r="AP1178" s="80">
        <v>0</v>
      </c>
      <c r="AQ1178" s="80">
        <v>0</v>
      </c>
      <c r="AR1178" s="80">
        <v>0</v>
      </c>
      <c r="AS1178" s="82">
        <v>43009</v>
      </c>
      <c r="AT1178" s="82">
        <v>50313</v>
      </c>
      <c r="AU1178" s="81" t="s">
        <v>3661</v>
      </c>
      <c r="AV1178" s="80">
        <v>3991.24</v>
      </c>
      <c r="AW1178" s="80" t="e">
        <f t="shared" si="75"/>
        <v>#REF!</v>
      </c>
    </row>
    <row r="1179" spans="2:49" ht="15" customHeight="1">
      <c r="B1179" s="68">
        <v>1169</v>
      </c>
      <c r="C1179" s="68">
        <v>2014</v>
      </c>
      <c r="D1179" s="69" t="s">
        <v>22</v>
      </c>
      <c r="E1179" s="68" t="s">
        <v>68</v>
      </c>
      <c r="F1179" s="68" t="s">
        <v>4799</v>
      </c>
      <c r="G1179" s="69" t="s">
        <v>69</v>
      </c>
      <c r="H1179" s="69" t="s">
        <v>79</v>
      </c>
      <c r="I1179" s="87">
        <v>53000000000000</v>
      </c>
      <c r="J1179" s="69" t="s">
        <v>70</v>
      </c>
      <c r="K1179" s="70" t="s">
        <v>80</v>
      </c>
      <c r="L1179" s="69" t="s">
        <v>81</v>
      </c>
      <c r="M1179" s="69" t="s">
        <v>4534</v>
      </c>
      <c r="N1179" s="69" t="s">
        <v>83</v>
      </c>
      <c r="O1179" s="69" t="s">
        <v>2378</v>
      </c>
      <c r="P1179" s="69" t="s">
        <v>2379</v>
      </c>
      <c r="Q1179" s="69" t="s">
        <v>82</v>
      </c>
      <c r="R1179" s="72">
        <v>128264999.99999999</v>
      </c>
      <c r="S1179" s="88" t="e">
        <f t="shared" si="72"/>
        <v>#REF!</v>
      </c>
      <c r="T1179" s="71">
        <v>30</v>
      </c>
      <c r="U1179" s="71"/>
      <c r="V1179" s="71"/>
      <c r="W1179" s="71">
        <v>0</v>
      </c>
      <c r="X1179" s="71">
        <v>5.9</v>
      </c>
      <c r="Y1179" s="89">
        <v>0.1</v>
      </c>
      <c r="Z1179" s="90">
        <v>59</v>
      </c>
      <c r="AA1179" s="90">
        <v>59</v>
      </c>
      <c r="AB1179" s="90">
        <v>59</v>
      </c>
      <c r="AC1179" s="71">
        <v>5.9</v>
      </c>
      <c r="AD1179" s="71">
        <v>5.9</v>
      </c>
      <c r="AE1179" s="71">
        <v>5.9</v>
      </c>
      <c r="AF1179" s="71">
        <v>5.9</v>
      </c>
      <c r="AG1179" s="71">
        <v>5.9</v>
      </c>
      <c r="AH1179" s="71">
        <v>1034388</v>
      </c>
      <c r="AI1179" s="72">
        <v>217.75</v>
      </c>
      <c r="AJ1179" s="72" t="s">
        <v>4789</v>
      </c>
      <c r="AK1179" s="72">
        <v>0</v>
      </c>
      <c r="AL1179" s="72">
        <v>0</v>
      </c>
      <c r="AM1179" s="72">
        <v>225237987</v>
      </c>
      <c r="AN1179" s="72" t="e">
        <f t="shared" si="73"/>
        <v>#REF!</v>
      </c>
      <c r="AO1179" s="72" t="e">
        <f t="shared" si="74"/>
        <v>#REF!</v>
      </c>
      <c r="AP1179" s="72">
        <v>0</v>
      </c>
      <c r="AQ1179" s="72">
        <v>0</v>
      </c>
      <c r="AR1179" s="72">
        <v>0</v>
      </c>
      <c r="AS1179" s="74">
        <v>43009</v>
      </c>
      <c r="AT1179" s="74">
        <v>50313</v>
      </c>
      <c r="AU1179" s="73" t="s">
        <v>3661</v>
      </c>
      <c r="AV1179" s="72">
        <v>3991.24</v>
      </c>
      <c r="AW1179" s="72" t="e">
        <f t="shared" si="75"/>
        <v>#REF!</v>
      </c>
    </row>
    <row r="1180" spans="2:49" ht="15" customHeight="1">
      <c r="B1180" s="75">
        <v>1170</v>
      </c>
      <c r="C1180" s="75">
        <v>2014</v>
      </c>
      <c r="D1180" s="76" t="s">
        <v>22</v>
      </c>
      <c r="E1180" s="75" t="s">
        <v>68</v>
      </c>
      <c r="F1180" s="75" t="s">
        <v>4799</v>
      </c>
      <c r="G1180" s="76" t="s">
        <v>69</v>
      </c>
      <c r="H1180" s="76" t="s">
        <v>1790</v>
      </c>
      <c r="I1180" s="77">
        <v>10187906000110</v>
      </c>
      <c r="J1180" s="76" t="s">
        <v>2370</v>
      </c>
      <c r="K1180" s="78" t="s">
        <v>2400</v>
      </c>
      <c r="L1180" s="76" t="s">
        <v>2401</v>
      </c>
      <c r="M1180" s="76" t="s">
        <v>4533</v>
      </c>
      <c r="N1180" s="76" t="s">
        <v>74</v>
      </c>
      <c r="O1180" s="76" t="s">
        <v>838</v>
      </c>
      <c r="P1180" s="76" t="s">
        <v>4462</v>
      </c>
      <c r="Q1180" s="76" t="s">
        <v>28</v>
      </c>
      <c r="R1180" s="80">
        <v>67464320</v>
      </c>
      <c r="S1180" s="91" t="e">
        <f t="shared" si="72"/>
        <v>#REF!</v>
      </c>
      <c r="T1180" s="79">
        <v>18</v>
      </c>
      <c r="U1180" s="79"/>
      <c r="V1180" s="79"/>
      <c r="W1180" s="79">
        <v>0</v>
      </c>
      <c r="X1180" s="79">
        <v>7.7</v>
      </c>
      <c r="Y1180" s="92">
        <v>0.1</v>
      </c>
      <c r="Z1180" s="93">
        <v>77</v>
      </c>
      <c r="AA1180" s="93">
        <v>135</v>
      </c>
      <c r="AB1180" s="93">
        <v>135</v>
      </c>
      <c r="AC1180" s="79">
        <v>7.7</v>
      </c>
      <c r="AD1180" s="79">
        <v>7.7</v>
      </c>
      <c r="AE1180" s="79">
        <v>7.7</v>
      </c>
      <c r="AF1180" s="79">
        <v>7.7</v>
      </c>
      <c r="AG1180" s="79">
        <v>7.7</v>
      </c>
      <c r="AH1180" s="79">
        <v>1349964</v>
      </c>
      <c r="AI1180" s="80">
        <v>142.91</v>
      </c>
      <c r="AJ1180" s="80" t="s">
        <v>4789</v>
      </c>
      <c r="AK1180" s="80">
        <v>0</v>
      </c>
      <c r="AL1180" s="80">
        <v>0</v>
      </c>
      <c r="AM1180" s="80">
        <v>192923355.24000001</v>
      </c>
      <c r="AN1180" s="80" t="e">
        <f t="shared" si="73"/>
        <v>#REF!</v>
      </c>
      <c r="AO1180" s="80" t="e">
        <f t="shared" si="74"/>
        <v>#REF!</v>
      </c>
      <c r="AP1180" s="80">
        <v>0</v>
      </c>
      <c r="AQ1180" s="80">
        <v>0</v>
      </c>
      <c r="AR1180" s="80">
        <v>0</v>
      </c>
      <c r="AS1180" s="82">
        <v>43009</v>
      </c>
      <c r="AT1180" s="82">
        <v>50313</v>
      </c>
      <c r="AU1180" s="81" t="s">
        <v>3661</v>
      </c>
      <c r="AV1180" s="80">
        <v>3991.24</v>
      </c>
      <c r="AW1180" s="80" t="e">
        <f t="shared" si="75"/>
        <v>#REF!</v>
      </c>
    </row>
    <row r="1181" spans="2:49" ht="15" customHeight="1">
      <c r="B1181" s="68">
        <v>1171</v>
      </c>
      <c r="C1181" s="68">
        <v>2014</v>
      </c>
      <c r="D1181" s="69" t="s">
        <v>22</v>
      </c>
      <c r="E1181" s="68" t="s">
        <v>68</v>
      </c>
      <c r="F1181" s="68" t="s">
        <v>4799</v>
      </c>
      <c r="G1181" s="69" t="s">
        <v>69</v>
      </c>
      <c r="H1181" s="69" t="s">
        <v>2402</v>
      </c>
      <c r="I1181" s="87">
        <v>44000000000000</v>
      </c>
      <c r="J1181" s="69" t="s">
        <v>2370</v>
      </c>
      <c r="K1181" s="70" t="s">
        <v>2403</v>
      </c>
      <c r="L1181" s="69" t="s">
        <v>2404</v>
      </c>
      <c r="M1181" s="69" t="s">
        <v>4533</v>
      </c>
      <c r="N1181" s="69" t="s">
        <v>74</v>
      </c>
      <c r="O1181" s="69" t="s">
        <v>838</v>
      </c>
      <c r="P1181" s="69" t="s">
        <v>4462</v>
      </c>
      <c r="Q1181" s="69" t="s">
        <v>28</v>
      </c>
      <c r="R1181" s="72">
        <v>113154420</v>
      </c>
      <c r="S1181" s="88" t="e">
        <f t="shared" si="72"/>
        <v>#REF!</v>
      </c>
      <c r="T1181" s="71">
        <v>30</v>
      </c>
      <c r="U1181" s="71"/>
      <c r="V1181" s="71"/>
      <c r="W1181" s="71">
        <v>0</v>
      </c>
      <c r="X1181" s="71">
        <v>13.6</v>
      </c>
      <c r="Y1181" s="89">
        <v>0.1</v>
      </c>
      <c r="Z1181" s="90">
        <v>136</v>
      </c>
      <c r="AA1181" s="90">
        <v>136</v>
      </c>
      <c r="AB1181" s="90">
        <v>136</v>
      </c>
      <c r="AC1181" s="71">
        <v>13.6</v>
      </c>
      <c r="AD1181" s="71">
        <v>13.6</v>
      </c>
      <c r="AE1181" s="71">
        <v>13.6</v>
      </c>
      <c r="AF1181" s="71">
        <v>13.6</v>
      </c>
      <c r="AG1181" s="71">
        <v>13.6</v>
      </c>
      <c r="AH1181" s="71">
        <v>2384352</v>
      </c>
      <c r="AI1181" s="72">
        <v>138.88</v>
      </c>
      <c r="AJ1181" s="72" t="s">
        <v>4789</v>
      </c>
      <c r="AK1181" s="72">
        <v>0</v>
      </c>
      <c r="AL1181" s="72">
        <v>0</v>
      </c>
      <c r="AM1181" s="72">
        <v>331138805.75999999</v>
      </c>
      <c r="AN1181" s="72" t="e">
        <f t="shared" si="73"/>
        <v>#REF!</v>
      </c>
      <c r="AO1181" s="72" t="e">
        <f t="shared" si="74"/>
        <v>#REF!</v>
      </c>
      <c r="AP1181" s="72">
        <v>0</v>
      </c>
      <c r="AQ1181" s="72">
        <v>0</v>
      </c>
      <c r="AR1181" s="72">
        <v>0</v>
      </c>
      <c r="AS1181" s="74">
        <v>43009</v>
      </c>
      <c r="AT1181" s="74">
        <v>50313</v>
      </c>
      <c r="AU1181" s="73" t="s">
        <v>3661</v>
      </c>
      <c r="AV1181" s="72">
        <v>3991.24</v>
      </c>
      <c r="AW1181" s="72" t="e">
        <f t="shared" si="75"/>
        <v>#REF!</v>
      </c>
    </row>
    <row r="1182" spans="2:49" ht="15" customHeight="1">
      <c r="B1182" s="75">
        <v>1172</v>
      </c>
      <c r="C1182" s="75">
        <v>2014</v>
      </c>
      <c r="D1182" s="76" t="s">
        <v>22</v>
      </c>
      <c r="E1182" s="75" t="s">
        <v>68</v>
      </c>
      <c r="F1182" s="75" t="s">
        <v>4799</v>
      </c>
      <c r="G1182" s="76" t="s">
        <v>69</v>
      </c>
      <c r="H1182" s="76" t="s">
        <v>2402</v>
      </c>
      <c r="I1182" s="77">
        <v>44000000000000</v>
      </c>
      <c r="J1182" s="76" t="s">
        <v>2370</v>
      </c>
      <c r="K1182" s="78" t="s">
        <v>2405</v>
      </c>
      <c r="L1182" s="76" t="s">
        <v>2406</v>
      </c>
      <c r="M1182" s="76" t="s">
        <v>4533</v>
      </c>
      <c r="N1182" s="76" t="s">
        <v>74</v>
      </c>
      <c r="O1182" s="76" t="s">
        <v>838</v>
      </c>
      <c r="P1182" s="76" t="s">
        <v>4462</v>
      </c>
      <c r="Q1182" s="76" t="s">
        <v>28</v>
      </c>
      <c r="R1182" s="80">
        <v>113154420</v>
      </c>
      <c r="S1182" s="91" t="e">
        <f t="shared" si="72"/>
        <v>#REF!</v>
      </c>
      <c r="T1182" s="79">
        <v>30</v>
      </c>
      <c r="U1182" s="79"/>
      <c r="V1182" s="79"/>
      <c r="W1182" s="79">
        <v>0</v>
      </c>
      <c r="X1182" s="79">
        <v>13.6</v>
      </c>
      <c r="Y1182" s="92">
        <v>0.1</v>
      </c>
      <c r="Z1182" s="93">
        <v>136</v>
      </c>
      <c r="AA1182" s="93">
        <v>136</v>
      </c>
      <c r="AB1182" s="93">
        <v>136</v>
      </c>
      <c r="AC1182" s="79">
        <v>13.6</v>
      </c>
      <c r="AD1182" s="79">
        <v>13.6</v>
      </c>
      <c r="AE1182" s="79">
        <v>13.6</v>
      </c>
      <c r="AF1182" s="79">
        <v>13.6</v>
      </c>
      <c r="AG1182" s="79">
        <v>13.6</v>
      </c>
      <c r="AH1182" s="79">
        <v>2384352</v>
      </c>
      <c r="AI1182" s="80">
        <v>138.87</v>
      </c>
      <c r="AJ1182" s="80" t="s">
        <v>4789</v>
      </c>
      <c r="AK1182" s="80">
        <v>0</v>
      </c>
      <c r="AL1182" s="80">
        <v>0</v>
      </c>
      <c r="AM1182" s="80">
        <v>331114962.24000001</v>
      </c>
      <c r="AN1182" s="80" t="e">
        <f t="shared" si="73"/>
        <v>#REF!</v>
      </c>
      <c r="AO1182" s="80" t="e">
        <f t="shared" si="74"/>
        <v>#REF!</v>
      </c>
      <c r="AP1182" s="80">
        <v>0</v>
      </c>
      <c r="AQ1182" s="80">
        <v>0</v>
      </c>
      <c r="AR1182" s="80">
        <v>0</v>
      </c>
      <c r="AS1182" s="82">
        <v>43009</v>
      </c>
      <c r="AT1182" s="82">
        <v>50313</v>
      </c>
      <c r="AU1182" s="81" t="s">
        <v>3661</v>
      </c>
      <c r="AV1182" s="80">
        <v>3991.24</v>
      </c>
      <c r="AW1182" s="80" t="e">
        <f t="shared" si="75"/>
        <v>#REF!</v>
      </c>
    </row>
    <row r="1183" spans="2:49" ht="15" customHeight="1">
      <c r="B1183" s="68">
        <v>1173</v>
      </c>
      <c r="C1183" s="68">
        <v>2014</v>
      </c>
      <c r="D1183" s="69" t="s">
        <v>22</v>
      </c>
      <c r="E1183" s="68" t="s">
        <v>68</v>
      </c>
      <c r="F1183" s="68" t="s">
        <v>4799</v>
      </c>
      <c r="G1183" s="69" t="s">
        <v>69</v>
      </c>
      <c r="H1183" s="69" t="s">
        <v>2402</v>
      </c>
      <c r="I1183" s="87">
        <v>44000000000000</v>
      </c>
      <c r="J1183" s="69" t="s">
        <v>2370</v>
      </c>
      <c r="K1183" s="70" t="s">
        <v>2407</v>
      </c>
      <c r="L1183" s="69" t="s">
        <v>2408</v>
      </c>
      <c r="M1183" s="69" t="s">
        <v>4533</v>
      </c>
      <c r="N1183" s="69" t="s">
        <v>74</v>
      </c>
      <c r="O1183" s="69" t="s">
        <v>838</v>
      </c>
      <c r="P1183" s="69" t="s">
        <v>4462</v>
      </c>
      <c r="Q1183" s="69" t="s">
        <v>28</v>
      </c>
      <c r="R1183" s="72">
        <v>113154420</v>
      </c>
      <c r="S1183" s="88" t="e">
        <f t="shared" si="72"/>
        <v>#REF!</v>
      </c>
      <c r="T1183" s="71">
        <v>30</v>
      </c>
      <c r="U1183" s="71"/>
      <c r="V1183" s="71"/>
      <c r="W1183" s="71">
        <v>0</v>
      </c>
      <c r="X1183" s="71">
        <v>13.6</v>
      </c>
      <c r="Y1183" s="89">
        <v>0.1</v>
      </c>
      <c r="Z1183" s="90">
        <v>136</v>
      </c>
      <c r="AA1183" s="90">
        <v>136</v>
      </c>
      <c r="AB1183" s="90">
        <v>136</v>
      </c>
      <c r="AC1183" s="71">
        <v>13.6</v>
      </c>
      <c r="AD1183" s="71">
        <v>13.6</v>
      </c>
      <c r="AE1183" s="71">
        <v>13.6</v>
      </c>
      <c r="AF1183" s="71">
        <v>13.6</v>
      </c>
      <c r="AG1183" s="71">
        <v>13.6</v>
      </c>
      <c r="AH1183" s="71">
        <v>2384352</v>
      </c>
      <c r="AI1183" s="72">
        <v>138.88999999999999</v>
      </c>
      <c r="AJ1183" s="72" t="s">
        <v>4789</v>
      </c>
      <c r="AK1183" s="72">
        <v>0</v>
      </c>
      <c r="AL1183" s="72">
        <v>0</v>
      </c>
      <c r="AM1183" s="72">
        <v>331162649.27999997</v>
      </c>
      <c r="AN1183" s="72" t="e">
        <f t="shared" si="73"/>
        <v>#REF!</v>
      </c>
      <c r="AO1183" s="72" t="e">
        <f t="shared" si="74"/>
        <v>#REF!</v>
      </c>
      <c r="AP1183" s="72">
        <v>0</v>
      </c>
      <c r="AQ1183" s="72">
        <v>0</v>
      </c>
      <c r="AR1183" s="72">
        <v>0</v>
      </c>
      <c r="AS1183" s="74">
        <v>43009</v>
      </c>
      <c r="AT1183" s="74">
        <v>50313</v>
      </c>
      <c r="AU1183" s="73" t="s">
        <v>3661</v>
      </c>
      <c r="AV1183" s="72">
        <v>3991.24</v>
      </c>
      <c r="AW1183" s="72" t="e">
        <f t="shared" si="75"/>
        <v>#REF!</v>
      </c>
    </row>
    <row r="1184" spans="2:49" ht="15" customHeight="1">
      <c r="B1184" s="75">
        <v>1174</v>
      </c>
      <c r="C1184" s="75">
        <v>2014</v>
      </c>
      <c r="D1184" s="76" t="s">
        <v>22</v>
      </c>
      <c r="E1184" s="75" t="s">
        <v>68</v>
      </c>
      <c r="F1184" s="75" t="s">
        <v>4799</v>
      </c>
      <c r="G1184" s="76" t="s">
        <v>69</v>
      </c>
      <c r="H1184" s="76" t="s">
        <v>2409</v>
      </c>
      <c r="I1184" s="77">
        <v>14285232000148</v>
      </c>
      <c r="J1184" s="76" t="s">
        <v>70</v>
      </c>
      <c r="K1184" s="78" t="s">
        <v>2410</v>
      </c>
      <c r="L1184" s="76" t="s">
        <v>2409</v>
      </c>
      <c r="M1184" s="76" t="s">
        <v>4533</v>
      </c>
      <c r="N1184" s="76" t="s">
        <v>493</v>
      </c>
      <c r="O1184" s="76" t="s">
        <v>2378</v>
      </c>
      <c r="P1184" s="76" t="s">
        <v>2379</v>
      </c>
      <c r="Q1184" s="76" t="s">
        <v>28</v>
      </c>
      <c r="R1184" s="80">
        <v>125372000</v>
      </c>
      <c r="S1184" s="91" t="e">
        <f t="shared" si="72"/>
        <v>#REF!</v>
      </c>
      <c r="T1184" s="79">
        <v>30</v>
      </c>
      <c r="U1184" s="79"/>
      <c r="V1184" s="79"/>
      <c r="W1184" s="79">
        <v>0</v>
      </c>
      <c r="X1184" s="79">
        <v>6.9</v>
      </c>
      <c r="Y1184" s="92">
        <v>0.1</v>
      </c>
      <c r="Z1184" s="93">
        <v>67</v>
      </c>
      <c r="AA1184" s="93">
        <v>67</v>
      </c>
      <c r="AB1184" s="93">
        <v>67</v>
      </c>
      <c r="AC1184" s="79">
        <v>6.7</v>
      </c>
      <c r="AD1184" s="79">
        <v>6.7</v>
      </c>
      <c r="AE1184" s="79">
        <v>6.7</v>
      </c>
      <c r="AF1184" s="79">
        <v>6.7</v>
      </c>
      <c r="AG1184" s="79">
        <v>6.7</v>
      </c>
      <c r="AH1184" s="79">
        <v>1174644</v>
      </c>
      <c r="AI1184" s="80">
        <v>219.78</v>
      </c>
      <c r="AJ1184" s="80" t="s">
        <v>4789</v>
      </c>
      <c r="AK1184" s="80">
        <v>0</v>
      </c>
      <c r="AL1184" s="80">
        <v>0</v>
      </c>
      <c r="AM1184" s="80">
        <v>258163258.32000002</v>
      </c>
      <c r="AN1184" s="80" t="e">
        <f t="shared" si="73"/>
        <v>#REF!</v>
      </c>
      <c r="AO1184" s="80" t="e">
        <f t="shared" si="74"/>
        <v>#REF!</v>
      </c>
      <c r="AP1184" s="80">
        <v>0</v>
      </c>
      <c r="AQ1184" s="80">
        <v>0</v>
      </c>
      <c r="AR1184" s="80">
        <v>0</v>
      </c>
      <c r="AS1184" s="82">
        <v>43009</v>
      </c>
      <c r="AT1184" s="82">
        <v>50313</v>
      </c>
      <c r="AU1184" s="81" t="s">
        <v>3661</v>
      </c>
      <c r="AV1184" s="80">
        <v>3991.24</v>
      </c>
      <c r="AW1184" s="80" t="e">
        <f t="shared" si="75"/>
        <v>#REF!</v>
      </c>
    </row>
    <row r="1185" spans="2:49" ht="15" customHeight="1">
      <c r="B1185" s="68">
        <v>1175</v>
      </c>
      <c r="C1185" s="68">
        <v>2014</v>
      </c>
      <c r="D1185" s="69" t="s">
        <v>22</v>
      </c>
      <c r="E1185" s="68" t="s">
        <v>68</v>
      </c>
      <c r="F1185" s="68" t="s">
        <v>4799</v>
      </c>
      <c r="G1185" s="69" t="s">
        <v>69</v>
      </c>
      <c r="H1185" s="69" t="s">
        <v>2411</v>
      </c>
      <c r="I1185" s="87">
        <v>49000000000000</v>
      </c>
      <c r="J1185" s="69" t="s">
        <v>70</v>
      </c>
      <c r="K1185" s="70" t="s">
        <v>2412</v>
      </c>
      <c r="L1185" s="69" t="s">
        <v>2413</v>
      </c>
      <c r="M1185" s="69" t="s">
        <v>4533</v>
      </c>
      <c r="N1185" s="69" t="s">
        <v>144</v>
      </c>
      <c r="O1185" s="69" t="s">
        <v>2378</v>
      </c>
      <c r="P1185" s="69" t="s">
        <v>2379</v>
      </c>
      <c r="Q1185" s="69" t="s">
        <v>82</v>
      </c>
      <c r="R1185" s="72">
        <v>128320000</v>
      </c>
      <c r="S1185" s="88" t="e">
        <f t="shared" si="72"/>
        <v>#REF!</v>
      </c>
      <c r="T1185" s="71">
        <v>30</v>
      </c>
      <c r="U1185" s="71"/>
      <c r="V1185" s="71"/>
      <c r="W1185" s="71">
        <v>0</v>
      </c>
      <c r="X1185" s="71">
        <v>6</v>
      </c>
      <c r="Y1185" s="89">
        <v>0.1</v>
      </c>
      <c r="Z1185" s="90">
        <v>60</v>
      </c>
      <c r="AA1185" s="90">
        <v>60</v>
      </c>
      <c r="AB1185" s="90">
        <v>60</v>
      </c>
      <c r="AC1185" s="71">
        <v>6</v>
      </c>
      <c r="AD1185" s="71">
        <v>6</v>
      </c>
      <c r="AE1185" s="71">
        <v>6</v>
      </c>
      <c r="AF1185" s="71">
        <v>6</v>
      </c>
      <c r="AG1185" s="71">
        <v>6</v>
      </c>
      <c r="AH1185" s="71">
        <v>1051920</v>
      </c>
      <c r="AI1185" s="72">
        <v>216.12</v>
      </c>
      <c r="AJ1185" s="72" t="s">
        <v>4789</v>
      </c>
      <c r="AK1185" s="72">
        <v>0</v>
      </c>
      <c r="AL1185" s="72">
        <v>0</v>
      </c>
      <c r="AM1185" s="72">
        <v>227340950.40000001</v>
      </c>
      <c r="AN1185" s="72" t="e">
        <f t="shared" si="73"/>
        <v>#REF!</v>
      </c>
      <c r="AO1185" s="72" t="e">
        <f t="shared" si="74"/>
        <v>#REF!</v>
      </c>
      <c r="AP1185" s="72">
        <v>0</v>
      </c>
      <c r="AQ1185" s="72">
        <v>0</v>
      </c>
      <c r="AR1185" s="72">
        <v>0</v>
      </c>
      <c r="AS1185" s="74">
        <v>43009</v>
      </c>
      <c r="AT1185" s="74">
        <v>50313</v>
      </c>
      <c r="AU1185" s="73" t="s">
        <v>3661</v>
      </c>
      <c r="AV1185" s="72">
        <v>3991.24</v>
      </c>
      <c r="AW1185" s="72" t="e">
        <f t="shared" si="75"/>
        <v>#REF!</v>
      </c>
    </row>
    <row r="1186" spans="2:49" ht="15" customHeight="1">
      <c r="B1186" s="75">
        <v>1176</v>
      </c>
      <c r="C1186" s="75">
        <v>2014</v>
      </c>
      <c r="D1186" s="76" t="s">
        <v>22</v>
      </c>
      <c r="E1186" s="75" t="s">
        <v>68</v>
      </c>
      <c r="F1186" s="75" t="s">
        <v>4799</v>
      </c>
      <c r="G1186" s="76" t="s">
        <v>69</v>
      </c>
      <c r="H1186" s="76" t="s">
        <v>2414</v>
      </c>
      <c r="I1186" s="77">
        <v>16603346000114</v>
      </c>
      <c r="J1186" s="76" t="s">
        <v>2370</v>
      </c>
      <c r="K1186" s="78" t="s">
        <v>2415</v>
      </c>
      <c r="L1186" s="76" t="s">
        <v>2416</v>
      </c>
      <c r="M1186" s="76" t="s">
        <v>4533</v>
      </c>
      <c r="N1186" s="76" t="s">
        <v>316</v>
      </c>
      <c r="O1186" s="76" t="s">
        <v>838</v>
      </c>
      <c r="P1186" s="76" t="s">
        <v>4462</v>
      </c>
      <c r="Q1186" s="76" t="s">
        <v>28</v>
      </c>
      <c r="R1186" s="80">
        <v>108087000</v>
      </c>
      <c r="S1186" s="91" t="e">
        <f t="shared" si="72"/>
        <v>#REF!</v>
      </c>
      <c r="T1186" s="79">
        <v>30</v>
      </c>
      <c r="U1186" s="79"/>
      <c r="V1186" s="79"/>
      <c r="W1186" s="79">
        <v>0</v>
      </c>
      <c r="X1186" s="79">
        <v>14.2</v>
      </c>
      <c r="Y1186" s="92">
        <v>0.1</v>
      </c>
      <c r="Z1186" s="93">
        <v>141.99999999999997</v>
      </c>
      <c r="AA1186" s="93">
        <v>142</v>
      </c>
      <c r="AB1186" s="93">
        <v>142</v>
      </c>
      <c r="AC1186" s="79">
        <v>14.2</v>
      </c>
      <c r="AD1186" s="79">
        <v>14.2</v>
      </c>
      <c r="AE1186" s="79">
        <v>14.2</v>
      </c>
      <c r="AF1186" s="79">
        <v>14.2</v>
      </c>
      <c r="AG1186" s="79">
        <v>14.2</v>
      </c>
      <c r="AH1186" s="79">
        <v>2489544</v>
      </c>
      <c r="AI1186" s="80">
        <v>142.99</v>
      </c>
      <c r="AJ1186" s="80" t="s">
        <v>4789</v>
      </c>
      <c r="AK1186" s="80">
        <v>0</v>
      </c>
      <c r="AL1186" s="80">
        <v>0</v>
      </c>
      <c r="AM1186" s="80">
        <v>355979896.56</v>
      </c>
      <c r="AN1186" s="80" t="e">
        <f t="shared" si="73"/>
        <v>#REF!</v>
      </c>
      <c r="AO1186" s="80" t="e">
        <f t="shared" si="74"/>
        <v>#REF!</v>
      </c>
      <c r="AP1186" s="80">
        <v>0</v>
      </c>
      <c r="AQ1186" s="80">
        <v>0</v>
      </c>
      <c r="AR1186" s="80">
        <v>0</v>
      </c>
      <c r="AS1186" s="82">
        <v>43009</v>
      </c>
      <c r="AT1186" s="82">
        <v>50313</v>
      </c>
      <c r="AU1186" s="81" t="s">
        <v>3661</v>
      </c>
      <c r="AV1186" s="80">
        <v>3991.24</v>
      </c>
      <c r="AW1186" s="80" t="e">
        <f t="shared" si="75"/>
        <v>#REF!</v>
      </c>
    </row>
    <row r="1187" spans="2:49" ht="15" customHeight="1">
      <c r="B1187" s="68">
        <v>1177</v>
      </c>
      <c r="C1187" s="68">
        <v>2014</v>
      </c>
      <c r="D1187" s="69" t="s">
        <v>22</v>
      </c>
      <c r="E1187" s="68" t="s">
        <v>68</v>
      </c>
      <c r="F1187" s="68" t="s">
        <v>4799</v>
      </c>
      <c r="G1187" s="69" t="s">
        <v>69</v>
      </c>
      <c r="H1187" s="69" t="s">
        <v>2417</v>
      </c>
      <c r="I1187" s="87">
        <v>16519518000176</v>
      </c>
      <c r="J1187" s="69" t="s">
        <v>2370</v>
      </c>
      <c r="K1187" s="70" t="s">
        <v>2418</v>
      </c>
      <c r="L1187" s="69" t="s">
        <v>2419</v>
      </c>
      <c r="M1187" s="69" t="s">
        <v>4538</v>
      </c>
      <c r="N1187" s="69" t="s">
        <v>204</v>
      </c>
      <c r="O1187" s="69" t="s">
        <v>838</v>
      </c>
      <c r="P1187" s="69" t="s">
        <v>4462</v>
      </c>
      <c r="Q1187" s="69" t="s">
        <v>28</v>
      </c>
      <c r="R1187" s="72">
        <v>108090000</v>
      </c>
      <c r="S1187" s="88" t="e">
        <f t="shared" si="72"/>
        <v>#REF!</v>
      </c>
      <c r="T1187" s="71">
        <v>30</v>
      </c>
      <c r="U1187" s="71"/>
      <c r="V1187" s="71"/>
      <c r="W1187" s="71">
        <v>0</v>
      </c>
      <c r="X1187" s="71">
        <v>13.6</v>
      </c>
      <c r="Y1187" s="89">
        <v>0.1</v>
      </c>
      <c r="Z1187" s="90">
        <v>136</v>
      </c>
      <c r="AA1187" s="90">
        <v>136</v>
      </c>
      <c r="AB1187" s="90">
        <v>136</v>
      </c>
      <c r="AC1187" s="71">
        <v>13.6</v>
      </c>
      <c r="AD1187" s="71">
        <v>13.6</v>
      </c>
      <c r="AE1187" s="71">
        <v>13.6</v>
      </c>
      <c r="AF1187" s="71">
        <v>13.6</v>
      </c>
      <c r="AG1187" s="71">
        <v>13.6</v>
      </c>
      <c r="AH1187" s="71">
        <v>2384352</v>
      </c>
      <c r="AI1187" s="72">
        <v>142.99</v>
      </c>
      <c r="AJ1187" s="72" t="s">
        <v>4789</v>
      </c>
      <c r="AK1187" s="72">
        <v>0</v>
      </c>
      <c r="AL1187" s="72">
        <v>0</v>
      </c>
      <c r="AM1187" s="72">
        <v>340938492.48000002</v>
      </c>
      <c r="AN1187" s="72" t="e">
        <f t="shared" si="73"/>
        <v>#REF!</v>
      </c>
      <c r="AO1187" s="72" t="e">
        <f t="shared" si="74"/>
        <v>#REF!</v>
      </c>
      <c r="AP1187" s="72">
        <v>0</v>
      </c>
      <c r="AQ1187" s="72">
        <v>0</v>
      </c>
      <c r="AR1187" s="72">
        <v>0</v>
      </c>
      <c r="AS1187" s="74">
        <v>43009</v>
      </c>
      <c r="AT1187" s="74">
        <v>50313</v>
      </c>
      <c r="AU1187" s="73" t="s">
        <v>3661</v>
      </c>
      <c r="AV1187" s="72">
        <v>3991.24</v>
      </c>
      <c r="AW1187" s="72" t="e">
        <f t="shared" si="75"/>
        <v>#REF!</v>
      </c>
    </row>
    <row r="1188" spans="2:49" ht="15" customHeight="1">
      <c r="B1188" s="75">
        <v>1178</v>
      </c>
      <c r="C1188" s="75">
        <v>2014</v>
      </c>
      <c r="D1188" s="76" t="s">
        <v>22</v>
      </c>
      <c r="E1188" s="75" t="s">
        <v>68</v>
      </c>
      <c r="F1188" s="75" t="s">
        <v>4799</v>
      </c>
      <c r="G1188" s="76" t="s">
        <v>69</v>
      </c>
      <c r="H1188" s="76" t="s">
        <v>2417</v>
      </c>
      <c r="I1188" s="77">
        <v>16519518000176</v>
      </c>
      <c r="J1188" s="76" t="s">
        <v>2370</v>
      </c>
      <c r="K1188" s="78" t="s">
        <v>2420</v>
      </c>
      <c r="L1188" s="76" t="s">
        <v>2421</v>
      </c>
      <c r="M1188" s="76" t="s">
        <v>4538</v>
      </c>
      <c r="N1188" s="76" t="s">
        <v>204</v>
      </c>
      <c r="O1188" s="76" t="s">
        <v>838</v>
      </c>
      <c r="P1188" s="76" t="s">
        <v>4462</v>
      </c>
      <c r="Q1188" s="76" t="s">
        <v>28</v>
      </c>
      <c r="R1188" s="80">
        <v>64852200</v>
      </c>
      <c r="S1188" s="91" t="e">
        <f t="shared" si="72"/>
        <v>#REF!</v>
      </c>
      <c r="T1188" s="79">
        <v>18</v>
      </c>
      <c r="U1188" s="79"/>
      <c r="V1188" s="79"/>
      <c r="W1188" s="79">
        <v>0</v>
      </c>
      <c r="X1188" s="79">
        <v>9.1999999999999993</v>
      </c>
      <c r="Y1188" s="92">
        <v>0.1</v>
      </c>
      <c r="Z1188" s="93">
        <v>91.999999999999986</v>
      </c>
      <c r="AA1188" s="93">
        <v>136</v>
      </c>
      <c r="AB1188" s="93">
        <v>136</v>
      </c>
      <c r="AC1188" s="79">
        <v>9.1999999999999993</v>
      </c>
      <c r="AD1188" s="79">
        <v>9.1999999999999993</v>
      </c>
      <c r="AE1188" s="79">
        <v>9.1999999999999993</v>
      </c>
      <c r="AF1188" s="79">
        <v>9.1999999999999993</v>
      </c>
      <c r="AG1188" s="79">
        <v>9.1999999999999993</v>
      </c>
      <c r="AH1188" s="79">
        <v>1612944</v>
      </c>
      <c r="AI1188" s="80">
        <v>142.99</v>
      </c>
      <c r="AJ1188" s="80" t="s">
        <v>4789</v>
      </c>
      <c r="AK1188" s="80">
        <v>0</v>
      </c>
      <c r="AL1188" s="80">
        <v>0</v>
      </c>
      <c r="AM1188" s="80">
        <v>230634862.56</v>
      </c>
      <c r="AN1188" s="80" t="e">
        <f t="shared" si="73"/>
        <v>#REF!</v>
      </c>
      <c r="AO1188" s="80" t="e">
        <f t="shared" si="74"/>
        <v>#REF!</v>
      </c>
      <c r="AP1188" s="80">
        <v>0</v>
      </c>
      <c r="AQ1188" s="80">
        <v>0</v>
      </c>
      <c r="AR1188" s="80">
        <v>0</v>
      </c>
      <c r="AS1188" s="82">
        <v>43009</v>
      </c>
      <c r="AT1188" s="82">
        <v>50313</v>
      </c>
      <c r="AU1188" s="81" t="s">
        <v>3661</v>
      </c>
      <c r="AV1188" s="80">
        <v>3991.24</v>
      </c>
      <c r="AW1188" s="80" t="e">
        <f t="shared" si="75"/>
        <v>#REF!</v>
      </c>
    </row>
    <row r="1189" spans="2:49" ht="15" customHeight="1">
      <c r="B1189" s="68">
        <v>1179</v>
      </c>
      <c r="C1189" s="68">
        <v>2014</v>
      </c>
      <c r="D1189" s="69" t="s">
        <v>22</v>
      </c>
      <c r="E1189" s="68" t="s">
        <v>68</v>
      </c>
      <c r="F1189" s="68" t="s">
        <v>4799</v>
      </c>
      <c r="G1189" s="69" t="s">
        <v>69</v>
      </c>
      <c r="H1189" s="69" t="s">
        <v>2411</v>
      </c>
      <c r="I1189" s="87">
        <v>49000000000000</v>
      </c>
      <c r="J1189" s="69" t="s">
        <v>70</v>
      </c>
      <c r="K1189" s="70" t="s">
        <v>2422</v>
      </c>
      <c r="L1189" s="69" t="s">
        <v>2423</v>
      </c>
      <c r="M1189" s="69" t="s">
        <v>4533</v>
      </c>
      <c r="N1189" s="69" t="s">
        <v>144</v>
      </c>
      <c r="O1189" s="69" t="s">
        <v>2378</v>
      </c>
      <c r="P1189" s="69" t="s">
        <v>2379</v>
      </c>
      <c r="Q1189" s="69" t="s">
        <v>82</v>
      </c>
      <c r="R1189" s="72">
        <v>128320000</v>
      </c>
      <c r="S1189" s="88" t="e">
        <f t="shared" si="72"/>
        <v>#REF!</v>
      </c>
      <c r="T1189" s="71">
        <v>30</v>
      </c>
      <c r="U1189" s="71"/>
      <c r="V1189" s="71"/>
      <c r="W1189" s="71">
        <v>0</v>
      </c>
      <c r="X1189" s="71">
        <v>6</v>
      </c>
      <c r="Y1189" s="89">
        <v>0.1</v>
      </c>
      <c r="Z1189" s="90">
        <v>60</v>
      </c>
      <c r="AA1189" s="90">
        <v>60</v>
      </c>
      <c r="AB1189" s="90">
        <v>60</v>
      </c>
      <c r="AC1189" s="71">
        <v>6</v>
      </c>
      <c r="AD1189" s="71">
        <v>6</v>
      </c>
      <c r="AE1189" s="71">
        <v>6</v>
      </c>
      <c r="AF1189" s="71">
        <v>6</v>
      </c>
      <c r="AG1189" s="71">
        <v>6</v>
      </c>
      <c r="AH1189" s="71">
        <v>1051920</v>
      </c>
      <c r="AI1189" s="72">
        <v>216.12</v>
      </c>
      <c r="AJ1189" s="72" t="s">
        <v>4789</v>
      </c>
      <c r="AK1189" s="72">
        <v>0</v>
      </c>
      <c r="AL1189" s="72">
        <v>0</v>
      </c>
      <c r="AM1189" s="72">
        <v>227340950.40000001</v>
      </c>
      <c r="AN1189" s="72" t="e">
        <f t="shared" si="73"/>
        <v>#REF!</v>
      </c>
      <c r="AO1189" s="72" t="e">
        <f t="shared" si="74"/>
        <v>#REF!</v>
      </c>
      <c r="AP1189" s="72">
        <v>0</v>
      </c>
      <c r="AQ1189" s="72">
        <v>0</v>
      </c>
      <c r="AR1189" s="72">
        <v>0</v>
      </c>
      <c r="AS1189" s="74">
        <v>43009</v>
      </c>
      <c r="AT1189" s="74">
        <v>50313</v>
      </c>
      <c r="AU1189" s="73" t="s">
        <v>3661</v>
      </c>
      <c r="AV1189" s="72">
        <v>3991.24</v>
      </c>
      <c r="AW1189" s="72" t="e">
        <f t="shared" si="75"/>
        <v>#REF!</v>
      </c>
    </row>
    <row r="1190" spans="2:49" ht="15" customHeight="1">
      <c r="B1190" s="75">
        <v>1180</v>
      </c>
      <c r="C1190" s="75">
        <v>2014</v>
      </c>
      <c r="D1190" s="76" t="s">
        <v>22</v>
      </c>
      <c r="E1190" s="75" t="s">
        <v>68</v>
      </c>
      <c r="F1190" s="75" t="s">
        <v>4799</v>
      </c>
      <c r="G1190" s="76" t="s">
        <v>69</v>
      </c>
      <c r="H1190" s="76" t="s">
        <v>2417</v>
      </c>
      <c r="I1190" s="77">
        <v>16519518000176</v>
      </c>
      <c r="J1190" s="76" t="s">
        <v>2370</v>
      </c>
      <c r="K1190" s="78" t="s">
        <v>2424</v>
      </c>
      <c r="L1190" s="76" t="s">
        <v>2425</v>
      </c>
      <c r="M1190" s="76" t="s">
        <v>4538</v>
      </c>
      <c r="N1190" s="76" t="s">
        <v>204</v>
      </c>
      <c r="O1190" s="76" t="s">
        <v>838</v>
      </c>
      <c r="P1190" s="76" t="s">
        <v>4462</v>
      </c>
      <c r="Q1190" s="76" t="s">
        <v>28</v>
      </c>
      <c r="R1190" s="80">
        <v>108087000</v>
      </c>
      <c r="S1190" s="91" t="e">
        <f t="shared" si="72"/>
        <v>#REF!</v>
      </c>
      <c r="T1190" s="79">
        <v>30</v>
      </c>
      <c r="U1190" s="79"/>
      <c r="V1190" s="79"/>
      <c r="W1190" s="79">
        <v>0</v>
      </c>
      <c r="X1190" s="79">
        <v>15.2</v>
      </c>
      <c r="Y1190" s="92">
        <v>0.1</v>
      </c>
      <c r="Z1190" s="93">
        <v>151.99999999999997</v>
      </c>
      <c r="AA1190" s="93">
        <v>136</v>
      </c>
      <c r="AB1190" s="93">
        <v>136</v>
      </c>
      <c r="AC1190" s="79">
        <v>15.2</v>
      </c>
      <c r="AD1190" s="79">
        <v>15.2</v>
      </c>
      <c r="AE1190" s="79">
        <v>15.2</v>
      </c>
      <c r="AF1190" s="79">
        <v>15.2</v>
      </c>
      <c r="AG1190" s="79">
        <v>15.2</v>
      </c>
      <c r="AH1190" s="79">
        <v>2664864</v>
      </c>
      <c r="AI1190" s="80">
        <v>142.99</v>
      </c>
      <c r="AJ1190" s="80" t="s">
        <v>4789</v>
      </c>
      <c r="AK1190" s="80">
        <v>0</v>
      </c>
      <c r="AL1190" s="80">
        <v>0</v>
      </c>
      <c r="AM1190" s="80">
        <v>381048903.36000001</v>
      </c>
      <c r="AN1190" s="80" t="e">
        <f t="shared" si="73"/>
        <v>#REF!</v>
      </c>
      <c r="AO1190" s="80" t="e">
        <f t="shared" si="74"/>
        <v>#REF!</v>
      </c>
      <c r="AP1190" s="80">
        <v>0</v>
      </c>
      <c r="AQ1190" s="80">
        <v>0</v>
      </c>
      <c r="AR1190" s="80">
        <v>0</v>
      </c>
      <c r="AS1190" s="82">
        <v>43009</v>
      </c>
      <c r="AT1190" s="82">
        <v>50313</v>
      </c>
      <c r="AU1190" s="81" t="s">
        <v>3661</v>
      </c>
      <c r="AV1190" s="80">
        <v>3991.24</v>
      </c>
      <c r="AW1190" s="80" t="e">
        <f t="shared" si="75"/>
        <v>#REF!</v>
      </c>
    </row>
    <row r="1191" spans="2:49" ht="15" customHeight="1">
      <c r="B1191" s="68">
        <v>1181</v>
      </c>
      <c r="C1191" s="68">
        <v>2014</v>
      </c>
      <c r="D1191" s="69" t="s">
        <v>22</v>
      </c>
      <c r="E1191" s="68" t="s">
        <v>68</v>
      </c>
      <c r="F1191" s="68" t="s">
        <v>4799</v>
      </c>
      <c r="G1191" s="69" t="s">
        <v>69</v>
      </c>
      <c r="H1191" s="69" t="s">
        <v>2411</v>
      </c>
      <c r="I1191" s="87">
        <v>49000000000000</v>
      </c>
      <c r="J1191" s="69" t="s">
        <v>70</v>
      </c>
      <c r="K1191" s="70" t="s">
        <v>2426</v>
      </c>
      <c r="L1191" s="69" t="s">
        <v>2427</v>
      </c>
      <c r="M1191" s="69" t="s">
        <v>4533</v>
      </c>
      <c r="N1191" s="69" t="s">
        <v>144</v>
      </c>
      <c r="O1191" s="69" t="s">
        <v>2378</v>
      </c>
      <c r="P1191" s="69" t="s">
        <v>2379</v>
      </c>
      <c r="Q1191" s="69" t="s">
        <v>82</v>
      </c>
      <c r="R1191" s="72">
        <v>128320000</v>
      </c>
      <c r="S1191" s="88" t="e">
        <f t="shared" si="72"/>
        <v>#REF!</v>
      </c>
      <c r="T1191" s="71">
        <v>30</v>
      </c>
      <c r="U1191" s="71"/>
      <c r="V1191" s="71"/>
      <c r="W1191" s="71">
        <v>0</v>
      </c>
      <c r="X1191" s="71">
        <v>6</v>
      </c>
      <c r="Y1191" s="89">
        <v>0.1</v>
      </c>
      <c r="Z1191" s="90">
        <v>60</v>
      </c>
      <c r="AA1191" s="90">
        <v>60</v>
      </c>
      <c r="AB1191" s="90">
        <v>60</v>
      </c>
      <c r="AC1191" s="71">
        <v>6</v>
      </c>
      <c r="AD1191" s="71">
        <v>6</v>
      </c>
      <c r="AE1191" s="71">
        <v>6</v>
      </c>
      <c r="AF1191" s="71">
        <v>6</v>
      </c>
      <c r="AG1191" s="71">
        <v>6</v>
      </c>
      <c r="AH1191" s="71">
        <v>1051920</v>
      </c>
      <c r="AI1191" s="72">
        <v>216.12</v>
      </c>
      <c r="AJ1191" s="72" t="s">
        <v>4789</v>
      </c>
      <c r="AK1191" s="72">
        <v>0</v>
      </c>
      <c r="AL1191" s="72">
        <v>0</v>
      </c>
      <c r="AM1191" s="72">
        <v>227340950.40000001</v>
      </c>
      <c r="AN1191" s="72" t="e">
        <f t="shared" si="73"/>
        <v>#REF!</v>
      </c>
      <c r="AO1191" s="72" t="e">
        <f t="shared" si="74"/>
        <v>#REF!</v>
      </c>
      <c r="AP1191" s="72">
        <v>0</v>
      </c>
      <c r="AQ1191" s="72">
        <v>0</v>
      </c>
      <c r="AR1191" s="72">
        <v>0</v>
      </c>
      <c r="AS1191" s="74">
        <v>43009</v>
      </c>
      <c r="AT1191" s="74">
        <v>50313</v>
      </c>
      <c r="AU1191" s="73" t="s">
        <v>3661</v>
      </c>
      <c r="AV1191" s="72">
        <v>3991.24</v>
      </c>
      <c r="AW1191" s="72" t="e">
        <f t="shared" si="75"/>
        <v>#REF!</v>
      </c>
    </row>
    <row r="1192" spans="2:49" ht="15" customHeight="1">
      <c r="B1192" s="75">
        <v>1182</v>
      </c>
      <c r="C1192" s="75">
        <v>2014</v>
      </c>
      <c r="D1192" s="76" t="s">
        <v>22</v>
      </c>
      <c r="E1192" s="75" t="s">
        <v>68</v>
      </c>
      <c r="F1192" s="75" t="s">
        <v>4799</v>
      </c>
      <c r="G1192" s="76" t="s">
        <v>69</v>
      </c>
      <c r="H1192" s="76" t="s">
        <v>2371</v>
      </c>
      <c r="I1192" s="77">
        <v>10979076000164</v>
      </c>
      <c r="J1192" s="76" t="s">
        <v>2370</v>
      </c>
      <c r="K1192" s="78" t="s">
        <v>2428</v>
      </c>
      <c r="L1192" s="76" t="s">
        <v>2429</v>
      </c>
      <c r="M1192" s="76" t="s">
        <v>4533</v>
      </c>
      <c r="N1192" s="76" t="s">
        <v>33</v>
      </c>
      <c r="O1192" s="76" t="s">
        <v>838</v>
      </c>
      <c r="P1192" s="76" t="s">
        <v>4462</v>
      </c>
      <c r="Q1192" s="76" t="s">
        <v>28</v>
      </c>
      <c r="R1192" s="80">
        <v>115688070</v>
      </c>
      <c r="S1192" s="91" t="e">
        <f t="shared" si="72"/>
        <v>#REF!</v>
      </c>
      <c r="T1192" s="79">
        <v>30</v>
      </c>
      <c r="U1192" s="79"/>
      <c r="V1192" s="79"/>
      <c r="W1192" s="79">
        <v>0</v>
      </c>
      <c r="X1192" s="79">
        <v>10.6</v>
      </c>
      <c r="Y1192" s="92">
        <v>0.1</v>
      </c>
      <c r="Z1192" s="93">
        <v>105.99999999999999</v>
      </c>
      <c r="AA1192" s="93">
        <v>113</v>
      </c>
      <c r="AB1192" s="93">
        <v>113</v>
      </c>
      <c r="AC1192" s="79">
        <v>10.6</v>
      </c>
      <c r="AD1192" s="79">
        <v>10.6</v>
      </c>
      <c r="AE1192" s="79">
        <v>10.6</v>
      </c>
      <c r="AF1192" s="79">
        <v>10.6</v>
      </c>
      <c r="AG1192" s="79">
        <v>10.6</v>
      </c>
      <c r="AH1192" s="79">
        <v>1858392</v>
      </c>
      <c r="AI1192" s="80">
        <v>144</v>
      </c>
      <c r="AJ1192" s="80" t="s">
        <v>4789</v>
      </c>
      <c r="AK1192" s="80">
        <v>0</v>
      </c>
      <c r="AL1192" s="80">
        <v>0</v>
      </c>
      <c r="AM1192" s="80">
        <v>267608448</v>
      </c>
      <c r="AN1192" s="80" t="e">
        <f t="shared" si="73"/>
        <v>#REF!</v>
      </c>
      <c r="AO1192" s="80" t="e">
        <f t="shared" si="74"/>
        <v>#REF!</v>
      </c>
      <c r="AP1192" s="80">
        <v>0</v>
      </c>
      <c r="AQ1192" s="80">
        <v>0</v>
      </c>
      <c r="AR1192" s="80">
        <v>0</v>
      </c>
      <c r="AS1192" s="82">
        <v>43009</v>
      </c>
      <c r="AT1192" s="82">
        <v>50313</v>
      </c>
      <c r="AU1192" s="81" t="s">
        <v>3661</v>
      </c>
      <c r="AV1192" s="80">
        <v>3991.24</v>
      </c>
      <c r="AW1192" s="80" t="e">
        <f t="shared" si="75"/>
        <v>#REF!</v>
      </c>
    </row>
    <row r="1193" spans="2:49" ht="15" customHeight="1">
      <c r="B1193" s="68">
        <v>1183</v>
      </c>
      <c r="C1193" s="68">
        <v>2014</v>
      </c>
      <c r="D1193" s="69" t="s">
        <v>22</v>
      </c>
      <c r="E1193" s="68" t="s">
        <v>68</v>
      </c>
      <c r="F1193" s="68" t="s">
        <v>4799</v>
      </c>
      <c r="G1193" s="69" t="s">
        <v>69</v>
      </c>
      <c r="H1193" s="69" t="s">
        <v>2430</v>
      </c>
      <c r="I1193" s="87">
        <v>34000000000000</v>
      </c>
      <c r="J1193" s="69" t="s">
        <v>2370</v>
      </c>
      <c r="K1193" s="70" t="s">
        <v>2431</v>
      </c>
      <c r="L1193" s="69" t="s">
        <v>2432</v>
      </c>
      <c r="M1193" s="69" t="s">
        <v>4533</v>
      </c>
      <c r="N1193" s="69" t="s">
        <v>33</v>
      </c>
      <c r="O1193" s="69" t="s">
        <v>838</v>
      </c>
      <c r="P1193" s="69" t="s">
        <v>4462</v>
      </c>
      <c r="Q1193" s="69" t="s">
        <v>28</v>
      </c>
      <c r="R1193" s="72">
        <v>87277000</v>
      </c>
      <c r="S1193" s="88" t="e">
        <f t="shared" si="72"/>
        <v>#REF!</v>
      </c>
      <c r="T1193" s="71">
        <v>20</v>
      </c>
      <c r="U1193" s="71"/>
      <c r="V1193" s="71"/>
      <c r="W1193" s="71">
        <v>0</v>
      </c>
      <c r="X1193" s="71">
        <v>10.1</v>
      </c>
      <c r="Y1193" s="89">
        <v>0.1</v>
      </c>
      <c r="Z1193" s="90">
        <v>100.99999999999999</v>
      </c>
      <c r="AA1193" s="90">
        <v>101</v>
      </c>
      <c r="AB1193" s="90">
        <v>101</v>
      </c>
      <c r="AC1193" s="71">
        <v>10.1</v>
      </c>
      <c r="AD1193" s="71">
        <v>10.1</v>
      </c>
      <c r="AE1193" s="71">
        <v>10.1</v>
      </c>
      <c r="AF1193" s="71">
        <v>10.1</v>
      </c>
      <c r="AG1193" s="71">
        <v>10.1</v>
      </c>
      <c r="AH1193" s="71">
        <v>1770732</v>
      </c>
      <c r="AI1193" s="72">
        <v>140.88</v>
      </c>
      <c r="AJ1193" s="72" t="s">
        <v>4789</v>
      </c>
      <c r="AK1193" s="72">
        <v>0</v>
      </c>
      <c r="AL1193" s="72">
        <v>0</v>
      </c>
      <c r="AM1193" s="72">
        <v>249460724.16</v>
      </c>
      <c r="AN1193" s="72" t="e">
        <f t="shared" si="73"/>
        <v>#REF!</v>
      </c>
      <c r="AO1193" s="72" t="e">
        <f t="shared" si="74"/>
        <v>#REF!</v>
      </c>
      <c r="AP1193" s="72">
        <v>0</v>
      </c>
      <c r="AQ1193" s="72">
        <v>0</v>
      </c>
      <c r="AR1193" s="72">
        <v>0</v>
      </c>
      <c r="AS1193" s="74">
        <v>43009</v>
      </c>
      <c r="AT1193" s="74">
        <v>50313</v>
      </c>
      <c r="AU1193" s="73" t="s">
        <v>3661</v>
      </c>
      <c r="AV1193" s="72">
        <v>3991.24</v>
      </c>
      <c r="AW1193" s="72" t="e">
        <f t="shared" si="75"/>
        <v>#REF!</v>
      </c>
    </row>
    <row r="1194" spans="2:49" ht="15" customHeight="1">
      <c r="B1194" s="75">
        <v>1184</v>
      </c>
      <c r="C1194" s="75">
        <v>2014</v>
      </c>
      <c r="D1194" s="76" t="s">
        <v>22</v>
      </c>
      <c r="E1194" s="75" t="s">
        <v>68</v>
      </c>
      <c r="F1194" s="75" t="s">
        <v>4799</v>
      </c>
      <c r="G1194" s="76" t="s">
        <v>69</v>
      </c>
      <c r="H1194" s="76" t="s">
        <v>2430</v>
      </c>
      <c r="I1194" s="77">
        <v>34000000000000</v>
      </c>
      <c r="J1194" s="76" t="s">
        <v>2370</v>
      </c>
      <c r="K1194" s="78" t="s">
        <v>2433</v>
      </c>
      <c r="L1194" s="76" t="s">
        <v>2434</v>
      </c>
      <c r="M1194" s="76" t="s">
        <v>4533</v>
      </c>
      <c r="N1194" s="76" t="s">
        <v>33</v>
      </c>
      <c r="O1194" s="76" t="s">
        <v>838</v>
      </c>
      <c r="P1194" s="76" t="s">
        <v>4462</v>
      </c>
      <c r="Q1194" s="76" t="s">
        <v>28</v>
      </c>
      <c r="R1194" s="80">
        <v>87277000</v>
      </c>
      <c r="S1194" s="91" t="e">
        <f t="shared" si="72"/>
        <v>#REF!</v>
      </c>
      <c r="T1194" s="79">
        <v>20</v>
      </c>
      <c r="U1194" s="79"/>
      <c r="V1194" s="79"/>
      <c r="W1194" s="79">
        <v>0</v>
      </c>
      <c r="X1194" s="79">
        <v>11</v>
      </c>
      <c r="Y1194" s="92">
        <v>0.1</v>
      </c>
      <c r="Z1194" s="93">
        <v>110</v>
      </c>
      <c r="AA1194" s="93">
        <v>101</v>
      </c>
      <c r="AB1194" s="93">
        <v>101</v>
      </c>
      <c r="AC1194" s="79">
        <v>11</v>
      </c>
      <c r="AD1194" s="79">
        <v>11</v>
      </c>
      <c r="AE1194" s="79">
        <v>11</v>
      </c>
      <c r="AF1194" s="79">
        <v>11</v>
      </c>
      <c r="AG1194" s="79">
        <v>11</v>
      </c>
      <c r="AH1194" s="79">
        <v>1928520</v>
      </c>
      <c r="AI1194" s="80">
        <v>140.88</v>
      </c>
      <c r="AJ1194" s="80" t="s">
        <v>4789</v>
      </c>
      <c r="AK1194" s="80">
        <v>0</v>
      </c>
      <c r="AL1194" s="80">
        <v>0</v>
      </c>
      <c r="AM1194" s="80">
        <v>271689897.59999996</v>
      </c>
      <c r="AN1194" s="80" t="e">
        <f t="shared" si="73"/>
        <v>#REF!</v>
      </c>
      <c r="AO1194" s="80" t="e">
        <f t="shared" si="74"/>
        <v>#REF!</v>
      </c>
      <c r="AP1194" s="80">
        <v>0</v>
      </c>
      <c r="AQ1194" s="80">
        <v>0</v>
      </c>
      <c r="AR1194" s="80">
        <v>0</v>
      </c>
      <c r="AS1194" s="82">
        <v>43009</v>
      </c>
      <c r="AT1194" s="82">
        <v>50313</v>
      </c>
      <c r="AU1194" s="81" t="s">
        <v>3661</v>
      </c>
      <c r="AV1194" s="80">
        <v>3991.24</v>
      </c>
      <c r="AW1194" s="80" t="e">
        <f t="shared" si="75"/>
        <v>#REF!</v>
      </c>
    </row>
    <row r="1195" spans="2:49" ht="15" customHeight="1">
      <c r="B1195" s="68">
        <v>1185</v>
      </c>
      <c r="C1195" s="68">
        <v>2014</v>
      </c>
      <c r="D1195" s="69" t="s">
        <v>22</v>
      </c>
      <c r="E1195" s="68" t="s">
        <v>68</v>
      </c>
      <c r="F1195" s="68" t="s">
        <v>4799</v>
      </c>
      <c r="G1195" s="69" t="s">
        <v>69</v>
      </c>
      <c r="H1195" s="69" t="s">
        <v>84</v>
      </c>
      <c r="I1195" s="87">
        <v>8534605000174</v>
      </c>
      <c r="J1195" s="69" t="s">
        <v>2370</v>
      </c>
      <c r="K1195" s="70" t="s">
        <v>2435</v>
      </c>
      <c r="L1195" s="69" t="s">
        <v>2436</v>
      </c>
      <c r="M1195" s="69" t="s">
        <v>4533</v>
      </c>
      <c r="N1195" s="69" t="s">
        <v>74</v>
      </c>
      <c r="O1195" s="69" t="s">
        <v>838</v>
      </c>
      <c r="P1195" s="69" t="s">
        <v>4462</v>
      </c>
      <c r="Q1195" s="69" t="s">
        <v>28</v>
      </c>
      <c r="R1195" s="72">
        <v>59982900</v>
      </c>
      <c r="S1195" s="88" t="e">
        <f t="shared" si="72"/>
        <v>#REF!</v>
      </c>
      <c r="T1195" s="71">
        <v>14.7</v>
      </c>
      <c r="U1195" s="71"/>
      <c r="V1195" s="71"/>
      <c r="W1195" s="71">
        <v>0</v>
      </c>
      <c r="X1195" s="71">
        <v>6.5</v>
      </c>
      <c r="Y1195" s="89">
        <v>0.1</v>
      </c>
      <c r="Z1195" s="90">
        <v>65</v>
      </c>
      <c r="AA1195" s="90">
        <v>52</v>
      </c>
      <c r="AB1195" s="90">
        <v>52</v>
      </c>
      <c r="AC1195" s="71">
        <v>6.5</v>
      </c>
      <c r="AD1195" s="71">
        <v>6.5</v>
      </c>
      <c r="AE1195" s="71">
        <v>6.5</v>
      </c>
      <c r="AF1195" s="71">
        <v>6.5</v>
      </c>
      <c r="AG1195" s="71">
        <v>6.5</v>
      </c>
      <c r="AH1195" s="71">
        <v>1139580</v>
      </c>
      <c r="AI1195" s="72">
        <v>138.9</v>
      </c>
      <c r="AJ1195" s="72" t="s">
        <v>4789</v>
      </c>
      <c r="AK1195" s="72">
        <v>0</v>
      </c>
      <c r="AL1195" s="72">
        <v>0</v>
      </c>
      <c r="AM1195" s="72">
        <v>158287662</v>
      </c>
      <c r="AN1195" s="72" t="e">
        <f t="shared" si="73"/>
        <v>#REF!</v>
      </c>
      <c r="AO1195" s="72" t="e">
        <f t="shared" si="74"/>
        <v>#REF!</v>
      </c>
      <c r="AP1195" s="72">
        <v>0</v>
      </c>
      <c r="AQ1195" s="72">
        <v>0</v>
      </c>
      <c r="AR1195" s="72">
        <v>0</v>
      </c>
      <c r="AS1195" s="74">
        <v>43009</v>
      </c>
      <c r="AT1195" s="74">
        <v>50313</v>
      </c>
      <c r="AU1195" s="73" t="s">
        <v>3661</v>
      </c>
      <c r="AV1195" s="72">
        <v>3991.24</v>
      </c>
      <c r="AW1195" s="72" t="e">
        <f t="shared" si="75"/>
        <v>#REF!</v>
      </c>
    </row>
    <row r="1196" spans="2:49" ht="15" customHeight="1">
      <c r="B1196" s="75">
        <v>1186</v>
      </c>
      <c r="C1196" s="75">
        <v>2014</v>
      </c>
      <c r="D1196" s="76" t="s">
        <v>22</v>
      </c>
      <c r="E1196" s="75" t="s">
        <v>68</v>
      </c>
      <c r="F1196" s="75" t="s">
        <v>4799</v>
      </c>
      <c r="G1196" s="76" t="s">
        <v>69</v>
      </c>
      <c r="H1196" s="76" t="s">
        <v>84</v>
      </c>
      <c r="I1196" s="77">
        <v>8534605000174</v>
      </c>
      <c r="J1196" s="76" t="s">
        <v>2370</v>
      </c>
      <c r="K1196" s="78" t="s">
        <v>2437</v>
      </c>
      <c r="L1196" s="76" t="s">
        <v>2438</v>
      </c>
      <c r="M1196" s="76" t="s">
        <v>4533</v>
      </c>
      <c r="N1196" s="76" t="s">
        <v>74</v>
      </c>
      <c r="O1196" s="76" t="s">
        <v>838</v>
      </c>
      <c r="P1196" s="76" t="s">
        <v>4462</v>
      </c>
      <c r="Q1196" s="76" t="s">
        <v>28</v>
      </c>
      <c r="R1196" s="80">
        <v>71516120</v>
      </c>
      <c r="S1196" s="91" t="e">
        <f t="shared" si="72"/>
        <v>#REF!</v>
      </c>
      <c r="T1196" s="79">
        <v>18</v>
      </c>
      <c r="U1196" s="79"/>
      <c r="V1196" s="79"/>
      <c r="W1196" s="79">
        <v>0</v>
      </c>
      <c r="X1196" s="79">
        <v>9.1999999999999993</v>
      </c>
      <c r="Y1196" s="92">
        <v>0.1</v>
      </c>
      <c r="Z1196" s="93">
        <v>91.999999999999986</v>
      </c>
      <c r="AA1196" s="93">
        <v>52</v>
      </c>
      <c r="AB1196" s="93">
        <v>52</v>
      </c>
      <c r="AC1196" s="79">
        <v>9.1999999999999993</v>
      </c>
      <c r="AD1196" s="79">
        <v>9.1999999999999993</v>
      </c>
      <c r="AE1196" s="79">
        <v>9.1999999999999993</v>
      </c>
      <c r="AF1196" s="79">
        <v>9.1999999999999993</v>
      </c>
      <c r="AG1196" s="79">
        <v>9.1999999999999993</v>
      </c>
      <c r="AH1196" s="79">
        <v>1612944</v>
      </c>
      <c r="AI1196" s="80">
        <v>138.9</v>
      </c>
      <c r="AJ1196" s="80" t="s">
        <v>4789</v>
      </c>
      <c r="AK1196" s="80">
        <v>0</v>
      </c>
      <c r="AL1196" s="80">
        <v>0</v>
      </c>
      <c r="AM1196" s="80">
        <v>224037921.60000002</v>
      </c>
      <c r="AN1196" s="80" t="e">
        <f t="shared" si="73"/>
        <v>#REF!</v>
      </c>
      <c r="AO1196" s="80" t="e">
        <f t="shared" si="74"/>
        <v>#REF!</v>
      </c>
      <c r="AP1196" s="80">
        <v>0</v>
      </c>
      <c r="AQ1196" s="80">
        <v>0</v>
      </c>
      <c r="AR1196" s="80">
        <v>0</v>
      </c>
      <c r="AS1196" s="82">
        <v>43009</v>
      </c>
      <c r="AT1196" s="82">
        <v>50313</v>
      </c>
      <c r="AU1196" s="81" t="s">
        <v>3661</v>
      </c>
      <c r="AV1196" s="80">
        <v>3991.24</v>
      </c>
      <c r="AW1196" s="80" t="e">
        <f t="shared" si="75"/>
        <v>#REF!</v>
      </c>
    </row>
    <row r="1197" spans="2:49" ht="15" customHeight="1">
      <c r="B1197" s="68">
        <v>1187</v>
      </c>
      <c r="C1197" s="68">
        <v>2014</v>
      </c>
      <c r="D1197" s="69" t="s">
        <v>22</v>
      </c>
      <c r="E1197" s="68" t="s">
        <v>68</v>
      </c>
      <c r="F1197" s="68" t="s">
        <v>4799</v>
      </c>
      <c r="G1197" s="69" t="s">
        <v>69</v>
      </c>
      <c r="H1197" s="69" t="s">
        <v>84</v>
      </c>
      <c r="I1197" s="87">
        <v>8534605000174</v>
      </c>
      <c r="J1197" s="69" t="s">
        <v>70</v>
      </c>
      <c r="K1197" s="70" t="s">
        <v>85</v>
      </c>
      <c r="L1197" s="69" t="s">
        <v>86</v>
      </c>
      <c r="M1197" s="69" t="s">
        <v>4534</v>
      </c>
      <c r="N1197" s="69" t="s">
        <v>74</v>
      </c>
      <c r="O1197" s="69" t="s">
        <v>2378</v>
      </c>
      <c r="P1197" s="69" t="s">
        <v>2379</v>
      </c>
      <c r="Q1197" s="69" t="s">
        <v>28</v>
      </c>
      <c r="R1197" s="72">
        <v>148950000</v>
      </c>
      <c r="S1197" s="88" t="e">
        <f t="shared" si="72"/>
        <v>#REF!</v>
      </c>
      <c r="T1197" s="71">
        <v>29.75</v>
      </c>
      <c r="U1197" s="71"/>
      <c r="V1197" s="71"/>
      <c r="W1197" s="71">
        <v>0</v>
      </c>
      <c r="X1197" s="71">
        <v>6.5</v>
      </c>
      <c r="Y1197" s="89">
        <v>0.1</v>
      </c>
      <c r="Z1197" s="90">
        <v>65</v>
      </c>
      <c r="AA1197" s="90">
        <v>65</v>
      </c>
      <c r="AB1197" s="90">
        <v>65</v>
      </c>
      <c r="AC1197" s="71">
        <v>6.5</v>
      </c>
      <c r="AD1197" s="71">
        <v>6.5</v>
      </c>
      <c r="AE1197" s="71">
        <v>6.5</v>
      </c>
      <c r="AF1197" s="71">
        <v>6.5</v>
      </c>
      <c r="AG1197" s="71">
        <v>6.5</v>
      </c>
      <c r="AH1197" s="71">
        <v>1139580</v>
      </c>
      <c r="AI1197" s="72">
        <v>220.3</v>
      </c>
      <c r="AJ1197" s="72" t="s">
        <v>4789</v>
      </c>
      <c r="AK1197" s="72">
        <v>0</v>
      </c>
      <c r="AL1197" s="72">
        <v>0</v>
      </c>
      <c r="AM1197" s="72">
        <v>251049474</v>
      </c>
      <c r="AN1197" s="72" t="e">
        <f t="shared" si="73"/>
        <v>#REF!</v>
      </c>
      <c r="AO1197" s="72" t="e">
        <f t="shared" si="74"/>
        <v>#REF!</v>
      </c>
      <c r="AP1197" s="72">
        <v>0</v>
      </c>
      <c r="AQ1197" s="72">
        <v>0</v>
      </c>
      <c r="AR1197" s="72">
        <v>0</v>
      </c>
      <c r="AS1197" s="74">
        <v>43009</v>
      </c>
      <c r="AT1197" s="74">
        <v>50313</v>
      </c>
      <c r="AU1197" s="73" t="s">
        <v>3661</v>
      </c>
      <c r="AV1197" s="72">
        <v>3991.24</v>
      </c>
      <c r="AW1197" s="72" t="e">
        <f t="shared" si="75"/>
        <v>#REF!</v>
      </c>
    </row>
    <row r="1198" spans="2:49" ht="15" customHeight="1">
      <c r="B1198" s="75">
        <v>1188</v>
      </c>
      <c r="C1198" s="75">
        <v>2014</v>
      </c>
      <c r="D1198" s="76" t="s">
        <v>22</v>
      </c>
      <c r="E1198" s="75" t="s">
        <v>68</v>
      </c>
      <c r="F1198" s="75" t="s">
        <v>4799</v>
      </c>
      <c r="G1198" s="76" t="s">
        <v>69</v>
      </c>
      <c r="H1198" s="76" t="s">
        <v>84</v>
      </c>
      <c r="I1198" s="77">
        <v>8534605000174</v>
      </c>
      <c r="J1198" s="76" t="s">
        <v>70</v>
      </c>
      <c r="K1198" s="78" t="s">
        <v>87</v>
      </c>
      <c r="L1198" s="76" t="s">
        <v>88</v>
      </c>
      <c r="M1198" s="76" t="s">
        <v>4534</v>
      </c>
      <c r="N1198" s="76" t="s">
        <v>74</v>
      </c>
      <c r="O1198" s="76" t="s">
        <v>2378</v>
      </c>
      <c r="P1198" s="76" t="s">
        <v>2379</v>
      </c>
      <c r="Q1198" s="76" t="s">
        <v>28</v>
      </c>
      <c r="R1198" s="80">
        <v>148950000</v>
      </c>
      <c r="S1198" s="91" t="e">
        <f t="shared" si="72"/>
        <v>#REF!</v>
      </c>
      <c r="T1198" s="79">
        <v>29.75</v>
      </c>
      <c r="U1198" s="79"/>
      <c r="V1198" s="79"/>
      <c r="W1198" s="79">
        <v>0</v>
      </c>
      <c r="X1198" s="79">
        <v>6.5</v>
      </c>
      <c r="Y1198" s="92">
        <v>0.1</v>
      </c>
      <c r="Z1198" s="93">
        <v>65</v>
      </c>
      <c r="AA1198" s="93">
        <v>65</v>
      </c>
      <c r="AB1198" s="93">
        <v>65</v>
      </c>
      <c r="AC1198" s="79">
        <v>6.5</v>
      </c>
      <c r="AD1198" s="79">
        <v>6.5</v>
      </c>
      <c r="AE1198" s="79">
        <v>6.5</v>
      </c>
      <c r="AF1198" s="79">
        <v>6.5</v>
      </c>
      <c r="AG1198" s="79">
        <v>6.5</v>
      </c>
      <c r="AH1198" s="79">
        <v>1139580</v>
      </c>
      <c r="AI1198" s="80">
        <v>220.3</v>
      </c>
      <c r="AJ1198" s="80" t="s">
        <v>4789</v>
      </c>
      <c r="AK1198" s="80">
        <v>0</v>
      </c>
      <c r="AL1198" s="80">
        <v>0</v>
      </c>
      <c r="AM1198" s="80">
        <v>251049474</v>
      </c>
      <c r="AN1198" s="80" t="e">
        <f t="shared" si="73"/>
        <v>#REF!</v>
      </c>
      <c r="AO1198" s="80" t="e">
        <f t="shared" si="74"/>
        <v>#REF!</v>
      </c>
      <c r="AP1198" s="80">
        <v>0</v>
      </c>
      <c r="AQ1198" s="80">
        <v>0</v>
      </c>
      <c r="AR1198" s="80">
        <v>0</v>
      </c>
      <c r="AS1198" s="82">
        <v>43009</v>
      </c>
      <c r="AT1198" s="82">
        <v>50313</v>
      </c>
      <c r="AU1198" s="81" t="s">
        <v>3661</v>
      </c>
      <c r="AV1198" s="80">
        <v>3991.24</v>
      </c>
      <c r="AW1198" s="80" t="e">
        <f t="shared" si="75"/>
        <v>#REF!</v>
      </c>
    </row>
    <row r="1199" spans="2:49" ht="15" customHeight="1">
      <c r="B1199" s="68">
        <v>1189</v>
      </c>
      <c r="C1199" s="68">
        <v>2014</v>
      </c>
      <c r="D1199" s="69" t="s">
        <v>22</v>
      </c>
      <c r="E1199" s="68" t="s">
        <v>68</v>
      </c>
      <c r="F1199" s="68" t="s">
        <v>4799</v>
      </c>
      <c r="G1199" s="69" t="s">
        <v>69</v>
      </c>
      <c r="H1199" s="69" t="s">
        <v>84</v>
      </c>
      <c r="I1199" s="87">
        <v>8534605000174</v>
      </c>
      <c r="J1199" s="69" t="s">
        <v>70</v>
      </c>
      <c r="K1199" s="70" t="s">
        <v>89</v>
      </c>
      <c r="L1199" s="69" t="s">
        <v>90</v>
      </c>
      <c r="M1199" s="69" t="s">
        <v>4534</v>
      </c>
      <c r="N1199" s="69" t="s">
        <v>74</v>
      </c>
      <c r="O1199" s="69" t="s">
        <v>2378</v>
      </c>
      <c r="P1199" s="69" t="s">
        <v>2379</v>
      </c>
      <c r="Q1199" s="69" t="s">
        <v>28</v>
      </c>
      <c r="R1199" s="72">
        <v>53425000</v>
      </c>
      <c r="S1199" s="88" t="e">
        <f t="shared" si="72"/>
        <v>#REF!</v>
      </c>
      <c r="T1199" s="71">
        <v>10.5</v>
      </c>
      <c r="U1199" s="71"/>
      <c r="V1199" s="71"/>
      <c r="W1199" s="71">
        <v>0</v>
      </c>
      <c r="X1199" s="71">
        <v>2.2999999999999998</v>
      </c>
      <c r="Y1199" s="89">
        <v>0.1</v>
      </c>
      <c r="Z1199" s="90">
        <v>22.999999999999996</v>
      </c>
      <c r="AA1199" s="90">
        <v>65</v>
      </c>
      <c r="AB1199" s="90">
        <v>65</v>
      </c>
      <c r="AC1199" s="71">
        <v>2.2999999999999998</v>
      </c>
      <c r="AD1199" s="71">
        <v>2.2999999999999998</v>
      </c>
      <c r="AE1199" s="71">
        <v>2.2999999999999998</v>
      </c>
      <c r="AF1199" s="71">
        <v>2.2999999999999998</v>
      </c>
      <c r="AG1199" s="71">
        <v>2.2999999999999998</v>
      </c>
      <c r="AH1199" s="71">
        <v>403236</v>
      </c>
      <c r="AI1199" s="72">
        <v>220.3</v>
      </c>
      <c r="AJ1199" s="72" t="s">
        <v>4789</v>
      </c>
      <c r="AK1199" s="72">
        <v>0</v>
      </c>
      <c r="AL1199" s="72">
        <v>0</v>
      </c>
      <c r="AM1199" s="72">
        <v>88832890.800000012</v>
      </c>
      <c r="AN1199" s="72" t="e">
        <f t="shared" si="73"/>
        <v>#REF!</v>
      </c>
      <c r="AO1199" s="72" t="e">
        <f t="shared" si="74"/>
        <v>#REF!</v>
      </c>
      <c r="AP1199" s="72">
        <v>0</v>
      </c>
      <c r="AQ1199" s="72">
        <v>0</v>
      </c>
      <c r="AR1199" s="72">
        <v>0</v>
      </c>
      <c r="AS1199" s="74">
        <v>43009</v>
      </c>
      <c r="AT1199" s="74">
        <v>50313</v>
      </c>
      <c r="AU1199" s="73" t="s">
        <v>3661</v>
      </c>
      <c r="AV1199" s="72">
        <v>3991.24</v>
      </c>
      <c r="AW1199" s="72" t="e">
        <f t="shared" si="75"/>
        <v>#REF!</v>
      </c>
    </row>
    <row r="1200" spans="2:49" ht="15" customHeight="1">
      <c r="B1200" s="75">
        <v>1190</v>
      </c>
      <c r="C1200" s="75">
        <v>2014</v>
      </c>
      <c r="D1200" s="76" t="s">
        <v>22</v>
      </c>
      <c r="E1200" s="75" t="s">
        <v>68</v>
      </c>
      <c r="F1200" s="75" t="s">
        <v>4799</v>
      </c>
      <c r="G1200" s="76" t="s">
        <v>69</v>
      </c>
      <c r="H1200" s="76" t="s">
        <v>84</v>
      </c>
      <c r="I1200" s="77">
        <v>8534605000174</v>
      </c>
      <c r="J1200" s="76" t="s">
        <v>70</v>
      </c>
      <c r="K1200" s="78" t="s">
        <v>91</v>
      </c>
      <c r="L1200" s="76" t="s">
        <v>92</v>
      </c>
      <c r="M1200" s="76" t="s">
        <v>4534</v>
      </c>
      <c r="N1200" s="76" t="s">
        <v>74</v>
      </c>
      <c r="O1200" s="76" t="s">
        <v>2378</v>
      </c>
      <c r="P1200" s="76" t="s">
        <v>2379</v>
      </c>
      <c r="Q1200" s="76" t="s">
        <v>28</v>
      </c>
      <c r="R1200" s="80">
        <v>148950000</v>
      </c>
      <c r="S1200" s="91" t="e">
        <f t="shared" si="72"/>
        <v>#REF!</v>
      </c>
      <c r="T1200" s="79">
        <v>29.75</v>
      </c>
      <c r="U1200" s="79"/>
      <c r="V1200" s="79"/>
      <c r="W1200" s="79">
        <v>0</v>
      </c>
      <c r="X1200" s="79">
        <v>6.5</v>
      </c>
      <c r="Y1200" s="92">
        <v>0.1</v>
      </c>
      <c r="Z1200" s="93">
        <v>65</v>
      </c>
      <c r="AA1200" s="93">
        <v>65</v>
      </c>
      <c r="AB1200" s="93">
        <v>65</v>
      </c>
      <c r="AC1200" s="79">
        <v>6.5</v>
      </c>
      <c r="AD1200" s="79">
        <v>6.5</v>
      </c>
      <c r="AE1200" s="79">
        <v>6.5</v>
      </c>
      <c r="AF1200" s="79">
        <v>6.5</v>
      </c>
      <c r="AG1200" s="79">
        <v>6.5</v>
      </c>
      <c r="AH1200" s="79">
        <v>1139580</v>
      </c>
      <c r="AI1200" s="80">
        <v>220.3</v>
      </c>
      <c r="AJ1200" s="80" t="s">
        <v>4789</v>
      </c>
      <c r="AK1200" s="80">
        <v>0</v>
      </c>
      <c r="AL1200" s="80">
        <v>0</v>
      </c>
      <c r="AM1200" s="80">
        <v>251049474</v>
      </c>
      <c r="AN1200" s="80" t="e">
        <f t="shared" si="73"/>
        <v>#REF!</v>
      </c>
      <c r="AO1200" s="80" t="e">
        <f t="shared" si="74"/>
        <v>#REF!</v>
      </c>
      <c r="AP1200" s="80">
        <v>0</v>
      </c>
      <c r="AQ1200" s="80">
        <v>0</v>
      </c>
      <c r="AR1200" s="80">
        <v>0</v>
      </c>
      <c r="AS1200" s="82">
        <v>43009</v>
      </c>
      <c r="AT1200" s="82">
        <v>50313</v>
      </c>
      <c r="AU1200" s="81" t="s">
        <v>3661</v>
      </c>
      <c r="AV1200" s="80">
        <v>3991.24</v>
      </c>
      <c r="AW1200" s="80" t="e">
        <f t="shared" si="75"/>
        <v>#REF!</v>
      </c>
    </row>
    <row r="1201" spans="2:49" ht="15" customHeight="1">
      <c r="B1201" s="68">
        <v>1191</v>
      </c>
      <c r="C1201" s="68">
        <v>2014</v>
      </c>
      <c r="D1201" s="69" t="s">
        <v>22</v>
      </c>
      <c r="E1201" s="68" t="s">
        <v>68</v>
      </c>
      <c r="F1201" s="68" t="s">
        <v>4799</v>
      </c>
      <c r="G1201" s="69" t="s">
        <v>69</v>
      </c>
      <c r="H1201" s="69" t="s">
        <v>2439</v>
      </c>
      <c r="I1201" s="87">
        <v>43000000000000</v>
      </c>
      <c r="J1201" s="69" t="s">
        <v>70</v>
      </c>
      <c r="K1201" s="70" t="s">
        <v>2440</v>
      </c>
      <c r="L1201" s="69" t="s">
        <v>2441</v>
      </c>
      <c r="M1201" s="69" t="s">
        <v>4533</v>
      </c>
      <c r="N1201" s="69" t="s">
        <v>74</v>
      </c>
      <c r="O1201" s="69" t="s">
        <v>2378</v>
      </c>
      <c r="P1201" s="69" t="s">
        <v>2379</v>
      </c>
      <c r="Q1201" s="69" t="s">
        <v>28</v>
      </c>
      <c r="R1201" s="72">
        <v>156636000</v>
      </c>
      <c r="S1201" s="88" t="e">
        <f t="shared" si="72"/>
        <v>#REF!</v>
      </c>
      <c r="T1201" s="71">
        <v>30</v>
      </c>
      <c r="U1201" s="71"/>
      <c r="V1201" s="71"/>
      <c r="W1201" s="71">
        <v>0</v>
      </c>
      <c r="X1201" s="71">
        <v>8.4</v>
      </c>
      <c r="Y1201" s="89">
        <v>0.1</v>
      </c>
      <c r="Z1201" s="90">
        <v>84</v>
      </c>
      <c r="AA1201" s="90">
        <v>84</v>
      </c>
      <c r="AB1201" s="90">
        <v>84</v>
      </c>
      <c r="AC1201" s="71">
        <v>8.4</v>
      </c>
      <c r="AD1201" s="71">
        <v>8.4</v>
      </c>
      <c r="AE1201" s="71">
        <v>8.4</v>
      </c>
      <c r="AF1201" s="71">
        <v>8.4</v>
      </c>
      <c r="AG1201" s="71">
        <v>8.4</v>
      </c>
      <c r="AH1201" s="71">
        <v>1472688</v>
      </c>
      <c r="AI1201" s="72">
        <v>214.84</v>
      </c>
      <c r="AJ1201" s="72" t="s">
        <v>4789</v>
      </c>
      <c r="AK1201" s="72">
        <v>0</v>
      </c>
      <c r="AL1201" s="72">
        <v>0</v>
      </c>
      <c r="AM1201" s="72">
        <v>316392289.92000002</v>
      </c>
      <c r="AN1201" s="72" t="e">
        <f t="shared" si="73"/>
        <v>#REF!</v>
      </c>
      <c r="AO1201" s="72" t="e">
        <f t="shared" si="74"/>
        <v>#REF!</v>
      </c>
      <c r="AP1201" s="72">
        <v>0</v>
      </c>
      <c r="AQ1201" s="72">
        <v>0</v>
      </c>
      <c r="AR1201" s="72">
        <v>0</v>
      </c>
      <c r="AS1201" s="74">
        <v>43009</v>
      </c>
      <c r="AT1201" s="74">
        <v>50313</v>
      </c>
      <c r="AU1201" s="73" t="s">
        <v>3661</v>
      </c>
      <c r="AV1201" s="72">
        <v>3991.24</v>
      </c>
      <c r="AW1201" s="72" t="e">
        <f t="shared" si="75"/>
        <v>#REF!</v>
      </c>
    </row>
    <row r="1202" spans="2:49" ht="15" customHeight="1">
      <c r="B1202" s="75">
        <v>1192</v>
      </c>
      <c r="C1202" s="75">
        <v>2014</v>
      </c>
      <c r="D1202" s="76" t="s">
        <v>22</v>
      </c>
      <c r="E1202" s="75" t="s">
        <v>68</v>
      </c>
      <c r="F1202" s="75" t="s">
        <v>4799</v>
      </c>
      <c r="G1202" s="76" t="s">
        <v>69</v>
      </c>
      <c r="H1202" s="76" t="s">
        <v>2439</v>
      </c>
      <c r="I1202" s="77">
        <v>43000000000000</v>
      </c>
      <c r="J1202" s="76" t="s">
        <v>70</v>
      </c>
      <c r="K1202" s="78" t="s">
        <v>2442</v>
      </c>
      <c r="L1202" s="76" t="s">
        <v>2443</v>
      </c>
      <c r="M1202" s="76" t="s">
        <v>4538</v>
      </c>
      <c r="N1202" s="76" t="s">
        <v>74</v>
      </c>
      <c r="O1202" s="76" t="s">
        <v>2378</v>
      </c>
      <c r="P1202" s="76" t="s">
        <v>2379</v>
      </c>
      <c r="Q1202" s="76" t="s">
        <v>28</v>
      </c>
      <c r="R1202" s="80">
        <v>156636000</v>
      </c>
      <c r="S1202" s="91" t="e">
        <f t="shared" si="72"/>
        <v>#REF!</v>
      </c>
      <c r="T1202" s="79">
        <v>30</v>
      </c>
      <c r="U1202" s="79"/>
      <c r="V1202" s="79"/>
      <c r="W1202" s="79">
        <v>0</v>
      </c>
      <c r="X1202" s="79">
        <v>8.4</v>
      </c>
      <c r="Y1202" s="92">
        <v>0.1</v>
      </c>
      <c r="Z1202" s="93">
        <v>84</v>
      </c>
      <c r="AA1202" s="93">
        <v>84</v>
      </c>
      <c r="AB1202" s="93">
        <v>84</v>
      </c>
      <c r="AC1202" s="79">
        <v>8.4</v>
      </c>
      <c r="AD1202" s="79">
        <v>8.4</v>
      </c>
      <c r="AE1202" s="79">
        <v>8.4</v>
      </c>
      <c r="AF1202" s="79">
        <v>8.4</v>
      </c>
      <c r="AG1202" s="79">
        <v>8.4</v>
      </c>
      <c r="AH1202" s="79">
        <v>1472688</v>
      </c>
      <c r="AI1202" s="80">
        <v>214.83</v>
      </c>
      <c r="AJ1202" s="80" t="s">
        <v>4789</v>
      </c>
      <c r="AK1202" s="80">
        <v>0</v>
      </c>
      <c r="AL1202" s="80">
        <v>0</v>
      </c>
      <c r="AM1202" s="80">
        <v>316377563.04000002</v>
      </c>
      <c r="AN1202" s="80" t="e">
        <f t="shared" si="73"/>
        <v>#REF!</v>
      </c>
      <c r="AO1202" s="80" t="e">
        <f t="shared" si="74"/>
        <v>#REF!</v>
      </c>
      <c r="AP1202" s="80">
        <v>0</v>
      </c>
      <c r="AQ1202" s="80">
        <v>0</v>
      </c>
      <c r="AR1202" s="80">
        <v>0</v>
      </c>
      <c r="AS1202" s="82">
        <v>43009</v>
      </c>
      <c r="AT1202" s="82">
        <v>50313</v>
      </c>
      <c r="AU1202" s="81" t="s">
        <v>3661</v>
      </c>
      <c r="AV1202" s="80">
        <v>3991.24</v>
      </c>
      <c r="AW1202" s="80" t="e">
        <f t="shared" si="75"/>
        <v>#REF!</v>
      </c>
    </row>
    <row r="1203" spans="2:49" ht="15" customHeight="1">
      <c r="B1203" s="68">
        <v>1193</v>
      </c>
      <c r="C1203" s="68">
        <v>2014</v>
      </c>
      <c r="D1203" s="69" t="s">
        <v>22</v>
      </c>
      <c r="E1203" s="68" t="s">
        <v>68</v>
      </c>
      <c r="F1203" s="68" t="s">
        <v>4799</v>
      </c>
      <c r="G1203" s="69" t="s">
        <v>69</v>
      </c>
      <c r="H1203" s="69" t="s">
        <v>2439</v>
      </c>
      <c r="I1203" s="87">
        <v>43000000000000</v>
      </c>
      <c r="J1203" s="69" t="s">
        <v>70</v>
      </c>
      <c r="K1203" s="70" t="s">
        <v>2444</v>
      </c>
      <c r="L1203" s="69" t="s">
        <v>2445</v>
      </c>
      <c r="M1203" s="69" t="s">
        <v>4533</v>
      </c>
      <c r="N1203" s="69" t="s">
        <v>74</v>
      </c>
      <c r="O1203" s="69" t="s">
        <v>2378</v>
      </c>
      <c r="P1203" s="69" t="s">
        <v>2379</v>
      </c>
      <c r="Q1203" s="69" t="s">
        <v>28</v>
      </c>
      <c r="R1203" s="72">
        <v>156636000</v>
      </c>
      <c r="S1203" s="88" t="e">
        <f t="shared" si="72"/>
        <v>#REF!</v>
      </c>
      <c r="T1203" s="71">
        <v>30</v>
      </c>
      <c r="U1203" s="71"/>
      <c r="V1203" s="71"/>
      <c r="W1203" s="71">
        <v>0</v>
      </c>
      <c r="X1203" s="71">
        <v>8.4</v>
      </c>
      <c r="Y1203" s="89">
        <v>0.1</v>
      </c>
      <c r="Z1203" s="90">
        <v>84</v>
      </c>
      <c r="AA1203" s="90">
        <v>84</v>
      </c>
      <c r="AB1203" s="90">
        <v>84</v>
      </c>
      <c r="AC1203" s="71">
        <v>8.4</v>
      </c>
      <c r="AD1203" s="71">
        <v>8.4</v>
      </c>
      <c r="AE1203" s="71">
        <v>8.4</v>
      </c>
      <c r="AF1203" s="71">
        <v>8.4</v>
      </c>
      <c r="AG1203" s="71">
        <v>8.4</v>
      </c>
      <c r="AH1203" s="71">
        <v>1472688</v>
      </c>
      <c r="AI1203" s="72">
        <v>214.85</v>
      </c>
      <c r="AJ1203" s="72" t="s">
        <v>4789</v>
      </c>
      <c r="AK1203" s="72">
        <v>0</v>
      </c>
      <c r="AL1203" s="72">
        <v>0</v>
      </c>
      <c r="AM1203" s="72">
        <v>316407016.80000001</v>
      </c>
      <c r="AN1203" s="72" t="e">
        <f t="shared" si="73"/>
        <v>#REF!</v>
      </c>
      <c r="AO1203" s="72" t="e">
        <f t="shared" si="74"/>
        <v>#REF!</v>
      </c>
      <c r="AP1203" s="72">
        <v>0</v>
      </c>
      <c r="AQ1203" s="72">
        <v>0</v>
      </c>
      <c r="AR1203" s="72">
        <v>0</v>
      </c>
      <c r="AS1203" s="74">
        <v>43009</v>
      </c>
      <c r="AT1203" s="74">
        <v>50313</v>
      </c>
      <c r="AU1203" s="73" t="s">
        <v>3661</v>
      </c>
      <c r="AV1203" s="72">
        <v>3991.24</v>
      </c>
      <c r="AW1203" s="72" t="e">
        <f t="shared" si="75"/>
        <v>#REF!</v>
      </c>
    </row>
    <row r="1204" spans="2:49" ht="15" customHeight="1">
      <c r="B1204" s="75">
        <v>1194</v>
      </c>
      <c r="C1204" s="75">
        <v>2014</v>
      </c>
      <c r="D1204" s="76" t="s">
        <v>22</v>
      </c>
      <c r="E1204" s="75" t="s">
        <v>68</v>
      </c>
      <c r="F1204" s="75" t="s">
        <v>4799</v>
      </c>
      <c r="G1204" s="76" t="s">
        <v>69</v>
      </c>
      <c r="H1204" s="76" t="s">
        <v>2439</v>
      </c>
      <c r="I1204" s="77">
        <v>43000000000000</v>
      </c>
      <c r="J1204" s="76" t="s">
        <v>70</v>
      </c>
      <c r="K1204" s="78" t="s">
        <v>2446</v>
      </c>
      <c r="L1204" s="76" t="s">
        <v>2447</v>
      </c>
      <c r="M1204" s="76" t="s">
        <v>4533</v>
      </c>
      <c r="N1204" s="76" t="s">
        <v>74</v>
      </c>
      <c r="O1204" s="76" t="s">
        <v>2378</v>
      </c>
      <c r="P1204" s="76" t="s">
        <v>2379</v>
      </c>
      <c r="Q1204" s="76" t="s">
        <v>28</v>
      </c>
      <c r="R1204" s="80">
        <v>156636000</v>
      </c>
      <c r="S1204" s="91" t="e">
        <f t="shared" si="72"/>
        <v>#REF!</v>
      </c>
      <c r="T1204" s="79">
        <v>30</v>
      </c>
      <c r="U1204" s="79"/>
      <c r="V1204" s="79"/>
      <c r="W1204" s="79">
        <v>0</v>
      </c>
      <c r="X1204" s="79">
        <v>8.4</v>
      </c>
      <c r="Y1204" s="92">
        <v>0.1</v>
      </c>
      <c r="Z1204" s="93">
        <v>84</v>
      </c>
      <c r="AA1204" s="93">
        <v>84</v>
      </c>
      <c r="AB1204" s="93">
        <v>84</v>
      </c>
      <c r="AC1204" s="79">
        <v>8.4</v>
      </c>
      <c r="AD1204" s="79">
        <v>8.4</v>
      </c>
      <c r="AE1204" s="79">
        <v>8.4</v>
      </c>
      <c r="AF1204" s="79">
        <v>8.4</v>
      </c>
      <c r="AG1204" s="79">
        <v>8.4</v>
      </c>
      <c r="AH1204" s="79">
        <v>1472688</v>
      </c>
      <c r="AI1204" s="80">
        <v>214.86</v>
      </c>
      <c r="AJ1204" s="80" t="s">
        <v>4789</v>
      </c>
      <c r="AK1204" s="80">
        <v>0</v>
      </c>
      <c r="AL1204" s="80">
        <v>0</v>
      </c>
      <c r="AM1204" s="80">
        <v>316421743.68000001</v>
      </c>
      <c r="AN1204" s="80" t="e">
        <f t="shared" si="73"/>
        <v>#REF!</v>
      </c>
      <c r="AO1204" s="80" t="e">
        <f t="shared" si="74"/>
        <v>#REF!</v>
      </c>
      <c r="AP1204" s="80">
        <v>0</v>
      </c>
      <c r="AQ1204" s="80">
        <v>0</v>
      </c>
      <c r="AR1204" s="80">
        <v>0</v>
      </c>
      <c r="AS1204" s="82">
        <v>43009</v>
      </c>
      <c r="AT1204" s="82">
        <v>50313</v>
      </c>
      <c r="AU1204" s="81" t="s">
        <v>3661</v>
      </c>
      <c r="AV1204" s="80">
        <v>3991.24</v>
      </c>
      <c r="AW1204" s="80" t="e">
        <f t="shared" si="75"/>
        <v>#REF!</v>
      </c>
    </row>
    <row r="1205" spans="2:49" ht="15" customHeight="1">
      <c r="B1205" s="68">
        <v>1195</v>
      </c>
      <c r="C1205" s="68">
        <v>2014</v>
      </c>
      <c r="D1205" s="69" t="s">
        <v>22</v>
      </c>
      <c r="E1205" s="68" t="s">
        <v>68</v>
      </c>
      <c r="F1205" s="68" t="s">
        <v>4799</v>
      </c>
      <c r="G1205" s="69" t="s">
        <v>69</v>
      </c>
      <c r="H1205" s="69" t="s">
        <v>2439</v>
      </c>
      <c r="I1205" s="87">
        <v>43000000000000</v>
      </c>
      <c r="J1205" s="69" t="s">
        <v>70</v>
      </c>
      <c r="K1205" s="70" t="s">
        <v>2448</v>
      </c>
      <c r="L1205" s="69" t="s">
        <v>2449</v>
      </c>
      <c r="M1205" s="69" t="s">
        <v>4533</v>
      </c>
      <c r="N1205" s="69" t="s">
        <v>74</v>
      </c>
      <c r="O1205" s="69" t="s">
        <v>2378</v>
      </c>
      <c r="P1205" s="69" t="s">
        <v>2379</v>
      </c>
      <c r="Q1205" s="69" t="s">
        <v>28</v>
      </c>
      <c r="R1205" s="72">
        <v>156636000</v>
      </c>
      <c r="S1205" s="88" t="e">
        <f t="shared" si="72"/>
        <v>#REF!</v>
      </c>
      <c r="T1205" s="71">
        <v>30</v>
      </c>
      <c r="U1205" s="71"/>
      <c r="V1205" s="71"/>
      <c r="W1205" s="71">
        <v>0</v>
      </c>
      <c r="X1205" s="71">
        <v>8.4</v>
      </c>
      <c r="Y1205" s="89">
        <v>0.1</v>
      </c>
      <c r="Z1205" s="90">
        <v>84</v>
      </c>
      <c r="AA1205" s="90">
        <v>84</v>
      </c>
      <c r="AB1205" s="90">
        <v>84</v>
      </c>
      <c r="AC1205" s="71">
        <v>8.4</v>
      </c>
      <c r="AD1205" s="71">
        <v>8.4</v>
      </c>
      <c r="AE1205" s="71">
        <v>8.4</v>
      </c>
      <c r="AF1205" s="71">
        <v>8.4</v>
      </c>
      <c r="AG1205" s="71">
        <v>8.4</v>
      </c>
      <c r="AH1205" s="71">
        <v>1472688</v>
      </c>
      <c r="AI1205" s="72">
        <v>214.87</v>
      </c>
      <c r="AJ1205" s="72" t="s">
        <v>4789</v>
      </c>
      <c r="AK1205" s="72">
        <v>0</v>
      </c>
      <c r="AL1205" s="72">
        <v>0</v>
      </c>
      <c r="AM1205" s="72">
        <v>316436470.56</v>
      </c>
      <c r="AN1205" s="72" t="e">
        <f t="shared" si="73"/>
        <v>#REF!</v>
      </c>
      <c r="AO1205" s="72" t="e">
        <f t="shared" si="74"/>
        <v>#REF!</v>
      </c>
      <c r="AP1205" s="72">
        <v>0</v>
      </c>
      <c r="AQ1205" s="72">
        <v>0</v>
      </c>
      <c r="AR1205" s="72">
        <v>0</v>
      </c>
      <c r="AS1205" s="74">
        <v>43009</v>
      </c>
      <c r="AT1205" s="74">
        <v>50313</v>
      </c>
      <c r="AU1205" s="73" t="s">
        <v>3661</v>
      </c>
      <c r="AV1205" s="72">
        <v>3991.24</v>
      </c>
      <c r="AW1205" s="72" t="e">
        <f t="shared" si="75"/>
        <v>#REF!</v>
      </c>
    </row>
    <row r="1206" spans="2:49" ht="15" customHeight="1">
      <c r="B1206" s="75">
        <v>1196</v>
      </c>
      <c r="C1206" s="75">
        <v>2014</v>
      </c>
      <c r="D1206" s="76" t="s">
        <v>22</v>
      </c>
      <c r="E1206" s="75" t="s">
        <v>68</v>
      </c>
      <c r="F1206" s="75" t="s">
        <v>4799</v>
      </c>
      <c r="G1206" s="76" t="s">
        <v>69</v>
      </c>
      <c r="H1206" s="76" t="s">
        <v>2439</v>
      </c>
      <c r="I1206" s="77">
        <v>43000000000000</v>
      </c>
      <c r="J1206" s="76" t="s">
        <v>70</v>
      </c>
      <c r="K1206" s="78" t="s">
        <v>2450</v>
      </c>
      <c r="L1206" s="76" t="s">
        <v>2451</v>
      </c>
      <c r="M1206" s="76" t="s">
        <v>4533</v>
      </c>
      <c r="N1206" s="76" t="s">
        <v>74</v>
      </c>
      <c r="O1206" s="76" t="s">
        <v>2378</v>
      </c>
      <c r="P1206" s="76" t="s">
        <v>2379</v>
      </c>
      <c r="Q1206" s="76" t="s">
        <v>28</v>
      </c>
      <c r="R1206" s="80">
        <v>156636000</v>
      </c>
      <c r="S1206" s="91" t="e">
        <f t="shared" si="72"/>
        <v>#REF!</v>
      </c>
      <c r="T1206" s="79">
        <v>30</v>
      </c>
      <c r="U1206" s="79"/>
      <c r="V1206" s="79"/>
      <c r="W1206" s="79">
        <v>0</v>
      </c>
      <c r="X1206" s="79">
        <v>8.4</v>
      </c>
      <c r="Y1206" s="92">
        <v>0.1</v>
      </c>
      <c r="Z1206" s="93">
        <v>84</v>
      </c>
      <c r="AA1206" s="93">
        <v>84</v>
      </c>
      <c r="AB1206" s="93">
        <v>84</v>
      </c>
      <c r="AC1206" s="79">
        <v>8.4</v>
      </c>
      <c r="AD1206" s="79">
        <v>8.4</v>
      </c>
      <c r="AE1206" s="79">
        <v>8.4</v>
      </c>
      <c r="AF1206" s="79">
        <v>8.4</v>
      </c>
      <c r="AG1206" s="79">
        <v>8.4</v>
      </c>
      <c r="AH1206" s="79">
        <v>1472688</v>
      </c>
      <c r="AI1206" s="80">
        <v>214.88</v>
      </c>
      <c r="AJ1206" s="80" t="s">
        <v>4789</v>
      </c>
      <c r="AK1206" s="80">
        <v>0</v>
      </c>
      <c r="AL1206" s="80">
        <v>0</v>
      </c>
      <c r="AM1206" s="80">
        <v>316451197.44</v>
      </c>
      <c r="AN1206" s="80" t="e">
        <f t="shared" si="73"/>
        <v>#REF!</v>
      </c>
      <c r="AO1206" s="80" t="e">
        <f t="shared" si="74"/>
        <v>#REF!</v>
      </c>
      <c r="AP1206" s="80">
        <v>0</v>
      </c>
      <c r="AQ1206" s="80">
        <v>0</v>
      </c>
      <c r="AR1206" s="80">
        <v>0</v>
      </c>
      <c r="AS1206" s="82">
        <v>43009</v>
      </c>
      <c r="AT1206" s="82">
        <v>50313</v>
      </c>
      <c r="AU1206" s="81" t="s">
        <v>3661</v>
      </c>
      <c r="AV1206" s="80">
        <v>3991.24</v>
      </c>
      <c r="AW1206" s="80" t="e">
        <f t="shared" si="75"/>
        <v>#REF!</v>
      </c>
    </row>
    <row r="1207" spans="2:49" ht="15" customHeight="1">
      <c r="B1207" s="68">
        <v>1197</v>
      </c>
      <c r="C1207" s="68">
        <v>2014</v>
      </c>
      <c r="D1207" s="69" t="s">
        <v>22</v>
      </c>
      <c r="E1207" s="68" t="s">
        <v>68</v>
      </c>
      <c r="F1207" s="68" t="s">
        <v>4799</v>
      </c>
      <c r="G1207" s="69" t="s">
        <v>69</v>
      </c>
      <c r="H1207" s="69" t="s">
        <v>2452</v>
      </c>
      <c r="I1207" s="87">
        <v>17026946000120</v>
      </c>
      <c r="J1207" s="69" t="s">
        <v>70</v>
      </c>
      <c r="K1207" s="70" t="s">
        <v>2453</v>
      </c>
      <c r="L1207" s="69" t="s">
        <v>2454</v>
      </c>
      <c r="M1207" s="69" t="s">
        <v>4535</v>
      </c>
      <c r="N1207" s="69" t="s">
        <v>29</v>
      </c>
      <c r="O1207" s="69" t="s">
        <v>2378</v>
      </c>
      <c r="P1207" s="69" t="s">
        <v>2379</v>
      </c>
      <c r="Q1207" s="69" t="s">
        <v>28</v>
      </c>
      <c r="R1207" s="72">
        <v>139490000</v>
      </c>
      <c r="S1207" s="88" t="e">
        <f t="shared" si="72"/>
        <v>#REF!</v>
      </c>
      <c r="T1207" s="71">
        <v>30</v>
      </c>
      <c r="U1207" s="71"/>
      <c r="V1207" s="71"/>
      <c r="W1207" s="71">
        <v>0</v>
      </c>
      <c r="X1207" s="71">
        <v>7.1</v>
      </c>
      <c r="Y1207" s="89">
        <v>0.1</v>
      </c>
      <c r="Z1207" s="90">
        <v>70.999999999999986</v>
      </c>
      <c r="AA1207" s="90">
        <v>71</v>
      </c>
      <c r="AB1207" s="90">
        <v>71</v>
      </c>
      <c r="AC1207" s="71">
        <v>7.1</v>
      </c>
      <c r="AD1207" s="71">
        <v>7.1</v>
      </c>
      <c r="AE1207" s="71">
        <v>7.1</v>
      </c>
      <c r="AF1207" s="71">
        <v>7.1</v>
      </c>
      <c r="AG1207" s="71">
        <v>7.1</v>
      </c>
      <c r="AH1207" s="71">
        <v>1244772</v>
      </c>
      <c r="AI1207" s="72">
        <v>200.82</v>
      </c>
      <c r="AJ1207" s="72" t="s">
        <v>4789</v>
      </c>
      <c r="AK1207" s="72">
        <v>0</v>
      </c>
      <c r="AL1207" s="72">
        <v>0</v>
      </c>
      <c r="AM1207" s="72">
        <v>249975113.03999999</v>
      </c>
      <c r="AN1207" s="72" t="e">
        <f t="shared" si="73"/>
        <v>#REF!</v>
      </c>
      <c r="AO1207" s="72" t="e">
        <f t="shared" si="74"/>
        <v>#REF!</v>
      </c>
      <c r="AP1207" s="72">
        <v>0</v>
      </c>
      <c r="AQ1207" s="72">
        <v>0</v>
      </c>
      <c r="AR1207" s="72">
        <v>0</v>
      </c>
      <c r="AS1207" s="74">
        <v>43009</v>
      </c>
      <c r="AT1207" s="74">
        <v>50313</v>
      </c>
      <c r="AU1207" s="73" t="s">
        <v>3661</v>
      </c>
      <c r="AV1207" s="72">
        <v>3991.24</v>
      </c>
      <c r="AW1207" s="72" t="e">
        <f t="shared" si="75"/>
        <v>#REF!</v>
      </c>
    </row>
    <row r="1208" spans="2:49" ht="15" customHeight="1">
      <c r="B1208" s="75">
        <v>1198</v>
      </c>
      <c r="C1208" s="75">
        <v>2014</v>
      </c>
      <c r="D1208" s="76" t="s">
        <v>22</v>
      </c>
      <c r="E1208" s="75" t="s">
        <v>68</v>
      </c>
      <c r="F1208" s="75" t="s">
        <v>4799</v>
      </c>
      <c r="G1208" s="76" t="s">
        <v>69</v>
      </c>
      <c r="H1208" s="76" t="s">
        <v>2371</v>
      </c>
      <c r="I1208" s="77">
        <v>10979076000164</v>
      </c>
      <c r="J1208" s="76" t="s">
        <v>2370</v>
      </c>
      <c r="K1208" s="78" t="s">
        <v>2455</v>
      </c>
      <c r="L1208" s="76" t="s">
        <v>2456</v>
      </c>
      <c r="M1208" s="76" t="s">
        <v>4533</v>
      </c>
      <c r="N1208" s="76" t="s">
        <v>33</v>
      </c>
      <c r="O1208" s="76" t="s">
        <v>838</v>
      </c>
      <c r="P1208" s="76" t="s">
        <v>4462</v>
      </c>
      <c r="Q1208" s="76" t="s">
        <v>28</v>
      </c>
      <c r="R1208" s="80">
        <v>114867770</v>
      </c>
      <c r="S1208" s="91" t="e">
        <f t="shared" si="72"/>
        <v>#REF!</v>
      </c>
      <c r="T1208" s="79">
        <v>30</v>
      </c>
      <c r="U1208" s="79"/>
      <c r="V1208" s="79"/>
      <c r="W1208" s="79">
        <v>0</v>
      </c>
      <c r="X1208" s="79">
        <v>10.3</v>
      </c>
      <c r="Y1208" s="92">
        <v>0.1</v>
      </c>
      <c r="Z1208" s="93">
        <v>103</v>
      </c>
      <c r="AA1208" s="93">
        <v>113</v>
      </c>
      <c r="AB1208" s="93">
        <v>113</v>
      </c>
      <c r="AC1208" s="79">
        <v>10.3</v>
      </c>
      <c r="AD1208" s="79">
        <v>10.3</v>
      </c>
      <c r="AE1208" s="79">
        <v>10.3</v>
      </c>
      <c r="AF1208" s="79">
        <v>10.3</v>
      </c>
      <c r="AG1208" s="79">
        <v>10.3</v>
      </c>
      <c r="AH1208" s="79">
        <v>1805796</v>
      </c>
      <c r="AI1208" s="80">
        <v>144</v>
      </c>
      <c r="AJ1208" s="80" t="s">
        <v>4789</v>
      </c>
      <c r="AK1208" s="80">
        <v>0</v>
      </c>
      <c r="AL1208" s="80">
        <v>0</v>
      </c>
      <c r="AM1208" s="80">
        <v>260034624</v>
      </c>
      <c r="AN1208" s="80" t="e">
        <f t="shared" si="73"/>
        <v>#REF!</v>
      </c>
      <c r="AO1208" s="80" t="e">
        <f t="shared" si="74"/>
        <v>#REF!</v>
      </c>
      <c r="AP1208" s="80">
        <v>0</v>
      </c>
      <c r="AQ1208" s="80">
        <v>0</v>
      </c>
      <c r="AR1208" s="80">
        <v>0</v>
      </c>
      <c r="AS1208" s="82">
        <v>43009</v>
      </c>
      <c r="AT1208" s="82">
        <v>50313</v>
      </c>
      <c r="AU1208" s="81" t="s">
        <v>3661</v>
      </c>
      <c r="AV1208" s="80">
        <v>3991.24</v>
      </c>
      <c r="AW1208" s="80" t="e">
        <f t="shared" si="75"/>
        <v>#REF!</v>
      </c>
    </row>
    <row r="1209" spans="2:49" ht="15" customHeight="1">
      <c r="B1209" s="68">
        <v>1199</v>
      </c>
      <c r="C1209" s="68">
        <v>2014</v>
      </c>
      <c r="D1209" s="69" t="s">
        <v>22</v>
      </c>
      <c r="E1209" s="68" t="s">
        <v>68</v>
      </c>
      <c r="F1209" s="68" t="s">
        <v>4799</v>
      </c>
      <c r="G1209" s="69" t="s">
        <v>69</v>
      </c>
      <c r="H1209" s="69" t="s">
        <v>2439</v>
      </c>
      <c r="I1209" s="87">
        <v>43000000000000</v>
      </c>
      <c r="J1209" s="69" t="s">
        <v>70</v>
      </c>
      <c r="K1209" s="70" t="s">
        <v>2457</v>
      </c>
      <c r="L1209" s="69" t="s">
        <v>2458</v>
      </c>
      <c r="M1209" s="69" t="s">
        <v>4533</v>
      </c>
      <c r="N1209" s="69" t="s">
        <v>74</v>
      </c>
      <c r="O1209" s="69" t="s">
        <v>2378</v>
      </c>
      <c r="P1209" s="69" t="s">
        <v>2379</v>
      </c>
      <c r="Q1209" s="69" t="s">
        <v>28</v>
      </c>
      <c r="R1209" s="72">
        <v>156636000</v>
      </c>
      <c r="S1209" s="88" t="e">
        <f t="shared" si="72"/>
        <v>#REF!</v>
      </c>
      <c r="T1209" s="71">
        <v>30</v>
      </c>
      <c r="U1209" s="71"/>
      <c r="V1209" s="71"/>
      <c r="W1209" s="71">
        <v>0</v>
      </c>
      <c r="X1209" s="71">
        <v>8.4</v>
      </c>
      <c r="Y1209" s="89">
        <v>0.1</v>
      </c>
      <c r="Z1209" s="90">
        <v>84</v>
      </c>
      <c r="AA1209" s="90">
        <v>84</v>
      </c>
      <c r="AB1209" s="90">
        <v>84</v>
      </c>
      <c r="AC1209" s="71">
        <v>8.4</v>
      </c>
      <c r="AD1209" s="71">
        <v>8.4</v>
      </c>
      <c r="AE1209" s="71">
        <v>8.4</v>
      </c>
      <c r="AF1209" s="71">
        <v>8.4</v>
      </c>
      <c r="AG1209" s="71">
        <v>8.4</v>
      </c>
      <c r="AH1209" s="71">
        <v>1472688</v>
      </c>
      <c r="AI1209" s="72">
        <v>214.89</v>
      </c>
      <c r="AJ1209" s="72" t="s">
        <v>4789</v>
      </c>
      <c r="AK1209" s="72">
        <v>0</v>
      </c>
      <c r="AL1209" s="72">
        <v>0</v>
      </c>
      <c r="AM1209" s="72">
        <v>316465924.31999999</v>
      </c>
      <c r="AN1209" s="72" t="e">
        <f t="shared" si="73"/>
        <v>#REF!</v>
      </c>
      <c r="AO1209" s="72" t="e">
        <f t="shared" si="74"/>
        <v>#REF!</v>
      </c>
      <c r="AP1209" s="72">
        <v>0</v>
      </c>
      <c r="AQ1209" s="72">
        <v>0</v>
      </c>
      <c r="AR1209" s="72">
        <v>0</v>
      </c>
      <c r="AS1209" s="74">
        <v>43009</v>
      </c>
      <c r="AT1209" s="74">
        <v>50313</v>
      </c>
      <c r="AU1209" s="73" t="s">
        <v>3661</v>
      </c>
      <c r="AV1209" s="72">
        <v>3991.24</v>
      </c>
      <c r="AW1209" s="72" t="e">
        <f t="shared" si="75"/>
        <v>#REF!</v>
      </c>
    </row>
    <row r="1210" spans="2:49" ht="15" customHeight="1">
      <c r="B1210" s="75">
        <v>1200</v>
      </c>
      <c r="C1210" s="75">
        <v>2014</v>
      </c>
      <c r="D1210" s="76" t="s">
        <v>22</v>
      </c>
      <c r="E1210" s="75" t="s">
        <v>68</v>
      </c>
      <c r="F1210" s="75" t="s">
        <v>4799</v>
      </c>
      <c r="G1210" s="76" t="s">
        <v>69</v>
      </c>
      <c r="H1210" s="76" t="s">
        <v>2371</v>
      </c>
      <c r="I1210" s="77">
        <v>10979076000164</v>
      </c>
      <c r="J1210" s="76" t="s">
        <v>2370</v>
      </c>
      <c r="K1210" s="78" t="s">
        <v>2459</v>
      </c>
      <c r="L1210" s="76" t="s">
        <v>2460</v>
      </c>
      <c r="M1210" s="76" t="s">
        <v>4533</v>
      </c>
      <c r="N1210" s="76" t="s">
        <v>33</v>
      </c>
      <c r="O1210" s="76" t="s">
        <v>838</v>
      </c>
      <c r="P1210" s="76" t="s">
        <v>4462</v>
      </c>
      <c r="Q1210" s="76" t="s">
        <v>28</v>
      </c>
      <c r="R1210" s="80">
        <v>114867770</v>
      </c>
      <c r="S1210" s="91" t="e">
        <f t="shared" si="72"/>
        <v>#REF!</v>
      </c>
      <c r="T1210" s="79">
        <v>30</v>
      </c>
      <c r="U1210" s="79"/>
      <c r="V1210" s="79"/>
      <c r="W1210" s="79">
        <v>0</v>
      </c>
      <c r="X1210" s="79">
        <v>12</v>
      </c>
      <c r="Y1210" s="92">
        <v>0.1</v>
      </c>
      <c r="Z1210" s="93">
        <v>120</v>
      </c>
      <c r="AA1210" s="93">
        <v>113</v>
      </c>
      <c r="AB1210" s="93">
        <v>113</v>
      </c>
      <c r="AC1210" s="79">
        <v>12</v>
      </c>
      <c r="AD1210" s="79">
        <v>12</v>
      </c>
      <c r="AE1210" s="79">
        <v>12</v>
      </c>
      <c r="AF1210" s="79">
        <v>12</v>
      </c>
      <c r="AG1210" s="79">
        <v>12</v>
      </c>
      <c r="AH1210" s="79">
        <v>2103840</v>
      </c>
      <c r="AI1210" s="80">
        <v>144</v>
      </c>
      <c r="AJ1210" s="80" t="s">
        <v>4789</v>
      </c>
      <c r="AK1210" s="80">
        <v>0</v>
      </c>
      <c r="AL1210" s="80">
        <v>0</v>
      </c>
      <c r="AM1210" s="80">
        <v>302952960</v>
      </c>
      <c r="AN1210" s="80" t="e">
        <f t="shared" si="73"/>
        <v>#REF!</v>
      </c>
      <c r="AO1210" s="80" t="e">
        <f t="shared" si="74"/>
        <v>#REF!</v>
      </c>
      <c r="AP1210" s="80">
        <v>0</v>
      </c>
      <c r="AQ1210" s="80">
        <v>0</v>
      </c>
      <c r="AR1210" s="80">
        <v>0</v>
      </c>
      <c r="AS1210" s="82">
        <v>43009</v>
      </c>
      <c r="AT1210" s="82">
        <v>50313</v>
      </c>
      <c r="AU1210" s="81" t="s">
        <v>3661</v>
      </c>
      <c r="AV1210" s="80">
        <v>3991.24</v>
      </c>
      <c r="AW1210" s="80" t="e">
        <f t="shared" si="75"/>
        <v>#REF!</v>
      </c>
    </row>
    <row r="1211" spans="2:49" ht="15" customHeight="1">
      <c r="B1211" s="68">
        <v>1201</v>
      </c>
      <c r="C1211" s="68">
        <v>2014</v>
      </c>
      <c r="D1211" s="69" t="s">
        <v>22</v>
      </c>
      <c r="E1211" s="68" t="s">
        <v>68</v>
      </c>
      <c r="F1211" s="68" t="s">
        <v>4799</v>
      </c>
      <c r="G1211" s="69" t="s">
        <v>69</v>
      </c>
      <c r="H1211" s="69" t="s">
        <v>2461</v>
      </c>
      <c r="I1211" s="87">
        <v>20589037000104</v>
      </c>
      <c r="J1211" s="69" t="s">
        <v>70</v>
      </c>
      <c r="K1211" s="70" t="s">
        <v>2462</v>
      </c>
      <c r="L1211" s="69" t="s">
        <v>2463</v>
      </c>
      <c r="M1211" s="69" t="s">
        <v>4533</v>
      </c>
      <c r="N1211" s="69" t="s">
        <v>137</v>
      </c>
      <c r="O1211" s="69" t="s">
        <v>2378</v>
      </c>
      <c r="P1211" s="69" t="s">
        <v>2379</v>
      </c>
      <c r="Q1211" s="69" t="s">
        <v>82</v>
      </c>
      <c r="R1211" s="72">
        <v>52910000</v>
      </c>
      <c r="S1211" s="88" t="e">
        <f t="shared" si="72"/>
        <v>#REF!</v>
      </c>
      <c r="T1211" s="71">
        <v>10</v>
      </c>
      <c r="U1211" s="71"/>
      <c r="V1211" s="71"/>
      <c r="W1211" s="71">
        <v>0</v>
      </c>
      <c r="X1211" s="71">
        <v>1.8</v>
      </c>
      <c r="Y1211" s="89">
        <v>0.1</v>
      </c>
      <c r="Z1211" s="90">
        <v>18</v>
      </c>
      <c r="AA1211" s="90">
        <v>18</v>
      </c>
      <c r="AB1211" s="90">
        <v>18</v>
      </c>
      <c r="AC1211" s="71">
        <v>1.8</v>
      </c>
      <c r="AD1211" s="71">
        <v>1.8</v>
      </c>
      <c r="AE1211" s="71">
        <v>1.8</v>
      </c>
      <c r="AF1211" s="71">
        <v>1.8</v>
      </c>
      <c r="AG1211" s="71">
        <v>1.8</v>
      </c>
      <c r="AH1211" s="71">
        <v>315576</v>
      </c>
      <c r="AI1211" s="72">
        <v>220</v>
      </c>
      <c r="AJ1211" s="72" t="s">
        <v>4789</v>
      </c>
      <c r="AK1211" s="72">
        <v>0</v>
      </c>
      <c r="AL1211" s="72">
        <v>0</v>
      </c>
      <c r="AM1211" s="72">
        <v>69426720</v>
      </c>
      <c r="AN1211" s="72" t="e">
        <f t="shared" si="73"/>
        <v>#REF!</v>
      </c>
      <c r="AO1211" s="72" t="e">
        <f t="shared" si="74"/>
        <v>#REF!</v>
      </c>
      <c r="AP1211" s="72">
        <v>0</v>
      </c>
      <c r="AQ1211" s="72">
        <v>0</v>
      </c>
      <c r="AR1211" s="72">
        <v>0</v>
      </c>
      <c r="AS1211" s="74">
        <v>43009</v>
      </c>
      <c r="AT1211" s="74">
        <v>50313</v>
      </c>
      <c r="AU1211" s="73" t="s">
        <v>3661</v>
      </c>
      <c r="AV1211" s="72">
        <v>3991.24</v>
      </c>
      <c r="AW1211" s="72" t="e">
        <f t="shared" si="75"/>
        <v>#REF!</v>
      </c>
    </row>
    <row r="1212" spans="2:49" ht="15" customHeight="1">
      <c r="B1212" s="75">
        <v>1202</v>
      </c>
      <c r="C1212" s="75">
        <v>2014</v>
      </c>
      <c r="D1212" s="76" t="s">
        <v>22</v>
      </c>
      <c r="E1212" s="75" t="s">
        <v>68</v>
      </c>
      <c r="F1212" s="75" t="s">
        <v>4799</v>
      </c>
      <c r="G1212" s="76" t="s">
        <v>69</v>
      </c>
      <c r="H1212" s="76" t="s">
        <v>2464</v>
      </c>
      <c r="I1212" s="77">
        <v>59000000000000</v>
      </c>
      <c r="J1212" s="76" t="s">
        <v>70</v>
      </c>
      <c r="K1212" s="78" t="s">
        <v>2465</v>
      </c>
      <c r="L1212" s="76" t="s">
        <v>2466</v>
      </c>
      <c r="M1212" s="76" t="s">
        <v>4535</v>
      </c>
      <c r="N1212" s="76" t="s">
        <v>33</v>
      </c>
      <c r="O1212" s="76" t="s">
        <v>2378</v>
      </c>
      <c r="P1212" s="76" t="s">
        <v>2379</v>
      </c>
      <c r="Q1212" s="76" t="s">
        <v>28</v>
      </c>
      <c r="R1212" s="80">
        <v>133279000</v>
      </c>
      <c r="S1212" s="91" t="e">
        <f t="shared" si="72"/>
        <v>#REF!</v>
      </c>
      <c r="T1212" s="79">
        <v>30</v>
      </c>
      <c r="U1212" s="79"/>
      <c r="V1212" s="79"/>
      <c r="W1212" s="79">
        <v>0</v>
      </c>
      <c r="X1212" s="79">
        <v>7.7</v>
      </c>
      <c r="Y1212" s="92">
        <v>0.1</v>
      </c>
      <c r="Z1212" s="93">
        <v>77</v>
      </c>
      <c r="AA1212" s="93">
        <v>77</v>
      </c>
      <c r="AB1212" s="93">
        <v>77</v>
      </c>
      <c r="AC1212" s="79">
        <v>7.7</v>
      </c>
      <c r="AD1212" s="79">
        <v>7.7</v>
      </c>
      <c r="AE1212" s="79">
        <v>7.7</v>
      </c>
      <c r="AF1212" s="79">
        <v>7.7</v>
      </c>
      <c r="AG1212" s="79">
        <v>7.7</v>
      </c>
      <c r="AH1212" s="79">
        <v>1349964</v>
      </c>
      <c r="AI1212" s="80">
        <v>218.7</v>
      </c>
      <c r="AJ1212" s="80" t="s">
        <v>4789</v>
      </c>
      <c r="AK1212" s="80">
        <v>0</v>
      </c>
      <c r="AL1212" s="80">
        <v>0</v>
      </c>
      <c r="AM1212" s="80">
        <v>295237126.80000001</v>
      </c>
      <c r="AN1212" s="80" t="e">
        <f t="shared" si="73"/>
        <v>#REF!</v>
      </c>
      <c r="AO1212" s="80" t="e">
        <f t="shared" si="74"/>
        <v>#REF!</v>
      </c>
      <c r="AP1212" s="80">
        <v>0</v>
      </c>
      <c r="AQ1212" s="80">
        <v>0</v>
      </c>
      <c r="AR1212" s="80">
        <v>0</v>
      </c>
      <c r="AS1212" s="82">
        <v>43009</v>
      </c>
      <c r="AT1212" s="82">
        <v>50313</v>
      </c>
      <c r="AU1212" s="81" t="s">
        <v>3661</v>
      </c>
      <c r="AV1212" s="80">
        <v>3991.24</v>
      </c>
      <c r="AW1212" s="80" t="e">
        <f t="shared" si="75"/>
        <v>#REF!</v>
      </c>
    </row>
    <row r="1213" spans="2:49" ht="15" customHeight="1">
      <c r="B1213" s="68">
        <v>1203</v>
      </c>
      <c r="C1213" s="68">
        <v>2014</v>
      </c>
      <c r="D1213" s="69" t="s">
        <v>22</v>
      </c>
      <c r="E1213" s="68" t="s">
        <v>68</v>
      </c>
      <c r="F1213" s="68" t="s">
        <v>4799</v>
      </c>
      <c r="G1213" s="69" t="s">
        <v>69</v>
      </c>
      <c r="H1213" s="69" t="s">
        <v>2467</v>
      </c>
      <c r="I1213" s="87">
        <v>54000000000000</v>
      </c>
      <c r="J1213" s="69" t="s">
        <v>70</v>
      </c>
      <c r="K1213" s="70" t="s">
        <v>2468</v>
      </c>
      <c r="L1213" s="69" t="s">
        <v>2469</v>
      </c>
      <c r="M1213" s="69" t="s">
        <v>4533</v>
      </c>
      <c r="N1213" s="69" t="s">
        <v>83</v>
      </c>
      <c r="O1213" s="69" t="s">
        <v>2378</v>
      </c>
      <c r="P1213" s="69" t="s">
        <v>2379</v>
      </c>
      <c r="Q1213" s="69" t="s">
        <v>82</v>
      </c>
      <c r="R1213" s="72">
        <v>127818000</v>
      </c>
      <c r="S1213" s="88" t="e">
        <f t="shared" si="72"/>
        <v>#REF!</v>
      </c>
      <c r="T1213" s="71">
        <v>30</v>
      </c>
      <c r="U1213" s="71"/>
      <c r="V1213" s="71"/>
      <c r="W1213" s="71">
        <v>0</v>
      </c>
      <c r="X1213" s="71">
        <v>5.9</v>
      </c>
      <c r="Y1213" s="89">
        <v>0.1</v>
      </c>
      <c r="Z1213" s="90">
        <v>59</v>
      </c>
      <c r="AA1213" s="90">
        <v>59</v>
      </c>
      <c r="AB1213" s="90">
        <v>59</v>
      </c>
      <c r="AC1213" s="71">
        <v>5.9</v>
      </c>
      <c r="AD1213" s="71">
        <v>5.9</v>
      </c>
      <c r="AE1213" s="71">
        <v>5.9</v>
      </c>
      <c r="AF1213" s="71">
        <v>5.9</v>
      </c>
      <c r="AG1213" s="71">
        <v>5.9</v>
      </c>
      <c r="AH1213" s="71">
        <v>1034388</v>
      </c>
      <c r="AI1213" s="72">
        <v>220.8</v>
      </c>
      <c r="AJ1213" s="72" t="s">
        <v>4789</v>
      </c>
      <c r="AK1213" s="72">
        <v>0</v>
      </c>
      <c r="AL1213" s="72">
        <v>0</v>
      </c>
      <c r="AM1213" s="72">
        <v>228392870.40000001</v>
      </c>
      <c r="AN1213" s="72" t="e">
        <f t="shared" si="73"/>
        <v>#REF!</v>
      </c>
      <c r="AO1213" s="72" t="e">
        <f t="shared" si="74"/>
        <v>#REF!</v>
      </c>
      <c r="AP1213" s="72">
        <v>0</v>
      </c>
      <c r="AQ1213" s="72">
        <v>0</v>
      </c>
      <c r="AR1213" s="72">
        <v>0</v>
      </c>
      <c r="AS1213" s="74">
        <v>43009</v>
      </c>
      <c r="AT1213" s="74">
        <v>50313</v>
      </c>
      <c r="AU1213" s="73" t="s">
        <v>3661</v>
      </c>
      <c r="AV1213" s="72">
        <v>3991.24</v>
      </c>
      <c r="AW1213" s="72" t="e">
        <f t="shared" si="75"/>
        <v>#REF!</v>
      </c>
    </row>
    <row r="1214" spans="2:49" ht="15" customHeight="1">
      <c r="B1214" s="75">
        <v>1204</v>
      </c>
      <c r="C1214" s="75">
        <v>2014</v>
      </c>
      <c r="D1214" s="76" t="s">
        <v>22</v>
      </c>
      <c r="E1214" s="75" t="s">
        <v>68</v>
      </c>
      <c r="F1214" s="75" t="s">
        <v>4799</v>
      </c>
      <c r="G1214" s="76" t="s">
        <v>69</v>
      </c>
      <c r="H1214" s="76" t="s">
        <v>2467</v>
      </c>
      <c r="I1214" s="77">
        <v>54000000000000</v>
      </c>
      <c r="J1214" s="76" t="s">
        <v>70</v>
      </c>
      <c r="K1214" s="78" t="s">
        <v>2470</v>
      </c>
      <c r="L1214" s="76" t="s">
        <v>2471</v>
      </c>
      <c r="M1214" s="76" t="s">
        <v>4533</v>
      </c>
      <c r="N1214" s="76" t="s">
        <v>83</v>
      </c>
      <c r="O1214" s="76" t="s">
        <v>2378</v>
      </c>
      <c r="P1214" s="76" t="s">
        <v>2379</v>
      </c>
      <c r="Q1214" s="76" t="s">
        <v>82</v>
      </c>
      <c r="R1214" s="80">
        <v>127818000</v>
      </c>
      <c r="S1214" s="91" t="e">
        <f t="shared" si="72"/>
        <v>#REF!</v>
      </c>
      <c r="T1214" s="79">
        <v>30</v>
      </c>
      <c r="U1214" s="79"/>
      <c r="V1214" s="79"/>
      <c r="W1214" s="79">
        <v>0</v>
      </c>
      <c r="X1214" s="79">
        <v>5.9</v>
      </c>
      <c r="Y1214" s="92">
        <v>0.1</v>
      </c>
      <c r="Z1214" s="93">
        <v>59</v>
      </c>
      <c r="AA1214" s="93">
        <v>59</v>
      </c>
      <c r="AB1214" s="93">
        <v>59</v>
      </c>
      <c r="AC1214" s="79">
        <v>5.9</v>
      </c>
      <c r="AD1214" s="79">
        <v>5.9</v>
      </c>
      <c r="AE1214" s="79">
        <v>5.9</v>
      </c>
      <c r="AF1214" s="79">
        <v>5.9</v>
      </c>
      <c r="AG1214" s="79">
        <v>5.9</v>
      </c>
      <c r="AH1214" s="79">
        <v>1034388</v>
      </c>
      <c r="AI1214" s="80">
        <v>215.95</v>
      </c>
      <c r="AJ1214" s="80" t="s">
        <v>4789</v>
      </c>
      <c r="AK1214" s="80">
        <v>0</v>
      </c>
      <c r="AL1214" s="80">
        <v>0</v>
      </c>
      <c r="AM1214" s="80">
        <v>223376088.59999999</v>
      </c>
      <c r="AN1214" s="80" t="e">
        <f t="shared" si="73"/>
        <v>#REF!</v>
      </c>
      <c r="AO1214" s="80" t="e">
        <f t="shared" si="74"/>
        <v>#REF!</v>
      </c>
      <c r="AP1214" s="80">
        <v>0</v>
      </c>
      <c r="AQ1214" s="80">
        <v>0</v>
      </c>
      <c r="AR1214" s="80">
        <v>0</v>
      </c>
      <c r="AS1214" s="82">
        <v>43009</v>
      </c>
      <c r="AT1214" s="82">
        <v>50313</v>
      </c>
      <c r="AU1214" s="81" t="s">
        <v>3661</v>
      </c>
      <c r="AV1214" s="80">
        <v>3991.24</v>
      </c>
      <c r="AW1214" s="80" t="e">
        <f t="shared" si="75"/>
        <v>#REF!</v>
      </c>
    </row>
    <row r="1215" spans="2:49" ht="15" customHeight="1">
      <c r="B1215" s="68">
        <v>1205</v>
      </c>
      <c r="C1215" s="68">
        <v>2014</v>
      </c>
      <c r="D1215" s="69" t="s">
        <v>22</v>
      </c>
      <c r="E1215" s="68" t="s">
        <v>68</v>
      </c>
      <c r="F1215" s="68" t="s">
        <v>4799</v>
      </c>
      <c r="G1215" s="69" t="s">
        <v>69</v>
      </c>
      <c r="H1215" s="69" t="s">
        <v>2467</v>
      </c>
      <c r="I1215" s="87">
        <v>54000000000000</v>
      </c>
      <c r="J1215" s="69" t="s">
        <v>70</v>
      </c>
      <c r="K1215" s="70" t="s">
        <v>2472</v>
      </c>
      <c r="L1215" s="69" t="s">
        <v>2473</v>
      </c>
      <c r="M1215" s="69" t="s">
        <v>4533</v>
      </c>
      <c r="N1215" s="69" t="s">
        <v>83</v>
      </c>
      <c r="O1215" s="69" t="s">
        <v>2378</v>
      </c>
      <c r="P1215" s="69" t="s">
        <v>2379</v>
      </c>
      <c r="Q1215" s="69" t="s">
        <v>82</v>
      </c>
      <c r="R1215" s="72">
        <v>127818000</v>
      </c>
      <c r="S1215" s="88" t="e">
        <f t="shared" si="72"/>
        <v>#REF!</v>
      </c>
      <c r="T1215" s="71">
        <v>30</v>
      </c>
      <c r="U1215" s="71"/>
      <c r="V1215" s="71"/>
      <c r="W1215" s="71">
        <v>0</v>
      </c>
      <c r="X1215" s="71">
        <v>5.9</v>
      </c>
      <c r="Y1215" s="89">
        <v>0.1</v>
      </c>
      <c r="Z1215" s="90">
        <v>59</v>
      </c>
      <c r="AA1215" s="90">
        <v>59</v>
      </c>
      <c r="AB1215" s="90">
        <v>59</v>
      </c>
      <c r="AC1215" s="71">
        <v>5.9</v>
      </c>
      <c r="AD1215" s="71">
        <v>5.9</v>
      </c>
      <c r="AE1215" s="71">
        <v>5.9</v>
      </c>
      <c r="AF1215" s="71">
        <v>5.9</v>
      </c>
      <c r="AG1215" s="71">
        <v>5.9</v>
      </c>
      <c r="AH1215" s="71">
        <v>1034388</v>
      </c>
      <c r="AI1215" s="72">
        <v>215.95</v>
      </c>
      <c r="AJ1215" s="72" t="s">
        <v>4789</v>
      </c>
      <c r="AK1215" s="72">
        <v>0</v>
      </c>
      <c r="AL1215" s="72">
        <v>0</v>
      </c>
      <c r="AM1215" s="72">
        <v>223376088.59999999</v>
      </c>
      <c r="AN1215" s="72" t="e">
        <f t="shared" si="73"/>
        <v>#REF!</v>
      </c>
      <c r="AO1215" s="72" t="e">
        <f t="shared" si="74"/>
        <v>#REF!</v>
      </c>
      <c r="AP1215" s="72">
        <v>0</v>
      </c>
      <c r="AQ1215" s="72">
        <v>0</v>
      </c>
      <c r="AR1215" s="72">
        <v>0</v>
      </c>
      <c r="AS1215" s="74">
        <v>43009</v>
      </c>
      <c r="AT1215" s="74">
        <v>50313</v>
      </c>
      <c r="AU1215" s="73" t="s">
        <v>3661</v>
      </c>
      <c r="AV1215" s="72">
        <v>3991.24</v>
      </c>
      <c r="AW1215" s="72" t="e">
        <f t="shared" si="75"/>
        <v>#REF!</v>
      </c>
    </row>
    <row r="1216" spans="2:49" ht="15" customHeight="1">
      <c r="B1216" s="75">
        <v>1206</v>
      </c>
      <c r="C1216" s="75">
        <v>2014</v>
      </c>
      <c r="D1216" s="76" t="s">
        <v>22</v>
      </c>
      <c r="E1216" s="75" t="s">
        <v>68</v>
      </c>
      <c r="F1216" s="75" t="s">
        <v>4799</v>
      </c>
      <c r="G1216" s="76" t="s">
        <v>69</v>
      </c>
      <c r="H1216" s="76" t="s">
        <v>2467</v>
      </c>
      <c r="I1216" s="77">
        <v>54000000000000</v>
      </c>
      <c r="J1216" s="76" t="s">
        <v>70</v>
      </c>
      <c r="K1216" s="78" t="s">
        <v>2474</v>
      </c>
      <c r="L1216" s="76" t="s">
        <v>2475</v>
      </c>
      <c r="M1216" s="76" t="s">
        <v>4533</v>
      </c>
      <c r="N1216" s="76" t="s">
        <v>83</v>
      </c>
      <c r="O1216" s="76" t="s">
        <v>2378</v>
      </c>
      <c r="P1216" s="76" t="s">
        <v>2379</v>
      </c>
      <c r="Q1216" s="76" t="s">
        <v>82</v>
      </c>
      <c r="R1216" s="80">
        <v>127206000</v>
      </c>
      <c r="S1216" s="91" t="e">
        <f t="shared" si="72"/>
        <v>#REF!</v>
      </c>
      <c r="T1216" s="79">
        <v>30</v>
      </c>
      <c r="U1216" s="79"/>
      <c r="V1216" s="79"/>
      <c r="W1216" s="79">
        <v>0</v>
      </c>
      <c r="X1216" s="79">
        <v>5.9</v>
      </c>
      <c r="Y1216" s="92">
        <v>0.1</v>
      </c>
      <c r="Z1216" s="93">
        <v>59</v>
      </c>
      <c r="AA1216" s="93">
        <v>59</v>
      </c>
      <c r="AB1216" s="93">
        <v>59</v>
      </c>
      <c r="AC1216" s="79">
        <v>5.9</v>
      </c>
      <c r="AD1216" s="79">
        <v>5.9</v>
      </c>
      <c r="AE1216" s="79">
        <v>5.9</v>
      </c>
      <c r="AF1216" s="79">
        <v>5.9</v>
      </c>
      <c r="AG1216" s="79">
        <v>5.9</v>
      </c>
      <c r="AH1216" s="79">
        <v>1034388</v>
      </c>
      <c r="AI1216" s="80">
        <v>220.8</v>
      </c>
      <c r="AJ1216" s="80" t="s">
        <v>4789</v>
      </c>
      <c r="AK1216" s="80">
        <v>0</v>
      </c>
      <c r="AL1216" s="80">
        <v>0</v>
      </c>
      <c r="AM1216" s="80">
        <v>228392870.40000001</v>
      </c>
      <c r="AN1216" s="80" t="e">
        <f t="shared" si="73"/>
        <v>#REF!</v>
      </c>
      <c r="AO1216" s="80" t="e">
        <f t="shared" si="74"/>
        <v>#REF!</v>
      </c>
      <c r="AP1216" s="80">
        <v>0</v>
      </c>
      <c r="AQ1216" s="80">
        <v>0</v>
      </c>
      <c r="AR1216" s="80">
        <v>0</v>
      </c>
      <c r="AS1216" s="82">
        <v>43009</v>
      </c>
      <c r="AT1216" s="82">
        <v>50313</v>
      </c>
      <c r="AU1216" s="81" t="s">
        <v>3661</v>
      </c>
      <c r="AV1216" s="80">
        <v>3991.24</v>
      </c>
      <c r="AW1216" s="80" t="e">
        <f t="shared" si="75"/>
        <v>#REF!</v>
      </c>
    </row>
    <row r="1217" spans="2:49" ht="15" customHeight="1">
      <c r="B1217" s="68">
        <v>1207</v>
      </c>
      <c r="C1217" s="68">
        <v>2014</v>
      </c>
      <c r="D1217" s="69" t="s">
        <v>22</v>
      </c>
      <c r="E1217" s="68" t="s">
        <v>68</v>
      </c>
      <c r="F1217" s="68" t="s">
        <v>4799</v>
      </c>
      <c r="G1217" s="69" t="s">
        <v>69</v>
      </c>
      <c r="H1217" s="69" t="s">
        <v>93</v>
      </c>
      <c r="I1217" s="87">
        <v>17344867000167</v>
      </c>
      <c r="J1217" s="69" t="s">
        <v>70</v>
      </c>
      <c r="K1217" s="70" t="s">
        <v>94</v>
      </c>
      <c r="L1217" s="69" t="s">
        <v>95</v>
      </c>
      <c r="M1217" s="69" t="s">
        <v>4534</v>
      </c>
      <c r="N1217" s="69" t="s">
        <v>29</v>
      </c>
      <c r="O1217" s="69" t="s">
        <v>2378</v>
      </c>
      <c r="P1217" s="69" t="s">
        <v>2379</v>
      </c>
      <c r="Q1217" s="69" t="s">
        <v>28</v>
      </c>
      <c r="R1217" s="72">
        <v>140050000</v>
      </c>
      <c r="S1217" s="88" t="e">
        <f t="shared" si="72"/>
        <v>#REF!</v>
      </c>
      <c r="T1217" s="71">
        <v>30</v>
      </c>
      <c r="U1217" s="71"/>
      <c r="V1217" s="71"/>
      <c r="W1217" s="71">
        <v>0</v>
      </c>
      <c r="X1217" s="71">
        <v>7.3</v>
      </c>
      <c r="Y1217" s="89">
        <v>0.1</v>
      </c>
      <c r="Z1217" s="90">
        <v>73</v>
      </c>
      <c r="AA1217" s="90">
        <v>73</v>
      </c>
      <c r="AB1217" s="90">
        <v>73</v>
      </c>
      <c r="AC1217" s="71">
        <v>7.3</v>
      </c>
      <c r="AD1217" s="71">
        <v>7.3</v>
      </c>
      <c r="AE1217" s="71">
        <v>7.3</v>
      </c>
      <c r="AF1217" s="71">
        <v>7.3</v>
      </c>
      <c r="AG1217" s="71">
        <v>7.3</v>
      </c>
      <c r="AH1217" s="71">
        <v>1279836</v>
      </c>
      <c r="AI1217" s="72">
        <v>200.84</v>
      </c>
      <c r="AJ1217" s="72" t="s">
        <v>4789</v>
      </c>
      <c r="AK1217" s="72">
        <v>0</v>
      </c>
      <c r="AL1217" s="72">
        <v>0</v>
      </c>
      <c r="AM1217" s="72">
        <v>257042262.24000001</v>
      </c>
      <c r="AN1217" s="72" t="e">
        <f t="shared" si="73"/>
        <v>#REF!</v>
      </c>
      <c r="AO1217" s="72" t="e">
        <f t="shared" si="74"/>
        <v>#REF!</v>
      </c>
      <c r="AP1217" s="72">
        <v>0</v>
      </c>
      <c r="AQ1217" s="72">
        <v>0</v>
      </c>
      <c r="AR1217" s="72">
        <v>0</v>
      </c>
      <c r="AS1217" s="74">
        <v>43009</v>
      </c>
      <c r="AT1217" s="74">
        <v>50313</v>
      </c>
      <c r="AU1217" s="73" t="s">
        <v>3661</v>
      </c>
      <c r="AV1217" s="72">
        <v>3991.24</v>
      </c>
      <c r="AW1217" s="72" t="e">
        <f t="shared" si="75"/>
        <v>#REF!</v>
      </c>
    </row>
    <row r="1218" spans="2:49" ht="15" customHeight="1">
      <c r="B1218" s="75">
        <v>1208</v>
      </c>
      <c r="C1218" s="75">
        <v>2014</v>
      </c>
      <c r="D1218" s="76" t="s">
        <v>22</v>
      </c>
      <c r="E1218" s="75" t="s">
        <v>68</v>
      </c>
      <c r="F1218" s="75" t="s">
        <v>4799</v>
      </c>
      <c r="G1218" s="76" t="s">
        <v>69</v>
      </c>
      <c r="H1218" s="76" t="s">
        <v>2467</v>
      </c>
      <c r="I1218" s="77">
        <v>54000000000000</v>
      </c>
      <c r="J1218" s="76" t="s">
        <v>70</v>
      </c>
      <c r="K1218" s="78" t="s">
        <v>2476</v>
      </c>
      <c r="L1218" s="76" t="s">
        <v>2477</v>
      </c>
      <c r="M1218" s="76" t="s">
        <v>4533</v>
      </c>
      <c r="N1218" s="76" t="s">
        <v>83</v>
      </c>
      <c r="O1218" s="76" t="s">
        <v>2378</v>
      </c>
      <c r="P1218" s="76" t="s">
        <v>2379</v>
      </c>
      <c r="Q1218" s="76" t="s">
        <v>82</v>
      </c>
      <c r="R1218" s="80">
        <v>127533000</v>
      </c>
      <c r="S1218" s="91" t="e">
        <f t="shared" si="72"/>
        <v>#REF!</v>
      </c>
      <c r="T1218" s="79">
        <v>30</v>
      </c>
      <c r="U1218" s="79"/>
      <c r="V1218" s="79"/>
      <c r="W1218" s="79">
        <v>0</v>
      </c>
      <c r="X1218" s="79">
        <v>5.9</v>
      </c>
      <c r="Y1218" s="92">
        <v>0.1</v>
      </c>
      <c r="Z1218" s="93">
        <v>59</v>
      </c>
      <c r="AA1218" s="93">
        <v>59</v>
      </c>
      <c r="AB1218" s="93">
        <v>59</v>
      </c>
      <c r="AC1218" s="79">
        <v>5.9</v>
      </c>
      <c r="AD1218" s="79">
        <v>5.9</v>
      </c>
      <c r="AE1218" s="79">
        <v>5.9</v>
      </c>
      <c r="AF1218" s="79">
        <v>5.9</v>
      </c>
      <c r="AG1218" s="79">
        <v>5.9</v>
      </c>
      <c r="AH1218" s="79">
        <v>1034388</v>
      </c>
      <c r="AI1218" s="80">
        <v>220.8</v>
      </c>
      <c r="AJ1218" s="80" t="s">
        <v>4789</v>
      </c>
      <c r="AK1218" s="80">
        <v>0</v>
      </c>
      <c r="AL1218" s="80">
        <v>0</v>
      </c>
      <c r="AM1218" s="80">
        <v>228392870.40000001</v>
      </c>
      <c r="AN1218" s="80" t="e">
        <f t="shared" si="73"/>
        <v>#REF!</v>
      </c>
      <c r="AO1218" s="80" t="e">
        <f t="shared" si="74"/>
        <v>#REF!</v>
      </c>
      <c r="AP1218" s="80">
        <v>0</v>
      </c>
      <c r="AQ1218" s="80">
        <v>0</v>
      </c>
      <c r="AR1218" s="80">
        <v>0</v>
      </c>
      <c r="AS1218" s="82">
        <v>43009</v>
      </c>
      <c r="AT1218" s="82">
        <v>50313</v>
      </c>
      <c r="AU1218" s="81" t="s">
        <v>3661</v>
      </c>
      <c r="AV1218" s="80">
        <v>3991.24</v>
      </c>
      <c r="AW1218" s="80" t="e">
        <f t="shared" si="75"/>
        <v>#REF!</v>
      </c>
    </row>
    <row r="1219" spans="2:49" ht="15" customHeight="1">
      <c r="B1219" s="68">
        <v>1209</v>
      </c>
      <c r="C1219" s="68">
        <v>2014</v>
      </c>
      <c r="D1219" s="69" t="s">
        <v>22</v>
      </c>
      <c r="E1219" s="68" t="s">
        <v>68</v>
      </c>
      <c r="F1219" s="68" t="s">
        <v>4799</v>
      </c>
      <c r="G1219" s="69" t="s">
        <v>69</v>
      </c>
      <c r="H1219" s="69" t="s">
        <v>2371</v>
      </c>
      <c r="I1219" s="87">
        <v>10979076000164</v>
      </c>
      <c r="J1219" s="69" t="s">
        <v>2370</v>
      </c>
      <c r="K1219" s="70" t="s">
        <v>2478</v>
      </c>
      <c r="L1219" s="69" t="s">
        <v>2479</v>
      </c>
      <c r="M1219" s="69" t="s">
        <v>4533</v>
      </c>
      <c r="N1219" s="69" t="s">
        <v>33</v>
      </c>
      <c r="O1219" s="69" t="s">
        <v>838</v>
      </c>
      <c r="P1219" s="69" t="s">
        <v>4462</v>
      </c>
      <c r="Q1219" s="69" t="s">
        <v>28</v>
      </c>
      <c r="R1219" s="72">
        <v>116088070</v>
      </c>
      <c r="S1219" s="88" t="e">
        <f t="shared" si="72"/>
        <v>#REF!</v>
      </c>
      <c r="T1219" s="71">
        <v>30</v>
      </c>
      <c r="U1219" s="71"/>
      <c r="V1219" s="71"/>
      <c r="W1219" s="71">
        <v>0</v>
      </c>
      <c r="X1219" s="71">
        <v>9.1</v>
      </c>
      <c r="Y1219" s="89">
        <v>0.1</v>
      </c>
      <c r="Z1219" s="90">
        <v>90.999999999999986</v>
      </c>
      <c r="AA1219" s="90">
        <v>113</v>
      </c>
      <c r="AB1219" s="90">
        <v>113</v>
      </c>
      <c r="AC1219" s="71">
        <v>9.1</v>
      </c>
      <c r="AD1219" s="71">
        <v>9.1</v>
      </c>
      <c r="AE1219" s="71">
        <v>9.1</v>
      </c>
      <c r="AF1219" s="71">
        <v>9.1</v>
      </c>
      <c r="AG1219" s="71">
        <v>9.1</v>
      </c>
      <c r="AH1219" s="71">
        <v>1595412</v>
      </c>
      <c r="AI1219" s="72">
        <v>144</v>
      </c>
      <c r="AJ1219" s="72" t="s">
        <v>4789</v>
      </c>
      <c r="AK1219" s="72">
        <v>0</v>
      </c>
      <c r="AL1219" s="72">
        <v>0</v>
      </c>
      <c r="AM1219" s="72">
        <v>229739328</v>
      </c>
      <c r="AN1219" s="72" t="e">
        <f t="shared" si="73"/>
        <v>#REF!</v>
      </c>
      <c r="AO1219" s="72" t="e">
        <f t="shared" si="74"/>
        <v>#REF!</v>
      </c>
      <c r="AP1219" s="72">
        <v>0</v>
      </c>
      <c r="AQ1219" s="72">
        <v>0</v>
      </c>
      <c r="AR1219" s="72">
        <v>0</v>
      </c>
      <c r="AS1219" s="74">
        <v>43009</v>
      </c>
      <c r="AT1219" s="74">
        <v>50313</v>
      </c>
      <c r="AU1219" s="73" t="s">
        <v>3661</v>
      </c>
      <c r="AV1219" s="72">
        <v>3991.24</v>
      </c>
      <c r="AW1219" s="72" t="e">
        <f t="shared" si="75"/>
        <v>#REF!</v>
      </c>
    </row>
    <row r="1220" spans="2:49" ht="15" customHeight="1">
      <c r="B1220" s="75">
        <v>1210</v>
      </c>
      <c r="C1220" s="75">
        <v>2014</v>
      </c>
      <c r="D1220" s="76" t="s">
        <v>22</v>
      </c>
      <c r="E1220" s="75" t="s">
        <v>68</v>
      </c>
      <c r="F1220" s="75" t="s">
        <v>4799</v>
      </c>
      <c r="G1220" s="76" t="s">
        <v>69</v>
      </c>
      <c r="H1220" s="76" t="s">
        <v>1790</v>
      </c>
      <c r="I1220" s="77">
        <v>10187906000110</v>
      </c>
      <c r="J1220" s="76" t="s">
        <v>2370</v>
      </c>
      <c r="K1220" s="78" t="s">
        <v>2480</v>
      </c>
      <c r="L1220" s="76" t="s">
        <v>2481</v>
      </c>
      <c r="M1220" s="76" t="s">
        <v>4533</v>
      </c>
      <c r="N1220" s="76" t="s">
        <v>74</v>
      </c>
      <c r="O1220" s="76" t="s">
        <v>838</v>
      </c>
      <c r="P1220" s="76" t="s">
        <v>4462</v>
      </c>
      <c r="Q1220" s="76" t="s">
        <v>28</v>
      </c>
      <c r="R1220" s="80">
        <v>104942040</v>
      </c>
      <c r="S1220" s="91" t="e">
        <f t="shared" si="72"/>
        <v>#REF!</v>
      </c>
      <c r="T1220" s="79">
        <v>28</v>
      </c>
      <c r="U1220" s="79"/>
      <c r="V1220" s="79"/>
      <c r="W1220" s="79">
        <v>0</v>
      </c>
      <c r="X1220" s="79">
        <v>11.7</v>
      </c>
      <c r="Y1220" s="92">
        <v>0.1</v>
      </c>
      <c r="Z1220" s="93">
        <v>116.99999999999999</v>
      </c>
      <c r="AA1220" s="93">
        <v>135</v>
      </c>
      <c r="AB1220" s="93">
        <v>135</v>
      </c>
      <c r="AC1220" s="79">
        <v>11.7</v>
      </c>
      <c r="AD1220" s="79">
        <v>11.7</v>
      </c>
      <c r="AE1220" s="79">
        <v>11.7</v>
      </c>
      <c r="AF1220" s="79">
        <v>11.7</v>
      </c>
      <c r="AG1220" s="79">
        <v>11.7</v>
      </c>
      <c r="AH1220" s="79">
        <v>2051244</v>
      </c>
      <c r="AI1220" s="80">
        <v>142.91999999999999</v>
      </c>
      <c r="AJ1220" s="80" t="s">
        <v>4789</v>
      </c>
      <c r="AK1220" s="80">
        <v>0</v>
      </c>
      <c r="AL1220" s="80">
        <v>0</v>
      </c>
      <c r="AM1220" s="80">
        <v>293163792.47999996</v>
      </c>
      <c r="AN1220" s="80" t="e">
        <f t="shared" si="73"/>
        <v>#REF!</v>
      </c>
      <c r="AO1220" s="80" t="e">
        <f t="shared" si="74"/>
        <v>#REF!</v>
      </c>
      <c r="AP1220" s="80">
        <v>0</v>
      </c>
      <c r="AQ1220" s="80">
        <v>0</v>
      </c>
      <c r="AR1220" s="80">
        <v>0</v>
      </c>
      <c r="AS1220" s="82">
        <v>43009</v>
      </c>
      <c r="AT1220" s="82">
        <v>50313</v>
      </c>
      <c r="AU1220" s="81" t="s">
        <v>3661</v>
      </c>
      <c r="AV1220" s="80">
        <v>3991.24</v>
      </c>
      <c r="AW1220" s="80" t="e">
        <f t="shared" si="75"/>
        <v>#REF!</v>
      </c>
    </row>
    <row r="1221" spans="2:49" ht="15" customHeight="1">
      <c r="B1221" s="68">
        <v>1211</v>
      </c>
      <c r="C1221" s="68">
        <v>2014</v>
      </c>
      <c r="D1221" s="69" t="s">
        <v>22</v>
      </c>
      <c r="E1221" s="68" t="s">
        <v>68</v>
      </c>
      <c r="F1221" s="68" t="s">
        <v>4799</v>
      </c>
      <c r="G1221" s="69" t="s">
        <v>69</v>
      </c>
      <c r="H1221" s="69" t="s">
        <v>1790</v>
      </c>
      <c r="I1221" s="87">
        <v>10187906000110</v>
      </c>
      <c r="J1221" s="69" t="s">
        <v>2370</v>
      </c>
      <c r="K1221" s="70" t="s">
        <v>2482</v>
      </c>
      <c r="L1221" s="69" t="s">
        <v>2483</v>
      </c>
      <c r="M1221" s="69" t="s">
        <v>4533</v>
      </c>
      <c r="N1221" s="69" t="s">
        <v>74</v>
      </c>
      <c r="O1221" s="69" t="s">
        <v>838</v>
      </c>
      <c r="P1221" s="69" t="s">
        <v>4462</v>
      </c>
      <c r="Q1221" s="69" t="s">
        <v>28</v>
      </c>
      <c r="R1221" s="72">
        <v>112439180</v>
      </c>
      <c r="S1221" s="88" t="e">
        <f t="shared" si="72"/>
        <v>#REF!</v>
      </c>
      <c r="T1221" s="71">
        <v>30</v>
      </c>
      <c r="U1221" s="71"/>
      <c r="V1221" s="71"/>
      <c r="W1221" s="71">
        <v>0</v>
      </c>
      <c r="X1221" s="71">
        <v>13.2</v>
      </c>
      <c r="Y1221" s="89">
        <v>0.1</v>
      </c>
      <c r="Z1221" s="90">
        <v>131.99999999999997</v>
      </c>
      <c r="AA1221" s="90">
        <v>135</v>
      </c>
      <c r="AB1221" s="90">
        <v>135</v>
      </c>
      <c r="AC1221" s="71">
        <v>13.2</v>
      </c>
      <c r="AD1221" s="71">
        <v>13.2</v>
      </c>
      <c r="AE1221" s="71">
        <v>13.2</v>
      </c>
      <c r="AF1221" s="71">
        <v>13.2</v>
      </c>
      <c r="AG1221" s="71">
        <v>13.2</v>
      </c>
      <c r="AH1221" s="71">
        <v>2314224</v>
      </c>
      <c r="AI1221" s="72">
        <v>142.91</v>
      </c>
      <c r="AJ1221" s="72" t="s">
        <v>4789</v>
      </c>
      <c r="AK1221" s="72">
        <v>0</v>
      </c>
      <c r="AL1221" s="72">
        <v>0</v>
      </c>
      <c r="AM1221" s="72">
        <v>330725751.83999997</v>
      </c>
      <c r="AN1221" s="72" t="e">
        <f t="shared" si="73"/>
        <v>#REF!</v>
      </c>
      <c r="AO1221" s="72" t="e">
        <f t="shared" si="74"/>
        <v>#REF!</v>
      </c>
      <c r="AP1221" s="72">
        <v>0</v>
      </c>
      <c r="AQ1221" s="72">
        <v>0</v>
      </c>
      <c r="AR1221" s="72">
        <v>0</v>
      </c>
      <c r="AS1221" s="74">
        <v>43009</v>
      </c>
      <c r="AT1221" s="74">
        <v>50313</v>
      </c>
      <c r="AU1221" s="73" t="s">
        <v>3661</v>
      </c>
      <c r="AV1221" s="72">
        <v>3991.24</v>
      </c>
      <c r="AW1221" s="72" t="e">
        <f t="shared" si="75"/>
        <v>#REF!</v>
      </c>
    </row>
    <row r="1222" spans="2:49" ht="15" customHeight="1">
      <c r="B1222" s="75">
        <v>1212</v>
      </c>
      <c r="C1222" s="75">
        <v>2014</v>
      </c>
      <c r="D1222" s="76" t="s">
        <v>22</v>
      </c>
      <c r="E1222" s="75" t="s">
        <v>68</v>
      </c>
      <c r="F1222" s="75" t="s">
        <v>4799</v>
      </c>
      <c r="G1222" s="76" t="s">
        <v>69</v>
      </c>
      <c r="H1222" s="76" t="s">
        <v>1790</v>
      </c>
      <c r="I1222" s="77">
        <v>10187906000110</v>
      </c>
      <c r="J1222" s="76" t="s">
        <v>2370</v>
      </c>
      <c r="K1222" s="78" t="s">
        <v>2484</v>
      </c>
      <c r="L1222" s="76" t="s">
        <v>2485</v>
      </c>
      <c r="M1222" s="76" t="s">
        <v>4533</v>
      </c>
      <c r="N1222" s="76" t="s">
        <v>74</v>
      </c>
      <c r="O1222" s="76" t="s">
        <v>838</v>
      </c>
      <c r="P1222" s="76" t="s">
        <v>4462</v>
      </c>
      <c r="Q1222" s="76" t="s">
        <v>28</v>
      </c>
      <c r="R1222" s="80">
        <v>97447900</v>
      </c>
      <c r="S1222" s="91" t="e">
        <f t="shared" si="72"/>
        <v>#REF!</v>
      </c>
      <c r="T1222" s="79">
        <v>26</v>
      </c>
      <c r="U1222" s="79"/>
      <c r="V1222" s="79"/>
      <c r="W1222" s="79">
        <v>0</v>
      </c>
      <c r="X1222" s="79">
        <v>10.8</v>
      </c>
      <c r="Y1222" s="92">
        <v>0.1</v>
      </c>
      <c r="Z1222" s="93">
        <v>108</v>
      </c>
      <c r="AA1222" s="93">
        <v>135</v>
      </c>
      <c r="AB1222" s="93">
        <v>135</v>
      </c>
      <c r="AC1222" s="79">
        <v>10.8</v>
      </c>
      <c r="AD1222" s="79">
        <v>10.8</v>
      </c>
      <c r="AE1222" s="79">
        <v>10.8</v>
      </c>
      <c r="AF1222" s="79">
        <v>10.8</v>
      </c>
      <c r="AG1222" s="79">
        <v>10.8</v>
      </c>
      <c r="AH1222" s="79">
        <v>1893456</v>
      </c>
      <c r="AI1222" s="80">
        <v>142.91999999999999</v>
      </c>
      <c r="AJ1222" s="80" t="s">
        <v>4789</v>
      </c>
      <c r="AK1222" s="80">
        <v>0</v>
      </c>
      <c r="AL1222" s="80">
        <v>0</v>
      </c>
      <c r="AM1222" s="80">
        <v>270612731.51999998</v>
      </c>
      <c r="AN1222" s="80" t="e">
        <f t="shared" si="73"/>
        <v>#REF!</v>
      </c>
      <c r="AO1222" s="80" t="e">
        <f t="shared" si="74"/>
        <v>#REF!</v>
      </c>
      <c r="AP1222" s="80">
        <v>0</v>
      </c>
      <c r="AQ1222" s="80">
        <v>0</v>
      </c>
      <c r="AR1222" s="80">
        <v>0</v>
      </c>
      <c r="AS1222" s="82">
        <v>43009</v>
      </c>
      <c r="AT1222" s="82">
        <v>50313</v>
      </c>
      <c r="AU1222" s="81" t="s">
        <v>3661</v>
      </c>
      <c r="AV1222" s="80">
        <v>3991.24</v>
      </c>
      <c r="AW1222" s="80" t="e">
        <f t="shared" si="75"/>
        <v>#REF!</v>
      </c>
    </row>
    <row r="1223" spans="2:49" ht="15" customHeight="1">
      <c r="B1223" s="68">
        <v>1213</v>
      </c>
      <c r="C1223" s="68">
        <v>2014</v>
      </c>
      <c r="D1223" s="69" t="s">
        <v>22</v>
      </c>
      <c r="E1223" s="68" t="s">
        <v>68</v>
      </c>
      <c r="F1223" s="68" t="s">
        <v>4799</v>
      </c>
      <c r="G1223" s="69" t="s">
        <v>69</v>
      </c>
      <c r="H1223" s="69" t="s">
        <v>1790</v>
      </c>
      <c r="I1223" s="87">
        <v>10187906000110</v>
      </c>
      <c r="J1223" s="69" t="s">
        <v>2370</v>
      </c>
      <c r="K1223" s="70" t="s">
        <v>2486</v>
      </c>
      <c r="L1223" s="69" t="s">
        <v>2487</v>
      </c>
      <c r="M1223" s="69" t="s">
        <v>4533</v>
      </c>
      <c r="N1223" s="69" t="s">
        <v>74</v>
      </c>
      <c r="O1223" s="69" t="s">
        <v>838</v>
      </c>
      <c r="P1223" s="69" t="s">
        <v>4462</v>
      </c>
      <c r="Q1223" s="69" t="s">
        <v>28</v>
      </c>
      <c r="R1223" s="72">
        <v>44974870</v>
      </c>
      <c r="S1223" s="88" t="e">
        <f t="shared" si="72"/>
        <v>#REF!</v>
      </c>
      <c r="T1223" s="71">
        <v>12</v>
      </c>
      <c r="U1223" s="71"/>
      <c r="V1223" s="71"/>
      <c r="W1223" s="71">
        <v>0</v>
      </c>
      <c r="X1223" s="71">
        <v>5.9</v>
      </c>
      <c r="Y1223" s="89">
        <v>0.1</v>
      </c>
      <c r="Z1223" s="90">
        <v>59</v>
      </c>
      <c r="AA1223" s="90">
        <v>135</v>
      </c>
      <c r="AB1223" s="90">
        <v>135</v>
      </c>
      <c r="AC1223" s="71">
        <v>5.9</v>
      </c>
      <c r="AD1223" s="71">
        <v>5.9</v>
      </c>
      <c r="AE1223" s="71">
        <v>5.9</v>
      </c>
      <c r="AF1223" s="71">
        <v>5.9</v>
      </c>
      <c r="AG1223" s="71">
        <v>5.9</v>
      </c>
      <c r="AH1223" s="71">
        <v>1034388</v>
      </c>
      <c r="AI1223" s="72">
        <v>142.9</v>
      </c>
      <c r="AJ1223" s="72" t="s">
        <v>4789</v>
      </c>
      <c r="AK1223" s="72">
        <v>0</v>
      </c>
      <c r="AL1223" s="72">
        <v>0</v>
      </c>
      <c r="AM1223" s="72">
        <v>147814045.20000002</v>
      </c>
      <c r="AN1223" s="72" t="e">
        <f t="shared" si="73"/>
        <v>#REF!</v>
      </c>
      <c r="AO1223" s="72" t="e">
        <f t="shared" si="74"/>
        <v>#REF!</v>
      </c>
      <c r="AP1223" s="72">
        <v>0</v>
      </c>
      <c r="AQ1223" s="72">
        <v>0</v>
      </c>
      <c r="AR1223" s="72">
        <v>0</v>
      </c>
      <c r="AS1223" s="74">
        <v>43009</v>
      </c>
      <c r="AT1223" s="74">
        <v>50313</v>
      </c>
      <c r="AU1223" s="73" t="s">
        <v>3661</v>
      </c>
      <c r="AV1223" s="72">
        <v>3991.24</v>
      </c>
      <c r="AW1223" s="72" t="e">
        <f t="shared" si="75"/>
        <v>#REF!</v>
      </c>
    </row>
    <row r="1224" spans="2:49" ht="15" customHeight="1">
      <c r="B1224" s="75">
        <v>1214</v>
      </c>
      <c r="C1224" s="75">
        <v>2014</v>
      </c>
      <c r="D1224" s="76" t="s">
        <v>22</v>
      </c>
      <c r="E1224" s="75" t="s">
        <v>68</v>
      </c>
      <c r="F1224" s="75" t="s">
        <v>4799</v>
      </c>
      <c r="G1224" s="76" t="s">
        <v>69</v>
      </c>
      <c r="H1224" s="76" t="s">
        <v>1790</v>
      </c>
      <c r="I1224" s="77">
        <v>10187906000110</v>
      </c>
      <c r="J1224" s="76" t="s">
        <v>2370</v>
      </c>
      <c r="K1224" s="78" t="s">
        <v>2488</v>
      </c>
      <c r="L1224" s="76" t="s">
        <v>2489</v>
      </c>
      <c r="M1224" s="76" t="s">
        <v>4533</v>
      </c>
      <c r="N1224" s="76" t="s">
        <v>74</v>
      </c>
      <c r="O1224" s="76" t="s">
        <v>838</v>
      </c>
      <c r="P1224" s="76" t="s">
        <v>4462</v>
      </c>
      <c r="Q1224" s="76" t="s">
        <v>28</v>
      </c>
      <c r="R1224" s="80">
        <v>112439180</v>
      </c>
      <c r="S1224" s="91" t="e">
        <f t="shared" si="72"/>
        <v>#REF!</v>
      </c>
      <c r="T1224" s="79">
        <v>30</v>
      </c>
      <c r="U1224" s="79"/>
      <c r="V1224" s="79"/>
      <c r="W1224" s="79">
        <v>0</v>
      </c>
      <c r="X1224" s="79">
        <v>13.1</v>
      </c>
      <c r="Y1224" s="92">
        <v>0.1</v>
      </c>
      <c r="Z1224" s="93">
        <v>131</v>
      </c>
      <c r="AA1224" s="93">
        <v>135</v>
      </c>
      <c r="AB1224" s="93">
        <v>135</v>
      </c>
      <c r="AC1224" s="79">
        <v>13.1</v>
      </c>
      <c r="AD1224" s="79">
        <v>13.1</v>
      </c>
      <c r="AE1224" s="79">
        <v>13.1</v>
      </c>
      <c r="AF1224" s="79">
        <v>13.1</v>
      </c>
      <c r="AG1224" s="79">
        <v>13.1</v>
      </c>
      <c r="AH1224" s="79">
        <v>2296692</v>
      </c>
      <c r="AI1224" s="80">
        <v>142.9</v>
      </c>
      <c r="AJ1224" s="80" t="s">
        <v>4789</v>
      </c>
      <c r="AK1224" s="80">
        <v>0</v>
      </c>
      <c r="AL1224" s="80">
        <v>0</v>
      </c>
      <c r="AM1224" s="80">
        <v>328197286.80000001</v>
      </c>
      <c r="AN1224" s="80" t="e">
        <f t="shared" si="73"/>
        <v>#REF!</v>
      </c>
      <c r="AO1224" s="80" t="e">
        <f t="shared" si="74"/>
        <v>#REF!</v>
      </c>
      <c r="AP1224" s="80">
        <v>0</v>
      </c>
      <c r="AQ1224" s="80">
        <v>0</v>
      </c>
      <c r="AR1224" s="80">
        <v>0</v>
      </c>
      <c r="AS1224" s="82">
        <v>43009</v>
      </c>
      <c r="AT1224" s="82">
        <v>50313</v>
      </c>
      <c r="AU1224" s="81" t="s">
        <v>3661</v>
      </c>
      <c r="AV1224" s="80">
        <v>3991.24</v>
      </c>
      <c r="AW1224" s="80" t="e">
        <f t="shared" si="75"/>
        <v>#REF!</v>
      </c>
    </row>
    <row r="1225" spans="2:49" ht="15" customHeight="1">
      <c r="B1225" s="68">
        <v>1215</v>
      </c>
      <c r="C1225" s="68">
        <v>2014</v>
      </c>
      <c r="D1225" s="69" t="s">
        <v>131</v>
      </c>
      <c r="E1225" s="68" t="s">
        <v>2490</v>
      </c>
      <c r="F1225" s="68" t="s">
        <v>4795</v>
      </c>
      <c r="G1225" s="69" t="s">
        <v>2491</v>
      </c>
      <c r="H1225" s="69" t="s">
        <v>2493</v>
      </c>
      <c r="I1225" s="87">
        <v>46500000000000</v>
      </c>
      <c r="J1225" s="69" t="s">
        <v>2492</v>
      </c>
      <c r="K1225" s="70" t="s">
        <v>2494</v>
      </c>
      <c r="L1225" s="69" t="s">
        <v>2495</v>
      </c>
      <c r="M1225" s="69" t="s">
        <v>4533</v>
      </c>
      <c r="N1225" s="69" t="s">
        <v>74</v>
      </c>
      <c r="O1225" s="69" t="s">
        <v>838</v>
      </c>
      <c r="P1225" s="69" t="s">
        <v>4462</v>
      </c>
      <c r="Q1225" s="69" t="s">
        <v>28</v>
      </c>
      <c r="R1225" s="72">
        <v>98904610</v>
      </c>
      <c r="S1225" s="88" t="e">
        <f t="shared" si="72"/>
        <v>#REF!</v>
      </c>
      <c r="T1225" s="71">
        <v>25.8</v>
      </c>
      <c r="U1225" s="71"/>
      <c r="V1225" s="71"/>
      <c r="W1225" s="71">
        <v>0</v>
      </c>
      <c r="X1225" s="71">
        <v>12.1</v>
      </c>
      <c r="Y1225" s="89">
        <v>0.10000000000000002</v>
      </c>
      <c r="Z1225" s="90">
        <v>117.99999999999999</v>
      </c>
      <c r="AA1225" s="90">
        <v>118</v>
      </c>
      <c r="AB1225" s="90">
        <v>118</v>
      </c>
      <c r="AC1225" s="71">
        <v>11.8</v>
      </c>
      <c r="AD1225" s="71">
        <v>11.8</v>
      </c>
      <c r="AE1225" s="71">
        <v>11.8</v>
      </c>
      <c r="AF1225" s="71">
        <v>11.8</v>
      </c>
      <c r="AG1225" s="71">
        <v>11.8</v>
      </c>
      <c r="AH1225" s="71">
        <v>2068776.0000000002</v>
      </c>
      <c r="AI1225" s="72">
        <v>136.41999999999999</v>
      </c>
      <c r="AJ1225" s="72" t="s">
        <v>4789</v>
      </c>
      <c r="AK1225" s="72">
        <v>0</v>
      </c>
      <c r="AL1225" s="72">
        <v>0</v>
      </c>
      <c r="AM1225" s="72">
        <v>282222421.91999996</v>
      </c>
      <c r="AN1225" s="72" t="e">
        <f t="shared" si="73"/>
        <v>#REF!</v>
      </c>
      <c r="AO1225" s="72" t="e">
        <f t="shared" si="74"/>
        <v>#REF!</v>
      </c>
      <c r="AP1225" s="72">
        <v>14470482.710000005</v>
      </c>
      <c r="AQ1225" s="72">
        <v>14470482.710000005</v>
      </c>
      <c r="AR1225" s="72">
        <v>14470482.710000005</v>
      </c>
      <c r="AS1225" s="74">
        <v>43466</v>
      </c>
      <c r="AT1225" s="74">
        <v>50770</v>
      </c>
      <c r="AU1225" s="73" t="s">
        <v>3661</v>
      </c>
      <c r="AV1225" s="72">
        <v>4008</v>
      </c>
      <c r="AW1225" s="72" t="e">
        <f t="shared" si="75"/>
        <v>#REF!</v>
      </c>
    </row>
    <row r="1226" spans="2:49" ht="15" customHeight="1">
      <c r="B1226" s="75">
        <v>1216</v>
      </c>
      <c r="C1226" s="75">
        <v>2014</v>
      </c>
      <c r="D1226" s="76" t="s">
        <v>131</v>
      </c>
      <c r="E1226" s="75" t="s">
        <v>2490</v>
      </c>
      <c r="F1226" s="75" t="s">
        <v>4795</v>
      </c>
      <c r="G1226" s="76" t="s">
        <v>2491</v>
      </c>
      <c r="H1226" s="76" t="s">
        <v>2493</v>
      </c>
      <c r="I1226" s="77">
        <v>46500000000000</v>
      </c>
      <c r="J1226" s="76" t="s">
        <v>2492</v>
      </c>
      <c r="K1226" s="78" t="s">
        <v>2496</v>
      </c>
      <c r="L1226" s="76" t="s">
        <v>2497</v>
      </c>
      <c r="M1226" s="76" t="s">
        <v>4533</v>
      </c>
      <c r="N1226" s="76" t="s">
        <v>74</v>
      </c>
      <c r="O1226" s="76" t="s">
        <v>838</v>
      </c>
      <c r="P1226" s="76" t="s">
        <v>4462</v>
      </c>
      <c r="Q1226" s="76" t="s">
        <v>28</v>
      </c>
      <c r="R1226" s="80">
        <v>66284850.000000007</v>
      </c>
      <c r="S1226" s="91" t="e">
        <f t="shared" si="72"/>
        <v>#REF!</v>
      </c>
      <c r="T1226" s="79">
        <v>16.5</v>
      </c>
      <c r="U1226" s="79"/>
      <c r="V1226" s="79"/>
      <c r="W1226" s="79">
        <v>0</v>
      </c>
      <c r="X1226" s="79">
        <v>7.3</v>
      </c>
      <c r="Y1226" s="92">
        <v>0.10000000000000002</v>
      </c>
      <c r="Z1226" s="93">
        <v>70.999999999999986</v>
      </c>
      <c r="AA1226" s="93">
        <v>118</v>
      </c>
      <c r="AB1226" s="93">
        <v>118</v>
      </c>
      <c r="AC1226" s="79">
        <v>7.1</v>
      </c>
      <c r="AD1226" s="79">
        <v>7.1</v>
      </c>
      <c r="AE1226" s="79">
        <v>7.1</v>
      </c>
      <c r="AF1226" s="79">
        <v>7.1</v>
      </c>
      <c r="AG1226" s="79">
        <v>7.1</v>
      </c>
      <c r="AH1226" s="79">
        <v>1244772</v>
      </c>
      <c r="AI1226" s="80">
        <v>136.41999999999999</v>
      </c>
      <c r="AJ1226" s="80" t="s">
        <v>4789</v>
      </c>
      <c r="AK1226" s="80">
        <v>0</v>
      </c>
      <c r="AL1226" s="80">
        <v>0</v>
      </c>
      <c r="AM1226" s="80">
        <v>169811796.23999998</v>
      </c>
      <c r="AN1226" s="80" t="e">
        <f t="shared" si="73"/>
        <v>#REF!</v>
      </c>
      <c r="AO1226" s="80" t="e">
        <f t="shared" si="74"/>
        <v>#REF!</v>
      </c>
      <c r="AP1226" s="80">
        <v>8611686.9299999997</v>
      </c>
      <c r="AQ1226" s="80">
        <v>8611686.9299999997</v>
      </c>
      <c r="AR1226" s="80">
        <v>8611686.9299999997</v>
      </c>
      <c r="AS1226" s="82">
        <v>43466</v>
      </c>
      <c r="AT1226" s="82">
        <v>50770</v>
      </c>
      <c r="AU1226" s="81" t="s">
        <v>3661</v>
      </c>
      <c r="AV1226" s="80">
        <v>4008</v>
      </c>
      <c r="AW1226" s="80" t="e">
        <f t="shared" si="75"/>
        <v>#REF!</v>
      </c>
    </row>
    <row r="1227" spans="2:49" ht="15" customHeight="1">
      <c r="B1227" s="68">
        <v>1217</v>
      </c>
      <c r="C1227" s="68">
        <v>2014</v>
      </c>
      <c r="D1227" s="69" t="s">
        <v>131</v>
      </c>
      <c r="E1227" s="68" t="s">
        <v>2490</v>
      </c>
      <c r="F1227" s="68" t="s">
        <v>4795</v>
      </c>
      <c r="G1227" s="69" t="s">
        <v>2491</v>
      </c>
      <c r="H1227" s="69" t="s">
        <v>2493</v>
      </c>
      <c r="I1227" s="87">
        <v>46500000000000</v>
      </c>
      <c r="J1227" s="69" t="s">
        <v>2492</v>
      </c>
      <c r="K1227" s="70" t="s">
        <v>2498</v>
      </c>
      <c r="L1227" s="69" t="s">
        <v>2499</v>
      </c>
      <c r="M1227" s="69" t="s">
        <v>4533</v>
      </c>
      <c r="N1227" s="69" t="s">
        <v>74</v>
      </c>
      <c r="O1227" s="69" t="s">
        <v>838</v>
      </c>
      <c r="P1227" s="69" t="s">
        <v>4462</v>
      </c>
      <c r="Q1227" s="69" t="s">
        <v>28</v>
      </c>
      <c r="R1227" s="72">
        <v>85490390</v>
      </c>
      <c r="S1227" s="88" t="e">
        <f t="shared" si="72"/>
        <v>#REF!</v>
      </c>
      <c r="T1227" s="71">
        <v>24.3</v>
      </c>
      <c r="U1227" s="71"/>
      <c r="V1227" s="71"/>
      <c r="W1227" s="71">
        <v>0</v>
      </c>
      <c r="X1227" s="71">
        <v>10.6</v>
      </c>
      <c r="Y1227" s="89">
        <v>0.10000000000000002</v>
      </c>
      <c r="Z1227" s="90">
        <v>103.00000000000003</v>
      </c>
      <c r="AA1227" s="90">
        <v>118</v>
      </c>
      <c r="AB1227" s="90">
        <v>118</v>
      </c>
      <c r="AC1227" s="71">
        <v>10.300000000000004</v>
      </c>
      <c r="AD1227" s="71">
        <v>10.300000000000004</v>
      </c>
      <c r="AE1227" s="71">
        <v>10.300000000000004</v>
      </c>
      <c r="AF1227" s="71">
        <v>10.300000000000004</v>
      </c>
      <c r="AG1227" s="71">
        <v>10.300000000000004</v>
      </c>
      <c r="AH1227" s="71">
        <v>1805795.9999999998</v>
      </c>
      <c r="AI1227" s="72">
        <v>136.41999999999999</v>
      </c>
      <c r="AJ1227" s="72" t="s">
        <v>4789</v>
      </c>
      <c r="AK1227" s="72">
        <v>0</v>
      </c>
      <c r="AL1227" s="72">
        <v>0</v>
      </c>
      <c r="AM1227" s="72">
        <v>246346690.31999999</v>
      </c>
      <c r="AN1227" s="72" t="e">
        <f t="shared" si="73"/>
        <v>#REF!</v>
      </c>
      <c r="AO1227" s="72" t="e">
        <f t="shared" si="74"/>
        <v>#REF!</v>
      </c>
      <c r="AP1227" s="72">
        <v>12604348.390000001</v>
      </c>
      <c r="AQ1227" s="72">
        <v>12604348.390000001</v>
      </c>
      <c r="AR1227" s="72">
        <v>12604348.390000001</v>
      </c>
      <c r="AS1227" s="74">
        <v>43466</v>
      </c>
      <c r="AT1227" s="74">
        <v>50770</v>
      </c>
      <c r="AU1227" s="73" t="s">
        <v>3661</v>
      </c>
      <c r="AV1227" s="72">
        <v>4008</v>
      </c>
      <c r="AW1227" s="72" t="e">
        <f t="shared" si="75"/>
        <v>#REF!</v>
      </c>
    </row>
    <row r="1228" spans="2:49" ht="15" customHeight="1">
      <c r="B1228" s="75">
        <v>1218</v>
      </c>
      <c r="C1228" s="75">
        <v>2014</v>
      </c>
      <c r="D1228" s="76" t="s">
        <v>131</v>
      </c>
      <c r="E1228" s="75" t="s">
        <v>2490</v>
      </c>
      <c r="F1228" s="75" t="s">
        <v>4795</v>
      </c>
      <c r="G1228" s="76" t="s">
        <v>2491</v>
      </c>
      <c r="H1228" s="76" t="s">
        <v>2493</v>
      </c>
      <c r="I1228" s="77">
        <v>46500000000000</v>
      </c>
      <c r="J1228" s="76" t="s">
        <v>2492</v>
      </c>
      <c r="K1228" s="78" t="s">
        <v>2500</v>
      </c>
      <c r="L1228" s="76" t="s">
        <v>2501</v>
      </c>
      <c r="M1228" s="76" t="s">
        <v>4533</v>
      </c>
      <c r="N1228" s="76" t="s">
        <v>74</v>
      </c>
      <c r="O1228" s="76" t="s">
        <v>838</v>
      </c>
      <c r="P1228" s="76" t="s">
        <v>4462</v>
      </c>
      <c r="Q1228" s="76" t="s">
        <v>28</v>
      </c>
      <c r="R1228" s="80">
        <v>68385180</v>
      </c>
      <c r="S1228" s="91" t="e">
        <f t="shared" ref="S1228:S1291" si="76">(AW1228/AV1228)*R1228</f>
        <v>#REF!</v>
      </c>
      <c r="T1228" s="79">
        <v>17.100000000000001</v>
      </c>
      <c r="U1228" s="79"/>
      <c r="V1228" s="79"/>
      <c r="W1228" s="79">
        <v>0</v>
      </c>
      <c r="X1228" s="79">
        <v>7.7</v>
      </c>
      <c r="Y1228" s="92">
        <v>0.10000000000000002</v>
      </c>
      <c r="Z1228" s="93">
        <v>75</v>
      </c>
      <c r="AA1228" s="93">
        <v>118</v>
      </c>
      <c r="AB1228" s="93">
        <v>118</v>
      </c>
      <c r="AC1228" s="79">
        <v>7.5000000000000018</v>
      </c>
      <c r="AD1228" s="79">
        <v>7.5000000000000018</v>
      </c>
      <c r="AE1228" s="79">
        <v>7.5000000000000018</v>
      </c>
      <c r="AF1228" s="79">
        <v>7.5000000000000018</v>
      </c>
      <c r="AG1228" s="79">
        <v>7.5000000000000018</v>
      </c>
      <c r="AH1228" s="79">
        <v>1314900.0000000002</v>
      </c>
      <c r="AI1228" s="80">
        <v>136.41999999999999</v>
      </c>
      <c r="AJ1228" s="80" t="s">
        <v>4789</v>
      </c>
      <c r="AK1228" s="80">
        <v>0</v>
      </c>
      <c r="AL1228" s="80">
        <v>0</v>
      </c>
      <c r="AM1228" s="80">
        <v>179378658</v>
      </c>
      <c r="AN1228" s="80" t="e">
        <f t="shared" ref="AN1228:AN1291" si="77">(AW1228/AV1228)*AI1228</f>
        <v>#REF!</v>
      </c>
      <c r="AO1228" s="80" t="e">
        <f t="shared" ref="AO1228:AO1291" si="78">(AW1228/AV1228)*AM1228</f>
        <v>#REF!</v>
      </c>
      <c r="AP1228" s="80">
        <v>9182525.0900000054</v>
      </c>
      <c r="AQ1228" s="80">
        <v>9182525.0900000054</v>
      </c>
      <c r="AR1228" s="80">
        <v>9182525.0900000054</v>
      </c>
      <c r="AS1228" s="82">
        <v>43466</v>
      </c>
      <c r="AT1228" s="82">
        <v>50770</v>
      </c>
      <c r="AU1228" s="81" t="s">
        <v>3661</v>
      </c>
      <c r="AV1228" s="80">
        <v>4008</v>
      </c>
      <c r="AW1228" s="80" t="e">
        <f t="shared" ref="AW1228:AW1291" si="79">$E$8</f>
        <v>#REF!</v>
      </c>
    </row>
    <row r="1229" spans="2:49" ht="15" customHeight="1">
      <c r="B1229" s="68">
        <v>1219</v>
      </c>
      <c r="C1229" s="68">
        <v>2014</v>
      </c>
      <c r="D1229" s="69" t="s">
        <v>131</v>
      </c>
      <c r="E1229" s="68" t="s">
        <v>2490</v>
      </c>
      <c r="F1229" s="68" t="s">
        <v>4795</v>
      </c>
      <c r="G1229" s="69" t="s">
        <v>2491</v>
      </c>
      <c r="H1229" s="69" t="s">
        <v>2493</v>
      </c>
      <c r="I1229" s="87">
        <v>46500000000000</v>
      </c>
      <c r="J1229" s="69" t="s">
        <v>2492</v>
      </c>
      <c r="K1229" s="70" t="s">
        <v>2502</v>
      </c>
      <c r="L1229" s="69" t="s">
        <v>2503</v>
      </c>
      <c r="M1229" s="69" t="s">
        <v>4533</v>
      </c>
      <c r="N1229" s="69" t="s">
        <v>74</v>
      </c>
      <c r="O1229" s="69" t="s">
        <v>838</v>
      </c>
      <c r="P1229" s="69" t="s">
        <v>4462</v>
      </c>
      <c r="Q1229" s="69" t="s">
        <v>28</v>
      </c>
      <c r="R1229" s="72">
        <v>93595250</v>
      </c>
      <c r="S1229" s="88" t="e">
        <f t="shared" si="76"/>
        <v>#REF!</v>
      </c>
      <c r="T1229" s="71">
        <v>24.3</v>
      </c>
      <c r="U1229" s="71"/>
      <c r="V1229" s="71"/>
      <c r="W1229" s="71">
        <v>0</v>
      </c>
      <c r="X1229" s="71">
        <v>11.7</v>
      </c>
      <c r="Y1229" s="89">
        <v>0.10000000000000002</v>
      </c>
      <c r="Z1229" s="90">
        <v>113.99999999999999</v>
      </c>
      <c r="AA1229" s="90">
        <v>118</v>
      </c>
      <c r="AB1229" s="90">
        <v>118</v>
      </c>
      <c r="AC1229" s="71">
        <v>11.4</v>
      </c>
      <c r="AD1229" s="71">
        <v>11.4</v>
      </c>
      <c r="AE1229" s="71">
        <v>11.4</v>
      </c>
      <c r="AF1229" s="71">
        <v>11.4</v>
      </c>
      <c r="AG1229" s="71">
        <v>11.4</v>
      </c>
      <c r="AH1229" s="71">
        <v>1998648</v>
      </c>
      <c r="AI1229" s="72">
        <v>136.41999999999999</v>
      </c>
      <c r="AJ1229" s="72" t="s">
        <v>4789</v>
      </c>
      <c r="AK1229" s="72">
        <v>0</v>
      </c>
      <c r="AL1229" s="72">
        <v>0</v>
      </c>
      <c r="AM1229" s="72">
        <v>272655560.15999997</v>
      </c>
      <c r="AN1229" s="72" t="e">
        <f t="shared" si="77"/>
        <v>#REF!</v>
      </c>
      <c r="AO1229" s="72" t="e">
        <f t="shared" si="78"/>
        <v>#REF!</v>
      </c>
      <c r="AP1229" s="72">
        <v>13937327.319999991</v>
      </c>
      <c r="AQ1229" s="72">
        <v>13937327.319999991</v>
      </c>
      <c r="AR1229" s="72">
        <v>13937327.319999991</v>
      </c>
      <c r="AS1229" s="74">
        <v>43466</v>
      </c>
      <c r="AT1229" s="74">
        <v>50770</v>
      </c>
      <c r="AU1229" s="73" t="s">
        <v>3661</v>
      </c>
      <c r="AV1229" s="72">
        <v>4008</v>
      </c>
      <c r="AW1229" s="72" t="e">
        <f t="shared" si="79"/>
        <v>#REF!</v>
      </c>
    </row>
    <row r="1230" spans="2:49" ht="15" customHeight="1">
      <c r="B1230" s="75">
        <v>1220</v>
      </c>
      <c r="C1230" s="75">
        <v>2014</v>
      </c>
      <c r="D1230" s="76" t="s">
        <v>131</v>
      </c>
      <c r="E1230" s="75" t="s">
        <v>2490</v>
      </c>
      <c r="F1230" s="75" t="s">
        <v>4795</v>
      </c>
      <c r="G1230" s="76" t="s">
        <v>2491</v>
      </c>
      <c r="H1230" s="76" t="s">
        <v>2505</v>
      </c>
      <c r="I1230" s="77">
        <v>41600000000000</v>
      </c>
      <c r="J1230" s="76" t="s">
        <v>2504</v>
      </c>
      <c r="K1230" s="78" t="s">
        <v>2506</v>
      </c>
      <c r="L1230" s="76" t="s">
        <v>2507</v>
      </c>
      <c r="M1230" s="76" t="s">
        <v>4535</v>
      </c>
      <c r="N1230" s="76" t="s">
        <v>152</v>
      </c>
      <c r="O1230" s="76" t="s">
        <v>179</v>
      </c>
      <c r="P1230" s="76" t="s">
        <v>179</v>
      </c>
      <c r="Q1230" s="76" t="s">
        <v>111</v>
      </c>
      <c r="R1230" s="80">
        <v>2945078370</v>
      </c>
      <c r="S1230" s="91" t="e">
        <f t="shared" si="76"/>
        <v>#REF!</v>
      </c>
      <c r="T1230" s="79">
        <v>1238</v>
      </c>
      <c r="U1230" s="79"/>
      <c r="V1230" s="79"/>
      <c r="W1230" s="79">
        <v>0</v>
      </c>
      <c r="X1230" s="79">
        <v>605.20000000000005</v>
      </c>
      <c r="Y1230" s="92">
        <v>0.10000000000000002</v>
      </c>
      <c r="Z1230" s="93">
        <v>6042</v>
      </c>
      <c r="AA1230" s="93">
        <v>6042</v>
      </c>
      <c r="AB1230" s="93">
        <v>6042</v>
      </c>
      <c r="AC1230" s="79">
        <v>604.20000000000016</v>
      </c>
      <c r="AD1230" s="79">
        <v>604.20000000000016</v>
      </c>
      <c r="AE1230" s="79">
        <v>604.20000000000016</v>
      </c>
      <c r="AF1230" s="79">
        <v>604.20000000000016</v>
      </c>
      <c r="AG1230" s="79">
        <v>604.20000000000016</v>
      </c>
      <c r="AH1230" s="79">
        <v>132406804.80000003</v>
      </c>
      <c r="AI1230" s="80">
        <v>206.5</v>
      </c>
      <c r="AJ1230" s="80" t="s">
        <v>4789</v>
      </c>
      <c r="AK1230" s="80">
        <v>0</v>
      </c>
      <c r="AL1230" s="80">
        <v>0</v>
      </c>
      <c r="AM1230" s="80">
        <v>27342005191.200001</v>
      </c>
      <c r="AN1230" s="80" t="e">
        <f t="shared" si="77"/>
        <v>#REF!</v>
      </c>
      <c r="AO1230" s="80" t="e">
        <f t="shared" si="78"/>
        <v>#REF!</v>
      </c>
      <c r="AP1230" s="80">
        <v>620142031.9799999</v>
      </c>
      <c r="AQ1230" s="80">
        <v>620142031.9799999</v>
      </c>
      <c r="AR1230" s="80">
        <v>620142031.9799999</v>
      </c>
      <c r="AS1230" s="82">
        <v>43466</v>
      </c>
      <c r="AT1230" s="82">
        <v>52596</v>
      </c>
      <c r="AU1230" s="81" t="s">
        <v>3661</v>
      </c>
      <c r="AV1230" s="80">
        <v>4008</v>
      </c>
      <c r="AW1230" s="80" t="e">
        <f t="shared" si="79"/>
        <v>#REF!</v>
      </c>
    </row>
    <row r="1231" spans="2:49" ht="15" customHeight="1">
      <c r="B1231" s="68">
        <v>1221</v>
      </c>
      <c r="C1231" s="68">
        <v>2014</v>
      </c>
      <c r="D1231" s="69" t="s">
        <v>131</v>
      </c>
      <c r="E1231" s="68" t="s">
        <v>2490</v>
      </c>
      <c r="F1231" s="68" t="s">
        <v>4795</v>
      </c>
      <c r="G1231" s="69" t="s">
        <v>2491</v>
      </c>
      <c r="H1231" s="69" t="s">
        <v>2509</v>
      </c>
      <c r="I1231" s="87">
        <v>10655216000149</v>
      </c>
      <c r="J1231" s="69" t="s">
        <v>2508</v>
      </c>
      <c r="K1231" s="70" t="s">
        <v>2510</v>
      </c>
      <c r="L1231" s="69" t="s">
        <v>2511</v>
      </c>
      <c r="M1231" s="69" t="s">
        <v>4536</v>
      </c>
      <c r="N1231" s="69" t="s">
        <v>265</v>
      </c>
      <c r="O1231" s="69" t="s">
        <v>229</v>
      </c>
      <c r="P1231" s="69" t="s">
        <v>2512</v>
      </c>
      <c r="Q1231" s="69" t="s">
        <v>82</v>
      </c>
      <c r="R1231" s="72">
        <v>83930210</v>
      </c>
      <c r="S1231" s="88" t="e">
        <f t="shared" si="76"/>
        <v>#REF!</v>
      </c>
      <c r="T1231" s="71">
        <v>13</v>
      </c>
      <c r="U1231" s="71"/>
      <c r="V1231" s="71"/>
      <c r="W1231" s="71">
        <v>0</v>
      </c>
      <c r="X1231" s="71">
        <v>8.5</v>
      </c>
      <c r="Y1231" s="89">
        <v>0.10000000000000002</v>
      </c>
      <c r="Z1231" s="90">
        <v>85</v>
      </c>
      <c r="AA1231" s="90">
        <v>85</v>
      </c>
      <c r="AB1231" s="90">
        <v>85</v>
      </c>
      <c r="AC1231" s="71">
        <v>8.5000000000000018</v>
      </c>
      <c r="AD1231" s="71">
        <v>8.5000000000000018</v>
      </c>
      <c r="AE1231" s="71">
        <v>8.5000000000000018</v>
      </c>
      <c r="AF1231" s="71">
        <v>8.5000000000000018</v>
      </c>
      <c r="AG1231" s="71">
        <v>8.5000000000000018</v>
      </c>
      <c r="AH1231" s="71">
        <v>2235432.0000000005</v>
      </c>
      <c r="AI1231" s="72">
        <v>162.5</v>
      </c>
      <c r="AJ1231" s="72" t="s">
        <v>4789</v>
      </c>
      <c r="AK1231" s="72">
        <v>0</v>
      </c>
      <c r="AL1231" s="72">
        <v>0</v>
      </c>
      <c r="AM1231" s="72">
        <v>363257700.00000006</v>
      </c>
      <c r="AN1231" s="72" t="e">
        <f t="shared" si="77"/>
        <v>#REF!</v>
      </c>
      <c r="AO1231" s="72" t="e">
        <f t="shared" si="78"/>
        <v>#REF!</v>
      </c>
      <c r="AP1231" s="72">
        <v>0</v>
      </c>
      <c r="AQ1231" s="72">
        <v>0</v>
      </c>
      <c r="AR1231" s="72">
        <v>0</v>
      </c>
      <c r="AS1231" s="74">
        <v>43466</v>
      </c>
      <c r="AT1231" s="74">
        <v>54423</v>
      </c>
      <c r="AU1231" s="73" t="s">
        <v>3661</v>
      </c>
      <c r="AV1231" s="72">
        <v>4008</v>
      </c>
      <c r="AW1231" s="72" t="e">
        <f t="shared" si="79"/>
        <v>#REF!</v>
      </c>
    </row>
    <row r="1232" spans="2:49" ht="15" customHeight="1">
      <c r="B1232" s="75">
        <v>1222</v>
      </c>
      <c r="C1232" s="75">
        <v>2014</v>
      </c>
      <c r="D1232" s="76" t="s">
        <v>131</v>
      </c>
      <c r="E1232" s="75" t="s">
        <v>2490</v>
      </c>
      <c r="F1232" s="75" t="s">
        <v>4795</v>
      </c>
      <c r="G1232" s="76" t="s">
        <v>2491</v>
      </c>
      <c r="H1232" s="76" t="s">
        <v>2513</v>
      </c>
      <c r="I1232" s="77">
        <v>40000000000000</v>
      </c>
      <c r="J1232" s="76" t="s">
        <v>2492</v>
      </c>
      <c r="K1232" s="78" t="s">
        <v>2514</v>
      </c>
      <c r="L1232" s="76" t="s">
        <v>2515</v>
      </c>
      <c r="M1232" s="76" t="s">
        <v>4533</v>
      </c>
      <c r="N1232" s="76" t="s">
        <v>33</v>
      </c>
      <c r="O1232" s="76" t="s">
        <v>838</v>
      </c>
      <c r="P1232" s="76" t="s">
        <v>4462</v>
      </c>
      <c r="Q1232" s="76" t="s">
        <v>28</v>
      </c>
      <c r="R1232" s="80">
        <v>87477000</v>
      </c>
      <c r="S1232" s="91" t="e">
        <f t="shared" si="76"/>
        <v>#REF!</v>
      </c>
      <c r="T1232" s="79">
        <v>22</v>
      </c>
      <c r="U1232" s="79"/>
      <c r="V1232" s="79"/>
      <c r="W1232" s="79">
        <v>0</v>
      </c>
      <c r="X1232" s="79">
        <v>8.4</v>
      </c>
      <c r="Y1232" s="92">
        <v>0.10000000000000002</v>
      </c>
      <c r="Z1232" s="93">
        <v>83.999999999999972</v>
      </c>
      <c r="AA1232" s="93">
        <v>84</v>
      </c>
      <c r="AB1232" s="93">
        <v>84</v>
      </c>
      <c r="AC1232" s="79">
        <v>8.3999999999999986</v>
      </c>
      <c r="AD1232" s="79">
        <v>8.3999999999999986</v>
      </c>
      <c r="AE1232" s="79">
        <v>8.3999999999999986</v>
      </c>
      <c r="AF1232" s="79">
        <v>8.3999999999999986</v>
      </c>
      <c r="AG1232" s="79">
        <v>8.3999999999999986</v>
      </c>
      <c r="AH1232" s="79">
        <v>1472687.9999999998</v>
      </c>
      <c r="AI1232" s="80">
        <v>136.97</v>
      </c>
      <c r="AJ1232" s="80" t="s">
        <v>4789</v>
      </c>
      <c r="AK1232" s="80">
        <v>0</v>
      </c>
      <c r="AL1232" s="80">
        <v>0</v>
      </c>
      <c r="AM1232" s="80">
        <v>201714075.36000001</v>
      </c>
      <c r="AN1232" s="80" t="e">
        <f t="shared" si="77"/>
        <v>#REF!</v>
      </c>
      <c r="AO1232" s="80" t="e">
        <f t="shared" si="78"/>
        <v>#REF!</v>
      </c>
      <c r="AP1232" s="80">
        <v>10406421.189999999</v>
      </c>
      <c r="AQ1232" s="80">
        <v>10406421.189999999</v>
      </c>
      <c r="AR1232" s="80">
        <v>10406421.189999999</v>
      </c>
      <c r="AS1232" s="82">
        <v>43466</v>
      </c>
      <c r="AT1232" s="82">
        <v>50770</v>
      </c>
      <c r="AU1232" s="81" t="s">
        <v>3661</v>
      </c>
      <c r="AV1232" s="80">
        <v>4008</v>
      </c>
      <c r="AW1232" s="80" t="e">
        <f t="shared" si="79"/>
        <v>#REF!</v>
      </c>
    </row>
    <row r="1233" spans="2:49" ht="15" customHeight="1">
      <c r="B1233" s="68">
        <v>1223</v>
      </c>
      <c r="C1233" s="68">
        <v>2014</v>
      </c>
      <c r="D1233" s="69" t="s">
        <v>131</v>
      </c>
      <c r="E1233" s="68" t="s">
        <v>2490</v>
      </c>
      <c r="F1233" s="68" t="s">
        <v>4795</v>
      </c>
      <c r="G1233" s="69" t="s">
        <v>2491</v>
      </c>
      <c r="H1233" s="69" t="s">
        <v>2513</v>
      </c>
      <c r="I1233" s="87">
        <v>40000000000000</v>
      </c>
      <c r="J1233" s="69" t="s">
        <v>2492</v>
      </c>
      <c r="K1233" s="70" t="s">
        <v>2516</v>
      </c>
      <c r="L1233" s="69" t="s">
        <v>2517</v>
      </c>
      <c r="M1233" s="69" t="s">
        <v>4533</v>
      </c>
      <c r="N1233" s="69" t="s">
        <v>33</v>
      </c>
      <c r="O1233" s="69" t="s">
        <v>838</v>
      </c>
      <c r="P1233" s="69" t="s">
        <v>4462</v>
      </c>
      <c r="Q1233" s="69" t="s">
        <v>28</v>
      </c>
      <c r="R1233" s="72">
        <v>87477000</v>
      </c>
      <c r="S1233" s="88" t="e">
        <f t="shared" si="76"/>
        <v>#REF!</v>
      </c>
      <c r="T1233" s="71">
        <v>22</v>
      </c>
      <c r="U1233" s="71"/>
      <c r="V1233" s="71"/>
      <c r="W1233" s="71">
        <v>0</v>
      </c>
      <c r="X1233" s="71">
        <v>9.6</v>
      </c>
      <c r="Y1233" s="89">
        <v>0.10000000000000002</v>
      </c>
      <c r="Z1233" s="90">
        <v>96.000000000000014</v>
      </c>
      <c r="AA1233" s="90">
        <v>84</v>
      </c>
      <c r="AB1233" s="90">
        <v>84</v>
      </c>
      <c r="AC1233" s="71">
        <v>9.6000000000000032</v>
      </c>
      <c r="AD1233" s="71">
        <v>9.6000000000000032</v>
      </c>
      <c r="AE1233" s="71">
        <v>9.6000000000000032</v>
      </c>
      <c r="AF1233" s="71">
        <v>9.6000000000000032</v>
      </c>
      <c r="AG1233" s="71">
        <v>9.6000000000000032</v>
      </c>
      <c r="AH1233" s="71">
        <v>1683072</v>
      </c>
      <c r="AI1233" s="72">
        <v>136.97</v>
      </c>
      <c r="AJ1233" s="72" t="s">
        <v>4789</v>
      </c>
      <c r="AK1233" s="72">
        <v>0</v>
      </c>
      <c r="AL1233" s="72">
        <v>0</v>
      </c>
      <c r="AM1233" s="72">
        <v>230530371.83999997</v>
      </c>
      <c r="AN1233" s="72" t="e">
        <f t="shared" si="77"/>
        <v>#REF!</v>
      </c>
      <c r="AO1233" s="72" t="e">
        <f t="shared" si="78"/>
        <v>#REF!</v>
      </c>
      <c r="AP1233" s="72">
        <v>11973475.459999999</v>
      </c>
      <c r="AQ1233" s="72">
        <v>11973475.459999999</v>
      </c>
      <c r="AR1233" s="72">
        <v>11973475.459999999</v>
      </c>
      <c r="AS1233" s="74">
        <v>43466</v>
      </c>
      <c r="AT1233" s="74">
        <v>50770</v>
      </c>
      <c r="AU1233" s="73" t="s">
        <v>3661</v>
      </c>
      <c r="AV1233" s="72">
        <v>4008</v>
      </c>
      <c r="AW1233" s="72" t="e">
        <f t="shared" si="79"/>
        <v>#REF!</v>
      </c>
    </row>
    <row r="1234" spans="2:49" ht="15" customHeight="1">
      <c r="B1234" s="75">
        <v>1224</v>
      </c>
      <c r="C1234" s="75">
        <v>2014</v>
      </c>
      <c r="D1234" s="76" t="s">
        <v>131</v>
      </c>
      <c r="E1234" s="75" t="s">
        <v>2490</v>
      </c>
      <c r="F1234" s="75" t="s">
        <v>4795</v>
      </c>
      <c r="G1234" s="76" t="s">
        <v>2491</v>
      </c>
      <c r="H1234" s="76" t="s">
        <v>2513</v>
      </c>
      <c r="I1234" s="77">
        <v>40000000000000</v>
      </c>
      <c r="J1234" s="76" t="s">
        <v>2492</v>
      </c>
      <c r="K1234" s="78" t="s">
        <v>2518</v>
      </c>
      <c r="L1234" s="76" t="s">
        <v>2519</v>
      </c>
      <c r="M1234" s="76" t="s">
        <v>4533</v>
      </c>
      <c r="N1234" s="76" t="s">
        <v>33</v>
      </c>
      <c r="O1234" s="76" t="s">
        <v>838</v>
      </c>
      <c r="P1234" s="76" t="s">
        <v>4462</v>
      </c>
      <c r="Q1234" s="76" t="s">
        <v>28</v>
      </c>
      <c r="R1234" s="80">
        <v>87477000</v>
      </c>
      <c r="S1234" s="91" t="e">
        <f t="shared" si="76"/>
        <v>#REF!</v>
      </c>
      <c r="T1234" s="79">
        <v>22</v>
      </c>
      <c r="U1234" s="79"/>
      <c r="V1234" s="79"/>
      <c r="W1234" s="79">
        <v>0</v>
      </c>
      <c r="X1234" s="79">
        <v>8.4</v>
      </c>
      <c r="Y1234" s="92">
        <v>0.10000000000000002</v>
      </c>
      <c r="Z1234" s="93">
        <v>83.999999999999972</v>
      </c>
      <c r="AA1234" s="93">
        <v>84</v>
      </c>
      <c r="AB1234" s="93">
        <v>84</v>
      </c>
      <c r="AC1234" s="79">
        <v>8.3999999999999986</v>
      </c>
      <c r="AD1234" s="79">
        <v>8.3999999999999986</v>
      </c>
      <c r="AE1234" s="79">
        <v>8.3999999999999986</v>
      </c>
      <c r="AF1234" s="79">
        <v>8.3999999999999986</v>
      </c>
      <c r="AG1234" s="79">
        <v>8.3999999999999986</v>
      </c>
      <c r="AH1234" s="79">
        <v>1472688</v>
      </c>
      <c r="AI1234" s="80">
        <v>136.97</v>
      </c>
      <c r="AJ1234" s="80" t="s">
        <v>4789</v>
      </c>
      <c r="AK1234" s="80">
        <v>0</v>
      </c>
      <c r="AL1234" s="80">
        <v>0</v>
      </c>
      <c r="AM1234" s="80">
        <v>201714075.36000001</v>
      </c>
      <c r="AN1234" s="80" t="e">
        <f t="shared" si="77"/>
        <v>#REF!</v>
      </c>
      <c r="AO1234" s="80" t="e">
        <f t="shared" si="78"/>
        <v>#REF!</v>
      </c>
      <c r="AP1234" s="80">
        <v>10423494.029999999</v>
      </c>
      <c r="AQ1234" s="80">
        <v>10423494.029999999</v>
      </c>
      <c r="AR1234" s="80">
        <v>10423494.029999999</v>
      </c>
      <c r="AS1234" s="82">
        <v>43466</v>
      </c>
      <c r="AT1234" s="82">
        <v>50770</v>
      </c>
      <c r="AU1234" s="81" t="s">
        <v>3661</v>
      </c>
      <c r="AV1234" s="80">
        <v>4008</v>
      </c>
      <c r="AW1234" s="80" t="e">
        <f t="shared" si="79"/>
        <v>#REF!</v>
      </c>
    </row>
    <row r="1235" spans="2:49" ht="15" customHeight="1">
      <c r="B1235" s="68">
        <v>1225</v>
      </c>
      <c r="C1235" s="68">
        <v>2014</v>
      </c>
      <c r="D1235" s="69" t="s">
        <v>131</v>
      </c>
      <c r="E1235" s="68" t="s">
        <v>2490</v>
      </c>
      <c r="F1235" s="68" t="s">
        <v>4795</v>
      </c>
      <c r="G1235" s="69" t="s">
        <v>2491</v>
      </c>
      <c r="H1235" s="69" t="s">
        <v>2513</v>
      </c>
      <c r="I1235" s="87">
        <v>40000000000000</v>
      </c>
      <c r="J1235" s="69" t="s">
        <v>2492</v>
      </c>
      <c r="K1235" s="70" t="s">
        <v>2520</v>
      </c>
      <c r="L1235" s="69" t="s">
        <v>2521</v>
      </c>
      <c r="M1235" s="69" t="s">
        <v>4533</v>
      </c>
      <c r="N1235" s="69" t="s">
        <v>33</v>
      </c>
      <c r="O1235" s="69" t="s">
        <v>838</v>
      </c>
      <c r="P1235" s="69" t="s">
        <v>4462</v>
      </c>
      <c r="Q1235" s="69" t="s">
        <v>28</v>
      </c>
      <c r="R1235" s="72">
        <v>91134800</v>
      </c>
      <c r="S1235" s="88" t="e">
        <f t="shared" si="76"/>
        <v>#REF!</v>
      </c>
      <c r="T1235" s="71">
        <v>24.2</v>
      </c>
      <c r="U1235" s="71"/>
      <c r="V1235" s="71"/>
      <c r="W1235" s="71">
        <v>0</v>
      </c>
      <c r="X1235" s="71">
        <v>10</v>
      </c>
      <c r="Y1235" s="89">
        <v>0.10000000000000002</v>
      </c>
      <c r="Z1235" s="90">
        <v>99.999999999999986</v>
      </c>
      <c r="AA1235" s="90">
        <v>84</v>
      </c>
      <c r="AB1235" s="90">
        <v>84</v>
      </c>
      <c r="AC1235" s="71">
        <v>10</v>
      </c>
      <c r="AD1235" s="71">
        <v>10</v>
      </c>
      <c r="AE1235" s="71">
        <v>10</v>
      </c>
      <c r="AF1235" s="71">
        <v>10</v>
      </c>
      <c r="AG1235" s="71">
        <v>10</v>
      </c>
      <c r="AH1235" s="71">
        <v>1753200.0000000002</v>
      </c>
      <c r="AI1235" s="72">
        <v>136.97</v>
      </c>
      <c r="AJ1235" s="72" t="s">
        <v>4789</v>
      </c>
      <c r="AK1235" s="72">
        <v>0</v>
      </c>
      <c r="AL1235" s="72">
        <v>0</v>
      </c>
      <c r="AM1235" s="72">
        <v>240135804</v>
      </c>
      <c r="AN1235" s="72" t="e">
        <f t="shared" si="77"/>
        <v>#REF!</v>
      </c>
      <c r="AO1235" s="72" t="e">
        <f t="shared" si="78"/>
        <v>#REF!</v>
      </c>
      <c r="AP1235" s="72">
        <v>12463951.949999996</v>
      </c>
      <c r="AQ1235" s="72">
        <v>12463951.949999996</v>
      </c>
      <c r="AR1235" s="72">
        <v>12463951.949999996</v>
      </c>
      <c r="AS1235" s="74">
        <v>43466</v>
      </c>
      <c r="AT1235" s="74">
        <v>50770</v>
      </c>
      <c r="AU1235" s="73" t="s">
        <v>3661</v>
      </c>
      <c r="AV1235" s="72">
        <v>4008</v>
      </c>
      <c r="AW1235" s="72" t="e">
        <f t="shared" si="79"/>
        <v>#REF!</v>
      </c>
    </row>
    <row r="1236" spans="2:49" ht="15" customHeight="1">
      <c r="B1236" s="75">
        <v>1226</v>
      </c>
      <c r="C1236" s="75">
        <v>2014</v>
      </c>
      <c r="D1236" s="76" t="s">
        <v>131</v>
      </c>
      <c r="E1236" s="75" t="s">
        <v>2490</v>
      </c>
      <c r="F1236" s="75" t="s">
        <v>4795</v>
      </c>
      <c r="G1236" s="76" t="s">
        <v>2491</v>
      </c>
      <c r="H1236" s="76" t="s">
        <v>2513</v>
      </c>
      <c r="I1236" s="77">
        <v>40000000000000</v>
      </c>
      <c r="J1236" s="76" t="s">
        <v>2492</v>
      </c>
      <c r="K1236" s="78" t="s">
        <v>2522</v>
      </c>
      <c r="L1236" s="76" t="s">
        <v>2523</v>
      </c>
      <c r="M1236" s="76" t="s">
        <v>4533</v>
      </c>
      <c r="N1236" s="76" t="s">
        <v>33</v>
      </c>
      <c r="O1236" s="76" t="s">
        <v>838</v>
      </c>
      <c r="P1236" s="76" t="s">
        <v>4462</v>
      </c>
      <c r="Q1236" s="76" t="s">
        <v>28</v>
      </c>
      <c r="R1236" s="80">
        <v>91134800</v>
      </c>
      <c r="S1236" s="91" t="e">
        <f t="shared" si="76"/>
        <v>#REF!</v>
      </c>
      <c r="T1236" s="79">
        <v>24.2</v>
      </c>
      <c r="U1236" s="79"/>
      <c r="V1236" s="79"/>
      <c r="W1236" s="79">
        <v>0</v>
      </c>
      <c r="X1236" s="79">
        <v>9.6999999999999993</v>
      </c>
      <c r="Y1236" s="92">
        <v>0.10000000000000002</v>
      </c>
      <c r="Z1236" s="93">
        <v>96.999999999999957</v>
      </c>
      <c r="AA1236" s="93">
        <v>84</v>
      </c>
      <c r="AB1236" s="93">
        <v>84</v>
      </c>
      <c r="AC1236" s="79">
        <v>9.6999999999999975</v>
      </c>
      <c r="AD1236" s="79">
        <v>9.6999999999999975</v>
      </c>
      <c r="AE1236" s="79">
        <v>9.6999999999999975</v>
      </c>
      <c r="AF1236" s="79">
        <v>9.6999999999999975</v>
      </c>
      <c r="AG1236" s="79">
        <v>9.6999999999999975</v>
      </c>
      <c r="AH1236" s="79">
        <v>1700604</v>
      </c>
      <c r="AI1236" s="80">
        <v>136.97</v>
      </c>
      <c r="AJ1236" s="80" t="s">
        <v>4789</v>
      </c>
      <c r="AK1236" s="80">
        <v>0</v>
      </c>
      <c r="AL1236" s="80">
        <v>0</v>
      </c>
      <c r="AM1236" s="80">
        <v>232931729.87999997</v>
      </c>
      <c r="AN1236" s="80" t="e">
        <f t="shared" si="77"/>
        <v>#REF!</v>
      </c>
      <c r="AO1236" s="80" t="e">
        <f t="shared" si="78"/>
        <v>#REF!</v>
      </c>
      <c r="AP1236" s="80">
        <v>12081852.23</v>
      </c>
      <c r="AQ1236" s="80">
        <v>12081852.23</v>
      </c>
      <c r="AR1236" s="80">
        <v>12081852.23</v>
      </c>
      <c r="AS1236" s="82">
        <v>43466</v>
      </c>
      <c r="AT1236" s="82">
        <v>50770</v>
      </c>
      <c r="AU1236" s="81" t="s">
        <v>3661</v>
      </c>
      <c r="AV1236" s="80">
        <v>4008</v>
      </c>
      <c r="AW1236" s="80" t="e">
        <f t="shared" si="79"/>
        <v>#REF!</v>
      </c>
    </row>
    <row r="1237" spans="2:49" ht="15" customHeight="1">
      <c r="B1237" s="68">
        <v>1227</v>
      </c>
      <c r="C1237" s="68">
        <v>2014</v>
      </c>
      <c r="D1237" s="69" t="s">
        <v>131</v>
      </c>
      <c r="E1237" s="68" t="s">
        <v>2490</v>
      </c>
      <c r="F1237" s="68" t="s">
        <v>4795</v>
      </c>
      <c r="G1237" s="69" t="s">
        <v>2491</v>
      </c>
      <c r="H1237" s="69" t="s">
        <v>2513</v>
      </c>
      <c r="I1237" s="87">
        <v>40000000000000</v>
      </c>
      <c r="J1237" s="69" t="s">
        <v>2492</v>
      </c>
      <c r="K1237" s="70" t="s">
        <v>2524</v>
      </c>
      <c r="L1237" s="69" t="s">
        <v>2525</v>
      </c>
      <c r="M1237" s="69" t="s">
        <v>4533</v>
      </c>
      <c r="N1237" s="69" t="s">
        <v>33</v>
      </c>
      <c r="O1237" s="69" t="s">
        <v>838</v>
      </c>
      <c r="P1237" s="69" t="s">
        <v>4462</v>
      </c>
      <c r="Q1237" s="69" t="s">
        <v>28</v>
      </c>
      <c r="R1237" s="72">
        <v>87477000</v>
      </c>
      <c r="S1237" s="88" t="e">
        <f t="shared" si="76"/>
        <v>#REF!</v>
      </c>
      <c r="T1237" s="71">
        <v>22</v>
      </c>
      <c r="U1237" s="71"/>
      <c r="V1237" s="71"/>
      <c r="W1237" s="71">
        <v>0</v>
      </c>
      <c r="X1237" s="71">
        <v>8.6999999999999993</v>
      </c>
      <c r="Y1237" s="89">
        <v>0.10000000000000002</v>
      </c>
      <c r="Z1237" s="90">
        <v>87</v>
      </c>
      <c r="AA1237" s="90">
        <v>84</v>
      </c>
      <c r="AB1237" s="90">
        <v>84</v>
      </c>
      <c r="AC1237" s="71">
        <v>8.7000000000000011</v>
      </c>
      <c r="AD1237" s="71">
        <v>8.7000000000000011</v>
      </c>
      <c r="AE1237" s="71">
        <v>8.7000000000000011</v>
      </c>
      <c r="AF1237" s="71">
        <v>8.7000000000000011</v>
      </c>
      <c r="AG1237" s="71">
        <v>8.7000000000000011</v>
      </c>
      <c r="AH1237" s="71">
        <v>1525284</v>
      </c>
      <c r="AI1237" s="72">
        <v>136.97</v>
      </c>
      <c r="AJ1237" s="72" t="s">
        <v>4789</v>
      </c>
      <c r="AK1237" s="72">
        <v>0</v>
      </c>
      <c r="AL1237" s="72">
        <v>0</v>
      </c>
      <c r="AM1237" s="72">
        <v>208918149.47999999</v>
      </c>
      <c r="AN1237" s="72" t="e">
        <f t="shared" si="77"/>
        <v>#REF!</v>
      </c>
      <c r="AO1237" s="72" t="e">
        <f t="shared" si="78"/>
        <v>#REF!</v>
      </c>
      <c r="AP1237" s="72">
        <v>10834069.470000001</v>
      </c>
      <c r="AQ1237" s="72">
        <v>10834069.470000001</v>
      </c>
      <c r="AR1237" s="72">
        <v>10834069.470000001</v>
      </c>
      <c r="AS1237" s="74">
        <v>43466</v>
      </c>
      <c r="AT1237" s="74">
        <v>50770</v>
      </c>
      <c r="AU1237" s="73" t="s">
        <v>3661</v>
      </c>
      <c r="AV1237" s="72">
        <v>4008</v>
      </c>
      <c r="AW1237" s="72" t="e">
        <f t="shared" si="79"/>
        <v>#REF!</v>
      </c>
    </row>
    <row r="1238" spans="2:49" ht="15" customHeight="1">
      <c r="B1238" s="75">
        <v>1228</v>
      </c>
      <c r="C1238" s="75">
        <v>2014</v>
      </c>
      <c r="D1238" s="76" t="s">
        <v>131</v>
      </c>
      <c r="E1238" s="75" t="s">
        <v>2490</v>
      </c>
      <c r="F1238" s="75" t="s">
        <v>4795</v>
      </c>
      <c r="G1238" s="76" t="s">
        <v>2491</v>
      </c>
      <c r="H1238" s="76" t="s">
        <v>2526</v>
      </c>
      <c r="I1238" s="77">
        <v>12227426000161</v>
      </c>
      <c r="J1238" s="76" t="s">
        <v>2492</v>
      </c>
      <c r="K1238" s="78" t="s">
        <v>2527</v>
      </c>
      <c r="L1238" s="76" t="s">
        <v>2528</v>
      </c>
      <c r="M1238" s="76" t="s">
        <v>4533</v>
      </c>
      <c r="N1238" s="76" t="s">
        <v>493</v>
      </c>
      <c r="O1238" s="76" t="s">
        <v>838</v>
      </c>
      <c r="P1238" s="76" t="s">
        <v>4462</v>
      </c>
      <c r="Q1238" s="76" t="s">
        <v>28</v>
      </c>
      <c r="R1238" s="80">
        <v>98192290</v>
      </c>
      <c r="S1238" s="91" t="e">
        <f t="shared" si="76"/>
        <v>#REF!</v>
      </c>
      <c r="T1238" s="79">
        <v>30</v>
      </c>
      <c r="U1238" s="79"/>
      <c r="V1238" s="79"/>
      <c r="W1238" s="79">
        <v>0</v>
      </c>
      <c r="X1238" s="79">
        <v>17.100000000000001</v>
      </c>
      <c r="Y1238" s="92">
        <v>0.10000000000000002</v>
      </c>
      <c r="Z1238" s="93">
        <v>160.99999999999991</v>
      </c>
      <c r="AA1238" s="93">
        <v>161</v>
      </c>
      <c r="AB1238" s="93">
        <v>161</v>
      </c>
      <c r="AC1238" s="79">
        <v>16.099999999999994</v>
      </c>
      <c r="AD1238" s="79">
        <v>16.099999999999994</v>
      </c>
      <c r="AE1238" s="79">
        <v>16.099999999999994</v>
      </c>
      <c r="AF1238" s="79">
        <v>16.099999999999994</v>
      </c>
      <c r="AG1238" s="79">
        <v>16.099999999999994</v>
      </c>
      <c r="AH1238" s="79">
        <v>2822652</v>
      </c>
      <c r="AI1238" s="80">
        <v>136.24</v>
      </c>
      <c r="AJ1238" s="80" t="s">
        <v>4789</v>
      </c>
      <c r="AK1238" s="80">
        <v>0</v>
      </c>
      <c r="AL1238" s="80">
        <v>0</v>
      </c>
      <c r="AM1238" s="80">
        <v>384558108.48000014</v>
      </c>
      <c r="AN1238" s="80" t="e">
        <f t="shared" si="77"/>
        <v>#REF!</v>
      </c>
      <c r="AO1238" s="80" t="e">
        <f t="shared" si="78"/>
        <v>#REF!</v>
      </c>
      <c r="AP1238" s="80">
        <v>19946016.000000011</v>
      </c>
      <c r="AQ1238" s="80">
        <v>19946016.000000011</v>
      </c>
      <c r="AR1238" s="80">
        <v>19946016.000000011</v>
      </c>
      <c r="AS1238" s="82">
        <v>43466</v>
      </c>
      <c r="AT1238" s="82">
        <v>50770</v>
      </c>
      <c r="AU1238" s="81" t="s">
        <v>3661</v>
      </c>
      <c r="AV1238" s="80">
        <v>4008</v>
      </c>
      <c r="AW1238" s="80" t="e">
        <f t="shared" si="79"/>
        <v>#REF!</v>
      </c>
    </row>
    <row r="1239" spans="2:49" ht="15" customHeight="1">
      <c r="B1239" s="68">
        <v>1229</v>
      </c>
      <c r="C1239" s="68">
        <v>2014</v>
      </c>
      <c r="D1239" s="69" t="s">
        <v>131</v>
      </c>
      <c r="E1239" s="68" t="s">
        <v>2490</v>
      </c>
      <c r="F1239" s="68" t="s">
        <v>4795</v>
      </c>
      <c r="G1239" s="69" t="s">
        <v>2491</v>
      </c>
      <c r="H1239" s="69" t="s">
        <v>2529</v>
      </c>
      <c r="I1239" s="87">
        <v>10377329000120</v>
      </c>
      <c r="J1239" s="69" t="s">
        <v>2504</v>
      </c>
      <c r="K1239" s="70" t="s">
        <v>5623</v>
      </c>
      <c r="L1239" s="69" t="s">
        <v>2529</v>
      </c>
      <c r="M1239" s="69" t="s">
        <v>4536</v>
      </c>
      <c r="N1239" s="69" t="s">
        <v>137</v>
      </c>
      <c r="O1239" s="69" t="s">
        <v>165</v>
      </c>
      <c r="P1239" s="69" t="s">
        <v>4463</v>
      </c>
      <c r="Q1239" s="69" t="s">
        <v>82</v>
      </c>
      <c r="R1239" s="72">
        <v>231600100</v>
      </c>
      <c r="S1239" s="88" t="e">
        <f t="shared" si="76"/>
        <v>#REF!</v>
      </c>
      <c r="T1239" s="71">
        <v>105</v>
      </c>
      <c r="U1239" s="71"/>
      <c r="V1239" s="71"/>
      <c r="W1239" s="71">
        <v>0</v>
      </c>
      <c r="X1239" s="71">
        <v>59.8</v>
      </c>
      <c r="Y1239" s="89">
        <v>0.10000000000000002</v>
      </c>
      <c r="Z1239" s="90">
        <v>429.99999999999983</v>
      </c>
      <c r="AA1239" s="90">
        <v>430</v>
      </c>
      <c r="AB1239" s="90">
        <v>430</v>
      </c>
      <c r="AC1239" s="71">
        <v>42.999999999999993</v>
      </c>
      <c r="AD1239" s="71">
        <v>42.999999999999993</v>
      </c>
      <c r="AE1239" s="71">
        <v>42.999999999999993</v>
      </c>
      <c r="AF1239" s="71">
        <v>42.999999999999993</v>
      </c>
      <c r="AG1239" s="71">
        <v>42.999999999999993</v>
      </c>
      <c r="AH1239" s="71">
        <v>9423192</v>
      </c>
      <c r="AI1239" s="72">
        <v>205.23</v>
      </c>
      <c r="AJ1239" s="72" t="s">
        <v>4789</v>
      </c>
      <c r="AK1239" s="72">
        <v>0</v>
      </c>
      <c r="AL1239" s="72">
        <v>0</v>
      </c>
      <c r="AM1239" s="72">
        <v>1933921694.1599998</v>
      </c>
      <c r="AN1239" s="72" t="e">
        <f t="shared" si="77"/>
        <v>#REF!</v>
      </c>
      <c r="AO1239" s="72" t="e">
        <f t="shared" si="78"/>
        <v>#REF!</v>
      </c>
      <c r="AP1239" s="72">
        <v>78822410</v>
      </c>
      <c r="AQ1239" s="72">
        <v>78822410</v>
      </c>
      <c r="AR1239" s="72">
        <v>78822410</v>
      </c>
      <c r="AS1239" s="74">
        <v>43466</v>
      </c>
      <c r="AT1239" s="74">
        <v>52596</v>
      </c>
      <c r="AU1239" s="73" t="s">
        <v>3661</v>
      </c>
      <c r="AV1239" s="72">
        <v>4008</v>
      </c>
      <c r="AW1239" s="72" t="e">
        <f t="shared" si="79"/>
        <v>#REF!</v>
      </c>
    </row>
    <row r="1240" spans="2:49" ht="15" customHeight="1">
      <c r="B1240" s="75">
        <v>1230</v>
      </c>
      <c r="C1240" s="75">
        <v>2014</v>
      </c>
      <c r="D1240" s="76" t="s">
        <v>131</v>
      </c>
      <c r="E1240" s="75" t="s">
        <v>2490</v>
      </c>
      <c r="F1240" s="75" t="s">
        <v>4795</v>
      </c>
      <c r="G1240" s="76" t="s">
        <v>2491</v>
      </c>
      <c r="H1240" s="76" t="s">
        <v>2530</v>
      </c>
      <c r="I1240" s="77">
        <v>11917605000168</v>
      </c>
      <c r="J1240" s="76" t="s">
        <v>2504</v>
      </c>
      <c r="K1240" s="78" t="s">
        <v>2531</v>
      </c>
      <c r="L1240" s="76" t="s">
        <v>2532</v>
      </c>
      <c r="M1240" s="76" t="s">
        <v>4535</v>
      </c>
      <c r="N1240" s="76" t="s">
        <v>178</v>
      </c>
      <c r="O1240" s="76" t="s">
        <v>165</v>
      </c>
      <c r="P1240" s="76" t="s">
        <v>4564</v>
      </c>
      <c r="Q1240" s="76" t="s">
        <v>82</v>
      </c>
      <c r="R1240" s="80">
        <v>860940000</v>
      </c>
      <c r="S1240" s="91" t="e">
        <f t="shared" si="76"/>
        <v>#REF!</v>
      </c>
      <c r="T1240" s="79">
        <v>163.999</v>
      </c>
      <c r="U1240" s="79"/>
      <c r="V1240" s="79"/>
      <c r="W1240" s="79">
        <v>0</v>
      </c>
      <c r="X1240" s="79">
        <v>135.1</v>
      </c>
      <c r="Y1240" s="92">
        <v>0.10000000000000002</v>
      </c>
      <c r="Z1240" s="93">
        <v>1099.9999999999995</v>
      </c>
      <c r="AA1240" s="93">
        <v>1100</v>
      </c>
      <c r="AB1240" s="93">
        <v>1100</v>
      </c>
      <c r="AC1240" s="79">
        <v>109.99999999999997</v>
      </c>
      <c r="AD1240" s="79">
        <v>109.99999999999997</v>
      </c>
      <c r="AE1240" s="79">
        <v>109.99999999999997</v>
      </c>
      <c r="AF1240" s="79">
        <v>109.99999999999997</v>
      </c>
      <c r="AG1240" s="79">
        <v>109.99999999999997</v>
      </c>
      <c r="AH1240" s="79">
        <v>24105840.000000004</v>
      </c>
      <c r="AI1240" s="80">
        <v>207.32</v>
      </c>
      <c r="AJ1240" s="80" t="s">
        <v>4789</v>
      </c>
      <c r="AK1240" s="80">
        <v>0</v>
      </c>
      <c r="AL1240" s="80">
        <v>0</v>
      </c>
      <c r="AM1240" s="80">
        <v>4997622748.7999992</v>
      </c>
      <c r="AN1240" s="80" t="e">
        <f t="shared" si="77"/>
        <v>#REF!</v>
      </c>
      <c r="AO1240" s="80" t="e">
        <f t="shared" si="78"/>
        <v>#REF!</v>
      </c>
      <c r="AP1240" s="80">
        <v>158101000.00000006</v>
      </c>
      <c r="AQ1240" s="80">
        <v>158101000.00000006</v>
      </c>
      <c r="AR1240" s="80">
        <v>158101000.00000006</v>
      </c>
      <c r="AS1240" s="82">
        <v>43466</v>
      </c>
      <c r="AT1240" s="82">
        <v>52596</v>
      </c>
      <c r="AU1240" s="81" t="s">
        <v>3661</v>
      </c>
      <c r="AV1240" s="80">
        <v>4008</v>
      </c>
      <c r="AW1240" s="80" t="e">
        <f t="shared" si="79"/>
        <v>#REF!</v>
      </c>
    </row>
    <row r="1241" spans="2:49" ht="15" customHeight="1">
      <c r="B1241" s="68">
        <v>1231</v>
      </c>
      <c r="C1241" s="68">
        <v>2014</v>
      </c>
      <c r="D1241" s="69" t="s">
        <v>131</v>
      </c>
      <c r="E1241" s="68" t="s">
        <v>2490</v>
      </c>
      <c r="F1241" s="68" t="s">
        <v>4795</v>
      </c>
      <c r="G1241" s="69" t="s">
        <v>2491</v>
      </c>
      <c r="H1241" s="69" t="s">
        <v>2533</v>
      </c>
      <c r="I1241" s="87">
        <v>10655003000117</v>
      </c>
      <c r="J1241" s="69" t="s">
        <v>2508</v>
      </c>
      <c r="K1241" s="70" t="s">
        <v>2534</v>
      </c>
      <c r="L1241" s="69" t="s">
        <v>2535</v>
      </c>
      <c r="M1241" s="69" t="s">
        <v>4536</v>
      </c>
      <c r="N1241" s="69" t="s">
        <v>265</v>
      </c>
      <c r="O1241" s="69" t="s">
        <v>229</v>
      </c>
      <c r="P1241" s="69" t="s">
        <v>2512</v>
      </c>
      <c r="Q1241" s="69" t="s">
        <v>82</v>
      </c>
      <c r="R1241" s="72">
        <v>72260350</v>
      </c>
      <c r="S1241" s="88" t="e">
        <f t="shared" si="76"/>
        <v>#REF!</v>
      </c>
      <c r="T1241" s="71">
        <v>10</v>
      </c>
      <c r="U1241" s="71"/>
      <c r="V1241" s="71"/>
      <c r="W1241" s="71">
        <v>0</v>
      </c>
      <c r="X1241" s="71">
        <v>6.2</v>
      </c>
      <c r="Y1241" s="89">
        <v>0.10000000000000002</v>
      </c>
      <c r="Z1241" s="90">
        <v>61.999999999999972</v>
      </c>
      <c r="AA1241" s="90">
        <v>62</v>
      </c>
      <c r="AB1241" s="90">
        <v>62</v>
      </c>
      <c r="AC1241" s="71">
        <v>6.1999999999999984</v>
      </c>
      <c r="AD1241" s="71">
        <v>6.1999999999999984</v>
      </c>
      <c r="AE1241" s="71">
        <v>6.1999999999999984</v>
      </c>
      <c r="AF1241" s="71">
        <v>6.1999999999999984</v>
      </c>
      <c r="AG1241" s="71">
        <v>6.1999999999999984</v>
      </c>
      <c r="AH1241" s="71">
        <v>1630550.4000000001</v>
      </c>
      <c r="AI1241" s="72">
        <v>162.5</v>
      </c>
      <c r="AJ1241" s="72" t="s">
        <v>4789</v>
      </c>
      <c r="AK1241" s="72">
        <v>0</v>
      </c>
      <c r="AL1241" s="72">
        <v>0</v>
      </c>
      <c r="AM1241" s="72">
        <v>264964439.99999997</v>
      </c>
      <c r="AN1241" s="72" t="e">
        <f t="shared" si="77"/>
        <v>#REF!</v>
      </c>
      <c r="AO1241" s="72" t="e">
        <f t="shared" si="78"/>
        <v>#REF!</v>
      </c>
      <c r="AP1241" s="72">
        <v>0</v>
      </c>
      <c r="AQ1241" s="72">
        <v>0</v>
      </c>
      <c r="AR1241" s="72">
        <v>0</v>
      </c>
      <c r="AS1241" s="74">
        <v>43466</v>
      </c>
      <c r="AT1241" s="74">
        <v>54423</v>
      </c>
      <c r="AU1241" s="73" t="s">
        <v>3661</v>
      </c>
      <c r="AV1241" s="72">
        <v>4008</v>
      </c>
      <c r="AW1241" s="72" t="e">
        <f t="shared" si="79"/>
        <v>#REF!</v>
      </c>
    </row>
    <row r="1242" spans="2:49" ht="15" customHeight="1">
      <c r="B1242" s="75">
        <v>1232</v>
      </c>
      <c r="C1242" s="75">
        <v>2014</v>
      </c>
      <c r="D1242" s="76" t="s">
        <v>131</v>
      </c>
      <c r="E1242" s="75" t="s">
        <v>2490</v>
      </c>
      <c r="F1242" s="75" t="s">
        <v>4795</v>
      </c>
      <c r="G1242" s="76" t="s">
        <v>2491</v>
      </c>
      <c r="H1242" s="76" t="s">
        <v>707</v>
      </c>
      <c r="I1242" s="77">
        <v>13537735000362</v>
      </c>
      <c r="J1242" s="76" t="s">
        <v>2504</v>
      </c>
      <c r="K1242" s="78" t="s">
        <v>1828</v>
      </c>
      <c r="L1242" s="76" t="s">
        <v>707</v>
      </c>
      <c r="M1242" s="76" t="s">
        <v>4533</v>
      </c>
      <c r="N1242" s="76" t="s">
        <v>144</v>
      </c>
      <c r="O1242" s="76" t="s">
        <v>165</v>
      </c>
      <c r="P1242" s="76" t="s">
        <v>4463</v>
      </c>
      <c r="Q1242" s="76" t="s">
        <v>82</v>
      </c>
      <c r="R1242" s="80">
        <v>30000000</v>
      </c>
      <c r="S1242" s="91" t="e">
        <f t="shared" si="76"/>
        <v>#REF!</v>
      </c>
      <c r="T1242" s="79">
        <v>30</v>
      </c>
      <c r="U1242" s="79"/>
      <c r="V1242" s="79"/>
      <c r="W1242" s="79">
        <v>0</v>
      </c>
      <c r="X1242" s="79">
        <v>6.4</v>
      </c>
      <c r="Y1242" s="92">
        <v>0.10000000000000002</v>
      </c>
      <c r="Z1242" s="93">
        <v>63.999999999999993</v>
      </c>
      <c r="AA1242" s="93">
        <v>64</v>
      </c>
      <c r="AB1242" s="93">
        <v>64</v>
      </c>
      <c r="AC1242" s="79">
        <v>6.4</v>
      </c>
      <c r="AD1242" s="79">
        <v>6.4</v>
      </c>
      <c r="AE1242" s="79">
        <v>6.4</v>
      </c>
      <c r="AF1242" s="79">
        <v>6.4</v>
      </c>
      <c r="AG1242" s="79">
        <v>6.4</v>
      </c>
      <c r="AH1242" s="79">
        <v>1402521.5999999999</v>
      </c>
      <c r="AI1242" s="80">
        <v>197</v>
      </c>
      <c r="AJ1242" s="80" t="s">
        <v>4789</v>
      </c>
      <c r="AK1242" s="80">
        <v>0</v>
      </c>
      <c r="AL1242" s="80">
        <v>0</v>
      </c>
      <c r="AM1242" s="80">
        <v>276296755.20000005</v>
      </c>
      <c r="AN1242" s="80" t="e">
        <f t="shared" si="77"/>
        <v>#REF!</v>
      </c>
      <c r="AO1242" s="80" t="e">
        <f t="shared" si="78"/>
        <v>#REF!</v>
      </c>
      <c r="AP1242" s="80">
        <v>11598520.32</v>
      </c>
      <c r="AQ1242" s="80">
        <v>11598520.32</v>
      </c>
      <c r="AR1242" s="80">
        <v>11598520.32</v>
      </c>
      <c r="AS1242" s="82">
        <v>43466</v>
      </c>
      <c r="AT1242" s="82">
        <v>52596</v>
      </c>
      <c r="AU1242" s="81" t="s">
        <v>3661</v>
      </c>
      <c r="AV1242" s="80">
        <v>4008</v>
      </c>
      <c r="AW1242" s="80" t="e">
        <f t="shared" si="79"/>
        <v>#REF!</v>
      </c>
    </row>
    <row r="1243" spans="2:49" ht="15" customHeight="1">
      <c r="B1243" s="68">
        <v>1233</v>
      </c>
      <c r="C1243" s="68">
        <v>2014</v>
      </c>
      <c r="D1243" s="69" t="s">
        <v>131</v>
      </c>
      <c r="E1243" s="68" t="s">
        <v>2490</v>
      </c>
      <c r="F1243" s="68" t="s">
        <v>4795</v>
      </c>
      <c r="G1243" s="69" t="s">
        <v>2491</v>
      </c>
      <c r="H1243" s="69" t="s">
        <v>2536</v>
      </c>
      <c r="I1243" s="87">
        <v>42100000000000</v>
      </c>
      <c r="J1243" s="69" t="s">
        <v>2492</v>
      </c>
      <c r="K1243" s="70" t="s">
        <v>2537</v>
      </c>
      <c r="L1243" s="69" t="s">
        <v>2538</v>
      </c>
      <c r="M1243" s="69" t="s">
        <v>4533</v>
      </c>
      <c r="N1243" s="69" t="s">
        <v>74</v>
      </c>
      <c r="O1243" s="69" t="s">
        <v>838</v>
      </c>
      <c r="P1243" s="69" t="s">
        <v>4462</v>
      </c>
      <c r="Q1243" s="69" t="s">
        <v>28</v>
      </c>
      <c r="R1243" s="72">
        <v>100881200</v>
      </c>
      <c r="S1243" s="88" t="e">
        <f t="shared" si="76"/>
        <v>#REF!</v>
      </c>
      <c r="T1243" s="71">
        <v>28</v>
      </c>
      <c r="U1243" s="71"/>
      <c r="V1243" s="71"/>
      <c r="W1243" s="71">
        <v>0</v>
      </c>
      <c r="X1243" s="71">
        <v>13.9</v>
      </c>
      <c r="Y1243" s="89">
        <v>0.10000000000000002</v>
      </c>
      <c r="Z1243" s="90">
        <v>97.999999999999929</v>
      </c>
      <c r="AA1243" s="90">
        <v>98</v>
      </c>
      <c r="AB1243" s="90">
        <v>98</v>
      </c>
      <c r="AC1243" s="71">
        <v>9.7999999999999954</v>
      </c>
      <c r="AD1243" s="71">
        <v>9.7999999999999954</v>
      </c>
      <c r="AE1243" s="71">
        <v>9.7999999999999954</v>
      </c>
      <c r="AF1243" s="71">
        <v>9.7999999999999954</v>
      </c>
      <c r="AG1243" s="71">
        <v>9.7999999999999954</v>
      </c>
      <c r="AH1243" s="71">
        <v>1718135.9999999998</v>
      </c>
      <c r="AI1243" s="72">
        <v>137</v>
      </c>
      <c r="AJ1243" s="72" t="s">
        <v>4789</v>
      </c>
      <c r="AK1243" s="72">
        <v>0</v>
      </c>
      <c r="AL1243" s="72">
        <v>0</v>
      </c>
      <c r="AM1243" s="72">
        <v>235384632.00000009</v>
      </c>
      <c r="AN1243" s="72" t="e">
        <f t="shared" si="77"/>
        <v>#REF!</v>
      </c>
      <c r="AO1243" s="72" t="e">
        <f t="shared" si="78"/>
        <v>#REF!</v>
      </c>
      <c r="AP1243" s="72">
        <v>12130669.719999993</v>
      </c>
      <c r="AQ1243" s="72">
        <v>12130669.719999993</v>
      </c>
      <c r="AR1243" s="72">
        <v>12130669.719999993</v>
      </c>
      <c r="AS1243" s="74">
        <v>43466</v>
      </c>
      <c r="AT1243" s="74">
        <v>50770</v>
      </c>
      <c r="AU1243" s="73" t="s">
        <v>3661</v>
      </c>
      <c r="AV1243" s="72">
        <v>4008</v>
      </c>
      <c r="AW1243" s="72" t="e">
        <f t="shared" si="79"/>
        <v>#REF!</v>
      </c>
    </row>
    <row r="1244" spans="2:49" ht="15" customHeight="1">
      <c r="B1244" s="75">
        <v>1234</v>
      </c>
      <c r="C1244" s="75">
        <v>2014</v>
      </c>
      <c r="D1244" s="76" t="s">
        <v>131</v>
      </c>
      <c r="E1244" s="75" t="s">
        <v>2490</v>
      </c>
      <c r="F1244" s="75" t="s">
        <v>4795</v>
      </c>
      <c r="G1244" s="76" t="s">
        <v>2491</v>
      </c>
      <c r="H1244" s="76" t="s">
        <v>2536</v>
      </c>
      <c r="I1244" s="77">
        <v>42100000000000</v>
      </c>
      <c r="J1244" s="76" t="s">
        <v>2492</v>
      </c>
      <c r="K1244" s="78" t="s">
        <v>2539</v>
      </c>
      <c r="L1244" s="76" t="s">
        <v>2540</v>
      </c>
      <c r="M1244" s="76" t="s">
        <v>4533</v>
      </c>
      <c r="N1244" s="76" t="s">
        <v>74</v>
      </c>
      <c r="O1244" s="76" t="s">
        <v>838</v>
      </c>
      <c r="P1244" s="76" t="s">
        <v>4462</v>
      </c>
      <c r="Q1244" s="76" t="s">
        <v>28</v>
      </c>
      <c r="R1244" s="80">
        <v>100881200</v>
      </c>
      <c r="S1244" s="91" t="e">
        <f t="shared" si="76"/>
        <v>#REF!</v>
      </c>
      <c r="T1244" s="79">
        <v>28</v>
      </c>
      <c r="U1244" s="79"/>
      <c r="V1244" s="79"/>
      <c r="W1244" s="79">
        <v>0</v>
      </c>
      <c r="X1244" s="79">
        <v>13.8</v>
      </c>
      <c r="Y1244" s="92">
        <v>0.10000000000000002</v>
      </c>
      <c r="Z1244" s="93">
        <v>96.999999999999915</v>
      </c>
      <c r="AA1244" s="93">
        <v>98</v>
      </c>
      <c r="AB1244" s="93">
        <v>98</v>
      </c>
      <c r="AC1244" s="79">
        <v>9.699999999999994</v>
      </c>
      <c r="AD1244" s="79">
        <v>9.699999999999994</v>
      </c>
      <c r="AE1244" s="79">
        <v>9.699999999999994</v>
      </c>
      <c r="AF1244" s="79">
        <v>9.699999999999994</v>
      </c>
      <c r="AG1244" s="79">
        <v>9.699999999999994</v>
      </c>
      <c r="AH1244" s="79">
        <v>1700604</v>
      </c>
      <c r="AI1244" s="80">
        <v>135.25</v>
      </c>
      <c r="AJ1244" s="80" t="s">
        <v>4789</v>
      </c>
      <c r="AK1244" s="80">
        <v>0</v>
      </c>
      <c r="AL1244" s="80">
        <v>0</v>
      </c>
      <c r="AM1244" s="80">
        <v>230006690.99999997</v>
      </c>
      <c r="AN1244" s="80" t="e">
        <f t="shared" si="77"/>
        <v>#REF!</v>
      </c>
      <c r="AO1244" s="80" t="e">
        <f t="shared" si="78"/>
        <v>#REF!</v>
      </c>
      <c r="AP1244" s="80">
        <v>11856792.130000003</v>
      </c>
      <c r="AQ1244" s="80">
        <v>11856792.130000003</v>
      </c>
      <c r="AR1244" s="80">
        <v>11856792.130000003</v>
      </c>
      <c r="AS1244" s="82">
        <v>43466</v>
      </c>
      <c r="AT1244" s="82">
        <v>50770</v>
      </c>
      <c r="AU1244" s="81" t="s">
        <v>3661</v>
      </c>
      <c r="AV1244" s="80">
        <v>4008</v>
      </c>
      <c r="AW1244" s="80" t="e">
        <f t="shared" si="79"/>
        <v>#REF!</v>
      </c>
    </row>
    <row r="1245" spans="2:49" ht="15" customHeight="1">
      <c r="B1245" s="68">
        <v>1235</v>
      </c>
      <c r="C1245" s="68">
        <v>2014</v>
      </c>
      <c r="D1245" s="69" t="s">
        <v>131</v>
      </c>
      <c r="E1245" s="68" t="s">
        <v>2490</v>
      </c>
      <c r="F1245" s="68" t="s">
        <v>4795</v>
      </c>
      <c r="G1245" s="69" t="s">
        <v>2491</v>
      </c>
      <c r="H1245" s="69" t="s">
        <v>2541</v>
      </c>
      <c r="I1245" s="87">
        <v>16519518000176</v>
      </c>
      <c r="J1245" s="69" t="s">
        <v>2492</v>
      </c>
      <c r="K1245" s="70" t="s">
        <v>2542</v>
      </c>
      <c r="L1245" s="69" t="s">
        <v>2543</v>
      </c>
      <c r="M1245" s="69" t="s">
        <v>4533</v>
      </c>
      <c r="N1245" s="69" t="s">
        <v>204</v>
      </c>
      <c r="O1245" s="69" t="s">
        <v>838</v>
      </c>
      <c r="P1245" s="69" t="s">
        <v>4462</v>
      </c>
      <c r="Q1245" s="69" t="s">
        <v>28</v>
      </c>
      <c r="R1245" s="72">
        <v>108087000</v>
      </c>
      <c r="S1245" s="88" t="e">
        <f t="shared" si="76"/>
        <v>#REF!</v>
      </c>
      <c r="T1245" s="71">
        <v>30</v>
      </c>
      <c r="U1245" s="71"/>
      <c r="V1245" s="71"/>
      <c r="W1245" s="71">
        <v>0</v>
      </c>
      <c r="X1245" s="71">
        <v>15.4</v>
      </c>
      <c r="Y1245" s="89">
        <v>0.10000000000000002</v>
      </c>
      <c r="Z1245" s="90">
        <v>153.99999999999994</v>
      </c>
      <c r="AA1245" s="90">
        <v>154</v>
      </c>
      <c r="AB1245" s="90">
        <v>154</v>
      </c>
      <c r="AC1245" s="71">
        <v>15.399999999999999</v>
      </c>
      <c r="AD1245" s="71">
        <v>15.399999999999999</v>
      </c>
      <c r="AE1245" s="71">
        <v>15.399999999999999</v>
      </c>
      <c r="AF1245" s="71">
        <v>15.399999999999999</v>
      </c>
      <c r="AG1245" s="71">
        <v>15.399999999999999</v>
      </c>
      <c r="AH1245" s="71">
        <v>2699928.0000000005</v>
      </c>
      <c r="AI1245" s="72">
        <v>136.99</v>
      </c>
      <c r="AJ1245" s="72" t="s">
        <v>4789</v>
      </c>
      <c r="AK1245" s="72">
        <v>0</v>
      </c>
      <c r="AL1245" s="72">
        <v>0</v>
      </c>
      <c r="AM1245" s="72">
        <v>369863136.71999997</v>
      </c>
      <c r="AN1245" s="72" t="e">
        <f t="shared" si="77"/>
        <v>#REF!</v>
      </c>
      <c r="AO1245" s="72" t="e">
        <f t="shared" si="78"/>
        <v>#REF!</v>
      </c>
      <c r="AP1245" s="72">
        <v>19552251.420000017</v>
      </c>
      <c r="AQ1245" s="72">
        <v>19552251.420000017</v>
      </c>
      <c r="AR1245" s="72">
        <v>19552251.420000017</v>
      </c>
      <c r="AS1245" s="74">
        <v>43466</v>
      </c>
      <c r="AT1245" s="74">
        <v>50770</v>
      </c>
      <c r="AU1245" s="73" t="s">
        <v>3661</v>
      </c>
      <c r="AV1245" s="72">
        <v>4008</v>
      </c>
      <c r="AW1245" s="72" t="e">
        <f t="shared" si="79"/>
        <v>#REF!</v>
      </c>
    </row>
    <row r="1246" spans="2:49" ht="15" customHeight="1">
      <c r="B1246" s="75">
        <v>1236</v>
      </c>
      <c r="C1246" s="75">
        <v>2014</v>
      </c>
      <c r="D1246" s="76" t="s">
        <v>131</v>
      </c>
      <c r="E1246" s="75" t="s">
        <v>2490</v>
      </c>
      <c r="F1246" s="75" t="s">
        <v>4795</v>
      </c>
      <c r="G1246" s="76" t="s">
        <v>2491</v>
      </c>
      <c r="H1246" s="76" t="s">
        <v>2536</v>
      </c>
      <c r="I1246" s="77">
        <v>42100000000000</v>
      </c>
      <c r="J1246" s="76" t="s">
        <v>2492</v>
      </c>
      <c r="K1246" s="78" t="s">
        <v>2544</v>
      </c>
      <c r="L1246" s="76" t="s">
        <v>2545</v>
      </c>
      <c r="M1246" s="76" t="s">
        <v>4533</v>
      </c>
      <c r="N1246" s="76" t="s">
        <v>74</v>
      </c>
      <c r="O1246" s="76" t="s">
        <v>838</v>
      </c>
      <c r="P1246" s="76" t="s">
        <v>4462</v>
      </c>
      <c r="Q1246" s="76" t="s">
        <v>28</v>
      </c>
      <c r="R1246" s="80">
        <v>100881200</v>
      </c>
      <c r="S1246" s="91" t="e">
        <f t="shared" si="76"/>
        <v>#REF!</v>
      </c>
      <c r="T1246" s="79">
        <v>28</v>
      </c>
      <c r="U1246" s="79"/>
      <c r="V1246" s="79"/>
      <c r="W1246" s="79">
        <v>0</v>
      </c>
      <c r="X1246" s="79">
        <v>12.8</v>
      </c>
      <c r="Y1246" s="92">
        <v>0.10000000000000002</v>
      </c>
      <c r="Z1246" s="93">
        <v>89.999999999999943</v>
      </c>
      <c r="AA1246" s="93">
        <v>98</v>
      </c>
      <c r="AB1246" s="93">
        <v>98</v>
      </c>
      <c r="AC1246" s="79">
        <v>8.9999999999999964</v>
      </c>
      <c r="AD1246" s="79">
        <v>8.9999999999999964</v>
      </c>
      <c r="AE1246" s="79">
        <v>8.9999999999999964</v>
      </c>
      <c r="AF1246" s="79">
        <v>8.9999999999999964</v>
      </c>
      <c r="AG1246" s="79">
        <v>8.9999999999999964</v>
      </c>
      <c r="AH1246" s="79">
        <v>1577880.0000000002</v>
      </c>
      <c r="AI1246" s="80">
        <v>135.27000000000001</v>
      </c>
      <c r="AJ1246" s="80" t="s">
        <v>4789</v>
      </c>
      <c r="AK1246" s="80">
        <v>0</v>
      </c>
      <c r="AL1246" s="80">
        <v>0</v>
      </c>
      <c r="AM1246" s="80">
        <v>213439827.60000005</v>
      </c>
      <c r="AN1246" s="80" t="e">
        <f t="shared" si="77"/>
        <v>#REF!</v>
      </c>
      <c r="AO1246" s="80" t="e">
        <f t="shared" si="78"/>
        <v>#REF!</v>
      </c>
      <c r="AP1246" s="80">
        <v>11035952.370000001</v>
      </c>
      <c r="AQ1246" s="80">
        <v>11035952.370000001</v>
      </c>
      <c r="AR1246" s="80">
        <v>11035952.370000001</v>
      </c>
      <c r="AS1246" s="82">
        <v>43466</v>
      </c>
      <c r="AT1246" s="82">
        <v>50770</v>
      </c>
      <c r="AU1246" s="81" t="s">
        <v>3661</v>
      </c>
      <c r="AV1246" s="80">
        <v>4008</v>
      </c>
      <c r="AW1246" s="80" t="e">
        <f t="shared" si="79"/>
        <v>#REF!</v>
      </c>
    </row>
    <row r="1247" spans="2:49" ht="15" customHeight="1">
      <c r="B1247" s="68">
        <v>1237</v>
      </c>
      <c r="C1247" s="68">
        <v>2014</v>
      </c>
      <c r="D1247" s="69" t="s">
        <v>131</v>
      </c>
      <c r="E1247" s="68" t="s">
        <v>2490</v>
      </c>
      <c r="F1247" s="68" t="s">
        <v>4795</v>
      </c>
      <c r="G1247" s="69" t="s">
        <v>2491</v>
      </c>
      <c r="H1247" s="69" t="s">
        <v>2536</v>
      </c>
      <c r="I1247" s="87">
        <v>42100000000000</v>
      </c>
      <c r="J1247" s="69" t="s">
        <v>2492</v>
      </c>
      <c r="K1247" s="70" t="s">
        <v>2546</v>
      </c>
      <c r="L1247" s="69" t="s">
        <v>2547</v>
      </c>
      <c r="M1247" s="69" t="s">
        <v>4533</v>
      </c>
      <c r="N1247" s="69" t="s">
        <v>74</v>
      </c>
      <c r="O1247" s="69" t="s">
        <v>838</v>
      </c>
      <c r="P1247" s="69" t="s">
        <v>4462</v>
      </c>
      <c r="Q1247" s="69" t="s">
        <v>28</v>
      </c>
      <c r="R1247" s="72">
        <v>100881200</v>
      </c>
      <c r="S1247" s="88" t="e">
        <f t="shared" si="76"/>
        <v>#REF!</v>
      </c>
      <c r="T1247" s="71">
        <v>28</v>
      </c>
      <c r="U1247" s="71"/>
      <c r="V1247" s="71"/>
      <c r="W1247" s="71">
        <v>0</v>
      </c>
      <c r="X1247" s="71">
        <v>13.1</v>
      </c>
      <c r="Y1247" s="89">
        <v>0.10000000000000002</v>
      </c>
      <c r="Z1247" s="90">
        <v>91.999999999999972</v>
      </c>
      <c r="AA1247" s="90">
        <v>98</v>
      </c>
      <c r="AB1247" s="90">
        <v>98</v>
      </c>
      <c r="AC1247" s="71">
        <v>9.1999999999999993</v>
      </c>
      <c r="AD1247" s="71">
        <v>9.1999999999999993</v>
      </c>
      <c r="AE1247" s="71">
        <v>9.1999999999999993</v>
      </c>
      <c r="AF1247" s="71">
        <v>9.1999999999999993</v>
      </c>
      <c r="AG1247" s="71">
        <v>9.1999999999999993</v>
      </c>
      <c r="AH1247" s="71">
        <v>1612944</v>
      </c>
      <c r="AI1247" s="72">
        <v>135.26</v>
      </c>
      <c r="AJ1247" s="72" t="s">
        <v>4789</v>
      </c>
      <c r="AK1247" s="72">
        <v>0</v>
      </c>
      <c r="AL1247" s="72">
        <v>0</v>
      </c>
      <c r="AM1247" s="72">
        <v>218166805.43999997</v>
      </c>
      <c r="AN1247" s="72" t="e">
        <f t="shared" si="77"/>
        <v>#REF!</v>
      </c>
      <c r="AO1247" s="72" t="e">
        <f t="shared" si="78"/>
        <v>#REF!</v>
      </c>
      <c r="AP1247" s="72">
        <v>11222028.439999999</v>
      </c>
      <c r="AQ1247" s="72">
        <v>11222028.439999999</v>
      </c>
      <c r="AR1247" s="72">
        <v>11222028.439999999</v>
      </c>
      <c r="AS1247" s="74">
        <v>43466</v>
      </c>
      <c r="AT1247" s="74">
        <v>50770</v>
      </c>
      <c r="AU1247" s="73" t="s">
        <v>3661</v>
      </c>
      <c r="AV1247" s="72">
        <v>4008</v>
      </c>
      <c r="AW1247" s="72" t="e">
        <f t="shared" si="79"/>
        <v>#REF!</v>
      </c>
    </row>
    <row r="1248" spans="2:49" ht="15" customHeight="1">
      <c r="B1248" s="75">
        <v>1238</v>
      </c>
      <c r="C1248" s="75">
        <v>2014</v>
      </c>
      <c r="D1248" s="76" t="s">
        <v>131</v>
      </c>
      <c r="E1248" s="75" t="s">
        <v>2490</v>
      </c>
      <c r="F1248" s="75" t="s">
        <v>4795</v>
      </c>
      <c r="G1248" s="76" t="s">
        <v>2491</v>
      </c>
      <c r="H1248" s="76" t="s">
        <v>2548</v>
      </c>
      <c r="I1248" s="77">
        <v>8322396000103</v>
      </c>
      <c r="J1248" s="76" t="s">
        <v>2504</v>
      </c>
      <c r="K1248" s="78" t="s">
        <v>631</v>
      </c>
      <c r="L1248" s="76" t="s">
        <v>2549</v>
      </c>
      <c r="M1248" s="76" t="s">
        <v>4533</v>
      </c>
      <c r="N1248" s="76" t="s">
        <v>137</v>
      </c>
      <c r="O1248" s="76" t="s">
        <v>165</v>
      </c>
      <c r="P1248" s="76" t="s">
        <v>4463</v>
      </c>
      <c r="Q1248" s="76" t="s">
        <v>82</v>
      </c>
      <c r="R1248" s="80">
        <v>45000000</v>
      </c>
      <c r="S1248" s="91" t="e">
        <f t="shared" si="76"/>
        <v>#REF!</v>
      </c>
      <c r="T1248" s="79">
        <v>90</v>
      </c>
      <c r="U1248" s="79"/>
      <c r="V1248" s="79"/>
      <c r="W1248" s="79">
        <v>0</v>
      </c>
      <c r="X1248" s="79">
        <v>26.1</v>
      </c>
      <c r="Y1248" s="92">
        <v>0.10000000000000002</v>
      </c>
      <c r="Z1248" s="93">
        <v>184.99999999999983</v>
      </c>
      <c r="AA1248" s="93">
        <v>185</v>
      </c>
      <c r="AB1248" s="93">
        <v>185</v>
      </c>
      <c r="AC1248" s="79">
        <v>18.499999999999986</v>
      </c>
      <c r="AD1248" s="79">
        <v>18.499999999999986</v>
      </c>
      <c r="AE1248" s="79">
        <v>18.499999999999986</v>
      </c>
      <c r="AF1248" s="79">
        <v>18.499999999999986</v>
      </c>
      <c r="AG1248" s="79">
        <v>18.499999999999986</v>
      </c>
      <c r="AH1248" s="79">
        <v>4054163.9999999995</v>
      </c>
      <c r="AI1248" s="80">
        <v>199.93</v>
      </c>
      <c r="AJ1248" s="80" t="s">
        <v>4789</v>
      </c>
      <c r="AK1248" s="80">
        <v>0</v>
      </c>
      <c r="AL1248" s="80">
        <v>0</v>
      </c>
      <c r="AM1248" s="80">
        <v>810549008.51999986</v>
      </c>
      <c r="AN1248" s="80" t="e">
        <f t="shared" si="77"/>
        <v>#REF!</v>
      </c>
      <c r="AO1248" s="80" t="e">
        <f t="shared" si="78"/>
        <v>#REF!</v>
      </c>
      <c r="AP1248" s="80">
        <v>32671296.000000004</v>
      </c>
      <c r="AQ1248" s="80">
        <v>32671296.000000004</v>
      </c>
      <c r="AR1248" s="80">
        <v>32671296.000000004</v>
      </c>
      <c r="AS1248" s="82">
        <v>43466</v>
      </c>
      <c r="AT1248" s="82">
        <v>52596</v>
      </c>
      <c r="AU1248" s="81" t="s">
        <v>3661</v>
      </c>
      <c r="AV1248" s="80">
        <v>4008</v>
      </c>
      <c r="AW1248" s="80" t="e">
        <f t="shared" si="79"/>
        <v>#REF!</v>
      </c>
    </row>
    <row r="1249" spans="2:49" ht="15" customHeight="1">
      <c r="B1249" s="68">
        <v>1239</v>
      </c>
      <c r="C1249" s="68">
        <v>2014</v>
      </c>
      <c r="D1249" s="69" t="s">
        <v>131</v>
      </c>
      <c r="E1249" s="68" t="s">
        <v>2490</v>
      </c>
      <c r="F1249" s="68" t="s">
        <v>4795</v>
      </c>
      <c r="G1249" s="69" t="s">
        <v>2491</v>
      </c>
      <c r="H1249" s="69" t="s">
        <v>2550</v>
      </c>
      <c r="I1249" s="87">
        <v>41500000000000</v>
      </c>
      <c r="J1249" s="69" t="s">
        <v>2504</v>
      </c>
      <c r="K1249" s="70" t="s">
        <v>2551</v>
      </c>
      <c r="L1249" s="69" t="s">
        <v>2550</v>
      </c>
      <c r="M1249" s="69" t="s">
        <v>4539</v>
      </c>
      <c r="N1249" s="69" t="s">
        <v>316</v>
      </c>
      <c r="O1249" s="69" t="s">
        <v>179</v>
      </c>
      <c r="P1249" s="69" t="s">
        <v>179</v>
      </c>
      <c r="Q1249" s="69" t="s">
        <v>28</v>
      </c>
      <c r="R1249" s="72">
        <v>3052175380</v>
      </c>
      <c r="S1249" s="88" t="e">
        <f t="shared" si="76"/>
        <v>#REF!</v>
      </c>
      <c r="T1249" s="71">
        <v>1238</v>
      </c>
      <c r="U1249" s="71"/>
      <c r="V1249" s="71"/>
      <c r="W1249" s="71">
        <v>0</v>
      </c>
      <c r="X1249" s="71">
        <v>611.9</v>
      </c>
      <c r="Y1249" s="89">
        <v>0.10000000000000002</v>
      </c>
      <c r="Z1249" s="90">
        <v>6108.9999999999982</v>
      </c>
      <c r="AA1249" s="90">
        <v>6109</v>
      </c>
      <c r="AB1249" s="90">
        <v>6109</v>
      </c>
      <c r="AC1249" s="71">
        <v>610.9</v>
      </c>
      <c r="AD1249" s="71">
        <v>610.9</v>
      </c>
      <c r="AE1249" s="71">
        <v>610.9</v>
      </c>
      <c r="AF1249" s="71">
        <v>610.9</v>
      </c>
      <c r="AG1249" s="71">
        <v>610.9</v>
      </c>
      <c r="AH1249" s="71">
        <v>133875069.59999999</v>
      </c>
      <c r="AI1249" s="72">
        <v>206.5</v>
      </c>
      <c r="AJ1249" s="72" t="s">
        <v>4789</v>
      </c>
      <c r="AK1249" s="72">
        <v>0</v>
      </c>
      <c r="AL1249" s="72">
        <v>0</v>
      </c>
      <c r="AM1249" s="72">
        <v>27645201872.400002</v>
      </c>
      <c r="AN1249" s="72" t="e">
        <f t="shared" si="77"/>
        <v>#REF!</v>
      </c>
      <c r="AO1249" s="72" t="e">
        <f t="shared" si="78"/>
        <v>#REF!</v>
      </c>
      <c r="AP1249" s="72">
        <v>626161298.66000009</v>
      </c>
      <c r="AQ1249" s="72">
        <v>626161298.66000009</v>
      </c>
      <c r="AR1249" s="72">
        <v>626161298.66000009</v>
      </c>
      <c r="AS1249" s="74">
        <v>43466</v>
      </c>
      <c r="AT1249" s="74">
        <v>52596</v>
      </c>
      <c r="AU1249" s="73" t="s">
        <v>3661</v>
      </c>
      <c r="AV1249" s="72">
        <v>4008</v>
      </c>
      <c r="AW1249" s="72" t="e">
        <f t="shared" si="79"/>
        <v>#REF!</v>
      </c>
    </row>
    <row r="1250" spans="2:49" ht="15" customHeight="1">
      <c r="B1250" s="75">
        <v>1240</v>
      </c>
      <c r="C1250" s="75">
        <v>2014</v>
      </c>
      <c r="D1250" s="76" t="s">
        <v>131</v>
      </c>
      <c r="E1250" s="75" t="s">
        <v>2490</v>
      </c>
      <c r="F1250" s="75" t="s">
        <v>4795</v>
      </c>
      <c r="G1250" s="76" t="s">
        <v>2491</v>
      </c>
      <c r="H1250" s="76" t="s">
        <v>2552</v>
      </c>
      <c r="I1250" s="77">
        <v>4739720000124</v>
      </c>
      <c r="J1250" s="76" t="s">
        <v>2504</v>
      </c>
      <c r="K1250" s="78" t="s">
        <v>2553</v>
      </c>
      <c r="L1250" s="76" t="s">
        <v>2554</v>
      </c>
      <c r="M1250" s="76" t="s">
        <v>4533</v>
      </c>
      <c r="N1250" s="76" t="s">
        <v>152</v>
      </c>
      <c r="O1250" s="76" t="s">
        <v>161</v>
      </c>
      <c r="P1250" s="76" t="s">
        <v>2555</v>
      </c>
      <c r="Q1250" s="76" t="s">
        <v>111</v>
      </c>
      <c r="R1250" s="80">
        <v>2058506160</v>
      </c>
      <c r="S1250" s="91" t="e">
        <f t="shared" si="76"/>
        <v>#REF!</v>
      </c>
      <c r="T1250" s="79">
        <v>340</v>
      </c>
      <c r="U1250" s="79"/>
      <c r="V1250" s="79"/>
      <c r="W1250" s="79">
        <v>0</v>
      </c>
      <c r="X1250" s="79">
        <v>323.5</v>
      </c>
      <c r="Y1250" s="92">
        <v>0.10000000000000002</v>
      </c>
      <c r="Z1250" s="93">
        <v>2944.9999999999982</v>
      </c>
      <c r="AA1250" s="93">
        <v>2945</v>
      </c>
      <c r="AB1250" s="93">
        <v>2945</v>
      </c>
      <c r="AC1250" s="79">
        <v>294.49999999999989</v>
      </c>
      <c r="AD1250" s="79">
        <v>294.49999999999989</v>
      </c>
      <c r="AE1250" s="79">
        <v>294.49999999999989</v>
      </c>
      <c r="AF1250" s="79">
        <v>294.49999999999989</v>
      </c>
      <c r="AG1250" s="79">
        <v>294.49999999999989</v>
      </c>
      <c r="AH1250" s="79">
        <v>64537907.999999993</v>
      </c>
      <c r="AI1250" s="80">
        <v>201.98</v>
      </c>
      <c r="AJ1250" s="80" t="s">
        <v>4789</v>
      </c>
      <c r="AK1250" s="80">
        <v>0</v>
      </c>
      <c r="AL1250" s="80">
        <v>0</v>
      </c>
      <c r="AM1250" s="80">
        <v>13035366657.840002</v>
      </c>
      <c r="AN1250" s="80" t="e">
        <f t="shared" si="77"/>
        <v>#REF!</v>
      </c>
      <c r="AO1250" s="80" t="e">
        <f t="shared" si="78"/>
        <v>#REF!</v>
      </c>
      <c r="AP1250" s="80">
        <v>473331834.52999997</v>
      </c>
      <c r="AQ1250" s="80">
        <v>473331834.52999997</v>
      </c>
      <c r="AR1250" s="80">
        <v>473331834.52999997</v>
      </c>
      <c r="AS1250" s="82">
        <v>43466</v>
      </c>
      <c r="AT1250" s="82">
        <v>52596</v>
      </c>
      <c r="AU1250" s="81" t="s">
        <v>3661</v>
      </c>
      <c r="AV1250" s="80">
        <v>4008</v>
      </c>
      <c r="AW1250" s="80" t="e">
        <f t="shared" si="79"/>
        <v>#REF!</v>
      </c>
    </row>
    <row r="1251" spans="2:49" ht="15" customHeight="1">
      <c r="B1251" s="68">
        <v>1241</v>
      </c>
      <c r="C1251" s="68">
        <v>2014</v>
      </c>
      <c r="D1251" s="69" t="s">
        <v>131</v>
      </c>
      <c r="E1251" s="68" t="s">
        <v>2490</v>
      </c>
      <c r="F1251" s="68" t="s">
        <v>4795</v>
      </c>
      <c r="G1251" s="69" t="s">
        <v>2491</v>
      </c>
      <c r="H1251" s="69" t="s">
        <v>2556</v>
      </c>
      <c r="I1251" s="87">
        <v>16756943000189</v>
      </c>
      <c r="J1251" s="69" t="s">
        <v>2492</v>
      </c>
      <c r="K1251" s="70" t="s">
        <v>2557</v>
      </c>
      <c r="L1251" s="69" t="s">
        <v>2558</v>
      </c>
      <c r="M1251" s="69" t="s">
        <v>4533</v>
      </c>
      <c r="N1251" s="69" t="s">
        <v>74</v>
      </c>
      <c r="O1251" s="69" t="s">
        <v>838</v>
      </c>
      <c r="P1251" s="69" t="s">
        <v>4462</v>
      </c>
      <c r="Q1251" s="69" t="s">
        <v>28</v>
      </c>
      <c r="R1251" s="72">
        <v>112800000</v>
      </c>
      <c r="S1251" s="88" t="e">
        <f t="shared" si="76"/>
        <v>#REF!</v>
      </c>
      <c r="T1251" s="71">
        <v>29.37</v>
      </c>
      <c r="U1251" s="71"/>
      <c r="V1251" s="71"/>
      <c r="W1251" s="71">
        <v>0</v>
      </c>
      <c r="X1251" s="71">
        <v>14.1</v>
      </c>
      <c r="Y1251" s="89">
        <v>0.10000000000000002</v>
      </c>
      <c r="Z1251" s="90">
        <v>140.99999999999989</v>
      </c>
      <c r="AA1251" s="90">
        <v>141</v>
      </c>
      <c r="AB1251" s="90">
        <v>141</v>
      </c>
      <c r="AC1251" s="71">
        <v>14.099999999999991</v>
      </c>
      <c r="AD1251" s="71">
        <v>14.099999999999991</v>
      </c>
      <c r="AE1251" s="71">
        <v>14.099999999999991</v>
      </c>
      <c r="AF1251" s="71">
        <v>14.099999999999991</v>
      </c>
      <c r="AG1251" s="71">
        <v>14.099999999999991</v>
      </c>
      <c r="AH1251" s="71">
        <v>2472012.0000000009</v>
      </c>
      <c r="AI1251" s="72">
        <v>135.46</v>
      </c>
      <c r="AJ1251" s="72" t="s">
        <v>4789</v>
      </c>
      <c r="AK1251" s="72">
        <v>0</v>
      </c>
      <c r="AL1251" s="72">
        <v>0</v>
      </c>
      <c r="AM1251" s="72">
        <v>334858745.52000004</v>
      </c>
      <c r="AN1251" s="72" t="e">
        <f t="shared" si="77"/>
        <v>#REF!</v>
      </c>
      <c r="AO1251" s="72" t="e">
        <f t="shared" si="78"/>
        <v>#REF!</v>
      </c>
      <c r="AP1251" s="72">
        <v>17171602.569999997</v>
      </c>
      <c r="AQ1251" s="72">
        <v>17171602.569999997</v>
      </c>
      <c r="AR1251" s="72">
        <v>17171602.569999997</v>
      </c>
      <c r="AS1251" s="74">
        <v>43466</v>
      </c>
      <c r="AT1251" s="74">
        <v>50770</v>
      </c>
      <c r="AU1251" s="73" t="s">
        <v>3661</v>
      </c>
      <c r="AV1251" s="72">
        <v>4008</v>
      </c>
      <c r="AW1251" s="72" t="e">
        <f t="shared" si="79"/>
        <v>#REF!</v>
      </c>
    </row>
    <row r="1252" spans="2:49" ht="15" customHeight="1">
      <c r="B1252" s="75">
        <v>1242</v>
      </c>
      <c r="C1252" s="75">
        <v>2014</v>
      </c>
      <c r="D1252" s="76" t="s">
        <v>131</v>
      </c>
      <c r="E1252" s="75" t="s">
        <v>2490</v>
      </c>
      <c r="F1252" s="75" t="s">
        <v>4795</v>
      </c>
      <c r="G1252" s="76" t="s">
        <v>2491</v>
      </c>
      <c r="H1252" s="76" t="s">
        <v>2559</v>
      </c>
      <c r="I1252" s="77">
        <v>16757107000119</v>
      </c>
      <c r="J1252" s="76" t="s">
        <v>2492</v>
      </c>
      <c r="K1252" s="78" t="s">
        <v>2560</v>
      </c>
      <c r="L1252" s="76" t="s">
        <v>2561</v>
      </c>
      <c r="M1252" s="76" t="s">
        <v>4533</v>
      </c>
      <c r="N1252" s="76" t="s">
        <v>74</v>
      </c>
      <c r="O1252" s="76" t="s">
        <v>838</v>
      </c>
      <c r="P1252" s="76" t="s">
        <v>4462</v>
      </c>
      <c r="Q1252" s="76" t="s">
        <v>28</v>
      </c>
      <c r="R1252" s="80">
        <v>112800000</v>
      </c>
      <c r="S1252" s="91" t="e">
        <f t="shared" si="76"/>
        <v>#REF!</v>
      </c>
      <c r="T1252" s="79">
        <v>29.37</v>
      </c>
      <c r="U1252" s="79"/>
      <c r="V1252" s="79"/>
      <c r="W1252" s="79">
        <v>0</v>
      </c>
      <c r="X1252" s="79">
        <v>13.8</v>
      </c>
      <c r="Y1252" s="92">
        <v>0.10000000000000002</v>
      </c>
      <c r="Z1252" s="93">
        <v>138</v>
      </c>
      <c r="AA1252" s="93">
        <v>138</v>
      </c>
      <c r="AB1252" s="93">
        <v>138</v>
      </c>
      <c r="AC1252" s="79">
        <v>13.800000000000002</v>
      </c>
      <c r="AD1252" s="79">
        <v>13.800000000000002</v>
      </c>
      <c r="AE1252" s="79">
        <v>13.800000000000002</v>
      </c>
      <c r="AF1252" s="79">
        <v>13.800000000000002</v>
      </c>
      <c r="AG1252" s="79">
        <v>13.800000000000002</v>
      </c>
      <c r="AH1252" s="79">
        <v>2419415.9999999991</v>
      </c>
      <c r="AI1252" s="80">
        <v>135.47</v>
      </c>
      <c r="AJ1252" s="80" t="s">
        <v>4789</v>
      </c>
      <c r="AK1252" s="80">
        <v>0</v>
      </c>
      <c r="AL1252" s="80">
        <v>0</v>
      </c>
      <c r="AM1252" s="80">
        <v>327758285.51999998</v>
      </c>
      <c r="AN1252" s="80" t="e">
        <f t="shared" si="77"/>
        <v>#REF!</v>
      </c>
      <c r="AO1252" s="80" t="e">
        <f t="shared" si="78"/>
        <v>#REF!</v>
      </c>
      <c r="AP1252" s="80">
        <v>16787126.770000007</v>
      </c>
      <c r="AQ1252" s="80">
        <v>16787126.770000007</v>
      </c>
      <c r="AR1252" s="80">
        <v>16787126.770000007</v>
      </c>
      <c r="AS1252" s="82">
        <v>43466</v>
      </c>
      <c r="AT1252" s="82">
        <v>50770</v>
      </c>
      <c r="AU1252" s="81" t="s">
        <v>3661</v>
      </c>
      <c r="AV1252" s="80">
        <v>4008</v>
      </c>
      <c r="AW1252" s="80" t="e">
        <f t="shared" si="79"/>
        <v>#REF!</v>
      </c>
    </row>
    <row r="1253" spans="2:49" ht="15" customHeight="1">
      <c r="B1253" s="68">
        <v>1243</v>
      </c>
      <c r="C1253" s="68">
        <v>2014</v>
      </c>
      <c r="D1253" s="69" t="s">
        <v>131</v>
      </c>
      <c r="E1253" s="68" t="s">
        <v>2490</v>
      </c>
      <c r="F1253" s="68" t="s">
        <v>4795</v>
      </c>
      <c r="G1253" s="69" t="s">
        <v>2491</v>
      </c>
      <c r="H1253" s="69" t="s">
        <v>2562</v>
      </c>
      <c r="I1253" s="87">
        <v>16756341000121</v>
      </c>
      <c r="J1253" s="69" t="s">
        <v>2492</v>
      </c>
      <c r="K1253" s="70" t="s">
        <v>2563</v>
      </c>
      <c r="L1253" s="69" t="s">
        <v>2564</v>
      </c>
      <c r="M1253" s="69" t="s">
        <v>4533</v>
      </c>
      <c r="N1253" s="69" t="s">
        <v>74</v>
      </c>
      <c r="O1253" s="69" t="s">
        <v>838</v>
      </c>
      <c r="P1253" s="69" t="s">
        <v>4462</v>
      </c>
      <c r="Q1253" s="69" t="s">
        <v>28</v>
      </c>
      <c r="R1253" s="72">
        <v>112800000</v>
      </c>
      <c r="S1253" s="88" t="e">
        <f t="shared" si="76"/>
        <v>#REF!</v>
      </c>
      <c r="T1253" s="71">
        <v>29.37</v>
      </c>
      <c r="U1253" s="71"/>
      <c r="V1253" s="71"/>
      <c r="W1253" s="71">
        <v>0</v>
      </c>
      <c r="X1253" s="71">
        <v>13.4</v>
      </c>
      <c r="Y1253" s="89">
        <v>0.10000000000000002</v>
      </c>
      <c r="Z1253" s="90">
        <v>133.99999999999989</v>
      </c>
      <c r="AA1253" s="90">
        <v>134</v>
      </c>
      <c r="AB1253" s="90">
        <v>134</v>
      </c>
      <c r="AC1253" s="71">
        <v>13.399999999999991</v>
      </c>
      <c r="AD1253" s="71">
        <v>13.399999999999991</v>
      </c>
      <c r="AE1253" s="71">
        <v>13.399999999999991</v>
      </c>
      <c r="AF1253" s="71">
        <v>13.399999999999991</v>
      </c>
      <c r="AG1253" s="71">
        <v>13.399999999999991</v>
      </c>
      <c r="AH1253" s="71">
        <v>2349288</v>
      </c>
      <c r="AI1253" s="72">
        <v>135.47999999999999</v>
      </c>
      <c r="AJ1253" s="72" t="s">
        <v>4789</v>
      </c>
      <c r="AK1253" s="72">
        <v>0</v>
      </c>
      <c r="AL1253" s="72">
        <v>0</v>
      </c>
      <c r="AM1253" s="72">
        <v>318281538.24000001</v>
      </c>
      <c r="AN1253" s="72" t="e">
        <f t="shared" si="77"/>
        <v>#REF!</v>
      </c>
      <c r="AO1253" s="72" t="e">
        <f t="shared" si="78"/>
        <v>#REF!</v>
      </c>
      <c r="AP1253" s="72">
        <v>16335710.890000006</v>
      </c>
      <c r="AQ1253" s="72">
        <v>16335710.890000006</v>
      </c>
      <c r="AR1253" s="72">
        <v>16335710.890000006</v>
      </c>
      <c r="AS1253" s="74">
        <v>43466</v>
      </c>
      <c r="AT1253" s="74">
        <v>50770</v>
      </c>
      <c r="AU1253" s="73" t="s">
        <v>3661</v>
      </c>
      <c r="AV1253" s="72">
        <v>4008</v>
      </c>
      <c r="AW1253" s="72" t="e">
        <f t="shared" si="79"/>
        <v>#REF!</v>
      </c>
    </row>
    <row r="1254" spans="2:49" ht="15" customHeight="1">
      <c r="B1254" s="75">
        <v>1244</v>
      </c>
      <c r="C1254" s="75">
        <v>2014</v>
      </c>
      <c r="D1254" s="76" t="s">
        <v>131</v>
      </c>
      <c r="E1254" s="75" t="s">
        <v>2490</v>
      </c>
      <c r="F1254" s="75" t="s">
        <v>4795</v>
      </c>
      <c r="G1254" s="76" t="s">
        <v>2491</v>
      </c>
      <c r="H1254" s="76" t="s">
        <v>2565</v>
      </c>
      <c r="I1254" s="77">
        <v>17878526000171</v>
      </c>
      <c r="J1254" s="76" t="s">
        <v>2492</v>
      </c>
      <c r="K1254" s="78" t="s">
        <v>2566</v>
      </c>
      <c r="L1254" s="76" t="s">
        <v>2567</v>
      </c>
      <c r="M1254" s="76" t="s">
        <v>4533</v>
      </c>
      <c r="N1254" s="76" t="s">
        <v>74</v>
      </c>
      <c r="O1254" s="76" t="s">
        <v>838</v>
      </c>
      <c r="P1254" s="76" t="s">
        <v>4462</v>
      </c>
      <c r="Q1254" s="76" t="s">
        <v>28</v>
      </c>
      <c r="R1254" s="80">
        <v>124697410</v>
      </c>
      <c r="S1254" s="91" t="e">
        <f t="shared" si="76"/>
        <v>#REF!</v>
      </c>
      <c r="T1254" s="79">
        <v>29.7</v>
      </c>
      <c r="U1254" s="79"/>
      <c r="V1254" s="79"/>
      <c r="W1254" s="79">
        <v>0</v>
      </c>
      <c r="X1254" s="79">
        <v>13.4</v>
      </c>
      <c r="Y1254" s="92">
        <v>0.10000000000000002</v>
      </c>
      <c r="Z1254" s="93">
        <v>133.99999999999997</v>
      </c>
      <c r="AA1254" s="93">
        <v>134</v>
      </c>
      <c r="AB1254" s="93">
        <v>134</v>
      </c>
      <c r="AC1254" s="79">
        <v>13.399999999999999</v>
      </c>
      <c r="AD1254" s="79">
        <v>13.399999999999999</v>
      </c>
      <c r="AE1254" s="79">
        <v>13.399999999999999</v>
      </c>
      <c r="AF1254" s="79">
        <v>13.399999999999999</v>
      </c>
      <c r="AG1254" s="79">
        <v>13.399999999999999</v>
      </c>
      <c r="AH1254" s="79">
        <v>2349288.0000000009</v>
      </c>
      <c r="AI1254" s="80">
        <v>135.44</v>
      </c>
      <c r="AJ1254" s="80" t="s">
        <v>4789</v>
      </c>
      <c r="AK1254" s="80">
        <v>0</v>
      </c>
      <c r="AL1254" s="80">
        <v>0</v>
      </c>
      <c r="AM1254" s="80">
        <v>318187566.72000003</v>
      </c>
      <c r="AN1254" s="80" t="e">
        <f t="shared" si="77"/>
        <v>#REF!</v>
      </c>
      <c r="AO1254" s="80" t="e">
        <f t="shared" si="78"/>
        <v>#REF!</v>
      </c>
      <c r="AP1254" s="80">
        <v>16444189.689999985</v>
      </c>
      <c r="AQ1254" s="80">
        <v>16444189.689999985</v>
      </c>
      <c r="AR1254" s="80">
        <v>16444189.689999985</v>
      </c>
      <c r="AS1254" s="82">
        <v>43466</v>
      </c>
      <c r="AT1254" s="82">
        <v>50770</v>
      </c>
      <c r="AU1254" s="81" t="s">
        <v>3661</v>
      </c>
      <c r="AV1254" s="80">
        <v>4008</v>
      </c>
      <c r="AW1254" s="80" t="e">
        <f t="shared" si="79"/>
        <v>#REF!</v>
      </c>
    </row>
    <row r="1255" spans="2:49" ht="15" customHeight="1">
      <c r="B1255" s="68">
        <v>1245</v>
      </c>
      <c r="C1255" s="68">
        <v>2014</v>
      </c>
      <c r="D1255" s="69" t="s">
        <v>131</v>
      </c>
      <c r="E1255" s="68" t="s">
        <v>2490</v>
      </c>
      <c r="F1255" s="68" t="s">
        <v>4795</v>
      </c>
      <c r="G1255" s="69" t="s">
        <v>2491</v>
      </c>
      <c r="H1255" s="69" t="s">
        <v>2568</v>
      </c>
      <c r="I1255" s="87">
        <v>16757011000150</v>
      </c>
      <c r="J1255" s="69" t="s">
        <v>2492</v>
      </c>
      <c r="K1255" s="70" t="s">
        <v>2569</v>
      </c>
      <c r="L1255" s="69" t="s">
        <v>2570</v>
      </c>
      <c r="M1255" s="69" t="s">
        <v>4533</v>
      </c>
      <c r="N1255" s="69" t="s">
        <v>74</v>
      </c>
      <c r="O1255" s="69" t="s">
        <v>838</v>
      </c>
      <c r="P1255" s="69" t="s">
        <v>4462</v>
      </c>
      <c r="Q1255" s="69" t="s">
        <v>28</v>
      </c>
      <c r="R1255" s="72">
        <v>112800000</v>
      </c>
      <c r="S1255" s="88" t="e">
        <f t="shared" si="76"/>
        <v>#REF!</v>
      </c>
      <c r="T1255" s="71">
        <v>29.37</v>
      </c>
      <c r="U1255" s="71"/>
      <c r="V1255" s="71"/>
      <c r="W1255" s="71">
        <v>0</v>
      </c>
      <c r="X1255" s="71">
        <v>14.1</v>
      </c>
      <c r="Y1255" s="89">
        <v>0.10000000000000002</v>
      </c>
      <c r="Z1255" s="90">
        <v>140.99999999999994</v>
      </c>
      <c r="AA1255" s="90">
        <v>141</v>
      </c>
      <c r="AB1255" s="90">
        <v>141</v>
      </c>
      <c r="AC1255" s="71">
        <v>14.099999999999996</v>
      </c>
      <c r="AD1255" s="71">
        <v>14.099999999999996</v>
      </c>
      <c r="AE1255" s="71">
        <v>14.099999999999996</v>
      </c>
      <c r="AF1255" s="71">
        <v>14.099999999999996</v>
      </c>
      <c r="AG1255" s="71">
        <v>14.099999999999996</v>
      </c>
      <c r="AH1255" s="71">
        <v>2472011.9999999995</v>
      </c>
      <c r="AI1255" s="72">
        <v>135.44999999999999</v>
      </c>
      <c r="AJ1255" s="72" t="s">
        <v>4789</v>
      </c>
      <c r="AK1255" s="72">
        <v>0</v>
      </c>
      <c r="AL1255" s="72">
        <v>0</v>
      </c>
      <c r="AM1255" s="72">
        <v>334834025.39999998</v>
      </c>
      <c r="AN1255" s="72" t="e">
        <f t="shared" si="77"/>
        <v>#REF!</v>
      </c>
      <c r="AO1255" s="72" t="e">
        <f t="shared" si="78"/>
        <v>#REF!</v>
      </c>
      <c r="AP1255" s="72">
        <v>17239552.160000004</v>
      </c>
      <c r="AQ1255" s="72">
        <v>17239552.160000004</v>
      </c>
      <c r="AR1255" s="72">
        <v>17239552.160000004</v>
      </c>
      <c r="AS1255" s="74">
        <v>43466</v>
      </c>
      <c r="AT1255" s="74">
        <v>50770</v>
      </c>
      <c r="AU1255" s="73" t="s">
        <v>3661</v>
      </c>
      <c r="AV1255" s="72">
        <v>4008</v>
      </c>
      <c r="AW1255" s="72" t="e">
        <f t="shared" si="79"/>
        <v>#REF!</v>
      </c>
    </row>
    <row r="1256" spans="2:49" ht="15" customHeight="1">
      <c r="B1256" s="75">
        <v>1246</v>
      </c>
      <c r="C1256" s="75">
        <v>2014</v>
      </c>
      <c r="D1256" s="76" t="s">
        <v>131</v>
      </c>
      <c r="E1256" s="75" t="s">
        <v>2490</v>
      </c>
      <c r="F1256" s="75" t="s">
        <v>4795</v>
      </c>
      <c r="G1256" s="76" t="s">
        <v>2491</v>
      </c>
      <c r="H1256" s="76" t="s">
        <v>955</v>
      </c>
      <c r="I1256" s="77">
        <v>41100000000000</v>
      </c>
      <c r="J1256" s="76" t="s">
        <v>2492</v>
      </c>
      <c r="K1256" s="78" t="s">
        <v>2572</v>
      </c>
      <c r="L1256" s="76" t="s">
        <v>2573</v>
      </c>
      <c r="M1256" s="76" t="s">
        <v>4533</v>
      </c>
      <c r="N1256" s="76" t="s">
        <v>33</v>
      </c>
      <c r="O1256" s="76" t="s">
        <v>838</v>
      </c>
      <c r="P1256" s="76" t="s">
        <v>4462</v>
      </c>
      <c r="Q1256" s="76" t="s">
        <v>28</v>
      </c>
      <c r="R1256" s="80">
        <v>116217000</v>
      </c>
      <c r="S1256" s="91" t="e">
        <f t="shared" si="76"/>
        <v>#REF!</v>
      </c>
      <c r="T1256" s="79">
        <v>28</v>
      </c>
      <c r="U1256" s="79"/>
      <c r="V1256" s="79"/>
      <c r="W1256" s="79">
        <v>0</v>
      </c>
      <c r="X1256" s="79">
        <v>14.4</v>
      </c>
      <c r="Y1256" s="92">
        <v>0.10000000000000002</v>
      </c>
      <c r="Z1256" s="93">
        <v>144</v>
      </c>
      <c r="AA1256" s="93">
        <v>144</v>
      </c>
      <c r="AB1256" s="93">
        <v>144</v>
      </c>
      <c r="AC1256" s="79">
        <v>14.400000000000002</v>
      </c>
      <c r="AD1256" s="79">
        <v>14.400000000000002</v>
      </c>
      <c r="AE1256" s="79">
        <v>14.400000000000002</v>
      </c>
      <c r="AF1256" s="79">
        <v>14.400000000000002</v>
      </c>
      <c r="AG1256" s="79">
        <v>14.400000000000002</v>
      </c>
      <c r="AH1256" s="79">
        <v>2524608.0000000009</v>
      </c>
      <c r="AI1256" s="80">
        <v>135.47999999999999</v>
      </c>
      <c r="AJ1256" s="80" t="s">
        <v>4789</v>
      </c>
      <c r="AK1256" s="80">
        <v>0</v>
      </c>
      <c r="AL1256" s="80">
        <v>0</v>
      </c>
      <c r="AM1256" s="80">
        <v>342033891.84000003</v>
      </c>
      <c r="AN1256" s="80" t="e">
        <f t="shared" si="77"/>
        <v>#REF!</v>
      </c>
      <c r="AO1256" s="80" t="e">
        <f t="shared" si="78"/>
        <v>#REF!</v>
      </c>
      <c r="AP1256" s="80">
        <v>17476497.720000006</v>
      </c>
      <c r="AQ1256" s="80">
        <v>17476497.720000006</v>
      </c>
      <c r="AR1256" s="80">
        <v>17476497.720000006</v>
      </c>
      <c r="AS1256" s="82">
        <v>43466</v>
      </c>
      <c r="AT1256" s="82">
        <v>50770</v>
      </c>
      <c r="AU1256" s="81" t="s">
        <v>3661</v>
      </c>
      <c r="AV1256" s="80">
        <v>4008</v>
      </c>
      <c r="AW1256" s="80" t="e">
        <f t="shared" si="79"/>
        <v>#REF!</v>
      </c>
    </row>
    <row r="1257" spans="2:49" ht="15" customHeight="1">
      <c r="B1257" s="68">
        <v>1247</v>
      </c>
      <c r="C1257" s="68">
        <v>2014</v>
      </c>
      <c r="D1257" s="69" t="s">
        <v>131</v>
      </c>
      <c r="E1257" s="68" t="s">
        <v>2490</v>
      </c>
      <c r="F1257" s="68" t="s">
        <v>4795</v>
      </c>
      <c r="G1257" s="69" t="s">
        <v>2491</v>
      </c>
      <c r="H1257" s="69" t="s">
        <v>2162</v>
      </c>
      <c r="I1257" s="87">
        <v>11489312000127</v>
      </c>
      <c r="J1257" s="69" t="s">
        <v>2492</v>
      </c>
      <c r="K1257" s="70" t="s">
        <v>2574</v>
      </c>
      <c r="L1257" s="69" t="s">
        <v>2575</v>
      </c>
      <c r="M1257" s="69" t="s">
        <v>4533</v>
      </c>
      <c r="N1257" s="69" t="s">
        <v>204</v>
      </c>
      <c r="O1257" s="69" t="s">
        <v>838</v>
      </c>
      <c r="P1257" s="69" t="s">
        <v>4462</v>
      </c>
      <c r="Q1257" s="69" t="s">
        <v>28</v>
      </c>
      <c r="R1257" s="72">
        <v>33255000.000000004</v>
      </c>
      <c r="S1257" s="88" t="e">
        <f t="shared" si="76"/>
        <v>#REF!</v>
      </c>
      <c r="T1257" s="71">
        <v>9</v>
      </c>
      <c r="U1257" s="71"/>
      <c r="V1257" s="71"/>
      <c r="W1257" s="71">
        <v>0</v>
      </c>
      <c r="X1257" s="71">
        <v>4.5</v>
      </c>
      <c r="Y1257" s="89">
        <v>0.10000000000000002</v>
      </c>
      <c r="Z1257" s="90">
        <v>45</v>
      </c>
      <c r="AA1257" s="90">
        <v>45</v>
      </c>
      <c r="AB1257" s="90">
        <v>45</v>
      </c>
      <c r="AC1257" s="71">
        <v>4.5000000000000009</v>
      </c>
      <c r="AD1257" s="71">
        <v>4.5000000000000009</v>
      </c>
      <c r="AE1257" s="71">
        <v>4.5000000000000009</v>
      </c>
      <c r="AF1257" s="71">
        <v>4.5000000000000009</v>
      </c>
      <c r="AG1257" s="71">
        <v>4.5000000000000009</v>
      </c>
      <c r="AH1257" s="71">
        <v>788940.00000000023</v>
      </c>
      <c r="AI1257" s="72">
        <v>135.5</v>
      </c>
      <c r="AJ1257" s="72" t="s">
        <v>4789</v>
      </c>
      <c r="AK1257" s="72">
        <v>0</v>
      </c>
      <c r="AL1257" s="72">
        <v>0</v>
      </c>
      <c r="AM1257" s="72">
        <v>106901370.00000001</v>
      </c>
      <c r="AN1257" s="72" t="e">
        <f t="shared" si="77"/>
        <v>#REF!</v>
      </c>
      <c r="AO1257" s="72" t="e">
        <f t="shared" si="78"/>
        <v>#REF!</v>
      </c>
      <c r="AP1257" s="72">
        <v>5512044.8000000007</v>
      </c>
      <c r="AQ1257" s="72">
        <v>5512044.8000000007</v>
      </c>
      <c r="AR1257" s="72">
        <v>5512044.8000000007</v>
      </c>
      <c r="AS1257" s="74">
        <v>43466</v>
      </c>
      <c r="AT1257" s="74">
        <v>50770</v>
      </c>
      <c r="AU1257" s="73" t="s">
        <v>3661</v>
      </c>
      <c r="AV1257" s="72">
        <v>4008</v>
      </c>
      <c r="AW1257" s="72" t="e">
        <f t="shared" si="79"/>
        <v>#REF!</v>
      </c>
    </row>
    <row r="1258" spans="2:49" ht="15" customHeight="1">
      <c r="B1258" s="75">
        <v>1248</v>
      </c>
      <c r="C1258" s="75">
        <v>2014</v>
      </c>
      <c r="D1258" s="76" t="s">
        <v>131</v>
      </c>
      <c r="E1258" s="75" t="s">
        <v>2490</v>
      </c>
      <c r="F1258" s="75" t="s">
        <v>4795</v>
      </c>
      <c r="G1258" s="76" t="s">
        <v>2491</v>
      </c>
      <c r="H1258" s="76" t="s">
        <v>2576</v>
      </c>
      <c r="I1258" s="77">
        <v>16755810000198</v>
      </c>
      <c r="J1258" s="76" t="s">
        <v>2492</v>
      </c>
      <c r="K1258" s="78" t="s">
        <v>2577</v>
      </c>
      <c r="L1258" s="76" t="s">
        <v>2578</v>
      </c>
      <c r="M1258" s="76" t="s">
        <v>4533</v>
      </c>
      <c r="N1258" s="76" t="s">
        <v>74</v>
      </c>
      <c r="O1258" s="76" t="s">
        <v>838</v>
      </c>
      <c r="P1258" s="76" t="s">
        <v>4462</v>
      </c>
      <c r="Q1258" s="76" t="s">
        <v>28</v>
      </c>
      <c r="R1258" s="80">
        <v>112800000</v>
      </c>
      <c r="S1258" s="91" t="e">
        <f t="shared" si="76"/>
        <v>#REF!</v>
      </c>
      <c r="T1258" s="79">
        <v>29.37</v>
      </c>
      <c r="U1258" s="79"/>
      <c r="V1258" s="79"/>
      <c r="W1258" s="79">
        <v>0</v>
      </c>
      <c r="X1258" s="79">
        <v>13.8</v>
      </c>
      <c r="Y1258" s="92">
        <v>0.10000000000000002</v>
      </c>
      <c r="Z1258" s="93">
        <v>138</v>
      </c>
      <c r="AA1258" s="93">
        <v>138</v>
      </c>
      <c r="AB1258" s="93">
        <v>138</v>
      </c>
      <c r="AC1258" s="79">
        <v>13.800000000000002</v>
      </c>
      <c r="AD1258" s="79">
        <v>13.800000000000002</v>
      </c>
      <c r="AE1258" s="79">
        <v>13.800000000000002</v>
      </c>
      <c r="AF1258" s="79">
        <v>13.800000000000002</v>
      </c>
      <c r="AG1258" s="79">
        <v>13.800000000000002</v>
      </c>
      <c r="AH1258" s="79">
        <v>2419416</v>
      </c>
      <c r="AI1258" s="80">
        <v>135.49</v>
      </c>
      <c r="AJ1258" s="80" t="s">
        <v>4789</v>
      </c>
      <c r="AK1258" s="80">
        <v>0</v>
      </c>
      <c r="AL1258" s="80">
        <v>0</v>
      </c>
      <c r="AM1258" s="80">
        <v>327806673.83999997</v>
      </c>
      <c r="AN1258" s="80" t="e">
        <f t="shared" si="77"/>
        <v>#REF!</v>
      </c>
      <c r="AO1258" s="80" t="e">
        <f t="shared" si="78"/>
        <v>#REF!</v>
      </c>
      <c r="AP1258" s="80">
        <v>16812040.619999997</v>
      </c>
      <c r="AQ1258" s="80">
        <v>16812040.619999997</v>
      </c>
      <c r="AR1258" s="80">
        <v>16812040.619999997</v>
      </c>
      <c r="AS1258" s="82">
        <v>43466</v>
      </c>
      <c r="AT1258" s="82">
        <v>50770</v>
      </c>
      <c r="AU1258" s="81" t="s">
        <v>3661</v>
      </c>
      <c r="AV1258" s="80">
        <v>4008</v>
      </c>
      <c r="AW1258" s="80" t="e">
        <f t="shared" si="79"/>
        <v>#REF!</v>
      </c>
    </row>
    <row r="1259" spans="2:49" ht="15" customHeight="1">
      <c r="B1259" s="68">
        <v>1249</v>
      </c>
      <c r="C1259" s="68">
        <v>2014</v>
      </c>
      <c r="D1259" s="69" t="s">
        <v>131</v>
      </c>
      <c r="E1259" s="68" t="s">
        <v>2490</v>
      </c>
      <c r="F1259" s="68" t="s">
        <v>4795</v>
      </c>
      <c r="G1259" s="69" t="s">
        <v>2491</v>
      </c>
      <c r="H1259" s="69" t="s">
        <v>2579</v>
      </c>
      <c r="I1259" s="87">
        <v>47080619001199</v>
      </c>
      <c r="J1259" s="69" t="s">
        <v>2504</v>
      </c>
      <c r="K1259" s="70" t="s">
        <v>2580</v>
      </c>
      <c r="L1259" s="69" t="s">
        <v>2581</v>
      </c>
      <c r="M1259" s="69" t="s">
        <v>4533</v>
      </c>
      <c r="N1259" s="69" t="s">
        <v>83</v>
      </c>
      <c r="O1259" s="69" t="s">
        <v>165</v>
      </c>
      <c r="P1259" s="69" t="s">
        <v>4463</v>
      </c>
      <c r="Q1259" s="69" t="s">
        <v>82</v>
      </c>
      <c r="R1259" s="72">
        <v>62147000</v>
      </c>
      <c r="S1259" s="88" t="e">
        <f t="shared" si="76"/>
        <v>#REF!</v>
      </c>
      <c r="T1259" s="71">
        <v>25</v>
      </c>
      <c r="U1259" s="71"/>
      <c r="V1259" s="71"/>
      <c r="W1259" s="71">
        <v>0</v>
      </c>
      <c r="X1259" s="71">
        <v>11.4</v>
      </c>
      <c r="Y1259" s="89">
        <v>0.10000000000000002</v>
      </c>
      <c r="Z1259" s="90">
        <v>79.999999999999986</v>
      </c>
      <c r="AA1259" s="90">
        <v>80</v>
      </c>
      <c r="AB1259" s="90">
        <v>80</v>
      </c>
      <c r="AC1259" s="71">
        <v>8</v>
      </c>
      <c r="AD1259" s="71">
        <v>8</v>
      </c>
      <c r="AE1259" s="71">
        <v>8</v>
      </c>
      <c r="AF1259" s="71">
        <v>8</v>
      </c>
      <c r="AG1259" s="71">
        <v>8</v>
      </c>
      <c r="AH1259" s="71">
        <v>1753152</v>
      </c>
      <c r="AI1259" s="72">
        <v>198.5</v>
      </c>
      <c r="AJ1259" s="72" t="s">
        <v>4789</v>
      </c>
      <c r="AK1259" s="72">
        <v>0</v>
      </c>
      <c r="AL1259" s="72">
        <v>0</v>
      </c>
      <c r="AM1259" s="72">
        <v>348000672.00000006</v>
      </c>
      <c r="AN1259" s="72" t="e">
        <f t="shared" si="77"/>
        <v>#REF!</v>
      </c>
      <c r="AO1259" s="72" t="e">
        <f t="shared" si="78"/>
        <v>#REF!</v>
      </c>
      <c r="AP1259" s="72">
        <v>15200219.999999994</v>
      </c>
      <c r="AQ1259" s="72">
        <v>15200219.999999994</v>
      </c>
      <c r="AR1259" s="72">
        <v>15200219.999999994</v>
      </c>
      <c r="AS1259" s="74">
        <v>43466</v>
      </c>
      <c r="AT1259" s="74">
        <v>52596</v>
      </c>
      <c r="AU1259" s="73" t="s">
        <v>3661</v>
      </c>
      <c r="AV1259" s="72">
        <v>4008</v>
      </c>
      <c r="AW1259" s="72" t="e">
        <f t="shared" si="79"/>
        <v>#REF!</v>
      </c>
    </row>
    <row r="1260" spans="2:49" ht="15" customHeight="1">
      <c r="B1260" s="75">
        <v>1250</v>
      </c>
      <c r="C1260" s="75">
        <v>2014</v>
      </c>
      <c r="D1260" s="76" t="s">
        <v>131</v>
      </c>
      <c r="E1260" s="75" t="s">
        <v>2490</v>
      </c>
      <c r="F1260" s="75" t="s">
        <v>4795</v>
      </c>
      <c r="G1260" s="76" t="s">
        <v>2491</v>
      </c>
      <c r="H1260" s="76" t="s">
        <v>2582</v>
      </c>
      <c r="I1260" s="77">
        <v>7280328000158</v>
      </c>
      <c r="J1260" s="76" t="s">
        <v>2504</v>
      </c>
      <c r="K1260" s="78" t="s">
        <v>470</v>
      </c>
      <c r="L1260" s="76" t="s">
        <v>2583</v>
      </c>
      <c r="M1260" s="76" t="s">
        <v>4533</v>
      </c>
      <c r="N1260" s="76" t="s">
        <v>83</v>
      </c>
      <c r="O1260" s="76" t="s">
        <v>165</v>
      </c>
      <c r="P1260" s="76" t="s">
        <v>4463</v>
      </c>
      <c r="Q1260" s="76" t="s">
        <v>82</v>
      </c>
      <c r="R1260" s="80">
        <v>10600000</v>
      </c>
      <c r="S1260" s="91" t="e">
        <f t="shared" si="76"/>
        <v>#REF!</v>
      </c>
      <c r="T1260" s="79">
        <v>18</v>
      </c>
      <c r="U1260" s="79"/>
      <c r="V1260" s="79"/>
      <c r="W1260" s="79">
        <v>0</v>
      </c>
      <c r="X1260" s="79">
        <v>5.6</v>
      </c>
      <c r="Y1260" s="92">
        <v>0.10000000000000002</v>
      </c>
      <c r="Z1260" s="93">
        <v>40</v>
      </c>
      <c r="AA1260" s="93">
        <v>40</v>
      </c>
      <c r="AB1260" s="93">
        <v>40</v>
      </c>
      <c r="AC1260" s="79">
        <v>4.0000000000000009</v>
      </c>
      <c r="AD1260" s="79">
        <v>4.0000000000000009</v>
      </c>
      <c r="AE1260" s="79">
        <v>4.0000000000000009</v>
      </c>
      <c r="AF1260" s="79">
        <v>4.0000000000000009</v>
      </c>
      <c r="AG1260" s="79">
        <v>4.0000000000000009</v>
      </c>
      <c r="AH1260" s="79">
        <v>876576.00000000012</v>
      </c>
      <c r="AI1260" s="80">
        <v>201.9</v>
      </c>
      <c r="AJ1260" s="80" t="s">
        <v>4789</v>
      </c>
      <c r="AK1260" s="80">
        <v>0</v>
      </c>
      <c r="AL1260" s="80">
        <v>0</v>
      </c>
      <c r="AM1260" s="80">
        <v>176980694.40000004</v>
      </c>
      <c r="AN1260" s="80" t="e">
        <f t="shared" si="77"/>
        <v>#REF!</v>
      </c>
      <c r="AO1260" s="80" t="e">
        <f t="shared" si="78"/>
        <v>#REF!</v>
      </c>
      <c r="AP1260" s="80">
        <v>7513927.4400000069</v>
      </c>
      <c r="AQ1260" s="80">
        <v>7513927.4400000069</v>
      </c>
      <c r="AR1260" s="80">
        <v>7513927.4400000069</v>
      </c>
      <c r="AS1260" s="82">
        <v>43466</v>
      </c>
      <c r="AT1260" s="82">
        <v>52596</v>
      </c>
      <c r="AU1260" s="81" t="s">
        <v>3661</v>
      </c>
      <c r="AV1260" s="80">
        <v>4008</v>
      </c>
      <c r="AW1260" s="80" t="e">
        <f t="shared" si="79"/>
        <v>#REF!</v>
      </c>
    </row>
    <row r="1261" spans="2:49" ht="15" customHeight="1">
      <c r="B1261" s="68">
        <v>1251</v>
      </c>
      <c r="C1261" s="68">
        <v>2014</v>
      </c>
      <c r="D1261" s="69" t="s">
        <v>131</v>
      </c>
      <c r="E1261" s="68" t="s">
        <v>2490</v>
      </c>
      <c r="F1261" s="68" t="s">
        <v>4795</v>
      </c>
      <c r="G1261" s="69" t="s">
        <v>2491</v>
      </c>
      <c r="H1261" s="69" t="s">
        <v>2584</v>
      </c>
      <c r="I1261" s="87">
        <v>8791234000106</v>
      </c>
      <c r="J1261" s="69" t="s">
        <v>2504</v>
      </c>
      <c r="K1261" s="70" t="s">
        <v>405</v>
      </c>
      <c r="L1261" s="69" t="s">
        <v>406</v>
      </c>
      <c r="M1261" s="69" t="s">
        <v>4533</v>
      </c>
      <c r="N1261" s="69" t="s">
        <v>83</v>
      </c>
      <c r="O1261" s="69" t="s">
        <v>165</v>
      </c>
      <c r="P1261" s="69" t="s">
        <v>4463</v>
      </c>
      <c r="Q1261" s="69" t="s">
        <v>82</v>
      </c>
      <c r="R1261" s="72">
        <v>90080000</v>
      </c>
      <c r="S1261" s="88" t="e">
        <f t="shared" si="76"/>
        <v>#REF!</v>
      </c>
      <c r="T1261" s="71">
        <v>15</v>
      </c>
      <c r="U1261" s="71"/>
      <c r="V1261" s="71"/>
      <c r="W1261" s="71">
        <v>0</v>
      </c>
      <c r="X1261" s="71">
        <v>12.4</v>
      </c>
      <c r="Y1261" s="89">
        <v>0.10000000000000002</v>
      </c>
      <c r="Z1261" s="90">
        <v>97.999999999999929</v>
      </c>
      <c r="AA1261" s="90">
        <v>98</v>
      </c>
      <c r="AB1261" s="90">
        <v>98</v>
      </c>
      <c r="AC1261" s="71">
        <v>9.7999999999999954</v>
      </c>
      <c r="AD1261" s="71">
        <v>9.7999999999999954</v>
      </c>
      <c r="AE1261" s="71">
        <v>9.7999999999999954</v>
      </c>
      <c r="AF1261" s="71">
        <v>9.7999999999999954</v>
      </c>
      <c r="AG1261" s="71">
        <v>9.7999999999999954</v>
      </c>
      <c r="AH1261" s="71">
        <v>2147611.2000000002</v>
      </c>
      <c r="AI1261" s="72">
        <v>202</v>
      </c>
      <c r="AJ1261" s="72" t="s">
        <v>4789</v>
      </c>
      <c r="AK1261" s="72">
        <v>0</v>
      </c>
      <c r="AL1261" s="72">
        <v>0</v>
      </c>
      <c r="AM1261" s="72">
        <v>433817462.40000004</v>
      </c>
      <c r="AN1261" s="72" t="e">
        <f t="shared" si="77"/>
        <v>#REF!</v>
      </c>
      <c r="AO1261" s="72" t="e">
        <f t="shared" si="78"/>
        <v>#REF!</v>
      </c>
      <c r="AP1261" s="72">
        <v>17699028.550000001</v>
      </c>
      <c r="AQ1261" s="72">
        <v>17699028.550000001</v>
      </c>
      <c r="AR1261" s="72">
        <v>17699028.550000001</v>
      </c>
      <c r="AS1261" s="74">
        <v>43466</v>
      </c>
      <c r="AT1261" s="74">
        <v>52596</v>
      </c>
      <c r="AU1261" s="73" t="s">
        <v>3661</v>
      </c>
      <c r="AV1261" s="72">
        <v>4008</v>
      </c>
      <c r="AW1261" s="72" t="e">
        <f t="shared" si="79"/>
        <v>#REF!</v>
      </c>
    </row>
    <row r="1262" spans="2:49" ht="15" customHeight="1">
      <c r="B1262" s="75">
        <v>1252</v>
      </c>
      <c r="C1262" s="75">
        <v>2014</v>
      </c>
      <c r="D1262" s="76" t="s">
        <v>131</v>
      </c>
      <c r="E1262" s="75" t="s">
        <v>2490</v>
      </c>
      <c r="F1262" s="75" t="s">
        <v>4795</v>
      </c>
      <c r="G1262" s="76" t="s">
        <v>2491</v>
      </c>
      <c r="H1262" s="76" t="s">
        <v>2526</v>
      </c>
      <c r="I1262" s="77">
        <v>12227426000161</v>
      </c>
      <c r="J1262" s="76" t="s">
        <v>2492</v>
      </c>
      <c r="K1262" s="78" t="s">
        <v>2585</v>
      </c>
      <c r="L1262" s="76" t="s">
        <v>2586</v>
      </c>
      <c r="M1262" s="76" t="s">
        <v>4533</v>
      </c>
      <c r="N1262" s="76" t="s">
        <v>493</v>
      </c>
      <c r="O1262" s="76" t="s">
        <v>838</v>
      </c>
      <c r="P1262" s="76" t="s">
        <v>4462</v>
      </c>
      <c r="Q1262" s="76" t="s">
        <v>28</v>
      </c>
      <c r="R1262" s="80">
        <v>98192290</v>
      </c>
      <c r="S1262" s="91" t="e">
        <f t="shared" si="76"/>
        <v>#REF!</v>
      </c>
      <c r="T1262" s="79">
        <v>30</v>
      </c>
      <c r="U1262" s="79"/>
      <c r="V1262" s="79"/>
      <c r="W1262" s="79">
        <v>0</v>
      </c>
      <c r="X1262" s="79">
        <v>18.600000000000001</v>
      </c>
      <c r="Y1262" s="92">
        <v>0.10000000000000002</v>
      </c>
      <c r="Z1262" s="93">
        <v>172.00000000000011</v>
      </c>
      <c r="AA1262" s="93">
        <v>161</v>
      </c>
      <c r="AB1262" s="93">
        <v>161</v>
      </c>
      <c r="AC1262" s="79">
        <v>17.200000000000014</v>
      </c>
      <c r="AD1262" s="79">
        <v>17.200000000000014</v>
      </c>
      <c r="AE1262" s="79">
        <v>17.200000000000014</v>
      </c>
      <c r="AF1262" s="79">
        <v>17.200000000000014</v>
      </c>
      <c r="AG1262" s="79">
        <v>17.200000000000014</v>
      </c>
      <c r="AH1262" s="79">
        <v>3015504</v>
      </c>
      <c r="AI1262" s="80">
        <v>136.24</v>
      </c>
      <c r="AJ1262" s="80" t="s">
        <v>4789</v>
      </c>
      <c r="AK1262" s="80">
        <v>0</v>
      </c>
      <c r="AL1262" s="80">
        <v>0</v>
      </c>
      <c r="AM1262" s="80">
        <v>410832264.95999998</v>
      </c>
      <c r="AN1262" s="80" t="e">
        <f t="shared" si="77"/>
        <v>#REF!</v>
      </c>
      <c r="AO1262" s="80" t="e">
        <f t="shared" si="78"/>
        <v>#REF!</v>
      </c>
      <c r="AP1262" s="80">
        <v>21193071.000000007</v>
      </c>
      <c r="AQ1262" s="80">
        <v>21193071.000000007</v>
      </c>
      <c r="AR1262" s="80">
        <v>21193071.000000007</v>
      </c>
      <c r="AS1262" s="82">
        <v>43466</v>
      </c>
      <c r="AT1262" s="82">
        <v>50770</v>
      </c>
      <c r="AU1262" s="81" t="s">
        <v>3661</v>
      </c>
      <c r="AV1262" s="80">
        <v>4008</v>
      </c>
      <c r="AW1262" s="80" t="e">
        <f t="shared" si="79"/>
        <v>#REF!</v>
      </c>
    </row>
    <row r="1263" spans="2:49" ht="15" customHeight="1">
      <c r="B1263" s="68">
        <v>1253</v>
      </c>
      <c r="C1263" s="68">
        <v>2014</v>
      </c>
      <c r="D1263" s="69" t="s">
        <v>131</v>
      </c>
      <c r="E1263" s="68" t="s">
        <v>2490</v>
      </c>
      <c r="F1263" s="68" t="s">
        <v>4795</v>
      </c>
      <c r="G1263" s="69" t="s">
        <v>2491</v>
      </c>
      <c r="H1263" s="69" t="s">
        <v>2587</v>
      </c>
      <c r="I1263" s="87">
        <v>2341467000120</v>
      </c>
      <c r="J1263" s="69" t="s">
        <v>2504</v>
      </c>
      <c r="K1263" s="70" t="s">
        <v>2588</v>
      </c>
      <c r="L1263" s="69" t="s">
        <v>2589</v>
      </c>
      <c r="M1263" s="69" t="s">
        <v>4533</v>
      </c>
      <c r="N1263" s="69" t="s">
        <v>2590</v>
      </c>
      <c r="O1263" s="69" t="s">
        <v>179</v>
      </c>
      <c r="P1263" s="69" t="s">
        <v>179</v>
      </c>
      <c r="Q1263" s="69" t="s">
        <v>104</v>
      </c>
      <c r="R1263" s="72">
        <v>1231542350</v>
      </c>
      <c r="S1263" s="88" t="e">
        <f t="shared" si="76"/>
        <v>#REF!</v>
      </c>
      <c r="T1263" s="71">
        <v>583</v>
      </c>
      <c r="U1263" s="71"/>
      <c r="V1263" s="71"/>
      <c r="W1263" s="71">
        <v>0</v>
      </c>
      <c r="X1263" s="71">
        <v>507.2</v>
      </c>
      <c r="Y1263" s="89">
        <v>0.10000000000000002</v>
      </c>
      <c r="Z1263" s="90">
        <v>4844.0000000000009</v>
      </c>
      <c r="AA1263" s="90">
        <v>4844</v>
      </c>
      <c r="AB1263" s="90">
        <v>4844</v>
      </c>
      <c r="AC1263" s="71">
        <v>484.40000000000015</v>
      </c>
      <c r="AD1263" s="71">
        <v>484.40000000000015</v>
      </c>
      <c r="AE1263" s="71">
        <v>484.40000000000015</v>
      </c>
      <c r="AF1263" s="71">
        <v>484.40000000000015</v>
      </c>
      <c r="AG1263" s="71">
        <v>484.40000000000015</v>
      </c>
      <c r="AH1263" s="71">
        <v>106153353.59999999</v>
      </c>
      <c r="AI1263" s="72">
        <v>203.5</v>
      </c>
      <c r="AJ1263" s="72" t="s">
        <v>4789</v>
      </c>
      <c r="AK1263" s="72">
        <v>0</v>
      </c>
      <c r="AL1263" s="72">
        <v>0</v>
      </c>
      <c r="AM1263" s="72">
        <v>21602207457.600002</v>
      </c>
      <c r="AN1263" s="72" t="e">
        <f t="shared" si="77"/>
        <v>#REF!</v>
      </c>
      <c r="AO1263" s="72" t="e">
        <f t="shared" si="78"/>
        <v>#REF!</v>
      </c>
      <c r="AP1263" s="72">
        <v>760407244.80000043</v>
      </c>
      <c r="AQ1263" s="72">
        <v>760407244.80000043</v>
      </c>
      <c r="AR1263" s="72">
        <v>760407244.80000043</v>
      </c>
      <c r="AS1263" s="74">
        <v>43466</v>
      </c>
      <c r="AT1263" s="74">
        <v>52596</v>
      </c>
      <c r="AU1263" s="73" t="s">
        <v>3661</v>
      </c>
      <c r="AV1263" s="72">
        <v>4008</v>
      </c>
      <c r="AW1263" s="72" t="e">
        <f t="shared" si="79"/>
        <v>#REF!</v>
      </c>
    </row>
    <row r="1264" spans="2:49" ht="15" customHeight="1">
      <c r="B1264" s="75">
        <v>1254</v>
      </c>
      <c r="C1264" s="75">
        <v>2014</v>
      </c>
      <c r="D1264" s="76" t="s">
        <v>131</v>
      </c>
      <c r="E1264" s="75" t="s">
        <v>2490</v>
      </c>
      <c r="F1264" s="75" t="s">
        <v>4795</v>
      </c>
      <c r="G1264" s="76" t="s">
        <v>2491</v>
      </c>
      <c r="H1264" s="76" t="s">
        <v>2526</v>
      </c>
      <c r="I1264" s="77">
        <v>12227426000161</v>
      </c>
      <c r="J1264" s="76" t="s">
        <v>2492</v>
      </c>
      <c r="K1264" s="78" t="s">
        <v>2591</v>
      </c>
      <c r="L1264" s="76" t="s">
        <v>2592</v>
      </c>
      <c r="M1264" s="76" t="s">
        <v>4533</v>
      </c>
      <c r="N1264" s="76" t="s">
        <v>493</v>
      </c>
      <c r="O1264" s="76" t="s">
        <v>838</v>
      </c>
      <c r="P1264" s="76" t="s">
        <v>4462</v>
      </c>
      <c r="Q1264" s="76" t="s">
        <v>28</v>
      </c>
      <c r="R1264" s="80">
        <v>98192290</v>
      </c>
      <c r="S1264" s="91" t="e">
        <f t="shared" si="76"/>
        <v>#REF!</v>
      </c>
      <c r="T1264" s="79">
        <v>30</v>
      </c>
      <c r="U1264" s="79"/>
      <c r="V1264" s="79"/>
      <c r="W1264" s="79">
        <v>0</v>
      </c>
      <c r="X1264" s="79">
        <v>16.399999999999999</v>
      </c>
      <c r="Y1264" s="92">
        <v>0.10000000000000002</v>
      </c>
      <c r="Z1264" s="93">
        <v>154.99999999999986</v>
      </c>
      <c r="AA1264" s="93">
        <v>161</v>
      </c>
      <c r="AB1264" s="93">
        <v>161</v>
      </c>
      <c r="AC1264" s="79">
        <v>15.499999999999989</v>
      </c>
      <c r="AD1264" s="79">
        <v>15.499999999999989</v>
      </c>
      <c r="AE1264" s="79">
        <v>15.499999999999989</v>
      </c>
      <c r="AF1264" s="79">
        <v>15.499999999999989</v>
      </c>
      <c r="AG1264" s="79">
        <v>15.499999999999989</v>
      </c>
      <c r="AH1264" s="79">
        <v>2717460</v>
      </c>
      <c r="AI1264" s="80">
        <v>136.24</v>
      </c>
      <c r="AJ1264" s="80" t="s">
        <v>4789</v>
      </c>
      <c r="AK1264" s="80">
        <v>0</v>
      </c>
      <c r="AL1264" s="80">
        <v>0</v>
      </c>
      <c r="AM1264" s="80">
        <v>370226750.40000004</v>
      </c>
      <c r="AN1264" s="80" t="e">
        <f t="shared" si="77"/>
        <v>#REF!</v>
      </c>
      <c r="AO1264" s="80" t="e">
        <f t="shared" si="78"/>
        <v>#REF!</v>
      </c>
      <c r="AP1264" s="80">
        <v>19273971.000000004</v>
      </c>
      <c r="AQ1264" s="80">
        <v>19273971.000000004</v>
      </c>
      <c r="AR1264" s="80">
        <v>19273971.000000004</v>
      </c>
      <c r="AS1264" s="82">
        <v>43466</v>
      </c>
      <c r="AT1264" s="82">
        <v>50770</v>
      </c>
      <c r="AU1264" s="81" t="s">
        <v>3661</v>
      </c>
      <c r="AV1264" s="80">
        <v>4008</v>
      </c>
      <c r="AW1264" s="80" t="e">
        <f t="shared" si="79"/>
        <v>#REF!</v>
      </c>
    </row>
    <row r="1265" spans="2:49" ht="15" customHeight="1">
      <c r="B1265" s="68">
        <v>1255</v>
      </c>
      <c r="C1265" s="68">
        <v>2014</v>
      </c>
      <c r="D1265" s="69" t="s">
        <v>131</v>
      </c>
      <c r="E1265" s="68" t="s">
        <v>2490</v>
      </c>
      <c r="F1265" s="68" t="s">
        <v>4795</v>
      </c>
      <c r="G1265" s="69" t="s">
        <v>2491</v>
      </c>
      <c r="H1265" s="69" t="s">
        <v>1079</v>
      </c>
      <c r="I1265" s="87">
        <v>10187906000110</v>
      </c>
      <c r="J1265" s="69" t="s">
        <v>2492</v>
      </c>
      <c r="K1265" s="70" t="s">
        <v>2593</v>
      </c>
      <c r="L1265" s="69" t="s">
        <v>2594</v>
      </c>
      <c r="M1265" s="69" t="s">
        <v>4533</v>
      </c>
      <c r="N1265" s="69" t="s">
        <v>74</v>
      </c>
      <c r="O1265" s="69" t="s">
        <v>838</v>
      </c>
      <c r="P1265" s="69" t="s">
        <v>4462</v>
      </c>
      <c r="Q1265" s="69" t="s">
        <v>28</v>
      </c>
      <c r="R1265" s="72">
        <v>97447900</v>
      </c>
      <c r="S1265" s="88" t="e">
        <f t="shared" si="76"/>
        <v>#REF!</v>
      </c>
      <c r="T1265" s="71">
        <v>26</v>
      </c>
      <c r="U1265" s="71"/>
      <c r="V1265" s="71"/>
      <c r="W1265" s="71">
        <v>0</v>
      </c>
      <c r="X1265" s="71">
        <v>11.5</v>
      </c>
      <c r="Y1265" s="89">
        <v>0.10000000000000002</v>
      </c>
      <c r="Z1265" s="90">
        <v>114.99999999999994</v>
      </c>
      <c r="AA1265" s="90">
        <v>115</v>
      </c>
      <c r="AB1265" s="90">
        <v>115</v>
      </c>
      <c r="AC1265" s="71">
        <v>11.499999999999996</v>
      </c>
      <c r="AD1265" s="71">
        <v>11.499999999999996</v>
      </c>
      <c r="AE1265" s="71">
        <v>11.499999999999996</v>
      </c>
      <c r="AF1265" s="71">
        <v>11.499999999999996</v>
      </c>
      <c r="AG1265" s="71">
        <v>11.499999999999996</v>
      </c>
      <c r="AH1265" s="71">
        <v>2016180.0000000002</v>
      </c>
      <c r="AI1265" s="72">
        <v>136.5</v>
      </c>
      <c r="AJ1265" s="72" t="s">
        <v>4789</v>
      </c>
      <c r="AK1265" s="72">
        <v>0</v>
      </c>
      <c r="AL1265" s="72">
        <v>0</v>
      </c>
      <c r="AM1265" s="72">
        <v>275208569.99999994</v>
      </c>
      <c r="AN1265" s="72" t="e">
        <f t="shared" si="77"/>
        <v>#REF!</v>
      </c>
      <c r="AO1265" s="72" t="e">
        <f t="shared" si="78"/>
        <v>#REF!</v>
      </c>
      <c r="AP1265" s="72">
        <v>14315208.559999997</v>
      </c>
      <c r="AQ1265" s="72">
        <v>14315208.559999997</v>
      </c>
      <c r="AR1265" s="72">
        <v>14315208.559999997</v>
      </c>
      <c r="AS1265" s="74">
        <v>43466</v>
      </c>
      <c r="AT1265" s="74">
        <v>50770</v>
      </c>
      <c r="AU1265" s="73" t="s">
        <v>3661</v>
      </c>
      <c r="AV1265" s="72">
        <v>4008</v>
      </c>
      <c r="AW1265" s="72" t="e">
        <f t="shared" si="79"/>
        <v>#REF!</v>
      </c>
    </row>
    <row r="1266" spans="2:49" ht="15" customHeight="1">
      <c r="B1266" s="75">
        <v>1256</v>
      </c>
      <c r="C1266" s="75">
        <v>2014</v>
      </c>
      <c r="D1266" s="76" t="s">
        <v>131</v>
      </c>
      <c r="E1266" s="75" t="s">
        <v>2490</v>
      </c>
      <c r="F1266" s="75" t="s">
        <v>4795</v>
      </c>
      <c r="G1266" s="76" t="s">
        <v>2491</v>
      </c>
      <c r="H1266" s="76" t="s">
        <v>1079</v>
      </c>
      <c r="I1266" s="77">
        <v>10187906000110</v>
      </c>
      <c r="J1266" s="76" t="s">
        <v>2492</v>
      </c>
      <c r="K1266" s="78" t="s">
        <v>2595</v>
      </c>
      <c r="L1266" s="76" t="s">
        <v>2596</v>
      </c>
      <c r="M1266" s="76" t="s">
        <v>4533</v>
      </c>
      <c r="N1266" s="76" t="s">
        <v>74</v>
      </c>
      <c r="O1266" s="76" t="s">
        <v>838</v>
      </c>
      <c r="P1266" s="76" t="s">
        <v>4462</v>
      </c>
      <c r="Q1266" s="76" t="s">
        <v>28</v>
      </c>
      <c r="R1266" s="80">
        <v>89950760</v>
      </c>
      <c r="S1266" s="91" t="e">
        <f t="shared" si="76"/>
        <v>#REF!</v>
      </c>
      <c r="T1266" s="79">
        <v>24</v>
      </c>
      <c r="U1266" s="79"/>
      <c r="V1266" s="79"/>
      <c r="W1266" s="79">
        <v>0</v>
      </c>
      <c r="X1266" s="79">
        <v>9.4</v>
      </c>
      <c r="Y1266" s="92">
        <v>0.10000000000000002</v>
      </c>
      <c r="Z1266" s="93">
        <v>93.999999999999986</v>
      </c>
      <c r="AA1266" s="93">
        <v>115</v>
      </c>
      <c r="AB1266" s="93">
        <v>115</v>
      </c>
      <c r="AC1266" s="79">
        <v>9.4</v>
      </c>
      <c r="AD1266" s="79">
        <v>9.4</v>
      </c>
      <c r="AE1266" s="79">
        <v>9.4</v>
      </c>
      <c r="AF1266" s="79">
        <v>9.4</v>
      </c>
      <c r="AG1266" s="79">
        <v>9.4</v>
      </c>
      <c r="AH1266" s="79">
        <v>1648008.0000000005</v>
      </c>
      <c r="AI1266" s="80">
        <v>136.5</v>
      </c>
      <c r="AJ1266" s="80" t="s">
        <v>4789</v>
      </c>
      <c r="AK1266" s="80">
        <v>0</v>
      </c>
      <c r="AL1266" s="80">
        <v>0</v>
      </c>
      <c r="AM1266" s="80">
        <v>224953091.99999997</v>
      </c>
      <c r="AN1266" s="80" t="e">
        <f t="shared" si="77"/>
        <v>#REF!</v>
      </c>
      <c r="AO1266" s="80" t="e">
        <f t="shared" si="78"/>
        <v>#REF!</v>
      </c>
      <c r="AP1266" s="80">
        <v>11715021.980000006</v>
      </c>
      <c r="AQ1266" s="80">
        <v>11715021.980000006</v>
      </c>
      <c r="AR1266" s="80">
        <v>11715021.980000006</v>
      </c>
      <c r="AS1266" s="82">
        <v>43466</v>
      </c>
      <c r="AT1266" s="82">
        <v>50770</v>
      </c>
      <c r="AU1266" s="81" t="s">
        <v>3661</v>
      </c>
      <c r="AV1266" s="80">
        <v>4008</v>
      </c>
      <c r="AW1266" s="80" t="e">
        <f t="shared" si="79"/>
        <v>#REF!</v>
      </c>
    </row>
    <row r="1267" spans="2:49" ht="15" customHeight="1">
      <c r="B1267" s="68">
        <v>1257</v>
      </c>
      <c r="C1267" s="68">
        <v>2014</v>
      </c>
      <c r="D1267" s="69" t="s">
        <v>131</v>
      </c>
      <c r="E1267" s="68" t="s">
        <v>2490</v>
      </c>
      <c r="F1267" s="68" t="s">
        <v>4795</v>
      </c>
      <c r="G1267" s="69" t="s">
        <v>2491</v>
      </c>
      <c r="H1267" s="69" t="s">
        <v>2597</v>
      </c>
      <c r="I1267" s="87">
        <v>9020211000160</v>
      </c>
      <c r="J1267" s="69" t="s">
        <v>2508</v>
      </c>
      <c r="K1267" s="70" t="s">
        <v>2598</v>
      </c>
      <c r="L1267" s="69" t="s">
        <v>2597</v>
      </c>
      <c r="M1267" s="69" t="s">
        <v>4533</v>
      </c>
      <c r="N1267" s="69" t="s">
        <v>265</v>
      </c>
      <c r="O1267" s="69" t="s">
        <v>229</v>
      </c>
      <c r="P1267" s="69" t="s">
        <v>2599</v>
      </c>
      <c r="Q1267" s="69" t="s">
        <v>82</v>
      </c>
      <c r="R1267" s="72">
        <v>110737540</v>
      </c>
      <c r="S1267" s="88" t="e">
        <f t="shared" si="76"/>
        <v>#REF!</v>
      </c>
      <c r="T1267" s="71">
        <v>20.88</v>
      </c>
      <c r="U1267" s="71"/>
      <c r="V1267" s="71"/>
      <c r="W1267" s="71">
        <v>0</v>
      </c>
      <c r="X1267" s="71">
        <v>10.9</v>
      </c>
      <c r="Y1267" s="89">
        <v>0.10000000000000002</v>
      </c>
      <c r="Z1267" s="90">
        <v>89.999999999999972</v>
      </c>
      <c r="AA1267" s="90">
        <v>90</v>
      </c>
      <c r="AB1267" s="90">
        <v>90</v>
      </c>
      <c r="AC1267" s="71">
        <v>8.9999999999999982</v>
      </c>
      <c r="AD1267" s="71">
        <v>8.9999999999999982</v>
      </c>
      <c r="AE1267" s="71">
        <v>8.9999999999999982</v>
      </c>
      <c r="AF1267" s="71">
        <v>8.9999999999999982</v>
      </c>
      <c r="AG1267" s="71">
        <v>8.9999999999999982</v>
      </c>
      <c r="AH1267" s="71">
        <v>2366928</v>
      </c>
      <c r="AI1267" s="72">
        <v>160.9</v>
      </c>
      <c r="AJ1267" s="72" t="s">
        <v>4789</v>
      </c>
      <c r="AK1267" s="72">
        <v>0</v>
      </c>
      <c r="AL1267" s="72">
        <v>0</v>
      </c>
      <c r="AM1267" s="72">
        <v>380838715.20000005</v>
      </c>
      <c r="AN1267" s="72" t="e">
        <f t="shared" si="77"/>
        <v>#REF!</v>
      </c>
      <c r="AO1267" s="72" t="e">
        <f t="shared" si="78"/>
        <v>#REF!</v>
      </c>
      <c r="AP1267" s="72">
        <v>0</v>
      </c>
      <c r="AQ1267" s="72">
        <v>0</v>
      </c>
      <c r="AR1267" s="72">
        <v>0</v>
      </c>
      <c r="AS1267" s="74">
        <v>43466</v>
      </c>
      <c r="AT1267" s="74">
        <v>54423</v>
      </c>
      <c r="AU1267" s="73" t="s">
        <v>3661</v>
      </c>
      <c r="AV1267" s="72">
        <v>4008</v>
      </c>
      <c r="AW1267" s="72" t="e">
        <f t="shared" si="79"/>
        <v>#REF!</v>
      </c>
    </row>
    <row r="1268" spans="2:49" ht="15" customHeight="1">
      <c r="B1268" s="75">
        <v>1258</v>
      </c>
      <c r="C1268" s="75">
        <v>2014</v>
      </c>
      <c r="D1268" s="76" t="s">
        <v>131</v>
      </c>
      <c r="E1268" s="75" t="s">
        <v>2490</v>
      </c>
      <c r="F1268" s="75" t="s">
        <v>4795</v>
      </c>
      <c r="G1268" s="76" t="s">
        <v>2491</v>
      </c>
      <c r="H1268" s="76" t="s">
        <v>2162</v>
      </c>
      <c r="I1268" s="77">
        <v>11489312000127</v>
      </c>
      <c r="J1268" s="76" t="s">
        <v>2492</v>
      </c>
      <c r="K1268" s="78" t="s">
        <v>2600</v>
      </c>
      <c r="L1268" s="76" t="s">
        <v>2601</v>
      </c>
      <c r="M1268" s="76" t="s">
        <v>4533</v>
      </c>
      <c r="N1268" s="76" t="s">
        <v>204</v>
      </c>
      <c r="O1268" s="76" t="s">
        <v>838</v>
      </c>
      <c r="P1268" s="76" t="s">
        <v>4462</v>
      </c>
      <c r="Q1268" s="76" t="s">
        <v>28</v>
      </c>
      <c r="R1268" s="80">
        <v>88680000</v>
      </c>
      <c r="S1268" s="91" t="e">
        <f t="shared" si="76"/>
        <v>#REF!</v>
      </c>
      <c r="T1268" s="79">
        <v>24</v>
      </c>
      <c r="U1268" s="79"/>
      <c r="V1268" s="79"/>
      <c r="W1268" s="79">
        <v>0</v>
      </c>
      <c r="X1268" s="79">
        <v>10.3</v>
      </c>
      <c r="Y1268" s="92">
        <v>0.10000000000000002</v>
      </c>
      <c r="Z1268" s="93">
        <v>103</v>
      </c>
      <c r="AA1268" s="93">
        <v>45</v>
      </c>
      <c r="AB1268" s="93">
        <v>45</v>
      </c>
      <c r="AC1268" s="79">
        <v>10.300000000000002</v>
      </c>
      <c r="AD1268" s="79">
        <v>10.300000000000002</v>
      </c>
      <c r="AE1268" s="79">
        <v>10.300000000000002</v>
      </c>
      <c r="AF1268" s="79">
        <v>10.300000000000002</v>
      </c>
      <c r="AG1268" s="79">
        <v>10.300000000000002</v>
      </c>
      <c r="AH1268" s="79">
        <v>1805796</v>
      </c>
      <c r="AI1268" s="80">
        <v>135.5</v>
      </c>
      <c r="AJ1268" s="80" t="s">
        <v>4789</v>
      </c>
      <c r="AK1268" s="80">
        <v>0</v>
      </c>
      <c r="AL1268" s="80">
        <v>0</v>
      </c>
      <c r="AM1268" s="80">
        <v>244685358</v>
      </c>
      <c r="AN1268" s="80" t="e">
        <f t="shared" si="77"/>
        <v>#REF!</v>
      </c>
      <c r="AO1268" s="80" t="e">
        <f t="shared" si="78"/>
        <v>#REF!</v>
      </c>
      <c r="AP1268" s="80">
        <v>12586821.230000002</v>
      </c>
      <c r="AQ1268" s="80">
        <v>12586821.230000002</v>
      </c>
      <c r="AR1268" s="80">
        <v>12586821.230000002</v>
      </c>
      <c r="AS1268" s="82">
        <v>43466</v>
      </c>
      <c r="AT1268" s="82">
        <v>50770</v>
      </c>
      <c r="AU1268" s="81" t="s">
        <v>3661</v>
      </c>
      <c r="AV1268" s="80">
        <v>4008</v>
      </c>
      <c r="AW1268" s="80" t="e">
        <f t="shared" si="79"/>
        <v>#REF!</v>
      </c>
    </row>
    <row r="1269" spans="2:49" ht="15" customHeight="1">
      <c r="B1269" s="68">
        <v>1259</v>
      </c>
      <c r="C1269" s="68">
        <v>2014</v>
      </c>
      <c r="D1269" s="69" t="s">
        <v>131</v>
      </c>
      <c r="E1269" s="68" t="s">
        <v>2490</v>
      </c>
      <c r="F1269" s="68" t="s">
        <v>4795</v>
      </c>
      <c r="G1269" s="69" t="s">
        <v>2491</v>
      </c>
      <c r="H1269" s="69" t="s">
        <v>2162</v>
      </c>
      <c r="I1269" s="87">
        <v>11489312000127</v>
      </c>
      <c r="J1269" s="69" t="s">
        <v>2492</v>
      </c>
      <c r="K1269" s="70" t="s">
        <v>2602</v>
      </c>
      <c r="L1269" s="69" t="s">
        <v>2603</v>
      </c>
      <c r="M1269" s="69" t="s">
        <v>4533</v>
      </c>
      <c r="N1269" s="69" t="s">
        <v>204</v>
      </c>
      <c r="O1269" s="69" t="s">
        <v>838</v>
      </c>
      <c r="P1269" s="69" t="s">
        <v>4462</v>
      </c>
      <c r="Q1269" s="69" t="s">
        <v>28</v>
      </c>
      <c r="R1269" s="72">
        <v>99765000</v>
      </c>
      <c r="S1269" s="88" t="e">
        <f t="shared" si="76"/>
        <v>#REF!</v>
      </c>
      <c r="T1269" s="71">
        <v>27</v>
      </c>
      <c r="U1269" s="71"/>
      <c r="V1269" s="71"/>
      <c r="W1269" s="71">
        <v>0</v>
      </c>
      <c r="X1269" s="71">
        <v>12.9</v>
      </c>
      <c r="Y1269" s="89">
        <v>0.10000000000000002</v>
      </c>
      <c r="Z1269" s="90">
        <v>128.99999999999991</v>
      </c>
      <c r="AA1269" s="90">
        <v>45</v>
      </c>
      <c r="AB1269" s="90">
        <v>45</v>
      </c>
      <c r="AC1269" s="71">
        <v>12.899999999999995</v>
      </c>
      <c r="AD1269" s="71">
        <v>12.899999999999995</v>
      </c>
      <c r="AE1269" s="71">
        <v>12.899999999999995</v>
      </c>
      <c r="AF1269" s="71">
        <v>12.899999999999995</v>
      </c>
      <c r="AG1269" s="71">
        <v>12.899999999999995</v>
      </c>
      <c r="AH1269" s="71">
        <v>2261627.9999999991</v>
      </c>
      <c r="AI1269" s="72">
        <v>135.5</v>
      </c>
      <c r="AJ1269" s="72" t="s">
        <v>4789</v>
      </c>
      <c r="AK1269" s="72">
        <v>0</v>
      </c>
      <c r="AL1269" s="72">
        <v>0</v>
      </c>
      <c r="AM1269" s="72">
        <v>306450594.00000006</v>
      </c>
      <c r="AN1269" s="72" t="e">
        <f t="shared" si="77"/>
        <v>#REF!</v>
      </c>
      <c r="AO1269" s="72" t="e">
        <f t="shared" si="78"/>
        <v>#REF!</v>
      </c>
      <c r="AP1269" s="72">
        <v>15894923.609999999</v>
      </c>
      <c r="AQ1269" s="72">
        <v>15894923.609999999</v>
      </c>
      <c r="AR1269" s="72">
        <v>15894923.609999999</v>
      </c>
      <c r="AS1269" s="74">
        <v>43466</v>
      </c>
      <c r="AT1269" s="74">
        <v>50770</v>
      </c>
      <c r="AU1269" s="73" t="s">
        <v>3661</v>
      </c>
      <c r="AV1269" s="72">
        <v>4008</v>
      </c>
      <c r="AW1269" s="72" t="e">
        <f t="shared" si="79"/>
        <v>#REF!</v>
      </c>
    </row>
    <row r="1270" spans="2:49" ht="15" customHeight="1">
      <c r="B1270" s="75">
        <v>1260</v>
      </c>
      <c r="C1270" s="75">
        <v>2014</v>
      </c>
      <c r="D1270" s="76" t="s">
        <v>131</v>
      </c>
      <c r="E1270" s="75" t="s">
        <v>2490</v>
      </c>
      <c r="F1270" s="75" t="s">
        <v>4795</v>
      </c>
      <c r="G1270" s="76" t="s">
        <v>2491</v>
      </c>
      <c r="H1270" s="76" t="s">
        <v>2162</v>
      </c>
      <c r="I1270" s="77">
        <v>11489312000127</v>
      </c>
      <c r="J1270" s="76" t="s">
        <v>2492</v>
      </c>
      <c r="K1270" s="78" t="s">
        <v>2604</v>
      </c>
      <c r="L1270" s="76" t="s">
        <v>2605</v>
      </c>
      <c r="M1270" s="76" t="s">
        <v>4533</v>
      </c>
      <c r="N1270" s="76" t="s">
        <v>204</v>
      </c>
      <c r="O1270" s="76" t="s">
        <v>838</v>
      </c>
      <c r="P1270" s="76" t="s">
        <v>4462</v>
      </c>
      <c r="Q1270" s="76" t="s">
        <v>28</v>
      </c>
      <c r="R1270" s="80">
        <v>99765000</v>
      </c>
      <c r="S1270" s="91" t="e">
        <f t="shared" si="76"/>
        <v>#REF!</v>
      </c>
      <c r="T1270" s="79">
        <v>27</v>
      </c>
      <c r="U1270" s="79"/>
      <c r="V1270" s="79"/>
      <c r="W1270" s="79">
        <v>0</v>
      </c>
      <c r="X1270" s="79">
        <v>13.8</v>
      </c>
      <c r="Y1270" s="92">
        <v>0.10000000000000002</v>
      </c>
      <c r="Z1270" s="93">
        <v>138.00000000000003</v>
      </c>
      <c r="AA1270" s="93">
        <v>45</v>
      </c>
      <c r="AB1270" s="93">
        <v>45</v>
      </c>
      <c r="AC1270" s="79">
        <v>13.800000000000004</v>
      </c>
      <c r="AD1270" s="79">
        <v>13.800000000000004</v>
      </c>
      <c r="AE1270" s="79">
        <v>13.800000000000004</v>
      </c>
      <c r="AF1270" s="79">
        <v>13.800000000000004</v>
      </c>
      <c r="AG1270" s="79">
        <v>13.800000000000004</v>
      </c>
      <c r="AH1270" s="79">
        <v>2419416.0000000005</v>
      </c>
      <c r="AI1270" s="80">
        <v>135.5</v>
      </c>
      <c r="AJ1270" s="80" t="s">
        <v>4789</v>
      </c>
      <c r="AK1270" s="80">
        <v>0</v>
      </c>
      <c r="AL1270" s="80">
        <v>0</v>
      </c>
      <c r="AM1270" s="80">
        <v>327830868.00000012</v>
      </c>
      <c r="AN1270" s="80" t="e">
        <f t="shared" si="77"/>
        <v>#REF!</v>
      </c>
      <c r="AO1270" s="80" t="e">
        <f t="shared" si="78"/>
        <v>#REF!</v>
      </c>
      <c r="AP1270" s="80">
        <v>16899623.230000008</v>
      </c>
      <c r="AQ1270" s="80">
        <v>16899623.230000008</v>
      </c>
      <c r="AR1270" s="80">
        <v>16899623.230000008</v>
      </c>
      <c r="AS1270" s="82">
        <v>43466</v>
      </c>
      <c r="AT1270" s="82">
        <v>50770</v>
      </c>
      <c r="AU1270" s="81" t="s">
        <v>3661</v>
      </c>
      <c r="AV1270" s="80">
        <v>4008</v>
      </c>
      <c r="AW1270" s="80" t="e">
        <f t="shared" si="79"/>
        <v>#REF!</v>
      </c>
    </row>
    <row r="1271" spans="2:49" ht="15" customHeight="1">
      <c r="B1271" s="68">
        <v>1261</v>
      </c>
      <c r="C1271" s="68">
        <v>2014</v>
      </c>
      <c r="D1271" s="69" t="s">
        <v>131</v>
      </c>
      <c r="E1271" s="68" t="s">
        <v>2490</v>
      </c>
      <c r="F1271" s="68" t="s">
        <v>4795</v>
      </c>
      <c r="G1271" s="69" t="s">
        <v>2491</v>
      </c>
      <c r="H1271" s="69" t="s">
        <v>2162</v>
      </c>
      <c r="I1271" s="87">
        <v>11489312000127</v>
      </c>
      <c r="J1271" s="69" t="s">
        <v>2492</v>
      </c>
      <c r="K1271" s="70" t="s">
        <v>2606</v>
      </c>
      <c r="L1271" s="69" t="s">
        <v>2607</v>
      </c>
      <c r="M1271" s="69" t="s">
        <v>4533</v>
      </c>
      <c r="N1271" s="69" t="s">
        <v>204</v>
      </c>
      <c r="O1271" s="69" t="s">
        <v>838</v>
      </c>
      <c r="P1271" s="69" t="s">
        <v>4462</v>
      </c>
      <c r="Q1271" s="69" t="s">
        <v>28</v>
      </c>
      <c r="R1271" s="72">
        <v>99765000</v>
      </c>
      <c r="S1271" s="88" t="e">
        <f t="shared" si="76"/>
        <v>#REF!</v>
      </c>
      <c r="T1271" s="71">
        <v>27</v>
      </c>
      <c r="U1271" s="71"/>
      <c r="V1271" s="71"/>
      <c r="W1271" s="71">
        <v>0</v>
      </c>
      <c r="X1271" s="71">
        <v>11.9</v>
      </c>
      <c r="Y1271" s="89">
        <v>0.10000000000000002</v>
      </c>
      <c r="Z1271" s="90">
        <v>118.99999999999994</v>
      </c>
      <c r="AA1271" s="90">
        <v>45</v>
      </c>
      <c r="AB1271" s="90">
        <v>45</v>
      </c>
      <c r="AC1271" s="71">
        <v>11.899999999999997</v>
      </c>
      <c r="AD1271" s="71">
        <v>11.899999999999997</v>
      </c>
      <c r="AE1271" s="71">
        <v>11.899999999999997</v>
      </c>
      <c r="AF1271" s="71">
        <v>11.899999999999997</v>
      </c>
      <c r="AG1271" s="71">
        <v>11.899999999999997</v>
      </c>
      <c r="AH1271" s="71">
        <v>2086307.9999999998</v>
      </c>
      <c r="AI1271" s="72">
        <v>135.5</v>
      </c>
      <c r="AJ1271" s="72" t="s">
        <v>4789</v>
      </c>
      <c r="AK1271" s="72">
        <v>0</v>
      </c>
      <c r="AL1271" s="72">
        <v>0</v>
      </c>
      <c r="AM1271" s="72">
        <v>282694734.00000006</v>
      </c>
      <c r="AN1271" s="72" t="e">
        <f t="shared" si="77"/>
        <v>#REF!</v>
      </c>
      <c r="AO1271" s="72" t="e">
        <f t="shared" si="78"/>
        <v>#REF!</v>
      </c>
      <c r="AP1271" s="72">
        <v>14641279.329999993</v>
      </c>
      <c r="AQ1271" s="72">
        <v>14641279.329999993</v>
      </c>
      <c r="AR1271" s="72">
        <v>14641279.329999993</v>
      </c>
      <c r="AS1271" s="74">
        <v>43466</v>
      </c>
      <c r="AT1271" s="74">
        <v>50770</v>
      </c>
      <c r="AU1271" s="73" t="s">
        <v>3661</v>
      </c>
      <c r="AV1271" s="72">
        <v>4008</v>
      </c>
      <c r="AW1271" s="72" t="e">
        <f t="shared" si="79"/>
        <v>#REF!</v>
      </c>
    </row>
    <row r="1272" spans="2:49" ht="15" customHeight="1">
      <c r="B1272" s="75">
        <v>1262</v>
      </c>
      <c r="C1272" s="75">
        <v>2014</v>
      </c>
      <c r="D1272" s="76" t="s">
        <v>131</v>
      </c>
      <c r="E1272" s="75" t="s">
        <v>2490</v>
      </c>
      <c r="F1272" s="75" t="s">
        <v>4795</v>
      </c>
      <c r="G1272" s="76" t="s">
        <v>2491</v>
      </c>
      <c r="H1272" s="76" t="s">
        <v>2162</v>
      </c>
      <c r="I1272" s="77">
        <v>11489312000127</v>
      </c>
      <c r="J1272" s="76" t="s">
        <v>2492</v>
      </c>
      <c r="K1272" s="78" t="s">
        <v>2608</v>
      </c>
      <c r="L1272" s="76" t="s">
        <v>2609</v>
      </c>
      <c r="M1272" s="76" t="s">
        <v>4533</v>
      </c>
      <c r="N1272" s="76" t="s">
        <v>204</v>
      </c>
      <c r="O1272" s="76" t="s">
        <v>838</v>
      </c>
      <c r="P1272" s="76" t="s">
        <v>4462</v>
      </c>
      <c r="Q1272" s="76" t="s">
        <v>28</v>
      </c>
      <c r="R1272" s="80">
        <v>99765000</v>
      </c>
      <c r="S1272" s="91" t="e">
        <f t="shared" si="76"/>
        <v>#REF!</v>
      </c>
      <c r="T1272" s="79">
        <v>27</v>
      </c>
      <c r="U1272" s="79"/>
      <c r="V1272" s="79"/>
      <c r="W1272" s="79">
        <v>0</v>
      </c>
      <c r="X1272" s="79">
        <v>11.3</v>
      </c>
      <c r="Y1272" s="92">
        <v>0.10000000000000002</v>
      </c>
      <c r="Z1272" s="93">
        <v>113</v>
      </c>
      <c r="AA1272" s="93">
        <v>45</v>
      </c>
      <c r="AB1272" s="93">
        <v>45</v>
      </c>
      <c r="AC1272" s="79">
        <v>11.300000000000002</v>
      </c>
      <c r="AD1272" s="79">
        <v>11.300000000000002</v>
      </c>
      <c r="AE1272" s="79">
        <v>11.300000000000002</v>
      </c>
      <c r="AF1272" s="79">
        <v>11.300000000000002</v>
      </c>
      <c r="AG1272" s="79">
        <v>11.300000000000002</v>
      </c>
      <c r="AH1272" s="79">
        <v>1981116.0000000002</v>
      </c>
      <c r="AI1272" s="80">
        <v>135.5</v>
      </c>
      <c r="AJ1272" s="80" t="s">
        <v>4789</v>
      </c>
      <c r="AK1272" s="80">
        <v>0</v>
      </c>
      <c r="AL1272" s="80">
        <v>0</v>
      </c>
      <c r="AM1272" s="80">
        <v>268441218</v>
      </c>
      <c r="AN1272" s="80" t="e">
        <f t="shared" si="77"/>
        <v>#REF!</v>
      </c>
      <c r="AO1272" s="80" t="e">
        <f t="shared" si="78"/>
        <v>#REF!</v>
      </c>
      <c r="AP1272" s="80">
        <v>13839241.939999998</v>
      </c>
      <c r="AQ1272" s="80">
        <v>13839241.939999998</v>
      </c>
      <c r="AR1272" s="80">
        <v>13839241.939999998</v>
      </c>
      <c r="AS1272" s="82">
        <v>43466</v>
      </c>
      <c r="AT1272" s="82">
        <v>50770</v>
      </c>
      <c r="AU1272" s="81" t="s">
        <v>3661</v>
      </c>
      <c r="AV1272" s="80">
        <v>4008</v>
      </c>
      <c r="AW1272" s="80" t="e">
        <f t="shared" si="79"/>
        <v>#REF!</v>
      </c>
    </row>
    <row r="1273" spans="2:49" ht="15" customHeight="1">
      <c r="B1273" s="68">
        <v>1263</v>
      </c>
      <c r="C1273" s="68">
        <v>2014</v>
      </c>
      <c r="D1273" s="69" t="s">
        <v>131</v>
      </c>
      <c r="E1273" s="68" t="s">
        <v>2490</v>
      </c>
      <c r="F1273" s="68" t="s">
        <v>4795</v>
      </c>
      <c r="G1273" s="69" t="s">
        <v>2491</v>
      </c>
      <c r="H1273" s="69" t="s">
        <v>2162</v>
      </c>
      <c r="I1273" s="87">
        <v>11489312000127</v>
      </c>
      <c r="J1273" s="69" t="s">
        <v>2492</v>
      </c>
      <c r="K1273" s="70" t="s">
        <v>2610</v>
      </c>
      <c r="L1273" s="69" t="s">
        <v>2611</v>
      </c>
      <c r="M1273" s="69" t="s">
        <v>4533</v>
      </c>
      <c r="N1273" s="69" t="s">
        <v>204</v>
      </c>
      <c r="O1273" s="69" t="s">
        <v>838</v>
      </c>
      <c r="P1273" s="69" t="s">
        <v>4462</v>
      </c>
      <c r="Q1273" s="69" t="s">
        <v>28</v>
      </c>
      <c r="R1273" s="72">
        <v>99765000</v>
      </c>
      <c r="S1273" s="88" t="e">
        <f t="shared" si="76"/>
        <v>#REF!</v>
      </c>
      <c r="T1273" s="71">
        <v>27</v>
      </c>
      <c r="U1273" s="71"/>
      <c r="V1273" s="71"/>
      <c r="W1273" s="71">
        <v>0</v>
      </c>
      <c r="X1273" s="71">
        <v>14.2</v>
      </c>
      <c r="Y1273" s="89">
        <v>0.10000000000000002</v>
      </c>
      <c r="Z1273" s="90">
        <v>141.99999999999991</v>
      </c>
      <c r="AA1273" s="90">
        <v>45</v>
      </c>
      <c r="AB1273" s="90">
        <v>45</v>
      </c>
      <c r="AC1273" s="71">
        <v>14.199999999999994</v>
      </c>
      <c r="AD1273" s="71">
        <v>14.199999999999994</v>
      </c>
      <c r="AE1273" s="71">
        <v>14.199999999999994</v>
      </c>
      <c r="AF1273" s="71">
        <v>14.199999999999994</v>
      </c>
      <c r="AG1273" s="71">
        <v>14.199999999999994</v>
      </c>
      <c r="AH1273" s="71">
        <v>2489544</v>
      </c>
      <c r="AI1273" s="72">
        <v>135.5</v>
      </c>
      <c r="AJ1273" s="72" t="s">
        <v>4789</v>
      </c>
      <c r="AK1273" s="72">
        <v>0</v>
      </c>
      <c r="AL1273" s="72">
        <v>0</v>
      </c>
      <c r="AM1273" s="72">
        <v>337333212</v>
      </c>
      <c r="AN1273" s="72" t="e">
        <f t="shared" si="77"/>
        <v>#REF!</v>
      </c>
      <c r="AO1273" s="72" t="e">
        <f t="shared" si="78"/>
        <v>#REF!</v>
      </c>
      <c r="AP1273" s="72">
        <v>17371717.979999997</v>
      </c>
      <c r="AQ1273" s="72">
        <v>17371717.979999997</v>
      </c>
      <c r="AR1273" s="72">
        <v>17371717.979999997</v>
      </c>
      <c r="AS1273" s="74">
        <v>43466</v>
      </c>
      <c r="AT1273" s="74">
        <v>50770</v>
      </c>
      <c r="AU1273" s="73" t="s">
        <v>3661</v>
      </c>
      <c r="AV1273" s="72">
        <v>4008</v>
      </c>
      <c r="AW1273" s="72" t="e">
        <f t="shared" si="79"/>
        <v>#REF!</v>
      </c>
    </row>
    <row r="1274" spans="2:49" ht="15" customHeight="1">
      <c r="B1274" s="75">
        <v>1264</v>
      </c>
      <c r="C1274" s="75">
        <v>2014</v>
      </c>
      <c r="D1274" s="76" t="s">
        <v>131</v>
      </c>
      <c r="E1274" s="75" t="s">
        <v>2490</v>
      </c>
      <c r="F1274" s="75" t="s">
        <v>4795</v>
      </c>
      <c r="G1274" s="76" t="s">
        <v>2491</v>
      </c>
      <c r="H1274" s="76" t="s">
        <v>2612</v>
      </c>
      <c r="I1274" s="77">
        <v>15842377000165</v>
      </c>
      <c r="J1274" s="76" t="s">
        <v>2504</v>
      </c>
      <c r="K1274" s="78" t="s">
        <v>2613</v>
      </c>
      <c r="L1274" s="76" t="s">
        <v>2614</v>
      </c>
      <c r="M1274" s="76" t="s">
        <v>4535</v>
      </c>
      <c r="N1274" s="76" t="s">
        <v>2615</v>
      </c>
      <c r="O1274" s="76" t="s">
        <v>165</v>
      </c>
      <c r="P1274" s="76" t="s">
        <v>4564</v>
      </c>
      <c r="Q1274" s="76" t="s">
        <v>82</v>
      </c>
      <c r="R1274" s="80">
        <v>860940000</v>
      </c>
      <c r="S1274" s="91" t="e">
        <f t="shared" si="76"/>
        <v>#REF!</v>
      </c>
      <c r="T1274" s="79">
        <v>163.999</v>
      </c>
      <c r="U1274" s="79"/>
      <c r="V1274" s="79"/>
      <c r="W1274" s="79">
        <v>0</v>
      </c>
      <c r="X1274" s="79">
        <v>135.1</v>
      </c>
      <c r="Y1274" s="92">
        <v>0.10000000000000002</v>
      </c>
      <c r="Z1274" s="93">
        <v>1099.9999999999995</v>
      </c>
      <c r="AA1274" s="93">
        <v>1100</v>
      </c>
      <c r="AB1274" s="93">
        <v>1100</v>
      </c>
      <c r="AC1274" s="79">
        <v>109.99999999999997</v>
      </c>
      <c r="AD1274" s="79">
        <v>109.99999999999997</v>
      </c>
      <c r="AE1274" s="79">
        <v>109.99999999999997</v>
      </c>
      <c r="AF1274" s="79">
        <v>109.99999999999997</v>
      </c>
      <c r="AG1274" s="79">
        <v>109.99999999999997</v>
      </c>
      <c r="AH1274" s="79">
        <v>24105840.000000007</v>
      </c>
      <c r="AI1274" s="80">
        <v>206.9</v>
      </c>
      <c r="AJ1274" s="80" t="s">
        <v>4789</v>
      </c>
      <c r="AK1274" s="80">
        <v>0</v>
      </c>
      <c r="AL1274" s="80">
        <v>0</v>
      </c>
      <c r="AM1274" s="80">
        <v>4987498295.999999</v>
      </c>
      <c r="AN1274" s="80" t="e">
        <f t="shared" si="77"/>
        <v>#REF!</v>
      </c>
      <c r="AO1274" s="80" t="e">
        <f t="shared" si="78"/>
        <v>#REF!</v>
      </c>
      <c r="AP1274" s="80">
        <v>157700000</v>
      </c>
      <c r="AQ1274" s="80">
        <v>157700000</v>
      </c>
      <c r="AR1274" s="80">
        <v>157700000</v>
      </c>
      <c r="AS1274" s="82">
        <v>43466</v>
      </c>
      <c r="AT1274" s="82">
        <v>52596</v>
      </c>
      <c r="AU1274" s="81" t="s">
        <v>3661</v>
      </c>
      <c r="AV1274" s="80">
        <v>4008</v>
      </c>
      <c r="AW1274" s="80" t="e">
        <f t="shared" si="79"/>
        <v>#REF!</v>
      </c>
    </row>
    <row r="1275" spans="2:49" ht="15" customHeight="1">
      <c r="B1275" s="68">
        <v>1265</v>
      </c>
      <c r="C1275" s="68">
        <v>2014</v>
      </c>
      <c r="D1275" s="69" t="s">
        <v>131</v>
      </c>
      <c r="E1275" s="68" t="s">
        <v>2490</v>
      </c>
      <c r="F1275" s="68" t="s">
        <v>4795</v>
      </c>
      <c r="G1275" s="69" t="s">
        <v>2491</v>
      </c>
      <c r="H1275" s="69" t="s">
        <v>2162</v>
      </c>
      <c r="I1275" s="87">
        <v>11489312000127</v>
      </c>
      <c r="J1275" s="69" t="s">
        <v>2492</v>
      </c>
      <c r="K1275" s="70" t="s">
        <v>2616</v>
      </c>
      <c r="L1275" s="69" t="s">
        <v>2617</v>
      </c>
      <c r="M1275" s="69" t="s">
        <v>4533</v>
      </c>
      <c r="N1275" s="69" t="s">
        <v>204</v>
      </c>
      <c r="O1275" s="69" t="s">
        <v>838</v>
      </c>
      <c r="P1275" s="69" t="s">
        <v>4462</v>
      </c>
      <c r="Q1275" s="69" t="s">
        <v>28</v>
      </c>
      <c r="R1275" s="72">
        <v>99765000</v>
      </c>
      <c r="S1275" s="88" t="e">
        <f t="shared" si="76"/>
        <v>#REF!</v>
      </c>
      <c r="T1275" s="71">
        <v>27</v>
      </c>
      <c r="U1275" s="71"/>
      <c r="V1275" s="71"/>
      <c r="W1275" s="71">
        <v>0</v>
      </c>
      <c r="X1275" s="71">
        <v>13.5</v>
      </c>
      <c r="Y1275" s="89">
        <v>0.10000000000000002</v>
      </c>
      <c r="Z1275" s="90">
        <v>134.99999999999991</v>
      </c>
      <c r="AA1275" s="90">
        <v>45</v>
      </c>
      <c r="AB1275" s="90">
        <v>45</v>
      </c>
      <c r="AC1275" s="71">
        <v>13.499999999999993</v>
      </c>
      <c r="AD1275" s="71">
        <v>13.499999999999993</v>
      </c>
      <c r="AE1275" s="71">
        <v>13.499999999999993</v>
      </c>
      <c r="AF1275" s="71">
        <v>13.499999999999993</v>
      </c>
      <c r="AG1275" s="71">
        <v>13.499999999999993</v>
      </c>
      <c r="AH1275" s="71">
        <v>2366819.9999999995</v>
      </c>
      <c r="AI1275" s="72">
        <v>135.5</v>
      </c>
      <c r="AJ1275" s="72" t="s">
        <v>4789</v>
      </c>
      <c r="AK1275" s="72">
        <v>0</v>
      </c>
      <c r="AL1275" s="72">
        <v>0</v>
      </c>
      <c r="AM1275" s="72">
        <v>320704109.99999994</v>
      </c>
      <c r="AN1275" s="72" t="e">
        <f t="shared" si="77"/>
        <v>#REF!</v>
      </c>
      <c r="AO1275" s="72" t="e">
        <f t="shared" si="78"/>
        <v>#REF!</v>
      </c>
      <c r="AP1275" s="72">
        <v>16515278.5</v>
      </c>
      <c r="AQ1275" s="72">
        <v>16515278.5</v>
      </c>
      <c r="AR1275" s="72">
        <v>16515278.5</v>
      </c>
      <c r="AS1275" s="74">
        <v>43466</v>
      </c>
      <c r="AT1275" s="74">
        <v>50770</v>
      </c>
      <c r="AU1275" s="73" t="s">
        <v>3661</v>
      </c>
      <c r="AV1275" s="72">
        <v>4008</v>
      </c>
      <c r="AW1275" s="72" t="e">
        <f t="shared" si="79"/>
        <v>#REF!</v>
      </c>
    </row>
    <row r="1276" spans="2:49" ht="15" customHeight="1">
      <c r="B1276" s="75">
        <v>1266</v>
      </c>
      <c r="C1276" s="75">
        <v>2014</v>
      </c>
      <c r="D1276" s="76" t="s">
        <v>97</v>
      </c>
      <c r="E1276" s="75" t="s">
        <v>2618</v>
      </c>
      <c r="F1276" s="75" t="s">
        <v>4794</v>
      </c>
      <c r="G1276" s="76" t="s">
        <v>2619</v>
      </c>
      <c r="H1276" s="76" t="s">
        <v>175</v>
      </c>
      <c r="I1276" s="77">
        <v>33000167000101</v>
      </c>
      <c r="J1276" s="76" t="s">
        <v>2620</v>
      </c>
      <c r="K1276" s="78" t="s">
        <v>2621</v>
      </c>
      <c r="L1276" s="76" t="s">
        <v>2622</v>
      </c>
      <c r="M1276" s="76" t="s">
        <v>4533</v>
      </c>
      <c r="N1276" s="76" t="s">
        <v>74</v>
      </c>
      <c r="O1276" s="76" t="s">
        <v>179</v>
      </c>
      <c r="P1276" s="76" t="s">
        <v>179</v>
      </c>
      <c r="Q1276" s="76" t="s">
        <v>28</v>
      </c>
      <c r="R1276" s="80">
        <v>0</v>
      </c>
      <c r="S1276" s="91" t="e">
        <f t="shared" si="76"/>
        <v>#REF!</v>
      </c>
      <c r="T1276" s="79">
        <v>138</v>
      </c>
      <c r="U1276" s="79"/>
      <c r="V1276" s="79"/>
      <c r="W1276" s="79">
        <v>0</v>
      </c>
      <c r="X1276" s="79">
        <v>115.3</v>
      </c>
      <c r="Y1276" s="92">
        <v>1</v>
      </c>
      <c r="Z1276" s="93">
        <v>95</v>
      </c>
      <c r="AA1276" s="93">
        <v>95</v>
      </c>
      <c r="AB1276" s="93">
        <v>95</v>
      </c>
      <c r="AC1276" s="79">
        <v>95</v>
      </c>
      <c r="AD1276" s="79">
        <v>95.000000000000028</v>
      </c>
      <c r="AE1276" s="79">
        <v>95</v>
      </c>
      <c r="AF1276" s="79">
        <v>0</v>
      </c>
      <c r="AG1276" s="79">
        <v>95</v>
      </c>
      <c r="AH1276" s="79">
        <v>2498880</v>
      </c>
      <c r="AI1276" s="80">
        <v>192</v>
      </c>
      <c r="AJ1276" s="80" t="s">
        <v>4789</v>
      </c>
      <c r="AK1276" s="80">
        <v>0</v>
      </c>
      <c r="AL1276" s="80">
        <v>0</v>
      </c>
      <c r="AM1276" s="80">
        <v>479784960.00000006</v>
      </c>
      <c r="AN1276" s="80" t="e">
        <f t="shared" si="77"/>
        <v>#REF!</v>
      </c>
      <c r="AO1276" s="80" t="e">
        <f t="shared" si="78"/>
        <v>#REF!</v>
      </c>
      <c r="AP1276" s="80">
        <v>59115327.00043904</v>
      </c>
      <c r="AQ1276" s="80">
        <v>59115327.00043904</v>
      </c>
      <c r="AR1276" s="80">
        <v>59115327.00043904</v>
      </c>
      <c r="AS1276" s="82">
        <v>42005</v>
      </c>
      <c r="AT1276" s="82">
        <v>43100</v>
      </c>
      <c r="AU1276" s="81" t="s">
        <v>3661</v>
      </c>
      <c r="AV1276" s="80">
        <v>4028.44</v>
      </c>
      <c r="AW1276" s="80" t="e">
        <f t="shared" si="79"/>
        <v>#REF!</v>
      </c>
    </row>
    <row r="1277" spans="2:49" ht="15" customHeight="1">
      <c r="B1277" s="68">
        <v>1267</v>
      </c>
      <c r="C1277" s="68">
        <v>2014</v>
      </c>
      <c r="D1277" s="69" t="s">
        <v>97</v>
      </c>
      <c r="E1277" s="68" t="s">
        <v>2618</v>
      </c>
      <c r="F1277" s="68" t="s">
        <v>4794</v>
      </c>
      <c r="G1277" s="69" t="s">
        <v>2619</v>
      </c>
      <c r="H1277" s="69" t="s">
        <v>175</v>
      </c>
      <c r="I1277" s="87">
        <v>33000167000101</v>
      </c>
      <c r="J1277" s="69" t="s">
        <v>2620</v>
      </c>
      <c r="K1277" s="70" t="s">
        <v>2623</v>
      </c>
      <c r="L1277" s="69" t="s">
        <v>2624</v>
      </c>
      <c r="M1277" s="69" t="s">
        <v>4533</v>
      </c>
      <c r="N1277" s="69" t="s">
        <v>144</v>
      </c>
      <c r="O1277" s="69" t="s">
        <v>179</v>
      </c>
      <c r="P1277" s="69" t="s">
        <v>179</v>
      </c>
      <c r="Q1277" s="69" t="s">
        <v>82</v>
      </c>
      <c r="R1277" s="72">
        <v>0</v>
      </c>
      <c r="S1277" s="88" t="e">
        <f t="shared" si="76"/>
        <v>#REF!</v>
      </c>
      <c r="T1277" s="71">
        <v>226</v>
      </c>
      <c r="U1277" s="71"/>
      <c r="V1277" s="71"/>
      <c r="W1277" s="71">
        <v>0</v>
      </c>
      <c r="X1277" s="71">
        <v>178.9</v>
      </c>
      <c r="Y1277" s="89">
        <v>1</v>
      </c>
      <c r="Z1277" s="90">
        <v>175.00000000000006</v>
      </c>
      <c r="AA1277" s="90">
        <v>175</v>
      </c>
      <c r="AB1277" s="90">
        <v>175</v>
      </c>
      <c r="AC1277" s="71">
        <v>175.00000000000006</v>
      </c>
      <c r="AD1277" s="71">
        <v>174.99999999999991</v>
      </c>
      <c r="AE1277" s="71">
        <v>175.00000000000006</v>
      </c>
      <c r="AF1277" s="71">
        <v>0</v>
      </c>
      <c r="AG1277" s="71">
        <v>175.00000000000006</v>
      </c>
      <c r="AH1277" s="71">
        <v>4603200.0000000009</v>
      </c>
      <c r="AI1277" s="72">
        <v>191.99</v>
      </c>
      <c r="AJ1277" s="72" t="s">
        <v>4789</v>
      </c>
      <c r="AK1277" s="72">
        <v>0</v>
      </c>
      <c r="AL1277" s="72">
        <v>0</v>
      </c>
      <c r="AM1277" s="72">
        <v>883768367.99999988</v>
      </c>
      <c r="AN1277" s="72" t="e">
        <f t="shared" si="77"/>
        <v>#REF!</v>
      </c>
      <c r="AO1277" s="72" t="e">
        <f t="shared" si="78"/>
        <v>#REF!</v>
      </c>
      <c r="AP1277" s="72">
        <v>112430220.00089155</v>
      </c>
      <c r="AQ1277" s="72">
        <v>112430220.00089155</v>
      </c>
      <c r="AR1277" s="72">
        <v>112430220.00089155</v>
      </c>
      <c r="AS1277" s="74">
        <v>42005</v>
      </c>
      <c r="AT1277" s="74">
        <v>43100</v>
      </c>
      <c r="AU1277" s="73" t="s">
        <v>3661</v>
      </c>
      <c r="AV1277" s="72">
        <v>4028.44</v>
      </c>
      <c r="AW1277" s="72" t="e">
        <f t="shared" si="79"/>
        <v>#REF!</v>
      </c>
    </row>
    <row r="1278" spans="2:49" ht="15" customHeight="1">
      <c r="B1278" s="75">
        <v>1268</v>
      </c>
      <c r="C1278" s="75">
        <v>2014</v>
      </c>
      <c r="D1278" s="76" t="s">
        <v>97</v>
      </c>
      <c r="E1278" s="75" t="s">
        <v>2618</v>
      </c>
      <c r="F1278" s="75" t="s">
        <v>4794</v>
      </c>
      <c r="G1278" s="76" t="s">
        <v>2619</v>
      </c>
      <c r="H1278" s="76" t="s">
        <v>110</v>
      </c>
      <c r="I1278" s="77">
        <v>23274194000119</v>
      </c>
      <c r="J1278" s="76" t="s">
        <v>2625</v>
      </c>
      <c r="K1278" s="78" t="s">
        <v>101</v>
      </c>
      <c r="L1278" s="76" t="s">
        <v>101</v>
      </c>
      <c r="M1278" s="76" t="s">
        <v>4533</v>
      </c>
      <c r="N1278" s="76" t="s">
        <v>101</v>
      </c>
      <c r="O1278" s="76" t="s">
        <v>101</v>
      </c>
      <c r="P1278" s="76" t="s">
        <v>101</v>
      </c>
      <c r="Q1278" s="76" t="s">
        <v>82</v>
      </c>
      <c r="R1278" s="80">
        <v>0</v>
      </c>
      <c r="S1278" s="91" t="e">
        <f t="shared" si="76"/>
        <v>#REF!</v>
      </c>
      <c r="T1278" s="79">
        <v>0</v>
      </c>
      <c r="U1278" s="79"/>
      <c r="V1278" s="79"/>
      <c r="W1278" s="79">
        <v>0</v>
      </c>
      <c r="X1278" s="79">
        <v>0</v>
      </c>
      <c r="Y1278" s="92">
        <v>1</v>
      </c>
      <c r="Z1278" s="93">
        <v>352.00000000000023</v>
      </c>
      <c r="AA1278" s="93">
        <v>352</v>
      </c>
      <c r="AB1278" s="93">
        <v>352</v>
      </c>
      <c r="AC1278" s="79">
        <v>352.00000000000023</v>
      </c>
      <c r="AD1278" s="79">
        <v>352.00000000000023</v>
      </c>
      <c r="AE1278" s="79">
        <v>352.00000000000023</v>
      </c>
      <c r="AF1278" s="79">
        <v>0</v>
      </c>
      <c r="AG1278" s="79">
        <v>352.00000000000023</v>
      </c>
      <c r="AH1278" s="79">
        <v>9259008</v>
      </c>
      <c r="AI1278" s="80">
        <v>201</v>
      </c>
      <c r="AJ1278" s="80" t="s">
        <v>4789</v>
      </c>
      <c r="AK1278" s="80">
        <v>0</v>
      </c>
      <c r="AL1278" s="80">
        <v>0</v>
      </c>
      <c r="AM1278" s="80">
        <v>1861060607.9999995</v>
      </c>
      <c r="AN1278" s="80" t="e">
        <f t="shared" si="77"/>
        <v>#REF!</v>
      </c>
      <c r="AO1278" s="80" t="e">
        <f t="shared" si="78"/>
        <v>#REF!</v>
      </c>
      <c r="AP1278" s="80">
        <v>0</v>
      </c>
      <c r="AQ1278" s="80">
        <v>0</v>
      </c>
      <c r="AR1278" s="80">
        <v>0</v>
      </c>
      <c r="AS1278" s="82">
        <v>42005</v>
      </c>
      <c r="AT1278" s="82">
        <v>43100</v>
      </c>
      <c r="AU1278" s="81" t="s">
        <v>3661</v>
      </c>
      <c r="AV1278" s="80">
        <v>4028.44</v>
      </c>
      <c r="AW1278" s="80" t="e">
        <f t="shared" si="79"/>
        <v>#REF!</v>
      </c>
    </row>
    <row r="1279" spans="2:49" ht="15" customHeight="1">
      <c r="B1279" s="68">
        <v>1269</v>
      </c>
      <c r="C1279" s="68">
        <v>2015</v>
      </c>
      <c r="D1279" s="69" t="s">
        <v>4375</v>
      </c>
      <c r="E1279" s="68" t="s">
        <v>4528</v>
      </c>
      <c r="F1279" s="68" t="s">
        <v>4796</v>
      </c>
      <c r="G1279" s="69" t="s">
        <v>2626</v>
      </c>
      <c r="H1279" s="69" t="s">
        <v>2312</v>
      </c>
      <c r="I1279" s="87">
        <v>4149295000113</v>
      </c>
      <c r="J1279" s="69" t="s">
        <v>2637</v>
      </c>
      <c r="K1279" s="70" t="s">
        <v>101</v>
      </c>
      <c r="L1279" s="69" t="s">
        <v>101</v>
      </c>
      <c r="M1279" s="69" t="s">
        <v>4533</v>
      </c>
      <c r="N1279" s="69" t="s">
        <v>101</v>
      </c>
      <c r="O1279" s="69" t="s">
        <v>101</v>
      </c>
      <c r="P1279" s="69" t="s">
        <v>101</v>
      </c>
      <c r="Q1279" s="69" t="s">
        <v>104</v>
      </c>
      <c r="R1279" s="72">
        <v>0</v>
      </c>
      <c r="S1279" s="88" t="e">
        <f t="shared" si="76"/>
        <v>#REF!</v>
      </c>
      <c r="T1279" s="71">
        <v>0</v>
      </c>
      <c r="U1279" s="71"/>
      <c r="V1279" s="71"/>
      <c r="W1279" s="71">
        <v>0</v>
      </c>
      <c r="X1279" s="71">
        <v>0</v>
      </c>
      <c r="Y1279" s="89">
        <v>0.5</v>
      </c>
      <c r="Z1279" s="90">
        <v>16</v>
      </c>
      <c r="AA1279" s="90">
        <v>0</v>
      </c>
      <c r="AB1279" s="90">
        <v>16</v>
      </c>
      <c r="AC1279" s="71">
        <v>8</v>
      </c>
      <c r="AD1279" s="71">
        <v>0</v>
      </c>
      <c r="AE1279" s="71">
        <v>0</v>
      </c>
      <c r="AF1279" s="71">
        <v>0</v>
      </c>
      <c r="AG1279" s="71">
        <v>8</v>
      </c>
      <c r="AH1279" s="71">
        <v>17288</v>
      </c>
      <c r="AI1279" s="72">
        <v>357.48</v>
      </c>
      <c r="AJ1279" s="72" t="s">
        <v>4789</v>
      </c>
      <c r="AK1279" s="72">
        <v>0</v>
      </c>
      <c r="AL1279" s="72">
        <v>0</v>
      </c>
      <c r="AM1279" s="72">
        <v>6180114.2400000002</v>
      </c>
      <c r="AN1279" s="72" t="e">
        <f t="shared" si="77"/>
        <v>#REF!</v>
      </c>
      <c r="AO1279" s="72" t="e">
        <f t="shared" si="78"/>
        <v>#REF!</v>
      </c>
      <c r="AP1279" s="72">
        <v>0</v>
      </c>
      <c r="AQ1279" s="72">
        <v>0</v>
      </c>
      <c r="AR1279" s="72">
        <v>0</v>
      </c>
      <c r="AS1279" s="74">
        <v>42005</v>
      </c>
      <c r="AT1279" s="74">
        <v>42094</v>
      </c>
      <c r="AU1279" s="73" t="s">
        <v>3661</v>
      </c>
      <c r="AV1279" s="72">
        <v>4059.86</v>
      </c>
      <c r="AW1279" s="72" t="e">
        <f t="shared" si="79"/>
        <v>#REF!</v>
      </c>
    </row>
    <row r="1280" spans="2:49" ht="15" customHeight="1">
      <c r="B1280" s="75">
        <v>1270</v>
      </c>
      <c r="C1280" s="75">
        <v>2015</v>
      </c>
      <c r="D1280" s="76" t="s">
        <v>4375</v>
      </c>
      <c r="E1280" s="75" t="s">
        <v>4528</v>
      </c>
      <c r="F1280" s="75" t="s">
        <v>4796</v>
      </c>
      <c r="G1280" s="76" t="s">
        <v>2626</v>
      </c>
      <c r="H1280" s="76" t="s">
        <v>1649</v>
      </c>
      <c r="I1280" s="77">
        <v>4802543000183</v>
      </c>
      <c r="J1280" s="76" t="s">
        <v>2639</v>
      </c>
      <c r="K1280" s="78" t="s">
        <v>101</v>
      </c>
      <c r="L1280" s="76" t="s">
        <v>101</v>
      </c>
      <c r="M1280" s="76" t="s">
        <v>4533</v>
      </c>
      <c r="N1280" s="76" t="s">
        <v>101</v>
      </c>
      <c r="O1280" s="76" t="s">
        <v>101</v>
      </c>
      <c r="P1280" s="76" t="s">
        <v>101</v>
      </c>
      <c r="Q1280" s="76" t="s">
        <v>111</v>
      </c>
      <c r="R1280" s="80">
        <v>0</v>
      </c>
      <c r="S1280" s="91" t="e">
        <f t="shared" si="76"/>
        <v>#REF!</v>
      </c>
      <c r="T1280" s="79">
        <v>0</v>
      </c>
      <c r="U1280" s="79"/>
      <c r="V1280" s="79"/>
      <c r="W1280" s="79">
        <v>0</v>
      </c>
      <c r="X1280" s="79">
        <v>0</v>
      </c>
      <c r="Y1280" s="92">
        <v>0.5</v>
      </c>
      <c r="Z1280" s="93">
        <v>20</v>
      </c>
      <c r="AA1280" s="93">
        <v>0</v>
      </c>
      <c r="AB1280" s="93">
        <v>20</v>
      </c>
      <c r="AC1280" s="79">
        <v>10</v>
      </c>
      <c r="AD1280" s="79">
        <v>0</v>
      </c>
      <c r="AE1280" s="79">
        <v>0</v>
      </c>
      <c r="AF1280" s="79">
        <v>0</v>
      </c>
      <c r="AG1280" s="79">
        <v>10</v>
      </c>
      <c r="AH1280" s="79">
        <v>21610</v>
      </c>
      <c r="AI1280" s="80">
        <v>382.83</v>
      </c>
      <c r="AJ1280" s="80" t="s">
        <v>4789</v>
      </c>
      <c r="AK1280" s="80">
        <v>0</v>
      </c>
      <c r="AL1280" s="80">
        <v>0</v>
      </c>
      <c r="AM1280" s="80">
        <v>8272956.2999999998</v>
      </c>
      <c r="AN1280" s="80" t="e">
        <f t="shared" si="77"/>
        <v>#REF!</v>
      </c>
      <c r="AO1280" s="80" t="e">
        <f t="shared" si="78"/>
        <v>#REF!</v>
      </c>
      <c r="AP1280" s="80">
        <v>0</v>
      </c>
      <c r="AQ1280" s="80">
        <v>0</v>
      </c>
      <c r="AR1280" s="80">
        <v>0</v>
      </c>
      <c r="AS1280" s="82">
        <v>42005</v>
      </c>
      <c r="AT1280" s="82">
        <v>42094</v>
      </c>
      <c r="AU1280" s="81" t="s">
        <v>3661</v>
      </c>
      <c r="AV1280" s="80">
        <v>4059.86</v>
      </c>
      <c r="AW1280" s="80" t="e">
        <f t="shared" si="79"/>
        <v>#REF!</v>
      </c>
    </row>
    <row r="1281" spans="2:49" ht="15" customHeight="1">
      <c r="B1281" s="68">
        <v>1271</v>
      </c>
      <c r="C1281" s="68">
        <v>2015</v>
      </c>
      <c r="D1281" s="69" t="s">
        <v>4375</v>
      </c>
      <c r="E1281" s="68" t="s">
        <v>4528</v>
      </c>
      <c r="F1281" s="68" t="s">
        <v>4796</v>
      </c>
      <c r="G1281" s="69" t="s">
        <v>2626</v>
      </c>
      <c r="H1281" s="69" t="s">
        <v>2645</v>
      </c>
      <c r="I1281" s="87">
        <v>10966735000128</v>
      </c>
      <c r="J1281" s="69" t="s">
        <v>2639</v>
      </c>
      <c r="K1281" s="70" t="s">
        <v>101</v>
      </c>
      <c r="L1281" s="69" t="s">
        <v>101</v>
      </c>
      <c r="M1281" s="69" t="s">
        <v>4533</v>
      </c>
      <c r="N1281" s="69" t="s">
        <v>101</v>
      </c>
      <c r="O1281" s="69" t="s">
        <v>101</v>
      </c>
      <c r="P1281" s="69" t="s">
        <v>101</v>
      </c>
      <c r="Q1281" s="69" t="s">
        <v>111</v>
      </c>
      <c r="R1281" s="72">
        <v>0</v>
      </c>
      <c r="S1281" s="88" t="e">
        <f t="shared" si="76"/>
        <v>#REF!</v>
      </c>
      <c r="T1281" s="71">
        <v>0</v>
      </c>
      <c r="U1281" s="71"/>
      <c r="V1281" s="71"/>
      <c r="W1281" s="71">
        <v>0</v>
      </c>
      <c r="X1281" s="71">
        <v>0</v>
      </c>
      <c r="Y1281" s="89">
        <v>0.5</v>
      </c>
      <c r="Z1281" s="90">
        <v>2</v>
      </c>
      <c r="AA1281" s="90">
        <v>0</v>
      </c>
      <c r="AB1281" s="90">
        <v>2</v>
      </c>
      <c r="AC1281" s="71">
        <v>1</v>
      </c>
      <c r="AD1281" s="71">
        <v>0</v>
      </c>
      <c r="AE1281" s="71">
        <v>0</v>
      </c>
      <c r="AF1281" s="71">
        <v>0</v>
      </c>
      <c r="AG1281" s="71">
        <v>1</v>
      </c>
      <c r="AH1281" s="71">
        <v>2161</v>
      </c>
      <c r="AI1281" s="72">
        <v>386.83</v>
      </c>
      <c r="AJ1281" s="72" t="s">
        <v>4789</v>
      </c>
      <c r="AK1281" s="72">
        <v>0</v>
      </c>
      <c r="AL1281" s="72">
        <v>0</v>
      </c>
      <c r="AM1281" s="72">
        <v>835939.63000000012</v>
      </c>
      <c r="AN1281" s="72" t="e">
        <f t="shared" si="77"/>
        <v>#REF!</v>
      </c>
      <c r="AO1281" s="72" t="e">
        <f t="shared" si="78"/>
        <v>#REF!</v>
      </c>
      <c r="AP1281" s="72">
        <v>0</v>
      </c>
      <c r="AQ1281" s="72">
        <v>0</v>
      </c>
      <c r="AR1281" s="72">
        <v>0</v>
      </c>
      <c r="AS1281" s="74">
        <v>42005</v>
      </c>
      <c r="AT1281" s="74">
        <v>42094</v>
      </c>
      <c r="AU1281" s="73" t="s">
        <v>3661</v>
      </c>
      <c r="AV1281" s="72">
        <v>4059.86</v>
      </c>
      <c r="AW1281" s="72" t="e">
        <f t="shared" si="79"/>
        <v>#REF!</v>
      </c>
    </row>
    <row r="1282" spans="2:49" ht="15" customHeight="1">
      <c r="B1282" s="75">
        <v>1272</v>
      </c>
      <c r="C1282" s="75">
        <v>2015</v>
      </c>
      <c r="D1282" s="76" t="s">
        <v>4375</v>
      </c>
      <c r="E1282" s="75" t="s">
        <v>4528</v>
      </c>
      <c r="F1282" s="75" t="s">
        <v>4796</v>
      </c>
      <c r="G1282" s="76" t="s">
        <v>2626</v>
      </c>
      <c r="H1282" s="76" t="s">
        <v>1649</v>
      </c>
      <c r="I1282" s="77">
        <v>4802543000183</v>
      </c>
      <c r="J1282" s="76" t="s">
        <v>2639</v>
      </c>
      <c r="K1282" s="78" t="s">
        <v>101</v>
      </c>
      <c r="L1282" s="76" t="s">
        <v>101</v>
      </c>
      <c r="M1282" s="76" t="s">
        <v>4533</v>
      </c>
      <c r="N1282" s="76" t="s">
        <v>101</v>
      </c>
      <c r="O1282" s="76" t="s">
        <v>101</v>
      </c>
      <c r="P1282" s="76" t="s">
        <v>101</v>
      </c>
      <c r="Q1282" s="76" t="s">
        <v>111</v>
      </c>
      <c r="R1282" s="80">
        <v>0</v>
      </c>
      <c r="S1282" s="91" t="e">
        <f t="shared" si="76"/>
        <v>#REF!</v>
      </c>
      <c r="T1282" s="79">
        <v>0</v>
      </c>
      <c r="U1282" s="79"/>
      <c r="V1282" s="79"/>
      <c r="W1282" s="79">
        <v>0</v>
      </c>
      <c r="X1282" s="79">
        <v>0</v>
      </c>
      <c r="Y1282" s="92">
        <v>0.5</v>
      </c>
      <c r="Z1282" s="93">
        <v>8</v>
      </c>
      <c r="AA1282" s="93">
        <v>0</v>
      </c>
      <c r="AB1282" s="93">
        <v>8</v>
      </c>
      <c r="AC1282" s="79">
        <v>4</v>
      </c>
      <c r="AD1282" s="79">
        <v>0</v>
      </c>
      <c r="AE1282" s="79">
        <v>0</v>
      </c>
      <c r="AF1282" s="79">
        <v>0</v>
      </c>
      <c r="AG1282" s="79">
        <v>4</v>
      </c>
      <c r="AH1282" s="79">
        <v>8644</v>
      </c>
      <c r="AI1282" s="80">
        <v>386.83</v>
      </c>
      <c r="AJ1282" s="80" t="s">
        <v>4789</v>
      </c>
      <c r="AK1282" s="80">
        <v>0</v>
      </c>
      <c r="AL1282" s="80">
        <v>0</v>
      </c>
      <c r="AM1282" s="80">
        <v>3343758.5200000005</v>
      </c>
      <c r="AN1282" s="80" t="e">
        <f t="shared" si="77"/>
        <v>#REF!</v>
      </c>
      <c r="AO1282" s="80" t="e">
        <f t="shared" si="78"/>
        <v>#REF!</v>
      </c>
      <c r="AP1282" s="80">
        <v>0</v>
      </c>
      <c r="AQ1282" s="80">
        <v>0</v>
      </c>
      <c r="AR1282" s="80">
        <v>0</v>
      </c>
      <c r="AS1282" s="82">
        <v>42005</v>
      </c>
      <c r="AT1282" s="82">
        <v>42094</v>
      </c>
      <c r="AU1282" s="81" t="s">
        <v>3661</v>
      </c>
      <c r="AV1282" s="80">
        <v>4059.86</v>
      </c>
      <c r="AW1282" s="80" t="e">
        <f t="shared" si="79"/>
        <v>#REF!</v>
      </c>
    </row>
    <row r="1283" spans="2:49" ht="15" customHeight="1">
      <c r="B1283" s="68">
        <v>1273</v>
      </c>
      <c r="C1283" s="68">
        <v>2015</v>
      </c>
      <c r="D1283" s="69" t="s">
        <v>4375</v>
      </c>
      <c r="E1283" s="68" t="s">
        <v>4528</v>
      </c>
      <c r="F1283" s="68" t="s">
        <v>4796</v>
      </c>
      <c r="G1283" s="69" t="s">
        <v>2626</v>
      </c>
      <c r="H1283" s="69" t="s">
        <v>581</v>
      </c>
      <c r="I1283" s="87">
        <v>2691745000170</v>
      </c>
      <c r="J1283" s="69" t="s">
        <v>2639</v>
      </c>
      <c r="K1283" s="70" t="s">
        <v>101</v>
      </c>
      <c r="L1283" s="69" t="s">
        <v>101</v>
      </c>
      <c r="M1283" s="69" t="s">
        <v>4533</v>
      </c>
      <c r="N1283" s="69" t="s">
        <v>101</v>
      </c>
      <c r="O1283" s="69" t="s">
        <v>101</v>
      </c>
      <c r="P1283" s="69" t="s">
        <v>101</v>
      </c>
      <c r="Q1283" s="69" t="s">
        <v>111</v>
      </c>
      <c r="R1283" s="72">
        <v>0</v>
      </c>
      <c r="S1283" s="88" t="e">
        <f t="shared" si="76"/>
        <v>#REF!</v>
      </c>
      <c r="T1283" s="71">
        <v>0</v>
      </c>
      <c r="U1283" s="71"/>
      <c r="V1283" s="71"/>
      <c r="W1283" s="71">
        <v>0</v>
      </c>
      <c r="X1283" s="71">
        <v>0</v>
      </c>
      <c r="Y1283" s="89">
        <v>0.5</v>
      </c>
      <c r="Z1283" s="90">
        <v>100</v>
      </c>
      <c r="AA1283" s="90">
        <v>0</v>
      </c>
      <c r="AB1283" s="90">
        <v>100</v>
      </c>
      <c r="AC1283" s="71">
        <v>50</v>
      </c>
      <c r="AD1283" s="71">
        <v>0</v>
      </c>
      <c r="AE1283" s="71">
        <v>0</v>
      </c>
      <c r="AF1283" s="71">
        <v>0</v>
      </c>
      <c r="AG1283" s="71">
        <v>50</v>
      </c>
      <c r="AH1283" s="71">
        <v>108050</v>
      </c>
      <c r="AI1283" s="72">
        <v>388.48</v>
      </c>
      <c r="AJ1283" s="72" t="s">
        <v>4789</v>
      </c>
      <c r="AK1283" s="72">
        <v>0</v>
      </c>
      <c r="AL1283" s="72">
        <v>0</v>
      </c>
      <c r="AM1283" s="72">
        <v>41975264</v>
      </c>
      <c r="AN1283" s="72" t="e">
        <f t="shared" si="77"/>
        <v>#REF!</v>
      </c>
      <c r="AO1283" s="72" t="e">
        <f t="shared" si="78"/>
        <v>#REF!</v>
      </c>
      <c r="AP1283" s="72">
        <v>0</v>
      </c>
      <c r="AQ1283" s="72">
        <v>0</v>
      </c>
      <c r="AR1283" s="72">
        <v>0</v>
      </c>
      <c r="AS1283" s="74">
        <v>42005</v>
      </c>
      <c r="AT1283" s="74">
        <v>42094</v>
      </c>
      <c r="AU1283" s="73" t="s">
        <v>3661</v>
      </c>
      <c r="AV1283" s="72">
        <v>4059.86</v>
      </c>
      <c r="AW1283" s="72" t="e">
        <f t="shared" si="79"/>
        <v>#REF!</v>
      </c>
    </row>
    <row r="1284" spans="2:49" ht="15" customHeight="1">
      <c r="B1284" s="75">
        <v>1274</v>
      </c>
      <c r="C1284" s="75">
        <v>2015</v>
      </c>
      <c r="D1284" s="76" t="s">
        <v>4375</v>
      </c>
      <c r="E1284" s="75" t="s">
        <v>4528</v>
      </c>
      <c r="F1284" s="75" t="s">
        <v>4796</v>
      </c>
      <c r="G1284" s="76" t="s">
        <v>2626</v>
      </c>
      <c r="H1284" s="76" t="s">
        <v>786</v>
      </c>
      <c r="I1284" s="77">
        <v>58177643000195</v>
      </c>
      <c r="J1284" s="76" t="s">
        <v>2639</v>
      </c>
      <c r="K1284" s="78" t="s">
        <v>101</v>
      </c>
      <c r="L1284" s="76" t="s">
        <v>101</v>
      </c>
      <c r="M1284" s="76" t="s">
        <v>4533</v>
      </c>
      <c r="N1284" s="76" t="s">
        <v>101</v>
      </c>
      <c r="O1284" s="76" t="s">
        <v>101</v>
      </c>
      <c r="P1284" s="76" t="s">
        <v>101</v>
      </c>
      <c r="Q1284" s="76" t="s">
        <v>111</v>
      </c>
      <c r="R1284" s="80">
        <v>0</v>
      </c>
      <c r="S1284" s="91" t="e">
        <f t="shared" si="76"/>
        <v>#REF!</v>
      </c>
      <c r="T1284" s="79">
        <v>0</v>
      </c>
      <c r="U1284" s="79"/>
      <c r="V1284" s="79"/>
      <c r="W1284" s="79">
        <v>0</v>
      </c>
      <c r="X1284" s="79">
        <v>0</v>
      </c>
      <c r="Y1284" s="92">
        <v>0.5</v>
      </c>
      <c r="Z1284" s="93">
        <v>8</v>
      </c>
      <c r="AA1284" s="93">
        <v>0</v>
      </c>
      <c r="AB1284" s="93">
        <v>8</v>
      </c>
      <c r="AC1284" s="79">
        <v>4</v>
      </c>
      <c r="AD1284" s="79">
        <v>0</v>
      </c>
      <c r="AE1284" s="79">
        <v>0</v>
      </c>
      <c r="AF1284" s="79">
        <v>0</v>
      </c>
      <c r="AG1284" s="79">
        <v>4</v>
      </c>
      <c r="AH1284" s="79">
        <v>8644</v>
      </c>
      <c r="AI1284" s="80">
        <v>388.48</v>
      </c>
      <c r="AJ1284" s="80" t="s">
        <v>4789</v>
      </c>
      <c r="AK1284" s="80">
        <v>0</v>
      </c>
      <c r="AL1284" s="80">
        <v>0</v>
      </c>
      <c r="AM1284" s="80">
        <v>3358021.12</v>
      </c>
      <c r="AN1284" s="80" t="e">
        <f t="shared" si="77"/>
        <v>#REF!</v>
      </c>
      <c r="AO1284" s="80" t="e">
        <f t="shared" si="78"/>
        <v>#REF!</v>
      </c>
      <c r="AP1284" s="80">
        <v>0</v>
      </c>
      <c r="AQ1284" s="80">
        <v>0</v>
      </c>
      <c r="AR1284" s="80">
        <v>0</v>
      </c>
      <c r="AS1284" s="82">
        <v>42005</v>
      </c>
      <c r="AT1284" s="82">
        <v>42094</v>
      </c>
      <c r="AU1284" s="81" t="s">
        <v>3661</v>
      </c>
      <c r="AV1284" s="80">
        <v>4059.86</v>
      </c>
      <c r="AW1284" s="80" t="e">
        <f t="shared" si="79"/>
        <v>#REF!</v>
      </c>
    </row>
    <row r="1285" spans="2:49" ht="15" customHeight="1">
      <c r="B1285" s="68">
        <v>1275</v>
      </c>
      <c r="C1285" s="68">
        <v>2015</v>
      </c>
      <c r="D1285" s="69" t="s">
        <v>4375</v>
      </c>
      <c r="E1285" s="68" t="s">
        <v>4528</v>
      </c>
      <c r="F1285" s="68" t="s">
        <v>4796</v>
      </c>
      <c r="G1285" s="69" t="s">
        <v>2626</v>
      </c>
      <c r="H1285" s="69" t="s">
        <v>2644</v>
      </c>
      <c r="I1285" s="87">
        <v>11599292000147</v>
      </c>
      <c r="J1285" s="69" t="s">
        <v>2639</v>
      </c>
      <c r="K1285" s="70" t="s">
        <v>101</v>
      </c>
      <c r="L1285" s="69" t="s">
        <v>101</v>
      </c>
      <c r="M1285" s="69" t="s">
        <v>4533</v>
      </c>
      <c r="N1285" s="69" t="s">
        <v>101</v>
      </c>
      <c r="O1285" s="69" t="s">
        <v>101</v>
      </c>
      <c r="P1285" s="69" t="s">
        <v>101</v>
      </c>
      <c r="Q1285" s="69" t="s">
        <v>111</v>
      </c>
      <c r="R1285" s="72">
        <v>0</v>
      </c>
      <c r="S1285" s="88" t="e">
        <f t="shared" si="76"/>
        <v>#REF!</v>
      </c>
      <c r="T1285" s="71">
        <v>0</v>
      </c>
      <c r="U1285" s="71"/>
      <c r="V1285" s="71"/>
      <c r="W1285" s="71">
        <v>0</v>
      </c>
      <c r="X1285" s="71">
        <v>0</v>
      </c>
      <c r="Y1285" s="89">
        <v>0.5</v>
      </c>
      <c r="Z1285" s="90">
        <v>20</v>
      </c>
      <c r="AA1285" s="90">
        <v>0</v>
      </c>
      <c r="AB1285" s="90">
        <v>20</v>
      </c>
      <c r="AC1285" s="71">
        <v>10</v>
      </c>
      <c r="AD1285" s="71">
        <v>0</v>
      </c>
      <c r="AE1285" s="71">
        <v>0</v>
      </c>
      <c r="AF1285" s="71">
        <v>0</v>
      </c>
      <c r="AG1285" s="71">
        <v>10</v>
      </c>
      <c r="AH1285" s="71">
        <v>21610</v>
      </c>
      <c r="AI1285" s="72">
        <v>388.48</v>
      </c>
      <c r="AJ1285" s="72" t="s">
        <v>4789</v>
      </c>
      <c r="AK1285" s="72">
        <v>0</v>
      </c>
      <c r="AL1285" s="72">
        <v>0</v>
      </c>
      <c r="AM1285" s="72">
        <v>8395052.8000000007</v>
      </c>
      <c r="AN1285" s="72" t="e">
        <f t="shared" si="77"/>
        <v>#REF!</v>
      </c>
      <c r="AO1285" s="72" t="e">
        <f t="shared" si="78"/>
        <v>#REF!</v>
      </c>
      <c r="AP1285" s="72">
        <v>0</v>
      </c>
      <c r="AQ1285" s="72">
        <v>0</v>
      </c>
      <c r="AR1285" s="72">
        <v>0</v>
      </c>
      <c r="AS1285" s="74">
        <v>42005</v>
      </c>
      <c r="AT1285" s="74">
        <v>42094</v>
      </c>
      <c r="AU1285" s="73" t="s">
        <v>3661</v>
      </c>
      <c r="AV1285" s="72">
        <v>4059.86</v>
      </c>
      <c r="AW1285" s="72" t="e">
        <f t="shared" si="79"/>
        <v>#REF!</v>
      </c>
    </row>
    <row r="1286" spans="2:49" ht="15" customHeight="1">
      <c r="B1286" s="75">
        <v>1276</v>
      </c>
      <c r="C1286" s="75">
        <v>2015</v>
      </c>
      <c r="D1286" s="76" t="s">
        <v>4375</v>
      </c>
      <c r="E1286" s="75" t="s">
        <v>4528</v>
      </c>
      <c r="F1286" s="75" t="s">
        <v>4796</v>
      </c>
      <c r="G1286" s="76" t="s">
        <v>2626</v>
      </c>
      <c r="H1286" s="76" t="s">
        <v>1649</v>
      </c>
      <c r="I1286" s="77">
        <v>4802543000183</v>
      </c>
      <c r="J1286" s="76" t="s">
        <v>2635</v>
      </c>
      <c r="K1286" s="78" t="s">
        <v>101</v>
      </c>
      <c r="L1286" s="76" t="s">
        <v>101</v>
      </c>
      <c r="M1286" s="76" t="s">
        <v>4533</v>
      </c>
      <c r="N1286" s="76" t="s">
        <v>101</v>
      </c>
      <c r="O1286" s="76" t="s">
        <v>101</v>
      </c>
      <c r="P1286" s="76" t="s">
        <v>101</v>
      </c>
      <c r="Q1286" s="76" t="s">
        <v>82</v>
      </c>
      <c r="R1286" s="80">
        <v>0</v>
      </c>
      <c r="S1286" s="91" t="e">
        <f t="shared" si="76"/>
        <v>#REF!</v>
      </c>
      <c r="T1286" s="79">
        <v>0</v>
      </c>
      <c r="U1286" s="79"/>
      <c r="V1286" s="79"/>
      <c r="W1286" s="79">
        <v>0</v>
      </c>
      <c r="X1286" s="79">
        <v>0</v>
      </c>
      <c r="Y1286" s="92">
        <v>0.5</v>
      </c>
      <c r="Z1286" s="93">
        <v>28</v>
      </c>
      <c r="AA1286" s="93">
        <v>0</v>
      </c>
      <c r="AB1286" s="93">
        <v>28</v>
      </c>
      <c r="AC1286" s="79">
        <v>14.000000000000002</v>
      </c>
      <c r="AD1286" s="79">
        <v>0</v>
      </c>
      <c r="AE1286" s="79">
        <v>0</v>
      </c>
      <c r="AF1286" s="79">
        <v>0</v>
      </c>
      <c r="AG1286" s="79">
        <v>14.000000000000002</v>
      </c>
      <c r="AH1286" s="79">
        <v>30254.000000000004</v>
      </c>
      <c r="AI1286" s="80">
        <v>384.83</v>
      </c>
      <c r="AJ1286" s="80" t="s">
        <v>4789</v>
      </c>
      <c r="AK1286" s="80">
        <v>0</v>
      </c>
      <c r="AL1286" s="80">
        <v>0</v>
      </c>
      <c r="AM1286" s="80">
        <v>11642646.82</v>
      </c>
      <c r="AN1286" s="80" t="e">
        <f t="shared" si="77"/>
        <v>#REF!</v>
      </c>
      <c r="AO1286" s="80" t="e">
        <f t="shared" si="78"/>
        <v>#REF!</v>
      </c>
      <c r="AP1286" s="80">
        <v>0</v>
      </c>
      <c r="AQ1286" s="80">
        <v>0</v>
      </c>
      <c r="AR1286" s="80">
        <v>0</v>
      </c>
      <c r="AS1286" s="82">
        <v>42005</v>
      </c>
      <c r="AT1286" s="82">
        <v>42094</v>
      </c>
      <c r="AU1286" s="81" t="s">
        <v>3661</v>
      </c>
      <c r="AV1286" s="80">
        <v>4059.86</v>
      </c>
      <c r="AW1286" s="80" t="e">
        <f t="shared" si="79"/>
        <v>#REF!</v>
      </c>
    </row>
    <row r="1287" spans="2:49" ht="15" customHeight="1">
      <c r="B1287" s="68">
        <v>1277</v>
      </c>
      <c r="C1287" s="68">
        <v>2015</v>
      </c>
      <c r="D1287" s="69" t="s">
        <v>4375</v>
      </c>
      <c r="E1287" s="68" t="s">
        <v>4528</v>
      </c>
      <c r="F1287" s="68" t="s">
        <v>4796</v>
      </c>
      <c r="G1287" s="69" t="s">
        <v>2626</v>
      </c>
      <c r="H1287" s="69" t="s">
        <v>2245</v>
      </c>
      <c r="I1287" s="87">
        <v>3984862000194</v>
      </c>
      <c r="J1287" s="69" t="s">
        <v>2635</v>
      </c>
      <c r="K1287" s="70" t="s">
        <v>101</v>
      </c>
      <c r="L1287" s="69" t="s">
        <v>101</v>
      </c>
      <c r="M1287" s="69" t="s">
        <v>4533</v>
      </c>
      <c r="N1287" s="69" t="s">
        <v>101</v>
      </c>
      <c r="O1287" s="69" t="s">
        <v>101</v>
      </c>
      <c r="P1287" s="69" t="s">
        <v>101</v>
      </c>
      <c r="Q1287" s="69" t="s">
        <v>82</v>
      </c>
      <c r="R1287" s="72">
        <v>0</v>
      </c>
      <c r="S1287" s="88" t="e">
        <f t="shared" si="76"/>
        <v>#REF!</v>
      </c>
      <c r="T1287" s="71">
        <v>0</v>
      </c>
      <c r="U1287" s="71"/>
      <c r="V1287" s="71"/>
      <c r="W1287" s="71">
        <v>0</v>
      </c>
      <c r="X1287" s="71">
        <v>0</v>
      </c>
      <c r="Y1287" s="89">
        <v>0.5</v>
      </c>
      <c r="Z1287" s="90">
        <v>240</v>
      </c>
      <c r="AA1287" s="90">
        <v>0</v>
      </c>
      <c r="AB1287" s="90">
        <v>240</v>
      </c>
      <c r="AC1287" s="71">
        <v>120.00000000000001</v>
      </c>
      <c r="AD1287" s="71">
        <v>0</v>
      </c>
      <c r="AE1287" s="71">
        <v>0</v>
      </c>
      <c r="AF1287" s="71">
        <v>0</v>
      </c>
      <c r="AG1287" s="71">
        <v>120.00000000000001</v>
      </c>
      <c r="AH1287" s="71">
        <v>259320.00000000006</v>
      </c>
      <c r="AI1287" s="72">
        <v>386.83</v>
      </c>
      <c r="AJ1287" s="72" t="s">
        <v>4789</v>
      </c>
      <c r="AK1287" s="72">
        <v>0</v>
      </c>
      <c r="AL1287" s="72">
        <v>0</v>
      </c>
      <c r="AM1287" s="72">
        <v>100312755.60000001</v>
      </c>
      <c r="AN1287" s="72" t="e">
        <f t="shared" si="77"/>
        <v>#REF!</v>
      </c>
      <c r="AO1287" s="72" t="e">
        <f t="shared" si="78"/>
        <v>#REF!</v>
      </c>
      <c r="AP1287" s="72">
        <v>0</v>
      </c>
      <c r="AQ1287" s="72">
        <v>0</v>
      </c>
      <c r="AR1287" s="72">
        <v>0</v>
      </c>
      <c r="AS1287" s="74">
        <v>42005</v>
      </c>
      <c r="AT1287" s="74">
        <v>42094</v>
      </c>
      <c r="AU1287" s="73" t="s">
        <v>3661</v>
      </c>
      <c r="AV1287" s="72">
        <v>4059.86</v>
      </c>
      <c r="AW1287" s="72" t="e">
        <f t="shared" si="79"/>
        <v>#REF!</v>
      </c>
    </row>
    <row r="1288" spans="2:49" ht="15" customHeight="1">
      <c r="B1288" s="75">
        <v>1278</v>
      </c>
      <c r="C1288" s="75">
        <v>2015</v>
      </c>
      <c r="D1288" s="76" t="s">
        <v>4375</v>
      </c>
      <c r="E1288" s="75" t="s">
        <v>4528</v>
      </c>
      <c r="F1288" s="75" t="s">
        <v>4796</v>
      </c>
      <c r="G1288" s="76" t="s">
        <v>2626</v>
      </c>
      <c r="H1288" s="76" t="s">
        <v>2636</v>
      </c>
      <c r="I1288" s="77">
        <v>11315117000180</v>
      </c>
      <c r="J1288" s="76" t="s">
        <v>2635</v>
      </c>
      <c r="K1288" s="78" t="s">
        <v>101</v>
      </c>
      <c r="L1288" s="76" t="s">
        <v>101</v>
      </c>
      <c r="M1288" s="76" t="s">
        <v>4533</v>
      </c>
      <c r="N1288" s="76" t="s">
        <v>101</v>
      </c>
      <c r="O1288" s="76" t="s">
        <v>101</v>
      </c>
      <c r="P1288" s="76" t="s">
        <v>101</v>
      </c>
      <c r="Q1288" s="76" t="s">
        <v>82</v>
      </c>
      <c r="R1288" s="80">
        <v>0</v>
      </c>
      <c r="S1288" s="91" t="e">
        <f t="shared" si="76"/>
        <v>#REF!</v>
      </c>
      <c r="T1288" s="79">
        <v>0</v>
      </c>
      <c r="U1288" s="79"/>
      <c r="V1288" s="79"/>
      <c r="W1288" s="79">
        <v>0</v>
      </c>
      <c r="X1288" s="79">
        <v>0</v>
      </c>
      <c r="Y1288" s="92">
        <v>0.5</v>
      </c>
      <c r="Z1288" s="93">
        <v>18</v>
      </c>
      <c r="AA1288" s="93">
        <v>0</v>
      </c>
      <c r="AB1288" s="93">
        <v>18</v>
      </c>
      <c r="AC1288" s="79">
        <v>9</v>
      </c>
      <c r="AD1288" s="79">
        <v>0</v>
      </c>
      <c r="AE1288" s="79">
        <v>0</v>
      </c>
      <c r="AF1288" s="79">
        <v>0</v>
      </c>
      <c r="AG1288" s="79">
        <v>9</v>
      </c>
      <c r="AH1288" s="79">
        <v>19449</v>
      </c>
      <c r="AI1288" s="80">
        <v>386.83</v>
      </c>
      <c r="AJ1288" s="80" t="s">
        <v>4789</v>
      </c>
      <c r="AK1288" s="80">
        <v>0</v>
      </c>
      <c r="AL1288" s="80">
        <v>0</v>
      </c>
      <c r="AM1288" s="80">
        <v>7523456.669999999</v>
      </c>
      <c r="AN1288" s="80" t="e">
        <f t="shared" si="77"/>
        <v>#REF!</v>
      </c>
      <c r="AO1288" s="80" t="e">
        <f t="shared" si="78"/>
        <v>#REF!</v>
      </c>
      <c r="AP1288" s="80">
        <v>0</v>
      </c>
      <c r="AQ1288" s="80">
        <v>0</v>
      </c>
      <c r="AR1288" s="80">
        <v>0</v>
      </c>
      <c r="AS1288" s="82">
        <v>42005</v>
      </c>
      <c r="AT1288" s="82">
        <v>42094</v>
      </c>
      <c r="AU1288" s="81" t="s">
        <v>3661</v>
      </c>
      <c r="AV1288" s="80">
        <v>4059.86</v>
      </c>
      <c r="AW1288" s="80" t="e">
        <f t="shared" si="79"/>
        <v>#REF!</v>
      </c>
    </row>
    <row r="1289" spans="2:49" ht="15" customHeight="1">
      <c r="B1289" s="68">
        <v>1279</v>
      </c>
      <c r="C1289" s="68">
        <v>2015</v>
      </c>
      <c r="D1289" s="69" t="s">
        <v>4375</v>
      </c>
      <c r="E1289" s="68" t="s">
        <v>4528</v>
      </c>
      <c r="F1289" s="68" t="s">
        <v>4796</v>
      </c>
      <c r="G1289" s="69" t="s">
        <v>2626</v>
      </c>
      <c r="H1289" s="69" t="s">
        <v>1649</v>
      </c>
      <c r="I1289" s="87">
        <v>4802543000183</v>
      </c>
      <c r="J1289" s="69" t="s">
        <v>2635</v>
      </c>
      <c r="K1289" s="70" t="s">
        <v>101</v>
      </c>
      <c r="L1289" s="69" t="s">
        <v>101</v>
      </c>
      <c r="M1289" s="69" t="s">
        <v>4533</v>
      </c>
      <c r="N1289" s="69" t="s">
        <v>101</v>
      </c>
      <c r="O1289" s="69" t="s">
        <v>101</v>
      </c>
      <c r="P1289" s="69" t="s">
        <v>101</v>
      </c>
      <c r="Q1289" s="69" t="s">
        <v>82</v>
      </c>
      <c r="R1289" s="72">
        <v>0</v>
      </c>
      <c r="S1289" s="88" t="e">
        <f t="shared" si="76"/>
        <v>#REF!</v>
      </c>
      <c r="T1289" s="71">
        <v>0</v>
      </c>
      <c r="U1289" s="71"/>
      <c r="V1289" s="71"/>
      <c r="W1289" s="71">
        <v>0</v>
      </c>
      <c r="X1289" s="71">
        <v>0</v>
      </c>
      <c r="Y1289" s="89">
        <v>0.5</v>
      </c>
      <c r="Z1289" s="90">
        <v>8</v>
      </c>
      <c r="AA1289" s="90">
        <v>0</v>
      </c>
      <c r="AB1289" s="90">
        <v>8</v>
      </c>
      <c r="AC1289" s="71">
        <v>4</v>
      </c>
      <c r="AD1289" s="71">
        <v>0</v>
      </c>
      <c r="AE1289" s="71">
        <v>0</v>
      </c>
      <c r="AF1289" s="71">
        <v>0</v>
      </c>
      <c r="AG1289" s="71">
        <v>4</v>
      </c>
      <c r="AH1289" s="71">
        <v>8644</v>
      </c>
      <c r="AI1289" s="72">
        <v>386.83</v>
      </c>
      <c r="AJ1289" s="72" t="s">
        <v>4789</v>
      </c>
      <c r="AK1289" s="72">
        <v>0</v>
      </c>
      <c r="AL1289" s="72">
        <v>0</v>
      </c>
      <c r="AM1289" s="72">
        <v>3343758.52</v>
      </c>
      <c r="AN1289" s="72" t="e">
        <f t="shared" si="77"/>
        <v>#REF!</v>
      </c>
      <c r="AO1289" s="72" t="e">
        <f t="shared" si="78"/>
        <v>#REF!</v>
      </c>
      <c r="AP1289" s="72">
        <v>0</v>
      </c>
      <c r="AQ1289" s="72">
        <v>0</v>
      </c>
      <c r="AR1289" s="72">
        <v>0</v>
      </c>
      <c r="AS1289" s="74">
        <v>42005</v>
      </c>
      <c r="AT1289" s="74">
        <v>42094</v>
      </c>
      <c r="AU1289" s="73" t="s">
        <v>3661</v>
      </c>
      <c r="AV1289" s="72">
        <v>4059.86</v>
      </c>
      <c r="AW1289" s="72" t="e">
        <f t="shared" si="79"/>
        <v>#REF!</v>
      </c>
    </row>
    <row r="1290" spans="2:49" ht="15" customHeight="1">
      <c r="B1290" s="75">
        <v>1280</v>
      </c>
      <c r="C1290" s="75">
        <v>2015</v>
      </c>
      <c r="D1290" s="76" t="s">
        <v>4375</v>
      </c>
      <c r="E1290" s="75" t="s">
        <v>4528</v>
      </c>
      <c r="F1290" s="75" t="s">
        <v>4796</v>
      </c>
      <c r="G1290" s="76" t="s">
        <v>2626</v>
      </c>
      <c r="H1290" s="76" t="s">
        <v>2643</v>
      </c>
      <c r="I1290" s="77">
        <v>61409892000173</v>
      </c>
      <c r="J1290" s="76" t="s">
        <v>2635</v>
      </c>
      <c r="K1290" s="78" t="s">
        <v>101</v>
      </c>
      <c r="L1290" s="76" t="s">
        <v>101</v>
      </c>
      <c r="M1290" s="76" t="s">
        <v>4533</v>
      </c>
      <c r="N1290" s="76" t="s">
        <v>101</v>
      </c>
      <c r="O1290" s="76" t="s">
        <v>101</v>
      </c>
      <c r="P1290" s="76" t="s">
        <v>101</v>
      </c>
      <c r="Q1290" s="76" t="s">
        <v>82</v>
      </c>
      <c r="R1290" s="80">
        <v>0</v>
      </c>
      <c r="S1290" s="91" t="e">
        <f t="shared" si="76"/>
        <v>#REF!</v>
      </c>
      <c r="T1290" s="79">
        <v>0</v>
      </c>
      <c r="U1290" s="79"/>
      <c r="V1290" s="79"/>
      <c r="W1290" s="79">
        <v>0</v>
      </c>
      <c r="X1290" s="79">
        <v>0</v>
      </c>
      <c r="Y1290" s="92">
        <v>0.5</v>
      </c>
      <c r="Z1290" s="93">
        <v>68</v>
      </c>
      <c r="AA1290" s="93">
        <v>0</v>
      </c>
      <c r="AB1290" s="93">
        <v>68</v>
      </c>
      <c r="AC1290" s="79">
        <v>34</v>
      </c>
      <c r="AD1290" s="79">
        <v>0</v>
      </c>
      <c r="AE1290" s="79">
        <v>0</v>
      </c>
      <c r="AF1290" s="79">
        <v>0</v>
      </c>
      <c r="AG1290" s="79">
        <v>34</v>
      </c>
      <c r="AH1290" s="79">
        <v>73474.000000000015</v>
      </c>
      <c r="AI1290" s="80">
        <v>386.83</v>
      </c>
      <c r="AJ1290" s="80" t="s">
        <v>4789</v>
      </c>
      <c r="AK1290" s="80">
        <v>0</v>
      </c>
      <c r="AL1290" s="80">
        <v>0</v>
      </c>
      <c r="AM1290" s="80">
        <v>28421947.420000002</v>
      </c>
      <c r="AN1290" s="80" t="e">
        <f t="shared" si="77"/>
        <v>#REF!</v>
      </c>
      <c r="AO1290" s="80" t="e">
        <f t="shared" si="78"/>
        <v>#REF!</v>
      </c>
      <c r="AP1290" s="80">
        <v>0</v>
      </c>
      <c r="AQ1290" s="80">
        <v>0</v>
      </c>
      <c r="AR1290" s="80">
        <v>0</v>
      </c>
      <c r="AS1290" s="82">
        <v>42005</v>
      </c>
      <c r="AT1290" s="82">
        <v>42094</v>
      </c>
      <c r="AU1290" s="81" t="s">
        <v>3661</v>
      </c>
      <c r="AV1290" s="80">
        <v>4059.86</v>
      </c>
      <c r="AW1290" s="80" t="e">
        <f t="shared" si="79"/>
        <v>#REF!</v>
      </c>
    </row>
    <row r="1291" spans="2:49" ht="15" customHeight="1">
      <c r="B1291" s="68">
        <v>1281</v>
      </c>
      <c r="C1291" s="68">
        <v>2015</v>
      </c>
      <c r="D1291" s="69" t="s">
        <v>4375</v>
      </c>
      <c r="E1291" s="68" t="s">
        <v>4528</v>
      </c>
      <c r="F1291" s="68" t="s">
        <v>4796</v>
      </c>
      <c r="G1291" s="69" t="s">
        <v>2626</v>
      </c>
      <c r="H1291" s="69" t="s">
        <v>1649</v>
      </c>
      <c r="I1291" s="87">
        <v>4802543000183</v>
      </c>
      <c r="J1291" s="69" t="s">
        <v>2635</v>
      </c>
      <c r="K1291" s="70" t="s">
        <v>101</v>
      </c>
      <c r="L1291" s="69" t="s">
        <v>101</v>
      </c>
      <c r="M1291" s="69" t="s">
        <v>4533</v>
      </c>
      <c r="N1291" s="69" t="s">
        <v>101</v>
      </c>
      <c r="O1291" s="69" t="s">
        <v>101</v>
      </c>
      <c r="P1291" s="69" t="s">
        <v>101</v>
      </c>
      <c r="Q1291" s="69" t="s">
        <v>82</v>
      </c>
      <c r="R1291" s="72">
        <v>0</v>
      </c>
      <c r="S1291" s="88" t="e">
        <f t="shared" si="76"/>
        <v>#REF!</v>
      </c>
      <c r="T1291" s="71">
        <v>0</v>
      </c>
      <c r="U1291" s="71"/>
      <c r="V1291" s="71"/>
      <c r="W1291" s="71">
        <v>0</v>
      </c>
      <c r="X1291" s="71">
        <v>0</v>
      </c>
      <c r="Y1291" s="89">
        <v>0.5</v>
      </c>
      <c r="Z1291" s="90">
        <v>6</v>
      </c>
      <c r="AA1291" s="90">
        <v>0</v>
      </c>
      <c r="AB1291" s="90">
        <v>6</v>
      </c>
      <c r="AC1291" s="71">
        <v>3</v>
      </c>
      <c r="AD1291" s="71">
        <v>0</v>
      </c>
      <c r="AE1291" s="71">
        <v>0</v>
      </c>
      <c r="AF1291" s="71">
        <v>0</v>
      </c>
      <c r="AG1291" s="71">
        <v>3</v>
      </c>
      <c r="AH1291" s="71">
        <v>6483.0000000000009</v>
      </c>
      <c r="AI1291" s="72">
        <v>388.48</v>
      </c>
      <c r="AJ1291" s="72" t="s">
        <v>4789</v>
      </c>
      <c r="AK1291" s="72">
        <v>0</v>
      </c>
      <c r="AL1291" s="72">
        <v>0</v>
      </c>
      <c r="AM1291" s="72">
        <v>2518515.8400000003</v>
      </c>
      <c r="AN1291" s="72" t="e">
        <f t="shared" si="77"/>
        <v>#REF!</v>
      </c>
      <c r="AO1291" s="72" t="e">
        <f t="shared" si="78"/>
        <v>#REF!</v>
      </c>
      <c r="AP1291" s="72">
        <v>0</v>
      </c>
      <c r="AQ1291" s="72">
        <v>0</v>
      </c>
      <c r="AR1291" s="72">
        <v>0</v>
      </c>
      <c r="AS1291" s="74">
        <v>42005</v>
      </c>
      <c r="AT1291" s="74">
        <v>42094</v>
      </c>
      <c r="AU1291" s="73" t="s">
        <v>3661</v>
      </c>
      <c r="AV1291" s="72">
        <v>4059.86</v>
      </c>
      <c r="AW1291" s="72" t="e">
        <f t="shared" si="79"/>
        <v>#REF!</v>
      </c>
    </row>
    <row r="1292" spans="2:49" ht="15" customHeight="1">
      <c r="B1292" s="75">
        <v>1282</v>
      </c>
      <c r="C1292" s="75">
        <v>2015</v>
      </c>
      <c r="D1292" s="76" t="s">
        <v>4375</v>
      </c>
      <c r="E1292" s="75" t="s">
        <v>4528</v>
      </c>
      <c r="F1292" s="75" t="s">
        <v>4796</v>
      </c>
      <c r="G1292" s="76" t="s">
        <v>2626</v>
      </c>
      <c r="H1292" s="76" t="s">
        <v>2633</v>
      </c>
      <c r="I1292" s="77">
        <v>7636657000199</v>
      </c>
      <c r="J1292" s="76" t="s">
        <v>2634</v>
      </c>
      <c r="K1292" s="78" t="s">
        <v>101</v>
      </c>
      <c r="L1292" s="76" t="s">
        <v>101</v>
      </c>
      <c r="M1292" s="76" t="s">
        <v>4533</v>
      </c>
      <c r="N1292" s="76" t="s">
        <v>101</v>
      </c>
      <c r="O1292" s="76" t="s">
        <v>101</v>
      </c>
      <c r="P1292" s="76" t="s">
        <v>101</v>
      </c>
      <c r="Q1292" s="76" t="s">
        <v>104</v>
      </c>
      <c r="R1292" s="80">
        <v>0</v>
      </c>
      <c r="S1292" s="91" t="e">
        <f t="shared" ref="S1292:S1355" si="80">(AW1292/AV1292)*R1292</f>
        <v>#REF!</v>
      </c>
      <c r="T1292" s="79">
        <v>0</v>
      </c>
      <c r="U1292" s="79"/>
      <c r="V1292" s="79"/>
      <c r="W1292" s="79">
        <v>0</v>
      </c>
      <c r="X1292" s="79">
        <v>0</v>
      </c>
      <c r="Y1292" s="92">
        <v>0.5</v>
      </c>
      <c r="Z1292" s="93">
        <v>17</v>
      </c>
      <c r="AA1292" s="93">
        <v>0</v>
      </c>
      <c r="AB1292" s="93">
        <v>17</v>
      </c>
      <c r="AC1292" s="79">
        <v>8.5000000000000018</v>
      </c>
      <c r="AD1292" s="79">
        <v>0</v>
      </c>
      <c r="AE1292" s="79">
        <v>0</v>
      </c>
      <c r="AF1292" s="79">
        <v>0</v>
      </c>
      <c r="AG1292" s="79">
        <v>8.5000000000000018</v>
      </c>
      <c r="AH1292" s="79">
        <v>36932.5</v>
      </c>
      <c r="AI1292" s="80">
        <v>318.08</v>
      </c>
      <c r="AJ1292" s="80" t="s">
        <v>4789</v>
      </c>
      <c r="AK1292" s="80">
        <v>0</v>
      </c>
      <c r="AL1292" s="80">
        <v>0</v>
      </c>
      <c r="AM1292" s="80">
        <v>11747489.600000001</v>
      </c>
      <c r="AN1292" s="80" t="e">
        <f t="shared" ref="AN1292:AN1355" si="81">(AW1292/AV1292)*AI1292</f>
        <v>#REF!</v>
      </c>
      <c r="AO1292" s="80" t="e">
        <f t="shared" ref="AO1292:AO1355" si="82">(AW1292/AV1292)*AM1292</f>
        <v>#REF!</v>
      </c>
      <c r="AP1292" s="80">
        <v>0</v>
      </c>
      <c r="AQ1292" s="80">
        <v>0</v>
      </c>
      <c r="AR1292" s="80">
        <v>0</v>
      </c>
      <c r="AS1292" s="82">
        <v>42005</v>
      </c>
      <c r="AT1292" s="82">
        <v>42185</v>
      </c>
      <c r="AU1292" s="81" t="s">
        <v>3661</v>
      </c>
      <c r="AV1292" s="80">
        <v>4059.86</v>
      </c>
      <c r="AW1292" s="80" t="e">
        <f t="shared" ref="AW1292:AW1355" si="83">$E$8</f>
        <v>#REF!</v>
      </c>
    </row>
    <row r="1293" spans="2:49" ht="15" customHeight="1">
      <c r="B1293" s="68">
        <v>1283</v>
      </c>
      <c r="C1293" s="68">
        <v>2015</v>
      </c>
      <c r="D1293" s="69" t="s">
        <v>4375</v>
      </c>
      <c r="E1293" s="68" t="s">
        <v>4528</v>
      </c>
      <c r="F1293" s="68" t="s">
        <v>4796</v>
      </c>
      <c r="G1293" s="69" t="s">
        <v>2626</v>
      </c>
      <c r="H1293" s="69" t="s">
        <v>1651</v>
      </c>
      <c r="I1293" s="87">
        <v>5352237000155</v>
      </c>
      <c r="J1293" s="69" t="s">
        <v>2627</v>
      </c>
      <c r="K1293" s="70" t="s">
        <v>101</v>
      </c>
      <c r="L1293" s="69" t="s">
        <v>101</v>
      </c>
      <c r="M1293" s="69" t="s">
        <v>4533</v>
      </c>
      <c r="N1293" s="69" t="s">
        <v>101</v>
      </c>
      <c r="O1293" s="69" t="s">
        <v>101</v>
      </c>
      <c r="P1293" s="69" t="s">
        <v>101</v>
      </c>
      <c r="Q1293" s="69" t="s">
        <v>28</v>
      </c>
      <c r="R1293" s="72">
        <v>0</v>
      </c>
      <c r="S1293" s="88" t="e">
        <f t="shared" si="80"/>
        <v>#REF!</v>
      </c>
      <c r="T1293" s="71">
        <v>0</v>
      </c>
      <c r="U1293" s="71"/>
      <c r="V1293" s="71"/>
      <c r="W1293" s="71">
        <v>0</v>
      </c>
      <c r="X1293" s="71">
        <v>0</v>
      </c>
      <c r="Y1293" s="89">
        <v>0.5</v>
      </c>
      <c r="Z1293" s="90">
        <v>6</v>
      </c>
      <c r="AA1293" s="90">
        <v>0</v>
      </c>
      <c r="AB1293" s="90">
        <v>6</v>
      </c>
      <c r="AC1293" s="71">
        <v>3.0000000000000004</v>
      </c>
      <c r="AD1293" s="71">
        <v>0</v>
      </c>
      <c r="AE1293" s="71">
        <v>0</v>
      </c>
      <c r="AF1293" s="71">
        <v>0</v>
      </c>
      <c r="AG1293" s="71">
        <v>3.0000000000000004</v>
      </c>
      <c r="AH1293" s="71">
        <v>13035.000000000002</v>
      </c>
      <c r="AI1293" s="72">
        <v>388.48</v>
      </c>
      <c r="AJ1293" s="72" t="s">
        <v>4789</v>
      </c>
      <c r="AK1293" s="72">
        <v>0</v>
      </c>
      <c r="AL1293" s="72">
        <v>0</v>
      </c>
      <c r="AM1293" s="72">
        <v>5063836.8</v>
      </c>
      <c r="AN1293" s="72" t="e">
        <f t="shared" si="81"/>
        <v>#REF!</v>
      </c>
      <c r="AO1293" s="72" t="e">
        <f t="shared" si="82"/>
        <v>#REF!</v>
      </c>
      <c r="AP1293" s="72">
        <v>0</v>
      </c>
      <c r="AQ1293" s="72">
        <v>0</v>
      </c>
      <c r="AR1293" s="72">
        <v>0</v>
      </c>
      <c r="AS1293" s="74">
        <v>42005</v>
      </c>
      <c r="AT1293" s="74">
        <v>42185</v>
      </c>
      <c r="AU1293" s="73" t="s">
        <v>3661</v>
      </c>
      <c r="AV1293" s="72">
        <v>4059.86</v>
      </c>
      <c r="AW1293" s="72" t="e">
        <f t="shared" si="83"/>
        <v>#REF!</v>
      </c>
    </row>
    <row r="1294" spans="2:49" ht="15" customHeight="1">
      <c r="B1294" s="75">
        <v>1284</v>
      </c>
      <c r="C1294" s="75">
        <v>2015</v>
      </c>
      <c r="D1294" s="76" t="s">
        <v>4375</v>
      </c>
      <c r="E1294" s="75" t="s">
        <v>4528</v>
      </c>
      <c r="F1294" s="75" t="s">
        <v>4796</v>
      </c>
      <c r="G1294" s="76" t="s">
        <v>2626</v>
      </c>
      <c r="H1294" s="76" t="s">
        <v>1522</v>
      </c>
      <c r="I1294" s="77">
        <v>7133522000100</v>
      </c>
      <c r="J1294" s="76" t="s">
        <v>2627</v>
      </c>
      <c r="K1294" s="78" t="s">
        <v>101</v>
      </c>
      <c r="L1294" s="76" t="s">
        <v>101</v>
      </c>
      <c r="M1294" s="76" t="s">
        <v>4533</v>
      </c>
      <c r="N1294" s="76" t="s">
        <v>101</v>
      </c>
      <c r="O1294" s="76" t="s">
        <v>101</v>
      </c>
      <c r="P1294" s="76" t="s">
        <v>101</v>
      </c>
      <c r="Q1294" s="76" t="s">
        <v>28</v>
      </c>
      <c r="R1294" s="80">
        <v>0</v>
      </c>
      <c r="S1294" s="91" t="e">
        <f t="shared" si="80"/>
        <v>#REF!</v>
      </c>
      <c r="T1294" s="79">
        <v>0</v>
      </c>
      <c r="U1294" s="79"/>
      <c r="V1294" s="79"/>
      <c r="W1294" s="79">
        <v>0</v>
      </c>
      <c r="X1294" s="79">
        <v>0</v>
      </c>
      <c r="Y1294" s="92">
        <v>0.5</v>
      </c>
      <c r="Z1294" s="93">
        <v>100</v>
      </c>
      <c r="AA1294" s="93">
        <v>0</v>
      </c>
      <c r="AB1294" s="93">
        <v>100</v>
      </c>
      <c r="AC1294" s="79">
        <v>49.999999999999993</v>
      </c>
      <c r="AD1294" s="79">
        <v>0</v>
      </c>
      <c r="AE1294" s="79">
        <v>0</v>
      </c>
      <c r="AF1294" s="79">
        <v>0</v>
      </c>
      <c r="AG1294" s="79">
        <v>49.999999999999993</v>
      </c>
      <c r="AH1294" s="79">
        <v>217250.00000000003</v>
      </c>
      <c r="AI1294" s="80">
        <v>388.48</v>
      </c>
      <c r="AJ1294" s="80" t="s">
        <v>4789</v>
      </c>
      <c r="AK1294" s="80">
        <v>0</v>
      </c>
      <c r="AL1294" s="80">
        <v>0</v>
      </c>
      <c r="AM1294" s="80">
        <v>84397280</v>
      </c>
      <c r="AN1294" s="80" t="e">
        <f t="shared" si="81"/>
        <v>#REF!</v>
      </c>
      <c r="AO1294" s="80" t="e">
        <f t="shared" si="82"/>
        <v>#REF!</v>
      </c>
      <c r="AP1294" s="80">
        <v>0</v>
      </c>
      <c r="AQ1294" s="80">
        <v>0</v>
      </c>
      <c r="AR1294" s="80">
        <v>0</v>
      </c>
      <c r="AS1294" s="82">
        <v>42005</v>
      </c>
      <c r="AT1294" s="82">
        <v>42185</v>
      </c>
      <c r="AU1294" s="81" t="s">
        <v>3661</v>
      </c>
      <c r="AV1294" s="80">
        <v>4059.86</v>
      </c>
      <c r="AW1294" s="80" t="e">
        <f t="shared" si="83"/>
        <v>#REF!</v>
      </c>
    </row>
    <row r="1295" spans="2:49" ht="15" customHeight="1">
      <c r="B1295" s="68">
        <v>1285</v>
      </c>
      <c r="C1295" s="68">
        <v>2015</v>
      </c>
      <c r="D1295" s="69" t="s">
        <v>4375</v>
      </c>
      <c r="E1295" s="68" t="s">
        <v>4528</v>
      </c>
      <c r="F1295" s="68" t="s">
        <v>4796</v>
      </c>
      <c r="G1295" s="69" t="s">
        <v>2626</v>
      </c>
      <c r="H1295" s="69" t="s">
        <v>2642</v>
      </c>
      <c r="I1295" s="87">
        <v>6981176000158</v>
      </c>
      <c r="J1295" s="69" t="s">
        <v>2628</v>
      </c>
      <c r="K1295" s="70" t="s">
        <v>101</v>
      </c>
      <c r="L1295" s="69" t="s">
        <v>101</v>
      </c>
      <c r="M1295" s="69" t="s">
        <v>4533</v>
      </c>
      <c r="N1295" s="69" t="s">
        <v>101</v>
      </c>
      <c r="O1295" s="69" t="s">
        <v>101</v>
      </c>
      <c r="P1295" s="69" t="s">
        <v>101</v>
      </c>
      <c r="Q1295" s="69" t="s">
        <v>111</v>
      </c>
      <c r="R1295" s="72">
        <v>0</v>
      </c>
      <c r="S1295" s="88" t="e">
        <f t="shared" si="80"/>
        <v>#REF!</v>
      </c>
      <c r="T1295" s="71">
        <v>0</v>
      </c>
      <c r="U1295" s="71"/>
      <c r="V1295" s="71"/>
      <c r="W1295" s="71">
        <v>0</v>
      </c>
      <c r="X1295" s="71">
        <v>0</v>
      </c>
      <c r="Y1295" s="89">
        <v>0.5</v>
      </c>
      <c r="Z1295" s="90">
        <v>40</v>
      </c>
      <c r="AA1295" s="90">
        <v>0</v>
      </c>
      <c r="AB1295" s="90">
        <v>40</v>
      </c>
      <c r="AC1295" s="71">
        <v>20</v>
      </c>
      <c r="AD1295" s="71">
        <v>0</v>
      </c>
      <c r="AE1295" s="71">
        <v>0</v>
      </c>
      <c r="AF1295" s="71">
        <v>0</v>
      </c>
      <c r="AG1295" s="71">
        <v>20</v>
      </c>
      <c r="AH1295" s="71">
        <v>86900</v>
      </c>
      <c r="AI1295" s="72">
        <v>380.83</v>
      </c>
      <c r="AJ1295" s="72" t="s">
        <v>4789</v>
      </c>
      <c r="AK1295" s="72">
        <v>0</v>
      </c>
      <c r="AL1295" s="72">
        <v>0</v>
      </c>
      <c r="AM1295" s="72">
        <v>33094127</v>
      </c>
      <c r="AN1295" s="72" t="e">
        <f t="shared" si="81"/>
        <v>#REF!</v>
      </c>
      <c r="AO1295" s="72" t="e">
        <f t="shared" si="82"/>
        <v>#REF!</v>
      </c>
      <c r="AP1295" s="72">
        <v>0</v>
      </c>
      <c r="AQ1295" s="72">
        <v>0</v>
      </c>
      <c r="AR1295" s="72">
        <v>0</v>
      </c>
      <c r="AS1295" s="74">
        <v>42005</v>
      </c>
      <c r="AT1295" s="74">
        <v>42185</v>
      </c>
      <c r="AU1295" s="73" t="s">
        <v>3661</v>
      </c>
      <c r="AV1295" s="72">
        <v>4059.86</v>
      </c>
      <c r="AW1295" s="72" t="e">
        <f t="shared" si="83"/>
        <v>#REF!</v>
      </c>
    </row>
    <row r="1296" spans="2:49" ht="15" customHeight="1">
      <c r="B1296" s="75">
        <v>1286</v>
      </c>
      <c r="C1296" s="75">
        <v>2015</v>
      </c>
      <c r="D1296" s="76" t="s">
        <v>4375</v>
      </c>
      <c r="E1296" s="75" t="s">
        <v>4528</v>
      </c>
      <c r="F1296" s="75" t="s">
        <v>4796</v>
      </c>
      <c r="G1296" s="76" t="s">
        <v>2626</v>
      </c>
      <c r="H1296" s="76" t="s">
        <v>2641</v>
      </c>
      <c r="I1296" s="77">
        <v>5689495000121</v>
      </c>
      <c r="J1296" s="76" t="s">
        <v>2628</v>
      </c>
      <c r="K1296" s="78" t="s">
        <v>101</v>
      </c>
      <c r="L1296" s="76" t="s">
        <v>101</v>
      </c>
      <c r="M1296" s="76" t="s">
        <v>4533</v>
      </c>
      <c r="N1296" s="76" t="s">
        <v>101</v>
      </c>
      <c r="O1296" s="76" t="s">
        <v>101</v>
      </c>
      <c r="P1296" s="76" t="s">
        <v>101</v>
      </c>
      <c r="Q1296" s="76" t="s">
        <v>111</v>
      </c>
      <c r="R1296" s="80">
        <v>0</v>
      </c>
      <c r="S1296" s="91" t="e">
        <f t="shared" si="80"/>
        <v>#REF!</v>
      </c>
      <c r="T1296" s="79">
        <v>0</v>
      </c>
      <c r="U1296" s="79"/>
      <c r="V1296" s="79"/>
      <c r="W1296" s="79">
        <v>0</v>
      </c>
      <c r="X1296" s="79">
        <v>0</v>
      </c>
      <c r="Y1296" s="92">
        <v>0.5</v>
      </c>
      <c r="Z1296" s="93">
        <v>4</v>
      </c>
      <c r="AA1296" s="93">
        <v>0</v>
      </c>
      <c r="AB1296" s="93">
        <v>4</v>
      </c>
      <c r="AC1296" s="79">
        <v>2</v>
      </c>
      <c r="AD1296" s="79">
        <v>0</v>
      </c>
      <c r="AE1296" s="79">
        <v>0</v>
      </c>
      <c r="AF1296" s="79">
        <v>0</v>
      </c>
      <c r="AG1296" s="79">
        <v>2</v>
      </c>
      <c r="AH1296" s="79">
        <v>8690</v>
      </c>
      <c r="AI1296" s="80">
        <v>380.83</v>
      </c>
      <c r="AJ1296" s="80" t="s">
        <v>4789</v>
      </c>
      <c r="AK1296" s="80">
        <v>0</v>
      </c>
      <c r="AL1296" s="80">
        <v>0</v>
      </c>
      <c r="AM1296" s="80">
        <v>3309412.6999999997</v>
      </c>
      <c r="AN1296" s="80" t="e">
        <f t="shared" si="81"/>
        <v>#REF!</v>
      </c>
      <c r="AO1296" s="80" t="e">
        <f t="shared" si="82"/>
        <v>#REF!</v>
      </c>
      <c r="AP1296" s="80">
        <v>0</v>
      </c>
      <c r="AQ1296" s="80">
        <v>0</v>
      </c>
      <c r="AR1296" s="80">
        <v>0</v>
      </c>
      <c r="AS1296" s="82">
        <v>42005</v>
      </c>
      <c r="AT1296" s="82">
        <v>42185</v>
      </c>
      <c r="AU1296" s="81" t="s">
        <v>3661</v>
      </c>
      <c r="AV1296" s="80">
        <v>4059.86</v>
      </c>
      <c r="AW1296" s="80" t="e">
        <f t="shared" si="83"/>
        <v>#REF!</v>
      </c>
    </row>
    <row r="1297" spans="2:49" ht="15" customHeight="1">
      <c r="B1297" s="68">
        <v>1287</v>
      </c>
      <c r="C1297" s="68">
        <v>2015</v>
      </c>
      <c r="D1297" s="69" t="s">
        <v>4375</v>
      </c>
      <c r="E1297" s="68" t="s">
        <v>4528</v>
      </c>
      <c r="F1297" s="68" t="s">
        <v>4796</v>
      </c>
      <c r="G1297" s="69" t="s">
        <v>2626</v>
      </c>
      <c r="H1297" s="69" t="s">
        <v>2629</v>
      </c>
      <c r="I1297" s="87">
        <v>3780401000108</v>
      </c>
      <c r="J1297" s="69" t="s">
        <v>2628</v>
      </c>
      <c r="K1297" s="70" t="s">
        <v>101</v>
      </c>
      <c r="L1297" s="69" t="s">
        <v>101</v>
      </c>
      <c r="M1297" s="69" t="s">
        <v>4533</v>
      </c>
      <c r="N1297" s="69" t="s">
        <v>101</v>
      </c>
      <c r="O1297" s="69" t="s">
        <v>101</v>
      </c>
      <c r="P1297" s="69" t="s">
        <v>101</v>
      </c>
      <c r="Q1297" s="69" t="s">
        <v>111</v>
      </c>
      <c r="R1297" s="72">
        <v>0</v>
      </c>
      <c r="S1297" s="88" t="e">
        <f t="shared" si="80"/>
        <v>#REF!</v>
      </c>
      <c r="T1297" s="71">
        <v>0</v>
      </c>
      <c r="U1297" s="71"/>
      <c r="V1297" s="71"/>
      <c r="W1297" s="71">
        <v>0</v>
      </c>
      <c r="X1297" s="71">
        <v>0</v>
      </c>
      <c r="Y1297" s="89">
        <v>0.5</v>
      </c>
      <c r="Z1297" s="90">
        <v>20</v>
      </c>
      <c r="AA1297" s="90">
        <v>0</v>
      </c>
      <c r="AB1297" s="90">
        <v>20</v>
      </c>
      <c r="AC1297" s="71">
        <v>10</v>
      </c>
      <c r="AD1297" s="71">
        <v>0</v>
      </c>
      <c r="AE1297" s="71">
        <v>0</v>
      </c>
      <c r="AF1297" s="71">
        <v>0</v>
      </c>
      <c r="AG1297" s="71">
        <v>10</v>
      </c>
      <c r="AH1297" s="71">
        <v>43450</v>
      </c>
      <c r="AI1297" s="72">
        <v>380.83</v>
      </c>
      <c r="AJ1297" s="72" t="s">
        <v>4789</v>
      </c>
      <c r="AK1297" s="72">
        <v>0</v>
      </c>
      <c r="AL1297" s="72">
        <v>0</v>
      </c>
      <c r="AM1297" s="72">
        <v>16547063.5</v>
      </c>
      <c r="AN1297" s="72" t="e">
        <f t="shared" si="81"/>
        <v>#REF!</v>
      </c>
      <c r="AO1297" s="72" t="e">
        <f t="shared" si="82"/>
        <v>#REF!</v>
      </c>
      <c r="AP1297" s="72">
        <v>0</v>
      </c>
      <c r="AQ1297" s="72">
        <v>0</v>
      </c>
      <c r="AR1297" s="72">
        <v>0</v>
      </c>
      <c r="AS1297" s="74">
        <v>42005</v>
      </c>
      <c r="AT1297" s="74">
        <v>42185</v>
      </c>
      <c r="AU1297" s="73" t="s">
        <v>3661</v>
      </c>
      <c r="AV1297" s="72">
        <v>4059.86</v>
      </c>
      <c r="AW1297" s="72" t="e">
        <f t="shared" si="83"/>
        <v>#REF!</v>
      </c>
    </row>
    <row r="1298" spans="2:49" ht="15" customHeight="1">
      <c r="B1298" s="75">
        <v>1288</v>
      </c>
      <c r="C1298" s="75">
        <v>2015</v>
      </c>
      <c r="D1298" s="76" t="s">
        <v>4375</v>
      </c>
      <c r="E1298" s="75" t="s">
        <v>4528</v>
      </c>
      <c r="F1298" s="75" t="s">
        <v>4796</v>
      </c>
      <c r="G1298" s="76" t="s">
        <v>2626</v>
      </c>
      <c r="H1298" s="76" t="s">
        <v>222</v>
      </c>
      <c r="I1298" s="77">
        <v>4810290000190</v>
      </c>
      <c r="J1298" s="76" t="s">
        <v>2628</v>
      </c>
      <c r="K1298" s="78" t="s">
        <v>101</v>
      </c>
      <c r="L1298" s="76" t="s">
        <v>101</v>
      </c>
      <c r="M1298" s="76" t="s">
        <v>4533</v>
      </c>
      <c r="N1298" s="76" t="s">
        <v>101</v>
      </c>
      <c r="O1298" s="76" t="s">
        <v>101</v>
      </c>
      <c r="P1298" s="76" t="s">
        <v>101</v>
      </c>
      <c r="Q1298" s="76" t="s">
        <v>111</v>
      </c>
      <c r="R1298" s="80">
        <v>0</v>
      </c>
      <c r="S1298" s="91" t="e">
        <f t="shared" si="80"/>
        <v>#REF!</v>
      </c>
      <c r="T1298" s="79">
        <v>0</v>
      </c>
      <c r="U1298" s="79"/>
      <c r="V1298" s="79"/>
      <c r="W1298" s="79">
        <v>0</v>
      </c>
      <c r="X1298" s="79">
        <v>0</v>
      </c>
      <c r="Y1298" s="92">
        <v>0.5</v>
      </c>
      <c r="Z1298" s="93">
        <v>100</v>
      </c>
      <c r="AA1298" s="93">
        <v>0</v>
      </c>
      <c r="AB1298" s="93">
        <v>100</v>
      </c>
      <c r="AC1298" s="79">
        <v>50</v>
      </c>
      <c r="AD1298" s="79">
        <v>0</v>
      </c>
      <c r="AE1298" s="79">
        <v>0</v>
      </c>
      <c r="AF1298" s="79">
        <v>0</v>
      </c>
      <c r="AG1298" s="79">
        <v>50</v>
      </c>
      <c r="AH1298" s="79">
        <v>217250</v>
      </c>
      <c r="AI1298" s="80">
        <v>382.83</v>
      </c>
      <c r="AJ1298" s="80" t="s">
        <v>4789</v>
      </c>
      <c r="AK1298" s="80">
        <v>0</v>
      </c>
      <c r="AL1298" s="80">
        <v>0</v>
      </c>
      <c r="AM1298" s="80">
        <v>83169817.499999985</v>
      </c>
      <c r="AN1298" s="80" t="e">
        <f t="shared" si="81"/>
        <v>#REF!</v>
      </c>
      <c r="AO1298" s="80" t="e">
        <f t="shared" si="82"/>
        <v>#REF!</v>
      </c>
      <c r="AP1298" s="80">
        <v>0</v>
      </c>
      <c r="AQ1298" s="80">
        <v>0</v>
      </c>
      <c r="AR1298" s="80">
        <v>0</v>
      </c>
      <c r="AS1298" s="82">
        <v>42005</v>
      </c>
      <c r="AT1298" s="82">
        <v>42185</v>
      </c>
      <c r="AU1298" s="81" t="s">
        <v>3661</v>
      </c>
      <c r="AV1298" s="80">
        <v>4059.86</v>
      </c>
      <c r="AW1298" s="80" t="e">
        <f t="shared" si="83"/>
        <v>#REF!</v>
      </c>
    </row>
    <row r="1299" spans="2:49" ht="15" customHeight="1">
      <c r="B1299" s="68">
        <v>1289</v>
      </c>
      <c r="C1299" s="68">
        <v>2015</v>
      </c>
      <c r="D1299" s="69" t="s">
        <v>4375</v>
      </c>
      <c r="E1299" s="68" t="s">
        <v>4528</v>
      </c>
      <c r="F1299" s="68" t="s">
        <v>4796</v>
      </c>
      <c r="G1299" s="69" t="s">
        <v>2626</v>
      </c>
      <c r="H1299" s="69" t="s">
        <v>2629</v>
      </c>
      <c r="I1299" s="87">
        <v>3780401000108</v>
      </c>
      <c r="J1299" s="69" t="s">
        <v>2628</v>
      </c>
      <c r="K1299" s="70" t="s">
        <v>101</v>
      </c>
      <c r="L1299" s="69" t="s">
        <v>101</v>
      </c>
      <c r="M1299" s="69" t="s">
        <v>4533</v>
      </c>
      <c r="N1299" s="69" t="s">
        <v>101</v>
      </c>
      <c r="O1299" s="69" t="s">
        <v>101</v>
      </c>
      <c r="P1299" s="69" t="s">
        <v>101</v>
      </c>
      <c r="Q1299" s="69" t="s">
        <v>111</v>
      </c>
      <c r="R1299" s="72">
        <v>0</v>
      </c>
      <c r="S1299" s="88" t="e">
        <f t="shared" si="80"/>
        <v>#REF!</v>
      </c>
      <c r="T1299" s="71">
        <v>0</v>
      </c>
      <c r="U1299" s="71"/>
      <c r="V1299" s="71"/>
      <c r="W1299" s="71">
        <v>0</v>
      </c>
      <c r="X1299" s="71">
        <v>0</v>
      </c>
      <c r="Y1299" s="89">
        <v>0.5</v>
      </c>
      <c r="Z1299" s="90">
        <v>10</v>
      </c>
      <c r="AA1299" s="90">
        <v>0</v>
      </c>
      <c r="AB1299" s="90">
        <v>10</v>
      </c>
      <c r="AC1299" s="71">
        <v>5</v>
      </c>
      <c r="AD1299" s="71">
        <v>0</v>
      </c>
      <c r="AE1299" s="71">
        <v>0</v>
      </c>
      <c r="AF1299" s="71">
        <v>0</v>
      </c>
      <c r="AG1299" s="71">
        <v>5</v>
      </c>
      <c r="AH1299" s="71">
        <v>21725</v>
      </c>
      <c r="AI1299" s="72">
        <v>382.83</v>
      </c>
      <c r="AJ1299" s="72" t="s">
        <v>4789</v>
      </c>
      <c r="AK1299" s="72">
        <v>0</v>
      </c>
      <c r="AL1299" s="72">
        <v>0</v>
      </c>
      <c r="AM1299" s="72">
        <v>8316981.7499999991</v>
      </c>
      <c r="AN1299" s="72" t="e">
        <f t="shared" si="81"/>
        <v>#REF!</v>
      </c>
      <c r="AO1299" s="72" t="e">
        <f t="shared" si="82"/>
        <v>#REF!</v>
      </c>
      <c r="AP1299" s="72">
        <v>0</v>
      </c>
      <c r="AQ1299" s="72">
        <v>0</v>
      </c>
      <c r="AR1299" s="72">
        <v>0</v>
      </c>
      <c r="AS1299" s="74">
        <v>42005</v>
      </c>
      <c r="AT1299" s="74">
        <v>42185</v>
      </c>
      <c r="AU1299" s="73" t="s">
        <v>3661</v>
      </c>
      <c r="AV1299" s="72">
        <v>4059.86</v>
      </c>
      <c r="AW1299" s="72" t="e">
        <f t="shared" si="83"/>
        <v>#REF!</v>
      </c>
    </row>
    <row r="1300" spans="2:49" ht="15" customHeight="1">
      <c r="B1300" s="75">
        <v>1290</v>
      </c>
      <c r="C1300" s="75">
        <v>2015</v>
      </c>
      <c r="D1300" s="76" t="s">
        <v>4375</v>
      </c>
      <c r="E1300" s="75" t="s">
        <v>4528</v>
      </c>
      <c r="F1300" s="75" t="s">
        <v>4796</v>
      </c>
      <c r="G1300" s="76" t="s">
        <v>2626</v>
      </c>
      <c r="H1300" s="76" t="s">
        <v>2641</v>
      </c>
      <c r="I1300" s="77">
        <v>5689495000121</v>
      </c>
      <c r="J1300" s="76" t="s">
        <v>2628</v>
      </c>
      <c r="K1300" s="78" t="s">
        <v>101</v>
      </c>
      <c r="L1300" s="76" t="s">
        <v>101</v>
      </c>
      <c r="M1300" s="76" t="s">
        <v>4533</v>
      </c>
      <c r="N1300" s="76" t="s">
        <v>101</v>
      </c>
      <c r="O1300" s="76" t="s">
        <v>101</v>
      </c>
      <c r="P1300" s="76" t="s">
        <v>101</v>
      </c>
      <c r="Q1300" s="76" t="s">
        <v>111</v>
      </c>
      <c r="R1300" s="80">
        <v>0</v>
      </c>
      <c r="S1300" s="91" t="e">
        <f t="shared" si="80"/>
        <v>#REF!</v>
      </c>
      <c r="T1300" s="79">
        <v>0</v>
      </c>
      <c r="U1300" s="79"/>
      <c r="V1300" s="79"/>
      <c r="W1300" s="79">
        <v>0</v>
      </c>
      <c r="X1300" s="79">
        <v>0</v>
      </c>
      <c r="Y1300" s="92">
        <v>0.5</v>
      </c>
      <c r="Z1300" s="93">
        <v>8</v>
      </c>
      <c r="AA1300" s="93">
        <v>0</v>
      </c>
      <c r="AB1300" s="93">
        <v>8</v>
      </c>
      <c r="AC1300" s="79">
        <v>4</v>
      </c>
      <c r="AD1300" s="79">
        <v>0</v>
      </c>
      <c r="AE1300" s="79">
        <v>0</v>
      </c>
      <c r="AF1300" s="79">
        <v>0</v>
      </c>
      <c r="AG1300" s="79">
        <v>4</v>
      </c>
      <c r="AH1300" s="79">
        <v>17380</v>
      </c>
      <c r="AI1300" s="80">
        <v>382.83</v>
      </c>
      <c r="AJ1300" s="80" t="s">
        <v>4789</v>
      </c>
      <c r="AK1300" s="80">
        <v>0</v>
      </c>
      <c r="AL1300" s="80">
        <v>0</v>
      </c>
      <c r="AM1300" s="80">
        <v>6653585.3999999994</v>
      </c>
      <c r="AN1300" s="80" t="e">
        <f t="shared" si="81"/>
        <v>#REF!</v>
      </c>
      <c r="AO1300" s="80" t="e">
        <f t="shared" si="82"/>
        <v>#REF!</v>
      </c>
      <c r="AP1300" s="80">
        <v>0</v>
      </c>
      <c r="AQ1300" s="80">
        <v>0</v>
      </c>
      <c r="AR1300" s="80">
        <v>0</v>
      </c>
      <c r="AS1300" s="82">
        <v>42005</v>
      </c>
      <c r="AT1300" s="82">
        <v>42185</v>
      </c>
      <c r="AU1300" s="81" t="s">
        <v>3661</v>
      </c>
      <c r="AV1300" s="80">
        <v>4059.86</v>
      </c>
      <c r="AW1300" s="80" t="e">
        <f t="shared" si="83"/>
        <v>#REF!</v>
      </c>
    </row>
    <row r="1301" spans="2:49" ht="15" customHeight="1">
      <c r="B1301" s="68">
        <v>1291</v>
      </c>
      <c r="C1301" s="68">
        <v>2015</v>
      </c>
      <c r="D1301" s="69" t="s">
        <v>4375</v>
      </c>
      <c r="E1301" s="68" t="s">
        <v>4528</v>
      </c>
      <c r="F1301" s="68" t="s">
        <v>4796</v>
      </c>
      <c r="G1301" s="69" t="s">
        <v>2626</v>
      </c>
      <c r="H1301" s="69" t="s">
        <v>2629</v>
      </c>
      <c r="I1301" s="87">
        <v>3780401000108</v>
      </c>
      <c r="J1301" s="69" t="s">
        <v>2628</v>
      </c>
      <c r="K1301" s="70" t="s">
        <v>101</v>
      </c>
      <c r="L1301" s="69" t="s">
        <v>101</v>
      </c>
      <c r="M1301" s="69" t="s">
        <v>4533</v>
      </c>
      <c r="N1301" s="69" t="s">
        <v>101</v>
      </c>
      <c r="O1301" s="69" t="s">
        <v>101</v>
      </c>
      <c r="P1301" s="69" t="s">
        <v>101</v>
      </c>
      <c r="Q1301" s="69" t="s">
        <v>111</v>
      </c>
      <c r="R1301" s="72">
        <v>0</v>
      </c>
      <c r="S1301" s="88" t="e">
        <f t="shared" si="80"/>
        <v>#REF!</v>
      </c>
      <c r="T1301" s="71">
        <v>0</v>
      </c>
      <c r="U1301" s="71"/>
      <c r="V1301" s="71"/>
      <c r="W1301" s="71">
        <v>0</v>
      </c>
      <c r="X1301" s="71">
        <v>0</v>
      </c>
      <c r="Y1301" s="89">
        <v>0.5</v>
      </c>
      <c r="Z1301" s="90">
        <v>10</v>
      </c>
      <c r="AA1301" s="90">
        <v>0</v>
      </c>
      <c r="AB1301" s="90">
        <v>10</v>
      </c>
      <c r="AC1301" s="71">
        <v>5</v>
      </c>
      <c r="AD1301" s="71">
        <v>0</v>
      </c>
      <c r="AE1301" s="71">
        <v>0</v>
      </c>
      <c r="AF1301" s="71">
        <v>0</v>
      </c>
      <c r="AG1301" s="71">
        <v>5</v>
      </c>
      <c r="AH1301" s="71">
        <v>21725</v>
      </c>
      <c r="AI1301" s="72">
        <v>384.83</v>
      </c>
      <c r="AJ1301" s="72" t="s">
        <v>4789</v>
      </c>
      <c r="AK1301" s="72">
        <v>0</v>
      </c>
      <c r="AL1301" s="72">
        <v>0</v>
      </c>
      <c r="AM1301" s="72">
        <v>8360431.7499999991</v>
      </c>
      <c r="AN1301" s="72" t="e">
        <f t="shared" si="81"/>
        <v>#REF!</v>
      </c>
      <c r="AO1301" s="72" t="e">
        <f t="shared" si="82"/>
        <v>#REF!</v>
      </c>
      <c r="AP1301" s="72">
        <v>0</v>
      </c>
      <c r="AQ1301" s="72">
        <v>0</v>
      </c>
      <c r="AR1301" s="72">
        <v>0</v>
      </c>
      <c r="AS1301" s="74">
        <v>42005</v>
      </c>
      <c r="AT1301" s="74">
        <v>42185</v>
      </c>
      <c r="AU1301" s="73" t="s">
        <v>3661</v>
      </c>
      <c r="AV1301" s="72">
        <v>4059.86</v>
      </c>
      <c r="AW1301" s="72" t="e">
        <f t="shared" si="83"/>
        <v>#REF!</v>
      </c>
    </row>
    <row r="1302" spans="2:49" ht="15" customHeight="1">
      <c r="B1302" s="75">
        <v>1292</v>
      </c>
      <c r="C1302" s="75">
        <v>2015</v>
      </c>
      <c r="D1302" s="76" t="s">
        <v>4375</v>
      </c>
      <c r="E1302" s="75" t="s">
        <v>4528</v>
      </c>
      <c r="F1302" s="75" t="s">
        <v>4796</v>
      </c>
      <c r="G1302" s="76" t="s">
        <v>2626</v>
      </c>
      <c r="H1302" s="76" t="s">
        <v>2631</v>
      </c>
      <c r="I1302" s="77">
        <v>13145928000106</v>
      </c>
      <c r="J1302" s="76" t="s">
        <v>2628</v>
      </c>
      <c r="K1302" s="78" t="s">
        <v>101</v>
      </c>
      <c r="L1302" s="76" t="s">
        <v>101</v>
      </c>
      <c r="M1302" s="76" t="s">
        <v>4533</v>
      </c>
      <c r="N1302" s="76" t="s">
        <v>101</v>
      </c>
      <c r="O1302" s="76" t="s">
        <v>101</v>
      </c>
      <c r="P1302" s="76" t="s">
        <v>101</v>
      </c>
      <c r="Q1302" s="76" t="s">
        <v>111</v>
      </c>
      <c r="R1302" s="80">
        <v>0</v>
      </c>
      <c r="S1302" s="91" t="e">
        <f t="shared" si="80"/>
        <v>#REF!</v>
      </c>
      <c r="T1302" s="79">
        <v>0</v>
      </c>
      <c r="U1302" s="79"/>
      <c r="V1302" s="79"/>
      <c r="W1302" s="79">
        <v>0</v>
      </c>
      <c r="X1302" s="79">
        <v>0</v>
      </c>
      <c r="Y1302" s="92">
        <v>0.5</v>
      </c>
      <c r="Z1302" s="93">
        <v>2</v>
      </c>
      <c r="AA1302" s="93">
        <v>0</v>
      </c>
      <c r="AB1302" s="93">
        <v>2</v>
      </c>
      <c r="AC1302" s="79">
        <v>1</v>
      </c>
      <c r="AD1302" s="79">
        <v>0</v>
      </c>
      <c r="AE1302" s="79">
        <v>0</v>
      </c>
      <c r="AF1302" s="79">
        <v>0</v>
      </c>
      <c r="AG1302" s="79">
        <v>1</v>
      </c>
      <c r="AH1302" s="79">
        <v>4345</v>
      </c>
      <c r="AI1302" s="80">
        <v>384.83</v>
      </c>
      <c r="AJ1302" s="80" t="s">
        <v>4789</v>
      </c>
      <c r="AK1302" s="80">
        <v>0</v>
      </c>
      <c r="AL1302" s="80">
        <v>0</v>
      </c>
      <c r="AM1302" s="80">
        <v>1672086.35</v>
      </c>
      <c r="AN1302" s="80" t="e">
        <f t="shared" si="81"/>
        <v>#REF!</v>
      </c>
      <c r="AO1302" s="80" t="e">
        <f t="shared" si="82"/>
        <v>#REF!</v>
      </c>
      <c r="AP1302" s="80">
        <v>0</v>
      </c>
      <c r="AQ1302" s="80">
        <v>0</v>
      </c>
      <c r="AR1302" s="80">
        <v>0</v>
      </c>
      <c r="AS1302" s="82">
        <v>42005</v>
      </c>
      <c r="AT1302" s="82">
        <v>42185</v>
      </c>
      <c r="AU1302" s="81" t="s">
        <v>3661</v>
      </c>
      <c r="AV1302" s="80">
        <v>4059.86</v>
      </c>
      <c r="AW1302" s="80" t="e">
        <f t="shared" si="83"/>
        <v>#REF!</v>
      </c>
    </row>
    <row r="1303" spans="2:49" ht="15" customHeight="1">
      <c r="B1303" s="68">
        <v>1293</v>
      </c>
      <c r="C1303" s="68">
        <v>2015</v>
      </c>
      <c r="D1303" s="69" t="s">
        <v>4375</v>
      </c>
      <c r="E1303" s="68" t="s">
        <v>4528</v>
      </c>
      <c r="F1303" s="68" t="s">
        <v>4796</v>
      </c>
      <c r="G1303" s="69" t="s">
        <v>2626</v>
      </c>
      <c r="H1303" s="69" t="s">
        <v>2641</v>
      </c>
      <c r="I1303" s="87">
        <v>5689495000121</v>
      </c>
      <c r="J1303" s="69" t="s">
        <v>2628</v>
      </c>
      <c r="K1303" s="70" t="s">
        <v>101</v>
      </c>
      <c r="L1303" s="69" t="s">
        <v>101</v>
      </c>
      <c r="M1303" s="69" t="s">
        <v>4533</v>
      </c>
      <c r="N1303" s="69" t="s">
        <v>101</v>
      </c>
      <c r="O1303" s="69" t="s">
        <v>101</v>
      </c>
      <c r="P1303" s="69" t="s">
        <v>101</v>
      </c>
      <c r="Q1303" s="69" t="s">
        <v>111</v>
      </c>
      <c r="R1303" s="72">
        <v>0</v>
      </c>
      <c r="S1303" s="88" t="e">
        <f t="shared" si="80"/>
        <v>#REF!</v>
      </c>
      <c r="T1303" s="71">
        <v>0</v>
      </c>
      <c r="U1303" s="71"/>
      <c r="V1303" s="71"/>
      <c r="W1303" s="71">
        <v>0</v>
      </c>
      <c r="X1303" s="71">
        <v>0</v>
      </c>
      <c r="Y1303" s="89">
        <v>0.5</v>
      </c>
      <c r="Z1303" s="90">
        <v>8</v>
      </c>
      <c r="AA1303" s="90">
        <v>0</v>
      </c>
      <c r="AB1303" s="90">
        <v>8</v>
      </c>
      <c r="AC1303" s="71">
        <v>4</v>
      </c>
      <c r="AD1303" s="71">
        <v>0</v>
      </c>
      <c r="AE1303" s="71">
        <v>0</v>
      </c>
      <c r="AF1303" s="71">
        <v>0</v>
      </c>
      <c r="AG1303" s="71">
        <v>4</v>
      </c>
      <c r="AH1303" s="71">
        <v>17380</v>
      </c>
      <c r="AI1303" s="72">
        <v>384.83</v>
      </c>
      <c r="AJ1303" s="72" t="s">
        <v>4789</v>
      </c>
      <c r="AK1303" s="72">
        <v>0</v>
      </c>
      <c r="AL1303" s="72">
        <v>0</v>
      </c>
      <c r="AM1303" s="72">
        <v>6688345.4000000004</v>
      </c>
      <c r="AN1303" s="72" t="e">
        <f t="shared" si="81"/>
        <v>#REF!</v>
      </c>
      <c r="AO1303" s="72" t="e">
        <f t="shared" si="82"/>
        <v>#REF!</v>
      </c>
      <c r="AP1303" s="72">
        <v>0</v>
      </c>
      <c r="AQ1303" s="72">
        <v>0</v>
      </c>
      <c r="AR1303" s="72">
        <v>0</v>
      </c>
      <c r="AS1303" s="74">
        <v>42005</v>
      </c>
      <c r="AT1303" s="74">
        <v>42185</v>
      </c>
      <c r="AU1303" s="73" t="s">
        <v>3661</v>
      </c>
      <c r="AV1303" s="72">
        <v>4059.86</v>
      </c>
      <c r="AW1303" s="72" t="e">
        <f t="shared" si="83"/>
        <v>#REF!</v>
      </c>
    </row>
    <row r="1304" spans="2:49" ht="15" customHeight="1">
      <c r="B1304" s="75">
        <v>1294</v>
      </c>
      <c r="C1304" s="75">
        <v>2015</v>
      </c>
      <c r="D1304" s="76" t="s">
        <v>4375</v>
      </c>
      <c r="E1304" s="75" t="s">
        <v>4528</v>
      </c>
      <c r="F1304" s="75" t="s">
        <v>4796</v>
      </c>
      <c r="G1304" s="76" t="s">
        <v>2626</v>
      </c>
      <c r="H1304" s="76" t="s">
        <v>786</v>
      </c>
      <c r="I1304" s="77">
        <v>58177643000195</v>
      </c>
      <c r="J1304" s="76" t="s">
        <v>2628</v>
      </c>
      <c r="K1304" s="78" t="s">
        <v>101</v>
      </c>
      <c r="L1304" s="76" t="s">
        <v>101</v>
      </c>
      <c r="M1304" s="76" t="s">
        <v>4533</v>
      </c>
      <c r="N1304" s="76" t="s">
        <v>101</v>
      </c>
      <c r="O1304" s="76" t="s">
        <v>101</v>
      </c>
      <c r="P1304" s="76" t="s">
        <v>101</v>
      </c>
      <c r="Q1304" s="76" t="s">
        <v>111</v>
      </c>
      <c r="R1304" s="80">
        <v>0</v>
      </c>
      <c r="S1304" s="91" t="e">
        <f t="shared" si="80"/>
        <v>#REF!</v>
      </c>
      <c r="T1304" s="79">
        <v>0</v>
      </c>
      <c r="U1304" s="79"/>
      <c r="V1304" s="79"/>
      <c r="W1304" s="79">
        <v>0</v>
      </c>
      <c r="X1304" s="79">
        <v>0</v>
      </c>
      <c r="Y1304" s="92">
        <v>0.5</v>
      </c>
      <c r="Z1304" s="93">
        <v>10</v>
      </c>
      <c r="AA1304" s="93">
        <v>0</v>
      </c>
      <c r="AB1304" s="93">
        <v>10</v>
      </c>
      <c r="AC1304" s="79">
        <v>5</v>
      </c>
      <c r="AD1304" s="79">
        <v>0</v>
      </c>
      <c r="AE1304" s="79">
        <v>0</v>
      </c>
      <c r="AF1304" s="79">
        <v>0</v>
      </c>
      <c r="AG1304" s="79">
        <v>5</v>
      </c>
      <c r="AH1304" s="79">
        <v>21725</v>
      </c>
      <c r="AI1304" s="80">
        <v>384.83</v>
      </c>
      <c r="AJ1304" s="80" t="s">
        <v>4789</v>
      </c>
      <c r="AK1304" s="80">
        <v>0</v>
      </c>
      <c r="AL1304" s="80">
        <v>0</v>
      </c>
      <c r="AM1304" s="80">
        <v>8360431.7499999991</v>
      </c>
      <c r="AN1304" s="80" t="e">
        <f t="shared" si="81"/>
        <v>#REF!</v>
      </c>
      <c r="AO1304" s="80" t="e">
        <f t="shared" si="82"/>
        <v>#REF!</v>
      </c>
      <c r="AP1304" s="80">
        <v>0</v>
      </c>
      <c r="AQ1304" s="80">
        <v>0</v>
      </c>
      <c r="AR1304" s="80">
        <v>0</v>
      </c>
      <c r="AS1304" s="82">
        <v>42005</v>
      </c>
      <c r="AT1304" s="82">
        <v>42185</v>
      </c>
      <c r="AU1304" s="81" t="s">
        <v>3661</v>
      </c>
      <c r="AV1304" s="80">
        <v>4059.86</v>
      </c>
      <c r="AW1304" s="80" t="e">
        <f t="shared" si="83"/>
        <v>#REF!</v>
      </c>
    </row>
    <row r="1305" spans="2:49" ht="15" customHeight="1">
      <c r="B1305" s="68">
        <v>1295</v>
      </c>
      <c r="C1305" s="68">
        <v>2015</v>
      </c>
      <c r="D1305" s="69" t="s">
        <v>4375</v>
      </c>
      <c r="E1305" s="68" t="s">
        <v>4528</v>
      </c>
      <c r="F1305" s="68" t="s">
        <v>4796</v>
      </c>
      <c r="G1305" s="69" t="s">
        <v>2626</v>
      </c>
      <c r="H1305" s="69" t="s">
        <v>1522</v>
      </c>
      <c r="I1305" s="87">
        <v>7133522000100</v>
      </c>
      <c r="J1305" s="69" t="s">
        <v>2628</v>
      </c>
      <c r="K1305" s="70" t="s">
        <v>101</v>
      </c>
      <c r="L1305" s="69" t="s">
        <v>101</v>
      </c>
      <c r="M1305" s="69" t="s">
        <v>4533</v>
      </c>
      <c r="N1305" s="69" t="s">
        <v>101</v>
      </c>
      <c r="O1305" s="69" t="s">
        <v>101</v>
      </c>
      <c r="P1305" s="69" t="s">
        <v>101</v>
      </c>
      <c r="Q1305" s="69" t="s">
        <v>111</v>
      </c>
      <c r="R1305" s="72">
        <v>0</v>
      </c>
      <c r="S1305" s="88" t="e">
        <f t="shared" si="80"/>
        <v>#REF!</v>
      </c>
      <c r="T1305" s="71">
        <v>0</v>
      </c>
      <c r="U1305" s="71"/>
      <c r="V1305" s="71"/>
      <c r="W1305" s="71">
        <v>0</v>
      </c>
      <c r="X1305" s="71">
        <v>0</v>
      </c>
      <c r="Y1305" s="89">
        <v>0.5</v>
      </c>
      <c r="Z1305" s="90">
        <v>646</v>
      </c>
      <c r="AA1305" s="90">
        <v>0</v>
      </c>
      <c r="AB1305" s="90">
        <v>646</v>
      </c>
      <c r="AC1305" s="71">
        <v>322.99999999999994</v>
      </c>
      <c r="AD1305" s="71">
        <v>0</v>
      </c>
      <c r="AE1305" s="71">
        <v>0</v>
      </c>
      <c r="AF1305" s="71">
        <v>0</v>
      </c>
      <c r="AG1305" s="71">
        <v>322.99999999999994</v>
      </c>
      <c r="AH1305" s="71">
        <v>1403434.9999999998</v>
      </c>
      <c r="AI1305" s="72">
        <v>386.83</v>
      </c>
      <c r="AJ1305" s="72" t="s">
        <v>4789</v>
      </c>
      <c r="AK1305" s="72">
        <v>0</v>
      </c>
      <c r="AL1305" s="72">
        <v>0</v>
      </c>
      <c r="AM1305" s="72">
        <v>542890761.04999995</v>
      </c>
      <c r="AN1305" s="72" t="e">
        <f t="shared" si="81"/>
        <v>#REF!</v>
      </c>
      <c r="AO1305" s="72" t="e">
        <f t="shared" si="82"/>
        <v>#REF!</v>
      </c>
      <c r="AP1305" s="72">
        <v>0</v>
      </c>
      <c r="AQ1305" s="72">
        <v>0</v>
      </c>
      <c r="AR1305" s="72">
        <v>0</v>
      </c>
      <c r="AS1305" s="74">
        <v>42005</v>
      </c>
      <c r="AT1305" s="74">
        <v>42185</v>
      </c>
      <c r="AU1305" s="73" t="s">
        <v>3661</v>
      </c>
      <c r="AV1305" s="72">
        <v>4059.86</v>
      </c>
      <c r="AW1305" s="72" t="e">
        <f t="shared" si="83"/>
        <v>#REF!</v>
      </c>
    </row>
    <row r="1306" spans="2:49" ht="15" customHeight="1">
      <c r="B1306" s="75">
        <v>1296</v>
      </c>
      <c r="C1306" s="75">
        <v>2015</v>
      </c>
      <c r="D1306" s="76" t="s">
        <v>4375</v>
      </c>
      <c r="E1306" s="75" t="s">
        <v>4528</v>
      </c>
      <c r="F1306" s="75" t="s">
        <v>4796</v>
      </c>
      <c r="G1306" s="76" t="s">
        <v>2626</v>
      </c>
      <c r="H1306" s="76" t="s">
        <v>2632</v>
      </c>
      <c r="I1306" s="77">
        <v>17858631000149</v>
      </c>
      <c r="J1306" s="76" t="s">
        <v>2628</v>
      </c>
      <c r="K1306" s="78" t="s">
        <v>101</v>
      </c>
      <c r="L1306" s="76" t="s">
        <v>101</v>
      </c>
      <c r="M1306" s="76" t="s">
        <v>4533</v>
      </c>
      <c r="N1306" s="76" t="s">
        <v>101</v>
      </c>
      <c r="O1306" s="76" t="s">
        <v>101</v>
      </c>
      <c r="P1306" s="76" t="s">
        <v>101</v>
      </c>
      <c r="Q1306" s="76" t="s">
        <v>111</v>
      </c>
      <c r="R1306" s="80">
        <v>0</v>
      </c>
      <c r="S1306" s="91" t="e">
        <f t="shared" si="80"/>
        <v>#REF!</v>
      </c>
      <c r="T1306" s="79">
        <v>0</v>
      </c>
      <c r="U1306" s="79"/>
      <c r="V1306" s="79"/>
      <c r="W1306" s="79">
        <v>0</v>
      </c>
      <c r="X1306" s="79">
        <v>0</v>
      </c>
      <c r="Y1306" s="92">
        <v>0.5</v>
      </c>
      <c r="Z1306" s="93">
        <v>10</v>
      </c>
      <c r="AA1306" s="93">
        <v>0</v>
      </c>
      <c r="AB1306" s="93">
        <v>10</v>
      </c>
      <c r="AC1306" s="79">
        <v>5</v>
      </c>
      <c r="AD1306" s="79">
        <v>0</v>
      </c>
      <c r="AE1306" s="79">
        <v>0</v>
      </c>
      <c r="AF1306" s="79">
        <v>0</v>
      </c>
      <c r="AG1306" s="79">
        <v>5</v>
      </c>
      <c r="AH1306" s="79">
        <v>21725</v>
      </c>
      <c r="AI1306" s="80">
        <v>386.49</v>
      </c>
      <c r="AJ1306" s="80" t="s">
        <v>4789</v>
      </c>
      <c r="AK1306" s="80">
        <v>0</v>
      </c>
      <c r="AL1306" s="80">
        <v>0</v>
      </c>
      <c r="AM1306" s="80">
        <v>8396495.25</v>
      </c>
      <c r="AN1306" s="80" t="e">
        <f t="shared" si="81"/>
        <v>#REF!</v>
      </c>
      <c r="AO1306" s="80" t="e">
        <f t="shared" si="82"/>
        <v>#REF!</v>
      </c>
      <c r="AP1306" s="80">
        <v>0</v>
      </c>
      <c r="AQ1306" s="80">
        <v>0</v>
      </c>
      <c r="AR1306" s="80">
        <v>0</v>
      </c>
      <c r="AS1306" s="82">
        <v>42005</v>
      </c>
      <c r="AT1306" s="82">
        <v>42185</v>
      </c>
      <c r="AU1306" s="81" t="s">
        <v>3661</v>
      </c>
      <c r="AV1306" s="80">
        <v>4059.86</v>
      </c>
      <c r="AW1306" s="80" t="e">
        <f t="shared" si="83"/>
        <v>#REF!</v>
      </c>
    </row>
    <row r="1307" spans="2:49" ht="15" customHeight="1">
      <c r="B1307" s="68">
        <v>1297</v>
      </c>
      <c r="C1307" s="68">
        <v>2015</v>
      </c>
      <c r="D1307" s="69" t="s">
        <v>4375</v>
      </c>
      <c r="E1307" s="68" t="s">
        <v>4528</v>
      </c>
      <c r="F1307" s="68" t="s">
        <v>4796</v>
      </c>
      <c r="G1307" s="69" t="s">
        <v>2626</v>
      </c>
      <c r="H1307" s="69" t="s">
        <v>222</v>
      </c>
      <c r="I1307" s="87">
        <v>4810290000190</v>
      </c>
      <c r="J1307" s="69" t="s">
        <v>2628</v>
      </c>
      <c r="K1307" s="70" t="s">
        <v>101</v>
      </c>
      <c r="L1307" s="69" t="s">
        <v>101</v>
      </c>
      <c r="M1307" s="69" t="s">
        <v>4533</v>
      </c>
      <c r="N1307" s="69" t="s">
        <v>101</v>
      </c>
      <c r="O1307" s="69" t="s">
        <v>101</v>
      </c>
      <c r="P1307" s="69" t="s">
        <v>101</v>
      </c>
      <c r="Q1307" s="69" t="s">
        <v>111</v>
      </c>
      <c r="R1307" s="72">
        <v>0</v>
      </c>
      <c r="S1307" s="88" t="e">
        <f t="shared" si="80"/>
        <v>#REF!</v>
      </c>
      <c r="T1307" s="71">
        <v>0</v>
      </c>
      <c r="U1307" s="71"/>
      <c r="V1307" s="71"/>
      <c r="W1307" s="71">
        <v>0</v>
      </c>
      <c r="X1307" s="71">
        <v>0</v>
      </c>
      <c r="Y1307" s="89">
        <v>0.5</v>
      </c>
      <c r="Z1307" s="90">
        <v>100</v>
      </c>
      <c r="AA1307" s="90">
        <v>0</v>
      </c>
      <c r="AB1307" s="90">
        <v>100</v>
      </c>
      <c r="AC1307" s="71">
        <v>50</v>
      </c>
      <c r="AD1307" s="71">
        <v>0</v>
      </c>
      <c r="AE1307" s="71">
        <v>0</v>
      </c>
      <c r="AF1307" s="71">
        <v>0</v>
      </c>
      <c r="AG1307" s="71">
        <v>50</v>
      </c>
      <c r="AH1307" s="71">
        <v>217250</v>
      </c>
      <c r="AI1307" s="72">
        <v>386.82</v>
      </c>
      <c r="AJ1307" s="72" t="s">
        <v>4789</v>
      </c>
      <c r="AK1307" s="72">
        <v>0</v>
      </c>
      <c r="AL1307" s="72">
        <v>0</v>
      </c>
      <c r="AM1307" s="72">
        <v>84036644.999999985</v>
      </c>
      <c r="AN1307" s="72" t="e">
        <f t="shared" si="81"/>
        <v>#REF!</v>
      </c>
      <c r="AO1307" s="72" t="e">
        <f t="shared" si="82"/>
        <v>#REF!</v>
      </c>
      <c r="AP1307" s="72">
        <v>0</v>
      </c>
      <c r="AQ1307" s="72">
        <v>0</v>
      </c>
      <c r="AR1307" s="72">
        <v>0</v>
      </c>
      <c r="AS1307" s="74">
        <v>42005</v>
      </c>
      <c r="AT1307" s="74">
        <v>42185</v>
      </c>
      <c r="AU1307" s="73" t="s">
        <v>3661</v>
      </c>
      <c r="AV1307" s="72">
        <v>4059.86</v>
      </c>
      <c r="AW1307" s="72" t="e">
        <f t="shared" si="83"/>
        <v>#REF!</v>
      </c>
    </row>
    <row r="1308" spans="2:49" ht="15" customHeight="1">
      <c r="B1308" s="75">
        <v>1298</v>
      </c>
      <c r="C1308" s="75">
        <v>2015</v>
      </c>
      <c r="D1308" s="76" t="s">
        <v>4375</v>
      </c>
      <c r="E1308" s="75" t="s">
        <v>4528</v>
      </c>
      <c r="F1308" s="75" t="s">
        <v>4796</v>
      </c>
      <c r="G1308" s="76" t="s">
        <v>2626</v>
      </c>
      <c r="H1308" s="76" t="s">
        <v>2631</v>
      </c>
      <c r="I1308" s="77">
        <v>13145928000106</v>
      </c>
      <c r="J1308" s="76" t="s">
        <v>2628</v>
      </c>
      <c r="K1308" s="78" t="s">
        <v>101</v>
      </c>
      <c r="L1308" s="76" t="s">
        <v>101</v>
      </c>
      <c r="M1308" s="76" t="s">
        <v>4533</v>
      </c>
      <c r="N1308" s="76" t="s">
        <v>101</v>
      </c>
      <c r="O1308" s="76" t="s">
        <v>101</v>
      </c>
      <c r="P1308" s="76" t="s">
        <v>101</v>
      </c>
      <c r="Q1308" s="76" t="s">
        <v>111</v>
      </c>
      <c r="R1308" s="80">
        <v>0</v>
      </c>
      <c r="S1308" s="91" t="e">
        <f t="shared" si="80"/>
        <v>#REF!</v>
      </c>
      <c r="T1308" s="79">
        <v>0</v>
      </c>
      <c r="U1308" s="79"/>
      <c r="V1308" s="79"/>
      <c r="W1308" s="79">
        <v>0</v>
      </c>
      <c r="X1308" s="79">
        <v>0</v>
      </c>
      <c r="Y1308" s="92">
        <v>0.5</v>
      </c>
      <c r="Z1308" s="93">
        <v>2</v>
      </c>
      <c r="AA1308" s="93">
        <v>0</v>
      </c>
      <c r="AB1308" s="93">
        <v>2</v>
      </c>
      <c r="AC1308" s="79">
        <v>1</v>
      </c>
      <c r="AD1308" s="79">
        <v>0</v>
      </c>
      <c r="AE1308" s="79">
        <v>0</v>
      </c>
      <c r="AF1308" s="79">
        <v>0</v>
      </c>
      <c r="AG1308" s="79">
        <v>1</v>
      </c>
      <c r="AH1308" s="79">
        <v>4345</v>
      </c>
      <c r="AI1308" s="80">
        <v>386</v>
      </c>
      <c r="AJ1308" s="80" t="s">
        <v>4789</v>
      </c>
      <c r="AK1308" s="80">
        <v>0</v>
      </c>
      <c r="AL1308" s="80">
        <v>0</v>
      </c>
      <c r="AM1308" s="80">
        <v>1677170</v>
      </c>
      <c r="AN1308" s="80" t="e">
        <f t="shared" si="81"/>
        <v>#REF!</v>
      </c>
      <c r="AO1308" s="80" t="e">
        <f t="shared" si="82"/>
        <v>#REF!</v>
      </c>
      <c r="AP1308" s="80">
        <v>0</v>
      </c>
      <c r="AQ1308" s="80">
        <v>0</v>
      </c>
      <c r="AR1308" s="80">
        <v>0</v>
      </c>
      <c r="AS1308" s="82">
        <v>42005</v>
      </c>
      <c r="AT1308" s="82">
        <v>42185</v>
      </c>
      <c r="AU1308" s="81" t="s">
        <v>3661</v>
      </c>
      <c r="AV1308" s="80">
        <v>4059.86</v>
      </c>
      <c r="AW1308" s="80" t="e">
        <f t="shared" si="83"/>
        <v>#REF!</v>
      </c>
    </row>
    <row r="1309" spans="2:49" ht="15" customHeight="1">
      <c r="B1309" s="68">
        <v>1299</v>
      </c>
      <c r="C1309" s="68">
        <v>2015</v>
      </c>
      <c r="D1309" s="69" t="s">
        <v>4375</v>
      </c>
      <c r="E1309" s="68" t="s">
        <v>4528</v>
      </c>
      <c r="F1309" s="68" t="s">
        <v>4796</v>
      </c>
      <c r="G1309" s="69" t="s">
        <v>2626</v>
      </c>
      <c r="H1309" s="69" t="s">
        <v>2642</v>
      </c>
      <c r="I1309" s="87">
        <v>6981176000158</v>
      </c>
      <c r="J1309" s="69" t="s">
        <v>2628</v>
      </c>
      <c r="K1309" s="70" t="s">
        <v>101</v>
      </c>
      <c r="L1309" s="69" t="s">
        <v>101</v>
      </c>
      <c r="M1309" s="69" t="s">
        <v>4533</v>
      </c>
      <c r="N1309" s="69" t="s">
        <v>101</v>
      </c>
      <c r="O1309" s="69" t="s">
        <v>101</v>
      </c>
      <c r="P1309" s="69" t="s">
        <v>101</v>
      </c>
      <c r="Q1309" s="69" t="s">
        <v>111</v>
      </c>
      <c r="R1309" s="72">
        <v>0</v>
      </c>
      <c r="S1309" s="88" t="e">
        <f t="shared" si="80"/>
        <v>#REF!</v>
      </c>
      <c r="T1309" s="71">
        <v>0</v>
      </c>
      <c r="U1309" s="71"/>
      <c r="V1309" s="71"/>
      <c r="W1309" s="71">
        <v>0</v>
      </c>
      <c r="X1309" s="71">
        <v>0</v>
      </c>
      <c r="Y1309" s="89">
        <v>0.5</v>
      </c>
      <c r="Z1309" s="90">
        <v>60</v>
      </c>
      <c r="AA1309" s="90">
        <v>0</v>
      </c>
      <c r="AB1309" s="90">
        <v>60</v>
      </c>
      <c r="AC1309" s="71">
        <v>30</v>
      </c>
      <c r="AD1309" s="71">
        <v>0</v>
      </c>
      <c r="AE1309" s="71">
        <v>0</v>
      </c>
      <c r="AF1309" s="71">
        <v>0</v>
      </c>
      <c r="AG1309" s="71">
        <v>30</v>
      </c>
      <c r="AH1309" s="71">
        <v>130350</v>
      </c>
      <c r="AI1309" s="72">
        <v>386.82</v>
      </c>
      <c r="AJ1309" s="72" t="s">
        <v>4789</v>
      </c>
      <c r="AK1309" s="72">
        <v>0</v>
      </c>
      <c r="AL1309" s="72">
        <v>0</v>
      </c>
      <c r="AM1309" s="72">
        <v>50421987</v>
      </c>
      <c r="AN1309" s="72" t="e">
        <f t="shared" si="81"/>
        <v>#REF!</v>
      </c>
      <c r="AO1309" s="72" t="e">
        <f t="shared" si="82"/>
        <v>#REF!</v>
      </c>
      <c r="AP1309" s="72">
        <v>0</v>
      </c>
      <c r="AQ1309" s="72">
        <v>0</v>
      </c>
      <c r="AR1309" s="72">
        <v>0</v>
      </c>
      <c r="AS1309" s="74">
        <v>42005</v>
      </c>
      <c r="AT1309" s="74">
        <v>42185</v>
      </c>
      <c r="AU1309" s="73" t="s">
        <v>3661</v>
      </c>
      <c r="AV1309" s="72">
        <v>4059.86</v>
      </c>
      <c r="AW1309" s="72" t="e">
        <f t="shared" si="83"/>
        <v>#REF!</v>
      </c>
    </row>
    <row r="1310" spans="2:49" ht="15" customHeight="1">
      <c r="B1310" s="75">
        <v>1300</v>
      </c>
      <c r="C1310" s="75">
        <v>2015</v>
      </c>
      <c r="D1310" s="76" t="s">
        <v>4375</v>
      </c>
      <c r="E1310" s="75" t="s">
        <v>4528</v>
      </c>
      <c r="F1310" s="75" t="s">
        <v>4796</v>
      </c>
      <c r="G1310" s="76" t="s">
        <v>2626</v>
      </c>
      <c r="H1310" s="76" t="s">
        <v>546</v>
      </c>
      <c r="I1310" s="77">
        <v>7393256000155</v>
      </c>
      <c r="J1310" s="76" t="s">
        <v>2628</v>
      </c>
      <c r="K1310" s="78" t="s">
        <v>101</v>
      </c>
      <c r="L1310" s="76" t="s">
        <v>101</v>
      </c>
      <c r="M1310" s="76" t="s">
        <v>4533</v>
      </c>
      <c r="N1310" s="76" t="s">
        <v>101</v>
      </c>
      <c r="O1310" s="76" t="s">
        <v>101</v>
      </c>
      <c r="P1310" s="76" t="s">
        <v>101</v>
      </c>
      <c r="Q1310" s="76" t="s">
        <v>111</v>
      </c>
      <c r="R1310" s="80">
        <v>0</v>
      </c>
      <c r="S1310" s="91" t="e">
        <f t="shared" si="80"/>
        <v>#REF!</v>
      </c>
      <c r="T1310" s="79">
        <v>0</v>
      </c>
      <c r="U1310" s="79"/>
      <c r="V1310" s="79"/>
      <c r="W1310" s="79">
        <v>0</v>
      </c>
      <c r="X1310" s="79">
        <v>0</v>
      </c>
      <c r="Y1310" s="92">
        <v>0.5</v>
      </c>
      <c r="Z1310" s="93">
        <v>10</v>
      </c>
      <c r="AA1310" s="93">
        <v>0</v>
      </c>
      <c r="AB1310" s="93">
        <v>10</v>
      </c>
      <c r="AC1310" s="79">
        <v>5</v>
      </c>
      <c r="AD1310" s="79">
        <v>0</v>
      </c>
      <c r="AE1310" s="79">
        <v>0</v>
      </c>
      <c r="AF1310" s="79">
        <v>0</v>
      </c>
      <c r="AG1310" s="79">
        <v>5</v>
      </c>
      <c r="AH1310" s="79">
        <v>21725</v>
      </c>
      <c r="AI1310" s="80">
        <v>385.89</v>
      </c>
      <c r="AJ1310" s="80" t="s">
        <v>4789</v>
      </c>
      <c r="AK1310" s="80">
        <v>0</v>
      </c>
      <c r="AL1310" s="80">
        <v>0</v>
      </c>
      <c r="AM1310" s="80">
        <v>8383460.2499999981</v>
      </c>
      <c r="AN1310" s="80" t="e">
        <f t="shared" si="81"/>
        <v>#REF!</v>
      </c>
      <c r="AO1310" s="80" t="e">
        <f t="shared" si="82"/>
        <v>#REF!</v>
      </c>
      <c r="AP1310" s="80">
        <v>0</v>
      </c>
      <c r="AQ1310" s="80">
        <v>0</v>
      </c>
      <c r="AR1310" s="80">
        <v>0</v>
      </c>
      <c r="AS1310" s="82">
        <v>42005</v>
      </c>
      <c r="AT1310" s="82">
        <v>42185</v>
      </c>
      <c r="AU1310" s="81" t="s">
        <v>3661</v>
      </c>
      <c r="AV1310" s="80">
        <v>4059.86</v>
      </c>
      <c r="AW1310" s="80" t="e">
        <f t="shared" si="83"/>
        <v>#REF!</v>
      </c>
    </row>
    <row r="1311" spans="2:49" ht="15" customHeight="1">
      <c r="B1311" s="68">
        <v>1301</v>
      </c>
      <c r="C1311" s="68">
        <v>2015</v>
      </c>
      <c r="D1311" s="69" t="s">
        <v>4375</v>
      </c>
      <c r="E1311" s="68" t="s">
        <v>4528</v>
      </c>
      <c r="F1311" s="68" t="s">
        <v>4796</v>
      </c>
      <c r="G1311" s="69" t="s">
        <v>2626</v>
      </c>
      <c r="H1311" s="69" t="s">
        <v>790</v>
      </c>
      <c r="I1311" s="87">
        <v>23637697000101</v>
      </c>
      <c r="J1311" s="69" t="s">
        <v>2628</v>
      </c>
      <c r="K1311" s="70" t="s">
        <v>101</v>
      </c>
      <c r="L1311" s="69" t="s">
        <v>101</v>
      </c>
      <c r="M1311" s="69" t="s">
        <v>4533</v>
      </c>
      <c r="N1311" s="69" t="s">
        <v>101</v>
      </c>
      <c r="O1311" s="69" t="s">
        <v>101</v>
      </c>
      <c r="P1311" s="69" t="s">
        <v>101</v>
      </c>
      <c r="Q1311" s="69" t="s">
        <v>111</v>
      </c>
      <c r="R1311" s="72">
        <v>0</v>
      </c>
      <c r="S1311" s="88" t="e">
        <f t="shared" si="80"/>
        <v>#REF!</v>
      </c>
      <c r="T1311" s="71">
        <v>0</v>
      </c>
      <c r="U1311" s="71"/>
      <c r="V1311" s="71"/>
      <c r="W1311" s="71">
        <v>0</v>
      </c>
      <c r="X1311" s="71">
        <v>0</v>
      </c>
      <c r="Y1311" s="89">
        <v>0.5</v>
      </c>
      <c r="Z1311" s="90">
        <v>50</v>
      </c>
      <c r="AA1311" s="90">
        <v>0</v>
      </c>
      <c r="AB1311" s="90">
        <v>50</v>
      </c>
      <c r="AC1311" s="71">
        <v>25</v>
      </c>
      <c r="AD1311" s="71">
        <v>0</v>
      </c>
      <c r="AE1311" s="71">
        <v>0</v>
      </c>
      <c r="AF1311" s="71">
        <v>0</v>
      </c>
      <c r="AG1311" s="71">
        <v>25</v>
      </c>
      <c r="AH1311" s="71">
        <v>108625</v>
      </c>
      <c r="AI1311" s="72">
        <v>384.84</v>
      </c>
      <c r="AJ1311" s="72" t="s">
        <v>4789</v>
      </c>
      <c r="AK1311" s="72">
        <v>0</v>
      </c>
      <c r="AL1311" s="72">
        <v>0</v>
      </c>
      <c r="AM1311" s="72">
        <v>41803245</v>
      </c>
      <c r="AN1311" s="72" t="e">
        <f t="shared" si="81"/>
        <v>#REF!</v>
      </c>
      <c r="AO1311" s="72" t="e">
        <f t="shared" si="82"/>
        <v>#REF!</v>
      </c>
      <c r="AP1311" s="72">
        <v>0</v>
      </c>
      <c r="AQ1311" s="72">
        <v>0</v>
      </c>
      <c r="AR1311" s="72">
        <v>0</v>
      </c>
      <c r="AS1311" s="74">
        <v>42005</v>
      </c>
      <c r="AT1311" s="74">
        <v>42185</v>
      </c>
      <c r="AU1311" s="73" t="s">
        <v>3661</v>
      </c>
      <c r="AV1311" s="72">
        <v>4059.86</v>
      </c>
      <c r="AW1311" s="72" t="e">
        <f t="shared" si="83"/>
        <v>#REF!</v>
      </c>
    </row>
    <row r="1312" spans="2:49" ht="15" customHeight="1">
      <c r="B1312" s="75">
        <v>1302</v>
      </c>
      <c r="C1312" s="75">
        <v>2015</v>
      </c>
      <c r="D1312" s="76" t="s">
        <v>4375</v>
      </c>
      <c r="E1312" s="75" t="s">
        <v>4528</v>
      </c>
      <c r="F1312" s="75" t="s">
        <v>4796</v>
      </c>
      <c r="G1312" s="76" t="s">
        <v>2626</v>
      </c>
      <c r="H1312" s="76" t="s">
        <v>786</v>
      </c>
      <c r="I1312" s="77">
        <v>58177643000195</v>
      </c>
      <c r="J1312" s="76" t="s">
        <v>2628</v>
      </c>
      <c r="K1312" s="78" t="s">
        <v>101</v>
      </c>
      <c r="L1312" s="76" t="s">
        <v>101</v>
      </c>
      <c r="M1312" s="76" t="s">
        <v>4533</v>
      </c>
      <c r="N1312" s="76" t="s">
        <v>101</v>
      </c>
      <c r="O1312" s="76" t="s">
        <v>101</v>
      </c>
      <c r="P1312" s="76" t="s">
        <v>101</v>
      </c>
      <c r="Q1312" s="76" t="s">
        <v>111</v>
      </c>
      <c r="R1312" s="80">
        <v>0</v>
      </c>
      <c r="S1312" s="91" t="e">
        <f t="shared" si="80"/>
        <v>#REF!</v>
      </c>
      <c r="T1312" s="79">
        <v>0</v>
      </c>
      <c r="U1312" s="79"/>
      <c r="V1312" s="79"/>
      <c r="W1312" s="79">
        <v>0</v>
      </c>
      <c r="X1312" s="79">
        <v>0</v>
      </c>
      <c r="Y1312" s="92">
        <v>0.5</v>
      </c>
      <c r="Z1312" s="93">
        <v>16</v>
      </c>
      <c r="AA1312" s="93">
        <v>0</v>
      </c>
      <c r="AB1312" s="93">
        <v>16</v>
      </c>
      <c r="AC1312" s="79">
        <v>8</v>
      </c>
      <c r="AD1312" s="79">
        <v>0</v>
      </c>
      <c r="AE1312" s="79">
        <v>0</v>
      </c>
      <c r="AF1312" s="79">
        <v>0</v>
      </c>
      <c r="AG1312" s="79">
        <v>8</v>
      </c>
      <c r="AH1312" s="79">
        <v>34760</v>
      </c>
      <c r="AI1312" s="80">
        <v>385.33</v>
      </c>
      <c r="AJ1312" s="80" t="s">
        <v>4789</v>
      </c>
      <c r="AK1312" s="80">
        <v>0</v>
      </c>
      <c r="AL1312" s="80">
        <v>0</v>
      </c>
      <c r="AM1312" s="80">
        <v>13394070.799999997</v>
      </c>
      <c r="AN1312" s="80" t="e">
        <f t="shared" si="81"/>
        <v>#REF!</v>
      </c>
      <c r="AO1312" s="80" t="e">
        <f t="shared" si="82"/>
        <v>#REF!</v>
      </c>
      <c r="AP1312" s="80">
        <v>0</v>
      </c>
      <c r="AQ1312" s="80">
        <v>0</v>
      </c>
      <c r="AR1312" s="80">
        <v>0</v>
      </c>
      <c r="AS1312" s="82">
        <v>42005</v>
      </c>
      <c r="AT1312" s="82">
        <v>42185</v>
      </c>
      <c r="AU1312" s="81" t="s">
        <v>3661</v>
      </c>
      <c r="AV1312" s="80">
        <v>4059.86</v>
      </c>
      <c r="AW1312" s="80" t="e">
        <f t="shared" si="83"/>
        <v>#REF!</v>
      </c>
    </row>
    <row r="1313" spans="2:49" ht="15" customHeight="1">
      <c r="B1313" s="68">
        <v>1303</v>
      </c>
      <c r="C1313" s="68">
        <v>2015</v>
      </c>
      <c r="D1313" s="69" t="s">
        <v>4375</v>
      </c>
      <c r="E1313" s="68" t="s">
        <v>4528</v>
      </c>
      <c r="F1313" s="68" t="s">
        <v>4796</v>
      </c>
      <c r="G1313" s="69" t="s">
        <v>2626</v>
      </c>
      <c r="H1313" s="69" t="s">
        <v>2644</v>
      </c>
      <c r="I1313" s="87">
        <v>11599292000147</v>
      </c>
      <c r="J1313" s="69" t="s">
        <v>2628</v>
      </c>
      <c r="K1313" s="70" t="s">
        <v>101</v>
      </c>
      <c r="L1313" s="69" t="s">
        <v>101</v>
      </c>
      <c r="M1313" s="69" t="s">
        <v>4533</v>
      </c>
      <c r="N1313" s="69" t="s">
        <v>101</v>
      </c>
      <c r="O1313" s="69" t="s">
        <v>101</v>
      </c>
      <c r="P1313" s="69" t="s">
        <v>101</v>
      </c>
      <c r="Q1313" s="69" t="s">
        <v>111</v>
      </c>
      <c r="R1313" s="72">
        <v>0</v>
      </c>
      <c r="S1313" s="88" t="e">
        <f t="shared" si="80"/>
        <v>#REF!</v>
      </c>
      <c r="T1313" s="71">
        <v>0</v>
      </c>
      <c r="U1313" s="71"/>
      <c r="V1313" s="71"/>
      <c r="W1313" s="71">
        <v>0</v>
      </c>
      <c r="X1313" s="71">
        <v>0</v>
      </c>
      <c r="Y1313" s="89">
        <v>0.5</v>
      </c>
      <c r="Z1313" s="90">
        <v>40</v>
      </c>
      <c r="AA1313" s="90">
        <v>0</v>
      </c>
      <c r="AB1313" s="90">
        <v>40</v>
      </c>
      <c r="AC1313" s="71">
        <v>20</v>
      </c>
      <c r="AD1313" s="71">
        <v>0</v>
      </c>
      <c r="AE1313" s="71">
        <v>0</v>
      </c>
      <c r="AF1313" s="71">
        <v>0</v>
      </c>
      <c r="AG1313" s="71">
        <v>20</v>
      </c>
      <c r="AH1313" s="71">
        <v>86900</v>
      </c>
      <c r="AI1313" s="72">
        <v>385.49</v>
      </c>
      <c r="AJ1313" s="72" t="s">
        <v>4789</v>
      </c>
      <c r="AK1313" s="72">
        <v>0</v>
      </c>
      <c r="AL1313" s="72">
        <v>0</v>
      </c>
      <c r="AM1313" s="72">
        <v>33499081</v>
      </c>
      <c r="AN1313" s="72" t="e">
        <f t="shared" si="81"/>
        <v>#REF!</v>
      </c>
      <c r="AO1313" s="72" t="e">
        <f t="shared" si="82"/>
        <v>#REF!</v>
      </c>
      <c r="AP1313" s="72">
        <v>0</v>
      </c>
      <c r="AQ1313" s="72">
        <v>0</v>
      </c>
      <c r="AR1313" s="72">
        <v>0</v>
      </c>
      <c r="AS1313" s="74">
        <v>42005</v>
      </c>
      <c r="AT1313" s="74">
        <v>42185</v>
      </c>
      <c r="AU1313" s="73" t="s">
        <v>3661</v>
      </c>
      <c r="AV1313" s="72">
        <v>4059.86</v>
      </c>
      <c r="AW1313" s="72" t="e">
        <f t="shared" si="83"/>
        <v>#REF!</v>
      </c>
    </row>
    <row r="1314" spans="2:49" ht="15" customHeight="1">
      <c r="B1314" s="75">
        <v>1304</v>
      </c>
      <c r="C1314" s="75">
        <v>2015</v>
      </c>
      <c r="D1314" s="76" t="s">
        <v>4375</v>
      </c>
      <c r="E1314" s="75" t="s">
        <v>4528</v>
      </c>
      <c r="F1314" s="75" t="s">
        <v>4796</v>
      </c>
      <c r="G1314" s="76" t="s">
        <v>2626</v>
      </c>
      <c r="H1314" s="76" t="s">
        <v>2629</v>
      </c>
      <c r="I1314" s="77">
        <v>3780401000108</v>
      </c>
      <c r="J1314" s="76" t="s">
        <v>2628</v>
      </c>
      <c r="K1314" s="78" t="s">
        <v>101</v>
      </c>
      <c r="L1314" s="76" t="s">
        <v>101</v>
      </c>
      <c r="M1314" s="76" t="s">
        <v>4533</v>
      </c>
      <c r="N1314" s="76" t="s">
        <v>101</v>
      </c>
      <c r="O1314" s="76" t="s">
        <v>101</v>
      </c>
      <c r="P1314" s="76" t="s">
        <v>101</v>
      </c>
      <c r="Q1314" s="76" t="s">
        <v>111</v>
      </c>
      <c r="R1314" s="80">
        <v>0</v>
      </c>
      <c r="S1314" s="91" t="e">
        <f t="shared" si="80"/>
        <v>#REF!</v>
      </c>
      <c r="T1314" s="79">
        <v>0</v>
      </c>
      <c r="U1314" s="79"/>
      <c r="V1314" s="79"/>
      <c r="W1314" s="79">
        <v>0</v>
      </c>
      <c r="X1314" s="79">
        <v>0</v>
      </c>
      <c r="Y1314" s="92">
        <v>0.5</v>
      </c>
      <c r="Z1314" s="93">
        <v>10</v>
      </c>
      <c r="AA1314" s="93">
        <v>0</v>
      </c>
      <c r="AB1314" s="93">
        <v>10</v>
      </c>
      <c r="AC1314" s="79">
        <v>5</v>
      </c>
      <c r="AD1314" s="79">
        <v>0</v>
      </c>
      <c r="AE1314" s="79">
        <v>0</v>
      </c>
      <c r="AF1314" s="79">
        <v>0</v>
      </c>
      <c r="AG1314" s="79">
        <v>5</v>
      </c>
      <c r="AH1314" s="79">
        <v>21725</v>
      </c>
      <c r="AI1314" s="80">
        <v>386.29</v>
      </c>
      <c r="AJ1314" s="80" t="s">
        <v>4789</v>
      </c>
      <c r="AK1314" s="80">
        <v>0</v>
      </c>
      <c r="AL1314" s="80">
        <v>0</v>
      </c>
      <c r="AM1314" s="80">
        <v>8392150.25</v>
      </c>
      <c r="AN1314" s="80" t="e">
        <f t="shared" si="81"/>
        <v>#REF!</v>
      </c>
      <c r="AO1314" s="80" t="e">
        <f t="shared" si="82"/>
        <v>#REF!</v>
      </c>
      <c r="AP1314" s="80">
        <v>0</v>
      </c>
      <c r="AQ1314" s="80">
        <v>0</v>
      </c>
      <c r="AR1314" s="80">
        <v>0</v>
      </c>
      <c r="AS1314" s="82">
        <v>42005</v>
      </c>
      <c r="AT1314" s="82">
        <v>42185</v>
      </c>
      <c r="AU1314" s="81" t="s">
        <v>3661</v>
      </c>
      <c r="AV1314" s="80">
        <v>4059.86</v>
      </c>
      <c r="AW1314" s="80" t="e">
        <f t="shared" si="83"/>
        <v>#REF!</v>
      </c>
    </row>
    <row r="1315" spans="2:49" ht="15" customHeight="1">
      <c r="B1315" s="68">
        <v>1305</v>
      </c>
      <c r="C1315" s="68">
        <v>2015</v>
      </c>
      <c r="D1315" s="69" t="s">
        <v>4375</v>
      </c>
      <c r="E1315" s="68" t="s">
        <v>4528</v>
      </c>
      <c r="F1315" s="68" t="s">
        <v>4796</v>
      </c>
      <c r="G1315" s="69" t="s">
        <v>2626</v>
      </c>
      <c r="H1315" s="69" t="s">
        <v>2645</v>
      </c>
      <c r="I1315" s="87">
        <v>10966735000128</v>
      </c>
      <c r="J1315" s="69" t="s">
        <v>2628</v>
      </c>
      <c r="K1315" s="70" t="s">
        <v>101</v>
      </c>
      <c r="L1315" s="69" t="s">
        <v>101</v>
      </c>
      <c r="M1315" s="69" t="s">
        <v>4533</v>
      </c>
      <c r="N1315" s="69" t="s">
        <v>101</v>
      </c>
      <c r="O1315" s="69" t="s">
        <v>101</v>
      </c>
      <c r="P1315" s="69" t="s">
        <v>101</v>
      </c>
      <c r="Q1315" s="69" t="s">
        <v>111</v>
      </c>
      <c r="R1315" s="72">
        <v>0</v>
      </c>
      <c r="S1315" s="88" t="e">
        <f t="shared" si="80"/>
        <v>#REF!</v>
      </c>
      <c r="T1315" s="71">
        <v>0</v>
      </c>
      <c r="U1315" s="71"/>
      <c r="V1315" s="71"/>
      <c r="W1315" s="71">
        <v>0</v>
      </c>
      <c r="X1315" s="71">
        <v>0</v>
      </c>
      <c r="Y1315" s="89">
        <v>0.5</v>
      </c>
      <c r="Z1315" s="90">
        <v>2</v>
      </c>
      <c r="AA1315" s="90">
        <v>0</v>
      </c>
      <c r="AB1315" s="90">
        <v>2</v>
      </c>
      <c r="AC1315" s="71">
        <v>1</v>
      </c>
      <c r="AD1315" s="71">
        <v>0</v>
      </c>
      <c r="AE1315" s="71">
        <v>0</v>
      </c>
      <c r="AF1315" s="71">
        <v>0</v>
      </c>
      <c r="AG1315" s="71">
        <v>1</v>
      </c>
      <c r="AH1315" s="71">
        <v>4345</v>
      </c>
      <c r="AI1315" s="72">
        <v>385.83</v>
      </c>
      <c r="AJ1315" s="72" t="s">
        <v>4789</v>
      </c>
      <c r="AK1315" s="72">
        <v>0</v>
      </c>
      <c r="AL1315" s="72">
        <v>0</v>
      </c>
      <c r="AM1315" s="72">
        <v>1676431.3499999999</v>
      </c>
      <c r="AN1315" s="72" t="e">
        <f t="shared" si="81"/>
        <v>#REF!</v>
      </c>
      <c r="AO1315" s="72" t="e">
        <f t="shared" si="82"/>
        <v>#REF!</v>
      </c>
      <c r="AP1315" s="72">
        <v>0</v>
      </c>
      <c r="AQ1315" s="72">
        <v>0</v>
      </c>
      <c r="AR1315" s="72">
        <v>0</v>
      </c>
      <c r="AS1315" s="74">
        <v>42005</v>
      </c>
      <c r="AT1315" s="74">
        <v>42185</v>
      </c>
      <c r="AU1315" s="73" t="s">
        <v>3661</v>
      </c>
      <c r="AV1315" s="72">
        <v>4059.86</v>
      </c>
      <c r="AW1315" s="72" t="e">
        <f t="shared" si="83"/>
        <v>#REF!</v>
      </c>
    </row>
    <row r="1316" spans="2:49" ht="15" customHeight="1">
      <c r="B1316" s="75">
        <v>1306</v>
      </c>
      <c r="C1316" s="75">
        <v>2015</v>
      </c>
      <c r="D1316" s="76" t="s">
        <v>4375</v>
      </c>
      <c r="E1316" s="75" t="s">
        <v>4528</v>
      </c>
      <c r="F1316" s="75" t="s">
        <v>4796</v>
      </c>
      <c r="G1316" s="76" t="s">
        <v>2626</v>
      </c>
      <c r="H1316" s="76" t="s">
        <v>1649</v>
      </c>
      <c r="I1316" s="77">
        <v>4802543000183</v>
      </c>
      <c r="J1316" s="76" t="s">
        <v>2630</v>
      </c>
      <c r="K1316" s="78" t="s">
        <v>101</v>
      </c>
      <c r="L1316" s="76" t="s">
        <v>101</v>
      </c>
      <c r="M1316" s="76" t="s">
        <v>4533</v>
      </c>
      <c r="N1316" s="76" t="s">
        <v>101</v>
      </c>
      <c r="O1316" s="76" t="s">
        <v>101</v>
      </c>
      <c r="P1316" s="76" t="s">
        <v>101</v>
      </c>
      <c r="Q1316" s="76" t="s">
        <v>82</v>
      </c>
      <c r="R1316" s="80">
        <v>0</v>
      </c>
      <c r="S1316" s="91" t="e">
        <f t="shared" si="80"/>
        <v>#REF!</v>
      </c>
      <c r="T1316" s="79">
        <v>0</v>
      </c>
      <c r="U1316" s="79"/>
      <c r="V1316" s="79"/>
      <c r="W1316" s="79">
        <v>0</v>
      </c>
      <c r="X1316" s="79">
        <v>0</v>
      </c>
      <c r="Y1316" s="92">
        <v>0.5</v>
      </c>
      <c r="Z1316" s="93">
        <v>30</v>
      </c>
      <c r="AA1316" s="93">
        <v>0</v>
      </c>
      <c r="AB1316" s="93">
        <v>30</v>
      </c>
      <c r="AC1316" s="79">
        <v>15.000000000000005</v>
      </c>
      <c r="AD1316" s="79">
        <v>0</v>
      </c>
      <c r="AE1316" s="79">
        <v>0</v>
      </c>
      <c r="AF1316" s="79">
        <v>0</v>
      </c>
      <c r="AG1316" s="79">
        <v>15.000000000000005</v>
      </c>
      <c r="AH1316" s="79">
        <v>65175.000000000007</v>
      </c>
      <c r="AI1316" s="80">
        <v>384.83</v>
      </c>
      <c r="AJ1316" s="80" t="s">
        <v>4789</v>
      </c>
      <c r="AK1316" s="80">
        <v>0</v>
      </c>
      <c r="AL1316" s="80">
        <v>0</v>
      </c>
      <c r="AM1316" s="80">
        <v>25081295.250000007</v>
      </c>
      <c r="AN1316" s="80" t="e">
        <f t="shared" si="81"/>
        <v>#REF!</v>
      </c>
      <c r="AO1316" s="80" t="e">
        <f t="shared" si="82"/>
        <v>#REF!</v>
      </c>
      <c r="AP1316" s="80">
        <v>0</v>
      </c>
      <c r="AQ1316" s="80">
        <v>0</v>
      </c>
      <c r="AR1316" s="80">
        <v>0</v>
      </c>
      <c r="AS1316" s="82">
        <v>42005</v>
      </c>
      <c r="AT1316" s="82">
        <v>42185</v>
      </c>
      <c r="AU1316" s="81" t="s">
        <v>3661</v>
      </c>
      <c r="AV1316" s="80">
        <v>4059.86</v>
      </c>
      <c r="AW1316" s="80" t="e">
        <f t="shared" si="83"/>
        <v>#REF!</v>
      </c>
    </row>
    <row r="1317" spans="2:49" ht="15" customHeight="1">
      <c r="B1317" s="68">
        <v>1307</v>
      </c>
      <c r="C1317" s="68">
        <v>2015</v>
      </c>
      <c r="D1317" s="69" t="s">
        <v>4375</v>
      </c>
      <c r="E1317" s="68" t="s">
        <v>4528</v>
      </c>
      <c r="F1317" s="68" t="s">
        <v>4796</v>
      </c>
      <c r="G1317" s="69" t="s">
        <v>2626</v>
      </c>
      <c r="H1317" s="69" t="s">
        <v>2633</v>
      </c>
      <c r="I1317" s="87">
        <v>7636657000199</v>
      </c>
      <c r="J1317" s="69" t="s">
        <v>2630</v>
      </c>
      <c r="K1317" s="70" t="s">
        <v>101</v>
      </c>
      <c r="L1317" s="69" t="s">
        <v>101</v>
      </c>
      <c r="M1317" s="69" t="s">
        <v>4533</v>
      </c>
      <c r="N1317" s="69" t="s">
        <v>101</v>
      </c>
      <c r="O1317" s="69" t="s">
        <v>101</v>
      </c>
      <c r="P1317" s="69" t="s">
        <v>101</v>
      </c>
      <c r="Q1317" s="69" t="s">
        <v>82</v>
      </c>
      <c r="R1317" s="72">
        <v>0</v>
      </c>
      <c r="S1317" s="88" t="e">
        <f t="shared" si="80"/>
        <v>#REF!</v>
      </c>
      <c r="T1317" s="71">
        <v>0</v>
      </c>
      <c r="U1317" s="71"/>
      <c r="V1317" s="71"/>
      <c r="W1317" s="71">
        <v>0</v>
      </c>
      <c r="X1317" s="71">
        <v>0</v>
      </c>
      <c r="Y1317" s="89">
        <v>0.5</v>
      </c>
      <c r="Z1317" s="90">
        <v>1</v>
      </c>
      <c r="AA1317" s="90">
        <v>0</v>
      </c>
      <c r="AB1317" s="90">
        <v>1</v>
      </c>
      <c r="AC1317" s="71">
        <v>0.50000000000000011</v>
      </c>
      <c r="AD1317" s="71">
        <v>0</v>
      </c>
      <c r="AE1317" s="71">
        <v>0</v>
      </c>
      <c r="AF1317" s="71">
        <v>0</v>
      </c>
      <c r="AG1317" s="71">
        <v>0.50000000000000011</v>
      </c>
      <c r="AH1317" s="71">
        <v>2172.5000000000005</v>
      </c>
      <c r="AI1317" s="72">
        <v>386.83</v>
      </c>
      <c r="AJ1317" s="72" t="s">
        <v>4789</v>
      </c>
      <c r="AK1317" s="72">
        <v>0</v>
      </c>
      <c r="AL1317" s="72">
        <v>0</v>
      </c>
      <c r="AM1317" s="72">
        <v>840388.17500000016</v>
      </c>
      <c r="AN1317" s="72" t="e">
        <f t="shared" si="81"/>
        <v>#REF!</v>
      </c>
      <c r="AO1317" s="72" t="e">
        <f t="shared" si="82"/>
        <v>#REF!</v>
      </c>
      <c r="AP1317" s="72">
        <v>0</v>
      </c>
      <c r="AQ1317" s="72">
        <v>0</v>
      </c>
      <c r="AR1317" s="72">
        <v>0</v>
      </c>
      <c r="AS1317" s="74">
        <v>42005</v>
      </c>
      <c r="AT1317" s="74">
        <v>42185</v>
      </c>
      <c r="AU1317" s="73" t="s">
        <v>3661</v>
      </c>
      <c r="AV1317" s="72">
        <v>4059.86</v>
      </c>
      <c r="AW1317" s="72" t="e">
        <f t="shared" si="83"/>
        <v>#REF!</v>
      </c>
    </row>
    <row r="1318" spans="2:49" ht="15" customHeight="1">
      <c r="B1318" s="75">
        <v>1308</v>
      </c>
      <c r="C1318" s="75">
        <v>2015</v>
      </c>
      <c r="D1318" s="76" t="s">
        <v>4375</v>
      </c>
      <c r="E1318" s="75" t="s">
        <v>4528</v>
      </c>
      <c r="F1318" s="75" t="s">
        <v>4796</v>
      </c>
      <c r="G1318" s="76" t="s">
        <v>2626</v>
      </c>
      <c r="H1318" s="76" t="s">
        <v>2632</v>
      </c>
      <c r="I1318" s="77">
        <v>17858631000149</v>
      </c>
      <c r="J1318" s="76" t="s">
        <v>2630</v>
      </c>
      <c r="K1318" s="78" t="s">
        <v>101</v>
      </c>
      <c r="L1318" s="76" t="s">
        <v>101</v>
      </c>
      <c r="M1318" s="76" t="s">
        <v>4533</v>
      </c>
      <c r="N1318" s="76" t="s">
        <v>101</v>
      </c>
      <c r="O1318" s="76" t="s">
        <v>101</v>
      </c>
      <c r="P1318" s="76" t="s">
        <v>101</v>
      </c>
      <c r="Q1318" s="76" t="s">
        <v>82</v>
      </c>
      <c r="R1318" s="80">
        <v>0</v>
      </c>
      <c r="S1318" s="91" t="e">
        <f t="shared" si="80"/>
        <v>#REF!</v>
      </c>
      <c r="T1318" s="79">
        <v>0</v>
      </c>
      <c r="U1318" s="79"/>
      <c r="V1318" s="79"/>
      <c r="W1318" s="79">
        <v>0</v>
      </c>
      <c r="X1318" s="79">
        <v>0</v>
      </c>
      <c r="Y1318" s="92">
        <v>0.5</v>
      </c>
      <c r="Z1318" s="93">
        <v>20</v>
      </c>
      <c r="AA1318" s="93">
        <v>0</v>
      </c>
      <c r="AB1318" s="93">
        <v>20</v>
      </c>
      <c r="AC1318" s="79">
        <v>10.000000000000002</v>
      </c>
      <c r="AD1318" s="79">
        <v>0</v>
      </c>
      <c r="AE1318" s="79">
        <v>0</v>
      </c>
      <c r="AF1318" s="79">
        <v>0</v>
      </c>
      <c r="AG1318" s="79">
        <v>10.000000000000002</v>
      </c>
      <c r="AH1318" s="79">
        <v>43450.000000000007</v>
      </c>
      <c r="AI1318" s="80">
        <v>386.83</v>
      </c>
      <c r="AJ1318" s="80" t="s">
        <v>4789</v>
      </c>
      <c r="AK1318" s="80">
        <v>0</v>
      </c>
      <c r="AL1318" s="80">
        <v>0</v>
      </c>
      <c r="AM1318" s="80">
        <v>16807763.500000007</v>
      </c>
      <c r="AN1318" s="80" t="e">
        <f t="shared" si="81"/>
        <v>#REF!</v>
      </c>
      <c r="AO1318" s="80" t="e">
        <f t="shared" si="82"/>
        <v>#REF!</v>
      </c>
      <c r="AP1318" s="80">
        <v>0</v>
      </c>
      <c r="AQ1318" s="80">
        <v>0</v>
      </c>
      <c r="AR1318" s="80">
        <v>0</v>
      </c>
      <c r="AS1318" s="82">
        <v>42005</v>
      </c>
      <c r="AT1318" s="82">
        <v>42185</v>
      </c>
      <c r="AU1318" s="81" t="s">
        <v>3661</v>
      </c>
      <c r="AV1318" s="80">
        <v>4059.86</v>
      </c>
      <c r="AW1318" s="80" t="e">
        <f t="shared" si="83"/>
        <v>#REF!</v>
      </c>
    </row>
    <row r="1319" spans="2:49" ht="15" customHeight="1">
      <c r="B1319" s="68">
        <v>1309</v>
      </c>
      <c r="C1319" s="68">
        <v>2015</v>
      </c>
      <c r="D1319" s="69" t="s">
        <v>4375</v>
      </c>
      <c r="E1319" s="68" t="s">
        <v>4528</v>
      </c>
      <c r="F1319" s="68" t="s">
        <v>4796</v>
      </c>
      <c r="G1319" s="69" t="s">
        <v>2626</v>
      </c>
      <c r="H1319" s="69" t="s">
        <v>2245</v>
      </c>
      <c r="I1319" s="87">
        <v>3984862000194</v>
      </c>
      <c r="J1319" s="69" t="s">
        <v>2630</v>
      </c>
      <c r="K1319" s="70" t="s">
        <v>101</v>
      </c>
      <c r="L1319" s="69" t="s">
        <v>101</v>
      </c>
      <c r="M1319" s="69" t="s">
        <v>4533</v>
      </c>
      <c r="N1319" s="69" t="s">
        <v>101</v>
      </c>
      <c r="O1319" s="69" t="s">
        <v>101</v>
      </c>
      <c r="P1319" s="69" t="s">
        <v>101</v>
      </c>
      <c r="Q1319" s="69" t="s">
        <v>82</v>
      </c>
      <c r="R1319" s="72">
        <v>0</v>
      </c>
      <c r="S1319" s="88" t="e">
        <f t="shared" si="80"/>
        <v>#REF!</v>
      </c>
      <c r="T1319" s="71">
        <v>0</v>
      </c>
      <c r="U1319" s="71"/>
      <c r="V1319" s="71"/>
      <c r="W1319" s="71">
        <v>0</v>
      </c>
      <c r="X1319" s="71">
        <v>0</v>
      </c>
      <c r="Y1319" s="89">
        <v>0.5</v>
      </c>
      <c r="Z1319" s="90">
        <v>180</v>
      </c>
      <c r="AA1319" s="90">
        <v>0</v>
      </c>
      <c r="AB1319" s="90">
        <v>180</v>
      </c>
      <c r="AC1319" s="71">
        <v>90.000000000000028</v>
      </c>
      <c r="AD1319" s="71">
        <v>0</v>
      </c>
      <c r="AE1319" s="71">
        <v>0</v>
      </c>
      <c r="AF1319" s="71">
        <v>0</v>
      </c>
      <c r="AG1319" s="71">
        <v>90.000000000000028</v>
      </c>
      <c r="AH1319" s="71">
        <v>391050</v>
      </c>
      <c r="AI1319" s="72">
        <v>386.83</v>
      </c>
      <c r="AJ1319" s="72" t="s">
        <v>4789</v>
      </c>
      <c r="AK1319" s="72">
        <v>0</v>
      </c>
      <c r="AL1319" s="72">
        <v>0</v>
      </c>
      <c r="AM1319" s="72">
        <v>151269871.5</v>
      </c>
      <c r="AN1319" s="72" t="e">
        <f t="shared" si="81"/>
        <v>#REF!</v>
      </c>
      <c r="AO1319" s="72" t="e">
        <f t="shared" si="82"/>
        <v>#REF!</v>
      </c>
      <c r="AP1319" s="72">
        <v>0</v>
      </c>
      <c r="AQ1319" s="72">
        <v>0</v>
      </c>
      <c r="AR1319" s="72">
        <v>0</v>
      </c>
      <c r="AS1319" s="74">
        <v>42005</v>
      </c>
      <c r="AT1319" s="74">
        <v>42185</v>
      </c>
      <c r="AU1319" s="73" t="s">
        <v>3661</v>
      </c>
      <c r="AV1319" s="72">
        <v>4059.86</v>
      </c>
      <c r="AW1319" s="72" t="e">
        <f t="shared" si="83"/>
        <v>#REF!</v>
      </c>
    </row>
    <row r="1320" spans="2:49" ht="15" customHeight="1">
      <c r="B1320" s="75">
        <v>1310</v>
      </c>
      <c r="C1320" s="75">
        <v>2015</v>
      </c>
      <c r="D1320" s="76" t="s">
        <v>4375</v>
      </c>
      <c r="E1320" s="75" t="s">
        <v>4528</v>
      </c>
      <c r="F1320" s="75" t="s">
        <v>4796</v>
      </c>
      <c r="G1320" s="76" t="s">
        <v>2626</v>
      </c>
      <c r="H1320" s="76" t="s">
        <v>1649</v>
      </c>
      <c r="I1320" s="77">
        <v>4802543000183</v>
      </c>
      <c r="J1320" s="76" t="s">
        <v>2630</v>
      </c>
      <c r="K1320" s="78" t="s">
        <v>101</v>
      </c>
      <c r="L1320" s="76" t="s">
        <v>101</v>
      </c>
      <c r="M1320" s="76" t="s">
        <v>4533</v>
      </c>
      <c r="N1320" s="76" t="s">
        <v>101</v>
      </c>
      <c r="O1320" s="76" t="s">
        <v>101</v>
      </c>
      <c r="P1320" s="76" t="s">
        <v>101</v>
      </c>
      <c r="Q1320" s="76" t="s">
        <v>82</v>
      </c>
      <c r="R1320" s="80">
        <v>0</v>
      </c>
      <c r="S1320" s="91" t="e">
        <f t="shared" si="80"/>
        <v>#REF!</v>
      </c>
      <c r="T1320" s="79">
        <v>0</v>
      </c>
      <c r="U1320" s="79"/>
      <c r="V1320" s="79"/>
      <c r="W1320" s="79">
        <v>0</v>
      </c>
      <c r="X1320" s="79">
        <v>0</v>
      </c>
      <c r="Y1320" s="92">
        <v>0.5</v>
      </c>
      <c r="Z1320" s="93">
        <v>16</v>
      </c>
      <c r="AA1320" s="93">
        <v>0</v>
      </c>
      <c r="AB1320" s="93">
        <v>16</v>
      </c>
      <c r="AC1320" s="79">
        <v>8.0000000000000018</v>
      </c>
      <c r="AD1320" s="79">
        <v>0</v>
      </c>
      <c r="AE1320" s="79">
        <v>0</v>
      </c>
      <c r="AF1320" s="79">
        <v>0</v>
      </c>
      <c r="AG1320" s="79">
        <v>8.0000000000000018</v>
      </c>
      <c r="AH1320" s="79">
        <v>34760.000000000007</v>
      </c>
      <c r="AI1320" s="80">
        <v>386.83</v>
      </c>
      <c r="AJ1320" s="80" t="s">
        <v>4789</v>
      </c>
      <c r="AK1320" s="80">
        <v>0</v>
      </c>
      <c r="AL1320" s="80">
        <v>0</v>
      </c>
      <c r="AM1320" s="80">
        <v>13446210.800000003</v>
      </c>
      <c r="AN1320" s="80" t="e">
        <f t="shared" si="81"/>
        <v>#REF!</v>
      </c>
      <c r="AO1320" s="80" t="e">
        <f t="shared" si="82"/>
        <v>#REF!</v>
      </c>
      <c r="AP1320" s="80">
        <v>0</v>
      </c>
      <c r="AQ1320" s="80">
        <v>0</v>
      </c>
      <c r="AR1320" s="80">
        <v>0</v>
      </c>
      <c r="AS1320" s="82">
        <v>42005</v>
      </c>
      <c r="AT1320" s="82">
        <v>42185</v>
      </c>
      <c r="AU1320" s="81" t="s">
        <v>3661</v>
      </c>
      <c r="AV1320" s="80">
        <v>4059.86</v>
      </c>
      <c r="AW1320" s="80" t="e">
        <f t="shared" si="83"/>
        <v>#REF!</v>
      </c>
    </row>
    <row r="1321" spans="2:49" ht="15" customHeight="1">
      <c r="B1321" s="68">
        <v>1311</v>
      </c>
      <c r="C1321" s="68">
        <v>2015</v>
      </c>
      <c r="D1321" s="69" t="s">
        <v>4375</v>
      </c>
      <c r="E1321" s="68" t="s">
        <v>4528</v>
      </c>
      <c r="F1321" s="68" t="s">
        <v>4796</v>
      </c>
      <c r="G1321" s="69" t="s">
        <v>2626</v>
      </c>
      <c r="H1321" s="69" t="s">
        <v>2312</v>
      </c>
      <c r="I1321" s="87">
        <v>4149295000113</v>
      </c>
      <c r="J1321" s="69" t="s">
        <v>2630</v>
      </c>
      <c r="K1321" s="70" t="s">
        <v>101</v>
      </c>
      <c r="L1321" s="69" t="s">
        <v>101</v>
      </c>
      <c r="M1321" s="69" t="s">
        <v>4533</v>
      </c>
      <c r="N1321" s="69" t="s">
        <v>101</v>
      </c>
      <c r="O1321" s="69" t="s">
        <v>101</v>
      </c>
      <c r="P1321" s="69" t="s">
        <v>101</v>
      </c>
      <c r="Q1321" s="69" t="s">
        <v>82</v>
      </c>
      <c r="R1321" s="72">
        <v>0</v>
      </c>
      <c r="S1321" s="88" t="e">
        <f t="shared" si="80"/>
        <v>#REF!</v>
      </c>
      <c r="T1321" s="71">
        <v>0</v>
      </c>
      <c r="U1321" s="71"/>
      <c r="V1321" s="71"/>
      <c r="W1321" s="71">
        <v>0</v>
      </c>
      <c r="X1321" s="71">
        <v>0</v>
      </c>
      <c r="Y1321" s="89">
        <v>0.5</v>
      </c>
      <c r="Z1321" s="90">
        <v>30</v>
      </c>
      <c r="AA1321" s="90">
        <v>0</v>
      </c>
      <c r="AB1321" s="90">
        <v>30</v>
      </c>
      <c r="AC1321" s="71">
        <v>15.000000000000005</v>
      </c>
      <c r="AD1321" s="71">
        <v>0</v>
      </c>
      <c r="AE1321" s="71">
        <v>0</v>
      </c>
      <c r="AF1321" s="71">
        <v>0</v>
      </c>
      <c r="AG1321" s="71">
        <v>15.000000000000005</v>
      </c>
      <c r="AH1321" s="71">
        <v>65175.000000000007</v>
      </c>
      <c r="AI1321" s="72">
        <v>386.83</v>
      </c>
      <c r="AJ1321" s="72" t="s">
        <v>4789</v>
      </c>
      <c r="AK1321" s="72">
        <v>0</v>
      </c>
      <c r="AL1321" s="72">
        <v>0</v>
      </c>
      <c r="AM1321" s="72">
        <v>25211645.249999996</v>
      </c>
      <c r="AN1321" s="72" t="e">
        <f t="shared" si="81"/>
        <v>#REF!</v>
      </c>
      <c r="AO1321" s="72" t="e">
        <f t="shared" si="82"/>
        <v>#REF!</v>
      </c>
      <c r="AP1321" s="72">
        <v>0</v>
      </c>
      <c r="AQ1321" s="72">
        <v>0</v>
      </c>
      <c r="AR1321" s="72">
        <v>0</v>
      </c>
      <c r="AS1321" s="74">
        <v>42005</v>
      </c>
      <c r="AT1321" s="74">
        <v>42185</v>
      </c>
      <c r="AU1321" s="73" t="s">
        <v>3661</v>
      </c>
      <c r="AV1321" s="72">
        <v>4059.86</v>
      </c>
      <c r="AW1321" s="72" t="e">
        <f t="shared" si="83"/>
        <v>#REF!</v>
      </c>
    </row>
    <row r="1322" spans="2:49" ht="15" customHeight="1">
      <c r="B1322" s="75">
        <v>1312</v>
      </c>
      <c r="C1322" s="75">
        <v>2015</v>
      </c>
      <c r="D1322" s="76" t="s">
        <v>4375</v>
      </c>
      <c r="E1322" s="75" t="s">
        <v>4528</v>
      </c>
      <c r="F1322" s="75" t="s">
        <v>4796</v>
      </c>
      <c r="G1322" s="76" t="s">
        <v>2626</v>
      </c>
      <c r="H1322" s="76" t="s">
        <v>2643</v>
      </c>
      <c r="I1322" s="77">
        <v>61409892000173</v>
      </c>
      <c r="J1322" s="76" t="s">
        <v>2630</v>
      </c>
      <c r="K1322" s="78" t="s">
        <v>101</v>
      </c>
      <c r="L1322" s="76" t="s">
        <v>101</v>
      </c>
      <c r="M1322" s="76" t="s">
        <v>4533</v>
      </c>
      <c r="N1322" s="76" t="s">
        <v>101</v>
      </c>
      <c r="O1322" s="76" t="s">
        <v>101</v>
      </c>
      <c r="P1322" s="76" t="s">
        <v>101</v>
      </c>
      <c r="Q1322" s="76" t="s">
        <v>82</v>
      </c>
      <c r="R1322" s="80">
        <v>0</v>
      </c>
      <c r="S1322" s="91" t="e">
        <f t="shared" si="80"/>
        <v>#REF!</v>
      </c>
      <c r="T1322" s="79">
        <v>0</v>
      </c>
      <c r="U1322" s="79"/>
      <c r="V1322" s="79"/>
      <c r="W1322" s="79">
        <v>0</v>
      </c>
      <c r="X1322" s="79">
        <v>0</v>
      </c>
      <c r="Y1322" s="92">
        <v>0.5</v>
      </c>
      <c r="Z1322" s="93">
        <v>112</v>
      </c>
      <c r="AA1322" s="93">
        <v>0</v>
      </c>
      <c r="AB1322" s="93">
        <v>112</v>
      </c>
      <c r="AC1322" s="79">
        <v>56.000000000000007</v>
      </c>
      <c r="AD1322" s="79">
        <v>0</v>
      </c>
      <c r="AE1322" s="79">
        <v>0</v>
      </c>
      <c r="AF1322" s="79">
        <v>0</v>
      </c>
      <c r="AG1322" s="79">
        <v>56.000000000000007</v>
      </c>
      <c r="AH1322" s="79">
        <v>243320.00000000003</v>
      </c>
      <c r="AI1322" s="80">
        <v>386.83</v>
      </c>
      <c r="AJ1322" s="80" t="s">
        <v>4789</v>
      </c>
      <c r="AK1322" s="80">
        <v>0</v>
      </c>
      <c r="AL1322" s="80">
        <v>0</v>
      </c>
      <c r="AM1322" s="80">
        <v>94123475.600000009</v>
      </c>
      <c r="AN1322" s="80" t="e">
        <f t="shared" si="81"/>
        <v>#REF!</v>
      </c>
      <c r="AO1322" s="80" t="e">
        <f t="shared" si="82"/>
        <v>#REF!</v>
      </c>
      <c r="AP1322" s="80">
        <v>0</v>
      </c>
      <c r="AQ1322" s="80">
        <v>0</v>
      </c>
      <c r="AR1322" s="80">
        <v>0</v>
      </c>
      <c r="AS1322" s="82">
        <v>42005</v>
      </c>
      <c r="AT1322" s="82">
        <v>42185</v>
      </c>
      <c r="AU1322" s="81" t="s">
        <v>3661</v>
      </c>
      <c r="AV1322" s="80">
        <v>4059.86</v>
      </c>
      <c r="AW1322" s="80" t="e">
        <f t="shared" si="83"/>
        <v>#REF!</v>
      </c>
    </row>
    <row r="1323" spans="2:49" ht="15" customHeight="1">
      <c r="B1323" s="68">
        <v>1313</v>
      </c>
      <c r="C1323" s="68">
        <v>2015</v>
      </c>
      <c r="D1323" s="69" t="s">
        <v>4375</v>
      </c>
      <c r="E1323" s="68" t="s">
        <v>4528</v>
      </c>
      <c r="F1323" s="68" t="s">
        <v>4796</v>
      </c>
      <c r="G1323" s="69" t="s">
        <v>2626</v>
      </c>
      <c r="H1323" s="69" t="s">
        <v>786</v>
      </c>
      <c r="I1323" s="87">
        <v>58177643000195</v>
      </c>
      <c r="J1323" s="69" t="s">
        <v>2630</v>
      </c>
      <c r="K1323" s="70" t="s">
        <v>101</v>
      </c>
      <c r="L1323" s="69" t="s">
        <v>101</v>
      </c>
      <c r="M1323" s="69" t="s">
        <v>4533</v>
      </c>
      <c r="N1323" s="69" t="s">
        <v>101</v>
      </c>
      <c r="O1323" s="69" t="s">
        <v>101</v>
      </c>
      <c r="P1323" s="69" t="s">
        <v>101</v>
      </c>
      <c r="Q1323" s="69" t="s">
        <v>82</v>
      </c>
      <c r="R1323" s="72">
        <v>0</v>
      </c>
      <c r="S1323" s="88" t="e">
        <f t="shared" si="80"/>
        <v>#REF!</v>
      </c>
      <c r="T1323" s="71">
        <v>0</v>
      </c>
      <c r="U1323" s="71"/>
      <c r="V1323" s="71"/>
      <c r="W1323" s="71">
        <v>0</v>
      </c>
      <c r="X1323" s="71">
        <v>0</v>
      </c>
      <c r="Y1323" s="89">
        <v>0.5</v>
      </c>
      <c r="Z1323" s="90">
        <v>4</v>
      </c>
      <c r="AA1323" s="90">
        <v>0</v>
      </c>
      <c r="AB1323" s="90">
        <v>4</v>
      </c>
      <c r="AC1323" s="71">
        <v>2.0000000000000004</v>
      </c>
      <c r="AD1323" s="71">
        <v>0</v>
      </c>
      <c r="AE1323" s="71">
        <v>0</v>
      </c>
      <c r="AF1323" s="71">
        <v>0</v>
      </c>
      <c r="AG1323" s="71">
        <v>2.0000000000000004</v>
      </c>
      <c r="AH1323" s="71">
        <v>8690.0000000000018</v>
      </c>
      <c r="AI1323" s="72">
        <v>386.83</v>
      </c>
      <c r="AJ1323" s="72" t="s">
        <v>4789</v>
      </c>
      <c r="AK1323" s="72">
        <v>0</v>
      </c>
      <c r="AL1323" s="72">
        <v>0</v>
      </c>
      <c r="AM1323" s="72">
        <v>3361552.7000000007</v>
      </c>
      <c r="AN1323" s="72" t="e">
        <f t="shared" si="81"/>
        <v>#REF!</v>
      </c>
      <c r="AO1323" s="72" t="e">
        <f t="shared" si="82"/>
        <v>#REF!</v>
      </c>
      <c r="AP1323" s="72">
        <v>0</v>
      </c>
      <c r="AQ1323" s="72">
        <v>0</v>
      </c>
      <c r="AR1323" s="72">
        <v>0</v>
      </c>
      <c r="AS1323" s="74">
        <v>42005</v>
      </c>
      <c r="AT1323" s="74">
        <v>42185</v>
      </c>
      <c r="AU1323" s="73" t="s">
        <v>3661</v>
      </c>
      <c r="AV1323" s="72">
        <v>4059.86</v>
      </c>
      <c r="AW1323" s="72" t="e">
        <f t="shared" si="83"/>
        <v>#REF!</v>
      </c>
    </row>
    <row r="1324" spans="2:49" ht="15" customHeight="1">
      <c r="B1324" s="75">
        <v>1314</v>
      </c>
      <c r="C1324" s="75">
        <v>2015</v>
      </c>
      <c r="D1324" s="76" t="s">
        <v>4375</v>
      </c>
      <c r="E1324" s="75" t="s">
        <v>4528</v>
      </c>
      <c r="F1324" s="75" t="s">
        <v>4796</v>
      </c>
      <c r="G1324" s="76" t="s">
        <v>2626</v>
      </c>
      <c r="H1324" s="76" t="s">
        <v>2638</v>
      </c>
      <c r="I1324" s="77">
        <v>10671322000116</v>
      </c>
      <c r="J1324" s="76" t="s">
        <v>2630</v>
      </c>
      <c r="K1324" s="78" t="s">
        <v>101</v>
      </c>
      <c r="L1324" s="76" t="s">
        <v>101</v>
      </c>
      <c r="M1324" s="76" t="s">
        <v>4533</v>
      </c>
      <c r="N1324" s="76" t="s">
        <v>101</v>
      </c>
      <c r="O1324" s="76" t="s">
        <v>101</v>
      </c>
      <c r="P1324" s="76" t="s">
        <v>101</v>
      </c>
      <c r="Q1324" s="76" t="s">
        <v>82</v>
      </c>
      <c r="R1324" s="80">
        <v>0</v>
      </c>
      <c r="S1324" s="91" t="e">
        <f t="shared" si="80"/>
        <v>#REF!</v>
      </c>
      <c r="T1324" s="79">
        <v>0</v>
      </c>
      <c r="U1324" s="79"/>
      <c r="V1324" s="79"/>
      <c r="W1324" s="79">
        <v>0</v>
      </c>
      <c r="X1324" s="79">
        <v>0</v>
      </c>
      <c r="Y1324" s="92">
        <v>0.5</v>
      </c>
      <c r="Z1324" s="93">
        <v>5</v>
      </c>
      <c r="AA1324" s="93">
        <v>0</v>
      </c>
      <c r="AB1324" s="93">
        <v>5</v>
      </c>
      <c r="AC1324" s="79">
        <v>2.5000000000000004</v>
      </c>
      <c r="AD1324" s="79">
        <v>0</v>
      </c>
      <c r="AE1324" s="79">
        <v>0</v>
      </c>
      <c r="AF1324" s="79">
        <v>0</v>
      </c>
      <c r="AG1324" s="79">
        <v>2.5000000000000004</v>
      </c>
      <c r="AH1324" s="79">
        <v>10862.500000000002</v>
      </c>
      <c r="AI1324" s="80">
        <v>388.48</v>
      </c>
      <c r="AJ1324" s="80" t="s">
        <v>4789</v>
      </c>
      <c r="AK1324" s="80">
        <v>0</v>
      </c>
      <c r="AL1324" s="80">
        <v>0</v>
      </c>
      <c r="AM1324" s="80">
        <v>4219864.0000000009</v>
      </c>
      <c r="AN1324" s="80" t="e">
        <f t="shared" si="81"/>
        <v>#REF!</v>
      </c>
      <c r="AO1324" s="80" t="e">
        <f t="shared" si="82"/>
        <v>#REF!</v>
      </c>
      <c r="AP1324" s="80">
        <v>0</v>
      </c>
      <c r="AQ1324" s="80">
        <v>0</v>
      </c>
      <c r="AR1324" s="80">
        <v>0</v>
      </c>
      <c r="AS1324" s="82">
        <v>42005</v>
      </c>
      <c r="AT1324" s="82">
        <v>42185</v>
      </c>
      <c r="AU1324" s="81" t="s">
        <v>3661</v>
      </c>
      <c r="AV1324" s="80">
        <v>4059.86</v>
      </c>
      <c r="AW1324" s="80" t="e">
        <f t="shared" si="83"/>
        <v>#REF!</v>
      </c>
    </row>
    <row r="1325" spans="2:49" ht="15" customHeight="1">
      <c r="B1325" s="68">
        <v>1315</v>
      </c>
      <c r="C1325" s="68">
        <v>2015</v>
      </c>
      <c r="D1325" s="69" t="s">
        <v>4375</v>
      </c>
      <c r="E1325" s="68" t="s">
        <v>4528</v>
      </c>
      <c r="F1325" s="68" t="s">
        <v>4796</v>
      </c>
      <c r="G1325" s="69" t="s">
        <v>2626</v>
      </c>
      <c r="H1325" s="69" t="s">
        <v>175</v>
      </c>
      <c r="I1325" s="87">
        <v>33000167000101</v>
      </c>
      <c r="J1325" s="69" t="s">
        <v>2630</v>
      </c>
      <c r="K1325" s="70" t="s">
        <v>101</v>
      </c>
      <c r="L1325" s="69" t="s">
        <v>101</v>
      </c>
      <c r="M1325" s="69" t="s">
        <v>4533</v>
      </c>
      <c r="N1325" s="69" t="s">
        <v>101</v>
      </c>
      <c r="O1325" s="69" t="s">
        <v>101</v>
      </c>
      <c r="P1325" s="69" t="s">
        <v>101</v>
      </c>
      <c r="Q1325" s="69" t="s">
        <v>82</v>
      </c>
      <c r="R1325" s="72">
        <v>0</v>
      </c>
      <c r="S1325" s="88" t="e">
        <f t="shared" si="80"/>
        <v>#REF!</v>
      </c>
      <c r="T1325" s="71">
        <v>0</v>
      </c>
      <c r="U1325" s="71"/>
      <c r="V1325" s="71"/>
      <c r="W1325" s="71">
        <v>0</v>
      </c>
      <c r="X1325" s="71">
        <v>0</v>
      </c>
      <c r="Y1325" s="89">
        <v>0.5</v>
      </c>
      <c r="Z1325" s="90">
        <v>410</v>
      </c>
      <c r="AA1325" s="90">
        <v>0</v>
      </c>
      <c r="AB1325" s="90">
        <v>410</v>
      </c>
      <c r="AC1325" s="71">
        <v>205</v>
      </c>
      <c r="AD1325" s="71">
        <v>0</v>
      </c>
      <c r="AE1325" s="71">
        <v>0</v>
      </c>
      <c r="AF1325" s="71">
        <v>0</v>
      </c>
      <c r="AG1325" s="71">
        <v>205</v>
      </c>
      <c r="AH1325" s="71">
        <v>890724.99999999988</v>
      </c>
      <c r="AI1325" s="72">
        <v>388.48</v>
      </c>
      <c r="AJ1325" s="72" t="s">
        <v>4789</v>
      </c>
      <c r="AK1325" s="72">
        <v>0</v>
      </c>
      <c r="AL1325" s="72">
        <v>0</v>
      </c>
      <c r="AM1325" s="72">
        <v>346028848.00000018</v>
      </c>
      <c r="AN1325" s="72" t="e">
        <f t="shared" si="81"/>
        <v>#REF!</v>
      </c>
      <c r="AO1325" s="72" t="e">
        <f t="shared" si="82"/>
        <v>#REF!</v>
      </c>
      <c r="AP1325" s="72">
        <v>0</v>
      </c>
      <c r="AQ1325" s="72">
        <v>0</v>
      </c>
      <c r="AR1325" s="72">
        <v>0</v>
      </c>
      <c r="AS1325" s="74">
        <v>42005</v>
      </c>
      <c r="AT1325" s="74">
        <v>42185</v>
      </c>
      <c r="AU1325" s="73" t="s">
        <v>3661</v>
      </c>
      <c r="AV1325" s="72">
        <v>4059.86</v>
      </c>
      <c r="AW1325" s="72" t="e">
        <f t="shared" si="83"/>
        <v>#REF!</v>
      </c>
    </row>
    <row r="1326" spans="2:49" ht="15" customHeight="1">
      <c r="B1326" s="75">
        <v>1316</v>
      </c>
      <c r="C1326" s="75">
        <v>2015</v>
      </c>
      <c r="D1326" s="76" t="s">
        <v>4375</v>
      </c>
      <c r="E1326" s="75" t="s">
        <v>4528</v>
      </c>
      <c r="F1326" s="75" t="s">
        <v>4796</v>
      </c>
      <c r="G1326" s="76" t="s">
        <v>2626</v>
      </c>
      <c r="H1326" s="76" t="s">
        <v>2640</v>
      </c>
      <c r="I1326" s="77">
        <v>11199567000155</v>
      </c>
      <c r="J1326" s="76" t="s">
        <v>2630</v>
      </c>
      <c r="K1326" s="78" t="s">
        <v>101</v>
      </c>
      <c r="L1326" s="76" t="s">
        <v>101</v>
      </c>
      <c r="M1326" s="76" t="s">
        <v>4533</v>
      </c>
      <c r="N1326" s="76" t="s">
        <v>101</v>
      </c>
      <c r="O1326" s="76" t="s">
        <v>101</v>
      </c>
      <c r="P1326" s="76" t="s">
        <v>101</v>
      </c>
      <c r="Q1326" s="76" t="s">
        <v>82</v>
      </c>
      <c r="R1326" s="80">
        <v>0</v>
      </c>
      <c r="S1326" s="91" t="e">
        <f t="shared" si="80"/>
        <v>#REF!</v>
      </c>
      <c r="T1326" s="79">
        <v>0</v>
      </c>
      <c r="U1326" s="79"/>
      <c r="V1326" s="79"/>
      <c r="W1326" s="79">
        <v>0</v>
      </c>
      <c r="X1326" s="79">
        <v>0</v>
      </c>
      <c r="Y1326" s="92">
        <v>0.5</v>
      </c>
      <c r="Z1326" s="93">
        <v>16</v>
      </c>
      <c r="AA1326" s="93">
        <v>0</v>
      </c>
      <c r="AB1326" s="93">
        <v>16</v>
      </c>
      <c r="AC1326" s="79">
        <v>8.0000000000000018</v>
      </c>
      <c r="AD1326" s="79">
        <v>0</v>
      </c>
      <c r="AE1326" s="79">
        <v>0</v>
      </c>
      <c r="AF1326" s="79">
        <v>0</v>
      </c>
      <c r="AG1326" s="79">
        <v>8.0000000000000018</v>
      </c>
      <c r="AH1326" s="79">
        <v>34760.000000000007</v>
      </c>
      <c r="AI1326" s="80">
        <v>388.48</v>
      </c>
      <c r="AJ1326" s="80" t="s">
        <v>4789</v>
      </c>
      <c r="AK1326" s="80">
        <v>0</v>
      </c>
      <c r="AL1326" s="80">
        <v>0</v>
      </c>
      <c r="AM1326" s="80">
        <v>13503564.800000006</v>
      </c>
      <c r="AN1326" s="80" t="e">
        <f t="shared" si="81"/>
        <v>#REF!</v>
      </c>
      <c r="AO1326" s="80" t="e">
        <f t="shared" si="82"/>
        <v>#REF!</v>
      </c>
      <c r="AP1326" s="80">
        <v>0</v>
      </c>
      <c r="AQ1326" s="80">
        <v>0</v>
      </c>
      <c r="AR1326" s="80">
        <v>0</v>
      </c>
      <c r="AS1326" s="82">
        <v>42005</v>
      </c>
      <c r="AT1326" s="82">
        <v>42185</v>
      </c>
      <c r="AU1326" s="81" t="s">
        <v>3661</v>
      </c>
      <c r="AV1326" s="80">
        <v>4059.86</v>
      </c>
      <c r="AW1326" s="80" t="e">
        <f t="shared" si="83"/>
        <v>#REF!</v>
      </c>
    </row>
    <row r="1327" spans="2:49" ht="15" customHeight="1">
      <c r="B1327" s="68">
        <v>1317</v>
      </c>
      <c r="C1327" s="68">
        <v>2015</v>
      </c>
      <c r="D1327" s="69" t="s">
        <v>4375</v>
      </c>
      <c r="E1327" s="68" t="s">
        <v>4528</v>
      </c>
      <c r="F1327" s="68" t="s">
        <v>4796</v>
      </c>
      <c r="G1327" s="69" t="s">
        <v>2626</v>
      </c>
      <c r="H1327" s="69" t="s">
        <v>1649</v>
      </c>
      <c r="I1327" s="87">
        <v>4802543000183</v>
      </c>
      <c r="J1327" s="69" t="s">
        <v>2630</v>
      </c>
      <c r="K1327" s="70" t="s">
        <v>101</v>
      </c>
      <c r="L1327" s="69" t="s">
        <v>101</v>
      </c>
      <c r="M1327" s="69" t="s">
        <v>4533</v>
      </c>
      <c r="N1327" s="69" t="s">
        <v>101</v>
      </c>
      <c r="O1327" s="69" t="s">
        <v>101</v>
      </c>
      <c r="P1327" s="69" t="s">
        <v>101</v>
      </c>
      <c r="Q1327" s="69" t="s">
        <v>82</v>
      </c>
      <c r="R1327" s="72">
        <v>0</v>
      </c>
      <c r="S1327" s="88" t="e">
        <f t="shared" si="80"/>
        <v>#REF!</v>
      </c>
      <c r="T1327" s="71">
        <v>0</v>
      </c>
      <c r="U1327" s="71"/>
      <c r="V1327" s="71"/>
      <c r="W1327" s="71">
        <v>0</v>
      </c>
      <c r="X1327" s="71">
        <v>0</v>
      </c>
      <c r="Y1327" s="89">
        <v>0.5</v>
      </c>
      <c r="Z1327" s="90">
        <v>10</v>
      </c>
      <c r="AA1327" s="90">
        <v>0</v>
      </c>
      <c r="AB1327" s="90">
        <v>10</v>
      </c>
      <c r="AC1327" s="71">
        <v>5.0000000000000009</v>
      </c>
      <c r="AD1327" s="71">
        <v>0</v>
      </c>
      <c r="AE1327" s="71">
        <v>0</v>
      </c>
      <c r="AF1327" s="71">
        <v>0</v>
      </c>
      <c r="AG1327" s="71">
        <v>5.0000000000000009</v>
      </c>
      <c r="AH1327" s="71">
        <v>21725.000000000004</v>
      </c>
      <c r="AI1327" s="72">
        <v>388.48</v>
      </c>
      <c r="AJ1327" s="72" t="s">
        <v>4789</v>
      </c>
      <c r="AK1327" s="72">
        <v>0</v>
      </c>
      <c r="AL1327" s="72">
        <v>0</v>
      </c>
      <c r="AM1327" s="72">
        <v>8439728.0000000019</v>
      </c>
      <c r="AN1327" s="72" t="e">
        <f t="shared" si="81"/>
        <v>#REF!</v>
      </c>
      <c r="AO1327" s="72" t="e">
        <f t="shared" si="82"/>
        <v>#REF!</v>
      </c>
      <c r="AP1327" s="72">
        <v>0</v>
      </c>
      <c r="AQ1327" s="72">
        <v>0</v>
      </c>
      <c r="AR1327" s="72">
        <v>0</v>
      </c>
      <c r="AS1327" s="74">
        <v>42005</v>
      </c>
      <c r="AT1327" s="74">
        <v>42185</v>
      </c>
      <c r="AU1327" s="73" t="s">
        <v>3661</v>
      </c>
      <c r="AV1327" s="72">
        <v>4059.86</v>
      </c>
      <c r="AW1327" s="72" t="e">
        <f t="shared" si="83"/>
        <v>#REF!</v>
      </c>
    </row>
    <row r="1328" spans="2:49" ht="15" customHeight="1">
      <c r="B1328" s="75">
        <v>1318</v>
      </c>
      <c r="C1328" s="75">
        <v>2015</v>
      </c>
      <c r="D1328" s="76" t="s">
        <v>4375</v>
      </c>
      <c r="E1328" s="75" t="s">
        <v>4528</v>
      </c>
      <c r="F1328" s="75" t="s">
        <v>4796</v>
      </c>
      <c r="G1328" s="76" t="s">
        <v>2626</v>
      </c>
      <c r="H1328" s="76" t="s">
        <v>1651</v>
      </c>
      <c r="I1328" s="77">
        <v>5352237000155</v>
      </c>
      <c r="J1328" s="76" t="s">
        <v>2630</v>
      </c>
      <c r="K1328" s="78" t="s">
        <v>101</v>
      </c>
      <c r="L1328" s="76" t="s">
        <v>101</v>
      </c>
      <c r="M1328" s="76" t="s">
        <v>4533</v>
      </c>
      <c r="N1328" s="76" t="s">
        <v>101</v>
      </c>
      <c r="O1328" s="76" t="s">
        <v>101</v>
      </c>
      <c r="P1328" s="76" t="s">
        <v>101</v>
      </c>
      <c r="Q1328" s="76" t="s">
        <v>82</v>
      </c>
      <c r="R1328" s="80">
        <v>0</v>
      </c>
      <c r="S1328" s="91" t="e">
        <f t="shared" si="80"/>
        <v>#REF!</v>
      </c>
      <c r="T1328" s="79">
        <v>0</v>
      </c>
      <c r="U1328" s="79"/>
      <c r="V1328" s="79"/>
      <c r="W1328" s="79">
        <v>0</v>
      </c>
      <c r="X1328" s="79">
        <v>0</v>
      </c>
      <c r="Y1328" s="92">
        <v>0.5</v>
      </c>
      <c r="Z1328" s="93">
        <v>20</v>
      </c>
      <c r="AA1328" s="93">
        <v>0</v>
      </c>
      <c r="AB1328" s="93">
        <v>20</v>
      </c>
      <c r="AC1328" s="79">
        <v>10.000000000000002</v>
      </c>
      <c r="AD1328" s="79">
        <v>0</v>
      </c>
      <c r="AE1328" s="79">
        <v>0</v>
      </c>
      <c r="AF1328" s="79">
        <v>0</v>
      </c>
      <c r="AG1328" s="79">
        <v>10.000000000000002</v>
      </c>
      <c r="AH1328" s="79">
        <v>43450.000000000007</v>
      </c>
      <c r="AI1328" s="80">
        <v>388.48</v>
      </c>
      <c r="AJ1328" s="80" t="s">
        <v>4789</v>
      </c>
      <c r="AK1328" s="80">
        <v>0</v>
      </c>
      <c r="AL1328" s="80">
        <v>0</v>
      </c>
      <c r="AM1328" s="80">
        <v>16879456.000000004</v>
      </c>
      <c r="AN1328" s="80" t="e">
        <f t="shared" si="81"/>
        <v>#REF!</v>
      </c>
      <c r="AO1328" s="80" t="e">
        <f t="shared" si="82"/>
        <v>#REF!</v>
      </c>
      <c r="AP1328" s="80">
        <v>0</v>
      </c>
      <c r="AQ1328" s="80">
        <v>0</v>
      </c>
      <c r="AR1328" s="80">
        <v>0</v>
      </c>
      <c r="AS1328" s="82">
        <v>42005</v>
      </c>
      <c r="AT1328" s="82">
        <v>42185</v>
      </c>
      <c r="AU1328" s="81" t="s">
        <v>3661</v>
      </c>
      <c r="AV1328" s="80">
        <v>4059.86</v>
      </c>
      <c r="AW1328" s="80" t="e">
        <f t="shared" si="83"/>
        <v>#REF!</v>
      </c>
    </row>
    <row r="1329" spans="2:49" ht="15" customHeight="1">
      <c r="B1329" s="68">
        <v>1319</v>
      </c>
      <c r="C1329" s="68">
        <v>2015</v>
      </c>
      <c r="D1329" s="69" t="s">
        <v>4375</v>
      </c>
      <c r="E1329" s="68" t="s">
        <v>4528</v>
      </c>
      <c r="F1329" s="68" t="s">
        <v>4796</v>
      </c>
      <c r="G1329" s="69" t="s">
        <v>2626</v>
      </c>
      <c r="H1329" s="69" t="s">
        <v>790</v>
      </c>
      <c r="I1329" s="87">
        <v>23637697000101</v>
      </c>
      <c r="J1329" s="69" t="s">
        <v>2630</v>
      </c>
      <c r="K1329" s="70" t="s">
        <v>101</v>
      </c>
      <c r="L1329" s="69" t="s">
        <v>101</v>
      </c>
      <c r="M1329" s="69" t="s">
        <v>4533</v>
      </c>
      <c r="N1329" s="69" t="s">
        <v>101</v>
      </c>
      <c r="O1329" s="69" t="s">
        <v>101</v>
      </c>
      <c r="P1329" s="69" t="s">
        <v>101</v>
      </c>
      <c r="Q1329" s="69" t="s">
        <v>82</v>
      </c>
      <c r="R1329" s="72">
        <v>0</v>
      </c>
      <c r="S1329" s="88" t="e">
        <f t="shared" si="80"/>
        <v>#REF!</v>
      </c>
      <c r="T1329" s="71">
        <v>0</v>
      </c>
      <c r="U1329" s="71"/>
      <c r="V1329" s="71"/>
      <c r="W1329" s="71">
        <v>0</v>
      </c>
      <c r="X1329" s="71">
        <v>0</v>
      </c>
      <c r="Y1329" s="89">
        <v>0.5</v>
      </c>
      <c r="Z1329" s="90">
        <v>50</v>
      </c>
      <c r="AA1329" s="90">
        <v>0</v>
      </c>
      <c r="AB1329" s="90">
        <v>50</v>
      </c>
      <c r="AC1329" s="71">
        <v>25.000000000000004</v>
      </c>
      <c r="AD1329" s="71">
        <v>0</v>
      </c>
      <c r="AE1329" s="71">
        <v>0</v>
      </c>
      <c r="AF1329" s="71">
        <v>0</v>
      </c>
      <c r="AG1329" s="71">
        <v>25.000000000000004</v>
      </c>
      <c r="AH1329" s="71">
        <v>108625.00000000004</v>
      </c>
      <c r="AI1329" s="72">
        <v>388.48</v>
      </c>
      <c r="AJ1329" s="72" t="s">
        <v>4789</v>
      </c>
      <c r="AK1329" s="72">
        <v>0</v>
      </c>
      <c r="AL1329" s="72">
        <v>0</v>
      </c>
      <c r="AM1329" s="72">
        <v>42198640</v>
      </c>
      <c r="AN1329" s="72" t="e">
        <f t="shared" si="81"/>
        <v>#REF!</v>
      </c>
      <c r="AO1329" s="72" t="e">
        <f t="shared" si="82"/>
        <v>#REF!</v>
      </c>
      <c r="AP1329" s="72">
        <v>0</v>
      </c>
      <c r="AQ1329" s="72">
        <v>0</v>
      </c>
      <c r="AR1329" s="72">
        <v>0</v>
      </c>
      <c r="AS1329" s="74">
        <v>42005</v>
      </c>
      <c r="AT1329" s="74">
        <v>42185</v>
      </c>
      <c r="AU1329" s="73" t="s">
        <v>3661</v>
      </c>
      <c r="AV1329" s="72">
        <v>4059.86</v>
      </c>
      <c r="AW1329" s="72" t="e">
        <f t="shared" si="83"/>
        <v>#REF!</v>
      </c>
    </row>
    <row r="1330" spans="2:49" ht="15" customHeight="1">
      <c r="B1330" s="75">
        <v>1320</v>
      </c>
      <c r="C1330" s="75">
        <v>2015</v>
      </c>
      <c r="D1330" s="76" t="s">
        <v>4375</v>
      </c>
      <c r="E1330" s="75" t="s">
        <v>4528</v>
      </c>
      <c r="F1330" s="75" t="s">
        <v>4796</v>
      </c>
      <c r="G1330" s="76" t="s">
        <v>2626</v>
      </c>
      <c r="H1330" s="76" t="s">
        <v>2312</v>
      </c>
      <c r="I1330" s="77">
        <v>4149295000113</v>
      </c>
      <c r="J1330" s="76" t="s">
        <v>2630</v>
      </c>
      <c r="K1330" s="78" t="s">
        <v>101</v>
      </c>
      <c r="L1330" s="76" t="s">
        <v>101</v>
      </c>
      <c r="M1330" s="76" t="s">
        <v>4533</v>
      </c>
      <c r="N1330" s="76" t="s">
        <v>101</v>
      </c>
      <c r="O1330" s="76" t="s">
        <v>101</v>
      </c>
      <c r="P1330" s="76" t="s">
        <v>101</v>
      </c>
      <c r="Q1330" s="76" t="s">
        <v>82</v>
      </c>
      <c r="R1330" s="80">
        <v>0</v>
      </c>
      <c r="S1330" s="91" t="e">
        <f t="shared" si="80"/>
        <v>#REF!</v>
      </c>
      <c r="T1330" s="79">
        <v>0</v>
      </c>
      <c r="U1330" s="79"/>
      <c r="V1330" s="79"/>
      <c r="W1330" s="79">
        <v>0</v>
      </c>
      <c r="X1330" s="79">
        <v>0</v>
      </c>
      <c r="Y1330" s="92">
        <v>0.5</v>
      </c>
      <c r="Z1330" s="93">
        <v>30</v>
      </c>
      <c r="AA1330" s="93">
        <v>0</v>
      </c>
      <c r="AB1330" s="93">
        <v>30</v>
      </c>
      <c r="AC1330" s="79">
        <v>15.000000000000005</v>
      </c>
      <c r="AD1330" s="79">
        <v>0</v>
      </c>
      <c r="AE1330" s="79">
        <v>0</v>
      </c>
      <c r="AF1330" s="79">
        <v>0</v>
      </c>
      <c r="AG1330" s="79">
        <v>15.000000000000005</v>
      </c>
      <c r="AH1330" s="79">
        <v>65175.000000000007</v>
      </c>
      <c r="AI1330" s="80">
        <v>388.48</v>
      </c>
      <c r="AJ1330" s="80" t="s">
        <v>4789</v>
      </c>
      <c r="AK1330" s="80">
        <v>0</v>
      </c>
      <c r="AL1330" s="80">
        <v>0</v>
      </c>
      <c r="AM1330" s="80">
        <v>25319184.000000011</v>
      </c>
      <c r="AN1330" s="80" t="e">
        <f t="shared" si="81"/>
        <v>#REF!</v>
      </c>
      <c r="AO1330" s="80" t="e">
        <f t="shared" si="82"/>
        <v>#REF!</v>
      </c>
      <c r="AP1330" s="80">
        <v>0</v>
      </c>
      <c r="AQ1330" s="80">
        <v>0</v>
      </c>
      <c r="AR1330" s="80">
        <v>0</v>
      </c>
      <c r="AS1330" s="82">
        <v>42005</v>
      </c>
      <c r="AT1330" s="82">
        <v>42185</v>
      </c>
      <c r="AU1330" s="81" t="s">
        <v>3661</v>
      </c>
      <c r="AV1330" s="80">
        <v>4059.86</v>
      </c>
      <c r="AW1330" s="80" t="e">
        <f t="shared" si="83"/>
        <v>#REF!</v>
      </c>
    </row>
    <row r="1331" spans="2:49" ht="15" customHeight="1">
      <c r="B1331" s="68">
        <v>1321</v>
      </c>
      <c r="C1331" s="68">
        <v>2015</v>
      </c>
      <c r="D1331" s="69" t="s">
        <v>4375</v>
      </c>
      <c r="E1331" s="68" t="s">
        <v>4528</v>
      </c>
      <c r="F1331" s="68" t="s">
        <v>4796</v>
      </c>
      <c r="G1331" s="69" t="s">
        <v>2626</v>
      </c>
      <c r="H1331" s="69" t="s">
        <v>786</v>
      </c>
      <c r="I1331" s="87">
        <v>58177643000195</v>
      </c>
      <c r="J1331" s="69" t="s">
        <v>2630</v>
      </c>
      <c r="K1331" s="70" t="s">
        <v>101</v>
      </c>
      <c r="L1331" s="69" t="s">
        <v>101</v>
      </c>
      <c r="M1331" s="69" t="s">
        <v>4533</v>
      </c>
      <c r="N1331" s="69" t="s">
        <v>101</v>
      </c>
      <c r="O1331" s="69" t="s">
        <v>101</v>
      </c>
      <c r="P1331" s="69" t="s">
        <v>101</v>
      </c>
      <c r="Q1331" s="69" t="s">
        <v>82</v>
      </c>
      <c r="R1331" s="72">
        <v>0</v>
      </c>
      <c r="S1331" s="88" t="e">
        <f t="shared" si="80"/>
        <v>#REF!</v>
      </c>
      <c r="T1331" s="71">
        <v>0</v>
      </c>
      <c r="U1331" s="71"/>
      <c r="V1331" s="71"/>
      <c r="W1331" s="71">
        <v>0</v>
      </c>
      <c r="X1331" s="71">
        <v>0</v>
      </c>
      <c r="Y1331" s="89">
        <v>0.5</v>
      </c>
      <c r="Z1331" s="90">
        <v>36</v>
      </c>
      <c r="AA1331" s="90">
        <v>0</v>
      </c>
      <c r="AB1331" s="90">
        <v>36</v>
      </c>
      <c r="AC1331" s="71">
        <v>18.000000000000004</v>
      </c>
      <c r="AD1331" s="71">
        <v>0</v>
      </c>
      <c r="AE1331" s="71">
        <v>0</v>
      </c>
      <c r="AF1331" s="71">
        <v>0</v>
      </c>
      <c r="AG1331" s="71">
        <v>18.000000000000004</v>
      </c>
      <c r="AH1331" s="71">
        <v>78210.000000000029</v>
      </c>
      <c r="AI1331" s="72">
        <v>388.48</v>
      </c>
      <c r="AJ1331" s="72" t="s">
        <v>4789</v>
      </c>
      <c r="AK1331" s="72">
        <v>0</v>
      </c>
      <c r="AL1331" s="72">
        <v>0</v>
      </c>
      <c r="AM1331" s="72">
        <v>30383020.800000001</v>
      </c>
      <c r="AN1331" s="72" t="e">
        <f t="shared" si="81"/>
        <v>#REF!</v>
      </c>
      <c r="AO1331" s="72" t="e">
        <f t="shared" si="82"/>
        <v>#REF!</v>
      </c>
      <c r="AP1331" s="72">
        <v>0</v>
      </c>
      <c r="AQ1331" s="72">
        <v>0</v>
      </c>
      <c r="AR1331" s="72">
        <v>0</v>
      </c>
      <c r="AS1331" s="74">
        <v>42005</v>
      </c>
      <c r="AT1331" s="74">
        <v>42185</v>
      </c>
      <c r="AU1331" s="73" t="s">
        <v>3661</v>
      </c>
      <c r="AV1331" s="72">
        <v>4059.86</v>
      </c>
      <c r="AW1331" s="72" t="e">
        <f t="shared" si="83"/>
        <v>#REF!</v>
      </c>
    </row>
    <row r="1332" spans="2:49" ht="15" customHeight="1">
      <c r="B1332" s="75">
        <v>1322</v>
      </c>
      <c r="C1332" s="75">
        <v>2015</v>
      </c>
      <c r="D1332" s="76" t="s">
        <v>4375</v>
      </c>
      <c r="E1332" s="75" t="s">
        <v>4528</v>
      </c>
      <c r="F1332" s="75" t="s">
        <v>4796</v>
      </c>
      <c r="G1332" s="76" t="s">
        <v>2626</v>
      </c>
      <c r="H1332" s="76" t="s">
        <v>2642</v>
      </c>
      <c r="I1332" s="77">
        <v>6981176000158</v>
      </c>
      <c r="J1332" s="76" t="s">
        <v>2630</v>
      </c>
      <c r="K1332" s="78" t="s">
        <v>101</v>
      </c>
      <c r="L1332" s="76" t="s">
        <v>101</v>
      </c>
      <c r="M1332" s="76" t="s">
        <v>4533</v>
      </c>
      <c r="N1332" s="76" t="s">
        <v>101</v>
      </c>
      <c r="O1332" s="76" t="s">
        <v>101</v>
      </c>
      <c r="P1332" s="76" t="s">
        <v>101</v>
      </c>
      <c r="Q1332" s="76" t="s">
        <v>82</v>
      </c>
      <c r="R1332" s="80">
        <v>0</v>
      </c>
      <c r="S1332" s="91" t="e">
        <f t="shared" si="80"/>
        <v>#REF!</v>
      </c>
      <c r="T1332" s="79">
        <v>0</v>
      </c>
      <c r="U1332" s="79"/>
      <c r="V1332" s="79"/>
      <c r="W1332" s="79">
        <v>0</v>
      </c>
      <c r="X1332" s="79">
        <v>0</v>
      </c>
      <c r="Y1332" s="92">
        <v>0.5</v>
      </c>
      <c r="Z1332" s="93">
        <v>500</v>
      </c>
      <c r="AA1332" s="93">
        <v>0</v>
      </c>
      <c r="AB1332" s="93">
        <v>500</v>
      </c>
      <c r="AC1332" s="79">
        <v>250.00000000000003</v>
      </c>
      <c r="AD1332" s="79">
        <v>0</v>
      </c>
      <c r="AE1332" s="79">
        <v>0</v>
      </c>
      <c r="AF1332" s="79">
        <v>0</v>
      </c>
      <c r="AG1332" s="79">
        <v>250.00000000000003</v>
      </c>
      <c r="AH1332" s="79">
        <v>1086250.0000000002</v>
      </c>
      <c r="AI1332" s="80">
        <v>388.48</v>
      </c>
      <c r="AJ1332" s="80" t="s">
        <v>4789</v>
      </c>
      <c r="AK1332" s="80">
        <v>0</v>
      </c>
      <c r="AL1332" s="80">
        <v>0</v>
      </c>
      <c r="AM1332" s="80">
        <v>421986400.00000012</v>
      </c>
      <c r="AN1332" s="80" t="e">
        <f t="shared" si="81"/>
        <v>#REF!</v>
      </c>
      <c r="AO1332" s="80" t="e">
        <f t="shared" si="82"/>
        <v>#REF!</v>
      </c>
      <c r="AP1332" s="80">
        <v>0</v>
      </c>
      <c r="AQ1332" s="80">
        <v>0</v>
      </c>
      <c r="AR1332" s="80">
        <v>0</v>
      </c>
      <c r="AS1332" s="82">
        <v>42005</v>
      </c>
      <c r="AT1332" s="82">
        <v>42185</v>
      </c>
      <c r="AU1332" s="81" t="s">
        <v>3661</v>
      </c>
      <c r="AV1332" s="80">
        <v>4059.86</v>
      </c>
      <c r="AW1332" s="80" t="e">
        <f t="shared" si="83"/>
        <v>#REF!</v>
      </c>
    </row>
    <row r="1333" spans="2:49" ht="15" customHeight="1">
      <c r="B1333" s="68">
        <v>1323</v>
      </c>
      <c r="C1333" s="68">
        <v>2015</v>
      </c>
      <c r="D1333" s="69" t="s">
        <v>4375</v>
      </c>
      <c r="E1333" s="68" t="s">
        <v>4528</v>
      </c>
      <c r="F1333" s="68" t="s">
        <v>4796</v>
      </c>
      <c r="G1333" s="69" t="s">
        <v>2626</v>
      </c>
      <c r="H1333" s="69" t="s">
        <v>2641</v>
      </c>
      <c r="I1333" s="87">
        <v>5689495000121</v>
      </c>
      <c r="J1333" s="69" t="s">
        <v>2630</v>
      </c>
      <c r="K1333" s="70" t="s">
        <v>101</v>
      </c>
      <c r="L1333" s="69" t="s">
        <v>101</v>
      </c>
      <c r="M1333" s="69" t="s">
        <v>4533</v>
      </c>
      <c r="N1333" s="69" t="s">
        <v>101</v>
      </c>
      <c r="O1333" s="69" t="s">
        <v>101</v>
      </c>
      <c r="P1333" s="69" t="s">
        <v>101</v>
      </c>
      <c r="Q1333" s="69" t="s">
        <v>82</v>
      </c>
      <c r="R1333" s="72">
        <v>0</v>
      </c>
      <c r="S1333" s="88" t="e">
        <f t="shared" si="80"/>
        <v>#REF!</v>
      </c>
      <c r="T1333" s="71">
        <v>0</v>
      </c>
      <c r="U1333" s="71"/>
      <c r="V1333" s="71"/>
      <c r="W1333" s="71">
        <v>0</v>
      </c>
      <c r="X1333" s="71">
        <v>0</v>
      </c>
      <c r="Y1333" s="89">
        <v>0.5</v>
      </c>
      <c r="Z1333" s="90">
        <v>6</v>
      </c>
      <c r="AA1333" s="90">
        <v>0</v>
      </c>
      <c r="AB1333" s="90">
        <v>6</v>
      </c>
      <c r="AC1333" s="71">
        <v>3.0000000000000009</v>
      </c>
      <c r="AD1333" s="71">
        <v>0</v>
      </c>
      <c r="AE1333" s="71">
        <v>0</v>
      </c>
      <c r="AF1333" s="71">
        <v>0</v>
      </c>
      <c r="AG1333" s="71">
        <v>3.0000000000000009</v>
      </c>
      <c r="AH1333" s="71">
        <v>13035.000000000002</v>
      </c>
      <c r="AI1333" s="72">
        <v>388.48</v>
      </c>
      <c r="AJ1333" s="72" t="s">
        <v>4789</v>
      </c>
      <c r="AK1333" s="72">
        <v>0</v>
      </c>
      <c r="AL1333" s="72">
        <v>0</v>
      </c>
      <c r="AM1333" s="72">
        <v>5063836.8</v>
      </c>
      <c r="AN1333" s="72" t="e">
        <f t="shared" si="81"/>
        <v>#REF!</v>
      </c>
      <c r="AO1333" s="72" t="e">
        <f t="shared" si="82"/>
        <v>#REF!</v>
      </c>
      <c r="AP1333" s="72">
        <v>0</v>
      </c>
      <c r="AQ1333" s="72">
        <v>0</v>
      </c>
      <c r="AR1333" s="72">
        <v>0</v>
      </c>
      <c r="AS1333" s="74">
        <v>42005</v>
      </c>
      <c r="AT1333" s="74">
        <v>42185</v>
      </c>
      <c r="AU1333" s="73" t="s">
        <v>3661</v>
      </c>
      <c r="AV1333" s="72">
        <v>4059.86</v>
      </c>
      <c r="AW1333" s="72" t="e">
        <f t="shared" si="83"/>
        <v>#REF!</v>
      </c>
    </row>
    <row r="1334" spans="2:49" ht="15" customHeight="1">
      <c r="B1334" s="75">
        <v>1324</v>
      </c>
      <c r="C1334" s="75">
        <v>2015</v>
      </c>
      <c r="D1334" s="76" t="s">
        <v>4375</v>
      </c>
      <c r="E1334" s="75" t="s">
        <v>4528</v>
      </c>
      <c r="F1334" s="75" t="s">
        <v>4796</v>
      </c>
      <c r="G1334" s="76" t="s">
        <v>2626</v>
      </c>
      <c r="H1334" s="76" t="s">
        <v>2632</v>
      </c>
      <c r="I1334" s="77">
        <v>17858631000149</v>
      </c>
      <c r="J1334" s="76" t="s">
        <v>2630</v>
      </c>
      <c r="K1334" s="78" t="s">
        <v>101</v>
      </c>
      <c r="L1334" s="76" t="s">
        <v>101</v>
      </c>
      <c r="M1334" s="76" t="s">
        <v>4533</v>
      </c>
      <c r="N1334" s="76" t="s">
        <v>101</v>
      </c>
      <c r="O1334" s="76" t="s">
        <v>101</v>
      </c>
      <c r="P1334" s="76" t="s">
        <v>101</v>
      </c>
      <c r="Q1334" s="76" t="s">
        <v>82</v>
      </c>
      <c r="R1334" s="80">
        <v>0</v>
      </c>
      <c r="S1334" s="91" t="e">
        <f t="shared" si="80"/>
        <v>#REF!</v>
      </c>
      <c r="T1334" s="79">
        <v>0</v>
      </c>
      <c r="U1334" s="79"/>
      <c r="V1334" s="79"/>
      <c r="W1334" s="79">
        <v>0</v>
      </c>
      <c r="X1334" s="79">
        <v>0</v>
      </c>
      <c r="Y1334" s="92">
        <v>0.5</v>
      </c>
      <c r="Z1334" s="93">
        <v>52</v>
      </c>
      <c r="AA1334" s="93">
        <v>0</v>
      </c>
      <c r="AB1334" s="93">
        <v>52</v>
      </c>
      <c r="AC1334" s="79">
        <v>26.000000000000007</v>
      </c>
      <c r="AD1334" s="79">
        <v>0</v>
      </c>
      <c r="AE1334" s="79">
        <v>0</v>
      </c>
      <c r="AF1334" s="79">
        <v>0</v>
      </c>
      <c r="AG1334" s="79">
        <v>26.000000000000007</v>
      </c>
      <c r="AH1334" s="79">
        <v>112970.00000000004</v>
      </c>
      <c r="AI1334" s="80">
        <v>388.48</v>
      </c>
      <c r="AJ1334" s="80" t="s">
        <v>4789</v>
      </c>
      <c r="AK1334" s="80">
        <v>0</v>
      </c>
      <c r="AL1334" s="80">
        <v>0</v>
      </c>
      <c r="AM1334" s="80">
        <v>43886585.600000009</v>
      </c>
      <c r="AN1334" s="80" t="e">
        <f t="shared" si="81"/>
        <v>#REF!</v>
      </c>
      <c r="AO1334" s="80" t="e">
        <f t="shared" si="82"/>
        <v>#REF!</v>
      </c>
      <c r="AP1334" s="80">
        <v>0</v>
      </c>
      <c r="AQ1334" s="80">
        <v>0</v>
      </c>
      <c r="AR1334" s="80">
        <v>0</v>
      </c>
      <c r="AS1334" s="82">
        <v>42005</v>
      </c>
      <c r="AT1334" s="82">
        <v>42185</v>
      </c>
      <c r="AU1334" s="81" t="s">
        <v>3661</v>
      </c>
      <c r="AV1334" s="80">
        <v>4059.86</v>
      </c>
      <c r="AW1334" s="80" t="e">
        <f t="shared" si="83"/>
        <v>#REF!</v>
      </c>
    </row>
    <row r="1335" spans="2:49" ht="15" customHeight="1">
      <c r="B1335" s="68">
        <v>1325</v>
      </c>
      <c r="C1335" s="68">
        <v>2015</v>
      </c>
      <c r="D1335" s="69" t="s">
        <v>4375</v>
      </c>
      <c r="E1335" s="68" t="s">
        <v>4528</v>
      </c>
      <c r="F1335" s="68" t="s">
        <v>4796</v>
      </c>
      <c r="G1335" s="69" t="s">
        <v>2626</v>
      </c>
      <c r="H1335" s="69" t="s">
        <v>1522</v>
      </c>
      <c r="I1335" s="87">
        <v>7133522000100</v>
      </c>
      <c r="J1335" s="69" t="s">
        <v>2630</v>
      </c>
      <c r="K1335" s="70" t="s">
        <v>101</v>
      </c>
      <c r="L1335" s="69" t="s">
        <v>101</v>
      </c>
      <c r="M1335" s="69" t="s">
        <v>4533</v>
      </c>
      <c r="N1335" s="69" t="s">
        <v>101</v>
      </c>
      <c r="O1335" s="69" t="s">
        <v>101</v>
      </c>
      <c r="P1335" s="69" t="s">
        <v>101</v>
      </c>
      <c r="Q1335" s="69" t="s">
        <v>82</v>
      </c>
      <c r="R1335" s="72">
        <v>0</v>
      </c>
      <c r="S1335" s="88" t="e">
        <f t="shared" si="80"/>
        <v>#REF!</v>
      </c>
      <c r="T1335" s="71">
        <v>0</v>
      </c>
      <c r="U1335" s="71"/>
      <c r="V1335" s="71"/>
      <c r="W1335" s="71">
        <v>0</v>
      </c>
      <c r="X1335" s="71">
        <v>0</v>
      </c>
      <c r="Y1335" s="89">
        <v>0.5</v>
      </c>
      <c r="Z1335" s="90">
        <v>854</v>
      </c>
      <c r="AA1335" s="90">
        <v>0</v>
      </c>
      <c r="AB1335" s="90">
        <v>854</v>
      </c>
      <c r="AC1335" s="71">
        <v>427.00000000000011</v>
      </c>
      <c r="AD1335" s="71">
        <v>0</v>
      </c>
      <c r="AE1335" s="71">
        <v>0</v>
      </c>
      <c r="AF1335" s="71">
        <v>0</v>
      </c>
      <c r="AG1335" s="71">
        <v>427.00000000000011</v>
      </c>
      <c r="AH1335" s="71">
        <v>1855315.0000000007</v>
      </c>
      <c r="AI1335" s="72">
        <v>388.48</v>
      </c>
      <c r="AJ1335" s="72" t="s">
        <v>4789</v>
      </c>
      <c r="AK1335" s="72">
        <v>0</v>
      </c>
      <c r="AL1335" s="72">
        <v>0</v>
      </c>
      <c r="AM1335" s="72">
        <v>720752771.20000017</v>
      </c>
      <c r="AN1335" s="72" t="e">
        <f t="shared" si="81"/>
        <v>#REF!</v>
      </c>
      <c r="AO1335" s="72" t="e">
        <f t="shared" si="82"/>
        <v>#REF!</v>
      </c>
      <c r="AP1335" s="72">
        <v>0</v>
      </c>
      <c r="AQ1335" s="72">
        <v>0</v>
      </c>
      <c r="AR1335" s="72">
        <v>0</v>
      </c>
      <c r="AS1335" s="74">
        <v>42005</v>
      </c>
      <c r="AT1335" s="74">
        <v>42185</v>
      </c>
      <c r="AU1335" s="73" t="s">
        <v>3661</v>
      </c>
      <c r="AV1335" s="72">
        <v>4059.86</v>
      </c>
      <c r="AW1335" s="72" t="e">
        <f t="shared" si="83"/>
        <v>#REF!</v>
      </c>
    </row>
    <row r="1336" spans="2:49" ht="15" customHeight="1">
      <c r="B1336" s="75">
        <v>1326</v>
      </c>
      <c r="C1336" s="75">
        <v>2015</v>
      </c>
      <c r="D1336" s="76" t="s">
        <v>4375</v>
      </c>
      <c r="E1336" s="75" t="s">
        <v>4528</v>
      </c>
      <c r="F1336" s="75" t="s">
        <v>4796</v>
      </c>
      <c r="G1336" s="76" t="s">
        <v>2626</v>
      </c>
      <c r="H1336" s="76" t="s">
        <v>2631</v>
      </c>
      <c r="I1336" s="77">
        <v>13145928000106</v>
      </c>
      <c r="J1336" s="76" t="s">
        <v>2630</v>
      </c>
      <c r="K1336" s="78" t="s">
        <v>101</v>
      </c>
      <c r="L1336" s="76" t="s">
        <v>101</v>
      </c>
      <c r="M1336" s="76" t="s">
        <v>4533</v>
      </c>
      <c r="N1336" s="76" t="s">
        <v>101</v>
      </c>
      <c r="O1336" s="76" t="s">
        <v>101</v>
      </c>
      <c r="P1336" s="76" t="s">
        <v>101</v>
      </c>
      <c r="Q1336" s="76" t="s">
        <v>82</v>
      </c>
      <c r="R1336" s="80">
        <v>0</v>
      </c>
      <c r="S1336" s="91" t="e">
        <f t="shared" si="80"/>
        <v>#REF!</v>
      </c>
      <c r="T1336" s="79">
        <v>0</v>
      </c>
      <c r="U1336" s="79"/>
      <c r="V1336" s="79"/>
      <c r="W1336" s="79">
        <v>0</v>
      </c>
      <c r="X1336" s="79">
        <v>0</v>
      </c>
      <c r="Y1336" s="92">
        <v>0.5</v>
      </c>
      <c r="Z1336" s="93">
        <v>5</v>
      </c>
      <c r="AA1336" s="93">
        <v>0</v>
      </c>
      <c r="AB1336" s="93">
        <v>5</v>
      </c>
      <c r="AC1336" s="79">
        <v>2.5000000000000004</v>
      </c>
      <c r="AD1336" s="79">
        <v>0</v>
      </c>
      <c r="AE1336" s="79">
        <v>0</v>
      </c>
      <c r="AF1336" s="79">
        <v>0</v>
      </c>
      <c r="AG1336" s="79">
        <v>2.5000000000000004</v>
      </c>
      <c r="AH1336" s="79">
        <v>10862.500000000002</v>
      </c>
      <c r="AI1336" s="80">
        <v>388.48</v>
      </c>
      <c r="AJ1336" s="80" t="s">
        <v>4789</v>
      </c>
      <c r="AK1336" s="80">
        <v>0</v>
      </c>
      <c r="AL1336" s="80">
        <v>0</v>
      </c>
      <c r="AM1336" s="80">
        <v>4219864.0000000009</v>
      </c>
      <c r="AN1336" s="80" t="e">
        <f t="shared" si="81"/>
        <v>#REF!</v>
      </c>
      <c r="AO1336" s="80" t="e">
        <f t="shared" si="82"/>
        <v>#REF!</v>
      </c>
      <c r="AP1336" s="80">
        <v>0</v>
      </c>
      <c r="AQ1336" s="80">
        <v>0</v>
      </c>
      <c r="AR1336" s="80">
        <v>0</v>
      </c>
      <c r="AS1336" s="82">
        <v>42005</v>
      </c>
      <c r="AT1336" s="82">
        <v>42185</v>
      </c>
      <c r="AU1336" s="81" t="s">
        <v>3661</v>
      </c>
      <c r="AV1336" s="80">
        <v>4059.86</v>
      </c>
      <c r="AW1336" s="80" t="e">
        <f t="shared" si="83"/>
        <v>#REF!</v>
      </c>
    </row>
    <row r="1337" spans="2:49" ht="15" customHeight="1">
      <c r="B1337" s="68">
        <v>1327</v>
      </c>
      <c r="C1337" s="68">
        <v>2015</v>
      </c>
      <c r="D1337" s="69" t="s">
        <v>437</v>
      </c>
      <c r="E1337" s="68" t="s">
        <v>2646</v>
      </c>
      <c r="F1337" s="68" t="s">
        <v>4797</v>
      </c>
      <c r="G1337" s="69" t="s">
        <v>2647</v>
      </c>
      <c r="H1337" s="69" t="s">
        <v>2649</v>
      </c>
      <c r="I1337" s="87">
        <v>6315338000119</v>
      </c>
      <c r="J1337" s="69" t="s">
        <v>2648</v>
      </c>
      <c r="K1337" s="70" t="s">
        <v>2283</v>
      </c>
      <c r="L1337" s="69" t="s">
        <v>2650</v>
      </c>
      <c r="M1337" s="69" t="s">
        <v>4533</v>
      </c>
      <c r="N1337" s="69" t="s">
        <v>83</v>
      </c>
      <c r="O1337" s="69" t="s">
        <v>165</v>
      </c>
      <c r="P1337" s="69" t="s">
        <v>4463</v>
      </c>
      <c r="Q1337" s="69" t="s">
        <v>82</v>
      </c>
      <c r="R1337" s="72">
        <v>0</v>
      </c>
      <c r="S1337" s="88" t="e">
        <f t="shared" si="80"/>
        <v>#REF!</v>
      </c>
      <c r="T1337" s="71">
        <v>40.200000000000003</v>
      </c>
      <c r="U1337" s="71"/>
      <c r="V1337" s="71"/>
      <c r="W1337" s="71">
        <v>0</v>
      </c>
      <c r="X1337" s="71">
        <v>13.2</v>
      </c>
      <c r="Y1337" s="89">
        <v>0.10000000000000002</v>
      </c>
      <c r="Z1337" s="90">
        <v>100</v>
      </c>
      <c r="AA1337" s="90">
        <v>100</v>
      </c>
      <c r="AB1337" s="90">
        <v>100</v>
      </c>
      <c r="AC1337" s="71">
        <v>10</v>
      </c>
      <c r="AD1337" s="71">
        <v>10</v>
      </c>
      <c r="AE1337" s="71">
        <v>10</v>
      </c>
      <c r="AF1337" s="71">
        <v>10</v>
      </c>
      <c r="AG1337" s="71">
        <v>10</v>
      </c>
      <c r="AH1337" s="71">
        <v>1753200.0000000005</v>
      </c>
      <c r="AI1337" s="72">
        <v>214.6</v>
      </c>
      <c r="AJ1337" s="72" t="s">
        <v>4789</v>
      </c>
      <c r="AK1337" s="72">
        <v>0</v>
      </c>
      <c r="AL1337" s="72">
        <v>0</v>
      </c>
      <c r="AM1337" s="72">
        <v>376236720.00000006</v>
      </c>
      <c r="AN1337" s="72" t="e">
        <f t="shared" si="81"/>
        <v>#REF!</v>
      </c>
      <c r="AO1337" s="72" t="e">
        <f t="shared" si="82"/>
        <v>#REF!</v>
      </c>
      <c r="AP1337" s="72">
        <v>19250039.899999999</v>
      </c>
      <c r="AQ1337" s="72">
        <v>19250039.899999999</v>
      </c>
      <c r="AR1337" s="72">
        <v>19250039.899999999</v>
      </c>
      <c r="AS1337" s="74">
        <v>42370</v>
      </c>
      <c r="AT1337" s="74">
        <v>49674</v>
      </c>
      <c r="AU1337" s="73" t="s">
        <v>3661</v>
      </c>
      <c r="AV1337" s="72">
        <v>4215.26</v>
      </c>
      <c r="AW1337" s="72" t="e">
        <f t="shared" si="83"/>
        <v>#REF!</v>
      </c>
    </row>
    <row r="1338" spans="2:49" ht="15" customHeight="1">
      <c r="B1338" s="75">
        <v>1328</v>
      </c>
      <c r="C1338" s="75">
        <v>2015</v>
      </c>
      <c r="D1338" s="76" t="s">
        <v>437</v>
      </c>
      <c r="E1338" s="75" t="s">
        <v>2646</v>
      </c>
      <c r="F1338" s="75" t="s">
        <v>4797</v>
      </c>
      <c r="G1338" s="76" t="s">
        <v>2647</v>
      </c>
      <c r="H1338" s="76" t="s">
        <v>2651</v>
      </c>
      <c r="I1338" s="77">
        <v>10000000000000</v>
      </c>
      <c r="J1338" s="76" t="s">
        <v>2648</v>
      </c>
      <c r="K1338" s="78" t="s">
        <v>2652</v>
      </c>
      <c r="L1338" s="76" t="s">
        <v>2651</v>
      </c>
      <c r="M1338" s="76" t="s">
        <v>4533</v>
      </c>
      <c r="N1338" s="76" t="s">
        <v>83</v>
      </c>
      <c r="O1338" s="76" t="s">
        <v>165</v>
      </c>
      <c r="P1338" s="76" t="s">
        <v>4463</v>
      </c>
      <c r="Q1338" s="76" t="s">
        <v>82</v>
      </c>
      <c r="R1338" s="80">
        <v>0</v>
      </c>
      <c r="S1338" s="91" t="e">
        <f t="shared" si="80"/>
        <v>#REF!</v>
      </c>
      <c r="T1338" s="79">
        <v>60</v>
      </c>
      <c r="U1338" s="79"/>
      <c r="V1338" s="79"/>
      <c r="W1338" s="79">
        <v>0</v>
      </c>
      <c r="X1338" s="79">
        <v>9.4</v>
      </c>
      <c r="Y1338" s="92">
        <v>0.10000000000000002</v>
      </c>
      <c r="Z1338" s="93">
        <v>94</v>
      </c>
      <c r="AA1338" s="93">
        <v>94</v>
      </c>
      <c r="AB1338" s="93">
        <v>94</v>
      </c>
      <c r="AC1338" s="79">
        <v>9.4</v>
      </c>
      <c r="AD1338" s="79">
        <v>9.4</v>
      </c>
      <c r="AE1338" s="79">
        <v>9.4</v>
      </c>
      <c r="AF1338" s="79">
        <v>9.4</v>
      </c>
      <c r="AG1338" s="79">
        <v>9.4</v>
      </c>
      <c r="AH1338" s="79">
        <v>1648008</v>
      </c>
      <c r="AI1338" s="80">
        <v>212</v>
      </c>
      <c r="AJ1338" s="80" t="s">
        <v>4789</v>
      </c>
      <c r="AK1338" s="80">
        <v>0</v>
      </c>
      <c r="AL1338" s="80">
        <v>0</v>
      </c>
      <c r="AM1338" s="80">
        <v>349377696</v>
      </c>
      <c r="AN1338" s="80" t="e">
        <f t="shared" si="81"/>
        <v>#REF!</v>
      </c>
      <c r="AO1338" s="80" t="e">
        <f t="shared" si="82"/>
        <v>#REF!</v>
      </c>
      <c r="AP1338" s="80">
        <v>18258178.669999998</v>
      </c>
      <c r="AQ1338" s="80">
        <v>18258178.669999998</v>
      </c>
      <c r="AR1338" s="80">
        <v>18258178.669999998</v>
      </c>
      <c r="AS1338" s="82">
        <v>42370</v>
      </c>
      <c r="AT1338" s="82">
        <v>49674</v>
      </c>
      <c r="AU1338" s="81" t="s">
        <v>3661</v>
      </c>
      <c r="AV1338" s="80">
        <v>4215.26</v>
      </c>
      <c r="AW1338" s="80" t="e">
        <f t="shared" si="83"/>
        <v>#REF!</v>
      </c>
    </row>
    <row r="1339" spans="2:49" ht="15" customHeight="1">
      <c r="B1339" s="68">
        <v>1329</v>
      </c>
      <c r="C1339" s="68">
        <v>2015</v>
      </c>
      <c r="D1339" s="69" t="s">
        <v>437</v>
      </c>
      <c r="E1339" s="68" t="s">
        <v>2646</v>
      </c>
      <c r="F1339" s="68" t="s">
        <v>4797</v>
      </c>
      <c r="G1339" s="69" t="s">
        <v>2647</v>
      </c>
      <c r="H1339" s="69" t="s">
        <v>2653</v>
      </c>
      <c r="I1339" s="87">
        <v>8195806000194</v>
      </c>
      <c r="J1339" s="69" t="s">
        <v>2648</v>
      </c>
      <c r="K1339" s="70" t="s">
        <v>1436</v>
      </c>
      <c r="L1339" s="69" t="s">
        <v>1437</v>
      </c>
      <c r="M1339" s="69" t="s">
        <v>4533</v>
      </c>
      <c r="N1339" s="69" t="s">
        <v>137</v>
      </c>
      <c r="O1339" s="69" t="s">
        <v>165</v>
      </c>
      <c r="P1339" s="69" t="s">
        <v>4463</v>
      </c>
      <c r="Q1339" s="69" t="s">
        <v>82</v>
      </c>
      <c r="R1339" s="72">
        <v>0</v>
      </c>
      <c r="S1339" s="88" t="e">
        <f t="shared" si="80"/>
        <v>#REF!</v>
      </c>
      <c r="T1339" s="71">
        <v>70</v>
      </c>
      <c r="U1339" s="71"/>
      <c r="V1339" s="71"/>
      <c r="W1339" s="71">
        <v>0</v>
      </c>
      <c r="X1339" s="71">
        <v>26.8</v>
      </c>
      <c r="Y1339" s="89">
        <v>0.10000000000000002</v>
      </c>
      <c r="Z1339" s="90">
        <v>175</v>
      </c>
      <c r="AA1339" s="90">
        <v>175</v>
      </c>
      <c r="AB1339" s="90">
        <v>175</v>
      </c>
      <c r="AC1339" s="71">
        <v>17.500000000000007</v>
      </c>
      <c r="AD1339" s="71">
        <v>17.500000000000007</v>
      </c>
      <c r="AE1339" s="71">
        <v>17.500000000000007</v>
      </c>
      <c r="AF1339" s="71">
        <v>17.500000000000007</v>
      </c>
      <c r="AG1339" s="71">
        <v>17.500000000000007</v>
      </c>
      <c r="AH1339" s="71">
        <v>3068100</v>
      </c>
      <c r="AI1339" s="72">
        <v>207.09</v>
      </c>
      <c r="AJ1339" s="72" t="s">
        <v>4789</v>
      </c>
      <c r="AK1339" s="72">
        <v>0</v>
      </c>
      <c r="AL1339" s="72">
        <v>0</v>
      </c>
      <c r="AM1339" s="72">
        <v>635372829</v>
      </c>
      <c r="AN1339" s="72" t="e">
        <f t="shared" si="81"/>
        <v>#REF!</v>
      </c>
      <c r="AO1339" s="72" t="e">
        <f t="shared" si="82"/>
        <v>#REF!</v>
      </c>
      <c r="AP1339" s="72">
        <v>33499999.999999948</v>
      </c>
      <c r="AQ1339" s="72">
        <v>33499999.999999948</v>
      </c>
      <c r="AR1339" s="72">
        <v>33499999.999999948</v>
      </c>
      <c r="AS1339" s="74">
        <v>42370</v>
      </c>
      <c r="AT1339" s="74">
        <v>49674</v>
      </c>
      <c r="AU1339" s="73" t="s">
        <v>3661</v>
      </c>
      <c r="AV1339" s="72">
        <v>4215.26</v>
      </c>
      <c r="AW1339" s="72" t="e">
        <f t="shared" si="83"/>
        <v>#REF!</v>
      </c>
    </row>
    <row r="1340" spans="2:49" ht="15" customHeight="1">
      <c r="B1340" s="75">
        <v>1330</v>
      </c>
      <c r="C1340" s="75">
        <v>2015</v>
      </c>
      <c r="D1340" s="76" t="s">
        <v>437</v>
      </c>
      <c r="E1340" s="75" t="s">
        <v>2646</v>
      </c>
      <c r="F1340" s="75" t="s">
        <v>4797</v>
      </c>
      <c r="G1340" s="76" t="s">
        <v>2647</v>
      </c>
      <c r="H1340" s="76" t="s">
        <v>2655</v>
      </c>
      <c r="I1340" s="77">
        <v>20000000000000</v>
      </c>
      <c r="J1340" s="76" t="s">
        <v>2654</v>
      </c>
      <c r="K1340" s="78" t="s">
        <v>2656</v>
      </c>
      <c r="L1340" s="76" t="s">
        <v>2657</v>
      </c>
      <c r="M1340" s="76" t="s">
        <v>4533</v>
      </c>
      <c r="N1340" s="76" t="s">
        <v>74</v>
      </c>
      <c r="O1340" s="76" t="s">
        <v>838</v>
      </c>
      <c r="P1340" s="76" t="s">
        <v>4462</v>
      </c>
      <c r="Q1340" s="76" t="s">
        <v>28</v>
      </c>
      <c r="R1340" s="80">
        <v>146921100</v>
      </c>
      <c r="S1340" s="91" t="e">
        <f t="shared" si="80"/>
        <v>#REF!</v>
      </c>
      <c r="T1340" s="79">
        <v>30</v>
      </c>
      <c r="U1340" s="79"/>
      <c r="V1340" s="79"/>
      <c r="W1340" s="79">
        <v>0</v>
      </c>
      <c r="X1340" s="79">
        <v>14.2</v>
      </c>
      <c r="Y1340" s="92">
        <v>0.10000000000000002</v>
      </c>
      <c r="Z1340" s="93">
        <v>100</v>
      </c>
      <c r="AA1340" s="93">
        <v>100</v>
      </c>
      <c r="AB1340" s="93">
        <v>100</v>
      </c>
      <c r="AC1340" s="79">
        <v>10</v>
      </c>
      <c r="AD1340" s="79">
        <v>10</v>
      </c>
      <c r="AE1340" s="79">
        <v>10</v>
      </c>
      <c r="AF1340" s="79">
        <v>10</v>
      </c>
      <c r="AG1340" s="79">
        <v>10</v>
      </c>
      <c r="AH1340" s="79">
        <v>1753200.0000000002</v>
      </c>
      <c r="AI1340" s="80">
        <v>177.46</v>
      </c>
      <c r="AJ1340" s="80" t="s">
        <v>4789</v>
      </c>
      <c r="AK1340" s="80">
        <v>0</v>
      </c>
      <c r="AL1340" s="80">
        <v>0</v>
      </c>
      <c r="AM1340" s="80">
        <v>311122872.00000006</v>
      </c>
      <c r="AN1340" s="80" t="e">
        <f t="shared" si="81"/>
        <v>#REF!</v>
      </c>
      <c r="AO1340" s="80" t="e">
        <f t="shared" si="82"/>
        <v>#REF!</v>
      </c>
      <c r="AP1340" s="80">
        <v>7917429.1615924649</v>
      </c>
      <c r="AQ1340" s="80">
        <v>15709327.169999992</v>
      </c>
      <c r="AR1340" s="80">
        <v>15709327.169999992</v>
      </c>
      <c r="AS1340" s="82">
        <v>42917</v>
      </c>
      <c r="AT1340" s="82">
        <v>50221</v>
      </c>
      <c r="AU1340" s="81" t="s">
        <v>3661</v>
      </c>
      <c r="AV1340" s="80">
        <v>4215.26</v>
      </c>
      <c r="AW1340" s="80" t="e">
        <f t="shared" si="83"/>
        <v>#REF!</v>
      </c>
    </row>
    <row r="1341" spans="2:49" ht="15" customHeight="1">
      <c r="B1341" s="68">
        <v>1331</v>
      </c>
      <c r="C1341" s="68">
        <v>2015</v>
      </c>
      <c r="D1341" s="69" t="s">
        <v>437</v>
      </c>
      <c r="E1341" s="68" t="s">
        <v>2646</v>
      </c>
      <c r="F1341" s="68" t="s">
        <v>4797</v>
      </c>
      <c r="G1341" s="69" t="s">
        <v>2647</v>
      </c>
      <c r="H1341" s="69" t="s">
        <v>2655</v>
      </c>
      <c r="I1341" s="87">
        <v>20000000000000</v>
      </c>
      <c r="J1341" s="69" t="s">
        <v>2654</v>
      </c>
      <c r="K1341" s="70" t="s">
        <v>2658</v>
      </c>
      <c r="L1341" s="69" t="s">
        <v>2659</v>
      </c>
      <c r="M1341" s="69" t="s">
        <v>4533</v>
      </c>
      <c r="N1341" s="69" t="s">
        <v>74</v>
      </c>
      <c r="O1341" s="69" t="s">
        <v>838</v>
      </c>
      <c r="P1341" s="69" t="s">
        <v>4462</v>
      </c>
      <c r="Q1341" s="69" t="s">
        <v>28</v>
      </c>
      <c r="R1341" s="72">
        <v>146921100</v>
      </c>
      <c r="S1341" s="88" t="e">
        <f t="shared" si="80"/>
        <v>#REF!</v>
      </c>
      <c r="T1341" s="71">
        <v>30</v>
      </c>
      <c r="U1341" s="71"/>
      <c r="V1341" s="71"/>
      <c r="W1341" s="71">
        <v>0</v>
      </c>
      <c r="X1341" s="71">
        <v>14</v>
      </c>
      <c r="Y1341" s="89">
        <v>0.10000000000000002</v>
      </c>
      <c r="Z1341" s="90">
        <v>100</v>
      </c>
      <c r="AA1341" s="90">
        <v>100</v>
      </c>
      <c r="AB1341" s="90">
        <v>100</v>
      </c>
      <c r="AC1341" s="71">
        <v>9.7999999999999954</v>
      </c>
      <c r="AD1341" s="71">
        <v>9.7999999999999954</v>
      </c>
      <c r="AE1341" s="71">
        <v>9.7999999999999954</v>
      </c>
      <c r="AF1341" s="71">
        <v>9.7999999999999954</v>
      </c>
      <c r="AG1341" s="71">
        <v>9.7999999999999954</v>
      </c>
      <c r="AH1341" s="71">
        <v>1718136.0000000005</v>
      </c>
      <c r="AI1341" s="72">
        <v>177.48</v>
      </c>
      <c r="AJ1341" s="72" t="s">
        <v>4789</v>
      </c>
      <c r="AK1341" s="72">
        <v>0</v>
      </c>
      <c r="AL1341" s="72">
        <v>0</v>
      </c>
      <c r="AM1341" s="72">
        <v>304934777.27999991</v>
      </c>
      <c r="AN1341" s="72" t="e">
        <f t="shared" si="81"/>
        <v>#REF!</v>
      </c>
      <c r="AO1341" s="72" t="e">
        <f t="shared" si="82"/>
        <v>#REF!</v>
      </c>
      <c r="AP1341" s="72">
        <v>7754908.1833162121</v>
      </c>
      <c r="AQ1341" s="72">
        <v>15386861.989999998</v>
      </c>
      <c r="AR1341" s="72">
        <v>15386861.989999998</v>
      </c>
      <c r="AS1341" s="74">
        <v>42917</v>
      </c>
      <c r="AT1341" s="74">
        <v>50221</v>
      </c>
      <c r="AU1341" s="73" t="s">
        <v>3661</v>
      </c>
      <c r="AV1341" s="72">
        <v>4215.26</v>
      </c>
      <c r="AW1341" s="72" t="e">
        <f t="shared" si="83"/>
        <v>#REF!</v>
      </c>
    </row>
    <row r="1342" spans="2:49" ht="15" customHeight="1">
      <c r="B1342" s="75">
        <v>1332</v>
      </c>
      <c r="C1342" s="75">
        <v>2015</v>
      </c>
      <c r="D1342" s="76" t="s">
        <v>437</v>
      </c>
      <c r="E1342" s="75" t="s">
        <v>2646</v>
      </c>
      <c r="F1342" s="75" t="s">
        <v>4797</v>
      </c>
      <c r="G1342" s="76" t="s">
        <v>2647</v>
      </c>
      <c r="H1342" s="76" t="s">
        <v>2660</v>
      </c>
      <c r="I1342" s="77">
        <v>45483450002164</v>
      </c>
      <c r="J1342" s="76" t="s">
        <v>2648</v>
      </c>
      <c r="K1342" s="78" t="s">
        <v>619</v>
      </c>
      <c r="L1342" s="76" t="s">
        <v>620</v>
      </c>
      <c r="M1342" s="76" t="s">
        <v>4533</v>
      </c>
      <c r="N1342" s="76" t="s">
        <v>83</v>
      </c>
      <c r="O1342" s="76" t="s">
        <v>165</v>
      </c>
      <c r="P1342" s="76" t="s">
        <v>4463</v>
      </c>
      <c r="Q1342" s="76" t="s">
        <v>82</v>
      </c>
      <c r="R1342" s="80">
        <v>0</v>
      </c>
      <c r="S1342" s="91" t="e">
        <f t="shared" si="80"/>
        <v>#REF!</v>
      </c>
      <c r="T1342" s="79">
        <v>45</v>
      </c>
      <c r="U1342" s="79"/>
      <c r="V1342" s="79"/>
      <c r="W1342" s="79">
        <v>0</v>
      </c>
      <c r="X1342" s="79">
        <v>14.1</v>
      </c>
      <c r="Y1342" s="92">
        <v>0.10000000000000002</v>
      </c>
      <c r="Z1342" s="93">
        <v>56</v>
      </c>
      <c r="AA1342" s="93">
        <v>56</v>
      </c>
      <c r="AB1342" s="93">
        <v>56</v>
      </c>
      <c r="AC1342" s="79">
        <v>5.6000000000000014</v>
      </c>
      <c r="AD1342" s="79">
        <v>5.6000000000000014</v>
      </c>
      <c r="AE1342" s="79">
        <v>5.6000000000000014</v>
      </c>
      <c r="AF1342" s="79">
        <v>5.6000000000000014</v>
      </c>
      <c r="AG1342" s="79">
        <v>5.6000000000000014</v>
      </c>
      <c r="AH1342" s="79">
        <v>981792</v>
      </c>
      <c r="AI1342" s="80">
        <v>206.52</v>
      </c>
      <c r="AJ1342" s="80" t="s">
        <v>4789</v>
      </c>
      <c r="AK1342" s="80">
        <v>0</v>
      </c>
      <c r="AL1342" s="80">
        <v>0</v>
      </c>
      <c r="AM1342" s="80">
        <v>202759683.84</v>
      </c>
      <c r="AN1342" s="80" t="e">
        <f t="shared" si="81"/>
        <v>#REF!</v>
      </c>
      <c r="AO1342" s="80" t="e">
        <f t="shared" si="82"/>
        <v>#REF!</v>
      </c>
      <c r="AP1342" s="80">
        <v>10527417.599999998</v>
      </c>
      <c r="AQ1342" s="80">
        <v>10527417.599999998</v>
      </c>
      <c r="AR1342" s="80">
        <v>10527417.599999998</v>
      </c>
      <c r="AS1342" s="82">
        <v>42370</v>
      </c>
      <c r="AT1342" s="82">
        <v>49674</v>
      </c>
      <c r="AU1342" s="81" t="s">
        <v>3661</v>
      </c>
      <c r="AV1342" s="80">
        <v>4215.26</v>
      </c>
      <c r="AW1342" s="80" t="e">
        <f t="shared" si="83"/>
        <v>#REF!</v>
      </c>
    </row>
    <row r="1343" spans="2:49" ht="15" customHeight="1">
      <c r="B1343" s="68">
        <v>1333</v>
      </c>
      <c r="C1343" s="68">
        <v>2015</v>
      </c>
      <c r="D1343" s="69" t="s">
        <v>437</v>
      </c>
      <c r="E1343" s="68" t="s">
        <v>2646</v>
      </c>
      <c r="F1343" s="68" t="s">
        <v>4797</v>
      </c>
      <c r="G1343" s="69" t="s">
        <v>2647</v>
      </c>
      <c r="H1343" s="69" t="s">
        <v>2655</v>
      </c>
      <c r="I1343" s="87">
        <v>20000000000000</v>
      </c>
      <c r="J1343" s="69" t="s">
        <v>2654</v>
      </c>
      <c r="K1343" s="70" t="s">
        <v>2661</v>
      </c>
      <c r="L1343" s="69" t="s">
        <v>2662</v>
      </c>
      <c r="M1343" s="69" t="s">
        <v>4533</v>
      </c>
      <c r="N1343" s="69" t="s">
        <v>74</v>
      </c>
      <c r="O1343" s="69" t="s">
        <v>838</v>
      </c>
      <c r="P1343" s="69" t="s">
        <v>4462</v>
      </c>
      <c r="Q1343" s="69" t="s">
        <v>28</v>
      </c>
      <c r="R1343" s="72">
        <v>146921100</v>
      </c>
      <c r="S1343" s="88" t="e">
        <f t="shared" si="80"/>
        <v>#REF!</v>
      </c>
      <c r="T1343" s="71">
        <v>30</v>
      </c>
      <c r="U1343" s="71"/>
      <c r="V1343" s="71"/>
      <c r="W1343" s="71">
        <v>0</v>
      </c>
      <c r="X1343" s="71">
        <v>14.1</v>
      </c>
      <c r="Y1343" s="89">
        <v>0.10000000000000002</v>
      </c>
      <c r="Z1343" s="90">
        <v>100</v>
      </c>
      <c r="AA1343" s="90">
        <v>100</v>
      </c>
      <c r="AB1343" s="90">
        <v>100</v>
      </c>
      <c r="AC1343" s="71">
        <v>9.8999999999999968</v>
      </c>
      <c r="AD1343" s="71">
        <v>9.8999999999999968</v>
      </c>
      <c r="AE1343" s="71">
        <v>9.8999999999999968</v>
      </c>
      <c r="AF1343" s="71">
        <v>9.8999999999999968</v>
      </c>
      <c r="AG1343" s="71">
        <v>9.8999999999999968</v>
      </c>
      <c r="AH1343" s="71">
        <v>1735668</v>
      </c>
      <c r="AI1343" s="72">
        <v>177.47</v>
      </c>
      <c r="AJ1343" s="72" t="s">
        <v>4789</v>
      </c>
      <c r="AK1343" s="72">
        <v>0</v>
      </c>
      <c r="AL1343" s="72">
        <v>0</v>
      </c>
      <c r="AM1343" s="72">
        <v>308028999.96000004</v>
      </c>
      <c r="AN1343" s="72" t="e">
        <f t="shared" si="81"/>
        <v>#REF!</v>
      </c>
      <c r="AO1343" s="72" t="e">
        <f t="shared" si="82"/>
        <v>#REF!</v>
      </c>
      <c r="AP1343" s="72">
        <v>7827717.7626997782</v>
      </c>
      <c r="AQ1343" s="72">
        <v>15531326.750000004</v>
      </c>
      <c r="AR1343" s="72">
        <v>15531326.750000004</v>
      </c>
      <c r="AS1343" s="74">
        <v>42917</v>
      </c>
      <c r="AT1343" s="74">
        <v>50221</v>
      </c>
      <c r="AU1343" s="73" t="s">
        <v>3661</v>
      </c>
      <c r="AV1343" s="72">
        <v>4215.26</v>
      </c>
      <c r="AW1343" s="72" t="e">
        <f t="shared" si="83"/>
        <v>#REF!</v>
      </c>
    </row>
    <row r="1344" spans="2:49" ht="15" customHeight="1">
      <c r="B1344" s="75">
        <v>1334</v>
      </c>
      <c r="C1344" s="75">
        <v>2015</v>
      </c>
      <c r="D1344" s="76" t="s">
        <v>437</v>
      </c>
      <c r="E1344" s="75" t="s">
        <v>2646</v>
      </c>
      <c r="F1344" s="75" t="s">
        <v>4797</v>
      </c>
      <c r="G1344" s="76" t="s">
        <v>2647</v>
      </c>
      <c r="H1344" s="76" t="s">
        <v>2663</v>
      </c>
      <c r="I1344" s="77">
        <v>49213747011828</v>
      </c>
      <c r="J1344" s="76" t="s">
        <v>2648</v>
      </c>
      <c r="K1344" s="78" t="s">
        <v>1482</v>
      </c>
      <c r="L1344" s="76" t="s">
        <v>1483</v>
      </c>
      <c r="M1344" s="76" t="s">
        <v>4533</v>
      </c>
      <c r="N1344" s="76" t="s">
        <v>83</v>
      </c>
      <c r="O1344" s="76" t="s">
        <v>165</v>
      </c>
      <c r="P1344" s="76" t="s">
        <v>4463</v>
      </c>
      <c r="Q1344" s="76" t="s">
        <v>82</v>
      </c>
      <c r="R1344" s="80">
        <v>0</v>
      </c>
      <c r="S1344" s="91" t="e">
        <f t="shared" si="80"/>
        <v>#REF!</v>
      </c>
      <c r="T1344" s="79">
        <v>69.7</v>
      </c>
      <c r="U1344" s="79"/>
      <c r="V1344" s="79"/>
      <c r="W1344" s="79">
        <v>0</v>
      </c>
      <c r="X1344" s="79">
        <v>34.4</v>
      </c>
      <c r="Y1344" s="92">
        <v>0.10000000000000002</v>
      </c>
      <c r="Z1344" s="93">
        <v>52</v>
      </c>
      <c r="AA1344" s="93">
        <v>52</v>
      </c>
      <c r="AB1344" s="93">
        <v>52</v>
      </c>
      <c r="AC1344" s="79">
        <v>5.1999999999999975</v>
      </c>
      <c r="AD1344" s="79">
        <v>5.1999999999999975</v>
      </c>
      <c r="AE1344" s="79">
        <v>5.1999999999999975</v>
      </c>
      <c r="AF1344" s="79">
        <v>5.1999999999999975</v>
      </c>
      <c r="AG1344" s="79">
        <v>5.1999999999999975</v>
      </c>
      <c r="AH1344" s="79">
        <v>911664.00000000012</v>
      </c>
      <c r="AI1344" s="80">
        <v>213.9</v>
      </c>
      <c r="AJ1344" s="80" t="s">
        <v>4789</v>
      </c>
      <c r="AK1344" s="80">
        <v>0</v>
      </c>
      <c r="AL1344" s="80">
        <v>0</v>
      </c>
      <c r="AM1344" s="80">
        <v>195004929.59999996</v>
      </c>
      <c r="AN1344" s="80" t="e">
        <f t="shared" si="81"/>
        <v>#REF!</v>
      </c>
      <c r="AO1344" s="80" t="e">
        <f t="shared" si="82"/>
        <v>#REF!</v>
      </c>
      <c r="AP1344" s="80">
        <v>10320177.800000004</v>
      </c>
      <c r="AQ1344" s="80">
        <v>10320177.800000004</v>
      </c>
      <c r="AR1344" s="80">
        <v>10320177.800000004</v>
      </c>
      <c r="AS1344" s="82">
        <v>42370</v>
      </c>
      <c r="AT1344" s="82">
        <v>49674</v>
      </c>
      <c r="AU1344" s="81" t="s">
        <v>3661</v>
      </c>
      <c r="AV1344" s="80">
        <v>4215.26</v>
      </c>
      <c r="AW1344" s="80" t="e">
        <f t="shared" si="83"/>
        <v>#REF!</v>
      </c>
    </row>
    <row r="1345" spans="2:49" ht="15" customHeight="1">
      <c r="B1345" s="68">
        <v>1335</v>
      </c>
      <c r="C1345" s="68">
        <v>2015</v>
      </c>
      <c r="D1345" s="69" t="s">
        <v>437</v>
      </c>
      <c r="E1345" s="68" t="s">
        <v>2646</v>
      </c>
      <c r="F1345" s="68" t="s">
        <v>4797</v>
      </c>
      <c r="G1345" s="69" t="s">
        <v>2647</v>
      </c>
      <c r="H1345" s="69" t="s">
        <v>2664</v>
      </c>
      <c r="I1345" s="87">
        <v>2635522000195</v>
      </c>
      <c r="J1345" s="69" t="s">
        <v>2648</v>
      </c>
      <c r="K1345" s="70" t="s">
        <v>2665</v>
      </c>
      <c r="L1345" s="69" t="s">
        <v>2666</v>
      </c>
      <c r="M1345" s="69" t="s">
        <v>4533</v>
      </c>
      <c r="N1345" s="69" t="s">
        <v>137</v>
      </c>
      <c r="O1345" s="69" t="s">
        <v>165</v>
      </c>
      <c r="P1345" s="69" t="s">
        <v>4463</v>
      </c>
      <c r="Q1345" s="69" t="s">
        <v>82</v>
      </c>
      <c r="R1345" s="72">
        <v>0</v>
      </c>
      <c r="S1345" s="88" t="e">
        <f t="shared" si="80"/>
        <v>#REF!</v>
      </c>
      <c r="T1345" s="71">
        <v>20.73</v>
      </c>
      <c r="U1345" s="71"/>
      <c r="V1345" s="71"/>
      <c r="W1345" s="71">
        <v>0</v>
      </c>
      <c r="X1345" s="71">
        <v>7.9</v>
      </c>
      <c r="Y1345" s="89">
        <v>0.10000000000000002</v>
      </c>
      <c r="Z1345" s="90">
        <v>67</v>
      </c>
      <c r="AA1345" s="90">
        <v>67</v>
      </c>
      <c r="AB1345" s="90">
        <v>67</v>
      </c>
      <c r="AC1345" s="71">
        <v>6.7000000000000046</v>
      </c>
      <c r="AD1345" s="71">
        <v>6.7000000000000046</v>
      </c>
      <c r="AE1345" s="71">
        <v>6.7000000000000046</v>
      </c>
      <c r="AF1345" s="71">
        <v>6.7000000000000046</v>
      </c>
      <c r="AG1345" s="71">
        <v>6.7000000000000046</v>
      </c>
      <c r="AH1345" s="71">
        <v>1174643.9999999998</v>
      </c>
      <c r="AI1345" s="72">
        <v>214.3</v>
      </c>
      <c r="AJ1345" s="72" t="s">
        <v>4789</v>
      </c>
      <c r="AK1345" s="72">
        <v>0</v>
      </c>
      <c r="AL1345" s="72">
        <v>0</v>
      </c>
      <c r="AM1345" s="72">
        <v>251726209.20000005</v>
      </c>
      <c r="AN1345" s="72" t="e">
        <f t="shared" si="81"/>
        <v>#REF!</v>
      </c>
      <c r="AO1345" s="72" t="e">
        <f t="shared" si="82"/>
        <v>#REF!</v>
      </c>
      <c r="AP1345" s="72">
        <v>13149574.999999998</v>
      </c>
      <c r="AQ1345" s="72">
        <v>13149574.999999998</v>
      </c>
      <c r="AR1345" s="72">
        <v>13149574.999999998</v>
      </c>
      <c r="AS1345" s="74">
        <v>42370</v>
      </c>
      <c r="AT1345" s="74">
        <v>49674</v>
      </c>
      <c r="AU1345" s="73" t="s">
        <v>3661</v>
      </c>
      <c r="AV1345" s="72">
        <v>4215.26</v>
      </c>
      <c r="AW1345" s="72" t="e">
        <f t="shared" si="83"/>
        <v>#REF!</v>
      </c>
    </row>
    <row r="1346" spans="2:49" ht="15" customHeight="1">
      <c r="B1346" s="75">
        <v>1336</v>
      </c>
      <c r="C1346" s="75">
        <v>2015</v>
      </c>
      <c r="D1346" s="76" t="s">
        <v>437</v>
      </c>
      <c r="E1346" s="75" t="s">
        <v>2646</v>
      </c>
      <c r="F1346" s="75" t="s">
        <v>4797</v>
      </c>
      <c r="G1346" s="76" t="s">
        <v>2647</v>
      </c>
      <c r="H1346" s="76" t="s">
        <v>2583</v>
      </c>
      <c r="I1346" s="77">
        <v>7280328000158</v>
      </c>
      <c r="J1346" s="76" t="s">
        <v>2648</v>
      </c>
      <c r="K1346" s="78" t="s">
        <v>470</v>
      </c>
      <c r="L1346" s="76" t="s">
        <v>2583</v>
      </c>
      <c r="M1346" s="76" t="s">
        <v>4533</v>
      </c>
      <c r="N1346" s="76" t="s">
        <v>83</v>
      </c>
      <c r="O1346" s="76" t="s">
        <v>165</v>
      </c>
      <c r="P1346" s="76" t="s">
        <v>4463</v>
      </c>
      <c r="Q1346" s="76" t="s">
        <v>82</v>
      </c>
      <c r="R1346" s="80">
        <v>0</v>
      </c>
      <c r="S1346" s="91" t="e">
        <f t="shared" si="80"/>
        <v>#REF!</v>
      </c>
      <c r="T1346" s="79">
        <v>30.6</v>
      </c>
      <c r="U1346" s="79"/>
      <c r="V1346" s="79"/>
      <c r="W1346" s="79">
        <v>0</v>
      </c>
      <c r="X1346" s="79">
        <v>14.4</v>
      </c>
      <c r="Y1346" s="92">
        <v>0.10000000000000002</v>
      </c>
      <c r="Z1346" s="93">
        <v>35</v>
      </c>
      <c r="AA1346" s="93">
        <v>35</v>
      </c>
      <c r="AB1346" s="93">
        <v>35</v>
      </c>
      <c r="AC1346" s="79">
        <v>3.4999999999999956</v>
      </c>
      <c r="AD1346" s="79">
        <v>3.4999999999999956</v>
      </c>
      <c r="AE1346" s="79">
        <v>3.4999999999999956</v>
      </c>
      <c r="AF1346" s="79">
        <v>3.4999999999999956</v>
      </c>
      <c r="AG1346" s="79">
        <v>3.4999999999999956</v>
      </c>
      <c r="AH1346" s="79">
        <v>613620</v>
      </c>
      <c r="AI1346" s="80">
        <v>209.35</v>
      </c>
      <c r="AJ1346" s="80" t="s">
        <v>4789</v>
      </c>
      <c r="AK1346" s="80">
        <v>0</v>
      </c>
      <c r="AL1346" s="80">
        <v>0</v>
      </c>
      <c r="AM1346" s="80">
        <v>128461347.00000001</v>
      </c>
      <c r="AN1346" s="80" t="e">
        <f t="shared" si="81"/>
        <v>#REF!</v>
      </c>
      <c r="AO1346" s="80" t="e">
        <f t="shared" si="82"/>
        <v>#REF!</v>
      </c>
      <c r="AP1346" s="80">
        <v>6598327.6899999948</v>
      </c>
      <c r="AQ1346" s="80">
        <v>6598327.6899999948</v>
      </c>
      <c r="AR1346" s="80">
        <v>6598327.6899999948</v>
      </c>
      <c r="AS1346" s="82">
        <v>42370</v>
      </c>
      <c r="AT1346" s="82">
        <v>49674</v>
      </c>
      <c r="AU1346" s="81" t="s">
        <v>3661</v>
      </c>
      <c r="AV1346" s="80">
        <v>4215.26</v>
      </c>
      <c r="AW1346" s="80" t="e">
        <f t="shared" si="83"/>
        <v>#REF!</v>
      </c>
    </row>
    <row r="1347" spans="2:49" ht="15" customHeight="1">
      <c r="B1347" s="68">
        <v>1337</v>
      </c>
      <c r="C1347" s="68">
        <v>2015</v>
      </c>
      <c r="D1347" s="69" t="s">
        <v>437</v>
      </c>
      <c r="E1347" s="68" t="s">
        <v>2646</v>
      </c>
      <c r="F1347" s="68" t="s">
        <v>4797</v>
      </c>
      <c r="G1347" s="69" t="s">
        <v>2647</v>
      </c>
      <c r="H1347" s="69" t="s">
        <v>2667</v>
      </c>
      <c r="I1347" s="87">
        <v>8164344000148</v>
      </c>
      <c r="J1347" s="69" t="s">
        <v>2648</v>
      </c>
      <c r="K1347" s="70" t="s">
        <v>2668</v>
      </c>
      <c r="L1347" s="69" t="s">
        <v>2667</v>
      </c>
      <c r="M1347" s="69" t="s">
        <v>4533</v>
      </c>
      <c r="N1347" s="69" t="s">
        <v>144</v>
      </c>
      <c r="O1347" s="69" t="s">
        <v>165</v>
      </c>
      <c r="P1347" s="69" t="s">
        <v>4463</v>
      </c>
      <c r="Q1347" s="69" t="s">
        <v>82</v>
      </c>
      <c r="R1347" s="72">
        <v>0</v>
      </c>
      <c r="S1347" s="88" t="e">
        <f t="shared" si="80"/>
        <v>#REF!</v>
      </c>
      <c r="T1347" s="71">
        <v>53.2</v>
      </c>
      <c r="U1347" s="71"/>
      <c r="V1347" s="71"/>
      <c r="W1347" s="71">
        <v>0</v>
      </c>
      <c r="X1347" s="71">
        <v>14.4</v>
      </c>
      <c r="Y1347" s="89">
        <v>0.10000000000000002</v>
      </c>
      <c r="Z1347" s="90">
        <v>93</v>
      </c>
      <c r="AA1347" s="90">
        <v>93</v>
      </c>
      <c r="AB1347" s="90">
        <v>93</v>
      </c>
      <c r="AC1347" s="71">
        <v>9.300000000000006</v>
      </c>
      <c r="AD1347" s="71">
        <v>9.300000000000006</v>
      </c>
      <c r="AE1347" s="71">
        <v>9.300000000000006</v>
      </c>
      <c r="AF1347" s="71">
        <v>9.300000000000006</v>
      </c>
      <c r="AG1347" s="71">
        <v>9.300000000000006</v>
      </c>
      <c r="AH1347" s="71">
        <v>1630476.0000000002</v>
      </c>
      <c r="AI1347" s="72">
        <v>204.91</v>
      </c>
      <c r="AJ1347" s="72" t="s">
        <v>4789</v>
      </c>
      <c r="AK1347" s="72">
        <v>0</v>
      </c>
      <c r="AL1347" s="72">
        <v>0</v>
      </c>
      <c r="AM1347" s="72">
        <v>334100837.16000003</v>
      </c>
      <c r="AN1347" s="72" t="e">
        <f t="shared" si="81"/>
        <v>#REF!</v>
      </c>
      <c r="AO1347" s="72" t="e">
        <f t="shared" si="82"/>
        <v>#REF!</v>
      </c>
      <c r="AP1347" s="72">
        <v>17336816.289999988</v>
      </c>
      <c r="AQ1347" s="72">
        <v>17336816.289999988</v>
      </c>
      <c r="AR1347" s="72">
        <v>17336816.289999988</v>
      </c>
      <c r="AS1347" s="74">
        <v>42370</v>
      </c>
      <c r="AT1347" s="74">
        <v>49674</v>
      </c>
      <c r="AU1347" s="73" t="s">
        <v>3661</v>
      </c>
      <c r="AV1347" s="72">
        <v>4215.26</v>
      </c>
      <c r="AW1347" s="72" t="e">
        <f t="shared" si="83"/>
        <v>#REF!</v>
      </c>
    </row>
    <row r="1348" spans="2:49" ht="15" customHeight="1">
      <c r="B1348" s="75">
        <v>1338</v>
      </c>
      <c r="C1348" s="75">
        <v>2015</v>
      </c>
      <c r="D1348" s="76" t="s">
        <v>131</v>
      </c>
      <c r="E1348" s="75" t="s">
        <v>2669</v>
      </c>
      <c r="F1348" s="75" t="s">
        <v>4795</v>
      </c>
      <c r="G1348" s="76" t="s">
        <v>2670</v>
      </c>
      <c r="H1348" s="76" t="s">
        <v>2672</v>
      </c>
      <c r="I1348" s="77">
        <v>11151033000159</v>
      </c>
      <c r="J1348" s="76" t="s">
        <v>2671</v>
      </c>
      <c r="K1348" s="78" t="s">
        <v>2673</v>
      </c>
      <c r="L1348" s="76" t="s">
        <v>2674</v>
      </c>
      <c r="M1348" s="76" t="s">
        <v>4533</v>
      </c>
      <c r="N1348" s="76" t="s">
        <v>178</v>
      </c>
      <c r="O1348" s="76" t="s">
        <v>229</v>
      </c>
      <c r="P1348" s="76" t="s">
        <v>1813</v>
      </c>
      <c r="Q1348" s="76" t="s">
        <v>82</v>
      </c>
      <c r="R1348" s="80">
        <v>193606480</v>
      </c>
      <c r="S1348" s="91" t="e">
        <f t="shared" si="80"/>
        <v>#REF!</v>
      </c>
      <c r="T1348" s="79">
        <v>19</v>
      </c>
      <c r="U1348" s="79"/>
      <c r="V1348" s="79"/>
      <c r="W1348" s="79">
        <v>0</v>
      </c>
      <c r="X1348" s="79">
        <v>13.82</v>
      </c>
      <c r="Y1348" s="92">
        <v>9.9999999999999964E-2</v>
      </c>
      <c r="Z1348" s="93">
        <v>134</v>
      </c>
      <c r="AA1348" s="93">
        <v>134</v>
      </c>
      <c r="AB1348" s="93">
        <v>134</v>
      </c>
      <c r="AC1348" s="79">
        <v>13.400000000000011</v>
      </c>
      <c r="AD1348" s="79">
        <v>13.400000000000011</v>
      </c>
      <c r="AE1348" s="79">
        <v>13.400000000000011</v>
      </c>
      <c r="AF1348" s="79">
        <v>13.400000000000011</v>
      </c>
      <c r="AG1348" s="79">
        <v>13.400000000000011</v>
      </c>
      <c r="AH1348" s="79">
        <v>3524092.8</v>
      </c>
      <c r="AI1348" s="80">
        <v>206.98</v>
      </c>
      <c r="AJ1348" s="80" t="s">
        <v>4789</v>
      </c>
      <c r="AK1348" s="80">
        <v>0</v>
      </c>
      <c r="AL1348" s="80">
        <v>0</v>
      </c>
      <c r="AM1348" s="80">
        <v>729416727.74399984</v>
      </c>
      <c r="AN1348" s="80" t="e">
        <f t="shared" si="81"/>
        <v>#REF!</v>
      </c>
      <c r="AO1348" s="80" t="e">
        <f t="shared" si="82"/>
        <v>#REF!</v>
      </c>
      <c r="AP1348" s="80">
        <v>0</v>
      </c>
      <c r="AQ1348" s="80">
        <v>0</v>
      </c>
      <c r="AR1348" s="80">
        <v>0</v>
      </c>
      <c r="AS1348" s="82">
        <v>43831</v>
      </c>
      <c r="AT1348" s="82">
        <v>54788</v>
      </c>
      <c r="AU1348" s="81" t="s">
        <v>3661</v>
      </c>
      <c r="AV1348" s="80">
        <v>4215.26</v>
      </c>
      <c r="AW1348" s="80" t="e">
        <f t="shared" si="83"/>
        <v>#REF!</v>
      </c>
    </row>
    <row r="1349" spans="2:49" ht="15" customHeight="1">
      <c r="B1349" s="68">
        <v>1339</v>
      </c>
      <c r="C1349" s="68">
        <v>2015</v>
      </c>
      <c r="D1349" s="69" t="s">
        <v>131</v>
      </c>
      <c r="E1349" s="68" t="s">
        <v>2669</v>
      </c>
      <c r="F1349" s="68" t="s">
        <v>4795</v>
      </c>
      <c r="G1349" s="69" t="s">
        <v>2670</v>
      </c>
      <c r="H1349" s="69" t="s">
        <v>2675</v>
      </c>
      <c r="I1349" s="87">
        <v>11150969000165</v>
      </c>
      <c r="J1349" s="69" t="s">
        <v>2671</v>
      </c>
      <c r="K1349" s="70" t="s">
        <v>2676</v>
      </c>
      <c r="L1349" s="69" t="s">
        <v>2677</v>
      </c>
      <c r="M1349" s="69" t="s">
        <v>4533</v>
      </c>
      <c r="N1349" s="69" t="s">
        <v>178</v>
      </c>
      <c r="O1349" s="69" t="s">
        <v>229</v>
      </c>
      <c r="P1349" s="69" t="s">
        <v>1813</v>
      </c>
      <c r="Q1349" s="69" t="s">
        <v>82</v>
      </c>
      <c r="R1349" s="72">
        <v>267987129.99999997</v>
      </c>
      <c r="S1349" s="88" t="e">
        <f t="shared" si="80"/>
        <v>#REF!</v>
      </c>
      <c r="T1349" s="71">
        <v>28</v>
      </c>
      <c r="U1349" s="71"/>
      <c r="V1349" s="71"/>
      <c r="W1349" s="71">
        <v>0</v>
      </c>
      <c r="X1349" s="71">
        <v>19.739999999999998</v>
      </c>
      <c r="Y1349" s="89">
        <v>9.9999999999999964E-2</v>
      </c>
      <c r="Z1349" s="90">
        <v>192</v>
      </c>
      <c r="AA1349" s="90">
        <v>192</v>
      </c>
      <c r="AB1349" s="90">
        <v>192</v>
      </c>
      <c r="AC1349" s="71">
        <v>19.200000000000003</v>
      </c>
      <c r="AD1349" s="71">
        <v>19.200000000000003</v>
      </c>
      <c r="AE1349" s="71">
        <v>19.200000000000003</v>
      </c>
      <c r="AF1349" s="71">
        <v>19.200000000000003</v>
      </c>
      <c r="AG1349" s="71">
        <v>19.200000000000003</v>
      </c>
      <c r="AH1349" s="71">
        <v>5049446.4000000004</v>
      </c>
      <c r="AI1349" s="72">
        <v>206.49</v>
      </c>
      <c r="AJ1349" s="72" t="s">
        <v>4789</v>
      </c>
      <c r="AK1349" s="72">
        <v>0</v>
      </c>
      <c r="AL1349" s="72">
        <v>0</v>
      </c>
      <c r="AM1349" s="72">
        <v>1042660187.1360002</v>
      </c>
      <c r="AN1349" s="72" t="e">
        <f t="shared" si="81"/>
        <v>#REF!</v>
      </c>
      <c r="AO1349" s="72" t="e">
        <f t="shared" si="82"/>
        <v>#REF!</v>
      </c>
      <c r="AP1349" s="72">
        <v>0</v>
      </c>
      <c r="AQ1349" s="72">
        <v>0</v>
      </c>
      <c r="AR1349" s="72">
        <v>0</v>
      </c>
      <c r="AS1349" s="74">
        <v>43831</v>
      </c>
      <c r="AT1349" s="74">
        <v>54788</v>
      </c>
      <c r="AU1349" s="73" t="s">
        <v>3661</v>
      </c>
      <c r="AV1349" s="72">
        <v>4215.26</v>
      </c>
      <c r="AW1349" s="72" t="e">
        <f t="shared" si="83"/>
        <v>#REF!</v>
      </c>
    </row>
    <row r="1350" spans="2:49" ht="15" customHeight="1">
      <c r="B1350" s="75">
        <v>1340</v>
      </c>
      <c r="C1350" s="75">
        <v>2015</v>
      </c>
      <c r="D1350" s="76" t="s">
        <v>131</v>
      </c>
      <c r="E1350" s="75" t="s">
        <v>2669</v>
      </c>
      <c r="F1350" s="75" t="s">
        <v>4795</v>
      </c>
      <c r="G1350" s="76" t="s">
        <v>2670</v>
      </c>
      <c r="H1350" s="76" t="s">
        <v>2207</v>
      </c>
      <c r="I1350" s="77">
        <v>15419901000190</v>
      </c>
      <c r="J1350" s="76" t="s">
        <v>2678</v>
      </c>
      <c r="K1350" s="78" t="s">
        <v>2679</v>
      </c>
      <c r="L1350" s="76" t="s">
        <v>2680</v>
      </c>
      <c r="M1350" s="76" t="s">
        <v>4533</v>
      </c>
      <c r="N1350" s="76" t="s">
        <v>144</v>
      </c>
      <c r="O1350" s="76" t="s">
        <v>165</v>
      </c>
      <c r="P1350" s="76" t="s">
        <v>4463</v>
      </c>
      <c r="Q1350" s="76" t="s">
        <v>82</v>
      </c>
      <c r="R1350" s="80">
        <v>245200000</v>
      </c>
      <c r="S1350" s="91" t="e">
        <f t="shared" si="80"/>
        <v>#REF!</v>
      </c>
      <c r="T1350" s="79">
        <v>41.4</v>
      </c>
      <c r="U1350" s="79"/>
      <c r="V1350" s="79"/>
      <c r="W1350" s="79">
        <v>0</v>
      </c>
      <c r="X1350" s="79">
        <v>30.9</v>
      </c>
      <c r="Y1350" s="92">
        <v>9.9999999999999964E-2</v>
      </c>
      <c r="Z1350" s="93">
        <v>309</v>
      </c>
      <c r="AA1350" s="93">
        <v>309</v>
      </c>
      <c r="AB1350" s="93">
        <v>309</v>
      </c>
      <c r="AC1350" s="79">
        <v>30.899999999999991</v>
      </c>
      <c r="AD1350" s="79">
        <v>30.899999999999991</v>
      </c>
      <c r="AE1350" s="79">
        <v>30.899999999999991</v>
      </c>
      <c r="AF1350" s="79">
        <v>30.899999999999991</v>
      </c>
      <c r="AG1350" s="79">
        <v>30.899999999999991</v>
      </c>
      <c r="AH1350" s="79">
        <v>6772291.2000000011</v>
      </c>
      <c r="AI1350" s="80">
        <v>272</v>
      </c>
      <c r="AJ1350" s="80" t="s">
        <v>4789</v>
      </c>
      <c r="AK1350" s="80">
        <v>0</v>
      </c>
      <c r="AL1350" s="80">
        <v>0</v>
      </c>
      <c r="AM1350" s="80">
        <v>1842063206.4000001</v>
      </c>
      <c r="AN1350" s="80" t="e">
        <f t="shared" si="81"/>
        <v>#REF!</v>
      </c>
      <c r="AO1350" s="80" t="e">
        <f t="shared" si="82"/>
        <v>#REF!</v>
      </c>
      <c r="AP1350" s="80">
        <v>55022979.48999998</v>
      </c>
      <c r="AQ1350" s="80">
        <v>55022979.48999998</v>
      </c>
      <c r="AR1350" s="80">
        <v>55022979.48999998</v>
      </c>
      <c r="AS1350" s="82">
        <v>43831</v>
      </c>
      <c r="AT1350" s="82">
        <v>52962</v>
      </c>
      <c r="AU1350" s="81" t="s">
        <v>3661</v>
      </c>
      <c r="AV1350" s="80">
        <v>4215.26</v>
      </c>
      <c r="AW1350" s="80" t="e">
        <f t="shared" si="83"/>
        <v>#REF!</v>
      </c>
    </row>
    <row r="1351" spans="2:49" ht="15" customHeight="1">
      <c r="B1351" s="68">
        <v>1341</v>
      </c>
      <c r="C1351" s="68">
        <v>2015</v>
      </c>
      <c r="D1351" s="69" t="s">
        <v>131</v>
      </c>
      <c r="E1351" s="68" t="s">
        <v>2669</v>
      </c>
      <c r="F1351" s="68" t="s">
        <v>4795</v>
      </c>
      <c r="G1351" s="69" t="s">
        <v>2670</v>
      </c>
      <c r="H1351" s="69" t="s">
        <v>2681</v>
      </c>
      <c r="I1351" s="87">
        <v>42163162000190</v>
      </c>
      <c r="J1351" s="69" t="s">
        <v>2671</v>
      </c>
      <c r="K1351" s="70" t="s">
        <v>2682</v>
      </c>
      <c r="L1351" s="69" t="s">
        <v>2683</v>
      </c>
      <c r="M1351" s="69" t="s">
        <v>4533</v>
      </c>
      <c r="N1351" s="69" t="s">
        <v>189</v>
      </c>
      <c r="O1351" s="69" t="s">
        <v>229</v>
      </c>
      <c r="P1351" s="69" t="s">
        <v>2684</v>
      </c>
      <c r="Q1351" s="69" t="s">
        <v>82</v>
      </c>
      <c r="R1351" s="72">
        <v>14182690</v>
      </c>
      <c r="S1351" s="88" t="e">
        <f t="shared" si="80"/>
        <v>#REF!</v>
      </c>
      <c r="T1351" s="71">
        <v>2.68</v>
      </c>
      <c r="U1351" s="71"/>
      <c r="V1351" s="71"/>
      <c r="W1351" s="71">
        <v>0</v>
      </c>
      <c r="X1351" s="71">
        <v>1.28</v>
      </c>
      <c r="Y1351" s="89">
        <v>9.9999999999999964E-2</v>
      </c>
      <c r="Z1351" s="90">
        <v>12</v>
      </c>
      <c r="AA1351" s="90">
        <v>12</v>
      </c>
      <c r="AB1351" s="90">
        <v>12</v>
      </c>
      <c r="AC1351" s="71">
        <v>1.2000000000000013</v>
      </c>
      <c r="AD1351" s="71">
        <v>1.2000000000000013</v>
      </c>
      <c r="AE1351" s="71">
        <v>1.2000000000000013</v>
      </c>
      <c r="AF1351" s="71">
        <v>1.2000000000000013</v>
      </c>
      <c r="AG1351" s="71">
        <v>1.2000000000000013</v>
      </c>
      <c r="AH1351" s="71">
        <v>315590.40000000002</v>
      </c>
      <c r="AI1351" s="72">
        <v>202.99</v>
      </c>
      <c r="AJ1351" s="72" t="s">
        <v>4789</v>
      </c>
      <c r="AK1351" s="72">
        <v>0</v>
      </c>
      <c r="AL1351" s="72">
        <v>0</v>
      </c>
      <c r="AM1351" s="72">
        <v>64061695.296000019</v>
      </c>
      <c r="AN1351" s="72" t="e">
        <f t="shared" si="81"/>
        <v>#REF!</v>
      </c>
      <c r="AO1351" s="72" t="e">
        <f t="shared" si="82"/>
        <v>#REF!</v>
      </c>
      <c r="AP1351" s="72">
        <v>0</v>
      </c>
      <c r="AQ1351" s="72">
        <v>0</v>
      </c>
      <c r="AR1351" s="72">
        <v>0</v>
      </c>
      <c r="AS1351" s="74">
        <v>43831</v>
      </c>
      <c r="AT1351" s="74">
        <v>54788</v>
      </c>
      <c r="AU1351" s="73" t="s">
        <v>3661</v>
      </c>
      <c r="AV1351" s="72">
        <v>4215.26</v>
      </c>
      <c r="AW1351" s="72" t="e">
        <f t="shared" si="83"/>
        <v>#REF!</v>
      </c>
    </row>
    <row r="1352" spans="2:49" ht="15" customHeight="1">
      <c r="B1352" s="75">
        <v>1342</v>
      </c>
      <c r="C1352" s="75">
        <v>2015</v>
      </c>
      <c r="D1352" s="76" t="s">
        <v>131</v>
      </c>
      <c r="E1352" s="75" t="s">
        <v>2669</v>
      </c>
      <c r="F1352" s="75" t="s">
        <v>4795</v>
      </c>
      <c r="G1352" s="76" t="s">
        <v>2670</v>
      </c>
      <c r="H1352" s="76" t="s">
        <v>2685</v>
      </c>
      <c r="I1352" s="77">
        <v>40000000000000</v>
      </c>
      <c r="J1352" s="76" t="s">
        <v>2671</v>
      </c>
      <c r="K1352" s="78" t="s">
        <v>2686</v>
      </c>
      <c r="L1352" s="76" t="s">
        <v>2687</v>
      </c>
      <c r="M1352" s="76" t="s">
        <v>4534</v>
      </c>
      <c r="N1352" s="76" t="s">
        <v>189</v>
      </c>
      <c r="O1352" s="76" t="s">
        <v>145</v>
      </c>
      <c r="P1352" s="76" t="s">
        <v>2688</v>
      </c>
      <c r="Q1352" s="76" t="s">
        <v>82</v>
      </c>
      <c r="R1352" s="80">
        <v>875543950</v>
      </c>
      <c r="S1352" s="91" t="e">
        <f t="shared" si="80"/>
        <v>#REF!</v>
      </c>
      <c r="T1352" s="79">
        <v>150</v>
      </c>
      <c r="U1352" s="79"/>
      <c r="V1352" s="79"/>
      <c r="W1352" s="79">
        <v>0</v>
      </c>
      <c r="X1352" s="79">
        <v>93.4</v>
      </c>
      <c r="Y1352" s="92">
        <v>9.9999999999999964E-2</v>
      </c>
      <c r="Z1352" s="93">
        <v>892</v>
      </c>
      <c r="AA1352" s="93">
        <v>892</v>
      </c>
      <c r="AB1352" s="93">
        <v>892</v>
      </c>
      <c r="AC1352" s="79">
        <v>89.200000000000017</v>
      </c>
      <c r="AD1352" s="79">
        <v>89.200000000000017</v>
      </c>
      <c r="AE1352" s="79">
        <v>89.200000000000017</v>
      </c>
      <c r="AF1352" s="79">
        <v>89.200000000000017</v>
      </c>
      <c r="AG1352" s="79">
        <v>89.200000000000017</v>
      </c>
      <c r="AH1352" s="79">
        <v>23458886.399999999</v>
      </c>
      <c r="AI1352" s="80">
        <v>154.99</v>
      </c>
      <c r="AJ1352" s="80" t="s">
        <v>4789</v>
      </c>
      <c r="AK1352" s="80">
        <v>0</v>
      </c>
      <c r="AL1352" s="80">
        <v>0</v>
      </c>
      <c r="AM1352" s="80">
        <v>3635892803.1359997</v>
      </c>
      <c r="AN1352" s="80" t="e">
        <f t="shared" si="81"/>
        <v>#REF!</v>
      </c>
      <c r="AO1352" s="80" t="e">
        <f t="shared" si="82"/>
        <v>#REF!</v>
      </c>
      <c r="AP1352" s="80">
        <v>0</v>
      </c>
      <c r="AQ1352" s="80">
        <v>0</v>
      </c>
      <c r="AR1352" s="80">
        <v>0</v>
      </c>
      <c r="AS1352" s="82">
        <v>43831</v>
      </c>
      <c r="AT1352" s="82">
        <v>54788</v>
      </c>
      <c r="AU1352" s="81" t="s">
        <v>3661</v>
      </c>
      <c r="AV1352" s="80">
        <v>4215.26</v>
      </c>
      <c r="AW1352" s="80" t="e">
        <f t="shared" si="83"/>
        <v>#REF!</v>
      </c>
    </row>
    <row r="1353" spans="2:49" ht="15" customHeight="1">
      <c r="B1353" s="68">
        <v>1343</v>
      </c>
      <c r="C1353" s="68">
        <v>2015</v>
      </c>
      <c r="D1353" s="69" t="s">
        <v>131</v>
      </c>
      <c r="E1353" s="68" t="s">
        <v>2669</v>
      </c>
      <c r="F1353" s="68" t="s">
        <v>4795</v>
      </c>
      <c r="G1353" s="69" t="s">
        <v>2670</v>
      </c>
      <c r="H1353" s="69" t="s">
        <v>2689</v>
      </c>
      <c r="I1353" s="87">
        <v>9199675000186</v>
      </c>
      <c r="J1353" s="69" t="s">
        <v>2671</v>
      </c>
      <c r="K1353" s="70" t="s">
        <v>2690</v>
      </c>
      <c r="L1353" s="69" t="s">
        <v>2691</v>
      </c>
      <c r="M1353" s="69" t="s">
        <v>4533</v>
      </c>
      <c r="N1353" s="69" t="s">
        <v>152</v>
      </c>
      <c r="O1353" s="69" t="s">
        <v>229</v>
      </c>
      <c r="P1353" s="69" t="s">
        <v>2220</v>
      </c>
      <c r="Q1353" s="69" t="s">
        <v>111</v>
      </c>
      <c r="R1353" s="72">
        <v>219620880</v>
      </c>
      <c r="S1353" s="88" t="e">
        <f t="shared" si="80"/>
        <v>#REF!</v>
      </c>
      <c r="T1353" s="71">
        <v>25</v>
      </c>
      <c r="U1353" s="71"/>
      <c r="V1353" s="71"/>
      <c r="W1353" s="71">
        <v>0</v>
      </c>
      <c r="X1353" s="71">
        <v>14.52</v>
      </c>
      <c r="Y1353" s="89">
        <v>9.9999999999999964E-2</v>
      </c>
      <c r="Z1353" s="90">
        <v>141</v>
      </c>
      <c r="AA1353" s="90">
        <v>141</v>
      </c>
      <c r="AB1353" s="90">
        <v>141</v>
      </c>
      <c r="AC1353" s="71">
        <v>14.1</v>
      </c>
      <c r="AD1353" s="71">
        <v>14.1</v>
      </c>
      <c r="AE1353" s="71">
        <v>14.1</v>
      </c>
      <c r="AF1353" s="71">
        <v>14.1</v>
      </c>
      <c r="AG1353" s="71">
        <v>14.1</v>
      </c>
      <c r="AH1353" s="71">
        <v>3708187.1999999993</v>
      </c>
      <c r="AI1353" s="72">
        <v>206.48</v>
      </c>
      <c r="AJ1353" s="72" t="s">
        <v>4789</v>
      </c>
      <c r="AK1353" s="72">
        <v>0</v>
      </c>
      <c r="AL1353" s="72">
        <v>0</v>
      </c>
      <c r="AM1353" s="72">
        <v>765666493.05599976</v>
      </c>
      <c r="AN1353" s="72" t="e">
        <f t="shared" si="81"/>
        <v>#REF!</v>
      </c>
      <c r="AO1353" s="72" t="e">
        <f t="shared" si="82"/>
        <v>#REF!</v>
      </c>
      <c r="AP1353" s="72">
        <v>0</v>
      </c>
      <c r="AQ1353" s="72">
        <v>0</v>
      </c>
      <c r="AR1353" s="72">
        <v>0</v>
      </c>
      <c r="AS1353" s="74">
        <v>43831</v>
      </c>
      <c r="AT1353" s="74">
        <v>54788</v>
      </c>
      <c r="AU1353" s="73" t="s">
        <v>3661</v>
      </c>
      <c r="AV1353" s="72">
        <v>4215.26</v>
      </c>
      <c r="AW1353" s="72" t="e">
        <f t="shared" si="83"/>
        <v>#REF!</v>
      </c>
    </row>
    <row r="1354" spans="2:49" ht="15" customHeight="1">
      <c r="B1354" s="75">
        <v>1344</v>
      </c>
      <c r="C1354" s="75">
        <v>2015</v>
      </c>
      <c r="D1354" s="76" t="s">
        <v>131</v>
      </c>
      <c r="E1354" s="75" t="s">
        <v>2669</v>
      </c>
      <c r="F1354" s="75" t="s">
        <v>4795</v>
      </c>
      <c r="G1354" s="76" t="s">
        <v>2670</v>
      </c>
      <c r="H1354" s="76" t="s">
        <v>2692</v>
      </c>
      <c r="I1354" s="77">
        <v>7895905000116</v>
      </c>
      <c r="J1354" s="76" t="s">
        <v>2671</v>
      </c>
      <c r="K1354" s="78" t="s">
        <v>2693</v>
      </c>
      <c r="L1354" s="76" t="s">
        <v>2694</v>
      </c>
      <c r="M1354" s="76" t="s">
        <v>4533</v>
      </c>
      <c r="N1354" s="76" t="s">
        <v>410</v>
      </c>
      <c r="O1354" s="76" t="s">
        <v>145</v>
      </c>
      <c r="P1354" s="76" t="s">
        <v>2695</v>
      </c>
      <c r="Q1354" s="76" t="s">
        <v>111</v>
      </c>
      <c r="R1354" s="80">
        <v>217254110</v>
      </c>
      <c r="S1354" s="91" t="e">
        <f t="shared" si="80"/>
        <v>#REF!</v>
      </c>
      <c r="T1354" s="79">
        <v>32</v>
      </c>
      <c r="U1354" s="79"/>
      <c r="V1354" s="79"/>
      <c r="W1354" s="79">
        <v>0</v>
      </c>
      <c r="X1354" s="79">
        <v>20.260000000000002</v>
      </c>
      <c r="Y1354" s="92">
        <v>9.9999999999999964E-2</v>
      </c>
      <c r="Z1354" s="93">
        <v>190</v>
      </c>
      <c r="AA1354" s="93">
        <v>190</v>
      </c>
      <c r="AB1354" s="93">
        <v>190</v>
      </c>
      <c r="AC1354" s="79">
        <v>19.000000000000007</v>
      </c>
      <c r="AD1354" s="79">
        <v>19.000000000000007</v>
      </c>
      <c r="AE1354" s="79">
        <v>19.000000000000007</v>
      </c>
      <c r="AF1354" s="79">
        <v>19.000000000000007</v>
      </c>
      <c r="AG1354" s="79">
        <v>19.000000000000007</v>
      </c>
      <c r="AH1354" s="79">
        <v>4996848</v>
      </c>
      <c r="AI1354" s="80">
        <v>209.5</v>
      </c>
      <c r="AJ1354" s="80" t="s">
        <v>4789</v>
      </c>
      <c r="AK1354" s="80">
        <v>0</v>
      </c>
      <c r="AL1354" s="80">
        <v>0</v>
      </c>
      <c r="AM1354" s="80">
        <v>1046839656</v>
      </c>
      <c r="AN1354" s="80" t="e">
        <f t="shared" si="81"/>
        <v>#REF!</v>
      </c>
      <c r="AO1354" s="80" t="e">
        <f t="shared" si="82"/>
        <v>#REF!</v>
      </c>
      <c r="AP1354" s="80">
        <v>0</v>
      </c>
      <c r="AQ1354" s="80">
        <v>0</v>
      </c>
      <c r="AR1354" s="80">
        <v>0</v>
      </c>
      <c r="AS1354" s="82">
        <v>43831</v>
      </c>
      <c r="AT1354" s="82">
        <v>54788</v>
      </c>
      <c r="AU1354" s="81" t="s">
        <v>3661</v>
      </c>
      <c r="AV1354" s="80">
        <v>4215.26</v>
      </c>
      <c r="AW1354" s="80" t="e">
        <f t="shared" si="83"/>
        <v>#REF!</v>
      </c>
    </row>
    <row r="1355" spans="2:49" ht="15" customHeight="1">
      <c r="B1355" s="68">
        <v>1345</v>
      </c>
      <c r="C1355" s="68">
        <v>2015</v>
      </c>
      <c r="D1355" s="69" t="s">
        <v>131</v>
      </c>
      <c r="E1355" s="68" t="s">
        <v>2669</v>
      </c>
      <c r="F1355" s="68" t="s">
        <v>4795</v>
      </c>
      <c r="G1355" s="69" t="s">
        <v>2670</v>
      </c>
      <c r="H1355" s="69" t="s">
        <v>2696</v>
      </c>
      <c r="I1355" s="87">
        <v>5545260000166</v>
      </c>
      <c r="J1355" s="69" t="s">
        <v>2671</v>
      </c>
      <c r="K1355" s="70" t="s">
        <v>2697</v>
      </c>
      <c r="L1355" s="69" t="s">
        <v>2696</v>
      </c>
      <c r="M1355" s="69" t="s">
        <v>4533</v>
      </c>
      <c r="N1355" s="69" t="s">
        <v>410</v>
      </c>
      <c r="O1355" s="69" t="s">
        <v>229</v>
      </c>
      <c r="P1355" s="69" t="s">
        <v>2698</v>
      </c>
      <c r="Q1355" s="69" t="s">
        <v>111</v>
      </c>
      <c r="R1355" s="72">
        <v>29677000</v>
      </c>
      <c r="S1355" s="88" t="e">
        <f t="shared" si="80"/>
        <v>#REF!</v>
      </c>
      <c r="T1355" s="71">
        <v>9</v>
      </c>
      <c r="U1355" s="71"/>
      <c r="V1355" s="71"/>
      <c r="W1355" s="71">
        <v>0</v>
      </c>
      <c r="X1355" s="71">
        <v>5.25</v>
      </c>
      <c r="Y1355" s="89">
        <v>9.9999999999999964E-2</v>
      </c>
      <c r="Z1355" s="90">
        <v>10</v>
      </c>
      <c r="AA1355" s="90">
        <v>10</v>
      </c>
      <c r="AB1355" s="90">
        <v>10</v>
      </c>
      <c r="AC1355" s="71">
        <v>0.99999999999999911</v>
      </c>
      <c r="AD1355" s="71">
        <v>0.99999999999999911</v>
      </c>
      <c r="AE1355" s="71">
        <v>0.99999999999999911</v>
      </c>
      <c r="AF1355" s="71">
        <v>0.99999999999999911</v>
      </c>
      <c r="AG1355" s="71">
        <v>0.99999999999999911</v>
      </c>
      <c r="AH1355" s="71">
        <v>262992</v>
      </c>
      <c r="AI1355" s="72">
        <v>195</v>
      </c>
      <c r="AJ1355" s="72" t="s">
        <v>4789</v>
      </c>
      <c r="AK1355" s="72">
        <v>0</v>
      </c>
      <c r="AL1355" s="72">
        <v>0</v>
      </c>
      <c r="AM1355" s="72">
        <v>51283440</v>
      </c>
      <c r="AN1355" s="72" t="e">
        <f t="shared" si="81"/>
        <v>#REF!</v>
      </c>
      <c r="AO1355" s="72" t="e">
        <f t="shared" si="82"/>
        <v>#REF!</v>
      </c>
      <c r="AP1355" s="72">
        <v>0</v>
      </c>
      <c r="AQ1355" s="72">
        <v>0</v>
      </c>
      <c r="AR1355" s="72">
        <v>0</v>
      </c>
      <c r="AS1355" s="74">
        <v>43831</v>
      </c>
      <c r="AT1355" s="74">
        <v>54788</v>
      </c>
      <c r="AU1355" s="73" t="s">
        <v>3661</v>
      </c>
      <c r="AV1355" s="72">
        <v>4215.26</v>
      </c>
      <c r="AW1355" s="72" t="e">
        <f t="shared" si="83"/>
        <v>#REF!</v>
      </c>
    </row>
    <row r="1356" spans="2:49" ht="15" customHeight="1">
      <c r="B1356" s="75">
        <v>1346</v>
      </c>
      <c r="C1356" s="75">
        <v>2015</v>
      </c>
      <c r="D1356" s="76" t="s">
        <v>131</v>
      </c>
      <c r="E1356" s="75" t="s">
        <v>2669</v>
      </c>
      <c r="F1356" s="75" t="s">
        <v>4795</v>
      </c>
      <c r="G1356" s="76" t="s">
        <v>2670</v>
      </c>
      <c r="H1356" s="76" t="s">
        <v>2699</v>
      </c>
      <c r="I1356" s="77">
        <v>5104205000130</v>
      </c>
      <c r="J1356" s="76" t="s">
        <v>2671</v>
      </c>
      <c r="K1356" s="78" t="s">
        <v>2700</v>
      </c>
      <c r="L1356" s="76" t="s">
        <v>2701</v>
      </c>
      <c r="M1356" s="76" t="s">
        <v>4539</v>
      </c>
      <c r="N1356" s="76" t="s">
        <v>410</v>
      </c>
      <c r="O1356" s="76" t="s">
        <v>229</v>
      </c>
      <c r="P1356" s="76" t="s">
        <v>2698</v>
      </c>
      <c r="Q1356" s="76" t="s">
        <v>111</v>
      </c>
      <c r="R1356" s="80">
        <v>129600000</v>
      </c>
      <c r="S1356" s="91" t="e">
        <f t="shared" ref="S1356:S1419" si="84">(AW1356/AV1356)*R1356</f>
        <v>#REF!</v>
      </c>
      <c r="T1356" s="79">
        <v>27</v>
      </c>
      <c r="U1356" s="79"/>
      <c r="V1356" s="79"/>
      <c r="W1356" s="79">
        <v>0</v>
      </c>
      <c r="X1356" s="79">
        <v>13.72</v>
      </c>
      <c r="Y1356" s="92">
        <v>9.9999999999999964E-2</v>
      </c>
      <c r="Z1356" s="93">
        <v>135</v>
      </c>
      <c r="AA1356" s="93">
        <v>135</v>
      </c>
      <c r="AB1356" s="93">
        <v>135</v>
      </c>
      <c r="AC1356" s="79">
        <v>13.500000000000016</v>
      </c>
      <c r="AD1356" s="79">
        <v>13.500000000000016</v>
      </c>
      <c r="AE1356" s="79">
        <v>13.500000000000016</v>
      </c>
      <c r="AF1356" s="79">
        <v>13.500000000000016</v>
      </c>
      <c r="AG1356" s="79">
        <v>13.500000000000016</v>
      </c>
      <c r="AH1356" s="79">
        <v>3550392</v>
      </c>
      <c r="AI1356" s="80">
        <v>205</v>
      </c>
      <c r="AJ1356" s="80" t="s">
        <v>4789</v>
      </c>
      <c r="AK1356" s="80">
        <v>0</v>
      </c>
      <c r="AL1356" s="80">
        <v>0</v>
      </c>
      <c r="AM1356" s="80">
        <v>727830360.00000012</v>
      </c>
      <c r="AN1356" s="80" t="e">
        <f t="shared" ref="AN1356:AN1419" si="85">(AW1356/AV1356)*AI1356</f>
        <v>#REF!</v>
      </c>
      <c r="AO1356" s="80" t="e">
        <f t="shared" ref="AO1356:AO1419" si="86">(AW1356/AV1356)*AM1356</f>
        <v>#REF!</v>
      </c>
      <c r="AP1356" s="80">
        <v>0</v>
      </c>
      <c r="AQ1356" s="80">
        <v>0</v>
      </c>
      <c r="AR1356" s="80">
        <v>0</v>
      </c>
      <c r="AS1356" s="82">
        <v>43831</v>
      </c>
      <c r="AT1356" s="82">
        <v>54788</v>
      </c>
      <c r="AU1356" s="81" t="s">
        <v>3661</v>
      </c>
      <c r="AV1356" s="80">
        <v>4215.26</v>
      </c>
      <c r="AW1356" s="80" t="e">
        <f t="shared" ref="AW1356:AW1419" si="87">$E$8</f>
        <v>#REF!</v>
      </c>
    </row>
    <row r="1357" spans="2:49" ht="15" customHeight="1">
      <c r="B1357" s="68">
        <v>1347</v>
      </c>
      <c r="C1357" s="68">
        <v>2015</v>
      </c>
      <c r="D1357" s="69" t="s">
        <v>131</v>
      </c>
      <c r="E1357" s="68" t="s">
        <v>2669</v>
      </c>
      <c r="F1357" s="68" t="s">
        <v>4795</v>
      </c>
      <c r="G1357" s="69" t="s">
        <v>2670</v>
      </c>
      <c r="H1357" s="69" t="s">
        <v>2702</v>
      </c>
      <c r="I1357" s="87">
        <v>7966116000129</v>
      </c>
      <c r="J1357" s="69" t="s">
        <v>2678</v>
      </c>
      <c r="K1357" s="70" t="s">
        <v>822</v>
      </c>
      <c r="L1357" s="69" t="s">
        <v>2702</v>
      </c>
      <c r="M1357" s="69" t="s">
        <v>4533</v>
      </c>
      <c r="N1357" s="69" t="s">
        <v>137</v>
      </c>
      <c r="O1357" s="69" t="s">
        <v>165</v>
      </c>
      <c r="P1357" s="69" t="s">
        <v>4463</v>
      </c>
      <c r="Q1357" s="69" t="s">
        <v>82</v>
      </c>
      <c r="R1357" s="72">
        <v>20895200</v>
      </c>
      <c r="S1357" s="88" t="e">
        <f t="shared" si="84"/>
        <v>#REF!</v>
      </c>
      <c r="T1357" s="71">
        <v>20</v>
      </c>
      <c r="U1357" s="71"/>
      <c r="V1357" s="71"/>
      <c r="W1357" s="71">
        <v>0</v>
      </c>
      <c r="X1357" s="71">
        <v>6.2</v>
      </c>
      <c r="Y1357" s="89">
        <v>9.9999999999999964E-2</v>
      </c>
      <c r="Z1357" s="90">
        <v>62</v>
      </c>
      <c r="AA1357" s="90">
        <v>62</v>
      </c>
      <c r="AB1357" s="90">
        <v>62</v>
      </c>
      <c r="AC1357" s="71">
        <v>6.1999999999999984</v>
      </c>
      <c r="AD1357" s="71">
        <v>6.1999999999999984</v>
      </c>
      <c r="AE1357" s="71">
        <v>6.1999999999999984</v>
      </c>
      <c r="AF1357" s="71">
        <v>6.1999999999999984</v>
      </c>
      <c r="AG1357" s="71">
        <v>6.1999999999999984</v>
      </c>
      <c r="AH1357" s="71">
        <v>1358841.6000000003</v>
      </c>
      <c r="AI1357" s="72">
        <v>278.5</v>
      </c>
      <c r="AJ1357" s="72" t="s">
        <v>4789</v>
      </c>
      <c r="AK1357" s="72">
        <v>0</v>
      </c>
      <c r="AL1357" s="72">
        <v>0</v>
      </c>
      <c r="AM1357" s="72">
        <v>378437385.5999999</v>
      </c>
      <c r="AN1357" s="72" t="e">
        <f t="shared" si="85"/>
        <v>#REF!</v>
      </c>
      <c r="AO1357" s="72" t="e">
        <f t="shared" si="86"/>
        <v>#REF!</v>
      </c>
      <c r="AP1357" s="72">
        <v>14741115.199999988</v>
      </c>
      <c r="AQ1357" s="72">
        <v>14741115.199999988</v>
      </c>
      <c r="AR1357" s="72">
        <v>14741115.199999988</v>
      </c>
      <c r="AS1357" s="74">
        <v>43831</v>
      </c>
      <c r="AT1357" s="74">
        <v>52962</v>
      </c>
      <c r="AU1357" s="73" t="s">
        <v>3661</v>
      </c>
      <c r="AV1357" s="72">
        <v>4215.26</v>
      </c>
      <c r="AW1357" s="72" t="e">
        <f t="shared" si="87"/>
        <v>#REF!</v>
      </c>
    </row>
    <row r="1358" spans="2:49" ht="15" customHeight="1">
      <c r="B1358" s="75">
        <v>1348</v>
      </c>
      <c r="C1358" s="75">
        <v>2015</v>
      </c>
      <c r="D1358" s="76" t="s">
        <v>131</v>
      </c>
      <c r="E1358" s="75" t="s">
        <v>2669</v>
      </c>
      <c r="F1358" s="75" t="s">
        <v>4795</v>
      </c>
      <c r="G1358" s="76" t="s">
        <v>2670</v>
      </c>
      <c r="H1358" s="76" t="s">
        <v>2703</v>
      </c>
      <c r="I1358" s="77">
        <v>50000000000000</v>
      </c>
      <c r="J1358" s="76" t="s">
        <v>2678</v>
      </c>
      <c r="K1358" s="78" t="s">
        <v>2704</v>
      </c>
      <c r="L1358" s="76" t="s">
        <v>2705</v>
      </c>
      <c r="M1358" s="76" t="s">
        <v>4533</v>
      </c>
      <c r="N1358" s="76" t="s">
        <v>82</v>
      </c>
      <c r="O1358" s="76" t="s">
        <v>179</v>
      </c>
      <c r="P1358" s="76" t="s">
        <v>179</v>
      </c>
      <c r="Q1358" s="76" t="s">
        <v>28</v>
      </c>
      <c r="R1358" s="80">
        <v>3294500000</v>
      </c>
      <c r="S1358" s="91" t="e">
        <f t="shared" si="84"/>
        <v>#REF!</v>
      </c>
      <c r="T1358" s="79">
        <v>1515.64</v>
      </c>
      <c r="U1358" s="79"/>
      <c r="V1358" s="79"/>
      <c r="W1358" s="79">
        <v>0</v>
      </c>
      <c r="X1358" s="79">
        <v>867</v>
      </c>
      <c r="Y1358" s="92">
        <v>9.9999999999999964E-2</v>
      </c>
      <c r="Z1358" s="93">
        <v>8670</v>
      </c>
      <c r="AA1358" s="93">
        <v>8670</v>
      </c>
      <c r="AB1358" s="93">
        <v>8670</v>
      </c>
      <c r="AC1358" s="79">
        <v>867.00000000000011</v>
      </c>
      <c r="AD1358" s="79">
        <v>867.00000000000011</v>
      </c>
      <c r="AE1358" s="79">
        <v>867.00000000000011</v>
      </c>
      <c r="AF1358" s="79">
        <v>867.00000000000011</v>
      </c>
      <c r="AG1358" s="79">
        <v>867.00000000000011</v>
      </c>
      <c r="AH1358" s="79">
        <v>190018656</v>
      </c>
      <c r="AI1358" s="80">
        <v>279</v>
      </c>
      <c r="AJ1358" s="80" t="s">
        <v>4789</v>
      </c>
      <c r="AK1358" s="80">
        <v>0</v>
      </c>
      <c r="AL1358" s="80">
        <v>0</v>
      </c>
      <c r="AM1358" s="80">
        <v>53015205024</v>
      </c>
      <c r="AN1358" s="80" t="e">
        <f t="shared" si="85"/>
        <v>#REF!</v>
      </c>
      <c r="AO1358" s="80" t="e">
        <f t="shared" si="86"/>
        <v>#REF!</v>
      </c>
      <c r="AP1358" s="80">
        <v>1250071127.1399999</v>
      </c>
      <c r="AQ1358" s="80">
        <v>1250071127.1399999</v>
      </c>
      <c r="AR1358" s="80">
        <v>1250071127.1399999</v>
      </c>
      <c r="AS1358" s="82">
        <v>43831</v>
      </c>
      <c r="AT1358" s="82">
        <v>52962</v>
      </c>
      <c r="AU1358" s="81" t="s">
        <v>3661</v>
      </c>
      <c r="AV1358" s="80">
        <v>4215.26</v>
      </c>
      <c r="AW1358" s="80" t="e">
        <f t="shared" si="87"/>
        <v>#REF!</v>
      </c>
    </row>
    <row r="1359" spans="2:49" ht="15" customHeight="1">
      <c r="B1359" s="68">
        <v>1349</v>
      </c>
      <c r="C1359" s="68">
        <v>2015</v>
      </c>
      <c r="D1359" s="69" t="s">
        <v>131</v>
      </c>
      <c r="E1359" s="68" t="s">
        <v>2669</v>
      </c>
      <c r="F1359" s="68" t="s">
        <v>4795</v>
      </c>
      <c r="G1359" s="69" t="s">
        <v>2670</v>
      </c>
      <c r="H1359" s="69" t="s">
        <v>402</v>
      </c>
      <c r="I1359" s="87">
        <v>9551294000114</v>
      </c>
      <c r="J1359" s="69" t="s">
        <v>2671</v>
      </c>
      <c r="K1359" s="70" t="s">
        <v>2706</v>
      </c>
      <c r="L1359" s="69" t="s">
        <v>2707</v>
      </c>
      <c r="M1359" s="69" t="s">
        <v>4533</v>
      </c>
      <c r="N1359" s="69" t="s">
        <v>144</v>
      </c>
      <c r="O1359" s="69" t="s">
        <v>229</v>
      </c>
      <c r="P1359" s="69" t="s">
        <v>1813</v>
      </c>
      <c r="Q1359" s="69" t="s">
        <v>82</v>
      </c>
      <c r="R1359" s="72">
        <v>168531330</v>
      </c>
      <c r="S1359" s="88" t="e">
        <f t="shared" si="84"/>
        <v>#REF!</v>
      </c>
      <c r="T1359" s="71">
        <v>26.5</v>
      </c>
      <c r="U1359" s="71"/>
      <c r="V1359" s="71"/>
      <c r="W1359" s="71">
        <v>0</v>
      </c>
      <c r="X1359" s="71">
        <v>14.41</v>
      </c>
      <c r="Y1359" s="89">
        <v>9.9999999999999964E-2</v>
      </c>
      <c r="Z1359" s="90">
        <v>140</v>
      </c>
      <c r="AA1359" s="90">
        <v>140</v>
      </c>
      <c r="AB1359" s="90">
        <v>140</v>
      </c>
      <c r="AC1359" s="71">
        <v>14.000000000000007</v>
      </c>
      <c r="AD1359" s="71">
        <v>14.000000000000007</v>
      </c>
      <c r="AE1359" s="71">
        <v>14.000000000000007</v>
      </c>
      <c r="AF1359" s="71">
        <v>14.000000000000007</v>
      </c>
      <c r="AG1359" s="71">
        <v>14.000000000000007</v>
      </c>
      <c r="AH1359" s="71">
        <v>3681887.9999999995</v>
      </c>
      <c r="AI1359" s="72">
        <v>207.64</v>
      </c>
      <c r="AJ1359" s="72" t="s">
        <v>4789</v>
      </c>
      <c r="AK1359" s="72">
        <v>0</v>
      </c>
      <c r="AL1359" s="72">
        <v>0</v>
      </c>
      <c r="AM1359" s="72">
        <v>764507224.31999993</v>
      </c>
      <c r="AN1359" s="72" t="e">
        <f t="shared" si="85"/>
        <v>#REF!</v>
      </c>
      <c r="AO1359" s="72" t="e">
        <f t="shared" si="86"/>
        <v>#REF!</v>
      </c>
      <c r="AP1359" s="72">
        <v>0</v>
      </c>
      <c r="AQ1359" s="72">
        <v>0</v>
      </c>
      <c r="AR1359" s="72">
        <v>0</v>
      </c>
      <c r="AS1359" s="74">
        <v>43831</v>
      </c>
      <c r="AT1359" s="74">
        <v>54788</v>
      </c>
      <c r="AU1359" s="73" t="s">
        <v>3661</v>
      </c>
      <c r="AV1359" s="72">
        <v>4215.26</v>
      </c>
      <c r="AW1359" s="72" t="e">
        <f t="shared" si="87"/>
        <v>#REF!</v>
      </c>
    </row>
    <row r="1360" spans="2:49" ht="15" customHeight="1">
      <c r="B1360" s="75">
        <v>1350</v>
      </c>
      <c r="C1360" s="75">
        <v>2015</v>
      </c>
      <c r="D1360" s="76" t="s">
        <v>131</v>
      </c>
      <c r="E1360" s="75" t="s">
        <v>2669</v>
      </c>
      <c r="F1360" s="75" t="s">
        <v>4795</v>
      </c>
      <c r="G1360" s="76" t="s">
        <v>2670</v>
      </c>
      <c r="H1360" s="76" t="s">
        <v>2708</v>
      </c>
      <c r="I1360" s="77">
        <v>12524216000135</v>
      </c>
      <c r="J1360" s="76" t="s">
        <v>2678</v>
      </c>
      <c r="K1360" s="78" t="s">
        <v>2709</v>
      </c>
      <c r="L1360" s="76" t="s">
        <v>2710</v>
      </c>
      <c r="M1360" s="76" t="s">
        <v>4533</v>
      </c>
      <c r="N1360" s="76" t="s">
        <v>74</v>
      </c>
      <c r="O1360" s="76" t="s">
        <v>165</v>
      </c>
      <c r="P1360" s="76" t="s">
        <v>4564</v>
      </c>
      <c r="Q1360" s="76" t="s">
        <v>28</v>
      </c>
      <c r="R1360" s="80">
        <v>227561000</v>
      </c>
      <c r="S1360" s="91" t="e">
        <f t="shared" si="84"/>
        <v>#REF!</v>
      </c>
      <c r="T1360" s="79">
        <v>50</v>
      </c>
      <c r="U1360" s="79"/>
      <c r="V1360" s="79"/>
      <c r="W1360" s="79">
        <v>0</v>
      </c>
      <c r="X1360" s="79">
        <v>41.4</v>
      </c>
      <c r="Y1360" s="92">
        <v>9.9999999999999964E-2</v>
      </c>
      <c r="Z1360" s="93">
        <v>414</v>
      </c>
      <c r="AA1360" s="93">
        <v>414</v>
      </c>
      <c r="AB1360" s="93">
        <v>414</v>
      </c>
      <c r="AC1360" s="79">
        <v>41.4</v>
      </c>
      <c r="AD1360" s="79">
        <v>41.4</v>
      </c>
      <c r="AE1360" s="79">
        <v>41.4</v>
      </c>
      <c r="AF1360" s="79">
        <v>41.4</v>
      </c>
      <c r="AG1360" s="79">
        <v>41.4</v>
      </c>
      <c r="AH1360" s="79">
        <v>9073555.2000000011</v>
      </c>
      <c r="AI1360" s="80">
        <v>272.01</v>
      </c>
      <c r="AJ1360" s="80" t="s">
        <v>4789</v>
      </c>
      <c r="AK1360" s="80">
        <v>0</v>
      </c>
      <c r="AL1360" s="80">
        <v>0</v>
      </c>
      <c r="AM1360" s="80">
        <v>2468097749.9519997</v>
      </c>
      <c r="AN1360" s="80" t="e">
        <f t="shared" si="85"/>
        <v>#REF!</v>
      </c>
      <c r="AO1360" s="80" t="e">
        <f t="shared" si="86"/>
        <v>#REF!</v>
      </c>
      <c r="AP1360" s="80">
        <v>68631516.090000004</v>
      </c>
      <c r="AQ1360" s="80">
        <v>68631516.090000004</v>
      </c>
      <c r="AR1360" s="80">
        <v>68631516.090000004</v>
      </c>
      <c r="AS1360" s="82">
        <v>43831</v>
      </c>
      <c r="AT1360" s="82">
        <v>52962</v>
      </c>
      <c r="AU1360" s="81" t="s">
        <v>3661</v>
      </c>
      <c r="AV1360" s="80">
        <v>4215.26</v>
      </c>
      <c r="AW1360" s="80" t="e">
        <f t="shared" si="87"/>
        <v>#REF!</v>
      </c>
    </row>
    <row r="1361" spans="2:49" ht="15" customHeight="1">
      <c r="B1361" s="68">
        <v>1351</v>
      </c>
      <c r="C1361" s="68">
        <v>2015</v>
      </c>
      <c r="D1361" s="69" t="s">
        <v>131</v>
      </c>
      <c r="E1361" s="68" t="s">
        <v>2669</v>
      </c>
      <c r="F1361" s="68" t="s">
        <v>4795</v>
      </c>
      <c r="G1361" s="69" t="s">
        <v>2670</v>
      </c>
      <c r="H1361" s="69" t="s">
        <v>2711</v>
      </c>
      <c r="I1361" s="87">
        <v>6015859000150</v>
      </c>
      <c r="J1361" s="69" t="s">
        <v>2671</v>
      </c>
      <c r="K1361" s="70" t="s">
        <v>2712</v>
      </c>
      <c r="L1361" s="69" t="s">
        <v>109</v>
      </c>
      <c r="M1361" s="69" t="s">
        <v>4533</v>
      </c>
      <c r="N1361" s="69" t="s">
        <v>178</v>
      </c>
      <c r="O1361" s="69" t="s">
        <v>229</v>
      </c>
      <c r="P1361" s="69" t="s">
        <v>2713</v>
      </c>
      <c r="Q1361" s="69" t="s">
        <v>82</v>
      </c>
      <c r="R1361" s="72">
        <v>158653000</v>
      </c>
      <c r="S1361" s="88" t="e">
        <f t="shared" si="84"/>
        <v>#REF!</v>
      </c>
      <c r="T1361" s="71">
        <v>27.15</v>
      </c>
      <c r="U1361" s="71"/>
      <c r="V1361" s="71"/>
      <c r="W1361" s="71">
        <v>0</v>
      </c>
      <c r="X1361" s="71">
        <v>18.399999999999999</v>
      </c>
      <c r="Y1361" s="89">
        <v>9.9999999999999964E-2</v>
      </c>
      <c r="Z1361" s="90">
        <v>165</v>
      </c>
      <c r="AA1361" s="90">
        <v>165</v>
      </c>
      <c r="AB1361" s="90">
        <v>165</v>
      </c>
      <c r="AC1361" s="71">
        <v>16.500000000000004</v>
      </c>
      <c r="AD1361" s="71">
        <v>16.500000000000004</v>
      </c>
      <c r="AE1361" s="71">
        <v>16.500000000000004</v>
      </c>
      <c r="AF1361" s="71">
        <v>16.500000000000004</v>
      </c>
      <c r="AG1361" s="71">
        <v>16.500000000000004</v>
      </c>
      <c r="AH1361" s="71">
        <v>4339368</v>
      </c>
      <c r="AI1361" s="72">
        <v>203.98</v>
      </c>
      <c r="AJ1361" s="72" t="s">
        <v>4789</v>
      </c>
      <c r="AK1361" s="72">
        <v>0</v>
      </c>
      <c r="AL1361" s="72">
        <v>0</v>
      </c>
      <c r="AM1361" s="72">
        <v>885144284.63999999</v>
      </c>
      <c r="AN1361" s="72" t="e">
        <f t="shared" si="85"/>
        <v>#REF!</v>
      </c>
      <c r="AO1361" s="72" t="e">
        <f t="shared" si="86"/>
        <v>#REF!</v>
      </c>
      <c r="AP1361" s="72">
        <v>0</v>
      </c>
      <c r="AQ1361" s="72">
        <v>0</v>
      </c>
      <c r="AR1361" s="72">
        <v>0</v>
      </c>
      <c r="AS1361" s="74">
        <v>43831</v>
      </c>
      <c r="AT1361" s="74">
        <v>54788</v>
      </c>
      <c r="AU1361" s="73" t="s">
        <v>3661</v>
      </c>
      <c r="AV1361" s="72">
        <v>4215.26</v>
      </c>
      <c r="AW1361" s="72" t="e">
        <f t="shared" si="87"/>
        <v>#REF!</v>
      </c>
    </row>
    <row r="1362" spans="2:49" ht="15" customHeight="1">
      <c r="B1362" s="75">
        <v>1352</v>
      </c>
      <c r="C1362" s="75">
        <v>2015</v>
      </c>
      <c r="D1362" s="76" t="s">
        <v>131</v>
      </c>
      <c r="E1362" s="75" t="s">
        <v>2714</v>
      </c>
      <c r="F1362" s="75" t="s">
        <v>4795</v>
      </c>
      <c r="G1362" s="76" t="s">
        <v>2715</v>
      </c>
      <c r="H1362" s="76" t="s">
        <v>2716</v>
      </c>
      <c r="I1362" s="77">
        <v>18471053000156</v>
      </c>
      <c r="J1362" s="76" t="s">
        <v>1992</v>
      </c>
      <c r="K1362" s="78" t="s">
        <v>2717</v>
      </c>
      <c r="L1362" s="76" t="s">
        <v>2716</v>
      </c>
      <c r="M1362" s="76" t="s">
        <v>4533</v>
      </c>
      <c r="N1362" s="76" t="s">
        <v>144</v>
      </c>
      <c r="O1362" s="76" t="s">
        <v>229</v>
      </c>
      <c r="P1362" s="76" t="s">
        <v>2718</v>
      </c>
      <c r="Q1362" s="76" t="s">
        <v>82</v>
      </c>
      <c r="R1362" s="80">
        <v>59341760</v>
      </c>
      <c r="S1362" s="91" t="e">
        <f t="shared" si="84"/>
        <v>#REF!</v>
      </c>
      <c r="T1362" s="79">
        <v>9</v>
      </c>
      <c r="U1362" s="79"/>
      <c r="V1362" s="79"/>
      <c r="W1362" s="79">
        <v>0</v>
      </c>
      <c r="X1362" s="79">
        <v>4.66</v>
      </c>
      <c r="Y1362" s="92">
        <v>0.10000000000000003</v>
      </c>
      <c r="Z1362" s="93">
        <v>46</v>
      </c>
      <c r="AA1362" s="93">
        <v>46</v>
      </c>
      <c r="AB1362" s="93">
        <v>46</v>
      </c>
      <c r="AC1362" s="79">
        <v>4.5999999999999996</v>
      </c>
      <c r="AD1362" s="79">
        <v>4.5999999999999996</v>
      </c>
      <c r="AE1362" s="79">
        <v>4.5999999999999996</v>
      </c>
      <c r="AF1362" s="79">
        <v>4.5999999999999996</v>
      </c>
      <c r="AG1362" s="79">
        <v>4.5999999999999996</v>
      </c>
      <c r="AH1362" s="79">
        <v>1209652.7999999998</v>
      </c>
      <c r="AI1362" s="80">
        <v>205.5</v>
      </c>
      <c r="AJ1362" s="80" t="s">
        <v>4789</v>
      </c>
      <c r="AK1362" s="80">
        <v>0</v>
      </c>
      <c r="AL1362" s="80">
        <v>0</v>
      </c>
      <c r="AM1362" s="80">
        <v>248583650.40000004</v>
      </c>
      <c r="AN1362" s="80" t="e">
        <f t="shared" si="85"/>
        <v>#REF!</v>
      </c>
      <c r="AO1362" s="80" t="e">
        <f t="shared" si="86"/>
        <v>#REF!</v>
      </c>
      <c r="AP1362" s="80">
        <v>0</v>
      </c>
      <c r="AQ1362" s="80">
        <v>0</v>
      </c>
      <c r="AR1362" s="80">
        <v>0</v>
      </c>
      <c r="AS1362" s="82">
        <v>43101</v>
      </c>
      <c r="AT1362" s="82">
        <v>54057</v>
      </c>
      <c r="AU1362" s="81" t="s">
        <v>3942</v>
      </c>
      <c r="AV1362" s="80">
        <v>4337.1099999999997</v>
      </c>
      <c r="AW1362" s="80" t="e">
        <f t="shared" si="87"/>
        <v>#REF!</v>
      </c>
    </row>
    <row r="1363" spans="2:49" ht="15" customHeight="1">
      <c r="B1363" s="68">
        <v>1353</v>
      </c>
      <c r="C1363" s="68">
        <v>2015</v>
      </c>
      <c r="D1363" s="69" t="s">
        <v>131</v>
      </c>
      <c r="E1363" s="68" t="s">
        <v>2714</v>
      </c>
      <c r="F1363" s="68" t="s">
        <v>4795</v>
      </c>
      <c r="G1363" s="69" t="s">
        <v>2715</v>
      </c>
      <c r="H1363" s="69" t="s">
        <v>2719</v>
      </c>
      <c r="I1363" s="87">
        <v>8812700000192</v>
      </c>
      <c r="J1363" s="69" t="s">
        <v>1992</v>
      </c>
      <c r="K1363" s="70" t="s">
        <v>2720</v>
      </c>
      <c r="L1363" s="69" t="s">
        <v>2721</v>
      </c>
      <c r="M1363" s="69" t="s">
        <v>4533</v>
      </c>
      <c r="N1363" s="69" t="s">
        <v>262</v>
      </c>
      <c r="O1363" s="69" t="s">
        <v>229</v>
      </c>
      <c r="P1363" s="69" t="s">
        <v>2722</v>
      </c>
      <c r="Q1363" s="69" t="s">
        <v>111</v>
      </c>
      <c r="R1363" s="72">
        <v>34528750</v>
      </c>
      <c r="S1363" s="88" t="e">
        <f t="shared" si="84"/>
        <v>#REF!</v>
      </c>
      <c r="T1363" s="71">
        <v>5.6</v>
      </c>
      <c r="U1363" s="71"/>
      <c r="V1363" s="71"/>
      <c r="W1363" s="71">
        <v>0</v>
      </c>
      <c r="X1363" s="71">
        <v>3.3</v>
      </c>
      <c r="Y1363" s="89">
        <v>0.10000000000000003</v>
      </c>
      <c r="Z1363" s="90">
        <v>23</v>
      </c>
      <c r="AA1363" s="90">
        <v>23</v>
      </c>
      <c r="AB1363" s="90">
        <v>23</v>
      </c>
      <c r="AC1363" s="71">
        <v>2.2999999999999994</v>
      </c>
      <c r="AD1363" s="71">
        <v>2.2999999999999994</v>
      </c>
      <c r="AE1363" s="71">
        <v>2.2999999999999994</v>
      </c>
      <c r="AF1363" s="71">
        <v>2.2999999999999994</v>
      </c>
      <c r="AG1363" s="71">
        <v>2.2999999999999994</v>
      </c>
      <c r="AH1363" s="71">
        <v>604826.4</v>
      </c>
      <c r="AI1363" s="72">
        <v>207</v>
      </c>
      <c r="AJ1363" s="72" t="s">
        <v>4789</v>
      </c>
      <c r="AK1363" s="72">
        <v>0</v>
      </c>
      <c r="AL1363" s="72">
        <v>0</v>
      </c>
      <c r="AM1363" s="72">
        <v>125199064.8</v>
      </c>
      <c r="AN1363" s="72" t="e">
        <f t="shared" si="85"/>
        <v>#REF!</v>
      </c>
      <c r="AO1363" s="72" t="e">
        <f t="shared" si="86"/>
        <v>#REF!</v>
      </c>
      <c r="AP1363" s="72">
        <v>0</v>
      </c>
      <c r="AQ1363" s="72">
        <v>0</v>
      </c>
      <c r="AR1363" s="72">
        <v>0</v>
      </c>
      <c r="AS1363" s="74">
        <v>43101</v>
      </c>
      <c r="AT1363" s="74">
        <v>54057</v>
      </c>
      <c r="AU1363" s="73" t="s">
        <v>3942</v>
      </c>
      <c r="AV1363" s="72">
        <v>4337.1099999999997</v>
      </c>
      <c r="AW1363" s="72" t="e">
        <f t="shared" si="87"/>
        <v>#REF!</v>
      </c>
    </row>
    <row r="1364" spans="2:49" ht="15" customHeight="1">
      <c r="B1364" s="75">
        <v>1354</v>
      </c>
      <c r="C1364" s="75">
        <v>2015</v>
      </c>
      <c r="D1364" s="76" t="s">
        <v>131</v>
      </c>
      <c r="E1364" s="75" t="s">
        <v>2714</v>
      </c>
      <c r="F1364" s="75" t="s">
        <v>4795</v>
      </c>
      <c r="G1364" s="76" t="s">
        <v>2715</v>
      </c>
      <c r="H1364" s="76" t="s">
        <v>2723</v>
      </c>
      <c r="I1364" s="77">
        <v>18471064000136</v>
      </c>
      <c r="J1364" s="76" t="s">
        <v>1992</v>
      </c>
      <c r="K1364" s="78" t="s">
        <v>2724</v>
      </c>
      <c r="L1364" s="76" t="s">
        <v>2723</v>
      </c>
      <c r="M1364" s="76" t="s">
        <v>4533</v>
      </c>
      <c r="N1364" s="76" t="s">
        <v>144</v>
      </c>
      <c r="O1364" s="76" t="s">
        <v>229</v>
      </c>
      <c r="P1364" s="76" t="s">
        <v>2725</v>
      </c>
      <c r="Q1364" s="76" t="s">
        <v>82</v>
      </c>
      <c r="R1364" s="80">
        <v>56317360</v>
      </c>
      <c r="S1364" s="91" t="e">
        <f t="shared" si="84"/>
        <v>#REF!</v>
      </c>
      <c r="T1364" s="79">
        <v>9</v>
      </c>
      <c r="U1364" s="79"/>
      <c r="V1364" s="79"/>
      <c r="W1364" s="79">
        <v>0</v>
      </c>
      <c r="X1364" s="79">
        <v>4.99</v>
      </c>
      <c r="Y1364" s="92">
        <v>0.10000000000000003</v>
      </c>
      <c r="Z1364" s="93">
        <v>49</v>
      </c>
      <c r="AA1364" s="93">
        <v>49</v>
      </c>
      <c r="AB1364" s="93">
        <v>49</v>
      </c>
      <c r="AC1364" s="79">
        <v>4.9000000000000004</v>
      </c>
      <c r="AD1364" s="79">
        <v>4.9000000000000004</v>
      </c>
      <c r="AE1364" s="79">
        <v>4.9000000000000004</v>
      </c>
      <c r="AF1364" s="79">
        <v>4.9000000000000004</v>
      </c>
      <c r="AG1364" s="79">
        <v>4.9000000000000004</v>
      </c>
      <c r="AH1364" s="79">
        <v>1288543.2</v>
      </c>
      <c r="AI1364" s="80">
        <v>205.5</v>
      </c>
      <c r="AJ1364" s="80" t="s">
        <v>4789</v>
      </c>
      <c r="AK1364" s="80">
        <v>0</v>
      </c>
      <c r="AL1364" s="80">
        <v>0</v>
      </c>
      <c r="AM1364" s="80">
        <v>264795627.59999996</v>
      </c>
      <c r="AN1364" s="80" t="e">
        <f t="shared" si="85"/>
        <v>#REF!</v>
      </c>
      <c r="AO1364" s="80" t="e">
        <f t="shared" si="86"/>
        <v>#REF!</v>
      </c>
      <c r="AP1364" s="80">
        <v>0</v>
      </c>
      <c r="AQ1364" s="80">
        <v>0</v>
      </c>
      <c r="AR1364" s="80">
        <v>0</v>
      </c>
      <c r="AS1364" s="82">
        <v>43101</v>
      </c>
      <c r="AT1364" s="82">
        <v>54057</v>
      </c>
      <c r="AU1364" s="81" t="s">
        <v>3942</v>
      </c>
      <c r="AV1364" s="80">
        <v>4337.1099999999997</v>
      </c>
      <c r="AW1364" s="80" t="e">
        <f t="shared" si="87"/>
        <v>#REF!</v>
      </c>
    </row>
    <row r="1365" spans="2:49" ht="15" customHeight="1">
      <c r="B1365" s="68">
        <v>1355</v>
      </c>
      <c r="C1365" s="68">
        <v>2015</v>
      </c>
      <c r="D1365" s="69" t="s">
        <v>131</v>
      </c>
      <c r="E1365" s="68" t="s">
        <v>2714</v>
      </c>
      <c r="F1365" s="68" t="s">
        <v>4795</v>
      </c>
      <c r="G1365" s="69" t="s">
        <v>2715</v>
      </c>
      <c r="H1365" s="69" t="s">
        <v>2726</v>
      </c>
      <c r="I1365" s="87">
        <v>18471058000189</v>
      </c>
      <c r="J1365" s="69" t="s">
        <v>1992</v>
      </c>
      <c r="K1365" s="70" t="s">
        <v>2727</v>
      </c>
      <c r="L1365" s="69" t="s">
        <v>2726</v>
      </c>
      <c r="M1365" s="69" t="s">
        <v>4533</v>
      </c>
      <c r="N1365" s="69" t="s">
        <v>144</v>
      </c>
      <c r="O1365" s="69" t="s">
        <v>229</v>
      </c>
      <c r="P1365" s="69" t="s">
        <v>2725</v>
      </c>
      <c r="Q1365" s="69" t="s">
        <v>82</v>
      </c>
      <c r="R1365" s="72">
        <v>85761310</v>
      </c>
      <c r="S1365" s="88" t="e">
        <f t="shared" si="84"/>
        <v>#REF!</v>
      </c>
      <c r="T1365" s="71">
        <v>14</v>
      </c>
      <c r="U1365" s="71"/>
      <c r="V1365" s="71"/>
      <c r="W1365" s="71">
        <v>0</v>
      </c>
      <c r="X1365" s="71">
        <v>7.14</v>
      </c>
      <c r="Y1365" s="89">
        <v>0.10000000000000003</v>
      </c>
      <c r="Z1365" s="90">
        <v>71</v>
      </c>
      <c r="AA1365" s="90">
        <v>71</v>
      </c>
      <c r="AB1365" s="90">
        <v>71</v>
      </c>
      <c r="AC1365" s="71">
        <v>7.100000000000005</v>
      </c>
      <c r="AD1365" s="71">
        <v>7.100000000000005</v>
      </c>
      <c r="AE1365" s="71">
        <v>7.100000000000005</v>
      </c>
      <c r="AF1365" s="71">
        <v>7.100000000000005</v>
      </c>
      <c r="AG1365" s="71">
        <v>7.100000000000005</v>
      </c>
      <c r="AH1365" s="71">
        <v>1867072.7999999996</v>
      </c>
      <c r="AI1365" s="72">
        <v>205.5</v>
      </c>
      <c r="AJ1365" s="72" t="s">
        <v>4789</v>
      </c>
      <c r="AK1365" s="72">
        <v>0</v>
      </c>
      <c r="AL1365" s="72">
        <v>0</v>
      </c>
      <c r="AM1365" s="72">
        <v>383683460.39999998</v>
      </c>
      <c r="AN1365" s="72" t="e">
        <f t="shared" si="85"/>
        <v>#REF!</v>
      </c>
      <c r="AO1365" s="72" t="e">
        <f t="shared" si="86"/>
        <v>#REF!</v>
      </c>
      <c r="AP1365" s="72">
        <v>0</v>
      </c>
      <c r="AQ1365" s="72">
        <v>0</v>
      </c>
      <c r="AR1365" s="72">
        <v>0</v>
      </c>
      <c r="AS1365" s="74">
        <v>43101</v>
      </c>
      <c r="AT1365" s="74">
        <v>54057</v>
      </c>
      <c r="AU1365" s="73" t="s">
        <v>3942</v>
      </c>
      <c r="AV1365" s="72">
        <v>4337.1099999999997</v>
      </c>
      <c r="AW1365" s="72" t="e">
        <f t="shared" si="87"/>
        <v>#REF!</v>
      </c>
    </row>
    <row r="1366" spans="2:49" ht="15" customHeight="1">
      <c r="B1366" s="75">
        <v>1356</v>
      </c>
      <c r="C1366" s="75">
        <v>2015</v>
      </c>
      <c r="D1366" s="76" t="s">
        <v>131</v>
      </c>
      <c r="E1366" s="75" t="s">
        <v>2714</v>
      </c>
      <c r="F1366" s="75" t="s">
        <v>4795</v>
      </c>
      <c r="G1366" s="76" t="s">
        <v>2715</v>
      </c>
      <c r="H1366" s="76" t="s">
        <v>2728</v>
      </c>
      <c r="I1366" s="77">
        <v>18471070000193</v>
      </c>
      <c r="J1366" s="76" t="s">
        <v>1992</v>
      </c>
      <c r="K1366" s="78" t="s">
        <v>2729</v>
      </c>
      <c r="L1366" s="76" t="s">
        <v>2728</v>
      </c>
      <c r="M1366" s="76" t="s">
        <v>4533</v>
      </c>
      <c r="N1366" s="76" t="s">
        <v>144</v>
      </c>
      <c r="O1366" s="76" t="s">
        <v>229</v>
      </c>
      <c r="P1366" s="76" t="s">
        <v>2725</v>
      </c>
      <c r="Q1366" s="76" t="s">
        <v>82</v>
      </c>
      <c r="R1366" s="80">
        <v>68015160</v>
      </c>
      <c r="S1366" s="91" t="e">
        <f t="shared" si="84"/>
        <v>#REF!</v>
      </c>
      <c r="T1366" s="79">
        <v>12</v>
      </c>
      <c r="U1366" s="79"/>
      <c r="V1366" s="79"/>
      <c r="W1366" s="79">
        <v>0</v>
      </c>
      <c r="X1366" s="79">
        <v>6.51</v>
      </c>
      <c r="Y1366" s="92">
        <v>0.10000000000000003</v>
      </c>
      <c r="Z1366" s="93">
        <v>65</v>
      </c>
      <c r="AA1366" s="93">
        <v>65</v>
      </c>
      <c r="AB1366" s="93">
        <v>65</v>
      </c>
      <c r="AC1366" s="79">
        <v>6.500000000000008</v>
      </c>
      <c r="AD1366" s="79">
        <v>6.500000000000008</v>
      </c>
      <c r="AE1366" s="79">
        <v>6.500000000000008</v>
      </c>
      <c r="AF1366" s="79">
        <v>6.500000000000008</v>
      </c>
      <c r="AG1366" s="79">
        <v>6.500000000000008</v>
      </c>
      <c r="AH1366" s="79">
        <v>1709291.9999999998</v>
      </c>
      <c r="AI1366" s="80">
        <v>205.5</v>
      </c>
      <c r="AJ1366" s="80" t="s">
        <v>4789</v>
      </c>
      <c r="AK1366" s="80">
        <v>0</v>
      </c>
      <c r="AL1366" s="80">
        <v>0</v>
      </c>
      <c r="AM1366" s="80">
        <v>351259506.00000006</v>
      </c>
      <c r="AN1366" s="80" t="e">
        <f t="shared" si="85"/>
        <v>#REF!</v>
      </c>
      <c r="AO1366" s="80" t="e">
        <f t="shared" si="86"/>
        <v>#REF!</v>
      </c>
      <c r="AP1366" s="80">
        <v>0</v>
      </c>
      <c r="AQ1366" s="80">
        <v>0</v>
      </c>
      <c r="AR1366" s="80">
        <v>0</v>
      </c>
      <c r="AS1366" s="82">
        <v>43101</v>
      </c>
      <c r="AT1366" s="82">
        <v>54057</v>
      </c>
      <c r="AU1366" s="81" t="s">
        <v>3942</v>
      </c>
      <c r="AV1366" s="80">
        <v>4337.1099999999997</v>
      </c>
      <c r="AW1366" s="80" t="e">
        <f t="shared" si="87"/>
        <v>#REF!</v>
      </c>
    </row>
    <row r="1367" spans="2:49" ht="15" customHeight="1">
      <c r="B1367" s="68">
        <v>1357</v>
      </c>
      <c r="C1367" s="68">
        <v>2015</v>
      </c>
      <c r="D1367" s="69" t="s">
        <v>131</v>
      </c>
      <c r="E1367" s="68" t="s">
        <v>2714</v>
      </c>
      <c r="F1367" s="68" t="s">
        <v>4795</v>
      </c>
      <c r="G1367" s="69" t="s">
        <v>2715</v>
      </c>
      <c r="H1367" s="69" t="s">
        <v>2730</v>
      </c>
      <c r="I1367" s="87">
        <v>12851232000132</v>
      </c>
      <c r="J1367" s="69" t="s">
        <v>1992</v>
      </c>
      <c r="K1367" s="70" t="s">
        <v>2731</v>
      </c>
      <c r="L1367" s="69" t="s">
        <v>2732</v>
      </c>
      <c r="M1367" s="69" t="s">
        <v>4533</v>
      </c>
      <c r="N1367" s="69" t="s">
        <v>152</v>
      </c>
      <c r="O1367" s="69" t="s">
        <v>229</v>
      </c>
      <c r="P1367" s="69" t="s">
        <v>2215</v>
      </c>
      <c r="Q1367" s="69" t="s">
        <v>111</v>
      </c>
      <c r="R1367" s="72">
        <v>40095000</v>
      </c>
      <c r="S1367" s="88" t="e">
        <f t="shared" si="84"/>
        <v>#REF!</v>
      </c>
      <c r="T1367" s="71">
        <v>10.5</v>
      </c>
      <c r="U1367" s="71"/>
      <c r="V1367" s="71"/>
      <c r="W1367" s="71">
        <v>0</v>
      </c>
      <c r="X1367" s="71">
        <v>5.13</v>
      </c>
      <c r="Y1367" s="89">
        <v>0.10000000000000003</v>
      </c>
      <c r="Z1367" s="90">
        <v>46</v>
      </c>
      <c r="AA1367" s="90">
        <v>46</v>
      </c>
      <c r="AB1367" s="90">
        <v>46</v>
      </c>
      <c r="AC1367" s="71">
        <v>4.6000000000000005</v>
      </c>
      <c r="AD1367" s="71">
        <v>4.6000000000000005</v>
      </c>
      <c r="AE1367" s="71">
        <v>4.6000000000000005</v>
      </c>
      <c r="AF1367" s="71">
        <v>4.6000000000000005</v>
      </c>
      <c r="AG1367" s="71">
        <v>4.6000000000000005</v>
      </c>
      <c r="AH1367" s="71">
        <v>1209652.8</v>
      </c>
      <c r="AI1367" s="72">
        <v>203</v>
      </c>
      <c r="AJ1367" s="72" t="s">
        <v>4789</v>
      </c>
      <c r="AK1367" s="72">
        <v>0</v>
      </c>
      <c r="AL1367" s="72">
        <v>0</v>
      </c>
      <c r="AM1367" s="72">
        <v>245559518.40000004</v>
      </c>
      <c r="AN1367" s="72" t="e">
        <f t="shared" si="85"/>
        <v>#REF!</v>
      </c>
      <c r="AO1367" s="72" t="e">
        <f t="shared" si="86"/>
        <v>#REF!</v>
      </c>
      <c r="AP1367" s="72">
        <v>0</v>
      </c>
      <c r="AQ1367" s="72">
        <v>0</v>
      </c>
      <c r="AR1367" s="72">
        <v>0</v>
      </c>
      <c r="AS1367" s="74">
        <v>43101</v>
      </c>
      <c r="AT1367" s="74">
        <v>54057</v>
      </c>
      <c r="AU1367" s="73" t="s">
        <v>3942</v>
      </c>
      <c r="AV1367" s="72">
        <v>4337.1099999999997</v>
      </c>
      <c r="AW1367" s="72" t="e">
        <f t="shared" si="87"/>
        <v>#REF!</v>
      </c>
    </row>
    <row r="1368" spans="2:49" ht="15" customHeight="1">
      <c r="B1368" s="75">
        <v>1358</v>
      </c>
      <c r="C1368" s="75">
        <v>2015</v>
      </c>
      <c r="D1368" s="76" t="s">
        <v>131</v>
      </c>
      <c r="E1368" s="75" t="s">
        <v>2714</v>
      </c>
      <c r="F1368" s="75" t="s">
        <v>4795</v>
      </c>
      <c r="G1368" s="76" t="s">
        <v>2715</v>
      </c>
      <c r="H1368" s="76" t="s">
        <v>2733</v>
      </c>
      <c r="I1368" s="77">
        <v>8988322000100</v>
      </c>
      <c r="J1368" s="76" t="s">
        <v>1992</v>
      </c>
      <c r="K1368" s="78" t="s">
        <v>2734</v>
      </c>
      <c r="L1368" s="76" t="s">
        <v>2733</v>
      </c>
      <c r="M1368" s="76" t="s">
        <v>4533</v>
      </c>
      <c r="N1368" s="76" t="s">
        <v>262</v>
      </c>
      <c r="O1368" s="76" t="s">
        <v>229</v>
      </c>
      <c r="P1368" s="76" t="s">
        <v>2735</v>
      </c>
      <c r="Q1368" s="76" t="s">
        <v>111</v>
      </c>
      <c r="R1368" s="80">
        <v>38021610</v>
      </c>
      <c r="S1368" s="91" t="e">
        <f t="shared" si="84"/>
        <v>#REF!</v>
      </c>
      <c r="T1368" s="79">
        <v>6.0750000000000002</v>
      </c>
      <c r="U1368" s="79"/>
      <c r="V1368" s="79"/>
      <c r="W1368" s="79">
        <v>0</v>
      </c>
      <c r="X1368" s="79">
        <v>3.54</v>
      </c>
      <c r="Y1368" s="92">
        <v>0.10000000000000003</v>
      </c>
      <c r="Z1368" s="93">
        <v>31</v>
      </c>
      <c r="AA1368" s="93">
        <v>31</v>
      </c>
      <c r="AB1368" s="93">
        <v>31</v>
      </c>
      <c r="AC1368" s="79">
        <v>3.1000000000000014</v>
      </c>
      <c r="AD1368" s="79">
        <v>3.1000000000000014</v>
      </c>
      <c r="AE1368" s="79">
        <v>3.1000000000000014</v>
      </c>
      <c r="AF1368" s="79">
        <v>3.1000000000000014</v>
      </c>
      <c r="AG1368" s="79">
        <v>3.1000000000000014</v>
      </c>
      <c r="AH1368" s="79">
        <v>815200.80000000016</v>
      </c>
      <c r="AI1368" s="80">
        <v>202.85</v>
      </c>
      <c r="AJ1368" s="80" t="s">
        <v>4789</v>
      </c>
      <c r="AK1368" s="80">
        <v>0</v>
      </c>
      <c r="AL1368" s="80">
        <v>0</v>
      </c>
      <c r="AM1368" s="80">
        <v>165363482.28</v>
      </c>
      <c r="AN1368" s="80" t="e">
        <f t="shared" si="85"/>
        <v>#REF!</v>
      </c>
      <c r="AO1368" s="80" t="e">
        <f t="shared" si="86"/>
        <v>#REF!</v>
      </c>
      <c r="AP1368" s="80">
        <v>0</v>
      </c>
      <c r="AQ1368" s="80">
        <v>0</v>
      </c>
      <c r="AR1368" s="80">
        <v>0</v>
      </c>
      <c r="AS1368" s="82">
        <v>43101</v>
      </c>
      <c r="AT1368" s="82">
        <v>54057</v>
      </c>
      <c r="AU1368" s="81" t="s">
        <v>3942</v>
      </c>
      <c r="AV1368" s="80">
        <v>4337.1099999999997</v>
      </c>
      <c r="AW1368" s="80" t="e">
        <f t="shared" si="87"/>
        <v>#REF!</v>
      </c>
    </row>
    <row r="1369" spans="2:49" ht="15" customHeight="1">
      <c r="B1369" s="68">
        <v>1359</v>
      </c>
      <c r="C1369" s="68">
        <v>2015</v>
      </c>
      <c r="D1369" s="69" t="s">
        <v>131</v>
      </c>
      <c r="E1369" s="68" t="s">
        <v>2714</v>
      </c>
      <c r="F1369" s="68" t="s">
        <v>4795</v>
      </c>
      <c r="G1369" s="69" t="s">
        <v>2715</v>
      </c>
      <c r="H1369" s="69" t="s">
        <v>2737</v>
      </c>
      <c r="I1369" s="87">
        <v>15674478000174</v>
      </c>
      <c r="J1369" s="69" t="s">
        <v>2736</v>
      </c>
      <c r="K1369" s="70" t="s">
        <v>2738</v>
      </c>
      <c r="L1369" s="69" t="s">
        <v>2739</v>
      </c>
      <c r="M1369" s="69" t="s">
        <v>4533</v>
      </c>
      <c r="N1369" s="69" t="s">
        <v>204</v>
      </c>
      <c r="O1369" s="69" t="s">
        <v>838</v>
      </c>
      <c r="P1369" s="69" t="s">
        <v>4462</v>
      </c>
      <c r="Q1369" s="69" t="s">
        <v>28</v>
      </c>
      <c r="R1369" s="72">
        <v>112087070</v>
      </c>
      <c r="S1369" s="88" t="e">
        <f t="shared" si="84"/>
        <v>#REF!</v>
      </c>
      <c r="T1369" s="71">
        <v>29.9</v>
      </c>
      <c r="U1369" s="71"/>
      <c r="V1369" s="71"/>
      <c r="W1369" s="71">
        <v>0</v>
      </c>
      <c r="X1369" s="71">
        <v>14</v>
      </c>
      <c r="Y1369" s="89">
        <v>0.10000000000000003</v>
      </c>
      <c r="Z1369" s="90">
        <v>137</v>
      </c>
      <c r="AA1369" s="90">
        <v>137</v>
      </c>
      <c r="AB1369" s="90">
        <v>137</v>
      </c>
      <c r="AC1369" s="71">
        <v>13.700000000000006</v>
      </c>
      <c r="AD1369" s="71">
        <v>13.700000000000006</v>
      </c>
      <c r="AE1369" s="71">
        <v>13.700000000000006</v>
      </c>
      <c r="AF1369" s="71">
        <v>13.700000000000006</v>
      </c>
      <c r="AG1369" s="71">
        <v>13.700000000000006</v>
      </c>
      <c r="AH1369" s="71">
        <v>2401884</v>
      </c>
      <c r="AI1369" s="72">
        <v>182.41</v>
      </c>
      <c r="AJ1369" s="72" t="s">
        <v>4789</v>
      </c>
      <c r="AK1369" s="72">
        <v>0</v>
      </c>
      <c r="AL1369" s="72">
        <v>0</v>
      </c>
      <c r="AM1369" s="72">
        <v>438127660.44</v>
      </c>
      <c r="AN1369" s="72" t="e">
        <f t="shared" si="85"/>
        <v>#REF!</v>
      </c>
      <c r="AO1369" s="72" t="e">
        <f t="shared" si="86"/>
        <v>#REF!</v>
      </c>
      <c r="AP1369" s="72">
        <v>22811785.250000004</v>
      </c>
      <c r="AQ1369" s="72">
        <v>22811785.250000004</v>
      </c>
      <c r="AR1369" s="72">
        <v>22811785.250000004</v>
      </c>
      <c r="AS1369" s="74">
        <v>43101</v>
      </c>
      <c r="AT1369" s="74">
        <v>50405</v>
      </c>
      <c r="AU1369" s="73" t="s">
        <v>3942</v>
      </c>
      <c r="AV1369" s="72">
        <v>4337.1099999999997</v>
      </c>
      <c r="AW1369" s="72" t="e">
        <f t="shared" si="87"/>
        <v>#REF!</v>
      </c>
    </row>
    <row r="1370" spans="2:49" ht="15" customHeight="1">
      <c r="B1370" s="75">
        <v>1360</v>
      </c>
      <c r="C1370" s="75">
        <v>2015</v>
      </c>
      <c r="D1370" s="76" t="s">
        <v>131</v>
      </c>
      <c r="E1370" s="75" t="s">
        <v>2714</v>
      </c>
      <c r="F1370" s="75" t="s">
        <v>4795</v>
      </c>
      <c r="G1370" s="76" t="s">
        <v>2715</v>
      </c>
      <c r="H1370" s="76" t="s">
        <v>2740</v>
      </c>
      <c r="I1370" s="77">
        <v>15191561000192</v>
      </c>
      <c r="J1370" s="76" t="s">
        <v>2736</v>
      </c>
      <c r="K1370" s="78" t="s">
        <v>2741</v>
      </c>
      <c r="L1370" s="76" t="s">
        <v>2742</v>
      </c>
      <c r="M1370" s="76" t="s">
        <v>4533</v>
      </c>
      <c r="N1370" s="76" t="s">
        <v>499</v>
      </c>
      <c r="O1370" s="76" t="s">
        <v>838</v>
      </c>
      <c r="P1370" s="76" t="s">
        <v>4462</v>
      </c>
      <c r="Q1370" s="76" t="s">
        <v>104</v>
      </c>
      <c r="R1370" s="80">
        <v>77770000</v>
      </c>
      <c r="S1370" s="91" t="e">
        <f t="shared" si="84"/>
        <v>#REF!</v>
      </c>
      <c r="T1370" s="79">
        <v>30</v>
      </c>
      <c r="U1370" s="79"/>
      <c r="V1370" s="79"/>
      <c r="W1370" s="79">
        <v>0</v>
      </c>
      <c r="X1370" s="79">
        <v>13.1</v>
      </c>
      <c r="Y1370" s="92">
        <v>0.10000000000000003</v>
      </c>
      <c r="Z1370" s="93">
        <v>128</v>
      </c>
      <c r="AA1370" s="93">
        <v>128</v>
      </c>
      <c r="AB1370" s="93">
        <v>128</v>
      </c>
      <c r="AC1370" s="79">
        <v>12.800000000000004</v>
      </c>
      <c r="AD1370" s="79">
        <v>12.800000000000004</v>
      </c>
      <c r="AE1370" s="79">
        <v>12.800000000000004</v>
      </c>
      <c r="AF1370" s="79">
        <v>12.800000000000004</v>
      </c>
      <c r="AG1370" s="79">
        <v>12.800000000000004</v>
      </c>
      <c r="AH1370" s="79">
        <v>2244096.0000000005</v>
      </c>
      <c r="AI1370" s="80">
        <v>179.87</v>
      </c>
      <c r="AJ1370" s="80" t="s">
        <v>4789</v>
      </c>
      <c r="AK1370" s="80">
        <v>0</v>
      </c>
      <c r="AL1370" s="80">
        <v>0</v>
      </c>
      <c r="AM1370" s="80">
        <v>403645547.51999998</v>
      </c>
      <c r="AN1370" s="80" t="e">
        <f t="shared" si="85"/>
        <v>#REF!</v>
      </c>
      <c r="AO1370" s="80" t="e">
        <f t="shared" si="86"/>
        <v>#REF!</v>
      </c>
      <c r="AP1370" s="80">
        <v>20700034.100000016</v>
      </c>
      <c r="AQ1370" s="80">
        <v>20700034.100000016</v>
      </c>
      <c r="AR1370" s="80">
        <v>20700034.100000016</v>
      </c>
      <c r="AS1370" s="82">
        <v>43101</v>
      </c>
      <c r="AT1370" s="82">
        <v>50405</v>
      </c>
      <c r="AU1370" s="81" t="s">
        <v>3942</v>
      </c>
      <c r="AV1370" s="80">
        <v>4337.1099999999997</v>
      </c>
      <c r="AW1370" s="80" t="e">
        <f t="shared" si="87"/>
        <v>#REF!</v>
      </c>
    </row>
    <row r="1371" spans="2:49" ht="15" customHeight="1">
      <c r="B1371" s="68">
        <v>1361</v>
      </c>
      <c r="C1371" s="68">
        <v>2015</v>
      </c>
      <c r="D1371" s="69" t="s">
        <v>131</v>
      </c>
      <c r="E1371" s="68" t="s">
        <v>2714</v>
      </c>
      <c r="F1371" s="68" t="s">
        <v>4795</v>
      </c>
      <c r="G1371" s="69" t="s">
        <v>2715</v>
      </c>
      <c r="H1371" s="69" t="s">
        <v>2737</v>
      </c>
      <c r="I1371" s="87">
        <v>15674478000174</v>
      </c>
      <c r="J1371" s="69" t="s">
        <v>2736</v>
      </c>
      <c r="K1371" s="70" t="s">
        <v>2743</v>
      </c>
      <c r="L1371" s="69" t="s">
        <v>2744</v>
      </c>
      <c r="M1371" s="69" t="s">
        <v>4533</v>
      </c>
      <c r="N1371" s="69" t="s">
        <v>204</v>
      </c>
      <c r="O1371" s="69" t="s">
        <v>838</v>
      </c>
      <c r="P1371" s="69" t="s">
        <v>4462</v>
      </c>
      <c r="Q1371" s="69" t="s">
        <v>28</v>
      </c>
      <c r="R1371" s="72">
        <v>112461940</v>
      </c>
      <c r="S1371" s="88" t="e">
        <f t="shared" si="84"/>
        <v>#REF!</v>
      </c>
      <c r="T1371" s="71">
        <v>30</v>
      </c>
      <c r="U1371" s="71"/>
      <c r="V1371" s="71"/>
      <c r="W1371" s="71">
        <v>0</v>
      </c>
      <c r="X1371" s="71">
        <v>15.6</v>
      </c>
      <c r="Y1371" s="89">
        <v>0.10000000000000003</v>
      </c>
      <c r="Z1371" s="90">
        <v>137</v>
      </c>
      <c r="AA1371" s="90">
        <v>137</v>
      </c>
      <c r="AB1371" s="90">
        <v>137</v>
      </c>
      <c r="AC1371" s="71">
        <v>14.499999999999993</v>
      </c>
      <c r="AD1371" s="71">
        <v>14.499999999999993</v>
      </c>
      <c r="AE1371" s="71">
        <v>14.499999999999993</v>
      </c>
      <c r="AF1371" s="71">
        <v>14.499999999999993</v>
      </c>
      <c r="AG1371" s="71">
        <v>14.499999999999993</v>
      </c>
      <c r="AH1371" s="71">
        <v>2542139.9999999995</v>
      </c>
      <c r="AI1371" s="72">
        <v>182.4</v>
      </c>
      <c r="AJ1371" s="72" t="s">
        <v>4789</v>
      </c>
      <c r="AK1371" s="72">
        <v>0</v>
      </c>
      <c r="AL1371" s="72">
        <v>0</v>
      </c>
      <c r="AM1371" s="72">
        <v>463686336.00000006</v>
      </c>
      <c r="AN1371" s="72" t="e">
        <f t="shared" si="85"/>
        <v>#REF!</v>
      </c>
      <c r="AO1371" s="72" t="e">
        <f t="shared" si="86"/>
        <v>#REF!</v>
      </c>
      <c r="AP1371" s="72">
        <v>24105432.780000012</v>
      </c>
      <c r="AQ1371" s="72">
        <v>24105432.780000012</v>
      </c>
      <c r="AR1371" s="72">
        <v>24105432.780000012</v>
      </c>
      <c r="AS1371" s="74">
        <v>43101</v>
      </c>
      <c r="AT1371" s="74">
        <v>50405</v>
      </c>
      <c r="AU1371" s="73" t="s">
        <v>3942</v>
      </c>
      <c r="AV1371" s="72">
        <v>4337.1099999999997</v>
      </c>
      <c r="AW1371" s="72" t="e">
        <f t="shared" si="87"/>
        <v>#REF!</v>
      </c>
    </row>
    <row r="1372" spans="2:49" ht="15" customHeight="1">
      <c r="B1372" s="75">
        <v>1362</v>
      </c>
      <c r="C1372" s="75">
        <v>2015</v>
      </c>
      <c r="D1372" s="76" t="s">
        <v>131</v>
      </c>
      <c r="E1372" s="75" t="s">
        <v>2714</v>
      </c>
      <c r="F1372" s="75" t="s">
        <v>4795</v>
      </c>
      <c r="G1372" s="76" t="s">
        <v>2715</v>
      </c>
      <c r="H1372" s="76" t="s">
        <v>2740</v>
      </c>
      <c r="I1372" s="77">
        <v>15191561000192</v>
      </c>
      <c r="J1372" s="76" t="s">
        <v>2736</v>
      </c>
      <c r="K1372" s="78" t="s">
        <v>2745</v>
      </c>
      <c r="L1372" s="76" t="s">
        <v>2746</v>
      </c>
      <c r="M1372" s="76" t="s">
        <v>4533</v>
      </c>
      <c r="N1372" s="76" t="s">
        <v>499</v>
      </c>
      <c r="O1372" s="76" t="s">
        <v>838</v>
      </c>
      <c r="P1372" s="76" t="s">
        <v>4462</v>
      </c>
      <c r="Q1372" s="76" t="s">
        <v>104</v>
      </c>
      <c r="R1372" s="80">
        <v>77770000</v>
      </c>
      <c r="S1372" s="91" t="e">
        <f t="shared" si="84"/>
        <v>#REF!</v>
      </c>
      <c r="T1372" s="79">
        <v>30</v>
      </c>
      <c r="U1372" s="79"/>
      <c r="V1372" s="79"/>
      <c r="W1372" s="79">
        <v>0</v>
      </c>
      <c r="X1372" s="79">
        <v>13.1</v>
      </c>
      <c r="Y1372" s="92">
        <v>0.10000000000000003</v>
      </c>
      <c r="Z1372" s="93">
        <v>128</v>
      </c>
      <c r="AA1372" s="93">
        <v>128</v>
      </c>
      <c r="AB1372" s="93">
        <v>128</v>
      </c>
      <c r="AC1372" s="79">
        <v>12.800000000000002</v>
      </c>
      <c r="AD1372" s="79">
        <v>12.800000000000002</v>
      </c>
      <c r="AE1372" s="79">
        <v>12.800000000000002</v>
      </c>
      <c r="AF1372" s="79">
        <v>12.800000000000002</v>
      </c>
      <c r="AG1372" s="79">
        <v>12.800000000000002</v>
      </c>
      <c r="AH1372" s="79">
        <v>2244096</v>
      </c>
      <c r="AI1372" s="80">
        <v>179.86</v>
      </c>
      <c r="AJ1372" s="80" t="s">
        <v>4789</v>
      </c>
      <c r="AK1372" s="80">
        <v>0</v>
      </c>
      <c r="AL1372" s="80">
        <v>0</v>
      </c>
      <c r="AM1372" s="80">
        <v>403623106.56000006</v>
      </c>
      <c r="AN1372" s="80" t="e">
        <f t="shared" si="85"/>
        <v>#REF!</v>
      </c>
      <c r="AO1372" s="80" t="e">
        <f t="shared" si="86"/>
        <v>#REF!</v>
      </c>
      <c r="AP1372" s="80">
        <v>20604434.479999997</v>
      </c>
      <c r="AQ1372" s="80">
        <v>20604434.479999997</v>
      </c>
      <c r="AR1372" s="80">
        <v>20604434.479999997</v>
      </c>
      <c r="AS1372" s="82">
        <v>43101</v>
      </c>
      <c r="AT1372" s="82">
        <v>50405</v>
      </c>
      <c r="AU1372" s="81" t="s">
        <v>3942</v>
      </c>
      <c r="AV1372" s="80">
        <v>4337.1099999999997</v>
      </c>
      <c r="AW1372" s="80" t="e">
        <f t="shared" si="87"/>
        <v>#REF!</v>
      </c>
    </row>
    <row r="1373" spans="2:49" ht="15" customHeight="1">
      <c r="B1373" s="68">
        <v>1363</v>
      </c>
      <c r="C1373" s="68">
        <v>2015</v>
      </c>
      <c r="D1373" s="69" t="s">
        <v>131</v>
      </c>
      <c r="E1373" s="68" t="s">
        <v>2714</v>
      </c>
      <c r="F1373" s="68" t="s">
        <v>4795</v>
      </c>
      <c r="G1373" s="69" t="s">
        <v>2715</v>
      </c>
      <c r="H1373" s="69" t="s">
        <v>2740</v>
      </c>
      <c r="I1373" s="87">
        <v>15191561000192</v>
      </c>
      <c r="J1373" s="69" t="s">
        <v>2736</v>
      </c>
      <c r="K1373" s="70" t="s">
        <v>2747</v>
      </c>
      <c r="L1373" s="69" t="s">
        <v>2748</v>
      </c>
      <c r="M1373" s="69" t="s">
        <v>4533</v>
      </c>
      <c r="N1373" s="69" t="s">
        <v>499</v>
      </c>
      <c r="O1373" s="69" t="s">
        <v>838</v>
      </c>
      <c r="P1373" s="69" t="s">
        <v>4462</v>
      </c>
      <c r="Q1373" s="69" t="s">
        <v>104</v>
      </c>
      <c r="R1373" s="72">
        <v>77770000</v>
      </c>
      <c r="S1373" s="88" t="e">
        <f t="shared" si="84"/>
        <v>#REF!</v>
      </c>
      <c r="T1373" s="71">
        <v>30</v>
      </c>
      <c r="U1373" s="71"/>
      <c r="V1373" s="71"/>
      <c r="W1373" s="71">
        <v>0</v>
      </c>
      <c r="X1373" s="71">
        <v>13.8</v>
      </c>
      <c r="Y1373" s="89">
        <v>0.10000000000000003</v>
      </c>
      <c r="Z1373" s="90">
        <v>128</v>
      </c>
      <c r="AA1373" s="90">
        <v>128</v>
      </c>
      <c r="AB1373" s="90">
        <v>128</v>
      </c>
      <c r="AC1373" s="71">
        <v>13.499999999999993</v>
      </c>
      <c r="AD1373" s="71">
        <v>13.499999999999993</v>
      </c>
      <c r="AE1373" s="71">
        <v>13.499999999999993</v>
      </c>
      <c r="AF1373" s="71">
        <v>13.499999999999993</v>
      </c>
      <c r="AG1373" s="71">
        <v>13.499999999999993</v>
      </c>
      <c r="AH1373" s="71">
        <v>2366819.9999999995</v>
      </c>
      <c r="AI1373" s="72">
        <v>179.85</v>
      </c>
      <c r="AJ1373" s="72" t="s">
        <v>4789</v>
      </c>
      <c r="AK1373" s="72">
        <v>0</v>
      </c>
      <c r="AL1373" s="72">
        <v>0</v>
      </c>
      <c r="AM1373" s="72">
        <v>425672577</v>
      </c>
      <c r="AN1373" s="72" t="e">
        <f t="shared" si="85"/>
        <v>#REF!</v>
      </c>
      <c r="AO1373" s="72" t="e">
        <f t="shared" si="86"/>
        <v>#REF!</v>
      </c>
      <c r="AP1373" s="72">
        <v>21771990.960000005</v>
      </c>
      <c r="AQ1373" s="72">
        <v>21771990.960000005</v>
      </c>
      <c r="AR1373" s="72">
        <v>21771990.960000005</v>
      </c>
      <c r="AS1373" s="74">
        <v>43101</v>
      </c>
      <c r="AT1373" s="74">
        <v>50405</v>
      </c>
      <c r="AU1373" s="73" t="s">
        <v>3942</v>
      </c>
      <c r="AV1373" s="72">
        <v>4337.1099999999997</v>
      </c>
      <c r="AW1373" s="72" t="e">
        <f t="shared" si="87"/>
        <v>#REF!</v>
      </c>
    </row>
    <row r="1374" spans="2:49" ht="15" customHeight="1">
      <c r="B1374" s="75">
        <v>1364</v>
      </c>
      <c r="C1374" s="75">
        <v>2015</v>
      </c>
      <c r="D1374" s="76" t="s">
        <v>131</v>
      </c>
      <c r="E1374" s="75" t="s">
        <v>2714</v>
      </c>
      <c r="F1374" s="75" t="s">
        <v>4795</v>
      </c>
      <c r="G1374" s="76" t="s">
        <v>2715</v>
      </c>
      <c r="H1374" s="76" t="s">
        <v>2740</v>
      </c>
      <c r="I1374" s="77">
        <v>15191561000192</v>
      </c>
      <c r="J1374" s="76" t="s">
        <v>2736</v>
      </c>
      <c r="K1374" s="78" t="s">
        <v>2749</v>
      </c>
      <c r="L1374" s="76" t="s">
        <v>2750</v>
      </c>
      <c r="M1374" s="76" t="s">
        <v>4533</v>
      </c>
      <c r="N1374" s="76" t="s">
        <v>499</v>
      </c>
      <c r="O1374" s="76" t="s">
        <v>838</v>
      </c>
      <c r="P1374" s="76" t="s">
        <v>4462</v>
      </c>
      <c r="Q1374" s="76" t="s">
        <v>104</v>
      </c>
      <c r="R1374" s="80">
        <v>77770000</v>
      </c>
      <c r="S1374" s="91" t="e">
        <f t="shared" si="84"/>
        <v>#REF!</v>
      </c>
      <c r="T1374" s="79">
        <v>30</v>
      </c>
      <c r="U1374" s="79"/>
      <c r="V1374" s="79"/>
      <c r="W1374" s="79">
        <v>0</v>
      </c>
      <c r="X1374" s="79">
        <v>12.7</v>
      </c>
      <c r="Y1374" s="92">
        <v>0.10000000000000003</v>
      </c>
      <c r="Z1374" s="93">
        <v>128</v>
      </c>
      <c r="AA1374" s="93">
        <v>128</v>
      </c>
      <c r="AB1374" s="93">
        <v>128</v>
      </c>
      <c r="AC1374" s="79">
        <v>12.400000000000002</v>
      </c>
      <c r="AD1374" s="79">
        <v>12.400000000000002</v>
      </c>
      <c r="AE1374" s="79">
        <v>12.400000000000002</v>
      </c>
      <c r="AF1374" s="79">
        <v>12.400000000000002</v>
      </c>
      <c r="AG1374" s="79">
        <v>12.400000000000002</v>
      </c>
      <c r="AH1374" s="79">
        <v>2173968.0000000005</v>
      </c>
      <c r="AI1374" s="80">
        <v>179.88</v>
      </c>
      <c r="AJ1374" s="80" t="s">
        <v>4789</v>
      </c>
      <c r="AK1374" s="80">
        <v>0</v>
      </c>
      <c r="AL1374" s="80">
        <v>0</v>
      </c>
      <c r="AM1374" s="80">
        <v>391053363.84000003</v>
      </c>
      <c r="AN1374" s="80" t="e">
        <f t="shared" si="85"/>
        <v>#REF!</v>
      </c>
      <c r="AO1374" s="80" t="e">
        <f t="shared" si="86"/>
        <v>#REF!</v>
      </c>
      <c r="AP1374" s="80">
        <v>20012990.259999994</v>
      </c>
      <c r="AQ1374" s="80">
        <v>20012990.259999994</v>
      </c>
      <c r="AR1374" s="80">
        <v>20012990.259999994</v>
      </c>
      <c r="AS1374" s="82">
        <v>43101</v>
      </c>
      <c r="AT1374" s="82">
        <v>50405</v>
      </c>
      <c r="AU1374" s="81" t="s">
        <v>3942</v>
      </c>
      <c r="AV1374" s="80">
        <v>4337.1099999999997</v>
      </c>
      <c r="AW1374" s="80" t="e">
        <f t="shared" si="87"/>
        <v>#REF!</v>
      </c>
    </row>
    <row r="1375" spans="2:49" ht="15" customHeight="1">
      <c r="B1375" s="68">
        <v>1365</v>
      </c>
      <c r="C1375" s="68">
        <v>2015</v>
      </c>
      <c r="D1375" s="69" t="s">
        <v>131</v>
      </c>
      <c r="E1375" s="68" t="s">
        <v>2714</v>
      </c>
      <c r="F1375" s="68" t="s">
        <v>4795</v>
      </c>
      <c r="G1375" s="69" t="s">
        <v>2715</v>
      </c>
      <c r="H1375" s="69" t="s">
        <v>2737</v>
      </c>
      <c r="I1375" s="87">
        <v>15674478000174</v>
      </c>
      <c r="J1375" s="69" t="s">
        <v>2736</v>
      </c>
      <c r="K1375" s="70" t="s">
        <v>2751</v>
      </c>
      <c r="L1375" s="69" t="s">
        <v>2752</v>
      </c>
      <c r="M1375" s="69" t="s">
        <v>4533</v>
      </c>
      <c r="N1375" s="69" t="s">
        <v>204</v>
      </c>
      <c r="O1375" s="69" t="s">
        <v>838</v>
      </c>
      <c r="P1375" s="69" t="s">
        <v>4462</v>
      </c>
      <c r="Q1375" s="69" t="s">
        <v>28</v>
      </c>
      <c r="R1375" s="72">
        <v>112087070</v>
      </c>
      <c r="S1375" s="88" t="e">
        <f t="shared" si="84"/>
        <v>#REF!</v>
      </c>
      <c r="T1375" s="71">
        <v>29.9</v>
      </c>
      <c r="U1375" s="71"/>
      <c r="V1375" s="71"/>
      <c r="W1375" s="71">
        <v>0</v>
      </c>
      <c r="X1375" s="71">
        <v>14.1</v>
      </c>
      <c r="Y1375" s="89">
        <v>0.10000000000000003</v>
      </c>
      <c r="Z1375" s="90">
        <v>137</v>
      </c>
      <c r="AA1375" s="90">
        <v>137</v>
      </c>
      <c r="AB1375" s="90">
        <v>137</v>
      </c>
      <c r="AC1375" s="71">
        <v>12.400000000000006</v>
      </c>
      <c r="AD1375" s="71">
        <v>12.400000000000006</v>
      </c>
      <c r="AE1375" s="71">
        <v>12.400000000000006</v>
      </c>
      <c r="AF1375" s="71">
        <v>12.400000000000006</v>
      </c>
      <c r="AG1375" s="71">
        <v>12.400000000000006</v>
      </c>
      <c r="AH1375" s="71">
        <v>2173968</v>
      </c>
      <c r="AI1375" s="72">
        <v>182.42</v>
      </c>
      <c r="AJ1375" s="72" t="s">
        <v>4789</v>
      </c>
      <c r="AK1375" s="72">
        <v>0</v>
      </c>
      <c r="AL1375" s="72">
        <v>0</v>
      </c>
      <c r="AM1375" s="72">
        <v>396575242.56</v>
      </c>
      <c r="AN1375" s="72" t="e">
        <f t="shared" si="85"/>
        <v>#REF!</v>
      </c>
      <c r="AO1375" s="72" t="e">
        <f t="shared" si="86"/>
        <v>#REF!</v>
      </c>
      <c r="AP1375" s="72">
        <v>20648376.259999998</v>
      </c>
      <c r="AQ1375" s="72">
        <v>20648376.259999998</v>
      </c>
      <c r="AR1375" s="72">
        <v>20648376.259999998</v>
      </c>
      <c r="AS1375" s="74">
        <v>43101</v>
      </c>
      <c r="AT1375" s="74">
        <v>50405</v>
      </c>
      <c r="AU1375" s="73" t="s">
        <v>3942</v>
      </c>
      <c r="AV1375" s="72">
        <v>4337.1099999999997</v>
      </c>
      <c r="AW1375" s="72" t="e">
        <f t="shared" si="87"/>
        <v>#REF!</v>
      </c>
    </row>
    <row r="1376" spans="2:49" ht="15" customHeight="1">
      <c r="B1376" s="75">
        <v>1366</v>
      </c>
      <c r="C1376" s="75">
        <v>2015</v>
      </c>
      <c r="D1376" s="76" t="s">
        <v>131</v>
      </c>
      <c r="E1376" s="75" t="s">
        <v>2714</v>
      </c>
      <c r="F1376" s="75" t="s">
        <v>4795</v>
      </c>
      <c r="G1376" s="76" t="s">
        <v>2715</v>
      </c>
      <c r="H1376" s="76" t="s">
        <v>2737</v>
      </c>
      <c r="I1376" s="77">
        <v>15674478000174</v>
      </c>
      <c r="J1376" s="76" t="s">
        <v>2736</v>
      </c>
      <c r="K1376" s="78" t="s">
        <v>2753</v>
      </c>
      <c r="L1376" s="76" t="s">
        <v>2754</v>
      </c>
      <c r="M1376" s="76" t="s">
        <v>4533</v>
      </c>
      <c r="N1376" s="76" t="s">
        <v>204</v>
      </c>
      <c r="O1376" s="76" t="s">
        <v>838</v>
      </c>
      <c r="P1376" s="76" t="s">
        <v>4462</v>
      </c>
      <c r="Q1376" s="76" t="s">
        <v>28</v>
      </c>
      <c r="R1376" s="80">
        <v>112461940</v>
      </c>
      <c r="S1376" s="91" t="e">
        <f t="shared" si="84"/>
        <v>#REF!</v>
      </c>
      <c r="T1376" s="79">
        <v>30</v>
      </c>
      <c r="U1376" s="79"/>
      <c r="V1376" s="79"/>
      <c r="W1376" s="79">
        <v>0</v>
      </c>
      <c r="X1376" s="79">
        <v>15.6</v>
      </c>
      <c r="Y1376" s="92">
        <v>0.10000000000000003</v>
      </c>
      <c r="Z1376" s="93">
        <v>137</v>
      </c>
      <c r="AA1376" s="93">
        <v>137</v>
      </c>
      <c r="AB1376" s="93">
        <v>137</v>
      </c>
      <c r="AC1376" s="79">
        <v>13.200000000000001</v>
      </c>
      <c r="AD1376" s="79">
        <v>13.200000000000001</v>
      </c>
      <c r="AE1376" s="79">
        <v>13.200000000000001</v>
      </c>
      <c r="AF1376" s="79">
        <v>13.200000000000001</v>
      </c>
      <c r="AG1376" s="79">
        <v>13.200000000000001</v>
      </c>
      <c r="AH1376" s="79">
        <v>2314223.9999999995</v>
      </c>
      <c r="AI1376" s="80">
        <v>182.41</v>
      </c>
      <c r="AJ1376" s="80" t="s">
        <v>4789</v>
      </c>
      <c r="AK1376" s="80">
        <v>0</v>
      </c>
      <c r="AL1376" s="80">
        <v>0</v>
      </c>
      <c r="AM1376" s="80">
        <v>422137599.84000015</v>
      </c>
      <c r="AN1376" s="80" t="e">
        <f t="shared" si="85"/>
        <v>#REF!</v>
      </c>
      <c r="AO1376" s="80" t="e">
        <f t="shared" si="86"/>
        <v>#REF!</v>
      </c>
      <c r="AP1376" s="80">
        <v>22015103.279999994</v>
      </c>
      <c r="AQ1376" s="80">
        <v>22015103.279999994</v>
      </c>
      <c r="AR1376" s="80">
        <v>22015103.279999994</v>
      </c>
      <c r="AS1376" s="82">
        <v>43101</v>
      </c>
      <c r="AT1376" s="82">
        <v>50405</v>
      </c>
      <c r="AU1376" s="81" t="s">
        <v>3942</v>
      </c>
      <c r="AV1376" s="80">
        <v>4337.1099999999997</v>
      </c>
      <c r="AW1376" s="80" t="e">
        <f t="shared" si="87"/>
        <v>#REF!</v>
      </c>
    </row>
    <row r="1377" spans="2:49" ht="15" customHeight="1">
      <c r="B1377" s="68">
        <v>1367</v>
      </c>
      <c r="C1377" s="68">
        <v>2015</v>
      </c>
      <c r="D1377" s="69" t="s">
        <v>131</v>
      </c>
      <c r="E1377" s="68" t="s">
        <v>2714</v>
      </c>
      <c r="F1377" s="68" t="s">
        <v>4795</v>
      </c>
      <c r="G1377" s="69" t="s">
        <v>2715</v>
      </c>
      <c r="H1377" s="69" t="s">
        <v>2755</v>
      </c>
      <c r="I1377" s="87">
        <v>19660348000133</v>
      </c>
      <c r="J1377" s="69" t="s">
        <v>1962</v>
      </c>
      <c r="K1377" s="70" t="s">
        <v>2756</v>
      </c>
      <c r="L1377" s="69" t="s">
        <v>2757</v>
      </c>
      <c r="M1377" s="69" t="s">
        <v>4533</v>
      </c>
      <c r="N1377" s="69" t="s">
        <v>152</v>
      </c>
      <c r="O1377" s="69" t="s">
        <v>165</v>
      </c>
      <c r="P1377" s="69" t="s">
        <v>2291</v>
      </c>
      <c r="Q1377" s="69" t="s">
        <v>111</v>
      </c>
      <c r="R1377" s="72">
        <v>45920000</v>
      </c>
      <c r="S1377" s="88" t="e">
        <f t="shared" si="84"/>
        <v>#REF!</v>
      </c>
      <c r="T1377" s="71">
        <v>8</v>
      </c>
      <c r="U1377" s="71"/>
      <c r="V1377" s="71"/>
      <c r="W1377" s="71">
        <v>0</v>
      </c>
      <c r="X1377" s="71">
        <v>6.8</v>
      </c>
      <c r="Y1377" s="89">
        <v>0.10000000000000003</v>
      </c>
      <c r="Z1377" s="90">
        <v>62</v>
      </c>
      <c r="AA1377" s="90">
        <v>62</v>
      </c>
      <c r="AB1377" s="90">
        <v>62</v>
      </c>
      <c r="AC1377" s="71">
        <v>6.1999999999999957</v>
      </c>
      <c r="AD1377" s="71">
        <v>6.1999999999999957</v>
      </c>
      <c r="AE1377" s="71">
        <v>6.1999999999999957</v>
      </c>
      <c r="AF1377" s="71">
        <v>6.1999999999999957</v>
      </c>
      <c r="AG1377" s="71">
        <v>6.1999999999999957</v>
      </c>
      <c r="AH1377" s="71">
        <v>1086984</v>
      </c>
      <c r="AI1377" s="72">
        <v>212</v>
      </c>
      <c r="AJ1377" s="72" t="s">
        <v>4789</v>
      </c>
      <c r="AK1377" s="72">
        <v>0</v>
      </c>
      <c r="AL1377" s="72">
        <v>0</v>
      </c>
      <c r="AM1377" s="72">
        <v>230440608</v>
      </c>
      <c r="AN1377" s="72" t="e">
        <f t="shared" si="85"/>
        <v>#REF!</v>
      </c>
      <c r="AO1377" s="72" t="e">
        <f t="shared" si="86"/>
        <v>#REF!</v>
      </c>
      <c r="AP1377" s="72">
        <v>8525287.5700000003</v>
      </c>
      <c r="AQ1377" s="72">
        <v>8525287.5700000003</v>
      </c>
      <c r="AR1377" s="72">
        <v>8525287.5700000003</v>
      </c>
      <c r="AS1377" s="74">
        <v>43101</v>
      </c>
      <c r="AT1377" s="74">
        <v>50405</v>
      </c>
      <c r="AU1377" s="73" t="s">
        <v>3942</v>
      </c>
      <c r="AV1377" s="72">
        <v>4337.1099999999997</v>
      </c>
      <c r="AW1377" s="72" t="e">
        <f t="shared" si="87"/>
        <v>#REF!</v>
      </c>
    </row>
    <row r="1378" spans="2:49" ht="15" customHeight="1">
      <c r="B1378" s="75">
        <v>1368</v>
      </c>
      <c r="C1378" s="75">
        <v>2015</v>
      </c>
      <c r="D1378" s="76" t="s">
        <v>131</v>
      </c>
      <c r="E1378" s="75" t="s">
        <v>2714</v>
      </c>
      <c r="F1378" s="75" t="s">
        <v>4795</v>
      </c>
      <c r="G1378" s="76" t="s">
        <v>2715</v>
      </c>
      <c r="H1378" s="76" t="s">
        <v>2737</v>
      </c>
      <c r="I1378" s="77">
        <v>15674478000174</v>
      </c>
      <c r="J1378" s="76" t="s">
        <v>2736</v>
      </c>
      <c r="K1378" s="78" t="s">
        <v>2758</v>
      </c>
      <c r="L1378" s="76" t="s">
        <v>2759</v>
      </c>
      <c r="M1378" s="76" t="s">
        <v>4533</v>
      </c>
      <c r="N1378" s="76" t="s">
        <v>204</v>
      </c>
      <c r="O1378" s="76" t="s">
        <v>838</v>
      </c>
      <c r="P1378" s="76" t="s">
        <v>4462</v>
      </c>
      <c r="Q1378" s="76" t="s">
        <v>28</v>
      </c>
      <c r="R1378" s="80">
        <v>112087070</v>
      </c>
      <c r="S1378" s="91" t="e">
        <f t="shared" si="84"/>
        <v>#REF!</v>
      </c>
      <c r="T1378" s="79">
        <v>29.9</v>
      </c>
      <c r="U1378" s="79"/>
      <c r="V1378" s="79"/>
      <c r="W1378" s="79">
        <v>0</v>
      </c>
      <c r="X1378" s="79">
        <v>13.7</v>
      </c>
      <c r="Y1378" s="92">
        <v>0.10000000000000003</v>
      </c>
      <c r="Z1378" s="93">
        <v>137</v>
      </c>
      <c r="AA1378" s="93">
        <v>137</v>
      </c>
      <c r="AB1378" s="93">
        <v>137</v>
      </c>
      <c r="AC1378" s="79">
        <v>11.599999999999996</v>
      </c>
      <c r="AD1378" s="79">
        <v>11.599999999999996</v>
      </c>
      <c r="AE1378" s="79">
        <v>11.599999999999996</v>
      </c>
      <c r="AF1378" s="79">
        <v>11.599999999999996</v>
      </c>
      <c r="AG1378" s="79">
        <v>11.599999999999996</v>
      </c>
      <c r="AH1378" s="79">
        <v>2033712.0000000002</v>
      </c>
      <c r="AI1378" s="80">
        <v>182.42</v>
      </c>
      <c r="AJ1378" s="80" t="s">
        <v>4789</v>
      </c>
      <c r="AK1378" s="80">
        <v>0</v>
      </c>
      <c r="AL1378" s="80">
        <v>0</v>
      </c>
      <c r="AM1378" s="80">
        <v>370989743.03999996</v>
      </c>
      <c r="AN1378" s="80" t="e">
        <f t="shared" si="85"/>
        <v>#REF!</v>
      </c>
      <c r="AO1378" s="80" t="e">
        <f t="shared" si="86"/>
        <v>#REF!</v>
      </c>
      <c r="AP1378" s="80">
        <v>19306275.02</v>
      </c>
      <c r="AQ1378" s="80">
        <v>19306275.02</v>
      </c>
      <c r="AR1378" s="80">
        <v>19306275.02</v>
      </c>
      <c r="AS1378" s="82">
        <v>43101</v>
      </c>
      <c r="AT1378" s="82">
        <v>50405</v>
      </c>
      <c r="AU1378" s="81" t="s">
        <v>3942</v>
      </c>
      <c r="AV1378" s="80">
        <v>4337.1099999999997</v>
      </c>
      <c r="AW1378" s="80" t="e">
        <f t="shared" si="87"/>
        <v>#REF!</v>
      </c>
    </row>
    <row r="1379" spans="2:49" ht="15" customHeight="1">
      <c r="B1379" s="68">
        <v>1369</v>
      </c>
      <c r="C1379" s="68">
        <v>2015</v>
      </c>
      <c r="D1379" s="69" t="s">
        <v>131</v>
      </c>
      <c r="E1379" s="68" t="s">
        <v>2714</v>
      </c>
      <c r="F1379" s="68" t="s">
        <v>4795</v>
      </c>
      <c r="G1379" s="69" t="s">
        <v>2715</v>
      </c>
      <c r="H1379" s="69" t="s">
        <v>2760</v>
      </c>
      <c r="I1379" s="87">
        <v>16849271000156</v>
      </c>
      <c r="J1379" s="69" t="s">
        <v>2736</v>
      </c>
      <c r="K1379" s="70" t="s">
        <v>2761</v>
      </c>
      <c r="L1379" s="69" t="s">
        <v>2762</v>
      </c>
      <c r="M1379" s="69" t="s">
        <v>4533</v>
      </c>
      <c r="N1379" s="69" t="s">
        <v>29</v>
      </c>
      <c r="O1379" s="69" t="s">
        <v>838</v>
      </c>
      <c r="P1379" s="69" t="s">
        <v>4462</v>
      </c>
      <c r="Q1379" s="69" t="s">
        <v>28</v>
      </c>
      <c r="R1379" s="72">
        <v>149178440</v>
      </c>
      <c r="S1379" s="88" t="e">
        <f t="shared" si="84"/>
        <v>#REF!</v>
      </c>
      <c r="T1379" s="71">
        <v>29.7</v>
      </c>
      <c r="U1379" s="71"/>
      <c r="V1379" s="71"/>
      <c r="W1379" s="71">
        <v>0</v>
      </c>
      <c r="X1379" s="71">
        <v>13.2</v>
      </c>
      <c r="Y1379" s="89">
        <v>0.10000000000000003</v>
      </c>
      <c r="Z1379" s="90">
        <v>128</v>
      </c>
      <c r="AA1379" s="90">
        <v>128</v>
      </c>
      <c r="AB1379" s="90">
        <v>128</v>
      </c>
      <c r="AC1379" s="71">
        <v>12.800000000000004</v>
      </c>
      <c r="AD1379" s="71">
        <v>12.800000000000004</v>
      </c>
      <c r="AE1379" s="71">
        <v>12.800000000000004</v>
      </c>
      <c r="AF1379" s="71">
        <v>12.800000000000004</v>
      </c>
      <c r="AG1379" s="71">
        <v>12.800000000000004</v>
      </c>
      <c r="AH1379" s="71">
        <v>2244095.9999999995</v>
      </c>
      <c r="AI1379" s="72">
        <v>181.49</v>
      </c>
      <c r="AJ1379" s="72" t="s">
        <v>4789</v>
      </c>
      <c r="AK1379" s="72">
        <v>0</v>
      </c>
      <c r="AL1379" s="72">
        <v>0</v>
      </c>
      <c r="AM1379" s="72">
        <v>407280983.04000002</v>
      </c>
      <c r="AN1379" s="72" t="e">
        <f t="shared" si="85"/>
        <v>#REF!</v>
      </c>
      <c r="AO1379" s="72" t="e">
        <f t="shared" si="86"/>
        <v>#REF!</v>
      </c>
      <c r="AP1379" s="72">
        <v>21153468.719999999</v>
      </c>
      <c r="AQ1379" s="72">
        <v>21153468.719999999</v>
      </c>
      <c r="AR1379" s="72">
        <v>21153468.719999999</v>
      </c>
      <c r="AS1379" s="74">
        <v>43101</v>
      </c>
      <c r="AT1379" s="74">
        <v>50405</v>
      </c>
      <c r="AU1379" s="73" t="s">
        <v>3942</v>
      </c>
      <c r="AV1379" s="72">
        <v>4337.1099999999997</v>
      </c>
      <c r="AW1379" s="72" t="e">
        <f t="shared" si="87"/>
        <v>#REF!</v>
      </c>
    </row>
    <row r="1380" spans="2:49" ht="15" customHeight="1">
      <c r="B1380" s="75">
        <v>1370</v>
      </c>
      <c r="C1380" s="75">
        <v>2015</v>
      </c>
      <c r="D1380" s="76" t="s">
        <v>131</v>
      </c>
      <c r="E1380" s="75" t="s">
        <v>2714</v>
      </c>
      <c r="F1380" s="75" t="s">
        <v>4795</v>
      </c>
      <c r="G1380" s="76" t="s">
        <v>2715</v>
      </c>
      <c r="H1380" s="76" t="s">
        <v>2740</v>
      </c>
      <c r="I1380" s="77">
        <v>15191561000192</v>
      </c>
      <c r="J1380" s="76" t="s">
        <v>2736</v>
      </c>
      <c r="K1380" s="78" t="s">
        <v>2763</v>
      </c>
      <c r="L1380" s="76" t="s">
        <v>2764</v>
      </c>
      <c r="M1380" s="76" t="s">
        <v>4533</v>
      </c>
      <c r="N1380" s="76" t="s">
        <v>499</v>
      </c>
      <c r="O1380" s="76" t="s">
        <v>838</v>
      </c>
      <c r="P1380" s="76" t="s">
        <v>4462</v>
      </c>
      <c r="Q1380" s="76" t="s">
        <v>104</v>
      </c>
      <c r="R1380" s="80">
        <v>77770000</v>
      </c>
      <c r="S1380" s="91" t="e">
        <f t="shared" si="84"/>
        <v>#REF!</v>
      </c>
      <c r="T1380" s="79">
        <v>30</v>
      </c>
      <c r="U1380" s="79"/>
      <c r="V1380" s="79"/>
      <c r="W1380" s="79">
        <v>0</v>
      </c>
      <c r="X1380" s="79">
        <v>13</v>
      </c>
      <c r="Y1380" s="92">
        <v>0.10000000000000003</v>
      </c>
      <c r="Z1380" s="93">
        <v>128</v>
      </c>
      <c r="AA1380" s="93">
        <v>128</v>
      </c>
      <c r="AB1380" s="93">
        <v>128</v>
      </c>
      <c r="AC1380" s="79">
        <v>12.700000000000001</v>
      </c>
      <c r="AD1380" s="79">
        <v>12.700000000000001</v>
      </c>
      <c r="AE1380" s="79">
        <v>12.700000000000001</v>
      </c>
      <c r="AF1380" s="79">
        <v>12.700000000000001</v>
      </c>
      <c r="AG1380" s="79">
        <v>12.700000000000001</v>
      </c>
      <c r="AH1380" s="79">
        <v>2226563.9999999995</v>
      </c>
      <c r="AI1380" s="80">
        <v>179.88</v>
      </c>
      <c r="AJ1380" s="80" t="s">
        <v>4789</v>
      </c>
      <c r="AK1380" s="80">
        <v>0</v>
      </c>
      <c r="AL1380" s="80">
        <v>0</v>
      </c>
      <c r="AM1380" s="80">
        <v>400514332.31999993</v>
      </c>
      <c r="AN1380" s="80" t="e">
        <f t="shared" si="85"/>
        <v>#REF!</v>
      </c>
      <c r="AO1380" s="80" t="e">
        <f t="shared" si="86"/>
        <v>#REF!</v>
      </c>
      <c r="AP1380" s="80">
        <v>20437703.82</v>
      </c>
      <c r="AQ1380" s="80">
        <v>20437703.82</v>
      </c>
      <c r="AR1380" s="80">
        <v>20437703.82</v>
      </c>
      <c r="AS1380" s="82">
        <v>43101</v>
      </c>
      <c r="AT1380" s="82">
        <v>50405</v>
      </c>
      <c r="AU1380" s="81" t="s">
        <v>3942</v>
      </c>
      <c r="AV1380" s="80">
        <v>4337.1099999999997</v>
      </c>
      <c r="AW1380" s="80" t="e">
        <f t="shared" si="87"/>
        <v>#REF!</v>
      </c>
    </row>
    <row r="1381" spans="2:49" ht="15" customHeight="1">
      <c r="B1381" s="68">
        <v>1371</v>
      </c>
      <c r="C1381" s="68">
        <v>2015</v>
      </c>
      <c r="D1381" s="69" t="s">
        <v>131</v>
      </c>
      <c r="E1381" s="68" t="s">
        <v>2714</v>
      </c>
      <c r="F1381" s="68" t="s">
        <v>4795</v>
      </c>
      <c r="G1381" s="69" t="s">
        <v>2715</v>
      </c>
      <c r="H1381" s="69" t="s">
        <v>2765</v>
      </c>
      <c r="I1381" s="87">
        <v>13389543000194</v>
      </c>
      <c r="J1381" s="69" t="s">
        <v>2736</v>
      </c>
      <c r="K1381" s="70" t="s">
        <v>2766</v>
      </c>
      <c r="L1381" s="69" t="s">
        <v>2767</v>
      </c>
      <c r="M1381" s="69" t="s">
        <v>4533</v>
      </c>
      <c r="N1381" s="69" t="s">
        <v>29</v>
      </c>
      <c r="O1381" s="69" t="s">
        <v>838</v>
      </c>
      <c r="P1381" s="69" t="s">
        <v>4462</v>
      </c>
      <c r="Q1381" s="69" t="s">
        <v>28</v>
      </c>
      <c r="R1381" s="72">
        <v>93193320</v>
      </c>
      <c r="S1381" s="88" t="e">
        <f t="shared" si="84"/>
        <v>#REF!</v>
      </c>
      <c r="T1381" s="71">
        <v>18.899999999999999</v>
      </c>
      <c r="U1381" s="71"/>
      <c r="V1381" s="71"/>
      <c r="W1381" s="71">
        <v>0</v>
      </c>
      <c r="X1381" s="71">
        <v>10.199999999999999</v>
      </c>
      <c r="Y1381" s="89">
        <v>0.10000000000000003</v>
      </c>
      <c r="Z1381" s="90">
        <v>99</v>
      </c>
      <c r="AA1381" s="90">
        <v>99</v>
      </c>
      <c r="AB1381" s="90">
        <v>99</v>
      </c>
      <c r="AC1381" s="71">
        <v>9.9000000000000021</v>
      </c>
      <c r="AD1381" s="71">
        <v>9.9000000000000021</v>
      </c>
      <c r="AE1381" s="71">
        <v>9.9000000000000021</v>
      </c>
      <c r="AF1381" s="71">
        <v>9.9000000000000021</v>
      </c>
      <c r="AG1381" s="71">
        <v>9.9000000000000021</v>
      </c>
      <c r="AH1381" s="71">
        <v>1735667.9999999998</v>
      </c>
      <c r="AI1381" s="72">
        <v>181.49</v>
      </c>
      <c r="AJ1381" s="72" t="s">
        <v>4789</v>
      </c>
      <c r="AK1381" s="72">
        <v>0</v>
      </c>
      <c r="AL1381" s="72">
        <v>0</v>
      </c>
      <c r="AM1381" s="72">
        <v>315006385.31999999</v>
      </c>
      <c r="AN1381" s="72" t="e">
        <f t="shared" si="85"/>
        <v>#REF!</v>
      </c>
      <c r="AO1381" s="72" t="e">
        <f t="shared" si="86"/>
        <v>#REF!</v>
      </c>
      <c r="AP1381" s="72">
        <v>16230732.850000001</v>
      </c>
      <c r="AQ1381" s="72">
        <v>16230732.850000001</v>
      </c>
      <c r="AR1381" s="72">
        <v>16230732.850000001</v>
      </c>
      <c r="AS1381" s="74">
        <v>43101</v>
      </c>
      <c r="AT1381" s="74">
        <v>50405</v>
      </c>
      <c r="AU1381" s="73" t="s">
        <v>3942</v>
      </c>
      <c r="AV1381" s="72">
        <v>4337.1099999999997</v>
      </c>
      <c r="AW1381" s="72" t="e">
        <f t="shared" si="87"/>
        <v>#REF!</v>
      </c>
    </row>
    <row r="1382" spans="2:49" ht="15" customHeight="1">
      <c r="B1382" s="75">
        <v>1372</v>
      </c>
      <c r="C1382" s="75">
        <v>2015</v>
      </c>
      <c r="D1382" s="76" t="s">
        <v>131</v>
      </c>
      <c r="E1382" s="75" t="s">
        <v>2714</v>
      </c>
      <c r="F1382" s="75" t="s">
        <v>4795</v>
      </c>
      <c r="G1382" s="76" t="s">
        <v>2715</v>
      </c>
      <c r="H1382" s="76" t="s">
        <v>2768</v>
      </c>
      <c r="I1382" s="77">
        <v>12445328000109</v>
      </c>
      <c r="J1382" s="76" t="s">
        <v>2736</v>
      </c>
      <c r="K1382" s="78" t="s">
        <v>2769</v>
      </c>
      <c r="L1382" s="76" t="s">
        <v>2770</v>
      </c>
      <c r="M1382" s="76" t="s">
        <v>4533</v>
      </c>
      <c r="N1382" s="76" t="s">
        <v>29</v>
      </c>
      <c r="O1382" s="76" t="s">
        <v>838</v>
      </c>
      <c r="P1382" s="76" t="s">
        <v>4462</v>
      </c>
      <c r="Q1382" s="76" t="s">
        <v>28</v>
      </c>
      <c r="R1382" s="80">
        <v>92807410</v>
      </c>
      <c r="S1382" s="91" t="e">
        <f t="shared" si="84"/>
        <v>#REF!</v>
      </c>
      <c r="T1382" s="79">
        <v>18.899999999999999</v>
      </c>
      <c r="U1382" s="79"/>
      <c r="V1382" s="79"/>
      <c r="W1382" s="79">
        <v>0</v>
      </c>
      <c r="X1382" s="79">
        <v>10</v>
      </c>
      <c r="Y1382" s="92">
        <v>0.10000000000000003</v>
      </c>
      <c r="Z1382" s="93">
        <v>97</v>
      </c>
      <c r="AA1382" s="93">
        <v>97</v>
      </c>
      <c r="AB1382" s="93">
        <v>97</v>
      </c>
      <c r="AC1382" s="79">
        <v>9.7000000000000028</v>
      </c>
      <c r="AD1382" s="79">
        <v>9.7000000000000028</v>
      </c>
      <c r="AE1382" s="79">
        <v>9.7000000000000028</v>
      </c>
      <c r="AF1382" s="79">
        <v>9.7000000000000028</v>
      </c>
      <c r="AG1382" s="79">
        <v>9.7000000000000028</v>
      </c>
      <c r="AH1382" s="79">
        <v>1700604</v>
      </c>
      <c r="AI1382" s="80">
        <v>181.49</v>
      </c>
      <c r="AJ1382" s="80" t="s">
        <v>4789</v>
      </c>
      <c r="AK1382" s="80">
        <v>0</v>
      </c>
      <c r="AL1382" s="80">
        <v>0</v>
      </c>
      <c r="AM1382" s="80">
        <v>308642619.96000004</v>
      </c>
      <c r="AN1382" s="80" t="e">
        <f t="shared" si="85"/>
        <v>#REF!</v>
      </c>
      <c r="AO1382" s="80" t="e">
        <f t="shared" si="86"/>
        <v>#REF!</v>
      </c>
      <c r="AP1382" s="80">
        <v>16184737.779999994</v>
      </c>
      <c r="AQ1382" s="80">
        <v>16184737.779999994</v>
      </c>
      <c r="AR1382" s="80">
        <v>16184737.779999994</v>
      </c>
      <c r="AS1382" s="82">
        <v>43101</v>
      </c>
      <c r="AT1382" s="82">
        <v>50405</v>
      </c>
      <c r="AU1382" s="81" t="s">
        <v>3942</v>
      </c>
      <c r="AV1382" s="80">
        <v>4337.1099999999997</v>
      </c>
      <c r="AW1382" s="80" t="e">
        <f t="shared" si="87"/>
        <v>#REF!</v>
      </c>
    </row>
    <row r="1383" spans="2:49" ht="15" customHeight="1">
      <c r="B1383" s="68">
        <v>1373</v>
      </c>
      <c r="C1383" s="68">
        <v>2015</v>
      </c>
      <c r="D1383" s="69" t="s">
        <v>131</v>
      </c>
      <c r="E1383" s="68" t="s">
        <v>2714</v>
      </c>
      <c r="F1383" s="68" t="s">
        <v>4795</v>
      </c>
      <c r="G1383" s="69" t="s">
        <v>2715</v>
      </c>
      <c r="H1383" s="69" t="s">
        <v>2740</v>
      </c>
      <c r="I1383" s="87">
        <v>15191561000192</v>
      </c>
      <c r="J1383" s="69" t="s">
        <v>2736</v>
      </c>
      <c r="K1383" s="70" t="s">
        <v>2771</v>
      </c>
      <c r="L1383" s="69" t="s">
        <v>2772</v>
      </c>
      <c r="M1383" s="69" t="s">
        <v>4533</v>
      </c>
      <c r="N1383" s="69" t="s">
        <v>499</v>
      </c>
      <c r="O1383" s="69" t="s">
        <v>838</v>
      </c>
      <c r="P1383" s="69" t="s">
        <v>4462</v>
      </c>
      <c r="Q1383" s="69" t="s">
        <v>104</v>
      </c>
      <c r="R1383" s="72">
        <v>77770000</v>
      </c>
      <c r="S1383" s="88" t="e">
        <f t="shared" si="84"/>
        <v>#REF!</v>
      </c>
      <c r="T1383" s="71">
        <v>30</v>
      </c>
      <c r="U1383" s="71"/>
      <c r="V1383" s="71"/>
      <c r="W1383" s="71">
        <v>0</v>
      </c>
      <c r="X1383" s="71">
        <v>13.5</v>
      </c>
      <c r="Y1383" s="89">
        <v>0.10000000000000003</v>
      </c>
      <c r="Z1383" s="90">
        <v>128</v>
      </c>
      <c r="AA1383" s="90">
        <v>128</v>
      </c>
      <c r="AB1383" s="90">
        <v>128</v>
      </c>
      <c r="AC1383" s="71">
        <v>13.200000000000001</v>
      </c>
      <c r="AD1383" s="71">
        <v>13.200000000000001</v>
      </c>
      <c r="AE1383" s="71">
        <v>13.200000000000001</v>
      </c>
      <c r="AF1383" s="71">
        <v>13.200000000000001</v>
      </c>
      <c r="AG1383" s="71">
        <v>13.200000000000001</v>
      </c>
      <c r="AH1383" s="71">
        <v>2314224</v>
      </c>
      <c r="AI1383" s="72">
        <v>179.86</v>
      </c>
      <c r="AJ1383" s="72" t="s">
        <v>4789</v>
      </c>
      <c r="AK1383" s="72">
        <v>0</v>
      </c>
      <c r="AL1383" s="72">
        <v>0</v>
      </c>
      <c r="AM1383" s="72">
        <v>416236328.6400001</v>
      </c>
      <c r="AN1383" s="72" t="e">
        <f t="shared" si="85"/>
        <v>#REF!</v>
      </c>
      <c r="AO1383" s="72" t="e">
        <f t="shared" si="86"/>
        <v>#REF!</v>
      </c>
      <c r="AP1383" s="72">
        <v>21337066.819999997</v>
      </c>
      <c r="AQ1383" s="72">
        <v>21337066.819999997</v>
      </c>
      <c r="AR1383" s="72">
        <v>21337066.819999997</v>
      </c>
      <c r="AS1383" s="74">
        <v>43101</v>
      </c>
      <c r="AT1383" s="74">
        <v>50405</v>
      </c>
      <c r="AU1383" s="73" t="s">
        <v>3942</v>
      </c>
      <c r="AV1383" s="72">
        <v>4337.1099999999997</v>
      </c>
      <c r="AW1383" s="72" t="e">
        <f t="shared" si="87"/>
        <v>#REF!</v>
      </c>
    </row>
    <row r="1384" spans="2:49" ht="15" customHeight="1">
      <c r="B1384" s="75">
        <v>1374</v>
      </c>
      <c r="C1384" s="75">
        <v>2015</v>
      </c>
      <c r="D1384" s="76" t="s">
        <v>131</v>
      </c>
      <c r="E1384" s="75" t="s">
        <v>2714</v>
      </c>
      <c r="F1384" s="75" t="s">
        <v>4795</v>
      </c>
      <c r="G1384" s="76" t="s">
        <v>2715</v>
      </c>
      <c r="H1384" s="76" t="s">
        <v>2740</v>
      </c>
      <c r="I1384" s="77">
        <v>15191561000192</v>
      </c>
      <c r="J1384" s="76" t="s">
        <v>2736</v>
      </c>
      <c r="K1384" s="78" t="s">
        <v>2773</v>
      </c>
      <c r="L1384" s="76" t="s">
        <v>2774</v>
      </c>
      <c r="M1384" s="76" t="s">
        <v>4533</v>
      </c>
      <c r="N1384" s="76" t="s">
        <v>499</v>
      </c>
      <c r="O1384" s="76" t="s">
        <v>838</v>
      </c>
      <c r="P1384" s="76" t="s">
        <v>4462</v>
      </c>
      <c r="Q1384" s="76" t="s">
        <v>104</v>
      </c>
      <c r="R1384" s="80">
        <v>77770000</v>
      </c>
      <c r="S1384" s="91" t="e">
        <f t="shared" si="84"/>
        <v>#REF!</v>
      </c>
      <c r="T1384" s="79">
        <v>30</v>
      </c>
      <c r="U1384" s="79"/>
      <c r="V1384" s="79"/>
      <c r="W1384" s="79">
        <v>0</v>
      </c>
      <c r="X1384" s="79">
        <v>13.1</v>
      </c>
      <c r="Y1384" s="92">
        <v>0.10000000000000003</v>
      </c>
      <c r="Z1384" s="93">
        <v>128</v>
      </c>
      <c r="AA1384" s="93">
        <v>128</v>
      </c>
      <c r="AB1384" s="93">
        <v>128</v>
      </c>
      <c r="AC1384" s="79">
        <v>12.8</v>
      </c>
      <c r="AD1384" s="79">
        <v>12.8</v>
      </c>
      <c r="AE1384" s="79">
        <v>12.8</v>
      </c>
      <c r="AF1384" s="79">
        <v>12.8</v>
      </c>
      <c r="AG1384" s="79">
        <v>12.8</v>
      </c>
      <c r="AH1384" s="79">
        <v>2244095.9999999995</v>
      </c>
      <c r="AI1384" s="80">
        <v>179.87</v>
      </c>
      <c r="AJ1384" s="80" t="s">
        <v>4789</v>
      </c>
      <c r="AK1384" s="80">
        <v>0</v>
      </c>
      <c r="AL1384" s="80">
        <v>0</v>
      </c>
      <c r="AM1384" s="80">
        <v>403645547.51999998</v>
      </c>
      <c r="AN1384" s="80" t="e">
        <f t="shared" si="85"/>
        <v>#REF!</v>
      </c>
      <c r="AO1384" s="80" t="e">
        <f t="shared" si="86"/>
        <v>#REF!</v>
      </c>
      <c r="AP1384" s="80">
        <v>20646676.049999997</v>
      </c>
      <c r="AQ1384" s="80">
        <v>20646676.049999997</v>
      </c>
      <c r="AR1384" s="80">
        <v>20646676.049999997</v>
      </c>
      <c r="AS1384" s="82">
        <v>43101</v>
      </c>
      <c r="AT1384" s="82">
        <v>50405</v>
      </c>
      <c r="AU1384" s="81" t="s">
        <v>3942</v>
      </c>
      <c r="AV1384" s="80">
        <v>4337.1099999999997</v>
      </c>
      <c r="AW1384" s="80" t="e">
        <f t="shared" si="87"/>
        <v>#REF!</v>
      </c>
    </row>
    <row r="1385" spans="2:49" ht="15" customHeight="1">
      <c r="B1385" s="68">
        <v>1375</v>
      </c>
      <c r="C1385" s="68">
        <v>2015</v>
      </c>
      <c r="D1385" s="69" t="s">
        <v>131</v>
      </c>
      <c r="E1385" s="68" t="s">
        <v>2714</v>
      </c>
      <c r="F1385" s="68" t="s">
        <v>4795</v>
      </c>
      <c r="G1385" s="69" t="s">
        <v>2715</v>
      </c>
      <c r="H1385" s="69" t="s">
        <v>618</v>
      </c>
      <c r="I1385" s="87">
        <v>45483450002164</v>
      </c>
      <c r="J1385" s="69" t="s">
        <v>1962</v>
      </c>
      <c r="K1385" s="70" t="s">
        <v>619</v>
      </c>
      <c r="L1385" s="69" t="s">
        <v>620</v>
      </c>
      <c r="M1385" s="69" t="s">
        <v>4536</v>
      </c>
      <c r="N1385" s="69" t="s">
        <v>83</v>
      </c>
      <c r="O1385" s="69" t="s">
        <v>165</v>
      </c>
      <c r="P1385" s="69" t="s">
        <v>4463</v>
      </c>
      <c r="Q1385" s="69" t="s">
        <v>82</v>
      </c>
      <c r="R1385" s="72">
        <v>70000000</v>
      </c>
      <c r="S1385" s="88" t="e">
        <f t="shared" si="84"/>
        <v>#REF!</v>
      </c>
      <c r="T1385" s="71">
        <v>28.5</v>
      </c>
      <c r="U1385" s="71"/>
      <c r="V1385" s="71"/>
      <c r="W1385" s="71">
        <v>0</v>
      </c>
      <c r="X1385" s="71">
        <v>14.5</v>
      </c>
      <c r="Y1385" s="89">
        <v>0.10000000000000003</v>
      </c>
      <c r="Z1385" s="90">
        <v>145</v>
      </c>
      <c r="AA1385" s="90">
        <v>145</v>
      </c>
      <c r="AB1385" s="90">
        <v>145</v>
      </c>
      <c r="AC1385" s="71">
        <v>14.499999999999995</v>
      </c>
      <c r="AD1385" s="71">
        <v>14.499999999999995</v>
      </c>
      <c r="AE1385" s="71">
        <v>14.499999999999995</v>
      </c>
      <c r="AF1385" s="71">
        <v>14.499999999999995</v>
      </c>
      <c r="AG1385" s="71">
        <v>14.499999999999995</v>
      </c>
      <c r="AH1385" s="71">
        <v>2542140.0000000005</v>
      </c>
      <c r="AI1385" s="72">
        <v>210.73</v>
      </c>
      <c r="AJ1385" s="72" t="s">
        <v>4789</v>
      </c>
      <c r="AK1385" s="72">
        <v>0</v>
      </c>
      <c r="AL1385" s="72">
        <v>0</v>
      </c>
      <c r="AM1385" s="72">
        <v>535705162.19999993</v>
      </c>
      <c r="AN1385" s="72" t="e">
        <f t="shared" si="85"/>
        <v>#REF!</v>
      </c>
      <c r="AO1385" s="72" t="e">
        <f t="shared" si="86"/>
        <v>#REF!</v>
      </c>
      <c r="AP1385" s="72">
        <v>28639199.400000006</v>
      </c>
      <c r="AQ1385" s="72">
        <v>28639199.400000006</v>
      </c>
      <c r="AR1385" s="72">
        <v>28639199.400000006</v>
      </c>
      <c r="AS1385" s="74">
        <v>43101</v>
      </c>
      <c r="AT1385" s="74">
        <v>50405</v>
      </c>
      <c r="AU1385" s="73" t="s">
        <v>3942</v>
      </c>
      <c r="AV1385" s="72">
        <v>4337.1099999999997</v>
      </c>
      <c r="AW1385" s="72" t="e">
        <f t="shared" si="87"/>
        <v>#REF!</v>
      </c>
    </row>
    <row r="1386" spans="2:49" ht="15" customHeight="1">
      <c r="B1386" s="75">
        <v>1376</v>
      </c>
      <c r="C1386" s="75">
        <v>2015</v>
      </c>
      <c r="D1386" s="76" t="s">
        <v>131</v>
      </c>
      <c r="E1386" s="75" t="s">
        <v>2714</v>
      </c>
      <c r="F1386" s="75" t="s">
        <v>4795</v>
      </c>
      <c r="G1386" s="76" t="s">
        <v>2715</v>
      </c>
      <c r="H1386" s="76" t="s">
        <v>2775</v>
      </c>
      <c r="I1386" s="77">
        <v>18495534000100</v>
      </c>
      <c r="J1386" s="76" t="s">
        <v>2736</v>
      </c>
      <c r="K1386" s="78" t="s">
        <v>2776</v>
      </c>
      <c r="L1386" s="76" t="s">
        <v>2775</v>
      </c>
      <c r="M1386" s="76" t="s">
        <v>4533</v>
      </c>
      <c r="N1386" s="76" t="s">
        <v>204</v>
      </c>
      <c r="O1386" s="76" t="s">
        <v>838</v>
      </c>
      <c r="P1386" s="76" t="s">
        <v>4462</v>
      </c>
      <c r="Q1386" s="76" t="s">
        <v>28</v>
      </c>
      <c r="R1386" s="80">
        <v>86945230</v>
      </c>
      <c r="S1386" s="91" t="e">
        <f t="shared" si="84"/>
        <v>#REF!</v>
      </c>
      <c r="T1386" s="79">
        <v>22</v>
      </c>
      <c r="U1386" s="79"/>
      <c r="V1386" s="79"/>
      <c r="W1386" s="79">
        <v>0</v>
      </c>
      <c r="X1386" s="79">
        <v>8.8000000000000007</v>
      </c>
      <c r="Y1386" s="92">
        <v>0.10000000000000003</v>
      </c>
      <c r="Z1386" s="93">
        <v>86</v>
      </c>
      <c r="AA1386" s="93">
        <v>86</v>
      </c>
      <c r="AB1386" s="93">
        <v>86</v>
      </c>
      <c r="AC1386" s="79">
        <v>8.6000000000000032</v>
      </c>
      <c r="AD1386" s="79">
        <v>8.6000000000000032</v>
      </c>
      <c r="AE1386" s="79">
        <v>8.6000000000000032</v>
      </c>
      <c r="AF1386" s="79">
        <v>8.6000000000000032</v>
      </c>
      <c r="AG1386" s="79">
        <v>8.6000000000000032</v>
      </c>
      <c r="AH1386" s="79">
        <v>1507752.0000000002</v>
      </c>
      <c r="AI1386" s="80">
        <v>178.88</v>
      </c>
      <c r="AJ1386" s="80" t="s">
        <v>4789</v>
      </c>
      <c r="AK1386" s="80">
        <v>0</v>
      </c>
      <c r="AL1386" s="80">
        <v>0</v>
      </c>
      <c r="AM1386" s="80">
        <v>269706677.75999999</v>
      </c>
      <c r="AN1386" s="80" t="e">
        <f t="shared" si="85"/>
        <v>#REF!</v>
      </c>
      <c r="AO1386" s="80" t="e">
        <f t="shared" si="86"/>
        <v>#REF!</v>
      </c>
      <c r="AP1386" s="80">
        <v>13778966.41</v>
      </c>
      <c r="AQ1386" s="80">
        <v>13778966.41</v>
      </c>
      <c r="AR1386" s="80">
        <v>13778966.41</v>
      </c>
      <c r="AS1386" s="82">
        <v>43101</v>
      </c>
      <c r="AT1386" s="82">
        <v>50405</v>
      </c>
      <c r="AU1386" s="81" t="s">
        <v>3942</v>
      </c>
      <c r="AV1386" s="80">
        <v>4337.1099999999997</v>
      </c>
      <c r="AW1386" s="80" t="e">
        <f t="shared" si="87"/>
        <v>#REF!</v>
      </c>
    </row>
    <row r="1387" spans="2:49" ht="15" customHeight="1">
      <c r="B1387" s="68">
        <v>1377</v>
      </c>
      <c r="C1387" s="68">
        <v>2015</v>
      </c>
      <c r="D1387" s="69" t="s">
        <v>131</v>
      </c>
      <c r="E1387" s="68" t="s">
        <v>2714</v>
      </c>
      <c r="F1387" s="68" t="s">
        <v>4795</v>
      </c>
      <c r="G1387" s="69" t="s">
        <v>2715</v>
      </c>
      <c r="H1387" s="69" t="s">
        <v>2777</v>
      </c>
      <c r="I1387" s="87">
        <v>271847000100</v>
      </c>
      <c r="J1387" s="69" t="s">
        <v>1962</v>
      </c>
      <c r="K1387" s="70" t="s">
        <v>2778</v>
      </c>
      <c r="L1387" s="69" t="s">
        <v>2779</v>
      </c>
      <c r="M1387" s="69" t="s">
        <v>4533</v>
      </c>
      <c r="N1387" s="69" t="s">
        <v>74</v>
      </c>
      <c r="O1387" s="69" t="s">
        <v>179</v>
      </c>
      <c r="P1387" s="69" t="s">
        <v>179</v>
      </c>
      <c r="Q1387" s="69" t="s">
        <v>28</v>
      </c>
      <c r="R1387" s="72">
        <v>93306000</v>
      </c>
      <c r="S1387" s="88" t="e">
        <f t="shared" si="84"/>
        <v>#REF!</v>
      </c>
      <c r="T1387" s="71">
        <v>28.023</v>
      </c>
      <c r="U1387" s="71"/>
      <c r="V1387" s="71"/>
      <c r="W1387" s="71">
        <v>0</v>
      </c>
      <c r="X1387" s="71">
        <v>23.3</v>
      </c>
      <c r="Y1387" s="89">
        <v>0.10000000000000003</v>
      </c>
      <c r="Z1387" s="90">
        <v>227</v>
      </c>
      <c r="AA1387" s="90">
        <v>227</v>
      </c>
      <c r="AB1387" s="90">
        <v>227</v>
      </c>
      <c r="AC1387" s="71">
        <v>22.70000000000001</v>
      </c>
      <c r="AD1387" s="71">
        <v>22.70000000000001</v>
      </c>
      <c r="AE1387" s="71">
        <v>22.70000000000001</v>
      </c>
      <c r="AF1387" s="71">
        <v>22.70000000000001</v>
      </c>
      <c r="AG1387" s="71">
        <v>22.70000000000001</v>
      </c>
      <c r="AH1387" s="71">
        <v>3979764.0000000005</v>
      </c>
      <c r="AI1387" s="72">
        <v>214.25</v>
      </c>
      <c r="AJ1387" s="72" t="s">
        <v>4789</v>
      </c>
      <c r="AK1387" s="72">
        <v>0</v>
      </c>
      <c r="AL1387" s="72">
        <v>0</v>
      </c>
      <c r="AM1387" s="72">
        <v>852664437.00000024</v>
      </c>
      <c r="AN1387" s="72" t="e">
        <f t="shared" si="85"/>
        <v>#REF!</v>
      </c>
      <c r="AO1387" s="72" t="e">
        <f t="shared" si="86"/>
        <v>#REF!</v>
      </c>
      <c r="AP1387" s="72">
        <v>25713999.999999981</v>
      </c>
      <c r="AQ1387" s="72">
        <v>25713999.999999981</v>
      </c>
      <c r="AR1387" s="72">
        <v>25713999.999999981</v>
      </c>
      <c r="AS1387" s="74">
        <v>43101</v>
      </c>
      <c r="AT1387" s="74">
        <v>50405</v>
      </c>
      <c r="AU1387" s="73" t="s">
        <v>3942</v>
      </c>
      <c r="AV1387" s="72">
        <v>4337.1099999999997</v>
      </c>
      <c r="AW1387" s="72" t="e">
        <f t="shared" si="87"/>
        <v>#REF!</v>
      </c>
    </row>
    <row r="1388" spans="2:49" ht="15" customHeight="1">
      <c r="B1388" s="75">
        <v>1378</v>
      </c>
      <c r="C1388" s="75">
        <v>2015</v>
      </c>
      <c r="D1388" s="76" t="s">
        <v>131</v>
      </c>
      <c r="E1388" s="75" t="s">
        <v>2714</v>
      </c>
      <c r="F1388" s="75" t="s">
        <v>4795</v>
      </c>
      <c r="G1388" s="76" t="s">
        <v>2715</v>
      </c>
      <c r="H1388" s="76" t="s">
        <v>2737</v>
      </c>
      <c r="I1388" s="77">
        <v>15674478000174</v>
      </c>
      <c r="J1388" s="76" t="s">
        <v>2736</v>
      </c>
      <c r="K1388" s="78" t="s">
        <v>2780</v>
      </c>
      <c r="L1388" s="76" t="s">
        <v>2781</v>
      </c>
      <c r="M1388" s="76" t="s">
        <v>4533</v>
      </c>
      <c r="N1388" s="76" t="s">
        <v>204</v>
      </c>
      <c r="O1388" s="76" t="s">
        <v>838</v>
      </c>
      <c r="P1388" s="76" t="s">
        <v>4462</v>
      </c>
      <c r="Q1388" s="76" t="s">
        <v>28</v>
      </c>
      <c r="R1388" s="80">
        <v>112087070</v>
      </c>
      <c r="S1388" s="91" t="e">
        <f t="shared" si="84"/>
        <v>#REF!</v>
      </c>
      <c r="T1388" s="79">
        <v>29.9</v>
      </c>
      <c r="U1388" s="79"/>
      <c r="V1388" s="79"/>
      <c r="W1388" s="79">
        <v>0</v>
      </c>
      <c r="X1388" s="79">
        <v>14.6</v>
      </c>
      <c r="Y1388" s="92">
        <v>0.10000000000000003</v>
      </c>
      <c r="Z1388" s="93">
        <v>137</v>
      </c>
      <c r="AA1388" s="93">
        <v>137</v>
      </c>
      <c r="AB1388" s="93">
        <v>137</v>
      </c>
      <c r="AC1388" s="79">
        <v>13.10000000000001</v>
      </c>
      <c r="AD1388" s="79">
        <v>13.10000000000001</v>
      </c>
      <c r="AE1388" s="79">
        <v>13.10000000000001</v>
      </c>
      <c r="AF1388" s="79">
        <v>13.10000000000001</v>
      </c>
      <c r="AG1388" s="79">
        <v>13.10000000000001</v>
      </c>
      <c r="AH1388" s="79">
        <v>2296692</v>
      </c>
      <c r="AI1388" s="80">
        <v>182.41</v>
      </c>
      <c r="AJ1388" s="80" t="s">
        <v>4789</v>
      </c>
      <c r="AK1388" s="80">
        <v>0</v>
      </c>
      <c r="AL1388" s="80">
        <v>0</v>
      </c>
      <c r="AM1388" s="80">
        <v>418939587.71999997</v>
      </c>
      <c r="AN1388" s="80" t="e">
        <f t="shared" si="85"/>
        <v>#REF!</v>
      </c>
      <c r="AO1388" s="80" t="e">
        <f t="shared" si="86"/>
        <v>#REF!</v>
      </c>
      <c r="AP1388" s="80">
        <v>21770874.789999999</v>
      </c>
      <c r="AQ1388" s="80">
        <v>21770874.789999999</v>
      </c>
      <c r="AR1388" s="80">
        <v>21770874.789999999</v>
      </c>
      <c r="AS1388" s="82">
        <v>43101</v>
      </c>
      <c r="AT1388" s="82">
        <v>50405</v>
      </c>
      <c r="AU1388" s="81" t="s">
        <v>3942</v>
      </c>
      <c r="AV1388" s="80">
        <v>4337.1099999999997</v>
      </c>
      <c r="AW1388" s="80" t="e">
        <f t="shared" si="87"/>
        <v>#REF!</v>
      </c>
    </row>
    <row r="1389" spans="2:49" ht="15" customHeight="1">
      <c r="B1389" s="68">
        <v>1379</v>
      </c>
      <c r="C1389" s="68">
        <v>2015</v>
      </c>
      <c r="D1389" s="69" t="s">
        <v>131</v>
      </c>
      <c r="E1389" s="68" t="s">
        <v>2714</v>
      </c>
      <c r="F1389" s="68" t="s">
        <v>4795</v>
      </c>
      <c r="G1389" s="69" t="s">
        <v>2715</v>
      </c>
      <c r="H1389" s="69" t="s">
        <v>2782</v>
      </c>
      <c r="I1389" s="87">
        <v>9265464000102</v>
      </c>
      <c r="J1389" s="69" t="s">
        <v>2736</v>
      </c>
      <c r="K1389" s="70" t="s">
        <v>2783</v>
      </c>
      <c r="L1389" s="69" t="s">
        <v>2784</v>
      </c>
      <c r="M1389" s="69" t="s">
        <v>4533</v>
      </c>
      <c r="N1389" s="69" t="s">
        <v>29</v>
      </c>
      <c r="O1389" s="69" t="s">
        <v>838</v>
      </c>
      <c r="P1389" s="69" t="s">
        <v>4462</v>
      </c>
      <c r="Q1389" s="69" t="s">
        <v>28</v>
      </c>
      <c r="R1389" s="72">
        <v>161238460</v>
      </c>
      <c r="S1389" s="88" t="e">
        <f t="shared" si="84"/>
        <v>#REF!</v>
      </c>
      <c r="T1389" s="71">
        <v>29.7</v>
      </c>
      <c r="U1389" s="71"/>
      <c r="V1389" s="71"/>
      <c r="W1389" s="71">
        <v>0</v>
      </c>
      <c r="X1389" s="71">
        <v>14</v>
      </c>
      <c r="Y1389" s="89">
        <v>0.10000000000000003</v>
      </c>
      <c r="Z1389" s="90">
        <v>136</v>
      </c>
      <c r="AA1389" s="90">
        <v>136</v>
      </c>
      <c r="AB1389" s="90">
        <v>136</v>
      </c>
      <c r="AC1389" s="71">
        <v>13.599999999999991</v>
      </c>
      <c r="AD1389" s="71">
        <v>13.599999999999991</v>
      </c>
      <c r="AE1389" s="71">
        <v>13.599999999999991</v>
      </c>
      <c r="AF1389" s="71">
        <v>13.599999999999991</v>
      </c>
      <c r="AG1389" s="71">
        <v>13.599999999999991</v>
      </c>
      <c r="AH1389" s="71">
        <v>2384351.9999999995</v>
      </c>
      <c r="AI1389" s="72">
        <v>181.49</v>
      </c>
      <c r="AJ1389" s="72" t="s">
        <v>4789</v>
      </c>
      <c r="AK1389" s="72">
        <v>0</v>
      </c>
      <c r="AL1389" s="72">
        <v>0</v>
      </c>
      <c r="AM1389" s="72">
        <v>432736044.48000002</v>
      </c>
      <c r="AN1389" s="72" t="e">
        <f t="shared" si="85"/>
        <v>#REF!</v>
      </c>
      <c r="AO1389" s="72" t="e">
        <f t="shared" si="86"/>
        <v>#REF!</v>
      </c>
      <c r="AP1389" s="72">
        <v>22370301.530000001</v>
      </c>
      <c r="AQ1389" s="72">
        <v>22370301.530000001</v>
      </c>
      <c r="AR1389" s="72">
        <v>22370301.530000001</v>
      </c>
      <c r="AS1389" s="74">
        <v>43101</v>
      </c>
      <c r="AT1389" s="74">
        <v>50405</v>
      </c>
      <c r="AU1389" s="73" t="s">
        <v>3942</v>
      </c>
      <c r="AV1389" s="72">
        <v>4337.1099999999997</v>
      </c>
      <c r="AW1389" s="72" t="e">
        <f t="shared" si="87"/>
        <v>#REF!</v>
      </c>
    </row>
    <row r="1390" spans="2:49" ht="15" customHeight="1">
      <c r="B1390" s="75">
        <v>1380</v>
      </c>
      <c r="C1390" s="75">
        <v>2015</v>
      </c>
      <c r="D1390" s="76" t="s">
        <v>131</v>
      </c>
      <c r="E1390" s="75" t="s">
        <v>2714</v>
      </c>
      <c r="F1390" s="75" t="s">
        <v>4795</v>
      </c>
      <c r="G1390" s="76" t="s">
        <v>2715</v>
      </c>
      <c r="H1390" s="76" t="s">
        <v>2737</v>
      </c>
      <c r="I1390" s="77">
        <v>15674478000174</v>
      </c>
      <c r="J1390" s="76" t="s">
        <v>2736</v>
      </c>
      <c r="K1390" s="78" t="s">
        <v>2785</v>
      </c>
      <c r="L1390" s="76" t="s">
        <v>2786</v>
      </c>
      <c r="M1390" s="76" t="s">
        <v>4533</v>
      </c>
      <c r="N1390" s="76" t="s">
        <v>204</v>
      </c>
      <c r="O1390" s="76" t="s">
        <v>838</v>
      </c>
      <c r="P1390" s="76" t="s">
        <v>4462</v>
      </c>
      <c r="Q1390" s="76" t="s">
        <v>28</v>
      </c>
      <c r="R1390" s="80">
        <v>112461940</v>
      </c>
      <c r="S1390" s="91" t="e">
        <f t="shared" si="84"/>
        <v>#REF!</v>
      </c>
      <c r="T1390" s="79">
        <v>30</v>
      </c>
      <c r="U1390" s="79"/>
      <c r="V1390" s="79"/>
      <c r="W1390" s="79">
        <v>0</v>
      </c>
      <c r="X1390" s="79">
        <v>16</v>
      </c>
      <c r="Y1390" s="92">
        <v>0.10000000000000003</v>
      </c>
      <c r="Z1390" s="93">
        <v>137</v>
      </c>
      <c r="AA1390" s="93">
        <v>137</v>
      </c>
      <c r="AB1390" s="93">
        <v>137</v>
      </c>
      <c r="AC1390" s="79">
        <v>14.499999999999993</v>
      </c>
      <c r="AD1390" s="79">
        <v>14.499999999999993</v>
      </c>
      <c r="AE1390" s="79">
        <v>14.499999999999993</v>
      </c>
      <c r="AF1390" s="79">
        <v>14.499999999999993</v>
      </c>
      <c r="AG1390" s="79">
        <v>14.499999999999993</v>
      </c>
      <c r="AH1390" s="79">
        <v>2542139.9999999995</v>
      </c>
      <c r="AI1390" s="80">
        <v>182.39</v>
      </c>
      <c r="AJ1390" s="80" t="s">
        <v>4789</v>
      </c>
      <c r="AK1390" s="80">
        <v>0</v>
      </c>
      <c r="AL1390" s="80">
        <v>0</v>
      </c>
      <c r="AM1390" s="80">
        <v>463660914.5999999</v>
      </c>
      <c r="AN1390" s="80" t="e">
        <f t="shared" si="85"/>
        <v>#REF!</v>
      </c>
      <c r="AO1390" s="80" t="e">
        <f t="shared" si="86"/>
        <v>#REF!</v>
      </c>
      <c r="AP1390" s="80">
        <v>24132800</v>
      </c>
      <c r="AQ1390" s="80">
        <v>24132800</v>
      </c>
      <c r="AR1390" s="80">
        <v>24132800</v>
      </c>
      <c r="AS1390" s="82">
        <v>43101</v>
      </c>
      <c r="AT1390" s="82">
        <v>50405</v>
      </c>
      <c r="AU1390" s="81" t="s">
        <v>3942</v>
      </c>
      <c r="AV1390" s="80">
        <v>4337.1099999999997</v>
      </c>
      <c r="AW1390" s="80" t="e">
        <f t="shared" si="87"/>
        <v>#REF!</v>
      </c>
    </row>
    <row r="1391" spans="2:49" ht="15" customHeight="1">
      <c r="B1391" s="68">
        <v>1381</v>
      </c>
      <c r="C1391" s="68">
        <v>2015</v>
      </c>
      <c r="D1391" s="69" t="s">
        <v>22</v>
      </c>
      <c r="E1391" s="68" t="s">
        <v>2787</v>
      </c>
      <c r="F1391" s="68" t="s">
        <v>4799</v>
      </c>
      <c r="G1391" s="69" t="s">
        <v>2788</v>
      </c>
      <c r="H1391" s="69" t="s">
        <v>2789</v>
      </c>
      <c r="I1391" s="87">
        <v>8084537000199</v>
      </c>
      <c r="J1391" s="69" t="s">
        <v>70</v>
      </c>
      <c r="K1391" s="70" t="s">
        <v>2790</v>
      </c>
      <c r="L1391" s="69" t="s">
        <v>2791</v>
      </c>
      <c r="M1391" s="69" t="s">
        <v>4533</v>
      </c>
      <c r="N1391" s="69" t="s">
        <v>204</v>
      </c>
      <c r="O1391" s="69" t="s">
        <v>2378</v>
      </c>
      <c r="P1391" s="69" t="s">
        <v>2379</v>
      </c>
      <c r="Q1391" s="69" t="s">
        <v>28</v>
      </c>
      <c r="R1391" s="72">
        <v>208147450</v>
      </c>
      <c r="S1391" s="88" t="e">
        <f t="shared" si="84"/>
        <v>#REF!</v>
      </c>
      <c r="T1391" s="71">
        <v>30</v>
      </c>
      <c r="U1391" s="71"/>
      <c r="V1391" s="71"/>
      <c r="W1391" s="71">
        <v>40.484000000000002</v>
      </c>
      <c r="X1391" s="71">
        <v>8.8000000000000007</v>
      </c>
      <c r="Y1391" s="89">
        <v>0.1</v>
      </c>
      <c r="Z1391" s="90">
        <v>88</v>
      </c>
      <c r="AA1391" s="90">
        <v>88</v>
      </c>
      <c r="AB1391" s="90">
        <v>88</v>
      </c>
      <c r="AC1391" s="71">
        <v>8.8000000000000007</v>
      </c>
      <c r="AD1391" s="71">
        <v>8.8000000000000007</v>
      </c>
      <c r="AE1391" s="71">
        <v>8.8000000000000007</v>
      </c>
      <c r="AF1391" s="71">
        <v>8.8000000000000007</v>
      </c>
      <c r="AG1391" s="71">
        <v>8.8000000000000007</v>
      </c>
      <c r="AH1391" s="71">
        <v>1542816</v>
      </c>
      <c r="AI1391" s="72">
        <v>302.83</v>
      </c>
      <c r="AJ1391" s="72" t="s">
        <v>4789</v>
      </c>
      <c r="AK1391" s="72">
        <v>0</v>
      </c>
      <c r="AL1391" s="72">
        <v>0</v>
      </c>
      <c r="AM1391" s="72">
        <v>467210969.27999997</v>
      </c>
      <c r="AN1391" s="72" t="e">
        <f t="shared" si="85"/>
        <v>#REF!</v>
      </c>
      <c r="AO1391" s="72" t="e">
        <f t="shared" si="86"/>
        <v>#REF!</v>
      </c>
      <c r="AP1391" s="72">
        <v>0</v>
      </c>
      <c r="AQ1391" s="72">
        <v>0</v>
      </c>
      <c r="AR1391" s="72">
        <v>0</v>
      </c>
      <c r="AS1391" s="74">
        <v>42948</v>
      </c>
      <c r="AT1391" s="74">
        <v>50252</v>
      </c>
      <c r="AU1391" s="73" t="s">
        <v>3661</v>
      </c>
      <c r="AV1391" s="72">
        <v>4337.1099999999997</v>
      </c>
      <c r="AW1391" s="72" t="e">
        <f t="shared" si="87"/>
        <v>#REF!</v>
      </c>
    </row>
    <row r="1392" spans="2:49" ht="15" customHeight="1">
      <c r="B1392" s="75">
        <v>1382</v>
      </c>
      <c r="C1392" s="75">
        <v>2015</v>
      </c>
      <c r="D1392" s="76" t="s">
        <v>22</v>
      </c>
      <c r="E1392" s="75" t="s">
        <v>2787</v>
      </c>
      <c r="F1392" s="75" t="s">
        <v>4799</v>
      </c>
      <c r="G1392" s="76" t="s">
        <v>2788</v>
      </c>
      <c r="H1392" s="76" t="s">
        <v>2792</v>
      </c>
      <c r="I1392" s="77">
        <v>8534605000174</v>
      </c>
      <c r="J1392" s="76" t="s">
        <v>70</v>
      </c>
      <c r="K1392" s="78" t="s">
        <v>2793</v>
      </c>
      <c r="L1392" s="76" t="s">
        <v>2794</v>
      </c>
      <c r="M1392" s="76" t="s">
        <v>4533</v>
      </c>
      <c r="N1392" s="76" t="s">
        <v>74</v>
      </c>
      <c r="O1392" s="76" t="s">
        <v>2378</v>
      </c>
      <c r="P1392" s="76" t="s">
        <v>2379</v>
      </c>
      <c r="Q1392" s="76" t="s">
        <v>28</v>
      </c>
      <c r="R1392" s="80">
        <v>122224000</v>
      </c>
      <c r="S1392" s="91" t="e">
        <f t="shared" si="84"/>
        <v>#REF!</v>
      </c>
      <c r="T1392" s="79">
        <v>29.835000000000001</v>
      </c>
      <c r="U1392" s="79"/>
      <c r="V1392" s="79"/>
      <c r="W1392" s="79">
        <v>32.909999999999997</v>
      </c>
      <c r="X1392" s="79">
        <v>8</v>
      </c>
      <c r="Y1392" s="92">
        <v>0.1</v>
      </c>
      <c r="Z1392" s="93">
        <v>75</v>
      </c>
      <c r="AA1392" s="93">
        <v>75</v>
      </c>
      <c r="AB1392" s="93">
        <v>75</v>
      </c>
      <c r="AC1392" s="79">
        <v>7.5</v>
      </c>
      <c r="AD1392" s="79">
        <v>7.5</v>
      </c>
      <c r="AE1392" s="79">
        <v>7.5</v>
      </c>
      <c r="AF1392" s="79">
        <v>7.5</v>
      </c>
      <c r="AG1392" s="79">
        <v>7.5</v>
      </c>
      <c r="AH1392" s="79">
        <v>1314900</v>
      </c>
      <c r="AI1392" s="80">
        <v>305.51</v>
      </c>
      <c r="AJ1392" s="80" t="s">
        <v>4789</v>
      </c>
      <c r="AK1392" s="80">
        <v>0</v>
      </c>
      <c r="AL1392" s="80">
        <v>0</v>
      </c>
      <c r="AM1392" s="80">
        <v>401715099</v>
      </c>
      <c r="AN1392" s="80" t="e">
        <f t="shared" si="85"/>
        <v>#REF!</v>
      </c>
      <c r="AO1392" s="80" t="e">
        <f t="shared" si="86"/>
        <v>#REF!</v>
      </c>
      <c r="AP1392" s="80">
        <v>0</v>
      </c>
      <c r="AQ1392" s="80">
        <v>0</v>
      </c>
      <c r="AR1392" s="80">
        <v>0</v>
      </c>
      <c r="AS1392" s="82">
        <v>42948</v>
      </c>
      <c r="AT1392" s="82">
        <v>50252</v>
      </c>
      <c r="AU1392" s="81" t="s">
        <v>3661</v>
      </c>
      <c r="AV1392" s="80">
        <v>4337.1099999999997</v>
      </c>
      <c r="AW1392" s="80" t="e">
        <f t="shared" si="87"/>
        <v>#REF!</v>
      </c>
    </row>
    <row r="1393" spans="2:49" ht="15" customHeight="1">
      <c r="B1393" s="68">
        <v>1383</v>
      </c>
      <c r="C1393" s="68">
        <v>2015</v>
      </c>
      <c r="D1393" s="69" t="s">
        <v>22</v>
      </c>
      <c r="E1393" s="68" t="s">
        <v>2787</v>
      </c>
      <c r="F1393" s="68" t="s">
        <v>4799</v>
      </c>
      <c r="G1393" s="69" t="s">
        <v>2788</v>
      </c>
      <c r="H1393" s="69" t="s">
        <v>2795</v>
      </c>
      <c r="I1393" s="87">
        <v>20267378000163</v>
      </c>
      <c r="J1393" s="69" t="s">
        <v>70</v>
      </c>
      <c r="K1393" s="70" t="s">
        <v>2796</v>
      </c>
      <c r="L1393" s="69" t="s">
        <v>2797</v>
      </c>
      <c r="M1393" s="69" t="s">
        <v>4533</v>
      </c>
      <c r="N1393" s="69" t="s">
        <v>74</v>
      </c>
      <c r="O1393" s="69" t="s">
        <v>2378</v>
      </c>
      <c r="P1393" s="69" t="s">
        <v>2379</v>
      </c>
      <c r="Q1393" s="69" t="s">
        <v>28</v>
      </c>
      <c r="R1393" s="72">
        <v>66355000.000000007</v>
      </c>
      <c r="S1393" s="88" t="e">
        <f t="shared" si="84"/>
        <v>#REF!</v>
      </c>
      <c r="T1393" s="71">
        <v>15.132</v>
      </c>
      <c r="U1393" s="71"/>
      <c r="V1393" s="71"/>
      <c r="W1393" s="71">
        <v>17.893000000000001</v>
      </c>
      <c r="X1393" s="71">
        <v>3.7</v>
      </c>
      <c r="Y1393" s="89">
        <v>0.1</v>
      </c>
      <c r="Z1393" s="90">
        <v>37</v>
      </c>
      <c r="AA1393" s="90">
        <v>37</v>
      </c>
      <c r="AB1393" s="90">
        <v>37</v>
      </c>
      <c r="AC1393" s="71">
        <v>3.7</v>
      </c>
      <c r="AD1393" s="71">
        <v>3.7</v>
      </c>
      <c r="AE1393" s="71">
        <v>3.7</v>
      </c>
      <c r="AF1393" s="71">
        <v>3.7</v>
      </c>
      <c r="AG1393" s="71">
        <v>3.7</v>
      </c>
      <c r="AH1393" s="71">
        <v>648684</v>
      </c>
      <c r="AI1393" s="72">
        <v>302.92</v>
      </c>
      <c r="AJ1393" s="72" t="s">
        <v>4789</v>
      </c>
      <c r="AK1393" s="72">
        <v>0</v>
      </c>
      <c r="AL1393" s="72">
        <v>0</v>
      </c>
      <c r="AM1393" s="72">
        <v>196499357.28</v>
      </c>
      <c r="AN1393" s="72" t="e">
        <f t="shared" si="85"/>
        <v>#REF!</v>
      </c>
      <c r="AO1393" s="72" t="e">
        <f t="shared" si="86"/>
        <v>#REF!</v>
      </c>
      <c r="AP1393" s="72">
        <v>0</v>
      </c>
      <c r="AQ1393" s="72">
        <v>0</v>
      </c>
      <c r="AR1393" s="72">
        <v>0</v>
      </c>
      <c r="AS1393" s="74">
        <v>42948</v>
      </c>
      <c r="AT1393" s="74">
        <v>50252</v>
      </c>
      <c r="AU1393" s="73" t="s">
        <v>3661</v>
      </c>
      <c r="AV1393" s="72">
        <v>4337.1099999999997</v>
      </c>
      <c r="AW1393" s="72" t="e">
        <f t="shared" si="87"/>
        <v>#REF!</v>
      </c>
    </row>
    <row r="1394" spans="2:49" ht="15" customHeight="1">
      <c r="B1394" s="75">
        <v>1384</v>
      </c>
      <c r="C1394" s="75">
        <v>2015</v>
      </c>
      <c r="D1394" s="76" t="s">
        <v>22</v>
      </c>
      <c r="E1394" s="75" t="s">
        <v>2787</v>
      </c>
      <c r="F1394" s="75" t="s">
        <v>4799</v>
      </c>
      <c r="G1394" s="76" t="s">
        <v>2788</v>
      </c>
      <c r="H1394" s="76" t="s">
        <v>2798</v>
      </c>
      <c r="I1394" s="77">
        <v>11641401000147</v>
      </c>
      <c r="J1394" s="76" t="s">
        <v>70</v>
      </c>
      <c r="K1394" s="78" t="s">
        <v>2799</v>
      </c>
      <c r="L1394" s="76" t="s">
        <v>2800</v>
      </c>
      <c r="M1394" s="76" t="s">
        <v>4539</v>
      </c>
      <c r="N1394" s="76" t="s">
        <v>74</v>
      </c>
      <c r="O1394" s="76" t="s">
        <v>2378</v>
      </c>
      <c r="P1394" s="76" t="s">
        <v>2379</v>
      </c>
      <c r="Q1394" s="76" t="s">
        <v>28</v>
      </c>
      <c r="R1394" s="80">
        <v>79481000</v>
      </c>
      <c r="S1394" s="91" t="e">
        <f t="shared" si="84"/>
        <v>#REF!</v>
      </c>
      <c r="T1394" s="79">
        <v>20</v>
      </c>
      <c r="U1394" s="79"/>
      <c r="V1394" s="79"/>
      <c r="W1394" s="79">
        <v>25.501999999999999</v>
      </c>
      <c r="X1394" s="79">
        <v>5</v>
      </c>
      <c r="Y1394" s="92">
        <v>0.1</v>
      </c>
      <c r="Z1394" s="93">
        <v>50</v>
      </c>
      <c r="AA1394" s="93">
        <v>50</v>
      </c>
      <c r="AB1394" s="93">
        <v>50</v>
      </c>
      <c r="AC1394" s="79">
        <v>5</v>
      </c>
      <c r="AD1394" s="79">
        <v>5</v>
      </c>
      <c r="AE1394" s="79">
        <v>5</v>
      </c>
      <c r="AF1394" s="79">
        <v>5</v>
      </c>
      <c r="AG1394" s="79">
        <v>5</v>
      </c>
      <c r="AH1394" s="79">
        <v>876600</v>
      </c>
      <c r="AI1394" s="80">
        <v>303.5</v>
      </c>
      <c r="AJ1394" s="80" t="s">
        <v>4789</v>
      </c>
      <c r="AK1394" s="80">
        <v>0</v>
      </c>
      <c r="AL1394" s="80">
        <v>0</v>
      </c>
      <c r="AM1394" s="80">
        <v>266048099.99999997</v>
      </c>
      <c r="AN1394" s="80" t="e">
        <f t="shared" si="85"/>
        <v>#REF!</v>
      </c>
      <c r="AO1394" s="80" t="e">
        <f t="shared" si="86"/>
        <v>#REF!</v>
      </c>
      <c r="AP1394" s="80">
        <v>0</v>
      </c>
      <c r="AQ1394" s="80">
        <v>0</v>
      </c>
      <c r="AR1394" s="80">
        <v>0</v>
      </c>
      <c r="AS1394" s="82">
        <v>42948</v>
      </c>
      <c r="AT1394" s="82">
        <v>50252</v>
      </c>
      <c r="AU1394" s="81" t="s">
        <v>3661</v>
      </c>
      <c r="AV1394" s="80">
        <v>4337.1099999999997</v>
      </c>
      <c r="AW1394" s="80" t="e">
        <f t="shared" si="87"/>
        <v>#REF!</v>
      </c>
    </row>
    <row r="1395" spans="2:49" ht="15" customHeight="1">
      <c r="B1395" s="68">
        <v>1385</v>
      </c>
      <c r="C1395" s="68">
        <v>2015</v>
      </c>
      <c r="D1395" s="69" t="s">
        <v>22</v>
      </c>
      <c r="E1395" s="68" t="s">
        <v>2787</v>
      </c>
      <c r="F1395" s="68" t="s">
        <v>4799</v>
      </c>
      <c r="G1395" s="69" t="s">
        <v>2788</v>
      </c>
      <c r="H1395" s="69" t="s">
        <v>2789</v>
      </c>
      <c r="I1395" s="87">
        <v>8084537000199</v>
      </c>
      <c r="J1395" s="69" t="s">
        <v>70</v>
      </c>
      <c r="K1395" s="70" t="s">
        <v>2801</v>
      </c>
      <c r="L1395" s="69" t="s">
        <v>2802</v>
      </c>
      <c r="M1395" s="69" t="s">
        <v>4533</v>
      </c>
      <c r="N1395" s="69" t="s">
        <v>74</v>
      </c>
      <c r="O1395" s="69" t="s">
        <v>2378</v>
      </c>
      <c r="P1395" s="69" t="s">
        <v>2379</v>
      </c>
      <c r="Q1395" s="69" t="s">
        <v>28</v>
      </c>
      <c r="R1395" s="72">
        <v>112770380</v>
      </c>
      <c r="S1395" s="88" t="e">
        <f t="shared" si="84"/>
        <v>#REF!</v>
      </c>
      <c r="T1395" s="71">
        <v>20</v>
      </c>
      <c r="U1395" s="71"/>
      <c r="V1395" s="71"/>
      <c r="W1395" s="71">
        <v>26.989000000000001</v>
      </c>
      <c r="X1395" s="71">
        <v>6.1</v>
      </c>
      <c r="Y1395" s="89">
        <v>0.1</v>
      </c>
      <c r="Z1395" s="90">
        <v>88</v>
      </c>
      <c r="AA1395" s="90">
        <v>88</v>
      </c>
      <c r="AB1395" s="90">
        <v>88</v>
      </c>
      <c r="AC1395" s="71">
        <v>6.1</v>
      </c>
      <c r="AD1395" s="71">
        <v>6.1</v>
      </c>
      <c r="AE1395" s="71">
        <v>6.1</v>
      </c>
      <c r="AF1395" s="71">
        <v>6.1</v>
      </c>
      <c r="AG1395" s="71">
        <v>6.1</v>
      </c>
      <c r="AH1395" s="71">
        <v>1069452</v>
      </c>
      <c r="AI1395" s="72">
        <v>301.83</v>
      </c>
      <c r="AJ1395" s="72" t="s">
        <v>4789</v>
      </c>
      <c r="AK1395" s="72">
        <v>0</v>
      </c>
      <c r="AL1395" s="72">
        <v>0</v>
      </c>
      <c r="AM1395" s="72">
        <v>322792697.15999997</v>
      </c>
      <c r="AN1395" s="72" t="e">
        <f t="shared" si="85"/>
        <v>#REF!</v>
      </c>
      <c r="AO1395" s="72" t="e">
        <f t="shared" si="86"/>
        <v>#REF!</v>
      </c>
      <c r="AP1395" s="72">
        <v>0</v>
      </c>
      <c r="AQ1395" s="72">
        <v>0</v>
      </c>
      <c r="AR1395" s="72">
        <v>0</v>
      </c>
      <c r="AS1395" s="74">
        <v>42948</v>
      </c>
      <c r="AT1395" s="74">
        <v>50252</v>
      </c>
      <c r="AU1395" s="73" t="s">
        <v>3661</v>
      </c>
      <c r="AV1395" s="72">
        <v>4337.1099999999997</v>
      </c>
      <c r="AW1395" s="72" t="e">
        <f t="shared" si="87"/>
        <v>#REF!</v>
      </c>
    </row>
    <row r="1396" spans="2:49" ht="15" customHeight="1">
      <c r="B1396" s="75">
        <v>1386</v>
      </c>
      <c r="C1396" s="75">
        <v>2015</v>
      </c>
      <c r="D1396" s="76" t="s">
        <v>22</v>
      </c>
      <c r="E1396" s="75" t="s">
        <v>2787</v>
      </c>
      <c r="F1396" s="75" t="s">
        <v>4799</v>
      </c>
      <c r="G1396" s="76" t="s">
        <v>2788</v>
      </c>
      <c r="H1396" s="76" t="s">
        <v>2803</v>
      </c>
      <c r="I1396" s="77">
        <v>14702817000116</v>
      </c>
      <c r="J1396" s="76" t="s">
        <v>70</v>
      </c>
      <c r="K1396" s="78" t="s">
        <v>2804</v>
      </c>
      <c r="L1396" s="76" t="s">
        <v>2803</v>
      </c>
      <c r="M1396" s="76" t="s">
        <v>4533</v>
      </c>
      <c r="N1396" s="76" t="s">
        <v>493</v>
      </c>
      <c r="O1396" s="76" t="s">
        <v>2378</v>
      </c>
      <c r="P1396" s="76" t="s">
        <v>2379</v>
      </c>
      <c r="Q1396" s="76" t="s">
        <v>28</v>
      </c>
      <c r="R1396" s="80">
        <v>121258000</v>
      </c>
      <c r="S1396" s="91" t="e">
        <f t="shared" si="84"/>
        <v>#REF!</v>
      </c>
      <c r="T1396" s="79">
        <v>27</v>
      </c>
      <c r="U1396" s="79"/>
      <c r="V1396" s="79"/>
      <c r="W1396" s="79">
        <v>28.782</v>
      </c>
      <c r="X1396" s="79">
        <v>6.7</v>
      </c>
      <c r="Y1396" s="92">
        <v>0.1</v>
      </c>
      <c r="Z1396" s="93">
        <v>67</v>
      </c>
      <c r="AA1396" s="93">
        <v>67</v>
      </c>
      <c r="AB1396" s="93">
        <v>67</v>
      </c>
      <c r="AC1396" s="79">
        <v>6.7</v>
      </c>
      <c r="AD1396" s="79">
        <v>6.7</v>
      </c>
      <c r="AE1396" s="79">
        <v>6.7</v>
      </c>
      <c r="AF1396" s="79">
        <v>6.7</v>
      </c>
      <c r="AG1396" s="79">
        <v>6.7</v>
      </c>
      <c r="AH1396" s="79">
        <v>1174644</v>
      </c>
      <c r="AI1396" s="80">
        <v>296</v>
      </c>
      <c r="AJ1396" s="80" t="s">
        <v>4789</v>
      </c>
      <c r="AK1396" s="80">
        <v>0</v>
      </c>
      <c r="AL1396" s="80">
        <v>0</v>
      </c>
      <c r="AM1396" s="80">
        <v>347694624</v>
      </c>
      <c r="AN1396" s="80" t="e">
        <f t="shared" si="85"/>
        <v>#REF!</v>
      </c>
      <c r="AO1396" s="80" t="e">
        <f t="shared" si="86"/>
        <v>#REF!</v>
      </c>
      <c r="AP1396" s="80">
        <v>0</v>
      </c>
      <c r="AQ1396" s="80">
        <v>0</v>
      </c>
      <c r="AR1396" s="80">
        <v>0</v>
      </c>
      <c r="AS1396" s="82">
        <v>42948</v>
      </c>
      <c r="AT1396" s="82">
        <v>50252</v>
      </c>
      <c r="AU1396" s="81" t="s">
        <v>3661</v>
      </c>
      <c r="AV1396" s="80">
        <v>4337.1099999999997</v>
      </c>
      <c r="AW1396" s="80" t="e">
        <f t="shared" si="87"/>
        <v>#REF!</v>
      </c>
    </row>
    <row r="1397" spans="2:49" ht="15" customHeight="1">
      <c r="B1397" s="68">
        <v>1387</v>
      </c>
      <c r="C1397" s="68">
        <v>2015</v>
      </c>
      <c r="D1397" s="69" t="s">
        <v>22</v>
      </c>
      <c r="E1397" s="68" t="s">
        <v>2787</v>
      </c>
      <c r="F1397" s="68" t="s">
        <v>4799</v>
      </c>
      <c r="G1397" s="69" t="s">
        <v>2788</v>
      </c>
      <c r="H1397" s="69" t="s">
        <v>2805</v>
      </c>
      <c r="I1397" s="87">
        <v>14285242000183</v>
      </c>
      <c r="J1397" s="69" t="s">
        <v>70</v>
      </c>
      <c r="K1397" s="70" t="s">
        <v>2806</v>
      </c>
      <c r="L1397" s="69" t="s">
        <v>2805</v>
      </c>
      <c r="M1397" s="69" t="s">
        <v>4533</v>
      </c>
      <c r="N1397" s="69" t="s">
        <v>493</v>
      </c>
      <c r="O1397" s="69" t="s">
        <v>2378</v>
      </c>
      <c r="P1397" s="69" t="s">
        <v>2379</v>
      </c>
      <c r="Q1397" s="69" t="s">
        <v>28</v>
      </c>
      <c r="R1397" s="72">
        <v>143042000</v>
      </c>
      <c r="S1397" s="88" t="e">
        <f t="shared" si="84"/>
        <v>#REF!</v>
      </c>
      <c r="T1397" s="71">
        <v>30</v>
      </c>
      <c r="U1397" s="71"/>
      <c r="V1397" s="71"/>
      <c r="W1397" s="71">
        <v>36.753999999999998</v>
      </c>
      <c r="X1397" s="71">
        <v>6.9</v>
      </c>
      <c r="Y1397" s="89">
        <v>0.1</v>
      </c>
      <c r="Z1397" s="90">
        <v>67</v>
      </c>
      <c r="AA1397" s="90">
        <v>67</v>
      </c>
      <c r="AB1397" s="90">
        <v>67</v>
      </c>
      <c r="AC1397" s="71">
        <v>6.7</v>
      </c>
      <c r="AD1397" s="71">
        <v>6.7</v>
      </c>
      <c r="AE1397" s="71">
        <v>6.7</v>
      </c>
      <c r="AF1397" s="71">
        <v>6.7</v>
      </c>
      <c r="AG1397" s="71">
        <v>6.7</v>
      </c>
      <c r="AH1397" s="71">
        <v>1174644</v>
      </c>
      <c r="AI1397" s="72">
        <v>301.88</v>
      </c>
      <c r="AJ1397" s="72" t="s">
        <v>4789</v>
      </c>
      <c r="AK1397" s="72">
        <v>0</v>
      </c>
      <c r="AL1397" s="72">
        <v>0</v>
      </c>
      <c r="AM1397" s="72">
        <v>354601530.71999997</v>
      </c>
      <c r="AN1397" s="72" t="e">
        <f t="shared" si="85"/>
        <v>#REF!</v>
      </c>
      <c r="AO1397" s="72" t="e">
        <f t="shared" si="86"/>
        <v>#REF!</v>
      </c>
      <c r="AP1397" s="72">
        <v>0</v>
      </c>
      <c r="AQ1397" s="72">
        <v>0</v>
      </c>
      <c r="AR1397" s="72">
        <v>0</v>
      </c>
      <c r="AS1397" s="74">
        <v>42948</v>
      </c>
      <c r="AT1397" s="74">
        <v>50252</v>
      </c>
      <c r="AU1397" s="73" t="s">
        <v>3661</v>
      </c>
      <c r="AV1397" s="72">
        <v>4337.1099999999997</v>
      </c>
      <c r="AW1397" s="72" t="e">
        <f t="shared" si="87"/>
        <v>#REF!</v>
      </c>
    </row>
    <row r="1398" spans="2:49" ht="15" customHeight="1">
      <c r="B1398" s="75">
        <v>1388</v>
      </c>
      <c r="C1398" s="75">
        <v>2015</v>
      </c>
      <c r="D1398" s="76" t="s">
        <v>22</v>
      </c>
      <c r="E1398" s="75" t="s">
        <v>2787</v>
      </c>
      <c r="F1398" s="75" t="s">
        <v>4799</v>
      </c>
      <c r="G1398" s="76" t="s">
        <v>2788</v>
      </c>
      <c r="H1398" s="76" t="s">
        <v>2807</v>
      </c>
      <c r="I1398" s="77">
        <v>15740835000155</v>
      </c>
      <c r="J1398" s="76" t="s">
        <v>70</v>
      </c>
      <c r="K1398" s="78" t="s">
        <v>2808</v>
      </c>
      <c r="L1398" s="76" t="s">
        <v>2807</v>
      </c>
      <c r="M1398" s="76" t="s">
        <v>4533</v>
      </c>
      <c r="N1398" s="76" t="s">
        <v>493</v>
      </c>
      <c r="O1398" s="76" t="s">
        <v>2378</v>
      </c>
      <c r="P1398" s="76" t="s">
        <v>2379</v>
      </c>
      <c r="Q1398" s="76" t="s">
        <v>28</v>
      </c>
      <c r="R1398" s="80">
        <v>121258000</v>
      </c>
      <c r="S1398" s="91" t="e">
        <f t="shared" si="84"/>
        <v>#REF!</v>
      </c>
      <c r="T1398" s="79">
        <v>27</v>
      </c>
      <c r="U1398" s="79"/>
      <c r="V1398" s="79"/>
      <c r="W1398" s="79">
        <v>28.782</v>
      </c>
      <c r="X1398" s="79">
        <v>6.7</v>
      </c>
      <c r="Y1398" s="92">
        <v>0.1</v>
      </c>
      <c r="Z1398" s="93">
        <v>67</v>
      </c>
      <c r="AA1398" s="93">
        <v>67</v>
      </c>
      <c r="AB1398" s="93">
        <v>67</v>
      </c>
      <c r="AC1398" s="79">
        <v>6.7</v>
      </c>
      <c r="AD1398" s="79">
        <v>6.7</v>
      </c>
      <c r="AE1398" s="79">
        <v>6.7</v>
      </c>
      <c r="AF1398" s="79">
        <v>6.7</v>
      </c>
      <c r="AG1398" s="79">
        <v>6.7</v>
      </c>
      <c r="AH1398" s="79">
        <v>1174644</v>
      </c>
      <c r="AI1398" s="80">
        <v>296</v>
      </c>
      <c r="AJ1398" s="80" t="s">
        <v>4789</v>
      </c>
      <c r="AK1398" s="80">
        <v>0</v>
      </c>
      <c r="AL1398" s="80">
        <v>0</v>
      </c>
      <c r="AM1398" s="80">
        <v>347694624</v>
      </c>
      <c r="AN1398" s="80" t="e">
        <f t="shared" si="85"/>
        <v>#REF!</v>
      </c>
      <c r="AO1398" s="80" t="e">
        <f t="shared" si="86"/>
        <v>#REF!</v>
      </c>
      <c r="AP1398" s="80">
        <v>0</v>
      </c>
      <c r="AQ1398" s="80">
        <v>0</v>
      </c>
      <c r="AR1398" s="80">
        <v>0</v>
      </c>
      <c r="AS1398" s="82">
        <v>42948</v>
      </c>
      <c r="AT1398" s="82">
        <v>50252</v>
      </c>
      <c r="AU1398" s="81" t="s">
        <v>3661</v>
      </c>
      <c r="AV1398" s="80">
        <v>4337.1099999999997</v>
      </c>
      <c r="AW1398" s="80" t="e">
        <f t="shared" si="87"/>
        <v>#REF!</v>
      </c>
    </row>
    <row r="1399" spans="2:49" ht="15" customHeight="1">
      <c r="B1399" s="68">
        <v>1389</v>
      </c>
      <c r="C1399" s="68">
        <v>2015</v>
      </c>
      <c r="D1399" s="69" t="s">
        <v>22</v>
      </c>
      <c r="E1399" s="68" t="s">
        <v>2787</v>
      </c>
      <c r="F1399" s="68" t="s">
        <v>4799</v>
      </c>
      <c r="G1399" s="69" t="s">
        <v>2788</v>
      </c>
      <c r="H1399" s="69" t="s">
        <v>2792</v>
      </c>
      <c r="I1399" s="87">
        <v>8534605000174</v>
      </c>
      <c r="J1399" s="69" t="s">
        <v>70</v>
      </c>
      <c r="K1399" s="70" t="s">
        <v>2809</v>
      </c>
      <c r="L1399" s="69" t="s">
        <v>2810</v>
      </c>
      <c r="M1399" s="69" t="s">
        <v>4533</v>
      </c>
      <c r="N1399" s="69" t="s">
        <v>74</v>
      </c>
      <c r="O1399" s="69" t="s">
        <v>2378</v>
      </c>
      <c r="P1399" s="69" t="s">
        <v>2379</v>
      </c>
      <c r="Q1399" s="69" t="s">
        <v>28</v>
      </c>
      <c r="R1399" s="72">
        <v>122224000</v>
      </c>
      <c r="S1399" s="88" t="e">
        <f t="shared" si="84"/>
        <v>#REF!</v>
      </c>
      <c r="T1399" s="71">
        <v>29.835000000000001</v>
      </c>
      <c r="U1399" s="71"/>
      <c r="V1399" s="71"/>
      <c r="W1399" s="71">
        <v>32.909999999999997</v>
      </c>
      <c r="X1399" s="71">
        <v>8</v>
      </c>
      <c r="Y1399" s="89">
        <v>0.1</v>
      </c>
      <c r="Z1399" s="90">
        <v>75</v>
      </c>
      <c r="AA1399" s="90">
        <v>75</v>
      </c>
      <c r="AB1399" s="90">
        <v>75</v>
      </c>
      <c r="AC1399" s="71">
        <v>7.5</v>
      </c>
      <c r="AD1399" s="71">
        <v>7.5</v>
      </c>
      <c r="AE1399" s="71">
        <v>7.5</v>
      </c>
      <c r="AF1399" s="71">
        <v>7.5</v>
      </c>
      <c r="AG1399" s="71">
        <v>7.5</v>
      </c>
      <c r="AH1399" s="71">
        <v>1314900</v>
      </c>
      <c r="AI1399" s="72">
        <v>305.51</v>
      </c>
      <c r="AJ1399" s="72" t="s">
        <v>4789</v>
      </c>
      <c r="AK1399" s="72">
        <v>0</v>
      </c>
      <c r="AL1399" s="72">
        <v>0</v>
      </c>
      <c r="AM1399" s="72">
        <v>401715099</v>
      </c>
      <c r="AN1399" s="72" t="e">
        <f t="shared" si="85"/>
        <v>#REF!</v>
      </c>
      <c r="AO1399" s="72" t="e">
        <f t="shared" si="86"/>
        <v>#REF!</v>
      </c>
      <c r="AP1399" s="72">
        <v>0</v>
      </c>
      <c r="AQ1399" s="72">
        <v>0</v>
      </c>
      <c r="AR1399" s="72">
        <v>0</v>
      </c>
      <c r="AS1399" s="74">
        <v>42948</v>
      </c>
      <c r="AT1399" s="74">
        <v>50252</v>
      </c>
      <c r="AU1399" s="73" t="s">
        <v>3661</v>
      </c>
      <c r="AV1399" s="72">
        <v>4337.1099999999997</v>
      </c>
      <c r="AW1399" s="72" t="e">
        <f t="shared" si="87"/>
        <v>#REF!</v>
      </c>
    </row>
    <row r="1400" spans="2:49" ht="15" customHeight="1">
      <c r="B1400" s="75">
        <v>1390</v>
      </c>
      <c r="C1400" s="75">
        <v>2015</v>
      </c>
      <c r="D1400" s="76" t="s">
        <v>22</v>
      </c>
      <c r="E1400" s="75" t="s">
        <v>2787</v>
      </c>
      <c r="F1400" s="75" t="s">
        <v>4799</v>
      </c>
      <c r="G1400" s="76" t="s">
        <v>2788</v>
      </c>
      <c r="H1400" s="76" t="s">
        <v>2811</v>
      </c>
      <c r="I1400" s="77">
        <v>21256402000121</v>
      </c>
      <c r="J1400" s="76" t="s">
        <v>70</v>
      </c>
      <c r="K1400" s="78" t="s">
        <v>2812</v>
      </c>
      <c r="L1400" s="76" t="s">
        <v>2813</v>
      </c>
      <c r="M1400" s="76" t="s">
        <v>4533</v>
      </c>
      <c r="N1400" s="76" t="s">
        <v>272</v>
      </c>
      <c r="O1400" s="76" t="s">
        <v>2378</v>
      </c>
      <c r="P1400" s="76" t="s">
        <v>2379</v>
      </c>
      <c r="Q1400" s="76" t="s">
        <v>82</v>
      </c>
      <c r="R1400" s="80">
        <v>20579000</v>
      </c>
      <c r="S1400" s="91" t="e">
        <f t="shared" si="84"/>
        <v>#REF!</v>
      </c>
      <c r="T1400" s="79">
        <v>5</v>
      </c>
      <c r="U1400" s="79"/>
      <c r="V1400" s="79"/>
      <c r="W1400" s="79">
        <v>5.7720000000000002</v>
      </c>
      <c r="X1400" s="79">
        <v>1.2</v>
      </c>
      <c r="Y1400" s="92">
        <v>0.1</v>
      </c>
      <c r="Z1400" s="93">
        <v>12</v>
      </c>
      <c r="AA1400" s="93">
        <v>12</v>
      </c>
      <c r="AB1400" s="93">
        <v>12</v>
      </c>
      <c r="AC1400" s="79">
        <v>1.2</v>
      </c>
      <c r="AD1400" s="79">
        <v>1.2</v>
      </c>
      <c r="AE1400" s="79">
        <v>1.2</v>
      </c>
      <c r="AF1400" s="79">
        <v>1.2</v>
      </c>
      <c r="AG1400" s="79">
        <v>1.2</v>
      </c>
      <c r="AH1400" s="79">
        <v>210384</v>
      </c>
      <c r="AI1400" s="80">
        <v>297</v>
      </c>
      <c r="AJ1400" s="80" t="s">
        <v>4789</v>
      </c>
      <c r="AK1400" s="80">
        <v>0</v>
      </c>
      <c r="AL1400" s="80">
        <v>0</v>
      </c>
      <c r="AM1400" s="80">
        <v>62484048</v>
      </c>
      <c r="AN1400" s="80" t="e">
        <f t="shared" si="85"/>
        <v>#REF!</v>
      </c>
      <c r="AO1400" s="80" t="e">
        <f t="shared" si="86"/>
        <v>#REF!</v>
      </c>
      <c r="AP1400" s="80">
        <v>0</v>
      </c>
      <c r="AQ1400" s="80">
        <v>0</v>
      </c>
      <c r="AR1400" s="80">
        <v>0</v>
      </c>
      <c r="AS1400" s="82">
        <v>42948</v>
      </c>
      <c r="AT1400" s="82">
        <v>50252</v>
      </c>
      <c r="AU1400" s="81" t="s">
        <v>3661</v>
      </c>
      <c r="AV1400" s="80">
        <v>4337.1099999999997</v>
      </c>
      <c r="AW1400" s="80" t="e">
        <f t="shared" si="87"/>
        <v>#REF!</v>
      </c>
    </row>
    <row r="1401" spans="2:49" ht="15" customHeight="1">
      <c r="B1401" s="68">
        <v>1391</v>
      </c>
      <c r="C1401" s="68">
        <v>2015</v>
      </c>
      <c r="D1401" s="69" t="s">
        <v>22</v>
      </c>
      <c r="E1401" s="68" t="s">
        <v>2787</v>
      </c>
      <c r="F1401" s="68" t="s">
        <v>4799</v>
      </c>
      <c r="G1401" s="69" t="s">
        <v>2788</v>
      </c>
      <c r="H1401" s="69" t="s">
        <v>2814</v>
      </c>
      <c r="I1401" s="87">
        <v>19525936000164</v>
      </c>
      <c r="J1401" s="69" t="s">
        <v>70</v>
      </c>
      <c r="K1401" s="70" t="s">
        <v>2815</v>
      </c>
      <c r="L1401" s="69" t="s">
        <v>2816</v>
      </c>
      <c r="M1401" s="69" t="s">
        <v>4533</v>
      </c>
      <c r="N1401" s="69" t="s">
        <v>74</v>
      </c>
      <c r="O1401" s="69" t="s">
        <v>2378</v>
      </c>
      <c r="P1401" s="69" t="s">
        <v>2379</v>
      </c>
      <c r="Q1401" s="69" t="s">
        <v>28</v>
      </c>
      <c r="R1401" s="72">
        <v>126515010</v>
      </c>
      <c r="S1401" s="88" t="e">
        <f t="shared" si="84"/>
        <v>#REF!</v>
      </c>
      <c r="T1401" s="71">
        <v>30</v>
      </c>
      <c r="U1401" s="71"/>
      <c r="V1401" s="71"/>
      <c r="W1401" s="71">
        <v>38.159999999999997</v>
      </c>
      <c r="X1401" s="71">
        <v>8.8000000000000007</v>
      </c>
      <c r="Y1401" s="89">
        <v>0.1</v>
      </c>
      <c r="Z1401" s="90">
        <v>86</v>
      </c>
      <c r="AA1401" s="90">
        <v>86</v>
      </c>
      <c r="AB1401" s="90">
        <v>86</v>
      </c>
      <c r="AC1401" s="71">
        <v>8.6</v>
      </c>
      <c r="AD1401" s="71">
        <v>8.6</v>
      </c>
      <c r="AE1401" s="71">
        <v>8.6</v>
      </c>
      <c r="AF1401" s="71">
        <v>8.6</v>
      </c>
      <c r="AG1401" s="71">
        <v>8.6</v>
      </c>
      <c r="AH1401" s="71">
        <v>1507752</v>
      </c>
      <c r="AI1401" s="72">
        <v>298.5</v>
      </c>
      <c r="AJ1401" s="72" t="s">
        <v>4789</v>
      </c>
      <c r="AK1401" s="72">
        <v>0</v>
      </c>
      <c r="AL1401" s="72">
        <v>0</v>
      </c>
      <c r="AM1401" s="72">
        <v>450063972</v>
      </c>
      <c r="AN1401" s="72" t="e">
        <f t="shared" si="85"/>
        <v>#REF!</v>
      </c>
      <c r="AO1401" s="72" t="e">
        <f t="shared" si="86"/>
        <v>#REF!</v>
      </c>
      <c r="AP1401" s="72">
        <v>0</v>
      </c>
      <c r="AQ1401" s="72">
        <v>0</v>
      </c>
      <c r="AR1401" s="72">
        <v>0</v>
      </c>
      <c r="AS1401" s="74">
        <v>42948</v>
      </c>
      <c r="AT1401" s="74">
        <v>50252</v>
      </c>
      <c r="AU1401" s="73" t="s">
        <v>3661</v>
      </c>
      <c r="AV1401" s="72">
        <v>4337.1099999999997</v>
      </c>
      <c r="AW1401" s="72" t="e">
        <f t="shared" si="87"/>
        <v>#REF!</v>
      </c>
    </row>
    <row r="1402" spans="2:49" ht="15" customHeight="1">
      <c r="B1402" s="75">
        <v>1392</v>
      </c>
      <c r="C1402" s="75">
        <v>2015</v>
      </c>
      <c r="D1402" s="76" t="s">
        <v>22</v>
      </c>
      <c r="E1402" s="75" t="s">
        <v>2787</v>
      </c>
      <c r="F1402" s="75" t="s">
        <v>4799</v>
      </c>
      <c r="G1402" s="76" t="s">
        <v>2788</v>
      </c>
      <c r="H1402" s="76" t="s">
        <v>2789</v>
      </c>
      <c r="I1402" s="77">
        <v>8084537000199</v>
      </c>
      <c r="J1402" s="76" t="s">
        <v>70</v>
      </c>
      <c r="K1402" s="78" t="s">
        <v>2817</v>
      </c>
      <c r="L1402" s="76" t="s">
        <v>2818</v>
      </c>
      <c r="M1402" s="76" t="s">
        <v>4533</v>
      </c>
      <c r="N1402" s="76" t="s">
        <v>74</v>
      </c>
      <c r="O1402" s="76" t="s">
        <v>2378</v>
      </c>
      <c r="P1402" s="76" t="s">
        <v>2379</v>
      </c>
      <c r="Q1402" s="76" t="s">
        <v>28</v>
      </c>
      <c r="R1402" s="80">
        <v>156675570</v>
      </c>
      <c r="S1402" s="91" t="e">
        <f t="shared" si="84"/>
        <v>#REF!</v>
      </c>
      <c r="T1402" s="79">
        <v>30</v>
      </c>
      <c r="U1402" s="79"/>
      <c r="V1402" s="79"/>
      <c r="W1402" s="79">
        <v>40.484000000000002</v>
      </c>
      <c r="X1402" s="79">
        <v>9.1999999999999993</v>
      </c>
      <c r="Y1402" s="92">
        <v>0.1</v>
      </c>
      <c r="Z1402" s="93">
        <v>88</v>
      </c>
      <c r="AA1402" s="93">
        <v>88</v>
      </c>
      <c r="AB1402" s="93">
        <v>88</v>
      </c>
      <c r="AC1402" s="79">
        <v>9.1999999999999993</v>
      </c>
      <c r="AD1402" s="79">
        <v>9.1999999999999993</v>
      </c>
      <c r="AE1402" s="79">
        <v>9.1999999999999993</v>
      </c>
      <c r="AF1402" s="79">
        <v>9.1999999999999993</v>
      </c>
      <c r="AG1402" s="79">
        <v>9.1999999999999993</v>
      </c>
      <c r="AH1402" s="79">
        <v>1612944</v>
      </c>
      <c r="AI1402" s="80">
        <v>301.83</v>
      </c>
      <c r="AJ1402" s="80" t="s">
        <v>4789</v>
      </c>
      <c r="AK1402" s="80">
        <v>0</v>
      </c>
      <c r="AL1402" s="80">
        <v>0</v>
      </c>
      <c r="AM1402" s="80">
        <v>486834887.51999998</v>
      </c>
      <c r="AN1402" s="80" t="e">
        <f t="shared" si="85"/>
        <v>#REF!</v>
      </c>
      <c r="AO1402" s="80" t="e">
        <f t="shared" si="86"/>
        <v>#REF!</v>
      </c>
      <c r="AP1402" s="80">
        <v>0</v>
      </c>
      <c r="AQ1402" s="80">
        <v>0</v>
      </c>
      <c r="AR1402" s="80">
        <v>0</v>
      </c>
      <c r="AS1402" s="82">
        <v>42948</v>
      </c>
      <c r="AT1402" s="82">
        <v>50252</v>
      </c>
      <c r="AU1402" s="81" t="s">
        <v>3661</v>
      </c>
      <c r="AV1402" s="80">
        <v>4337.1099999999997</v>
      </c>
      <c r="AW1402" s="80" t="e">
        <f t="shared" si="87"/>
        <v>#REF!</v>
      </c>
    </row>
    <row r="1403" spans="2:49" ht="15" customHeight="1">
      <c r="B1403" s="68">
        <v>1393</v>
      </c>
      <c r="C1403" s="68">
        <v>2015</v>
      </c>
      <c r="D1403" s="69" t="s">
        <v>22</v>
      </c>
      <c r="E1403" s="68" t="s">
        <v>2787</v>
      </c>
      <c r="F1403" s="68" t="s">
        <v>4799</v>
      </c>
      <c r="G1403" s="69" t="s">
        <v>2788</v>
      </c>
      <c r="H1403" s="69" t="s">
        <v>2789</v>
      </c>
      <c r="I1403" s="87">
        <v>8084537000199</v>
      </c>
      <c r="J1403" s="69" t="s">
        <v>70</v>
      </c>
      <c r="K1403" s="70" t="s">
        <v>2819</v>
      </c>
      <c r="L1403" s="69" t="s">
        <v>2820</v>
      </c>
      <c r="M1403" s="69" t="s">
        <v>4533</v>
      </c>
      <c r="N1403" s="69" t="s">
        <v>74</v>
      </c>
      <c r="O1403" s="69" t="s">
        <v>2378</v>
      </c>
      <c r="P1403" s="69" t="s">
        <v>2379</v>
      </c>
      <c r="Q1403" s="69" t="s">
        <v>28</v>
      </c>
      <c r="R1403" s="72">
        <v>156675570</v>
      </c>
      <c r="S1403" s="88" t="e">
        <f t="shared" si="84"/>
        <v>#REF!</v>
      </c>
      <c r="T1403" s="71">
        <v>30</v>
      </c>
      <c r="U1403" s="71"/>
      <c r="V1403" s="71"/>
      <c r="W1403" s="71">
        <v>40.484000000000002</v>
      </c>
      <c r="X1403" s="71">
        <v>9.1999999999999993</v>
      </c>
      <c r="Y1403" s="89">
        <v>0.1</v>
      </c>
      <c r="Z1403" s="90">
        <v>88</v>
      </c>
      <c r="AA1403" s="90">
        <v>88</v>
      </c>
      <c r="AB1403" s="90">
        <v>88</v>
      </c>
      <c r="AC1403" s="71">
        <v>9.1999999999999993</v>
      </c>
      <c r="AD1403" s="71">
        <v>9.1999999999999993</v>
      </c>
      <c r="AE1403" s="71">
        <v>9.1999999999999993</v>
      </c>
      <c r="AF1403" s="71">
        <v>9.1999999999999993</v>
      </c>
      <c r="AG1403" s="71">
        <v>9.1999999999999993</v>
      </c>
      <c r="AH1403" s="71">
        <v>1612944</v>
      </c>
      <c r="AI1403" s="72">
        <v>301.83</v>
      </c>
      <c r="AJ1403" s="72" t="s">
        <v>4789</v>
      </c>
      <c r="AK1403" s="72">
        <v>0</v>
      </c>
      <c r="AL1403" s="72">
        <v>0</v>
      </c>
      <c r="AM1403" s="72">
        <v>486834887.51999998</v>
      </c>
      <c r="AN1403" s="72" t="e">
        <f t="shared" si="85"/>
        <v>#REF!</v>
      </c>
      <c r="AO1403" s="72" t="e">
        <f t="shared" si="86"/>
        <v>#REF!</v>
      </c>
      <c r="AP1403" s="72">
        <v>0</v>
      </c>
      <c r="AQ1403" s="72">
        <v>0</v>
      </c>
      <c r="AR1403" s="72">
        <v>0</v>
      </c>
      <c r="AS1403" s="74">
        <v>42948</v>
      </c>
      <c r="AT1403" s="74">
        <v>50252</v>
      </c>
      <c r="AU1403" s="73" t="s">
        <v>3661</v>
      </c>
      <c r="AV1403" s="72">
        <v>4337.1099999999997</v>
      </c>
      <c r="AW1403" s="72" t="e">
        <f t="shared" si="87"/>
        <v>#REF!</v>
      </c>
    </row>
    <row r="1404" spans="2:49" ht="15" customHeight="1">
      <c r="B1404" s="75">
        <v>1394</v>
      </c>
      <c r="C1404" s="75">
        <v>2015</v>
      </c>
      <c r="D1404" s="76" t="s">
        <v>22</v>
      </c>
      <c r="E1404" s="75" t="s">
        <v>2787</v>
      </c>
      <c r="F1404" s="75" t="s">
        <v>4799</v>
      </c>
      <c r="G1404" s="76" t="s">
        <v>2788</v>
      </c>
      <c r="H1404" s="76" t="s">
        <v>2789</v>
      </c>
      <c r="I1404" s="77">
        <v>8084537000199</v>
      </c>
      <c r="J1404" s="76" t="s">
        <v>70</v>
      </c>
      <c r="K1404" s="78" t="s">
        <v>2821</v>
      </c>
      <c r="L1404" s="76" t="s">
        <v>2822</v>
      </c>
      <c r="M1404" s="76" t="s">
        <v>4533</v>
      </c>
      <c r="N1404" s="76" t="s">
        <v>204</v>
      </c>
      <c r="O1404" s="76" t="s">
        <v>2378</v>
      </c>
      <c r="P1404" s="76" t="s">
        <v>2379</v>
      </c>
      <c r="Q1404" s="76" t="s">
        <v>28</v>
      </c>
      <c r="R1404" s="80">
        <v>208147450</v>
      </c>
      <c r="S1404" s="91" t="e">
        <f t="shared" si="84"/>
        <v>#REF!</v>
      </c>
      <c r="T1404" s="79">
        <v>30</v>
      </c>
      <c r="U1404" s="79"/>
      <c r="V1404" s="79"/>
      <c r="W1404" s="79">
        <v>40.484000000000002</v>
      </c>
      <c r="X1404" s="79">
        <v>8.8000000000000007</v>
      </c>
      <c r="Y1404" s="92">
        <v>0.1</v>
      </c>
      <c r="Z1404" s="93">
        <v>88</v>
      </c>
      <c r="AA1404" s="93">
        <v>88</v>
      </c>
      <c r="AB1404" s="93">
        <v>88</v>
      </c>
      <c r="AC1404" s="79">
        <v>8.8000000000000007</v>
      </c>
      <c r="AD1404" s="79">
        <v>8.8000000000000007</v>
      </c>
      <c r="AE1404" s="79">
        <v>8.8000000000000007</v>
      </c>
      <c r="AF1404" s="79">
        <v>8.8000000000000007</v>
      </c>
      <c r="AG1404" s="79">
        <v>8.8000000000000007</v>
      </c>
      <c r="AH1404" s="79">
        <v>1542816</v>
      </c>
      <c r="AI1404" s="80">
        <v>302.83</v>
      </c>
      <c r="AJ1404" s="80" t="s">
        <v>4789</v>
      </c>
      <c r="AK1404" s="80">
        <v>0</v>
      </c>
      <c r="AL1404" s="80">
        <v>0</v>
      </c>
      <c r="AM1404" s="80">
        <v>467210969.27999997</v>
      </c>
      <c r="AN1404" s="80" t="e">
        <f t="shared" si="85"/>
        <v>#REF!</v>
      </c>
      <c r="AO1404" s="80" t="e">
        <f t="shared" si="86"/>
        <v>#REF!</v>
      </c>
      <c r="AP1404" s="80">
        <v>0</v>
      </c>
      <c r="AQ1404" s="80">
        <v>0</v>
      </c>
      <c r="AR1404" s="80">
        <v>0</v>
      </c>
      <c r="AS1404" s="82">
        <v>42948</v>
      </c>
      <c r="AT1404" s="82">
        <v>50252</v>
      </c>
      <c r="AU1404" s="81" t="s">
        <v>3661</v>
      </c>
      <c r="AV1404" s="80">
        <v>4337.1099999999997</v>
      </c>
      <c r="AW1404" s="80" t="e">
        <f t="shared" si="87"/>
        <v>#REF!</v>
      </c>
    </row>
    <row r="1405" spans="2:49" ht="15" customHeight="1">
      <c r="B1405" s="68">
        <v>1395</v>
      </c>
      <c r="C1405" s="68">
        <v>2015</v>
      </c>
      <c r="D1405" s="69" t="s">
        <v>22</v>
      </c>
      <c r="E1405" s="68" t="s">
        <v>2787</v>
      </c>
      <c r="F1405" s="68" t="s">
        <v>4799</v>
      </c>
      <c r="G1405" s="69" t="s">
        <v>2788</v>
      </c>
      <c r="H1405" s="69" t="s">
        <v>2789</v>
      </c>
      <c r="I1405" s="87">
        <v>8084537000199</v>
      </c>
      <c r="J1405" s="69" t="s">
        <v>70</v>
      </c>
      <c r="K1405" s="70" t="s">
        <v>2823</v>
      </c>
      <c r="L1405" s="69" t="s">
        <v>2824</v>
      </c>
      <c r="M1405" s="69" t="s">
        <v>4533</v>
      </c>
      <c r="N1405" s="69" t="s">
        <v>204</v>
      </c>
      <c r="O1405" s="69" t="s">
        <v>2378</v>
      </c>
      <c r="P1405" s="69" t="s">
        <v>2379</v>
      </c>
      <c r="Q1405" s="69" t="s">
        <v>28</v>
      </c>
      <c r="R1405" s="72">
        <v>208147450</v>
      </c>
      <c r="S1405" s="88" t="e">
        <f t="shared" si="84"/>
        <v>#REF!</v>
      </c>
      <c r="T1405" s="71">
        <v>30</v>
      </c>
      <c r="U1405" s="71"/>
      <c r="V1405" s="71"/>
      <c r="W1405" s="71">
        <v>40.484000000000002</v>
      </c>
      <c r="X1405" s="71">
        <v>8.8000000000000007</v>
      </c>
      <c r="Y1405" s="89">
        <v>0.1</v>
      </c>
      <c r="Z1405" s="90">
        <v>88</v>
      </c>
      <c r="AA1405" s="90">
        <v>88</v>
      </c>
      <c r="AB1405" s="90">
        <v>88</v>
      </c>
      <c r="AC1405" s="71">
        <v>8.8000000000000007</v>
      </c>
      <c r="AD1405" s="71">
        <v>8.8000000000000007</v>
      </c>
      <c r="AE1405" s="71">
        <v>8.8000000000000007</v>
      </c>
      <c r="AF1405" s="71">
        <v>8.8000000000000007</v>
      </c>
      <c r="AG1405" s="71">
        <v>8.8000000000000007</v>
      </c>
      <c r="AH1405" s="71">
        <v>1542816</v>
      </c>
      <c r="AI1405" s="72">
        <v>302.83</v>
      </c>
      <c r="AJ1405" s="72" t="s">
        <v>4789</v>
      </c>
      <c r="AK1405" s="72">
        <v>0</v>
      </c>
      <c r="AL1405" s="72">
        <v>0</v>
      </c>
      <c r="AM1405" s="72">
        <v>467210969.27999997</v>
      </c>
      <c r="AN1405" s="72" t="e">
        <f t="shared" si="85"/>
        <v>#REF!</v>
      </c>
      <c r="AO1405" s="72" t="e">
        <f t="shared" si="86"/>
        <v>#REF!</v>
      </c>
      <c r="AP1405" s="72">
        <v>0</v>
      </c>
      <c r="AQ1405" s="72">
        <v>0</v>
      </c>
      <c r="AR1405" s="72">
        <v>0</v>
      </c>
      <c r="AS1405" s="74">
        <v>42948</v>
      </c>
      <c r="AT1405" s="74">
        <v>50252</v>
      </c>
      <c r="AU1405" s="73" t="s">
        <v>3661</v>
      </c>
      <c r="AV1405" s="72">
        <v>4337.1099999999997</v>
      </c>
      <c r="AW1405" s="72" t="e">
        <f t="shared" si="87"/>
        <v>#REF!</v>
      </c>
    </row>
    <row r="1406" spans="2:49" ht="15" customHeight="1">
      <c r="B1406" s="75">
        <v>1396</v>
      </c>
      <c r="C1406" s="75">
        <v>2015</v>
      </c>
      <c r="D1406" s="76" t="s">
        <v>22</v>
      </c>
      <c r="E1406" s="75" t="s">
        <v>2787</v>
      </c>
      <c r="F1406" s="75" t="s">
        <v>4799</v>
      </c>
      <c r="G1406" s="76" t="s">
        <v>2788</v>
      </c>
      <c r="H1406" s="76" t="s">
        <v>2789</v>
      </c>
      <c r="I1406" s="77">
        <v>8084537000199</v>
      </c>
      <c r="J1406" s="76" t="s">
        <v>70</v>
      </c>
      <c r="K1406" s="78" t="s">
        <v>2825</v>
      </c>
      <c r="L1406" s="76" t="s">
        <v>2826</v>
      </c>
      <c r="M1406" s="76" t="s">
        <v>4533</v>
      </c>
      <c r="N1406" s="76" t="s">
        <v>204</v>
      </c>
      <c r="O1406" s="76" t="s">
        <v>2378</v>
      </c>
      <c r="P1406" s="76" t="s">
        <v>2379</v>
      </c>
      <c r="Q1406" s="76" t="s">
        <v>28</v>
      </c>
      <c r="R1406" s="80">
        <v>208147450</v>
      </c>
      <c r="S1406" s="91" t="e">
        <f t="shared" si="84"/>
        <v>#REF!</v>
      </c>
      <c r="T1406" s="79">
        <v>30</v>
      </c>
      <c r="U1406" s="79"/>
      <c r="V1406" s="79"/>
      <c r="W1406" s="79">
        <v>40.484000000000002</v>
      </c>
      <c r="X1406" s="79">
        <v>8.8000000000000007</v>
      </c>
      <c r="Y1406" s="92">
        <v>0.1</v>
      </c>
      <c r="Z1406" s="93">
        <v>88</v>
      </c>
      <c r="AA1406" s="93">
        <v>88</v>
      </c>
      <c r="AB1406" s="93">
        <v>88</v>
      </c>
      <c r="AC1406" s="79">
        <v>8.8000000000000007</v>
      </c>
      <c r="AD1406" s="79">
        <v>8.8000000000000007</v>
      </c>
      <c r="AE1406" s="79">
        <v>8.8000000000000007</v>
      </c>
      <c r="AF1406" s="79">
        <v>8.8000000000000007</v>
      </c>
      <c r="AG1406" s="79">
        <v>8.8000000000000007</v>
      </c>
      <c r="AH1406" s="79">
        <v>1542816</v>
      </c>
      <c r="AI1406" s="80">
        <v>302.83</v>
      </c>
      <c r="AJ1406" s="80" t="s">
        <v>4789</v>
      </c>
      <c r="AK1406" s="80">
        <v>0</v>
      </c>
      <c r="AL1406" s="80">
        <v>0</v>
      </c>
      <c r="AM1406" s="80">
        <v>467210969.27999997</v>
      </c>
      <c r="AN1406" s="80" t="e">
        <f t="shared" si="85"/>
        <v>#REF!</v>
      </c>
      <c r="AO1406" s="80" t="e">
        <f t="shared" si="86"/>
        <v>#REF!</v>
      </c>
      <c r="AP1406" s="80">
        <v>0</v>
      </c>
      <c r="AQ1406" s="80">
        <v>0</v>
      </c>
      <c r="AR1406" s="80">
        <v>0</v>
      </c>
      <c r="AS1406" s="82">
        <v>42948</v>
      </c>
      <c r="AT1406" s="82">
        <v>50252</v>
      </c>
      <c r="AU1406" s="81" t="s">
        <v>3661</v>
      </c>
      <c r="AV1406" s="80">
        <v>4337.1099999999997</v>
      </c>
      <c r="AW1406" s="80" t="e">
        <f t="shared" si="87"/>
        <v>#REF!</v>
      </c>
    </row>
    <row r="1407" spans="2:49" ht="15" customHeight="1">
      <c r="B1407" s="68">
        <v>1397</v>
      </c>
      <c r="C1407" s="68">
        <v>2015</v>
      </c>
      <c r="D1407" s="69" t="s">
        <v>22</v>
      </c>
      <c r="E1407" s="68" t="s">
        <v>2787</v>
      </c>
      <c r="F1407" s="68" t="s">
        <v>4799</v>
      </c>
      <c r="G1407" s="69" t="s">
        <v>2788</v>
      </c>
      <c r="H1407" s="69" t="s">
        <v>2789</v>
      </c>
      <c r="I1407" s="87">
        <v>8084537000199</v>
      </c>
      <c r="J1407" s="69" t="s">
        <v>70</v>
      </c>
      <c r="K1407" s="70" t="s">
        <v>2827</v>
      </c>
      <c r="L1407" s="69" t="s">
        <v>2828</v>
      </c>
      <c r="M1407" s="69" t="s">
        <v>4533</v>
      </c>
      <c r="N1407" s="69" t="s">
        <v>204</v>
      </c>
      <c r="O1407" s="69" t="s">
        <v>2378</v>
      </c>
      <c r="P1407" s="69" t="s">
        <v>2379</v>
      </c>
      <c r="Q1407" s="69" t="s">
        <v>28</v>
      </c>
      <c r="R1407" s="72">
        <v>208147450</v>
      </c>
      <c r="S1407" s="88" t="e">
        <f t="shared" si="84"/>
        <v>#REF!</v>
      </c>
      <c r="T1407" s="71">
        <v>30</v>
      </c>
      <c r="U1407" s="71"/>
      <c r="V1407" s="71"/>
      <c r="W1407" s="71">
        <v>40.484000000000002</v>
      </c>
      <c r="X1407" s="71">
        <v>8.8000000000000007</v>
      </c>
      <c r="Y1407" s="89">
        <v>0.1</v>
      </c>
      <c r="Z1407" s="90">
        <v>88</v>
      </c>
      <c r="AA1407" s="90">
        <v>88</v>
      </c>
      <c r="AB1407" s="90">
        <v>88</v>
      </c>
      <c r="AC1407" s="71">
        <v>8.8000000000000007</v>
      </c>
      <c r="AD1407" s="71">
        <v>8.8000000000000007</v>
      </c>
      <c r="AE1407" s="71">
        <v>8.8000000000000007</v>
      </c>
      <c r="AF1407" s="71">
        <v>8.8000000000000007</v>
      </c>
      <c r="AG1407" s="71">
        <v>8.8000000000000007</v>
      </c>
      <c r="AH1407" s="71">
        <v>1542816</v>
      </c>
      <c r="AI1407" s="72">
        <v>302.83</v>
      </c>
      <c r="AJ1407" s="72" t="s">
        <v>4789</v>
      </c>
      <c r="AK1407" s="72">
        <v>0</v>
      </c>
      <c r="AL1407" s="72">
        <v>0</v>
      </c>
      <c r="AM1407" s="72">
        <v>467210969.27999997</v>
      </c>
      <c r="AN1407" s="72" t="e">
        <f t="shared" si="85"/>
        <v>#REF!</v>
      </c>
      <c r="AO1407" s="72" t="e">
        <f t="shared" si="86"/>
        <v>#REF!</v>
      </c>
      <c r="AP1407" s="72">
        <v>0</v>
      </c>
      <c r="AQ1407" s="72">
        <v>0</v>
      </c>
      <c r="AR1407" s="72">
        <v>0</v>
      </c>
      <c r="AS1407" s="74">
        <v>42948</v>
      </c>
      <c r="AT1407" s="74">
        <v>50252</v>
      </c>
      <c r="AU1407" s="73" t="s">
        <v>3661</v>
      </c>
      <c r="AV1407" s="72">
        <v>4337.1099999999997</v>
      </c>
      <c r="AW1407" s="72" t="e">
        <f t="shared" si="87"/>
        <v>#REF!</v>
      </c>
    </row>
    <row r="1408" spans="2:49" ht="15" customHeight="1">
      <c r="B1408" s="75">
        <v>1398</v>
      </c>
      <c r="C1408" s="75">
        <v>2015</v>
      </c>
      <c r="D1408" s="76" t="s">
        <v>22</v>
      </c>
      <c r="E1408" s="75" t="s">
        <v>2787</v>
      </c>
      <c r="F1408" s="75" t="s">
        <v>4799</v>
      </c>
      <c r="G1408" s="76" t="s">
        <v>2788</v>
      </c>
      <c r="H1408" s="76" t="s">
        <v>2789</v>
      </c>
      <c r="I1408" s="77">
        <v>8084537000199</v>
      </c>
      <c r="J1408" s="76" t="s">
        <v>70</v>
      </c>
      <c r="K1408" s="78" t="s">
        <v>2829</v>
      </c>
      <c r="L1408" s="76" t="s">
        <v>2830</v>
      </c>
      <c r="M1408" s="76" t="s">
        <v>4533</v>
      </c>
      <c r="N1408" s="76" t="s">
        <v>204</v>
      </c>
      <c r="O1408" s="76" t="s">
        <v>2378</v>
      </c>
      <c r="P1408" s="76" t="s">
        <v>2379</v>
      </c>
      <c r="Q1408" s="76" t="s">
        <v>28</v>
      </c>
      <c r="R1408" s="80">
        <v>208147450</v>
      </c>
      <c r="S1408" s="91" t="e">
        <f t="shared" si="84"/>
        <v>#REF!</v>
      </c>
      <c r="T1408" s="79">
        <v>30</v>
      </c>
      <c r="U1408" s="79"/>
      <c r="V1408" s="79"/>
      <c r="W1408" s="79">
        <v>40.484000000000002</v>
      </c>
      <c r="X1408" s="79">
        <v>8.8000000000000007</v>
      </c>
      <c r="Y1408" s="92">
        <v>0.1</v>
      </c>
      <c r="Z1408" s="93">
        <v>88</v>
      </c>
      <c r="AA1408" s="93">
        <v>88</v>
      </c>
      <c r="AB1408" s="93">
        <v>88</v>
      </c>
      <c r="AC1408" s="79">
        <v>8.8000000000000007</v>
      </c>
      <c r="AD1408" s="79">
        <v>8.8000000000000007</v>
      </c>
      <c r="AE1408" s="79">
        <v>8.8000000000000007</v>
      </c>
      <c r="AF1408" s="79">
        <v>8.8000000000000007</v>
      </c>
      <c r="AG1408" s="79">
        <v>8.8000000000000007</v>
      </c>
      <c r="AH1408" s="79">
        <v>1542816</v>
      </c>
      <c r="AI1408" s="80">
        <v>302.83</v>
      </c>
      <c r="AJ1408" s="80" t="s">
        <v>4789</v>
      </c>
      <c r="AK1408" s="80">
        <v>0</v>
      </c>
      <c r="AL1408" s="80">
        <v>0</v>
      </c>
      <c r="AM1408" s="80">
        <v>467210969.27999997</v>
      </c>
      <c r="AN1408" s="80" t="e">
        <f t="shared" si="85"/>
        <v>#REF!</v>
      </c>
      <c r="AO1408" s="80" t="e">
        <f t="shared" si="86"/>
        <v>#REF!</v>
      </c>
      <c r="AP1408" s="80">
        <v>0</v>
      </c>
      <c r="AQ1408" s="80">
        <v>0</v>
      </c>
      <c r="AR1408" s="80">
        <v>0</v>
      </c>
      <c r="AS1408" s="82">
        <v>42948</v>
      </c>
      <c r="AT1408" s="82">
        <v>50252</v>
      </c>
      <c r="AU1408" s="81" t="s">
        <v>3661</v>
      </c>
      <c r="AV1408" s="80">
        <v>4337.1099999999997</v>
      </c>
      <c r="AW1408" s="80" t="e">
        <f t="shared" si="87"/>
        <v>#REF!</v>
      </c>
    </row>
    <row r="1409" spans="2:49" ht="15" customHeight="1">
      <c r="B1409" s="68">
        <v>1399</v>
      </c>
      <c r="C1409" s="68">
        <v>2015</v>
      </c>
      <c r="D1409" s="69" t="s">
        <v>22</v>
      </c>
      <c r="E1409" s="68" t="s">
        <v>2787</v>
      </c>
      <c r="F1409" s="68" t="s">
        <v>4799</v>
      </c>
      <c r="G1409" s="69" t="s">
        <v>2788</v>
      </c>
      <c r="H1409" s="69" t="s">
        <v>2789</v>
      </c>
      <c r="I1409" s="87">
        <v>8084537000199</v>
      </c>
      <c r="J1409" s="69" t="s">
        <v>70</v>
      </c>
      <c r="K1409" s="70" t="s">
        <v>2831</v>
      </c>
      <c r="L1409" s="69" t="s">
        <v>2832</v>
      </c>
      <c r="M1409" s="69" t="s">
        <v>4533</v>
      </c>
      <c r="N1409" s="69" t="s">
        <v>204</v>
      </c>
      <c r="O1409" s="69" t="s">
        <v>2378</v>
      </c>
      <c r="P1409" s="69" t="s">
        <v>2379</v>
      </c>
      <c r="Q1409" s="69" t="s">
        <v>28</v>
      </c>
      <c r="R1409" s="72">
        <v>208147450</v>
      </c>
      <c r="S1409" s="88" t="e">
        <f t="shared" si="84"/>
        <v>#REF!</v>
      </c>
      <c r="T1409" s="71">
        <v>30</v>
      </c>
      <c r="U1409" s="71"/>
      <c r="V1409" s="71"/>
      <c r="W1409" s="71">
        <v>40.484000000000002</v>
      </c>
      <c r="X1409" s="71">
        <v>8.8000000000000007</v>
      </c>
      <c r="Y1409" s="89">
        <v>0.1</v>
      </c>
      <c r="Z1409" s="90">
        <v>88</v>
      </c>
      <c r="AA1409" s="90">
        <v>88</v>
      </c>
      <c r="AB1409" s="90">
        <v>88</v>
      </c>
      <c r="AC1409" s="71">
        <v>8.8000000000000007</v>
      </c>
      <c r="AD1409" s="71">
        <v>8.8000000000000007</v>
      </c>
      <c r="AE1409" s="71">
        <v>8.8000000000000007</v>
      </c>
      <c r="AF1409" s="71">
        <v>8.8000000000000007</v>
      </c>
      <c r="AG1409" s="71">
        <v>8.8000000000000007</v>
      </c>
      <c r="AH1409" s="71">
        <v>1542816</v>
      </c>
      <c r="AI1409" s="72">
        <v>302.83</v>
      </c>
      <c r="AJ1409" s="72" t="s">
        <v>4789</v>
      </c>
      <c r="AK1409" s="72">
        <v>0</v>
      </c>
      <c r="AL1409" s="72">
        <v>0</v>
      </c>
      <c r="AM1409" s="72">
        <v>467210969.27999997</v>
      </c>
      <c r="AN1409" s="72" t="e">
        <f t="shared" si="85"/>
        <v>#REF!</v>
      </c>
      <c r="AO1409" s="72" t="e">
        <f t="shared" si="86"/>
        <v>#REF!</v>
      </c>
      <c r="AP1409" s="72">
        <v>0</v>
      </c>
      <c r="AQ1409" s="72">
        <v>0</v>
      </c>
      <c r="AR1409" s="72">
        <v>0</v>
      </c>
      <c r="AS1409" s="74">
        <v>42948</v>
      </c>
      <c r="AT1409" s="74">
        <v>50252</v>
      </c>
      <c r="AU1409" s="73" t="s">
        <v>3661</v>
      </c>
      <c r="AV1409" s="72">
        <v>4337.1099999999997</v>
      </c>
      <c r="AW1409" s="72" t="e">
        <f t="shared" si="87"/>
        <v>#REF!</v>
      </c>
    </row>
    <row r="1410" spans="2:49" ht="15" customHeight="1">
      <c r="B1410" s="75">
        <v>1400</v>
      </c>
      <c r="C1410" s="75">
        <v>2015</v>
      </c>
      <c r="D1410" s="76" t="s">
        <v>22</v>
      </c>
      <c r="E1410" s="75" t="s">
        <v>2787</v>
      </c>
      <c r="F1410" s="75" t="s">
        <v>4799</v>
      </c>
      <c r="G1410" s="76" t="s">
        <v>2788</v>
      </c>
      <c r="H1410" s="76" t="s">
        <v>2789</v>
      </c>
      <c r="I1410" s="77">
        <v>8084537000199</v>
      </c>
      <c r="J1410" s="76" t="s">
        <v>70</v>
      </c>
      <c r="K1410" s="78" t="s">
        <v>2833</v>
      </c>
      <c r="L1410" s="76" t="s">
        <v>2834</v>
      </c>
      <c r="M1410" s="76" t="s">
        <v>4538</v>
      </c>
      <c r="N1410" s="76" t="s">
        <v>74</v>
      </c>
      <c r="O1410" s="76" t="s">
        <v>2378</v>
      </c>
      <c r="P1410" s="76" t="s">
        <v>2379</v>
      </c>
      <c r="Q1410" s="76" t="s">
        <v>28</v>
      </c>
      <c r="R1410" s="80">
        <v>155200810</v>
      </c>
      <c r="S1410" s="91" t="e">
        <f t="shared" si="84"/>
        <v>#REF!</v>
      </c>
      <c r="T1410" s="79">
        <v>30</v>
      </c>
      <c r="U1410" s="79"/>
      <c r="V1410" s="79"/>
      <c r="W1410" s="79">
        <v>38.101999999999997</v>
      </c>
      <c r="X1410" s="79">
        <v>8.6999999999999993</v>
      </c>
      <c r="Y1410" s="92">
        <v>0.1</v>
      </c>
      <c r="Z1410" s="93">
        <v>88</v>
      </c>
      <c r="AA1410" s="93">
        <v>88</v>
      </c>
      <c r="AB1410" s="93">
        <v>88</v>
      </c>
      <c r="AC1410" s="79">
        <v>8.6999999999999993</v>
      </c>
      <c r="AD1410" s="79">
        <v>8.6999999999999993</v>
      </c>
      <c r="AE1410" s="79">
        <v>8.6999999999999993</v>
      </c>
      <c r="AF1410" s="79">
        <v>8.6999999999999993</v>
      </c>
      <c r="AG1410" s="79">
        <v>8.6999999999999993</v>
      </c>
      <c r="AH1410" s="79">
        <v>1525284</v>
      </c>
      <c r="AI1410" s="80">
        <v>303.83</v>
      </c>
      <c r="AJ1410" s="80" t="s">
        <v>4789</v>
      </c>
      <c r="AK1410" s="80">
        <v>0</v>
      </c>
      <c r="AL1410" s="80">
        <v>0</v>
      </c>
      <c r="AM1410" s="80">
        <v>463427037.71999997</v>
      </c>
      <c r="AN1410" s="80" t="e">
        <f t="shared" si="85"/>
        <v>#REF!</v>
      </c>
      <c r="AO1410" s="80" t="e">
        <f t="shared" si="86"/>
        <v>#REF!</v>
      </c>
      <c r="AP1410" s="80">
        <v>0</v>
      </c>
      <c r="AQ1410" s="80">
        <v>0</v>
      </c>
      <c r="AR1410" s="80">
        <v>0</v>
      </c>
      <c r="AS1410" s="82">
        <v>42948</v>
      </c>
      <c r="AT1410" s="82">
        <v>50252</v>
      </c>
      <c r="AU1410" s="81" t="s">
        <v>3661</v>
      </c>
      <c r="AV1410" s="80">
        <v>4337.1099999999997</v>
      </c>
      <c r="AW1410" s="80" t="e">
        <f t="shared" si="87"/>
        <v>#REF!</v>
      </c>
    </row>
    <row r="1411" spans="2:49" ht="15" customHeight="1">
      <c r="B1411" s="68">
        <v>1401</v>
      </c>
      <c r="C1411" s="68">
        <v>2015</v>
      </c>
      <c r="D1411" s="69" t="s">
        <v>22</v>
      </c>
      <c r="E1411" s="68" t="s">
        <v>2787</v>
      </c>
      <c r="F1411" s="68" t="s">
        <v>4799</v>
      </c>
      <c r="G1411" s="69" t="s">
        <v>2788</v>
      </c>
      <c r="H1411" s="69" t="s">
        <v>2835</v>
      </c>
      <c r="I1411" s="87">
        <v>14512276000163</v>
      </c>
      <c r="J1411" s="69" t="s">
        <v>70</v>
      </c>
      <c r="K1411" s="70" t="s">
        <v>2836</v>
      </c>
      <c r="L1411" s="69" t="s">
        <v>2837</v>
      </c>
      <c r="M1411" s="69" t="s">
        <v>4533</v>
      </c>
      <c r="N1411" s="69" t="s">
        <v>204</v>
      </c>
      <c r="O1411" s="69" t="s">
        <v>2378</v>
      </c>
      <c r="P1411" s="69" t="s">
        <v>2379</v>
      </c>
      <c r="Q1411" s="69" t="s">
        <v>28</v>
      </c>
      <c r="R1411" s="72">
        <v>126515010</v>
      </c>
      <c r="S1411" s="88" t="e">
        <f t="shared" si="84"/>
        <v>#REF!</v>
      </c>
      <c r="T1411" s="71">
        <v>30</v>
      </c>
      <c r="U1411" s="71"/>
      <c r="V1411" s="71"/>
      <c r="W1411" s="71">
        <v>35.1</v>
      </c>
      <c r="X1411" s="71">
        <v>7.8</v>
      </c>
      <c r="Y1411" s="89">
        <v>0.1</v>
      </c>
      <c r="Z1411" s="90">
        <v>78</v>
      </c>
      <c r="AA1411" s="90">
        <v>78</v>
      </c>
      <c r="AB1411" s="90">
        <v>78</v>
      </c>
      <c r="AC1411" s="71">
        <v>7.8</v>
      </c>
      <c r="AD1411" s="71">
        <v>7.8</v>
      </c>
      <c r="AE1411" s="71">
        <v>7.8</v>
      </c>
      <c r="AF1411" s="71">
        <v>7.8</v>
      </c>
      <c r="AG1411" s="71">
        <v>7.8</v>
      </c>
      <c r="AH1411" s="71">
        <v>1367496</v>
      </c>
      <c r="AI1411" s="72">
        <v>302.5</v>
      </c>
      <c r="AJ1411" s="72" t="s">
        <v>4789</v>
      </c>
      <c r="AK1411" s="72">
        <v>0</v>
      </c>
      <c r="AL1411" s="72">
        <v>0</v>
      </c>
      <c r="AM1411" s="72">
        <v>413667540</v>
      </c>
      <c r="AN1411" s="72" t="e">
        <f t="shared" si="85"/>
        <v>#REF!</v>
      </c>
      <c r="AO1411" s="72" t="e">
        <f t="shared" si="86"/>
        <v>#REF!</v>
      </c>
      <c r="AP1411" s="72">
        <v>0</v>
      </c>
      <c r="AQ1411" s="72">
        <v>0</v>
      </c>
      <c r="AR1411" s="72">
        <v>0</v>
      </c>
      <c r="AS1411" s="74">
        <v>42948</v>
      </c>
      <c r="AT1411" s="74">
        <v>50252</v>
      </c>
      <c r="AU1411" s="73" t="s">
        <v>3661</v>
      </c>
      <c r="AV1411" s="72">
        <v>4337.1099999999997</v>
      </c>
      <c r="AW1411" s="72" t="e">
        <f t="shared" si="87"/>
        <v>#REF!</v>
      </c>
    </row>
    <row r="1412" spans="2:49" ht="15" customHeight="1">
      <c r="B1412" s="75">
        <v>1402</v>
      </c>
      <c r="C1412" s="75">
        <v>2015</v>
      </c>
      <c r="D1412" s="76" t="s">
        <v>22</v>
      </c>
      <c r="E1412" s="75" t="s">
        <v>2787</v>
      </c>
      <c r="F1412" s="75" t="s">
        <v>4799</v>
      </c>
      <c r="G1412" s="76" t="s">
        <v>2788</v>
      </c>
      <c r="H1412" s="76" t="s">
        <v>2838</v>
      </c>
      <c r="I1412" s="77">
        <v>8084537000199</v>
      </c>
      <c r="J1412" s="76" t="s">
        <v>70</v>
      </c>
      <c r="K1412" s="78" t="s">
        <v>2839</v>
      </c>
      <c r="L1412" s="76" t="s">
        <v>2840</v>
      </c>
      <c r="M1412" s="76" t="s">
        <v>4538</v>
      </c>
      <c r="N1412" s="76" t="s">
        <v>74</v>
      </c>
      <c r="O1412" s="76" t="s">
        <v>2378</v>
      </c>
      <c r="P1412" s="76" t="s">
        <v>2379</v>
      </c>
      <c r="Q1412" s="76" t="s">
        <v>28</v>
      </c>
      <c r="R1412" s="80">
        <v>165600000</v>
      </c>
      <c r="S1412" s="91" t="e">
        <f t="shared" si="84"/>
        <v>#REF!</v>
      </c>
      <c r="T1412" s="79">
        <v>30</v>
      </c>
      <c r="U1412" s="79"/>
      <c r="V1412" s="79"/>
      <c r="W1412" s="79">
        <v>37.161999999999999</v>
      </c>
      <c r="X1412" s="79">
        <v>8.4</v>
      </c>
      <c r="Y1412" s="92">
        <v>0.1</v>
      </c>
      <c r="Z1412" s="93">
        <v>84</v>
      </c>
      <c r="AA1412" s="93">
        <v>84</v>
      </c>
      <c r="AB1412" s="93">
        <v>84</v>
      </c>
      <c r="AC1412" s="79">
        <v>8.4</v>
      </c>
      <c r="AD1412" s="79">
        <v>8.4</v>
      </c>
      <c r="AE1412" s="79">
        <v>8.4</v>
      </c>
      <c r="AF1412" s="79">
        <v>8.4</v>
      </c>
      <c r="AG1412" s="79">
        <v>8.4</v>
      </c>
      <c r="AH1412" s="79">
        <v>1472688</v>
      </c>
      <c r="AI1412" s="80">
        <v>304.83</v>
      </c>
      <c r="AJ1412" s="80" t="s">
        <v>4789</v>
      </c>
      <c r="AK1412" s="80">
        <v>0</v>
      </c>
      <c r="AL1412" s="80">
        <v>0</v>
      </c>
      <c r="AM1412" s="80">
        <v>448919483.03999996</v>
      </c>
      <c r="AN1412" s="80" t="e">
        <f t="shared" si="85"/>
        <v>#REF!</v>
      </c>
      <c r="AO1412" s="80" t="e">
        <f t="shared" si="86"/>
        <v>#REF!</v>
      </c>
      <c r="AP1412" s="80">
        <v>0</v>
      </c>
      <c r="AQ1412" s="80">
        <v>0</v>
      </c>
      <c r="AR1412" s="80">
        <v>0</v>
      </c>
      <c r="AS1412" s="82">
        <v>42948</v>
      </c>
      <c r="AT1412" s="82">
        <v>50252</v>
      </c>
      <c r="AU1412" s="81" t="s">
        <v>3661</v>
      </c>
      <c r="AV1412" s="80">
        <v>4337.1099999999997</v>
      </c>
      <c r="AW1412" s="80" t="e">
        <f t="shared" si="87"/>
        <v>#REF!</v>
      </c>
    </row>
    <row r="1413" spans="2:49" ht="15" customHeight="1">
      <c r="B1413" s="68">
        <v>1403</v>
      </c>
      <c r="C1413" s="68">
        <v>2015</v>
      </c>
      <c r="D1413" s="69" t="s">
        <v>22</v>
      </c>
      <c r="E1413" s="68" t="s">
        <v>2787</v>
      </c>
      <c r="F1413" s="68" t="s">
        <v>4799</v>
      </c>
      <c r="G1413" s="69" t="s">
        <v>2788</v>
      </c>
      <c r="H1413" s="69" t="s">
        <v>1050</v>
      </c>
      <c r="I1413" s="87">
        <v>17518117000164</v>
      </c>
      <c r="J1413" s="69" t="s">
        <v>70</v>
      </c>
      <c r="K1413" s="70" t="s">
        <v>2841</v>
      </c>
      <c r="L1413" s="69" t="s">
        <v>2842</v>
      </c>
      <c r="M1413" s="69" t="s">
        <v>4533</v>
      </c>
      <c r="N1413" s="69" t="s">
        <v>144</v>
      </c>
      <c r="O1413" s="69" t="s">
        <v>2378</v>
      </c>
      <c r="P1413" s="69" t="s">
        <v>2379</v>
      </c>
      <c r="Q1413" s="69" t="s">
        <v>82</v>
      </c>
      <c r="R1413" s="72">
        <v>128164999.99999999</v>
      </c>
      <c r="S1413" s="88" t="e">
        <f t="shared" si="84"/>
        <v>#REF!</v>
      </c>
      <c r="T1413" s="71">
        <v>30</v>
      </c>
      <c r="U1413" s="71"/>
      <c r="V1413" s="71"/>
      <c r="W1413" s="71">
        <v>36.828000000000003</v>
      </c>
      <c r="X1413" s="71">
        <v>8.4</v>
      </c>
      <c r="Y1413" s="89">
        <v>0.1</v>
      </c>
      <c r="Z1413" s="90">
        <v>84</v>
      </c>
      <c r="AA1413" s="90">
        <v>84</v>
      </c>
      <c r="AB1413" s="90">
        <v>84</v>
      </c>
      <c r="AC1413" s="71">
        <v>8.4</v>
      </c>
      <c r="AD1413" s="71">
        <v>8.4</v>
      </c>
      <c r="AE1413" s="71">
        <v>8.4</v>
      </c>
      <c r="AF1413" s="71">
        <v>8.4</v>
      </c>
      <c r="AG1413" s="71">
        <v>8.4</v>
      </c>
      <c r="AH1413" s="71">
        <v>1472688</v>
      </c>
      <c r="AI1413" s="72">
        <v>302</v>
      </c>
      <c r="AJ1413" s="72" t="s">
        <v>4789</v>
      </c>
      <c r="AK1413" s="72">
        <v>0</v>
      </c>
      <c r="AL1413" s="72">
        <v>0</v>
      </c>
      <c r="AM1413" s="72">
        <v>444751776</v>
      </c>
      <c r="AN1413" s="72" t="e">
        <f t="shared" si="85"/>
        <v>#REF!</v>
      </c>
      <c r="AO1413" s="72" t="e">
        <f t="shared" si="86"/>
        <v>#REF!</v>
      </c>
      <c r="AP1413" s="72">
        <v>0</v>
      </c>
      <c r="AQ1413" s="72">
        <v>0</v>
      </c>
      <c r="AR1413" s="72">
        <v>0</v>
      </c>
      <c r="AS1413" s="74">
        <v>42948</v>
      </c>
      <c r="AT1413" s="74">
        <v>50252</v>
      </c>
      <c r="AU1413" s="73" t="s">
        <v>3661</v>
      </c>
      <c r="AV1413" s="72">
        <v>4337.1099999999997</v>
      </c>
      <c r="AW1413" s="72" t="e">
        <f t="shared" si="87"/>
        <v>#REF!</v>
      </c>
    </row>
    <row r="1414" spans="2:49" ht="15" customHeight="1">
      <c r="B1414" s="75">
        <v>1404</v>
      </c>
      <c r="C1414" s="75">
        <v>2015</v>
      </c>
      <c r="D1414" s="76" t="s">
        <v>22</v>
      </c>
      <c r="E1414" s="75" t="s">
        <v>2787</v>
      </c>
      <c r="F1414" s="75" t="s">
        <v>4799</v>
      </c>
      <c r="G1414" s="76" t="s">
        <v>2788</v>
      </c>
      <c r="H1414" s="76" t="s">
        <v>1050</v>
      </c>
      <c r="I1414" s="77">
        <v>17518117000164</v>
      </c>
      <c r="J1414" s="76" t="s">
        <v>70</v>
      </c>
      <c r="K1414" s="78" t="s">
        <v>2843</v>
      </c>
      <c r="L1414" s="76" t="s">
        <v>2844</v>
      </c>
      <c r="M1414" s="76" t="s">
        <v>4533</v>
      </c>
      <c r="N1414" s="76" t="s">
        <v>144</v>
      </c>
      <c r="O1414" s="76" t="s">
        <v>2378</v>
      </c>
      <c r="P1414" s="76" t="s">
        <v>2379</v>
      </c>
      <c r="Q1414" s="76" t="s">
        <v>82</v>
      </c>
      <c r="R1414" s="80">
        <v>128168000</v>
      </c>
      <c r="S1414" s="91" t="e">
        <f t="shared" si="84"/>
        <v>#REF!</v>
      </c>
      <c r="T1414" s="79">
        <v>30</v>
      </c>
      <c r="U1414" s="79"/>
      <c r="V1414" s="79"/>
      <c r="W1414" s="79">
        <v>36.828000000000003</v>
      </c>
      <c r="X1414" s="79">
        <v>8.4</v>
      </c>
      <c r="Y1414" s="92">
        <v>0.1</v>
      </c>
      <c r="Z1414" s="93">
        <v>84</v>
      </c>
      <c r="AA1414" s="93">
        <v>84</v>
      </c>
      <c r="AB1414" s="93">
        <v>84</v>
      </c>
      <c r="AC1414" s="79">
        <v>8.4</v>
      </c>
      <c r="AD1414" s="79">
        <v>8.4</v>
      </c>
      <c r="AE1414" s="79">
        <v>8.4</v>
      </c>
      <c r="AF1414" s="79">
        <v>8.4</v>
      </c>
      <c r="AG1414" s="79">
        <v>8.4</v>
      </c>
      <c r="AH1414" s="79">
        <v>1472688</v>
      </c>
      <c r="AI1414" s="80">
        <v>296.45</v>
      </c>
      <c r="AJ1414" s="80" t="s">
        <v>4789</v>
      </c>
      <c r="AK1414" s="80">
        <v>0</v>
      </c>
      <c r="AL1414" s="80">
        <v>0</v>
      </c>
      <c r="AM1414" s="80">
        <v>436578357.59999996</v>
      </c>
      <c r="AN1414" s="80" t="e">
        <f t="shared" si="85"/>
        <v>#REF!</v>
      </c>
      <c r="AO1414" s="80" t="e">
        <f t="shared" si="86"/>
        <v>#REF!</v>
      </c>
      <c r="AP1414" s="80">
        <v>0</v>
      </c>
      <c r="AQ1414" s="80">
        <v>0</v>
      </c>
      <c r="AR1414" s="80">
        <v>0</v>
      </c>
      <c r="AS1414" s="82">
        <v>42948</v>
      </c>
      <c r="AT1414" s="82">
        <v>50252</v>
      </c>
      <c r="AU1414" s="81" t="s">
        <v>3661</v>
      </c>
      <c r="AV1414" s="80">
        <v>4337.1099999999997</v>
      </c>
      <c r="AW1414" s="80" t="e">
        <f t="shared" si="87"/>
        <v>#REF!</v>
      </c>
    </row>
    <row r="1415" spans="2:49" ht="15" customHeight="1">
      <c r="B1415" s="68">
        <v>1405</v>
      </c>
      <c r="C1415" s="68">
        <v>2015</v>
      </c>
      <c r="D1415" s="69" t="s">
        <v>22</v>
      </c>
      <c r="E1415" s="68" t="s">
        <v>2787</v>
      </c>
      <c r="F1415" s="68" t="s">
        <v>4799</v>
      </c>
      <c r="G1415" s="69" t="s">
        <v>2788</v>
      </c>
      <c r="H1415" s="69" t="s">
        <v>1050</v>
      </c>
      <c r="I1415" s="87">
        <v>17518117000164</v>
      </c>
      <c r="J1415" s="69" t="s">
        <v>70</v>
      </c>
      <c r="K1415" s="70" t="s">
        <v>2845</v>
      </c>
      <c r="L1415" s="69" t="s">
        <v>2846</v>
      </c>
      <c r="M1415" s="69" t="s">
        <v>4533</v>
      </c>
      <c r="N1415" s="69" t="s">
        <v>144</v>
      </c>
      <c r="O1415" s="69" t="s">
        <v>2378</v>
      </c>
      <c r="P1415" s="69" t="s">
        <v>2379</v>
      </c>
      <c r="Q1415" s="69" t="s">
        <v>82</v>
      </c>
      <c r="R1415" s="72">
        <v>128168000</v>
      </c>
      <c r="S1415" s="88" t="e">
        <f t="shared" si="84"/>
        <v>#REF!</v>
      </c>
      <c r="T1415" s="71">
        <v>30</v>
      </c>
      <c r="U1415" s="71"/>
      <c r="V1415" s="71"/>
      <c r="W1415" s="71">
        <v>36.828000000000003</v>
      </c>
      <c r="X1415" s="71">
        <v>8.4</v>
      </c>
      <c r="Y1415" s="89">
        <v>0.1</v>
      </c>
      <c r="Z1415" s="90">
        <v>84</v>
      </c>
      <c r="AA1415" s="90">
        <v>84</v>
      </c>
      <c r="AB1415" s="90">
        <v>84</v>
      </c>
      <c r="AC1415" s="71">
        <v>8.4</v>
      </c>
      <c r="AD1415" s="71">
        <v>8.4</v>
      </c>
      <c r="AE1415" s="71">
        <v>8.4</v>
      </c>
      <c r="AF1415" s="71">
        <v>8.4</v>
      </c>
      <c r="AG1415" s="71">
        <v>8.4</v>
      </c>
      <c r="AH1415" s="71">
        <v>1472688</v>
      </c>
      <c r="AI1415" s="72">
        <v>299</v>
      </c>
      <c r="AJ1415" s="72" t="s">
        <v>4789</v>
      </c>
      <c r="AK1415" s="72">
        <v>0</v>
      </c>
      <c r="AL1415" s="72">
        <v>0</v>
      </c>
      <c r="AM1415" s="72">
        <v>440333712</v>
      </c>
      <c r="AN1415" s="72" t="e">
        <f t="shared" si="85"/>
        <v>#REF!</v>
      </c>
      <c r="AO1415" s="72" t="e">
        <f t="shared" si="86"/>
        <v>#REF!</v>
      </c>
      <c r="AP1415" s="72">
        <v>0</v>
      </c>
      <c r="AQ1415" s="72">
        <v>0</v>
      </c>
      <c r="AR1415" s="72">
        <v>0</v>
      </c>
      <c r="AS1415" s="74">
        <v>42948</v>
      </c>
      <c r="AT1415" s="74">
        <v>50252</v>
      </c>
      <c r="AU1415" s="73" t="s">
        <v>3661</v>
      </c>
      <c r="AV1415" s="72">
        <v>4337.1099999999997</v>
      </c>
      <c r="AW1415" s="72" t="e">
        <f t="shared" si="87"/>
        <v>#REF!</v>
      </c>
    </row>
    <row r="1416" spans="2:49" ht="15" customHeight="1">
      <c r="B1416" s="75">
        <v>1406</v>
      </c>
      <c r="C1416" s="75">
        <v>2015</v>
      </c>
      <c r="D1416" s="76" t="s">
        <v>22</v>
      </c>
      <c r="E1416" s="75" t="s">
        <v>2787</v>
      </c>
      <c r="F1416" s="75" t="s">
        <v>4799</v>
      </c>
      <c r="G1416" s="76" t="s">
        <v>2788</v>
      </c>
      <c r="H1416" s="76" t="s">
        <v>1050</v>
      </c>
      <c r="I1416" s="77">
        <v>17518117000164</v>
      </c>
      <c r="J1416" s="76" t="s">
        <v>70</v>
      </c>
      <c r="K1416" s="78" t="s">
        <v>2847</v>
      </c>
      <c r="L1416" s="76" t="s">
        <v>2848</v>
      </c>
      <c r="M1416" s="76" t="s">
        <v>4533</v>
      </c>
      <c r="N1416" s="76" t="s">
        <v>144</v>
      </c>
      <c r="O1416" s="76" t="s">
        <v>2378</v>
      </c>
      <c r="P1416" s="76" t="s">
        <v>2379</v>
      </c>
      <c r="Q1416" s="76" t="s">
        <v>82</v>
      </c>
      <c r="R1416" s="80">
        <v>128168000</v>
      </c>
      <c r="S1416" s="91" t="e">
        <f t="shared" si="84"/>
        <v>#REF!</v>
      </c>
      <c r="T1416" s="79">
        <v>30</v>
      </c>
      <c r="U1416" s="79"/>
      <c r="V1416" s="79"/>
      <c r="W1416" s="79">
        <v>36.828000000000003</v>
      </c>
      <c r="X1416" s="79">
        <v>8.4</v>
      </c>
      <c r="Y1416" s="92">
        <v>0.1</v>
      </c>
      <c r="Z1416" s="93">
        <v>84</v>
      </c>
      <c r="AA1416" s="93">
        <v>84</v>
      </c>
      <c r="AB1416" s="93">
        <v>84</v>
      </c>
      <c r="AC1416" s="79">
        <v>8.4</v>
      </c>
      <c r="AD1416" s="79">
        <v>8.4</v>
      </c>
      <c r="AE1416" s="79">
        <v>8.4</v>
      </c>
      <c r="AF1416" s="79">
        <v>8.4</v>
      </c>
      <c r="AG1416" s="79">
        <v>8.4</v>
      </c>
      <c r="AH1416" s="79">
        <v>1472688</v>
      </c>
      <c r="AI1416" s="80">
        <v>299</v>
      </c>
      <c r="AJ1416" s="80" t="s">
        <v>4789</v>
      </c>
      <c r="AK1416" s="80">
        <v>0</v>
      </c>
      <c r="AL1416" s="80">
        <v>0</v>
      </c>
      <c r="AM1416" s="80">
        <v>440333712</v>
      </c>
      <c r="AN1416" s="80" t="e">
        <f t="shared" si="85"/>
        <v>#REF!</v>
      </c>
      <c r="AO1416" s="80" t="e">
        <f t="shared" si="86"/>
        <v>#REF!</v>
      </c>
      <c r="AP1416" s="80">
        <v>0</v>
      </c>
      <c r="AQ1416" s="80">
        <v>0</v>
      </c>
      <c r="AR1416" s="80">
        <v>0</v>
      </c>
      <c r="AS1416" s="82">
        <v>42948</v>
      </c>
      <c r="AT1416" s="82">
        <v>50252</v>
      </c>
      <c r="AU1416" s="81" t="s">
        <v>3661</v>
      </c>
      <c r="AV1416" s="80">
        <v>4337.1099999999997</v>
      </c>
      <c r="AW1416" s="80" t="e">
        <f t="shared" si="87"/>
        <v>#REF!</v>
      </c>
    </row>
    <row r="1417" spans="2:49" ht="15" customHeight="1">
      <c r="B1417" s="68">
        <v>1407</v>
      </c>
      <c r="C1417" s="68">
        <v>2015</v>
      </c>
      <c r="D1417" s="69" t="s">
        <v>22</v>
      </c>
      <c r="E1417" s="68" t="s">
        <v>2787</v>
      </c>
      <c r="F1417" s="68" t="s">
        <v>4799</v>
      </c>
      <c r="G1417" s="69" t="s">
        <v>2788</v>
      </c>
      <c r="H1417" s="69" t="s">
        <v>1050</v>
      </c>
      <c r="I1417" s="87">
        <v>17518117000164</v>
      </c>
      <c r="J1417" s="69" t="s">
        <v>70</v>
      </c>
      <c r="K1417" s="70" t="s">
        <v>2849</v>
      </c>
      <c r="L1417" s="69" t="s">
        <v>2850</v>
      </c>
      <c r="M1417" s="69" t="s">
        <v>4533</v>
      </c>
      <c r="N1417" s="69" t="s">
        <v>144</v>
      </c>
      <c r="O1417" s="69" t="s">
        <v>2378</v>
      </c>
      <c r="P1417" s="69" t="s">
        <v>2379</v>
      </c>
      <c r="Q1417" s="69" t="s">
        <v>82</v>
      </c>
      <c r="R1417" s="72">
        <v>128168000</v>
      </c>
      <c r="S1417" s="88" t="e">
        <f t="shared" si="84"/>
        <v>#REF!</v>
      </c>
      <c r="T1417" s="71">
        <v>30</v>
      </c>
      <c r="U1417" s="71"/>
      <c r="V1417" s="71"/>
      <c r="W1417" s="71">
        <v>36.828000000000003</v>
      </c>
      <c r="X1417" s="71">
        <v>8.4</v>
      </c>
      <c r="Y1417" s="89">
        <v>0.1</v>
      </c>
      <c r="Z1417" s="90">
        <v>84</v>
      </c>
      <c r="AA1417" s="90">
        <v>84</v>
      </c>
      <c r="AB1417" s="90">
        <v>84</v>
      </c>
      <c r="AC1417" s="71">
        <v>8.4</v>
      </c>
      <c r="AD1417" s="71">
        <v>8.4</v>
      </c>
      <c r="AE1417" s="71">
        <v>8.4</v>
      </c>
      <c r="AF1417" s="71">
        <v>8.4</v>
      </c>
      <c r="AG1417" s="71">
        <v>8.4</v>
      </c>
      <c r="AH1417" s="71">
        <v>1472688</v>
      </c>
      <c r="AI1417" s="72">
        <v>296.45</v>
      </c>
      <c r="AJ1417" s="72" t="s">
        <v>4789</v>
      </c>
      <c r="AK1417" s="72">
        <v>0</v>
      </c>
      <c r="AL1417" s="72">
        <v>0</v>
      </c>
      <c r="AM1417" s="72">
        <v>436578357.59999996</v>
      </c>
      <c r="AN1417" s="72" t="e">
        <f t="shared" si="85"/>
        <v>#REF!</v>
      </c>
      <c r="AO1417" s="72" t="e">
        <f t="shared" si="86"/>
        <v>#REF!</v>
      </c>
      <c r="AP1417" s="72">
        <v>0</v>
      </c>
      <c r="AQ1417" s="72">
        <v>0</v>
      </c>
      <c r="AR1417" s="72">
        <v>0</v>
      </c>
      <c r="AS1417" s="74">
        <v>42948</v>
      </c>
      <c r="AT1417" s="74">
        <v>50252</v>
      </c>
      <c r="AU1417" s="73" t="s">
        <v>3661</v>
      </c>
      <c r="AV1417" s="72">
        <v>4337.1099999999997</v>
      </c>
      <c r="AW1417" s="72" t="e">
        <f t="shared" si="87"/>
        <v>#REF!</v>
      </c>
    </row>
    <row r="1418" spans="2:49" ht="15" customHeight="1">
      <c r="B1418" s="75">
        <v>1408</v>
      </c>
      <c r="C1418" s="75">
        <v>2015</v>
      </c>
      <c r="D1418" s="76" t="s">
        <v>22</v>
      </c>
      <c r="E1418" s="75" t="s">
        <v>2787</v>
      </c>
      <c r="F1418" s="75" t="s">
        <v>4799</v>
      </c>
      <c r="G1418" s="76" t="s">
        <v>2788</v>
      </c>
      <c r="H1418" s="76" t="s">
        <v>2838</v>
      </c>
      <c r="I1418" s="77">
        <v>8084537000199</v>
      </c>
      <c r="J1418" s="76" t="s">
        <v>70</v>
      </c>
      <c r="K1418" s="78" t="s">
        <v>2851</v>
      </c>
      <c r="L1418" s="76" t="s">
        <v>2852</v>
      </c>
      <c r="M1418" s="76" t="s">
        <v>4538</v>
      </c>
      <c r="N1418" s="76" t="s">
        <v>74</v>
      </c>
      <c r="O1418" s="76" t="s">
        <v>2378</v>
      </c>
      <c r="P1418" s="76" t="s">
        <v>2379</v>
      </c>
      <c r="Q1418" s="76" t="s">
        <v>28</v>
      </c>
      <c r="R1418" s="80">
        <v>165600000</v>
      </c>
      <c r="S1418" s="91" t="e">
        <f t="shared" si="84"/>
        <v>#REF!</v>
      </c>
      <c r="T1418" s="79">
        <v>30</v>
      </c>
      <c r="U1418" s="79"/>
      <c r="V1418" s="79"/>
      <c r="W1418" s="79">
        <v>37.161999999999999</v>
      </c>
      <c r="X1418" s="79">
        <v>8.4</v>
      </c>
      <c r="Y1418" s="92">
        <v>0.1</v>
      </c>
      <c r="Z1418" s="93">
        <v>84</v>
      </c>
      <c r="AA1418" s="93">
        <v>84</v>
      </c>
      <c r="AB1418" s="93">
        <v>84</v>
      </c>
      <c r="AC1418" s="79">
        <v>8.4</v>
      </c>
      <c r="AD1418" s="79">
        <v>8.4</v>
      </c>
      <c r="AE1418" s="79">
        <v>8.4</v>
      </c>
      <c r="AF1418" s="79">
        <v>8.4</v>
      </c>
      <c r="AG1418" s="79">
        <v>8.4</v>
      </c>
      <c r="AH1418" s="79">
        <v>1472688</v>
      </c>
      <c r="AI1418" s="80">
        <v>304.83</v>
      </c>
      <c r="AJ1418" s="80" t="s">
        <v>4789</v>
      </c>
      <c r="AK1418" s="80">
        <v>0</v>
      </c>
      <c r="AL1418" s="80">
        <v>0</v>
      </c>
      <c r="AM1418" s="80">
        <v>448919483.03999996</v>
      </c>
      <c r="AN1418" s="80" t="e">
        <f t="shared" si="85"/>
        <v>#REF!</v>
      </c>
      <c r="AO1418" s="80" t="e">
        <f t="shared" si="86"/>
        <v>#REF!</v>
      </c>
      <c r="AP1418" s="80">
        <v>0</v>
      </c>
      <c r="AQ1418" s="80">
        <v>0</v>
      </c>
      <c r="AR1418" s="80">
        <v>0</v>
      </c>
      <c r="AS1418" s="82">
        <v>42948</v>
      </c>
      <c r="AT1418" s="82">
        <v>50252</v>
      </c>
      <c r="AU1418" s="81" t="s">
        <v>3661</v>
      </c>
      <c r="AV1418" s="80">
        <v>4337.1099999999997</v>
      </c>
      <c r="AW1418" s="80" t="e">
        <f t="shared" si="87"/>
        <v>#REF!</v>
      </c>
    </row>
    <row r="1419" spans="2:49" ht="15" customHeight="1">
      <c r="B1419" s="68">
        <v>1409</v>
      </c>
      <c r="C1419" s="68">
        <v>2015</v>
      </c>
      <c r="D1419" s="69" t="s">
        <v>22</v>
      </c>
      <c r="E1419" s="68" t="s">
        <v>2787</v>
      </c>
      <c r="F1419" s="68" t="s">
        <v>4799</v>
      </c>
      <c r="G1419" s="69" t="s">
        <v>2788</v>
      </c>
      <c r="H1419" s="69" t="s">
        <v>2853</v>
      </c>
      <c r="I1419" s="87">
        <v>17034676000107</v>
      </c>
      <c r="J1419" s="69" t="s">
        <v>70</v>
      </c>
      <c r="K1419" s="70" t="s">
        <v>2854</v>
      </c>
      <c r="L1419" s="69" t="s">
        <v>2855</v>
      </c>
      <c r="M1419" s="69" t="s">
        <v>4533</v>
      </c>
      <c r="N1419" s="69" t="s">
        <v>204</v>
      </c>
      <c r="O1419" s="69" t="s">
        <v>2378</v>
      </c>
      <c r="P1419" s="69" t="s">
        <v>2379</v>
      </c>
      <c r="Q1419" s="69" t="s">
        <v>28</v>
      </c>
      <c r="R1419" s="72">
        <v>126332000</v>
      </c>
      <c r="S1419" s="88" t="e">
        <f t="shared" si="84"/>
        <v>#REF!</v>
      </c>
      <c r="T1419" s="71">
        <v>30</v>
      </c>
      <c r="U1419" s="71"/>
      <c r="V1419" s="71"/>
      <c r="W1419" s="71">
        <v>35.1</v>
      </c>
      <c r="X1419" s="71">
        <v>7.8</v>
      </c>
      <c r="Y1419" s="89">
        <v>0.1</v>
      </c>
      <c r="Z1419" s="90">
        <v>78</v>
      </c>
      <c r="AA1419" s="90">
        <v>78</v>
      </c>
      <c r="AB1419" s="90">
        <v>78</v>
      </c>
      <c r="AC1419" s="71">
        <v>7.8</v>
      </c>
      <c r="AD1419" s="71">
        <v>7.8</v>
      </c>
      <c r="AE1419" s="71">
        <v>7.8</v>
      </c>
      <c r="AF1419" s="71">
        <v>7.8</v>
      </c>
      <c r="AG1419" s="71">
        <v>7.8</v>
      </c>
      <c r="AH1419" s="71">
        <v>1367496</v>
      </c>
      <c r="AI1419" s="72">
        <v>304.5</v>
      </c>
      <c r="AJ1419" s="72" t="s">
        <v>4789</v>
      </c>
      <c r="AK1419" s="72">
        <v>0</v>
      </c>
      <c r="AL1419" s="72">
        <v>0</v>
      </c>
      <c r="AM1419" s="72">
        <v>416402532</v>
      </c>
      <c r="AN1419" s="72" t="e">
        <f t="shared" si="85"/>
        <v>#REF!</v>
      </c>
      <c r="AO1419" s="72" t="e">
        <f t="shared" si="86"/>
        <v>#REF!</v>
      </c>
      <c r="AP1419" s="72">
        <v>0</v>
      </c>
      <c r="AQ1419" s="72">
        <v>0</v>
      </c>
      <c r="AR1419" s="72">
        <v>0</v>
      </c>
      <c r="AS1419" s="74">
        <v>42948</v>
      </c>
      <c r="AT1419" s="74">
        <v>50252</v>
      </c>
      <c r="AU1419" s="73" t="s">
        <v>3661</v>
      </c>
      <c r="AV1419" s="72">
        <v>4337.1099999999997</v>
      </c>
      <c r="AW1419" s="72" t="e">
        <f t="shared" si="87"/>
        <v>#REF!</v>
      </c>
    </row>
    <row r="1420" spans="2:49" ht="15" customHeight="1">
      <c r="B1420" s="75">
        <v>1410</v>
      </c>
      <c r="C1420" s="75">
        <v>2015</v>
      </c>
      <c r="D1420" s="76" t="s">
        <v>22</v>
      </c>
      <c r="E1420" s="75" t="s">
        <v>2787</v>
      </c>
      <c r="F1420" s="75" t="s">
        <v>4799</v>
      </c>
      <c r="G1420" s="76" t="s">
        <v>2788</v>
      </c>
      <c r="H1420" s="76" t="s">
        <v>2789</v>
      </c>
      <c r="I1420" s="77">
        <v>8084537000199</v>
      </c>
      <c r="J1420" s="76" t="s">
        <v>70</v>
      </c>
      <c r="K1420" s="78" t="s">
        <v>2856</v>
      </c>
      <c r="L1420" s="76" t="s">
        <v>2857</v>
      </c>
      <c r="M1420" s="76" t="s">
        <v>4538</v>
      </c>
      <c r="N1420" s="76" t="s">
        <v>74</v>
      </c>
      <c r="O1420" s="76" t="s">
        <v>2378</v>
      </c>
      <c r="P1420" s="76" t="s">
        <v>2379</v>
      </c>
      <c r="Q1420" s="76" t="s">
        <v>28</v>
      </c>
      <c r="R1420" s="80">
        <v>155200810</v>
      </c>
      <c r="S1420" s="91" t="e">
        <f t="shared" ref="S1420:S1483" si="88">(AW1420/AV1420)*R1420</f>
        <v>#REF!</v>
      </c>
      <c r="T1420" s="79">
        <v>30</v>
      </c>
      <c r="U1420" s="79"/>
      <c r="V1420" s="79"/>
      <c r="W1420" s="79">
        <v>38.101999999999997</v>
      </c>
      <c r="X1420" s="79">
        <v>8.6999999999999993</v>
      </c>
      <c r="Y1420" s="92">
        <v>0.1</v>
      </c>
      <c r="Z1420" s="93">
        <v>88</v>
      </c>
      <c r="AA1420" s="93">
        <v>88</v>
      </c>
      <c r="AB1420" s="93">
        <v>88</v>
      </c>
      <c r="AC1420" s="79">
        <v>8.6999999999999993</v>
      </c>
      <c r="AD1420" s="79">
        <v>8.6999999999999993</v>
      </c>
      <c r="AE1420" s="79">
        <v>8.6999999999999993</v>
      </c>
      <c r="AF1420" s="79">
        <v>8.6999999999999993</v>
      </c>
      <c r="AG1420" s="79">
        <v>8.6999999999999993</v>
      </c>
      <c r="AH1420" s="79">
        <v>1525284</v>
      </c>
      <c r="AI1420" s="80">
        <v>303.83</v>
      </c>
      <c r="AJ1420" s="80" t="s">
        <v>4789</v>
      </c>
      <c r="AK1420" s="80">
        <v>0</v>
      </c>
      <c r="AL1420" s="80">
        <v>0</v>
      </c>
      <c r="AM1420" s="80">
        <v>463427037.71999997</v>
      </c>
      <c r="AN1420" s="80" t="e">
        <f t="shared" ref="AN1420:AN1483" si="89">(AW1420/AV1420)*AI1420</f>
        <v>#REF!</v>
      </c>
      <c r="AO1420" s="80" t="e">
        <f t="shared" ref="AO1420:AO1483" si="90">(AW1420/AV1420)*AM1420</f>
        <v>#REF!</v>
      </c>
      <c r="AP1420" s="80">
        <v>0</v>
      </c>
      <c r="AQ1420" s="80">
        <v>0</v>
      </c>
      <c r="AR1420" s="80">
        <v>0</v>
      </c>
      <c r="AS1420" s="82">
        <v>42948</v>
      </c>
      <c r="AT1420" s="82">
        <v>50252</v>
      </c>
      <c r="AU1420" s="81" t="s">
        <v>3661</v>
      </c>
      <c r="AV1420" s="80">
        <v>4337.1099999999997</v>
      </c>
      <c r="AW1420" s="80" t="e">
        <f t="shared" ref="AW1420:AW1483" si="91">$E$8</f>
        <v>#REF!</v>
      </c>
    </row>
    <row r="1421" spans="2:49" ht="15" customHeight="1">
      <c r="B1421" s="68">
        <v>1411</v>
      </c>
      <c r="C1421" s="68">
        <v>2015</v>
      </c>
      <c r="D1421" s="69" t="s">
        <v>22</v>
      </c>
      <c r="E1421" s="68" t="s">
        <v>2858</v>
      </c>
      <c r="F1421" s="68" t="s">
        <v>4799</v>
      </c>
      <c r="G1421" s="69" t="s">
        <v>2859</v>
      </c>
      <c r="H1421" s="69" t="s">
        <v>2860</v>
      </c>
      <c r="I1421" s="87">
        <v>36000000000000</v>
      </c>
      <c r="J1421" s="69" t="s">
        <v>70</v>
      </c>
      <c r="K1421" s="70" t="s">
        <v>2861</v>
      </c>
      <c r="L1421" s="69" t="s">
        <v>2862</v>
      </c>
      <c r="M1421" s="69" t="s">
        <v>4538</v>
      </c>
      <c r="N1421" s="69" t="s">
        <v>33</v>
      </c>
      <c r="O1421" s="69" t="s">
        <v>2378</v>
      </c>
      <c r="P1421" s="69" t="s">
        <v>2379</v>
      </c>
      <c r="Q1421" s="69" t="s">
        <v>28</v>
      </c>
      <c r="R1421" s="72">
        <v>143892370</v>
      </c>
      <c r="S1421" s="88" t="e">
        <f t="shared" si="88"/>
        <v>#REF!</v>
      </c>
      <c r="T1421" s="71">
        <v>30</v>
      </c>
      <c r="U1421" s="71"/>
      <c r="V1421" s="71"/>
      <c r="W1421" s="71">
        <v>36.716000000000001</v>
      </c>
      <c r="X1421" s="71">
        <v>9.4</v>
      </c>
      <c r="Y1421" s="89">
        <v>0.1</v>
      </c>
      <c r="Z1421" s="90">
        <v>94</v>
      </c>
      <c r="AA1421" s="90">
        <v>94</v>
      </c>
      <c r="AB1421" s="90">
        <v>94</v>
      </c>
      <c r="AC1421" s="71">
        <v>9.4</v>
      </c>
      <c r="AD1421" s="71">
        <v>9.4</v>
      </c>
      <c r="AE1421" s="71">
        <v>9.4</v>
      </c>
      <c r="AF1421" s="71">
        <v>9.4</v>
      </c>
      <c r="AG1421" s="71">
        <v>9.4</v>
      </c>
      <c r="AH1421" s="71">
        <v>1648008</v>
      </c>
      <c r="AI1421" s="72">
        <v>292.8</v>
      </c>
      <c r="AJ1421" s="72" t="s">
        <v>4789</v>
      </c>
      <c r="AK1421" s="72">
        <v>0</v>
      </c>
      <c r="AL1421" s="72">
        <v>0</v>
      </c>
      <c r="AM1421" s="72">
        <v>482536742.40000004</v>
      </c>
      <c r="AN1421" s="72" t="e">
        <f t="shared" si="89"/>
        <v>#REF!</v>
      </c>
      <c r="AO1421" s="72" t="e">
        <f t="shared" si="90"/>
        <v>#REF!</v>
      </c>
      <c r="AP1421" s="72">
        <v>0</v>
      </c>
      <c r="AQ1421" s="72">
        <v>0</v>
      </c>
      <c r="AR1421" s="72">
        <v>0</v>
      </c>
      <c r="AS1421" s="74">
        <v>43405</v>
      </c>
      <c r="AT1421" s="74">
        <v>50709</v>
      </c>
      <c r="AU1421" s="73" t="s">
        <v>3661</v>
      </c>
      <c r="AV1421" s="72">
        <v>4405.95</v>
      </c>
      <c r="AW1421" s="72" t="e">
        <f t="shared" si="91"/>
        <v>#REF!</v>
      </c>
    </row>
    <row r="1422" spans="2:49" ht="15" customHeight="1">
      <c r="B1422" s="75">
        <v>1412</v>
      </c>
      <c r="C1422" s="75">
        <v>2015</v>
      </c>
      <c r="D1422" s="76" t="s">
        <v>22</v>
      </c>
      <c r="E1422" s="75" t="s">
        <v>2858</v>
      </c>
      <c r="F1422" s="75" t="s">
        <v>4799</v>
      </c>
      <c r="G1422" s="76" t="s">
        <v>2859</v>
      </c>
      <c r="H1422" s="76" t="s">
        <v>2863</v>
      </c>
      <c r="I1422" s="77">
        <v>10000000000000</v>
      </c>
      <c r="J1422" s="76" t="s">
        <v>70</v>
      </c>
      <c r="K1422" s="78" t="s">
        <v>2864</v>
      </c>
      <c r="L1422" s="76" t="s">
        <v>2865</v>
      </c>
      <c r="M1422" s="76" t="s">
        <v>4533</v>
      </c>
      <c r="N1422" s="76" t="s">
        <v>144</v>
      </c>
      <c r="O1422" s="76" t="s">
        <v>2378</v>
      </c>
      <c r="P1422" s="76" t="s">
        <v>2379</v>
      </c>
      <c r="Q1422" s="76" t="s">
        <v>82</v>
      </c>
      <c r="R1422" s="80">
        <v>127738000</v>
      </c>
      <c r="S1422" s="91" t="e">
        <f t="shared" si="88"/>
        <v>#REF!</v>
      </c>
      <c r="T1422" s="79">
        <v>30</v>
      </c>
      <c r="U1422" s="79"/>
      <c r="V1422" s="79"/>
      <c r="W1422" s="79">
        <v>36.828000000000003</v>
      </c>
      <c r="X1422" s="79">
        <v>8.4</v>
      </c>
      <c r="Y1422" s="92">
        <v>0.1</v>
      </c>
      <c r="Z1422" s="93">
        <v>84</v>
      </c>
      <c r="AA1422" s="93">
        <v>84</v>
      </c>
      <c r="AB1422" s="93">
        <v>84</v>
      </c>
      <c r="AC1422" s="79">
        <v>8.4</v>
      </c>
      <c r="AD1422" s="79">
        <v>8.4</v>
      </c>
      <c r="AE1422" s="79">
        <v>8.4</v>
      </c>
      <c r="AF1422" s="79">
        <v>8.4</v>
      </c>
      <c r="AG1422" s="79">
        <v>8.4</v>
      </c>
      <c r="AH1422" s="79">
        <v>1472688</v>
      </c>
      <c r="AI1422" s="80">
        <v>299.5</v>
      </c>
      <c r="AJ1422" s="80" t="s">
        <v>4789</v>
      </c>
      <c r="AK1422" s="80">
        <v>0</v>
      </c>
      <c r="AL1422" s="80">
        <v>0</v>
      </c>
      <c r="AM1422" s="80">
        <v>441070056</v>
      </c>
      <c r="AN1422" s="80" t="e">
        <f t="shared" si="89"/>
        <v>#REF!</v>
      </c>
      <c r="AO1422" s="80" t="e">
        <f t="shared" si="90"/>
        <v>#REF!</v>
      </c>
      <c r="AP1422" s="80">
        <v>0</v>
      </c>
      <c r="AQ1422" s="80">
        <v>0</v>
      </c>
      <c r="AR1422" s="80">
        <v>0</v>
      </c>
      <c r="AS1422" s="82">
        <v>43405</v>
      </c>
      <c r="AT1422" s="82">
        <v>50709</v>
      </c>
      <c r="AU1422" s="81" t="s">
        <v>3661</v>
      </c>
      <c r="AV1422" s="80">
        <v>4405.95</v>
      </c>
      <c r="AW1422" s="80" t="e">
        <f t="shared" si="91"/>
        <v>#REF!</v>
      </c>
    </row>
    <row r="1423" spans="2:49" ht="15" customHeight="1">
      <c r="B1423" s="68">
        <v>1413</v>
      </c>
      <c r="C1423" s="68">
        <v>2015</v>
      </c>
      <c r="D1423" s="69" t="s">
        <v>22</v>
      </c>
      <c r="E1423" s="68" t="s">
        <v>2858</v>
      </c>
      <c r="F1423" s="68" t="s">
        <v>4799</v>
      </c>
      <c r="G1423" s="69" t="s">
        <v>2859</v>
      </c>
      <c r="H1423" s="69" t="s">
        <v>2866</v>
      </c>
      <c r="I1423" s="87">
        <v>55000000000001</v>
      </c>
      <c r="J1423" s="69" t="s">
        <v>70</v>
      </c>
      <c r="K1423" s="70" t="s">
        <v>2867</v>
      </c>
      <c r="L1423" s="69" t="s">
        <v>2868</v>
      </c>
      <c r="M1423" s="69" t="s">
        <v>4533</v>
      </c>
      <c r="N1423" s="69" t="s">
        <v>74</v>
      </c>
      <c r="O1423" s="69" t="s">
        <v>2378</v>
      </c>
      <c r="P1423" s="69" t="s">
        <v>2379</v>
      </c>
      <c r="Q1423" s="69" t="s">
        <v>28</v>
      </c>
      <c r="R1423" s="72">
        <v>118598000</v>
      </c>
      <c r="S1423" s="88" t="e">
        <f t="shared" si="88"/>
        <v>#REF!</v>
      </c>
      <c r="T1423" s="71">
        <v>30</v>
      </c>
      <c r="U1423" s="71"/>
      <c r="V1423" s="71"/>
      <c r="W1423" s="71">
        <v>34.200000000000003</v>
      </c>
      <c r="X1423" s="71">
        <v>7.8</v>
      </c>
      <c r="Y1423" s="89">
        <v>0.1</v>
      </c>
      <c r="Z1423" s="90">
        <v>78</v>
      </c>
      <c r="AA1423" s="90">
        <v>78</v>
      </c>
      <c r="AB1423" s="90">
        <v>78</v>
      </c>
      <c r="AC1423" s="71">
        <v>7.8</v>
      </c>
      <c r="AD1423" s="71">
        <v>7.8</v>
      </c>
      <c r="AE1423" s="71">
        <v>7.8</v>
      </c>
      <c r="AF1423" s="71">
        <v>7.8</v>
      </c>
      <c r="AG1423" s="71">
        <v>7.8</v>
      </c>
      <c r="AH1423" s="71">
        <v>1367496</v>
      </c>
      <c r="AI1423" s="72">
        <v>299.95</v>
      </c>
      <c r="AJ1423" s="72" t="s">
        <v>4789</v>
      </c>
      <c r="AK1423" s="72">
        <v>0</v>
      </c>
      <c r="AL1423" s="72">
        <v>0</v>
      </c>
      <c r="AM1423" s="72">
        <v>410180425.19999999</v>
      </c>
      <c r="AN1423" s="72" t="e">
        <f t="shared" si="89"/>
        <v>#REF!</v>
      </c>
      <c r="AO1423" s="72" t="e">
        <f t="shared" si="90"/>
        <v>#REF!</v>
      </c>
      <c r="AP1423" s="72">
        <v>0</v>
      </c>
      <c r="AQ1423" s="72">
        <v>0</v>
      </c>
      <c r="AR1423" s="72">
        <v>0</v>
      </c>
      <c r="AS1423" s="74">
        <v>43405</v>
      </c>
      <c r="AT1423" s="74">
        <v>50709</v>
      </c>
      <c r="AU1423" s="73" t="s">
        <v>3661</v>
      </c>
      <c r="AV1423" s="72">
        <v>4405.95</v>
      </c>
      <c r="AW1423" s="72" t="e">
        <f t="shared" si="91"/>
        <v>#REF!</v>
      </c>
    </row>
    <row r="1424" spans="2:49" ht="15" customHeight="1">
      <c r="B1424" s="75">
        <v>1414</v>
      </c>
      <c r="C1424" s="75">
        <v>2015</v>
      </c>
      <c r="D1424" s="76" t="s">
        <v>22</v>
      </c>
      <c r="E1424" s="75" t="s">
        <v>2858</v>
      </c>
      <c r="F1424" s="75" t="s">
        <v>4799</v>
      </c>
      <c r="G1424" s="76" t="s">
        <v>2859</v>
      </c>
      <c r="H1424" s="76" t="s">
        <v>2860</v>
      </c>
      <c r="I1424" s="77">
        <v>36000000000000</v>
      </c>
      <c r="J1424" s="76" t="s">
        <v>70</v>
      </c>
      <c r="K1424" s="78" t="s">
        <v>2869</v>
      </c>
      <c r="L1424" s="76" t="s">
        <v>2870</v>
      </c>
      <c r="M1424" s="76" t="s">
        <v>4538</v>
      </c>
      <c r="N1424" s="76" t="s">
        <v>33</v>
      </c>
      <c r="O1424" s="76" t="s">
        <v>2378</v>
      </c>
      <c r="P1424" s="76" t="s">
        <v>2379</v>
      </c>
      <c r="Q1424" s="76" t="s">
        <v>28</v>
      </c>
      <c r="R1424" s="80">
        <v>143892370</v>
      </c>
      <c r="S1424" s="91" t="e">
        <f t="shared" si="88"/>
        <v>#REF!</v>
      </c>
      <c r="T1424" s="79">
        <v>30</v>
      </c>
      <c r="U1424" s="79"/>
      <c r="V1424" s="79"/>
      <c r="W1424" s="79">
        <v>36.716000000000001</v>
      </c>
      <c r="X1424" s="79">
        <v>9.4</v>
      </c>
      <c r="Y1424" s="92">
        <v>0.1</v>
      </c>
      <c r="Z1424" s="93">
        <v>94</v>
      </c>
      <c r="AA1424" s="93">
        <v>94</v>
      </c>
      <c r="AB1424" s="93">
        <v>94</v>
      </c>
      <c r="AC1424" s="79">
        <v>9.4</v>
      </c>
      <c r="AD1424" s="79">
        <v>9.4</v>
      </c>
      <c r="AE1424" s="79">
        <v>9.4</v>
      </c>
      <c r="AF1424" s="79">
        <v>9.4</v>
      </c>
      <c r="AG1424" s="79">
        <v>9.4</v>
      </c>
      <c r="AH1424" s="79">
        <v>1648008</v>
      </c>
      <c r="AI1424" s="80">
        <v>292.8</v>
      </c>
      <c r="AJ1424" s="80" t="s">
        <v>4789</v>
      </c>
      <c r="AK1424" s="80">
        <v>0</v>
      </c>
      <c r="AL1424" s="80">
        <v>0</v>
      </c>
      <c r="AM1424" s="80">
        <v>482536742.40000004</v>
      </c>
      <c r="AN1424" s="80" t="e">
        <f t="shared" si="89"/>
        <v>#REF!</v>
      </c>
      <c r="AO1424" s="80" t="e">
        <f t="shared" si="90"/>
        <v>#REF!</v>
      </c>
      <c r="AP1424" s="80">
        <v>0</v>
      </c>
      <c r="AQ1424" s="80">
        <v>0</v>
      </c>
      <c r="AR1424" s="80">
        <v>0</v>
      </c>
      <c r="AS1424" s="82">
        <v>43405</v>
      </c>
      <c r="AT1424" s="82">
        <v>50709</v>
      </c>
      <c r="AU1424" s="81" t="s">
        <v>3661</v>
      </c>
      <c r="AV1424" s="80">
        <v>4405.95</v>
      </c>
      <c r="AW1424" s="80" t="e">
        <f t="shared" si="91"/>
        <v>#REF!</v>
      </c>
    </row>
    <row r="1425" spans="2:49" ht="15" customHeight="1">
      <c r="B1425" s="68">
        <v>1415</v>
      </c>
      <c r="C1425" s="68">
        <v>2015</v>
      </c>
      <c r="D1425" s="69" t="s">
        <v>22</v>
      </c>
      <c r="E1425" s="68" t="s">
        <v>2858</v>
      </c>
      <c r="F1425" s="68" t="s">
        <v>4799</v>
      </c>
      <c r="G1425" s="69" t="s">
        <v>2859</v>
      </c>
      <c r="H1425" s="69" t="s">
        <v>2871</v>
      </c>
      <c r="I1425" s="87">
        <v>11229764000170</v>
      </c>
      <c r="J1425" s="69" t="s">
        <v>70</v>
      </c>
      <c r="K1425" s="70" t="s">
        <v>2872</v>
      </c>
      <c r="L1425" s="69" t="s">
        <v>2873</v>
      </c>
      <c r="M1425" s="69" t="s">
        <v>4533</v>
      </c>
      <c r="N1425" s="69" t="s">
        <v>493</v>
      </c>
      <c r="O1425" s="69" t="s">
        <v>2378</v>
      </c>
      <c r="P1425" s="69" t="s">
        <v>2379</v>
      </c>
      <c r="Q1425" s="69" t="s">
        <v>28</v>
      </c>
      <c r="R1425" s="72">
        <v>143042000</v>
      </c>
      <c r="S1425" s="88" t="e">
        <f t="shared" si="88"/>
        <v>#REF!</v>
      </c>
      <c r="T1425" s="71">
        <v>30</v>
      </c>
      <c r="U1425" s="71"/>
      <c r="V1425" s="71"/>
      <c r="W1425" s="71">
        <v>36.753999999999998</v>
      </c>
      <c r="X1425" s="71">
        <v>7.1</v>
      </c>
      <c r="Y1425" s="89">
        <v>0.1</v>
      </c>
      <c r="Z1425" s="90">
        <v>71</v>
      </c>
      <c r="AA1425" s="90">
        <v>71</v>
      </c>
      <c r="AB1425" s="90">
        <v>71</v>
      </c>
      <c r="AC1425" s="71">
        <v>7.1</v>
      </c>
      <c r="AD1425" s="71">
        <v>7.1</v>
      </c>
      <c r="AE1425" s="71">
        <v>7.1</v>
      </c>
      <c r="AF1425" s="71">
        <v>7.1</v>
      </c>
      <c r="AG1425" s="71">
        <v>7.1</v>
      </c>
      <c r="AH1425" s="71">
        <v>1244772</v>
      </c>
      <c r="AI1425" s="72">
        <v>302.8</v>
      </c>
      <c r="AJ1425" s="72" t="s">
        <v>4789</v>
      </c>
      <c r="AK1425" s="72">
        <v>0</v>
      </c>
      <c r="AL1425" s="72">
        <v>0</v>
      </c>
      <c r="AM1425" s="72">
        <v>376916961.60000002</v>
      </c>
      <c r="AN1425" s="72" t="e">
        <f t="shared" si="89"/>
        <v>#REF!</v>
      </c>
      <c r="AO1425" s="72" t="e">
        <f t="shared" si="90"/>
        <v>#REF!</v>
      </c>
      <c r="AP1425" s="72">
        <v>0</v>
      </c>
      <c r="AQ1425" s="72">
        <v>0</v>
      </c>
      <c r="AR1425" s="72">
        <v>0</v>
      </c>
      <c r="AS1425" s="74">
        <v>43405</v>
      </c>
      <c r="AT1425" s="74">
        <v>50709</v>
      </c>
      <c r="AU1425" s="73" t="s">
        <v>3661</v>
      </c>
      <c r="AV1425" s="72">
        <v>4405.95</v>
      </c>
      <c r="AW1425" s="72" t="e">
        <f t="shared" si="91"/>
        <v>#REF!</v>
      </c>
    </row>
    <row r="1426" spans="2:49" ht="15" customHeight="1">
      <c r="B1426" s="75">
        <v>1416</v>
      </c>
      <c r="C1426" s="75">
        <v>2015</v>
      </c>
      <c r="D1426" s="76" t="s">
        <v>22</v>
      </c>
      <c r="E1426" s="75" t="s">
        <v>2858</v>
      </c>
      <c r="F1426" s="75" t="s">
        <v>4799</v>
      </c>
      <c r="G1426" s="76" t="s">
        <v>2859</v>
      </c>
      <c r="H1426" s="76" t="s">
        <v>2863</v>
      </c>
      <c r="I1426" s="77">
        <v>10000000000000</v>
      </c>
      <c r="J1426" s="76" t="s">
        <v>70</v>
      </c>
      <c r="K1426" s="78" t="s">
        <v>2874</v>
      </c>
      <c r="L1426" s="76" t="s">
        <v>2875</v>
      </c>
      <c r="M1426" s="76" t="s">
        <v>4533</v>
      </c>
      <c r="N1426" s="76" t="s">
        <v>144</v>
      </c>
      <c r="O1426" s="76" t="s">
        <v>2378</v>
      </c>
      <c r="P1426" s="76" t="s">
        <v>2379</v>
      </c>
      <c r="Q1426" s="76" t="s">
        <v>82</v>
      </c>
      <c r="R1426" s="80">
        <v>127738000</v>
      </c>
      <c r="S1426" s="91" t="e">
        <f t="shared" si="88"/>
        <v>#REF!</v>
      </c>
      <c r="T1426" s="79">
        <v>30</v>
      </c>
      <c r="U1426" s="79"/>
      <c r="V1426" s="79"/>
      <c r="W1426" s="79">
        <v>36.828000000000003</v>
      </c>
      <c r="X1426" s="79">
        <v>8.4</v>
      </c>
      <c r="Y1426" s="92">
        <v>0.1</v>
      </c>
      <c r="Z1426" s="93">
        <v>84</v>
      </c>
      <c r="AA1426" s="93">
        <v>84</v>
      </c>
      <c r="AB1426" s="93">
        <v>84</v>
      </c>
      <c r="AC1426" s="79">
        <v>8.4</v>
      </c>
      <c r="AD1426" s="79">
        <v>8.4</v>
      </c>
      <c r="AE1426" s="79">
        <v>8.4</v>
      </c>
      <c r="AF1426" s="79">
        <v>8.4</v>
      </c>
      <c r="AG1426" s="79">
        <v>8.4</v>
      </c>
      <c r="AH1426" s="79">
        <v>1472688</v>
      </c>
      <c r="AI1426" s="80">
        <v>299.5</v>
      </c>
      <c r="AJ1426" s="80" t="s">
        <v>4789</v>
      </c>
      <c r="AK1426" s="80">
        <v>0</v>
      </c>
      <c r="AL1426" s="80">
        <v>0</v>
      </c>
      <c r="AM1426" s="80">
        <v>441070056</v>
      </c>
      <c r="AN1426" s="80" t="e">
        <f t="shared" si="89"/>
        <v>#REF!</v>
      </c>
      <c r="AO1426" s="80" t="e">
        <f t="shared" si="90"/>
        <v>#REF!</v>
      </c>
      <c r="AP1426" s="80">
        <v>0</v>
      </c>
      <c r="AQ1426" s="80">
        <v>0</v>
      </c>
      <c r="AR1426" s="80">
        <v>0</v>
      </c>
      <c r="AS1426" s="82">
        <v>43405</v>
      </c>
      <c r="AT1426" s="82">
        <v>50709</v>
      </c>
      <c r="AU1426" s="81" t="s">
        <v>3661</v>
      </c>
      <c r="AV1426" s="80">
        <v>4405.95</v>
      </c>
      <c r="AW1426" s="80" t="e">
        <f t="shared" si="91"/>
        <v>#REF!</v>
      </c>
    </row>
    <row r="1427" spans="2:49" ht="15" customHeight="1">
      <c r="B1427" s="68">
        <v>1417</v>
      </c>
      <c r="C1427" s="68">
        <v>2015</v>
      </c>
      <c r="D1427" s="69" t="s">
        <v>22</v>
      </c>
      <c r="E1427" s="68" t="s">
        <v>2858</v>
      </c>
      <c r="F1427" s="68" t="s">
        <v>4799</v>
      </c>
      <c r="G1427" s="69" t="s">
        <v>2859</v>
      </c>
      <c r="H1427" s="69" t="s">
        <v>2863</v>
      </c>
      <c r="I1427" s="87">
        <v>10000000000000</v>
      </c>
      <c r="J1427" s="69" t="s">
        <v>70</v>
      </c>
      <c r="K1427" s="70" t="s">
        <v>2876</v>
      </c>
      <c r="L1427" s="69" t="s">
        <v>2877</v>
      </c>
      <c r="M1427" s="69" t="s">
        <v>4533</v>
      </c>
      <c r="N1427" s="69" t="s">
        <v>144</v>
      </c>
      <c r="O1427" s="69" t="s">
        <v>2378</v>
      </c>
      <c r="P1427" s="69" t="s">
        <v>2379</v>
      </c>
      <c r="Q1427" s="69" t="s">
        <v>82</v>
      </c>
      <c r="R1427" s="72">
        <v>128168000</v>
      </c>
      <c r="S1427" s="88" t="e">
        <f t="shared" si="88"/>
        <v>#REF!</v>
      </c>
      <c r="T1427" s="71">
        <v>30</v>
      </c>
      <c r="U1427" s="71"/>
      <c r="V1427" s="71"/>
      <c r="W1427" s="71">
        <v>36.828000000000003</v>
      </c>
      <c r="X1427" s="71">
        <v>8.4</v>
      </c>
      <c r="Y1427" s="89">
        <v>0.1</v>
      </c>
      <c r="Z1427" s="90">
        <v>84</v>
      </c>
      <c r="AA1427" s="90">
        <v>84</v>
      </c>
      <c r="AB1427" s="90">
        <v>84</v>
      </c>
      <c r="AC1427" s="71">
        <v>8.4</v>
      </c>
      <c r="AD1427" s="71">
        <v>8.4</v>
      </c>
      <c r="AE1427" s="71">
        <v>8.4</v>
      </c>
      <c r="AF1427" s="71">
        <v>8.4</v>
      </c>
      <c r="AG1427" s="71">
        <v>8.4</v>
      </c>
      <c r="AH1427" s="71">
        <v>1472688</v>
      </c>
      <c r="AI1427" s="72">
        <v>301</v>
      </c>
      <c r="AJ1427" s="72" t="s">
        <v>4789</v>
      </c>
      <c r="AK1427" s="72">
        <v>0</v>
      </c>
      <c r="AL1427" s="72">
        <v>0</v>
      </c>
      <c r="AM1427" s="72">
        <v>443279088</v>
      </c>
      <c r="AN1427" s="72" t="e">
        <f t="shared" si="89"/>
        <v>#REF!</v>
      </c>
      <c r="AO1427" s="72" t="e">
        <f t="shared" si="90"/>
        <v>#REF!</v>
      </c>
      <c r="AP1427" s="72">
        <v>0</v>
      </c>
      <c r="AQ1427" s="72">
        <v>0</v>
      </c>
      <c r="AR1427" s="72">
        <v>0</v>
      </c>
      <c r="AS1427" s="74">
        <v>43405</v>
      </c>
      <c r="AT1427" s="74">
        <v>50709</v>
      </c>
      <c r="AU1427" s="73" t="s">
        <v>3661</v>
      </c>
      <c r="AV1427" s="72">
        <v>4405.95</v>
      </c>
      <c r="AW1427" s="72" t="e">
        <f t="shared" si="91"/>
        <v>#REF!</v>
      </c>
    </row>
    <row r="1428" spans="2:49" ht="15" customHeight="1">
      <c r="B1428" s="75">
        <v>1418</v>
      </c>
      <c r="C1428" s="75">
        <v>2015</v>
      </c>
      <c r="D1428" s="76" t="s">
        <v>22</v>
      </c>
      <c r="E1428" s="75" t="s">
        <v>2858</v>
      </c>
      <c r="F1428" s="75" t="s">
        <v>4799</v>
      </c>
      <c r="G1428" s="76" t="s">
        <v>2859</v>
      </c>
      <c r="H1428" s="76" t="s">
        <v>2878</v>
      </c>
      <c r="I1428" s="77">
        <v>30000000000001</v>
      </c>
      <c r="J1428" s="76" t="s">
        <v>70</v>
      </c>
      <c r="K1428" s="78" t="s">
        <v>2879</v>
      </c>
      <c r="L1428" s="76" t="s">
        <v>2880</v>
      </c>
      <c r="M1428" s="76" t="s">
        <v>4533</v>
      </c>
      <c r="N1428" s="76" t="s">
        <v>144</v>
      </c>
      <c r="O1428" s="76" t="s">
        <v>2378</v>
      </c>
      <c r="P1428" s="76" t="s">
        <v>2379</v>
      </c>
      <c r="Q1428" s="76" t="s">
        <v>82</v>
      </c>
      <c r="R1428" s="80">
        <v>129298000</v>
      </c>
      <c r="S1428" s="91" t="e">
        <f t="shared" si="88"/>
        <v>#REF!</v>
      </c>
      <c r="T1428" s="79">
        <v>30</v>
      </c>
      <c r="U1428" s="79"/>
      <c r="V1428" s="79"/>
      <c r="W1428" s="79">
        <v>36.828000000000003</v>
      </c>
      <c r="X1428" s="79">
        <v>8.1999999999999993</v>
      </c>
      <c r="Y1428" s="92">
        <v>0.1</v>
      </c>
      <c r="Z1428" s="93">
        <v>82</v>
      </c>
      <c r="AA1428" s="93">
        <v>82</v>
      </c>
      <c r="AB1428" s="93">
        <v>82</v>
      </c>
      <c r="AC1428" s="79">
        <v>8.1999999999999993</v>
      </c>
      <c r="AD1428" s="79">
        <v>8.1999999999999993</v>
      </c>
      <c r="AE1428" s="79">
        <v>8.1999999999999993</v>
      </c>
      <c r="AF1428" s="79">
        <v>8.1999999999999993</v>
      </c>
      <c r="AG1428" s="79">
        <v>8.1999999999999993</v>
      </c>
      <c r="AH1428" s="79">
        <v>1437624</v>
      </c>
      <c r="AI1428" s="80">
        <v>290</v>
      </c>
      <c r="AJ1428" s="80" t="s">
        <v>4789</v>
      </c>
      <c r="AK1428" s="80">
        <v>0</v>
      </c>
      <c r="AL1428" s="80">
        <v>0</v>
      </c>
      <c r="AM1428" s="80">
        <v>416910960</v>
      </c>
      <c r="AN1428" s="80" t="e">
        <f t="shared" si="89"/>
        <v>#REF!</v>
      </c>
      <c r="AO1428" s="80" t="e">
        <f t="shared" si="90"/>
        <v>#REF!</v>
      </c>
      <c r="AP1428" s="80">
        <v>0</v>
      </c>
      <c r="AQ1428" s="80">
        <v>0</v>
      </c>
      <c r="AR1428" s="80">
        <v>0</v>
      </c>
      <c r="AS1428" s="82">
        <v>43405</v>
      </c>
      <c r="AT1428" s="82">
        <v>50709</v>
      </c>
      <c r="AU1428" s="81" t="s">
        <v>3661</v>
      </c>
      <c r="AV1428" s="80">
        <v>4405.95</v>
      </c>
      <c r="AW1428" s="80" t="e">
        <f t="shared" si="91"/>
        <v>#REF!</v>
      </c>
    </row>
    <row r="1429" spans="2:49" ht="15" customHeight="1">
      <c r="B1429" s="68">
        <v>1419</v>
      </c>
      <c r="C1429" s="68">
        <v>2015</v>
      </c>
      <c r="D1429" s="69" t="s">
        <v>22</v>
      </c>
      <c r="E1429" s="68" t="s">
        <v>2858</v>
      </c>
      <c r="F1429" s="68" t="s">
        <v>4799</v>
      </c>
      <c r="G1429" s="69" t="s">
        <v>2859</v>
      </c>
      <c r="H1429" s="69" t="s">
        <v>2881</v>
      </c>
      <c r="I1429" s="87">
        <v>62000000000001</v>
      </c>
      <c r="J1429" s="69" t="s">
        <v>70</v>
      </c>
      <c r="K1429" s="70" t="s">
        <v>2882</v>
      </c>
      <c r="L1429" s="69" t="s">
        <v>2883</v>
      </c>
      <c r="M1429" s="69" t="s">
        <v>4533</v>
      </c>
      <c r="N1429" s="69" t="s">
        <v>316</v>
      </c>
      <c r="O1429" s="69" t="s">
        <v>2378</v>
      </c>
      <c r="P1429" s="69" t="s">
        <v>2379</v>
      </c>
      <c r="Q1429" s="69" t="s">
        <v>28</v>
      </c>
      <c r="R1429" s="72">
        <v>150195000</v>
      </c>
      <c r="S1429" s="88" t="e">
        <f t="shared" si="88"/>
        <v>#REF!</v>
      </c>
      <c r="T1429" s="71">
        <v>25</v>
      </c>
      <c r="U1429" s="71"/>
      <c r="V1429" s="71"/>
      <c r="W1429" s="71">
        <v>30</v>
      </c>
      <c r="X1429" s="71">
        <v>5.3</v>
      </c>
      <c r="Y1429" s="89">
        <v>0.1</v>
      </c>
      <c r="Z1429" s="90">
        <v>53</v>
      </c>
      <c r="AA1429" s="90">
        <v>53</v>
      </c>
      <c r="AB1429" s="90">
        <v>53</v>
      </c>
      <c r="AC1429" s="71">
        <v>5.3</v>
      </c>
      <c r="AD1429" s="71">
        <v>5.3</v>
      </c>
      <c r="AE1429" s="71">
        <v>5.3</v>
      </c>
      <c r="AF1429" s="71">
        <v>5.3</v>
      </c>
      <c r="AG1429" s="71">
        <v>5.3</v>
      </c>
      <c r="AH1429" s="71">
        <v>929196</v>
      </c>
      <c r="AI1429" s="72">
        <v>291.75</v>
      </c>
      <c r="AJ1429" s="72" t="s">
        <v>4789</v>
      </c>
      <c r="AK1429" s="72">
        <v>0</v>
      </c>
      <c r="AL1429" s="72">
        <v>0</v>
      </c>
      <c r="AM1429" s="72">
        <v>271092933</v>
      </c>
      <c r="AN1429" s="72" t="e">
        <f t="shared" si="89"/>
        <v>#REF!</v>
      </c>
      <c r="AO1429" s="72" t="e">
        <f t="shared" si="90"/>
        <v>#REF!</v>
      </c>
      <c r="AP1429" s="72">
        <v>0</v>
      </c>
      <c r="AQ1429" s="72">
        <v>0</v>
      </c>
      <c r="AR1429" s="72">
        <v>0</v>
      </c>
      <c r="AS1429" s="74">
        <v>43405</v>
      </c>
      <c r="AT1429" s="74">
        <v>50709</v>
      </c>
      <c r="AU1429" s="73" t="s">
        <v>3661</v>
      </c>
      <c r="AV1429" s="72">
        <v>4405.95</v>
      </c>
      <c r="AW1429" s="72" t="e">
        <f t="shared" si="91"/>
        <v>#REF!</v>
      </c>
    </row>
    <row r="1430" spans="2:49" ht="15" customHeight="1">
      <c r="B1430" s="75">
        <v>1420</v>
      </c>
      <c r="C1430" s="75">
        <v>2015</v>
      </c>
      <c r="D1430" s="76" t="s">
        <v>22</v>
      </c>
      <c r="E1430" s="75" t="s">
        <v>2858</v>
      </c>
      <c r="F1430" s="75" t="s">
        <v>4799</v>
      </c>
      <c r="G1430" s="76" t="s">
        <v>2859</v>
      </c>
      <c r="H1430" s="76" t="s">
        <v>2860</v>
      </c>
      <c r="I1430" s="77">
        <v>36000000000000</v>
      </c>
      <c r="J1430" s="76" t="s">
        <v>70</v>
      </c>
      <c r="K1430" s="78" t="s">
        <v>2884</v>
      </c>
      <c r="L1430" s="76" t="s">
        <v>2885</v>
      </c>
      <c r="M1430" s="76" t="s">
        <v>4538</v>
      </c>
      <c r="N1430" s="76" t="s">
        <v>33</v>
      </c>
      <c r="O1430" s="76" t="s">
        <v>2378</v>
      </c>
      <c r="P1430" s="76" t="s">
        <v>2379</v>
      </c>
      <c r="Q1430" s="76" t="s">
        <v>28</v>
      </c>
      <c r="R1430" s="80">
        <v>100223590</v>
      </c>
      <c r="S1430" s="91" t="e">
        <f t="shared" si="88"/>
        <v>#REF!</v>
      </c>
      <c r="T1430" s="79">
        <v>20</v>
      </c>
      <c r="U1430" s="79"/>
      <c r="V1430" s="79"/>
      <c r="W1430" s="79">
        <v>24.478000000000002</v>
      </c>
      <c r="X1430" s="79">
        <v>6.3</v>
      </c>
      <c r="Y1430" s="92">
        <v>0.1</v>
      </c>
      <c r="Z1430" s="93">
        <v>94</v>
      </c>
      <c r="AA1430" s="93">
        <v>94</v>
      </c>
      <c r="AB1430" s="93">
        <v>94</v>
      </c>
      <c r="AC1430" s="79">
        <v>6.3</v>
      </c>
      <c r="AD1430" s="79">
        <v>6.3</v>
      </c>
      <c r="AE1430" s="79">
        <v>6.3</v>
      </c>
      <c r="AF1430" s="79">
        <v>6.3</v>
      </c>
      <c r="AG1430" s="79">
        <v>6.3</v>
      </c>
      <c r="AH1430" s="79">
        <v>1104516</v>
      </c>
      <c r="AI1430" s="80">
        <v>292.81</v>
      </c>
      <c r="AJ1430" s="80" t="s">
        <v>4789</v>
      </c>
      <c r="AK1430" s="80">
        <v>0</v>
      </c>
      <c r="AL1430" s="80">
        <v>0</v>
      </c>
      <c r="AM1430" s="80">
        <v>323413329.95999998</v>
      </c>
      <c r="AN1430" s="80" t="e">
        <f t="shared" si="89"/>
        <v>#REF!</v>
      </c>
      <c r="AO1430" s="80" t="e">
        <f t="shared" si="90"/>
        <v>#REF!</v>
      </c>
      <c r="AP1430" s="80">
        <v>0</v>
      </c>
      <c r="AQ1430" s="80">
        <v>0</v>
      </c>
      <c r="AR1430" s="80">
        <v>0</v>
      </c>
      <c r="AS1430" s="82">
        <v>43405</v>
      </c>
      <c r="AT1430" s="82">
        <v>50709</v>
      </c>
      <c r="AU1430" s="81" t="s">
        <v>3661</v>
      </c>
      <c r="AV1430" s="80">
        <v>4405.95</v>
      </c>
      <c r="AW1430" s="80" t="e">
        <f t="shared" si="91"/>
        <v>#REF!</v>
      </c>
    </row>
    <row r="1431" spans="2:49" ht="15" customHeight="1">
      <c r="B1431" s="68">
        <v>1421</v>
      </c>
      <c r="C1431" s="68">
        <v>2015</v>
      </c>
      <c r="D1431" s="69" t="s">
        <v>22</v>
      </c>
      <c r="E1431" s="68" t="s">
        <v>2858</v>
      </c>
      <c r="F1431" s="68" t="s">
        <v>4799</v>
      </c>
      <c r="G1431" s="69" t="s">
        <v>2859</v>
      </c>
      <c r="H1431" s="69" t="s">
        <v>2886</v>
      </c>
      <c r="I1431" s="87">
        <v>67000000000001</v>
      </c>
      <c r="J1431" s="69" t="s">
        <v>70</v>
      </c>
      <c r="K1431" s="70" t="s">
        <v>2887</v>
      </c>
      <c r="L1431" s="69" t="s">
        <v>2888</v>
      </c>
      <c r="M1431" s="69" t="s">
        <v>4533</v>
      </c>
      <c r="N1431" s="69" t="s">
        <v>316</v>
      </c>
      <c r="O1431" s="69" t="s">
        <v>2378</v>
      </c>
      <c r="P1431" s="69" t="s">
        <v>2379</v>
      </c>
      <c r="Q1431" s="69" t="s">
        <v>28</v>
      </c>
      <c r="R1431" s="72">
        <v>153719890</v>
      </c>
      <c r="S1431" s="88" t="e">
        <f t="shared" si="88"/>
        <v>#REF!</v>
      </c>
      <c r="T1431" s="71">
        <v>30</v>
      </c>
      <c r="U1431" s="71"/>
      <c r="V1431" s="71"/>
      <c r="W1431" s="71">
        <v>40.143999999999998</v>
      </c>
      <c r="X1431" s="71">
        <v>6.2</v>
      </c>
      <c r="Y1431" s="89">
        <v>0.1</v>
      </c>
      <c r="Z1431" s="90">
        <v>62</v>
      </c>
      <c r="AA1431" s="90">
        <v>62</v>
      </c>
      <c r="AB1431" s="90">
        <v>62</v>
      </c>
      <c r="AC1431" s="71">
        <v>6.2</v>
      </c>
      <c r="AD1431" s="71">
        <v>6.2</v>
      </c>
      <c r="AE1431" s="71">
        <v>6.2</v>
      </c>
      <c r="AF1431" s="71">
        <v>6.2</v>
      </c>
      <c r="AG1431" s="71">
        <v>6.2</v>
      </c>
      <c r="AH1431" s="71">
        <v>1086984</v>
      </c>
      <c r="AI1431" s="72">
        <v>294</v>
      </c>
      <c r="AJ1431" s="72" t="s">
        <v>4789</v>
      </c>
      <c r="AK1431" s="72">
        <v>0</v>
      </c>
      <c r="AL1431" s="72">
        <v>0</v>
      </c>
      <c r="AM1431" s="72">
        <v>319573296</v>
      </c>
      <c r="AN1431" s="72" t="e">
        <f t="shared" si="89"/>
        <v>#REF!</v>
      </c>
      <c r="AO1431" s="72" t="e">
        <f t="shared" si="90"/>
        <v>#REF!</v>
      </c>
      <c r="AP1431" s="72">
        <v>0</v>
      </c>
      <c r="AQ1431" s="72">
        <v>0</v>
      </c>
      <c r="AR1431" s="72">
        <v>0</v>
      </c>
      <c r="AS1431" s="74">
        <v>43405</v>
      </c>
      <c r="AT1431" s="74">
        <v>50709</v>
      </c>
      <c r="AU1431" s="73" t="s">
        <v>3661</v>
      </c>
      <c r="AV1431" s="72">
        <v>4405.95</v>
      </c>
      <c r="AW1431" s="72" t="e">
        <f t="shared" si="91"/>
        <v>#REF!</v>
      </c>
    </row>
    <row r="1432" spans="2:49" ht="15" customHeight="1">
      <c r="B1432" s="75">
        <v>1422</v>
      </c>
      <c r="C1432" s="75">
        <v>2015</v>
      </c>
      <c r="D1432" s="76" t="s">
        <v>22</v>
      </c>
      <c r="E1432" s="75" t="s">
        <v>2858</v>
      </c>
      <c r="F1432" s="75" t="s">
        <v>4799</v>
      </c>
      <c r="G1432" s="76" t="s">
        <v>2859</v>
      </c>
      <c r="H1432" s="76" t="s">
        <v>2889</v>
      </c>
      <c r="I1432" s="77">
        <v>35000000000000</v>
      </c>
      <c r="J1432" s="76" t="s">
        <v>70</v>
      </c>
      <c r="K1432" s="78" t="s">
        <v>2890</v>
      </c>
      <c r="L1432" s="76" t="s">
        <v>2891</v>
      </c>
      <c r="M1432" s="76" t="s">
        <v>4533</v>
      </c>
      <c r="N1432" s="76" t="s">
        <v>83</v>
      </c>
      <c r="O1432" s="76" t="s">
        <v>2378</v>
      </c>
      <c r="P1432" s="76" t="s">
        <v>2379</v>
      </c>
      <c r="Q1432" s="76" t="s">
        <v>82</v>
      </c>
      <c r="R1432" s="80">
        <v>20180000</v>
      </c>
      <c r="S1432" s="91" t="e">
        <f t="shared" si="88"/>
        <v>#REF!</v>
      </c>
      <c r="T1432" s="79">
        <v>5</v>
      </c>
      <c r="U1432" s="79"/>
      <c r="V1432" s="79"/>
      <c r="W1432" s="79">
        <v>5.952</v>
      </c>
      <c r="X1432" s="79">
        <v>1.3</v>
      </c>
      <c r="Y1432" s="92">
        <v>0.1</v>
      </c>
      <c r="Z1432" s="93">
        <v>13</v>
      </c>
      <c r="AA1432" s="93">
        <v>13</v>
      </c>
      <c r="AB1432" s="93">
        <v>13</v>
      </c>
      <c r="AC1432" s="79">
        <v>1.3</v>
      </c>
      <c r="AD1432" s="79">
        <v>1.3</v>
      </c>
      <c r="AE1432" s="79">
        <v>1.3</v>
      </c>
      <c r="AF1432" s="79">
        <v>1.3</v>
      </c>
      <c r="AG1432" s="79">
        <v>1.3</v>
      </c>
      <c r="AH1432" s="79">
        <v>227916</v>
      </c>
      <c r="AI1432" s="80">
        <v>293</v>
      </c>
      <c r="AJ1432" s="80" t="s">
        <v>4789</v>
      </c>
      <c r="AK1432" s="80">
        <v>0</v>
      </c>
      <c r="AL1432" s="80">
        <v>0</v>
      </c>
      <c r="AM1432" s="80">
        <v>66779388</v>
      </c>
      <c r="AN1432" s="80" t="e">
        <f t="shared" si="89"/>
        <v>#REF!</v>
      </c>
      <c r="AO1432" s="80" t="e">
        <f t="shared" si="90"/>
        <v>#REF!</v>
      </c>
      <c r="AP1432" s="80">
        <v>0</v>
      </c>
      <c r="AQ1432" s="80">
        <v>0</v>
      </c>
      <c r="AR1432" s="80">
        <v>0</v>
      </c>
      <c r="AS1432" s="82">
        <v>43405</v>
      </c>
      <c r="AT1432" s="82">
        <v>50709</v>
      </c>
      <c r="AU1432" s="81" t="s">
        <v>3661</v>
      </c>
      <c r="AV1432" s="80">
        <v>4405.95</v>
      </c>
      <c r="AW1432" s="80" t="e">
        <f t="shared" si="91"/>
        <v>#REF!</v>
      </c>
    </row>
    <row r="1433" spans="2:49" ht="15" customHeight="1">
      <c r="B1433" s="68">
        <v>1423</v>
      </c>
      <c r="C1433" s="68">
        <v>2015</v>
      </c>
      <c r="D1433" s="69" t="s">
        <v>22</v>
      </c>
      <c r="E1433" s="68" t="s">
        <v>2858</v>
      </c>
      <c r="F1433" s="68" t="s">
        <v>4799</v>
      </c>
      <c r="G1433" s="69" t="s">
        <v>2859</v>
      </c>
      <c r="H1433" s="69" t="s">
        <v>2878</v>
      </c>
      <c r="I1433" s="87">
        <v>30000000000001</v>
      </c>
      <c r="J1433" s="69" t="s">
        <v>70</v>
      </c>
      <c r="K1433" s="70" t="s">
        <v>2892</v>
      </c>
      <c r="L1433" s="69" t="s">
        <v>2893</v>
      </c>
      <c r="M1433" s="69" t="s">
        <v>4533</v>
      </c>
      <c r="N1433" s="69" t="s">
        <v>144</v>
      </c>
      <c r="O1433" s="69" t="s">
        <v>2378</v>
      </c>
      <c r="P1433" s="69" t="s">
        <v>2379</v>
      </c>
      <c r="Q1433" s="69" t="s">
        <v>82</v>
      </c>
      <c r="R1433" s="72">
        <v>126008000</v>
      </c>
      <c r="S1433" s="88" t="e">
        <f t="shared" si="88"/>
        <v>#REF!</v>
      </c>
      <c r="T1433" s="71">
        <v>30</v>
      </c>
      <c r="U1433" s="71"/>
      <c r="V1433" s="71"/>
      <c r="W1433" s="71">
        <v>36.828000000000003</v>
      </c>
      <c r="X1433" s="71">
        <v>8.1999999999999993</v>
      </c>
      <c r="Y1433" s="89">
        <v>0.1</v>
      </c>
      <c r="Z1433" s="90">
        <v>82</v>
      </c>
      <c r="AA1433" s="90">
        <v>82</v>
      </c>
      <c r="AB1433" s="90">
        <v>82</v>
      </c>
      <c r="AC1433" s="71">
        <v>8.1999999999999993</v>
      </c>
      <c r="AD1433" s="71">
        <v>8.1999999999999993</v>
      </c>
      <c r="AE1433" s="71">
        <v>8.1999999999999993</v>
      </c>
      <c r="AF1433" s="71">
        <v>8.1999999999999993</v>
      </c>
      <c r="AG1433" s="71">
        <v>8.1999999999999993</v>
      </c>
      <c r="AH1433" s="71">
        <v>1437624</v>
      </c>
      <c r="AI1433" s="72">
        <v>290</v>
      </c>
      <c r="AJ1433" s="72" t="s">
        <v>4789</v>
      </c>
      <c r="AK1433" s="72">
        <v>0</v>
      </c>
      <c r="AL1433" s="72">
        <v>0</v>
      </c>
      <c r="AM1433" s="72">
        <v>416910960</v>
      </c>
      <c r="AN1433" s="72" t="e">
        <f t="shared" si="89"/>
        <v>#REF!</v>
      </c>
      <c r="AO1433" s="72" t="e">
        <f t="shared" si="90"/>
        <v>#REF!</v>
      </c>
      <c r="AP1433" s="72">
        <v>0</v>
      </c>
      <c r="AQ1433" s="72">
        <v>0</v>
      </c>
      <c r="AR1433" s="72">
        <v>0</v>
      </c>
      <c r="AS1433" s="74">
        <v>43405</v>
      </c>
      <c r="AT1433" s="74">
        <v>50709</v>
      </c>
      <c r="AU1433" s="73" t="s">
        <v>3661</v>
      </c>
      <c r="AV1433" s="72">
        <v>4405.95</v>
      </c>
      <c r="AW1433" s="72" t="e">
        <f t="shared" si="91"/>
        <v>#REF!</v>
      </c>
    </row>
    <row r="1434" spans="2:49" ht="15" customHeight="1">
      <c r="B1434" s="75">
        <v>1424</v>
      </c>
      <c r="C1434" s="75">
        <v>2015</v>
      </c>
      <c r="D1434" s="76" t="s">
        <v>22</v>
      </c>
      <c r="E1434" s="75" t="s">
        <v>2858</v>
      </c>
      <c r="F1434" s="75" t="s">
        <v>4799</v>
      </c>
      <c r="G1434" s="76" t="s">
        <v>2859</v>
      </c>
      <c r="H1434" s="76" t="s">
        <v>2894</v>
      </c>
      <c r="I1434" s="77">
        <v>37000000000000</v>
      </c>
      <c r="J1434" s="76" t="s">
        <v>70</v>
      </c>
      <c r="K1434" s="78" t="s">
        <v>2895</v>
      </c>
      <c r="L1434" s="76" t="s">
        <v>2896</v>
      </c>
      <c r="M1434" s="76" t="s">
        <v>4533</v>
      </c>
      <c r="N1434" s="76" t="s">
        <v>144</v>
      </c>
      <c r="O1434" s="76" t="s">
        <v>2378</v>
      </c>
      <c r="P1434" s="76" t="s">
        <v>2379</v>
      </c>
      <c r="Q1434" s="76" t="s">
        <v>82</v>
      </c>
      <c r="R1434" s="80">
        <v>125916000</v>
      </c>
      <c r="S1434" s="91" t="e">
        <f t="shared" si="88"/>
        <v>#REF!</v>
      </c>
      <c r="T1434" s="79">
        <v>30</v>
      </c>
      <c r="U1434" s="79"/>
      <c r="V1434" s="79"/>
      <c r="W1434" s="79">
        <v>36.828000000000003</v>
      </c>
      <c r="X1434" s="79">
        <v>8.5</v>
      </c>
      <c r="Y1434" s="92">
        <v>0.1</v>
      </c>
      <c r="Z1434" s="93">
        <v>85</v>
      </c>
      <c r="AA1434" s="93">
        <v>85</v>
      </c>
      <c r="AB1434" s="93">
        <v>85</v>
      </c>
      <c r="AC1434" s="79">
        <v>8.5</v>
      </c>
      <c r="AD1434" s="79">
        <v>8.5</v>
      </c>
      <c r="AE1434" s="79">
        <v>8.5</v>
      </c>
      <c r="AF1434" s="79">
        <v>8.5</v>
      </c>
      <c r="AG1434" s="79">
        <v>8.5</v>
      </c>
      <c r="AH1434" s="79">
        <v>1490220</v>
      </c>
      <c r="AI1434" s="80">
        <v>298</v>
      </c>
      <c r="AJ1434" s="80" t="s">
        <v>4789</v>
      </c>
      <c r="AK1434" s="80">
        <v>0</v>
      </c>
      <c r="AL1434" s="80">
        <v>0</v>
      </c>
      <c r="AM1434" s="80">
        <v>444085560</v>
      </c>
      <c r="AN1434" s="80" t="e">
        <f t="shared" si="89"/>
        <v>#REF!</v>
      </c>
      <c r="AO1434" s="80" t="e">
        <f t="shared" si="90"/>
        <v>#REF!</v>
      </c>
      <c r="AP1434" s="80">
        <v>0</v>
      </c>
      <c r="AQ1434" s="80">
        <v>0</v>
      </c>
      <c r="AR1434" s="80">
        <v>0</v>
      </c>
      <c r="AS1434" s="82">
        <v>43405</v>
      </c>
      <c r="AT1434" s="82">
        <v>50709</v>
      </c>
      <c r="AU1434" s="81" t="s">
        <v>3661</v>
      </c>
      <c r="AV1434" s="80">
        <v>4405.95</v>
      </c>
      <c r="AW1434" s="80" t="e">
        <f t="shared" si="91"/>
        <v>#REF!</v>
      </c>
    </row>
    <row r="1435" spans="2:49" ht="15" customHeight="1">
      <c r="B1435" s="68">
        <v>1425</v>
      </c>
      <c r="C1435" s="68">
        <v>2015</v>
      </c>
      <c r="D1435" s="69" t="s">
        <v>22</v>
      </c>
      <c r="E1435" s="68" t="s">
        <v>2858</v>
      </c>
      <c r="F1435" s="68" t="s">
        <v>4799</v>
      </c>
      <c r="G1435" s="69" t="s">
        <v>2859</v>
      </c>
      <c r="H1435" s="69" t="s">
        <v>2894</v>
      </c>
      <c r="I1435" s="87">
        <v>37000000000000</v>
      </c>
      <c r="J1435" s="69" t="s">
        <v>70</v>
      </c>
      <c r="K1435" s="70" t="s">
        <v>2897</v>
      </c>
      <c r="L1435" s="69" t="s">
        <v>2898</v>
      </c>
      <c r="M1435" s="69" t="s">
        <v>4538</v>
      </c>
      <c r="N1435" s="69" t="s">
        <v>144</v>
      </c>
      <c r="O1435" s="69" t="s">
        <v>2378</v>
      </c>
      <c r="P1435" s="69" t="s">
        <v>2379</v>
      </c>
      <c r="Q1435" s="69" t="s">
        <v>82</v>
      </c>
      <c r="R1435" s="72">
        <v>125738000</v>
      </c>
      <c r="S1435" s="88" t="e">
        <f t="shared" si="88"/>
        <v>#REF!</v>
      </c>
      <c r="T1435" s="71">
        <v>30</v>
      </c>
      <c r="U1435" s="71"/>
      <c r="V1435" s="71"/>
      <c r="W1435" s="71">
        <v>36.828000000000003</v>
      </c>
      <c r="X1435" s="71">
        <v>8.5</v>
      </c>
      <c r="Y1435" s="89">
        <v>0.1</v>
      </c>
      <c r="Z1435" s="90">
        <v>85</v>
      </c>
      <c r="AA1435" s="90">
        <v>85</v>
      </c>
      <c r="AB1435" s="90">
        <v>85</v>
      </c>
      <c r="AC1435" s="71">
        <v>8.5</v>
      </c>
      <c r="AD1435" s="71">
        <v>8.5</v>
      </c>
      <c r="AE1435" s="71">
        <v>8.5</v>
      </c>
      <c r="AF1435" s="71">
        <v>8.5</v>
      </c>
      <c r="AG1435" s="71">
        <v>8.5</v>
      </c>
      <c r="AH1435" s="71">
        <v>1490220</v>
      </c>
      <c r="AI1435" s="72">
        <v>298</v>
      </c>
      <c r="AJ1435" s="72" t="s">
        <v>4789</v>
      </c>
      <c r="AK1435" s="72">
        <v>0</v>
      </c>
      <c r="AL1435" s="72">
        <v>0</v>
      </c>
      <c r="AM1435" s="72">
        <v>444085560</v>
      </c>
      <c r="AN1435" s="72" t="e">
        <f t="shared" si="89"/>
        <v>#REF!</v>
      </c>
      <c r="AO1435" s="72" t="e">
        <f t="shared" si="90"/>
        <v>#REF!</v>
      </c>
      <c r="AP1435" s="72">
        <v>0</v>
      </c>
      <c r="AQ1435" s="72">
        <v>0</v>
      </c>
      <c r="AR1435" s="72">
        <v>0</v>
      </c>
      <c r="AS1435" s="74">
        <v>43405</v>
      </c>
      <c r="AT1435" s="74">
        <v>50709</v>
      </c>
      <c r="AU1435" s="73" t="s">
        <v>3661</v>
      </c>
      <c r="AV1435" s="72">
        <v>4405.95</v>
      </c>
      <c r="AW1435" s="72" t="e">
        <f t="shared" si="91"/>
        <v>#REF!</v>
      </c>
    </row>
    <row r="1436" spans="2:49" ht="15" customHeight="1">
      <c r="B1436" s="75">
        <v>1426</v>
      </c>
      <c r="C1436" s="75">
        <v>2015</v>
      </c>
      <c r="D1436" s="76" t="s">
        <v>22</v>
      </c>
      <c r="E1436" s="75" t="s">
        <v>2858</v>
      </c>
      <c r="F1436" s="75" t="s">
        <v>4799</v>
      </c>
      <c r="G1436" s="76" t="s">
        <v>2859</v>
      </c>
      <c r="H1436" s="76" t="s">
        <v>2894</v>
      </c>
      <c r="I1436" s="77">
        <v>37000000000000</v>
      </c>
      <c r="J1436" s="76" t="s">
        <v>70</v>
      </c>
      <c r="K1436" s="78" t="s">
        <v>2899</v>
      </c>
      <c r="L1436" s="76" t="s">
        <v>2900</v>
      </c>
      <c r="M1436" s="76" t="s">
        <v>4533</v>
      </c>
      <c r="N1436" s="76" t="s">
        <v>144</v>
      </c>
      <c r="O1436" s="76" t="s">
        <v>2378</v>
      </c>
      <c r="P1436" s="76" t="s">
        <v>2379</v>
      </c>
      <c r="Q1436" s="76" t="s">
        <v>82</v>
      </c>
      <c r="R1436" s="80">
        <v>125738000</v>
      </c>
      <c r="S1436" s="91" t="e">
        <f t="shared" si="88"/>
        <v>#REF!</v>
      </c>
      <c r="T1436" s="79">
        <v>30</v>
      </c>
      <c r="U1436" s="79"/>
      <c r="V1436" s="79"/>
      <c r="W1436" s="79">
        <v>36.828000000000003</v>
      </c>
      <c r="X1436" s="79">
        <v>8.5</v>
      </c>
      <c r="Y1436" s="92">
        <v>0.1</v>
      </c>
      <c r="Z1436" s="93">
        <v>85</v>
      </c>
      <c r="AA1436" s="93">
        <v>85</v>
      </c>
      <c r="AB1436" s="93">
        <v>85</v>
      </c>
      <c r="AC1436" s="79">
        <v>8.5</v>
      </c>
      <c r="AD1436" s="79">
        <v>8.5</v>
      </c>
      <c r="AE1436" s="79">
        <v>8.5</v>
      </c>
      <c r="AF1436" s="79">
        <v>8.5</v>
      </c>
      <c r="AG1436" s="79">
        <v>8.5</v>
      </c>
      <c r="AH1436" s="79">
        <v>1490220</v>
      </c>
      <c r="AI1436" s="80">
        <v>298</v>
      </c>
      <c r="AJ1436" s="80" t="s">
        <v>4789</v>
      </c>
      <c r="AK1436" s="80">
        <v>0</v>
      </c>
      <c r="AL1436" s="80">
        <v>0</v>
      </c>
      <c r="AM1436" s="80">
        <v>444085560</v>
      </c>
      <c r="AN1436" s="80" t="e">
        <f t="shared" si="89"/>
        <v>#REF!</v>
      </c>
      <c r="AO1436" s="80" t="e">
        <f t="shared" si="90"/>
        <v>#REF!</v>
      </c>
      <c r="AP1436" s="80">
        <v>0</v>
      </c>
      <c r="AQ1436" s="80">
        <v>0</v>
      </c>
      <c r="AR1436" s="80">
        <v>0</v>
      </c>
      <c r="AS1436" s="82">
        <v>43405</v>
      </c>
      <c r="AT1436" s="82">
        <v>50709</v>
      </c>
      <c r="AU1436" s="81" t="s">
        <v>3661</v>
      </c>
      <c r="AV1436" s="80">
        <v>4405.95</v>
      </c>
      <c r="AW1436" s="80" t="e">
        <f t="shared" si="91"/>
        <v>#REF!</v>
      </c>
    </row>
    <row r="1437" spans="2:49" ht="15" customHeight="1">
      <c r="B1437" s="68">
        <v>1427</v>
      </c>
      <c r="C1437" s="68">
        <v>2015</v>
      </c>
      <c r="D1437" s="69" t="s">
        <v>22</v>
      </c>
      <c r="E1437" s="68" t="s">
        <v>2858</v>
      </c>
      <c r="F1437" s="68" t="s">
        <v>4799</v>
      </c>
      <c r="G1437" s="69" t="s">
        <v>2859</v>
      </c>
      <c r="H1437" s="69" t="s">
        <v>2894</v>
      </c>
      <c r="I1437" s="87">
        <v>37000000000000</v>
      </c>
      <c r="J1437" s="69" t="s">
        <v>70</v>
      </c>
      <c r="K1437" s="70" t="s">
        <v>2901</v>
      </c>
      <c r="L1437" s="69" t="s">
        <v>2902</v>
      </c>
      <c r="M1437" s="69" t="s">
        <v>4533</v>
      </c>
      <c r="N1437" s="69" t="s">
        <v>144</v>
      </c>
      <c r="O1437" s="69" t="s">
        <v>2378</v>
      </c>
      <c r="P1437" s="69" t="s">
        <v>2379</v>
      </c>
      <c r="Q1437" s="69" t="s">
        <v>82</v>
      </c>
      <c r="R1437" s="72">
        <v>125738000</v>
      </c>
      <c r="S1437" s="88" t="e">
        <f t="shared" si="88"/>
        <v>#REF!</v>
      </c>
      <c r="T1437" s="71">
        <v>30</v>
      </c>
      <c r="U1437" s="71"/>
      <c r="V1437" s="71"/>
      <c r="W1437" s="71">
        <v>36.828000000000003</v>
      </c>
      <c r="X1437" s="71">
        <v>8.5</v>
      </c>
      <c r="Y1437" s="89">
        <v>0.1</v>
      </c>
      <c r="Z1437" s="90">
        <v>85</v>
      </c>
      <c r="AA1437" s="90">
        <v>85</v>
      </c>
      <c r="AB1437" s="90">
        <v>85</v>
      </c>
      <c r="AC1437" s="71">
        <v>8.5</v>
      </c>
      <c r="AD1437" s="71">
        <v>8.5</v>
      </c>
      <c r="AE1437" s="71">
        <v>8.5</v>
      </c>
      <c r="AF1437" s="71">
        <v>8.5</v>
      </c>
      <c r="AG1437" s="71">
        <v>8.5</v>
      </c>
      <c r="AH1437" s="71">
        <v>1490220</v>
      </c>
      <c r="AI1437" s="72">
        <v>298</v>
      </c>
      <c r="AJ1437" s="72" t="s">
        <v>4789</v>
      </c>
      <c r="AK1437" s="72">
        <v>0</v>
      </c>
      <c r="AL1437" s="72">
        <v>0</v>
      </c>
      <c r="AM1437" s="72">
        <v>444085560</v>
      </c>
      <c r="AN1437" s="72" t="e">
        <f t="shared" si="89"/>
        <v>#REF!</v>
      </c>
      <c r="AO1437" s="72" t="e">
        <f t="shared" si="90"/>
        <v>#REF!</v>
      </c>
      <c r="AP1437" s="72">
        <v>0</v>
      </c>
      <c r="AQ1437" s="72">
        <v>0</v>
      </c>
      <c r="AR1437" s="72">
        <v>0</v>
      </c>
      <c r="AS1437" s="74">
        <v>43405</v>
      </c>
      <c r="AT1437" s="74">
        <v>50709</v>
      </c>
      <c r="AU1437" s="73" t="s">
        <v>3661</v>
      </c>
      <c r="AV1437" s="72">
        <v>4405.95</v>
      </c>
      <c r="AW1437" s="72" t="e">
        <f t="shared" si="91"/>
        <v>#REF!</v>
      </c>
    </row>
    <row r="1438" spans="2:49" ht="15" customHeight="1">
      <c r="B1438" s="75">
        <v>1428</v>
      </c>
      <c r="C1438" s="75">
        <v>2015</v>
      </c>
      <c r="D1438" s="76" t="s">
        <v>22</v>
      </c>
      <c r="E1438" s="75" t="s">
        <v>2858</v>
      </c>
      <c r="F1438" s="75" t="s">
        <v>4799</v>
      </c>
      <c r="G1438" s="76" t="s">
        <v>2859</v>
      </c>
      <c r="H1438" s="76" t="s">
        <v>2903</v>
      </c>
      <c r="I1438" s="77">
        <v>2346527000106</v>
      </c>
      <c r="J1438" s="76" t="s">
        <v>70</v>
      </c>
      <c r="K1438" s="78" t="s">
        <v>2904</v>
      </c>
      <c r="L1438" s="76" t="s">
        <v>2905</v>
      </c>
      <c r="M1438" s="76" t="s">
        <v>4533</v>
      </c>
      <c r="N1438" s="76" t="s">
        <v>272</v>
      </c>
      <c r="O1438" s="76" t="s">
        <v>2378</v>
      </c>
      <c r="P1438" s="76" t="s">
        <v>2379</v>
      </c>
      <c r="Q1438" s="76" t="s">
        <v>28</v>
      </c>
      <c r="R1438" s="80">
        <v>203655000</v>
      </c>
      <c r="S1438" s="91" t="e">
        <f t="shared" si="88"/>
        <v>#REF!</v>
      </c>
      <c r="T1438" s="79">
        <v>30</v>
      </c>
      <c r="U1438" s="79"/>
      <c r="V1438" s="79"/>
      <c r="W1438" s="79">
        <v>33.264000000000003</v>
      </c>
      <c r="X1438" s="79">
        <v>5.4</v>
      </c>
      <c r="Y1438" s="92">
        <v>0.1</v>
      </c>
      <c r="Z1438" s="93">
        <v>54</v>
      </c>
      <c r="AA1438" s="93">
        <v>54</v>
      </c>
      <c r="AB1438" s="93">
        <v>54</v>
      </c>
      <c r="AC1438" s="79">
        <v>5.4</v>
      </c>
      <c r="AD1438" s="79">
        <v>5.4</v>
      </c>
      <c r="AE1438" s="79">
        <v>5.4</v>
      </c>
      <c r="AF1438" s="79">
        <v>5.4</v>
      </c>
      <c r="AG1438" s="79">
        <v>5.4</v>
      </c>
      <c r="AH1438" s="79">
        <v>946728</v>
      </c>
      <c r="AI1438" s="80">
        <v>295.99</v>
      </c>
      <c r="AJ1438" s="80" t="s">
        <v>4789</v>
      </c>
      <c r="AK1438" s="80">
        <v>0</v>
      </c>
      <c r="AL1438" s="80">
        <v>0</v>
      </c>
      <c r="AM1438" s="80">
        <v>280222020.72000003</v>
      </c>
      <c r="AN1438" s="80" t="e">
        <f t="shared" si="89"/>
        <v>#REF!</v>
      </c>
      <c r="AO1438" s="80" t="e">
        <f t="shared" si="90"/>
        <v>#REF!</v>
      </c>
      <c r="AP1438" s="80">
        <v>0</v>
      </c>
      <c r="AQ1438" s="80">
        <v>0</v>
      </c>
      <c r="AR1438" s="80">
        <v>0</v>
      </c>
      <c r="AS1438" s="82">
        <v>43405</v>
      </c>
      <c r="AT1438" s="82">
        <v>50709</v>
      </c>
      <c r="AU1438" s="81" t="s">
        <v>3661</v>
      </c>
      <c r="AV1438" s="80">
        <v>4405.95</v>
      </c>
      <c r="AW1438" s="80" t="e">
        <f t="shared" si="91"/>
        <v>#REF!</v>
      </c>
    </row>
    <row r="1439" spans="2:49" ht="15" customHeight="1">
      <c r="B1439" s="68">
        <v>1429</v>
      </c>
      <c r="C1439" s="68">
        <v>2015</v>
      </c>
      <c r="D1439" s="69" t="s">
        <v>22</v>
      </c>
      <c r="E1439" s="68" t="s">
        <v>2858</v>
      </c>
      <c r="F1439" s="68" t="s">
        <v>4799</v>
      </c>
      <c r="G1439" s="69" t="s">
        <v>2859</v>
      </c>
      <c r="H1439" s="69" t="s">
        <v>2903</v>
      </c>
      <c r="I1439" s="87">
        <v>2346527000106</v>
      </c>
      <c r="J1439" s="69" t="s">
        <v>70</v>
      </c>
      <c r="K1439" s="70" t="s">
        <v>2906</v>
      </c>
      <c r="L1439" s="69" t="s">
        <v>2907</v>
      </c>
      <c r="M1439" s="69" t="s">
        <v>4533</v>
      </c>
      <c r="N1439" s="69" t="s">
        <v>272</v>
      </c>
      <c r="O1439" s="69" t="s">
        <v>2378</v>
      </c>
      <c r="P1439" s="69" t="s">
        <v>2379</v>
      </c>
      <c r="Q1439" s="69" t="s">
        <v>28</v>
      </c>
      <c r="R1439" s="72">
        <v>203655000</v>
      </c>
      <c r="S1439" s="88" t="e">
        <f t="shared" si="88"/>
        <v>#REF!</v>
      </c>
      <c r="T1439" s="71">
        <v>30</v>
      </c>
      <c r="U1439" s="71"/>
      <c r="V1439" s="71"/>
      <c r="W1439" s="71">
        <v>33.264000000000003</v>
      </c>
      <c r="X1439" s="71">
        <v>5.4</v>
      </c>
      <c r="Y1439" s="89">
        <v>0.1</v>
      </c>
      <c r="Z1439" s="90">
        <v>54</v>
      </c>
      <c r="AA1439" s="90">
        <v>54</v>
      </c>
      <c r="AB1439" s="90">
        <v>54</v>
      </c>
      <c r="AC1439" s="71">
        <v>5.4</v>
      </c>
      <c r="AD1439" s="71">
        <v>5.4</v>
      </c>
      <c r="AE1439" s="71">
        <v>5.4</v>
      </c>
      <c r="AF1439" s="71">
        <v>5.4</v>
      </c>
      <c r="AG1439" s="71">
        <v>5.4</v>
      </c>
      <c r="AH1439" s="71">
        <v>946728</v>
      </c>
      <c r="AI1439" s="72">
        <v>296.99</v>
      </c>
      <c r="AJ1439" s="72" t="s">
        <v>4789</v>
      </c>
      <c r="AK1439" s="72">
        <v>0</v>
      </c>
      <c r="AL1439" s="72">
        <v>0</v>
      </c>
      <c r="AM1439" s="72">
        <v>281168748.72000003</v>
      </c>
      <c r="AN1439" s="72" t="e">
        <f t="shared" si="89"/>
        <v>#REF!</v>
      </c>
      <c r="AO1439" s="72" t="e">
        <f t="shared" si="90"/>
        <v>#REF!</v>
      </c>
      <c r="AP1439" s="72">
        <v>0</v>
      </c>
      <c r="AQ1439" s="72">
        <v>0</v>
      </c>
      <c r="AR1439" s="72">
        <v>0</v>
      </c>
      <c r="AS1439" s="74">
        <v>43405</v>
      </c>
      <c r="AT1439" s="74">
        <v>50709</v>
      </c>
      <c r="AU1439" s="73" t="s">
        <v>3661</v>
      </c>
      <c r="AV1439" s="72">
        <v>4405.95</v>
      </c>
      <c r="AW1439" s="72" t="e">
        <f t="shared" si="91"/>
        <v>#REF!</v>
      </c>
    </row>
    <row r="1440" spans="2:49" ht="15" customHeight="1">
      <c r="B1440" s="75">
        <v>1430</v>
      </c>
      <c r="C1440" s="75">
        <v>2015</v>
      </c>
      <c r="D1440" s="76" t="s">
        <v>22</v>
      </c>
      <c r="E1440" s="75" t="s">
        <v>2858</v>
      </c>
      <c r="F1440" s="75" t="s">
        <v>4799</v>
      </c>
      <c r="G1440" s="76" t="s">
        <v>2859</v>
      </c>
      <c r="H1440" s="76" t="s">
        <v>2903</v>
      </c>
      <c r="I1440" s="77">
        <v>2346527000106</v>
      </c>
      <c r="J1440" s="76" t="s">
        <v>70</v>
      </c>
      <c r="K1440" s="78" t="s">
        <v>2908</v>
      </c>
      <c r="L1440" s="76" t="s">
        <v>2909</v>
      </c>
      <c r="M1440" s="76" t="s">
        <v>4533</v>
      </c>
      <c r="N1440" s="76" t="s">
        <v>272</v>
      </c>
      <c r="O1440" s="76" t="s">
        <v>2378</v>
      </c>
      <c r="P1440" s="76" t="s">
        <v>2379</v>
      </c>
      <c r="Q1440" s="76" t="s">
        <v>28</v>
      </c>
      <c r="R1440" s="80">
        <v>203655000</v>
      </c>
      <c r="S1440" s="91" t="e">
        <f t="shared" si="88"/>
        <v>#REF!</v>
      </c>
      <c r="T1440" s="79">
        <v>30</v>
      </c>
      <c r="U1440" s="79"/>
      <c r="V1440" s="79"/>
      <c r="W1440" s="79">
        <v>33.264000000000003</v>
      </c>
      <c r="X1440" s="79">
        <v>5.4</v>
      </c>
      <c r="Y1440" s="92">
        <v>0.1</v>
      </c>
      <c r="Z1440" s="93">
        <v>54</v>
      </c>
      <c r="AA1440" s="93">
        <v>54</v>
      </c>
      <c r="AB1440" s="93">
        <v>54</v>
      </c>
      <c r="AC1440" s="79">
        <v>5.4</v>
      </c>
      <c r="AD1440" s="79">
        <v>5.4</v>
      </c>
      <c r="AE1440" s="79">
        <v>5.4</v>
      </c>
      <c r="AF1440" s="79">
        <v>5.4</v>
      </c>
      <c r="AG1440" s="79">
        <v>5.4</v>
      </c>
      <c r="AH1440" s="79">
        <v>946728</v>
      </c>
      <c r="AI1440" s="80">
        <v>301.49</v>
      </c>
      <c r="AJ1440" s="80" t="s">
        <v>4789</v>
      </c>
      <c r="AK1440" s="80">
        <v>0</v>
      </c>
      <c r="AL1440" s="80">
        <v>0</v>
      </c>
      <c r="AM1440" s="80">
        <v>285429024.72000003</v>
      </c>
      <c r="AN1440" s="80" t="e">
        <f t="shared" si="89"/>
        <v>#REF!</v>
      </c>
      <c r="AO1440" s="80" t="e">
        <f t="shared" si="90"/>
        <v>#REF!</v>
      </c>
      <c r="AP1440" s="80">
        <v>0</v>
      </c>
      <c r="AQ1440" s="80">
        <v>0</v>
      </c>
      <c r="AR1440" s="80">
        <v>0</v>
      </c>
      <c r="AS1440" s="82">
        <v>43405</v>
      </c>
      <c r="AT1440" s="82">
        <v>50709</v>
      </c>
      <c r="AU1440" s="81" t="s">
        <v>3661</v>
      </c>
      <c r="AV1440" s="80">
        <v>4405.95</v>
      </c>
      <c r="AW1440" s="80" t="e">
        <f t="shared" si="91"/>
        <v>#REF!</v>
      </c>
    </row>
    <row r="1441" spans="2:49" ht="15" customHeight="1">
      <c r="B1441" s="68">
        <v>1431</v>
      </c>
      <c r="C1441" s="68">
        <v>2015</v>
      </c>
      <c r="D1441" s="69" t="s">
        <v>22</v>
      </c>
      <c r="E1441" s="68" t="s">
        <v>2858</v>
      </c>
      <c r="F1441" s="68" t="s">
        <v>4799</v>
      </c>
      <c r="G1441" s="69" t="s">
        <v>2859</v>
      </c>
      <c r="H1441" s="69" t="s">
        <v>2910</v>
      </c>
      <c r="I1441" s="87">
        <v>64000000000000</v>
      </c>
      <c r="J1441" s="69" t="s">
        <v>70</v>
      </c>
      <c r="K1441" s="70" t="s">
        <v>2911</v>
      </c>
      <c r="L1441" s="69" t="s">
        <v>2912</v>
      </c>
      <c r="M1441" s="69" t="s">
        <v>4533</v>
      </c>
      <c r="N1441" s="69" t="s">
        <v>74</v>
      </c>
      <c r="O1441" s="69" t="s">
        <v>2378</v>
      </c>
      <c r="P1441" s="69" t="s">
        <v>2379</v>
      </c>
      <c r="Q1441" s="69" t="s">
        <v>28</v>
      </c>
      <c r="R1441" s="72">
        <v>122224000</v>
      </c>
      <c r="S1441" s="88" t="e">
        <f t="shared" si="88"/>
        <v>#REF!</v>
      </c>
      <c r="T1441" s="71">
        <v>29.835000000000001</v>
      </c>
      <c r="U1441" s="71"/>
      <c r="V1441" s="71"/>
      <c r="W1441" s="71">
        <v>34.411000000000001</v>
      </c>
      <c r="X1441" s="71">
        <v>8.6999999999999993</v>
      </c>
      <c r="Y1441" s="89">
        <v>0.1</v>
      </c>
      <c r="Z1441" s="90">
        <v>87</v>
      </c>
      <c r="AA1441" s="90">
        <v>87</v>
      </c>
      <c r="AB1441" s="90">
        <v>87</v>
      </c>
      <c r="AC1441" s="71">
        <v>8.6999999999999993</v>
      </c>
      <c r="AD1441" s="71">
        <v>8.6999999999999993</v>
      </c>
      <c r="AE1441" s="71">
        <v>8.6999999999999993</v>
      </c>
      <c r="AF1441" s="71">
        <v>8.6999999999999993</v>
      </c>
      <c r="AG1441" s="71">
        <v>8.6999999999999993</v>
      </c>
      <c r="AH1441" s="71">
        <v>1525284</v>
      </c>
      <c r="AI1441" s="72">
        <v>301.02</v>
      </c>
      <c r="AJ1441" s="72" t="s">
        <v>4789</v>
      </c>
      <c r="AK1441" s="72">
        <v>0</v>
      </c>
      <c r="AL1441" s="72">
        <v>0</v>
      </c>
      <c r="AM1441" s="72">
        <v>459140989.67999995</v>
      </c>
      <c r="AN1441" s="72" t="e">
        <f t="shared" si="89"/>
        <v>#REF!</v>
      </c>
      <c r="AO1441" s="72" t="e">
        <f t="shared" si="90"/>
        <v>#REF!</v>
      </c>
      <c r="AP1441" s="72">
        <v>0</v>
      </c>
      <c r="AQ1441" s="72">
        <v>0</v>
      </c>
      <c r="AR1441" s="72">
        <v>0</v>
      </c>
      <c r="AS1441" s="74">
        <v>43405</v>
      </c>
      <c r="AT1441" s="74">
        <v>50709</v>
      </c>
      <c r="AU1441" s="73" t="s">
        <v>3661</v>
      </c>
      <c r="AV1441" s="72">
        <v>4405.95</v>
      </c>
      <c r="AW1441" s="72" t="e">
        <f t="shared" si="91"/>
        <v>#REF!</v>
      </c>
    </row>
    <row r="1442" spans="2:49" ht="15" customHeight="1">
      <c r="B1442" s="75">
        <v>1432</v>
      </c>
      <c r="C1442" s="75">
        <v>2015</v>
      </c>
      <c r="D1442" s="76" t="s">
        <v>22</v>
      </c>
      <c r="E1442" s="75" t="s">
        <v>2858</v>
      </c>
      <c r="F1442" s="75" t="s">
        <v>4799</v>
      </c>
      <c r="G1442" s="76" t="s">
        <v>2859</v>
      </c>
      <c r="H1442" s="76" t="s">
        <v>2910</v>
      </c>
      <c r="I1442" s="77">
        <v>64000000000000</v>
      </c>
      <c r="J1442" s="76" t="s">
        <v>70</v>
      </c>
      <c r="K1442" s="78" t="s">
        <v>2913</v>
      </c>
      <c r="L1442" s="76" t="s">
        <v>2914</v>
      </c>
      <c r="M1442" s="76" t="s">
        <v>4533</v>
      </c>
      <c r="N1442" s="76" t="s">
        <v>74</v>
      </c>
      <c r="O1442" s="76" t="s">
        <v>2378</v>
      </c>
      <c r="P1442" s="76" t="s">
        <v>2379</v>
      </c>
      <c r="Q1442" s="76" t="s">
        <v>28</v>
      </c>
      <c r="R1442" s="80">
        <v>122224000</v>
      </c>
      <c r="S1442" s="91" t="e">
        <f t="shared" si="88"/>
        <v>#REF!</v>
      </c>
      <c r="T1442" s="79">
        <v>29.835000000000001</v>
      </c>
      <c r="U1442" s="79"/>
      <c r="V1442" s="79"/>
      <c r="W1442" s="79">
        <v>34.411000000000001</v>
      </c>
      <c r="X1442" s="79">
        <v>8.6999999999999993</v>
      </c>
      <c r="Y1442" s="92">
        <v>0.1</v>
      </c>
      <c r="Z1442" s="93">
        <v>87</v>
      </c>
      <c r="AA1442" s="93">
        <v>87</v>
      </c>
      <c r="AB1442" s="93">
        <v>87</v>
      </c>
      <c r="AC1442" s="79">
        <v>8.6999999999999993</v>
      </c>
      <c r="AD1442" s="79">
        <v>8.6999999999999993</v>
      </c>
      <c r="AE1442" s="79">
        <v>8.6999999999999993</v>
      </c>
      <c r="AF1442" s="79">
        <v>8.6999999999999993</v>
      </c>
      <c r="AG1442" s="79">
        <v>8.6999999999999993</v>
      </c>
      <c r="AH1442" s="79">
        <v>1525284</v>
      </c>
      <c r="AI1442" s="80">
        <v>301.02</v>
      </c>
      <c r="AJ1442" s="80" t="s">
        <v>4789</v>
      </c>
      <c r="AK1442" s="80">
        <v>0</v>
      </c>
      <c r="AL1442" s="80">
        <v>0</v>
      </c>
      <c r="AM1442" s="80">
        <v>459140989.67999995</v>
      </c>
      <c r="AN1442" s="80" t="e">
        <f t="shared" si="89"/>
        <v>#REF!</v>
      </c>
      <c r="AO1442" s="80" t="e">
        <f t="shared" si="90"/>
        <v>#REF!</v>
      </c>
      <c r="AP1442" s="80">
        <v>0</v>
      </c>
      <c r="AQ1442" s="80">
        <v>0</v>
      </c>
      <c r="AR1442" s="80">
        <v>0</v>
      </c>
      <c r="AS1442" s="82">
        <v>43405</v>
      </c>
      <c r="AT1442" s="82">
        <v>50709</v>
      </c>
      <c r="AU1442" s="81" t="s">
        <v>3661</v>
      </c>
      <c r="AV1442" s="80">
        <v>4405.95</v>
      </c>
      <c r="AW1442" s="80" t="e">
        <f t="shared" si="91"/>
        <v>#REF!</v>
      </c>
    </row>
    <row r="1443" spans="2:49" ht="15" customHeight="1">
      <c r="B1443" s="68">
        <v>1433</v>
      </c>
      <c r="C1443" s="68">
        <v>2015</v>
      </c>
      <c r="D1443" s="69" t="s">
        <v>22</v>
      </c>
      <c r="E1443" s="68" t="s">
        <v>2858</v>
      </c>
      <c r="F1443" s="68" t="s">
        <v>4799</v>
      </c>
      <c r="G1443" s="69" t="s">
        <v>2859</v>
      </c>
      <c r="H1443" s="69" t="s">
        <v>2910</v>
      </c>
      <c r="I1443" s="87">
        <v>64000000000000</v>
      </c>
      <c r="J1443" s="69" t="s">
        <v>70</v>
      </c>
      <c r="K1443" s="70" t="s">
        <v>2915</v>
      </c>
      <c r="L1443" s="69" t="s">
        <v>2916</v>
      </c>
      <c r="M1443" s="69" t="s">
        <v>4533</v>
      </c>
      <c r="N1443" s="69" t="s">
        <v>74</v>
      </c>
      <c r="O1443" s="69" t="s">
        <v>2378</v>
      </c>
      <c r="P1443" s="69" t="s">
        <v>2379</v>
      </c>
      <c r="Q1443" s="69" t="s">
        <v>28</v>
      </c>
      <c r="R1443" s="72">
        <v>122224000</v>
      </c>
      <c r="S1443" s="88" t="e">
        <f t="shared" si="88"/>
        <v>#REF!</v>
      </c>
      <c r="T1443" s="71">
        <v>29.835000000000001</v>
      </c>
      <c r="U1443" s="71"/>
      <c r="V1443" s="71"/>
      <c r="W1443" s="71">
        <v>34.411000000000001</v>
      </c>
      <c r="X1443" s="71">
        <v>8.6999999999999993</v>
      </c>
      <c r="Y1443" s="89">
        <v>0.1</v>
      </c>
      <c r="Z1443" s="90">
        <v>87</v>
      </c>
      <c r="AA1443" s="90">
        <v>87</v>
      </c>
      <c r="AB1443" s="90">
        <v>87</v>
      </c>
      <c r="AC1443" s="71">
        <v>8.6999999999999993</v>
      </c>
      <c r="AD1443" s="71">
        <v>8.6999999999999993</v>
      </c>
      <c r="AE1443" s="71">
        <v>8.6999999999999993</v>
      </c>
      <c r="AF1443" s="71">
        <v>8.6999999999999993</v>
      </c>
      <c r="AG1443" s="71">
        <v>8.6999999999999993</v>
      </c>
      <c r="AH1443" s="71">
        <v>1525284</v>
      </c>
      <c r="AI1443" s="72">
        <v>301.02</v>
      </c>
      <c r="AJ1443" s="72" t="s">
        <v>4789</v>
      </c>
      <c r="AK1443" s="72">
        <v>0</v>
      </c>
      <c r="AL1443" s="72">
        <v>0</v>
      </c>
      <c r="AM1443" s="72">
        <v>459140989.67999995</v>
      </c>
      <c r="AN1443" s="72" t="e">
        <f t="shared" si="89"/>
        <v>#REF!</v>
      </c>
      <c r="AO1443" s="72" t="e">
        <f t="shared" si="90"/>
        <v>#REF!</v>
      </c>
      <c r="AP1443" s="72">
        <v>0</v>
      </c>
      <c r="AQ1443" s="72">
        <v>0</v>
      </c>
      <c r="AR1443" s="72">
        <v>0</v>
      </c>
      <c r="AS1443" s="74">
        <v>43405</v>
      </c>
      <c r="AT1443" s="74">
        <v>50709</v>
      </c>
      <c r="AU1443" s="73" t="s">
        <v>3661</v>
      </c>
      <c r="AV1443" s="72">
        <v>4405.95</v>
      </c>
      <c r="AW1443" s="72" t="e">
        <f t="shared" si="91"/>
        <v>#REF!</v>
      </c>
    </row>
    <row r="1444" spans="2:49" ht="15" customHeight="1">
      <c r="B1444" s="75">
        <v>1434</v>
      </c>
      <c r="C1444" s="75">
        <v>2015</v>
      </c>
      <c r="D1444" s="76" t="s">
        <v>22</v>
      </c>
      <c r="E1444" s="75" t="s">
        <v>2858</v>
      </c>
      <c r="F1444" s="75" t="s">
        <v>4799</v>
      </c>
      <c r="G1444" s="76" t="s">
        <v>2859</v>
      </c>
      <c r="H1444" s="76" t="s">
        <v>2798</v>
      </c>
      <c r="I1444" s="77">
        <v>48000000000000</v>
      </c>
      <c r="J1444" s="76" t="s">
        <v>70</v>
      </c>
      <c r="K1444" s="78" t="s">
        <v>2917</v>
      </c>
      <c r="L1444" s="76" t="s">
        <v>2918</v>
      </c>
      <c r="M1444" s="76" t="s">
        <v>4533</v>
      </c>
      <c r="N1444" s="76" t="s">
        <v>74</v>
      </c>
      <c r="O1444" s="76" t="s">
        <v>2378</v>
      </c>
      <c r="P1444" s="76" t="s">
        <v>2379</v>
      </c>
      <c r="Q1444" s="76" t="s">
        <v>28</v>
      </c>
      <c r="R1444" s="80">
        <v>79481000</v>
      </c>
      <c r="S1444" s="91" t="e">
        <f t="shared" si="88"/>
        <v>#REF!</v>
      </c>
      <c r="T1444" s="79">
        <v>20</v>
      </c>
      <c r="U1444" s="79"/>
      <c r="V1444" s="79"/>
      <c r="W1444" s="79">
        <v>25.501999999999999</v>
      </c>
      <c r="X1444" s="79">
        <v>5</v>
      </c>
      <c r="Y1444" s="92">
        <v>0.1</v>
      </c>
      <c r="Z1444" s="93">
        <v>50</v>
      </c>
      <c r="AA1444" s="93">
        <v>50</v>
      </c>
      <c r="AB1444" s="93">
        <v>50</v>
      </c>
      <c r="AC1444" s="79">
        <v>5</v>
      </c>
      <c r="AD1444" s="79">
        <v>5</v>
      </c>
      <c r="AE1444" s="79">
        <v>5</v>
      </c>
      <c r="AF1444" s="79">
        <v>5</v>
      </c>
      <c r="AG1444" s="79">
        <v>5</v>
      </c>
      <c r="AH1444" s="79">
        <v>876600</v>
      </c>
      <c r="AI1444" s="80">
        <v>300.14999999999998</v>
      </c>
      <c r="AJ1444" s="80" t="s">
        <v>4789</v>
      </c>
      <c r="AK1444" s="80">
        <v>0</v>
      </c>
      <c r="AL1444" s="80">
        <v>0</v>
      </c>
      <c r="AM1444" s="80">
        <v>263111489.99999994</v>
      </c>
      <c r="AN1444" s="80" t="e">
        <f t="shared" si="89"/>
        <v>#REF!</v>
      </c>
      <c r="AO1444" s="80" t="e">
        <f t="shared" si="90"/>
        <v>#REF!</v>
      </c>
      <c r="AP1444" s="80">
        <v>0</v>
      </c>
      <c r="AQ1444" s="80">
        <v>0</v>
      </c>
      <c r="AR1444" s="80">
        <v>0</v>
      </c>
      <c r="AS1444" s="82">
        <v>43405</v>
      </c>
      <c r="AT1444" s="82">
        <v>50709</v>
      </c>
      <c r="AU1444" s="81" t="s">
        <v>3661</v>
      </c>
      <c r="AV1444" s="80">
        <v>4405.95</v>
      </c>
      <c r="AW1444" s="80" t="e">
        <f t="shared" si="91"/>
        <v>#REF!</v>
      </c>
    </row>
    <row r="1445" spans="2:49" ht="15" customHeight="1">
      <c r="B1445" s="68">
        <v>1435</v>
      </c>
      <c r="C1445" s="68">
        <v>2015</v>
      </c>
      <c r="D1445" s="69" t="s">
        <v>22</v>
      </c>
      <c r="E1445" s="68" t="s">
        <v>2858</v>
      </c>
      <c r="F1445" s="68" t="s">
        <v>4799</v>
      </c>
      <c r="G1445" s="69" t="s">
        <v>2859</v>
      </c>
      <c r="H1445" s="69" t="s">
        <v>2919</v>
      </c>
      <c r="I1445" s="87">
        <v>9334083000120</v>
      </c>
      <c r="J1445" s="69" t="s">
        <v>2370</v>
      </c>
      <c r="K1445" s="70" t="s">
        <v>2920</v>
      </c>
      <c r="L1445" s="69" t="s">
        <v>2921</v>
      </c>
      <c r="M1445" s="69" t="s">
        <v>4533</v>
      </c>
      <c r="N1445" s="69" t="s">
        <v>74</v>
      </c>
      <c r="O1445" s="69" t="s">
        <v>838</v>
      </c>
      <c r="P1445" s="69" t="s">
        <v>4462</v>
      </c>
      <c r="Q1445" s="69" t="s">
        <v>28</v>
      </c>
      <c r="R1445" s="72">
        <v>128800000.00000001</v>
      </c>
      <c r="S1445" s="88" t="e">
        <f t="shared" si="88"/>
        <v>#REF!</v>
      </c>
      <c r="T1445" s="71">
        <v>28</v>
      </c>
      <c r="U1445" s="71"/>
      <c r="V1445" s="71"/>
      <c r="W1445" s="71">
        <v>0</v>
      </c>
      <c r="X1445" s="71">
        <v>15.4</v>
      </c>
      <c r="Y1445" s="89">
        <v>0.1</v>
      </c>
      <c r="Z1445" s="90">
        <v>152</v>
      </c>
      <c r="AA1445" s="90">
        <v>152</v>
      </c>
      <c r="AB1445" s="90">
        <v>152</v>
      </c>
      <c r="AC1445" s="71">
        <v>15.2</v>
      </c>
      <c r="AD1445" s="71">
        <v>15.2</v>
      </c>
      <c r="AE1445" s="71">
        <v>15.2</v>
      </c>
      <c r="AF1445" s="71">
        <v>15.2</v>
      </c>
      <c r="AG1445" s="71">
        <v>15.2</v>
      </c>
      <c r="AH1445" s="71">
        <v>2664864</v>
      </c>
      <c r="AI1445" s="72">
        <v>199.37</v>
      </c>
      <c r="AJ1445" s="72" t="s">
        <v>4789</v>
      </c>
      <c r="AK1445" s="72">
        <v>0</v>
      </c>
      <c r="AL1445" s="72">
        <v>0</v>
      </c>
      <c r="AM1445" s="72">
        <v>531293935.68000001</v>
      </c>
      <c r="AN1445" s="72" t="e">
        <f t="shared" si="89"/>
        <v>#REF!</v>
      </c>
      <c r="AO1445" s="72" t="e">
        <f t="shared" si="90"/>
        <v>#REF!</v>
      </c>
      <c r="AP1445" s="72">
        <v>0</v>
      </c>
      <c r="AQ1445" s="72">
        <v>0</v>
      </c>
      <c r="AR1445" s="72">
        <v>0</v>
      </c>
      <c r="AS1445" s="74">
        <v>43405</v>
      </c>
      <c r="AT1445" s="74">
        <v>50709</v>
      </c>
      <c r="AU1445" s="73" t="s">
        <v>3661</v>
      </c>
      <c r="AV1445" s="72">
        <v>4405.95</v>
      </c>
      <c r="AW1445" s="72" t="e">
        <f t="shared" si="91"/>
        <v>#REF!</v>
      </c>
    </row>
    <row r="1446" spans="2:49" ht="15" customHeight="1">
      <c r="B1446" s="75">
        <v>1436</v>
      </c>
      <c r="C1446" s="75">
        <v>2015</v>
      </c>
      <c r="D1446" s="76" t="s">
        <v>22</v>
      </c>
      <c r="E1446" s="75" t="s">
        <v>2858</v>
      </c>
      <c r="F1446" s="75" t="s">
        <v>4799</v>
      </c>
      <c r="G1446" s="76" t="s">
        <v>2859</v>
      </c>
      <c r="H1446" s="76" t="s">
        <v>2881</v>
      </c>
      <c r="I1446" s="77">
        <v>62000000000001</v>
      </c>
      <c r="J1446" s="76" t="s">
        <v>70</v>
      </c>
      <c r="K1446" s="78" t="s">
        <v>2922</v>
      </c>
      <c r="L1446" s="76" t="s">
        <v>2923</v>
      </c>
      <c r="M1446" s="76" t="s">
        <v>4533</v>
      </c>
      <c r="N1446" s="76" t="s">
        <v>316</v>
      </c>
      <c r="O1446" s="76" t="s">
        <v>2378</v>
      </c>
      <c r="P1446" s="76" t="s">
        <v>2379</v>
      </c>
      <c r="Q1446" s="76" t="s">
        <v>28</v>
      </c>
      <c r="R1446" s="80">
        <v>150195000</v>
      </c>
      <c r="S1446" s="91" t="e">
        <f t="shared" si="88"/>
        <v>#REF!</v>
      </c>
      <c r="T1446" s="79">
        <v>25</v>
      </c>
      <c r="U1446" s="79"/>
      <c r="V1446" s="79"/>
      <c r="W1446" s="79">
        <v>30</v>
      </c>
      <c r="X1446" s="79">
        <v>5.3</v>
      </c>
      <c r="Y1446" s="92">
        <v>0.1</v>
      </c>
      <c r="Z1446" s="93">
        <v>53</v>
      </c>
      <c r="AA1446" s="93">
        <v>53</v>
      </c>
      <c r="AB1446" s="93">
        <v>53</v>
      </c>
      <c r="AC1446" s="79">
        <v>5.3</v>
      </c>
      <c r="AD1446" s="79">
        <v>5.3</v>
      </c>
      <c r="AE1446" s="79">
        <v>5.3</v>
      </c>
      <c r="AF1446" s="79">
        <v>5.3</v>
      </c>
      <c r="AG1446" s="79">
        <v>5.3</v>
      </c>
      <c r="AH1446" s="79">
        <v>929196</v>
      </c>
      <c r="AI1446" s="80">
        <v>291.75</v>
      </c>
      <c r="AJ1446" s="80" t="s">
        <v>4789</v>
      </c>
      <c r="AK1446" s="80">
        <v>0</v>
      </c>
      <c r="AL1446" s="80">
        <v>0</v>
      </c>
      <c r="AM1446" s="80">
        <v>271092933</v>
      </c>
      <c r="AN1446" s="80" t="e">
        <f t="shared" si="89"/>
        <v>#REF!</v>
      </c>
      <c r="AO1446" s="80" t="e">
        <f t="shared" si="90"/>
        <v>#REF!</v>
      </c>
      <c r="AP1446" s="80">
        <v>0</v>
      </c>
      <c r="AQ1446" s="80">
        <v>0</v>
      </c>
      <c r="AR1446" s="80">
        <v>0</v>
      </c>
      <c r="AS1446" s="82">
        <v>43405</v>
      </c>
      <c r="AT1446" s="82">
        <v>50709</v>
      </c>
      <c r="AU1446" s="81" t="s">
        <v>3661</v>
      </c>
      <c r="AV1446" s="80">
        <v>4405.95</v>
      </c>
      <c r="AW1446" s="80" t="e">
        <f t="shared" si="91"/>
        <v>#REF!</v>
      </c>
    </row>
    <row r="1447" spans="2:49" ht="15" customHeight="1">
      <c r="B1447" s="68">
        <v>1437</v>
      </c>
      <c r="C1447" s="68">
        <v>2015</v>
      </c>
      <c r="D1447" s="69" t="s">
        <v>22</v>
      </c>
      <c r="E1447" s="68" t="s">
        <v>2858</v>
      </c>
      <c r="F1447" s="68" t="s">
        <v>4799</v>
      </c>
      <c r="G1447" s="69" t="s">
        <v>2859</v>
      </c>
      <c r="H1447" s="69" t="s">
        <v>2910</v>
      </c>
      <c r="I1447" s="87">
        <v>64000000000000</v>
      </c>
      <c r="J1447" s="69" t="s">
        <v>70</v>
      </c>
      <c r="K1447" s="70" t="s">
        <v>2924</v>
      </c>
      <c r="L1447" s="69" t="s">
        <v>2925</v>
      </c>
      <c r="M1447" s="69" t="s">
        <v>4533</v>
      </c>
      <c r="N1447" s="69" t="s">
        <v>74</v>
      </c>
      <c r="O1447" s="69" t="s">
        <v>2378</v>
      </c>
      <c r="P1447" s="69" t="s">
        <v>2379</v>
      </c>
      <c r="Q1447" s="69" t="s">
        <v>28</v>
      </c>
      <c r="R1447" s="72">
        <v>122224000</v>
      </c>
      <c r="S1447" s="88" t="e">
        <f t="shared" si="88"/>
        <v>#REF!</v>
      </c>
      <c r="T1447" s="71">
        <v>29.835000000000001</v>
      </c>
      <c r="U1447" s="71"/>
      <c r="V1447" s="71"/>
      <c r="W1447" s="71">
        <v>34.411000000000001</v>
      </c>
      <c r="X1447" s="71">
        <v>8.6999999999999993</v>
      </c>
      <c r="Y1447" s="89">
        <v>0.1</v>
      </c>
      <c r="Z1447" s="90">
        <v>87</v>
      </c>
      <c r="AA1447" s="90">
        <v>87</v>
      </c>
      <c r="AB1447" s="90">
        <v>87</v>
      </c>
      <c r="AC1447" s="71">
        <v>8.6999999999999993</v>
      </c>
      <c r="AD1447" s="71">
        <v>8.6999999999999993</v>
      </c>
      <c r="AE1447" s="71">
        <v>8.6999999999999993</v>
      </c>
      <c r="AF1447" s="71">
        <v>8.6999999999999993</v>
      </c>
      <c r="AG1447" s="71">
        <v>8.6999999999999993</v>
      </c>
      <c r="AH1447" s="71">
        <v>1525284</v>
      </c>
      <c r="AI1447" s="72">
        <v>301.02</v>
      </c>
      <c r="AJ1447" s="72" t="s">
        <v>4789</v>
      </c>
      <c r="AK1447" s="72">
        <v>0</v>
      </c>
      <c r="AL1447" s="72">
        <v>0</v>
      </c>
      <c r="AM1447" s="72">
        <v>459140989.67999995</v>
      </c>
      <c r="AN1447" s="72" t="e">
        <f t="shared" si="89"/>
        <v>#REF!</v>
      </c>
      <c r="AO1447" s="72" t="e">
        <f t="shared" si="90"/>
        <v>#REF!</v>
      </c>
      <c r="AP1447" s="72">
        <v>0</v>
      </c>
      <c r="AQ1447" s="72">
        <v>0</v>
      </c>
      <c r="AR1447" s="72">
        <v>0</v>
      </c>
      <c r="AS1447" s="74">
        <v>43405</v>
      </c>
      <c r="AT1447" s="74">
        <v>50709</v>
      </c>
      <c r="AU1447" s="73" t="s">
        <v>3661</v>
      </c>
      <c r="AV1447" s="72">
        <v>4405.95</v>
      </c>
      <c r="AW1447" s="72" t="e">
        <f t="shared" si="91"/>
        <v>#REF!</v>
      </c>
    </row>
    <row r="1448" spans="2:49" ht="15" customHeight="1">
      <c r="B1448" s="75">
        <v>1438</v>
      </c>
      <c r="C1448" s="75">
        <v>2015</v>
      </c>
      <c r="D1448" s="76" t="s">
        <v>22</v>
      </c>
      <c r="E1448" s="75" t="s">
        <v>2858</v>
      </c>
      <c r="F1448" s="75" t="s">
        <v>4799</v>
      </c>
      <c r="G1448" s="76" t="s">
        <v>2859</v>
      </c>
      <c r="H1448" s="76" t="s">
        <v>2926</v>
      </c>
      <c r="I1448" s="77">
        <v>30000000000000</v>
      </c>
      <c r="J1448" s="76" t="s">
        <v>2370</v>
      </c>
      <c r="K1448" s="78" t="s">
        <v>2927</v>
      </c>
      <c r="L1448" s="76" t="s">
        <v>2928</v>
      </c>
      <c r="M1448" s="76" t="s">
        <v>4538</v>
      </c>
      <c r="N1448" s="76" t="s">
        <v>499</v>
      </c>
      <c r="O1448" s="76" t="s">
        <v>838</v>
      </c>
      <c r="P1448" s="76" t="s">
        <v>4462</v>
      </c>
      <c r="Q1448" s="76" t="s">
        <v>104</v>
      </c>
      <c r="R1448" s="80">
        <v>77770000</v>
      </c>
      <c r="S1448" s="91" t="e">
        <f t="shared" si="88"/>
        <v>#REF!</v>
      </c>
      <c r="T1448" s="79">
        <v>30</v>
      </c>
      <c r="U1448" s="79"/>
      <c r="V1448" s="79"/>
      <c r="W1448" s="79">
        <v>0</v>
      </c>
      <c r="X1448" s="79">
        <v>15.3</v>
      </c>
      <c r="Y1448" s="92">
        <v>0.1</v>
      </c>
      <c r="Z1448" s="93">
        <v>122</v>
      </c>
      <c r="AA1448" s="93">
        <v>122</v>
      </c>
      <c r="AB1448" s="93">
        <v>122</v>
      </c>
      <c r="AC1448" s="79">
        <v>12.2</v>
      </c>
      <c r="AD1448" s="79">
        <v>12.2</v>
      </c>
      <c r="AE1448" s="79">
        <v>12.2</v>
      </c>
      <c r="AF1448" s="79">
        <v>12.2</v>
      </c>
      <c r="AG1448" s="79">
        <v>12.2</v>
      </c>
      <c r="AH1448" s="79">
        <v>2138904</v>
      </c>
      <c r="AI1448" s="80">
        <v>212.39</v>
      </c>
      <c r="AJ1448" s="80" t="s">
        <v>4789</v>
      </c>
      <c r="AK1448" s="80">
        <v>0</v>
      </c>
      <c r="AL1448" s="80">
        <v>0</v>
      </c>
      <c r="AM1448" s="80">
        <v>454281820.55999994</v>
      </c>
      <c r="AN1448" s="80" t="e">
        <f t="shared" si="89"/>
        <v>#REF!</v>
      </c>
      <c r="AO1448" s="80" t="e">
        <f t="shared" si="90"/>
        <v>#REF!</v>
      </c>
      <c r="AP1448" s="80">
        <v>0</v>
      </c>
      <c r="AQ1448" s="80">
        <v>0</v>
      </c>
      <c r="AR1448" s="80">
        <v>0</v>
      </c>
      <c r="AS1448" s="82">
        <v>43405</v>
      </c>
      <c r="AT1448" s="82">
        <v>50709</v>
      </c>
      <c r="AU1448" s="81" t="s">
        <v>3661</v>
      </c>
      <c r="AV1448" s="80">
        <v>4405.95</v>
      </c>
      <c r="AW1448" s="80" t="e">
        <f t="shared" si="91"/>
        <v>#REF!</v>
      </c>
    </row>
    <row r="1449" spans="2:49" ht="15" customHeight="1">
      <c r="B1449" s="68">
        <v>1439</v>
      </c>
      <c r="C1449" s="68">
        <v>2015</v>
      </c>
      <c r="D1449" s="69" t="s">
        <v>22</v>
      </c>
      <c r="E1449" s="68" t="s">
        <v>2858</v>
      </c>
      <c r="F1449" s="68" t="s">
        <v>4799</v>
      </c>
      <c r="G1449" s="69" t="s">
        <v>2859</v>
      </c>
      <c r="H1449" s="69" t="s">
        <v>2881</v>
      </c>
      <c r="I1449" s="87">
        <v>62000000000001</v>
      </c>
      <c r="J1449" s="69" t="s">
        <v>70</v>
      </c>
      <c r="K1449" s="70" t="s">
        <v>2929</v>
      </c>
      <c r="L1449" s="69" t="s">
        <v>2930</v>
      </c>
      <c r="M1449" s="69" t="s">
        <v>4533</v>
      </c>
      <c r="N1449" s="69" t="s">
        <v>316</v>
      </c>
      <c r="O1449" s="69" t="s">
        <v>2378</v>
      </c>
      <c r="P1449" s="69" t="s">
        <v>2379</v>
      </c>
      <c r="Q1449" s="69" t="s">
        <v>28</v>
      </c>
      <c r="R1449" s="72">
        <v>150195000</v>
      </c>
      <c r="S1449" s="88" t="e">
        <f t="shared" si="88"/>
        <v>#REF!</v>
      </c>
      <c r="T1449" s="71">
        <v>25</v>
      </c>
      <c r="U1449" s="71"/>
      <c r="V1449" s="71"/>
      <c r="W1449" s="71">
        <v>30</v>
      </c>
      <c r="X1449" s="71">
        <v>5.3</v>
      </c>
      <c r="Y1449" s="89">
        <v>0.1</v>
      </c>
      <c r="Z1449" s="90">
        <v>53</v>
      </c>
      <c r="AA1449" s="90">
        <v>53</v>
      </c>
      <c r="AB1449" s="90">
        <v>53</v>
      </c>
      <c r="AC1449" s="71">
        <v>5.3</v>
      </c>
      <c r="AD1449" s="71">
        <v>5.3</v>
      </c>
      <c r="AE1449" s="71">
        <v>5.3</v>
      </c>
      <c r="AF1449" s="71">
        <v>5.3</v>
      </c>
      <c r="AG1449" s="71">
        <v>5.3</v>
      </c>
      <c r="AH1449" s="71">
        <v>929196</v>
      </c>
      <c r="AI1449" s="72">
        <v>291.75</v>
      </c>
      <c r="AJ1449" s="72" t="s">
        <v>4789</v>
      </c>
      <c r="AK1449" s="72">
        <v>0</v>
      </c>
      <c r="AL1449" s="72">
        <v>0</v>
      </c>
      <c r="AM1449" s="72">
        <v>271092933</v>
      </c>
      <c r="AN1449" s="72" t="e">
        <f t="shared" si="89"/>
        <v>#REF!</v>
      </c>
      <c r="AO1449" s="72" t="e">
        <f t="shared" si="90"/>
        <v>#REF!</v>
      </c>
      <c r="AP1449" s="72">
        <v>0</v>
      </c>
      <c r="AQ1449" s="72">
        <v>0</v>
      </c>
      <c r="AR1449" s="72">
        <v>0</v>
      </c>
      <c r="AS1449" s="74">
        <v>43405</v>
      </c>
      <c r="AT1449" s="74">
        <v>50709</v>
      </c>
      <c r="AU1449" s="73" t="s">
        <v>3661</v>
      </c>
      <c r="AV1449" s="72">
        <v>4405.95</v>
      </c>
      <c r="AW1449" s="72" t="e">
        <f t="shared" si="91"/>
        <v>#REF!</v>
      </c>
    </row>
    <row r="1450" spans="2:49" ht="15" customHeight="1">
      <c r="B1450" s="75">
        <v>1440</v>
      </c>
      <c r="C1450" s="75">
        <v>2015</v>
      </c>
      <c r="D1450" s="76" t="s">
        <v>22</v>
      </c>
      <c r="E1450" s="75" t="s">
        <v>2858</v>
      </c>
      <c r="F1450" s="75" t="s">
        <v>4799</v>
      </c>
      <c r="G1450" s="76" t="s">
        <v>2859</v>
      </c>
      <c r="H1450" s="76" t="s">
        <v>2919</v>
      </c>
      <c r="I1450" s="77">
        <v>9334083000120</v>
      </c>
      <c r="J1450" s="76" t="s">
        <v>2370</v>
      </c>
      <c r="K1450" s="78" t="s">
        <v>2931</v>
      </c>
      <c r="L1450" s="76" t="s">
        <v>2932</v>
      </c>
      <c r="M1450" s="76" t="s">
        <v>4533</v>
      </c>
      <c r="N1450" s="76" t="s">
        <v>74</v>
      </c>
      <c r="O1450" s="76" t="s">
        <v>838</v>
      </c>
      <c r="P1450" s="76" t="s">
        <v>4462</v>
      </c>
      <c r="Q1450" s="76" t="s">
        <v>28</v>
      </c>
      <c r="R1450" s="80">
        <v>128800000.00000001</v>
      </c>
      <c r="S1450" s="91" t="e">
        <f t="shared" si="88"/>
        <v>#REF!</v>
      </c>
      <c r="T1450" s="79">
        <v>28</v>
      </c>
      <c r="U1450" s="79"/>
      <c r="V1450" s="79"/>
      <c r="W1450" s="79">
        <v>0</v>
      </c>
      <c r="X1450" s="79">
        <v>14.4</v>
      </c>
      <c r="Y1450" s="92">
        <v>0.1</v>
      </c>
      <c r="Z1450" s="93">
        <v>152</v>
      </c>
      <c r="AA1450" s="93">
        <v>152</v>
      </c>
      <c r="AB1450" s="93">
        <v>152</v>
      </c>
      <c r="AC1450" s="79">
        <v>14.2</v>
      </c>
      <c r="AD1450" s="79">
        <v>14.2</v>
      </c>
      <c r="AE1450" s="79">
        <v>14.2</v>
      </c>
      <c r="AF1450" s="79">
        <v>14.2</v>
      </c>
      <c r="AG1450" s="79">
        <v>14.2</v>
      </c>
      <c r="AH1450" s="79">
        <v>2489544</v>
      </c>
      <c r="AI1450" s="80">
        <v>199.37</v>
      </c>
      <c r="AJ1450" s="80" t="s">
        <v>4789</v>
      </c>
      <c r="AK1450" s="80">
        <v>0</v>
      </c>
      <c r="AL1450" s="80">
        <v>0</v>
      </c>
      <c r="AM1450" s="80">
        <v>496340387.28000003</v>
      </c>
      <c r="AN1450" s="80" t="e">
        <f t="shared" si="89"/>
        <v>#REF!</v>
      </c>
      <c r="AO1450" s="80" t="e">
        <f t="shared" si="90"/>
        <v>#REF!</v>
      </c>
      <c r="AP1450" s="80">
        <v>0</v>
      </c>
      <c r="AQ1450" s="80">
        <v>0</v>
      </c>
      <c r="AR1450" s="80">
        <v>0</v>
      </c>
      <c r="AS1450" s="82">
        <v>43405</v>
      </c>
      <c r="AT1450" s="82">
        <v>50709</v>
      </c>
      <c r="AU1450" s="81" t="s">
        <v>3661</v>
      </c>
      <c r="AV1450" s="80">
        <v>4405.95</v>
      </c>
      <c r="AW1450" s="80" t="e">
        <f t="shared" si="91"/>
        <v>#REF!</v>
      </c>
    </row>
    <row r="1451" spans="2:49" ht="15" customHeight="1">
      <c r="B1451" s="68">
        <v>1441</v>
      </c>
      <c r="C1451" s="68">
        <v>2015</v>
      </c>
      <c r="D1451" s="69" t="s">
        <v>22</v>
      </c>
      <c r="E1451" s="68" t="s">
        <v>2858</v>
      </c>
      <c r="F1451" s="68" t="s">
        <v>4799</v>
      </c>
      <c r="G1451" s="69" t="s">
        <v>2859</v>
      </c>
      <c r="H1451" s="69" t="s">
        <v>2571</v>
      </c>
      <c r="I1451" s="87">
        <v>34000000000000</v>
      </c>
      <c r="J1451" s="69" t="s">
        <v>2370</v>
      </c>
      <c r="K1451" s="70" t="s">
        <v>2933</v>
      </c>
      <c r="L1451" s="69" t="s">
        <v>2934</v>
      </c>
      <c r="M1451" s="69" t="s">
        <v>4533</v>
      </c>
      <c r="N1451" s="69" t="s">
        <v>74</v>
      </c>
      <c r="O1451" s="69" t="s">
        <v>838</v>
      </c>
      <c r="P1451" s="69" t="s">
        <v>4462</v>
      </c>
      <c r="Q1451" s="69" t="s">
        <v>28</v>
      </c>
      <c r="R1451" s="72">
        <v>96098000</v>
      </c>
      <c r="S1451" s="88" t="e">
        <f t="shared" si="88"/>
        <v>#REF!</v>
      </c>
      <c r="T1451" s="71">
        <v>20</v>
      </c>
      <c r="U1451" s="71"/>
      <c r="V1451" s="71"/>
      <c r="W1451" s="71">
        <v>0</v>
      </c>
      <c r="X1451" s="71">
        <v>9.6999999999999993</v>
      </c>
      <c r="Y1451" s="89">
        <v>0.1</v>
      </c>
      <c r="Z1451" s="90">
        <v>97</v>
      </c>
      <c r="AA1451" s="90">
        <v>97</v>
      </c>
      <c r="AB1451" s="90">
        <v>97</v>
      </c>
      <c r="AC1451" s="71">
        <v>9.6999999999999993</v>
      </c>
      <c r="AD1451" s="71">
        <v>9.6999999999999993</v>
      </c>
      <c r="AE1451" s="71">
        <v>9.6999999999999993</v>
      </c>
      <c r="AF1451" s="71">
        <v>9.6999999999999993</v>
      </c>
      <c r="AG1451" s="71">
        <v>9.6999999999999993</v>
      </c>
      <c r="AH1451" s="71">
        <v>1700604</v>
      </c>
      <c r="AI1451" s="72">
        <v>178</v>
      </c>
      <c r="AJ1451" s="72" t="s">
        <v>4789</v>
      </c>
      <c r="AK1451" s="72">
        <v>0</v>
      </c>
      <c r="AL1451" s="72">
        <v>0</v>
      </c>
      <c r="AM1451" s="72">
        <v>302707512</v>
      </c>
      <c r="AN1451" s="72" t="e">
        <f t="shared" si="89"/>
        <v>#REF!</v>
      </c>
      <c r="AO1451" s="72" t="e">
        <f t="shared" si="90"/>
        <v>#REF!</v>
      </c>
      <c r="AP1451" s="72">
        <v>0</v>
      </c>
      <c r="AQ1451" s="72">
        <v>0</v>
      </c>
      <c r="AR1451" s="72">
        <v>0</v>
      </c>
      <c r="AS1451" s="74">
        <v>43405</v>
      </c>
      <c r="AT1451" s="74">
        <v>50709</v>
      </c>
      <c r="AU1451" s="73" t="s">
        <v>3661</v>
      </c>
      <c r="AV1451" s="72">
        <v>4405.95</v>
      </c>
      <c r="AW1451" s="72" t="e">
        <f t="shared" si="91"/>
        <v>#REF!</v>
      </c>
    </row>
    <row r="1452" spans="2:49" ht="15" customHeight="1">
      <c r="B1452" s="75">
        <v>1442</v>
      </c>
      <c r="C1452" s="75">
        <v>2015</v>
      </c>
      <c r="D1452" s="76" t="s">
        <v>22</v>
      </c>
      <c r="E1452" s="75" t="s">
        <v>2858</v>
      </c>
      <c r="F1452" s="75" t="s">
        <v>4799</v>
      </c>
      <c r="G1452" s="76" t="s">
        <v>2859</v>
      </c>
      <c r="H1452" s="76" t="s">
        <v>2935</v>
      </c>
      <c r="I1452" s="77">
        <v>11000000000000</v>
      </c>
      <c r="J1452" s="76" t="s">
        <v>2370</v>
      </c>
      <c r="K1452" s="78" t="s">
        <v>2936</v>
      </c>
      <c r="L1452" s="76" t="s">
        <v>2937</v>
      </c>
      <c r="M1452" s="76" t="s">
        <v>4533</v>
      </c>
      <c r="N1452" s="76" t="s">
        <v>74</v>
      </c>
      <c r="O1452" s="76" t="s">
        <v>838</v>
      </c>
      <c r="P1452" s="76" t="s">
        <v>4462</v>
      </c>
      <c r="Q1452" s="76" t="s">
        <v>28</v>
      </c>
      <c r="R1452" s="80">
        <v>144935880</v>
      </c>
      <c r="S1452" s="91" t="e">
        <f t="shared" si="88"/>
        <v>#REF!</v>
      </c>
      <c r="T1452" s="79">
        <v>30</v>
      </c>
      <c r="U1452" s="79"/>
      <c r="V1452" s="79"/>
      <c r="W1452" s="79">
        <v>0</v>
      </c>
      <c r="X1452" s="79">
        <v>13.1</v>
      </c>
      <c r="Y1452" s="92">
        <v>0.1</v>
      </c>
      <c r="Z1452" s="93">
        <v>131</v>
      </c>
      <c r="AA1452" s="93">
        <v>131</v>
      </c>
      <c r="AB1452" s="93">
        <v>131</v>
      </c>
      <c r="AC1452" s="79">
        <v>13.1</v>
      </c>
      <c r="AD1452" s="79">
        <v>13.1</v>
      </c>
      <c r="AE1452" s="79">
        <v>13.1</v>
      </c>
      <c r="AF1452" s="79">
        <v>13.1</v>
      </c>
      <c r="AG1452" s="79">
        <v>13.1</v>
      </c>
      <c r="AH1452" s="79">
        <v>2296692</v>
      </c>
      <c r="AI1452" s="80">
        <v>203.96</v>
      </c>
      <c r="AJ1452" s="80" t="s">
        <v>4789</v>
      </c>
      <c r="AK1452" s="80">
        <v>0</v>
      </c>
      <c r="AL1452" s="80">
        <v>0</v>
      </c>
      <c r="AM1452" s="80">
        <v>468433300.31999999</v>
      </c>
      <c r="AN1452" s="80" t="e">
        <f t="shared" si="89"/>
        <v>#REF!</v>
      </c>
      <c r="AO1452" s="80" t="e">
        <f t="shared" si="90"/>
        <v>#REF!</v>
      </c>
      <c r="AP1452" s="80">
        <v>0</v>
      </c>
      <c r="AQ1452" s="80">
        <v>0</v>
      </c>
      <c r="AR1452" s="80">
        <v>0</v>
      </c>
      <c r="AS1452" s="82">
        <v>43405</v>
      </c>
      <c r="AT1452" s="82">
        <v>50709</v>
      </c>
      <c r="AU1452" s="81" t="s">
        <v>3661</v>
      </c>
      <c r="AV1452" s="80">
        <v>4405.95</v>
      </c>
      <c r="AW1452" s="80" t="e">
        <f t="shared" si="91"/>
        <v>#REF!</v>
      </c>
    </row>
    <row r="1453" spans="2:49" ht="15" customHeight="1">
      <c r="B1453" s="68">
        <v>1443</v>
      </c>
      <c r="C1453" s="68">
        <v>2015</v>
      </c>
      <c r="D1453" s="69" t="s">
        <v>22</v>
      </c>
      <c r="E1453" s="68" t="s">
        <v>2858</v>
      </c>
      <c r="F1453" s="68" t="s">
        <v>4799</v>
      </c>
      <c r="G1453" s="69" t="s">
        <v>2859</v>
      </c>
      <c r="H1453" s="69" t="s">
        <v>2935</v>
      </c>
      <c r="I1453" s="87">
        <v>11000000000000</v>
      </c>
      <c r="J1453" s="69" t="s">
        <v>2370</v>
      </c>
      <c r="K1453" s="70" t="s">
        <v>2938</v>
      </c>
      <c r="L1453" s="69" t="s">
        <v>2939</v>
      </c>
      <c r="M1453" s="69" t="s">
        <v>4533</v>
      </c>
      <c r="N1453" s="69" t="s">
        <v>74</v>
      </c>
      <c r="O1453" s="69" t="s">
        <v>838</v>
      </c>
      <c r="P1453" s="69" t="s">
        <v>4462</v>
      </c>
      <c r="Q1453" s="69" t="s">
        <v>28</v>
      </c>
      <c r="R1453" s="72">
        <v>144563510</v>
      </c>
      <c r="S1453" s="88" t="e">
        <f t="shared" si="88"/>
        <v>#REF!</v>
      </c>
      <c r="T1453" s="71">
        <v>30</v>
      </c>
      <c r="U1453" s="71"/>
      <c r="V1453" s="71"/>
      <c r="W1453" s="71">
        <v>0</v>
      </c>
      <c r="X1453" s="71">
        <v>14.5</v>
      </c>
      <c r="Y1453" s="89">
        <v>0.1</v>
      </c>
      <c r="Z1453" s="90">
        <v>131</v>
      </c>
      <c r="AA1453" s="90">
        <v>131</v>
      </c>
      <c r="AB1453" s="90">
        <v>131</v>
      </c>
      <c r="AC1453" s="71">
        <v>14.5</v>
      </c>
      <c r="AD1453" s="71">
        <v>14.5</v>
      </c>
      <c r="AE1453" s="71">
        <v>14.5</v>
      </c>
      <c r="AF1453" s="71">
        <v>14.5</v>
      </c>
      <c r="AG1453" s="71">
        <v>14.5</v>
      </c>
      <c r="AH1453" s="71">
        <v>2542140</v>
      </c>
      <c r="AI1453" s="72">
        <v>203.96</v>
      </c>
      <c r="AJ1453" s="72" t="s">
        <v>4789</v>
      </c>
      <c r="AK1453" s="72">
        <v>0</v>
      </c>
      <c r="AL1453" s="72">
        <v>0</v>
      </c>
      <c r="AM1453" s="72">
        <v>518494874.4000001</v>
      </c>
      <c r="AN1453" s="72" t="e">
        <f t="shared" si="89"/>
        <v>#REF!</v>
      </c>
      <c r="AO1453" s="72" t="e">
        <f t="shared" si="90"/>
        <v>#REF!</v>
      </c>
      <c r="AP1453" s="72">
        <v>0</v>
      </c>
      <c r="AQ1453" s="72">
        <v>0</v>
      </c>
      <c r="AR1453" s="72">
        <v>0</v>
      </c>
      <c r="AS1453" s="74">
        <v>43405</v>
      </c>
      <c r="AT1453" s="74">
        <v>50709</v>
      </c>
      <c r="AU1453" s="73" t="s">
        <v>3661</v>
      </c>
      <c r="AV1453" s="72">
        <v>4405.95</v>
      </c>
      <c r="AW1453" s="72" t="e">
        <f t="shared" si="91"/>
        <v>#REF!</v>
      </c>
    </row>
    <row r="1454" spans="2:49" ht="15" customHeight="1">
      <c r="B1454" s="75">
        <v>1444</v>
      </c>
      <c r="C1454" s="75">
        <v>2015</v>
      </c>
      <c r="D1454" s="76" t="s">
        <v>22</v>
      </c>
      <c r="E1454" s="75" t="s">
        <v>2858</v>
      </c>
      <c r="F1454" s="75" t="s">
        <v>4799</v>
      </c>
      <c r="G1454" s="76" t="s">
        <v>2859</v>
      </c>
      <c r="H1454" s="76" t="s">
        <v>2935</v>
      </c>
      <c r="I1454" s="77">
        <v>11000000000000</v>
      </c>
      <c r="J1454" s="76" t="s">
        <v>2370</v>
      </c>
      <c r="K1454" s="78" t="s">
        <v>2940</v>
      </c>
      <c r="L1454" s="76" t="s">
        <v>2941</v>
      </c>
      <c r="M1454" s="76" t="s">
        <v>4533</v>
      </c>
      <c r="N1454" s="76" t="s">
        <v>74</v>
      </c>
      <c r="O1454" s="76" t="s">
        <v>838</v>
      </c>
      <c r="P1454" s="76" t="s">
        <v>4462</v>
      </c>
      <c r="Q1454" s="76" t="s">
        <v>28</v>
      </c>
      <c r="R1454" s="80">
        <v>118632670</v>
      </c>
      <c r="S1454" s="91" t="e">
        <f t="shared" si="88"/>
        <v>#REF!</v>
      </c>
      <c r="T1454" s="79">
        <v>27</v>
      </c>
      <c r="U1454" s="79"/>
      <c r="V1454" s="79"/>
      <c r="W1454" s="79">
        <v>0</v>
      </c>
      <c r="X1454" s="79">
        <v>13.4</v>
      </c>
      <c r="Y1454" s="92">
        <v>0.1</v>
      </c>
      <c r="Z1454" s="93">
        <v>131</v>
      </c>
      <c r="AA1454" s="93">
        <v>131</v>
      </c>
      <c r="AB1454" s="93">
        <v>131</v>
      </c>
      <c r="AC1454" s="79">
        <v>13.4</v>
      </c>
      <c r="AD1454" s="79">
        <v>13.4</v>
      </c>
      <c r="AE1454" s="79">
        <v>13.4</v>
      </c>
      <c r="AF1454" s="79">
        <v>13.4</v>
      </c>
      <c r="AG1454" s="79">
        <v>13.4</v>
      </c>
      <c r="AH1454" s="79">
        <v>2349288</v>
      </c>
      <c r="AI1454" s="80">
        <v>203.96</v>
      </c>
      <c r="AJ1454" s="80" t="s">
        <v>4789</v>
      </c>
      <c r="AK1454" s="80">
        <v>0</v>
      </c>
      <c r="AL1454" s="80">
        <v>0</v>
      </c>
      <c r="AM1454" s="80">
        <v>479160780.48000002</v>
      </c>
      <c r="AN1454" s="80" t="e">
        <f t="shared" si="89"/>
        <v>#REF!</v>
      </c>
      <c r="AO1454" s="80" t="e">
        <f t="shared" si="90"/>
        <v>#REF!</v>
      </c>
      <c r="AP1454" s="80">
        <v>0</v>
      </c>
      <c r="AQ1454" s="80">
        <v>0</v>
      </c>
      <c r="AR1454" s="80">
        <v>0</v>
      </c>
      <c r="AS1454" s="82">
        <v>43405</v>
      </c>
      <c r="AT1454" s="82">
        <v>50709</v>
      </c>
      <c r="AU1454" s="81" t="s">
        <v>3661</v>
      </c>
      <c r="AV1454" s="80">
        <v>4405.95</v>
      </c>
      <c r="AW1454" s="80" t="e">
        <f t="shared" si="91"/>
        <v>#REF!</v>
      </c>
    </row>
    <row r="1455" spans="2:49" ht="15" customHeight="1">
      <c r="B1455" s="68">
        <v>1445</v>
      </c>
      <c r="C1455" s="68">
        <v>2015</v>
      </c>
      <c r="D1455" s="69" t="s">
        <v>22</v>
      </c>
      <c r="E1455" s="68" t="s">
        <v>2858</v>
      </c>
      <c r="F1455" s="68" t="s">
        <v>4799</v>
      </c>
      <c r="G1455" s="69" t="s">
        <v>2859</v>
      </c>
      <c r="H1455" s="69" t="s">
        <v>2919</v>
      </c>
      <c r="I1455" s="87">
        <v>9334083000120</v>
      </c>
      <c r="J1455" s="69" t="s">
        <v>2370</v>
      </c>
      <c r="K1455" s="70" t="s">
        <v>2942</v>
      </c>
      <c r="L1455" s="69" t="s">
        <v>2943</v>
      </c>
      <c r="M1455" s="69" t="s">
        <v>4533</v>
      </c>
      <c r="N1455" s="69" t="s">
        <v>74</v>
      </c>
      <c r="O1455" s="69" t="s">
        <v>838</v>
      </c>
      <c r="P1455" s="69" t="s">
        <v>4462</v>
      </c>
      <c r="Q1455" s="69" t="s">
        <v>28</v>
      </c>
      <c r="R1455" s="72">
        <v>128800000.00000001</v>
      </c>
      <c r="S1455" s="88" t="e">
        <f t="shared" si="88"/>
        <v>#REF!</v>
      </c>
      <c r="T1455" s="71">
        <v>28</v>
      </c>
      <c r="U1455" s="71"/>
      <c r="V1455" s="71"/>
      <c r="W1455" s="71">
        <v>0</v>
      </c>
      <c r="X1455" s="71">
        <v>15.4</v>
      </c>
      <c r="Y1455" s="89">
        <v>0.1</v>
      </c>
      <c r="Z1455" s="90">
        <v>152</v>
      </c>
      <c r="AA1455" s="90">
        <v>152</v>
      </c>
      <c r="AB1455" s="90">
        <v>152</v>
      </c>
      <c r="AC1455" s="71">
        <v>15.2</v>
      </c>
      <c r="AD1455" s="71">
        <v>15.2</v>
      </c>
      <c r="AE1455" s="71">
        <v>15.2</v>
      </c>
      <c r="AF1455" s="71">
        <v>15.2</v>
      </c>
      <c r="AG1455" s="71">
        <v>15.2</v>
      </c>
      <c r="AH1455" s="71">
        <v>2664864</v>
      </c>
      <c r="AI1455" s="72">
        <v>199.37</v>
      </c>
      <c r="AJ1455" s="72" t="s">
        <v>4789</v>
      </c>
      <c r="AK1455" s="72">
        <v>0</v>
      </c>
      <c r="AL1455" s="72">
        <v>0</v>
      </c>
      <c r="AM1455" s="72">
        <v>531293935.68000001</v>
      </c>
      <c r="AN1455" s="72" t="e">
        <f t="shared" si="89"/>
        <v>#REF!</v>
      </c>
      <c r="AO1455" s="72" t="e">
        <f t="shared" si="90"/>
        <v>#REF!</v>
      </c>
      <c r="AP1455" s="72">
        <v>0</v>
      </c>
      <c r="AQ1455" s="72">
        <v>0</v>
      </c>
      <c r="AR1455" s="72">
        <v>0</v>
      </c>
      <c r="AS1455" s="74">
        <v>43405</v>
      </c>
      <c r="AT1455" s="74">
        <v>50709</v>
      </c>
      <c r="AU1455" s="73" t="s">
        <v>3661</v>
      </c>
      <c r="AV1455" s="72">
        <v>4405.95</v>
      </c>
      <c r="AW1455" s="72" t="e">
        <f t="shared" si="91"/>
        <v>#REF!</v>
      </c>
    </row>
    <row r="1456" spans="2:49" ht="15" customHeight="1">
      <c r="B1456" s="75">
        <v>1446</v>
      </c>
      <c r="C1456" s="75">
        <v>2015</v>
      </c>
      <c r="D1456" s="76" t="s">
        <v>22</v>
      </c>
      <c r="E1456" s="75" t="s">
        <v>2858</v>
      </c>
      <c r="F1456" s="75" t="s">
        <v>4799</v>
      </c>
      <c r="G1456" s="76" t="s">
        <v>2859</v>
      </c>
      <c r="H1456" s="76" t="s">
        <v>2919</v>
      </c>
      <c r="I1456" s="77">
        <v>9334083000120</v>
      </c>
      <c r="J1456" s="76" t="s">
        <v>2370</v>
      </c>
      <c r="K1456" s="78" t="s">
        <v>2944</v>
      </c>
      <c r="L1456" s="76" t="s">
        <v>2945</v>
      </c>
      <c r="M1456" s="76" t="s">
        <v>4533</v>
      </c>
      <c r="N1456" s="76" t="s">
        <v>74</v>
      </c>
      <c r="O1456" s="76" t="s">
        <v>838</v>
      </c>
      <c r="P1456" s="76" t="s">
        <v>4462</v>
      </c>
      <c r="Q1456" s="76" t="s">
        <v>28</v>
      </c>
      <c r="R1456" s="80">
        <v>128800000.00000001</v>
      </c>
      <c r="S1456" s="91" t="e">
        <f t="shared" si="88"/>
        <v>#REF!</v>
      </c>
      <c r="T1456" s="79">
        <v>28</v>
      </c>
      <c r="U1456" s="79"/>
      <c r="V1456" s="79"/>
      <c r="W1456" s="79">
        <v>0</v>
      </c>
      <c r="X1456" s="79">
        <v>14.1</v>
      </c>
      <c r="Y1456" s="92">
        <v>0.1</v>
      </c>
      <c r="Z1456" s="93">
        <v>152</v>
      </c>
      <c r="AA1456" s="93">
        <v>152</v>
      </c>
      <c r="AB1456" s="93">
        <v>152</v>
      </c>
      <c r="AC1456" s="79">
        <v>13.9</v>
      </c>
      <c r="AD1456" s="79">
        <v>13.9</v>
      </c>
      <c r="AE1456" s="79">
        <v>13.9</v>
      </c>
      <c r="AF1456" s="79">
        <v>13.9</v>
      </c>
      <c r="AG1456" s="79">
        <v>13.9</v>
      </c>
      <c r="AH1456" s="79">
        <v>2436948</v>
      </c>
      <c r="AI1456" s="80">
        <v>199.37</v>
      </c>
      <c r="AJ1456" s="80" t="s">
        <v>4789</v>
      </c>
      <c r="AK1456" s="80">
        <v>0</v>
      </c>
      <c r="AL1456" s="80">
        <v>0</v>
      </c>
      <c r="AM1456" s="80">
        <v>485854322.75999999</v>
      </c>
      <c r="AN1456" s="80" t="e">
        <f t="shared" si="89"/>
        <v>#REF!</v>
      </c>
      <c r="AO1456" s="80" t="e">
        <f t="shared" si="90"/>
        <v>#REF!</v>
      </c>
      <c r="AP1456" s="80">
        <v>0</v>
      </c>
      <c r="AQ1456" s="80">
        <v>0</v>
      </c>
      <c r="AR1456" s="80">
        <v>0</v>
      </c>
      <c r="AS1456" s="82">
        <v>43405</v>
      </c>
      <c r="AT1456" s="82">
        <v>50709</v>
      </c>
      <c r="AU1456" s="81" t="s">
        <v>3661</v>
      </c>
      <c r="AV1456" s="80">
        <v>4405.95</v>
      </c>
      <c r="AW1456" s="80" t="e">
        <f t="shared" si="91"/>
        <v>#REF!</v>
      </c>
    </row>
    <row r="1457" spans="2:49" ht="15" customHeight="1">
      <c r="B1457" s="68">
        <v>1447</v>
      </c>
      <c r="C1457" s="68">
        <v>2015</v>
      </c>
      <c r="D1457" s="69" t="s">
        <v>22</v>
      </c>
      <c r="E1457" s="68" t="s">
        <v>2858</v>
      </c>
      <c r="F1457" s="68" t="s">
        <v>4799</v>
      </c>
      <c r="G1457" s="69" t="s">
        <v>2859</v>
      </c>
      <c r="H1457" s="69" t="s">
        <v>2919</v>
      </c>
      <c r="I1457" s="87">
        <v>9334083000120</v>
      </c>
      <c r="J1457" s="69" t="s">
        <v>2370</v>
      </c>
      <c r="K1457" s="70" t="s">
        <v>2946</v>
      </c>
      <c r="L1457" s="69" t="s">
        <v>2947</v>
      </c>
      <c r="M1457" s="69" t="s">
        <v>4533</v>
      </c>
      <c r="N1457" s="69" t="s">
        <v>74</v>
      </c>
      <c r="O1457" s="69" t="s">
        <v>838</v>
      </c>
      <c r="P1457" s="69" t="s">
        <v>4462</v>
      </c>
      <c r="Q1457" s="69" t="s">
        <v>28</v>
      </c>
      <c r="R1457" s="72">
        <v>128800000.00000001</v>
      </c>
      <c r="S1457" s="88" t="e">
        <f t="shared" si="88"/>
        <v>#REF!</v>
      </c>
      <c r="T1457" s="71">
        <v>28</v>
      </c>
      <c r="U1457" s="71"/>
      <c r="V1457" s="71"/>
      <c r="W1457" s="71">
        <v>0</v>
      </c>
      <c r="X1457" s="71">
        <v>14.5</v>
      </c>
      <c r="Y1457" s="89">
        <v>0.1</v>
      </c>
      <c r="Z1457" s="90">
        <v>152</v>
      </c>
      <c r="AA1457" s="90">
        <v>152</v>
      </c>
      <c r="AB1457" s="90">
        <v>152</v>
      </c>
      <c r="AC1457" s="71">
        <v>14.3</v>
      </c>
      <c r="AD1457" s="71">
        <v>14.3</v>
      </c>
      <c r="AE1457" s="71">
        <v>14.3</v>
      </c>
      <c r="AF1457" s="71">
        <v>14.3</v>
      </c>
      <c r="AG1457" s="71">
        <v>14.3</v>
      </c>
      <c r="AH1457" s="71">
        <v>2507076</v>
      </c>
      <c r="AI1457" s="72">
        <v>199.37</v>
      </c>
      <c r="AJ1457" s="72" t="s">
        <v>4789</v>
      </c>
      <c r="AK1457" s="72">
        <v>0</v>
      </c>
      <c r="AL1457" s="72">
        <v>0</v>
      </c>
      <c r="AM1457" s="72">
        <v>499835742.12</v>
      </c>
      <c r="AN1457" s="72" t="e">
        <f t="shared" si="89"/>
        <v>#REF!</v>
      </c>
      <c r="AO1457" s="72" t="e">
        <f t="shared" si="90"/>
        <v>#REF!</v>
      </c>
      <c r="AP1457" s="72">
        <v>0</v>
      </c>
      <c r="AQ1457" s="72">
        <v>0</v>
      </c>
      <c r="AR1457" s="72">
        <v>0</v>
      </c>
      <c r="AS1457" s="74">
        <v>43405</v>
      </c>
      <c r="AT1457" s="74">
        <v>50709</v>
      </c>
      <c r="AU1457" s="73" t="s">
        <v>3661</v>
      </c>
      <c r="AV1457" s="72">
        <v>4405.95</v>
      </c>
      <c r="AW1457" s="72" t="e">
        <f t="shared" si="91"/>
        <v>#REF!</v>
      </c>
    </row>
    <row r="1458" spans="2:49" ht="15" customHeight="1">
      <c r="B1458" s="75">
        <v>1448</v>
      </c>
      <c r="C1458" s="75">
        <v>2015</v>
      </c>
      <c r="D1458" s="76" t="s">
        <v>22</v>
      </c>
      <c r="E1458" s="75" t="s">
        <v>2858</v>
      </c>
      <c r="F1458" s="75" t="s">
        <v>4799</v>
      </c>
      <c r="G1458" s="76" t="s">
        <v>2859</v>
      </c>
      <c r="H1458" s="76" t="s">
        <v>2948</v>
      </c>
      <c r="I1458" s="77">
        <v>59000000000000</v>
      </c>
      <c r="J1458" s="76" t="s">
        <v>2370</v>
      </c>
      <c r="K1458" s="78" t="s">
        <v>2949</v>
      </c>
      <c r="L1458" s="76" t="s">
        <v>2950</v>
      </c>
      <c r="M1458" s="76" t="s">
        <v>4533</v>
      </c>
      <c r="N1458" s="76" t="s">
        <v>74</v>
      </c>
      <c r="O1458" s="76" t="s">
        <v>838</v>
      </c>
      <c r="P1458" s="76" t="s">
        <v>4462</v>
      </c>
      <c r="Q1458" s="76" t="s">
        <v>28</v>
      </c>
      <c r="R1458" s="80">
        <v>135140000</v>
      </c>
      <c r="S1458" s="91" t="e">
        <f t="shared" si="88"/>
        <v>#REF!</v>
      </c>
      <c r="T1458" s="79">
        <v>30</v>
      </c>
      <c r="U1458" s="79"/>
      <c r="V1458" s="79"/>
      <c r="W1458" s="79">
        <v>0</v>
      </c>
      <c r="X1458" s="79">
        <v>16.100000000000001</v>
      </c>
      <c r="Y1458" s="92">
        <v>0.1</v>
      </c>
      <c r="Z1458" s="93">
        <v>135</v>
      </c>
      <c r="AA1458" s="93">
        <v>135</v>
      </c>
      <c r="AB1458" s="93">
        <v>135</v>
      </c>
      <c r="AC1458" s="79">
        <v>13.5</v>
      </c>
      <c r="AD1458" s="79">
        <v>13.5</v>
      </c>
      <c r="AE1458" s="79">
        <v>13.5</v>
      </c>
      <c r="AF1458" s="79">
        <v>13.5</v>
      </c>
      <c r="AG1458" s="79">
        <v>13.5</v>
      </c>
      <c r="AH1458" s="79">
        <v>2366820</v>
      </c>
      <c r="AI1458" s="80">
        <v>206.48</v>
      </c>
      <c r="AJ1458" s="80" t="s">
        <v>4789</v>
      </c>
      <c r="AK1458" s="80">
        <v>0</v>
      </c>
      <c r="AL1458" s="80">
        <v>0</v>
      </c>
      <c r="AM1458" s="80">
        <v>488700993.59999996</v>
      </c>
      <c r="AN1458" s="80" t="e">
        <f t="shared" si="89"/>
        <v>#REF!</v>
      </c>
      <c r="AO1458" s="80" t="e">
        <f t="shared" si="90"/>
        <v>#REF!</v>
      </c>
      <c r="AP1458" s="80">
        <v>0</v>
      </c>
      <c r="AQ1458" s="80">
        <v>0</v>
      </c>
      <c r="AR1458" s="80">
        <v>0</v>
      </c>
      <c r="AS1458" s="82">
        <v>43405</v>
      </c>
      <c r="AT1458" s="82">
        <v>50709</v>
      </c>
      <c r="AU1458" s="81" t="s">
        <v>3661</v>
      </c>
      <c r="AV1458" s="80">
        <v>4405.95</v>
      </c>
      <c r="AW1458" s="80" t="e">
        <f t="shared" si="91"/>
        <v>#REF!</v>
      </c>
    </row>
    <row r="1459" spans="2:49" ht="15" customHeight="1">
      <c r="B1459" s="68">
        <v>1449</v>
      </c>
      <c r="C1459" s="68">
        <v>2015</v>
      </c>
      <c r="D1459" s="69" t="s">
        <v>22</v>
      </c>
      <c r="E1459" s="68" t="s">
        <v>2858</v>
      </c>
      <c r="F1459" s="68" t="s">
        <v>4799</v>
      </c>
      <c r="G1459" s="69" t="s">
        <v>2859</v>
      </c>
      <c r="H1459" s="69" t="s">
        <v>2948</v>
      </c>
      <c r="I1459" s="87">
        <v>59000000000000</v>
      </c>
      <c r="J1459" s="69" t="s">
        <v>2370</v>
      </c>
      <c r="K1459" s="70" t="s">
        <v>2951</v>
      </c>
      <c r="L1459" s="69" t="s">
        <v>2952</v>
      </c>
      <c r="M1459" s="69" t="s">
        <v>4533</v>
      </c>
      <c r="N1459" s="69" t="s">
        <v>74</v>
      </c>
      <c r="O1459" s="69" t="s">
        <v>838</v>
      </c>
      <c r="P1459" s="69" t="s">
        <v>4462</v>
      </c>
      <c r="Q1459" s="69" t="s">
        <v>28</v>
      </c>
      <c r="R1459" s="72">
        <v>117130000</v>
      </c>
      <c r="S1459" s="88" t="e">
        <f t="shared" si="88"/>
        <v>#REF!</v>
      </c>
      <c r="T1459" s="71">
        <v>26</v>
      </c>
      <c r="U1459" s="71"/>
      <c r="V1459" s="71"/>
      <c r="W1459" s="71">
        <v>0</v>
      </c>
      <c r="X1459" s="71">
        <v>13.2</v>
      </c>
      <c r="Y1459" s="89">
        <v>0.1</v>
      </c>
      <c r="Z1459" s="90">
        <v>135</v>
      </c>
      <c r="AA1459" s="90">
        <v>135</v>
      </c>
      <c r="AB1459" s="90">
        <v>135</v>
      </c>
      <c r="AC1459" s="71">
        <v>11.8</v>
      </c>
      <c r="AD1459" s="71">
        <v>11.8</v>
      </c>
      <c r="AE1459" s="71">
        <v>11.8</v>
      </c>
      <c r="AF1459" s="71">
        <v>11.8</v>
      </c>
      <c r="AG1459" s="71">
        <v>11.8</v>
      </c>
      <c r="AH1459" s="71">
        <v>2068776</v>
      </c>
      <c r="AI1459" s="72">
        <v>206.48</v>
      </c>
      <c r="AJ1459" s="72" t="s">
        <v>4789</v>
      </c>
      <c r="AK1459" s="72">
        <v>0</v>
      </c>
      <c r="AL1459" s="72">
        <v>0</v>
      </c>
      <c r="AM1459" s="72">
        <v>427160868.47999996</v>
      </c>
      <c r="AN1459" s="72" t="e">
        <f t="shared" si="89"/>
        <v>#REF!</v>
      </c>
      <c r="AO1459" s="72" t="e">
        <f t="shared" si="90"/>
        <v>#REF!</v>
      </c>
      <c r="AP1459" s="72">
        <v>0</v>
      </c>
      <c r="AQ1459" s="72">
        <v>0</v>
      </c>
      <c r="AR1459" s="72">
        <v>0</v>
      </c>
      <c r="AS1459" s="74">
        <v>43405</v>
      </c>
      <c r="AT1459" s="74">
        <v>50709</v>
      </c>
      <c r="AU1459" s="73" t="s">
        <v>3661</v>
      </c>
      <c r="AV1459" s="72">
        <v>4405.95</v>
      </c>
      <c r="AW1459" s="72" t="e">
        <f t="shared" si="91"/>
        <v>#REF!</v>
      </c>
    </row>
    <row r="1460" spans="2:49" ht="15" customHeight="1">
      <c r="B1460" s="75">
        <v>1450</v>
      </c>
      <c r="C1460" s="75">
        <v>2015</v>
      </c>
      <c r="D1460" s="76" t="s">
        <v>22</v>
      </c>
      <c r="E1460" s="75" t="s">
        <v>2858</v>
      </c>
      <c r="F1460" s="75" t="s">
        <v>4799</v>
      </c>
      <c r="G1460" s="76" t="s">
        <v>2859</v>
      </c>
      <c r="H1460" s="76" t="s">
        <v>2948</v>
      </c>
      <c r="I1460" s="77">
        <v>59000000000000</v>
      </c>
      <c r="J1460" s="76" t="s">
        <v>2370</v>
      </c>
      <c r="K1460" s="78" t="s">
        <v>2953</v>
      </c>
      <c r="L1460" s="76" t="s">
        <v>2954</v>
      </c>
      <c r="M1460" s="76" t="s">
        <v>4533</v>
      </c>
      <c r="N1460" s="76" t="s">
        <v>74</v>
      </c>
      <c r="O1460" s="76" t="s">
        <v>838</v>
      </c>
      <c r="P1460" s="76" t="s">
        <v>4462</v>
      </c>
      <c r="Q1460" s="76" t="s">
        <v>28</v>
      </c>
      <c r="R1460" s="80">
        <v>117130000</v>
      </c>
      <c r="S1460" s="91" t="e">
        <f t="shared" si="88"/>
        <v>#REF!</v>
      </c>
      <c r="T1460" s="79">
        <v>26</v>
      </c>
      <c r="U1460" s="79"/>
      <c r="V1460" s="79"/>
      <c r="W1460" s="79">
        <v>0</v>
      </c>
      <c r="X1460" s="79">
        <v>13.2</v>
      </c>
      <c r="Y1460" s="92">
        <v>0.1</v>
      </c>
      <c r="Z1460" s="93">
        <v>135</v>
      </c>
      <c r="AA1460" s="93">
        <v>135</v>
      </c>
      <c r="AB1460" s="93">
        <v>135</v>
      </c>
      <c r="AC1460" s="79">
        <v>10.8</v>
      </c>
      <c r="AD1460" s="79">
        <v>10.8</v>
      </c>
      <c r="AE1460" s="79">
        <v>10.8</v>
      </c>
      <c r="AF1460" s="79">
        <v>10.8</v>
      </c>
      <c r="AG1460" s="79">
        <v>10.8</v>
      </c>
      <c r="AH1460" s="79">
        <v>1893456</v>
      </c>
      <c r="AI1460" s="80">
        <v>206.48</v>
      </c>
      <c r="AJ1460" s="80" t="s">
        <v>4789</v>
      </c>
      <c r="AK1460" s="80">
        <v>0</v>
      </c>
      <c r="AL1460" s="80">
        <v>0</v>
      </c>
      <c r="AM1460" s="80">
        <v>390960794.88</v>
      </c>
      <c r="AN1460" s="80" t="e">
        <f t="shared" si="89"/>
        <v>#REF!</v>
      </c>
      <c r="AO1460" s="80" t="e">
        <f t="shared" si="90"/>
        <v>#REF!</v>
      </c>
      <c r="AP1460" s="80">
        <v>0</v>
      </c>
      <c r="AQ1460" s="80">
        <v>0</v>
      </c>
      <c r="AR1460" s="80">
        <v>0</v>
      </c>
      <c r="AS1460" s="82">
        <v>43405</v>
      </c>
      <c r="AT1460" s="82">
        <v>50709</v>
      </c>
      <c r="AU1460" s="81" t="s">
        <v>3661</v>
      </c>
      <c r="AV1460" s="80">
        <v>4405.95</v>
      </c>
      <c r="AW1460" s="80" t="e">
        <f t="shared" si="91"/>
        <v>#REF!</v>
      </c>
    </row>
    <row r="1461" spans="2:49" ht="15" customHeight="1">
      <c r="B1461" s="68">
        <v>1451</v>
      </c>
      <c r="C1461" s="68">
        <v>2015</v>
      </c>
      <c r="D1461" s="69" t="s">
        <v>22</v>
      </c>
      <c r="E1461" s="68" t="s">
        <v>2858</v>
      </c>
      <c r="F1461" s="68" t="s">
        <v>4799</v>
      </c>
      <c r="G1461" s="69" t="s">
        <v>2859</v>
      </c>
      <c r="H1461" s="69" t="s">
        <v>2955</v>
      </c>
      <c r="I1461" s="87">
        <v>56000000000000</v>
      </c>
      <c r="J1461" s="69" t="s">
        <v>70</v>
      </c>
      <c r="K1461" s="70" t="s">
        <v>2956</v>
      </c>
      <c r="L1461" s="69" t="s">
        <v>2957</v>
      </c>
      <c r="M1461" s="69" t="s">
        <v>4539</v>
      </c>
      <c r="N1461" s="69" t="s">
        <v>29</v>
      </c>
      <c r="O1461" s="69" t="s">
        <v>2378</v>
      </c>
      <c r="P1461" s="69" t="s">
        <v>2379</v>
      </c>
      <c r="Q1461" s="69" t="s">
        <v>28</v>
      </c>
      <c r="R1461" s="72">
        <v>120000010</v>
      </c>
      <c r="S1461" s="88" t="e">
        <f t="shared" si="88"/>
        <v>#REF!</v>
      </c>
      <c r="T1461" s="71">
        <v>30</v>
      </c>
      <c r="U1461" s="71"/>
      <c r="V1461" s="71"/>
      <c r="W1461" s="71">
        <v>36.456000000000003</v>
      </c>
      <c r="X1461" s="71">
        <v>8.6999999999999993</v>
      </c>
      <c r="Y1461" s="89">
        <v>0.1</v>
      </c>
      <c r="Z1461" s="90">
        <v>87</v>
      </c>
      <c r="AA1461" s="90">
        <v>87</v>
      </c>
      <c r="AB1461" s="90">
        <v>87</v>
      </c>
      <c r="AC1461" s="71">
        <v>8.6999999999999993</v>
      </c>
      <c r="AD1461" s="71">
        <v>8.6999999999999993</v>
      </c>
      <c r="AE1461" s="71">
        <v>8.6999999999999993</v>
      </c>
      <c r="AF1461" s="71">
        <v>8.6999999999999993</v>
      </c>
      <c r="AG1461" s="71">
        <v>8.6999999999999993</v>
      </c>
      <c r="AH1461" s="71">
        <v>1525284</v>
      </c>
      <c r="AI1461" s="72">
        <v>300.88</v>
      </c>
      <c r="AJ1461" s="72" t="s">
        <v>4789</v>
      </c>
      <c r="AK1461" s="72">
        <v>0</v>
      </c>
      <c r="AL1461" s="72">
        <v>0</v>
      </c>
      <c r="AM1461" s="72">
        <v>458927449.92000002</v>
      </c>
      <c r="AN1461" s="72" t="e">
        <f t="shared" si="89"/>
        <v>#REF!</v>
      </c>
      <c r="AO1461" s="72" t="e">
        <f t="shared" si="90"/>
        <v>#REF!</v>
      </c>
      <c r="AP1461" s="72">
        <v>0</v>
      </c>
      <c r="AQ1461" s="72">
        <v>0</v>
      </c>
      <c r="AR1461" s="72">
        <v>0</v>
      </c>
      <c r="AS1461" s="74">
        <v>43405</v>
      </c>
      <c r="AT1461" s="74">
        <v>50709</v>
      </c>
      <c r="AU1461" s="73" t="s">
        <v>3661</v>
      </c>
      <c r="AV1461" s="72">
        <v>4405.95</v>
      </c>
      <c r="AW1461" s="72" t="e">
        <f t="shared" si="91"/>
        <v>#REF!</v>
      </c>
    </row>
    <row r="1462" spans="2:49" ht="15" customHeight="1">
      <c r="B1462" s="75">
        <v>1452</v>
      </c>
      <c r="C1462" s="75">
        <v>2015</v>
      </c>
      <c r="D1462" s="76" t="s">
        <v>22</v>
      </c>
      <c r="E1462" s="75" t="s">
        <v>2858</v>
      </c>
      <c r="F1462" s="75" t="s">
        <v>4799</v>
      </c>
      <c r="G1462" s="76" t="s">
        <v>2859</v>
      </c>
      <c r="H1462" s="76" t="s">
        <v>2955</v>
      </c>
      <c r="I1462" s="77">
        <v>56000000000000</v>
      </c>
      <c r="J1462" s="76" t="s">
        <v>70</v>
      </c>
      <c r="K1462" s="78" t="s">
        <v>2958</v>
      </c>
      <c r="L1462" s="76" t="s">
        <v>2959</v>
      </c>
      <c r="M1462" s="76" t="s">
        <v>4539</v>
      </c>
      <c r="N1462" s="76" t="s">
        <v>29</v>
      </c>
      <c r="O1462" s="76" t="s">
        <v>2378</v>
      </c>
      <c r="P1462" s="76" t="s">
        <v>2379</v>
      </c>
      <c r="Q1462" s="76" t="s">
        <v>28</v>
      </c>
      <c r="R1462" s="80">
        <v>120000000</v>
      </c>
      <c r="S1462" s="91" t="e">
        <f t="shared" si="88"/>
        <v>#REF!</v>
      </c>
      <c r="T1462" s="79">
        <v>30</v>
      </c>
      <c r="U1462" s="79"/>
      <c r="V1462" s="79"/>
      <c r="W1462" s="79">
        <v>36.456000000000003</v>
      </c>
      <c r="X1462" s="79">
        <v>8.6999999999999993</v>
      </c>
      <c r="Y1462" s="92">
        <v>0.1</v>
      </c>
      <c r="Z1462" s="93">
        <v>87</v>
      </c>
      <c r="AA1462" s="93">
        <v>87</v>
      </c>
      <c r="AB1462" s="93">
        <v>87</v>
      </c>
      <c r="AC1462" s="79">
        <v>8.6999999999999993</v>
      </c>
      <c r="AD1462" s="79">
        <v>8.6999999999999993</v>
      </c>
      <c r="AE1462" s="79">
        <v>8.6999999999999993</v>
      </c>
      <c r="AF1462" s="79">
        <v>8.6999999999999993</v>
      </c>
      <c r="AG1462" s="79">
        <v>8.6999999999999993</v>
      </c>
      <c r="AH1462" s="79">
        <v>1525284</v>
      </c>
      <c r="AI1462" s="80">
        <v>300.88</v>
      </c>
      <c r="AJ1462" s="80" t="s">
        <v>4789</v>
      </c>
      <c r="AK1462" s="80">
        <v>0</v>
      </c>
      <c r="AL1462" s="80">
        <v>0</v>
      </c>
      <c r="AM1462" s="80">
        <v>458927449.92000002</v>
      </c>
      <c r="AN1462" s="80" t="e">
        <f t="shared" si="89"/>
        <v>#REF!</v>
      </c>
      <c r="AO1462" s="80" t="e">
        <f t="shared" si="90"/>
        <v>#REF!</v>
      </c>
      <c r="AP1462" s="80">
        <v>0</v>
      </c>
      <c r="AQ1462" s="80">
        <v>0</v>
      </c>
      <c r="AR1462" s="80">
        <v>0</v>
      </c>
      <c r="AS1462" s="82">
        <v>43405</v>
      </c>
      <c r="AT1462" s="82">
        <v>50709</v>
      </c>
      <c r="AU1462" s="81" t="s">
        <v>3661</v>
      </c>
      <c r="AV1462" s="80">
        <v>4405.95</v>
      </c>
      <c r="AW1462" s="80" t="e">
        <f t="shared" si="91"/>
        <v>#REF!</v>
      </c>
    </row>
    <row r="1463" spans="2:49" ht="15" customHeight="1">
      <c r="B1463" s="68">
        <v>1453</v>
      </c>
      <c r="C1463" s="68">
        <v>2015</v>
      </c>
      <c r="D1463" s="69" t="s">
        <v>22</v>
      </c>
      <c r="E1463" s="68" t="s">
        <v>2858</v>
      </c>
      <c r="F1463" s="68" t="s">
        <v>4799</v>
      </c>
      <c r="G1463" s="69" t="s">
        <v>2859</v>
      </c>
      <c r="H1463" s="69" t="s">
        <v>2935</v>
      </c>
      <c r="I1463" s="87">
        <v>11000000000000</v>
      </c>
      <c r="J1463" s="69" t="s">
        <v>2370</v>
      </c>
      <c r="K1463" s="70" t="s">
        <v>2960</v>
      </c>
      <c r="L1463" s="69" t="s">
        <v>2961</v>
      </c>
      <c r="M1463" s="69" t="s">
        <v>4533</v>
      </c>
      <c r="N1463" s="69" t="s">
        <v>74</v>
      </c>
      <c r="O1463" s="69" t="s">
        <v>838</v>
      </c>
      <c r="P1463" s="69" t="s">
        <v>4462</v>
      </c>
      <c r="Q1463" s="69" t="s">
        <v>28</v>
      </c>
      <c r="R1463" s="72">
        <v>144980980</v>
      </c>
      <c r="S1463" s="88" t="e">
        <f t="shared" si="88"/>
        <v>#REF!</v>
      </c>
      <c r="T1463" s="71">
        <v>30</v>
      </c>
      <c r="U1463" s="71"/>
      <c r="V1463" s="71"/>
      <c r="W1463" s="71">
        <v>0</v>
      </c>
      <c r="X1463" s="71">
        <v>13.4</v>
      </c>
      <c r="Y1463" s="89">
        <v>0.1</v>
      </c>
      <c r="Z1463" s="90">
        <v>131</v>
      </c>
      <c r="AA1463" s="90">
        <v>131</v>
      </c>
      <c r="AB1463" s="90">
        <v>131</v>
      </c>
      <c r="AC1463" s="71">
        <v>13.2</v>
      </c>
      <c r="AD1463" s="71">
        <v>13.2</v>
      </c>
      <c r="AE1463" s="71">
        <v>13.2</v>
      </c>
      <c r="AF1463" s="71">
        <v>13.2</v>
      </c>
      <c r="AG1463" s="71">
        <v>13.2</v>
      </c>
      <c r="AH1463" s="71">
        <v>2314224</v>
      </c>
      <c r="AI1463" s="72">
        <v>203.96</v>
      </c>
      <c r="AJ1463" s="72" t="s">
        <v>4789</v>
      </c>
      <c r="AK1463" s="72">
        <v>0</v>
      </c>
      <c r="AL1463" s="72">
        <v>0</v>
      </c>
      <c r="AM1463" s="72">
        <v>472009127.04000002</v>
      </c>
      <c r="AN1463" s="72" t="e">
        <f t="shared" si="89"/>
        <v>#REF!</v>
      </c>
      <c r="AO1463" s="72" t="e">
        <f t="shared" si="90"/>
        <v>#REF!</v>
      </c>
      <c r="AP1463" s="72">
        <v>0</v>
      </c>
      <c r="AQ1463" s="72">
        <v>0</v>
      </c>
      <c r="AR1463" s="72">
        <v>0</v>
      </c>
      <c r="AS1463" s="74">
        <v>43405</v>
      </c>
      <c r="AT1463" s="74">
        <v>50709</v>
      </c>
      <c r="AU1463" s="73" t="s">
        <v>3661</v>
      </c>
      <c r="AV1463" s="72">
        <v>4405.95</v>
      </c>
      <c r="AW1463" s="72" t="e">
        <f t="shared" si="91"/>
        <v>#REF!</v>
      </c>
    </row>
    <row r="1464" spans="2:49" ht="15" customHeight="1">
      <c r="B1464" s="75">
        <v>1454</v>
      </c>
      <c r="C1464" s="75">
        <v>2015</v>
      </c>
      <c r="D1464" s="76" t="s">
        <v>22</v>
      </c>
      <c r="E1464" s="75" t="s">
        <v>2858</v>
      </c>
      <c r="F1464" s="75" t="s">
        <v>4799</v>
      </c>
      <c r="G1464" s="76" t="s">
        <v>2859</v>
      </c>
      <c r="H1464" s="76" t="s">
        <v>2948</v>
      </c>
      <c r="I1464" s="77">
        <v>59000000000000</v>
      </c>
      <c r="J1464" s="76" t="s">
        <v>2370</v>
      </c>
      <c r="K1464" s="78" t="s">
        <v>2962</v>
      </c>
      <c r="L1464" s="76" t="s">
        <v>2963</v>
      </c>
      <c r="M1464" s="76" t="s">
        <v>4533</v>
      </c>
      <c r="N1464" s="76" t="s">
        <v>74</v>
      </c>
      <c r="O1464" s="76" t="s">
        <v>838</v>
      </c>
      <c r="P1464" s="76" t="s">
        <v>4462</v>
      </c>
      <c r="Q1464" s="76" t="s">
        <v>28</v>
      </c>
      <c r="R1464" s="80">
        <v>117130000</v>
      </c>
      <c r="S1464" s="91" t="e">
        <f t="shared" si="88"/>
        <v>#REF!</v>
      </c>
      <c r="T1464" s="79">
        <v>26</v>
      </c>
      <c r="U1464" s="79"/>
      <c r="V1464" s="79"/>
      <c r="W1464" s="79">
        <v>0</v>
      </c>
      <c r="X1464" s="79">
        <v>14.4</v>
      </c>
      <c r="Y1464" s="92">
        <v>0.1</v>
      </c>
      <c r="Z1464" s="93">
        <v>135</v>
      </c>
      <c r="AA1464" s="93">
        <v>135</v>
      </c>
      <c r="AB1464" s="93">
        <v>135</v>
      </c>
      <c r="AC1464" s="79">
        <v>12.8</v>
      </c>
      <c r="AD1464" s="79">
        <v>12.8</v>
      </c>
      <c r="AE1464" s="79">
        <v>12.8</v>
      </c>
      <c r="AF1464" s="79">
        <v>12.8</v>
      </c>
      <c r="AG1464" s="79">
        <v>12.8</v>
      </c>
      <c r="AH1464" s="79">
        <v>2244096</v>
      </c>
      <c r="AI1464" s="80">
        <v>206.48</v>
      </c>
      <c r="AJ1464" s="80" t="s">
        <v>4789</v>
      </c>
      <c r="AK1464" s="80">
        <v>0</v>
      </c>
      <c r="AL1464" s="80">
        <v>0</v>
      </c>
      <c r="AM1464" s="80">
        <v>463360942.07999998</v>
      </c>
      <c r="AN1464" s="80" t="e">
        <f t="shared" si="89"/>
        <v>#REF!</v>
      </c>
      <c r="AO1464" s="80" t="e">
        <f t="shared" si="90"/>
        <v>#REF!</v>
      </c>
      <c r="AP1464" s="80">
        <v>0</v>
      </c>
      <c r="AQ1464" s="80">
        <v>0</v>
      </c>
      <c r="AR1464" s="80">
        <v>0</v>
      </c>
      <c r="AS1464" s="82">
        <v>43405</v>
      </c>
      <c r="AT1464" s="82">
        <v>50709</v>
      </c>
      <c r="AU1464" s="81" t="s">
        <v>3661</v>
      </c>
      <c r="AV1464" s="80">
        <v>4405.95</v>
      </c>
      <c r="AW1464" s="80" t="e">
        <f t="shared" si="91"/>
        <v>#REF!</v>
      </c>
    </row>
    <row r="1465" spans="2:49" ht="15" customHeight="1">
      <c r="B1465" s="68">
        <v>1455</v>
      </c>
      <c r="C1465" s="68">
        <v>2015</v>
      </c>
      <c r="D1465" s="69" t="s">
        <v>22</v>
      </c>
      <c r="E1465" s="68" t="s">
        <v>2858</v>
      </c>
      <c r="F1465" s="68" t="s">
        <v>4799</v>
      </c>
      <c r="G1465" s="69" t="s">
        <v>2859</v>
      </c>
      <c r="H1465" s="69" t="s">
        <v>2964</v>
      </c>
      <c r="I1465" s="87">
        <v>49000000000000</v>
      </c>
      <c r="J1465" s="69" t="s">
        <v>70</v>
      </c>
      <c r="K1465" s="70" t="s">
        <v>2965</v>
      </c>
      <c r="L1465" s="69" t="s">
        <v>2966</v>
      </c>
      <c r="M1465" s="69" t="s">
        <v>4533</v>
      </c>
      <c r="N1465" s="69" t="s">
        <v>33</v>
      </c>
      <c r="O1465" s="69" t="s">
        <v>2378</v>
      </c>
      <c r="P1465" s="69" t="s">
        <v>2379</v>
      </c>
      <c r="Q1465" s="69" t="s">
        <v>28</v>
      </c>
      <c r="R1465" s="72">
        <v>149784370</v>
      </c>
      <c r="S1465" s="88" t="e">
        <f t="shared" si="88"/>
        <v>#REF!</v>
      </c>
      <c r="T1465" s="71">
        <v>30</v>
      </c>
      <c r="U1465" s="71"/>
      <c r="V1465" s="71"/>
      <c r="W1465" s="71">
        <v>36.716000000000001</v>
      </c>
      <c r="X1465" s="71">
        <v>9.1999999999999993</v>
      </c>
      <c r="Y1465" s="89">
        <v>0.1</v>
      </c>
      <c r="Z1465" s="90">
        <v>92</v>
      </c>
      <c r="AA1465" s="90">
        <v>92</v>
      </c>
      <c r="AB1465" s="90">
        <v>92</v>
      </c>
      <c r="AC1465" s="71">
        <v>9.1999999999999993</v>
      </c>
      <c r="AD1465" s="71">
        <v>9.1999999999999993</v>
      </c>
      <c r="AE1465" s="71">
        <v>9.1999999999999993</v>
      </c>
      <c r="AF1465" s="71">
        <v>9.1999999999999993</v>
      </c>
      <c r="AG1465" s="71">
        <v>9.1999999999999993</v>
      </c>
      <c r="AH1465" s="71">
        <v>1612944</v>
      </c>
      <c r="AI1465" s="72">
        <v>302.99</v>
      </c>
      <c r="AJ1465" s="72" t="s">
        <v>4789</v>
      </c>
      <c r="AK1465" s="72">
        <v>0</v>
      </c>
      <c r="AL1465" s="72">
        <v>0</v>
      </c>
      <c r="AM1465" s="72">
        <v>488705902.56</v>
      </c>
      <c r="AN1465" s="72" t="e">
        <f t="shared" si="89"/>
        <v>#REF!</v>
      </c>
      <c r="AO1465" s="72" t="e">
        <f t="shared" si="90"/>
        <v>#REF!</v>
      </c>
      <c r="AP1465" s="72">
        <v>0</v>
      </c>
      <c r="AQ1465" s="72">
        <v>0</v>
      </c>
      <c r="AR1465" s="72">
        <v>0</v>
      </c>
      <c r="AS1465" s="74">
        <v>43405</v>
      </c>
      <c r="AT1465" s="74">
        <v>50709</v>
      </c>
      <c r="AU1465" s="73" t="s">
        <v>3661</v>
      </c>
      <c r="AV1465" s="72">
        <v>4405.95</v>
      </c>
      <c r="AW1465" s="72" t="e">
        <f t="shared" si="91"/>
        <v>#REF!</v>
      </c>
    </row>
    <row r="1466" spans="2:49" ht="15" customHeight="1">
      <c r="B1466" s="75">
        <v>1456</v>
      </c>
      <c r="C1466" s="75">
        <v>2015</v>
      </c>
      <c r="D1466" s="76" t="s">
        <v>22</v>
      </c>
      <c r="E1466" s="75" t="s">
        <v>2858</v>
      </c>
      <c r="F1466" s="75" t="s">
        <v>4799</v>
      </c>
      <c r="G1466" s="76" t="s">
        <v>2859</v>
      </c>
      <c r="H1466" s="76" t="s">
        <v>2955</v>
      </c>
      <c r="I1466" s="77">
        <v>56000000000000</v>
      </c>
      <c r="J1466" s="76" t="s">
        <v>70</v>
      </c>
      <c r="K1466" s="78" t="s">
        <v>2967</v>
      </c>
      <c r="L1466" s="76" t="s">
        <v>2968</v>
      </c>
      <c r="M1466" s="76" t="s">
        <v>4539</v>
      </c>
      <c r="N1466" s="76" t="s">
        <v>29</v>
      </c>
      <c r="O1466" s="76" t="s">
        <v>2378</v>
      </c>
      <c r="P1466" s="76" t="s">
        <v>2379</v>
      </c>
      <c r="Q1466" s="76" t="s">
        <v>28</v>
      </c>
      <c r="R1466" s="80">
        <v>120000000</v>
      </c>
      <c r="S1466" s="91" t="e">
        <f t="shared" si="88"/>
        <v>#REF!</v>
      </c>
      <c r="T1466" s="79">
        <v>30</v>
      </c>
      <c r="U1466" s="79"/>
      <c r="V1466" s="79"/>
      <c r="W1466" s="79">
        <v>36.456000000000003</v>
      </c>
      <c r="X1466" s="79">
        <v>8.6999999999999993</v>
      </c>
      <c r="Y1466" s="92">
        <v>0.1</v>
      </c>
      <c r="Z1466" s="93">
        <v>87</v>
      </c>
      <c r="AA1466" s="93">
        <v>87</v>
      </c>
      <c r="AB1466" s="93">
        <v>87</v>
      </c>
      <c r="AC1466" s="79">
        <v>8.6999999999999993</v>
      </c>
      <c r="AD1466" s="79">
        <v>8.6999999999999993</v>
      </c>
      <c r="AE1466" s="79">
        <v>8.6999999999999993</v>
      </c>
      <c r="AF1466" s="79">
        <v>8.6999999999999993</v>
      </c>
      <c r="AG1466" s="79">
        <v>8.6999999999999993</v>
      </c>
      <c r="AH1466" s="79">
        <v>1525284</v>
      </c>
      <c r="AI1466" s="80">
        <v>300.88</v>
      </c>
      <c r="AJ1466" s="80" t="s">
        <v>4789</v>
      </c>
      <c r="AK1466" s="80">
        <v>0</v>
      </c>
      <c r="AL1466" s="80">
        <v>0</v>
      </c>
      <c r="AM1466" s="80">
        <v>458927449.92000002</v>
      </c>
      <c r="AN1466" s="80" t="e">
        <f t="shared" si="89"/>
        <v>#REF!</v>
      </c>
      <c r="AO1466" s="80" t="e">
        <f t="shared" si="90"/>
        <v>#REF!</v>
      </c>
      <c r="AP1466" s="80">
        <v>0</v>
      </c>
      <c r="AQ1466" s="80">
        <v>0</v>
      </c>
      <c r="AR1466" s="80">
        <v>0</v>
      </c>
      <c r="AS1466" s="82">
        <v>43405</v>
      </c>
      <c r="AT1466" s="82">
        <v>50709</v>
      </c>
      <c r="AU1466" s="81" t="s">
        <v>3661</v>
      </c>
      <c r="AV1466" s="80">
        <v>4405.95</v>
      </c>
      <c r="AW1466" s="80" t="e">
        <f t="shared" si="91"/>
        <v>#REF!</v>
      </c>
    </row>
    <row r="1467" spans="2:49" ht="15" customHeight="1">
      <c r="B1467" s="68">
        <v>1457</v>
      </c>
      <c r="C1467" s="68">
        <v>2015</v>
      </c>
      <c r="D1467" s="69" t="s">
        <v>22</v>
      </c>
      <c r="E1467" s="68" t="s">
        <v>2858</v>
      </c>
      <c r="F1467" s="68" t="s">
        <v>4799</v>
      </c>
      <c r="G1467" s="69" t="s">
        <v>2859</v>
      </c>
      <c r="H1467" s="69" t="s">
        <v>2955</v>
      </c>
      <c r="I1467" s="87">
        <v>56000000000000</v>
      </c>
      <c r="J1467" s="69" t="s">
        <v>70</v>
      </c>
      <c r="K1467" s="70" t="s">
        <v>2969</v>
      </c>
      <c r="L1467" s="69" t="s">
        <v>2970</v>
      </c>
      <c r="M1467" s="69" t="s">
        <v>4539</v>
      </c>
      <c r="N1467" s="69" t="s">
        <v>29</v>
      </c>
      <c r="O1467" s="69" t="s">
        <v>2378</v>
      </c>
      <c r="P1467" s="69" t="s">
        <v>2379</v>
      </c>
      <c r="Q1467" s="69" t="s">
        <v>28</v>
      </c>
      <c r="R1467" s="72">
        <v>120000000</v>
      </c>
      <c r="S1467" s="88" t="e">
        <f t="shared" si="88"/>
        <v>#REF!</v>
      </c>
      <c r="T1467" s="71">
        <v>30</v>
      </c>
      <c r="U1467" s="71"/>
      <c r="V1467" s="71"/>
      <c r="W1467" s="71">
        <v>36.456000000000003</v>
      </c>
      <c r="X1467" s="71">
        <v>8.6999999999999993</v>
      </c>
      <c r="Y1467" s="89">
        <v>0.1</v>
      </c>
      <c r="Z1467" s="90">
        <v>87</v>
      </c>
      <c r="AA1467" s="90">
        <v>87</v>
      </c>
      <c r="AB1467" s="90">
        <v>87</v>
      </c>
      <c r="AC1467" s="71">
        <v>8.6999999999999993</v>
      </c>
      <c r="AD1467" s="71">
        <v>8.6999999999999993</v>
      </c>
      <c r="AE1467" s="71">
        <v>8.6999999999999993</v>
      </c>
      <c r="AF1467" s="71">
        <v>8.6999999999999993</v>
      </c>
      <c r="AG1467" s="71">
        <v>8.6999999999999993</v>
      </c>
      <c r="AH1467" s="71">
        <v>1525284</v>
      </c>
      <c r="AI1467" s="72">
        <v>300.88</v>
      </c>
      <c r="AJ1467" s="72" t="s">
        <v>4789</v>
      </c>
      <c r="AK1467" s="72">
        <v>0</v>
      </c>
      <c r="AL1467" s="72">
        <v>0</v>
      </c>
      <c r="AM1467" s="72">
        <v>458927449.92000002</v>
      </c>
      <c r="AN1467" s="72" t="e">
        <f t="shared" si="89"/>
        <v>#REF!</v>
      </c>
      <c r="AO1467" s="72" t="e">
        <f t="shared" si="90"/>
        <v>#REF!</v>
      </c>
      <c r="AP1467" s="72">
        <v>0</v>
      </c>
      <c r="AQ1467" s="72">
        <v>0</v>
      </c>
      <c r="AR1467" s="72">
        <v>0</v>
      </c>
      <c r="AS1467" s="74">
        <v>43405</v>
      </c>
      <c r="AT1467" s="74">
        <v>50709</v>
      </c>
      <c r="AU1467" s="73" t="s">
        <v>3661</v>
      </c>
      <c r="AV1467" s="72">
        <v>4405.95</v>
      </c>
      <c r="AW1467" s="72" t="e">
        <f t="shared" si="91"/>
        <v>#REF!</v>
      </c>
    </row>
    <row r="1468" spans="2:49" ht="15" customHeight="1">
      <c r="B1468" s="75">
        <v>1458</v>
      </c>
      <c r="C1468" s="75">
        <v>2015</v>
      </c>
      <c r="D1468" s="76" t="s">
        <v>22</v>
      </c>
      <c r="E1468" s="75" t="s">
        <v>2858</v>
      </c>
      <c r="F1468" s="75" t="s">
        <v>4799</v>
      </c>
      <c r="G1468" s="76" t="s">
        <v>2859</v>
      </c>
      <c r="H1468" s="76" t="s">
        <v>2971</v>
      </c>
      <c r="I1468" s="77">
        <v>11379152000163</v>
      </c>
      <c r="J1468" s="76" t="s">
        <v>70</v>
      </c>
      <c r="K1468" s="78" t="s">
        <v>2972</v>
      </c>
      <c r="L1468" s="76" t="s">
        <v>2973</v>
      </c>
      <c r="M1468" s="76" t="s">
        <v>4535</v>
      </c>
      <c r="N1468" s="76" t="s">
        <v>33</v>
      </c>
      <c r="O1468" s="76" t="s">
        <v>2378</v>
      </c>
      <c r="P1468" s="76" t="s">
        <v>2379</v>
      </c>
      <c r="Q1468" s="76" t="s">
        <v>28</v>
      </c>
      <c r="R1468" s="80">
        <v>171541250</v>
      </c>
      <c r="S1468" s="91" t="e">
        <f t="shared" si="88"/>
        <v>#REF!</v>
      </c>
      <c r="T1468" s="79">
        <v>30</v>
      </c>
      <c r="U1468" s="79"/>
      <c r="V1468" s="79"/>
      <c r="W1468" s="79">
        <v>33.999000000000002</v>
      </c>
      <c r="X1468" s="79">
        <v>7</v>
      </c>
      <c r="Y1468" s="92">
        <v>0.1</v>
      </c>
      <c r="Z1468" s="93">
        <v>63</v>
      </c>
      <c r="AA1468" s="93">
        <v>63</v>
      </c>
      <c r="AB1468" s="93">
        <v>63</v>
      </c>
      <c r="AC1468" s="79">
        <v>6.3</v>
      </c>
      <c r="AD1468" s="79">
        <v>6.3</v>
      </c>
      <c r="AE1468" s="79">
        <v>6.3</v>
      </c>
      <c r="AF1468" s="79">
        <v>6.3</v>
      </c>
      <c r="AG1468" s="79">
        <v>6.3</v>
      </c>
      <c r="AH1468" s="79">
        <v>1104516</v>
      </c>
      <c r="AI1468" s="80">
        <v>292.60000000000002</v>
      </c>
      <c r="AJ1468" s="80" t="s">
        <v>4789</v>
      </c>
      <c r="AK1468" s="80">
        <v>0</v>
      </c>
      <c r="AL1468" s="80">
        <v>0</v>
      </c>
      <c r="AM1468" s="80">
        <v>323181381.60000002</v>
      </c>
      <c r="AN1468" s="80" t="e">
        <f t="shared" si="89"/>
        <v>#REF!</v>
      </c>
      <c r="AO1468" s="80" t="e">
        <f t="shared" si="90"/>
        <v>#REF!</v>
      </c>
      <c r="AP1468" s="80">
        <v>0</v>
      </c>
      <c r="AQ1468" s="80">
        <v>0</v>
      </c>
      <c r="AR1468" s="80">
        <v>0</v>
      </c>
      <c r="AS1468" s="82">
        <v>43405</v>
      </c>
      <c r="AT1468" s="82">
        <v>50709</v>
      </c>
      <c r="AU1468" s="81" t="s">
        <v>3661</v>
      </c>
      <c r="AV1468" s="80">
        <v>4405.95</v>
      </c>
      <c r="AW1468" s="80" t="e">
        <f t="shared" si="91"/>
        <v>#REF!</v>
      </c>
    </row>
    <row r="1469" spans="2:49" ht="15" customHeight="1">
      <c r="B1469" s="68">
        <v>1459</v>
      </c>
      <c r="C1469" s="68">
        <v>2015</v>
      </c>
      <c r="D1469" s="69" t="s">
        <v>22</v>
      </c>
      <c r="E1469" s="68" t="s">
        <v>2858</v>
      </c>
      <c r="F1469" s="68" t="s">
        <v>4799</v>
      </c>
      <c r="G1469" s="69" t="s">
        <v>2859</v>
      </c>
      <c r="H1469" s="69" t="s">
        <v>1548</v>
      </c>
      <c r="I1469" s="87">
        <v>40000000000000</v>
      </c>
      <c r="J1469" s="69" t="s">
        <v>2370</v>
      </c>
      <c r="K1469" s="70" t="s">
        <v>2974</v>
      </c>
      <c r="L1469" s="69" t="s">
        <v>2975</v>
      </c>
      <c r="M1469" s="69" t="s">
        <v>4538</v>
      </c>
      <c r="N1469" s="69" t="s">
        <v>33</v>
      </c>
      <c r="O1469" s="69" t="s">
        <v>838</v>
      </c>
      <c r="P1469" s="69" t="s">
        <v>4462</v>
      </c>
      <c r="Q1469" s="69" t="s">
        <v>28</v>
      </c>
      <c r="R1469" s="72">
        <v>100800000</v>
      </c>
      <c r="S1469" s="88" t="e">
        <f t="shared" si="88"/>
        <v>#REF!</v>
      </c>
      <c r="T1469" s="71">
        <v>25.2</v>
      </c>
      <c r="U1469" s="71"/>
      <c r="V1469" s="71"/>
      <c r="W1469" s="71">
        <v>0</v>
      </c>
      <c r="X1469" s="71">
        <v>15.2</v>
      </c>
      <c r="Y1469" s="89">
        <v>0.1</v>
      </c>
      <c r="Z1469" s="90">
        <v>144</v>
      </c>
      <c r="AA1469" s="90">
        <v>144</v>
      </c>
      <c r="AB1469" s="90">
        <v>144</v>
      </c>
      <c r="AC1469" s="71">
        <v>14.4</v>
      </c>
      <c r="AD1469" s="71">
        <v>14.4</v>
      </c>
      <c r="AE1469" s="71">
        <v>14.4</v>
      </c>
      <c r="AF1469" s="71">
        <v>14.4</v>
      </c>
      <c r="AG1469" s="71">
        <v>14.4</v>
      </c>
      <c r="AH1469" s="71">
        <v>2524608</v>
      </c>
      <c r="AI1469" s="72">
        <v>210.98</v>
      </c>
      <c r="AJ1469" s="72" t="s">
        <v>4789</v>
      </c>
      <c r="AK1469" s="72">
        <v>0</v>
      </c>
      <c r="AL1469" s="72">
        <v>0</v>
      </c>
      <c r="AM1469" s="72">
        <v>532641795.83999997</v>
      </c>
      <c r="AN1469" s="72" t="e">
        <f t="shared" si="89"/>
        <v>#REF!</v>
      </c>
      <c r="AO1469" s="72" t="e">
        <f t="shared" si="90"/>
        <v>#REF!</v>
      </c>
      <c r="AP1469" s="72">
        <v>0</v>
      </c>
      <c r="AQ1469" s="72">
        <v>0</v>
      </c>
      <c r="AR1469" s="72">
        <v>0</v>
      </c>
      <c r="AS1469" s="74">
        <v>43405</v>
      </c>
      <c r="AT1469" s="74">
        <v>50709</v>
      </c>
      <c r="AU1469" s="73" t="s">
        <v>3661</v>
      </c>
      <c r="AV1469" s="72">
        <v>4405.95</v>
      </c>
      <c r="AW1469" s="72" t="e">
        <f t="shared" si="91"/>
        <v>#REF!</v>
      </c>
    </row>
    <row r="1470" spans="2:49" ht="15" customHeight="1">
      <c r="B1470" s="75">
        <v>1460</v>
      </c>
      <c r="C1470" s="75">
        <v>2015</v>
      </c>
      <c r="D1470" s="76" t="s">
        <v>22</v>
      </c>
      <c r="E1470" s="75" t="s">
        <v>2858</v>
      </c>
      <c r="F1470" s="75" t="s">
        <v>4799</v>
      </c>
      <c r="G1470" s="76" t="s">
        <v>2859</v>
      </c>
      <c r="H1470" s="76" t="s">
        <v>2948</v>
      </c>
      <c r="I1470" s="77">
        <v>59000000000000</v>
      </c>
      <c r="J1470" s="76" t="s">
        <v>2370</v>
      </c>
      <c r="K1470" s="78" t="s">
        <v>2976</v>
      </c>
      <c r="L1470" s="76" t="s">
        <v>2977</v>
      </c>
      <c r="M1470" s="76" t="s">
        <v>4533</v>
      </c>
      <c r="N1470" s="76" t="s">
        <v>74</v>
      </c>
      <c r="O1470" s="76" t="s">
        <v>838</v>
      </c>
      <c r="P1470" s="76" t="s">
        <v>4462</v>
      </c>
      <c r="Q1470" s="76" t="s">
        <v>28</v>
      </c>
      <c r="R1470" s="80">
        <v>126135000</v>
      </c>
      <c r="S1470" s="91" t="e">
        <f t="shared" si="88"/>
        <v>#REF!</v>
      </c>
      <c r="T1470" s="79">
        <v>28</v>
      </c>
      <c r="U1470" s="79"/>
      <c r="V1470" s="79"/>
      <c r="W1470" s="79">
        <v>0</v>
      </c>
      <c r="X1470" s="79">
        <v>15.8</v>
      </c>
      <c r="Y1470" s="92">
        <v>0.1</v>
      </c>
      <c r="Z1470" s="93">
        <v>135</v>
      </c>
      <c r="AA1470" s="93">
        <v>135</v>
      </c>
      <c r="AB1470" s="93">
        <v>135</v>
      </c>
      <c r="AC1470" s="79">
        <v>13.1</v>
      </c>
      <c r="AD1470" s="79">
        <v>13.1</v>
      </c>
      <c r="AE1470" s="79">
        <v>13.1</v>
      </c>
      <c r="AF1470" s="79">
        <v>13.1</v>
      </c>
      <c r="AG1470" s="79">
        <v>13.1</v>
      </c>
      <c r="AH1470" s="79">
        <v>2296692</v>
      </c>
      <c r="AI1470" s="80">
        <v>206.48</v>
      </c>
      <c r="AJ1470" s="80" t="s">
        <v>4789</v>
      </c>
      <c r="AK1470" s="80">
        <v>0</v>
      </c>
      <c r="AL1470" s="80">
        <v>0</v>
      </c>
      <c r="AM1470" s="80">
        <v>474220964.15999997</v>
      </c>
      <c r="AN1470" s="80" t="e">
        <f t="shared" si="89"/>
        <v>#REF!</v>
      </c>
      <c r="AO1470" s="80" t="e">
        <f t="shared" si="90"/>
        <v>#REF!</v>
      </c>
      <c r="AP1470" s="80">
        <v>0</v>
      </c>
      <c r="AQ1470" s="80">
        <v>0</v>
      </c>
      <c r="AR1470" s="80">
        <v>0</v>
      </c>
      <c r="AS1470" s="82">
        <v>43405</v>
      </c>
      <c r="AT1470" s="82">
        <v>50709</v>
      </c>
      <c r="AU1470" s="81" t="s">
        <v>3661</v>
      </c>
      <c r="AV1470" s="80">
        <v>4405.95</v>
      </c>
      <c r="AW1470" s="80" t="e">
        <f t="shared" si="91"/>
        <v>#REF!</v>
      </c>
    </row>
    <row r="1471" spans="2:49" ht="15" customHeight="1">
      <c r="B1471" s="68">
        <v>1461</v>
      </c>
      <c r="C1471" s="68">
        <v>2015</v>
      </c>
      <c r="D1471" s="69" t="s">
        <v>22</v>
      </c>
      <c r="E1471" s="68" t="s">
        <v>2858</v>
      </c>
      <c r="F1471" s="68" t="s">
        <v>4799</v>
      </c>
      <c r="G1471" s="69" t="s">
        <v>2859</v>
      </c>
      <c r="H1471" s="69" t="s">
        <v>2948</v>
      </c>
      <c r="I1471" s="87">
        <v>59000000000000</v>
      </c>
      <c r="J1471" s="69" t="s">
        <v>2370</v>
      </c>
      <c r="K1471" s="70" t="s">
        <v>2978</v>
      </c>
      <c r="L1471" s="69" t="s">
        <v>2979</v>
      </c>
      <c r="M1471" s="69" t="s">
        <v>4533</v>
      </c>
      <c r="N1471" s="69" t="s">
        <v>74</v>
      </c>
      <c r="O1471" s="69" t="s">
        <v>838</v>
      </c>
      <c r="P1471" s="69" t="s">
        <v>4462</v>
      </c>
      <c r="Q1471" s="69" t="s">
        <v>28</v>
      </c>
      <c r="R1471" s="72">
        <v>126135000</v>
      </c>
      <c r="S1471" s="88" t="e">
        <f t="shared" si="88"/>
        <v>#REF!</v>
      </c>
      <c r="T1471" s="71">
        <v>28</v>
      </c>
      <c r="U1471" s="71"/>
      <c r="V1471" s="71"/>
      <c r="W1471" s="71">
        <v>0</v>
      </c>
      <c r="X1471" s="71">
        <v>15.5</v>
      </c>
      <c r="Y1471" s="89">
        <v>0.1</v>
      </c>
      <c r="Z1471" s="90">
        <v>135</v>
      </c>
      <c r="AA1471" s="90">
        <v>135</v>
      </c>
      <c r="AB1471" s="90">
        <v>135</v>
      </c>
      <c r="AC1471" s="71">
        <v>12</v>
      </c>
      <c r="AD1471" s="71">
        <v>12</v>
      </c>
      <c r="AE1471" s="71">
        <v>12</v>
      </c>
      <c r="AF1471" s="71">
        <v>12</v>
      </c>
      <c r="AG1471" s="71">
        <v>12</v>
      </c>
      <c r="AH1471" s="71">
        <v>2103840</v>
      </c>
      <c r="AI1471" s="72">
        <v>206.48</v>
      </c>
      <c r="AJ1471" s="72" t="s">
        <v>4789</v>
      </c>
      <c r="AK1471" s="72">
        <v>0</v>
      </c>
      <c r="AL1471" s="72">
        <v>0</v>
      </c>
      <c r="AM1471" s="72">
        <v>434400883.19999999</v>
      </c>
      <c r="AN1471" s="72" t="e">
        <f t="shared" si="89"/>
        <v>#REF!</v>
      </c>
      <c r="AO1471" s="72" t="e">
        <f t="shared" si="90"/>
        <v>#REF!</v>
      </c>
      <c r="AP1471" s="72">
        <v>0</v>
      </c>
      <c r="AQ1471" s="72">
        <v>0</v>
      </c>
      <c r="AR1471" s="72">
        <v>0</v>
      </c>
      <c r="AS1471" s="74">
        <v>43405</v>
      </c>
      <c r="AT1471" s="74">
        <v>50709</v>
      </c>
      <c r="AU1471" s="73" t="s">
        <v>3661</v>
      </c>
      <c r="AV1471" s="72">
        <v>4405.95</v>
      </c>
      <c r="AW1471" s="72" t="e">
        <f t="shared" si="91"/>
        <v>#REF!</v>
      </c>
    </row>
    <row r="1472" spans="2:49" ht="15" customHeight="1">
      <c r="B1472" s="75">
        <v>1462</v>
      </c>
      <c r="C1472" s="75">
        <v>2015</v>
      </c>
      <c r="D1472" s="76" t="s">
        <v>22</v>
      </c>
      <c r="E1472" s="75" t="s">
        <v>2858</v>
      </c>
      <c r="F1472" s="75" t="s">
        <v>4799</v>
      </c>
      <c r="G1472" s="76" t="s">
        <v>2859</v>
      </c>
      <c r="H1472" s="76" t="s">
        <v>2948</v>
      </c>
      <c r="I1472" s="77">
        <v>59000000000000</v>
      </c>
      <c r="J1472" s="76" t="s">
        <v>2370</v>
      </c>
      <c r="K1472" s="78" t="s">
        <v>2980</v>
      </c>
      <c r="L1472" s="76" t="s">
        <v>2981</v>
      </c>
      <c r="M1472" s="76" t="s">
        <v>4533</v>
      </c>
      <c r="N1472" s="76" t="s">
        <v>74</v>
      </c>
      <c r="O1472" s="76" t="s">
        <v>838</v>
      </c>
      <c r="P1472" s="76" t="s">
        <v>4462</v>
      </c>
      <c r="Q1472" s="76" t="s">
        <v>28</v>
      </c>
      <c r="R1472" s="80">
        <v>117130000</v>
      </c>
      <c r="S1472" s="91" t="e">
        <f t="shared" si="88"/>
        <v>#REF!</v>
      </c>
      <c r="T1472" s="79">
        <v>26</v>
      </c>
      <c r="U1472" s="79"/>
      <c r="V1472" s="79"/>
      <c r="W1472" s="79">
        <v>0</v>
      </c>
      <c r="X1472" s="79">
        <v>14.1</v>
      </c>
      <c r="Y1472" s="92">
        <v>0.1</v>
      </c>
      <c r="Z1472" s="93">
        <v>135</v>
      </c>
      <c r="AA1472" s="93">
        <v>135</v>
      </c>
      <c r="AB1472" s="93">
        <v>135</v>
      </c>
      <c r="AC1472" s="79">
        <v>12.7</v>
      </c>
      <c r="AD1472" s="79">
        <v>12.7</v>
      </c>
      <c r="AE1472" s="79">
        <v>12.7</v>
      </c>
      <c r="AF1472" s="79">
        <v>12.7</v>
      </c>
      <c r="AG1472" s="79">
        <v>12.7</v>
      </c>
      <c r="AH1472" s="79">
        <v>2226564</v>
      </c>
      <c r="AI1472" s="80">
        <v>206.48</v>
      </c>
      <c r="AJ1472" s="80" t="s">
        <v>4789</v>
      </c>
      <c r="AK1472" s="80">
        <v>0</v>
      </c>
      <c r="AL1472" s="80">
        <v>0</v>
      </c>
      <c r="AM1472" s="80">
        <v>459740934.71999997</v>
      </c>
      <c r="AN1472" s="80" t="e">
        <f t="shared" si="89"/>
        <v>#REF!</v>
      </c>
      <c r="AO1472" s="80" t="e">
        <f t="shared" si="90"/>
        <v>#REF!</v>
      </c>
      <c r="AP1472" s="80">
        <v>0</v>
      </c>
      <c r="AQ1472" s="80">
        <v>0</v>
      </c>
      <c r="AR1472" s="80">
        <v>0</v>
      </c>
      <c r="AS1472" s="82">
        <v>43405</v>
      </c>
      <c r="AT1472" s="82">
        <v>50709</v>
      </c>
      <c r="AU1472" s="81" t="s">
        <v>3661</v>
      </c>
      <c r="AV1472" s="80">
        <v>4405.95</v>
      </c>
      <c r="AW1472" s="80" t="e">
        <f t="shared" si="91"/>
        <v>#REF!</v>
      </c>
    </row>
    <row r="1473" spans="2:49" ht="15" customHeight="1">
      <c r="B1473" s="68">
        <v>1463</v>
      </c>
      <c r="C1473" s="68">
        <v>2015</v>
      </c>
      <c r="D1473" s="69" t="s">
        <v>22</v>
      </c>
      <c r="E1473" s="68" t="s">
        <v>2858</v>
      </c>
      <c r="F1473" s="68" t="s">
        <v>4799</v>
      </c>
      <c r="G1473" s="69" t="s">
        <v>2859</v>
      </c>
      <c r="H1473" s="69" t="s">
        <v>2948</v>
      </c>
      <c r="I1473" s="87">
        <v>59000000000000</v>
      </c>
      <c r="J1473" s="69" t="s">
        <v>2370</v>
      </c>
      <c r="K1473" s="70" t="s">
        <v>2982</v>
      </c>
      <c r="L1473" s="69" t="s">
        <v>2983</v>
      </c>
      <c r="M1473" s="69" t="s">
        <v>4533</v>
      </c>
      <c r="N1473" s="69" t="s">
        <v>74</v>
      </c>
      <c r="O1473" s="69" t="s">
        <v>838</v>
      </c>
      <c r="P1473" s="69" t="s">
        <v>4462</v>
      </c>
      <c r="Q1473" s="69" t="s">
        <v>28</v>
      </c>
      <c r="R1473" s="72">
        <v>117130000</v>
      </c>
      <c r="S1473" s="88" t="e">
        <f t="shared" si="88"/>
        <v>#REF!</v>
      </c>
      <c r="T1473" s="71">
        <v>26</v>
      </c>
      <c r="U1473" s="71"/>
      <c r="V1473" s="71"/>
      <c r="W1473" s="71">
        <v>0</v>
      </c>
      <c r="X1473" s="71">
        <v>14.1</v>
      </c>
      <c r="Y1473" s="89">
        <v>0.1</v>
      </c>
      <c r="Z1473" s="90">
        <v>135</v>
      </c>
      <c r="AA1473" s="90">
        <v>135</v>
      </c>
      <c r="AB1473" s="90">
        <v>135</v>
      </c>
      <c r="AC1473" s="71">
        <v>12.6</v>
      </c>
      <c r="AD1473" s="71">
        <v>12.6</v>
      </c>
      <c r="AE1473" s="71">
        <v>12.6</v>
      </c>
      <c r="AF1473" s="71">
        <v>12.6</v>
      </c>
      <c r="AG1473" s="71">
        <v>12.6</v>
      </c>
      <c r="AH1473" s="71">
        <v>2209032</v>
      </c>
      <c r="AI1473" s="72">
        <v>206.48</v>
      </c>
      <c r="AJ1473" s="72" t="s">
        <v>4789</v>
      </c>
      <c r="AK1473" s="72">
        <v>0</v>
      </c>
      <c r="AL1473" s="72">
        <v>0</v>
      </c>
      <c r="AM1473" s="72">
        <v>456120927.35999995</v>
      </c>
      <c r="AN1473" s="72" t="e">
        <f t="shared" si="89"/>
        <v>#REF!</v>
      </c>
      <c r="AO1473" s="72" t="e">
        <f t="shared" si="90"/>
        <v>#REF!</v>
      </c>
      <c r="AP1473" s="72">
        <v>0</v>
      </c>
      <c r="AQ1473" s="72">
        <v>0</v>
      </c>
      <c r="AR1473" s="72">
        <v>0</v>
      </c>
      <c r="AS1473" s="74">
        <v>43405</v>
      </c>
      <c r="AT1473" s="74">
        <v>50709</v>
      </c>
      <c r="AU1473" s="73" t="s">
        <v>3661</v>
      </c>
      <c r="AV1473" s="72">
        <v>4405.95</v>
      </c>
      <c r="AW1473" s="72" t="e">
        <f t="shared" si="91"/>
        <v>#REF!</v>
      </c>
    </row>
    <row r="1474" spans="2:49" ht="15" customHeight="1">
      <c r="B1474" s="75">
        <v>1464</v>
      </c>
      <c r="C1474" s="75">
        <v>2015</v>
      </c>
      <c r="D1474" s="76" t="s">
        <v>97</v>
      </c>
      <c r="E1474" s="75" t="s">
        <v>2984</v>
      </c>
      <c r="F1474" s="75" t="s">
        <v>4794</v>
      </c>
      <c r="G1474" s="76" t="s">
        <v>2985</v>
      </c>
      <c r="H1474" s="76" t="s">
        <v>2312</v>
      </c>
      <c r="I1474" s="77">
        <v>4149295000113</v>
      </c>
      <c r="J1474" s="76" t="s">
        <v>2986</v>
      </c>
      <c r="K1474" s="78" t="s">
        <v>101</v>
      </c>
      <c r="L1474" s="76" t="s">
        <v>101</v>
      </c>
      <c r="M1474" s="76" t="s">
        <v>4533</v>
      </c>
      <c r="N1474" s="76" t="s">
        <v>83</v>
      </c>
      <c r="O1474" s="76" t="s">
        <v>101</v>
      </c>
      <c r="P1474" s="76" t="s">
        <v>101</v>
      </c>
      <c r="Q1474" s="76" t="s">
        <v>82</v>
      </c>
      <c r="R1474" s="80">
        <v>0</v>
      </c>
      <c r="S1474" s="91" t="e">
        <f t="shared" si="88"/>
        <v>#REF!</v>
      </c>
      <c r="T1474" s="79">
        <v>0</v>
      </c>
      <c r="U1474" s="79"/>
      <c r="V1474" s="79"/>
      <c r="W1474" s="79">
        <v>0</v>
      </c>
      <c r="X1474" s="79">
        <v>0</v>
      </c>
      <c r="Y1474" s="92">
        <v>1</v>
      </c>
      <c r="Z1474" s="93">
        <v>40</v>
      </c>
      <c r="AA1474" s="93">
        <v>40</v>
      </c>
      <c r="AB1474" s="93">
        <v>40</v>
      </c>
      <c r="AC1474" s="79">
        <v>39.999999999999964</v>
      </c>
      <c r="AD1474" s="79">
        <v>39.999999999999979</v>
      </c>
      <c r="AE1474" s="79">
        <v>39.999999999999979</v>
      </c>
      <c r="AF1474" s="79">
        <v>0</v>
      </c>
      <c r="AG1474" s="79">
        <v>39.999999999999964</v>
      </c>
      <c r="AH1474" s="79">
        <v>1052159.9999999998</v>
      </c>
      <c r="AI1474" s="80">
        <v>145.49</v>
      </c>
      <c r="AJ1474" s="80" t="s">
        <v>4789</v>
      </c>
      <c r="AK1474" s="80">
        <v>0</v>
      </c>
      <c r="AL1474" s="80">
        <v>0</v>
      </c>
      <c r="AM1474" s="80">
        <v>153078758.40000007</v>
      </c>
      <c r="AN1474" s="80" t="e">
        <f t="shared" si="89"/>
        <v>#REF!</v>
      </c>
      <c r="AO1474" s="80" t="e">
        <f t="shared" si="90"/>
        <v>#REF!</v>
      </c>
      <c r="AP1474" s="80">
        <v>0</v>
      </c>
      <c r="AQ1474" s="80">
        <v>0</v>
      </c>
      <c r="AR1474" s="80">
        <v>0</v>
      </c>
      <c r="AS1474" s="82">
        <v>42370</v>
      </c>
      <c r="AT1474" s="82">
        <v>43465</v>
      </c>
      <c r="AU1474" s="81" t="s">
        <v>3661</v>
      </c>
      <c r="AV1474" s="80">
        <v>4450.45</v>
      </c>
      <c r="AW1474" s="80" t="e">
        <f t="shared" si="91"/>
        <v>#REF!</v>
      </c>
    </row>
    <row r="1475" spans="2:49" ht="15" customHeight="1">
      <c r="B1475" s="68">
        <v>1465</v>
      </c>
      <c r="C1475" s="68">
        <v>2015</v>
      </c>
      <c r="D1475" s="69" t="s">
        <v>97</v>
      </c>
      <c r="E1475" s="68" t="s">
        <v>2984</v>
      </c>
      <c r="F1475" s="68" t="s">
        <v>4794</v>
      </c>
      <c r="G1475" s="69" t="s">
        <v>2985</v>
      </c>
      <c r="H1475" s="69" t="s">
        <v>2312</v>
      </c>
      <c r="I1475" s="87">
        <v>4149295000113</v>
      </c>
      <c r="J1475" s="69" t="s">
        <v>2986</v>
      </c>
      <c r="K1475" s="70" t="s">
        <v>101</v>
      </c>
      <c r="L1475" s="69" t="s">
        <v>101</v>
      </c>
      <c r="M1475" s="69" t="s">
        <v>4533</v>
      </c>
      <c r="N1475" s="69" t="s">
        <v>83</v>
      </c>
      <c r="O1475" s="69" t="s">
        <v>101</v>
      </c>
      <c r="P1475" s="69" t="s">
        <v>101</v>
      </c>
      <c r="Q1475" s="69" t="s">
        <v>104</v>
      </c>
      <c r="R1475" s="72">
        <v>0</v>
      </c>
      <c r="S1475" s="88" t="e">
        <f t="shared" si="88"/>
        <v>#REF!</v>
      </c>
      <c r="T1475" s="71">
        <v>0</v>
      </c>
      <c r="U1475" s="71"/>
      <c r="V1475" s="71"/>
      <c r="W1475" s="71">
        <v>0</v>
      </c>
      <c r="X1475" s="71">
        <v>0</v>
      </c>
      <c r="Y1475" s="89">
        <v>1</v>
      </c>
      <c r="Z1475" s="90">
        <v>10</v>
      </c>
      <c r="AA1475" s="90">
        <v>10</v>
      </c>
      <c r="AB1475" s="90">
        <v>10</v>
      </c>
      <c r="AC1475" s="71">
        <v>9.9999999999999964</v>
      </c>
      <c r="AD1475" s="71">
        <v>10.000000000000002</v>
      </c>
      <c r="AE1475" s="71">
        <v>10.000000000000002</v>
      </c>
      <c r="AF1475" s="71">
        <v>0</v>
      </c>
      <c r="AG1475" s="71">
        <v>9.9999999999999964</v>
      </c>
      <c r="AH1475" s="71">
        <v>263040</v>
      </c>
      <c r="AI1475" s="72">
        <v>143.49</v>
      </c>
      <c r="AJ1475" s="72" t="s">
        <v>4789</v>
      </c>
      <c r="AK1475" s="72">
        <v>0</v>
      </c>
      <c r="AL1475" s="72">
        <v>0</v>
      </c>
      <c r="AM1475" s="72">
        <v>37743609.600000009</v>
      </c>
      <c r="AN1475" s="72" t="e">
        <f t="shared" si="89"/>
        <v>#REF!</v>
      </c>
      <c r="AO1475" s="72" t="e">
        <f t="shared" si="90"/>
        <v>#REF!</v>
      </c>
      <c r="AP1475" s="72">
        <v>0</v>
      </c>
      <c r="AQ1475" s="72">
        <v>0</v>
      </c>
      <c r="AR1475" s="72">
        <v>0</v>
      </c>
      <c r="AS1475" s="74">
        <v>42370</v>
      </c>
      <c r="AT1475" s="74">
        <v>43465</v>
      </c>
      <c r="AU1475" s="73" t="s">
        <v>3661</v>
      </c>
      <c r="AV1475" s="72">
        <v>4450.45</v>
      </c>
      <c r="AW1475" s="72" t="e">
        <f t="shared" si="91"/>
        <v>#REF!</v>
      </c>
    </row>
    <row r="1476" spans="2:49" ht="15" customHeight="1">
      <c r="B1476" s="75">
        <v>1466</v>
      </c>
      <c r="C1476" s="75">
        <v>2015</v>
      </c>
      <c r="D1476" s="76" t="s">
        <v>97</v>
      </c>
      <c r="E1476" s="75" t="s">
        <v>2984</v>
      </c>
      <c r="F1476" s="75" t="s">
        <v>4794</v>
      </c>
      <c r="G1476" s="76" t="s">
        <v>2985</v>
      </c>
      <c r="H1476" s="76" t="s">
        <v>4364</v>
      </c>
      <c r="I1476" s="77">
        <v>7903169000109</v>
      </c>
      <c r="J1476" s="76" t="s">
        <v>2987</v>
      </c>
      <c r="K1476" s="78" t="s">
        <v>1859</v>
      </c>
      <c r="L1476" s="76" t="s">
        <v>664</v>
      </c>
      <c r="M1476" s="76" t="s">
        <v>4533</v>
      </c>
      <c r="N1476" s="76" t="s">
        <v>178</v>
      </c>
      <c r="O1476" s="76" t="s">
        <v>165</v>
      </c>
      <c r="P1476" s="76" t="s">
        <v>4463</v>
      </c>
      <c r="Q1476" s="76" t="s">
        <v>82</v>
      </c>
      <c r="R1476" s="80">
        <v>0</v>
      </c>
      <c r="S1476" s="91" t="e">
        <f t="shared" si="88"/>
        <v>#REF!</v>
      </c>
      <c r="T1476" s="79">
        <v>120</v>
      </c>
      <c r="U1476" s="79"/>
      <c r="V1476" s="79"/>
      <c r="W1476" s="79">
        <v>0</v>
      </c>
      <c r="X1476" s="79">
        <v>44.3</v>
      </c>
      <c r="Y1476" s="92">
        <v>1</v>
      </c>
      <c r="Z1476" s="93">
        <v>15</v>
      </c>
      <c r="AA1476" s="93">
        <v>0</v>
      </c>
      <c r="AB1476" s="93">
        <v>15</v>
      </c>
      <c r="AC1476" s="79">
        <v>14.999999999999998</v>
      </c>
      <c r="AD1476" s="79">
        <v>0</v>
      </c>
      <c r="AE1476" s="79">
        <v>0</v>
      </c>
      <c r="AF1476" s="79">
        <v>0</v>
      </c>
      <c r="AG1476" s="79">
        <v>14.999999999999998</v>
      </c>
      <c r="AH1476" s="79">
        <v>131760</v>
      </c>
      <c r="AI1476" s="80">
        <v>161.29</v>
      </c>
      <c r="AJ1476" s="80" t="s">
        <v>4789</v>
      </c>
      <c r="AK1476" s="80">
        <v>0</v>
      </c>
      <c r="AL1476" s="80">
        <v>0</v>
      </c>
      <c r="AM1476" s="80">
        <v>21251570.399999999</v>
      </c>
      <c r="AN1476" s="80" t="e">
        <f t="shared" si="89"/>
        <v>#REF!</v>
      </c>
      <c r="AO1476" s="80" t="e">
        <f t="shared" si="90"/>
        <v>#REF!</v>
      </c>
      <c r="AP1476" s="80">
        <v>22338000.000000041</v>
      </c>
      <c r="AQ1476" s="80">
        <v>22338000.000000041</v>
      </c>
      <c r="AR1476" s="80">
        <v>22338000.000000041</v>
      </c>
      <c r="AS1476" s="82">
        <v>42370</v>
      </c>
      <c r="AT1476" s="82">
        <v>42735</v>
      </c>
      <c r="AU1476" s="81" t="s">
        <v>3661</v>
      </c>
      <c r="AV1476" s="80">
        <v>4450.45</v>
      </c>
      <c r="AW1476" s="80" t="e">
        <f t="shared" si="91"/>
        <v>#REF!</v>
      </c>
    </row>
    <row r="1477" spans="2:49" ht="15" customHeight="1">
      <c r="B1477" s="68">
        <v>1467</v>
      </c>
      <c r="C1477" s="68">
        <v>2015</v>
      </c>
      <c r="D1477" s="69" t="s">
        <v>97</v>
      </c>
      <c r="E1477" s="68" t="s">
        <v>2984</v>
      </c>
      <c r="F1477" s="68" t="s">
        <v>4794</v>
      </c>
      <c r="G1477" s="69" t="s">
        <v>2985</v>
      </c>
      <c r="H1477" s="69" t="s">
        <v>2207</v>
      </c>
      <c r="I1477" s="87">
        <v>15419901000190</v>
      </c>
      <c r="J1477" s="69" t="s">
        <v>2987</v>
      </c>
      <c r="K1477" s="70" t="s">
        <v>2679</v>
      </c>
      <c r="L1477" s="69" t="s">
        <v>2680</v>
      </c>
      <c r="M1477" s="69" t="s">
        <v>4533</v>
      </c>
      <c r="N1477" s="69" t="s">
        <v>144</v>
      </c>
      <c r="O1477" s="69" t="s">
        <v>165</v>
      </c>
      <c r="P1477" s="69" t="s">
        <v>4463</v>
      </c>
      <c r="Q1477" s="69" t="s">
        <v>82</v>
      </c>
      <c r="R1477" s="72">
        <v>0</v>
      </c>
      <c r="S1477" s="88" t="e">
        <f t="shared" si="88"/>
        <v>#REF!</v>
      </c>
      <c r="T1477" s="71">
        <v>41.4</v>
      </c>
      <c r="U1477" s="71"/>
      <c r="V1477" s="71"/>
      <c r="W1477" s="71">
        <v>0</v>
      </c>
      <c r="X1477" s="71">
        <v>30.9</v>
      </c>
      <c r="Y1477" s="89">
        <v>1</v>
      </c>
      <c r="Z1477" s="90">
        <v>6</v>
      </c>
      <c r="AA1477" s="90">
        <v>0</v>
      </c>
      <c r="AB1477" s="90">
        <v>6</v>
      </c>
      <c r="AC1477" s="71">
        <v>6.0000000000000053</v>
      </c>
      <c r="AD1477" s="71">
        <v>0</v>
      </c>
      <c r="AE1477" s="71">
        <v>0</v>
      </c>
      <c r="AF1477" s="71">
        <v>0</v>
      </c>
      <c r="AG1477" s="71">
        <v>6.0000000000000053</v>
      </c>
      <c r="AH1477" s="71">
        <v>52704</v>
      </c>
      <c r="AI1477" s="72">
        <v>159.44</v>
      </c>
      <c r="AJ1477" s="72" t="s">
        <v>4789</v>
      </c>
      <c r="AK1477" s="72">
        <v>0</v>
      </c>
      <c r="AL1477" s="72">
        <v>0</v>
      </c>
      <c r="AM1477" s="72">
        <v>8403125.7600000016</v>
      </c>
      <c r="AN1477" s="72" t="e">
        <f t="shared" si="89"/>
        <v>#REF!</v>
      </c>
      <c r="AO1477" s="72" t="e">
        <f t="shared" si="90"/>
        <v>#REF!</v>
      </c>
      <c r="AP1477" s="72">
        <v>4694394.1100000003</v>
      </c>
      <c r="AQ1477" s="72">
        <v>4694394.1100000003</v>
      </c>
      <c r="AR1477" s="72">
        <v>4694394.1100000003</v>
      </c>
      <c r="AS1477" s="74">
        <v>42370</v>
      </c>
      <c r="AT1477" s="74">
        <v>42735</v>
      </c>
      <c r="AU1477" s="73" t="s">
        <v>3661</v>
      </c>
      <c r="AV1477" s="72">
        <v>4450.45</v>
      </c>
      <c r="AW1477" s="72" t="e">
        <f t="shared" si="91"/>
        <v>#REF!</v>
      </c>
    </row>
    <row r="1478" spans="2:49" ht="15" customHeight="1">
      <c r="B1478" s="75">
        <v>1468</v>
      </c>
      <c r="C1478" s="75">
        <v>2015</v>
      </c>
      <c r="D1478" s="76" t="s">
        <v>97</v>
      </c>
      <c r="E1478" s="75" t="s">
        <v>2984</v>
      </c>
      <c r="F1478" s="75" t="s">
        <v>4794</v>
      </c>
      <c r="G1478" s="76" t="s">
        <v>2985</v>
      </c>
      <c r="H1478" s="76" t="s">
        <v>121</v>
      </c>
      <c r="I1478" s="77">
        <v>1672223000168</v>
      </c>
      <c r="J1478" s="76" t="s">
        <v>2986</v>
      </c>
      <c r="K1478" s="78" t="s">
        <v>101</v>
      </c>
      <c r="L1478" s="76" t="s">
        <v>4532</v>
      </c>
      <c r="M1478" s="76" t="s">
        <v>4533</v>
      </c>
      <c r="N1478" s="76" t="s">
        <v>137</v>
      </c>
      <c r="O1478" s="76" t="s">
        <v>101</v>
      </c>
      <c r="P1478" s="76" t="s">
        <v>101</v>
      </c>
      <c r="Q1478" s="76" t="s">
        <v>82</v>
      </c>
      <c r="R1478" s="80">
        <v>0</v>
      </c>
      <c r="S1478" s="91" t="e">
        <f t="shared" si="88"/>
        <v>#REF!</v>
      </c>
      <c r="T1478" s="79">
        <v>0</v>
      </c>
      <c r="U1478" s="79"/>
      <c r="V1478" s="79"/>
      <c r="W1478" s="79">
        <v>0</v>
      </c>
      <c r="X1478" s="79">
        <v>0</v>
      </c>
      <c r="Y1478" s="92">
        <v>1</v>
      </c>
      <c r="Z1478" s="93">
        <v>85</v>
      </c>
      <c r="AA1478" s="93">
        <v>85</v>
      </c>
      <c r="AB1478" s="93">
        <v>85</v>
      </c>
      <c r="AC1478" s="79">
        <v>85.000000000000014</v>
      </c>
      <c r="AD1478" s="79">
        <v>84.999999999999986</v>
      </c>
      <c r="AE1478" s="79">
        <v>84.999999999999986</v>
      </c>
      <c r="AF1478" s="79">
        <v>0</v>
      </c>
      <c r="AG1478" s="79">
        <v>85.000000000000014</v>
      </c>
      <c r="AH1478" s="79">
        <v>2235840.0000000005</v>
      </c>
      <c r="AI1478" s="80">
        <v>145.9</v>
      </c>
      <c r="AJ1478" s="80" t="s">
        <v>4789</v>
      </c>
      <c r="AK1478" s="80">
        <v>0</v>
      </c>
      <c r="AL1478" s="80">
        <v>0</v>
      </c>
      <c r="AM1478" s="80">
        <v>326209056</v>
      </c>
      <c r="AN1478" s="80" t="e">
        <f t="shared" si="89"/>
        <v>#REF!</v>
      </c>
      <c r="AO1478" s="80" t="e">
        <f t="shared" si="90"/>
        <v>#REF!</v>
      </c>
      <c r="AP1478" s="80">
        <v>0</v>
      </c>
      <c r="AQ1478" s="80">
        <v>0</v>
      </c>
      <c r="AR1478" s="80">
        <v>0</v>
      </c>
      <c r="AS1478" s="82">
        <v>42370</v>
      </c>
      <c r="AT1478" s="82">
        <v>43465</v>
      </c>
      <c r="AU1478" s="81" t="s">
        <v>3661</v>
      </c>
      <c r="AV1478" s="80">
        <v>4450.45</v>
      </c>
      <c r="AW1478" s="80" t="e">
        <f t="shared" si="91"/>
        <v>#REF!</v>
      </c>
    </row>
    <row r="1479" spans="2:49" ht="15" customHeight="1">
      <c r="B1479" s="68">
        <v>1469</v>
      </c>
      <c r="C1479" s="68">
        <v>2015</v>
      </c>
      <c r="D1479" s="69" t="s">
        <v>97</v>
      </c>
      <c r="E1479" s="68" t="s">
        <v>2984</v>
      </c>
      <c r="F1479" s="68" t="s">
        <v>4794</v>
      </c>
      <c r="G1479" s="69" t="s">
        <v>2985</v>
      </c>
      <c r="H1479" s="69" t="s">
        <v>1426</v>
      </c>
      <c r="I1479" s="87">
        <v>9029666000147</v>
      </c>
      <c r="J1479" s="69" t="s">
        <v>2986</v>
      </c>
      <c r="K1479" s="70" t="s">
        <v>101</v>
      </c>
      <c r="L1479" s="69" t="s">
        <v>4532</v>
      </c>
      <c r="M1479" s="69" t="s">
        <v>4533</v>
      </c>
      <c r="N1479" s="69" t="s">
        <v>144</v>
      </c>
      <c r="O1479" s="69" t="s">
        <v>101</v>
      </c>
      <c r="P1479" s="69" t="s">
        <v>101</v>
      </c>
      <c r="Q1479" s="69" t="s">
        <v>82</v>
      </c>
      <c r="R1479" s="72">
        <v>0</v>
      </c>
      <c r="S1479" s="88" t="e">
        <f t="shared" si="88"/>
        <v>#REF!</v>
      </c>
      <c r="T1479" s="71">
        <v>0</v>
      </c>
      <c r="U1479" s="71"/>
      <c r="V1479" s="71"/>
      <c r="W1479" s="71">
        <v>0</v>
      </c>
      <c r="X1479" s="71">
        <v>0</v>
      </c>
      <c r="Y1479" s="89">
        <v>1</v>
      </c>
      <c r="Z1479" s="90">
        <v>18</v>
      </c>
      <c r="AA1479" s="90">
        <v>18</v>
      </c>
      <c r="AB1479" s="90">
        <v>18</v>
      </c>
      <c r="AC1479" s="71">
        <v>18.000000000000004</v>
      </c>
      <c r="AD1479" s="71">
        <v>17.999999999999996</v>
      </c>
      <c r="AE1479" s="71">
        <v>17.999999999999996</v>
      </c>
      <c r="AF1479" s="71">
        <v>0</v>
      </c>
      <c r="AG1479" s="71">
        <v>18.000000000000004</v>
      </c>
      <c r="AH1479" s="71">
        <v>473472.00000000006</v>
      </c>
      <c r="AI1479" s="72">
        <v>148</v>
      </c>
      <c r="AJ1479" s="72" t="s">
        <v>4789</v>
      </c>
      <c r="AK1479" s="72">
        <v>0</v>
      </c>
      <c r="AL1479" s="72">
        <v>0</v>
      </c>
      <c r="AM1479" s="72">
        <v>70073856</v>
      </c>
      <c r="AN1479" s="72" t="e">
        <f t="shared" si="89"/>
        <v>#REF!</v>
      </c>
      <c r="AO1479" s="72" t="e">
        <f t="shared" si="90"/>
        <v>#REF!</v>
      </c>
      <c r="AP1479" s="72">
        <v>0</v>
      </c>
      <c r="AQ1479" s="72">
        <v>0</v>
      </c>
      <c r="AR1479" s="72">
        <v>0</v>
      </c>
      <c r="AS1479" s="74">
        <v>42370</v>
      </c>
      <c r="AT1479" s="74">
        <v>43465</v>
      </c>
      <c r="AU1479" s="73" t="s">
        <v>3661</v>
      </c>
      <c r="AV1479" s="72">
        <v>4450.45</v>
      </c>
      <c r="AW1479" s="72" t="e">
        <f t="shared" si="91"/>
        <v>#REF!</v>
      </c>
    </row>
    <row r="1480" spans="2:49" ht="15" customHeight="1">
      <c r="B1480" s="75">
        <v>1470</v>
      </c>
      <c r="C1480" s="75">
        <v>2015</v>
      </c>
      <c r="D1480" s="76" t="s">
        <v>97</v>
      </c>
      <c r="E1480" s="75" t="s">
        <v>2984</v>
      </c>
      <c r="F1480" s="75" t="s">
        <v>4794</v>
      </c>
      <c r="G1480" s="76" t="s">
        <v>2985</v>
      </c>
      <c r="H1480" s="76" t="s">
        <v>1651</v>
      </c>
      <c r="I1480" s="77">
        <v>5352237000155</v>
      </c>
      <c r="J1480" s="76" t="s">
        <v>2986</v>
      </c>
      <c r="K1480" s="78" t="s">
        <v>101</v>
      </c>
      <c r="L1480" s="76" t="s">
        <v>101</v>
      </c>
      <c r="M1480" s="76" t="s">
        <v>4533</v>
      </c>
      <c r="N1480" s="76" t="s">
        <v>83</v>
      </c>
      <c r="O1480" s="76" t="s">
        <v>101</v>
      </c>
      <c r="P1480" s="76" t="s">
        <v>101</v>
      </c>
      <c r="Q1480" s="76" t="s">
        <v>111</v>
      </c>
      <c r="R1480" s="80">
        <v>0</v>
      </c>
      <c r="S1480" s="91" t="e">
        <f t="shared" si="88"/>
        <v>#REF!</v>
      </c>
      <c r="T1480" s="79">
        <v>0</v>
      </c>
      <c r="U1480" s="79"/>
      <c r="V1480" s="79"/>
      <c r="W1480" s="79">
        <v>0</v>
      </c>
      <c r="X1480" s="79">
        <v>0</v>
      </c>
      <c r="Y1480" s="92">
        <v>1</v>
      </c>
      <c r="Z1480" s="93">
        <v>10</v>
      </c>
      <c r="AA1480" s="93">
        <v>10</v>
      </c>
      <c r="AB1480" s="93">
        <v>10</v>
      </c>
      <c r="AC1480" s="79">
        <v>9.9999999999999982</v>
      </c>
      <c r="AD1480" s="79">
        <v>10.000000000000004</v>
      </c>
      <c r="AE1480" s="79">
        <v>10.000000000000004</v>
      </c>
      <c r="AF1480" s="79">
        <v>0</v>
      </c>
      <c r="AG1480" s="79">
        <v>9.9999999999999982</v>
      </c>
      <c r="AH1480" s="79">
        <v>263040</v>
      </c>
      <c r="AI1480" s="80">
        <v>147.97999999999999</v>
      </c>
      <c r="AJ1480" s="80" t="s">
        <v>4789</v>
      </c>
      <c r="AK1480" s="80">
        <v>0</v>
      </c>
      <c r="AL1480" s="80">
        <v>0</v>
      </c>
      <c r="AM1480" s="80">
        <v>38924659.199999988</v>
      </c>
      <c r="AN1480" s="80" t="e">
        <f t="shared" si="89"/>
        <v>#REF!</v>
      </c>
      <c r="AO1480" s="80" t="e">
        <f t="shared" si="90"/>
        <v>#REF!</v>
      </c>
      <c r="AP1480" s="80">
        <v>0</v>
      </c>
      <c r="AQ1480" s="80">
        <v>0</v>
      </c>
      <c r="AR1480" s="80">
        <v>0</v>
      </c>
      <c r="AS1480" s="82">
        <v>42370</v>
      </c>
      <c r="AT1480" s="82">
        <v>43465</v>
      </c>
      <c r="AU1480" s="81" t="s">
        <v>3661</v>
      </c>
      <c r="AV1480" s="80">
        <v>4450.45</v>
      </c>
      <c r="AW1480" s="80" t="e">
        <f t="shared" si="91"/>
        <v>#REF!</v>
      </c>
    </row>
    <row r="1481" spans="2:49" ht="15" customHeight="1">
      <c r="B1481" s="68">
        <v>1471</v>
      </c>
      <c r="C1481" s="68">
        <v>2015</v>
      </c>
      <c r="D1481" s="69" t="s">
        <v>97</v>
      </c>
      <c r="E1481" s="68" t="s">
        <v>2984</v>
      </c>
      <c r="F1481" s="68" t="s">
        <v>4794</v>
      </c>
      <c r="G1481" s="69" t="s">
        <v>2985</v>
      </c>
      <c r="H1481" s="69" t="s">
        <v>4361</v>
      </c>
      <c r="I1481" s="87">
        <v>2998301000181</v>
      </c>
      <c r="J1481" s="69" t="s">
        <v>2986</v>
      </c>
      <c r="K1481" s="70" t="s">
        <v>101</v>
      </c>
      <c r="L1481" s="69" t="s">
        <v>4532</v>
      </c>
      <c r="M1481" s="69" t="s">
        <v>4533</v>
      </c>
      <c r="N1481" s="69" t="s">
        <v>83</v>
      </c>
      <c r="O1481" s="69" t="s">
        <v>101</v>
      </c>
      <c r="P1481" s="69" t="s">
        <v>101</v>
      </c>
      <c r="Q1481" s="69" t="s">
        <v>82</v>
      </c>
      <c r="R1481" s="72">
        <v>0</v>
      </c>
      <c r="S1481" s="88" t="e">
        <f t="shared" si="88"/>
        <v>#REF!</v>
      </c>
      <c r="T1481" s="71">
        <v>0</v>
      </c>
      <c r="U1481" s="71"/>
      <c r="V1481" s="71"/>
      <c r="W1481" s="71">
        <v>0</v>
      </c>
      <c r="X1481" s="71">
        <v>0</v>
      </c>
      <c r="Y1481" s="89">
        <v>1</v>
      </c>
      <c r="Z1481" s="90">
        <v>70</v>
      </c>
      <c r="AA1481" s="90">
        <v>70</v>
      </c>
      <c r="AB1481" s="90">
        <v>70</v>
      </c>
      <c r="AC1481" s="71">
        <v>69.999999999999972</v>
      </c>
      <c r="AD1481" s="71">
        <v>69.999999999999929</v>
      </c>
      <c r="AE1481" s="71">
        <v>69.999999999999929</v>
      </c>
      <c r="AF1481" s="71">
        <v>0</v>
      </c>
      <c r="AG1481" s="71">
        <v>69.999999999999972</v>
      </c>
      <c r="AH1481" s="71">
        <v>1841279.9999999995</v>
      </c>
      <c r="AI1481" s="72">
        <v>148.49</v>
      </c>
      <c r="AJ1481" s="72" t="s">
        <v>4789</v>
      </c>
      <c r="AK1481" s="72">
        <v>0</v>
      </c>
      <c r="AL1481" s="72">
        <v>0</v>
      </c>
      <c r="AM1481" s="72">
        <v>273411667.19999999</v>
      </c>
      <c r="AN1481" s="72" t="e">
        <f t="shared" si="89"/>
        <v>#REF!</v>
      </c>
      <c r="AO1481" s="72" t="e">
        <f t="shared" si="90"/>
        <v>#REF!</v>
      </c>
      <c r="AP1481" s="72">
        <v>0</v>
      </c>
      <c r="AQ1481" s="72">
        <v>0</v>
      </c>
      <c r="AR1481" s="72">
        <v>0</v>
      </c>
      <c r="AS1481" s="74">
        <v>42370</v>
      </c>
      <c r="AT1481" s="74">
        <v>43465</v>
      </c>
      <c r="AU1481" s="73" t="s">
        <v>3661</v>
      </c>
      <c r="AV1481" s="72">
        <v>4450.45</v>
      </c>
      <c r="AW1481" s="72" t="e">
        <f t="shared" si="91"/>
        <v>#REF!</v>
      </c>
    </row>
    <row r="1482" spans="2:49" ht="15" customHeight="1">
      <c r="B1482" s="75">
        <v>1472</v>
      </c>
      <c r="C1482" s="75">
        <v>2015</v>
      </c>
      <c r="D1482" s="76" t="s">
        <v>97</v>
      </c>
      <c r="E1482" s="75" t="s">
        <v>2984</v>
      </c>
      <c r="F1482" s="75" t="s">
        <v>4794</v>
      </c>
      <c r="G1482" s="76" t="s">
        <v>2985</v>
      </c>
      <c r="H1482" s="76" t="s">
        <v>1646</v>
      </c>
      <c r="I1482" s="77">
        <v>11017349000152</v>
      </c>
      <c r="J1482" s="76" t="s">
        <v>2986</v>
      </c>
      <c r="K1482" s="78" t="s">
        <v>101</v>
      </c>
      <c r="L1482" s="76" t="s">
        <v>101</v>
      </c>
      <c r="M1482" s="76" t="s">
        <v>4533</v>
      </c>
      <c r="N1482" s="76" t="s">
        <v>83</v>
      </c>
      <c r="O1482" s="76" t="s">
        <v>101</v>
      </c>
      <c r="P1482" s="76" t="s">
        <v>101</v>
      </c>
      <c r="Q1482" s="76" t="s">
        <v>104</v>
      </c>
      <c r="R1482" s="80">
        <v>0</v>
      </c>
      <c r="S1482" s="91" t="e">
        <f t="shared" si="88"/>
        <v>#REF!</v>
      </c>
      <c r="T1482" s="79">
        <v>0</v>
      </c>
      <c r="U1482" s="79"/>
      <c r="V1482" s="79"/>
      <c r="W1482" s="79">
        <v>0</v>
      </c>
      <c r="X1482" s="79">
        <v>0</v>
      </c>
      <c r="Y1482" s="92">
        <v>1</v>
      </c>
      <c r="Z1482" s="93">
        <v>30</v>
      </c>
      <c r="AA1482" s="93">
        <v>30</v>
      </c>
      <c r="AB1482" s="93">
        <v>30</v>
      </c>
      <c r="AC1482" s="79">
        <v>29.999999999999961</v>
      </c>
      <c r="AD1482" s="79">
        <v>30.000000000000018</v>
      </c>
      <c r="AE1482" s="79">
        <v>30.000000000000018</v>
      </c>
      <c r="AF1482" s="79">
        <v>0</v>
      </c>
      <c r="AG1482" s="79">
        <v>29.999999999999961</v>
      </c>
      <c r="AH1482" s="79">
        <v>789120</v>
      </c>
      <c r="AI1482" s="80">
        <v>147.85</v>
      </c>
      <c r="AJ1482" s="80" t="s">
        <v>4789</v>
      </c>
      <c r="AK1482" s="80">
        <v>0</v>
      </c>
      <c r="AL1482" s="80">
        <v>0</v>
      </c>
      <c r="AM1482" s="80">
        <v>116671392</v>
      </c>
      <c r="AN1482" s="80" t="e">
        <f t="shared" si="89"/>
        <v>#REF!</v>
      </c>
      <c r="AO1482" s="80" t="e">
        <f t="shared" si="90"/>
        <v>#REF!</v>
      </c>
      <c r="AP1482" s="80">
        <v>0</v>
      </c>
      <c r="AQ1482" s="80">
        <v>0</v>
      </c>
      <c r="AR1482" s="80">
        <v>0</v>
      </c>
      <c r="AS1482" s="82">
        <v>42370</v>
      </c>
      <c r="AT1482" s="82">
        <v>43465</v>
      </c>
      <c r="AU1482" s="81" t="s">
        <v>3661</v>
      </c>
      <c r="AV1482" s="80">
        <v>4450.45</v>
      </c>
      <c r="AW1482" s="80" t="e">
        <f t="shared" si="91"/>
        <v>#REF!</v>
      </c>
    </row>
    <row r="1483" spans="2:49" ht="15" customHeight="1">
      <c r="B1483" s="68">
        <v>1473</v>
      </c>
      <c r="C1483" s="68">
        <v>2015</v>
      </c>
      <c r="D1483" s="69" t="s">
        <v>97</v>
      </c>
      <c r="E1483" s="68" t="s">
        <v>2984</v>
      </c>
      <c r="F1483" s="68" t="s">
        <v>4794</v>
      </c>
      <c r="G1483" s="69" t="s">
        <v>2985</v>
      </c>
      <c r="H1483" s="69" t="s">
        <v>2988</v>
      </c>
      <c r="I1483" s="87">
        <v>15087610000141</v>
      </c>
      <c r="J1483" s="69" t="s">
        <v>2986</v>
      </c>
      <c r="K1483" s="70" t="s">
        <v>101</v>
      </c>
      <c r="L1483" s="69" t="s">
        <v>101</v>
      </c>
      <c r="M1483" s="69" t="s">
        <v>4533</v>
      </c>
      <c r="N1483" s="69" t="s">
        <v>316</v>
      </c>
      <c r="O1483" s="69" t="s">
        <v>101</v>
      </c>
      <c r="P1483" s="69" t="s">
        <v>101</v>
      </c>
      <c r="Q1483" s="69" t="s">
        <v>104</v>
      </c>
      <c r="R1483" s="72">
        <v>0</v>
      </c>
      <c r="S1483" s="88" t="e">
        <f t="shared" si="88"/>
        <v>#REF!</v>
      </c>
      <c r="T1483" s="71">
        <v>0</v>
      </c>
      <c r="U1483" s="71"/>
      <c r="V1483" s="71"/>
      <c r="W1483" s="71">
        <v>0</v>
      </c>
      <c r="X1483" s="71">
        <v>0</v>
      </c>
      <c r="Y1483" s="89">
        <v>1</v>
      </c>
      <c r="Z1483" s="90">
        <v>10</v>
      </c>
      <c r="AA1483" s="90">
        <v>10</v>
      </c>
      <c r="AB1483" s="90">
        <v>10</v>
      </c>
      <c r="AC1483" s="71">
        <v>9.9999999999999947</v>
      </c>
      <c r="AD1483" s="71">
        <v>10.000000000000004</v>
      </c>
      <c r="AE1483" s="71">
        <v>10.000000000000004</v>
      </c>
      <c r="AF1483" s="71">
        <v>0</v>
      </c>
      <c r="AG1483" s="71">
        <v>9.9999999999999947</v>
      </c>
      <c r="AH1483" s="71">
        <v>263040</v>
      </c>
      <c r="AI1483" s="72">
        <v>146.47999999999999</v>
      </c>
      <c r="AJ1483" s="72" t="s">
        <v>4789</v>
      </c>
      <c r="AK1483" s="72">
        <v>0</v>
      </c>
      <c r="AL1483" s="72">
        <v>0</v>
      </c>
      <c r="AM1483" s="72">
        <v>38530099.200000003</v>
      </c>
      <c r="AN1483" s="72" t="e">
        <f t="shared" si="89"/>
        <v>#REF!</v>
      </c>
      <c r="AO1483" s="72" t="e">
        <f t="shared" si="90"/>
        <v>#REF!</v>
      </c>
      <c r="AP1483" s="72">
        <v>0</v>
      </c>
      <c r="AQ1483" s="72">
        <v>0</v>
      </c>
      <c r="AR1483" s="72">
        <v>0</v>
      </c>
      <c r="AS1483" s="74">
        <v>42370</v>
      </c>
      <c r="AT1483" s="74">
        <v>43465</v>
      </c>
      <c r="AU1483" s="73" t="s">
        <v>3661</v>
      </c>
      <c r="AV1483" s="72">
        <v>4450.45</v>
      </c>
      <c r="AW1483" s="72" t="e">
        <f t="shared" si="91"/>
        <v>#REF!</v>
      </c>
    </row>
    <row r="1484" spans="2:49" ht="15" customHeight="1">
      <c r="B1484" s="75">
        <v>1474</v>
      </c>
      <c r="C1484" s="75">
        <v>2015</v>
      </c>
      <c r="D1484" s="76" t="s">
        <v>97</v>
      </c>
      <c r="E1484" s="75" t="s">
        <v>2984</v>
      </c>
      <c r="F1484" s="75" t="s">
        <v>4794</v>
      </c>
      <c r="G1484" s="76" t="s">
        <v>2985</v>
      </c>
      <c r="H1484" s="76" t="s">
        <v>2988</v>
      </c>
      <c r="I1484" s="77">
        <v>15087610000141</v>
      </c>
      <c r="J1484" s="76" t="s">
        <v>2986</v>
      </c>
      <c r="K1484" s="78" t="s">
        <v>101</v>
      </c>
      <c r="L1484" s="76" t="s">
        <v>101</v>
      </c>
      <c r="M1484" s="76" t="s">
        <v>4533</v>
      </c>
      <c r="N1484" s="76" t="s">
        <v>316</v>
      </c>
      <c r="O1484" s="76" t="s">
        <v>101</v>
      </c>
      <c r="P1484" s="76" t="s">
        <v>101</v>
      </c>
      <c r="Q1484" s="76" t="s">
        <v>82</v>
      </c>
      <c r="R1484" s="80">
        <v>0</v>
      </c>
      <c r="S1484" s="91" t="e">
        <f t="shared" ref="S1484:S1547" si="92">(AW1484/AV1484)*R1484</f>
        <v>#REF!</v>
      </c>
      <c r="T1484" s="79">
        <v>0</v>
      </c>
      <c r="U1484" s="79"/>
      <c r="V1484" s="79"/>
      <c r="W1484" s="79">
        <v>0</v>
      </c>
      <c r="X1484" s="79">
        <v>0</v>
      </c>
      <c r="Y1484" s="92">
        <v>1</v>
      </c>
      <c r="Z1484" s="93">
        <v>10</v>
      </c>
      <c r="AA1484" s="93">
        <v>10</v>
      </c>
      <c r="AB1484" s="93">
        <v>10</v>
      </c>
      <c r="AC1484" s="79">
        <v>9.9999999999999964</v>
      </c>
      <c r="AD1484" s="79">
        <v>10.000000000000002</v>
      </c>
      <c r="AE1484" s="79">
        <v>10.000000000000002</v>
      </c>
      <c r="AF1484" s="79">
        <v>0</v>
      </c>
      <c r="AG1484" s="79">
        <v>9.9999999999999964</v>
      </c>
      <c r="AH1484" s="79">
        <v>263040</v>
      </c>
      <c r="AI1484" s="80">
        <v>145.97999999999999</v>
      </c>
      <c r="AJ1484" s="80" t="s">
        <v>4789</v>
      </c>
      <c r="AK1484" s="80">
        <v>0</v>
      </c>
      <c r="AL1484" s="80">
        <v>0</v>
      </c>
      <c r="AM1484" s="80">
        <v>38398579.199999996</v>
      </c>
      <c r="AN1484" s="80" t="e">
        <f t="shared" ref="AN1484:AN1547" si="93">(AW1484/AV1484)*AI1484</f>
        <v>#REF!</v>
      </c>
      <c r="AO1484" s="80" t="e">
        <f t="shared" ref="AO1484:AO1547" si="94">(AW1484/AV1484)*AM1484</f>
        <v>#REF!</v>
      </c>
      <c r="AP1484" s="80">
        <v>0</v>
      </c>
      <c r="AQ1484" s="80">
        <v>0</v>
      </c>
      <c r="AR1484" s="80">
        <v>0</v>
      </c>
      <c r="AS1484" s="82">
        <v>42370</v>
      </c>
      <c r="AT1484" s="82">
        <v>43465</v>
      </c>
      <c r="AU1484" s="81" t="s">
        <v>3661</v>
      </c>
      <c r="AV1484" s="80">
        <v>4450.45</v>
      </c>
      <c r="AW1484" s="80" t="e">
        <f t="shared" ref="AW1484:AW1547" si="95">$E$8</f>
        <v>#REF!</v>
      </c>
    </row>
    <row r="1485" spans="2:49" ht="15" customHeight="1">
      <c r="B1485" s="68">
        <v>1475</v>
      </c>
      <c r="C1485" s="68">
        <v>2015</v>
      </c>
      <c r="D1485" s="69" t="s">
        <v>97</v>
      </c>
      <c r="E1485" s="68" t="s">
        <v>2984</v>
      </c>
      <c r="F1485" s="68" t="s">
        <v>4794</v>
      </c>
      <c r="G1485" s="69" t="s">
        <v>2985</v>
      </c>
      <c r="H1485" s="69" t="s">
        <v>164</v>
      </c>
      <c r="I1485" s="87">
        <v>18794615000100</v>
      </c>
      <c r="J1485" s="69" t="s">
        <v>2987</v>
      </c>
      <c r="K1485" s="70" t="s">
        <v>163</v>
      </c>
      <c r="L1485" s="69" t="s">
        <v>2989</v>
      </c>
      <c r="M1485" s="69" t="s">
        <v>4533</v>
      </c>
      <c r="N1485" s="69" t="s">
        <v>83</v>
      </c>
      <c r="O1485" s="69" t="s">
        <v>165</v>
      </c>
      <c r="P1485" s="69" t="s">
        <v>4463</v>
      </c>
      <c r="Q1485" s="69" t="s">
        <v>82</v>
      </c>
      <c r="R1485" s="72">
        <v>0</v>
      </c>
      <c r="S1485" s="88" t="e">
        <f t="shared" si="92"/>
        <v>#REF!</v>
      </c>
      <c r="T1485" s="71">
        <v>50</v>
      </c>
      <c r="U1485" s="71"/>
      <c r="V1485" s="71"/>
      <c r="W1485" s="71">
        <v>0</v>
      </c>
      <c r="X1485" s="71">
        <v>14.5</v>
      </c>
      <c r="Y1485" s="89">
        <v>1</v>
      </c>
      <c r="Z1485" s="90">
        <v>2</v>
      </c>
      <c r="AA1485" s="90">
        <v>0</v>
      </c>
      <c r="AB1485" s="90">
        <v>2</v>
      </c>
      <c r="AC1485" s="71">
        <v>2.0000000000000004</v>
      </c>
      <c r="AD1485" s="71">
        <v>0</v>
      </c>
      <c r="AE1485" s="71">
        <v>0</v>
      </c>
      <c r="AF1485" s="71">
        <v>0</v>
      </c>
      <c r="AG1485" s="71">
        <v>2.0000000000000004</v>
      </c>
      <c r="AH1485" s="71">
        <v>17568</v>
      </c>
      <c r="AI1485" s="72">
        <v>166.15</v>
      </c>
      <c r="AJ1485" s="72" t="s">
        <v>4789</v>
      </c>
      <c r="AK1485" s="72">
        <v>0</v>
      </c>
      <c r="AL1485" s="72">
        <v>0</v>
      </c>
      <c r="AM1485" s="72">
        <v>2918923.2</v>
      </c>
      <c r="AN1485" s="72" t="e">
        <f t="shared" si="93"/>
        <v>#REF!</v>
      </c>
      <c r="AO1485" s="72" t="e">
        <f t="shared" si="94"/>
        <v>#REF!</v>
      </c>
      <c r="AP1485" s="72">
        <v>3143999.9999999995</v>
      </c>
      <c r="AQ1485" s="72">
        <v>3143999.9999999995</v>
      </c>
      <c r="AR1485" s="72">
        <v>3143999.9999999995</v>
      </c>
      <c r="AS1485" s="74">
        <v>42370</v>
      </c>
      <c r="AT1485" s="74">
        <v>42735</v>
      </c>
      <c r="AU1485" s="73" t="s">
        <v>3661</v>
      </c>
      <c r="AV1485" s="72">
        <v>4450.45</v>
      </c>
      <c r="AW1485" s="72" t="e">
        <f t="shared" si="95"/>
        <v>#REF!</v>
      </c>
    </row>
    <row r="1486" spans="2:49" ht="15" customHeight="1">
      <c r="B1486" s="75">
        <v>1476</v>
      </c>
      <c r="C1486" s="75">
        <v>2015</v>
      </c>
      <c r="D1486" s="76" t="s">
        <v>97</v>
      </c>
      <c r="E1486" s="75" t="s">
        <v>2984</v>
      </c>
      <c r="F1486" s="75" t="s">
        <v>4794</v>
      </c>
      <c r="G1486" s="76" t="s">
        <v>2985</v>
      </c>
      <c r="H1486" s="76" t="s">
        <v>2988</v>
      </c>
      <c r="I1486" s="77">
        <v>15087610000141</v>
      </c>
      <c r="J1486" s="76" t="s">
        <v>2986</v>
      </c>
      <c r="K1486" s="78" t="s">
        <v>101</v>
      </c>
      <c r="L1486" s="76" t="s">
        <v>101</v>
      </c>
      <c r="M1486" s="76" t="s">
        <v>4533</v>
      </c>
      <c r="N1486" s="76" t="s">
        <v>316</v>
      </c>
      <c r="O1486" s="76" t="s">
        <v>101</v>
      </c>
      <c r="P1486" s="76" t="s">
        <v>101</v>
      </c>
      <c r="Q1486" s="76" t="s">
        <v>111</v>
      </c>
      <c r="R1486" s="80">
        <v>0</v>
      </c>
      <c r="S1486" s="91" t="e">
        <f t="shared" si="92"/>
        <v>#REF!</v>
      </c>
      <c r="T1486" s="79">
        <v>0</v>
      </c>
      <c r="U1486" s="79"/>
      <c r="V1486" s="79"/>
      <c r="W1486" s="79">
        <v>0</v>
      </c>
      <c r="X1486" s="79">
        <v>0</v>
      </c>
      <c r="Y1486" s="92">
        <v>1</v>
      </c>
      <c r="Z1486" s="93">
        <v>10</v>
      </c>
      <c r="AA1486" s="93">
        <v>10</v>
      </c>
      <c r="AB1486" s="93">
        <v>10</v>
      </c>
      <c r="AC1486" s="79">
        <v>9.9999999999999964</v>
      </c>
      <c r="AD1486" s="79">
        <v>10.000000000000002</v>
      </c>
      <c r="AE1486" s="79">
        <v>10.000000000000002</v>
      </c>
      <c r="AF1486" s="79">
        <v>0</v>
      </c>
      <c r="AG1486" s="79">
        <v>9.9999999999999964</v>
      </c>
      <c r="AH1486" s="79">
        <v>263040</v>
      </c>
      <c r="AI1486" s="80">
        <v>145.97999999999999</v>
      </c>
      <c r="AJ1486" s="80" t="s">
        <v>4789</v>
      </c>
      <c r="AK1486" s="80">
        <v>0</v>
      </c>
      <c r="AL1486" s="80">
        <v>0</v>
      </c>
      <c r="AM1486" s="80">
        <v>38398579.199999988</v>
      </c>
      <c r="AN1486" s="80" t="e">
        <f t="shared" si="93"/>
        <v>#REF!</v>
      </c>
      <c r="AO1486" s="80" t="e">
        <f t="shared" si="94"/>
        <v>#REF!</v>
      </c>
      <c r="AP1486" s="80">
        <v>0</v>
      </c>
      <c r="AQ1486" s="80">
        <v>0</v>
      </c>
      <c r="AR1486" s="80">
        <v>0</v>
      </c>
      <c r="AS1486" s="82">
        <v>42370</v>
      </c>
      <c r="AT1486" s="82">
        <v>43465</v>
      </c>
      <c r="AU1486" s="81" t="s">
        <v>3661</v>
      </c>
      <c r="AV1486" s="80">
        <v>4450.45</v>
      </c>
      <c r="AW1486" s="80" t="e">
        <f t="shared" si="95"/>
        <v>#REF!</v>
      </c>
    </row>
    <row r="1487" spans="2:49" ht="15" customHeight="1">
      <c r="B1487" s="68">
        <v>1477</v>
      </c>
      <c r="C1487" s="68">
        <v>2015</v>
      </c>
      <c r="D1487" s="69" t="s">
        <v>97</v>
      </c>
      <c r="E1487" s="68" t="s">
        <v>2984</v>
      </c>
      <c r="F1487" s="68" t="s">
        <v>4794</v>
      </c>
      <c r="G1487" s="69" t="s">
        <v>2985</v>
      </c>
      <c r="H1487" s="69" t="s">
        <v>2245</v>
      </c>
      <c r="I1487" s="87">
        <v>3984862000194</v>
      </c>
      <c r="J1487" s="69" t="s">
        <v>2986</v>
      </c>
      <c r="K1487" s="70" t="s">
        <v>101</v>
      </c>
      <c r="L1487" s="69" t="s">
        <v>4532</v>
      </c>
      <c r="M1487" s="69" t="s">
        <v>4533</v>
      </c>
      <c r="N1487" s="69" t="s">
        <v>83</v>
      </c>
      <c r="O1487" s="69" t="s">
        <v>101</v>
      </c>
      <c r="P1487" s="69" t="s">
        <v>101</v>
      </c>
      <c r="Q1487" s="69" t="s">
        <v>111</v>
      </c>
      <c r="R1487" s="72">
        <v>0</v>
      </c>
      <c r="S1487" s="88" t="e">
        <f t="shared" si="92"/>
        <v>#REF!</v>
      </c>
      <c r="T1487" s="71">
        <v>0</v>
      </c>
      <c r="U1487" s="71"/>
      <c r="V1487" s="71"/>
      <c r="W1487" s="71">
        <v>0</v>
      </c>
      <c r="X1487" s="71">
        <v>0</v>
      </c>
      <c r="Y1487" s="89">
        <v>1</v>
      </c>
      <c r="Z1487" s="90">
        <v>30</v>
      </c>
      <c r="AA1487" s="90">
        <v>30</v>
      </c>
      <c r="AB1487" s="90">
        <v>30</v>
      </c>
      <c r="AC1487" s="71">
        <v>29.999999999999964</v>
      </c>
      <c r="AD1487" s="71">
        <v>30.000000000000021</v>
      </c>
      <c r="AE1487" s="71">
        <v>30.000000000000021</v>
      </c>
      <c r="AF1487" s="71">
        <v>0</v>
      </c>
      <c r="AG1487" s="71">
        <v>29.999999999999964</v>
      </c>
      <c r="AH1487" s="71">
        <v>789120.00000000012</v>
      </c>
      <c r="AI1487" s="72">
        <v>147.9</v>
      </c>
      <c r="AJ1487" s="72" t="s">
        <v>4789</v>
      </c>
      <c r="AK1487" s="72">
        <v>0</v>
      </c>
      <c r="AL1487" s="72">
        <v>0</v>
      </c>
      <c r="AM1487" s="72">
        <v>116710847.99999999</v>
      </c>
      <c r="AN1487" s="72" t="e">
        <f t="shared" si="93"/>
        <v>#REF!</v>
      </c>
      <c r="AO1487" s="72" t="e">
        <f t="shared" si="94"/>
        <v>#REF!</v>
      </c>
      <c r="AP1487" s="72">
        <v>0</v>
      </c>
      <c r="AQ1487" s="72">
        <v>0</v>
      </c>
      <c r="AR1487" s="72">
        <v>0</v>
      </c>
      <c r="AS1487" s="74">
        <v>42370</v>
      </c>
      <c r="AT1487" s="74">
        <v>43465</v>
      </c>
      <c r="AU1487" s="73" t="s">
        <v>3661</v>
      </c>
      <c r="AV1487" s="72">
        <v>4450.45</v>
      </c>
      <c r="AW1487" s="72" t="e">
        <f t="shared" si="95"/>
        <v>#REF!</v>
      </c>
    </row>
    <row r="1488" spans="2:49" ht="15" customHeight="1">
      <c r="B1488" s="75">
        <v>1478</v>
      </c>
      <c r="C1488" s="75">
        <v>2015</v>
      </c>
      <c r="D1488" s="76" t="s">
        <v>97</v>
      </c>
      <c r="E1488" s="75" t="s">
        <v>2984</v>
      </c>
      <c r="F1488" s="75" t="s">
        <v>4794</v>
      </c>
      <c r="G1488" s="76" t="s">
        <v>2985</v>
      </c>
      <c r="H1488" s="76" t="s">
        <v>2245</v>
      </c>
      <c r="I1488" s="77">
        <v>3984862000194</v>
      </c>
      <c r="J1488" s="76" t="s">
        <v>2986</v>
      </c>
      <c r="K1488" s="78" t="s">
        <v>101</v>
      </c>
      <c r="L1488" s="76" t="s">
        <v>4532</v>
      </c>
      <c r="M1488" s="76" t="s">
        <v>4533</v>
      </c>
      <c r="N1488" s="76" t="s">
        <v>83</v>
      </c>
      <c r="O1488" s="76" t="s">
        <v>101</v>
      </c>
      <c r="P1488" s="76" t="s">
        <v>101</v>
      </c>
      <c r="Q1488" s="76" t="s">
        <v>82</v>
      </c>
      <c r="R1488" s="80">
        <v>0</v>
      </c>
      <c r="S1488" s="91" t="e">
        <f t="shared" si="92"/>
        <v>#REF!</v>
      </c>
      <c r="T1488" s="79">
        <v>0</v>
      </c>
      <c r="U1488" s="79"/>
      <c r="V1488" s="79"/>
      <c r="W1488" s="79">
        <v>0</v>
      </c>
      <c r="X1488" s="79">
        <v>0</v>
      </c>
      <c r="Y1488" s="92">
        <v>1</v>
      </c>
      <c r="Z1488" s="93">
        <v>200</v>
      </c>
      <c r="AA1488" s="93">
        <v>200</v>
      </c>
      <c r="AB1488" s="93">
        <v>200</v>
      </c>
      <c r="AC1488" s="79">
        <v>199.99999999999983</v>
      </c>
      <c r="AD1488" s="79">
        <v>199.99999999999983</v>
      </c>
      <c r="AE1488" s="79">
        <v>199.99999999999983</v>
      </c>
      <c r="AF1488" s="79">
        <v>0</v>
      </c>
      <c r="AG1488" s="79">
        <v>199.99999999999983</v>
      </c>
      <c r="AH1488" s="79">
        <v>5260800.0000000009</v>
      </c>
      <c r="AI1488" s="80">
        <v>147.9</v>
      </c>
      <c r="AJ1488" s="80" t="s">
        <v>4789</v>
      </c>
      <c r="AK1488" s="80">
        <v>0</v>
      </c>
      <c r="AL1488" s="80">
        <v>0</v>
      </c>
      <c r="AM1488" s="80">
        <v>778072319.99999988</v>
      </c>
      <c r="AN1488" s="80" t="e">
        <f t="shared" si="93"/>
        <v>#REF!</v>
      </c>
      <c r="AO1488" s="80" t="e">
        <f t="shared" si="94"/>
        <v>#REF!</v>
      </c>
      <c r="AP1488" s="80">
        <v>0</v>
      </c>
      <c r="AQ1488" s="80">
        <v>0</v>
      </c>
      <c r="AR1488" s="80">
        <v>0</v>
      </c>
      <c r="AS1488" s="82">
        <v>42370</v>
      </c>
      <c r="AT1488" s="82">
        <v>43465</v>
      </c>
      <c r="AU1488" s="81" t="s">
        <v>3661</v>
      </c>
      <c r="AV1488" s="80">
        <v>4450.45</v>
      </c>
      <c r="AW1488" s="80" t="e">
        <f t="shared" si="95"/>
        <v>#REF!</v>
      </c>
    </row>
    <row r="1489" spans="2:49" ht="15" customHeight="1">
      <c r="B1489" s="68">
        <v>1479</v>
      </c>
      <c r="C1489" s="68">
        <v>2015</v>
      </c>
      <c r="D1489" s="69" t="s">
        <v>97</v>
      </c>
      <c r="E1489" s="68" t="s">
        <v>2984</v>
      </c>
      <c r="F1489" s="68" t="s">
        <v>4794</v>
      </c>
      <c r="G1489" s="69" t="s">
        <v>2985</v>
      </c>
      <c r="H1489" s="69" t="s">
        <v>2245</v>
      </c>
      <c r="I1489" s="87">
        <v>3984862000194</v>
      </c>
      <c r="J1489" s="69" t="s">
        <v>2986</v>
      </c>
      <c r="K1489" s="70" t="s">
        <v>101</v>
      </c>
      <c r="L1489" s="69" t="s">
        <v>4532</v>
      </c>
      <c r="M1489" s="69" t="s">
        <v>4533</v>
      </c>
      <c r="N1489" s="69" t="s">
        <v>83</v>
      </c>
      <c r="O1489" s="69" t="s">
        <v>101</v>
      </c>
      <c r="P1489" s="69" t="s">
        <v>101</v>
      </c>
      <c r="Q1489" s="69" t="s">
        <v>104</v>
      </c>
      <c r="R1489" s="72">
        <v>0</v>
      </c>
      <c r="S1489" s="88" t="e">
        <f t="shared" si="92"/>
        <v>#REF!</v>
      </c>
      <c r="T1489" s="71">
        <v>0</v>
      </c>
      <c r="U1489" s="71"/>
      <c r="V1489" s="71"/>
      <c r="W1489" s="71">
        <v>0</v>
      </c>
      <c r="X1489" s="71">
        <v>0</v>
      </c>
      <c r="Y1489" s="89">
        <v>1</v>
      </c>
      <c r="Z1489" s="90">
        <v>40</v>
      </c>
      <c r="AA1489" s="90">
        <v>40</v>
      </c>
      <c r="AB1489" s="90">
        <v>40</v>
      </c>
      <c r="AC1489" s="71">
        <v>39.999999999999964</v>
      </c>
      <c r="AD1489" s="71">
        <v>39.999999999999986</v>
      </c>
      <c r="AE1489" s="71">
        <v>39.999999999999986</v>
      </c>
      <c r="AF1489" s="71">
        <v>0</v>
      </c>
      <c r="AG1489" s="71">
        <v>39.999999999999964</v>
      </c>
      <c r="AH1489" s="71">
        <v>1052160</v>
      </c>
      <c r="AI1489" s="72">
        <v>147.9</v>
      </c>
      <c r="AJ1489" s="72" t="s">
        <v>4789</v>
      </c>
      <c r="AK1489" s="72">
        <v>0</v>
      </c>
      <c r="AL1489" s="72">
        <v>0</v>
      </c>
      <c r="AM1489" s="72">
        <v>155614463.99999997</v>
      </c>
      <c r="AN1489" s="72" t="e">
        <f t="shared" si="93"/>
        <v>#REF!</v>
      </c>
      <c r="AO1489" s="72" t="e">
        <f t="shared" si="94"/>
        <v>#REF!</v>
      </c>
      <c r="AP1489" s="72">
        <v>0</v>
      </c>
      <c r="AQ1489" s="72">
        <v>0</v>
      </c>
      <c r="AR1489" s="72">
        <v>0</v>
      </c>
      <c r="AS1489" s="74">
        <v>42370</v>
      </c>
      <c r="AT1489" s="74">
        <v>43465</v>
      </c>
      <c r="AU1489" s="73" t="s">
        <v>3661</v>
      </c>
      <c r="AV1489" s="72">
        <v>4450.45</v>
      </c>
      <c r="AW1489" s="72" t="e">
        <f t="shared" si="95"/>
        <v>#REF!</v>
      </c>
    </row>
    <row r="1490" spans="2:49" ht="15" customHeight="1">
      <c r="B1490" s="75">
        <v>1480</v>
      </c>
      <c r="C1490" s="75">
        <v>2015</v>
      </c>
      <c r="D1490" s="76" t="s">
        <v>97</v>
      </c>
      <c r="E1490" s="75" t="s">
        <v>2984</v>
      </c>
      <c r="F1490" s="75" t="s">
        <v>4794</v>
      </c>
      <c r="G1490" s="76" t="s">
        <v>2985</v>
      </c>
      <c r="H1490" s="76" t="s">
        <v>1522</v>
      </c>
      <c r="I1490" s="77">
        <v>7133522000100</v>
      </c>
      <c r="J1490" s="76" t="s">
        <v>2986</v>
      </c>
      <c r="K1490" s="78" t="s">
        <v>101</v>
      </c>
      <c r="L1490" s="76" t="s">
        <v>101</v>
      </c>
      <c r="M1490" s="76" t="s">
        <v>4533</v>
      </c>
      <c r="N1490" s="76" t="s">
        <v>83</v>
      </c>
      <c r="O1490" s="76" t="s">
        <v>101</v>
      </c>
      <c r="P1490" s="76" t="s">
        <v>101</v>
      </c>
      <c r="Q1490" s="76" t="s">
        <v>104</v>
      </c>
      <c r="R1490" s="80">
        <v>0</v>
      </c>
      <c r="S1490" s="91" t="e">
        <f t="shared" si="92"/>
        <v>#REF!</v>
      </c>
      <c r="T1490" s="79">
        <v>0</v>
      </c>
      <c r="U1490" s="79"/>
      <c r="V1490" s="79"/>
      <c r="W1490" s="79">
        <v>0</v>
      </c>
      <c r="X1490" s="79">
        <v>0</v>
      </c>
      <c r="Y1490" s="92">
        <v>1</v>
      </c>
      <c r="Z1490" s="93">
        <v>337</v>
      </c>
      <c r="AA1490" s="93">
        <v>337</v>
      </c>
      <c r="AB1490" s="93">
        <v>337</v>
      </c>
      <c r="AC1490" s="79">
        <v>337.00000000000028</v>
      </c>
      <c r="AD1490" s="79">
        <v>336.99999999999977</v>
      </c>
      <c r="AE1490" s="79">
        <v>336.99999999999977</v>
      </c>
      <c r="AF1490" s="79">
        <v>0</v>
      </c>
      <c r="AG1490" s="79">
        <v>337.00000000000028</v>
      </c>
      <c r="AH1490" s="79">
        <v>8864448</v>
      </c>
      <c r="AI1490" s="80">
        <v>148.87</v>
      </c>
      <c r="AJ1490" s="80" t="s">
        <v>4789</v>
      </c>
      <c r="AK1490" s="80">
        <v>0</v>
      </c>
      <c r="AL1490" s="80">
        <v>0</v>
      </c>
      <c r="AM1490" s="80">
        <v>1319650373.7600002</v>
      </c>
      <c r="AN1490" s="80" t="e">
        <f t="shared" si="93"/>
        <v>#REF!</v>
      </c>
      <c r="AO1490" s="80" t="e">
        <f t="shared" si="94"/>
        <v>#REF!</v>
      </c>
      <c r="AP1490" s="80">
        <v>0</v>
      </c>
      <c r="AQ1490" s="80">
        <v>0</v>
      </c>
      <c r="AR1490" s="80">
        <v>0</v>
      </c>
      <c r="AS1490" s="82">
        <v>42370</v>
      </c>
      <c r="AT1490" s="82">
        <v>43465</v>
      </c>
      <c r="AU1490" s="81" t="s">
        <v>3661</v>
      </c>
      <c r="AV1490" s="80">
        <v>4450.45</v>
      </c>
      <c r="AW1490" s="80" t="e">
        <f t="shared" si="95"/>
        <v>#REF!</v>
      </c>
    </row>
    <row r="1491" spans="2:49" ht="15" customHeight="1">
      <c r="B1491" s="68">
        <v>1481</v>
      </c>
      <c r="C1491" s="68">
        <v>2015</v>
      </c>
      <c r="D1491" s="69" t="s">
        <v>97</v>
      </c>
      <c r="E1491" s="68" t="s">
        <v>2984</v>
      </c>
      <c r="F1491" s="68" t="s">
        <v>4794</v>
      </c>
      <c r="G1491" s="69" t="s">
        <v>2985</v>
      </c>
      <c r="H1491" s="69" t="s">
        <v>2312</v>
      </c>
      <c r="I1491" s="87">
        <v>4149295000113</v>
      </c>
      <c r="J1491" s="69" t="s">
        <v>2986</v>
      </c>
      <c r="K1491" s="70" t="s">
        <v>101</v>
      </c>
      <c r="L1491" s="69" t="s">
        <v>101</v>
      </c>
      <c r="M1491" s="69" t="s">
        <v>4533</v>
      </c>
      <c r="N1491" s="69" t="s">
        <v>83</v>
      </c>
      <c r="O1491" s="69" t="s">
        <v>101</v>
      </c>
      <c r="P1491" s="69" t="s">
        <v>101</v>
      </c>
      <c r="Q1491" s="69" t="s">
        <v>111</v>
      </c>
      <c r="R1491" s="72">
        <v>0</v>
      </c>
      <c r="S1491" s="88" t="e">
        <f t="shared" si="92"/>
        <v>#REF!</v>
      </c>
      <c r="T1491" s="71">
        <v>0</v>
      </c>
      <c r="U1491" s="71"/>
      <c r="V1491" s="71"/>
      <c r="W1491" s="71">
        <v>0</v>
      </c>
      <c r="X1491" s="71">
        <v>0</v>
      </c>
      <c r="Y1491" s="89">
        <v>1</v>
      </c>
      <c r="Z1491" s="90">
        <v>25</v>
      </c>
      <c r="AA1491" s="90">
        <v>25</v>
      </c>
      <c r="AB1491" s="90">
        <v>25</v>
      </c>
      <c r="AC1491" s="71">
        <v>24.999999999999968</v>
      </c>
      <c r="AD1491" s="71">
        <v>25.000000000000032</v>
      </c>
      <c r="AE1491" s="71">
        <v>25.000000000000032</v>
      </c>
      <c r="AF1491" s="71">
        <v>0</v>
      </c>
      <c r="AG1491" s="71">
        <v>24.999999999999968</v>
      </c>
      <c r="AH1491" s="71">
        <v>657599.99999999988</v>
      </c>
      <c r="AI1491" s="72">
        <v>147.88999999999999</v>
      </c>
      <c r="AJ1491" s="72" t="s">
        <v>4789</v>
      </c>
      <c r="AK1491" s="72">
        <v>0</v>
      </c>
      <c r="AL1491" s="72">
        <v>0</v>
      </c>
      <c r="AM1491" s="72">
        <v>97252464</v>
      </c>
      <c r="AN1491" s="72" t="e">
        <f t="shared" si="93"/>
        <v>#REF!</v>
      </c>
      <c r="AO1491" s="72" t="e">
        <f t="shared" si="94"/>
        <v>#REF!</v>
      </c>
      <c r="AP1491" s="72">
        <v>0</v>
      </c>
      <c r="AQ1491" s="72">
        <v>0</v>
      </c>
      <c r="AR1491" s="72">
        <v>0</v>
      </c>
      <c r="AS1491" s="74">
        <v>42370</v>
      </c>
      <c r="AT1491" s="74">
        <v>43465</v>
      </c>
      <c r="AU1491" s="73" t="s">
        <v>3661</v>
      </c>
      <c r="AV1491" s="72">
        <v>4450.45</v>
      </c>
      <c r="AW1491" s="72" t="e">
        <f t="shared" si="95"/>
        <v>#REF!</v>
      </c>
    </row>
    <row r="1492" spans="2:49" ht="15" customHeight="1">
      <c r="B1492" s="75">
        <v>1482</v>
      </c>
      <c r="C1492" s="75">
        <v>2015</v>
      </c>
      <c r="D1492" s="76" t="s">
        <v>97</v>
      </c>
      <c r="E1492" s="75" t="s">
        <v>2984</v>
      </c>
      <c r="F1492" s="75" t="s">
        <v>4794</v>
      </c>
      <c r="G1492" s="76" t="s">
        <v>2985</v>
      </c>
      <c r="H1492" s="76" t="s">
        <v>1651</v>
      </c>
      <c r="I1492" s="77">
        <v>5352237000155</v>
      </c>
      <c r="J1492" s="76" t="s">
        <v>2986</v>
      </c>
      <c r="K1492" s="78" t="s">
        <v>101</v>
      </c>
      <c r="L1492" s="76" t="s">
        <v>101</v>
      </c>
      <c r="M1492" s="76" t="s">
        <v>4533</v>
      </c>
      <c r="N1492" s="76" t="s">
        <v>83</v>
      </c>
      <c r="O1492" s="76" t="s">
        <v>101</v>
      </c>
      <c r="P1492" s="76" t="s">
        <v>101</v>
      </c>
      <c r="Q1492" s="76" t="s">
        <v>82</v>
      </c>
      <c r="R1492" s="80">
        <v>0</v>
      </c>
      <c r="S1492" s="91" t="e">
        <f t="shared" si="92"/>
        <v>#REF!</v>
      </c>
      <c r="T1492" s="79">
        <v>0</v>
      </c>
      <c r="U1492" s="79"/>
      <c r="V1492" s="79"/>
      <c r="W1492" s="79">
        <v>0</v>
      </c>
      <c r="X1492" s="79">
        <v>0</v>
      </c>
      <c r="Y1492" s="92">
        <v>1</v>
      </c>
      <c r="Z1492" s="93">
        <v>10</v>
      </c>
      <c r="AA1492" s="93">
        <v>10</v>
      </c>
      <c r="AB1492" s="93">
        <v>10</v>
      </c>
      <c r="AC1492" s="79">
        <v>9.9999999999999982</v>
      </c>
      <c r="AD1492" s="79">
        <v>10.000000000000002</v>
      </c>
      <c r="AE1492" s="79">
        <v>10.000000000000002</v>
      </c>
      <c r="AF1492" s="79">
        <v>0</v>
      </c>
      <c r="AG1492" s="79">
        <v>9.9999999999999982</v>
      </c>
      <c r="AH1492" s="79">
        <v>263040</v>
      </c>
      <c r="AI1492" s="80">
        <v>147.97999999999999</v>
      </c>
      <c r="AJ1492" s="80" t="s">
        <v>4789</v>
      </c>
      <c r="AK1492" s="80">
        <v>0</v>
      </c>
      <c r="AL1492" s="80">
        <v>0</v>
      </c>
      <c r="AM1492" s="80">
        <v>38924659.199999996</v>
      </c>
      <c r="AN1492" s="80" t="e">
        <f t="shared" si="93"/>
        <v>#REF!</v>
      </c>
      <c r="AO1492" s="80" t="e">
        <f t="shared" si="94"/>
        <v>#REF!</v>
      </c>
      <c r="AP1492" s="80">
        <v>0</v>
      </c>
      <c r="AQ1492" s="80">
        <v>0</v>
      </c>
      <c r="AR1492" s="80">
        <v>0</v>
      </c>
      <c r="AS1492" s="82">
        <v>42370</v>
      </c>
      <c r="AT1492" s="82">
        <v>43465</v>
      </c>
      <c r="AU1492" s="81" t="s">
        <v>3661</v>
      </c>
      <c r="AV1492" s="80">
        <v>4450.45</v>
      </c>
      <c r="AW1492" s="80" t="e">
        <f t="shared" si="95"/>
        <v>#REF!</v>
      </c>
    </row>
    <row r="1493" spans="2:49" ht="15" customHeight="1">
      <c r="B1493" s="68">
        <v>1483</v>
      </c>
      <c r="C1493" s="68">
        <v>2015</v>
      </c>
      <c r="D1493" s="69" t="s">
        <v>97</v>
      </c>
      <c r="E1493" s="68" t="s">
        <v>2984</v>
      </c>
      <c r="F1493" s="68" t="s">
        <v>4794</v>
      </c>
      <c r="G1493" s="69" t="s">
        <v>2985</v>
      </c>
      <c r="H1493" s="69" t="s">
        <v>2990</v>
      </c>
      <c r="I1493" s="87">
        <v>19006822000108</v>
      </c>
      <c r="J1493" s="69" t="s">
        <v>2987</v>
      </c>
      <c r="K1493" s="70" t="s">
        <v>654</v>
      </c>
      <c r="L1493" s="69" t="s">
        <v>2991</v>
      </c>
      <c r="M1493" s="69" t="s">
        <v>4533</v>
      </c>
      <c r="N1493" s="69" t="s">
        <v>137</v>
      </c>
      <c r="O1493" s="69" t="s">
        <v>165</v>
      </c>
      <c r="P1493" s="69" t="s">
        <v>4463</v>
      </c>
      <c r="Q1493" s="69" t="s">
        <v>82</v>
      </c>
      <c r="R1493" s="72">
        <v>0</v>
      </c>
      <c r="S1493" s="88" t="e">
        <f t="shared" si="92"/>
        <v>#REF!</v>
      </c>
      <c r="T1493" s="71">
        <v>130</v>
      </c>
      <c r="U1493" s="71"/>
      <c r="V1493" s="71"/>
      <c r="W1493" s="71">
        <v>0</v>
      </c>
      <c r="X1493" s="71">
        <v>35.5</v>
      </c>
      <c r="Y1493" s="89">
        <v>1</v>
      </c>
      <c r="Z1493" s="90">
        <v>8</v>
      </c>
      <c r="AA1493" s="90">
        <v>0</v>
      </c>
      <c r="AB1493" s="90">
        <v>8</v>
      </c>
      <c r="AC1493" s="71">
        <v>8.0000000000000036</v>
      </c>
      <c r="AD1493" s="71">
        <v>0</v>
      </c>
      <c r="AE1493" s="71">
        <v>0</v>
      </c>
      <c r="AF1493" s="71">
        <v>0</v>
      </c>
      <c r="AG1493" s="71">
        <v>8.0000000000000036</v>
      </c>
      <c r="AH1493" s="71">
        <v>70272.000000000015</v>
      </c>
      <c r="AI1493" s="72">
        <v>164.5</v>
      </c>
      <c r="AJ1493" s="72" t="s">
        <v>4789</v>
      </c>
      <c r="AK1493" s="72">
        <v>0</v>
      </c>
      <c r="AL1493" s="72">
        <v>0</v>
      </c>
      <c r="AM1493" s="72">
        <v>11559744.000000006</v>
      </c>
      <c r="AN1493" s="72" t="e">
        <f t="shared" si="93"/>
        <v>#REF!</v>
      </c>
      <c r="AO1493" s="72" t="e">
        <f t="shared" si="94"/>
        <v>#REF!</v>
      </c>
      <c r="AP1493" s="72">
        <v>12751793.590000004</v>
      </c>
      <c r="AQ1493" s="72">
        <v>12751793.590000004</v>
      </c>
      <c r="AR1493" s="72">
        <v>12751793.590000004</v>
      </c>
      <c r="AS1493" s="74">
        <v>42370</v>
      </c>
      <c r="AT1493" s="74">
        <v>42735</v>
      </c>
      <c r="AU1493" s="73" t="s">
        <v>3661</v>
      </c>
      <c r="AV1493" s="72">
        <v>4450.45</v>
      </c>
      <c r="AW1493" s="72" t="e">
        <f t="shared" si="95"/>
        <v>#REF!</v>
      </c>
    </row>
    <row r="1494" spans="2:49" ht="15" customHeight="1">
      <c r="B1494" s="75">
        <v>1484</v>
      </c>
      <c r="C1494" s="75">
        <v>2015</v>
      </c>
      <c r="D1494" s="76" t="s">
        <v>97</v>
      </c>
      <c r="E1494" s="75" t="s">
        <v>2984</v>
      </c>
      <c r="F1494" s="75" t="s">
        <v>4794</v>
      </c>
      <c r="G1494" s="76" t="s">
        <v>2985</v>
      </c>
      <c r="H1494" s="76" t="s">
        <v>2992</v>
      </c>
      <c r="I1494" s="77">
        <v>2998609000127</v>
      </c>
      <c r="J1494" s="76" t="s">
        <v>2986</v>
      </c>
      <c r="K1494" s="78" t="s">
        <v>101</v>
      </c>
      <c r="L1494" s="76" t="s">
        <v>101</v>
      </c>
      <c r="M1494" s="76" t="s">
        <v>4533</v>
      </c>
      <c r="N1494" s="76" t="s">
        <v>83</v>
      </c>
      <c r="O1494" s="76" t="s">
        <v>101</v>
      </c>
      <c r="P1494" s="76" t="s">
        <v>101</v>
      </c>
      <c r="Q1494" s="76" t="s">
        <v>82</v>
      </c>
      <c r="R1494" s="80">
        <v>0</v>
      </c>
      <c r="S1494" s="91" t="e">
        <f t="shared" si="92"/>
        <v>#REF!</v>
      </c>
      <c r="T1494" s="79">
        <v>0</v>
      </c>
      <c r="U1494" s="79"/>
      <c r="V1494" s="79"/>
      <c r="W1494" s="79">
        <v>0</v>
      </c>
      <c r="X1494" s="79">
        <v>0</v>
      </c>
      <c r="Y1494" s="92">
        <v>1</v>
      </c>
      <c r="Z1494" s="93">
        <v>90</v>
      </c>
      <c r="AA1494" s="93">
        <v>90</v>
      </c>
      <c r="AB1494" s="93">
        <v>90</v>
      </c>
      <c r="AC1494" s="79">
        <v>90</v>
      </c>
      <c r="AD1494" s="79">
        <v>90</v>
      </c>
      <c r="AE1494" s="79">
        <v>90</v>
      </c>
      <c r="AF1494" s="79">
        <v>0</v>
      </c>
      <c r="AG1494" s="79">
        <v>90</v>
      </c>
      <c r="AH1494" s="79">
        <v>2367359.9999999995</v>
      </c>
      <c r="AI1494" s="80">
        <v>142</v>
      </c>
      <c r="AJ1494" s="80" t="s">
        <v>4789</v>
      </c>
      <c r="AK1494" s="80">
        <v>0</v>
      </c>
      <c r="AL1494" s="80">
        <v>0</v>
      </c>
      <c r="AM1494" s="80">
        <v>336165120</v>
      </c>
      <c r="AN1494" s="80" t="e">
        <f t="shared" si="93"/>
        <v>#REF!</v>
      </c>
      <c r="AO1494" s="80" t="e">
        <f t="shared" si="94"/>
        <v>#REF!</v>
      </c>
      <c r="AP1494" s="80">
        <v>0</v>
      </c>
      <c r="AQ1494" s="80">
        <v>0</v>
      </c>
      <c r="AR1494" s="80">
        <v>0</v>
      </c>
      <c r="AS1494" s="82">
        <v>42370</v>
      </c>
      <c r="AT1494" s="82">
        <v>43465</v>
      </c>
      <c r="AU1494" s="81" t="s">
        <v>3661</v>
      </c>
      <c r="AV1494" s="80">
        <v>4450.45</v>
      </c>
      <c r="AW1494" s="80" t="e">
        <f t="shared" si="95"/>
        <v>#REF!</v>
      </c>
    </row>
    <row r="1495" spans="2:49" ht="15" customHeight="1">
      <c r="B1495" s="68">
        <v>1485</v>
      </c>
      <c r="C1495" s="68">
        <v>2015</v>
      </c>
      <c r="D1495" s="69" t="s">
        <v>97</v>
      </c>
      <c r="E1495" s="68" t="s">
        <v>2984</v>
      </c>
      <c r="F1495" s="68" t="s">
        <v>4794</v>
      </c>
      <c r="G1495" s="69" t="s">
        <v>2985</v>
      </c>
      <c r="H1495" s="69" t="s">
        <v>4365</v>
      </c>
      <c r="I1495" s="87">
        <v>48295562001450</v>
      </c>
      <c r="J1495" s="69" t="s">
        <v>2987</v>
      </c>
      <c r="K1495" s="70" t="s">
        <v>2993</v>
      </c>
      <c r="L1495" s="69" t="s">
        <v>2994</v>
      </c>
      <c r="M1495" s="69" t="s">
        <v>4533</v>
      </c>
      <c r="N1495" s="69" t="s">
        <v>410</v>
      </c>
      <c r="O1495" s="69" t="s">
        <v>165</v>
      </c>
      <c r="P1495" s="69" t="s">
        <v>4463</v>
      </c>
      <c r="Q1495" s="69" t="s">
        <v>111</v>
      </c>
      <c r="R1495" s="72">
        <v>0</v>
      </c>
      <c r="S1495" s="88" t="e">
        <f t="shared" si="92"/>
        <v>#REF!</v>
      </c>
      <c r="T1495" s="71">
        <v>30</v>
      </c>
      <c r="U1495" s="71"/>
      <c r="V1495" s="71"/>
      <c r="W1495" s="71">
        <v>0</v>
      </c>
      <c r="X1495" s="71">
        <v>8.1</v>
      </c>
      <c r="Y1495" s="89">
        <v>1</v>
      </c>
      <c r="Z1495" s="90">
        <v>4</v>
      </c>
      <c r="AA1495" s="90">
        <v>0</v>
      </c>
      <c r="AB1495" s="90">
        <v>4</v>
      </c>
      <c r="AC1495" s="71">
        <v>4.0000000000000018</v>
      </c>
      <c r="AD1495" s="71">
        <v>0</v>
      </c>
      <c r="AE1495" s="71">
        <v>0</v>
      </c>
      <c r="AF1495" s="71">
        <v>0</v>
      </c>
      <c r="AG1495" s="71">
        <v>4.0000000000000018</v>
      </c>
      <c r="AH1495" s="71">
        <v>35135.999999999993</v>
      </c>
      <c r="AI1495" s="72">
        <v>166.5</v>
      </c>
      <c r="AJ1495" s="72" t="s">
        <v>4789</v>
      </c>
      <c r="AK1495" s="72">
        <v>0</v>
      </c>
      <c r="AL1495" s="72">
        <v>0</v>
      </c>
      <c r="AM1495" s="72">
        <v>5850144.0000000019</v>
      </c>
      <c r="AN1495" s="72" t="e">
        <f t="shared" si="93"/>
        <v>#REF!</v>
      </c>
      <c r="AO1495" s="72" t="e">
        <f t="shared" si="94"/>
        <v>#REF!</v>
      </c>
      <c r="AP1495" s="72">
        <v>6212241.6000000024</v>
      </c>
      <c r="AQ1495" s="72">
        <v>6212241.6000000024</v>
      </c>
      <c r="AR1495" s="72">
        <v>6212241.6000000024</v>
      </c>
      <c r="AS1495" s="74">
        <v>42370</v>
      </c>
      <c r="AT1495" s="74">
        <v>42735</v>
      </c>
      <c r="AU1495" s="73" t="s">
        <v>3661</v>
      </c>
      <c r="AV1495" s="72">
        <v>4450.45</v>
      </c>
      <c r="AW1495" s="72" t="e">
        <f t="shared" si="95"/>
        <v>#REF!</v>
      </c>
    </row>
    <row r="1496" spans="2:49" ht="15" customHeight="1">
      <c r="B1496" s="75">
        <v>1486</v>
      </c>
      <c r="C1496" s="75">
        <v>2015</v>
      </c>
      <c r="D1496" s="76" t="s">
        <v>97</v>
      </c>
      <c r="E1496" s="75" t="s">
        <v>2984</v>
      </c>
      <c r="F1496" s="75" t="s">
        <v>4794</v>
      </c>
      <c r="G1496" s="76" t="s">
        <v>2985</v>
      </c>
      <c r="H1496" s="76" t="s">
        <v>175</v>
      </c>
      <c r="I1496" s="77">
        <v>33000167000101</v>
      </c>
      <c r="J1496" s="76" t="s">
        <v>2987</v>
      </c>
      <c r="K1496" s="78" t="s">
        <v>2995</v>
      </c>
      <c r="L1496" s="76" t="s">
        <v>2996</v>
      </c>
      <c r="M1496" s="76" t="s">
        <v>4533</v>
      </c>
      <c r="N1496" s="76" t="s">
        <v>74</v>
      </c>
      <c r="O1496" s="76" t="s">
        <v>179</v>
      </c>
      <c r="P1496" s="76" t="s">
        <v>179</v>
      </c>
      <c r="Q1496" s="76" t="s">
        <v>28</v>
      </c>
      <c r="R1496" s="80">
        <v>0</v>
      </c>
      <c r="S1496" s="91" t="e">
        <f t="shared" si="92"/>
        <v>#REF!</v>
      </c>
      <c r="T1496" s="79">
        <v>185.89099999999999</v>
      </c>
      <c r="U1496" s="79"/>
      <c r="V1496" s="79"/>
      <c r="W1496" s="79">
        <v>0</v>
      </c>
      <c r="X1496" s="79">
        <v>134.6</v>
      </c>
      <c r="Y1496" s="92">
        <v>1</v>
      </c>
      <c r="Z1496" s="93">
        <v>85</v>
      </c>
      <c r="AA1496" s="93">
        <v>0</v>
      </c>
      <c r="AB1496" s="93">
        <v>85</v>
      </c>
      <c r="AC1496" s="79">
        <v>85.000000000000028</v>
      </c>
      <c r="AD1496" s="79">
        <v>0</v>
      </c>
      <c r="AE1496" s="79">
        <v>0</v>
      </c>
      <c r="AF1496" s="79">
        <v>0</v>
      </c>
      <c r="AG1496" s="79">
        <v>85.000000000000028</v>
      </c>
      <c r="AH1496" s="79">
        <v>746640.00000000023</v>
      </c>
      <c r="AI1496" s="80">
        <v>167</v>
      </c>
      <c r="AJ1496" s="80" t="s">
        <v>4789</v>
      </c>
      <c r="AK1496" s="80">
        <v>0</v>
      </c>
      <c r="AL1496" s="80">
        <v>0</v>
      </c>
      <c r="AM1496" s="80">
        <v>124688880.00000001</v>
      </c>
      <c r="AN1496" s="80" t="e">
        <f t="shared" si="93"/>
        <v>#REF!</v>
      </c>
      <c r="AO1496" s="80" t="e">
        <f t="shared" si="94"/>
        <v>#REF!</v>
      </c>
      <c r="AP1496" s="80">
        <v>16036171.270000001</v>
      </c>
      <c r="AQ1496" s="80">
        <v>16036171.270000001</v>
      </c>
      <c r="AR1496" s="80">
        <v>16036171.270000001</v>
      </c>
      <c r="AS1496" s="82">
        <v>42370</v>
      </c>
      <c r="AT1496" s="82">
        <v>42735</v>
      </c>
      <c r="AU1496" s="81" t="s">
        <v>3661</v>
      </c>
      <c r="AV1496" s="80">
        <v>4450.45</v>
      </c>
      <c r="AW1496" s="80" t="e">
        <f t="shared" si="95"/>
        <v>#REF!</v>
      </c>
    </row>
    <row r="1497" spans="2:49" ht="15" customHeight="1">
      <c r="B1497" s="68">
        <v>1487</v>
      </c>
      <c r="C1497" s="68">
        <v>2015</v>
      </c>
      <c r="D1497" s="69" t="s">
        <v>97</v>
      </c>
      <c r="E1497" s="68" t="s">
        <v>2984</v>
      </c>
      <c r="F1497" s="68" t="s">
        <v>4794</v>
      </c>
      <c r="G1497" s="69" t="s">
        <v>2985</v>
      </c>
      <c r="H1497" s="69" t="s">
        <v>4366</v>
      </c>
      <c r="I1497" s="87">
        <v>48295562000136</v>
      </c>
      <c r="J1497" s="69" t="s">
        <v>2987</v>
      </c>
      <c r="K1497" s="70" t="s">
        <v>2997</v>
      </c>
      <c r="L1497" s="69" t="s">
        <v>2998</v>
      </c>
      <c r="M1497" s="69" t="s">
        <v>4533</v>
      </c>
      <c r="N1497" s="69" t="s">
        <v>410</v>
      </c>
      <c r="O1497" s="69" t="s">
        <v>165</v>
      </c>
      <c r="P1497" s="69" t="s">
        <v>4463</v>
      </c>
      <c r="Q1497" s="69" t="s">
        <v>111</v>
      </c>
      <c r="R1497" s="72">
        <v>0</v>
      </c>
      <c r="S1497" s="88" t="e">
        <f t="shared" si="92"/>
        <v>#REF!</v>
      </c>
      <c r="T1497" s="71">
        <v>35</v>
      </c>
      <c r="U1497" s="71"/>
      <c r="V1497" s="71"/>
      <c r="W1497" s="71">
        <v>0</v>
      </c>
      <c r="X1497" s="71">
        <v>7.1</v>
      </c>
      <c r="Y1497" s="89">
        <v>1</v>
      </c>
      <c r="Z1497" s="90">
        <v>2</v>
      </c>
      <c r="AA1497" s="90">
        <v>0</v>
      </c>
      <c r="AB1497" s="90">
        <v>2</v>
      </c>
      <c r="AC1497" s="71">
        <v>2</v>
      </c>
      <c r="AD1497" s="71">
        <v>0</v>
      </c>
      <c r="AE1497" s="71">
        <v>0</v>
      </c>
      <c r="AF1497" s="71">
        <v>0</v>
      </c>
      <c r="AG1497" s="71">
        <v>2</v>
      </c>
      <c r="AH1497" s="71">
        <v>17567.999999999996</v>
      </c>
      <c r="AI1497" s="72">
        <v>166.5</v>
      </c>
      <c r="AJ1497" s="72" t="s">
        <v>4789</v>
      </c>
      <c r="AK1497" s="72">
        <v>0</v>
      </c>
      <c r="AL1497" s="72">
        <v>0</v>
      </c>
      <c r="AM1497" s="72">
        <v>2925071.9999999995</v>
      </c>
      <c r="AN1497" s="72" t="e">
        <f t="shared" si="93"/>
        <v>#REF!</v>
      </c>
      <c r="AO1497" s="72" t="e">
        <f t="shared" si="94"/>
        <v>#REF!</v>
      </c>
      <c r="AP1497" s="72">
        <v>3057939.9999999977</v>
      </c>
      <c r="AQ1497" s="72">
        <v>3057939.9999999977</v>
      </c>
      <c r="AR1497" s="72">
        <v>3057939.9999999977</v>
      </c>
      <c r="AS1497" s="74">
        <v>42370</v>
      </c>
      <c r="AT1497" s="74">
        <v>42735</v>
      </c>
      <c r="AU1497" s="73" t="s">
        <v>3661</v>
      </c>
      <c r="AV1497" s="72">
        <v>4450.45</v>
      </c>
      <c r="AW1497" s="72" t="e">
        <f t="shared" si="95"/>
        <v>#REF!</v>
      </c>
    </row>
    <row r="1498" spans="2:49" ht="15" customHeight="1">
      <c r="B1498" s="75">
        <v>1488</v>
      </c>
      <c r="C1498" s="75">
        <v>2015</v>
      </c>
      <c r="D1498" s="76" t="s">
        <v>97</v>
      </c>
      <c r="E1498" s="75" t="s">
        <v>2984</v>
      </c>
      <c r="F1498" s="75" t="s">
        <v>4794</v>
      </c>
      <c r="G1498" s="76" t="s">
        <v>2985</v>
      </c>
      <c r="H1498" s="76" t="s">
        <v>4366</v>
      </c>
      <c r="I1498" s="77">
        <v>48295562000136</v>
      </c>
      <c r="J1498" s="76" t="s">
        <v>2987</v>
      </c>
      <c r="K1498" s="78" t="s">
        <v>2999</v>
      </c>
      <c r="L1498" s="76" t="s">
        <v>3000</v>
      </c>
      <c r="M1498" s="76" t="s">
        <v>4533</v>
      </c>
      <c r="N1498" s="76" t="s">
        <v>410</v>
      </c>
      <c r="O1498" s="76" t="s">
        <v>165</v>
      </c>
      <c r="P1498" s="76" t="s">
        <v>4463</v>
      </c>
      <c r="Q1498" s="76" t="s">
        <v>111</v>
      </c>
      <c r="R1498" s="80">
        <v>0</v>
      </c>
      <c r="S1498" s="91" t="e">
        <f t="shared" si="92"/>
        <v>#REF!</v>
      </c>
      <c r="T1498" s="79">
        <v>42</v>
      </c>
      <c r="U1498" s="79"/>
      <c r="V1498" s="79"/>
      <c r="W1498" s="79">
        <v>0</v>
      </c>
      <c r="X1498" s="79">
        <v>20</v>
      </c>
      <c r="Y1498" s="92">
        <v>1</v>
      </c>
      <c r="Z1498" s="93">
        <v>2</v>
      </c>
      <c r="AA1498" s="93">
        <v>0</v>
      </c>
      <c r="AB1498" s="93">
        <v>2</v>
      </c>
      <c r="AC1498" s="79">
        <v>8.0000000000000036</v>
      </c>
      <c r="AD1498" s="79">
        <v>0</v>
      </c>
      <c r="AE1498" s="79">
        <v>0</v>
      </c>
      <c r="AF1498" s="79">
        <v>0</v>
      </c>
      <c r="AG1498" s="79">
        <v>8.0000000000000036</v>
      </c>
      <c r="AH1498" s="79">
        <v>70271.999999999985</v>
      </c>
      <c r="AI1498" s="80">
        <v>166.5</v>
      </c>
      <c r="AJ1498" s="80" t="s">
        <v>4789</v>
      </c>
      <c r="AK1498" s="80">
        <v>0</v>
      </c>
      <c r="AL1498" s="80">
        <v>0</v>
      </c>
      <c r="AM1498" s="80">
        <v>11700288</v>
      </c>
      <c r="AN1498" s="80" t="e">
        <f t="shared" si="93"/>
        <v>#REF!</v>
      </c>
      <c r="AO1498" s="80" t="e">
        <f t="shared" si="94"/>
        <v>#REF!</v>
      </c>
      <c r="AP1498" s="80">
        <v>12259094.400000002</v>
      </c>
      <c r="AQ1498" s="80">
        <v>12259094.400000002</v>
      </c>
      <c r="AR1498" s="80">
        <v>12259094.400000002</v>
      </c>
      <c r="AS1498" s="82">
        <v>42370</v>
      </c>
      <c r="AT1498" s="82">
        <v>42735</v>
      </c>
      <c r="AU1498" s="81" t="s">
        <v>3661</v>
      </c>
      <c r="AV1498" s="80">
        <v>4450.45</v>
      </c>
      <c r="AW1498" s="80" t="e">
        <f t="shared" si="95"/>
        <v>#REF!</v>
      </c>
    </row>
    <row r="1499" spans="2:49" ht="15" customHeight="1">
      <c r="B1499" s="68">
        <v>1489</v>
      </c>
      <c r="C1499" s="68">
        <v>2015</v>
      </c>
      <c r="D1499" s="69" t="s">
        <v>97</v>
      </c>
      <c r="E1499" s="68" t="s">
        <v>2984</v>
      </c>
      <c r="F1499" s="68" t="s">
        <v>4794</v>
      </c>
      <c r="G1499" s="69" t="s">
        <v>2985</v>
      </c>
      <c r="H1499" s="69" t="s">
        <v>4366</v>
      </c>
      <c r="I1499" s="87">
        <v>48295562000136</v>
      </c>
      <c r="J1499" s="69" t="s">
        <v>2987</v>
      </c>
      <c r="K1499" s="70" t="s">
        <v>3001</v>
      </c>
      <c r="L1499" s="69" t="s">
        <v>3002</v>
      </c>
      <c r="M1499" s="69" t="s">
        <v>4533</v>
      </c>
      <c r="N1499" s="69" t="s">
        <v>410</v>
      </c>
      <c r="O1499" s="69" t="s">
        <v>165</v>
      </c>
      <c r="P1499" s="69" t="s">
        <v>4463</v>
      </c>
      <c r="Q1499" s="69" t="s">
        <v>111</v>
      </c>
      <c r="R1499" s="72">
        <v>0</v>
      </c>
      <c r="S1499" s="88" t="e">
        <f t="shared" si="92"/>
        <v>#REF!</v>
      </c>
      <c r="T1499" s="71">
        <v>35</v>
      </c>
      <c r="U1499" s="71"/>
      <c r="V1499" s="71"/>
      <c r="W1499" s="71">
        <v>0</v>
      </c>
      <c r="X1499" s="71">
        <v>16.5</v>
      </c>
      <c r="Y1499" s="89">
        <v>1</v>
      </c>
      <c r="Z1499" s="90">
        <v>2</v>
      </c>
      <c r="AA1499" s="90">
        <v>0</v>
      </c>
      <c r="AB1499" s="90">
        <v>2</v>
      </c>
      <c r="AC1499" s="71">
        <v>8.0000000000000036</v>
      </c>
      <c r="AD1499" s="71">
        <v>0</v>
      </c>
      <c r="AE1499" s="71">
        <v>0</v>
      </c>
      <c r="AF1499" s="71">
        <v>0</v>
      </c>
      <c r="AG1499" s="71">
        <v>8.0000000000000036</v>
      </c>
      <c r="AH1499" s="71">
        <v>70271.999999999985</v>
      </c>
      <c r="AI1499" s="72">
        <v>166.5</v>
      </c>
      <c r="AJ1499" s="72" t="s">
        <v>4789</v>
      </c>
      <c r="AK1499" s="72">
        <v>0</v>
      </c>
      <c r="AL1499" s="72">
        <v>0</v>
      </c>
      <c r="AM1499" s="72">
        <v>11700288.000000002</v>
      </c>
      <c r="AN1499" s="72" t="e">
        <f t="shared" si="93"/>
        <v>#REF!</v>
      </c>
      <c r="AO1499" s="72" t="e">
        <f t="shared" si="94"/>
        <v>#REF!</v>
      </c>
      <c r="AP1499" s="72">
        <v>12538012.799999999</v>
      </c>
      <c r="AQ1499" s="72">
        <v>12538012.799999999</v>
      </c>
      <c r="AR1499" s="72">
        <v>12538012.799999999</v>
      </c>
      <c r="AS1499" s="74">
        <v>42370</v>
      </c>
      <c r="AT1499" s="74">
        <v>42735</v>
      </c>
      <c r="AU1499" s="73" t="s">
        <v>3661</v>
      </c>
      <c r="AV1499" s="72">
        <v>4450.45</v>
      </c>
      <c r="AW1499" s="72" t="e">
        <f t="shared" si="95"/>
        <v>#REF!</v>
      </c>
    </row>
    <row r="1500" spans="2:49" ht="15" customHeight="1">
      <c r="B1500" s="75">
        <v>1490</v>
      </c>
      <c r="C1500" s="75">
        <v>2015</v>
      </c>
      <c r="D1500" s="76" t="s">
        <v>97</v>
      </c>
      <c r="E1500" s="75" t="s">
        <v>2984</v>
      </c>
      <c r="F1500" s="75" t="s">
        <v>4794</v>
      </c>
      <c r="G1500" s="76" t="s">
        <v>2985</v>
      </c>
      <c r="H1500" s="76" t="s">
        <v>360</v>
      </c>
      <c r="I1500" s="77">
        <v>51422921000183</v>
      </c>
      <c r="J1500" s="76" t="s">
        <v>2987</v>
      </c>
      <c r="K1500" s="78" t="s">
        <v>3004</v>
      </c>
      <c r="L1500" s="76" t="s">
        <v>3003</v>
      </c>
      <c r="M1500" s="76" t="s">
        <v>4533</v>
      </c>
      <c r="N1500" s="76" t="s">
        <v>83</v>
      </c>
      <c r="O1500" s="76" t="s">
        <v>165</v>
      </c>
      <c r="P1500" s="76" t="s">
        <v>4463</v>
      </c>
      <c r="Q1500" s="76" t="s">
        <v>82</v>
      </c>
      <c r="R1500" s="80">
        <v>0</v>
      </c>
      <c r="S1500" s="91" t="e">
        <f t="shared" si="92"/>
        <v>#REF!</v>
      </c>
      <c r="T1500" s="79">
        <v>62.9</v>
      </c>
      <c r="U1500" s="79"/>
      <c r="V1500" s="79"/>
      <c r="W1500" s="79">
        <v>0</v>
      </c>
      <c r="X1500" s="79">
        <v>30.7</v>
      </c>
      <c r="Y1500" s="92">
        <v>1</v>
      </c>
      <c r="Z1500" s="93">
        <v>12</v>
      </c>
      <c r="AA1500" s="93">
        <v>0</v>
      </c>
      <c r="AB1500" s="93">
        <v>12</v>
      </c>
      <c r="AC1500" s="79">
        <v>12.000000000000004</v>
      </c>
      <c r="AD1500" s="79">
        <v>0</v>
      </c>
      <c r="AE1500" s="79">
        <v>0</v>
      </c>
      <c r="AF1500" s="79">
        <v>0</v>
      </c>
      <c r="AG1500" s="79">
        <v>12.000000000000004</v>
      </c>
      <c r="AH1500" s="79">
        <v>105408</v>
      </c>
      <c r="AI1500" s="80">
        <v>160.44999999999999</v>
      </c>
      <c r="AJ1500" s="80" t="s">
        <v>4789</v>
      </c>
      <c r="AK1500" s="80">
        <v>0</v>
      </c>
      <c r="AL1500" s="80">
        <v>0</v>
      </c>
      <c r="AM1500" s="80">
        <v>16912713.599999998</v>
      </c>
      <c r="AN1500" s="80" t="e">
        <f t="shared" si="93"/>
        <v>#REF!</v>
      </c>
      <c r="AO1500" s="80" t="e">
        <f t="shared" si="94"/>
        <v>#REF!</v>
      </c>
      <c r="AP1500" s="80">
        <v>17408120.000000004</v>
      </c>
      <c r="AQ1500" s="80">
        <v>17408120.000000004</v>
      </c>
      <c r="AR1500" s="80">
        <v>17408120.000000004</v>
      </c>
      <c r="AS1500" s="82">
        <v>42370</v>
      </c>
      <c r="AT1500" s="82">
        <v>42735</v>
      </c>
      <c r="AU1500" s="81" t="s">
        <v>3661</v>
      </c>
      <c r="AV1500" s="80">
        <v>4450.45</v>
      </c>
      <c r="AW1500" s="80" t="e">
        <f t="shared" si="95"/>
        <v>#REF!</v>
      </c>
    </row>
    <row r="1501" spans="2:49" ht="15" customHeight="1">
      <c r="B1501" s="68">
        <v>1491</v>
      </c>
      <c r="C1501" s="68">
        <v>2015</v>
      </c>
      <c r="D1501" s="69" t="s">
        <v>97</v>
      </c>
      <c r="E1501" s="68" t="s">
        <v>2984</v>
      </c>
      <c r="F1501" s="68" t="s">
        <v>4794</v>
      </c>
      <c r="G1501" s="69" t="s">
        <v>2985</v>
      </c>
      <c r="H1501" s="69" t="s">
        <v>4367</v>
      </c>
      <c r="I1501" s="87">
        <v>68316801000102</v>
      </c>
      <c r="J1501" s="69" t="s">
        <v>3005</v>
      </c>
      <c r="K1501" s="70" t="s">
        <v>3006</v>
      </c>
      <c r="L1501" s="69" t="s">
        <v>3007</v>
      </c>
      <c r="M1501" s="69" t="s">
        <v>4533</v>
      </c>
      <c r="N1501" s="69" t="s">
        <v>83</v>
      </c>
      <c r="O1501" s="69" t="s">
        <v>165</v>
      </c>
      <c r="P1501" s="69" t="s">
        <v>4463</v>
      </c>
      <c r="Q1501" s="69" t="s">
        <v>82</v>
      </c>
      <c r="R1501" s="72">
        <v>0</v>
      </c>
      <c r="S1501" s="88" t="e">
        <f t="shared" si="92"/>
        <v>#REF!</v>
      </c>
      <c r="T1501" s="71">
        <v>40</v>
      </c>
      <c r="U1501" s="71"/>
      <c r="V1501" s="71"/>
      <c r="W1501" s="71">
        <v>0</v>
      </c>
      <c r="X1501" s="71">
        <v>17.3</v>
      </c>
      <c r="Y1501" s="89">
        <v>1</v>
      </c>
      <c r="Z1501" s="90">
        <v>6</v>
      </c>
      <c r="AA1501" s="90">
        <v>6</v>
      </c>
      <c r="AB1501" s="90">
        <v>6</v>
      </c>
      <c r="AC1501" s="71">
        <v>6.0000000000000036</v>
      </c>
      <c r="AD1501" s="71">
        <v>6.0000000000000036</v>
      </c>
      <c r="AE1501" s="71">
        <v>6.0000000000000036</v>
      </c>
      <c r="AF1501" s="71">
        <v>0</v>
      </c>
      <c r="AG1501" s="71">
        <v>6.0000000000000036</v>
      </c>
      <c r="AH1501" s="71">
        <v>157824</v>
      </c>
      <c r="AI1501" s="72">
        <v>128.5</v>
      </c>
      <c r="AJ1501" s="72" t="s">
        <v>4789</v>
      </c>
      <c r="AK1501" s="72">
        <v>0</v>
      </c>
      <c r="AL1501" s="72">
        <v>0</v>
      </c>
      <c r="AM1501" s="72">
        <v>20280384</v>
      </c>
      <c r="AN1501" s="72" t="e">
        <f t="shared" si="93"/>
        <v>#REF!</v>
      </c>
      <c r="AO1501" s="72" t="e">
        <f t="shared" si="94"/>
        <v>#REF!</v>
      </c>
      <c r="AP1501" s="72">
        <v>7355198.9899999928</v>
      </c>
      <c r="AQ1501" s="72">
        <v>7355198.9899999928</v>
      </c>
      <c r="AR1501" s="72">
        <v>7355198.9899999928</v>
      </c>
      <c r="AS1501" s="74">
        <v>42370</v>
      </c>
      <c r="AT1501" s="74">
        <v>43465</v>
      </c>
      <c r="AU1501" s="73" t="s">
        <v>3661</v>
      </c>
      <c r="AV1501" s="72">
        <v>4450.45</v>
      </c>
      <c r="AW1501" s="72" t="e">
        <f t="shared" si="95"/>
        <v>#REF!</v>
      </c>
    </row>
    <row r="1502" spans="2:49" ht="15" customHeight="1">
      <c r="B1502" s="75">
        <v>1492</v>
      </c>
      <c r="C1502" s="75">
        <v>2015</v>
      </c>
      <c r="D1502" s="76" t="s">
        <v>97</v>
      </c>
      <c r="E1502" s="75" t="s">
        <v>2984</v>
      </c>
      <c r="F1502" s="75" t="s">
        <v>4794</v>
      </c>
      <c r="G1502" s="76" t="s">
        <v>2985</v>
      </c>
      <c r="H1502" s="76" t="s">
        <v>175</v>
      </c>
      <c r="I1502" s="77">
        <v>33000167000101</v>
      </c>
      <c r="J1502" s="76" t="s">
        <v>2987</v>
      </c>
      <c r="K1502" s="78" t="s">
        <v>188</v>
      </c>
      <c r="L1502" s="76" t="s">
        <v>2281</v>
      </c>
      <c r="M1502" s="76" t="s">
        <v>4533</v>
      </c>
      <c r="N1502" s="76" t="s">
        <v>189</v>
      </c>
      <c r="O1502" s="76" t="s">
        <v>179</v>
      </c>
      <c r="P1502" s="76" t="s">
        <v>179</v>
      </c>
      <c r="Q1502" s="76" t="s">
        <v>82</v>
      </c>
      <c r="R1502" s="80">
        <v>0</v>
      </c>
      <c r="S1502" s="91" t="e">
        <f t="shared" si="92"/>
        <v>#REF!</v>
      </c>
      <c r="T1502" s="79">
        <v>1058.3</v>
      </c>
      <c r="U1502" s="79"/>
      <c r="V1502" s="79"/>
      <c r="W1502" s="79">
        <v>0</v>
      </c>
      <c r="X1502" s="79">
        <v>986.6</v>
      </c>
      <c r="Y1502" s="92">
        <v>1</v>
      </c>
      <c r="Z1502" s="93">
        <v>29</v>
      </c>
      <c r="AA1502" s="93">
        <v>0</v>
      </c>
      <c r="AB1502" s="93">
        <v>29</v>
      </c>
      <c r="AC1502" s="79">
        <v>28.999999999999968</v>
      </c>
      <c r="AD1502" s="79">
        <v>0</v>
      </c>
      <c r="AE1502" s="79">
        <v>0</v>
      </c>
      <c r="AF1502" s="79">
        <v>0</v>
      </c>
      <c r="AG1502" s="79">
        <v>28.999999999999968</v>
      </c>
      <c r="AH1502" s="79">
        <v>254735.99999999997</v>
      </c>
      <c r="AI1502" s="80">
        <v>166.99</v>
      </c>
      <c r="AJ1502" s="80" t="s">
        <v>4789</v>
      </c>
      <c r="AK1502" s="80">
        <v>0</v>
      </c>
      <c r="AL1502" s="80">
        <v>0</v>
      </c>
      <c r="AM1502" s="80">
        <v>42538364.640000001</v>
      </c>
      <c r="AN1502" s="80" t="e">
        <f t="shared" si="93"/>
        <v>#REF!</v>
      </c>
      <c r="AO1502" s="80" t="e">
        <f t="shared" si="94"/>
        <v>#REF!</v>
      </c>
      <c r="AP1502" s="80">
        <v>9182710.8100000005</v>
      </c>
      <c r="AQ1502" s="80">
        <v>9182710.8100000005</v>
      </c>
      <c r="AR1502" s="80">
        <v>9182710.8100000005</v>
      </c>
      <c r="AS1502" s="82">
        <v>42370</v>
      </c>
      <c r="AT1502" s="82">
        <v>42735</v>
      </c>
      <c r="AU1502" s="81" t="s">
        <v>3661</v>
      </c>
      <c r="AV1502" s="80">
        <v>4450.45</v>
      </c>
      <c r="AW1502" s="80" t="e">
        <f t="shared" si="95"/>
        <v>#REF!</v>
      </c>
    </row>
    <row r="1503" spans="2:49" ht="15" customHeight="1">
      <c r="B1503" s="68">
        <v>1493</v>
      </c>
      <c r="C1503" s="68">
        <v>2015</v>
      </c>
      <c r="D1503" s="69" t="s">
        <v>97</v>
      </c>
      <c r="E1503" s="68" t="s">
        <v>2984</v>
      </c>
      <c r="F1503" s="68" t="s">
        <v>4794</v>
      </c>
      <c r="G1503" s="69" t="s">
        <v>2985</v>
      </c>
      <c r="H1503" s="69" t="s">
        <v>3008</v>
      </c>
      <c r="I1503" s="87">
        <v>3299819000190</v>
      </c>
      <c r="J1503" s="69" t="s">
        <v>2986</v>
      </c>
      <c r="K1503" s="70" t="s">
        <v>101</v>
      </c>
      <c r="L1503" s="69" t="s">
        <v>4532</v>
      </c>
      <c r="M1503" s="69" t="s">
        <v>4533</v>
      </c>
      <c r="N1503" s="69" t="s">
        <v>83</v>
      </c>
      <c r="O1503" s="69" t="s">
        <v>101</v>
      </c>
      <c r="P1503" s="69" t="s">
        <v>101</v>
      </c>
      <c r="Q1503" s="69" t="s">
        <v>82</v>
      </c>
      <c r="R1503" s="72">
        <v>0</v>
      </c>
      <c r="S1503" s="88" t="e">
        <f t="shared" si="92"/>
        <v>#REF!</v>
      </c>
      <c r="T1503" s="71">
        <v>0</v>
      </c>
      <c r="U1503" s="71"/>
      <c r="V1503" s="71"/>
      <c r="W1503" s="71">
        <v>0</v>
      </c>
      <c r="X1503" s="71">
        <v>0</v>
      </c>
      <c r="Y1503" s="89">
        <v>1</v>
      </c>
      <c r="Z1503" s="90">
        <v>25</v>
      </c>
      <c r="AA1503" s="90">
        <v>25</v>
      </c>
      <c r="AB1503" s="90">
        <v>25</v>
      </c>
      <c r="AC1503" s="71">
        <v>24.999999999999964</v>
      </c>
      <c r="AD1503" s="71">
        <v>25.000000000000036</v>
      </c>
      <c r="AE1503" s="71">
        <v>25.000000000000036</v>
      </c>
      <c r="AF1503" s="71">
        <v>0</v>
      </c>
      <c r="AG1503" s="71">
        <v>24.999999999999964</v>
      </c>
      <c r="AH1503" s="71">
        <v>657600</v>
      </c>
      <c r="AI1503" s="72">
        <v>146.99</v>
      </c>
      <c r="AJ1503" s="72" t="s">
        <v>4789</v>
      </c>
      <c r="AK1503" s="72">
        <v>0</v>
      </c>
      <c r="AL1503" s="72">
        <v>0</v>
      </c>
      <c r="AM1503" s="72">
        <v>96660624.000000015</v>
      </c>
      <c r="AN1503" s="72" t="e">
        <f t="shared" si="93"/>
        <v>#REF!</v>
      </c>
      <c r="AO1503" s="72" t="e">
        <f t="shared" si="94"/>
        <v>#REF!</v>
      </c>
      <c r="AP1503" s="72">
        <v>0</v>
      </c>
      <c r="AQ1503" s="72">
        <v>0</v>
      </c>
      <c r="AR1503" s="72">
        <v>0</v>
      </c>
      <c r="AS1503" s="74">
        <v>42370</v>
      </c>
      <c r="AT1503" s="74">
        <v>43465</v>
      </c>
      <c r="AU1503" s="73" t="s">
        <v>3661</v>
      </c>
      <c r="AV1503" s="72">
        <v>4450.45</v>
      </c>
      <c r="AW1503" s="72" t="e">
        <f t="shared" si="95"/>
        <v>#REF!</v>
      </c>
    </row>
    <row r="1504" spans="2:49" ht="15" customHeight="1">
      <c r="B1504" s="75">
        <v>1494</v>
      </c>
      <c r="C1504" s="75">
        <v>2015</v>
      </c>
      <c r="D1504" s="76" t="s">
        <v>97</v>
      </c>
      <c r="E1504" s="75" t="s">
        <v>2984</v>
      </c>
      <c r="F1504" s="75" t="s">
        <v>4794</v>
      </c>
      <c r="G1504" s="76" t="s">
        <v>2985</v>
      </c>
      <c r="H1504" s="76" t="s">
        <v>3009</v>
      </c>
      <c r="I1504" s="77">
        <v>11820864000176</v>
      </c>
      <c r="J1504" s="76" t="s">
        <v>2986</v>
      </c>
      <c r="K1504" s="78" t="s">
        <v>101</v>
      </c>
      <c r="L1504" s="76" t="s">
        <v>4532</v>
      </c>
      <c r="M1504" s="76" t="s">
        <v>4533</v>
      </c>
      <c r="N1504" s="76" t="s">
        <v>83</v>
      </c>
      <c r="O1504" s="76" t="s">
        <v>101</v>
      </c>
      <c r="P1504" s="76" t="s">
        <v>101</v>
      </c>
      <c r="Q1504" s="76" t="s">
        <v>82</v>
      </c>
      <c r="R1504" s="80">
        <v>0</v>
      </c>
      <c r="S1504" s="91" t="e">
        <f t="shared" si="92"/>
        <v>#REF!</v>
      </c>
      <c r="T1504" s="79">
        <v>0</v>
      </c>
      <c r="U1504" s="79"/>
      <c r="V1504" s="79"/>
      <c r="W1504" s="79">
        <v>0</v>
      </c>
      <c r="X1504" s="79">
        <v>0</v>
      </c>
      <c r="Y1504" s="92">
        <v>1</v>
      </c>
      <c r="Z1504" s="93">
        <v>10</v>
      </c>
      <c r="AA1504" s="93">
        <v>10</v>
      </c>
      <c r="AB1504" s="93">
        <v>10</v>
      </c>
      <c r="AC1504" s="79">
        <v>9.9999999999999964</v>
      </c>
      <c r="AD1504" s="79">
        <v>10.000000000000002</v>
      </c>
      <c r="AE1504" s="79">
        <v>10.000000000000002</v>
      </c>
      <c r="AF1504" s="79">
        <v>0</v>
      </c>
      <c r="AG1504" s="79">
        <v>9.9999999999999964</v>
      </c>
      <c r="AH1504" s="79">
        <v>263040.00000000006</v>
      </c>
      <c r="AI1504" s="80">
        <v>144.88</v>
      </c>
      <c r="AJ1504" s="80" t="s">
        <v>4789</v>
      </c>
      <c r="AK1504" s="80">
        <v>0</v>
      </c>
      <c r="AL1504" s="80">
        <v>0</v>
      </c>
      <c r="AM1504" s="80">
        <v>38109235.200000003</v>
      </c>
      <c r="AN1504" s="80" t="e">
        <f t="shared" si="93"/>
        <v>#REF!</v>
      </c>
      <c r="AO1504" s="80" t="e">
        <f t="shared" si="94"/>
        <v>#REF!</v>
      </c>
      <c r="AP1504" s="80">
        <v>0</v>
      </c>
      <c r="AQ1504" s="80">
        <v>0</v>
      </c>
      <c r="AR1504" s="80">
        <v>0</v>
      </c>
      <c r="AS1504" s="82">
        <v>42370</v>
      </c>
      <c r="AT1504" s="82">
        <v>43465</v>
      </c>
      <c r="AU1504" s="81" t="s">
        <v>3661</v>
      </c>
      <c r="AV1504" s="80">
        <v>4450.45</v>
      </c>
      <c r="AW1504" s="80" t="e">
        <f t="shared" si="95"/>
        <v>#REF!</v>
      </c>
    </row>
    <row r="1505" spans="2:49" ht="15" customHeight="1">
      <c r="B1505" s="68">
        <v>1495</v>
      </c>
      <c r="C1505" s="68">
        <v>2015</v>
      </c>
      <c r="D1505" s="69" t="s">
        <v>97</v>
      </c>
      <c r="E1505" s="68" t="s">
        <v>2984</v>
      </c>
      <c r="F1505" s="68" t="s">
        <v>4794</v>
      </c>
      <c r="G1505" s="69" t="s">
        <v>2985</v>
      </c>
      <c r="H1505" s="69" t="s">
        <v>3010</v>
      </c>
      <c r="I1505" s="87">
        <v>3966583000106</v>
      </c>
      <c r="J1505" s="69" t="s">
        <v>2986</v>
      </c>
      <c r="K1505" s="70" t="s">
        <v>101</v>
      </c>
      <c r="L1505" s="69" t="s">
        <v>4532</v>
      </c>
      <c r="M1505" s="69" t="s">
        <v>4533</v>
      </c>
      <c r="N1505" s="69" t="s">
        <v>144</v>
      </c>
      <c r="O1505" s="69" t="s">
        <v>101</v>
      </c>
      <c r="P1505" s="69" t="s">
        <v>101</v>
      </c>
      <c r="Q1505" s="69" t="s">
        <v>111</v>
      </c>
      <c r="R1505" s="72">
        <v>0</v>
      </c>
      <c r="S1505" s="88" t="e">
        <f t="shared" si="92"/>
        <v>#REF!</v>
      </c>
      <c r="T1505" s="71">
        <v>0</v>
      </c>
      <c r="U1505" s="71"/>
      <c r="V1505" s="71"/>
      <c r="W1505" s="71">
        <v>0</v>
      </c>
      <c r="X1505" s="71">
        <v>0</v>
      </c>
      <c r="Y1505" s="89">
        <v>1</v>
      </c>
      <c r="Z1505" s="90">
        <v>6</v>
      </c>
      <c r="AA1505" s="90">
        <v>6</v>
      </c>
      <c r="AB1505" s="90">
        <v>6</v>
      </c>
      <c r="AC1505" s="71">
        <v>6.0000000000000027</v>
      </c>
      <c r="AD1505" s="71">
        <v>6.0000000000000053</v>
      </c>
      <c r="AE1505" s="71">
        <v>6.0000000000000053</v>
      </c>
      <c r="AF1505" s="71">
        <v>0</v>
      </c>
      <c r="AG1505" s="71">
        <v>6.0000000000000027</v>
      </c>
      <c r="AH1505" s="71">
        <v>157824</v>
      </c>
      <c r="AI1505" s="72">
        <v>145</v>
      </c>
      <c r="AJ1505" s="72" t="s">
        <v>4789</v>
      </c>
      <c r="AK1505" s="72">
        <v>0</v>
      </c>
      <c r="AL1505" s="72">
        <v>0</v>
      </c>
      <c r="AM1505" s="72">
        <v>22884479.999999996</v>
      </c>
      <c r="AN1505" s="72" t="e">
        <f t="shared" si="93"/>
        <v>#REF!</v>
      </c>
      <c r="AO1505" s="72" t="e">
        <f t="shared" si="94"/>
        <v>#REF!</v>
      </c>
      <c r="AP1505" s="72">
        <v>0</v>
      </c>
      <c r="AQ1505" s="72">
        <v>0</v>
      </c>
      <c r="AR1505" s="72">
        <v>0</v>
      </c>
      <c r="AS1505" s="74">
        <v>42370</v>
      </c>
      <c r="AT1505" s="74">
        <v>43465</v>
      </c>
      <c r="AU1505" s="73" t="s">
        <v>3661</v>
      </c>
      <c r="AV1505" s="72">
        <v>4450.45</v>
      </c>
      <c r="AW1505" s="72" t="e">
        <f t="shared" si="95"/>
        <v>#REF!</v>
      </c>
    </row>
    <row r="1506" spans="2:49" ht="15" customHeight="1">
      <c r="B1506" s="75">
        <v>1496</v>
      </c>
      <c r="C1506" s="75">
        <v>2015</v>
      </c>
      <c r="D1506" s="76" t="s">
        <v>97</v>
      </c>
      <c r="E1506" s="75" t="s">
        <v>2984</v>
      </c>
      <c r="F1506" s="75" t="s">
        <v>4794</v>
      </c>
      <c r="G1506" s="76" t="s">
        <v>2985</v>
      </c>
      <c r="H1506" s="76" t="s">
        <v>2642</v>
      </c>
      <c r="I1506" s="77">
        <v>6981176000158</v>
      </c>
      <c r="J1506" s="76" t="s">
        <v>2986</v>
      </c>
      <c r="K1506" s="78" t="s">
        <v>101</v>
      </c>
      <c r="L1506" s="76" t="s">
        <v>4532</v>
      </c>
      <c r="M1506" s="76" t="s">
        <v>4533</v>
      </c>
      <c r="N1506" s="76" t="s">
        <v>144</v>
      </c>
      <c r="O1506" s="76" t="s">
        <v>101</v>
      </c>
      <c r="P1506" s="76" t="s">
        <v>101</v>
      </c>
      <c r="Q1506" s="76" t="s">
        <v>82</v>
      </c>
      <c r="R1506" s="80">
        <v>0</v>
      </c>
      <c r="S1506" s="91" t="e">
        <f t="shared" si="92"/>
        <v>#REF!</v>
      </c>
      <c r="T1506" s="79">
        <v>0</v>
      </c>
      <c r="U1506" s="79"/>
      <c r="V1506" s="79"/>
      <c r="W1506" s="79">
        <v>0</v>
      </c>
      <c r="X1506" s="79">
        <v>0</v>
      </c>
      <c r="Y1506" s="92">
        <v>1</v>
      </c>
      <c r="Z1506" s="93">
        <v>38</v>
      </c>
      <c r="AA1506" s="93">
        <v>38</v>
      </c>
      <c r="AB1506" s="93">
        <v>38</v>
      </c>
      <c r="AC1506" s="79">
        <v>38.000000000000028</v>
      </c>
      <c r="AD1506" s="79">
        <v>37.999999999999936</v>
      </c>
      <c r="AE1506" s="79">
        <v>37.999999999999936</v>
      </c>
      <c r="AF1506" s="79">
        <v>0</v>
      </c>
      <c r="AG1506" s="79">
        <v>38.000000000000028</v>
      </c>
      <c r="AH1506" s="79">
        <v>999551.99999999988</v>
      </c>
      <c r="AI1506" s="80">
        <v>147.5</v>
      </c>
      <c r="AJ1506" s="80" t="s">
        <v>4789</v>
      </c>
      <c r="AK1506" s="80">
        <v>0</v>
      </c>
      <c r="AL1506" s="80">
        <v>0</v>
      </c>
      <c r="AM1506" s="80">
        <v>147433920</v>
      </c>
      <c r="AN1506" s="80" t="e">
        <f t="shared" si="93"/>
        <v>#REF!</v>
      </c>
      <c r="AO1506" s="80" t="e">
        <f t="shared" si="94"/>
        <v>#REF!</v>
      </c>
      <c r="AP1506" s="80">
        <v>0</v>
      </c>
      <c r="AQ1506" s="80">
        <v>0</v>
      </c>
      <c r="AR1506" s="80">
        <v>0</v>
      </c>
      <c r="AS1506" s="82">
        <v>42370</v>
      </c>
      <c r="AT1506" s="82">
        <v>43465</v>
      </c>
      <c r="AU1506" s="81" t="s">
        <v>3661</v>
      </c>
      <c r="AV1506" s="80">
        <v>4450.45</v>
      </c>
      <c r="AW1506" s="80" t="e">
        <f t="shared" si="95"/>
        <v>#REF!</v>
      </c>
    </row>
    <row r="1507" spans="2:49" ht="15" customHeight="1">
      <c r="B1507" s="68">
        <v>1497</v>
      </c>
      <c r="C1507" s="68">
        <v>2015</v>
      </c>
      <c r="D1507" s="69" t="s">
        <v>97</v>
      </c>
      <c r="E1507" s="68" t="s">
        <v>2984</v>
      </c>
      <c r="F1507" s="68" t="s">
        <v>4794</v>
      </c>
      <c r="G1507" s="69" t="s">
        <v>2985</v>
      </c>
      <c r="H1507" s="69" t="s">
        <v>3011</v>
      </c>
      <c r="I1507" s="87">
        <v>15806930000104</v>
      </c>
      <c r="J1507" s="69" t="s">
        <v>2987</v>
      </c>
      <c r="K1507" s="70" t="s">
        <v>1239</v>
      </c>
      <c r="L1507" s="69" t="s">
        <v>1238</v>
      </c>
      <c r="M1507" s="69" t="s">
        <v>4533</v>
      </c>
      <c r="N1507" s="69" t="s">
        <v>178</v>
      </c>
      <c r="O1507" s="69" t="s">
        <v>165</v>
      </c>
      <c r="P1507" s="69" t="s">
        <v>4463</v>
      </c>
      <c r="Q1507" s="69" t="s">
        <v>82</v>
      </c>
      <c r="R1507" s="72">
        <v>0</v>
      </c>
      <c r="S1507" s="88" t="e">
        <f t="shared" si="92"/>
        <v>#REF!</v>
      </c>
      <c r="T1507" s="71">
        <v>141.01900000000001</v>
      </c>
      <c r="U1507" s="71"/>
      <c r="V1507" s="71"/>
      <c r="W1507" s="71">
        <v>0</v>
      </c>
      <c r="X1507" s="71">
        <v>35.6</v>
      </c>
      <c r="Y1507" s="89">
        <v>1</v>
      </c>
      <c r="Z1507" s="90">
        <v>5</v>
      </c>
      <c r="AA1507" s="90">
        <v>0</v>
      </c>
      <c r="AB1507" s="90">
        <v>5</v>
      </c>
      <c r="AC1507" s="71">
        <v>5.0000000000000018</v>
      </c>
      <c r="AD1507" s="71">
        <v>0</v>
      </c>
      <c r="AE1507" s="71">
        <v>0</v>
      </c>
      <c r="AF1507" s="71">
        <v>0</v>
      </c>
      <c r="AG1507" s="71">
        <v>5.0000000000000018</v>
      </c>
      <c r="AH1507" s="71">
        <v>43920.000000000007</v>
      </c>
      <c r="AI1507" s="72">
        <v>165.5</v>
      </c>
      <c r="AJ1507" s="72" t="s">
        <v>4789</v>
      </c>
      <c r="AK1507" s="72">
        <v>0</v>
      </c>
      <c r="AL1507" s="72">
        <v>0</v>
      </c>
      <c r="AM1507" s="72">
        <v>7268760</v>
      </c>
      <c r="AN1507" s="72" t="e">
        <f t="shared" si="93"/>
        <v>#REF!</v>
      </c>
      <c r="AO1507" s="72" t="e">
        <f t="shared" si="94"/>
        <v>#REF!</v>
      </c>
      <c r="AP1507" s="72">
        <v>7732656.3500000034</v>
      </c>
      <c r="AQ1507" s="72">
        <v>7732656.3500000034</v>
      </c>
      <c r="AR1507" s="72">
        <v>7732656.3500000034</v>
      </c>
      <c r="AS1507" s="74">
        <v>42370</v>
      </c>
      <c r="AT1507" s="74">
        <v>42735</v>
      </c>
      <c r="AU1507" s="73" t="s">
        <v>3661</v>
      </c>
      <c r="AV1507" s="72">
        <v>4450.45</v>
      </c>
      <c r="AW1507" s="72" t="e">
        <f t="shared" si="95"/>
        <v>#REF!</v>
      </c>
    </row>
    <row r="1508" spans="2:49" ht="15" customHeight="1">
      <c r="B1508" s="75">
        <v>1498</v>
      </c>
      <c r="C1508" s="75">
        <v>2015</v>
      </c>
      <c r="D1508" s="76" t="s">
        <v>97</v>
      </c>
      <c r="E1508" s="75" t="s">
        <v>2984</v>
      </c>
      <c r="F1508" s="75" t="s">
        <v>4794</v>
      </c>
      <c r="G1508" s="76" t="s">
        <v>2985</v>
      </c>
      <c r="H1508" s="76" t="s">
        <v>3012</v>
      </c>
      <c r="I1508" s="77">
        <v>19006829000120</v>
      </c>
      <c r="J1508" s="76" t="s">
        <v>2987</v>
      </c>
      <c r="K1508" s="78" t="s">
        <v>607</v>
      </c>
      <c r="L1508" s="76" t="s">
        <v>608</v>
      </c>
      <c r="M1508" s="76" t="s">
        <v>4533</v>
      </c>
      <c r="N1508" s="76" t="s">
        <v>83</v>
      </c>
      <c r="O1508" s="76" t="s">
        <v>165</v>
      </c>
      <c r="P1508" s="76" t="s">
        <v>4463</v>
      </c>
      <c r="Q1508" s="76" t="s">
        <v>82</v>
      </c>
      <c r="R1508" s="80">
        <v>0</v>
      </c>
      <c r="S1508" s="91" t="e">
        <f t="shared" si="92"/>
        <v>#REF!</v>
      </c>
      <c r="T1508" s="79">
        <v>110</v>
      </c>
      <c r="U1508" s="79"/>
      <c r="V1508" s="79"/>
      <c r="W1508" s="79">
        <v>0</v>
      </c>
      <c r="X1508" s="79">
        <v>39</v>
      </c>
      <c r="Y1508" s="92">
        <v>1</v>
      </c>
      <c r="Z1508" s="93">
        <v>1</v>
      </c>
      <c r="AA1508" s="93">
        <v>0</v>
      </c>
      <c r="AB1508" s="93">
        <v>1</v>
      </c>
      <c r="AC1508" s="79">
        <v>1.0000000000000004</v>
      </c>
      <c r="AD1508" s="79">
        <v>0</v>
      </c>
      <c r="AE1508" s="79">
        <v>0</v>
      </c>
      <c r="AF1508" s="79">
        <v>0</v>
      </c>
      <c r="AG1508" s="79">
        <v>1.0000000000000004</v>
      </c>
      <c r="AH1508" s="79">
        <v>8783.9999999999982</v>
      </c>
      <c r="AI1508" s="80">
        <v>163</v>
      </c>
      <c r="AJ1508" s="80" t="s">
        <v>4789</v>
      </c>
      <c r="AK1508" s="80">
        <v>0</v>
      </c>
      <c r="AL1508" s="80">
        <v>0</v>
      </c>
      <c r="AM1508" s="80">
        <v>1431791.9999999998</v>
      </c>
      <c r="AN1508" s="80" t="e">
        <f t="shared" si="93"/>
        <v>#REF!</v>
      </c>
      <c r="AO1508" s="80" t="e">
        <f t="shared" si="94"/>
        <v>#REF!</v>
      </c>
      <c r="AP1508" s="80">
        <v>1501201.4400000002</v>
      </c>
      <c r="AQ1508" s="80">
        <v>1501201.4400000002</v>
      </c>
      <c r="AR1508" s="80">
        <v>1501201.4400000002</v>
      </c>
      <c r="AS1508" s="82">
        <v>42370</v>
      </c>
      <c r="AT1508" s="82">
        <v>42735</v>
      </c>
      <c r="AU1508" s="81" t="s">
        <v>3661</v>
      </c>
      <c r="AV1508" s="80">
        <v>4450.45</v>
      </c>
      <c r="AW1508" s="80" t="e">
        <f t="shared" si="95"/>
        <v>#REF!</v>
      </c>
    </row>
    <row r="1509" spans="2:49" ht="15" customHeight="1">
      <c r="B1509" s="68">
        <v>1499</v>
      </c>
      <c r="C1509" s="68">
        <v>2015</v>
      </c>
      <c r="D1509" s="69" t="s">
        <v>97</v>
      </c>
      <c r="E1509" s="68" t="s">
        <v>2984</v>
      </c>
      <c r="F1509" s="68" t="s">
        <v>4794</v>
      </c>
      <c r="G1509" s="69" t="s">
        <v>2985</v>
      </c>
      <c r="H1509" s="69" t="s">
        <v>3013</v>
      </c>
      <c r="I1509" s="87">
        <v>19005112000163</v>
      </c>
      <c r="J1509" s="69" t="s">
        <v>2987</v>
      </c>
      <c r="K1509" s="70" t="s">
        <v>591</v>
      </c>
      <c r="L1509" s="69" t="s">
        <v>592</v>
      </c>
      <c r="M1509" s="69" t="s">
        <v>4533</v>
      </c>
      <c r="N1509" s="69" t="s">
        <v>178</v>
      </c>
      <c r="O1509" s="69" t="s">
        <v>165</v>
      </c>
      <c r="P1509" s="69" t="s">
        <v>4463</v>
      </c>
      <c r="Q1509" s="69" t="s">
        <v>82</v>
      </c>
      <c r="R1509" s="72">
        <v>0</v>
      </c>
      <c r="S1509" s="88" t="e">
        <f t="shared" si="92"/>
        <v>#REF!</v>
      </c>
      <c r="T1509" s="71">
        <v>130</v>
      </c>
      <c r="U1509" s="71"/>
      <c r="V1509" s="71"/>
      <c r="W1509" s="71">
        <v>0</v>
      </c>
      <c r="X1509" s="71">
        <v>44</v>
      </c>
      <c r="Y1509" s="89">
        <v>1</v>
      </c>
      <c r="Z1509" s="90">
        <v>1</v>
      </c>
      <c r="AA1509" s="90">
        <v>0</v>
      </c>
      <c r="AB1509" s="90">
        <v>1</v>
      </c>
      <c r="AC1509" s="71">
        <v>1.0000000000000004</v>
      </c>
      <c r="AD1509" s="71">
        <v>0</v>
      </c>
      <c r="AE1509" s="71">
        <v>0</v>
      </c>
      <c r="AF1509" s="71">
        <v>0</v>
      </c>
      <c r="AG1509" s="71">
        <v>1.0000000000000004</v>
      </c>
      <c r="AH1509" s="71">
        <v>8784</v>
      </c>
      <c r="AI1509" s="72">
        <v>163</v>
      </c>
      <c r="AJ1509" s="72" t="s">
        <v>4789</v>
      </c>
      <c r="AK1509" s="72">
        <v>0</v>
      </c>
      <c r="AL1509" s="72">
        <v>0</v>
      </c>
      <c r="AM1509" s="72">
        <v>1431792.0000000002</v>
      </c>
      <c r="AN1509" s="72" t="e">
        <f t="shared" si="93"/>
        <v>#REF!</v>
      </c>
      <c r="AO1509" s="72" t="e">
        <f t="shared" si="94"/>
        <v>#REF!</v>
      </c>
      <c r="AP1509" s="72">
        <v>1489190.9900000009</v>
      </c>
      <c r="AQ1509" s="72">
        <v>1489190.9900000009</v>
      </c>
      <c r="AR1509" s="72">
        <v>1489190.9900000009</v>
      </c>
      <c r="AS1509" s="74">
        <v>42370</v>
      </c>
      <c r="AT1509" s="74">
        <v>42735</v>
      </c>
      <c r="AU1509" s="73" t="s">
        <v>3661</v>
      </c>
      <c r="AV1509" s="72">
        <v>4450.45</v>
      </c>
      <c r="AW1509" s="72" t="e">
        <f t="shared" si="95"/>
        <v>#REF!</v>
      </c>
    </row>
    <row r="1510" spans="2:49" ht="15" customHeight="1">
      <c r="B1510" s="75">
        <v>1500</v>
      </c>
      <c r="C1510" s="75">
        <v>2015</v>
      </c>
      <c r="D1510" s="76" t="s">
        <v>97</v>
      </c>
      <c r="E1510" s="75" t="s">
        <v>2984</v>
      </c>
      <c r="F1510" s="75" t="s">
        <v>4794</v>
      </c>
      <c r="G1510" s="76" t="s">
        <v>2985</v>
      </c>
      <c r="H1510" s="76" t="s">
        <v>402</v>
      </c>
      <c r="I1510" s="77">
        <v>7603999000102</v>
      </c>
      <c r="J1510" s="76" t="s">
        <v>2987</v>
      </c>
      <c r="K1510" s="78" t="s">
        <v>403</v>
      </c>
      <c r="L1510" s="76" t="s">
        <v>402</v>
      </c>
      <c r="M1510" s="76" t="s">
        <v>4533</v>
      </c>
      <c r="N1510" s="76" t="s">
        <v>137</v>
      </c>
      <c r="O1510" s="76" t="s">
        <v>165</v>
      </c>
      <c r="P1510" s="76" t="s">
        <v>4463</v>
      </c>
      <c r="Q1510" s="76" t="s">
        <v>82</v>
      </c>
      <c r="R1510" s="80">
        <v>0</v>
      </c>
      <c r="S1510" s="91" t="e">
        <f t="shared" si="92"/>
        <v>#REF!</v>
      </c>
      <c r="T1510" s="79">
        <v>80</v>
      </c>
      <c r="U1510" s="79"/>
      <c r="V1510" s="79"/>
      <c r="W1510" s="79">
        <v>0</v>
      </c>
      <c r="X1510" s="79">
        <v>38.9</v>
      </c>
      <c r="Y1510" s="92">
        <v>1</v>
      </c>
      <c r="Z1510" s="93">
        <v>9</v>
      </c>
      <c r="AA1510" s="93">
        <v>0</v>
      </c>
      <c r="AB1510" s="93">
        <v>9</v>
      </c>
      <c r="AC1510" s="79">
        <v>9.0000000000000053</v>
      </c>
      <c r="AD1510" s="79">
        <v>0</v>
      </c>
      <c r="AE1510" s="79">
        <v>0</v>
      </c>
      <c r="AF1510" s="79">
        <v>0</v>
      </c>
      <c r="AG1510" s="79">
        <v>9.0000000000000053</v>
      </c>
      <c r="AH1510" s="79">
        <v>79055.999999999985</v>
      </c>
      <c r="AI1510" s="80">
        <v>151.88</v>
      </c>
      <c r="AJ1510" s="80" t="s">
        <v>4789</v>
      </c>
      <c r="AK1510" s="80">
        <v>0</v>
      </c>
      <c r="AL1510" s="80">
        <v>0</v>
      </c>
      <c r="AM1510" s="80">
        <v>12007025.279999999</v>
      </c>
      <c r="AN1510" s="80" t="e">
        <f t="shared" si="93"/>
        <v>#REF!</v>
      </c>
      <c r="AO1510" s="80" t="e">
        <f t="shared" si="94"/>
        <v>#REF!</v>
      </c>
      <c r="AP1510" s="80">
        <v>12653820</v>
      </c>
      <c r="AQ1510" s="80">
        <v>12653820</v>
      </c>
      <c r="AR1510" s="80">
        <v>12653820</v>
      </c>
      <c r="AS1510" s="82">
        <v>42370</v>
      </c>
      <c r="AT1510" s="82">
        <v>42735</v>
      </c>
      <c r="AU1510" s="81" t="s">
        <v>3661</v>
      </c>
      <c r="AV1510" s="80">
        <v>4450.45</v>
      </c>
      <c r="AW1510" s="80" t="e">
        <f t="shared" si="95"/>
        <v>#REF!</v>
      </c>
    </row>
    <row r="1511" spans="2:49" ht="15" customHeight="1">
      <c r="B1511" s="68">
        <v>1501</v>
      </c>
      <c r="C1511" s="68">
        <v>2015</v>
      </c>
      <c r="D1511" s="69" t="s">
        <v>97</v>
      </c>
      <c r="E1511" s="68" t="s">
        <v>2984</v>
      </c>
      <c r="F1511" s="68" t="s">
        <v>4794</v>
      </c>
      <c r="G1511" s="69" t="s">
        <v>2985</v>
      </c>
      <c r="H1511" s="69" t="s">
        <v>3014</v>
      </c>
      <c r="I1511" s="87">
        <v>10763227000142</v>
      </c>
      <c r="J1511" s="69" t="s">
        <v>2987</v>
      </c>
      <c r="K1511" s="70" t="s">
        <v>445</v>
      </c>
      <c r="L1511" s="69" t="s">
        <v>3015</v>
      </c>
      <c r="M1511" s="69" t="s">
        <v>4533</v>
      </c>
      <c r="N1511" s="69" t="s">
        <v>83</v>
      </c>
      <c r="O1511" s="69" t="s">
        <v>165</v>
      </c>
      <c r="P1511" s="69" t="s">
        <v>4463</v>
      </c>
      <c r="Q1511" s="69" t="s">
        <v>82</v>
      </c>
      <c r="R1511" s="72">
        <v>0</v>
      </c>
      <c r="S1511" s="88" t="e">
        <f t="shared" si="92"/>
        <v>#REF!</v>
      </c>
      <c r="T1511" s="71">
        <v>84</v>
      </c>
      <c r="U1511" s="71"/>
      <c r="V1511" s="71"/>
      <c r="W1511" s="71">
        <v>0</v>
      </c>
      <c r="X1511" s="71">
        <v>28</v>
      </c>
      <c r="Y1511" s="89">
        <v>1</v>
      </c>
      <c r="Z1511" s="90">
        <v>3</v>
      </c>
      <c r="AA1511" s="90">
        <v>0</v>
      </c>
      <c r="AB1511" s="90">
        <v>3</v>
      </c>
      <c r="AC1511" s="71">
        <v>3</v>
      </c>
      <c r="AD1511" s="71">
        <v>0</v>
      </c>
      <c r="AE1511" s="71">
        <v>0</v>
      </c>
      <c r="AF1511" s="71">
        <v>0</v>
      </c>
      <c r="AG1511" s="71">
        <v>3</v>
      </c>
      <c r="AH1511" s="71">
        <v>26352</v>
      </c>
      <c r="AI1511" s="72">
        <v>151.51</v>
      </c>
      <c r="AJ1511" s="72" t="s">
        <v>4789</v>
      </c>
      <c r="AK1511" s="72">
        <v>0</v>
      </c>
      <c r="AL1511" s="72">
        <v>0</v>
      </c>
      <c r="AM1511" s="72">
        <v>3992591.5199999996</v>
      </c>
      <c r="AN1511" s="72" t="e">
        <f t="shared" si="93"/>
        <v>#REF!</v>
      </c>
      <c r="AO1511" s="72" t="e">
        <f t="shared" si="94"/>
        <v>#REF!</v>
      </c>
      <c r="AP1511" s="72">
        <v>4217940.0000000047</v>
      </c>
      <c r="AQ1511" s="72">
        <v>4217940.0000000047</v>
      </c>
      <c r="AR1511" s="72">
        <v>4217940.0000000047</v>
      </c>
      <c r="AS1511" s="74">
        <v>42370</v>
      </c>
      <c r="AT1511" s="74">
        <v>42735</v>
      </c>
      <c r="AU1511" s="73" t="s">
        <v>3661</v>
      </c>
      <c r="AV1511" s="72">
        <v>4450.45</v>
      </c>
      <c r="AW1511" s="72" t="e">
        <f t="shared" si="95"/>
        <v>#REF!</v>
      </c>
    </row>
    <row r="1512" spans="2:49" ht="15" customHeight="1">
      <c r="B1512" s="75">
        <v>1502</v>
      </c>
      <c r="C1512" s="75">
        <v>2015</v>
      </c>
      <c r="D1512" s="76" t="s">
        <v>97</v>
      </c>
      <c r="E1512" s="75" t="s">
        <v>2984</v>
      </c>
      <c r="F1512" s="75" t="s">
        <v>4794</v>
      </c>
      <c r="G1512" s="76" t="s">
        <v>2985</v>
      </c>
      <c r="H1512" s="76" t="s">
        <v>3016</v>
      </c>
      <c r="I1512" s="77">
        <v>4973790000142</v>
      </c>
      <c r="J1512" s="76" t="s">
        <v>2986</v>
      </c>
      <c r="K1512" s="78" t="s">
        <v>101</v>
      </c>
      <c r="L1512" s="76" t="s">
        <v>101</v>
      </c>
      <c r="M1512" s="76" t="s">
        <v>4533</v>
      </c>
      <c r="N1512" s="76" t="s">
        <v>83</v>
      </c>
      <c r="O1512" s="76" t="s">
        <v>101</v>
      </c>
      <c r="P1512" s="76" t="s">
        <v>101</v>
      </c>
      <c r="Q1512" s="76" t="s">
        <v>111</v>
      </c>
      <c r="R1512" s="80">
        <v>0</v>
      </c>
      <c r="S1512" s="91" t="e">
        <f t="shared" si="92"/>
        <v>#REF!</v>
      </c>
      <c r="T1512" s="79">
        <v>0</v>
      </c>
      <c r="U1512" s="79"/>
      <c r="V1512" s="79"/>
      <c r="W1512" s="79">
        <v>0</v>
      </c>
      <c r="X1512" s="79">
        <v>0</v>
      </c>
      <c r="Y1512" s="92">
        <v>1</v>
      </c>
      <c r="Z1512" s="93">
        <v>70</v>
      </c>
      <c r="AA1512" s="93">
        <v>70</v>
      </c>
      <c r="AB1512" s="93">
        <v>70</v>
      </c>
      <c r="AC1512" s="79">
        <v>69.999999999999957</v>
      </c>
      <c r="AD1512" s="79">
        <v>69.999999999999957</v>
      </c>
      <c r="AE1512" s="79">
        <v>69.999999999999957</v>
      </c>
      <c r="AF1512" s="79">
        <v>0</v>
      </c>
      <c r="AG1512" s="79">
        <v>69.999999999999957</v>
      </c>
      <c r="AH1512" s="79">
        <v>1841279.9999999995</v>
      </c>
      <c r="AI1512" s="80">
        <v>147.21</v>
      </c>
      <c r="AJ1512" s="80" t="s">
        <v>4789</v>
      </c>
      <c r="AK1512" s="80">
        <v>0</v>
      </c>
      <c r="AL1512" s="80">
        <v>0</v>
      </c>
      <c r="AM1512" s="80">
        <v>271054828.79999995</v>
      </c>
      <c r="AN1512" s="80" t="e">
        <f t="shared" si="93"/>
        <v>#REF!</v>
      </c>
      <c r="AO1512" s="80" t="e">
        <f t="shared" si="94"/>
        <v>#REF!</v>
      </c>
      <c r="AP1512" s="80">
        <v>0</v>
      </c>
      <c r="AQ1512" s="80">
        <v>0</v>
      </c>
      <c r="AR1512" s="80">
        <v>0</v>
      </c>
      <c r="AS1512" s="82">
        <v>42370</v>
      </c>
      <c r="AT1512" s="82">
        <v>43465</v>
      </c>
      <c r="AU1512" s="81" t="s">
        <v>3661</v>
      </c>
      <c r="AV1512" s="80">
        <v>4450.45</v>
      </c>
      <c r="AW1512" s="80" t="e">
        <f t="shared" si="95"/>
        <v>#REF!</v>
      </c>
    </row>
    <row r="1513" spans="2:49" ht="15" customHeight="1">
      <c r="B1513" s="68">
        <v>1503</v>
      </c>
      <c r="C1513" s="68">
        <v>2015</v>
      </c>
      <c r="D1513" s="69" t="s">
        <v>97</v>
      </c>
      <c r="E1513" s="68" t="s">
        <v>2984</v>
      </c>
      <c r="F1513" s="68" t="s">
        <v>4794</v>
      </c>
      <c r="G1513" s="69" t="s">
        <v>2985</v>
      </c>
      <c r="H1513" s="69" t="s">
        <v>3017</v>
      </c>
      <c r="I1513" s="87">
        <v>11085823000183</v>
      </c>
      <c r="J1513" s="69" t="s">
        <v>2986</v>
      </c>
      <c r="K1513" s="70" t="s">
        <v>101</v>
      </c>
      <c r="L1513" s="69" t="s">
        <v>101</v>
      </c>
      <c r="M1513" s="69" t="s">
        <v>4533</v>
      </c>
      <c r="N1513" s="69" t="s">
        <v>83</v>
      </c>
      <c r="O1513" s="69" t="s">
        <v>101</v>
      </c>
      <c r="P1513" s="69" t="s">
        <v>101</v>
      </c>
      <c r="Q1513" s="69" t="s">
        <v>82</v>
      </c>
      <c r="R1513" s="72">
        <v>0</v>
      </c>
      <c r="S1513" s="88" t="e">
        <f t="shared" si="92"/>
        <v>#REF!</v>
      </c>
      <c r="T1513" s="71">
        <v>0</v>
      </c>
      <c r="U1513" s="71"/>
      <c r="V1513" s="71"/>
      <c r="W1513" s="71">
        <v>0</v>
      </c>
      <c r="X1513" s="71">
        <v>0</v>
      </c>
      <c r="Y1513" s="89">
        <v>1</v>
      </c>
      <c r="Z1513" s="90">
        <v>15</v>
      </c>
      <c r="AA1513" s="90">
        <v>15</v>
      </c>
      <c r="AB1513" s="90">
        <v>15</v>
      </c>
      <c r="AC1513" s="71">
        <v>15.000000000000004</v>
      </c>
      <c r="AD1513" s="71">
        <v>14.999999999999998</v>
      </c>
      <c r="AE1513" s="71">
        <v>14.999999999999998</v>
      </c>
      <c r="AF1513" s="71">
        <v>0</v>
      </c>
      <c r="AG1513" s="71">
        <v>15.000000000000004</v>
      </c>
      <c r="AH1513" s="71">
        <v>394560</v>
      </c>
      <c r="AI1513" s="72">
        <v>145.47999999999999</v>
      </c>
      <c r="AJ1513" s="72" t="s">
        <v>4789</v>
      </c>
      <c r="AK1513" s="72">
        <v>0</v>
      </c>
      <c r="AL1513" s="72">
        <v>0</v>
      </c>
      <c r="AM1513" s="72">
        <v>57400588.799999997</v>
      </c>
      <c r="AN1513" s="72" t="e">
        <f t="shared" si="93"/>
        <v>#REF!</v>
      </c>
      <c r="AO1513" s="72" t="e">
        <f t="shared" si="94"/>
        <v>#REF!</v>
      </c>
      <c r="AP1513" s="72">
        <v>0</v>
      </c>
      <c r="AQ1513" s="72">
        <v>0</v>
      </c>
      <c r="AR1513" s="72">
        <v>0</v>
      </c>
      <c r="AS1513" s="74">
        <v>42370</v>
      </c>
      <c r="AT1513" s="74">
        <v>43465</v>
      </c>
      <c r="AU1513" s="73" t="s">
        <v>3661</v>
      </c>
      <c r="AV1513" s="72">
        <v>4450.45</v>
      </c>
      <c r="AW1513" s="72" t="e">
        <f t="shared" si="95"/>
        <v>#REF!</v>
      </c>
    </row>
    <row r="1514" spans="2:49" ht="15" customHeight="1">
      <c r="B1514" s="75">
        <v>1504</v>
      </c>
      <c r="C1514" s="75">
        <v>2015</v>
      </c>
      <c r="D1514" s="76" t="s">
        <v>97</v>
      </c>
      <c r="E1514" s="75" t="s">
        <v>2984</v>
      </c>
      <c r="F1514" s="75" t="s">
        <v>4794</v>
      </c>
      <c r="G1514" s="76" t="s">
        <v>2985</v>
      </c>
      <c r="H1514" s="76" t="s">
        <v>3018</v>
      </c>
      <c r="I1514" s="77">
        <v>16404287000155</v>
      </c>
      <c r="J1514" s="76" t="s">
        <v>3005</v>
      </c>
      <c r="K1514" s="78" t="s">
        <v>3019</v>
      </c>
      <c r="L1514" s="76" t="s">
        <v>3020</v>
      </c>
      <c r="M1514" s="76" t="s">
        <v>4533</v>
      </c>
      <c r="N1514" s="76" t="s">
        <v>499</v>
      </c>
      <c r="O1514" s="76" t="s">
        <v>165</v>
      </c>
      <c r="P1514" s="76" t="s">
        <v>4564</v>
      </c>
      <c r="Q1514" s="76" t="s">
        <v>104</v>
      </c>
      <c r="R1514" s="80">
        <v>0</v>
      </c>
      <c r="S1514" s="91" t="e">
        <f t="shared" si="92"/>
        <v>#REF!</v>
      </c>
      <c r="T1514" s="79">
        <v>254.84</v>
      </c>
      <c r="U1514" s="79"/>
      <c r="V1514" s="79"/>
      <c r="W1514" s="79">
        <v>0</v>
      </c>
      <c r="X1514" s="79">
        <v>96.9</v>
      </c>
      <c r="Y1514" s="92">
        <v>1</v>
      </c>
      <c r="Z1514" s="93">
        <v>18</v>
      </c>
      <c r="AA1514" s="93">
        <v>18</v>
      </c>
      <c r="AB1514" s="93">
        <v>18</v>
      </c>
      <c r="AC1514" s="79">
        <v>18.000000000000004</v>
      </c>
      <c r="AD1514" s="79">
        <v>18</v>
      </c>
      <c r="AE1514" s="79">
        <v>18</v>
      </c>
      <c r="AF1514" s="79">
        <v>0</v>
      </c>
      <c r="AG1514" s="79">
        <v>18.000000000000004</v>
      </c>
      <c r="AH1514" s="79">
        <v>473472.00000000006</v>
      </c>
      <c r="AI1514" s="80">
        <v>129.5</v>
      </c>
      <c r="AJ1514" s="80" t="s">
        <v>4789</v>
      </c>
      <c r="AK1514" s="80">
        <v>0</v>
      </c>
      <c r="AL1514" s="80">
        <v>0</v>
      </c>
      <c r="AM1514" s="80">
        <v>61314624</v>
      </c>
      <c r="AN1514" s="80" t="e">
        <f t="shared" si="93"/>
        <v>#REF!</v>
      </c>
      <c r="AO1514" s="80" t="e">
        <f t="shared" si="94"/>
        <v>#REF!</v>
      </c>
      <c r="AP1514" s="80">
        <v>20422233.050000012</v>
      </c>
      <c r="AQ1514" s="80">
        <v>20422233.050000012</v>
      </c>
      <c r="AR1514" s="80">
        <v>20422233.050000012</v>
      </c>
      <c r="AS1514" s="82">
        <v>42370</v>
      </c>
      <c r="AT1514" s="82">
        <v>43465</v>
      </c>
      <c r="AU1514" s="81" t="s">
        <v>3661</v>
      </c>
      <c r="AV1514" s="80">
        <v>4450.45</v>
      </c>
      <c r="AW1514" s="80" t="e">
        <f t="shared" si="95"/>
        <v>#REF!</v>
      </c>
    </row>
    <row r="1515" spans="2:49" ht="15" customHeight="1">
      <c r="B1515" s="68">
        <v>1505</v>
      </c>
      <c r="C1515" s="68">
        <v>2015</v>
      </c>
      <c r="D1515" s="69" t="s">
        <v>97</v>
      </c>
      <c r="E1515" s="68" t="s">
        <v>2984</v>
      </c>
      <c r="F1515" s="68" t="s">
        <v>4794</v>
      </c>
      <c r="G1515" s="69" t="s">
        <v>2985</v>
      </c>
      <c r="H1515" s="69" t="s">
        <v>642</v>
      </c>
      <c r="I1515" s="87">
        <v>44209336000134</v>
      </c>
      <c r="J1515" s="69" t="s">
        <v>2987</v>
      </c>
      <c r="K1515" s="70" t="s">
        <v>3021</v>
      </c>
      <c r="L1515" s="69" t="s">
        <v>3022</v>
      </c>
      <c r="M1515" s="69" t="s">
        <v>4533</v>
      </c>
      <c r="N1515" s="69" t="s">
        <v>83</v>
      </c>
      <c r="O1515" s="69" t="s">
        <v>165</v>
      </c>
      <c r="P1515" s="69" t="s">
        <v>4463</v>
      </c>
      <c r="Q1515" s="69" t="s">
        <v>82</v>
      </c>
      <c r="R1515" s="72">
        <v>0</v>
      </c>
      <c r="S1515" s="88" t="e">
        <f t="shared" si="92"/>
        <v>#REF!</v>
      </c>
      <c r="T1515" s="71">
        <v>40.75</v>
      </c>
      <c r="U1515" s="71"/>
      <c r="V1515" s="71"/>
      <c r="W1515" s="71">
        <v>0</v>
      </c>
      <c r="X1515" s="71">
        <v>3.5</v>
      </c>
      <c r="Y1515" s="89">
        <v>1</v>
      </c>
      <c r="Z1515" s="90">
        <v>2</v>
      </c>
      <c r="AA1515" s="90">
        <v>0</v>
      </c>
      <c r="AB1515" s="90">
        <v>2</v>
      </c>
      <c r="AC1515" s="71">
        <v>2.0000000000000004</v>
      </c>
      <c r="AD1515" s="71">
        <v>0</v>
      </c>
      <c r="AE1515" s="71">
        <v>0</v>
      </c>
      <c r="AF1515" s="71">
        <v>0</v>
      </c>
      <c r="AG1515" s="71">
        <v>2.0000000000000004</v>
      </c>
      <c r="AH1515" s="71">
        <v>17568</v>
      </c>
      <c r="AI1515" s="72">
        <v>166.5</v>
      </c>
      <c r="AJ1515" s="72" t="s">
        <v>4789</v>
      </c>
      <c r="AK1515" s="72">
        <v>0</v>
      </c>
      <c r="AL1515" s="72">
        <v>0</v>
      </c>
      <c r="AM1515" s="72">
        <v>2925072</v>
      </c>
      <c r="AN1515" s="72" t="e">
        <f t="shared" si="93"/>
        <v>#REF!</v>
      </c>
      <c r="AO1515" s="72" t="e">
        <f t="shared" si="94"/>
        <v>#REF!</v>
      </c>
      <c r="AP1515" s="72">
        <v>3219556.0600000038</v>
      </c>
      <c r="AQ1515" s="72">
        <v>3219556.0600000038</v>
      </c>
      <c r="AR1515" s="72">
        <v>3219556.0600000038</v>
      </c>
      <c r="AS1515" s="74">
        <v>42370</v>
      </c>
      <c r="AT1515" s="74">
        <v>42735</v>
      </c>
      <c r="AU1515" s="73" t="s">
        <v>3661</v>
      </c>
      <c r="AV1515" s="72">
        <v>4450.45</v>
      </c>
      <c r="AW1515" s="72" t="e">
        <f t="shared" si="95"/>
        <v>#REF!</v>
      </c>
    </row>
    <row r="1516" spans="2:49" ht="15" customHeight="1">
      <c r="B1516" s="75">
        <v>1506</v>
      </c>
      <c r="C1516" s="75">
        <v>2015</v>
      </c>
      <c r="D1516" s="76" t="s">
        <v>97</v>
      </c>
      <c r="E1516" s="75" t="s">
        <v>2984</v>
      </c>
      <c r="F1516" s="75" t="s">
        <v>4794</v>
      </c>
      <c r="G1516" s="76" t="s">
        <v>2985</v>
      </c>
      <c r="H1516" s="76" t="s">
        <v>105</v>
      </c>
      <c r="I1516" s="77">
        <v>4029601000188</v>
      </c>
      <c r="J1516" s="76" t="s">
        <v>2986</v>
      </c>
      <c r="K1516" s="78" t="s">
        <v>101</v>
      </c>
      <c r="L1516" s="76" t="s">
        <v>4532</v>
      </c>
      <c r="M1516" s="76" t="s">
        <v>4533</v>
      </c>
      <c r="N1516" s="76" t="s">
        <v>83</v>
      </c>
      <c r="O1516" s="76" t="s">
        <v>101</v>
      </c>
      <c r="P1516" s="76" t="s">
        <v>101</v>
      </c>
      <c r="Q1516" s="76" t="s">
        <v>82</v>
      </c>
      <c r="R1516" s="80">
        <v>0</v>
      </c>
      <c r="S1516" s="91" t="e">
        <f t="shared" si="92"/>
        <v>#REF!</v>
      </c>
      <c r="T1516" s="79">
        <v>0</v>
      </c>
      <c r="U1516" s="79"/>
      <c r="V1516" s="79"/>
      <c r="W1516" s="79">
        <v>0</v>
      </c>
      <c r="X1516" s="79">
        <v>0</v>
      </c>
      <c r="Y1516" s="92">
        <v>1</v>
      </c>
      <c r="Z1516" s="93">
        <v>5</v>
      </c>
      <c r="AA1516" s="93">
        <v>5</v>
      </c>
      <c r="AB1516" s="93">
        <v>5</v>
      </c>
      <c r="AC1516" s="79">
        <v>5.0000000000000027</v>
      </c>
      <c r="AD1516" s="79">
        <v>4.9999999999999964</v>
      </c>
      <c r="AE1516" s="79">
        <v>4.9999999999999964</v>
      </c>
      <c r="AF1516" s="79">
        <v>0</v>
      </c>
      <c r="AG1516" s="79">
        <v>5.0000000000000027</v>
      </c>
      <c r="AH1516" s="79">
        <v>131520</v>
      </c>
      <c r="AI1516" s="80">
        <v>145.49</v>
      </c>
      <c r="AJ1516" s="80" t="s">
        <v>4789</v>
      </c>
      <c r="AK1516" s="80">
        <v>0</v>
      </c>
      <c r="AL1516" s="80">
        <v>0</v>
      </c>
      <c r="AM1516" s="80">
        <v>19134844.800000001</v>
      </c>
      <c r="AN1516" s="80" t="e">
        <f t="shared" si="93"/>
        <v>#REF!</v>
      </c>
      <c r="AO1516" s="80" t="e">
        <f t="shared" si="94"/>
        <v>#REF!</v>
      </c>
      <c r="AP1516" s="80">
        <v>0</v>
      </c>
      <c r="AQ1516" s="80">
        <v>0</v>
      </c>
      <c r="AR1516" s="80">
        <v>0</v>
      </c>
      <c r="AS1516" s="82">
        <v>42370</v>
      </c>
      <c r="AT1516" s="82">
        <v>43465</v>
      </c>
      <c r="AU1516" s="81" t="s">
        <v>3661</v>
      </c>
      <c r="AV1516" s="80">
        <v>4450.45</v>
      </c>
      <c r="AW1516" s="80" t="e">
        <f t="shared" si="95"/>
        <v>#REF!</v>
      </c>
    </row>
    <row r="1517" spans="2:49" ht="15" customHeight="1">
      <c r="B1517" s="68">
        <v>1507</v>
      </c>
      <c r="C1517" s="68">
        <v>2015</v>
      </c>
      <c r="D1517" s="69" t="s">
        <v>97</v>
      </c>
      <c r="E1517" s="68" t="s">
        <v>2984</v>
      </c>
      <c r="F1517" s="68" t="s">
        <v>4794</v>
      </c>
      <c r="G1517" s="69" t="s">
        <v>2985</v>
      </c>
      <c r="H1517" s="69" t="s">
        <v>3023</v>
      </c>
      <c r="I1517" s="87">
        <v>9625739000163</v>
      </c>
      <c r="J1517" s="69" t="s">
        <v>2986</v>
      </c>
      <c r="K1517" s="70" t="s">
        <v>101</v>
      </c>
      <c r="L1517" s="69" t="s">
        <v>4532</v>
      </c>
      <c r="M1517" s="69" t="s">
        <v>4533</v>
      </c>
      <c r="N1517" s="69" t="s">
        <v>189</v>
      </c>
      <c r="O1517" s="69" t="s">
        <v>101</v>
      </c>
      <c r="P1517" s="69" t="s">
        <v>101</v>
      </c>
      <c r="Q1517" s="69" t="s">
        <v>82</v>
      </c>
      <c r="R1517" s="72">
        <v>0</v>
      </c>
      <c r="S1517" s="88" t="e">
        <f t="shared" si="92"/>
        <v>#REF!</v>
      </c>
      <c r="T1517" s="71">
        <v>0</v>
      </c>
      <c r="U1517" s="71"/>
      <c r="V1517" s="71"/>
      <c r="W1517" s="71">
        <v>0</v>
      </c>
      <c r="X1517" s="71">
        <v>0</v>
      </c>
      <c r="Y1517" s="89">
        <v>1</v>
      </c>
      <c r="Z1517" s="90">
        <v>300</v>
      </c>
      <c r="AA1517" s="90">
        <v>300</v>
      </c>
      <c r="AB1517" s="90">
        <v>300</v>
      </c>
      <c r="AC1517" s="71">
        <v>299.9999999999996</v>
      </c>
      <c r="AD1517" s="71">
        <v>299.99999999999983</v>
      </c>
      <c r="AE1517" s="71">
        <v>299.99999999999983</v>
      </c>
      <c r="AF1517" s="71">
        <v>0</v>
      </c>
      <c r="AG1517" s="71">
        <v>299.9999999999996</v>
      </c>
      <c r="AH1517" s="71">
        <v>7891199.9999999991</v>
      </c>
      <c r="AI1517" s="72">
        <v>147.49</v>
      </c>
      <c r="AJ1517" s="72" t="s">
        <v>4789</v>
      </c>
      <c r="AK1517" s="72">
        <v>0</v>
      </c>
      <c r="AL1517" s="72">
        <v>0</v>
      </c>
      <c r="AM1517" s="72">
        <v>1163873088.0000005</v>
      </c>
      <c r="AN1517" s="72" t="e">
        <f t="shared" si="93"/>
        <v>#REF!</v>
      </c>
      <c r="AO1517" s="72" t="e">
        <f t="shared" si="94"/>
        <v>#REF!</v>
      </c>
      <c r="AP1517" s="72">
        <v>0</v>
      </c>
      <c r="AQ1517" s="72">
        <v>0</v>
      </c>
      <c r="AR1517" s="72">
        <v>0</v>
      </c>
      <c r="AS1517" s="74">
        <v>42370</v>
      </c>
      <c r="AT1517" s="74">
        <v>43465</v>
      </c>
      <c r="AU1517" s="73" t="s">
        <v>3661</v>
      </c>
      <c r="AV1517" s="72">
        <v>4450.45</v>
      </c>
      <c r="AW1517" s="72" t="e">
        <f t="shared" si="95"/>
        <v>#REF!</v>
      </c>
    </row>
    <row r="1518" spans="2:49" ht="15" customHeight="1">
      <c r="B1518" s="75">
        <v>1508</v>
      </c>
      <c r="C1518" s="75">
        <v>2015</v>
      </c>
      <c r="D1518" s="76" t="s">
        <v>97</v>
      </c>
      <c r="E1518" s="75" t="s">
        <v>2984</v>
      </c>
      <c r="F1518" s="75" t="s">
        <v>4794</v>
      </c>
      <c r="G1518" s="76" t="s">
        <v>2985</v>
      </c>
      <c r="H1518" s="76" t="s">
        <v>406</v>
      </c>
      <c r="I1518" s="77">
        <v>8791234000106</v>
      </c>
      <c r="J1518" s="76" t="s">
        <v>2987</v>
      </c>
      <c r="K1518" s="78" t="s">
        <v>405</v>
      </c>
      <c r="L1518" s="76" t="s">
        <v>406</v>
      </c>
      <c r="M1518" s="76" t="s">
        <v>4533</v>
      </c>
      <c r="N1518" s="76" t="s">
        <v>83</v>
      </c>
      <c r="O1518" s="76" t="s">
        <v>165</v>
      </c>
      <c r="P1518" s="76" t="s">
        <v>4463</v>
      </c>
      <c r="Q1518" s="76" t="s">
        <v>82</v>
      </c>
      <c r="R1518" s="80">
        <v>0</v>
      </c>
      <c r="S1518" s="91" t="e">
        <f t="shared" si="92"/>
        <v>#REF!</v>
      </c>
      <c r="T1518" s="79">
        <v>80.5</v>
      </c>
      <c r="U1518" s="79"/>
      <c r="V1518" s="79"/>
      <c r="W1518" s="79">
        <v>0</v>
      </c>
      <c r="X1518" s="79">
        <v>35.6</v>
      </c>
      <c r="Y1518" s="92">
        <v>1</v>
      </c>
      <c r="Z1518" s="93">
        <v>5</v>
      </c>
      <c r="AA1518" s="93">
        <v>0</v>
      </c>
      <c r="AB1518" s="93">
        <v>5</v>
      </c>
      <c r="AC1518" s="79">
        <v>5.0000000000000027</v>
      </c>
      <c r="AD1518" s="79">
        <v>0</v>
      </c>
      <c r="AE1518" s="79">
        <v>0</v>
      </c>
      <c r="AF1518" s="79">
        <v>0</v>
      </c>
      <c r="AG1518" s="79">
        <v>5.0000000000000027</v>
      </c>
      <c r="AH1518" s="79">
        <v>43920</v>
      </c>
      <c r="AI1518" s="80">
        <v>165.49</v>
      </c>
      <c r="AJ1518" s="80" t="s">
        <v>4789</v>
      </c>
      <c r="AK1518" s="80">
        <v>0</v>
      </c>
      <c r="AL1518" s="80">
        <v>0</v>
      </c>
      <c r="AM1518" s="80">
        <v>7268320.8000000007</v>
      </c>
      <c r="AN1518" s="80" t="e">
        <f t="shared" si="93"/>
        <v>#REF!</v>
      </c>
      <c r="AO1518" s="80" t="e">
        <f t="shared" si="94"/>
        <v>#REF!</v>
      </c>
      <c r="AP1518" s="80">
        <v>7440553.6400000015</v>
      </c>
      <c r="AQ1518" s="80">
        <v>7440553.6400000015</v>
      </c>
      <c r="AR1518" s="80">
        <v>7440553.6400000015</v>
      </c>
      <c r="AS1518" s="82">
        <v>42370</v>
      </c>
      <c r="AT1518" s="82">
        <v>42735</v>
      </c>
      <c r="AU1518" s="81" t="s">
        <v>3661</v>
      </c>
      <c r="AV1518" s="80">
        <v>4450.45</v>
      </c>
      <c r="AW1518" s="80" t="e">
        <f t="shared" si="95"/>
        <v>#REF!</v>
      </c>
    </row>
    <row r="1519" spans="2:49" ht="15" customHeight="1">
      <c r="B1519" s="68">
        <v>1509</v>
      </c>
      <c r="C1519" s="68">
        <v>2015</v>
      </c>
      <c r="D1519" s="69" t="s">
        <v>97</v>
      </c>
      <c r="E1519" s="68" t="s">
        <v>2984</v>
      </c>
      <c r="F1519" s="68" t="s">
        <v>4794</v>
      </c>
      <c r="G1519" s="69" t="s">
        <v>2985</v>
      </c>
      <c r="H1519" s="69" t="s">
        <v>3018</v>
      </c>
      <c r="I1519" s="87">
        <v>16404287000155</v>
      </c>
      <c r="J1519" s="69" t="s">
        <v>2987</v>
      </c>
      <c r="K1519" s="70" t="s">
        <v>3019</v>
      </c>
      <c r="L1519" s="69" t="s">
        <v>3020</v>
      </c>
      <c r="M1519" s="69" t="s">
        <v>4533</v>
      </c>
      <c r="N1519" s="69" t="s">
        <v>499</v>
      </c>
      <c r="O1519" s="69" t="s">
        <v>165</v>
      </c>
      <c r="P1519" s="69" t="s">
        <v>4564</v>
      </c>
      <c r="Q1519" s="69" t="s">
        <v>104</v>
      </c>
      <c r="R1519" s="72">
        <v>0</v>
      </c>
      <c r="S1519" s="88" t="e">
        <f t="shared" si="92"/>
        <v>#REF!</v>
      </c>
      <c r="T1519" s="71">
        <v>254.84</v>
      </c>
      <c r="U1519" s="71"/>
      <c r="V1519" s="71"/>
      <c r="W1519" s="71">
        <v>0</v>
      </c>
      <c r="X1519" s="71">
        <v>96.9</v>
      </c>
      <c r="Y1519" s="89">
        <v>1</v>
      </c>
      <c r="Z1519" s="90">
        <v>30</v>
      </c>
      <c r="AA1519" s="90">
        <v>0</v>
      </c>
      <c r="AB1519" s="90">
        <v>30</v>
      </c>
      <c r="AC1519" s="71">
        <v>29.999999999999961</v>
      </c>
      <c r="AD1519" s="71">
        <v>0</v>
      </c>
      <c r="AE1519" s="71">
        <v>0</v>
      </c>
      <c r="AF1519" s="71">
        <v>0</v>
      </c>
      <c r="AG1519" s="71">
        <v>29.999999999999961</v>
      </c>
      <c r="AH1519" s="71">
        <v>263520</v>
      </c>
      <c r="AI1519" s="72">
        <v>144.97999999999999</v>
      </c>
      <c r="AJ1519" s="72" t="s">
        <v>4789</v>
      </c>
      <c r="AK1519" s="72">
        <v>0</v>
      </c>
      <c r="AL1519" s="72">
        <v>0</v>
      </c>
      <c r="AM1519" s="72">
        <v>38205129.600000016</v>
      </c>
      <c r="AN1519" s="72" t="e">
        <f t="shared" si="93"/>
        <v>#REF!</v>
      </c>
      <c r="AO1519" s="72" t="e">
        <f t="shared" si="94"/>
        <v>#REF!</v>
      </c>
      <c r="AP1519" s="72">
        <v>38106000.000000007</v>
      </c>
      <c r="AQ1519" s="72">
        <v>38106000.000000007</v>
      </c>
      <c r="AR1519" s="72">
        <v>38106000.000000007</v>
      </c>
      <c r="AS1519" s="74">
        <v>42370</v>
      </c>
      <c r="AT1519" s="74">
        <v>42735</v>
      </c>
      <c r="AU1519" s="73" t="s">
        <v>3661</v>
      </c>
      <c r="AV1519" s="72">
        <v>4450.45</v>
      </c>
      <c r="AW1519" s="72" t="e">
        <f t="shared" si="95"/>
        <v>#REF!</v>
      </c>
    </row>
    <row r="1520" spans="2:49" ht="15" customHeight="1">
      <c r="B1520" s="75">
        <v>1510</v>
      </c>
      <c r="C1520" s="75">
        <v>2015</v>
      </c>
      <c r="D1520" s="76" t="s">
        <v>97</v>
      </c>
      <c r="E1520" s="75" t="s">
        <v>2984</v>
      </c>
      <c r="F1520" s="75" t="s">
        <v>4794</v>
      </c>
      <c r="G1520" s="76" t="s">
        <v>2985</v>
      </c>
      <c r="H1520" s="76" t="s">
        <v>3024</v>
      </c>
      <c r="I1520" s="77">
        <v>4426411000102</v>
      </c>
      <c r="J1520" s="76" t="s">
        <v>2986</v>
      </c>
      <c r="K1520" s="78" t="s">
        <v>101</v>
      </c>
      <c r="L1520" s="76" t="s">
        <v>4532</v>
      </c>
      <c r="M1520" s="76" t="s">
        <v>4533</v>
      </c>
      <c r="N1520" s="76" t="s">
        <v>83</v>
      </c>
      <c r="O1520" s="76" t="s">
        <v>101</v>
      </c>
      <c r="P1520" s="76" t="s">
        <v>101</v>
      </c>
      <c r="Q1520" s="76" t="s">
        <v>82</v>
      </c>
      <c r="R1520" s="80">
        <v>0</v>
      </c>
      <c r="S1520" s="91" t="e">
        <f t="shared" si="92"/>
        <v>#REF!</v>
      </c>
      <c r="T1520" s="79">
        <v>0</v>
      </c>
      <c r="U1520" s="79"/>
      <c r="V1520" s="79"/>
      <c r="W1520" s="79">
        <v>0</v>
      </c>
      <c r="X1520" s="79">
        <v>0</v>
      </c>
      <c r="Y1520" s="92">
        <v>1</v>
      </c>
      <c r="Z1520" s="93">
        <v>15</v>
      </c>
      <c r="AA1520" s="93">
        <v>15</v>
      </c>
      <c r="AB1520" s="93">
        <v>15</v>
      </c>
      <c r="AC1520" s="79">
        <v>14.999999999999998</v>
      </c>
      <c r="AD1520" s="79">
        <v>14.999999999999996</v>
      </c>
      <c r="AE1520" s="79">
        <v>14.999999999999996</v>
      </c>
      <c r="AF1520" s="79">
        <v>0</v>
      </c>
      <c r="AG1520" s="79">
        <v>14.999999999999998</v>
      </c>
      <c r="AH1520" s="79">
        <v>394560</v>
      </c>
      <c r="AI1520" s="80">
        <v>147</v>
      </c>
      <c r="AJ1520" s="80" t="s">
        <v>4789</v>
      </c>
      <c r="AK1520" s="80">
        <v>0</v>
      </c>
      <c r="AL1520" s="80">
        <v>0</v>
      </c>
      <c r="AM1520" s="80">
        <v>58000320</v>
      </c>
      <c r="AN1520" s="80" t="e">
        <f t="shared" si="93"/>
        <v>#REF!</v>
      </c>
      <c r="AO1520" s="80" t="e">
        <f t="shared" si="94"/>
        <v>#REF!</v>
      </c>
      <c r="AP1520" s="80">
        <v>0</v>
      </c>
      <c r="AQ1520" s="80">
        <v>0</v>
      </c>
      <c r="AR1520" s="80">
        <v>0</v>
      </c>
      <c r="AS1520" s="82">
        <v>42370</v>
      </c>
      <c r="AT1520" s="82">
        <v>43465</v>
      </c>
      <c r="AU1520" s="81" t="s">
        <v>3661</v>
      </c>
      <c r="AV1520" s="80">
        <v>4450.45</v>
      </c>
      <c r="AW1520" s="80" t="e">
        <f t="shared" si="95"/>
        <v>#REF!</v>
      </c>
    </row>
    <row r="1521" spans="2:49" ht="15" customHeight="1">
      <c r="B1521" s="68">
        <v>1511</v>
      </c>
      <c r="C1521" s="68">
        <v>2015</v>
      </c>
      <c r="D1521" s="69" t="s">
        <v>97</v>
      </c>
      <c r="E1521" s="68" t="s">
        <v>2984</v>
      </c>
      <c r="F1521" s="68" t="s">
        <v>4794</v>
      </c>
      <c r="G1521" s="69" t="s">
        <v>2985</v>
      </c>
      <c r="H1521" s="69" t="s">
        <v>2644</v>
      </c>
      <c r="I1521" s="87">
        <v>11599292000147</v>
      </c>
      <c r="J1521" s="69" t="s">
        <v>2986</v>
      </c>
      <c r="K1521" s="70" t="s">
        <v>101</v>
      </c>
      <c r="L1521" s="69" t="s">
        <v>101</v>
      </c>
      <c r="M1521" s="69" t="s">
        <v>4533</v>
      </c>
      <c r="N1521" s="69" t="s">
        <v>83</v>
      </c>
      <c r="O1521" s="69" t="s">
        <v>101</v>
      </c>
      <c r="P1521" s="69" t="s">
        <v>101</v>
      </c>
      <c r="Q1521" s="69" t="s">
        <v>82</v>
      </c>
      <c r="R1521" s="72">
        <v>0</v>
      </c>
      <c r="S1521" s="88" t="e">
        <f t="shared" si="92"/>
        <v>#REF!</v>
      </c>
      <c r="T1521" s="71">
        <v>0</v>
      </c>
      <c r="U1521" s="71"/>
      <c r="V1521" s="71"/>
      <c r="W1521" s="71">
        <v>0</v>
      </c>
      <c r="X1521" s="71">
        <v>0</v>
      </c>
      <c r="Y1521" s="89">
        <v>1</v>
      </c>
      <c r="Z1521" s="90">
        <v>10</v>
      </c>
      <c r="AA1521" s="90">
        <v>10</v>
      </c>
      <c r="AB1521" s="90">
        <v>10</v>
      </c>
      <c r="AC1521" s="71">
        <v>9.9999999999999964</v>
      </c>
      <c r="AD1521" s="71">
        <v>10.000000000000004</v>
      </c>
      <c r="AE1521" s="71">
        <v>10.000000000000004</v>
      </c>
      <c r="AF1521" s="71">
        <v>0</v>
      </c>
      <c r="AG1521" s="71">
        <v>9.9999999999999964</v>
      </c>
      <c r="AH1521" s="71">
        <v>263040</v>
      </c>
      <c r="AI1521" s="72">
        <v>148.5</v>
      </c>
      <c r="AJ1521" s="72" t="s">
        <v>4789</v>
      </c>
      <c r="AK1521" s="72">
        <v>0</v>
      </c>
      <c r="AL1521" s="72">
        <v>0</v>
      </c>
      <c r="AM1521" s="72">
        <v>39061439.999999993</v>
      </c>
      <c r="AN1521" s="72" t="e">
        <f t="shared" si="93"/>
        <v>#REF!</v>
      </c>
      <c r="AO1521" s="72" t="e">
        <f t="shared" si="94"/>
        <v>#REF!</v>
      </c>
      <c r="AP1521" s="72">
        <v>0</v>
      </c>
      <c r="AQ1521" s="72">
        <v>0</v>
      </c>
      <c r="AR1521" s="72">
        <v>0</v>
      </c>
      <c r="AS1521" s="74">
        <v>42370</v>
      </c>
      <c r="AT1521" s="74">
        <v>43465</v>
      </c>
      <c r="AU1521" s="73" t="s">
        <v>3661</v>
      </c>
      <c r="AV1521" s="72">
        <v>4450.45</v>
      </c>
      <c r="AW1521" s="72" t="e">
        <f t="shared" si="95"/>
        <v>#REF!</v>
      </c>
    </row>
    <row r="1522" spans="2:49" ht="15" customHeight="1">
      <c r="B1522" s="75">
        <v>1512</v>
      </c>
      <c r="C1522" s="75">
        <v>2015</v>
      </c>
      <c r="D1522" s="76" t="s">
        <v>97</v>
      </c>
      <c r="E1522" s="75" t="s">
        <v>2984</v>
      </c>
      <c r="F1522" s="75" t="s">
        <v>4794</v>
      </c>
      <c r="G1522" s="76" t="s">
        <v>2985</v>
      </c>
      <c r="H1522" s="76" t="s">
        <v>2644</v>
      </c>
      <c r="I1522" s="77">
        <v>11599292000147</v>
      </c>
      <c r="J1522" s="76" t="s">
        <v>2986</v>
      </c>
      <c r="K1522" s="78" t="s">
        <v>101</v>
      </c>
      <c r="L1522" s="76" t="s">
        <v>101</v>
      </c>
      <c r="M1522" s="76" t="s">
        <v>4533</v>
      </c>
      <c r="N1522" s="76" t="s">
        <v>83</v>
      </c>
      <c r="O1522" s="76" t="s">
        <v>101</v>
      </c>
      <c r="P1522" s="76" t="s">
        <v>101</v>
      </c>
      <c r="Q1522" s="76" t="s">
        <v>111</v>
      </c>
      <c r="R1522" s="80">
        <v>0</v>
      </c>
      <c r="S1522" s="91" t="e">
        <f t="shared" si="92"/>
        <v>#REF!</v>
      </c>
      <c r="T1522" s="79">
        <v>0</v>
      </c>
      <c r="U1522" s="79"/>
      <c r="V1522" s="79"/>
      <c r="W1522" s="79">
        <v>0</v>
      </c>
      <c r="X1522" s="79">
        <v>0</v>
      </c>
      <c r="Y1522" s="92">
        <v>1</v>
      </c>
      <c r="Z1522" s="93">
        <v>10</v>
      </c>
      <c r="AA1522" s="93">
        <v>10</v>
      </c>
      <c r="AB1522" s="93">
        <v>10</v>
      </c>
      <c r="AC1522" s="79">
        <v>9.9999999999999964</v>
      </c>
      <c r="AD1522" s="79">
        <v>10.000000000000002</v>
      </c>
      <c r="AE1522" s="79">
        <v>10.000000000000002</v>
      </c>
      <c r="AF1522" s="79">
        <v>0</v>
      </c>
      <c r="AG1522" s="79">
        <v>9.9999999999999964</v>
      </c>
      <c r="AH1522" s="79">
        <v>263040</v>
      </c>
      <c r="AI1522" s="80">
        <v>148.38999999999999</v>
      </c>
      <c r="AJ1522" s="80" t="s">
        <v>4789</v>
      </c>
      <c r="AK1522" s="80">
        <v>0</v>
      </c>
      <c r="AL1522" s="80">
        <v>0</v>
      </c>
      <c r="AM1522" s="80">
        <v>39032505.599999994</v>
      </c>
      <c r="AN1522" s="80" t="e">
        <f t="shared" si="93"/>
        <v>#REF!</v>
      </c>
      <c r="AO1522" s="80" t="e">
        <f t="shared" si="94"/>
        <v>#REF!</v>
      </c>
      <c r="AP1522" s="80">
        <v>0</v>
      </c>
      <c r="AQ1522" s="80">
        <v>0</v>
      </c>
      <c r="AR1522" s="80">
        <v>0</v>
      </c>
      <c r="AS1522" s="82">
        <v>42370</v>
      </c>
      <c r="AT1522" s="82">
        <v>43465</v>
      </c>
      <c r="AU1522" s="81" t="s">
        <v>3661</v>
      </c>
      <c r="AV1522" s="80">
        <v>4450.45</v>
      </c>
      <c r="AW1522" s="80" t="e">
        <f t="shared" si="95"/>
        <v>#REF!</v>
      </c>
    </row>
    <row r="1523" spans="2:49" ht="15" customHeight="1">
      <c r="B1523" s="68">
        <v>1513</v>
      </c>
      <c r="C1523" s="68">
        <v>2015</v>
      </c>
      <c r="D1523" s="69" t="s">
        <v>97</v>
      </c>
      <c r="E1523" s="68" t="s">
        <v>2984</v>
      </c>
      <c r="F1523" s="68" t="s">
        <v>4794</v>
      </c>
      <c r="G1523" s="69" t="s">
        <v>2985</v>
      </c>
      <c r="H1523" s="69" t="s">
        <v>2644</v>
      </c>
      <c r="I1523" s="87">
        <v>11599292000147</v>
      </c>
      <c r="J1523" s="69" t="s">
        <v>2986</v>
      </c>
      <c r="K1523" s="70" t="s">
        <v>101</v>
      </c>
      <c r="L1523" s="69" t="s">
        <v>101</v>
      </c>
      <c r="M1523" s="69" t="s">
        <v>4533</v>
      </c>
      <c r="N1523" s="69" t="s">
        <v>83</v>
      </c>
      <c r="O1523" s="69" t="s">
        <v>101</v>
      </c>
      <c r="P1523" s="69" t="s">
        <v>101</v>
      </c>
      <c r="Q1523" s="69" t="s">
        <v>104</v>
      </c>
      <c r="R1523" s="72">
        <v>0</v>
      </c>
      <c r="S1523" s="88" t="e">
        <f t="shared" si="92"/>
        <v>#REF!</v>
      </c>
      <c r="T1523" s="71">
        <v>0</v>
      </c>
      <c r="U1523" s="71"/>
      <c r="V1523" s="71"/>
      <c r="W1523" s="71">
        <v>0</v>
      </c>
      <c r="X1523" s="71">
        <v>0</v>
      </c>
      <c r="Y1523" s="89">
        <v>1</v>
      </c>
      <c r="Z1523" s="90">
        <v>10</v>
      </c>
      <c r="AA1523" s="90">
        <v>10</v>
      </c>
      <c r="AB1523" s="90">
        <v>10</v>
      </c>
      <c r="AC1523" s="71">
        <v>9.9999999999999982</v>
      </c>
      <c r="AD1523" s="71">
        <v>10.000000000000005</v>
      </c>
      <c r="AE1523" s="71">
        <v>10.000000000000005</v>
      </c>
      <c r="AF1523" s="71">
        <v>0</v>
      </c>
      <c r="AG1523" s="71">
        <v>9.9999999999999982</v>
      </c>
      <c r="AH1523" s="71">
        <v>263040.00000000006</v>
      </c>
      <c r="AI1523" s="72">
        <v>147.49</v>
      </c>
      <c r="AJ1523" s="72" t="s">
        <v>4789</v>
      </c>
      <c r="AK1523" s="72">
        <v>0</v>
      </c>
      <c r="AL1523" s="72">
        <v>0</v>
      </c>
      <c r="AM1523" s="72">
        <v>38795769.600000009</v>
      </c>
      <c r="AN1523" s="72" t="e">
        <f t="shared" si="93"/>
        <v>#REF!</v>
      </c>
      <c r="AO1523" s="72" t="e">
        <f t="shared" si="94"/>
        <v>#REF!</v>
      </c>
      <c r="AP1523" s="72">
        <v>0</v>
      </c>
      <c r="AQ1523" s="72">
        <v>0</v>
      </c>
      <c r="AR1523" s="72">
        <v>0</v>
      </c>
      <c r="AS1523" s="74">
        <v>42370</v>
      </c>
      <c r="AT1523" s="74">
        <v>43465</v>
      </c>
      <c r="AU1523" s="73" t="s">
        <v>3661</v>
      </c>
      <c r="AV1523" s="72">
        <v>4450.45</v>
      </c>
      <c r="AW1523" s="72" t="e">
        <f t="shared" si="95"/>
        <v>#REF!</v>
      </c>
    </row>
    <row r="1524" spans="2:49" ht="15" customHeight="1">
      <c r="B1524" s="75">
        <v>1514</v>
      </c>
      <c r="C1524" s="75">
        <v>2015</v>
      </c>
      <c r="D1524" s="76" t="s">
        <v>97</v>
      </c>
      <c r="E1524" s="75" t="s">
        <v>2984</v>
      </c>
      <c r="F1524" s="75" t="s">
        <v>4794</v>
      </c>
      <c r="G1524" s="76" t="s">
        <v>2985</v>
      </c>
      <c r="H1524" s="76" t="s">
        <v>3025</v>
      </c>
      <c r="I1524" s="77">
        <v>18753150000131</v>
      </c>
      <c r="J1524" s="76" t="s">
        <v>2987</v>
      </c>
      <c r="K1524" s="78" t="s">
        <v>3026</v>
      </c>
      <c r="L1524" s="76" t="s">
        <v>3027</v>
      </c>
      <c r="M1524" s="76" t="s">
        <v>4533</v>
      </c>
      <c r="N1524" s="76" t="s">
        <v>83</v>
      </c>
      <c r="O1524" s="76" t="s">
        <v>165</v>
      </c>
      <c r="P1524" s="76" t="s">
        <v>4463</v>
      </c>
      <c r="Q1524" s="76" t="s">
        <v>82</v>
      </c>
      <c r="R1524" s="80">
        <v>0</v>
      </c>
      <c r="S1524" s="91" t="e">
        <f t="shared" si="92"/>
        <v>#REF!</v>
      </c>
      <c r="T1524" s="79">
        <v>45</v>
      </c>
      <c r="U1524" s="79"/>
      <c r="V1524" s="79"/>
      <c r="W1524" s="79">
        <v>0</v>
      </c>
      <c r="X1524" s="79">
        <v>14.5</v>
      </c>
      <c r="Y1524" s="92">
        <v>1</v>
      </c>
      <c r="Z1524" s="93">
        <v>4</v>
      </c>
      <c r="AA1524" s="93">
        <v>0</v>
      </c>
      <c r="AB1524" s="93">
        <v>4</v>
      </c>
      <c r="AC1524" s="79">
        <v>4.0000000000000027</v>
      </c>
      <c r="AD1524" s="79">
        <v>0</v>
      </c>
      <c r="AE1524" s="79">
        <v>0</v>
      </c>
      <c r="AF1524" s="79">
        <v>0</v>
      </c>
      <c r="AG1524" s="79">
        <v>4.0000000000000027</v>
      </c>
      <c r="AH1524" s="79">
        <v>35136.000000000015</v>
      </c>
      <c r="AI1524" s="80">
        <v>165.63</v>
      </c>
      <c r="AJ1524" s="80" t="s">
        <v>4789</v>
      </c>
      <c r="AK1524" s="80">
        <v>0</v>
      </c>
      <c r="AL1524" s="80">
        <v>0</v>
      </c>
      <c r="AM1524" s="80">
        <v>5819575.6800000006</v>
      </c>
      <c r="AN1524" s="80" t="e">
        <f t="shared" si="93"/>
        <v>#REF!</v>
      </c>
      <c r="AO1524" s="80" t="e">
        <f t="shared" si="94"/>
        <v>#REF!</v>
      </c>
      <c r="AP1524" s="80">
        <v>6254208.0000000019</v>
      </c>
      <c r="AQ1524" s="80">
        <v>6254208.0000000019</v>
      </c>
      <c r="AR1524" s="80">
        <v>6254208.0000000019</v>
      </c>
      <c r="AS1524" s="82">
        <v>42370</v>
      </c>
      <c r="AT1524" s="82">
        <v>42735</v>
      </c>
      <c r="AU1524" s="81" t="s">
        <v>3661</v>
      </c>
      <c r="AV1524" s="80">
        <v>4450.45</v>
      </c>
      <c r="AW1524" s="80" t="e">
        <f t="shared" si="95"/>
        <v>#REF!</v>
      </c>
    </row>
    <row r="1525" spans="2:49" ht="15" customHeight="1">
      <c r="B1525" s="68">
        <v>1515</v>
      </c>
      <c r="C1525" s="68">
        <v>2015</v>
      </c>
      <c r="D1525" s="69" t="s">
        <v>97</v>
      </c>
      <c r="E1525" s="68" t="s">
        <v>2984</v>
      </c>
      <c r="F1525" s="68" t="s">
        <v>4794</v>
      </c>
      <c r="G1525" s="69" t="s">
        <v>2985</v>
      </c>
      <c r="H1525" s="69" t="s">
        <v>1052</v>
      </c>
      <c r="I1525" s="87">
        <v>8364948000138</v>
      </c>
      <c r="J1525" s="69" t="s">
        <v>2986</v>
      </c>
      <c r="K1525" s="70" t="s">
        <v>101</v>
      </c>
      <c r="L1525" s="69" t="s">
        <v>101</v>
      </c>
      <c r="M1525" s="69" t="s">
        <v>4533</v>
      </c>
      <c r="N1525" s="69" t="s">
        <v>83</v>
      </c>
      <c r="O1525" s="69" t="s">
        <v>101</v>
      </c>
      <c r="P1525" s="69" t="s">
        <v>101</v>
      </c>
      <c r="Q1525" s="69" t="s">
        <v>104</v>
      </c>
      <c r="R1525" s="72">
        <v>0</v>
      </c>
      <c r="S1525" s="88" t="e">
        <f t="shared" si="92"/>
        <v>#REF!</v>
      </c>
      <c r="T1525" s="71">
        <v>0</v>
      </c>
      <c r="U1525" s="71"/>
      <c r="V1525" s="71"/>
      <c r="W1525" s="71">
        <v>0</v>
      </c>
      <c r="X1525" s="71">
        <v>0</v>
      </c>
      <c r="Y1525" s="89">
        <v>1</v>
      </c>
      <c r="Z1525" s="90">
        <v>39</v>
      </c>
      <c r="AA1525" s="90">
        <v>39</v>
      </c>
      <c r="AB1525" s="90">
        <v>39</v>
      </c>
      <c r="AC1525" s="71">
        <v>39.000000000000036</v>
      </c>
      <c r="AD1525" s="71">
        <v>38.999999999999993</v>
      </c>
      <c r="AE1525" s="71">
        <v>38.999999999999993</v>
      </c>
      <c r="AF1525" s="71">
        <v>0</v>
      </c>
      <c r="AG1525" s="71">
        <v>39.000000000000036</v>
      </c>
      <c r="AH1525" s="71">
        <v>1025856.0000000002</v>
      </c>
      <c r="AI1525" s="72">
        <v>144.88999999999999</v>
      </c>
      <c r="AJ1525" s="72" t="s">
        <v>4789</v>
      </c>
      <c r="AK1525" s="72">
        <v>0</v>
      </c>
      <c r="AL1525" s="72">
        <v>0</v>
      </c>
      <c r="AM1525" s="72">
        <v>148636275.83999997</v>
      </c>
      <c r="AN1525" s="72" t="e">
        <f t="shared" si="93"/>
        <v>#REF!</v>
      </c>
      <c r="AO1525" s="72" t="e">
        <f t="shared" si="94"/>
        <v>#REF!</v>
      </c>
      <c r="AP1525" s="72">
        <v>0</v>
      </c>
      <c r="AQ1525" s="72">
        <v>0</v>
      </c>
      <c r="AR1525" s="72">
        <v>0</v>
      </c>
      <c r="AS1525" s="74">
        <v>42370</v>
      </c>
      <c r="AT1525" s="74">
        <v>43465</v>
      </c>
      <c r="AU1525" s="73" t="s">
        <v>3661</v>
      </c>
      <c r="AV1525" s="72">
        <v>4450.45</v>
      </c>
      <c r="AW1525" s="72" t="e">
        <f t="shared" si="95"/>
        <v>#REF!</v>
      </c>
    </row>
    <row r="1526" spans="2:49" ht="15" customHeight="1">
      <c r="B1526" s="75">
        <v>1516</v>
      </c>
      <c r="C1526" s="75">
        <v>2015</v>
      </c>
      <c r="D1526" s="76" t="s">
        <v>97</v>
      </c>
      <c r="E1526" s="75" t="s">
        <v>2984</v>
      </c>
      <c r="F1526" s="75" t="s">
        <v>4794</v>
      </c>
      <c r="G1526" s="76" t="s">
        <v>2985</v>
      </c>
      <c r="H1526" s="76" t="s">
        <v>194</v>
      </c>
      <c r="I1526" s="77">
        <v>18645875000106</v>
      </c>
      <c r="J1526" s="76" t="s">
        <v>2987</v>
      </c>
      <c r="K1526" s="78" t="s">
        <v>193</v>
      </c>
      <c r="L1526" s="76" t="s">
        <v>3028</v>
      </c>
      <c r="M1526" s="76" t="s">
        <v>4533</v>
      </c>
      <c r="N1526" s="76" t="s">
        <v>83</v>
      </c>
      <c r="O1526" s="76" t="s">
        <v>165</v>
      </c>
      <c r="P1526" s="76" t="s">
        <v>4463</v>
      </c>
      <c r="Q1526" s="76" t="s">
        <v>82</v>
      </c>
      <c r="R1526" s="80">
        <v>0</v>
      </c>
      <c r="S1526" s="91" t="e">
        <f t="shared" si="92"/>
        <v>#REF!</v>
      </c>
      <c r="T1526" s="79">
        <v>75</v>
      </c>
      <c r="U1526" s="79"/>
      <c r="V1526" s="79"/>
      <c r="W1526" s="79">
        <v>0</v>
      </c>
      <c r="X1526" s="79">
        <v>27.8</v>
      </c>
      <c r="Y1526" s="92">
        <v>1</v>
      </c>
      <c r="Z1526" s="93">
        <v>5</v>
      </c>
      <c r="AA1526" s="93">
        <v>0</v>
      </c>
      <c r="AB1526" s="93">
        <v>5</v>
      </c>
      <c r="AC1526" s="79">
        <v>5.0000000000000018</v>
      </c>
      <c r="AD1526" s="79">
        <v>0</v>
      </c>
      <c r="AE1526" s="79">
        <v>0</v>
      </c>
      <c r="AF1526" s="79">
        <v>0</v>
      </c>
      <c r="AG1526" s="79">
        <v>5.0000000000000018</v>
      </c>
      <c r="AH1526" s="79">
        <v>43920.000000000007</v>
      </c>
      <c r="AI1526" s="80">
        <v>164.36</v>
      </c>
      <c r="AJ1526" s="80" t="s">
        <v>4789</v>
      </c>
      <c r="AK1526" s="80">
        <v>0</v>
      </c>
      <c r="AL1526" s="80">
        <v>0</v>
      </c>
      <c r="AM1526" s="80">
        <v>7218691.2000000011</v>
      </c>
      <c r="AN1526" s="80" t="e">
        <f t="shared" si="93"/>
        <v>#REF!</v>
      </c>
      <c r="AO1526" s="80" t="e">
        <f t="shared" si="94"/>
        <v>#REF!</v>
      </c>
      <c r="AP1526" s="80">
        <v>7665999.9999999953</v>
      </c>
      <c r="AQ1526" s="80">
        <v>7665999.9999999953</v>
      </c>
      <c r="AR1526" s="80">
        <v>7665999.9999999953</v>
      </c>
      <c r="AS1526" s="82">
        <v>42370</v>
      </c>
      <c r="AT1526" s="82">
        <v>42735</v>
      </c>
      <c r="AU1526" s="81" t="s">
        <v>3661</v>
      </c>
      <c r="AV1526" s="80">
        <v>4450.45</v>
      </c>
      <c r="AW1526" s="80" t="e">
        <f t="shared" si="95"/>
        <v>#REF!</v>
      </c>
    </row>
    <row r="1527" spans="2:49" ht="15" customHeight="1">
      <c r="B1527" s="68">
        <v>1517</v>
      </c>
      <c r="C1527" s="68">
        <v>2015</v>
      </c>
      <c r="D1527" s="69" t="s">
        <v>97</v>
      </c>
      <c r="E1527" s="68" t="s">
        <v>2984</v>
      </c>
      <c r="F1527" s="68" t="s">
        <v>4794</v>
      </c>
      <c r="G1527" s="69" t="s">
        <v>2985</v>
      </c>
      <c r="H1527" s="69" t="s">
        <v>3029</v>
      </c>
      <c r="I1527" s="87">
        <v>18788137000118</v>
      </c>
      <c r="J1527" s="69" t="s">
        <v>2987</v>
      </c>
      <c r="K1527" s="70" t="s">
        <v>370</v>
      </c>
      <c r="L1527" s="69" t="s">
        <v>3030</v>
      </c>
      <c r="M1527" s="69" t="s">
        <v>4533</v>
      </c>
      <c r="N1527" s="69" t="s">
        <v>83</v>
      </c>
      <c r="O1527" s="69" t="s">
        <v>165</v>
      </c>
      <c r="P1527" s="69" t="s">
        <v>4463</v>
      </c>
      <c r="Q1527" s="69" t="s">
        <v>82</v>
      </c>
      <c r="R1527" s="72">
        <v>0</v>
      </c>
      <c r="S1527" s="88" t="e">
        <f t="shared" si="92"/>
        <v>#REF!</v>
      </c>
      <c r="T1527" s="71">
        <v>111</v>
      </c>
      <c r="U1527" s="71"/>
      <c r="V1527" s="71"/>
      <c r="W1527" s="71">
        <v>0</v>
      </c>
      <c r="X1527" s="71">
        <v>42.2</v>
      </c>
      <c r="Y1527" s="89">
        <v>1</v>
      </c>
      <c r="Z1527" s="90">
        <v>6</v>
      </c>
      <c r="AA1527" s="90">
        <v>0</v>
      </c>
      <c r="AB1527" s="90">
        <v>6</v>
      </c>
      <c r="AC1527" s="71">
        <v>6.0000000000000036</v>
      </c>
      <c r="AD1527" s="71">
        <v>0</v>
      </c>
      <c r="AE1527" s="71">
        <v>0</v>
      </c>
      <c r="AF1527" s="71">
        <v>0</v>
      </c>
      <c r="AG1527" s="71">
        <v>6.0000000000000036</v>
      </c>
      <c r="AH1527" s="71">
        <v>52704.000000000007</v>
      </c>
      <c r="AI1527" s="72">
        <v>166.5</v>
      </c>
      <c r="AJ1527" s="72" t="s">
        <v>4789</v>
      </c>
      <c r="AK1527" s="72">
        <v>0</v>
      </c>
      <c r="AL1527" s="72">
        <v>0</v>
      </c>
      <c r="AM1527" s="72">
        <v>8775216</v>
      </c>
      <c r="AN1527" s="72" t="e">
        <f t="shared" si="93"/>
        <v>#REF!</v>
      </c>
      <c r="AO1527" s="72" t="e">
        <f t="shared" si="94"/>
        <v>#REF!</v>
      </c>
      <c r="AP1527" s="72">
        <v>9349999.9999999981</v>
      </c>
      <c r="AQ1527" s="72">
        <v>9349999.9999999981</v>
      </c>
      <c r="AR1527" s="72">
        <v>9349999.9999999981</v>
      </c>
      <c r="AS1527" s="74">
        <v>42370</v>
      </c>
      <c r="AT1527" s="74">
        <v>42735</v>
      </c>
      <c r="AU1527" s="73" t="s">
        <v>3661</v>
      </c>
      <c r="AV1527" s="72">
        <v>4450.45</v>
      </c>
      <c r="AW1527" s="72" t="e">
        <f t="shared" si="95"/>
        <v>#REF!</v>
      </c>
    </row>
    <row r="1528" spans="2:49" ht="15" customHeight="1">
      <c r="B1528" s="75">
        <v>1518</v>
      </c>
      <c r="C1528" s="75">
        <v>2015</v>
      </c>
      <c r="D1528" s="76" t="s">
        <v>97</v>
      </c>
      <c r="E1528" s="75" t="s">
        <v>2984</v>
      </c>
      <c r="F1528" s="75" t="s">
        <v>4794</v>
      </c>
      <c r="G1528" s="76" t="s">
        <v>2985</v>
      </c>
      <c r="H1528" s="76" t="s">
        <v>786</v>
      </c>
      <c r="I1528" s="77">
        <v>58177643000195</v>
      </c>
      <c r="J1528" s="76" t="s">
        <v>2986</v>
      </c>
      <c r="K1528" s="78" t="s">
        <v>101</v>
      </c>
      <c r="L1528" s="76" t="s">
        <v>101</v>
      </c>
      <c r="M1528" s="76" t="s">
        <v>4533</v>
      </c>
      <c r="N1528" s="76" t="s">
        <v>83</v>
      </c>
      <c r="O1528" s="76" t="s">
        <v>101</v>
      </c>
      <c r="P1528" s="76" t="s">
        <v>101</v>
      </c>
      <c r="Q1528" s="76" t="s">
        <v>82</v>
      </c>
      <c r="R1528" s="80">
        <v>0</v>
      </c>
      <c r="S1528" s="91" t="e">
        <f t="shared" si="92"/>
        <v>#REF!</v>
      </c>
      <c r="T1528" s="79">
        <v>0</v>
      </c>
      <c r="U1528" s="79"/>
      <c r="V1528" s="79"/>
      <c r="W1528" s="79">
        <v>0</v>
      </c>
      <c r="X1528" s="79">
        <v>0</v>
      </c>
      <c r="Y1528" s="92">
        <v>1</v>
      </c>
      <c r="Z1528" s="93">
        <v>35</v>
      </c>
      <c r="AA1528" s="93">
        <v>35</v>
      </c>
      <c r="AB1528" s="93">
        <v>35</v>
      </c>
      <c r="AC1528" s="79">
        <v>35</v>
      </c>
      <c r="AD1528" s="79">
        <v>34.999999999999993</v>
      </c>
      <c r="AE1528" s="79">
        <v>34.999999999999993</v>
      </c>
      <c r="AF1528" s="79">
        <v>0</v>
      </c>
      <c r="AG1528" s="79">
        <v>35</v>
      </c>
      <c r="AH1528" s="79">
        <v>920640.00000000023</v>
      </c>
      <c r="AI1528" s="80">
        <v>147.5</v>
      </c>
      <c r="AJ1528" s="80" t="s">
        <v>4789</v>
      </c>
      <c r="AK1528" s="80">
        <v>0</v>
      </c>
      <c r="AL1528" s="80">
        <v>0</v>
      </c>
      <c r="AM1528" s="80">
        <v>135794399.99999997</v>
      </c>
      <c r="AN1528" s="80" t="e">
        <f t="shared" si="93"/>
        <v>#REF!</v>
      </c>
      <c r="AO1528" s="80" t="e">
        <f t="shared" si="94"/>
        <v>#REF!</v>
      </c>
      <c r="AP1528" s="80">
        <v>0</v>
      </c>
      <c r="AQ1528" s="80">
        <v>0</v>
      </c>
      <c r="AR1528" s="80">
        <v>0</v>
      </c>
      <c r="AS1528" s="82">
        <v>42370</v>
      </c>
      <c r="AT1528" s="82">
        <v>43465</v>
      </c>
      <c r="AU1528" s="81" t="s">
        <v>3661</v>
      </c>
      <c r="AV1528" s="80">
        <v>4450.45</v>
      </c>
      <c r="AW1528" s="80" t="e">
        <f t="shared" si="95"/>
        <v>#REF!</v>
      </c>
    </row>
    <row r="1529" spans="2:49" ht="15" customHeight="1">
      <c r="B1529" s="68">
        <v>1519</v>
      </c>
      <c r="C1529" s="68">
        <v>2015</v>
      </c>
      <c r="D1529" s="69" t="s">
        <v>97</v>
      </c>
      <c r="E1529" s="68" t="s">
        <v>2984</v>
      </c>
      <c r="F1529" s="68" t="s">
        <v>4794</v>
      </c>
      <c r="G1529" s="69" t="s">
        <v>2985</v>
      </c>
      <c r="H1529" s="69" t="s">
        <v>2632</v>
      </c>
      <c r="I1529" s="87">
        <v>17858631000149</v>
      </c>
      <c r="J1529" s="69" t="s">
        <v>2986</v>
      </c>
      <c r="K1529" s="70" t="s">
        <v>101</v>
      </c>
      <c r="L1529" s="69" t="s">
        <v>101</v>
      </c>
      <c r="M1529" s="69" t="s">
        <v>4533</v>
      </c>
      <c r="N1529" s="69" t="s">
        <v>83</v>
      </c>
      <c r="O1529" s="69" t="s">
        <v>101</v>
      </c>
      <c r="P1529" s="69" t="s">
        <v>101</v>
      </c>
      <c r="Q1529" s="69" t="s">
        <v>82</v>
      </c>
      <c r="R1529" s="72">
        <v>0</v>
      </c>
      <c r="S1529" s="88" t="e">
        <f t="shared" si="92"/>
        <v>#REF!</v>
      </c>
      <c r="T1529" s="71">
        <v>0</v>
      </c>
      <c r="U1529" s="71"/>
      <c r="V1529" s="71"/>
      <c r="W1529" s="71">
        <v>0</v>
      </c>
      <c r="X1529" s="71">
        <v>0</v>
      </c>
      <c r="Y1529" s="89">
        <v>1</v>
      </c>
      <c r="Z1529" s="90">
        <v>50</v>
      </c>
      <c r="AA1529" s="90">
        <v>50</v>
      </c>
      <c r="AB1529" s="90">
        <v>50</v>
      </c>
      <c r="AC1529" s="71">
        <v>49.999999999999993</v>
      </c>
      <c r="AD1529" s="71">
        <v>49.999999999999943</v>
      </c>
      <c r="AE1529" s="71">
        <v>49.999999999999943</v>
      </c>
      <c r="AF1529" s="71">
        <v>0</v>
      </c>
      <c r="AG1529" s="71">
        <v>49.999999999999993</v>
      </c>
      <c r="AH1529" s="71">
        <v>1315200</v>
      </c>
      <c r="AI1529" s="72">
        <v>148.38</v>
      </c>
      <c r="AJ1529" s="72" t="s">
        <v>4789</v>
      </c>
      <c r="AK1529" s="72">
        <v>0</v>
      </c>
      <c r="AL1529" s="72">
        <v>0</v>
      </c>
      <c r="AM1529" s="72">
        <v>195149376.00000006</v>
      </c>
      <c r="AN1529" s="72" t="e">
        <f t="shared" si="93"/>
        <v>#REF!</v>
      </c>
      <c r="AO1529" s="72" t="e">
        <f t="shared" si="94"/>
        <v>#REF!</v>
      </c>
      <c r="AP1529" s="72">
        <v>0</v>
      </c>
      <c r="AQ1529" s="72">
        <v>0</v>
      </c>
      <c r="AR1529" s="72">
        <v>0</v>
      </c>
      <c r="AS1529" s="74">
        <v>42370</v>
      </c>
      <c r="AT1529" s="74">
        <v>43465</v>
      </c>
      <c r="AU1529" s="73" t="s">
        <v>3661</v>
      </c>
      <c r="AV1529" s="72">
        <v>4450.45</v>
      </c>
      <c r="AW1529" s="72" t="e">
        <f t="shared" si="95"/>
        <v>#REF!</v>
      </c>
    </row>
    <row r="1530" spans="2:49" ht="15" customHeight="1">
      <c r="B1530" s="75">
        <v>1520</v>
      </c>
      <c r="C1530" s="75">
        <v>2015</v>
      </c>
      <c r="D1530" s="76" t="s">
        <v>97</v>
      </c>
      <c r="E1530" s="75" t="s">
        <v>2984</v>
      </c>
      <c r="F1530" s="75" t="s">
        <v>4794</v>
      </c>
      <c r="G1530" s="76" t="s">
        <v>2985</v>
      </c>
      <c r="H1530" s="76" t="s">
        <v>3031</v>
      </c>
      <c r="I1530" s="77">
        <v>10966735000128</v>
      </c>
      <c r="J1530" s="76" t="s">
        <v>2986</v>
      </c>
      <c r="K1530" s="78" t="s">
        <v>101</v>
      </c>
      <c r="L1530" s="76" t="s">
        <v>101</v>
      </c>
      <c r="M1530" s="76" t="s">
        <v>4533</v>
      </c>
      <c r="N1530" s="76" t="s">
        <v>83</v>
      </c>
      <c r="O1530" s="76" t="s">
        <v>101</v>
      </c>
      <c r="P1530" s="76" t="s">
        <v>101</v>
      </c>
      <c r="Q1530" s="76" t="s">
        <v>82</v>
      </c>
      <c r="R1530" s="80">
        <v>0</v>
      </c>
      <c r="S1530" s="91" t="e">
        <f t="shared" si="92"/>
        <v>#REF!</v>
      </c>
      <c r="T1530" s="79">
        <v>0</v>
      </c>
      <c r="U1530" s="79"/>
      <c r="V1530" s="79"/>
      <c r="W1530" s="79">
        <v>0</v>
      </c>
      <c r="X1530" s="79">
        <v>0</v>
      </c>
      <c r="Y1530" s="92">
        <v>1</v>
      </c>
      <c r="Z1530" s="93">
        <v>17</v>
      </c>
      <c r="AA1530" s="93">
        <v>17</v>
      </c>
      <c r="AB1530" s="93">
        <v>17</v>
      </c>
      <c r="AC1530" s="79">
        <v>16.999999999999996</v>
      </c>
      <c r="AD1530" s="79">
        <v>16.999999999999996</v>
      </c>
      <c r="AE1530" s="79">
        <v>16.999999999999996</v>
      </c>
      <c r="AF1530" s="79">
        <v>0</v>
      </c>
      <c r="AG1530" s="79">
        <v>16.999999999999996</v>
      </c>
      <c r="AH1530" s="79">
        <v>447168.00000000006</v>
      </c>
      <c r="AI1530" s="80">
        <v>145</v>
      </c>
      <c r="AJ1530" s="80" t="s">
        <v>4789</v>
      </c>
      <c r="AK1530" s="80">
        <v>0</v>
      </c>
      <c r="AL1530" s="80">
        <v>0</v>
      </c>
      <c r="AM1530" s="80">
        <v>64839359.999999993</v>
      </c>
      <c r="AN1530" s="80" t="e">
        <f t="shared" si="93"/>
        <v>#REF!</v>
      </c>
      <c r="AO1530" s="80" t="e">
        <f t="shared" si="94"/>
        <v>#REF!</v>
      </c>
      <c r="AP1530" s="80">
        <v>0</v>
      </c>
      <c r="AQ1530" s="80">
        <v>0</v>
      </c>
      <c r="AR1530" s="80">
        <v>0</v>
      </c>
      <c r="AS1530" s="82">
        <v>42370</v>
      </c>
      <c r="AT1530" s="82">
        <v>43465</v>
      </c>
      <c r="AU1530" s="81" t="s">
        <v>3661</v>
      </c>
      <c r="AV1530" s="80">
        <v>4450.45</v>
      </c>
      <c r="AW1530" s="80" t="e">
        <f t="shared" si="95"/>
        <v>#REF!</v>
      </c>
    </row>
    <row r="1531" spans="2:49" ht="15" customHeight="1">
      <c r="B1531" s="68">
        <v>1521</v>
      </c>
      <c r="C1531" s="68">
        <v>2016</v>
      </c>
      <c r="D1531" s="69" t="s">
        <v>131</v>
      </c>
      <c r="E1531" s="68" t="s">
        <v>3032</v>
      </c>
      <c r="F1531" s="68" t="s">
        <v>4795</v>
      </c>
      <c r="G1531" s="69" t="s">
        <v>3033</v>
      </c>
      <c r="H1531" s="69" t="s">
        <v>3035</v>
      </c>
      <c r="I1531" s="87">
        <v>20121332000131</v>
      </c>
      <c r="J1531" s="69" t="s">
        <v>3034</v>
      </c>
      <c r="K1531" s="70" t="s">
        <v>3036</v>
      </c>
      <c r="L1531" s="69" t="s">
        <v>3037</v>
      </c>
      <c r="M1531" s="69" t="s">
        <v>4533</v>
      </c>
      <c r="N1531" s="69" t="s">
        <v>262</v>
      </c>
      <c r="O1531" s="69" t="s">
        <v>229</v>
      </c>
      <c r="P1531" s="69" t="s">
        <v>3038</v>
      </c>
      <c r="Q1531" s="69" t="s">
        <v>111</v>
      </c>
      <c r="R1531" s="72">
        <v>21885000</v>
      </c>
      <c r="S1531" s="88" t="e">
        <f t="shared" si="92"/>
        <v>#REF!</v>
      </c>
      <c r="T1531" s="71">
        <v>3.57</v>
      </c>
      <c r="U1531" s="71"/>
      <c r="V1531" s="71"/>
      <c r="W1531" s="71">
        <v>0</v>
      </c>
      <c r="X1531" s="71">
        <v>1.94</v>
      </c>
      <c r="Y1531" s="89">
        <v>0.1</v>
      </c>
      <c r="Z1531" s="90">
        <v>19</v>
      </c>
      <c r="AA1531" s="90">
        <v>19</v>
      </c>
      <c r="AB1531" s="90">
        <v>19</v>
      </c>
      <c r="AC1531" s="71">
        <v>1.9000000000000008</v>
      </c>
      <c r="AD1531" s="71">
        <v>1.9000000000000008</v>
      </c>
      <c r="AE1531" s="71">
        <v>1.9000000000000004</v>
      </c>
      <c r="AF1531" s="71">
        <v>1.9000000000000008</v>
      </c>
      <c r="AG1531" s="71">
        <v>1.900000000000001</v>
      </c>
      <c r="AH1531" s="71">
        <v>499639.20000000007</v>
      </c>
      <c r="AI1531" s="72">
        <v>193.75</v>
      </c>
      <c r="AJ1531" s="72" t="s">
        <v>4789</v>
      </c>
      <c r="AK1531" s="72">
        <v>0</v>
      </c>
      <c r="AL1531" s="72">
        <v>0</v>
      </c>
      <c r="AM1531" s="72">
        <v>96805095</v>
      </c>
      <c r="AN1531" s="72" t="e">
        <f t="shared" si="93"/>
        <v>#REF!</v>
      </c>
      <c r="AO1531" s="72" t="e">
        <f t="shared" si="94"/>
        <v>#REF!</v>
      </c>
      <c r="AP1531" s="72">
        <v>0</v>
      </c>
      <c r="AQ1531" s="72">
        <v>0</v>
      </c>
      <c r="AR1531" s="72">
        <v>0</v>
      </c>
      <c r="AS1531" s="74">
        <v>44197</v>
      </c>
      <c r="AT1531" s="74">
        <v>55153</v>
      </c>
      <c r="AU1531" s="73" t="s">
        <v>3661</v>
      </c>
      <c r="AV1531" s="72">
        <v>4610.92</v>
      </c>
      <c r="AW1531" s="72" t="e">
        <f t="shared" si="95"/>
        <v>#REF!</v>
      </c>
    </row>
    <row r="1532" spans="2:49" ht="15" customHeight="1">
      <c r="B1532" s="75">
        <v>1522</v>
      </c>
      <c r="C1532" s="75">
        <v>2016</v>
      </c>
      <c r="D1532" s="76" t="s">
        <v>131</v>
      </c>
      <c r="E1532" s="75" t="s">
        <v>3032</v>
      </c>
      <c r="F1532" s="75" t="s">
        <v>4795</v>
      </c>
      <c r="G1532" s="76" t="s">
        <v>3033</v>
      </c>
      <c r="H1532" s="76" t="s">
        <v>3039</v>
      </c>
      <c r="I1532" s="77">
        <v>14582685000136</v>
      </c>
      <c r="J1532" s="76" t="s">
        <v>3034</v>
      </c>
      <c r="K1532" s="78" t="s">
        <v>3040</v>
      </c>
      <c r="L1532" s="76" t="s">
        <v>3041</v>
      </c>
      <c r="M1532" s="76" t="s">
        <v>4537</v>
      </c>
      <c r="N1532" s="76" t="s">
        <v>410</v>
      </c>
      <c r="O1532" s="76" t="s">
        <v>229</v>
      </c>
      <c r="P1532" s="76" t="s">
        <v>3042</v>
      </c>
      <c r="Q1532" s="76" t="s">
        <v>111</v>
      </c>
      <c r="R1532" s="80">
        <v>46155640</v>
      </c>
      <c r="S1532" s="91" t="e">
        <f t="shared" si="92"/>
        <v>#REF!</v>
      </c>
      <c r="T1532" s="79">
        <v>6.9909999999999997</v>
      </c>
      <c r="U1532" s="79"/>
      <c r="V1532" s="79"/>
      <c r="W1532" s="79">
        <v>0</v>
      </c>
      <c r="X1532" s="79">
        <v>3.6</v>
      </c>
      <c r="Y1532" s="92">
        <v>0.1</v>
      </c>
      <c r="Z1532" s="93">
        <v>35</v>
      </c>
      <c r="AA1532" s="93">
        <v>35</v>
      </c>
      <c r="AB1532" s="93">
        <v>35</v>
      </c>
      <c r="AC1532" s="79">
        <v>3.4999999999999991</v>
      </c>
      <c r="AD1532" s="79">
        <v>3.4999999999999991</v>
      </c>
      <c r="AE1532" s="79">
        <v>3.5000000000000004</v>
      </c>
      <c r="AF1532" s="79">
        <v>3.4999999999999991</v>
      </c>
      <c r="AG1532" s="79">
        <v>3.5000000000000004</v>
      </c>
      <c r="AH1532" s="79">
        <v>920388</v>
      </c>
      <c r="AI1532" s="80">
        <v>184</v>
      </c>
      <c r="AJ1532" s="80" t="s">
        <v>4789</v>
      </c>
      <c r="AK1532" s="80">
        <v>0</v>
      </c>
      <c r="AL1532" s="80">
        <v>0</v>
      </c>
      <c r="AM1532" s="80">
        <v>169351392</v>
      </c>
      <c r="AN1532" s="80" t="e">
        <f t="shared" si="93"/>
        <v>#REF!</v>
      </c>
      <c r="AO1532" s="80" t="e">
        <f t="shared" si="94"/>
        <v>#REF!</v>
      </c>
      <c r="AP1532" s="80">
        <v>0</v>
      </c>
      <c r="AQ1532" s="80">
        <v>0</v>
      </c>
      <c r="AR1532" s="80">
        <v>0</v>
      </c>
      <c r="AS1532" s="82">
        <v>44197</v>
      </c>
      <c r="AT1532" s="82">
        <v>55153</v>
      </c>
      <c r="AU1532" s="81" t="s">
        <v>3661</v>
      </c>
      <c r="AV1532" s="80">
        <v>4610.92</v>
      </c>
      <c r="AW1532" s="80" t="e">
        <f t="shared" si="95"/>
        <v>#REF!</v>
      </c>
    </row>
    <row r="1533" spans="2:49" ht="15" customHeight="1">
      <c r="B1533" s="68">
        <v>1523</v>
      </c>
      <c r="C1533" s="68">
        <v>2016</v>
      </c>
      <c r="D1533" s="69" t="s">
        <v>131</v>
      </c>
      <c r="E1533" s="68" t="s">
        <v>3032</v>
      </c>
      <c r="F1533" s="68" t="s">
        <v>4795</v>
      </c>
      <c r="G1533" s="69" t="s">
        <v>3033</v>
      </c>
      <c r="H1533" s="69" t="s">
        <v>630</v>
      </c>
      <c r="I1533" s="87">
        <v>8322396000103</v>
      </c>
      <c r="J1533" s="69" t="s">
        <v>3043</v>
      </c>
      <c r="K1533" s="70" t="s">
        <v>631</v>
      </c>
      <c r="L1533" s="69" t="s">
        <v>630</v>
      </c>
      <c r="M1533" s="69" t="s">
        <v>4533</v>
      </c>
      <c r="N1533" s="69" t="s">
        <v>137</v>
      </c>
      <c r="O1533" s="69" t="s">
        <v>165</v>
      </c>
      <c r="P1533" s="69" t="s">
        <v>4463</v>
      </c>
      <c r="Q1533" s="69" t="s">
        <v>82</v>
      </c>
      <c r="R1533" s="72">
        <v>0</v>
      </c>
      <c r="S1533" s="88" t="e">
        <f t="shared" si="92"/>
        <v>#REF!</v>
      </c>
      <c r="T1533" s="71">
        <v>40</v>
      </c>
      <c r="U1533" s="71"/>
      <c r="V1533" s="71"/>
      <c r="W1533" s="71">
        <v>0</v>
      </c>
      <c r="X1533" s="71">
        <v>26.1</v>
      </c>
      <c r="Y1533" s="89">
        <v>0.1</v>
      </c>
      <c r="Z1533" s="90">
        <v>53</v>
      </c>
      <c r="AA1533" s="90">
        <v>53</v>
      </c>
      <c r="AB1533" s="90">
        <v>53</v>
      </c>
      <c r="AC1533" s="71">
        <v>5.3</v>
      </c>
      <c r="AD1533" s="71">
        <v>5.3</v>
      </c>
      <c r="AE1533" s="71">
        <v>5.3000000000000016</v>
      </c>
      <c r="AF1533" s="71">
        <v>5.3</v>
      </c>
      <c r="AG1533" s="71">
        <v>5.3000000000000025</v>
      </c>
      <c r="AH1533" s="71">
        <v>1161463.2</v>
      </c>
      <c r="AI1533" s="72">
        <v>203.25</v>
      </c>
      <c r="AJ1533" s="72" t="s">
        <v>4789</v>
      </c>
      <c r="AK1533" s="72">
        <v>0</v>
      </c>
      <c r="AL1533" s="72">
        <v>0</v>
      </c>
      <c r="AM1533" s="72">
        <v>236067395.39999998</v>
      </c>
      <c r="AN1533" s="72" t="e">
        <f t="shared" si="93"/>
        <v>#REF!</v>
      </c>
      <c r="AO1533" s="72" t="e">
        <f t="shared" si="94"/>
        <v>#REF!</v>
      </c>
      <c r="AP1533" s="72">
        <v>9521082.8199999966</v>
      </c>
      <c r="AQ1533" s="72">
        <v>9521082.8199999966</v>
      </c>
      <c r="AR1533" s="72">
        <v>9521082.8199999966</v>
      </c>
      <c r="AS1533" s="74">
        <v>44197</v>
      </c>
      <c r="AT1533" s="74">
        <v>53327</v>
      </c>
      <c r="AU1533" s="73" t="s">
        <v>3661</v>
      </c>
      <c r="AV1533" s="72">
        <v>4610.92</v>
      </c>
      <c r="AW1533" s="72" t="e">
        <f t="shared" si="95"/>
        <v>#REF!</v>
      </c>
    </row>
    <row r="1534" spans="2:49" ht="15" customHeight="1">
      <c r="B1534" s="75">
        <v>1524</v>
      </c>
      <c r="C1534" s="75">
        <v>2016</v>
      </c>
      <c r="D1534" s="76" t="s">
        <v>131</v>
      </c>
      <c r="E1534" s="75" t="s">
        <v>3032</v>
      </c>
      <c r="F1534" s="75" t="s">
        <v>4795</v>
      </c>
      <c r="G1534" s="76" t="s">
        <v>3033</v>
      </c>
      <c r="H1534" s="76" t="s">
        <v>3044</v>
      </c>
      <c r="I1534" s="77">
        <v>3803650000163</v>
      </c>
      <c r="J1534" s="76" t="s">
        <v>3034</v>
      </c>
      <c r="K1534" s="78" t="s">
        <v>2058</v>
      </c>
      <c r="L1534" s="76" t="s">
        <v>2059</v>
      </c>
      <c r="M1534" s="76" t="s">
        <v>4533</v>
      </c>
      <c r="N1534" s="76" t="s">
        <v>144</v>
      </c>
      <c r="O1534" s="76" t="s">
        <v>229</v>
      </c>
      <c r="P1534" s="76" t="s">
        <v>4540</v>
      </c>
      <c r="Q1534" s="76" t="s">
        <v>82</v>
      </c>
      <c r="R1534" s="80">
        <v>0</v>
      </c>
      <c r="S1534" s="91" t="e">
        <f t="shared" si="92"/>
        <v>#REF!</v>
      </c>
      <c r="T1534" s="79">
        <v>30</v>
      </c>
      <c r="U1534" s="79"/>
      <c r="V1534" s="79"/>
      <c r="W1534" s="79">
        <v>0</v>
      </c>
      <c r="X1534" s="79">
        <v>12.87</v>
      </c>
      <c r="Y1534" s="92">
        <v>0.1</v>
      </c>
      <c r="Z1534" s="93">
        <v>11</v>
      </c>
      <c r="AA1534" s="93">
        <v>11</v>
      </c>
      <c r="AB1534" s="93">
        <v>11</v>
      </c>
      <c r="AC1534" s="79">
        <v>1.0999999999999992</v>
      </c>
      <c r="AD1534" s="79">
        <v>1.0999999999999992</v>
      </c>
      <c r="AE1534" s="79">
        <v>1.0999999999999999</v>
      </c>
      <c r="AF1534" s="79">
        <v>1.0999999999999992</v>
      </c>
      <c r="AG1534" s="79">
        <v>1.0999999999999996</v>
      </c>
      <c r="AH1534" s="79">
        <v>289264.79999999993</v>
      </c>
      <c r="AI1534" s="80">
        <v>162.33000000000001</v>
      </c>
      <c r="AJ1534" s="80" t="s">
        <v>4789</v>
      </c>
      <c r="AK1534" s="80">
        <v>0</v>
      </c>
      <c r="AL1534" s="80">
        <v>0</v>
      </c>
      <c r="AM1534" s="80">
        <v>46956354.984000012</v>
      </c>
      <c r="AN1534" s="80" t="e">
        <f t="shared" si="93"/>
        <v>#REF!</v>
      </c>
      <c r="AO1534" s="80" t="e">
        <f t="shared" si="94"/>
        <v>#REF!</v>
      </c>
      <c r="AP1534" s="80">
        <v>0</v>
      </c>
      <c r="AQ1534" s="80">
        <v>0</v>
      </c>
      <c r="AR1534" s="80">
        <v>0</v>
      </c>
      <c r="AS1534" s="82">
        <v>44197</v>
      </c>
      <c r="AT1534" s="82">
        <v>55153</v>
      </c>
      <c r="AU1534" s="81" t="s">
        <v>3661</v>
      </c>
      <c r="AV1534" s="80">
        <v>4610.92</v>
      </c>
      <c r="AW1534" s="80" t="e">
        <f t="shared" si="95"/>
        <v>#REF!</v>
      </c>
    </row>
    <row r="1535" spans="2:49" ht="15" customHeight="1">
      <c r="B1535" s="68">
        <v>1525</v>
      </c>
      <c r="C1535" s="68">
        <v>2016</v>
      </c>
      <c r="D1535" s="69" t="s">
        <v>131</v>
      </c>
      <c r="E1535" s="68" t="s">
        <v>3032</v>
      </c>
      <c r="F1535" s="68" t="s">
        <v>4795</v>
      </c>
      <c r="G1535" s="69" t="s">
        <v>3033</v>
      </c>
      <c r="H1535" s="69" t="s">
        <v>3045</v>
      </c>
      <c r="I1535" s="87">
        <v>35000000000000</v>
      </c>
      <c r="J1535" s="69" t="s">
        <v>3034</v>
      </c>
      <c r="K1535" s="70" t="s">
        <v>3046</v>
      </c>
      <c r="L1535" s="69" t="s">
        <v>3045</v>
      </c>
      <c r="M1535" s="69" t="s">
        <v>4533</v>
      </c>
      <c r="N1535" s="69" t="s">
        <v>265</v>
      </c>
      <c r="O1535" s="69" t="s">
        <v>229</v>
      </c>
      <c r="P1535" s="69" t="s">
        <v>3047</v>
      </c>
      <c r="Q1535" s="69" t="s">
        <v>82</v>
      </c>
      <c r="R1535" s="72">
        <v>39499480</v>
      </c>
      <c r="S1535" s="88" t="e">
        <f t="shared" si="92"/>
        <v>#REF!</v>
      </c>
      <c r="T1535" s="71">
        <v>9.11</v>
      </c>
      <c r="U1535" s="71"/>
      <c r="V1535" s="71"/>
      <c r="W1535" s="71">
        <v>0</v>
      </c>
      <c r="X1535" s="71">
        <v>5.32</v>
      </c>
      <c r="Y1535" s="89">
        <v>0.1</v>
      </c>
      <c r="Z1535" s="90">
        <v>53</v>
      </c>
      <c r="AA1535" s="90">
        <v>53</v>
      </c>
      <c r="AB1535" s="90">
        <v>53</v>
      </c>
      <c r="AC1535" s="71">
        <v>5.3000000000000007</v>
      </c>
      <c r="AD1535" s="71">
        <v>5.3000000000000007</v>
      </c>
      <c r="AE1535" s="71">
        <v>5.3000000000000034</v>
      </c>
      <c r="AF1535" s="71">
        <v>5.3000000000000007</v>
      </c>
      <c r="AG1535" s="71">
        <v>5.2999999999999954</v>
      </c>
      <c r="AH1535" s="71">
        <v>1393730.4</v>
      </c>
      <c r="AI1535" s="72">
        <v>192.88</v>
      </c>
      <c r="AJ1535" s="72" t="s">
        <v>4789</v>
      </c>
      <c r="AK1535" s="72">
        <v>0</v>
      </c>
      <c r="AL1535" s="72">
        <v>0</v>
      </c>
      <c r="AM1535" s="72">
        <v>268822719.55199999</v>
      </c>
      <c r="AN1535" s="72" t="e">
        <f t="shared" si="93"/>
        <v>#REF!</v>
      </c>
      <c r="AO1535" s="72" t="e">
        <f t="shared" si="94"/>
        <v>#REF!</v>
      </c>
      <c r="AP1535" s="72">
        <v>0</v>
      </c>
      <c r="AQ1535" s="72">
        <v>0</v>
      </c>
      <c r="AR1535" s="72">
        <v>0</v>
      </c>
      <c r="AS1535" s="74">
        <v>44197</v>
      </c>
      <c r="AT1535" s="74">
        <v>55153</v>
      </c>
      <c r="AU1535" s="73" t="s">
        <v>3661</v>
      </c>
      <c r="AV1535" s="72">
        <v>4610.92</v>
      </c>
      <c r="AW1535" s="72" t="e">
        <f t="shared" si="95"/>
        <v>#REF!</v>
      </c>
    </row>
    <row r="1536" spans="2:49" ht="15" customHeight="1">
      <c r="B1536" s="75">
        <v>1526</v>
      </c>
      <c r="C1536" s="75">
        <v>2016</v>
      </c>
      <c r="D1536" s="76" t="s">
        <v>131</v>
      </c>
      <c r="E1536" s="75" t="s">
        <v>3032</v>
      </c>
      <c r="F1536" s="75" t="s">
        <v>4795</v>
      </c>
      <c r="G1536" s="76" t="s">
        <v>3033</v>
      </c>
      <c r="H1536" s="76" t="s">
        <v>3048</v>
      </c>
      <c r="I1536" s="77">
        <v>17018327000193</v>
      </c>
      <c r="J1536" s="76" t="s">
        <v>3034</v>
      </c>
      <c r="K1536" s="78" t="s">
        <v>1833</v>
      </c>
      <c r="L1536" s="76" t="s">
        <v>1834</v>
      </c>
      <c r="M1536" s="76" t="s">
        <v>4533</v>
      </c>
      <c r="N1536" s="76" t="s">
        <v>265</v>
      </c>
      <c r="O1536" s="76" t="s">
        <v>229</v>
      </c>
      <c r="P1536" s="76" t="s">
        <v>1822</v>
      </c>
      <c r="Q1536" s="76" t="s">
        <v>82</v>
      </c>
      <c r="R1536" s="80">
        <v>162600730</v>
      </c>
      <c r="S1536" s="91" t="e">
        <f t="shared" si="92"/>
        <v>#REF!</v>
      </c>
      <c r="T1536" s="79">
        <v>7.36</v>
      </c>
      <c r="U1536" s="79"/>
      <c r="V1536" s="79"/>
      <c r="W1536" s="79">
        <v>0</v>
      </c>
      <c r="X1536" s="79">
        <v>4.95</v>
      </c>
      <c r="Y1536" s="92">
        <v>0.1</v>
      </c>
      <c r="Z1536" s="93">
        <v>49</v>
      </c>
      <c r="AA1536" s="93">
        <v>49</v>
      </c>
      <c r="AB1536" s="93">
        <v>49</v>
      </c>
      <c r="AC1536" s="79">
        <v>4.9000000000000057</v>
      </c>
      <c r="AD1536" s="79">
        <v>4.9000000000000057</v>
      </c>
      <c r="AE1536" s="79">
        <v>4.9000000000000021</v>
      </c>
      <c r="AF1536" s="79">
        <v>4.9000000000000057</v>
      </c>
      <c r="AG1536" s="79">
        <v>4.9000000000000039</v>
      </c>
      <c r="AH1536" s="79">
        <v>1288543.2000000002</v>
      </c>
      <c r="AI1536" s="80">
        <v>184.9</v>
      </c>
      <c r="AJ1536" s="80" t="s">
        <v>4789</v>
      </c>
      <c r="AK1536" s="80">
        <v>0</v>
      </c>
      <c r="AL1536" s="80">
        <v>0</v>
      </c>
      <c r="AM1536" s="80">
        <v>238251637.68000001</v>
      </c>
      <c r="AN1536" s="80" t="e">
        <f t="shared" si="93"/>
        <v>#REF!</v>
      </c>
      <c r="AO1536" s="80" t="e">
        <f t="shared" si="94"/>
        <v>#REF!</v>
      </c>
      <c r="AP1536" s="80">
        <v>0</v>
      </c>
      <c r="AQ1536" s="80">
        <v>0</v>
      </c>
      <c r="AR1536" s="80">
        <v>0</v>
      </c>
      <c r="AS1536" s="82">
        <v>44197</v>
      </c>
      <c r="AT1536" s="82">
        <v>55153</v>
      </c>
      <c r="AU1536" s="81" t="s">
        <v>3661</v>
      </c>
      <c r="AV1536" s="80">
        <v>4610.92</v>
      </c>
      <c r="AW1536" s="80" t="e">
        <f t="shared" si="95"/>
        <v>#REF!</v>
      </c>
    </row>
    <row r="1537" spans="2:49" ht="15" customHeight="1">
      <c r="B1537" s="68">
        <v>1527</v>
      </c>
      <c r="C1537" s="68">
        <v>2016</v>
      </c>
      <c r="D1537" s="69" t="s">
        <v>131</v>
      </c>
      <c r="E1537" s="68" t="s">
        <v>3032</v>
      </c>
      <c r="F1537" s="68" t="s">
        <v>4795</v>
      </c>
      <c r="G1537" s="69" t="s">
        <v>3033</v>
      </c>
      <c r="H1537" s="69" t="s">
        <v>3049</v>
      </c>
      <c r="I1537" s="87">
        <v>19322873000149</v>
      </c>
      <c r="J1537" s="69" t="s">
        <v>3034</v>
      </c>
      <c r="K1537" s="70" t="s">
        <v>3050</v>
      </c>
      <c r="L1537" s="69" t="s">
        <v>3051</v>
      </c>
      <c r="M1537" s="69" t="s">
        <v>4537</v>
      </c>
      <c r="N1537" s="69" t="s">
        <v>410</v>
      </c>
      <c r="O1537" s="69" t="s">
        <v>145</v>
      </c>
      <c r="P1537" s="69" t="s">
        <v>2695</v>
      </c>
      <c r="Q1537" s="69" t="s">
        <v>111</v>
      </c>
      <c r="R1537" s="72">
        <v>399578400</v>
      </c>
      <c r="S1537" s="88" t="e">
        <f t="shared" si="92"/>
        <v>#REF!</v>
      </c>
      <c r="T1537" s="71">
        <v>62</v>
      </c>
      <c r="U1537" s="71"/>
      <c r="V1537" s="71"/>
      <c r="W1537" s="71">
        <v>0</v>
      </c>
      <c r="X1537" s="71">
        <v>35.1</v>
      </c>
      <c r="Y1537" s="89">
        <v>0.1</v>
      </c>
      <c r="Z1537" s="90">
        <v>341</v>
      </c>
      <c r="AA1537" s="90">
        <v>341</v>
      </c>
      <c r="AB1537" s="90">
        <v>341</v>
      </c>
      <c r="AC1537" s="71">
        <v>34.1</v>
      </c>
      <c r="AD1537" s="71">
        <v>34.1</v>
      </c>
      <c r="AE1537" s="71">
        <v>34.099999999999994</v>
      </c>
      <c r="AF1537" s="71">
        <v>34.1</v>
      </c>
      <c r="AG1537" s="71">
        <v>34.1</v>
      </c>
      <c r="AH1537" s="71">
        <v>8967208.8000000007</v>
      </c>
      <c r="AI1537" s="72">
        <v>150</v>
      </c>
      <c r="AJ1537" s="72" t="s">
        <v>4789</v>
      </c>
      <c r="AK1537" s="72">
        <v>0</v>
      </c>
      <c r="AL1537" s="72">
        <v>0</v>
      </c>
      <c r="AM1537" s="72">
        <v>1345081320</v>
      </c>
      <c r="AN1537" s="72" t="e">
        <f t="shared" si="93"/>
        <v>#REF!</v>
      </c>
      <c r="AO1537" s="72" t="e">
        <f t="shared" si="94"/>
        <v>#REF!</v>
      </c>
      <c r="AP1537" s="72">
        <v>0</v>
      </c>
      <c r="AQ1537" s="72">
        <v>0</v>
      </c>
      <c r="AR1537" s="72">
        <v>0</v>
      </c>
      <c r="AS1537" s="74">
        <v>44197</v>
      </c>
      <c r="AT1537" s="74">
        <v>55153</v>
      </c>
      <c r="AU1537" s="73" t="s">
        <v>3661</v>
      </c>
      <c r="AV1537" s="72">
        <v>4610.92</v>
      </c>
      <c r="AW1537" s="72" t="e">
        <f t="shared" si="95"/>
        <v>#REF!</v>
      </c>
    </row>
    <row r="1538" spans="2:49" ht="15" customHeight="1">
      <c r="B1538" s="75">
        <v>1528</v>
      </c>
      <c r="C1538" s="75">
        <v>2016</v>
      </c>
      <c r="D1538" s="76" t="s">
        <v>131</v>
      </c>
      <c r="E1538" s="75" t="s">
        <v>3032</v>
      </c>
      <c r="F1538" s="75" t="s">
        <v>4795</v>
      </c>
      <c r="G1538" s="76" t="s">
        <v>3033</v>
      </c>
      <c r="H1538" s="76" t="s">
        <v>3052</v>
      </c>
      <c r="I1538" s="77">
        <v>22976970000160</v>
      </c>
      <c r="J1538" s="76" t="s">
        <v>3034</v>
      </c>
      <c r="K1538" s="78" t="s">
        <v>3053</v>
      </c>
      <c r="L1538" s="76" t="s">
        <v>3054</v>
      </c>
      <c r="M1538" s="76" t="s">
        <v>4533</v>
      </c>
      <c r="N1538" s="76" t="s">
        <v>265</v>
      </c>
      <c r="O1538" s="76" t="s">
        <v>229</v>
      </c>
      <c r="P1538" s="76" t="s">
        <v>3055</v>
      </c>
      <c r="Q1538" s="76" t="s">
        <v>82</v>
      </c>
      <c r="R1538" s="80">
        <v>95780000</v>
      </c>
      <c r="S1538" s="91" t="e">
        <f t="shared" si="92"/>
        <v>#REF!</v>
      </c>
      <c r="T1538" s="79">
        <v>13.964</v>
      </c>
      <c r="U1538" s="79"/>
      <c r="V1538" s="79"/>
      <c r="W1538" s="79">
        <v>0</v>
      </c>
      <c r="X1538" s="79">
        <v>9.39</v>
      </c>
      <c r="Y1538" s="92">
        <v>0.1</v>
      </c>
      <c r="Z1538" s="93">
        <v>90</v>
      </c>
      <c r="AA1538" s="93">
        <v>90</v>
      </c>
      <c r="AB1538" s="93">
        <v>90</v>
      </c>
      <c r="AC1538" s="79">
        <v>8.9999999999999893</v>
      </c>
      <c r="AD1538" s="79">
        <v>8.9999999999999893</v>
      </c>
      <c r="AE1538" s="79">
        <v>9</v>
      </c>
      <c r="AF1538" s="79">
        <v>8.9999999999999893</v>
      </c>
      <c r="AG1538" s="79">
        <v>8.9999999999999947</v>
      </c>
      <c r="AH1538" s="79">
        <v>2366712</v>
      </c>
      <c r="AI1538" s="80">
        <v>194</v>
      </c>
      <c r="AJ1538" s="80" t="s">
        <v>4789</v>
      </c>
      <c r="AK1538" s="80">
        <v>0</v>
      </c>
      <c r="AL1538" s="80">
        <v>0</v>
      </c>
      <c r="AM1538" s="80">
        <v>459142128</v>
      </c>
      <c r="AN1538" s="80" t="e">
        <f t="shared" si="93"/>
        <v>#REF!</v>
      </c>
      <c r="AO1538" s="80" t="e">
        <f t="shared" si="94"/>
        <v>#REF!</v>
      </c>
      <c r="AP1538" s="80">
        <v>0</v>
      </c>
      <c r="AQ1538" s="80">
        <v>0</v>
      </c>
      <c r="AR1538" s="80">
        <v>0</v>
      </c>
      <c r="AS1538" s="82">
        <v>44197</v>
      </c>
      <c r="AT1538" s="82">
        <v>55153</v>
      </c>
      <c r="AU1538" s="81" t="s">
        <v>3661</v>
      </c>
      <c r="AV1538" s="80">
        <v>4610.92</v>
      </c>
      <c r="AW1538" s="80" t="e">
        <f t="shared" si="95"/>
        <v>#REF!</v>
      </c>
    </row>
    <row r="1539" spans="2:49" ht="15" customHeight="1">
      <c r="B1539" s="68">
        <v>1529</v>
      </c>
      <c r="C1539" s="68">
        <v>2016</v>
      </c>
      <c r="D1539" s="69" t="s">
        <v>131</v>
      </c>
      <c r="E1539" s="68" t="s">
        <v>3032</v>
      </c>
      <c r="F1539" s="68" t="s">
        <v>4795</v>
      </c>
      <c r="G1539" s="69" t="s">
        <v>3033</v>
      </c>
      <c r="H1539" s="69" t="s">
        <v>3056</v>
      </c>
      <c r="I1539" s="87">
        <v>5932450000136</v>
      </c>
      <c r="J1539" s="69" t="s">
        <v>3034</v>
      </c>
      <c r="K1539" s="70" t="s">
        <v>3057</v>
      </c>
      <c r="L1539" s="69" t="s">
        <v>3056</v>
      </c>
      <c r="M1539" s="69" t="s">
        <v>4533</v>
      </c>
      <c r="N1539" s="69" t="s">
        <v>410</v>
      </c>
      <c r="O1539" s="69" t="s">
        <v>229</v>
      </c>
      <c r="P1539" s="69" t="s">
        <v>3058</v>
      </c>
      <c r="Q1539" s="69" t="s">
        <v>111</v>
      </c>
      <c r="R1539" s="72">
        <v>19818000</v>
      </c>
      <c r="S1539" s="88" t="e">
        <f t="shared" si="92"/>
        <v>#REF!</v>
      </c>
      <c r="T1539" s="71">
        <v>4.2</v>
      </c>
      <c r="U1539" s="71"/>
      <c r="V1539" s="71"/>
      <c r="W1539" s="71">
        <v>0</v>
      </c>
      <c r="X1539" s="71">
        <v>2.92</v>
      </c>
      <c r="Y1539" s="89">
        <v>0.1</v>
      </c>
      <c r="Z1539" s="90">
        <v>23</v>
      </c>
      <c r="AA1539" s="90">
        <v>23</v>
      </c>
      <c r="AB1539" s="90">
        <v>23</v>
      </c>
      <c r="AC1539" s="71">
        <v>2.3000000000000003</v>
      </c>
      <c r="AD1539" s="71">
        <v>2.3000000000000003</v>
      </c>
      <c r="AE1539" s="71">
        <v>2.3000000000000003</v>
      </c>
      <c r="AF1539" s="71">
        <v>2.3000000000000003</v>
      </c>
      <c r="AG1539" s="71">
        <v>2.2999999999999998</v>
      </c>
      <c r="AH1539" s="71">
        <v>604826.4</v>
      </c>
      <c r="AI1539" s="72">
        <v>194</v>
      </c>
      <c r="AJ1539" s="72" t="s">
        <v>4789</v>
      </c>
      <c r="AK1539" s="72">
        <v>0</v>
      </c>
      <c r="AL1539" s="72">
        <v>0</v>
      </c>
      <c r="AM1539" s="72">
        <v>117336321.59999999</v>
      </c>
      <c r="AN1539" s="72" t="e">
        <f t="shared" si="93"/>
        <v>#REF!</v>
      </c>
      <c r="AO1539" s="72" t="e">
        <f t="shared" si="94"/>
        <v>#REF!</v>
      </c>
      <c r="AP1539" s="72">
        <v>0</v>
      </c>
      <c r="AQ1539" s="72">
        <v>0</v>
      </c>
      <c r="AR1539" s="72">
        <v>0</v>
      </c>
      <c r="AS1539" s="74">
        <v>44197</v>
      </c>
      <c r="AT1539" s="74">
        <v>55153</v>
      </c>
      <c r="AU1539" s="73" t="s">
        <v>3661</v>
      </c>
      <c r="AV1539" s="72">
        <v>4610.92</v>
      </c>
      <c r="AW1539" s="72" t="e">
        <f t="shared" si="95"/>
        <v>#REF!</v>
      </c>
    </row>
    <row r="1540" spans="2:49" ht="15" customHeight="1">
      <c r="B1540" s="75">
        <v>1530</v>
      </c>
      <c r="C1540" s="75">
        <v>2016</v>
      </c>
      <c r="D1540" s="76" t="s">
        <v>131</v>
      </c>
      <c r="E1540" s="75" t="s">
        <v>3032</v>
      </c>
      <c r="F1540" s="75" t="s">
        <v>4795</v>
      </c>
      <c r="G1540" s="76" t="s">
        <v>3033</v>
      </c>
      <c r="H1540" s="76" t="s">
        <v>3059</v>
      </c>
      <c r="I1540" s="77">
        <v>15869520000102</v>
      </c>
      <c r="J1540" s="76" t="s">
        <v>3043</v>
      </c>
      <c r="K1540" s="78" t="s">
        <v>3060</v>
      </c>
      <c r="L1540" s="76" t="s">
        <v>3061</v>
      </c>
      <c r="M1540" s="76" t="s">
        <v>4533</v>
      </c>
      <c r="N1540" s="76" t="s">
        <v>83</v>
      </c>
      <c r="O1540" s="76" t="s">
        <v>165</v>
      </c>
      <c r="P1540" s="76" t="s">
        <v>4463</v>
      </c>
      <c r="Q1540" s="76" t="s">
        <v>82</v>
      </c>
      <c r="R1540" s="80">
        <v>22414660</v>
      </c>
      <c r="S1540" s="91" t="e">
        <f t="shared" si="92"/>
        <v>#REF!</v>
      </c>
      <c r="T1540" s="79">
        <v>18</v>
      </c>
      <c r="U1540" s="79"/>
      <c r="V1540" s="79"/>
      <c r="W1540" s="79">
        <v>0</v>
      </c>
      <c r="X1540" s="79">
        <v>2.9</v>
      </c>
      <c r="Y1540" s="92">
        <v>0.1</v>
      </c>
      <c r="Z1540" s="93">
        <v>23</v>
      </c>
      <c r="AA1540" s="93">
        <v>23</v>
      </c>
      <c r="AB1540" s="93">
        <v>23</v>
      </c>
      <c r="AC1540" s="79">
        <v>2.3000000000000003</v>
      </c>
      <c r="AD1540" s="79">
        <v>2.3000000000000003</v>
      </c>
      <c r="AE1540" s="79">
        <v>2.3000000000000003</v>
      </c>
      <c r="AF1540" s="79">
        <v>2.3000000000000003</v>
      </c>
      <c r="AG1540" s="79">
        <v>2.3000000000000007</v>
      </c>
      <c r="AH1540" s="79">
        <v>504031.19999999995</v>
      </c>
      <c r="AI1540" s="80">
        <v>181.25</v>
      </c>
      <c r="AJ1540" s="80" t="s">
        <v>4789</v>
      </c>
      <c r="AK1540" s="80">
        <v>0</v>
      </c>
      <c r="AL1540" s="80">
        <v>0</v>
      </c>
      <c r="AM1540" s="80">
        <v>91355654.999999985</v>
      </c>
      <c r="AN1540" s="80" t="e">
        <f t="shared" si="93"/>
        <v>#REF!</v>
      </c>
      <c r="AO1540" s="80" t="e">
        <f t="shared" si="94"/>
        <v>#REF!</v>
      </c>
      <c r="AP1540" s="80">
        <v>4029599.9999999981</v>
      </c>
      <c r="AQ1540" s="80">
        <v>4029599.9999999981</v>
      </c>
      <c r="AR1540" s="80">
        <v>4029599.9999999981</v>
      </c>
      <c r="AS1540" s="82">
        <v>44197</v>
      </c>
      <c r="AT1540" s="82">
        <v>53327</v>
      </c>
      <c r="AU1540" s="81" t="s">
        <v>3661</v>
      </c>
      <c r="AV1540" s="80">
        <v>4610.92</v>
      </c>
      <c r="AW1540" s="80" t="e">
        <f t="shared" si="95"/>
        <v>#REF!</v>
      </c>
    </row>
    <row r="1541" spans="2:49" ht="15" customHeight="1">
      <c r="B1541" s="68">
        <v>1531</v>
      </c>
      <c r="C1541" s="68">
        <v>2016</v>
      </c>
      <c r="D1541" s="69" t="s">
        <v>131</v>
      </c>
      <c r="E1541" s="68" t="s">
        <v>3032</v>
      </c>
      <c r="F1541" s="68" t="s">
        <v>4795</v>
      </c>
      <c r="G1541" s="69" t="s">
        <v>3033</v>
      </c>
      <c r="H1541" s="69" t="s">
        <v>3062</v>
      </c>
      <c r="I1541" s="87">
        <v>16993629000110</v>
      </c>
      <c r="J1541" s="69" t="s">
        <v>3034</v>
      </c>
      <c r="K1541" s="70" t="s">
        <v>1839</v>
      </c>
      <c r="L1541" s="69" t="s">
        <v>1840</v>
      </c>
      <c r="M1541" s="69" t="s">
        <v>4533</v>
      </c>
      <c r="N1541" s="69" t="s">
        <v>265</v>
      </c>
      <c r="O1541" s="69" t="s">
        <v>229</v>
      </c>
      <c r="P1541" s="69" t="s">
        <v>1822</v>
      </c>
      <c r="Q1541" s="69" t="s">
        <v>82</v>
      </c>
      <c r="R1541" s="72">
        <v>0</v>
      </c>
      <c r="S1541" s="88" t="e">
        <f t="shared" si="92"/>
        <v>#REF!</v>
      </c>
      <c r="T1541" s="71">
        <v>30</v>
      </c>
      <c r="U1541" s="71"/>
      <c r="V1541" s="71"/>
      <c r="W1541" s="71">
        <v>0</v>
      </c>
      <c r="X1541" s="71">
        <v>17.850000000000001</v>
      </c>
      <c r="Y1541" s="89">
        <v>0.1</v>
      </c>
      <c r="Z1541" s="90">
        <v>42</v>
      </c>
      <c r="AA1541" s="90">
        <v>42</v>
      </c>
      <c r="AB1541" s="90">
        <v>42</v>
      </c>
      <c r="AC1541" s="71">
        <v>4.2000000000000028</v>
      </c>
      <c r="AD1541" s="71">
        <v>4.2000000000000028</v>
      </c>
      <c r="AE1541" s="71">
        <v>4.2000000000000011</v>
      </c>
      <c r="AF1541" s="71">
        <v>4.2000000000000028</v>
      </c>
      <c r="AG1541" s="71">
        <v>4.1999999999999993</v>
      </c>
      <c r="AH1541" s="71">
        <v>1104465.6000000001</v>
      </c>
      <c r="AI1541" s="72">
        <v>147.85</v>
      </c>
      <c r="AJ1541" s="72" t="s">
        <v>4789</v>
      </c>
      <c r="AK1541" s="72">
        <v>0</v>
      </c>
      <c r="AL1541" s="72">
        <v>0</v>
      </c>
      <c r="AM1541" s="72">
        <v>163295238.95999998</v>
      </c>
      <c r="AN1541" s="72" t="e">
        <f t="shared" si="93"/>
        <v>#REF!</v>
      </c>
      <c r="AO1541" s="72" t="e">
        <f t="shared" si="94"/>
        <v>#REF!</v>
      </c>
      <c r="AP1541" s="72">
        <v>0</v>
      </c>
      <c r="AQ1541" s="72">
        <v>0</v>
      </c>
      <c r="AR1541" s="72">
        <v>0</v>
      </c>
      <c r="AS1541" s="74">
        <v>44197</v>
      </c>
      <c r="AT1541" s="74">
        <v>55153</v>
      </c>
      <c r="AU1541" s="73" t="s">
        <v>3661</v>
      </c>
      <c r="AV1541" s="72">
        <v>4610.92</v>
      </c>
      <c r="AW1541" s="72" t="e">
        <f t="shared" si="95"/>
        <v>#REF!</v>
      </c>
    </row>
    <row r="1542" spans="2:49" ht="15" customHeight="1">
      <c r="B1542" s="75">
        <v>1532</v>
      </c>
      <c r="C1542" s="75">
        <v>2016</v>
      </c>
      <c r="D1542" s="76" t="s">
        <v>131</v>
      </c>
      <c r="E1542" s="75" t="s">
        <v>3032</v>
      </c>
      <c r="F1542" s="75" t="s">
        <v>4795</v>
      </c>
      <c r="G1542" s="76" t="s">
        <v>3033</v>
      </c>
      <c r="H1542" s="76" t="s">
        <v>3063</v>
      </c>
      <c r="I1542" s="77">
        <v>23114510000195</v>
      </c>
      <c r="J1542" s="76" t="s">
        <v>3034</v>
      </c>
      <c r="K1542" s="78" t="s">
        <v>3064</v>
      </c>
      <c r="L1542" s="76" t="s">
        <v>595</v>
      </c>
      <c r="M1542" s="76" t="s">
        <v>4533</v>
      </c>
      <c r="N1542" s="76" t="s">
        <v>268</v>
      </c>
      <c r="O1542" s="76" t="s">
        <v>229</v>
      </c>
      <c r="P1542" s="76" t="s">
        <v>3065</v>
      </c>
      <c r="Q1542" s="76" t="s">
        <v>82</v>
      </c>
      <c r="R1542" s="80">
        <v>66937889.999999993</v>
      </c>
      <c r="S1542" s="91" t="e">
        <f t="shared" si="92"/>
        <v>#REF!</v>
      </c>
      <c r="T1542" s="79">
        <v>10.5</v>
      </c>
      <c r="U1542" s="79"/>
      <c r="V1542" s="79"/>
      <c r="W1542" s="79">
        <v>0</v>
      </c>
      <c r="X1542" s="79">
        <v>4.32</v>
      </c>
      <c r="Y1542" s="92">
        <v>0.1</v>
      </c>
      <c r="Z1542" s="93">
        <v>43</v>
      </c>
      <c r="AA1542" s="93">
        <v>43</v>
      </c>
      <c r="AB1542" s="93">
        <v>43</v>
      </c>
      <c r="AC1542" s="79">
        <v>4.3000000000000078</v>
      </c>
      <c r="AD1542" s="79">
        <v>4.3000000000000078</v>
      </c>
      <c r="AE1542" s="79">
        <v>4.3000000000000069</v>
      </c>
      <c r="AF1542" s="79">
        <v>4.3000000000000078</v>
      </c>
      <c r="AG1542" s="79">
        <v>4.2999999999999954</v>
      </c>
      <c r="AH1542" s="79">
        <v>1130762.4000000001</v>
      </c>
      <c r="AI1542" s="80">
        <v>188.8</v>
      </c>
      <c r="AJ1542" s="80" t="s">
        <v>4789</v>
      </c>
      <c r="AK1542" s="80">
        <v>0</v>
      </c>
      <c r="AL1542" s="80">
        <v>0</v>
      </c>
      <c r="AM1542" s="80">
        <v>213487941.12</v>
      </c>
      <c r="AN1542" s="80" t="e">
        <f t="shared" si="93"/>
        <v>#REF!</v>
      </c>
      <c r="AO1542" s="80" t="e">
        <f t="shared" si="94"/>
        <v>#REF!</v>
      </c>
      <c r="AP1542" s="80">
        <v>0</v>
      </c>
      <c r="AQ1542" s="80">
        <v>0</v>
      </c>
      <c r="AR1542" s="80">
        <v>0</v>
      </c>
      <c r="AS1542" s="82">
        <v>44197</v>
      </c>
      <c r="AT1542" s="82">
        <v>55153</v>
      </c>
      <c r="AU1542" s="81" t="s">
        <v>3661</v>
      </c>
      <c r="AV1542" s="80">
        <v>4610.92</v>
      </c>
      <c r="AW1542" s="80" t="e">
        <f t="shared" si="95"/>
        <v>#REF!</v>
      </c>
    </row>
    <row r="1543" spans="2:49" ht="15" customHeight="1">
      <c r="B1543" s="68">
        <v>1533</v>
      </c>
      <c r="C1543" s="68">
        <v>2016</v>
      </c>
      <c r="D1543" s="69" t="s">
        <v>131</v>
      </c>
      <c r="E1543" s="68" t="s">
        <v>3032</v>
      </c>
      <c r="F1543" s="68" t="s">
        <v>4795</v>
      </c>
      <c r="G1543" s="69" t="s">
        <v>3033</v>
      </c>
      <c r="H1543" s="69" t="s">
        <v>3066</v>
      </c>
      <c r="I1543" s="87">
        <v>8264991000121</v>
      </c>
      <c r="J1543" s="69" t="s">
        <v>3034</v>
      </c>
      <c r="K1543" s="70" t="s">
        <v>3067</v>
      </c>
      <c r="L1543" s="69" t="s">
        <v>3068</v>
      </c>
      <c r="M1543" s="69" t="s">
        <v>4533</v>
      </c>
      <c r="N1543" s="69" t="s">
        <v>569</v>
      </c>
      <c r="O1543" s="69" t="s">
        <v>229</v>
      </c>
      <c r="P1543" s="69" t="s">
        <v>3069</v>
      </c>
      <c r="Q1543" s="69" t="s">
        <v>82</v>
      </c>
      <c r="R1543" s="72">
        <v>67458370</v>
      </c>
      <c r="S1543" s="88" t="e">
        <f t="shared" si="92"/>
        <v>#REF!</v>
      </c>
      <c r="T1543" s="71">
        <v>9.81</v>
      </c>
      <c r="U1543" s="71"/>
      <c r="V1543" s="71"/>
      <c r="W1543" s="71">
        <v>0</v>
      </c>
      <c r="X1543" s="71">
        <v>6.02</v>
      </c>
      <c r="Y1543" s="89">
        <v>0.1</v>
      </c>
      <c r="Z1543" s="90">
        <v>59</v>
      </c>
      <c r="AA1543" s="90">
        <v>59</v>
      </c>
      <c r="AB1543" s="90">
        <v>59</v>
      </c>
      <c r="AC1543" s="71">
        <v>5.9000000000000048</v>
      </c>
      <c r="AD1543" s="71">
        <v>5.9000000000000048</v>
      </c>
      <c r="AE1543" s="71">
        <v>5.8999999999999986</v>
      </c>
      <c r="AF1543" s="71">
        <v>5.9000000000000048</v>
      </c>
      <c r="AG1543" s="71">
        <v>5.9</v>
      </c>
      <c r="AH1543" s="71">
        <v>1551511.2000000002</v>
      </c>
      <c r="AI1543" s="72">
        <v>193.95</v>
      </c>
      <c r="AJ1543" s="72" t="s">
        <v>4789</v>
      </c>
      <c r="AK1543" s="72">
        <v>0</v>
      </c>
      <c r="AL1543" s="72">
        <v>0</v>
      </c>
      <c r="AM1543" s="72">
        <v>300915597.24000001</v>
      </c>
      <c r="AN1543" s="72" t="e">
        <f t="shared" si="93"/>
        <v>#REF!</v>
      </c>
      <c r="AO1543" s="72" t="e">
        <f t="shared" si="94"/>
        <v>#REF!</v>
      </c>
      <c r="AP1543" s="72">
        <v>0</v>
      </c>
      <c r="AQ1543" s="72">
        <v>0</v>
      </c>
      <c r="AR1543" s="72">
        <v>0</v>
      </c>
      <c r="AS1543" s="74">
        <v>44197</v>
      </c>
      <c r="AT1543" s="74">
        <v>55153</v>
      </c>
      <c r="AU1543" s="73" t="s">
        <v>3661</v>
      </c>
      <c r="AV1543" s="72">
        <v>4610.92</v>
      </c>
      <c r="AW1543" s="72" t="e">
        <f t="shared" si="95"/>
        <v>#REF!</v>
      </c>
    </row>
    <row r="1544" spans="2:49" ht="15" customHeight="1">
      <c r="B1544" s="75">
        <v>1534</v>
      </c>
      <c r="C1544" s="75">
        <v>2016</v>
      </c>
      <c r="D1544" s="76" t="s">
        <v>131</v>
      </c>
      <c r="E1544" s="75" t="s">
        <v>3032</v>
      </c>
      <c r="F1544" s="75" t="s">
        <v>4795</v>
      </c>
      <c r="G1544" s="76" t="s">
        <v>3033</v>
      </c>
      <c r="H1544" s="76" t="s">
        <v>2052</v>
      </c>
      <c r="I1544" s="77">
        <v>14897684000180</v>
      </c>
      <c r="J1544" s="76" t="s">
        <v>3034</v>
      </c>
      <c r="K1544" s="78" t="s">
        <v>2053</v>
      </c>
      <c r="L1544" s="76" t="s">
        <v>2054</v>
      </c>
      <c r="M1544" s="76" t="s">
        <v>4533</v>
      </c>
      <c r="N1544" s="76" t="s">
        <v>137</v>
      </c>
      <c r="O1544" s="76" t="s">
        <v>229</v>
      </c>
      <c r="P1544" s="76" t="s">
        <v>2034</v>
      </c>
      <c r="Q1544" s="76" t="s">
        <v>82</v>
      </c>
      <c r="R1544" s="80">
        <v>0</v>
      </c>
      <c r="S1544" s="91" t="e">
        <f t="shared" si="92"/>
        <v>#REF!</v>
      </c>
      <c r="T1544" s="79">
        <v>29.327999999999999</v>
      </c>
      <c r="U1544" s="79"/>
      <c r="V1544" s="79"/>
      <c r="W1544" s="79">
        <v>0</v>
      </c>
      <c r="X1544" s="79">
        <v>12.91</v>
      </c>
      <c r="Y1544" s="92">
        <v>0.1</v>
      </c>
      <c r="Z1544" s="93">
        <v>53</v>
      </c>
      <c r="AA1544" s="93">
        <v>53</v>
      </c>
      <c r="AB1544" s="93">
        <v>53</v>
      </c>
      <c r="AC1544" s="79">
        <v>5.3</v>
      </c>
      <c r="AD1544" s="79">
        <v>5.3</v>
      </c>
      <c r="AE1544" s="79">
        <v>5.3000000000000016</v>
      </c>
      <c r="AF1544" s="79">
        <v>5.3</v>
      </c>
      <c r="AG1544" s="79">
        <v>5.2999999999999954</v>
      </c>
      <c r="AH1544" s="79">
        <v>1393730.4</v>
      </c>
      <c r="AI1544" s="80">
        <v>164.73</v>
      </c>
      <c r="AJ1544" s="80" t="s">
        <v>4789</v>
      </c>
      <c r="AK1544" s="80">
        <v>0</v>
      </c>
      <c r="AL1544" s="80">
        <v>0</v>
      </c>
      <c r="AM1544" s="80">
        <v>229589208.792</v>
      </c>
      <c r="AN1544" s="80" t="e">
        <f t="shared" si="93"/>
        <v>#REF!</v>
      </c>
      <c r="AO1544" s="80" t="e">
        <f t="shared" si="94"/>
        <v>#REF!</v>
      </c>
      <c r="AP1544" s="80">
        <v>0</v>
      </c>
      <c r="AQ1544" s="80">
        <v>0</v>
      </c>
      <c r="AR1544" s="80">
        <v>0</v>
      </c>
      <c r="AS1544" s="82">
        <v>44197</v>
      </c>
      <c r="AT1544" s="82">
        <v>55153</v>
      </c>
      <c r="AU1544" s="81" t="s">
        <v>3661</v>
      </c>
      <c r="AV1544" s="80">
        <v>4610.92</v>
      </c>
      <c r="AW1544" s="80" t="e">
        <f t="shared" si="95"/>
        <v>#REF!</v>
      </c>
    </row>
    <row r="1545" spans="2:49" ht="15" customHeight="1">
      <c r="B1545" s="68">
        <v>1535</v>
      </c>
      <c r="C1545" s="68">
        <v>2016</v>
      </c>
      <c r="D1545" s="69" t="s">
        <v>131</v>
      </c>
      <c r="E1545" s="68" t="s">
        <v>3032</v>
      </c>
      <c r="F1545" s="68" t="s">
        <v>4795</v>
      </c>
      <c r="G1545" s="69" t="s">
        <v>3033</v>
      </c>
      <c r="H1545" s="69" t="s">
        <v>2033</v>
      </c>
      <c r="I1545" s="87">
        <v>14659499000158</v>
      </c>
      <c r="J1545" s="69" t="s">
        <v>3034</v>
      </c>
      <c r="K1545" s="70" t="s">
        <v>2032</v>
      </c>
      <c r="L1545" s="69" t="s">
        <v>2033</v>
      </c>
      <c r="M1545" s="69" t="s">
        <v>4533</v>
      </c>
      <c r="N1545" s="69" t="s">
        <v>137</v>
      </c>
      <c r="O1545" s="69" t="s">
        <v>229</v>
      </c>
      <c r="P1545" s="69" t="s">
        <v>2034</v>
      </c>
      <c r="Q1545" s="69" t="s">
        <v>82</v>
      </c>
      <c r="R1545" s="72">
        <v>0</v>
      </c>
      <c r="S1545" s="88" t="e">
        <f t="shared" si="92"/>
        <v>#REF!</v>
      </c>
      <c r="T1545" s="71">
        <v>16</v>
      </c>
      <c r="U1545" s="71"/>
      <c r="V1545" s="71"/>
      <c r="W1545" s="71">
        <v>0</v>
      </c>
      <c r="X1545" s="71">
        <v>6.55</v>
      </c>
      <c r="Y1545" s="89">
        <v>0.1</v>
      </c>
      <c r="Z1545" s="90">
        <v>18</v>
      </c>
      <c r="AA1545" s="90">
        <v>18</v>
      </c>
      <c r="AB1545" s="90">
        <v>18</v>
      </c>
      <c r="AC1545" s="71">
        <v>1.8000000000000005</v>
      </c>
      <c r="AD1545" s="71">
        <v>1.8000000000000005</v>
      </c>
      <c r="AE1545" s="71">
        <v>1.8</v>
      </c>
      <c r="AF1545" s="71">
        <v>1.8000000000000005</v>
      </c>
      <c r="AG1545" s="71">
        <v>1.7999999999999996</v>
      </c>
      <c r="AH1545" s="71">
        <v>473342.4</v>
      </c>
      <c r="AI1545" s="72">
        <v>164.73</v>
      </c>
      <c r="AJ1545" s="72" t="s">
        <v>4789</v>
      </c>
      <c r="AK1545" s="72">
        <v>0</v>
      </c>
      <c r="AL1545" s="72">
        <v>0</v>
      </c>
      <c r="AM1545" s="72">
        <v>77973693.552000001</v>
      </c>
      <c r="AN1545" s="72" t="e">
        <f t="shared" si="93"/>
        <v>#REF!</v>
      </c>
      <c r="AO1545" s="72" t="e">
        <f t="shared" si="94"/>
        <v>#REF!</v>
      </c>
      <c r="AP1545" s="72">
        <v>0</v>
      </c>
      <c r="AQ1545" s="72">
        <v>0</v>
      </c>
      <c r="AR1545" s="72">
        <v>0</v>
      </c>
      <c r="AS1545" s="74">
        <v>44197</v>
      </c>
      <c r="AT1545" s="74">
        <v>55153</v>
      </c>
      <c r="AU1545" s="73" t="s">
        <v>3661</v>
      </c>
      <c r="AV1545" s="72">
        <v>4610.92</v>
      </c>
      <c r="AW1545" s="72" t="e">
        <f t="shared" si="95"/>
        <v>#REF!</v>
      </c>
    </row>
    <row r="1546" spans="2:49" ht="15" customHeight="1">
      <c r="B1546" s="75">
        <v>1536</v>
      </c>
      <c r="C1546" s="75">
        <v>2016</v>
      </c>
      <c r="D1546" s="76" t="s">
        <v>131</v>
      </c>
      <c r="E1546" s="75" t="s">
        <v>3032</v>
      </c>
      <c r="F1546" s="75" t="s">
        <v>4795</v>
      </c>
      <c r="G1546" s="76" t="s">
        <v>3033</v>
      </c>
      <c r="H1546" s="76" t="s">
        <v>2696</v>
      </c>
      <c r="I1546" s="77">
        <v>5545260000166</v>
      </c>
      <c r="J1546" s="76" t="s">
        <v>3034</v>
      </c>
      <c r="K1546" s="78" t="s">
        <v>2697</v>
      </c>
      <c r="L1546" s="76" t="s">
        <v>2696</v>
      </c>
      <c r="M1546" s="76" t="s">
        <v>4533</v>
      </c>
      <c r="N1546" s="76" t="s">
        <v>410</v>
      </c>
      <c r="O1546" s="76" t="s">
        <v>229</v>
      </c>
      <c r="P1546" s="76" t="s">
        <v>2698</v>
      </c>
      <c r="Q1546" s="76" t="s">
        <v>111</v>
      </c>
      <c r="R1546" s="80">
        <v>0</v>
      </c>
      <c r="S1546" s="91" t="e">
        <f t="shared" si="92"/>
        <v>#REF!</v>
      </c>
      <c r="T1546" s="79">
        <v>9</v>
      </c>
      <c r="U1546" s="79"/>
      <c r="V1546" s="79"/>
      <c r="W1546" s="79">
        <v>0</v>
      </c>
      <c r="X1546" s="79">
        <v>5.25</v>
      </c>
      <c r="Y1546" s="92">
        <v>0.1</v>
      </c>
      <c r="Z1546" s="93">
        <v>32</v>
      </c>
      <c r="AA1546" s="93">
        <v>32</v>
      </c>
      <c r="AB1546" s="93">
        <v>32</v>
      </c>
      <c r="AC1546" s="79">
        <v>3.2</v>
      </c>
      <c r="AD1546" s="79">
        <v>3.2</v>
      </c>
      <c r="AE1546" s="79">
        <v>3.1999999999999993</v>
      </c>
      <c r="AF1546" s="79">
        <v>3.2</v>
      </c>
      <c r="AG1546" s="79">
        <v>3.2000000000000015</v>
      </c>
      <c r="AH1546" s="79">
        <v>841497.59999999998</v>
      </c>
      <c r="AI1546" s="80">
        <v>195</v>
      </c>
      <c r="AJ1546" s="80" t="s">
        <v>4789</v>
      </c>
      <c r="AK1546" s="80">
        <v>0</v>
      </c>
      <c r="AL1546" s="80">
        <v>0</v>
      </c>
      <c r="AM1546" s="80">
        <v>164092032</v>
      </c>
      <c r="AN1546" s="80" t="e">
        <f t="shared" si="93"/>
        <v>#REF!</v>
      </c>
      <c r="AO1546" s="80" t="e">
        <f t="shared" si="94"/>
        <v>#REF!</v>
      </c>
      <c r="AP1546" s="80">
        <v>0</v>
      </c>
      <c r="AQ1546" s="80">
        <v>0</v>
      </c>
      <c r="AR1546" s="80">
        <v>0</v>
      </c>
      <c r="AS1546" s="82">
        <v>44197</v>
      </c>
      <c r="AT1546" s="82">
        <v>55153</v>
      </c>
      <c r="AU1546" s="81" t="s">
        <v>3661</v>
      </c>
      <c r="AV1546" s="80">
        <v>4610.92</v>
      </c>
      <c r="AW1546" s="80" t="e">
        <f t="shared" si="95"/>
        <v>#REF!</v>
      </c>
    </row>
    <row r="1547" spans="2:49" ht="15" customHeight="1">
      <c r="B1547" s="68">
        <v>1537</v>
      </c>
      <c r="C1547" s="68">
        <v>2016</v>
      </c>
      <c r="D1547" s="69" t="s">
        <v>131</v>
      </c>
      <c r="E1547" s="68" t="s">
        <v>3032</v>
      </c>
      <c r="F1547" s="68" t="s">
        <v>4795</v>
      </c>
      <c r="G1547" s="69" t="s">
        <v>3033</v>
      </c>
      <c r="H1547" s="69" t="s">
        <v>3071</v>
      </c>
      <c r="I1547" s="87">
        <v>11285456000161</v>
      </c>
      <c r="J1547" s="69" t="s">
        <v>3070</v>
      </c>
      <c r="K1547" s="70" t="s">
        <v>3072</v>
      </c>
      <c r="L1547" s="69" t="s">
        <v>3073</v>
      </c>
      <c r="M1547" s="69" t="s">
        <v>5621</v>
      </c>
      <c r="N1547" s="69" t="s">
        <v>499</v>
      </c>
      <c r="O1547" s="69" t="s">
        <v>179</v>
      </c>
      <c r="P1547" s="69" t="s">
        <v>179</v>
      </c>
      <c r="Q1547" s="69" t="s">
        <v>104</v>
      </c>
      <c r="R1547" s="72">
        <v>16899000</v>
      </c>
      <c r="S1547" s="88" t="e">
        <f t="shared" si="92"/>
        <v>#REF!</v>
      </c>
      <c r="T1547" s="71">
        <v>5.54</v>
      </c>
      <c r="U1547" s="71"/>
      <c r="V1547" s="71"/>
      <c r="W1547" s="71">
        <v>0</v>
      </c>
      <c r="X1547" s="71">
        <v>3.4</v>
      </c>
      <c r="Y1547" s="89">
        <v>0.1</v>
      </c>
      <c r="Z1547" s="90">
        <v>33</v>
      </c>
      <c r="AA1547" s="90">
        <v>33</v>
      </c>
      <c r="AB1547" s="90">
        <v>33</v>
      </c>
      <c r="AC1547" s="71">
        <v>3.3000000000000016</v>
      </c>
      <c r="AD1547" s="71">
        <v>3.3000000000000016</v>
      </c>
      <c r="AE1547" s="71">
        <v>3.3</v>
      </c>
      <c r="AF1547" s="71">
        <v>3.3000000000000016</v>
      </c>
      <c r="AG1547" s="71">
        <v>3.3000000000000007</v>
      </c>
      <c r="AH1547" s="71">
        <v>578556</v>
      </c>
      <c r="AI1547" s="72">
        <v>258</v>
      </c>
      <c r="AJ1547" s="72" t="s">
        <v>4789</v>
      </c>
      <c r="AK1547" s="72">
        <v>0</v>
      </c>
      <c r="AL1547" s="72">
        <v>0</v>
      </c>
      <c r="AM1547" s="72">
        <v>149267448</v>
      </c>
      <c r="AN1547" s="72" t="e">
        <f t="shared" si="93"/>
        <v>#REF!</v>
      </c>
      <c r="AO1547" s="72" t="e">
        <f t="shared" si="94"/>
        <v>#REF!</v>
      </c>
      <c r="AP1547" s="72">
        <v>6137042</v>
      </c>
      <c r="AQ1547" s="72">
        <v>6137042</v>
      </c>
      <c r="AR1547" s="72">
        <v>6137042</v>
      </c>
      <c r="AS1547" s="74">
        <v>44197</v>
      </c>
      <c r="AT1547" s="74">
        <v>51501</v>
      </c>
      <c r="AU1547" s="73" t="s">
        <v>3661</v>
      </c>
      <c r="AV1547" s="72">
        <v>4610.92</v>
      </c>
      <c r="AW1547" s="72" t="e">
        <f t="shared" si="95"/>
        <v>#REF!</v>
      </c>
    </row>
    <row r="1548" spans="2:49" ht="15" customHeight="1">
      <c r="B1548" s="75">
        <v>1538</v>
      </c>
      <c r="C1548" s="75">
        <v>2016</v>
      </c>
      <c r="D1548" s="76" t="s">
        <v>131</v>
      </c>
      <c r="E1548" s="75" t="s">
        <v>3032</v>
      </c>
      <c r="F1548" s="75" t="s">
        <v>4795</v>
      </c>
      <c r="G1548" s="76" t="s">
        <v>3033</v>
      </c>
      <c r="H1548" s="76" t="s">
        <v>3074</v>
      </c>
      <c r="I1548" s="77">
        <v>5646253000150</v>
      </c>
      <c r="J1548" s="76" t="s">
        <v>3034</v>
      </c>
      <c r="K1548" s="78" t="s">
        <v>3075</v>
      </c>
      <c r="L1548" s="76" t="s">
        <v>3076</v>
      </c>
      <c r="M1548" s="76" t="s">
        <v>4533</v>
      </c>
      <c r="N1548" s="76" t="s">
        <v>265</v>
      </c>
      <c r="O1548" s="76" t="s">
        <v>229</v>
      </c>
      <c r="P1548" s="76" t="s">
        <v>3077</v>
      </c>
      <c r="Q1548" s="76" t="s">
        <v>82</v>
      </c>
      <c r="R1548" s="80">
        <v>61145000</v>
      </c>
      <c r="S1548" s="91" t="e">
        <f t="shared" ref="S1548:S1611" si="96">(AW1548/AV1548)*R1548</f>
        <v>#REF!</v>
      </c>
      <c r="T1548" s="79">
        <v>13.3</v>
      </c>
      <c r="U1548" s="79"/>
      <c r="V1548" s="79"/>
      <c r="W1548" s="79">
        <v>0</v>
      </c>
      <c r="X1548" s="79">
        <v>6.62</v>
      </c>
      <c r="Y1548" s="92">
        <v>0.1</v>
      </c>
      <c r="Z1548" s="93">
        <v>59</v>
      </c>
      <c r="AA1548" s="93">
        <v>59</v>
      </c>
      <c r="AB1548" s="93">
        <v>59</v>
      </c>
      <c r="AC1548" s="79">
        <v>5.9000000000000048</v>
      </c>
      <c r="AD1548" s="79">
        <v>5.9000000000000048</v>
      </c>
      <c r="AE1548" s="79">
        <v>5.8999999999999986</v>
      </c>
      <c r="AF1548" s="79">
        <v>5.9000000000000048</v>
      </c>
      <c r="AG1548" s="79">
        <v>5.8999999999999986</v>
      </c>
      <c r="AH1548" s="79">
        <v>1551511.2000000002</v>
      </c>
      <c r="AI1548" s="80">
        <v>194</v>
      </c>
      <c r="AJ1548" s="80" t="s">
        <v>4789</v>
      </c>
      <c r="AK1548" s="80">
        <v>0</v>
      </c>
      <c r="AL1548" s="80">
        <v>0</v>
      </c>
      <c r="AM1548" s="80">
        <v>300993172.80000007</v>
      </c>
      <c r="AN1548" s="80" t="e">
        <f t="shared" ref="AN1548:AN1611" si="97">(AW1548/AV1548)*AI1548</f>
        <v>#REF!</v>
      </c>
      <c r="AO1548" s="80" t="e">
        <f t="shared" ref="AO1548:AO1611" si="98">(AW1548/AV1548)*AM1548</f>
        <v>#REF!</v>
      </c>
      <c r="AP1548" s="80">
        <v>0</v>
      </c>
      <c r="AQ1548" s="80">
        <v>0</v>
      </c>
      <c r="AR1548" s="80">
        <v>0</v>
      </c>
      <c r="AS1548" s="82">
        <v>44197</v>
      </c>
      <c r="AT1548" s="82">
        <v>55153</v>
      </c>
      <c r="AU1548" s="81" t="s">
        <v>3661</v>
      </c>
      <c r="AV1548" s="80">
        <v>4610.92</v>
      </c>
      <c r="AW1548" s="80" t="e">
        <f t="shared" ref="AW1548:AW1611" si="99">$E$8</f>
        <v>#REF!</v>
      </c>
    </row>
    <row r="1549" spans="2:49" ht="15" customHeight="1">
      <c r="B1549" s="68">
        <v>1539</v>
      </c>
      <c r="C1549" s="68">
        <v>2016</v>
      </c>
      <c r="D1549" s="69" t="s">
        <v>131</v>
      </c>
      <c r="E1549" s="68" t="s">
        <v>3032</v>
      </c>
      <c r="F1549" s="68" t="s">
        <v>4795</v>
      </c>
      <c r="G1549" s="69" t="s">
        <v>3033</v>
      </c>
      <c r="H1549" s="69" t="s">
        <v>1238</v>
      </c>
      <c r="I1549" s="87">
        <v>7401436000212</v>
      </c>
      <c r="J1549" s="69" t="s">
        <v>3043</v>
      </c>
      <c r="K1549" s="70" t="s">
        <v>3078</v>
      </c>
      <c r="L1549" s="69" t="s">
        <v>3079</v>
      </c>
      <c r="M1549" s="69" t="s">
        <v>4539</v>
      </c>
      <c r="N1549" s="69" t="s">
        <v>178</v>
      </c>
      <c r="O1549" s="69" t="s">
        <v>165</v>
      </c>
      <c r="P1549" s="69" t="s">
        <v>4564</v>
      </c>
      <c r="Q1549" s="69" t="s">
        <v>82</v>
      </c>
      <c r="R1549" s="72">
        <v>292400000</v>
      </c>
      <c r="S1549" s="88" t="e">
        <f t="shared" si="96"/>
        <v>#REF!</v>
      </c>
      <c r="T1549" s="71">
        <v>50</v>
      </c>
      <c r="U1549" s="71"/>
      <c r="V1549" s="71"/>
      <c r="W1549" s="71">
        <v>0</v>
      </c>
      <c r="X1549" s="71">
        <v>43.1</v>
      </c>
      <c r="Y1549" s="89">
        <v>0.1</v>
      </c>
      <c r="Z1549" s="90">
        <v>381</v>
      </c>
      <c r="AA1549" s="90">
        <v>381</v>
      </c>
      <c r="AB1549" s="90">
        <v>381</v>
      </c>
      <c r="AC1549" s="71">
        <v>38.10000000000003</v>
      </c>
      <c r="AD1549" s="71">
        <v>38.10000000000003</v>
      </c>
      <c r="AE1549" s="71">
        <v>38.100000000000009</v>
      </c>
      <c r="AF1549" s="71">
        <v>38.10000000000003</v>
      </c>
      <c r="AG1549" s="71">
        <v>38.099999999999945</v>
      </c>
      <c r="AH1549" s="71">
        <v>8349386.4000000004</v>
      </c>
      <c r="AI1549" s="72">
        <v>243.21</v>
      </c>
      <c r="AJ1549" s="72" t="s">
        <v>4789</v>
      </c>
      <c r="AK1549" s="72">
        <v>0</v>
      </c>
      <c r="AL1549" s="72">
        <v>0</v>
      </c>
      <c r="AM1549" s="72">
        <v>2030654266.3440003</v>
      </c>
      <c r="AN1549" s="72" t="e">
        <f t="shared" si="97"/>
        <v>#REF!</v>
      </c>
      <c r="AO1549" s="72" t="e">
        <f t="shared" si="98"/>
        <v>#REF!</v>
      </c>
      <c r="AP1549" s="72">
        <v>60500000.000000112</v>
      </c>
      <c r="AQ1549" s="72">
        <v>60500000.000000112</v>
      </c>
      <c r="AR1549" s="72">
        <v>60500000.000000112</v>
      </c>
      <c r="AS1549" s="74">
        <v>44197</v>
      </c>
      <c r="AT1549" s="74">
        <v>53327</v>
      </c>
      <c r="AU1549" s="73" t="s">
        <v>3661</v>
      </c>
      <c r="AV1549" s="72">
        <v>4610.92</v>
      </c>
      <c r="AW1549" s="72" t="e">
        <f t="shared" si="99"/>
        <v>#REF!</v>
      </c>
    </row>
    <row r="1550" spans="2:49" ht="15" customHeight="1">
      <c r="B1550" s="75">
        <v>1540</v>
      </c>
      <c r="C1550" s="75">
        <v>2016</v>
      </c>
      <c r="D1550" s="76" t="s">
        <v>131</v>
      </c>
      <c r="E1550" s="75" t="s">
        <v>3032</v>
      </c>
      <c r="F1550" s="75" t="s">
        <v>4795</v>
      </c>
      <c r="G1550" s="76" t="s">
        <v>3033</v>
      </c>
      <c r="H1550" s="76" t="s">
        <v>3080</v>
      </c>
      <c r="I1550" s="77">
        <v>62546387000133</v>
      </c>
      <c r="J1550" s="76" t="s">
        <v>3043</v>
      </c>
      <c r="K1550" s="78" t="s">
        <v>3081</v>
      </c>
      <c r="L1550" s="76" t="s">
        <v>3080</v>
      </c>
      <c r="M1550" s="76" t="s">
        <v>4535</v>
      </c>
      <c r="N1550" s="76" t="s">
        <v>83</v>
      </c>
      <c r="O1550" s="76" t="s">
        <v>165</v>
      </c>
      <c r="P1550" s="76" t="s">
        <v>4564</v>
      </c>
      <c r="Q1550" s="76" t="s">
        <v>82</v>
      </c>
      <c r="R1550" s="80">
        <v>30019640</v>
      </c>
      <c r="S1550" s="91" t="e">
        <f t="shared" si="96"/>
        <v>#REF!</v>
      </c>
      <c r="T1550" s="79">
        <v>5</v>
      </c>
      <c r="U1550" s="79"/>
      <c r="V1550" s="79"/>
      <c r="W1550" s="79">
        <v>0</v>
      </c>
      <c r="X1550" s="79">
        <v>4.5</v>
      </c>
      <c r="Y1550" s="92">
        <v>0.1</v>
      </c>
      <c r="Z1550" s="93">
        <v>34</v>
      </c>
      <c r="AA1550" s="93">
        <v>34</v>
      </c>
      <c r="AB1550" s="93">
        <v>34</v>
      </c>
      <c r="AC1550" s="79">
        <v>3.3999999999999986</v>
      </c>
      <c r="AD1550" s="79">
        <v>3.3999999999999986</v>
      </c>
      <c r="AE1550" s="79">
        <v>3.4000000000000008</v>
      </c>
      <c r="AF1550" s="79">
        <v>3.3999999999999986</v>
      </c>
      <c r="AG1550" s="79">
        <v>3.4000000000000004</v>
      </c>
      <c r="AH1550" s="79">
        <v>745089.60000000009</v>
      </c>
      <c r="AI1550" s="80">
        <v>199</v>
      </c>
      <c r="AJ1550" s="80" t="s">
        <v>4789</v>
      </c>
      <c r="AK1550" s="80">
        <v>0</v>
      </c>
      <c r="AL1550" s="80">
        <v>0</v>
      </c>
      <c r="AM1550" s="80">
        <v>148272830.40000001</v>
      </c>
      <c r="AN1550" s="80" t="e">
        <f t="shared" si="97"/>
        <v>#REF!</v>
      </c>
      <c r="AO1550" s="80" t="e">
        <f t="shared" si="98"/>
        <v>#REF!</v>
      </c>
      <c r="AP1550" s="80">
        <v>3750999.9999999949</v>
      </c>
      <c r="AQ1550" s="80">
        <v>3750999.9999999949</v>
      </c>
      <c r="AR1550" s="80">
        <v>3750999.9999999949</v>
      </c>
      <c r="AS1550" s="82">
        <v>44197</v>
      </c>
      <c r="AT1550" s="82">
        <v>53327</v>
      </c>
      <c r="AU1550" s="81" t="s">
        <v>3661</v>
      </c>
      <c r="AV1550" s="80">
        <v>4610.92</v>
      </c>
      <c r="AW1550" s="80" t="e">
        <f t="shared" si="99"/>
        <v>#REF!</v>
      </c>
    </row>
    <row r="1551" spans="2:49" ht="15" customHeight="1">
      <c r="B1551" s="68">
        <v>1541</v>
      </c>
      <c r="C1551" s="68">
        <v>2016</v>
      </c>
      <c r="D1551" s="69" t="s">
        <v>131</v>
      </c>
      <c r="E1551" s="68" t="s">
        <v>3032</v>
      </c>
      <c r="F1551" s="68" t="s">
        <v>4795</v>
      </c>
      <c r="G1551" s="69" t="s">
        <v>3033</v>
      </c>
      <c r="H1551" s="69" t="s">
        <v>3074</v>
      </c>
      <c r="I1551" s="87">
        <v>5646253000150</v>
      </c>
      <c r="J1551" s="69" t="s">
        <v>3034</v>
      </c>
      <c r="K1551" s="70" t="s">
        <v>3082</v>
      </c>
      <c r="L1551" s="69" t="s">
        <v>3083</v>
      </c>
      <c r="M1551" s="69" t="s">
        <v>4533</v>
      </c>
      <c r="N1551" s="69" t="s">
        <v>265</v>
      </c>
      <c r="O1551" s="69" t="s">
        <v>229</v>
      </c>
      <c r="P1551" s="69" t="s">
        <v>3077</v>
      </c>
      <c r="Q1551" s="69" t="s">
        <v>82</v>
      </c>
      <c r="R1551" s="72">
        <v>54182000</v>
      </c>
      <c r="S1551" s="88" t="e">
        <f t="shared" si="96"/>
        <v>#REF!</v>
      </c>
      <c r="T1551" s="71">
        <v>13.05</v>
      </c>
      <c r="U1551" s="71"/>
      <c r="V1551" s="71"/>
      <c r="W1551" s="71">
        <v>0</v>
      </c>
      <c r="X1551" s="71">
        <v>6.37</v>
      </c>
      <c r="Y1551" s="89">
        <v>0.1</v>
      </c>
      <c r="Z1551" s="90">
        <v>59</v>
      </c>
      <c r="AA1551" s="90">
        <v>59</v>
      </c>
      <c r="AB1551" s="90">
        <v>59</v>
      </c>
      <c r="AC1551" s="71">
        <v>5.6000000000000005</v>
      </c>
      <c r="AD1551" s="71">
        <v>5.6000000000000005</v>
      </c>
      <c r="AE1551" s="71">
        <v>5.6000000000000068</v>
      </c>
      <c r="AF1551" s="71">
        <v>5.6000000000000005</v>
      </c>
      <c r="AG1551" s="71">
        <v>5.5999999999999979</v>
      </c>
      <c r="AH1551" s="71">
        <v>1472620.7999999998</v>
      </c>
      <c r="AI1551" s="72">
        <v>194</v>
      </c>
      <c r="AJ1551" s="72" t="s">
        <v>4789</v>
      </c>
      <c r="AK1551" s="72">
        <v>0</v>
      </c>
      <c r="AL1551" s="72">
        <v>0</v>
      </c>
      <c r="AM1551" s="72">
        <v>285688435.20000005</v>
      </c>
      <c r="AN1551" s="72" t="e">
        <f t="shared" si="97"/>
        <v>#REF!</v>
      </c>
      <c r="AO1551" s="72" t="e">
        <f t="shared" si="98"/>
        <v>#REF!</v>
      </c>
      <c r="AP1551" s="72">
        <v>0</v>
      </c>
      <c r="AQ1551" s="72">
        <v>0</v>
      </c>
      <c r="AR1551" s="72">
        <v>0</v>
      </c>
      <c r="AS1551" s="74">
        <v>44197</v>
      </c>
      <c r="AT1551" s="74">
        <v>55153</v>
      </c>
      <c r="AU1551" s="73" t="s">
        <v>3661</v>
      </c>
      <c r="AV1551" s="72">
        <v>4610.92</v>
      </c>
      <c r="AW1551" s="72" t="e">
        <f t="shared" si="99"/>
        <v>#REF!</v>
      </c>
    </row>
    <row r="1552" spans="2:49" ht="15" customHeight="1">
      <c r="B1552" s="75">
        <v>1542</v>
      </c>
      <c r="C1552" s="75">
        <v>2016</v>
      </c>
      <c r="D1552" s="76" t="s">
        <v>131</v>
      </c>
      <c r="E1552" s="75" t="s">
        <v>3032</v>
      </c>
      <c r="F1552" s="75" t="s">
        <v>4795</v>
      </c>
      <c r="G1552" s="76" t="s">
        <v>3033</v>
      </c>
      <c r="H1552" s="76" t="s">
        <v>3084</v>
      </c>
      <c r="I1552" s="77">
        <v>5938884000143</v>
      </c>
      <c r="J1552" s="76" t="s">
        <v>3043</v>
      </c>
      <c r="K1552" s="78" t="s">
        <v>3085</v>
      </c>
      <c r="L1552" s="76" t="s">
        <v>3086</v>
      </c>
      <c r="M1552" s="76" t="s">
        <v>4533</v>
      </c>
      <c r="N1552" s="76" t="s">
        <v>83</v>
      </c>
      <c r="O1552" s="76" t="s">
        <v>165</v>
      </c>
      <c r="P1552" s="76" t="s">
        <v>4463</v>
      </c>
      <c r="Q1552" s="76" t="s">
        <v>82</v>
      </c>
      <c r="R1552" s="80">
        <v>97540000</v>
      </c>
      <c r="S1552" s="91" t="e">
        <f t="shared" si="96"/>
        <v>#REF!</v>
      </c>
      <c r="T1552" s="79">
        <v>48.5</v>
      </c>
      <c r="U1552" s="79"/>
      <c r="V1552" s="79"/>
      <c r="W1552" s="79">
        <v>0</v>
      </c>
      <c r="X1552" s="79">
        <v>18.8</v>
      </c>
      <c r="Y1552" s="92">
        <v>0.1</v>
      </c>
      <c r="Z1552" s="93">
        <v>137</v>
      </c>
      <c r="AA1552" s="93">
        <v>137</v>
      </c>
      <c r="AB1552" s="93">
        <v>137</v>
      </c>
      <c r="AC1552" s="79">
        <v>13.7</v>
      </c>
      <c r="AD1552" s="79">
        <v>13.7</v>
      </c>
      <c r="AE1552" s="79">
        <v>13.699999999999996</v>
      </c>
      <c r="AF1552" s="79">
        <v>13.7</v>
      </c>
      <c r="AG1552" s="79">
        <v>13.700000000000006</v>
      </c>
      <c r="AH1552" s="79">
        <v>3002272.8000000003</v>
      </c>
      <c r="AI1552" s="80">
        <v>245.2</v>
      </c>
      <c r="AJ1552" s="80" t="s">
        <v>4789</v>
      </c>
      <c r="AK1552" s="80">
        <v>0</v>
      </c>
      <c r="AL1552" s="80">
        <v>0</v>
      </c>
      <c r="AM1552" s="80">
        <v>736157290.55999994</v>
      </c>
      <c r="AN1552" s="80" t="e">
        <f t="shared" si="97"/>
        <v>#REF!</v>
      </c>
      <c r="AO1552" s="80" t="e">
        <f t="shared" si="98"/>
        <v>#REF!</v>
      </c>
      <c r="AP1552" s="80">
        <v>30820499.999999985</v>
      </c>
      <c r="AQ1552" s="80">
        <v>30820499.999999985</v>
      </c>
      <c r="AR1552" s="80">
        <v>30820499.999999985</v>
      </c>
      <c r="AS1552" s="82">
        <v>44197</v>
      </c>
      <c r="AT1552" s="82">
        <v>53327</v>
      </c>
      <c r="AU1552" s="81" t="s">
        <v>3661</v>
      </c>
      <c r="AV1552" s="80">
        <v>4610.92</v>
      </c>
      <c r="AW1552" s="80" t="e">
        <f t="shared" si="99"/>
        <v>#REF!</v>
      </c>
    </row>
    <row r="1553" spans="2:49" ht="15" customHeight="1">
      <c r="B1553" s="68">
        <v>1543</v>
      </c>
      <c r="C1553" s="68">
        <v>2016</v>
      </c>
      <c r="D1553" s="69" t="s">
        <v>131</v>
      </c>
      <c r="E1553" s="68" t="s">
        <v>3032</v>
      </c>
      <c r="F1553" s="68" t="s">
        <v>4795</v>
      </c>
      <c r="G1553" s="69" t="s">
        <v>3033</v>
      </c>
      <c r="H1553" s="69" t="s">
        <v>3087</v>
      </c>
      <c r="I1553" s="87">
        <v>1105558000102</v>
      </c>
      <c r="J1553" s="69" t="s">
        <v>3043</v>
      </c>
      <c r="K1553" s="70" t="s">
        <v>3088</v>
      </c>
      <c r="L1553" s="69" t="s">
        <v>3087</v>
      </c>
      <c r="M1553" s="69" t="s">
        <v>4533</v>
      </c>
      <c r="N1553" s="69" t="s">
        <v>144</v>
      </c>
      <c r="O1553" s="69" t="s">
        <v>165</v>
      </c>
      <c r="P1553" s="69" t="s">
        <v>4463</v>
      </c>
      <c r="Q1553" s="69" t="s">
        <v>82</v>
      </c>
      <c r="R1553" s="72">
        <v>26376000</v>
      </c>
      <c r="S1553" s="88" t="e">
        <f t="shared" si="96"/>
        <v>#REF!</v>
      </c>
      <c r="T1553" s="71">
        <v>16</v>
      </c>
      <c r="U1553" s="71"/>
      <c r="V1553" s="71"/>
      <c r="W1553" s="71">
        <v>0</v>
      </c>
      <c r="X1553" s="71">
        <v>7.7</v>
      </c>
      <c r="Y1553" s="89">
        <v>0.1</v>
      </c>
      <c r="Z1553" s="90">
        <v>77</v>
      </c>
      <c r="AA1553" s="90">
        <v>77</v>
      </c>
      <c r="AB1553" s="90">
        <v>77</v>
      </c>
      <c r="AC1553" s="71">
        <v>7.7000000000000082</v>
      </c>
      <c r="AD1553" s="71">
        <v>7.7000000000000082</v>
      </c>
      <c r="AE1553" s="71">
        <v>7.6999999999999975</v>
      </c>
      <c r="AF1553" s="71">
        <v>7.7000000000000082</v>
      </c>
      <c r="AG1553" s="71">
        <v>7.7000000000000028</v>
      </c>
      <c r="AH1553" s="71">
        <v>1687408.7999999998</v>
      </c>
      <c r="AI1553" s="72">
        <v>217.18</v>
      </c>
      <c r="AJ1553" s="72" t="s">
        <v>4789</v>
      </c>
      <c r="AK1553" s="72">
        <v>0</v>
      </c>
      <c r="AL1553" s="72">
        <v>0</v>
      </c>
      <c r="AM1553" s="72">
        <v>366471443.18400007</v>
      </c>
      <c r="AN1553" s="72" t="e">
        <f t="shared" si="97"/>
        <v>#REF!</v>
      </c>
      <c r="AO1553" s="72" t="e">
        <f t="shared" si="98"/>
        <v>#REF!</v>
      </c>
      <c r="AP1553" s="72">
        <v>15320586.650000002</v>
      </c>
      <c r="AQ1553" s="72">
        <v>15320586.650000002</v>
      </c>
      <c r="AR1553" s="72">
        <v>15320586.650000002</v>
      </c>
      <c r="AS1553" s="74">
        <v>44197</v>
      </c>
      <c r="AT1553" s="74">
        <v>53327</v>
      </c>
      <c r="AU1553" s="73" t="s">
        <v>3661</v>
      </c>
      <c r="AV1553" s="72">
        <v>4610.92</v>
      </c>
      <c r="AW1553" s="72" t="e">
        <f t="shared" si="99"/>
        <v>#REF!</v>
      </c>
    </row>
    <row r="1554" spans="2:49" ht="15" customHeight="1">
      <c r="B1554" s="75">
        <v>1544</v>
      </c>
      <c r="C1554" s="75">
        <v>2016</v>
      </c>
      <c r="D1554" s="76" t="s">
        <v>131</v>
      </c>
      <c r="E1554" s="75" t="s">
        <v>3032</v>
      </c>
      <c r="F1554" s="75" t="s">
        <v>4795</v>
      </c>
      <c r="G1554" s="76" t="s">
        <v>3033</v>
      </c>
      <c r="H1554" s="76" t="s">
        <v>3089</v>
      </c>
      <c r="I1554" s="77">
        <v>8070508006532</v>
      </c>
      <c r="J1554" s="76" t="s">
        <v>3043</v>
      </c>
      <c r="K1554" s="78" t="s">
        <v>3090</v>
      </c>
      <c r="L1554" s="76" t="s">
        <v>3089</v>
      </c>
      <c r="M1554" s="76" t="s">
        <v>4533</v>
      </c>
      <c r="N1554" s="76" t="s">
        <v>83</v>
      </c>
      <c r="O1554" s="76" t="s">
        <v>165</v>
      </c>
      <c r="P1554" s="76" t="s">
        <v>295</v>
      </c>
      <c r="Q1554" s="76" t="s">
        <v>82</v>
      </c>
      <c r="R1554" s="80">
        <v>129893000</v>
      </c>
      <c r="S1554" s="91" t="e">
        <f t="shared" si="96"/>
        <v>#REF!</v>
      </c>
      <c r="T1554" s="79">
        <v>20.893000000000001</v>
      </c>
      <c r="U1554" s="79"/>
      <c r="V1554" s="79"/>
      <c r="W1554" s="79">
        <v>0</v>
      </c>
      <c r="X1554" s="79">
        <v>13.7</v>
      </c>
      <c r="Y1554" s="92">
        <v>0.1</v>
      </c>
      <c r="Z1554" s="93">
        <v>110</v>
      </c>
      <c r="AA1554" s="93">
        <v>110</v>
      </c>
      <c r="AB1554" s="93">
        <v>110</v>
      </c>
      <c r="AC1554" s="79">
        <v>11</v>
      </c>
      <c r="AD1554" s="79">
        <v>11</v>
      </c>
      <c r="AE1554" s="79">
        <v>10.999999999999995</v>
      </c>
      <c r="AF1554" s="79">
        <v>11</v>
      </c>
      <c r="AG1554" s="79">
        <v>11.000000000000007</v>
      </c>
      <c r="AH1554" s="79">
        <v>2410584</v>
      </c>
      <c r="AI1554" s="80">
        <v>251</v>
      </c>
      <c r="AJ1554" s="80" t="s">
        <v>4789</v>
      </c>
      <c r="AK1554" s="80">
        <v>0</v>
      </c>
      <c r="AL1554" s="80">
        <v>0</v>
      </c>
      <c r="AM1554" s="80">
        <v>605056584</v>
      </c>
      <c r="AN1554" s="80" t="e">
        <f t="shared" si="97"/>
        <v>#REF!</v>
      </c>
      <c r="AO1554" s="80" t="e">
        <f t="shared" si="98"/>
        <v>#REF!</v>
      </c>
      <c r="AP1554" s="80">
        <v>24837399.999999985</v>
      </c>
      <c r="AQ1554" s="80">
        <v>24837399.999999985</v>
      </c>
      <c r="AR1554" s="80">
        <v>24837399.999999985</v>
      </c>
      <c r="AS1554" s="82">
        <v>44197</v>
      </c>
      <c r="AT1554" s="82">
        <v>53327</v>
      </c>
      <c r="AU1554" s="81" t="s">
        <v>3661</v>
      </c>
      <c r="AV1554" s="80">
        <v>4610.92</v>
      </c>
      <c r="AW1554" s="80" t="e">
        <f t="shared" si="99"/>
        <v>#REF!</v>
      </c>
    </row>
    <row r="1555" spans="2:49" ht="15" customHeight="1">
      <c r="B1555" s="68">
        <v>1545</v>
      </c>
      <c r="C1555" s="68">
        <v>2016</v>
      </c>
      <c r="D1555" s="69" t="s">
        <v>131</v>
      </c>
      <c r="E1555" s="68" t="s">
        <v>3032</v>
      </c>
      <c r="F1555" s="68" t="s">
        <v>4795</v>
      </c>
      <c r="G1555" s="69" t="s">
        <v>3033</v>
      </c>
      <c r="H1555" s="69" t="s">
        <v>3091</v>
      </c>
      <c r="I1555" s="87">
        <v>17201404000146</v>
      </c>
      <c r="J1555" s="69" t="s">
        <v>3034</v>
      </c>
      <c r="K1555" s="70" t="s">
        <v>3092</v>
      </c>
      <c r="L1555" s="69" t="s">
        <v>3091</v>
      </c>
      <c r="M1555" s="69" t="s">
        <v>4533</v>
      </c>
      <c r="N1555" s="69" t="s">
        <v>152</v>
      </c>
      <c r="O1555" s="69" t="s">
        <v>229</v>
      </c>
      <c r="P1555" s="69" t="s">
        <v>3093</v>
      </c>
      <c r="Q1555" s="69" t="s">
        <v>111</v>
      </c>
      <c r="R1555" s="72">
        <v>39635100</v>
      </c>
      <c r="S1555" s="88" t="e">
        <f t="shared" si="96"/>
        <v>#REF!</v>
      </c>
      <c r="T1555" s="71">
        <v>9.1</v>
      </c>
      <c r="U1555" s="71"/>
      <c r="V1555" s="71"/>
      <c r="W1555" s="71">
        <v>0</v>
      </c>
      <c r="X1555" s="71">
        <v>6.13</v>
      </c>
      <c r="Y1555" s="89">
        <v>0.1</v>
      </c>
      <c r="Z1555" s="90">
        <v>15</v>
      </c>
      <c r="AA1555" s="90">
        <v>15</v>
      </c>
      <c r="AB1555" s="90">
        <v>15</v>
      </c>
      <c r="AC1555" s="71">
        <v>1.5000000000000009</v>
      </c>
      <c r="AD1555" s="71">
        <v>1.5000000000000009</v>
      </c>
      <c r="AE1555" s="71">
        <v>1.4999999999999996</v>
      </c>
      <c r="AF1555" s="71">
        <v>1.5000000000000009</v>
      </c>
      <c r="AG1555" s="71">
        <v>1.4999999999999991</v>
      </c>
      <c r="AH1555" s="71">
        <v>394452</v>
      </c>
      <c r="AI1555" s="72">
        <v>189.15</v>
      </c>
      <c r="AJ1555" s="72" t="s">
        <v>4789</v>
      </c>
      <c r="AK1555" s="72">
        <v>0</v>
      </c>
      <c r="AL1555" s="72">
        <v>0</v>
      </c>
      <c r="AM1555" s="72">
        <v>74610595.800000012</v>
      </c>
      <c r="AN1555" s="72" t="e">
        <f t="shared" si="97"/>
        <v>#REF!</v>
      </c>
      <c r="AO1555" s="72" t="e">
        <f t="shared" si="98"/>
        <v>#REF!</v>
      </c>
      <c r="AP1555" s="72">
        <v>0</v>
      </c>
      <c r="AQ1555" s="72">
        <v>0</v>
      </c>
      <c r="AR1555" s="72">
        <v>0</v>
      </c>
      <c r="AS1555" s="74">
        <v>44197</v>
      </c>
      <c r="AT1555" s="74">
        <v>55153</v>
      </c>
      <c r="AU1555" s="73" t="s">
        <v>3661</v>
      </c>
      <c r="AV1555" s="72">
        <v>4610.92</v>
      </c>
      <c r="AW1555" s="72" t="e">
        <f t="shared" si="99"/>
        <v>#REF!</v>
      </c>
    </row>
    <row r="1556" spans="2:49" ht="15" customHeight="1">
      <c r="B1556" s="75">
        <v>1546</v>
      </c>
      <c r="C1556" s="75">
        <v>2016</v>
      </c>
      <c r="D1556" s="76" t="s">
        <v>131</v>
      </c>
      <c r="E1556" s="75" t="s">
        <v>3032</v>
      </c>
      <c r="F1556" s="75" t="s">
        <v>4795</v>
      </c>
      <c r="G1556" s="76" t="s">
        <v>3033</v>
      </c>
      <c r="H1556" s="76" t="s">
        <v>3094</v>
      </c>
      <c r="I1556" s="77">
        <v>8017729000182</v>
      </c>
      <c r="J1556" s="76" t="s">
        <v>3034</v>
      </c>
      <c r="K1556" s="78" t="s">
        <v>3095</v>
      </c>
      <c r="L1556" s="76" t="s">
        <v>3094</v>
      </c>
      <c r="M1556" s="76" t="s">
        <v>4533</v>
      </c>
      <c r="N1556" s="76" t="s">
        <v>410</v>
      </c>
      <c r="O1556" s="76" t="s">
        <v>229</v>
      </c>
      <c r="P1556" s="76" t="s">
        <v>3096</v>
      </c>
      <c r="Q1556" s="76" t="s">
        <v>111</v>
      </c>
      <c r="R1556" s="80">
        <v>19220000</v>
      </c>
      <c r="S1556" s="91" t="e">
        <f t="shared" si="96"/>
        <v>#REF!</v>
      </c>
      <c r="T1556" s="79">
        <v>4</v>
      </c>
      <c r="U1556" s="79"/>
      <c r="V1556" s="79"/>
      <c r="W1556" s="79">
        <v>0</v>
      </c>
      <c r="X1556" s="79">
        <v>2.4700000000000002</v>
      </c>
      <c r="Y1556" s="92">
        <v>0.1</v>
      </c>
      <c r="Z1556" s="93">
        <v>17</v>
      </c>
      <c r="AA1556" s="93">
        <v>17</v>
      </c>
      <c r="AB1556" s="93">
        <v>17</v>
      </c>
      <c r="AC1556" s="79">
        <v>1.6999999999999997</v>
      </c>
      <c r="AD1556" s="79">
        <v>1.6999999999999997</v>
      </c>
      <c r="AE1556" s="79">
        <v>1.7000000000000011</v>
      </c>
      <c r="AF1556" s="79">
        <v>1.6999999999999997</v>
      </c>
      <c r="AG1556" s="79">
        <v>1.7</v>
      </c>
      <c r="AH1556" s="79">
        <v>447045.6</v>
      </c>
      <c r="AI1556" s="80">
        <v>195</v>
      </c>
      <c r="AJ1556" s="80" t="s">
        <v>4789</v>
      </c>
      <c r="AK1556" s="80">
        <v>0</v>
      </c>
      <c r="AL1556" s="80">
        <v>0</v>
      </c>
      <c r="AM1556" s="80">
        <v>87173892</v>
      </c>
      <c r="AN1556" s="80" t="e">
        <f t="shared" si="97"/>
        <v>#REF!</v>
      </c>
      <c r="AO1556" s="80" t="e">
        <f t="shared" si="98"/>
        <v>#REF!</v>
      </c>
      <c r="AP1556" s="80">
        <v>0</v>
      </c>
      <c r="AQ1556" s="80">
        <v>0</v>
      </c>
      <c r="AR1556" s="80">
        <v>0</v>
      </c>
      <c r="AS1556" s="82">
        <v>44197</v>
      </c>
      <c r="AT1556" s="82">
        <v>55153</v>
      </c>
      <c r="AU1556" s="81" t="s">
        <v>3661</v>
      </c>
      <c r="AV1556" s="80">
        <v>4610.92</v>
      </c>
      <c r="AW1556" s="80" t="e">
        <f t="shared" si="99"/>
        <v>#REF!</v>
      </c>
    </row>
    <row r="1557" spans="2:49" ht="15" customHeight="1">
      <c r="B1557" s="68">
        <v>1547</v>
      </c>
      <c r="C1557" s="68">
        <v>2016</v>
      </c>
      <c r="D1557" s="69" t="s">
        <v>131</v>
      </c>
      <c r="E1557" s="68" t="s">
        <v>3032</v>
      </c>
      <c r="F1557" s="68" t="s">
        <v>4795</v>
      </c>
      <c r="G1557" s="69" t="s">
        <v>3033</v>
      </c>
      <c r="H1557" s="69" t="s">
        <v>3097</v>
      </c>
      <c r="I1557" s="87">
        <v>17578280000112</v>
      </c>
      <c r="J1557" s="69" t="s">
        <v>3034</v>
      </c>
      <c r="K1557" s="70" t="s">
        <v>3098</v>
      </c>
      <c r="L1557" s="69" t="s">
        <v>3099</v>
      </c>
      <c r="M1557" s="69" t="s">
        <v>4537</v>
      </c>
      <c r="N1557" s="69" t="s">
        <v>410</v>
      </c>
      <c r="O1557" s="69" t="s">
        <v>229</v>
      </c>
      <c r="P1557" s="69" t="s">
        <v>3069</v>
      </c>
      <c r="Q1557" s="69" t="s">
        <v>111</v>
      </c>
      <c r="R1557" s="72">
        <v>84796700</v>
      </c>
      <c r="S1557" s="88" t="e">
        <f t="shared" si="96"/>
        <v>#REF!</v>
      </c>
      <c r="T1557" s="71">
        <v>14.923</v>
      </c>
      <c r="U1557" s="71"/>
      <c r="V1557" s="71"/>
      <c r="W1557" s="71">
        <v>0</v>
      </c>
      <c r="X1557" s="71">
        <v>7.64</v>
      </c>
      <c r="Y1557" s="89">
        <v>0.1</v>
      </c>
      <c r="Z1557" s="90">
        <v>75</v>
      </c>
      <c r="AA1557" s="90">
        <v>75</v>
      </c>
      <c r="AB1557" s="90">
        <v>75</v>
      </c>
      <c r="AC1557" s="71">
        <v>7.5000000000000053</v>
      </c>
      <c r="AD1557" s="71">
        <v>7.5000000000000053</v>
      </c>
      <c r="AE1557" s="71">
        <v>7.4999999999999831</v>
      </c>
      <c r="AF1557" s="71">
        <v>7.5000000000000053</v>
      </c>
      <c r="AG1557" s="71">
        <v>7.4999999999999982</v>
      </c>
      <c r="AH1557" s="71">
        <v>1972260</v>
      </c>
      <c r="AI1557" s="72">
        <v>184</v>
      </c>
      <c r="AJ1557" s="72" t="s">
        <v>4789</v>
      </c>
      <c r="AK1557" s="72">
        <v>0</v>
      </c>
      <c r="AL1557" s="72">
        <v>0</v>
      </c>
      <c r="AM1557" s="72">
        <v>362895840</v>
      </c>
      <c r="AN1557" s="72" t="e">
        <f t="shared" si="97"/>
        <v>#REF!</v>
      </c>
      <c r="AO1557" s="72" t="e">
        <f t="shared" si="98"/>
        <v>#REF!</v>
      </c>
      <c r="AP1557" s="72">
        <v>0</v>
      </c>
      <c r="AQ1557" s="72">
        <v>0</v>
      </c>
      <c r="AR1557" s="72">
        <v>0</v>
      </c>
      <c r="AS1557" s="74">
        <v>44197</v>
      </c>
      <c r="AT1557" s="74">
        <v>55153</v>
      </c>
      <c r="AU1557" s="73" t="s">
        <v>3661</v>
      </c>
      <c r="AV1557" s="72">
        <v>4610.92</v>
      </c>
      <c r="AW1557" s="72" t="e">
        <f t="shared" si="99"/>
        <v>#REF!</v>
      </c>
    </row>
    <row r="1558" spans="2:49" ht="15" customHeight="1">
      <c r="B1558" s="75">
        <v>1548</v>
      </c>
      <c r="C1558" s="75">
        <v>2016</v>
      </c>
      <c r="D1558" s="76" t="s">
        <v>131</v>
      </c>
      <c r="E1558" s="75" t="s">
        <v>3032</v>
      </c>
      <c r="F1558" s="75" t="s">
        <v>4795</v>
      </c>
      <c r="G1558" s="76" t="s">
        <v>3033</v>
      </c>
      <c r="H1558" s="76" t="s">
        <v>3100</v>
      </c>
      <c r="I1558" s="77">
        <v>20000000000000</v>
      </c>
      <c r="J1558" s="76" t="s">
        <v>3034</v>
      </c>
      <c r="K1558" s="78" t="s">
        <v>3101</v>
      </c>
      <c r="L1558" s="76" t="s">
        <v>3102</v>
      </c>
      <c r="M1558" s="76" t="s">
        <v>4537</v>
      </c>
      <c r="N1558" s="76" t="s">
        <v>262</v>
      </c>
      <c r="O1558" s="76" t="s">
        <v>229</v>
      </c>
      <c r="P1558" s="76" t="s">
        <v>3103</v>
      </c>
      <c r="Q1558" s="76" t="s">
        <v>111</v>
      </c>
      <c r="R1558" s="80">
        <v>51742320</v>
      </c>
      <c r="S1558" s="91" t="e">
        <f t="shared" si="96"/>
        <v>#REF!</v>
      </c>
      <c r="T1558" s="79">
        <v>18.738</v>
      </c>
      <c r="U1558" s="79"/>
      <c r="V1558" s="79"/>
      <c r="W1558" s="79">
        <v>0</v>
      </c>
      <c r="X1558" s="79">
        <v>6.83</v>
      </c>
      <c r="Y1558" s="92">
        <v>0.1</v>
      </c>
      <c r="Z1558" s="93">
        <v>30</v>
      </c>
      <c r="AA1558" s="93">
        <v>30</v>
      </c>
      <c r="AB1558" s="93">
        <v>30</v>
      </c>
      <c r="AC1558" s="79">
        <v>2.9999999999999996</v>
      </c>
      <c r="AD1558" s="79">
        <v>2.9999999999999996</v>
      </c>
      <c r="AE1558" s="79">
        <v>2.9999999999999996</v>
      </c>
      <c r="AF1558" s="79">
        <v>2.9999999999999996</v>
      </c>
      <c r="AG1558" s="79">
        <v>2.9999999999999991</v>
      </c>
      <c r="AH1558" s="79">
        <v>788903.99999999988</v>
      </c>
      <c r="AI1558" s="80">
        <v>189.98</v>
      </c>
      <c r="AJ1558" s="80" t="s">
        <v>4789</v>
      </c>
      <c r="AK1558" s="80">
        <v>0</v>
      </c>
      <c r="AL1558" s="80">
        <v>0</v>
      </c>
      <c r="AM1558" s="80">
        <v>149875981.91999996</v>
      </c>
      <c r="AN1558" s="80" t="e">
        <f t="shared" si="97"/>
        <v>#REF!</v>
      </c>
      <c r="AO1558" s="80" t="e">
        <f t="shared" si="98"/>
        <v>#REF!</v>
      </c>
      <c r="AP1558" s="80">
        <v>0</v>
      </c>
      <c r="AQ1558" s="80">
        <v>0</v>
      </c>
      <c r="AR1558" s="80">
        <v>0</v>
      </c>
      <c r="AS1558" s="82">
        <v>44197</v>
      </c>
      <c r="AT1558" s="82">
        <v>55153</v>
      </c>
      <c r="AU1558" s="81" t="s">
        <v>3661</v>
      </c>
      <c r="AV1558" s="80">
        <v>4610.92</v>
      </c>
      <c r="AW1558" s="80" t="e">
        <f t="shared" si="99"/>
        <v>#REF!</v>
      </c>
    </row>
    <row r="1559" spans="2:49" ht="15" customHeight="1">
      <c r="B1559" s="68">
        <v>1549</v>
      </c>
      <c r="C1559" s="68">
        <v>2016</v>
      </c>
      <c r="D1559" s="69" t="s">
        <v>131</v>
      </c>
      <c r="E1559" s="68" t="s">
        <v>3032</v>
      </c>
      <c r="F1559" s="68" t="s">
        <v>4795</v>
      </c>
      <c r="G1559" s="69" t="s">
        <v>3033</v>
      </c>
      <c r="H1559" s="69" t="s">
        <v>3104</v>
      </c>
      <c r="I1559" s="87">
        <v>5516658000174</v>
      </c>
      <c r="J1559" s="69" t="s">
        <v>3034</v>
      </c>
      <c r="K1559" s="70" t="s">
        <v>3105</v>
      </c>
      <c r="L1559" s="69" t="s">
        <v>3104</v>
      </c>
      <c r="M1559" s="69" t="s">
        <v>4533</v>
      </c>
      <c r="N1559" s="69" t="s">
        <v>410</v>
      </c>
      <c r="O1559" s="69" t="s">
        <v>229</v>
      </c>
      <c r="P1559" s="69" t="s">
        <v>3106</v>
      </c>
      <c r="Q1559" s="69" t="s">
        <v>111</v>
      </c>
      <c r="R1559" s="72">
        <v>41130000</v>
      </c>
      <c r="S1559" s="88" t="e">
        <f t="shared" si="96"/>
        <v>#REF!</v>
      </c>
      <c r="T1559" s="71">
        <v>10</v>
      </c>
      <c r="U1559" s="71"/>
      <c r="V1559" s="71"/>
      <c r="W1559" s="71">
        <v>0</v>
      </c>
      <c r="X1559" s="71">
        <v>6.22</v>
      </c>
      <c r="Y1559" s="89">
        <v>0.1</v>
      </c>
      <c r="Z1559" s="90">
        <v>50</v>
      </c>
      <c r="AA1559" s="90">
        <v>50</v>
      </c>
      <c r="AB1559" s="90">
        <v>50</v>
      </c>
      <c r="AC1559" s="71">
        <v>5.0000000000000009</v>
      </c>
      <c r="AD1559" s="71">
        <v>5.0000000000000009</v>
      </c>
      <c r="AE1559" s="71">
        <v>4.9999999999999973</v>
      </c>
      <c r="AF1559" s="71">
        <v>5.0000000000000009</v>
      </c>
      <c r="AG1559" s="71">
        <v>5</v>
      </c>
      <c r="AH1559" s="71">
        <v>1314840</v>
      </c>
      <c r="AI1559" s="72">
        <v>195</v>
      </c>
      <c r="AJ1559" s="72" t="s">
        <v>4789</v>
      </c>
      <c r="AK1559" s="72">
        <v>0</v>
      </c>
      <c r="AL1559" s="72">
        <v>0</v>
      </c>
      <c r="AM1559" s="72">
        <v>256393800</v>
      </c>
      <c r="AN1559" s="72" t="e">
        <f t="shared" si="97"/>
        <v>#REF!</v>
      </c>
      <c r="AO1559" s="72" t="e">
        <f t="shared" si="98"/>
        <v>#REF!</v>
      </c>
      <c r="AP1559" s="72">
        <v>0</v>
      </c>
      <c r="AQ1559" s="72">
        <v>0</v>
      </c>
      <c r="AR1559" s="72">
        <v>0</v>
      </c>
      <c r="AS1559" s="74">
        <v>44197</v>
      </c>
      <c r="AT1559" s="74">
        <v>55153</v>
      </c>
      <c r="AU1559" s="73" t="s">
        <v>3661</v>
      </c>
      <c r="AV1559" s="72">
        <v>4610.92</v>
      </c>
      <c r="AW1559" s="72" t="e">
        <f t="shared" si="99"/>
        <v>#REF!</v>
      </c>
    </row>
    <row r="1560" spans="2:49" ht="15" customHeight="1">
      <c r="B1560" s="75">
        <v>1550</v>
      </c>
      <c r="C1560" s="75">
        <v>2016</v>
      </c>
      <c r="D1560" s="76" t="s">
        <v>22</v>
      </c>
      <c r="E1560" s="75" t="s">
        <v>3107</v>
      </c>
      <c r="F1560" s="75" t="s">
        <v>4799</v>
      </c>
      <c r="G1560" s="76" t="s">
        <v>3108</v>
      </c>
      <c r="H1560" s="76" t="s">
        <v>3110</v>
      </c>
      <c r="I1560" s="77">
        <v>23485534000150</v>
      </c>
      <c r="J1560" s="76" t="s">
        <v>3109</v>
      </c>
      <c r="K1560" s="78" t="s">
        <v>3111</v>
      </c>
      <c r="L1560" s="76" t="s">
        <v>3110</v>
      </c>
      <c r="M1560" s="76" t="s">
        <v>4538</v>
      </c>
      <c r="N1560" s="76" t="s">
        <v>272</v>
      </c>
      <c r="O1560" s="76" t="s">
        <v>3112</v>
      </c>
      <c r="P1560" s="76" t="s">
        <v>4541</v>
      </c>
      <c r="Q1560" s="76" t="s">
        <v>28</v>
      </c>
      <c r="R1560" s="80">
        <v>17718720</v>
      </c>
      <c r="S1560" s="91" t="e">
        <f t="shared" si="96"/>
        <v>#REF!</v>
      </c>
      <c r="T1560" s="79">
        <v>2.75</v>
      </c>
      <c r="U1560" s="79"/>
      <c r="V1560" s="79"/>
      <c r="W1560" s="79">
        <v>0</v>
      </c>
      <c r="X1560" s="79">
        <v>1.47</v>
      </c>
      <c r="Y1560" s="92">
        <v>0.01</v>
      </c>
      <c r="Z1560" s="93">
        <v>132</v>
      </c>
      <c r="AA1560" s="93">
        <v>132</v>
      </c>
      <c r="AB1560" s="93">
        <v>132</v>
      </c>
      <c r="AC1560" s="79">
        <v>1.32</v>
      </c>
      <c r="AD1560" s="79">
        <v>1.32</v>
      </c>
      <c r="AE1560" s="79">
        <v>1.32</v>
      </c>
      <c r="AF1560" s="79">
        <v>1.32</v>
      </c>
      <c r="AG1560" s="79">
        <v>1.32</v>
      </c>
      <c r="AH1560" s="79">
        <v>347117.76</v>
      </c>
      <c r="AI1560" s="80">
        <v>214</v>
      </c>
      <c r="AJ1560" s="80" t="s">
        <v>4789</v>
      </c>
      <c r="AK1560" s="80">
        <v>0</v>
      </c>
      <c r="AL1560" s="80">
        <v>0</v>
      </c>
      <c r="AM1560" s="80">
        <v>74283200.640000001</v>
      </c>
      <c r="AN1560" s="80" t="e">
        <f t="shared" si="97"/>
        <v>#REF!</v>
      </c>
      <c r="AO1560" s="80" t="e">
        <f t="shared" si="98"/>
        <v>#REF!</v>
      </c>
      <c r="AP1560" s="80">
        <v>0</v>
      </c>
      <c r="AQ1560" s="80">
        <v>0</v>
      </c>
      <c r="AR1560" s="80">
        <v>0</v>
      </c>
      <c r="AS1560" s="82">
        <v>43891</v>
      </c>
      <c r="AT1560" s="82">
        <v>54847</v>
      </c>
      <c r="AU1560" s="81" t="s">
        <v>3661</v>
      </c>
      <c r="AV1560" s="80">
        <v>4736.74</v>
      </c>
      <c r="AW1560" s="80" t="e">
        <f t="shared" si="99"/>
        <v>#REF!</v>
      </c>
    </row>
    <row r="1561" spans="2:49" ht="15" customHeight="1">
      <c r="B1561" s="68">
        <v>1551</v>
      </c>
      <c r="C1561" s="68">
        <v>2016</v>
      </c>
      <c r="D1561" s="69" t="s">
        <v>22</v>
      </c>
      <c r="E1561" s="68" t="s">
        <v>3107</v>
      </c>
      <c r="F1561" s="68" t="s">
        <v>4799</v>
      </c>
      <c r="G1561" s="69" t="s">
        <v>3108</v>
      </c>
      <c r="H1561" s="69" t="s">
        <v>3113</v>
      </c>
      <c r="I1561" s="87">
        <v>21915308000137</v>
      </c>
      <c r="J1561" s="69" t="s">
        <v>3109</v>
      </c>
      <c r="K1561" s="70" t="s">
        <v>3114</v>
      </c>
      <c r="L1561" s="69" t="s">
        <v>3115</v>
      </c>
      <c r="M1561" s="69" t="s">
        <v>4533</v>
      </c>
      <c r="N1561" s="69" t="s">
        <v>262</v>
      </c>
      <c r="O1561" s="69" t="s">
        <v>3112</v>
      </c>
      <c r="P1561" s="69" t="s">
        <v>4542</v>
      </c>
      <c r="Q1561" s="69" t="s">
        <v>111</v>
      </c>
      <c r="R1561" s="72">
        <v>5528650</v>
      </c>
      <c r="S1561" s="88" t="e">
        <f t="shared" si="96"/>
        <v>#REF!</v>
      </c>
      <c r="T1561" s="71">
        <v>1</v>
      </c>
      <c r="U1561" s="71"/>
      <c r="V1561" s="71"/>
      <c r="W1561" s="71">
        <v>0</v>
      </c>
      <c r="X1561" s="71">
        <v>0.61</v>
      </c>
      <c r="Y1561" s="89">
        <v>0.01</v>
      </c>
      <c r="Z1561" s="90">
        <v>52</v>
      </c>
      <c r="AA1561" s="90">
        <v>52</v>
      </c>
      <c r="AB1561" s="90">
        <v>52</v>
      </c>
      <c r="AC1561" s="71">
        <v>0.52</v>
      </c>
      <c r="AD1561" s="71">
        <v>0.52</v>
      </c>
      <c r="AE1561" s="71">
        <v>0.52</v>
      </c>
      <c r="AF1561" s="71">
        <v>0.52</v>
      </c>
      <c r="AG1561" s="71">
        <v>0.52</v>
      </c>
      <c r="AH1561" s="71">
        <v>136743.35999999999</v>
      </c>
      <c r="AI1561" s="72">
        <v>223.15</v>
      </c>
      <c r="AJ1561" s="72" t="s">
        <v>4789</v>
      </c>
      <c r="AK1561" s="72">
        <v>0</v>
      </c>
      <c r="AL1561" s="72">
        <v>0</v>
      </c>
      <c r="AM1561" s="72">
        <v>30514280.783999998</v>
      </c>
      <c r="AN1561" s="72" t="e">
        <f t="shared" si="97"/>
        <v>#REF!</v>
      </c>
      <c r="AO1561" s="72" t="e">
        <f t="shared" si="98"/>
        <v>#REF!</v>
      </c>
      <c r="AP1561" s="72">
        <v>0</v>
      </c>
      <c r="AQ1561" s="72">
        <v>0</v>
      </c>
      <c r="AR1561" s="72">
        <v>0</v>
      </c>
      <c r="AS1561" s="74">
        <v>43891</v>
      </c>
      <c r="AT1561" s="74">
        <v>54847</v>
      </c>
      <c r="AU1561" s="73" t="s">
        <v>3661</v>
      </c>
      <c r="AV1561" s="72">
        <v>4736.74</v>
      </c>
      <c r="AW1561" s="72" t="e">
        <f t="shared" si="99"/>
        <v>#REF!</v>
      </c>
    </row>
    <row r="1562" spans="2:49" ht="15" customHeight="1">
      <c r="B1562" s="75">
        <v>1552</v>
      </c>
      <c r="C1562" s="75">
        <v>2016</v>
      </c>
      <c r="D1562" s="76" t="s">
        <v>22</v>
      </c>
      <c r="E1562" s="75" t="s">
        <v>3107</v>
      </c>
      <c r="F1562" s="75" t="s">
        <v>4799</v>
      </c>
      <c r="G1562" s="76" t="s">
        <v>3108</v>
      </c>
      <c r="H1562" s="76" t="s">
        <v>3116</v>
      </c>
      <c r="I1562" s="77">
        <v>8017740000142</v>
      </c>
      <c r="J1562" s="76" t="s">
        <v>3109</v>
      </c>
      <c r="K1562" s="78" t="s">
        <v>3117</v>
      </c>
      <c r="L1562" s="76" t="s">
        <v>3116</v>
      </c>
      <c r="M1562" s="76" t="s">
        <v>4533</v>
      </c>
      <c r="N1562" s="76" t="s">
        <v>410</v>
      </c>
      <c r="O1562" s="76" t="s">
        <v>229</v>
      </c>
      <c r="P1562" s="76" t="s">
        <v>4543</v>
      </c>
      <c r="Q1562" s="76" t="s">
        <v>111</v>
      </c>
      <c r="R1562" s="80">
        <v>27918000</v>
      </c>
      <c r="S1562" s="91" t="e">
        <f t="shared" si="96"/>
        <v>#REF!</v>
      </c>
      <c r="T1562" s="79">
        <v>7.3</v>
      </c>
      <c r="U1562" s="79"/>
      <c r="V1562" s="79"/>
      <c r="W1562" s="79">
        <v>0</v>
      </c>
      <c r="X1562" s="79">
        <v>4.43</v>
      </c>
      <c r="Y1562" s="92">
        <v>0.01</v>
      </c>
      <c r="Z1562" s="93">
        <v>389</v>
      </c>
      <c r="AA1562" s="93">
        <v>389</v>
      </c>
      <c r="AB1562" s="93">
        <v>389</v>
      </c>
      <c r="AC1562" s="79">
        <v>3.89</v>
      </c>
      <c r="AD1562" s="79">
        <v>3.89</v>
      </c>
      <c r="AE1562" s="79">
        <v>3.89</v>
      </c>
      <c r="AF1562" s="79">
        <v>3.89</v>
      </c>
      <c r="AG1562" s="79">
        <v>3.89</v>
      </c>
      <c r="AH1562" s="79">
        <v>1022945.52</v>
      </c>
      <c r="AI1562" s="80">
        <v>228.5</v>
      </c>
      <c r="AJ1562" s="80" t="s">
        <v>4789</v>
      </c>
      <c r="AK1562" s="80">
        <v>0</v>
      </c>
      <c r="AL1562" s="80">
        <v>0</v>
      </c>
      <c r="AM1562" s="80">
        <v>233743051.31999999</v>
      </c>
      <c r="AN1562" s="80" t="e">
        <f t="shared" si="97"/>
        <v>#REF!</v>
      </c>
      <c r="AO1562" s="80" t="e">
        <f t="shared" si="98"/>
        <v>#REF!</v>
      </c>
      <c r="AP1562" s="80">
        <v>0</v>
      </c>
      <c r="AQ1562" s="80">
        <v>0</v>
      </c>
      <c r="AR1562" s="80">
        <v>0</v>
      </c>
      <c r="AS1562" s="82">
        <v>43891</v>
      </c>
      <c r="AT1562" s="82">
        <v>54847</v>
      </c>
      <c r="AU1562" s="81" t="s">
        <v>3661</v>
      </c>
      <c r="AV1562" s="80">
        <v>4736.74</v>
      </c>
      <c r="AW1562" s="80" t="e">
        <f t="shared" si="99"/>
        <v>#REF!</v>
      </c>
    </row>
    <row r="1563" spans="2:49" ht="15" customHeight="1">
      <c r="B1563" s="68">
        <v>1553</v>
      </c>
      <c r="C1563" s="68">
        <v>2016</v>
      </c>
      <c r="D1563" s="69" t="s">
        <v>22</v>
      </c>
      <c r="E1563" s="68" t="s">
        <v>3107</v>
      </c>
      <c r="F1563" s="68" t="s">
        <v>4799</v>
      </c>
      <c r="G1563" s="69" t="s">
        <v>3108</v>
      </c>
      <c r="H1563" s="69" t="s">
        <v>493</v>
      </c>
      <c r="I1563" s="87">
        <v>7861587000172</v>
      </c>
      <c r="J1563" s="69" t="s">
        <v>3109</v>
      </c>
      <c r="K1563" s="70" t="s">
        <v>3118</v>
      </c>
      <c r="L1563" s="69" t="s">
        <v>3119</v>
      </c>
      <c r="M1563" s="69" t="s">
        <v>4533</v>
      </c>
      <c r="N1563" s="69" t="s">
        <v>83</v>
      </c>
      <c r="O1563" s="69" t="s">
        <v>229</v>
      </c>
      <c r="P1563" s="69" t="s">
        <v>4544</v>
      </c>
      <c r="Q1563" s="69" t="s">
        <v>82</v>
      </c>
      <c r="R1563" s="72">
        <v>37566930</v>
      </c>
      <c r="S1563" s="88" t="e">
        <f t="shared" si="96"/>
        <v>#REF!</v>
      </c>
      <c r="T1563" s="71">
        <v>10.172000000000001</v>
      </c>
      <c r="U1563" s="71"/>
      <c r="V1563" s="71"/>
      <c r="W1563" s="71">
        <v>0</v>
      </c>
      <c r="X1563" s="71">
        <v>5.81</v>
      </c>
      <c r="Y1563" s="89">
        <v>0.01</v>
      </c>
      <c r="Z1563" s="90">
        <v>523</v>
      </c>
      <c r="AA1563" s="90">
        <v>523</v>
      </c>
      <c r="AB1563" s="90">
        <v>523</v>
      </c>
      <c r="AC1563" s="71">
        <v>5.23</v>
      </c>
      <c r="AD1563" s="71">
        <v>5.23</v>
      </c>
      <c r="AE1563" s="71">
        <v>5.23</v>
      </c>
      <c r="AF1563" s="71">
        <v>5.23</v>
      </c>
      <c r="AG1563" s="71">
        <v>5.23</v>
      </c>
      <c r="AH1563" s="71">
        <v>1375322.64</v>
      </c>
      <c r="AI1563" s="72">
        <v>220</v>
      </c>
      <c r="AJ1563" s="72" t="s">
        <v>4789</v>
      </c>
      <c r="AK1563" s="72">
        <v>0</v>
      </c>
      <c r="AL1563" s="72">
        <v>0</v>
      </c>
      <c r="AM1563" s="72">
        <v>302570980.79999995</v>
      </c>
      <c r="AN1563" s="72" t="e">
        <f t="shared" si="97"/>
        <v>#REF!</v>
      </c>
      <c r="AO1563" s="72" t="e">
        <f t="shared" si="98"/>
        <v>#REF!</v>
      </c>
      <c r="AP1563" s="72">
        <v>0</v>
      </c>
      <c r="AQ1563" s="72">
        <v>0</v>
      </c>
      <c r="AR1563" s="72">
        <v>0</v>
      </c>
      <c r="AS1563" s="74">
        <v>43891</v>
      </c>
      <c r="AT1563" s="74">
        <v>54847</v>
      </c>
      <c r="AU1563" s="73" t="s">
        <v>3661</v>
      </c>
      <c r="AV1563" s="72">
        <v>4736.74</v>
      </c>
      <c r="AW1563" s="72" t="e">
        <f t="shared" si="99"/>
        <v>#REF!</v>
      </c>
    </row>
    <row r="1564" spans="2:49" ht="15" customHeight="1">
      <c r="B1564" s="75">
        <v>1554</v>
      </c>
      <c r="C1564" s="75">
        <v>2016</v>
      </c>
      <c r="D1564" s="76" t="s">
        <v>22</v>
      </c>
      <c r="E1564" s="75" t="s">
        <v>3107</v>
      </c>
      <c r="F1564" s="75" t="s">
        <v>4799</v>
      </c>
      <c r="G1564" s="76" t="s">
        <v>3108</v>
      </c>
      <c r="H1564" s="76" t="s">
        <v>3120</v>
      </c>
      <c r="I1564" s="77">
        <v>11296694000172</v>
      </c>
      <c r="J1564" s="76" t="s">
        <v>3109</v>
      </c>
      <c r="K1564" s="78" t="s">
        <v>3121</v>
      </c>
      <c r="L1564" s="76" t="s">
        <v>3122</v>
      </c>
      <c r="M1564" s="76" t="s">
        <v>4533</v>
      </c>
      <c r="N1564" s="76" t="s">
        <v>189</v>
      </c>
      <c r="O1564" s="76" t="s">
        <v>229</v>
      </c>
      <c r="P1564" s="76" t="s">
        <v>1858</v>
      </c>
      <c r="Q1564" s="76" t="s">
        <v>82</v>
      </c>
      <c r="R1564" s="80">
        <v>74416000</v>
      </c>
      <c r="S1564" s="91" t="e">
        <f t="shared" si="96"/>
        <v>#REF!</v>
      </c>
      <c r="T1564" s="79">
        <v>14</v>
      </c>
      <c r="U1564" s="79"/>
      <c r="V1564" s="79"/>
      <c r="W1564" s="79">
        <v>0</v>
      </c>
      <c r="X1564" s="79">
        <v>7.2</v>
      </c>
      <c r="Y1564" s="92">
        <v>0.01</v>
      </c>
      <c r="Z1564" s="93">
        <v>648</v>
      </c>
      <c r="AA1564" s="93">
        <v>648</v>
      </c>
      <c r="AB1564" s="93">
        <v>648</v>
      </c>
      <c r="AC1564" s="79">
        <v>6.48</v>
      </c>
      <c r="AD1564" s="79">
        <v>6.48</v>
      </c>
      <c r="AE1564" s="79">
        <v>6.48</v>
      </c>
      <c r="AF1564" s="79">
        <v>6.48</v>
      </c>
      <c r="AG1564" s="79">
        <v>6.48</v>
      </c>
      <c r="AH1564" s="79">
        <v>1704032.64</v>
      </c>
      <c r="AI1564" s="80">
        <v>234.7</v>
      </c>
      <c r="AJ1564" s="80" t="s">
        <v>4789</v>
      </c>
      <c r="AK1564" s="80">
        <v>0</v>
      </c>
      <c r="AL1564" s="80">
        <v>0</v>
      </c>
      <c r="AM1564" s="80">
        <v>399936460.60799998</v>
      </c>
      <c r="AN1564" s="80" t="e">
        <f t="shared" si="97"/>
        <v>#REF!</v>
      </c>
      <c r="AO1564" s="80" t="e">
        <f t="shared" si="98"/>
        <v>#REF!</v>
      </c>
      <c r="AP1564" s="80">
        <v>0</v>
      </c>
      <c r="AQ1564" s="80">
        <v>0</v>
      </c>
      <c r="AR1564" s="80">
        <v>0</v>
      </c>
      <c r="AS1564" s="82">
        <v>43891</v>
      </c>
      <c r="AT1564" s="82">
        <v>54847</v>
      </c>
      <c r="AU1564" s="81" t="s">
        <v>3661</v>
      </c>
      <c r="AV1564" s="80">
        <v>4736.74</v>
      </c>
      <c r="AW1564" s="80" t="e">
        <f t="shared" si="99"/>
        <v>#REF!</v>
      </c>
    </row>
    <row r="1565" spans="2:49" ht="15" customHeight="1">
      <c r="B1565" s="68">
        <v>1555</v>
      </c>
      <c r="C1565" s="68">
        <v>2016</v>
      </c>
      <c r="D1565" s="69" t="s">
        <v>22</v>
      </c>
      <c r="E1565" s="68" t="s">
        <v>3107</v>
      </c>
      <c r="F1565" s="68" t="s">
        <v>4799</v>
      </c>
      <c r="G1565" s="69" t="s">
        <v>3108</v>
      </c>
      <c r="H1565" s="69" t="s">
        <v>3123</v>
      </c>
      <c r="I1565" s="87">
        <v>10286372000180</v>
      </c>
      <c r="J1565" s="69" t="s">
        <v>3109</v>
      </c>
      <c r="K1565" s="70" t="s">
        <v>3124</v>
      </c>
      <c r="L1565" s="69" t="s">
        <v>3123</v>
      </c>
      <c r="M1565" s="69" t="s">
        <v>4533</v>
      </c>
      <c r="N1565" s="69" t="s">
        <v>262</v>
      </c>
      <c r="O1565" s="69" t="s">
        <v>229</v>
      </c>
      <c r="P1565" s="69" t="s">
        <v>4545</v>
      </c>
      <c r="Q1565" s="69" t="s">
        <v>111</v>
      </c>
      <c r="R1565" s="72">
        <v>30672690</v>
      </c>
      <c r="S1565" s="88" t="e">
        <f t="shared" si="96"/>
        <v>#REF!</v>
      </c>
      <c r="T1565" s="71">
        <v>4.0999999999999996</v>
      </c>
      <c r="U1565" s="71"/>
      <c r="V1565" s="71"/>
      <c r="W1565" s="71">
        <v>0</v>
      </c>
      <c r="X1565" s="71">
        <v>1.78</v>
      </c>
      <c r="Y1565" s="89">
        <v>0.01</v>
      </c>
      <c r="Z1565" s="90">
        <v>157</v>
      </c>
      <c r="AA1565" s="90">
        <v>157</v>
      </c>
      <c r="AB1565" s="90">
        <v>157</v>
      </c>
      <c r="AC1565" s="71">
        <v>1.57</v>
      </c>
      <c r="AD1565" s="71">
        <v>1.57</v>
      </c>
      <c r="AE1565" s="71">
        <v>1.57</v>
      </c>
      <c r="AF1565" s="71">
        <v>1.57</v>
      </c>
      <c r="AG1565" s="71">
        <v>1.57</v>
      </c>
      <c r="AH1565" s="71">
        <v>412859.76</v>
      </c>
      <c r="AI1565" s="72">
        <v>232.49</v>
      </c>
      <c r="AJ1565" s="72" t="s">
        <v>4789</v>
      </c>
      <c r="AK1565" s="72">
        <v>0</v>
      </c>
      <c r="AL1565" s="72">
        <v>0</v>
      </c>
      <c r="AM1565" s="72">
        <v>95985765.602400005</v>
      </c>
      <c r="AN1565" s="72" t="e">
        <f t="shared" si="97"/>
        <v>#REF!</v>
      </c>
      <c r="AO1565" s="72" t="e">
        <f t="shared" si="98"/>
        <v>#REF!</v>
      </c>
      <c r="AP1565" s="72">
        <v>0</v>
      </c>
      <c r="AQ1565" s="72">
        <v>0</v>
      </c>
      <c r="AR1565" s="72">
        <v>0</v>
      </c>
      <c r="AS1565" s="74">
        <v>43891</v>
      </c>
      <c r="AT1565" s="74">
        <v>54847</v>
      </c>
      <c r="AU1565" s="73" t="s">
        <v>3661</v>
      </c>
      <c r="AV1565" s="72">
        <v>4736.74</v>
      </c>
      <c r="AW1565" s="72" t="e">
        <f t="shared" si="99"/>
        <v>#REF!</v>
      </c>
    </row>
    <row r="1566" spans="2:49" ht="15" customHeight="1">
      <c r="B1566" s="75">
        <v>1556</v>
      </c>
      <c r="C1566" s="75">
        <v>2016</v>
      </c>
      <c r="D1566" s="76" t="s">
        <v>22</v>
      </c>
      <c r="E1566" s="75" t="s">
        <v>3107</v>
      </c>
      <c r="F1566" s="75" t="s">
        <v>4799</v>
      </c>
      <c r="G1566" s="76" t="s">
        <v>3108</v>
      </c>
      <c r="H1566" s="76" t="s">
        <v>3125</v>
      </c>
      <c r="I1566" s="77">
        <v>13523977000135</v>
      </c>
      <c r="J1566" s="76" t="s">
        <v>3109</v>
      </c>
      <c r="K1566" s="78" t="s">
        <v>3126</v>
      </c>
      <c r="L1566" s="76" t="s">
        <v>3127</v>
      </c>
      <c r="M1566" s="76" t="s">
        <v>4538</v>
      </c>
      <c r="N1566" s="76" t="s">
        <v>144</v>
      </c>
      <c r="O1566" s="76" t="s">
        <v>3112</v>
      </c>
      <c r="P1566" s="76" t="s">
        <v>4546</v>
      </c>
      <c r="Q1566" s="76" t="s">
        <v>82</v>
      </c>
      <c r="R1566" s="80">
        <v>6952150</v>
      </c>
      <c r="S1566" s="91" t="e">
        <f t="shared" si="96"/>
        <v>#REF!</v>
      </c>
      <c r="T1566" s="79">
        <v>1</v>
      </c>
      <c r="U1566" s="79"/>
      <c r="V1566" s="79"/>
      <c r="W1566" s="79">
        <v>0</v>
      </c>
      <c r="X1566" s="79">
        <v>0.68</v>
      </c>
      <c r="Y1566" s="92">
        <v>0.01</v>
      </c>
      <c r="Z1566" s="93">
        <v>59</v>
      </c>
      <c r="AA1566" s="93">
        <v>59</v>
      </c>
      <c r="AB1566" s="93">
        <v>59</v>
      </c>
      <c r="AC1566" s="79">
        <v>0.59</v>
      </c>
      <c r="AD1566" s="79">
        <v>0.59</v>
      </c>
      <c r="AE1566" s="79">
        <v>0.59</v>
      </c>
      <c r="AF1566" s="79">
        <v>0.59</v>
      </c>
      <c r="AG1566" s="79">
        <v>0.59</v>
      </c>
      <c r="AH1566" s="79">
        <v>155151.12</v>
      </c>
      <c r="AI1566" s="80">
        <v>205</v>
      </c>
      <c r="AJ1566" s="80" t="s">
        <v>4789</v>
      </c>
      <c r="AK1566" s="80">
        <v>0</v>
      </c>
      <c r="AL1566" s="80">
        <v>0</v>
      </c>
      <c r="AM1566" s="80">
        <v>31805979.599999998</v>
      </c>
      <c r="AN1566" s="80" t="e">
        <f t="shared" si="97"/>
        <v>#REF!</v>
      </c>
      <c r="AO1566" s="80" t="e">
        <f t="shared" si="98"/>
        <v>#REF!</v>
      </c>
      <c r="AP1566" s="80">
        <v>0</v>
      </c>
      <c r="AQ1566" s="80">
        <v>0</v>
      </c>
      <c r="AR1566" s="80">
        <v>0</v>
      </c>
      <c r="AS1566" s="82">
        <v>43891</v>
      </c>
      <c r="AT1566" s="82">
        <v>54847</v>
      </c>
      <c r="AU1566" s="81" t="s">
        <v>3661</v>
      </c>
      <c r="AV1566" s="80">
        <v>4736.74</v>
      </c>
      <c r="AW1566" s="80" t="e">
        <f t="shared" si="99"/>
        <v>#REF!</v>
      </c>
    </row>
    <row r="1567" spans="2:49" ht="15" customHeight="1">
      <c r="B1567" s="68">
        <v>1557</v>
      </c>
      <c r="C1567" s="68">
        <v>2016</v>
      </c>
      <c r="D1567" s="69" t="s">
        <v>22</v>
      </c>
      <c r="E1567" s="68" t="s">
        <v>3107</v>
      </c>
      <c r="F1567" s="68" t="s">
        <v>4799</v>
      </c>
      <c r="G1567" s="69" t="s">
        <v>3108</v>
      </c>
      <c r="H1567" s="69" t="s">
        <v>3128</v>
      </c>
      <c r="I1567" s="87">
        <v>16874764000146</v>
      </c>
      <c r="J1567" s="69" t="s">
        <v>3109</v>
      </c>
      <c r="K1567" s="70" t="s">
        <v>3129</v>
      </c>
      <c r="L1567" s="69" t="s">
        <v>3130</v>
      </c>
      <c r="M1567" s="69" t="s">
        <v>4533</v>
      </c>
      <c r="N1567" s="69" t="s">
        <v>152</v>
      </c>
      <c r="O1567" s="69" t="s">
        <v>229</v>
      </c>
      <c r="P1567" s="69" t="s">
        <v>4547</v>
      </c>
      <c r="Q1567" s="69" t="s">
        <v>111</v>
      </c>
      <c r="R1567" s="72">
        <v>52437830</v>
      </c>
      <c r="S1567" s="88" t="e">
        <f t="shared" si="96"/>
        <v>#REF!</v>
      </c>
      <c r="T1567" s="71">
        <v>10</v>
      </c>
      <c r="U1567" s="71"/>
      <c r="V1567" s="71"/>
      <c r="W1567" s="71">
        <v>0</v>
      </c>
      <c r="X1567" s="71">
        <v>4.5999999999999996</v>
      </c>
      <c r="Y1567" s="89">
        <v>0.01</v>
      </c>
      <c r="Z1567" s="90">
        <v>404</v>
      </c>
      <c r="AA1567" s="90">
        <v>404</v>
      </c>
      <c r="AB1567" s="90">
        <v>404</v>
      </c>
      <c r="AC1567" s="71">
        <v>4.04</v>
      </c>
      <c r="AD1567" s="71">
        <v>4.04</v>
      </c>
      <c r="AE1567" s="71">
        <v>4.04</v>
      </c>
      <c r="AF1567" s="71">
        <v>4.04</v>
      </c>
      <c r="AG1567" s="71">
        <v>4.04</v>
      </c>
      <c r="AH1567" s="71">
        <v>1062390.72</v>
      </c>
      <c r="AI1567" s="72">
        <v>228</v>
      </c>
      <c r="AJ1567" s="72" t="s">
        <v>4789</v>
      </c>
      <c r="AK1567" s="72">
        <v>0</v>
      </c>
      <c r="AL1567" s="72">
        <v>0</v>
      </c>
      <c r="AM1567" s="72">
        <v>242225084.16</v>
      </c>
      <c r="AN1567" s="72" t="e">
        <f t="shared" si="97"/>
        <v>#REF!</v>
      </c>
      <c r="AO1567" s="72" t="e">
        <f t="shared" si="98"/>
        <v>#REF!</v>
      </c>
      <c r="AP1567" s="72">
        <v>0</v>
      </c>
      <c r="AQ1567" s="72">
        <v>0</v>
      </c>
      <c r="AR1567" s="72">
        <v>0</v>
      </c>
      <c r="AS1567" s="74">
        <v>43891</v>
      </c>
      <c r="AT1567" s="74">
        <v>54847</v>
      </c>
      <c r="AU1567" s="73" t="s">
        <v>3661</v>
      </c>
      <c r="AV1567" s="72">
        <v>4736.74</v>
      </c>
      <c r="AW1567" s="72" t="e">
        <f t="shared" si="99"/>
        <v>#REF!</v>
      </c>
    </row>
    <row r="1568" spans="2:49" ht="15" customHeight="1">
      <c r="B1568" s="75">
        <v>1558</v>
      </c>
      <c r="C1568" s="75">
        <v>2016</v>
      </c>
      <c r="D1568" s="76" t="s">
        <v>22</v>
      </c>
      <c r="E1568" s="75" t="s">
        <v>3107</v>
      </c>
      <c r="F1568" s="75" t="s">
        <v>4799</v>
      </c>
      <c r="G1568" s="76" t="s">
        <v>3108</v>
      </c>
      <c r="H1568" s="76" t="s">
        <v>3131</v>
      </c>
      <c r="I1568" s="77">
        <v>11954940000136</v>
      </c>
      <c r="J1568" s="76" t="s">
        <v>3109</v>
      </c>
      <c r="K1568" s="78" t="s">
        <v>3132</v>
      </c>
      <c r="L1568" s="76" t="s">
        <v>3133</v>
      </c>
      <c r="M1568" s="76" t="s">
        <v>4533</v>
      </c>
      <c r="N1568" s="76" t="s">
        <v>410</v>
      </c>
      <c r="O1568" s="76" t="s">
        <v>3112</v>
      </c>
      <c r="P1568" s="76" t="s">
        <v>4548</v>
      </c>
      <c r="Q1568" s="76" t="s">
        <v>111</v>
      </c>
      <c r="R1568" s="80">
        <v>6442620</v>
      </c>
      <c r="S1568" s="91" t="e">
        <f t="shared" si="96"/>
        <v>#REF!</v>
      </c>
      <c r="T1568" s="79">
        <v>1</v>
      </c>
      <c r="U1568" s="79"/>
      <c r="V1568" s="79"/>
      <c r="W1568" s="79">
        <v>0</v>
      </c>
      <c r="X1568" s="79">
        <v>0.62</v>
      </c>
      <c r="Y1568" s="92">
        <v>0.01</v>
      </c>
      <c r="Z1568" s="93">
        <v>55</v>
      </c>
      <c r="AA1568" s="93">
        <v>55</v>
      </c>
      <c r="AB1568" s="93">
        <v>55</v>
      </c>
      <c r="AC1568" s="79">
        <v>0.55000000000000004</v>
      </c>
      <c r="AD1568" s="79">
        <v>0.55000000000000004</v>
      </c>
      <c r="AE1568" s="79">
        <v>0.55000000000000004</v>
      </c>
      <c r="AF1568" s="79">
        <v>0.55000000000000004</v>
      </c>
      <c r="AG1568" s="79">
        <v>0.55000000000000004</v>
      </c>
      <c r="AH1568" s="79">
        <v>144632.4</v>
      </c>
      <c r="AI1568" s="80">
        <v>207</v>
      </c>
      <c r="AJ1568" s="80" t="s">
        <v>4789</v>
      </c>
      <c r="AK1568" s="80">
        <v>0</v>
      </c>
      <c r="AL1568" s="80">
        <v>0</v>
      </c>
      <c r="AM1568" s="80">
        <v>29938906.799999997</v>
      </c>
      <c r="AN1568" s="80" t="e">
        <f t="shared" si="97"/>
        <v>#REF!</v>
      </c>
      <c r="AO1568" s="80" t="e">
        <f t="shared" si="98"/>
        <v>#REF!</v>
      </c>
      <c r="AP1568" s="80">
        <v>0</v>
      </c>
      <c r="AQ1568" s="80">
        <v>0</v>
      </c>
      <c r="AR1568" s="80">
        <v>0</v>
      </c>
      <c r="AS1568" s="82">
        <v>43891</v>
      </c>
      <c r="AT1568" s="82">
        <v>54847</v>
      </c>
      <c r="AU1568" s="81" t="s">
        <v>3661</v>
      </c>
      <c r="AV1568" s="80">
        <v>4736.74</v>
      </c>
      <c r="AW1568" s="80" t="e">
        <f t="shared" si="99"/>
        <v>#REF!</v>
      </c>
    </row>
    <row r="1569" spans="2:49" ht="15" customHeight="1">
      <c r="B1569" s="68">
        <v>1559</v>
      </c>
      <c r="C1569" s="68">
        <v>2016</v>
      </c>
      <c r="D1569" s="69" t="s">
        <v>22</v>
      </c>
      <c r="E1569" s="68" t="s">
        <v>3107</v>
      </c>
      <c r="F1569" s="68" t="s">
        <v>4799</v>
      </c>
      <c r="G1569" s="69" t="s">
        <v>3108</v>
      </c>
      <c r="H1569" s="69" t="s">
        <v>3134</v>
      </c>
      <c r="I1569" s="87">
        <v>22781391000161</v>
      </c>
      <c r="J1569" s="69" t="s">
        <v>3109</v>
      </c>
      <c r="K1569" s="70" t="s">
        <v>3135</v>
      </c>
      <c r="L1569" s="69" t="s">
        <v>3136</v>
      </c>
      <c r="M1569" s="69" t="s">
        <v>4538</v>
      </c>
      <c r="N1569" s="69" t="s">
        <v>144</v>
      </c>
      <c r="O1569" s="69" t="s">
        <v>3112</v>
      </c>
      <c r="P1569" s="69" t="s">
        <v>4549</v>
      </c>
      <c r="Q1569" s="69" t="s">
        <v>82</v>
      </c>
      <c r="R1569" s="72">
        <v>9495180</v>
      </c>
      <c r="S1569" s="88" t="e">
        <f t="shared" si="96"/>
        <v>#REF!</v>
      </c>
      <c r="T1569" s="71">
        <v>1.6</v>
      </c>
      <c r="U1569" s="71"/>
      <c r="V1569" s="71"/>
      <c r="W1569" s="71">
        <v>0</v>
      </c>
      <c r="X1569" s="71">
        <v>1.07</v>
      </c>
      <c r="Y1569" s="89">
        <v>0.01</v>
      </c>
      <c r="Z1569" s="90">
        <v>96</v>
      </c>
      <c r="AA1569" s="90">
        <v>96</v>
      </c>
      <c r="AB1569" s="90">
        <v>96</v>
      </c>
      <c r="AC1569" s="71">
        <v>0.96</v>
      </c>
      <c r="AD1569" s="71">
        <v>0.96</v>
      </c>
      <c r="AE1569" s="71">
        <v>0.96</v>
      </c>
      <c r="AF1569" s="71">
        <v>0.96</v>
      </c>
      <c r="AG1569" s="71">
        <v>0.96</v>
      </c>
      <c r="AH1569" s="71">
        <v>252449.28</v>
      </c>
      <c r="AI1569" s="72">
        <v>227.9</v>
      </c>
      <c r="AJ1569" s="72" t="s">
        <v>4789</v>
      </c>
      <c r="AK1569" s="72">
        <v>0</v>
      </c>
      <c r="AL1569" s="72">
        <v>0</v>
      </c>
      <c r="AM1569" s="72">
        <v>57533190.912</v>
      </c>
      <c r="AN1569" s="72" t="e">
        <f t="shared" si="97"/>
        <v>#REF!</v>
      </c>
      <c r="AO1569" s="72" t="e">
        <f t="shared" si="98"/>
        <v>#REF!</v>
      </c>
      <c r="AP1569" s="72">
        <v>0</v>
      </c>
      <c r="AQ1569" s="72">
        <v>0</v>
      </c>
      <c r="AR1569" s="72">
        <v>0</v>
      </c>
      <c r="AS1569" s="74">
        <v>43891</v>
      </c>
      <c r="AT1569" s="74">
        <v>54847</v>
      </c>
      <c r="AU1569" s="73" t="s">
        <v>3661</v>
      </c>
      <c r="AV1569" s="72">
        <v>4736.74</v>
      </c>
      <c r="AW1569" s="72" t="e">
        <f t="shared" si="99"/>
        <v>#REF!</v>
      </c>
    </row>
    <row r="1570" spans="2:49" ht="15" customHeight="1">
      <c r="B1570" s="75">
        <v>1560</v>
      </c>
      <c r="C1570" s="75">
        <v>2016</v>
      </c>
      <c r="D1570" s="76" t="s">
        <v>22</v>
      </c>
      <c r="E1570" s="75" t="s">
        <v>3107</v>
      </c>
      <c r="F1570" s="75" t="s">
        <v>4799</v>
      </c>
      <c r="G1570" s="76" t="s">
        <v>3108</v>
      </c>
      <c r="H1570" s="76" t="s">
        <v>3137</v>
      </c>
      <c r="I1570" s="77">
        <v>23509244000108</v>
      </c>
      <c r="J1570" s="76" t="s">
        <v>3109</v>
      </c>
      <c r="K1570" s="78" t="s">
        <v>3138</v>
      </c>
      <c r="L1570" s="76" t="s">
        <v>3137</v>
      </c>
      <c r="M1570" s="76" t="s">
        <v>4538</v>
      </c>
      <c r="N1570" s="76" t="s">
        <v>272</v>
      </c>
      <c r="O1570" s="76" t="s">
        <v>3112</v>
      </c>
      <c r="P1570" s="76" t="s">
        <v>4541</v>
      </c>
      <c r="Q1570" s="76" t="s">
        <v>28</v>
      </c>
      <c r="R1570" s="80">
        <v>17373200</v>
      </c>
      <c r="S1570" s="91" t="e">
        <f t="shared" si="96"/>
        <v>#REF!</v>
      </c>
      <c r="T1570" s="79">
        <v>2.75</v>
      </c>
      <c r="U1570" s="79"/>
      <c r="V1570" s="79"/>
      <c r="W1570" s="79">
        <v>0</v>
      </c>
      <c r="X1570" s="79">
        <v>1.35</v>
      </c>
      <c r="Y1570" s="92">
        <v>0.01</v>
      </c>
      <c r="Z1570" s="93">
        <v>121</v>
      </c>
      <c r="AA1570" s="93">
        <v>121</v>
      </c>
      <c r="AB1570" s="93">
        <v>121</v>
      </c>
      <c r="AC1570" s="79">
        <v>1.21</v>
      </c>
      <c r="AD1570" s="79">
        <v>1.21</v>
      </c>
      <c r="AE1570" s="79">
        <v>1.21</v>
      </c>
      <c r="AF1570" s="79">
        <v>1.21</v>
      </c>
      <c r="AG1570" s="79">
        <v>1.21</v>
      </c>
      <c r="AH1570" s="79">
        <v>318191.28000000003</v>
      </c>
      <c r="AI1570" s="80">
        <v>214</v>
      </c>
      <c r="AJ1570" s="80" t="s">
        <v>4789</v>
      </c>
      <c r="AK1570" s="80">
        <v>0</v>
      </c>
      <c r="AL1570" s="80">
        <v>0</v>
      </c>
      <c r="AM1570" s="80">
        <v>68092933.920000002</v>
      </c>
      <c r="AN1570" s="80" t="e">
        <f t="shared" si="97"/>
        <v>#REF!</v>
      </c>
      <c r="AO1570" s="80" t="e">
        <f t="shared" si="98"/>
        <v>#REF!</v>
      </c>
      <c r="AP1570" s="80">
        <v>0</v>
      </c>
      <c r="AQ1570" s="80">
        <v>0</v>
      </c>
      <c r="AR1570" s="80">
        <v>0</v>
      </c>
      <c r="AS1570" s="82">
        <v>43891</v>
      </c>
      <c r="AT1570" s="82">
        <v>54847</v>
      </c>
      <c r="AU1570" s="81" t="s">
        <v>3661</v>
      </c>
      <c r="AV1570" s="80">
        <v>4736.74</v>
      </c>
      <c r="AW1570" s="80" t="e">
        <f t="shared" si="99"/>
        <v>#REF!</v>
      </c>
    </row>
    <row r="1571" spans="2:49" ht="15" customHeight="1">
      <c r="B1571" s="68">
        <v>1561</v>
      </c>
      <c r="C1571" s="68">
        <v>2016</v>
      </c>
      <c r="D1571" s="69" t="s">
        <v>22</v>
      </c>
      <c r="E1571" s="68" t="s">
        <v>3107</v>
      </c>
      <c r="F1571" s="68" t="s">
        <v>4799</v>
      </c>
      <c r="G1571" s="69" t="s">
        <v>3108</v>
      </c>
      <c r="H1571" s="69" t="s">
        <v>3139</v>
      </c>
      <c r="I1571" s="87">
        <v>10000000000000</v>
      </c>
      <c r="J1571" s="69" t="s">
        <v>3109</v>
      </c>
      <c r="K1571" s="70" t="s">
        <v>3140</v>
      </c>
      <c r="L1571" s="69" t="s">
        <v>3141</v>
      </c>
      <c r="M1571" s="69" t="s">
        <v>4539</v>
      </c>
      <c r="N1571" s="69" t="s">
        <v>137</v>
      </c>
      <c r="O1571" s="69" t="s">
        <v>229</v>
      </c>
      <c r="P1571" s="69" t="s">
        <v>4550</v>
      </c>
      <c r="Q1571" s="69" t="s">
        <v>82</v>
      </c>
      <c r="R1571" s="72">
        <v>110852020</v>
      </c>
      <c r="S1571" s="88" t="e">
        <f t="shared" si="96"/>
        <v>#REF!</v>
      </c>
      <c r="T1571" s="71">
        <v>15.8</v>
      </c>
      <c r="U1571" s="71"/>
      <c r="V1571" s="71"/>
      <c r="W1571" s="71">
        <v>0</v>
      </c>
      <c r="X1571" s="71">
        <v>7.42</v>
      </c>
      <c r="Y1571" s="89">
        <v>0.01</v>
      </c>
      <c r="Z1571" s="90">
        <v>668</v>
      </c>
      <c r="AA1571" s="90">
        <v>668</v>
      </c>
      <c r="AB1571" s="90">
        <v>668</v>
      </c>
      <c r="AC1571" s="71">
        <v>6.68</v>
      </c>
      <c r="AD1571" s="71">
        <v>6.68</v>
      </c>
      <c r="AE1571" s="71">
        <v>6.68</v>
      </c>
      <c r="AF1571" s="71">
        <v>6.68</v>
      </c>
      <c r="AG1571" s="71">
        <v>6.68</v>
      </c>
      <c r="AH1571" s="71">
        <v>1756626.24</v>
      </c>
      <c r="AI1571" s="72">
        <v>232.5</v>
      </c>
      <c r="AJ1571" s="72" t="s">
        <v>4789</v>
      </c>
      <c r="AK1571" s="72">
        <v>0</v>
      </c>
      <c r="AL1571" s="72">
        <v>0</v>
      </c>
      <c r="AM1571" s="72">
        <v>408415600.80000001</v>
      </c>
      <c r="AN1571" s="72" t="e">
        <f t="shared" si="97"/>
        <v>#REF!</v>
      </c>
      <c r="AO1571" s="72" t="e">
        <f t="shared" si="98"/>
        <v>#REF!</v>
      </c>
      <c r="AP1571" s="72">
        <v>0</v>
      </c>
      <c r="AQ1571" s="72">
        <v>0</v>
      </c>
      <c r="AR1571" s="72">
        <v>0</v>
      </c>
      <c r="AS1571" s="74">
        <v>43891</v>
      </c>
      <c r="AT1571" s="74">
        <v>54847</v>
      </c>
      <c r="AU1571" s="73" t="s">
        <v>3661</v>
      </c>
      <c r="AV1571" s="72">
        <v>4736.74</v>
      </c>
      <c r="AW1571" s="72" t="e">
        <f t="shared" si="99"/>
        <v>#REF!</v>
      </c>
    </row>
    <row r="1572" spans="2:49" ht="15" customHeight="1">
      <c r="B1572" s="75">
        <v>1562</v>
      </c>
      <c r="C1572" s="75">
        <v>2016</v>
      </c>
      <c r="D1572" s="76" t="s">
        <v>22</v>
      </c>
      <c r="E1572" s="75" t="s">
        <v>3107</v>
      </c>
      <c r="F1572" s="75" t="s">
        <v>4799</v>
      </c>
      <c r="G1572" s="76" t="s">
        <v>3108</v>
      </c>
      <c r="H1572" s="76" t="s">
        <v>3142</v>
      </c>
      <c r="I1572" s="77">
        <v>22132860000111</v>
      </c>
      <c r="J1572" s="76" t="s">
        <v>3109</v>
      </c>
      <c r="K1572" s="78" t="s">
        <v>3143</v>
      </c>
      <c r="L1572" s="76" t="s">
        <v>3144</v>
      </c>
      <c r="M1572" s="76" t="s">
        <v>4533</v>
      </c>
      <c r="N1572" s="76" t="s">
        <v>262</v>
      </c>
      <c r="O1572" s="76" t="s">
        <v>3112</v>
      </c>
      <c r="P1572" s="76" t="s">
        <v>4551</v>
      </c>
      <c r="Q1572" s="76" t="s">
        <v>111</v>
      </c>
      <c r="R1572" s="80">
        <v>5707130</v>
      </c>
      <c r="S1572" s="91" t="e">
        <f t="shared" si="96"/>
        <v>#REF!</v>
      </c>
      <c r="T1572" s="79">
        <v>1</v>
      </c>
      <c r="U1572" s="79"/>
      <c r="V1572" s="79"/>
      <c r="W1572" s="79">
        <v>0</v>
      </c>
      <c r="X1572" s="79">
        <v>0.64</v>
      </c>
      <c r="Y1572" s="92">
        <v>0.01</v>
      </c>
      <c r="Z1572" s="93">
        <v>54</v>
      </c>
      <c r="AA1572" s="93">
        <v>54</v>
      </c>
      <c r="AB1572" s="93">
        <v>54</v>
      </c>
      <c r="AC1572" s="79">
        <v>0.54</v>
      </c>
      <c r="AD1572" s="79">
        <v>0.54</v>
      </c>
      <c r="AE1572" s="79">
        <v>0.54</v>
      </c>
      <c r="AF1572" s="79">
        <v>0.54</v>
      </c>
      <c r="AG1572" s="79">
        <v>0.54</v>
      </c>
      <c r="AH1572" s="79">
        <v>142002.72</v>
      </c>
      <c r="AI1572" s="80">
        <v>223.15</v>
      </c>
      <c r="AJ1572" s="80" t="s">
        <v>4789</v>
      </c>
      <c r="AK1572" s="80">
        <v>0</v>
      </c>
      <c r="AL1572" s="80">
        <v>0</v>
      </c>
      <c r="AM1572" s="80">
        <v>31687906.968000002</v>
      </c>
      <c r="AN1572" s="80" t="e">
        <f t="shared" si="97"/>
        <v>#REF!</v>
      </c>
      <c r="AO1572" s="80" t="e">
        <f t="shared" si="98"/>
        <v>#REF!</v>
      </c>
      <c r="AP1572" s="80">
        <v>0</v>
      </c>
      <c r="AQ1572" s="80">
        <v>0</v>
      </c>
      <c r="AR1572" s="80">
        <v>0</v>
      </c>
      <c r="AS1572" s="82">
        <v>43891</v>
      </c>
      <c r="AT1572" s="82">
        <v>54847</v>
      </c>
      <c r="AU1572" s="81" t="s">
        <v>3661</v>
      </c>
      <c r="AV1572" s="80">
        <v>4736.74</v>
      </c>
      <c r="AW1572" s="80" t="e">
        <f t="shared" si="99"/>
        <v>#REF!</v>
      </c>
    </row>
    <row r="1573" spans="2:49" ht="15" customHeight="1">
      <c r="B1573" s="68">
        <v>1563</v>
      </c>
      <c r="C1573" s="68">
        <v>2016</v>
      </c>
      <c r="D1573" s="69" t="s">
        <v>22</v>
      </c>
      <c r="E1573" s="68" t="s">
        <v>3107</v>
      </c>
      <c r="F1573" s="68" t="s">
        <v>4799</v>
      </c>
      <c r="G1573" s="69" t="s">
        <v>3108</v>
      </c>
      <c r="H1573" s="69" t="s">
        <v>3145</v>
      </c>
      <c r="I1573" s="87">
        <v>15066212000149</v>
      </c>
      <c r="J1573" s="69" t="s">
        <v>3109</v>
      </c>
      <c r="K1573" s="70" t="s">
        <v>3146</v>
      </c>
      <c r="L1573" s="69" t="s">
        <v>3147</v>
      </c>
      <c r="M1573" s="69" t="s">
        <v>4533</v>
      </c>
      <c r="N1573" s="69" t="s">
        <v>262</v>
      </c>
      <c r="O1573" s="69" t="s">
        <v>229</v>
      </c>
      <c r="P1573" s="69" t="s">
        <v>4552</v>
      </c>
      <c r="Q1573" s="69" t="s">
        <v>111</v>
      </c>
      <c r="R1573" s="72">
        <v>22538520</v>
      </c>
      <c r="S1573" s="88" t="e">
        <f t="shared" si="96"/>
        <v>#REF!</v>
      </c>
      <c r="T1573" s="71">
        <v>4.3</v>
      </c>
      <c r="U1573" s="71"/>
      <c r="V1573" s="71"/>
      <c r="W1573" s="71">
        <v>0</v>
      </c>
      <c r="X1573" s="71">
        <v>2.2599999999999998</v>
      </c>
      <c r="Y1573" s="89">
        <v>0.01</v>
      </c>
      <c r="Z1573" s="90">
        <v>170</v>
      </c>
      <c r="AA1573" s="90">
        <v>170</v>
      </c>
      <c r="AB1573" s="90">
        <v>170</v>
      </c>
      <c r="AC1573" s="71">
        <v>1.7</v>
      </c>
      <c r="AD1573" s="71">
        <v>1.7</v>
      </c>
      <c r="AE1573" s="71">
        <v>1.7</v>
      </c>
      <c r="AF1573" s="71">
        <v>1.7</v>
      </c>
      <c r="AG1573" s="71">
        <v>1.7</v>
      </c>
      <c r="AH1573" s="71">
        <v>447045.6</v>
      </c>
      <c r="AI1573" s="72">
        <v>231.49</v>
      </c>
      <c r="AJ1573" s="72" t="s">
        <v>4789</v>
      </c>
      <c r="AK1573" s="72">
        <v>0</v>
      </c>
      <c r="AL1573" s="72">
        <v>0</v>
      </c>
      <c r="AM1573" s="72">
        <v>103486585.94400001</v>
      </c>
      <c r="AN1573" s="72" t="e">
        <f t="shared" si="97"/>
        <v>#REF!</v>
      </c>
      <c r="AO1573" s="72" t="e">
        <f t="shared" si="98"/>
        <v>#REF!</v>
      </c>
      <c r="AP1573" s="72">
        <v>0</v>
      </c>
      <c r="AQ1573" s="72">
        <v>0</v>
      </c>
      <c r="AR1573" s="72">
        <v>0</v>
      </c>
      <c r="AS1573" s="74">
        <v>43891</v>
      </c>
      <c r="AT1573" s="74">
        <v>54847</v>
      </c>
      <c r="AU1573" s="73" t="s">
        <v>3661</v>
      </c>
      <c r="AV1573" s="72">
        <v>4736.74</v>
      </c>
      <c r="AW1573" s="72" t="e">
        <f t="shared" si="99"/>
        <v>#REF!</v>
      </c>
    </row>
    <row r="1574" spans="2:49" ht="15" customHeight="1">
      <c r="B1574" s="75">
        <v>1564</v>
      </c>
      <c r="C1574" s="75">
        <v>2016</v>
      </c>
      <c r="D1574" s="76" t="s">
        <v>22</v>
      </c>
      <c r="E1574" s="75" t="s">
        <v>3107</v>
      </c>
      <c r="F1574" s="75" t="s">
        <v>4799</v>
      </c>
      <c r="G1574" s="76" t="s">
        <v>3108</v>
      </c>
      <c r="H1574" s="76" t="s">
        <v>3148</v>
      </c>
      <c r="I1574" s="77">
        <v>17692801000168</v>
      </c>
      <c r="J1574" s="76" t="s">
        <v>3109</v>
      </c>
      <c r="K1574" s="78" t="s">
        <v>3149</v>
      </c>
      <c r="L1574" s="76" t="s">
        <v>3148</v>
      </c>
      <c r="M1574" s="76" t="s">
        <v>4538</v>
      </c>
      <c r="N1574" s="76" t="s">
        <v>272</v>
      </c>
      <c r="O1574" s="76" t="s">
        <v>3112</v>
      </c>
      <c r="P1574" s="76" t="s">
        <v>4541</v>
      </c>
      <c r="Q1574" s="76" t="s">
        <v>28</v>
      </c>
      <c r="R1574" s="80">
        <v>12026800</v>
      </c>
      <c r="S1574" s="91" t="e">
        <f t="shared" si="96"/>
        <v>#REF!</v>
      </c>
      <c r="T1574" s="79">
        <v>1.8</v>
      </c>
      <c r="U1574" s="79"/>
      <c r="V1574" s="79"/>
      <c r="W1574" s="79">
        <v>0</v>
      </c>
      <c r="X1574" s="79">
        <v>1.37</v>
      </c>
      <c r="Y1574" s="92">
        <v>0.01</v>
      </c>
      <c r="Z1574" s="93">
        <v>123</v>
      </c>
      <c r="AA1574" s="93">
        <v>123</v>
      </c>
      <c r="AB1574" s="93">
        <v>123</v>
      </c>
      <c r="AC1574" s="79">
        <v>1.23</v>
      </c>
      <c r="AD1574" s="79">
        <v>1.23</v>
      </c>
      <c r="AE1574" s="79">
        <v>1.23</v>
      </c>
      <c r="AF1574" s="79">
        <v>1.23</v>
      </c>
      <c r="AG1574" s="79">
        <v>1.23</v>
      </c>
      <c r="AH1574" s="79">
        <v>323450.64</v>
      </c>
      <c r="AI1574" s="80">
        <v>209</v>
      </c>
      <c r="AJ1574" s="80" t="s">
        <v>4789</v>
      </c>
      <c r="AK1574" s="80">
        <v>0</v>
      </c>
      <c r="AL1574" s="80">
        <v>0</v>
      </c>
      <c r="AM1574" s="80">
        <v>67601183.760000005</v>
      </c>
      <c r="AN1574" s="80" t="e">
        <f t="shared" si="97"/>
        <v>#REF!</v>
      </c>
      <c r="AO1574" s="80" t="e">
        <f t="shared" si="98"/>
        <v>#REF!</v>
      </c>
      <c r="AP1574" s="80">
        <v>0</v>
      </c>
      <c r="AQ1574" s="80">
        <v>0</v>
      </c>
      <c r="AR1574" s="80">
        <v>0</v>
      </c>
      <c r="AS1574" s="82">
        <v>43891</v>
      </c>
      <c r="AT1574" s="82">
        <v>54847</v>
      </c>
      <c r="AU1574" s="81" t="s">
        <v>3661</v>
      </c>
      <c r="AV1574" s="80">
        <v>4736.74</v>
      </c>
      <c r="AW1574" s="80" t="e">
        <f t="shared" si="99"/>
        <v>#REF!</v>
      </c>
    </row>
    <row r="1575" spans="2:49" ht="15" customHeight="1">
      <c r="B1575" s="68">
        <v>1565</v>
      </c>
      <c r="C1575" s="68">
        <v>2016</v>
      </c>
      <c r="D1575" s="69" t="s">
        <v>22</v>
      </c>
      <c r="E1575" s="68" t="s">
        <v>3107</v>
      </c>
      <c r="F1575" s="68" t="s">
        <v>4799</v>
      </c>
      <c r="G1575" s="69" t="s">
        <v>3108</v>
      </c>
      <c r="H1575" s="69" t="s">
        <v>3150</v>
      </c>
      <c r="I1575" s="87">
        <v>7530227000198</v>
      </c>
      <c r="J1575" s="69" t="s">
        <v>3109</v>
      </c>
      <c r="K1575" s="70" t="s">
        <v>3151</v>
      </c>
      <c r="L1575" s="69" t="s">
        <v>3152</v>
      </c>
      <c r="M1575" s="69" t="s">
        <v>4538</v>
      </c>
      <c r="N1575" s="69" t="s">
        <v>569</v>
      </c>
      <c r="O1575" s="69" t="s">
        <v>229</v>
      </c>
      <c r="P1575" s="69" t="s">
        <v>4553</v>
      </c>
      <c r="Q1575" s="69" t="s">
        <v>82</v>
      </c>
      <c r="R1575" s="72">
        <v>14104350</v>
      </c>
      <c r="S1575" s="88" t="e">
        <f t="shared" si="96"/>
        <v>#REF!</v>
      </c>
      <c r="T1575" s="71">
        <v>1.274</v>
      </c>
      <c r="U1575" s="71"/>
      <c r="V1575" s="71"/>
      <c r="W1575" s="71">
        <v>0</v>
      </c>
      <c r="X1575" s="71">
        <v>0.91</v>
      </c>
      <c r="Y1575" s="89">
        <v>0.01</v>
      </c>
      <c r="Z1575" s="90">
        <v>80</v>
      </c>
      <c r="AA1575" s="90">
        <v>80</v>
      </c>
      <c r="AB1575" s="90">
        <v>80</v>
      </c>
      <c r="AC1575" s="71">
        <v>0.8</v>
      </c>
      <c r="AD1575" s="71">
        <v>0.8</v>
      </c>
      <c r="AE1575" s="71">
        <v>0.8</v>
      </c>
      <c r="AF1575" s="71">
        <v>0.8</v>
      </c>
      <c r="AG1575" s="71">
        <v>0.8</v>
      </c>
      <c r="AH1575" s="71">
        <v>210374.39999999999</v>
      </c>
      <c r="AI1575" s="72">
        <v>229.9</v>
      </c>
      <c r="AJ1575" s="72" t="s">
        <v>4789</v>
      </c>
      <c r="AK1575" s="72">
        <v>0</v>
      </c>
      <c r="AL1575" s="72">
        <v>0</v>
      </c>
      <c r="AM1575" s="72">
        <v>48365074.560000002</v>
      </c>
      <c r="AN1575" s="72" t="e">
        <f t="shared" si="97"/>
        <v>#REF!</v>
      </c>
      <c r="AO1575" s="72" t="e">
        <f t="shared" si="98"/>
        <v>#REF!</v>
      </c>
      <c r="AP1575" s="72">
        <v>0</v>
      </c>
      <c r="AQ1575" s="72">
        <v>0</v>
      </c>
      <c r="AR1575" s="72">
        <v>0</v>
      </c>
      <c r="AS1575" s="74">
        <v>43891</v>
      </c>
      <c r="AT1575" s="74">
        <v>54847</v>
      </c>
      <c r="AU1575" s="73" t="s">
        <v>3661</v>
      </c>
      <c r="AV1575" s="72">
        <v>4736.74</v>
      </c>
      <c r="AW1575" s="72" t="e">
        <f t="shared" si="99"/>
        <v>#REF!</v>
      </c>
    </row>
    <row r="1576" spans="2:49" ht="15" customHeight="1">
      <c r="B1576" s="75">
        <v>1566</v>
      </c>
      <c r="C1576" s="75">
        <v>2016</v>
      </c>
      <c r="D1576" s="76" t="s">
        <v>22</v>
      </c>
      <c r="E1576" s="75" t="s">
        <v>3107</v>
      </c>
      <c r="F1576" s="75" t="s">
        <v>4799</v>
      </c>
      <c r="G1576" s="76" t="s">
        <v>3108</v>
      </c>
      <c r="H1576" s="76" t="s">
        <v>3153</v>
      </c>
      <c r="I1576" s="77">
        <v>12895803000130</v>
      </c>
      <c r="J1576" s="76" t="s">
        <v>3109</v>
      </c>
      <c r="K1576" s="78" t="s">
        <v>3154</v>
      </c>
      <c r="L1576" s="76" t="s">
        <v>3155</v>
      </c>
      <c r="M1576" s="76" t="s">
        <v>4533</v>
      </c>
      <c r="N1576" s="76" t="s">
        <v>33</v>
      </c>
      <c r="O1576" s="76" t="s">
        <v>229</v>
      </c>
      <c r="P1576" s="76" t="s">
        <v>4554</v>
      </c>
      <c r="Q1576" s="76" t="s">
        <v>28</v>
      </c>
      <c r="R1576" s="80">
        <v>17376070</v>
      </c>
      <c r="S1576" s="91" t="e">
        <f t="shared" si="96"/>
        <v>#REF!</v>
      </c>
      <c r="T1576" s="79">
        <v>4.6589999999999998</v>
      </c>
      <c r="U1576" s="79"/>
      <c r="V1576" s="79"/>
      <c r="W1576" s="79">
        <v>0</v>
      </c>
      <c r="X1576" s="79">
        <v>3.2</v>
      </c>
      <c r="Y1576" s="92">
        <v>0.01</v>
      </c>
      <c r="Z1576" s="93">
        <v>288</v>
      </c>
      <c r="AA1576" s="93">
        <v>288</v>
      </c>
      <c r="AB1576" s="93">
        <v>288</v>
      </c>
      <c r="AC1576" s="79">
        <v>2.88</v>
      </c>
      <c r="AD1576" s="79">
        <v>2.88</v>
      </c>
      <c r="AE1576" s="79">
        <v>2.88</v>
      </c>
      <c r="AF1576" s="79">
        <v>2.88</v>
      </c>
      <c r="AG1576" s="79">
        <v>2.88</v>
      </c>
      <c r="AH1576" s="79">
        <v>757347.83999999997</v>
      </c>
      <c r="AI1576" s="80">
        <v>225.88</v>
      </c>
      <c r="AJ1576" s="80" t="s">
        <v>4789</v>
      </c>
      <c r="AK1576" s="80">
        <v>0</v>
      </c>
      <c r="AL1576" s="80">
        <v>0</v>
      </c>
      <c r="AM1576" s="80">
        <v>171069730.09919998</v>
      </c>
      <c r="AN1576" s="80" t="e">
        <f t="shared" si="97"/>
        <v>#REF!</v>
      </c>
      <c r="AO1576" s="80" t="e">
        <f t="shared" si="98"/>
        <v>#REF!</v>
      </c>
      <c r="AP1576" s="80">
        <v>0</v>
      </c>
      <c r="AQ1576" s="80">
        <v>0</v>
      </c>
      <c r="AR1576" s="80">
        <v>0</v>
      </c>
      <c r="AS1576" s="82">
        <v>43891</v>
      </c>
      <c r="AT1576" s="82">
        <v>54847</v>
      </c>
      <c r="AU1576" s="81" t="s">
        <v>3661</v>
      </c>
      <c r="AV1576" s="80">
        <v>4736.74</v>
      </c>
      <c r="AW1576" s="80" t="e">
        <f t="shared" si="99"/>
        <v>#REF!</v>
      </c>
    </row>
    <row r="1577" spans="2:49" ht="15" customHeight="1">
      <c r="B1577" s="68">
        <v>1567</v>
      </c>
      <c r="C1577" s="68">
        <v>2016</v>
      </c>
      <c r="D1577" s="69" t="s">
        <v>22</v>
      </c>
      <c r="E1577" s="68" t="s">
        <v>3107</v>
      </c>
      <c r="F1577" s="68" t="s">
        <v>4799</v>
      </c>
      <c r="G1577" s="69" t="s">
        <v>3108</v>
      </c>
      <c r="H1577" s="69" t="s">
        <v>3156</v>
      </c>
      <c r="I1577" s="87">
        <v>6015859000150</v>
      </c>
      <c r="J1577" s="69" t="s">
        <v>3109</v>
      </c>
      <c r="K1577" s="70" t="s">
        <v>3157</v>
      </c>
      <c r="L1577" s="69" t="s">
        <v>3158</v>
      </c>
      <c r="M1577" s="69" t="s">
        <v>4533</v>
      </c>
      <c r="N1577" s="69" t="s">
        <v>178</v>
      </c>
      <c r="O1577" s="69" t="s">
        <v>229</v>
      </c>
      <c r="P1577" s="69" t="s">
        <v>4555</v>
      </c>
      <c r="Q1577" s="69" t="s">
        <v>82</v>
      </c>
      <c r="R1577" s="72">
        <v>140122000</v>
      </c>
      <c r="S1577" s="88" t="e">
        <f t="shared" si="96"/>
        <v>#REF!</v>
      </c>
      <c r="T1577" s="71">
        <v>18</v>
      </c>
      <c r="U1577" s="71"/>
      <c r="V1577" s="71"/>
      <c r="W1577" s="71">
        <v>0</v>
      </c>
      <c r="X1577" s="71">
        <v>10.92</v>
      </c>
      <c r="Y1577" s="89">
        <v>0.01</v>
      </c>
      <c r="Z1577" s="90">
        <v>982</v>
      </c>
      <c r="AA1577" s="90">
        <v>982</v>
      </c>
      <c r="AB1577" s="90">
        <v>982</v>
      </c>
      <c r="AC1577" s="71">
        <v>9.82</v>
      </c>
      <c r="AD1577" s="71">
        <v>9.82</v>
      </c>
      <c r="AE1577" s="71">
        <v>9.82</v>
      </c>
      <c r="AF1577" s="71">
        <v>9.82</v>
      </c>
      <c r="AG1577" s="71">
        <v>9.82</v>
      </c>
      <c r="AH1577" s="71">
        <v>2582345.7599999998</v>
      </c>
      <c r="AI1577" s="72">
        <v>235</v>
      </c>
      <c r="AJ1577" s="72" t="s">
        <v>4789</v>
      </c>
      <c r="AK1577" s="72">
        <v>0</v>
      </c>
      <c r="AL1577" s="72">
        <v>0</v>
      </c>
      <c r="AM1577" s="72">
        <v>606851253.5999999</v>
      </c>
      <c r="AN1577" s="72" t="e">
        <f t="shared" si="97"/>
        <v>#REF!</v>
      </c>
      <c r="AO1577" s="72" t="e">
        <f t="shared" si="98"/>
        <v>#REF!</v>
      </c>
      <c r="AP1577" s="72">
        <v>0</v>
      </c>
      <c r="AQ1577" s="72">
        <v>0</v>
      </c>
      <c r="AR1577" s="72">
        <v>0</v>
      </c>
      <c r="AS1577" s="74">
        <v>43891</v>
      </c>
      <c r="AT1577" s="74">
        <v>54847</v>
      </c>
      <c r="AU1577" s="73" t="s">
        <v>3661</v>
      </c>
      <c r="AV1577" s="72">
        <v>4736.74</v>
      </c>
      <c r="AW1577" s="72" t="e">
        <f t="shared" si="99"/>
        <v>#REF!</v>
      </c>
    </row>
    <row r="1578" spans="2:49" ht="15" customHeight="1">
      <c r="B1578" s="75">
        <v>1568</v>
      </c>
      <c r="C1578" s="75">
        <v>2016</v>
      </c>
      <c r="D1578" s="76" t="s">
        <v>22</v>
      </c>
      <c r="E1578" s="75" t="s">
        <v>3107</v>
      </c>
      <c r="F1578" s="75" t="s">
        <v>4799</v>
      </c>
      <c r="G1578" s="76" t="s">
        <v>3108</v>
      </c>
      <c r="H1578" s="76" t="s">
        <v>3159</v>
      </c>
      <c r="I1578" s="77">
        <v>11745925000188</v>
      </c>
      <c r="J1578" s="76" t="s">
        <v>3109</v>
      </c>
      <c r="K1578" s="78" t="s">
        <v>3160</v>
      </c>
      <c r="L1578" s="76" t="s">
        <v>3161</v>
      </c>
      <c r="M1578" s="76" t="s">
        <v>4533</v>
      </c>
      <c r="N1578" s="76" t="s">
        <v>262</v>
      </c>
      <c r="O1578" s="76" t="s">
        <v>3112</v>
      </c>
      <c r="P1578" s="76" t="s">
        <v>2034</v>
      </c>
      <c r="Q1578" s="76" t="s">
        <v>111</v>
      </c>
      <c r="R1578" s="80">
        <v>4260000</v>
      </c>
      <c r="S1578" s="91" t="e">
        <f t="shared" si="96"/>
        <v>#REF!</v>
      </c>
      <c r="T1578" s="79">
        <v>1</v>
      </c>
      <c r="U1578" s="79"/>
      <c r="V1578" s="79"/>
      <c r="W1578" s="79">
        <v>0</v>
      </c>
      <c r="X1578" s="79">
        <v>0.64</v>
      </c>
      <c r="Y1578" s="92">
        <v>0.01</v>
      </c>
      <c r="Z1578" s="93">
        <v>55</v>
      </c>
      <c r="AA1578" s="93">
        <v>55</v>
      </c>
      <c r="AB1578" s="93">
        <v>55</v>
      </c>
      <c r="AC1578" s="79">
        <v>0.55000000000000004</v>
      </c>
      <c r="AD1578" s="79">
        <v>0.55000000000000004</v>
      </c>
      <c r="AE1578" s="79">
        <v>0.55000000000000004</v>
      </c>
      <c r="AF1578" s="79">
        <v>0.55000000000000004</v>
      </c>
      <c r="AG1578" s="79">
        <v>0.55000000000000004</v>
      </c>
      <c r="AH1578" s="79">
        <v>144632.4</v>
      </c>
      <c r="AI1578" s="80">
        <v>229.98</v>
      </c>
      <c r="AJ1578" s="80" t="s">
        <v>4789</v>
      </c>
      <c r="AK1578" s="80">
        <v>0</v>
      </c>
      <c r="AL1578" s="80">
        <v>0</v>
      </c>
      <c r="AM1578" s="80">
        <v>33262559.351999998</v>
      </c>
      <c r="AN1578" s="80" t="e">
        <f t="shared" si="97"/>
        <v>#REF!</v>
      </c>
      <c r="AO1578" s="80" t="e">
        <f t="shared" si="98"/>
        <v>#REF!</v>
      </c>
      <c r="AP1578" s="80">
        <v>0</v>
      </c>
      <c r="AQ1578" s="80">
        <v>0</v>
      </c>
      <c r="AR1578" s="80">
        <v>0</v>
      </c>
      <c r="AS1578" s="82">
        <v>43891</v>
      </c>
      <c r="AT1578" s="82">
        <v>54847</v>
      </c>
      <c r="AU1578" s="81" t="s">
        <v>3661</v>
      </c>
      <c r="AV1578" s="80">
        <v>4736.74</v>
      </c>
      <c r="AW1578" s="80" t="e">
        <f t="shared" si="99"/>
        <v>#REF!</v>
      </c>
    </row>
    <row r="1579" spans="2:49" ht="15" customHeight="1">
      <c r="B1579" s="68">
        <v>1569</v>
      </c>
      <c r="C1579" s="68">
        <v>2016</v>
      </c>
      <c r="D1579" s="69" t="s">
        <v>22</v>
      </c>
      <c r="E1579" s="68" t="s">
        <v>3107</v>
      </c>
      <c r="F1579" s="68" t="s">
        <v>4799</v>
      </c>
      <c r="G1579" s="69" t="s">
        <v>3108</v>
      </c>
      <c r="H1579" s="69" t="s">
        <v>3162</v>
      </c>
      <c r="I1579" s="87">
        <v>12905499000165</v>
      </c>
      <c r="J1579" s="69" t="s">
        <v>3109</v>
      </c>
      <c r="K1579" s="70" t="s">
        <v>3163</v>
      </c>
      <c r="L1579" s="69" t="s">
        <v>3162</v>
      </c>
      <c r="M1579" s="69" t="s">
        <v>4535</v>
      </c>
      <c r="N1579" s="69" t="s">
        <v>29</v>
      </c>
      <c r="O1579" s="69" t="s">
        <v>229</v>
      </c>
      <c r="P1579" s="69" t="s">
        <v>4556</v>
      </c>
      <c r="Q1579" s="69" t="s">
        <v>28</v>
      </c>
      <c r="R1579" s="72">
        <v>24316830</v>
      </c>
      <c r="S1579" s="88" t="e">
        <f t="shared" si="96"/>
        <v>#REF!</v>
      </c>
      <c r="T1579" s="71">
        <v>9</v>
      </c>
      <c r="U1579" s="71"/>
      <c r="V1579" s="71"/>
      <c r="W1579" s="71">
        <v>0</v>
      </c>
      <c r="X1579" s="71">
        <v>5.03</v>
      </c>
      <c r="Y1579" s="89">
        <v>0.01</v>
      </c>
      <c r="Z1579" s="90">
        <v>452</v>
      </c>
      <c r="AA1579" s="90">
        <v>452</v>
      </c>
      <c r="AB1579" s="90">
        <v>452</v>
      </c>
      <c r="AC1579" s="71">
        <v>4.5199999999999996</v>
      </c>
      <c r="AD1579" s="71">
        <v>4.5199999999999996</v>
      </c>
      <c r="AE1579" s="71">
        <v>4.5199999999999996</v>
      </c>
      <c r="AF1579" s="71">
        <v>4.5199999999999996</v>
      </c>
      <c r="AG1579" s="71">
        <v>4.5199999999999996</v>
      </c>
      <c r="AH1579" s="71">
        <v>1188615.3600000001</v>
      </c>
      <c r="AI1579" s="72">
        <v>225.88</v>
      </c>
      <c r="AJ1579" s="72" t="s">
        <v>4789</v>
      </c>
      <c r="AK1579" s="72">
        <v>0</v>
      </c>
      <c r="AL1579" s="72">
        <v>0</v>
      </c>
      <c r="AM1579" s="72">
        <v>268484437.51680005</v>
      </c>
      <c r="AN1579" s="72" t="e">
        <f t="shared" si="97"/>
        <v>#REF!</v>
      </c>
      <c r="AO1579" s="72" t="e">
        <f t="shared" si="98"/>
        <v>#REF!</v>
      </c>
      <c r="AP1579" s="72">
        <v>0</v>
      </c>
      <c r="AQ1579" s="72">
        <v>0</v>
      </c>
      <c r="AR1579" s="72">
        <v>0</v>
      </c>
      <c r="AS1579" s="74">
        <v>43891</v>
      </c>
      <c r="AT1579" s="74">
        <v>54847</v>
      </c>
      <c r="AU1579" s="73" t="s">
        <v>3661</v>
      </c>
      <c r="AV1579" s="72">
        <v>4736.74</v>
      </c>
      <c r="AW1579" s="72" t="e">
        <f t="shared" si="99"/>
        <v>#REF!</v>
      </c>
    </row>
    <row r="1580" spans="2:49" ht="15" customHeight="1">
      <c r="B1580" s="75">
        <v>1570</v>
      </c>
      <c r="C1580" s="75">
        <v>2016</v>
      </c>
      <c r="D1580" s="76" t="s">
        <v>22</v>
      </c>
      <c r="E1580" s="75" t="s">
        <v>3107</v>
      </c>
      <c r="F1580" s="75" t="s">
        <v>4799</v>
      </c>
      <c r="G1580" s="76" t="s">
        <v>3108</v>
      </c>
      <c r="H1580" s="76" t="s">
        <v>3164</v>
      </c>
      <c r="I1580" s="77">
        <v>30000000000000</v>
      </c>
      <c r="J1580" s="76" t="s">
        <v>3109</v>
      </c>
      <c r="K1580" s="78" t="s">
        <v>3165</v>
      </c>
      <c r="L1580" s="76" t="s">
        <v>3166</v>
      </c>
      <c r="M1580" s="76" t="s">
        <v>4533</v>
      </c>
      <c r="N1580" s="76" t="s">
        <v>265</v>
      </c>
      <c r="O1580" s="76" t="s">
        <v>229</v>
      </c>
      <c r="P1580" s="76" t="s">
        <v>4557</v>
      </c>
      <c r="Q1580" s="76" t="s">
        <v>82</v>
      </c>
      <c r="R1580" s="80">
        <v>68465540</v>
      </c>
      <c r="S1580" s="91" t="e">
        <f t="shared" si="96"/>
        <v>#REF!</v>
      </c>
      <c r="T1580" s="79">
        <v>9.9</v>
      </c>
      <c r="U1580" s="79"/>
      <c r="V1580" s="79"/>
      <c r="W1580" s="79">
        <v>0</v>
      </c>
      <c r="X1580" s="79">
        <v>6.99</v>
      </c>
      <c r="Y1580" s="92">
        <v>0.01</v>
      </c>
      <c r="Z1580" s="93">
        <v>629</v>
      </c>
      <c r="AA1580" s="93">
        <v>629</v>
      </c>
      <c r="AB1580" s="93">
        <v>629</v>
      </c>
      <c r="AC1580" s="79">
        <v>6.29</v>
      </c>
      <c r="AD1580" s="79">
        <v>6.29</v>
      </c>
      <c r="AE1580" s="79">
        <v>6.29</v>
      </c>
      <c r="AF1580" s="79">
        <v>6.29</v>
      </c>
      <c r="AG1580" s="79">
        <v>6.29</v>
      </c>
      <c r="AH1580" s="79">
        <v>1654068.72</v>
      </c>
      <c r="AI1580" s="80">
        <v>223.25</v>
      </c>
      <c r="AJ1580" s="80" t="s">
        <v>4789</v>
      </c>
      <c r="AK1580" s="80">
        <v>0</v>
      </c>
      <c r="AL1580" s="80">
        <v>0</v>
      </c>
      <c r="AM1580" s="80">
        <v>369270841.74000001</v>
      </c>
      <c r="AN1580" s="80" t="e">
        <f t="shared" si="97"/>
        <v>#REF!</v>
      </c>
      <c r="AO1580" s="80" t="e">
        <f t="shared" si="98"/>
        <v>#REF!</v>
      </c>
      <c r="AP1580" s="80">
        <v>0</v>
      </c>
      <c r="AQ1580" s="80">
        <v>0</v>
      </c>
      <c r="AR1580" s="80">
        <v>0</v>
      </c>
      <c r="AS1580" s="82">
        <v>43891</v>
      </c>
      <c r="AT1580" s="82">
        <v>54847</v>
      </c>
      <c r="AU1580" s="81" t="s">
        <v>3661</v>
      </c>
      <c r="AV1580" s="80">
        <v>4736.74</v>
      </c>
      <c r="AW1580" s="80" t="e">
        <f t="shared" si="99"/>
        <v>#REF!</v>
      </c>
    </row>
    <row r="1581" spans="2:49" ht="15" customHeight="1">
      <c r="B1581" s="68">
        <v>1571</v>
      </c>
      <c r="C1581" s="68">
        <v>2016</v>
      </c>
      <c r="D1581" s="69" t="s">
        <v>22</v>
      </c>
      <c r="E1581" s="68" t="s">
        <v>3107</v>
      </c>
      <c r="F1581" s="68" t="s">
        <v>4799</v>
      </c>
      <c r="G1581" s="69" t="s">
        <v>3108</v>
      </c>
      <c r="H1581" s="69" t="s">
        <v>3167</v>
      </c>
      <c r="I1581" s="87">
        <v>7004149000198</v>
      </c>
      <c r="J1581" s="69" t="s">
        <v>3109</v>
      </c>
      <c r="K1581" s="70" t="s">
        <v>3168</v>
      </c>
      <c r="L1581" s="69" t="s">
        <v>3169</v>
      </c>
      <c r="M1581" s="69" t="s">
        <v>4533</v>
      </c>
      <c r="N1581" s="69" t="s">
        <v>262</v>
      </c>
      <c r="O1581" s="69" t="s">
        <v>229</v>
      </c>
      <c r="P1581" s="69" t="s">
        <v>4558</v>
      </c>
      <c r="Q1581" s="69" t="s">
        <v>111</v>
      </c>
      <c r="R1581" s="72">
        <v>33908100</v>
      </c>
      <c r="S1581" s="88" t="e">
        <f t="shared" si="96"/>
        <v>#REF!</v>
      </c>
      <c r="T1581" s="71">
        <v>4</v>
      </c>
      <c r="U1581" s="71"/>
      <c r="V1581" s="71"/>
      <c r="W1581" s="71">
        <v>0</v>
      </c>
      <c r="X1581" s="71">
        <v>1.86</v>
      </c>
      <c r="Y1581" s="89">
        <v>0.01</v>
      </c>
      <c r="Z1581" s="90">
        <v>167</v>
      </c>
      <c r="AA1581" s="90">
        <v>167</v>
      </c>
      <c r="AB1581" s="90">
        <v>167</v>
      </c>
      <c r="AC1581" s="71">
        <v>1.67</v>
      </c>
      <c r="AD1581" s="71">
        <v>1.67</v>
      </c>
      <c r="AE1581" s="71">
        <v>1.67</v>
      </c>
      <c r="AF1581" s="71">
        <v>1.67</v>
      </c>
      <c r="AG1581" s="71">
        <v>1.67</v>
      </c>
      <c r="AH1581" s="71">
        <v>439156.56</v>
      </c>
      <c r="AI1581" s="72">
        <v>228</v>
      </c>
      <c r="AJ1581" s="72" t="s">
        <v>4789</v>
      </c>
      <c r="AK1581" s="72">
        <v>0</v>
      </c>
      <c r="AL1581" s="72">
        <v>0</v>
      </c>
      <c r="AM1581" s="72">
        <v>100127695.67999999</v>
      </c>
      <c r="AN1581" s="72" t="e">
        <f t="shared" si="97"/>
        <v>#REF!</v>
      </c>
      <c r="AO1581" s="72" t="e">
        <f t="shared" si="98"/>
        <v>#REF!</v>
      </c>
      <c r="AP1581" s="72">
        <v>0</v>
      </c>
      <c r="AQ1581" s="72">
        <v>0</v>
      </c>
      <c r="AR1581" s="72">
        <v>0</v>
      </c>
      <c r="AS1581" s="74">
        <v>43891</v>
      </c>
      <c r="AT1581" s="74">
        <v>54847</v>
      </c>
      <c r="AU1581" s="73" t="s">
        <v>3661</v>
      </c>
      <c r="AV1581" s="72">
        <v>4736.74</v>
      </c>
      <c r="AW1581" s="72" t="e">
        <f t="shared" si="99"/>
        <v>#REF!</v>
      </c>
    </row>
    <row r="1582" spans="2:49" ht="15" customHeight="1">
      <c r="B1582" s="75">
        <v>1572</v>
      </c>
      <c r="C1582" s="75">
        <v>2016</v>
      </c>
      <c r="D1582" s="76" t="s">
        <v>22</v>
      </c>
      <c r="E1582" s="75" t="s">
        <v>3107</v>
      </c>
      <c r="F1582" s="75" t="s">
        <v>4799</v>
      </c>
      <c r="G1582" s="76" t="s">
        <v>3108</v>
      </c>
      <c r="H1582" s="76" t="s">
        <v>3170</v>
      </c>
      <c r="I1582" s="77">
        <v>13673002000193</v>
      </c>
      <c r="J1582" s="76" t="s">
        <v>3109</v>
      </c>
      <c r="K1582" s="78" t="s">
        <v>3171</v>
      </c>
      <c r="L1582" s="76" t="s">
        <v>3170</v>
      </c>
      <c r="M1582" s="76" t="s">
        <v>4538</v>
      </c>
      <c r="N1582" s="76" t="s">
        <v>144</v>
      </c>
      <c r="O1582" s="76" t="s">
        <v>3112</v>
      </c>
      <c r="P1582" s="76" t="s">
        <v>4559</v>
      </c>
      <c r="Q1582" s="76" t="s">
        <v>82</v>
      </c>
      <c r="R1582" s="80">
        <v>7369000</v>
      </c>
      <c r="S1582" s="91" t="e">
        <f t="shared" si="96"/>
        <v>#REF!</v>
      </c>
      <c r="T1582" s="79">
        <v>1</v>
      </c>
      <c r="U1582" s="79"/>
      <c r="V1582" s="79"/>
      <c r="W1582" s="79">
        <v>0</v>
      </c>
      <c r="X1582" s="79">
        <v>0.79</v>
      </c>
      <c r="Y1582" s="92">
        <v>0.01</v>
      </c>
      <c r="Z1582" s="93">
        <v>51</v>
      </c>
      <c r="AA1582" s="93">
        <v>51</v>
      </c>
      <c r="AB1582" s="93">
        <v>51</v>
      </c>
      <c r="AC1582" s="79">
        <v>0.51</v>
      </c>
      <c r="AD1582" s="79">
        <v>0.51</v>
      </c>
      <c r="AE1582" s="79">
        <v>0.51</v>
      </c>
      <c r="AF1582" s="79">
        <v>0.51</v>
      </c>
      <c r="AG1582" s="79">
        <v>0.51</v>
      </c>
      <c r="AH1582" s="79">
        <v>134113.68</v>
      </c>
      <c r="AI1582" s="80">
        <v>232.5</v>
      </c>
      <c r="AJ1582" s="80" t="s">
        <v>4789</v>
      </c>
      <c r="AK1582" s="80">
        <v>0</v>
      </c>
      <c r="AL1582" s="80">
        <v>0</v>
      </c>
      <c r="AM1582" s="80">
        <v>31181430.599999998</v>
      </c>
      <c r="AN1582" s="80" t="e">
        <f t="shared" si="97"/>
        <v>#REF!</v>
      </c>
      <c r="AO1582" s="80" t="e">
        <f t="shared" si="98"/>
        <v>#REF!</v>
      </c>
      <c r="AP1582" s="80">
        <v>0</v>
      </c>
      <c r="AQ1582" s="80">
        <v>0</v>
      </c>
      <c r="AR1582" s="80">
        <v>0</v>
      </c>
      <c r="AS1582" s="82">
        <v>43891</v>
      </c>
      <c r="AT1582" s="82">
        <v>54847</v>
      </c>
      <c r="AU1582" s="81" t="s">
        <v>3661</v>
      </c>
      <c r="AV1582" s="80">
        <v>4736.74</v>
      </c>
      <c r="AW1582" s="80" t="e">
        <f t="shared" si="99"/>
        <v>#REF!</v>
      </c>
    </row>
    <row r="1583" spans="2:49" ht="15" customHeight="1">
      <c r="B1583" s="68">
        <v>1573</v>
      </c>
      <c r="C1583" s="68">
        <v>2016</v>
      </c>
      <c r="D1583" s="69" t="s">
        <v>22</v>
      </c>
      <c r="E1583" s="68" t="s">
        <v>3107</v>
      </c>
      <c r="F1583" s="68" t="s">
        <v>4799</v>
      </c>
      <c r="G1583" s="69" t="s">
        <v>3108</v>
      </c>
      <c r="H1583" s="69" t="s">
        <v>3172</v>
      </c>
      <c r="I1583" s="87">
        <v>19448874000134</v>
      </c>
      <c r="J1583" s="69" t="s">
        <v>3109</v>
      </c>
      <c r="K1583" s="70" t="s">
        <v>3173</v>
      </c>
      <c r="L1583" s="69" t="s">
        <v>3174</v>
      </c>
      <c r="M1583" s="69" t="s">
        <v>4533</v>
      </c>
      <c r="N1583" s="69" t="s">
        <v>265</v>
      </c>
      <c r="O1583" s="69" t="s">
        <v>229</v>
      </c>
      <c r="P1583" s="69" t="s">
        <v>2512</v>
      </c>
      <c r="Q1583" s="69" t="s">
        <v>82</v>
      </c>
      <c r="R1583" s="72">
        <v>169360460</v>
      </c>
      <c r="S1583" s="88" t="e">
        <f t="shared" si="96"/>
        <v>#REF!</v>
      </c>
      <c r="T1583" s="71">
        <v>24.419</v>
      </c>
      <c r="U1583" s="71"/>
      <c r="V1583" s="71"/>
      <c r="W1583" s="71">
        <v>0</v>
      </c>
      <c r="X1583" s="71">
        <v>18.82</v>
      </c>
      <c r="Y1583" s="89">
        <v>0.01</v>
      </c>
      <c r="Z1583" s="90">
        <v>1693</v>
      </c>
      <c r="AA1583" s="90">
        <v>1693</v>
      </c>
      <c r="AB1583" s="90">
        <v>1693</v>
      </c>
      <c r="AC1583" s="71">
        <v>16.93</v>
      </c>
      <c r="AD1583" s="71">
        <v>16.93</v>
      </c>
      <c r="AE1583" s="71">
        <v>16.93</v>
      </c>
      <c r="AF1583" s="71">
        <v>16.93</v>
      </c>
      <c r="AG1583" s="71">
        <v>16.93</v>
      </c>
      <c r="AH1583" s="71">
        <v>4452048.24</v>
      </c>
      <c r="AI1583" s="72">
        <v>223.2</v>
      </c>
      <c r="AJ1583" s="72" t="s">
        <v>4789</v>
      </c>
      <c r="AK1583" s="72">
        <v>0</v>
      </c>
      <c r="AL1583" s="72">
        <v>0</v>
      </c>
      <c r="AM1583" s="72">
        <v>993697167.16799998</v>
      </c>
      <c r="AN1583" s="72" t="e">
        <f t="shared" si="97"/>
        <v>#REF!</v>
      </c>
      <c r="AO1583" s="72" t="e">
        <f t="shared" si="98"/>
        <v>#REF!</v>
      </c>
      <c r="AP1583" s="72">
        <v>0</v>
      </c>
      <c r="AQ1583" s="72">
        <v>0</v>
      </c>
      <c r="AR1583" s="72">
        <v>0</v>
      </c>
      <c r="AS1583" s="74">
        <v>43891</v>
      </c>
      <c r="AT1583" s="74">
        <v>54847</v>
      </c>
      <c r="AU1583" s="73" t="s">
        <v>3661</v>
      </c>
      <c r="AV1583" s="72">
        <v>4736.74</v>
      </c>
      <c r="AW1583" s="72" t="e">
        <f t="shared" si="99"/>
        <v>#REF!</v>
      </c>
    </row>
    <row r="1584" spans="2:49" ht="15" customHeight="1">
      <c r="B1584" s="75">
        <v>1574</v>
      </c>
      <c r="C1584" s="75">
        <v>2016</v>
      </c>
      <c r="D1584" s="76" t="s">
        <v>22</v>
      </c>
      <c r="E1584" s="75" t="s">
        <v>3107</v>
      </c>
      <c r="F1584" s="75" t="s">
        <v>4799</v>
      </c>
      <c r="G1584" s="76" t="s">
        <v>3108</v>
      </c>
      <c r="H1584" s="76" t="s">
        <v>3175</v>
      </c>
      <c r="I1584" s="77">
        <v>9227053000114</v>
      </c>
      <c r="J1584" s="76" t="s">
        <v>3109</v>
      </c>
      <c r="K1584" s="78" t="s">
        <v>3176</v>
      </c>
      <c r="L1584" s="76" t="s">
        <v>3177</v>
      </c>
      <c r="M1584" s="76" t="s">
        <v>4533</v>
      </c>
      <c r="N1584" s="76" t="s">
        <v>262</v>
      </c>
      <c r="O1584" s="76" t="s">
        <v>229</v>
      </c>
      <c r="P1584" s="76" t="s">
        <v>4560</v>
      </c>
      <c r="Q1584" s="76" t="s">
        <v>111</v>
      </c>
      <c r="R1584" s="80">
        <v>28540580</v>
      </c>
      <c r="S1584" s="91" t="e">
        <f t="shared" si="96"/>
        <v>#REF!</v>
      </c>
      <c r="T1584" s="79">
        <v>6</v>
      </c>
      <c r="U1584" s="79"/>
      <c r="V1584" s="79"/>
      <c r="W1584" s="79">
        <v>0</v>
      </c>
      <c r="X1584" s="79">
        <v>3.04</v>
      </c>
      <c r="Y1584" s="92">
        <v>0.01</v>
      </c>
      <c r="Z1584" s="93">
        <v>273</v>
      </c>
      <c r="AA1584" s="93">
        <v>273</v>
      </c>
      <c r="AB1584" s="93">
        <v>273</v>
      </c>
      <c r="AC1584" s="79">
        <v>2.73</v>
      </c>
      <c r="AD1584" s="79">
        <v>2.73</v>
      </c>
      <c r="AE1584" s="79">
        <v>2.73</v>
      </c>
      <c r="AF1584" s="79">
        <v>2.73</v>
      </c>
      <c r="AG1584" s="79">
        <v>2.73</v>
      </c>
      <c r="AH1584" s="79">
        <v>717902.64</v>
      </c>
      <c r="AI1584" s="80">
        <v>226.9</v>
      </c>
      <c r="AJ1584" s="80" t="s">
        <v>4789</v>
      </c>
      <c r="AK1584" s="80">
        <v>0</v>
      </c>
      <c r="AL1584" s="80">
        <v>0</v>
      </c>
      <c r="AM1584" s="80">
        <v>162892109.016</v>
      </c>
      <c r="AN1584" s="80" t="e">
        <f t="shared" si="97"/>
        <v>#REF!</v>
      </c>
      <c r="AO1584" s="80" t="e">
        <f t="shared" si="98"/>
        <v>#REF!</v>
      </c>
      <c r="AP1584" s="80">
        <v>0</v>
      </c>
      <c r="AQ1584" s="80">
        <v>0</v>
      </c>
      <c r="AR1584" s="80">
        <v>0</v>
      </c>
      <c r="AS1584" s="82">
        <v>43891</v>
      </c>
      <c r="AT1584" s="82">
        <v>54847</v>
      </c>
      <c r="AU1584" s="81" t="s">
        <v>3661</v>
      </c>
      <c r="AV1584" s="80">
        <v>4736.74</v>
      </c>
      <c r="AW1584" s="80" t="e">
        <f t="shared" si="99"/>
        <v>#REF!</v>
      </c>
    </row>
    <row r="1585" spans="2:49" ht="15" customHeight="1">
      <c r="B1585" s="68">
        <v>1575</v>
      </c>
      <c r="C1585" s="68">
        <v>2016</v>
      </c>
      <c r="D1585" s="69" t="s">
        <v>22</v>
      </c>
      <c r="E1585" s="68" t="s">
        <v>3107</v>
      </c>
      <c r="F1585" s="68" t="s">
        <v>4799</v>
      </c>
      <c r="G1585" s="69" t="s">
        <v>3108</v>
      </c>
      <c r="H1585" s="69" t="s">
        <v>3178</v>
      </c>
      <c r="I1585" s="87">
        <v>76312008000155</v>
      </c>
      <c r="J1585" s="69" t="s">
        <v>3109</v>
      </c>
      <c r="K1585" s="70" t="s">
        <v>3179</v>
      </c>
      <c r="L1585" s="69" t="s">
        <v>3180</v>
      </c>
      <c r="M1585" s="69" t="s">
        <v>4538</v>
      </c>
      <c r="N1585" s="69" t="s">
        <v>262</v>
      </c>
      <c r="O1585" s="69" t="s">
        <v>3112</v>
      </c>
      <c r="P1585" s="69" t="s">
        <v>4561</v>
      </c>
      <c r="Q1585" s="69" t="s">
        <v>111</v>
      </c>
      <c r="R1585" s="72">
        <v>5514000</v>
      </c>
      <c r="S1585" s="88" t="e">
        <f t="shared" si="96"/>
        <v>#REF!</v>
      </c>
      <c r="T1585" s="71">
        <v>1</v>
      </c>
      <c r="U1585" s="71"/>
      <c r="V1585" s="71"/>
      <c r="W1585" s="71">
        <v>0</v>
      </c>
      <c r="X1585" s="71">
        <v>0.73</v>
      </c>
      <c r="Y1585" s="89">
        <v>0.01</v>
      </c>
      <c r="Z1585" s="90">
        <v>66</v>
      </c>
      <c r="AA1585" s="90">
        <v>66</v>
      </c>
      <c r="AB1585" s="90">
        <v>66</v>
      </c>
      <c r="AC1585" s="71">
        <v>0.66</v>
      </c>
      <c r="AD1585" s="71">
        <v>0.66</v>
      </c>
      <c r="AE1585" s="71">
        <v>0.66</v>
      </c>
      <c r="AF1585" s="71">
        <v>0.66</v>
      </c>
      <c r="AG1585" s="71">
        <v>0.66</v>
      </c>
      <c r="AH1585" s="71">
        <v>173558.88</v>
      </c>
      <c r="AI1585" s="72">
        <v>229.78</v>
      </c>
      <c r="AJ1585" s="72" t="s">
        <v>4789</v>
      </c>
      <c r="AK1585" s="72">
        <v>0</v>
      </c>
      <c r="AL1585" s="72">
        <v>0</v>
      </c>
      <c r="AM1585" s="72">
        <v>39880359.446400002</v>
      </c>
      <c r="AN1585" s="72" t="e">
        <f t="shared" si="97"/>
        <v>#REF!</v>
      </c>
      <c r="AO1585" s="72" t="e">
        <f t="shared" si="98"/>
        <v>#REF!</v>
      </c>
      <c r="AP1585" s="72">
        <v>0</v>
      </c>
      <c r="AQ1585" s="72">
        <v>0</v>
      </c>
      <c r="AR1585" s="72">
        <v>0</v>
      </c>
      <c r="AS1585" s="74">
        <v>43891</v>
      </c>
      <c r="AT1585" s="74">
        <v>54847</v>
      </c>
      <c r="AU1585" s="73" t="s">
        <v>3661</v>
      </c>
      <c r="AV1585" s="72">
        <v>4736.74</v>
      </c>
      <c r="AW1585" s="72" t="e">
        <f t="shared" si="99"/>
        <v>#REF!</v>
      </c>
    </row>
    <row r="1586" spans="2:49" ht="15" customHeight="1">
      <c r="B1586" s="75">
        <v>1576</v>
      </c>
      <c r="C1586" s="75">
        <v>2016</v>
      </c>
      <c r="D1586" s="76" t="s">
        <v>22</v>
      </c>
      <c r="E1586" s="75" t="s">
        <v>3107</v>
      </c>
      <c r="F1586" s="75" t="s">
        <v>4799</v>
      </c>
      <c r="G1586" s="76" t="s">
        <v>3108</v>
      </c>
      <c r="H1586" s="76" t="s">
        <v>3181</v>
      </c>
      <c r="I1586" s="77">
        <v>20000000000000</v>
      </c>
      <c r="J1586" s="76" t="s">
        <v>3109</v>
      </c>
      <c r="K1586" s="78" t="s">
        <v>3182</v>
      </c>
      <c r="L1586" s="76" t="s">
        <v>3181</v>
      </c>
      <c r="M1586" s="76" t="s">
        <v>4539</v>
      </c>
      <c r="N1586" s="76" t="s">
        <v>265</v>
      </c>
      <c r="O1586" s="76" t="s">
        <v>229</v>
      </c>
      <c r="P1586" s="76" t="s">
        <v>4562</v>
      </c>
      <c r="Q1586" s="76" t="s">
        <v>82</v>
      </c>
      <c r="R1586" s="80">
        <v>29643900</v>
      </c>
      <c r="S1586" s="91" t="e">
        <f t="shared" si="96"/>
        <v>#REF!</v>
      </c>
      <c r="T1586" s="79">
        <v>5.2</v>
      </c>
      <c r="U1586" s="79"/>
      <c r="V1586" s="79"/>
      <c r="W1586" s="79">
        <v>0</v>
      </c>
      <c r="X1586" s="79">
        <v>3.58</v>
      </c>
      <c r="Y1586" s="92">
        <v>0.01</v>
      </c>
      <c r="Z1586" s="93">
        <v>300</v>
      </c>
      <c r="AA1586" s="93">
        <v>300</v>
      </c>
      <c r="AB1586" s="93">
        <v>300</v>
      </c>
      <c r="AC1586" s="79">
        <v>3</v>
      </c>
      <c r="AD1586" s="79">
        <v>3</v>
      </c>
      <c r="AE1586" s="79">
        <v>3</v>
      </c>
      <c r="AF1586" s="79">
        <v>3</v>
      </c>
      <c r="AG1586" s="79">
        <v>3</v>
      </c>
      <c r="AH1586" s="79">
        <v>788904</v>
      </c>
      <c r="AI1586" s="80">
        <v>223.3</v>
      </c>
      <c r="AJ1586" s="80" t="s">
        <v>4789</v>
      </c>
      <c r="AK1586" s="80">
        <v>0</v>
      </c>
      <c r="AL1586" s="80">
        <v>0</v>
      </c>
      <c r="AM1586" s="80">
        <v>176162263.20000002</v>
      </c>
      <c r="AN1586" s="80" t="e">
        <f t="shared" si="97"/>
        <v>#REF!</v>
      </c>
      <c r="AO1586" s="80" t="e">
        <f t="shared" si="98"/>
        <v>#REF!</v>
      </c>
      <c r="AP1586" s="80">
        <v>0</v>
      </c>
      <c r="AQ1586" s="80">
        <v>0</v>
      </c>
      <c r="AR1586" s="80">
        <v>0</v>
      </c>
      <c r="AS1586" s="82">
        <v>43891</v>
      </c>
      <c r="AT1586" s="82">
        <v>54847</v>
      </c>
      <c r="AU1586" s="81" t="s">
        <v>3661</v>
      </c>
      <c r="AV1586" s="80">
        <v>4736.74</v>
      </c>
      <c r="AW1586" s="80" t="e">
        <f t="shared" si="99"/>
        <v>#REF!</v>
      </c>
    </row>
    <row r="1587" spans="2:49" ht="15" customHeight="1">
      <c r="B1587" s="68">
        <v>1577</v>
      </c>
      <c r="C1587" s="68">
        <v>2016</v>
      </c>
      <c r="D1587" s="69" t="s">
        <v>22</v>
      </c>
      <c r="E1587" s="68" t="s">
        <v>3107</v>
      </c>
      <c r="F1587" s="68" t="s">
        <v>4799</v>
      </c>
      <c r="G1587" s="69" t="s">
        <v>3108</v>
      </c>
      <c r="H1587" s="69" t="s">
        <v>3183</v>
      </c>
      <c r="I1587" s="87">
        <v>15624602000197</v>
      </c>
      <c r="J1587" s="69" t="s">
        <v>3109</v>
      </c>
      <c r="K1587" s="70" t="s">
        <v>3184</v>
      </c>
      <c r="L1587" s="69" t="s">
        <v>3183</v>
      </c>
      <c r="M1587" s="69" t="s">
        <v>4539</v>
      </c>
      <c r="N1587" s="69" t="s">
        <v>272</v>
      </c>
      <c r="O1587" s="69" t="s">
        <v>229</v>
      </c>
      <c r="P1587" s="69" t="s">
        <v>4563</v>
      </c>
      <c r="Q1587" s="69" t="s">
        <v>104</v>
      </c>
      <c r="R1587" s="72">
        <v>39994510</v>
      </c>
      <c r="S1587" s="88" t="e">
        <f t="shared" si="96"/>
        <v>#REF!</v>
      </c>
      <c r="T1587" s="71">
        <v>8</v>
      </c>
      <c r="U1587" s="71"/>
      <c r="V1587" s="71"/>
      <c r="W1587" s="71">
        <v>0</v>
      </c>
      <c r="X1587" s="71">
        <v>5.22</v>
      </c>
      <c r="Y1587" s="89">
        <v>0.01</v>
      </c>
      <c r="Z1587" s="90">
        <v>467</v>
      </c>
      <c r="AA1587" s="90">
        <v>467</v>
      </c>
      <c r="AB1587" s="90">
        <v>467</v>
      </c>
      <c r="AC1587" s="71">
        <v>4.67</v>
      </c>
      <c r="AD1587" s="71">
        <v>4.67</v>
      </c>
      <c r="AE1587" s="71">
        <v>4.67</v>
      </c>
      <c r="AF1587" s="71">
        <v>4.67</v>
      </c>
      <c r="AG1587" s="71">
        <v>4.67</v>
      </c>
      <c r="AH1587" s="71">
        <v>1228060.56</v>
      </c>
      <c r="AI1587" s="72">
        <v>231.49</v>
      </c>
      <c r="AJ1587" s="72" t="s">
        <v>4789</v>
      </c>
      <c r="AK1587" s="72">
        <v>0</v>
      </c>
      <c r="AL1587" s="72">
        <v>0</v>
      </c>
      <c r="AM1587" s="72">
        <v>284283739.03440005</v>
      </c>
      <c r="AN1587" s="72" t="e">
        <f t="shared" si="97"/>
        <v>#REF!</v>
      </c>
      <c r="AO1587" s="72" t="e">
        <f t="shared" si="98"/>
        <v>#REF!</v>
      </c>
      <c r="AP1587" s="72">
        <v>0</v>
      </c>
      <c r="AQ1587" s="72">
        <v>0</v>
      </c>
      <c r="AR1587" s="72">
        <v>0</v>
      </c>
      <c r="AS1587" s="74">
        <v>43891</v>
      </c>
      <c r="AT1587" s="74">
        <v>54847</v>
      </c>
      <c r="AU1587" s="73" t="s">
        <v>3661</v>
      </c>
      <c r="AV1587" s="72">
        <v>4736.74</v>
      </c>
      <c r="AW1587" s="72" t="e">
        <f t="shared" si="99"/>
        <v>#REF!</v>
      </c>
    </row>
    <row r="1588" spans="2:49" ht="15" customHeight="1">
      <c r="B1588" s="75">
        <v>1578</v>
      </c>
      <c r="C1588" s="75">
        <v>2016</v>
      </c>
      <c r="D1588" s="76" t="s">
        <v>22</v>
      </c>
      <c r="E1588" s="75" t="s">
        <v>3107</v>
      </c>
      <c r="F1588" s="75" t="s">
        <v>4799</v>
      </c>
      <c r="G1588" s="76" t="s">
        <v>3108</v>
      </c>
      <c r="H1588" s="76" t="s">
        <v>3167</v>
      </c>
      <c r="I1588" s="77">
        <v>7004149000198</v>
      </c>
      <c r="J1588" s="76" t="s">
        <v>3109</v>
      </c>
      <c r="K1588" s="78" t="s">
        <v>3185</v>
      </c>
      <c r="L1588" s="76" t="s">
        <v>3186</v>
      </c>
      <c r="M1588" s="76" t="s">
        <v>4533</v>
      </c>
      <c r="N1588" s="76" t="s">
        <v>262</v>
      </c>
      <c r="O1588" s="76" t="s">
        <v>229</v>
      </c>
      <c r="P1588" s="76" t="s">
        <v>4558</v>
      </c>
      <c r="Q1588" s="76" t="s">
        <v>111</v>
      </c>
      <c r="R1588" s="80">
        <v>27770200</v>
      </c>
      <c r="S1588" s="91" t="e">
        <f t="shared" si="96"/>
        <v>#REF!</v>
      </c>
      <c r="T1588" s="79">
        <v>3.3</v>
      </c>
      <c r="U1588" s="79"/>
      <c r="V1588" s="79"/>
      <c r="W1588" s="79">
        <v>0</v>
      </c>
      <c r="X1588" s="79">
        <v>1.69</v>
      </c>
      <c r="Y1588" s="92">
        <v>0.01</v>
      </c>
      <c r="Z1588" s="93">
        <v>167</v>
      </c>
      <c r="AA1588" s="93">
        <v>167</v>
      </c>
      <c r="AB1588" s="93">
        <v>167</v>
      </c>
      <c r="AC1588" s="79">
        <v>1.52</v>
      </c>
      <c r="AD1588" s="79">
        <v>1.52</v>
      </c>
      <c r="AE1588" s="79">
        <v>1.52</v>
      </c>
      <c r="AF1588" s="79">
        <v>1.52</v>
      </c>
      <c r="AG1588" s="79">
        <v>1.52</v>
      </c>
      <c r="AH1588" s="79">
        <v>399711.36</v>
      </c>
      <c r="AI1588" s="80">
        <v>222.5</v>
      </c>
      <c r="AJ1588" s="80" t="s">
        <v>4789</v>
      </c>
      <c r="AK1588" s="80">
        <v>0</v>
      </c>
      <c r="AL1588" s="80">
        <v>0</v>
      </c>
      <c r="AM1588" s="80">
        <v>88935777.599999994</v>
      </c>
      <c r="AN1588" s="80" t="e">
        <f t="shared" si="97"/>
        <v>#REF!</v>
      </c>
      <c r="AO1588" s="80" t="e">
        <f t="shared" si="98"/>
        <v>#REF!</v>
      </c>
      <c r="AP1588" s="80">
        <v>0</v>
      </c>
      <c r="AQ1588" s="80">
        <v>0</v>
      </c>
      <c r="AR1588" s="80">
        <v>0</v>
      </c>
      <c r="AS1588" s="82">
        <v>43891</v>
      </c>
      <c r="AT1588" s="82">
        <v>54847</v>
      </c>
      <c r="AU1588" s="81" t="s">
        <v>3661</v>
      </c>
      <c r="AV1588" s="80">
        <v>4736.74</v>
      </c>
      <c r="AW1588" s="80" t="e">
        <f t="shared" si="99"/>
        <v>#REF!</v>
      </c>
    </row>
    <row r="1589" spans="2:49" ht="15" customHeight="1">
      <c r="B1589" s="68">
        <v>1579</v>
      </c>
      <c r="C1589" s="68">
        <v>2016</v>
      </c>
      <c r="D1589" s="69" t="s">
        <v>22</v>
      </c>
      <c r="E1589" s="68" t="s">
        <v>3107</v>
      </c>
      <c r="F1589" s="68" t="s">
        <v>4799</v>
      </c>
      <c r="G1589" s="69" t="s">
        <v>3108</v>
      </c>
      <c r="H1589" s="69" t="s">
        <v>3187</v>
      </c>
      <c r="I1589" s="87">
        <v>5624544000148</v>
      </c>
      <c r="J1589" s="69" t="s">
        <v>3109</v>
      </c>
      <c r="K1589" s="70" t="s">
        <v>3188</v>
      </c>
      <c r="L1589" s="69" t="s">
        <v>3189</v>
      </c>
      <c r="M1589" s="69" t="s">
        <v>4533</v>
      </c>
      <c r="N1589" s="69" t="s">
        <v>410</v>
      </c>
      <c r="O1589" s="69" t="s">
        <v>229</v>
      </c>
      <c r="P1589" s="69" t="s">
        <v>2698</v>
      </c>
      <c r="Q1589" s="69" t="s">
        <v>111</v>
      </c>
      <c r="R1589" s="72">
        <v>22563930</v>
      </c>
      <c r="S1589" s="88" t="e">
        <f t="shared" si="96"/>
        <v>#REF!</v>
      </c>
      <c r="T1589" s="71">
        <v>5</v>
      </c>
      <c r="U1589" s="71"/>
      <c r="V1589" s="71"/>
      <c r="W1589" s="71">
        <v>0</v>
      </c>
      <c r="X1589" s="71">
        <v>2.6</v>
      </c>
      <c r="Y1589" s="89">
        <v>0.01</v>
      </c>
      <c r="Z1589" s="90">
        <v>234</v>
      </c>
      <c r="AA1589" s="90">
        <v>234</v>
      </c>
      <c r="AB1589" s="90">
        <v>234</v>
      </c>
      <c r="AC1589" s="71">
        <v>2.34</v>
      </c>
      <c r="AD1589" s="71">
        <v>2.34</v>
      </c>
      <c r="AE1589" s="71">
        <v>2.34</v>
      </c>
      <c r="AF1589" s="71">
        <v>2.34</v>
      </c>
      <c r="AG1589" s="71">
        <v>2.34</v>
      </c>
      <c r="AH1589" s="71">
        <v>615345.12</v>
      </c>
      <c r="AI1589" s="72">
        <v>232.45</v>
      </c>
      <c r="AJ1589" s="72" t="s">
        <v>4789</v>
      </c>
      <c r="AK1589" s="72">
        <v>0</v>
      </c>
      <c r="AL1589" s="72">
        <v>0</v>
      </c>
      <c r="AM1589" s="72">
        <v>143036973.14399999</v>
      </c>
      <c r="AN1589" s="72" t="e">
        <f t="shared" si="97"/>
        <v>#REF!</v>
      </c>
      <c r="AO1589" s="72" t="e">
        <f t="shared" si="98"/>
        <v>#REF!</v>
      </c>
      <c r="AP1589" s="72">
        <v>0</v>
      </c>
      <c r="AQ1589" s="72">
        <v>0</v>
      </c>
      <c r="AR1589" s="72">
        <v>0</v>
      </c>
      <c r="AS1589" s="74">
        <v>43891</v>
      </c>
      <c r="AT1589" s="74">
        <v>54847</v>
      </c>
      <c r="AU1589" s="73" t="s">
        <v>3661</v>
      </c>
      <c r="AV1589" s="72">
        <v>4736.74</v>
      </c>
      <c r="AW1589" s="72" t="e">
        <f t="shared" si="99"/>
        <v>#REF!</v>
      </c>
    </row>
    <row r="1590" spans="2:49" ht="15" customHeight="1">
      <c r="B1590" s="75">
        <v>1580</v>
      </c>
      <c r="C1590" s="75">
        <v>2016</v>
      </c>
      <c r="D1590" s="76" t="s">
        <v>97</v>
      </c>
      <c r="E1590" s="75" t="s">
        <v>3190</v>
      </c>
      <c r="F1590" s="75" t="s">
        <v>4794</v>
      </c>
      <c r="G1590" s="76" t="s">
        <v>3191</v>
      </c>
      <c r="H1590" s="76" t="s">
        <v>3018</v>
      </c>
      <c r="I1590" s="77">
        <v>16404287000155</v>
      </c>
      <c r="J1590" s="76" t="s">
        <v>3192</v>
      </c>
      <c r="K1590" s="78" t="s">
        <v>101</v>
      </c>
      <c r="L1590" s="76" t="s">
        <v>4532</v>
      </c>
      <c r="M1590" s="76" t="s">
        <v>4533</v>
      </c>
      <c r="N1590" s="76" t="s">
        <v>101</v>
      </c>
      <c r="O1590" s="76" t="s">
        <v>101</v>
      </c>
      <c r="P1590" s="76" t="s">
        <v>101</v>
      </c>
      <c r="Q1590" s="76" t="s">
        <v>104</v>
      </c>
      <c r="R1590" s="80">
        <v>0</v>
      </c>
      <c r="S1590" s="91" t="e">
        <f t="shared" si="96"/>
        <v>#REF!</v>
      </c>
      <c r="T1590" s="79">
        <v>0</v>
      </c>
      <c r="U1590" s="79"/>
      <c r="V1590" s="79"/>
      <c r="W1590" s="79">
        <v>0</v>
      </c>
      <c r="X1590" s="79">
        <v>0</v>
      </c>
      <c r="Y1590" s="92">
        <v>1</v>
      </c>
      <c r="Z1590" s="93">
        <v>13</v>
      </c>
      <c r="AA1590" s="93">
        <v>13</v>
      </c>
      <c r="AB1590" s="93">
        <v>13</v>
      </c>
      <c r="AC1590" s="79">
        <v>13</v>
      </c>
      <c r="AD1590" s="79">
        <v>13</v>
      </c>
      <c r="AE1590" s="79">
        <v>0</v>
      </c>
      <c r="AF1590" s="79">
        <v>0</v>
      </c>
      <c r="AG1590" s="79">
        <v>13</v>
      </c>
      <c r="AH1590" s="79">
        <v>227760</v>
      </c>
      <c r="AI1590" s="80">
        <v>118</v>
      </c>
      <c r="AJ1590" s="80" t="s">
        <v>4789</v>
      </c>
      <c r="AK1590" s="80">
        <v>0</v>
      </c>
      <c r="AL1590" s="80">
        <v>0</v>
      </c>
      <c r="AM1590" s="80">
        <v>26875680</v>
      </c>
      <c r="AN1590" s="80" t="e">
        <f t="shared" si="97"/>
        <v>#REF!</v>
      </c>
      <c r="AO1590" s="80" t="e">
        <f t="shared" si="98"/>
        <v>#REF!</v>
      </c>
      <c r="AP1590" s="80">
        <v>0</v>
      </c>
      <c r="AQ1590" s="80">
        <v>0</v>
      </c>
      <c r="AR1590" s="80">
        <v>0</v>
      </c>
      <c r="AS1590" s="82">
        <v>42736</v>
      </c>
      <c r="AT1590" s="82">
        <v>43465</v>
      </c>
      <c r="AU1590" s="81" t="s">
        <v>3661</v>
      </c>
      <c r="AV1590" s="80">
        <v>4761.42</v>
      </c>
      <c r="AW1590" s="80" t="e">
        <f t="shared" si="99"/>
        <v>#REF!</v>
      </c>
    </row>
    <row r="1591" spans="2:49" ht="15" customHeight="1">
      <c r="B1591" s="68">
        <v>1581</v>
      </c>
      <c r="C1591" s="68">
        <v>2016</v>
      </c>
      <c r="D1591" s="69" t="s">
        <v>97</v>
      </c>
      <c r="E1591" s="68" t="s">
        <v>3190</v>
      </c>
      <c r="F1591" s="68" t="s">
        <v>4794</v>
      </c>
      <c r="G1591" s="69" t="s">
        <v>3191</v>
      </c>
      <c r="H1591" s="69" t="s">
        <v>3193</v>
      </c>
      <c r="I1591" s="87">
        <v>10202852000115</v>
      </c>
      <c r="J1591" s="69" t="s">
        <v>3192</v>
      </c>
      <c r="K1591" s="70" t="s">
        <v>101</v>
      </c>
      <c r="L1591" s="69" t="s">
        <v>101</v>
      </c>
      <c r="M1591" s="69" t="s">
        <v>4533</v>
      </c>
      <c r="N1591" s="69" t="s">
        <v>101</v>
      </c>
      <c r="O1591" s="69" t="s">
        <v>101</v>
      </c>
      <c r="P1591" s="69" t="s">
        <v>101</v>
      </c>
      <c r="Q1591" s="69" t="s">
        <v>104</v>
      </c>
      <c r="R1591" s="72">
        <v>0</v>
      </c>
      <c r="S1591" s="88" t="e">
        <f t="shared" si="96"/>
        <v>#REF!</v>
      </c>
      <c r="T1591" s="71">
        <v>0</v>
      </c>
      <c r="U1591" s="71"/>
      <c r="V1591" s="71"/>
      <c r="W1591" s="71">
        <v>0</v>
      </c>
      <c r="X1591" s="71">
        <v>0</v>
      </c>
      <c r="Y1591" s="89">
        <v>1</v>
      </c>
      <c r="Z1591" s="90">
        <v>1</v>
      </c>
      <c r="AA1591" s="90">
        <v>1</v>
      </c>
      <c r="AB1591" s="90">
        <v>1</v>
      </c>
      <c r="AC1591" s="71">
        <v>1</v>
      </c>
      <c r="AD1591" s="71">
        <v>1</v>
      </c>
      <c r="AE1591" s="71">
        <v>0</v>
      </c>
      <c r="AF1591" s="71">
        <v>0</v>
      </c>
      <c r="AG1591" s="71">
        <v>1</v>
      </c>
      <c r="AH1591" s="71">
        <v>17520</v>
      </c>
      <c r="AI1591" s="72">
        <v>118</v>
      </c>
      <c r="AJ1591" s="72" t="s">
        <v>4789</v>
      </c>
      <c r="AK1591" s="72">
        <v>0</v>
      </c>
      <c r="AL1591" s="72">
        <v>0</v>
      </c>
      <c r="AM1591" s="72">
        <v>2067359.9999999998</v>
      </c>
      <c r="AN1591" s="72" t="e">
        <f t="shared" si="97"/>
        <v>#REF!</v>
      </c>
      <c r="AO1591" s="72" t="e">
        <f t="shared" si="98"/>
        <v>#REF!</v>
      </c>
      <c r="AP1591" s="72">
        <v>0</v>
      </c>
      <c r="AQ1591" s="72">
        <v>0</v>
      </c>
      <c r="AR1591" s="72">
        <v>0</v>
      </c>
      <c r="AS1591" s="74">
        <v>42736</v>
      </c>
      <c r="AT1591" s="74">
        <v>43465</v>
      </c>
      <c r="AU1591" s="73" t="s">
        <v>3661</v>
      </c>
      <c r="AV1591" s="72">
        <v>4761.42</v>
      </c>
      <c r="AW1591" s="72" t="e">
        <f t="shared" si="99"/>
        <v>#REF!</v>
      </c>
    </row>
    <row r="1592" spans="2:49" ht="15" customHeight="1">
      <c r="B1592" s="75">
        <v>1582</v>
      </c>
      <c r="C1592" s="75">
        <v>2016</v>
      </c>
      <c r="D1592" s="76" t="s">
        <v>97</v>
      </c>
      <c r="E1592" s="75" t="s">
        <v>3190</v>
      </c>
      <c r="F1592" s="75" t="s">
        <v>4794</v>
      </c>
      <c r="G1592" s="76" t="s">
        <v>3191</v>
      </c>
      <c r="H1592" s="76" t="s">
        <v>3194</v>
      </c>
      <c r="I1592" s="77">
        <v>19604583000198</v>
      </c>
      <c r="J1592" s="76" t="s">
        <v>3192</v>
      </c>
      <c r="K1592" s="78" t="s">
        <v>101</v>
      </c>
      <c r="L1592" s="76" t="s">
        <v>4532</v>
      </c>
      <c r="M1592" s="76" t="s">
        <v>4533</v>
      </c>
      <c r="N1592" s="76" t="s">
        <v>101</v>
      </c>
      <c r="O1592" s="76" t="s">
        <v>101</v>
      </c>
      <c r="P1592" s="76" t="s">
        <v>101</v>
      </c>
      <c r="Q1592" s="76" t="s">
        <v>104</v>
      </c>
      <c r="R1592" s="80">
        <v>0</v>
      </c>
      <c r="S1592" s="91" t="e">
        <f t="shared" si="96"/>
        <v>#REF!</v>
      </c>
      <c r="T1592" s="79">
        <v>0</v>
      </c>
      <c r="U1592" s="79"/>
      <c r="V1592" s="79"/>
      <c r="W1592" s="79">
        <v>0</v>
      </c>
      <c r="X1592" s="79">
        <v>0</v>
      </c>
      <c r="Y1592" s="92">
        <v>1</v>
      </c>
      <c r="Z1592" s="93">
        <v>7</v>
      </c>
      <c r="AA1592" s="93">
        <v>7</v>
      </c>
      <c r="AB1592" s="93">
        <v>7</v>
      </c>
      <c r="AC1592" s="79">
        <v>7</v>
      </c>
      <c r="AD1592" s="79">
        <v>7</v>
      </c>
      <c r="AE1592" s="79">
        <v>0</v>
      </c>
      <c r="AF1592" s="79">
        <v>0</v>
      </c>
      <c r="AG1592" s="79">
        <v>7</v>
      </c>
      <c r="AH1592" s="79">
        <v>122640</v>
      </c>
      <c r="AI1592" s="80">
        <v>118.45</v>
      </c>
      <c r="AJ1592" s="80" t="s">
        <v>4789</v>
      </c>
      <c r="AK1592" s="80">
        <v>0</v>
      </c>
      <c r="AL1592" s="80">
        <v>0</v>
      </c>
      <c r="AM1592" s="80">
        <v>14526708</v>
      </c>
      <c r="AN1592" s="80" t="e">
        <f t="shared" si="97"/>
        <v>#REF!</v>
      </c>
      <c r="AO1592" s="80" t="e">
        <f t="shared" si="98"/>
        <v>#REF!</v>
      </c>
      <c r="AP1592" s="80">
        <v>0</v>
      </c>
      <c r="AQ1592" s="80">
        <v>0</v>
      </c>
      <c r="AR1592" s="80">
        <v>0</v>
      </c>
      <c r="AS1592" s="82">
        <v>42736</v>
      </c>
      <c r="AT1592" s="82">
        <v>43465</v>
      </c>
      <c r="AU1592" s="81" t="s">
        <v>3661</v>
      </c>
      <c r="AV1592" s="80">
        <v>4761.42</v>
      </c>
      <c r="AW1592" s="80" t="e">
        <f t="shared" si="99"/>
        <v>#REF!</v>
      </c>
    </row>
    <row r="1593" spans="2:49" ht="15" customHeight="1">
      <c r="B1593" s="68">
        <v>1583</v>
      </c>
      <c r="C1593" s="68">
        <v>2017</v>
      </c>
      <c r="D1593" s="69" t="s">
        <v>131</v>
      </c>
      <c r="E1593" s="68" t="s">
        <v>3195</v>
      </c>
      <c r="F1593" s="68" t="s">
        <v>4795</v>
      </c>
      <c r="G1593" s="69" t="s">
        <v>3196</v>
      </c>
      <c r="H1593" s="69" t="s">
        <v>2233</v>
      </c>
      <c r="I1593" s="87">
        <v>8355201000113</v>
      </c>
      <c r="J1593" s="69" t="s">
        <v>3197</v>
      </c>
      <c r="K1593" s="70" t="s">
        <v>3198</v>
      </c>
      <c r="L1593" s="69" t="s">
        <v>3199</v>
      </c>
      <c r="M1593" s="69" t="s">
        <v>4533</v>
      </c>
      <c r="N1593" s="69" t="s">
        <v>144</v>
      </c>
      <c r="O1593" s="69" t="s">
        <v>165</v>
      </c>
      <c r="P1593" s="69" t="s">
        <v>4463</v>
      </c>
      <c r="Q1593" s="69" t="s">
        <v>82</v>
      </c>
      <c r="R1593" s="72">
        <v>80870000</v>
      </c>
      <c r="S1593" s="88" t="e">
        <f t="shared" si="96"/>
        <v>#REF!</v>
      </c>
      <c r="T1593" s="71">
        <v>27</v>
      </c>
      <c r="U1593" s="71"/>
      <c r="V1593" s="71"/>
      <c r="W1593" s="71">
        <v>0</v>
      </c>
      <c r="X1593" s="71">
        <v>13.4</v>
      </c>
      <c r="Y1593" s="89">
        <v>0.10000000000000003</v>
      </c>
      <c r="Z1593" s="90">
        <v>115</v>
      </c>
      <c r="AA1593" s="90">
        <v>115</v>
      </c>
      <c r="AB1593" s="90">
        <v>115</v>
      </c>
      <c r="AC1593" s="71">
        <v>11.499999999999995</v>
      </c>
      <c r="AD1593" s="71">
        <v>11.499999999999995</v>
      </c>
      <c r="AE1593" s="71">
        <v>11.499999999999995</v>
      </c>
      <c r="AF1593" s="71">
        <v>11.499999999999995</v>
      </c>
      <c r="AG1593" s="71">
        <v>11.499999999999995</v>
      </c>
      <c r="AH1593" s="71">
        <v>2520156</v>
      </c>
      <c r="AI1593" s="72">
        <v>215.02</v>
      </c>
      <c r="AJ1593" s="72" t="s">
        <v>4789</v>
      </c>
      <c r="AK1593" s="72">
        <v>0</v>
      </c>
      <c r="AL1593" s="72">
        <v>0</v>
      </c>
      <c r="AM1593" s="72">
        <v>541883943.12</v>
      </c>
      <c r="AN1593" s="72" t="e">
        <f t="shared" si="97"/>
        <v>#REF!</v>
      </c>
      <c r="AO1593" s="72" t="e">
        <f t="shared" si="98"/>
        <v>#REF!</v>
      </c>
      <c r="AP1593" s="72">
        <v>23549999.999999996</v>
      </c>
      <c r="AQ1593" s="72">
        <v>23549999.999999996</v>
      </c>
      <c r="AR1593" s="72">
        <v>23549999.999999996</v>
      </c>
      <c r="AS1593" s="74">
        <v>44927</v>
      </c>
      <c r="AT1593" s="74">
        <v>54057</v>
      </c>
      <c r="AU1593" s="73" t="s">
        <v>3661</v>
      </c>
      <c r="AV1593" s="72">
        <v>4894.92</v>
      </c>
      <c r="AW1593" s="72" t="e">
        <f t="shared" si="99"/>
        <v>#REF!</v>
      </c>
    </row>
    <row r="1594" spans="2:49" ht="15" customHeight="1">
      <c r="B1594" s="75">
        <v>1584</v>
      </c>
      <c r="C1594" s="75">
        <v>2017</v>
      </c>
      <c r="D1594" s="76" t="s">
        <v>131</v>
      </c>
      <c r="E1594" s="75" t="s">
        <v>3195</v>
      </c>
      <c r="F1594" s="75" t="s">
        <v>4795</v>
      </c>
      <c r="G1594" s="76" t="s">
        <v>3196</v>
      </c>
      <c r="H1594" s="76" t="s">
        <v>3201</v>
      </c>
      <c r="I1594" s="77">
        <v>17875511000150</v>
      </c>
      <c r="J1594" s="76" t="s">
        <v>3200</v>
      </c>
      <c r="K1594" s="78" t="s">
        <v>3202</v>
      </c>
      <c r="L1594" s="76" t="s">
        <v>3203</v>
      </c>
      <c r="M1594" s="76" t="s">
        <v>4533</v>
      </c>
      <c r="N1594" s="76" t="s">
        <v>33</v>
      </c>
      <c r="O1594" s="76" t="s">
        <v>838</v>
      </c>
      <c r="P1594" s="76" t="s">
        <v>4462</v>
      </c>
      <c r="Q1594" s="76" t="s">
        <v>28</v>
      </c>
      <c r="R1594" s="80">
        <v>123588460</v>
      </c>
      <c r="S1594" s="91" t="e">
        <f t="shared" si="96"/>
        <v>#REF!</v>
      </c>
      <c r="T1594" s="79">
        <v>21</v>
      </c>
      <c r="U1594" s="79"/>
      <c r="V1594" s="79"/>
      <c r="W1594" s="79">
        <v>0</v>
      </c>
      <c r="X1594" s="79">
        <v>13</v>
      </c>
      <c r="Y1594" s="92">
        <v>0.10000000000000003</v>
      </c>
      <c r="Z1594" s="93">
        <v>117</v>
      </c>
      <c r="AA1594" s="93">
        <v>117</v>
      </c>
      <c r="AB1594" s="93">
        <v>117</v>
      </c>
      <c r="AC1594" s="79">
        <v>11.700000000000003</v>
      </c>
      <c r="AD1594" s="79">
        <v>11.700000000000003</v>
      </c>
      <c r="AE1594" s="79">
        <v>11.700000000000003</v>
      </c>
      <c r="AF1594" s="79">
        <v>11.700000000000003</v>
      </c>
      <c r="AG1594" s="79">
        <v>11.700000000000003</v>
      </c>
      <c r="AH1594" s="79">
        <v>2051244</v>
      </c>
      <c r="AI1594" s="80">
        <v>97</v>
      </c>
      <c r="AJ1594" s="80" t="s">
        <v>4789</v>
      </c>
      <c r="AK1594" s="80">
        <v>0</v>
      </c>
      <c r="AL1594" s="80">
        <v>0</v>
      </c>
      <c r="AM1594" s="80">
        <v>198970668</v>
      </c>
      <c r="AN1594" s="80" t="e">
        <f t="shared" si="97"/>
        <v>#REF!</v>
      </c>
      <c r="AO1594" s="80" t="e">
        <f t="shared" si="98"/>
        <v>#REF!</v>
      </c>
      <c r="AP1594" s="80">
        <v>10565492.060000006</v>
      </c>
      <c r="AQ1594" s="80">
        <v>10565492.060000006</v>
      </c>
      <c r="AR1594" s="80">
        <v>10565492.060000006</v>
      </c>
      <c r="AS1594" s="82">
        <v>44927</v>
      </c>
      <c r="AT1594" s="82">
        <v>52231</v>
      </c>
      <c r="AU1594" s="81" t="s">
        <v>3661</v>
      </c>
      <c r="AV1594" s="80">
        <v>4894.92</v>
      </c>
      <c r="AW1594" s="80" t="e">
        <f t="shared" si="99"/>
        <v>#REF!</v>
      </c>
    </row>
    <row r="1595" spans="2:49" ht="15" customHeight="1">
      <c r="B1595" s="68">
        <v>1585</v>
      </c>
      <c r="C1595" s="68">
        <v>2017</v>
      </c>
      <c r="D1595" s="69" t="s">
        <v>131</v>
      </c>
      <c r="E1595" s="68" t="s">
        <v>3195</v>
      </c>
      <c r="F1595" s="68" t="s">
        <v>4795</v>
      </c>
      <c r="G1595" s="69" t="s">
        <v>3196</v>
      </c>
      <c r="H1595" s="69" t="s">
        <v>3201</v>
      </c>
      <c r="I1595" s="87">
        <v>17875511000150</v>
      </c>
      <c r="J1595" s="69" t="s">
        <v>3200</v>
      </c>
      <c r="K1595" s="70" t="s">
        <v>3204</v>
      </c>
      <c r="L1595" s="69" t="s">
        <v>3205</v>
      </c>
      <c r="M1595" s="69" t="s">
        <v>4533</v>
      </c>
      <c r="N1595" s="69" t="s">
        <v>33</v>
      </c>
      <c r="O1595" s="69" t="s">
        <v>838</v>
      </c>
      <c r="P1595" s="69" t="s">
        <v>4462</v>
      </c>
      <c r="Q1595" s="69" t="s">
        <v>28</v>
      </c>
      <c r="R1595" s="72">
        <v>134704750</v>
      </c>
      <c r="S1595" s="88" t="e">
        <f t="shared" si="96"/>
        <v>#REF!</v>
      </c>
      <c r="T1595" s="71">
        <v>22.574999999999999</v>
      </c>
      <c r="U1595" s="71"/>
      <c r="V1595" s="71"/>
      <c r="W1595" s="71">
        <v>0</v>
      </c>
      <c r="X1595" s="71">
        <v>14.3</v>
      </c>
      <c r="Y1595" s="89">
        <v>0.10000000000000003</v>
      </c>
      <c r="Z1595" s="90">
        <v>117</v>
      </c>
      <c r="AA1595" s="90">
        <v>117</v>
      </c>
      <c r="AB1595" s="90">
        <v>117</v>
      </c>
      <c r="AC1595" s="71">
        <v>12.800000000000011</v>
      </c>
      <c r="AD1595" s="71">
        <v>12.800000000000011</v>
      </c>
      <c r="AE1595" s="71">
        <v>12.800000000000011</v>
      </c>
      <c r="AF1595" s="71">
        <v>12.800000000000011</v>
      </c>
      <c r="AG1595" s="71">
        <v>12.800000000000011</v>
      </c>
      <c r="AH1595" s="71">
        <v>2244096</v>
      </c>
      <c r="AI1595" s="72">
        <v>97</v>
      </c>
      <c r="AJ1595" s="72" t="s">
        <v>4789</v>
      </c>
      <c r="AK1595" s="72">
        <v>0</v>
      </c>
      <c r="AL1595" s="72">
        <v>0</v>
      </c>
      <c r="AM1595" s="72">
        <v>217677312</v>
      </c>
      <c r="AN1595" s="72" t="e">
        <f t="shared" si="97"/>
        <v>#REF!</v>
      </c>
      <c r="AO1595" s="72" t="e">
        <f t="shared" si="98"/>
        <v>#REF!</v>
      </c>
      <c r="AP1595" s="72">
        <v>11805209.590000004</v>
      </c>
      <c r="AQ1595" s="72">
        <v>11805209.590000004</v>
      </c>
      <c r="AR1595" s="72">
        <v>11805209.590000004</v>
      </c>
      <c r="AS1595" s="74">
        <v>44927</v>
      </c>
      <c r="AT1595" s="74">
        <v>52231</v>
      </c>
      <c r="AU1595" s="73" t="s">
        <v>3661</v>
      </c>
      <c r="AV1595" s="72">
        <v>4894.92</v>
      </c>
      <c r="AW1595" s="72" t="e">
        <f t="shared" si="99"/>
        <v>#REF!</v>
      </c>
    </row>
    <row r="1596" spans="2:49" ht="15" customHeight="1">
      <c r="B1596" s="75">
        <v>1586</v>
      </c>
      <c r="C1596" s="75">
        <v>2017</v>
      </c>
      <c r="D1596" s="76" t="s">
        <v>131</v>
      </c>
      <c r="E1596" s="75" t="s">
        <v>3195</v>
      </c>
      <c r="F1596" s="75" t="s">
        <v>4795</v>
      </c>
      <c r="G1596" s="76" t="s">
        <v>3196</v>
      </c>
      <c r="H1596" s="76" t="s">
        <v>3206</v>
      </c>
      <c r="I1596" s="77">
        <v>99000000000052</v>
      </c>
      <c r="J1596" s="76" t="s">
        <v>3197</v>
      </c>
      <c r="K1596" s="78" t="s">
        <v>3207</v>
      </c>
      <c r="L1596" s="76" t="s">
        <v>3206</v>
      </c>
      <c r="M1596" s="76" t="s">
        <v>4537</v>
      </c>
      <c r="N1596" s="76" t="s">
        <v>152</v>
      </c>
      <c r="O1596" s="76" t="s">
        <v>165</v>
      </c>
      <c r="P1596" s="76" t="s">
        <v>4564</v>
      </c>
      <c r="Q1596" s="76" t="s">
        <v>111</v>
      </c>
      <c r="R1596" s="80">
        <v>180060000</v>
      </c>
      <c r="S1596" s="91" t="e">
        <f t="shared" si="96"/>
        <v>#REF!</v>
      </c>
      <c r="T1596" s="79">
        <v>50</v>
      </c>
      <c r="U1596" s="79"/>
      <c r="V1596" s="79"/>
      <c r="W1596" s="79">
        <v>0</v>
      </c>
      <c r="X1596" s="79">
        <v>46.1</v>
      </c>
      <c r="Y1596" s="92">
        <v>0.10000000000000003</v>
      </c>
      <c r="Z1596" s="93">
        <v>451</v>
      </c>
      <c r="AA1596" s="93">
        <v>451</v>
      </c>
      <c r="AB1596" s="93">
        <v>451</v>
      </c>
      <c r="AC1596" s="79">
        <v>45.099999999999973</v>
      </c>
      <c r="AD1596" s="79">
        <v>45.099999999999973</v>
      </c>
      <c r="AE1596" s="79">
        <v>45.099999999999973</v>
      </c>
      <c r="AF1596" s="79">
        <v>45.099999999999973</v>
      </c>
      <c r="AG1596" s="79">
        <v>45.099999999999973</v>
      </c>
      <c r="AH1596" s="79">
        <v>9883394.4000000022</v>
      </c>
      <c r="AI1596" s="80">
        <v>218.43</v>
      </c>
      <c r="AJ1596" s="80" t="s">
        <v>4789</v>
      </c>
      <c r="AK1596" s="80">
        <v>0</v>
      </c>
      <c r="AL1596" s="80">
        <v>0</v>
      </c>
      <c r="AM1596" s="80">
        <v>2158829838.7920003</v>
      </c>
      <c r="AN1596" s="80" t="e">
        <f t="shared" si="97"/>
        <v>#REF!</v>
      </c>
      <c r="AO1596" s="80" t="e">
        <f t="shared" si="98"/>
        <v>#REF!</v>
      </c>
      <c r="AP1596" s="80">
        <v>62715730.999999993</v>
      </c>
      <c r="AQ1596" s="80">
        <v>62715730.999999993</v>
      </c>
      <c r="AR1596" s="80">
        <v>62715730.999999993</v>
      </c>
      <c r="AS1596" s="82">
        <v>44927</v>
      </c>
      <c r="AT1596" s="82">
        <v>54057</v>
      </c>
      <c r="AU1596" s="81" t="s">
        <v>3661</v>
      </c>
      <c r="AV1596" s="80">
        <v>4894.92</v>
      </c>
      <c r="AW1596" s="80" t="e">
        <f t="shared" si="99"/>
        <v>#REF!</v>
      </c>
    </row>
    <row r="1597" spans="2:49" ht="15" customHeight="1">
      <c r="B1597" s="68">
        <v>1587</v>
      </c>
      <c r="C1597" s="68">
        <v>2017</v>
      </c>
      <c r="D1597" s="69" t="s">
        <v>131</v>
      </c>
      <c r="E1597" s="68" t="s">
        <v>3195</v>
      </c>
      <c r="F1597" s="68" t="s">
        <v>4795</v>
      </c>
      <c r="G1597" s="69" t="s">
        <v>3196</v>
      </c>
      <c r="H1597" s="69" t="s">
        <v>3208</v>
      </c>
      <c r="I1597" s="87">
        <v>99800000000001</v>
      </c>
      <c r="J1597" s="69" t="s">
        <v>3200</v>
      </c>
      <c r="K1597" s="70" t="s">
        <v>2349</v>
      </c>
      <c r="L1597" s="69" t="s">
        <v>2350</v>
      </c>
      <c r="M1597" s="69" t="s">
        <v>4533</v>
      </c>
      <c r="N1597" s="69" t="s">
        <v>316</v>
      </c>
      <c r="O1597" s="69" t="s">
        <v>838</v>
      </c>
      <c r="P1597" s="69" t="s">
        <v>4462</v>
      </c>
      <c r="Q1597" s="69" t="s">
        <v>28</v>
      </c>
      <c r="R1597" s="72">
        <v>0</v>
      </c>
      <c r="S1597" s="88" t="e">
        <f t="shared" si="96"/>
        <v>#REF!</v>
      </c>
      <c r="T1597" s="71">
        <v>30</v>
      </c>
      <c r="U1597" s="71"/>
      <c r="V1597" s="71"/>
      <c r="W1597" s="71">
        <v>0</v>
      </c>
      <c r="X1597" s="71">
        <v>13.9</v>
      </c>
      <c r="Y1597" s="89">
        <v>0.10000000000000003</v>
      </c>
      <c r="Z1597" s="90">
        <v>132</v>
      </c>
      <c r="AA1597" s="90">
        <v>132</v>
      </c>
      <c r="AB1597" s="90">
        <v>132</v>
      </c>
      <c r="AC1597" s="71">
        <v>13.200000000000001</v>
      </c>
      <c r="AD1597" s="71">
        <v>13.200000000000001</v>
      </c>
      <c r="AE1597" s="71">
        <v>13.200000000000001</v>
      </c>
      <c r="AF1597" s="71">
        <v>13.200000000000001</v>
      </c>
      <c r="AG1597" s="71">
        <v>13.200000000000001</v>
      </c>
      <c r="AH1597" s="71">
        <v>2314224</v>
      </c>
      <c r="AI1597" s="72">
        <v>99</v>
      </c>
      <c r="AJ1597" s="72" t="s">
        <v>4789</v>
      </c>
      <c r="AK1597" s="72">
        <v>0</v>
      </c>
      <c r="AL1597" s="72">
        <v>0</v>
      </c>
      <c r="AM1597" s="72">
        <v>229108176</v>
      </c>
      <c r="AN1597" s="72" t="e">
        <f t="shared" si="97"/>
        <v>#REF!</v>
      </c>
      <c r="AO1597" s="72" t="e">
        <f t="shared" si="98"/>
        <v>#REF!</v>
      </c>
      <c r="AP1597" s="72">
        <v>11719537.120000001</v>
      </c>
      <c r="AQ1597" s="72">
        <v>11719537.120000001</v>
      </c>
      <c r="AR1597" s="72">
        <v>11719537.120000001</v>
      </c>
      <c r="AS1597" s="74">
        <v>44927</v>
      </c>
      <c r="AT1597" s="74">
        <v>52231</v>
      </c>
      <c r="AU1597" s="73" t="s">
        <v>3661</v>
      </c>
      <c r="AV1597" s="72">
        <v>4894.92</v>
      </c>
      <c r="AW1597" s="72" t="e">
        <f t="shared" si="99"/>
        <v>#REF!</v>
      </c>
    </row>
    <row r="1598" spans="2:49" ht="15" customHeight="1">
      <c r="B1598" s="75">
        <v>1588</v>
      </c>
      <c r="C1598" s="75">
        <v>2017</v>
      </c>
      <c r="D1598" s="76" t="s">
        <v>131</v>
      </c>
      <c r="E1598" s="75" t="s">
        <v>3195</v>
      </c>
      <c r="F1598" s="75" t="s">
        <v>4795</v>
      </c>
      <c r="G1598" s="76" t="s">
        <v>3196</v>
      </c>
      <c r="H1598" s="76" t="s">
        <v>3208</v>
      </c>
      <c r="I1598" s="77">
        <v>99800000000001</v>
      </c>
      <c r="J1598" s="76" t="s">
        <v>3200</v>
      </c>
      <c r="K1598" s="78" t="s">
        <v>2351</v>
      </c>
      <c r="L1598" s="76" t="s">
        <v>2352</v>
      </c>
      <c r="M1598" s="76" t="s">
        <v>4533</v>
      </c>
      <c r="N1598" s="76" t="s">
        <v>316</v>
      </c>
      <c r="O1598" s="76" t="s">
        <v>838</v>
      </c>
      <c r="P1598" s="76" t="s">
        <v>4462</v>
      </c>
      <c r="Q1598" s="76" t="s">
        <v>28</v>
      </c>
      <c r="R1598" s="80">
        <v>0</v>
      </c>
      <c r="S1598" s="91" t="e">
        <f t="shared" si="96"/>
        <v>#REF!</v>
      </c>
      <c r="T1598" s="79">
        <v>30</v>
      </c>
      <c r="U1598" s="79"/>
      <c r="V1598" s="79"/>
      <c r="W1598" s="79">
        <v>0</v>
      </c>
      <c r="X1598" s="79">
        <v>14.7</v>
      </c>
      <c r="Y1598" s="92">
        <v>0.10000000000000003</v>
      </c>
      <c r="Z1598" s="93">
        <v>132</v>
      </c>
      <c r="AA1598" s="93">
        <v>132</v>
      </c>
      <c r="AB1598" s="93">
        <v>132</v>
      </c>
      <c r="AC1598" s="79">
        <v>13.899999999999993</v>
      </c>
      <c r="AD1598" s="79">
        <v>13.899999999999993</v>
      </c>
      <c r="AE1598" s="79">
        <v>13.899999999999993</v>
      </c>
      <c r="AF1598" s="79">
        <v>13.899999999999993</v>
      </c>
      <c r="AG1598" s="79">
        <v>13.899999999999993</v>
      </c>
      <c r="AH1598" s="79">
        <v>2436948</v>
      </c>
      <c r="AI1598" s="80">
        <v>100</v>
      </c>
      <c r="AJ1598" s="80" t="s">
        <v>4789</v>
      </c>
      <c r="AK1598" s="80">
        <v>0</v>
      </c>
      <c r="AL1598" s="80">
        <v>0</v>
      </c>
      <c r="AM1598" s="80">
        <v>243694800</v>
      </c>
      <c r="AN1598" s="80" t="e">
        <f t="shared" si="97"/>
        <v>#REF!</v>
      </c>
      <c r="AO1598" s="80" t="e">
        <f t="shared" si="98"/>
        <v>#REF!</v>
      </c>
      <c r="AP1598" s="80">
        <v>12481538.710000008</v>
      </c>
      <c r="AQ1598" s="80">
        <v>12481538.710000008</v>
      </c>
      <c r="AR1598" s="80">
        <v>12481538.710000008</v>
      </c>
      <c r="AS1598" s="82">
        <v>44927</v>
      </c>
      <c r="AT1598" s="82">
        <v>52231</v>
      </c>
      <c r="AU1598" s="81" t="s">
        <v>3661</v>
      </c>
      <c r="AV1598" s="80">
        <v>4894.92</v>
      </c>
      <c r="AW1598" s="80" t="e">
        <f t="shared" si="99"/>
        <v>#REF!</v>
      </c>
    </row>
    <row r="1599" spans="2:49" ht="15" customHeight="1">
      <c r="B1599" s="68">
        <v>1589</v>
      </c>
      <c r="C1599" s="68">
        <v>2017</v>
      </c>
      <c r="D1599" s="69" t="s">
        <v>131</v>
      </c>
      <c r="E1599" s="68" t="s">
        <v>3195</v>
      </c>
      <c r="F1599" s="68" t="s">
        <v>4795</v>
      </c>
      <c r="G1599" s="69" t="s">
        <v>3196</v>
      </c>
      <c r="H1599" s="69" t="s">
        <v>3209</v>
      </c>
      <c r="I1599" s="87">
        <v>99900000000001</v>
      </c>
      <c r="J1599" s="69" t="s">
        <v>3200</v>
      </c>
      <c r="K1599" s="70" t="s">
        <v>2321</v>
      </c>
      <c r="L1599" s="69" t="s">
        <v>2322</v>
      </c>
      <c r="M1599" s="69" t="s">
        <v>4533</v>
      </c>
      <c r="N1599" s="69" t="s">
        <v>316</v>
      </c>
      <c r="O1599" s="69" t="s">
        <v>838</v>
      </c>
      <c r="P1599" s="69" t="s">
        <v>4462</v>
      </c>
      <c r="Q1599" s="69" t="s">
        <v>28</v>
      </c>
      <c r="R1599" s="72">
        <v>0</v>
      </c>
      <c r="S1599" s="88" t="e">
        <f t="shared" si="96"/>
        <v>#REF!</v>
      </c>
      <c r="T1599" s="71">
        <v>22</v>
      </c>
      <c r="U1599" s="71"/>
      <c r="V1599" s="71"/>
      <c r="W1599" s="71">
        <v>0</v>
      </c>
      <c r="X1599" s="71">
        <v>9.4</v>
      </c>
      <c r="Y1599" s="89">
        <v>0.10000000000000003</v>
      </c>
      <c r="Z1599" s="90">
        <v>89</v>
      </c>
      <c r="AA1599" s="90">
        <v>89</v>
      </c>
      <c r="AB1599" s="90">
        <v>89</v>
      </c>
      <c r="AC1599" s="71">
        <v>8.9</v>
      </c>
      <c r="AD1599" s="71">
        <v>8.9</v>
      </c>
      <c r="AE1599" s="71">
        <v>8.9</v>
      </c>
      <c r="AF1599" s="71">
        <v>8.9</v>
      </c>
      <c r="AG1599" s="71">
        <v>8.9</v>
      </c>
      <c r="AH1599" s="71">
        <v>1560348</v>
      </c>
      <c r="AI1599" s="72">
        <v>100</v>
      </c>
      <c r="AJ1599" s="72" t="s">
        <v>4789</v>
      </c>
      <c r="AK1599" s="72">
        <v>0</v>
      </c>
      <c r="AL1599" s="72">
        <v>0</v>
      </c>
      <c r="AM1599" s="72">
        <v>156034800</v>
      </c>
      <c r="AN1599" s="72" t="e">
        <f t="shared" si="97"/>
        <v>#REF!</v>
      </c>
      <c r="AO1599" s="72" t="e">
        <f t="shared" si="98"/>
        <v>#REF!</v>
      </c>
      <c r="AP1599" s="72">
        <v>7954801.8800000008</v>
      </c>
      <c r="AQ1599" s="72">
        <v>7954801.8800000008</v>
      </c>
      <c r="AR1599" s="72">
        <v>7954801.8800000008</v>
      </c>
      <c r="AS1599" s="74">
        <v>44927</v>
      </c>
      <c r="AT1599" s="74">
        <v>52231</v>
      </c>
      <c r="AU1599" s="73" t="s">
        <v>3661</v>
      </c>
      <c r="AV1599" s="72">
        <v>4894.92</v>
      </c>
      <c r="AW1599" s="72" t="e">
        <f t="shared" si="99"/>
        <v>#REF!</v>
      </c>
    </row>
    <row r="1600" spans="2:49" ht="15" customHeight="1">
      <c r="B1600" s="75">
        <v>1590</v>
      </c>
      <c r="C1600" s="75">
        <v>2017</v>
      </c>
      <c r="D1600" s="76" t="s">
        <v>131</v>
      </c>
      <c r="E1600" s="75" t="s">
        <v>3195</v>
      </c>
      <c r="F1600" s="75" t="s">
        <v>4795</v>
      </c>
      <c r="G1600" s="76" t="s">
        <v>3196</v>
      </c>
      <c r="H1600" s="76" t="s">
        <v>3210</v>
      </c>
      <c r="I1600" s="77">
        <v>99000000000055</v>
      </c>
      <c r="J1600" s="76" t="s">
        <v>3200</v>
      </c>
      <c r="K1600" s="78" t="s">
        <v>3211</v>
      </c>
      <c r="L1600" s="76" t="s">
        <v>3212</v>
      </c>
      <c r="M1600" s="76" t="s">
        <v>4533</v>
      </c>
      <c r="N1600" s="76" t="s">
        <v>33</v>
      </c>
      <c r="O1600" s="76" t="s">
        <v>838</v>
      </c>
      <c r="P1600" s="76" t="s">
        <v>4462</v>
      </c>
      <c r="Q1600" s="76" t="s">
        <v>28</v>
      </c>
      <c r="R1600" s="80">
        <v>153847000</v>
      </c>
      <c r="S1600" s="91" t="e">
        <f t="shared" si="96"/>
        <v>#REF!</v>
      </c>
      <c r="T1600" s="79">
        <v>26.25</v>
      </c>
      <c r="U1600" s="79"/>
      <c r="V1600" s="79"/>
      <c r="W1600" s="79">
        <v>0</v>
      </c>
      <c r="X1600" s="79">
        <v>15.6</v>
      </c>
      <c r="Y1600" s="92">
        <v>0.10000000000000003</v>
      </c>
      <c r="Z1600" s="93">
        <v>141</v>
      </c>
      <c r="AA1600" s="93">
        <v>141</v>
      </c>
      <c r="AB1600" s="93">
        <v>141</v>
      </c>
      <c r="AC1600" s="79">
        <v>14.100000000000005</v>
      </c>
      <c r="AD1600" s="79">
        <v>14.100000000000005</v>
      </c>
      <c r="AE1600" s="79">
        <v>14.100000000000005</v>
      </c>
      <c r="AF1600" s="79">
        <v>14.100000000000005</v>
      </c>
      <c r="AG1600" s="79">
        <v>14.100000000000005</v>
      </c>
      <c r="AH1600" s="79">
        <v>2472012.0000000009</v>
      </c>
      <c r="AI1600" s="80">
        <v>97</v>
      </c>
      <c r="AJ1600" s="80" t="s">
        <v>4789</v>
      </c>
      <c r="AK1600" s="80">
        <v>0</v>
      </c>
      <c r="AL1600" s="80">
        <v>0</v>
      </c>
      <c r="AM1600" s="80">
        <v>239785164</v>
      </c>
      <c r="AN1600" s="80" t="e">
        <f t="shared" si="97"/>
        <v>#REF!</v>
      </c>
      <c r="AO1600" s="80" t="e">
        <f t="shared" si="98"/>
        <v>#REF!</v>
      </c>
      <c r="AP1600" s="80">
        <v>12980404.630000003</v>
      </c>
      <c r="AQ1600" s="80">
        <v>12980404.630000003</v>
      </c>
      <c r="AR1600" s="80">
        <v>12980404.630000003</v>
      </c>
      <c r="AS1600" s="82">
        <v>44927</v>
      </c>
      <c r="AT1600" s="82">
        <v>52231</v>
      </c>
      <c r="AU1600" s="81" t="s">
        <v>3661</v>
      </c>
      <c r="AV1600" s="80">
        <v>4894.92</v>
      </c>
      <c r="AW1600" s="80" t="e">
        <f t="shared" si="99"/>
        <v>#REF!</v>
      </c>
    </row>
    <row r="1601" spans="2:49" ht="15" customHeight="1">
      <c r="B1601" s="68">
        <v>1591</v>
      </c>
      <c r="C1601" s="68">
        <v>2017</v>
      </c>
      <c r="D1601" s="69" t="s">
        <v>131</v>
      </c>
      <c r="E1601" s="68" t="s">
        <v>3195</v>
      </c>
      <c r="F1601" s="68" t="s">
        <v>4795</v>
      </c>
      <c r="G1601" s="69" t="s">
        <v>3196</v>
      </c>
      <c r="H1601" s="69" t="s">
        <v>3210</v>
      </c>
      <c r="I1601" s="87">
        <v>99000000000055</v>
      </c>
      <c r="J1601" s="69" t="s">
        <v>3200</v>
      </c>
      <c r="K1601" s="70" t="s">
        <v>3213</v>
      </c>
      <c r="L1601" s="69" t="s">
        <v>3214</v>
      </c>
      <c r="M1601" s="69" t="s">
        <v>4533</v>
      </c>
      <c r="N1601" s="69" t="s">
        <v>33</v>
      </c>
      <c r="O1601" s="69" t="s">
        <v>838</v>
      </c>
      <c r="P1601" s="69" t="s">
        <v>4462</v>
      </c>
      <c r="Q1601" s="69" t="s">
        <v>28</v>
      </c>
      <c r="R1601" s="72">
        <v>158875000</v>
      </c>
      <c r="S1601" s="88" t="e">
        <f t="shared" si="96"/>
        <v>#REF!</v>
      </c>
      <c r="T1601" s="71">
        <v>27.3</v>
      </c>
      <c r="U1601" s="71"/>
      <c r="V1601" s="71"/>
      <c r="W1601" s="71">
        <v>0</v>
      </c>
      <c r="X1601" s="71">
        <v>16.600000000000001</v>
      </c>
      <c r="Y1601" s="89">
        <v>0.10000000000000003</v>
      </c>
      <c r="Z1601" s="90">
        <v>141</v>
      </c>
      <c r="AA1601" s="90">
        <v>141</v>
      </c>
      <c r="AB1601" s="90">
        <v>141</v>
      </c>
      <c r="AC1601" s="71">
        <v>14.999999999999996</v>
      </c>
      <c r="AD1601" s="71">
        <v>14.999999999999996</v>
      </c>
      <c r="AE1601" s="71">
        <v>14.999999999999996</v>
      </c>
      <c r="AF1601" s="71">
        <v>14.999999999999996</v>
      </c>
      <c r="AG1601" s="71">
        <v>14.999999999999996</v>
      </c>
      <c r="AH1601" s="71">
        <v>2629800</v>
      </c>
      <c r="AI1601" s="72">
        <v>97</v>
      </c>
      <c r="AJ1601" s="72" t="s">
        <v>4789</v>
      </c>
      <c r="AK1601" s="72">
        <v>0</v>
      </c>
      <c r="AL1601" s="72">
        <v>0</v>
      </c>
      <c r="AM1601" s="72">
        <v>255090600.00000003</v>
      </c>
      <c r="AN1601" s="72" t="e">
        <f t="shared" si="97"/>
        <v>#REF!</v>
      </c>
      <c r="AO1601" s="72" t="e">
        <f t="shared" si="98"/>
        <v>#REF!</v>
      </c>
      <c r="AP1601" s="72">
        <v>13824604.050000012</v>
      </c>
      <c r="AQ1601" s="72">
        <v>13824604.050000012</v>
      </c>
      <c r="AR1601" s="72">
        <v>13824604.050000012</v>
      </c>
      <c r="AS1601" s="74">
        <v>44927</v>
      </c>
      <c r="AT1601" s="74">
        <v>52231</v>
      </c>
      <c r="AU1601" s="73" t="s">
        <v>3661</v>
      </c>
      <c r="AV1601" s="72">
        <v>4894.92</v>
      </c>
      <c r="AW1601" s="72" t="e">
        <f t="shared" si="99"/>
        <v>#REF!</v>
      </c>
    </row>
    <row r="1602" spans="2:49" ht="15" customHeight="1">
      <c r="B1602" s="75">
        <v>1592</v>
      </c>
      <c r="C1602" s="75">
        <v>2017</v>
      </c>
      <c r="D1602" s="76" t="s">
        <v>131</v>
      </c>
      <c r="E1602" s="75" t="s">
        <v>3195</v>
      </c>
      <c r="F1602" s="75" t="s">
        <v>4795</v>
      </c>
      <c r="G1602" s="76" t="s">
        <v>3196</v>
      </c>
      <c r="H1602" s="76" t="s">
        <v>3215</v>
      </c>
      <c r="I1602" s="77">
        <v>9334083000120</v>
      </c>
      <c r="J1602" s="76" t="s">
        <v>3200</v>
      </c>
      <c r="K1602" s="78" t="s">
        <v>3216</v>
      </c>
      <c r="L1602" s="76" t="s">
        <v>3217</v>
      </c>
      <c r="M1602" s="76" t="s">
        <v>4533</v>
      </c>
      <c r="N1602" s="76" t="s">
        <v>33</v>
      </c>
      <c r="O1602" s="76" t="s">
        <v>838</v>
      </c>
      <c r="P1602" s="76" t="s">
        <v>4462</v>
      </c>
      <c r="Q1602" s="76" t="s">
        <v>28</v>
      </c>
      <c r="R1602" s="80">
        <v>190003770</v>
      </c>
      <c r="S1602" s="91" t="e">
        <f t="shared" si="96"/>
        <v>#REF!</v>
      </c>
      <c r="T1602" s="79">
        <v>31.5</v>
      </c>
      <c r="U1602" s="79"/>
      <c r="V1602" s="79"/>
      <c r="W1602" s="79">
        <v>0</v>
      </c>
      <c r="X1602" s="79">
        <v>18.399999999999999</v>
      </c>
      <c r="Y1602" s="92">
        <v>0.10000000000000003</v>
      </c>
      <c r="Z1602" s="93">
        <v>165</v>
      </c>
      <c r="AA1602" s="93">
        <v>165</v>
      </c>
      <c r="AB1602" s="93">
        <v>165</v>
      </c>
      <c r="AC1602" s="79">
        <v>16.499999999999993</v>
      </c>
      <c r="AD1602" s="79">
        <v>16.499999999999993</v>
      </c>
      <c r="AE1602" s="79">
        <v>16.499999999999993</v>
      </c>
      <c r="AF1602" s="79">
        <v>16.499999999999993</v>
      </c>
      <c r="AG1602" s="79">
        <v>16.499999999999993</v>
      </c>
      <c r="AH1602" s="79">
        <v>2892780</v>
      </c>
      <c r="AI1602" s="80">
        <v>99</v>
      </c>
      <c r="AJ1602" s="80" t="s">
        <v>4789</v>
      </c>
      <c r="AK1602" s="80">
        <v>0</v>
      </c>
      <c r="AL1602" s="80">
        <v>0</v>
      </c>
      <c r="AM1602" s="80">
        <v>286385220.00000006</v>
      </c>
      <c r="AN1602" s="80" t="e">
        <f t="shared" si="97"/>
        <v>#REF!</v>
      </c>
      <c r="AO1602" s="80" t="e">
        <f t="shared" si="98"/>
        <v>#REF!</v>
      </c>
      <c r="AP1602" s="80">
        <v>15654816.719999993</v>
      </c>
      <c r="AQ1602" s="80">
        <v>15654816.719999993</v>
      </c>
      <c r="AR1602" s="80">
        <v>15654816.719999993</v>
      </c>
      <c r="AS1602" s="82">
        <v>44927</v>
      </c>
      <c r="AT1602" s="82">
        <v>52231</v>
      </c>
      <c r="AU1602" s="81" t="s">
        <v>3661</v>
      </c>
      <c r="AV1602" s="80">
        <v>4894.92</v>
      </c>
      <c r="AW1602" s="80" t="e">
        <f t="shared" si="99"/>
        <v>#REF!</v>
      </c>
    </row>
    <row r="1603" spans="2:49" ht="15" customHeight="1">
      <c r="B1603" s="68">
        <v>1593</v>
      </c>
      <c r="C1603" s="68">
        <v>2017</v>
      </c>
      <c r="D1603" s="69" t="s">
        <v>131</v>
      </c>
      <c r="E1603" s="68" t="s">
        <v>3195</v>
      </c>
      <c r="F1603" s="68" t="s">
        <v>4795</v>
      </c>
      <c r="G1603" s="69" t="s">
        <v>3196</v>
      </c>
      <c r="H1603" s="69" t="s">
        <v>3215</v>
      </c>
      <c r="I1603" s="87">
        <v>9334083000120</v>
      </c>
      <c r="J1603" s="69" t="s">
        <v>3200</v>
      </c>
      <c r="K1603" s="70" t="s">
        <v>3218</v>
      </c>
      <c r="L1603" s="69" t="s">
        <v>3219</v>
      </c>
      <c r="M1603" s="69" t="s">
        <v>4533</v>
      </c>
      <c r="N1603" s="69" t="s">
        <v>33</v>
      </c>
      <c r="O1603" s="69" t="s">
        <v>838</v>
      </c>
      <c r="P1603" s="69" t="s">
        <v>4462</v>
      </c>
      <c r="Q1603" s="69" t="s">
        <v>28</v>
      </c>
      <c r="R1603" s="72">
        <v>190003770</v>
      </c>
      <c r="S1603" s="88" t="e">
        <f t="shared" si="96"/>
        <v>#REF!</v>
      </c>
      <c r="T1603" s="71">
        <v>31.5</v>
      </c>
      <c r="U1603" s="71"/>
      <c r="V1603" s="71"/>
      <c r="W1603" s="71">
        <v>0</v>
      </c>
      <c r="X1603" s="71">
        <v>18.8</v>
      </c>
      <c r="Y1603" s="89">
        <v>0.10000000000000003</v>
      </c>
      <c r="Z1603" s="90">
        <v>165</v>
      </c>
      <c r="AA1603" s="90">
        <v>165</v>
      </c>
      <c r="AB1603" s="90">
        <v>165</v>
      </c>
      <c r="AC1603" s="71">
        <v>16.999999999999996</v>
      </c>
      <c r="AD1603" s="71">
        <v>16.999999999999996</v>
      </c>
      <c r="AE1603" s="71">
        <v>16.999999999999996</v>
      </c>
      <c r="AF1603" s="71">
        <v>16.999999999999996</v>
      </c>
      <c r="AG1603" s="71">
        <v>16.999999999999996</v>
      </c>
      <c r="AH1603" s="71">
        <v>2980440.0000000005</v>
      </c>
      <c r="AI1603" s="72">
        <v>99</v>
      </c>
      <c r="AJ1603" s="72" t="s">
        <v>4789</v>
      </c>
      <c r="AK1603" s="72">
        <v>0</v>
      </c>
      <c r="AL1603" s="72">
        <v>0</v>
      </c>
      <c r="AM1603" s="72">
        <v>295063560</v>
      </c>
      <c r="AN1603" s="72" t="e">
        <f t="shared" si="97"/>
        <v>#REF!</v>
      </c>
      <c r="AO1603" s="72" t="e">
        <f t="shared" si="98"/>
        <v>#REF!</v>
      </c>
      <c r="AP1603" s="72">
        <v>16146845.35999999</v>
      </c>
      <c r="AQ1603" s="72">
        <v>16146845.35999999</v>
      </c>
      <c r="AR1603" s="72">
        <v>16146845.35999999</v>
      </c>
      <c r="AS1603" s="74">
        <v>44927</v>
      </c>
      <c r="AT1603" s="74">
        <v>52231</v>
      </c>
      <c r="AU1603" s="73" t="s">
        <v>3661</v>
      </c>
      <c r="AV1603" s="72">
        <v>4894.92</v>
      </c>
      <c r="AW1603" s="72" t="e">
        <f t="shared" si="99"/>
        <v>#REF!</v>
      </c>
    </row>
    <row r="1604" spans="2:49" ht="15" customHeight="1">
      <c r="B1604" s="75">
        <v>1594</v>
      </c>
      <c r="C1604" s="75">
        <v>2017</v>
      </c>
      <c r="D1604" s="76" t="s">
        <v>131</v>
      </c>
      <c r="E1604" s="75" t="s">
        <v>3195</v>
      </c>
      <c r="F1604" s="75" t="s">
        <v>4795</v>
      </c>
      <c r="G1604" s="76" t="s">
        <v>3196</v>
      </c>
      <c r="H1604" s="76" t="s">
        <v>3215</v>
      </c>
      <c r="I1604" s="77">
        <v>9334083000120</v>
      </c>
      <c r="J1604" s="76" t="s">
        <v>3200</v>
      </c>
      <c r="K1604" s="78" t="s">
        <v>3220</v>
      </c>
      <c r="L1604" s="76" t="s">
        <v>3221</v>
      </c>
      <c r="M1604" s="76" t="s">
        <v>4533</v>
      </c>
      <c r="N1604" s="76" t="s">
        <v>33</v>
      </c>
      <c r="O1604" s="76" t="s">
        <v>838</v>
      </c>
      <c r="P1604" s="76" t="s">
        <v>4462</v>
      </c>
      <c r="Q1604" s="76" t="s">
        <v>28</v>
      </c>
      <c r="R1604" s="80">
        <v>190003770</v>
      </c>
      <c r="S1604" s="91" t="e">
        <f t="shared" si="96"/>
        <v>#REF!</v>
      </c>
      <c r="T1604" s="79">
        <v>31.5</v>
      </c>
      <c r="U1604" s="79"/>
      <c r="V1604" s="79"/>
      <c r="W1604" s="79">
        <v>0</v>
      </c>
      <c r="X1604" s="79">
        <v>20</v>
      </c>
      <c r="Y1604" s="92">
        <v>0.10000000000000003</v>
      </c>
      <c r="Z1604" s="93">
        <v>165</v>
      </c>
      <c r="AA1604" s="93">
        <v>165</v>
      </c>
      <c r="AB1604" s="93">
        <v>165</v>
      </c>
      <c r="AC1604" s="79">
        <v>18</v>
      </c>
      <c r="AD1604" s="79">
        <v>18</v>
      </c>
      <c r="AE1604" s="79">
        <v>18</v>
      </c>
      <c r="AF1604" s="79">
        <v>18</v>
      </c>
      <c r="AG1604" s="79">
        <v>18</v>
      </c>
      <c r="AH1604" s="79">
        <v>3155759.9999999995</v>
      </c>
      <c r="AI1604" s="80">
        <v>99</v>
      </c>
      <c r="AJ1604" s="80" t="s">
        <v>4789</v>
      </c>
      <c r="AK1604" s="80">
        <v>0</v>
      </c>
      <c r="AL1604" s="80">
        <v>0</v>
      </c>
      <c r="AM1604" s="80">
        <v>312420240.00000006</v>
      </c>
      <c r="AN1604" s="80" t="e">
        <f t="shared" si="97"/>
        <v>#REF!</v>
      </c>
      <c r="AO1604" s="80" t="e">
        <f t="shared" si="98"/>
        <v>#REF!</v>
      </c>
      <c r="AP1604" s="80">
        <v>17041378.209999993</v>
      </c>
      <c r="AQ1604" s="80">
        <v>17041378.209999993</v>
      </c>
      <c r="AR1604" s="80">
        <v>17041378.209999993</v>
      </c>
      <c r="AS1604" s="82">
        <v>44927</v>
      </c>
      <c r="AT1604" s="82">
        <v>52231</v>
      </c>
      <c r="AU1604" s="81" t="s">
        <v>3661</v>
      </c>
      <c r="AV1604" s="80">
        <v>4894.92</v>
      </c>
      <c r="AW1604" s="80" t="e">
        <f t="shared" si="99"/>
        <v>#REF!</v>
      </c>
    </row>
    <row r="1605" spans="2:49" ht="15" customHeight="1">
      <c r="B1605" s="68">
        <v>1595</v>
      </c>
      <c r="C1605" s="68">
        <v>2017</v>
      </c>
      <c r="D1605" s="69" t="s">
        <v>131</v>
      </c>
      <c r="E1605" s="68" t="s">
        <v>3195</v>
      </c>
      <c r="F1605" s="68" t="s">
        <v>4795</v>
      </c>
      <c r="G1605" s="69" t="s">
        <v>3196</v>
      </c>
      <c r="H1605" s="69" t="s">
        <v>3215</v>
      </c>
      <c r="I1605" s="87">
        <v>9334083000120</v>
      </c>
      <c r="J1605" s="69" t="s">
        <v>3200</v>
      </c>
      <c r="K1605" s="70" t="s">
        <v>3222</v>
      </c>
      <c r="L1605" s="69" t="s">
        <v>3223</v>
      </c>
      <c r="M1605" s="69" t="s">
        <v>4533</v>
      </c>
      <c r="N1605" s="69" t="s">
        <v>33</v>
      </c>
      <c r="O1605" s="69" t="s">
        <v>838</v>
      </c>
      <c r="P1605" s="69" t="s">
        <v>4462</v>
      </c>
      <c r="Q1605" s="69" t="s">
        <v>28</v>
      </c>
      <c r="R1605" s="72">
        <v>76001500</v>
      </c>
      <c r="S1605" s="88" t="e">
        <f t="shared" si="96"/>
        <v>#REF!</v>
      </c>
      <c r="T1605" s="71">
        <v>12.6</v>
      </c>
      <c r="U1605" s="71"/>
      <c r="V1605" s="71"/>
      <c r="W1605" s="71">
        <v>0</v>
      </c>
      <c r="X1605" s="71">
        <v>8.3000000000000007</v>
      </c>
      <c r="Y1605" s="89">
        <v>0.10000000000000003</v>
      </c>
      <c r="Z1605" s="90">
        <v>165</v>
      </c>
      <c r="AA1605" s="90">
        <v>165</v>
      </c>
      <c r="AB1605" s="90">
        <v>165</v>
      </c>
      <c r="AC1605" s="71">
        <v>7.5000000000000009</v>
      </c>
      <c r="AD1605" s="71">
        <v>7.5000000000000009</v>
      </c>
      <c r="AE1605" s="71">
        <v>7.5000000000000009</v>
      </c>
      <c r="AF1605" s="71">
        <v>7.5000000000000009</v>
      </c>
      <c r="AG1605" s="71">
        <v>7.5000000000000009</v>
      </c>
      <c r="AH1605" s="71">
        <v>1314900</v>
      </c>
      <c r="AI1605" s="72">
        <v>99</v>
      </c>
      <c r="AJ1605" s="72" t="s">
        <v>4789</v>
      </c>
      <c r="AK1605" s="72">
        <v>0</v>
      </c>
      <c r="AL1605" s="72">
        <v>0</v>
      </c>
      <c r="AM1605" s="72">
        <v>130175100.00000001</v>
      </c>
      <c r="AN1605" s="72" t="e">
        <f t="shared" si="97"/>
        <v>#REF!</v>
      </c>
      <c r="AO1605" s="72" t="e">
        <f t="shared" si="98"/>
        <v>#REF!</v>
      </c>
      <c r="AP1605" s="72">
        <v>7141555.5100000007</v>
      </c>
      <c r="AQ1605" s="72">
        <v>7141555.5100000007</v>
      </c>
      <c r="AR1605" s="72">
        <v>7141555.5100000007</v>
      </c>
      <c r="AS1605" s="74">
        <v>44927</v>
      </c>
      <c r="AT1605" s="74">
        <v>52231</v>
      </c>
      <c r="AU1605" s="73" t="s">
        <v>3661</v>
      </c>
      <c r="AV1605" s="72">
        <v>4894.92</v>
      </c>
      <c r="AW1605" s="72" t="e">
        <f t="shared" si="99"/>
        <v>#REF!</v>
      </c>
    </row>
    <row r="1606" spans="2:49" ht="15" customHeight="1">
      <c r="B1606" s="75">
        <v>1596</v>
      </c>
      <c r="C1606" s="75">
        <v>2017</v>
      </c>
      <c r="D1606" s="76" t="s">
        <v>131</v>
      </c>
      <c r="E1606" s="75" t="s">
        <v>3195</v>
      </c>
      <c r="F1606" s="75" t="s">
        <v>4795</v>
      </c>
      <c r="G1606" s="76" t="s">
        <v>3196</v>
      </c>
      <c r="H1606" s="76" t="s">
        <v>3215</v>
      </c>
      <c r="I1606" s="77">
        <v>9334083000120</v>
      </c>
      <c r="J1606" s="76" t="s">
        <v>3200</v>
      </c>
      <c r="K1606" s="78" t="s">
        <v>3224</v>
      </c>
      <c r="L1606" s="76" t="s">
        <v>3225</v>
      </c>
      <c r="M1606" s="76" t="s">
        <v>4533</v>
      </c>
      <c r="N1606" s="76" t="s">
        <v>33</v>
      </c>
      <c r="O1606" s="76" t="s">
        <v>838</v>
      </c>
      <c r="P1606" s="76" t="s">
        <v>4462</v>
      </c>
      <c r="Q1606" s="76" t="s">
        <v>28</v>
      </c>
      <c r="R1606" s="80">
        <v>88668420</v>
      </c>
      <c r="S1606" s="91" t="e">
        <f t="shared" si="96"/>
        <v>#REF!</v>
      </c>
      <c r="T1606" s="79">
        <v>14.7</v>
      </c>
      <c r="U1606" s="79"/>
      <c r="V1606" s="79"/>
      <c r="W1606" s="79">
        <v>0</v>
      </c>
      <c r="X1606" s="79">
        <v>9</v>
      </c>
      <c r="Y1606" s="92">
        <v>0.10000000000000003</v>
      </c>
      <c r="Z1606" s="93">
        <v>165</v>
      </c>
      <c r="AA1606" s="93">
        <v>165</v>
      </c>
      <c r="AB1606" s="93">
        <v>165</v>
      </c>
      <c r="AC1606" s="79">
        <v>8.1000000000000014</v>
      </c>
      <c r="AD1606" s="79">
        <v>8.1000000000000014</v>
      </c>
      <c r="AE1606" s="79">
        <v>8.1000000000000014</v>
      </c>
      <c r="AF1606" s="79">
        <v>8.1000000000000014</v>
      </c>
      <c r="AG1606" s="79">
        <v>8.1000000000000014</v>
      </c>
      <c r="AH1606" s="79">
        <v>1420092.0000000002</v>
      </c>
      <c r="AI1606" s="80">
        <v>99</v>
      </c>
      <c r="AJ1606" s="80" t="s">
        <v>4789</v>
      </c>
      <c r="AK1606" s="80">
        <v>0</v>
      </c>
      <c r="AL1606" s="80">
        <v>0</v>
      </c>
      <c r="AM1606" s="80">
        <v>140589108</v>
      </c>
      <c r="AN1606" s="80" t="e">
        <f t="shared" si="97"/>
        <v>#REF!</v>
      </c>
      <c r="AO1606" s="80" t="e">
        <f t="shared" si="98"/>
        <v>#REF!</v>
      </c>
      <c r="AP1606" s="80">
        <v>7645196.3599999994</v>
      </c>
      <c r="AQ1606" s="80">
        <v>7645196.3599999994</v>
      </c>
      <c r="AR1606" s="80">
        <v>7645196.3599999994</v>
      </c>
      <c r="AS1606" s="82">
        <v>44927</v>
      </c>
      <c r="AT1606" s="82">
        <v>52231</v>
      </c>
      <c r="AU1606" s="81" t="s">
        <v>3661</v>
      </c>
      <c r="AV1606" s="80">
        <v>4894.92</v>
      </c>
      <c r="AW1606" s="80" t="e">
        <f t="shared" si="99"/>
        <v>#REF!</v>
      </c>
    </row>
    <row r="1607" spans="2:49" ht="15" customHeight="1">
      <c r="B1607" s="68">
        <v>1597</v>
      </c>
      <c r="C1607" s="68">
        <v>2017</v>
      </c>
      <c r="D1607" s="69" t="s">
        <v>131</v>
      </c>
      <c r="E1607" s="68" t="s">
        <v>3195</v>
      </c>
      <c r="F1607" s="68" t="s">
        <v>4795</v>
      </c>
      <c r="G1607" s="69" t="s">
        <v>3196</v>
      </c>
      <c r="H1607" s="69" t="s">
        <v>3227</v>
      </c>
      <c r="I1607" s="87">
        <v>9347411000122</v>
      </c>
      <c r="J1607" s="69" t="s">
        <v>3226</v>
      </c>
      <c r="K1607" s="70" t="s">
        <v>3228</v>
      </c>
      <c r="L1607" s="69" t="s">
        <v>3229</v>
      </c>
      <c r="M1607" s="69" t="s">
        <v>4533</v>
      </c>
      <c r="N1607" s="69" t="s">
        <v>265</v>
      </c>
      <c r="O1607" s="69" t="s">
        <v>229</v>
      </c>
      <c r="P1607" s="69" t="s">
        <v>4565</v>
      </c>
      <c r="Q1607" s="69" t="s">
        <v>82</v>
      </c>
      <c r="R1607" s="72">
        <v>191412330</v>
      </c>
      <c r="S1607" s="88" t="e">
        <f t="shared" si="96"/>
        <v>#REF!</v>
      </c>
      <c r="T1607" s="71">
        <v>28</v>
      </c>
      <c r="U1607" s="71"/>
      <c r="V1607" s="71"/>
      <c r="W1607" s="71">
        <v>0</v>
      </c>
      <c r="X1607" s="71">
        <v>16.420000000000002</v>
      </c>
      <c r="Y1607" s="89">
        <v>0.10000000000000003</v>
      </c>
      <c r="Z1607" s="90">
        <v>164</v>
      </c>
      <c r="AA1607" s="90">
        <v>164</v>
      </c>
      <c r="AB1607" s="90">
        <v>164</v>
      </c>
      <c r="AC1607" s="71">
        <v>16.400000000000009</v>
      </c>
      <c r="AD1607" s="71">
        <v>16.400000000000009</v>
      </c>
      <c r="AE1607" s="71">
        <v>16.400000000000009</v>
      </c>
      <c r="AF1607" s="71">
        <v>16.400000000000009</v>
      </c>
      <c r="AG1607" s="71">
        <v>16.400000000000009</v>
      </c>
      <c r="AH1607" s="71">
        <v>4313068.8</v>
      </c>
      <c r="AI1607" s="72">
        <v>218.88</v>
      </c>
      <c r="AJ1607" s="72" t="s">
        <v>4789</v>
      </c>
      <c r="AK1607" s="72">
        <v>0</v>
      </c>
      <c r="AL1607" s="72">
        <v>0</v>
      </c>
      <c r="AM1607" s="72">
        <v>944044498.94399989</v>
      </c>
      <c r="AN1607" s="72" t="e">
        <f t="shared" si="97"/>
        <v>#REF!</v>
      </c>
      <c r="AO1607" s="72" t="e">
        <f t="shared" si="98"/>
        <v>#REF!</v>
      </c>
      <c r="AP1607" s="72">
        <v>0</v>
      </c>
      <c r="AQ1607" s="72">
        <v>0</v>
      </c>
      <c r="AR1607" s="72">
        <v>0</v>
      </c>
      <c r="AS1607" s="74">
        <v>44927</v>
      </c>
      <c r="AT1607" s="74">
        <v>55884</v>
      </c>
      <c r="AU1607" s="73" t="s">
        <v>3661</v>
      </c>
      <c r="AV1607" s="72">
        <v>4894.92</v>
      </c>
      <c r="AW1607" s="72" t="e">
        <f t="shared" si="99"/>
        <v>#REF!</v>
      </c>
    </row>
    <row r="1608" spans="2:49" ht="15" customHeight="1">
      <c r="B1608" s="75">
        <v>1598</v>
      </c>
      <c r="C1608" s="75">
        <v>2017</v>
      </c>
      <c r="D1608" s="76" t="s">
        <v>131</v>
      </c>
      <c r="E1608" s="75" t="s">
        <v>3195</v>
      </c>
      <c r="F1608" s="75" t="s">
        <v>4795</v>
      </c>
      <c r="G1608" s="76" t="s">
        <v>3196</v>
      </c>
      <c r="H1608" s="76" t="s">
        <v>3230</v>
      </c>
      <c r="I1608" s="77">
        <v>94000000000000</v>
      </c>
      <c r="J1608" s="76" t="s">
        <v>3200</v>
      </c>
      <c r="K1608" s="78" t="s">
        <v>3231</v>
      </c>
      <c r="L1608" s="76" t="s">
        <v>3232</v>
      </c>
      <c r="M1608" s="76" t="s">
        <v>4533</v>
      </c>
      <c r="N1608" s="76" t="s">
        <v>204</v>
      </c>
      <c r="O1608" s="76" t="s">
        <v>838</v>
      </c>
      <c r="P1608" s="76" t="s">
        <v>4462</v>
      </c>
      <c r="Q1608" s="76" t="s">
        <v>28</v>
      </c>
      <c r="R1608" s="80">
        <v>165000000</v>
      </c>
      <c r="S1608" s="91" t="e">
        <f t="shared" si="96"/>
        <v>#REF!</v>
      </c>
      <c r="T1608" s="79">
        <v>30</v>
      </c>
      <c r="U1608" s="79"/>
      <c r="V1608" s="79"/>
      <c r="W1608" s="79">
        <v>0</v>
      </c>
      <c r="X1608" s="79">
        <v>16.8</v>
      </c>
      <c r="Y1608" s="92">
        <v>0.10000000000000003</v>
      </c>
      <c r="Z1608" s="93">
        <v>156</v>
      </c>
      <c r="AA1608" s="93">
        <v>156</v>
      </c>
      <c r="AB1608" s="93">
        <v>156</v>
      </c>
      <c r="AC1608" s="79">
        <v>15.600000000000001</v>
      </c>
      <c r="AD1608" s="79">
        <v>15.600000000000001</v>
      </c>
      <c r="AE1608" s="79">
        <v>15.600000000000001</v>
      </c>
      <c r="AF1608" s="79">
        <v>15.600000000000001</v>
      </c>
      <c r="AG1608" s="79">
        <v>15.600000000000001</v>
      </c>
      <c r="AH1608" s="79">
        <v>2734992.0000000005</v>
      </c>
      <c r="AI1608" s="80">
        <v>100</v>
      </c>
      <c r="AJ1608" s="80" t="s">
        <v>4789</v>
      </c>
      <c r="AK1608" s="80">
        <v>0</v>
      </c>
      <c r="AL1608" s="80">
        <v>0</v>
      </c>
      <c r="AM1608" s="80">
        <v>273499200</v>
      </c>
      <c r="AN1608" s="80" t="e">
        <f t="shared" si="97"/>
        <v>#REF!</v>
      </c>
      <c r="AO1608" s="80" t="e">
        <f t="shared" si="98"/>
        <v>#REF!</v>
      </c>
      <c r="AP1608" s="80">
        <v>15179056.000000009</v>
      </c>
      <c r="AQ1608" s="80">
        <v>15179056.000000009</v>
      </c>
      <c r="AR1608" s="80">
        <v>15179056.000000009</v>
      </c>
      <c r="AS1608" s="82">
        <v>44927</v>
      </c>
      <c r="AT1608" s="82">
        <v>52231</v>
      </c>
      <c r="AU1608" s="81" t="s">
        <v>3661</v>
      </c>
      <c r="AV1608" s="80">
        <v>4894.92</v>
      </c>
      <c r="AW1608" s="80" t="e">
        <f t="shared" si="99"/>
        <v>#REF!</v>
      </c>
    </row>
    <row r="1609" spans="2:49" ht="15" customHeight="1">
      <c r="B1609" s="68">
        <v>1599</v>
      </c>
      <c r="C1609" s="68">
        <v>2017</v>
      </c>
      <c r="D1609" s="69" t="s">
        <v>131</v>
      </c>
      <c r="E1609" s="68" t="s">
        <v>3195</v>
      </c>
      <c r="F1609" s="68" t="s">
        <v>4795</v>
      </c>
      <c r="G1609" s="69" t="s">
        <v>3196</v>
      </c>
      <c r="H1609" s="69" t="s">
        <v>3230</v>
      </c>
      <c r="I1609" s="87">
        <v>94000000000000</v>
      </c>
      <c r="J1609" s="69" t="s">
        <v>3200</v>
      </c>
      <c r="K1609" s="70" t="s">
        <v>3233</v>
      </c>
      <c r="L1609" s="69" t="s">
        <v>3234</v>
      </c>
      <c r="M1609" s="69" t="s">
        <v>4533</v>
      </c>
      <c r="N1609" s="69" t="s">
        <v>204</v>
      </c>
      <c r="O1609" s="69" t="s">
        <v>838</v>
      </c>
      <c r="P1609" s="69" t="s">
        <v>4462</v>
      </c>
      <c r="Q1609" s="69" t="s">
        <v>28</v>
      </c>
      <c r="R1609" s="72">
        <v>165000000</v>
      </c>
      <c r="S1609" s="88" t="e">
        <f t="shared" si="96"/>
        <v>#REF!</v>
      </c>
      <c r="T1609" s="71">
        <v>30</v>
      </c>
      <c r="U1609" s="71"/>
      <c r="V1609" s="71"/>
      <c r="W1609" s="71">
        <v>0</v>
      </c>
      <c r="X1609" s="71">
        <v>17.5</v>
      </c>
      <c r="Y1609" s="89">
        <v>0.10000000000000003</v>
      </c>
      <c r="Z1609" s="90">
        <v>156</v>
      </c>
      <c r="AA1609" s="90">
        <v>156</v>
      </c>
      <c r="AB1609" s="90">
        <v>156</v>
      </c>
      <c r="AC1609" s="71">
        <v>16.400000000000006</v>
      </c>
      <c r="AD1609" s="71">
        <v>16.400000000000006</v>
      </c>
      <c r="AE1609" s="71">
        <v>16.400000000000006</v>
      </c>
      <c r="AF1609" s="71">
        <v>16.400000000000006</v>
      </c>
      <c r="AG1609" s="71">
        <v>16.400000000000006</v>
      </c>
      <c r="AH1609" s="71">
        <v>2875248</v>
      </c>
      <c r="AI1609" s="72">
        <v>99.2</v>
      </c>
      <c r="AJ1609" s="72" t="s">
        <v>4789</v>
      </c>
      <c r="AK1609" s="72">
        <v>0</v>
      </c>
      <c r="AL1609" s="72">
        <v>0</v>
      </c>
      <c r="AM1609" s="72">
        <v>285224601.59999996</v>
      </c>
      <c r="AN1609" s="72" t="e">
        <f t="shared" si="97"/>
        <v>#REF!</v>
      </c>
      <c r="AO1609" s="72" t="e">
        <f t="shared" si="98"/>
        <v>#REF!</v>
      </c>
      <c r="AP1609" s="72">
        <v>15667940.000000006</v>
      </c>
      <c r="AQ1609" s="72">
        <v>15667940.000000006</v>
      </c>
      <c r="AR1609" s="72">
        <v>15667940.000000006</v>
      </c>
      <c r="AS1609" s="74">
        <v>44927</v>
      </c>
      <c r="AT1609" s="74">
        <v>52231</v>
      </c>
      <c r="AU1609" s="73" t="s">
        <v>3661</v>
      </c>
      <c r="AV1609" s="72">
        <v>4894.92</v>
      </c>
      <c r="AW1609" s="72" t="e">
        <f t="shared" si="99"/>
        <v>#REF!</v>
      </c>
    </row>
    <row r="1610" spans="2:49" ht="15" customHeight="1">
      <c r="B1610" s="75">
        <v>1600</v>
      </c>
      <c r="C1610" s="75">
        <v>2017</v>
      </c>
      <c r="D1610" s="76" t="s">
        <v>131</v>
      </c>
      <c r="E1610" s="75" t="s">
        <v>3195</v>
      </c>
      <c r="F1610" s="75" t="s">
        <v>4795</v>
      </c>
      <c r="G1610" s="76" t="s">
        <v>3196</v>
      </c>
      <c r="H1610" s="76" t="s">
        <v>3230</v>
      </c>
      <c r="I1610" s="77">
        <v>94000000000000</v>
      </c>
      <c r="J1610" s="76" t="s">
        <v>3200</v>
      </c>
      <c r="K1610" s="78" t="s">
        <v>3235</v>
      </c>
      <c r="L1610" s="76" t="s">
        <v>3236</v>
      </c>
      <c r="M1610" s="76" t="s">
        <v>4533</v>
      </c>
      <c r="N1610" s="76" t="s">
        <v>204</v>
      </c>
      <c r="O1610" s="76" t="s">
        <v>838</v>
      </c>
      <c r="P1610" s="76" t="s">
        <v>4462</v>
      </c>
      <c r="Q1610" s="76" t="s">
        <v>28</v>
      </c>
      <c r="R1610" s="80">
        <v>165000000</v>
      </c>
      <c r="S1610" s="91" t="e">
        <f t="shared" si="96"/>
        <v>#REF!</v>
      </c>
      <c r="T1610" s="79">
        <v>30</v>
      </c>
      <c r="U1610" s="79"/>
      <c r="V1610" s="79"/>
      <c r="W1610" s="79">
        <v>0</v>
      </c>
      <c r="X1610" s="79">
        <v>16.899999999999999</v>
      </c>
      <c r="Y1610" s="92">
        <v>0.10000000000000003</v>
      </c>
      <c r="Z1610" s="93">
        <v>156</v>
      </c>
      <c r="AA1610" s="93">
        <v>156</v>
      </c>
      <c r="AB1610" s="93">
        <v>156</v>
      </c>
      <c r="AC1610" s="79">
        <v>15.999999999999998</v>
      </c>
      <c r="AD1610" s="79">
        <v>15.999999999999998</v>
      </c>
      <c r="AE1610" s="79">
        <v>15.999999999999998</v>
      </c>
      <c r="AF1610" s="79">
        <v>15.999999999999998</v>
      </c>
      <c r="AG1610" s="79">
        <v>15.999999999999998</v>
      </c>
      <c r="AH1610" s="79">
        <v>2805120</v>
      </c>
      <c r="AI1610" s="80">
        <v>99</v>
      </c>
      <c r="AJ1610" s="80" t="s">
        <v>4789</v>
      </c>
      <c r="AK1610" s="80">
        <v>0</v>
      </c>
      <c r="AL1610" s="80">
        <v>0</v>
      </c>
      <c r="AM1610" s="80">
        <v>277706880</v>
      </c>
      <c r="AN1610" s="80" t="e">
        <f t="shared" si="97"/>
        <v>#REF!</v>
      </c>
      <c r="AO1610" s="80" t="e">
        <f t="shared" si="98"/>
        <v>#REF!</v>
      </c>
      <c r="AP1610" s="80">
        <v>15403308</v>
      </c>
      <c r="AQ1610" s="80">
        <v>15403308</v>
      </c>
      <c r="AR1610" s="80">
        <v>15403308</v>
      </c>
      <c r="AS1610" s="82">
        <v>44927</v>
      </c>
      <c r="AT1610" s="82">
        <v>52231</v>
      </c>
      <c r="AU1610" s="81" t="s">
        <v>3661</v>
      </c>
      <c r="AV1610" s="80">
        <v>4894.92</v>
      </c>
      <c r="AW1610" s="80" t="e">
        <f t="shared" si="99"/>
        <v>#REF!</v>
      </c>
    </row>
    <row r="1611" spans="2:49" ht="15" customHeight="1">
      <c r="B1611" s="68">
        <v>1601</v>
      </c>
      <c r="C1611" s="68">
        <v>2017</v>
      </c>
      <c r="D1611" s="69" t="s">
        <v>131</v>
      </c>
      <c r="E1611" s="68" t="s">
        <v>3195</v>
      </c>
      <c r="F1611" s="68" t="s">
        <v>4795</v>
      </c>
      <c r="G1611" s="69" t="s">
        <v>3196</v>
      </c>
      <c r="H1611" s="69" t="s">
        <v>3230</v>
      </c>
      <c r="I1611" s="87">
        <v>94000000000000</v>
      </c>
      <c r="J1611" s="69" t="s">
        <v>3200</v>
      </c>
      <c r="K1611" s="70" t="s">
        <v>3237</v>
      </c>
      <c r="L1611" s="69" t="s">
        <v>3238</v>
      </c>
      <c r="M1611" s="69" t="s">
        <v>4533</v>
      </c>
      <c r="N1611" s="69" t="s">
        <v>204</v>
      </c>
      <c r="O1611" s="69" t="s">
        <v>838</v>
      </c>
      <c r="P1611" s="69" t="s">
        <v>4462</v>
      </c>
      <c r="Q1611" s="69" t="s">
        <v>28</v>
      </c>
      <c r="R1611" s="72">
        <v>165000000</v>
      </c>
      <c r="S1611" s="88" t="e">
        <f t="shared" si="96"/>
        <v>#REF!</v>
      </c>
      <c r="T1611" s="71">
        <v>30</v>
      </c>
      <c r="U1611" s="71"/>
      <c r="V1611" s="71"/>
      <c r="W1611" s="71">
        <v>0</v>
      </c>
      <c r="X1611" s="71">
        <v>16.399999999999999</v>
      </c>
      <c r="Y1611" s="89">
        <v>0.10000000000000003</v>
      </c>
      <c r="Z1611" s="90">
        <v>156</v>
      </c>
      <c r="AA1611" s="90">
        <v>156</v>
      </c>
      <c r="AB1611" s="90">
        <v>156</v>
      </c>
      <c r="AC1611" s="71">
        <v>15.399999999999991</v>
      </c>
      <c r="AD1611" s="71">
        <v>15.399999999999991</v>
      </c>
      <c r="AE1611" s="71">
        <v>15.399999999999991</v>
      </c>
      <c r="AF1611" s="71">
        <v>15.399999999999991</v>
      </c>
      <c r="AG1611" s="71">
        <v>15.399999999999991</v>
      </c>
      <c r="AH1611" s="71">
        <v>2699928.0000000005</v>
      </c>
      <c r="AI1611" s="72">
        <v>97.5</v>
      </c>
      <c r="AJ1611" s="72" t="s">
        <v>4789</v>
      </c>
      <c r="AK1611" s="72">
        <v>0</v>
      </c>
      <c r="AL1611" s="72">
        <v>0</v>
      </c>
      <c r="AM1611" s="72">
        <v>263242979.99999997</v>
      </c>
      <c r="AN1611" s="72" t="e">
        <f t="shared" si="97"/>
        <v>#REF!</v>
      </c>
      <c r="AO1611" s="72" t="e">
        <f t="shared" si="98"/>
        <v>#REF!</v>
      </c>
      <c r="AP1611" s="72">
        <v>14768600</v>
      </c>
      <c r="AQ1611" s="72">
        <v>14768600</v>
      </c>
      <c r="AR1611" s="72">
        <v>14768600</v>
      </c>
      <c r="AS1611" s="74">
        <v>44927</v>
      </c>
      <c r="AT1611" s="74">
        <v>52231</v>
      </c>
      <c r="AU1611" s="73" t="s">
        <v>3661</v>
      </c>
      <c r="AV1611" s="72">
        <v>4894.92</v>
      </c>
      <c r="AW1611" s="72" t="e">
        <f t="shared" si="99"/>
        <v>#REF!</v>
      </c>
    </row>
    <row r="1612" spans="2:49" ht="15" customHeight="1">
      <c r="B1612" s="75">
        <v>1602</v>
      </c>
      <c r="C1612" s="75">
        <v>2017</v>
      </c>
      <c r="D1612" s="76" t="s">
        <v>131</v>
      </c>
      <c r="E1612" s="75" t="s">
        <v>3195</v>
      </c>
      <c r="F1612" s="75" t="s">
        <v>4795</v>
      </c>
      <c r="G1612" s="76" t="s">
        <v>3196</v>
      </c>
      <c r="H1612" s="76" t="s">
        <v>3230</v>
      </c>
      <c r="I1612" s="77">
        <v>94000000000000</v>
      </c>
      <c r="J1612" s="76" t="s">
        <v>3200</v>
      </c>
      <c r="K1612" s="78" t="s">
        <v>3239</v>
      </c>
      <c r="L1612" s="76" t="s">
        <v>3240</v>
      </c>
      <c r="M1612" s="76" t="s">
        <v>4533</v>
      </c>
      <c r="N1612" s="76" t="s">
        <v>204</v>
      </c>
      <c r="O1612" s="76" t="s">
        <v>838</v>
      </c>
      <c r="P1612" s="76" t="s">
        <v>4462</v>
      </c>
      <c r="Q1612" s="76" t="s">
        <v>28</v>
      </c>
      <c r="R1612" s="80">
        <v>165000000</v>
      </c>
      <c r="S1612" s="91" t="e">
        <f t="shared" ref="S1612:S1675" si="100">(AW1612/AV1612)*R1612</f>
        <v>#REF!</v>
      </c>
      <c r="T1612" s="79">
        <v>30</v>
      </c>
      <c r="U1612" s="79"/>
      <c r="V1612" s="79"/>
      <c r="W1612" s="79">
        <v>0</v>
      </c>
      <c r="X1612" s="79">
        <v>16.3</v>
      </c>
      <c r="Y1612" s="92">
        <v>0.10000000000000003</v>
      </c>
      <c r="Z1612" s="93">
        <v>156</v>
      </c>
      <c r="AA1612" s="93">
        <v>156</v>
      </c>
      <c r="AB1612" s="93">
        <v>156</v>
      </c>
      <c r="AC1612" s="79">
        <v>16.299999999999979</v>
      </c>
      <c r="AD1612" s="79">
        <v>16.299999999999979</v>
      </c>
      <c r="AE1612" s="79">
        <v>16.299999999999979</v>
      </c>
      <c r="AF1612" s="79">
        <v>16.299999999999979</v>
      </c>
      <c r="AG1612" s="79">
        <v>16.299999999999979</v>
      </c>
      <c r="AH1612" s="79">
        <v>2857716</v>
      </c>
      <c r="AI1612" s="80">
        <v>97.21</v>
      </c>
      <c r="AJ1612" s="80" t="s">
        <v>4789</v>
      </c>
      <c r="AK1612" s="80">
        <v>0</v>
      </c>
      <c r="AL1612" s="80">
        <v>0</v>
      </c>
      <c r="AM1612" s="80">
        <v>277798572.35999995</v>
      </c>
      <c r="AN1612" s="80" t="e">
        <f t="shared" ref="AN1612:AN1675" si="101">(AW1612/AV1612)*AI1612</f>
        <v>#REF!</v>
      </c>
      <c r="AO1612" s="80" t="e">
        <f t="shared" ref="AO1612:AO1675" si="102">(AW1612/AV1612)*AM1612</f>
        <v>#REF!</v>
      </c>
      <c r="AP1612" s="80">
        <v>15666982.999999983</v>
      </c>
      <c r="AQ1612" s="80">
        <v>15666982.999999983</v>
      </c>
      <c r="AR1612" s="80">
        <v>15666982.999999983</v>
      </c>
      <c r="AS1612" s="82">
        <v>44927</v>
      </c>
      <c r="AT1612" s="82">
        <v>52231</v>
      </c>
      <c r="AU1612" s="81" t="s">
        <v>3661</v>
      </c>
      <c r="AV1612" s="80">
        <v>4894.92</v>
      </c>
      <c r="AW1612" s="80" t="e">
        <f t="shared" ref="AW1612:AW1675" si="103">$E$8</f>
        <v>#REF!</v>
      </c>
    </row>
    <row r="1613" spans="2:49" ht="15" customHeight="1">
      <c r="B1613" s="68">
        <v>1603</v>
      </c>
      <c r="C1613" s="68">
        <v>2017</v>
      </c>
      <c r="D1613" s="69" t="s">
        <v>131</v>
      </c>
      <c r="E1613" s="68" t="s">
        <v>3195</v>
      </c>
      <c r="F1613" s="68" t="s">
        <v>4795</v>
      </c>
      <c r="G1613" s="69" t="s">
        <v>3196</v>
      </c>
      <c r="H1613" s="69" t="s">
        <v>3230</v>
      </c>
      <c r="I1613" s="87">
        <v>94000000000000</v>
      </c>
      <c r="J1613" s="69" t="s">
        <v>3200</v>
      </c>
      <c r="K1613" s="70" t="s">
        <v>3241</v>
      </c>
      <c r="L1613" s="69" t="s">
        <v>3242</v>
      </c>
      <c r="M1613" s="69" t="s">
        <v>4533</v>
      </c>
      <c r="N1613" s="69" t="s">
        <v>204</v>
      </c>
      <c r="O1613" s="69" t="s">
        <v>838</v>
      </c>
      <c r="P1613" s="69" t="s">
        <v>4462</v>
      </c>
      <c r="Q1613" s="69" t="s">
        <v>28</v>
      </c>
      <c r="R1613" s="72">
        <v>165000000</v>
      </c>
      <c r="S1613" s="88" t="e">
        <f t="shared" si="100"/>
        <v>#REF!</v>
      </c>
      <c r="T1613" s="71">
        <v>30</v>
      </c>
      <c r="U1613" s="71"/>
      <c r="V1613" s="71"/>
      <c r="W1613" s="71">
        <v>0</v>
      </c>
      <c r="X1613" s="71">
        <v>17.5</v>
      </c>
      <c r="Y1613" s="89">
        <v>0.10000000000000003</v>
      </c>
      <c r="Z1613" s="90">
        <v>156</v>
      </c>
      <c r="AA1613" s="90">
        <v>156</v>
      </c>
      <c r="AB1613" s="90">
        <v>156</v>
      </c>
      <c r="AC1613" s="71">
        <v>16.200000000000003</v>
      </c>
      <c r="AD1613" s="71">
        <v>16.200000000000003</v>
      </c>
      <c r="AE1613" s="71">
        <v>16.200000000000003</v>
      </c>
      <c r="AF1613" s="71">
        <v>16.200000000000003</v>
      </c>
      <c r="AG1613" s="71">
        <v>16.200000000000003</v>
      </c>
      <c r="AH1613" s="71">
        <v>2840184.0000000005</v>
      </c>
      <c r="AI1613" s="72">
        <v>100</v>
      </c>
      <c r="AJ1613" s="72" t="s">
        <v>4789</v>
      </c>
      <c r="AK1613" s="72">
        <v>0</v>
      </c>
      <c r="AL1613" s="72">
        <v>0</v>
      </c>
      <c r="AM1613" s="72">
        <v>284018400</v>
      </c>
      <c r="AN1613" s="72" t="e">
        <f t="shared" si="101"/>
        <v>#REF!</v>
      </c>
      <c r="AO1613" s="72" t="e">
        <f t="shared" si="102"/>
        <v>#REF!</v>
      </c>
      <c r="AP1613" s="72">
        <v>15758235.999999993</v>
      </c>
      <c r="AQ1613" s="72">
        <v>15758235.999999993</v>
      </c>
      <c r="AR1613" s="72">
        <v>15758235.999999993</v>
      </c>
      <c r="AS1613" s="74">
        <v>44927</v>
      </c>
      <c r="AT1613" s="74">
        <v>52231</v>
      </c>
      <c r="AU1613" s="73" t="s">
        <v>3661</v>
      </c>
      <c r="AV1613" s="72">
        <v>4894.92</v>
      </c>
      <c r="AW1613" s="72" t="e">
        <f t="shared" si="103"/>
        <v>#REF!</v>
      </c>
    </row>
    <row r="1614" spans="2:49" ht="15" customHeight="1">
      <c r="B1614" s="75">
        <v>1604</v>
      </c>
      <c r="C1614" s="75">
        <v>2017</v>
      </c>
      <c r="D1614" s="76" t="s">
        <v>131</v>
      </c>
      <c r="E1614" s="75" t="s">
        <v>3195</v>
      </c>
      <c r="F1614" s="75" t="s">
        <v>4795</v>
      </c>
      <c r="G1614" s="76" t="s">
        <v>3196</v>
      </c>
      <c r="H1614" s="76" t="s">
        <v>3230</v>
      </c>
      <c r="I1614" s="77">
        <v>94000000000000</v>
      </c>
      <c r="J1614" s="76" t="s">
        <v>3200</v>
      </c>
      <c r="K1614" s="78" t="s">
        <v>3243</v>
      </c>
      <c r="L1614" s="76" t="s">
        <v>3244</v>
      </c>
      <c r="M1614" s="76" t="s">
        <v>4533</v>
      </c>
      <c r="N1614" s="76" t="s">
        <v>204</v>
      </c>
      <c r="O1614" s="76" t="s">
        <v>838</v>
      </c>
      <c r="P1614" s="76" t="s">
        <v>4462</v>
      </c>
      <c r="Q1614" s="76" t="s">
        <v>28</v>
      </c>
      <c r="R1614" s="80">
        <v>165000000</v>
      </c>
      <c r="S1614" s="91" t="e">
        <f t="shared" si="100"/>
        <v>#REF!</v>
      </c>
      <c r="T1614" s="79">
        <v>30</v>
      </c>
      <c r="U1614" s="79"/>
      <c r="V1614" s="79"/>
      <c r="W1614" s="79">
        <v>0</v>
      </c>
      <c r="X1614" s="79">
        <v>17.7</v>
      </c>
      <c r="Y1614" s="92">
        <v>0.10000000000000003</v>
      </c>
      <c r="Z1614" s="93">
        <v>156</v>
      </c>
      <c r="AA1614" s="93">
        <v>156</v>
      </c>
      <c r="AB1614" s="93">
        <v>156</v>
      </c>
      <c r="AC1614" s="79">
        <v>11.999999999999996</v>
      </c>
      <c r="AD1614" s="79">
        <v>11.999999999999996</v>
      </c>
      <c r="AE1614" s="79">
        <v>11.999999999999996</v>
      </c>
      <c r="AF1614" s="79">
        <v>11.999999999999996</v>
      </c>
      <c r="AG1614" s="79">
        <v>11.999999999999996</v>
      </c>
      <c r="AH1614" s="79">
        <v>2103840</v>
      </c>
      <c r="AI1614" s="80">
        <v>97.03</v>
      </c>
      <c r="AJ1614" s="80" t="s">
        <v>4789</v>
      </c>
      <c r="AK1614" s="80">
        <v>0</v>
      </c>
      <c r="AL1614" s="80">
        <v>0</v>
      </c>
      <c r="AM1614" s="80">
        <v>204135595.20000002</v>
      </c>
      <c r="AN1614" s="80" t="e">
        <f t="shared" si="101"/>
        <v>#REF!</v>
      </c>
      <c r="AO1614" s="80" t="e">
        <f t="shared" si="102"/>
        <v>#REF!</v>
      </c>
      <c r="AP1614" s="80">
        <v>11303646.000000006</v>
      </c>
      <c r="AQ1614" s="80">
        <v>11303646.000000006</v>
      </c>
      <c r="AR1614" s="80">
        <v>11303646.000000006</v>
      </c>
      <c r="AS1614" s="82">
        <v>44927</v>
      </c>
      <c r="AT1614" s="82">
        <v>52231</v>
      </c>
      <c r="AU1614" s="81" t="s">
        <v>3661</v>
      </c>
      <c r="AV1614" s="80">
        <v>4894.92</v>
      </c>
      <c r="AW1614" s="80" t="e">
        <f t="shared" si="103"/>
        <v>#REF!</v>
      </c>
    </row>
    <row r="1615" spans="2:49" ht="15" customHeight="1">
      <c r="B1615" s="68">
        <v>1605</v>
      </c>
      <c r="C1615" s="68">
        <v>2017</v>
      </c>
      <c r="D1615" s="69" t="s">
        <v>131</v>
      </c>
      <c r="E1615" s="68" t="s">
        <v>3195</v>
      </c>
      <c r="F1615" s="68" t="s">
        <v>4795</v>
      </c>
      <c r="G1615" s="69" t="s">
        <v>3196</v>
      </c>
      <c r="H1615" s="69" t="s">
        <v>3230</v>
      </c>
      <c r="I1615" s="87">
        <v>94000000000000</v>
      </c>
      <c r="J1615" s="69" t="s">
        <v>3200</v>
      </c>
      <c r="K1615" s="70" t="s">
        <v>3245</v>
      </c>
      <c r="L1615" s="69" t="s">
        <v>3246</v>
      </c>
      <c r="M1615" s="69" t="s">
        <v>4533</v>
      </c>
      <c r="N1615" s="69" t="s">
        <v>204</v>
      </c>
      <c r="O1615" s="69" t="s">
        <v>838</v>
      </c>
      <c r="P1615" s="69" t="s">
        <v>4462</v>
      </c>
      <c r="Q1615" s="69" t="s">
        <v>28</v>
      </c>
      <c r="R1615" s="72">
        <v>165000000</v>
      </c>
      <c r="S1615" s="88" t="e">
        <f t="shared" si="100"/>
        <v>#REF!</v>
      </c>
      <c r="T1615" s="71">
        <v>30</v>
      </c>
      <c r="U1615" s="71"/>
      <c r="V1615" s="71"/>
      <c r="W1615" s="71">
        <v>0</v>
      </c>
      <c r="X1615" s="71">
        <v>17.3</v>
      </c>
      <c r="Y1615" s="89">
        <v>0.10000000000000003</v>
      </c>
      <c r="Z1615" s="90">
        <v>156</v>
      </c>
      <c r="AA1615" s="90">
        <v>156</v>
      </c>
      <c r="AB1615" s="90">
        <v>156</v>
      </c>
      <c r="AC1615" s="71">
        <v>14.899999999999997</v>
      </c>
      <c r="AD1615" s="71">
        <v>14.899999999999997</v>
      </c>
      <c r="AE1615" s="71">
        <v>14.899999999999997</v>
      </c>
      <c r="AF1615" s="71">
        <v>14.899999999999997</v>
      </c>
      <c r="AG1615" s="71">
        <v>14.899999999999997</v>
      </c>
      <c r="AH1615" s="71">
        <v>2612268.0000000005</v>
      </c>
      <c r="AI1615" s="72">
        <v>97.21</v>
      </c>
      <c r="AJ1615" s="72" t="s">
        <v>4789</v>
      </c>
      <c r="AK1615" s="72">
        <v>0</v>
      </c>
      <c r="AL1615" s="72">
        <v>0</v>
      </c>
      <c r="AM1615" s="72">
        <v>253938572.28</v>
      </c>
      <c r="AN1615" s="72" t="e">
        <f t="shared" si="101"/>
        <v>#REF!</v>
      </c>
      <c r="AO1615" s="72" t="e">
        <f t="shared" si="102"/>
        <v>#REF!</v>
      </c>
      <c r="AP1615" s="72">
        <v>14252791.999999989</v>
      </c>
      <c r="AQ1615" s="72">
        <v>14252791.999999989</v>
      </c>
      <c r="AR1615" s="72">
        <v>14252791.999999989</v>
      </c>
      <c r="AS1615" s="74">
        <v>44927</v>
      </c>
      <c r="AT1615" s="74">
        <v>52231</v>
      </c>
      <c r="AU1615" s="73" t="s">
        <v>3661</v>
      </c>
      <c r="AV1615" s="72">
        <v>4894.92</v>
      </c>
      <c r="AW1615" s="72" t="e">
        <f t="shared" si="103"/>
        <v>#REF!</v>
      </c>
    </row>
    <row r="1616" spans="2:49" ht="15" customHeight="1">
      <c r="B1616" s="75">
        <v>1606</v>
      </c>
      <c r="C1616" s="75">
        <v>2017</v>
      </c>
      <c r="D1616" s="76" t="s">
        <v>131</v>
      </c>
      <c r="E1616" s="75" t="s">
        <v>3195</v>
      </c>
      <c r="F1616" s="75" t="s">
        <v>4795</v>
      </c>
      <c r="G1616" s="76" t="s">
        <v>3196</v>
      </c>
      <c r="H1616" s="76" t="s">
        <v>3230</v>
      </c>
      <c r="I1616" s="77">
        <v>94000000000000</v>
      </c>
      <c r="J1616" s="76" t="s">
        <v>3200</v>
      </c>
      <c r="K1616" s="78" t="s">
        <v>3247</v>
      </c>
      <c r="L1616" s="76" t="s">
        <v>3248</v>
      </c>
      <c r="M1616" s="76" t="s">
        <v>4533</v>
      </c>
      <c r="N1616" s="76" t="s">
        <v>204</v>
      </c>
      <c r="O1616" s="76" t="s">
        <v>838</v>
      </c>
      <c r="P1616" s="76" t="s">
        <v>4462</v>
      </c>
      <c r="Q1616" s="76" t="s">
        <v>28</v>
      </c>
      <c r="R1616" s="80">
        <v>165000000</v>
      </c>
      <c r="S1616" s="91" t="e">
        <f t="shared" si="100"/>
        <v>#REF!</v>
      </c>
      <c r="T1616" s="79">
        <v>30</v>
      </c>
      <c r="U1616" s="79"/>
      <c r="V1616" s="79"/>
      <c r="W1616" s="79">
        <v>0</v>
      </c>
      <c r="X1616" s="79">
        <v>16.600000000000001</v>
      </c>
      <c r="Y1616" s="92">
        <v>0.10000000000000003</v>
      </c>
      <c r="Z1616" s="93">
        <v>156</v>
      </c>
      <c r="AA1616" s="93">
        <v>156</v>
      </c>
      <c r="AB1616" s="93">
        <v>156</v>
      </c>
      <c r="AC1616" s="79">
        <v>14.500000000000007</v>
      </c>
      <c r="AD1616" s="79">
        <v>14.500000000000007</v>
      </c>
      <c r="AE1616" s="79">
        <v>14.500000000000007</v>
      </c>
      <c r="AF1616" s="79">
        <v>14.500000000000007</v>
      </c>
      <c r="AG1616" s="79">
        <v>14.500000000000007</v>
      </c>
      <c r="AH1616" s="79">
        <v>2542140</v>
      </c>
      <c r="AI1616" s="80">
        <v>97.21</v>
      </c>
      <c r="AJ1616" s="80" t="s">
        <v>4789</v>
      </c>
      <c r="AK1616" s="80">
        <v>0</v>
      </c>
      <c r="AL1616" s="80">
        <v>0</v>
      </c>
      <c r="AM1616" s="80">
        <v>247121429.39999995</v>
      </c>
      <c r="AN1616" s="80" t="e">
        <f t="shared" si="101"/>
        <v>#REF!</v>
      </c>
      <c r="AO1616" s="80" t="e">
        <f t="shared" si="102"/>
        <v>#REF!</v>
      </c>
      <c r="AP1616" s="80">
        <v>13984773.000000002</v>
      </c>
      <c r="AQ1616" s="80">
        <v>13984773.000000002</v>
      </c>
      <c r="AR1616" s="80">
        <v>13984773.000000002</v>
      </c>
      <c r="AS1616" s="82">
        <v>44927</v>
      </c>
      <c r="AT1616" s="82">
        <v>52231</v>
      </c>
      <c r="AU1616" s="81" t="s">
        <v>3661</v>
      </c>
      <c r="AV1616" s="80">
        <v>4894.92</v>
      </c>
      <c r="AW1616" s="80" t="e">
        <f t="shared" si="103"/>
        <v>#REF!</v>
      </c>
    </row>
    <row r="1617" spans="2:49" ht="15" customHeight="1">
      <c r="B1617" s="68">
        <v>1607</v>
      </c>
      <c r="C1617" s="68">
        <v>2017</v>
      </c>
      <c r="D1617" s="69" t="s">
        <v>131</v>
      </c>
      <c r="E1617" s="68" t="s">
        <v>3195</v>
      </c>
      <c r="F1617" s="68" t="s">
        <v>4795</v>
      </c>
      <c r="G1617" s="69" t="s">
        <v>3196</v>
      </c>
      <c r="H1617" s="69" t="s">
        <v>3230</v>
      </c>
      <c r="I1617" s="87">
        <v>94000000000000</v>
      </c>
      <c r="J1617" s="69" t="s">
        <v>3200</v>
      </c>
      <c r="K1617" s="70" t="s">
        <v>3249</v>
      </c>
      <c r="L1617" s="69" t="s">
        <v>3250</v>
      </c>
      <c r="M1617" s="69" t="s">
        <v>4533</v>
      </c>
      <c r="N1617" s="69" t="s">
        <v>204</v>
      </c>
      <c r="O1617" s="69" t="s">
        <v>838</v>
      </c>
      <c r="P1617" s="69" t="s">
        <v>4462</v>
      </c>
      <c r="Q1617" s="69" t="s">
        <v>28</v>
      </c>
      <c r="R1617" s="72">
        <v>165000000</v>
      </c>
      <c r="S1617" s="88" t="e">
        <f t="shared" si="100"/>
        <v>#REF!</v>
      </c>
      <c r="T1617" s="71">
        <v>30</v>
      </c>
      <c r="U1617" s="71"/>
      <c r="V1617" s="71"/>
      <c r="W1617" s="71">
        <v>0</v>
      </c>
      <c r="X1617" s="71">
        <v>16</v>
      </c>
      <c r="Y1617" s="89">
        <v>0.10000000000000003</v>
      </c>
      <c r="Z1617" s="90">
        <v>156</v>
      </c>
      <c r="AA1617" s="90">
        <v>156</v>
      </c>
      <c r="AB1617" s="90">
        <v>156</v>
      </c>
      <c r="AC1617" s="71">
        <v>14.000000000000011</v>
      </c>
      <c r="AD1617" s="71">
        <v>14.000000000000011</v>
      </c>
      <c r="AE1617" s="71">
        <v>14.000000000000011</v>
      </c>
      <c r="AF1617" s="71">
        <v>14.000000000000011</v>
      </c>
      <c r="AG1617" s="71">
        <v>14.000000000000011</v>
      </c>
      <c r="AH1617" s="71">
        <v>2454480.0000000005</v>
      </c>
      <c r="AI1617" s="72">
        <v>97.21</v>
      </c>
      <c r="AJ1617" s="72" t="s">
        <v>4789</v>
      </c>
      <c r="AK1617" s="72">
        <v>0</v>
      </c>
      <c r="AL1617" s="72">
        <v>0</v>
      </c>
      <c r="AM1617" s="72">
        <v>238600000.79999998</v>
      </c>
      <c r="AN1617" s="72" t="e">
        <f t="shared" si="101"/>
        <v>#REF!</v>
      </c>
      <c r="AO1617" s="72" t="e">
        <f t="shared" si="102"/>
        <v>#REF!</v>
      </c>
      <c r="AP1617" s="72">
        <v>13422040.999999998</v>
      </c>
      <c r="AQ1617" s="72">
        <v>13422040.999999998</v>
      </c>
      <c r="AR1617" s="72">
        <v>13422040.999999998</v>
      </c>
      <c r="AS1617" s="74">
        <v>44927</v>
      </c>
      <c r="AT1617" s="74">
        <v>52231</v>
      </c>
      <c r="AU1617" s="73" t="s">
        <v>3661</v>
      </c>
      <c r="AV1617" s="72">
        <v>4894.92</v>
      </c>
      <c r="AW1617" s="72" t="e">
        <f t="shared" si="103"/>
        <v>#REF!</v>
      </c>
    </row>
    <row r="1618" spans="2:49" ht="15" customHeight="1">
      <c r="B1618" s="75">
        <v>1608</v>
      </c>
      <c r="C1618" s="75">
        <v>2017</v>
      </c>
      <c r="D1618" s="76" t="s">
        <v>131</v>
      </c>
      <c r="E1618" s="75" t="s">
        <v>3195</v>
      </c>
      <c r="F1618" s="75" t="s">
        <v>4795</v>
      </c>
      <c r="G1618" s="76" t="s">
        <v>3196</v>
      </c>
      <c r="H1618" s="76" t="s">
        <v>3230</v>
      </c>
      <c r="I1618" s="77">
        <v>94000000000000</v>
      </c>
      <c r="J1618" s="76" t="s">
        <v>3200</v>
      </c>
      <c r="K1618" s="78" t="s">
        <v>3251</v>
      </c>
      <c r="L1618" s="76" t="s">
        <v>3252</v>
      </c>
      <c r="M1618" s="76" t="s">
        <v>4533</v>
      </c>
      <c r="N1618" s="76" t="s">
        <v>204</v>
      </c>
      <c r="O1618" s="76" t="s">
        <v>838</v>
      </c>
      <c r="P1618" s="76" t="s">
        <v>4462</v>
      </c>
      <c r="Q1618" s="76" t="s">
        <v>28</v>
      </c>
      <c r="R1618" s="80">
        <v>165000000</v>
      </c>
      <c r="S1618" s="91" t="e">
        <f t="shared" si="100"/>
        <v>#REF!</v>
      </c>
      <c r="T1618" s="79">
        <v>30</v>
      </c>
      <c r="U1618" s="79"/>
      <c r="V1618" s="79"/>
      <c r="W1618" s="79">
        <v>0</v>
      </c>
      <c r="X1618" s="79">
        <v>15.4</v>
      </c>
      <c r="Y1618" s="92">
        <v>0.10000000000000003</v>
      </c>
      <c r="Z1618" s="93">
        <v>156</v>
      </c>
      <c r="AA1618" s="93">
        <v>156</v>
      </c>
      <c r="AB1618" s="93">
        <v>156</v>
      </c>
      <c r="AC1618" s="79">
        <v>13.3</v>
      </c>
      <c r="AD1618" s="79">
        <v>13.3</v>
      </c>
      <c r="AE1618" s="79">
        <v>13.3</v>
      </c>
      <c r="AF1618" s="79">
        <v>13.3</v>
      </c>
      <c r="AG1618" s="79">
        <v>13.3</v>
      </c>
      <c r="AH1618" s="79">
        <v>2331756</v>
      </c>
      <c r="AI1618" s="80">
        <v>97.03</v>
      </c>
      <c r="AJ1618" s="80" t="s">
        <v>4789</v>
      </c>
      <c r="AK1618" s="80">
        <v>0</v>
      </c>
      <c r="AL1618" s="80">
        <v>0</v>
      </c>
      <c r="AM1618" s="80">
        <v>226250284.68000004</v>
      </c>
      <c r="AN1618" s="80" t="e">
        <f t="shared" si="101"/>
        <v>#REF!</v>
      </c>
      <c r="AO1618" s="80" t="e">
        <f t="shared" si="102"/>
        <v>#REF!</v>
      </c>
      <c r="AP1618" s="80">
        <v>12707981.000000002</v>
      </c>
      <c r="AQ1618" s="80">
        <v>12707981.000000002</v>
      </c>
      <c r="AR1618" s="80">
        <v>12707981.000000002</v>
      </c>
      <c r="AS1618" s="82">
        <v>44927</v>
      </c>
      <c r="AT1618" s="82">
        <v>52231</v>
      </c>
      <c r="AU1618" s="81" t="s">
        <v>3661</v>
      </c>
      <c r="AV1618" s="80">
        <v>4894.92</v>
      </c>
      <c r="AW1618" s="80" t="e">
        <f t="shared" si="103"/>
        <v>#REF!</v>
      </c>
    </row>
    <row r="1619" spans="2:49" ht="15" customHeight="1">
      <c r="B1619" s="68">
        <v>1609</v>
      </c>
      <c r="C1619" s="68">
        <v>2017</v>
      </c>
      <c r="D1619" s="69" t="s">
        <v>131</v>
      </c>
      <c r="E1619" s="68" t="s">
        <v>3195</v>
      </c>
      <c r="F1619" s="68" t="s">
        <v>4795</v>
      </c>
      <c r="G1619" s="69" t="s">
        <v>3196</v>
      </c>
      <c r="H1619" s="69" t="s">
        <v>3230</v>
      </c>
      <c r="I1619" s="87">
        <v>94000000000000</v>
      </c>
      <c r="J1619" s="69" t="s">
        <v>3200</v>
      </c>
      <c r="K1619" s="70" t="s">
        <v>3253</v>
      </c>
      <c r="L1619" s="69" t="s">
        <v>3254</v>
      </c>
      <c r="M1619" s="69" t="s">
        <v>4533</v>
      </c>
      <c r="N1619" s="69" t="s">
        <v>204</v>
      </c>
      <c r="O1619" s="69" t="s">
        <v>838</v>
      </c>
      <c r="P1619" s="69" t="s">
        <v>4462</v>
      </c>
      <c r="Q1619" s="69" t="s">
        <v>28</v>
      </c>
      <c r="R1619" s="72">
        <v>165000000</v>
      </c>
      <c r="S1619" s="88" t="e">
        <f t="shared" si="100"/>
        <v>#REF!</v>
      </c>
      <c r="T1619" s="71">
        <v>30</v>
      </c>
      <c r="U1619" s="71"/>
      <c r="V1619" s="71"/>
      <c r="W1619" s="71">
        <v>0</v>
      </c>
      <c r="X1619" s="71">
        <v>16.100000000000001</v>
      </c>
      <c r="Y1619" s="89">
        <v>0.10000000000000003</v>
      </c>
      <c r="Z1619" s="90">
        <v>156</v>
      </c>
      <c r="AA1619" s="90">
        <v>156</v>
      </c>
      <c r="AB1619" s="90">
        <v>156</v>
      </c>
      <c r="AC1619" s="71">
        <v>13.799999999999988</v>
      </c>
      <c r="AD1619" s="71">
        <v>13.799999999999988</v>
      </c>
      <c r="AE1619" s="71">
        <v>13.799999999999988</v>
      </c>
      <c r="AF1619" s="71">
        <v>13.799999999999988</v>
      </c>
      <c r="AG1619" s="71">
        <v>13.799999999999988</v>
      </c>
      <c r="AH1619" s="71">
        <v>2419416</v>
      </c>
      <c r="AI1619" s="72">
        <v>99</v>
      </c>
      <c r="AJ1619" s="72" t="s">
        <v>4789</v>
      </c>
      <c r="AK1619" s="72">
        <v>0</v>
      </c>
      <c r="AL1619" s="72">
        <v>0</v>
      </c>
      <c r="AM1619" s="72">
        <v>239522183.99999997</v>
      </c>
      <c r="AN1619" s="72" t="e">
        <f t="shared" si="101"/>
        <v>#REF!</v>
      </c>
      <c r="AO1619" s="72" t="e">
        <f t="shared" si="102"/>
        <v>#REF!</v>
      </c>
      <c r="AP1619" s="72">
        <v>13319870.999999981</v>
      </c>
      <c r="AQ1619" s="72">
        <v>13319870.999999981</v>
      </c>
      <c r="AR1619" s="72">
        <v>13319870.999999981</v>
      </c>
      <c r="AS1619" s="74">
        <v>44927</v>
      </c>
      <c r="AT1619" s="74">
        <v>52231</v>
      </c>
      <c r="AU1619" s="73" t="s">
        <v>3661</v>
      </c>
      <c r="AV1619" s="72">
        <v>4894.92</v>
      </c>
      <c r="AW1619" s="72" t="e">
        <f t="shared" si="103"/>
        <v>#REF!</v>
      </c>
    </row>
    <row r="1620" spans="2:49" ht="15" customHeight="1">
      <c r="B1620" s="75">
        <v>1610</v>
      </c>
      <c r="C1620" s="75">
        <v>2017</v>
      </c>
      <c r="D1620" s="76" t="s">
        <v>131</v>
      </c>
      <c r="E1620" s="75" t="s">
        <v>3195</v>
      </c>
      <c r="F1620" s="75" t="s">
        <v>4795</v>
      </c>
      <c r="G1620" s="76" t="s">
        <v>3196</v>
      </c>
      <c r="H1620" s="76" t="s">
        <v>3230</v>
      </c>
      <c r="I1620" s="77">
        <v>94000000000000</v>
      </c>
      <c r="J1620" s="76" t="s">
        <v>3200</v>
      </c>
      <c r="K1620" s="78" t="s">
        <v>3255</v>
      </c>
      <c r="L1620" s="76" t="s">
        <v>3256</v>
      </c>
      <c r="M1620" s="76" t="s">
        <v>4533</v>
      </c>
      <c r="N1620" s="76" t="s">
        <v>204</v>
      </c>
      <c r="O1620" s="76" t="s">
        <v>838</v>
      </c>
      <c r="P1620" s="76" t="s">
        <v>4462</v>
      </c>
      <c r="Q1620" s="76" t="s">
        <v>28</v>
      </c>
      <c r="R1620" s="80">
        <v>165000000</v>
      </c>
      <c r="S1620" s="91" t="e">
        <f t="shared" si="100"/>
        <v>#REF!</v>
      </c>
      <c r="T1620" s="79">
        <v>30</v>
      </c>
      <c r="U1620" s="79"/>
      <c r="V1620" s="79"/>
      <c r="W1620" s="79">
        <v>0</v>
      </c>
      <c r="X1620" s="79">
        <v>16</v>
      </c>
      <c r="Y1620" s="92">
        <v>0.10000000000000003</v>
      </c>
      <c r="Z1620" s="93">
        <v>156</v>
      </c>
      <c r="AA1620" s="93">
        <v>156</v>
      </c>
      <c r="AB1620" s="93">
        <v>156</v>
      </c>
      <c r="AC1620" s="79">
        <v>15.200000000000008</v>
      </c>
      <c r="AD1620" s="79">
        <v>15.200000000000008</v>
      </c>
      <c r="AE1620" s="79">
        <v>15.200000000000008</v>
      </c>
      <c r="AF1620" s="79">
        <v>15.200000000000008</v>
      </c>
      <c r="AG1620" s="79">
        <v>15.200000000000008</v>
      </c>
      <c r="AH1620" s="79">
        <v>2664864.0000000005</v>
      </c>
      <c r="AI1620" s="80">
        <v>100</v>
      </c>
      <c r="AJ1620" s="80" t="s">
        <v>4789</v>
      </c>
      <c r="AK1620" s="80">
        <v>0</v>
      </c>
      <c r="AL1620" s="80">
        <v>0</v>
      </c>
      <c r="AM1620" s="80">
        <v>266486400</v>
      </c>
      <c r="AN1620" s="80" t="e">
        <f t="shared" si="101"/>
        <v>#REF!</v>
      </c>
      <c r="AO1620" s="80" t="e">
        <f t="shared" si="102"/>
        <v>#REF!</v>
      </c>
      <c r="AP1620" s="80">
        <v>14796812.999999998</v>
      </c>
      <c r="AQ1620" s="80">
        <v>14796812.999999998</v>
      </c>
      <c r="AR1620" s="80">
        <v>14796812.999999998</v>
      </c>
      <c r="AS1620" s="82">
        <v>44927</v>
      </c>
      <c r="AT1620" s="82">
        <v>52231</v>
      </c>
      <c r="AU1620" s="81" t="s">
        <v>3661</v>
      </c>
      <c r="AV1620" s="80">
        <v>4894.92</v>
      </c>
      <c r="AW1620" s="80" t="e">
        <f t="shared" si="103"/>
        <v>#REF!</v>
      </c>
    </row>
    <row r="1621" spans="2:49" ht="15" customHeight="1">
      <c r="B1621" s="68">
        <v>1611</v>
      </c>
      <c r="C1621" s="68">
        <v>2017</v>
      </c>
      <c r="D1621" s="69" t="s">
        <v>131</v>
      </c>
      <c r="E1621" s="68" t="s">
        <v>3195</v>
      </c>
      <c r="F1621" s="68" t="s">
        <v>4795</v>
      </c>
      <c r="G1621" s="69" t="s">
        <v>3196</v>
      </c>
      <c r="H1621" s="69" t="s">
        <v>3230</v>
      </c>
      <c r="I1621" s="87">
        <v>94000000000000</v>
      </c>
      <c r="J1621" s="69" t="s">
        <v>3200</v>
      </c>
      <c r="K1621" s="70" t="s">
        <v>3257</v>
      </c>
      <c r="L1621" s="69" t="s">
        <v>3258</v>
      </c>
      <c r="M1621" s="69" t="s">
        <v>4533</v>
      </c>
      <c r="N1621" s="69" t="s">
        <v>204</v>
      </c>
      <c r="O1621" s="69" t="s">
        <v>838</v>
      </c>
      <c r="P1621" s="69" t="s">
        <v>4462</v>
      </c>
      <c r="Q1621" s="69" t="s">
        <v>28</v>
      </c>
      <c r="R1621" s="72">
        <v>165000000</v>
      </c>
      <c r="S1621" s="88" t="e">
        <f t="shared" si="100"/>
        <v>#REF!</v>
      </c>
      <c r="T1621" s="71">
        <v>30</v>
      </c>
      <c r="U1621" s="71"/>
      <c r="V1621" s="71"/>
      <c r="W1621" s="71">
        <v>0</v>
      </c>
      <c r="X1621" s="71">
        <v>17</v>
      </c>
      <c r="Y1621" s="89">
        <v>0.10000000000000003</v>
      </c>
      <c r="Z1621" s="90">
        <v>156</v>
      </c>
      <c r="AA1621" s="90">
        <v>156</v>
      </c>
      <c r="AB1621" s="90">
        <v>156</v>
      </c>
      <c r="AC1621" s="71">
        <v>15.299999999999997</v>
      </c>
      <c r="AD1621" s="71">
        <v>15.299999999999997</v>
      </c>
      <c r="AE1621" s="71">
        <v>15.299999999999997</v>
      </c>
      <c r="AF1621" s="71">
        <v>15.299999999999997</v>
      </c>
      <c r="AG1621" s="71">
        <v>15.299999999999997</v>
      </c>
      <c r="AH1621" s="71">
        <v>2682396</v>
      </c>
      <c r="AI1621" s="72">
        <v>97.2</v>
      </c>
      <c r="AJ1621" s="72" t="s">
        <v>4789</v>
      </c>
      <c r="AK1621" s="72">
        <v>0</v>
      </c>
      <c r="AL1621" s="72">
        <v>0</v>
      </c>
      <c r="AM1621" s="72">
        <v>260728891.19999999</v>
      </c>
      <c r="AN1621" s="72" t="e">
        <f t="shared" si="101"/>
        <v>#REF!</v>
      </c>
      <c r="AO1621" s="72" t="e">
        <f t="shared" si="102"/>
        <v>#REF!</v>
      </c>
      <c r="AP1621" s="72">
        <v>14547971.000000004</v>
      </c>
      <c r="AQ1621" s="72">
        <v>14547971.000000004</v>
      </c>
      <c r="AR1621" s="72">
        <v>14547971.000000004</v>
      </c>
      <c r="AS1621" s="74">
        <v>44927</v>
      </c>
      <c r="AT1621" s="74">
        <v>52231</v>
      </c>
      <c r="AU1621" s="73" t="s">
        <v>3661</v>
      </c>
      <c r="AV1621" s="72">
        <v>4894.92</v>
      </c>
      <c r="AW1621" s="72" t="e">
        <f t="shared" si="103"/>
        <v>#REF!</v>
      </c>
    </row>
    <row r="1622" spans="2:49" ht="15" customHeight="1">
      <c r="B1622" s="75">
        <v>1612</v>
      </c>
      <c r="C1622" s="75">
        <v>2017</v>
      </c>
      <c r="D1622" s="76" t="s">
        <v>131</v>
      </c>
      <c r="E1622" s="75" t="s">
        <v>3195</v>
      </c>
      <c r="F1622" s="75" t="s">
        <v>4795</v>
      </c>
      <c r="G1622" s="76" t="s">
        <v>3196</v>
      </c>
      <c r="H1622" s="76" t="s">
        <v>3230</v>
      </c>
      <c r="I1622" s="77">
        <v>94000000000000</v>
      </c>
      <c r="J1622" s="76" t="s">
        <v>3200</v>
      </c>
      <c r="K1622" s="78" t="s">
        <v>3259</v>
      </c>
      <c r="L1622" s="76" t="s">
        <v>3260</v>
      </c>
      <c r="M1622" s="76" t="s">
        <v>4533</v>
      </c>
      <c r="N1622" s="76" t="s">
        <v>204</v>
      </c>
      <c r="O1622" s="76" t="s">
        <v>838</v>
      </c>
      <c r="P1622" s="76" t="s">
        <v>4462</v>
      </c>
      <c r="Q1622" s="76" t="s">
        <v>28</v>
      </c>
      <c r="R1622" s="80">
        <v>165000000</v>
      </c>
      <c r="S1622" s="91" t="e">
        <f t="shared" si="100"/>
        <v>#REF!</v>
      </c>
      <c r="T1622" s="79">
        <v>30</v>
      </c>
      <c r="U1622" s="79"/>
      <c r="V1622" s="79"/>
      <c r="W1622" s="79">
        <v>0</v>
      </c>
      <c r="X1622" s="79">
        <v>16.899999999999999</v>
      </c>
      <c r="Y1622" s="92">
        <v>0.10000000000000003</v>
      </c>
      <c r="Z1622" s="93">
        <v>156</v>
      </c>
      <c r="AA1622" s="93">
        <v>156</v>
      </c>
      <c r="AB1622" s="93">
        <v>156</v>
      </c>
      <c r="AC1622" s="79">
        <v>14.199999999999992</v>
      </c>
      <c r="AD1622" s="79">
        <v>14.199999999999992</v>
      </c>
      <c r="AE1622" s="79">
        <v>14.199999999999992</v>
      </c>
      <c r="AF1622" s="79">
        <v>14.199999999999992</v>
      </c>
      <c r="AG1622" s="79">
        <v>14.199999999999992</v>
      </c>
      <c r="AH1622" s="79">
        <v>2489543.9999999995</v>
      </c>
      <c r="AI1622" s="80">
        <v>97.2</v>
      </c>
      <c r="AJ1622" s="80" t="s">
        <v>4789</v>
      </c>
      <c r="AK1622" s="80">
        <v>0</v>
      </c>
      <c r="AL1622" s="80">
        <v>0</v>
      </c>
      <c r="AM1622" s="80">
        <v>241983676.80000001</v>
      </c>
      <c r="AN1622" s="80" t="e">
        <f t="shared" si="101"/>
        <v>#REF!</v>
      </c>
      <c r="AO1622" s="80" t="e">
        <f t="shared" si="102"/>
        <v>#REF!</v>
      </c>
      <c r="AP1622" s="80">
        <v>13524002</v>
      </c>
      <c r="AQ1622" s="80">
        <v>13524002</v>
      </c>
      <c r="AR1622" s="80">
        <v>13524002</v>
      </c>
      <c r="AS1622" s="82">
        <v>44927</v>
      </c>
      <c r="AT1622" s="82">
        <v>52231</v>
      </c>
      <c r="AU1622" s="81" t="s">
        <v>3661</v>
      </c>
      <c r="AV1622" s="80">
        <v>4894.92</v>
      </c>
      <c r="AW1622" s="80" t="e">
        <f t="shared" si="103"/>
        <v>#REF!</v>
      </c>
    </row>
    <row r="1623" spans="2:49" ht="15" customHeight="1">
      <c r="B1623" s="68">
        <v>1613</v>
      </c>
      <c r="C1623" s="68">
        <v>2017</v>
      </c>
      <c r="D1623" s="69" t="s">
        <v>131</v>
      </c>
      <c r="E1623" s="68" t="s">
        <v>3195</v>
      </c>
      <c r="F1623" s="68" t="s">
        <v>4795</v>
      </c>
      <c r="G1623" s="69" t="s">
        <v>3196</v>
      </c>
      <c r="H1623" s="69" t="s">
        <v>3230</v>
      </c>
      <c r="I1623" s="87">
        <v>94000000000000</v>
      </c>
      <c r="J1623" s="69" t="s">
        <v>3200</v>
      </c>
      <c r="K1623" s="70" t="s">
        <v>3261</v>
      </c>
      <c r="L1623" s="69" t="s">
        <v>3262</v>
      </c>
      <c r="M1623" s="69" t="s">
        <v>4533</v>
      </c>
      <c r="N1623" s="69" t="s">
        <v>204</v>
      </c>
      <c r="O1623" s="69" t="s">
        <v>838</v>
      </c>
      <c r="P1623" s="69" t="s">
        <v>4462</v>
      </c>
      <c r="Q1623" s="69" t="s">
        <v>28</v>
      </c>
      <c r="R1623" s="72">
        <v>165000000</v>
      </c>
      <c r="S1623" s="88" t="e">
        <f t="shared" si="100"/>
        <v>#REF!</v>
      </c>
      <c r="T1623" s="71">
        <v>30</v>
      </c>
      <c r="U1623" s="71"/>
      <c r="V1623" s="71"/>
      <c r="W1623" s="71">
        <v>0</v>
      </c>
      <c r="X1623" s="71">
        <v>16.100000000000001</v>
      </c>
      <c r="Y1623" s="89">
        <v>0.10000000000000003</v>
      </c>
      <c r="Z1623" s="90">
        <v>156</v>
      </c>
      <c r="AA1623" s="90">
        <v>156</v>
      </c>
      <c r="AB1623" s="90">
        <v>156</v>
      </c>
      <c r="AC1623" s="71">
        <v>15.600000000000001</v>
      </c>
      <c r="AD1623" s="71">
        <v>15.600000000000001</v>
      </c>
      <c r="AE1623" s="71">
        <v>15.600000000000001</v>
      </c>
      <c r="AF1623" s="71">
        <v>15.600000000000001</v>
      </c>
      <c r="AG1623" s="71">
        <v>15.600000000000001</v>
      </c>
      <c r="AH1623" s="71">
        <v>2734992.0000000005</v>
      </c>
      <c r="AI1623" s="72">
        <v>100</v>
      </c>
      <c r="AJ1623" s="72" t="s">
        <v>4789</v>
      </c>
      <c r="AK1623" s="72">
        <v>0</v>
      </c>
      <c r="AL1623" s="72">
        <v>0</v>
      </c>
      <c r="AM1623" s="72">
        <v>273499200</v>
      </c>
      <c r="AN1623" s="72" t="e">
        <f t="shared" si="101"/>
        <v>#REF!</v>
      </c>
      <c r="AO1623" s="72" t="e">
        <f t="shared" si="102"/>
        <v>#REF!</v>
      </c>
      <c r="AP1623" s="72">
        <v>15194561.999999998</v>
      </c>
      <c r="AQ1623" s="72">
        <v>15194561.999999998</v>
      </c>
      <c r="AR1623" s="72">
        <v>15194561.999999998</v>
      </c>
      <c r="AS1623" s="74">
        <v>44927</v>
      </c>
      <c r="AT1623" s="74">
        <v>52231</v>
      </c>
      <c r="AU1623" s="73" t="s">
        <v>3661</v>
      </c>
      <c r="AV1623" s="72">
        <v>4894.92</v>
      </c>
      <c r="AW1623" s="72" t="e">
        <f t="shared" si="103"/>
        <v>#REF!</v>
      </c>
    </row>
    <row r="1624" spans="2:49" ht="15" customHeight="1">
      <c r="B1624" s="75">
        <v>1614</v>
      </c>
      <c r="C1624" s="75">
        <v>2017</v>
      </c>
      <c r="D1624" s="76" t="s">
        <v>131</v>
      </c>
      <c r="E1624" s="75" t="s">
        <v>3195</v>
      </c>
      <c r="F1624" s="75" t="s">
        <v>4795</v>
      </c>
      <c r="G1624" s="76" t="s">
        <v>3196</v>
      </c>
      <c r="H1624" s="76" t="s">
        <v>3230</v>
      </c>
      <c r="I1624" s="77">
        <v>94000000000000</v>
      </c>
      <c r="J1624" s="76" t="s">
        <v>3200</v>
      </c>
      <c r="K1624" s="78" t="s">
        <v>3263</v>
      </c>
      <c r="L1624" s="76" t="s">
        <v>3264</v>
      </c>
      <c r="M1624" s="76" t="s">
        <v>4533</v>
      </c>
      <c r="N1624" s="76" t="s">
        <v>204</v>
      </c>
      <c r="O1624" s="76" t="s">
        <v>838</v>
      </c>
      <c r="P1624" s="76" t="s">
        <v>4462</v>
      </c>
      <c r="Q1624" s="76" t="s">
        <v>28</v>
      </c>
      <c r="R1624" s="80">
        <v>165000000</v>
      </c>
      <c r="S1624" s="91" t="e">
        <f t="shared" si="100"/>
        <v>#REF!</v>
      </c>
      <c r="T1624" s="79">
        <v>30</v>
      </c>
      <c r="U1624" s="79"/>
      <c r="V1624" s="79"/>
      <c r="W1624" s="79">
        <v>0</v>
      </c>
      <c r="X1624" s="79">
        <v>15.4</v>
      </c>
      <c r="Y1624" s="92">
        <v>0.10000000000000003</v>
      </c>
      <c r="Z1624" s="93">
        <v>156</v>
      </c>
      <c r="AA1624" s="93">
        <v>156</v>
      </c>
      <c r="AB1624" s="93">
        <v>156</v>
      </c>
      <c r="AC1624" s="79">
        <v>13.599999999999998</v>
      </c>
      <c r="AD1624" s="79">
        <v>13.599999999999998</v>
      </c>
      <c r="AE1624" s="79">
        <v>13.599999999999998</v>
      </c>
      <c r="AF1624" s="79">
        <v>13.599999999999998</v>
      </c>
      <c r="AG1624" s="79">
        <v>13.599999999999998</v>
      </c>
      <c r="AH1624" s="79">
        <v>2384352</v>
      </c>
      <c r="AI1624" s="80">
        <v>100</v>
      </c>
      <c r="AJ1624" s="80" t="s">
        <v>4789</v>
      </c>
      <c r="AK1624" s="80">
        <v>0</v>
      </c>
      <c r="AL1624" s="80">
        <v>0</v>
      </c>
      <c r="AM1624" s="80">
        <v>238435200</v>
      </c>
      <c r="AN1624" s="80" t="e">
        <f t="shared" si="101"/>
        <v>#REF!</v>
      </c>
      <c r="AO1624" s="80" t="e">
        <f t="shared" si="102"/>
        <v>#REF!</v>
      </c>
      <c r="AP1624" s="80">
        <v>13388236.999999994</v>
      </c>
      <c r="AQ1624" s="80">
        <v>13388236.999999994</v>
      </c>
      <c r="AR1624" s="80">
        <v>13388236.999999994</v>
      </c>
      <c r="AS1624" s="82">
        <v>44927</v>
      </c>
      <c r="AT1624" s="82">
        <v>52231</v>
      </c>
      <c r="AU1624" s="81" t="s">
        <v>3661</v>
      </c>
      <c r="AV1624" s="80">
        <v>4894.92</v>
      </c>
      <c r="AW1624" s="80" t="e">
        <f t="shared" si="103"/>
        <v>#REF!</v>
      </c>
    </row>
    <row r="1625" spans="2:49" ht="15" customHeight="1">
      <c r="B1625" s="68">
        <v>1615</v>
      </c>
      <c r="C1625" s="68">
        <v>2017</v>
      </c>
      <c r="D1625" s="69" t="s">
        <v>131</v>
      </c>
      <c r="E1625" s="68" t="s">
        <v>3195</v>
      </c>
      <c r="F1625" s="68" t="s">
        <v>4795</v>
      </c>
      <c r="G1625" s="69" t="s">
        <v>3196</v>
      </c>
      <c r="H1625" s="69" t="s">
        <v>3265</v>
      </c>
      <c r="I1625" s="87">
        <v>99000000000000</v>
      </c>
      <c r="J1625" s="69" t="s">
        <v>3200</v>
      </c>
      <c r="K1625" s="70" t="s">
        <v>3266</v>
      </c>
      <c r="L1625" s="69" t="s">
        <v>3267</v>
      </c>
      <c r="M1625" s="69" t="s">
        <v>4533</v>
      </c>
      <c r="N1625" s="69" t="s">
        <v>74</v>
      </c>
      <c r="O1625" s="69" t="s">
        <v>838</v>
      </c>
      <c r="P1625" s="69" t="s">
        <v>4462</v>
      </c>
      <c r="Q1625" s="69" t="s">
        <v>28</v>
      </c>
      <c r="R1625" s="72">
        <v>180000000</v>
      </c>
      <c r="S1625" s="88" t="e">
        <f t="shared" si="100"/>
        <v>#REF!</v>
      </c>
      <c r="T1625" s="71">
        <v>30</v>
      </c>
      <c r="U1625" s="71"/>
      <c r="V1625" s="71"/>
      <c r="W1625" s="71">
        <v>0</v>
      </c>
      <c r="X1625" s="71">
        <v>17.5</v>
      </c>
      <c r="Y1625" s="89">
        <v>0.10000000000000003</v>
      </c>
      <c r="Z1625" s="90">
        <v>159</v>
      </c>
      <c r="AA1625" s="90">
        <v>159</v>
      </c>
      <c r="AB1625" s="90">
        <v>159</v>
      </c>
      <c r="AC1625" s="71">
        <v>15.899999999999993</v>
      </c>
      <c r="AD1625" s="71">
        <v>15.899999999999993</v>
      </c>
      <c r="AE1625" s="71">
        <v>15.899999999999993</v>
      </c>
      <c r="AF1625" s="71">
        <v>15.899999999999993</v>
      </c>
      <c r="AG1625" s="71">
        <v>15.899999999999993</v>
      </c>
      <c r="AH1625" s="71">
        <v>2787588</v>
      </c>
      <c r="AI1625" s="72">
        <v>97</v>
      </c>
      <c r="AJ1625" s="72" t="s">
        <v>4789</v>
      </c>
      <c r="AK1625" s="72">
        <v>0</v>
      </c>
      <c r="AL1625" s="72">
        <v>0</v>
      </c>
      <c r="AM1625" s="72">
        <v>270396036</v>
      </c>
      <c r="AN1625" s="72" t="e">
        <f t="shared" si="101"/>
        <v>#REF!</v>
      </c>
      <c r="AO1625" s="72" t="e">
        <f t="shared" si="102"/>
        <v>#REF!</v>
      </c>
      <c r="AP1625" s="72">
        <v>14351822.999999996</v>
      </c>
      <c r="AQ1625" s="72">
        <v>14351822.999999996</v>
      </c>
      <c r="AR1625" s="72">
        <v>14351822.999999996</v>
      </c>
      <c r="AS1625" s="74">
        <v>44927</v>
      </c>
      <c r="AT1625" s="74">
        <v>52231</v>
      </c>
      <c r="AU1625" s="73" t="s">
        <v>3661</v>
      </c>
      <c r="AV1625" s="72">
        <v>4894.92</v>
      </c>
      <c r="AW1625" s="72" t="e">
        <f t="shared" si="103"/>
        <v>#REF!</v>
      </c>
    </row>
    <row r="1626" spans="2:49" ht="15" customHeight="1">
      <c r="B1626" s="75">
        <v>1616</v>
      </c>
      <c r="C1626" s="75">
        <v>2017</v>
      </c>
      <c r="D1626" s="76" t="s">
        <v>131</v>
      </c>
      <c r="E1626" s="75" t="s">
        <v>3195</v>
      </c>
      <c r="F1626" s="75" t="s">
        <v>4795</v>
      </c>
      <c r="G1626" s="76" t="s">
        <v>3196</v>
      </c>
      <c r="H1626" s="76" t="s">
        <v>3268</v>
      </c>
      <c r="I1626" s="77">
        <v>99000000000037</v>
      </c>
      <c r="J1626" s="76" t="s">
        <v>3200</v>
      </c>
      <c r="K1626" s="78" t="s">
        <v>3269</v>
      </c>
      <c r="L1626" s="76" t="s">
        <v>3270</v>
      </c>
      <c r="M1626" s="76" t="s">
        <v>4533</v>
      </c>
      <c r="N1626" s="76" t="s">
        <v>74</v>
      </c>
      <c r="O1626" s="76" t="s">
        <v>838</v>
      </c>
      <c r="P1626" s="76" t="s">
        <v>4462</v>
      </c>
      <c r="Q1626" s="76" t="s">
        <v>28</v>
      </c>
      <c r="R1626" s="80">
        <v>148496000</v>
      </c>
      <c r="S1626" s="91" t="e">
        <f t="shared" si="100"/>
        <v>#REF!</v>
      </c>
      <c r="T1626" s="79">
        <v>27</v>
      </c>
      <c r="U1626" s="79"/>
      <c r="V1626" s="79"/>
      <c r="W1626" s="79">
        <v>0</v>
      </c>
      <c r="X1626" s="79">
        <v>16.399999999999999</v>
      </c>
      <c r="Y1626" s="92">
        <v>0.10000000000000003</v>
      </c>
      <c r="Z1626" s="93">
        <v>109</v>
      </c>
      <c r="AA1626" s="93">
        <v>109</v>
      </c>
      <c r="AB1626" s="93">
        <v>109</v>
      </c>
      <c r="AC1626" s="79">
        <v>10.9</v>
      </c>
      <c r="AD1626" s="79">
        <v>10.9</v>
      </c>
      <c r="AE1626" s="79">
        <v>10.9</v>
      </c>
      <c r="AF1626" s="79">
        <v>10.9</v>
      </c>
      <c r="AG1626" s="79">
        <v>10.9</v>
      </c>
      <c r="AH1626" s="79">
        <v>1910987.9999999998</v>
      </c>
      <c r="AI1626" s="80">
        <v>99.28</v>
      </c>
      <c r="AJ1626" s="80" t="s">
        <v>4789</v>
      </c>
      <c r="AK1626" s="80">
        <v>0</v>
      </c>
      <c r="AL1626" s="80">
        <v>0</v>
      </c>
      <c r="AM1626" s="80">
        <v>189722888.63999999</v>
      </c>
      <c r="AN1626" s="80" t="e">
        <f t="shared" si="101"/>
        <v>#REF!</v>
      </c>
      <c r="AO1626" s="80" t="e">
        <f t="shared" si="102"/>
        <v>#REF!</v>
      </c>
      <c r="AP1626" s="80">
        <v>9596209.0000000019</v>
      </c>
      <c r="AQ1626" s="80">
        <v>9596209.0000000019</v>
      </c>
      <c r="AR1626" s="80">
        <v>9596209.0000000019</v>
      </c>
      <c r="AS1626" s="82">
        <v>44927</v>
      </c>
      <c r="AT1626" s="82">
        <v>52231</v>
      </c>
      <c r="AU1626" s="81" t="s">
        <v>3661</v>
      </c>
      <c r="AV1626" s="80">
        <v>4894.92</v>
      </c>
      <c r="AW1626" s="80" t="e">
        <f t="shared" si="103"/>
        <v>#REF!</v>
      </c>
    </row>
    <row r="1627" spans="2:49" ht="15" customHeight="1">
      <c r="B1627" s="68">
        <v>1617</v>
      </c>
      <c r="C1627" s="68">
        <v>2017</v>
      </c>
      <c r="D1627" s="69" t="s">
        <v>131</v>
      </c>
      <c r="E1627" s="68" t="s">
        <v>3195</v>
      </c>
      <c r="F1627" s="68" t="s">
        <v>4795</v>
      </c>
      <c r="G1627" s="69" t="s">
        <v>3196</v>
      </c>
      <c r="H1627" s="69" t="s">
        <v>3268</v>
      </c>
      <c r="I1627" s="87">
        <v>99000000000037</v>
      </c>
      <c r="J1627" s="69" t="s">
        <v>3200</v>
      </c>
      <c r="K1627" s="70" t="s">
        <v>3271</v>
      </c>
      <c r="L1627" s="69" t="s">
        <v>3272</v>
      </c>
      <c r="M1627" s="69" t="s">
        <v>4533</v>
      </c>
      <c r="N1627" s="69" t="s">
        <v>74</v>
      </c>
      <c r="O1627" s="69" t="s">
        <v>838</v>
      </c>
      <c r="P1627" s="69" t="s">
        <v>4462</v>
      </c>
      <c r="Q1627" s="69" t="s">
        <v>28</v>
      </c>
      <c r="R1627" s="72">
        <v>148496000</v>
      </c>
      <c r="S1627" s="88" t="e">
        <f t="shared" si="100"/>
        <v>#REF!</v>
      </c>
      <c r="T1627" s="71">
        <v>27</v>
      </c>
      <c r="U1627" s="71"/>
      <c r="V1627" s="71"/>
      <c r="W1627" s="71">
        <v>0</v>
      </c>
      <c r="X1627" s="71">
        <v>16.3</v>
      </c>
      <c r="Y1627" s="89">
        <v>0.10000000000000003</v>
      </c>
      <c r="Z1627" s="90">
        <v>109</v>
      </c>
      <c r="AA1627" s="90">
        <v>109</v>
      </c>
      <c r="AB1627" s="90">
        <v>109</v>
      </c>
      <c r="AC1627" s="71">
        <v>10.599999999999998</v>
      </c>
      <c r="AD1627" s="71">
        <v>10.599999999999998</v>
      </c>
      <c r="AE1627" s="71">
        <v>10.599999999999998</v>
      </c>
      <c r="AF1627" s="71">
        <v>10.599999999999998</v>
      </c>
      <c r="AG1627" s="71">
        <v>10.599999999999998</v>
      </c>
      <c r="AH1627" s="71">
        <v>1858392</v>
      </c>
      <c r="AI1627" s="72">
        <v>99.24</v>
      </c>
      <c r="AJ1627" s="72" t="s">
        <v>4789</v>
      </c>
      <c r="AK1627" s="72">
        <v>0</v>
      </c>
      <c r="AL1627" s="72">
        <v>0</v>
      </c>
      <c r="AM1627" s="72">
        <v>184426822.07999995</v>
      </c>
      <c r="AN1627" s="72" t="e">
        <f t="shared" si="101"/>
        <v>#REF!</v>
      </c>
      <c r="AO1627" s="72" t="e">
        <f t="shared" si="102"/>
        <v>#REF!</v>
      </c>
      <c r="AP1627" s="72">
        <v>9468331.0000000019</v>
      </c>
      <c r="AQ1627" s="72">
        <v>9468331.0000000019</v>
      </c>
      <c r="AR1627" s="72">
        <v>9468331.0000000019</v>
      </c>
      <c r="AS1627" s="74">
        <v>44927</v>
      </c>
      <c r="AT1627" s="74">
        <v>52231</v>
      </c>
      <c r="AU1627" s="73" t="s">
        <v>3661</v>
      </c>
      <c r="AV1627" s="72">
        <v>4894.92</v>
      </c>
      <c r="AW1627" s="72" t="e">
        <f t="shared" si="103"/>
        <v>#REF!</v>
      </c>
    </row>
    <row r="1628" spans="2:49" ht="15" customHeight="1">
      <c r="B1628" s="75">
        <v>1618</v>
      </c>
      <c r="C1628" s="75">
        <v>2017</v>
      </c>
      <c r="D1628" s="76" t="s">
        <v>131</v>
      </c>
      <c r="E1628" s="75" t="s">
        <v>3195</v>
      </c>
      <c r="F1628" s="75" t="s">
        <v>4795</v>
      </c>
      <c r="G1628" s="76" t="s">
        <v>3196</v>
      </c>
      <c r="H1628" s="76" t="s">
        <v>3268</v>
      </c>
      <c r="I1628" s="77">
        <v>99000000000037</v>
      </c>
      <c r="J1628" s="76" t="s">
        <v>3200</v>
      </c>
      <c r="K1628" s="78" t="s">
        <v>3273</v>
      </c>
      <c r="L1628" s="76" t="s">
        <v>3274</v>
      </c>
      <c r="M1628" s="76" t="s">
        <v>4533</v>
      </c>
      <c r="N1628" s="76" t="s">
        <v>74</v>
      </c>
      <c r="O1628" s="76" t="s">
        <v>838</v>
      </c>
      <c r="P1628" s="76" t="s">
        <v>4462</v>
      </c>
      <c r="Q1628" s="76" t="s">
        <v>28</v>
      </c>
      <c r="R1628" s="80">
        <v>131997000.00000001</v>
      </c>
      <c r="S1628" s="91" t="e">
        <f t="shared" si="100"/>
        <v>#REF!</v>
      </c>
      <c r="T1628" s="79">
        <v>24</v>
      </c>
      <c r="U1628" s="79"/>
      <c r="V1628" s="79"/>
      <c r="W1628" s="79">
        <v>0</v>
      </c>
      <c r="X1628" s="79">
        <v>11</v>
      </c>
      <c r="Y1628" s="92">
        <v>0.10000000000000003</v>
      </c>
      <c r="Z1628" s="93">
        <v>109</v>
      </c>
      <c r="AA1628" s="93">
        <v>109</v>
      </c>
      <c r="AB1628" s="93">
        <v>109</v>
      </c>
      <c r="AC1628" s="79">
        <v>9.9000000000000021</v>
      </c>
      <c r="AD1628" s="79">
        <v>9.9000000000000021</v>
      </c>
      <c r="AE1628" s="79">
        <v>9.9000000000000021</v>
      </c>
      <c r="AF1628" s="79">
        <v>9.9000000000000021</v>
      </c>
      <c r="AG1628" s="79">
        <v>9.9000000000000021</v>
      </c>
      <c r="AH1628" s="79">
        <v>1735667.9999999998</v>
      </c>
      <c r="AI1628" s="80">
        <v>99.15</v>
      </c>
      <c r="AJ1628" s="80" t="s">
        <v>4789</v>
      </c>
      <c r="AK1628" s="80">
        <v>0</v>
      </c>
      <c r="AL1628" s="80">
        <v>0</v>
      </c>
      <c r="AM1628" s="80">
        <v>172091482.20000002</v>
      </c>
      <c r="AN1628" s="80" t="e">
        <f t="shared" si="101"/>
        <v>#REF!</v>
      </c>
      <c r="AO1628" s="80" t="e">
        <f t="shared" si="102"/>
        <v>#REF!</v>
      </c>
      <c r="AP1628" s="80">
        <v>8958702.0000000019</v>
      </c>
      <c r="AQ1628" s="80">
        <v>8958702.0000000019</v>
      </c>
      <c r="AR1628" s="80">
        <v>8958702.0000000019</v>
      </c>
      <c r="AS1628" s="82">
        <v>44927</v>
      </c>
      <c r="AT1628" s="82">
        <v>52231</v>
      </c>
      <c r="AU1628" s="81" t="s">
        <v>3661</v>
      </c>
      <c r="AV1628" s="80">
        <v>4894.92</v>
      </c>
      <c r="AW1628" s="80" t="e">
        <f t="shared" si="103"/>
        <v>#REF!</v>
      </c>
    </row>
    <row r="1629" spans="2:49" ht="15" customHeight="1">
      <c r="B1629" s="68">
        <v>1619</v>
      </c>
      <c r="C1629" s="68">
        <v>2017</v>
      </c>
      <c r="D1629" s="69" t="s">
        <v>131</v>
      </c>
      <c r="E1629" s="68" t="s">
        <v>3195</v>
      </c>
      <c r="F1629" s="68" t="s">
        <v>4795</v>
      </c>
      <c r="G1629" s="69" t="s">
        <v>3196</v>
      </c>
      <c r="H1629" s="69" t="s">
        <v>3275</v>
      </c>
      <c r="I1629" s="87">
        <v>12227426000161</v>
      </c>
      <c r="J1629" s="69" t="s">
        <v>3200</v>
      </c>
      <c r="K1629" s="70" t="s">
        <v>3276</v>
      </c>
      <c r="L1629" s="69" t="s">
        <v>3277</v>
      </c>
      <c r="M1629" s="69" t="s">
        <v>4533</v>
      </c>
      <c r="N1629" s="69" t="s">
        <v>493</v>
      </c>
      <c r="O1629" s="69" t="s">
        <v>838</v>
      </c>
      <c r="P1629" s="69" t="s">
        <v>4462</v>
      </c>
      <c r="Q1629" s="69" t="s">
        <v>28</v>
      </c>
      <c r="R1629" s="72">
        <v>271089250</v>
      </c>
      <c r="S1629" s="88" t="e">
        <f t="shared" si="100"/>
        <v>#REF!</v>
      </c>
      <c r="T1629" s="71">
        <v>33.6</v>
      </c>
      <c r="U1629" s="71"/>
      <c r="V1629" s="71"/>
      <c r="W1629" s="71">
        <v>0</v>
      </c>
      <c r="X1629" s="71">
        <v>16.7</v>
      </c>
      <c r="Y1629" s="89">
        <v>0.10000000000000003</v>
      </c>
      <c r="Z1629" s="90">
        <v>155</v>
      </c>
      <c r="AA1629" s="90">
        <v>155</v>
      </c>
      <c r="AB1629" s="90">
        <v>155</v>
      </c>
      <c r="AC1629" s="71">
        <v>15.500000000000004</v>
      </c>
      <c r="AD1629" s="71">
        <v>15.500000000000004</v>
      </c>
      <c r="AE1629" s="71">
        <v>15.500000000000004</v>
      </c>
      <c r="AF1629" s="71">
        <v>15.500000000000004</v>
      </c>
      <c r="AG1629" s="71">
        <v>15.500000000000004</v>
      </c>
      <c r="AH1629" s="71">
        <v>2717460</v>
      </c>
      <c r="AI1629" s="72">
        <v>100.02</v>
      </c>
      <c r="AJ1629" s="72" t="s">
        <v>4789</v>
      </c>
      <c r="AK1629" s="72">
        <v>0</v>
      </c>
      <c r="AL1629" s="72">
        <v>0</v>
      </c>
      <c r="AM1629" s="72">
        <v>271800349.19999993</v>
      </c>
      <c r="AN1629" s="72" t="e">
        <f t="shared" si="101"/>
        <v>#REF!</v>
      </c>
      <c r="AO1629" s="72" t="e">
        <f t="shared" si="102"/>
        <v>#REF!</v>
      </c>
      <c r="AP1629" s="72">
        <v>15035590.849999994</v>
      </c>
      <c r="AQ1629" s="72">
        <v>15035590.849999994</v>
      </c>
      <c r="AR1629" s="72">
        <v>15035590.849999994</v>
      </c>
      <c r="AS1629" s="74">
        <v>44927</v>
      </c>
      <c r="AT1629" s="74">
        <v>52231</v>
      </c>
      <c r="AU1629" s="73" t="s">
        <v>3661</v>
      </c>
      <c r="AV1629" s="72">
        <v>4894.92</v>
      </c>
      <c r="AW1629" s="72" t="e">
        <f t="shared" si="103"/>
        <v>#REF!</v>
      </c>
    </row>
    <row r="1630" spans="2:49" ht="15" customHeight="1">
      <c r="B1630" s="75">
        <v>1620</v>
      </c>
      <c r="C1630" s="75">
        <v>2017</v>
      </c>
      <c r="D1630" s="76" t="s">
        <v>131</v>
      </c>
      <c r="E1630" s="75" t="s">
        <v>3195</v>
      </c>
      <c r="F1630" s="75" t="s">
        <v>4795</v>
      </c>
      <c r="G1630" s="76" t="s">
        <v>3196</v>
      </c>
      <c r="H1630" s="76" t="s">
        <v>3275</v>
      </c>
      <c r="I1630" s="77">
        <v>12227426000161</v>
      </c>
      <c r="J1630" s="76" t="s">
        <v>3200</v>
      </c>
      <c r="K1630" s="78" t="s">
        <v>3278</v>
      </c>
      <c r="L1630" s="76" t="s">
        <v>3279</v>
      </c>
      <c r="M1630" s="76" t="s">
        <v>4533</v>
      </c>
      <c r="N1630" s="76" t="s">
        <v>493</v>
      </c>
      <c r="O1630" s="76" t="s">
        <v>838</v>
      </c>
      <c r="P1630" s="76" t="s">
        <v>4462</v>
      </c>
      <c r="Q1630" s="76" t="s">
        <v>28</v>
      </c>
      <c r="R1630" s="80">
        <v>271089250</v>
      </c>
      <c r="S1630" s="91" t="e">
        <f t="shared" si="100"/>
        <v>#REF!</v>
      </c>
      <c r="T1630" s="79">
        <v>33.6</v>
      </c>
      <c r="U1630" s="79"/>
      <c r="V1630" s="79"/>
      <c r="W1630" s="79">
        <v>0</v>
      </c>
      <c r="X1630" s="79">
        <v>18.3</v>
      </c>
      <c r="Y1630" s="92">
        <v>0.10000000000000003</v>
      </c>
      <c r="Z1630" s="93">
        <v>155</v>
      </c>
      <c r="AA1630" s="93">
        <v>155</v>
      </c>
      <c r="AB1630" s="93">
        <v>155</v>
      </c>
      <c r="AC1630" s="79">
        <v>16.899999999999991</v>
      </c>
      <c r="AD1630" s="79">
        <v>16.899999999999991</v>
      </c>
      <c r="AE1630" s="79">
        <v>16.899999999999991</v>
      </c>
      <c r="AF1630" s="79">
        <v>16.899999999999991</v>
      </c>
      <c r="AG1630" s="79">
        <v>16.899999999999991</v>
      </c>
      <c r="AH1630" s="79">
        <v>2962908</v>
      </c>
      <c r="AI1630" s="80">
        <v>100.02</v>
      </c>
      <c r="AJ1630" s="80" t="s">
        <v>4789</v>
      </c>
      <c r="AK1630" s="80">
        <v>0</v>
      </c>
      <c r="AL1630" s="80">
        <v>0</v>
      </c>
      <c r="AM1630" s="80">
        <v>296350058.16000003</v>
      </c>
      <c r="AN1630" s="80" t="e">
        <f t="shared" si="101"/>
        <v>#REF!</v>
      </c>
      <c r="AO1630" s="80" t="e">
        <f t="shared" si="102"/>
        <v>#REF!</v>
      </c>
      <c r="AP1630" s="80">
        <v>16316040.969999999</v>
      </c>
      <c r="AQ1630" s="80">
        <v>16316040.969999999</v>
      </c>
      <c r="AR1630" s="80">
        <v>16316040.969999999</v>
      </c>
      <c r="AS1630" s="82">
        <v>44927</v>
      </c>
      <c r="AT1630" s="82">
        <v>52231</v>
      </c>
      <c r="AU1630" s="81" t="s">
        <v>3661</v>
      </c>
      <c r="AV1630" s="80">
        <v>4894.92</v>
      </c>
      <c r="AW1630" s="80" t="e">
        <f t="shared" si="103"/>
        <v>#REF!</v>
      </c>
    </row>
    <row r="1631" spans="2:49" ht="15" customHeight="1">
      <c r="B1631" s="68">
        <v>1621</v>
      </c>
      <c r="C1631" s="68">
        <v>2017</v>
      </c>
      <c r="D1631" s="69" t="s">
        <v>131</v>
      </c>
      <c r="E1631" s="68" t="s">
        <v>3195</v>
      </c>
      <c r="F1631" s="68" t="s">
        <v>4795</v>
      </c>
      <c r="G1631" s="69" t="s">
        <v>3196</v>
      </c>
      <c r="H1631" s="69" t="s">
        <v>3275</v>
      </c>
      <c r="I1631" s="87">
        <v>12227426000161</v>
      </c>
      <c r="J1631" s="69" t="s">
        <v>3200</v>
      </c>
      <c r="K1631" s="70" t="s">
        <v>3280</v>
      </c>
      <c r="L1631" s="69" t="s">
        <v>3281</v>
      </c>
      <c r="M1631" s="69" t="s">
        <v>4533</v>
      </c>
      <c r="N1631" s="69" t="s">
        <v>493</v>
      </c>
      <c r="O1631" s="69" t="s">
        <v>838</v>
      </c>
      <c r="P1631" s="69" t="s">
        <v>4462</v>
      </c>
      <c r="Q1631" s="69" t="s">
        <v>28</v>
      </c>
      <c r="R1631" s="72">
        <v>254146170</v>
      </c>
      <c r="S1631" s="88" t="e">
        <f t="shared" si="100"/>
        <v>#REF!</v>
      </c>
      <c r="T1631" s="71">
        <v>31.5</v>
      </c>
      <c r="U1631" s="71"/>
      <c r="V1631" s="71"/>
      <c r="W1631" s="71">
        <v>0</v>
      </c>
      <c r="X1631" s="71">
        <v>17.7</v>
      </c>
      <c r="Y1631" s="89">
        <v>0.10000000000000003</v>
      </c>
      <c r="Z1631" s="90">
        <v>155</v>
      </c>
      <c r="AA1631" s="90">
        <v>155</v>
      </c>
      <c r="AB1631" s="90">
        <v>155</v>
      </c>
      <c r="AC1631" s="71">
        <v>16.999999999999996</v>
      </c>
      <c r="AD1631" s="71">
        <v>16.999999999999996</v>
      </c>
      <c r="AE1631" s="71">
        <v>16.999999999999996</v>
      </c>
      <c r="AF1631" s="71">
        <v>16.999999999999996</v>
      </c>
      <c r="AG1631" s="71">
        <v>16.999999999999996</v>
      </c>
      <c r="AH1631" s="71">
        <v>2980440.0000000005</v>
      </c>
      <c r="AI1631" s="72">
        <v>100.01</v>
      </c>
      <c r="AJ1631" s="72" t="s">
        <v>4789</v>
      </c>
      <c r="AK1631" s="72">
        <v>0</v>
      </c>
      <c r="AL1631" s="72">
        <v>0</v>
      </c>
      <c r="AM1631" s="72">
        <v>298073804.39999998</v>
      </c>
      <c r="AN1631" s="72" t="e">
        <f t="shared" si="101"/>
        <v>#REF!</v>
      </c>
      <c r="AO1631" s="72" t="e">
        <f t="shared" si="102"/>
        <v>#REF!</v>
      </c>
      <c r="AP1631" s="72">
        <v>16432866.850000001</v>
      </c>
      <c r="AQ1631" s="72">
        <v>16432866.850000001</v>
      </c>
      <c r="AR1631" s="72">
        <v>16432866.850000001</v>
      </c>
      <c r="AS1631" s="74">
        <v>44927</v>
      </c>
      <c r="AT1631" s="74">
        <v>52231</v>
      </c>
      <c r="AU1631" s="73" t="s">
        <v>3661</v>
      </c>
      <c r="AV1631" s="72">
        <v>4894.92</v>
      </c>
      <c r="AW1631" s="72" t="e">
        <f t="shared" si="103"/>
        <v>#REF!</v>
      </c>
    </row>
    <row r="1632" spans="2:49" ht="15" customHeight="1">
      <c r="B1632" s="75">
        <v>1622</v>
      </c>
      <c r="C1632" s="75">
        <v>2017</v>
      </c>
      <c r="D1632" s="76" t="s">
        <v>131</v>
      </c>
      <c r="E1632" s="75" t="s">
        <v>3195</v>
      </c>
      <c r="F1632" s="75" t="s">
        <v>4795</v>
      </c>
      <c r="G1632" s="76" t="s">
        <v>3196</v>
      </c>
      <c r="H1632" s="76" t="s">
        <v>3275</v>
      </c>
      <c r="I1632" s="77">
        <v>12227426000161</v>
      </c>
      <c r="J1632" s="76" t="s">
        <v>3200</v>
      </c>
      <c r="K1632" s="78" t="s">
        <v>3282</v>
      </c>
      <c r="L1632" s="76" t="s">
        <v>3283</v>
      </c>
      <c r="M1632" s="76" t="s">
        <v>4533</v>
      </c>
      <c r="N1632" s="76" t="s">
        <v>493</v>
      </c>
      <c r="O1632" s="76" t="s">
        <v>838</v>
      </c>
      <c r="P1632" s="76" t="s">
        <v>4462</v>
      </c>
      <c r="Q1632" s="76" t="s">
        <v>28</v>
      </c>
      <c r="R1632" s="80">
        <v>271089250</v>
      </c>
      <c r="S1632" s="91" t="e">
        <f t="shared" si="100"/>
        <v>#REF!</v>
      </c>
      <c r="T1632" s="79">
        <v>33.6</v>
      </c>
      <c r="U1632" s="79"/>
      <c r="V1632" s="79"/>
      <c r="W1632" s="79">
        <v>0</v>
      </c>
      <c r="X1632" s="79">
        <v>17.5</v>
      </c>
      <c r="Y1632" s="92">
        <v>0.10000000000000003</v>
      </c>
      <c r="Z1632" s="93">
        <v>155</v>
      </c>
      <c r="AA1632" s="93">
        <v>155</v>
      </c>
      <c r="AB1632" s="93">
        <v>155</v>
      </c>
      <c r="AC1632" s="79">
        <v>16.999999999999996</v>
      </c>
      <c r="AD1632" s="79">
        <v>16.999999999999996</v>
      </c>
      <c r="AE1632" s="79">
        <v>16.999999999999996</v>
      </c>
      <c r="AF1632" s="79">
        <v>16.999999999999996</v>
      </c>
      <c r="AG1632" s="79">
        <v>16.999999999999996</v>
      </c>
      <c r="AH1632" s="79">
        <v>2980440.0000000005</v>
      </c>
      <c r="AI1632" s="80">
        <v>100.01</v>
      </c>
      <c r="AJ1632" s="80" t="s">
        <v>4789</v>
      </c>
      <c r="AK1632" s="80">
        <v>0</v>
      </c>
      <c r="AL1632" s="80">
        <v>0</v>
      </c>
      <c r="AM1632" s="80">
        <v>298073804.39999998</v>
      </c>
      <c r="AN1632" s="80" t="e">
        <f t="shared" si="101"/>
        <v>#REF!</v>
      </c>
      <c r="AO1632" s="80" t="e">
        <f t="shared" si="102"/>
        <v>#REF!</v>
      </c>
      <c r="AP1632" s="80">
        <v>16466696.459999997</v>
      </c>
      <c r="AQ1632" s="80">
        <v>16466696.459999997</v>
      </c>
      <c r="AR1632" s="80">
        <v>16466696.459999997</v>
      </c>
      <c r="AS1632" s="82">
        <v>44927</v>
      </c>
      <c r="AT1632" s="82">
        <v>52231</v>
      </c>
      <c r="AU1632" s="81" t="s">
        <v>3661</v>
      </c>
      <c r="AV1632" s="80">
        <v>4894.92</v>
      </c>
      <c r="AW1632" s="80" t="e">
        <f t="shared" si="103"/>
        <v>#REF!</v>
      </c>
    </row>
    <row r="1633" spans="2:49" ht="15" customHeight="1">
      <c r="B1633" s="68">
        <v>1623</v>
      </c>
      <c r="C1633" s="68">
        <v>2017</v>
      </c>
      <c r="D1633" s="69" t="s">
        <v>131</v>
      </c>
      <c r="E1633" s="68" t="s">
        <v>3195</v>
      </c>
      <c r="F1633" s="68" t="s">
        <v>4795</v>
      </c>
      <c r="G1633" s="69" t="s">
        <v>3196</v>
      </c>
      <c r="H1633" s="69" t="s">
        <v>3275</v>
      </c>
      <c r="I1633" s="87">
        <v>12227426000161</v>
      </c>
      <c r="J1633" s="69" t="s">
        <v>3200</v>
      </c>
      <c r="K1633" s="70" t="s">
        <v>3284</v>
      </c>
      <c r="L1633" s="69" t="s">
        <v>3285</v>
      </c>
      <c r="M1633" s="69" t="s">
        <v>4533</v>
      </c>
      <c r="N1633" s="69" t="s">
        <v>493</v>
      </c>
      <c r="O1633" s="69" t="s">
        <v>838</v>
      </c>
      <c r="P1633" s="69" t="s">
        <v>4462</v>
      </c>
      <c r="Q1633" s="69" t="s">
        <v>28</v>
      </c>
      <c r="R1633" s="72">
        <v>271089250</v>
      </c>
      <c r="S1633" s="88" t="e">
        <f t="shared" si="100"/>
        <v>#REF!</v>
      </c>
      <c r="T1633" s="71">
        <v>33.6</v>
      </c>
      <c r="U1633" s="71"/>
      <c r="V1633" s="71"/>
      <c r="W1633" s="71">
        <v>0</v>
      </c>
      <c r="X1633" s="71">
        <v>17.3</v>
      </c>
      <c r="Y1633" s="89">
        <v>0.10000000000000003</v>
      </c>
      <c r="Z1633" s="90">
        <v>155</v>
      </c>
      <c r="AA1633" s="90">
        <v>155</v>
      </c>
      <c r="AB1633" s="90">
        <v>155</v>
      </c>
      <c r="AC1633" s="71">
        <v>15.899999999999993</v>
      </c>
      <c r="AD1633" s="71">
        <v>15.899999999999993</v>
      </c>
      <c r="AE1633" s="71">
        <v>15.899999999999993</v>
      </c>
      <c r="AF1633" s="71">
        <v>15.899999999999993</v>
      </c>
      <c r="AG1633" s="71">
        <v>15.899999999999993</v>
      </c>
      <c r="AH1633" s="71">
        <v>2787588</v>
      </c>
      <c r="AI1633" s="72">
        <v>100.02</v>
      </c>
      <c r="AJ1633" s="72" t="s">
        <v>4789</v>
      </c>
      <c r="AK1633" s="72">
        <v>0</v>
      </c>
      <c r="AL1633" s="72">
        <v>0</v>
      </c>
      <c r="AM1633" s="72">
        <v>278814551.75999999</v>
      </c>
      <c r="AN1633" s="72" t="e">
        <f t="shared" si="101"/>
        <v>#REF!</v>
      </c>
      <c r="AO1633" s="72" t="e">
        <f t="shared" si="102"/>
        <v>#REF!</v>
      </c>
      <c r="AP1633" s="72">
        <v>15430566.749999996</v>
      </c>
      <c r="AQ1633" s="72">
        <v>15430566.749999996</v>
      </c>
      <c r="AR1633" s="72">
        <v>15430566.749999996</v>
      </c>
      <c r="AS1633" s="74">
        <v>44927</v>
      </c>
      <c r="AT1633" s="74">
        <v>52231</v>
      </c>
      <c r="AU1633" s="73" t="s">
        <v>3661</v>
      </c>
      <c r="AV1633" s="72">
        <v>4894.92</v>
      </c>
      <c r="AW1633" s="72" t="e">
        <f t="shared" si="103"/>
        <v>#REF!</v>
      </c>
    </row>
    <row r="1634" spans="2:49" ht="15" customHeight="1">
      <c r="B1634" s="75">
        <v>1624</v>
      </c>
      <c r="C1634" s="75">
        <v>2017</v>
      </c>
      <c r="D1634" s="76" t="s">
        <v>131</v>
      </c>
      <c r="E1634" s="75" t="s">
        <v>3195</v>
      </c>
      <c r="F1634" s="75" t="s">
        <v>4795</v>
      </c>
      <c r="G1634" s="76" t="s">
        <v>3196</v>
      </c>
      <c r="H1634" s="76" t="s">
        <v>3275</v>
      </c>
      <c r="I1634" s="77">
        <v>12227426000161</v>
      </c>
      <c r="J1634" s="76" t="s">
        <v>3200</v>
      </c>
      <c r="K1634" s="78" t="s">
        <v>3286</v>
      </c>
      <c r="L1634" s="76" t="s">
        <v>3287</v>
      </c>
      <c r="M1634" s="76" t="s">
        <v>4533</v>
      </c>
      <c r="N1634" s="76" t="s">
        <v>493</v>
      </c>
      <c r="O1634" s="76" t="s">
        <v>838</v>
      </c>
      <c r="P1634" s="76" t="s">
        <v>4462</v>
      </c>
      <c r="Q1634" s="76" t="s">
        <v>28</v>
      </c>
      <c r="R1634" s="80">
        <v>169430780</v>
      </c>
      <c r="S1634" s="91" t="e">
        <f t="shared" si="100"/>
        <v>#REF!</v>
      </c>
      <c r="T1634" s="79">
        <v>21</v>
      </c>
      <c r="U1634" s="79"/>
      <c r="V1634" s="79"/>
      <c r="W1634" s="79">
        <v>0</v>
      </c>
      <c r="X1634" s="79">
        <v>11.7</v>
      </c>
      <c r="Y1634" s="92">
        <v>0.10000000000000003</v>
      </c>
      <c r="Z1634" s="93">
        <v>155</v>
      </c>
      <c r="AA1634" s="93">
        <v>155</v>
      </c>
      <c r="AB1634" s="93">
        <v>155</v>
      </c>
      <c r="AC1634" s="79">
        <v>10.099999999999998</v>
      </c>
      <c r="AD1634" s="79">
        <v>10.099999999999998</v>
      </c>
      <c r="AE1634" s="79">
        <v>10.099999999999998</v>
      </c>
      <c r="AF1634" s="79">
        <v>10.099999999999998</v>
      </c>
      <c r="AG1634" s="79">
        <v>10.099999999999998</v>
      </c>
      <c r="AH1634" s="79">
        <v>1770732</v>
      </c>
      <c r="AI1634" s="80">
        <v>100.02</v>
      </c>
      <c r="AJ1634" s="80" t="s">
        <v>4789</v>
      </c>
      <c r="AK1634" s="80">
        <v>0</v>
      </c>
      <c r="AL1634" s="80">
        <v>0</v>
      </c>
      <c r="AM1634" s="80">
        <v>177108614.64000002</v>
      </c>
      <c r="AN1634" s="80" t="e">
        <f t="shared" si="101"/>
        <v>#REF!</v>
      </c>
      <c r="AO1634" s="80" t="e">
        <f t="shared" si="102"/>
        <v>#REF!</v>
      </c>
      <c r="AP1634" s="80">
        <v>9719103.5200000033</v>
      </c>
      <c r="AQ1634" s="80">
        <v>9719103.5200000033</v>
      </c>
      <c r="AR1634" s="80">
        <v>9719103.5200000033</v>
      </c>
      <c r="AS1634" s="82">
        <v>44927</v>
      </c>
      <c r="AT1634" s="82">
        <v>52231</v>
      </c>
      <c r="AU1634" s="81" t="s">
        <v>3661</v>
      </c>
      <c r="AV1634" s="80">
        <v>4894.92</v>
      </c>
      <c r="AW1634" s="80" t="e">
        <f t="shared" si="103"/>
        <v>#REF!</v>
      </c>
    </row>
    <row r="1635" spans="2:49" ht="15" customHeight="1">
      <c r="B1635" s="68">
        <v>1625</v>
      </c>
      <c r="C1635" s="68">
        <v>2017</v>
      </c>
      <c r="D1635" s="69" t="s">
        <v>131</v>
      </c>
      <c r="E1635" s="68" t="s">
        <v>3195</v>
      </c>
      <c r="F1635" s="68" t="s">
        <v>4795</v>
      </c>
      <c r="G1635" s="69" t="s">
        <v>3196</v>
      </c>
      <c r="H1635" s="69" t="s">
        <v>3275</v>
      </c>
      <c r="I1635" s="87">
        <v>12227426000161</v>
      </c>
      <c r="J1635" s="69" t="s">
        <v>3200</v>
      </c>
      <c r="K1635" s="70" t="s">
        <v>3288</v>
      </c>
      <c r="L1635" s="69" t="s">
        <v>3289</v>
      </c>
      <c r="M1635" s="69" t="s">
        <v>4533</v>
      </c>
      <c r="N1635" s="69" t="s">
        <v>493</v>
      </c>
      <c r="O1635" s="69" t="s">
        <v>838</v>
      </c>
      <c r="P1635" s="69" t="s">
        <v>4462</v>
      </c>
      <c r="Q1635" s="69" t="s">
        <v>28</v>
      </c>
      <c r="R1635" s="72">
        <v>254146170</v>
      </c>
      <c r="S1635" s="88" t="e">
        <f t="shared" si="100"/>
        <v>#REF!</v>
      </c>
      <c r="T1635" s="71">
        <v>31.5</v>
      </c>
      <c r="U1635" s="71"/>
      <c r="V1635" s="71"/>
      <c r="W1635" s="71">
        <v>0</v>
      </c>
      <c r="X1635" s="71">
        <v>18.100000000000001</v>
      </c>
      <c r="Y1635" s="89">
        <v>0.10000000000000003</v>
      </c>
      <c r="Z1635" s="90">
        <v>155</v>
      </c>
      <c r="AA1635" s="90">
        <v>155</v>
      </c>
      <c r="AB1635" s="90">
        <v>155</v>
      </c>
      <c r="AC1635" s="71">
        <v>17.200000000000003</v>
      </c>
      <c r="AD1635" s="71">
        <v>17.200000000000003</v>
      </c>
      <c r="AE1635" s="71">
        <v>17.200000000000003</v>
      </c>
      <c r="AF1635" s="71">
        <v>17.200000000000003</v>
      </c>
      <c r="AG1635" s="71">
        <v>17.200000000000003</v>
      </c>
      <c r="AH1635" s="71">
        <v>3015503.9999999995</v>
      </c>
      <c r="AI1635" s="72">
        <v>100.01</v>
      </c>
      <c r="AJ1635" s="72" t="s">
        <v>4789</v>
      </c>
      <c r="AK1635" s="72">
        <v>0</v>
      </c>
      <c r="AL1635" s="72">
        <v>0</v>
      </c>
      <c r="AM1635" s="72">
        <v>301580555.04000008</v>
      </c>
      <c r="AN1635" s="72" t="e">
        <f t="shared" si="101"/>
        <v>#REF!</v>
      </c>
      <c r="AO1635" s="72" t="e">
        <f t="shared" si="102"/>
        <v>#REF!</v>
      </c>
      <c r="AP1635" s="72">
        <v>16544209.659999996</v>
      </c>
      <c r="AQ1635" s="72">
        <v>16544209.659999996</v>
      </c>
      <c r="AR1635" s="72">
        <v>16544209.659999996</v>
      </c>
      <c r="AS1635" s="74">
        <v>44927</v>
      </c>
      <c r="AT1635" s="74">
        <v>52231</v>
      </c>
      <c r="AU1635" s="73" t="s">
        <v>3661</v>
      </c>
      <c r="AV1635" s="72">
        <v>4894.92</v>
      </c>
      <c r="AW1635" s="72" t="e">
        <f t="shared" si="103"/>
        <v>#REF!</v>
      </c>
    </row>
    <row r="1636" spans="2:49" ht="15" customHeight="1">
      <c r="B1636" s="75">
        <v>1626</v>
      </c>
      <c r="C1636" s="75">
        <v>2017</v>
      </c>
      <c r="D1636" s="76" t="s">
        <v>131</v>
      </c>
      <c r="E1636" s="75" t="s">
        <v>3195</v>
      </c>
      <c r="F1636" s="75" t="s">
        <v>4795</v>
      </c>
      <c r="G1636" s="76" t="s">
        <v>3196</v>
      </c>
      <c r="H1636" s="76" t="s">
        <v>3275</v>
      </c>
      <c r="I1636" s="77">
        <v>12227426000161</v>
      </c>
      <c r="J1636" s="76" t="s">
        <v>3200</v>
      </c>
      <c r="K1636" s="78" t="s">
        <v>3290</v>
      </c>
      <c r="L1636" s="76" t="s">
        <v>3291</v>
      </c>
      <c r="M1636" s="76" t="s">
        <v>4533</v>
      </c>
      <c r="N1636" s="76" t="s">
        <v>493</v>
      </c>
      <c r="O1636" s="76" t="s">
        <v>838</v>
      </c>
      <c r="P1636" s="76" t="s">
        <v>4462</v>
      </c>
      <c r="Q1636" s="76" t="s">
        <v>28</v>
      </c>
      <c r="R1636" s="80">
        <v>237203100</v>
      </c>
      <c r="S1636" s="91" t="e">
        <f t="shared" si="100"/>
        <v>#REF!</v>
      </c>
      <c r="T1636" s="79">
        <v>29.4</v>
      </c>
      <c r="U1636" s="79"/>
      <c r="V1636" s="79"/>
      <c r="W1636" s="79">
        <v>0</v>
      </c>
      <c r="X1636" s="79">
        <v>15.2</v>
      </c>
      <c r="Y1636" s="92">
        <v>0.10000000000000003</v>
      </c>
      <c r="Z1636" s="93">
        <v>155</v>
      </c>
      <c r="AA1636" s="93">
        <v>155</v>
      </c>
      <c r="AB1636" s="93">
        <v>155</v>
      </c>
      <c r="AC1636" s="79">
        <v>14.400000000000002</v>
      </c>
      <c r="AD1636" s="79">
        <v>14.400000000000002</v>
      </c>
      <c r="AE1636" s="79">
        <v>14.400000000000002</v>
      </c>
      <c r="AF1636" s="79">
        <v>14.400000000000002</v>
      </c>
      <c r="AG1636" s="79">
        <v>14.400000000000002</v>
      </c>
      <c r="AH1636" s="79">
        <v>2524608</v>
      </c>
      <c r="AI1636" s="80">
        <v>100.01</v>
      </c>
      <c r="AJ1636" s="80" t="s">
        <v>4789</v>
      </c>
      <c r="AK1636" s="80">
        <v>0</v>
      </c>
      <c r="AL1636" s="80">
        <v>0</v>
      </c>
      <c r="AM1636" s="80">
        <v>252486046.07999998</v>
      </c>
      <c r="AN1636" s="80" t="e">
        <f t="shared" si="101"/>
        <v>#REF!</v>
      </c>
      <c r="AO1636" s="80" t="e">
        <f t="shared" si="102"/>
        <v>#REF!</v>
      </c>
      <c r="AP1636" s="80">
        <v>14010422.320000004</v>
      </c>
      <c r="AQ1636" s="80">
        <v>14010422.320000004</v>
      </c>
      <c r="AR1636" s="80">
        <v>14010422.320000004</v>
      </c>
      <c r="AS1636" s="82">
        <v>44927</v>
      </c>
      <c r="AT1636" s="82">
        <v>52231</v>
      </c>
      <c r="AU1636" s="81" t="s">
        <v>3661</v>
      </c>
      <c r="AV1636" s="80">
        <v>4894.92</v>
      </c>
      <c r="AW1636" s="80" t="e">
        <f t="shared" si="103"/>
        <v>#REF!</v>
      </c>
    </row>
    <row r="1637" spans="2:49" ht="15" customHeight="1">
      <c r="B1637" s="68">
        <v>1627</v>
      </c>
      <c r="C1637" s="68">
        <v>2017</v>
      </c>
      <c r="D1637" s="69" t="s">
        <v>131</v>
      </c>
      <c r="E1637" s="68" t="s">
        <v>3195</v>
      </c>
      <c r="F1637" s="68" t="s">
        <v>4795</v>
      </c>
      <c r="G1637" s="69" t="s">
        <v>3196</v>
      </c>
      <c r="H1637" s="69" t="s">
        <v>3275</v>
      </c>
      <c r="I1637" s="87">
        <v>12227426000161</v>
      </c>
      <c r="J1637" s="69" t="s">
        <v>3200</v>
      </c>
      <c r="K1637" s="70" t="s">
        <v>3292</v>
      </c>
      <c r="L1637" s="69" t="s">
        <v>3293</v>
      </c>
      <c r="M1637" s="69" t="s">
        <v>4533</v>
      </c>
      <c r="N1637" s="69" t="s">
        <v>493</v>
      </c>
      <c r="O1637" s="69" t="s">
        <v>838</v>
      </c>
      <c r="P1637" s="69" t="s">
        <v>4462</v>
      </c>
      <c r="Q1637" s="69" t="s">
        <v>28</v>
      </c>
      <c r="R1637" s="72">
        <v>271089250</v>
      </c>
      <c r="S1637" s="88" t="e">
        <f t="shared" si="100"/>
        <v>#REF!</v>
      </c>
      <c r="T1637" s="71">
        <v>33.6</v>
      </c>
      <c r="U1637" s="71"/>
      <c r="V1637" s="71"/>
      <c r="W1637" s="71">
        <v>0</v>
      </c>
      <c r="X1637" s="71">
        <v>19</v>
      </c>
      <c r="Y1637" s="89">
        <v>0.10000000000000003</v>
      </c>
      <c r="Z1637" s="90">
        <v>155</v>
      </c>
      <c r="AA1637" s="90">
        <v>155</v>
      </c>
      <c r="AB1637" s="90">
        <v>155</v>
      </c>
      <c r="AC1637" s="71">
        <v>17.70000000000001</v>
      </c>
      <c r="AD1637" s="71">
        <v>17.70000000000001</v>
      </c>
      <c r="AE1637" s="71">
        <v>17.70000000000001</v>
      </c>
      <c r="AF1637" s="71">
        <v>17.70000000000001</v>
      </c>
      <c r="AG1637" s="71">
        <v>17.70000000000001</v>
      </c>
      <c r="AH1637" s="71">
        <v>3103164.0000000005</v>
      </c>
      <c r="AI1637" s="72">
        <v>100.01</v>
      </c>
      <c r="AJ1637" s="72" t="s">
        <v>4789</v>
      </c>
      <c r="AK1637" s="72">
        <v>0</v>
      </c>
      <c r="AL1637" s="72">
        <v>0</v>
      </c>
      <c r="AM1637" s="72">
        <v>310347431.63999999</v>
      </c>
      <c r="AN1637" s="72" t="e">
        <f t="shared" si="101"/>
        <v>#REF!</v>
      </c>
      <c r="AO1637" s="72" t="e">
        <f t="shared" si="102"/>
        <v>#REF!</v>
      </c>
      <c r="AP1637" s="72">
        <v>16953498.230000015</v>
      </c>
      <c r="AQ1637" s="72">
        <v>16953498.230000015</v>
      </c>
      <c r="AR1637" s="72">
        <v>16953498.230000015</v>
      </c>
      <c r="AS1637" s="74">
        <v>44927</v>
      </c>
      <c r="AT1637" s="74">
        <v>52231</v>
      </c>
      <c r="AU1637" s="73" t="s">
        <v>3661</v>
      </c>
      <c r="AV1637" s="72">
        <v>4894.92</v>
      </c>
      <c r="AW1637" s="72" t="e">
        <f t="shared" si="103"/>
        <v>#REF!</v>
      </c>
    </row>
    <row r="1638" spans="2:49" ht="15" customHeight="1">
      <c r="B1638" s="75">
        <v>1628</v>
      </c>
      <c r="C1638" s="75">
        <v>2017</v>
      </c>
      <c r="D1638" s="76" t="s">
        <v>131</v>
      </c>
      <c r="E1638" s="75" t="s">
        <v>3195</v>
      </c>
      <c r="F1638" s="75" t="s">
        <v>4795</v>
      </c>
      <c r="G1638" s="76" t="s">
        <v>3196</v>
      </c>
      <c r="H1638" s="76" t="s">
        <v>3294</v>
      </c>
      <c r="I1638" s="77">
        <v>26297578000145</v>
      </c>
      <c r="J1638" s="76" t="s">
        <v>3226</v>
      </c>
      <c r="K1638" s="78" t="s">
        <v>3295</v>
      </c>
      <c r="L1638" s="76" t="s">
        <v>3294</v>
      </c>
      <c r="M1638" s="76" t="s">
        <v>4533</v>
      </c>
      <c r="N1638" s="76" t="s">
        <v>152</v>
      </c>
      <c r="O1638" s="76" t="s">
        <v>229</v>
      </c>
      <c r="P1638" s="76" t="s">
        <v>4566</v>
      </c>
      <c r="Q1638" s="76" t="s">
        <v>111</v>
      </c>
      <c r="R1638" s="80">
        <v>73913000</v>
      </c>
      <c r="S1638" s="91" t="e">
        <f t="shared" si="100"/>
        <v>#REF!</v>
      </c>
      <c r="T1638" s="79">
        <v>13</v>
      </c>
      <c r="U1638" s="79"/>
      <c r="V1638" s="79"/>
      <c r="W1638" s="79">
        <v>0</v>
      </c>
      <c r="X1638" s="79">
        <v>5.64</v>
      </c>
      <c r="Y1638" s="92">
        <v>0.10000000000000003</v>
      </c>
      <c r="Z1638" s="93">
        <v>50</v>
      </c>
      <c r="AA1638" s="93">
        <v>50</v>
      </c>
      <c r="AB1638" s="93">
        <v>50</v>
      </c>
      <c r="AC1638" s="79">
        <v>4.9999999999999991</v>
      </c>
      <c r="AD1638" s="79">
        <v>4.9999999999999991</v>
      </c>
      <c r="AE1638" s="79">
        <v>4.9999999999999991</v>
      </c>
      <c r="AF1638" s="79">
        <v>4.9999999999999991</v>
      </c>
      <c r="AG1638" s="79">
        <v>4.9999999999999991</v>
      </c>
      <c r="AH1638" s="79">
        <v>1314959.9999999998</v>
      </c>
      <c r="AI1638" s="80">
        <v>218.29</v>
      </c>
      <c r="AJ1638" s="80" t="s">
        <v>4789</v>
      </c>
      <c r="AK1638" s="80">
        <v>0</v>
      </c>
      <c r="AL1638" s="80">
        <v>0</v>
      </c>
      <c r="AM1638" s="80">
        <v>287042618.39999998</v>
      </c>
      <c r="AN1638" s="80" t="e">
        <f t="shared" si="101"/>
        <v>#REF!</v>
      </c>
      <c r="AO1638" s="80" t="e">
        <f t="shared" si="102"/>
        <v>#REF!</v>
      </c>
      <c r="AP1638" s="80">
        <v>0</v>
      </c>
      <c r="AQ1638" s="80">
        <v>0</v>
      </c>
      <c r="AR1638" s="80">
        <v>0</v>
      </c>
      <c r="AS1638" s="82">
        <v>44927</v>
      </c>
      <c r="AT1638" s="82">
        <v>55884</v>
      </c>
      <c r="AU1638" s="81" t="s">
        <v>3661</v>
      </c>
      <c r="AV1638" s="80">
        <v>4894.92</v>
      </c>
      <c r="AW1638" s="80" t="e">
        <f t="shared" si="103"/>
        <v>#REF!</v>
      </c>
    </row>
    <row r="1639" spans="2:49" ht="15" customHeight="1">
      <c r="B1639" s="68">
        <v>1629</v>
      </c>
      <c r="C1639" s="68">
        <v>2017</v>
      </c>
      <c r="D1639" s="69" t="s">
        <v>131</v>
      </c>
      <c r="E1639" s="68" t="s">
        <v>3195</v>
      </c>
      <c r="F1639" s="68" t="s">
        <v>4795</v>
      </c>
      <c r="G1639" s="69" t="s">
        <v>3196</v>
      </c>
      <c r="H1639" s="69" t="s">
        <v>3297</v>
      </c>
      <c r="I1639" s="87">
        <v>99000000000012</v>
      </c>
      <c r="J1639" s="69" t="s">
        <v>3296</v>
      </c>
      <c r="K1639" s="70" t="s">
        <v>3298</v>
      </c>
      <c r="L1639" s="69" t="s">
        <v>3299</v>
      </c>
      <c r="M1639" s="69" t="s">
        <v>4533</v>
      </c>
      <c r="N1639" s="69" t="s">
        <v>189</v>
      </c>
      <c r="O1639" s="69" t="s">
        <v>179</v>
      </c>
      <c r="P1639" s="69" t="s">
        <v>179</v>
      </c>
      <c r="Q1639" s="69" t="s">
        <v>82</v>
      </c>
      <c r="R1639" s="72">
        <v>1226000000</v>
      </c>
      <c r="S1639" s="88" t="e">
        <f t="shared" si="100"/>
        <v>#REF!</v>
      </c>
      <c r="T1639" s="71">
        <v>466.31299999999999</v>
      </c>
      <c r="U1639" s="71"/>
      <c r="V1639" s="71"/>
      <c r="W1639" s="71">
        <v>0</v>
      </c>
      <c r="X1639" s="71">
        <v>420.9</v>
      </c>
      <c r="Y1639" s="89">
        <v>0.10000000000000003</v>
      </c>
      <c r="Z1639" s="90">
        <v>4209</v>
      </c>
      <c r="AA1639" s="90">
        <v>4209</v>
      </c>
      <c r="AB1639" s="90">
        <v>4209</v>
      </c>
      <c r="AC1639" s="71">
        <v>420.89999999999992</v>
      </c>
      <c r="AD1639" s="71">
        <v>420.89999999999992</v>
      </c>
      <c r="AE1639" s="71">
        <v>420.89999999999992</v>
      </c>
      <c r="AF1639" s="71">
        <v>420.89999999999992</v>
      </c>
      <c r="AG1639" s="71">
        <v>420.89999999999992</v>
      </c>
      <c r="AH1639" s="71">
        <v>92237709.599999994</v>
      </c>
      <c r="AI1639" s="72">
        <v>211.9</v>
      </c>
      <c r="AJ1639" s="72" t="s">
        <v>4789</v>
      </c>
      <c r="AK1639" s="72">
        <v>0</v>
      </c>
      <c r="AL1639" s="72">
        <v>0</v>
      </c>
      <c r="AM1639" s="72">
        <v>19545170664.240005</v>
      </c>
      <c r="AN1639" s="72" t="e">
        <f t="shared" si="101"/>
        <v>#REF!</v>
      </c>
      <c r="AO1639" s="72" t="e">
        <f t="shared" si="102"/>
        <v>#REF!</v>
      </c>
      <c r="AP1639" s="72">
        <v>642213977.00000012</v>
      </c>
      <c r="AQ1639" s="72">
        <v>642213977.00000012</v>
      </c>
      <c r="AR1639" s="72">
        <v>642213977.00000012</v>
      </c>
      <c r="AS1639" s="74">
        <v>44927</v>
      </c>
      <c r="AT1639" s="74">
        <v>54057</v>
      </c>
      <c r="AU1639" s="73" t="s">
        <v>3661</v>
      </c>
      <c r="AV1639" s="72">
        <v>4894.92</v>
      </c>
      <c r="AW1639" s="72" t="e">
        <f t="shared" si="103"/>
        <v>#REF!</v>
      </c>
    </row>
    <row r="1640" spans="2:49" ht="15" customHeight="1">
      <c r="B1640" s="75">
        <v>1630</v>
      </c>
      <c r="C1640" s="75">
        <v>2017</v>
      </c>
      <c r="D1640" s="76" t="s">
        <v>131</v>
      </c>
      <c r="E1640" s="75" t="s">
        <v>3195</v>
      </c>
      <c r="F1640" s="75" t="s">
        <v>4795</v>
      </c>
      <c r="G1640" s="76" t="s">
        <v>3196</v>
      </c>
      <c r="H1640" s="76" t="s">
        <v>3300</v>
      </c>
      <c r="I1640" s="77">
        <v>26136557000148</v>
      </c>
      <c r="J1640" s="76" t="s">
        <v>3200</v>
      </c>
      <c r="K1640" s="78" t="s">
        <v>3301</v>
      </c>
      <c r="L1640" s="76" t="s">
        <v>3302</v>
      </c>
      <c r="M1640" s="76" t="s">
        <v>4533</v>
      </c>
      <c r="N1640" s="76" t="s">
        <v>499</v>
      </c>
      <c r="O1640" s="76" t="s">
        <v>838</v>
      </c>
      <c r="P1640" s="76" t="s">
        <v>4462</v>
      </c>
      <c r="Q1640" s="76" t="s">
        <v>104</v>
      </c>
      <c r="R1640" s="80">
        <v>133373640</v>
      </c>
      <c r="S1640" s="91" t="e">
        <f t="shared" si="100"/>
        <v>#REF!</v>
      </c>
      <c r="T1640" s="79">
        <v>22.5</v>
      </c>
      <c r="U1640" s="79"/>
      <c r="V1640" s="79"/>
      <c r="W1640" s="79">
        <v>0</v>
      </c>
      <c r="X1640" s="79">
        <v>11.7</v>
      </c>
      <c r="Y1640" s="92">
        <v>0.10000000000000003</v>
      </c>
      <c r="Z1640" s="93">
        <v>102</v>
      </c>
      <c r="AA1640" s="93">
        <v>102</v>
      </c>
      <c r="AB1640" s="93">
        <v>102</v>
      </c>
      <c r="AC1640" s="79">
        <v>10.200000000000001</v>
      </c>
      <c r="AD1640" s="79">
        <v>10.200000000000001</v>
      </c>
      <c r="AE1640" s="79">
        <v>10.200000000000001</v>
      </c>
      <c r="AF1640" s="79">
        <v>10.200000000000001</v>
      </c>
      <c r="AG1640" s="79">
        <v>10.200000000000001</v>
      </c>
      <c r="AH1640" s="79">
        <v>1788264</v>
      </c>
      <c r="AI1640" s="80">
        <v>97.03</v>
      </c>
      <c r="AJ1640" s="80" t="s">
        <v>4789</v>
      </c>
      <c r="AK1640" s="80">
        <v>0</v>
      </c>
      <c r="AL1640" s="80">
        <v>0</v>
      </c>
      <c r="AM1640" s="80">
        <v>173515255.92000005</v>
      </c>
      <c r="AN1640" s="80" t="e">
        <f t="shared" si="101"/>
        <v>#REF!</v>
      </c>
      <c r="AO1640" s="80" t="e">
        <f t="shared" si="102"/>
        <v>#REF!</v>
      </c>
      <c r="AP1640" s="80">
        <v>9921300</v>
      </c>
      <c r="AQ1640" s="80">
        <v>9921300</v>
      </c>
      <c r="AR1640" s="80">
        <v>9921300</v>
      </c>
      <c r="AS1640" s="82">
        <v>44927</v>
      </c>
      <c r="AT1640" s="82">
        <v>52231</v>
      </c>
      <c r="AU1640" s="81" t="s">
        <v>3661</v>
      </c>
      <c r="AV1640" s="80">
        <v>4894.92</v>
      </c>
      <c r="AW1640" s="80" t="e">
        <f t="shared" si="103"/>
        <v>#REF!</v>
      </c>
    </row>
    <row r="1641" spans="2:49" ht="15" customHeight="1">
      <c r="B1641" s="68">
        <v>1631</v>
      </c>
      <c r="C1641" s="68">
        <v>2017</v>
      </c>
      <c r="D1641" s="69" t="s">
        <v>131</v>
      </c>
      <c r="E1641" s="68" t="s">
        <v>3195</v>
      </c>
      <c r="F1641" s="68" t="s">
        <v>4795</v>
      </c>
      <c r="G1641" s="69" t="s">
        <v>3196</v>
      </c>
      <c r="H1641" s="69" t="s">
        <v>3300</v>
      </c>
      <c r="I1641" s="87">
        <v>26136557000148</v>
      </c>
      <c r="J1641" s="69" t="s">
        <v>3200</v>
      </c>
      <c r="K1641" s="70" t="s">
        <v>3303</v>
      </c>
      <c r="L1641" s="69" t="s">
        <v>3304</v>
      </c>
      <c r="M1641" s="69" t="s">
        <v>4533</v>
      </c>
      <c r="N1641" s="69" t="s">
        <v>499</v>
      </c>
      <c r="O1641" s="69" t="s">
        <v>838</v>
      </c>
      <c r="P1641" s="69" t="s">
        <v>4462</v>
      </c>
      <c r="Q1641" s="69" t="s">
        <v>104</v>
      </c>
      <c r="R1641" s="72">
        <v>163012250</v>
      </c>
      <c r="S1641" s="88" t="e">
        <f t="shared" si="100"/>
        <v>#REF!</v>
      </c>
      <c r="T1641" s="71">
        <v>27.5</v>
      </c>
      <c r="U1641" s="71"/>
      <c r="V1641" s="71"/>
      <c r="W1641" s="71">
        <v>0</v>
      </c>
      <c r="X1641" s="71">
        <v>14.6</v>
      </c>
      <c r="Y1641" s="89">
        <v>0.10000000000000003</v>
      </c>
      <c r="Z1641" s="90">
        <v>102</v>
      </c>
      <c r="AA1641" s="90">
        <v>102</v>
      </c>
      <c r="AB1641" s="90">
        <v>102</v>
      </c>
      <c r="AC1641" s="71">
        <v>13.000000000000004</v>
      </c>
      <c r="AD1641" s="71">
        <v>13.000000000000004</v>
      </c>
      <c r="AE1641" s="71">
        <v>13.000000000000004</v>
      </c>
      <c r="AF1641" s="71">
        <v>13.000000000000004</v>
      </c>
      <c r="AG1641" s="71">
        <v>13.000000000000004</v>
      </c>
      <c r="AH1641" s="71">
        <v>2279160.0000000005</v>
      </c>
      <c r="AI1641" s="72">
        <v>97.02</v>
      </c>
      <c r="AJ1641" s="72" t="s">
        <v>4789</v>
      </c>
      <c r="AK1641" s="72">
        <v>0</v>
      </c>
      <c r="AL1641" s="72">
        <v>0</v>
      </c>
      <c r="AM1641" s="72">
        <v>221124103.19999996</v>
      </c>
      <c r="AN1641" s="72" t="e">
        <f t="shared" si="101"/>
        <v>#REF!</v>
      </c>
      <c r="AO1641" s="72" t="e">
        <f t="shared" si="102"/>
        <v>#REF!</v>
      </c>
      <c r="AP1641" s="72">
        <v>12780200.000000007</v>
      </c>
      <c r="AQ1641" s="72">
        <v>12780200.000000007</v>
      </c>
      <c r="AR1641" s="72">
        <v>12780200.000000007</v>
      </c>
      <c r="AS1641" s="74">
        <v>44927</v>
      </c>
      <c r="AT1641" s="74">
        <v>52231</v>
      </c>
      <c r="AU1641" s="73" t="s">
        <v>3661</v>
      </c>
      <c r="AV1641" s="72">
        <v>4894.92</v>
      </c>
      <c r="AW1641" s="72" t="e">
        <f t="shared" si="103"/>
        <v>#REF!</v>
      </c>
    </row>
    <row r="1642" spans="2:49" ht="15" customHeight="1">
      <c r="B1642" s="75">
        <v>1632</v>
      </c>
      <c r="C1642" s="75">
        <v>2017</v>
      </c>
      <c r="D1642" s="76" t="s">
        <v>131</v>
      </c>
      <c r="E1642" s="75" t="s">
        <v>3195</v>
      </c>
      <c r="F1642" s="75" t="s">
        <v>4795</v>
      </c>
      <c r="G1642" s="76" t="s">
        <v>3196</v>
      </c>
      <c r="H1642" s="76" t="s">
        <v>3300</v>
      </c>
      <c r="I1642" s="77">
        <v>26136557000148</v>
      </c>
      <c r="J1642" s="76" t="s">
        <v>3200</v>
      </c>
      <c r="K1642" s="78" t="s">
        <v>3305</v>
      </c>
      <c r="L1642" s="76" t="s">
        <v>3306</v>
      </c>
      <c r="M1642" s="76" t="s">
        <v>4533</v>
      </c>
      <c r="N1642" s="76" t="s">
        <v>499</v>
      </c>
      <c r="O1642" s="76" t="s">
        <v>838</v>
      </c>
      <c r="P1642" s="76" t="s">
        <v>4462</v>
      </c>
      <c r="Q1642" s="76" t="s">
        <v>104</v>
      </c>
      <c r="R1642" s="80">
        <v>133373640</v>
      </c>
      <c r="S1642" s="91" t="e">
        <f t="shared" si="100"/>
        <v>#REF!</v>
      </c>
      <c r="T1642" s="79">
        <v>22.5</v>
      </c>
      <c r="U1642" s="79"/>
      <c r="V1642" s="79"/>
      <c r="W1642" s="79">
        <v>0</v>
      </c>
      <c r="X1642" s="79">
        <v>13.3</v>
      </c>
      <c r="Y1642" s="92">
        <v>0.10000000000000003</v>
      </c>
      <c r="Z1642" s="93">
        <v>102</v>
      </c>
      <c r="AA1642" s="93">
        <v>102</v>
      </c>
      <c r="AB1642" s="93">
        <v>102</v>
      </c>
      <c r="AC1642" s="79">
        <v>11.999999999999996</v>
      </c>
      <c r="AD1642" s="79">
        <v>11.999999999999996</v>
      </c>
      <c r="AE1642" s="79">
        <v>11.999999999999996</v>
      </c>
      <c r="AF1642" s="79">
        <v>11.999999999999996</v>
      </c>
      <c r="AG1642" s="79">
        <v>11.999999999999996</v>
      </c>
      <c r="AH1642" s="79">
        <v>2103840</v>
      </c>
      <c r="AI1642" s="80">
        <v>97.01</v>
      </c>
      <c r="AJ1642" s="80" t="s">
        <v>4789</v>
      </c>
      <c r="AK1642" s="80">
        <v>0</v>
      </c>
      <c r="AL1642" s="80">
        <v>0</v>
      </c>
      <c r="AM1642" s="80">
        <v>204093518.40000007</v>
      </c>
      <c r="AN1642" s="80" t="e">
        <f t="shared" si="101"/>
        <v>#REF!</v>
      </c>
      <c r="AO1642" s="80" t="e">
        <f t="shared" si="102"/>
        <v>#REF!</v>
      </c>
      <c r="AP1642" s="80">
        <v>11635600</v>
      </c>
      <c r="AQ1642" s="80">
        <v>11635600</v>
      </c>
      <c r="AR1642" s="80">
        <v>11635600</v>
      </c>
      <c r="AS1642" s="82">
        <v>44927</v>
      </c>
      <c r="AT1642" s="82">
        <v>52231</v>
      </c>
      <c r="AU1642" s="81" t="s">
        <v>3661</v>
      </c>
      <c r="AV1642" s="80">
        <v>4894.92</v>
      </c>
      <c r="AW1642" s="80" t="e">
        <f t="shared" si="103"/>
        <v>#REF!</v>
      </c>
    </row>
    <row r="1643" spans="2:49" ht="15" customHeight="1">
      <c r="B1643" s="68">
        <v>1633</v>
      </c>
      <c r="C1643" s="68">
        <v>2017</v>
      </c>
      <c r="D1643" s="69" t="s">
        <v>131</v>
      </c>
      <c r="E1643" s="68" t="s">
        <v>3195</v>
      </c>
      <c r="F1643" s="68" t="s">
        <v>4795</v>
      </c>
      <c r="G1643" s="69" t="s">
        <v>3196</v>
      </c>
      <c r="H1643" s="69" t="s">
        <v>3300</v>
      </c>
      <c r="I1643" s="87">
        <v>26136557000148</v>
      </c>
      <c r="J1643" s="69" t="s">
        <v>3200</v>
      </c>
      <c r="K1643" s="70" t="s">
        <v>3307</v>
      </c>
      <c r="L1643" s="69" t="s">
        <v>3308</v>
      </c>
      <c r="M1643" s="69" t="s">
        <v>4533</v>
      </c>
      <c r="N1643" s="69" t="s">
        <v>499</v>
      </c>
      <c r="O1643" s="69" t="s">
        <v>838</v>
      </c>
      <c r="P1643" s="69" t="s">
        <v>4462</v>
      </c>
      <c r="Q1643" s="69" t="s">
        <v>104</v>
      </c>
      <c r="R1643" s="72">
        <v>133373670</v>
      </c>
      <c r="S1643" s="88" t="e">
        <f t="shared" si="100"/>
        <v>#REF!</v>
      </c>
      <c r="T1643" s="71">
        <v>22.5</v>
      </c>
      <c r="U1643" s="71"/>
      <c r="V1643" s="71"/>
      <c r="W1643" s="71">
        <v>0</v>
      </c>
      <c r="X1643" s="71">
        <v>12.1</v>
      </c>
      <c r="Y1643" s="89">
        <v>0.10000000000000003</v>
      </c>
      <c r="Z1643" s="90">
        <v>102</v>
      </c>
      <c r="AA1643" s="90">
        <v>102</v>
      </c>
      <c r="AB1643" s="90">
        <v>102</v>
      </c>
      <c r="AC1643" s="71">
        <v>11.89999999999999</v>
      </c>
      <c r="AD1643" s="71">
        <v>11.89999999999999</v>
      </c>
      <c r="AE1643" s="71">
        <v>11.89999999999999</v>
      </c>
      <c r="AF1643" s="71">
        <v>11.89999999999999</v>
      </c>
      <c r="AG1643" s="71">
        <v>11.89999999999999</v>
      </c>
      <c r="AH1643" s="71">
        <v>2086308.0000000002</v>
      </c>
      <c r="AI1643" s="72">
        <v>97</v>
      </c>
      <c r="AJ1643" s="72" t="s">
        <v>4789</v>
      </c>
      <c r="AK1643" s="72">
        <v>0</v>
      </c>
      <c r="AL1643" s="72">
        <v>0</v>
      </c>
      <c r="AM1643" s="72">
        <v>202371875.99999994</v>
      </c>
      <c r="AN1643" s="72" t="e">
        <f t="shared" si="101"/>
        <v>#REF!</v>
      </c>
      <c r="AO1643" s="72" t="e">
        <f t="shared" si="102"/>
        <v>#REF!</v>
      </c>
      <c r="AP1643" s="72">
        <v>11562699.999999993</v>
      </c>
      <c r="AQ1643" s="72">
        <v>11562699.999999993</v>
      </c>
      <c r="AR1643" s="72">
        <v>11562699.999999993</v>
      </c>
      <c r="AS1643" s="74">
        <v>44927</v>
      </c>
      <c r="AT1643" s="74">
        <v>52231</v>
      </c>
      <c r="AU1643" s="73" t="s">
        <v>3661</v>
      </c>
      <c r="AV1643" s="72">
        <v>4894.92</v>
      </c>
      <c r="AW1643" s="72" t="e">
        <f t="shared" si="103"/>
        <v>#REF!</v>
      </c>
    </row>
    <row r="1644" spans="2:49" ht="15" customHeight="1">
      <c r="B1644" s="75">
        <v>1634</v>
      </c>
      <c r="C1644" s="75">
        <v>2017</v>
      </c>
      <c r="D1644" s="76" t="s">
        <v>131</v>
      </c>
      <c r="E1644" s="75" t="s">
        <v>3195</v>
      </c>
      <c r="F1644" s="75" t="s">
        <v>4795</v>
      </c>
      <c r="G1644" s="76" t="s">
        <v>3196</v>
      </c>
      <c r="H1644" s="76" t="s">
        <v>3309</v>
      </c>
      <c r="I1644" s="77">
        <v>51990778000126</v>
      </c>
      <c r="J1644" s="76" t="s">
        <v>3197</v>
      </c>
      <c r="K1644" s="78" t="s">
        <v>322</v>
      </c>
      <c r="L1644" s="76" t="s">
        <v>323</v>
      </c>
      <c r="M1644" s="76" t="s">
        <v>4533</v>
      </c>
      <c r="N1644" s="76" t="s">
        <v>83</v>
      </c>
      <c r="O1644" s="76" t="s">
        <v>165</v>
      </c>
      <c r="P1644" s="76" t="s">
        <v>4463</v>
      </c>
      <c r="Q1644" s="76" t="s">
        <v>82</v>
      </c>
      <c r="R1644" s="80">
        <v>17756000</v>
      </c>
      <c r="S1644" s="91" t="e">
        <f t="shared" si="100"/>
        <v>#REF!</v>
      </c>
      <c r="T1644" s="79">
        <v>3.9550000000000001</v>
      </c>
      <c r="U1644" s="79"/>
      <c r="V1644" s="79"/>
      <c r="W1644" s="79">
        <v>0</v>
      </c>
      <c r="X1644" s="79">
        <v>2.9</v>
      </c>
      <c r="Y1644" s="92">
        <v>0.10000000000000003</v>
      </c>
      <c r="Z1644" s="93">
        <v>10</v>
      </c>
      <c r="AA1644" s="93">
        <v>10</v>
      </c>
      <c r="AB1644" s="93">
        <v>10</v>
      </c>
      <c r="AC1644" s="79">
        <v>1</v>
      </c>
      <c r="AD1644" s="79">
        <v>1</v>
      </c>
      <c r="AE1644" s="79">
        <v>1</v>
      </c>
      <c r="AF1644" s="79">
        <v>1</v>
      </c>
      <c r="AG1644" s="79">
        <v>1</v>
      </c>
      <c r="AH1644" s="79">
        <v>219144</v>
      </c>
      <c r="AI1644" s="80">
        <v>216</v>
      </c>
      <c r="AJ1644" s="80" t="s">
        <v>4789</v>
      </c>
      <c r="AK1644" s="80">
        <v>0</v>
      </c>
      <c r="AL1644" s="80">
        <v>0</v>
      </c>
      <c r="AM1644" s="80">
        <v>47335103.999999985</v>
      </c>
      <c r="AN1644" s="80" t="e">
        <f t="shared" si="101"/>
        <v>#REF!</v>
      </c>
      <c r="AO1644" s="80" t="e">
        <f t="shared" si="102"/>
        <v>#REF!</v>
      </c>
      <c r="AP1644" s="80">
        <v>2008376.9100000008</v>
      </c>
      <c r="AQ1644" s="80">
        <v>2008376.9100000008</v>
      </c>
      <c r="AR1644" s="80">
        <v>2008376.9100000008</v>
      </c>
      <c r="AS1644" s="82">
        <v>44927</v>
      </c>
      <c r="AT1644" s="82">
        <v>54057</v>
      </c>
      <c r="AU1644" s="81" t="s">
        <v>3661</v>
      </c>
      <c r="AV1644" s="80">
        <v>4894.92</v>
      </c>
      <c r="AW1644" s="80" t="e">
        <f t="shared" si="103"/>
        <v>#REF!</v>
      </c>
    </row>
    <row r="1645" spans="2:49" ht="15" customHeight="1">
      <c r="B1645" s="68">
        <v>1635</v>
      </c>
      <c r="C1645" s="68">
        <v>2017</v>
      </c>
      <c r="D1645" s="69" t="s">
        <v>131</v>
      </c>
      <c r="E1645" s="68" t="s">
        <v>3195</v>
      </c>
      <c r="F1645" s="68" t="s">
        <v>4795</v>
      </c>
      <c r="G1645" s="69" t="s">
        <v>3196</v>
      </c>
      <c r="H1645" s="69" t="s">
        <v>3310</v>
      </c>
      <c r="I1645" s="87">
        <v>44870939000182</v>
      </c>
      <c r="J1645" s="69" t="s">
        <v>3197</v>
      </c>
      <c r="K1645" s="70" t="s">
        <v>3311</v>
      </c>
      <c r="L1645" s="69" t="s">
        <v>3310</v>
      </c>
      <c r="M1645" s="69" t="s">
        <v>4533</v>
      </c>
      <c r="N1645" s="69" t="s">
        <v>83</v>
      </c>
      <c r="O1645" s="69" t="s">
        <v>165</v>
      </c>
      <c r="P1645" s="69" t="s">
        <v>4463</v>
      </c>
      <c r="Q1645" s="69" t="s">
        <v>82</v>
      </c>
      <c r="R1645" s="72">
        <v>70000000</v>
      </c>
      <c r="S1645" s="88" t="e">
        <f t="shared" si="100"/>
        <v>#REF!</v>
      </c>
      <c r="T1645" s="71">
        <v>25</v>
      </c>
      <c r="U1645" s="71"/>
      <c r="V1645" s="71"/>
      <c r="W1645" s="71">
        <v>0</v>
      </c>
      <c r="X1645" s="71">
        <v>14.7</v>
      </c>
      <c r="Y1645" s="89">
        <v>0.10000000000000003</v>
      </c>
      <c r="Z1645" s="90">
        <v>147</v>
      </c>
      <c r="AA1645" s="90">
        <v>147</v>
      </c>
      <c r="AB1645" s="90">
        <v>147</v>
      </c>
      <c r="AC1645" s="71">
        <v>14.69999999999999</v>
      </c>
      <c r="AD1645" s="71">
        <v>14.69999999999999</v>
      </c>
      <c r="AE1645" s="71">
        <v>14.69999999999999</v>
      </c>
      <c r="AF1645" s="71">
        <v>14.69999999999999</v>
      </c>
      <c r="AG1645" s="71">
        <v>14.69999999999999</v>
      </c>
      <c r="AH1645" s="71">
        <v>3221416.8000000003</v>
      </c>
      <c r="AI1645" s="72">
        <v>215.42</v>
      </c>
      <c r="AJ1645" s="72" t="s">
        <v>4789</v>
      </c>
      <c r="AK1645" s="72">
        <v>0</v>
      </c>
      <c r="AL1645" s="72">
        <v>0</v>
      </c>
      <c r="AM1645" s="72">
        <v>693957607.05599999</v>
      </c>
      <c r="AN1645" s="72" t="e">
        <f t="shared" si="101"/>
        <v>#REF!</v>
      </c>
      <c r="AO1645" s="72" t="e">
        <f t="shared" si="102"/>
        <v>#REF!</v>
      </c>
      <c r="AP1645" s="72">
        <v>31057771.440000016</v>
      </c>
      <c r="AQ1645" s="72">
        <v>31057771.440000016</v>
      </c>
      <c r="AR1645" s="72">
        <v>31057771.440000016</v>
      </c>
      <c r="AS1645" s="74">
        <v>44927</v>
      </c>
      <c r="AT1645" s="74">
        <v>54057</v>
      </c>
      <c r="AU1645" s="73" t="s">
        <v>3661</v>
      </c>
      <c r="AV1645" s="72">
        <v>4894.92</v>
      </c>
      <c r="AW1645" s="72" t="e">
        <f t="shared" si="103"/>
        <v>#REF!</v>
      </c>
    </row>
    <row r="1646" spans="2:49" ht="15" customHeight="1">
      <c r="B1646" s="75">
        <v>1636</v>
      </c>
      <c r="C1646" s="75">
        <v>2017</v>
      </c>
      <c r="D1646" s="76" t="s">
        <v>131</v>
      </c>
      <c r="E1646" s="75" t="s">
        <v>3195</v>
      </c>
      <c r="F1646" s="75" t="s">
        <v>4795</v>
      </c>
      <c r="G1646" s="76" t="s">
        <v>3196</v>
      </c>
      <c r="H1646" s="76" t="s">
        <v>3312</v>
      </c>
      <c r="I1646" s="77">
        <v>27119208000180</v>
      </c>
      <c r="J1646" s="76" t="s">
        <v>3197</v>
      </c>
      <c r="K1646" s="78" t="s">
        <v>3313</v>
      </c>
      <c r="L1646" s="76" t="s">
        <v>3314</v>
      </c>
      <c r="M1646" s="76" t="s">
        <v>4533</v>
      </c>
      <c r="N1646" s="76" t="s">
        <v>83</v>
      </c>
      <c r="O1646" s="76" t="s">
        <v>165</v>
      </c>
      <c r="P1646" s="76" t="s">
        <v>4463</v>
      </c>
      <c r="Q1646" s="76" t="s">
        <v>82</v>
      </c>
      <c r="R1646" s="80">
        <v>131340000</v>
      </c>
      <c r="S1646" s="91" t="e">
        <f t="shared" si="100"/>
        <v>#REF!</v>
      </c>
      <c r="T1646" s="79">
        <v>50</v>
      </c>
      <c r="U1646" s="79"/>
      <c r="V1646" s="79"/>
      <c r="W1646" s="79">
        <v>0</v>
      </c>
      <c r="X1646" s="79">
        <v>24.6</v>
      </c>
      <c r="Y1646" s="92">
        <v>0.10000000000000003</v>
      </c>
      <c r="Z1646" s="93">
        <v>206</v>
      </c>
      <c r="AA1646" s="93">
        <v>206</v>
      </c>
      <c r="AB1646" s="93">
        <v>206</v>
      </c>
      <c r="AC1646" s="79">
        <v>20.6</v>
      </c>
      <c r="AD1646" s="79">
        <v>20.6</v>
      </c>
      <c r="AE1646" s="79">
        <v>20.6</v>
      </c>
      <c r="AF1646" s="79">
        <v>20.6</v>
      </c>
      <c r="AG1646" s="79">
        <v>20.6</v>
      </c>
      <c r="AH1646" s="79">
        <v>4514366.4000000004</v>
      </c>
      <c r="AI1646" s="80">
        <v>216.1</v>
      </c>
      <c r="AJ1646" s="80" t="s">
        <v>4789</v>
      </c>
      <c r="AK1646" s="80">
        <v>0</v>
      </c>
      <c r="AL1646" s="80">
        <v>0</v>
      </c>
      <c r="AM1646" s="80">
        <v>975554579.03999996</v>
      </c>
      <c r="AN1646" s="80" t="e">
        <f t="shared" si="101"/>
        <v>#REF!</v>
      </c>
      <c r="AO1646" s="80" t="e">
        <f t="shared" si="102"/>
        <v>#REF!</v>
      </c>
      <c r="AP1646" s="80">
        <v>42583885</v>
      </c>
      <c r="AQ1646" s="80">
        <v>42583885</v>
      </c>
      <c r="AR1646" s="80">
        <v>42583885</v>
      </c>
      <c r="AS1646" s="82">
        <v>44927</v>
      </c>
      <c r="AT1646" s="82">
        <v>54057</v>
      </c>
      <c r="AU1646" s="81" t="s">
        <v>3661</v>
      </c>
      <c r="AV1646" s="80">
        <v>4894.92</v>
      </c>
      <c r="AW1646" s="80" t="e">
        <f t="shared" si="103"/>
        <v>#REF!</v>
      </c>
    </row>
    <row r="1647" spans="2:49" ht="15" customHeight="1">
      <c r="B1647" s="68">
        <v>1637</v>
      </c>
      <c r="C1647" s="68">
        <v>2017</v>
      </c>
      <c r="D1647" s="69" t="s">
        <v>131</v>
      </c>
      <c r="E1647" s="68" t="s">
        <v>3195</v>
      </c>
      <c r="F1647" s="68" t="s">
        <v>4795</v>
      </c>
      <c r="G1647" s="69" t="s">
        <v>3196</v>
      </c>
      <c r="H1647" s="69" t="s">
        <v>3315</v>
      </c>
      <c r="I1647" s="87">
        <v>28060339000100</v>
      </c>
      <c r="J1647" s="69" t="s">
        <v>3226</v>
      </c>
      <c r="K1647" s="70" t="s">
        <v>3316</v>
      </c>
      <c r="L1647" s="69" t="s">
        <v>3317</v>
      </c>
      <c r="M1647" s="69" t="s">
        <v>4533</v>
      </c>
      <c r="N1647" s="69" t="s">
        <v>262</v>
      </c>
      <c r="O1647" s="69" t="s">
        <v>229</v>
      </c>
      <c r="P1647" s="69" t="s">
        <v>4567</v>
      </c>
      <c r="Q1647" s="69" t="s">
        <v>111</v>
      </c>
      <c r="R1647" s="72">
        <v>56925450</v>
      </c>
      <c r="S1647" s="88" t="e">
        <f t="shared" si="100"/>
        <v>#REF!</v>
      </c>
      <c r="T1647" s="71">
        <v>24</v>
      </c>
      <c r="U1647" s="71"/>
      <c r="V1647" s="71"/>
      <c r="W1647" s="71">
        <v>0</v>
      </c>
      <c r="X1647" s="71">
        <v>10.47</v>
      </c>
      <c r="Y1647" s="89">
        <v>0.10000000000000003</v>
      </c>
      <c r="Z1647" s="90">
        <v>97</v>
      </c>
      <c r="AA1647" s="90">
        <v>97</v>
      </c>
      <c r="AB1647" s="90">
        <v>97</v>
      </c>
      <c r="AC1647" s="71">
        <v>9.7000000000000011</v>
      </c>
      <c r="AD1647" s="71">
        <v>9.7000000000000011</v>
      </c>
      <c r="AE1647" s="71">
        <v>9.7000000000000011</v>
      </c>
      <c r="AF1647" s="71">
        <v>9.7000000000000011</v>
      </c>
      <c r="AG1647" s="71">
        <v>9.7000000000000011</v>
      </c>
      <c r="AH1647" s="71">
        <v>2551022.3999999994</v>
      </c>
      <c r="AI1647" s="72">
        <v>218.47</v>
      </c>
      <c r="AJ1647" s="72" t="s">
        <v>4789</v>
      </c>
      <c r="AK1647" s="72">
        <v>0</v>
      </c>
      <c r="AL1647" s="72">
        <v>0</v>
      </c>
      <c r="AM1647" s="72">
        <v>557321863.72800004</v>
      </c>
      <c r="AN1647" s="72" t="e">
        <f t="shared" si="101"/>
        <v>#REF!</v>
      </c>
      <c r="AO1647" s="72" t="e">
        <f t="shared" si="102"/>
        <v>#REF!</v>
      </c>
      <c r="AP1647" s="72">
        <v>0</v>
      </c>
      <c r="AQ1647" s="72">
        <v>0</v>
      </c>
      <c r="AR1647" s="72">
        <v>0</v>
      </c>
      <c r="AS1647" s="74">
        <v>44927</v>
      </c>
      <c r="AT1647" s="74">
        <v>55884</v>
      </c>
      <c r="AU1647" s="73" t="s">
        <v>3661</v>
      </c>
      <c r="AV1647" s="72">
        <v>4894.92</v>
      </c>
      <c r="AW1647" s="72" t="e">
        <f t="shared" si="103"/>
        <v>#REF!</v>
      </c>
    </row>
    <row r="1648" spans="2:49" ht="15" customHeight="1">
      <c r="B1648" s="75">
        <v>1638</v>
      </c>
      <c r="C1648" s="75">
        <v>2017</v>
      </c>
      <c r="D1648" s="76" t="s">
        <v>131</v>
      </c>
      <c r="E1648" s="75" t="s">
        <v>3195</v>
      </c>
      <c r="F1648" s="75" t="s">
        <v>4795</v>
      </c>
      <c r="G1648" s="76" t="s">
        <v>3196</v>
      </c>
      <c r="H1648" s="76" t="s">
        <v>3318</v>
      </c>
      <c r="I1648" s="77">
        <v>23693151000178</v>
      </c>
      <c r="J1648" s="76" t="s">
        <v>3226</v>
      </c>
      <c r="K1648" s="78" t="s">
        <v>3319</v>
      </c>
      <c r="L1648" s="76" t="s">
        <v>3318</v>
      </c>
      <c r="M1648" s="76" t="s">
        <v>4533</v>
      </c>
      <c r="N1648" s="76" t="s">
        <v>262</v>
      </c>
      <c r="O1648" s="76" t="s">
        <v>229</v>
      </c>
      <c r="P1648" s="76" t="s">
        <v>4568</v>
      </c>
      <c r="Q1648" s="76" t="s">
        <v>111</v>
      </c>
      <c r="R1648" s="80">
        <v>76252120</v>
      </c>
      <c r="S1648" s="91" t="e">
        <f t="shared" si="100"/>
        <v>#REF!</v>
      </c>
      <c r="T1648" s="79">
        <v>14.525</v>
      </c>
      <c r="U1648" s="79"/>
      <c r="V1648" s="79"/>
      <c r="W1648" s="79">
        <v>0</v>
      </c>
      <c r="X1648" s="79">
        <v>7.73</v>
      </c>
      <c r="Y1648" s="92">
        <v>0.10000000000000003</v>
      </c>
      <c r="Z1648" s="93">
        <v>45</v>
      </c>
      <c r="AA1648" s="93">
        <v>45</v>
      </c>
      <c r="AB1648" s="93">
        <v>45</v>
      </c>
      <c r="AC1648" s="79">
        <v>4.5000000000000009</v>
      </c>
      <c r="AD1648" s="79">
        <v>4.5000000000000009</v>
      </c>
      <c r="AE1648" s="79">
        <v>4.5000000000000009</v>
      </c>
      <c r="AF1648" s="79">
        <v>4.5000000000000009</v>
      </c>
      <c r="AG1648" s="79">
        <v>4.5000000000000009</v>
      </c>
      <c r="AH1648" s="79">
        <v>1183464.0000000002</v>
      </c>
      <c r="AI1648" s="80">
        <v>218.19</v>
      </c>
      <c r="AJ1648" s="80" t="s">
        <v>4789</v>
      </c>
      <c r="AK1648" s="80">
        <v>0</v>
      </c>
      <c r="AL1648" s="80">
        <v>0</v>
      </c>
      <c r="AM1648" s="80">
        <v>258220010.15999997</v>
      </c>
      <c r="AN1648" s="80" t="e">
        <f t="shared" si="101"/>
        <v>#REF!</v>
      </c>
      <c r="AO1648" s="80" t="e">
        <f t="shared" si="102"/>
        <v>#REF!</v>
      </c>
      <c r="AP1648" s="80">
        <v>0</v>
      </c>
      <c r="AQ1648" s="80">
        <v>0</v>
      </c>
      <c r="AR1648" s="80">
        <v>0</v>
      </c>
      <c r="AS1648" s="82">
        <v>44927</v>
      </c>
      <c r="AT1648" s="82">
        <v>55884</v>
      </c>
      <c r="AU1648" s="81" t="s">
        <v>3661</v>
      </c>
      <c r="AV1648" s="80">
        <v>4894.92</v>
      </c>
      <c r="AW1648" s="80" t="e">
        <f t="shared" si="103"/>
        <v>#REF!</v>
      </c>
    </row>
    <row r="1649" spans="2:49" ht="15" customHeight="1">
      <c r="B1649" s="68">
        <v>1639</v>
      </c>
      <c r="C1649" s="68">
        <v>2017</v>
      </c>
      <c r="D1649" s="69" t="s">
        <v>131</v>
      </c>
      <c r="E1649" s="68" t="s">
        <v>3195</v>
      </c>
      <c r="F1649" s="68" t="s">
        <v>4795</v>
      </c>
      <c r="G1649" s="69" t="s">
        <v>3196</v>
      </c>
      <c r="H1649" s="69" t="s">
        <v>595</v>
      </c>
      <c r="I1649" s="87">
        <v>10334842000133</v>
      </c>
      <c r="J1649" s="69" t="s">
        <v>3226</v>
      </c>
      <c r="K1649" s="70" t="s">
        <v>3320</v>
      </c>
      <c r="L1649" s="69" t="s">
        <v>3321</v>
      </c>
      <c r="M1649" s="69" t="s">
        <v>4533</v>
      </c>
      <c r="N1649" s="69" t="s">
        <v>410</v>
      </c>
      <c r="O1649" s="69" t="s">
        <v>229</v>
      </c>
      <c r="P1649" s="69" t="s">
        <v>4569</v>
      </c>
      <c r="Q1649" s="69" t="s">
        <v>111</v>
      </c>
      <c r="R1649" s="72">
        <v>289917000</v>
      </c>
      <c r="S1649" s="88" t="e">
        <f t="shared" si="100"/>
        <v>#REF!</v>
      </c>
      <c r="T1649" s="71">
        <v>29.5</v>
      </c>
      <c r="U1649" s="71"/>
      <c r="V1649" s="71"/>
      <c r="W1649" s="71">
        <v>0</v>
      </c>
      <c r="X1649" s="71">
        <v>17.57</v>
      </c>
      <c r="Y1649" s="89">
        <v>0.10000000000000003</v>
      </c>
      <c r="Z1649" s="90">
        <v>175</v>
      </c>
      <c r="AA1649" s="90">
        <v>175</v>
      </c>
      <c r="AB1649" s="90">
        <v>175</v>
      </c>
      <c r="AC1649" s="71">
        <v>17.499999999999996</v>
      </c>
      <c r="AD1649" s="71">
        <v>17.499999999999996</v>
      </c>
      <c r="AE1649" s="71">
        <v>17.499999999999996</v>
      </c>
      <c r="AF1649" s="71">
        <v>17.499999999999996</v>
      </c>
      <c r="AG1649" s="71">
        <v>17.499999999999996</v>
      </c>
      <c r="AH1649" s="71">
        <v>4602360.0000000009</v>
      </c>
      <c r="AI1649" s="72">
        <v>220.74</v>
      </c>
      <c r="AJ1649" s="72" t="s">
        <v>4789</v>
      </c>
      <c r="AK1649" s="72">
        <v>0</v>
      </c>
      <c r="AL1649" s="72">
        <v>0</v>
      </c>
      <c r="AM1649" s="72">
        <v>1015924946.4</v>
      </c>
      <c r="AN1649" s="72" t="e">
        <f t="shared" si="101"/>
        <v>#REF!</v>
      </c>
      <c r="AO1649" s="72" t="e">
        <f t="shared" si="102"/>
        <v>#REF!</v>
      </c>
      <c r="AP1649" s="72">
        <v>0</v>
      </c>
      <c r="AQ1649" s="72">
        <v>0</v>
      </c>
      <c r="AR1649" s="72">
        <v>0</v>
      </c>
      <c r="AS1649" s="74">
        <v>44927</v>
      </c>
      <c r="AT1649" s="74">
        <v>55884</v>
      </c>
      <c r="AU1649" s="73" t="s">
        <v>3661</v>
      </c>
      <c r="AV1649" s="72">
        <v>4894.92</v>
      </c>
      <c r="AW1649" s="72" t="e">
        <f t="shared" si="103"/>
        <v>#REF!</v>
      </c>
    </row>
    <row r="1650" spans="2:49" ht="15" customHeight="1">
      <c r="B1650" s="75">
        <v>1640</v>
      </c>
      <c r="C1650" s="75">
        <v>2017</v>
      </c>
      <c r="D1650" s="76" t="s">
        <v>131</v>
      </c>
      <c r="E1650" s="75" t="s">
        <v>3195</v>
      </c>
      <c r="F1650" s="75" t="s">
        <v>4795</v>
      </c>
      <c r="G1650" s="76" t="s">
        <v>3196</v>
      </c>
      <c r="H1650" s="76" t="s">
        <v>3322</v>
      </c>
      <c r="I1650" s="77">
        <v>23514652000140</v>
      </c>
      <c r="J1650" s="76" t="s">
        <v>3296</v>
      </c>
      <c r="K1650" s="78" t="s">
        <v>3323</v>
      </c>
      <c r="L1650" s="76" t="s">
        <v>3324</v>
      </c>
      <c r="M1650" s="76" t="s">
        <v>4533</v>
      </c>
      <c r="N1650" s="76" t="s">
        <v>189</v>
      </c>
      <c r="O1650" s="76" t="s">
        <v>179</v>
      </c>
      <c r="P1650" s="76" t="s">
        <v>179</v>
      </c>
      <c r="Q1650" s="76" t="s">
        <v>82</v>
      </c>
      <c r="R1650" s="80">
        <v>3432000000</v>
      </c>
      <c r="S1650" s="91" t="e">
        <f t="shared" si="100"/>
        <v>#REF!</v>
      </c>
      <c r="T1650" s="79">
        <v>1672.5989999999999</v>
      </c>
      <c r="U1650" s="79"/>
      <c r="V1650" s="79"/>
      <c r="W1650" s="79">
        <v>0</v>
      </c>
      <c r="X1650" s="79">
        <v>1547.4</v>
      </c>
      <c r="Y1650" s="92">
        <v>0.10000000000000003</v>
      </c>
      <c r="Z1650" s="93">
        <v>14500</v>
      </c>
      <c r="AA1650" s="93">
        <v>14500</v>
      </c>
      <c r="AB1650" s="93">
        <v>14500</v>
      </c>
      <c r="AC1650" s="79">
        <v>1449.9999999999991</v>
      </c>
      <c r="AD1650" s="79">
        <v>1449.9999999999991</v>
      </c>
      <c r="AE1650" s="79">
        <v>1449.9999999999991</v>
      </c>
      <c r="AF1650" s="79">
        <v>1449.9999999999991</v>
      </c>
      <c r="AG1650" s="79">
        <v>1449.9999999999991</v>
      </c>
      <c r="AH1650" s="79">
        <v>317758800</v>
      </c>
      <c r="AI1650" s="80">
        <v>213.91</v>
      </c>
      <c r="AJ1650" s="80" t="s">
        <v>4789</v>
      </c>
      <c r="AK1650" s="80">
        <v>0</v>
      </c>
      <c r="AL1650" s="80">
        <v>0</v>
      </c>
      <c r="AM1650" s="80">
        <v>67971784908.000008</v>
      </c>
      <c r="AN1650" s="80" t="e">
        <f t="shared" si="101"/>
        <v>#REF!</v>
      </c>
      <c r="AO1650" s="80" t="e">
        <f t="shared" si="102"/>
        <v>#REF!</v>
      </c>
      <c r="AP1650" s="80">
        <v>2085988786.5100002</v>
      </c>
      <c r="AQ1650" s="80">
        <v>2085988786.5100002</v>
      </c>
      <c r="AR1650" s="80">
        <v>2085988786.5100002</v>
      </c>
      <c r="AS1650" s="82">
        <v>44927</v>
      </c>
      <c r="AT1650" s="82">
        <v>54057</v>
      </c>
      <c r="AU1650" s="81" t="s">
        <v>3661</v>
      </c>
      <c r="AV1650" s="80">
        <v>4894.92</v>
      </c>
      <c r="AW1650" s="80" t="e">
        <f t="shared" si="103"/>
        <v>#REF!</v>
      </c>
    </row>
    <row r="1651" spans="2:49" ht="15" customHeight="1">
      <c r="B1651" s="68">
        <v>1641</v>
      </c>
      <c r="C1651" s="68">
        <v>2017</v>
      </c>
      <c r="D1651" s="69" t="s">
        <v>131</v>
      </c>
      <c r="E1651" s="68" t="s">
        <v>3195</v>
      </c>
      <c r="F1651" s="68" t="s">
        <v>4795</v>
      </c>
      <c r="G1651" s="69" t="s">
        <v>3196</v>
      </c>
      <c r="H1651" s="69" t="s">
        <v>3325</v>
      </c>
      <c r="I1651" s="87">
        <v>8057019000186</v>
      </c>
      <c r="J1651" s="69" t="s">
        <v>3197</v>
      </c>
      <c r="K1651" s="70" t="s">
        <v>3326</v>
      </c>
      <c r="L1651" s="69" t="s">
        <v>3327</v>
      </c>
      <c r="M1651" s="69" t="s">
        <v>4533</v>
      </c>
      <c r="N1651" s="69" t="s">
        <v>144</v>
      </c>
      <c r="O1651" s="69" t="s">
        <v>165</v>
      </c>
      <c r="P1651" s="69" t="s">
        <v>4463</v>
      </c>
      <c r="Q1651" s="69" t="s">
        <v>82</v>
      </c>
      <c r="R1651" s="72">
        <v>51350000</v>
      </c>
      <c r="S1651" s="88" t="e">
        <f t="shared" si="100"/>
        <v>#REF!</v>
      </c>
      <c r="T1651" s="71">
        <v>21.1</v>
      </c>
      <c r="U1651" s="71"/>
      <c r="V1651" s="71"/>
      <c r="W1651" s="71">
        <v>0</v>
      </c>
      <c r="X1651" s="71">
        <v>10.8</v>
      </c>
      <c r="Y1651" s="89">
        <v>0.10000000000000003</v>
      </c>
      <c r="Z1651" s="90">
        <v>97</v>
      </c>
      <c r="AA1651" s="90">
        <v>97</v>
      </c>
      <c r="AB1651" s="90">
        <v>97</v>
      </c>
      <c r="AC1651" s="71">
        <v>9.7000000000000028</v>
      </c>
      <c r="AD1651" s="71">
        <v>9.7000000000000028</v>
      </c>
      <c r="AE1651" s="71">
        <v>9.7000000000000028</v>
      </c>
      <c r="AF1651" s="71">
        <v>9.7000000000000028</v>
      </c>
      <c r="AG1651" s="71">
        <v>9.7000000000000028</v>
      </c>
      <c r="AH1651" s="71">
        <v>2125696.8000000003</v>
      </c>
      <c r="AI1651" s="72">
        <v>215.25</v>
      </c>
      <c r="AJ1651" s="72" t="s">
        <v>4789</v>
      </c>
      <c r="AK1651" s="72">
        <v>0</v>
      </c>
      <c r="AL1651" s="72">
        <v>0</v>
      </c>
      <c r="AM1651" s="72">
        <v>457556236.20000005</v>
      </c>
      <c r="AN1651" s="72" t="e">
        <f t="shared" si="101"/>
        <v>#REF!</v>
      </c>
      <c r="AO1651" s="72" t="e">
        <f t="shared" si="102"/>
        <v>#REF!</v>
      </c>
      <c r="AP1651" s="72">
        <v>20318775.850000001</v>
      </c>
      <c r="AQ1651" s="72">
        <v>20318775.850000001</v>
      </c>
      <c r="AR1651" s="72">
        <v>20318775.850000001</v>
      </c>
      <c r="AS1651" s="74">
        <v>44927</v>
      </c>
      <c r="AT1651" s="74">
        <v>54057</v>
      </c>
      <c r="AU1651" s="73" t="s">
        <v>3661</v>
      </c>
      <c r="AV1651" s="72">
        <v>4894.92</v>
      </c>
      <c r="AW1651" s="72" t="e">
        <f t="shared" si="103"/>
        <v>#REF!</v>
      </c>
    </row>
    <row r="1652" spans="2:49" ht="15" customHeight="1">
      <c r="B1652" s="75">
        <v>1642</v>
      </c>
      <c r="C1652" s="75">
        <v>2017</v>
      </c>
      <c r="D1652" s="76" t="s">
        <v>131</v>
      </c>
      <c r="E1652" s="75" t="s">
        <v>3195</v>
      </c>
      <c r="F1652" s="75" t="s">
        <v>4795</v>
      </c>
      <c r="G1652" s="76" t="s">
        <v>3196</v>
      </c>
      <c r="H1652" s="76" t="s">
        <v>1815</v>
      </c>
      <c r="I1652" s="77">
        <v>19729992000110</v>
      </c>
      <c r="J1652" s="76" t="s">
        <v>3226</v>
      </c>
      <c r="K1652" s="78" t="s">
        <v>1814</v>
      </c>
      <c r="L1652" s="76" t="s">
        <v>1815</v>
      </c>
      <c r="M1652" s="76" t="s">
        <v>4533</v>
      </c>
      <c r="N1652" s="76" t="s">
        <v>137</v>
      </c>
      <c r="O1652" s="76" t="s">
        <v>229</v>
      </c>
      <c r="P1652" s="76" t="s">
        <v>1813</v>
      </c>
      <c r="Q1652" s="76" t="s">
        <v>82</v>
      </c>
      <c r="R1652" s="80">
        <v>0</v>
      </c>
      <c r="S1652" s="91" t="e">
        <f t="shared" si="100"/>
        <v>#REF!</v>
      </c>
      <c r="T1652" s="79">
        <v>30</v>
      </c>
      <c r="U1652" s="79"/>
      <c r="V1652" s="79"/>
      <c r="W1652" s="79">
        <v>0</v>
      </c>
      <c r="X1652" s="79">
        <v>18.7</v>
      </c>
      <c r="Y1652" s="92">
        <v>0.10000000000000003</v>
      </c>
      <c r="Z1652" s="93">
        <v>182</v>
      </c>
      <c r="AA1652" s="93">
        <v>182</v>
      </c>
      <c r="AB1652" s="93">
        <v>182</v>
      </c>
      <c r="AC1652" s="79">
        <v>18.200000000000006</v>
      </c>
      <c r="AD1652" s="79">
        <v>18.200000000000006</v>
      </c>
      <c r="AE1652" s="79">
        <v>18.200000000000006</v>
      </c>
      <c r="AF1652" s="79">
        <v>18.200000000000006</v>
      </c>
      <c r="AG1652" s="79">
        <v>18.200000000000006</v>
      </c>
      <c r="AH1652" s="79">
        <v>4786454.4000000004</v>
      </c>
      <c r="AI1652" s="80">
        <v>218.89</v>
      </c>
      <c r="AJ1652" s="80" t="s">
        <v>4789</v>
      </c>
      <c r="AK1652" s="80">
        <v>0</v>
      </c>
      <c r="AL1652" s="80">
        <v>0</v>
      </c>
      <c r="AM1652" s="80">
        <v>1047707003.6159998</v>
      </c>
      <c r="AN1652" s="80" t="e">
        <f t="shared" si="101"/>
        <v>#REF!</v>
      </c>
      <c r="AO1652" s="80" t="e">
        <f t="shared" si="102"/>
        <v>#REF!</v>
      </c>
      <c r="AP1652" s="80">
        <v>0</v>
      </c>
      <c r="AQ1652" s="80">
        <v>0</v>
      </c>
      <c r="AR1652" s="80">
        <v>0</v>
      </c>
      <c r="AS1652" s="82">
        <v>44927</v>
      </c>
      <c r="AT1652" s="82">
        <v>55884</v>
      </c>
      <c r="AU1652" s="81" t="s">
        <v>3661</v>
      </c>
      <c r="AV1652" s="80">
        <v>4894.92</v>
      </c>
      <c r="AW1652" s="80" t="e">
        <f t="shared" si="103"/>
        <v>#REF!</v>
      </c>
    </row>
    <row r="1653" spans="2:49" ht="15" customHeight="1">
      <c r="B1653" s="68">
        <v>1643</v>
      </c>
      <c r="C1653" s="68">
        <v>2017</v>
      </c>
      <c r="D1653" s="69" t="s">
        <v>131</v>
      </c>
      <c r="E1653" s="68" t="s">
        <v>3195</v>
      </c>
      <c r="F1653" s="68" t="s">
        <v>4795</v>
      </c>
      <c r="G1653" s="69" t="s">
        <v>3196</v>
      </c>
      <c r="H1653" s="69" t="s">
        <v>3328</v>
      </c>
      <c r="I1653" s="87">
        <v>99000000000057</v>
      </c>
      <c r="J1653" s="69" t="s">
        <v>3200</v>
      </c>
      <c r="K1653" s="70" t="s">
        <v>3329</v>
      </c>
      <c r="L1653" s="69" t="s">
        <v>3330</v>
      </c>
      <c r="M1653" s="69" t="s">
        <v>4533</v>
      </c>
      <c r="N1653" s="69" t="s">
        <v>33</v>
      </c>
      <c r="O1653" s="69" t="s">
        <v>838</v>
      </c>
      <c r="P1653" s="69" t="s">
        <v>4462</v>
      </c>
      <c r="Q1653" s="69" t="s">
        <v>28</v>
      </c>
      <c r="R1653" s="72">
        <v>152462500</v>
      </c>
      <c r="S1653" s="88" t="e">
        <f t="shared" si="100"/>
        <v>#REF!</v>
      </c>
      <c r="T1653" s="71">
        <v>27.3</v>
      </c>
      <c r="U1653" s="71"/>
      <c r="V1653" s="71"/>
      <c r="W1653" s="71">
        <v>0</v>
      </c>
      <c r="X1653" s="71">
        <v>16.600000000000001</v>
      </c>
      <c r="Y1653" s="89">
        <v>0.10000000000000003</v>
      </c>
      <c r="Z1653" s="90">
        <v>155</v>
      </c>
      <c r="AA1653" s="90">
        <v>155</v>
      </c>
      <c r="AB1653" s="90">
        <v>155</v>
      </c>
      <c r="AC1653" s="71">
        <v>15.500000000000004</v>
      </c>
      <c r="AD1653" s="71">
        <v>15.500000000000004</v>
      </c>
      <c r="AE1653" s="71">
        <v>15.500000000000004</v>
      </c>
      <c r="AF1653" s="71">
        <v>15.500000000000004</v>
      </c>
      <c r="AG1653" s="71">
        <v>15.500000000000004</v>
      </c>
      <c r="AH1653" s="71">
        <v>2717460</v>
      </c>
      <c r="AI1653" s="72">
        <v>99.9</v>
      </c>
      <c r="AJ1653" s="72" t="s">
        <v>4789</v>
      </c>
      <c r="AK1653" s="72">
        <v>0</v>
      </c>
      <c r="AL1653" s="72">
        <v>0</v>
      </c>
      <c r="AM1653" s="72">
        <v>271474254</v>
      </c>
      <c r="AN1653" s="72" t="e">
        <f t="shared" si="101"/>
        <v>#REF!</v>
      </c>
      <c r="AO1653" s="72" t="e">
        <f t="shared" si="102"/>
        <v>#REF!</v>
      </c>
      <c r="AP1653" s="72">
        <v>14646676.040000012</v>
      </c>
      <c r="AQ1653" s="72">
        <v>14646676.040000012</v>
      </c>
      <c r="AR1653" s="72">
        <v>14646676.040000012</v>
      </c>
      <c r="AS1653" s="74">
        <v>44927</v>
      </c>
      <c r="AT1653" s="74">
        <v>52231</v>
      </c>
      <c r="AU1653" s="73" t="s">
        <v>3661</v>
      </c>
      <c r="AV1653" s="72">
        <v>4894.92</v>
      </c>
      <c r="AW1653" s="72" t="e">
        <f t="shared" si="103"/>
        <v>#REF!</v>
      </c>
    </row>
    <row r="1654" spans="2:49" ht="15" customHeight="1">
      <c r="B1654" s="75">
        <v>1644</v>
      </c>
      <c r="C1654" s="75">
        <v>2017</v>
      </c>
      <c r="D1654" s="76" t="s">
        <v>131</v>
      </c>
      <c r="E1654" s="75" t="s">
        <v>3195</v>
      </c>
      <c r="F1654" s="75" t="s">
        <v>4795</v>
      </c>
      <c r="G1654" s="76" t="s">
        <v>3196</v>
      </c>
      <c r="H1654" s="76" t="s">
        <v>3331</v>
      </c>
      <c r="I1654" s="77">
        <v>83000000000000</v>
      </c>
      <c r="J1654" s="76" t="s">
        <v>3200</v>
      </c>
      <c r="K1654" s="78" t="s">
        <v>3332</v>
      </c>
      <c r="L1654" s="76" t="s">
        <v>3333</v>
      </c>
      <c r="M1654" s="76" t="s">
        <v>4533</v>
      </c>
      <c r="N1654" s="76" t="s">
        <v>33</v>
      </c>
      <c r="O1654" s="76" t="s">
        <v>838</v>
      </c>
      <c r="P1654" s="76" t="s">
        <v>4462</v>
      </c>
      <c r="Q1654" s="76" t="s">
        <v>28</v>
      </c>
      <c r="R1654" s="80">
        <v>178681650</v>
      </c>
      <c r="S1654" s="91" t="e">
        <f t="shared" si="100"/>
        <v>#REF!</v>
      </c>
      <c r="T1654" s="79">
        <v>32</v>
      </c>
      <c r="U1654" s="79"/>
      <c r="V1654" s="79"/>
      <c r="W1654" s="79">
        <v>0</v>
      </c>
      <c r="X1654" s="79">
        <v>19.899999999999999</v>
      </c>
      <c r="Y1654" s="92">
        <v>0.10000000000000003</v>
      </c>
      <c r="Z1654" s="93">
        <v>158</v>
      </c>
      <c r="AA1654" s="93">
        <v>158</v>
      </c>
      <c r="AB1654" s="93">
        <v>158</v>
      </c>
      <c r="AC1654" s="79">
        <v>15.799999999999983</v>
      </c>
      <c r="AD1654" s="79">
        <v>15.799999999999983</v>
      </c>
      <c r="AE1654" s="79">
        <v>15.799999999999983</v>
      </c>
      <c r="AF1654" s="79">
        <v>15.799999999999983</v>
      </c>
      <c r="AG1654" s="79">
        <v>15.799999999999983</v>
      </c>
      <c r="AH1654" s="79">
        <v>2770055.9999999991</v>
      </c>
      <c r="AI1654" s="80">
        <v>96.9</v>
      </c>
      <c r="AJ1654" s="80" t="s">
        <v>4789</v>
      </c>
      <c r="AK1654" s="80">
        <v>0</v>
      </c>
      <c r="AL1654" s="80">
        <v>0</v>
      </c>
      <c r="AM1654" s="80">
        <v>268418426.40000001</v>
      </c>
      <c r="AN1654" s="80" t="e">
        <f t="shared" si="101"/>
        <v>#REF!</v>
      </c>
      <c r="AO1654" s="80" t="e">
        <f t="shared" si="102"/>
        <v>#REF!</v>
      </c>
      <c r="AP1654" s="80">
        <v>14423111.16</v>
      </c>
      <c r="AQ1654" s="80">
        <v>14423111.16</v>
      </c>
      <c r="AR1654" s="80">
        <v>14423111.16</v>
      </c>
      <c r="AS1654" s="82">
        <v>44927</v>
      </c>
      <c r="AT1654" s="82">
        <v>52231</v>
      </c>
      <c r="AU1654" s="81" t="s">
        <v>3661</v>
      </c>
      <c r="AV1654" s="80">
        <v>4894.92</v>
      </c>
      <c r="AW1654" s="80" t="e">
        <f t="shared" si="103"/>
        <v>#REF!</v>
      </c>
    </row>
    <row r="1655" spans="2:49" ht="15" customHeight="1">
      <c r="B1655" s="68">
        <v>1645</v>
      </c>
      <c r="C1655" s="68">
        <v>2017</v>
      </c>
      <c r="D1655" s="69" t="s">
        <v>131</v>
      </c>
      <c r="E1655" s="68" t="s">
        <v>3195</v>
      </c>
      <c r="F1655" s="68" t="s">
        <v>4795</v>
      </c>
      <c r="G1655" s="69" t="s">
        <v>3196</v>
      </c>
      <c r="H1655" s="69" t="s">
        <v>3331</v>
      </c>
      <c r="I1655" s="87">
        <v>83000000000000</v>
      </c>
      <c r="J1655" s="69" t="s">
        <v>3200</v>
      </c>
      <c r="K1655" s="70" t="s">
        <v>3334</v>
      </c>
      <c r="L1655" s="69" t="s">
        <v>3335</v>
      </c>
      <c r="M1655" s="69" t="s">
        <v>4533</v>
      </c>
      <c r="N1655" s="69" t="s">
        <v>33</v>
      </c>
      <c r="O1655" s="69" t="s">
        <v>838</v>
      </c>
      <c r="P1655" s="69" t="s">
        <v>4462</v>
      </c>
      <c r="Q1655" s="69" t="s">
        <v>28</v>
      </c>
      <c r="R1655" s="72">
        <v>178681650</v>
      </c>
      <c r="S1655" s="88" t="e">
        <f t="shared" si="100"/>
        <v>#REF!</v>
      </c>
      <c r="T1655" s="71">
        <v>32</v>
      </c>
      <c r="U1655" s="71"/>
      <c r="V1655" s="71"/>
      <c r="W1655" s="71">
        <v>0</v>
      </c>
      <c r="X1655" s="71">
        <v>18.8</v>
      </c>
      <c r="Y1655" s="89">
        <v>0.10000000000000003</v>
      </c>
      <c r="Z1655" s="90">
        <v>158</v>
      </c>
      <c r="AA1655" s="90">
        <v>158</v>
      </c>
      <c r="AB1655" s="90">
        <v>158</v>
      </c>
      <c r="AC1655" s="71">
        <v>15.399999999999991</v>
      </c>
      <c r="AD1655" s="71">
        <v>15.399999999999991</v>
      </c>
      <c r="AE1655" s="71">
        <v>15.399999999999991</v>
      </c>
      <c r="AF1655" s="71">
        <v>15.399999999999991</v>
      </c>
      <c r="AG1655" s="71">
        <v>15.399999999999991</v>
      </c>
      <c r="AH1655" s="71">
        <v>2699928.0000000005</v>
      </c>
      <c r="AI1655" s="72">
        <v>96.9</v>
      </c>
      <c r="AJ1655" s="72" t="s">
        <v>4789</v>
      </c>
      <c r="AK1655" s="72">
        <v>0</v>
      </c>
      <c r="AL1655" s="72">
        <v>0</v>
      </c>
      <c r="AM1655" s="72">
        <v>261623023.20000005</v>
      </c>
      <c r="AN1655" s="72" t="e">
        <f t="shared" si="101"/>
        <v>#REF!</v>
      </c>
      <c r="AO1655" s="72" t="e">
        <f t="shared" si="102"/>
        <v>#REF!</v>
      </c>
      <c r="AP1655" s="72">
        <v>14082871.27999999</v>
      </c>
      <c r="AQ1655" s="72">
        <v>14082871.27999999</v>
      </c>
      <c r="AR1655" s="72">
        <v>14082871.27999999</v>
      </c>
      <c r="AS1655" s="74">
        <v>44927</v>
      </c>
      <c r="AT1655" s="74">
        <v>52231</v>
      </c>
      <c r="AU1655" s="73" t="s">
        <v>3661</v>
      </c>
      <c r="AV1655" s="72">
        <v>4894.92</v>
      </c>
      <c r="AW1655" s="72" t="e">
        <f t="shared" si="103"/>
        <v>#REF!</v>
      </c>
    </row>
    <row r="1656" spans="2:49" ht="15" customHeight="1">
      <c r="B1656" s="75">
        <v>1646</v>
      </c>
      <c r="C1656" s="75">
        <v>2017</v>
      </c>
      <c r="D1656" s="76" t="s">
        <v>131</v>
      </c>
      <c r="E1656" s="75" t="s">
        <v>3336</v>
      </c>
      <c r="F1656" s="75" t="s">
        <v>4795</v>
      </c>
      <c r="G1656" s="76" t="s">
        <v>3337</v>
      </c>
      <c r="H1656" s="76" t="s">
        <v>2992</v>
      </c>
      <c r="I1656" s="77">
        <v>4128563000110</v>
      </c>
      <c r="J1656" s="76" t="s">
        <v>3338</v>
      </c>
      <c r="K1656" s="78" t="s">
        <v>3339</v>
      </c>
      <c r="L1656" s="76" t="s">
        <v>3340</v>
      </c>
      <c r="M1656" s="76" t="s">
        <v>4533</v>
      </c>
      <c r="N1656" s="76" t="s">
        <v>83</v>
      </c>
      <c r="O1656" s="76" t="s">
        <v>2378</v>
      </c>
      <c r="P1656" s="76" t="s">
        <v>2379</v>
      </c>
      <c r="Q1656" s="76" t="s">
        <v>82</v>
      </c>
      <c r="R1656" s="80">
        <v>87173010</v>
      </c>
      <c r="S1656" s="91" t="e">
        <f t="shared" si="100"/>
        <v>#REF!</v>
      </c>
      <c r="T1656" s="79">
        <v>15</v>
      </c>
      <c r="U1656" s="79"/>
      <c r="V1656" s="79"/>
      <c r="W1656" s="79">
        <v>18.748000000000001</v>
      </c>
      <c r="X1656" s="79">
        <v>4</v>
      </c>
      <c r="Y1656" s="92">
        <v>0.1</v>
      </c>
      <c r="Z1656" s="93">
        <v>40</v>
      </c>
      <c r="AA1656" s="93">
        <v>40</v>
      </c>
      <c r="AB1656" s="93">
        <v>40</v>
      </c>
      <c r="AC1656" s="79">
        <v>4.0000000000000044</v>
      </c>
      <c r="AD1656" s="79">
        <v>4.0000000000000044</v>
      </c>
      <c r="AE1656" s="79">
        <v>4.0000000000000044</v>
      </c>
      <c r="AF1656" s="79">
        <v>4.0000000000000044</v>
      </c>
      <c r="AG1656" s="79">
        <v>4.0000000000000044</v>
      </c>
      <c r="AH1656" s="79">
        <v>701280</v>
      </c>
      <c r="AI1656" s="80">
        <v>145.49</v>
      </c>
      <c r="AJ1656" s="80" t="s">
        <v>4789</v>
      </c>
      <c r="AK1656" s="80">
        <v>0</v>
      </c>
      <c r="AL1656" s="80">
        <v>0</v>
      </c>
      <c r="AM1656" s="80">
        <v>102029227.2</v>
      </c>
      <c r="AN1656" s="80" t="e">
        <f t="shared" si="101"/>
        <v>#REF!</v>
      </c>
      <c r="AO1656" s="80" t="e">
        <f t="shared" si="102"/>
        <v>#REF!</v>
      </c>
      <c r="AP1656" s="80">
        <v>5097970.0000000056</v>
      </c>
      <c r="AQ1656" s="80">
        <v>5097970.0000000056</v>
      </c>
      <c r="AR1656" s="80">
        <v>5097970.0000000056</v>
      </c>
      <c r="AS1656" s="82">
        <v>44197</v>
      </c>
      <c r="AT1656" s="82">
        <v>51501</v>
      </c>
      <c r="AU1656" s="81" t="s">
        <v>3661</v>
      </c>
      <c r="AV1656" s="80">
        <v>4894.92</v>
      </c>
      <c r="AW1656" s="80" t="e">
        <f t="shared" si="103"/>
        <v>#REF!</v>
      </c>
    </row>
    <row r="1657" spans="2:49" ht="15" customHeight="1">
      <c r="B1657" s="68">
        <v>1647</v>
      </c>
      <c r="C1657" s="68">
        <v>2017</v>
      </c>
      <c r="D1657" s="69" t="s">
        <v>131</v>
      </c>
      <c r="E1657" s="68" t="s">
        <v>3336</v>
      </c>
      <c r="F1657" s="68" t="s">
        <v>4795</v>
      </c>
      <c r="G1657" s="69" t="s">
        <v>3337</v>
      </c>
      <c r="H1657" s="69" t="s">
        <v>2992</v>
      </c>
      <c r="I1657" s="87">
        <v>4128563000110</v>
      </c>
      <c r="J1657" s="69" t="s">
        <v>3338</v>
      </c>
      <c r="K1657" s="70" t="s">
        <v>3341</v>
      </c>
      <c r="L1657" s="69" t="s">
        <v>3342</v>
      </c>
      <c r="M1657" s="69" t="s">
        <v>4533</v>
      </c>
      <c r="N1657" s="69" t="s">
        <v>83</v>
      </c>
      <c r="O1657" s="69" t="s">
        <v>2378</v>
      </c>
      <c r="P1657" s="69" t="s">
        <v>2379</v>
      </c>
      <c r="Q1657" s="69" t="s">
        <v>82</v>
      </c>
      <c r="R1657" s="72">
        <v>174346010</v>
      </c>
      <c r="S1657" s="88" t="e">
        <f t="shared" si="100"/>
        <v>#REF!</v>
      </c>
      <c r="T1657" s="71">
        <v>30</v>
      </c>
      <c r="U1657" s="71"/>
      <c r="V1657" s="71"/>
      <c r="W1657" s="71">
        <v>37.497999999999998</v>
      </c>
      <c r="X1657" s="71">
        <v>7.9</v>
      </c>
      <c r="Y1657" s="89">
        <v>0.1</v>
      </c>
      <c r="Z1657" s="90">
        <v>40</v>
      </c>
      <c r="AA1657" s="90">
        <v>40</v>
      </c>
      <c r="AB1657" s="90">
        <v>40</v>
      </c>
      <c r="AC1657" s="71">
        <v>7.8999999999999986</v>
      </c>
      <c r="AD1657" s="71">
        <v>7.8999999999999986</v>
      </c>
      <c r="AE1657" s="71">
        <v>7.8999999999999986</v>
      </c>
      <c r="AF1657" s="71">
        <v>7.8999999999999986</v>
      </c>
      <c r="AG1657" s="71">
        <v>7.8999999999999986</v>
      </c>
      <c r="AH1657" s="71">
        <v>1385028</v>
      </c>
      <c r="AI1657" s="72">
        <v>145.49</v>
      </c>
      <c r="AJ1657" s="72" t="s">
        <v>4789</v>
      </c>
      <c r="AK1657" s="72">
        <v>0</v>
      </c>
      <c r="AL1657" s="72">
        <v>0</v>
      </c>
      <c r="AM1657" s="72">
        <v>201507723.72000003</v>
      </c>
      <c r="AN1657" s="72" t="e">
        <f t="shared" si="101"/>
        <v>#REF!</v>
      </c>
      <c r="AO1657" s="72" t="e">
        <f t="shared" si="102"/>
        <v>#REF!</v>
      </c>
      <c r="AP1657" s="72">
        <v>10068490.000000004</v>
      </c>
      <c r="AQ1657" s="72">
        <v>10068490.000000004</v>
      </c>
      <c r="AR1657" s="72">
        <v>10068490.000000004</v>
      </c>
      <c r="AS1657" s="74">
        <v>44197</v>
      </c>
      <c r="AT1657" s="74">
        <v>51501</v>
      </c>
      <c r="AU1657" s="73" t="s">
        <v>3661</v>
      </c>
      <c r="AV1657" s="72">
        <v>4894.92</v>
      </c>
      <c r="AW1657" s="72" t="e">
        <f t="shared" si="103"/>
        <v>#REF!</v>
      </c>
    </row>
    <row r="1658" spans="2:49" ht="15" customHeight="1">
      <c r="B1658" s="75">
        <v>1648</v>
      </c>
      <c r="C1658" s="75">
        <v>2017</v>
      </c>
      <c r="D1658" s="76" t="s">
        <v>131</v>
      </c>
      <c r="E1658" s="75" t="s">
        <v>3336</v>
      </c>
      <c r="F1658" s="75" t="s">
        <v>4795</v>
      </c>
      <c r="G1658" s="76" t="s">
        <v>3337</v>
      </c>
      <c r="H1658" s="76" t="s">
        <v>2992</v>
      </c>
      <c r="I1658" s="77">
        <v>4128563000110</v>
      </c>
      <c r="J1658" s="76" t="s">
        <v>3338</v>
      </c>
      <c r="K1658" s="78" t="s">
        <v>3343</v>
      </c>
      <c r="L1658" s="76" t="s">
        <v>3344</v>
      </c>
      <c r="M1658" s="76" t="s">
        <v>4533</v>
      </c>
      <c r="N1658" s="76" t="s">
        <v>83</v>
      </c>
      <c r="O1658" s="76" t="s">
        <v>2378</v>
      </c>
      <c r="P1658" s="76" t="s">
        <v>2379</v>
      </c>
      <c r="Q1658" s="76" t="s">
        <v>82</v>
      </c>
      <c r="R1658" s="80">
        <v>174346010</v>
      </c>
      <c r="S1658" s="91" t="e">
        <f t="shared" si="100"/>
        <v>#REF!</v>
      </c>
      <c r="T1658" s="79">
        <v>30</v>
      </c>
      <c r="U1658" s="79"/>
      <c r="V1658" s="79"/>
      <c r="W1658" s="79">
        <v>37.497999999999998</v>
      </c>
      <c r="X1658" s="79">
        <v>7.9</v>
      </c>
      <c r="Y1658" s="92">
        <v>0.1</v>
      </c>
      <c r="Z1658" s="93">
        <v>40</v>
      </c>
      <c r="AA1658" s="93">
        <v>40</v>
      </c>
      <c r="AB1658" s="93">
        <v>40</v>
      </c>
      <c r="AC1658" s="79">
        <v>7.8999999999999986</v>
      </c>
      <c r="AD1658" s="79">
        <v>7.8999999999999986</v>
      </c>
      <c r="AE1658" s="79">
        <v>7.8999999999999986</v>
      </c>
      <c r="AF1658" s="79">
        <v>7.8999999999999986</v>
      </c>
      <c r="AG1658" s="79">
        <v>7.8999999999999986</v>
      </c>
      <c r="AH1658" s="79">
        <v>1385028</v>
      </c>
      <c r="AI1658" s="80">
        <v>146.66</v>
      </c>
      <c r="AJ1658" s="80" t="s">
        <v>4789</v>
      </c>
      <c r="AK1658" s="80">
        <v>0</v>
      </c>
      <c r="AL1658" s="80">
        <v>0</v>
      </c>
      <c r="AM1658" s="80">
        <v>203128206.48000002</v>
      </c>
      <c r="AN1658" s="80" t="e">
        <f t="shared" si="101"/>
        <v>#REF!</v>
      </c>
      <c r="AO1658" s="80" t="e">
        <f t="shared" si="102"/>
        <v>#REF!</v>
      </c>
      <c r="AP1658" s="80">
        <v>10149458.999999994</v>
      </c>
      <c r="AQ1658" s="80">
        <v>10149458.999999994</v>
      </c>
      <c r="AR1658" s="80">
        <v>10149458.999999994</v>
      </c>
      <c r="AS1658" s="82">
        <v>44197</v>
      </c>
      <c r="AT1658" s="82">
        <v>51501</v>
      </c>
      <c r="AU1658" s="81" t="s">
        <v>3661</v>
      </c>
      <c r="AV1658" s="80">
        <v>4894.92</v>
      </c>
      <c r="AW1658" s="80" t="e">
        <f t="shared" si="103"/>
        <v>#REF!</v>
      </c>
    </row>
    <row r="1659" spans="2:49" ht="15" customHeight="1">
      <c r="B1659" s="68">
        <v>1649</v>
      </c>
      <c r="C1659" s="68">
        <v>2017</v>
      </c>
      <c r="D1659" s="69" t="s">
        <v>131</v>
      </c>
      <c r="E1659" s="68" t="s">
        <v>3336</v>
      </c>
      <c r="F1659" s="68" t="s">
        <v>4795</v>
      </c>
      <c r="G1659" s="69" t="s">
        <v>3337</v>
      </c>
      <c r="H1659" s="69" t="s">
        <v>3345</v>
      </c>
      <c r="I1659" s="87">
        <v>85000000000000</v>
      </c>
      <c r="J1659" s="69" t="s">
        <v>3338</v>
      </c>
      <c r="K1659" s="70" t="s">
        <v>3346</v>
      </c>
      <c r="L1659" s="69" t="s">
        <v>3347</v>
      </c>
      <c r="M1659" s="69" t="s">
        <v>4533</v>
      </c>
      <c r="N1659" s="69" t="s">
        <v>204</v>
      </c>
      <c r="O1659" s="69" t="s">
        <v>2378</v>
      </c>
      <c r="P1659" s="69" t="s">
        <v>2379</v>
      </c>
      <c r="Q1659" s="69" t="s">
        <v>28</v>
      </c>
      <c r="R1659" s="72">
        <v>243678800</v>
      </c>
      <c r="S1659" s="88" t="e">
        <f t="shared" si="100"/>
        <v>#REF!</v>
      </c>
      <c r="T1659" s="71">
        <v>30</v>
      </c>
      <c r="U1659" s="71"/>
      <c r="V1659" s="71"/>
      <c r="W1659" s="71">
        <v>48.478000000000002</v>
      </c>
      <c r="X1659" s="71">
        <v>10.199999999999999</v>
      </c>
      <c r="Y1659" s="89">
        <v>0.1</v>
      </c>
      <c r="Z1659" s="90">
        <v>99</v>
      </c>
      <c r="AA1659" s="90">
        <v>99</v>
      </c>
      <c r="AB1659" s="90">
        <v>99</v>
      </c>
      <c r="AC1659" s="71">
        <v>9.9000000000000021</v>
      </c>
      <c r="AD1659" s="71">
        <v>9.9000000000000021</v>
      </c>
      <c r="AE1659" s="71">
        <v>9.9000000000000021</v>
      </c>
      <c r="AF1659" s="71">
        <v>9.9000000000000021</v>
      </c>
      <c r="AG1659" s="71">
        <v>9.9000000000000021</v>
      </c>
      <c r="AH1659" s="71">
        <v>1735667.9999999998</v>
      </c>
      <c r="AI1659" s="72">
        <v>146.66999999999999</v>
      </c>
      <c r="AJ1659" s="72" t="s">
        <v>4789</v>
      </c>
      <c r="AK1659" s="72">
        <v>0</v>
      </c>
      <c r="AL1659" s="72">
        <v>0</v>
      </c>
      <c r="AM1659" s="72">
        <v>254570425.55999997</v>
      </c>
      <c r="AN1659" s="72" t="e">
        <f t="shared" si="101"/>
        <v>#REF!</v>
      </c>
      <c r="AO1659" s="72" t="e">
        <f t="shared" si="102"/>
        <v>#REF!</v>
      </c>
      <c r="AP1659" s="72">
        <v>12719808.999999996</v>
      </c>
      <c r="AQ1659" s="72">
        <v>12719808.999999996</v>
      </c>
      <c r="AR1659" s="72">
        <v>12719808.999999996</v>
      </c>
      <c r="AS1659" s="74">
        <v>44197</v>
      </c>
      <c r="AT1659" s="74">
        <v>51501</v>
      </c>
      <c r="AU1659" s="73" t="s">
        <v>3661</v>
      </c>
      <c r="AV1659" s="72">
        <v>4894.92</v>
      </c>
      <c r="AW1659" s="72" t="e">
        <f t="shared" si="103"/>
        <v>#REF!</v>
      </c>
    </row>
    <row r="1660" spans="2:49" ht="15" customHeight="1">
      <c r="B1660" s="75">
        <v>1650</v>
      </c>
      <c r="C1660" s="75">
        <v>2017</v>
      </c>
      <c r="D1660" s="76" t="s">
        <v>131</v>
      </c>
      <c r="E1660" s="75" t="s">
        <v>3336</v>
      </c>
      <c r="F1660" s="75" t="s">
        <v>4795</v>
      </c>
      <c r="G1660" s="76" t="s">
        <v>3337</v>
      </c>
      <c r="H1660" s="76" t="s">
        <v>3345</v>
      </c>
      <c r="I1660" s="77">
        <v>85000000000000</v>
      </c>
      <c r="J1660" s="76" t="s">
        <v>3338</v>
      </c>
      <c r="K1660" s="78" t="s">
        <v>3348</v>
      </c>
      <c r="L1660" s="76" t="s">
        <v>3349</v>
      </c>
      <c r="M1660" s="76" t="s">
        <v>4533</v>
      </c>
      <c r="N1660" s="76" t="s">
        <v>204</v>
      </c>
      <c r="O1660" s="76" t="s">
        <v>2378</v>
      </c>
      <c r="P1660" s="76" t="s">
        <v>2379</v>
      </c>
      <c r="Q1660" s="76" t="s">
        <v>28</v>
      </c>
      <c r="R1660" s="80">
        <v>243678800</v>
      </c>
      <c r="S1660" s="91" t="e">
        <f t="shared" si="100"/>
        <v>#REF!</v>
      </c>
      <c r="T1660" s="79">
        <v>30</v>
      </c>
      <c r="U1660" s="79"/>
      <c r="V1660" s="79"/>
      <c r="W1660" s="79">
        <v>48.478000000000002</v>
      </c>
      <c r="X1660" s="79">
        <v>10.199999999999999</v>
      </c>
      <c r="Y1660" s="92">
        <v>0.1</v>
      </c>
      <c r="Z1660" s="93">
        <v>99</v>
      </c>
      <c r="AA1660" s="93">
        <v>99</v>
      </c>
      <c r="AB1660" s="93">
        <v>99</v>
      </c>
      <c r="AC1660" s="79">
        <v>9.9000000000000021</v>
      </c>
      <c r="AD1660" s="79">
        <v>9.9000000000000021</v>
      </c>
      <c r="AE1660" s="79">
        <v>9.9000000000000021</v>
      </c>
      <c r="AF1660" s="79">
        <v>9.9000000000000021</v>
      </c>
      <c r="AG1660" s="79">
        <v>9.9000000000000021</v>
      </c>
      <c r="AH1660" s="79">
        <v>1735667.9999999998</v>
      </c>
      <c r="AI1660" s="80">
        <v>146.66999999999999</v>
      </c>
      <c r="AJ1660" s="80" t="s">
        <v>4789</v>
      </c>
      <c r="AK1660" s="80">
        <v>0</v>
      </c>
      <c r="AL1660" s="80">
        <v>0</v>
      </c>
      <c r="AM1660" s="80">
        <v>254570425.55999997</v>
      </c>
      <c r="AN1660" s="80" t="e">
        <f t="shared" si="101"/>
        <v>#REF!</v>
      </c>
      <c r="AO1660" s="80" t="e">
        <f t="shared" si="102"/>
        <v>#REF!</v>
      </c>
      <c r="AP1660" s="80">
        <v>12719808.999999996</v>
      </c>
      <c r="AQ1660" s="80">
        <v>12719808.999999996</v>
      </c>
      <c r="AR1660" s="80">
        <v>12719808.999999996</v>
      </c>
      <c r="AS1660" s="82">
        <v>44197</v>
      </c>
      <c r="AT1660" s="82">
        <v>51501</v>
      </c>
      <c r="AU1660" s="81" t="s">
        <v>3661</v>
      </c>
      <c r="AV1660" s="80">
        <v>4894.92</v>
      </c>
      <c r="AW1660" s="80" t="e">
        <f t="shared" si="103"/>
        <v>#REF!</v>
      </c>
    </row>
    <row r="1661" spans="2:49" ht="15" customHeight="1">
      <c r="B1661" s="68">
        <v>1651</v>
      </c>
      <c r="C1661" s="68">
        <v>2017</v>
      </c>
      <c r="D1661" s="69" t="s">
        <v>131</v>
      </c>
      <c r="E1661" s="68" t="s">
        <v>3336</v>
      </c>
      <c r="F1661" s="68" t="s">
        <v>4795</v>
      </c>
      <c r="G1661" s="69" t="s">
        <v>3337</v>
      </c>
      <c r="H1661" s="69" t="s">
        <v>3345</v>
      </c>
      <c r="I1661" s="87">
        <v>85000000000000</v>
      </c>
      <c r="J1661" s="69" t="s">
        <v>3338</v>
      </c>
      <c r="K1661" s="70" t="s">
        <v>3350</v>
      </c>
      <c r="L1661" s="69" t="s">
        <v>3351</v>
      </c>
      <c r="M1661" s="69" t="s">
        <v>4533</v>
      </c>
      <c r="N1661" s="69" t="s">
        <v>204</v>
      </c>
      <c r="O1661" s="69" t="s">
        <v>2378</v>
      </c>
      <c r="P1661" s="69" t="s">
        <v>2379</v>
      </c>
      <c r="Q1661" s="69" t="s">
        <v>28</v>
      </c>
      <c r="R1661" s="72">
        <v>243678800</v>
      </c>
      <c r="S1661" s="88" t="e">
        <f t="shared" si="100"/>
        <v>#REF!</v>
      </c>
      <c r="T1661" s="71">
        <v>30</v>
      </c>
      <c r="U1661" s="71"/>
      <c r="V1661" s="71"/>
      <c r="W1661" s="71">
        <v>48.478000000000002</v>
      </c>
      <c r="X1661" s="71">
        <v>10.199999999999999</v>
      </c>
      <c r="Y1661" s="89">
        <v>0.1</v>
      </c>
      <c r="Z1661" s="90">
        <v>99</v>
      </c>
      <c r="AA1661" s="90">
        <v>99</v>
      </c>
      <c r="AB1661" s="90">
        <v>99</v>
      </c>
      <c r="AC1661" s="71">
        <v>9.9000000000000021</v>
      </c>
      <c r="AD1661" s="71">
        <v>9.9000000000000021</v>
      </c>
      <c r="AE1661" s="71">
        <v>9.9000000000000021</v>
      </c>
      <c r="AF1661" s="71">
        <v>9.9000000000000021</v>
      </c>
      <c r="AG1661" s="71">
        <v>9.9000000000000021</v>
      </c>
      <c r="AH1661" s="71">
        <v>1735667.9999999998</v>
      </c>
      <c r="AI1661" s="72">
        <v>146.66999999999999</v>
      </c>
      <c r="AJ1661" s="72" t="s">
        <v>4789</v>
      </c>
      <c r="AK1661" s="72">
        <v>0</v>
      </c>
      <c r="AL1661" s="72">
        <v>0</v>
      </c>
      <c r="AM1661" s="72">
        <v>254570425.55999997</v>
      </c>
      <c r="AN1661" s="72" t="e">
        <f t="shared" si="101"/>
        <v>#REF!</v>
      </c>
      <c r="AO1661" s="72" t="e">
        <f t="shared" si="102"/>
        <v>#REF!</v>
      </c>
      <c r="AP1661" s="72">
        <v>12719808.999999996</v>
      </c>
      <c r="AQ1661" s="72">
        <v>12719808.999999996</v>
      </c>
      <c r="AR1661" s="72">
        <v>12719808.999999996</v>
      </c>
      <c r="AS1661" s="74">
        <v>44197</v>
      </c>
      <c r="AT1661" s="74">
        <v>51501</v>
      </c>
      <c r="AU1661" s="73" t="s">
        <v>3661</v>
      </c>
      <c r="AV1661" s="72">
        <v>4894.92</v>
      </c>
      <c r="AW1661" s="72" t="e">
        <f t="shared" si="103"/>
        <v>#REF!</v>
      </c>
    </row>
    <row r="1662" spans="2:49" ht="15" customHeight="1">
      <c r="B1662" s="75">
        <v>1652</v>
      </c>
      <c r="C1662" s="75">
        <v>2017</v>
      </c>
      <c r="D1662" s="76" t="s">
        <v>131</v>
      </c>
      <c r="E1662" s="75" t="s">
        <v>3336</v>
      </c>
      <c r="F1662" s="75" t="s">
        <v>4795</v>
      </c>
      <c r="G1662" s="76" t="s">
        <v>3337</v>
      </c>
      <c r="H1662" s="76" t="s">
        <v>3345</v>
      </c>
      <c r="I1662" s="77">
        <v>85000000000000</v>
      </c>
      <c r="J1662" s="76" t="s">
        <v>3338</v>
      </c>
      <c r="K1662" s="78" t="s">
        <v>3352</v>
      </c>
      <c r="L1662" s="76" t="s">
        <v>3353</v>
      </c>
      <c r="M1662" s="76" t="s">
        <v>4533</v>
      </c>
      <c r="N1662" s="76" t="s">
        <v>204</v>
      </c>
      <c r="O1662" s="76" t="s">
        <v>2378</v>
      </c>
      <c r="P1662" s="76" t="s">
        <v>2379</v>
      </c>
      <c r="Q1662" s="76" t="s">
        <v>28</v>
      </c>
      <c r="R1662" s="80">
        <v>243678800</v>
      </c>
      <c r="S1662" s="91" t="e">
        <f t="shared" si="100"/>
        <v>#REF!</v>
      </c>
      <c r="T1662" s="79">
        <v>30</v>
      </c>
      <c r="U1662" s="79"/>
      <c r="V1662" s="79"/>
      <c r="W1662" s="79">
        <v>48.478000000000002</v>
      </c>
      <c r="X1662" s="79">
        <v>10.199999999999999</v>
      </c>
      <c r="Y1662" s="92">
        <v>0.1</v>
      </c>
      <c r="Z1662" s="93">
        <v>99</v>
      </c>
      <c r="AA1662" s="93">
        <v>99</v>
      </c>
      <c r="AB1662" s="93">
        <v>99</v>
      </c>
      <c r="AC1662" s="79">
        <v>9.9000000000000021</v>
      </c>
      <c r="AD1662" s="79">
        <v>9.9000000000000021</v>
      </c>
      <c r="AE1662" s="79">
        <v>9.9000000000000021</v>
      </c>
      <c r="AF1662" s="79">
        <v>9.9000000000000021</v>
      </c>
      <c r="AG1662" s="79">
        <v>9.9000000000000021</v>
      </c>
      <c r="AH1662" s="79">
        <v>1735667.9999999998</v>
      </c>
      <c r="AI1662" s="80">
        <v>146.66999999999999</v>
      </c>
      <c r="AJ1662" s="80" t="s">
        <v>4789</v>
      </c>
      <c r="AK1662" s="80">
        <v>0</v>
      </c>
      <c r="AL1662" s="80">
        <v>0</v>
      </c>
      <c r="AM1662" s="80">
        <v>254570425.55999997</v>
      </c>
      <c r="AN1662" s="80" t="e">
        <f t="shared" si="101"/>
        <v>#REF!</v>
      </c>
      <c r="AO1662" s="80" t="e">
        <f t="shared" si="102"/>
        <v>#REF!</v>
      </c>
      <c r="AP1662" s="80">
        <v>12719808.999999996</v>
      </c>
      <c r="AQ1662" s="80">
        <v>12719808.999999996</v>
      </c>
      <c r="AR1662" s="80">
        <v>12719808.999999996</v>
      </c>
      <c r="AS1662" s="82">
        <v>44197</v>
      </c>
      <c r="AT1662" s="82">
        <v>51501</v>
      </c>
      <c r="AU1662" s="81" t="s">
        <v>3661</v>
      </c>
      <c r="AV1662" s="80">
        <v>4894.92</v>
      </c>
      <c r="AW1662" s="80" t="e">
        <f t="shared" si="103"/>
        <v>#REF!</v>
      </c>
    </row>
    <row r="1663" spans="2:49" ht="15" customHeight="1">
      <c r="B1663" s="68">
        <v>1653</v>
      </c>
      <c r="C1663" s="68">
        <v>2017</v>
      </c>
      <c r="D1663" s="69" t="s">
        <v>131</v>
      </c>
      <c r="E1663" s="68" t="s">
        <v>3336</v>
      </c>
      <c r="F1663" s="68" t="s">
        <v>4795</v>
      </c>
      <c r="G1663" s="69" t="s">
        <v>3337</v>
      </c>
      <c r="H1663" s="69" t="s">
        <v>3345</v>
      </c>
      <c r="I1663" s="87">
        <v>85000000000000</v>
      </c>
      <c r="J1663" s="69" t="s">
        <v>3338</v>
      </c>
      <c r="K1663" s="70" t="s">
        <v>3354</v>
      </c>
      <c r="L1663" s="69" t="s">
        <v>3355</v>
      </c>
      <c r="M1663" s="69" t="s">
        <v>4533</v>
      </c>
      <c r="N1663" s="69" t="s">
        <v>204</v>
      </c>
      <c r="O1663" s="69" t="s">
        <v>2378</v>
      </c>
      <c r="P1663" s="69" t="s">
        <v>2379</v>
      </c>
      <c r="Q1663" s="69" t="s">
        <v>28</v>
      </c>
      <c r="R1663" s="72">
        <v>243678800</v>
      </c>
      <c r="S1663" s="88" t="e">
        <f t="shared" si="100"/>
        <v>#REF!</v>
      </c>
      <c r="T1663" s="71">
        <v>30</v>
      </c>
      <c r="U1663" s="71"/>
      <c r="V1663" s="71"/>
      <c r="W1663" s="71">
        <v>48.478000000000002</v>
      </c>
      <c r="X1663" s="71">
        <v>10.199999999999999</v>
      </c>
      <c r="Y1663" s="89">
        <v>0.1</v>
      </c>
      <c r="Z1663" s="90">
        <v>99</v>
      </c>
      <c r="AA1663" s="90">
        <v>99</v>
      </c>
      <c r="AB1663" s="90">
        <v>99</v>
      </c>
      <c r="AC1663" s="71">
        <v>9.9000000000000021</v>
      </c>
      <c r="AD1663" s="71">
        <v>9.9000000000000021</v>
      </c>
      <c r="AE1663" s="71">
        <v>9.9000000000000021</v>
      </c>
      <c r="AF1663" s="71">
        <v>9.9000000000000021</v>
      </c>
      <c r="AG1663" s="71">
        <v>9.9000000000000021</v>
      </c>
      <c r="AH1663" s="71">
        <v>1735667.9999999998</v>
      </c>
      <c r="AI1663" s="72">
        <v>146.66999999999999</v>
      </c>
      <c r="AJ1663" s="72" t="s">
        <v>4789</v>
      </c>
      <c r="AK1663" s="72">
        <v>0</v>
      </c>
      <c r="AL1663" s="72">
        <v>0</v>
      </c>
      <c r="AM1663" s="72">
        <v>254570425.55999997</v>
      </c>
      <c r="AN1663" s="72" t="e">
        <f t="shared" si="101"/>
        <v>#REF!</v>
      </c>
      <c r="AO1663" s="72" t="e">
        <f t="shared" si="102"/>
        <v>#REF!</v>
      </c>
      <c r="AP1663" s="72">
        <v>12719808.999999996</v>
      </c>
      <c r="AQ1663" s="72">
        <v>12719808.999999996</v>
      </c>
      <c r="AR1663" s="72">
        <v>12719808.999999996</v>
      </c>
      <c r="AS1663" s="74">
        <v>44197</v>
      </c>
      <c r="AT1663" s="74">
        <v>51501</v>
      </c>
      <c r="AU1663" s="73" t="s">
        <v>3661</v>
      </c>
      <c r="AV1663" s="72">
        <v>4894.92</v>
      </c>
      <c r="AW1663" s="72" t="e">
        <f t="shared" si="103"/>
        <v>#REF!</v>
      </c>
    </row>
    <row r="1664" spans="2:49" ht="15" customHeight="1">
      <c r="B1664" s="75">
        <v>1654</v>
      </c>
      <c r="C1664" s="75">
        <v>2017</v>
      </c>
      <c r="D1664" s="76" t="s">
        <v>131</v>
      </c>
      <c r="E1664" s="75" t="s">
        <v>3336</v>
      </c>
      <c r="F1664" s="75" t="s">
        <v>4795</v>
      </c>
      <c r="G1664" s="76" t="s">
        <v>3337</v>
      </c>
      <c r="H1664" s="76" t="s">
        <v>3345</v>
      </c>
      <c r="I1664" s="77">
        <v>85000000000000</v>
      </c>
      <c r="J1664" s="76" t="s">
        <v>3338</v>
      </c>
      <c r="K1664" s="78" t="s">
        <v>3356</v>
      </c>
      <c r="L1664" s="76" t="s">
        <v>3357</v>
      </c>
      <c r="M1664" s="76" t="s">
        <v>4533</v>
      </c>
      <c r="N1664" s="76" t="s">
        <v>204</v>
      </c>
      <c r="O1664" s="76" t="s">
        <v>2378</v>
      </c>
      <c r="P1664" s="76" t="s">
        <v>2379</v>
      </c>
      <c r="Q1664" s="76" t="s">
        <v>28</v>
      </c>
      <c r="R1664" s="80">
        <v>243678800</v>
      </c>
      <c r="S1664" s="91" t="e">
        <f t="shared" si="100"/>
        <v>#REF!</v>
      </c>
      <c r="T1664" s="79">
        <v>30</v>
      </c>
      <c r="U1664" s="79"/>
      <c r="V1664" s="79"/>
      <c r="W1664" s="79">
        <v>48.478000000000002</v>
      </c>
      <c r="X1664" s="79">
        <v>10.199999999999999</v>
      </c>
      <c r="Y1664" s="92">
        <v>0.1</v>
      </c>
      <c r="Z1664" s="93">
        <v>99</v>
      </c>
      <c r="AA1664" s="93">
        <v>99</v>
      </c>
      <c r="AB1664" s="93">
        <v>99</v>
      </c>
      <c r="AC1664" s="79">
        <v>9.9000000000000021</v>
      </c>
      <c r="AD1664" s="79">
        <v>9.9000000000000021</v>
      </c>
      <c r="AE1664" s="79">
        <v>9.9000000000000021</v>
      </c>
      <c r="AF1664" s="79">
        <v>9.9000000000000021</v>
      </c>
      <c r="AG1664" s="79">
        <v>9.9000000000000021</v>
      </c>
      <c r="AH1664" s="79">
        <v>1735667.9999999998</v>
      </c>
      <c r="AI1664" s="80">
        <v>145.99</v>
      </c>
      <c r="AJ1664" s="80" t="s">
        <v>4789</v>
      </c>
      <c r="AK1664" s="80">
        <v>0</v>
      </c>
      <c r="AL1664" s="80">
        <v>0</v>
      </c>
      <c r="AM1664" s="80">
        <v>253390171.32000002</v>
      </c>
      <c r="AN1664" s="80" t="e">
        <f t="shared" si="101"/>
        <v>#REF!</v>
      </c>
      <c r="AO1664" s="80" t="e">
        <f t="shared" si="102"/>
        <v>#REF!</v>
      </c>
      <c r="AP1664" s="80">
        <v>12660837.000000007</v>
      </c>
      <c r="AQ1664" s="80">
        <v>12660837.000000007</v>
      </c>
      <c r="AR1664" s="80">
        <v>12660837.000000007</v>
      </c>
      <c r="AS1664" s="82">
        <v>44197</v>
      </c>
      <c r="AT1664" s="82">
        <v>51501</v>
      </c>
      <c r="AU1664" s="81" t="s">
        <v>3661</v>
      </c>
      <c r="AV1664" s="80">
        <v>4894.92</v>
      </c>
      <c r="AW1664" s="80" t="e">
        <f t="shared" si="103"/>
        <v>#REF!</v>
      </c>
    </row>
    <row r="1665" spans="2:49" ht="15" customHeight="1">
      <c r="B1665" s="68">
        <v>1655</v>
      </c>
      <c r="C1665" s="68">
        <v>2017</v>
      </c>
      <c r="D1665" s="69" t="s">
        <v>131</v>
      </c>
      <c r="E1665" s="68" t="s">
        <v>3336</v>
      </c>
      <c r="F1665" s="68" t="s">
        <v>4795</v>
      </c>
      <c r="G1665" s="69" t="s">
        <v>3337</v>
      </c>
      <c r="H1665" s="69" t="s">
        <v>3345</v>
      </c>
      <c r="I1665" s="87">
        <v>85000000000000</v>
      </c>
      <c r="J1665" s="69" t="s">
        <v>3338</v>
      </c>
      <c r="K1665" s="70" t="s">
        <v>3358</v>
      </c>
      <c r="L1665" s="69" t="s">
        <v>3359</v>
      </c>
      <c r="M1665" s="69" t="s">
        <v>4533</v>
      </c>
      <c r="N1665" s="69" t="s">
        <v>204</v>
      </c>
      <c r="O1665" s="69" t="s">
        <v>2378</v>
      </c>
      <c r="P1665" s="69" t="s">
        <v>2379</v>
      </c>
      <c r="Q1665" s="69" t="s">
        <v>28</v>
      </c>
      <c r="R1665" s="72">
        <v>243678800</v>
      </c>
      <c r="S1665" s="88" t="e">
        <f t="shared" si="100"/>
        <v>#REF!</v>
      </c>
      <c r="T1665" s="71">
        <v>30</v>
      </c>
      <c r="U1665" s="71"/>
      <c r="V1665" s="71"/>
      <c r="W1665" s="71">
        <v>48.478000000000002</v>
      </c>
      <c r="X1665" s="71">
        <v>10.199999999999999</v>
      </c>
      <c r="Y1665" s="89">
        <v>0.1</v>
      </c>
      <c r="Z1665" s="90">
        <v>99</v>
      </c>
      <c r="AA1665" s="90">
        <v>99</v>
      </c>
      <c r="AB1665" s="90">
        <v>99</v>
      </c>
      <c r="AC1665" s="71">
        <v>9.9000000000000021</v>
      </c>
      <c r="AD1665" s="71">
        <v>9.9000000000000021</v>
      </c>
      <c r="AE1665" s="71">
        <v>9.9000000000000021</v>
      </c>
      <c r="AF1665" s="71">
        <v>9.9000000000000021</v>
      </c>
      <c r="AG1665" s="71">
        <v>9.9000000000000021</v>
      </c>
      <c r="AH1665" s="71">
        <v>1735667.9999999998</v>
      </c>
      <c r="AI1665" s="72">
        <v>145</v>
      </c>
      <c r="AJ1665" s="72" t="s">
        <v>4789</v>
      </c>
      <c r="AK1665" s="72">
        <v>0</v>
      </c>
      <c r="AL1665" s="72">
        <v>0</v>
      </c>
      <c r="AM1665" s="72">
        <v>251671860</v>
      </c>
      <c r="AN1665" s="72" t="e">
        <f t="shared" si="101"/>
        <v>#REF!</v>
      </c>
      <c r="AO1665" s="72" t="e">
        <f t="shared" si="102"/>
        <v>#REF!</v>
      </c>
      <c r="AP1665" s="72">
        <v>12574980.000000009</v>
      </c>
      <c r="AQ1665" s="72">
        <v>12574980.000000009</v>
      </c>
      <c r="AR1665" s="72">
        <v>12574980.000000009</v>
      </c>
      <c r="AS1665" s="74">
        <v>44197</v>
      </c>
      <c r="AT1665" s="74">
        <v>51501</v>
      </c>
      <c r="AU1665" s="73" t="s">
        <v>3661</v>
      </c>
      <c r="AV1665" s="72">
        <v>4894.92</v>
      </c>
      <c r="AW1665" s="72" t="e">
        <f t="shared" si="103"/>
        <v>#REF!</v>
      </c>
    </row>
    <row r="1666" spans="2:49" ht="15" customHeight="1">
      <c r="B1666" s="75">
        <v>1656</v>
      </c>
      <c r="C1666" s="75">
        <v>2017</v>
      </c>
      <c r="D1666" s="76" t="s">
        <v>131</v>
      </c>
      <c r="E1666" s="75" t="s">
        <v>3336</v>
      </c>
      <c r="F1666" s="75" t="s">
        <v>4795</v>
      </c>
      <c r="G1666" s="76" t="s">
        <v>3337</v>
      </c>
      <c r="H1666" s="76" t="s">
        <v>3345</v>
      </c>
      <c r="I1666" s="77">
        <v>85000000000000</v>
      </c>
      <c r="J1666" s="76" t="s">
        <v>3338</v>
      </c>
      <c r="K1666" s="78" t="s">
        <v>3360</v>
      </c>
      <c r="L1666" s="76" t="s">
        <v>3361</v>
      </c>
      <c r="M1666" s="76" t="s">
        <v>4533</v>
      </c>
      <c r="N1666" s="76" t="s">
        <v>204</v>
      </c>
      <c r="O1666" s="76" t="s">
        <v>2378</v>
      </c>
      <c r="P1666" s="76" t="s">
        <v>2379</v>
      </c>
      <c r="Q1666" s="76" t="s">
        <v>28</v>
      </c>
      <c r="R1666" s="80">
        <v>243678800</v>
      </c>
      <c r="S1666" s="91" t="e">
        <f t="shared" si="100"/>
        <v>#REF!</v>
      </c>
      <c r="T1666" s="79">
        <v>30</v>
      </c>
      <c r="U1666" s="79"/>
      <c r="V1666" s="79"/>
      <c r="W1666" s="79">
        <v>48.478000000000002</v>
      </c>
      <c r="X1666" s="79">
        <v>10.199999999999999</v>
      </c>
      <c r="Y1666" s="92">
        <v>0.1</v>
      </c>
      <c r="Z1666" s="93">
        <v>99</v>
      </c>
      <c r="AA1666" s="93">
        <v>99</v>
      </c>
      <c r="AB1666" s="93">
        <v>99</v>
      </c>
      <c r="AC1666" s="79">
        <v>9.9000000000000021</v>
      </c>
      <c r="AD1666" s="79">
        <v>9.9000000000000021</v>
      </c>
      <c r="AE1666" s="79">
        <v>9.9000000000000021</v>
      </c>
      <c r="AF1666" s="79">
        <v>9.9000000000000021</v>
      </c>
      <c r="AG1666" s="79">
        <v>9.9000000000000021</v>
      </c>
      <c r="AH1666" s="79">
        <v>1735667.9999999998</v>
      </c>
      <c r="AI1666" s="80">
        <v>145.5</v>
      </c>
      <c r="AJ1666" s="80" t="s">
        <v>4789</v>
      </c>
      <c r="AK1666" s="80">
        <v>0</v>
      </c>
      <c r="AL1666" s="80">
        <v>0</v>
      </c>
      <c r="AM1666" s="80">
        <v>252539694</v>
      </c>
      <c r="AN1666" s="80" t="e">
        <f t="shared" si="101"/>
        <v>#REF!</v>
      </c>
      <c r="AO1666" s="80" t="e">
        <f t="shared" si="102"/>
        <v>#REF!</v>
      </c>
      <c r="AP1666" s="80">
        <v>12618342.000000004</v>
      </c>
      <c r="AQ1666" s="80">
        <v>12618342.000000004</v>
      </c>
      <c r="AR1666" s="80">
        <v>12618342.000000004</v>
      </c>
      <c r="AS1666" s="82">
        <v>44197</v>
      </c>
      <c r="AT1666" s="82">
        <v>51501</v>
      </c>
      <c r="AU1666" s="81" t="s">
        <v>3661</v>
      </c>
      <c r="AV1666" s="80">
        <v>4894.92</v>
      </c>
      <c r="AW1666" s="80" t="e">
        <f t="shared" si="103"/>
        <v>#REF!</v>
      </c>
    </row>
    <row r="1667" spans="2:49" ht="15" customHeight="1">
      <c r="B1667" s="68">
        <v>1657</v>
      </c>
      <c r="C1667" s="68">
        <v>2017</v>
      </c>
      <c r="D1667" s="69" t="s">
        <v>131</v>
      </c>
      <c r="E1667" s="68" t="s">
        <v>3336</v>
      </c>
      <c r="F1667" s="68" t="s">
        <v>4795</v>
      </c>
      <c r="G1667" s="69" t="s">
        <v>3337</v>
      </c>
      <c r="H1667" s="69" t="s">
        <v>3363</v>
      </c>
      <c r="I1667" s="87">
        <v>7244546000137</v>
      </c>
      <c r="J1667" s="69" t="s">
        <v>3362</v>
      </c>
      <c r="K1667" s="70" t="s">
        <v>3364</v>
      </c>
      <c r="L1667" s="69" t="s">
        <v>590</v>
      </c>
      <c r="M1667" s="69" t="s">
        <v>4533</v>
      </c>
      <c r="N1667" s="69" t="s">
        <v>268</v>
      </c>
      <c r="O1667" s="69" t="s">
        <v>3112</v>
      </c>
      <c r="P1667" s="69" t="s">
        <v>4570</v>
      </c>
      <c r="Q1667" s="69" t="s">
        <v>82</v>
      </c>
      <c r="R1667" s="72">
        <v>8078040</v>
      </c>
      <c r="S1667" s="88" t="e">
        <f t="shared" si="100"/>
        <v>#REF!</v>
      </c>
      <c r="T1667" s="71">
        <v>1.512</v>
      </c>
      <c r="U1667" s="71"/>
      <c r="V1667" s="71"/>
      <c r="W1667" s="71">
        <v>0</v>
      </c>
      <c r="X1667" s="71">
        <v>0.91</v>
      </c>
      <c r="Y1667" s="89">
        <v>0.1</v>
      </c>
      <c r="Z1667" s="90">
        <v>8</v>
      </c>
      <c r="AA1667" s="90">
        <v>8</v>
      </c>
      <c r="AB1667" s="90">
        <v>8</v>
      </c>
      <c r="AC1667" s="71">
        <v>0.79999999999999971</v>
      </c>
      <c r="AD1667" s="71">
        <v>0.79999999999999971</v>
      </c>
      <c r="AE1667" s="71">
        <v>0.79999999999999971</v>
      </c>
      <c r="AF1667" s="71">
        <v>0.79999999999999971</v>
      </c>
      <c r="AG1667" s="71">
        <v>0.79999999999999971</v>
      </c>
      <c r="AH1667" s="71">
        <v>210374.40000000002</v>
      </c>
      <c r="AI1667" s="72">
        <v>179</v>
      </c>
      <c r="AJ1667" s="72" t="s">
        <v>4789</v>
      </c>
      <c r="AK1667" s="72">
        <v>0</v>
      </c>
      <c r="AL1667" s="72">
        <v>0</v>
      </c>
      <c r="AM1667" s="72">
        <v>37657017.600000001</v>
      </c>
      <c r="AN1667" s="72" t="e">
        <f t="shared" si="101"/>
        <v>#REF!</v>
      </c>
      <c r="AO1667" s="72" t="e">
        <f t="shared" si="102"/>
        <v>#REF!</v>
      </c>
      <c r="AP1667" s="72">
        <v>0</v>
      </c>
      <c r="AQ1667" s="72">
        <v>0</v>
      </c>
      <c r="AR1667" s="72">
        <v>0</v>
      </c>
      <c r="AS1667" s="74">
        <v>44197</v>
      </c>
      <c r="AT1667" s="74">
        <v>55153</v>
      </c>
      <c r="AU1667" s="73" t="s">
        <v>3661</v>
      </c>
      <c r="AV1667" s="72">
        <v>4894.92</v>
      </c>
      <c r="AW1667" s="72" t="e">
        <f t="shared" si="103"/>
        <v>#REF!</v>
      </c>
    </row>
    <row r="1668" spans="2:49" ht="15" customHeight="1">
      <c r="B1668" s="75">
        <v>1658</v>
      </c>
      <c r="C1668" s="75">
        <v>2017</v>
      </c>
      <c r="D1668" s="76" t="s">
        <v>131</v>
      </c>
      <c r="E1668" s="75" t="s">
        <v>3336</v>
      </c>
      <c r="F1668" s="75" t="s">
        <v>4795</v>
      </c>
      <c r="G1668" s="76" t="s">
        <v>3337</v>
      </c>
      <c r="H1668" s="76" t="s">
        <v>3365</v>
      </c>
      <c r="I1668" s="77">
        <v>4547015000125</v>
      </c>
      <c r="J1668" s="76" t="s">
        <v>3362</v>
      </c>
      <c r="K1668" s="78" t="s">
        <v>3366</v>
      </c>
      <c r="L1668" s="76" t="s">
        <v>3367</v>
      </c>
      <c r="M1668" s="76" t="s">
        <v>4533</v>
      </c>
      <c r="N1668" s="76" t="s">
        <v>265</v>
      </c>
      <c r="O1668" s="76" t="s">
        <v>229</v>
      </c>
      <c r="P1668" s="76" t="s">
        <v>4571</v>
      </c>
      <c r="Q1668" s="76" t="s">
        <v>82</v>
      </c>
      <c r="R1668" s="80">
        <v>23022300</v>
      </c>
      <c r="S1668" s="91" t="e">
        <f t="shared" si="100"/>
        <v>#REF!</v>
      </c>
      <c r="T1668" s="79">
        <v>10</v>
      </c>
      <c r="U1668" s="79"/>
      <c r="V1668" s="79"/>
      <c r="W1668" s="79">
        <v>0</v>
      </c>
      <c r="X1668" s="79">
        <v>8.59</v>
      </c>
      <c r="Y1668" s="92">
        <v>0.1</v>
      </c>
      <c r="Z1668" s="93">
        <v>50</v>
      </c>
      <c r="AA1668" s="93">
        <v>50</v>
      </c>
      <c r="AB1668" s="93">
        <v>50</v>
      </c>
      <c r="AC1668" s="79">
        <v>4.9999999999999938</v>
      </c>
      <c r="AD1668" s="79">
        <v>4.9999999999999938</v>
      </c>
      <c r="AE1668" s="79">
        <v>4.9999999999999938</v>
      </c>
      <c r="AF1668" s="79">
        <v>4.9999999999999938</v>
      </c>
      <c r="AG1668" s="79">
        <v>4.9999999999999938</v>
      </c>
      <c r="AH1668" s="79">
        <v>1314840</v>
      </c>
      <c r="AI1668" s="80">
        <v>182.05</v>
      </c>
      <c r="AJ1668" s="80" t="s">
        <v>4789</v>
      </c>
      <c r="AK1668" s="80">
        <v>0</v>
      </c>
      <c r="AL1668" s="80">
        <v>0</v>
      </c>
      <c r="AM1668" s="80">
        <v>239366622</v>
      </c>
      <c r="AN1668" s="80" t="e">
        <f t="shared" si="101"/>
        <v>#REF!</v>
      </c>
      <c r="AO1668" s="80" t="e">
        <f t="shared" si="102"/>
        <v>#REF!</v>
      </c>
      <c r="AP1668" s="80">
        <v>0</v>
      </c>
      <c r="AQ1668" s="80">
        <v>0</v>
      </c>
      <c r="AR1668" s="80">
        <v>0</v>
      </c>
      <c r="AS1668" s="82">
        <v>44197</v>
      </c>
      <c r="AT1668" s="82">
        <v>55153</v>
      </c>
      <c r="AU1668" s="81" t="s">
        <v>3661</v>
      </c>
      <c r="AV1668" s="80">
        <v>4894.92</v>
      </c>
      <c r="AW1668" s="80" t="e">
        <f t="shared" si="103"/>
        <v>#REF!</v>
      </c>
    </row>
    <row r="1669" spans="2:49" ht="15" customHeight="1">
      <c r="B1669" s="68">
        <v>1659</v>
      </c>
      <c r="C1669" s="68">
        <v>2017</v>
      </c>
      <c r="D1669" s="69" t="s">
        <v>131</v>
      </c>
      <c r="E1669" s="68" t="s">
        <v>3336</v>
      </c>
      <c r="F1669" s="68" t="s">
        <v>4795</v>
      </c>
      <c r="G1669" s="69" t="s">
        <v>3337</v>
      </c>
      <c r="H1669" s="69" t="s">
        <v>3369</v>
      </c>
      <c r="I1669" s="87">
        <v>2635522000195</v>
      </c>
      <c r="J1669" s="69" t="s">
        <v>3368</v>
      </c>
      <c r="K1669" s="70" t="s">
        <v>2665</v>
      </c>
      <c r="L1669" s="69" t="s">
        <v>2666</v>
      </c>
      <c r="M1669" s="69" t="s">
        <v>4533</v>
      </c>
      <c r="N1669" s="69" t="s">
        <v>137</v>
      </c>
      <c r="O1669" s="69" t="s">
        <v>165</v>
      </c>
      <c r="P1669" s="69" t="s">
        <v>4463</v>
      </c>
      <c r="Q1669" s="69" t="s">
        <v>82</v>
      </c>
      <c r="R1669" s="72">
        <v>44160000</v>
      </c>
      <c r="S1669" s="88" t="e">
        <f t="shared" si="100"/>
        <v>#REF!</v>
      </c>
      <c r="T1669" s="71">
        <v>25</v>
      </c>
      <c r="U1669" s="71"/>
      <c r="V1669" s="71"/>
      <c r="W1669" s="71">
        <v>0</v>
      </c>
      <c r="X1669" s="71">
        <v>8.6</v>
      </c>
      <c r="Y1669" s="89">
        <v>0.1</v>
      </c>
      <c r="Z1669" s="90">
        <v>86</v>
      </c>
      <c r="AA1669" s="90">
        <v>86</v>
      </c>
      <c r="AB1669" s="90">
        <v>86</v>
      </c>
      <c r="AC1669" s="71">
        <v>8.600000000000005</v>
      </c>
      <c r="AD1669" s="71">
        <v>8.600000000000005</v>
      </c>
      <c r="AE1669" s="71">
        <v>8.600000000000005</v>
      </c>
      <c r="AF1669" s="71">
        <v>8.600000000000005</v>
      </c>
      <c r="AG1669" s="71">
        <v>8.600000000000005</v>
      </c>
      <c r="AH1669" s="71">
        <v>1507752</v>
      </c>
      <c r="AI1669" s="72">
        <v>234.92</v>
      </c>
      <c r="AJ1669" s="72" t="s">
        <v>4789</v>
      </c>
      <c r="AK1669" s="72">
        <v>0</v>
      </c>
      <c r="AL1669" s="72">
        <v>0</v>
      </c>
      <c r="AM1669" s="72">
        <v>354201099.83999997</v>
      </c>
      <c r="AN1669" s="72" t="e">
        <f t="shared" si="101"/>
        <v>#REF!</v>
      </c>
      <c r="AO1669" s="72" t="e">
        <f t="shared" si="102"/>
        <v>#REF!</v>
      </c>
      <c r="AP1669" s="72">
        <v>19436687.999999993</v>
      </c>
      <c r="AQ1669" s="72">
        <v>19436687.999999993</v>
      </c>
      <c r="AR1669" s="72">
        <v>19436687.999999993</v>
      </c>
      <c r="AS1669" s="74">
        <v>44197</v>
      </c>
      <c r="AT1669" s="74">
        <v>51501</v>
      </c>
      <c r="AU1669" s="73" t="s">
        <v>3661</v>
      </c>
      <c r="AV1669" s="72">
        <v>4894.92</v>
      </c>
      <c r="AW1669" s="72" t="e">
        <f t="shared" si="103"/>
        <v>#REF!</v>
      </c>
    </row>
    <row r="1670" spans="2:49" ht="15" customHeight="1">
      <c r="B1670" s="75">
        <v>1660</v>
      </c>
      <c r="C1670" s="75">
        <v>2017</v>
      </c>
      <c r="D1670" s="76" t="s">
        <v>131</v>
      </c>
      <c r="E1670" s="75" t="s">
        <v>3336</v>
      </c>
      <c r="F1670" s="75" t="s">
        <v>4795</v>
      </c>
      <c r="G1670" s="76" t="s">
        <v>3337</v>
      </c>
      <c r="H1670" s="76" t="s">
        <v>3370</v>
      </c>
      <c r="I1670" s="77">
        <v>74000000000000</v>
      </c>
      <c r="J1670" s="76" t="s">
        <v>3338</v>
      </c>
      <c r="K1670" s="78" t="s">
        <v>3371</v>
      </c>
      <c r="L1670" s="76" t="s">
        <v>3372</v>
      </c>
      <c r="M1670" s="76" t="s">
        <v>4539</v>
      </c>
      <c r="N1670" s="76" t="s">
        <v>316</v>
      </c>
      <c r="O1670" s="76" t="s">
        <v>2378</v>
      </c>
      <c r="P1670" s="76" t="s">
        <v>2379</v>
      </c>
      <c r="Q1670" s="76" t="s">
        <v>28</v>
      </c>
      <c r="R1670" s="80">
        <v>149000000</v>
      </c>
      <c r="S1670" s="91" t="e">
        <f t="shared" si="100"/>
        <v>#REF!</v>
      </c>
      <c r="T1670" s="79">
        <v>30</v>
      </c>
      <c r="U1670" s="79"/>
      <c r="V1670" s="79"/>
      <c r="W1670" s="79">
        <v>37.497999999999998</v>
      </c>
      <c r="X1670" s="79">
        <v>8.6</v>
      </c>
      <c r="Y1670" s="92">
        <v>0.1</v>
      </c>
      <c r="Z1670" s="93">
        <v>86</v>
      </c>
      <c r="AA1670" s="93">
        <v>86</v>
      </c>
      <c r="AB1670" s="93">
        <v>86</v>
      </c>
      <c r="AC1670" s="79">
        <v>8.600000000000005</v>
      </c>
      <c r="AD1670" s="79">
        <v>8.600000000000005</v>
      </c>
      <c r="AE1670" s="79">
        <v>8.600000000000005</v>
      </c>
      <c r="AF1670" s="79">
        <v>8.600000000000005</v>
      </c>
      <c r="AG1670" s="79">
        <v>8.600000000000005</v>
      </c>
      <c r="AH1670" s="79">
        <v>1507752</v>
      </c>
      <c r="AI1670" s="80">
        <v>143.69999999999999</v>
      </c>
      <c r="AJ1670" s="80" t="s">
        <v>4789</v>
      </c>
      <c r="AK1670" s="80">
        <v>0</v>
      </c>
      <c r="AL1670" s="80">
        <v>0</v>
      </c>
      <c r="AM1670" s="80">
        <v>216663962.40000001</v>
      </c>
      <c r="AN1670" s="80" t="e">
        <f t="shared" si="101"/>
        <v>#REF!</v>
      </c>
      <c r="AO1670" s="80" t="e">
        <f t="shared" si="102"/>
        <v>#REF!</v>
      </c>
      <c r="AP1670" s="80">
        <v>10825783.200000005</v>
      </c>
      <c r="AQ1670" s="80">
        <v>10825783.200000005</v>
      </c>
      <c r="AR1670" s="80">
        <v>10825783.200000005</v>
      </c>
      <c r="AS1670" s="82">
        <v>44197</v>
      </c>
      <c r="AT1670" s="82">
        <v>51501</v>
      </c>
      <c r="AU1670" s="81" t="s">
        <v>3661</v>
      </c>
      <c r="AV1670" s="80">
        <v>4894.92</v>
      </c>
      <c r="AW1670" s="80" t="e">
        <f t="shared" si="103"/>
        <v>#REF!</v>
      </c>
    </row>
    <row r="1671" spans="2:49" ht="15" customHeight="1">
      <c r="B1671" s="68">
        <v>1661</v>
      </c>
      <c r="C1671" s="68">
        <v>2017</v>
      </c>
      <c r="D1671" s="69" t="s">
        <v>131</v>
      </c>
      <c r="E1671" s="68" t="s">
        <v>3336</v>
      </c>
      <c r="F1671" s="68" t="s">
        <v>4795</v>
      </c>
      <c r="G1671" s="69" t="s">
        <v>3337</v>
      </c>
      <c r="H1671" s="69" t="s">
        <v>3370</v>
      </c>
      <c r="I1671" s="87">
        <v>74000000000000</v>
      </c>
      <c r="J1671" s="69" t="s">
        <v>3338</v>
      </c>
      <c r="K1671" s="70" t="s">
        <v>3373</v>
      </c>
      <c r="L1671" s="69" t="s">
        <v>3374</v>
      </c>
      <c r="M1671" s="69" t="s">
        <v>4539</v>
      </c>
      <c r="N1671" s="69" t="s">
        <v>316</v>
      </c>
      <c r="O1671" s="69" t="s">
        <v>2378</v>
      </c>
      <c r="P1671" s="69" t="s">
        <v>2379</v>
      </c>
      <c r="Q1671" s="69" t="s">
        <v>28</v>
      </c>
      <c r="R1671" s="72">
        <v>149000000</v>
      </c>
      <c r="S1671" s="88" t="e">
        <f t="shared" si="100"/>
        <v>#REF!</v>
      </c>
      <c r="T1671" s="71">
        <v>30</v>
      </c>
      <c r="U1671" s="71"/>
      <c r="V1671" s="71"/>
      <c r="W1671" s="71">
        <v>37.497999999999998</v>
      </c>
      <c r="X1671" s="71">
        <v>8.8000000000000007</v>
      </c>
      <c r="Y1671" s="89">
        <v>0.1</v>
      </c>
      <c r="Z1671" s="90">
        <v>86</v>
      </c>
      <c r="AA1671" s="90">
        <v>86</v>
      </c>
      <c r="AB1671" s="90">
        <v>86</v>
      </c>
      <c r="AC1671" s="71">
        <v>8.8000000000000025</v>
      </c>
      <c r="AD1671" s="71">
        <v>8.8000000000000025</v>
      </c>
      <c r="AE1671" s="71">
        <v>8.8000000000000025</v>
      </c>
      <c r="AF1671" s="71">
        <v>8.8000000000000025</v>
      </c>
      <c r="AG1671" s="71">
        <v>8.8000000000000025</v>
      </c>
      <c r="AH1671" s="71">
        <v>1542816</v>
      </c>
      <c r="AI1671" s="72">
        <v>145.97999999999999</v>
      </c>
      <c r="AJ1671" s="72" t="s">
        <v>4789</v>
      </c>
      <c r="AK1671" s="72">
        <v>0</v>
      </c>
      <c r="AL1671" s="72">
        <v>0</v>
      </c>
      <c r="AM1671" s="72">
        <v>225220279.67999998</v>
      </c>
      <c r="AN1671" s="72" t="e">
        <f t="shared" si="101"/>
        <v>#REF!</v>
      </c>
      <c r="AO1671" s="72" t="e">
        <f t="shared" si="102"/>
        <v>#REF!</v>
      </c>
      <c r="AP1671" s="72">
        <v>11253306.240000004</v>
      </c>
      <c r="AQ1671" s="72">
        <v>11253306.240000004</v>
      </c>
      <c r="AR1671" s="72">
        <v>11253306.240000004</v>
      </c>
      <c r="AS1671" s="74">
        <v>44197</v>
      </c>
      <c r="AT1671" s="74">
        <v>51501</v>
      </c>
      <c r="AU1671" s="73" t="s">
        <v>3661</v>
      </c>
      <c r="AV1671" s="72">
        <v>4894.92</v>
      </c>
      <c r="AW1671" s="72" t="e">
        <f t="shared" si="103"/>
        <v>#REF!</v>
      </c>
    </row>
    <row r="1672" spans="2:49" ht="15" customHeight="1">
      <c r="B1672" s="75">
        <v>1662</v>
      </c>
      <c r="C1672" s="75">
        <v>2017</v>
      </c>
      <c r="D1672" s="76" t="s">
        <v>131</v>
      </c>
      <c r="E1672" s="75" t="s">
        <v>3336</v>
      </c>
      <c r="F1672" s="75" t="s">
        <v>4795</v>
      </c>
      <c r="G1672" s="76" t="s">
        <v>3337</v>
      </c>
      <c r="H1672" s="76" t="s">
        <v>3370</v>
      </c>
      <c r="I1672" s="77">
        <v>74000000000000</v>
      </c>
      <c r="J1672" s="76" t="s">
        <v>3338</v>
      </c>
      <c r="K1672" s="78" t="s">
        <v>3375</v>
      </c>
      <c r="L1672" s="76" t="s">
        <v>3376</v>
      </c>
      <c r="M1672" s="76" t="s">
        <v>4539</v>
      </c>
      <c r="N1672" s="76" t="s">
        <v>316</v>
      </c>
      <c r="O1672" s="76" t="s">
        <v>2378</v>
      </c>
      <c r="P1672" s="76" t="s">
        <v>2379</v>
      </c>
      <c r="Q1672" s="76" t="s">
        <v>28</v>
      </c>
      <c r="R1672" s="80">
        <v>149000000</v>
      </c>
      <c r="S1672" s="91" t="e">
        <f t="shared" si="100"/>
        <v>#REF!</v>
      </c>
      <c r="T1672" s="79">
        <v>30</v>
      </c>
      <c r="U1672" s="79"/>
      <c r="V1672" s="79"/>
      <c r="W1672" s="79">
        <v>37.497999999999998</v>
      </c>
      <c r="X1672" s="79">
        <v>8.8000000000000007</v>
      </c>
      <c r="Y1672" s="92">
        <v>0.1</v>
      </c>
      <c r="Z1672" s="93">
        <v>86</v>
      </c>
      <c r="AA1672" s="93">
        <v>86</v>
      </c>
      <c r="AB1672" s="93">
        <v>86</v>
      </c>
      <c r="AC1672" s="79">
        <v>8.8000000000000025</v>
      </c>
      <c r="AD1672" s="79">
        <v>8.8000000000000025</v>
      </c>
      <c r="AE1672" s="79">
        <v>8.8000000000000025</v>
      </c>
      <c r="AF1672" s="79">
        <v>8.8000000000000025</v>
      </c>
      <c r="AG1672" s="79">
        <v>8.8000000000000025</v>
      </c>
      <c r="AH1672" s="79">
        <v>1542816</v>
      </c>
      <c r="AI1672" s="80">
        <v>146.66</v>
      </c>
      <c r="AJ1672" s="80" t="s">
        <v>4789</v>
      </c>
      <c r="AK1672" s="80">
        <v>0</v>
      </c>
      <c r="AL1672" s="80">
        <v>0</v>
      </c>
      <c r="AM1672" s="80">
        <v>226269394.56000003</v>
      </c>
      <c r="AN1672" s="80" t="e">
        <f t="shared" si="101"/>
        <v>#REF!</v>
      </c>
      <c r="AO1672" s="80" t="e">
        <f t="shared" si="102"/>
        <v>#REF!</v>
      </c>
      <c r="AP1672" s="80">
        <v>11305726.079999983</v>
      </c>
      <c r="AQ1672" s="80">
        <v>11305726.079999983</v>
      </c>
      <c r="AR1672" s="80">
        <v>11305726.079999983</v>
      </c>
      <c r="AS1672" s="82">
        <v>44197</v>
      </c>
      <c r="AT1672" s="82">
        <v>51501</v>
      </c>
      <c r="AU1672" s="81" t="s">
        <v>3661</v>
      </c>
      <c r="AV1672" s="80">
        <v>4894.92</v>
      </c>
      <c r="AW1672" s="80" t="e">
        <f t="shared" si="103"/>
        <v>#REF!</v>
      </c>
    </row>
    <row r="1673" spans="2:49" ht="15" customHeight="1">
      <c r="B1673" s="68">
        <v>1663</v>
      </c>
      <c r="C1673" s="68">
        <v>2017</v>
      </c>
      <c r="D1673" s="69" t="s">
        <v>131</v>
      </c>
      <c r="E1673" s="68" t="s">
        <v>3336</v>
      </c>
      <c r="F1673" s="68" t="s">
        <v>4795</v>
      </c>
      <c r="G1673" s="69" t="s">
        <v>3337</v>
      </c>
      <c r="H1673" s="69" t="s">
        <v>3377</v>
      </c>
      <c r="I1673" s="87">
        <v>73000000000000</v>
      </c>
      <c r="J1673" s="69" t="s">
        <v>3338</v>
      </c>
      <c r="K1673" s="70" t="s">
        <v>3378</v>
      </c>
      <c r="L1673" s="69" t="s">
        <v>3379</v>
      </c>
      <c r="M1673" s="69" t="s">
        <v>4533</v>
      </c>
      <c r="N1673" s="69" t="s">
        <v>74</v>
      </c>
      <c r="O1673" s="69" t="s">
        <v>2378</v>
      </c>
      <c r="P1673" s="69" t="s">
        <v>2379</v>
      </c>
      <c r="Q1673" s="69" t="s">
        <v>28</v>
      </c>
      <c r="R1673" s="72">
        <v>154652000</v>
      </c>
      <c r="S1673" s="88" t="e">
        <f t="shared" si="100"/>
        <v>#REF!</v>
      </c>
      <c r="T1673" s="71">
        <v>28</v>
      </c>
      <c r="U1673" s="71"/>
      <c r="V1673" s="71"/>
      <c r="W1673" s="71">
        <v>29.388000000000002</v>
      </c>
      <c r="X1673" s="71">
        <v>6.8</v>
      </c>
      <c r="Y1673" s="89">
        <v>0.1</v>
      </c>
      <c r="Z1673" s="90">
        <v>68</v>
      </c>
      <c r="AA1673" s="90">
        <v>68</v>
      </c>
      <c r="AB1673" s="90">
        <v>68</v>
      </c>
      <c r="AC1673" s="71">
        <v>6.7999999999999892</v>
      </c>
      <c r="AD1673" s="71">
        <v>6.7999999999999892</v>
      </c>
      <c r="AE1673" s="71">
        <v>6.7999999999999892</v>
      </c>
      <c r="AF1673" s="71">
        <v>6.7999999999999892</v>
      </c>
      <c r="AG1673" s="71">
        <v>6.7999999999999892</v>
      </c>
      <c r="AH1673" s="71">
        <v>1192175.9999999998</v>
      </c>
      <c r="AI1673" s="72">
        <v>143.5</v>
      </c>
      <c r="AJ1673" s="72" t="s">
        <v>4789</v>
      </c>
      <c r="AK1673" s="72">
        <v>0</v>
      </c>
      <c r="AL1673" s="72">
        <v>0</v>
      </c>
      <c r="AM1673" s="72">
        <v>171077256</v>
      </c>
      <c r="AN1673" s="72" t="e">
        <f t="shared" si="101"/>
        <v>#REF!</v>
      </c>
      <c r="AO1673" s="72" t="e">
        <f t="shared" si="102"/>
        <v>#REF!</v>
      </c>
      <c r="AP1673" s="72">
        <v>8548007.9999999963</v>
      </c>
      <c r="AQ1673" s="72">
        <v>8548007.9999999963</v>
      </c>
      <c r="AR1673" s="72">
        <v>8548007.9999999963</v>
      </c>
      <c r="AS1673" s="74">
        <v>44197</v>
      </c>
      <c r="AT1673" s="74">
        <v>51501</v>
      </c>
      <c r="AU1673" s="73" t="s">
        <v>3661</v>
      </c>
      <c r="AV1673" s="72">
        <v>4894.92</v>
      </c>
      <c r="AW1673" s="72" t="e">
        <f t="shared" si="103"/>
        <v>#REF!</v>
      </c>
    </row>
    <row r="1674" spans="2:49" ht="15" customHeight="1">
      <c r="B1674" s="75">
        <v>1664</v>
      </c>
      <c r="C1674" s="75">
        <v>2017</v>
      </c>
      <c r="D1674" s="76" t="s">
        <v>131</v>
      </c>
      <c r="E1674" s="75" t="s">
        <v>3336</v>
      </c>
      <c r="F1674" s="75" t="s">
        <v>4795</v>
      </c>
      <c r="G1674" s="76" t="s">
        <v>3337</v>
      </c>
      <c r="H1674" s="76" t="s">
        <v>3377</v>
      </c>
      <c r="I1674" s="77">
        <v>73000000000000</v>
      </c>
      <c r="J1674" s="76" t="s">
        <v>3338</v>
      </c>
      <c r="K1674" s="78" t="s">
        <v>3380</v>
      </c>
      <c r="L1674" s="76" t="s">
        <v>3381</v>
      </c>
      <c r="M1674" s="76" t="s">
        <v>4533</v>
      </c>
      <c r="N1674" s="76" t="s">
        <v>74</v>
      </c>
      <c r="O1674" s="76" t="s">
        <v>2378</v>
      </c>
      <c r="P1674" s="76" t="s">
        <v>2379</v>
      </c>
      <c r="Q1674" s="76" t="s">
        <v>28</v>
      </c>
      <c r="R1674" s="80">
        <v>154652000</v>
      </c>
      <c r="S1674" s="91" t="e">
        <f t="shared" si="100"/>
        <v>#REF!</v>
      </c>
      <c r="T1674" s="79">
        <v>28</v>
      </c>
      <c r="U1674" s="79"/>
      <c r="V1674" s="79"/>
      <c r="W1674" s="79">
        <v>29.388000000000002</v>
      </c>
      <c r="X1674" s="79">
        <v>6.8</v>
      </c>
      <c r="Y1674" s="92">
        <v>0.1</v>
      </c>
      <c r="Z1674" s="93">
        <v>68</v>
      </c>
      <c r="AA1674" s="93">
        <v>68</v>
      </c>
      <c r="AB1674" s="93">
        <v>68</v>
      </c>
      <c r="AC1674" s="79">
        <v>6.7999999999999892</v>
      </c>
      <c r="AD1674" s="79">
        <v>6.7999999999999892</v>
      </c>
      <c r="AE1674" s="79">
        <v>6.7999999999999892</v>
      </c>
      <c r="AF1674" s="79">
        <v>6.7999999999999892</v>
      </c>
      <c r="AG1674" s="79">
        <v>6.7999999999999892</v>
      </c>
      <c r="AH1674" s="79">
        <v>1192175.9999999998</v>
      </c>
      <c r="AI1674" s="80">
        <v>143.5</v>
      </c>
      <c r="AJ1674" s="80" t="s">
        <v>4789</v>
      </c>
      <c r="AK1674" s="80">
        <v>0</v>
      </c>
      <c r="AL1674" s="80">
        <v>0</v>
      </c>
      <c r="AM1674" s="80">
        <v>171077256</v>
      </c>
      <c r="AN1674" s="80" t="e">
        <f t="shared" si="101"/>
        <v>#REF!</v>
      </c>
      <c r="AO1674" s="80" t="e">
        <f t="shared" si="102"/>
        <v>#REF!</v>
      </c>
      <c r="AP1674" s="80">
        <v>8548007.9999999963</v>
      </c>
      <c r="AQ1674" s="80">
        <v>8548007.9999999963</v>
      </c>
      <c r="AR1674" s="80">
        <v>8548007.9999999963</v>
      </c>
      <c r="AS1674" s="82">
        <v>44197</v>
      </c>
      <c r="AT1674" s="82">
        <v>51501</v>
      </c>
      <c r="AU1674" s="81" t="s">
        <v>3661</v>
      </c>
      <c r="AV1674" s="80">
        <v>4894.92</v>
      </c>
      <c r="AW1674" s="80" t="e">
        <f t="shared" si="103"/>
        <v>#REF!</v>
      </c>
    </row>
    <row r="1675" spans="2:49" ht="15" customHeight="1">
      <c r="B1675" s="68">
        <v>1665</v>
      </c>
      <c r="C1675" s="68">
        <v>2017</v>
      </c>
      <c r="D1675" s="69" t="s">
        <v>131</v>
      </c>
      <c r="E1675" s="68" t="s">
        <v>3336</v>
      </c>
      <c r="F1675" s="68" t="s">
        <v>4795</v>
      </c>
      <c r="G1675" s="69" t="s">
        <v>3337</v>
      </c>
      <c r="H1675" s="69" t="s">
        <v>3377</v>
      </c>
      <c r="I1675" s="87">
        <v>73000000000000</v>
      </c>
      <c r="J1675" s="69" t="s">
        <v>3338</v>
      </c>
      <c r="K1675" s="70" t="s">
        <v>3382</v>
      </c>
      <c r="L1675" s="69" t="s">
        <v>3383</v>
      </c>
      <c r="M1675" s="69" t="s">
        <v>4533</v>
      </c>
      <c r="N1675" s="69" t="s">
        <v>74</v>
      </c>
      <c r="O1675" s="69" t="s">
        <v>2378</v>
      </c>
      <c r="P1675" s="69" t="s">
        <v>2379</v>
      </c>
      <c r="Q1675" s="69" t="s">
        <v>28</v>
      </c>
      <c r="R1675" s="72">
        <v>154652000</v>
      </c>
      <c r="S1675" s="88" t="e">
        <f t="shared" si="100"/>
        <v>#REF!</v>
      </c>
      <c r="T1675" s="71">
        <v>28</v>
      </c>
      <c r="U1675" s="71"/>
      <c r="V1675" s="71"/>
      <c r="W1675" s="71">
        <v>29.388000000000002</v>
      </c>
      <c r="X1675" s="71">
        <v>6.8</v>
      </c>
      <c r="Y1675" s="89">
        <v>0.1</v>
      </c>
      <c r="Z1675" s="90">
        <v>68</v>
      </c>
      <c r="AA1675" s="90">
        <v>68</v>
      </c>
      <c r="AB1675" s="90">
        <v>68</v>
      </c>
      <c r="AC1675" s="71">
        <v>6.7999999999999892</v>
      </c>
      <c r="AD1675" s="71">
        <v>6.7999999999999892</v>
      </c>
      <c r="AE1675" s="71">
        <v>6.7999999999999892</v>
      </c>
      <c r="AF1675" s="71">
        <v>6.7999999999999892</v>
      </c>
      <c r="AG1675" s="71">
        <v>6.7999999999999892</v>
      </c>
      <c r="AH1675" s="71">
        <v>1192175.9999999998</v>
      </c>
      <c r="AI1675" s="72">
        <v>146.6</v>
      </c>
      <c r="AJ1675" s="72" t="s">
        <v>4789</v>
      </c>
      <c r="AK1675" s="72">
        <v>0</v>
      </c>
      <c r="AL1675" s="72">
        <v>0</v>
      </c>
      <c r="AM1675" s="72">
        <v>174773001.59999999</v>
      </c>
      <c r="AN1675" s="72" t="e">
        <f t="shared" si="101"/>
        <v>#REF!</v>
      </c>
      <c r="AO1675" s="72" t="e">
        <f t="shared" si="102"/>
        <v>#REF!</v>
      </c>
      <c r="AP1675" s="72">
        <v>8732668.8000000101</v>
      </c>
      <c r="AQ1675" s="72">
        <v>8732668.8000000101</v>
      </c>
      <c r="AR1675" s="72">
        <v>8732668.8000000101</v>
      </c>
      <c r="AS1675" s="74">
        <v>44197</v>
      </c>
      <c r="AT1675" s="74">
        <v>51501</v>
      </c>
      <c r="AU1675" s="73" t="s">
        <v>3661</v>
      </c>
      <c r="AV1675" s="72">
        <v>4894.92</v>
      </c>
      <c r="AW1675" s="72" t="e">
        <f t="shared" si="103"/>
        <v>#REF!</v>
      </c>
    </row>
    <row r="1676" spans="2:49" ht="15" customHeight="1">
      <c r="B1676" s="75">
        <v>1666</v>
      </c>
      <c r="C1676" s="75">
        <v>2017</v>
      </c>
      <c r="D1676" s="76" t="s">
        <v>131</v>
      </c>
      <c r="E1676" s="75" t="s">
        <v>3336</v>
      </c>
      <c r="F1676" s="75" t="s">
        <v>4795</v>
      </c>
      <c r="G1676" s="76" t="s">
        <v>3337</v>
      </c>
      <c r="H1676" s="76" t="s">
        <v>3377</v>
      </c>
      <c r="I1676" s="77">
        <v>73000000000000</v>
      </c>
      <c r="J1676" s="76" t="s">
        <v>3338</v>
      </c>
      <c r="K1676" s="78" t="s">
        <v>3384</v>
      </c>
      <c r="L1676" s="76" t="s">
        <v>3385</v>
      </c>
      <c r="M1676" s="76" t="s">
        <v>4533</v>
      </c>
      <c r="N1676" s="76" t="s">
        <v>74</v>
      </c>
      <c r="O1676" s="76" t="s">
        <v>2378</v>
      </c>
      <c r="P1676" s="76" t="s">
        <v>2379</v>
      </c>
      <c r="Q1676" s="76" t="s">
        <v>28</v>
      </c>
      <c r="R1676" s="80">
        <v>154652000</v>
      </c>
      <c r="S1676" s="91" t="e">
        <f t="shared" ref="S1676:S1739" si="104">(AW1676/AV1676)*R1676</f>
        <v>#REF!</v>
      </c>
      <c r="T1676" s="79">
        <v>28</v>
      </c>
      <c r="U1676" s="79"/>
      <c r="V1676" s="79"/>
      <c r="W1676" s="79">
        <v>29.388000000000002</v>
      </c>
      <c r="X1676" s="79">
        <v>6.8</v>
      </c>
      <c r="Y1676" s="92">
        <v>0.1</v>
      </c>
      <c r="Z1676" s="93">
        <v>68</v>
      </c>
      <c r="AA1676" s="93">
        <v>68</v>
      </c>
      <c r="AB1676" s="93">
        <v>68</v>
      </c>
      <c r="AC1676" s="79">
        <v>6.7999999999999892</v>
      </c>
      <c r="AD1676" s="79">
        <v>6.7999999999999892</v>
      </c>
      <c r="AE1676" s="79">
        <v>6.7999999999999892</v>
      </c>
      <c r="AF1676" s="79">
        <v>6.7999999999999892</v>
      </c>
      <c r="AG1676" s="79">
        <v>6.7999999999999892</v>
      </c>
      <c r="AH1676" s="79">
        <v>1192175.9999999998</v>
      </c>
      <c r="AI1676" s="80">
        <v>146.6</v>
      </c>
      <c r="AJ1676" s="80" t="s">
        <v>4789</v>
      </c>
      <c r="AK1676" s="80">
        <v>0</v>
      </c>
      <c r="AL1676" s="80">
        <v>0</v>
      </c>
      <c r="AM1676" s="80">
        <v>174773001.59999999</v>
      </c>
      <c r="AN1676" s="80" t="e">
        <f t="shared" ref="AN1676:AN1739" si="105">(AW1676/AV1676)*AI1676</f>
        <v>#REF!</v>
      </c>
      <c r="AO1676" s="80" t="e">
        <f t="shared" ref="AO1676:AO1739" si="106">(AW1676/AV1676)*AM1676</f>
        <v>#REF!</v>
      </c>
      <c r="AP1676" s="80">
        <v>8732668.8000000101</v>
      </c>
      <c r="AQ1676" s="80">
        <v>8732668.8000000101</v>
      </c>
      <c r="AR1676" s="80">
        <v>8732668.8000000101</v>
      </c>
      <c r="AS1676" s="82">
        <v>44197</v>
      </c>
      <c r="AT1676" s="82">
        <v>51501</v>
      </c>
      <c r="AU1676" s="81" t="s">
        <v>3661</v>
      </c>
      <c r="AV1676" s="80">
        <v>4894.92</v>
      </c>
      <c r="AW1676" s="80" t="e">
        <f t="shared" ref="AW1676:AW1739" si="107">$E$8</f>
        <v>#REF!</v>
      </c>
    </row>
    <row r="1677" spans="2:49" ht="15" customHeight="1">
      <c r="B1677" s="68">
        <v>1667</v>
      </c>
      <c r="C1677" s="68">
        <v>2017</v>
      </c>
      <c r="D1677" s="69" t="s">
        <v>131</v>
      </c>
      <c r="E1677" s="68" t="s">
        <v>3336</v>
      </c>
      <c r="F1677" s="68" t="s">
        <v>4795</v>
      </c>
      <c r="G1677" s="69" t="s">
        <v>3337</v>
      </c>
      <c r="H1677" s="69" t="s">
        <v>3386</v>
      </c>
      <c r="I1677" s="87">
        <v>99000000000001</v>
      </c>
      <c r="J1677" s="69" t="s">
        <v>3338</v>
      </c>
      <c r="K1677" s="70" t="s">
        <v>3387</v>
      </c>
      <c r="L1677" s="69" t="s">
        <v>3388</v>
      </c>
      <c r="M1677" s="69" t="s">
        <v>4539</v>
      </c>
      <c r="N1677" s="69" t="s">
        <v>316</v>
      </c>
      <c r="O1677" s="69" t="s">
        <v>2378</v>
      </c>
      <c r="P1677" s="69" t="s">
        <v>2379</v>
      </c>
      <c r="Q1677" s="69" t="s">
        <v>28</v>
      </c>
      <c r="R1677" s="72">
        <v>190470790</v>
      </c>
      <c r="S1677" s="88" t="e">
        <f t="shared" si="104"/>
        <v>#REF!</v>
      </c>
      <c r="T1677" s="71">
        <v>27</v>
      </c>
      <c r="U1677" s="71"/>
      <c r="V1677" s="71"/>
      <c r="W1677" s="71">
        <v>37.417000000000002</v>
      </c>
      <c r="X1677" s="71">
        <v>8.9</v>
      </c>
      <c r="Y1677" s="89">
        <v>0.1</v>
      </c>
      <c r="Z1677" s="90">
        <v>89</v>
      </c>
      <c r="AA1677" s="90">
        <v>89</v>
      </c>
      <c r="AB1677" s="90">
        <v>89</v>
      </c>
      <c r="AC1677" s="71">
        <v>8.9000000000000021</v>
      </c>
      <c r="AD1677" s="71">
        <v>8.9000000000000021</v>
      </c>
      <c r="AE1677" s="71">
        <v>8.9000000000000021</v>
      </c>
      <c r="AF1677" s="71">
        <v>8.9000000000000021</v>
      </c>
      <c r="AG1677" s="71">
        <v>8.9000000000000021</v>
      </c>
      <c r="AH1677" s="71">
        <v>1560348</v>
      </c>
      <c r="AI1677" s="72">
        <v>144.9</v>
      </c>
      <c r="AJ1677" s="72" t="s">
        <v>4789</v>
      </c>
      <c r="AK1677" s="72">
        <v>0</v>
      </c>
      <c r="AL1677" s="72">
        <v>0</v>
      </c>
      <c r="AM1677" s="72">
        <v>226094425.20000002</v>
      </c>
      <c r="AN1677" s="72" t="e">
        <f t="shared" si="105"/>
        <v>#REF!</v>
      </c>
      <c r="AO1677" s="72" t="e">
        <f t="shared" si="106"/>
        <v>#REF!</v>
      </c>
      <c r="AP1677" s="72">
        <v>11296983.999999998</v>
      </c>
      <c r="AQ1677" s="72">
        <v>11296983.999999998</v>
      </c>
      <c r="AR1677" s="72">
        <v>11296983.999999998</v>
      </c>
      <c r="AS1677" s="74">
        <v>44197</v>
      </c>
      <c r="AT1677" s="74">
        <v>51501</v>
      </c>
      <c r="AU1677" s="73" t="s">
        <v>3661</v>
      </c>
      <c r="AV1677" s="72">
        <v>4894.92</v>
      </c>
      <c r="AW1677" s="72" t="e">
        <f t="shared" si="107"/>
        <v>#REF!</v>
      </c>
    </row>
    <row r="1678" spans="2:49" ht="15" customHeight="1">
      <c r="B1678" s="75">
        <v>1668</v>
      </c>
      <c r="C1678" s="75">
        <v>2017</v>
      </c>
      <c r="D1678" s="76" t="s">
        <v>131</v>
      </c>
      <c r="E1678" s="75" t="s">
        <v>3336</v>
      </c>
      <c r="F1678" s="75" t="s">
        <v>4795</v>
      </c>
      <c r="G1678" s="76" t="s">
        <v>3337</v>
      </c>
      <c r="H1678" s="76" t="s">
        <v>3386</v>
      </c>
      <c r="I1678" s="77">
        <v>99000000000001</v>
      </c>
      <c r="J1678" s="76" t="s">
        <v>3338</v>
      </c>
      <c r="K1678" s="78" t="s">
        <v>3389</v>
      </c>
      <c r="L1678" s="76" t="s">
        <v>3390</v>
      </c>
      <c r="M1678" s="76" t="s">
        <v>4539</v>
      </c>
      <c r="N1678" s="76" t="s">
        <v>316</v>
      </c>
      <c r="O1678" s="76" t="s">
        <v>2378</v>
      </c>
      <c r="P1678" s="76" t="s">
        <v>2379</v>
      </c>
      <c r="Q1678" s="76" t="s">
        <v>28</v>
      </c>
      <c r="R1678" s="80">
        <v>212700770</v>
      </c>
      <c r="S1678" s="91" t="e">
        <f t="shared" si="104"/>
        <v>#REF!</v>
      </c>
      <c r="T1678" s="79">
        <v>30</v>
      </c>
      <c r="U1678" s="79"/>
      <c r="V1678" s="79"/>
      <c r="W1678" s="79">
        <v>41.570999999999998</v>
      </c>
      <c r="X1678" s="79">
        <v>8.9</v>
      </c>
      <c r="Y1678" s="92">
        <v>0.1</v>
      </c>
      <c r="Z1678" s="93">
        <v>89</v>
      </c>
      <c r="AA1678" s="93">
        <v>89</v>
      </c>
      <c r="AB1678" s="93">
        <v>89</v>
      </c>
      <c r="AC1678" s="79">
        <v>8.9000000000000021</v>
      </c>
      <c r="AD1678" s="79">
        <v>8.9000000000000021</v>
      </c>
      <c r="AE1678" s="79">
        <v>8.9000000000000021</v>
      </c>
      <c r="AF1678" s="79">
        <v>8.9000000000000021</v>
      </c>
      <c r="AG1678" s="79">
        <v>8.9000000000000021</v>
      </c>
      <c r="AH1678" s="79">
        <v>1560348</v>
      </c>
      <c r="AI1678" s="80">
        <v>143.6</v>
      </c>
      <c r="AJ1678" s="80" t="s">
        <v>4789</v>
      </c>
      <c r="AK1678" s="80">
        <v>0</v>
      </c>
      <c r="AL1678" s="80">
        <v>0</v>
      </c>
      <c r="AM1678" s="80">
        <v>224065972.79999998</v>
      </c>
      <c r="AN1678" s="80" t="e">
        <f t="shared" si="105"/>
        <v>#REF!</v>
      </c>
      <c r="AO1678" s="80" t="e">
        <f t="shared" si="106"/>
        <v>#REF!</v>
      </c>
      <c r="AP1678" s="80">
        <v>11195629.999999996</v>
      </c>
      <c r="AQ1678" s="80">
        <v>11195629.999999996</v>
      </c>
      <c r="AR1678" s="80">
        <v>11195629.999999996</v>
      </c>
      <c r="AS1678" s="82">
        <v>44197</v>
      </c>
      <c r="AT1678" s="82">
        <v>51501</v>
      </c>
      <c r="AU1678" s="81" t="s">
        <v>3661</v>
      </c>
      <c r="AV1678" s="80">
        <v>4894.92</v>
      </c>
      <c r="AW1678" s="80" t="e">
        <f t="shared" si="107"/>
        <v>#REF!</v>
      </c>
    </row>
    <row r="1679" spans="2:49" ht="15" customHeight="1">
      <c r="B1679" s="68">
        <v>1669</v>
      </c>
      <c r="C1679" s="68">
        <v>2017</v>
      </c>
      <c r="D1679" s="69" t="s">
        <v>131</v>
      </c>
      <c r="E1679" s="68" t="s">
        <v>3336</v>
      </c>
      <c r="F1679" s="68" t="s">
        <v>4795</v>
      </c>
      <c r="G1679" s="69" t="s">
        <v>3337</v>
      </c>
      <c r="H1679" s="69" t="s">
        <v>3331</v>
      </c>
      <c r="I1679" s="87">
        <v>83000000000000</v>
      </c>
      <c r="J1679" s="69" t="s">
        <v>3391</v>
      </c>
      <c r="K1679" s="70" t="s">
        <v>3392</v>
      </c>
      <c r="L1679" s="69" t="s">
        <v>3393</v>
      </c>
      <c r="M1679" s="69" t="s">
        <v>4533</v>
      </c>
      <c r="N1679" s="69" t="s">
        <v>33</v>
      </c>
      <c r="O1679" s="69" t="s">
        <v>838</v>
      </c>
      <c r="P1679" s="69" t="s">
        <v>4462</v>
      </c>
      <c r="Q1679" s="69" t="s">
        <v>28</v>
      </c>
      <c r="R1679" s="72">
        <v>178681660</v>
      </c>
      <c r="S1679" s="88" t="e">
        <f t="shared" si="104"/>
        <v>#REF!</v>
      </c>
      <c r="T1679" s="71">
        <v>32</v>
      </c>
      <c r="U1679" s="71"/>
      <c r="V1679" s="71"/>
      <c r="W1679" s="71">
        <v>0</v>
      </c>
      <c r="X1679" s="71">
        <v>19.2</v>
      </c>
      <c r="Y1679" s="89">
        <v>0.1</v>
      </c>
      <c r="Z1679" s="90">
        <v>177</v>
      </c>
      <c r="AA1679" s="90">
        <v>177</v>
      </c>
      <c r="AB1679" s="90">
        <v>177</v>
      </c>
      <c r="AC1679" s="71">
        <v>17.699999999999992</v>
      </c>
      <c r="AD1679" s="71">
        <v>17.699999999999992</v>
      </c>
      <c r="AE1679" s="71">
        <v>17.699999999999992</v>
      </c>
      <c r="AF1679" s="71">
        <v>17.699999999999992</v>
      </c>
      <c r="AG1679" s="71">
        <v>17.699999999999992</v>
      </c>
      <c r="AH1679" s="71">
        <v>3103164</v>
      </c>
      <c r="AI1679" s="72">
        <v>108</v>
      </c>
      <c r="AJ1679" s="72" t="s">
        <v>4789</v>
      </c>
      <c r="AK1679" s="72">
        <v>0</v>
      </c>
      <c r="AL1679" s="72">
        <v>0</v>
      </c>
      <c r="AM1679" s="72">
        <v>335141712</v>
      </c>
      <c r="AN1679" s="72" t="e">
        <f t="shared" si="105"/>
        <v>#REF!</v>
      </c>
      <c r="AO1679" s="72" t="e">
        <f t="shared" si="106"/>
        <v>#REF!</v>
      </c>
      <c r="AP1679" s="72">
        <v>18016724.520000011</v>
      </c>
      <c r="AQ1679" s="72">
        <v>18016724.520000011</v>
      </c>
      <c r="AR1679" s="72">
        <v>18016724.520000011</v>
      </c>
      <c r="AS1679" s="74">
        <v>44197</v>
      </c>
      <c r="AT1679" s="74">
        <v>51501</v>
      </c>
      <c r="AU1679" s="73" t="s">
        <v>3661</v>
      </c>
      <c r="AV1679" s="72">
        <v>4894.92</v>
      </c>
      <c r="AW1679" s="72" t="e">
        <f t="shared" si="107"/>
        <v>#REF!</v>
      </c>
    </row>
    <row r="1680" spans="2:49" ht="15" customHeight="1">
      <c r="B1680" s="75">
        <v>1670</v>
      </c>
      <c r="C1680" s="75">
        <v>2017</v>
      </c>
      <c r="D1680" s="76" t="s">
        <v>131</v>
      </c>
      <c r="E1680" s="75" t="s">
        <v>3336</v>
      </c>
      <c r="F1680" s="75" t="s">
        <v>4795</v>
      </c>
      <c r="G1680" s="76" t="s">
        <v>3337</v>
      </c>
      <c r="H1680" s="76" t="s">
        <v>3331</v>
      </c>
      <c r="I1680" s="77">
        <v>83000000000000</v>
      </c>
      <c r="J1680" s="76" t="s">
        <v>3391</v>
      </c>
      <c r="K1680" s="78" t="s">
        <v>3394</v>
      </c>
      <c r="L1680" s="76" t="s">
        <v>3395</v>
      </c>
      <c r="M1680" s="76" t="s">
        <v>4533</v>
      </c>
      <c r="N1680" s="76" t="s">
        <v>33</v>
      </c>
      <c r="O1680" s="76" t="s">
        <v>838</v>
      </c>
      <c r="P1680" s="76" t="s">
        <v>4462</v>
      </c>
      <c r="Q1680" s="76" t="s">
        <v>28</v>
      </c>
      <c r="R1680" s="80">
        <v>178681660</v>
      </c>
      <c r="S1680" s="91" t="e">
        <f t="shared" si="104"/>
        <v>#REF!</v>
      </c>
      <c r="T1680" s="79">
        <v>32</v>
      </c>
      <c r="U1680" s="79"/>
      <c r="V1680" s="79"/>
      <c r="W1680" s="79">
        <v>0</v>
      </c>
      <c r="X1680" s="79">
        <v>18.8</v>
      </c>
      <c r="Y1680" s="92">
        <v>0.1</v>
      </c>
      <c r="Z1680" s="93">
        <v>177</v>
      </c>
      <c r="AA1680" s="93">
        <v>177</v>
      </c>
      <c r="AB1680" s="93">
        <v>177</v>
      </c>
      <c r="AC1680" s="79">
        <v>17.899999999999995</v>
      </c>
      <c r="AD1680" s="79">
        <v>17.899999999999995</v>
      </c>
      <c r="AE1680" s="79">
        <v>17.899999999999995</v>
      </c>
      <c r="AF1680" s="79">
        <v>17.899999999999995</v>
      </c>
      <c r="AG1680" s="79">
        <v>17.899999999999995</v>
      </c>
      <c r="AH1680" s="79">
        <v>3138228</v>
      </c>
      <c r="AI1680" s="80">
        <v>108</v>
      </c>
      <c r="AJ1680" s="80" t="s">
        <v>4789</v>
      </c>
      <c r="AK1680" s="80">
        <v>0</v>
      </c>
      <c r="AL1680" s="80">
        <v>0</v>
      </c>
      <c r="AM1680" s="80">
        <v>338928624.00000006</v>
      </c>
      <c r="AN1680" s="80" t="e">
        <f t="shared" si="105"/>
        <v>#REF!</v>
      </c>
      <c r="AO1680" s="80" t="e">
        <f t="shared" si="106"/>
        <v>#REF!</v>
      </c>
      <c r="AP1680" s="80">
        <v>18258970.290000018</v>
      </c>
      <c r="AQ1680" s="80">
        <v>18258970.290000018</v>
      </c>
      <c r="AR1680" s="80">
        <v>18258970.290000018</v>
      </c>
      <c r="AS1680" s="82">
        <v>44197</v>
      </c>
      <c r="AT1680" s="82">
        <v>51501</v>
      </c>
      <c r="AU1680" s="81" t="s">
        <v>3661</v>
      </c>
      <c r="AV1680" s="80">
        <v>4894.92</v>
      </c>
      <c r="AW1680" s="80" t="e">
        <f t="shared" si="107"/>
        <v>#REF!</v>
      </c>
    </row>
    <row r="1681" spans="2:49" ht="15" customHeight="1">
      <c r="B1681" s="68">
        <v>1671</v>
      </c>
      <c r="C1681" s="68">
        <v>2017</v>
      </c>
      <c r="D1681" s="69" t="s">
        <v>97</v>
      </c>
      <c r="E1681" s="68" t="s">
        <v>3396</v>
      </c>
      <c r="F1681" s="68" t="s">
        <v>4794</v>
      </c>
      <c r="G1681" s="69" t="s">
        <v>3397</v>
      </c>
      <c r="H1681" s="69" t="s">
        <v>4368</v>
      </c>
      <c r="I1681" s="87">
        <v>21642355000154</v>
      </c>
      <c r="J1681" s="69" t="s">
        <v>3398</v>
      </c>
      <c r="K1681" s="70" t="s">
        <v>101</v>
      </c>
      <c r="L1681" s="69" t="s">
        <v>101</v>
      </c>
      <c r="M1681" s="69" t="s">
        <v>4533</v>
      </c>
      <c r="N1681" s="69" t="s">
        <v>101</v>
      </c>
      <c r="O1681" s="69" t="s">
        <v>101</v>
      </c>
      <c r="P1681" s="69" t="s">
        <v>101</v>
      </c>
      <c r="Q1681" s="69" t="s">
        <v>104</v>
      </c>
      <c r="R1681" s="72">
        <v>0</v>
      </c>
      <c r="S1681" s="88" t="e">
        <f t="shared" si="104"/>
        <v>#REF!</v>
      </c>
      <c r="T1681" s="71">
        <v>0</v>
      </c>
      <c r="U1681" s="71"/>
      <c r="V1681" s="71"/>
      <c r="W1681" s="71">
        <v>0</v>
      </c>
      <c r="X1681" s="71">
        <v>0</v>
      </c>
      <c r="Y1681" s="89">
        <v>1</v>
      </c>
      <c r="Z1681" s="90">
        <v>10</v>
      </c>
      <c r="AA1681" s="90">
        <v>10</v>
      </c>
      <c r="AB1681" s="90">
        <v>10</v>
      </c>
      <c r="AC1681" s="71">
        <v>10.000000000000005</v>
      </c>
      <c r="AD1681" s="71">
        <v>10.000000000000005</v>
      </c>
      <c r="AE1681" s="71">
        <v>0</v>
      </c>
      <c r="AF1681" s="71">
        <v>0</v>
      </c>
      <c r="AG1681" s="71">
        <v>10.000000000000005</v>
      </c>
      <c r="AH1681" s="71">
        <v>175200</v>
      </c>
      <c r="AI1681" s="72">
        <v>177.99</v>
      </c>
      <c r="AJ1681" s="72" t="s">
        <v>4789</v>
      </c>
      <c r="AK1681" s="72">
        <v>0</v>
      </c>
      <c r="AL1681" s="72">
        <v>0</v>
      </c>
      <c r="AM1681" s="72">
        <v>31183848.000000004</v>
      </c>
      <c r="AN1681" s="72" t="e">
        <f t="shared" si="105"/>
        <v>#REF!</v>
      </c>
      <c r="AO1681" s="72" t="e">
        <f t="shared" si="106"/>
        <v>#REF!</v>
      </c>
      <c r="AP1681" s="72">
        <v>0</v>
      </c>
      <c r="AQ1681" s="72">
        <v>0</v>
      </c>
      <c r="AR1681" s="72">
        <v>0</v>
      </c>
      <c r="AS1681" s="74">
        <v>43101</v>
      </c>
      <c r="AT1681" s="74">
        <v>43830</v>
      </c>
      <c r="AU1681" s="73" t="s">
        <v>3661</v>
      </c>
      <c r="AV1681" s="72">
        <v>4894.92</v>
      </c>
      <c r="AW1681" s="72" t="e">
        <f t="shared" si="107"/>
        <v>#REF!</v>
      </c>
    </row>
    <row r="1682" spans="2:49" ht="15" customHeight="1">
      <c r="B1682" s="75">
        <v>1672</v>
      </c>
      <c r="C1682" s="75">
        <v>2017</v>
      </c>
      <c r="D1682" s="76" t="s">
        <v>97</v>
      </c>
      <c r="E1682" s="75" t="s">
        <v>3396</v>
      </c>
      <c r="F1682" s="75" t="s">
        <v>4794</v>
      </c>
      <c r="G1682" s="76" t="s">
        <v>3397</v>
      </c>
      <c r="H1682" s="76" t="s">
        <v>2641</v>
      </c>
      <c r="I1682" s="77">
        <v>5689495000121</v>
      </c>
      <c r="J1682" s="76" t="s">
        <v>3398</v>
      </c>
      <c r="K1682" s="78" t="s">
        <v>101</v>
      </c>
      <c r="L1682" s="76" t="s">
        <v>101</v>
      </c>
      <c r="M1682" s="76" t="s">
        <v>4533</v>
      </c>
      <c r="N1682" s="76" t="s">
        <v>101</v>
      </c>
      <c r="O1682" s="76" t="s">
        <v>101</v>
      </c>
      <c r="P1682" s="76" t="s">
        <v>101</v>
      </c>
      <c r="Q1682" s="76" t="s">
        <v>104</v>
      </c>
      <c r="R1682" s="80">
        <v>0</v>
      </c>
      <c r="S1682" s="91" t="e">
        <f t="shared" si="104"/>
        <v>#REF!</v>
      </c>
      <c r="T1682" s="79">
        <v>0</v>
      </c>
      <c r="U1682" s="79"/>
      <c r="V1682" s="79"/>
      <c r="W1682" s="79">
        <v>0</v>
      </c>
      <c r="X1682" s="79">
        <v>0</v>
      </c>
      <c r="Y1682" s="92">
        <v>1</v>
      </c>
      <c r="Z1682" s="93">
        <v>10</v>
      </c>
      <c r="AA1682" s="93">
        <v>10</v>
      </c>
      <c r="AB1682" s="93">
        <v>10</v>
      </c>
      <c r="AC1682" s="79">
        <v>10.000000000000005</v>
      </c>
      <c r="AD1682" s="79">
        <v>10.000000000000005</v>
      </c>
      <c r="AE1682" s="79">
        <v>0</v>
      </c>
      <c r="AF1682" s="79">
        <v>0</v>
      </c>
      <c r="AG1682" s="79">
        <v>10.000000000000005</v>
      </c>
      <c r="AH1682" s="79">
        <v>175200</v>
      </c>
      <c r="AI1682" s="80">
        <v>177.98</v>
      </c>
      <c r="AJ1682" s="80" t="s">
        <v>4789</v>
      </c>
      <c r="AK1682" s="80">
        <v>0</v>
      </c>
      <c r="AL1682" s="80">
        <v>0</v>
      </c>
      <c r="AM1682" s="80">
        <v>31182095.999999996</v>
      </c>
      <c r="AN1682" s="80" t="e">
        <f t="shared" si="105"/>
        <v>#REF!</v>
      </c>
      <c r="AO1682" s="80" t="e">
        <f t="shared" si="106"/>
        <v>#REF!</v>
      </c>
      <c r="AP1682" s="80">
        <v>0</v>
      </c>
      <c r="AQ1682" s="80">
        <v>0</v>
      </c>
      <c r="AR1682" s="80">
        <v>0</v>
      </c>
      <c r="AS1682" s="82">
        <v>43101</v>
      </c>
      <c r="AT1682" s="82">
        <v>43830</v>
      </c>
      <c r="AU1682" s="81" t="s">
        <v>3661</v>
      </c>
      <c r="AV1682" s="80">
        <v>4894.92</v>
      </c>
      <c r="AW1682" s="80" t="e">
        <f t="shared" si="107"/>
        <v>#REF!</v>
      </c>
    </row>
    <row r="1683" spans="2:49" ht="15" customHeight="1">
      <c r="B1683" s="68">
        <v>1673</v>
      </c>
      <c r="C1683" s="68">
        <v>2017</v>
      </c>
      <c r="D1683" s="69" t="s">
        <v>97</v>
      </c>
      <c r="E1683" s="68" t="s">
        <v>3396</v>
      </c>
      <c r="F1683" s="68" t="s">
        <v>4794</v>
      </c>
      <c r="G1683" s="69" t="s">
        <v>3397</v>
      </c>
      <c r="H1683" s="69" t="s">
        <v>786</v>
      </c>
      <c r="I1683" s="87">
        <v>58177643000195</v>
      </c>
      <c r="J1683" s="69" t="s">
        <v>3398</v>
      </c>
      <c r="K1683" s="70" t="s">
        <v>101</v>
      </c>
      <c r="L1683" s="69" t="s">
        <v>101</v>
      </c>
      <c r="M1683" s="69" t="s">
        <v>4533</v>
      </c>
      <c r="N1683" s="69" t="s">
        <v>101</v>
      </c>
      <c r="O1683" s="69" t="s">
        <v>101</v>
      </c>
      <c r="P1683" s="69" t="s">
        <v>101</v>
      </c>
      <c r="Q1683" s="69" t="s">
        <v>104</v>
      </c>
      <c r="R1683" s="72">
        <v>0</v>
      </c>
      <c r="S1683" s="88" t="e">
        <f t="shared" si="104"/>
        <v>#REF!</v>
      </c>
      <c r="T1683" s="71">
        <v>0</v>
      </c>
      <c r="U1683" s="71"/>
      <c r="V1683" s="71"/>
      <c r="W1683" s="71">
        <v>0</v>
      </c>
      <c r="X1683" s="71">
        <v>0</v>
      </c>
      <c r="Y1683" s="89">
        <v>1</v>
      </c>
      <c r="Z1683" s="90">
        <v>20</v>
      </c>
      <c r="AA1683" s="90">
        <v>20</v>
      </c>
      <c r="AB1683" s="90">
        <v>20</v>
      </c>
      <c r="AC1683" s="71">
        <v>20</v>
      </c>
      <c r="AD1683" s="71">
        <v>20</v>
      </c>
      <c r="AE1683" s="71">
        <v>0</v>
      </c>
      <c r="AF1683" s="71">
        <v>0</v>
      </c>
      <c r="AG1683" s="71">
        <v>20</v>
      </c>
      <c r="AH1683" s="71">
        <v>350399.99999999994</v>
      </c>
      <c r="AI1683" s="72">
        <v>177.1</v>
      </c>
      <c r="AJ1683" s="72" t="s">
        <v>4789</v>
      </c>
      <c r="AK1683" s="72">
        <v>0</v>
      </c>
      <c r="AL1683" s="72">
        <v>0</v>
      </c>
      <c r="AM1683" s="72">
        <v>62055840</v>
      </c>
      <c r="AN1683" s="72" t="e">
        <f t="shared" si="105"/>
        <v>#REF!</v>
      </c>
      <c r="AO1683" s="72" t="e">
        <f t="shared" si="106"/>
        <v>#REF!</v>
      </c>
      <c r="AP1683" s="72">
        <v>0</v>
      </c>
      <c r="AQ1683" s="72">
        <v>0</v>
      </c>
      <c r="AR1683" s="72">
        <v>0</v>
      </c>
      <c r="AS1683" s="74">
        <v>43101</v>
      </c>
      <c r="AT1683" s="74">
        <v>43830</v>
      </c>
      <c r="AU1683" s="73" t="s">
        <v>3661</v>
      </c>
      <c r="AV1683" s="72">
        <v>4894.92</v>
      </c>
      <c r="AW1683" s="72" t="e">
        <f t="shared" si="107"/>
        <v>#REF!</v>
      </c>
    </row>
    <row r="1684" spans="2:49" ht="15" customHeight="1">
      <c r="B1684" s="75">
        <v>1674</v>
      </c>
      <c r="C1684" s="75">
        <v>2017</v>
      </c>
      <c r="D1684" s="76" t="s">
        <v>97</v>
      </c>
      <c r="E1684" s="75" t="s">
        <v>3396</v>
      </c>
      <c r="F1684" s="75" t="s">
        <v>4794</v>
      </c>
      <c r="G1684" s="76" t="s">
        <v>3397</v>
      </c>
      <c r="H1684" s="76" t="s">
        <v>103</v>
      </c>
      <c r="I1684" s="77">
        <v>357038000116</v>
      </c>
      <c r="J1684" s="76" t="s">
        <v>3398</v>
      </c>
      <c r="K1684" s="78" t="s">
        <v>101</v>
      </c>
      <c r="L1684" s="76" t="s">
        <v>101</v>
      </c>
      <c r="M1684" s="76" t="s">
        <v>4533</v>
      </c>
      <c r="N1684" s="76" t="s">
        <v>101</v>
      </c>
      <c r="O1684" s="76" t="s">
        <v>101</v>
      </c>
      <c r="P1684" s="76" t="s">
        <v>101</v>
      </c>
      <c r="Q1684" s="76" t="s">
        <v>104</v>
      </c>
      <c r="R1684" s="80">
        <v>0</v>
      </c>
      <c r="S1684" s="91" t="e">
        <f t="shared" si="104"/>
        <v>#REF!</v>
      </c>
      <c r="T1684" s="79">
        <v>0</v>
      </c>
      <c r="U1684" s="79"/>
      <c r="V1684" s="79"/>
      <c r="W1684" s="79">
        <v>0</v>
      </c>
      <c r="X1684" s="79">
        <v>0</v>
      </c>
      <c r="Y1684" s="92">
        <v>1</v>
      </c>
      <c r="Z1684" s="93">
        <v>175</v>
      </c>
      <c r="AA1684" s="93">
        <v>175</v>
      </c>
      <c r="AB1684" s="93">
        <v>175</v>
      </c>
      <c r="AC1684" s="79">
        <v>175.00000000000011</v>
      </c>
      <c r="AD1684" s="79">
        <v>175.00000000000011</v>
      </c>
      <c r="AE1684" s="79">
        <v>0</v>
      </c>
      <c r="AF1684" s="79">
        <v>0</v>
      </c>
      <c r="AG1684" s="79">
        <v>175.00000000000011</v>
      </c>
      <c r="AH1684" s="79">
        <v>3066000</v>
      </c>
      <c r="AI1684" s="80">
        <v>177.99</v>
      </c>
      <c r="AJ1684" s="80" t="s">
        <v>4789</v>
      </c>
      <c r="AK1684" s="80">
        <v>0</v>
      </c>
      <c r="AL1684" s="80">
        <v>0</v>
      </c>
      <c r="AM1684" s="80">
        <v>545717340</v>
      </c>
      <c r="AN1684" s="80" t="e">
        <f t="shared" si="105"/>
        <v>#REF!</v>
      </c>
      <c r="AO1684" s="80" t="e">
        <f t="shared" si="106"/>
        <v>#REF!</v>
      </c>
      <c r="AP1684" s="80">
        <v>0</v>
      </c>
      <c r="AQ1684" s="80">
        <v>0</v>
      </c>
      <c r="AR1684" s="80">
        <v>0</v>
      </c>
      <c r="AS1684" s="82">
        <v>43101</v>
      </c>
      <c r="AT1684" s="82">
        <v>43830</v>
      </c>
      <c r="AU1684" s="81" t="s">
        <v>3661</v>
      </c>
      <c r="AV1684" s="80">
        <v>4894.92</v>
      </c>
      <c r="AW1684" s="80" t="e">
        <f t="shared" si="107"/>
        <v>#REF!</v>
      </c>
    </row>
    <row r="1685" spans="2:49" ht="15" customHeight="1">
      <c r="B1685" s="68">
        <v>1675</v>
      </c>
      <c r="C1685" s="68">
        <v>2017</v>
      </c>
      <c r="D1685" s="69" t="s">
        <v>97</v>
      </c>
      <c r="E1685" s="68" t="s">
        <v>3396</v>
      </c>
      <c r="F1685" s="68" t="s">
        <v>4794</v>
      </c>
      <c r="G1685" s="69" t="s">
        <v>3397</v>
      </c>
      <c r="H1685" s="69" t="s">
        <v>3404</v>
      </c>
      <c r="I1685" s="87">
        <v>14213018000186</v>
      </c>
      <c r="J1685" s="69" t="s">
        <v>3398</v>
      </c>
      <c r="K1685" s="70" t="s">
        <v>101</v>
      </c>
      <c r="L1685" s="69" t="s">
        <v>101</v>
      </c>
      <c r="M1685" s="69" t="s">
        <v>4533</v>
      </c>
      <c r="N1685" s="69" t="s">
        <v>101</v>
      </c>
      <c r="O1685" s="69" t="s">
        <v>101</v>
      </c>
      <c r="P1685" s="69" t="s">
        <v>101</v>
      </c>
      <c r="Q1685" s="69" t="s">
        <v>104</v>
      </c>
      <c r="R1685" s="72">
        <v>0</v>
      </c>
      <c r="S1685" s="88" t="e">
        <f t="shared" si="104"/>
        <v>#REF!</v>
      </c>
      <c r="T1685" s="71">
        <v>0</v>
      </c>
      <c r="U1685" s="71"/>
      <c r="V1685" s="71"/>
      <c r="W1685" s="71">
        <v>0</v>
      </c>
      <c r="X1685" s="71">
        <v>0</v>
      </c>
      <c r="Y1685" s="89">
        <v>1</v>
      </c>
      <c r="Z1685" s="90">
        <v>20</v>
      </c>
      <c r="AA1685" s="90">
        <v>20</v>
      </c>
      <c r="AB1685" s="90">
        <v>20</v>
      </c>
      <c r="AC1685" s="71">
        <v>20</v>
      </c>
      <c r="AD1685" s="71">
        <v>20</v>
      </c>
      <c r="AE1685" s="71">
        <v>0</v>
      </c>
      <c r="AF1685" s="71">
        <v>0</v>
      </c>
      <c r="AG1685" s="71">
        <v>20</v>
      </c>
      <c r="AH1685" s="71">
        <v>350399.99999999994</v>
      </c>
      <c r="AI1685" s="72">
        <v>177.99</v>
      </c>
      <c r="AJ1685" s="72" t="s">
        <v>4789</v>
      </c>
      <c r="AK1685" s="72">
        <v>0</v>
      </c>
      <c r="AL1685" s="72">
        <v>0</v>
      </c>
      <c r="AM1685" s="72">
        <v>62367696</v>
      </c>
      <c r="AN1685" s="72" t="e">
        <f t="shared" si="105"/>
        <v>#REF!</v>
      </c>
      <c r="AO1685" s="72" t="e">
        <f t="shared" si="106"/>
        <v>#REF!</v>
      </c>
      <c r="AP1685" s="72">
        <v>0</v>
      </c>
      <c r="AQ1685" s="72">
        <v>0</v>
      </c>
      <c r="AR1685" s="72">
        <v>0</v>
      </c>
      <c r="AS1685" s="74">
        <v>43101</v>
      </c>
      <c r="AT1685" s="74">
        <v>43830</v>
      </c>
      <c r="AU1685" s="73" t="s">
        <v>3661</v>
      </c>
      <c r="AV1685" s="72">
        <v>4894.92</v>
      </c>
      <c r="AW1685" s="72" t="e">
        <f t="shared" si="107"/>
        <v>#REF!</v>
      </c>
    </row>
    <row r="1686" spans="2:49" ht="15" customHeight="1">
      <c r="B1686" s="75">
        <v>1676</v>
      </c>
      <c r="C1686" s="75">
        <v>2017</v>
      </c>
      <c r="D1686" s="76" t="s">
        <v>97</v>
      </c>
      <c r="E1686" s="75" t="s">
        <v>3396</v>
      </c>
      <c r="F1686" s="75" t="s">
        <v>4794</v>
      </c>
      <c r="G1686" s="76" t="s">
        <v>3397</v>
      </c>
      <c r="H1686" s="76" t="s">
        <v>1646</v>
      </c>
      <c r="I1686" s="77">
        <v>11017349000152</v>
      </c>
      <c r="J1686" s="76" t="s">
        <v>3398</v>
      </c>
      <c r="K1686" s="78" t="s">
        <v>101</v>
      </c>
      <c r="L1686" s="76" t="s">
        <v>101</v>
      </c>
      <c r="M1686" s="76" t="s">
        <v>4533</v>
      </c>
      <c r="N1686" s="76" t="s">
        <v>101</v>
      </c>
      <c r="O1686" s="76" t="s">
        <v>101</v>
      </c>
      <c r="P1686" s="76" t="s">
        <v>101</v>
      </c>
      <c r="Q1686" s="76" t="s">
        <v>104</v>
      </c>
      <c r="R1686" s="80">
        <v>0</v>
      </c>
      <c r="S1686" s="91" t="e">
        <f t="shared" si="104"/>
        <v>#REF!</v>
      </c>
      <c r="T1686" s="79">
        <v>0</v>
      </c>
      <c r="U1686" s="79"/>
      <c r="V1686" s="79"/>
      <c r="W1686" s="79">
        <v>0</v>
      </c>
      <c r="X1686" s="79">
        <v>0</v>
      </c>
      <c r="Y1686" s="92">
        <v>1</v>
      </c>
      <c r="Z1686" s="93">
        <v>28</v>
      </c>
      <c r="AA1686" s="93">
        <v>28</v>
      </c>
      <c r="AB1686" s="93">
        <v>28</v>
      </c>
      <c r="AC1686" s="79">
        <v>28.000000000000011</v>
      </c>
      <c r="AD1686" s="79">
        <v>28.000000000000011</v>
      </c>
      <c r="AE1686" s="79">
        <v>0</v>
      </c>
      <c r="AF1686" s="79">
        <v>0</v>
      </c>
      <c r="AG1686" s="79">
        <v>28.000000000000011</v>
      </c>
      <c r="AH1686" s="79">
        <v>490560</v>
      </c>
      <c r="AI1686" s="80">
        <v>175.6</v>
      </c>
      <c r="AJ1686" s="80" t="s">
        <v>4789</v>
      </c>
      <c r="AK1686" s="80">
        <v>0</v>
      </c>
      <c r="AL1686" s="80">
        <v>0</v>
      </c>
      <c r="AM1686" s="80">
        <v>86142335.999999985</v>
      </c>
      <c r="AN1686" s="80" t="e">
        <f t="shared" si="105"/>
        <v>#REF!</v>
      </c>
      <c r="AO1686" s="80" t="e">
        <f t="shared" si="106"/>
        <v>#REF!</v>
      </c>
      <c r="AP1686" s="80">
        <v>0</v>
      </c>
      <c r="AQ1686" s="80">
        <v>0</v>
      </c>
      <c r="AR1686" s="80">
        <v>0</v>
      </c>
      <c r="AS1686" s="82">
        <v>43101</v>
      </c>
      <c r="AT1686" s="82">
        <v>43830</v>
      </c>
      <c r="AU1686" s="81" t="s">
        <v>3661</v>
      </c>
      <c r="AV1686" s="80">
        <v>4894.92</v>
      </c>
      <c r="AW1686" s="80" t="e">
        <f t="shared" si="107"/>
        <v>#REF!</v>
      </c>
    </row>
    <row r="1687" spans="2:49" ht="15" customHeight="1">
      <c r="B1687" s="68">
        <v>1677</v>
      </c>
      <c r="C1687" s="68">
        <v>2017</v>
      </c>
      <c r="D1687" s="69" t="s">
        <v>97</v>
      </c>
      <c r="E1687" s="68" t="s">
        <v>3396</v>
      </c>
      <c r="F1687" s="68" t="s">
        <v>4794</v>
      </c>
      <c r="G1687" s="69" t="s">
        <v>3397</v>
      </c>
      <c r="H1687" s="69" t="s">
        <v>808</v>
      </c>
      <c r="I1687" s="87">
        <v>9495582000107</v>
      </c>
      <c r="J1687" s="69" t="s">
        <v>3398</v>
      </c>
      <c r="K1687" s="70" t="s">
        <v>101</v>
      </c>
      <c r="L1687" s="69" t="s">
        <v>101</v>
      </c>
      <c r="M1687" s="69" t="s">
        <v>4533</v>
      </c>
      <c r="N1687" s="69" t="s">
        <v>101</v>
      </c>
      <c r="O1687" s="69" t="s">
        <v>101</v>
      </c>
      <c r="P1687" s="69" t="s">
        <v>101</v>
      </c>
      <c r="Q1687" s="69" t="s">
        <v>104</v>
      </c>
      <c r="R1687" s="72">
        <v>0</v>
      </c>
      <c r="S1687" s="88" t="e">
        <f t="shared" si="104"/>
        <v>#REF!</v>
      </c>
      <c r="T1687" s="71">
        <v>0</v>
      </c>
      <c r="U1687" s="71"/>
      <c r="V1687" s="71"/>
      <c r="W1687" s="71">
        <v>0</v>
      </c>
      <c r="X1687" s="71">
        <v>0</v>
      </c>
      <c r="Y1687" s="89">
        <v>1</v>
      </c>
      <c r="Z1687" s="90">
        <v>10</v>
      </c>
      <c r="AA1687" s="90">
        <v>10</v>
      </c>
      <c r="AB1687" s="90">
        <v>10</v>
      </c>
      <c r="AC1687" s="71">
        <v>10.000000000000005</v>
      </c>
      <c r="AD1687" s="71">
        <v>10.000000000000005</v>
      </c>
      <c r="AE1687" s="71">
        <v>0</v>
      </c>
      <c r="AF1687" s="71">
        <v>0</v>
      </c>
      <c r="AG1687" s="71">
        <v>10.000000000000005</v>
      </c>
      <c r="AH1687" s="71">
        <v>175200</v>
      </c>
      <c r="AI1687" s="72">
        <v>175.6</v>
      </c>
      <c r="AJ1687" s="72" t="s">
        <v>4789</v>
      </c>
      <c r="AK1687" s="72">
        <v>0</v>
      </c>
      <c r="AL1687" s="72">
        <v>0</v>
      </c>
      <c r="AM1687" s="72">
        <v>30765119.999999993</v>
      </c>
      <c r="AN1687" s="72" t="e">
        <f t="shared" si="105"/>
        <v>#REF!</v>
      </c>
      <c r="AO1687" s="72" t="e">
        <f t="shared" si="106"/>
        <v>#REF!</v>
      </c>
      <c r="AP1687" s="72">
        <v>0</v>
      </c>
      <c r="AQ1687" s="72">
        <v>0</v>
      </c>
      <c r="AR1687" s="72">
        <v>0</v>
      </c>
      <c r="AS1687" s="74">
        <v>43101</v>
      </c>
      <c r="AT1687" s="74">
        <v>43830</v>
      </c>
      <c r="AU1687" s="73" t="s">
        <v>3661</v>
      </c>
      <c r="AV1687" s="72">
        <v>4894.92</v>
      </c>
      <c r="AW1687" s="72" t="e">
        <f t="shared" si="107"/>
        <v>#REF!</v>
      </c>
    </row>
    <row r="1688" spans="2:49" ht="15" customHeight="1">
      <c r="B1688" s="75">
        <v>1678</v>
      </c>
      <c r="C1688" s="75">
        <v>2017</v>
      </c>
      <c r="D1688" s="76" t="s">
        <v>97</v>
      </c>
      <c r="E1688" s="75" t="s">
        <v>3396</v>
      </c>
      <c r="F1688" s="75" t="s">
        <v>4794</v>
      </c>
      <c r="G1688" s="76" t="s">
        <v>3397</v>
      </c>
      <c r="H1688" s="76" t="s">
        <v>5602</v>
      </c>
      <c r="I1688" s="77">
        <v>25099255000184</v>
      </c>
      <c r="J1688" s="76" t="s">
        <v>3398</v>
      </c>
      <c r="K1688" s="78" t="s">
        <v>101</v>
      </c>
      <c r="L1688" s="76" t="s">
        <v>101</v>
      </c>
      <c r="M1688" s="76" t="s">
        <v>4533</v>
      </c>
      <c r="N1688" s="76" t="s">
        <v>101</v>
      </c>
      <c r="O1688" s="76" t="s">
        <v>101</v>
      </c>
      <c r="P1688" s="76" t="s">
        <v>101</v>
      </c>
      <c r="Q1688" s="76" t="s">
        <v>104</v>
      </c>
      <c r="R1688" s="80">
        <v>0</v>
      </c>
      <c r="S1688" s="91" t="e">
        <f t="shared" si="104"/>
        <v>#REF!</v>
      </c>
      <c r="T1688" s="79">
        <v>0</v>
      </c>
      <c r="U1688" s="79"/>
      <c r="V1688" s="79"/>
      <c r="W1688" s="79">
        <v>0</v>
      </c>
      <c r="X1688" s="79">
        <v>0</v>
      </c>
      <c r="Y1688" s="92">
        <v>1</v>
      </c>
      <c r="Z1688" s="93">
        <v>15</v>
      </c>
      <c r="AA1688" s="93">
        <v>15</v>
      </c>
      <c r="AB1688" s="93">
        <v>15</v>
      </c>
      <c r="AC1688" s="79">
        <v>15.000000000000009</v>
      </c>
      <c r="AD1688" s="79">
        <v>15.000000000000009</v>
      </c>
      <c r="AE1688" s="79">
        <v>0</v>
      </c>
      <c r="AF1688" s="79">
        <v>0</v>
      </c>
      <c r="AG1688" s="79">
        <v>15.000000000000009</v>
      </c>
      <c r="AH1688" s="79">
        <v>262800</v>
      </c>
      <c r="AI1688" s="80">
        <v>174.99</v>
      </c>
      <c r="AJ1688" s="80" t="s">
        <v>4789</v>
      </c>
      <c r="AK1688" s="80">
        <v>0</v>
      </c>
      <c r="AL1688" s="80">
        <v>0</v>
      </c>
      <c r="AM1688" s="80">
        <v>45987372.000000007</v>
      </c>
      <c r="AN1688" s="80" t="e">
        <f t="shared" si="105"/>
        <v>#REF!</v>
      </c>
      <c r="AO1688" s="80" t="e">
        <f t="shared" si="106"/>
        <v>#REF!</v>
      </c>
      <c r="AP1688" s="80">
        <v>0</v>
      </c>
      <c r="AQ1688" s="80">
        <v>0</v>
      </c>
      <c r="AR1688" s="80">
        <v>0</v>
      </c>
      <c r="AS1688" s="82">
        <v>43101</v>
      </c>
      <c r="AT1688" s="82">
        <v>43830</v>
      </c>
      <c r="AU1688" s="81" t="s">
        <v>3661</v>
      </c>
      <c r="AV1688" s="80">
        <v>4894.92</v>
      </c>
      <c r="AW1688" s="80" t="e">
        <f t="shared" si="107"/>
        <v>#REF!</v>
      </c>
    </row>
    <row r="1689" spans="2:49" ht="15" customHeight="1">
      <c r="B1689" s="68">
        <v>1679</v>
      </c>
      <c r="C1689" s="68">
        <v>2017</v>
      </c>
      <c r="D1689" s="69" t="s">
        <v>97</v>
      </c>
      <c r="E1689" s="68" t="s">
        <v>3399</v>
      </c>
      <c r="F1689" s="68" t="s">
        <v>4794</v>
      </c>
      <c r="G1689" s="69" t="s">
        <v>3400</v>
      </c>
      <c r="H1689" s="69" t="s">
        <v>3402</v>
      </c>
      <c r="I1689" s="87">
        <v>17431261000169</v>
      </c>
      <c r="J1689" s="69" t="s">
        <v>3401</v>
      </c>
      <c r="K1689" s="70" t="s">
        <v>101</v>
      </c>
      <c r="L1689" s="69" t="s">
        <v>101</v>
      </c>
      <c r="M1689" s="69" t="s">
        <v>4533</v>
      </c>
      <c r="N1689" s="69" t="s">
        <v>101</v>
      </c>
      <c r="O1689" s="69" t="s">
        <v>101</v>
      </c>
      <c r="P1689" s="69" t="s">
        <v>101</v>
      </c>
      <c r="Q1689" s="69" t="s">
        <v>104</v>
      </c>
      <c r="R1689" s="72">
        <v>0</v>
      </c>
      <c r="S1689" s="88" t="e">
        <f t="shared" si="104"/>
        <v>#REF!</v>
      </c>
      <c r="T1689" s="71">
        <v>0</v>
      </c>
      <c r="U1689" s="71"/>
      <c r="V1689" s="71"/>
      <c r="W1689" s="71">
        <v>0</v>
      </c>
      <c r="X1689" s="71">
        <v>0</v>
      </c>
      <c r="Y1689" s="89">
        <v>1</v>
      </c>
      <c r="Z1689" s="90">
        <v>10</v>
      </c>
      <c r="AA1689" s="90">
        <v>10</v>
      </c>
      <c r="AB1689" s="90">
        <v>10</v>
      </c>
      <c r="AC1689" s="71">
        <v>10.000000000000007</v>
      </c>
      <c r="AD1689" s="71">
        <v>10.000000000000007</v>
      </c>
      <c r="AE1689" s="71">
        <v>0</v>
      </c>
      <c r="AF1689" s="71">
        <v>0</v>
      </c>
      <c r="AG1689" s="71">
        <v>10.000000000000007</v>
      </c>
      <c r="AH1689" s="71">
        <v>175440</v>
      </c>
      <c r="AI1689" s="72">
        <v>171.99</v>
      </c>
      <c r="AJ1689" s="72" t="s">
        <v>4789</v>
      </c>
      <c r="AK1689" s="72">
        <v>0</v>
      </c>
      <c r="AL1689" s="72">
        <v>0</v>
      </c>
      <c r="AM1689" s="72">
        <v>30173925.600000005</v>
      </c>
      <c r="AN1689" s="72" t="e">
        <f t="shared" si="105"/>
        <v>#REF!</v>
      </c>
      <c r="AO1689" s="72" t="e">
        <f t="shared" si="106"/>
        <v>#REF!</v>
      </c>
      <c r="AP1689" s="72">
        <v>0</v>
      </c>
      <c r="AQ1689" s="72">
        <v>0</v>
      </c>
      <c r="AR1689" s="72">
        <v>0</v>
      </c>
      <c r="AS1689" s="74">
        <v>43466</v>
      </c>
      <c r="AT1689" s="74">
        <v>44196</v>
      </c>
      <c r="AU1689" s="73" t="s">
        <v>3661</v>
      </c>
      <c r="AV1689" s="72">
        <v>4894.92</v>
      </c>
      <c r="AW1689" s="72" t="e">
        <f t="shared" si="107"/>
        <v>#REF!</v>
      </c>
    </row>
    <row r="1690" spans="2:49" ht="15" customHeight="1">
      <c r="B1690" s="75">
        <v>1680</v>
      </c>
      <c r="C1690" s="75">
        <v>2017</v>
      </c>
      <c r="D1690" s="76" t="s">
        <v>97</v>
      </c>
      <c r="E1690" s="75" t="s">
        <v>3399</v>
      </c>
      <c r="F1690" s="75" t="s">
        <v>4794</v>
      </c>
      <c r="G1690" s="76" t="s">
        <v>3400</v>
      </c>
      <c r="H1690" s="76" t="s">
        <v>2644</v>
      </c>
      <c r="I1690" s="77">
        <v>11599292000147</v>
      </c>
      <c r="J1690" s="76" t="s">
        <v>3401</v>
      </c>
      <c r="K1690" s="78" t="s">
        <v>101</v>
      </c>
      <c r="L1690" s="76" t="s">
        <v>101</v>
      </c>
      <c r="M1690" s="76" t="s">
        <v>4533</v>
      </c>
      <c r="N1690" s="76" t="s">
        <v>101</v>
      </c>
      <c r="O1690" s="76" t="s">
        <v>101</v>
      </c>
      <c r="P1690" s="76" t="s">
        <v>101</v>
      </c>
      <c r="Q1690" s="76" t="s">
        <v>104</v>
      </c>
      <c r="R1690" s="80">
        <v>0</v>
      </c>
      <c r="S1690" s="91" t="e">
        <f t="shared" si="104"/>
        <v>#REF!</v>
      </c>
      <c r="T1690" s="79">
        <v>0</v>
      </c>
      <c r="U1690" s="79"/>
      <c r="V1690" s="79"/>
      <c r="W1690" s="79">
        <v>0</v>
      </c>
      <c r="X1690" s="79">
        <v>0</v>
      </c>
      <c r="Y1690" s="92">
        <v>1</v>
      </c>
      <c r="Z1690" s="93">
        <v>10</v>
      </c>
      <c r="AA1690" s="93">
        <v>10</v>
      </c>
      <c r="AB1690" s="93">
        <v>10</v>
      </c>
      <c r="AC1690" s="79">
        <v>10.000000000000007</v>
      </c>
      <c r="AD1690" s="79">
        <v>10.000000000000007</v>
      </c>
      <c r="AE1690" s="79">
        <v>0</v>
      </c>
      <c r="AF1690" s="79">
        <v>0</v>
      </c>
      <c r="AG1690" s="79">
        <v>10.000000000000007</v>
      </c>
      <c r="AH1690" s="79">
        <v>175440</v>
      </c>
      <c r="AI1690" s="80">
        <v>171.9</v>
      </c>
      <c r="AJ1690" s="80" t="s">
        <v>4789</v>
      </c>
      <c r="AK1690" s="80">
        <v>0</v>
      </c>
      <c r="AL1690" s="80">
        <v>0</v>
      </c>
      <c r="AM1690" s="80">
        <v>30158135.999999996</v>
      </c>
      <c r="AN1690" s="80" t="e">
        <f t="shared" si="105"/>
        <v>#REF!</v>
      </c>
      <c r="AO1690" s="80" t="e">
        <f t="shared" si="106"/>
        <v>#REF!</v>
      </c>
      <c r="AP1690" s="80">
        <v>0</v>
      </c>
      <c r="AQ1690" s="80">
        <v>0</v>
      </c>
      <c r="AR1690" s="80">
        <v>0</v>
      </c>
      <c r="AS1690" s="82">
        <v>43466</v>
      </c>
      <c r="AT1690" s="82">
        <v>44196</v>
      </c>
      <c r="AU1690" s="81" t="s">
        <v>3661</v>
      </c>
      <c r="AV1690" s="80">
        <v>4894.92</v>
      </c>
      <c r="AW1690" s="80" t="e">
        <f t="shared" si="107"/>
        <v>#REF!</v>
      </c>
    </row>
    <row r="1691" spans="2:49" ht="15" customHeight="1">
      <c r="B1691" s="68">
        <v>1681</v>
      </c>
      <c r="C1691" s="68">
        <v>2017</v>
      </c>
      <c r="D1691" s="69" t="s">
        <v>97</v>
      </c>
      <c r="E1691" s="68" t="s">
        <v>3399</v>
      </c>
      <c r="F1691" s="68" t="s">
        <v>4794</v>
      </c>
      <c r="G1691" s="69" t="s">
        <v>3400</v>
      </c>
      <c r="H1691" s="69" t="s">
        <v>121</v>
      </c>
      <c r="I1691" s="87">
        <v>1672223000168</v>
      </c>
      <c r="J1691" s="69" t="s">
        <v>3401</v>
      </c>
      <c r="K1691" s="70" t="s">
        <v>101</v>
      </c>
      <c r="L1691" s="69" t="s">
        <v>101</v>
      </c>
      <c r="M1691" s="69" t="s">
        <v>4533</v>
      </c>
      <c r="N1691" s="69" t="s">
        <v>101</v>
      </c>
      <c r="O1691" s="69" t="s">
        <v>101</v>
      </c>
      <c r="P1691" s="69" t="s">
        <v>101</v>
      </c>
      <c r="Q1691" s="69" t="s">
        <v>82</v>
      </c>
      <c r="R1691" s="72">
        <v>0</v>
      </c>
      <c r="S1691" s="88" t="e">
        <f t="shared" si="104"/>
        <v>#REF!</v>
      </c>
      <c r="T1691" s="71">
        <v>0</v>
      </c>
      <c r="U1691" s="71"/>
      <c r="V1691" s="71"/>
      <c r="W1691" s="71">
        <v>0</v>
      </c>
      <c r="X1691" s="71">
        <v>0</v>
      </c>
      <c r="Y1691" s="89">
        <v>1</v>
      </c>
      <c r="Z1691" s="90">
        <v>50</v>
      </c>
      <c r="AA1691" s="90">
        <v>50</v>
      </c>
      <c r="AB1691" s="90">
        <v>50</v>
      </c>
      <c r="AC1691" s="71">
        <v>50.000000000000021</v>
      </c>
      <c r="AD1691" s="71">
        <v>50.000000000000021</v>
      </c>
      <c r="AE1691" s="71">
        <v>0</v>
      </c>
      <c r="AF1691" s="71">
        <v>0</v>
      </c>
      <c r="AG1691" s="71">
        <v>50.000000000000021</v>
      </c>
      <c r="AH1691" s="71">
        <v>877200.00000000012</v>
      </c>
      <c r="AI1691" s="72">
        <v>175</v>
      </c>
      <c r="AJ1691" s="72" t="s">
        <v>4789</v>
      </c>
      <c r="AK1691" s="72">
        <v>0</v>
      </c>
      <c r="AL1691" s="72">
        <v>0</v>
      </c>
      <c r="AM1691" s="72">
        <v>153510000.00000003</v>
      </c>
      <c r="AN1691" s="72" t="e">
        <f t="shared" si="105"/>
        <v>#REF!</v>
      </c>
      <c r="AO1691" s="72" t="e">
        <f t="shared" si="106"/>
        <v>#REF!</v>
      </c>
      <c r="AP1691" s="72">
        <v>0</v>
      </c>
      <c r="AQ1691" s="72">
        <v>0</v>
      </c>
      <c r="AR1691" s="72">
        <v>0</v>
      </c>
      <c r="AS1691" s="74">
        <v>43466</v>
      </c>
      <c r="AT1691" s="74">
        <v>44196</v>
      </c>
      <c r="AU1691" s="73" t="s">
        <v>3661</v>
      </c>
      <c r="AV1691" s="72">
        <v>4894.92</v>
      </c>
      <c r="AW1691" s="72" t="e">
        <f t="shared" si="107"/>
        <v>#REF!</v>
      </c>
    </row>
    <row r="1692" spans="2:49" ht="15" customHeight="1">
      <c r="B1692" s="75">
        <v>1682</v>
      </c>
      <c r="C1692" s="75">
        <v>2017</v>
      </c>
      <c r="D1692" s="76" t="s">
        <v>97</v>
      </c>
      <c r="E1692" s="75" t="s">
        <v>3399</v>
      </c>
      <c r="F1692" s="75" t="s">
        <v>4794</v>
      </c>
      <c r="G1692" s="76" t="s">
        <v>3400</v>
      </c>
      <c r="H1692" s="76" t="s">
        <v>786</v>
      </c>
      <c r="I1692" s="77">
        <v>58177643000195</v>
      </c>
      <c r="J1692" s="76" t="s">
        <v>3401</v>
      </c>
      <c r="K1692" s="78" t="s">
        <v>101</v>
      </c>
      <c r="L1692" s="76" t="s">
        <v>101</v>
      </c>
      <c r="M1692" s="76" t="s">
        <v>4533</v>
      </c>
      <c r="N1692" s="76" t="s">
        <v>101</v>
      </c>
      <c r="O1692" s="76" t="s">
        <v>101</v>
      </c>
      <c r="P1692" s="76" t="s">
        <v>101</v>
      </c>
      <c r="Q1692" s="76" t="s">
        <v>104</v>
      </c>
      <c r="R1692" s="80">
        <v>0</v>
      </c>
      <c r="S1692" s="91" t="e">
        <f t="shared" si="104"/>
        <v>#REF!</v>
      </c>
      <c r="T1692" s="79">
        <v>0</v>
      </c>
      <c r="U1692" s="79"/>
      <c r="V1692" s="79"/>
      <c r="W1692" s="79">
        <v>0</v>
      </c>
      <c r="X1692" s="79">
        <v>0</v>
      </c>
      <c r="Y1692" s="92">
        <v>1</v>
      </c>
      <c r="Z1692" s="93">
        <v>10</v>
      </c>
      <c r="AA1692" s="93">
        <v>10</v>
      </c>
      <c r="AB1692" s="93">
        <v>10</v>
      </c>
      <c r="AC1692" s="79">
        <v>10.000000000000007</v>
      </c>
      <c r="AD1692" s="79">
        <v>10.000000000000007</v>
      </c>
      <c r="AE1692" s="79">
        <v>0</v>
      </c>
      <c r="AF1692" s="79">
        <v>0</v>
      </c>
      <c r="AG1692" s="79">
        <v>10.000000000000007</v>
      </c>
      <c r="AH1692" s="79">
        <v>175440</v>
      </c>
      <c r="AI1692" s="80">
        <v>174.9</v>
      </c>
      <c r="AJ1692" s="80" t="s">
        <v>4789</v>
      </c>
      <c r="AK1692" s="80">
        <v>0</v>
      </c>
      <c r="AL1692" s="80">
        <v>0</v>
      </c>
      <c r="AM1692" s="80">
        <v>30684455.999999996</v>
      </c>
      <c r="AN1692" s="80" t="e">
        <f t="shared" si="105"/>
        <v>#REF!</v>
      </c>
      <c r="AO1692" s="80" t="e">
        <f t="shared" si="106"/>
        <v>#REF!</v>
      </c>
      <c r="AP1692" s="80">
        <v>0</v>
      </c>
      <c r="AQ1692" s="80">
        <v>0</v>
      </c>
      <c r="AR1692" s="80">
        <v>0</v>
      </c>
      <c r="AS1692" s="82">
        <v>43466</v>
      </c>
      <c r="AT1692" s="82">
        <v>44196</v>
      </c>
      <c r="AU1692" s="81" t="s">
        <v>3661</v>
      </c>
      <c r="AV1692" s="80">
        <v>4894.92</v>
      </c>
      <c r="AW1692" s="80" t="e">
        <f t="shared" si="107"/>
        <v>#REF!</v>
      </c>
    </row>
    <row r="1693" spans="2:49" ht="15" customHeight="1">
      <c r="B1693" s="68">
        <v>1683</v>
      </c>
      <c r="C1693" s="68">
        <v>2017</v>
      </c>
      <c r="D1693" s="69" t="s">
        <v>97</v>
      </c>
      <c r="E1693" s="68" t="s">
        <v>3399</v>
      </c>
      <c r="F1693" s="68" t="s">
        <v>4794</v>
      </c>
      <c r="G1693" s="69" t="s">
        <v>3400</v>
      </c>
      <c r="H1693" s="69" t="s">
        <v>3403</v>
      </c>
      <c r="I1693" s="87">
        <v>10671322000116</v>
      </c>
      <c r="J1693" s="69" t="s">
        <v>3401</v>
      </c>
      <c r="K1693" s="70" t="s">
        <v>101</v>
      </c>
      <c r="L1693" s="69" t="s">
        <v>101</v>
      </c>
      <c r="M1693" s="69" t="s">
        <v>4533</v>
      </c>
      <c r="N1693" s="69" t="s">
        <v>101</v>
      </c>
      <c r="O1693" s="69" t="s">
        <v>101</v>
      </c>
      <c r="P1693" s="69" t="s">
        <v>101</v>
      </c>
      <c r="Q1693" s="69" t="s">
        <v>104</v>
      </c>
      <c r="R1693" s="72">
        <v>0</v>
      </c>
      <c r="S1693" s="88" t="e">
        <f t="shared" si="104"/>
        <v>#REF!</v>
      </c>
      <c r="T1693" s="71">
        <v>0</v>
      </c>
      <c r="U1693" s="71"/>
      <c r="V1693" s="71"/>
      <c r="W1693" s="71">
        <v>0</v>
      </c>
      <c r="X1693" s="71">
        <v>0</v>
      </c>
      <c r="Y1693" s="89">
        <v>1</v>
      </c>
      <c r="Z1693" s="90">
        <v>10</v>
      </c>
      <c r="AA1693" s="90">
        <v>10</v>
      </c>
      <c r="AB1693" s="90">
        <v>10</v>
      </c>
      <c r="AC1693" s="71">
        <v>10.000000000000007</v>
      </c>
      <c r="AD1693" s="71">
        <v>10.000000000000007</v>
      </c>
      <c r="AE1693" s="71">
        <v>0</v>
      </c>
      <c r="AF1693" s="71">
        <v>0</v>
      </c>
      <c r="AG1693" s="71">
        <v>10.000000000000007</v>
      </c>
      <c r="AH1693" s="71">
        <v>175440</v>
      </c>
      <c r="AI1693" s="72">
        <v>175</v>
      </c>
      <c r="AJ1693" s="72" t="s">
        <v>4789</v>
      </c>
      <c r="AK1693" s="72">
        <v>0</v>
      </c>
      <c r="AL1693" s="72">
        <v>0</v>
      </c>
      <c r="AM1693" s="72">
        <v>30702000.000000007</v>
      </c>
      <c r="AN1693" s="72" t="e">
        <f t="shared" si="105"/>
        <v>#REF!</v>
      </c>
      <c r="AO1693" s="72" t="e">
        <f t="shared" si="106"/>
        <v>#REF!</v>
      </c>
      <c r="AP1693" s="72">
        <v>0</v>
      </c>
      <c r="AQ1693" s="72">
        <v>0</v>
      </c>
      <c r="AR1693" s="72">
        <v>0</v>
      </c>
      <c r="AS1693" s="74">
        <v>43466</v>
      </c>
      <c r="AT1693" s="74">
        <v>44196</v>
      </c>
      <c r="AU1693" s="73" t="s">
        <v>3661</v>
      </c>
      <c r="AV1693" s="72">
        <v>4894.92</v>
      </c>
      <c r="AW1693" s="72" t="e">
        <f t="shared" si="107"/>
        <v>#REF!</v>
      </c>
    </row>
    <row r="1694" spans="2:49" ht="15" customHeight="1">
      <c r="B1694" s="75">
        <v>1684</v>
      </c>
      <c r="C1694" s="75">
        <v>2017</v>
      </c>
      <c r="D1694" s="76" t="s">
        <v>97</v>
      </c>
      <c r="E1694" s="75" t="s">
        <v>3399</v>
      </c>
      <c r="F1694" s="75" t="s">
        <v>4794</v>
      </c>
      <c r="G1694" s="76" t="s">
        <v>3400</v>
      </c>
      <c r="H1694" s="76" t="s">
        <v>707</v>
      </c>
      <c r="I1694" s="77">
        <v>4802543000183</v>
      </c>
      <c r="J1694" s="76" t="s">
        <v>3401</v>
      </c>
      <c r="K1694" s="78" t="s">
        <v>101</v>
      </c>
      <c r="L1694" s="76" t="s">
        <v>101</v>
      </c>
      <c r="M1694" s="76" t="s">
        <v>4533</v>
      </c>
      <c r="N1694" s="76" t="s">
        <v>101</v>
      </c>
      <c r="O1694" s="76" t="s">
        <v>101</v>
      </c>
      <c r="P1694" s="76" t="s">
        <v>101</v>
      </c>
      <c r="Q1694" s="76" t="s">
        <v>104</v>
      </c>
      <c r="R1694" s="80">
        <v>0</v>
      </c>
      <c r="S1694" s="91" t="e">
        <f t="shared" si="104"/>
        <v>#REF!</v>
      </c>
      <c r="T1694" s="79">
        <v>0</v>
      </c>
      <c r="U1694" s="79"/>
      <c r="V1694" s="79"/>
      <c r="W1694" s="79">
        <v>0</v>
      </c>
      <c r="X1694" s="79">
        <v>0</v>
      </c>
      <c r="Y1694" s="92">
        <v>1</v>
      </c>
      <c r="Z1694" s="93">
        <v>30</v>
      </c>
      <c r="AA1694" s="93">
        <v>30</v>
      </c>
      <c r="AB1694" s="93">
        <v>30</v>
      </c>
      <c r="AC1694" s="79">
        <v>30.000000000000004</v>
      </c>
      <c r="AD1694" s="79">
        <v>30.000000000000004</v>
      </c>
      <c r="AE1694" s="79">
        <v>0</v>
      </c>
      <c r="AF1694" s="79">
        <v>0</v>
      </c>
      <c r="AG1694" s="79">
        <v>30.000000000000004</v>
      </c>
      <c r="AH1694" s="79">
        <v>526319.99999999988</v>
      </c>
      <c r="AI1694" s="80">
        <v>171.4</v>
      </c>
      <c r="AJ1694" s="80" t="s">
        <v>4789</v>
      </c>
      <c r="AK1694" s="80">
        <v>0</v>
      </c>
      <c r="AL1694" s="80">
        <v>0</v>
      </c>
      <c r="AM1694" s="80">
        <v>90211248.000000015</v>
      </c>
      <c r="AN1694" s="80" t="e">
        <f t="shared" si="105"/>
        <v>#REF!</v>
      </c>
      <c r="AO1694" s="80" t="e">
        <f t="shared" si="106"/>
        <v>#REF!</v>
      </c>
      <c r="AP1694" s="80">
        <v>0</v>
      </c>
      <c r="AQ1694" s="80">
        <v>0</v>
      </c>
      <c r="AR1694" s="80">
        <v>0</v>
      </c>
      <c r="AS1694" s="82">
        <v>43466</v>
      </c>
      <c r="AT1694" s="82">
        <v>44196</v>
      </c>
      <c r="AU1694" s="81" t="s">
        <v>3661</v>
      </c>
      <c r="AV1694" s="80">
        <v>4894.92</v>
      </c>
      <c r="AW1694" s="80" t="e">
        <f t="shared" si="107"/>
        <v>#REF!</v>
      </c>
    </row>
    <row r="1695" spans="2:49" ht="15" customHeight="1">
      <c r="B1695" s="68">
        <v>1685</v>
      </c>
      <c r="C1695" s="68">
        <v>2017</v>
      </c>
      <c r="D1695" s="69" t="s">
        <v>97</v>
      </c>
      <c r="E1695" s="68" t="s">
        <v>3399</v>
      </c>
      <c r="F1695" s="68" t="s">
        <v>4794</v>
      </c>
      <c r="G1695" s="69" t="s">
        <v>3400</v>
      </c>
      <c r="H1695" s="69" t="s">
        <v>3010</v>
      </c>
      <c r="I1695" s="87">
        <v>3966583000106</v>
      </c>
      <c r="J1695" s="69" t="s">
        <v>3401</v>
      </c>
      <c r="K1695" s="70" t="s">
        <v>101</v>
      </c>
      <c r="L1695" s="69" t="s">
        <v>101</v>
      </c>
      <c r="M1695" s="69" t="s">
        <v>4533</v>
      </c>
      <c r="N1695" s="69" t="s">
        <v>101</v>
      </c>
      <c r="O1695" s="69" t="s">
        <v>101</v>
      </c>
      <c r="P1695" s="69" t="s">
        <v>101</v>
      </c>
      <c r="Q1695" s="69" t="s">
        <v>111</v>
      </c>
      <c r="R1695" s="72">
        <v>0</v>
      </c>
      <c r="S1695" s="88" t="e">
        <f t="shared" si="104"/>
        <v>#REF!</v>
      </c>
      <c r="T1695" s="71">
        <v>0</v>
      </c>
      <c r="U1695" s="71"/>
      <c r="V1695" s="71"/>
      <c r="W1695" s="71">
        <v>0</v>
      </c>
      <c r="X1695" s="71">
        <v>0</v>
      </c>
      <c r="Y1695" s="89">
        <v>1</v>
      </c>
      <c r="Z1695" s="90">
        <v>5</v>
      </c>
      <c r="AA1695" s="90">
        <v>5</v>
      </c>
      <c r="AB1695" s="90">
        <v>5</v>
      </c>
      <c r="AC1695" s="71">
        <v>4.9999999999999947</v>
      </c>
      <c r="AD1695" s="71">
        <v>4.9999999999999947</v>
      </c>
      <c r="AE1695" s="71">
        <v>0</v>
      </c>
      <c r="AF1695" s="71">
        <v>0</v>
      </c>
      <c r="AG1695" s="71">
        <v>4.9999999999999947</v>
      </c>
      <c r="AH1695" s="71">
        <v>87720</v>
      </c>
      <c r="AI1695" s="72">
        <v>172</v>
      </c>
      <c r="AJ1695" s="72" t="s">
        <v>4789</v>
      </c>
      <c r="AK1695" s="72">
        <v>0</v>
      </c>
      <c r="AL1695" s="72">
        <v>0</v>
      </c>
      <c r="AM1695" s="72">
        <v>15087840.000000002</v>
      </c>
      <c r="AN1695" s="72" t="e">
        <f t="shared" si="105"/>
        <v>#REF!</v>
      </c>
      <c r="AO1695" s="72" t="e">
        <f t="shared" si="106"/>
        <v>#REF!</v>
      </c>
      <c r="AP1695" s="72">
        <v>0</v>
      </c>
      <c r="AQ1695" s="72">
        <v>0</v>
      </c>
      <c r="AR1695" s="72">
        <v>0</v>
      </c>
      <c r="AS1695" s="74">
        <v>43466</v>
      </c>
      <c r="AT1695" s="74">
        <v>44196</v>
      </c>
      <c r="AU1695" s="73" t="s">
        <v>3661</v>
      </c>
      <c r="AV1695" s="72">
        <v>4894.92</v>
      </c>
      <c r="AW1695" s="72" t="e">
        <f t="shared" si="107"/>
        <v>#REF!</v>
      </c>
    </row>
    <row r="1696" spans="2:49" ht="15" customHeight="1">
      <c r="B1696" s="75">
        <v>1686</v>
      </c>
      <c r="C1696" s="75">
        <v>2017</v>
      </c>
      <c r="D1696" s="76" t="s">
        <v>97</v>
      </c>
      <c r="E1696" s="75" t="s">
        <v>3399</v>
      </c>
      <c r="F1696" s="75" t="s">
        <v>4794</v>
      </c>
      <c r="G1696" s="76" t="s">
        <v>3400</v>
      </c>
      <c r="H1696" s="76" t="s">
        <v>103</v>
      </c>
      <c r="I1696" s="77">
        <v>357038000116</v>
      </c>
      <c r="J1696" s="76" t="s">
        <v>3401</v>
      </c>
      <c r="K1696" s="78" t="s">
        <v>101</v>
      </c>
      <c r="L1696" s="76" t="s">
        <v>101</v>
      </c>
      <c r="M1696" s="76" t="s">
        <v>4533</v>
      </c>
      <c r="N1696" s="76" t="s">
        <v>101</v>
      </c>
      <c r="O1696" s="76" t="s">
        <v>101</v>
      </c>
      <c r="P1696" s="76" t="s">
        <v>101</v>
      </c>
      <c r="Q1696" s="76" t="s">
        <v>104</v>
      </c>
      <c r="R1696" s="80">
        <v>0</v>
      </c>
      <c r="S1696" s="91" t="e">
        <f t="shared" si="104"/>
        <v>#REF!</v>
      </c>
      <c r="T1696" s="79">
        <v>0</v>
      </c>
      <c r="U1696" s="79"/>
      <c r="V1696" s="79"/>
      <c r="W1696" s="79">
        <v>0</v>
      </c>
      <c r="X1696" s="79">
        <v>0</v>
      </c>
      <c r="Y1696" s="92">
        <v>1</v>
      </c>
      <c r="Z1696" s="93">
        <v>147</v>
      </c>
      <c r="AA1696" s="93">
        <v>147</v>
      </c>
      <c r="AB1696" s="93">
        <v>147</v>
      </c>
      <c r="AC1696" s="79">
        <v>146.99999999999994</v>
      </c>
      <c r="AD1696" s="79">
        <v>146.99999999999994</v>
      </c>
      <c r="AE1696" s="79">
        <v>0</v>
      </c>
      <c r="AF1696" s="79">
        <v>0</v>
      </c>
      <c r="AG1696" s="79">
        <v>146.99999999999994</v>
      </c>
      <c r="AH1696" s="79">
        <v>2578967.9999999995</v>
      </c>
      <c r="AI1696" s="80">
        <v>175</v>
      </c>
      <c r="AJ1696" s="80" t="s">
        <v>4789</v>
      </c>
      <c r="AK1696" s="80">
        <v>0</v>
      </c>
      <c r="AL1696" s="80">
        <v>0</v>
      </c>
      <c r="AM1696" s="80">
        <v>451319400.00000006</v>
      </c>
      <c r="AN1696" s="80" t="e">
        <f t="shared" si="105"/>
        <v>#REF!</v>
      </c>
      <c r="AO1696" s="80" t="e">
        <f t="shared" si="106"/>
        <v>#REF!</v>
      </c>
      <c r="AP1696" s="80">
        <v>0</v>
      </c>
      <c r="AQ1696" s="80">
        <v>0</v>
      </c>
      <c r="AR1696" s="80">
        <v>0</v>
      </c>
      <c r="AS1696" s="82">
        <v>43466</v>
      </c>
      <c r="AT1696" s="82">
        <v>44196</v>
      </c>
      <c r="AU1696" s="81" t="s">
        <v>3661</v>
      </c>
      <c r="AV1696" s="80">
        <v>4894.92</v>
      </c>
      <c r="AW1696" s="80" t="e">
        <f t="shared" si="107"/>
        <v>#REF!</v>
      </c>
    </row>
    <row r="1697" spans="2:49" ht="15" customHeight="1">
      <c r="B1697" s="68">
        <v>1687</v>
      </c>
      <c r="C1697" s="68">
        <v>2017</v>
      </c>
      <c r="D1697" s="69" t="s">
        <v>97</v>
      </c>
      <c r="E1697" s="68" t="s">
        <v>3399</v>
      </c>
      <c r="F1697" s="68" t="s">
        <v>4794</v>
      </c>
      <c r="G1697" s="69" t="s">
        <v>3400</v>
      </c>
      <c r="H1697" s="69" t="s">
        <v>3404</v>
      </c>
      <c r="I1697" s="87">
        <v>14213018000186</v>
      </c>
      <c r="J1697" s="69" t="s">
        <v>3401</v>
      </c>
      <c r="K1697" s="70" t="s">
        <v>101</v>
      </c>
      <c r="L1697" s="69" t="s">
        <v>101</v>
      </c>
      <c r="M1697" s="69" t="s">
        <v>4533</v>
      </c>
      <c r="N1697" s="69" t="s">
        <v>101</v>
      </c>
      <c r="O1697" s="69" t="s">
        <v>101</v>
      </c>
      <c r="P1697" s="69" t="s">
        <v>101</v>
      </c>
      <c r="Q1697" s="69" t="s">
        <v>104</v>
      </c>
      <c r="R1697" s="72">
        <v>0</v>
      </c>
      <c r="S1697" s="88" t="e">
        <f t="shared" si="104"/>
        <v>#REF!</v>
      </c>
      <c r="T1697" s="71">
        <v>0</v>
      </c>
      <c r="U1697" s="71"/>
      <c r="V1697" s="71"/>
      <c r="W1697" s="71">
        <v>0</v>
      </c>
      <c r="X1697" s="71">
        <v>0</v>
      </c>
      <c r="Y1697" s="89">
        <v>1</v>
      </c>
      <c r="Z1697" s="90">
        <v>10</v>
      </c>
      <c r="AA1697" s="90">
        <v>10</v>
      </c>
      <c r="AB1697" s="90">
        <v>10</v>
      </c>
      <c r="AC1697" s="71">
        <v>10.000000000000007</v>
      </c>
      <c r="AD1697" s="71">
        <v>10.000000000000007</v>
      </c>
      <c r="AE1697" s="71">
        <v>0</v>
      </c>
      <c r="AF1697" s="71">
        <v>0</v>
      </c>
      <c r="AG1697" s="71">
        <v>10.000000000000007</v>
      </c>
      <c r="AH1697" s="71">
        <v>175440</v>
      </c>
      <c r="AI1697" s="72">
        <v>175</v>
      </c>
      <c r="AJ1697" s="72" t="s">
        <v>4789</v>
      </c>
      <c r="AK1697" s="72">
        <v>0</v>
      </c>
      <c r="AL1697" s="72">
        <v>0</v>
      </c>
      <c r="AM1697" s="72">
        <v>30702000.000000007</v>
      </c>
      <c r="AN1697" s="72" t="e">
        <f t="shared" si="105"/>
        <v>#REF!</v>
      </c>
      <c r="AO1697" s="72" t="e">
        <f t="shared" si="106"/>
        <v>#REF!</v>
      </c>
      <c r="AP1697" s="72">
        <v>0</v>
      </c>
      <c r="AQ1697" s="72">
        <v>0</v>
      </c>
      <c r="AR1697" s="72">
        <v>0</v>
      </c>
      <c r="AS1697" s="74">
        <v>43466</v>
      </c>
      <c r="AT1697" s="74">
        <v>44196</v>
      </c>
      <c r="AU1697" s="73" t="s">
        <v>3661</v>
      </c>
      <c r="AV1697" s="72">
        <v>4894.92</v>
      </c>
      <c r="AW1697" s="72" t="e">
        <f t="shared" si="107"/>
        <v>#REF!</v>
      </c>
    </row>
    <row r="1698" spans="2:49" ht="15" customHeight="1">
      <c r="B1698" s="75">
        <v>1688</v>
      </c>
      <c r="C1698" s="75">
        <v>2017</v>
      </c>
      <c r="D1698" s="76" t="s">
        <v>97</v>
      </c>
      <c r="E1698" s="75" t="s">
        <v>3399</v>
      </c>
      <c r="F1698" s="75" t="s">
        <v>4794</v>
      </c>
      <c r="G1698" s="76" t="s">
        <v>3400</v>
      </c>
      <c r="H1698" s="76" t="s">
        <v>2632</v>
      </c>
      <c r="I1698" s="77">
        <v>17858631000149</v>
      </c>
      <c r="J1698" s="76" t="s">
        <v>3401</v>
      </c>
      <c r="K1698" s="78" t="s">
        <v>101</v>
      </c>
      <c r="L1698" s="76" t="s">
        <v>101</v>
      </c>
      <c r="M1698" s="76" t="s">
        <v>4533</v>
      </c>
      <c r="N1698" s="76" t="s">
        <v>101</v>
      </c>
      <c r="O1698" s="76" t="s">
        <v>101</v>
      </c>
      <c r="P1698" s="76" t="s">
        <v>101</v>
      </c>
      <c r="Q1698" s="76" t="s">
        <v>104</v>
      </c>
      <c r="R1698" s="80">
        <v>0</v>
      </c>
      <c r="S1698" s="91" t="e">
        <f t="shared" si="104"/>
        <v>#REF!</v>
      </c>
      <c r="T1698" s="79">
        <v>0</v>
      </c>
      <c r="U1698" s="79"/>
      <c r="V1698" s="79"/>
      <c r="W1698" s="79">
        <v>0</v>
      </c>
      <c r="X1698" s="79">
        <v>0</v>
      </c>
      <c r="Y1698" s="92">
        <v>1</v>
      </c>
      <c r="Z1698" s="93">
        <v>10</v>
      </c>
      <c r="AA1698" s="93">
        <v>10</v>
      </c>
      <c r="AB1698" s="93">
        <v>10</v>
      </c>
      <c r="AC1698" s="79">
        <v>10.000000000000007</v>
      </c>
      <c r="AD1698" s="79">
        <v>10.000000000000007</v>
      </c>
      <c r="AE1698" s="79">
        <v>0</v>
      </c>
      <c r="AF1698" s="79">
        <v>0</v>
      </c>
      <c r="AG1698" s="79">
        <v>10.000000000000007</v>
      </c>
      <c r="AH1698" s="79">
        <v>175440</v>
      </c>
      <c r="AI1698" s="80">
        <v>174.98</v>
      </c>
      <c r="AJ1698" s="80" t="s">
        <v>4789</v>
      </c>
      <c r="AK1698" s="80">
        <v>0</v>
      </c>
      <c r="AL1698" s="80">
        <v>0</v>
      </c>
      <c r="AM1698" s="80">
        <v>30698491.200000003</v>
      </c>
      <c r="AN1698" s="80" t="e">
        <f t="shared" si="105"/>
        <v>#REF!</v>
      </c>
      <c r="AO1698" s="80" t="e">
        <f t="shared" si="106"/>
        <v>#REF!</v>
      </c>
      <c r="AP1698" s="80">
        <v>0</v>
      </c>
      <c r="AQ1698" s="80">
        <v>0</v>
      </c>
      <c r="AR1698" s="80">
        <v>0</v>
      </c>
      <c r="AS1698" s="82">
        <v>43466</v>
      </c>
      <c r="AT1698" s="82">
        <v>44196</v>
      </c>
      <c r="AU1698" s="81" t="s">
        <v>3661</v>
      </c>
      <c r="AV1698" s="80">
        <v>4894.92</v>
      </c>
      <c r="AW1698" s="80" t="e">
        <f t="shared" si="107"/>
        <v>#REF!</v>
      </c>
    </row>
    <row r="1699" spans="2:49" ht="15" customHeight="1">
      <c r="B1699" s="68">
        <v>1689</v>
      </c>
      <c r="C1699" s="68">
        <v>2017</v>
      </c>
      <c r="D1699" s="69" t="s">
        <v>97</v>
      </c>
      <c r="E1699" s="68" t="s">
        <v>3399</v>
      </c>
      <c r="F1699" s="68" t="s">
        <v>4794</v>
      </c>
      <c r="G1699" s="69" t="s">
        <v>3400</v>
      </c>
      <c r="H1699" s="69" t="s">
        <v>3405</v>
      </c>
      <c r="I1699" s="87">
        <v>24510849000173</v>
      </c>
      <c r="J1699" s="69" t="s">
        <v>3401</v>
      </c>
      <c r="K1699" s="70" t="s">
        <v>101</v>
      </c>
      <c r="L1699" s="69" t="s">
        <v>101</v>
      </c>
      <c r="M1699" s="69" t="s">
        <v>4533</v>
      </c>
      <c r="N1699" s="69" t="s">
        <v>101</v>
      </c>
      <c r="O1699" s="69" t="s">
        <v>101</v>
      </c>
      <c r="P1699" s="69" t="s">
        <v>101</v>
      </c>
      <c r="Q1699" s="69" t="s">
        <v>104</v>
      </c>
      <c r="R1699" s="72">
        <v>0</v>
      </c>
      <c r="S1699" s="88" t="e">
        <f t="shared" si="104"/>
        <v>#REF!</v>
      </c>
      <c r="T1699" s="71">
        <v>0</v>
      </c>
      <c r="U1699" s="71"/>
      <c r="V1699" s="71"/>
      <c r="W1699" s="71">
        <v>0</v>
      </c>
      <c r="X1699" s="71">
        <v>0</v>
      </c>
      <c r="Y1699" s="89">
        <v>1</v>
      </c>
      <c r="Z1699" s="90">
        <v>25</v>
      </c>
      <c r="AA1699" s="90">
        <v>25</v>
      </c>
      <c r="AB1699" s="90">
        <v>25</v>
      </c>
      <c r="AC1699" s="71">
        <v>25.000000000000011</v>
      </c>
      <c r="AD1699" s="71">
        <v>25.000000000000011</v>
      </c>
      <c r="AE1699" s="71">
        <v>0</v>
      </c>
      <c r="AF1699" s="71">
        <v>0</v>
      </c>
      <c r="AG1699" s="71">
        <v>25.000000000000011</v>
      </c>
      <c r="AH1699" s="71">
        <v>438600.00000000006</v>
      </c>
      <c r="AI1699" s="72">
        <v>174.99</v>
      </c>
      <c r="AJ1699" s="72" t="s">
        <v>4789</v>
      </c>
      <c r="AK1699" s="72">
        <v>0</v>
      </c>
      <c r="AL1699" s="72">
        <v>0</v>
      </c>
      <c r="AM1699" s="72">
        <v>76750614</v>
      </c>
      <c r="AN1699" s="72" t="e">
        <f t="shared" si="105"/>
        <v>#REF!</v>
      </c>
      <c r="AO1699" s="72" t="e">
        <f t="shared" si="106"/>
        <v>#REF!</v>
      </c>
      <c r="AP1699" s="72">
        <v>0</v>
      </c>
      <c r="AQ1699" s="72">
        <v>0</v>
      </c>
      <c r="AR1699" s="72">
        <v>0</v>
      </c>
      <c r="AS1699" s="74">
        <v>43466</v>
      </c>
      <c r="AT1699" s="74">
        <v>44196</v>
      </c>
      <c r="AU1699" s="73" t="s">
        <v>3661</v>
      </c>
      <c r="AV1699" s="72">
        <v>4894.92</v>
      </c>
      <c r="AW1699" s="72" t="e">
        <f t="shared" si="107"/>
        <v>#REF!</v>
      </c>
    </row>
    <row r="1700" spans="2:49" ht="15" customHeight="1">
      <c r="B1700" s="75">
        <v>1690</v>
      </c>
      <c r="C1700" s="75">
        <v>2017</v>
      </c>
      <c r="D1700" s="76" t="s">
        <v>97</v>
      </c>
      <c r="E1700" s="75" t="s">
        <v>3399</v>
      </c>
      <c r="F1700" s="75" t="s">
        <v>4794</v>
      </c>
      <c r="G1700" s="76" t="s">
        <v>3400</v>
      </c>
      <c r="H1700" s="76" t="s">
        <v>3406</v>
      </c>
      <c r="I1700" s="77">
        <v>12809025000110</v>
      </c>
      <c r="J1700" s="76" t="s">
        <v>3401</v>
      </c>
      <c r="K1700" s="78" t="s">
        <v>101</v>
      </c>
      <c r="L1700" s="76" t="s">
        <v>101</v>
      </c>
      <c r="M1700" s="76" t="s">
        <v>4533</v>
      </c>
      <c r="N1700" s="76" t="s">
        <v>101</v>
      </c>
      <c r="O1700" s="76" t="s">
        <v>101</v>
      </c>
      <c r="P1700" s="76" t="s">
        <v>101</v>
      </c>
      <c r="Q1700" s="76" t="s">
        <v>104</v>
      </c>
      <c r="R1700" s="80">
        <v>0</v>
      </c>
      <c r="S1700" s="91" t="e">
        <f t="shared" si="104"/>
        <v>#REF!</v>
      </c>
      <c r="T1700" s="79">
        <v>0</v>
      </c>
      <c r="U1700" s="79"/>
      <c r="V1700" s="79"/>
      <c r="W1700" s="79">
        <v>0</v>
      </c>
      <c r="X1700" s="79">
        <v>0</v>
      </c>
      <c r="Y1700" s="92">
        <v>1</v>
      </c>
      <c r="Z1700" s="93">
        <v>6</v>
      </c>
      <c r="AA1700" s="93">
        <v>6</v>
      </c>
      <c r="AB1700" s="93">
        <v>6</v>
      </c>
      <c r="AC1700" s="79">
        <v>5.9999999999999991</v>
      </c>
      <c r="AD1700" s="79">
        <v>5.9999999999999991</v>
      </c>
      <c r="AE1700" s="79">
        <v>0</v>
      </c>
      <c r="AF1700" s="79">
        <v>0</v>
      </c>
      <c r="AG1700" s="79">
        <v>5.9999999999999991</v>
      </c>
      <c r="AH1700" s="79">
        <v>105264</v>
      </c>
      <c r="AI1700" s="80">
        <v>172</v>
      </c>
      <c r="AJ1700" s="80" t="s">
        <v>4789</v>
      </c>
      <c r="AK1700" s="80">
        <v>0</v>
      </c>
      <c r="AL1700" s="80">
        <v>0</v>
      </c>
      <c r="AM1700" s="80">
        <v>18105408</v>
      </c>
      <c r="AN1700" s="80" t="e">
        <f t="shared" si="105"/>
        <v>#REF!</v>
      </c>
      <c r="AO1700" s="80" t="e">
        <f t="shared" si="106"/>
        <v>#REF!</v>
      </c>
      <c r="AP1700" s="80">
        <v>0</v>
      </c>
      <c r="AQ1700" s="80">
        <v>0</v>
      </c>
      <c r="AR1700" s="80">
        <v>0</v>
      </c>
      <c r="AS1700" s="82">
        <v>43466</v>
      </c>
      <c r="AT1700" s="82">
        <v>44196</v>
      </c>
      <c r="AU1700" s="81" t="s">
        <v>3661</v>
      </c>
      <c r="AV1700" s="80">
        <v>4894.92</v>
      </c>
      <c r="AW1700" s="80" t="e">
        <f t="shared" si="107"/>
        <v>#REF!</v>
      </c>
    </row>
    <row r="1701" spans="2:49" ht="15" customHeight="1">
      <c r="B1701" s="68">
        <v>1691</v>
      </c>
      <c r="C1701" s="68">
        <v>2017</v>
      </c>
      <c r="D1701" s="69" t="s">
        <v>97</v>
      </c>
      <c r="E1701" s="68" t="s">
        <v>3399</v>
      </c>
      <c r="F1701" s="68" t="s">
        <v>4794</v>
      </c>
      <c r="G1701" s="69" t="s">
        <v>3400</v>
      </c>
      <c r="H1701" s="69" t="s">
        <v>581</v>
      </c>
      <c r="I1701" s="87">
        <v>2691745000170</v>
      </c>
      <c r="J1701" s="69" t="s">
        <v>3401</v>
      </c>
      <c r="K1701" s="70" t="s">
        <v>101</v>
      </c>
      <c r="L1701" s="69" t="s">
        <v>101</v>
      </c>
      <c r="M1701" s="69" t="s">
        <v>4533</v>
      </c>
      <c r="N1701" s="69" t="s">
        <v>101</v>
      </c>
      <c r="O1701" s="69" t="s">
        <v>101</v>
      </c>
      <c r="P1701" s="69" t="s">
        <v>101</v>
      </c>
      <c r="Q1701" s="69" t="s">
        <v>104</v>
      </c>
      <c r="R1701" s="72">
        <v>0</v>
      </c>
      <c r="S1701" s="88" t="e">
        <f t="shared" si="104"/>
        <v>#REF!</v>
      </c>
      <c r="T1701" s="71">
        <v>0</v>
      </c>
      <c r="U1701" s="71"/>
      <c r="V1701" s="71"/>
      <c r="W1701" s="71">
        <v>0</v>
      </c>
      <c r="X1701" s="71">
        <v>0</v>
      </c>
      <c r="Y1701" s="89">
        <v>1</v>
      </c>
      <c r="Z1701" s="90">
        <v>100</v>
      </c>
      <c r="AA1701" s="90">
        <v>100</v>
      </c>
      <c r="AB1701" s="90">
        <v>100</v>
      </c>
      <c r="AC1701" s="71">
        <v>100.00000000000007</v>
      </c>
      <c r="AD1701" s="71">
        <v>100.00000000000007</v>
      </c>
      <c r="AE1701" s="71">
        <v>0</v>
      </c>
      <c r="AF1701" s="71">
        <v>0</v>
      </c>
      <c r="AG1701" s="71">
        <v>100.00000000000007</v>
      </c>
      <c r="AH1701" s="71">
        <v>1754399.9999999998</v>
      </c>
      <c r="AI1701" s="72">
        <v>175</v>
      </c>
      <c r="AJ1701" s="72" t="s">
        <v>4789</v>
      </c>
      <c r="AK1701" s="72">
        <v>0</v>
      </c>
      <c r="AL1701" s="72">
        <v>0</v>
      </c>
      <c r="AM1701" s="72">
        <v>307020000</v>
      </c>
      <c r="AN1701" s="72" t="e">
        <f t="shared" si="105"/>
        <v>#REF!</v>
      </c>
      <c r="AO1701" s="72" t="e">
        <f t="shared" si="106"/>
        <v>#REF!</v>
      </c>
      <c r="AP1701" s="72">
        <v>0</v>
      </c>
      <c r="AQ1701" s="72">
        <v>0</v>
      </c>
      <c r="AR1701" s="72">
        <v>0</v>
      </c>
      <c r="AS1701" s="74">
        <v>43466</v>
      </c>
      <c r="AT1701" s="74">
        <v>44196</v>
      </c>
      <c r="AU1701" s="73" t="s">
        <v>3661</v>
      </c>
      <c r="AV1701" s="72">
        <v>4894.92</v>
      </c>
      <c r="AW1701" s="72" t="e">
        <f t="shared" si="107"/>
        <v>#REF!</v>
      </c>
    </row>
    <row r="1702" spans="2:49" ht="15" customHeight="1">
      <c r="B1702" s="75">
        <v>1692</v>
      </c>
      <c r="C1702" s="75">
        <v>2018</v>
      </c>
      <c r="D1702" s="76" t="s">
        <v>131</v>
      </c>
      <c r="E1702" s="75" t="s">
        <v>3407</v>
      </c>
      <c r="F1702" s="75" t="s">
        <v>4795</v>
      </c>
      <c r="G1702" s="76" t="s">
        <v>3408</v>
      </c>
      <c r="H1702" s="76" t="s">
        <v>3410</v>
      </c>
      <c r="I1702" s="77">
        <v>22933858000141</v>
      </c>
      <c r="J1702" s="76" t="s">
        <v>3409</v>
      </c>
      <c r="K1702" s="78" t="s">
        <v>3411</v>
      </c>
      <c r="L1702" s="76" t="s">
        <v>3410</v>
      </c>
      <c r="M1702" s="76" t="s">
        <v>4533</v>
      </c>
      <c r="N1702" s="76" t="s">
        <v>265</v>
      </c>
      <c r="O1702" s="76" t="s">
        <v>3112</v>
      </c>
      <c r="P1702" s="76" t="s">
        <v>4572</v>
      </c>
      <c r="Q1702" s="76" t="s">
        <v>82</v>
      </c>
      <c r="R1702" s="80">
        <v>51238190</v>
      </c>
      <c r="S1702" s="91" t="e">
        <f t="shared" si="104"/>
        <v>#REF!</v>
      </c>
      <c r="T1702" s="79">
        <v>5</v>
      </c>
      <c r="U1702" s="79"/>
      <c r="V1702" s="79"/>
      <c r="W1702" s="79">
        <v>0</v>
      </c>
      <c r="X1702" s="79">
        <v>4.57</v>
      </c>
      <c r="Y1702" s="92">
        <v>9.9999999999999978E-2</v>
      </c>
      <c r="Z1702" s="93">
        <v>45</v>
      </c>
      <c r="AA1702" s="93">
        <v>45</v>
      </c>
      <c r="AB1702" s="93">
        <v>45</v>
      </c>
      <c r="AC1702" s="79">
        <v>4.5</v>
      </c>
      <c r="AD1702" s="79">
        <v>4.5</v>
      </c>
      <c r="AE1702" s="79">
        <v>4.5</v>
      </c>
      <c r="AF1702" s="79">
        <v>4.5</v>
      </c>
      <c r="AG1702" s="79">
        <v>4.5</v>
      </c>
      <c r="AH1702" s="79">
        <v>1183356.0000000005</v>
      </c>
      <c r="AI1702" s="80">
        <v>198.35</v>
      </c>
      <c r="AJ1702" s="80" t="s">
        <v>4789</v>
      </c>
      <c r="AK1702" s="80">
        <v>0</v>
      </c>
      <c r="AL1702" s="80">
        <v>0</v>
      </c>
      <c r="AM1702" s="80">
        <v>234718662.59999996</v>
      </c>
      <c r="AN1702" s="80" t="e">
        <f t="shared" si="105"/>
        <v>#REF!</v>
      </c>
      <c r="AO1702" s="80" t="e">
        <f t="shared" si="106"/>
        <v>#REF!</v>
      </c>
      <c r="AP1702" s="80">
        <v>0</v>
      </c>
      <c r="AQ1702" s="80">
        <v>0</v>
      </c>
      <c r="AR1702" s="80">
        <v>0</v>
      </c>
      <c r="AS1702" s="82">
        <v>44562</v>
      </c>
      <c r="AT1702" s="82">
        <v>55154</v>
      </c>
      <c r="AU1702" s="81" t="s">
        <v>3661</v>
      </c>
      <c r="AV1702" s="80">
        <v>4950.95</v>
      </c>
      <c r="AW1702" s="80" t="e">
        <f t="shared" si="107"/>
        <v>#REF!</v>
      </c>
    </row>
    <row r="1703" spans="2:49" ht="15" customHeight="1">
      <c r="B1703" s="68">
        <v>1693</v>
      </c>
      <c r="C1703" s="68">
        <v>2018</v>
      </c>
      <c r="D1703" s="69" t="s">
        <v>131</v>
      </c>
      <c r="E1703" s="68" t="s">
        <v>3407</v>
      </c>
      <c r="F1703" s="68" t="s">
        <v>4795</v>
      </c>
      <c r="G1703" s="69" t="s">
        <v>3408</v>
      </c>
      <c r="H1703" s="69" t="s">
        <v>3412</v>
      </c>
      <c r="I1703" s="87">
        <v>29000000000000</v>
      </c>
      <c r="J1703" s="69" t="s">
        <v>3409</v>
      </c>
      <c r="K1703" s="70" t="s">
        <v>3413</v>
      </c>
      <c r="L1703" s="69" t="s">
        <v>3412</v>
      </c>
      <c r="M1703" s="69" t="s">
        <v>4533</v>
      </c>
      <c r="N1703" s="69" t="s">
        <v>144</v>
      </c>
      <c r="O1703" s="69" t="s">
        <v>3112</v>
      </c>
      <c r="P1703" s="69" t="s">
        <v>4573</v>
      </c>
      <c r="Q1703" s="69" t="s">
        <v>82</v>
      </c>
      <c r="R1703" s="72">
        <v>13216000</v>
      </c>
      <c r="S1703" s="88" t="e">
        <f t="shared" si="104"/>
        <v>#REF!</v>
      </c>
      <c r="T1703" s="71">
        <v>2.1</v>
      </c>
      <c r="U1703" s="71"/>
      <c r="V1703" s="71"/>
      <c r="W1703" s="71">
        <v>0</v>
      </c>
      <c r="X1703" s="71">
        <v>1.36</v>
      </c>
      <c r="Y1703" s="89">
        <v>9.9999999999999978E-2</v>
      </c>
      <c r="Z1703" s="90">
        <v>12</v>
      </c>
      <c r="AA1703" s="90">
        <v>12</v>
      </c>
      <c r="AB1703" s="90">
        <v>12</v>
      </c>
      <c r="AC1703" s="71">
        <v>1.1999999999999997</v>
      </c>
      <c r="AD1703" s="71">
        <v>1.1999999999999997</v>
      </c>
      <c r="AE1703" s="71">
        <v>1.1999999999999997</v>
      </c>
      <c r="AF1703" s="71">
        <v>1.1999999999999997</v>
      </c>
      <c r="AG1703" s="71">
        <v>1.1999999999999997</v>
      </c>
      <c r="AH1703" s="71">
        <v>315561.59999999998</v>
      </c>
      <c r="AI1703" s="72">
        <v>197.27</v>
      </c>
      <c r="AJ1703" s="72" t="s">
        <v>4789</v>
      </c>
      <c r="AK1703" s="72">
        <v>0</v>
      </c>
      <c r="AL1703" s="72">
        <v>0</v>
      </c>
      <c r="AM1703" s="72">
        <v>62250836.832000017</v>
      </c>
      <c r="AN1703" s="72" t="e">
        <f t="shared" si="105"/>
        <v>#REF!</v>
      </c>
      <c r="AO1703" s="72" t="e">
        <f t="shared" si="106"/>
        <v>#REF!</v>
      </c>
      <c r="AP1703" s="72">
        <v>0</v>
      </c>
      <c r="AQ1703" s="72">
        <v>0</v>
      </c>
      <c r="AR1703" s="72">
        <v>0</v>
      </c>
      <c r="AS1703" s="74">
        <v>44562</v>
      </c>
      <c r="AT1703" s="74">
        <v>55154</v>
      </c>
      <c r="AU1703" s="73" t="s">
        <v>3661</v>
      </c>
      <c r="AV1703" s="72">
        <v>4950.95</v>
      </c>
      <c r="AW1703" s="72" t="e">
        <f t="shared" si="107"/>
        <v>#REF!</v>
      </c>
    </row>
    <row r="1704" spans="2:49" ht="15" customHeight="1">
      <c r="B1704" s="75">
        <v>1694</v>
      </c>
      <c r="C1704" s="75">
        <v>2018</v>
      </c>
      <c r="D1704" s="76" t="s">
        <v>131</v>
      </c>
      <c r="E1704" s="75" t="s">
        <v>3407</v>
      </c>
      <c r="F1704" s="75" t="s">
        <v>4795</v>
      </c>
      <c r="G1704" s="76" t="s">
        <v>3408</v>
      </c>
      <c r="H1704" s="76" t="s">
        <v>3414</v>
      </c>
      <c r="I1704" s="77">
        <v>8140348000196</v>
      </c>
      <c r="J1704" s="76" t="s">
        <v>3409</v>
      </c>
      <c r="K1704" s="78" t="s">
        <v>3415</v>
      </c>
      <c r="L1704" s="76" t="s">
        <v>3414</v>
      </c>
      <c r="M1704" s="76" t="s">
        <v>4533</v>
      </c>
      <c r="N1704" s="76" t="s">
        <v>152</v>
      </c>
      <c r="O1704" s="76" t="s">
        <v>229</v>
      </c>
      <c r="P1704" s="76" t="s">
        <v>4574</v>
      </c>
      <c r="Q1704" s="76" t="s">
        <v>111</v>
      </c>
      <c r="R1704" s="80">
        <v>115743660</v>
      </c>
      <c r="S1704" s="91" t="e">
        <f t="shared" si="104"/>
        <v>#REF!</v>
      </c>
      <c r="T1704" s="79">
        <v>22.36</v>
      </c>
      <c r="U1704" s="79"/>
      <c r="V1704" s="79"/>
      <c r="W1704" s="79">
        <v>0</v>
      </c>
      <c r="X1704" s="79">
        <v>11.29</v>
      </c>
      <c r="Y1704" s="92">
        <v>9.9999999999999978E-2</v>
      </c>
      <c r="Z1704" s="93">
        <v>90</v>
      </c>
      <c r="AA1704" s="93">
        <v>90</v>
      </c>
      <c r="AB1704" s="93">
        <v>90</v>
      </c>
      <c r="AC1704" s="79">
        <v>9.0000000000000036</v>
      </c>
      <c r="AD1704" s="79">
        <v>9.0000000000000036</v>
      </c>
      <c r="AE1704" s="79">
        <v>9.0000000000000036</v>
      </c>
      <c r="AF1704" s="79">
        <v>9.0000000000000036</v>
      </c>
      <c r="AG1704" s="79">
        <v>9.0000000000000036</v>
      </c>
      <c r="AH1704" s="79">
        <v>2366712.0000000005</v>
      </c>
      <c r="AI1704" s="80">
        <v>198.47</v>
      </c>
      <c r="AJ1704" s="80" t="s">
        <v>4789</v>
      </c>
      <c r="AK1704" s="80">
        <v>0</v>
      </c>
      <c r="AL1704" s="80">
        <v>0</v>
      </c>
      <c r="AM1704" s="80">
        <v>469721330.64000005</v>
      </c>
      <c r="AN1704" s="80" t="e">
        <f t="shared" si="105"/>
        <v>#REF!</v>
      </c>
      <c r="AO1704" s="80" t="e">
        <f t="shared" si="106"/>
        <v>#REF!</v>
      </c>
      <c r="AP1704" s="80">
        <v>0</v>
      </c>
      <c r="AQ1704" s="80">
        <v>0</v>
      </c>
      <c r="AR1704" s="80">
        <v>0</v>
      </c>
      <c r="AS1704" s="82">
        <v>44562</v>
      </c>
      <c r="AT1704" s="82">
        <v>55154</v>
      </c>
      <c r="AU1704" s="81" t="s">
        <v>3661</v>
      </c>
      <c r="AV1704" s="80">
        <v>4950.95</v>
      </c>
      <c r="AW1704" s="80" t="e">
        <f t="shared" si="107"/>
        <v>#REF!</v>
      </c>
    </row>
    <row r="1705" spans="2:49" ht="15" customHeight="1">
      <c r="B1705" s="68">
        <v>1695</v>
      </c>
      <c r="C1705" s="68">
        <v>2018</v>
      </c>
      <c r="D1705" s="69" t="s">
        <v>131</v>
      </c>
      <c r="E1705" s="68" t="s">
        <v>3407</v>
      </c>
      <c r="F1705" s="68" t="s">
        <v>4795</v>
      </c>
      <c r="G1705" s="69" t="s">
        <v>3408</v>
      </c>
      <c r="H1705" s="69" t="s">
        <v>3416</v>
      </c>
      <c r="I1705" s="87">
        <v>8147946000197</v>
      </c>
      <c r="J1705" s="69" t="s">
        <v>3409</v>
      </c>
      <c r="K1705" s="70" t="s">
        <v>3417</v>
      </c>
      <c r="L1705" s="69" t="s">
        <v>3416</v>
      </c>
      <c r="M1705" s="69" t="s">
        <v>4533</v>
      </c>
      <c r="N1705" s="69" t="s">
        <v>152</v>
      </c>
      <c r="O1705" s="69" t="s">
        <v>229</v>
      </c>
      <c r="P1705" s="69" t="s">
        <v>4575</v>
      </c>
      <c r="Q1705" s="69" t="s">
        <v>111</v>
      </c>
      <c r="R1705" s="72">
        <v>70128240</v>
      </c>
      <c r="S1705" s="88" t="e">
        <f t="shared" si="104"/>
        <v>#REF!</v>
      </c>
      <c r="T1705" s="71">
        <v>12.199</v>
      </c>
      <c r="U1705" s="71"/>
      <c r="V1705" s="71"/>
      <c r="W1705" s="71">
        <v>0</v>
      </c>
      <c r="X1705" s="71">
        <v>6.27</v>
      </c>
      <c r="Y1705" s="89">
        <v>9.9999999999999978E-2</v>
      </c>
      <c r="Z1705" s="90">
        <v>50</v>
      </c>
      <c r="AA1705" s="90">
        <v>50</v>
      </c>
      <c r="AB1705" s="90">
        <v>50</v>
      </c>
      <c r="AC1705" s="71">
        <v>4.9999999999999991</v>
      </c>
      <c r="AD1705" s="71">
        <v>4.9999999999999991</v>
      </c>
      <c r="AE1705" s="71">
        <v>4.9999999999999991</v>
      </c>
      <c r="AF1705" s="71">
        <v>4.9999999999972804</v>
      </c>
      <c r="AG1705" s="71">
        <v>4.9999999999972804</v>
      </c>
      <c r="AH1705" s="71">
        <v>1314839.9999999995</v>
      </c>
      <c r="AI1705" s="72">
        <v>197.47</v>
      </c>
      <c r="AJ1705" s="72" t="s">
        <v>4789</v>
      </c>
      <c r="AK1705" s="72">
        <v>0</v>
      </c>
      <c r="AL1705" s="72">
        <v>0</v>
      </c>
      <c r="AM1705" s="72">
        <v>259641454.79999998</v>
      </c>
      <c r="AN1705" s="72" t="e">
        <f t="shared" si="105"/>
        <v>#REF!</v>
      </c>
      <c r="AO1705" s="72" t="e">
        <f t="shared" si="106"/>
        <v>#REF!</v>
      </c>
      <c r="AP1705" s="72">
        <v>0</v>
      </c>
      <c r="AQ1705" s="72">
        <v>0</v>
      </c>
      <c r="AR1705" s="72">
        <v>0</v>
      </c>
      <c r="AS1705" s="74">
        <v>44562</v>
      </c>
      <c r="AT1705" s="74">
        <v>55154</v>
      </c>
      <c r="AU1705" s="73" t="s">
        <v>3661</v>
      </c>
      <c r="AV1705" s="72">
        <v>4950.95</v>
      </c>
      <c r="AW1705" s="72" t="e">
        <f t="shared" si="107"/>
        <v>#REF!</v>
      </c>
    </row>
    <row r="1706" spans="2:49" ht="15" customHeight="1">
      <c r="B1706" s="75">
        <v>1696</v>
      </c>
      <c r="C1706" s="75">
        <v>2018</v>
      </c>
      <c r="D1706" s="76" t="s">
        <v>131</v>
      </c>
      <c r="E1706" s="75" t="s">
        <v>3407</v>
      </c>
      <c r="F1706" s="75" t="s">
        <v>4795</v>
      </c>
      <c r="G1706" s="76" t="s">
        <v>3408</v>
      </c>
      <c r="H1706" s="76" t="s">
        <v>3419</v>
      </c>
      <c r="I1706" s="77">
        <v>30974737000176</v>
      </c>
      <c r="J1706" s="76" t="s">
        <v>3418</v>
      </c>
      <c r="K1706" s="78" t="s">
        <v>3420</v>
      </c>
      <c r="L1706" s="76" t="s">
        <v>3419</v>
      </c>
      <c r="M1706" s="76" t="s">
        <v>4533</v>
      </c>
      <c r="N1706" s="76" t="s">
        <v>268</v>
      </c>
      <c r="O1706" s="76" t="s">
        <v>165</v>
      </c>
      <c r="P1706" s="76" t="s">
        <v>4463</v>
      </c>
      <c r="Q1706" s="76" t="s">
        <v>82</v>
      </c>
      <c r="R1706" s="80">
        <v>93400000</v>
      </c>
      <c r="S1706" s="91" t="e">
        <f t="shared" si="104"/>
        <v>#REF!</v>
      </c>
      <c r="T1706" s="79">
        <v>21.8</v>
      </c>
      <c r="U1706" s="79"/>
      <c r="V1706" s="79"/>
      <c r="W1706" s="79">
        <v>0</v>
      </c>
      <c r="X1706" s="79">
        <v>10.3</v>
      </c>
      <c r="Y1706" s="92">
        <v>9.9999999999999978E-2</v>
      </c>
      <c r="Z1706" s="93">
        <v>77</v>
      </c>
      <c r="AA1706" s="93">
        <v>77</v>
      </c>
      <c r="AB1706" s="93">
        <v>77</v>
      </c>
      <c r="AC1706" s="79">
        <v>7.7</v>
      </c>
      <c r="AD1706" s="79">
        <v>7.7</v>
      </c>
      <c r="AE1706" s="79">
        <v>7.7</v>
      </c>
      <c r="AF1706" s="79">
        <v>7.7</v>
      </c>
      <c r="AG1706" s="79">
        <v>7.7</v>
      </c>
      <c r="AH1706" s="79">
        <v>1349964.0000000002</v>
      </c>
      <c r="AI1706" s="80">
        <v>198.96</v>
      </c>
      <c r="AJ1706" s="80" t="s">
        <v>4789</v>
      </c>
      <c r="AK1706" s="80">
        <v>0</v>
      </c>
      <c r="AL1706" s="80">
        <v>0</v>
      </c>
      <c r="AM1706" s="80">
        <v>268588837.44</v>
      </c>
      <c r="AN1706" s="80" t="e">
        <f t="shared" si="105"/>
        <v>#REF!</v>
      </c>
      <c r="AO1706" s="80" t="e">
        <f t="shared" si="106"/>
        <v>#REF!</v>
      </c>
      <c r="AP1706" s="80">
        <v>15086507.33</v>
      </c>
      <c r="AQ1706" s="80">
        <v>15086507.33</v>
      </c>
      <c r="AR1706" s="80">
        <v>15086507.33</v>
      </c>
      <c r="AS1706" s="82">
        <v>44562</v>
      </c>
      <c r="AT1706" s="82">
        <v>51866</v>
      </c>
      <c r="AU1706" s="81" t="s">
        <v>3661</v>
      </c>
      <c r="AV1706" s="80">
        <v>4950.95</v>
      </c>
      <c r="AW1706" s="80" t="e">
        <f t="shared" si="107"/>
        <v>#REF!</v>
      </c>
    </row>
    <row r="1707" spans="2:49" ht="15" customHeight="1">
      <c r="B1707" s="68">
        <v>1697</v>
      </c>
      <c r="C1707" s="68">
        <v>2018</v>
      </c>
      <c r="D1707" s="69" t="s">
        <v>131</v>
      </c>
      <c r="E1707" s="68" t="s">
        <v>3407</v>
      </c>
      <c r="F1707" s="68" t="s">
        <v>4795</v>
      </c>
      <c r="G1707" s="69" t="s">
        <v>3408</v>
      </c>
      <c r="H1707" s="69" t="s">
        <v>3421</v>
      </c>
      <c r="I1707" s="87">
        <v>8056257000177</v>
      </c>
      <c r="J1707" s="69" t="s">
        <v>3418</v>
      </c>
      <c r="K1707" s="70" t="s">
        <v>3422</v>
      </c>
      <c r="L1707" s="69" t="s">
        <v>3421</v>
      </c>
      <c r="M1707" s="69" t="s">
        <v>4533</v>
      </c>
      <c r="N1707" s="69" t="s">
        <v>144</v>
      </c>
      <c r="O1707" s="69" t="s">
        <v>165</v>
      </c>
      <c r="P1707" s="69" t="s">
        <v>4463</v>
      </c>
      <c r="Q1707" s="69" t="s">
        <v>82</v>
      </c>
      <c r="R1707" s="72">
        <v>21000000</v>
      </c>
      <c r="S1707" s="88" t="e">
        <f t="shared" si="104"/>
        <v>#REF!</v>
      </c>
      <c r="T1707" s="71">
        <v>40</v>
      </c>
      <c r="U1707" s="71"/>
      <c r="V1707" s="71"/>
      <c r="W1707" s="71">
        <v>0</v>
      </c>
      <c r="X1707" s="71">
        <v>24.2</v>
      </c>
      <c r="Y1707" s="89">
        <v>9.9999999999999978E-2</v>
      </c>
      <c r="Z1707" s="90">
        <v>94</v>
      </c>
      <c r="AA1707" s="90">
        <v>94</v>
      </c>
      <c r="AB1707" s="90">
        <v>94</v>
      </c>
      <c r="AC1707" s="71">
        <v>9.4000000000000021</v>
      </c>
      <c r="AD1707" s="71">
        <v>9.4000000000000021</v>
      </c>
      <c r="AE1707" s="71">
        <v>9.4000000000000021</v>
      </c>
      <c r="AF1707" s="71">
        <v>9.4000000000000021</v>
      </c>
      <c r="AG1707" s="71">
        <v>9.4000000000000021</v>
      </c>
      <c r="AH1707" s="71">
        <v>1648007.9999999993</v>
      </c>
      <c r="AI1707" s="72">
        <v>198.92</v>
      </c>
      <c r="AJ1707" s="72" t="s">
        <v>4789</v>
      </c>
      <c r="AK1707" s="72">
        <v>0</v>
      </c>
      <c r="AL1707" s="72">
        <v>0</v>
      </c>
      <c r="AM1707" s="72">
        <v>327821751.36000007</v>
      </c>
      <c r="AN1707" s="72" t="e">
        <f t="shared" si="105"/>
        <v>#REF!</v>
      </c>
      <c r="AO1707" s="72" t="e">
        <f t="shared" si="106"/>
        <v>#REF!</v>
      </c>
      <c r="AP1707" s="72">
        <v>18565620.109999977</v>
      </c>
      <c r="AQ1707" s="72">
        <v>18565620.109999977</v>
      </c>
      <c r="AR1707" s="72">
        <v>18565620.109999977</v>
      </c>
      <c r="AS1707" s="74">
        <v>44562</v>
      </c>
      <c r="AT1707" s="74">
        <v>51866</v>
      </c>
      <c r="AU1707" s="73" t="s">
        <v>3661</v>
      </c>
      <c r="AV1707" s="72">
        <v>4950.95</v>
      </c>
      <c r="AW1707" s="72" t="e">
        <f t="shared" si="107"/>
        <v>#REF!</v>
      </c>
    </row>
    <row r="1708" spans="2:49" ht="15" customHeight="1">
      <c r="B1708" s="75">
        <v>1698</v>
      </c>
      <c r="C1708" s="75">
        <v>2018</v>
      </c>
      <c r="D1708" s="76" t="s">
        <v>131</v>
      </c>
      <c r="E1708" s="75" t="s">
        <v>3407</v>
      </c>
      <c r="F1708" s="75" t="s">
        <v>4795</v>
      </c>
      <c r="G1708" s="76" t="s">
        <v>3408</v>
      </c>
      <c r="H1708" s="76" t="s">
        <v>3424</v>
      </c>
      <c r="I1708" s="77">
        <v>90000000000000</v>
      </c>
      <c r="J1708" s="76" t="s">
        <v>3423</v>
      </c>
      <c r="K1708" s="78" t="s">
        <v>3425</v>
      </c>
      <c r="L1708" s="76" t="s">
        <v>3426</v>
      </c>
      <c r="M1708" s="76" t="s">
        <v>4533</v>
      </c>
      <c r="N1708" s="76" t="s">
        <v>74</v>
      </c>
      <c r="O1708" s="76" t="s">
        <v>838</v>
      </c>
      <c r="P1708" s="76" t="s">
        <v>4462</v>
      </c>
      <c r="Q1708" s="76" t="s">
        <v>28</v>
      </c>
      <c r="R1708" s="80">
        <v>157301000</v>
      </c>
      <c r="S1708" s="91" t="e">
        <f t="shared" si="104"/>
        <v>#REF!</v>
      </c>
      <c r="T1708" s="79">
        <v>28.6</v>
      </c>
      <c r="U1708" s="79"/>
      <c r="V1708" s="79"/>
      <c r="W1708" s="79">
        <v>0</v>
      </c>
      <c r="X1708" s="79">
        <v>15.4</v>
      </c>
      <c r="Y1708" s="92">
        <v>9.9999999999999978E-2</v>
      </c>
      <c r="Z1708" s="93">
        <v>66</v>
      </c>
      <c r="AA1708" s="93">
        <v>66</v>
      </c>
      <c r="AB1708" s="93">
        <v>66</v>
      </c>
      <c r="AC1708" s="79">
        <v>6.6000000000000041</v>
      </c>
      <c r="AD1708" s="79">
        <v>6.6000000000000041</v>
      </c>
      <c r="AE1708" s="79">
        <v>6.6000000000000041</v>
      </c>
      <c r="AF1708" s="79">
        <v>6.6000000000000041</v>
      </c>
      <c r="AG1708" s="79">
        <v>6.6000000000000041</v>
      </c>
      <c r="AH1708" s="79">
        <v>1157111.9999999998</v>
      </c>
      <c r="AI1708" s="80">
        <v>67.599999999999994</v>
      </c>
      <c r="AJ1708" s="80" t="s">
        <v>4789</v>
      </c>
      <c r="AK1708" s="80">
        <v>0</v>
      </c>
      <c r="AL1708" s="80">
        <v>0</v>
      </c>
      <c r="AM1708" s="80">
        <v>78220771.200000003</v>
      </c>
      <c r="AN1708" s="80" t="e">
        <f t="shared" si="105"/>
        <v>#REF!</v>
      </c>
      <c r="AO1708" s="80" t="e">
        <f t="shared" si="106"/>
        <v>#REF!</v>
      </c>
      <c r="AP1708" s="80">
        <v>4436665.9499999974</v>
      </c>
      <c r="AQ1708" s="80">
        <v>4436665.9499999974</v>
      </c>
      <c r="AR1708" s="80">
        <v>4436665.9499999974</v>
      </c>
      <c r="AS1708" s="82">
        <v>44562</v>
      </c>
      <c r="AT1708" s="82">
        <v>51866</v>
      </c>
      <c r="AU1708" s="81" t="s">
        <v>3661</v>
      </c>
      <c r="AV1708" s="80">
        <v>4950.95</v>
      </c>
      <c r="AW1708" s="80" t="e">
        <f t="shared" si="107"/>
        <v>#REF!</v>
      </c>
    </row>
    <row r="1709" spans="2:49" ht="15" customHeight="1">
      <c r="B1709" s="68">
        <v>1699</v>
      </c>
      <c r="C1709" s="68">
        <v>2018</v>
      </c>
      <c r="D1709" s="69" t="s">
        <v>131</v>
      </c>
      <c r="E1709" s="68" t="s">
        <v>3407</v>
      </c>
      <c r="F1709" s="68" t="s">
        <v>4795</v>
      </c>
      <c r="G1709" s="69" t="s">
        <v>3408</v>
      </c>
      <c r="H1709" s="69" t="s">
        <v>3424</v>
      </c>
      <c r="I1709" s="87">
        <v>90000000000000</v>
      </c>
      <c r="J1709" s="69" t="s">
        <v>3423</v>
      </c>
      <c r="K1709" s="70" t="s">
        <v>3427</v>
      </c>
      <c r="L1709" s="69" t="s">
        <v>3428</v>
      </c>
      <c r="M1709" s="69" t="s">
        <v>4533</v>
      </c>
      <c r="N1709" s="69" t="s">
        <v>74</v>
      </c>
      <c r="O1709" s="69" t="s">
        <v>838</v>
      </c>
      <c r="P1709" s="69" t="s">
        <v>4462</v>
      </c>
      <c r="Q1709" s="69" t="s">
        <v>28</v>
      </c>
      <c r="R1709" s="72">
        <v>157301000</v>
      </c>
      <c r="S1709" s="88" t="e">
        <f t="shared" si="104"/>
        <v>#REF!</v>
      </c>
      <c r="T1709" s="71">
        <v>28.6</v>
      </c>
      <c r="U1709" s="71"/>
      <c r="V1709" s="71"/>
      <c r="W1709" s="71">
        <v>0</v>
      </c>
      <c r="X1709" s="71">
        <v>14.9</v>
      </c>
      <c r="Y1709" s="89">
        <v>9.9999999999999978E-2</v>
      </c>
      <c r="Z1709" s="90">
        <v>66</v>
      </c>
      <c r="AA1709" s="90">
        <v>66</v>
      </c>
      <c r="AB1709" s="90">
        <v>66</v>
      </c>
      <c r="AC1709" s="71">
        <v>7.9999999999999947</v>
      </c>
      <c r="AD1709" s="71">
        <v>7.9999999999999947</v>
      </c>
      <c r="AE1709" s="71">
        <v>7.9999999999999947</v>
      </c>
      <c r="AF1709" s="71">
        <v>7.9999999999999947</v>
      </c>
      <c r="AG1709" s="71">
        <v>7.9999999999999947</v>
      </c>
      <c r="AH1709" s="71">
        <v>1402560.0000000002</v>
      </c>
      <c r="AI1709" s="72">
        <v>67.599999999999994</v>
      </c>
      <c r="AJ1709" s="72" t="s">
        <v>4789</v>
      </c>
      <c r="AK1709" s="72">
        <v>0</v>
      </c>
      <c r="AL1709" s="72">
        <v>0</v>
      </c>
      <c r="AM1709" s="72">
        <v>94813056</v>
      </c>
      <c r="AN1709" s="72" t="e">
        <f t="shared" si="105"/>
        <v>#REF!</v>
      </c>
      <c r="AO1709" s="72" t="e">
        <f t="shared" si="106"/>
        <v>#REF!</v>
      </c>
      <c r="AP1709" s="72">
        <v>5438518.3099999996</v>
      </c>
      <c r="AQ1709" s="72">
        <v>5438518.3099999996</v>
      </c>
      <c r="AR1709" s="72">
        <v>5438518.3099999996</v>
      </c>
      <c r="AS1709" s="74">
        <v>44562</v>
      </c>
      <c r="AT1709" s="74">
        <v>51866</v>
      </c>
      <c r="AU1709" s="73" t="s">
        <v>3661</v>
      </c>
      <c r="AV1709" s="72">
        <v>4950.95</v>
      </c>
      <c r="AW1709" s="72" t="e">
        <f t="shared" si="107"/>
        <v>#REF!</v>
      </c>
    </row>
    <row r="1710" spans="2:49" ht="15" customHeight="1">
      <c r="B1710" s="75">
        <v>1700</v>
      </c>
      <c r="C1710" s="75">
        <v>2018</v>
      </c>
      <c r="D1710" s="76" t="s">
        <v>131</v>
      </c>
      <c r="E1710" s="75" t="s">
        <v>3407</v>
      </c>
      <c r="F1710" s="75" t="s">
        <v>4795</v>
      </c>
      <c r="G1710" s="76" t="s">
        <v>3408</v>
      </c>
      <c r="H1710" s="76" t="s">
        <v>3424</v>
      </c>
      <c r="I1710" s="77">
        <v>90000000000000</v>
      </c>
      <c r="J1710" s="76" t="s">
        <v>3423</v>
      </c>
      <c r="K1710" s="78" t="s">
        <v>3429</v>
      </c>
      <c r="L1710" s="76" t="s">
        <v>3430</v>
      </c>
      <c r="M1710" s="76" t="s">
        <v>4533</v>
      </c>
      <c r="N1710" s="76" t="s">
        <v>74</v>
      </c>
      <c r="O1710" s="76" t="s">
        <v>838</v>
      </c>
      <c r="P1710" s="76" t="s">
        <v>4462</v>
      </c>
      <c r="Q1710" s="76" t="s">
        <v>28</v>
      </c>
      <c r="R1710" s="80">
        <v>157301000</v>
      </c>
      <c r="S1710" s="91" t="e">
        <f t="shared" si="104"/>
        <v>#REF!</v>
      </c>
      <c r="T1710" s="79">
        <v>28.6</v>
      </c>
      <c r="U1710" s="79"/>
      <c r="V1710" s="79"/>
      <c r="W1710" s="79">
        <v>0</v>
      </c>
      <c r="X1710" s="79">
        <v>13.7</v>
      </c>
      <c r="Y1710" s="92">
        <v>9.9999999999999978E-2</v>
      </c>
      <c r="Z1710" s="93">
        <v>66</v>
      </c>
      <c r="AA1710" s="93">
        <v>66</v>
      </c>
      <c r="AB1710" s="93">
        <v>66</v>
      </c>
      <c r="AC1710" s="79">
        <v>9.4000000000000021</v>
      </c>
      <c r="AD1710" s="79">
        <v>9.4000000000000021</v>
      </c>
      <c r="AE1710" s="79">
        <v>9.4000000000000021</v>
      </c>
      <c r="AF1710" s="79">
        <v>9.4000000000000021</v>
      </c>
      <c r="AG1710" s="79">
        <v>9.4000000000000021</v>
      </c>
      <c r="AH1710" s="79">
        <v>1648007.9999999993</v>
      </c>
      <c r="AI1710" s="80">
        <v>67.599999999999994</v>
      </c>
      <c r="AJ1710" s="80" t="s">
        <v>4789</v>
      </c>
      <c r="AK1710" s="80">
        <v>0</v>
      </c>
      <c r="AL1710" s="80">
        <v>0</v>
      </c>
      <c r="AM1710" s="80">
        <v>111405340.80000001</v>
      </c>
      <c r="AN1710" s="80" t="e">
        <f t="shared" si="105"/>
        <v>#REF!</v>
      </c>
      <c r="AO1710" s="80" t="e">
        <f t="shared" si="106"/>
        <v>#REF!</v>
      </c>
      <c r="AP1710" s="80">
        <v>6357322.5000000019</v>
      </c>
      <c r="AQ1710" s="80">
        <v>6357322.5000000019</v>
      </c>
      <c r="AR1710" s="80">
        <v>6357322.5000000019</v>
      </c>
      <c r="AS1710" s="82">
        <v>44562</v>
      </c>
      <c r="AT1710" s="82">
        <v>51866</v>
      </c>
      <c r="AU1710" s="81" t="s">
        <v>3661</v>
      </c>
      <c r="AV1710" s="80">
        <v>4950.95</v>
      </c>
      <c r="AW1710" s="80" t="e">
        <f t="shared" si="107"/>
        <v>#REF!</v>
      </c>
    </row>
    <row r="1711" spans="2:49" ht="15" customHeight="1">
      <c r="B1711" s="68">
        <v>1701</v>
      </c>
      <c r="C1711" s="68">
        <v>2018</v>
      </c>
      <c r="D1711" s="69" t="s">
        <v>131</v>
      </c>
      <c r="E1711" s="68" t="s">
        <v>3407</v>
      </c>
      <c r="F1711" s="68" t="s">
        <v>4795</v>
      </c>
      <c r="G1711" s="69" t="s">
        <v>3408</v>
      </c>
      <c r="H1711" s="69" t="s">
        <v>3424</v>
      </c>
      <c r="I1711" s="87">
        <v>90000000000000</v>
      </c>
      <c r="J1711" s="69" t="s">
        <v>3423</v>
      </c>
      <c r="K1711" s="70" t="s">
        <v>3431</v>
      </c>
      <c r="L1711" s="69" t="s">
        <v>3432</v>
      </c>
      <c r="M1711" s="69" t="s">
        <v>4533</v>
      </c>
      <c r="N1711" s="69" t="s">
        <v>74</v>
      </c>
      <c r="O1711" s="69" t="s">
        <v>838</v>
      </c>
      <c r="P1711" s="69" t="s">
        <v>4462</v>
      </c>
      <c r="Q1711" s="69" t="s">
        <v>28</v>
      </c>
      <c r="R1711" s="72">
        <v>157301000</v>
      </c>
      <c r="S1711" s="88" t="e">
        <f t="shared" si="104"/>
        <v>#REF!</v>
      </c>
      <c r="T1711" s="71">
        <v>28.6</v>
      </c>
      <c r="U1711" s="71"/>
      <c r="V1711" s="71"/>
      <c r="W1711" s="71">
        <v>0</v>
      </c>
      <c r="X1711" s="71">
        <v>13.7</v>
      </c>
      <c r="Y1711" s="89">
        <v>9.9999999999999978E-2</v>
      </c>
      <c r="Z1711" s="90">
        <v>66</v>
      </c>
      <c r="AA1711" s="90">
        <v>66</v>
      </c>
      <c r="AB1711" s="90">
        <v>66</v>
      </c>
      <c r="AC1711" s="71">
        <v>9.4000000000000021</v>
      </c>
      <c r="AD1711" s="71">
        <v>9.4000000000000021</v>
      </c>
      <c r="AE1711" s="71">
        <v>9.4000000000000021</v>
      </c>
      <c r="AF1711" s="71">
        <v>9.4000000000000021</v>
      </c>
      <c r="AG1711" s="71">
        <v>9.4000000000000021</v>
      </c>
      <c r="AH1711" s="71">
        <v>1648007.9999999993</v>
      </c>
      <c r="AI1711" s="72">
        <v>67.599999999999994</v>
      </c>
      <c r="AJ1711" s="72" t="s">
        <v>4789</v>
      </c>
      <c r="AK1711" s="72">
        <v>0</v>
      </c>
      <c r="AL1711" s="72">
        <v>0</v>
      </c>
      <c r="AM1711" s="72">
        <v>111405340.80000001</v>
      </c>
      <c r="AN1711" s="72" t="e">
        <f t="shared" si="105"/>
        <v>#REF!</v>
      </c>
      <c r="AO1711" s="72" t="e">
        <f t="shared" si="106"/>
        <v>#REF!</v>
      </c>
      <c r="AP1711" s="72">
        <v>6396281.5599999931</v>
      </c>
      <c r="AQ1711" s="72">
        <v>6396281.5599999931</v>
      </c>
      <c r="AR1711" s="72">
        <v>6396281.5599999931</v>
      </c>
      <c r="AS1711" s="74">
        <v>44562</v>
      </c>
      <c r="AT1711" s="74">
        <v>51866</v>
      </c>
      <c r="AU1711" s="73" t="s">
        <v>3661</v>
      </c>
      <c r="AV1711" s="72">
        <v>4950.95</v>
      </c>
      <c r="AW1711" s="72" t="e">
        <f t="shared" si="107"/>
        <v>#REF!</v>
      </c>
    </row>
    <row r="1712" spans="2:49" ht="15" customHeight="1">
      <c r="B1712" s="75">
        <v>1702</v>
      </c>
      <c r="C1712" s="75">
        <v>2018</v>
      </c>
      <c r="D1712" s="76" t="s">
        <v>131</v>
      </c>
      <c r="E1712" s="75" t="s">
        <v>3407</v>
      </c>
      <c r="F1712" s="75" t="s">
        <v>4795</v>
      </c>
      <c r="G1712" s="76" t="s">
        <v>3408</v>
      </c>
      <c r="H1712" s="76" t="s">
        <v>3434</v>
      </c>
      <c r="I1712" s="77">
        <v>51000000000000</v>
      </c>
      <c r="J1712" s="76" t="s">
        <v>3433</v>
      </c>
      <c r="K1712" s="78" t="s">
        <v>3435</v>
      </c>
      <c r="L1712" s="76" t="s">
        <v>3436</v>
      </c>
      <c r="M1712" s="76" t="s">
        <v>4533</v>
      </c>
      <c r="N1712" s="76" t="s">
        <v>29</v>
      </c>
      <c r="O1712" s="76" t="s">
        <v>2378</v>
      </c>
      <c r="P1712" s="76" t="s">
        <v>2379</v>
      </c>
      <c r="Q1712" s="76" t="s">
        <v>28</v>
      </c>
      <c r="R1712" s="80">
        <v>146000000</v>
      </c>
      <c r="S1712" s="91" t="e">
        <f t="shared" si="104"/>
        <v>#REF!</v>
      </c>
      <c r="T1712" s="79">
        <v>30</v>
      </c>
      <c r="U1712" s="79"/>
      <c r="V1712" s="79"/>
      <c r="W1712" s="79">
        <v>41.795999999999999</v>
      </c>
      <c r="X1712" s="79">
        <v>10.199999999999999</v>
      </c>
      <c r="Y1712" s="92">
        <v>9.9999999999999978E-2</v>
      </c>
      <c r="Z1712" s="93">
        <v>100</v>
      </c>
      <c r="AA1712" s="93">
        <v>100</v>
      </c>
      <c r="AB1712" s="93">
        <v>100</v>
      </c>
      <c r="AC1712" s="79">
        <v>9.9999999999999911</v>
      </c>
      <c r="AD1712" s="79">
        <v>9.9999999999999911</v>
      </c>
      <c r="AE1712" s="79">
        <v>9.9999999999999911</v>
      </c>
      <c r="AF1712" s="79">
        <v>9.9999999999999911</v>
      </c>
      <c r="AG1712" s="79">
        <v>9.9999999999999911</v>
      </c>
      <c r="AH1712" s="79">
        <v>1753200</v>
      </c>
      <c r="AI1712" s="80">
        <v>118</v>
      </c>
      <c r="AJ1712" s="80" t="s">
        <v>4789</v>
      </c>
      <c r="AK1712" s="80">
        <v>0</v>
      </c>
      <c r="AL1712" s="80">
        <v>0</v>
      </c>
      <c r="AM1712" s="80">
        <v>206877599.99999997</v>
      </c>
      <c r="AN1712" s="80" t="e">
        <f t="shared" si="105"/>
        <v>#REF!</v>
      </c>
      <c r="AO1712" s="80" t="e">
        <f t="shared" si="106"/>
        <v>#REF!</v>
      </c>
      <c r="AP1712" s="80">
        <v>10336800.000000004</v>
      </c>
      <c r="AQ1712" s="80">
        <v>10336800.000000004</v>
      </c>
      <c r="AR1712" s="80">
        <v>10336800.000000004</v>
      </c>
      <c r="AS1712" s="82">
        <v>44562</v>
      </c>
      <c r="AT1712" s="82">
        <v>51866</v>
      </c>
      <c r="AU1712" s="81" t="s">
        <v>3661</v>
      </c>
      <c r="AV1712" s="80">
        <v>4950.95</v>
      </c>
      <c r="AW1712" s="80" t="e">
        <f t="shared" si="107"/>
        <v>#REF!</v>
      </c>
    </row>
    <row r="1713" spans="2:49" ht="15" customHeight="1">
      <c r="B1713" s="68">
        <v>1703</v>
      </c>
      <c r="C1713" s="68">
        <v>2018</v>
      </c>
      <c r="D1713" s="69" t="s">
        <v>131</v>
      </c>
      <c r="E1713" s="68" t="s">
        <v>3407</v>
      </c>
      <c r="F1713" s="68" t="s">
        <v>4795</v>
      </c>
      <c r="G1713" s="69" t="s">
        <v>3408</v>
      </c>
      <c r="H1713" s="69" t="s">
        <v>3434</v>
      </c>
      <c r="I1713" s="87">
        <v>51000000000000</v>
      </c>
      <c r="J1713" s="69" t="s">
        <v>3433</v>
      </c>
      <c r="K1713" s="70" t="s">
        <v>3437</v>
      </c>
      <c r="L1713" s="69" t="s">
        <v>3438</v>
      </c>
      <c r="M1713" s="69" t="s">
        <v>4533</v>
      </c>
      <c r="N1713" s="69" t="s">
        <v>29</v>
      </c>
      <c r="O1713" s="69" t="s">
        <v>2378</v>
      </c>
      <c r="P1713" s="69" t="s">
        <v>2379</v>
      </c>
      <c r="Q1713" s="69" t="s">
        <v>28</v>
      </c>
      <c r="R1713" s="72">
        <v>137500000</v>
      </c>
      <c r="S1713" s="88" t="e">
        <f t="shared" si="104"/>
        <v>#REF!</v>
      </c>
      <c r="T1713" s="71">
        <v>30</v>
      </c>
      <c r="U1713" s="71"/>
      <c r="V1713" s="71"/>
      <c r="W1713" s="71">
        <v>41.795999999999999</v>
      </c>
      <c r="X1713" s="71">
        <v>10.199999999999999</v>
      </c>
      <c r="Y1713" s="89">
        <v>9.9999999999999978E-2</v>
      </c>
      <c r="Z1713" s="90">
        <v>100</v>
      </c>
      <c r="AA1713" s="90">
        <v>100</v>
      </c>
      <c r="AB1713" s="90">
        <v>100</v>
      </c>
      <c r="AC1713" s="71">
        <v>9.9999999999999911</v>
      </c>
      <c r="AD1713" s="71">
        <v>9.9999999999999911</v>
      </c>
      <c r="AE1713" s="71">
        <v>9.9999999999999911</v>
      </c>
      <c r="AF1713" s="71">
        <v>9.9999999999999911</v>
      </c>
      <c r="AG1713" s="71">
        <v>9.9999999999999911</v>
      </c>
      <c r="AH1713" s="71">
        <v>1753200</v>
      </c>
      <c r="AI1713" s="72">
        <v>118</v>
      </c>
      <c r="AJ1713" s="72" t="s">
        <v>4789</v>
      </c>
      <c r="AK1713" s="72">
        <v>0</v>
      </c>
      <c r="AL1713" s="72">
        <v>0</v>
      </c>
      <c r="AM1713" s="72">
        <v>206877599.99999997</v>
      </c>
      <c r="AN1713" s="72" t="e">
        <f t="shared" si="105"/>
        <v>#REF!</v>
      </c>
      <c r="AO1713" s="72" t="e">
        <f t="shared" si="106"/>
        <v>#REF!</v>
      </c>
      <c r="AP1713" s="72">
        <v>10336800.000000004</v>
      </c>
      <c r="AQ1713" s="72">
        <v>10336800.000000004</v>
      </c>
      <c r="AR1713" s="72">
        <v>10336800.000000004</v>
      </c>
      <c r="AS1713" s="74">
        <v>44562</v>
      </c>
      <c r="AT1713" s="74">
        <v>51866</v>
      </c>
      <c r="AU1713" s="73" t="s">
        <v>3661</v>
      </c>
      <c r="AV1713" s="72">
        <v>4950.95</v>
      </c>
      <c r="AW1713" s="72" t="e">
        <f t="shared" si="107"/>
        <v>#REF!</v>
      </c>
    </row>
    <row r="1714" spans="2:49" ht="15" customHeight="1">
      <c r="B1714" s="75">
        <v>1704</v>
      </c>
      <c r="C1714" s="75">
        <v>2018</v>
      </c>
      <c r="D1714" s="76" t="s">
        <v>131</v>
      </c>
      <c r="E1714" s="75" t="s">
        <v>3407</v>
      </c>
      <c r="F1714" s="75" t="s">
        <v>4795</v>
      </c>
      <c r="G1714" s="76" t="s">
        <v>3408</v>
      </c>
      <c r="H1714" s="76" t="s">
        <v>3434</v>
      </c>
      <c r="I1714" s="77">
        <v>51000000000000</v>
      </c>
      <c r="J1714" s="76" t="s">
        <v>3433</v>
      </c>
      <c r="K1714" s="78" t="s">
        <v>3439</v>
      </c>
      <c r="L1714" s="76" t="s">
        <v>3440</v>
      </c>
      <c r="M1714" s="76" t="s">
        <v>4533</v>
      </c>
      <c r="N1714" s="76" t="s">
        <v>29</v>
      </c>
      <c r="O1714" s="76" t="s">
        <v>2378</v>
      </c>
      <c r="P1714" s="76" t="s">
        <v>2379</v>
      </c>
      <c r="Q1714" s="76" t="s">
        <v>28</v>
      </c>
      <c r="R1714" s="80">
        <v>137500000</v>
      </c>
      <c r="S1714" s="91" t="e">
        <f t="shared" si="104"/>
        <v>#REF!</v>
      </c>
      <c r="T1714" s="79">
        <v>30</v>
      </c>
      <c r="U1714" s="79"/>
      <c r="V1714" s="79"/>
      <c r="W1714" s="79">
        <v>41.795999999999999</v>
      </c>
      <c r="X1714" s="79">
        <v>10.199999999999999</v>
      </c>
      <c r="Y1714" s="92">
        <v>9.9999999999999978E-2</v>
      </c>
      <c r="Z1714" s="93">
        <v>100</v>
      </c>
      <c r="AA1714" s="93">
        <v>100</v>
      </c>
      <c r="AB1714" s="93">
        <v>100</v>
      </c>
      <c r="AC1714" s="79">
        <v>9.9999999999999911</v>
      </c>
      <c r="AD1714" s="79">
        <v>9.9999999999999911</v>
      </c>
      <c r="AE1714" s="79">
        <v>9.9999999999999911</v>
      </c>
      <c r="AF1714" s="79">
        <v>9.9999999999999911</v>
      </c>
      <c r="AG1714" s="79">
        <v>9.9999999999999911</v>
      </c>
      <c r="AH1714" s="79">
        <v>1753200</v>
      </c>
      <c r="AI1714" s="80">
        <v>118</v>
      </c>
      <c r="AJ1714" s="80" t="s">
        <v>4789</v>
      </c>
      <c r="AK1714" s="80">
        <v>0</v>
      </c>
      <c r="AL1714" s="80">
        <v>0</v>
      </c>
      <c r="AM1714" s="80">
        <v>206877599.99999997</v>
      </c>
      <c r="AN1714" s="80" t="e">
        <f t="shared" si="105"/>
        <v>#REF!</v>
      </c>
      <c r="AO1714" s="80" t="e">
        <f t="shared" si="106"/>
        <v>#REF!</v>
      </c>
      <c r="AP1714" s="80">
        <v>10336800.000000004</v>
      </c>
      <c r="AQ1714" s="80">
        <v>10336800.000000004</v>
      </c>
      <c r="AR1714" s="80">
        <v>10336800.000000004</v>
      </c>
      <c r="AS1714" s="82">
        <v>44562</v>
      </c>
      <c r="AT1714" s="82">
        <v>51866</v>
      </c>
      <c r="AU1714" s="81" t="s">
        <v>3661</v>
      </c>
      <c r="AV1714" s="80">
        <v>4950.95</v>
      </c>
      <c r="AW1714" s="80" t="e">
        <f t="shared" si="107"/>
        <v>#REF!</v>
      </c>
    </row>
    <row r="1715" spans="2:49" ht="15" customHeight="1">
      <c r="B1715" s="68">
        <v>1705</v>
      </c>
      <c r="C1715" s="68">
        <v>2018</v>
      </c>
      <c r="D1715" s="69" t="s">
        <v>131</v>
      </c>
      <c r="E1715" s="68" t="s">
        <v>3407</v>
      </c>
      <c r="F1715" s="68" t="s">
        <v>4795</v>
      </c>
      <c r="G1715" s="69" t="s">
        <v>3408</v>
      </c>
      <c r="H1715" s="69" t="s">
        <v>3434</v>
      </c>
      <c r="I1715" s="87">
        <v>51000000000000</v>
      </c>
      <c r="J1715" s="69" t="s">
        <v>3433</v>
      </c>
      <c r="K1715" s="70" t="s">
        <v>3441</v>
      </c>
      <c r="L1715" s="69" t="s">
        <v>3442</v>
      </c>
      <c r="M1715" s="69" t="s">
        <v>4533</v>
      </c>
      <c r="N1715" s="69" t="s">
        <v>29</v>
      </c>
      <c r="O1715" s="69" t="s">
        <v>2378</v>
      </c>
      <c r="P1715" s="69" t="s">
        <v>2379</v>
      </c>
      <c r="Q1715" s="69" t="s">
        <v>28</v>
      </c>
      <c r="R1715" s="72">
        <v>137500000</v>
      </c>
      <c r="S1715" s="88" t="e">
        <f t="shared" si="104"/>
        <v>#REF!</v>
      </c>
      <c r="T1715" s="71">
        <v>30</v>
      </c>
      <c r="U1715" s="71"/>
      <c r="V1715" s="71"/>
      <c r="W1715" s="71">
        <v>41.795999999999999</v>
      </c>
      <c r="X1715" s="71">
        <v>10.199999999999999</v>
      </c>
      <c r="Y1715" s="89">
        <v>9.9999999999999978E-2</v>
      </c>
      <c r="Z1715" s="90">
        <v>100</v>
      </c>
      <c r="AA1715" s="90">
        <v>100</v>
      </c>
      <c r="AB1715" s="90">
        <v>100</v>
      </c>
      <c r="AC1715" s="71">
        <v>9.9999999999999911</v>
      </c>
      <c r="AD1715" s="71">
        <v>9.9999999999999911</v>
      </c>
      <c r="AE1715" s="71">
        <v>9.9999999999999911</v>
      </c>
      <c r="AF1715" s="71">
        <v>9.9999999999999911</v>
      </c>
      <c r="AG1715" s="71">
        <v>9.9999999999999911</v>
      </c>
      <c r="AH1715" s="71">
        <v>1753199.9999999998</v>
      </c>
      <c r="AI1715" s="72">
        <v>118.39</v>
      </c>
      <c r="AJ1715" s="72" t="s">
        <v>4789</v>
      </c>
      <c r="AK1715" s="72">
        <v>0</v>
      </c>
      <c r="AL1715" s="72">
        <v>0</v>
      </c>
      <c r="AM1715" s="72">
        <v>207561348</v>
      </c>
      <c r="AN1715" s="72" t="e">
        <f t="shared" si="105"/>
        <v>#REF!</v>
      </c>
      <c r="AO1715" s="72" t="e">
        <f t="shared" si="106"/>
        <v>#REF!</v>
      </c>
      <c r="AP1715" s="72">
        <v>10370963.999999987</v>
      </c>
      <c r="AQ1715" s="72">
        <v>10370963.999999987</v>
      </c>
      <c r="AR1715" s="72">
        <v>10370963.999999987</v>
      </c>
      <c r="AS1715" s="74">
        <v>44562</v>
      </c>
      <c r="AT1715" s="74">
        <v>51866</v>
      </c>
      <c r="AU1715" s="73" t="s">
        <v>3661</v>
      </c>
      <c r="AV1715" s="72">
        <v>4950.95</v>
      </c>
      <c r="AW1715" s="72" t="e">
        <f t="shared" si="107"/>
        <v>#REF!</v>
      </c>
    </row>
    <row r="1716" spans="2:49" ht="15" customHeight="1">
      <c r="B1716" s="75">
        <v>1706</v>
      </c>
      <c r="C1716" s="75">
        <v>2018</v>
      </c>
      <c r="D1716" s="76" t="s">
        <v>131</v>
      </c>
      <c r="E1716" s="75" t="s">
        <v>3407</v>
      </c>
      <c r="F1716" s="75" t="s">
        <v>4795</v>
      </c>
      <c r="G1716" s="76" t="s">
        <v>3408</v>
      </c>
      <c r="H1716" s="76" t="s">
        <v>3434</v>
      </c>
      <c r="I1716" s="77">
        <v>51000000000000</v>
      </c>
      <c r="J1716" s="76" t="s">
        <v>3433</v>
      </c>
      <c r="K1716" s="78" t="s">
        <v>3443</v>
      </c>
      <c r="L1716" s="76" t="s">
        <v>3444</v>
      </c>
      <c r="M1716" s="76" t="s">
        <v>4533</v>
      </c>
      <c r="N1716" s="76" t="s">
        <v>29</v>
      </c>
      <c r="O1716" s="76" t="s">
        <v>2378</v>
      </c>
      <c r="P1716" s="76" t="s">
        <v>2379</v>
      </c>
      <c r="Q1716" s="76" t="s">
        <v>28</v>
      </c>
      <c r="R1716" s="80">
        <v>137500000</v>
      </c>
      <c r="S1716" s="91" t="e">
        <f t="shared" si="104"/>
        <v>#REF!</v>
      </c>
      <c r="T1716" s="79">
        <v>30</v>
      </c>
      <c r="U1716" s="79"/>
      <c r="V1716" s="79"/>
      <c r="W1716" s="79">
        <v>41.795999999999999</v>
      </c>
      <c r="X1716" s="79">
        <v>10.199999999999999</v>
      </c>
      <c r="Y1716" s="92">
        <v>9.9999999999999978E-2</v>
      </c>
      <c r="Z1716" s="93">
        <v>100</v>
      </c>
      <c r="AA1716" s="93">
        <v>100</v>
      </c>
      <c r="AB1716" s="93">
        <v>100</v>
      </c>
      <c r="AC1716" s="79">
        <v>9.9999999999999911</v>
      </c>
      <c r="AD1716" s="79">
        <v>9.9999999999999911</v>
      </c>
      <c r="AE1716" s="79">
        <v>9.9999999999999911</v>
      </c>
      <c r="AF1716" s="79">
        <v>9.9999999999999911</v>
      </c>
      <c r="AG1716" s="79">
        <v>9.9999999999999911</v>
      </c>
      <c r="AH1716" s="79">
        <v>1753200</v>
      </c>
      <c r="AI1716" s="80">
        <v>118</v>
      </c>
      <c r="AJ1716" s="80" t="s">
        <v>4789</v>
      </c>
      <c r="AK1716" s="80">
        <v>0</v>
      </c>
      <c r="AL1716" s="80">
        <v>0</v>
      </c>
      <c r="AM1716" s="80">
        <v>206877599.99999997</v>
      </c>
      <c r="AN1716" s="80" t="e">
        <f t="shared" si="105"/>
        <v>#REF!</v>
      </c>
      <c r="AO1716" s="80" t="e">
        <f t="shared" si="106"/>
        <v>#REF!</v>
      </c>
      <c r="AP1716" s="80">
        <v>10336800.000000004</v>
      </c>
      <c r="AQ1716" s="80">
        <v>10336800.000000004</v>
      </c>
      <c r="AR1716" s="80">
        <v>10336800.000000004</v>
      </c>
      <c r="AS1716" s="82">
        <v>44562</v>
      </c>
      <c r="AT1716" s="82">
        <v>51866</v>
      </c>
      <c r="AU1716" s="81" t="s">
        <v>3661</v>
      </c>
      <c r="AV1716" s="80">
        <v>4950.95</v>
      </c>
      <c r="AW1716" s="80" t="e">
        <f t="shared" si="107"/>
        <v>#REF!</v>
      </c>
    </row>
    <row r="1717" spans="2:49" ht="15" customHeight="1">
      <c r="B1717" s="68">
        <v>1707</v>
      </c>
      <c r="C1717" s="68">
        <v>2018</v>
      </c>
      <c r="D1717" s="69" t="s">
        <v>131</v>
      </c>
      <c r="E1717" s="68" t="s">
        <v>3407</v>
      </c>
      <c r="F1717" s="68" t="s">
        <v>4795</v>
      </c>
      <c r="G1717" s="69" t="s">
        <v>3408</v>
      </c>
      <c r="H1717" s="69" t="s">
        <v>3434</v>
      </c>
      <c r="I1717" s="87">
        <v>51000000000000</v>
      </c>
      <c r="J1717" s="69" t="s">
        <v>3433</v>
      </c>
      <c r="K1717" s="70" t="s">
        <v>3445</v>
      </c>
      <c r="L1717" s="69" t="s">
        <v>3446</v>
      </c>
      <c r="M1717" s="69" t="s">
        <v>4533</v>
      </c>
      <c r="N1717" s="69" t="s">
        <v>29</v>
      </c>
      <c r="O1717" s="69" t="s">
        <v>2378</v>
      </c>
      <c r="P1717" s="69" t="s">
        <v>2379</v>
      </c>
      <c r="Q1717" s="69" t="s">
        <v>28</v>
      </c>
      <c r="R1717" s="72">
        <v>137500000</v>
      </c>
      <c r="S1717" s="88" t="e">
        <f t="shared" si="104"/>
        <v>#REF!</v>
      </c>
      <c r="T1717" s="71">
        <v>30</v>
      </c>
      <c r="U1717" s="71"/>
      <c r="V1717" s="71"/>
      <c r="W1717" s="71">
        <v>41.795999999999999</v>
      </c>
      <c r="X1717" s="71">
        <v>10.199999999999999</v>
      </c>
      <c r="Y1717" s="89">
        <v>9.9999999999999978E-2</v>
      </c>
      <c r="Z1717" s="90">
        <v>100</v>
      </c>
      <c r="AA1717" s="90">
        <v>100</v>
      </c>
      <c r="AB1717" s="90">
        <v>100</v>
      </c>
      <c r="AC1717" s="71">
        <v>9.9999999999999911</v>
      </c>
      <c r="AD1717" s="71">
        <v>9.9999999999999911</v>
      </c>
      <c r="AE1717" s="71">
        <v>9.9999999999999911</v>
      </c>
      <c r="AF1717" s="71">
        <v>9.9999999999999911</v>
      </c>
      <c r="AG1717" s="71">
        <v>9.9999999999999911</v>
      </c>
      <c r="AH1717" s="71">
        <v>1753200</v>
      </c>
      <c r="AI1717" s="72">
        <v>118</v>
      </c>
      <c r="AJ1717" s="72" t="s">
        <v>4789</v>
      </c>
      <c r="AK1717" s="72">
        <v>0</v>
      </c>
      <c r="AL1717" s="72">
        <v>0</v>
      </c>
      <c r="AM1717" s="72">
        <v>206877599.99999997</v>
      </c>
      <c r="AN1717" s="72" t="e">
        <f t="shared" si="105"/>
        <v>#REF!</v>
      </c>
      <c r="AO1717" s="72" t="e">
        <f t="shared" si="106"/>
        <v>#REF!</v>
      </c>
      <c r="AP1717" s="72">
        <v>10336800.000000004</v>
      </c>
      <c r="AQ1717" s="72">
        <v>10336800.000000004</v>
      </c>
      <c r="AR1717" s="72">
        <v>10336800.000000004</v>
      </c>
      <c r="AS1717" s="74">
        <v>44562</v>
      </c>
      <c r="AT1717" s="74">
        <v>51866</v>
      </c>
      <c r="AU1717" s="73" t="s">
        <v>3661</v>
      </c>
      <c r="AV1717" s="72">
        <v>4950.95</v>
      </c>
      <c r="AW1717" s="72" t="e">
        <f t="shared" si="107"/>
        <v>#REF!</v>
      </c>
    </row>
    <row r="1718" spans="2:49" ht="15" customHeight="1">
      <c r="B1718" s="75">
        <v>1708</v>
      </c>
      <c r="C1718" s="75">
        <v>2018</v>
      </c>
      <c r="D1718" s="76" t="s">
        <v>131</v>
      </c>
      <c r="E1718" s="75" t="s">
        <v>3407</v>
      </c>
      <c r="F1718" s="75" t="s">
        <v>4795</v>
      </c>
      <c r="G1718" s="76" t="s">
        <v>3408</v>
      </c>
      <c r="H1718" s="76" t="s">
        <v>3434</v>
      </c>
      <c r="I1718" s="77">
        <v>51000000000000</v>
      </c>
      <c r="J1718" s="76" t="s">
        <v>3433</v>
      </c>
      <c r="K1718" s="78" t="s">
        <v>3447</v>
      </c>
      <c r="L1718" s="76" t="s">
        <v>3448</v>
      </c>
      <c r="M1718" s="76" t="s">
        <v>4533</v>
      </c>
      <c r="N1718" s="76" t="s">
        <v>29</v>
      </c>
      <c r="O1718" s="76" t="s">
        <v>2378</v>
      </c>
      <c r="P1718" s="76" t="s">
        <v>2379</v>
      </c>
      <c r="Q1718" s="76" t="s">
        <v>28</v>
      </c>
      <c r="R1718" s="80">
        <v>137500000</v>
      </c>
      <c r="S1718" s="91" t="e">
        <f t="shared" si="104"/>
        <v>#REF!</v>
      </c>
      <c r="T1718" s="79">
        <v>30</v>
      </c>
      <c r="U1718" s="79"/>
      <c r="V1718" s="79"/>
      <c r="W1718" s="79">
        <v>41.795999999999999</v>
      </c>
      <c r="X1718" s="79">
        <v>10.199999999999999</v>
      </c>
      <c r="Y1718" s="92">
        <v>9.9999999999999978E-2</v>
      </c>
      <c r="Z1718" s="93">
        <v>100</v>
      </c>
      <c r="AA1718" s="93">
        <v>100</v>
      </c>
      <c r="AB1718" s="93">
        <v>100</v>
      </c>
      <c r="AC1718" s="79">
        <v>9.9999999999999911</v>
      </c>
      <c r="AD1718" s="79">
        <v>9.9999999999999911</v>
      </c>
      <c r="AE1718" s="79">
        <v>9.9999999999999911</v>
      </c>
      <c r="AF1718" s="79">
        <v>9.9999999999999911</v>
      </c>
      <c r="AG1718" s="79">
        <v>9.9999999999999911</v>
      </c>
      <c r="AH1718" s="79">
        <v>1753200</v>
      </c>
      <c r="AI1718" s="80">
        <v>118.39</v>
      </c>
      <c r="AJ1718" s="80" t="s">
        <v>4789</v>
      </c>
      <c r="AK1718" s="80">
        <v>0</v>
      </c>
      <c r="AL1718" s="80">
        <v>0</v>
      </c>
      <c r="AM1718" s="80">
        <v>207561348.00000009</v>
      </c>
      <c r="AN1718" s="80" t="e">
        <f t="shared" si="105"/>
        <v>#REF!</v>
      </c>
      <c r="AO1718" s="80" t="e">
        <f t="shared" si="106"/>
        <v>#REF!</v>
      </c>
      <c r="AP1718" s="80">
        <v>10370963.999999989</v>
      </c>
      <c r="AQ1718" s="80">
        <v>10370963.999999989</v>
      </c>
      <c r="AR1718" s="80">
        <v>10370963.999999989</v>
      </c>
      <c r="AS1718" s="82">
        <v>44562</v>
      </c>
      <c r="AT1718" s="82">
        <v>51866</v>
      </c>
      <c r="AU1718" s="81" t="s">
        <v>3661</v>
      </c>
      <c r="AV1718" s="80">
        <v>4950.95</v>
      </c>
      <c r="AW1718" s="80" t="e">
        <f t="shared" si="107"/>
        <v>#REF!</v>
      </c>
    </row>
    <row r="1719" spans="2:49" ht="15" customHeight="1">
      <c r="B1719" s="68">
        <v>1709</v>
      </c>
      <c r="C1719" s="68">
        <v>2018</v>
      </c>
      <c r="D1719" s="69" t="s">
        <v>131</v>
      </c>
      <c r="E1719" s="68" t="s">
        <v>3407</v>
      </c>
      <c r="F1719" s="68" t="s">
        <v>4795</v>
      </c>
      <c r="G1719" s="69" t="s">
        <v>3408</v>
      </c>
      <c r="H1719" s="69" t="s">
        <v>3434</v>
      </c>
      <c r="I1719" s="87">
        <v>51000000000000</v>
      </c>
      <c r="J1719" s="69" t="s">
        <v>3433</v>
      </c>
      <c r="K1719" s="70" t="s">
        <v>3449</v>
      </c>
      <c r="L1719" s="69" t="s">
        <v>3450</v>
      </c>
      <c r="M1719" s="69" t="s">
        <v>4533</v>
      </c>
      <c r="N1719" s="69" t="s">
        <v>29</v>
      </c>
      <c r="O1719" s="69" t="s">
        <v>2378</v>
      </c>
      <c r="P1719" s="69" t="s">
        <v>2379</v>
      </c>
      <c r="Q1719" s="69" t="s">
        <v>28</v>
      </c>
      <c r="R1719" s="72">
        <v>137500000</v>
      </c>
      <c r="S1719" s="88" t="e">
        <f t="shared" si="104"/>
        <v>#REF!</v>
      </c>
      <c r="T1719" s="71">
        <v>30</v>
      </c>
      <c r="U1719" s="71"/>
      <c r="V1719" s="71"/>
      <c r="W1719" s="71">
        <v>41.795999999999999</v>
      </c>
      <c r="X1719" s="71">
        <v>10.199999999999999</v>
      </c>
      <c r="Y1719" s="89">
        <v>9.9999999999999978E-2</v>
      </c>
      <c r="Z1719" s="90">
        <v>100</v>
      </c>
      <c r="AA1719" s="90">
        <v>100</v>
      </c>
      <c r="AB1719" s="90">
        <v>100</v>
      </c>
      <c r="AC1719" s="71">
        <v>9.9999999999999911</v>
      </c>
      <c r="AD1719" s="71">
        <v>9.9999999999999911</v>
      </c>
      <c r="AE1719" s="71">
        <v>9.9999999999999911</v>
      </c>
      <c r="AF1719" s="71">
        <v>9.9999999999999911</v>
      </c>
      <c r="AG1719" s="71">
        <v>9.9999999999999911</v>
      </c>
      <c r="AH1719" s="71">
        <v>1753200</v>
      </c>
      <c r="AI1719" s="72">
        <v>118.25</v>
      </c>
      <c r="AJ1719" s="72" t="s">
        <v>4789</v>
      </c>
      <c r="AK1719" s="72">
        <v>0</v>
      </c>
      <c r="AL1719" s="72">
        <v>0</v>
      </c>
      <c r="AM1719" s="72">
        <v>207315900</v>
      </c>
      <c r="AN1719" s="72" t="e">
        <f t="shared" si="105"/>
        <v>#REF!</v>
      </c>
      <c r="AO1719" s="72" t="e">
        <f t="shared" si="106"/>
        <v>#REF!</v>
      </c>
      <c r="AP1719" s="72">
        <v>10358700.000000006</v>
      </c>
      <c r="AQ1719" s="72">
        <v>10358700.000000006</v>
      </c>
      <c r="AR1719" s="72">
        <v>10358700.000000006</v>
      </c>
      <c r="AS1719" s="74">
        <v>44562</v>
      </c>
      <c r="AT1719" s="74">
        <v>51866</v>
      </c>
      <c r="AU1719" s="73" t="s">
        <v>3661</v>
      </c>
      <c r="AV1719" s="72">
        <v>4950.95</v>
      </c>
      <c r="AW1719" s="72" t="e">
        <f t="shared" si="107"/>
        <v>#REF!</v>
      </c>
    </row>
    <row r="1720" spans="2:49" ht="15" customHeight="1">
      <c r="B1720" s="75">
        <v>1710</v>
      </c>
      <c r="C1720" s="75">
        <v>2018</v>
      </c>
      <c r="D1720" s="76" t="s">
        <v>131</v>
      </c>
      <c r="E1720" s="75" t="s">
        <v>3407</v>
      </c>
      <c r="F1720" s="75" t="s">
        <v>4795</v>
      </c>
      <c r="G1720" s="76" t="s">
        <v>3408</v>
      </c>
      <c r="H1720" s="76" t="s">
        <v>3434</v>
      </c>
      <c r="I1720" s="77">
        <v>51000000000000</v>
      </c>
      <c r="J1720" s="76" t="s">
        <v>3433</v>
      </c>
      <c r="K1720" s="78" t="s">
        <v>3451</v>
      </c>
      <c r="L1720" s="76" t="s">
        <v>3452</v>
      </c>
      <c r="M1720" s="76" t="s">
        <v>4533</v>
      </c>
      <c r="N1720" s="76" t="s">
        <v>29</v>
      </c>
      <c r="O1720" s="76" t="s">
        <v>2378</v>
      </c>
      <c r="P1720" s="76" t="s">
        <v>2379</v>
      </c>
      <c r="Q1720" s="76" t="s">
        <v>28</v>
      </c>
      <c r="R1720" s="80">
        <v>137500000</v>
      </c>
      <c r="S1720" s="91" t="e">
        <f t="shared" si="104"/>
        <v>#REF!</v>
      </c>
      <c r="T1720" s="79">
        <v>30</v>
      </c>
      <c r="U1720" s="79"/>
      <c r="V1720" s="79"/>
      <c r="W1720" s="79">
        <v>41.795999999999999</v>
      </c>
      <c r="X1720" s="79">
        <v>10.199999999999999</v>
      </c>
      <c r="Y1720" s="92">
        <v>9.9999999999999978E-2</v>
      </c>
      <c r="Z1720" s="93">
        <v>100</v>
      </c>
      <c r="AA1720" s="93">
        <v>100</v>
      </c>
      <c r="AB1720" s="93">
        <v>100</v>
      </c>
      <c r="AC1720" s="79">
        <v>9.9999999999999911</v>
      </c>
      <c r="AD1720" s="79">
        <v>9.9999999999999911</v>
      </c>
      <c r="AE1720" s="79">
        <v>9.9999999999999911</v>
      </c>
      <c r="AF1720" s="79">
        <v>9.9999999999999911</v>
      </c>
      <c r="AG1720" s="79">
        <v>9.9999999999999911</v>
      </c>
      <c r="AH1720" s="79">
        <v>1753200</v>
      </c>
      <c r="AI1720" s="80">
        <v>118.39</v>
      </c>
      <c r="AJ1720" s="80" t="s">
        <v>4789</v>
      </c>
      <c r="AK1720" s="80">
        <v>0</v>
      </c>
      <c r="AL1720" s="80">
        <v>0</v>
      </c>
      <c r="AM1720" s="80">
        <v>207561348.00000009</v>
      </c>
      <c r="AN1720" s="80" t="e">
        <f t="shared" si="105"/>
        <v>#REF!</v>
      </c>
      <c r="AO1720" s="80" t="e">
        <f t="shared" si="106"/>
        <v>#REF!</v>
      </c>
      <c r="AP1720" s="80">
        <v>10370963.999999989</v>
      </c>
      <c r="AQ1720" s="80">
        <v>10370963.999999989</v>
      </c>
      <c r="AR1720" s="80">
        <v>10370963.999999989</v>
      </c>
      <c r="AS1720" s="82">
        <v>44562</v>
      </c>
      <c r="AT1720" s="82">
        <v>51866</v>
      </c>
      <c r="AU1720" s="81" t="s">
        <v>3661</v>
      </c>
      <c r="AV1720" s="80">
        <v>4950.95</v>
      </c>
      <c r="AW1720" s="80" t="e">
        <f t="shared" si="107"/>
        <v>#REF!</v>
      </c>
    </row>
    <row r="1721" spans="2:49" ht="15" customHeight="1">
      <c r="B1721" s="68">
        <v>1711</v>
      </c>
      <c r="C1721" s="68">
        <v>2018</v>
      </c>
      <c r="D1721" s="69" t="s">
        <v>131</v>
      </c>
      <c r="E1721" s="68" t="s">
        <v>3407</v>
      </c>
      <c r="F1721" s="68" t="s">
        <v>4795</v>
      </c>
      <c r="G1721" s="69" t="s">
        <v>3408</v>
      </c>
      <c r="H1721" s="69" t="s">
        <v>3453</v>
      </c>
      <c r="I1721" s="87">
        <v>4718109000110</v>
      </c>
      <c r="J1721" s="69" t="s">
        <v>3433</v>
      </c>
      <c r="K1721" s="70" t="s">
        <v>3454</v>
      </c>
      <c r="L1721" s="69" t="s">
        <v>3455</v>
      </c>
      <c r="M1721" s="69" t="s">
        <v>4533</v>
      </c>
      <c r="N1721" s="69" t="s">
        <v>204</v>
      </c>
      <c r="O1721" s="69" t="s">
        <v>2378</v>
      </c>
      <c r="P1721" s="69" t="s">
        <v>2379</v>
      </c>
      <c r="Q1721" s="69" t="s">
        <v>28</v>
      </c>
      <c r="R1721" s="72">
        <v>169885000</v>
      </c>
      <c r="S1721" s="88" t="e">
        <f t="shared" si="104"/>
        <v>#REF!</v>
      </c>
      <c r="T1721" s="71">
        <v>29.975999999999999</v>
      </c>
      <c r="U1721" s="71"/>
      <c r="V1721" s="71"/>
      <c r="W1721" s="71">
        <v>34.847999999999999</v>
      </c>
      <c r="X1721" s="71">
        <v>8.4</v>
      </c>
      <c r="Y1721" s="89">
        <v>9.9999999999999978E-2</v>
      </c>
      <c r="Z1721" s="90">
        <v>67</v>
      </c>
      <c r="AA1721" s="90">
        <v>67</v>
      </c>
      <c r="AB1721" s="90">
        <v>67</v>
      </c>
      <c r="AC1721" s="71">
        <v>6.6999999999999931</v>
      </c>
      <c r="AD1721" s="71">
        <v>6.6999999999999931</v>
      </c>
      <c r="AE1721" s="71">
        <v>6.6999999999999931</v>
      </c>
      <c r="AF1721" s="71">
        <v>6.6999999999999931</v>
      </c>
      <c r="AG1721" s="71">
        <v>6.6999999999999931</v>
      </c>
      <c r="AH1721" s="71">
        <v>1174643.9999999998</v>
      </c>
      <c r="AI1721" s="72">
        <v>117.8</v>
      </c>
      <c r="AJ1721" s="72" t="s">
        <v>4789</v>
      </c>
      <c r="AK1721" s="72">
        <v>0</v>
      </c>
      <c r="AL1721" s="72">
        <v>0</v>
      </c>
      <c r="AM1721" s="72">
        <v>138373063.20000002</v>
      </c>
      <c r="AN1721" s="72" t="e">
        <f t="shared" si="105"/>
        <v>#REF!</v>
      </c>
      <c r="AO1721" s="72" t="e">
        <f t="shared" si="106"/>
        <v>#REF!</v>
      </c>
      <c r="AP1721" s="72">
        <v>6913917.5999999978</v>
      </c>
      <c r="AQ1721" s="72">
        <v>6913917.5999999978</v>
      </c>
      <c r="AR1721" s="72">
        <v>6913917.5999999978</v>
      </c>
      <c r="AS1721" s="74">
        <v>44562</v>
      </c>
      <c r="AT1721" s="74">
        <v>51866</v>
      </c>
      <c r="AU1721" s="73" t="s">
        <v>3661</v>
      </c>
      <c r="AV1721" s="72">
        <v>4950.95</v>
      </c>
      <c r="AW1721" s="72" t="e">
        <f t="shared" si="107"/>
        <v>#REF!</v>
      </c>
    </row>
    <row r="1722" spans="2:49" ht="15" customHeight="1">
      <c r="B1722" s="75">
        <v>1712</v>
      </c>
      <c r="C1722" s="75">
        <v>2018</v>
      </c>
      <c r="D1722" s="76" t="s">
        <v>131</v>
      </c>
      <c r="E1722" s="75" t="s">
        <v>3407</v>
      </c>
      <c r="F1722" s="75" t="s">
        <v>4795</v>
      </c>
      <c r="G1722" s="76" t="s">
        <v>3408</v>
      </c>
      <c r="H1722" s="76" t="s">
        <v>3453</v>
      </c>
      <c r="I1722" s="77">
        <v>4718109000110</v>
      </c>
      <c r="J1722" s="76" t="s">
        <v>3433</v>
      </c>
      <c r="K1722" s="78" t="s">
        <v>3456</v>
      </c>
      <c r="L1722" s="76" t="s">
        <v>3457</v>
      </c>
      <c r="M1722" s="76" t="s">
        <v>4533</v>
      </c>
      <c r="N1722" s="76" t="s">
        <v>204</v>
      </c>
      <c r="O1722" s="76" t="s">
        <v>2378</v>
      </c>
      <c r="P1722" s="76" t="s">
        <v>2379</v>
      </c>
      <c r="Q1722" s="76" t="s">
        <v>28</v>
      </c>
      <c r="R1722" s="80">
        <v>169885000</v>
      </c>
      <c r="S1722" s="91" t="e">
        <f t="shared" si="104"/>
        <v>#REF!</v>
      </c>
      <c r="T1722" s="79">
        <v>29.975999999999999</v>
      </c>
      <c r="U1722" s="79"/>
      <c r="V1722" s="79"/>
      <c r="W1722" s="79">
        <v>34.847999999999999</v>
      </c>
      <c r="X1722" s="79">
        <v>8.4</v>
      </c>
      <c r="Y1722" s="92">
        <v>9.9999999999999978E-2</v>
      </c>
      <c r="Z1722" s="93">
        <v>67</v>
      </c>
      <c r="AA1722" s="93">
        <v>67</v>
      </c>
      <c r="AB1722" s="93">
        <v>67</v>
      </c>
      <c r="AC1722" s="79">
        <v>6.6999999999999931</v>
      </c>
      <c r="AD1722" s="79">
        <v>6.6999999999999931</v>
      </c>
      <c r="AE1722" s="79">
        <v>6.6999999999999931</v>
      </c>
      <c r="AF1722" s="79">
        <v>6.6999999999999931</v>
      </c>
      <c r="AG1722" s="79">
        <v>6.6999999999999931</v>
      </c>
      <c r="AH1722" s="79">
        <v>1174643.9999999998</v>
      </c>
      <c r="AI1722" s="80">
        <v>117.8</v>
      </c>
      <c r="AJ1722" s="80" t="s">
        <v>4789</v>
      </c>
      <c r="AK1722" s="80">
        <v>0</v>
      </c>
      <c r="AL1722" s="80">
        <v>0</v>
      </c>
      <c r="AM1722" s="80">
        <v>138373063.20000002</v>
      </c>
      <c r="AN1722" s="80" t="e">
        <f t="shared" si="105"/>
        <v>#REF!</v>
      </c>
      <c r="AO1722" s="80" t="e">
        <f t="shared" si="106"/>
        <v>#REF!</v>
      </c>
      <c r="AP1722" s="80">
        <v>6913917.5999999978</v>
      </c>
      <c r="AQ1722" s="80">
        <v>6913917.5999999978</v>
      </c>
      <c r="AR1722" s="80">
        <v>6913917.5999999978</v>
      </c>
      <c r="AS1722" s="82">
        <v>44562</v>
      </c>
      <c r="AT1722" s="82">
        <v>51866</v>
      </c>
      <c r="AU1722" s="81" t="s">
        <v>3661</v>
      </c>
      <c r="AV1722" s="80">
        <v>4950.95</v>
      </c>
      <c r="AW1722" s="80" t="e">
        <f t="shared" si="107"/>
        <v>#REF!</v>
      </c>
    </row>
    <row r="1723" spans="2:49" ht="15" customHeight="1">
      <c r="B1723" s="68">
        <v>1713</v>
      </c>
      <c r="C1723" s="68">
        <v>2018</v>
      </c>
      <c r="D1723" s="69" t="s">
        <v>131</v>
      </c>
      <c r="E1723" s="68" t="s">
        <v>3407</v>
      </c>
      <c r="F1723" s="68" t="s">
        <v>4795</v>
      </c>
      <c r="G1723" s="69" t="s">
        <v>3408</v>
      </c>
      <c r="H1723" s="69" t="s">
        <v>3453</v>
      </c>
      <c r="I1723" s="87">
        <v>4718109000110</v>
      </c>
      <c r="J1723" s="69" t="s">
        <v>3433</v>
      </c>
      <c r="K1723" s="70" t="s">
        <v>3458</v>
      </c>
      <c r="L1723" s="69" t="s">
        <v>3459</v>
      </c>
      <c r="M1723" s="69" t="s">
        <v>4533</v>
      </c>
      <c r="N1723" s="69" t="s">
        <v>204</v>
      </c>
      <c r="O1723" s="69" t="s">
        <v>2378</v>
      </c>
      <c r="P1723" s="69" t="s">
        <v>2379</v>
      </c>
      <c r="Q1723" s="69" t="s">
        <v>28</v>
      </c>
      <c r="R1723" s="72">
        <v>169885000</v>
      </c>
      <c r="S1723" s="88" t="e">
        <f t="shared" si="104"/>
        <v>#REF!</v>
      </c>
      <c r="T1723" s="71">
        <v>29.975999999999999</v>
      </c>
      <c r="U1723" s="71"/>
      <c r="V1723" s="71"/>
      <c r="W1723" s="71">
        <v>34.847999999999999</v>
      </c>
      <c r="X1723" s="71">
        <v>8.4</v>
      </c>
      <c r="Y1723" s="89">
        <v>9.9999999999999978E-2</v>
      </c>
      <c r="Z1723" s="90">
        <v>67</v>
      </c>
      <c r="AA1723" s="90">
        <v>67</v>
      </c>
      <c r="AB1723" s="90">
        <v>67</v>
      </c>
      <c r="AC1723" s="71">
        <v>6.6999999999999931</v>
      </c>
      <c r="AD1723" s="71">
        <v>6.6999999999999931</v>
      </c>
      <c r="AE1723" s="71">
        <v>6.6999999999999931</v>
      </c>
      <c r="AF1723" s="71">
        <v>6.6999999999999931</v>
      </c>
      <c r="AG1723" s="71">
        <v>6.6999999999999931</v>
      </c>
      <c r="AH1723" s="71">
        <v>1174643.9999999998</v>
      </c>
      <c r="AI1723" s="72">
        <v>117.8</v>
      </c>
      <c r="AJ1723" s="72" t="s">
        <v>4789</v>
      </c>
      <c r="AK1723" s="72">
        <v>0</v>
      </c>
      <c r="AL1723" s="72">
        <v>0</v>
      </c>
      <c r="AM1723" s="72">
        <v>138373063.20000002</v>
      </c>
      <c r="AN1723" s="72" t="e">
        <f t="shared" si="105"/>
        <v>#REF!</v>
      </c>
      <c r="AO1723" s="72" t="e">
        <f t="shared" si="106"/>
        <v>#REF!</v>
      </c>
      <c r="AP1723" s="72">
        <v>6913917.5999999978</v>
      </c>
      <c r="AQ1723" s="72">
        <v>6913917.5999999978</v>
      </c>
      <c r="AR1723" s="72">
        <v>6913917.5999999978</v>
      </c>
      <c r="AS1723" s="74">
        <v>44562</v>
      </c>
      <c r="AT1723" s="74">
        <v>51866</v>
      </c>
      <c r="AU1723" s="73" t="s">
        <v>3661</v>
      </c>
      <c r="AV1723" s="72">
        <v>4950.95</v>
      </c>
      <c r="AW1723" s="72" t="e">
        <f t="shared" si="107"/>
        <v>#REF!</v>
      </c>
    </row>
    <row r="1724" spans="2:49" ht="15" customHeight="1">
      <c r="B1724" s="75">
        <v>1714</v>
      </c>
      <c r="C1724" s="75">
        <v>2018</v>
      </c>
      <c r="D1724" s="76" t="s">
        <v>131</v>
      </c>
      <c r="E1724" s="75" t="s">
        <v>3407</v>
      </c>
      <c r="F1724" s="75" t="s">
        <v>4795</v>
      </c>
      <c r="G1724" s="76" t="s">
        <v>3408</v>
      </c>
      <c r="H1724" s="76" t="s">
        <v>3453</v>
      </c>
      <c r="I1724" s="77">
        <v>4718109000110</v>
      </c>
      <c r="J1724" s="76" t="s">
        <v>3433</v>
      </c>
      <c r="K1724" s="78" t="s">
        <v>3460</v>
      </c>
      <c r="L1724" s="76" t="s">
        <v>3461</v>
      </c>
      <c r="M1724" s="76" t="s">
        <v>4533</v>
      </c>
      <c r="N1724" s="76" t="s">
        <v>204</v>
      </c>
      <c r="O1724" s="76" t="s">
        <v>2378</v>
      </c>
      <c r="P1724" s="76" t="s">
        <v>2379</v>
      </c>
      <c r="Q1724" s="76" t="s">
        <v>28</v>
      </c>
      <c r="R1724" s="80">
        <v>169885000</v>
      </c>
      <c r="S1724" s="91" t="e">
        <f t="shared" si="104"/>
        <v>#REF!</v>
      </c>
      <c r="T1724" s="79">
        <v>29.975999999999999</v>
      </c>
      <c r="U1724" s="79"/>
      <c r="V1724" s="79"/>
      <c r="W1724" s="79">
        <v>34.847999999999999</v>
      </c>
      <c r="X1724" s="79">
        <v>8.4</v>
      </c>
      <c r="Y1724" s="92">
        <v>9.9999999999999978E-2</v>
      </c>
      <c r="Z1724" s="93">
        <v>67</v>
      </c>
      <c r="AA1724" s="93">
        <v>67</v>
      </c>
      <c r="AB1724" s="93">
        <v>67</v>
      </c>
      <c r="AC1724" s="79">
        <v>6.6999999999999931</v>
      </c>
      <c r="AD1724" s="79">
        <v>6.6999999999999931</v>
      </c>
      <c r="AE1724" s="79">
        <v>6.6999999999999931</v>
      </c>
      <c r="AF1724" s="79">
        <v>6.6999999999999931</v>
      </c>
      <c r="AG1724" s="79">
        <v>6.6999999999999931</v>
      </c>
      <c r="AH1724" s="79">
        <v>1174643.9999999998</v>
      </c>
      <c r="AI1724" s="80">
        <v>117.8</v>
      </c>
      <c r="AJ1724" s="80" t="s">
        <v>4789</v>
      </c>
      <c r="AK1724" s="80">
        <v>0</v>
      </c>
      <c r="AL1724" s="80">
        <v>0</v>
      </c>
      <c r="AM1724" s="80">
        <v>138373063.20000002</v>
      </c>
      <c r="AN1724" s="80" t="e">
        <f t="shared" si="105"/>
        <v>#REF!</v>
      </c>
      <c r="AO1724" s="80" t="e">
        <f t="shared" si="106"/>
        <v>#REF!</v>
      </c>
      <c r="AP1724" s="80">
        <v>6913917.5999999978</v>
      </c>
      <c r="AQ1724" s="80">
        <v>6913917.5999999978</v>
      </c>
      <c r="AR1724" s="80">
        <v>6913917.5999999978</v>
      </c>
      <c r="AS1724" s="82">
        <v>44562</v>
      </c>
      <c r="AT1724" s="82">
        <v>51866</v>
      </c>
      <c r="AU1724" s="81" t="s">
        <v>3661</v>
      </c>
      <c r="AV1724" s="80">
        <v>4950.95</v>
      </c>
      <c r="AW1724" s="80" t="e">
        <f t="shared" si="107"/>
        <v>#REF!</v>
      </c>
    </row>
    <row r="1725" spans="2:49" ht="15" customHeight="1">
      <c r="B1725" s="68">
        <v>1715</v>
      </c>
      <c r="C1725" s="68">
        <v>2018</v>
      </c>
      <c r="D1725" s="69" t="s">
        <v>131</v>
      </c>
      <c r="E1725" s="68" t="s">
        <v>3407</v>
      </c>
      <c r="F1725" s="68" t="s">
        <v>4795</v>
      </c>
      <c r="G1725" s="69" t="s">
        <v>3408</v>
      </c>
      <c r="H1725" s="69" t="s">
        <v>3453</v>
      </c>
      <c r="I1725" s="87">
        <v>4718109000110</v>
      </c>
      <c r="J1725" s="69" t="s">
        <v>3433</v>
      </c>
      <c r="K1725" s="70" t="s">
        <v>3462</v>
      </c>
      <c r="L1725" s="69" t="s">
        <v>3463</v>
      </c>
      <c r="M1725" s="69" t="s">
        <v>4533</v>
      </c>
      <c r="N1725" s="69" t="s">
        <v>204</v>
      </c>
      <c r="O1725" s="69" t="s">
        <v>2378</v>
      </c>
      <c r="P1725" s="69" t="s">
        <v>2379</v>
      </c>
      <c r="Q1725" s="69" t="s">
        <v>28</v>
      </c>
      <c r="R1725" s="72">
        <v>169885000</v>
      </c>
      <c r="S1725" s="88" t="e">
        <f t="shared" si="104"/>
        <v>#REF!</v>
      </c>
      <c r="T1725" s="71">
        <v>29.975999999999999</v>
      </c>
      <c r="U1725" s="71"/>
      <c r="V1725" s="71"/>
      <c r="W1725" s="71">
        <v>34.847999999999999</v>
      </c>
      <c r="X1725" s="71">
        <v>8.4</v>
      </c>
      <c r="Y1725" s="89">
        <v>9.9999999999999978E-2</v>
      </c>
      <c r="Z1725" s="90">
        <v>67</v>
      </c>
      <c r="AA1725" s="90">
        <v>67</v>
      </c>
      <c r="AB1725" s="90">
        <v>67</v>
      </c>
      <c r="AC1725" s="71">
        <v>6.6999999999999931</v>
      </c>
      <c r="AD1725" s="71">
        <v>6.6999999999999931</v>
      </c>
      <c r="AE1725" s="71">
        <v>6.6999999999999931</v>
      </c>
      <c r="AF1725" s="71">
        <v>6.6999999999999931</v>
      </c>
      <c r="AG1725" s="71">
        <v>6.6999999999999931</v>
      </c>
      <c r="AH1725" s="71">
        <v>1174643.9999999998</v>
      </c>
      <c r="AI1725" s="72">
        <v>117.8</v>
      </c>
      <c r="AJ1725" s="72" t="s">
        <v>4789</v>
      </c>
      <c r="AK1725" s="72">
        <v>0</v>
      </c>
      <c r="AL1725" s="72">
        <v>0</v>
      </c>
      <c r="AM1725" s="72">
        <v>138373063.20000002</v>
      </c>
      <c r="AN1725" s="72" t="e">
        <f t="shared" si="105"/>
        <v>#REF!</v>
      </c>
      <c r="AO1725" s="72" t="e">
        <f t="shared" si="106"/>
        <v>#REF!</v>
      </c>
      <c r="AP1725" s="72">
        <v>6913917.5999999978</v>
      </c>
      <c r="AQ1725" s="72">
        <v>6913917.5999999978</v>
      </c>
      <c r="AR1725" s="72">
        <v>6913917.5999999978</v>
      </c>
      <c r="AS1725" s="74">
        <v>44562</v>
      </c>
      <c r="AT1725" s="74">
        <v>51866</v>
      </c>
      <c r="AU1725" s="73" t="s">
        <v>3661</v>
      </c>
      <c r="AV1725" s="72">
        <v>4950.95</v>
      </c>
      <c r="AW1725" s="72" t="e">
        <f t="shared" si="107"/>
        <v>#REF!</v>
      </c>
    </row>
    <row r="1726" spans="2:49" ht="15" customHeight="1">
      <c r="B1726" s="75">
        <v>1716</v>
      </c>
      <c r="C1726" s="75">
        <v>2018</v>
      </c>
      <c r="D1726" s="76" t="s">
        <v>131</v>
      </c>
      <c r="E1726" s="75" t="s">
        <v>3407</v>
      </c>
      <c r="F1726" s="75" t="s">
        <v>4795</v>
      </c>
      <c r="G1726" s="76" t="s">
        <v>3408</v>
      </c>
      <c r="H1726" s="76" t="s">
        <v>3453</v>
      </c>
      <c r="I1726" s="77">
        <v>4718109000110</v>
      </c>
      <c r="J1726" s="76" t="s">
        <v>3433</v>
      </c>
      <c r="K1726" s="78" t="s">
        <v>3464</v>
      </c>
      <c r="L1726" s="76" t="s">
        <v>3465</v>
      </c>
      <c r="M1726" s="76" t="s">
        <v>4533</v>
      </c>
      <c r="N1726" s="76" t="s">
        <v>204</v>
      </c>
      <c r="O1726" s="76" t="s">
        <v>2378</v>
      </c>
      <c r="P1726" s="76" t="s">
        <v>2379</v>
      </c>
      <c r="Q1726" s="76" t="s">
        <v>28</v>
      </c>
      <c r="R1726" s="80">
        <v>169885000</v>
      </c>
      <c r="S1726" s="91" t="e">
        <f t="shared" si="104"/>
        <v>#REF!</v>
      </c>
      <c r="T1726" s="79">
        <v>29.975999999999999</v>
      </c>
      <c r="U1726" s="79"/>
      <c r="V1726" s="79"/>
      <c r="W1726" s="79">
        <v>34.847999999999999</v>
      </c>
      <c r="X1726" s="79">
        <v>8.4</v>
      </c>
      <c r="Y1726" s="92">
        <v>9.9999999999999978E-2</v>
      </c>
      <c r="Z1726" s="93">
        <v>67</v>
      </c>
      <c r="AA1726" s="93">
        <v>67</v>
      </c>
      <c r="AB1726" s="93">
        <v>67</v>
      </c>
      <c r="AC1726" s="79">
        <v>6.6999999999999931</v>
      </c>
      <c r="AD1726" s="79">
        <v>6.6999999999999931</v>
      </c>
      <c r="AE1726" s="79">
        <v>6.6999999999999931</v>
      </c>
      <c r="AF1726" s="79">
        <v>6.6999999999999931</v>
      </c>
      <c r="AG1726" s="79">
        <v>6.6999999999999931</v>
      </c>
      <c r="AH1726" s="79">
        <v>1174643.9999999998</v>
      </c>
      <c r="AI1726" s="80">
        <v>117.8</v>
      </c>
      <c r="AJ1726" s="80" t="s">
        <v>4789</v>
      </c>
      <c r="AK1726" s="80">
        <v>0</v>
      </c>
      <c r="AL1726" s="80">
        <v>0</v>
      </c>
      <c r="AM1726" s="80">
        <v>138373063.20000002</v>
      </c>
      <c r="AN1726" s="80" t="e">
        <f t="shared" si="105"/>
        <v>#REF!</v>
      </c>
      <c r="AO1726" s="80" t="e">
        <f t="shared" si="106"/>
        <v>#REF!</v>
      </c>
      <c r="AP1726" s="80">
        <v>6913917.5999999978</v>
      </c>
      <c r="AQ1726" s="80">
        <v>6913917.5999999978</v>
      </c>
      <c r="AR1726" s="80">
        <v>6913917.5999999978</v>
      </c>
      <c r="AS1726" s="82">
        <v>44562</v>
      </c>
      <c r="AT1726" s="82">
        <v>51866</v>
      </c>
      <c r="AU1726" s="81" t="s">
        <v>3661</v>
      </c>
      <c r="AV1726" s="80">
        <v>4950.95</v>
      </c>
      <c r="AW1726" s="80" t="e">
        <f t="shared" si="107"/>
        <v>#REF!</v>
      </c>
    </row>
    <row r="1727" spans="2:49" ht="15" customHeight="1">
      <c r="B1727" s="68">
        <v>1717</v>
      </c>
      <c r="C1727" s="68">
        <v>2018</v>
      </c>
      <c r="D1727" s="69" t="s">
        <v>131</v>
      </c>
      <c r="E1727" s="68" t="s">
        <v>3407</v>
      </c>
      <c r="F1727" s="68" t="s">
        <v>4795</v>
      </c>
      <c r="G1727" s="69" t="s">
        <v>3408</v>
      </c>
      <c r="H1727" s="69" t="s">
        <v>3466</v>
      </c>
      <c r="I1727" s="87">
        <v>50000000000000</v>
      </c>
      <c r="J1727" s="69" t="s">
        <v>3433</v>
      </c>
      <c r="K1727" s="70" t="s">
        <v>3467</v>
      </c>
      <c r="L1727" s="69" t="s">
        <v>3468</v>
      </c>
      <c r="M1727" s="69" t="s">
        <v>4533</v>
      </c>
      <c r="N1727" s="69" t="s">
        <v>144</v>
      </c>
      <c r="O1727" s="69" t="s">
        <v>2378</v>
      </c>
      <c r="P1727" s="69" t="s">
        <v>2379</v>
      </c>
      <c r="Q1727" s="69" t="s">
        <v>82</v>
      </c>
      <c r="R1727" s="72">
        <v>131323430</v>
      </c>
      <c r="S1727" s="88" t="e">
        <f t="shared" si="104"/>
        <v>#REF!</v>
      </c>
      <c r="T1727" s="71">
        <v>30</v>
      </c>
      <c r="U1727" s="71"/>
      <c r="V1727" s="71"/>
      <c r="W1727" s="71">
        <v>40.734000000000002</v>
      </c>
      <c r="X1727" s="71">
        <v>9.1</v>
      </c>
      <c r="Y1727" s="89">
        <v>9.9999999999999978E-2</v>
      </c>
      <c r="Z1727" s="90">
        <v>91</v>
      </c>
      <c r="AA1727" s="90">
        <v>91</v>
      </c>
      <c r="AB1727" s="90">
        <v>91</v>
      </c>
      <c r="AC1727" s="71">
        <v>9.1</v>
      </c>
      <c r="AD1727" s="71">
        <v>9.1</v>
      </c>
      <c r="AE1727" s="71">
        <v>9.1</v>
      </c>
      <c r="AF1727" s="71">
        <v>9.1</v>
      </c>
      <c r="AG1727" s="71">
        <v>9.1</v>
      </c>
      <c r="AH1727" s="71">
        <v>1595412.0000000002</v>
      </c>
      <c r="AI1727" s="72">
        <v>117.91</v>
      </c>
      <c r="AJ1727" s="72" t="s">
        <v>4789</v>
      </c>
      <c r="AK1727" s="72">
        <v>0</v>
      </c>
      <c r="AL1727" s="72">
        <v>0</v>
      </c>
      <c r="AM1727" s="72">
        <v>188115028.92000002</v>
      </c>
      <c r="AN1727" s="72" t="e">
        <f t="shared" si="105"/>
        <v>#REF!</v>
      </c>
      <c r="AO1727" s="72" t="e">
        <f t="shared" si="106"/>
        <v>#REF!</v>
      </c>
      <c r="AP1727" s="72">
        <v>9399313.5600000024</v>
      </c>
      <c r="AQ1727" s="72">
        <v>9399313.5600000024</v>
      </c>
      <c r="AR1727" s="72">
        <v>9399313.5600000024</v>
      </c>
      <c r="AS1727" s="74">
        <v>44562</v>
      </c>
      <c r="AT1727" s="74">
        <v>51866</v>
      </c>
      <c r="AU1727" s="73" t="s">
        <v>3661</v>
      </c>
      <c r="AV1727" s="72">
        <v>4950.95</v>
      </c>
      <c r="AW1727" s="72" t="e">
        <f t="shared" si="107"/>
        <v>#REF!</v>
      </c>
    </row>
    <row r="1728" spans="2:49" ht="15" customHeight="1">
      <c r="B1728" s="75">
        <v>1718</v>
      </c>
      <c r="C1728" s="75">
        <v>2018</v>
      </c>
      <c r="D1728" s="76" t="s">
        <v>131</v>
      </c>
      <c r="E1728" s="75" t="s">
        <v>3407</v>
      </c>
      <c r="F1728" s="75" t="s">
        <v>4795</v>
      </c>
      <c r="G1728" s="76" t="s">
        <v>3408</v>
      </c>
      <c r="H1728" s="76" t="s">
        <v>3466</v>
      </c>
      <c r="I1728" s="77">
        <v>50000000000000</v>
      </c>
      <c r="J1728" s="76" t="s">
        <v>3433</v>
      </c>
      <c r="K1728" s="78" t="s">
        <v>3469</v>
      </c>
      <c r="L1728" s="76" t="s">
        <v>3470</v>
      </c>
      <c r="M1728" s="76" t="s">
        <v>4533</v>
      </c>
      <c r="N1728" s="76" t="s">
        <v>144</v>
      </c>
      <c r="O1728" s="76" t="s">
        <v>2378</v>
      </c>
      <c r="P1728" s="76" t="s">
        <v>2379</v>
      </c>
      <c r="Q1728" s="76" t="s">
        <v>82</v>
      </c>
      <c r="R1728" s="80">
        <v>131323430</v>
      </c>
      <c r="S1728" s="91" t="e">
        <f t="shared" si="104"/>
        <v>#REF!</v>
      </c>
      <c r="T1728" s="79">
        <v>30</v>
      </c>
      <c r="U1728" s="79"/>
      <c r="V1728" s="79"/>
      <c r="W1728" s="79">
        <v>40.734000000000002</v>
      </c>
      <c r="X1728" s="79">
        <v>9.1</v>
      </c>
      <c r="Y1728" s="92">
        <v>9.9999999999999978E-2</v>
      </c>
      <c r="Z1728" s="93">
        <v>91</v>
      </c>
      <c r="AA1728" s="93">
        <v>91</v>
      </c>
      <c r="AB1728" s="93">
        <v>91</v>
      </c>
      <c r="AC1728" s="79">
        <v>9.1</v>
      </c>
      <c r="AD1728" s="79">
        <v>9.1</v>
      </c>
      <c r="AE1728" s="79">
        <v>9.1</v>
      </c>
      <c r="AF1728" s="79">
        <v>9.1</v>
      </c>
      <c r="AG1728" s="79">
        <v>9.1</v>
      </c>
      <c r="AH1728" s="79">
        <v>1595412.0000000002</v>
      </c>
      <c r="AI1728" s="80">
        <v>118.35</v>
      </c>
      <c r="AJ1728" s="80" t="s">
        <v>4789</v>
      </c>
      <c r="AK1728" s="80">
        <v>0</v>
      </c>
      <c r="AL1728" s="80">
        <v>0</v>
      </c>
      <c r="AM1728" s="80">
        <v>188817010.19999996</v>
      </c>
      <c r="AN1728" s="80" t="e">
        <f t="shared" si="105"/>
        <v>#REF!</v>
      </c>
      <c r="AO1728" s="80" t="e">
        <f t="shared" si="106"/>
        <v>#REF!</v>
      </c>
      <c r="AP1728" s="80">
        <v>9434388.5999999996</v>
      </c>
      <c r="AQ1728" s="80">
        <v>9434388.5999999996</v>
      </c>
      <c r="AR1728" s="80">
        <v>9434388.5999999996</v>
      </c>
      <c r="AS1728" s="82">
        <v>44562</v>
      </c>
      <c r="AT1728" s="82">
        <v>51866</v>
      </c>
      <c r="AU1728" s="81" t="s">
        <v>3661</v>
      </c>
      <c r="AV1728" s="80">
        <v>4950.95</v>
      </c>
      <c r="AW1728" s="80" t="e">
        <f t="shared" si="107"/>
        <v>#REF!</v>
      </c>
    </row>
    <row r="1729" spans="2:49" ht="15" customHeight="1">
      <c r="B1729" s="68">
        <v>1719</v>
      </c>
      <c r="C1729" s="68">
        <v>2018</v>
      </c>
      <c r="D1729" s="69" t="s">
        <v>131</v>
      </c>
      <c r="E1729" s="68" t="s">
        <v>3407</v>
      </c>
      <c r="F1729" s="68" t="s">
        <v>4795</v>
      </c>
      <c r="G1729" s="69" t="s">
        <v>3408</v>
      </c>
      <c r="H1729" s="69" t="s">
        <v>3466</v>
      </c>
      <c r="I1729" s="87">
        <v>50000000000000</v>
      </c>
      <c r="J1729" s="69" t="s">
        <v>3433</v>
      </c>
      <c r="K1729" s="70" t="s">
        <v>3471</v>
      </c>
      <c r="L1729" s="69" t="s">
        <v>3472</v>
      </c>
      <c r="M1729" s="69" t="s">
        <v>4533</v>
      </c>
      <c r="N1729" s="69" t="s">
        <v>144</v>
      </c>
      <c r="O1729" s="69" t="s">
        <v>2378</v>
      </c>
      <c r="P1729" s="69" t="s">
        <v>2379</v>
      </c>
      <c r="Q1729" s="69" t="s">
        <v>82</v>
      </c>
      <c r="R1729" s="72">
        <v>131323430</v>
      </c>
      <c r="S1729" s="88" t="e">
        <f t="shared" si="104"/>
        <v>#REF!</v>
      </c>
      <c r="T1729" s="71">
        <v>30</v>
      </c>
      <c r="U1729" s="71"/>
      <c r="V1729" s="71"/>
      <c r="W1729" s="71">
        <v>40.734000000000002</v>
      </c>
      <c r="X1729" s="71">
        <v>9.1</v>
      </c>
      <c r="Y1729" s="89">
        <v>9.9999999999999978E-2</v>
      </c>
      <c r="Z1729" s="90">
        <v>91</v>
      </c>
      <c r="AA1729" s="90">
        <v>91</v>
      </c>
      <c r="AB1729" s="90">
        <v>91</v>
      </c>
      <c r="AC1729" s="71">
        <v>9.1</v>
      </c>
      <c r="AD1729" s="71">
        <v>9.1</v>
      </c>
      <c r="AE1729" s="71">
        <v>9.1</v>
      </c>
      <c r="AF1729" s="71">
        <v>9.1</v>
      </c>
      <c r="AG1729" s="71">
        <v>9.1</v>
      </c>
      <c r="AH1729" s="71">
        <v>1595412.0000000002</v>
      </c>
      <c r="AI1729" s="72">
        <v>118.35</v>
      </c>
      <c r="AJ1729" s="72" t="s">
        <v>4789</v>
      </c>
      <c r="AK1729" s="72">
        <v>0</v>
      </c>
      <c r="AL1729" s="72">
        <v>0</v>
      </c>
      <c r="AM1729" s="72">
        <v>188817010.19999996</v>
      </c>
      <c r="AN1729" s="72" t="e">
        <f t="shared" si="105"/>
        <v>#REF!</v>
      </c>
      <c r="AO1729" s="72" t="e">
        <f t="shared" si="106"/>
        <v>#REF!</v>
      </c>
      <c r="AP1729" s="72">
        <v>9434388.5999999996</v>
      </c>
      <c r="AQ1729" s="72">
        <v>9434388.5999999996</v>
      </c>
      <c r="AR1729" s="72">
        <v>9434388.5999999996</v>
      </c>
      <c r="AS1729" s="74">
        <v>44562</v>
      </c>
      <c r="AT1729" s="74">
        <v>51866</v>
      </c>
      <c r="AU1729" s="73" t="s">
        <v>3661</v>
      </c>
      <c r="AV1729" s="72">
        <v>4950.95</v>
      </c>
      <c r="AW1729" s="72" t="e">
        <f t="shared" si="107"/>
        <v>#REF!</v>
      </c>
    </row>
    <row r="1730" spans="2:49" ht="15" customHeight="1">
      <c r="B1730" s="75">
        <v>1720</v>
      </c>
      <c r="C1730" s="75">
        <v>2018</v>
      </c>
      <c r="D1730" s="76" t="s">
        <v>131</v>
      </c>
      <c r="E1730" s="75" t="s">
        <v>3407</v>
      </c>
      <c r="F1730" s="75" t="s">
        <v>4795</v>
      </c>
      <c r="G1730" s="76" t="s">
        <v>3408</v>
      </c>
      <c r="H1730" s="76" t="s">
        <v>3473</v>
      </c>
      <c r="I1730" s="77">
        <v>60000000000000</v>
      </c>
      <c r="J1730" s="76" t="s">
        <v>3433</v>
      </c>
      <c r="K1730" s="78" t="s">
        <v>3474</v>
      </c>
      <c r="L1730" s="76" t="s">
        <v>3475</v>
      </c>
      <c r="M1730" s="76" t="s">
        <v>4533</v>
      </c>
      <c r="N1730" s="76" t="s">
        <v>29</v>
      </c>
      <c r="O1730" s="76" t="s">
        <v>2378</v>
      </c>
      <c r="P1730" s="76" t="s">
        <v>2379</v>
      </c>
      <c r="Q1730" s="76" t="s">
        <v>28</v>
      </c>
      <c r="R1730" s="80">
        <v>171967150</v>
      </c>
      <c r="S1730" s="91" t="e">
        <f t="shared" si="104"/>
        <v>#REF!</v>
      </c>
      <c r="T1730" s="79">
        <v>24</v>
      </c>
      <c r="U1730" s="79"/>
      <c r="V1730" s="79"/>
      <c r="W1730" s="79">
        <v>28.943999999999999</v>
      </c>
      <c r="X1730" s="79">
        <v>6.2</v>
      </c>
      <c r="Y1730" s="92">
        <v>9.9999999999999978E-2</v>
      </c>
      <c r="Z1730" s="93">
        <v>62</v>
      </c>
      <c r="AA1730" s="93">
        <v>62</v>
      </c>
      <c r="AB1730" s="93">
        <v>62</v>
      </c>
      <c r="AC1730" s="79">
        <v>6.2</v>
      </c>
      <c r="AD1730" s="79">
        <v>6.2</v>
      </c>
      <c r="AE1730" s="79">
        <v>6.2</v>
      </c>
      <c r="AF1730" s="79">
        <v>6.2</v>
      </c>
      <c r="AG1730" s="79">
        <v>6.2</v>
      </c>
      <c r="AH1730" s="79">
        <v>1086984.0000000002</v>
      </c>
      <c r="AI1730" s="80">
        <v>118.01</v>
      </c>
      <c r="AJ1730" s="80" t="s">
        <v>4789</v>
      </c>
      <c r="AK1730" s="80">
        <v>0</v>
      </c>
      <c r="AL1730" s="80">
        <v>0</v>
      </c>
      <c r="AM1730" s="80">
        <v>128274981.84</v>
      </c>
      <c r="AN1730" s="80" t="e">
        <f t="shared" si="105"/>
        <v>#REF!</v>
      </c>
      <c r="AO1730" s="80" t="e">
        <f t="shared" si="106"/>
        <v>#REF!</v>
      </c>
      <c r="AP1730" s="80">
        <v>6409359.1199999955</v>
      </c>
      <c r="AQ1730" s="80">
        <v>6409359.1199999955</v>
      </c>
      <c r="AR1730" s="80">
        <v>6409359.1199999955</v>
      </c>
      <c r="AS1730" s="82">
        <v>44562</v>
      </c>
      <c r="AT1730" s="82">
        <v>51866</v>
      </c>
      <c r="AU1730" s="81" t="s">
        <v>3661</v>
      </c>
      <c r="AV1730" s="80">
        <v>4950.95</v>
      </c>
      <c r="AW1730" s="80" t="e">
        <f t="shared" si="107"/>
        <v>#REF!</v>
      </c>
    </row>
    <row r="1731" spans="2:49" ht="15" customHeight="1">
      <c r="B1731" s="68">
        <v>1721</v>
      </c>
      <c r="C1731" s="68">
        <v>2018</v>
      </c>
      <c r="D1731" s="69" t="s">
        <v>131</v>
      </c>
      <c r="E1731" s="68" t="s">
        <v>3407</v>
      </c>
      <c r="F1731" s="68" t="s">
        <v>4795</v>
      </c>
      <c r="G1731" s="69" t="s">
        <v>3408</v>
      </c>
      <c r="H1731" s="69" t="s">
        <v>3473</v>
      </c>
      <c r="I1731" s="87">
        <v>60000000000000</v>
      </c>
      <c r="J1731" s="69" t="s">
        <v>3433</v>
      </c>
      <c r="K1731" s="70" t="s">
        <v>3476</v>
      </c>
      <c r="L1731" s="69" t="s">
        <v>3477</v>
      </c>
      <c r="M1731" s="69" t="s">
        <v>4533</v>
      </c>
      <c r="N1731" s="69" t="s">
        <v>29</v>
      </c>
      <c r="O1731" s="69" t="s">
        <v>2378</v>
      </c>
      <c r="P1731" s="69" t="s">
        <v>2379</v>
      </c>
      <c r="Q1731" s="69" t="s">
        <v>28</v>
      </c>
      <c r="R1731" s="72">
        <v>171967150</v>
      </c>
      <c r="S1731" s="88" t="e">
        <f t="shared" si="104"/>
        <v>#REF!</v>
      </c>
      <c r="T1731" s="71">
        <v>24</v>
      </c>
      <c r="U1731" s="71"/>
      <c r="V1731" s="71"/>
      <c r="W1731" s="71">
        <v>28.943999999999999</v>
      </c>
      <c r="X1731" s="71">
        <v>6.2</v>
      </c>
      <c r="Y1731" s="89">
        <v>9.9999999999999978E-2</v>
      </c>
      <c r="Z1731" s="90">
        <v>62</v>
      </c>
      <c r="AA1731" s="90">
        <v>62</v>
      </c>
      <c r="AB1731" s="90">
        <v>62</v>
      </c>
      <c r="AC1731" s="71">
        <v>6.2</v>
      </c>
      <c r="AD1731" s="71">
        <v>6.2</v>
      </c>
      <c r="AE1731" s="71">
        <v>6.2</v>
      </c>
      <c r="AF1731" s="71">
        <v>6.2</v>
      </c>
      <c r="AG1731" s="71">
        <v>6.2</v>
      </c>
      <c r="AH1731" s="71">
        <v>1086984.0000000002</v>
      </c>
      <c r="AI1731" s="72">
        <v>118.02</v>
      </c>
      <c r="AJ1731" s="72" t="s">
        <v>4789</v>
      </c>
      <c r="AK1731" s="72">
        <v>0</v>
      </c>
      <c r="AL1731" s="72">
        <v>0</v>
      </c>
      <c r="AM1731" s="72">
        <v>128285851.68000001</v>
      </c>
      <c r="AN1731" s="72" t="e">
        <f t="shared" si="105"/>
        <v>#REF!</v>
      </c>
      <c r="AO1731" s="72" t="e">
        <f t="shared" si="106"/>
        <v>#REF!</v>
      </c>
      <c r="AP1731" s="72">
        <v>6409902.2400000002</v>
      </c>
      <c r="AQ1731" s="72">
        <v>6409902.2400000002</v>
      </c>
      <c r="AR1731" s="72">
        <v>6409902.2400000002</v>
      </c>
      <c r="AS1731" s="74">
        <v>44562</v>
      </c>
      <c r="AT1731" s="74">
        <v>51866</v>
      </c>
      <c r="AU1731" s="73" t="s">
        <v>3661</v>
      </c>
      <c r="AV1731" s="72">
        <v>4950.95</v>
      </c>
      <c r="AW1731" s="72" t="e">
        <f t="shared" si="107"/>
        <v>#REF!</v>
      </c>
    </row>
    <row r="1732" spans="2:49" ht="15" customHeight="1">
      <c r="B1732" s="75">
        <v>1722</v>
      </c>
      <c r="C1732" s="75">
        <v>2018</v>
      </c>
      <c r="D1732" s="76" t="s">
        <v>131</v>
      </c>
      <c r="E1732" s="75" t="s">
        <v>3407</v>
      </c>
      <c r="F1732" s="75" t="s">
        <v>4795</v>
      </c>
      <c r="G1732" s="76" t="s">
        <v>3408</v>
      </c>
      <c r="H1732" s="76" t="s">
        <v>3473</v>
      </c>
      <c r="I1732" s="77">
        <v>60000000000000</v>
      </c>
      <c r="J1732" s="76" t="s">
        <v>3433</v>
      </c>
      <c r="K1732" s="78" t="s">
        <v>3478</v>
      </c>
      <c r="L1732" s="76" t="s">
        <v>3479</v>
      </c>
      <c r="M1732" s="76" t="s">
        <v>4533</v>
      </c>
      <c r="N1732" s="76" t="s">
        <v>29</v>
      </c>
      <c r="O1732" s="76" t="s">
        <v>2378</v>
      </c>
      <c r="P1732" s="76" t="s">
        <v>2379</v>
      </c>
      <c r="Q1732" s="76" t="s">
        <v>28</v>
      </c>
      <c r="R1732" s="80">
        <v>171967150</v>
      </c>
      <c r="S1732" s="91" t="e">
        <f t="shared" si="104"/>
        <v>#REF!</v>
      </c>
      <c r="T1732" s="79">
        <v>24</v>
      </c>
      <c r="U1732" s="79"/>
      <c r="V1732" s="79"/>
      <c r="W1732" s="79">
        <v>28.943999999999999</v>
      </c>
      <c r="X1732" s="79">
        <v>6.2</v>
      </c>
      <c r="Y1732" s="92">
        <v>9.9999999999999978E-2</v>
      </c>
      <c r="Z1732" s="93">
        <v>62</v>
      </c>
      <c r="AA1732" s="93">
        <v>62</v>
      </c>
      <c r="AB1732" s="93">
        <v>62</v>
      </c>
      <c r="AC1732" s="79">
        <v>6.2</v>
      </c>
      <c r="AD1732" s="79">
        <v>6.2</v>
      </c>
      <c r="AE1732" s="79">
        <v>6.2</v>
      </c>
      <c r="AF1732" s="79">
        <v>6.2</v>
      </c>
      <c r="AG1732" s="79">
        <v>6.2</v>
      </c>
      <c r="AH1732" s="79">
        <v>1086984.0000000002</v>
      </c>
      <c r="AI1732" s="80">
        <v>118.03</v>
      </c>
      <c r="AJ1732" s="80" t="s">
        <v>4789</v>
      </c>
      <c r="AK1732" s="80">
        <v>0</v>
      </c>
      <c r="AL1732" s="80">
        <v>0</v>
      </c>
      <c r="AM1732" s="80">
        <v>128296721.52000001</v>
      </c>
      <c r="AN1732" s="80" t="e">
        <f t="shared" si="105"/>
        <v>#REF!</v>
      </c>
      <c r="AO1732" s="80" t="e">
        <f t="shared" si="106"/>
        <v>#REF!</v>
      </c>
      <c r="AP1732" s="80">
        <v>6410445.3599999994</v>
      </c>
      <c r="AQ1732" s="80">
        <v>6410445.3599999994</v>
      </c>
      <c r="AR1732" s="80">
        <v>6410445.3599999994</v>
      </c>
      <c r="AS1732" s="82">
        <v>44562</v>
      </c>
      <c r="AT1732" s="82">
        <v>51866</v>
      </c>
      <c r="AU1732" s="81" t="s">
        <v>3661</v>
      </c>
      <c r="AV1732" s="80">
        <v>4950.95</v>
      </c>
      <c r="AW1732" s="80" t="e">
        <f t="shared" si="107"/>
        <v>#REF!</v>
      </c>
    </row>
    <row r="1733" spans="2:49" ht="15" customHeight="1">
      <c r="B1733" s="68">
        <v>1723</v>
      </c>
      <c r="C1733" s="68">
        <v>2018</v>
      </c>
      <c r="D1733" s="69" t="s">
        <v>131</v>
      </c>
      <c r="E1733" s="68" t="s">
        <v>3407</v>
      </c>
      <c r="F1733" s="68" t="s">
        <v>4795</v>
      </c>
      <c r="G1733" s="69" t="s">
        <v>3408</v>
      </c>
      <c r="H1733" s="69" t="s">
        <v>3473</v>
      </c>
      <c r="I1733" s="87">
        <v>60000000000000</v>
      </c>
      <c r="J1733" s="69" t="s">
        <v>3433</v>
      </c>
      <c r="K1733" s="70" t="s">
        <v>3480</v>
      </c>
      <c r="L1733" s="69" t="s">
        <v>3481</v>
      </c>
      <c r="M1733" s="69" t="s">
        <v>4533</v>
      </c>
      <c r="N1733" s="69" t="s">
        <v>29</v>
      </c>
      <c r="O1733" s="69" t="s">
        <v>2378</v>
      </c>
      <c r="P1733" s="69" t="s">
        <v>2379</v>
      </c>
      <c r="Q1733" s="69" t="s">
        <v>28</v>
      </c>
      <c r="R1733" s="72">
        <v>171967150</v>
      </c>
      <c r="S1733" s="88" t="e">
        <f t="shared" si="104"/>
        <v>#REF!</v>
      </c>
      <c r="T1733" s="71">
        <v>24</v>
      </c>
      <c r="U1733" s="71"/>
      <c r="V1733" s="71"/>
      <c r="W1733" s="71">
        <v>28.943999999999999</v>
      </c>
      <c r="X1733" s="71">
        <v>6.2</v>
      </c>
      <c r="Y1733" s="89">
        <v>9.9999999999999978E-2</v>
      </c>
      <c r="Z1733" s="90">
        <v>62</v>
      </c>
      <c r="AA1733" s="90">
        <v>62</v>
      </c>
      <c r="AB1733" s="90">
        <v>62</v>
      </c>
      <c r="AC1733" s="71">
        <v>6.2</v>
      </c>
      <c r="AD1733" s="71">
        <v>6.2</v>
      </c>
      <c r="AE1733" s="71">
        <v>6.2</v>
      </c>
      <c r="AF1733" s="71">
        <v>6.2</v>
      </c>
      <c r="AG1733" s="71">
        <v>6.2</v>
      </c>
      <c r="AH1733" s="71">
        <v>1086984.0000000002</v>
      </c>
      <c r="AI1733" s="72">
        <v>118.04</v>
      </c>
      <c r="AJ1733" s="72" t="s">
        <v>4789</v>
      </c>
      <c r="AK1733" s="72">
        <v>0</v>
      </c>
      <c r="AL1733" s="72">
        <v>0</v>
      </c>
      <c r="AM1733" s="72">
        <v>128307591.36</v>
      </c>
      <c r="AN1733" s="72" t="e">
        <f t="shared" si="105"/>
        <v>#REF!</v>
      </c>
      <c r="AO1733" s="72" t="e">
        <f t="shared" si="106"/>
        <v>#REF!</v>
      </c>
      <c r="AP1733" s="72">
        <v>6410988.4800000051</v>
      </c>
      <c r="AQ1733" s="72">
        <v>6410988.4800000051</v>
      </c>
      <c r="AR1733" s="72">
        <v>6410988.4800000051</v>
      </c>
      <c r="AS1733" s="74">
        <v>44562</v>
      </c>
      <c r="AT1733" s="74">
        <v>51866</v>
      </c>
      <c r="AU1733" s="73" t="s">
        <v>3661</v>
      </c>
      <c r="AV1733" s="72">
        <v>4950.95</v>
      </c>
      <c r="AW1733" s="72" t="e">
        <f t="shared" si="107"/>
        <v>#REF!</v>
      </c>
    </row>
    <row r="1734" spans="2:49" ht="15" customHeight="1">
      <c r="B1734" s="75">
        <v>1724</v>
      </c>
      <c r="C1734" s="75">
        <v>2018</v>
      </c>
      <c r="D1734" s="76" t="s">
        <v>131</v>
      </c>
      <c r="E1734" s="75" t="s">
        <v>3407</v>
      </c>
      <c r="F1734" s="75" t="s">
        <v>4795</v>
      </c>
      <c r="G1734" s="76" t="s">
        <v>3408</v>
      </c>
      <c r="H1734" s="76" t="s">
        <v>3473</v>
      </c>
      <c r="I1734" s="77">
        <v>60000000000000</v>
      </c>
      <c r="J1734" s="76" t="s">
        <v>3433</v>
      </c>
      <c r="K1734" s="78" t="s">
        <v>3482</v>
      </c>
      <c r="L1734" s="76" t="s">
        <v>3483</v>
      </c>
      <c r="M1734" s="76" t="s">
        <v>4533</v>
      </c>
      <c r="N1734" s="76" t="s">
        <v>29</v>
      </c>
      <c r="O1734" s="76" t="s">
        <v>2378</v>
      </c>
      <c r="P1734" s="76" t="s">
        <v>2379</v>
      </c>
      <c r="Q1734" s="76" t="s">
        <v>28</v>
      </c>
      <c r="R1734" s="80">
        <v>171967150</v>
      </c>
      <c r="S1734" s="91" t="e">
        <f t="shared" si="104"/>
        <v>#REF!</v>
      </c>
      <c r="T1734" s="79">
        <v>24</v>
      </c>
      <c r="U1734" s="79"/>
      <c r="V1734" s="79"/>
      <c r="W1734" s="79">
        <v>28.943999999999999</v>
      </c>
      <c r="X1734" s="79">
        <v>6.2</v>
      </c>
      <c r="Y1734" s="92">
        <v>9.9999999999999978E-2</v>
      </c>
      <c r="Z1734" s="93">
        <v>62</v>
      </c>
      <c r="AA1734" s="93">
        <v>62</v>
      </c>
      <c r="AB1734" s="93">
        <v>62</v>
      </c>
      <c r="AC1734" s="79">
        <v>6.2</v>
      </c>
      <c r="AD1734" s="79">
        <v>6.2</v>
      </c>
      <c r="AE1734" s="79">
        <v>6.2</v>
      </c>
      <c r="AF1734" s="79">
        <v>6.2</v>
      </c>
      <c r="AG1734" s="79">
        <v>6.2</v>
      </c>
      <c r="AH1734" s="79">
        <v>1086984.0000000002</v>
      </c>
      <c r="AI1734" s="80">
        <v>118.05</v>
      </c>
      <c r="AJ1734" s="80" t="s">
        <v>4789</v>
      </c>
      <c r="AK1734" s="80">
        <v>0</v>
      </c>
      <c r="AL1734" s="80">
        <v>0</v>
      </c>
      <c r="AM1734" s="80">
        <v>128318461.19999997</v>
      </c>
      <c r="AN1734" s="80" t="e">
        <f t="shared" si="105"/>
        <v>#REF!</v>
      </c>
      <c r="AO1734" s="80" t="e">
        <f t="shared" si="106"/>
        <v>#REF!</v>
      </c>
      <c r="AP1734" s="80">
        <v>6411531.5999999987</v>
      </c>
      <c r="AQ1734" s="80">
        <v>6411531.5999999987</v>
      </c>
      <c r="AR1734" s="80">
        <v>6411531.5999999987</v>
      </c>
      <c r="AS1734" s="82">
        <v>44562</v>
      </c>
      <c r="AT1734" s="82">
        <v>51866</v>
      </c>
      <c r="AU1734" s="81" t="s">
        <v>3661</v>
      </c>
      <c r="AV1734" s="80">
        <v>4950.95</v>
      </c>
      <c r="AW1734" s="80" t="e">
        <f t="shared" si="107"/>
        <v>#REF!</v>
      </c>
    </row>
    <row r="1735" spans="2:49" ht="15" customHeight="1">
      <c r="B1735" s="68">
        <v>1725</v>
      </c>
      <c r="C1735" s="68">
        <v>2018</v>
      </c>
      <c r="D1735" s="69" t="s">
        <v>131</v>
      </c>
      <c r="E1735" s="68" t="s">
        <v>3407</v>
      </c>
      <c r="F1735" s="68" t="s">
        <v>4795</v>
      </c>
      <c r="G1735" s="69" t="s">
        <v>3408</v>
      </c>
      <c r="H1735" s="69" t="s">
        <v>3484</v>
      </c>
      <c r="I1735" s="87">
        <v>44000000000000</v>
      </c>
      <c r="J1735" s="69" t="s">
        <v>3433</v>
      </c>
      <c r="K1735" s="70" t="s">
        <v>3485</v>
      </c>
      <c r="L1735" s="69" t="s">
        <v>3486</v>
      </c>
      <c r="M1735" s="69" t="s">
        <v>4533</v>
      </c>
      <c r="N1735" s="69" t="s">
        <v>316</v>
      </c>
      <c r="O1735" s="69" t="s">
        <v>2378</v>
      </c>
      <c r="P1735" s="69" t="s">
        <v>2379</v>
      </c>
      <c r="Q1735" s="69" t="s">
        <v>28</v>
      </c>
      <c r="R1735" s="72">
        <v>125911250</v>
      </c>
      <c r="S1735" s="88" t="e">
        <f t="shared" si="104"/>
        <v>#REF!</v>
      </c>
      <c r="T1735" s="71">
        <v>25</v>
      </c>
      <c r="U1735" s="71"/>
      <c r="V1735" s="71"/>
      <c r="W1735" s="71">
        <v>30.225000000000001</v>
      </c>
      <c r="X1735" s="71">
        <v>6.7</v>
      </c>
      <c r="Y1735" s="89">
        <v>9.9999999999999978E-2</v>
      </c>
      <c r="Z1735" s="90">
        <v>67</v>
      </c>
      <c r="AA1735" s="90">
        <v>67</v>
      </c>
      <c r="AB1735" s="90">
        <v>67</v>
      </c>
      <c r="AC1735" s="71">
        <v>6.6999999999999931</v>
      </c>
      <c r="AD1735" s="71">
        <v>6.6999999999999931</v>
      </c>
      <c r="AE1735" s="71">
        <v>6.6999999999999931</v>
      </c>
      <c r="AF1735" s="71">
        <v>6.6999999999999931</v>
      </c>
      <c r="AG1735" s="71">
        <v>6.6999999999999931</v>
      </c>
      <c r="AH1735" s="71">
        <v>1174643.9999999998</v>
      </c>
      <c r="AI1735" s="72">
        <v>117.63</v>
      </c>
      <c r="AJ1735" s="72" t="s">
        <v>4789</v>
      </c>
      <c r="AK1735" s="72">
        <v>0</v>
      </c>
      <c r="AL1735" s="72">
        <v>0</v>
      </c>
      <c r="AM1735" s="72">
        <v>138173373.72</v>
      </c>
      <c r="AN1735" s="72" t="e">
        <f t="shared" si="105"/>
        <v>#REF!</v>
      </c>
      <c r="AO1735" s="72" t="e">
        <f t="shared" si="106"/>
        <v>#REF!</v>
      </c>
      <c r="AP1735" s="72">
        <v>6903939.9599999953</v>
      </c>
      <c r="AQ1735" s="72">
        <v>6903939.9599999953</v>
      </c>
      <c r="AR1735" s="72">
        <v>6903939.9599999953</v>
      </c>
      <c r="AS1735" s="74">
        <v>44562</v>
      </c>
      <c r="AT1735" s="74">
        <v>51866</v>
      </c>
      <c r="AU1735" s="73" t="s">
        <v>3661</v>
      </c>
      <c r="AV1735" s="72">
        <v>4950.95</v>
      </c>
      <c r="AW1735" s="72" t="e">
        <f t="shared" si="107"/>
        <v>#REF!</v>
      </c>
    </row>
    <row r="1736" spans="2:49" ht="15" customHeight="1">
      <c r="B1736" s="75">
        <v>1726</v>
      </c>
      <c r="C1736" s="75">
        <v>2018</v>
      </c>
      <c r="D1736" s="76" t="s">
        <v>131</v>
      </c>
      <c r="E1736" s="75" t="s">
        <v>3407</v>
      </c>
      <c r="F1736" s="75" t="s">
        <v>4795</v>
      </c>
      <c r="G1736" s="76" t="s">
        <v>3408</v>
      </c>
      <c r="H1736" s="76" t="s">
        <v>3487</v>
      </c>
      <c r="I1736" s="77">
        <v>40000000000000</v>
      </c>
      <c r="J1736" s="76" t="s">
        <v>3433</v>
      </c>
      <c r="K1736" s="78" t="s">
        <v>3488</v>
      </c>
      <c r="L1736" s="76" t="s">
        <v>3489</v>
      </c>
      <c r="M1736" s="76" t="s">
        <v>4533</v>
      </c>
      <c r="N1736" s="76" t="s">
        <v>144</v>
      </c>
      <c r="O1736" s="76" t="s">
        <v>2378</v>
      </c>
      <c r="P1736" s="76" t="s">
        <v>2379</v>
      </c>
      <c r="Q1736" s="76" t="s">
        <v>82</v>
      </c>
      <c r="R1736" s="80">
        <v>160381250</v>
      </c>
      <c r="S1736" s="91" t="e">
        <f t="shared" si="104"/>
        <v>#REF!</v>
      </c>
      <c r="T1736" s="79">
        <v>29.94</v>
      </c>
      <c r="U1736" s="79"/>
      <c r="V1736" s="79"/>
      <c r="W1736" s="79">
        <v>36.479999999999997</v>
      </c>
      <c r="X1736" s="79">
        <v>8.4</v>
      </c>
      <c r="Y1736" s="92">
        <v>9.9999999999999978E-2</v>
      </c>
      <c r="Z1736" s="93">
        <v>84</v>
      </c>
      <c r="AA1736" s="93">
        <v>84</v>
      </c>
      <c r="AB1736" s="93">
        <v>84</v>
      </c>
      <c r="AC1736" s="79">
        <v>8.4000000000000021</v>
      </c>
      <c r="AD1736" s="79">
        <v>8.4000000000000021</v>
      </c>
      <c r="AE1736" s="79">
        <v>8.4000000000000021</v>
      </c>
      <c r="AF1736" s="79">
        <v>8.4000000000000021</v>
      </c>
      <c r="AG1736" s="79">
        <v>8.4000000000000021</v>
      </c>
      <c r="AH1736" s="79">
        <v>1472688</v>
      </c>
      <c r="AI1736" s="80">
        <v>118.4</v>
      </c>
      <c r="AJ1736" s="80" t="s">
        <v>4789</v>
      </c>
      <c r="AK1736" s="80">
        <v>0</v>
      </c>
      <c r="AL1736" s="80">
        <v>0</v>
      </c>
      <c r="AM1736" s="80">
        <v>174366259.19999999</v>
      </c>
      <c r="AN1736" s="80" t="e">
        <f t="shared" si="105"/>
        <v>#REF!</v>
      </c>
      <c r="AO1736" s="80" t="e">
        <f t="shared" si="106"/>
        <v>#REF!</v>
      </c>
      <c r="AP1736" s="80">
        <v>8712345.5999999996</v>
      </c>
      <c r="AQ1736" s="80">
        <v>8712345.5999999996</v>
      </c>
      <c r="AR1736" s="80">
        <v>8712345.5999999996</v>
      </c>
      <c r="AS1736" s="82">
        <v>44562</v>
      </c>
      <c r="AT1736" s="82">
        <v>51866</v>
      </c>
      <c r="AU1736" s="81" t="s">
        <v>3661</v>
      </c>
      <c r="AV1736" s="80">
        <v>4950.95</v>
      </c>
      <c r="AW1736" s="80" t="e">
        <f t="shared" si="107"/>
        <v>#REF!</v>
      </c>
    </row>
    <row r="1737" spans="2:49" ht="15" customHeight="1">
      <c r="B1737" s="68">
        <v>1727</v>
      </c>
      <c r="C1737" s="68">
        <v>2018</v>
      </c>
      <c r="D1737" s="69" t="s">
        <v>131</v>
      </c>
      <c r="E1737" s="68" t="s">
        <v>3407</v>
      </c>
      <c r="F1737" s="68" t="s">
        <v>4795</v>
      </c>
      <c r="G1737" s="69" t="s">
        <v>3408</v>
      </c>
      <c r="H1737" s="69" t="s">
        <v>3487</v>
      </c>
      <c r="I1737" s="87">
        <v>40000000000000</v>
      </c>
      <c r="J1737" s="69" t="s">
        <v>3433</v>
      </c>
      <c r="K1737" s="70" t="s">
        <v>3490</v>
      </c>
      <c r="L1737" s="69" t="s">
        <v>3491</v>
      </c>
      <c r="M1737" s="69" t="s">
        <v>4533</v>
      </c>
      <c r="N1737" s="69" t="s">
        <v>144</v>
      </c>
      <c r="O1737" s="69" t="s">
        <v>2378</v>
      </c>
      <c r="P1737" s="69" t="s">
        <v>2379</v>
      </c>
      <c r="Q1737" s="69" t="s">
        <v>82</v>
      </c>
      <c r="R1737" s="72">
        <v>160381250</v>
      </c>
      <c r="S1737" s="88" t="e">
        <f t="shared" si="104"/>
        <v>#REF!</v>
      </c>
      <c r="T1737" s="71">
        <v>29.94</v>
      </c>
      <c r="U1737" s="71"/>
      <c r="V1737" s="71"/>
      <c r="W1737" s="71">
        <v>36.479999999999997</v>
      </c>
      <c r="X1737" s="71">
        <v>8.4</v>
      </c>
      <c r="Y1737" s="89">
        <v>9.9999999999999978E-2</v>
      </c>
      <c r="Z1737" s="90">
        <v>84</v>
      </c>
      <c r="AA1737" s="90">
        <v>84</v>
      </c>
      <c r="AB1737" s="90">
        <v>84</v>
      </c>
      <c r="AC1737" s="71">
        <v>8.4000000000000021</v>
      </c>
      <c r="AD1737" s="71">
        <v>8.4000000000000021</v>
      </c>
      <c r="AE1737" s="71">
        <v>8.4000000000000021</v>
      </c>
      <c r="AF1737" s="71">
        <v>8.4000000000000021</v>
      </c>
      <c r="AG1737" s="71">
        <v>8.4000000000000021</v>
      </c>
      <c r="AH1737" s="71">
        <v>1472688</v>
      </c>
      <c r="AI1737" s="72">
        <v>118.4</v>
      </c>
      <c r="AJ1737" s="72" t="s">
        <v>4789</v>
      </c>
      <c r="AK1737" s="72">
        <v>0</v>
      </c>
      <c r="AL1737" s="72">
        <v>0</v>
      </c>
      <c r="AM1737" s="72">
        <v>174366259.19999999</v>
      </c>
      <c r="AN1737" s="72" t="e">
        <f t="shared" si="105"/>
        <v>#REF!</v>
      </c>
      <c r="AO1737" s="72" t="e">
        <f t="shared" si="106"/>
        <v>#REF!</v>
      </c>
      <c r="AP1737" s="72">
        <v>8712345.5999999996</v>
      </c>
      <c r="AQ1737" s="72">
        <v>8712345.5999999996</v>
      </c>
      <c r="AR1737" s="72">
        <v>8712345.5999999996</v>
      </c>
      <c r="AS1737" s="74">
        <v>44562</v>
      </c>
      <c r="AT1737" s="74">
        <v>51866</v>
      </c>
      <c r="AU1737" s="73" t="s">
        <v>3661</v>
      </c>
      <c r="AV1737" s="72">
        <v>4950.95</v>
      </c>
      <c r="AW1737" s="72" t="e">
        <f t="shared" si="107"/>
        <v>#REF!</v>
      </c>
    </row>
    <row r="1738" spans="2:49" ht="15" customHeight="1">
      <c r="B1738" s="75">
        <v>1728</v>
      </c>
      <c r="C1738" s="75">
        <v>2018</v>
      </c>
      <c r="D1738" s="76" t="s">
        <v>131</v>
      </c>
      <c r="E1738" s="75" t="s">
        <v>3407</v>
      </c>
      <c r="F1738" s="75" t="s">
        <v>4795</v>
      </c>
      <c r="G1738" s="76" t="s">
        <v>3408</v>
      </c>
      <c r="H1738" s="76" t="s">
        <v>3487</v>
      </c>
      <c r="I1738" s="77">
        <v>40000000000000</v>
      </c>
      <c r="J1738" s="76" t="s">
        <v>3433</v>
      </c>
      <c r="K1738" s="78" t="s">
        <v>3492</v>
      </c>
      <c r="L1738" s="76" t="s">
        <v>3493</v>
      </c>
      <c r="M1738" s="76" t="s">
        <v>4533</v>
      </c>
      <c r="N1738" s="76" t="s">
        <v>144</v>
      </c>
      <c r="O1738" s="76" t="s">
        <v>2378</v>
      </c>
      <c r="P1738" s="76" t="s">
        <v>2379</v>
      </c>
      <c r="Q1738" s="76" t="s">
        <v>82</v>
      </c>
      <c r="R1738" s="80">
        <v>106920830</v>
      </c>
      <c r="S1738" s="91" t="e">
        <f t="shared" si="104"/>
        <v>#REF!</v>
      </c>
      <c r="T1738" s="79">
        <v>20</v>
      </c>
      <c r="U1738" s="79"/>
      <c r="V1738" s="79"/>
      <c r="W1738" s="79">
        <v>24.32</v>
      </c>
      <c r="X1738" s="79">
        <v>5.5</v>
      </c>
      <c r="Y1738" s="92">
        <v>9.9999999999999978E-2</v>
      </c>
      <c r="Z1738" s="93">
        <v>84</v>
      </c>
      <c r="AA1738" s="93">
        <v>84</v>
      </c>
      <c r="AB1738" s="93">
        <v>84</v>
      </c>
      <c r="AC1738" s="79">
        <v>5.4999999999999991</v>
      </c>
      <c r="AD1738" s="79">
        <v>5.4999999999999991</v>
      </c>
      <c r="AE1738" s="79">
        <v>5.4999999999999991</v>
      </c>
      <c r="AF1738" s="79">
        <v>5.4999999999999991</v>
      </c>
      <c r="AG1738" s="79">
        <v>5.4999999999999991</v>
      </c>
      <c r="AH1738" s="79">
        <v>964260.00000000023</v>
      </c>
      <c r="AI1738" s="80">
        <v>117.81</v>
      </c>
      <c r="AJ1738" s="80" t="s">
        <v>4789</v>
      </c>
      <c r="AK1738" s="80">
        <v>0</v>
      </c>
      <c r="AL1738" s="80">
        <v>0</v>
      </c>
      <c r="AM1738" s="80">
        <v>113599470.59999999</v>
      </c>
      <c r="AN1738" s="80" t="e">
        <f t="shared" si="105"/>
        <v>#REF!</v>
      </c>
      <c r="AO1738" s="80" t="e">
        <f t="shared" si="106"/>
        <v>#REF!</v>
      </c>
      <c r="AP1738" s="80">
        <v>5676085.7999999998</v>
      </c>
      <c r="AQ1738" s="80">
        <v>5676085.7999999998</v>
      </c>
      <c r="AR1738" s="80">
        <v>5676085.7999999998</v>
      </c>
      <c r="AS1738" s="82">
        <v>44562</v>
      </c>
      <c r="AT1738" s="82">
        <v>51866</v>
      </c>
      <c r="AU1738" s="81" t="s">
        <v>3661</v>
      </c>
      <c r="AV1738" s="80">
        <v>4950.95</v>
      </c>
      <c r="AW1738" s="80" t="e">
        <f t="shared" si="107"/>
        <v>#REF!</v>
      </c>
    </row>
    <row r="1739" spans="2:49" ht="15" customHeight="1">
      <c r="B1739" s="68">
        <v>1729</v>
      </c>
      <c r="C1739" s="68">
        <v>2018</v>
      </c>
      <c r="D1739" s="69" t="s">
        <v>131</v>
      </c>
      <c r="E1739" s="68" t="s">
        <v>3494</v>
      </c>
      <c r="F1739" s="68" t="s">
        <v>4795</v>
      </c>
      <c r="G1739" s="69" t="s">
        <v>3495</v>
      </c>
      <c r="H1739" s="69" t="s">
        <v>3497</v>
      </c>
      <c r="I1739" s="87">
        <v>14588726000100</v>
      </c>
      <c r="J1739" s="69" t="s">
        <v>3496</v>
      </c>
      <c r="K1739" s="70" t="s">
        <v>3498</v>
      </c>
      <c r="L1739" s="69" t="s">
        <v>3499</v>
      </c>
      <c r="M1739" s="69" t="s">
        <v>4533</v>
      </c>
      <c r="N1739" s="69" t="s">
        <v>144</v>
      </c>
      <c r="O1739" s="69" t="s">
        <v>3112</v>
      </c>
      <c r="P1739" s="69" t="s">
        <v>4576</v>
      </c>
      <c r="Q1739" s="69" t="s">
        <v>82</v>
      </c>
      <c r="R1739" s="72">
        <v>7412440</v>
      </c>
      <c r="S1739" s="88" t="e">
        <f t="shared" si="104"/>
        <v>#REF!</v>
      </c>
      <c r="T1739" s="71">
        <v>1</v>
      </c>
      <c r="U1739" s="71"/>
      <c r="V1739" s="71"/>
      <c r="W1739" s="71">
        <v>0</v>
      </c>
      <c r="X1739" s="71">
        <v>0.8</v>
      </c>
      <c r="Y1739" s="89">
        <v>0.1</v>
      </c>
      <c r="Z1739" s="90">
        <v>8</v>
      </c>
      <c r="AA1739" s="90">
        <v>8</v>
      </c>
      <c r="AB1739" s="90">
        <v>8</v>
      </c>
      <c r="AC1739" s="71">
        <v>0.80000000000000038</v>
      </c>
      <c r="AD1739" s="71">
        <v>0.80000000000000038</v>
      </c>
      <c r="AE1739" s="71">
        <v>0.80000000000000038</v>
      </c>
      <c r="AF1739" s="71">
        <v>0.80000000000000038</v>
      </c>
      <c r="AG1739" s="71">
        <v>0.80000000000000038</v>
      </c>
      <c r="AH1739" s="71">
        <v>210393.5999999998</v>
      </c>
      <c r="AI1739" s="72">
        <v>194.99</v>
      </c>
      <c r="AJ1739" s="72" t="s">
        <v>4789</v>
      </c>
      <c r="AK1739" s="72">
        <v>0</v>
      </c>
      <c r="AL1739" s="72">
        <v>0</v>
      </c>
      <c r="AM1739" s="72">
        <v>41024648.063999981</v>
      </c>
      <c r="AN1739" s="72" t="e">
        <f t="shared" si="105"/>
        <v>#REF!</v>
      </c>
      <c r="AO1739" s="72" t="e">
        <f t="shared" si="106"/>
        <v>#REF!</v>
      </c>
      <c r="AP1739" s="72">
        <v>0</v>
      </c>
      <c r="AQ1739" s="72">
        <v>0</v>
      </c>
      <c r="AR1739" s="72">
        <v>0</v>
      </c>
      <c r="AS1739" s="74">
        <v>45292</v>
      </c>
      <c r="AT1739" s="74">
        <v>56249</v>
      </c>
      <c r="AU1739" s="73" t="s">
        <v>3661</v>
      </c>
      <c r="AV1739" s="72">
        <v>5061.1099999999997</v>
      </c>
      <c r="AW1739" s="72" t="e">
        <f t="shared" si="107"/>
        <v>#REF!</v>
      </c>
    </row>
    <row r="1740" spans="2:49" ht="15" customHeight="1">
      <c r="B1740" s="75">
        <v>1730</v>
      </c>
      <c r="C1740" s="75">
        <v>2018</v>
      </c>
      <c r="D1740" s="76" t="s">
        <v>131</v>
      </c>
      <c r="E1740" s="75" t="s">
        <v>3494</v>
      </c>
      <c r="F1740" s="75" t="s">
        <v>4795</v>
      </c>
      <c r="G1740" s="76" t="s">
        <v>3495</v>
      </c>
      <c r="H1740" s="76" t="s">
        <v>3500</v>
      </c>
      <c r="I1740" s="77">
        <v>3507699000179</v>
      </c>
      <c r="J1740" s="76" t="s">
        <v>3496</v>
      </c>
      <c r="K1740" s="78" t="s">
        <v>3501</v>
      </c>
      <c r="L1740" s="76" t="s">
        <v>3502</v>
      </c>
      <c r="M1740" s="76" t="s">
        <v>4533</v>
      </c>
      <c r="N1740" s="76" t="s">
        <v>410</v>
      </c>
      <c r="O1740" s="76" t="s">
        <v>229</v>
      </c>
      <c r="P1740" s="76" t="s">
        <v>4577</v>
      </c>
      <c r="Q1740" s="76" t="s">
        <v>111</v>
      </c>
      <c r="R1740" s="80">
        <v>182023470</v>
      </c>
      <c r="S1740" s="91" t="e">
        <f t="shared" ref="S1740:S1803" si="108">(AW1740/AV1740)*R1740</f>
        <v>#REF!</v>
      </c>
      <c r="T1740" s="79">
        <v>29</v>
      </c>
      <c r="U1740" s="79"/>
      <c r="V1740" s="79"/>
      <c r="W1740" s="79">
        <v>0</v>
      </c>
      <c r="X1740" s="79">
        <v>16.64</v>
      </c>
      <c r="Y1740" s="92">
        <v>0.1</v>
      </c>
      <c r="Z1740" s="93">
        <v>147</v>
      </c>
      <c r="AA1740" s="93">
        <v>147</v>
      </c>
      <c r="AB1740" s="93">
        <v>147</v>
      </c>
      <c r="AC1740" s="79">
        <v>14.70000000000001</v>
      </c>
      <c r="AD1740" s="79">
        <v>14.70000000000001</v>
      </c>
      <c r="AE1740" s="79">
        <v>14.70000000000001</v>
      </c>
      <c r="AF1740" s="79">
        <v>14.70000000000001</v>
      </c>
      <c r="AG1740" s="79">
        <v>14.70000000000001</v>
      </c>
      <c r="AH1740" s="79">
        <v>3865982.3999999994</v>
      </c>
      <c r="AI1740" s="80">
        <v>195.7</v>
      </c>
      <c r="AJ1740" s="80" t="s">
        <v>4789</v>
      </c>
      <c r="AK1740" s="80">
        <v>0</v>
      </c>
      <c r="AL1740" s="80">
        <v>0</v>
      </c>
      <c r="AM1740" s="80">
        <v>756572755.67999983</v>
      </c>
      <c r="AN1740" s="80" t="e">
        <f t="shared" ref="AN1740:AN1803" si="109">(AW1740/AV1740)*AI1740</f>
        <v>#REF!</v>
      </c>
      <c r="AO1740" s="80" t="e">
        <f t="shared" ref="AO1740:AO1803" si="110">(AW1740/AV1740)*AM1740</f>
        <v>#REF!</v>
      </c>
      <c r="AP1740" s="80">
        <v>0</v>
      </c>
      <c r="AQ1740" s="80">
        <v>0</v>
      </c>
      <c r="AR1740" s="80">
        <v>0</v>
      </c>
      <c r="AS1740" s="82">
        <v>45292</v>
      </c>
      <c r="AT1740" s="82">
        <v>56249</v>
      </c>
      <c r="AU1740" s="81" t="s">
        <v>3661</v>
      </c>
      <c r="AV1740" s="80">
        <v>5061.1099999999997</v>
      </c>
      <c r="AW1740" s="80" t="e">
        <f t="shared" ref="AW1740:AW1803" si="111">$E$8</f>
        <v>#REF!</v>
      </c>
    </row>
    <row r="1741" spans="2:49" ht="15" customHeight="1">
      <c r="B1741" s="68">
        <v>1731</v>
      </c>
      <c r="C1741" s="68">
        <v>2018</v>
      </c>
      <c r="D1741" s="69" t="s">
        <v>131</v>
      </c>
      <c r="E1741" s="68" t="s">
        <v>3494</v>
      </c>
      <c r="F1741" s="68" t="s">
        <v>4795</v>
      </c>
      <c r="G1741" s="69" t="s">
        <v>3495</v>
      </c>
      <c r="H1741" s="69" t="s">
        <v>3503</v>
      </c>
      <c r="I1741" s="87">
        <v>8439659000150</v>
      </c>
      <c r="J1741" s="69" t="s">
        <v>3496</v>
      </c>
      <c r="K1741" s="70" t="s">
        <v>3504</v>
      </c>
      <c r="L1741" s="69" t="s">
        <v>3505</v>
      </c>
      <c r="M1741" s="69" t="s">
        <v>4533</v>
      </c>
      <c r="N1741" s="69" t="s">
        <v>410</v>
      </c>
      <c r="O1741" s="69" t="s">
        <v>229</v>
      </c>
      <c r="P1741" s="69" t="s">
        <v>4578</v>
      </c>
      <c r="Q1741" s="69" t="s">
        <v>111</v>
      </c>
      <c r="R1741" s="72">
        <v>271983650</v>
      </c>
      <c r="S1741" s="88" t="e">
        <f t="shared" si="108"/>
        <v>#REF!</v>
      </c>
      <c r="T1741" s="71">
        <v>28</v>
      </c>
      <c r="U1741" s="71"/>
      <c r="V1741" s="71"/>
      <c r="W1741" s="71">
        <v>0</v>
      </c>
      <c r="X1741" s="71">
        <v>16.57</v>
      </c>
      <c r="Y1741" s="89">
        <v>0.1</v>
      </c>
      <c r="Z1741" s="90">
        <v>165</v>
      </c>
      <c r="AA1741" s="90">
        <v>165</v>
      </c>
      <c r="AB1741" s="90">
        <v>165</v>
      </c>
      <c r="AC1741" s="71">
        <v>16.499999999999989</v>
      </c>
      <c r="AD1741" s="71">
        <v>16.499999999999989</v>
      </c>
      <c r="AE1741" s="71">
        <v>16.499999999999989</v>
      </c>
      <c r="AF1741" s="71">
        <v>16.499999999999989</v>
      </c>
      <c r="AG1741" s="71">
        <v>16.499999999999989</v>
      </c>
      <c r="AH1741" s="71">
        <v>4339367.9999999991</v>
      </c>
      <c r="AI1741" s="72">
        <v>189.95</v>
      </c>
      <c r="AJ1741" s="72" t="s">
        <v>4789</v>
      </c>
      <c r="AK1741" s="72">
        <v>0</v>
      </c>
      <c r="AL1741" s="72">
        <v>0</v>
      </c>
      <c r="AM1741" s="72">
        <v>824262951.59999943</v>
      </c>
      <c r="AN1741" s="72" t="e">
        <f t="shared" si="109"/>
        <v>#REF!</v>
      </c>
      <c r="AO1741" s="72" t="e">
        <f t="shared" si="110"/>
        <v>#REF!</v>
      </c>
      <c r="AP1741" s="72">
        <v>0</v>
      </c>
      <c r="AQ1741" s="72">
        <v>0</v>
      </c>
      <c r="AR1741" s="72">
        <v>0</v>
      </c>
      <c r="AS1741" s="74">
        <v>45292</v>
      </c>
      <c r="AT1741" s="74">
        <v>56249</v>
      </c>
      <c r="AU1741" s="73" t="s">
        <v>3661</v>
      </c>
      <c r="AV1741" s="72">
        <v>5061.1099999999997</v>
      </c>
      <c r="AW1741" s="72" t="e">
        <f t="shared" si="111"/>
        <v>#REF!</v>
      </c>
    </row>
    <row r="1742" spans="2:49" ht="15" customHeight="1">
      <c r="B1742" s="75">
        <v>1732</v>
      </c>
      <c r="C1742" s="75">
        <v>2018</v>
      </c>
      <c r="D1742" s="76" t="s">
        <v>131</v>
      </c>
      <c r="E1742" s="75" t="s">
        <v>3494</v>
      </c>
      <c r="F1742" s="75" t="s">
        <v>4795</v>
      </c>
      <c r="G1742" s="76" t="s">
        <v>3495</v>
      </c>
      <c r="H1742" s="76" t="s">
        <v>3506</v>
      </c>
      <c r="I1742" s="77">
        <v>10871186000108</v>
      </c>
      <c r="J1742" s="76" t="s">
        <v>3496</v>
      </c>
      <c r="K1742" s="78" t="s">
        <v>3507</v>
      </c>
      <c r="L1742" s="76" t="s">
        <v>3508</v>
      </c>
      <c r="M1742" s="76" t="s">
        <v>4533</v>
      </c>
      <c r="N1742" s="76" t="s">
        <v>144</v>
      </c>
      <c r="O1742" s="76" t="s">
        <v>3112</v>
      </c>
      <c r="P1742" s="76" t="s">
        <v>4579</v>
      </c>
      <c r="Q1742" s="76" t="s">
        <v>82</v>
      </c>
      <c r="R1742" s="80">
        <v>14196420</v>
      </c>
      <c r="S1742" s="91" t="e">
        <f t="shared" si="108"/>
        <v>#REF!</v>
      </c>
      <c r="T1742" s="79">
        <v>3</v>
      </c>
      <c r="U1742" s="79"/>
      <c r="V1742" s="79"/>
      <c r="W1742" s="79">
        <v>0</v>
      </c>
      <c r="X1742" s="79">
        <v>1.94</v>
      </c>
      <c r="Y1742" s="92">
        <v>0.1</v>
      </c>
      <c r="Z1742" s="93">
        <v>19</v>
      </c>
      <c r="AA1742" s="93">
        <v>19</v>
      </c>
      <c r="AB1742" s="93">
        <v>19</v>
      </c>
      <c r="AC1742" s="79">
        <v>1.8999999999999988</v>
      </c>
      <c r="AD1742" s="79">
        <v>1.8999999999999988</v>
      </c>
      <c r="AE1742" s="79">
        <v>1.8999999999999988</v>
      </c>
      <c r="AF1742" s="79">
        <v>1.8999999999999988</v>
      </c>
      <c r="AG1742" s="79">
        <v>1.8999999999999988</v>
      </c>
      <c r="AH1742" s="79">
        <v>499684.79999999941</v>
      </c>
      <c r="AI1742" s="80">
        <v>195</v>
      </c>
      <c r="AJ1742" s="80" t="s">
        <v>4789</v>
      </c>
      <c r="AK1742" s="80">
        <v>0</v>
      </c>
      <c r="AL1742" s="80">
        <v>0</v>
      </c>
      <c r="AM1742" s="80">
        <v>97438535.999999866</v>
      </c>
      <c r="AN1742" s="80" t="e">
        <f t="shared" si="109"/>
        <v>#REF!</v>
      </c>
      <c r="AO1742" s="80" t="e">
        <f t="shared" si="110"/>
        <v>#REF!</v>
      </c>
      <c r="AP1742" s="80">
        <v>0</v>
      </c>
      <c r="AQ1742" s="80">
        <v>0</v>
      </c>
      <c r="AR1742" s="80">
        <v>0</v>
      </c>
      <c r="AS1742" s="82">
        <v>45292</v>
      </c>
      <c r="AT1742" s="82">
        <v>56249</v>
      </c>
      <c r="AU1742" s="81" t="s">
        <v>3661</v>
      </c>
      <c r="AV1742" s="80">
        <v>5061.1099999999997</v>
      </c>
      <c r="AW1742" s="80" t="e">
        <f t="shared" si="111"/>
        <v>#REF!</v>
      </c>
    </row>
    <row r="1743" spans="2:49" ht="15" customHeight="1">
      <c r="B1743" s="68">
        <v>1733</v>
      </c>
      <c r="C1743" s="68">
        <v>2018</v>
      </c>
      <c r="D1743" s="69" t="s">
        <v>131</v>
      </c>
      <c r="E1743" s="68" t="s">
        <v>3494</v>
      </c>
      <c r="F1743" s="68" t="s">
        <v>4795</v>
      </c>
      <c r="G1743" s="69" t="s">
        <v>3495</v>
      </c>
      <c r="H1743" s="69" t="s">
        <v>3509</v>
      </c>
      <c r="I1743" s="87">
        <v>24520095000132</v>
      </c>
      <c r="J1743" s="69" t="s">
        <v>3496</v>
      </c>
      <c r="K1743" s="70" t="s">
        <v>3510</v>
      </c>
      <c r="L1743" s="69" t="s">
        <v>3511</v>
      </c>
      <c r="M1743" s="69" t="s">
        <v>4533</v>
      </c>
      <c r="N1743" s="69" t="s">
        <v>137</v>
      </c>
      <c r="O1743" s="69" t="s">
        <v>3112</v>
      </c>
      <c r="P1743" s="69" t="s">
        <v>4580</v>
      </c>
      <c r="Q1743" s="69" t="s">
        <v>82</v>
      </c>
      <c r="R1743" s="72">
        <v>16733709.999999998</v>
      </c>
      <c r="S1743" s="88" t="e">
        <f t="shared" si="108"/>
        <v>#REF!</v>
      </c>
      <c r="T1743" s="71">
        <v>3</v>
      </c>
      <c r="U1743" s="71"/>
      <c r="V1743" s="71"/>
      <c r="W1743" s="71">
        <v>0</v>
      </c>
      <c r="X1743" s="71">
        <v>2.2200000000000002</v>
      </c>
      <c r="Y1743" s="89">
        <v>0.1</v>
      </c>
      <c r="Z1743" s="90">
        <v>13</v>
      </c>
      <c r="AA1743" s="90">
        <v>13</v>
      </c>
      <c r="AB1743" s="90">
        <v>13</v>
      </c>
      <c r="AC1743" s="71">
        <v>1.2999999999999996</v>
      </c>
      <c r="AD1743" s="71">
        <v>1.2999999999999996</v>
      </c>
      <c r="AE1743" s="71">
        <v>1.2999999999999996</v>
      </c>
      <c r="AF1743" s="71">
        <v>1.2999999999999996</v>
      </c>
      <c r="AG1743" s="71">
        <v>1.2999999999999996</v>
      </c>
      <c r="AH1743" s="71">
        <v>341889.59999999986</v>
      </c>
      <c r="AI1743" s="72">
        <v>195</v>
      </c>
      <c r="AJ1743" s="72" t="s">
        <v>4789</v>
      </c>
      <c r="AK1743" s="72">
        <v>0</v>
      </c>
      <c r="AL1743" s="72">
        <v>0</v>
      </c>
      <c r="AM1743" s="72">
        <v>66668472</v>
      </c>
      <c r="AN1743" s="72" t="e">
        <f t="shared" si="109"/>
        <v>#REF!</v>
      </c>
      <c r="AO1743" s="72" t="e">
        <f t="shared" si="110"/>
        <v>#REF!</v>
      </c>
      <c r="AP1743" s="72">
        <v>0</v>
      </c>
      <c r="AQ1743" s="72">
        <v>0</v>
      </c>
      <c r="AR1743" s="72">
        <v>0</v>
      </c>
      <c r="AS1743" s="74">
        <v>45292</v>
      </c>
      <c r="AT1743" s="74">
        <v>56249</v>
      </c>
      <c r="AU1743" s="73" t="s">
        <v>3661</v>
      </c>
      <c r="AV1743" s="72">
        <v>5061.1099999999997</v>
      </c>
      <c r="AW1743" s="72" t="e">
        <f t="shared" si="111"/>
        <v>#REF!</v>
      </c>
    </row>
    <row r="1744" spans="2:49" ht="15" customHeight="1">
      <c r="B1744" s="75">
        <v>1734</v>
      </c>
      <c r="C1744" s="75">
        <v>2018</v>
      </c>
      <c r="D1744" s="76" t="s">
        <v>131</v>
      </c>
      <c r="E1744" s="75" t="s">
        <v>3494</v>
      </c>
      <c r="F1744" s="75" t="s">
        <v>4795</v>
      </c>
      <c r="G1744" s="76" t="s">
        <v>3495</v>
      </c>
      <c r="H1744" s="76" t="s">
        <v>3512</v>
      </c>
      <c r="I1744" s="77">
        <v>9136819000155</v>
      </c>
      <c r="J1744" s="76" t="s">
        <v>3496</v>
      </c>
      <c r="K1744" s="78" t="s">
        <v>723</v>
      </c>
      <c r="L1744" s="76" t="s">
        <v>724</v>
      </c>
      <c r="M1744" s="76" t="s">
        <v>4533</v>
      </c>
      <c r="N1744" s="76" t="s">
        <v>410</v>
      </c>
      <c r="O1744" s="76" t="s">
        <v>145</v>
      </c>
      <c r="P1744" s="76" t="s">
        <v>101</v>
      </c>
      <c r="Q1744" s="76" t="s">
        <v>111</v>
      </c>
      <c r="R1744" s="80">
        <v>0</v>
      </c>
      <c r="S1744" s="91" t="e">
        <f t="shared" si="108"/>
        <v>#REF!</v>
      </c>
      <c r="T1744" s="79">
        <v>350.2</v>
      </c>
      <c r="U1744" s="79"/>
      <c r="V1744" s="79"/>
      <c r="W1744" s="79">
        <v>0</v>
      </c>
      <c r="X1744" s="79">
        <v>171.3</v>
      </c>
      <c r="Y1744" s="92">
        <v>0.1</v>
      </c>
      <c r="Z1744" s="93">
        <v>234</v>
      </c>
      <c r="AA1744" s="93">
        <v>234</v>
      </c>
      <c r="AB1744" s="93">
        <v>234</v>
      </c>
      <c r="AC1744" s="79">
        <v>23.400000000000006</v>
      </c>
      <c r="AD1744" s="79">
        <v>23.400000000000006</v>
      </c>
      <c r="AE1744" s="79">
        <v>23.400000000000006</v>
      </c>
      <c r="AF1744" s="79">
        <v>23.400000000000006</v>
      </c>
      <c r="AG1744" s="79">
        <v>23.400000000000006</v>
      </c>
      <c r="AH1744" s="79">
        <v>6154012.8000000017</v>
      </c>
      <c r="AI1744" s="80">
        <v>151.68</v>
      </c>
      <c r="AJ1744" s="80" t="s">
        <v>4789</v>
      </c>
      <c r="AK1744" s="80">
        <v>0</v>
      </c>
      <c r="AL1744" s="80">
        <v>0</v>
      </c>
      <c r="AM1744" s="80">
        <v>933440661.50399995</v>
      </c>
      <c r="AN1744" s="80" t="e">
        <f t="shared" si="109"/>
        <v>#REF!</v>
      </c>
      <c r="AO1744" s="80" t="e">
        <f t="shared" si="110"/>
        <v>#REF!</v>
      </c>
      <c r="AP1744" s="80">
        <v>0</v>
      </c>
      <c r="AQ1744" s="80">
        <v>0</v>
      </c>
      <c r="AR1744" s="80">
        <v>0</v>
      </c>
      <c r="AS1744" s="82">
        <v>45292</v>
      </c>
      <c r="AT1744" s="82">
        <v>56249</v>
      </c>
      <c r="AU1744" s="81" t="s">
        <v>3661</v>
      </c>
      <c r="AV1744" s="80">
        <v>5061.1099999999997</v>
      </c>
      <c r="AW1744" s="80" t="e">
        <f t="shared" si="111"/>
        <v>#REF!</v>
      </c>
    </row>
    <row r="1745" spans="2:49" ht="15" customHeight="1">
      <c r="B1745" s="68">
        <v>1735</v>
      </c>
      <c r="C1745" s="68">
        <v>2018</v>
      </c>
      <c r="D1745" s="69" t="s">
        <v>131</v>
      </c>
      <c r="E1745" s="68" t="s">
        <v>3494</v>
      </c>
      <c r="F1745" s="68" t="s">
        <v>4795</v>
      </c>
      <c r="G1745" s="69" t="s">
        <v>3495</v>
      </c>
      <c r="H1745" s="69" t="s">
        <v>3513</v>
      </c>
      <c r="I1745" s="87">
        <v>14812369000103</v>
      </c>
      <c r="J1745" s="69" t="s">
        <v>3496</v>
      </c>
      <c r="K1745" s="70" t="s">
        <v>3514</v>
      </c>
      <c r="L1745" s="69" t="s">
        <v>3515</v>
      </c>
      <c r="M1745" s="69" t="s">
        <v>4537</v>
      </c>
      <c r="N1745" s="69" t="s">
        <v>265</v>
      </c>
      <c r="O1745" s="69" t="s">
        <v>229</v>
      </c>
      <c r="P1745" s="69" t="s">
        <v>3055</v>
      </c>
      <c r="Q1745" s="69" t="s">
        <v>82</v>
      </c>
      <c r="R1745" s="72">
        <v>56142150</v>
      </c>
      <c r="S1745" s="88" t="e">
        <f t="shared" si="108"/>
        <v>#REF!</v>
      </c>
      <c r="T1745" s="71">
        <v>7</v>
      </c>
      <c r="U1745" s="71"/>
      <c r="V1745" s="71"/>
      <c r="W1745" s="71">
        <v>0</v>
      </c>
      <c r="X1745" s="71">
        <v>5.01</v>
      </c>
      <c r="Y1745" s="89">
        <v>0.1</v>
      </c>
      <c r="Z1745" s="90">
        <v>50</v>
      </c>
      <c r="AA1745" s="90">
        <v>50</v>
      </c>
      <c r="AB1745" s="90">
        <v>50</v>
      </c>
      <c r="AC1745" s="71">
        <v>4.9999999999999991</v>
      </c>
      <c r="AD1745" s="71">
        <v>4.9999999999999991</v>
      </c>
      <c r="AE1745" s="71">
        <v>4.9999999999999991</v>
      </c>
      <c r="AF1745" s="71">
        <v>4.9999999999999991</v>
      </c>
      <c r="AG1745" s="71">
        <v>4.9999999999999991</v>
      </c>
      <c r="AH1745" s="71">
        <v>1314959.9999999995</v>
      </c>
      <c r="AI1745" s="72">
        <v>195.99</v>
      </c>
      <c r="AJ1745" s="72" t="s">
        <v>4789</v>
      </c>
      <c r="AK1745" s="72">
        <v>0</v>
      </c>
      <c r="AL1745" s="72">
        <v>0</v>
      </c>
      <c r="AM1745" s="72">
        <v>257719010.40000001</v>
      </c>
      <c r="AN1745" s="72" t="e">
        <f t="shared" si="109"/>
        <v>#REF!</v>
      </c>
      <c r="AO1745" s="72" t="e">
        <f t="shared" si="110"/>
        <v>#REF!</v>
      </c>
      <c r="AP1745" s="72">
        <v>0</v>
      </c>
      <c r="AQ1745" s="72">
        <v>0</v>
      </c>
      <c r="AR1745" s="72">
        <v>0</v>
      </c>
      <c r="AS1745" s="74">
        <v>45292</v>
      </c>
      <c r="AT1745" s="74">
        <v>56249</v>
      </c>
      <c r="AU1745" s="73" t="s">
        <v>3661</v>
      </c>
      <c r="AV1745" s="72">
        <v>5061.1099999999997</v>
      </c>
      <c r="AW1745" s="72" t="e">
        <f t="shared" si="111"/>
        <v>#REF!</v>
      </c>
    </row>
    <row r="1746" spans="2:49" ht="15" customHeight="1">
      <c r="B1746" s="75">
        <v>1736</v>
      </c>
      <c r="C1746" s="75">
        <v>2018</v>
      </c>
      <c r="D1746" s="76" t="s">
        <v>131</v>
      </c>
      <c r="E1746" s="75" t="s">
        <v>3494</v>
      </c>
      <c r="F1746" s="75" t="s">
        <v>4795</v>
      </c>
      <c r="G1746" s="76" t="s">
        <v>3495</v>
      </c>
      <c r="H1746" s="76" t="s">
        <v>3516</v>
      </c>
      <c r="I1746" s="77">
        <v>20395383000151</v>
      </c>
      <c r="J1746" s="76" t="s">
        <v>3496</v>
      </c>
      <c r="K1746" s="78" t="s">
        <v>3517</v>
      </c>
      <c r="L1746" s="76" t="s">
        <v>3518</v>
      </c>
      <c r="M1746" s="76" t="s">
        <v>4533</v>
      </c>
      <c r="N1746" s="76" t="s">
        <v>262</v>
      </c>
      <c r="O1746" s="76" t="s">
        <v>229</v>
      </c>
      <c r="P1746" s="76" t="s">
        <v>4581</v>
      </c>
      <c r="Q1746" s="76" t="s">
        <v>111</v>
      </c>
      <c r="R1746" s="80">
        <v>47993140</v>
      </c>
      <c r="S1746" s="91" t="e">
        <f t="shared" si="108"/>
        <v>#REF!</v>
      </c>
      <c r="T1746" s="79">
        <v>9.6</v>
      </c>
      <c r="U1746" s="79"/>
      <c r="V1746" s="79"/>
      <c r="W1746" s="79">
        <v>0</v>
      </c>
      <c r="X1746" s="79">
        <v>5.47</v>
      </c>
      <c r="Y1746" s="92">
        <v>0.1</v>
      </c>
      <c r="Z1746" s="93">
        <v>54</v>
      </c>
      <c r="AA1746" s="93">
        <v>54</v>
      </c>
      <c r="AB1746" s="93">
        <v>54</v>
      </c>
      <c r="AC1746" s="79">
        <v>5.4</v>
      </c>
      <c r="AD1746" s="79">
        <v>5.4</v>
      </c>
      <c r="AE1746" s="79">
        <v>5.4</v>
      </c>
      <c r="AF1746" s="79">
        <v>5.4</v>
      </c>
      <c r="AG1746" s="79">
        <v>5.4</v>
      </c>
      <c r="AH1746" s="79">
        <v>1420156.7999999996</v>
      </c>
      <c r="AI1746" s="80">
        <v>196</v>
      </c>
      <c r="AJ1746" s="80" t="s">
        <v>4789</v>
      </c>
      <c r="AK1746" s="80">
        <v>0</v>
      </c>
      <c r="AL1746" s="80">
        <v>0</v>
      </c>
      <c r="AM1746" s="80">
        <v>278350732.79999995</v>
      </c>
      <c r="AN1746" s="80" t="e">
        <f t="shared" si="109"/>
        <v>#REF!</v>
      </c>
      <c r="AO1746" s="80" t="e">
        <f t="shared" si="110"/>
        <v>#REF!</v>
      </c>
      <c r="AP1746" s="80">
        <v>0</v>
      </c>
      <c r="AQ1746" s="80">
        <v>0</v>
      </c>
      <c r="AR1746" s="80">
        <v>0</v>
      </c>
      <c r="AS1746" s="82">
        <v>45292</v>
      </c>
      <c r="AT1746" s="82">
        <v>56249</v>
      </c>
      <c r="AU1746" s="81" t="s">
        <v>3661</v>
      </c>
      <c r="AV1746" s="80">
        <v>5061.1099999999997</v>
      </c>
      <c r="AW1746" s="80" t="e">
        <f t="shared" si="111"/>
        <v>#REF!</v>
      </c>
    </row>
    <row r="1747" spans="2:49" ht="15" customHeight="1">
      <c r="B1747" s="68">
        <v>1737</v>
      </c>
      <c r="C1747" s="68">
        <v>2018</v>
      </c>
      <c r="D1747" s="69" t="s">
        <v>131</v>
      </c>
      <c r="E1747" s="68" t="s">
        <v>3494</v>
      </c>
      <c r="F1747" s="68" t="s">
        <v>4795</v>
      </c>
      <c r="G1747" s="69" t="s">
        <v>3495</v>
      </c>
      <c r="H1747" s="69" t="s">
        <v>3519</v>
      </c>
      <c r="I1747" s="87">
        <v>6926595000197</v>
      </c>
      <c r="J1747" s="69" t="s">
        <v>3496</v>
      </c>
      <c r="K1747" s="70" t="s">
        <v>3520</v>
      </c>
      <c r="L1747" s="69" t="s">
        <v>3519</v>
      </c>
      <c r="M1747" s="69" t="s">
        <v>4533</v>
      </c>
      <c r="N1747" s="69" t="s">
        <v>410</v>
      </c>
      <c r="O1747" s="69" t="s">
        <v>3112</v>
      </c>
      <c r="P1747" s="69" t="s">
        <v>4582</v>
      </c>
      <c r="Q1747" s="69" t="s">
        <v>111</v>
      </c>
      <c r="R1747" s="72">
        <v>20579510</v>
      </c>
      <c r="S1747" s="88" t="e">
        <f t="shared" si="108"/>
        <v>#REF!</v>
      </c>
      <c r="T1747" s="71">
        <v>4</v>
      </c>
      <c r="U1747" s="71"/>
      <c r="V1747" s="71"/>
      <c r="W1747" s="71">
        <v>0</v>
      </c>
      <c r="X1747" s="71">
        <v>2.85</v>
      </c>
      <c r="Y1747" s="89">
        <v>0.1</v>
      </c>
      <c r="Z1747" s="90">
        <v>14</v>
      </c>
      <c r="AA1747" s="90">
        <v>14</v>
      </c>
      <c r="AB1747" s="90">
        <v>14</v>
      </c>
      <c r="AC1747" s="71">
        <v>1.399999999999999</v>
      </c>
      <c r="AD1747" s="71">
        <v>1.399999999999999</v>
      </c>
      <c r="AE1747" s="71">
        <v>1.399999999999999</v>
      </c>
      <c r="AF1747" s="71">
        <v>1.399999999999999</v>
      </c>
      <c r="AG1747" s="71">
        <v>1.399999999999999</v>
      </c>
      <c r="AH1747" s="71">
        <v>368188.8</v>
      </c>
      <c r="AI1747" s="72">
        <v>194.99</v>
      </c>
      <c r="AJ1747" s="72" t="s">
        <v>4789</v>
      </c>
      <c r="AK1747" s="72">
        <v>0</v>
      </c>
      <c r="AL1747" s="72">
        <v>0</v>
      </c>
      <c r="AM1747" s="72">
        <v>71793134.111999974</v>
      </c>
      <c r="AN1747" s="72" t="e">
        <f t="shared" si="109"/>
        <v>#REF!</v>
      </c>
      <c r="AO1747" s="72" t="e">
        <f t="shared" si="110"/>
        <v>#REF!</v>
      </c>
      <c r="AP1747" s="72">
        <v>0</v>
      </c>
      <c r="AQ1747" s="72">
        <v>0</v>
      </c>
      <c r="AR1747" s="72">
        <v>0</v>
      </c>
      <c r="AS1747" s="74">
        <v>45292</v>
      </c>
      <c r="AT1747" s="74">
        <v>56249</v>
      </c>
      <c r="AU1747" s="73" t="s">
        <v>3661</v>
      </c>
      <c r="AV1747" s="72">
        <v>5061.1099999999997</v>
      </c>
      <c r="AW1747" s="72" t="e">
        <f t="shared" si="111"/>
        <v>#REF!</v>
      </c>
    </row>
    <row r="1748" spans="2:49" ht="15" customHeight="1">
      <c r="B1748" s="75">
        <v>1738</v>
      </c>
      <c r="C1748" s="75">
        <v>2018</v>
      </c>
      <c r="D1748" s="76" t="s">
        <v>131</v>
      </c>
      <c r="E1748" s="75" t="s">
        <v>3494</v>
      </c>
      <c r="F1748" s="75" t="s">
        <v>4795</v>
      </c>
      <c r="G1748" s="76" t="s">
        <v>3495</v>
      </c>
      <c r="H1748" s="76" t="s">
        <v>3521</v>
      </c>
      <c r="I1748" s="77">
        <v>22091543000102</v>
      </c>
      <c r="J1748" s="76" t="s">
        <v>3496</v>
      </c>
      <c r="K1748" s="78" t="s">
        <v>3522</v>
      </c>
      <c r="L1748" s="76" t="s">
        <v>2707</v>
      </c>
      <c r="M1748" s="76" t="s">
        <v>4533</v>
      </c>
      <c r="N1748" s="76" t="s">
        <v>410</v>
      </c>
      <c r="O1748" s="76" t="s">
        <v>229</v>
      </c>
      <c r="P1748" s="76" t="s">
        <v>2698</v>
      </c>
      <c r="Q1748" s="76" t="s">
        <v>111</v>
      </c>
      <c r="R1748" s="80">
        <v>54953000</v>
      </c>
      <c r="S1748" s="91" t="e">
        <f t="shared" si="108"/>
        <v>#REF!</v>
      </c>
      <c r="T1748" s="79">
        <v>16</v>
      </c>
      <c r="U1748" s="79"/>
      <c r="V1748" s="79"/>
      <c r="W1748" s="79">
        <v>0</v>
      </c>
      <c r="X1748" s="79">
        <v>6.9</v>
      </c>
      <c r="Y1748" s="92">
        <v>0.1</v>
      </c>
      <c r="Z1748" s="93">
        <v>60</v>
      </c>
      <c r="AA1748" s="93">
        <v>60</v>
      </c>
      <c r="AB1748" s="93">
        <v>60</v>
      </c>
      <c r="AC1748" s="79">
        <v>6.0000000000000018</v>
      </c>
      <c r="AD1748" s="79">
        <v>6.0000000000000018</v>
      </c>
      <c r="AE1748" s="79">
        <v>6.0000000000000018</v>
      </c>
      <c r="AF1748" s="79">
        <v>6.0000000000000018</v>
      </c>
      <c r="AG1748" s="79">
        <v>6.0000000000000018</v>
      </c>
      <c r="AH1748" s="79">
        <v>1577952</v>
      </c>
      <c r="AI1748" s="80">
        <v>196.66</v>
      </c>
      <c r="AJ1748" s="80" t="s">
        <v>4789</v>
      </c>
      <c r="AK1748" s="80">
        <v>0</v>
      </c>
      <c r="AL1748" s="80">
        <v>0</v>
      </c>
      <c r="AM1748" s="80">
        <v>310320040.31999999</v>
      </c>
      <c r="AN1748" s="80" t="e">
        <f t="shared" si="109"/>
        <v>#REF!</v>
      </c>
      <c r="AO1748" s="80" t="e">
        <f t="shared" si="110"/>
        <v>#REF!</v>
      </c>
      <c r="AP1748" s="80">
        <v>0</v>
      </c>
      <c r="AQ1748" s="80">
        <v>0</v>
      </c>
      <c r="AR1748" s="80">
        <v>0</v>
      </c>
      <c r="AS1748" s="82">
        <v>45292</v>
      </c>
      <c r="AT1748" s="82">
        <v>56249</v>
      </c>
      <c r="AU1748" s="81" t="s">
        <v>3661</v>
      </c>
      <c r="AV1748" s="80">
        <v>5061.1099999999997</v>
      </c>
      <c r="AW1748" s="80" t="e">
        <f t="shared" si="111"/>
        <v>#REF!</v>
      </c>
    </row>
    <row r="1749" spans="2:49" ht="15" customHeight="1">
      <c r="B1749" s="68">
        <v>1739</v>
      </c>
      <c r="C1749" s="68">
        <v>2018</v>
      </c>
      <c r="D1749" s="69" t="s">
        <v>131</v>
      </c>
      <c r="E1749" s="68" t="s">
        <v>3494</v>
      </c>
      <c r="F1749" s="68" t="s">
        <v>4795</v>
      </c>
      <c r="G1749" s="69" t="s">
        <v>3495</v>
      </c>
      <c r="H1749" s="69" t="s">
        <v>3523</v>
      </c>
      <c r="I1749" s="87">
        <v>12819365000121</v>
      </c>
      <c r="J1749" s="69" t="s">
        <v>3496</v>
      </c>
      <c r="K1749" s="70" t="s">
        <v>3524</v>
      </c>
      <c r="L1749" s="69" t="s">
        <v>3525</v>
      </c>
      <c r="M1749" s="69" t="s">
        <v>4533</v>
      </c>
      <c r="N1749" s="69" t="s">
        <v>152</v>
      </c>
      <c r="O1749" s="69" t="s">
        <v>229</v>
      </c>
      <c r="P1749" s="69" t="s">
        <v>4583</v>
      </c>
      <c r="Q1749" s="69" t="s">
        <v>111</v>
      </c>
      <c r="R1749" s="72">
        <v>40473000</v>
      </c>
      <c r="S1749" s="88" t="e">
        <f t="shared" si="108"/>
        <v>#REF!</v>
      </c>
      <c r="T1749" s="71">
        <v>6.9640000000000004</v>
      </c>
      <c r="U1749" s="71"/>
      <c r="V1749" s="71"/>
      <c r="W1749" s="71">
        <v>0</v>
      </c>
      <c r="X1749" s="71">
        <v>2.89</v>
      </c>
      <c r="Y1749" s="89">
        <v>0.1</v>
      </c>
      <c r="Z1749" s="90">
        <v>23</v>
      </c>
      <c r="AA1749" s="90">
        <v>23</v>
      </c>
      <c r="AB1749" s="90">
        <v>23</v>
      </c>
      <c r="AC1749" s="71">
        <v>2.2999999999999994</v>
      </c>
      <c r="AD1749" s="71">
        <v>2.2999999999999994</v>
      </c>
      <c r="AE1749" s="71">
        <v>2.2999999999999994</v>
      </c>
      <c r="AF1749" s="71">
        <v>2.2999999999999994</v>
      </c>
      <c r="AG1749" s="71">
        <v>2.2999999999999994</v>
      </c>
      <c r="AH1749" s="71">
        <v>604881.59999999986</v>
      </c>
      <c r="AI1749" s="72">
        <v>195.97</v>
      </c>
      <c r="AJ1749" s="72" t="s">
        <v>4789</v>
      </c>
      <c r="AK1749" s="72">
        <v>0</v>
      </c>
      <c r="AL1749" s="72">
        <v>0</v>
      </c>
      <c r="AM1749" s="72">
        <v>118538647.15199997</v>
      </c>
      <c r="AN1749" s="72" t="e">
        <f t="shared" si="109"/>
        <v>#REF!</v>
      </c>
      <c r="AO1749" s="72" t="e">
        <f t="shared" si="110"/>
        <v>#REF!</v>
      </c>
      <c r="AP1749" s="72">
        <v>0</v>
      </c>
      <c r="AQ1749" s="72">
        <v>0</v>
      </c>
      <c r="AR1749" s="72">
        <v>0</v>
      </c>
      <c r="AS1749" s="74">
        <v>45292</v>
      </c>
      <c r="AT1749" s="74">
        <v>56249</v>
      </c>
      <c r="AU1749" s="73" t="s">
        <v>3661</v>
      </c>
      <c r="AV1749" s="72">
        <v>5061.1099999999997</v>
      </c>
      <c r="AW1749" s="72" t="e">
        <f t="shared" si="111"/>
        <v>#REF!</v>
      </c>
    </row>
    <row r="1750" spans="2:49" ht="15" customHeight="1">
      <c r="B1750" s="75">
        <v>1740</v>
      </c>
      <c r="C1750" s="75">
        <v>2018</v>
      </c>
      <c r="D1750" s="76" t="s">
        <v>131</v>
      </c>
      <c r="E1750" s="75" t="s">
        <v>3494</v>
      </c>
      <c r="F1750" s="75" t="s">
        <v>4795</v>
      </c>
      <c r="G1750" s="76" t="s">
        <v>3495</v>
      </c>
      <c r="H1750" s="76" t="s">
        <v>3527</v>
      </c>
      <c r="I1750" s="77">
        <v>10401225000103</v>
      </c>
      <c r="J1750" s="76" t="s">
        <v>3526</v>
      </c>
      <c r="K1750" s="78" t="s">
        <v>3528</v>
      </c>
      <c r="L1750" s="76" t="s">
        <v>3529</v>
      </c>
      <c r="M1750" s="76" t="s">
        <v>4533</v>
      </c>
      <c r="N1750" s="76" t="s">
        <v>33</v>
      </c>
      <c r="O1750" s="76" t="s">
        <v>838</v>
      </c>
      <c r="P1750" s="76" t="s">
        <v>4462</v>
      </c>
      <c r="Q1750" s="76" t="s">
        <v>28</v>
      </c>
      <c r="R1750" s="80">
        <v>170745000</v>
      </c>
      <c r="S1750" s="91" t="e">
        <f t="shared" si="108"/>
        <v>#REF!</v>
      </c>
      <c r="T1750" s="79">
        <v>23.1</v>
      </c>
      <c r="U1750" s="79"/>
      <c r="V1750" s="79"/>
      <c r="W1750" s="79">
        <v>0</v>
      </c>
      <c r="X1750" s="79">
        <v>13.3</v>
      </c>
      <c r="Y1750" s="92">
        <v>0.1</v>
      </c>
      <c r="Z1750" s="93">
        <v>40</v>
      </c>
      <c r="AA1750" s="93">
        <v>40</v>
      </c>
      <c r="AB1750" s="93">
        <v>40</v>
      </c>
      <c r="AC1750" s="79">
        <v>3.9999999999999991</v>
      </c>
      <c r="AD1750" s="79">
        <v>3.9999999999999991</v>
      </c>
      <c r="AE1750" s="79">
        <v>3.9999999999999991</v>
      </c>
      <c r="AF1750" s="79">
        <v>3.9999999999999991</v>
      </c>
      <c r="AG1750" s="79">
        <v>3.9999999999999991</v>
      </c>
      <c r="AH1750" s="79">
        <v>701280.00000000012</v>
      </c>
      <c r="AI1750" s="80">
        <v>89.88</v>
      </c>
      <c r="AJ1750" s="80" t="s">
        <v>4789</v>
      </c>
      <c r="AK1750" s="80">
        <v>0</v>
      </c>
      <c r="AL1750" s="80">
        <v>0</v>
      </c>
      <c r="AM1750" s="80">
        <v>63031046.400000036</v>
      </c>
      <c r="AN1750" s="80" t="e">
        <f t="shared" si="109"/>
        <v>#REF!</v>
      </c>
      <c r="AO1750" s="80" t="e">
        <f t="shared" si="110"/>
        <v>#REF!</v>
      </c>
      <c r="AP1750" s="80">
        <v>0</v>
      </c>
      <c r="AQ1750" s="80">
        <v>0</v>
      </c>
      <c r="AR1750" s="80">
        <v>0</v>
      </c>
      <c r="AS1750" s="82">
        <v>45292</v>
      </c>
      <c r="AT1750" s="82">
        <v>52596</v>
      </c>
      <c r="AU1750" s="81" t="s">
        <v>3661</v>
      </c>
      <c r="AV1750" s="80">
        <v>5061.1099999999997</v>
      </c>
      <c r="AW1750" s="80" t="e">
        <f t="shared" si="111"/>
        <v>#REF!</v>
      </c>
    </row>
    <row r="1751" spans="2:49" ht="15" customHeight="1">
      <c r="B1751" s="68">
        <v>1741</v>
      </c>
      <c r="C1751" s="68">
        <v>2018</v>
      </c>
      <c r="D1751" s="69" t="s">
        <v>131</v>
      </c>
      <c r="E1751" s="68" t="s">
        <v>3494</v>
      </c>
      <c r="F1751" s="68" t="s">
        <v>4795</v>
      </c>
      <c r="G1751" s="69" t="s">
        <v>3495</v>
      </c>
      <c r="H1751" s="69" t="s">
        <v>3530</v>
      </c>
      <c r="I1751" s="87">
        <v>21812954000179</v>
      </c>
      <c r="J1751" s="69" t="s">
        <v>3526</v>
      </c>
      <c r="K1751" s="70" t="s">
        <v>3531</v>
      </c>
      <c r="L1751" s="69" t="s">
        <v>3532</v>
      </c>
      <c r="M1751" s="69" t="s">
        <v>4533</v>
      </c>
      <c r="N1751" s="69" t="s">
        <v>74</v>
      </c>
      <c r="O1751" s="69" t="s">
        <v>838</v>
      </c>
      <c r="P1751" s="69" t="s">
        <v>4462</v>
      </c>
      <c r="Q1751" s="69" t="s">
        <v>28</v>
      </c>
      <c r="R1751" s="72">
        <v>132300999.99999999</v>
      </c>
      <c r="S1751" s="88" t="e">
        <f t="shared" si="108"/>
        <v>#REF!</v>
      </c>
      <c r="T1751" s="71">
        <v>29.4</v>
      </c>
      <c r="U1751" s="71"/>
      <c r="V1751" s="71"/>
      <c r="W1751" s="71">
        <v>0</v>
      </c>
      <c r="X1751" s="71">
        <v>15.4</v>
      </c>
      <c r="Y1751" s="89">
        <v>0.1</v>
      </c>
      <c r="Z1751" s="90">
        <v>97</v>
      </c>
      <c r="AA1751" s="90">
        <v>97</v>
      </c>
      <c r="AB1751" s="90">
        <v>97</v>
      </c>
      <c r="AC1751" s="71">
        <v>9.7000000000000028</v>
      </c>
      <c r="AD1751" s="71">
        <v>9.7000000000000028</v>
      </c>
      <c r="AE1751" s="71">
        <v>9.7000000000000028</v>
      </c>
      <c r="AF1751" s="71">
        <v>9.7000000000000028</v>
      </c>
      <c r="AG1751" s="71">
        <v>9.7000000000000028</v>
      </c>
      <c r="AH1751" s="71">
        <v>1700604.0000000002</v>
      </c>
      <c r="AI1751" s="72">
        <v>92.11</v>
      </c>
      <c r="AJ1751" s="72" t="s">
        <v>4789</v>
      </c>
      <c r="AK1751" s="72">
        <v>0</v>
      </c>
      <c r="AL1751" s="72">
        <v>0</v>
      </c>
      <c r="AM1751" s="72">
        <v>156642634.44000006</v>
      </c>
      <c r="AN1751" s="72" t="e">
        <f t="shared" si="109"/>
        <v>#REF!</v>
      </c>
      <c r="AO1751" s="72" t="e">
        <f t="shared" si="110"/>
        <v>#REF!</v>
      </c>
      <c r="AP1751" s="72">
        <v>0</v>
      </c>
      <c r="AQ1751" s="72">
        <v>0</v>
      </c>
      <c r="AR1751" s="72">
        <v>0</v>
      </c>
      <c r="AS1751" s="74">
        <v>45292</v>
      </c>
      <c r="AT1751" s="74">
        <v>52596</v>
      </c>
      <c r="AU1751" s="73" t="s">
        <v>3661</v>
      </c>
      <c r="AV1751" s="72">
        <v>5061.1099999999997</v>
      </c>
      <c r="AW1751" s="72" t="e">
        <f t="shared" si="111"/>
        <v>#REF!</v>
      </c>
    </row>
    <row r="1752" spans="2:49" ht="15" customHeight="1">
      <c r="B1752" s="75">
        <v>1742</v>
      </c>
      <c r="C1752" s="75">
        <v>2018</v>
      </c>
      <c r="D1752" s="76" t="s">
        <v>131</v>
      </c>
      <c r="E1752" s="75" t="s">
        <v>3494</v>
      </c>
      <c r="F1752" s="75" t="s">
        <v>4795</v>
      </c>
      <c r="G1752" s="76" t="s">
        <v>3495</v>
      </c>
      <c r="H1752" s="76" t="s">
        <v>3530</v>
      </c>
      <c r="I1752" s="77">
        <v>21812954000179</v>
      </c>
      <c r="J1752" s="76" t="s">
        <v>3526</v>
      </c>
      <c r="K1752" s="78" t="s">
        <v>3533</v>
      </c>
      <c r="L1752" s="76" t="s">
        <v>3534</v>
      </c>
      <c r="M1752" s="76" t="s">
        <v>4533</v>
      </c>
      <c r="N1752" s="76" t="s">
        <v>74</v>
      </c>
      <c r="O1752" s="76" t="s">
        <v>838</v>
      </c>
      <c r="P1752" s="76" t="s">
        <v>4462</v>
      </c>
      <c r="Q1752" s="76" t="s">
        <v>28</v>
      </c>
      <c r="R1752" s="80">
        <v>132300999.99999999</v>
      </c>
      <c r="S1752" s="91" t="e">
        <f t="shared" si="108"/>
        <v>#REF!</v>
      </c>
      <c r="T1752" s="79">
        <v>29.4</v>
      </c>
      <c r="U1752" s="79"/>
      <c r="V1752" s="79"/>
      <c r="W1752" s="79">
        <v>0</v>
      </c>
      <c r="X1752" s="79">
        <v>15.5</v>
      </c>
      <c r="Y1752" s="92">
        <v>0.1</v>
      </c>
      <c r="Z1752" s="93">
        <v>97</v>
      </c>
      <c r="AA1752" s="93">
        <v>97</v>
      </c>
      <c r="AB1752" s="93">
        <v>97</v>
      </c>
      <c r="AC1752" s="79">
        <v>13.099999999999996</v>
      </c>
      <c r="AD1752" s="79">
        <v>13.099999999999996</v>
      </c>
      <c r="AE1752" s="79">
        <v>13.099999999999996</v>
      </c>
      <c r="AF1752" s="79">
        <v>13.099999999999996</v>
      </c>
      <c r="AG1752" s="79">
        <v>13.099999999999996</v>
      </c>
      <c r="AH1752" s="79">
        <v>2296691.9999999995</v>
      </c>
      <c r="AI1752" s="80">
        <v>92.11</v>
      </c>
      <c r="AJ1752" s="80" t="s">
        <v>4789</v>
      </c>
      <c r="AK1752" s="80">
        <v>0</v>
      </c>
      <c r="AL1752" s="80">
        <v>0</v>
      </c>
      <c r="AM1752" s="80">
        <v>211548300.12000003</v>
      </c>
      <c r="AN1752" s="80" t="e">
        <f t="shared" si="109"/>
        <v>#REF!</v>
      </c>
      <c r="AO1752" s="80" t="e">
        <f t="shared" si="110"/>
        <v>#REF!</v>
      </c>
      <c r="AP1752" s="80">
        <v>0</v>
      </c>
      <c r="AQ1752" s="80">
        <v>0</v>
      </c>
      <c r="AR1752" s="80">
        <v>0</v>
      </c>
      <c r="AS1752" s="82">
        <v>45292</v>
      </c>
      <c r="AT1752" s="82">
        <v>52596</v>
      </c>
      <c r="AU1752" s="81" t="s">
        <v>3661</v>
      </c>
      <c r="AV1752" s="80">
        <v>5061.1099999999997</v>
      </c>
      <c r="AW1752" s="80" t="e">
        <f t="shared" si="111"/>
        <v>#REF!</v>
      </c>
    </row>
    <row r="1753" spans="2:49" ht="15" customHeight="1">
      <c r="B1753" s="68">
        <v>1743</v>
      </c>
      <c r="C1753" s="68">
        <v>2018</v>
      </c>
      <c r="D1753" s="69" t="s">
        <v>131</v>
      </c>
      <c r="E1753" s="68" t="s">
        <v>3494</v>
      </c>
      <c r="F1753" s="68" t="s">
        <v>4795</v>
      </c>
      <c r="G1753" s="69" t="s">
        <v>3495</v>
      </c>
      <c r="H1753" s="69" t="s">
        <v>3530</v>
      </c>
      <c r="I1753" s="87">
        <v>21812954000179</v>
      </c>
      <c r="J1753" s="69" t="s">
        <v>3526</v>
      </c>
      <c r="K1753" s="70" t="s">
        <v>3535</v>
      </c>
      <c r="L1753" s="69" t="s">
        <v>3536</v>
      </c>
      <c r="M1753" s="69" t="s">
        <v>4533</v>
      </c>
      <c r="N1753" s="69" t="s">
        <v>74</v>
      </c>
      <c r="O1753" s="69" t="s">
        <v>838</v>
      </c>
      <c r="P1753" s="69" t="s">
        <v>4462</v>
      </c>
      <c r="Q1753" s="69" t="s">
        <v>28</v>
      </c>
      <c r="R1753" s="72">
        <v>132300999.99999999</v>
      </c>
      <c r="S1753" s="88" t="e">
        <f t="shared" si="108"/>
        <v>#REF!</v>
      </c>
      <c r="T1753" s="71">
        <v>29.4</v>
      </c>
      <c r="U1753" s="71"/>
      <c r="V1753" s="71"/>
      <c r="W1753" s="71">
        <v>0</v>
      </c>
      <c r="X1753" s="71">
        <v>15.5</v>
      </c>
      <c r="Y1753" s="89">
        <v>0.1</v>
      </c>
      <c r="Z1753" s="90">
        <v>97</v>
      </c>
      <c r="AA1753" s="90">
        <v>97</v>
      </c>
      <c r="AB1753" s="90">
        <v>97</v>
      </c>
      <c r="AC1753" s="71">
        <v>11.000000000000004</v>
      </c>
      <c r="AD1753" s="71">
        <v>11.000000000000004</v>
      </c>
      <c r="AE1753" s="71">
        <v>11.000000000000004</v>
      </c>
      <c r="AF1753" s="71">
        <v>11.000000000000004</v>
      </c>
      <c r="AG1753" s="71">
        <v>11.000000000000004</v>
      </c>
      <c r="AH1753" s="71">
        <v>1928520</v>
      </c>
      <c r="AI1753" s="72">
        <v>92.11</v>
      </c>
      <c r="AJ1753" s="72" t="s">
        <v>4789</v>
      </c>
      <c r="AK1753" s="72">
        <v>0</v>
      </c>
      <c r="AL1753" s="72">
        <v>0</v>
      </c>
      <c r="AM1753" s="72">
        <v>177635977.19999999</v>
      </c>
      <c r="AN1753" s="72" t="e">
        <f t="shared" si="109"/>
        <v>#REF!</v>
      </c>
      <c r="AO1753" s="72" t="e">
        <f t="shared" si="110"/>
        <v>#REF!</v>
      </c>
      <c r="AP1753" s="72">
        <v>0</v>
      </c>
      <c r="AQ1753" s="72">
        <v>0</v>
      </c>
      <c r="AR1753" s="72">
        <v>0</v>
      </c>
      <c r="AS1753" s="74">
        <v>45292</v>
      </c>
      <c r="AT1753" s="74">
        <v>52596</v>
      </c>
      <c r="AU1753" s="73" t="s">
        <v>3661</v>
      </c>
      <c r="AV1753" s="72">
        <v>5061.1099999999997</v>
      </c>
      <c r="AW1753" s="72" t="e">
        <f t="shared" si="111"/>
        <v>#REF!</v>
      </c>
    </row>
    <row r="1754" spans="2:49" ht="15" customHeight="1">
      <c r="B1754" s="75">
        <v>1744</v>
      </c>
      <c r="C1754" s="75">
        <v>2018</v>
      </c>
      <c r="D1754" s="76" t="s">
        <v>131</v>
      </c>
      <c r="E1754" s="75" t="s">
        <v>3494</v>
      </c>
      <c r="F1754" s="75" t="s">
        <v>4795</v>
      </c>
      <c r="G1754" s="76" t="s">
        <v>3495</v>
      </c>
      <c r="H1754" s="76" t="s">
        <v>3530</v>
      </c>
      <c r="I1754" s="77">
        <v>21812954000179</v>
      </c>
      <c r="J1754" s="76" t="s">
        <v>3526</v>
      </c>
      <c r="K1754" s="78" t="s">
        <v>3537</v>
      </c>
      <c r="L1754" s="76" t="s">
        <v>3538</v>
      </c>
      <c r="M1754" s="76" t="s">
        <v>4533</v>
      </c>
      <c r="N1754" s="76" t="s">
        <v>74</v>
      </c>
      <c r="O1754" s="76" t="s">
        <v>838</v>
      </c>
      <c r="P1754" s="76" t="s">
        <v>4462</v>
      </c>
      <c r="Q1754" s="76" t="s">
        <v>28</v>
      </c>
      <c r="R1754" s="80">
        <v>132300999.99999999</v>
      </c>
      <c r="S1754" s="91" t="e">
        <f t="shared" si="108"/>
        <v>#REF!</v>
      </c>
      <c r="T1754" s="79">
        <v>29.4</v>
      </c>
      <c r="U1754" s="79"/>
      <c r="V1754" s="79"/>
      <c r="W1754" s="79">
        <v>0</v>
      </c>
      <c r="X1754" s="79">
        <v>14.6</v>
      </c>
      <c r="Y1754" s="92">
        <v>0.1</v>
      </c>
      <c r="Z1754" s="93">
        <v>97</v>
      </c>
      <c r="AA1754" s="93">
        <v>97</v>
      </c>
      <c r="AB1754" s="93">
        <v>97</v>
      </c>
      <c r="AC1754" s="79">
        <v>11.300000000000004</v>
      </c>
      <c r="AD1754" s="79">
        <v>11.300000000000004</v>
      </c>
      <c r="AE1754" s="79">
        <v>11.300000000000004</v>
      </c>
      <c r="AF1754" s="79">
        <v>11.300000000000004</v>
      </c>
      <c r="AG1754" s="79">
        <v>11.300000000000004</v>
      </c>
      <c r="AH1754" s="79">
        <v>1981115.9999999993</v>
      </c>
      <c r="AI1754" s="80">
        <v>92.11</v>
      </c>
      <c r="AJ1754" s="80" t="s">
        <v>4789</v>
      </c>
      <c r="AK1754" s="80">
        <v>0</v>
      </c>
      <c r="AL1754" s="80">
        <v>0</v>
      </c>
      <c r="AM1754" s="80">
        <v>182480594.7599999</v>
      </c>
      <c r="AN1754" s="80" t="e">
        <f t="shared" si="109"/>
        <v>#REF!</v>
      </c>
      <c r="AO1754" s="80" t="e">
        <f t="shared" si="110"/>
        <v>#REF!</v>
      </c>
      <c r="AP1754" s="80">
        <v>0</v>
      </c>
      <c r="AQ1754" s="80">
        <v>0</v>
      </c>
      <c r="AR1754" s="80">
        <v>0</v>
      </c>
      <c r="AS1754" s="82">
        <v>45292</v>
      </c>
      <c r="AT1754" s="82">
        <v>52596</v>
      </c>
      <c r="AU1754" s="81" t="s">
        <v>3661</v>
      </c>
      <c r="AV1754" s="80">
        <v>5061.1099999999997</v>
      </c>
      <c r="AW1754" s="80" t="e">
        <f t="shared" si="111"/>
        <v>#REF!</v>
      </c>
    </row>
    <row r="1755" spans="2:49" ht="15" customHeight="1">
      <c r="B1755" s="68">
        <v>1745</v>
      </c>
      <c r="C1755" s="68">
        <v>2018</v>
      </c>
      <c r="D1755" s="69" t="s">
        <v>131</v>
      </c>
      <c r="E1755" s="68" t="s">
        <v>3494</v>
      </c>
      <c r="F1755" s="68" t="s">
        <v>4795</v>
      </c>
      <c r="G1755" s="69" t="s">
        <v>3495</v>
      </c>
      <c r="H1755" s="69" t="s">
        <v>3530</v>
      </c>
      <c r="I1755" s="87">
        <v>21812954000179</v>
      </c>
      <c r="J1755" s="69" t="s">
        <v>3526</v>
      </c>
      <c r="K1755" s="70" t="s">
        <v>3539</v>
      </c>
      <c r="L1755" s="69" t="s">
        <v>3540</v>
      </c>
      <c r="M1755" s="69" t="s">
        <v>4533</v>
      </c>
      <c r="N1755" s="69" t="s">
        <v>74</v>
      </c>
      <c r="O1755" s="69" t="s">
        <v>838</v>
      </c>
      <c r="P1755" s="69" t="s">
        <v>4462</v>
      </c>
      <c r="Q1755" s="69" t="s">
        <v>28</v>
      </c>
      <c r="R1755" s="72">
        <v>132300999.99999999</v>
      </c>
      <c r="S1755" s="88" t="e">
        <f t="shared" si="108"/>
        <v>#REF!</v>
      </c>
      <c r="T1755" s="71">
        <v>29.4</v>
      </c>
      <c r="U1755" s="71"/>
      <c r="V1755" s="71"/>
      <c r="W1755" s="71">
        <v>0</v>
      </c>
      <c r="X1755" s="71">
        <v>14.5</v>
      </c>
      <c r="Y1755" s="89">
        <v>0.1</v>
      </c>
      <c r="Z1755" s="90">
        <v>97</v>
      </c>
      <c r="AA1755" s="90">
        <v>97</v>
      </c>
      <c r="AB1755" s="90">
        <v>97</v>
      </c>
      <c r="AC1755" s="71">
        <v>11.000000000000004</v>
      </c>
      <c r="AD1755" s="71">
        <v>11.000000000000004</v>
      </c>
      <c r="AE1755" s="71">
        <v>11.000000000000004</v>
      </c>
      <c r="AF1755" s="71">
        <v>11.000000000000004</v>
      </c>
      <c r="AG1755" s="71">
        <v>11.000000000000004</v>
      </c>
      <c r="AH1755" s="71">
        <v>1928520</v>
      </c>
      <c r="AI1755" s="72">
        <v>92.11</v>
      </c>
      <c r="AJ1755" s="72" t="s">
        <v>4789</v>
      </c>
      <c r="AK1755" s="72">
        <v>0</v>
      </c>
      <c r="AL1755" s="72">
        <v>0</v>
      </c>
      <c r="AM1755" s="72">
        <v>177635977.19999999</v>
      </c>
      <c r="AN1755" s="72" t="e">
        <f t="shared" si="109"/>
        <v>#REF!</v>
      </c>
      <c r="AO1755" s="72" t="e">
        <f t="shared" si="110"/>
        <v>#REF!</v>
      </c>
      <c r="AP1755" s="72">
        <v>0</v>
      </c>
      <c r="AQ1755" s="72">
        <v>0</v>
      </c>
      <c r="AR1755" s="72">
        <v>0</v>
      </c>
      <c r="AS1755" s="74">
        <v>45292</v>
      </c>
      <c r="AT1755" s="74">
        <v>52596</v>
      </c>
      <c r="AU1755" s="73" t="s">
        <v>3661</v>
      </c>
      <c r="AV1755" s="72">
        <v>5061.1099999999997</v>
      </c>
      <c r="AW1755" s="72" t="e">
        <f t="shared" si="111"/>
        <v>#REF!</v>
      </c>
    </row>
    <row r="1756" spans="2:49" ht="15" customHeight="1">
      <c r="B1756" s="75">
        <v>1746</v>
      </c>
      <c r="C1756" s="75">
        <v>2018</v>
      </c>
      <c r="D1756" s="76" t="s">
        <v>131</v>
      </c>
      <c r="E1756" s="75" t="s">
        <v>3494</v>
      </c>
      <c r="F1756" s="75" t="s">
        <v>4795</v>
      </c>
      <c r="G1756" s="76" t="s">
        <v>3495</v>
      </c>
      <c r="H1756" s="76" t="s">
        <v>3541</v>
      </c>
      <c r="I1756" s="77">
        <v>13312571000103</v>
      </c>
      <c r="J1756" s="76" t="s">
        <v>3526</v>
      </c>
      <c r="K1756" s="78" t="s">
        <v>3542</v>
      </c>
      <c r="L1756" s="76" t="s">
        <v>3543</v>
      </c>
      <c r="M1756" s="76" t="s">
        <v>4533</v>
      </c>
      <c r="N1756" s="76" t="s">
        <v>74</v>
      </c>
      <c r="O1756" s="76" t="s">
        <v>838</v>
      </c>
      <c r="P1756" s="76" t="s">
        <v>4462</v>
      </c>
      <c r="Q1756" s="76" t="s">
        <v>28</v>
      </c>
      <c r="R1756" s="80">
        <v>37800000</v>
      </c>
      <c r="S1756" s="91" t="e">
        <f t="shared" si="108"/>
        <v>#REF!</v>
      </c>
      <c r="T1756" s="79">
        <v>8.4</v>
      </c>
      <c r="U1756" s="79"/>
      <c r="V1756" s="79"/>
      <c r="W1756" s="79">
        <v>0</v>
      </c>
      <c r="X1756" s="79">
        <v>4.0999999999999996</v>
      </c>
      <c r="Y1756" s="92">
        <v>0.1</v>
      </c>
      <c r="Z1756" s="93">
        <v>12</v>
      </c>
      <c r="AA1756" s="93">
        <v>12</v>
      </c>
      <c r="AB1756" s="93">
        <v>12</v>
      </c>
      <c r="AC1756" s="79">
        <v>1.1999999999999995</v>
      </c>
      <c r="AD1756" s="79">
        <v>1.1999999999999995</v>
      </c>
      <c r="AE1756" s="79">
        <v>1.1999999999999995</v>
      </c>
      <c r="AF1756" s="79">
        <v>1.1999999999999995</v>
      </c>
      <c r="AG1756" s="79">
        <v>1.1999999999999995</v>
      </c>
      <c r="AH1756" s="79">
        <v>210384.00000000003</v>
      </c>
      <c r="AI1756" s="80">
        <v>79</v>
      </c>
      <c r="AJ1756" s="80" t="s">
        <v>4789</v>
      </c>
      <c r="AK1756" s="80">
        <v>0</v>
      </c>
      <c r="AL1756" s="80">
        <v>0</v>
      </c>
      <c r="AM1756" s="80">
        <v>16620336</v>
      </c>
      <c r="AN1756" s="80" t="e">
        <f t="shared" si="109"/>
        <v>#REF!</v>
      </c>
      <c r="AO1756" s="80" t="e">
        <f t="shared" si="110"/>
        <v>#REF!</v>
      </c>
      <c r="AP1756" s="80">
        <v>0</v>
      </c>
      <c r="AQ1756" s="80">
        <v>0</v>
      </c>
      <c r="AR1756" s="80">
        <v>0</v>
      </c>
      <c r="AS1756" s="82">
        <v>45292</v>
      </c>
      <c r="AT1756" s="82">
        <v>52596</v>
      </c>
      <c r="AU1756" s="81" t="s">
        <v>3661</v>
      </c>
      <c r="AV1756" s="80">
        <v>5061.1099999999997</v>
      </c>
      <c r="AW1756" s="80" t="e">
        <f t="shared" si="111"/>
        <v>#REF!</v>
      </c>
    </row>
    <row r="1757" spans="2:49" ht="15" customHeight="1">
      <c r="B1757" s="68">
        <v>1747</v>
      </c>
      <c r="C1757" s="68">
        <v>2018</v>
      </c>
      <c r="D1757" s="69" t="s">
        <v>131</v>
      </c>
      <c r="E1757" s="68" t="s">
        <v>3494</v>
      </c>
      <c r="F1757" s="68" t="s">
        <v>4795</v>
      </c>
      <c r="G1757" s="69" t="s">
        <v>3495</v>
      </c>
      <c r="H1757" s="69" t="s">
        <v>3544</v>
      </c>
      <c r="I1757" s="87">
        <v>13312571000103</v>
      </c>
      <c r="J1757" s="69" t="s">
        <v>3526</v>
      </c>
      <c r="K1757" s="70" t="s">
        <v>3545</v>
      </c>
      <c r="L1757" s="69" t="s">
        <v>3546</v>
      </c>
      <c r="M1757" s="69" t="s">
        <v>4533</v>
      </c>
      <c r="N1757" s="69" t="s">
        <v>74</v>
      </c>
      <c r="O1757" s="69" t="s">
        <v>838</v>
      </c>
      <c r="P1757" s="69" t="s">
        <v>4462</v>
      </c>
      <c r="Q1757" s="69" t="s">
        <v>28</v>
      </c>
      <c r="R1757" s="72">
        <v>37800000</v>
      </c>
      <c r="S1757" s="88" t="e">
        <f t="shared" si="108"/>
        <v>#REF!</v>
      </c>
      <c r="T1757" s="71">
        <v>8.4</v>
      </c>
      <c r="U1757" s="71"/>
      <c r="V1757" s="71"/>
      <c r="W1757" s="71">
        <v>0</v>
      </c>
      <c r="X1757" s="71">
        <v>4</v>
      </c>
      <c r="Y1757" s="89">
        <v>0.1</v>
      </c>
      <c r="Z1757" s="90">
        <v>12</v>
      </c>
      <c r="AA1757" s="90">
        <v>12</v>
      </c>
      <c r="AB1757" s="90">
        <v>12</v>
      </c>
      <c r="AC1757" s="71">
        <v>1.1999999999999995</v>
      </c>
      <c r="AD1757" s="71">
        <v>1.1999999999999995</v>
      </c>
      <c r="AE1757" s="71">
        <v>1.1999999999999995</v>
      </c>
      <c r="AF1757" s="71">
        <v>1.1999999999999995</v>
      </c>
      <c r="AG1757" s="71">
        <v>1.1999999999999995</v>
      </c>
      <c r="AH1757" s="71">
        <v>210384.00000000003</v>
      </c>
      <c r="AI1757" s="72">
        <v>79</v>
      </c>
      <c r="AJ1757" s="72" t="s">
        <v>4789</v>
      </c>
      <c r="AK1757" s="72">
        <v>0</v>
      </c>
      <c r="AL1757" s="72">
        <v>0</v>
      </c>
      <c r="AM1757" s="72">
        <v>16620336</v>
      </c>
      <c r="AN1757" s="72" t="e">
        <f t="shared" si="109"/>
        <v>#REF!</v>
      </c>
      <c r="AO1757" s="72" t="e">
        <f t="shared" si="110"/>
        <v>#REF!</v>
      </c>
      <c r="AP1757" s="72">
        <v>0</v>
      </c>
      <c r="AQ1757" s="72">
        <v>0</v>
      </c>
      <c r="AR1757" s="72">
        <v>0</v>
      </c>
      <c r="AS1757" s="74">
        <v>45292</v>
      </c>
      <c r="AT1757" s="74">
        <v>52596</v>
      </c>
      <c r="AU1757" s="73" t="s">
        <v>3661</v>
      </c>
      <c r="AV1757" s="72">
        <v>5061.1099999999997</v>
      </c>
      <c r="AW1757" s="72" t="e">
        <f t="shared" si="111"/>
        <v>#REF!</v>
      </c>
    </row>
    <row r="1758" spans="2:49" ht="15" customHeight="1">
      <c r="B1758" s="75">
        <v>1748</v>
      </c>
      <c r="C1758" s="75">
        <v>2018</v>
      </c>
      <c r="D1758" s="76" t="s">
        <v>131</v>
      </c>
      <c r="E1758" s="75" t="s">
        <v>3494</v>
      </c>
      <c r="F1758" s="75" t="s">
        <v>4795</v>
      </c>
      <c r="G1758" s="76" t="s">
        <v>3495</v>
      </c>
      <c r="H1758" s="76" t="s">
        <v>3547</v>
      </c>
      <c r="I1758" s="77">
        <v>13312571000103</v>
      </c>
      <c r="J1758" s="76" t="s">
        <v>3526</v>
      </c>
      <c r="K1758" s="78" t="s">
        <v>3548</v>
      </c>
      <c r="L1758" s="76" t="s">
        <v>3549</v>
      </c>
      <c r="M1758" s="76" t="s">
        <v>4533</v>
      </c>
      <c r="N1758" s="76" t="s">
        <v>74</v>
      </c>
      <c r="O1758" s="76" t="s">
        <v>838</v>
      </c>
      <c r="P1758" s="76" t="s">
        <v>4462</v>
      </c>
      <c r="Q1758" s="76" t="s">
        <v>28</v>
      </c>
      <c r="R1758" s="80">
        <v>37800000</v>
      </c>
      <c r="S1758" s="91" t="e">
        <f t="shared" si="108"/>
        <v>#REF!</v>
      </c>
      <c r="T1758" s="79">
        <v>8.4</v>
      </c>
      <c r="U1758" s="79"/>
      <c r="V1758" s="79"/>
      <c r="W1758" s="79">
        <v>0</v>
      </c>
      <c r="X1758" s="79">
        <v>4.0999999999999996</v>
      </c>
      <c r="Y1758" s="92">
        <v>0.1</v>
      </c>
      <c r="Z1758" s="93">
        <v>12</v>
      </c>
      <c r="AA1758" s="93">
        <v>12</v>
      </c>
      <c r="AB1758" s="93">
        <v>12</v>
      </c>
      <c r="AC1758" s="79">
        <v>1.1999999999999995</v>
      </c>
      <c r="AD1758" s="79">
        <v>1.1999999999999995</v>
      </c>
      <c r="AE1758" s="79">
        <v>1.1999999999999995</v>
      </c>
      <c r="AF1758" s="79">
        <v>1.1999999999999995</v>
      </c>
      <c r="AG1758" s="79">
        <v>1.1999999999999995</v>
      </c>
      <c r="AH1758" s="79">
        <v>210384.00000000003</v>
      </c>
      <c r="AI1758" s="80">
        <v>79</v>
      </c>
      <c r="AJ1758" s="80" t="s">
        <v>4789</v>
      </c>
      <c r="AK1758" s="80">
        <v>0</v>
      </c>
      <c r="AL1758" s="80">
        <v>0</v>
      </c>
      <c r="AM1758" s="80">
        <v>16620336</v>
      </c>
      <c r="AN1758" s="80" t="e">
        <f t="shared" si="109"/>
        <v>#REF!</v>
      </c>
      <c r="AO1758" s="80" t="e">
        <f t="shared" si="110"/>
        <v>#REF!</v>
      </c>
      <c r="AP1758" s="80">
        <v>0</v>
      </c>
      <c r="AQ1758" s="80">
        <v>0</v>
      </c>
      <c r="AR1758" s="80">
        <v>0</v>
      </c>
      <c r="AS1758" s="82">
        <v>45292</v>
      </c>
      <c r="AT1758" s="82">
        <v>52596</v>
      </c>
      <c r="AU1758" s="81" t="s">
        <v>3661</v>
      </c>
      <c r="AV1758" s="80">
        <v>5061.1099999999997</v>
      </c>
      <c r="AW1758" s="80" t="e">
        <f t="shared" si="111"/>
        <v>#REF!</v>
      </c>
    </row>
    <row r="1759" spans="2:49" ht="15" customHeight="1">
      <c r="B1759" s="68">
        <v>1749</v>
      </c>
      <c r="C1759" s="68">
        <v>2018</v>
      </c>
      <c r="D1759" s="69" t="s">
        <v>131</v>
      </c>
      <c r="E1759" s="68" t="s">
        <v>3494</v>
      </c>
      <c r="F1759" s="68" t="s">
        <v>4795</v>
      </c>
      <c r="G1759" s="69" t="s">
        <v>3495</v>
      </c>
      <c r="H1759" s="69" t="s">
        <v>3550</v>
      </c>
      <c r="I1759" s="87">
        <v>13312571000103</v>
      </c>
      <c r="J1759" s="69" t="s">
        <v>3526</v>
      </c>
      <c r="K1759" s="70" t="s">
        <v>3551</v>
      </c>
      <c r="L1759" s="69" t="s">
        <v>3552</v>
      </c>
      <c r="M1759" s="69" t="s">
        <v>4533</v>
      </c>
      <c r="N1759" s="69" t="s">
        <v>74</v>
      </c>
      <c r="O1759" s="69" t="s">
        <v>838</v>
      </c>
      <c r="P1759" s="69" t="s">
        <v>4462</v>
      </c>
      <c r="Q1759" s="69" t="s">
        <v>28</v>
      </c>
      <c r="R1759" s="72">
        <v>37800000</v>
      </c>
      <c r="S1759" s="88" t="e">
        <f t="shared" si="108"/>
        <v>#REF!</v>
      </c>
      <c r="T1759" s="71">
        <v>8.4</v>
      </c>
      <c r="U1759" s="71"/>
      <c r="V1759" s="71"/>
      <c r="W1759" s="71">
        <v>0</v>
      </c>
      <c r="X1759" s="71">
        <v>4</v>
      </c>
      <c r="Y1759" s="89">
        <v>0.1</v>
      </c>
      <c r="Z1759" s="90">
        <v>12</v>
      </c>
      <c r="AA1759" s="90">
        <v>12</v>
      </c>
      <c r="AB1759" s="90">
        <v>12</v>
      </c>
      <c r="AC1759" s="71">
        <v>1.1999999999999995</v>
      </c>
      <c r="AD1759" s="71">
        <v>1.1999999999999995</v>
      </c>
      <c r="AE1759" s="71">
        <v>1.1999999999999995</v>
      </c>
      <c r="AF1759" s="71">
        <v>1.1999999999999995</v>
      </c>
      <c r="AG1759" s="71">
        <v>1.1999999999999995</v>
      </c>
      <c r="AH1759" s="71">
        <v>210384.00000000003</v>
      </c>
      <c r="AI1759" s="72">
        <v>89</v>
      </c>
      <c r="AJ1759" s="72" t="s">
        <v>4789</v>
      </c>
      <c r="AK1759" s="72">
        <v>0</v>
      </c>
      <c r="AL1759" s="72">
        <v>0</v>
      </c>
      <c r="AM1759" s="72">
        <v>18724175.999999996</v>
      </c>
      <c r="AN1759" s="72" t="e">
        <f t="shared" si="109"/>
        <v>#REF!</v>
      </c>
      <c r="AO1759" s="72" t="e">
        <f t="shared" si="110"/>
        <v>#REF!</v>
      </c>
      <c r="AP1759" s="72">
        <v>0</v>
      </c>
      <c r="AQ1759" s="72">
        <v>0</v>
      </c>
      <c r="AR1759" s="72">
        <v>0</v>
      </c>
      <c r="AS1759" s="74">
        <v>45292</v>
      </c>
      <c r="AT1759" s="74">
        <v>52596</v>
      </c>
      <c r="AU1759" s="73" t="s">
        <v>3661</v>
      </c>
      <c r="AV1759" s="72">
        <v>5061.1099999999997</v>
      </c>
      <c r="AW1759" s="72" t="e">
        <f t="shared" si="111"/>
        <v>#REF!</v>
      </c>
    </row>
    <row r="1760" spans="2:49" ht="15" customHeight="1">
      <c r="B1760" s="75">
        <v>1750</v>
      </c>
      <c r="C1760" s="75">
        <v>2018</v>
      </c>
      <c r="D1760" s="76" t="s">
        <v>131</v>
      </c>
      <c r="E1760" s="75" t="s">
        <v>3494</v>
      </c>
      <c r="F1760" s="75" t="s">
        <v>4795</v>
      </c>
      <c r="G1760" s="76" t="s">
        <v>3495</v>
      </c>
      <c r="H1760" s="76" t="s">
        <v>3553</v>
      </c>
      <c r="I1760" s="77">
        <v>9334083000120</v>
      </c>
      <c r="J1760" s="76" t="s">
        <v>3526</v>
      </c>
      <c r="K1760" s="78" t="s">
        <v>3554</v>
      </c>
      <c r="L1760" s="76" t="s">
        <v>3555</v>
      </c>
      <c r="M1760" s="76" t="s">
        <v>4533</v>
      </c>
      <c r="N1760" s="76" t="s">
        <v>33</v>
      </c>
      <c r="O1760" s="76" t="s">
        <v>838</v>
      </c>
      <c r="P1760" s="76" t="s">
        <v>4462</v>
      </c>
      <c r="Q1760" s="76" t="s">
        <v>28</v>
      </c>
      <c r="R1760" s="80">
        <v>167301350</v>
      </c>
      <c r="S1760" s="91" t="e">
        <f t="shared" si="108"/>
        <v>#REF!</v>
      </c>
      <c r="T1760" s="79">
        <v>29.4</v>
      </c>
      <c r="U1760" s="79"/>
      <c r="V1760" s="79"/>
      <c r="W1760" s="79">
        <v>0</v>
      </c>
      <c r="X1760" s="79">
        <v>15.3</v>
      </c>
      <c r="Y1760" s="92">
        <v>0.1</v>
      </c>
      <c r="Z1760" s="93">
        <v>46</v>
      </c>
      <c r="AA1760" s="93">
        <v>46</v>
      </c>
      <c r="AB1760" s="93">
        <v>46</v>
      </c>
      <c r="AC1760" s="79">
        <v>4.6000000000000005</v>
      </c>
      <c r="AD1760" s="79">
        <v>4.6000000000000005</v>
      </c>
      <c r="AE1760" s="79">
        <v>4.6000000000000005</v>
      </c>
      <c r="AF1760" s="79">
        <v>4.6000000000000005</v>
      </c>
      <c r="AG1760" s="79">
        <v>4.6000000000000005</v>
      </c>
      <c r="AH1760" s="79">
        <v>806471.99999999977</v>
      </c>
      <c r="AI1760" s="80">
        <v>94</v>
      </c>
      <c r="AJ1760" s="80" t="s">
        <v>4789</v>
      </c>
      <c r="AK1760" s="80">
        <v>0</v>
      </c>
      <c r="AL1760" s="80">
        <v>0</v>
      </c>
      <c r="AM1760" s="80">
        <v>75808367.999999985</v>
      </c>
      <c r="AN1760" s="80" t="e">
        <f t="shared" si="109"/>
        <v>#REF!</v>
      </c>
      <c r="AO1760" s="80" t="e">
        <f t="shared" si="110"/>
        <v>#REF!</v>
      </c>
      <c r="AP1760" s="80">
        <v>0</v>
      </c>
      <c r="AQ1760" s="80">
        <v>0</v>
      </c>
      <c r="AR1760" s="80">
        <v>0</v>
      </c>
      <c r="AS1760" s="82">
        <v>45292</v>
      </c>
      <c r="AT1760" s="82">
        <v>52596</v>
      </c>
      <c r="AU1760" s="81" t="s">
        <v>3661</v>
      </c>
      <c r="AV1760" s="80">
        <v>5061.1099999999997</v>
      </c>
      <c r="AW1760" s="80" t="e">
        <f t="shared" si="111"/>
        <v>#REF!</v>
      </c>
    </row>
    <row r="1761" spans="2:49" ht="15" customHeight="1">
      <c r="B1761" s="68">
        <v>1751</v>
      </c>
      <c r="C1761" s="68">
        <v>2018</v>
      </c>
      <c r="D1761" s="69" t="s">
        <v>131</v>
      </c>
      <c r="E1761" s="68" t="s">
        <v>3494</v>
      </c>
      <c r="F1761" s="68" t="s">
        <v>4795</v>
      </c>
      <c r="G1761" s="69" t="s">
        <v>3495</v>
      </c>
      <c r="H1761" s="69" t="s">
        <v>3553</v>
      </c>
      <c r="I1761" s="87">
        <v>9334083000120</v>
      </c>
      <c r="J1761" s="69" t="s">
        <v>3526</v>
      </c>
      <c r="K1761" s="70" t="s">
        <v>3556</v>
      </c>
      <c r="L1761" s="69" t="s">
        <v>3557</v>
      </c>
      <c r="M1761" s="69" t="s">
        <v>4533</v>
      </c>
      <c r="N1761" s="69" t="s">
        <v>33</v>
      </c>
      <c r="O1761" s="69" t="s">
        <v>838</v>
      </c>
      <c r="P1761" s="69" t="s">
        <v>4462</v>
      </c>
      <c r="Q1761" s="69" t="s">
        <v>28</v>
      </c>
      <c r="R1761" s="72">
        <v>167101350</v>
      </c>
      <c r="S1761" s="88" t="e">
        <f t="shared" si="108"/>
        <v>#REF!</v>
      </c>
      <c r="T1761" s="71">
        <v>29.4</v>
      </c>
      <c r="U1761" s="71"/>
      <c r="V1761" s="71"/>
      <c r="W1761" s="71">
        <v>0</v>
      </c>
      <c r="X1761" s="71">
        <v>14.9</v>
      </c>
      <c r="Y1761" s="89">
        <v>0.1</v>
      </c>
      <c r="Z1761" s="90">
        <v>46</v>
      </c>
      <c r="AA1761" s="90">
        <v>46</v>
      </c>
      <c r="AB1761" s="90">
        <v>46</v>
      </c>
      <c r="AC1761" s="71">
        <v>4.5</v>
      </c>
      <c r="AD1761" s="71">
        <v>4.5</v>
      </c>
      <c r="AE1761" s="71">
        <v>4.5</v>
      </c>
      <c r="AF1761" s="71">
        <v>4.5</v>
      </c>
      <c r="AG1761" s="71">
        <v>4.5</v>
      </c>
      <c r="AH1761" s="71">
        <v>788940.00000000012</v>
      </c>
      <c r="AI1761" s="72">
        <v>94</v>
      </c>
      <c r="AJ1761" s="72" t="s">
        <v>4789</v>
      </c>
      <c r="AK1761" s="72">
        <v>0</v>
      </c>
      <c r="AL1761" s="72">
        <v>0</v>
      </c>
      <c r="AM1761" s="72">
        <v>74160360</v>
      </c>
      <c r="AN1761" s="72" t="e">
        <f t="shared" si="109"/>
        <v>#REF!</v>
      </c>
      <c r="AO1761" s="72" t="e">
        <f t="shared" si="110"/>
        <v>#REF!</v>
      </c>
      <c r="AP1761" s="72">
        <v>0</v>
      </c>
      <c r="AQ1761" s="72">
        <v>0</v>
      </c>
      <c r="AR1761" s="72">
        <v>0</v>
      </c>
      <c r="AS1761" s="74">
        <v>45292</v>
      </c>
      <c r="AT1761" s="74">
        <v>52596</v>
      </c>
      <c r="AU1761" s="73" t="s">
        <v>3661</v>
      </c>
      <c r="AV1761" s="72">
        <v>5061.1099999999997</v>
      </c>
      <c r="AW1761" s="72" t="e">
        <f t="shared" si="111"/>
        <v>#REF!</v>
      </c>
    </row>
    <row r="1762" spans="2:49" ht="15" customHeight="1">
      <c r="B1762" s="75">
        <v>1752</v>
      </c>
      <c r="C1762" s="75">
        <v>2018</v>
      </c>
      <c r="D1762" s="76" t="s">
        <v>131</v>
      </c>
      <c r="E1762" s="75" t="s">
        <v>3494</v>
      </c>
      <c r="F1762" s="75" t="s">
        <v>4795</v>
      </c>
      <c r="G1762" s="76" t="s">
        <v>3495</v>
      </c>
      <c r="H1762" s="76" t="s">
        <v>3553</v>
      </c>
      <c r="I1762" s="77">
        <v>9334083000120</v>
      </c>
      <c r="J1762" s="76" t="s">
        <v>3526</v>
      </c>
      <c r="K1762" s="78" t="s">
        <v>3558</v>
      </c>
      <c r="L1762" s="76" t="s">
        <v>3559</v>
      </c>
      <c r="M1762" s="76" t="s">
        <v>4533</v>
      </c>
      <c r="N1762" s="76" t="s">
        <v>33</v>
      </c>
      <c r="O1762" s="76" t="s">
        <v>838</v>
      </c>
      <c r="P1762" s="76" t="s">
        <v>4462</v>
      </c>
      <c r="Q1762" s="76" t="s">
        <v>28</v>
      </c>
      <c r="R1762" s="80">
        <v>164569750</v>
      </c>
      <c r="S1762" s="91" t="e">
        <f t="shared" si="108"/>
        <v>#REF!</v>
      </c>
      <c r="T1762" s="79">
        <v>29.4</v>
      </c>
      <c r="U1762" s="79"/>
      <c r="V1762" s="79"/>
      <c r="W1762" s="79">
        <v>0</v>
      </c>
      <c r="X1762" s="79">
        <v>16.899999999999999</v>
      </c>
      <c r="Y1762" s="92">
        <v>0.1</v>
      </c>
      <c r="Z1762" s="93">
        <v>46</v>
      </c>
      <c r="AA1762" s="93">
        <v>46</v>
      </c>
      <c r="AB1762" s="93">
        <v>46</v>
      </c>
      <c r="AC1762" s="79">
        <v>8.7999999999999989</v>
      </c>
      <c r="AD1762" s="79">
        <v>8.7999999999999989</v>
      </c>
      <c r="AE1762" s="79">
        <v>8.7999999999999989</v>
      </c>
      <c r="AF1762" s="79">
        <v>8.7999999999999989</v>
      </c>
      <c r="AG1762" s="79">
        <v>8.7999999999999989</v>
      </c>
      <c r="AH1762" s="79">
        <v>1542816.0000000002</v>
      </c>
      <c r="AI1762" s="80">
        <v>94</v>
      </c>
      <c r="AJ1762" s="80" t="s">
        <v>4789</v>
      </c>
      <c r="AK1762" s="80">
        <v>0</v>
      </c>
      <c r="AL1762" s="80">
        <v>0</v>
      </c>
      <c r="AM1762" s="80">
        <v>145024704</v>
      </c>
      <c r="AN1762" s="80" t="e">
        <f t="shared" si="109"/>
        <v>#REF!</v>
      </c>
      <c r="AO1762" s="80" t="e">
        <f t="shared" si="110"/>
        <v>#REF!</v>
      </c>
      <c r="AP1762" s="80">
        <v>0</v>
      </c>
      <c r="AQ1762" s="80">
        <v>0</v>
      </c>
      <c r="AR1762" s="80">
        <v>0</v>
      </c>
      <c r="AS1762" s="82">
        <v>45292</v>
      </c>
      <c r="AT1762" s="82">
        <v>52596</v>
      </c>
      <c r="AU1762" s="81" t="s">
        <v>3661</v>
      </c>
      <c r="AV1762" s="80">
        <v>5061.1099999999997</v>
      </c>
      <c r="AW1762" s="80" t="e">
        <f t="shared" si="111"/>
        <v>#REF!</v>
      </c>
    </row>
    <row r="1763" spans="2:49" ht="15" customHeight="1">
      <c r="B1763" s="68">
        <v>1753</v>
      </c>
      <c r="C1763" s="68">
        <v>2018</v>
      </c>
      <c r="D1763" s="69" t="s">
        <v>131</v>
      </c>
      <c r="E1763" s="68" t="s">
        <v>3494</v>
      </c>
      <c r="F1763" s="68" t="s">
        <v>4795</v>
      </c>
      <c r="G1763" s="69" t="s">
        <v>3495</v>
      </c>
      <c r="H1763" s="69" t="s">
        <v>3553</v>
      </c>
      <c r="I1763" s="87">
        <v>9334083000120</v>
      </c>
      <c r="J1763" s="69" t="s">
        <v>3526</v>
      </c>
      <c r="K1763" s="70" t="s">
        <v>3560</v>
      </c>
      <c r="L1763" s="69" t="s">
        <v>3561</v>
      </c>
      <c r="M1763" s="69" t="s">
        <v>4533</v>
      </c>
      <c r="N1763" s="69" t="s">
        <v>33</v>
      </c>
      <c r="O1763" s="69" t="s">
        <v>838</v>
      </c>
      <c r="P1763" s="69" t="s">
        <v>4462</v>
      </c>
      <c r="Q1763" s="69" t="s">
        <v>28</v>
      </c>
      <c r="R1763" s="72">
        <v>167301350</v>
      </c>
      <c r="S1763" s="88" t="e">
        <f t="shared" si="108"/>
        <v>#REF!</v>
      </c>
      <c r="T1763" s="71">
        <v>29.4</v>
      </c>
      <c r="U1763" s="71"/>
      <c r="V1763" s="71"/>
      <c r="W1763" s="71">
        <v>0</v>
      </c>
      <c r="X1763" s="71">
        <v>17</v>
      </c>
      <c r="Y1763" s="89">
        <v>0.1</v>
      </c>
      <c r="Z1763" s="90">
        <v>46</v>
      </c>
      <c r="AA1763" s="90">
        <v>46</v>
      </c>
      <c r="AB1763" s="90">
        <v>46</v>
      </c>
      <c r="AC1763" s="71">
        <v>8.899999999999995</v>
      </c>
      <c r="AD1763" s="71">
        <v>8.899999999999995</v>
      </c>
      <c r="AE1763" s="71">
        <v>8.899999999999995</v>
      </c>
      <c r="AF1763" s="71">
        <v>8.899999999999995</v>
      </c>
      <c r="AG1763" s="71">
        <v>8.899999999999995</v>
      </c>
      <c r="AH1763" s="71">
        <v>1560348.0000000009</v>
      </c>
      <c r="AI1763" s="72">
        <v>94</v>
      </c>
      <c r="AJ1763" s="72" t="s">
        <v>4789</v>
      </c>
      <c r="AK1763" s="72">
        <v>0</v>
      </c>
      <c r="AL1763" s="72">
        <v>0</v>
      </c>
      <c r="AM1763" s="72">
        <v>146672712.00000009</v>
      </c>
      <c r="AN1763" s="72" t="e">
        <f t="shared" si="109"/>
        <v>#REF!</v>
      </c>
      <c r="AO1763" s="72" t="e">
        <f t="shared" si="110"/>
        <v>#REF!</v>
      </c>
      <c r="AP1763" s="72">
        <v>0</v>
      </c>
      <c r="AQ1763" s="72">
        <v>0</v>
      </c>
      <c r="AR1763" s="72">
        <v>0</v>
      </c>
      <c r="AS1763" s="74">
        <v>45292</v>
      </c>
      <c r="AT1763" s="74">
        <v>52596</v>
      </c>
      <c r="AU1763" s="73" t="s">
        <v>3661</v>
      </c>
      <c r="AV1763" s="72">
        <v>5061.1099999999997</v>
      </c>
      <c r="AW1763" s="72" t="e">
        <f t="shared" si="111"/>
        <v>#REF!</v>
      </c>
    </row>
    <row r="1764" spans="2:49" ht="15" customHeight="1">
      <c r="B1764" s="75">
        <v>1754</v>
      </c>
      <c r="C1764" s="75">
        <v>2018</v>
      </c>
      <c r="D1764" s="76" t="s">
        <v>131</v>
      </c>
      <c r="E1764" s="75" t="s">
        <v>3494</v>
      </c>
      <c r="F1764" s="75" t="s">
        <v>4795</v>
      </c>
      <c r="G1764" s="76" t="s">
        <v>3495</v>
      </c>
      <c r="H1764" s="76" t="s">
        <v>3553</v>
      </c>
      <c r="I1764" s="77">
        <v>9334083000120</v>
      </c>
      <c r="J1764" s="76" t="s">
        <v>3526</v>
      </c>
      <c r="K1764" s="78" t="s">
        <v>3562</v>
      </c>
      <c r="L1764" s="76" t="s">
        <v>3563</v>
      </c>
      <c r="M1764" s="76" t="s">
        <v>4533</v>
      </c>
      <c r="N1764" s="76" t="s">
        <v>33</v>
      </c>
      <c r="O1764" s="76" t="s">
        <v>838</v>
      </c>
      <c r="P1764" s="76" t="s">
        <v>4462</v>
      </c>
      <c r="Q1764" s="76" t="s">
        <v>28</v>
      </c>
      <c r="R1764" s="80">
        <v>164569550</v>
      </c>
      <c r="S1764" s="91" t="e">
        <f t="shared" si="108"/>
        <v>#REF!</v>
      </c>
      <c r="T1764" s="79">
        <v>29.4</v>
      </c>
      <c r="U1764" s="79"/>
      <c r="V1764" s="79"/>
      <c r="W1764" s="79">
        <v>0</v>
      </c>
      <c r="X1764" s="79">
        <v>16.2</v>
      </c>
      <c r="Y1764" s="92">
        <v>0.1</v>
      </c>
      <c r="Z1764" s="93">
        <v>46</v>
      </c>
      <c r="AA1764" s="93">
        <v>46</v>
      </c>
      <c r="AB1764" s="93">
        <v>46</v>
      </c>
      <c r="AC1764" s="79">
        <v>8.5000000000000036</v>
      </c>
      <c r="AD1764" s="79">
        <v>8.5000000000000036</v>
      </c>
      <c r="AE1764" s="79">
        <v>8.5000000000000036</v>
      </c>
      <c r="AF1764" s="79">
        <v>8.5000000000000036</v>
      </c>
      <c r="AG1764" s="79">
        <v>8.5000000000000036</v>
      </c>
      <c r="AH1764" s="79">
        <v>1490220.0000000009</v>
      </c>
      <c r="AI1764" s="80">
        <v>94</v>
      </c>
      <c r="AJ1764" s="80" t="s">
        <v>4789</v>
      </c>
      <c r="AK1764" s="80">
        <v>0</v>
      </c>
      <c r="AL1764" s="80">
        <v>0</v>
      </c>
      <c r="AM1764" s="80">
        <v>140080680.00000009</v>
      </c>
      <c r="AN1764" s="80" t="e">
        <f t="shared" si="109"/>
        <v>#REF!</v>
      </c>
      <c r="AO1764" s="80" t="e">
        <f t="shared" si="110"/>
        <v>#REF!</v>
      </c>
      <c r="AP1764" s="80">
        <v>0</v>
      </c>
      <c r="AQ1764" s="80">
        <v>0</v>
      </c>
      <c r="AR1764" s="80">
        <v>0</v>
      </c>
      <c r="AS1764" s="82">
        <v>45292</v>
      </c>
      <c r="AT1764" s="82">
        <v>52596</v>
      </c>
      <c r="AU1764" s="81" t="s">
        <v>3661</v>
      </c>
      <c r="AV1764" s="80">
        <v>5061.1099999999997</v>
      </c>
      <c r="AW1764" s="80" t="e">
        <f t="shared" si="111"/>
        <v>#REF!</v>
      </c>
    </row>
    <row r="1765" spans="2:49" ht="15" customHeight="1">
      <c r="B1765" s="68">
        <v>1755</v>
      </c>
      <c r="C1765" s="68">
        <v>2018</v>
      </c>
      <c r="D1765" s="69" t="s">
        <v>131</v>
      </c>
      <c r="E1765" s="68" t="s">
        <v>3494</v>
      </c>
      <c r="F1765" s="68" t="s">
        <v>4795</v>
      </c>
      <c r="G1765" s="69" t="s">
        <v>3495</v>
      </c>
      <c r="H1765" s="69" t="s">
        <v>3553</v>
      </c>
      <c r="I1765" s="87">
        <v>9334083000120</v>
      </c>
      <c r="J1765" s="69" t="s">
        <v>3526</v>
      </c>
      <c r="K1765" s="70" t="s">
        <v>3564</v>
      </c>
      <c r="L1765" s="69" t="s">
        <v>3565</v>
      </c>
      <c r="M1765" s="69" t="s">
        <v>4533</v>
      </c>
      <c r="N1765" s="69" t="s">
        <v>33</v>
      </c>
      <c r="O1765" s="69" t="s">
        <v>838</v>
      </c>
      <c r="P1765" s="69" t="s">
        <v>4462</v>
      </c>
      <c r="Q1765" s="69" t="s">
        <v>28</v>
      </c>
      <c r="R1765" s="72">
        <v>164023430</v>
      </c>
      <c r="S1765" s="88" t="e">
        <f t="shared" si="108"/>
        <v>#REF!</v>
      </c>
      <c r="T1765" s="71">
        <v>29.4</v>
      </c>
      <c r="U1765" s="71"/>
      <c r="V1765" s="71"/>
      <c r="W1765" s="71">
        <v>0</v>
      </c>
      <c r="X1765" s="71">
        <v>17.2</v>
      </c>
      <c r="Y1765" s="89">
        <v>0.1</v>
      </c>
      <c r="Z1765" s="90">
        <v>46</v>
      </c>
      <c r="AA1765" s="90">
        <v>46</v>
      </c>
      <c r="AB1765" s="90">
        <v>46</v>
      </c>
      <c r="AC1765" s="71">
        <v>9.9</v>
      </c>
      <c r="AD1765" s="71">
        <v>9.9</v>
      </c>
      <c r="AE1765" s="71">
        <v>9.9</v>
      </c>
      <c r="AF1765" s="71">
        <v>9.9</v>
      </c>
      <c r="AG1765" s="71">
        <v>9.9</v>
      </c>
      <c r="AH1765" s="71">
        <v>1735668</v>
      </c>
      <c r="AI1765" s="72">
        <v>94</v>
      </c>
      <c r="AJ1765" s="72" t="s">
        <v>4789</v>
      </c>
      <c r="AK1765" s="72">
        <v>0</v>
      </c>
      <c r="AL1765" s="72">
        <v>0</v>
      </c>
      <c r="AM1765" s="72">
        <v>163152792.00000003</v>
      </c>
      <c r="AN1765" s="72" t="e">
        <f t="shared" si="109"/>
        <v>#REF!</v>
      </c>
      <c r="AO1765" s="72" t="e">
        <f t="shared" si="110"/>
        <v>#REF!</v>
      </c>
      <c r="AP1765" s="72">
        <v>0</v>
      </c>
      <c r="AQ1765" s="72">
        <v>0</v>
      </c>
      <c r="AR1765" s="72">
        <v>0</v>
      </c>
      <c r="AS1765" s="74">
        <v>45292</v>
      </c>
      <c r="AT1765" s="74">
        <v>52596</v>
      </c>
      <c r="AU1765" s="73" t="s">
        <v>3661</v>
      </c>
      <c r="AV1765" s="72">
        <v>5061.1099999999997</v>
      </c>
      <c r="AW1765" s="72" t="e">
        <f t="shared" si="111"/>
        <v>#REF!</v>
      </c>
    </row>
    <row r="1766" spans="2:49" ht="15" customHeight="1">
      <c r="B1766" s="75">
        <v>1756</v>
      </c>
      <c r="C1766" s="75">
        <v>2018</v>
      </c>
      <c r="D1766" s="76" t="s">
        <v>131</v>
      </c>
      <c r="E1766" s="75" t="s">
        <v>3494</v>
      </c>
      <c r="F1766" s="75" t="s">
        <v>4795</v>
      </c>
      <c r="G1766" s="76" t="s">
        <v>3495</v>
      </c>
      <c r="H1766" s="76" t="s">
        <v>3553</v>
      </c>
      <c r="I1766" s="77">
        <v>9334083000120</v>
      </c>
      <c r="J1766" s="76" t="s">
        <v>3526</v>
      </c>
      <c r="K1766" s="78" t="s">
        <v>3566</v>
      </c>
      <c r="L1766" s="76" t="s">
        <v>3567</v>
      </c>
      <c r="M1766" s="76" t="s">
        <v>4533</v>
      </c>
      <c r="N1766" s="76" t="s">
        <v>33</v>
      </c>
      <c r="O1766" s="76" t="s">
        <v>838</v>
      </c>
      <c r="P1766" s="76" t="s">
        <v>4462</v>
      </c>
      <c r="Q1766" s="76" t="s">
        <v>28</v>
      </c>
      <c r="R1766" s="80">
        <v>238388000</v>
      </c>
      <c r="S1766" s="91" t="e">
        <f t="shared" si="108"/>
        <v>#REF!</v>
      </c>
      <c r="T1766" s="79">
        <v>69.3</v>
      </c>
      <c r="U1766" s="79"/>
      <c r="V1766" s="79"/>
      <c r="W1766" s="79">
        <v>0</v>
      </c>
      <c r="X1766" s="79">
        <v>41.2</v>
      </c>
      <c r="Y1766" s="92">
        <v>0.1</v>
      </c>
      <c r="Z1766" s="93">
        <v>46</v>
      </c>
      <c r="AA1766" s="93">
        <v>46</v>
      </c>
      <c r="AB1766" s="93">
        <v>46</v>
      </c>
      <c r="AC1766" s="79">
        <v>39.999999999999993</v>
      </c>
      <c r="AD1766" s="79">
        <v>39.999999999999993</v>
      </c>
      <c r="AE1766" s="79">
        <v>39.999999999999993</v>
      </c>
      <c r="AF1766" s="79">
        <v>39.999999999999993</v>
      </c>
      <c r="AG1766" s="79">
        <v>39.999999999999993</v>
      </c>
      <c r="AH1766" s="79">
        <v>7012800.0000000037</v>
      </c>
      <c r="AI1766" s="80">
        <v>87</v>
      </c>
      <c r="AJ1766" s="80" t="s">
        <v>4789</v>
      </c>
      <c r="AK1766" s="80">
        <v>0</v>
      </c>
      <c r="AL1766" s="80">
        <v>0</v>
      </c>
      <c r="AM1766" s="80">
        <v>610113600.00000024</v>
      </c>
      <c r="AN1766" s="80" t="e">
        <f t="shared" si="109"/>
        <v>#REF!</v>
      </c>
      <c r="AO1766" s="80" t="e">
        <f t="shared" si="110"/>
        <v>#REF!</v>
      </c>
      <c r="AP1766" s="80">
        <v>0</v>
      </c>
      <c r="AQ1766" s="80">
        <v>0</v>
      </c>
      <c r="AR1766" s="80">
        <v>0</v>
      </c>
      <c r="AS1766" s="82">
        <v>45292</v>
      </c>
      <c r="AT1766" s="82">
        <v>52596</v>
      </c>
      <c r="AU1766" s="81" t="s">
        <v>3661</v>
      </c>
      <c r="AV1766" s="80">
        <v>5061.1099999999997</v>
      </c>
      <c r="AW1766" s="80" t="e">
        <f t="shared" si="111"/>
        <v>#REF!</v>
      </c>
    </row>
    <row r="1767" spans="2:49" ht="15" customHeight="1">
      <c r="B1767" s="68">
        <v>1757</v>
      </c>
      <c r="C1767" s="68">
        <v>2018</v>
      </c>
      <c r="D1767" s="69" t="s">
        <v>131</v>
      </c>
      <c r="E1767" s="68" t="s">
        <v>3494</v>
      </c>
      <c r="F1767" s="68" t="s">
        <v>4795</v>
      </c>
      <c r="G1767" s="69" t="s">
        <v>3495</v>
      </c>
      <c r="H1767" s="69" t="s">
        <v>3553</v>
      </c>
      <c r="I1767" s="87">
        <v>9334083000120</v>
      </c>
      <c r="J1767" s="69" t="s">
        <v>3526</v>
      </c>
      <c r="K1767" s="70" t="s">
        <v>3568</v>
      </c>
      <c r="L1767" s="69" t="s">
        <v>3569</v>
      </c>
      <c r="M1767" s="69" t="s">
        <v>4533</v>
      </c>
      <c r="N1767" s="69" t="s">
        <v>33</v>
      </c>
      <c r="O1767" s="69" t="s">
        <v>838</v>
      </c>
      <c r="P1767" s="69" t="s">
        <v>4462</v>
      </c>
      <c r="Q1767" s="69" t="s">
        <v>28</v>
      </c>
      <c r="R1767" s="72">
        <v>227806000</v>
      </c>
      <c r="S1767" s="88" t="e">
        <f t="shared" si="108"/>
        <v>#REF!</v>
      </c>
      <c r="T1767" s="71">
        <v>65.834999999999994</v>
      </c>
      <c r="U1767" s="71"/>
      <c r="V1767" s="71"/>
      <c r="W1767" s="71">
        <v>0</v>
      </c>
      <c r="X1767" s="71">
        <v>40.299999999999997</v>
      </c>
      <c r="Y1767" s="89">
        <v>0.1</v>
      </c>
      <c r="Z1767" s="90">
        <v>46</v>
      </c>
      <c r="AA1767" s="90">
        <v>46</v>
      </c>
      <c r="AB1767" s="90">
        <v>46</v>
      </c>
      <c r="AC1767" s="71">
        <v>39.099999999999987</v>
      </c>
      <c r="AD1767" s="71">
        <v>39.099999999999987</v>
      </c>
      <c r="AE1767" s="71">
        <v>39.099999999999987</v>
      </c>
      <c r="AF1767" s="71">
        <v>39.099999999999987</v>
      </c>
      <c r="AG1767" s="71">
        <v>39.099999999999987</v>
      </c>
      <c r="AH1767" s="71">
        <v>6855011.9999999888</v>
      </c>
      <c r="AI1767" s="72">
        <v>87</v>
      </c>
      <c r="AJ1767" s="72" t="s">
        <v>4789</v>
      </c>
      <c r="AK1767" s="72">
        <v>0</v>
      </c>
      <c r="AL1767" s="72">
        <v>0</v>
      </c>
      <c r="AM1767" s="72">
        <v>596386043.99999917</v>
      </c>
      <c r="AN1767" s="72" t="e">
        <f t="shared" si="109"/>
        <v>#REF!</v>
      </c>
      <c r="AO1767" s="72" t="e">
        <f t="shared" si="110"/>
        <v>#REF!</v>
      </c>
      <c r="AP1767" s="72">
        <v>0</v>
      </c>
      <c r="AQ1767" s="72">
        <v>0</v>
      </c>
      <c r="AR1767" s="72">
        <v>0</v>
      </c>
      <c r="AS1767" s="74">
        <v>45292</v>
      </c>
      <c r="AT1767" s="74">
        <v>52596</v>
      </c>
      <c r="AU1767" s="73" t="s">
        <v>3661</v>
      </c>
      <c r="AV1767" s="72">
        <v>5061.1099999999997</v>
      </c>
      <c r="AW1767" s="72" t="e">
        <f t="shared" si="111"/>
        <v>#REF!</v>
      </c>
    </row>
    <row r="1768" spans="2:49" ht="15" customHeight="1">
      <c r="B1768" s="75">
        <v>1758</v>
      </c>
      <c r="C1768" s="75">
        <v>2018</v>
      </c>
      <c r="D1768" s="76" t="s">
        <v>131</v>
      </c>
      <c r="E1768" s="75" t="s">
        <v>3494</v>
      </c>
      <c r="F1768" s="75" t="s">
        <v>4795</v>
      </c>
      <c r="G1768" s="76" t="s">
        <v>3495</v>
      </c>
      <c r="H1768" s="76" t="s">
        <v>3553</v>
      </c>
      <c r="I1768" s="77">
        <v>9334083000120</v>
      </c>
      <c r="J1768" s="76" t="s">
        <v>3526</v>
      </c>
      <c r="K1768" s="78" t="s">
        <v>3570</v>
      </c>
      <c r="L1768" s="76" t="s">
        <v>3571</v>
      </c>
      <c r="M1768" s="76" t="s">
        <v>4533</v>
      </c>
      <c r="N1768" s="76" t="s">
        <v>33</v>
      </c>
      <c r="O1768" s="76" t="s">
        <v>838</v>
      </c>
      <c r="P1768" s="76" t="s">
        <v>4462</v>
      </c>
      <c r="Q1768" s="76" t="s">
        <v>28</v>
      </c>
      <c r="R1768" s="80">
        <v>206642000</v>
      </c>
      <c r="S1768" s="91" t="e">
        <f t="shared" si="108"/>
        <v>#REF!</v>
      </c>
      <c r="T1768" s="79">
        <v>58.905000000000001</v>
      </c>
      <c r="U1768" s="79"/>
      <c r="V1768" s="79"/>
      <c r="W1768" s="79">
        <v>0</v>
      </c>
      <c r="X1768" s="79">
        <v>33.5</v>
      </c>
      <c r="Y1768" s="92">
        <v>0.1</v>
      </c>
      <c r="Z1768" s="93">
        <v>46</v>
      </c>
      <c r="AA1768" s="93">
        <v>46</v>
      </c>
      <c r="AB1768" s="93">
        <v>46</v>
      </c>
      <c r="AC1768" s="79">
        <v>32.499999999999993</v>
      </c>
      <c r="AD1768" s="79">
        <v>32.499999999999993</v>
      </c>
      <c r="AE1768" s="79">
        <v>32.499999999999993</v>
      </c>
      <c r="AF1768" s="79">
        <v>32.499999999999993</v>
      </c>
      <c r="AG1768" s="79">
        <v>32.499999999999993</v>
      </c>
      <c r="AH1768" s="79">
        <v>5697900.0000000037</v>
      </c>
      <c r="AI1768" s="80">
        <v>87</v>
      </c>
      <c r="AJ1768" s="80" t="s">
        <v>4789</v>
      </c>
      <c r="AK1768" s="80">
        <v>0</v>
      </c>
      <c r="AL1768" s="80">
        <v>0</v>
      </c>
      <c r="AM1768" s="80">
        <v>495717300.00000048</v>
      </c>
      <c r="AN1768" s="80" t="e">
        <f t="shared" si="109"/>
        <v>#REF!</v>
      </c>
      <c r="AO1768" s="80" t="e">
        <f t="shared" si="110"/>
        <v>#REF!</v>
      </c>
      <c r="AP1768" s="80">
        <v>0</v>
      </c>
      <c r="AQ1768" s="80">
        <v>0</v>
      </c>
      <c r="AR1768" s="80">
        <v>0</v>
      </c>
      <c r="AS1768" s="82">
        <v>45292</v>
      </c>
      <c r="AT1768" s="82">
        <v>52596</v>
      </c>
      <c r="AU1768" s="81" t="s">
        <v>3661</v>
      </c>
      <c r="AV1768" s="80">
        <v>5061.1099999999997</v>
      </c>
      <c r="AW1768" s="80" t="e">
        <f t="shared" si="111"/>
        <v>#REF!</v>
      </c>
    </row>
    <row r="1769" spans="2:49" ht="15" customHeight="1">
      <c r="B1769" s="68">
        <v>1759</v>
      </c>
      <c r="C1769" s="68">
        <v>2018</v>
      </c>
      <c r="D1769" s="69" t="s">
        <v>131</v>
      </c>
      <c r="E1769" s="68" t="s">
        <v>3494</v>
      </c>
      <c r="F1769" s="68" t="s">
        <v>4795</v>
      </c>
      <c r="G1769" s="69" t="s">
        <v>3495</v>
      </c>
      <c r="H1769" s="69" t="s">
        <v>3553</v>
      </c>
      <c r="I1769" s="87">
        <v>9334083000120</v>
      </c>
      <c r="J1769" s="69" t="s">
        <v>3526</v>
      </c>
      <c r="K1769" s="70" t="s">
        <v>3572</v>
      </c>
      <c r="L1769" s="69" t="s">
        <v>3573</v>
      </c>
      <c r="M1769" s="69" t="s">
        <v>4533</v>
      </c>
      <c r="N1769" s="69" t="s">
        <v>33</v>
      </c>
      <c r="O1769" s="69" t="s">
        <v>838</v>
      </c>
      <c r="P1769" s="69" t="s">
        <v>4462</v>
      </c>
      <c r="Q1769" s="69" t="s">
        <v>28</v>
      </c>
      <c r="R1769" s="72">
        <v>122818000</v>
      </c>
      <c r="S1769" s="88" t="e">
        <f t="shared" si="108"/>
        <v>#REF!</v>
      </c>
      <c r="T1769" s="71">
        <v>34.65</v>
      </c>
      <c r="U1769" s="71"/>
      <c r="V1769" s="71"/>
      <c r="W1769" s="71">
        <v>0</v>
      </c>
      <c r="X1769" s="71">
        <v>19.7</v>
      </c>
      <c r="Y1769" s="89">
        <v>0.1</v>
      </c>
      <c r="Z1769" s="90">
        <v>46</v>
      </c>
      <c r="AA1769" s="90">
        <v>46</v>
      </c>
      <c r="AB1769" s="90">
        <v>46</v>
      </c>
      <c r="AC1769" s="71">
        <v>9.1000000000000085</v>
      </c>
      <c r="AD1769" s="71">
        <v>9.1000000000000085</v>
      </c>
      <c r="AE1769" s="71">
        <v>9.1000000000000085</v>
      </c>
      <c r="AF1769" s="71">
        <v>9.1000000000000085</v>
      </c>
      <c r="AG1769" s="71">
        <v>9.1000000000000085</v>
      </c>
      <c r="AH1769" s="71">
        <v>1595412.0000000007</v>
      </c>
      <c r="AI1769" s="72">
        <v>87</v>
      </c>
      <c r="AJ1769" s="72" t="s">
        <v>4789</v>
      </c>
      <c r="AK1769" s="72">
        <v>0</v>
      </c>
      <c r="AL1769" s="72">
        <v>0</v>
      </c>
      <c r="AM1769" s="72">
        <v>138800844.00000006</v>
      </c>
      <c r="AN1769" s="72" t="e">
        <f t="shared" si="109"/>
        <v>#REF!</v>
      </c>
      <c r="AO1769" s="72" t="e">
        <f t="shared" si="110"/>
        <v>#REF!</v>
      </c>
      <c r="AP1769" s="72">
        <v>0</v>
      </c>
      <c r="AQ1769" s="72">
        <v>0</v>
      </c>
      <c r="AR1769" s="72">
        <v>0</v>
      </c>
      <c r="AS1769" s="74">
        <v>45292</v>
      </c>
      <c r="AT1769" s="74">
        <v>52596</v>
      </c>
      <c r="AU1769" s="73" t="s">
        <v>3661</v>
      </c>
      <c r="AV1769" s="72">
        <v>5061.1099999999997</v>
      </c>
      <c r="AW1769" s="72" t="e">
        <f t="shared" si="111"/>
        <v>#REF!</v>
      </c>
    </row>
    <row r="1770" spans="2:49" ht="15" customHeight="1">
      <c r="B1770" s="75">
        <v>1760</v>
      </c>
      <c r="C1770" s="75">
        <v>2018</v>
      </c>
      <c r="D1770" s="76" t="s">
        <v>131</v>
      </c>
      <c r="E1770" s="75" t="s">
        <v>3494</v>
      </c>
      <c r="F1770" s="75" t="s">
        <v>4795</v>
      </c>
      <c r="G1770" s="76" t="s">
        <v>3495</v>
      </c>
      <c r="H1770" s="76" t="s">
        <v>3553</v>
      </c>
      <c r="I1770" s="77">
        <v>9334083000120</v>
      </c>
      <c r="J1770" s="76" t="s">
        <v>3526</v>
      </c>
      <c r="K1770" s="78" t="s">
        <v>3574</v>
      </c>
      <c r="L1770" s="76" t="s">
        <v>3575</v>
      </c>
      <c r="M1770" s="76" t="s">
        <v>4533</v>
      </c>
      <c r="N1770" s="76" t="s">
        <v>33</v>
      </c>
      <c r="O1770" s="76" t="s">
        <v>838</v>
      </c>
      <c r="P1770" s="76" t="s">
        <v>4462</v>
      </c>
      <c r="Q1770" s="76" t="s">
        <v>28</v>
      </c>
      <c r="R1770" s="80">
        <v>87217000</v>
      </c>
      <c r="S1770" s="91" t="e">
        <f t="shared" si="108"/>
        <v>#REF!</v>
      </c>
      <c r="T1770" s="79">
        <v>24.254999999999999</v>
      </c>
      <c r="U1770" s="79"/>
      <c r="V1770" s="79"/>
      <c r="W1770" s="79">
        <v>0</v>
      </c>
      <c r="X1770" s="79">
        <v>13.4</v>
      </c>
      <c r="Y1770" s="92">
        <v>0.1</v>
      </c>
      <c r="Z1770" s="93">
        <v>46</v>
      </c>
      <c r="AA1770" s="93">
        <v>46</v>
      </c>
      <c r="AB1770" s="93">
        <v>46</v>
      </c>
      <c r="AC1770" s="79">
        <v>12.999999999999995</v>
      </c>
      <c r="AD1770" s="79">
        <v>12.999999999999995</v>
      </c>
      <c r="AE1770" s="79">
        <v>12.999999999999995</v>
      </c>
      <c r="AF1770" s="79">
        <v>12.999999999999995</v>
      </c>
      <c r="AG1770" s="79">
        <v>12.999999999999995</v>
      </c>
      <c r="AH1770" s="79">
        <v>2279160.0000000005</v>
      </c>
      <c r="AI1770" s="80">
        <v>87</v>
      </c>
      <c r="AJ1770" s="80" t="s">
        <v>4789</v>
      </c>
      <c r="AK1770" s="80">
        <v>0</v>
      </c>
      <c r="AL1770" s="80">
        <v>0</v>
      </c>
      <c r="AM1770" s="80">
        <v>198286920.00000009</v>
      </c>
      <c r="AN1770" s="80" t="e">
        <f t="shared" si="109"/>
        <v>#REF!</v>
      </c>
      <c r="AO1770" s="80" t="e">
        <f t="shared" si="110"/>
        <v>#REF!</v>
      </c>
      <c r="AP1770" s="80">
        <v>0</v>
      </c>
      <c r="AQ1770" s="80">
        <v>0</v>
      </c>
      <c r="AR1770" s="80">
        <v>0</v>
      </c>
      <c r="AS1770" s="82">
        <v>45292</v>
      </c>
      <c r="AT1770" s="82">
        <v>52596</v>
      </c>
      <c r="AU1770" s="81" t="s">
        <v>3661</v>
      </c>
      <c r="AV1770" s="80">
        <v>5061.1099999999997</v>
      </c>
      <c r="AW1770" s="80" t="e">
        <f t="shared" si="111"/>
        <v>#REF!</v>
      </c>
    </row>
    <row r="1771" spans="2:49" ht="15" customHeight="1">
      <c r="B1771" s="68">
        <v>1761</v>
      </c>
      <c r="C1771" s="68">
        <v>2018</v>
      </c>
      <c r="D1771" s="69" t="s">
        <v>131</v>
      </c>
      <c r="E1771" s="68" t="s">
        <v>3494</v>
      </c>
      <c r="F1771" s="68" t="s">
        <v>4795</v>
      </c>
      <c r="G1771" s="69" t="s">
        <v>3495</v>
      </c>
      <c r="H1771" s="69" t="s">
        <v>3576</v>
      </c>
      <c r="I1771" s="87">
        <v>9665352000130</v>
      </c>
      <c r="J1771" s="69" t="s">
        <v>3526</v>
      </c>
      <c r="K1771" s="70" t="s">
        <v>3577</v>
      </c>
      <c r="L1771" s="69" t="s">
        <v>3578</v>
      </c>
      <c r="M1771" s="69" t="s">
        <v>4533</v>
      </c>
      <c r="N1771" s="69" t="s">
        <v>33</v>
      </c>
      <c r="O1771" s="69" t="s">
        <v>838</v>
      </c>
      <c r="P1771" s="69" t="s">
        <v>4462</v>
      </c>
      <c r="Q1771" s="69" t="s">
        <v>28</v>
      </c>
      <c r="R1771" s="72">
        <v>90996000</v>
      </c>
      <c r="S1771" s="88" t="e">
        <f t="shared" si="108"/>
        <v>#REF!</v>
      </c>
      <c r="T1771" s="71">
        <v>10.5</v>
      </c>
      <c r="U1771" s="71"/>
      <c r="V1771" s="71"/>
      <c r="W1771" s="71">
        <v>0</v>
      </c>
      <c r="X1771" s="71">
        <v>5.9</v>
      </c>
      <c r="Y1771" s="89">
        <v>0.1</v>
      </c>
      <c r="Z1771" s="90">
        <v>18</v>
      </c>
      <c r="AA1771" s="90">
        <v>18</v>
      </c>
      <c r="AB1771" s="90">
        <v>18</v>
      </c>
      <c r="AC1771" s="71">
        <v>1.8</v>
      </c>
      <c r="AD1771" s="71">
        <v>1.8</v>
      </c>
      <c r="AE1771" s="71">
        <v>1.8</v>
      </c>
      <c r="AF1771" s="71">
        <v>1.8</v>
      </c>
      <c r="AG1771" s="71">
        <v>1.8</v>
      </c>
      <c r="AH1771" s="71">
        <v>315575.99999999994</v>
      </c>
      <c r="AI1771" s="72">
        <v>89.89</v>
      </c>
      <c r="AJ1771" s="72" t="s">
        <v>4789</v>
      </c>
      <c r="AK1771" s="72">
        <v>0</v>
      </c>
      <c r="AL1771" s="72">
        <v>0</v>
      </c>
      <c r="AM1771" s="72">
        <v>28367126.639999997</v>
      </c>
      <c r="AN1771" s="72" t="e">
        <f t="shared" si="109"/>
        <v>#REF!</v>
      </c>
      <c r="AO1771" s="72" t="e">
        <f t="shared" si="110"/>
        <v>#REF!</v>
      </c>
      <c r="AP1771" s="72">
        <v>0</v>
      </c>
      <c r="AQ1771" s="72">
        <v>0</v>
      </c>
      <c r="AR1771" s="72">
        <v>0</v>
      </c>
      <c r="AS1771" s="74">
        <v>45292</v>
      </c>
      <c r="AT1771" s="74">
        <v>52596</v>
      </c>
      <c r="AU1771" s="73" t="s">
        <v>3661</v>
      </c>
      <c r="AV1771" s="72">
        <v>5061.1099999999997</v>
      </c>
      <c r="AW1771" s="72" t="e">
        <f t="shared" si="111"/>
        <v>#REF!</v>
      </c>
    </row>
    <row r="1772" spans="2:49" ht="15" customHeight="1">
      <c r="B1772" s="75">
        <v>1762</v>
      </c>
      <c r="C1772" s="75">
        <v>2018</v>
      </c>
      <c r="D1772" s="76" t="s">
        <v>131</v>
      </c>
      <c r="E1772" s="75" t="s">
        <v>3494</v>
      </c>
      <c r="F1772" s="75" t="s">
        <v>4795</v>
      </c>
      <c r="G1772" s="76" t="s">
        <v>3495</v>
      </c>
      <c r="H1772" s="76" t="s">
        <v>3579</v>
      </c>
      <c r="I1772" s="77">
        <v>30558359000140</v>
      </c>
      <c r="J1772" s="76" t="s">
        <v>3526</v>
      </c>
      <c r="K1772" s="78" t="s">
        <v>3425</v>
      </c>
      <c r="L1772" s="76" t="s">
        <v>3426</v>
      </c>
      <c r="M1772" s="76" t="s">
        <v>4533</v>
      </c>
      <c r="N1772" s="76" t="s">
        <v>74</v>
      </c>
      <c r="O1772" s="76" t="s">
        <v>838</v>
      </c>
      <c r="P1772" s="76" t="s">
        <v>4462</v>
      </c>
      <c r="Q1772" s="76" t="s">
        <v>28</v>
      </c>
      <c r="R1772" s="80">
        <v>128699999.99999999</v>
      </c>
      <c r="S1772" s="91" t="e">
        <f t="shared" si="108"/>
        <v>#REF!</v>
      </c>
      <c r="T1772" s="79">
        <v>28.6</v>
      </c>
      <c r="U1772" s="79"/>
      <c r="V1772" s="79"/>
      <c r="W1772" s="79">
        <v>0</v>
      </c>
      <c r="X1772" s="79">
        <v>15.3</v>
      </c>
      <c r="Y1772" s="92">
        <v>0.1</v>
      </c>
      <c r="Z1772" s="93">
        <v>50</v>
      </c>
      <c r="AA1772" s="93">
        <v>50</v>
      </c>
      <c r="AB1772" s="93">
        <v>50</v>
      </c>
      <c r="AC1772" s="79">
        <v>4.9999999999999973</v>
      </c>
      <c r="AD1772" s="79">
        <v>4.9999999999999973</v>
      </c>
      <c r="AE1772" s="79">
        <v>4.9999999999999973</v>
      </c>
      <c r="AF1772" s="79">
        <v>4.9999999999999973</v>
      </c>
      <c r="AG1772" s="79">
        <v>4.9999999999999973</v>
      </c>
      <c r="AH1772" s="79">
        <v>876600.00000000012</v>
      </c>
      <c r="AI1772" s="80">
        <v>91.33</v>
      </c>
      <c r="AJ1772" s="80" t="s">
        <v>4789</v>
      </c>
      <c r="AK1772" s="80">
        <v>0</v>
      </c>
      <c r="AL1772" s="80">
        <v>0</v>
      </c>
      <c r="AM1772" s="80">
        <v>80059877.999999985</v>
      </c>
      <c r="AN1772" s="80" t="e">
        <f t="shared" si="109"/>
        <v>#REF!</v>
      </c>
      <c r="AO1772" s="80" t="e">
        <f t="shared" si="110"/>
        <v>#REF!</v>
      </c>
      <c r="AP1772" s="80">
        <v>0</v>
      </c>
      <c r="AQ1772" s="80">
        <v>0</v>
      </c>
      <c r="AR1772" s="80">
        <v>0</v>
      </c>
      <c r="AS1772" s="82">
        <v>45292</v>
      </c>
      <c r="AT1772" s="82">
        <v>52596</v>
      </c>
      <c r="AU1772" s="81" t="s">
        <v>3661</v>
      </c>
      <c r="AV1772" s="80">
        <v>5061.1099999999997</v>
      </c>
      <c r="AW1772" s="80" t="e">
        <f t="shared" si="111"/>
        <v>#REF!</v>
      </c>
    </row>
    <row r="1773" spans="2:49" ht="15" customHeight="1">
      <c r="B1773" s="68">
        <v>1763</v>
      </c>
      <c r="C1773" s="68">
        <v>2018</v>
      </c>
      <c r="D1773" s="69" t="s">
        <v>131</v>
      </c>
      <c r="E1773" s="68" t="s">
        <v>3494</v>
      </c>
      <c r="F1773" s="68" t="s">
        <v>4795</v>
      </c>
      <c r="G1773" s="69" t="s">
        <v>3495</v>
      </c>
      <c r="H1773" s="69" t="s">
        <v>3580</v>
      </c>
      <c r="I1773" s="87">
        <v>30558294000132</v>
      </c>
      <c r="J1773" s="69" t="s">
        <v>3526</v>
      </c>
      <c r="K1773" s="70" t="s">
        <v>3429</v>
      </c>
      <c r="L1773" s="69" t="s">
        <v>3430</v>
      </c>
      <c r="M1773" s="69" t="s">
        <v>4533</v>
      </c>
      <c r="N1773" s="69" t="s">
        <v>74</v>
      </c>
      <c r="O1773" s="69" t="s">
        <v>838</v>
      </c>
      <c r="P1773" s="69" t="s">
        <v>4462</v>
      </c>
      <c r="Q1773" s="69" t="s">
        <v>28</v>
      </c>
      <c r="R1773" s="72">
        <v>128699999.99999999</v>
      </c>
      <c r="S1773" s="88" t="e">
        <f t="shared" si="108"/>
        <v>#REF!</v>
      </c>
      <c r="T1773" s="71">
        <v>28.6</v>
      </c>
      <c r="U1773" s="71"/>
      <c r="V1773" s="71"/>
      <c r="W1773" s="71">
        <v>0</v>
      </c>
      <c r="X1773" s="71">
        <v>13.7</v>
      </c>
      <c r="Y1773" s="89">
        <v>0.1</v>
      </c>
      <c r="Z1773" s="90">
        <v>43</v>
      </c>
      <c r="AA1773" s="90">
        <v>43</v>
      </c>
      <c r="AB1773" s="90">
        <v>43</v>
      </c>
      <c r="AC1773" s="71">
        <v>4.2999999999999989</v>
      </c>
      <c r="AD1773" s="71">
        <v>4.2999999999999989</v>
      </c>
      <c r="AE1773" s="71">
        <v>4.2999999999999989</v>
      </c>
      <c r="AF1773" s="71">
        <v>4.2999999999999989</v>
      </c>
      <c r="AG1773" s="71">
        <v>4.2999999999999989</v>
      </c>
      <c r="AH1773" s="71">
        <v>753876</v>
      </c>
      <c r="AI1773" s="72">
        <v>91.33</v>
      </c>
      <c r="AJ1773" s="72" t="s">
        <v>4789</v>
      </c>
      <c r="AK1773" s="72">
        <v>0</v>
      </c>
      <c r="AL1773" s="72">
        <v>0</v>
      </c>
      <c r="AM1773" s="72">
        <v>68851495.080000028</v>
      </c>
      <c r="AN1773" s="72" t="e">
        <f t="shared" si="109"/>
        <v>#REF!</v>
      </c>
      <c r="AO1773" s="72" t="e">
        <f t="shared" si="110"/>
        <v>#REF!</v>
      </c>
      <c r="AP1773" s="72">
        <v>0</v>
      </c>
      <c r="AQ1773" s="72">
        <v>0</v>
      </c>
      <c r="AR1773" s="72">
        <v>0</v>
      </c>
      <c r="AS1773" s="74">
        <v>45292</v>
      </c>
      <c r="AT1773" s="74">
        <v>52596</v>
      </c>
      <c r="AU1773" s="73" t="s">
        <v>3661</v>
      </c>
      <c r="AV1773" s="72">
        <v>5061.1099999999997</v>
      </c>
      <c r="AW1773" s="72" t="e">
        <f t="shared" si="111"/>
        <v>#REF!</v>
      </c>
    </row>
    <row r="1774" spans="2:49" ht="15" customHeight="1">
      <c r="B1774" s="75">
        <v>1764</v>
      </c>
      <c r="C1774" s="75">
        <v>2018</v>
      </c>
      <c r="D1774" s="76" t="s">
        <v>131</v>
      </c>
      <c r="E1774" s="75" t="s">
        <v>3494</v>
      </c>
      <c r="F1774" s="75" t="s">
        <v>4795</v>
      </c>
      <c r="G1774" s="76" t="s">
        <v>3495</v>
      </c>
      <c r="H1774" s="76" t="s">
        <v>3581</v>
      </c>
      <c r="I1774" s="77">
        <v>30558337000180</v>
      </c>
      <c r="J1774" s="76" t="s">
        <v>3526</v>
      </c>
      <c r="K1774" s="78" t="s">
        <v>3431</v>
      </c>
      <c r="L1774" s="76" t="s">
        <v>3432</v>
      </c>
      <c r="M1774" s="76" t="s">
        <v>4533</v>
      </c>
      <c r="N1774" s="76" t="s">
        <v>74</v>
      </c>
      <c r="O1774" s="76" t="s">
        <v>838</v>
      </c>
      <c r="P1774" s="76" t="s">
        <v>4462</v>
      </c>
      <c r="Q1774" s="76" t="s">
        <v>28</v>
      </c>
      <c r="R1774" s="80">
        <v>128699999.99999999</v>
      </c>
      <c r="S1774" s="91" t="e">
        <f t="shared" si="108"/>
        <v>#REF!</v>
      </c>
      <c r="T1774" s="79">
        <v>28.6</v>
      </c>
      <c r="U1774" s="79"/>
      <c r="V1774" s="79"/>
      <c r="W1774" s="79">
        <v>0</v>
      </c>
      <c r="X1774" s="79">
        <v>13.7</v>
      </c>
      <c r="Y1774" s="92">
        <v>0.1</v>
      </c>
      <c r="Z1774" s="93">
        <v>43</v>
      </c>
      <c r="AA1774" s="93">
        <v>43</v>
      </c>
      <c r="AB1774" s="93">
        <v>43</v>
      </c>
      <c r="AC1774" s="79">
        <v>4.2999999999999989</v>
      </c>
      <c r="AD1774" s="79">
        <v>4.2999999999999989</v>
      </c>
      <c r="AE1774" s="79">
        <v>4.2999999999999989</v>
      </c>
      <c r="AF1774" s="79">
        <v>4.2999999999999989</v>
      </c>
      <c r="AG1774" s="79">
        <v>4.2999999999999989</v>
      </c>
      <c r="AH1774" s="79">
        <v>753876</v>
      </c>
      <c r="AI1774" s="80">
        <v>91.33</v>
      </c>
      <c r="AJ1774" s="80" t="s">
        <v>4789</v>
      </c>
      <c r="AK1774" s="80">
        <v>0</v>
      </c>
      <c r="AL1774" s="80">
        <v>0</v>
      </c>
      <c r="AM1774" s="80">
        <v>68851495.080000028</v>
      </c>
      <c r="AN1774" s="80" t="e">
        <f t="shared" si="109"/>
        <v>#REF!</v>
      </c>
      <c r="AO1774" s="80" t="e">
        <f t="shared" si="110"/>
        <v>#REF!</v>
      </c>
      <c r="AP1774" s="80">
        <v>0</v>
      </c>
      <c r="AQ1774" s="80">
        <v>0</v>
      </c>
      <c r="AR1774" s="80">
        <v>0</v>
      </c>
      <c r="AS1774" s="82">
        <v>45292</v>
      </c>
      <c r="AT1774" s="82">
        <v>52596</v>
      </c>
      <c r="AU1774" s="81" t="s">
        <v>3661</v>
      </c>
      <c r="AV1774" s="80">
        <v>5061.1099999999997</v>
      </c>
      <c r="AW1774" s="80" t="e">
        <f t="shared" si="111"/>
        <v>#REF!</v>
      </c>
    </row>
    <row r="1775" spans="2:49" ht="15" customHeight="1">
      <c r="B1775" s="68">
        <v>1765</v>
      </c>
      <c r="C1775" s="68">
        <v>2018</v>
      </c>
      <c r="D1775" s="69" t="s">
        <v>131</v>
      </c>
      <c r="E1775" s="68" t="s">
        <v>3494</v>
      </c>
      <c r="F1775" s="68" t="s">
        <v>4795</v>
      </c>
      <c r="G1775" s="69" t="s">
        <v>3495</v>
      </c>
      <c r="H1775" s="69" t="s">
        <v>3582</v>
      </c>
      <c r="I1775" s="87">
        <v>30558320000122</v>
      </c>
      <c r="J1775" s="69" t="s">
        <v>3526</v>
      </c>
      <c r="K1775" s="70" t="s">
        <v>3427</v>
      </c>
      <c r="L1775" s="69" t="s">
        <v>3428</v>
      </c>
      <c r="M1775" s="69" t="s">
        <v>4533</v>
      </c>
      <c r="N1775" s="69" t="s">
        <v>74</v>
      </c>
      <c r="O1775" s="69" t="s">
        <v>838</v>
      </c>
      <c r="P1775" s="69" t="s">
        <v>4462</v>
      </c>
      <c r="Q1775" s="69" t="s">
        <v>28</v>
      </c>
      <c r="R1775" s="72">
        <v>128699999.99999999</v>
      </c>
      <c r="S1775" s="88" t="e">
        <f t="shared" si="108"/>
        <v>#REF!</v>
      </c>
      <c r="T1775" s="71">
        <v>28.6</v>
      </c>
      <c r="U1775" s="71"/>
      <c r="V1775" s="71"/>
      <c r="W1775" s="71">
        <v>0</v>
      </c>
      <c r="X1775" s="71">
        <v>14.9</v>
      </c>
      <c r="Y1775" s="89">
        <v>0.1</v>
      </c>
      <c r="Z1775" s="90">
        <v>24</v>
      </c>
      <c r="AA1775" s="90">
        <v>24</v>
      </c>
      <c r="AB1775" s="90">
        <v>24</v>
      </c>
      <c r="AC1775" s="71">
        <v>2.3999999999999981</v>
      </c>
      <c r="AD1775" s="71">
        <v>2.3999999999999981</v>
      </c>
      <c r="AE1775" s="71">
        <v>2.3999999999999981</v>
      </c>
      <c r="AF1775" s="71">
        <v>2.3999999999999981</v>
      </c>
      <c r="AG1775" s="71">
        <v>2.3999999999999981</v>
      </c>
      <c r="AH1775" s="71">
        <v>420767.99999999988</v>
      </c>
      <c r="AI1775" s="72">
        <v>91.33</v>
      </c>
      <c r="AJ1775" s="72" t="s">
        <v>4789</v>
      </c>
      <c r="AK1775" s="72">
        <v>0</v>
      </c>
      <c r="AL1775" s="72">
        <v>0</v>
      </c>
      <c r="AM1775" s="72">
        <v>38428741.439999975</v>
      </c>
      <c r="AN1775" s="72" t="e">
        <f t="shared" si="109"/>
        <v>#REF!</v>
      </c>
      <c r="AO1775" s="72" t="e">
        <f t="shared" si="110"/>
        <v>#REF!</v>
      </c>
      <c r="AP1775" s="72">
        <v>0</v>
      </c>
      <c r="AQ1775" s="72">
        <v>0</v>
      </c>
      <c r="AR1775" s="72">
        <v>0</v>
      </c>
      <c r="AS1775" s="74">
        <v>45292</v>
      </c>
      <c r="AT1775" s="74">
        <v>52596</v>
      </c>
      <c r="AU1775" s="73" t="s">
        <v>3661</v>
      </c>
      <c r="AV1775" s="72">
        <v>5061.1099999999997</v>
      </c>
      <c r="AW1775" s="72" t="e">
        <f t="shared" si="111"/>
        <v>#REF!</v>
      </c>
    </row>
    <row r="1776" spans="2:49" ht="15" customHeight="1">
      <c r="B1776" s="75">
        <v>1766</v>
      </c>
      <c r="C1776" s="75">
        <v>2018</v>
      </c>
      <c r="D1776" s="76" t="s">
        <v>131</v>
      </c>
      <c r="E1776" s="75" t="s">
        <v>3494</v>
      </c>
      <c r="F1776" s="75" t="s">
        <v>4795</v>
      </c>
      <c r="G1776" s="76" t="s">
        <v>3495</v>
      </c>
      <c r="H1776" s="76" t="s">
        <v>3583</v>
      </c>
      <c r="I1776" s="77">
        <v>10369836000111</v>
      </c>
      <c r="J1776" s="76" t="s">
        <v>3526</v>
      </c>
      <c r="K1776" s="78" t="s">
        <v>3584</v>
      </c>
      <c r="L1776" s="76" t="s">
        <v>3585</v>
      </c>
      <c r="M1776" s="76" t="s">
        <v>4533</v>
      </c>
      <c r="N1776" s="76" t="s">
        <v>33</v>
      </c>
      <c r="O1776" s="76" t="s">
        <v>838</v>
      </c>
      <c r="P1776" s="76" t="s">
        <v>4462</v>
      </c>
      <c r="Q1776" s="76" t="s">
        <v>28</v>
      </c>
      <c r="R1776" s="80">
        <v>159116000</v>
      </c>
      <c r="S1776" s="91" t="e">
        <f t="shared" si="108"/>
        <v>#REF!</v>
      </c>
      <c r="T1776" s="79">
        <v>21</v>
      </c>
      <c r="U1776" s="79"/>
      <c r="V1776" s="79"/>
      <c r="W1776" s="79">
        <v>0</v>
      </c>
      <c r="X1776" s="79">
        <v>11.7</v>
      </c>
      <c r="Y1776" s="92">
        <v>0.1</v>
      </c>
      <c r="Z1776" s="93">
        <v>36</v>
      </c>
      <c r="AA1776" s="93">
        <v>36</v>
      </c>
      <c r="AB1776" s="93">
        <v>36</v>
      </c>
      <c r="AC1776" s="79">
        <v>3.5999999999999992</v>
      </c>
      <c r="AD1776" s="79">
        <v>3.5999999999999992</v>
      </c>
      <c r="AE1776" s="79">
        <v>3.5999999999999992</v>
      </c>
      <c r="AF1776" s="79">
        <v>3.5999999999999992</v>
      </c>
      <c r="AG1776" s="79">
        <v>3.5999999999999992</v>
      </c>
      <c r="AH1776" s="79">
        <v>631151.9999999993</v>
      </c>
      <c r="AI1776" s="80">
        <v>89.89</v>
      </c>
      <c r="AJ1776" s="80" t="s">
        <v>4789</v>
      </c>
      <c r="AK1776" s="80">
        <v>0</v>
      </c>
      <c r="AL1776" s="80">
        <v>0</v>
      </c>
      <c r="AM1776" s="80">
        <v>56734253.279999949</v>
      </c>
      <c r="AN1776" s="80" t="e">
        <f t="shared" si="109"/>
        <v>#REF!</v>
      </c>
      <c r="AO1776" s="80" t="e">
        <f t="shared" si="110"/>
        <v>#REF!</v>
      </c>
      <c r="AP1776" s="80">
        <v>0</v>
      </c>
      <c r="AQ1776" s="80">
        <v>0</v>
      </c>
      <c r="AR1776" s="80">
        <v>0</v>
      </c>
      <c r="AS1776" s="82">
        <v>45292</v>
      </c>
      <c r="AT1776" s="82">
        <v>52596</v>
      </c>
      <c r="AU1776" s="81" t="s">
        <v>3661</v>
      </c>
      <c r="AV1776" s="80">
        <v>5061.1099999999997</v>
      </c>
      <c r="AW1776" s="80" t="e">
        <f t="shared" si="111"/>
        <v>#REF!</v>
      </c>
    </row>
    <row r="1777" spans="2:49" ht="15" customHeight="1">
      <c r="B1777" s="68">
        <v>1767</v>
      </c>
      <c r="C1777" s="68">
        <v>2018</v>
      </c>
      <c r="D1777" s="69" t="s">
        <v>131</v>
      </c>
      <c r="E1777" s="68" t="s">
        <v>3494</v>
      </c>
      <c r="F1777" s="68" t="s">
        <v>4795</v>
      </c>
      <c r="G1777" s="69" t="s">
        <v>3495</v>
      </c>
      <c r="H1777" s="69" t="s">
        <v>3586</v>
      </c>
      <c r="I1777" s="87">
        <v>7099001000184</v>
      </c>
      <c r="J1777" s="69" t="s">
        <v>3526</v>
      </c>
      <c r="K1777" s="70" t="s">
        <v>3587</v>
      </c>
      <c r="L1777" s="69" t="s">
        <v>3588</v>
      </c>
      <c r="M1777" s="69" t="s">
        <v>4533</v>
      </c>
      <c r="N1777" s="69" t="s">
        <v>33</v>
      </c>
      <c r="O1777" s="69" t="s">
        <v>838</v>
      </c>
      <c r="P1777" s="69" t="s">
        <v>4462</v>
      </c>
      <c r="Q1777" s="69" t="s">
        <v>28</v>
      </c>
      <c r="R1777" s="72">
        <v>116754000</v>
      </c>
      <c r="S1777" s="88" t="e">
        <f t="shared" si="108"/>
        <v>#REF!</v>
      </c>
      <c r="T1777" s="71">
        <v>14.7</v>
      </c>
      <c r="U1777" s="71"/>
      <c r="V1777" s="71"/>
      <c r="W1777" s="71">
        <v>0</v>
      </c>
      <c r="X1777" s="71">
        <v>8.5</v>
      </c>
      <c r="Y1777" s="89">
        <v>0.1</v>
      </c>
      <c r="Z1777" s="90">
        <v>26</v>
      </c>
      <c r="AA1777" s="90">
        <v>26</v>
      </c>
      <c r="AB1777" s="90">
        <v>26</v>
      </c>
      <c r="AC1777" s="71">
        <v>2.5999999999999988</v>
      </c>
      <c r="AD1777" s="71">
        <v>2.5999999999999988</v>
      </c>
      <c r="AE1777" s="71">
        <v>2.5999999999999988</v>
      </c>
      <c r="AF1777" s="71">
        <v>2.5999999999999988</v>
      </c>
      <c r="AG1777" s="71">
        <v>2.5999999999999988</v>
      </c>
      <c r="AH1777" s="71">
        <v>455831.99999999971</v>
      </c>
      <c r="AI1777" s="72">
        <v>89.89</v>
      </c>
      <c r="AJ1777" s="72" t="s">
        <v>4789</v>
      </c>
      <c r="AK1777" s="72">
        <v>0</v>
      </c>
      <c r="AL1777" s="72">
        <v>0</v>
      </c>
      <c r="AM1777" s="72">
        <v>40974738.479999974</v>
      </c>
      <c r="AN1777" s="72" t="e">
        <f t="shared" si="109"/>
        <v>#REF!</v>
      </c>
      <c r="AO1777" s="72" t="e">
        <f t="shared" si="110"/>
        <v>#REF!</v>
      </c>
      <c r="AP1777" s="72">
        <v>0</v>
      </c>
      <c r="AQ1777" s="72">
        <v>0</v>
      </c>
      <c r="AR1777" s="72">
        <v>0</v>
      </c>
      <c r="AS1777" s="74">
        <v>45292</v>
      </c>
      <c r="AT1777" s="74">
        <v>52596</v>
      </c>
      <c r="AU1777" s="73" t="s">
        <v>3661</v>
      </c>
      <c r="AV1777" s="72">
        <v>5061.1099999999997</v>
      </c>
      <c r="AW1777" s="72" t="e">
        <f t="shared" si="111"/>
        <v>#REF!</v>
      </c>
    </row>
    <row r="1778" spans="2:49" ht="15" customHeight="1">
      <c r="B1778" s="75">
        <v>1768</v>
      </c>
      <c r="C1778" s="75">
        <v>2018</v>
      </c>
      <c r="D1778" s="76" t="s">
        <v>131</v>
      </c>
      <c r="E1778" s="75" t="s">
        <v>3494</v>
      </c>
      <c r="F1778" s="75" t="s">
        <v>4795</v>
      </c>
      <c r="G1778" s="76" t="s">
        <v>3495</v>
      </c>
      <c r="H1778" s="76" t="s">
        <v>3589</v>
      </c>
      <c r="I1778" s="77">
        <v>24550050000100</v>
      </c>
      <c r="J1778" s="76" t="s">
        <v>3526</v>
      </c>
      <c r="K1778" s="78" t="s">
        <v>3590</v>
      </c>
      <c r="L1778" s="76" t="s">
        <v>3591</v>
      </c>
      <c r="M1778" s="76" t="s">
        <v>4533</v>
      </c>
      <c r="N1778" s="76" t="s">
        <v>74</v>
      </c>
      <c r="O1778" s="76" t="s">
        <v>838</v>
      </c>
      <c r="P1778" s="76" t="s">
        <v>4462</v>
      </c>
      <c r="Q1778" s="76" t="s">
        <v>28</v>
      </c>
      <c r="R1778" s="80">
        <v>65800000</v>
      </c>
      <c r="S1778" s="91" t="e">
        <f t="shared" si="108"/>
        <v>#REF!</v>
      </c>
      <c r="T1778" s="79">
        <v>18.8</v>
      </c>
      <c r="U1778" s="79"/>
      <c r="V1778" s="79"/>
      <c r="W1778" s="79">
        <v>0</v>
      </c>
      <c r="X1778" s="79">
        <v>8.4</v>
      </c>
      <c r="Y1778" s="92">
        <v>0.1</v>
      </c>
      <c r="Z1778" s="93">
        <v>84</v>
      </c>
      <c r="AA1778" s="93">
        <v>84</v>
      </c>
      <c r="AB1778" s="93">
        <v>84</v>
      </c>
      <c r="AC1778" s="79">
        <v>8.399999999999995</v>
      </c>
      <c r="AD1778" s="79">
        <v>8.399999999999995</v>
      </c>
      <c r="AE1778" s="79">
        <v>8.399999999999995</v>
      </c>
      <c r="AF1778" s="79">
        <v>8.399999999999995</v>
      </c>
      <c r="AG1778" s="79">
        <v>8.399999999999995</v>
      </c>
      <c r="AH1778" s="79">
        <v>1472688</v>
      </c>
      <c r="AI1778" s="80">
        <v>88.46</v>
      </c>
      <c r="AJ1778" s="80" t="s">
        <v>4789</v>
      </c>
      <c r="AK1778" s="80">
        <v>0</v>
      </c>
      <c r="AL1778" s="80">
        <v>0</v>
      </c>
      <c r="AM1778" s="80">
        <v>130273980.48</v>
      </c>
      <c r="AN1778" s="80" t="e">
        <f t="shared" si="109"/>
        <v>#REF!</v>
      </c>
      <c r="AO1778" s="80" t="e">
        <f t="shared" si="110"/>
        <v>#REF!</v>
      </c>
      <c r="AP1778" s="80">
        <v>0</v>
      </c>
      <c r="AQ1778" s="80">
        <v>0</v>
      </c>
      <c r="AR1778" s="80">
        <v>0</v>
      </c>
      <c r="AS1778" s="82">
        <v>45292</v>
      </c>
      <c r="AT1778" s="82">
        <v>52596</v>
      </c>
      <c r="AU1778" s="81" t="s">
        <v>3661</v>
      </c>
      <c r="AV1778" s="80">
        <v>5061.1099999999997</v>
      </c>
      <c r="AW1778" s="80" t="e">
        <f t="shared" si="111"/>
        <v>#REF!</v>
      </c>
    </row>
    <row r="1779" spans="2:49" ht="15" customHeight="1">
      <c r="B1779" s="68">
        <v>1769</v>
      </c>
      <c r="C1779" s="68">
        <v>2018</v>
      </c>
      <c r="D1779" s="69" t="s">
        <v>131</v>
      </c>
      <c r="E1779" s="68" t="s">
        <v>3494</v>
      </c>
      <c r="F1779" s="68" t="s">
        <v>4795</v>
      </c>
      <c r="G1779" s="69" t="s">
        <v>3495</v>
      </c>
      <c r="H1779" s="69" t="s">
        <v>3589</v>
      </c>
      <c r="I1779" s="87">
        <v>24550050000100</v>
      </c>
      <c r="J1779" s="69" t="s">
        <v>3526</v>
      </c>
      <c r="K1779" s="70" t="s">
        <v>3592</v>
      </c>
      <c r="L1779" s="69" t="s">
        <v>3593</v>
      </c>
      <c r="M1779" s="69" t="s">
        <v>4533</v>
      </c>
      <c r="N1779" s="69" t="s">
        <v>74</v>
      </c>
      <c r="O1779" s="69" t="s">
        <v>838</v>
      </c>
      <c r="P1779" s="69" t="s">
        <v>4462</v>
      </c>
      <c r="Q1779" s="69" t="s">
        <v>28</v>
      </c>
      <c r="R1779" s="72">
        <v>82250000</v>
      </c>
      <c r="S1779" s="88" t="e">
        <f t="shared" si="108"/>
        <v>#REF!</v>
      </c>
      <c r="T1779" s="71">
        <v>23.5</v>
      </c>
      <c r="U1779" s="71"/>
      <c r="V1779" s="71"/>
      <c r="W1779" s="71">
        <v>0</v>
      </c>
      <c r="X1779" s="71">
        <v>11.2</v>
      </c>
      <c r="Y1779" s="89">
        <v>0.1</v>
      </c>
      <c r="Z1779" s="90">
        <v>84</v>
      </c>
      <c r="AA1779" s="90">
        <v>84</v>
      </c>
      <c r="AB1779" s="90">
        <v>84</v>
      </c>
      <c r="AC1779" s="71">
        <v>11.199999999999994</v>
      </c>
      <c r="AD1779" s="71">
        <v>11.199999999999994</v>
      </c>
      <c r="AE1779" s="71">
        <v>11.199999999999994</v>
      </c>
      <c r="AF1779" s="71">
        <v>11.199999999999994</v>
      </c>
      <c r="AG1779" s="71">
        <v>11.199999999999994</v>
      </c>
      <c r="AH1779" s="71">
        <v>1963583.9999999998</v>
      </c>
      <c r="AI1779" s="72">
        <v>88.97</v>
      </c>
      <c r="AJ1779" s="72" t="s">
        <v>4789</v>
      </c>
      <c r="AK1779" s="72">
        <v>0</v>
      </c>
      <c r="AL1779" s="72">
        <v>0</v>
      </c>
      <c r="AM1779" s="72">
        <v>174700068.48000002</v>
      </c>
      <c r="AN1779" s="72" t="e">
        <f t="shared" si="109"/>
        <v>#REF!</v>
      </c>
      <c r="AO1779" s="72" t="e">
        <f t="shared" si="110"/>
        <v>#REF!</v>
      </c>
      <c r="AP1779" s="72">
        <v>0</v>
      </c>
      <c r="AQ1779" s="72">
        <v>0</v>
      </c>
      <c r="AR1779" s="72">
        <v>0</v>
      </c>
      <c r="AS1779" s="74">
        <v>45292</v>
      </c>
      <c r="AT1779" s="74">
        <v>52596</v>
      </c>
      <c r="AU1779" s="73" t="s">
        <v>3661</v>
      </c>
      <c r="AV1779" s="72">
        <v>5061.1099999999997</v>
      </c>
      <c r="AW1779" s="72" t="e">
        <f t="shared" si="111"/>
        <v>#REF!</v>
      </c>
    </row>
    <row r="1780" spans="2:49" ht="15" customHeight="1">
      <c r="B1780" s="75">
        <v>1770</v>
      </c>
      <c r="C1780" s="75">
        <v>2018</v>
      </c>
      <c r="D1780" s="76" t="s">
        <v>131</v>
      </c>
      <c r="E1780" s="75" t="s">
        <v>3494</v>
      </c>
      <c r="F1780" s="75" t="s">
        <v>4795</v>
      </c>
      <c r="G1780" s="76" t="s">
        <v>3495</v>
      </c>
      <c r="H1780" s="76" t="s">
        <v>3589</v>
      </c>
      <c r="I1780" s="77">
        <v>24550050000100</v>
      </c>
      <c r="J1780" s="76" t="s">
        <v>3526</v>
      </c>
      <c r="K1780" s="78" t="s">
        <v>3594</v>
      </c>
      <c r="L1780" s="76" t="s">
        <v>3595</v>
      </c>
      <c r="M1780" s="76" t="s">
        <v>4533</v>
      </c>
      <c r="N1780" s="76" t="s">
        <v>74</v>
      </c>
      <c r="O1780" s="76" t="s">
        <v>838</v>
      </c>
      <c r="P1780" s="76" t="s">
        <v>4462</v>
      </c>
      <c r="Q1780" s="76" t="s">
        <v>28</v>
      </c>
      <c r="R1780" s="80">
        <v>90475000</v>
      </c>
      <c r="S1780" s="91" t="e">
        <f t="shared" si="108"/>
        <v>#REF!</v>
      </c>
      <c r="T1780" s="79">
        <v>25.85</v>
      </c>
      <c r="U1780" s="79"/>
      <c r="V1780" s="79"/>
      <c r="W1780" s="79">
        <v>0</v>
      </c>
      <c r="X1780" s="79">
        <v>11.8</v>
      </c>
      <c r="Y1780" s="92">
        <v>0.1</v>
      </c>
      <c r="Z1780" s="93">
        <v>84</v>
      </c>
      <c r="AA1780" s="93">
        <v>84</v>
      </c>
      <c r="AB1780" s="93">
        <v>84</v>
      </c>
      <c r="AC1780" s="79">
        <v>11.800000000000006</v>
      </c>
      <c r="AD1780" s="79">
        <v>11.800000000000006</v>
      </c>
      <c r="AE1780" s="79">
        <v>11.800000000000006</v>
      </c>
      <c r="AF1780" s="79">
        <v>11.800000000000006</v>
      </c>
      <c r="AG1780" s="79">
        <v>11.800000000000006</v>
      </c>
      <c r="AH1780" s="79">
        <v>2068776.0000000005</v>
      </c>
      <c r="AI1780" s="80">
        <v>88.46</v>
      </c>
      <c r="AJ1780" s="80" t="s">
        <v>4789</v>
      </c>
      <c r="AK1780" s="80">
        <v>0</v>
      </c>
      <c r="AL1780" s="80">
        <v>0</v>
      </c>
      <c r="AM1780" s="80">
        <v>183003924.96000001</v>
      </c>
      <c r="AN1780" s="80" t="e">
        <f t="shared" si="109"/>
        <v>#REF!</v>
      </c>
      <c r="AO1780" s="80" t="e">
        <f t="shared" si="110"/>
        <v>#REF!</v>
      </c>
      <c r="AP1780" s="80">
        <v>0</v>
      </c>
      <c r="AQ1780" s="80">
        <v>0</v>
      </c>
      <c r="AR1780" s="80">
        <v>0</v>
      </c>
      <c r="AS1780" s="82">
        <v>45292</v>
      </c>
      <c r="AT1780" s="82">
        <v>52596</v>
      </c>
      <c r="AU1780" s="81" t="s">
        <v>3661</v>
      </c>
      <c r="AV1780" s="80">
        <v>5061.1099999999997</v>
      </c>
      <c r="AW1780" s="80" t="e">
        <f t="shared" si="111"/>
        <v>#REF!</v>
      </c>
    </row>
    <row r="1781" spans="2:49" ht="15" customHeight="1">
      <c r="B1781" s="68">
        <v>1771</v>
      </c>
      <c r="C1781" s="68">
        <v>2018</v>
      </c>
      <c r="D1781" s="69" t="s">
        <v>131</v>
      </c>
      <c r="E1781" s="68" t="s">
        <v>3494</v>
      </c>
      <c r="F1781" s="68" t="s">
        <v>4795</v>
      </c>
      <c r="G1781" s="69" t="s">
        <v>3495</v>
      </c>
      <c r="H1781" s="69" t="s">
        <v>3589</v>
      </c>
      <c r="I1781" s="87">
        <v>24550050000100</v>
      </c>
      <c r="J1781" s="69" t="s">
        <v>3526</v>
      </c>
      <c r="K1781" s="70" t="s">
        <v>3596</v>
      </c>
      <c r="L1781" s="69" t="s">
        <v>3597</v>
      </c>
      <c r="M1781" s="69" t="s">
        <v>4533</v>
      </c>
      <c r="N1781" s="69" t="s">
        <v>74</v>
      </c>
      <c r="O1781" s="69" t="s">
        <v>838</v>
      </c>
      <c r="P1781" s="69" t="s">
        <v>4462</v>
      </c>
      <c r="Q1781" s="69" t="s">
        <v>28</v>
      </c>
      <c r="R1781" s="72">
        <v>57575000</v>
      </c>
      <c r="S1781" s="88" t="e">
        <f t="shared" si="108"/>
        <v>#REF!</v>
      </c>
      <c r="T1781" s="71">
        <v>16.45</v>
      </c>
      <c r="U1781" s="71"/>
      <c r="V1781" s="71"/>
      <c r="W1781" s="71">
        <v>0</v>
      </c>
      <c r="X1781" s="71">
        <v>7.6</v>
      </c>
      <c r="Y1781" s="89">
        <v>0.1</v>
      </c>
      <c r="Z1781" s="90">
        <v>84</v>
      </c>
      <c r="AA1781" s="90">
        <v>84</v>
      </c>
      <c r="AB1781" s="90">
        <v>84</v>
      </c>
      <c r="AC1781" s="71">
        <v>7.6000000000000023</v>
      </c>
      <c r="AD1781" s="71">
        <v>7.6000000000000023</v>
      </c>
      <c r="AE1781" s="71">
        <v>7.6000000000000023</v>
      </c>
      <c r="AF1781" s="71">
        <v>7.6000000000000023</v>
      </c>
      <c r="AG1781" s="71">
        <v>7.6000000000000023</v>
      </c>
      <c r="AH1781" s="71">
        <v>1332431.9999999995</v>
      </c>
      <c r="AI1781" s="72">
        <v>88.46</v>
      </c>
      <c r="AJ1781" s="72" t="s">
        <v>4789</v>
      </c>
      <c r="AK1781" s="72">
        <v>0</v>
      </c>
      <c r="AL1781" s="72">
        <v>0</v>
      </c>
      <c r="AM1781" s="72">
        <v>117866934.71999992</v>
      </c>
      <c r="AN1781" s="72" t="e">
        <f t="shared" si="109"/>
        <v>#REF!</v>
      </c>
      <c r="AO1781" s="72" t="e">
        <f t="shared" si="110"/>
        <v>#REF!</v>
      </c>
      <c r="AP1781" s="72">
        <v>0</v>
      </c>
      <c r="AQ1781" s="72">
        <v>0</v>
      </c>
      <c r="AR1781" s="72">
        <v>0</v>
      </c>
      <c r="AS1781" s="74">
        <v>45292</v>
      </c>
      <c r="AT1781" s="74">
        <v>52596</v>
      </c>
      <c r="AU1781" s="73" t="s">
        <v>3661</v>
      </c>
      <c r="AV1781" s="72">
        <v>5061.1099999999997</v>
      </c>
      <c r="AW1781" s="72" t="e">
        <f t="shared" si="111"/>
        <v>#REF!</v>
      </c>
    </row>
    <row r="1782" spans="2:49" ht="15" customHeight="1">
      <c r="B1782" s="75">
        <v>1772</v>
      </c>
      <c r="C1782" s="75">
        <v>2018</v>
      </c>
      <c r="D1782" s="76" t="s">
        <v>131</v>
      </c>
      <c r="E1782" s="75" t="s">
        <v>3494</v>
      </c>
      <c r="F1782" s="75" t="s">
        <v>4795</v>
      </c>
      <c r="G1782" s="76" t="s">
        <v>3495</v>
      </c>
      <c r="H1782" s="76" t="s">
        <v>596</v>
      </c>
      <c r="I1782" s="77">
        <v>7219024000185</v>
      </c>
      <c r="J1782" s="76" t="s">
        <v>3526</v>
      </c>
      <c r="K1782" s="78" t="s">
        <v>3598</v>
      </c>
      <c r="L1782" s="76" t="s">
        <v>3599</v>
      </c>
      <c r="M1782" s="76" t="s">
        <v>4533</v>
      </c>
      <c r="N1782" s="76" t="s">
        <v>33</v>
      </c>
      <c r="O1782" s="76" t="s">
        <v>838</v>
      </c>
      <c r="P1782" s="76" t="s">
        <v>4462</v>
      </c>
      <c r="Q1782" s="76" t="s">
        <v>28</v>
      </c>
      <c r="R1782" s="80">
        <v>346500000</v>
      </c>
      <c r="S1782" s="91" t="e">
        <f t="shared" si="108"/>
        <v>#REF!</v>
      </c>
      <c r="T1782" s="79">
        <v>69.3</v>
      </c>
      <c r="U1782" s="79"/>
      <c r="V1782" s="79"/>
      <c r="W1782" s="79">
        <v>0</v>
      </c>
      <c r="X1782" s="79">
        <v>30.6</v>
      </c>
      <c r="Y1782" s="92">
        <v>0.1</v>
      </c>
      <c r="Z1782" s="93">
        <v>299</v>
      </c>
      <c r="AA1782" s="93">
        <v>299</v>
      </c>
      <c r="AB1782" s="93">
        <v>299</v>
      </c>
      <c r="AC1782" s="79">
        <v>29.899999999999988</v>
      </c>
      <c r="AD1782" s="79">
        <v>29.899999999999988</v>
      </c>
      <c r="AE1782" s="79">
        <v>29.899999999999988</v>
      </c>
      <c r="AF1782" s="79">
        <v>29.899999999999988</v>
      </c>
      <c r="AG1782" s="79">
        <v>29.899999999999988</v>
      </c>
      <c r="AH1782" s="79">
        <v>5242067.9999999981</v>
      </c>
      <c r="AI1782" s="80">
        <v>93.33</v>
      </c>
      <c r="AJ1782" s="80" t="s">
        <v>4789</v>
      </c>
      <c r="AK1782" s="80">
        <v>0</v>
      </c>
      <c r="AL1782" s="80">
        <v>0</v>
      </c>
      <c r="AM1782" s="80">
        <v>489242206.43999982</v>
      </c>
      <c r="AN1782" s="80" t="e">
        <f t="shared" si="109"/>
        <v>#REF!</v>
      </c>
      <c r="AO1782" s="80" t="e">
        <f t="shared" si="110"/>
        <v>#REF!</v>
      </c>
      <c r="AP1782" s="80">
        <v>0</v>
      </c>
      <c r="AQ1782" s="80">
        <v>0</v>
      </c>
      <c r="AR1782" s="80">
        <v>0</v>
      </c>
      <c r="AS1782" s="82">
        <v>45292</v>
      </c>
      <c r="AT1782" s="82">
        <v>52596</v>
      </c>
      <c r="AU1782" s="81" t="s">
        <v>3661</v>
      </c>
      <c r="AV1782" s="80">
        <v>5061.1099999999997</v>
      </c>
      <c r="AW1782" s="80" t="e">
        <f t="shared" si="111"/>
        <v>#REF!</v>
      </c>
    </row>
    <row r="1783" spans="2:49" ht="15" customHeight="1">
      <c r="B1783" s="68">
        <v>1773</v>
      </c>
      <c r="C1783" s="68">
        <v>2018</v>
      </c>
      <c r="D1783" s="69" t="s">
        <v>131</v>
      </c>
      <c r="E1783" s="68" t="s">
        <v>3494</v>
      </c>
      <c r="F1783" s="68" t="s">
        <v>4795</v>
      </c>
      <c r="G1783" s="69" t="s">
        <v>3495</v>
      </c>
      <c r="H1783" s="69" t="s">
        <v>3600</v>
      </c>
      <c r="I1783" s="87">
        <v>8351042000189</v>
      </c>
      <c r="J1783" s="69" t="s">
        <v>3526</v>
      </c>
      <c r="K1783" s="70" t="s">
        <v>3601</v>
      </c>
      <c r="L1783" s="69" t="s">
        <v>3602</v>
      </c>
      <c r="M1783" s="69" t="s">
        <v>4533</v>
      </c>
      <c r="N1783" s="69" t="s">
        <v>33</v>
      </c>
      <c r="O1783" s="69" t="s">
        <v>838</v>
      </c>
      <c r="P1783" s="69" t="s">
        <v>4462</v>
      </c>
      <c r="Q1783" s="69" t="s">
        <v>28</v>
      </c>
      <c r="R1783" s="72">
        <v>90227510</v>
      </c>
      <c r="S1783" s="88" t="e">
        <f t="shared" si="108"/>
        <v>#REF!</v>
      </c>
      <c r="T1783" s="71">
        <v>22</v>
      </c>
      <c r="U1783" s="71"/>
      <c r="V1783" s="71"/>
      <c r="W1783" s="71">
        <v>0</v>
      </c>
      <c r="X1783" s="71">
        <v>13.4</v>
      </c>
      <c r="Y1783" s="89">
        <v>0.1</v>
      </c>
      <c r="Z1783" s="90">
        <v>82</v>
      </c>
      <c r="AA1783" s="90">
        <v>82</v>
      </c>
      <c r="AB1783" s="90">
        <v>82</v>
      </c>
      <c r="AC1783" s="71">
        <v>8.199999999999994</v>
      </c>
      <c r="AD1783" s="71">
        <v>8.199999999999994</v>
      </c>
      <c r="AE1783" s="71">
        <v>8.199999999999994</v>
      </c>
      <c r="AF1783" s="71">
        <v>8.199999999999994</v>
      </c>
      <c r="AG1783" s="71">
        <v>8.199999999999994</v>
      </c>
      <c r="AH1783" s="71">
        <v>1437623.9999999995</v>
      </c>
      <c r="AI1783" s="72">
        <v>93</v>
      </c>
      <c r="AJ1783" s="72" t="s">
        <v>4789</v>
      </c>
      <c r="AK1783" s="72">
        <v>0</v>
      </c>
      <c r="AL1783" s="72">
        <v>0</v>
      </c>
      <c r="AM1783" s="72">
        <v>133699031.99999993</v>
      </c>
      <c r="AN1783" s="72" t="e">
        <f t="shared" si="109"/>
        <v>#REF!</v>
      </c>
      <c r="AO1783" s="72" t="e">
        <f t="shared" si="110"/>
        <v>#REF!</v>
      </c>
      <c r="AP1783" s="72">
        <v>0</v>
      </c>
      <c r="AQ1783" s="72">
        <v>0</v>
      </c>
      <c r="AR1783" s="72">
        <v>0</v>
      </c>
      <c r="AS1783" s="74">
        <v>45292</v>
      </c>
      <c r="AT1783" s="74">
        <v>52596</v>
      </c>
      <c r="AU1783" s="73" t="s">
        <v>3661</v>
      </c>
      <c r="AV1783" s="72">
        <v>5061.1099999999997</v>
      </c>
      <c r="AW1783" s="72" t="e">
        <f t="shared" si="111"/>
        <v>#REF!</v>
      </c>
    </row>
    <row r="1784" spans="2:49" ht="15" customHeight="1">
      <c r="B1784" s="75">
        <v>1774</v>
      </c>
      <c r="C1784" s="75">
        <v>2018</v>
      </c>
      <c r="D1784" s="76" t="s">
        <v>131</v>
      </c>
      <c r="E1784" s="75" t="s">
        <v>3494</v>
      </c>
      <c r="F1784" s="75" t="s">
        <v>4795</v>
      </c>
      <c r="G1784" s="76" t="s">
        <v>3495</v>
      </c>
      <c r="H1784" s="76" t="s">
        <v>3600</v>
      </c>
      <c r="I1784" s="77">
        <v>8351042000189</v>
      </c>
      <c r="J1784" s="76" t="s">
        <v>3526</v>
      </c>
      <c r="K1784" s="78" t="s">
        <v>3603</v>
      </c>
      <c r="L1784" s="76" t="s">
        <v>3604</v>
      </c>
      <c r="M1784" s="76" t="s">
        <v>4533</v>
      </c>
      <c r="N1784" s="76" t="s">
        <v>33</v>
      </c>
      <c r="O1784" s="76" t="s">
        <v>838</v>
      </c>
      <c r="P1784" s="76" t="s">
        <v>4462</v>
      </c>
      <c r="Q1784" s="76" t="s">
        <v>28</v>
      </c>
      <c r="R1784" s="80">
        <v>127897510</v>
      </c>
      <c r="S1784" s="91" t="e">
        <f t="shared" si="108"/>
        <v>#REF!</v>
      </c>
      <c r="T1784" s="79">
        <v>31.184999999999999</v>
      </c>
      <c r="U1784" s="79"/>
      <c r="V1784" s="79"/>
      <c r="W1784" s="79">
        <v>0</v>
      </c>
      <c r="X1784" s="79">
        <v>15.7</v>
      </c>
      <c r="Y1784" s="92">
        <v>0.1</v>
      </c>
      <c r="Z1784" s="93">
        <v>82</v>
      </c>
      <c r="AA1784" s="93">
        <v>82</v>
      </c>
      <c r="AB1784" s="93">
        <v>82</v>
      </c>
      <c r="AC1784" s="79">
        <v>8.2999999999999918</v>
      </c>
      <c r="AD1784" s="79">
        <v>8.2999999999999918</v>
      </c>
      <c r="AE1784" s="79">
        <v>8.2999999999999918</v>
      </c>
      <c r="AF1784" s="79">
        <v>8.2999999999999918</v>
      </c>
      <c r="AG1784" s="79">
        <v>8.2999999999999918</v>
      </c>
      <c r="AH1784" s="79">
        <v>1455155.9999999995</v>
      </c>
      <c r="AI1784" s="80">
        <v>93</v>
      </c>
      <c r="AJ1784" s="80" t="s">
        <v>4789</v>
      </c>
      <c r="AK1784" s="80">
        <v>0</v>
      </c>
      <c r="AL1784" s="80">
        <v>0</v>
      </c>
      <c r="AM1784" s="80">
        <v>135329508</v>
      </c>
      <c r="AN1784" s="80" t="e">
        <f t="shared" si="109"/>
        <v>#REF!</v>
      </c>
      <c r="AO1784" s="80" t="e">
        <f t="shared" si="110"/>
        <v>#REF!</v>
      </c>
      <c r="AP1784" s="80">
        <v>0</v>
      </c>
      <c r="AQ1784" s="80">
        <v>0</v>
      </c>
      <c r="AR1784" s="80">
        <v>0</v>
      </c>
      <c r="AS1784" s="82">
        <v>45292</v>
      </c>
      <c r="AT1784" s="82">
        <v>52596</v>
      </c>
      <c r="AU1784" s="81" t="s">
        <v>3661</v>
      </c>
      <c r="AV1784" s="80">
        <v>5061.1099999999997</v>
      </c>
      <c r="AW1784" s="80" t="e">
        <f t="shared" si="111"/>
        <v>#REF!</v>
      </c>
    </row>
    <row r="1785" spans="2:49" ht="15" customHeight="1">
      <c r="B1785" s="68">
        <v>1775</v>
      </c>
      <c r="C1785" s="68">
        <v>2018</v>
      </c>
      <c r="D1785" s="69" t="s">
        <v>131</v>
      </c>
      <c r="E1785" s="68" t="s">
        <v>3494</v>
      </c>
      <c r="F1785" s="68" t="s">
        <v>4795</v>
      </c>
      <c r="G1785" s="69" t="s">
        <v>3495</v>
      </c>
      <c r="H1785" s="69" t="s">
        <v>3600</v>
      </c>
      <c r="I1785" s="87">
        <v>8351042000189</v>
      </c>
      <c r="J1785" s="69" t="s">
        <v>3526</v>
      </c>
      <c r="K1785" s="70" t="s">
        <v>3605</v>
      </c>
      <c r="L1785" s="69" t="s">
        <v>3606</v>
      </c>
      <c r="M1785" s="69" t="s">
        <v>4533</v>
      </c>
      <c r="N1785" s="69" t="s">
        <v>33</v>
      </c>
      <c r="O1785" s="69" t="s">
        <v>838</v>
      </c>
      <c r="P1785" s="69" t="s">
        <v>4462</v>
      </c>
      <c r="Q1785" s="69" t="s">
        <v>28</v>
      </c>
      <c r="R1785" s="72">
        <v>127897510</v>
      </c>
      <c r="S1785" s="88" t="e">
        <f t="shared" si="108"/>
        <v>#REF!</v>
      </c>
      <c r="T1785" s="71">
        <v>31.184999999999999</v>
      </c>
      <c r="U1785" s="71"/>
      <c r="V1785" s="71"/>
      <c r="W1785" s="71">
        <v>0</v>
      </c>
      <c r="X1785" s="71">
        <v>15.4</v>
      </c>
      <c r="Y1785" s="89">
        <v>0.1</v>
      </c>
      <c r="Z1785" s="90">
        <v>82</v>
      </c>
      <c r="AA1785" s="90">
        <v>82</v>
      </c>
      <c r="AB1785" s="90">
        <v>82</v>
      </c>
      <c r="AC1785" s="71">
        <v>8.2999999999999918</v>
      </c>
      <c r="AD1785" s="71">
        <v>8.2999999999999918</v>
      </c>
      <c r="AE1785" s="71">
        <v>8.2999999999999918</v>
      </c>
      <c r="AF1785" s="71">
        <v>8.2999999999999918</v>
      </c>
      <c r="AG1785" s="71">
        <v>8.2999999999999918</v>
      </c>
      <c r="AH1785" s="71">
        <v>1455155.9999999995</v>
      </c>
      <c r="AI1785" s="72">
        <v>93</v>
      </c>
      <c r="AJ1785" s="72" t="s">
        <v>4789</v>
      </c>
      <c r="AK1785" s="72">
        <v>0</v>
      </c>
      <c r="AL1785" s="72">
        <v>0</v>
      </c>
      <c r="AM1785" s="72">
        <v>135329508</v>
      </c>
      <c r="AN1785" s="72" t="e">
        <f t="shared" si="109"/>
        <v>#REF!</v>
      </c>
      <c r="AO1785" s="72" t="e">
        <f t="shared" si="110"/>
        <v>#REF!</v>
      </c>
      <c r="AP1785" s="72">
        <v>0</v>
      </c>
      <c r="AQ1785" s="72">
        <v>0</v>
      </c>
      <c r="AR1785" s="72">
        <v>0</v>
      </c>
      <c r="AS1785" s="74">
        <v>45292</v>
      </c>
      <c r="AT1785" s="74">
        <v>52596</v>
      </c>
      <c r="AU1785" s="73" t="s">
        <v>3661</v>
      </c>
      <c r="AV1785" s="72">
        <v>5061.1099999999997</v>
      </c>
      <c r="AW1785" s="72" t="e">
        <f t="shared" si="111"/>
        <v>#REF!</v>
      </c>
    </row>
    <row r="1786" spans="2:49" ht="15" customHeight="1">
      <c r="B1786" s="75">
        <v>1776</v>
      </c>
      <c r="C1786" s="75">
        <v>2018</v>
      </c>
      <c r="D1786" s="76" t="s">
        <v>131</v>
      </c>
      <c r="E1786" s="75" t="s">
        <v>3494</v>
      </c>
      <c r="F1786" s="75" t="s">
        <v>4795</v>
      </c>
      <c r="G1786" s="76" t="s">
        <v>3495</v>
      </c>
      <c r="H1786" s="76" t="s">
        <v>3600</v>
      </c>
      <c r="I1786" s="77">
        <v>8351042000189</v>
      </c>
      <c r="J1786" s="76" t="s">
        <v>3526</v>
      </c>
      <c r="K1786" s="78" t="s">
        <v>3607</v>
      </c>
      <c r="L1786" s="76" t="s">
        <v>3608</v>
      </c>
      <c r="M1786" s="76" t="s">
        <v>4533</v>
      </c>
      <c r="N1786" s="76" t="s">
        <v>33</v>
      </c>
      <c r="O1786" s="76" t="s">
        <v>838</v>
      </c>
      <c r="P1786" s="76" t="s">
        <v>4462</v>
      </c>
      <c r="Q1786" s="76" t="s">
        <v>28</v>
      </c>
      <c r="R1786" s="80">
        <v>127897510</v>
      </c>
      <c r="S1786" s="91" t="e">
        <f t="shared" si="108"/>
        <v>#REF!</v>
      </c>
      <c r="T1786" s="79">
        <v>31.184999999999999</v>
      </c>
      <c r="U1786" s="79"/>
      <c r="V1786" s="79"/>
      <c r="W1786" s="79">
        <v>0</v>
      </c>
      <c r="X1786" s="79">
        <v>16.8</v>
      </c>
      <c r="Y1786" s="92">
        <v>0.1</v>
      </c>
      <c r="Z1786" s="93">
        <v>82</v>
      </c>
      <c r="AA1786" s="93">
        <v>82</v>
      </c>
      <c r="AB1786" s="93">
        <v>82</v>
      </c>
      <c r="AC1786" s="79">
        <v>8.199999999999994</v>
      </c>
      <c r="AD1786" s="79">
        <v>8.199999999999994</v>
      </c>
      <c r="AE1786" s="79">
        <v>8.199999999999994</v>
      </c>
      <c r="AF1786" s="79">
        <v>8.199999999999994</v>
      </c>
      <c r="AG1786" s="79">
        <v>8.199999999999994</v>
      </c>
      <c r="AH1786" s="79">
        <v>1437623.9999999995</v>
      </c>
      <c r="AI1786" s="80">
        <v>93</v>
      </c>
      <c r="AJ1786" s="80" t="s">
        <v>4789</v>
      </c>
      <c r="AK1786" s="80">
        <v>0</v>
      </c>
      <c r="AL1786" s="80">
        <v>0</v>
      </c>
      <c r="AM1786" s="80">
        <v>133699031.99999993</v>
      </c>
      <c r="AN1786" s="80" t="e">
        <f t="shared" si="109"/>
        <v>#REF!</v>
      </c>
      <c r="AO1786" s="80" t="e">
        <f t="shared" si="110"/>
        <v>#REF!</v>
      </c>
      <c r="AP1786" s="80">
        <v>0</v>
      </c>
      <c r="AQ1786" s="80">
        <v>0</v>
      </c>
      <c r="AR1786" s="80">
        <v>0</v>
      </c>
      <c r="AS1786" s="82">
        <v>45292</v>
      </c>
      <c r="AT1786" s="82">
        <v>52596</v>
      </c>
      <c r="AU1786" s="81" t="s">
        <v>3661</v>
      </c>
      <c r="AV1786" s="80">
        <v>5061.1099999999997</v>
      </c>
      <c r="AW1786" s="80" t="e">
        <f t="shared" si="111"/>
        <v>#REF!</v>
      </c>
    </row>
    <row r="1787" spans="2:49" ht="15" customHeight="1">
      <c r="B1787" s="68">
        <v>1777</v>
      </c>
      <c r="C1787" s="68">
        <v>2018</v>
      </c>
      <c r="D1787" s="69" t="s">
        <v>131</v>
      </c>
      <c r="E1787" s="68" t="s">
        <v>3494</v>
      </c>
      <c r="F1787" s="68" t="s">
        <v>4795</v>
      </c>
      <c r="G1787" s="69" t="s">
        <v>3495</v>
      </c>
      <c r="H1787" s="69" t="s">
        <v>3609</v>
      </c>
      <c r="I1787" s="87">
        <v>27074078000107</v>
      </c>
      <c r="J1787" s="69" t="s">
        <v>3526</v>
      </c>
      <c r="K1787" s="70" t="s">
        <v>3610</v>
      </c>
      <c r="L1787" s="69" t="s">
        <v>3611</v>
      </c>
      <c r="M1787" s="69" t="s">
        <v>4533</v>
      </c>
      <c r="N1787" s="69" t="s">
        <v>74</v>
      </c>
      <c r="O1787" s="69" t="s">
        <v>838</v>
      </c>
      <c r="P1787" s="69" t="s">
        <v>4462</v>
      </c>
      <c r="Q1787" s="69" t="s">
        <v>28</v>
      </c>
      <c r="R1787" s="72">
        <v>190386530</v>
      </c>
      <c r="S1787" s="88" t="e">
        <f t="shared" si="108"/>
        <v>#REF!</v>
      </c>
      <c r="T1787" s="71">
        <v>34.5</v>
      </c>
      <c r="U1787" s="71"/>
      <c r="V1787" s="71"/>
      <c r="W1787" s="71">
        <v>0</v>
      </c>
      <c r="X1787" s="71">
        <v>16.899999999999999</v>
      </c>
      <c r="Y1787" s="89">
        <v>0.1</v>
      </c>
      <c r="Z1787" s="90">
        <v>127</v>
      </c>
      <c r="AA1787" s="90">
        <v>127</v>
      </c>
      <c r="AB1787" s="90">
        <v>127</v>
      </c>
      <c r="AC1787" s="71">
        <v>12.69999999999999</v>
      </c>
      <c r="AD1787" s="71">
        <v>12.69999999999999</v>
      </c>
      <c r="AE1787" s="71">
        <v>12.69999999999999</v>
      </c>
      <c r="AF1787" s="71">
        <v>12.69999999999999</v>
      </c>
      <c r="AG1787" s="71">
        <v>12.69999999999999</v>
      </c>
      <c r="AH1787" s="71">
        <v>2226563.9999999986</v>
      </c>
      <c r="AI1787" s="72">
        <v>94.33</v>
      </c>
      <c r="AJ1787" s="72" t="s">
        <v>4789</v>
      </c>
      <c r="AK1787" s="72">
        <v>0</v>
      </c>
      <c r="AL1787" s="72">
        <v>0</v>
      </c>
      <c r="AM1787" s="72">
        <v>210031782.11999986</v>
      </c>
      <c r="AN1787" s="72" t="e">
        <f t="shared" si="109"/>
        <v>#REF!</v>
      </c>
      <c r="AO1787" s="72" t="e">
        <f t="shared" si="110"/>
        <v>#REF!</v>
      </c>
      <c r="AP1787" s="72">
        <v>0</v>
      </c>
      <c r="AQ1787" s="72">
        <v>0</v>
      </c>
      <c r="AR1787" s="72">
        <v>0</v>
      </c>
      <c r="AS1787" s="74">
        <v>45292</v>
      </c>
      <c r="AT1787" s="74">
        <v>52596</v>
      </c>
      <c r="AU1787" s="73" t="s">
        <v>3661</v>
      </c>
      <c r="AV1787" s="72">
        <v>5061.1099999999997</v>
      </c>
      <c r="AW1787" s="72" t="e">
        <f t="shared" si="111"/>
        <v>#REF!</v>
      </c>
    </row>
    <row r="1788" spans="2:49" ht="15" customHeight="1">
      <c r="B1788" s="75">
        <v>1778</v>
      </c>
      <c r="C1788" s="75">
        <v>2018</v>
      </c>
      <c r="D1788" s="76" t="s">
        <v>131</v>
      </c>
      <c r="E1788" s="75" t="s">
        <v>3494</v>
      </c>
      <c r="F1788" s="75" t="s">
        <v>4795</v>
      </c>
      <c r="G1788" s="76" t="s">
        <v>3495</v>
      </c>
      <c r="H1788" s="76" t="s">
        <v>3609</v>
      </c>
      <c r="I1788" s="77">
        <v>27074078000107</v>
      </c>
      <c r="J1788" s="76" t="s">
        <v>3526</v>
      </c>
      <c r="K1788" s="78" t="s">
        <v>3612</v>
      </c>
      <c r="L1788" s="76" t="s">
        <v>3613</v>
      </c>
      <c r="M1788" s="76" t="s">
        <v>4533</v>
      </c>
      <c r="N1788" s="76" t="s">
        <v>74</v>
      </c>
      <c r="O1788" s="76" t="s">
        <v>838</v>
      </c>
      <c r="P1788" s="76" t="s">
        <v>4462</v>
      </c>
      <c r="Q1788" s="76" t="s">
        <v>28</v>
      </c>
      <c r="R1788" s="80">
        <v>203078950</v>
      </c>
      <c r="S1788" s="91" t="e">
        <f t="shared" si="108"/>
        <v>#REF!</v>
      </c>
      <c r="T1788" s="79">
        <v>36.799999999999997</v>
      </c>
      <c r="U1788" s="79"/>
      <c r="V1788" s="79"/>
      <c r="W1788" s="79">
        <v>0</v>
      </c>
      <c r="X1788" s="79">
        <v>15.3</v>
      </c>
      <c r="Y1788" s="92">
        <v>0.1</v>
      </c>
      <c r="Z1788" s="93">
        <v>127</v>
      </c>
      <c r="AA1788" s="93">
        <v>127</v>
      </c>
      <c r="AB1788" s="93">
        <v>127</v>
      </c>
      <c r="AC1788" s="79">
        <v>5.8999999999999924</v>
      </c>
      <c r="AD1788" s="79">
        <v>5.8999999999999924</v>
      </c>
      <c r="AE1788" s="79">
        <v>5.8999999999999924</v>
      </c>
      <c r="AF1788" s="79">
        <v>5.8999999999999924</v>
      </c>
      <c r="AG1788" s="79">
        <v>5.8999999999999924</v>
      </c>
      <c r="AH1788" s="79">
        <v>1034387.9999999997</v>
      </c>
      <c r="AI1788" s="80">
        <v>94.33</v>
      </c>
      <c r="AJ1788" s="80" t="s">
        <v>4789</v>
      </c>
      <c r="AK1788" s="80">
        <v>0</v>
      </c>
      <c r="AL1788" s="80">
        <v>0</v>
      </c>
      <c r="AM1788" s="80">
        <v>97573820.039999977</v>
      </c>
      <c r="AN1788" s="80" t="e">
        <f t="shared" si="109"/>
        <v>#REF!</v>
      </c>
      <c r="AO1788" s="80" t="e">
        <f t="shared" si="110"/>
        <v>#REF!</v>
      </c>
      <c r="AP1788" s="80">
        <v>0</v>
      </c>
      <c r="AQ1788" s="80">
        <v>0</v>
      </c>
      <c r="AR1788" s="80">
        <v>0</v>
      </c>
      <c r="AS1788" s="82">
        <v>45292</v>
      </c>
      <c r="AT1788" s="82">
        <v>52596</v>
      </c>
      <c r="AU1788" s="81" t="s">
        <v>3661</v>
      </c>
      <c r="AV1788" s="80">
        <v>5061.1099999999997</v>
      </c>
      <c r="AW1788" s="80" t="e">
        <f t="shared" si="111"/>
        <v>#REF!</v>
      </c>
    </row>
    <row r="1789" spans="2:49" ht="15" customHeight="1">
      <c r="B1789" s="68">
        <v>1779</v>
      </c>
      <c r="C1789" s="68">
        <v>2018</v>
      </c>
      <c r="D1789" s="69" t="s">
        <v>131</v>
      </c>
      <c r="E1789" s="68" t="s">
        <v>3494</v>
      </c>
      <c r="F1789" s="68" t="s">
        <v>4795</v>
      </c>
      <c r="G1789" s="69" t="s">
        <v>3495</v>
      </c>
      <c r="H1789" s="69" t="s">
        <v>3609</v>
      </c>
      <c r="I1789" s="87">
        <v>27074078000107</v>
      </c>
      <c r="J1789" s="69" t="s">
        <v>3526</v>
      </c>
      <c r="K1789" s="70" t="s">
        <v>3614</v>
      </c>
      <c r="L1789" s="69" t="s">
        <v>3615</v>
      </c>
      <c r="M1789" s="69" t="s">
        <v>4533</v>
      </c>
      <c r="N1789" s="69" t="s">
        <v>74</v>
      </c>
      <c r="O1789" s="69" t="s">
        <v>838</v>
      </c>
      <c r="P1789" s="69" t="s">
        <v>4462</v>
      </c>
      <c r="Q1789" s="69" t="s">
        <v>28</v>
      </c>
      <c r="R1789" s="72">
        <v>177694090</v>
      </c>
      <c r="S1789" s="88" t="e">
        <f t="shared" si="108"/>
        <v>#REF!</v>
      </c>
      <c r="T1789" s="71">
        <v>32.200000000000003</v>
      </c>
      <c r="U1789" s="71"/>
      <c r="V1789" s="71"/>
      <c r="W1789" s="71">
        <v>0</v>
      </c>
      <c r="X1789" s="71">
        <v>17.3</v>
      </c>
      <c r="Y1789" s="89">
        <v>0.1</v>
      </c>
      <c r="Z1789" s="90">
        <v>127</v>
      </c>
      <c r="AA1789" s="90">
        <v>127</v>
      </c>
      <c r="AB1789" s="90">
        <v>127</v>
      </c>
      <c r="AC1789" s="71">
        <v>11.199999999999994</v>
      </c>
      <c r="AD1789" s="71">
        <v>11.199999999999994</v>
      </c>
      <c r="AE1789" s="71">
        <v>11.199999999999994</v>
      </c>
      <c r="AF1789" s="71">
        <v>11.199999999999994</v>
      </c>
      <c r="AG1789" s="71">
        <v>11.199999999999994</v>
      </c>
      <c r="AH1789" s="71">
        <v>1963583.9999999998</v>
      </c>
      <c r="AI1789" s="72">
        <v>94.33</v>
      </c>
      <c r="AJ1789" s="72" t="s">
        <v>4789</v>
      </c>
      <c r="AK1789" s="72">
        <v>0</v>
      </c>
      <c r="AL1789" s="72">
        <v>0</v>
      </c>
      <c r="AM1789" s="72">
        <v>185224878.72</v>
      </c>
      <c r="AN1789" s="72" t="e">
        <f t="shared" si="109"/>
        <v>#REF!</v>
      </c>
      <c r="AO1789" s="72" t="e">
        <f t="shared" si="110"/>
        <v>#REF!</v>
      </c>
      <c r="AP1789" s="72">
        <v>0</v>
      </c>
      <c r="AQ1789" s="72">
        <v>0</v>
      </c>
      <c r="AR1789" s="72">
        <v>0</v>
      </c>
      <c r="AS1789" s="74">
        <v>45292</v>
      </c>
      <c r="AT1789" s="74">
        <v>52596</v>
      </c>
      <c r="AU1789" s="73" t="s">
        <v>3661</v>
      </c>
      <c r="AV1789" s="72">
        <v>5061.1099999999997</v>
      </c>
      <c r="AW1789" s="72" t="e">
        <f t="shared" si="111"/>
        <v>#REF!</v>
      </c>
    </row>
    <row r="1790" spans="2:49" ht="15" customHeight="1">
      <c r="B1790" s="75">
        <v>1780</v>
      </c>
      <c r="C1790" s="75">
        <v>2018</v>
      </c>
      <c r="D1790" s="76" t="s">
        <v>131</v>
      </c>
      <c r="E1790" s="75" t="s">
        <v>3494</v>
      </c>
      <c r="F1790" s="75" t="s">
        <v>4795</v>
      </c>
      <c r="G1790" s="76" t="s">
        <v>3495</v>
      </c>
      <c r="H1790" s="76" t="s">
        <v>3609</v>
      </c>
      <c r="I1790" s="77">
        <v>27074078000107</v>
      </c>
      <c r="J1790" s="76" t="s">
        <v>3526</v>
      </c>
      <c r="K1790" s="78" t="s">
        <v>3616</v>
      </c>
      <c r="L1790" s="76" t="s">
        <v>3617</v>
      </c>
      <c r="M1790" s="76" t="s">
        <v>4533</v>
      </c>
      <c r="N1790" s="76" t="s">
        <v>74</v>
      </c>
      <c r="O1790" s="76" t="s">
        <v>838</v>
      </c>
      <c r="P1790" s="76" t="s">
        <v>4462</v>
      </c>
      <c r="Q1790" s="76" t="s">
        <v>28</v>
      </c>
      <c r="R1790" s="80">
        <v>139616790</v>
      </c>
      <c r="S1790" s="91" t="e">
        <f t="shared" si="108"/>
        <v>#REF!</v>
      </c>
      <c r="T1790" s="79">
        <v>25.3</v>
      </c>
      <c r="U1790" s="79"/>
      <c r="V1790" s="79"/>
      <c r="W1790" s="79">
        <v>0</v>
      </c>
      <c r="X1790" s="79">
        <v>12.4</v>
      </c>
      <c r="Y1790" s="92">
        <v>0.1</v>
      </c>
      <c r="Z1790" s="93">
        <v>127</v>
      </c>
      <c r="AA1790" s="93">
        <v>127</v>
      </c>
      <c r="AB1790" s="93">
        <v>127</v>
      </c>
      <c r="AC1790" s="79">
        <v>11.199999999999994</v>
      </c>
      <c r="AD1790" s="79">
        <v>11.199999999999994</v>
      </c>
      <c r="AE1790" s="79">
        <v>11.199999999999994</v>
      </c>
      <c r="AF1790" s="79">
        <v>11.199999999999994</v>
      </c>
      <c r="AG1790" s="79">
        <v>11.199999999999994</v>
      </c>
      <c r="AH1790" s="79">
        <v>1963583.9999999998</v>
      </c>
      <c r="AI1790" s="80">
        <v>94.33</v>
      </c>
      <c r="AJ1790" s="80" t="s">
        <v>4789</v>
      </c>
      <c r="AK1790" s="80">
        <v>0</v>
      </c>
      <c r="AL1790" s="80">
        <v>0</v>
      </c>
      <c r="AM1790" s="80">
        <v>185224878.72</v>
      </c>
      <c r="AN1790" s="80" t="e">
        <f t="shared" si="109"/>
        <v>#REF!</v>
      </c>
      <c r="AO1790" s="80" t="e">
        <f t="shared" si="110"/>
        <v>#REF!</v>
      </c>
      <c r="AP1790" s="80">
        <v>0</v>
      </c>
      <c r="AQ1790" s="80">
        <v>0</v>
      </c>
      <c r="AR1790" s="80">
        <v>0</v>
      </c>
      <c r="AS1790" s="82">
        <v>45292</v>
      </c>
      <c r="AT1790" s="82">
        <v>52596</v>
      </c>
      <c r="AU1790" s="81" t="s">
        <v>3661</v>
      </c>
      <c r="AV1790" s="80">
        <v>5061.1099999999997</v>
      </c>
      <c r="AW1790" s="80" t="e">
        <f t="shared" si="111"/>
        <v>#REF!</v>
      </c>
    </row>
    <row r="1791" spans="2:49" ht="15" customHeight="1">
      <c r="B1791" s="68">
        <v>1781</v>
      </c>
      <c r="C1791" s="68">
        <v>2018</v>
      </c>
      <c r="D1791" s="69" t="s">
        <v>131</v>
      </c>
      <c r="E1791" s="68" t="s">
        <v>3494</v>
      </c>
      <c r="F1791" s="68" t="s">
        <v>4795</v>
      </c>
      <c r="G1791" s="69" t="s">
        <v>3495</v>
      </c>
      <c r="H1791" s="69" t="s">
        <v>3618</v>
      </c>
      <c r="I1791" s="87">
        <v>17875073000120</v>
      </c>
      <c r="J1791" s="69" t="s">
        <v>3526</v>
      </c>
      <c r="K1791" s="70" t="s">
        <v>3619</v>
      </c>
      <c r="L1791" s="69" t="s">
        <v>3620</v>
      </c>
      <c r="M1791" s="69" t="s">
        <v>4533</v>
      </c>
      <c r="N1791" s="69" t="s">
        <v>33</v>
      </c>
      <c r="O1791" s="69" t="s">
        <v>838</v>
      </c>
      <c r="P1791" s="69" t="s">
        <v>4462</v>
      </c>
      <c r="Q1791" s="69" t="s">
        <v>28</v>
      </c>
      <c r="R1791" s="72">
        <v>37800000</v>
      </c>
      <c r="S1791" s="88" t="e">
        <f t="shared" si="108"/>
        <v>#REF!</v>
      </c>
      <c r="T1791" s="71">
        <v>8.4</v>
      </c>
      <c r="U1791" s="71"/>
      <c r="V1791" s="71"/>
      <c r="W1791" s="71">
        <v>0</v>
      </c>
      <c r="X1791" s="71">
        <v>4.7</v>
      </c>
      <c r="Y1791" s="89">
        <v>0.1</v>
      </c>
      <c r="Z1791" s="90">
        <v>14</v>
      </c>
      <c r="AA1791" s="90">
        <v>14</v>
      </c>
      <c r="AB1791" s="90">
        <v>14</v>
      </c>
      <c r="AC1791" s="71">
        <v>1.399999999999999</v>
      </c>
      <c r="AD1791" s="71">
        <v>1.399999999999999</v>
      </c>
      <c r="AE1791" s="71">
        <v>1.399999999999999</v>
      </c>
      <c r="AF1791" s="71">
        <v>1.399999999999999</v>
      </c>
      <c r="AG1791" s="71">
        <v>1.399999999999999</v>
      </c>
      <c r="AH1791" s="71">
        <v>245447.99999999991</v>
      </c>
      <c r="AI1791" s="72">
        <v>89</v>
      </c>
      <c r="AJ1791" s="72" t="s">
        <v>4789</v>
      </c>
      <c r="AK1791" s="72">
        <v>0</v>
      </c>
      <c r="AL1791" s="72">
        <v>0</v>
      </c>
      <c r="AM1791" s="72">
        <v>21844872</v>
      </c>
      <c r="AN1791" s="72" t="e">
        <f t="shared" si="109"/>
        <v>#REF!</v>
      </c>
      <c r="AO1791" s="72" t="e">
        <f t="shared" si="110"/>
        <v>#REF!</v>
      </c>
      <c r="AP1791" s="72">
        <v>0</v>
      </c>
      <c r="AQ1791" s="72">
        <v>0</v>
      </c>
      <c r="AR1791" s="72">
        <v>0</v>
      </c>
      <c r="AS1791" s="74">
        <v>45292</v>
      </c>
      <c r="AT1791" s="74">
        <v>52596</v>
      </c>
      <c r="AU1791" s="73" t="s">
        <v>3661</v>
      </c>
      <c r="AV1791" s="72">
        <v>5061.1099999999997</v>
      </c>
      <c r="AW1791" s="72" t="e">
        <f t="shared" si="111"/>
        <v>#REF!</v>
      </c>
    </row>
    <row r="1792" spans="2:49" ht="15" customHeight="1">
      <c r="B1792" s="75">
        <v>1782</v>
      </c>
      <c r="C1792" s="75">
        <v>2018</v>
      </c>
      <c r="D1792" s="76" t="s">
        <v>131</v>
      </c>
      <c r="E1792" s="75" t="s">
        <v>3494</v>
      </c>
      <c r="F1792" s="75" t="s">
        <v>4795</v>
      </c>
      <c r="G1792" s="76" t="s">
        <v>3495</v>
      </c>
      <c r="H1792" s="76" t="s">
        <v>3618</v>
      </c>
      <c r="I1792" s="77">
        <v>17875073000120</v>
      </c>
      <c r="J1792" s="76" t="s">
        <v>3526</v>
      </c>
      <c r="K1792" s="78" t="s">
        <v>3621</v>
      </c>
      <c r="L1792" s="76" t="s">
        <v>3622</v>
      </c>
      <c r="M1792" s="76" t="s">
        <v>4533</v>
      </c>
      <c r="N1792" s="76" t="s">
        <v>33</v>
      </c>
      <c r="O1792" s="76" t="s">
        <v>838</v>
      </c>
      <c r="P1792" s="76" t="s">
        <v>4462</v>
      </c>
      <c r="Q1792" s="76" t="s">
        <v>28</v>
      </c>
      <c r="R1792" s="80">
        <v>37800000</v>
      </c>
      <c r="S1792" s="91" t="e">
        <f t="shared" si="108"/>
        <v>#REF!</v>
      </c>
      <c r="T1792" s="79">
        <v>8.4</v>
      </c>
      <c r="U1792" s="79"/>
      <c r="V1792" s="79"/>
      <c r="W1792" s="79">
        <v>0</v>
      </c>
      <c r="X1792" s="79">
        <v>4.8</v>
      </c>
      <c r="Y1792" s="92">
        <v>0.1</v>
      </c>
      <c r="Z1792" s="93">
        <v>14</v>
      </c>
      <c r="AA1792" s="93">
        <v>14</v>
      </c>
      <c r="AB1792" s="93">
        <v>14</v>
      </c>
      <c r="AC1792" s="79">
        <v>1.399999999999999</v>
      </c>
      <c r="AD1792" s="79">
        <v>1.399999999999999</v>
      </c>
      <c r="AE1792" s="79">
        <v>1.399999999999999</v>
      </c>
      <c r="AF1792" s="79">
        <v>1.399999999999999</v>
      </c>
      <c r="AG1792" s="79">
        <v>1.399999999999999</v>
      </c>
      <c r="AH1792" s="79">
        <v>245447.99999999991</v>
      </c>
      <c r="AI1792" s="80">
        <v>89</v>
      </c>
      <c r="AJ1792" s="80" t="s">
        <v>4789</v>
      </c>
      <c r="AK1792" s="80">
        <v>0</v>
      </c>
      <c r="AL1792" s="80">
        <v>0</v>
      </c>
      <c r="AM1792" s="80">
        <v>21844872</v>
      </c>
      <c r="AN1792" s="80" t="e">
        <f t="shared" si="109"/>
        <v>#REF!</v>
      </c>
      <c r="AO1792" s="80" t="e">
        <f t="shared" si="110"/>
        <v>#REF!</v>
      </c>
      <c r="AP1792" s="80">
        <v>0</v>
      </c>
      <c r="AQ1792" s="80">
        <v>0</v>
      </c>
      <c r="AR1792" s="80">
        <v>0</v>
      </c>
      <c r="AS1792" s="82">
        <v>45292</v>
      </c>
      <c r="AT1792" s="82">
        <v>52596</v>
      </c>
      <c r="AU1792" s="81" t="s">
        <v>3661</v>
      </c>
      <c r="AV1792" s="80">
        <v>5061.1099999999997</v>
      </c>
      <c r="AW1792" s="80" t="e">
        <f t="shared" si="111"/>
        <v>#REF!</v>
      </c>
    </row>
    <row r="1793" spans="2:49" ht="15" customHeight="1">
      <c r="B1793" s="68">
        <v>1783</v>
      </c>
      <c r="C1793" s="68">
        <v>2018</v>
      </c>
      <c r="D1793" s="69" t="s">
        <v>131</v>
      </c>
      <c r="E1793" s="68" t="s">
        <v>3494</v>
      </c>
      <c r="F1793" s="68" t="s">
        <v>4795</v>
      </c>
      <c r="G1793" s="69" t="s">
        <v>3495</v>
      </c>
      <c r="H1793" s="69" t="s">
        <v>3618</v>
      </c>
      <c r="I1793" s="87">
        <v>17875073000120</v>
      </c>
      <c r="J1793" s="69" t="s">
        <v>3526</v>
      </c>
      <c r="K1793" s="70" t="s">
        <v>3623</v>
      </c>
      <c r="L1793" s="69" t="s">
        <v>3624</v>
      </c>
      <c r="M1793" s="69" t="s">
        <v>4533</v>
      </c>
      <c r="N1793" s="69" t="s">
        <v>33</v>
      </c>
      <c r="O1793" s="69" t="s">
        <v>838</v>
      </c>
      <c r="P1793" s="69" t="s">
        <v>4462</v>
      </c>
      <c r="Q1793" s="69" t="s">
        <v>28</v>
      </c>
      <c r="R1793" s="72">
        <v>37800000</v>
      </c>
      <c r="S1793" s="88" t="e">
        <f t="shared" si="108"/>
        <v>#REF!</v>
      </c>
      <c r="T1793" s="71">
        <v>8.4</v>
      </c>
      <c r="U1793" s="71"/>
      <c r="V1793" s="71"/>
      <c r="W1793" s="71">
        <v>0</v>
      </c>
      <c r="X1793" s="71">
        <v>4.8</v>
      </c>
      <c r="Y1793" s="89">
        <v>0.1</v>
      </c>
      <c r="Z1793" s="90">
        <v>14</v>
      </c>
      <c r="AA1793" s="90">
        <v>14</v>
      </c>
      <c r="AB1793" s="90">
        <v>14</v>
      </c>
      <c r="AC1793" s="71">
        <v>1.399999999999999</v>
      </c>
      <c r="AD1793" s="71">
        <v>1.399999999999999</v>
      </c>
      <c r="AE1793" s="71">
        <v>1.399999999999999</v>
      </c>
      <c r="AF1793" s="71">
        <v>1.399999999999999</v>
      </c>
      <c r="AG1793" s="71">
        <v>1.399999999999999</v>
      </c>
      <c r="AH1793" s="71">
        <v>245447.99999999991</v>
      </c>
      <c r="AI1793" s="72">
        <v>89</v>
      </c>
      <c r="AJ1793" s="72" t="s">
        <v>4789</v>
      </c>
      <c r="AK1793" s="72">
        <v>0</v>
      </c>
      <c r="AL1793" s="72">
        <v>0</v>
      </c>
      <c r="AM1793" s="72">
        <v>21844872</v>
      </c>
      <c r="AN1793" s="72" t="e">
        <f t="shared" si="109"/>
        <v>#REF!</v>
      </c>
      <c r="AO1793" s="72" t="e">
        <f t="shared" si="110"/>
        <v>#REF!</v>
      </c>
      <c r="AP1793" s="72">
        <v>0</v>
      </c>
      <c r="AQ1793" s="72">
        <v>0</v>
      </c>
      <c r="AR1793" s="72">
        <v>0</v>
      </c>
      <c r="AS1793" s="74">
        <v>45292</v>
      </c>
      <c r="AT1793" s="74">
        <v>52596</v>
      </c>
      <c r="AU1793" s="73" t="s">
        <v>3661</v>
      </c>
      <c r="AV1793" s="72">
        <v>5061.1099999999997</v>
      </c>
      <c r="AW1793" s="72" t="e">
        <f t="shared" si="111"/>
        <v>#REF!</v>
      </c>
    </row>
    <row r="1794" spans="2:49" ht="15" customHeight="1">
      <c r="B1794" s="75">
        <v>1784</v>
      </c>
      <c r="C1794" s="75">
        <v>2018</v>
      </c>
      <c r="D1794" s="76" t="s">
        <v>131</v>
      </c>
      <c r="E1794" s="75" t="s">
        <v>3494</v>
      </c>
      <c r="F1794" s="75" t="s">
        <v>4795</v>
      </c>
      <c r="G1794" s="76" t="s">
        <v>3495</v>
      </c>
      <c r="H1794" s="76" t="s">
        <v>3618</v>
      </c>
      <c r="I1794" s="77">
        <v>17875073000120</v>
      </c>
      <c r="J1794" s="76" t="s">
        <v>3526</v>
      </c>
      <c r="K1794" s="78" t="s">
        <v>3625</v>
      </c>
      <c r="L1794" s="76" t="s">
        <v>3626</v>
      </c>
      <c r="M1794" s="76" t="s">
        <v>4533</v>
      </c>
      <c r="N1794" s="76" t="s">
        <v>33</v>
      </c>
      <c r="O1794" s="76" t="s">
        <v>838</v>
      </c>
      <c r="P1794" s="76" t="s">
        <v>4462</v>
      </c>
      <c r="Q1794" s="76" t="s">
        <v>28</v>
      </c>
      <c r="R1794" s="80">
        <v>37800000</v>
      </c>
      <c r="S1794" s="91" t="e">
        <f t="shared" si="108"/>
        <v>#REF!</v>
      </c>
      <c r="T1794" s="79">
        <v>8.4</v>
      </c>
      <c r="U1794" s="79"/>
      <c r="V1794" s="79"/>
      <c r="W1794" s="79">
        <v>0</v>
      </c>
      <c r="X1794" s="79">
        <v>4.7</v>
      </c>
      <c r="Y1794" s="92">
        <v>0.1</v>
      </c>
      <c r="Z1794" s="93">
        <v>14</v>
      </c>
      <c r="AA1794" s="93">
        <v>14</v>
      </c>
      <c r="AB1794" s="93">
        <v>14</v>
      </c>
      <c r="AC1794" s="79">
        <v>1.399999999999999</v>
      </c>
      <c r="AD1794" s="79">
        <v>1.399999999999999</v>
      </c>
      <c r="AE1794" s="79">
        <v>1.399999999999999</v>
      </c>
      <c r="AF1794" s="79">
        <v>1.399999999999999</v>
      </c>
      <c r="AG1794" s="79">
        <v>1.399999999999999</v>
      </c>
      <c r="AH1794" s="79">
        <v>245447.99999999991</v>
      </c>
      <c r="AI1794" s="80">
        <v>89</v>
      </c>
      <c r="AJ1794" s="80" t="s">
        <v>4789</v>
      </c>
      <c r="AK1794" s="80">
        <v>0</v>
      </c>
      <c r="AL1794" s="80">
        <v>0</v>
      </c>
      <c r="AM1794" s="80">
        <v>21844872</v>
      </c>
      <c r="AN1794" s="80" t="e">
        <f t="shared" si="109"/>
        <v>#REF!</v>
      </c>
      <c r="AO1794" s="80" t="e">
        <f t="shared" si="110"/>
        <v>#REF!</v>
      </c>
      <c r="AP1794" s="80">
        <v>0</v>
      </c>
      <c r="AQ1794" s="80">
        <v>0</v>
      </c>
      <c r="AR1794" s="80">
        <v>0</v>
      </c>
      <c r="AS1794" s="82">
        <v>45292</v>
      </c>
      <c r="AT1794" s="82">
        <v>52596</v>
      </c>
      <c r="AU1794" s="81" t="s">
        <v>3661</v>
      </c>
      <c r="AV1794" s="80">
        <v>5061.1099999999997</v>
      </c>
      <c r="AW1794" s="80" t="e">
        <f t="shared" si="111"/>
        <v>#REF!</v>
      </c>
    </row>
    <row r="1795" spans="2:49" ht="15" customHeight="1">
      <c r="B1795" s="68">
        <v>1785</v>
      </c>
      <c r="C1795" s="68">
        <v>2018</v>
      </c>
      <c r="D1795" s="69" t="s">
        <v>131</v>
      </c>
      <c r="E1795" s="68" t="s">
        <v>3494</v>
      </c>
      <c r="F1795" s="68" t="s">
        <v>4795</v>
      </c>
      <c r="G1795" s="69" t="s">
        <v>3495</v>
      </c>
      <c r="H1795" s="69" t="s">
        <v>3618</v>
      </c>
      <c r="I1795" s="87">
        <v>17875073000120</v>
      </c>
      <c r="J1795" s="69" t="s">
        <v>3526</v>
      </c>
      <c r="K1795" s="70" t="s">
        <v>3627</v>
      </c>
      <c r="L1795" s="69" t="s">
        <v>3628</v>
      </c>
      <c r="M1795" s="69" t="s">
        <v>4533</v>
      </c>
      <c r="N1795" s="69" t="s">
        <v>33</v>
      </c>
      <c r="O1795" s="69" t="s">
        <v>838</v>
      </c>
      <c r="P1795" s="69" t="s">
        <v>4462</v>
      </c>
      <c r="Q1795" s="69" t="s">
        <v>28</v>
      </c>
      <c r="R1795" s="72">
        <v>37800000</v>
      </c>
      <c r="S1795" s="88" t="e">
        <f t="shared" si="108"/>
        <v>#REF!</v>
      </c>
      <c r="T1795" s="71">
        <v>8.4</v>
      </c>
      <c r="U1795" s="71"/>
      <c r="V1795" s="71"/>
      <c r="W1795" s="71">
        <v>0</v>
      </c>
      <c r="X1795" s="71">
        <v>4.5999999999999996</v>
      </c>
      <c r="Y1795" s="89">
        <v>0.1</v>
      </c>
      <c r="Z1795" s="90">
        <v>14</v>
      </c>
      <c r="AA1795" s="90">
        <v>14</v>
      </c>
      <c r="AB1795" s="90">
        <v>14</v>
      </c>
      <c r="AC1795" s="71">
        <v>1.399999999999999</v>
      </c>
      <c r="AD1795" s="71">
        <v>1.399999999999999</v>
      </c>
      <c r="AE1795" s="71">
        <v>1.399999999999999</v>
      </c>
      <c r="AF1795" s="71">
        <v>1.399999999999999</v>
      </c>
      <c r="AG1795" s="71">
        <v>1.399999999999999</v>
      </c>
      <c r="AH1795" s="71">
        <v>245447.99999999991</v>
      </c>
      <c r="AI1795" s="72">
        <v>89</v>
      </c>
      <c r="AJ1795" s="72" t="s">
        <v>4789</v>
      </c>
      <c r="AK1795" s="72">
        <v>0</v>
      </c>
      <c r="AL1795" s="72">
        <v>0</v>
      </c>
      <c r="AM1795" s="72">
        <v>21844872</v>
      </c>
      <c r="AN1795" s="72" t="e">
        <f t="shared" si="109"/>
        <v>#REF!</v>
      </c>
      <c r="AO1795" s="72" t="e">
        <f t="shared" si="110"/>
        <v>#REF!</v>
      </c>
      <c r="AP1795" s="72">
        <v>0</v>
      </c>
      <c r="AQ1795" s="72">
        <v>0</v>
      </c>
      <c r="AR1795" s="72">
        <v>0</v>
      </c>
      <c r="AS1795" s="74">
        <v>45292</v>
      </c>
      <c r="AT1795" s="74">
        <v>52596</v>
      </c>
      <c r="AU1795" s="73" t="s">
        <v>3661</v>
      </c>
      <c r="AV1795" s="72">
        <v>5061.1099999999997</v>
      </c>
      <c r="AW1795" s="72" t="e">
        <f t="shared" si="111"/>
        <v>#REF!</v>
      </c>
    </row>
    <row r="1796" spans="2:49" ht="15" customHeight="1">
      <c r="B1796" s="75">
        <v>1786</v>
      </c>
      <c r="C1796" s="75">
        <v>2018</v>
      </c>
      <c r="D1796" s="76" t="s">
        <v>131</v>
      </c>
      <c r="E1796" s="75" t="s">
        <v>3494</v>
      </c>
      <c r="F1796" s="75" t="s">
        <v>4795</v>
      </c>
      <c r="G1796" s="76" t="s">
        <v>3495</v>
      </c>
      <c r="H1796" s="76" t="s">
        <v>3618</v>
      </c>
      <c r="I1796" s="77">
        <v>10772867000119</v>
      </c>
      <c r="J1796" s="76" t="s">
        <v>3526</v>
      </c>
      <c r="K1796" s="78" t="s">
        <v>3629</v>
      </c>
      <c r="L1796" s="76" t="s">
        <v>3630</v>
      </c>
      <c r="M1796" s="76" t="s">
        <v>4533</v>
      </c>
      <c r="N1796" s="76" t="s">
        <v>33</v>
      </c>
      <c r="O1796" s="76" t="s">
        <v>838</v>
      </c>
      <c r="P1796" s="76" t="s">
        <v>4462</v>
      </c>
      <c r="Q1796" s="76" t="s">
        <v>28</v>
      </c>
      <c r="R1796" s="80">
        <v>37800000</v>
      </c>
      <c r="S1796" s="91" t="e">
        <f t="shared" si="108"/>
        <v>#REF!</v>
      </c>
      <c r="T1796" s="79">
        <v>8.4</v>
      </c>
      <c r="U1796" s="79"/>
      <c r="V1796" s="79"/>
      <c r="W1796" s="79">
        <v>0</v>
      </c>
      <c r="X1796" s="79">
        <v>4</v>
      </c>
      <c r="Y1796" s="92">
        <v>0.1</v>
      </c>
      <c r="Z1796" s="93">
        <v>14</v>
      </c>
      <c r="AA1796" s="93">
        <v>14</v>
      </c>
      <c r="AB1796" s="93">
        <v>14</v>
      </c>
      <c r="AC1796" s="79">
        <v>1.1999999999999995</v>
      </c>
      <c r="AD1796" s="79">
        <v>1.1999999999999995</v>
      </c>
      <c r="AE1796" s="79">
        <v>1.1999999999999995</v>
      </c>
      <c r="AF1796" s="79">
        <v>1.1999999999999995</v>
      </c>
      <c r="AG1796" s="79">
        <v>1.1999999999999995</v>
      </c>
      <c r="AH1796" s="79">
        <v>210384.00000000003</v>
      </c>
      <c r="AI1796" s="80">
        <v>89</v>
      </c>
      <c r="AJ1796" s="80" t="s">
        <v>4789</v>
      </c>
      <c r="AK1796" s="80">
        <v>0</v>
      </c>
      <c r="AL1796" s="80">
        <v>0</v>
      </c>
      <c r="AM1796" s="80">
        <v>18724175.999999996</v>
      </c>
      <c r="AN1796" s="80" t="e">
        <f t="shared" si="109"/>
        <v>#REF!</v>
      </c>
      <c r="AO1796" s="80" t="e">
        <f t="shared" si="110"/>
        <v>#REF!</v>
      </c>
      <c r="AP1796" s="80">
        <v>0</v>
      </c>
      <c r="AQ1796" s="80">
        <v>0</v>
      </c>
      <c r="AR1796" s="80">
        <v>0</v>
      </c>
      <c r="AS1796" s="82">
        <v>45292</v>
      </c>
      <c r="AT1796" s="82">
        <v>52596</v>
      </c>
      <c r="AU1796" s="81" t="s">
        <v>3661</v>
      </c>
      <c r="AV1796" s="80">
        <v>5061.1099999999997</v>
      </c>
      <c r="AW1796" s="80" t="e">
        <f t="shared" si="111"/>
        <v>#REF!</v>
      </c>
    </row>
    <row r="1797" spans="2:49" ht="15" customHeight="1">
      <c r="B1797" s="68">
        <v>1787</v>
      </c>
      <c r="C1797" s="68">
        <v>2018</v>
      </c>
      <c r="D1797" s="69" t="s">
        <v>131</v>
      </c>
      <c r="E1797" s="68" t="s">
        <v>3494</v>
      </c>
      <c r="F1797" s="68" t="s">
        <v>4795</v>
      </c>
      <c r="G1797" s="69" t="s">
        <v>3495</v>
      </c>
      <c r="H1797" s="69" t="s">
        <v>3618</v>
      </c>
      <c r="I1797" s="87">
        <v>17875073000120</v>
      </c>
      <c r="J1797" s="69" t="s">
        <v>3526</v>
      </c>
      <c r="K1797" s="70" t="s">
        <v>3631</v>
      </c>
      <c r="L1797" s="69" t="s">
        <v>3632</v>
      </c>
      <c r="M1797" s="69" t="s">
        <v>4533</v>
      </c>
      <c r="N1797" s="69" t="s">
        <v>33</v>
      </c>
      <c r="O1797" s="69" t="s">
        <v>838</v>
      </c>
      <c r="P1797" s="69" t="s">
        <v>4462</v>
      </c>
      <c r="Q1797" s="69" t="s">
        <v>28</v>
      </c>
      <c r="R1797" s="72">
        <v>37800000</v>
      </c>
      <c r="S1797" s="88" t="e">
        <f t="shared" si="108"/>
        <v>#REF!</v>
      </c>
      <c r="T1797" s="71">
        <v>8.4</v>
      </c>
      <c r="U1797" s="71"/>
      <c r="V1797" s="71"/>
      <c r="W1797" s="71">
        <v>0</v>
      </c>
      <c r="X1797" s="71">
        <v>3.9</v>
      </c>
      <c r="Y1797" s="89">
        <v>0.1</v>
      </c>
      <c r="Z1797" s="90">
        <v>14</v>
      </c>
      <c r="AA1797" s="90">
        <v>14</v>
      </c>
      <c r="AB1797" s="90">
        <v>14</v>
      </c>
      <c r="AC1797" s="71">
        <v>1.1999999999999995</v>
      </c>
      <c r="AD1797" s="71">
        <v>1.1999999999999995</v>
      </c>
      <c r="AE1797" s="71">
        <v>1.1999999999999995</v>
      </c>
      <c r="AF1797" s="71">
        <v>1.1999999999999995</v>
      </c>
      <c r="AG1797" s="71">
        <v>1.1999999999999995</v>
      </c>
      <c r="AH1797" s="71">
        <v>210384.00000000003</v>
      </c>
      <c r="AI1797" s="72">
        <v>89</v>
      </c>
      <c r="AJ1797" s="72" t="s">
        <v>4789</v>
      </c>
      <c r="AK1797" s="72">
        <v>0</v>
      </c>
      <c r="AL1797" s="72">
        <v>0</v>
      </c>
      <c r="AM1797" s="72">
        <v>18724175.999999996</v>
      </c>
      <c r="AN1797" s="72" t="e">
        <f t="shared" si="109"/>
        <v>#REF!</v>
      </c>
      <c r="AO1797" s="72" t="e">
        <f t="shared" si="110"/>
        <v>#REF!</v>
      </c>
      <c r="AP1797" s="72">
        <v>0</v>
      </c>
      <c r="AQ1797" s="72">
        <v>0</v>
      </c>
      <c r="AR1797" s="72">
        <v>0</v>
      </c>
      <c r="AS1797" s="74">
        <v>45292</v>
      </c>
      <c r="AT1797" s="74">
        <v>52596</v>
      </c>
      <c r="AU1797" s="73" t="s">
        <v>3661</v>
      </c>
      <c r="AV1797" s="72">
        <v>5061.1099999999997</v>
      </c>
      <c r="AW1797" s="72" t="e">
        <f t="shared" si="111"/>
        <v>#REF!</v>
      </c>
    </row>
    <row r="1798" spans="2:49" ht="15" customHeight="1">
      <c r="B1798" s="75">
        <v>1788</v>
      </c>
      <c r="C1798" s="75">
        <v>2018</v>
      </c>
      <c r="D1798" s="76" t="s">
        <v>131</v>
      </c>
      <c r="E1798" s="75" t="s">
        <v>3494</v>
      </c>
      <c r="F1798" s="75" t="s">
        <v>4795</v>
      </c>
      <c r="G1798" s="76" t="s">
        <v>3495</v>
      </c>
      <c r="H1798" s="76" t="s">
        <v>3634</v>
      </c>
      <c r="I1798" s="77">
        <v>68316801000102</v>
      </c>
      <c r="J1798" s="76" t="s">
        <v>3633</v>
      </c>
      <c r="K1798" s="78" t="s">
        <v>3635</v>
      </c>
      <c r="L1798" s="76" t="s">
        <v>3636</v>
      </c>
      <c r="M1798" s="76" t="s">
        <v>4533</v>
      </c>
      <c r="N1798" s="76" t="s">
        <v>83</v>
      </c>
      <c r="O1798" s="76" t="s">
        <v>165</v>
      </c>
      <c r="P1798" s="76" t="s">
        <v>4463</v>
      </c>
      <c r="Q1798" s="76" t="s">
        <v>82</v>
      </c>
      <c r="R1798" s="80">
        <v>36929000</v>
      </c>
      <c r="S1798" s="91" t="e">
        <f t="shared" si="108"/>
        <v>#REF!</v>
      </c>
      <c r="T1798" s="79">
        <v>20</v>
      </c>
      <c r="U1798" s="79"/>
      <c r="V1798" s="79"/>
      <c r="W1798" s="79">
        <v>0</v>
      </c>
      <c r="X1798" s="79">
        <v>8.4</v>
      </c>
      <c r="Y1798" s="92">
        <v>0.1</v>
      </c>
      <c r="Z1798" s="93">
        <v>84</v>
      </c>
      <c r="AA1798" s="93">
        <v>84</v>
      </c>
      <c r="AB1798" s="93">
        <v>84</v>
      </c>
      <c r="AC1798" s="79">
        <v>8.399999999999995</v>
      </c>
      <c r="AD1798" s="79">
        <v>8.399999999999995</v>
      </c>
      <c r="AE1798" s="79">
        <v>8.399999999999995</v>
      </c>
      <c r="AF1798" s="79">
        <v>8.399999999999995</v>
      </c>
      <c r="AG1798" s="79">
        <v>8.399999999999995</v>
      </c>
      <c r="AH1798" s="79">
        <v>1841011.1999999983</v>
      </c>
      <c r="AI1798" s="80">
        <v>175</v>
      </c>
      <c r="AJ1798" s="80" t="s">
        <v>4789</v>
      </c>
      <c r="AK1798" s="80">
        <v>0</v>
      </c>
      <c r="AL1798" s="80">
        <v>0</v>
      </c>
      <c r="AM1798" s="80">
        <v>322176959.9999997</v>
      </c>
      <c r="AN1798" s="80" t="e">
        <f t="shared" si="109"/>
        <v>#REF!</v>
      </c>
      <c r="AO1798" s="80" t="e">
        <f t="shared" si="110"/>
        <v>#REF!</v>
      </c>
      <c r="AP1798" s="80">
        <v>14302219.999999998</v>
      </c>
      <c r="AQ1798" s="80">
        <v>14302219.999999998</v>
      </c>
      <c r="AR1798" s="80">
        <v>14302219.999999998</v>
      </c>
      <c r="AS1798" s="82">
        <v>45292</v>
      </c>
      <c r="AT1798" s="82">
        <v>54423</v>
      </c>
      <c r="AU1798" s="81" t="s">
        <v>3661</v>
      </c>
      <c r="AV1798" s="80">
        <v>5061.1099999999997</v>
      </c>
      <c r="AW1798" s="80" t="e">
        <f t="shared" si="111"/>
        <v>#REF!</v>
      </c>
    </row>
    <row r="1799" spans="2:49" ht="15" customHeight="1">
      <c r="B1799" s="68">
        <v>1789</v>
      </c>
      <c r="C1799" s="68">
        <v>2018</v>
      </c>
      <c r="D1799" s="69" t="s">
        <v>131</v>
      </c>
      <c r="E1799" s="68" t="s">
        <v>3494</v>
      </c>
      <c r="F1799" s="68" t="s">
        <v>4795</v>
      </c>
      <c r="G1799" s="69" t="s">
        <v>3495</v>
      </c>
      <c r="H1799" s="69" t="s">
        <v>3637</v>
      </c>
      <c r="I1799" s="87">
        <v>15743303000171</v>
      </c>
      <c r="J1799" s="69" t="s">
        <v>3633</v>
      </c>
      <c r="K1799" s="70" t="s">
        <v>3638</v>
      </c>
      <c r="L1799" s="69" t="s">
        <v>3639</v>
      </c>
      <c r="M1799" s="69" t="s">
        <v>4533</v>
      </c>
      <c r="N1799" s="69" t="s">
        <v>499</v>
      </c>
      <c r="O1799" s="69" t="s">
        <v>179</v>
      </c>
      <c r="P1799" s="69" t="s">
        <v>179</v>
      </c>
      <c r="Q1799" s="69" t="s">
        <v>104</v>
      </c>
      <c r="R1799" s="72">
        <v>1088794600</v>
      </c>
      <c r="S1799" s="88" t="e">
        <f t="shared" si="108"/>
        <v>#REF!</v>
      </c>
      <c r="T1799" s="71">
        <v>363.2</v>
      </c>
      <c r="U1799" s="71"/>
      <c r="V1799" s="71"/>
      <c r="W1799" s="71">
        <v>0</v>
      </c>
      <c r="X1799" s="71">
        <v>326.39999999999998</v>
      </c>
      <c r="Y1799" s="89">
        <v>0.1</v>
      </c>
      <c r="Z1799" s="90">
        <v>3264</v>
      </c>
      <c r="AA1799" s="90">
        <v>3264</v>
      </c>
      <c r="AB1799" s="90">
        <v>3264</v>
      </c>
      <c r="AC1799" s="71">
        <v>326.40000000000003</v>
      </c>
      <c r="AD1799" s="71">
        <v>326.40000000000003</v>
      </c>
      <c r="AE1799" s="71">
        <v>326.40000000000003</v>
      </c>
      <c r="AF1799" s="71">
        <v>326.40000000000003</v>
      </c>
      <c r="AG1799" s="71">
        <v>326.40000000000003</v>
      </c>
      <c r="AH1799" s="71">
        <v>71536435.200000003</v>
      </c>
      <c r="AI1799" s="72">
        <v>179.98</v>
      </c>
      <c r="AJ1799" s="72" t="s">
        <v>4789</v>
      </c>
      <c r="AK1799" s="72">
        <v>0</v>
      </c>
      <c r="AL1799" s="72">
        <v>0</v>
      </c>
      <c r="AM1799" s="72">
        <v>12875127607.296001</v>
      </c>
      <c r="AN1799" s="72" t="e">
        <f t="shared" si="109"/>
        <v>#REF!</v>
      </c>
      <c r="AO1799" s="72" t="e">
        <f t="shared" si="110"/>
        <v>#REF!</v>
      </c>
      <c r="AP1799" s="72">
        <v>272377314.57000005</v>
      </c>
      <c r="AQ1799" s="72">
        <v>272377314.57000005</v>
      </c>
      <c r="AR1799" s="72">
        <v>272377314.57000005</v>
      </c>
      <c r="AS1799" s="74">
        <v>45292</v>
      </c>
      <c r="AT1799" s="74">
        <v>54423</v>
      </c>
      <c r="AU1799" s="73" t="s">
        <v>3661</v>
      </c>
      <c r="AV1799" s="72">
        <v>5061.1099999999997</v>
      </c>
      <c r="AW1799" s="72" t="e">
        <f t="shared" si="111"/>
        <v>#REF!</v>
      </c>
    </row>
    <row r="1800" spans="2:49" ht="15" customHeight="1">
      <c r="B1800" s="75">
        <v>1790</v>
      </c>
      <c r="C1800" s="75">
        <v>2018</v>
      </c>
      <c r="D1800" s="76" t="s">
        <v>131</v>
      </c>
      <c r="E1800" s="75" t="s">
        <v>3494</v>
      </c>
      <c r="F1800" s="75" t="s">
        <v>4795</v>
      </c>
      <c r="G1800" s="76" t="s">
        <v>3495</v>
      </c>
      <c r="H1800" s="76" t="s">
        <v>3640</v>
      </c>
      <c r="I1800" s="77">
        <v>43545284000104</v>
      </c>
      <c r="J1800" s="76" t="s">
        <v>3633</v>
      </c>
      <c r="K1800" s="78" t="s">
        <v>3641</v>
      </c>
      <c r="L1800" s="76" t="s">
        <v>3642</v>
      </c>
      <c r="M1800" s="76" t="s">
        <v>4533</v>
      </c>
      <c r="N1800" s="76" t="s">
        <v>83</v>
      </c>
      <c r="O1800" s="76" t="s">
        <v>165</v>
      </c>
      <c r="P1800" s="76" t="s">
        <v>4463</v>
      </c>
      <c r="Q1800" s="76" t="s">
        <v>82</v>
      </c>
      <c r="R1800" s="80">
        <v>11225000</v>
      </c>
      <c r="S1800" s="91" t="e">
        <f t="shared" si="108"/>
        <v>#REF!</v>
      </c>
      <c r="T1800" s="79">
        <v>8.48</v>
      </c>
      <c r="U1800" s="79"/>
      <c r="V1800" s="79"/>
      <c r="W1800" s="79">
        <v>0</v>
      </c>
      <c r="X1800" s="79">
        <v>2.6</v>
      </c>
      <c r="Y1800" s="92">
        <v>0.1</v>
      </c>
      <c r="Z1800" s="93">
        <v>14</v>
      </c>
      <c r="AA1800" s="93">
        <v>14</v>
      </c>
      <c r="AB1800" s="93">
        <v>14</v>
      </c>
      <c r="AC1800" s="79">
        <v>1.399999999999999</v>
      </c>
      <c r="AD1800" s="79">
        <v>1.399999999999999</v>
      </c>
      <c r="AE1800" s="79">
        <v>1.399999999999999</v>
      </c>
      <c r="AF1800" s="79">
        <v>1.399999999999999</v>
      </c>
      <c r="AG1800" s="79">
        <v>1.399999999999999</v>
      </c>
      <c r="AH1800" s="79">
        <v>306835.19999999995</v>
      </c>
      <c r="AI1800" s="80">
        <v>179.16</v>
      </c>
      <c r="AJ1800" s="80" t="s">
        <v>4789</v>
      </c>
      <c r="AK1800" s="80">
        <v>0</v>
      </c>
      <c r="AL1800" s="80">
        <v>0</v>
      </c>
      <c r="AM1800" s="80">
        <v>54972594.431999989</v>
      </c>
      <c r="AN1800" s="80" t="e">
        <f t="shared" si="109"/>
        <v>#REF!</v>
      </c>
      <c r="AO1800" s="80" t="e">
        <f t="shared" si="110"/>
        <v>#REF!</v>
      </c>
      <c r="AP1800" s="80">
        <v>2480345.11</v>
      </c>
      <c r="AQ1800" s="80">
        <v>2480345.11</v>
      </c>
      <c r="AR1800" s="80">
        <v>2480345.11</v>
      </c>
      <c r="AS1800" s="82">
        <v>45292</v>
      </c>
      <c r="AT1800" s="82">
        <v>54423</v>
      </c>
      <c r="AU1800" s="81" t="s">
        <v>3661</v>
      </c>
      <c r="AV1800" s="80">
        <v>5061.1099999999997</v>
      </c>
      <c r="AW1800" s="80" t="e">
        <f t="shared" si="111"/>
        <v>#REF!</v>
      </c>
    </row>
    <row r="1801" spans="2:49" ht="15" customHeight="1">
      <c r="B1801" s="68">
        <v>1791</v>
      </c>
      <c r="C1801" s="68">
        <v>2018</v>
      </c>
      <c r="D1801" s="69" t="s">
        <v>97</v>
      </c>
      <c r="E1801" s="68" t="s">
        <v>3643</v>
      </c>
      <c r="F1801" s="68" t="s">
        <v>4794</v>
      </c>
      <c r="G1801" s="69" t="s">
        <v>3644</v>
      </c>
      <c r="H1801" s="69" t="s">
        <v>3646</v>
      </c>
      <c r="I1801" s="87">
        <v>30124679000191</v>
      </c>
      <c r="J1801" s="69" t="s">
        <v>3645</v>
      </c>
      <c r="K1801" s="70" t="s">
        <v>101</v>
      </c>
      <c r="L1801" s="69" t="s">
        <v>101</v>
      </c>
      <c r="M1801" s="69" t="s">
        <v>4533</v>
      </c>
      <c r="N1801" s="69" t="s">
        <v>101</v>
      </c>
      <c r="O1801" s="69" t="s">
        <v>101</v>
      </c>
      <c r="P1801" s="69" t="s">
        <v>101</v>
      </c>
      <c r="Q1801" s="69" t="s">
        <v>104</v>
      </c>
      <c r="R1801" s="72">
        <v>0</v>
      </c>
      <c r="S1801" s="88" t="e">
        <f t="shared" si="108"/>
        <v>#REF!</v>
      </c>
      <c r="T1801" s="71">
        <v>0</v>
      </c>
      <c r="U1801" s="71"/>
      <c r="V1801" s="71"/>
      <c r="W1801" s="71">
        <v>0</v>
      </c>
      <c r="X1801" s="71">
        <v>0</v>
      </c>
      <c r="Y1801" s="89">
        <v>0.1</v>
      </c>
      <c r="Z1801" s="90">
        <v>40</v>
      </c>
      <c r="AA1801" s="90">
        <v>40</v>
      </c>
      <c r="AB1801" s="90">
        <v>40</v>
      </c>
      <c r="AC1801" s="71">
        <v>4</v>
      </c>
      <c r="AD1801" s="71">
        <v>4</v>
      </c>
      <c r="AE1801" s="71">
        <v>0</v>
      </c>
      <c r="AF1801" s="71">
        <v>0</v>
      </c>
      <c r="AG1801" s="71">
        <v>4</v>
      </c>
      <c r="AH1801" s="71">
        <v>70176</v>
      </c>
      <c r="AI1801" s="72">
        <v>142.99</v>
      </c>
      <c r="AJ1801" s="72" t="s">
        <v>4789</v>
      </c>
      <c r="AK1801" s="72">
        <v>0</v>
      </c>
      <c r="AL1801" s="72">
        <v>0</v>
      </c>
      <c r="AM1801" s="72">
        <v>10034466.24</v>
      </c>
      <c r="AN1801" s="72" t="e">
        <f t="shared" si="109"/>
        <v>#REF!</v>
      </c>
      <c r="AO1801" s="72" t="e">
        <f t="shared" si="110"/>
        <v>#REF!</v>
      </c>
      <c r="AP1801" s="72">
        <v>0</v>
      </c>
      <c r="AQ1801" s="72">
        <v>0</v>
      </c>
      <c r="AR1801" s="72">
        <v>0</v>
      </c>
      <c r="AS1801" s="74">
        <v>43466</v>
      </c>
      <c r="AT1801" s="74">
        <v>44196</v>
      </c>
      <c r="AU1801" s="73" t="s">
        <v>3661</v>
      </c>
      <c r="AV1801" s="72">
        <v>5092.97</v>
      </c>
      <c r="AW1801" s="72" t="e">
        <f t="shared" si="111"/>
        <v>#REF!</v>
      </c>
    </row>
    <row r="1802" spans="2:49" ht="15" customHeight="1">
      <c r="B1802" s="75">
        <v>1792</v>
      </c>
      <c r="C1802" s="75">
        <v>2018</v>
      </c>
      <c r="D1802" s="76" t="s">
        <v>97</v>
      </c>
      <c r="E1802" s="75" t="s">
        <v>3647</v>
      </c>
      <c r="F1802" s="75" t="s">
        <v>4794</v>
      </c>
      <c r="G1802" s="76" t="s">
        <v>3648</v>
      </c>
      <c r="H1802" s="76" t="s">
        <v>3650</v>
      </c>
      <c r="I1802" s="77">
        <v>11322550000143</v>
      </c>
      <c r="J1802" s="76" t="s">
        <v>3649</v>
      </c>
      <c r="K1802" s="78" t="s">
        <v>101</v>
      </c>
      <c r="L1802" s="76" t="s">
        <v>101</v>
      </c>
      <c r="M1802" s="76" t="s">
        <v>4533</v>
      </c>
      <c r="N1802" s="76" t="s">
        <v>101</v>
      </c>
      <c r="O1802" s="76" t="s">
        <v>101</v>
      </c>
      <c r="P1802" s="76" t="s">
        <v>101</v>
      </c>
      <c r="Q1802" s="76" t="s">
        <v>104</v>
      </c>
      <c r="R1802" s="80">
        <v>0</v>
      </c>
      <c r="S1802" s="91" t="e">
        <f t="shared" si="108"/>
        <v>#REF!</v>
      </c>
      <c r="T1802" s="79">
        <v>0</v>
      </c>
      <c r="U1802" s="79"/>
      <c r="V1802" s="79"/>
      <c r="W1802" s="79">
        <v>0</v>
      </c>
      <c r="X1802" s="79">
        <v>0</v>
      </c>
      <c r="Y1802" s="92">
        <v>0.1</v>
      </c>
      <c r="Z1802" s="93">
        <v>50</v>
      </c>
      <c r="AA1802" s="93">
        <v>50</v>
      </c>
      <c r="AB1802" s="93">
        <v>50</v>
      </c>
      <c r="AC1802" s="79">
        <v>5.0000000000000044</v>
      </c>
      <c r="AD1802" s="79">
        <v>5.0000000000000044</v>
      </c>
      <c r="AE1802" s="79">
        <v>0</v>
      </c>
      <c r="AF1802" s="79">
        <v>0</v>
      </c>
      <c r="AG1802" s="79">
        <v>5.0000000000000044</v>
      </c>
      <c r="AH1802" s="79">
        <v>87720</v>
      </c>
      <c r="AI1802" s="80">
        <v>161</v>
      </c>
      <c r="AJ1802" s="80" t="s">
        <v>4789</v>
      </c>
      <c r="AK1802" s="80">
        <v>0</v>
      </c>
      <c r="AL1802" s="80">
        <v>0</v>
      </c>
      <c r="AM1802" s="80">
        <v>14122920</v>
      </c>
      <c r="AN1802" s="80" t="e">
        <f t="shared" si="109"/>
        <v>#REF!</v>
      </c>
      <c r="AO1802" s="80" t="e">
        <f t="shared" si="110"/>
        <v>#REF!</v>
      </c>
      <c r="AP1802" s="80">
        <v>0</v>
      </c>
      <c r="AQ1802" s="80">
        <v>0</v>
      </c>
      <c r="AR1802" s="80">
        <v>0</v>
      </c>
      <c r="AS1802" s="82">
        <v>43831</v>
      </c>
      <c r="AT1802" s="82">
        <v>44561</v>
      </c>
      <c r="AU1802" s="81" t="s">
        <v>3661</v>
      </c>
      <c r="AV1802" s="80">
        <v>5092.97</v>
      </c>
      <c r="AW1802" s="80" t="e">
        <f t="shared" si="111"/>
        <v>#REF!</v>
      </c>
    </row>
    <row r="1803" spans="2:49" ht="15" customHeight="1">
      <c r="B1803" s="68">
        <v>1793</v>
      </c>
      <c r="C1803" s="68">
        <v>2018</v>
      </c>
      <c r="D1803" s="69" t="s">
        <v>97</v>
      </c>
      <c r="E1803" s="68" t="s">
        <v>3647</v>
      </c>
      <c r="F1803" s="68" t="s">
        <v>4794</v>
      </c>
      <c r="G1803" s="69" t="s">
        <v>3648</v>
      </c>
      <c r="H1803" s="69" t="s">
        <v>121</v>
      </c>
      <c r="I1803" s="87">
        <v>1672223000168</v>
      </c>
      <c r="J1803" s="69" t="s">
        <v>3649</v>
      </c>
      <c r="K1803" s="70" t="s">
        <v>101</v>
      </c>
      <c r="L1803" s="69" t="s">
        <v>101</v>
      </c>
      <c r="M1803" s="69" t="s">
        <v>4533</v>
      </c>
      <c r="N1803" s="69" t="s">
        <v>101</v>
      </c>
      <c r="O1803" s="69" t="s">
        <v>101</v>
      </c>
      <c r="P1803" s="69" t="s">
        <v>101</v>
      </c>
      <c r="Q1803" s="69" t="s">
        <v>104</v>
      </c>
      <c r="R1803" s="72">
        <v>0</v>
      </c>
      <c r="S1803" s="88" t="e">
        <f t="shared" si="108"/>
        <v>#REF!</v>
      </c>
      <c r="T1803" s="71">
        <v>0</v>
      </c>
      <c r="U1803" s="71"/>
      <c r="V1803" s="71"/>
      <c r="W1803" s="71">
        <v>0</v>
      </c>
      <c r="X1803" s="71">
        <v>0</v>
      </c>
      <c r="Y1803" s="89">
        <v>0.1</v>
      </c>
      <c r="Z1803" s="90">
        <v>380</v>
      </c>
      <c r="AA1803" s="90">
        <v>380</v>
      </c>
      <c r="AB1803" s="90">
        <v>380</v>
      </c>
      <c r="AC1803" s="71">
        <v>38.000000000000007</v>
      </c>
      <c r="AD1803" s="71">
        <v>38.000000000000007</v>
      </c>
      <c r="AE1803" s="71">
        <v>0</v>
      </c>
      <c r="AF1803" s="71">
        <v>0</v>
      </c>
      <c r="AG1803" s="71">
        <v>38.000000000000007</v>
      </c>
      <c r="AH1803" s="71">
        <v>666672</v>
      </c>
      <c r="AI1803" s="72">
        <v>161.9</v>
      </c>
      <c r="AJ1803" s="72" t="s">
        <v>4789</v>
      </c>
      <c r="AK1803" s="72">
        <v>0</v>
      </c>
      <c r="AL1803" s="72">
        <v>0</v>
      </c>
      <c r="AM1803" s="72">
        <v>107934196.80000001</v>
      </c>
      <c r="AN1803" s="72" t="e">
        <f t="shared" si="109"/>
        <v>#REF!</v>
      </c>
      <c r="AO1803" s="72" t="e">
        <f t="shared" si="110"/>
        <v>#REF!</v>
      </c>
      <c r="AP1803" s="72">
        <v>0</v>
      </c>
      <c r="AQ1803" s="72">
        <v>0</v>
      </c>
      <c r="AR1803" s="72">
        <v>0</v>
      </c>
      <c r="AS1803" s="74">
        <v>43831</v>
      </c>
      <c r="AT1803" s="74">
        <v>44561</v>
      </c>
      <c r="AU1803" s="73" t="s">
        <v>3661</v>
      </c>
      <c r="AV1803" s="72">
        <v>5092.97</v>
      </c>
      <c r="AW1803" s="72" t="e">
        <f t="shared" si="111"/>
        <v>#REF!</v>
      </c>
    </row>
    <row r="1804" spans="2:49" ht="15" customHeight="1">
      <c r="B1804" s="75">
        <v>1794</v>
      </c>
      <c r="C1804" s="75">
        <v>2018</v>
      </c>
      <c r="D1804" s="76" t="s">
        <v>97</v>
      </c>
      <c r="E1804" s="75" t="s">
        <v>3647</v>
      </c>
      <c r="F1804" s="75" t="s">
        <v>4794</v>
      </c>
      <c r="G1804" s="76" t="s">
        <v>3648</v>
      </c>
      <c r="H1804" s="76" t="s">
        <v>1524</v>
      </c>
      <c r="I1804" s="77">
        <v>8336804000178</v>
      </c>
      <c r="J1804" s="76" t="s">
        <v>3649</v>
      </c>
      <c r="K1804" s="78" t="s">
        <v>101</v>
      </c>
      <c r="L1804" s="76" t="s">
        <v>101</v>
      </c>
      <c r="M1804" s="76" t="s">
        <v>4533</v>
      </c>
      <c r="N1804" s="76" t="s">
        <v>101</v>
      </c>
      <c r="O1804" s="76" t="s">
        <v>101</v>
      </c>
      <c r="P1804" s="76" t="s">
        <v>101</v>
      </c>
      <c r="Q1804" s="76" t="s">
        <v>111</v>
      </c>
      <c r="R1804" s="80">
        <v>0</v>
      </c>
      <c r="S1804" s="91" t="e">
        <f t="shared" ref="S1804:S1867" si="112">(AW1804/AV1804)*R1804</f>
        <v>#REF!</v>
      </c>
      <c r="T1804" s="79">
        <v>0</v>
      </c>
      <c r="U1804" s="79"/>
      <c r="V1804" s="79"/>
      <c r="W1804" s="79">
        <v>0</v>
      </c>
      <c r="X1804" s="79">
        <v>0</v>
      </c>
      <c r="Y1804" s="92">
        <v>0.1</v>
      </c>
      <c r="Z1804" s="93">
        <v>20</v>
      </c>
      <c r="AA1804" s="93">
        <v>20</v>
      </c>
      <c r="AB1804" s="93">
        <v>20</v>
      </c>
      <c r="AC1804" s="79">
        <v>1.9999999999999996</v>
      </c>
      <c r="AD1804" s="79">
        <v>1.9999999999999996</v>
      </c>
      <c r="AE1804" s="79">
        <v>0</v>
      </c>
      <c r="AF1804" s="79">
        <v>0</v>
      </c>
      <c r="AG1804" s="79">
        <v>1.9999999999999996</v>
      </c>
      <c r="AH1804" s="79">
        <v>35088</v>
      </c>
      <c r="AI1804" s="80">
        <v>161.53</v>
      </c>
      <c r="AJ1804" s="80" t="s">
        <v>4789</v>
      </c>
      <c r="AK1804" s="80">
        <v>0</v>
      </c>
      <c r="AL1804" s="80">
        <v>0</v>
      </c>
      <c r="AM1804" s="80">
        <v>5667764.6399999997</v>
      </c>
      <c r="AN1804" s="80" t="e">
        <f t="shared" ref="AN1804:AN1867" si="113">(AW1804/AV1804)*AI1804</f>
        <v>#REF!</v>
      </c>
      <c r="AO1804" s="80" t="e">
        <f t="shared" ref="AO1804:AO1867" si="114">(AW1804/AV1804)*AM1804</f>
        <v>#REF!</v>
      </c>
      <c r="AP1804" s="80">
        <v>0</v>
      </c>
      <c r="AQ1804" s="80">
        <v>0</v>
      </c>
      <c r="AR1804" s="80">
        <v>0</v>
      </c>
      <c r="AS1804" s="82">
        <v>43831</v>
      </c>
      <c r="AT1804" s="82">
        <v>44561</v>
      </c>
      <c r="AU1804" s="81" t="s">
        <v>3661</v>
      </c>
      <c r="AV1804" s="80">
        <v>5092.97</v>
      </c>
      <c r="AW1804" s="80" t="e">
        <f t="shared" ref="AW1804:AW1867" si="115">$E$8</f>
        <v>#REF!</v>
      </c>
    </row>
    <row r="1805" spans="2:49" ht="15" customHeight="1">
      <c r="B1805" s="68">
        <v>1795</v>
      </c>
      <c r="C1805" s="68">
        <v>2018</v>
      </c>
      <c r="D1805" s="69" t="s">
        <v>97</v>
      </c>
      <c r="E1805" s="68" t="s">
        <v>3647</v>
      </c>
      <c r="F1805" s="68" t="s">
        <v>4794</v>
      </c>
      <c r="G1805" s="69" t="s">
        <v>3648</v>
      </c>
      <c r="H1805" s="69" t="s">
        <v>786</v>
      </c>
      <c r="I1805" s="87">
        <v>58177643000195</v>
      </c>
      <c r="J1805" s="69" t="s">
        <v>3649</v>
      </c>
      <c r="K1805" s="70" t="s">
        <v>101</v>
      </c>
      <c r="L1805" s="69" t="s">
        <v>101</v>
      </c>
      <c r="M1805" s="69" t="s">
        <v>4533</v>
      </c>
      <c r="N1805" s="69" t="s">
        <v>101</v>
      </c>
      <c r="O1805" s="69" t="s">
        <v>101</v>
      </c>
      <c r="P1805" s="69" t="s">
        <v>101</v>
      </c>
      <c r="Q1805" s="69" t="s">
        <v>104</v>
      </c>
      <c r="R1805" s="72">
        <v>0</v>
      </c>
      <c r="S1805" s="88" t="e">
        <f t="shared" si="112"/>
        <v>#REF!</v>
      </c>
      <c r="T1805" s="71">
        <v>0</v>
      </c>
      <c r="U1805" s="71"/>
      <c r="V1805" s="71"/>
      <c r="W1805" s="71">
        <v>0</v>
      </c>
      <c r="X1805" s="71">
        <v>0</v>
      </c>
      <c r="Y1805" s="89">
        <v>0.1</v>
      </c>
      <c r="Z1805" s="90">
        <v>50</v>
      </c>
      <c r="AA1805" s="90">
        <v>50</v>
      </c>
      <c r="AB1805" s="90">
        <v>50</v>
      </c>
      <c r="AC1805" s="71">
        <v>5.0000000000000044</v>
      </c>
      <c r="AD1805" s="71">
        <v>5.0000000000000044</v>
      </c>
      <c r="AE1805" s="71">
        <v>0</v>
      </c>
      <c r="AF1805" s="71">
        <v>0</v>
      </c>
      <c r="AG1805" s="71">
        <v>5.0000000000000044</v>
      </c>
      <c r="AH1805" s="71">
        <v>87720</v>
      </c>
      <c r="AI1805" s="72">
        <v>161.9</v>
      </c>
      <c r="AJ1805" s="72" t="s">
        <v>4789</v>
      </c>
      <c r="AK1805" s="72">
        <v>0</v>
      </c>
      <c r="AL1805" s="72">
        <v>0</v>
      </c>
      <c r="AM1805" s="72">
        <v>14201868</v>
      </c>
      <c r="AN1805" s="72" t="e">
        <f t="shared" si="113"/>
        <v>#REF!</v>
      </c>
      <c r="AO1805" s="72" t="e">
        <f t="shared" si="114"/>
        <v>#REF!</v>
      </c>
      <c r="AP1805" s="72">
        <v>0</v>
      </c>
      <c r="AQ1805" s="72">
        <v>0</v>
      </c>
      <c r="AR1805" s="72">
        <v>0</v>
      </c>
      <c r="AS1805" s="74">
        <v>43831</v>
      </c>
      <c r="AT1805" s="74">
        <v>44561</v>
      </c>
      <c r="AU1805" s="73" t="s">
        <v>3661</v>
      </c>
      <c r="AV1805" s="72">
        <v>5092.97</v>
      </c>
      <c r="AW1805" s="72" t="e">
        <f t="shared" si="115"/>
        <v>#REF!</v>
      </c>
    </row>
    <row r="1806" spans="2:49" ht="15" customHeight="1">
      <c r="B1806" s="75">
        <v>1796</v>
      </c>
      <c r="C1806" s="75">
        <v>2018</v>
      </c>
      <c r="D1806" s="76" t="s">
        <v>97</v>
      </c>
      <c r="E1806" s="75" t="s">
        <v>3647</v>
      </c>
      <c r="F1806" s="75" t="s">
        <v>4794</v>
      </c>
      <c r="G1806" s="76" t="s">
        <v>3648</v>
      </c>
      <c r="H1806" s="76" t="s">
        <v>3651</v>
      </c>
      <c r="I1806" s="77">
        <v>12630054000110</v>
      </c>
      <c r="J1806" s="76" t="s">
        <v>3649</v>
      </c>
      <c r="K1806" s="78" t="s">
        <v>101</v>
      </c>
      <c r="L1806" s="76" t="s">
        <v>101</v>
      </c>
      <c r="M1806" s="76" t="s">
        <v>4533</v>
      </c>
      <c r="N1806" s="76" t="s">
        <v>101</v>
      </c>
      <c r="O1806" s="76" t="s">
        <v>101</v>
      </c>
      <c r="P1806" s="76" t="s">
        <v>101</v>
      </c>
      <c r="Q1806" s="76" t="s">
        <v>104</v>
      </c>
      <c r="R1806" s="80">
        <v>0</v>
      </c>
      <c r="S1806" s="91" t="e">
        <f t="shared" si="112"/>
        <v>#REF!</v>
      </c>
      <c r="T1806" s="79">
        <v>0</v>
      </c>
      <c r="U1806" s="79"/>
      <c r="V1806" s="79"/>
      <c r="W1806" s="79">
        <v>0</v>
      </c>
      <c r="X1806" s="79">
        <v>0</v>
      </c>
      <c r="Y1806" s="92">
        <v>0.1</v>
      </c>
      <c r="Z1806" s="93">
        <v>40</v>
      </c>
      <c r="AA1806" s="93">
        <v>40</v>
      </c>
      <c r="AB1806" s="93">
        <v>40</v>
      </c>
      <c r="AC1806" s="79">
        <v>4.0000000000000018</v>
      </c>
      <c r="AD1806" s="79">
        <v>4.0000000000000018</v>
      </c>
      <c r="AE1806" s="79">
        <v>0</v>
      </c>
      <c r="AF1806" s="79">
        <v>0</v>
      </c>
      <c r="AG1806" s="79">
        <v>4.0000000000000018</v>
      </c>
      <c r="AH1806" s="79">
        <v>70175.999999999985</v>
      </c>
      <c r="AI1806" s="80">
        <v>160.28</v>
      </c>
      <c r="AJ1806" s="80" t="s">
        <v>4789</v>
      </c>
      <c r="AK1806" s="80">
        <v>0</v>
      </c>
      <c r="AL1806" s="80">
        <v>0</v>
      </c>
      <c r="AM1806" s="80">
        <v>11247809.280000001</v>
      </c>
      <c r="AN1806" s="80" t="e">
        <f t="shared" si="113"/>
        <v>#REF!</v>
      </c>
      <c r="AO1806" s="80" t="e">
        <f t="shared" si="114"/>
        <v>#REF!</v>
      </c>
      <c r="AP1806" s="80">
        <v>0</v>
      </c>
      <c r="AQ1806" s="80">
        <v>0</v>
      </c>
      <c r="AR1806" s="80">
        <v>0</v>
      </c>
      <c r="AS1806" s="82">
        <v>43831</v>
      </c>
      <c r="AT1806" s="82">
        <v>44561</v>
      </c>
      <c r="AU1806" s="81" t="s">
        <v>3661</v>
      </c>
      <c r="AV1806" s="80">
        <v>5092.97</v>
      </c>
      <c r="AW1806" s="80" t="e">
        <f t="shared" si="115"/>
        <v>#REF!</v>
      </c>
    </row>
    <row r="1807" spans="2:49" ht="15" customHeight="1">
      <c r="B1807" s="68">
        <v>1797</v>
      </c>
      <c r="C1807" s="68">
        <v>2018</v>
      </c>
      <c r="D1807" s="69" t="s">
        <v>97</v>
      </c>
      <c r="E1807" s="68" t="s">
        <v>3647</v>
      </c>
      <c r="F1807" s="68" t="s">
        <v>4794</v>
      </c>
      <c r="G1807" s="69" t="s">
        <v>3648</v>
      </c>
      <c r="H1807" s="69" t="s">
        <v>3405</v>
      </c>
      <c r="I1807" s="87">
        <v>24510849000173</v>
      </c>
      <c r="J1807" s="69" t="s">
        <v>3649</v>
      </c>
      <c r="K1807" s="70" t="s">
        <v>101</v>
      </c>
      <c r="L1807" s="69" t="s">
        <v>101</v>
      </c>
      <c r="M1807" s="69" t="s">
        <v>4533</v>
      </c>
      <c r="N1807" s="69" t="s">
        <v>101</v>
      </c>
      <c r="O1807" s="69" t="s">
        <v>101</v>
      </c>
      <c r="P1807" s="69" t="s">
        <v>101</v>
      </c>
      <c r="Q1807" s="69" t="s">
        <v>104</v>
      </c>
      <c r="R1807" s="72">
        <v>0</v>
      </c>
      <c r="S1807" s="88" t="e">
        <f t="shared" si="112"/>
        <v>#REF!</v>
      </c>
      <c r="T1807" s="71">
        <v>0</v>
      </c>
      <c r="U1807" s="71"/>
      <c r="V1807" s="71"/>
      <c r="W1807" s="71">
        <v>0</v>
      </c>
      <c r="X1807" s="71">
        <v>0</v>
      </c>
      <c r="Y1807" s="89">
        <v>0.1</v>
      </c>
      <c r="Z1807" s="90">
        <v>150</v>
      </c>
      <c r="AA1807" s="90">
        <v>150</v>
      </c>
      <c r="AB1807" s="90">
        <v>150</v>
      </c>
      <c r="AC1807" s="71">
        <v>14.999999999999993</v>
      </c>
      <c r="AD1807" s="71">
        <v>14.999999999999993</v>
      </c>
      <c r="AE1807" s="71">
        <v>0</v>
      </c>
      <c r="AF1807" s="71">
        <v>0</v>
      </c>
      <c r="AG1807" s="71">
        <v>14.999999999999993</v>
      </c>
      <c r="AH1807" s="71">
        <v>263160</v>
      </c>
      <c r="AI1807" s="72">
        <v>161.22</v>
      </c>
      <c r="AJ1807" s="72" t="s">
        <v>4789</v>
      </c>
      <c r="AK1807" s="72">
        <v>0</v>
      </c>
      <c r="AL1807" s="72">
        <v>0</v>
      </c>
      <c r="AM1807" s="72">
        <v>42426655.200000003</v>
      </c>
      <c r="AN1807" s="72" t="e">
        <f t="shared" si="113"/>
        <v>#REF!</v>
      </c>
      <c r="AO1807" s="72" t="e">
        <f t="shared" si="114"/>
        <v>#REF!</v>
      </c>
      <c r="AP1807" s="72">
        <v>0</v>
      </c>
      <c r="AQ1807" s="72">
        <v>0</v>
      </c>
      <c r="AR1807" s="72">
        <v>0</v>
      </c>
      <c r="AS1807" s="74">
        <v>43831</v>
      </c>
      <c r="AT1807" s="74">
        <v>44561</v>
      </c>
      <c r="AU1807" s="73" t="s">
        <v>3661</v>
      </c>
      <c r="AV1807" s="72">
        <v>5092.97</v>
      </c>
      <c r="AW1807" s="72" t="e">
        <f t="shared" si="115"/>
        <v>#REF!</v>
      </c>
    </row>
    <row r="1808" spans="2:49" ht="15" customHeight="1">
      <c r="B1808" s="75">
        <v>1798</v>
      </c>
      <c r="C1808" s="75">
        <v>2018</v>
      </c>
      <c r="D1808" s="76" t="s">
        <v>97</v>
      </c>
      <c r="E1808" s="75" t="s">
        <v>3647</v>
      </c>
      <c r="F1808" s="75" t="s">
        <v>4794</v>
      </c>
      <c r="G1808" s="76" t="s">
        <v>3648</v>
      </c>
      <c r="H1808" s="76" t="s">
        <v>581</v>
      </c>
      <c r="I1808" s="77">
        <v>2691745000170</v>
      </c>
      <c r="J1808" s="76" t="s">
        <v>3649</v>
      </c>
      <c r="K1808" s="78" t="s">
        <v>101</v>
      </c>
      <c r="L1808" s="76" t="s">
        <v>101</v>
      </c>
      <c r="M1808" s="76" t="s">
        <v>4533</v>
      </c>
      <c r="N1808" s="76" t="s">
        <v>101</v>
      </c>
      <c r="O1808" s="76" t="s">
        <v>101</v>
      </c>
      <c r="P1808" s="76" t="s">
        <v>101</v>
      </c>
      <c r="Q1808" s="76" t="s">
        <v>104</v>
      </c>
      <c r="R1808" s="80">
        <v>0</v>
      </c>
      <c r="S1808" s="91" t="e">
        <f t="shared" si="112"/>
        <v>#REF!</v>
      </c>
      <c r="T1808" s="79">
        <v>0</v>
      </c>
      <c r="U1808" s="79"/>
      <c r="V1808" s="79"/>
      <c r="W1808" s="79">
        <v>0</v>
      </c>
      <c r="X1808" s="79">
        <v>0</v>
      </c>
      <c r="Y1808" s="92">
        <v>0.1</v>
      </c>
      <c r="Z1808" s="93">
        <v>1000</v>
      </c>
      <c r="AA1808" s="93">
        <v>1000</v>
      </c>
      <c r="AB1808" s="93">
        <v>1000</v>
      </c>
      <c r="AC1808" s="79">
        <v>100.00000000000009</v>
      </c>
      <c r="AD1808" s="79">
        <v>100.00000000000009</v>
      </c>
      <c r="AE1808" s="79">
        <v>0</v>
      </c>
      <c r="AF1808" s="79">
        <v>0</v>
      </c>
      <c r="AG1808" s="79">
        <v>100.00000000000009</v>
      </c>
      <c r="AH1808" s="79">
        <v>1754400.0000000002</v>
      </c>
      <c r="AI1808" s="80">
        <v>160</v>
      </c>
      <c r="AJ1808" s="80" t="s">
        <v>4789</v>
      </c>
      <c r="AK1808" s="80">
        <v>0</v>
      </c>
      <c r="AL1808" s="80">
        <v>0</v>
      </c>
      <c r="AM1808" s="80">
        <v>280704000</v>
      </c>
      <c r="AN1808" s="80" t="e">
        <f t="shared" si="113"/>
        <v>#REF!</v>
      </c>
      <c r="AO1808" s="80" t="e">
        <f t="shared" si="114"/>
        <v>#REF!</v>
      </c>
      <c r="AP1808" s="80">
        <v>0</v>
      </c>
      <c r="AQ1808" s="80">
        <v>0</v>
      </c>
      <c r="AR1808" s="80">
        <v>0</v>
      </c>
      <c r="AS1808" s="82">
        <v>43831</v>
      </c>
      <c r="AT1808" s="82">
        <v>44561</v>
      </c>
      <c r="AU1808" s="81" t="s">
        <v>3661</v>
      </c>
      <c r="AV1808" s="80">
        <v>5092.97</v>
      </c>
      <c r="AW1808" s="80" t="e">
        <f t="shared" si="115"/>
        <v>#REF!</v>
      </c>
    </row>
    <row r="1809" spans="2:49" ht="15" customHeight="1">
      <c r="B1809" s="68">
        <v>1799</v>
      </c>
      <c r="C1809" s="68">
        <v>2018</v>
      </c>
      <c r="D1809" s="69" t="s">
        <v>97</v>
      </c>
      <c r="E1809" s="68" t="s">
        <v>3647</v>
      </c>
      <c r="F1809" s="68" t="s">
        <v>4794</v>
      </c>
      <c r="G1809" s="69" t="s">
        <v>3648</v>
      </c>
      <c r="H1809" s="69" t="s">
        <v>175</v>
      </c>
      <c r="I1809" s="87">
        <v>33000167000101</v>
      </c>
      <c r="J1809" s="69" t="s">
        <v>3652</v>
      </c>
      <c r="K1809" s="70" t="s">
        <v>2995</v>
      </c>
      <c r="L1809" s="69" t="s">
        <v>2996</v>
      </c>
      <c r="M1809" s="69" t="s">
        <v>4533</v>
      </c>
      <c r="N1809" s="69" t="s">
        <v>74</v>
      </c>
      <c r="O1809" s="69" t="s">
        <v>179</v>
      </c>
      <c r="P1809" s="69" t="s">
        <v>179</v>
      </c>
      <c r="Q1809" s="69" t="s">
        <v>28</v>
      </c>
      <c r="R1809" s="72">
        <v>0</v>
      </c>
      <c r="S1809" s="88" t="e">
        <f t="shared" si="112"/>
        <v>#REF!</v>
      </c>
      <c r="T1809" s="71">
        <v>185.89099999999999</v>
      </c>
      <c r="U1809" s="71"/>
      <c r="V1809" s="71"/>
      <c r="W1809" s="71">
        <v>0</v>
      </c>
      <c r="X1809" s="71">
        <v>100.7</v>
      </c>
      <c r="Y1809" s="89">
        <v>0.1</v>
      </c>
      <c r="Z1809" s="90">
        <v>1000</v>
      </c>
      <c r="AA1809" s="90">
        <v>1000</v>
      </c>
      <c r="AB1809" s="90">
        <v>1000</v>
      </c>
      <c r="AC1809" s="71">
        <v>100.00000000000009</v>
      </c>
      <c r="AD1809" s="71">
        <v>100.00000000000009</v>
      </c>
      <c r="AE1809" s="71">
        <v>0</v>
      </c>
      <c r="AF1809" s="71">
        <v>0</v>
      </c>
      <c r="AG1809" s="71">
        <v>100.00000000000009</v>
      </c>
      <c r="AH1809" s="71">
        <v>1754400.0000000002</v>
      </c>
      <c r="AI1809" s="72">
        <v>161.97999999999999</v>
      </c>
      <c r="AJ1809" s="72" t="s">
        <v>4789</v>
      </c>
      <c r="AK1809" s="72">
        <v>0</v>
      </c>
      <c r="AL1809" s="72">
        <v>0</v>
      </c>
      <c r="AM1809" s="72">
        <v>284177712</v>
      </c>
      <c r="AN1809" s="72" t="e">
        <f t="shared" si="113"/>
        <v>#REF!</v>
      </c>
      <c r="AO1809" s="72" t="e">
        <f t="shared" si="114"/>
        <v>#REF!</v>
      </c>
      <c r="AP1809" s="72">
        <v>87652267.529999882</v>
      </c>
      <c r="AQ1809" s="72">
        <v>87652267.529999882</v>
      </c>
      <c r="AR1809" s="72">
        <v>0</v>
      </c>
      <c r="AS1809" s="74">
        <v>43831</v>
      </c>
      <c r="AT1809" s="74">
        <v>44561</v>
      </c>
      <c r="AU1809" s="73" t="s">
        <v>3661</v>
      </c>
      <c r="AV1809" s="72">
        <v>5092.97</v>
      </c>
      <c r="AW1809" s="72" t="e">
        <f t="shared" si="115"/>
        <v>#REF!</v>
      </c>
    </row>
    <row r="1810" spans="2:49" ht="15" customHeight="1">
      <c r="B1810" s="75">
        <v>1800</v>
      </c>
      <c r="C1810" s="75">
        <v>2018</v>
      </c>
      <c r="D1810" s="76" t="s">
        <v>97</v>
      </c>
      <c r="E1810" s="75" t="s">
        <v>3647</v>
      </c>
      <c r="F1810" s="75" t="s">
        <v>4794</v>
      </c>
      <c r="G1810" s="76" t="s">
        <v>3648</v>
      </c>
      <c r="H1810" s="76" t="s">
        <v>175</v>
      </c>
      <c r="I1810" s="77">
        <v>33000167000101</v>
      </c>
      <c r="J1810" s="76" t="s">
        <v>3652</v>
      </c>
      <c r="K1810" s="78" t="s">
        <v>3653</v>
      </c>
      <c r="L1810" s="76" t="s">
        <v>3654</v>
      </c>
      <c r="M1810" s="76" t="s">
        <v>4533</v>
      </c>
      <c r="N1810" s="76" t="s">
        <v>33</v>
      </c>
      <c r="O1810" s="76" t="s">
        <v>179</v>
      </c>
      <c r="P1810" s="76" t="s">
        <v>179</v>
      </c>
      <c r="Q1810" s="76" t="s">
        <v>28</v>
      </c>
      <c r="R1810" s="80">
        <v>0</v>
      </c>
      <c r="S1810" s="91" t="e">
        <f t="shared" si="112"/>
        <v>#REF!</v>
      </c>
      <c r="T1810" s="79">
        <v>322.96699999999998</v>
      </c>
      <c r="U1810" s="79"/>
      <c r="V1810" s="79"/>
      <c r="W1810" s="79">
        <v>0</v>
      </c>
      <c r="X1810" s="79">
        <v>181.3</v>
      </c>
      <c r="Y1810" s="92">
        <v>0.1</v>
      </c>
      <c r="Z1810" s="93">
        <v>1000</v>
      </c>
      <c r="AA1810" s="93">
        <v>1000</v>
      </c>
      <c r="AB1810" s="93">
        <v>1000</v>
      </c>
      <c r="AC1810" s="79">
        <v>89.999999999999957</v>
      </c>
      <c r="AD1810" s="79">
        <v>89.999999999999957</v>
      </c>
      <c r="AE1810" s="79">
        <v>0</v>
      </c>
      <c r="AF1810" s="79">
        <v>0</v>
      </c>
      <c r="AG1810" s="79">
        <v>89.999999999999957</v>
      </c>
      <c r="AH1810" s="79">
        <v>1578960</v>
      </c>
      <c r="AI1810" s="80">
        <v>161.99</v>
      </c>
      <c r="AJ1810" s="80" t="s">
        <v>4789</v>
      </c>
      <c r="AK1810" s="80">
        <v>0</v>
      </c>
      <c r="AL1810" s="80">
        <v>0</v>
      </c>
      <c r="AM1810" s="80">
        <v>255775730.40000001</v>
      </c>
      <c r="AN1810" s="80" t="e">
        <f t="shared" si="113"/>
        <v>#REF!</v>
      </c>
      <c r="AO1810" s="80" t="e">
        <f t="shared" si="114"/>
        <v>#REF!</v>
      </c>
      <c r="AP1810" s="80">
        <v>78895605.399999887</v>
      </c>
      <c r="AQ1810" s="80">
        <v>78895605.399999887</v>
      </c>
      <c r="AR1810" s="80">
        <v>0</v>
      </c>
      <c r="AS1810" s="82">
        <v>43831</v>
      </c>
      <c r="AT1810" s="82">
        <v>44561</v>
      </c>
      <c r="AU1810" s="81" t="s">
        <v>3661</v>
      </c>
      <c r="AV1810" s="80">
        <v>5092.97</v>
      </c>
      <c r="AW1810" s="80" t="e">
        <f t="shared" si="115"/>
        <v>#REF!</v>
      </c>
    </row>
    <row r="1811" spans="2:49" ht="15" customHeight="1">
      <c r="B1811" s="68">
        <v>1801</v>
      </c>
      <c r="C1811" s="68">
        <v>2019</v>
      </c>
      <c r="D1811" s="69" t="s">
        <v>131</v>
      </c>
      <c r="E1811" s="68" t="s">
        <v>3655</v>
      </c>
      <c r="F1811" s="68" t="s">
        <v>4795</v>
      </c>
      <c r="G1811" s="69" t="s">
        <v>3656</v>
      </c>
      <c r="H1811" s="69" t="s">
        <v>3658</v>
      </c>
      <c r="I1811" s="87">
        <v>47902283000120</v>
      </c>
      <c r="J1811" s="69" t="s">
        <v>3657</v>
      </c>
      <c r="K1811" s="70" t="s">
        <v>3659</v>
      </c>
      <c r="L1811" s="69" t="s">
        <v>3660</v>
      </c>
      <c r="M1811" s="69" t="s">
        <v>4533</v>
      </c>
      <c r="N1811" s="69" t="s">
        <v>178</v>
      </c>
      <c r="O1811" s="69" t="s">
        <v>165</v>
      </c>
      <c r="P1811" s="69" t="s">
        <v>4463</v>
      </c>
      <c r="Q1811" s="69" t="s">
        <v>82</v>
      </c>
      <c r="R1811" s="72">
        <v>50000000</v>
      </c>
      <c r="S1811" s="88" t="e">
        <f t="shared" si="112"/>
        <v>#REF!</v>
      </c>
      <c r="T1811" s="71">
        <v>21.39</v>
      </c>
      <c r="U1811" s="71"/>
      <c r="V1811" s="71"/>
      <c r="W1811" s="71">
        <v>0</v>
      </c>
      <c r="X1811" s="71">
        <v>9.5</v>
      </c>
      <c r="Y1811" s="89">
        <v>0.1</v>
      </c>
      <c r="Z1811" s="90">
        <v>74</v>
      </c>
      <c r="AA1811" s="90">
        <v>74</v>
      </c>
      <c r="AB1811" s="90">
        <v>74</v>
      </c>
      <c r="AC1811" s="71">
        <v>7.4000000002744306</v>
      </c>
      <c r="AD1811" s="71">
        <v>7.4000000002744306</v>
      </c>
      <c r="AE1811" s="71">
        <v>7.4000000002744306</v>
      </c>
      <c r="AF1811" s="71">
        <v>7.4000000002744306</v>
      </c>
      <c r="AG1811" s="71">
        <v>7.4000000002744306</v>
      </c>
      <c r="AH1811" s="71">
        <v>1297368.00004811</v>
      </c>
      <c r="AI1811" s="72">
        <v>179.87</v>
      </c>
      <c r="AJ1811" s="72" t="s">
        <v>4789</v>
      </c>
      <c r="AK1811" s="72">
        <v>0</v>
      </c>
      <c r="AL1811" s="72">
        <v>0</v>
      </c>
      <c r="AM1811" s="72">
        <v>233357582.16865355</v>
      </c>
      <c r="AN1811" s="72" t="e">
        <f t="shared" si="113"/>
        <v>#REF!</v>
      </c>
      <c r="AO1811" s="72" t="e">
        <f t="shared" si="114"/>
        <v>#REF!</v>
      </c>
      <c r="AP1811" s="72">
        <v>12902421.00047851</v>
      </c>
      <c r="AQ1811" s="72">
        <v>12902421.00047851</v>
      </c>
      <c r="AR1811" s="72">
        <v>12902421.00047851</v>
      </c>
      <c r="AS1811" s="74">
        <v>44927</v>
      </c>
      <c r="AT1811" s="74">
        <v>52231</v>
      </c>
      <c r="AU1811" s="73" t="s">
        <v>3661</v>
      </c>
      <c r="AV1811" s="72">
        <v>5213.75</v>
      </c>
      <c r="AW1811" s="72" t="e">
        <f t="shared" si="115"/>
        <v>#REF!</v>
      </c>
    </row>
    <row r="1812" spans="2:49" ht="15" customHeight="1">
      <c r="B1812" s="75">
        <v>1802</v>
      </c>
      <c r="C1812" s="75">
        <v>2019</v>
      </c>
      <c r="D1812" s="76" t="s">
        <v>131</v>
      </c>
      <c r="E1812" s="75" t="s">
        <v>3655</v>
      </c>
      <c r="F1812" s="75" t="s">
        <v>4795</v>
      </c>
      <c r="G1812" s="76" t="s">
        <v>3656</v>
      </c>
      <c r="H1812" s="76" t="s">
        <v>1548</v>
      </c>
      <c r="I1812" s="77">
        <v>8351042000189</v>
      </c>
      <c r="J1812" s="76" t="s">
        <v>3662</v>
      </c>
      <c r="K1812" s="78" t="s">
        <v>3663</v>
      </c>
      <c r="L1812" s="76" t="s">
        <v>3664</v>
      </c>
      <c r="M1812" s="76" t="s">
        <v>4533</v>
      </c>
      <c r="N1812" s="76" t="s">
        <v>33</v>
      </c>
      <c r="O1812" s="76" t="s">
        <v>838</v>
      </c>
      <c r="P1812" s="76" t="s">
        <v>4462</v>
      </c>
      <c r="Q1812" s="76" t="s">
        <v>28</v>
      </c>
      <c r="R1812" s="80">
        <v>86126250</v>
      </c>
      <c r="S1812" s="91" t="e">
        <f t="shared" si="112"/>
        <v>#REF!</v>
      </c>
      <c r="T1812" s="79">
        <v>21</v>
      </c>
      <c r="U1812" s="79"/>
      <c r="V1812" s="79"/>
      <c r="W1812" s="79">
        <v>0</v>
      </c>
      <c r="X1812" s="79">
        <v>11</v>
      </c>
      <c r="Y1812" s="92">
        <v>0.1</v>
      </c>
      <c r="Z1812" s="93">
        <v>33</v>
      </c>
      <c r="AA1812" s="93">
        <v>33</v>
      </c>
      <c r="AB1812" s="93">
        <v>33</v>
      </c>
      <c r="AC1812" s="79">
        <v>3.300000000122381</v>
      </c>
      <c r="AD1812" s="79">
        <v>3.300000000122381</v>
      </c>
      <c r="AE1812" s="79">
        <v>3.300000000122381</v>
      </c>
      <c r="AF1812" s="79">
        <v>3.300000000122381</v>
      </c>
      <c r="AG1812" s="79">
        <v>3.300000000122381</v>
      </c>
      <c r="AH1812" s="79">
        <v>578556.00002145534</v>
      </c>
      <c r="AI1812" s="80">
        <v>79.92</v>
      </c>
      <c r="AJ1812" s="80" t="s">
        <v>4789</v>
      </c>
      <c r="AK1812" s="80">
        <v>0</v>
      </c>
      <c r="AL1812" s="80">
        <v>0</v>
      </c>
      <c r="AM1812" s="80">
        <v>46238195.52171471</v>
      </c>
      <c r="AN1812" s="80" t="e">
        <f t="shared" si="113"/>
        <v>#REF!</v>
      </c>
      <c r="AO1812" s="80" t="e">
        <f t="shared" si="114"/>
        <v>#REF!</v>
      </c>
      <c r="AP1812" s="80">
        <v>0</v>
      </c>
      <c r="AQ1812" s="80">
        <v>0</v>
      </c>
      <c r="AR1812" s="80">
        <v>0</v>
      </c>
      <c r="AS1812" s="82">
        <v>44927</v>
      </c>
      <c r="AT1812" s="82">
        <v>52231</v>
      </c>
      <c r="AU1812" s="81" t="s">
        <v>3661</v>
      </c>
      <c r="AV1812" s="80">
        <v>5213.75</v>
      </c>
      <c r="AW1812" s="80" t="e">
        <f t="shared" si="115"/>
        <v>#REF!</v>
      </c>
    </row>
    <row r="1813" spans="2:49" ht="15" customHeight="1">
      <c r="B1813" s="68">
        <v>1803</v>
      </c>
      <c r="C1813" s="68">
        <v>2019</v>
      </c>
      <c r="D1813" s="69" t="s">
        <v>131</v>
      </c>
      <c r="E1813" s="68" t="s">
        <v>3655</v>
      </c>
      <c r="F1813" s="68" t="s">
        <v>4795</v>
      </c>
      <c r="G1813" s="69" t="s">
        <v>3656</v>
      </c>
      <c r="H1813" s="69" t="s">
        <v>3665</v>
      </c>
      <c r="I1813" s="87">
        <v>12227426000161</v>
      </c>
      <c r="J1813" s="69" t="s">
        <v>3662</v>
      </c>
      <c r="K1813" s="70" t="s">
        <v>3666</v>
      </c>
      <c r="L1813" s="69" t="s">
        <v>3667</v>
      </c>
      <c r="M1813" s="69" t="s">
        <v>4533</v>
      </c>
      <c r="N1813" s="69" t="s">
        <v>204</v>
      </c>
      <c r="O1813" s="69" t="s">
        <v>838</v>
      </c>
      <c r="P1813" s="69" t="s">
        <v>4462</v>
      </c>
      <c r="Q1813" s="69" t="s">
        <v>28</v>
      </c>
      <c r="R1813" s="72">
        <v>223045220</v>
      </c>
      <c r="S1813" s="88" t="e">
        <f t="shared" si="112"/>
        <v>#REF!</v>
      </c>
      <c r="T1813" s="71">
        <v>37.1</v>
      </c>
      <c r="U1813" s="71"/>
      <c r="V1813" s="71"/>
      <c r="W1813" s="71">
        <v>0</v>
      </c>
      <c r="X1813" s="71">
        <v>19.399999999999999</v>
      </c>
      <c r="Y1813" s="89">
        <v>0.1</v>
      </c>
      <c r="Z1813" s="90">
        <v>59</v>
      </c>
      <c r="AA1813" s="90">
        <v>59</v>
      </c>
      <c r="AB1813" s="90">
        <v>59</v>
      </c>
      <c r="AC1813" s="71">
        <v>5.9000000002188022</v>
      </c>
      <c r="AD1813" s="71">
        <v>5.9000000002188022</v>
      </c>
      <c r="AE1813" s="71">
        <v>5.9000000002188022</v>
      </c>
      <c r="AF1813" s="71">
        <v>5.9000000002188022</v>
      </c>
      <c r="AG1813" s="71">
        <v>5.9000000002188022</v>
      </c>
      <c r="AH1813" s="71">
        <v>1034388.0000383602</v>
      </c>
      <c r="AI1813" s="72">
        <v>80.010000000000005</v>
      </c>
      <c r="AJ1813" s="72" t="s">
        <v>4789</v>
      </c>
      <c r="AK1813" s="72">
        <v>0</v>
      </c>
      <c r="AL1813" s="72">
        <v>0</v>
      </c>
      <c r="AM1813" s="72">
        <v>82761383.883069202</v>
      </c>
      <c r="AN1813" s="72" t="e">
        <f t="shared" si="113"/>
        <v>#REF!</v>
      </c>
      <c r="AO1813" s="72" t="e">
        <f t="shared" si="114"/>
        <v>#REF!</v>
      </c>
      <c r="AP1813" s="72">
        <v>0</v>
      </c>
      <c r="AQ1813" s="72">
        <v>0</v>
      </c>
      <c r="AR1813" s="72">
        <v>0</v>
      </c>
      <c r="AS1813" s="74">
        <v>44927</v>
      </c>
      <c r="AT1813" s="74">
        <v>52231</v>
      </c>
      <c r="AU1813" s="73" t="s">
        <v>3661</v>
      </c>
      <c r="AV1813" s="72">
        <v>5213.75</v>
      </c>
      <c r="AW1813" s="72" t="e">
        <f t="shared" si="115"/>
        <v>#REF!</v>
      </c>
    </row>
    <row r="1814" spans="2:49" ht="15" customHeight="1">
      <c r="B1814" s="75">
        <v>1804</v>
      </c>
      <c r="C1814" s="75">
        <v>2019</v>
      </c>
      <c r="D1814" s="76" t="s">
        <v>131</v>
      </c>
      <c r="E1814" s="75" t="s">
        <v>3655</v>
      </c>
      <c r="F1814" s="75" t="s">
        <v>4795</v>
      </c>
      <c r="G1814" s="76" t="s">
        <v>3656</v>
      </c>
      <c r="H1814" s="76" t="s">
        <v>3665</v>
      </c>
      <c r="I1814" s="77">
        <v>12227426000161</v>
      </c>
      <c r="J1814" s="76" t="s">
        <v>3662</v>
      </c>
      <c r="K1814" s="78" t="s">
        <v>3668</v>
      </c>
      <c r="L1814" s="76" t="s">
        <v>3669</v>
      </c>
      <c r="M1814" s="76" t="s">
        <v>4533</v>
      </c>
      <c r="N1814" s="76" t="s">
        <v>204</v>
      </c>
      <c r="O1814" s="76" t="s">
        <v>838</v>
      </c>
      <c r="P1814" s="76" t="s">
        <v>4462</v>
      </c>
      <c r="Q1814" s="76" t="s">
        <v>28</v>
      </c>
      <c r="R1814" s="80">
        <v>223045220</v>
      </c>
      <c r="S1814" s="91" t="e">
        <f t="shared" si="112"/>
        <v>#REF!</v>
      </c>
      <c r="T1814" s="79">
        <v>37.1</v>
      </c>
      <c r="U1814" s="79"/>
      <c r="V1814" s="79"/>
      <c r="W1814" s="79">
        <v>0</v>
      </c>
      <c r="X1814" s="79">
        <v>19.8</v>
      </c>
      <c r="Y1814" s="92">
        <v>0.1</v>
      </c>
      <c r="Z1814" s="93">
        <v>59</v>
      </c>
      <c r="AA1814" s="93">
        <v>59</v>
      </c>
      <c r="AB1814" s="93">
        <v>59</v>
      </c>
      <c r="AC1814" s="79">
        <v>6.0000000002225109</v>
      </c>
      <c r="AD1814" s="79">
        <v>6.0000000002225109</v>
      </c>
      <c r="AE1814" s="79">
        <v>6.0000000002225109</v>
      </c>
      <c r="AF1814" s="79">
        <v>6.0000000002225109</v>
      </c>
      <c r="AG1814" s="79">
        <v>6.0000000002225109</v>
      </c>
      <c r="AH1814" s="79">
        <v>1051920.0000390105</v>
      </c>
      <c r="AI1814" s="80">
        <v>80</v>
      </c>
      <c r="AJ1814" s="80" t="s">
        <v>4789</v>
      </c>
      <c r="AK1814" s="80">
        <v>0</v>
      </c>
      <c r="AL1814" s="80">
        <v>0</v>
      </c>
      <c r="AM1814" s="80">
        <v>84153600.00312084</v>
      </c>
      <c r="AN1814" s="80" t="e">
        <f t="shared" si="113"/>
        <v>#REF!</v>
      </c>
      <c r="AO1814" s="80" t="e">
        <f t="shared" si="114"/>
        <v>#REF!</v>
      </c>
      <c r="AP1814" s="80">
        <v>0</v>
      </c>
      <c r="AQ1814" s="80">
        <v>0</v>
      </c>
      <c r="AR1814" s="80">
        <v>0</v>
      </c>
      <c r="AS1814" s="82">
        <v>44927</v>
      </c>
      <c r="AT1814" s="82">
        <v>52231</v>
      </c>
      <c r="AU1814" s="81" t="s">
        <v>3661</v>
      </c>
      <c r="AV1814" s="80">
        <v>5213.75</v>
      </c>
      <c r="AW1814" s="80" t="e">
        <f t="shared" si="115"/>
        <v>#REF!</v>
      </c>
    </row>
    <row r="1815" spans="2:49" ht="15" customHeight="1">
      <c r="B1815" s="68">
        <v>1805</v>
      </c>
      <c r="C1815" s="68">
        <v>2019</v>
      </c>
      <c r="D1815" s="69" t="s">
        <v>131</v>
      </c>
      <c r="E1815" s="68" t="s">
        <v>3655</v>
      </c>
      <c r="F1815" s="68" t="s">
        <v>4795</v>
      </c>
      <c r="G1815" s="69" t="s">
        <v>3656</v>
      </c>
      <c r="H1815" s="69" t="s">
        <v>3671</v>
      </c>
      <c r="I1815" s="87">
        <v>9305462000191</v>
      </c>
      <c r="J1815" s="69" t="s">
        <v>3670</v>
      </c>
      <c r="K1815" s="70" t="s">
        <v>3672</v>
      </c>
      <c r="L1815" s="69" t="s">
        <v>3673</v>
      </c>
      <c r="M1815" s="69" t="s">
        <v>4533</v>
      </c>
      <c r="N1815" s="69" t="s">
        <v>265</v>
      </c>
      <c r="O1815" s="69" t="s">
        <v>229</v>
      </c>
      <c r="P1815" s="69" t="s">
        <v>1813</v>
      </c>
      <c r="Q1815" s="69" t="s">
        <v>82</v>
      </c>
      <c r="R1815" s="72">
        <v>178705920</v>
      </c>
      <c r="S1815" s="88" t="e">
        <f t="shared" si="112"/>
        <v>#REF!</v>
      </c>
      <c r="T1815" s="71">
        <v>24</v>
      </c>
      <c r="U1815" s="71"/>
      <c r="V1815" s="71"/>
      <c r="W1815" s="71">
        <v>0</v>
      </c>
      <c r="X1815" s="71">
        <v>13.9</v>
      </c>
      <c r="Y1815" s="89">
        <v>0.1</v>
      </c>
      <c r="Z1815" s="90">
        <v>139</v>
      </c>
      <c r="AA1815" s="90">
        <v>139</v>
      </c>
      <c r="AB1815" s="90">
        <v>139</v>
      </c>
      <c r="AC1815" s="71">
        <v>13.90000000051548</v>
      </c>
      <c r="AD1815" s="71">
        <v>13.90000000051548</v>
      </c>
      <c r="AE1815" s="71">
        <v>13.90000000051548</v>
      </c>
      <c r="AF1815" s="71">
        <v>13.90000000051548</v>
      </c>
      <c r="AG1815" s="71">
        <v>13.90000000051548</v>
      </c>
      <c r="AH1815" s="71">
        <v>3655588.800135565</v>
      </c>
      <c r="AI1815" s="72">
        <v>198.88</v>
      </c>
      <c r="AJ1815" s="72" t="s">
        <v>4789</v>
      </c>
      <c r="AK1815" s="72">
        <v>0</v>
      </c>
      <c r="AL1815" s="72">
        <v>0</v>
      </c>
      <c r="AM1815" s="72">
        <v>727023500.57096112</v>
      </c>
      <c r="AN1815" s="72" t="e">
        <f t="shared" si="113"/>
        <v>#REF!</v>
      </c>
      <c r="AO1815" s="72" t="e">
        <f t="shared" si="114"/>
        <v>#REF!</v>
      </c>
      <c r="AP1815" s="72">
        <v>0</v>
      </c>
      <c r="AQ1815" s="72">
        <v>0</v>
      </c>
      <c r="AR1815" s="72">
        <v>0</v>
      </c>
      <c r="AS1815" s="74">
        <v>44927</v>
      </c>
      <c r="AT1815" s="74">
        <v>55884</v>
      </c>
      <c r="AU1815" s="73" t="s">
        <v>3661</v>
      </c>
      <c r="AV1815" s="72">
        <v>5213.75</v>
      </c>
      <c r="AW1815" s="72" t="e">
        <f t="shared" si="115"/>
        <v>#REF!</v>
      </c>
    </row>
    <row r="1816" spans="2:49" ht="15" customHeight="1">
      <c r="B1816" s="75">
        <v>1806</v>
      </c>
      <c r="C1816" s="75">
        <v>2019</v>
      </c>
      <c r="D1816" s="76" t="s">
        <v>131</v>
      </c>
      <c r="E1816" s="75" t="s">
        <v>3655</v>
      </c>
      <c r="F1816" s="75" t="s">
        <v>4795</v>
      </c>
      <c r="G1816" s="76" t="s">
        <v>3656</v>
      </c>
      <c r="H1816" s="76" t="s">
        <v>3674</v>
      </c>
      <c r="I1816" s="77">
        <v>5093515000105</v>
      </c>
      <c r="J1816" s="76" t="s">
        <v>3670</v>
      </c>
      <c r="K1816" s="78" t="s">
        <v>3675</v>
      </c>
      <c r="L1816" s="76" t="s">
        <v>3676</v>
      </c>
      <c r="M1816" s="76" t="s">
        <v>4533</v>
      </c>
      <c r="N1816" s="76" t="s">
        <v>410</v>
      </c>
      <c r="O1816" s="76" t="s">
        <v>229</v>
      </c>
      <c r="P1816" s="76" t="s">
        <v>4584</v>
      </c>
      <c r="Q1816" s="76" t="s">
        <v>111</v>
      </c>
      <c r="R1816" s="80">
        <v>27251710</v>
      </c>
      <c r="S1816" s="91" t="e">
        <f t="shared" si="112"/>
        <v>#REF!</v>
      </c>
      <c r="T1816" s="79">
        <v>5.67</v>
      </c>
      <c r="U1816" s="79"/>
      <c r="V1816" s="79"/>
      <c r="W1816" s="79">
        <v>0</v>
      </c>
      <c r="X1816" s="79">
        <v>3.09</v>
      </c>
      <c r="Y1816" s="92">
        <v>0.1</v>
      </c>
      <c r="Z1816" s="93">
        <v>10</v>
      </c>
      <c r="AA1816" s="93">
        <v>10</v>
      </c>
      <c r="AB1816" s="93">
        <v>10</v>
      </c>
      <c r="AC1816" s="79">
        <v>1.0000000000370852</v>
      </c>
      <c r="AD1816" s="79">
        <v>1.0000000000370852</v>
      </c>
      <c r="AE1816" s="79">
        <v>1.0000000000370852</v>
      </c>
      <c r="AF1816" s="79">
        <v>1.0000000000370852</v>
      </c>
      <c r="AG1816" s="79">
        <v>1.0000000000370852</v>
      </c>
      <c r="AH1816" s="79">
        <v>262992.00000975333</v>
      </c>
      <c r="AI1816" s="80">
        <v>199.99</v>
      </c>
      <c r="AJ1816" s="80" t="s">
        <v>4789</v>
      </c>
      <c r="AK1816" s="80">
        <v>0</v>
      </c>
      <c r="AL1816" s="80">
        <v>0</v>
      </c>
      <c r="AM1816" s="80">
        <v>52595770.081950568</v>
      </c>
      <c r="AN1816" s="80" t="e">
        <f t="shared" si="113"/>
        <v>#REF!</v>
      </c>
      <c r="AO1816" s="80" t="e">
        <f t="shared" si="114"/>
        <v>#REF!</v>
      </c>
      <c r="AP1816" s="80">
        <v>0</v>
      </c>
      <c r="AQ1816" s="80">
        <v>0</v>
      </c>
      <c r="AR1816" s="80">
        <v>0</v>
      </c>
      <c r="AS1816" s="82">
        <v>44927</v>
      </c>
      <c r="AT1816" s="82">
        <v>55884</v>
      </c>
      <c r="AU1816" s="81" t="s">
        <v>3661</v>
      </c>
      <c r="AV1816" s="80">
        <v>5213.75</v>
      </c>
      <c r="AW1816" s="80" t="e">
        <f t="shared" si="115"/>
        <v>#REF!</v>
      </c>
    </row>
    <row r="1817" spans="2:49" ht="15" customHeight="1">
      <c r="B1817" s="68">
        <v>1807</v>
      </c>
      <c r="C1817" s="68">
        <v>2019</v>
      </c>
      <c r="D1817" s="69" t="s">
        <v>131</v>
      </c>
      <c r="E1817" s="68" t="s">
        <v>3655</v>
      </c>
      <c r="F1817" s="68" t="s">
        <v>4795</v>
      </c>
      <c r="G1817" s="69" t="s">
        <v>3656</v>
      </c>
      <c r="H1817" s="69" t="s">
        <v>2642</v>
      </c>
      <c r="I1817" s="87">
        <v>6981176000158</v>
      </c>
      <c r="J1817" s="69" t="s">
        <v>3670</v>
      </c>
      <c r="K1817" s="70" t="s">
        <v>3677</v>
      </c>
      <c r="L1817" s="69" t="s">
        <v>3678</v>
      </c>
      <c r="M1817" s="69" t="s">
        <v>4533</v>
      </c>
      <c r="N1817" s="69" t="s">
        <v>144</v>
      </c>
      <c r="O1817" s="69" t="s">
        <v>229</v>
      </c>
      <c r="P1817" s="69" t="s">
        <v>4546</v>
      </c>
      <c r="Q1817" s="69" t="s">
        <v>82</v>
      </c>
      <c r="R1817" s="72">
        <v>143072910</v>
      </c>
      <c r="S1817" s="88" t="e">
        <f t="shared" si="112"/>
        <v>#REF!</v>
      </c>
      <c r="T1817" s="71">
        <v>20.84</v>
      </c>
      <c r="U1817" s="71"/>
      <c r="V1817" s="71"/>
      <c r="W1817" s="71">
        <v>0</v>
      </c>
      <c r="X1817" s="71">
        <v>11.02</v>
      </c>
      <c r="Y1817" s="89">
        <v>0.1</v>
      </c>
      <c r="Z1817" s="90">
        <v>110</v>
      </c>
      <c r="AA1817" s="90">
        <v>110</v>
      </c>
      <c r="AB1817" s="90">
        <v>110</v>
      </c>
      <c r="AC1817" s="71">
        <v>11.000000000407937</v>
      </c>
      <c r="AD1817" s="71">
        <v>11.000000000407937</v>
      </c>
      <c r="AE1817" s="71">
        <v>11.000000000407937</v>
      </c>
      <c r="AF1817" s="71">
        <v>11.000000000407937</v>
      </c>
      <c r="AG1817" s="71">
        <v>11.000000000407937</v>
      </c>
      <c r="AH1817" s="71">
        <v>2892912.0001072851</v>
      </c>
      <c r="AI1817" s="72">
        <v>195.5</v>
      </c>
      <c r="AJ1817" s="72" t="s">
        <v>4789</v>
      </c>
      <c r="AK1817" s="72">
        <v>0</v>
      </c>
      <c r="AL1817" s="72">
        <v>0</v>
      </c>
      <c r="AM1817" s="72">
        <v>565564296.02097416</v>
      </c>
      <c r="AN1817" s="72" t="e">
        <f t="shared" si="113"/>
        <v>#REF!</v>
      </c>
      <c r="AO1817" s="72" t="e">
        <f t="shared" si="114"/>
        <v>#REF!</v>
      </c>
      <c r="AP1817" s="72">
        <v>0</v>
      </c>
      <c r="AQ1817" s="72">
        <v>0</v>
      </c>
      <c r="AR1817" s="72">
        <v>0</v>
      </c>
      <c r="AS1817" s="74">
        <v>44927</v>
      </c>
      <c r="AT1817" s="74">
        <v>55884</v>
      </c>
      <c r="AU1817" s="73" t="s">
        <v>3661</v>
      </c>
      <c r="AV1817" s="72">
        <v>5213.75</v>
      </c>
      <c r="AW1817" s="72" t="e">
        <f t="shared" si="115"/>
        <v>#REF!</v>
      </c>
    </row>
    <row r="1818" spans="2:49" ht="15" customHeight="1">
      <c r="B1818" s="75">
        <v>1808</v>
      </c>
      <c r="C1818" s="75">
        <v>2019</v>
      </c>
      <c r="D1818" s="76" t="s">
        <v>131</v>
      </c>
      <c r="E1818" s="75" t="s">
        <v>3655</v>
      </c>
      <c r="F1818" s="75" t="s">
        <v>4795</v>
      </c>
      <c r="G1818" s="76" t="s">
        <v>3656</v>
      </c>
      <c r="H1818" s="76" t="s">
        <v>1524</v>
      </c>
      <c r="I1818" s="77">
        <v>8336804000178</v>
      </c>
      <c r="J1818" s="76" t="s">
        <v>3670</v>
      </c>
      <c r="K1818" s="78" t="s">
        <v>3679</v>
      </c>
      <c r="L1818" s="76" t="s">
        <v>3680</v>
      </c>
      <c r="M1818" s="76" t="s">
        <v>4533</v>
      </c>
      <c r="N1818" s="76" t="s">
        <v>262</v>
      </c>
      <c r="O1818" s="76" t="s">
        <v>229</v>
      </c>
      <c r="P1818" s="76" t="s">
        <v>4545</v>
      </c>
      <c r="Q1818" s="76" t="s">
        <v>111</v>
      </c>
      <c r="R1818" s="80">
        <v>37164000</v>
      </c>
      <c r="S1818" s="91" t="e">
        <f t="shared" si="112"/>
        <v>#REF!</v>
      </c>
      <c r="T1818" s="79">
        <v>8.2989999999999995</v>
      </c>
      <c r="U1818" s="79"/>
      <c r="V1818" s="79"/>
      <c r="W1818" s="79">
        <v>0</v>
      </c>
      <c r="X1818" s="79">
        <v>2.97</v>
      </c>
      <c r="Y1818" s="92">
        <v>0.1</v>
      </c>
      <c r="Z1818" s="93">
        <v>29</v>
      </c>
      <c r="AA1818" s="93">
        <v>29</v>
      </c>
      <c r="AB1818" s="93">
        <v>29</v>
      </c>
      <c r="AC1818" s="79">
        <v>2.9000000001075468</v>
      </c>
      <c r="AD1818" s="79">
        <v>2.9000000001075468</v>
      </c>
      <c r="AE1818" s="79">
        <v>2.9000000001075468</v>
      </c>
      <c r="AF1818" s="79">
        <v>2.9000000001075468</v>
      </c>
      <c r="AG1818" s="79">
        <v>2.9000000001075468</v>
      </c>
      <c r="AH1818" s="79">
        <v>762676.80002828361</v>
      </c>
      <c r="AI1818" s="80">
        <v>201.11</v>
      </c>
      <c r="AJ1818" s="80" t="s">
        <v>4789</v>
      </c>
      <c r="AK1818" s="80">
        <v>0</v>
      </c>
      <c r="AL1818" s="80">
        <v>0</v>
      </c>
      <c r="AM1818" s="80">
        <v>153381931.2536881</v>
      </c>
      <c r="AN1818" s="80" t="e">
        <f t="shared" si="113"/>
        <v>#REF!</v>
      </c>
      <c r="AO1818" s="80" t="e">
        <f t="shared" si="114"/>
        <v>#REF!</v>
      </c>
      <c r="AP1818" s="80">
        <v>0</v>
      </c>
      <c r="AQ1818" s="80">
        <v>0</v>
      </c>
      <c r="AR1818" s="80">
        <v>0</v>
      </c>
      <c r="AS1818" s="82">
        <v>44927</v>
      </c>
      <c r="AT1818" s="82">
        <v>55884</v>
      </c>
      <c r="AU1818" s="81" t="s">
        <v>3661</v>
      </c>
      <c r="AV1818" s="80">
        <v>5213.75</v>
      </c>
      <c r="AW1818" s="80" t="e">
        <f t="shared" si="115"/>
        <v>#REF!</v>
      </c>
    </row>
    <row r="1819" spans="2:49" ht="15" customHeight="1">
      <c r="B1819" s="68">
        <v>1809</v>
      </c>
      <c r="C1819" s="68">
        <v>2019</v>
      </c>
      <c r="D1819" s="69" t="s">
        <v>131</v>
      </c>
      <c r="E1819" s="68" t="s">
        <v>3655</v>
      </c>
      <c r="F1819" s="68" t="s">
        <v>4795</v>
      </c>
      <c r="G1819" s="69" t="s">
        <v>3656</v>
      </c>
      <c r="H1819" s="69" t="s">
        <v>3681</v>
      </c>
      <c r="I1819" s="87">
        <v>85937316000167</v>
      </c>
      <c r="J1819" s="69" t="s">
        <v>3670</v>
      </c>
      <c r="K1819" s="70" t="s">
        <v>3682</v>
      </c>
      <c r="L1819" s="69" t="s">
        <v>3683</v>
      </c>
      <c r="M1819" s="69" t="s">
        <v>4533</v>
      </c>
      <c r="N1819" s="69" t="s">
        <v>262</v>
      </c>
      <c r="O1819" s="69" t="s">
        <v>229</v>
      </c>
      <c r="P1819" s="69" t="s">
        <v>4585</v>
      </c>
      <c r="Q1819" s="69" t="s">
        <v>111</v>
      </c>
      <c r="R1819" s="72">
        <v>68074360</v>
      </c>
      <c r="S1819" s="88" t="e">
        <f t="shared" si="112"/>
        <v>#REF!</v>
      </c>
      <c r="T1819" s="71">
        <v>22.5</v>
      </c>
      <c r="U1819" s="71"/>
      <c r="V1819" s="71"/>
      <c r="W1819" s="71">
        <v>0</v>
      </c>
      <c r="X1819" s="71">
        <v>12.21</v>
      </c>
      <c r="Y1819" s="89">
        <v>0.1</v>
      </c>
      <c r="Z1819" s="90">
        <v>86</v>
      </c>
      <c r="AA1819" s="90">
        <v>86</v>
      </c>
      <c r="AB1819" s="90">
        <v>86</v>
      </c>
      <c r="AC1819" s="71">
        <v>8.6000000003189321</v>
      </c>
      <c r="AD1819" s="71">
        <v>8.6000000003189321</v>
      </c>
      <c r="AE1819" s="71">
        <v>8.6000000003189321</v>
      </c>
      <c r="AF1819" s="71">
        <v>8.6000000003189321</v>
      </c>
      <c r="AG1819" s="71">
        <v>8.6000000003189321</v>
      </c>
      <c r="AH1819" s="71">
        <v>2261731.2000838821</v>
      </c>
      <c r="AI1819" s="72">
        <v>199</v>
      </c>
      <c r="AJ1819" s="72" t="s">
        <v>4789</v>
      </c>
      <c r="AK1819" s="72">
        <v>0</v>
      </c>
      <c r="AL1819" s="72">
        <v>0</v>
      </c>
      <c r="AM1819" s="72">
        <v>450084508.81669247</v>
      </c>
      <c r="AN1819" s="72" t="e">
        <f t="shared" si="113"/>
        <v>#REF!</v>
      </c>
      <c r="AO1819" s="72" t="e">
        <f t="shared" si="114"/>
        <v>#REF!</v>
      </c>
      <c r="AP1819" s="72">
        <v>0</v>
      </c>
      <c r="AQ1819" s="72">
        <v>0</v>
      </c>
      <c r="AR1819" s="72">
        <v>0</v>
      </c>
      <c r="AS1819" s="74">
        <v>44927</v>
      </c>
      <c r="AT1819" s="74">
        <v>55884</v>
      </c>
      <c r="AU1819" s="73" t="s">
        <v>3661</v>
      </c>
      <c r="AV1819" s="72">
        <v>5213.75</v>
      </c>
      <c r="AW1819" s="72" t="e">
        <f t="shared" si="115"/>
        <v>#REF!</v>
      </c>
    </row>
    <row r="1820" spans="2:49" ht="15" customHeight="1">
      <c r="B1820" s="75">
        <v>1810</v>
      </c>
      <c r="C1820" s="75">
        <v>2019</v>
      </c>
      <c r="D1820" s="76" t="s">
        <v>131</v>
      </c>
      <c r="E1820" s="75" t="s">
        <v>3655</v>
      </c>
      <c r="F1820" s="75" t="s">
        <v>4795</v>
      </c>
      <c r="G1820" s="76" t="s">
        <v>3656</v>
      </c>
      <c r="H1820" s="76" t="s">
        <v>3685</v>
      </c>
      <c r="I1820" s="77">
        <v>33913496000143</v>
      </c>
      <c r="J1820" s="76" t="s">
        <v>3684</v>
      </c>
      <c r="K1820" s="78" t="s">
        <v>3686</v>
      </c>
      <c r="L1820" s="76" t="s">
        <v>3687</v>
      </c>
      <c r="M1820" s="76" t="s">
        <v>4534</v>
      </c>
      <c r="N1820" s="76" t="s">
        <v>29</v>
      </c>
      <c r="O1820" s="76" t="s">
        <v>2378</v>
      </c>
      <c r="P1820" s="76" t="s">
        <v>2379</v>
      </c>
      <c r="Q1820" s="76" t="s">
        <v>28</v>
      </c>
      <c r="R1820" s="80">
        <v>135669310</v>
      </c>
      <c r="S1820" s="91" t="e">
        <f t="shared" si="112"/>
        <v>#REF!</v>
      </c>
      <c r="T1820" s="79">
        <v>32.74</v>
      </c>
      <c r="U1820" s="79"/>
      <c r="V1820" s="79"/>
      <c r="W1820" s="79">
        <v>40.5</v>
      </c>
      <c r="X1820" s="79">
        <v>10</v>
      </c>
      <c r="Y1820" s="92">
        <v>0.1</v>
      </c>
      <c r="Z1820" s="93">
        <v>30</v>
      </c>
      <c r="AA1820" s="93">
        <v>30</v>
      </c>
      <c r="AB1820" s="93">
        <v>30</v>
      </c>
      <c r="AC1820" s="79">
        <v>3.000000000111255</v>
      </c>
      <c r="AD1820" s="79">
        <v>3.000000000111255</v>
      </c>
      <c r="AE1820" s="79">
        <v>3.000000000111255</v>
      </c>
      <c r="AF1820" s="79">
        <v>3.000000000111255</v>
      </c>
      <c r="AG1820" s="79">
        <v>3.000000000111255</v>
      </c>
      <c r="AH1820" s="79">
        <v>525960.00001950527</v>
      </c>
      <c r="AI1820" s="80">
        <v>64.989999999999995</v>
      </c>
      <c r="AJ1820" s="80" t="s">
        <v>4789</v>
      </c>
      <c r="AK1820" s="80">
        <v>0</v>
      </c>
      <c r="AL1820" s="80">
        <v>0</v>
      </c>
      <c r="AM1820" s="80">
        <v>34182140.401267648</v>
      </c>
      <c r="AN1820" s="80" t="e">
        <f t="shared" si="113"/>
        <v>#REF!</v>
      </c>
      <c r="AO1820" s="80" t="e">
        <f t="shared" si="114"/>
        <v>#REF!</v>
      </c>
      <c r="AP1820" s="80">
        <v>0</v>
      </c>
      <c r="AQ1820" s="80">
        <v>0</v>
      </c>
      <c r="AR1820" s="80">
        <v>0</v>
      </c>
      <c r="AS1820" s="82">
        <v>44927</v>
      </c>
      <c r="AT1820" s="82">
        <v>52231</v>
      </c>
      <c r="AU1820" s="81" t="s">
        <v>3661</v>
      </c>
      <c r="AV1820" s="80">
        <v>5213.75</v>
      </c>
      <c r="AW1820" s="80" t="e">
        <f t="shared" si="115"/>
        <v>#REF!</v>
      </c>
    </row>
    <row r="1821" spans="2:49" ht="15" customHeight="1">
      <c r="B1821" s="68">
        <v>1811</v>
      </c>
      <c r="C1821" s="68">
        <v>2019</v>
      </c>
      <c r="D1821" s="69" t="s">
        <v>131</v>
      </c>
      <c r="E1821" s="68" t="s">
        <v>3655</v>
      </c>
      <c r="F1821" s="68" t="s">
        <v>4795</v>
      </c>
      <c r="G1821" s="69" t="s">
        <v>3656</v>
      </c>
      <c r="H1821" s="69" t="s">
        <v>3685</v>
      </c>
      <c r="I1821" s="87">
        <v>33913496000143</v>
      </c>
      <c r="J1821" s="69" t="s">
        <v>3684</v>
      </c>
      <c r="K1821" s="70" t="s">
        <v>3688</v>
      </c>
      <c r="L1821" s="69" t="s">
        <v>3689</v>
      </c>
      <c r="M1821" s="69" t="s">
        <v>4534</v>
      </c>
      <c r="N1821" s="69" t="s">
        <v>29</v>
      </c>
      <c r="O1821" s="69" t="s">
        <v>2378</v>
      </c>
      <c r="P1821" s="69" t="s">
        <v>2379</v>
      </c>
      <c r="Q1821" s="69" t="s">
        <v>28</v>
      </c>
      <c r="R1821" s="72">
        <v>135669310</v>
      </c>
      <c r="S1821" s="88" t="e">
        <f t="shared" si="112"/>
        <v>#REF!</v>
      </c>
      <c r="T1821" s="71">
        <v>32.74</v>
      </c>
      <c r="U1821" s="71"/>
      <c r="V1821" s="71"/>
      <c r="W1821" s="71">
        <v>40.5</v>
      </c>
      <c r="X1821" s="71">
        <v>10</v>
      </c>
      <c r="Y1821" s="89">
        <v>0.1</v>
      </c>
      <c r="Z1821" s="90">
        <v>30</v>
      </c>
      <c r="AA1821" s="90">
        <v>30</v>
      </c>
      <c r="AB1821" s="90">
        <v>30</v>
      </c>
      <c r="AC1821" s="71">
        <v>3.000000000111255</v>
      </c>
      <c r="AD1821" s="71">
        <v>3.000000000111255</v>
      </c>
      <c r="AE1821" s="71">
        <v>3.000000000111255</v>
      </c>
      <c r="AF1821" s="71">
        <v>3.000000000111255</v>
      </c>
      <c r="AG1821" s="71">
        <v>3.000000000111255</v>
      </c>
      <c r="AH1821" s="71">
        <v>525960.00001950527</v>
      </c>
      <c r="AI1821" s="72">
        <v>64.989999999999995</v>
      </c>
      <c r="AJ1821" s="72" t="s">
        <v>4789</v>
      </c>
      <c r="AK1821" s="72">
        <v>0</v>
      </c>
      <c r="AL1821" s="72">
        <v>0</v>
      </c>
      <c r="AM1821" s="72">
        <v>34182140.401267648</v>
      </c>
      <c r="AN1821" s="72" t="e">
        <f t="shared" si="113"/>
        <v>#REF!</v>
      </c>
      <c r="AO1821" s="72" t="e">
        <f t="shared" si="114"/>
        <v>#REF!</v>
      </c>
      <c r="AP1821" s="72">
        <v>0</v>
      </c>
      <c r="AQ1821" s="72">
        <v>0</v>
      </c>
      <c r="AR1821" s="72">
        <v>0</v>
      </c>
      <c r="AS1821" s="74">
        <v>44927</v>
      </c>
      <c r="AT1821" s="74">
        <v>52231</v>
      </c>
      <c r="AU1821" s="73" t="s">
        <v>3661</v>
      </c>
      <c r="AV1821" s="72">
        <v>5213.75</v>
      </c>
      <c r="AW1821" s="72" t="e">
        <f t="shared" si="115"/>
        <v>#REF!</v>
      </c>
    </row>
    <row r="1822" spans="2:49" ht="15" customHeight="1">
      <c r="B1822" s="75">
        <v>1812</v>
      </c>
      <c r="C1822" s="75">
        <v>2019</v>
      </c>
      <c r="D1822" s="76" t="s">
        <v>131</v>
      </c>
      <c r="E1822" s="75" t="s">
        <v>3655</v>
      </c>
      <c r="F1822" s="75" t="s">
        <v>4795</v>
      </c>
      <c r="G1822" s="76" t="s">
        <v>3656</v>
      </c>
      <c r="H1822" s="76" t="s">
        <v>3685</v>
      </c>
      <c r="I1822" s="77">
        <v>33913496000143</v>
      </c>
      <c r="J1822" s="76" t="s">
        <v>3684</v>
      </c>
      <c r="K1822" s="78" t="s">
        <v>3690</v>
      </c>
      <c r="L1822" s="76" t="s">
        <v>3691</v>
      </c>
      <c r="M1822" s="76" t="s">
        <v>4534</v>
      </c>
      <c r="N1822" s="76" t="s">
        <v>29</v>
      </c>
      <c r="O1822" s="76" t="s">
        <v>2378</v>
      </c>
      <c r="P1822" s="76" t="s">
        <v>2379</v>
      </c>
      <c r="Q1822" s="76" t="s">
        <v>28</v>
      </c>
      <c r="R1822" s="80">
        <v>135669310</v>
      </c>
      <c r="S1822" s="91" t="e">
        <f t="shared" si="112"/>
        <v>#REF!</v>
      </c>
      <c r="T1822" s="79">
        <v>32.74</v>
      </c>
      <c r="U1822" s="79"/>
      <c r="V1822" s="79"/>
      <c r="W1822" s="79">
        <v>40.5</v>
      </c>
      <c r="X1822" s="79">
        <v>9.9</v>
      </c>
      <c r="Y1822" s="92">
        <v>0.1</v>
      </c>
      <c r="Z1822" s="93">
        <v>30</v>
      </c>
      <c r="AA1822" s="93">
        <v>30</v>
      </c>
      <c r="AB1822" s="93">
        <v>30</v>
      </c>
      <c r="AC1822" s="79">
        <v>3.000000000111255</v>
      </c>
      <c r="AD1822" s="79">
        <v>3.000000000111255</v>
      </c>
      <c r="AE1822" s="79">
        <v>3.000000000111255</v>
      </c>
      <c r="AF1822" s="79">
        <v>3.000000000111255</v>
      </c>
      <c r="AG1822" s="79">
        <v>3.000000000111255</v>
      </c>
      <c r="AH1822" s="79">
        <v>525960.00001950527</v>
      </c>
      <c r="AI1822" s="80">
        <v>64.989999999999995</v>
      </c>
      <c r="AJ1822" s="80" t="s">
        <v>4789</v>
      </c>
      <c r="AK1822" s="80">
        <v>0</v>
      </c>
      <c r="AL1822" s="80">
        <v>0</v>
      </c>
      <c r="AM1822" s="80">
        <v>34182140.401267648</v>
      </c>
      <c r="AN1822" s="80" t="e">
        <f t="shared" si="113"/>
        <v>#REF!</v>
      </c>
      <c r="AO1822" s="80" t="e">
        <f t="shared" si="114"/>
        <v>#REF!</v>
      </c>
      <c r="AP1822" s="80">
        <v>0</v>
      </c>
      <c r="AQ1822" s="80">
        <v>0</v>
      </c>
      <c r="AR1822" s="80">
        <v>0</v>
      </c>
      <c r="AS1822" s="82">
        <v>44927</v>
      </c>
      <c r="AT1822" s="82">
        <v>52231</v>
      </c>
      <c r="AU1822" s="81" t="s">
        <v>3661</v>
      </c>
      <c r="AV1822" s="80">
        <v>5213.75</v>
      </c>
      <c r="AW1822" s="80" t="e">
        <f t="shared" si="115"/>
        <v>#REF!</v>
      </c>
    </row>
    <row r="1823" spans="2:49" ht="15" customHeight="1">
      <c r="B1823" s="68">
        <v>1813</v>
      </c>
      <c r="C1823" s="68">
        <v>2019</v>
      </c>
      <c r="D1823" s="69" t="s">
        <v>131</v>
      </c>
      <c r="E1823" s="68" t="s">
        <v>3655</v>
      </c>
      <c r="F1823" s="68" t="s">
        <v>4795</v>
      </c>
      <c r="G1823" s="69" t="s">
        <v>3656</v>
      </c>
      <c r="H1823" s="69" t="s">
        <v>3685</v>
      </c>
      <c r="I1823" s="87">
        <v>33913496000143</v>
      </c>
      <c r="J1823" s="69" t="s">
        <v>3684</v>
      </c>
      <c r="K1823" s="70" t="s">
        <v>3692</v>
      </c>
      <c r="L1823" s="69" t="s">
        <v>3693</v>
      </c>
      <c r="M1823" s="69" t="s">
        <v>4534</v>
      </c>
      <c r="N1823" s="69" t="s">
        <v>29</v>
      </c>
      <c r="O1823" s="69" t="s">
        <v>2378</v>
      </c>
      <c r="P1823" s="69" t="s">
        <v>2379</v>
      </c>
      <c r="Q1823" s="69" t="s">
        <v>28</v>
      </c>
      <c r="R1823" s="72">
        <v>135669310</v>
      </c>
      <c r="S1823" s="88" t="e">
        <f t="shared" si="112"/>
        <v>#REF!</v>
      </c>
      <c r="T1823" s="71">
        <v>32.74</v>
      </c>
      <c r="U1823" s="71"/>
      <c r="V1823" s="71"/>
      <c r="W1823" s="71">
        <v>40.5</v>
      </c>
      <c r="X1823" s="71">
        <v>10</v>
      </c>
      <c r="Y1823" s="89">
        <v>0.1</v>
      </c>
      <c r="Z1823" s="90">
        <v>30</v>
      </c>
      <c r="AA1823" s="90">
        <v>30</v>
      </c>
      <c r="AB1823" s="90">
        <v>30</v>
      </c>
      <c r="AC1823" s="71">
        <v>3.000000000111255</v>
      </c>
      <c r="AD1823" s="71">
        <v>3.000000000111255</v>
      </c>
      <c r="AE1823" s="71">
        <v>3.000000000111255</v>
      </c>
      <c r="AF1823" s="71">
        <v>3.000000000111255</v>
      </c>
      <c r="AG1823" s="71">
        <v>3.000000000111255</v>
      </c>
      <c r="AH1823" s="71">
        <v>525960.00001950527</v>
      </c>
      <c r="AI1823" s="72">
        <v>64.989999999999995</v>
      </c>
      <c r="AJ1823" s="72" t="s">
        <v>4789</v>
      </c>
      <c r="AK1823" s="72">
        <v>0</v>
      </c>
      <c r="AL1823" s="72">
        <v>0</v>
      </c>
      <c r="AM1823" s="72">
        <v>34182140.401267648</v>
      </c>
      <c r="AN1823" s="72" t="e">
        <f t="shared" si="113"/>
        <v>#REF!</v>
      </c>
      <c r="AO1823" s="72" t="e">
        <f t="shared" si="114"/>
        <v>#REF!</v>
      </c>
      <c r="AP1823" s="72">
        <v>0</v>
      </c>
      <c r="AQ1823" s="72">
        <v>0</v>
      </c>
      <c r="AR1823" s="72">
        <v>0</v>
      </c>
      <c r="AS1823" s="74">
        <v>44927</v>
      </c>
      <c r="AT1823" s="74">
        <v>52231</v>
      </c>
      <c r="AU1823" s="73" t="s">
        <v>3661</v>
      </c>
      <c r="AV1823" s="72">
        <v>5213.75</v>
      </c>
      <c r="AW1823" s="72" t="e">
        <f t="shared" si="115"/>
        <v>#REF!</v>
      </c>
    </row>
    <row r="1824" spans="2:49" ht="15" customHeight="1">
      <c r="B1824" s="75">
        <v>1814</v>
      </c>
      <c r="C1824" s="75">
        <v>2019</v>
      </c>
      <c r="D1824" s="76" t="s">
        <v>131</v>
      </c>
      <c r="E1824" s="75" t="s">
        <v>3655</v>
      </c>
      <c r="F1824" s="75" t="s">
        <v>4795</v>
      </c>
      <c r="G1824" s="76" t="s">
        <v>3656</v>
      </c>
      <c r="H1824" s="76" t="s">
        <v>3685</v>
      </c>
      <c r="I1824" s="77">
        <v>33913496000143</v>
      </c>
      <c r="J1824" s="76" t="s">
        <v>3684</v>
      </c>
      <c r="K1824" s="78" t="s">
        <v>3694</v>
      </c>
      <c r="L1824" s="76" t="s">
        <v>3695</v>
      </c>
      <c r="M1824" s="76" t="s">
        <v>4534</v>
      </c>
      <c r="N1824" s="76" t="s">
        <v>29</v>
      </c>
      <c r="O1824" s="76" t="s">
        <v>2378</v>
      </c>
      <c r="P1824" s="76" t="s">
        <v>2379</v>
      </c>
      <c r="Q1824" s="76" t="s">
        <v>28</v>
      </c>
      <c r="R1824" s="80">
        <v>135669310</v>
      </c>
      <c r="S1824" s="91" t="e">
        <f t="shared" si="112"/>
        <v>#REF!</v>
      </c>
      <c r="T1824" s="79">
        <v>32.74</v>
      </c>
      <c r="U1824" s="79"/>
      <c r="V1824" s="79"/>
      <c r="W1824" s="79">
        <v>40.5</v>
      </c>
      <c r="X1824" s="79">
        <v>9.9</v>
      </c>
      <c r="Y1824" s="92">
        <v>0.1</v>
      </c>
      <c r="Z1824" s="93">
        <v>30</v>
      </c>
      <c r="AA1824" s="93">
        <v>30</v>
      </c>
      <c r="AB1824" s="93">
        <v>30</v>
      </c>
      <c r="AC1824" s="79">
        <v>3.000000000111255</v>
      </c>
      <c r="AD1824" s="79">
        <v>3.000000000111255</v>
      </c>
      <c r="AE1824" s="79">
        <v>3.000000000111255</v>
      </c>
      <c r="AF1824" s="79">
        <v>3.000000000111255</v>
      </c>
      <c r="AG1824" s="79">
        <v>3.000000000111255</v>
      </c>
      <c r="AH1824" s="79">
        <v>525960.00001950527</v>
      </c>
      <c r="AI1824" s="80">
        <v>64.989999999999995</v>
      </c>
      <c r="AJ1824" s="80" t="s">
        <v>4789</v>
      </c>
      <c r="AK1824" s="80">
        <v>0</v>
      </c>
      <c r="AL1824" s="80">
        <v>0</v>
      </c>
      <c r="AM1824" s="80">
        <v>34182140.401267648</v>
      </c>
      <c r="AN1824" s="80" t="e">
        <f t="shared" si="113"/>
        <v>#REF!</v>
      </c>
      <c r="AO1824" s="80" t="e">
        <f t="shared" si="114"/>
        <v>#REF!</v>
      </c>
      <c r="AP1824" s="80">
        <v>0</v>
      </c>
      <c r="AQ1824" s="80">
        <v>0</v>
      </c>
      <c r="AR1824" s="80">
        <v>0</v>
      </c>
      <c r="AS1824" s="82">
        <v>44927</v>
      </c>
      <c r="AT1824" s="82">
        <v>52231</v>
      </c>
      <c r="AU1824" s="81" t="s">
        <v>3661</v>
      </c>
      <c r="AV1824" s="80">
        <v>5213.75</v>
      </c>
      <c r="AW1824" s="80" t="e">
        <f t="shared" si="115"/>
        <v>#REF!</v>
      </c>
    </row>
    <row r="1825" spans="2:49" ht="15" customHeight="1">
      <c r="B1825" s="68">
        <v>1815</v>
      </c>
      <c r="C1825" s="68">
        <v>2019</v>
      </c>
      <c r="D1825" s="69" t="s">
        <v>131</v>
      </c>
      <c r="E1825" s="68" t="s">
        <v>3655</v>
      </c>
      <c r="F1825" s="68" t="s">
        <v>4795</v>
      </c>
      <c r="G1825" s="69" t="s">
        <v>3656</v>
      </c>
      <c r="H1825" s="69" t="s">
        <v>3696</v>
      </c>
      <c r="I1825" s="87">
        <v>33913496000143</v>
      </c>
      <c r="J1825" s="69" t="s">
        <v>3684</v>
      </c>
      <c r="K1825" s="70" t="s">
        <v>3697</v>
      </c>
      <c r="L1825" s="69" t="s">
        <v>3698</v>
      </c>
      <c r="M1825" s="69" t="s">
        <v>4534</v>
      </c>
      <c r="N1825" s="69" t="s">
        <v>144</v>
      </c>
      <c r="O1825" s="69" t="s">
        <v>2378</v>
      </c>
      <c r="P1825" s="69" t="s">
        <v>2379</v>
      </c>
      <c r="Q1825" s="69" t="s">
        <v>82</v>
      </c>
      <c r="R1825" s="72">
        <v>177881950</v>
      </c>
      <c r="S1825" s="88" t="e">
        <f t="shared" si="112"/>
        <v>#REF!</v>
      </c>
      <c r="T1825" s="71">
        <v>40</v>
      </c>
      <c r="U1825" s="71"/>
      <c r="V1825" s="71"/>
      <c r="W1825" s="71">
        <v>51.12</v>
      </c>
      <c r="X1825" s="71">
        <v>12.3</v>
      </c>
      <c r="Y1825" s="89">
        <v>0.1</v>
      </c>
      <c r="Z1825" s="90">
        <v>61</v>
      </c>
      <c r="AA1825" s="90">
        <v>61</v>
      </c>
      <c r="AB1825" s="90">
        <v>61</v>
      </c>
      <c r="AC1825" s="71">
        <v>6.1000000002262187</v>
      </c>
      <c r="AD1825" s="71">
        <v>6.1000000002262187</v>
      </c>
      <c r="AE1825" s="71">
        <v>6.1000000002262187</v>
      </c>
      <c r="AF1825" s="71">
        <v>6.1000000002262187</v>
      </c>
      <c r="AG1825" s="71">
        <v>6.1000000002262187</v>
      </c>
      <c r="AH1825" s="71">
        <v>1069452.0000396608</v>
      </c>
      <c r="AI1825" s="72">
        <v>73.599999999999994</v>
      </c>
      <c r="AJ1825" s="72" t="s">
        <v>4789</v>
      </c>
      <c r="AK1825" s="72">
        <v>0</v>
      </c>
      <c r="AL1825" s="72">
        <v>0</v>
      </c>
      <c r="AM1825" s="72">
        <v>78711667.202919051</v>
      </c>
      <c r="AN1825" s="72" t="e">
        <f t="shared" si="113"/>
        <v>#REF!</v>
      </c>
      <c r="AO1825" s="72" t="e">
        <f t="shared" si="114"/>
        <v>#REF!</v>
      </c>
      <c r="AP1825" s="72">
        <v>0</v>
      </c>
      <c r="AQ1825" s="72">
        <v>0</v>
      </c>
      <c r="AR1825" s="72">
        <v>0</v>
      </c>
      <c r="AS1825" s="74">
        <v>44927</v>
      </c>
      <c r="AT1825" s="74">
        <v>52231</v>
      </c>
      <c r="AU1825" s="73" t="s">
        <v>3661</v>
      </c>
      <c r="AV1825" s="72">
        <v>5213.75</v>
      </c>
      <c r="AW1825" s="72" t="e">
        <f t="shared" si="115"/>
        <v>#REF!</v>
      </c>
    </row>
    <row r="1826" spans="2:49" ht="15" customHeight="1">
      <c r="B1826" s="75">
        <v>1816</v>
      </c>
      <c r="C1826" s="75">
        <v>2019</v>
      </c>
      <c r="D1826" s="76" t="s">
        <v>131</v>
      </c>
      <c r="E1826" s="75" t="s">
        <v>3699</v>
      </c>
      <c r="F1826" s="75" t="s">
        <v>4795</v>
      </c>
      <c r="G1826" s="76" t="s">
        <v>3700</v>
      </c>
      <c r="H1826" s="76" t="s">
        <v>3702</v>
      </c>
      <c r="I1826" s="77">
        <v>23079992000190</v>
      </c>
      <c r="J1826" s="76" t="s">
        <v>3701</v>
      </c>
      <c r="K1826" s="78" t="s">
        <v>3703</v>
      </c>
      <c r="L1826" s="76" t="s">
        <v>3704</v>
      </c>
      <c r="M1826" s="76" t="s">
        <v>4533</v>
      </c>
      <c r="N1826" s="76" t="s">
        <v>144</v>
      </c>
      <c r="O1826" s="76" t="s">
        <v>3112</v>
      </c>
      <c r="P1826" s="76" t="s">
        <v>4586</v>
      </c>
      <c r="Q1826" s="76" t="s">
        <v>82</v>
      </c>
      <c r="R1826" s="80">
        <v>11732970</v>
      </c>
      <c r="S1826" s="91" t="e">
        <f t="shared" si="112"/>
        <v>#REF!</v>
      </c>
      <c r="T1826" s="79">
        <v>1.528</v>
      </c>
      <c r="U1826" s="79"/>
      <c r="V1826" s="79"/>
      <c r="W1826" s="79">
        <v>0</v>
      </c>
      <c r="X1826" s="79">
        <v>1.06</v>
      </c>
      <c r="Y1826" s="92">
        <v>0.1</v>
      </c>
      <c r="Z1826" s="93">
        <v>8</v>
      </c>
      <c r="AA1826" s="93">
        <v>8</v>
      </c>
      <c r="AB1826" s="93">
        <v>8</v>
      </c>
      <c r="AC1826" s="79">
        <v>0.80000000008000005</v>
      </c>
      <c r="AD1826" s="79">
        <v>0.80000000008000005</v>
      </c>
      <c r="AE1826" s="79">
        <v>0.80000000008000005</v>
      </c>
      <c r="AF1826" s="79">
        <v>0.80000000008000005</v>
      </c>
      <c r="AG1826" s="79">
        <v>0.80000000008000005</v>
      </c>
      <c r="AH1826" s="79">
        <v>210374.40002103747</v>
      </c>
      <c r="AI1826" s="80">
        <v>233.62</v>
      </c>
      <c r="AJ1826" s="80" t="s">
        <v>4789</v>
      </c>
      <c r="AK1826" s="80">
        <v>0</v>
      </c>
      <c r="AL1826" s="80">
        <v>0</v>
      </c>
      <c r="AM1826" s="80">
        <v>49147667.33291477</v>
      </c>
      <c r="AN1826" s="80" t="e">
        <f t="shared" si="113"/>
        <v>#REF!</v>
      </c>
      <c r="AO1826" s="80" t="e">
        <f t="shared" si="114"/>
        <v>#REF!</v>
      </c>
      <c r="AP1826" s="80">
        <v>0</v>
      </c>
      <c r="AQ1826" s="80">
        <v>0</v>
      </c>
      <c r="AR1826" s="80">
        <v>0</v>
      </c>
      <c r="AS1826" s="82">
        <v>45658</v>
      </c>
      <c r="AT1826" s="82">
        <v>56614</v>
      </c>
      <c r="AU1826" s="81" t="s">
        <v>3661</v>
      </c>
      <c r="AV1826" s="80">
        <v>5227.84</v>
      </c>
      <c r="AW1826" s="80" t="e">
        <f t="shared" si="115"/>
        <v>#REF!</v>
      </c>
    </row>
    <row r="1827" spans="2:49" ht="15" customHeight="1">
      <c r="B1827" s="68">
        <v>1817</v>
      </c>
      <c r="C1827" s="68">
        <v>2019</v>
      </c>
      <c r="D1827" s="69" t="s">
        <v>131</v>
      </c>
      <c r="E1827" s="68" t="s">
        <v>3699</v>
      </c>
      <c r="F1827" s="68" t="s">
        <v>4795</v>
      </c>
      <c r="G1827" s="69" t="s">
        <v>3700</v>
      </c>
      <c r="H1827" s="69" t="s">
        <v>3705</v>
      </c>
      <c r="I1827" s="87">
        <v>20350295000133</v>
      </c>
      <c r="J1827" s="69" t="s">
        <v>3701</v>
      </c>
      <c r="K1827" s="70" t="s">
        <v>3706</v>
      </c>
      <c r="L1827" s="69" t="s">
        <v>3707</v>
      </c>
      <c r="M1827" s="69" t="s">
        <v>4537</v>
      </c>
      <c r="N1827" s="69" t="s">
        <v>262</v>
      </c>
      <c r="O1827" s="69" t="s">
        <v>229</v>
      </c>
      <c r="P1827" s="69" t="s">
        <v>4581</v>
      </c>
      <c r="Q1827" s="69" t="s">
        <v>111</v>
      </c>
      <c r="R1827" s="72">
        <v>93150000</v>
      </c>
      <c r="S1827" s="88" t="e">
        <f t="shared" si="112"/>
        <v>#REF!</v>
      </c>
      <c r="T1827" s="71">
        <v>17.399999999999999</v>
      </c>
      <c r="U1827" s="71"/>
      <c r="V1827" s="71"/>
      <c r="W1827" s="71">
        <v>0</v>
      </c>
      <c r="X1827" s="71">
        <v>8.85</v>
      </c>
      <c r="Y1827" s="89">
        <v>0.1</v>
      </c>
      <c r="Z1827" s="90">
        <v>70</v>
      </c>
      <c r="AA1827" s="90">
        <v>70</v>
      </c>
      <c r="AB1827" s="90">
        <v>70</v>
      </c>
      <c r="AC1827" s="71">
        <v>7.0000000007000001</v>
      </c>
      <c r="AD1827" s="71">
        <v>7.0000000007000001</v>
      </c>
      <c r="AE1827" s="71">
        <v>7.0000000007000001</v>
      </c>
      <c r="AF1827" s="71">
        <v>7.0000000007000001</v>
      </c>
      <c r="AG1827" s="71">
        <v>7.0000000007000001</v>
      </c>
      <c r="AH1827" s="71">
        <v>1840776.0001840773</v>
      </c>
      <c r="AI1827" s="72">
        <v>233.14</v>
      </c>
      <c r="AJ1827" s="72" t="s">
        <v>4789</v>
      </c>
      <c r="AK1827" s="72">
        <v>0</v>
      </c>
      <c r="AL1827" s="72">
        <v>0</v>
      </c>
      <c r="AM1827" s="72">
        <v>429158516.68291581</v>
      </c>
      <c r="AN1827" s="72" t="e">
        <f t="shared" si="113"/>
        <v>#REF!</v>
      </c>
      <c r="AO1827" s="72" t="e">
        <f t="shared" si="114"/>
        <v>#REF!</v>
      </c>
      <c r="AP1827" s="72">
        <v>0</v>
      </c>
      <c r="AQ1827" s="72">
        <v>0</v>
      </c>
      <c r="AR1827" s="72">
        <v>0</v>
      </c>
      <c r="AS1827" s="74">
        <v>45658</v>
      </c>
      <c r="AT1827" s="74">
        <v>56614</v>
      </c>
      <c r="AU1827" s="73" t="s">
        <v>3661</v>
      </c>
      <c r="AV1827" s="72">
        <v>5227.84</v>
      </c>
      <c r="AW1827" s="72" t="e">
        <f t="shared" si="115"/>
        <v>#REF!</v>
      </c>
    </row>
    <row r="1828" spans="2:49" ht="15" customHeight="1">
      <c r="B1828" s="75">
        <v>1818</v>
      </c>
      <c r="C1828" s="75">
        <v>2019</v>
      </c>
      <c r="D1828" s="76" t="s">
        <v>131</v>
      </c>
      <c r="E1828" s="75" t="s">
        <v>3699</v>
      </c>
      <c r="F1828" s="75" t="s">
        <v>4795</v>
      </c>
      <c r="G1828" s="76" t="s">
        <v>3700</v>
      </c>
      <c r="H1828" s="76" t="s">
        <v>2162</v>
      </c>
      <c r="I1828" s="77">
        <v>11489312000127</v>
      </c>
      <c r="J1828" s="76" t="s">
        <v>3708</v>
      </c>
      <c r="K1828" s="78" t="s">
        <v>3709</v>
      </c>
      <c r="L1828" s="76" t="s">
        <v>3710</v>
      </c>
      <c r="M1828" s="76" t="s">
        <v>4533</v>
      </c>
      <c r="N1828" s="76" t="s">
        <v>74</v>
      </c>
      <c r="O1828" s="76" t="s">
        <v>838</v>
      </c>
      <c r="P1828" s="76" t="s">
        <v>4462</v>
      </c>
      <c r="Q1828" s="76" t="s">
        <v>28</v>
      </c>
      <c r="R1828" s="80">
        <v>137381610</v>
      </c>
      <c r="S1828" s="91" t="e">
        <f t="shared" si="112"/>
        <v>#REF!</v>
      </c>
      <c r="T1828" s="79">
        <v>29.4</v>
      </c>
      <c r="U1828" s="79"/>
      <c r="V1828" s="79"/>
      <c r="W1828" s="79">
        <v>0</v>
      </c>
      <c r="X1828" s="79">
        <v>11.1</v>
      </c>
      <c r="Y1828" s="92">
        <v>0.1</v>
      </c>
      <c r="Z1828" s="93">
        <v>34</v>
      </c>
      <c r="AA1828" s="93">
        <v>34</v>
      </c>
      <c r="AB1828" s="93">
        <v>34</v>
      </c>
      <c r="AC1828" s="79">
        <v>3.4000000003399995</v>
      </c>
      <c r="AD1828" s="79">
        <v>3.4000000003399995</v>
      </c>
      <c r="AE1828" s="79">
        <v>3.4000000003399995</v>
      </c>
      <c r="AF1828" s="79">
        <v>3.4000000003399995</v>
      </c>
      <c r="AG1828" s="79">
        <v>3.4000000003399995</v>
      </c>
      <c r="AH1828" s="79">
        <v>596088.00005960918</v>
      </c>
      <c r="AI1828" s="80">
        <v>98.2</v>
      </c>
      <c r="AJ1828" s="80" t="s">
        <v>4789</v>
      </c>
      <c r="AK1828" s="80">
        <v>0</v>
      </c>
      <c r="AL1828" s="80">
        <v>0</v>
      </c>
      <c r="AM1828" s="80">
        <v>58535841.605853625</v>
      </c>
      <c r="AN1828" s="80" t="e">
        <f t="shared" si="113"/>
        <v>#REF!</v>
      </c>
      <c r="AO1828" s="80" t="e">
        <f t="shared" si="114"/>
        <v>#REF!</v>
      </c>
      <c r="AP1828" s="80">
        <v>0</v>
      </c>
      <c r="AQ1828" s="80">
        <v>0</v>
      </c>
      <c r="AR1828" s="80">
        <v>0</v>
      </c>
      <c r="AS1828" s="82">
        <v>45658</v>
      </c>
      <c r="AT1828" s="82">
        <v>52962</v>
      </c>
      <c r="AU1828" s="81" t="s">
        <v>3661</v>
      </c>
      <c r="AV1828" s="80">
        <v>5227.84</v>
      </c>
      <c r="AW1828" s="80" t="e">
        <f t="shared" si="115"/>
        <v>#REF!</v>
      </c>
    </row>
    <row r="1829" spans="2:49" ht="15" customHeight="1">
      <c r="B1829" s="68">
        <v>1819</v>
      </c>
      <c r="C1829" s="68">
        <v>2019</v>
      </c>
      <c r="D1829" s="69" t="s">
        <v>131</v>
      </c>
      <c r="E1829" s="68" t="s">
        <v>3699</v>
      </c>
      <c r="F1829" s="68" t="s">
        <v>4795</v>
      </c>
      <c r="G1829" s="69" t="s">
        <v>3700</v>
      </c>
      <c r="H1829" s="69" t="s">
        <v>2162</v>
      </c>
      <c r="I1829" s="87">
        <v>11489312000127</v>
      </c>
      <c r="J1829" s="69" t="s">
        <v>3708</v>
      </c>
      <c r="K1829" s="70" t="s">
        <v>3711</v>
      </c>
      <c r="L1829" s="69" t="s">
        <v>3712</v>
      </c>
      <c r="M1829" s="69" t="s">
        <v>4533</v>
      </c>
      <c r="N1829" s="69" t="s">
        <v>74</v>
      </c>
      <c r="O1829" s="69" t="s">
        <v>838</v>
      </c>
      <c r="P1829" s="69" t="s">
        <v>4462</v>
      </c>
      <c r="Q1829" s="69" t="s">
        <v>28</v>
      </c>
      <c r="R1829" s="72">
        <v>137381210</v>
      </c>
      <c r="S1829" s="88" t="e">
        <f t="shared" si="112"/>
        <v>#REF!</v>
      </c>
      <c r="T1829" s="71">
        <v>29.4</v>
      </c>
      <c r="U1829" s="71"/>
      <c r="V1829" s="71"/>
      <c r="W1829" s="71">
        <v>0</v>
      </c>
      <c r="X1829" s="71">
        <v>12.9</v>
      </c>
      <c r="Y1829" s="89">
        <v>0.1</v>
      </c>
      <c r="Z1829" s="90">
        <v>34</v>
      </c>
      <c r="AA1829" s="90">
        <v>34</v>
      </c>
      <c r="AB1829" s="90">
        <v>34</v>
      </c>
      <c r="AC1829" s="71">
        <v>3.9000000003900004</v>
      </c>
      <c r="AD1829" s="71">
        <v>3.9000000003900004</v>
      </c>
      <c r="AE1829" s="71">
        <v>3.9000000003900004</v>
      </c>
      <c r="AF1829" s="71">
        <v>3.9000000003900004</v>
      </c>
      <c r="AG1829" s="71">
        <v>3.9000000003900004</v>
      </c>
      <c r="AH1829" s="71">
        <v>683748.00006837514</v>
      </c>
      <c r="AI1829" s="72">
        <v>98.2</v>
      </c>
      <c r="AJ1829" s="72" t="s">
        <v>4789</v>
      </c>
      <c r="AK1829" s="72">
        <v>0</v>
      </c>
      <c r="AL1829" s="72">
        <v>0</v>
      </c>
      <c r="AM1829" s="72">
        <v>67144053.606714442</v>
      </c>
      <c r="AN1829" s="72" t="e">
        <f t="shared" si="113"/>
        <v>#REF!</v>
      </c>
      <c r="AO1829" s="72" t="e">
        <f t="shared" si="114"/>
        <v>#REF!</v>
      </c>
      <c r="AP1829" s="72">
        <v>0</v>
      </c>
      <c r="AQ1829" s="72">
        <v>0</v>
      </c>
      <c r="AR1829" s="72">
        <v>0</v>
      </c>
      <c r="AS1829" s="74">
        <v>45658</v>
      </c>
      <c r="AT1829" s="74">
        <v>52962</v>
      </c>
      <c r="AU1829" s="73" t="s">
        <v>3661</v>
      </c>
      <c r="AV1829" s="72">
        <v>5227.84</v>
      </c>
      <c r="AW1829" s="72" t="e">
        <f t="shared" si="115"/>
        <v>#REF!</v>
      </c>
    </row>
    <row r="1830" spans="2:49" ht="15" customHeight="1">
      <c r="B1830" s="75">
        <v>1820</v>
      </c>
      <c r="C1830" s="75">
        <v>2019</v>
      </c>
      <c r="D1830" s="76" t="s">
        <v>131</v>
      </c>
      <c r="E1830" s="75" t="s">
        <v>3699</v>
      </c>
      <c r="F1830" s="75" t="s">
        <v>4795</v>
      </c>
      <c r="G1830" s="76" t="s">
        <v>3700</v>
      </c>
      <c r="H1830" s="76" t="s">
        <v>2162</v>
      </c>
      <c r="I1830" s="77">
        <v>11489312000127</v>
      </c>
      <c r="J1830" s="76" t="s">
        <v>3708</v>
      </c>
      <c r="K1830" s="78" t="s">
        <v>3713</v>
      </c>
      <c r="L1830" s="76" t="s">
        <v>3714</v>
      </c>
      <c r="M1830" s="76" t="s">
        <v>4533</v>
      </c>
      <c r="N1830" s="76" t="s">
        <v>74</v>
      </c>
      <c r="O1830" s="76" t="s">
        <v>838</v>
      </c>
      <c r="P1830" s="76" t="s">
        <v>4462</v>
      </c>
      <c r="Q1830" s="76" t="s">
        <v>28</v>
      </c>
      <c r="R1830" s="80">
        <v>137381610</v>
      </c>
      <c r="S1830" s="91" t="e">
        <f t="shared" si="112"/>
        <v>#REF!</v>
      </c>
      <c r="T1830" s="79">
        <v>29.4</v>
      </c>
      <c r="U1830" s="79"/>
      <c r="V1830" s="79"/>
      <c r="W1830" s="79">
        <v>0</v>
      </c>
      <c r="X1830" s="79">
        <v>11.2</v>
      </c>
      <c r="Y1830" s="92">
        <v>0.1</v>
      </c>
      <c r="Z1830" s="93">
        <v>34</v>
      </c>
      <c r="AA1830" s="93">
        <v>34</v>
      </c>
      <c r="AB1830" s="93">
        <v>34</v>
      </c>
      <c r="AC1830" s="79">
        <v>3.4000000003399995</v>
      </c>
      <c r="AD1830" s="79">
        <v>3.4000000003399995</v>
      </c>
      <c r="AE1830" s="79">
        <v>3.4000000003399995</v>
      </c>
      <c r="AF1830" s="79">
        <v>3.4000000003399995</v>
      </c>
      <c r="AG1830" s="79">
        <v>3.4000000003399995</v>
      </c>
      <c r="AH1830" s="79">
        <v>596088.00005960918</v>
      </c>
      <c r="AI1830" s="80">
        <v>98.2</v>
      </c>
      <c r="AJ1830" s="80" t="s">
        <v>4789</v>
      </c>
      <c r="AK1830" s="80">
        <v>0</v>
      </c>
      <c r="AL1830" s="80">
        <v>0</v>
      </c>
      <c r="AM1830" s="80">
        <v>58535841.605853625</v>
      </c>
      <c r="AN1830" s="80" t="e">
        <f t="shared" si="113"/>
        <v>#REF!</v>
      </c>
      <c r="AO1830" s="80" t="e">
        <f t="shared" si="114"/>
        <v>#REF!</v>
      </c>
      <c r="AP1830" s="80">
        <v>0</v>
      </c>
      <c r="AQ1830" s="80">
        <v>0</v>
      </c>
      <c r="AR1830" s="80">
        <v>0</v>
      </c>
      <c r="AS1830" s="82">
        <v>45658</v>
      </c>
      <c r="AT1830" s="82">
        <v>52962</v>
      </c>
      <c r="AU1830" s="81" t="s">
        <v>3661</v>
      </c>
      <c r="AV1830" s="80">
        <v>5227.84</v>
      </c>
      <c r="AW1830" s="80" t="e">
        <f t="shared" si="115"/>
        <v>#REF!</v>
      </c>
    </row>
    <row r="1831" spans="2:49" ht="15" customHeight="1">
      <c r="B1831" s="68">
        <v>1821</v>
      </c>
      <c r="C1831" s="68">
        <v>2019</v>
      </c>
      <c r="D1831" s="69" t="s">
        <v>131</v>
      </c>
      <c r="E1831" s="68" t="s">
        <v>3699</v>
      </c>
      <c r="F1831" s="68" t="s">
        <v>4795</v>
      </c>
      <c r="G1831" s="69" t="s">
        <v>3700</v>
      </c>
      <c r="H1831" s="69" t="s">
        <v>2162</v>
      </c>
      <c r="I1831" s="87">
        <v>11489312000127</v>
      </c>
      <c r="J1831" s="69" t="s">
        <v>3708</v>
      </c>
      <c r="K1831" s="70" t="s">
        <v>3715</v>
      </c>
      <c r="L1831" s="69" t="s">
        <v>3716</v>
      </c>
      <c r="M1831" s="69" t="s">
        <v>4533</v>
      </c>
      <c r="N1831" s="69" t="s">
        <v>74</v>
      </c>
      <c r="O1831" s="69" t="s">
        <v>838</v>
      </c>
      <c r="P1831" s="69" t="s">
        <v>4462</v>
      </c>
      <c r="Q1831" s="69" t="s">
        <v>28</v>
      </c>
      <c r="R1831" s="72">
        <v>99064300</v>
      </c>
      <c r="S1831" s="88" t="e">
        <f t="shared" si="112"/>
        <v>#REF!</v>
      </c>
      <c r="T1831" s="71">
        <v>21.2</v>
      </c>
      <c r="U1831" s="71"/>
      <c r="V1831" s="71"/>
      <c r="W1831" s="71">
        <v>0</v>
      </c>
      <c r="X1831" s="71">
        <v>9</v>
      </c>
      <c r="Y1831" s="89">
        <v>0.1</v>
      </c>
      <c r="Z1831" s="90">
        <v>34</v>
      </c>
      <c r="AA1831" s="90">
        <v>34</v>
      </c>
      <c r="AB1831" s="90">
        <v>34</v>
      </c>
      <c r="AC1831" s="71">
        <v>2.7000000002700002</v>
      </c>
      <c r="AD1831" s="71">
        <v>2.7000000002700002</v>
      </c>
      <c r="AE1831" s="71">
        <v>2.7000000002700002</v>
      </c>
      <c r="AF1831" s="71">
        <v>2.7000000002700002</v>
      </c>
      <c r="AG1831" s="71">
        <v>2.7000000002700002</v>
      </c>
      <c r="AH1831" s="71">
        <v>473364.00004733657</v>
      </c>
      <c r="AI1831" s="72">
        <v>98.2</v>
      </c>
      <c r="AJ1831" s="72" t="s">
        <v>4789</v>
      </c>
      <c r="AK1831" s="72">
        <v>0</v>
      </c>
      <c r="AL1831" s="72">
        <v>0</v>
      </c>
      <c r="AM1831" s="72">
        <v>46484344.804648459</v>
      </c>
      <c r="AN1831" s="72" t="e">
        <f t="shared" si="113"/>
        <v>#REF!</v>
      </c>
      <c r="AO1831" s="72" t="e">
        <f t="shared" si="114"/>
        <v>#REF!</v>
      </c>
      <c r="AP1831" s="72">
        <v>0</v>
      </c>
      <c r="AQ1831" s="72">
        <v>0</v>
      </c>
      <c r="AR1831" s="72">
        <v>0</v>
      </c>
      <c r="AS1831" s="74">
        <v>45658</v>
      </c>
      <c r="AT1831" s="74">
        <v>52962</v>
      </c>
      <c r="AU1831" s="73" t="s">
        <v>3661</v>
      </c>
      <c r="AV1831" s="72">
        <v>5227.84</v>
      </c>
      <c r="AW1831" s="72" t="e">
        <f t="shared" si="115"/>
        <v>#REF!</v>
      </c>
    </row>
    <row r="1832" spans="2:49" ht="15" customHeight="1">
      <c r="B1832" s="75">
        <v>1822</v>
      </c>
      <c r="C1832" s="75">
        <v>2019</v>
      </c>
      <c r="D1832" s="76" t="s">
        <v>131</v>
      </c>
      <c r="E1832" s="75" t="s">
        <v>3699</v>
      </c>
      <c r="F1832" s="75" t="s">
        <v>4795</v>
      </c>
      <c r="G1832" s="76" t="s">
        <v>3700</v>
      </c>
      <c r="H1832" s="76" t="s">
        <v>2162</v>
      </c>
      <c r="I1832" s="77">
        <v>11489312000127</v>
      </c>
      <c r="J1832" s="76" t="s">
        <v>3708</v>
      </c>
      <c r="K1832" s="78" t="s">
        <v>3717</v>
      </c>
      <c r="L1832" s="76" t="s">
        <v>3718</v>
      </c>
      <c r="M1832" s="76" t="s">
        <v>4533</v>
      </c>
      <c r="N1832" s="76" t="s">
        <v>204</v>
      </c>
      <c r="O1832" s="76" t="s">
        <v>838</v>
      </c>
      <c r="P1832" s="76" t="s">
        <v>4462</v>
      </c>
      <c r="Q1832" s="76" t="s">
        <v>28</v>
      </c>
      <c r="R1832" s="80">
        <v>140184920</v>
      </c>
      <c r="S1832" s="91" t="e">
        <f t="shared" si="112"/>
        <v>#REF!</v>
      </c>
      <c r="T1832" s="79">
        <v>30</v>
      </c>
      <c r="U1832" s="79"/>
      <c r="V1832" s="79"/>
      <c r="W1832" s="79">
        <v>0</v>
      </c>
      <c r="X1832" s="79">
        <v>11.3</v>
      </c>
      <c r="Y1832" s="92">
        <v>0.1</v>
      </c>
      <c r="Z1832" s="93">
        <v>34</v>
      </c>
      <c r="AA1832" s="93">
        <v>34</v>
      </c>
      <c r="AB1832" s="93">
        <v>34</v>
      </c>
      <c r="AC1832" s="79">
        <v>3.4000000003399995</v>
      </c>
      <c r="AD1832" s="79">
        <v>3.4000000003399995</v>
      </c>
      <c r="AE1832" s="79">
        <v>3.4000000003399995</v>
      </c>
      <c r="AF1832" s="79">
        <v>3.4000000003399995</v>
      </c>
      <c r="AG1832" s="79">
        <v>3.4000000003399995</v>
      </c>
      <c r="AH1832" s="79">
        <v>596088.00005960918</v>
      </c>
      <c r="AI1832" s="80">
        <v>99.75</v>
      </c>
      <c r="AJ1832" s="80" t="s">
        <v>4789</v>
      </c>
      <c r="AK1832" s="80">
        <v>0</v>
      </c>
      <c r="AL1832" s="80">
        <v>0</v>
      </c>
      <c r="AM1832" s="80">
        <v>59459778.005946018</v>
      </c>
      <c r="AN1832" s="80" t="e">
        <f t="shared" si="113"/>
        <v>#REF!</v>
      </c>
      <c r="AO1832" s="80" t="e">
        <f t="shared" si="114"/>
        <v>#REF!</v>
      </c>
      <c r="AP1832" s="80">
        <v>0</v>
      </c>
      <c r="AQ1832" s="80">
        <v>0</v>
      </c>
      <c r="AR1832" s="80">
        <v>0</v>
      </c>
      <c r="AS1832" s="82">
        <v>45658</v>
      </c>
      <c r="AT1832" s="82">
        <v>52962</v>
      </c>
      <c r="AU1832" s="81" t="s">
        <v>3661</v>
      </c>
      <c r="AV1832" s="80">
        <v>5227.84</v>
      </c>
      <c r="AW1832" s="80" t="e">
        <f t="shared" si="115"/>
        <v>#REF!</v>
      </c>
    </row>
    <row r="1833" spans="2:49" ht="15" customHeight="1">
      <c r="B1833" s="68">
        <v>1823</v>
      </c>
      <c r="C1833" s="68">
        <v>2019</v>
      </c>
      <c r="D1833" s="69" t="s">
        <v>131</v>
      </c>
      <c r="E1833" s="68" t="s">
        <v>3699</v>
      </c>
      <c r="F1833" s="68" t="s">
        <v>4795</v>
      </c>
      <c r="G1833" s="69" t="s">
        <v>3700</v>
      </c>
      <c r="H1833" s="69" t="s">
        <v>2162</v>
      </c>
      <c r="I1833" s="87">
        <v>11489312000127</v>
      </c>
      <c r="J1833" s="69" t="s">
        <v>3708</v>
      </c>
      <c r="K1833" s="70" t="s">
        <v>3719</v>
      </c>
      <c r="L1833" s="69" t="s">
        <v>3720</v>
      </c>
      <c r="M1833" s="69" t="s">
        <v>4533</v>
      </c>
      <c r="N1833" s="69" t="s">
        <v>204</v>
      </c>
      <c r="O1833" s="69" t="s">
        <v>838</v>
      </c>
      <c r="P1833" s="69" t="s">
        <v>4462</v>
      </c>
      <c r="Q1833" s="69" t="s">
        <v>28</v>
      </c>
      <c r="R1833" s="72">
        <v>137381610</v>
      </c>
      <c r="S1833" s="88" t="e">
        <f t="shared" si="112"/>
        <v>#REF!</v>
      </c>
      <c r="T1833" s="71">
        <v>29.4</v>
      </c>
      <c r="U1833" s="71"/>
      <c r="V1833" s="71"/>
      <c r="W1833" s="71">
        <v>0</v>
      </c>
      <c r="X1833" s="71">
        <v>13.2</v>
      </c>
      <c r="Y1833" s="89">
        <v>0.1</v>
      </c>
      <c r="Z1833" s="90">
        <v>34</v>
      </c>
      <c r="AA1833" s="90">
        <v>34</v>
      </c>
      <c r="AB1833" s="90">
        <v>34</v>
      </c>
      <c r="AC1833" s="71">
        <v>4.0000000004</v>
      </c>
      <c r="AD1833" s="71">
        <v>4.0000000004</v>
      </c>
      <c r="AE1833" s="71">
        <v>4.0000000004</v>
      </c>
      <c r="AF1833" s="71">
        <v>4.0000000004</v>
      </c>
      <c r="AG1833" s="71">
        <v>4.0000000004</v>
      </c>
      <c r="AH1833" s="71">
        <v>701280.00007012801</v>
      </c>
      <c r="AI1833" s="72">
        <v>99.75</v>
      </c>
      <c r="AJ1833" s="72" t="s">
        <v>4789</v>
      </c>
      <c r="AK1833" s="72">
        <v>0</v>
      </c>
      <c r="AL1833" s="72">
        <v>0</v>
      </c>
      <c r="AM1833" s="72">
        <v>69952680.006995276</v>
      </c>
      <c r="AN1833" s="72" t="e">
        <f t="shared" si="113"/>
        <v>#REF!</v>
      </c>
      <c r="AO1833" s="72" t="e">
        <f t="shared" si="114"/>
        <v>#REF!</v>
      </c>
      <c r="AP1833" s="72">
        <v>0</v>
      </c>
      <c r="AQ1833" s="72">
        <v>0</v>
      </c>
      <c r="AR1833" s="72">
        <v>0</v>
      </c>
      <c r="AS1833" s="74">
        <v>45658</v>
      </c>
      <c r="AT1833" s="74">
        <v>52962</v>
      </c>
      <c r="AU1833" s="73" t="s">
        <v>3661</v>
      </c>
      <c r="AV1833" s="72">
        <v>5227.84</v>
      </c>
      <c r="AW1833" s="72" t="e">
        <f t="shared" si="115"/>
        <v>#REF!</v>
      </c>
    </row>
    <row r="1834" spans="2:49" ht="15" customHeight="1">
      <c r="B1834" s="75">
        <v>1824</v>
      </c>
      <c r="C1834" s="75">
        <v>2019</v>
      </c>
      <c r="D1834" s="76" t="s">
        <v>131</v>
      </c>
      <c r="E1834" s="75" t="s">
        <v>3699</v>
      </c>
      <c r="F1834" s="75" t="s">
        <v>4795</v>
      </c>
      <c r="G1834" s="76" t="s">
        <v>3700</v>
      </c>
      <c r="H1834" s="76" t="s">
        <v>2162</v>
      </c>
      <c r="I1834" s="77">
        <v>11489312000127</v>
      </c>
      <c r="J1834" s="76" t="s">
        <v>3708</v>
      </c>
      <c r="K1834" s="78" t="s">
        <v>3721</v>
      </c>
      <c r="L1834" s="76" t="s">
        <v>3722</v>
      </c>
      <c r="M1834" s="76" t="s">
        <v>4533</v>
      </c>
      <c r="N1834" s="76" t="s">
        <v>74</v>
      </c>
      <c r="O1834" s="76" t="s">
        <v>838</v>
      </c>
      <c r="P1834" s="76" t="s">
        <v>4462</v>
      </c>
      <c r="Q1834" s="76" t="s">
        <v>28</v>
      </c>
      <c r="R1834" s="80">
        <v>99064300</v>
      </c>
      <c r="S1834" s="91" t="e">
        <f t="shared" si="112"/>
        <v>#REF!</v>
      </c>
      <c r="T1834" s="79">
        <v>21.2</v>
      </c>
      <c r="U1834" s="79"/>
      <c r="V1834" s="79"/>
      <c r="W1834" s="79">
        <v>0</v>
      </c>
      <c r="X1834" s="79">
        <v>7.1</v>
      </c>
      <c r="Y1834" s="92">
        <v>0.1</v>
      </c>
      <c r="Z1834" s="93">
        <v>34</v>
      </c>
      <c r="AA1834" s="93">
        <v>34</v>
      </c>
      <c r="AB1834" s="93">
        <v>34</v>
      </c>
      <c r="AC1834" s="79">
        <v>2.2000000002199998</v>
      </c>
      <c r="AD1834" s="79">
        <v>2.2000000002199998</v>
      </c>
      <c r="AE1834" s="79">
        <v>2.2000000002199998</v>
      </c>
      <c r="AF1834" s="79">
        <v>2.2000000002199998</v>
      </c>
      <c r="AG1834" s="79">
        <v>2.2000000002199998</v>
      </c>
      <c r="AH1834" s="79">
        <v>385704.00003857061</v>
      </c>
      <c r="AI1834" s="80">
        <v>99.75</v>
      </c>
      <c r="AJ1834" s="80" t="s">
        <v>4789</v>
      </c>
      <c r="AK1834" s="80">
        <v>0</v>
      </c>
      <c r="AL1834" s="80">
        <v>0</v>
      </c>
      <c r="AM1834" s="80">
        <v>38473974.00384742</v>
      </c>
      <c r="AN1834" s="80" t="e">
        <f t="shared" si="113"/>
        <v>#REF!</v>
      </c>
      <c r="AO1834" s="80" t="e">
        <f t="shared" si="114"/>
        <v>#REF!</v>
      </c>
      <c r="AP1834" s="80">
        <v>0</v>
      </c>
      <c r="AQ1834" s="80">
        <v>0</v>
      </c>
      <c r="AR1834" s="80">
        <v>0</v>
      </c>
      <c r="AS1834" s="82">
        <v>45658</v>
      </c>
      <c r="AT1834" s="82">
        <v>52962</v>
      </c>
      <c r="AU1834" s="81" t="s">
        <v>3661</v>
      </c>
      <c r="AV1834" s="80">
        <v>5227.84</v>
      </c>
      <c r="AW1834" s="80" t="e">
        <f t="shared" si="115"/>
        <v>#REF!</v>
      </c>
    </row>
    <row r="1835" spans="2:49" ht="15" customHeight="1">
      <c r="B1835" s="68">
        <v>1825</v>
      </c>
      <c r="C1835" s="68">
        <v>2019</v>
      </c>
      <c r="D1835" s="69" t="s">
        <v>131</v>
      </c>
      <c r="E1835" s="68" t="s">
        <v>3699</v>
      </c>
      <c r="F1835" s="68" t="s">
        <v>4795</v>
      </c>
      <c r="G1835" s="69" t="s">
        <v>3700</v>
      </c>
      <c r="H1835" s="69" t="s">
        <v>2162</v>
      </c>
      <c r="I1835" s="87">
        <v>11489312000127</v>
      </c>
      <c r="J1835" s="69" t="s">
        <v>3708</v>
      </c>
      <c r="K1835" s="70" t="s">
        <v>3723</v>
      </c>
      <c r="L1835" s="69" t="s">
        <v>3724</v>
      </c>
      <c r="M1835" s="69" t="s">
        <v>4533</v>
      </c>
      <c r="N1835" s="69" t="s">
        <v>74</v>
      </c>
      <c r="O1835" s="69" t="s">
        <v>838</v>
      </c>
      <c r="P1835" s="69" t="s">
        <v>4462</v>
      </c>
      <c r="Q1835" s="69" t="s">
        <v>28</v>
      </c>
      <c r="R1835" s="72">
        <v>74298220</v>
      </c>
      <c r="S1835" s="88" t="e">
        <f t="shared" si="112"/>
        <v>#REF!</v>
      </c>
      <c r="T1835" s="71">
        <v>15.9</v>
      </c>
      <c r="U1835" s="71"/>
      <c r="V1835" s="71"/>
      <c r="W1835" s="71">
        <v>0</v>
      </c>
      <c r="X1835" s="71">
        <v>6.2</v>
      </c>
      <c r="Y1835" s="89">
        <v>0.1</v>
      </c>
      <c r="Z1835" s="90">
        <v>34</v>
      </c>
      <c r="AA1835" s="90">
        <v>34</v>
      </c>
      <c r="AB1835" s="90">
        <v>34</v>
      </c>
      <c r="AC1835" s="71">
        <v>1.9000000001899999</v>
      </c>
      <c r="AD1835" s="71">
        <v>1.9000000001899999</v>
      </c>
      <c r="AE1835" s="71">
        <v>1.9000000001899999</v>
      </c>
      <c r="AF1835" s="71">
        <v>1.9000000001899999</v>
      </c>
      <c r="AG1835" s="71">
        <v>1.9000000001899999</v>
      </c>
      <c r="AH1835" s="71">
        <v>333108.0000333112</v>
      </c>
      <c r="AI1835" s="72">
        <v>99.75</v>
      </c>
      <c r="AJ1835" s="72" t="s">
        <v>4789</v>
      </c>
      <c r="AK1835" s="72">
        <v>0</v>
      </c>
      <c r="AL1835" s="72">
        <v>0</v>
      </c>
      <c r="AM1835" s="72">
        <v>33227523.003322795</v>
      </c>
      <c r="AN1835" s="72" t="e">
        <f t="shared" si="113"/>
        <v>#REF!</v>
      </c>
      <c r="AO1835" s="72" t="e">
        <f t="shared" si="114"/>
        <v>#REF!</v>
      </c>
      <c r="AP1835" s="72">
        <v>0</v>
      </c>
      <c r="AQ1835" s="72">
        <v>0</v>
      </c>
      <c r="AR1835" s="72">
        <v>0</v>
      </c>
      <c r="AS1835" s="74">
        <v>45658</v>
      </c>
      <c r="AT1835" s="74">
        <v>52962</v>
      </c>
      <c r="AU1835" s="73" t="s">
        <v>3661</v>
      </c>
      <c r="AV1835" s="72">
        <v>5227.84</v>
      </c>
      <c r="AW1835" s="72" t="e">
        <f t="shared" si="115"/>
        <v>#REF!</v>
      </c>
    </row>
    <row r="1836" spans="2:49" ht="15" customHeight="1">
      <c r="B1836" s="75">
        <v>1826</v>
      </c>
      <c r="C1836" s="75">
        <v>2019</v>
      </c>
      <c r="D1836" s="76" t="s">
        <v>131</v>
      </c>
      <c r="E1836" s="75" t="s">
        <v>3699</v>
      </c>
      <c r="F1836" s="75" t="s">
        <v>4795</v>
      </c>
      <c r="G1836" s="76" t="s">
        <v>3700</v>
      </c>
      <c r="H1836" s="76" t="s">
        <v>2162</v>
      </c>
      <c r="I1836" s="77">
        <v>11489312000127</v>
      </c>
      <c r="J1836" s="76" t="s">
        <v>3708</v>
      </c>
      <c r="K1836" s="78" t="s">
        <v>3725</v>
      </c>
      <c r="L1836" s="76" t="s">
        <v>3726</v>
      </c>
      <c r="M1836" s="76" t="s">
        <v>4533</v>
      </c>
      <c r="N1836" s="76" t="s">
        <v>74</v>
      </c>
      <c r="O1836" s="76" t="s">
        <v>838</v>
      </c>
      <c r="P1836" s="76" t="s">
        <v>4462</v>
      </c>
      <c r="Q1836" s="76" t="s">
        <v>28</v>
      </c>
      <c r="R1836" s="80">
        <v>58877840</v>
      </c>
      <c r="S1836" s="91" t="e">
        <f t="shared" si="112"/>
        <v>#REF!</v>
      </c>
      <c r="T1836" s="79">
        <v>12.6</v>
      </c>
      <c r="U1836" s="79"/>
      <c r="V1836" s="79"/>
      <c r="W1836" s="79">
        <v>0</v>
      </c>
      <c r="X1836" s="79">
        <v>4.7</v>
      </c>
      <c r="Y1836" s="92">
        <v>0.1</v>
      </c>
      <c r="Z1836" s="93">
        <v>34</v>
      </c>
      <c r="AA1836" s="93">
        <v>34</v>
      </c>
      <c r="AB1836" s="93">
        <v>34</v>
      </c>
      <c r="AC1836" s="79">
        <v>1.50000000015</v>
      </c>
      <c r="AD1836" s="79">
        <v>1.50000000015</v>
      </c>
      <c r="AE1836" s="79">
        <v>1.50000000015</v>
      </c>
      <c r="AF1836" s="79">
        <v>1.50000000015</v>
      </c>
      <c r="AG1836" s="79">
        <v>1.50000000015</v>
      </c>
      <c r="AH1836" s="79">
        <v>262980.00002629799</v>
      </c>
      <c r="AI1836" s="80">
        <v>98.2</v>
      </c>
      <c r="AJ1836" s="80" t="s">
        <v>4789</v>
      </c>
      <c r="AK1836" s="80">
        <v>0</v>
      </c>
      <c r="AL1836" s="80">
        <v>0</v>
      </c>
      <c r="AM1836" s="80">
        <v>25824636.002582464</v>
      </c>
      <c r="AN1836" s="80" t="e">
        <f t="shared" si="113"/>
        <v>#REF!</v>
      </c>
      <c r="AO1836" s="80" t="e">
        <f t="shared" si="114"/>
        <v>#REF!</v>
      </c>
      <c r="AP1836" s="80">
        <v>0</v>
      </c>
      <c r="AQ1836" s="80">
        <v>0</v>
      </c>
      <c r="AR1836" s="80">
        <v>0</v>
      </c>
      <c r="AS1836" s="82">
        <v>45658</v>
      </c>
      <c r="AT1836" s="82">
        <v>52962</v>
      </c>
      <c r="AU1836" s="81" t="s">
        <v>3661</v>
      </c>
      <c r="AV1836" s="80">
        <v>5227.84</v>
      </c>
      <c r="AW1836" s="80" t="e">
        <f t="shared" si="115"/>
        <v>#REF!</v>
      </c>
    </row>
    <row r="1837" spans="2:49" ht="15" customHeight="1">
      <c r="B1837" s="68">
        <v>1827</v>
      </c>
      <c r="C1837" s="68">
        <v>2019</v>
      </c>
      <c r="D1837" s="69" t="s">
        <v>131</v>
      </c>
      <c r="E1837" s="68" t="s">
        <v>3699</v>
      </c>
      <c r="F1837" s="68" t="s">
        <v>4795</v>
      </c>
      <c r="G1837" s="69" t="s">
        <v>3700</v>
      </c>
      <c r="H1837" s="69" t="s">
        <v>3727</v>
      </c>
      <c r="I1837" s="87">
        <v>22343394000113</v>
      </c>
      <c r="J1837" s="69" t="s">
        <v>3701</v>
      </c>
      <c r="K1837" s="70" t="s">
        <v>3728</v>
      </c>
      <c r="L1837" s="69" t="s">
        <v>3729</v>
      </c>
      <c r="M1837" s="69" t="s">
        <v>4533</v>
      </c>
      <c r="N1837" s="69" t="s">
        <v>262</v>
      </c>
      <c r="O1837" s="69" t="s">
        <v>229</v>
      </c>
      <c r="P1837" s="69" t="s">
        <v>2735</v>
      </c>
      <c r="Q1837" s="69" t="s">
        <v>111</v>
      </c>
      <c r="R1837" s="72">
        <v>52473300</v>
      </c>
      <c r="S1837" s="88" t="e">
        <f t="shared" si="112"/>
        <v>#REF!</v>
      </c>
      <c r="T1837" s="71">
        <v>8.5</v>
      </c>
      <c r="U1837" s="71"/>
      <c r="V1837" s="71"/>
      <c r="W1837" s="71">
        <v>0</v>
      </c>
      <c r="X1837" s="71">
        <v>4.12</v>
      </c>
      <c r="Y1837" s="89">
        <v>0.1</v>
      </c>
      <c r="Z1837" s="90">
        <v>30</v>
      </c>
      <c r="AA1837" s="90">
        <v>30</v>
      </c>
      <c r="AB1837" s="90">
        <v>30</v>
      </c>
      <c r="AC1837" s="71">
        <v>3.0000000003</v>
      </c>
      <c r="AD1837" s="71">
        <v>3.0000000003</v>
      </c>
      <c r="AE1837" s="71">
        <v>3.0000000003</v>
      </c>
      <c r="AF1837" s="71">
        <v>3.0000000003</v>
      </c>
      <c r="AG1837" s="71">
        <v>3.0000000003</v>
      </c>
      <c r="AH1837" s="71">
        <v>788904.00007889071</v>
      </c>
      <c r="AI1837" s="72">
        <v>225</v>
      </c>
      <c r="AJ1837" s="72" t="s">
        <v>4789</v>
      </c>
      <c r="AK1837" s="72">
        <v>0</v>
      </c>
      <c r="AL1837" s="72">
        <v>0</v>
      </c>
      <c r="AM1837" s="72">
        <v>177503400.01775038</v>
      </c>
      <c r="AN1837" s="72" t="e">
        <f t="shared" si="113"/>
        <v>#REF!</v>
      </c>
      <c r="AO1837" s="72" t="e">
        <f t="shared" si="114"/>
        <v>#REF!</v>
      </c>
      <c r="AP1837" s="72">
        <v>0</v>
      </c>
      <c r="AQ1837" s="72">
        <v>0</v>
      </c>
      <c r="AR1837" s="72">
        <v>0</v>
      </c>
      <c r="AS1837" s="74">
        <v>45658</v>
      </c>
      <c r="AT1837" s="74">
        <v>56614</v>
      </c>
      <c r="AU1837" s="73" t="s">
        <v>3661</v>
      </c>
      <c r="AV1837" s="72">
        <v>5227.84</v>
      </c>
      <c r="AW1837" s="72" t="e">
        <f t="shared" si="115"/>
        <v>#REF!</v>
      </c>
    </row>
    <row r="1838" spans="2:49" ht="15" customHeight="1">
      <c r="B1838" s="75">
        <v>1828</v>
      </c>
      <c r="C1838" s="75">
        <v>2019</v>
      </c>
      <c r="D1838" s="76" t="s">
        <v>131</v>
      </c>
      <c r="E1838" s="75" t="s">
        <v>3699</v>
      </c>
      <c r="F1838" s="75" t="s">
        <v>4795</v>
      </c>
      <c r="G1838" s="76" t="s">
        <v>3700</v>
      </c>
      <c r="H1838" s="76" t="s">
        <v>3731</v>
      </c>
      <c r="I1838" s="77">
        <v>4969941000199</v>
      </c>
      <c r="J1838" s="76" t="s">
        <v>3730</v>
      </c>
      <c r="K1838" s="78" t="s">
        <v>3732</v>
      </c>
      <c r="L1838" s="76" t="s">
        <v>3502</v>
      </c>
      <c r="M1838" s="76" t="s">
        <v>4533</v>
      </c>
      <c r="N1838" s="76" t="s">
        <v>83</v>
      </c>
      <c r="O1838" s="76" t="s">
        <v>165</v>
      </c>
      <c r="P1838" s="76" t="s">
        <v>4463</v>
      </c>
      <c r="Q1838" s="76" t="s">
        <v>82</v>
      </c>
      <c r="R1838" s="80">
        <v>140300000</v>
      </c>
      <c r="S1838" s="91" t="e">
        <f t="shared" si="112"/>
        <v>#REF!</v>
      </c>
      <c r="T1838" s="79">
        <v>64.8</v>
      </c>
      <c r="U1838" s="79"/>
      <c r="V1838" s="79"/>
      <c r="W1838" s="79">
        <v>0</v>
      </c>
      <c r="X1838" s="79">
        <v>19.5</v>
      </c>
      <c r="Y1838" s="92">
        <v>0.1</v>
      </c>
      <c r="Z1838" s="93">
        <v>80</v>
      </c>
      <c r="AA1838" s="93">
        <v>80</v>
      </c>
      <c r="AB1838" s="93">
        <v>80</v>
      </c>
      <c r="AC1838" s="79">
        <v>8.0000000008000001</v>
      </c>
      <c r="AD1838" s="79">
        <v>8.0000000008000001</v>
      </c>
      <c r="AE1838" s="79">
        <v>8.0000000008000001</v>
      </c>
      <c r="AF1838" s="79">
        <v>8.0000000008000001</v>
      </c>
      <c r="AG1838" s="79">
        <v>8.0000000008000001</v>
      </c>
      <c r="AH1838" s="79">
        <v>1753152.0001753147</v>
      </c>
      <c r="AI1838" s="80">
        <v>188.22</v>
      </c>
      <c r="AJ1838" s="80" t="s">
        <v>4789</v>
      </c>
      <c r="AK1838" s="80">
        <v>0</v>
      </c>
      <c r="AL1838" s="80">
        <v>0</v>
      </c>
      <c r="AM1838" s="80">
        <v>329978269.47299778</v>
      </c>
      <c r="AN1838" s="80" t="e">
        <f t="shared" si="113"/>
        <v>#REF!</v>
      </c>
      <c r="AO1838" s="80" t="e">
        <f t="shared" si="114"/>
        <v>#REF!</v>
      </c>
      <c r="AP1838" s="80">
        <v>15335132.431533527</v>
      </c>
      <c r="AQ1838" s="80">
        <v>15335132.431533527</v>
      </c>
      <c r="AR1838" s="80">
        <v>15335132.431533527</v>
      </c>
      <c r="AS1838" s="82">
        <v>45658</v>
      </c>
      <c r="AT1838" s="82">
        <v>54788</v>
      </c>
      <c r="AU1838" s="81" t="s">
        <v>3661</v>
      </c>
      <c r="AV1838" s="80">
        <v>5227.84</v>
      </c>
      <c r="AW1838" s="80" t="e">
        <f t="shared" si="115"/>
        <v>#REF!</v>
      </c>
    </row>
    <row r="1839" spans="2:49" ht="15" customHeight="1">
      <c r="B1839" s="68">
        <v>1829</v>
      </c>
      <c r="C1839" s="68">
        <v>2019</v>
      </c>
      <c r="D1839" s="69" t="s">
        <v>131</v>
      </c>
      <c r="E1839" s="68" t="s">
        <v>3699</v>
      </c>
      <c r="F1839" s="68" t="s">
        <v>4795</v>
      </c>
      <c r="G1839" s="69" t="s">
        <v>3700</v>
      </c>
      <c r="H1839" s="69" t="s">
        <v>3733</v>
      </c>
      <c r="I1839" s="87">
        <v>13999606000124</v>
      </c>
      <c r="J1839" s="69" t="s">
        <v>3701</v>
      </c>
      <c r="K1839" s="70" t="s">
        <v>3734</v>
      </c>
      <c r="L1839" s="69" t="s">
        <v>67</v>
      </c>
      <c r="M1839" s="69" t="s">
        <v>4537</v>
      </c>
      <c r="N1839" s="69" t="s">
        <v>268</v>
      </c>
      <c r="O1839" s="69" t="s">
        <v>229</v>
      </c>
      <c r="P1839" s="69" t="s">
        <v>4587</v>
      </c>
      <c r="Q1839" s="69" t="s">
        <v>82</v>
      </c>
      <c r="R1839" s="72">
        <v>52496020</v>
      </c>
      <c r="S1839" s="88" t="e">
        <f t="shared" si="112"/>
        <v>#REF!</v>
      </c>
      <c r="T1839" s="71">
        <v>7.76</v>
      </c>
      <c r="U1839" s="71"/>
      <c r="V1839" s="71"/>
      <c r="W1839" s="71">
        <v>0</v>
      </c>
      <c r="X1839" s="71">
        <v>4.28</v>
      </c>
      <c r="Y1839" s="89">
        <v>0.1</v>
      </c>
      <c r="Z1839" s="90">
        <v>40</v>
      </c>
      <c r="AA1839" s="90">
        <v>40</v>
      </c>
      <c r="AB1839" s="90">
        <v>40</v>
      </c>
      <c r="AC1839" s="71">
        <v>4.0000000004</v>
      </c>
      <c r="AD1839" s="71">
        <v>4.0000000004</v>
      </c>
      <c r="AE1839" s="71">
        <v>4.0000000004</v>
      </c>
      <c r="AF1839" s="71">
        <v>4.0000000004</v>
      </c>
      <c r="AG1839" s="71">
        <v>4.0000000004</v>
      </c>
      <c r="AH1839" s="71">
        <v>1051872.0001051868</v>
      </c>
      <c r="AI1839" s="72">
        <v>230</v>
      </c>
      <c r="AJ1839" s="72" t="s">
        <v>4789</v>
      </c>
      <c r="AK1839" s="72">
        <v>0</v>
      </c>
      <c r="AL1839" s="72">
        <v>0</v>
      </c>
      <c r="AM1839" s="72">
        <v>241930560.02419299</v>
      </c>
      <c r="AN1839" s="72" t="e">
        <f t="shared" si="113"/>
        <v>#REF!</v>
      </c>
      <c r="AO1839" s="72" t="e">
        <f t="shared" si="114"/>
        <v>#REF!</v>
      </c>
      <c r="AP1839" s="72">
        <v>0</v>
      </c>
      <c r="AQ1839" s="72">
        <v>0</v>
      </c>
      <c r="AR1839" s="72">
        <v>0</v>
      </c>
      <c r="AS1839" s="74">
        <v>45658</v>
      </c>
      <c r="AT1839" s="74">
        <v>56614</v>
      </c>
      <c r="AU1839" s="73" t="s">
        <v>3661</v>
      </c>
      <c r="AV1839" s="72">
        <v>5227.84</v>
      </c>
      <c r="AW1839" s="72" t="e">
        <f t="shared" si="115"/>
        <v>#REF!</v>
      </c>
    </row>
    <row r="1840" spans="2:49" ht="15" customHeight="1">
      <c r="B1840" s="75">
        <v>1830</v>
      </c>
      <c r="C1840" s="75">
        <v>2019</v>
      </c>
      <c r="D1840" s="76" t="s">
        <v>131</v>
      </c>
      <c r="E1840" s="75" t="s">
        <v>3699</v>
      </c>
      <c r="F1840" s="75" t="s">
        <v>4795</v>
      </c>
      <c r="G1840" s="76" t="s">
        <v>3700</v>
      </c>
      <c r="H1840" s="76" t="s">
        <v>3735</v>
      </c>
      <c r="I1840" s="77">
        <v>43619832001760</v>
      </c>
      <c r="J1840" s="76" t="s">
        <v>3730</v>
      </c>
      <c r="K1840" s="78" t="s">
        <v>3736</v>
      </c>
      <c r="L1840" s="76" t="s">
        <v>3737</v>
      </c>
      <c r="M1840" s="76" t="s">
        <v>4533</v>
      </c>
      <c r="N1840" s="76" t="s">
        <v>83</v>
      </c>
      <c r="O1840" s="76" t="s">
        <v>165</v>
      </c>
      <c r="P1840" s="76" t="s">
        <v>4463</v>
      </c>
      <c r="Q1840" s="76" t="s">
        <v>82</v>
      </c>
      <c r="R1840" s="80">
        <v>42700000</v>
      </c>
      <c r="S1840" s="91" t="e">
        <f t="shared" si="112"/>
        <v>#REF!</v>
      </c>
      <c r="T1840" s="79">
        <v>9.6199999999999992</v>
      </c>
      <c r="U1840" s="79"/>
      <c r="V1840" s="79"/>
      <c r="W1840" s="79">
        <v>0</v>
      </c>
      <c r="X1840" s="79">
        <v>5.2</v>
      </c>
      <c r="Y1840" s="92">
        <v>0.1</v>
      </c>
      <c r="Z1840" s="93">
        <v>32</v>
      </c>
      <c r="AA1840" s="93">
        <v>32</v>
      </c>
      <c r="AB1840" s="93">
        <v>32</v>
      </c>
      <c r="AC1840" s="79">
        <v>3.2000000003200002</v>
      </c>
      <c r="AD1840" s="79">
        <v>3.2000000003200002</v>
      </c>
      <c r="AE1840" s="79">
        <v>3.2000000003200002</v>
      </c>
      <c r="AF1840" s="79">
        <v>3.2000000003200002</v>
      </c>
      <c r="AG1840" s="79">
        <v>3.2000000003200002</v>
      </c>
      <c r="AH1840" s="79">
        <v>701260.80007012584</v>
      </c>
      <c r="AI1840" s="80">
        <v>188.94</v>
      </c>
      <c r="AJ1840" s="80" t="s">
        <v>4789</v>
      </c>
      <c r="AK1840" s="80">
        <v>0</v>
      </c>
      <c r="AL1840" s="80">
        <v>0</v>
      </c>
      <c r="AM1840" s="80">
        <v>132496215.56524959</v>
      </c>
      <c r="AN1840" s="80" t="e">
        <f t="shared" si="113"/>
        <v>#REF!</v>
      </c>
      <c r="AO1840" s="80" t="e">
        <f t="shared" si="114"/>
        <v>#REF!</v>
      </c>
      <c r="AP1840" s="80">
        <v>5967718.4805967677</v>
      </c>
      <c r="AQ1840" s="80">
        <v>5967718.4805967677</v>
      </c>
      <c r="AR1840" s="80">
        <v>5967718.4805967677</v>
      </c>
      <c r="AS1840" s="82">
        <v>45658</v>
      </c>
      <c r="AT1840" s="82">
        <v>54788</v>
      </c>
      <c r="AU1840" s="81" t="s">
        <v>3661</v>
      </c>
      <c r="AV1840" s="80">
        <v>5227.84</v>
      </c>
      <c r="AW1840" s="80" t="e">
        <f t="shared" si="115"/>
        <v>#REF!</v>
      </c>
    </row>
    <row r="1841" spans="2:49" ht="15" customHeight="1">
      <c r="B1841" s="68">
        <v>1831</v>
      </c>
      <c r="C1841" s="68">
        <v>2019</v>
      </c>
      <c r="D1841" s="69" t="s">
        <v>131</v>
      </c>
      <c r="E1841" s="68" t="s">
        <v>3699</v>
      </c>
      <c r="F1841" s="68" t="s">
        <v>4795</v>
      </c>
      <c r="G1841" s="69" t="s">
        <v>3700</v>
      </c>
      <c r="H1841" s="69" t="s">
        <v>1548</v>
      </c>
      <c r="I1841" s="87">
        <v>8351042000189</v>
      </c>
      <c r="J1841" s="69" t="s">
        <v>3701</v>
      </c>
      <c r="K1841" s="70" t="s">
        <v>3738</v>
      </c>
      <c r="L1841" s="69" t="s">
        <v>3739</v>
      </c>
      <c r="M1841" s="69" t="s">
        <v>4537</v>
      </c>
      <c r="N1841" s="69" t="s">
        <v>144</v>
      </c>
      <c r="O1841" s="69" t="s">
        <v>229</v>
      </c>
      <c r="P1841" s="69" t="s">
        <v>4588</v>
      </c>
      <c r="Q1841" s="69" t="s">
        <v>82</v>
      </c>
      <c r="R1841" s="72">
        <v>151973650</v>
      </c>
      <c r="S1841" s="88" t="e">
        <f t="shared" si="112"/>
        <v>#REF!</v>
      </c>
      <c r="T1841" s="71">
        <v>16</v>
      </c>
      <c r="U1841" s="71"/>
      <c r="V1841" s="71"/>
      <c r="W1841" s="71">
        <v>0</v>
      </c>
      <c r="X1841" s="71">
        <v>9.89</v>
      </c>
      <c r="Y1841" s="89">
        <v>0.1</v>
      </c>
      <c r="Z1841" s="90">
        <v>88</v>
      </c>
      <c r="AA1841" s="90">
        <v>88</v>
      </c>
      <c r="AB1841" s="90">
        <v>88</v>
      </c>
      <c r="AC1841" s="71">
        <v>8.800000000879999</v>
      </c>
      <c r="AD1841" s="71">
        <v>8.800000000879999</v>
      </c>
      <c r="AE1841" s="71">
        <v>8.800000000879999</v>
      </c>
      <c r="AF1841" s="71">
        <v>8.800000000879999</v>
      </c>
      <c r="AG1841" s="71">
        <v>8.800000000879999</v>
      </c>
      <c r="AH1841" s="71">
        <v>2314118.4002314117</v>
      </c>
      <c r="AI1841" s="72">
        <v>234</v>
      </c>
      <c r="AJ1841" s="72" t="s">
        <v>4789</v>
      </c>
      <c r="AK1841" s="72">
        <v>0</v>
      </c>
      <c r="AL1841" s="72">
        <v>0</v>
      </c>
      <c r="AM1841" s="72">
        <v>541503705.65415025</v>
      </c>
      <c r="AN1841" s="72" t="e">
        <f t="shared" si="113"/>
        <v>#REF!</v>
      </c>
      <c r="AO1841" s="72" t="e">
        <f t="shared" si="114"/>
        <v>#REF!</v>
      </c>
      <c r="AP1841" s="72">
        <v>0</v>
      </c>
      <c r="AQ1841" s="72">
        <v>0</v>
      </c>
      <c r="AR1841" s="72">
        <v>0</v>
      </c>
      <c r="AS1841" s="74">
        <v>45658</v>
      </c>
      <c r="AT1841" s="74">
        <v>56614</v>
      </c>
      <c r="AU1841" s="73" t="s">
        <v>3661</v>
      </c>
      <c r="AV1841" s="72">
        <v>5227.84</v>
      </c>
      <c r="AW1841" s="72" t="e">
        <f t="shared" si="115"/>
        <v>#REF!</v>
      </c>
    </row>
    <row r="1842" spans="2:49" ht="15" customHeight="1">
      <c r="B1842" s="75">
        <v>1832</v>
      </c>
      <c r="C1842" s="75">
        <v>2019</v>
      </c>
      <c r="D1842" s="76" t="s">
        <v>131</v>
      </c>
      <c r="E1842" s="75" t="s">
        <v>3699</v>
      </c>
      <c r="F1842" s="75" t="s">
        <v>4795</v>
      </c>
      <c r="G1842" s="76" t="s">
        <v>3700</v>
      </c>
      <c r="H1842" s="76" t="s">
        <v>3740</v>
      </c>
      <c r="I1842" s="77">
        <v>19314583000153</v>
      </c>
      <c r="J1842" s="76" t="s">
        <v>3708</v>
      </c>
      <c r="K1842" s="78" t="s">
        <v>3741</v>
      </c>
      <c r="L1842" s="76" t="s">
        <v>3742</v>
      </c>
      <c r="M1842" s="76" t="s">
        <v>4533</v>
      </c>
      <c r="N1842" s="76" t="s">
        <v>74</v>
      </c>
      <c r="O1842" s="76" t="s">
        <v>838</v>
      </c>
      <c r="P1842" s="76" t="s">
        <v>4462</v>
      </c>
      <c r="Q1842" s="76" t="s">
        <v>28</v>
      </c>
      <c r="R1842" s="80">
        <v>96250000</v>
      </c>
      <c r="S1842" s="91" t="e">
        <f t="shared" si="112"/>
        <v>#REF!</v>
      </c>
      <c r="T1842" s="79">
        <v>27.5</v>
      </c>
      <c r="U1842" s="79"/>
      <c r="V1842" s="79"/>
      <c r="W1842" s="79">
        <v>0</v>
      </c>
      <c r="X1842" s="79">
        <v>12.1</v>
      </c>
      <c r="Y1842" s="92">
        <v>0.1</v>
      </c>
      <c r="Z1842" s="93">
        <v>50</v>
      </c>
      <c r="AA1842" s="93">
        <v>50</v>
      </c>
      <c r="AB1842" s="93">
        <v>50</v>
      </c>
      <c r="AC1842" s="79">
        <v>5.0000000005</v>
      </c>
      <c r="AD1842" s="79">
        <v>5.0000000005</v>
      </c>
      <c r="AE1842" s="79">
        <v>5.0000000005</v>
      </c>
      <c r="AF1842" s="79">
        <v>5.0000000005</v>
      </c>
      <c r="AG1842" s="79">
        <v>5.0000000005</v>
      </c>
      <c r="AH1842" s="79">
        <v>876600.00008766004</v>
      </c>
      <c r="AI1842" s="80">
        <v>98.88</v>
      </c>
      <c r="AJ1842" s="80" t="s">
        <v>4789</v>
      </c>
      <c r="AK1842" s="80">
        <v>0</v>
      </c>
      <c r="AL1842" s="80">
        <v>0</v>
      </c>
      <c r="AM1842" s="80">
        <v>86678208.008667812</v>
      </c>
      <c r="AN1842" s="80" t="e">
        <f t="shared" si="113"/>
        <v>#REF!</v>
      </c>
      <c r="AO1842" s="80" t="e">
        <f t="shared" si="114"/>
        <v>#REF!</v>
      </c>
      <c r="AP1842" s="80">
        <v>0</v>
      </c>
      <c r="AQ1842" s="80">
        <v>0</v>
      </c>
      <c r="AR1842" s="80">
        <v>0</v>
      </c>
      <c r="AS1842" s="82">
        <v>45658</v>
      </c>
      <c r="AT1842" s="82">
        <v>52962</v>
      </c>
      <c r="AU1842" s="81" t="s">
        <v>3661</v>
      </c>
      <c r="AV1842" s="80">
        <v>5227.84</v>
      </c>
      <c r="AW1842" s="80" t="e">
        <f t="shared" si="115"/>
        <v>#REF!</v>
      </c>
    </row>
    <row r="1843" spans="2:49" ht="15" customHeight="1">
      <c r="B1843" s="68">
        <v>1833</v>
      </c>
      <c r="C1843" s="68">
        <v>2019</v>
      </c>
      <c r="D1843" s="69" t="s">
        <v>131</v>
      </c>
      <c r="E1843" s="68" t="s">
        <v>3699</v>
      </c>
      <c r="F1843" s="68" t="s">
        <v>4795</v>
      </c>
      <c r="G1843" s="69" t="s">
        <v>3700</v>
      </c>
      <c r="H1843" s="69" t="s">
        <v>3743</v>
      </c>
      <c r="I1843" s="87">
        <v>29021423000170</v>
      </c>
      <c r="J1843" s="69" t="s">
        <v>3730</v>
      </c>
      <c r="K1843" s="70" t="s">
        <v>3744</v>
      </c>
      <c r="L1843" s="69" t="s">
        <v>3745</v>
      </c>
      <c r="M1843" s="69" t="s">
        <v>4533</v>
      </c>
      <c r="N1843" s="69" t="s">
        <v>144</v>
      </c>
      <c r="O1843" s="69" t="s">
        <v>165</v>
      </c>
      <c r="P1843" s="69" t="s">
        <v>4463</v>
      </c>
      <c r="Q1843" s="69" t="s">
        <v>82</v>
      </c>
      <c r="R1843" s="72">
        <v>89000000</v>
      </c>
      <c r="S1843" s="88" t="e">
        <f t="shared" si="112"/>
        <v>#REF!</v>
      </c>
      <c r="T1843" s="71">
        <v>40</v>
      </c>
      <c r="U1843" s="71"/>
      <c r="V1843" s="71"/>
      <c r="W1843" s="71">
        <v>0</v>
      </c>
      <c r="X1843" s="71">
        <v>20.5</v>
      </c>
      <c r="Y1843" s="89">
        <v>0.1</v>
      </c>
      <c r="Z1843" s="90">
        <v>180</v>
      </c>
      <c r="AA1843" s="90">
        <v>180</v>
      </c>
      <c r="AB1843" s="90">
        <v>180</v>
      </c>
      <c r="AC1843" s="71">
        <v>18.000000001800004</v>
      </c>
      <c r="AD1843" s="71">
        <v>18.000000001800004</v>
      </c>
      <c r="AE1843" s="71">
        <v>18.000000001800004</v>
      </c>
      <c r="AF1843" s="71">
        <v>18.000000001800004</v>
      </c>
      <c r="AG1843" s="71">
        <v>18.000000001800004</v>
      </c>
      <c r="AH1843" s="71">
        <v>3944592.000394457</v>
      </c>
      <c r="AI1843" s="72">
        <v>187.95</v>
      </c>
      <c r="AJ1843" s="72" t="s">
        <v>4789</v>
      </c>
      <c r="AK1843" s="72">
        <v>0</v>
      </c>
      <c r="AL1843" s="72">
        <v>0</v>
      </c>
      <c r="AM1843" s="72">
        <v>741386066.47413814</v>
      </c>
      <c r="AN1843" s="72" t="e">
        <f t="shared" si="113"/>
        <v>#REF!</v>
      </c>
      <c r="AO1843" s="72" t="e">
        <f t="shared" si="114"/>
        <v>#REF!</v>
      </c>
      <c r="AP1843" s="72">
        <v>33713227.003371365</v>
      </c>
      <c r="AQ1843" s="72">
        <v>33713227.003371365</v>
      </c>
      <c r="AR1843" s="72">
        <v>33713227.003371365</v>
      </c>
      <c r="AS1843" s="74">
        <v>45658</v>
      </c>
      <c r="AT1843" s="74">
        <v>54788</v>
      </c>
      <c r="AU1843" s="73" t="s">
        <v>3661</v>
      </c>
      <c r="AV1843" s="72">
        <v>5227.84</v>
      </c>
      <c r="AW1843" s="72" t="e">
        <f t="shared" si="115"/>
        <v>#REF!</v>
      </c>
    </row>
    <row r="1844" spans="2:49" ht="15" customHeight="1">
      <c r="B1844" s="75">
        <v>1834</v>
      </c>
      <c r="C1844" s="75">
        <v>2019</v>
      </c>
      <c r="D1844" s="76" t="s">
        <v>131</v>
      </c>
      <c r="E1844" s="75" t="s">
        <v>3699</v>
      </c>
      <c r="F1844" s="75" t="s">
        <v>4795</v>
      </c>
      <c r="G1844" s="76" t="s">
        <v>3700</v>
      </c>
      <c r="H1844" s="76" t="s">
        <v>3746</v>
      </c>
      <c r="I1844" s="77">
        <v>9337839000194</v>
      </c>
      <c r="J1844" s="76" t="s">
        <v>3701</v>
      </c>
      <c r="K1844" s="78" t="s">
        <v>3747</v>
      </c>
      <c r="L1844" s="76" t="s">
        <v>3748</v>
      </c>
      <c r="M1844" s="76" t="s">
        <v>4533</v>
      </c>
      <c r="N1844" s="76" t="s">
        <v>410</v>
      </c>
      <c r="O1844" s="76" t="s">
        <v>229</v>
      </c>
      <c r="P1844" s="76" t="s">
        <v>4589</v>
      </c>
      <c r="Q1844" s="76" t="s">
        <v>111</v>
      </c>
      <c r="R1844" s="80">
        <v>82199070</v>
      </c>
      <c r="S1844" s="91" t="e">
        <f t="shared" si="112"/>
        <v>#REF!</v>
      </c>
      <c r="T1844" s="79">
        <v>14.2</v>
      </c>
      <c r="U1844" s="79"/>
      <c r="V1844" s="79"/>
      <c r="W1844" s="79">
        <v>0</v>
      </c>
      <c r="X1844" s="79">
        <v>7.4</v>
      </c>
      <c r="Y1844" s="92">
        <v>0.1</v>
      </c>
      <c r="Z1844" s="93">
        <v>50</v>
      </c>
      <c r="AA1844" s="93">
        <v>50</v>
      </c>
      <c r="AB1844" s="93">
        <v>50</v>
      </c>
      <c r="AC1844" s="79">
        <v>5.0000000005</v>
      </c>
      <c r="AD1844" s="79">
        <v>5.0000000005</v>
      </c>
      <c r="AE1844" s="79">
        <v>5.0000000005</v>
      </c>
      <c r="AF1844" s="79">
        <v>5.0000000005</v>
      </c>
      <c r="AG1844" s="79">
        <v>5.0000000005</v>
      </c>
      <c r="AH1844" s="79">
        <v>1314840.0001314839</v>
      </c>
      <c r="AI1844" s="80">
        <v>232</v>
      </c>
      <c r="AJ1844" s="80" t="s">
        <v>4789</v>
      </c>
      <c r="AK1844" s="80">
        <v>0</v>
      </c>
      <c r="AL1844" s="80">
        <v>0</v>
      </c>
      <c r="AM1844" s="80">
        <v>305042880.03050423</v>
      </c>
      <c r="AN1844" s="80" t="e">
        <f t="shared" si="113"/>
        <v>#REF!</v>
      </c>
      <c r="AO1844" s="80" t="e">
        <f t="shared" si="114"/>
        <v>#REF!</v>
      </c>
      <c r="AP1844" s="80">
        <v>0</v>
      </c>
      <c r="AQ1844" s="80">
        <v>0</v>
      </c>
      <c r="AR1844" s="80">
        <v>0</v>
      </c>
      <c r="AS1844" s="82">
        <v>45658</v>
      </c>
      <c r="AT1844" s="82">
        <v>56614</v>
      </c>
      <c r="AU1844" s="81" t="s">
        <v>3661</v>
      </c>
      <c r="AV1844" s="80">
        <v>5227.84</v>
      </c>
      <c r="AW1844" s="80" t="e">
        <f t="shared" si="115"/>
        <v>#REF!</v>
      </c>
    </row>
    <row r="1845" spans="2:49" ht="15" customHeight="1">
      <c r="B1845" s="68">
        <v>1835</v>
      </c>
      <c r="C1845" s="68">
        <v>2019</v>
      </c>
      <c r="D1845" s="69" t="s">
        <v>131</v>
      </c>
      <c r="E1845" s="68" t="s">
        <v>3699</v>
      </c>
      <c r="F1845" s="68" t="s">
        <v>4795</v>
      </c>
      <c r="G1845" s="69" t="s">
        <v>3700</v>
      </c>
      <c r="H1845" s="69" t="s">
        <v>3749</v>
      </c>
      <c r="I1845" s="87">
        <v>7852914000120</v>
      </c>
      <c r="J1845" s="69" t="s">
        <v>3701</v>
      </c>
      <c r="K1845" s="70" t="s">
        <v>3750</v>
      </c>
      <c r="L1845" s="69" t="s">
        <v>3751</v>
      </c>
      <c r="M1845" s="69" t="s">
        <v>4533</v>
      </c>
      <c r="N1845" s="69" t="s">
        <v>410</v>
      </c>
      <c r="O1845" s="69" t="s">
        <v>229</v>
      </c>
      <c r="P1845" s="69" t="s">
        <v>4590</v>
      </c>
      <c r="Q1845" s="69" t="s">
        <v>111</v>
      </c>
      <c r="R1845" s="72">
        <v>43467550</v>
      </c>
      <c r="S1845" s="88" t="e">
        <f t="shared" si="112"/>
        <v>#REF!</v>
      </c>
      <c r="T1845" s="71">
        <v>9.85</v>
      </c>
      <c r="U1845" s="71"/>
      <c r="V1845" s="71"/>
      <c r="W1845" s="71">
        <v>0</v>
      </c>
      <c r="X1845" s="71">
        <v>5.41</v>
      </c>
      <c r="Y1845" s="89">
        <v>0.1</v>
      </c>
      <c r="Z1845" s="90">
        <v>21</v>
      </c>
      <c r="AA1845" s="90">
        <v>21</v>
      </c>
      <c r="AB1845" s="90">
        <v>21</v>
      </c>
      <c r="AC1845" s="71">
        <v>2.1000000002100001</v>
      </c>
      <c r="AD1845" s="71">
        <v>2.1000000002100001</v>
      </c>
      <c r="AE1845" s="71">
        <v>2.1000000002100001</v>
      </c>
      <c r="AF1845" s="71">
        <v>2.1000000002100001</v>
      </c>
      <c r="AG1845" s="71">
        <v>2.1000000002100001</v>
      </c>
      <c r="AH1845" s="71">
        <v>552232.80005522317</v>
      </c>
      <c r="AI1845" s="72">
        <v>233.99</v>
      </c>
      <c r="AJ1845" s="72" t="s">
        <v>4789</v>
      </c>
      <c r="AK1845" s="72">
        <v>0</v>
      </c>
      <c r="AL1845" s="72">
        <v>0</v>
      </c>
      <c r="AM1845" s="72">
        <v>129216952.88492167</v>
      </c>
      <c r="AN1845" s="72" t="e">
        <f t="shared" si="113"/>
        <v>#REF!</v>
      </c>
      <c r="AO1845" s="72" t="e">
        <f t="shared" si="114"/>
        <v>#REF!</v>
      </c>
      <c r="AP1845" s="72">
        <v>0</v>
      </c>
      <c r="AQ1845" s="72">
        <v>0</v>
      </c>
      <c r="AR1845" s="72">
        <v>0</v>
      </c>
      <c r="AS1845" s="74">
        <v>45658</v>
      </c>
      <c r="AT1845" s="74">
        <v>56614</v>
      </c>
      <c r="AU1845" s="73" t="s">
        <v>3661</v>
      </c>
      <c r="AV1845" s="72">
        <v>5227.84</v>
      </c>
      <c r="AW1845" s="72" t="e">
        <f t="shared" si="115"/>
        <v>#REF!</v>
      </c>
    </row>
    <row r="1846" spans="2:49" ht="15" customHeight="1">
      <c r="B1846" s="75">
        <v>1836</v>
      </c>
      <c r="C1846" s="75">
        <v>2019</v>
      </c>
      <c r="D1846" s="76" t="s">
        <v>131</v>
      </c>
      <c r="E1846" s="75" t="s">
        <v>3699</v>
      </c>
      <c r="F1846" s="75" t="s">
        <v>4795</v>
      </c>
      <c r="G1846" s="76" t="s">
        <v>3700</v>
      </c>
      <c r="H1846" s="76" t="s">
        <v>3752</v>
      </c>
      <c r="I1846" s="77">
        <v>26469628000124</v>
      </c>
      <c r="J1846" s="76" t="s">
        <v>3701</v>
      </c>
      <c r="K1846" s="78" t="s">
        <v>3753</v>
      </c>
      <c r="L1846" s="76" t="s">
        <v>3588</v>
      </c>
      <c r="M1846" s="76" t="s">
        <v>4533</v>
      </c>
      <c r="N1846" s="76" t="s">
        <v>137</v>
      </c>
      <c r="O1846" s="76" t="s">
        <v>229</v>
      </c>
      <c r="P1846" s="76" t="s">
        <v>4550</v>
      </c>
      <c r="Q1846" s="76" t="s">
        <v>82</v>
      </c>
      <c r="R1846" s="80">
        <v>128061479.99999999</v>
      </c>
      <c r="S1846" s="91" t="e">
        <f t="shared" si="112"/>
        <v>#REF!</v>
      </c>
      <c r="T1846" s="79">
        <v>14</v>
      </c>
      <c r="U1846" s="79"/>
      <c r="V1846" s="79"/>
      <c r="W1846" s="79">
        <v>0</v>
      </c>
      <c r="X1846" s="79">
        <v>7.02</v>
      </c>
      <c r="Y1846" s="92">
        <v>0.1</v>
      </c>
      <c r="Z1846" s="93">
        <v>60</v>
      </c>
      <c r="AA1846" s="93">
        <v>60</v>
      </c>
      <c r="AB1846" s="93">
        <v>60</v>
      </c>
      <c r="AC1846" s="79">
        <v>6.0000000006</v>
      </c>
      <c r="AD1846" s="79">
        <v>6.0000000006</v>
      </c>
      <c r="AE1846" s="79">
        <v>6.0000000006</v>
      </c>
      <c r="AF1846" s="79">
        <v>6.0000000006</v>
      </c>
      <c r="AG1846" s="79">
        <v>6.0000000006</v>
      </c>
      <c r="AH1846" s="79">
        <v>1577808.0001577814</v>
      </c>
      <c r="AI1846" s="80">
        <v>232.5</v>
      </c>
      <c r="AJ1846" s="80" t="s">
        <v>4789</v>
      </c>
      <c r="AK1846" s="80">
        <v>0</v>
      </c>
      <c r="AL1846" s="80">
        <v>0</v>
      </c>
      <c r="AM1846" s="80">
        <v>366840360.03668416</v>
      </c>
      <c r="AN1846" s="80" t="e">
        <f t="shared" si="113"/>
        <v>#REF!</v>
      </c>
      <c r="AO1846" s="80" t="e">
        <f t="shared" si="114"/>
        <v>#REF!</v>
      </c>
      <c r="AP1846" s="80">
        <v>0</v>
      </c>
      <c r="AQ1846" s="80">
        <v>0</v>
      </c>
      <c r="AR1846" s="80">
        <v>0</v>
      </c>
      <c r="AS1846" s="82">
        <v>45658</v>
      </c>
      <c r="AT1846" s="82">
        <v>56614</v>
      </c>
      <c r="AU1846" s="81" t="s">
        <v>3661</v>
      </c>
      <c r="AV1846" s="80">
        <v>5227.84</v>
      </c>
      <c r="AW1846" s="80" t="e">
        <f t="shared" si="115"/>
        <v>#REF!</v>
      </c>
    </row>
    <row r="1847" spans="2:49" ht="15" customHeight="1">
      <c r="B1847" s="68">
        <v>1837</v>
      </c>
      <c r="C1847" s="68">
        <v>2019</v>
      </c>
      <c r="D1847" s="69" t="s">
        <v>131</v>
      </c>
      <c r="E1847" s="68" t="s">
        <v>3699</v>
      </c>
      <c r="F1847" s="68" t="s">
        <v>4795</v>
      </c>
      <c r="G1847" s="69" t="s">
        <v>3700</v>
      </c>
      <c r="H1847" s="69" t="s">
        <v>3756</v>
      </c>
      <c r="I1847" s="87">
        <v>16968044000140</v>
      </c>
      <c r="J1847" s="69" t="s">
        <v>3755</v>
      </c>
      <c r="K1847" s="70" t="s">
        <v>3757</v>
      </c>
      <c r="L1847" s="69" t="s">
        <v>3758</v>
      </c>
      <c r="M1847" s="69" t="s">
        <v>4535</v>
      </c>
      <c r="N1847" s="69" t="s">
        <v>29</v>
      </c>
      <c r="O1847" s="69" t="s">
        <v>2378</v>
      </c>
      <c r="P1847" s="69" t="s">
        <v>2379</v>
      </c>
      <c r="Q1847" s="69" t="s">
        <v>28</v>
      </c>
      <c r="R1847" s="72">
        <v>141510000</v>
      </c>
      <c r="S1847" s="88" t="e">
        <f t="shared" si="112"/>
        <v>#REF!</v>
      </c>
      <c r="T1847" s="71">
        <v>30</v>
      </c>
      <c r="U1847" s="71"/>
      <c r="V1847" s="71"/>
      <c r="W1847" s="71">
        <v>36.936</v>
      </c>
      <c r="X1847" s="71">
        <v>8.6</v>
      </c>
      <c r="Y1847" s="89">
        <v>0.1</v>
      </c>
      <c r="Z1847" s="90">
        <v>26</v>
      </c>
      <c r="AA1847" s="90">
        <v>26</v>
      </c>
      <c r="AB1847" s="90">
        <v>26</v>
      </c>
      <c r="AC1847" s="71">
        <v>2.6000000002599997</v>
      </c>
      <c r="AD1847" s="71">
        <v>2.6000000002599997</v>
      </c>
      <c r="AE1847" s="71">
        <v>2.6000000002599997</v>
      </c>
      <c r="AF1847" s="71">
        <v>2.6000000002599997</v>
      </c>
      <c r="AG1847" s="71">
        <v>2.6000000002599997</v>
      </c>
      <c r="AH1847" s="71">
        <v>455832.00004558283</v>
      </c>
      <c r="AI1847" s="72">
        <v>84.39</v>
      </c>
      <c r="AJ1847" s="72" t="s">
        <v>4789</v>
      </c>
      <c r="AK1847" s="72">
        <v>0</v>
      </c>
      <c r="AL1847" s="72">
        <v>0</v>
      </c>
      <c r="AM1847" s="72">
        <v>38467662.483846731</v>
      </c>
      <c r="AN1847" s="72" t="e">
        <f t="shared" si="113"/>
        <v>#REF!</v>
      </c>
      <c r="AO1847" s="72" t="e">
        <f t="shared" si="114"/>
        <v>#REF!</v>
      </c>
      <c r="AP1847" s="72">
        <v>0</v>
      </c>
      <c r="AQ1847" s="72">
        <v>0</v>
      </c>
      <c r="AR1847" s="72">
        <v>0</v>
      </c>
      <c r="AS1847" s="74">
        <v>45658</v>
      </c>
      <c r="AT1847" s="74">
        <v>52962</v>
      </c>
      <c r="AU1847" s="73" t="s">
        <v>3661</v>
      </c>
      <c r="AV1847" s="72">
        <v>5227.84</v>
      </c>
      <c r="AW1847" s="72" t="e">
        <f t="shared" si="115"/>
        <v>#REF!</v>
      </c>
    </row>
    <row r="1848" spans="2:49" ht="15" customHeight="1">
      <c r="B1848" s="75">
        <v>1838</v>
      </c>
      <c r="C1848" s="75">
        <v>2019</v>
      </c>
      <c r="D1848" s="76" t="s">
        <v>131</v>
      </c>
      <c r="E1848" s="75" t="s">
        <v>3699</v>
      </c>
      <c r="F1848" s="75" t="s">
        <v>4795</v>
      </c>
      <c r="G1848" s="76" t="s">
        <v>3700</v>
      </c>
      <c r="H1848" s="76" t="s">
        <v>3756</v>
      </c>
      <c r="I1848" s="77">
        <v>16968044000140</v>
      </c>
      <c r="J1848" s="76" t="s">
        <v>3755</v>
      </c>
      <c r="K1848" s="78" t="s">
        <v>3759</v>
      </c>
      <c r="L1848" s="76" t="s">
        <v>3760</v>
      </c>
      <c r="M1848" s="76" t="s">
        <v>4535</v>
      </c>
      <c r="N1848" s="76" t="s">
        <v>29</v>
      </c>
      <c r="O1848" s="76" t="s">
        <v>2378</v>
      </c>
      <c r="P1848" s="76" t="s">
        <v>2379</v>
      </c>
      <c r="Q1848" s="76" t="s">
        <v>28</v>
      </c>
      <c r="R1848" s="80">
        <v>141510000</v>
      </c>
      <c r="S1848" s="91" t="e">
        <f t="shared" si="112"/>
        <v>#REF!</v>
      </c>
      <c r="T1848" s="79">
        <v>30</v>
      </c>
      <c r="U1848" s="79"/>
      <c r="V1848" s="79"/>
      <c r="W1848" s="79">
        <v>36.936</v>
      </c>
      <c r="X1848" s="79">
        <v>8.6</v>
      </c>
      <c r="Y1848" s="92">
        <v>0.1</v>
      </c>
      <c r="Z1848" s="93">
        <v>26</v>
      </c>
      <c r="AA1848" s="93">
        <v>26</v>
      </c>
      <c r="AB1848" s="93">
        <v>26</v>
      </c>
      <c r="AC1848" s="79">
        <v>2.6000000002599997</v>
      </c>
      <c r="AD1848" s="79">
        <v>2.6000000002599997</v>
      </c>
      <c r="AE1848" s="79">
        <v>2.6000000002599997</v>
      </c>
      <c r="AF1848" s="79">
        <v>2.6000000002599997</v>
      </c>
      <c r="AG1848" s="79">
        <v>2.6000000002599997</v>
      </c>
      <c r="AH1848" s="79">
        <v>455832.00004558283</v>
      </c>
      <c r="AI1848" s="80">
        <v>84.38</v>
      </c>
      <c r="AJ1848" s="80" t="s">
        <v>4789</v>
      </c>
      <c r="AK1848" s="80">
        <v>0</v>
      </c>
      <c r="AL1848" s="80">
        <v>0</v>
      </c>
      <c r="AM1848" s="80">
        <v>38463104.163846277</v>
      </c>
      <c r="AN1848" s="80" t="e">
        <f t="shared" si="113"/>
        <v>#REF!</v>
      </c>
      <c r="AO1848" s="80" t="e">
        <f t="shared" si="114"/>
        <v>#REF!</v>
      </c>
      <c r="AP1848" s="80">
        <v>0</v>
      </c>
      <c r="AQ1848" s="80">
        <v>0</v>
      </c>
      <c r="AR1848" s="80">
        <v>0</v>
      </c>
      <c r="AS1848" s="82">
        <v>45658</v>
      </c>
      <c r="AT1848" s="82">
        <v>52962</v>
      </c>
      <c r="AU1848" s="81" t="s">
        <v>3661</v>
      </c>
      <c r="AV1848" s="80">
        <v>5227.84</v>
      </c>
      <c r="AW1848" s="80" t="e">
        <f t="shared" si="115"/>
        <v>#REF!</v>
      </c>
    </row>
    <row r="1849" spans="2:49" ht="15" customHeight="1">
      <c r="B1849" s="68">
        <v>1839</v>
      </c>
      <c r="C1849" s="68">
        <v>2019</v>
      </c>
      <c r="D1849" s="69" t="s">
        <v>131</v>
      </c>
      <c r="E1849" s="68" t="s">
        <v>3699</v>
      </c>
      <c r="F1849" s="68" t="s">
        <v>4795</v>
      </c>
      <c r="G1849" s="69" t="s">
        <v>3700</v>
      </c>
      <c r="H1849" s="69" t="s">
        <v>3756</v>
      </c>
      <c r="I1849" s="87">
        <v>16968044000140</v>
      </c>
      <c r="J1849" s="69" t="s">
        <v>3755</v>
      </c>
      <c r="K1849" s="70" t="s">
        <v>3761</v>
      </c>
      <c r="L1849" s="69" t="s">
        <v>3762</v>
      </c>
      <c r="M1849" s="69" t="s">
        <v>4535</v>
      </c>
      <c r="N1849" s="69" t="s">
        <v>29</v>
      </c>
      <c r="O1849" s="69" t="s">
        <v>2378</v>
      </c>
      <c r="P1849" s="69" t="s">
        <v>2379</v>
      </c>
      <c r="Q1849" s="69" t="s">
        <v>28</v>
      </c>
      <c r="R1849" s="72">
        <v>141510000</v>
      </c>
      <c r="S1849" s="88" t="e">
        <f t="shared" si="112"/>
        <v>#REF!</v>
      </c>
      <c r="T1849" s="71">
        <v>30</v>
      </c>
      <c r="U1849" s="71"/>
      <c r="V1849" s="71"/>
      <c r="W1849" s="71">
        <v>36.936</v>
      </c>
      <c r="X1849" s="71">
        <v>8.6</v>
      </c>
      <c r="Y1849" s="89">
        <v>0.1</v>
      </c>
      <c r="Z1849" s="90">
        <v>26</v>
      </c>
      <c r="AA1849" s="90">
        <v>26</v>
      </c>
      <c r="AB1849" s="90">
        <v>26</v>
      </c>
      <c r="AC1849" s="71">
        <v>2.6000000002599997</v>
      </c>
      <c r="AD1849" s="71">
        <v>2.6000000002599997</v>
      </c>
      <c r="AE1849" s="71">
        <v>2.6000000002599997</v>
      </c>
      <c r="AF1849" s="71">
        <v>2.6000000002599997</v>
      </c>
      <c r="AG1849" s="71">
        <v>2.6000000002599997</v>
      </c>
      <c r="AH1849" s="71">
        <v>455832.00004558283</v>
      </c>
      <c r="AI1849" s="72">
        <v>84.37</v>
      </c>
      <c r="AJ1849" s="72" t="s">
        <v>4789</v>
      </c>
      <c r="AK1849" s="72">
        <v>0</v>
      </c>
      <c r="AL1849" s="72">
        <v>0</v>
      </c>
      <c r="AM1849" s="72">
        <v>38458545.843845829</v>
      </c>
      <c r="AN1849" s="72" t="e">
        <f t="shared" si="113"/>
        <v>#REF!</v>
      </c>
      <c r="AO1849" s="72" t="e">
        <f t="shared" si="114"/>
        <v>#REF!</v>
      </c>
      <c r="AP1849" s="72">
        <v>0</v>
      </c>
      <c r="AQ1849" s="72">
        <v>0</v>
      </c>
      <c r="AR1849" s="72">
        <v>0</v>
      </c>
      <c r="AS1849" s="74">
        <v>45658</v>
      </c>
      <c r="AT1849" s="74">
        <v>52962</v>
      </c>
      <c r="AU1849" s="73" t="s">
        <v>3661</v>
      </c>
      <c r="AV1849" s="72">
        <v>5227.84</v>
      </c>
      <c r="AW1849" s="72" t="e">
        <f t="shared" si="115"/>
        <v>#REF!</v>
      </c>
    </row>
    <row r="1850" spans="2:49" ht="15" customHeight="1">
      <c r="B1850" s="75">
        <v>1840</v>
      </c>
      <c r="C1850" s="75">
        <v>2019</v>
      </c>
      <c r="D1850" s="76" t="s">
        <v>131</v>
      </c>
      <c r="E1850" s="75" t="s">
        <v>3699</v>
      </c>
      <c r="F1850" s="75" t="s">
        <v>4795</v>
      </c>
      <c r="G1850" s="76" t="s">
        <v>3700</v>
      </c>
      <c r="H1850" s="76" t="s">
        <v>3756</v>
      </c>
      <c r="I1850" s="77">
        <v>16968044000140</v>
      </c>
      <c r="J1850" s="76" t="s">
        <v>3755</v>
      </c>
      <c r="K1850" s="78" t="s">
        <v>3763</v>
      </c>
      <c r="L1850" s="76" t="s">
        <v>3764</v>
      </c>
      <c r="M1850" s="76" t="s">
        <v>4535</v>
      </c>
      <c r="N1850" s="76" t="s">
        <v>29</v>
      </c>
      <c r="O1850" s="76" t="s">
        <v>2378</v>
      </c>
      <c r="P1850" s="76" t="s">
        <v>2379</v>
      </c>
      <c r="Q1850" s="76" t="s">
        <v>28</v>
      </c>
      <c r="R1850" s="80">
        <v>141510000</v>
      </c>
      <c r="S1850" s="91" t="e">
        <f t="shared" si="112"/>
        <v>#REF!</v>
      </c>
      <c r="T1850" s="79">
        <v>30</v>
      </c>
      <c r="U1850" s="79"/>
      <c r="V1850" s="79"/>
      <c r="W1850" s="79">
        <v>36.936</v>
      </c>
      <c r="X1850" s="79">
        <v>8.6</v>
      </c>
      <c r="Y1850" s="92">
        <v>0.1</v>
      </c>
      <c r="Z1850" s="93">
        <v>26</v>
      </c>
      <c r="AA1850" s="93">
        <v>26</v>
      </c>
      <c r="AB1850" s="93">
        <v>26</v>
      </c>
      <c r="AC1850" s="79">
        <v>2.6000000002599997</v>
      </c>
      <c r="AD1850" s="79">
        <v>2.6000000002599997</v>
      </c>
      <c r="AE1850" s="79">
        <v>2.6000000002599997</v>
      </c>
      <c r="AF1850" s="79">
        <v>2.6000000002599997</v>
      </c>
      <c r="AG1850" s="79">
        <v>2.6000000002599997</v>
      </c>
      <c r="AH1850" s="79">
        <v>455832.00004558283</v>
      </c>
      <c r="AI1850" s="80">
        <v>84.36</v>
      </c>
      <c r="AJ1850" s="80" t="s">
        <v>4789</v>
      </c>
      <c r="AK1850" s="80">
        <v>0</v>
      </c>
      <c r="AL1850" s="80">
        <v>0</v>
      </c>
      <c r="AM1850" s="80">
        <v>38453987.523845367</v>
      </c>
      <c r="AN1850" s="80" t="e">
        <f t="shared" si="113"/>
        <v>#REF!</v>
      </c>
      <c r="AO1850" s="80" t="e">
        <f t="shared" si="114"/>
        <v>#REF!</v>
      </c>
      <c r="AP1850" s="80">
        <v>0</v>
      </c>
      <c r="AQ1850" s="80">
        <v>0</v>
      </c>
      <c r="AR1850" s="80">
        <v>0</v>
      </c>
      <c r="AS1850" s="82">
        <v>45658</v>
      </c>
      <c r="AT1850" s="82">
        <v>52962</v>
      </c>
      <c r="AU1850" s="81" t="s">
        <v>3661</v>
      </c>
      <c r="AV1850" s="80">
        <v>5227.84</v>
      </c>
      <c r="AW1850" s="80" t="e">
        <f t="shared" si="115"/>
        <v>#REF!</v>
      </c>
    </row>
    <row r="1851" spans="2:49" ht="15" customHeight="1">
      <c r="B1851" s="68">
        <v>1841</v>
      </c>
      <c r="C1851" s="68">
        <v>2019</v>
      </c>
      <c r="D1851" s="69" t="s">
        <v>131</v>
      </c>
      <c r="E1851" s="68" t="s">
        <v>3699</v>
      </c>
      <c r="F1851" s="68" t="s">
        <v>4795</v>
      </c>
      <c r="G1851" s="69" t="s">
        <v>3700</v>
      </c>
      <c r="H1851" s="69" t="s">
        <v>3765</v>
      </c>
      <c r="I1851" s="87">
        <v>24626281000150</v>
      </c>
      <c r="J1851" s="69" t="s">
        <v>3701</v>
      </c>
      <c r="K1851" s="70" t="s">
        <v>3766</v>
      </c>
      <c r="L1851" s="69" t="s">
        <v>3767</v>
      </c>
      <c r="M1851" s="69" t="s">
        <v>4533</v>
      </c>
      <c r="N1851" s="69" t="s">
        <v>262</v>
      </c>
      <c r="O1851" s="69" t="s">
        <v>3112</v>
      </c>
      <c r="P1851" s="69" t="s">
        <v>4551</v>
      </c>
      <c r="Q1851" s="69" t="s">
        <v>111</v>
      </c>
      <c r="R1851" s="72">
        <v>13108640</v>
      </c>
      <c r="S1851" s="88" t="e">
        <f t="shared" si="112"/>
        <v>#REF!</v>
      </c>
      <c r="T1851" s="71">
        <v>2</v>
      </c>
      <c r="U1851" s="71"/>
      <c r="V1851" s="71"/>
      <c r="W1851" s="71">
        <v>0</v>
      </c>
      <c r="X1851" s="71">
        <v>1.32</v>
      </c>
      <c r="Y1851" s="89">
        <v>0.1</v>
      </c>
      <c r="Z1851" s="90">
        <v>10</v>
      </c>
      <c r="AA1851" s="90">
        <v>10</v>
      </c>
      <c r="AB1851" s="90">
        <v>10</v>
      </c>
      <c r="AC1851" s="71">
        <v>1.0000000001</v>
      </c>
      <c r="AD1851" s="71">
        <v>1.0000000001</v>
      </c>
      <c r="AE1851" s="71">
        <v>1.0000000001</v>
      </c>
      <c r="AF1851" s="71">
        <v>1.0000000001</v>
      </c>
      <c r="AG1851" s="71">
        <v>1.0000000001</v>
      </c>
      <c r="AH1851" s="71">
        <v>262968.00002629723</v>
      </c>
      <c r="AI1851" s="72">
        <v>233.98</v>
      </c>
      <c r="AJ1851" s="72" t="s">
        <v>4789</v>
      </c>
      <c r="AK1851" s="72">
        <v>0</v>
      </c>
      <c r="AL1851" s="72">
        <v>0</v>
      </c>
      <c r="AM1851" s="72">
        <v>61529252.646153018</v>
      </c>
      <c r="AN1851" s="72" t="e">
        <f t="shared" si="113"/>
        <v>#REF!</v>
      </c>
      <c r="AO1851" s="72" t="e">
        <f t="shared" si="114"/>
        <v>#REF!</v>
      </c>
      <c r="AP1851" s="72">
        <v>0</v>
      </c>
      <c r="AQ1851" s="72">
        <v>0</v>
      </c>
      <c r="AR1851" s="72">
        <v>0</v>
      </c>
      <c r="AS1851" s="74">
        <v>45658</v>
      </c>
      <c r="AT1851" s="74">
        <v>56614</v>
      </c>
      <c r="AU1851" s="73" t="s">
        <v>3661</v>
      </c>
      <c r="AV1851" s="72">
        <v>5227.84</v>
      </c>
      <c r="AW1851" s="72" t="e">
        <f t="shared" si="115"/>
        <v>#REF!</v>
      </c>
    </row>
    <row r="1852" spans="2:49" ht="15" customHeight="1">
      <c r="B1852" s="75">
        <v>1842</v>
      </c>
      <c r="C1852" s="75">
        <v>2019</v>
      </c>
      <c r="D1852" s="76" t="s">
        <v>131</v>
      </c>
      <c r="E1852" s="75" t="s">
        <v>3699</v>
      </c>
      <c r="F1852" s="75" t="s">
        <v>4795</v>
      </c>
      <c r="G1852" s="76" t="s">
        <v>3700</v>
      </c>
      <c r="H1852" s="76" t="s">
        <v>3768</v>
      </c>
      <c r="I1852" s="77">
        <v>32027621000155</v>
      </c>
      <c r="J1852" s="76" t="s">
        <v>3755</v>
      </c>
      <c r="K1852" s="78" t="s">
        <v>3769</v>
      </c>
      <c r="L1852" s="76" t="s">
        <v>3770</v>
      </c>
      <c r="M1852" s="76" t="s">
        <v>4535</v>
      </c>
      <c r="N1852" s="76" t="s">
        <v>204</v>
      </c>
      <c r="O1852" s="76" t="s">
        <v>2378</v>
      </c>
      <c r="P1852" s="76" t="s">
        <v>2379</v>
      </c>
      <c r="Q1852" s="76" t="s">
        <v>28</v>
      </c>
      <c r="R1852" s="80">
        <v>289584000</v>
      </c>
      <c r="S1852" s="91" t="e">
        <f t="shared" si="112"/>
        <v>#REF!</v>
      </c>
      <c r="T1852" s="79">
        <v>75</v>
      </c>
      <c r="U1852" s="79"/>
      <c r="V1852" s="79"/>
      <c r="W1852" s="79">
        <v>99.828000000000003</v>
      </c>
      <c r="X1852" s="79">
        <v>22.9</v>
      </c>
      <c r="Y1852" s="92">
        <v>0.1</v>
      </c>
      <c r="Z1852" s="93">
        <v>118</v>
      </c>
      <c r="AA1852" s="93">
        <v>118</v>
      </c>
      <c r="AB1852" s="93">
        <v>118</v>
      </c>
      <c r="AC1852" s="79">
        <v>11.800000001179999</v>
      </c>
      <c r="AD1852" s="79">
        <v>11.800000001179999</v>
      </c>
      <c r="AE1852" s="79">
        <v>11.800000001179999</v>
      </c>
      <c r="AF1852" s="79">
        <v>11.800000001179999</v>
      </c>
      <c r="AG1852" s="79">
        <v>11.800000001179999</v>
      </c>
      <c r="AH1852" s="79">
        <v>2068776.0002068775</v>
      </c>
      <c r="AI1852" s="80">
        <v>84.5</v>
      </c>
      <c r="AJ1852" s="80" t="s">
        <v>4789</v>
      </c>
      <c r="AK1852" s="80">
        <v>0</v>
      </c>
      <c r="AL1852" s="80">
        <v>0</v>
      </c>
      <c r="AM1852" s="80">
        <v>174811572.01748115</v>
      </c>
      <c r="AN1852" s="80" t="e">
        <f t="shared" si="113"/>
        <v>#REF!</v>
      </c>
      <c r="AO1852" s="80" t="e">
        <f t="shared" si="114"/>
        <v>#REF!</v>
      </c>
      <c r="AP1852" s="80">
        <v>0</v>
      </c>
      <c r="AQ1852" s="80">
        <v>0</v>
      </c>
      <c r="AR1852" s="80">
        <v>0</v>
      </c>
      <c r="AS1852" s="82">
        <v>45658</v>
      </c>
      <c r="AT1852" s="82">
        <v>52962</v>
      </c>
      <c r="AU1852" s="81" t="s">
        <v>3661</v>
      </c>
      <c r="AV1852" s="80">
        <v>5227.84</v>
      </c>
      <c r="AW1852" s="80" t="e">
        <f t="shared" si="115"/>
        <v>#REF!</v>
      </c>
    </row>
    <row r="1853" spans="2:49" ht="15" customHeight="1">
      <c r="B1853" s="68">
        <v>1843</v>
      </c>
      <c r="C1853" s="68">
        <v>2019</v>
      </c>
      <c r="D1853" s="69" t="s">
        <v>131</v>
      </c>
      <c r="E1853" s="68" t="s">
        <v>3699</v>
      </c>
      <c r="F1853" s="68" t="s">
        <v>4795</v>
      </c>
      <c r="G1853" s="69" t="s">
        <v>3700</v>
      </c>
      <c r="H1853" s="69" t="s">
        <v>3768</v>
      </c>
      <c r="I1853" s="87">
        <v>32027621000155</v>
      </c>
      <c r="J1853" s="69" t="s">
        <v>3755</v>
      </c>
      <c r="K1853" s="70" t="s">
        <v>3771</v>
      </c>
      <c r="L1853" s="69" t="s">
        <v>3772</v>
      </c>
      <c r="M1853" s="69" t="s">
        <v>4535</v>
      </c>
      <c r="N1853" s="69" t="s">
        <v>204</v>
      </c>
      <c r="O1853" s="69" t="s">
        <v>2378</v>
      </c>
      <c r="P1853" s="69" t="s">
        <v>2379</v>
      </c>
      <c r="Q1853" s="69" t="s">
        <v>28</v>
      </c>
      <c r="R1853" s="72">
        <v>289584000</v>
      </c>
      <c r="S1853" s="88" t="e">
        <f t="shared" si="112"/>
        <v>#REF!</v>
      </c>
      <c r="T1853" s="71">
        <v>75</v>
      </c>
      <c r="U1853" s="71"/>
      <c r="V1853" s="71"/>
      <c r="W1853" s="71">
        <v>99.828000000000003</v>
      </c>
      <c r="X1853" s="71">
        <v>22.9</v>
      </c>
      <c r="Y1853" s="89">
        <v>0.1</v>
      </c>
      <c r="Z1853" s="90">
        <v>118</v>
      </c>
      <c r="AA1853" s="90">
        <v>118</v>
      </c>
      <c r="AB1853" s="90">
        <v>118</v>
      </c>
      <c r="AC1853" s="71">
        <v>11.800000001179999</v>
      </c>
      <c r="AD1853" s="71">
        <v>11.800000001179999</v>
      </c>
      <c r="AE1853" s="71">
        <v>11.800000001179999</v>
      </c>
      <c r="AF1853" s="71">
        <v>11.800000001179999</v>
      </c>
      <c r="AG1853" s="71">
        <v>11.800000001179999</v>
      </c>
      <c r="AH1853" s="71">
        <v>2068776.0002068775</v>
      </c>
      <c r="AI1853" s="72">
        <v>84.55</v>
      </c>
      <c r="AJ1853" s="72" t="s">
        <v>4789</v>
      </c>
      <c r="AK1853" s="72">
        <v>0</v>
      </c>
      <c r="AL1853" s="72">
        <v>0</v>
      </c>
      <c r="AM1853" s="72">
        <v>174915010.81749147</v>
      </c>
      <c r="AN1853" s="72" t="e">
        <f t="shared" si="113"/>
        <v>#REF!</v>
      </c>
      <c r="AO1853" s="72" t="e">
        <f t="shared" si="114"/>
        <v>#REF!</v>
      </c>
      <c r="AP1853" s="72">
        <v>0</v>
      </c>
      <c r="AQ1853" s="72">
        <v>0</v>
      </c>
      <c r="AR1853" s="72">
        <v>0</v>
      </c>
      <c r="AS1853" s="74">
        <v>45658</v>
      </c>
      <c r="AT1853" s="74">
        <v>52962</v>
      </c>
      <c r="AU1853" s="73" t="s">
        <v>3661</v>
      </c>
      <c r="AV1853" s="72">
        <v>5227.84</v>
      </c>
      <c r="AW1853" s="72" t="e">
        <f t="shared" si="115"/>
        <v>#REF!</v>
      </c>
    </row>
    <row r="1854" spans="2:49" ht="15" customHeight="1">
      <c r="B1854" s="75">
        <v>1844</v>
      </c>
      <c r="C1854" s="75">
        <v>2019</v>
      </c>
      <c r="D1854" s="76" t="s">
        <v>131</v>
      </c>
      <c r="E1854" s="75" t="s">
        <v>3699</v>
      </c>
      <c r="F1854" s="75" t="s">
        <v>4795</v>
      </c>
      <c r="G1854" s="76" t="s">
        <v>3700</v>
      </c>
      <c r="H1854" s="76" t="s">
        <v>3768</v>
      </c>
      <c r="I1854" s="77">
        <v>32027621000155</v>
      </c>
      <c r="J1854" s="76" t="s">
        <v>3755</v>
      </c>
      <c r="K1854" s="78" t="s">
        <v>3773</v>
      </c>
      <c r="L1854" s="76" t="s">
        <v>3774</v>
      </c>
      <c r="M1854" s="76" t="s">
        <v>4535</v>
      </c>
      <c r="N1854" s="76" t="s">
        <v>204</v>
      </c>
      <c r="O1854" s="76" t="s">
        <v>2378</v>
      </c>
      <c r="P1854" s="76" t="s">
        <v>2379</v>
      </c>
      <c r="Q1854" s="76" t="s">
        <v>28</v>
      </c>
      <c r="R1854" s="80">
        <v>289584000</v>
      </c>
      <c r="S1854" s="91" t="e">
        <f t="shared" si="112"/>
        <v>#REF!</v>
      </c>
      <c r="T1854" s="79">
        <v>75</v>
      </c>
      <c r="U1854" s="79"/>
      <c r="V1854" s="79"/>
      <c r="W1854" s="79">
        <v>99.828000000000003</v>
      </c>
      <c r="X1854" s="79">
        <v>23</v>
      </c>
      <c r="Y1854" s="92">
        <v>0.1</v>
      </c>
      <c r="Z1854" s="93">
        <v>118</v>
      </c>
      <c r="AA1854" s="93">
        <v>118</v>
      </c>
      <c r="AB1854" s="93">
        <v>118</v>
      </c>
      <c r="AC1854" s="79">
        <v>7.2000000007199993</v>
      </c>
      <c r="AD1854" s="79">
        <v>7.2000000007199993</v>
      </c>
      <c r="AE1854" s="79">
        <v>7.2000000007199993</v>
      </c>
      <c r="AF1854" s="79">
        <v>7.2000000007199993</v>
      </c>
      <c r="AG1854" s="79">
        <v>7.2000000007199993</v>
      </c>
      <c r="AH1854" s="79">
        <v>1262304.0001262305</v>
      </c>
      <c r="AI1854" s="80">
        <v>84</v>
      </c>
      <c r="AJ1854" s="80" t="s">
        <v>4789</v>
      </c>
      <c r="AK1854" s="80">
        <v>0</v>
      </c>
      <c r="AL1854" s="80">
        <v>0</v>
      </c>
      <c r="AM1854" s="80">
        <v>106033536.01060337</v>
      </c>
      <c r="AN1854" s="80" t="e">
        <f t="shared" si="113"/>
        <v>#REF!</v>
      </c>
      <c r="AO1854" s="80" t="e">
        <f t="shared" si="114"/>
        <v>#REF!</v>
      </c>
      <c r="AP1854" s="80">
        <v>0</v>
      </c>
      <c r="AQ1854" s="80">
        <v>0</v>
      </c>
      <c r="AR1854" s="80">
        <v>0</v>
      </c>
      <c r="AS1854" s="82">
        <v>45658</v>
      </c>
      <c r="AT1854" s="82">
        <v>52962</v>
      </c>
      <c r="AU1854" s="81" t="s">
        <v>3661</v>
      </c>
      <c r="AV1854" s="80">
        <v>5227.84</v>
      </c>
      <c r="AW1854" s="80" t="e">
        <f t="shared" si="115"/>
        <v>#REF!</v>
      </c>
    </row>
    <row r="1855" spans="2:49" ht="15" customHeight="1">
      <c r="B1855" s="68">
        <v>1845</v>
      </c>
      <c r="C1855" s="68">
        <v>2019</v>
      </c>
      <c r="D1855" s="69" t="s">
        <v>131</v>
      </c>
      <c r="E1855" s="68" t="s">
        <v>3699</v>
      </c>
      <c r="F1855" s="68" t="s">
        <v>4795</v>
      </c>
      <c r="G1855" s="69" t="s">
        <v>3700</v>
      </c>
      <c r="H1855" s="69" t="s">
        <v>3768</v>
      </c>
      <c r="I1855" s="87">
        <v>32027621000155</v>
      </c>
      <c r="J1855" s="69" t="s">
        <v>3755</v>
      </c>
      <c r="K1855" s="70" t="s">
        <v>3775</v>
      </c>
      <c r="L1855" s="69" t="s">
        <v>3776</v>
      </c>
      <c r="M1855" s="69" t="s">
        <v>4535</v>
      </c>
      <c r="N1855" s="69" t="s">
        <v>204</v>
      </c>
      <c r="O1855" s="69" t="s">
        <v>2378</v>
      </c>
      <c r="P1855" s="69" t="s">
        <v>2379</v>
      </c>
      <c r="Q1855" s="69" t="s">
        <v>28</v>
      </c>
      <c r="R1855" s="72">
        <v>289584000</v>
      </c>
      <c r="S1855" s="88" t="e">
        <f t="shared" si="112"/>
        <v>#REF!</v>
      </c>
      <c r="T1855" s="71">
        <v>75</v>
      </c>
      <c r="U1855" s="71"/>
      <c r="V1855" s="71"/>
      <c r="W1855" s="71">
        <v>99.828000000000003</v>
      </c>
      <c r="X1855" s="71">
        <v>22.9</v>
      </c>
      <c r="Y1855" s="89">
        <v>0.1</v>
      </c>
      <c r="Z1855" s="90">
        <v>118</v>
      </c>
      <c r="AA1855" s="90">
        <v>118</v>
      </c>
      <c r="AB1855" s="90">
        <v>118</v>
      </c>
      <c r="AC1855" s="71">
        <v>7.2000000007199993</v>
      </c>
      <c r="AD1855" s="71">
        <v>7.2000000007199993</v>
      </c>
      <c r="AE1855" s="71">
        <v>7.2000000007199993</v>
      </c>
      <c r="AF1855" s="71">
        <v>7.2000000007199993</v>
      </c>
      <c r="AG1855" s="71">
        <v>7.2000000007199993</v>
      </c>
      <c r="AH1855" s="71">
        <v>1262304.0001262305</v>
      </c>
      <c r="AI1855" s="72">
        <v>84</v>
      </c>
      <c r="AJ1855" s="72" t="s">
        <v>4789</v>
      </c>
      <c r="AK1855" s="72">
        <v>0</v>
      </c>
      <c r="AL1855" s="72">
        <v>0</v>
      </c>
      <c r="AM1855" s="72">
        <v>106033536.01060337</v>
      </c>
      <c r="AN1855" s="72" t="e">
        <f t="shared" si="113"/>
        <v>#REF!</v>
      </c>
      <c r="AO1855" s="72" t="e">
        <f t="shared" si="114"/>
        <v>#REF!</v>
      </c>
      <c r="AP1855" s="72">
        <v>0</v>
      </c>
      <c r="AQ1855" s="72">
        <v>0</v>
      </c>
      <c r="AR1855" s="72">
        <v>0</v>
      </c>
      <c r="AS1855" s="74">
        <v>45658</v>
      </c>
      <c r="AT1855" s="74">
        <v>52962</v>
      </c>
      <c r="AU1855" s="73" t="s">
        <v>3661</v>
      </c>
      <c r="AV1855" s="72">
        <v>5227.84</v>
      </c>
      <c r="AW1855" s="72" t="e">
        <f t="shared" si="115"/>
        <v>#REF!</v>
      </c>
    </row>
    <row r="1856" spans="2:49" ht="15" customHeight="1">
      <c r="B1856" s="75">
        <v>1846</v>
      </c>
      <c r="C1856" s="75">
        <v>2019</v>
      </c>
      <c r="D1856" s="76" t="s">
        <v>131</v>
      </c>
      <c r="E1856" s="75" t="s">
        <v>3699</v>
      </c>
      <c r="F1856" s="75" t="s">
        <v>4795</v>
      </c>
      <c r="G1856" s="76" t="s">
        <v>3700</v>
      </c>
      <c r="H1856" s="76" t="s">
        <v>3777</v>
      </c>
      <c r="I1856" s="77">
        <v>31109398000122</v>
      </c>
      <c r="J1856" s="76" t="s">
        <v>3730</v>
      </c>
      <c r="K1856" s="78" t="s">
        <v>3779</v>
      </c>
      <c r="L1856" s="76" t="s">
        <v>3778</v>
      </c>
      <c r="M1856" s="76" t="s">
        <v>4533</v>
      </c>
      <c r="N1856" s="76" t="s">
        <v>83</v>
      </c>
      <c r="O1856" s="76" t="s">
        <v>165</v>
      </c>
      <c r="P1856" s="76" t="s">
        <v>4463</v>
      </c>
      <c r="Q1856" s="76" t="s">
        <v>82</v>
      </c>
      <c r="R1856" s="80">
        <v>50000000</v>
      </c>
      <c r="S1856" s="91" t="e">
        <f t="shared" si="112"/>
        <v>#REF!</v>
      </c>
      <c r="T1856" s="79">
        <v>40.200000000000003</v>
      </c>
      <c r="U1856" s="79"/>
      <c r="V1856" s="79"/>
      <c r="W1856" s="79">
        <v>0</v>
      </c>
      <c r="X1856" s="79">
        <v>16</v>
      </c>
      <c r="Y1856" s="92">
        <v>0.1</v>
      </c>
      <c r="Z1856" s="93">
        <v>69</v>
      </c>
      <c r="AA1856" s="93">
        <v>69</v>
      </c>
      <c r="AB1856" s="93">
        <v>69</v>
      </c>
      <c r="AC1856" s="79">
        <v>6.9000000006899995</v>
      </c>
      <c r="AD1856" s="79">
        <v>6.9000000006899995</v>
      </c>
      <c r="AE1856" s="79">
        <v>6.9000000006899995</v>
      </c>
      <c r="AF1856" s="79">
        <v>6.9000000006899995</v>
      </c>
      <c r="AG1856" s="79">
        <v>6.9000000006899995</v>
      </c>
      <c r="AH1856" s="79">
        <v>1512093.6001512092</v>
      </c>
      <c r="AI1856" s="80">
        <v>188.9</v>
      </c>
      <c r="AJ1856" s="80" t="s">
        <v>4789</v>
      </c>
      <c r="AK1856" s="80">
        <v>0</v>
      </c>
      <c r="AL1856" s="80">
        <v>0</v>
      </c>
      <c r="AM1856" s="80">
        <v>285634481.06856334</v>
      </c>
      <c r="AN1856" s="80" t="e">
        <f t="shared" si="113"/>
        <v>#REF!</v>
      </c>
      <c r="AO1856" s="80" t="e">
        <f t="shared" si="114"/>
        <v>#REF!</v>
      </c>
      <c r="AP1856" s="80">
        <v>12660785.851266079</v>
      </c>
      <c r="AQ1856" s="80">
        <v>12660785.851266079</v>
      </c>
      <c r="AR1856" s="80">
        <v>12660785.851266079</v>
      </c>
      <c r="AS1856" s="82">
        <v>45658</v>
      </c>
      <c r="AT1856" s="82">
        <v>54788</v>
      </c>
      <c r="AU1856" s="81" t="s">
        <v>3661</v>
      </c>
      <c r="AV1856" s="80">
        <v>5227.84</v>
      </c>
      <c r="AW1856" s="80" t="e">
        <f t="shared" si="115"/>
        <v>#REF!</v>
      </c>
    </row>
    <row r="1857" spans="2:49" ht="15" customHeight="1">
      <c r="B1857" s="68">
        <v>1847</v>
      </c>
      <c r="C1857" s="68">
        <v>2019</v>
      </c>
      <c r="D1857" s="69" t="s">
        <v>131</v>
      </c>
      <c r="E1857" s="68" t="s">
        <v>3699</v>
      </c>
      <c r="F1857" s="68" t="s">
        <v>4795</v>
      </c>
      <c r="G1857" s="69" t="s">
        <v>3700</v>
      </c>
      <c r="H1857" s="69" t="s">
        <v>3780</v>
      </c>
      <c r="I1857" s="87">
        <v>4370282000170</v>
      </c>
      <c r="J1857" s="69" t="s">
        <v>3708</v>
      </c>
      <c r="K1857" s="70" t="s">
        <v>3781</v>
      </c>
      <c r="L1857" s="69" t="s">
        <v>3782</v>
      </c>
      <c r="M1857" s="69" t="s">
        <v>4533</v>
      </c>
      <c r="N1857" s="69" t="s">
        <v>33</v>
      </c>
      <c r="O1857" s="69" t="s">
        <v>838</v>
      </c>
      <c r="P1857" s="69" t="s">
        <v>4462</v>
      </c>
      <c r="Q1857" s="69" t="s">
        <v>28</v>
      </c>
      <c r="R1857" s="72">
        <v>64438999.999999993</v>
      </c>
      <c r="S1857" s="88" t="e">
        <f t="shared" si="112"/>
        <v>#REF!</v>
      </c>
      <c r="T1857" s="71">
        <v>11</v>
      </c>
      <c r="U1857" s="71"/>
      <c r="V1857" s="71"/>
      <c r="W1857" s="71">
        <v>0</v>
      </c>
      <c r="X1857" s="71">
        <v>5.3</v>
      </c>
      <c r="Y1857" s="89">
        <v>0.1</v>
      </c>
      <c r="Z1857" s="90">
        <v>16</v>
      </c>
      <c r="AA1857" s="90">
        <v>16</v>
      </c>
      <c r="AB1857" s="90">
        <v>16</v>
      </c>
      <c r="AC1857" s="71">
        <v>1.6000000001600001</v>
      </c>
      <c r="AD1857" s="71">
        <v>1.6000000001600001</v>
      </c>
      <c r="AE1857" s="71">
        <v>1.6000000001600001</v>
      </c>
      <c r="AF1857" s="71">
        <v>1.6000000001600001</v>
      </c>
      <c r="AG1857" s="71">
        <v>1.6000000001600001</v>
      </c>
      <c r="AH1857" s="71">
        <v>280512.00002805085</v>
      </c>
      <c r="AI1857" s="72">
        <v>98</v>
      </c>
      <c r="AJ1857" s="72" t="s">
        <v>4789</v>
      </c>
      <c r="AK1857" s="72">
        <v>0</v>
      </c>
      <c r="AL1857" s="72">
        <v>0</v>
      </c>
      <c r="AM1857" s="72">
        <v>27490176.002748981</v>
      </c>
      <c r="AN1857" s="72" t="e">
        <f t="shared" si="113"/>
        <v>#REF!</v>
      </c>
      <c r="AO1857" s="72" t="e">
        <f t="shared" si="114"/>
        <v>#REF!</v>
      </c>
      <c r="AP1857" s="72">
        <v>0</v>
      </c>
      <c r="AQ1857" s="72">
        <v>0</v>
      </c>
      <c r="AR1857" s="72">
        <v>0</v>
      </c>
      <c r="AS1857" s="74">
        <v>45658</v>
      </c>
      <c r="AT1857" s="74">
        <v>52962</v>
      </c>
      <c r="AU1857" s="73" t="s">
        <v>3661</v>
      </c>
      <c r="AV1857" s="72">
        <v>5227.84</v>
      </c>
      <c r="AW1857" s="72" t="e">
        <f t="shared" si="115"/>
        <v>#REF!</v>
      </c>
    </row>
    <row r="1858" spans="2:49" ht="15" customHeight="1">
      <c r="B1858" s="75">
        <v>1848</v>
      </c>
      <c r="C1858" s="75">
        <v>2019</v>
      </c>
      <c r="D1858" s="76" t="s">
        <v>131</v>
      </c>
      <c r="E1858" s="75" t="s">
        <v>3699</v>
      </c>
      <c r="F1858" s="75" t="s">
        <v>4795</v>
      </c>
      <c r="G1858" s="76" t="s">
        <v>3700</v>
      </c>
      <c r="H1858" s="76" t="s">
        <v>3783</v>
      </c>
      <c r="I1858" s="77">
        <v>4370282000170</v>
      </c>
      <c r="J1858" s="76" t="s">
        <v>3708</v>
      </c>
      <c r="K1858" s="78" t="s">
        <v>3784</v>
      </c>
      <c r="L1858" s="76" t="s">
        <v>3785</v>
      </c>
      <c r="M1858" s="76" t="s">
        <v>4533</v>
      </c>
      <c r="N1858" s="76" t="s">
        <v>33</v>
      </c>
      <c r="O1858" s="76" t="s">
        <v>838</v>
      </c>
      <c r="P1858" s="76" t="s">
        <v>4462</v>
      </c>
      <c r="Q1858" s="76" t="s">
        <v>28</v>
      </c>
      <c r="R1858" s="80">
        <v>154654000</v>
      </c>
      <c r="S1858" s="91" t="e">
        <f t="shared" si="112"/>
        <v>#REF!</v>
      </c>
      <c r="T1858" s="79">
        <v>26.4</v>
      </c>
      <c r="U1858" s="79"/>
      <c r="V1858" s="79"/>
      <c r="W1858" s="79">
        <v>0</v>
      </c>
      <c r="X1858" s="79">
        <v>13.5</v>
      </c>
      <c r="Y1858" s="92">
        <v>0.1</v>
      </c>
      <c r="Z1858" s="93">
        <v>41</v>
      </c>
      <c r="AA1858" s="93">
        <v>41</v>
      </c>
      <c r="AB1858" s="93">
        <v>41</v>
      </c>
      <c r="AC1858" s="79">
        <v>4.1000000004099997</v>
      </c>
      <c r="AD1858" s="79">
        <v>4.1000000004099997</v>
      </c>
      <c r="AE1858" s="79">
        <v>4.1000000004099997</v>
      </c>
      <c r="AF1858" s="79">
        <v>4.1000000004099997</v>
      </c>
      <c r="AG1858" s="79">
        <v>4.1000000004099997</v>
      </c>
      <c r="AH1858" s="79">
        <v>718812.00007188076</v>
      </c>
      <c r="AI1858" s="80">
        <v>98</v>
      </c>
      <c r="AJ1858" s="80" t="s">
        <v>4789</v>
      </c>
      <c r="AK1858" s="80">
        <v>0</v>
      </c>
      <c r="AL1858" s="80">
        <v>0</v>
      </c>
      <c r="AM1858" s="80">
        <v>70443576.007044315</v>
      </c>
      <c r="AN1858" s="80" t="e">
        <f t="shared" si="113"/>
        <v>#REF!</v>
      </c>
      <c r="AO1858" s="80" t="e">
        <f t="shared" si="114"/>
        <v>#REF!</v>
      </c>
      <c r="AP1858" s="80">
        <v>0</v>
      </c>
      <c r="AQ1858" s="80">
        <v>0</v>
      </c>
      <c r="AR1858" s="80">
        <v>0</v>
      </c>
      <c r="AS1858" s="82">
        <v>45658</v>
      </c>
      <c r="AT1858" s="82">
        <v>52962</v>
      </c>
      <c r="AU1858" s="81" t="s">
        <v>3661</v>
      </c>
      <c r="AV1858" s="80">
        <v>5227.84</v>
      </c>
      <c r="AW1858" s="80" t="e">
        <f t="shared" si="115"/>
        <v>#REF!</v>
      </c>
    </row>
    <row r="1859" spans="2:49" ht="15" customHeight="1">
      <c r="B1859" s="68">
        <v>1849</v>
      </c>
      <c r="C1859" s="68">
        <v>2019</v>
      </c>
      <c r="D1859" s="69" t="s">
        <v>131</v>
      </c>
      <c r="E1859" s="68" t="s">
        <v>3699</v>
      </c>
      <c r="F1859" s="68" t="s">
        <v>4795</v>
      </c>
      <c r="G1859" s="69" t="s">
        <v>3700</v>
      </c>
      <c r="H1859" s="69" t="s">
        <v>3786</v>
      </c>
      <c r="I1859" s="87">
        <v>4370282000170</v>
      </c>
      <c r="J1859" s="69" t="s">
        <v>3708</v>
      </c>
      <c r="K1859" s="70" t="s">
        <v>3787</v>
      </c>
      <c r="L1859" s="69" t="s">
        <v>3788</v>
      </c>
      <c r="M1859" s="69" t="s">
        <v>4533</v>
      </c>
      <c r="N1859" s="69" t="s">
        <v>33</v>
      </c>
      <c r="O1859" s="69" t="s">
        <v>838</v>
      </c>
      <c r="P1859" s="69" t="s">
        <v>4462</v>
      </c>
      <c r="Q1859" s="69" t="s">
        <v>28</v>
      </c>
      <c r="R1859" s="72">
        <v>167542000</v>
      </c>
      <c r="S1859" s="88" t="e">
        <f t="shared" si="112"/>
        <v>#REF!</v>
      </c>
      <c r="T1859" s="71">
        <v>28.6</v>
      </c>
      <c r="U1859" s="71"/>
      <c r="V1859" s="71"/>
      <c r="W1859" s="71">
        <v>0</v>
      </c>
      <c r="X1859" s="71">
        <v>14.6</v>
      </c>
      <c r="Y1859" s="89">
        <v>0.1</v>
      </c>
      <c r="Z1859" s="90">
        <v>44</v>
      </c>
      <c r="AA1859" s="90">
        <v>44</v>
      </c>
      <c r="AB1859" s="90">
        <v>44</v>
      </c>
      <c r="AC1859" s="71">
        <v>4.4000000004399995</v>
      </c>
      <c r="AD1859" s="71">
        <v>4.4000000004399995</v>
      </c>
      <c r="AE1859" s="71">
        <v>4.4000000004399995</v>
      </c>
      <c r="AF1859" s="71">
        <v>4.4000000004399995</v>
      </c>
      <c r="AG1859" s="71">
        <v>4.4000000004399995</v>
      </c>
      <c r="AH1859" s="71">
        <v>771408.00007714122</v>
      </c>
      <c r="AI1859" s="72">
        <v>98</v>
      </c>
      <c r="AJ1859" s="72" t="s">
        <v>4789</v>
      </c>
      <c r="AK1859" s="72">
        <v>0</v>
      </c>
      <c r="AL1859" s="72">
        <v>0</v>
      </c>
      <c r="AM1859" s="72">
        <v>75597984.007559836</v>
      </c>
      <c r="AN1859" s="72" t="e">
        <f t="shared" si="113"/>
        <v>#REF!</v>
      </c>
      <c r="AO1859" s="72" t="e">
        <f t="shared" si="114"/>
        <v>#REF!</v>
      </c>
      <c r="AP1859" s="72">
        <v>0</v>
      </c>
      <c r="AQ1859" s="72">
        <v>0</v>
      </c>
      <c r="AR1859" s="72">
        <v>0</v>
      </c>
      <c r="AS1859" s="74">
        <v>45658</v>
      </c>
      <c r="AT1859" s="74">
        <v>52962</v>
      </c>
      <c r="AU1859" s="73" t="s">
        <v>3661</v>
      </c>
      <c r="AV1859" s="72">
        <v>5227.84</v>
      </c>
      <c r="AW1859" s="72" t="e">
        <f t="shared" si="115"/>
        <v>#REF!</v>
      </c>
    </row>
    <row r="1860" spans="2:49" ht="15" customHeight="1">
      <c r="B1860" s="75">
        <v>1850</v>
      </c>
      <c r="C1860" s="75">
        <v>2019</v>
      </c>
      <c r="D1860" s="76" t="s">
        <v>131</v>
      </c>
      <c r="E1860" s="75" t="s">
        <v>3699</v>
      </c>
      <c r="F1860" s="75" t="s">
        <v>4795</v>
      </c>
      <c r="G1860" s="76" t="s">
        <v>3700</v>
      </c>
      <c r="H1860" s="76" t="s">
        <v>3789</v>
      </c>
      <c r="I1860" s="77">
        <v>10979076000164</v>
      </c>
      <c r="J1860" s="76" t="s">
        <v>3708</v>
      </c>
      <c r="K1860" s="78" t="s">
        <v>3790</v>
      </c>
      <c r="L1860" s="76" t="s">
        <v>3791</v>
      </c>
      <c r="M1860" s="76" t="s">
        <v>4533</v>
      </c>
      <c r="N1860" s="76" t="s">
        <v>33</v>
      </c>
      <c r="O1860" s="76" t="s">
        <v>838</v>
      </c>
      <c r="P1860" s="76" t="s">
        <v>4462</v>
      </c>
      <c r="Q1860" s="76" t="s">
        <v>28</v>
      </c>
      <c r="R1860" s="80">
        <v>167542000</v>
      </c>
      <c r="S1860" s="91" t="e">
        <f t="shared" si="112"/>
        <v>#REF!</v>
      </c>
      <c r="T1860" s="79">
        <v>28.6</v>
      </c>
      <c r="U1860" s="79"/>
      <c r="V1860" s="79"/>
      <c r="W1860" s="79">
        <v>0</v>
      </c>
      <c r="X1860" s="79">
        <v>14.2</v>
      </c>
      <c r="Y1860" s="92">
        <v>0.1</v>
      </c>
      <c r="Z1860" s="93">
        <v>43</v>
      </c>
      <c r="AA1860" s="93">
        <v>43</v>
      </c>
      <c r="AB1860" s="93">
        <v>43</v>
      </c>
      <c r="AC1860" s="79">
        <v>4.3000000004299999</v>
      </c>
      <c r="AD1860" s="79">
        <v>4.3000000004299999</v>
      </c>
      <c r="AE1860" s="79">
        <v>4.3000000004299999</v>
      </c>
      <c r="AF1860" s="79">
        <v>4.3000000004299999</v>
      </c>
      <c r="AG1860" s="79">
        <v>4.3000000004299999</v>
      </c>
      <c r="AH1860" s="79">
        <v>753876.00007538742</v>
      </c>
      <c r="AI1860" s="80">
        <v>98</v>
      </c>
      <c r="AJ1860" s="80" t="s">
        <v>4789</v>
      </c>
      <c r="AK1860" s="80">
        <v>0</v>
      </c>
      <c r="AL1860" s="80">
        <v>0</v>
      </c>
      <c r="AM1860" s="80">
        <v>73879848.007387966</v>
      </c>
      <c r="AN1860" s="80" t="e">
        <f t="shared" si="113"/>
        <v>#REF!</v>
      </c>
      <c r="AO1860" s="80" t="e">
        <f t="shared" si="114"/>
        <v>#REF!</v>
      </c>
      <c r="AP1860" s="80">
        <v>0</v>
      </c>
      <c r="AQ1860" s="80">
        <v>0</v>
      </c>
      <c r="AR1860" s="80">
        <v>0</v>
      </c>
      <c r="AS1860" s="82">
        <v>45658</v>
      </c>
      <c r="AT1860" s="82">
        <v>52962</v>
      </c>
      <c r="AU1860" s="81" t="s">
        <v>3661</v>
      </c>
      <c r="AV1860" s="80">
        <v>5227.84</v>
      </c>
      <c r="AW1860" s="80" t="e">
        <f t="shared" si="115"/>
        <v>#REF!</v>
      </c>
    </row>
    <row r="1861" spans="2:49" ht="15" customHeight="1">
      <c r="B1861" s="68">
        <v>1851</v>
      </c>
      <c r="C1861" s="68">
        <v>2019</v>
      </c>
      <c r="D1861" s="69" t="s">
        <v>131</v>
      </c>
      <c r="E1861" s="68" t="s">
        <v>3699</v>
      </c>
      <c r="F1861" s="68" t="s">
        <v>4795</v>
      </c>
      <c r="G1861" s="69" t="s">
        <v>3700</v>
      </c>
      <c r="H1861" s="69" t="s">
        <v>3792</v>
      </c>
      <c r="I1861" s="87">
        <v>11205430000166</v>
      </c>
      <c r="J1861" s="69" t="s">
        <v>3701</v>
      </c>
      <c r="K1861" s="70" t="s">
        <v>3793</v>
      </c>
      <c r="L1861" s="69" t="s">
        <v>3794</v>
      </c>
      <c r="M1861" s="69" t="s">
        <v>4533</v>
      </c>
      <c r="N1861" s="69" t="s">
        <v>262</v>
      </c>
      <c r="O1861" s="69" t="s">
        <v>229</v>
      </c>
      <c r="P1861" s="69" t="s">
        <v>4591</v>
      </c>
      <c r="Q1861" s="69" t="s">
        <v>111</v>
      </c>
      <c r="R1861" s="72">
        <v>42476450</v>
      </c>
      <c r="S1861" s="88" t="e">
        <f t="shared" si="112"/>
        <v>#REF!</v>
      </c>
      <c r="T1861" s="71">
        <v>5.0999999999999996</v>
      </c>
      <c r="U1861" s="71"/>
      <c r="V1861" s="71"/>
      <c r="W1861" s="71">
        <v>0</v>
      </c>
      <c r="X1861" s="71">
        <v>2.48</v>
      </c>
      <c r="Y1861" s="89">
        <v>0.1</v>
      </c>
      <c r="Z1861" s="90">
        <v>21</v>
      </c>
      <c r="AA1861" s="90">
        <v>21</v>
      </c>
      <c r="AB1861" s="90">
        <v>21</v>
      </c>
      <c r="AC1861" s="71">
        <v>2.1000000002100001</v>
      </c>
      <c r="AD1861" s="71">
        <v>2.1000000002100001</v>
      </c>
      <c r="AE1861" s="71">
        <v>2.1000000002100001</v>
      </c>
      <c r="AF1861" s="71">
        <v>2.1000000002100001</v>
      </c>
      <c r="AG1861" s="71">
        <v>2.1000000002100001</v>
      </c>
      <c r="AH1861" s="71">
        <v>552232.80005522317</v>
      </c>
      <c r="AI1861" s="72">
        <v>233.09</v>
      </c>
      <c r="AJ1861" s="72" t="s">
        <v>4789</v>
      </c>
      <c r="AK1861" s="72">
        <v>0</v>
      </c>
      <c r="AL1861" s="72">
        <v>0</v>
      </c>
      <c r="AM1861" s="72">
        <v>128719943.36487196</v>
      </c>
      <c r="AN1861" s="72" t="e">
        <f t="shared" si="113"/>
        <v>#REF!</v>
      </c>
      <c r="AO1861" s="72" t="e">
        <f t="shared" si="114"/>
        <v>#REF!</v>
      </c>
      <c r="AP1861" s="72">
        <v>0</v>
      </c>
      <c r="AQ1861" s="72">
        <v>0</v>
      </c>
      <c r="AR1861" s="72">
        <v>0</v>
      </c>
      <c r="AS1861" s="74">
        <v>45658</v>
      </c>
      <c r="AT1861" s="74">
        <v>56614</v>
      </c>
      <c r="AU1861" s="73" t="s">
        <v>3661</v>
      </c>
      <c r="AV1861" s="72">
        <v>5227.84</v>
      </c>
      <c r="AW1861" s="72" t="e">
        <f t="shared" si="115"/>
        <v>#REF!</v>
      </c>
    </row>
    <row r="1862" spans="2:49" ht="15" customHeight="1">
      <c r="B1862" s="75">
        <v>1852</v>
      </c>
      <c r="C1862" s="75">
        <v>2019</v>
      </c>
      <c r="D1862" s="76" t="s">
        <v>131</v>
      </c>
      <c r="E1862" s="75" t="s">
        <v>3699</v>
      </c>
      <c r="F1862" s="75" t="s">
        <v>4795</v>
      </c>
      <c r="G1862" s="76" t="s">
        <v>3700</v>
      </c>
      <c r="H1862" s="76" t="s">
        <v>3795</v>
      </c>
      <c r="I1862" s="77">
        <v>8918031000219</v>
      </c>
      <c r="J1862" s="76" t="s">
        <v>3701</v>
      </c>
      <c r="K1862" s="78" t="s">
        <v>3796</v>
      </c>
      <c r="L1862" s="76" t="s">
        <v>3797</v>
      </c>
      <c r="M1862" s="76" t="s">
        <v>4533</v>
      </c>
      <c r="N1862" s="76" t="s">
        <v>265</v>
      </c>
      <c r="O1862" s="76" t="s">
        <v>229</v>
      </c>
      <c r="P1862" s="76" t="s">
        <v>4592</v>
      </c>
      <c r="Q1862" s="76" t="s">
        <v>82</v>
      </c>
      <c r="R1862" s="80">
        <v>185560890</v>
      </c>
      <c r="S1862" s="91" t="e">
        <f t="shared" si="112"/>
        <v>#REF!</v>
      </c>
      <c r="T1862" s="79">
        <v>22.245999999999999</v>
      </c>
      <c r="U1862" s="79"/>
      <c r="V1862" s="79"/>
      <c r="W1862" s="79">
        <v>0</v>
      </c>
      <c r="X1862" s="79">
        <v>18.829999999999998</v>
      </c>
      <c r="Y1862" s="92">
        <v>0.1</v>
      </c>
      <c r="Z1862" s="93">
        <v>132</v>
      </c>
      <c r="AA1862" s="93">
        <v>132</v>
      </c>
      <c r="AB1862" s="93">
        <v>132</v>
      </c>
      <c r="AC1862" s="79">
        <v>13.200000001319999</v>
      </c>
      <c r="AD1862" s="79">
        <v>13.200000001319999</v>
      </c>
      <c r="AE1862" s="79">
        <v>13.200000001319999</v>
      </c>
      <c r="AF1862" s="79">
        <v>13.200000001319999</v>
      </c>
      <c r="AG1862" s="79">
        <v>13.200000001319999</v>
      </c>
      <c r="AH1862" s="79">
        <v>3471177.6003471157</v>
      </c>
      <c r="AI1862" s="80">
        <v>234</v>
      </c>
      <c r="AJ1862" s="80" t="s">
        <v>4789</v>
      </c>
      <c r="AK1862" s="80">
        <v>0</v>
      </c>
      <c r="AL1862" s="80">
        <v>0</v>
      </c>
      <c r="AM1862" s="80">
        <v>812255558.48122525</v>
      </c>
      <c r="AN1862" s="80" t="e">
        <f t="shared" si="113"/>
        <v>#REF!</v>
      </c>
      <c r="AO1862" s="80" t="e">
        <f t="shared" si="114"/>
        <v>#REF!</v>
      </c>
      <c r="AP1862" s="80">
        <v>0</v>
      </c>
      <c r="AQ1862" s="80">
        <v>0</v>
      </c>
      <c r="AR1862" s="80">
        <v>0</v>
      </c>
      <c r="AS1862" s="82">
        <v>45658</v>
      </c>
      <c r="AT1862" s="82">
        <v>56614</v>
      </c>
      <c r="AU1862" s="81" t="s">
        <v>3661</v>
      </c>
      <c r="AV1862" s="80">
        <v>5227.84</v>
      </c>
      <c r="AW1862" s="80" t="e">
        <f t="shared" si="115"/>
        <v>#REF!</v>
      </c>
    </row>
    <row r="1863" spans="2:49" ht="15" customHeight="1">
      <c r="B1863" s="68">
        <v>1853</v>
      </c>
      <c r="C1863" s="68">
        <v>2019</v>
      </c>
      <c r="D1863" s="69" t="s">
        <v>131</v>
      </c>
      <c r="E1863" s="68" t="s">
        <v>3699</v>
      </c>
      <c r="F1863" s="68" t="s">
        <v>4795</v>
      </c>
      <c r="G1863" s="69" t="s">
        <v>3700</v>
      </c>
      <c r="H1863" s="69" t="s">
        <v>3799</v>
      </c>
      <c r="I1863" s="87">
        <v>14606744000169</v>
      </c>
      <c r="J1863" s="69" t="s">
        <v>3701</v>
      </c>
      <c r="K1863" s="70" t="s">
        <v>3800</v>
      </c>
      <c r="L1863" s="69" t="s">
        <v>3801</v>
      </c>
      <c r="M1863" s="69" t="s">
        <v>4533</v>
      </c>
      <c r="N1863" s="69" t="s">
        <v>262</v>
      </c>
      <c r="O1863" s="69" t="s">
        <v>229</v>
      </c>
      <c r="P1863" s="69" t="s">
        <v>4581</v>
      </c>
      <c r="Q1863" s="69" t="s">
        <v>111</v>
      </c>
      <c r="R1863" s="72">
        <v>47644540</v>
      </c>
      <c r="S1863" s="88" t="e">
        <f t="shared" si="112"/>
        <v>#REF!</v>
      </c>
      <c r="T1863" s="71">
        <v>7.8849999999999998</v>
      </c>
      <c r="U1863" s="71"/>
      <c r="V1863" s="71"/>
      <c r="W1863" s="71">
        <v>0</v>
      </c>
      <c r="X1863" s="71">
        <v>3.87</v>
      </c>
      <c r="Y1863" s="89">
        <v>0.1</v>
      </c>
      <c r="Z1863" s="90">
        <v>20</v>
      </c>
      <c r="AA1863" s="90">
        <v>20</v>
      </c>
      <c r="AB1863" s="90">
        <v>20</v>
      </c>
      <c r="AC1863" s="71">
        <v>2.0000000002</v>
      </c>
      <c r="AD1863" s="71">
        <v>2.0000000002</v>
      </c>
      <c r="AE1863" s="71">
        <v>2.0000000002</v>
      </c>
      <c r="AF1863" s="71">
        <v>2.0000000002</v>
      </c>
      <c r="AG1863" s="71">
        <v>2.0000000002</v>
      </c>
      <c r="AH1863" s="71">
        <v>525936.00005259342</v>
      </c>
      <c r="AI1863" s="72">
        <v>234.13</v>
      </c>
      <c r="AJ1863" s="72" t="s">
        <v>4789</v>
      </c>
      <c r="AK1863" s="72">
        <v>0</v>
      </c>
      <c r="AL1863" s="72">
        <v>0</v>
      </c>
      <c r="AM1863" s="72">
        <v>123137395.6923137</v>
      </c>
      <c r="AN1863" s="72" t="e">
        <f t="shared" si="113"/>
        <v>#REF!</v>
      </c>
      <c r="AO1863" s="72" t="e">
        <f t="shared" si="114"/>
        <v>#REF!</v>
      </c>
      <c r="AP1863" s="72">
        <v>0</v>
      </c>
      <c r="AQ1863" s="72">
        <v>0</v>
      </c>
      <c r="AR1863" s="72">
        <v>0</v>
      </c>
      <c r="AS1863" s="74">
        <v>45658</v>
      </c>
      <c r="AT1863" s="74">
        <v>56614</v>
      </c>
      <c r="AU1863" s="73" t="s">
        <v>3661</v>
      </c>
      <c r="AV1863" s="72">
        <v>5227.84</v>
      </c>
      <c r="AW1863" s="72" t="e">
        <f t="shared" si="115"/>
        <v>#REF!</v>
      </c>
    </row>
    <row r="1864" spans="2:49" ht="15" customHeight="1">
      <c r="B1864" s="75">
        <v>1854</v>
      </c>
      <c r="C1864" s="75">
        <v>2019</v>
      </c>
      <c r="D1864" s="76" t="s">
        <v>131</v>
      </c>
      <c r="E1864" s="75" t="s">
        <v>3699</v>
      </c>
      <c r="F1864" s="75" t="s">
        <v>4795</v>
      </c>
      <c r="G1864" s="76" t="s">
        <v>3700</v>
      </c>
      <c r="H1864" s="76" t="s">
        <v>3802</v>
      </c>
      <c r="I1864" s="77">
        <v>16968044000140</v>
      </c>
      <c r="J1864" s="76" t="s">
        <v>3755</v>
      </c>
      <c r="K1864" s="78" t="s">
        <v>3803</v>
      </c>
      <c r="L1864" s="76" t="s">
        <v>3804</v>
      </c>
      <c r="M1864" s="76" t="s">
        <v>4533</v>
      </c>
      <c r="N1864" s="76" t="s">
        <v>316</v>
      </c>
      <c r="O1864" s="76" t="s">
        <v>2378</v>
      </c>
      <c r="P1864" s="76" t="s">
        <v>2379</v>
      </c>
      <c r="Q1864" s="76" t="s">
        <v>28</v>
      </c>
      <c r="R1864" s="80">
        <v>121006810</v>
      </c>
      <c r="S1864" s="91" t="e">
        <f t="shared" si="112"/>
        <v>#REF!</v>
      </c>
      <c r="T1864" s="79">
        <v>30</v>
      </c>
      <c r="U1864" s="79"/>
      <c r="V1864" s="79"/>
      <c r="W1864" s="79">
        <v>38.808</v>
      </c>
      <c r="X1864" s="79">
        <v>9</v>
      </c>
      <c r="Y1864" s="92">
        <v>0.1</v>
      </c>
      <c r="Z1864" s="93">
        <v>27</v>
      </c>
      <c r="AA1864" s="93">
        <v>27</v>
      </c>
      <c r="AB1864" s="93">
        <v>27</v>
      </c>
      <c r="AC1864" s="79">
        <v>2.7000000002700002</v>
      </c>
      <c r="AD1864" s="79">
        <v>2.7000000002700002</v>
      </c>
      <c r="AE1864" s="79">
        <v>2.7000000002700002</v>
      </c>
      <c r="AF1864" s="79">
        <v>2.7000000002700002</v>
      </c>
      <c r="AG1864" s="79">
        <v>2.7000000002700002</v>
      </c>
      <c r="AH1864" s="79">
        <v>473364.00004733657</v>
      </c>
      <c r="AI1864" s="80">
        <v>84.4</v>
      </c>
      <c r="AJ1864" s="80" t="s">
        <v>4789</v>
      </c>
      <c r="AK1864" s="80">
        <v>0</v>
      </c>
      <c r="AL1864" s="80">
        <v>0</v>
      </c>
      <c r="AM1864" s="80">
        <v>39951921.603995219</v>
      </c>
      <c r="AN1864" s="80" t="e">
        <f t="shared" si="113"/>
        <v>#REF!</v>
      </c>
      <c r="AO1864" s="80" t="e">
        <f t="shared" si="114"/>
        <v>#REF!</v>
      </c>
      <c r="AP1864" s="80">
        <v>0</v>
      </c>
      <c r="AQ1864" s="80">
        <v>0</v>
      </c>
      <c r="AR1864" s="80">
        <v>0</v>
      </c>
      <c r="AS1864" s="82">
        <v>45658</v>
      </c>
      <c r="AT1864" s="82">
        <v>52962</v>
      </c>
      <c r="AU1864" s="81" t="s">
        <v>3661</v>
      </c>
      <c r="AV1864" s="80">
        <v>5227.84</v>
      </c>
      <c r="AW1864" s="80" t="e">
        <f t="shared" si="115"/>
        <v>#REF!</v>
      </c>
    </row>
    <row r="1865" spans="2:49" ht="15" customHeight="1">
      <c r="B1865" s="68">
        <v>1855</v>
      </c>
      <c r="C1865" s="68">
        <v>2019</v>
      </c>
      <c r="D1865" s="69" t="s">
        <v>131</v>
      </c>
      <c r="E1865" s="68" t="s">
        <v>3699</v>
      </c>
      <c r="F1865" s="68" t="s">
        <v>4795</v>
      </c>
      <c r="G1865" s="69" t="s">
        <v>3700</v>
      </c>
      <c r="H1865" s="69" t="s">
        <v>3805</v>
      </c>
      <c r="I1865" s="87">
        <v>4019594000133</v>
      </c>
      <c r="J1865" s="69" t="s">
        <v>3701</v>
      </c>
      <c r="K1865" s="70" t="s">
        <v>3806</v>
      </c>
      <c r="L1865" s="69" t="s">
        <v>1089</v>
      </c>
      <c r="M1865" s="69" t="s">
        <v>4533</v>
      </c>
      <c r="N1865" s="69" t="s">
        <v>410</v>
      </c>
      <c r="O1865" s="69" t="s">
        <v>229</v>
      </c>
      <c r="P1865" s="69" t="s">
        <v>4593</v>
      </c>
      <c r="Q1865" s="69" t="s">
        <v>111</v>
      </c>
      <c r="R1865" s="72">
        <v>70525140</v>
      </c>
      <c r="S1865" s="88" t="e">
        <f t="shared" si="112"/>
        <v>#REF!</v>
      </c>
      <c r="T1865" s="71">
        <v>9.9</v>
      </c>
      <c r="U1865" s="71"/>
      <c r="V1865" s="71"/>
      <c r="W1865" s="71">
        <v>0</v>
      </c>
      <c r="X1865" s="71">
        <v>6</v>
      </c>
      <c r="Y1865" s="89">
        <v>0.1</v>
      </c>
      <c r="Z1865" s="90">
        <v>30</v>
      </c>
      <c r="AA1865" s="90">
        <v>30</v>
      </c>
      <c r="AB1865" s="90">
        <v>30</v>
      </c>
      <c r="AC1865" s="71">
        <v>3.0000000003</v>
      </c>
      <c r="AD1865" s="71">
        <v>3.0000000003</v>
      </c>
      <c r="AE1865" s="71">
        <v>3.0000000003</v>
      </c>
      <c r="AF1865" s="71">
        <v>3.0000000003</v>
      </c>
      <c r="AG1865" s="71">
        <v>3.0000000003</v>
      </c>
      <c r="AH1865" s="71">
        <v>788904.00007889071</v>
      </c>
      <c r="AI1865" s="72">
        <v>233.63</v>
      </c>
      <c r="AJ1865" s="72" t="s">
        <v>4789</v>
      </c>
      <c r="AK1865" s="72">
        <v>0</v>
      </c>
      <c r="AL1865" s="72">
        <v>0</v>
      </c>
      <c r="AM1865" s="72">
        <v>184311641.5384312</v>
      </c>
      <c r="AN1865" s="72" t="e">
        <f t="shared" si="113"/>
        <v>#REF!</v>
      </c>
      <c r="AO1865" s="72" t="e">
        <f t="shared" si="114"/>
        <v>#REF!</v>
      </c>
      <c r="AP1865" s="72">
        <v>0</v>
      </c>
      <c r="AQ1865" s="72">
        <v>0</v>
      </c>
      <c r="AR1865" s="72">
        <v>0</v>
      </c>
      <c r="AS1865" s="74">
        <v>45658</v>
      </c>
      <c r="AT1865" s="74">
        <v>56614</v>
      </c>
      <c r="AU1865" s="73" t="s">
        <v>3661</v>
      </c>
      <c r="AV1865" s="72">
        <v>5227.84</v>
      </c>
      <c r="AW1865" s="72" t="e">
        <f t="shared" si="115"/>
        <v>#REF!</v>
      </c>
    </row>
    <row r="1866" spans="2:49" ht="15" customHeight="1">
      <c r="B1866" s="75">
        <v>1856</v>
      </c>
      <c r="C1866" s="75">
        <v>2019</v>
      </c>
      <c r="D1866" s="76" t="s">
        <v>131</v>
      </c>
      <c r="E1866" s="75" t="s">
        <v>3699</v>
      </c>
      <c r="F1866" s="75" t="s">
        <v>4795</v>
      </c>
      <c r="G1866" s="76" t="s">
        <v>3700</v>
      </c>
      <c r="H1866" s="76" t="s">
        <v>3807</v>
      </c>
      <c r="I1866" s="77">
        <v>27141627000119</v>
      </c>
      <c r="J1866" s="76" t="s">
        <v>3701</v>
      </c>
      <c r="K1866" s="78" t="s">
        <v>3808</v>
      </c>
      <c r="L1866" s="76" t="s">
        <v>3809</v>
      </c>
      <c r="M1866" s="76" t="s">
        <v>4533</v>
      </c>
      <c r="N1866" s="76" t="s">
        <v>262</v>
      </c>
      <c r="O1866" s="76" t="s">
        <v>3112</v>
      </c>
      <c r="P1866" s="76" t="s">
        <v>4594</v>
      </c>
      <c r="Q1866" s="76" t="s">
        <v>111</v>
      </c>
      <c r="R1866" s="80">
        <v>13832000</v>
      </c>
      <c r="S1866" s="91" t="e">
        <f t="shared" si="112"/>
        <v>#REF!</v>
      </c>
      <c r="T1866" s="79">
        <v>3.2650000000000001</v>
      </c>
      <c r="U1866" s="79"/>
      <c r="V1866" s="79"/>
      <c r="W1866" s="79">
        <v>0</v>
      </c>
      <c r="X1866" s="79">
        <v>1.63</v>
      </c>
      <c r="Y1866" s="92">
        <v>0.1</v>
      </c>
      <c r="Z1866" s="93">
        <v>13</v>
      </c>
      <c r="AA1866" s="93">
        <v>13</v>
      </c>
      <c r="AB1866" s="93">
        <v>13</v>
      </c>
      <c r="AC1866" s="79">
        <v>1.3000000001299998</v>
      </c>
      <c r="AD1866" s="79">
        <v>1.3000000001299998</v>
      </c>
      <c r="AE1866" s="79">
        <v>1.3000000001299998</v>
      </c>
      <c r="AF1866" s="79">
        <v>1.3000000001299998</v>
      </c>
      <c r="AG1866" s="79">
        <v>1.3000000001299998</v>
      </c>
      <c r="AH1866" s="79">
        <v>341858.40003418538</v>
      </c>
      <c r="AI1866" s="80">
        <v>233</v>
      </c>
      <c r="AJ1866" s="80" t="s">
        <v>4789</v>
      </c>
      <c r="AK1866" s="80">
        <v>0</v>
      </c>
      <c r="AL1866" s="80">
        <v>0</v>
      </c>
      <c r="AM1866" s="80">
        <v>79653007.207965195</v>
      </c>
      <c r="AN1866" s="80" t="e">
        <f t="shared" si="113"/>
        <v>#REF!</v>
      </c>
      <c r="AO1866" s="80" t="e">
        <f t="shared" si="114"/>
        <v>#REF!</v>
      </c>
      <c r="AP1866" s="80">
        <v>0</v>
      </c>
      <c r="AQ1866" s="80">
        <v>0</v>
      </c>
      <c r="AR1866" s="80">
        <v>0</v>
      </c>
      <c r="AS1866" s="82">
        <v>45658</v>
      </c>
      <c r="AT1866" s="82">
        <v>56614</v>
      </c>
      <c r="AU1866" s="81" t="s">
        <v>3661</v>
      </c>
      <c r="AV1866" s="80">
        <v>5227.84</v>
      </c>
      <c r="AW1866" s="80" t="e">
        <f t="shared" si="115"/>
        <v>#REF!</v>
      </c>
    </row>
    <row r="1867" spans="2:49" ht="15" customHeight="1">
      <c r="B1867" s="68">
        <v>1857</v>
      </c>
      <c r="C1867" s="68">
        <v>2019</v>
      </c>
      <c r="D1867" s="69" t="s">
        <v>131</v>
      </c>
      <c r="E1867" s="68" t="s">
        <v>3699</v>
      </c>
      <c r="F1867" s="68" t="s">
        <v>4795</v>
      </c>
      <c r="G1867" s="69" t="s">
        <v>3700</v>
      </c>
      <c r="H1867" s="69" t="s">
        <v>3810</v>
      </c>
      <c r="I1867" s="87">
        <v>27141628000163</v>
      </c>
      <c r="J1867" s="69" t="s">
        <v>3701</v>
      </c>
      <c r="K1867" s="70" t="s">
        <v>3811</v>
      </c>
      <c r="L1867" s="69" t="s">
        <v>3812</v>
      </c>
      <c r="M1867" s="69" t="s">
        <v>4533</v>
      </c>
      <c r="N1867" s="69" t="s">
        <v>262</v>
      </c>
      <c r="O1867" s="69" t="s">
        <v>3112</v>
      </c>
      <c r="P1867" s="69" t="s">
        <v>4594</v>
      </c>
      <c r="Q1867" s="69" t="s">
        <v>111</v>
      </c>
      <c r="R1867" s="72">
        <v>10404000</v>
      </c>
      <c r="S1867" s="88" t="e">
        <f t="shared" si="112"/>
        <v>#REF!</v>
      </c>
      <c r="T1867" s="71">
        <v>1.8</v>
      </c>
      <c r="U1867" s="71"/>
      <c r="V1867" s="71"/>
      <c r="W1867" s="71">
        <v>0</v>
      </c>
      <c r="X1867" s="71">
        <v>0.88</v>
      </c>
      <c r="Y1867" s="89">
        <v>0.1</v>
      </c>
      <c r="Z1867" s="90">
        <v>7</v>
      </c>
      <c r="AA1867" s="90">
        <v>7</v>
      </c>
      <c r="AB1867" s="90">
        <v>7</v>
      </c>
      <c r="AC1867" s="71">
        <v>0.70000000006999996</v>
      </c>
      <c r="AD1867" s="71">
        <v>0.70000000006999996</v>
      </c>
      <c r="AE1867" s="71">
        <v>0.70000000006999996</v>
      </c>
      <c r="AF1867" s="71">
        <v>0.70000000006999996</v>
      </c>
      <c r="AG1867" s="71">
        <v>0.70000000006999996</v>
      </c>
      <c r="AH1867" s="71">
        <v>184077.60001840774</v>
      </c>
      <c r="AI1867" s="72">
        <v>233</v>
      </c>
      <c r="AJ1867" s="72" t="s">
        <v>4789</v>
      </c>
      <c r="AK1867" s="72">
        <v>0</v>
      </c>
      <c r="AL1867" s="72">
        <v>0</v>
      </c>
      <c r="AM1867" s="72">
        <v>42890080.804288998</v>
      </c>
      <c r="AN1867" s="72" t="e">
        <f t="shared" si="113"/>
        <v>#REF!</v>
      </c>
      <c r="AO1867" s="72" t="e">
        <f t="shared" si="114"/>
        <v>#REF!</v>
      </c>
      <c r="AP1867" s="72">
        <v>0</v>
      </c>
      <c r="AQ1867" s="72">
        <v>0</v>
      </c>
      <c r="AR1867" s="72">
        <v>0</v>
      </c>
      <c r="AS1867" s="74">
        <v>45658</v>
      </c>
      <c r="AT1867" s="74">
        <v>56614</v>
      </c>
      <c r="AU1867" s="73" t="s">
        <v>3661</v>
      </c>
      <c r="AV1867" s="72">
        <v>5227.84</v>
      </c>
      <c r="AW1867" s="72" t="e">
        <f t="shared" si="115"/>
        <v>#REF!</v>
      </c>
    </row>
    <row r="1868" spans="2:49" ht="15" customHeight="1">
      <c r="B1868" s="75">
        <v>1858</v>
      </c>
      <c r="C1868" s="75">
        <v>2019</v>
      </c>
      <c r="D1868" s="76" t="s">
        <v>131</v>
      </c>
      <c r="E1868" s="75" t="s">
        <v>3699</v>
      </c>
      <c r="F1868" s="75" t="s">
        <v>4795</v>
      </c>
      <c r="G1868" s="76" t="s">
        <v>3700</v>
      </c>
      <c r="H1868" s="76" t="s">
        <v>3813</v>
      </c>
      <c r="I1868" s="77">
        <v>14578002000177</v>
      </c>
      <c r="J1868" s="76" t="s">
        <v>3730</v>
      </c>
      <c r="K1868" s="78" t="s">
        <v>747</v>
      </c>
      <c r="L1868" s="76" t="s">
        <v>748</v>
      </c>
      <c r="M1868" s="76" t="s">
        <v>4537</v>
      </c>
      <c r="N1868" s="76" t="s">
        <v>499</v>
      </c>
      <c r="O1868" s="76" t="s">
        <v>179</v>
      </c>
      <c r="P1868" s="76" t="s">
        <v>179</v>
      </c>
      <c r="Q1868" s="76" t="s">
        <v>104</v>
      </c>
      <c r="R1868" s="80">
        <v>404582670</v>
      </c>
      <c r="S1868" s="91" t="e">
        <f t="shared" ref="S1868:S1931" si="116">(AW1868/AV1868)*R1868</f>
        <v>#REF!</v>
      </c>
      <c r="T1868" s="79">
        <v>92.254000000000005</v>
      </c>
      <c r="U1868" s="79"/>
      <c r="V1868" s="79"/>
      <c r="W1868" s="79">
        <v>0</v>
      </c>
      <c r="X1868" s="79">
        <v>76.900000000000006</v>
      </c>
      <c r="Y1868" s="92">
        <v>0.1</v>
      </c>
      <c r="Z1868" s="93">
        <v>700</v>
      </c>
      <c r="AA1868" s="93">
        <v>700</v>
      </c>
      <c r="AB1868" s="93">
        <v>700</v>
      </c>
      <c r="AC1868" s="79">
        <v>70.000000006999997</v>
      </c>
      <c r="AD1868" s="79">
        <v>70.000000006999997</v>
      </c>
      <c r="AE1868" s="79">
        <v>70.000000006999997</v>
      </c>
      <c r="AF1868" s="79">
        <v>70.000000006999997</v>
      </c>
      <c r="AG1868" s="79">
        <v>70.000000006999997</v>
      </c>
      <c r="AH1868" s="79">
        <v>15340080.001534011</v>
      </c>
      <c r="AI1868" s="80">
        <v>188.22</v>
      </c>
      <c r="AJ1868" s="80" t="s">
        <v>4789</v>
      </c>
      <c r="AK1868" s="80">
        <v>0</v>
      </c>
      <c r="AL1868" s="80">
        <v>0</v>
      </c>
      <c r="AM1868" s="80">
        <v>2887309857.888732</v>
      </c>
      <c r="AN1868" s="80" t="e">
        <f t="shared" ref="AN1868:AN1931" si="117">(AW1868/AV1868)*AI1868</f>
        <v>#REF!</v>
      </c>
      <c r="AO1868" s="80" t="e">
        <f t="shared" ref="AO1868:AO1931" si="118">(AW1868/AV1868)*AM1868</f>
        <v>#REF!</v>
      </c>
      <c r="AP1868" s="80">
        <v>85346713.808534637</v>
      </c>
      <c r="AQ1868" s="80">
        <v>85346713.808534637</v>
      </c>
      <c r="AR1868" s="80">
        <v>85346713.808534637</v>
      </c>
      <c r="AS1868" s="82">
        <v>45658</v>
      </c>
      <c r="AT1868" s="82">
        <v>54788</v>
      </c>
      <c r="AU1868" s="81" t="s">
        <v>3661</v>
      </c>
      <c r="AV1868" s="80">
        <v>5227.84</v>
      </c>
      <c r="AW1868" s="80" t="e">
        <f t="shared" ref="AW1868:AW1931" si="119">$E$8</f>
        <v>#REF!</v>
      </c>
    </row>
    <row r="1869" spans="2:49" ht="15" customHeight="1">
      <c r="B1869" s="68">
        <v>1859</v>
      </c>
      <c r="C1869" s="68">
        <v>2019</v>
      </c>
      <c r="D1869" s="69" t="s">
        <v>131</v>
      </c>
      <c r="E1869" s="68" t="s">
        <v>3699</v>
      </c>
      <c r="F1869" s="68" t="s">
        <v>4795</v>
      </c>
      <c r="G1869" s="69" t="s">
        <v>3700</v>
      </c>
      <c r="H1869" s="69" t="s">
        <v>3814</v>
      </c>
      <c r="I1869" s="87">
        <v>22980934000170</v>
      </c>
      <c r="J1869" s="69" t="s">
        <v>3730</v>
      </c>
      <c r="K1869" s="70" t="s">
        <v>3815</v>
      </c>
      <c r="L1869" s="69" t="s">
        <v>3816</v>
      </c>
      <c r="M1869" s="69" t="s">
        <v>4537</v>
      </c>
      <c r="N1869" s="69" t="s">
        <v>1035</v>
      </c>
      <c r="O1869" s="69" t="s">
        <v>179</v>
      </c>
      <c r="P1869" s="69" t="s">
        <v>179</v>
      </c>
      <c r="Q1869" s="69" t="s">
        <v>104</v>
      </c>
      <c r="R1869" s="72">
        <v>1502150000</v>
      </c>
      <c r="S1869" s="88" t="e">
        <f t="shared" si="116"/>
        <v>#REF!</v>
      </c>
      <c r="T1869" s="71">
        <v>604.52</v>
      </c>
      <c r="U1869" s="71"/>
      <c r="V1869" s="71"/>
      <c r="W1869" s="71">
        <v>0</v>
      </c>
      <c r="X1869" s="71">
        <v>584.1</v>
      </c>
      <c r="Y1869" s="89">
        <v>0.1</v>
      </c>
      <c r="Z1869" s="90">
        <v>5697</v>
      </c>
      <c r="AA1869" s="90">
        <v>5697</v>
      </c>
      <c r="AB1869" s="90">
        <v>5697</v>
      </c>
      <c r="AC1869" s="71">
        <v>569.70000005696988</v>
      </c>
      <c r="AD1869" s="71">
        <v>569.70000005696988</v>
      </c>
      <c r="AE1869" s="71">
        <v>569.70000005696988</v>
      </c>
      <c r="AF1869" s="71">
        <v>569.70000005696988</v>
      </c>
      <c r="AG1869" s="71">
        <v>569.70000005696988</v>
      </c>
      <c r="AH1869" s="71">
        <v>124846336.81248468</v>
      </c>
      <c r="AI1869" s="72">
        <v>188.95</v>
      </c>
      <c r="AJ1869" s="72" t="s">
        <v>4789</v>
      </c>
      <c r="AK1869" s="72">
        <v>0</v>
      </c>
      <c r="AL1869" s="72">
        <v>0</v>
      </c>
      <c r="AM1869" s="72">
        <v>23589715340.718979</v>
      </c>
      <c r="AN1869" s="72" t="e">
        <f t="shared" si="117"/>
        <v>#REF!</v>
      </c>
      <c r="AO1869" s="72" t="e">
        <f t="shared" si="118"/>
        <v>#REF!</v>
      </c>
      <c r="AP1869" s="72">
        <v>711717446.52117229</v>
      </c>
      <c r="AQ1869" s="72">
        <v>711717446.52117229</v>
      </c>
      <c r="AR1869" s="72">
        <v>711717446.52117229</v>
      </c>
      <c r="AS1869" s="74">
        <v>45658</v>
      </c>
      <c r="AT1869" s="74">
        <v>54788</v>
      </c>
      <c r="AU1869" s="73" t="s">
        <v>3661</v>
      </c>
      <c r="AV1869" s="72">
        <v>5227.84</v>
      </c>
      <c r="AW1869" s="72" t="e">
        <f t="shared" si="119"/>
        <v>#REF!</v>
      </c>
    </row>
    <row r="1870" spans="2:49" ht="15" customHeight="1">
      <c r="B1870" s="75">
        <v>1860</v>
      </c>
      <c r="C1870" s="75">
        <v>2019</v>
      </c>
      <c r="D1870" s="76" t="s">
        <v>131</v>
      </c>
      <c r="E1870" s="75" t="s">
        <v>3699</v>
      </c>
      <c r="F1870" s="75" t="s">
        <v>4795</v>
      </c>
      <c r="G1870" s="76" t="s">
        <v>3700</v>
      </c>
      <c r="H1870" s="76" t="s">
        <v>3817</v>
      </c>
      <c r="I1870" s="77">
        <v>28030106000157</v>
      </c>
      <c r="J1870" s="76" t="s">
        <v>3701</v>
      </c>
      <c r="K1870" s="78" t="s">
        <v>3818</v>
      </c>
      <c r="L1870" s="76" t="s">
        <v>3819</v>
      </c>
      <c r="M1870" s="76" t="s">
        <v>4533</v>
      </c>
      <c r="N1870" s="76" t="s">
        <v>144</v>
      </c>
      <c r="O1870" s="76" t="s">
        <v>3112</v>
      </c>
      <c r="P1870" s="76" t="s">
        <v>4595</v>
      </c>
      <c r="Q1870" s="76" t="s">
        <v>82</v>
      </c>
      <c r="R1870" s="80">
        <v>14623450</v>
      </c>
      <c r="S1870" s="91" t="e">
        <f t="shared" si="116"/>
        <v>#REF!</v>
      </c>
      <c r="T1870" s="79">
        <v>2.0169999999999999</v>
      </c>
      <c r="U1870" s="79"/>
      <c r="V1870" s="79"/>
      <c r="W1870" s="79">
        <v>0</v>
      </c>
      <c r="X1870" s="79">
        <v>1.42</v>
      </c>
      <c r="Y1870" s="92">
        <v>0.1</v>
      </c>
      <c r="Z1870" s="93">
        <v>14</v>
      </c>
      <c r="AA1870" s="93">
        <v>14</v>
      </c>
      <c r="AB1870" s="93">
        <v>14</v>
      </c>
      <c r="AC1870" s="79">
        <v>1.4000000001399999</v>
      </c>
      <c r="AD1870" s="79">
        <v>1.4000000001399999</v>
      </c>
      <c r="AE1870" s="79">
        <v>1.4000000001399999</v>
      </c>
      <c r="AF1870" s="79">
        <v>1.4000000001399999</v>
      </c>
      <c r="AG1870" s="79">
        <v>1.4000000001399999</v>
      </c>
      <c r="AH1870" s="79">
        <v>368155.20003681508</v>
      </c>
      <c r="AI1870" s="80">
        <v>233.63</v>
      </c>
      <c r="AJ1870" s="80" t="s">
        <v>4789</v>
      </c>
      <c r="AK1870" s="80">
        <v>0</v>
      </c>
      <c r="AL1870" s="80">
        <v>0</v>
      </c>
      <c r="AM1870" s="80">
        <v>86012099.384601116</v>
      </c>
      <c r="AN1870" s="80" t="e">
        <f t="shared" si="117"/>
        <v>#REF!</v>
      </c>
      <c r="AO1870" s="80" t="e">
        <f t="shared" si="118"/>
        <v>#REF!</v>
      </c>
      <c r="AP1870" s="80">
        <v>0</v>
      </c>
      <c r="AQ1870" s="80">
        <v>0</v>
      </c>
      <c r="AR1870" s="80">
        <v>0</v>
      </c>
      <c r="AS1870" s="82">
        <v>45658</v>
      </c>
      <c r="AT1870" s="82">
        <v>56614</v>
      </c>
      <c r="AU1870" s="81" t="s">
        <v>3661</v>
      </c>
      <c r="AV1870" s="80">
        <v>5227.84</v>
      </c>
      <c r="AW1870" s="80" t="e">
        <f t="shared" si="119"/>
        <v>#REF!</v>
      </c>
    </row>
    <row r="1871" spans="2:49" ht="15" customHeight="1">
      <c r="B1871" s="68">
        <v>1861</v>
      </c>
      <c r="C1871" s="68">
        <v>2019</v>
      </c>
      <c r="D1871" s="69" t="s">
        <v>131</v>
      </c>
      <c r="E1871" s="68" t="s">
        <v>3699</v>
      </c>
      <c r="F1871" s="68" t="s">
        <v>4795</v>
      </c>
      <c r="G1871" s="69" t="s">
        <v>3700</v>
      </c>
      <c r="H1871" s="69" t="s">
        <v>3820</v>
      </c>
      <c r="I1871" s="87">
        <v>26986376000100</v>
      </c>
      <c r="J1871" s="69" t="s">
        <v>3701</v>
      </c>
      <c r="K1871" s="70" t="s">
        <v>3821</v>
      </c>
      <c r="L1871" s="69" t="s">
        <v>3822</v>
      </c>
      <c r="M1871" s="69" t="s">
        <v>4537</v>
      </c>
      <c r="N1871" s="69" t="s">
        <v>262</v>
      </c>
      <c r="O1871" s="69" t="s">
        <v>229</v>
      </c>
      <c r="P1871" s="69" t="s">
        <v>4581</v>
      </c>
      <c r="Q1871" s="69" t="s">
        <v>111</v>
      </c>
      <c r="R1871" s="72">
        <v>79658690</v>
      </c>
      <c r="S1871" s="88" t="e">
        <f t="shared" si="116"/>
        <v>#REF!</v>
      </c>
      <c r="T1871" s="71">
        <v>19.550999999999998</v>
      </c>
      <c r="U1871" s="71"/>
      <c r="V1871" s="71"/>
      <c r="W1871" s="71">
        <v>0</v>
      </c>
      <c r="X1871" s="71">
        <v>9.5</v>
      </c>
      <c r="Y1871" s="89">
        <v>0.1</v>
      </c>
      <c r="Z1871" s="90">
        <v>75</v>
      </c>
      <c r="AA1871" s="90">
        <v>75</v>
      </c>
      <c r="AB1871" s="90">
        <v>75</v>
      </c>
      <c r="AC1871" s="71">
        <v>7.5000000007499992</v>
      </c>
      <c r="AD1871" s="71">
        <v>7.5000000007499992</v>
      </c>
      <c r="AE1871" s="71">
        <v>7.5000000007499992</v>
      </c>
      <c r="AF1871" s="71">
        <v>7.5000000007499992</v>
      </c>
      <c r="AG1871" s="71">
        <v>7.5000000007499992</v>
      </c>
      <c r="AH1871" s="71">
        <v>1972260.0001972262</v>
      </c>
      <c r="AI1871" s="72">
        <v>233.5</v>
      </c>
      <c r="AJ1871" s="72" t="s">
        <v>4789</v>
      </c>
      <c r="AK1871" s="72">
        <v>0</v>
      </c>
      <c r="AL1871" s="72">
        <v>0</v>
      </c>
      <c r="AM1871" s="72">
        <v>460522710.04605234</v>
      </c>
      <c r="AN1871" s="72" t="e">
        <f t="shared" si="117"/>
        <v>#REF!</v>
      </c>
      <c r="AO1871" s="72" t="e">
        <f t="shared" si="118"/>
        <v>#REF!</v>
      </c>
      <c r="AP1871" s="72">
        <v>0</v>
      </c>
      <c r="AQ1871" s="72">
        <v>0</v>
      </c>
      <c r="AR1871" s="72">
        <v>0</v>
      </c>
      <c r="AS1871" s="74">
        <v>45658</v>
      </c>
      <c r="AT1871" s="74">
        <v>56614</v>
      </c>
      <c r="AU1871" s="73" t="s">
        <v>3661</v>
      </c>
      <c r="AV1871" s="72">
        <v>5227.84</v>
      </c>
      <c r="AW1871" s="72" t="e">
        <f t="shared" si="119"/>
        <v>#REF!</v>
      </c>
    </row>
    <row r="1872" spans="2:49" ht="15" customHeight="1">
      <c r="B1872" s="75">
        <v>1862</v>
      </c>
      <c r="C1872" s="75">
        <v>2019</v>
      </c>
      <c r="D1872" s="76" t="s">
        <v>131</v>
      </c>
      <c r="E1872" s="75" t="s">
        <v>3699</v>
      </c>
      <c r="F1872" s="75" t="s">
        <v>4795</v>
      </c>
      <c r="G1872" s="76" t="s">
        <v>3700</v>
      </c>
      <c r="H1872" s="76" t="s">
        <v>3823</v>
      </c>
      <c r="I1872" s="77">
        <v>23857764000101</v>
      </c>
      <c r="J1872" s="76" t="s">
        <v>3730</v>
      </c>
      <c r="K1872" s="78" t="s">
        <v>3824</v>
      </c>
      <c r="L1872" s="76" t="s">
        <v>3825</v>
      </c>
      <c r="M1872" s="76" t="s">
        <v>4533</v>
      </c>
      <c r="N1872" s="76" t="s">
        <v>74</v>
      </c>
      <c r="O1872" s="76" t="s">
        <v>179</v>
      </c>
      <c r="P1872" s="76" t="s">
        <v>179</v>
      </c>
      <c r="Q1872" s="76" t="s">
        <v>28</v>
      </c>
      <c r="R1872" s="80">
        <v>121851000</v>
      </c>
      <c r="S1872" s="91" t="e">
        <f t="shared" si="116"/>
        <v>#REF!</v>
      </c>
      <c r="T1872" s="79">
        <v>37.363999999999997</v>
      </c>
      <c r="U1872" s="79"/>
      <c r="V1872" s="79"/>
      <c r="W1872" s="79">
        <v>0</v>
      </c>
      <c r="X1872" s="79">
        <v>34.9</v>
      </c>
      <c r="Y1872" s="92">
        <v>0.1</v>
      </c>
      <c r="Z1872" s="93">
        <v>334</v>
      </c>
      <c r="AA1872" s="93">
        <v>334</v>
      </c>
      <c r="AB1872" s="93">
        <v>334</v>
      </c>
      <c r="AC1872" s="79">
        <v>33.400000003339997</v>
      </c>
      <c r="AD1872" s="79">
        <v>33.400000003339997</v>
      </c>
      <c r="AE1872" s="79">
        <v>33.400000003339997</v>
      </c>
      <c r="AF1872" s="79">
        <v>33.400000003339997</v>
      </c>
      <c r="AG1872" s="79">
        <v>33.400000003339997</v>
      </c>
      <c r="AH1872" s="79">
        <v>7319409.6007319326</v>
      </c>
      <c r="AI1872" s="80">
        <v>188.9</v>
      </c>
      <c r="AJ1872" s="80" t="s">
        <v>4789</v>
      </c>
      <c r="AK1872" s="80">
        <v>0</v>
      </c>
      <c r="AL1872" s="80">
        <v>0</v>
      </c>
      <c r="AM1872" s="80">
        <v>1382636473.5782623</v>
      </c>
      <c r="AN1872" s="80" t="e">
        <f t="shared" si="117"/>
        <v>#REF!</v>
      </c>
      <c r="AO1872" s="80" t="e">
        <f t="shared" si="118"/>
        <v>#REF!</v>
      </c>
      <c r="AP1872" s="80">
        <v>25326788.162532672</v>
      </c>
      <c r="AQ1872" s="80">
        <v>25326788.162532672</v>
      </c>
      <c r="AR1872" s="80">
        <v>25326788.162532672</v>
      </c>
      <c r="AS1872" s="82">
        <v>45658</v>
      </c>
      <c r="AT1872" s="82">
        <v>54788</v>
      </c>
      <c r="AU1872" s="81" t="s">
        <v>3661</v>
      </c>
      <c r="AV1872" s="80">
        <v>5227.84</v>
      </c>
      <c r="AW1872" s="80" t="e">
        <f t="shared" si="119"/>
        <v>#REF!</v>
      </c>
    </row>
    <row r="1873" spans="2:49" ht="15" customHeight="1">
      <c r="B1873" s="68">
        <v>1863</v>
      </c>
      <c r="C1873" s="68">
        <v>2019</v>
      </c>
      <c r="D1873" s="69" t="s">
        <v>131</v>
      </c>
      <c r="E1873" s="68" t="s">
        <v>3699</v>
      </c>
      <c r="F1873" s="68" t="s">
        <v>4795</v>
      </c>
      <c r="G1873" s="69" t="s">
        <v>3700</v>
      </c>
      <c r="H1873" s="69" t="s">
        <v>3826</v>
      </c>
      <c r="I1873" s="87">
        <v>22416656000122</v>
      </c>
      <c r="J1873" s="69" t="s">
        <v>3701</v>
      </c>
      <c r="K1873" s="70" t="s">
        <v>3827</v>
      </c>
      <c r="L1873" s="69" t="s">
        <v>3828</v>
      </c>
      <c r="M1873" s="69" t="s">
        <v>4533</v>
      </c>
      <c r="N1873" s="69" t="s">
        <v>262</v>
      </c>
      <c r="O1873" s="69" t="s">
        <v>229</v>
      </c>
      <c r="P1873" s="69" t="s">
        <v>4585</v>
      </c>
      <c r="Q1873" s="69" t="s">
        <v>111</v>
      </c>
      <c r="R1873" s="72">
        <v>51111100</v>
      </c>
      <c r="S1873" s="88" t="e">
        <f t="shared" si="116"/>
        <v>#REF!</v>
      </c>
      <c r="T1873" s="71">
        <v>9.75</v>
      </c>
      <c r="U1873" s="71"/>
      <c r="V1873" s="71"/>
      <c r="W1873" s="71">
        <v>0</v>
      </c>
      <c r="X1873" s="71">
        <v>6.02</v>
      </c>
      <c r="Y1873" s="89">
        <v>0.1</v>
      </c>
      <c r="Z1873" s="90">
        <v>42</v>
      </c>
      <c r="AA1873" s="90">
        <v>42</v>
      </c>
      <c r="AB1873" s="90">
        <v>42</v>
      </c>
      <c r="AC1873" s="71">
        <v>4.2000000004200002</v>
      </c>
      <c r="AD1873" s="71">
        <v>4.2000000004200002</v>
      </c>
      <c r="AE1873" s="71">
        <v>4.2000000004200002</v>
      </c>
      <c r="AF1873" s="71">
        <v>4.2000000004200002</v>
      </c>
      <c r="AG1873" s="71">
        <v>4.2000000004200002</v>
      </c>
      <c r="AH1873" s="71">
        <v>1104465.6001104466</v>
      </c>
      <c r="AI1873" s="72">
        <v>233.08</v>
      </c>
      <c r="AJ1873" s="72" t="s">
        <v>4789</v>
      </c>
      <c r="AK1873" s="72">
        <v>0</v>
      </c>
      <c r="AL1873" s="72">
        <v>0</v>
      </c>
      <c r="AM1873" s="72">
        <v>257428842.07374287</v>
      </c>
      <c r="AN1873" s="72" t="e">
        <f t="shared" si="117"/>
        <v>#REF!</v>
      </c>
      <c r="AO1873" s="72" t="e">
        <f t="shared" si="118"/>
        <v>#REF!</v>
      </c>
      <c r="AP1873" s="72">
        <v>0</v>
      </c>
      <c r="AQ1873" s="72">
        <v>0</v>
      </c>
      <c r="AR1873" s="72">
        <v>0</v>
      </c>
      <c r="AS1873" s="74">
        <v>45658</v>
      </c>
      <c r="AT1873" s="74">
        <v>56614</v>
      </c>
      <c r="AU1873" s="73" t="s">
        <v>3661</v>
      </c>
      <c r="AV1873" s="72">
        <v>5227.84</v>
      </c>
      <c r="AW1873" s="72" t="e">
        <f t="shared" si="119"/>
        <v>#REF!</v>
      </c>
    </row>
    <row r="1874" spans="2:49" ht="15" customHeight="1">
      <c r="B1874" s="75">
        <v>1864</v>
      </c>
      <c r="C1874" s="75">
        <v>2019</v>
      </c>
      <c r="D1874" s="76" t="s">
        <v>131</v>
      </c>
      <c r="E1874" s="75" t="s">
        <v>3699</v>
      </c>
      <c r="F1874" s="75" t="s">
        <v>4795</v>
      </c>
      <c r="G1874" s="76" t="s">
        <v>3700</v>
      </c>
      <c r="H1874" s="76" t="s">
        <v>3752</v>
      </c>
      <c r="I1874" s="77">
        <v>26469628000124</v>
      </c>
      <c r="J1874" s="76" t="s">
        <v>3701</v>
      </c>
      <c r="K1874" s="78" t="s">
        <v>3829</v>
      </c>
      <c r="L1874" s="76" t="s">
        <v>3830</v>
      </c>
      <c r="M1874" s="76" t="s">
        <v>4537</v>
      </c>
      <c r="N1874" s="76" t="s">
        <v>137</v>
      </c>
      <c r="O1874" s="76" t="s">
        <v>229</v>
      </c>
      <c r="P1874" s="76" t="s">
        <v>4550</v>
      </c>
      <c r="Q1874" s="76" t="s">
        <v>82</v>
      </c>
      <c r="R1874" s="80">
        <v>140996300</v>
      </c>
      <c r="S1874" s="91" t="e">
        <f t="shared" si="116"/>
        <v>#REF!</v>
      </c>
      <c r="T1874" s="79">
        <v>15.798</v>
      </c>
      <c r="U1874" s="79"/>
      <c r="V1874" s="79"/>
      <c r="W1874" s="79">
        <v>0</v>
      </c>
      <c r="X1874" s="79">
        <v>8.4700000000000006</v>
      </c>
      <c r="Y1874" s="92">
        <v>0.1</v>
      </c>
      <c r="Z1874" s="93">
        <v>60</v>
      </c>
      <c r="AA1874" s="93">
        <v>60</v>
      </c>
      <c r="AB1874" s="93">
        <v>60</v>
      </c>
      <c r="AC1874" s="79">
        <v>7.0000000007000001</v>
      </c>
      <c r="AD1874" s="79">
        <v>7.0000000007000001</v>
      </c>
      <c r="AE1874" s="79">
        <v>7.0000000007000001</v>
      </c>
      <c r="AF1874" s="79">
        <v>7.0000000007000001</v>
      </c>
      <c r="AG1874" s="79">
        <v>7.0000000007000001</v>
      </c>
      <c r="AH1874" s="79">
        <v>1840776.0001840773</v>
      </c>
      <c r="AI1874" s="80">
        <v>232.52</v>
      </c>
      <c r="AJ1874" s="80" t="s">
        <v>4789</v>
      </c>
      <c r="AK1874" s="80">
        <v>0</v>
      </c>
      <c r="AL1874" s="80">
        <v>0</v>
      </c>
      <c r="AM1874" s="80">
        <v>428017235.56280166</v>
      </c>
      <c r="AN1874" s="80" t="e">
        <f t="shared" si="117"/>
        <v>#REF!</v>
      </c>
      <c r="AO1874" s="80" t="e">
        <f t="shared" si="118"/>
        <v>#REF!</v>
      </c>
      <c r="AP1874" s="80">
        <v>0</v>
      </c>
      <c r="AQ1874" s="80">
        <v>0</v>
      </c>
      <c r="AR1874" s="80">
        <v>0</v>
      </c>
      <c r="AS1874" s="82">
        <v>45658</v>
      </c>
      <c r="AT1874" s="82">
        <v>56614</v>
      </c>
      <c r="AU1874" s="81" t="s">
        <v>3661</v>
      </c>
      <c r="AV1874" s="80">
        <v>5227.84</v>
      </c>
      <c r="AW1874" s="80" t="e">
        <f t="shared" si="119"/>
        <v>#REF!</v>
      </c>
    </row>
    <row r="1875" spans="2:49" ht="15" customHeight="1">
      <c r="B1875" s="68">
        <v>1865</v>
      </c>
      <c r="C1875" s="68">
        <v>2019</v>
      </c>
      <c r="D1875" s="69" t="s">
        <v>131</v>
      </c>
      <c r="E1875" s="68" t="s">
        <v>3699</v>
      </c>
      <c r="F1875" s="68" t="s">
        <v>4795</v>
      </c>
      <c r="G1875" s="69" t="s">
        <v>3700</v>
      </c>
      <c r="H1875" s="69" t="s">
        <v>3831</v>
      </c>
      <c r="I1875" s="87">
        <v>4610623000137</v>
      </c>
      <c r="J1875" s="69" t="s">
        <v>3701</v>
      </c>
      <c r="K1875" s="70" t="s">
        <v>3832</v>
      </c>
      <c r="L1875" s="69" t="s">
        <v>590</v>
      </c>
      <c r="M1875" s="69" t="s">
        <v>4537</v>
      </c>
      <c r="N1875" s="69" t="s">
        <v>74</v>
      </c>
      <c r="O1875" s="69" t="s">
        <v>229</v>
      </c>
      <c r="P1875" s="69" t="s">
        <v>4596</v>
      </c>
      <c r="Q1875" s="69" t="s">
        <v>28</v>
      </c>
      <c r="R1875" s="72">
        <v>114231570</v>
      </c>
      <c r="S1875" s="88" t="e">
        <f t="shared" si="116"/>
        <v>#REF!</v>
      </c>
      <c r="T1875" s="71">
        <v>15.5</v>
      </c>
      <c r="U1875" s="71"/>
      <c r="V1875" s="71"/>
      <c r="W1875" s="71">
        <v>0</v>
      </c>
      <c r="X1875" s="71">
        <v>8.9700000000000006</v>
      </c>
      <c r="Y1875" s="89">
        <v>0.1</v>
      </c>
      <c r="Z1875" s="90">
        <v>80</v>
      </c>
      <c r="AA1875" s="90">
        <v>80</v>
      </c>
      <c r="AB1875" s="90">
        <v>80</v>
      </c>
      <c r="AC1875" s="71">
        <v>8.0000000008000001</v>
      </c>
      <c r="AD1875" s="71">
        <v>8.0000000008000001</v>
      </c>
      <c r="AE1875" s="71">
        <v>8.0000000008000001</v>
      </c>
      <c r="AF1875" s="71">
        <v>8.0000000008000001</v>
      </c>
      <c r="AG1875" s="71">
        <v>8.0000000008000001</v>
      </c>
      <c r="AH1875" s="71">
        <v>2103744.0002103746</v>
      </c>
      <c r="AI1875" s="72">
        <v>234.63</v>
      </c>
      <c r="AJ1875" s="72" t="s">
        <v>4789</v>
      </c>
      <c r="AK1875" s="72">
        <v>0</v>
      </c>
      <c r="AL1875" s="72">
        <v>0</v>
      </c>
      <c r="AM1875" s="72">
        <v>493601454.76936018</v>
      </c>
      <c r="AN1875" s="72" t="e">
        <f t="shared" si="117"/>
        <v>#REF!</v>
      </c>
      <c r="AO1875" s="72" t="e">
        <f t="shared" si="118"/>
        <v>#REF!</v>
      </c>
      <c r="AP1875" s="72">
        <v>0</v>
      </c>
      <c r="AQ1875" s="72">
        <v>0</v>
      </c>
      <c r="AR1875" s="72">
        <v>0</v>
      </c>
      <c r="AS1875" s="74">
        <v>45658</v>
      </c>
      <c r="AT1875" s="74">
        <v>56614</v>
      </c>
      <c r="AU1875" s="73" t="s">
        <v>3661</v>
      </c>
      <c r="AV1875" s="72">
        <v>5227.84</v>
      </c>
      <c r="AW1875" s="72" t="e">
        <f t="shared" si="119"/>
        <v>#REF!</v>
      </c>
    </row>
    <row r="1876" spans="2:49" ht="15" customHeight="1">
      <c r="B1876" s="75">
        <v>1866</v>
      </c>
      <c r="C1876" s="75">
        <v>2019</v>
      </c>
      <c r="D1876" s="76" t="s">
        <v>131</v>
      </c>
      <c r="E1876" s="75" t="s">
        <v>3699</v>
      </c>
      <c r="F1876" s="75" t="s">
        <v>4795</v>
      </c>
      <c r="G1876" s="76" t="s">
        <v>3700</v>
      </c>
      <c r="H1876" s="76" t="s">
        <v>3752</v>
      </c>
      <c r="I1876" s="77">
        <v>26469628000124</v>
      </c>
      <c r="J1876" s="76" t="s">
        <v>3701</v>
      </c>
      <c r="K1876" s="78" t="s">
        <v>3833</v>
      </c>
      <c r="L1876" s="76" t="s">
        <v>3754</v>
      </c>
      <c r="M1876" s="76" t="s">
        <v>4533</v>
      </c>
      <c r="N1876" s="76" t="s">
        <v>137</v>
      </c>
      <c r="O1876" s="76" t="s">
        <v>229</v>
      </c>
      <c r="P1876" s="76" t="s">
        <v>4550</v>
      </c>
      <c r="Q1876" s="76" t="s">
        <v>82</v>
      </c>
      <c r="R1876" s="80">
        <v>111920760</v>
      </c>
      <c r="S1876" s="91" t="e">
        <f t="shared" si="116"/>
        <v>#REF!</v>
      </c>
      <c r="T1876" s="79">
        <v>12</v>
      </c>
      <c r="U1876" s="79"/>
      <c r="V1876" s="79"/>
      <c r="W1876" s="79">
        <v>0</v>
      </c>
      <c r="X1876" s="79">
        <v>6.52</v>
      </c>
      <c r="Y1876" s="92">
        <v>0.1</v>
      </c>
      <c r="Z1876" s="93">
        <v>60</v>
      </c>
      <c r="AA1876" s="93">
        <v>60</v>
      </c>
      <c r="AB1876" s="93">
        <v>60</v>
      </c>
      <c r="AC1876" s="79">
        <v>6.0000000006</v>
      </c>
      <c r="AD1876" s="79">
        <v>6.0000000006</v>
      </c>
      <c r="AE1876" s="79">
        <v>6.0000000006</v>
      </c>
      <c r="AF1876" s="79">
        <v>6.0000000006</v>
      </c>
      <c r="AG1876" s="79">
        <v>6.0000000006</v>
      </c>
      <c r="AH1876" s="79">
        <v>1577808.0001577814</v>
      </c>
      <c r="AI1876" s="80">
        <v>232.51</v>
      </c>
      <c r="AJ1876" s="80" t="s">
        <v>4789</v>
      </c>
      <c r="AK1876" s="80">
        <v>0</v>
      </c>
      <c r="AL1876" s="80">
        <v>0</v>
      </c>
      <c r="AM1876" s="80">
        <v>366856138.11668569</v>
      </c>
      <c r="AN1876" s="80" t="e">
        <f t="shared" si="117"/>
        <v>#REF!</v>
      </c>
      <c r="AO1876" s="80" t="e">
        <f t="shared" si="118"/>
        <v>#REF!</v>
      </c>
      <c r="AP1876" s="80">
        <v>0</v>
      </c>
      <c r="AQ1876" s="80">
        <v>0</v>
      </c>
      <c r="AR1876" s="80">
        <v>0</v>
      </c>
      <c r="AS1876" s="82">
        <v>45658</v>
      </c>
      <c r="AT1876" s="82">
        <v>56614</v>
      </c>
      <c r="AU1876" s="81" t="s">
        <v>3661</v>
      </c>
      <c r="AV1876" s="80">
        <v>5227.84</v>
      </c>
      <c r="AW1876" s="80" t="e">
        <f t="shared" si="119"/>
        <v>#REF!</v>
      </c>
    </row>
    <row r="1877" spans="2:49" ht="15" customHeight="1">
      <c r="B1877" s="68">
        <v>1867</v>
      </c>
      <c r="C1877" s="68">
        <v>2019</v>
      </c>
      <c r="D1877" s="69" t="s">
        <v>131</v>
      </c>
      <c r="E1877" s="68" t="s">
        <v>3699</v>
      </c>
      <c r="F1877" s="68" t="s">
        <v>4795</v>
      </c>
      <c r="G1877" s="69" t="s">
        <v>3700</v>
      </c>
      <c r="H1877" s="69" t="s">
        <v>3834</v>
      </c>
      <c r="I1877" s="87">
        <v>23693151000178</v>
      </c>
      <c r="J1877" s="69" t="s">
        <v>3701</v>
      </c>
      <c r="K1877" s="70" t="s">
        <v>3319</v>
      </c>
      <c r="L1877" s="69" t="s">
        <v>3318</v>
      </c>
      <c r="M1877" s="69" t="s">
        <v>4533</v>
      </c>
      <c r="N1877" s="69" t="s">
        <v>262</v>
      </c>
      <c r="O1877" s="69" t="s">
        <v>229</v>
      </c>
      <c r="P1877" s="69" t="s">
        <v>4568</v>
      </c>
      <c r="Q1877" s="69" t="s">
        <v>111</v>
      </c>
      <c r="R1877" s="72">
        <v>0</v>
      </c>
      <c r="S1877" s="88" t="e">
        <f t="shared" si="116"/>
        <v>#REF!</v>
      </c>
      <c r="T1877" s="71">
        <v>15.2</v>
      </c>
      <c r="U1877" s="71"/>
      <c r="V1877" s="71"/>
      <c r="W1877" s="71">
        <v>0</v>
      </c>
      <c r="X1877" s="71">
        <v>7.73</v>
      </c>
      <c r="Y1877" s="89">
        <v>0.1</v>
      </c>
      <c r="Z1877" s="90">
        <v>25</v>
      </c>
      <c r="AA1877" s="90">
        <v>25</v>
      </c>
      <c r="AB1877" s="90">
        <v>25</v>
      </c>
      <c r="AC1877" s="71">
        <v>2.50000000025</v>
      </c>
      <c r="AD1877" s="71">
        <v>2.50000000025</v>
      </c>
      <c r="AE1877" s="71">
        <v>2.50000000025</v>
      </c>
      <c r="AF1877" s="71">
        <v>2.50000000025</v>
      </c>
      <c r="AG1877" s="71">
        <v>2.50000000025</v>
      </c>
      <c r="AH1877" s="71">
        <v>657420.00006574194</v>
      </c>
      <c r="AI1877" s="72">
        <v>225.02</v>
      </c>
      <c r="AJ1877" s="72" t="s">
        <v>4789</v>
      </c>
      <c r="AK1877" s="72">
        <v>0</v>
      </c>
      <c r="AL1877" s="72">
        <v>0</v>
      </c>
      <c r="AM1877" s="72">
        <v>147932648.41479328</v>
      </c>
      <c r="AN1877" s="72" t="e">
        <f t="shared" si="117"/>
        <v>#REF!</v>
      </c>
      <c r="AO1877" s="72" t="e">
        <f t="shared" si="118"/>
        <v>#REF!</v>
      </c>
      <c r="AP1877" s="72">
        <v>0</v>
      </c>
      <c r="AQ1877" s="72">
        <v>0</v>
      </c>
      <c r="AR1877" s="72">
        <v>0</v>
      </c>
      <c r="AS1877" s="74">
        <v>45658</v>
      </c>
      <c r="AT1877" s="74">
        <v>56614</v>
      </c>
      <c r="AU1877" s="73" t="s">
        <v>3661</v>
      </c>
      <c r="AV1877" s="72">
        <v>5227.84</v>
      </c>
      <c r="AW1877" s="72" t="e">
        <f t="shared" si="119"/>
        <v>#REF!</v>
      </c>
    </row>
    <row r="1878" spans="2:49" ht="15" customHeight="1">
      <c r="B1878" s="75">
        <v>1868</v>
      </c>
      <c r="C1878" s="75">
        <v>2019</v>
      </c>
      <c r="D1878" s="76" t="s">
        <v>131</v>
      </c>
      <c r="E1878" s="75" t="s">
        <v>3699</v>
      </c>
      <c r="F1878" s="75" t="s">
        <v>4795</v>
      </c>
      <c r="G1878" s="76" t="s">
        <v>3700</v>
      </c>
      <c r="H1878" s="76" t="s">
        <v>3063</v>
      </c>
      <c r="I1878" s="77">
        <v>23114510000195</v>
      </c>
      <c r="J1878" s="76" t="s">
        <v>3701</v>
      </c>
      <c r="K1878" s="78" t="s">
        <v>3064</v>
      </c>
      <c r="L1878" s="76" t="s">
        <v>595</v>
      </c>
      <c r="M1878" s="76" t="s">
        <v>4533</v>
      </c>
      <c r="N1878" s="76" t="s">
        <v>268</v>
      </c>
      <c r="O1878" s="76" t="s">
        <v>229</v>
      </c>
      <c r="P1878" s="76" t="s">
        <v>3065</v>
      </c>
      <c r="Q1878" s="76" t="s">
        <v>82</v>
      </c>
      <c r="R1878" s="80">
        <v>0</v>
      </c>
      <c r="S1878" s="91" t="e">
        <f t="shared" si="116"/>
        <v>#REF!</v>
      </c>
      <c r="T1878" s="79">
        <v>10.5</v>
      </c>
      <c r="U1878" s="79"/>
      <c r="V1878" s="79"/>
      <c r="W1878" s="79">
        <v>0</v>
      </c>
      <c r="X1878" s="79">
        <v>5.71</v>
      </c>
      <c r="Y1878" s="92">
        <v>0.1</v>
      </c>
      <c r="Z1878" s="93">
        <v>14</v>
      </c>
      <c r="AA1878" s="93">
        <v>14</v>
      </c>
      <c r="AB1878" s="93">
        <v>14</v>
      </c>
      <c r="AC1878" s="79">
        <v>1.4000000001399999</v>
      </c>
      <c r="AD1878" s="79">
        <v>1.4000000001399999</v>
      </c>
      <c r="AE1878" s="79">
        <v>1.4000000001399999</v>
      </c>
      <c r="AF1878" s="79">
        <v>1.4000000001399999</v>
      </c>
      <c r="AG1878" s="79">
        <v>1.4000000001399999</v>
      </c>
      <c r="AH1878" s="79">
        <v>368155.20003681508</v>
      </c>
      <c r="AI1878" s="80">
        <v>220</v>
      </c>
      <c r="AJ1878" s="80" t="s">
        <v>4789</v>
      </c>
      <c r="AK1878" s="80">
        <v>0</v>
      </c>
      <c r="AL1878" s="80">
        <v>0</v>
      </c>
      <c r="AM1878" s="80">
        <v>80994144.008099318</v>
      </c>
      <c r="AN1878" s="80" t="e">
        <f t="shared" si="117"/>
        <v>#REF!</v>
      </c>
      <c r="AO1878" s="80" t="e">
        <f t="shared" si="118"/>
        <v>#REF!</v>
      </c>
      <c r="AP1878" s="80">
        <v>0</v>
      </c>
      <c r="AQ1878" s="80">
        <v>0</v>
      </c>
      <c r="AR1878" s="80">
        <v>0</v>
      </c>
      <c r="AS1878" s="82">
        <v>45658</v>
      </c>
      <c r="AT1878" s="82">
        <v>56614</v>
      </c>
      <c r="AU1878" s="81" t="s">
        <v>3661</v>
      </c>
      <c r="AV1878" s="80">
        <v>5227.84</v>
      </c>
      <c r="AW1878" s="80" t="e">
        <f t="shared" si="119"/>
        <v>#REF!</v>
      </c>
    </row>
    <row r="1879" spans="2:49" ht="15" customHeight="1">
      <c r="B1879" s="68">
        <v>1869</v>
      </c>
      <c r="C1879" s="68">
        <v>2019</v>
      </c>
      <c r="D1879" s="69" t="s">
        <v>131</v>
      </c>
      <c r="E1879" s="68" t="s">
        <v>3699</v>
      </c>
      <c r="F1879" s="68" t="s">
        <v>4795</v>
      </c>
      <c r="G1879" s="69" t="s">
        <v>3700</v>
      </c>
      <c r="H1879" s="69" t="s">
        <v>3835</v>
      </c>
      <c r="I1879" s="87">
        <v>51466860000156</v>
      </c>
      <c r="J1879" s="69" t="s">
        <v>3730</v>
      </c>
      <c r="K1879" s="70" t="s">
        <v>3836</v>
      </c>
      <c r="L1879" s="69" t="s">
        <v>3837</v>
      </c>
      <c r="M1879" s="69" t="s">
        <v>4533</v>
      </c>
      <c r="N1879" s="69" t="s">
        <v>83</v>
      </c>
      <c r="O1879" s="69" t="s">
        <v>165</v>
      </c>
      <c r="P1879" s="69" t="s">
        <v>4463</v>
      </c>
      <c r="Q1879" s="69" t="s">
        <v>82</v>
      </c>
      <c r="R1879" s="72">
        <v>320474000</v>
      </c>
      <c r="S1879" s="88" t="e">
        <f t="shared" si="116"/>
        <v>#REF!</v>
      </c>
      <c r="T1879" s="71">
        <v>40</v>
      </c>
      <c r="U1879" s="71"/>
      <c r="V1879" s="71"/>
      <c r="W1879" s="71">
        <v>0</v>
      </c>
      <c r="X1879" s="71">
        <v>23.8</v>
      </c>
      <c r="Y1879" s="89">
        <v>0.1</v>
      </c>
      <c r="Z1879" s="90">
        <v>202</v>
      </c>
      <c r="AA1879" s="90">
        <v>202</v>
      </c>
      <c r="AB1879" s="90">
        <v>202</v>
      </c>
      <c r="AC1879" s="71">
        <v>20.200000002020001</v>
      </c>
      <c r="AD1879" s="71">
        <v>20.200000002020001</v>
      </c>
      <c r="AE1879" s="71">
        <v>20.200000002020001</v>
      </c>
      <c r="AF1879" s="71">
        <v>20.200000002020001</v>
      </c>
      <c r="AG1879" s="71">
        <v>20.200000002020001</v>
      </c>
      <c r="AH1879" s="71">
        <v>4426708.8004426761</v>
      </c>
      <c r="AI1879" s="72">
        <v>186.52</v>
      </c>
      <c r="AJ1879" s="72" t="s">
        <v>4789</v>
      </c>
      <c r="AK1879" s="72">
        <v>0</v>
      </c>
      <c r="AL1879" s="72">
        <v>0</v>
      </c>
      <c r="AM1879" s="72">
        <v>825669725.45856786</v>
      </c>
      <c r="AN1879" s="72" t="e">
        <f t="shared" si="117"/>
        <v>#REF!</v>
      </c>
      <c r="AO1879" s="72" t="e">
        <f t="shared" si="118"/>
        <v>#REF!</v>
      </c>
      <c r="AP1879" s="72">
        <v>36451664.653645195</v>
      </c>
      <c r="AQ1879" s="72">
        <v>36451664.653645195</v>
      </c>
      <c r="AR1879" s="72">
        <v>36451664.653645195</v>
      </c>
      <c r="AS1879" s="74">
        <v>45658</v>
      </c>
      <c r="AT1879" s="74">
        <v>54788</v>
      </c>
      <c r="AU1879" s="73" t="s">
        <v>3661</v>
      </c>
      <c r="AV1879" s="72">
        <v>5227.84</v>
      </c>
      <c r="AW1879" s="72" t="e">
        <f t="shared" si="119"/>
        <v>#REF!</v>
      </c>
    </row>
    <row r="1880" spans="2:49" ht="15" customHeight="1">
      <c r="B1880" s="75">
        <v>1870</v>
      </c>
      <c r="C1880" s="75">
        <v>2019</v>
      </c>
      <c r="D1880" s="76" t="s">
        <v>131</v>
      </c>
      <c r="E1880" s="75" t="s">
        <v>3699</v>
      </c>
      <c r="F1880" s="75" t="s">
        <v>4795</v>
      </c>
      <c r="G1880" s="76" t="s">
        <v>3700</v>
      </c>
      <c r="H1880" s="76" t="s">
        <v>3838</v>
      </c>
      <c r="I1880" s="77">
        <v>15116321000123</v>
      </c>
      <c r="J1880" s="76" t="s">
        <v>3701</v>
      </c>
      <c r="K1880" s="78" t="s">
        <v>1607</v>
      </c>
      <c r="L1880" s="76" t="s">
        <v>1608</v>
      </c>
      <c r="M1880" s="76" t="s">
        <v>4533</v>
      </c>
      <c r="N1880" s="76" t="s">
        <v>262</v>
      </c>
      <c r="O1880" s="76" t="s">
        <v>145</v>
      </c>
      <c r="P1880" s="76" t="s">
        <v>1062</v>
      </c>
      <c r="Q1880" s="76" t="s">
        <v>111</v>
      </c>
      <c r="R1880" s="80">
        <v>0</v>
      </c>
      <c r="S1880" s="91" t="e">
        <f t="shared" si="116"/>
        <v>#REF!</v>
      </c>
      <c r="T1880" s="79">
        <v>141.9</v>
      </c>
      <c r="U1880" s="79"/>
      <c r="V1880" s="79"/>
      <c r="W1880" s="79">
        <v>0</v>
      </c>
      <c r="X1880" s="79">
        <v>91.3</v>
      </c>
      <c r="Y1880" s="92">
        <v>0.1</v>
      </c>
      <c r="Z1880" s="93">
        <v>600</v>
      </c>
      <c r="AA1880" s="93">
        <v>600</v>
      </c>
      <c r="AB1880" s="93">
        <v>600</v>
      </c>
      <c r="AC1880" s="79">
        <v>60.000000005999993</v>
      </c>
      <c r="AD1880" s="79">
        <v>60.000000005999993</v>
      </c>
      <c r="AE1880" s="79">
        <v>60.000000005999993</v>
      </c>
      <c r="AF1880" s="79">
        <v>60.000000005999993</v>
      </c>
      <c r="AG1880" s="79">
        <v>60.000000005999993</v>
      </c>
      <c r="AH1880" s="79">
        <v>15778080.001577813</v>
      </c>
      <c r="AI1880" s="80">
        <v>157.08000000000001</v>
      </c>
      <c r="AJ1880" s="80" t="s">
        <v>4789</v>
      </c>
      <c r="AK1880" s="80">
        <v>0</v>
      </c>
      <c r="AL1880" s="80">
        <v>0</v>
      </c>
      <c r="AM1880" s="80">
        <v>2478420806.6478429</v>
      </c>
      <c r="AN1880" s="80" t="e">
        <f t="shared" si="117"/>
        <v>#REF!</v>
      </c>
      <c r="AO1880" s="80" t="e">
        <f t="shared" si="118"/>
        <v>#REF!</v>
      </c>
      <c r="AP1880" s="80">
        <v>0</v>
      </c>
      <c r="AQ1880" s="80">
        <v>0</v>
      </c>
      <c r="AR1880" s="80">
        <v>0</v>
      </c>
      <c r="AS1880" s="82">
        <v>45658</v>
      </c>
      <c r="AT1880" s="82">
        <v>56614</v>
      </c>
      <c r="AU1880" s="81" t="s">
        <v>3661</v>
      </c>
      <c r="AV1880" s="80">
        <v>5227.84</v>
      </c>
      <c r="AW1880" s="80" t="e">
        <f t="shared" si="119"/>
        <v>#REF!</v>
      </c>
    </row>
    <row r="1881" spans="2:49" ht="15" customHeight="1">
      <c r="B1881" s="68">
        <v>1871</v>
      </c>
      <c r="C1881" s="68">
        <v>2019</v>
      </c>
      <c r="D1881" s="69" t="s">
        <v>131</v>
      </c>
      <c r="E1881" s="68" t="s">
        <v>3699</v>
      </c>
      <c r="F1881" s="68" t="s">
        <v>4795</v>
      </c>
      <c r="G1881" s="69" t="s">
        <v>3700</v>
      </c>
      <c r="H1881" s="69" t="s">
        <v>3839</v>
      </c>
      <c r="I1881" s="87">
        <v>622416000141</v>
      </c>
      <c r="J1881" s="69" t="s">
        <v>3708</v>
      </c>
      <c r="K1881" s="70" t="s">
        <v>3840</v>
      </c>
      <c r="L1881" s="69" t="s">
        <v>3841</v>
      </c>
      <c r="M1881" s="69" t="s">
        <v>4533</v>
      </c>
      <c r="N1881" s="69" t="s">
        <v>74</v>
      </c>
      <c r="O1881" s="69" t="s">
        <v>838</v>
      </c>
      <c r="P1881" s="69" t="s">
        <v>4462</v>
      </c>
      <c r="Q1881" s="69" t="s">
        <v>28</v>
      </c>
      <c r="R1881" s="72">
        <v>302400000</v>
      </c>
      <c r="S1881" s="88" t="e">
        <f t="shared" si="116"/>
        <v>#REF!</v>
      </c>
      <c r="T1881" s="71">
        <v>75.599999999999994</v>
      </c>
      <c r="U1881" s="71"/>
      <c r="V1881" s="71"/>
      <c r="W1881" s="71">
        <v>0</v>
      </c>
      <c r="X1881" s="71">
        <v>40.200000000000003</v>
      </c>
      <c r="Y1881" s="89">
        <v>0.1</v>
      </c>
      <c r="Z1881" s="90">
        <v>121</v>
      </c>
      <c r="AA1881" s="90">
        <v>121</v>
      </c>
      <c r="AB1881" s="90">
        <v>121</v>
      </c>
      <c r="AC1881" s="71">
        <v>12.100000001209999</v>
      </c>
      <c r="AD1881" s="71">
        <v>12.100000001209999</v>
      </c>
      <c r="AE1881" s="71">
        <v>12.100000001209999</v>
      </c>
      <c r="AF1881" s="71">
        <v>12.100000001209999</v>
      </c>
      <c r="AG1881" s="71">
        <v>12.100000001209999</v>
      </c>
      <c r="AH1881" s="71">
        <v>2121372.0002121367</v>
      </c>
      <c r="AI1881" s="72">
        <v>99.88</v>
      </c>
      <c r="AJ1881" s="72" t="s">
        <v>4789</v>
      </c>
      <c r="AK1881" s="72">
        <v>0</v>
      </c>
      <c r="AL1881" s="72">
        <v>0</v>
      </c>
      <c r="AM1881" s="72">
        <v>211882635.38118821</v>
      </c>
      <c r="AN1881" s="72" t="e">
        <f t="shared" si="117"/>
        <v>#REF!</v>
      </c>
      <c r="AO1881" s="72" t="e">
        <f t="shared" si="118"/>
        <v>#REF!</v>
      </c>
      <c r="AP1881" s="72">
        <v>0</v>
      </c>
      <c r="AQ1881" s="72">
        <v>0</v>
      </c>
      <c r="AR1881" s="72">
        <v>0</v>
      </c>
      <c r="AS1881" s="74">
        <v>45658</v>
      </c>
      <c r="AT1881" s="74">
        <v>52962</v>
      </c>
      <c r="AU1881" s="73" t="s">
        <v>3661</v>
      </c>
      <c r="AV1881" s="72">
        <v>5227.84</v>
      </c>
      <c r="AW1881" s="72" t="e">
        <f t="shared" si="119"/>
        <v>#REF!</v>
      </c>
    </row>
    <row r="1882" spans="2:49" ht="15" customHeight="1">
      <c r="B1882" s="75">
        <v>1872</v>
      </c>
      <c r="C1882" s="75">
        <v>2019</v>
      </c>
      <c r="D1882" s="76" t="s">
        <v>131</v>
      </c>
      <c r="E1882" s="75" t="s">
        <v>3699</v>
      </c>
      <c r="F1882" s="75" t="s">
        <v>4795</v>
      </c>
      <c r="G1882" s="76" t="s">
        <v>3700</v>
      </c>
      <c r="H1882" s="76" t="s">
        <v>1548</v>
      </c>
      <c r="I1882" s="77">
        <v>8351042000189</v>
      </c>
      <c r="J1882" s="76" t="s">
        <v>3755</v>
      </c>
      <c r="K1882" s="78" t="s">
        <v>3842</v>
      </c>
      <c r="L1882" s="76" t="s">
        <v>2069</v>
      </c>
      <c r="M1882" s="76" t="s">
        <v>4533</v>
      </c>
      <c r="N1882" s="76" t="s">
        <v>33</v>
      </c>
      <c r="O1882" s="76" t="s">
        <v>2378</v>
      </c>
      <c r="P1882" s="76" t="s">
        <v>2379</v>
      </c>
      <c r="Q1882" s="76" t="s">
        <v>28</v>
      </c>
      <c r="R1882" s="80">
        <v>223574150</v>
      </c>
      <c r="S1882" s="91" t="e">
        <f t="shared" si="116"/>
        <v>#REF!</v>
      </c>
      <c r="T1882" s="79">
        <v>60</v>
      </c>
      <c r="U1882" s="79"/>
      <c r="V1882" s="79"/>
      <c r="W1882" s="79">
        <v>82.484999999999999</v>
      </c>
      <c r="X1882" s="79">
        <v>20.9</v>
      </c>
      <c r="Y1882" s="92">
        <v>0.1</v>
      </c>
      <c r="Z1882" s="93">
        <v>63</v>
      </c>
      <c r="AA1882" s="93">
        <v>63</v>
      </c>
      <c r="AB1882" s="93">
        <v>63</v>
      </c>
      <c r="AC1882" s="79">
        <v>6.3000000006299999</v>
      </c>
      <c r="AD1882" s="79">
        <v>6.3000000006299999</v>
      </c>
      <c r="AE1882" s="79">
        <v>6.3000000006299999</v>
      </c>
      <c r="AF1882" s="79">
        <v>6.3000000006299999</v>
      </c>
      <c r="AG1882" s="79">
        <v>6.3000000006299999</v>
      </c>
      <c r="AH1882" s="79">
        <v>1104516.0001104514</v>
      </c>
      <c r="AI1882" s="80">
        <v>84.9</v>
      </c>
      <c r="AJ1882" s="80" t="s">
        <v>4789</v>
      </c>
      <c r="AK1882" s="80">
        <v>0</v>
      </c>
      <c r="AL1882" s="80">
        <v>0</v>
      </c>
      <c r="AM1882" s="80">
        <v>93773408.409377337</v>
      </c>
      <c r="AN1882" s="80" t="e">
        <f t="shared" si="117"/>
        <v>#REF!</v>
      </c>
      <c r="AO1882" s="80" t="e">
        <f t="shared" si="118"/>
        <v>#REF!</v>
      </c>
      <c r="AP1882" s="80">
        <v>0</v>
      </c>
      <c r="AQ1882" s="80">
        <v>0</v>
      </c>
      <c r="AR1882" s="80">
        <v>0</v>
      </c>
      <c r="AS1882" s="82">
        <v>45658</v>
      </c>
      <c r="AT1882" s="82">
        <v>52962</v>
      </c>
      <c r="AU1882" s="81" t="s">
        <v>3661</v>
      </c>
      <c r="AV1882" s="80">
        <v>5227.84</v>
      </c>
      <c r="AW1882" s="80" t="e">
        <f t="shared" si="119"/>
        <v>#REF!</v>
      </c>
    </row>
    <row r="1883" spans="2:49" ht="15" customHeight="1">
      <c r="B1883" s="68">
        <v>1873</v>
      </c>
      <c r="C1883" s="68">
        <v>2019</v>
      </c>
      <c r="D1883" s="69" t="s">
        <v>131</v>
      </c>
      <c r="E1883" s="68" t="s">
        <v>3699</v>
      </c>
      <c r="F1883" s="68" t="s">
        <v>4795</v>
      </c>
      <c r="G1883" s="69" t="s">
        <v>3700</v>
      </c>
      <c r="H1883" s="69" t="s">
        <v>1548</v>
      </c>
      <c r="I1883" s="87">
        <v>8351042000189</v>
      </c>
      <c r="J1883" s="69" t="s">
        <v>3755</v>
      </c>
      <c r="K1883" s="70" t="s">
        <v>3843</v>
      </c>
      <c r="L1883" s="69" t="s">
        <v>2067</v>
      </c>
      <c r="M1883" s="69" t="s">
        <v>4533</v>
      </c>
      <c r="N1883" s="69" t="s">
        <v>33</v>
      </c>
      <c r="O1883" s="69" t="s">
        <v>2378</v>
      </c>
      <c r="P1883" s="69" t="s">
        <v>2379</v>
      </c>
      <c r="Q1883" s="69" t="s">
        <v>28</v>
      </c>
      <c r="R1883" s="72">
        <v>74524720</v>
      </c>
      <c r="S1883" s="88" t="e">
        <f t="shared" si="116"/>
        <v>#REF!</v>
      </c>
      <c r="T1883" s="71">
        <v>20</v>
      </c>
      <c r="U1883" s="71"/>
      <c r="V1883" s="71"/>
      <c r="W1883" s="71">
        <v>27.495000000000001</v>
      </c>
      <c r="X1883" s="71">
        <v>7</v>
      </c>
      <c r="Y1883" s="89">
        <v>0.1</v>
      </c>
      <c r="Z1883" s="90">
        <v>63</v>
      </c>
      <c r="AA1883" s="90">
        <v>63</v>
      </c>
      <c r="AB1883" s="90">
        <v>63</v>
      </c>
      <c r="AC1883" s="71">
        <v>2.1000000002100001</v>
      </c>
      <c r="AD1883" s="71">
        <v>2.1000000002100001</v>
      </c>
      <c r="AE1883" s="71">
        <v>2.1000000002100001</v>
      </c>
      <c r="AF1883" s="71">
        <v>2.1000000002100001</v>
      </c>
      <c r="AG1883" s="71">
        <v>2.1000000002100001</v>
      </c>
      <c r="AH1883" s="71">
        <v>368172.00003681681</v>
      </c>
      <c r="AI1883" s="72">
        <v>84</v>
      </c>
      <c r="AJ1883" s="72" t="s">
        <v>4789</v>
      </c>
      <c r="AK1883" s="72">
        <v>0</v>
      </c>
      <c r="AL1883" s="72">
        <v>0</v>
      </c>
      <c r="AM1883" s="72">
        <v>30926448.003092617</v>
      </c>
      <c r="AN1883" s="72" t="e">
        <f t="shared" si="117"/>
        <v>#REF!</v>
      </c>
      <c r="AO1883" s="72" t="e">
        <f t="shared" si="118"/>
        <v>#REF!</v>
      </c>
      <c r="AP1883" s="72">
        <v>0</v>
      </c>
      <c r="AQ1883" s="72">
        <v>0</v>
      </c>
      <c r="AR1883" s="72">
        <v>0</v>
      </c>
      <c r="AS1883" s="74">
        <v>45658</v>
      </c>
      <c r="AT1883" s="74">
        <v>52962</v>
      </c>
      <c r="AU1883" s="73" t="s">
        <v>3661</v>
      </c>
      <c r="AV1883" s="72">
        <v>5227.84</v>
      </c>
      <c r="AW1883" s="72" t="e">
        <f t="shared" si="119"/>
        <v>#REF!</v>
      </c>
    </row>
    <row r="1884" spans="2:49" ht="15" customHeight="1">
      <c r="B1884" s="75">
        <v>1874</v>
      </c>
      <c r="C1884" s="75">
        <v>2019</v>
      </c>
      <c r="D1884" s="76" t="s">
        <v>131</v>
      </c>
      <c r="E1884" s="75" t="s">
        <v>3699</v>
      </c>
      <c r="F1884" s="75" t="s">
        <v>4795</v>
      </c>
      <c r="G1884" s="76" t="s">
        <v>3700</v>
      </c>
      <c r="H1884" s="76" t="s">
        <v>3844</v>
      </c>
      <c r="I1884" s="77">
        <v>21812954000179</v>
      </c>
      <c r="J1884" s="76" t="s">
        <v>3708</v>
      </c>
      <c r="K1884" s="78" t="s">
        <v>3845</v>
      </c>
      <c r="L1884" s="76" t="s">
        <v>3846</v>
      </c>
      <c r="M1884" s="76" t="s">
        <v>4533</v>
      </c>
      <c r="N1884" s="76" t="s">
        <v>493</v>
      </c>
      <c r="O1884" s="76" t="s">
        <v>838</v>
      </c>
      <c r="P1884" s="76" t="s">
        <v>4462</v>
      </c>
      <c r="Q1884" s="76" t="s">
        <v>28</v>
      </c>
      <c r="R1884" s="80">
        <v>70868000</v>
      </c>
      <c r="S1884" s="91" t="e">
        <f t="shared" si="116"/>
        <v>#REF!</v>
      </c>
      <c r="T1884" s="79">
        <v>17.324999999999999</v>
      </c>
      <c r="U1884" s="79"/>
      <c r="V1884" s="79"/>
      <c r="W1884" s="79">
        <v>0</v>
      </c>
      <c r="X1884" s="79">
        <v>7.6</v>
      </c>
      <c r="Y1884" s="92">
        <v>0.1</v>
      </c>
      <c r="Z1884" s="93">
        <v>24</v>
      </c>
      <c r="AA1884" s="93">
        <v>24</v>
      </c>
      <c r="AB1884" s="93">
        <v>24</v>
      </c>
      <c r="AC1884" s="79">
        <v>2.4000000002399999</v>
      </c>
      <c r="AD1884" s="79">
        <v>2.4000000002399999</v>
      </c>
      <c r="AE1884" s="79">
        <v>2.4000000002399999</v>
      </c>
      <c r="AF1884" s="79">
        <v>2.4000000002399999</v>
      </c>
      <c r="AG1884" s="79">
        <v>2.4000000002399999</v>
      </c>
      <c r="AH1884" s="79">
        <v>420768.00004207721</v>
      </c>
      <c r="AI1884" s="80">
        <v>99.68</v>
      </c>
      <c r="AJ1884" s="80" t="s">
        <v>4789</v>
      </c>
      <c r="AK1884" s="80">
        <v>0</v>
      </c>
      <c r="AL1884" s="80">
        <v>0</v>
      </c>
      <c r="AM1884" s="80">
        <v>41942154.244194254</v>
      </c>
      <c r="AN1884" s="80" t="e">
        <f t="shared" si="117"/>
        <v>#REF!</v>
      </c>
      <c r="AO1884" s="80" t="e">
        <f t="shared" si="118"/>
        <v>#REF!</v>
      </c>
      <c r="AP1884" s="80">
        <v>0</v>
      </c>
      <c r="AQ1884" s="80">
        <v>0</v>
      </c>
      <c r="AR1884" s="80">
        <v>0</v>
      </c>
      <c r="AS1884" s="82">
        <v>45658</v>
      </c>
      <c r="AT1884" s="82">
        <v>52962</v>
      </c>
      <c r="AU1884" s="81" t="s">
        <v>3661</v>
      </c>
      <c r="AV1884" s="80">
        <v>5227.84</v>
      </c>
      <c r="AW1884" s="80" t="e">
        <f t="shared" si="119"/>
        <v>#REF!</v>
      </c>
    </row>
    <row r="1885" spans="2:49" ht="15" customHeight="1">
      <c r="B1885" s="68">
        <v>1875</v>
      </c>
      <c r="C1885" s="68">
        <v>2019</v>
      </c>
      <c r="D1885" s="69" t="s">
        <v>131</v>
      </c>
      <c r="E1885" s="68" t="s">
        <v>3699</v>
      </c>
      <c r="F1885" s="68" t="s">
        <v>4795</v>
      </c>
      <c r="G1885" s="69" t="s">
        <v>3700</v>
      </c>
      <c r="H1885" s="69" t="s">
        <v>3844</v>
      </c>
      <c r="I1885" s="87">
        <v>21812954000179</v>
      </c>
      <c r="J1885" s="69" t="s">
        <v>3708</v>
      </c>
      <c r="K1885" s="70" t="s">
        <v>3847</v>
      </c>
      <c r="L1885" s="69" t="s">
        <v>3848</v>
      </c>
      <c r="M1885" s="69" t="s">
        <v>4533</v>
      </c>
      <c r="N1885" s="69" t="s">
        <v>493</v>
      </c>
      <c r="O1885" s="69" t="s">
        <v>838</v>
      </c>
      <c r="P1885" s="69" t="s">
        <v>4462</v>
      </c>
      <c r="Q1885" s="69" t="s">
        <v>28</v>
      </c>
      <c r="R1885" s="72">
        <v>183754400</v>
      </c>
      <c r="S1885" s="88" t="e">
        <f t="shared" si="116"/>
        <v>#REF!</v>
      </c>
      <c r="T1885" s="71">
        <v>45.045000000000002</v>
      </c>
      <c r="U1885" s="71"/>
      <c r="V1885" s="71"/>
      <c r="W1885" s="71">
        <v>0</v>
      </c>
      <c r="X1885" s="71">
        <v>20.9</v>
      </c>
      <c r="Y1885" s="89">
        <v>0.1</v>
      </c>
      <c r="Z1885" s="90">
        <v>24</v>
      </c>
      <c r="AA1885" s="90">
        <v>24</v>
      </c>
      <c r="AB1885" s="90">
        <v>24</v>
      </c>
      <c r="AC1885" s="71">
        <v>6.5000000006500009</v>
      </c>
      <c r="AD1885" s="71">
        <v>6.5000000006500009</v>
      </c>
      <c r="AE1885" s="71">
        <v>6.5000000006500009</v>
      </c>
      <c r="AF1885" s="71">
        <v>6.5000000006500009</v>
      </c>
      <c r="AG1885" s="71">
        <v>6.5000000006500009</v>
      </c>
      <c r="AH1885" s="71">
        <v>1139580.000113958</v>
      </c>
      <c r="AI1885" s="72">
        <v>99.68</v>
      </c>
      <c r="AJ1885" s="72" t="s">
        <v>4789</v>
      </c>
      <c r="AK1885" s="72">
        <v>0</v>
      </c>
      <c r="AL1885" s="72">
        <v>0</v>
      </c>
      <c r="AM1885" s="72">
        <v>113593334.41135934</v>
      </c>
      <c r="AN1885" s="72" t="e">
        <f t="shared" si="117"/>
        <v>#REF!</v>
      </c>
      <c r="AO1885" s="72" t="e">
        <f t="shared" si="118"/>
        <v>#REF!</v>
      </c>
      <c r="AP1885" s="72">
        <v>0</v>
      </c>
      <c r="AQ1885" s="72">
        <v>0</v>
      </c>
      <c r="AR1885" s="72">
        <v>0</v>
      </c>
      <c r="AS1885" s="74">
        <v>45658</v>
      </c>
      <c r="AT1885" s="74">
        <v>52962</v>
      </c>
      <c r="AU1885" s="73" t="s">
        <v>3661</v>
      </c>
      <c r="AV1885" s="72">
        <v>5227.84</v>
      </c>
      <c r="AW1885" s="72" t="e">
        <f t="shared" si="119"/>
        <v>#REF!</v>
      </c>
    </row>
    <row r="1886" spans="2:49" ht="15" customHeight="1">
      <c r="B1886" s="75">
        <v>1876</v>
      </c>
      <c r="C1886" s="75">
        <v>2019</v>
      </c>
      <c r="D1886" s="76" t="s">
        <v>131</v>
      </c>
      <c r="E1886" s="75" t="s">
        <v>3699</v>
      </c>
      <c r="F1886" s="75" t="s">
        <v>4795</v>
      </c>
      <c r="G1886" s="76" t="s">
        <v>3700</v>
      </c>
      <c r="H1886" s="76" t="s">
        <v>3844</v>
      </c>
      <c r="I1886" s="77">
        <v>21812954000179</v>
      </c>
      <c r="J1886" s="76" t="s">
        <v>3708</v>
      </c>
      <c r="K1886" s="78" t="s">
        <v>3849</v>
      </c>
      <c r="L1886" s="76" t="s">
        <v>3850</v>
      </c>
      <c r="M1886" s="76" t="s">
        <v>4533</v>
      </c>
      <c r="N1886" s="76" t="s">
        <v>493</v>
      </c>
      <c r="O1886" s="76" t="s">
        <v>838</v>
      </c>
      <c r="P1886" s="76" t="s">
        <v>4462</v>
      </c>
      <c r="Q1886" s="76" t="s">
        <v>28</v>
      </c>
      <c r="R1886" s="80">
        <v>142733000</v>
      </c>
      <c r="S1886" s="91" t="e">
        <f t="shared" si="116"/>
        <v>#REF!</v>
      </c>
      <c r="T1886" s="79">
        <v>34.65</v>
      </c>
      <c r="U1886" s="79"/>
      <c r="V1886" s="79"/>
      <c r="W1886" s="79">
        <v>0</v>
      </c>
      <c r="X1886" s="79">
        <v>16.3</v>
      </c>
      <c r="Y1886" s="92">
        <v>0.1</v>
      </c>
      <c r="Z1886" s="93">
        <v>24</v>
      </c>
      <c r="AA1886" s="93">
        <v>24</v>
      </c>
      <c r="AB1886" s="93">
        <v>24</v>
      </c>
      <c r="AC1886" s="79">
        <v>4.9000000004900004</v>
      </c>
      <c r="AD1886" s="79">
        <v>4.9000000004900004</v>
      </c>
      <c r="AE1886" s="79">
        <v>4.9000000004900004</v>
      </c>
      <c r="AF1886" s="79">
        <v>4.9000000004900004</v>
      </c>
      <c r="AG1886" s="79">
        <v>4.9000000004900004</v>
      </c>
      <c r="AH1886" s="79">
        <v>859068.00008590729</v>
      </c>
      <c r="AI1886" s="80">
        <v>99.68</v>
      </c>
      <c r="AJ1886" s="80" t="s">
        <v>4789</v>
      </c>
      <c r="AK1886" s="80">
        <v>0</v>
      </c>
      <c r="AL1886" s="80">
        <v>0</v>
      </c>
      <c r="AM1886" s="80">
        <v>85631898.24856323</v>
      </c>
      <c r="AN1886" s="80" t="e">
        <f t="shared" si="117"/>
        <v>#REF!</v>
      </c>
      <c r="AO1886" s="80" t="e">
        <f t="shared" si="118"/>
        <v>#REF!</v>
      </c>
      <c r="AP1886" s="80">
        <v>0</v>
      </c>
      <c r="AQ1886" s="80">
        <v>0</v>
      </c>
      <c r="AR1886" s="80">
        <v>0</v>
      </c>
      <c r="AS1886" s="82">
        <v>45658</v>
      </c>
      <c r="AT1886" s="82">
        <v>52962</v>
      </c>
      <c r="AU1886" s="81" t="s">
        <v>3661</v>
      </c>
      <c r="AV1886" s="80">
        <v>5227.84</v>
      </c>
      <c r="AW1886" s="80" t="e">
        <f t="shared" si="119"/>
        <v>#REF!</v>
      </c>
    </row>
    <row r="1887" spans="2:49" ht="15" customHeight="1">
      <c r="B1887" s="68">
        <v>1877</v>
      </c>
      <c r="C1887" s="68">
        <v>2019</v>
      </c>
      <c r="D1887" s="69" t="s">
        <v>131</v>
      </c>
      <c r="E1887" s="68" t="s">
        <v>3699</v>
      </c>
      <c r="F1887" s="68" t="s">
        <v>4795</v>
      </c>
      <c r="G1887" s="69" t="s">
        <v>3700</v>
      </c>
      <c r="H1887" s="69" t="s">
        <v>3844</v>
      </c>
      <c r="I1887" s="87">
        <v>21812954000179</v>
      </c>
      <c r="J1887" s="69" t="s">
        <v>3708</v>
      </c>
      <c r="K1887" s="70" t="s">
        <v>3851</v>
      </c>
      <c r="L1887" s="69" t="s">
        <v>3852</v>
      </c>
      <c r="M1887" s="69" t="s">
        <v>4533</v>
      </c>
      <c r="N1887" s="69" t="s">
        <v>493</v>
      </c>
      <c r="O1887" s="69" t="s">
        <v>838</v>
      </c>
      <c r="P1887" s="69" t="s">
        <v>4462</v>
      </c>
      <c r="Q1887" s="69" t="s">
        <v>28</v>
      </c>
      <c r="R1887" s="72">
        <v>183754400</v>
      </c>
      <c r="S1887" s="88" t="e">
        <f t="shared" si="116"/>
        <v>#REF!</v>
      </c>
      <c r="T1887" s="71">
        <v>45.045000000000002</v>
      </c>
      <c r="U1887" s="71"/>
      <c r="V1887" s="71"/>
      <c r="W1887" s="71">
        <v>0</v>
      </c>
      <c r="X1887" s="71">
        <v>21.7</v>
      </c>
      <c r="Y1887" s="89">
        <v>0.1</v>
      </c>
      <c r="Z1887" s="90">
        <v>24</v>
      </c>
      <c r="AA1887" s="90">
        <v>24</v>
      </c>
      <c r="AB1887" s="90">
        <v>24</v>
      </c>
      <c r="AC1887" s="71">
        <v>6.6000000006599997</v>
      </c>
      <c r="AD1887" s="71">
        <v>6.6000000006599997</v>
      </c>
      <c r="AE1887" s="71">
        <v>6.6000000006599997</v>
      </c>
      <c r="AF1887" s="71">
        <v>6.6000000006599997</v>
      </c>
      <c r="AG1887" s="71">
        <v>6.6000000006599997</v>
      </c>
      <c r="AH1887" s="71">
        <v>1157112.0001157108</v>
      </c>
      <c r="AI1887" s="72">
        <v>99.68</v>
      </c>
      <c r="AJ1887" s="72" t="s">
        <v>4789</v>
      </c>
      <c r="AK1887" s="72">
        <v>0</v>
      </c>
      <c r="AL1887" s="72">
        <v>0</v>
      </c>
      <c r="AM1887" s="72">
        <v>115340924.17153406</v>
      </c>
      <c r="AN1887" s="72" t="e">
        <f t="shared" si="117"/>
        <v>#REF!</v>
      </c>
      <c r="AO1887" s="72" t="e">
        <f t="shared" si="118"/>
        <v>#REF!</v>
      </c>
      <c r="AP1887" s="72">
        <v>0</v>
      </c>
      <c r="AQ1887" s="72">
        <v>0</v>
      </c>
      <c r="AR1887" s="72">
        <v>0</v>
      </c>
      <c r="AS1887" s="74">
        <v>45658</v>
      </c>
      <c r="AT1887" s="74">
        <v>52962</v>
      </c>
      <c r="AU1887" s="73" t="s">
        <v>3661</v>
      </c>
      <c r="AV1887" s="72">
        <v>5227.84</v>
      </c>
      <c r="AW1887" s="72" t="e">
        <f t="shared" si="119"/>
        <v>#REF!</v>
      </c>
    </row>
    <row r="1888" spans="2:49" ht="15" customHeight="1">
      <c r="B1888" s="75">
        <v>1878</v>
      </c>
      <c r="C1888" s="75">
        <v>2019</v>
      </c>
      <c r="D1888" s="76" t="s">
        <v>131</v>
      </c>
      <c r="E1888" s="75" t="s">
        <v>3699</v>
      </c>
      <c r="F1888" s="75" t="s">
        <v>4795</v>
      </c>
      <c r="G1888" s="76" t="s">
        <v>3700</v>
      </c>
      <c r="H1888" s="76" t="s">
        <v>3844</v>
      </c>
      <c r="I1888" s="77">
        <v>21812954000179</v>
      </c>
      <c r="J1888" s="76" t="s">
        <v>3708</v>
      </c>
      <c r="K1888" s="78" t="s">
        <v>3853</v>
      </c>
      <c r="L1888" s="76" t="s">
        <v>3854</v>
      </c>
      <c r="M1888" s="76" t="s">
        <v>4533</v>
      </c>
      <c r="N1888" s="76" t="s">
        <v>493</v>
      </c>
      <c r="O1888" s="76" t="s">
        <v>838</v>
      </c>
      <c r="P1888" s="76" t="s">
        <v>4462</v>
      </c>
      <c r="Q1888" s="76" t="s">
        <v>28</v>
      </c>
      <c r="R1888" s="80">
        <v>99714000</v>
      </c>
      <c r="S1888" s="91" t="e">
        <f t="shared" si="116"/>
        <v>#REF!</v>
      </c>
      <c r="T1888" s="79">
        <v>24.254999999999999</v>
      </c>
      <c r="U1888" s="79"/>
      <c r="V1888" s="79"/>
      <c r="W1888" s="79">
        <v>0</v>
      </c>
      <c r="X1888" s="79">
        <v>10.7</v>
      </c>
      <c r="Y1888" s="92">
        <v>0.1</v>
      </c>
      <c r="Z1888" s="93">
        <v>24</v>
      </c>
      <c r="AA1888" s="93">
        <v>24</v>
      </c>
      <c r="AB1888" s="93">
        <v>24</v>
      </c>
      <c r="AC1888" s="79">
        <v>3.3000000003299998</v>
      </c>
      <c r="AD1888" s="79">
        <v>3.3000000003299998</v>
      </c>
      <c r="AE1888" s="79">
        <v>3.3000000003299998</v>
      </c>
      <c r="AF1888" s="79">
        <v>3.3000000003299998</v>
      </c>
      <c r="AG1888" s="79">
        <v>3.3000000003299998</v>
      </c>
      <c r="AH1888" s="79">
        <v>578556.00005785539</v>
      </c>
      <c r="AI1888" s="80">
        <v>99.68</v>
      </c>
      <c r="AJ1888" s="80" t="s">
        <v>4789</v>
      </c>
      <c r="AK1888" s="80">
        <v>0</v>
      </c>
      <c r="AL1888" s="80">
        <v>0</v>
      </c>
      <c r="AM1888" s="80">
        <v>57670462.085767031</v>
      </c>
      <c r="AN1888" s="80" t="e">
        <f t="shared" si="117"/>
        <v>#REF!</v>
      </c>
      <c r="AO1888" s="80" t="e">
        <f t="shared" si="118"/>
        <v>#REF!</v>
      </c>
      <c r="AP1888" s="80">
        <v>0</v>
      </c>
      <c r="AQ1888" s="80">
        <v>0</v>
      </c>
      <c r="AR1888" s="80">
        <v>0</v>
      </c>
      <c r="AS1888" s="82">
        <v>45658</v>
      </c>
      <c r="AT1888" s="82">
        <v>52962</v>
      </c>
      <c r="AU1888" s="81" t="s">
        <v>3661</v>
      </c>
      <c r="AV1888" s="80">
        <v>5227.84</v>
      </c>
      <c r="AW1888" s="80" t="e">
        <f t="shared" si="119"/>
        <v>#REF!</v>
      </c>
    </row>
    <row r="1889" spans="2:49" ht="15" customHeight="1">
      <c r="B1889" s="68">
        <v>1879</v>
      </c>
      <c r="C1889" s="68">
        <v>2019</v>
      </c>
      <c r="D1889" s="69" t="s">
        <v>131</v>
      </c>
      <c r="E1889" s="68" t="s">
        <v>3699</v>
      </c>
      <c r="F1889" s="68" t="s">
        <v>4795</v>
      </c>
      <c r="G1889" s="69" t="s">
        <v>3700</v>
      </c>
      <c r="H1889" s="69" t="s">
        <v>3844</v>
      </c>
      <c r="I1889" s="87">
        <v>21812954000179</v>
      </c>
      <c r="J1889" s="69" t="s">
        <v>3708</v>
      </c>
      <c r="K1889" s="70" t="s">
        <v>3855</v>
      </c>
      <c r="L1889" s="69" t="s">
        <v>3856</v>
      </c>
      <c r="M1889" s="69" t="s">
        <v>4533</v>
      </c>
      <c r="N1889" s="69" t="s">
        <v>493</v>
      </c>
      <c r="O1889" s="69" t="s">
        <v>838</v>
      </c>
      <c r="P1889" s="69" t="s">
        <v>4462</v>
      </c>
      <c r="Q1889" s="69" t="s">
        <v>28</v>
      </c>
      <c r="R1889" s="72">
        <v>197427000</v>
      </c>
      <c r="S1889" s="88" t="e">
        <f t="shared" si="116"/>
        <v>#REF!</v>
      </c>
      <c r="T1889" s="71">
        <v>48.51</v>
      </c>
      <c r="U1889" s="71"/>
      <c r="V1889" s="71"/>
      <c r="W1889" s="71">
        <v>0</v>
      </c>
      <c r="X1889" s="71">
        <v>19.7</v>
      </c>
      <c r="Y1889" s="89">
        <v>0.1</v>
      </c>
      <c r="Z1889" s="90">
        <v>24</v>
      </c>
      <c r="AA1889" s="90">
        <v>24</v>
      </c>
      <c r="AB1889" s="90">
        <v>24</v>
      </c>
      <c r="AC1889" s="71">
        <v>6.0000000006</v>
      </c>
      <c r="AD1889" s="71">
        <v>6.0000000006</v>
      </c>
      <c r="AE1889" s="71">
        <v>6.0000000006</v>
      </c>
      <c r="AF1889" s="71">
        <v>6.0000000006</v>
      </c>
      <c r="AG1889" s="71">
        <v>6.0000000006</v>
      </c>
      <c r="AH1889" s="71">
        <v>1051920.000105192</v>
      </c>
      <c r="AI1889" s="72">
        <v>99.68</v>
      </c>
      <c r="AJ1889" s="72" t="s">
        <v>4789</v>
      </c>
      <c r="AK1889" s="72">
        <v>0</v>
      </c>
      <c r="AL1889" s="72">
        <v>0</v>
      </c>
      <c r="AM1889" s="72">
        <v>104855385.61048555</v>
      </c>
      <c r="AN1889" s="72" t="e">
        <f t="shared" si="117"/>
        <v>#REF!</v>
      </c>
      <c r="AO1889" s="72" t="e">
        <f t="shared" si="118"/>
        <v>#REF!</v>
      </c>
      <c r="AP1889" s="72">
        <v>0</v>
      </c>
      <c r="AQ1889" s="72">
        <v>0</v>
      </c>
      <c r="AR1889" s="72">
        <v>0</v>
      </c>
      <c r="AS1889" s="74">
        <v>45658</v>
      </c>
      <c r="AT1889" s="74">
        <v>52962</v>
      </c>
      <c r="AU1889" s="73" t="s">
        <v>3661</v>
      </c>
      <c r="AV1889" s="72">
        <v>5227.84</v>
      </c>
      <c r="AW1889" s="72" t="e">
        <f t="shared" si="119"/>
        <v>#REF!</v>
      </c>
    </row>
    <row r="1890" spans="2:49" ht="15" customHeight="1">
      <c r="B1890" s="75">
        <v>1880</v>
      </c>
      <c r="C1890" s="75">
        <v>2019</v>
      </c>
      <c r="D1890" s="76" t="s">
        <v>131</v>
      </c>
      <c r="E1890" s="75" t="s">
        <v>3699</v>
      </c>
      <c r="F1890" s="75" t="s">
        <v>4795</v>
      </c>
      <c r="G1890" s="76" t="s">
        <v>3700</v>
      </c>
      <c r="H1890" s="76" t="s">
        <v>3857</v>
      </c>
      <c r="I1890" s="77">
        <v>20854070000114</v>
      </c>
      <c r="J1890" s="76" t="s">
        <v>3701</v>
      </c>
      <c r="K1890" s="78" t="s">
        <v>3858</v>
      </c>
      <c r="L1890" s="76" t="s">
        <v>3859</v>
      </c>
      <c r="M1890" s="76" t="s">
        <v>4533</v>
      </c>
      <c r="N1890" s="76" t="s">
        <v>144</v>
      </c>
      <c r="O1890" s="76" t="s">
        <v>3112</v>
      </c>
      <c r="P1890" s="76" t="s">
        <v>4597</v>
      </c>
      <c r="Q1890" s="76" t="s">
        <v>82</v>
      </c>
      <c r="R1890" s="80">
        <v>17124420</v>
      </c>
      <c r="S1890" s="91" t="e">
        <f t="shared" si="116"/>
        <v>#REF!</v>
      </c>
      <c r="T1890" s="79">
        <v>3</v>
      </c>
      <c r="U1890" s="79"/>
      <c r="V1890" s="79"/>
      <c r="W1890" s="79">
        <v>0</v>
      </c>
      <c r="X1890" s="79">
        <v>1.82</v>
      </c>
      <c r="Y1890" s="92">
        <v>0.1</v>
      </c>
      <c r="Z1890" s="93">
        <v>18</v>
      </c>
      <c r="AA1890" s="93">
        <v>18</v>
      </c>
      <c r="AB1890" s="93">
        <v>18</v>
      </c>
      <c r="AC1890" s="79">
        <v>1.8000000001799998</v>
      </c>
      <c r="AD1890" s="79">
        <v>1.8000000001799998</v>
      </c>
      <c r="AE1890" s="79">
        <v>1.8000000001799998</v>
      </c>
      <c r="AF1890" s="79">
        <v>1.8000000001799998</v>
      </c>
      <c r="AG1890" s="79">
        <v>1.8000000001799998</v>
      </c>
      <c r="AH1890" s="79">
        <v>473342.40004733391</v>
      </c>
      <c r="AI1890" s="80">
        <v>228</v>
      </c>
      <c r="AJ1890" s="80" t="s">
        <v>4789</v>
      </c>
      <c r="AK1890" s="80">
        <v>0</v>
      </c>
      <c r="AL1890" s="80">
        <v>0</v>
      </c>
      <c r="AM1890" s="80">
        <v>107922067.21079214</v>
      </c>
      <c r="AN1890" s="80" t="e">
        <f t="shared" si="117"/>
        <v>#REF!</v>
      </c>
      <c r="AO1890" s="80" t="e">
        <f t="shared" si="118"/>
        <v>#REF!</v>
      </c>
      <c r="AP1890" s="80">
        <v>0</v>
      </c>
      <c r="AQ1890" s="80">
        <v>0</v>
      </c>
      <c r="AR1890" s="80">
        <v>0</v>
      </c>
      <c r="AS1890" s="82">
        <v>45658</v>
      </c>
      <c r="AT1890" s="82">
        <v>56614</v>
      </c>
      <c r="AU1890" s="81" t="s">
        <v>3661</v>
      </c>
      <c r="AV1890" s="80">
        <v>5227.84</v>
      </c>
      <c r="AW1890" s="80" t="e">
        <f t="shared" si="119"/>
        <v>#REF!</v>
      </c>
    </row>
    <row r="1891" spans="2:49" ht="15" customHeight="1">
      <c r="B1891" s="68">
        <v>1881</v>
      </c>
      <c r="C1891" s="68">
        <v>2019</v>
      </c>
      <c r="D1891" s="69" t="s">
        <v>131</v>
      </c>
      <c r="E1891" s="68" t="s">
        <v>3699</v>
      </c>
      <c r="F1891" s="68" t="s">
        <v>4795</v>
      </c>
      <c r="G1891" s="69" t="s">
        <v>3700</v>
      </c>
      <c r="H1891" s="69" t="s">
        <v>3860</v>
      </c>
      <c r="I1891" s="87">
        <v>23080281000135</v>
      </c>
      <c r="J1891" s="69" t="s">
        <v>3701</v>
      </c>
      <c r="K1891" s="70" t="s">
        <v>2693</v>
      </c>
      <c r="L1891" s="69" t="s">
        <v>2694</v>
      </c>
      <c r="M1891" s="69" t="s">
        <v>4533</v>
      </c>
      <c r="N1891" s="69" t="s">
        <v>410</v>
      </c>
      <c r="O1891" s="69" t="s">
        <v>145</v>
      </c>
      <c r="P1891" s="69" t="s">
        <v>2695</v>
      </c>
      <c r="Q1891" s="69" t="s">
        <v>111</v>
      </c>
      <c r="R1891" s="72">
        <v>0</v>
      </c>
      <c r="S1891" s="88" t="e">
        <f t="shared" si="116"/>
        <v>#REF!</v>
      </c>
      <c r="T1891" s="71">
        <v>36</v>
      </c>
      <c r="U1891" s="71"/>
      <c r="V1891" s="71"/>
      <c r="W1891" s="71">
        <v>0</v>
      </c>
      <c r="X1891" s="71">
        <v>21</v>
      </c>
      <c r="Y1891" s="89">
        <v>0.1</v>
      </c>
      <c r="Z1891" s="90">
        <v>12</v>
      </c>
      <c r="AA1891" s="90">
        <v>12</v>
      </c>
      <c r="AB1891" s="90">
        <v>12</v>
      </c>
      <c r="AC1891" s="71">
        <v>1.20000000012</v>
      </c>
      <c r="AD1891" s="71">
        <v>1.20000000012</v>
      </c>
      <c r="AE1891" s="71">
        <v>1.20000000012</v>
      </c>
      <c r="AF1891" s="71">
        <v>1.20000000012</v>
      </c>
      <c r="AG1891" s="71">
        <v>1.20000000012</v>
      </c>
      <c r="AH1891" s="71">
        <v>315561.60003155569</v>
      </c>
      <c r="AI1891" s="72">
        <v>157.08000000000001</v>
      </c>
      <c r="AJ1891" s="72" t="s">
        <v>4789</v>
      </c>
      <c r="AK1891" s="72">
        <v>0</v>
      </c>
      <c r="AL1891" s="72">
        <v>0</v>
      </c>
      <c r="AM1891" s="72">
        <v>49568416.132956766</v>
      </c>
      <c r="AN1891" s="72" t="e">
        <f t="shared" si="117"/>
        <v>#REF!</v>
      </c>
      <c r="AO1891" s="72" t="e">
        <f t="shared" si="118"/>
        <v>#REF!</v>
      </c>
      <c r="AP1891" s="72">
        <v>0</v>
      </c>
      <c r="AQ1891" s="72">
        <v>0</v>
      </c>
      <c r="AR1891" s="72">
        <v>0</v>
      </c>
      <c r="AS1891" s="74">
        <v>45658</v>
      </c>
      <c r="AT1891" s="74">
        <v>56614</v>
      </c>
      <c r="AU1891" s="73" t="s">
        <v>3661</v>
      </c>
      <c r="AV1891" s="72">
        <v>5227.84</v>
      </c>
      <c r="AW1891" s="72" t="e">
        <f t="shared" si="119"/>
        <v>#REF!</v>
      </c>
    </row>
    <row r="1892" spans="2:49" ht="15" customHeight="1">
      <c r="B1892" s="75">
        <v>1882</v>
      </c>
      <c r="C1892" s="75">
        <v>2019</v>
      </c>
      <c r="D1892" s="76" t="s">
        <v>131</v>
      </c>
      <c r="E1892" s="75" t="s">
        <v>3699</v>
      </c>
      <c r="F1892" s="75" t="s">
        <v>4795</v>
      </c>
      <c r="G1892" s="76" t="s">
        <v>3700</v>
      </c>
      <c r="H1892" s="76" t="s">
        <v>3861</v>
      </c>
      <c r="I1892" s="77">
        <v>18753150000131</v>
      </c>
      <c r="J1892" s="76" t="s">
        <v>3730</v>
      </c>
      <c r="K1892" s="78" t="s">
        <v>3026</v>
      </c>
      <c r="L1892" s="76" t="s">
        <v>3027</v>
      </c>
      <c r="M1892" s="76" t="s">
        <v>4533</v>
      </c>
      <c r="N1892" s="76" t="s">
        <v>83</v>
      </c>
      <c r="O1892" s="76" t="s">
        <v>165</v>
      </c>
      <c r="P1892" s="76" t="s">
        <v>4463</v>
      </c>
      <c r="Q1892" s="76" t="s">
        <v>82</v>
      </c>
      <c r="R1892" s="80">
        <v>157330990</v>
      </c>
      <c r="S1892" s="91" t="e">
        <f t="shared" si="116"/>
        <v>#REF!</v>
      </c>
      <c r="T1892" s="79">
        <v>35</v>
      </c>
      <c r="U1892" s="79"/>
      <c r="V1892" s="79"/>
      <c r="W1892" s="79">
        <v>0</v>
      </c>
      <c r="X1892" s="79">
        <v>14.2</v>
      </c>
      <c r="Y1892" s="92">
        <v>0.1</v>
      </c>
      <c r="Z1892" s="93">
        <v>132</v>
      </c>
      <c r="AA1892" s="93">
        <v>132</v>
      </c>
      <c r="AB1892" s="93">
        <v>132</v>
      </c>
      <c r="AC1892" s="79">
        <v>13.200000001319999</v>
      </c>
      <c r="AD1892" s="79">
        <v>13.200000001319999</v>
      </c>
      <c r="AE1892" s="79">
        <v>13.200000001319999</v>
      </c>
      <c r="AF1892" s="79">
        <v>13.200000001319999</v>
      </c>
      <c r="AG1892" s="79">
        <v>13.200000001319999</v>
      </c>
      <c r="AH1892" s="79">
        <v>2892700.8002892714</v>
      </c>
      <c r="AI1892" s="80">
        <v>188.95</v>
      </c>
      <c r="AJ1892" s="80" t="s">
        <v>4789</v>
      </c>
      <c r="AK1892" s="80">
        <v>0</v>
      </c>
      <c r="AL1892" s="80">
        <v>0</v>
      </c>
      <c r="AM1892" s="80">
        <v>546575816.21465778</v>
      </c>
      <c r="AN1892" s="80" t="e">
        <f t="shared" si="117"/>
        <v>#REF!</v>
      </c>
      <c r="AO1892" s="80" t="e">
        <f t="shared" si="118"/>
        <v>#REF!</v>
      </c>
      <c r="AP1892" s="80">
        <v>26598027.092659771</v>
      </c>
      <c r="AQ1892" s="80">
        <v>26598027.092659771</v>
      </c>
      <c r="AR1892" s="80">
        <v>26598027.092659771</v>
      </c>
      <c r="AS1892" s="82">
        <v>45658</v>
      </c>
      <c r="AT1892" s="82">
        <v>54788</v>
      </c>
      <c r="AU1892" s="81" t="s">
        <v>3661</v>
      </c>
      <c r="AV1892" s="80">
        <v>5227.84</v>
      </c>
      <c r="AW1892" s="80" t="e">
        <f t="shared" si="119"/>
        <v>#REF!</v>
      </c>
    </row>
    <row r="1893" spans="2:49" ht="15" customHeight="1">
      <c r="B1893" s="68">
        <v>1883</v>
      </c>
      <c r="C1893" s="68">
        <v>2019</v>
      </c>
      <c r="D1893" s="69" t="s">
        <v>131</v>
      </c>
      <c r="E1893" s="68" t="s">
        <v>3699</v>
      </c>
      <c r="F1893" s="68" t="s">
        <v>4795</v>
      </c>
      <c r="G1893" s="69" t="s">
        <v>3700</v>
      </c>
      <c r="H1893" s="69" t="s">
        <v>3862</v>
      </c>
      <c r="I1893" s="87">
        <v>622416000141</v>
      </c>
      <c r="J1893" s="69" t="s">
        <v>3708</v>
      </c>
      <c r="K1893" s="70" t="s">
        <v>3863</v>
      </c>
      <c r="L1893" s="69" t="s">
        <v>3864</v>
      </c>
      <c r="M1893" s="69" t="s">
        <v>4533</v>
      </c>
      <c r="N1893" s="69" t="s">
        <v>74</v>
      </c>
      <c r="O1893" s="69" t="s">
        <v>838</v>
      </c>
      <c r="P1893" s="69" t="s">
        <v>4462</v>
      </c>
      <c r="Q1893" s="69" t="s">
        <v>28</v>
      </c>
      <c r="R1893" s="72">
        <v>120000000</v>
      </c>
      <c r="S1893" s="88" t="e">
        <f t="shared" si="116"/>
        <v>#REF!</v>
      </c>
      <c r="T1893" s="71">
        <v>30</v>
      </c>
      <c r="U1893" s="71"/>
      <c r="V1893" s="71"/>
      <c r="W1893" s="71">
        <v>0</v>
      </c>
      <c r="X1893" s="71">
        <v>13.3</v>
      </c>
      <c r="Y1893" s="89">
        <v>0.1</v>
      </c>
      <c r="Z1893" s="90">
        <v>58</v>
      </c>
      <c r="AA1893" s="90">
        <v>58</v>
      </c>
      <c r="AB1893" s="90">
        <v>58</v>
      </c>
      <c r="AC1893" s="71">
        <v>5.8000000005800008</v>
      </c>
      <c r="AD1893" s="71">
        <v>5.8000000005800008</v>
      </c>
      <c r="AE1893" s="71">
        <v>5.8000000005800008</v>
      </c>
      <c r="AF1893" s="71">
        <v>5.8000000005800008</v>
      </c>
      <c r="AG1893" s="71">
        <v>5.8000000005800008</v>
      </c>
      <c r="AH1893" s="71">
        <v>1016856.0001016854</v>
      </c>
      <c r="AI1893" s="72">
        <v>96.99</v>
      </c>
      <c r="AJ1893" s="72" t="s">
        <v>4789</v>
      </c>
      <c r="AK1893" s="72">
        <v>0</v>
      </c>
      <c r="AL1893" s="72">
        <v>0</v>
      </c>
      <c r="AM1893" s="72">
        <v>98624863.449862465</v>
      </c>
      <c r="AN1893" s="72" t="e">
        <f t="shared" si="117"/>
        <v>#REF!</v>
      </c>
      <c r="AO1893" s="72" t="e">
        <f t="shared" si="118"/>
        <v>#REF!</v>
      </c>
      <c r="AP1893" s="72">
        <v>0</v>
      </c>
      <c r="AQ1893" s="72">
        <v>0</v>
      </c>
      <c r="AR1893" s="72">
        <v>0</v>
      </c>
      <c r="AS1893" s="74">
        <v>45658</v>
      </c>
      <c r="AT1893" s="74">
        <v>52962</v>
      </c>
      <c r="AU1893" s="73" t="s">
        <v>3661</v>
      </c>
      <c r="AV1893" s="72">
        <v>5227.84</v>
      </c>
      <c r="AW1893" s="72" t="e">
        <f t="shared" si="119"/>
        <v>#REF!</v>
      </c>
    </row>
    <row r="1894" spans="2:49" ht="15" customHeight="1">
      <c r="B1894" s="75">
        <v>1884</v>
      </c>
      <c r="C1894" s="75">
        <v>2019</v>
      </c>
      <c r="D1894" s="76" t="s">
        <v>131</v>
      </c>
      <c r="E1894" s="75" t="s">
        <v>3699</v>
      </c>
      <c r="F1894" s="75" t="s">
        <v>4795</v>
      </c>
      <c r="G1894" s="76" t="s">
        <v>3700</v>
      </c>
      <c r="H1894" s="76" t="s">
        <v>3862</v>
      </c>
      <c r="I1894" s="77">
        <v>622416000141</v>
      </c>
      <c r="J1894" s="76" t="s">
        <v>3708</v>
      </c>
      <c r="K1894" s="78" t="s">
        <v>3865</v>
      </c>
      <c r="L1894" s="76" t="s">
        <v>3866</v>
      </c>
      <c r="M1894" s="76" t="s">
        <v>4533</v>
      </c>
      <c r="N1894" s="76" t="s">
        <v>74</v>
      </c>
      <c r="O1894" s="76" t="s">
        <v>838</v>
      </c>
      <c r="P1894" s="76" t="s">
        <v>4462</v>
      </c>
      <c r="Q1894" s="76" t="s">
        <v>28</v>
      </c>
      <c r="R1894" s="80">
        <v>120000000</v>
      </c>
      <c r="S1894" s="91" t="e">
        <f t="shared" si="116"/>
        <v>#REF!</v>
      </c>
      <c r="T1894" s="79">
        <v>30</v>
      </c>
      <c r="U1894" s="79"/>
      <c r="V1894" s="79"/>
      <c r="W1894" s="79">
        <v>0</v>
      </c>
      <c r="X1894" s="79">
        <v>12.1</v>
      </c>
      <c r="Y1894" s="92">
        <v>0.1</v>
      </c>
      <c r="Z1894" s="93">
        <v>58</v>
      </c>
      <c r="AA1894" s="93">
        <v>58</v>
      </c>
      <c r="AB1894" s="93">
        <v>58</v>
      </c>
      <c r="AC1894" s="79">
        <v>3.7000000003700002</v>
      </c>
      <c r="AD1894" s="79">
        <v>3.7000000003700002</v>
      </c>
      <c r="AE1894" s="79">
        <v>3.7000000003700002</v>
      </c>
      <c r="AF1894" s="79">
        <v>3.7000000003700002</v>
      </c>
      <c r="AG1894" s="79">
        <v>3.7000000003700002</v>
      </c>
      <c r="AH1894" s="79">
        <v>648684.00006486871</v>
      </c>
      <c r="AI1894" s="80">
        <v>96.98</v>
      </c>
      <c r="AJ1894" s="80" t="s">
        <v>4789</v>
      </c>
      <c r="AK1894" s="80">
        <v>0</v>
      </c>
      <c r="AL1894" s="80">
        <v>0</v>
      </c>
      <c r="AM1894" s="80">
        <v>62909374.32629095</v>
      </c>
      <c r="AN1894" s="80" t="e">
        <f t="shared" si="117"/>
        <v>#REF!</v>
      </c>
      <c r="AO1894" s="80" t="e">
        <f t="shared" si="118"/>
        <v>#REF!</v>
      </c>
      <c r="AP1894" s="80">
        <v>0</v>
      </c>
      <c r="AQ1894" s="80">
        <v>0</v>
      </c>
      <c r="AR1894" s="80">
        <v>0</v>
      </c>
      <c r="AS1894" s="82">
        <v>45658</v>
      </c>
      <c r="AT1894" s="82">
        <v>52962</v>
      </c>
      <c r="AU1894" s="81" t="s">
        <v>3661</v>
      </c>
      <c r="AV1894" s="80">
        <v>5227.84</v>
      </c>
      <c r="AW1894" s="80" t="e">
        <f t="shared" si="119"/>
        <v>#REF!</v>
      </c>
    </row>
    <row r="1895" spans="2:49" ht="15" customHeight="1">
      <c r="B1895" s="68">
        <v>1885</v>
      </c>
      <c r="C1895" s="68">
        <v>2019</v>
      </c>
      <c r="D1895" s="69" t="s">
        <v>131</v>
      </c>
      <c r="E1895" s="68" t="s">
        <v>3699</v>
      </c>
      <c r="F1895" s="68" t="s">
        <v>4795</v>
      </c>
      <c r="G1895" s="69" t="s">
        <v>3700</v>
      </c>
      <c r="H1895" s="69" t="s">
        <v>3862</v>
      </c>
      <c r="I1895" s="87">
        <v>622416000141</v>
      </c>
      <c r="J1895" s="69" t="s">
        <v>3708</v>
      </c>
      <c r="K1895" s="70" t="s">
        <v>3867</v>
      </c>
      <c r="L1895" s="69" t="s">
        <v>3868</v>
      </c>
      <c r="M1895" s="69" t="s">
        <v>4533</v>
      </c>
      <c r="N1895" s="69" t="s">
        <v>74</v>
      </c>
      <c r="O1895" s="69" t="s">
        <v>838</v>
      </c>
      <c r="P1895" s="69" t="s">
        <v>4462</v>
      </c>
      <c r="Q1895" s="69" t="s">
        <v>28</v>
      </c>
      <c r="R1895" s="72">
        <v>120000000</v>
      </c>
      <c r="S1895" s="88" t="e">
        <f t="shared" si="116"/>
        <v>#REF!</v>
      </c>
      <c r="T1895" s="71">
        <v>30</v>
      </c>
      <c r="U1895" s="71"/>
      <c r="V1895" s="71"/>
      <c r="W1895" s="71">
        <v>0</v>
      </c>
      <c r="X1895" s="71">
        <v>14.2</v>
      </c>
      <c r="Y1895" s="89">
        <v>0.1</v>
      </c>
      <c r="Z1895" s="90">
        <v>58</v>
      </c>
      <c r="AA1895" s="90">
        <v>58</v>
      </c>
      <c r="AB1895" s="90">
        <v>58</v>
      </c>
      <c r="AC1895" s="71">
        <v>5.6000000005599997</v>
      </c>
      <c r="AD1895" s="71">
        <v>5.6000000005599997</v>
      </c>
      <c r="AE1895" s="71">
        <v>5.6000000005599997</v>
      </c>
      <c r="AF1895" s="71">
        <v>5.6000000005599997</v>
      </c>
      <c r="AG1895" s="71">
        <v>5.6000000005599997</v>
      </c>
      <c r="AH1895" s="71">
        <v>981792.00009817875</v>
      </c>
      <c r="AI1895" s="72">
        <v>97</v>
      </c>
      <c r="AJ1895" s="72" t="s">
        <v>4789</v>
      </c>
      <c r="AK1895" s="72">
        <v>0</v>
      </c>
      <c r="AL1895" s="72">
        <v>0</v>
      </c>
      <c r="AM1895" s="72">
        <v>95233824.009523347</v>
      </c>
      <c r="AN1895" s="72" t="e">
        <f t="shared" si="117"/>
        <v>#REF!</v>
      </c>
      <c r="AO1895" s="72" t="e">
        <f t="shared" si="118"/>
        <v>#REF!</v>
      </c>
      <c r="AP1895" s="72">
        <v>0</v>
      </c>
      <c r="AQ1895" s="72">
        <v>0</v>
      </c>
      <c r="AR1895" s="72">
        <v>0</v>
      </c>
      <c r="AS1895" s="74">
        <v>45658</v>
      </c>
      <c r="AT1895" s="74">
        <v>52962</v>
      </c>
      <c r="AU1895" s="73" t="s">
        <v>3661</v>
      </c>
      <c r="AV1895" s="72">
        <v>5227.84</v>
      </c>
      <c r="AW1895" s="72" t="e">
        <f t="shared" si="119"/>
        <v>#REF!</v>
      </c>
    </row>
    <row r="1896" spans="2:49" ht="15" customHeight="1">
      <c r="B1896" s="75">
        <v>1886</v>
      </c>
      <c r="C1896" s="75">
        <v>2019</v>
      </c>
      <c r="D1896" s="76" t="s">
        <v>131</v>
      </c>
      <c r="E1896" s="75" t="s">
        <v>3699</v>
      </c>
      <c r="F1896" s="75" t="s">
        <v>4795</v>
      </c>
      <c r="G1896" s="76" t="s">
        <v>3700</v>
      </c>
      <c r="H1896" s="76" t="s">
        <v>3862</v>
      </c>
      <c r="I1896" s="77">
        <v>622416000141</v>
      </c>
      <c r="J1896" s="76" t="s">
        <v>3708</v>
      </c>
      <c r="K1896" s="78" t="s">
        <v>3869</v>
      </c>
      <c r="L1896" s="76" t="s">
        <v>3870</v>
      </c>
      <c r="M1896" s="76" t="s">
        <v>4533</v>
      </c>
      <c r="N1896" s="76" t="s">
        <v>74</v>
      </c>
      <c r="O1896" s="76" t="s">
        <v>838</v>
      </c>
      <c r="P1896" s="76" t="s">
        <v>4462</v>
      </c>
      <c r="Q1896" s="76" t="s">
        <v>28</v>
      </c>
      <c r="R1896" s="80">
        <v>120000000</v>
      </c>
      <c r="S1896" s="91" t="e">
        <f t="shared" si="116"/>
        <v>#REF!</v>
      </c>
      <c r="T1896" s="79">
        <v>30</v>
      </c>
      <c r="U1896" s="79"/>
      <c r="V1896" s="79"/>
      <c r="W1896" s="79">
        <v>0</v>
      </c>
      <c r="X1896" s="79">
        <v>14.8</v>
      </c>
      <c r="Y1896" s="92">
        <v>0.1</v>
      </c>
      <c r="Z1896" s="93">
        <v>58</v>
      </c>
      <c r="AA1896" s="93">
        <v>58</v>
      </c>
      <c r="AB1896" s="93">
        <v>58</v>
      </c>
      <c r="AC1896" s="79">
        <v>4.7000000004700002</v>
      </c>
      <c r="AD1896" s="79">
        <v>4.7000000004700002</v>
      </c>
      <c r="AE1896" s="79">
        <v>4.7000000004700002</v>
      </c>
      <c r="AF1896" s="79">
        <v>4.7000000004700002</v>
      </c>
      <c r="AG1896" s="79">
        <v>4.7000000004700002</v>
      </c>
      <c r="AH1896" s="79">
        <v>824004.00008240063</v>
      </c>
      <c r="AI1896" s="80">
        <v>96.97</v>
      </c>
      <c r="AJ1896" s="80" t="s">
        <v>4789</v>
      </c>
      <c r="AK1896" s="80">
        <v>0</v>
      </c>
      <c r="AL1896" s="80">
        <v>0</v>
      </c>
      <c r="AM1896" s="80">
        <v>79903667.887990385</v>
      </c>
      <c r="AN1896" s="80" t="e">
        <f t="shared" si="117"/>
        <v>#REF!</v>
      </c>
      <c r="AO1896" s="80" t="e">
        <f t="shared" si="118"/>
        <v>#REF!</v>
      </c>
      <c r="AP1896" s="80">
        <v>0</v>
      </c>
      <c r="AQ1896" s="80">
        <v>0</v>
      </c>
      <c r="AR1896" s="80">
        <v>0</v>
      </c>
      <c r="AS1896" s="82">
        <v>45658</v>
      </c>
      <c r="AT1896" s="82">
        <v>52962</v>
      </c>
      <c r="AU1896" s="81" t="s">
        <v>3661</v>
      </c>
      <c r="AV1896" s="80">
        <v>5227.84</v>
      </c>
      <c r="AW1896" s="80" t="e">
        <f t="shared" si="119"/>
        <v>#REF!</v>
      </c>
    </row>
    <row r="1897" spans="2:49" ht="15" customHeight="1">
      <c r="B1897" s="68">
        <v>1887</v>
      </c>
      <c r="C1897" s="68">
        <v>2019</v>
      </c>
      <c r="D1897" s="69" t="s">
        <v>131</v>
      </c>
      <c r="E1897" s="68" t="s">
        <v>3699</v>
      </c>
      <c r="F1897" s="68" t="s">
        <v>4795</v>
      </c>
      <c r="G1897" s="69" t="s">
        <v>3700</v>
      </c>
      <c r="H1897" s="69" t="s">
        <v>3862</v>
      </c>
      <c r="I1897" s="87">
        <v>622416000141</v>
      </c>
      <c r="J1897" s="69" t="s">
        <v>3708</v>
      </c>
      <c r="K1897" s="70" t="s">
        <v>3871</v>
      </c>
      <c r="L1897" s="69" t="s">
        <v>3872</v>
      </c>
      <c r="M1897" s="69" t="s">
        <v>4533</v>
      </c>
      <c r="N1897" s="69" t="s">
        <v>74</v>
      </c>
      <c r="O1897" s="69" t="s">
        <v>838</v>
      </c>
      <c r="P1897" s="69" t="s">
        <v>4462</v>
      </c>
      <c r="Q1897" s="69" t="s">
        <v>28</v>
      </c>
      <c r="R1897" s="72">
        <v>120000000</v>
      </c>
      <c r="S1897" s="88" t="e">
        <f t="shared" si="116"/>
        <v>#REF!</v>
      </c>
      <c r="T1897" s="71">
        <v>30</v>
      </c>
      <c r="U1897" s="71"/>
      <c r="V1897" s="71"/>
      <c r="W1897" s="71">
        <v>0</v>
      </c>
      <c r="X1897" s="71">
        <v>13.2</v>
      </c>
      <c r="Y1897" s="89">
        <v>0.1</v>
      </c>
      <c r="Z1897" s="90">
        <v>58</v>
      </c>
      <c r="AA1897" s="90">
        <v>58</v>
      </c>
      <c r="AB1897" s="90">
        <v>58</v>
      </c>
      <c r="AC1897" s="71">
        <v>12.60000000126</v>
      </c>
      <c r="AD1897" s="71">
        <v>12.60000000126</v>
      </c>
      <c r="AE1897" s="71">
        <v>12.60000000126</v>
      </c>
      <c r="AF1897" s="71">
        <v>12.60000000126</v>
      </c>
      <c r="AG1897" s="71">
        <v>12.60000000126</v>
      </c>
      <c r="AH1897" s="71">
        <v>2209032.0002209027</v>
      </c>
      <c r="AI1897" s="72">
        <v>99.88</v>
      </c>
      <c r="AJ1897" s="72" t="s">
        <v>4789</v>
      </c>
      <c r="AK1897" s="72">
        <v>0</v>
      </c>
      <c r="AL1897" s="72">
        <v>0</v>
      </c>
      <c r="AM1897" s="72">
        <v>220638116.18206373</v>
      </c>
      <c r="AN1897" s="72" t="e">
        <f t="shared" si="117"/>
        <v>#REF!</v>
      </c>
      <c r="AO1897" s="72" t="e">
        <f t="shared" si="118"/>
        <v>#REF!</v>
      </c>
      <c r="AP1897" s="72">
        <v>0</v>
      </c>
      <c r="AQ1897" s="72">
        <v>0</v>
      </c>
      <c r="AR1897" s="72">
        <v>0</v>
      </c>
      <c r="AS1897" s="74">
        <v>45658</v>
      </c>
      <c r="AT1897" s="74">
        <v>52962</v>
      </c>
      <c r="AU1897" s="73" t="s">
        <v>3661</v>
      </c>
      <c r="AV1897" s="72">
        <v>5227.84</v>
      </c>
      <c r="AW1897" s="72" t="e">
        <f t="shared" si="119"/>
        <v>#REF!</v>
      </c>
    </row>
    <row r="1898" spans="2:49" ht="15" customHeight="1">
      <c r="B1898" s="75">
        <v>1888</v>
      </c>
      <c r="C1898" s="75">
        <v>2019</v>
      </c>
      <c r="D1898" s="76" t="s">
        <v>131</v>
      </c>
      <c r="E1898" s="75" t="s">
        <v>3699</v>
      </c>
      <c r="F1898" s="75" t="s">
        <v>4795</v>
      </c>
      <c r="G1898" s="76" t="s">
        <v>3700</v>
      </c>
      <c r="H1898" s="76" t="s">
        <v>3862</v>
      </c>
      <c r="I1898" s="77">
        <v>622416000141</v>
      </c>
      <c r="J1898" s="76" t="s">
        <v>3708</v>
      </c>
      <c r="K1898" s="78" t="s">
        <v>3873</v>
      </c>
      <c r="L1898" s="76" t="s">
        <v>3874</v>
      </c>
      <c r="M1898" s="76" t="s">
        <v>4533</v>
      </c>
      <c r="N1898" s="76" t="s">
        <v>74</v>
      </c>
      <c r="O1898" s="76" t="s">
        <v>838</v>
      </c>
      <c r="P1898" s="76" t="s">
        <v>4462</v>
      </c>
      <c r="Q1898" s="76" t="s">
        <v>28</v>
      </c>
      <c r="R1898" s="80">
        <v>120000000</v>
      </c>
      <c r="S1898" s="91" t="e">
        <f t="shared" si="116"/>
        <v>#REF!</v>
      </c>
      <c r="T1898" s="79">
        <v>30</v>
      </c>
      <c r="U1898" s="79"/>
      <c r="V1898" s="79"/>
      <c r="W1898" s="79">
        <v>0</v>
      </c>
      <c r="X1898" s="79">
        <v>13.9</v>
      </c>
      <c r="Y1898" s="92">
        <v>0.1</v>
      </c>
      <c r="Z1898" s="93">
        <v>58</v>
      </c>
      <c r="AA1898" s="93">
        <v>58</v>
      </c>
      <c r="AB1898" s="93">
        <v>58</v>
      </c>
      <c r="AC1898" s="79">
        <v>4.2000000004200002</v>
      </c>
      <c r="AD1898" s="79">
        <v>4.2000000004200002</v>
      </c>
      <c r="AE1898" s="79">
        <v>4.2000000004200002</v>
      </c>
      <c r="AF1898" s="79">
        <v>4.2000000004200002</v>
      </c>
      <c r="AG1898" s="79">
        <v>4.2000000004200002</v>
      </c>
      <c r="AH1898" s="79">
        <v>736344.00007363455</v>
      </c>
      <c r="AI1898" s="80">
        <v>96.98</v>
      </c>
      <c r="AJ1898" s="80" t="s">
        <v>4789</v>
      </c>
      <c r="AK1898" s="80">
        <v>0</v>
      </c>
      <c r="AL1898" s="80">
        <v>0</v>
      </c>
      <c r="AM1898" s="80">
        <v>71410641.127141088</v>
      </c>
      <c r="AN1898" s="80" t="e">
        <f t="shared" si="117"/>
        <v>#REF!</v>
      </c>
      <c r="AO1898" s="80" t="e">
        <f t="shared" si="118"/>
        <v>#REF!</v>
      </c>
      <c r="AP1898" s="80">
        <v>0</v>
      </c>
      <c r="AQ1898" s="80">
        <v>0</v>
      </c>
      <c r="AR1898" s="80">
        <v>0</v>
      </c>
      <c r="AS1898" s="82">
        <v>45658</v>
      </c>
      <c r="AT1898" s="82">
        <v>52962</v>
      </c>
      <c r="AU1898" s="81" t="s">
        <v>3661</v>
      </c>
      <c r="AV1898" s="80">
        <v>5227.84</v>
      </c>
      <c r="AW1898" s="80" t="e">
        <f t="shared" si="119"/>
        <v>#REF!</v>
      </c>
    </row>
    <row r="1899" spans="2:49" ht="15" customHeight="1">
      <c r="B1899" s="68">
        <v>1889</v>
      </c>
      <c r="C1899" s="68">
        <v>2019</v>
      </c>
      <c r="D1899" s="69" t="s">
        <v>131</v>
      </c>
      <c r="E1899" s="68" t="s">
        <v>3699</v>
      </c>
      <c r="F1899" s="68" t="s">
        <v>4795</v>
      </c>
      <c r="G1899" s="69" t="s">
        <v>3700</v>
      </c>
      <c r="H1899" s="69" t="s">
        <v>3862</v>
      </c>
      <c r="I1899" s="87">
        <v>622416000141</v>
      </c>
      <c r="J1899" s="69" t="s">
        <v>3708</v>
      </c>
      <c r="K1899" s="70" t="s">
        <v>3875</v>
      </c>
      <c r="L1899" s="69" t="s">
        <v>3876</v>
      </c>
      <c r="M1899" s="69" t="s">
        <v>4533</v>
      </c>
      <c r="N1899" s="69" t="s">
        <v>74</v>
      </c>
      <c r="O1899" s="69" t="s">
        <v>838</v>
      </c>
      <c r="P1899" s="69" t="s">
        <v>4462</v>
      </c>
      <c r="Q1899" s="69" t="s">
        <v>28</v>
      </c>
      <c r="R1899" s="72">
        <v>120000000</v>
      </c>
      <c r="S1899" s="88" t="e">
        <f t="shared" si="116"/>
        <v>#REF!</v>
      </c>
      <c r="T1899" s="71">
        <v>30</v>
      </c>
      <c r="U1899" s="71"/>
      <c r="V1899" s="71"/>
      <c r="W1899" s="71">
        <v>0</v>
      </c>
      <c r="X1899" s="71">
        <v>13.2</v>
      </c>
      <c r="Y1899" s="89">
        <v>0.1</v>
      </c>
      <c r="Z1899" s="90">
        <v>58</v>
      </c>
      <c r="AA1899" s="90">
        <v>58</v>
      </c>
      <c r="AB1899" s="90">
        <v>58</v>
      </c>
      <c r="AC1899" s="71">
        <v>4.7000000004700002</v>
      </c>
      <c r="AD1899" s="71">
        <v>4.7000000004700002</v>
      </c>
      <c r="AE1899" s="71">
        <v>4.7000000004700002</v>
      </c>
      <c r="AF1899" s="71">
        <v>4.7000000004700002</v>
      </c>
      <c r="AG1899" s="71">
        <v>4.7000000004700002</v>
      </c>
      <c r="AH1899" s="71">
        <v>824004.00008240063</v>
      </c>
      <c r="AI1899" s="72">
        <v>96.97</v>
      </c>
      <c r="AJ1899" s="72" t="s">
        <v>4789</v>
      </c>
      <c r="AK1899" s="72">
        <v>0</v>
      </c>
      <c r="AL1899" s="72">
        <v>0</v>
      </c>
      <c r="AM1899" s="72">
        <v>79903667.887990385</v>
      </c>
      <c r="AN1899" s="72" t="e">
        <f t="shared" si="117"/>
        <v>#REF!</v>
      </c>
      <c r="AO1899" s="72" t="e">
        <f t="shared" si="118"/>
        <v>#REF!</v>
      </c>
      <c r="AP1899" s="72">
        <v>0</v>
      </c>
      <c r="AQ1899" s="72">
        <v>0</v>
      </c>
      <c r="AR1899" s="72">
        <v>0</v>
      </c>
      <c r="AS1899" s="74">
        <v>45658</v>
      </c>
      <c r="AT1899" s="74">
        <v>52962</v>
      </c>
      <c r="AU1899" s="73" t="s">
        <v>3661</v>
      </c>
      <c r="AV1899" s="72">
        <v>5227.84</v>
      </c>
      <c r="AW1899" s="72" t="e">
        <f t="shared" si="119"/>
        <v>#REF!</v>
      </c>
    </row>
    <row r="1900" spans="2:49" ht="15" customHeight="1">
      <c r="B1900" s="75">
        <v>1890</v>
      </c>
      <c r="C1900" s="75">
        <v>2019</v>
      </c>
      <c r="D1900" s="76" t="s">
        <v>131</v>
      </c>
      <c r="E1900" s="75" t="s">
        <v>3699</v>
      </c>
      <c r="F1900" s="75" t="s">
        <v>4795</v>
      </c>
      <c r="G1900" s="76" t="s">
        <v>3700</v>
      </c>
      <c r="H1900" s="76" t="s">
        <v>3862</v>
      </c>
      <c r="I1900" s="77">
        <v>622416000141</v>
      </c>
      <c r="J1900" s="76" t="s">
        <v>3708</v>
      </c>
      <c r="K1900" s="78" t="s">
        <v>3877</v>
      </c>
      <c r="L1900" s="76" t="s">
        <v>3878</v>
      </c>
      <c r="M1900" s="76" t="s">
        <v>4533</v>
      </c>
      <c r="N1900" s="76" t="s">
        <v>74</v>
      </c>
      <c r="O1900" s="76" t="s">
        <v>838</v>
      </c>
      <c r="P1900" s="76" t="s">
        <v>4462</v>
      </c>
      <c r="Q1900" s="76" t="s">
        <v>28</v>
      </c>
      <c r="R1900" s="80">
        <v>120000000</v>
      </c>
      <c r="S1900" s="91" t="e">
        <f t="shared" si="116"/>
        <v>#REF!</v>
      </c>
      <c r="T1900" s="79">
        <v>30</v>
      </c>
      <c r="U1900" s="79"/>
      <c r="V1900" s="79"/>
      <c r="W1900" s="79">
        <v>0</v>
      </c>
      <c r="X1900" s="79">
        <v>14.3</v>
      </c>
      <c r="Y1900" s="92">
        <v>0.1</v>
      </c>
      <c r="Z1900" s="93">
        <v>58</v>
      </c>
      <c r="AA1900" s="93">
        <v>58</v>
      </c>
      <c r="AB1900" s="93">
        <v>58</v>
      </c>
      <c r="AC1900" s="79">
        <v>14.30000000143</v>
      </c>
      <c r="AD1900" s="79">
        <v>14.30000000143</v>
      </c>
      <c r="AE1900" s="79">
        <v>14.30000000143</v>
      </c>
      <c r="AF1900" s="79">
        <v>14.30000000143</v>
      </c>
      <c r="AG1900" s="79">
        <v>14.30000000143</v>
      </c>
      <c r="AH1900" s="79">
        <v>2507076.0002507074</v>
      </c>
      <c r="AI1900" s="80">
        <v>99.88</v>
      </c>
      <c r="AJ1900" s="80" t="s">
        <v>4789</v>
      </c>
      <c r="AK1900" s="80">
        <v>0</v>
      </c>
      <c r="AL1900" s="80">
        <v>0</v>
      </c>
      <c r="AM1900" s="80">
        <v>250406750.90504062</v>
      </c>
      <c r="AN1900" s="80" t="e">
        <f t="shared" si="117"/>
        <v>#REF!</v>
      </c>
      <c r="AO1900" s="80" t="e">
        <f t="shared" si="118"/>
        <v>#REF!</v>
      </c>
      <c r="AP1900" s="80">
        <v>0</v>
      </c>
      <c r="AQ1900" s="80">
        <v>0</v>
      </c>
      <c r="AR1900" s="80">
        <v>0</v>
      </c>
      <c r="AS1900" s="82">
        <v>45658</v>
      </c>
      <c r="AT1900" s="82">
        <v>52962</v>
      </c>
      <c r="AU1900" s="81" t="s">
        <v>3661</v>
      </c>
      <c r="AV1900" s="80">
        <v>5227.84</v>
      </c>
      <c r="AW1900" s="80" t="e">
        <f t="shared" si="119"/>
        <v>#REF!</v>
      </c>
    </row>
    <row r="1901" spans="2:49" ht="15" customHeight="1">
      <c r="B1901" s="68">
        <v>1891</v>
      </c>
      <c r="C1901" s="68">
        <v>2019</v>
      </c>
      <c r="D1901" s="69" t="s">
        <v>131</v>
      </c>
      <c r="E1901" s="68" t="s">
        <v>3699</v>
      </c>
      <c r="F1901" s="68" t="s">
        <v>4795</v>
      </c>
      <c r="G1901" s="69" t="s">
        <v>3700</v>
      </c>
      <c r="H1901" s="69" t="s">
        <v>3862</v>
      </c>
      <c r="I1901" s="87">
        <v>622416000141</v>
      </c>
      <c r="J1901" s="69" t="s">
        <v>3708</v>
      </c>
      <c r="K1901" s="70" t="s">
        <v>3879</v>
      </c>
      <c r="L1901" s="69" t="s">
        <v>3880</v>
      </c>
      <c r="M1901" s="69" t="s">
        <v>4533</v>
      </c>
      <c r="N1901" s="69" t="s">
        <v>74</v>
      </c>
      <c r="O1901" s="69" t="s">
        <v>838</v>
      </c>
      <c r="P1901" s="69" t="s">
        <v>4462</v>
      </c>
      <c r="Q1901" s="69" t="s">
        <v>28</v>
      </c>
      <c r="R1901" s="72">
        <v>120000000</v>
      </c>
      <c r="S1901" s="88" t="e">
        <f t="shared" si="116"/>
        <v>#REF!</v>
      </c>
      <c r="T1901" s="71">
        <v>30</v>
      </c>
      <c r="U1901" s="71"/>
      <c r="V1901" s="71"/>
      <c r="W1901" s="71">
        <v>0</v>
      </c>
      <c r="X1901" s="71">
        <v>13.8</v>
      </c>
      <c r="Y1901" s="89">
        <v>0.1</v>
      </c>
      <c r="Z1901" s="90">
        <v>58</v>
      </c>
      <c r="AA1901" s="90">
        <v>58</v>
      </c>
      <c r="AB1901" s="90">
        <v>58</v>
      </c>
      <c r="AC1901" s="71">
        <v>5.6000000005599997</v>
      </c>
      <c r="AD1901" s="71">
        <v>5.6000000005599997</v>
      </c>
      <c r="AE1901" s="71">
        <v>5.6000000005599997</v>
      </c>
      <c r="AF1901" s="71">
        <v>5.6000000005599997</v>
      </c>
      <c r="AG1901" s="71">
        <v>5.6000000005599997</v>
      </c>
      <c r="AH1901" s="71">
        <v>981792.00009817875</v>
      </c>
      <c r="AI1901" s="72">
        <v>97</v>
      </c>
      <c r="AJ1901" s="72" t="s">
        <v>4789</v>
      </c>
      <c r="AK1901" s="72">
        <v>0</v>
      </c>
      <c r="AL1901" s="72">
        <v>0</v>
      </c>
      <c r="AM1901" s="72">
        <v>95233824.009523347</v>
      </c>
      <c r="AN1901" s="72" t="e">
        <f t="shared" si="117"/>
        <v>#REF!</v>
      </c>
      <c r="AO1901" s="72" t="e">
        <f t="shared" si="118"/>
        <v>#REF!</v>
      </c>
      <c r="AP1901" s="72">
        <v>0</v>
      </c>
      <c r="AQ1901" s="72">
        <v>0</v>
      </c>
      <c r="AR1901" s="72">
        <v>0</v>
      </c>
      <c r="AS1901" s="74">
        <v>45658</v>
      </c>
      <c r="AT1901" s="74">
        <v>52962</v>
      </c>
      <c r="AU1901" s="73" t="s">
        <v>3661</v>
      </c>
      <c r="AV1901" s="72">
        <v>5227.84</v>
      </c>
      <c r="AW1901" s="72" t="e">
        <f t="shared" si="119"/>
        <v>#REF!</v>
      </c>
    </row>
    <row r="1902" spans="2:49" ht="15" customHeight="1">
      <c r="B1902" s="75">
        <v>1892</v>
      </c>
      <c r="C1902" s="75">
        <v>2019</v>
      </c>
      <c r="D1902" s="76" t="s">
        <v>131</v>
      </c>
      <c r="E1902" s="75" t="s">
        <v>3699</v>
      </c>
      <c r="F1902" s="75" t="s">
        <v>4795</v>
      </c>
      <c r="G1902" s="76" t="s">
        <v>3700</v>
      </c>
      <c r="H1902" s="76" t="s">
        <v>3862</v>
      </c>
      <c r="I1902" s="77">
        <v>622416000141</v>
      </c>
      <c r="J1902" s="76" t="s">
        <v>3708</v>
      </c>
      <c r="K1902" s="78" t="s">
        <v>3881</v>
      </c>
      <c r="L1902" s="76" t="s">
        <v>3882</v>
      </c>
      <c r="M1902" s="76" t="s">
        <v>4533</v>
      </c>
      <c r="N1902" s="76" t="s">
        <v>74</v>
      </c>
      <c r="O1902" s="76" t="s">
        <v>838</v>
      </c>
      <c r="P1902" s="76" t="s">
        <v>4462</v>
      </c>
      <c r="Q1902" s="76" t="s">
        <v>28</v>
      </c>
      <c r="R1902" s="80">
        <v>120000000</v>
      </c>
      <c r="S1902" s="91" t="e">
        <f t="shared" si="116"/>
        <v>#REF!</v>
      </c>
      <c r="T1902" s="79">
        <v>30</v>
      </c>
      <c r="U1902" s="79"/>
      <c r="V1902" s="79"/>
      <c r="W1902" s="79">
        <v>0</v>
      </c>
      <c r="X1902" s="79">
        <v>14.1</v>
      </c>
      <c r="Y1902" s="92">
        <v>0.1</v>
      </c>
      <c r="Z1902" s="93">
        <v>58</v>
      </c>
      <c r="AA1902" s="93">
        <v>58</v>
      </c>
      <c r="AB1902" s="93">
        <v>58</v>
      </c>
      <c r="AC1902" s="79">
        <v>14.100000001410001</v>
      </c>
      <c r="AD1902" s="79">
        <v>14.100000001410001</v>
      </c>
      <c r="AE1902" s="79">
        <v>14.100000001410001</v>
      </c>
      <c r="AF1902" s="79">
        <v>14.100000001410001</v>
      </c>
      <c r="AG1902" s="79">
        <v>14.100000001410001</v>
      </c>
      <c r="AH1902" s="79">
        <v>2472012.000247201</v>
      </c>
      <c r="AI1902" s="80">
        <v>99.88</v>
      </c>
      <c r="AJ1902" s="80" t="s">
        <v>4789</v>
      </c>
      <c r="AK1902" s="80">
        <v>0</v>
      </c>
      <c r="AL1902" s="80">
        <v>0</v>
      </c>
      <c r="AM1902" s="80">
        <v>246904558.58469039</v>
      </c>
      <c r="AN1902" s="80" t="e">
        <f t="shared" si="117"/>
        <v>#REF!</v>
      </c>
      <c r="AO1902" s="80" t="e">
        <f t="shared" si="118"/>
        <v>#REF!</v>
      </c>
      <c r="AP1902" s="80">
        <v>0</v>
      </c>
      <c r="AQ1902" s="80">
        <v>0</v>
      </c>
      <c r="AR1902" s="80">
        <v>0</v>
      </c>
      <c r="AS1902" s="82">
        <v>45658</v>
      </c>
      <c r="AT1902" s="82">
        <v>52962</v>
      </c>
      <c r="AU1902" s="81" t="s">
        <v>3661</v>
      </c>
      <c r="AV1902" s="80">
        <v>5227.84</v>
      </c>
      <c r="AW1902" s="80" t="e">
        <f t="shared" si="119"/>
        <v>#REF!</v>
      </c>
    </row>
    <row r="1903" spans="2:49" ht="15" customHeight="1">
      <c r="B1903" s="68">
        <v>1893</v>
      </c>
      <c r="C1903" s="68">
        <v>2019</v>
      </c>
      <c r="D1903" s="69" t="s">
        <v>131</v>
      </c>
      <c r="E1903" s="68" t="s">
        <v>3699</v>
      </c>
      <c r="F1903" s="68" t="s">
        <v>4795</v>
      </c>
      <c r="G1903" s="69" t="s">
        <v>3700</v>
      </c>
      <c r="H1903" s="69" t="s">
        <v>3883</v>
      </c>
      <c r="I1903" s="87">
        <v>17875381000155</v>
      </c>
      <c r="J1903" s="69" t="s">
        <v>3708</v>
      </c>
      <c r="K1903" s="70" t="s">
        <v>3884</v>
      </c>
      <c r="L1903" s="69" t="s">
        <v>3885</v>
      </c>
      <c r="M1903" s="69" t="s">
        <v>4533</v>
      </c>
      <c r="N1903" s="69" t="s">
        <v>33</v>
      </c>
      <c r="O1903" s="69" t="s">
        <v>838</v>
      </c>
      <c r="P1903" s="69" t="s">
        <v>4462</v>
      </c>
      <c r="Q1903" s="69" t="s">
        <v>28</v>
      </c>
      <c r="R1903" s="72">
        <v>33600000</v>
      </c>
      <c r="S1903" s="88" t="e">
        <f t="shared" si="116"/>
        <v>#REF!</v>
      </c>
      <c r="T1903" s="71">
        <v>8.4</v>
      </c>
      <c r="U1903" s="71"/>
      <c r="V1903" s="71"/>
      <c r="W1903" s="71">
        <v>0</v>
      </c>
      <c r="X1903" s="71">
        <v>5</v>
      </c>
      <c r="Y1903" s="89">
        <v>0.1</v>
      </c>
      <c r="Z1903" s="90">
        <v>15</v>
      </c>
      <c r="AA1903" s="90">
        <v>15</v>
      </c>
      <c r="AB1903" s="90">
        <v>15</v>
      </c>
      <c r="AC1903" s="71">
        <v>1.50000000015</v>
      </c>
      <c r="AD1903" s="71">
        <v>1.50000000015</v>
      </c>
      <c r="AE1903" s="71">
        <v>1.50000000015</v>
      </c>
      <c r="AF1903" s="71">
        <v>1.50000000015</v>
      </c>
      <c r="AG1903" s="71">
        <v>1.50000000015</v>
      </c>
      <c r="AH1903" s="71">
        <v>262980.00002629799</v>
      </c>
      <c r="AI1903" s="72">
        <v>98.99</v>
      </c>
      <c r="AJ1903" s="72" t="s">
        <v>4789</v>
      </c>
      <c r="AK1903" s="72">
        <v>0</v>
      </c>
      <c r="AL1903" s="72">
        <v>0</v>
      </c>
      <c r="AM1903" s="72">
        <v>26032390.202603236</v>
      </c>
      <c r="AN1903" s="72" t="e">
        <f t="shared" si="117"/>
        <v>#REF!</v>
      </c>
      <c r="AO1903" s="72" t="e">
        <f t="shared" si="118"/>
        <v>#REF!</v>
      </c>
      <c r="AP1903" s="72">
        <v>0</v>
      </c>
      <c r="AQ1903" s="72">
        <v>0</v>
      </c>
      <c r="AR1903" s="72">
        <v>0</v>
      </c>
      <c r="AS1903" s="74">
        <v>45658</v>
      </c>
      <c r="AT1903" s="74">
        <v>52962</v>
      </c>
      <c r="AU1903" s="73" t="s">
        <v>3661</v>
      </c>
      <c r="AV1903" s="72">
        <v>5227.84</v>
      </c>
      <c r="AW1903" s="72" t="e">
        <f t="shared" si="119"/>
        <v>#REF!</v>
      </c>
    </row>
    <row r="1904" spans="2:49" ht="15" customHeight="1">
      <c r="B1904" s="75">
        <v>1894</v>
      </c>
      <c r="C1904" s="75">
        <v>2019</v>
      </c>
      <c r="D1904" s="76" t="s">
        <v>131</v>
      </c>
      <c r="E1904" s="75" t="s">
        <v>3699</v>
      </c>
      <c r="F1904" s="75" t="s">
        <v>4795</v>
      </c>
      <c r="G1904" s="76" t="s">
        <v>3700</v>
      </c>
      <c r="H1904" s="76" t="s">
        <v>3883</v>
      </c>
      <c r="I1904" s="77">
        <v>17875381000155</v>
      </c>
      <c r="J1904" s="76" t="s">
        <v>3708</v>
      </c>
      <c r="K1904" s="78" t="s">
        <v>3886</v>
      </c>
      <c r="L1904" s="76" t="s">
        <v>3887</v>
      </c>
      <c r="M1904" s="76" t="s">
        <v>4533</v>
      </c>
      <c r="N1904" s="76" t="s">
        <v>33</v>
      </c>
      <c r="O1904" s="76" t="s">
        <v>838</v>
      </c>
      <c r="P1904" s="76" t="s">
        <v>4462</v>
      </c>
      <c r="Q1904" s="76" t="s">
        <v>28</v>
      </c>
      <c r="R1904" s="80">
        <v>33600000</v>
      </c>
      <c r="S1904" s="91" t="e">
        <f t="shared" si="116"/>
        <v>#REF!</v>
      </c>
      <c r="T1904" s="79">
        <v>8.4</v>
      </c>
      <c r="U1904" s="79"/>
      <c r="V1904" s="79"/>
      <c r="W1904" s="79">
        <v>0</v>
      </c>
      <c r="X1904" s="79">
        <v>4.9000000000000004</v>
      </c>
      <c r="Y1904" s="92">
        <v>0.1</v>
      </c>
      <c r="Z1904" s="93">
        <v>15</v>
      </c>
      <c r="AA1904" s="93">
        <v>15</v>
      </c>
      <c r="AB1904" s="93">
        <v>15</v>
      </c>
      <c r="AC1904" s="79">
        <v>1.50000000015</v>
      </c>
      <c r="AD1904" s="79">
        <v>1.50000000015</v>
      </c>
      <c r="AE1904" s="79">
        <v>1.50000000015</v>
      </c>
      <c r="AF1904" s="79">
        <v>1.50000000015</v>
      </c>
      <c r="AG1904" s="79">
        <v>1.50000000015</v>
      </c>
      <c r="AH1904" s="79">
        <v>262980.00002629799</v>
      </c>
      <c r="AI1904" s="80">
        <v>98.98</v>
      </c>
      <c r="AJ1904" s="80" t="s">
        <v>4789</v>
      </c>
      <c r="AK1904" s="80">
        <v>0</v>
      </c>
      <c r="AL1904" s="80">
        <v>0</v>
      </c>
      <c r="AM1904" s="80">
        <v>26029760.402602978</v>
      </c>
      <c r="AN1904" s="80" t="e">
        <f t="shared" si="117"/>
        <v>#REF!</v>
      </c>
      <c r="AO1904" s="80" t="e">
        <f t="shared" si="118"/>
        <v>#REF!</v>
      </c>
      <c r="AP1904" s="80">
        <v>0</v>
      </c>
      <c r="AQ1904" s="80">
        <v>0</v>
      </c>
      <c r="AR1904" s="80">
        <v>0</v>
      </c>
      <c r="AS1904" s="82">
        <v>45658</v>
      </c>
      <c r="AT1904" s="82">
        <v>52962</v>
      </c>
      <c r="AU1904" s="81" t="s">
        <v>3661</v>
      </c>
      <c r="AV1904" s="80">
        <v>5227.84</v>
      </c>
      <c r="AW1904" s="80" t="e">
        <f t="shared" si="119"/>
        <v>#REF!</v>
      </c>
    </row>
    <row r="1905" spans="2:49" ht="15" customHeight="1">
      <c r="B1905" s="68">
        <v>1895</v>
      </c>
      <c r="C1905" s="68">
        <v>2019</v>
      </c>
      <c r="D1905" s="69" t="s">
        <v>131</v>
      </c>
      <c r="E1905" s="68" t="s">
        <v>3699</v>
      </c>
      <c r="F1905" s="68" t="s">
        <v>4795</v>
      </c>
      <c r="G1905" s="69" t="s">
        <v>3700</v>
      </c>
      <c r="H1905" s="69" t="s">
        <v>3883</v>
      </c>
      <c r="I1905" s="87">
        <v>17875381000155</v>
      </c>
      <c r="J1905" s="69" t="s">
        <v>3708</v>
      </c>
      <c r="K1905" s="70" t="s">
        <v>3888</v>
      </c>
      <c r="L1905" s="69" t="s">
        <v>3889</v>
      </c>
      <c r="M1905" s="69" t="s">
        <v>4533</v>
      </c>
      <c r="N1905" s="69" t="s">
        <v>33</v>
      </c>
      <c r="O1905" s="69" t="s">
        <v>838</v>
      </c>
      <c r="P1905" s="69" t="s">
        <v>4462</v>
      </c>
      <c r="Q1905" s="69" t="s">
        <v>28</v>
      </c>
      <c r="R1905" s="72">
        <v>33600000</v>
      </c>
      <c r="S1905" s="88" t="e">
        <f t="shared" si="116"/>
        <v>#REF!</v>
      </c>
      <c r="T1905" s="71">
        <v>8.4</v>
      </c>
      <c r="U1905" s="71"/>
      <c r="V1905" s="71"/>
      <c r="W1905" s="71">
        <v>0</v>
      </c>
      <c r="X1905" s="71">
        <v>4.9000000000000004</v>
      </c>
      <c r="Y1905" s="89">
        <v>0.1</v>
      </c>
      <c r="Z1905" s="90">
        <v>15</v>
      </c>
      <c r="AA1905" s="90">
        <v>15</v>
      </c>
      <c r="AB1905" s="90">
        <v>15</v>
      </c>
      <c r="AC1905" s="71">
        <v>1.50000000015</v>
      </c>
      <c r="AD1905" s="71">
        <v>1.50000000015</v>
      </c>
      <c r="AE1905" s="71">
        <v>1.50000000015</v>
      </c>
      <c r="AF1905" s="71">
        <v>1.50000000015</v>
      </c>
      <c r="AG1905" s="71">
        <v>1.50000000015</v>
      </c>
      <c r="AH1905" s="71">
        <v>262980.00002629799</v>
      </c>
      <c r="AI1905" s="72">
        <v>98.97</v>
      </c>
      <c r="AJ1905" s="72" t="s">
        <v>4789</v>
      </c>
      <c r="AK1905" s="72">
        <v>0</v>
      </c>
      <c r="AL1905" s="72">
        <v>0</v>
      </c>
      <c r="AM1905" s="72">
        <v>26027130.602602713</v>
      </c>
      <c r="AN1905" s="72" t="e">
        <f t="shared" si="117"/>
        <v>#REF!</v>
      </c>
      <c r="AO1905" s="72" t="e">
        <f t="shared" si="118"/>
        <v>#REF!</v>
      </c>
      <c r="AP1905" s="72">
        <v>0</v>
      </c>
      <c r="AQ1905" s="72">
        <v>0</v>
      </c>
      <c r="AR1905" s="72">
        <v>0</v>
      </c>
      <c r="AS1905" s="74">
        <v>45658</v>
      </c>
      <c r="AT1905" s="74">
        <v>52962</v>
      </c>
      <c r="AU1905" s="73" t="s">
        <v>3661</v>
      </c>
      <c r="AV1905" s="72">
        <v>5227.84</v>
      </c>
      <c r="AW1905" s="72" t="e">
        <f t="shared" si="119"/>
        <v>#REF!</v>
      </c>
    </row>
    <row r="1906" spans="2:49" ht="15" customHeight="1">
      <c r="B1906" s="75">
        <v>1896</v>
      </c>
      <c r="C1906" s="75">
        <v>2019</v>
      </c>
      <c r="D1906" s="76" t="s">
        <v>131</v>
      </c>
      <c r="E1906" s="75" t="s">
        <v>3699</v>
      </c>
      <c r="F1906" s="75" t="s">
        <v>4795</v>
      </c>
      <c r="G1906" s="76" t="s">
        <v>3700</v>
      </c>
      <c r="H1906" s="76" t="s">
        <v>3883</v>
      </c>
      <c r="I1906" s="77">
        <v>17875381000155</v>
      </c>
      <c r="J1906" s="76" t="s">
        <v>3708</v>
      </c>
      <c r="K1906" s="78" t="s">
        <v>3890</v>
      </c>
      <c r="L1906" s="76" t="s">
        <v>3891</v>
      </c>
      <c r="M1906" s="76" t="s">
        <v>4533</v>
      </c>
      <c r="N1906" s="76" t="s">
        <v>33</v>
      </c>
      <c r="O1906" s="76" t="s">
        <v>838</v>
      </c>
      <c r="P1906" s="76" t="s">
        <v>4462</v>
      </c>
      <c r="Q1906" s="76" t="s">
        <v>28</v>
      </c>
      <c r="R1906" s="80">
        <v>33600000</v>
      </c>
      <c r="S1906" s="91" t="e">
        <f t="shared" si="116"/>
        <v>#REF!</v>
      </c>
      <c r="T1906" s="79">
        <v>8.4</v>
      </c>
      <c r="U1906" s="79"/>
      <c r="V1906" s="79"/>
      <c r="W1906" s="79">
        <v>0</v>
      </c>
      <c r="X1906" s="79">
        <v>5.2</v>
      </c>
      <c r="Y1906" s="92">
        <v>0.1</v>
      </c>
      <c r="Z1906" s="93">
        <v>15</v>
      </c>
      <c r="AA1906" s="93">
        <v>15</v>
      </c>
      <c r="AB1906" s="93">
        <v>15</v>
      </c>
      <c r="AC1906" s="79">
        <v>1.6000000001600001</v>
      </c>
      <c r="AD1906" s="79">
        <v>1.6000000001600001</v>
      </c>
      <c r="AE1906" s="79">
        <v>1.6000000001600001</v>
      </c>
      <c r="AF1906" s="79">
        <v>1.6000000001600001</v>
      </c>
      <c r="AG1906" s="79">
        <v>1.6000000001600001</v>
      </c>
      <c r="AH1906" s="79">
        <v>280512.00002805085</v>
      </c>
      <c r="AI1906" s="80">
        <v>99</v>
      </c>
      <c r="AJ1906" s="80" t="s">
        <v>4789</v>
      </c>
      <c r="AK1906" s="80">
        <v>0</v>
      </c>
      <c r="AL1906" s="80">
        <v>0</v>
      </c>
      <c r="AM1906" s="80">
        <v>27770688.002777033</v>
      </c>
      <c r="AN1906" s="80" t="e">
        <f t="shared" si="117"/>
        <v>#REF!</v>
      </c>
      <c r="AO1906" s="80" t="e">
        <f t="shared" si="118"/>
        <v>#REF!</v>
      </c>
      <c r="AP1906" s="80">
        <v>0</v>
      </c>
      <c r="AQ1906" s="80">
        <v>0</v>
      </c>
      <c r="AR1906" s="80">
        <v>0</v>
      </c>
      <c r="AS1906" s="82">
        <v>45658</v>
      </c>
      <c r="AT1906" s="82">
        <v>52962</v>
      </c>
      <c r="AU1906" s="81" t="s">
        <v>3661</v>
      </c>
      <c r="AV1906" s="80">
        <v>5227.84</v>
      </c>
      <c r="AW1906" s="80" t="e">
        <f t="shared" si="119"/>
        <v>#REF!</v>
      </c>
    </row>
    <row r="1907" spans="2:49" ht="15" customHeight="1">
      <c r="B1907" s="68">
        <v>1897</v>
      </c>
      <c r="C1907" s="68">
        <v>2019</v>
      </c>
      <c r="D1907" s="69" t="s">
        <v>131</v>
      </c>
      <c r="E1907" s="68" t="s">
        <v>3699</v>
      </c>
      <c r="F1907" s="68" t="s">
        <v>4795</v>
      </c>
      <c r="G1907" s="69" t="s">
        <v>3700</v>
      </c>
      <c r="H1907" s="69" t="s">
        <v>3883</v>
      </c>
      <c r="I1907" s="87">
        <v>17875381000155</v>
      </c>
      <c r="J1907" s="69" t="s">
        <v>3708</v>
      </c>
      <c r="K1907" s="70" t="s">
        <v>3892</v>
      </c>
      <c r="L1907" s="69" t="s">
        <v>3893</v>
      </c>
      <c r="M1907" s="69" t="s">
        <v>4533</v>
      </c>
      <c r="N1907" s="69" t="s">
        <v>33</v>
      </c>
      <c r="O1907" s="69" t="s">
        <v>838</v>
      </c>
      <c r="P1907" s="69" t="s">
        <v>4462</v>
      </c>
      <c r="Q1907" s="69" t="s">
        <v>28</v>
      </c>
      <c r="R1907" s="72">
        <v>33600000</v>
      </c>
      <c r="S1907" s="88" t="e">
        <f t="shared" si="116"/>
        <v>#REF!</v>
      </c>
      <c r="T1907" s="71">
        <v>8.4</v>
      </c>
      <c r="U1907" s="71"/>
      <c r="V1907" s="71"/>
      <c r="W1907" s="71">
        <v>0</v>
      </c>
      <c r="X1907" s="71">
        <v>5</v>
      </c>
      <c r="Y1907" s="89">
        <v>0.1</v>
      </c>
      <c r="Z1907" s="90">
        <v>15</v>
      </c>
      <c r="AA1907" s="90">
        <v>15</v>
      </c>
      <c r="AB1907" s="90">
        <v>15</v>
      </c>
      <c r="AC1907" s="71">
        <v>1.50000000015</v>
      </c>
      <c r="AD1907" s="71">
        <v>1.50000000015</v>
      </c>
      <c r="AE1907" s="71">
        <v>1.50000000015</v>
      </c>
      <c r="AF1907" s="71">
        <v>1.50000000015</v>
      </c>
      <c r="AG1907" s="71">
        <v>1.50000000015</v>
      </c>
      <c r="AH1907" s="71">
        <v>262980.00002629799</v>
      </c>
      <c r="AI1907" s="72">
        <v>98.98</v>
      </c>
      <c r="AJ1907" s="72" t="s">
        <v>4789</v>
      </c>
      <c r="AK1907" s="72">
        <v>0</v>
      </c>
      <c r="AL1907" s="72">
        <v>0</v>
      </c>
      <c r="AM1907" s="72">
        <v>26029760.402602978</v>
      </c>
      <c r="AN1907" s="72" t="e">
        <f t="shared" si="117"/>
        <v>#REF!</v>
      </c>
      <c r="AO1907" s="72" t="e">
        <f t="shared" si="118"/>
        <v>#REF!</v>
      </c>
      <c r="AP1907" s="72">
        <v>0</v>
      </c>
      <c r="AQ1907" s="72">
        <v>0</v>
      </c>
      <c r="AR1907" s="72">
        <v>0</v>
      </c>
      <c r="AS1907" s="74">
        <v>45658</v>
      </c>
      <c r="AT1907" s="74">
        <v>52962</v>
      </c>
      <c r="AU1907" s="73" t="s">
        <v>3661</v>
      </c>
      <c r="AV1907" s="72">
        <v>5227.84</v>
      </c>
      <c r="AW1907" s="72" t="e">
        <f t="shared" si="119"/>
        <v>#REF!</v>
      </c>
    </row>
    <row r="1908" spans="2:49" ht="15" customHeight="1">
      <c r="B1908" s="75">
        <v>1898</v>
      </c>
      <c r="C1908" s="75">
        <v>2019</v>
      </c>
      <c r="D1908" s="76" t="s">
        <v>131</v>
      </c>
      <c r="E1908" s="75" t="s">
        <v>3699</v>
      </c>
      <c r="F1908" s="75" t="s">
        <v>4795</v>
      </c>
      <c r="G1908" s="76" t="s">
        <v>3700</v>
      </c>
      <c r="H1908" s="76" t="s">
        <v>3883</v>
      </c>
      <c r="I1908" s="77">
        <v>17875381000155</v>
      </c>
      <c r="J1908" s="76" t="s">
        <v>3708</v>
      </c>
      <c r="K1908" s="78" t="s">
        <v>3894</v>
      </c>
      <c r="L1908" s="76" t="s">
        <v>3895</v>
      </c>
      <c r="M1908" s="76" t="s">
        <v>4533</v>
      </c>
      <c r="N1908" s="76" t="s">
        <v>33</v>
      </c>
      <c r="O1908" s="76" t="s">
        <v>838</v>
      </c>
      <c r="P1908" s="76" t="s">
        <v>4462</v>
      </c>
      <c r="Q1908" s="76" t="s">
        <v>28</v>
      </c>
      <c r="R1908" s="80">
        <v>33600000</v>
      </c>
      <c r="S1908" s="91" t="e">
        <f t="shared" si="116"/>
        <v>#REF!</v>
      </c>
      <c r="T1908" s="79">
        <v>8.4</v>
      </c>
      <c r="U1908" s="79"/>
      <c r="V1908" s="79"/>
      <c r="W1908" s="79">
        <v>0</v>
      </c>
      <c r="X1908" s="79">
        <v>4.9000000000000004</v>
      </c>
      <c r="Y1908" s="92">
        <v>0.1</v>
      </c>
      <c r="Z1908" s="93">
        <v>15</v>
      </c>
      <c r="AA1908" s="93">
        <v>15</v>
      </c>
      <c r="AB1908" s="93">
        <v>15</v>
      </c>
      <c r="AC1908" s="79">
        <v>1.50000000015</v>
      </c>
      <c r="AD1908" s="79">
        <v>1.50000000015</v>
      </c>
      <c r="AE1908" s="79">
        <v>1.50000000015</v>
      </c>
      <c r="AF1908" s="79">
        <v>1.50000000015</v>
      </c>
      <c r="AG1908" s="79">
        <v>1.50000000015</v>
      </c>
      <c r="AH1908" s="79">
        <v>262980.00002629799</v>
      </c>
      <c r="AI1908" s="80">
        <v>99</v>
      </c>
      <c r="AJ1908" s="80" t="s">
        <v>4789</v>
      </c>
      <c r="AK1908" s="80">
        <v>0</v>
      </c>
      <c r="AL1908" s="80">
        <v>0</v>
      </c>
      <c r="AM1908" s="80">
        <v>26035020.002603501</v>
      </c>
      <c r="AN1908" s="80" t="e">
        <f t="shared" si="117"/>
        <v>#REF!</v>
      </c>
      <c r="AO1908" s="80" t="e">
        <f t="shared" si="118"/>
        <v>#REF!</v>
      </c>
      <c r="AP1908" s="80">
        <v>0</v>
      </c>
      <c r="AQ1908" s="80">
        <v>0</v>
      </c>
      <c r="AR1908" s="80">
        <v>0</v>
      </c>
      <c r="AS1908" s="82">
        <v>45658</v>
      </c>
      <c r="AT1908" s="82">
        <v>52962</v>
      </c>
      <c r="AU1908" s="81" t="s">
        <v>3661</v>
      </c>
      <c r="AV1908" s="80">
        <v>5227.84</v>
      </c>
      <c r="AW1908" s="80" t="e">
        <f t="shared" si="119"/>
        <v>#REF!</v>
      </c>
    </row>
    <row r="1909" spans="2:49" ht="15" customHeight="1">
      <c r="B1909" s="68">
        <v>1899</v>
      </c>
      <c r="C1909" s="68">
        <v>2019</v>
      </c>
      <c r="D1909" s="69" t="s">
        <v>131</v>
      </c>
      <c r="E1909" s="68" t="s">
        <v>3699</v>
      </c>
      <c r="F1909" s="68" t="s">
        <v>4795</v>
      </c>
      <c r="G1909" s="69" t="s">
        <v>3700</v>
      </c>
      <c r="H1909" s="69" t="s">
        <v>3883</v>
      </c>
      <c r="I1909" s="87">
        <v>17875381000155</v>
      </c>
      <c r="J1909" s="69" t="s">
        <v>3708</v>
      </c>
      <c r="K1909" s="70" t="s">
        <v>3896</v>
      </c>
      <c r="L1909" s="69" t="s">
        <v>3897</v>
      </c>
      <c r="M1909" s="69" t="s">
        <v>4533</v>
      </c>
      <c r="N1909" s="69" t="s">
        <v>33</v>
      </c>
      <c r="O1909" s="69" t="s">
        <v>838</v>
      </c>
      <c r="P1909" s="69" t="s">
        <v>4462</v>
      </c>
      <c r="Q1909" s="69" t="s">
        <v>28</v>
      </c>
      <c r="R1909" s="72">
        <v>33600000</v>
      </c>
      <c r="S1909" s="88" t="e">
        <f t="shared" si="116"/>
        <v>#REF!</v>
      </c>
      <c r="T1909" s="71">
        <v>8.4</v>
      </c>
      <c r="U1909" s="71"/>
      <c r="V1909" s="71"/>
      <c r="W1909" s="71">
        <v>0</v>
      </c>
      <c r="X1909" s="71">
        <v>4.8</v>
      </c>
      <c r="Y1909" s="89">
        <v>0.1</v>
      </c>
      <c r="Z1909" s="90">
        <v>15</v>
      </c>
      <c r="AA1909" s="90">
        <v>15</v>
      </c>
      <c r="AB1909" s="90">
        <v>15</v>
      </c>
      <c r="AC1909" s="71">
        <v>1.50000000015</v>
      </c>
      <c r="AD1909" s="71">
        <v>1.50000000015</v>
      </c>
      <c r="AE1909" s="71">
        <v>1.50000000015</v>
      </c>
      <c r="AF1909" s="71">
        <v>1.50000000015</v>
      </c>
      <c r="AG1909" s="71">
        <v>1.50000000015</v>
      </c>
      <c r="AH1909" s="71">
        <v>262980.00002629799</v>
      </c>
      <c r="AI1909" s="72">
        <v>98.98</v>
      </c>
      <c r="AJ1909" s="72" t="s">
        <v>4789</v>
      </c>
      <c r="AK1909" s="72">
        <v>0</v>
      </c>
      <c r="AL1909" s="72">
        <v>0</v>
      </c>
      <c r="AM1909" s="72">
        <v>26029760.402602978</v>
      </c>
      <c r="AN1909" s="72" t="e">
        <f t="shared" si="117"/>
        <v>#REF!</v>
      </c>
      <c r="AO1909" s="72" t="e">
        <f t="shared" si="118"/>
        <v>#REF!</v>
      </c>
      <c r="AP1909" s="72">
        <v>0</v>
      </c>
      <c r="AQ1909" s="72">
        <v>0</v>
      </c>
      <c r="AR1909" s="72">
        <v>0</v>
      </c>
      <c r="AS1909" s="74">
        <v>45658</v>
      </c>
      <c r="AT1909" s="74">
        <v>52962</v>
      </c>
      <c r="AU1909" s="73" t="s">
        <v>3661</v>
      </c>
      <c r="AV1909" s="72">
        <v>5227.84</v>
      </c>
      <c r="AW1909" s="72" t="e">
        <f t="shared" si="119"/>
        <v>#REF!</v>
      </c>
    </row>
    <row r="1910" spans="2:49" ht="15" customHeight="1">
      <c r="B1910" s="75">
        <v>1900</v>
      </c>
      <c r="C1910" s="75">
        <v>2019</v>
      </c>
      <c r="D1910" s="76" t="s">
        <v>131</v>
      </c>
      <c r="E1910" s="75" t="s">
        <v>3699</v>
      </c>
      <c r="F1910" s="75" t="s">
        <v>4795</v>
      </c>
      <c r="G1910" s="76" t="s">
        <v>3700</v>
      </c>
      <c r="H1910" s="76" t="s">
        <v>3883</v>
      </c>
      <c r="I1910" s="77">
        <v>17875381000155</v>
      </c>
      <c r="J1910" s="76" t="s">
        <v>3708</v>
      </c>
      <c r="K1910" s="78" t="s">
        <v>3898</v>
      </c>
      <c r="L1910" s="76" t="s">
        <v>3899</v>
      </c>
      <c r="M1910" s="76" t="s">
        <v>4533</v>
      </c>
      <c r="N1910" s="76" t="s">
        <v>33</v>
      </c>
      <c r="O1910" s="76" t="s">
        <v>838</v>
      </c>
      <c r="P1910" s="76" t="s">
        <v>4462</v>
      </c>
      <c r="Q1910" s="76" t="s">
        <v>28</v>
      </c>
      <c r="R1910" s="80">
        <v>33600000</v>
      </c>
      <c r="S1910" s="91" t="e">
        <f t="shared" si="116"/>
        <v>#REF!</v>
      </c>
      <c r="T1910" s="79">
        <v>8.4</v>
      </c>
      <c r="U1910" s="79"/>
      <c r="V1910" s="79"/>
      <c r="W1910" s="79">
        <v>0</v>
      </c>
      <c r="X1910" s="79">
        <v>4.8</v>
      </c>
      <c r="Y1910" s="92">
        <v>0.1</v>
      </c>
      <c r="Z1910" s="93">
        <v>15</v>
      </c>
      <c r="AA1910" s="93">
        <v>15</v>
      </c>
      <c r="AB1910" s="93">
        <v>15</v>
      </c>
      <c r="AC1910" s="79">
        <v>1.50000000015</v>
      </c>
      <c r="AD1910" s="79">
        <v>1.50000000015</v>
      </c>
      <c r="AE1910" s="79">
        <v>1.50000000015</v>
      </c>
      <c r="AF1910" s="79">
        <v>1.50000000015</v>
      </c>
      <c r="AG1910" s="79">
        <v>1.50000000015</v>
      </c>
      <c r="AH1910" s="79">
        <v>262980.00002629799</v>
      </c>
      <c r="AI1910" s="80">
        <v>98.97</v>
      </c>
      <c r="AJ1910" s="80" t="s">
        <v>4789</v>
      </c>
      <c r="AK1910" s="80">
        <v>0</v>
      </c>
      <c r="AL1910" s="80">
        <v>0</v>
      </c>
      <c r="AM1910" s="80">
        <v>26027130.602602713</v>
      </c>
      <c r="AN1910" s="80" t="e">
        <f t="shared" si="117"/>
        <v>#REF!</v>
      </c>
      <c r="AO1910" s="80" t="e">
        <f t="shared" si="118"/>
        <v>#REF!</v>
      </c>
      <c r="AP1910" s="80">
        <v>0</v>
      </c>
      <c r="AQ1910" s="80">
        <v>0</v>
      </c>
      <c r="AR1910" s="80">
        <v>0</v>
      </c>
      <c r="AS1910" s="82">
        <v>45658</v>
      </c>
      <c r="AT1910" s="82">
        <v>52962</v>
      </c>
      <c r="AU1910" s="81" t="s">
        <v>3661</v>
      </c>
      <c r="AV1910" s="80">
        <v>5227.84</v>
      </c>
      <c r="AW1910" s="80" t="e">
        <f t="shared" si="119"/>
        <v>#REF!</v>
      </c>
    </row>
    <row r="1911" spans="2:49" ht="15" customHeight="1">
      <c r="B1911" s="68">
        <v>1901</v>
      </c>
      <c r="C1911" s="68">
        <v>2019</v>
      </c>
      <c r="D1911" s="69" t="s">
        <v>131</v>
      </c>
      <c r="E1911" s="68" t="s">
        <v>3699</v>
      </c>
      <c r="F1911" s="68" t="s">
        <v>4795</v>
      </c>
      <c r="G1911" s="69" t="s">
        <v>3700</v>
      </c>
      <c r="H1911" s="69" t="s">
        <v>3900</v>
      </c>
      <c r="I1911" s="87">
        <v>13312571000103</v>
      </c>
      <c r="J1911" s="69" t="s">
        <v>3708</v>
      </c>
      <c r="K1911" s="70" t="s">
        <v>3901</v>
      </c>
      <c r="L1911" s="69" t="s">
        <v>3902</v>
      </c>
      <c r="M1911" s="69" t="s">
        <v>4533</v>
      </c>
      <c r="N1911" s="69" t="s">
        <v>74</v>
      </c>
      <c r="O1911" s="69" t="s">
        <v>838</v>
      </c>
      <c r="P1911" s="69" t="s">
        <v>4462</v>
      </c>
      <c r="Q1911" s="69" t="s">
        <v>28</v>
      </c>
      <c r="R1911" s="72">
        <v>33600000</v>
      </c>
      <c r="S1911" s="88" t="e">
        <f t="shared" si="116"/>
        <v>#REF!</v>
      </c>
      <c r="T1911" s="71">
        <v>8.4</v>
      </c>
      <c r="U1911" s="71"/>
      <c r="V1911" s="71"/>
      <c r="W1911" s="71">
        <v>0</v>
      </c>
      <c r="X1911" s="71">
        <v>4</v>
      </c>
      <c r="Y1911" s="89">
        <v>0.1</v>
      </c>
      <c r="Z1911" s="90">
        <v>12</v>
      </c>
      <c r="AA1911" s="90">
        <v>12</v>
      </c>
      <c r="AB1911" s="90">
        <v>12</v>
      </c>
      <c r="AC1911" s="71">
        <v>1.20000000012</v>
      </c>
      <c r="AD1911" s="71">
        <v>1.20000000012</v>
      </c>
      <c r="AE1911" s="71">
        <v>1.20000000012</v>
      </c>
      <c r="AF1911" s="71">
        <v>1.20000000012</v>
      </c>
      <c r="AG1911" s="71">
        <v>1.20000000012</v>
      </c>
      <c r="AH1911" s="71">
        <v>210384.0000210384</v>
      </c>
      <c r="AI1911" s="72">
        <v>98.98</v>
      </c>
      <c r="AJ1911" s="72" t="s">
        <v>4789</v>
      </c>
      <c r="AK1911" s="72">
        <v>0</v>
      </c>
      <c r="AL1911" s="72">
        <v>0</v>
      </c>
      <c r="AM1911" s="72">
        <v>20823808.322082382</v>
      </c>
      <c r="AN1911" s="72" t="e">
        <f t="shared" si="117"/>
        <v>#REF!</v>
      </c>
      <c r="AO1911" s="72" t="e">
        <f t="shared" si="118"/>
        <v>#REF!</v>
      </c>
      <c r="AP1911" s="72">
        <v>0</v>
      </c>
      <c r="AQ1911" s="72">
        <v>0</v>
      </c>
      <c r="AR1911" s="72">
        <v>0</v>
      </c>
      <c r="AS1911" s="74">
        <v>45658</v>
      </c>
      <c r="AT1911" s="74">
        <v>52962</v>
      </c>
      <c r="AU1911" s="73" t="s">
        <v>3661</v>
      </c>
      <c r="AV1911" s="72">
        <v>5227.84</v>
      </c>
      <c r="AW1911" s="72" t="e">
        <f t="shared" si="119"/>
        <v>#REF!</v>
      </c>
    </row>
    <row r="1912" spans="2:49" ht="15" customHeight="1">
      <c r="B1912" s="75">
        <v>1902</v>
      </c>
      <c r="C1912" s="75">
        <v>2019</v>
      </c>
      <c r="D1912" s="76" t="s">
        <v>131</v>
      </c>
      <c r="E1912" s="75" t="s">
        <v>3699</v>
      </c>
      <c r="F1912" s="75" t="s">
        <v>4795</v>
      </c>
      <c r="G1912" s="76" t="s">
        <v>3700</v>
      </c>
      <c r="H1912" s="76" t="s">
        <v>3900</v>
      </c>
      <c r="I1912" s="77">
        <v>13312571000103</v>
      </c>
      <c r="J1912" s="76" t="s">
        <v>3708</v>
      </c>
      <c r="K1912" s="78" t="s">
        <v>3903</v>
      </c>
      <c r="L1912" s="76" t="s">
        <v>3904</v>
      </c>
      <c r="M1912" s="76" t="s">
        <v>4533</v>
      </c>
      <c r="N1912" s="76" t="s">
        <v>74</v>
      </c>
      <c r="O1912" s="76" t="s">
        <v>838</v>
      </c>
      <c r="P1912" s="76" t="s">
        <v>4462</v>
      </c>
      <c r="Q1912" s="76" t="s">
        <v>28</v>
      </c>
      <c r="R1912" s="80">
        <v>33600000</v>
      </c>
      <c r="S1912" s="91" t="e">
        <f t="shared" si="116"/>
        <v>#REF!</v>
      </c>
      <c r="T1912" s="79">
        <v>8.4</v>
      </c>
      <c r="U1912" s="79"/>
      <c r="V1912" s="79"/>
      <c r="W1912" s="79">
        <v>0</v>
      </c>
      <c r="X1912" s="79">
        <v>4</v>
      </c>
      <c r="Y1912" s="92">
        <v>0.1</v>
      </c>
      <c r="Z1912" s="93">
        <v>12</v>
      </c>
      <c r="AA1912" s="93">
        <v>12</v>
      </c>
      <c r="AB1912" s="93">
        <v>12</v>
      </c>
      <c r="AC1912" s="79">
        <v>1.20000000012</v>
      </c>
      <c r="AD1912" s="79">
        <v>1.20000000012</v>
      </c>
      <c r="AE1912" s="79">
        <v>1.20000000012</v>
      </c>
      <c r="AF1912" s="79">
        <v>1.20000000012</v>
      </c>
      <c r="AG1912" s="79">
        <v>1.20000000012</v>
      </c>
      <c r="AH1912" s="79">
        <v>210384.0000210384</v>
      </c>
      <c r="AI1912" s="80">
        <v>98.98</v>
      </c>
      <c r="AJ1912" s="80" t="s">
        <v>4789</v>
      </c>
      <c r="AK1912" s="80">
        <v>0</v>
      </c>
      <c r="AL1912" s="80">
        <v>0</v>
      </c>
      <c r="AM1912" s="80">
        <v>20823808.322082382</v>
      </c>
      <c r="AN1912" s="80" t="e">
        <f t="shared" si="117"/>
        <v>#REF!</v>
      </c>
      <c r="AO1912" s="80" t="e">
        <f t="shared" si="118"/>
        <v>#REF!</v>
      </c>
      <c r="AP1912" s="80">
        <v>0</v>
      </c>
      <c r="AQ1912" s="80">
        <v>0</v>
      </c>
      <c r="AR1912" s="80">
        <v>0</v>
      </c>
      <c r="AS1912" s="82">
        <v>45658</v>
      </c>
      <c r="AT1912" s="82">
        <v>52962</v>
      </c>
      <c r="AU1912" s="81" t="s">
        <v>3661</v>
      </c>
      <c r="AV1912" s="80">
        <v>5227.84</v>
      </c>
      <c r="AW1912" s="80" t="e">
        <f t="shared" si="119"/>
        <v>#REF!</v>
      </c>
    </row>
    <row r="1913" spans="2:49" ht="15" customHeight="1">
      <c r="B1913" s="68">
        <v>1903</v>
      </c>
      <c r="C1913" s="68">
        <v>2019</v>
      </c>
      <c r="D1913" s="69" t="s">
        <v>131</v>
      </c>
      <c r="E1913" s="68" t="s">
        <v>3699</v>
      </c>
      <c r="F1913" s="68" t="s">
        <v>4795</v>
      </c>
      <c r="G1913" s="69" t="s">
        <v>3700</v>
      </c>
      <c r="H1913" s="69" t="s">
        <v>3900</v>
      </c>
      <c r="I1913" s="87">
        <v>13312571000103</v>
      </c>
      <c r="J1913" s="69" t="s">
        <v>3708</v>
      </c>
      <c r="K1913" s="70" t="s">
        <v>3905</v>
      </c>
      <c r="L1913" s="69" t="s">
        <v>3906</v>
      </c>
      <c r="M1913" s="69" t="s">
        <v>4533</v>
      </c>
      <c r="N1913" s="69" t="s">
        <v>74</v>
      </c>
      <c r="O1913" s="69" t="s">
        <v>838</v>
      </c>
      <c r="P1913" s="69" t="s">
        <v>4462</v>
      </c>
      <c r="Q1913" s="69" t="s">
        <v>28</v>
      </c>
      <c r="R1913" s="72">
        <v>33600000</v>
      </c>
      <c r="S1913" s="88" t="e">
        <f t="shared" si="116"/>
        <v>#REF!</v>
      </c>
      <c r="T1913" s="71">
        <v>8.4</v>
      </c>
      <c r="U1913" s="71"/>
      <c r="V1913" s="71"/>
      <c r="W1913" s="71">
        <v>0</v>
      </c>
      <c r="X1913" s="71">
        <v>4.0999999999999996</v>
      </c>
      <c r="Y1913" s="89">
        <v>0.1</v>
      </c>
      <c r="Z1913" s="90">
        <v>12</v>
      </c>
      <c r="AA1913" s="90">
        <v>12</v>
      </c>
      <c r="AB1913" s="90">
        <v>12</v>
      </c>
      <c r="AC1913" s="71">
        <v>1.3000000001299998</v>
      </c>
      <c r="AD1913" s="71">
        <v>1.3000000001299998</v>
      </c>
      <c r="AE1913" s="71">
        <v>1.3000000001299998</v>
      </c>
      <c r="AF1913" s="71">
        <v>1.3000000001299998</v>
      </c>
      <c r="AG1913" s="71">
        <v>1.3000000001299998</v>
      </c>
      <c r="AH1913" s="71">
        <v>227916.00002279162</v>
      </c>
      <c r="AI1913" s="72">
        <v>98.99</v>
      </c>
      <c r="AJ1913" s="72" t="s">
        <v>4789</v>
      </c>
      <c r="AK1913" s="72">
        <v>0</v>
      </c>
      <c r="AL1913" s="72">
        <v>0</v>
      </c>
      <c r="AM1913" s="72">
        <v>22561404.842256136</v>
      </c>
      <c r="AN1913" s="72" t="e">
        <f t="shared" si="117"/>
        <v>#REF!</v>
      </c>
      <c r="AO1913" s="72" t="e">
        <f t="shared" si="118"/>
        <v>#REF!</v>
      </c>
      <c r="AP1913" s="72">
        <v>0</v>
      </c>
      <c r="AQ1913" s="72">
        <v>0</v>
      </c>
      <c r="AR1913" s="72">
        <v>0</v>
      </c>
      <c r="AS1913" s="74">
        <v>45658</v>
      </c>
      <c r="AT1913" s="74">
        <v>52962</v>
      </c>
      <c r="AU1913" s="73" t="s">
        <v>3661</v>
      </c>
      <c r="AV1913" s="72">
        <v>5227.84</v>
      </c>
      <c r="AW1913" s="72" t="e">
        <f t="shared" si="119"/>
        <v>#REF!</v>
      </c>
    </row>
    <row r="1914" spans="2:49" ht="15" customHeight="1">
      <c r="B1914" s="75">
        <v>1904</v>
      </c>
      <c r="C1914" s="75">
        <v>2019</v>
      </c>
      <c r="D1914" s="76" t="s">
        <v>131</v>
      </c>
      <c r="E1914" s="75" t="s">
        <v>3699</v>
      </c>
      <c r="F1914" s="75" t="s">
        <v>4795</v>
      </c>
      <c r="G1914" s="76" t="s">
        <v>3700</v>
      </c>
      <c r="H1914" s="76" t="s">
        <v>3900</v>
      </c>
      <c r="I1914" s="77">
        <v>13312571000103</v>
      </c>
      <c r="J1914" s="76" t="s">
        <v>3708</v>
      </c>
      <c r="K1914" s="78" t="s">
        <v>3907</v>
      </c>
      <c r="L1914" s="76" t="s">
        <v>3908</v>
      </c>
      <c r="M1914" s="76" t="s">
        <v>4533</v>
      </c>
      <c r="N1914" s="76" t="s">
        <v>74</v>
      </c>
      <c r="O1914" s="76" t="s">
        <v>838</v>
      </c>
      <c r="P1914" s="76" t="s">
        <v>4462</v>
      </c>
      <c r="Q1914" s="76" t="s">
        <v>28</v>
      </c>
      <c r="R1914" s="80">
        <v>33600000</v>
      </c>
      <c r="S1914" s="91" t="e">
        <f t="shared" si="116"/>
        <v>#REF!</v>
      </c>
      <c r="T1914" s="79">
        <v>8.4</v>
      </c>
      <c r="U1914" s="79"/>
      <c r="V1914" s="79"/>
      <c r="W1914" s="79">
        <v>0</v>
      </c>
      <c r="X1914" s="79">
        <v>4</v>
      </c>
      <c r="Y1914" s="92">
        <v>0.1</v>
      </c>
      <c r="Z1914" s="93">
        <v>12</v>
      </c>
      <c r="AA1914" s="93">
        <v>12</v>
      </c>
      <c r="AB1914" s="93">
        <v>12</v>
      </c>
      <c r="AC1914" s="79">
        <v>1.20000000012</v>
      </c>
      <c r="AD1914" s="79">
        <v>1.20000000012</v>
      </c>
      <c r="AE1914" s="79">
        <v>1.20000000012</v>
      </c>
      <c r="AF1914" s="79">
        <v>1.20000000012</v>
      </c>
      <c r="AG1914" s="79">
        <v>1.20000000012</v>
      </c>
      <c r="AH1914" s="79">
        <v>210384.0000210384</v>
      </c>
      <c r="AI1914" s="80">
        <v>99</v>
      </c>
      <c r="AJ1914" s="80" t="s">
        <v>4789</v>
      </c>
      <c r="AK1914" s="80">
        <v>0</v>
      </c>
      <c r="AL1914" s="80">
        <v>0</v>
      </c>
      <c r="AM1914" s="80">
        <v>20828016.002082802</v>
      </c>
      <c r="AN1914" s="80" t="e">
        <f t="shared" si="117"/>
        <v>#REF!</v>
      </c>
      <c r="AO1914" s="80" t="e">
        <f t="shared" si="118"/>
        <v>#REF!</v>
      </c>
      <c r="AP1914" s="80">
        <v>0</v>
      </c>
      <c r="AQ1914" s="80">
        <v>0</v>
      </c>
      <c r="AR1914" s="80">
        <v>0</v>
      </c>
      <c r="AS1914" s="82">
        <v>45658</v>
      </c>
      <c r="AT1914" s="82">
        <v>52962</v>
      </c>
      <c r="AU1914" s="81" t="s">
        <v>3661</v>
      </c>
      <c r="AV1914" s="80">
        <v>5227.84</v>
      </c>
      <c r="AW1914" s="80" t="e">
        <f t="shared" si="119"/>
        <v>#REF!</v>
      </c>
    </row>
    <row r="1915" spans="2:49" ht="15" customHeight="1">
      <c r="B1915" s="68">
        <v>1905</v>
      </c>
      <c r="C1915" s="68">
        <v>2019</v>
      </c>
      <c r="D1915" s="69" t="s">
        <v>131</v>
      </c>
      <c r="E1915" s="68" t="s">
        <v>3699</v>
      </c>
      <c r="F1915" s="68" t="s">
        <v>4795</v>
      </c>
      <c r="G1915" s="69" t="s">
        <v>3700</v>
      </c>
      <c r="H1915" s="69" t="s">
        <v>3900</v>
      </c>
      <c r="I1915" s="87">
        <v>13312571000103</v>
      </c>
      <c r="J1915" s="69" t="s">
        <v>3708</v>
      </c>
      <c r="K1915" s="70" t="s">
        <v>3909</v>
      </c>
      <c r="L1915" s="69" t="s">
        <v>3910</v>
      </c>
      <c r="M1915" s="69" t="s">
        <v>4533</v>
      </c>
      <c r="N1915" s="69" t="s">
        <v>74</v>
      </c>
      <c r="O1915" s="69" t="s">
        <v>838</v>
      </c>
      <c r="P1915" s="69" t="s">
        <v>4462</v>
      </c>
      <c r="Q1915" s="69" t="s">
        <v>28</v>
      </c>
      <c r="R1915" s="72">
        <v>33600000</v>
      </c>
      <c r="S1915" s="88" t="e">
        <f t="shared" si="116"/>
        <v>#REF!</v>
      </c>
      <c r="T1915" s="71">
        <v>8.4</v>
      </c>
      <c r="U1915" s="71"/>
      <c r="V1915" s="71"/>
      <c r="W1915" s="71">
        <v>0</v>
      </c>
      <c r="X1915" s="71">
        <v>4</v>
      </c>
      <c r="Y1915" s="89">
        <v>0.1</v>
      </c>
      <c r="Z1915" s="90">
        <v>12</v>
      </c>
      <c r="AA1915" s="90">
        <v>12</v>
      </c>
      <c r="AB1915" s="90">
        <v>12</v>
      </c>
      <c r="AC1915" s="71">
        <v>1.20000000012</v>
      </c>
      <c r="AD1915" s="71">
        <v>1.20000000012</v>
      </c>
      <c r="AE1915" s="71">
        <v>1.20000000012</v>
      </c>
      <c r="AF1915" s="71">
        <v>1.20000000012</v>
      </c>
      <c r="AG1915" s="71">
        <v>1.20000000012</v>
      </c>
      <c r="AH1915" s="71">
        <v>210384.0000210384</v>
      </c>
      <c r="AI1915" s="72">
        <v>98.99</v>
      </c>
      <c r="AJ1915" s="72" t="s">
        <v>4789</v>
      </c>
      <c r="AK1915" s="72">
        <v>0</v>
      </c>
      <c r="AL1915" s="72">
        <v>0</v>
      </c>
      <c r="AM1915" s="72">
        <v>20825912.16208259</v>
      </c>
      <c r="AN1915" s="72" t="e">
        <f t="shared" si="117"/>
        <v>#REF!</v>
      </c>
      <c r="AO1915" s="72" t="e">
        <f t="shared" si="118"/>
        <v>#REF!</v>
      </c>
      <c r="AP1915" s="72">
        <v>0</v>
      </c>
      <c r="AQ1915" s="72">
        <v>0</v>
      </c>
      <c r="AR1915" s="72">
        <v>0</v>
      </c>
      <c r="AS1915" s="74">
        <v>45658</v>
      </c>
      <c r="AT1915" s="74">
        <v>52962</v>
      </c>
      <c r="AU1915" s="73" t="s">
        <v>3661</v>
      </c>
      <c r="AV1915" s="72">
        <v>5227.84</v>
      </c>
      <c r="AW1915" s="72" t="e">
        <f t="shared" si="119"/>
        <v>#REF!</v>
      </c>
    </row>
    <row r="1916" spans="2:49" ht="15" customHeight="1">
      <c r="B1916" s="75">
        <v>1906</v>
      </c>
      <c r="C1916" s="75">
        <v>2019</v>
      </c>
      <c r="D1916" s="76" t="s">
        <v>131</v>
      </c>
      <c r="E1916" s="75" t="s">
        <v>3699</v>
      </c>
      <c r="F1916" s="75" t="s">
        <v>4795</v>
      </c>
      <c r="G1916" s="76" t="s">
        <v>3700</v>
      </c>
      <c r="H1916" s="76" t="s">
        <v>3911</v>
      </c>
      <c r="I1916" s="77">
        <v>12434432000190</v>
      </c>
      <c r="J1916" s="76" t="s">
        <v>3701</v>
      </c>
      <c r="K1916" s="78" t="s">
        <v>3912</v>
      </c>
      <c r="L1916" s="76" t="s">
        <v>3913</v>
      </c>
      <c r="M1916" s="76" t="s">
        <v>4533</v>
      </c>
      <c r="N1916" s="76" t="s">
        <v>137</v>
      </c>
      <c r="O1916" s="76" t="s">
        <v>229</v>
      </c>
      <c r="P1916" s="76" t="s">
        <v>1813</v>
      </c>
      <c r="Q1916" s="76" t="s">
        <v>82</v>
      </c>
      <c r="R1916" s="80">
        <v>172938230</v>
      </c>
      <c r="S1916" s="91" t="e">
        <f t="shared" si="116"/>
        <v>#REF!</v>
      </c>
      <c r="T1916" s="79">
        <v>22.5</v>
      </c>
      <c r="U1916" s="79"/>
      <c r="V1916" s="79"/>
      <c r="W1916" s="79">
        <v>0</v>
      </c>
      <c r="X1916" s="79">
        <v>12.86</v>
      </c>
      <c r="Y1916" s="92">
        <v>0.1</v>
      </c>
      <c r="Z1916" s="93">
        <v>110</v>
      </c>
      <c r="AA1916" s="93">
        <v>110</v>
      </c>
      <c r="AB1916" s="93">
        <v>110</v>
      </c>
      <c r="AC1916" s="79">
        <v>11.000000001099998</v>
      </c>
      <c r="AD1916" s="79">
        <v>11.000000001099998</v>
      </c>
      <c r="AE1916" s="79">
        <v>11.000000001099998</v>
      </c>
      <c r="AF1916" s="79">
        <v>11.000000001099998</v>
      </c>
      <c r="AG1916" s="79">
        <v>11.000000001099998</v>
      </c>
      <c r="AH1916" s="79">
        <v>2892648.0002892697</v>
      </c>
      <c r="AI1916" s="80">
        <v>234.2</v>
      </c>
      <c r="AJ1916" s="80" t="s">
        <v>4789</v>
      </c>
      <c r="AK1916" s="80">
        <v>0</v>
      </c>
      <c r="AL1916" s="80">
        <v>0</v>
      </c>
      <c r="AM1916" s="80">
        <v>677458161.6677469</v>
      </c>
      <c r="AN1916" s="80" t="e">
        <f t="shared" si="117"/>
        <v>#REF!</v>
      </c>
      <c r="AO1916" s="80" t="e">
        <f t="shared" si="118"/>
        <v>#REF!</v>
      </c>
      <c r="AP1916" s="80">
        <v>0</v>
      </c>
      <c r="AQ1916" s="80">
        <v>0</v>
      </c>
      <c r="AR1916" s="80">
        <v>0</v>
      </c>
      <c r="AS1916" s="82">
        <v>45658</v>
      </c>
      <c r="AT1916" s="82">
        <v>56614</v>
      </c>
      <c r="AU1916" s="81" t="s">
        <v>3661</v>
      </c>
      <c r="AV1916" s="80">
        <v>5227.84</v>
      </c>
      <c r="AW1916" s="80" t="e">
        <f t="shared" si="119"/>
        <v>#REF!</v>
      </c>
    </row>
    <row r="1917" spans="2:49" ht="15" customHeight="1">
      <c r="B1917" s="68">
        <v>1907</v>
      </c>
      <c r="C1917" s="68">
        <v>2018</v>
      </c>
      <c r="D1917" s="69" t="s">
        <v>131</v>
      </c>
      <c r="E1917" s="68" t="s">
        <v>3407</v>
      </c>
      <c r="F1917" s="68" t="s">
        <v>4795</v>
      </c>
      <c r="G1917" s="69" t="s">
        <v>3408</v>
      </c>
      <c r="H1917" s="69" t="s">
        <v>3914</v>
      </c>
      <c r="I1917" s="87">
        <v>2346527000106</v>
      </c>
      <c r="J1917" s="69" t="s">
        <v>3433</v>
      </c>
      <c r="K1917" s="70" t="s">
        <v>3915</v>
      </c>
      <c r="L1917" s="69" t="s">
        <v>3916</v>
      </c>
      <c r="M1917" s="69" t="s">
        <v>4535</v>
      </c>
      <c r="N1917" s="69" t="s">
        <v>74</v>
      </c>
      <c r="O1917" s="69" t="s">
        <v>2378</v>
      </c>
      <c r="P1917" s="69" t="s">
        <v>2379</v>
      </c>
      <c r="Q1917" s="69" t="s">
        <v>28</v>
      </c>
      <c r="R1917" s="72">
        <v>133088220</v>
      </c>
      <c r="S1917" s="88" t="e">
        <f t="shared" si="116"/>
        <v>#REF!</v>
      </c>
      <c r="T1917" s="71">
        <v>28</v>
      </c>
      <c r="U1917" s="71"/>
      <c r="V1917" s="71"/>
      <c r="W1917" s="71">
        <v>36.287999999999997</v>
      </c>
      <c r="X1917" s="71">
        <v>9.1</v>
      </c>
      <c r="Y1917" s="89">
        <v>9.9999999999999978E-2</v>
      </c>
      <c r="Z1917" s="90">
        <v>89</v>
      </c>
      <c r="AA1917" s="90">
        <v>89</v>
      </c>
      <c r="AB1917" s="90">
        <v>89</v>
      </c>
      <c r="AC1917" s="71">
        <v>8.8999999999999844</v>
      </c>
      <c r="AD1917" s="71">
        <v>8.8999999999999844</v>
      </c>
      <c r="AE1917" s="71">
        <v>8.8999999999999844</v>
      </c>
      <c r="AF1917" s="71">
        <v>8.8999999999999844</v>
      </c>
      <c r="AG1917" s="71">
        <v>8.8999999999999844</v>
      </c>
      <c r="AH1917" s="71">
        <v>1560347.9999999979</v>
      </c>
      <c r="AI1917" s="72">
        <v>118.5</v>
      </c>
      <c r="AJ1917" s="72" t="s">
        <v>4789</v>
      </c>
      <c r="AK1917" s="72">
        <v>0</v>
      </c>
      <c r="AL1917" s="72">
        <v>0</v>
      </c>
      <c r="AM1917" s="72">
        <v>184901237.99999973</v>
      </c>
      <c r="AN1917" s="72" t="e">
        <f t="shared" si="117"/>
        <v>#REF!</v>
      </c>
      <c r="AO1917" s="72" t="e">
        <f t="shared" si="118"/>
        <v>#REF!</v>
      </c>
      <c r="AP1917" s="72">
        <v>9238733.9999999925</v>
      </c>
      <c r="AQ1917" s="72">
        <v>9238733.9999999925</v>
      </c>
      <c r="AR1917" s="72">
        <v>9238733.9999999925</v>
      </c>
      <c r="AS1917" s="74">
        <v>44562</v>
      </c>
      <c r="AT1917" s="74">
        <v>51866</v>
      </c>
      <c r="AU1917" s="73" t="s">
        <v>3661</v>
      </c>
      <c r="AV1917" s="72">
        <v>4950.95</v>
      </c>
      <c r="AW1917" s="72" t="e">
        <f t="shared" si="119"/>
        <v>#REF!</v>
      </c>
    </row>
    <row r="1918" spans="2:49" ht="15" customHeight="1">
      <c r="B1918" s="75">
        <v>1908</v>
      </c>
      <c r="C1918" s="75">
        <v>2019</v>
      </c>
      <c r="D1918" s="76" t="s">
        <v>97</v>
      </c>
      <c r="E1918" s="75" t="s">
        <v>3917</v>
      </c>
      <c r="F1918" s="75" t="s">
        <v>4794</v>
      </c>
      <c r="G1918" s="76" t="s">
        <v>3918</v>
      </c>
      <c r="H1918" s="76" t="s">
        <v>5602</v>
      </c>
      <c r="I1918" s="77">
        <v>25099255000184</v>
      </c>
      <c r="J1918" s="76" t="s">
        <v>3649</v>
      </c>
      <c r="K1918" s="78" t="s">
        <v>101</v>
      </c>
      <c r="L1918" s="76" t="s">
        <v>101</v>
      </c>
      <c r="M1918" s="76" t="s">
        <v>4533</v>
      </c>
      <c r="N1918" s="76" t="s">
        <v>101</v>
      </c>
      <c r="O1918" s="76" t="s">
        <v>101</v>
      </c>
      <c r="P1918" s="76" t="s">
        <v>101</v>
      </c>
      <c r="Q1918" s="76" t="s">
        <v>104</v>
      </c>
      <c r="R1918" s="80"/>
      <c r="S1918" s="91" t="e">
        <f t="shared" si="116"/>
        <v>#REF!</v>
      </c>
      <c r="T1918" s="79">
        <v>0</v>
      </c>
      <c r="U1918" s="79"/>
      <c r="V1918" s="79"/>
      <c r="W1918" s="79">
        <v>0</v>
      </c>
      <c r="X1918" s="79">
        <v>0</v>
      </c>
      <c r="Y1918" s="92">
        <v>0.1</v>
      </c>
      <c r="Z1918" s="93">
        <v>290</v>
      </c>
      <c r="AA1918" s="93">
        <v>290</v>
      </c>
      <c r="AB1918" s="93">
        <v>290</v>
      </c>
      <c r="AC1918" s="79">
        <v>28.999999999999979</v>
      </c>
      <c r="AD1918" s="79">
        <v>28.999999999999979</v>
      </c>
      <c r="AE1918" s="79">
        <v>0</v>
      </c>
      <c r="AF1918" s="79">
        <v>0</v>
      </c>
      <c r="AG1918" s="79">
        <v>28.999999999999979</v>
      </c>
      <c r="AH1918" s="79">
        <v>508775.99999999983</v>
      </c>
      <c r="AI1918" s="80">
        <v>158.37</v>
      </c>
      <c r="AJ1918" s="80" t="s">
        <v>4789</v>
      </c>
      <c r="AK1918" s="80">
        <v>0</v>
      </c>
      <c r="AL1918" s="80">
        <v>0</v>
      </c>
      <c r="AM1918" s="80">
        <v>80574855.119999975</v>
      </c>
      <c r="AN1918" s="80" t="e">
        <f t="shared" si="117"/>
        <v>#REF!</v>
      </c>
      <c r="AO1918" s="80" t="e">
        <f t="shared" si="118"/>
        <v>#REF!</v>
      </c>
      <c r="AP1918" s="80">
        <v>0</v>
      </c>
      <c r="AQ1918" s="80">
        <v>0</v>
      </c>
      <c r="AR1918" s="80">
        <v>0</v>
      </c>
      <c r="AS1918" s="82">
        <v>43831</v>
      </c>
      <c r="AT1918" s="82">
        <v>44561</v>
      </c>
      <c r="AU1918" s="81" t="s">
        <v>3661</v>
      </c>
      <c r="AV1918" s="80">
        <v>5259.76</v>
      </c>
      <c r="AW1918" s="80" t="e">
        <f t="shared" si="119"/>
        <v>#REF!</v>
      </c>
    </row>
    <row r="1919" spans="2:49" ht="15" customHeight="1">
      <c r="B1919" s="68">
        <v>1909</v>
      </c>
      <c r="C1919" s="68">
        <v>2019</v>
      </c>
      <c r="D1919" s="69" t="s">
        <v>97</v>
      </c>
      <c r="E1919" s="68" t="s">
        <v>3919</v>
      </c>
      <c r="F1919" s="68" t="s">
        <v>4794</v>
      </c>
      <c r="G1919" s="69" t="s">
        <v>3920</v>
      </c>
      <c r="H1919" s="69" t="s">
        <v>3922</v>
      </c>
      <c r="I1919" s="87">
        <v>11744699000110</v>
      </c>
      <c r="J1919" s="69" t="s">
        <v>3921</v>
      </c>
      <c r="K1919" s="70" t="s">
        <v>768</v>
      </c>
      <c r="L1919" s="69" t="s">
        <v>769</v>
      </c>
      <c r="M1919" s="69" t="s">
        <v>4533</v>
      </c>
      <c r="N1919" s="69" t="s">
        <v>499</v>
      </c>
      <c r="O1919" s="69" t="s">
        <v>179</v>
      </c>
      <c r="P1919" s="69" t="s">
        <v>689</v>
      </c>
      <c r="Q1919" s="69" t="s">
        <v>104</v>
      </c>
      <c r="R1919" s="72">
        <v>0</v>
      </c>
      <c r="S1919" s="88" t="e">
        <f t="shared" si="116"/>
        <v>#REF!</v>
      </c>
      <c r="T1919" s="71">
        <v>337.6</v>
      </c>
      <c r="U1919" s="71"/>
      <c r="V1919" s="71"/>
      <c r="W1919" s="71">
        <v>0</v>
      </c>
      <c r="X1919" s="71">
        <v>302.60000000000002</v>
      </c>
      <c r="Y1919" s="89">
        <v>0.1</v>
      </c>
      <c r="Z1919" s="90">
        <v>10</v>
      </c>
      <c r="AA1919" s="90">
        <v>10</v>
      </c>
      <c r="AB1919" s="90">
        <v>10</v>
      </c>
      <c r="AC1919" s="71">
        <v>0.99999999999999989</v>
      </c>
      <c r="AD1919" s="71">
        <v>0.99999999999999989</v>
      </c>
      <c r="AE1919" s="71">
        <v>0</v>
      </c>
      <c r="AF1919" s="71">
        <v>0</v>
      </c>
      <c r="AG1919" s="71">
        <v>0.99999999999999989</v>
      </c>
      <c r="AH1919" s="71">
        <v>17519.999999999996</v>
      </c>
      <c r="AI1919" s="72">
        <v>184.26</v>
      </c>
      <c r="AJ1919" s="72" t="s">
        <v>4789</v>
      </c>
      <c r="AK1919" s="72">
        <v>0</v>
      </c>
      <c r="AL1919" s="72">
        <v>0</v>
      </c>
      <c r="AM1919" s="72">
        <v>3228235.1999999993</v>
      </c>
      <c r="AN1919" s="72" t="e">
        <f t="shared" si="117"/>
        <v>#REF!</v>
      </c>
      <c r="AO1919" s="72" t="e">
        <f t="shared" si="118"/>
        <v>#REF!</v>
      </c>
      <c r="AP1919" s="72">
        <v>992590.98999999941</v>
      </c>
      <c r="AQ1919" s="72">
        <v>992590.98999999941</v>
      </c>
      <c r="AR1919" s="72">
        <v>992590.98999999941</v>
      </c>
      <c r="AS1919" s="74">
        <v>44197</v>
      </c>
      <c r="AT1919" s="74">
        <v>44926</v>
      </c>
      <c r="AU1919" s="73" t="s">
        <v>3661</v>
      </c>
      <c r="AV1919" s="72">
        <v>5259.76</v>
      </c>
      <c r="AW1919" s="72" t="e">
        <f t="shared" si="119"/>
        <v>#REF!</v>
      </c>
    </row>
    <row r="1920" spans="2:49" ht="15" customHeight="1">
      <c r="B1920" s="75">
        <v>1910</v>
      </c>
      <c r="C1920" s="75">
        <v>2019</v>
      </c>
      <c r="D1920" s="76" t="s">
        <v>97</v>
      </c>
      <c r="E1920" s="75" t="s">
        <v>3919</v>
      </c>
      <c r="F1920" s="75" t="s">
        <v>4794</v>
      </c>
      <c r="G1920" s="76" t="s">
        <v>3920</v>
      </c>
      <c r="H1920" s="76" t="s">
        <v>3922</v>
      </c>
      <c r="I1920" s="77">
        <v>11744699000110</v>
      </c>
      <c r="J1920" s="76" t="s">
        <v>3921</v>
      </c>
      <c r="K1920" s="78" t="s">
        <v>772</v>
      </c>
      <c r="L1920" s="76" t="s">
        <v>773</v>
      </c>
      <c r="M1920" s="76" t="s">
        <v>4533</v>
      </c>
      <c r="N1920" s="76" t="s">
        <v>499</v>
      </c>
      <c r="O1920" s="76" t="s">
        <v>179</v>
      </c>
      <c r="P1920" s="76" t="s">
        <v>689</v>
      </c>
      <c r="Q1920" s="76" t="s">
        <v>104</v>
      </c>
      <c r="R1920" s="80">
        <v>0</v>
      </c>
      <c r="S1920" s="91" t="e">
        <f t="shared" si="116"/>
        <v>#REF!</v>
      </c>
      <c r="T1920" s="79">
        <v>337.6</v>
      </c>
      <c r="U1920" s="79"/>
      <c r="V1920" s="79"/>
      <c r="W1920" s="79">
        <v>0</v>
      </c>
      <c r="X1920" s="79">
        <v>306.89999999999998</v>
      </c>
      <c r="Y1920" s="92">
        <v>0.1</v>
      </c>
      <c r="Z1920" s="93">
        <v>10</v>
      </c>
      <c r="AA1920" s="93">
        <v>10</v>
      </c>
      <c r="AB1920" s="93">
        <v>10</v>
      </c>
      <c r="AC1920" s="79">
        <v>0.99999999999999989</v>
      </c>
      <c r="AD1920" s="79">
        <v>0.99999999999999989</v>
      </c>
      <c r="AE1920" s="79">
        <v>0</v>
      </c>
      <c r="AF1920" s="79">
        <v>0</v>
      </c>
      <c r="AG1920" s="79">
        <v>0.99999999999999989</v>
      </c>
      <c r="AH1920" s="79">
        <v>17519.999999999996</v>
      </c>
      <c r="AI1920" s="80">
        <v>184.26</v>
      </c>
      <c r="AJ1920" s="80" t="s">
        <v>4789</v>
      </c>
      <c r="AK1920" s="80">
        <v>0</v>
      </c>
      <c r="AL1920" s="80">
        <v>0</v>
      </c>
      <c r="AM1920" s="80">
        <v>3228235.1999999993</v>
      </c>
      <c r="AN1920" s="80" t="e">
        <f t="shared" si="117"/>
        <v>#REF!</v>
      </c>
      <c r="AO1920" s="80" t="e">
        <f t="shared" si="118"/>
        <v>#REF!</v>
      </c>
      <c r="AP1920" s="80">
        <v>992592.38000000059</v>
      </c>
      <c r="AQ1920" s="80">
        <v>992592.38000000059</v>
      </c>
      <c r="AR1920" s="80">
        <v>992592.38000000059</v>
      </c>
      <c r="AS1920" s="82">
        <v>44197</v>
      </c>
      <c r="AT1920" s="82">
        <v>44926</v>
      </c>
      <c r="AU1920" s="81" t="s">
        <v>3661</v>
      </c>
      <c r="AV1920" s="80">
        <v>5259.76</v>
      </c>
      <c r="AW1920" s="80" t="e">
        <f t="shared" si="119"/>
        <v>#REF!</v>
      </c>
    </row>
    <row r="1921" spans="2:49" ht="15" customHeight="1">
      <c r="B1921" s="68">
        <v>1911</v>
      </c>
      <c r="C1921" s="68">
        <v>2019</v>
      </c>
      <c r="D1921" s="69" t="s">
        <v>97</v>
      </c>
      <c r="E1921" s="68" t="s">
        <v>3919</v>
      </c>
      <c r="F1921" s="68" t="s">
        <v>4794</v>
      </c>
      <c r="G1921" s="69" t="s">
        <v>3920</v>
      </c>
      <c r="H1921" s="69" t="s">
        <v>3813</v>
      </c>
      <c r="I1921" s="87">
        <v>14578002000177</v>
      </c>
      <c r="J1921" s="69" t="s">
        <v>3921</v>
      </c>
      <c r="K1921" s="70" t="s">
        <v>747</v>
      </c>
      <c r="L1921" s="69" t="s">
        <v>748</v>
      </c>
      <c r="M1921" s="69" t="s">
        <v>4533</v>
      </c>
      <c r="N1921" s="69" t="s">
        <v>499</v>
      </c>
      <c r="O1921" s="69" t="s">
        <v>179</v>
      </c>
      <c r="P1921" s="69" t="s">
        <v>179</v>
      </c>
      <c r="Q1921" s="69" t="s">
        <v>104</v>
      </c>
      <c r="R1921" s="72">
        <v>0</v>
      </c>
      <c r="S1921" s="88" t="e">
        <f t="shared" si="116"/>
        <v>#REF!</v>
      </c>
      <c r="T1921" s="71">
        <v>178.21299999999999</v>
      </c>
      <c r="U1921" s="71"/>
      <c r="V1921" s="71"/>
      <c r="W1921" s="71">
        <v>0</v>
      </c>
      <c r="X1921" s="71">
        <v>132.19999999999999</v>
      </c>
      <c r="Y1921" s="89">
        <v>0.1</v>
      </c>
      <c r="Z1921" s="90">
        <v>200</v>
      </c>
      <c r="AA1921" s="90">
        <v>200</v>
      </c>
      <c r="AB1921" s="90">
        <v>200</v>
      </c>
      <c r="AC1921" s="71">
        <v>19.999999999999996</v>
      </c>
      <c r="AD1921" s="71">
        <v>19.999999999999996</v>
      </c>
      <c r="AE1921" s="71">
        <v>0</v>
      </c>
      <c r="AF1921" s="71">
        <v>0</v>
      </c>
      <c r="AG1921" s="71">
        <v>19.999999999999996</v>
      </c>
      <c r="AH1921" s="71">
        <v>350399.99999999994</v>
      </c>
      <c r="AI1921" s="72">
        <v>182.42</v>
      </c>
      <c r="AJ1921" s="72" t="s">
        <v>4789</v>
      </c>
      <c r="AK1921" s="72">
        <v>0</v>
      </c>
      <c r="AL1921" s="72">
        <v>0</v>
      </c>
      <c r="AM1921" s="72">
        <v>63919967.999999985</v>
      </c>
      <c r="AN1921" s="72" t="e">
        <f t="shared" si="117"/>
        <v>#REF!</v>
      </c>
      <c r="AO1921" s="72" t="e">
        <f t="shared" si="118"/>
        <v>#REF!</v>
      </c>
      <c r="AP1921" s="72">
        <v>18361729.069999989</v>
      </c>
      <c r="AQ1921" s="72">
        <v>18361729.069999989</v>
      </c>
      <c r="AR1921" s="72">
        <v>18361729.069999989</v>
      </c>
      <c r="AS1921" s="74">
        <v>44197</v>
      </c>
      <c r="AT1921" s="74">
        <v>44926</v>
      </c>
      <c r="AU1921" s="73" t="s">
        <v>3661</v>
      </c>
      <c r="AV1921" s="72">
        <v>5259.76</v>
      </c>
      <c r="AW1921" s="72" t="e">
        <f t="shared" si="119"/>
        <v>#REF!</v>
      </c>
    </row>
    <row r="1922" spans="2:49" ht="15" customHeight="1">
      <c r="B1922" s="75">
        <v>1912</v>
      </c>
      <c r="C1922" s="75">
        <v>2019</v>
      </c>
      <c r="D1922" s="76" t="s">
        <v>97</v>
      </c>
      <c r="E1922" s="75" t="s">
        <v>3919</v>
      </c>
      <c r="F1922" s="75" t="s">
        <v>4794</v>
      </c>
      <c r="G1922" s="76" t="s">
        <v>3920</v>
      </c>
      <c r="H1922" s="76" t="s">
        <v>175</v>
      </c>
      <c r="I1922" s="77">
        <v>33000167000101</v>
      </c>
      <c r="J1922" s="76" t="s">
        <v>3921</v>
      </c>
      <c r="K1922" s="78" t="s">
        <v>2623</v>
      </c>
      <c r="L1922" s="76" t="s">
        <v>2624</v>
      </c>
      <c r="M1922" s="76" t="s">
        <v>4533</v>
      </c>
      <c r="N1922" s="76" t="s">
        <v>144</v>
      </c>
      <c r="O1922" s="76" t="s">
        <v>179</v>
      </c>
      <c r="P1922" s="76" t="s">
        <v>179</v>
      </c>
      <c r="Q1922" s="76" t="s">
        <v>82</v>
      </c>
      <c r="R1922" s="80">
        <v>0</v>
      </c>
      <c r="S1922" s="91" t="e">
        <f t="shared" si="116"/>
        <v>#REF!</v>
      </c>
      <c r="T1922" s="79">
        <v>226</v>
      </c>
      <c r="U1922" s="79"/>
      <c r="V1922" s="79"/>
      <c r="W1922" s="79">
        <v>0</v>
      </c>
      <c r="X1922" s="79">
        <v>136.6</v>
      </c>
      <c r="Y1922" s="92">
        <v>0.1</v>
      </c>
      <c r="Z1922" s="93">
        <v>710</v>
      </c>
      <c r="AA1922" s="93">
        <v>710</v>
      </c>
      <c r="AB1922" s="93">
        <v>710</v>
      </c>
      <c r="AC1922" s="79">
        <v>71</v>
      </c>
      <c r="AD1922" s="79">
        <v>71</v>
      </c>
      <c r="AE1922" s="79">
        <v>0</v>
      </c>
      <c r="AF1922" s="79">
        <v>0</v>
      </c>
      <c r="AG1922" s="79">
        <v>71</v>
      </c>
      <c r="AH1922" s="79">
        <v>1243919.9999999993</v>
      </c>
      <c r="AI1922" s="80">
        <v>184.26</v>
      </c>
      <c r="AJ1922" s="80" t="s">
        <v>4789</v>
      </c>
      <c r="AK1922" s="80">
        <v>0</v>
      </c>
      <c r="AL1922" s="80">
        <v>0</v>
      </c>
      <c r="AM1922" s="80">
        <v>229204699.19999984</v>
      </c>
      <c r="AN1922" s="80" t="e">
        <f t="shared" si="117"/>
        <v>#REF!</v>
      </c>
      <c r="AO1922" s="80" t="e">
        <f t="shared" si="118"/>
        <v>#REF!</v>
      </c>
      <c r="AP1922" s="80">
        <v>63039931.680000022</v>
      </c>
      <c r="AQ1922" s="80">
        <v>63039931.680000022</v>
      </c>
      <c r="AR1922" s="80">
        <v>63039931.680000022</v>
      </c>
      <c r="AS1922" s="82">
        <v>44197</v>
      </c>
      <c r="AT1922" s="82">
        <v>44926</v>
      </c>
      <c r="AU1922" s="81" t="s">
        <v>3661</v>
      </c>
      <c r="AV1922" s="80">
        <v>5259.76</v>
      </c>
      <c r="AW1922" s="80" t="e">
        <f t="shared" si="119"/>
        <v>#REF!</v>
      </c>
    </row>
    <row r="1923" spans="2:49" ht="15" customHeight="1">
      <c r="B1923" s="68">
        <v>1913</v>
      </c>
      <c r="C1923" s="68">
        <v>2019</v>
      </c>
      <c r="D1923" s="69" t="s">
        <v>97</v>
      </c>
      <c r="E1923" s="68" t="s">
        <v>3919</v>
      </c>
      <c r="F1923" s="68" t="s">
        <v>4794</v>
      </c>
      <c r="G1923" s="69" t="s">
        <v>3920</v>
      </c>
      <c r="H1923" s="69" t="s">
        <v>4368</v>
      </c>
      <c r="I1923" s="87">
        <v>21642355000154</v>
      </c>
      <c r="J1923" s="69" t="s">
        <v>3923</v>
      </c>
      <c r="K1923" s="70" t="s">
        <v>101</v>
      </c>
      <c r="L1923" s="69" t="s">
        <v>101</v>
      </c>
      <c r="M1923" s="69" t="s">
        <v>4533</v>
      </c>
      <c r="N1923" s="69" t="s">
        <v>101</v>
      </c>
      <c r="O1923" s="69" t="s">
        <v>101</v>
      </c>
      <c r="P1923" s="69" t="s">
        <v>101</v>
      </c>
      <c r="Q1923" s="69" t="s">
        <v>104</v>
      </c>
      <c r="R1923" s="72">
        <v>0</v>
      </c>
      <c r="S1923" s="88" t="e">
        <f t="shared" si="116"/>
        <v>#REF!</v>
      </c>
      <c r="T1923" s="71">
        <v>0</v>
      </c>
      <c r="U1923" s="71"/>
      <c r="V1923" s="71"/>
      <c r="W1923" s="71">
        <v>0</v>
      </c>
      <c r="X1923" s="71">
        <v>0</v>
      </c>
      <c r="Y1923" s="89">
        <v>0.1</v>
      </c>
      <c r="Z1923" s="90">
        <v>200</v>
      </c>
      <c r="AA1923" s="90">
        <v>200</v>
      </c>
      <c r="AB1923" s="90">
        <v>200</v>
      </c>
      <c r="AC1923" s="71">
        <v>19.999999999999996</v>
      </c>
      <c r="AD1923" s="71">
        <v>19.999999999999996</v>
      </c>
      <c r="AE1923" s="71">
        <v>0</v>
      </c>
      <c r="AF1923" s="71">
        <v>0</v>
      </c>
      <c r="AG1923" s="71">
        <v>19.999999999999996</v>
      </c>
      <c r="AH1923" s="71">
        <v>350399.99999999994</v>
      </c>
      <c r="AI1923" s="72">
        <v>165.64</v>
      </c>
      <c r="AJ1923" s="72" t="s">
        <v>4789</v>
      </c>
      <c r="AK1923" s="72">
        <v>0</v>
      </c>
      <c r="AL1923" s="72">
        <v>0</v>
      </c>
      <c r="AM1923" s="72">
        <v>58040255.999999978</v>
      </c>
      <c r="AN1923" s="72" t="e">
        <f t="shared" si="117"/>
        <v>#REF!</v>
      </c>
      <c r="AO1923" s="72" t="e">
        <f t="shared" si="118"/>
        <v>#REF!</v>
      </c>
      <c r="AP1923" s="72">
        <v>0</v>
      </c>
      <c r="AQ1923" s="72">
        <v>0</v>
      </c>
      <c r="AR1923" s="72">
        <v>0</v>
      </c>
      <c r="AS1923" s="74">
        <v>44197</v>
      </c>
      <c r="AT1923" s="74">
        <v>44926</v>
      </c>
      <c r="AU1923" s="73" t="s">
        <v>3661</v>
      </c>
      <c r="AV1923" s="72">
        <v>5259.76</v>
      </c>
      <c r="AW1923" s="72" t="e">
        <f t="shared" si="119"/>
        <v>#REF!</v>
      </c>
    </row>
    <row r="1924" spans="2:49" ht="15" customHeight="1">
      <c r="B1924" s="75">
        <v>1914</v>
      </c>
      <c r="C1924" s="75">
        <v>2019</v>
      </c>
      <c r="D1924" s="76" t="s">
        <v>97</v>
      </c>
      <c r="E1924" s="75" t="s">
        <v>3919</v>
      </c>
      <c r="F1924" s="75" t="s">
        <v>4794</v>
      </c>
      <c r="G1924" s="76" t="s">
        <v>3920</v>
      </c>
      <c r="H1924" s="76" t="s">
        <v>1302</v>
      </c>
      <c r="I1924" s="77">
        <v>10216578000133</v>
      </c>
      <c r="J1924" s="76" t="s">
        <v>3923</v>
      </c>
      <c r="K1924" s="78" t="s">
        <v>101</v>
      </c>
      <c r="L1924" s="76" t="s">
        <v>101</v>
      </c>
      <c r="M1924" s="76" t="s">
        <v>4533</v>
      </c>
      <c r="N1924" s="76" t="s">
        <v>101</v>
      </c>
      <c r="O1924" s="76" t="s">
        <v>101</v>
      </c>
      <c r="P1924" s="76" t="s">
        <v>101</v>
      </c>
      <c r="Q1924" s="76" t="s">
        <v>104</v>
      </c>
      <c r="R1924" s="80">
        <v>0</v>
      </c>
      <c r="S1924" s="91" t="e">
        <f t="shared" si="116"/>
        <v>#REF!</v>
      </c>
      <c r="T1924" s="79">
        <v>0</v>
      </c>
      <c r="U1924" s="79"/>
      <c r="V1924" s="79"/>
      <c r="W1924" s="79">
        <v>0</v>
      </c>
      <c r="X1924" s="79">
        <v>0</v>
      </c>
      <c r="Y1924" s="92">
        <v>0.1</v>
      </c>
      <c r="Z1924" s="93">
        <v>100</v>
      </c>
      <c r="AA1924" s="93">
        <v>100</v>
      </c>
      <c r="AB1924" s="93">
        <v>100</v>
      </c>
      <c r="AC1924" s="79">
        <v>9.9999999999999982</v>
      </c>
      <c r="AD1924" s="79">
        <v>9.9999999999999982</v>
      </c>
      <c r="AE1924" s="79">
        <v>0</v>
      </c>
      <c r="AF1924" s="79">
        <v>0</v>
      </c>
      <c r="AG1924" s="79">
        <v>9.9999999999999982</v>
      </c>
      <c r="AH1924" s="79">
        <v>175199.99999999994</v>
      </c>
      <c r="AI1924" s="80">
        <v>165.64</v>
      </c>
      <c r="AJ1924" s="80" t="s">
        <v>4789</v>
      </c>
      <c r="AK1924" s="80">
        <v>0</v>
      </c>
      <c r="AL1924" s="80">
        <v>0</v>
      </c>
      <c r="AM1924" s="80">
        <v>29020127.999999989</v>
      </c>
      <c r="AN1924" s="80" t="e">
        <f t="shared" si="117"/>
        <v>#REF!</v>
      </c>
      <c r="AO1924" s="80" t="e">
        <f t="shared" si="118"/>
        <v>#REF!</v>
      </c>
      <c r="AP1924" s="80">
        <v>0</v>
      </c>
      <c r="AQ1924" s="80">
        <v>0</v>
      </c>
      <c r="AR1924" s="80">
        <v>0</v>
      </c>
      <c r="AS1924" s="82">
        <v>44197</v>
      </c>
      <c r="AT1924" s="82">
        <v>44926</v>
      </c>
      <c r="AU1924" s="81" t="s">
        <v>3661</v>
      </c>
      <c r="AV1924" s="80">
        <v>5259.76</v>
      </c>
      <c r="AW1924" s="80" t="e">
        <f t="shared" si="119"/>
        <v>#REF!</v>
      </c>
    </row>
    <row r="1925" spans="2:49" ht="15" customHeight="1">
      <c r="B1925" s="68">
        <v>1915</v>
      </c>
      <c r="C1925" s="68">
        <v>2019</v>
      </c>
      <c r="D1925" s="69" t="s">
        <v>97</v>
      </c>
      <c r="E1925" s="68" t="s">
        <v>3919</v>
      </c>
      <c r="F1925" s="68" t="s">
        <v>4794</v>
      </c>
      <c r="G1925" s="69" t="s">
        <v>3920</v>
      </c>
      <c r="H1925" s="69" t="s">
        <v>3924</v>
      </c>
      <c r="I1925" s="87">
        <v>13145928000106</v>
      </c>
      <c r="J1925" s="69" t="s">
        <v>3923</v>
      </c>
      <c r="K1925" s="70" t="s">
        <v>101</v>
      </c>
      <c r="L1925" s="69" t="s">
        <v>101</v>
      </c>
      <c r="M1925" s="69" t="s">
        <v>4533</v>
      </c>
      <c r="N1925" s="69" t="s">
        <v>101</v>
      </c>
      <c r="O1925" s="69" t="s">
        <v>101</v>
      </c>
      <c r="P1925" s="69" t="s">
        <v>101</v>
      </c>
      <c r="Q1925" s="69" t="s">
        <v>104</v>
      </c>
      <c r="R1925" s="72">
        <v>0</v>
      </c>
      <c r="S1925" s="88" t="e">
        <f t="shared" si="116"/>
        <v>#REF!</v>
      </c>
      <c r="T1925" s="71">
        <v>0</v>
      </c>
      <c r="U1925" s="71"/>
      <c r="V1925" s="71"/>
      <c r="W1925" s="71">
        <v>0</v>
      </c>
      <c r="X1925" s="71">
        <v>0</v>
      </c>
      <c r="Y1925" s="89">
        <v>0.1</v>
      </c>
      <c r="Z1925" s="90">
        <v>200</v>
      </c>
      <c r="AA1925" s="90">
        <v>200</v>
      </c>
      <c r="AB1925" s="90">
        <v>200</v>
      </c>
      <c r="AC1925" s="71">
        <v>19.999999999999996</v>
      </c>
      <c r="AD1925" s="71">
        <v>19.999999999999996</v>
      </c>
      <c r="AE1925" s="71">
        <v>0</v>
      </c>
      <c r="AF1925" s="71">
        <v>0</v>
      </c>
      <c r="AG1925" s="71">
        <v>19.999999999999996</v>
      </c>
      <c r="AH1925" s="71">
        <v>350399.99999999994</v>
      </c>
      <c r="AI1925" s="72">
        <v>165.64</v>
      </c>
      <c r="AJ1925" s="72" t="s">
        <v>4789</v>
      </c>
      <c r="AK1925" s="72">
        <v>0</v>
      </c>
      <c r="AL1925" s="72">
        <v>0</v>
      </c>
      <c r="AM1925" s="72">
        <v>58040255.999999978</v>
      </c>
      <c r="AN1925" s="72" t="e">
        <f t="shared" si="117"/>
        <v>#REF!</v>
      </c>
      <c r="AO1925" s="72" t="e">
        <f t="shared" si="118"/>
        <v>#REF!</v>
      </c>
      <c r="AP1925" s="72">
        <v>0</v>
      </c>
      <c r="AQ1925" s="72">
        <v>0</v>
      </c>
      <c r="AR1925" s="72">
        <v>0</v>
      </c>
      <c r="AS1925" s="74">
        <v>44197</v>
      </c>
      <c r="AT1925" s="74">
        <v>44926</v>
      </c>
      <c r="AU1925" s="73" t="s">
        <v>3661</v>
      </c>
      <c r="AV1925" s="72">
        <v>5259.76</v>
      </c>
      <c r="AW1925" s="72" t="e">
        <f t="shared" si="119"/>
        <v>#REF!</v>
      </c>
    </row>
    <row r="1926" spans="2:49" ht="15" customHeight="1">
      <c r="B1926" s="75">
        <v>1916</v>
      </c>
      <c r="C1926" s="75">
        <v>2019</v>
      </c>
      <c r="D1926" s="76" t="s">
        <v>97</v>
      </c>
      <c r="E1926" s="75" t="s">
        <v>3919</v>
      </c>
      <c r="F1926" s="75" t="s">
        <v>4794</v>
      </c>
      <c r="G1926" s="76" t="s">
        <v>3920</v>
      </c>
      <c r="H1926" s="76" t="s">
        <v>103</v>
      </c>
      <c r="I1926" s="77">
        <v>357038000116</v>
      </c>
      <c r="J1926" s="76" t="s">
        <v>3923</v>
      </c>
      <c r="K1926" s="78" t="s">
        <v>101</v>
      </c>
      <c r="L1926" s="76" t="s">
        <v>101</v>
      </c>
      <c r="M1926" s="76" t="s">
        <v>4533</v>
      </c>
      <c r="N1926" s="76" t="s">
        <v>101</v>
      </c>
      <c r="O1926" s="76" t="s">
        <v>101</v>
      </c>
      <c r="P1926" s="76" t="s">
        <v>101</v>
      </c>
      <c r="Q1926" s="76" t="s">
        <v>104</v>
      </c>
      <c r="R1926" s="80">
        <v>0</v>
      </c>
      <c r="S1926" s="91" t="e">
        <f t="shared" si="116"/>
        <v>#REF!</v>
      </c>
      <c r="T1926" s="79">
        <v>0</v>
      </c>
      <c r="U1926" s="79"/>
      <c r="V1926" s="79"/>
      <c r="W1926" s="79">
        <v>0</v>
      </c>
      <c r="X1926" s="79">
        <v>0</v>
      </c>
      <c r="Y1926" s="92">
        <v>0.1</v>
      </c>
      <c r="Z1926" s="93">
        <v>60</v>
      </c>
      <c r="AA1926" s="93">
        <v>60</v>
      </c>
      <c r="AB1926" s="93">
        <v>60</v>
      </c>
      <c r="AC1926" s="79">
        <v>5.9999999999999982</v>
      </c>
      <c r="AD1926" s="79">
        <v>5.9999999999999982</v>
      </c>
      <c r="AE1926" s="79">
        <v>0</v>
      </c>
      <c r="AF1926" s="79">
        <v>0</v>
      </c>
      <c r="AG1926" s="79">
        <v>5.9999999999999982</v>
      </c>
      <c r="AH1926" s="79">
        <v>105119.99999999994</v>
      </c>
      <c r="AI1926" s="80">
        <v>167.31</v>
      </c>
      <c r="AJ1926" s="80" t="s">
        <v>4789</v>
      </c>
      <c r="AK1926" s="80">
        <v>0</v>
      </c>
      <c r="AL1926" s="80">
        <v>0</v>
      </c>
      <c r="AM1926" s="80">
        <v>17587627.199999988</v>
      </c>
      <c r="AN1926" s="80" t="e">
        <f t="shared" si="117"/>
        <v>#REF!</v>
      </c>
      <c r="AO1926" s="80" t="e">
        <f t="shared" si="118"/>
        <v>#REF!</v>
      </c>
      <c r="AP1926" s="80">
        <v>0</v>
      </c>
      <c r="AQ1926" s="80">
        <v>0</v>
      </c>
      <c r="AR1926" s="80">
        <v>0</v>
      </c>
      <c r="AS1926" s="82">
        <v>44197</v>
      </c>
      <c r="AT1926" s="82">
        <v>44926</v>
      </c>
      <c r="AU1926" s="81" t="s">
        <v>3661</v>
      </c>
      <c r="AV1926" s="80">
        <v>5259.76</v>
      </c>
      <c r="AW1926" s="80" t="e">
        <f t="shared" si="119"/>
        <v>#REF!</v>
      </c>
    </row>
    <row r="1927" spans="2:49" ht="15" customHeight="1">
      <c r="B1927" s="68">
        <v>1917</v>
      </c>
      <c r="C1927" s="68">
        <v>2019</v>
      </c>
      <c r="D1927" s="69" t="s">
        <v>97</v>
      </c>
      <c r="E1927" s="68" t="s">
        <v>3919</v>
      </c>
      <c r="F1927" s="68" t="s">
        <v>4794</v>
      </c>
      <c r="G1927" s="69" t="s">
        <v>3920</v>
      </c>
      <c r="H1927" s="69" t="s">
        <v>3839</v>
      </c>
      <c r="I1927" s="87">
        <v>8573833000153</v>
      </c>
      <c r="J1927" s="69" t="s">
        <v>3923</v>
      </c>
      <c r="K1927" s="70" t="s">
        <v>101</v>
      </c>
      <c r="L1927" s="69" t="s">
        <v>101</v>
      </c>
      <c r="M1927" s="69" t="s">
        <v>4533</v>
      </c>
      <c r="N1927" s="69" t="s">
        <v>101</v>
      </c>
      <c r="O1927" s="69" t="s">
        <v>101</v>
      </c>
      <c r="P1927" s="69" t="s">
        <v>101</v>
      </c>
      <c r="Q1927" s="69" t="s">
        <v>104</v>
      </c>
      <c r="R1927" s="72">
        <v>0</v>
      </c>
      <c r="S1927" s="88" t="e">
        <f t="shared" si="116"/>
        <v>#REF!</v>
      </c>
      <c r="T1927" s="71">
        <v>0</v>
      </c>
      <c r="U1927" s="71"/>
      <c r="V1927" s="71"/>
      <c r="W1927" s="71">
        <v>0</v>
      </c>
      <c r="X1927" s="71">
        <v>0</v>
      </c>
      <c r="Y1927" s="89">
        <v>0.1</v>
      </c>
      <c r="Z1927" s="90">
        <v>100</v>
      </c>
      <c r="AA1927" s="90">
        <v>100</v>
      </c>
      <c r="AB1927" s="90">
        <v>100</v>
      </c>
      <c r="AC1927" s="71">
        <v>9.9999999999999982</v>
      </c>
      <c r="AD1927" s="71">
        <v>9.9999999999999982</v>
      </c>
      <c r="AE1927" s="71">
        <v>0</v>
      </c>
      <c r="AF1927" s="71">
        <v>0</v>
      </c>
      <c r="AG1927" s="71">
        <v>9.9999999999999982</v>
      </c>
      <c r="AH1927" s="71">
        <v>175199.99999999994</v>
      </c>
      <c r="AI1927" s="72">
        <v>165.64</v>
      </c>
      <c r="AJ1927" s="72" t="s">
        <v>4789</v>
      </c>
      <c r="AK1927" s="72">
        <v>0</v>
      </c>
      <c r="AL1927" s="72">
        <v>0</v>
      </c>
      <c r="AM1927" s="72">
        <v>29020127.999999989</v>
      </c>
      <c r="AN1927" s="72" t="e">
        <f t="shared" si="117"/>
        <v>#REF!</v>
      </c>
      <c r="AO1927" s="72" t="e">
        <f t="shared" si="118"/>
        <v>#REF!</v>
      </c>
      <c r="AP1927" s="72">
        <v>0</v>
      </c>
      <c r="AQ1927" s="72">
        <v>0</v>
      </c>
      <c r="AR1927" s="72">
        <v>0</v>
      </c>
      <c r="AS1927" s="74">
        <v>44197</v>
      </c>
      <c r="AT1927" s="74">
        <v>44926</v>
      </c>
      <c r="AU1927" s="73" t="s">
        <v>3661</v>
      </c>
      <c r="AV1927" s="72">
        <v>5259.76</v>
      </c>
      <c r="AW1927" s="72" t="e">
        <f t="shared" si="119"/>
        <v>#REF!</v>
      </c>
    </row>
    <row r="1928" spans="2:49" ht="15" customHeight="1">
      <c r="B1928" s="75">
        <v>1918</v>
      </c>
      <c r="C1928" s="75">
        <v>2019</v>
      </c>
      <c r="D1928" s="76" t="s">
        <v>97</v>
      </c>
      <c r="E1928" s="75" t="s">
        <v>3919</v>
      </c>
      <c r="F1928" s="75" t="s">
        <v>4794</v>
      </c>
      <c r="G1928" s="76" t="s">
        <v>3920</v>
      </c>
      <c r="H1928" s="76" t="s">
        <v>3839</v>
      </c>
      <c r="I1928" s="77">
        <v>8573833000153</v>
      </c>
      <c r="J1928" s="76" t="s">
        <v>3923</v>
      </c>
      <c r="K1928" s="78" t="s">
        <v>101</v>
      </c>
      <c r="L1928" s="76" t="s">
        <v>101</v>
      </c>
      <c r="M1928" s="76" t="s">
        <v>4533</v>
      </c>
      <c r="N1928" s="76" t="s">
        <v>101</v>
      </c>
      <c r="O1928" s="76" t="s">
        <v>101</v>
      </c>
      <c r="P1928" s="76" t="s">
        <v>101</v>
      </c>
      <c r="Q1928" s="76" t="s">
        <v>28</v>
      </c>
      <c r="R1928" s="80">
        <v>0</v>
      </c>
      <c r="S1928" s="91" t="e">
        <f t="shared" si="116"/>
        <v>#REF!</v>
      </c>
      <c r="T1928" s="79">
        <v>0</v>
      </c>
      <c r="U1928" s="79"/>
      <c r="V1928" s="79"/>
      <c r="W1928" s="79">
        <v>0</v>
      </c>
      <c r="X1928" s="79">
        <v>0</v>
      </c>
      <c r="Y1928" s="92">
        <v>0.1</v>
      </c>
      <c r="Z1928" s="93">
        <v>100</v>
      </c>
      <c r="AA1928" s="93">
        <v>100</v>
      </c>
      <c r="AB1928" s="93">
        <v>100</v>
      </c>
      <c r="AC1928" s="79">
        <v>9.9999999999999982</v>
      </c>
      <c r="AD1928" s="79">
        <v>9.9999999999999982</v>
      </c>
      <c r="AE1928" s="79">
        <v>0</v>
      </c>
      <c r="AF1928" s="79">
        <v>0</v>
      </c>
      <c r="AG1928" s="79">
        <v>9.9999999999999982</v>
      </c>
      <c r="AH1928" s="79">
        <v>175199.99999999994</v>
      </c>
      <c r="AI1928" s="80">
        <v>165.64</v>
      </c>
      <c r="AJ1928" s="80" t="s">
        <v>4789</v>
      </c>
      <c r="AK1928" s="80">
        <v>0</v>
      </c>
      <c r="AL1928" s="80">
        <v>0</v>
      </c>
      <c r="AM1928" s="80">
        <v>29020127.999999989</v>
      </c>
      <c r="AN1928" s="80" t="e">
        <f t="shared" si="117"/>
        <v>#REF!</v>
      </c>
      <c r="AO1928" s="80" t="e">
        <f t="shared" si="118"/>
        <v>#REF!</v>
      </c>
      <c r="AP1928" s="80">
        <v>0</v>
      </c>
      <c r="AQ1928" s="80">
        <v>0</v>
      </c>
      <c r="AR1928" s="80">
        <v>0</v>
      </c>
      <c r="AS1928" s="82">
        <v>44197</v>
      </c>
      <c r="AT1928" s="82">
        <v>44926</v>
      </c>
      <c r="AU1928" s="81" t="s">
        <v>3661</v>
      </c>
      <c r="AV1928" s="80">
        <v>5259.76</v>
      </c>
      <c r="AW1928" s="80" t="e">
        <f t="shared" si="119"/>
        <v>#REF!</v>
      </c>
    </row>
    <row r="1929" spans="2:49" ht="15" customHeight="1">
      <c r="B1929" s="68">
        <v>1919</v>
      </c>
      <c r="C1929" s="68">
        <v>2019</v>
      </c>
      <c r="D1929" s="69" t="s">
        <v>97</v>
      </c>
      <c r="E1929" s="68" t="s">
        <v>3919</v>
      </c>
      <c r="F1929" s="68" t="s">
        <v>4794</v>
      </c>
      <c r="G1929" s="69" t="s">
        <v>3920</v>
      </c>
      <c r="H1929" s="69" t="s">
        <v>5602</v>
      </c>
      <c r="I1929" s="87">
        <v>25099255000184</v>
      </c>
      <c r="J1929" s="69" t="s">
        <v>3923</v>
      </c>
      <c r="K1929" s="70" t="s">
        <v>101</v>
      </c>
      <c r="L1929" s="69" t="s">
        <v>101</v>
      </c>
      <c r="M1929" s="69" t="s">
        <v>4533</v>
      </c>
      <c r="N1929" s="69" t="s">
        <v>101</v>
      </c>
      <c r="O1929" s="69" t="s">
        <v>101</v>
      </c>
      <c r="P1929" s="69" t="s">
        <v>101</v>
      </c>
      <c r="Q1929" s="69" t="s">
        <v>104</v>
      </c>
      <c r="R1929" s="72">
        <v>0</v>
      </c>
      <c r="S1929" s="88" t="e">
        <f t="shared" si="116"/>
        <v>#REF!</v>
      </c>
      <c r="T1929" s="71">
        <v>0</v>
      </c>
      <c r="U1929" s="71"/>
      <c r="V1929" s="71"/>
      <c r="W1929" s="71">
        <v>0</v>
      </c>
      <c r="X1929" s="71">
        <v>0</v>
      </c>
      <c r="Y1929" s="89">
        <v>0.1</v>
      </c>
      <c r="Z1929" s="90">
        <v>100</v>
      </c>
      <c r="AA1929" s="90">
        <v>100</v>
      </c>
      <c r="AB1929" s="90">
        <v>100</v>
      </c>
      <c r="AC1929" s="71">
        <v>9.9999999999999982</v>
      </c>
      <c r="AD1929" s="71">
        <v>9.9999999999999982</v>
      </c>
      <c r="AE1929" s="71">
        <v>0</v>
      </c>
      <c r="AF1929" s="71">
        <v>0</v>
      </c>
      <c r="AG1929" s="71">
        <v>9.9999999999999982</v>
      </c>
      <c r="AH1929" s="71">
        <v>175199.99999999994</v>
      </c>
      <c r="AI1929" s="72">
        <v>165.64</v>
      </c>
      <c r="AJ1929" s="72" t="s">
        <v>4789</v>
      </c>
      <c r="AK1929" s="72">
        <v>0</v>
      </c>
      <c r="AL1929" s="72">
        <v>0</v>
      </c>
      <c r="AM1929" s="72">
        <v>29020127.999999989</v>
      </c>
      <c r="AN1929" s="72" t="e">
        <f t="shared" si="117"/>
        <v>#REF!</v>
      </c>
      <c r="AO1929" s="72" t="e">
        <f t="shared" si="118"/>
        <v>#REF!</v>
      </c>
      <c r="AP1929" s="72">
        <v>0</v>
      </c>
      <c r="AQ1929" s="72">
        <v>0</v>
      </c>
      <c r="AR1929" s="72">
        <v>0</v>
      </c>
      <c r="AS1929" s="74">
        <v>44197</v>
      </c>
      <c r="AT1929" s="74">
        <v>44926</v>
      </c>
      <c r="AU1929" s="73" t="s">
        <v>3661</v>
      </c>
      <c r="AV1929" s="72">
        <v>5259.76</v>
      </c>
      <c r="AW1929" s="72" t="e">
        <f t="shared" si="119"/>
        <v>#REF!</v>
      </c>
    </row>
    <row r="1930" spans="2:49" ht="15" customHeight="1">
      <c r="B1930" s="75">
        <v>1920</v>
      </c>
      <c r="C1930" s="75">
        <v>2019</v>
      </c>
      <c r="D1930" s="76" t="s">
        <v>97</v>
      </c>
      <c r="E1930" s="75" t="s">
        <v>3919</v>
      </c>
      <c r="F1930" s="75" t="s">
        <v>4794</v>
      </c>
      <c r="G1930" s="76" t="s">
        <v>3920</v>
      </c>
      <c r="H1930" s="76" t="s">
        <v>581</v>
      </c>
      <c r="I1930" s="77">
        <v>2691745000170</v>
      </c>
      <c r="J1930" s="76" t="s">
        <v>3923</v>
      </c>
      <c r="K1930" s="78" t="s">
        <v>101</v>
      </c>
      <c r="L1930" s="76" t="s">
        <v>101</v>
      </c>
      <c r="M1930" s="76" t="s">
        <v>4533</v>
      </c>
      <c r="N1930" s="76" t="s">
        <v>101</v>
      </c>
      <c r="O1930" s="76" t="s">
        <v>101</v>
      </c>
      <c r="P1930" s="76" t="s">
        <v>101</v>
      </c>
      <c r="Q1930" s="76" t="s">
        <v>104</v>
      </c>
      <c r="R1930" s="80">
        <v>0</v>
      </c>
      <c r="S1930" s="91" t="e">
        <f t="shared" si="116"/>
        <v>#REF!</v>
      </c>
      <c r="T1930" s="79">
        <v>0</v>
      </c>
      <c r="U1930" s="79"/>
      <c r="V1930" s="79"/>
      <c r="W1930" s="79">
        <v>0</v>
      </c>
      <c r="X1930" s="79">
        <v>0</v>
      </c>
      <c r="Y1930" s="92">
        <v>0.1</v>
      </c>
      <c r="Z1930" s="93">
        <v>1000</v>
      </c>
      <c r="AA1930" s="93">
        <v>1000</v>
      </c>
      <c r="AB1930" s="93">
        <v>1000</v>
      </c>
      <c r="AC1930" s="79">
        <v>100</v>
      </c>
      <c r="AD1930" s="79">
        <v>100</v>
      </c>
      <c r="AE1930" s="79">
        <v>0</v>
      </c>
      <c r="AF1930" s="79">
        <v>0</v>
      </c>
      <c r="AG1930" s="79">
        <v>100</v>
      </c>
      <c r="AH1930" s="79">
        <v>1751999.9999999995</v>
      </c>
      <c r="AI1930" s="80">
        <v>165</v>
      </c>
      <c r="AJ1930" s="80" t="s">
        <v>4789</v>
      </c>
      <c r="AK1930" s="80">
        <v>0</v>
      </c>
      <c r="AL1930" s="80">
        <v>0</v>
      </c>
      <c r="AM1930" s="80">
        <v>289079999.99999994</v>
      </c>
      <c r="AN1930" s="80" t="e">
        <f t="shared" si="117"/>
        <v>#REF!</v>
      </c>
      <c r="AO1930" s="80" t="e">
        <f t="shared" si="118"/>
        <v>#REF!</v>
      </c>
      <c r="AP1930" s="80">
        <v>0</v>
      </c>
      <c r="AQ1930" s="80">
        <v>0</v>
      </c>
      <c r="AR1930" s="80">
        <v>0</v>
      </c>
      <c r="AS1930" s="82">
        <v>44197</v>
      </c>
      <c r="AT1930" s="82">
        <v>44926</v>
      </c>
      <c r="AU1930" s="81" t="s">
        <v>3661</v>
      </c>
      <c r="AV1930" s="80">
        <v>5259.76</v>
      </c>
      <c r="AW1930" s="80" t="e">
        <f t="shared" si="119"/>
        <v>#REF!</v>
      </c>
    </row>
    <row r="1931" spans="2:49" ht="15" customHeight="1">
      <c r="B1931" s="68">
        <v>1921</v>
      </c>
      <c r="C1931" s="68">
        <v>2020</v>
      </c>
      <c r="D1931" s="69" t="s">
        <v>97</v>
      </c>
      <c r="E1931" s="68" t="s">
        <v>4351</v>
      </c>
      <c r="F1931" s="68" t="s">
        <v>4794</v>
      </c>
      <c r="G1931" s="69" t="s">
        <v>4353</v>
      </c>
      <c r="H1931" s="69" t="s">
        <v>4354</v>
      </c>
      <c r="I1931" s="87" t="s">
        <v>4355</v>
      </c>
      <c r="J1931" s="69" t="s">
        <v>4352</v>
      </c>
      <c r="K1931" s="70" t="s">
        <v>101</v>
      </c>
      <c r="L1931" s="69" t="s">
        <v>101</v>
      </c>
      <c r="M1931" s="69" t="s">
        <v>4533</v>
      </c>
      <c r="N1931" s="69" t="s">
        <v>101</v>
      </c>
      <c r="O1931" s="69" t="s">
        <v>101</v>
      </c>
      <c r="P1931" s="69" t="s">
        <v>101</v>
      </c>
      <c r="Q1931" s="69" t="s">
        <v>28</v>
      </c>
      <c r="R1931" s="72">
        <v>0</v>
      </c>
      <c r="S1931" s="88" t="e">
        <f t="shared" si="116"/>
        <v>#REF!</v>
      </c>
      <c r="T1931" s="71">
        <v>0</v>
      </c>
      <c r="U1931" s="71"/>
      <c r="V1931" s="71"/>
      <c r="W1931" s="71">
        <v>0</v>
      </c>
      <c r="X1931" s="71">
        <v>0</v>
      </c>
      <c r="Y1931" s="89">
        <v>0.1</v>
      </c>
      <c r="Z1931" s="90">
        <v>50</v>
      </c>
      <c r="AA1931" s="90">
        <v>50</v>
      </c>
      <c r="AB1931" s="90">
        <v>50</v>
      </c>
      <c r="AC1931" s="71">
        <v>5</v>
      </c>
      <c r="AD1931" s="71">
        <v>5</v>
      </c>
      <c r="AE1931" s="71">
        <v>0</v>
      </c>
      <c r="AF1931" s="71">
        <v>0</v>
      </c>
      <c r="AG1931" s="71">
        <v>5</v>
      </c>
      <c r="AH1931" s="71">
        <v>87600</v>
      </c>
      <c r="AI1931" s="72">
        <v>142</v>
      </c>
      <c r="AJ1931" s="72" t="s">
        <v>4789</v>
      </c>
      <c r="AK1931" s="72">
        <v>0</v>
      </c>
      <c r="AL1931" s="72">
        <v>0</v>
      </c>
      <c r="AM1931" s="72">
        <v>12439200</v>
      </c>
      <c r="AN1931" s="72" t="e">
        <f t="shared" si="117"/>
        <v>#REF!</v>
      </c>
      <c r="AO1931" s="72" t="e">
        <f t="shared" si="118"/>
        <v>#REF!</v>
      </c>
      <c r="AP1931" s="72">
        <v>0</v>
      </c>
      <c r="AQ1931" s="72">
        <v>0</v>
      </c>
      <c r="AR1931" s="72">
        <v>0</v>
      </c>
      <c r="AS1931" s="74">
        <v>44197</v>
      </c>
      <c r="AT1931" s="74">
        <v>44926</v>
      </c>
      <c r="AU1931" s="73" t="s">
        <v>3661</v>
      </c>
      <c r="AV1931" s="72">
        <v>5486.52</v>
      </c>
      <c r="AW1931" s="72" t="e">
        <f t="shared" si="119"/>
        <v>#REF!</v>
      </c>
    </row>
    <row r="1932" spans="2:49" ht="15" customHeight="1">
      <c r="B1932" s="75">
        <v>1922</v>
      </c>
      <c r="C1932" s="75">
        <v>2021</v>
      </c>
      <c r="D1932" s="76" t="s">
        <v>97</v>
      </c>
      <c r="E1932" s="75" t="s">
        <v>4369</v>
      </c>
      <c r="F1932" s="75" t="s">
        <v>4794</v>
      </c>
      <c r="G1932" s="76" t="s">
        <v>4370</v>
      </c>
      <c r="H1932" s="76" t="s">
        <v>175</v>
      </c>
      <c r="I1932" s="77">
        <v>33000167000101</v>
      </c>
      <c r="J1932" s="76" t="s">
        <v>4371</v>
      </c>
      <c r="K1932" s="78" t="s">
        <v>208</v>
      </c>
      <c r="L1932" s="76" t="s">
        <v>209</v>
      </c>
      <c r="M1932" s="76" t="s">
        <v>4533</v>
      </c>
      <c r="N1932" s="76" t="s">
        <v>83</v>
      </c>
      <c r="O1932" s="76" t="s">
        <v>179</v>
      </c>
      <c r="P1932" s="76" t="s">
        <v>179</v>
      </c>
      <c r="Q1932" s="76" t="s">
        <v>82</v>
      </c>
      <c r="R1932" s="80">
        <v>0</v>
      </c>
      <c r="S1932" s="91" t="e">
        <f t="shared" ref="S1932:S1995" si="120">(AW1932/AV1932)*R1932</f>
        <v>#REF!</v>
      </c>
      <c r="T1932" s="79">
        <v>249.9</v>
      </c>
      <c r="U1932" s="79"/>
      <c r="V1932" s="79"/>
      <c r="W1932" s="79">
        <v>0</v>
      </c>
      <c r="X1932" s="79">
        <v>163.30000000000001</v>
      </c>
      <c r="Y1932" s="92">
        <v>0.1</v>
      </c>
      <c r="Z1932" s="93">
        <v>983</v>
      </c>
      <c r="AA1932" s="93">
        <v>983</v>
      </c>
      <c r="AB1932" s="93">
        <v>983</v>
      </c>
      <c r="AC1932" s="79">
        <v>98.299999999999983</v>
      </c>
      <c r="AD1932" s="79">
        <v>98.299999999999983</v>
      </c>
      <c r="AE1932" s="79">
        <v>98.299999999999983</v>
      </c>
      <c r="AF1932" s="79">
        <v>98.299999999999983</v>
      </c>
      <c r="AG1932" s="79">
        <v>98.299999999999983</v>
      </c>
      <c r="AH1932" s="79">
        <v>12923697.6</v>
      </c>
      <c r="AI1932" s="80">
        <v>151.15</v>
      </c>
      <c r="AJ1932" s="80" t="s">
        <v>4789</v>
      </c>
      <c r="AK1932" s="80">
        <v>0</v>
      </c>
      <c r="AL1932" s="80">
        <v>0</v>
      </c>
      <c r="AM1932" s="80">
        <v>1953416892.2400002</v>
      </c>
      <c r="AN1932" s="80" t="e">
        <f t="shared" ref="AN1932:AN1995" si="121">(AW1932/AV1932)*AI1932</f>
        <v>#REF!</v>
      </c>
      <c r="AO1932" s="80" t="e">
        <f t="shared" ref="AO1932:AO1995" si="122">(AW1932/AV1932)*AM1932</f>
        <v>#REF!</v>
      </c>
      <c r="AP1932" s="80">
        <v>33701150.100000001</v>
      </c>
      <c r="AQ1932" s="80">
        <v>33701150.100000001</v>
      </c>
      <c r="AR1932" s="80">
        <v>33701150.100000001</v>
      </c>
      <c r="AS1932" s="82">
        <v>45658</v>
      </c>
      <c r="AT1932" s="82">
        <v>51135</v>
      </c>
      <c r="AU1932" s="81" t="s">
        <v>3661</v>
      </c>
      <c r="AV1932" s="80">
        <v>5739.56</v>
      </c>
      <c r="AW1932" s="80" t="e">
        <f t="shared" ref="AW1932:AW1995" si="123">$E$8</f>
        <v>#REF!</v>
      </c>
    </row>
    <row r="1933" spans="2:49" ht="15" customHeight="1">
      <c r="B1933" s="68">
        <v>1923</v>
      </c>
      <c r="C1933" s="68">
        <v>2021</v>
      </c>
      <c r="D1933" s="69" t="s">
        <v>97</v>
      </c>
      <c r="E1933" s="68" t="s">
        <v>4372</v>
      </c>
      <c r="F1933" s="68" t="s">
        <v>4794</v>
      </c>
      <c r="G1933" s="69" t="s">
        <v>4373</v>
      </c>
      <c r="H1933" s="69" t="s">
        <v>175</v>
      </c>
      <c r="I1933" s="87">
        <v>33000167000101</v>
      </c>
      <c r="J1933" s="69" t="s">
        <v>4374</v>
      </c>
      <c r="K1933" s="70" t="s">
        <v>208</v>
      </c>
      <c r="L1933" s="69" t="s">
        <v>209</v>
      </c>
      <c r="M1933" s="69" t="s">
        <v>4533</v>
      </c>
      <c r="N1933" s="69" t="s">
        <v>83</v>
      </c>
      <c r="O1933" s="69" t="s">
        <v>179</v>
      </c>
      <c r="P1933" s="69" t="s">
        <v>179</v>
      </c>
      <c r="Q1933" s="69" t="s">
        <v>82</v>
      </c>
      <c r="R1933" s="72">
        <v>0</v>
      </c>
      <c r="S1933" s="88" t="e">
        <f t="shared" si="120"/>
        <v>#REF!</v>
      </c>
      <c r="T1933" s="71">
        <v>249.9</v>
      </c>
      <c r="U1933" s="71"/>
      <c r="V1933" s="71"/>
      <c r="W1933" s="71">
        <v>0</v>
      </c>
      <c r="X1933" s="71">
        <v>162.5</v>
      </c>
      <c r="Y1933" s="89">
        <v>0.1</v>
      </c>
      <c r="Z1933" s="90">
        <v>642</v>
      </c>
      <c r="AA1933" s="90">
        <v>642</v>
      </c>
      <c r="AB1933" s="90">
        <v>642</v>
      </c>
      <c r="AC1933" s="71">
        <v>64.2</v>
      </c>
      <c r="AD1933" s="71">
        <v>64.2</v>
      </c>
      <c r="AE1933" s="71">
        <v>64.2</v>
      </c>
      <c r="AF1933" s="71">
        <v>64.2</v>
      </c>
      <c r="AG1933" s="71">
        <v>64.2</v>
      </c>
      <c r="AH1933" s="71">
        <v>8442043.1999999993</v>
      </c>
      <c r="AI1933" s="72">
        <v>172.39</v>
      </c>
      <c r="AJ1933" s="72" t="s">
        <v>4789</v>
      </c>
      <c r="AK1933" s="72">
        <v>0</v>
      </c>
      <c r="AL1933" s="72">
        <v>0</v>
      </c>
      <c r="AM1933" s="72">
        <v>1455323827.2479999</v>
      </c>
      <c r="AN1933" s="72" t="e">
        <f t="shared" si="121"/>
        <v>#REF!</v>
      </c>
      <c r="AO1933" s="72" t="e">
        <f t="shared" si="122"/>
        <v>#REF!</v>
      </c>
      <c r="AP1933" s="72">
        <v>34146363.509999998</v>
      </c>
      <c r="AQ1933" s="72">
        <v>34146363.509999998</v>
      </c>
      <c r="AR1933" s="72">
        <v>34146363.509999998</v>
      </c>
      <c r="AS1933" s="74">
        <v>46023</v>
      </c>
      <c r="AT1933" s="74">
        <v>51501</v>
      </c>
      <c r="AU1933" s="73" t="s">
        <v>3661</v>
      </c>
      <c r="AV1933" s="72">
        <v>5739.56</v>
      </c>
      <c r="AW1933" s="72" t="e">
        <f t="shared" si="123"/>
        <v>#REF!</v>
      </c>
    </row>
    <row r="1934" spans="2:49" ht="15" customHeight="1">
      <c r="B1934" s="75">
        <v>1924</v>
      </c>
      <c r="C1934" s="75">
        <v>2021</v>
      </c>
      <c r="D1934" s="76" t="s">
        <v>131</v>
      </c>
      <c r="E1934" s="75" t="s">
        <v>4376</v>
      </c>
      <c r="F1934" s="75" t="s">
        <v>4795</v>
      </c>
      <c r="G1934" s="76" t="s">
        <v>4377</v>
      </c>
      <c r="H1934" s="76" t="s">
        <v>4382</v>
      </c>
      <c r="I1934" s="77" t="s">
        <v>4465</v>
      </c>
      <c r="J1934" s="76" t="s">
        <v>4378</v>
      </c>
      <c r="K1934" s="78" t="s">
        <v>4398</v>
      </c>
      <c r="L1934" s="76" t="s">
        <v>4431</v>
      </c>
      <c r="M1934" s="76" t="s">
        <v>4533</v>
      </c>
      <c r="N1934" s="76" t="s">
        <v>152</v>
      </c>
      <c r="O1934" s="76" t="s">
        <v>229</v>
      </c>
      <c r="P1934" s="76" t="s">
        <v>1544</v>
      </c>
      <c r="Q1934" s="76" t="s">
        <v>111</v>
      </c>
      <c r="R1934" s="80">
        <v>71033490</v>
      </c>
      <c r="S1934" s="91" t="e">
        <f t="shared" si="120"/>
        <v>#REF!</v>
      </c>
      <c r="T1934" s="79">
        <v>9.2729999999999997</v>
      </c>
      <c r="U1934" s="79"/>
      <c r="V1934" s="79"/>
      <c r="W1934" s="79">
        <v>0</v>
      </c>
      <c r="X1934" s="79">
        <v>4.5599999999999996</v>
      </c>
      <c r="Y1934" s="92">
        <v>0.1</v>
      </c>
      <c r="Z1934" s="93">
        <v>36</v>
      </c>
      <c r="AA1934" s="93">
        <v>36</v>
      </c>
      <c r="AB1934" s="93">
        <v>36</v>
      </c>
      <c r="AC1934" s="79">
        <v>3.5999999999999979</v>
      </c>
      <c r="AD1934" s="79">
        <v>3.5999999999999979</v>
      </c>
      <c r="AE1934" s="79">
        <v>3.5999999999999979</v>
      </c>
      <c r="AF1934" s="79">
        <v>3.5999999999999979</v>
      </c>
      <c r="AG1934" s="79">
        <v>3.5999999999999979</v>
      </c>
      <c r="AH1934" s="79">
        <v>946771.2</v>
      </c>
      <c r="AI1934" s="80">
        <v>218</v>
      </c>
      <c r="AJ1934" s="80" t="s">
        <v>4789</v>
      </c>
      <c r="AK1934" s="80">
        <v>0</v>
      </c>
      <c r="AL1934" s="80">
        <v>0</v>
      </c>
      <c r="AM1934" s="80">
        <v>206396121.60000002</v>
      </c>
      <c r="AN1934" s="80" t="e">
        <f t="shared" si="121"/>
        <v>#REF!</v>
      </c>
      <c r="AO1934" s="80" t="e">
        <f t="shared" si="122"/>
        <v>#REF!</v>
      </c>
      <c r="AP1934" s="80">
        <v>0</v>
      </c>
      <c r="AQ1934" s="80">
        <v>0</v>
      </c>
      <c r="AR1934" s="80">
        <v>0</v>
      </c>
      <c r="AS1934" s="82">
        <v>45292</v>
      </c>
      <c r="AT1934" s="82">
        <v>56249</v>
      </c>
      <c r="AU1934" s="81" t="s">
        <v>3661</v>
      </c>
      <c r="AV1934" s="80">
        <v>5769.98</v>
      </c>
      <c r="AW1934" s="80" t="e">
        <f t="shared" si="123"/>
        <v>#REF!</v>
      </c>
    </row>
    <row r="1935" spans="2:49" ht="15" customHeight="1">
      <c r="B1935" s="68">
        <v>1925</v>
      </c>
      <c r="C1935" s="68">
        <v>2021</v>
      </c>
      <c r="D1935" s="69" t="s">
        <v>131</v>
      </c>
      <c r="E1935" s="68" t="s">
        <v>4376</v>
      </c>
      <c r="F1935" s="68" t="s">
        <v>4795</v>
      </c>
      <c r="G1935" s="69" t="s">
        <v>4377</v>
      </c>
      <c r="H1935" s="69" t="s">
        <v>4383</v>
      </c>
      <c r="I1935" s="87" t="s">
        <v>4466</v>
      </c>
      <c r="J1935" s="69" t="s">
        <v>4378</v>
      </c>
      <c r="K1935" s="70" t="s">
        <v>4399</v>
      </c>
      <c r="L1935" s="69" t="s">
        <v>4432</v>
      </c>
      <c r="M1935" s="69" t="s">
        <v>4533</v>
      </c>
      <c r="N1935" s="69" t="s">
        <v>152</v>
      </c>
      <c r="O1935" s="69" t="s">
        <v>229</v>
      </c>
      <c r="P1935" s="69" t="s">
        <v>4574</v>
      </c>
      <c r="Q1935" s="69" t="s">
        <v>111</v>
      </c>
      <c r="R1935" s="72">
        <v>75648500</v>
      </c>
      <c r="S1935" s="88" t="e">
        <f t="shared" si="120"/>
        <v>#REF!</v>
      </c>
      <c r="T1935" s="71">
        <v>9.75</v>
      </c>
      <c r="U1935" s="71"/>
      <c r="V1935" s="71"/>
      <c r="W1935" s="71">
        <v>0</v>
      </c>
      <c r="X1935" s="71">
        <v>4.9000000000000004</v>
      </c>
      <c r="Y1935" s="89">
        <v>0.1</v>
      </c>
      <c r="Z1935" s="90">
        <v>42</v>
      </c>
      <c r="AA1935" s="90">
        <v>42</v>
      </c>
      <c r="AB1935" s="90">
        <v>42</v>
      </c>
      <c r="AC1935" s="71">
        <v>4.1999999999999975</v>
      </c>
      <c r="AD1935" s="71">
        <v>4.1999999999999975</v>
      </c>
      <c r="AE1935" s="71">
        <v>4.1999999999999975</v>
      </c>
      <c r="AF1935" s="71">
        <v>4.1999999999999975</v>
      </c>
      <c r="AG1935" s="71">
        <v>4.1999999999999975</v>
      </c>
      <c r="AH1935" s="71">
        <v>1104566.4000000001</v>
      </c>
      <c r="AI1935" s="72">
        <v>218.68</v>
      </c>
      <c r="AJ1935" s="72" t="s">
        <v>4789</v>
      </c>
      <c r="AK1935" s="72">
        <v>0</v>
      </c>
      <c r="AL1935" s="72">
        <v>0</v>
      </c>
      <c r="AM1935" s="72">
        <v>241546580.35200003</v>
      </c>
      <c r="AN1935" s="72" t="e">
        <f t="shared" si="121"/>
        <v>#REF!</v>
      </c>
      <c r="AO1935" s="72" t="e">
        <f t="shared" si="122"/>
        <v>#REF!</v>
      </c>
      <c r="AP1935" s="72">
        <v>0</v>
      </c>
      <c r="AQ1935" s="72">
        <v>0</v>
      </c>
      <c r="AR1935" s="72">
        <v>0</v>
      </c>
      <c r="AS1935" s="74">
        <v>45292</v>
      </c>
      <c r="AT1935" s="74">
        <v>56249</v>
      </c>
      <c r="AU1935" s="73" t="s">
        <v>3661</v>
      </c>
      <c r="AV1935" s="72">
        <v>5769.98</v>
      </c>
      <c r="AW1935" s="72" t="e">
        <f t="shared" si="123"/>
        <v>#REF!</v>
      </c>
    </row>
    <row r="1936" spans="2:49" ht="15" customHeight="1">
      <c r="B1936" s="75">
        <v>1926</v>
      </c>
      <c r="C1936" s="75">
        <v>2021</v>
      </c>
      <c r="D1936" s="76" t="s">
        <v>131</v>
      </c>
      <c r="E1936" s="75" t="s">
        <v>4376</v>
      </c>
      <c r="F1936" s="75" t="s">
        <v>4795</v>
      </c>
      <c r="G1936" s="76" t="s">
        <v>4377</v>
      </c>
      <c r="H1936" s="76" t="s">
        <v>4384</v>
      </c>
      <c r="I1936" s="77" t="s">
        <v>4467</v>
      </c>
      <c r="J1936" s="76" t="s">
        <v>4378</v>
      </c>
      <c r="K1936" s="78" t="s">
        <v>4400</v>
      </c>
      <c r="L1936" s="76" t="s">
        <v>4433</v>
      </c>
      <c r="M1936" s="76" t="s">
        <v>4533</v>
      </c>
      <c r="N1936" s="76" t="s">
        <v>152</v>
      </c>
      <c r="O1936" s="76" t="s">
        <v>229</v>
      </c>
      <c r="P1936" s="76" t="s">
        <v>101</v>
      </c>
      <c r="Q1936" s="76" t="s">
        <v>111</v>
      </c>
      <c r="R1936" s="80">
        <v>96043980</v>
      </c>
      <c r="S1936" s="91" t="e">
        <f t="shared" si="120"/>
        <v>#REF!</v>
      </c>
      <c r="T1936" s="79">
        <v>16.227</v>
      </c>
      <c r="U1936" s="79"/>
      <c r="V1936" s="79"/>
      <c r="W1936" s="79">
        <v>0</v>
      </c>
      <c r="X1936" s="79">
        <v>8.49</v>
      </c>
      <c r="Y1936" s="92">
        <v>0.1</v>
      </c>
      <c r="Z1936" s="93">
        <v>72</v>
      </c>
      <c r="AA1936" s="93">
        <v>72</v>
      </c>
      <c r="AB1936" s="93">
        <v>72</v>
      </c>
      <c r="AC1936" s="79">
        <v>7.1999999999999957</v>
      </c>
      <c r="AD1936" s="79">
        <v>7.1999999999999957</v>
      </c>
      <c r="AE1936" s="79">
        <v>7.1999999999999957</v>
      </c>
      <c r="AF1936" s="79">
        <v>7.1999999999999957</v>
      </c>
      <c r="AG1936" s="79">
        <v>7.1999999999999957</v>
      </c>
      <c r="AH1936" s="79">
        <v>1893542.4</v>
      </c>
      <c r="AI1936" s="80">
        <v>220.33</v>
      </c>
      <c r="AJ1936" s="80" t="s">
        <v>4789</v>
      </c>
      <c r="AK1936" s="80">
        <v>0</v>
      </c>
      <c r="AL1936" s="80">
        <v>0</v>
      </c>
      <c r="AM1936" s="80">
        <v>417204196.99200004</v>
      </c>
      <c r="AN1936" s="80" t="e">
        <f t="shared" si="121"/>
        <v>#REF!</v>
      </c>
      <c r="AO1936" s="80" t="e">
        <f t="shared" si="122"/>
        <v>#REF!</v>
      </c>
      <c r="AP1936" s="80">
        <v>0</v>
      </c>
      <c r="AQ1936" s="80">
        <v>0</v>
      </c>
      <c r="AR1936" s="80">
        <v>0</v>
      </c>
      <c r="AS1936" s="82">
        <v>45292</v>
      </c>
      <c r="AT1936" s="82">
        <v>56249</v>
      </c>
      <c r="AU1936" s="81" t="s">
        <v>3661</v>
      </c>
      <c r="AV1936" s="80">
        <v>5769.98</v>
      </c>
      <c r="AW1936" s="80" t="e">
        <f t="shared" si="123"/>
        <v>#REF!</v>
      </c>
    </row>
    <row r="1937" spans="2:49" ht="15" customHeight="1">
      <c r="B1937" s="68">
        <v>1927</v>
      </c>
      <c r="C1937" s="68">
        <v>2021</v>
      </c>
      <c r="D1937" s="69" t="s">
        <v>131</v>
      </c>
      <c r="E1937" s="68" t="s">
        <v>4376</v>
      </c>
      <c r="F1937" s="68" t="s">
        <v>4795</v>
      </c>
      <c r="G1937" s="69" t="s">
        <v>4377</v>
      </c>
      <c r="H1937" s="69" t="s">
        <v>4385</v>
      </c>
      <c r="I1937" s="87">
        <v>15673834000135</v>
      </c>
      <c r="J1937" s="69" t="s">
        <v>4379</v>
      </c>
      <c r="K1937" s="70" t="s">
        <v>4401</v>
      </c>
      <c r="L1937" s="69" t="s">
        <v>4434</v>
      </c>
      <c r="M1937" s="69" t="s">
        <v>4533</v>
      </c>
      <c r="N1937" s="69" t="s">
        <v>74</v>
      </c>
      <c r="O1937" s="69" t="s">
        <v>838</v>
      </c>
      <c r="P1937" s="69" t="s">
        <v>4462</v>
      </c>
      <c r="Q1937" s="69" t="s">
        <v>28</v>
      </c>
      <c r="R1937" s="72">
        <v>21199000</v>
      </c>
      <c r="S1937" s="88" t="e">
        <f t="shared" si="120"/>
        <v>#REF!</v>
      </c>
      <c r="T1937" s="71">
        <v>5.3</v>
      </c>
      <c r="U1937" s="71"/>
      <c r="V1937" s="71"/>
      <c r="W1937" s="71">
        <v>0</v>
      </c>
      <c r="X1937" s="71">
        <v>1.6</v>
      </c>
      <c r="Y1937" s="89">
        <v>0.1</v>
      </c>
      <c r="Z1937" s="90">
        <v>5</v>
      </c>
      <c r="AA1937" s="90">
        <v>5</v>
      </c>
      <c r="AB1937" s="90">
        <v>5</v>
      </c>
      <c r="AC1937" s="71">
        <v>0.49999999999999972</v>
      </c>
      <c r="AD1937" s="71">
        <v>0.49999999999999972</v>
      </c>
      <c r="AE1937" s="71">
        <v>0.49999999999999972</v>
      </c>
      <c r="AF1937" s="71">
        <v>0.49999999999999972</v>
      </c>
      <c r="AG1937" s="71">
        <v>0.49999999999999972</v>
      </c>
      <c r="AH1937" s="71">
        <v>87660</v>
      </c>
      <c r="AI1937" s="72">
        <v>130</v>
      </c>
      <c r="AJ1937" s="72" t="s">
        <v>4789</v>
      </c>
      <c r="AK1937" s="72">
        <v>0</v>
      </c>
      <c r="AL1937" s="72">
        <v>0</v>
      </c>
      <c r="AM1937" s="72">
        <v>11395800</v>
      </c>
      <c r="AN1937" s="72" t="e">
        <f t="shared" si="121"/>
        <v>#REF!</v>
      </c>
      <c r="AO1937" s="72" t="e">
        <f t="shared" si="122"/>
        <v>#REF!</v>
      </c>
      <c r="AP1937" s="72">
        <v>0</v>
      </c>
      <c r="AQ1937" s="72">
        <v>0</v>
      </c>
      <c r="AR1937" s="72">
        <v>0</v>
      </c>
      <c r="AS1937" s="74">
        <v>45292</v>
      </c>
      <c r="AT1937" s="74">
        <v>52596</v>
      </c>
      <c r="AU1937" s="73" t="s">
        <v>3661</v>
      </c>
      <c r="AV1937" s="72">
        <v>5769.98</v>
      </c>
      <c r="AW1937" s="72" t="e">
        <f t="shared" si="123"/>
        <v>#REF!</v>
      </c>
    </row>
    <row r="1938" spans="2:49" ht="15" customHeight="1">
      <c r="B1938" s="75">
        <v>1928</v>
      </c>
      <c r="C1938" s="75">
        <v>2021</v>
      </c>
      <c r="D1938" s="76" t="s">
        <v>131</v>
      </c>
      <c r="E1938" s="75" t="s">
        <v>4376</v>
      </c>
      <c r="F1938" s="75" t="s">
        <v>4795</v>
      </c>
      <c r="G1938" s="76" t="s">
        <v>4377</v>
      </c>
      <c r="H1938" s="76" t="s">
        <v>4386</v>
      </c>
      <c r="I1938" s="77">
        <v>14676561000110</v>
      </c>
      <c r="J1938" s="76" t="s">
        <v>4379</v>
      </c>
      <c r="K1938" s="78" t="s">
        <v>4402</v>
      </c>
      <c r="L1938" s="76" t="s">
        <v>4435</v>
      </c>
      <c r="M1938" s="76" t="s">
        <v>4537</v>
      </c>
      <c r="N1938" s="76" t="s">
        <v>33</v>
      </c>
      <c r="O1938" s="76" t="s">
        <v>838</v>
      </c>
      <c r="P1938" s="76" t="s">
        <v>4462</v>
      </c>
      <c r="Q1938" s="76" t="s">
        <v>28</v>
      </c>
      <c r="R1938" s="80">
        <v>24001000</v>
      </c>
      <c r="S1938" s="91" t="e">
        <f t="shared" si="120"/>
        <v>#REF!</v>
      </c>
      <c r="T1938" s="79">
        <v>6</v>
      </c>
      <c r="U1938" s="79"/>
      <c r="V1938" s="79"/>
      <c r="W1938" s="79">
        <v>0</v>
      </c>
      <c r="X1938" s="79">
        <v>2.4</v>
      </c>
      <c r="Y1938" s="92">
        <v>0.1</v>
      </c>
      <c r="Z1938" s="93">
        <v>8</v>
      </c>
      <c r="AA1938" s="93">
        <v>8</v>
      </c>
      <c r="AB1938" s="93">
        <v>8</v>
      </c>
      <c r="AC1938" s="79">
        <v>0.7999999999999996</v>
      </c>
      <c r="AD1938" s="79">
        <v>0.7999999999999996</v>
      </c>
      <c r="AE1938" s="79">
        <v>0.7999999999999996</v>
      </c>
      <c r="AF1938" s="79">
        <v>0.7999999999999996</v>
      </c>
      <c r="AG1938" s="79">
        <v>0.7999999999999996</v>
      </c>
      <c r="AH1938" s="79">
        <v>140256</v>
      </c>
      <c r="AI1938" s="80">
        <v>130</v>
      </c>
      <c r="AJ1938" s="80" t="s">
        <v>4789</v>
      </c>
      <c r="AK1938" s="80">
        <v>0</v>
      </c>
      <c r="AL1938" s="80">
        <v>0</v>
      </c>
      <c r="AM1938" s="80">
        <v>18233280</v>
      </c>
      <c r="AN1938" s="80" t="e">
        <f t="shared" si="121"/>
        <v>#REF!</v>
      </c>
      <c r="AO1938" s="80" t="e">
        <f t="shared" si="122"/>
        <v>#REF!</v>
      </c>
      <c r="AP1938" s="80">
        <v>0</v>
      </c>
      <c r="AQ1938" s="80">
        <v>0</v>
      </c>
      <c r="AR1938" s="80">
        <v>0</v>
      </c>
      <c r="AS1938" s="82">
        <v>45292</v>
      </c>
      <c r="AT1938" s="82">
        <v>52596</v>
      </c>
      <c r="AU1938" s="81" t="s">
        <v>3661</v>
      </c>
      <c r="AV1938" s="80">
        <v>5769.98</v>
      </c>
      <c r="AW1938" s="80" t="e">
        <f t="shared" si="123"/>
        <v>#REF!</v>
      </c>
    </row>
    <row r="1939" spans="2:49" ht="15" customHeight="1">
      <c r="B1939" s="68">
        <v>1929</v>
      </c>
      <c r="C1939" s="68">
        <v>2021</v>
      </c>
      <c r="D1939" s="69" t="s">
        <v>131</v>
      </c>
      <c r="E1939" s="68" t="s">
        <v>4376</v>
      </c>
      <c r="F1939" s="68" t="s">
        <v>4795</v>
      </c>
      <c r="G1939" s="69" t="s">
        <v>4377</v>
      </c>
      <c r="H1939" s="69" t="s">
        <v>4385</v>
      </c>
      <c r="I1939" s="87">
        <v>15673834000135</v>
      </c>
      <c r="J1939" s="69" t="s">
        <v>4379</v>
      </c>
      <c r="K1939" s="70" t="s">
        <v>4403</v>
      </c>
      <c r="L1939" s="69" t="s">
        <v>4436</v>
      </c>
      <c r="M1939" s="69" t="s">
        <v>4533</v>
      </c>
      <c r="N1939" s="69" t="s">
        <v>74</v>
      </c>
      <c r="O1939" s="69" t="s">
        <v>838</v>
      </c>
      <c r="P1939" s="69" t="s">
        <v>4462</v>
      </c>
      <c r="Q1939" s="69" t="s">
        <v>28</v>
      </c>
      <c r="R1939" s="72">
        <v>21199000</v>
      </c>
      <c r="S1939" s="88" t="e">
        <f t="shared" si="120"/>
        <v>#REF!</v>
      </c>
      <c r="T1939" s="71">
        <v>5.3</v>
      </c>
      <c r="U1939" s="71"/>
      <c r="V1939" s="71"/>
      <c r="W1939" s="71">
        <v>0</v>
      </c>
      <c r="X1939" s="71">
        <v>1.7</v>
      </c>
      <c r="Y1939" s="89">
        <v>0.1</v>
      </c>
      <c r="Z1939" s="90">
        <v>5</v>
      </c>
      <c r="AA1939" s="90">
        <v>5</v>
      </c>
      <c r="AB1939" s="90">
        <v>5</v>
      </c>
      <c r="AC1939" s="71">
        <v>0.59999999999999976</v>
      </c>
      <c r="AD1939" s="71">
        <v>0.59999999999999976</v>
      </c>
      <c r="AE1939" s="71">
        <v>0.59999999999999976</v>
      </c>
      <c r="AF1939" s="71">
        <v>0.59999999999999976</v>
      </c>
      <c r="AG1939" s="71">
        <v>0.59999999999999976</v>
      </c>
      <c r="AH1939" s="71">
        <v>105192</v>
      </c>
      <c r="AI1939" s="72">
        <v>130</v>
      </c>
      <c r="AJ1939" s="72" t="s">
        <v>4789</v>
      </c>
      <c r="AK1939" s="72">
        <v>0</v>
      </c>
      <c r="AL1939" s="72">
        <v>0</v>
      </c>
      <c r="AM1939" s="72">
        <v>13674960</v>
      </c>
      <c r="AN1939" s="72" t="e">
        <f t="shared" si="121"/>
        <v>#REF!</v>
      </c>
      <c r="AO1939" s="72" t="e">
        <f t="shared" si="122"/>
        <v>#REF!</v>
      </c>
      <c r="AP1939" s="72">
        <v>0</v>
      </c>
      <c r="AQ1939" s="72">
        <v>0</v>
      </c>
      <c r="AR1939" s="72">
        <v>0</v>
      </c>
      <c r="AS1939" s="74">
        <v>45292</v>
      </c>
      <c r="AT1939" s="74">
        <v>52596</v>
      </c>
      <c r="AU1939" s="73" t="s">
        <v>3661</v>
      </c>
      <c r="AV1939" s="72">
        <v>5769.98</v>
      </c>
      <c r="AW1939" s="72" t="e">
        <f t="shared" si="123"/>
        <v>#REF!</v>
      </c>
    </row>
    <row r="1940" spans="2:49" ht="15" customHeight="1">
      <c r="B1940" s="75">
        <v>1930</v>
      </c>
      <c r="C1940" s="75">
        <v>2021</v>
      </c>
      <c r="D1940" s="76" t="s">
        <v>131</v>
      </c>
      <c r="E1940" s="75" t="s">
        <v>4376</v>
      </c>
      <c r="F1940" s="75" t="s">
        <v>4795</v>
      </c>
      <c r="G1940" s="76" t="s">
        <v>4377</v>
      </c>
      <c r="H1940" s="76" t="s">
        <v>4387</v>
      </c>
      <c r="I1940" s="77">
        <v>28507748000102</v>
      </c>
      <c r="J1940" s="76" t="s">
        <v>4379</v>
      </c>
      <c r="K1940" s="78" t="s">
        <v>4404</v>
      </c>
      <c r="L1940" s="76" t="s">
        <v>4437</v>
      </c>
      <c r="M1940" s="76" t="s">
        <v>4533</v>
      </c>
      <c r="N1940" s="76" t="s">
        <v>33</v>
      </c>
      <c r="O1940" s="76" t="s">
        <v>838</v>
      </c>
      <c r="P1940" s="76" t="s">
        <v>4462</v>
      </c>
      <c r="Q1940" s="76" t="s">
        <v>28</v>
      </c>
      <c r="R1940" s="80">
        <v>89555000</v>
      </c>
      <c r="S1940" s="91" t="e">
        <f t="shared" si="120"/>
        <v>#REF!</v>
      </c>
      <c r="T1940" s="79">
        <v>21</v>
      </c>
      <c r="U1940" s="79"/>
      <c r="V1940" s="79"/>
      <c r="W1940" s="79">
        <v>0</v>
      </c>
      <c r="X1940" s="79">
        <v>14.4</v>
      </c>
      <c r="Y1940" s="92">
        <v>0.1</v>
      </c>
      <c r="Z1940" s="93">
        <v>44</v>
      </c>
      <c r="AA1940" s="93">
        <v>44</v>
      </c>
      <c r="AB1940" s="93">
        <v>44</v>
      </c>
      <c r="AC1940" s="79">
        <v>4.3999999999999977</v>
      </c>
      <c r="AD1940" s="79">
        <v>4.3999999999999977</v>
      </c>
      <c r="AE1940" s="79">
        <v>4.3999999999999977</v>
      </c>
      <c r="AF1940" s="79">
        <v>4.3999999999999977</v>
      </c>
      <c r="AG1940" s="79">
        <v>4.3999999999999977</v>
      </c>
      <c r="AH1940" s="79">
        <v>771408.00000000012</v>
      </c>
      <c r="AI1940" s="80">
        <v>161.61000000000001</v>
      </c>
      <c r="AJ1940" s="80" t="s">
        <v>4789</v>
      </c>
      <c r="AK1940" s="80">
        <v>0</v>
      </c>
      <c r="AL1940" s="80">
        <v>0</v>
      </c>
      <c r="AM1940" s="80">
        <v>124667246.88000003</v>
      </c>
      <c r="AN1940" s="80" t="e">
        <f t="shared" si="121"/>
        <v>#REF!</v>
      </c>
      <c r="AO1940" s="80" t="e">
        <f t="shared" si="122"/>
        <v>#REF!</v>
      </c>
      <c r="AP1940" s="80">
        <v>0</v>
      </c>
      <c r="AQ1940" s="80">
        <v>0</v>
      </c>
      <c r="AR1940" s="80">
        <v>0</v>
      </c>
      <c r="AS1940" s="82">
        <v>45292</v>
      </c>
      <c r="AT1940" s="82">
        <v>52596</v>
      </c>
      <c r="AU1940" s="81" t="s">
        <v>3661</v>
      </c>
      <c r="AV1940" s="80">
        <v>5769.98</v>
      </c>
      <c r="AW1940" s="80" t="e">
        <f t="shared" si="123"/>
        <v>#REF!</v>
      </c>
    </row>
    <row r="1941" spans="2:49" ht="15" customHeight="1">
      <c r="B1941" s="68">
        <v>1931</v>
      </c>
      <c r="C1941" s="68">
        <v>2021</v>
      </c>
      <c r="D1941" s="69" t="s">
        <v>131</v>
      </c>
      <c r="E1941" s="68" t="s">
        <v>4376</v>
      </c>
      <c r="F1941" s="68" t="s">
        <v>4795</v>
      </c>
      <c r="G1941" s="69" t="s">
        <v>4377</v>
      </c>
      <c r="H1941" s="69" t="s">
        <v>4387</v>
      </c>
      <c r="I1941" s="87">
        <v>28507748000102</v>
      </c>
      <c r="J1941" s="69" t="s">
        <v>4379</v>
      </c>
      <c r="K1941" s="70" t="s">
        <v>4405</v>
      </c>
      <c r="L1941" s="69" t="s">
        <v>4438</v>
      </c>
      <c r="M1941" s="69" t="s">
        <v>4533</v>
      </c>
      <c r="N1941" s="69" t="s">
        <v>33</v>
      </c>
      <c r="O1941" s="69" t="s">
        <v>838</v>
      </c>
      <c r="P1941" s="69" t="s">
        <v>4462</v>
      </c>
      <c r="Q1941" s="69" t="s">
        <v>28</v>
      </c>
      <c r="R1941" s="72">
        <v>101355000</v>
      </c>
      <c r="S1941" s="88" t="e">
        <f t="shared" si="120"/>
        <v>#REF!</v>
      </c>
      <c r="T1941" s="71">
        <v>25.2</v>
      </c>
      <c r="U1941" s="71"/>
      <c r="V1941" s="71"/>
      <c r="W1941" s="71">
        <v>0</v>
      </c>
      <c r="X1941" s="71">
        <v>16.7</v>
      </c>
      <c r="Y1941" s="89">
        <v>0.1</v>
      </c>
      <c r="Z1941" s="90">
        <v>44</v>
      </c>
      <c r="AA1941" s="90">
        <v>44</v>
      </c>
      <c r="AB1941" s="90">
        <v>44</v>
      </c>
      <c r="AC1941" s="71">
        <v>5.0999999999999979</v>
      </c>
      <c r="AD1941" s="71">
        <v>5.0999999999999979</v>
      </c>
      <c r="AE1941" s="71">
        <v>5.0999999999999979</v>
      </c>
      <c r="AF1941" s="71">
        <v>5.0999999999999979</v>
      </c>
      <c r="AG1941" s="71">
        <v>5.0999999999999979</v>
      </c>
      <c r="AH1941" s="71">
        <v>894132</v>
      </c>
      <c r="AI1941" s="72">
        <v>161.6</v>
      </c>
      <c r="AJ1941" s="72" t="s">
        <v>4789</v>
      </c>
      <c r="AK1941" s="72">
        <v>0</v>
      </c>
      <c r="AL1941" s="72">
        <v>0</v>
      </c>
      <c r="AM1941" s="72">
        <v>144491731.19999999</v>
      </c>
      <c r="AN1941" s="72" t="e">
        <f t="shared" si="121"/>
        <v>#REF!</v>
      </c>
      <c r="AO1941" s="72" t="e">
        <f t="shared" si="122"/>
        <v>#REF!</v>
      </c>
      <c r="AP1941" s="72">
        <v>0</v>
      </c>
      <c r="AQ1941" s="72">
        <v>0</v>
      </c>
      <c r="AR1941" s="72">
        <v>0</v>
      </c>
      <c r="AS1941" s="74">
        <v>45292</v>
      </c>
      <c r="AT1941" s="74">
        <v>52596</v>
      </c>
      <c r="AU1941" s="73" t="s">
        <v>3661</v>
      </c>
      <c r="AV1941" s="72">
        <v>5769.98</v>
      </c>
      <c r="AW1941" s="72" t="e">
        <f t="shared" si="123"/>
        <v>#REF!</v>
      </c>
    </row>
    <row r="1942" spans="2:49" ht="15" customHeight="1">
      <c r="B1942" s="75">
        <v>1932</v>
      </c>
      <c r="C1942" s="75">
        <v>2021</v>
      </c>
      <c r="D1942" s="76" t="s">
        <v>131</v>
      </c>
      <c r="E1942" s="75" t="s">
        <v>4376</v>
      </c>
      <c r="F1942" s="75" t="s">
        <v>4795</v>
      </c>
      <c r="G1942" s="76" t="s">
        <v>4377</v>
      </c>
      <c r="H1942" s="76" t="s">
        <v>4388</v>
      </c>
      <c r="I1942" s="77">
        <v>28507748000102</v>
      </c>
      <c r="J1942" s="76" t="s">
        <v>4379</v>
      </c>
      <c r="K1942" s="78" t="s">
        <v>4406</v>
      </c>
      <c r="L1942" s="76" t="s">
        <v>4439</v>
      </c>
      <c r="M1942" s="76" t="s">
        <v>4533</v>
      </c>
      <c r="N1942" s="76" t="s">
        <v>33</v>
      </c>
      <c r="O1942" s="76" t="s">
        <v>838</v>
      </c>
      <c r="P1942" s="76" t="s">
        <v>4462</v>
      </c>
      <c r="Q1942" s="76" t="s">
        <v>28</v>
      </c>
      <c r="R1942" s="80">
        <v>101355000</v>
      </c>
      <c r="S1942" s="91" t="e">
        <f t="shared" si="120"/>
        <v>#REF!</v>
      </c>
      <c r="T1942" s="79">
        <v>25.2</v>
      </c>
      <c r="U1942" s="79"/>
      <c r="V1942" s="79"/>
      <c r="W1942" s="79">
        <v>0</v>
      </c>
      <c r="X1942" s="79">
        <v>13.8</v>
      </c>
      <c r="Y1942" s="92">
        <v>0.1</v>
      </c>
      <c r="Z1942" s="93">
        <v>42</v>
      </c>
      <c r="AA1942" s="93">
        <v>42</v>
      </c>
      <c r="AB1942" s="93">
        <v>42</v>
      </c>
      <c r="AC1942" s="79">
        <v>4.1999999999999975</v>
      </c>
      <c r="AD1942" s="79">
        <v>4.1999999999999975</v>
      </c>
      <c r="AE1942" s="79">
        <v>4.1999999999999975</v>
      </c>
      <c r="AF1942" s="79">
        <v>4.1999999999999975</v>
      </c>
      <c r="AG1942" s="79">
        <v>4.1999999999999975</v>
      </c>
      <c r="AH1942" s="79">
        <v>736344</v>
      </c>
      <c r="AI1942" s="80">
        <v>160</v>
      </c>
      <c r="AJ1942" s="80" t="s">
        <v>4789</v>
      </c>
      <c r="AK1942" s="80">
        <v>0</v>
      </c>
      <c r="AL1942" s="80">
        <v>0</v>
      </c>
      <c r="AM1942" s="80">
        <v>117815040.00000001</v>
      </c>
      <c r="AN1942" s="80" t="e">
        <f t="shared" si="121"/>
        <v>#REF!</v>
      </c>
      <c r="AO1942" s="80" t="e">
        <f t="shared" si="122"/>
        <v>#REF!</v>
      </c>
      <c r="AP1942" s="80">
        <v>0</v>
      </c>
      <c r="AQ1942" s="80">
        <v>0</v>
      </c>
      <c r="AR1942" s="80">
        <v>0</v>
      </c>
      <c r="AS1942" s="82">
        <v>45292</v>
      </c>
      <c r="AT1942" s="82">
        <v>52596</v>
      </c>
      <c r="AU1942" s="81" t="s">
        <v>3661</v>
      </c>
      <c r="AV1942" s="80">
        <v>5769.98</v>
      </c>
      <c r="AW1942" s="80" t="e">
        <f t="shared" si="123"/>
        <v>#REF!</v>
      </c>
    </row>
    <row r="1943" spans="2:49" ht="15" customHeight="1">
      <c r="B1943" s="68">
        <v>1933</v>
      </c>
      <c r="C1943" s="68">
        <v>2021</v>
      </c>
      <c r="D1943" s="69" t="s">
        <v>131</v>
      </c>
      <c r="E1943" s="68" t="s">
        <v>4376</v>
      </c>
      <c r="F1943" s="68" t="s">
        <v>4795</v>
      </c>
      <c r="G1943" s="69" t="s">
        <v>4377</v>
      </c>
      <c r="H1943" s="69" t="s">
        <v>4387</v>
      </c>
      <c r="I1943" s="87">
        <v>28507748000102</v>
      </c>
      <c r="J1943" s="69" t="s">
        <v>4379</v>
      </c>
      <c r="K1943" s="70" t="s">
        <v>4407</v>
      </c>
      <c r="L1943" s="69" t="s">
        <v>4440</v>
      </c>
      <c r="M1943" s="69" t="s">
        <v>4533</v>
      </c>
      <c r="N1943" s="69" t="s">
        <v>33</v>
      </c>
      <c r="O1943" s="69" t="s">
        <v>838</v>
      </c>
      <c r="P1943" s="69" t="s">
        <v>4462</v>
      </c>
      <c r="Q1943" s="69" t="s">
        <v>28</v>
      </c>
      <c r="R1943" s="72">
        <v>101355000</v>
      </c>
      <c r="S1943" s="88" t="e">
        <f t="shared" si="120"/>
        <v>#REF!</v>
      </c>
      <c r="T1943" s="71">
        <v>25.2</v>
      </c>
      <c r="U1943" s="71"/>
      <c r="V1943" s="71"/>
      <c r="W1943" s="71">
        <v>0</v>
      </c>
      <c r="X1943" s="71">
        <v>15.2</v>
      </c>
      <c r="Y1943" s="89">
        <v>0.1</v>
      </c>
      <c r="Z1943" s="90">
        <v>44</v>
      </c>
      <c r="AA1943" s="90">
        <v>44</v>
      </c>
      <c r="AB1943" s="90">
        <v>44</v>
      </c>
      <c r="AC1943" s="71">
        <v>4.5999999999999979</v>
      </c>
      <c r="AD1943" s="71">
        <v>4.5999999999999979</v>
      </c>
      <c r="AE1943" s="71">
        <v>4.5999999999999979</v>
      </c>
      <c r="AF1943" s="71">
        <v>4.5999999999999979</v>
      </c>
      <c r="AG1943" s="71">
        <v>4.5999999999999979</v>
      </c>
      <c r="AH1943" s="71">
        <v>806472</v>
      </c>
      <c r="AI1943" s="72">
        <v>160</v>
      </c>
      <c r="AJ1943" s="72" t="s">
        <v>4789</v>
      </c>
      <c r="AK1943" s="72">
        <v>0</v>
      </c>
      <c r="AL1943" s="72">
        <v>0</v>
      </c>
      <c r="AM1943" s="72">
        <v>129035519.99999999</v>
      </c>
      <c r="AN1943" s="72" t="e">
        <f t="shared" si="121"/>
        <v>#REF!</v>
      </c>
      <c r="AO1943" s="72" t="e">
        <f t="shared" si="122"/>
        <v>#REF!</v>
      </c>
      <c r="AP1943" s="72">
        <v>0</v>
      </c>
      <c r="AQ1943" s="72">
        <v>0</v>
      </c>
      <c r="AR1943" s="72">
        <v>0</v>
      </c>
      <c r="AS1943" s="74">
        <v>45292</v>
      </c>
      <c r="AT1943" s="74">
        <v>52596</v>
      </c>
      <c r="AU1943" s="73" t="s">
        <v>3661</v>
      </c>
      <c r="AV1943" s="72">
        <v>5769.98</v>
      </c>
      <c r="AW1943" s="72" t="e">
        <f t="shared" si="123"/>
        <v>#REF!</v>
      </c>
    </row>
    <row r="1944" spans="2:49" ht="15" customHeight="1">
      <c r="B1944" s="75">
        <v>1934</v>
      </c>
      <c r="C1944" s="75">
        <v>2021</v>
      </c>
      <c r="D1944" s="76" t="s">
        <v>131</v>
      </c>
      <c r="E1944" s="75" t="s">
        <v>4376</v>
      </c>
      <c r="F1944" s="75" t="s">
        <v>4795</v>
      </c>
      <c r="G1944" s="76" t="s">
        <v>4377</v>
      </c>
      <c r="H1944" s="76" t="s">
        <v>4389</v>
      </c>
      <c r="I1944" s="77">
        <v>32849284000181</v>
      </c>
      <c r="J1944" s="76" t="s">
        <v>4379</v>
      </c>
      <c r="K1944" s="78" t="s">
        <v>4408</v>
      </c>
      <c r="L1944" s="76" t="s">
        <v>4441</v>
      </c>
      <c r="M1944" s="76" t="s">
        <v>4537</v>
      </c>
      <c r="N1944" s="76" t="s">
        <v>33</v>
      </c>
      <c r="O1944" s="76" t="s">
        <v>838</v>
      </c>
      <c r="P1944" s="76" t="s">
        <v>4462</v>
      </c>
      <c r="Q1944" s="76" t="s">
        <v>28</v>
      </c>
      <c r="R1944" s="80">
        <v>220978000</v>
      </c>
      <c r="S1944" s="91" t="e">
        <f t="shared" si="120"/>
        <v>#REF!</v>
      </c>
      <c r="T1944" s="79">
        <v>52</v>
      </c>
      <c r="U1944" s="79"/>
      <c r="V1944" s="79"/>
      <c r="W1944" s="79">
        <v>0</v>
      </c>
      <c r="X1944" s="79">
        <v>27.5</v>
      </c>
      <c r="Y1944" s="92">
        <v>0.1</v>
      </c>
      <c r="Z1944" s="93">
        <v>85</v>
      </c>
      <c r="AA1944" s="93">
        <v>85</v>
      </c>
      <c r="AB1944" s="93">
        <v>85</v>
      </c>
      <c r="AC1944" s="79">
        <v>8.4999999999999947</v>
      </c>
      <c r="AD1944" s="79">
        <v>8.4999999999999947</v>
      </c>
      <c r="AE1944" s="79">
        <v>8.4999999999999947</v>
      </c>
      <c r="AF1944" s="79">
        <v>8.4999999999999947</v>
      </c>
      <c r="AG1944" s="79">
        <v>8.4999999999999947</v>
      </c>
      <c r="AH1944" s="79">
        <v>1490220</v>
      </c>
      <c r="AI1944" s="80">
        <v>148.88</v>
      </c>
      <c r="AJ1944" s="80" t="s">
        <v>4789</v>
      </c>
      <c r="AK1944" s="80">
        <v>0</v>
      </c>
      <c r="AL1944" s="80">
        <v>0</v>
      </c>
      <c r="AM1944" s="80">
        <v>221863953.59999996</v>
      </c>
      <c r="AN1944" s="80" t="e">
        <f t="shared" si="121"/>
        <v>#REF!</v>
      </c>
      <c r="AO1944" s="80" t="e">
        <f t="shared" si="122"/>
        <v>#REF!</v>
      </c>
      <c r="AP1944" s="80">
        <v>0</v>
      </c>
      <c r="AQ1944" s="80">
        <v>0</v>
      </c>
      <c r="AR1944" s="80">
        <v>0</v>
      </c>
      <c r="AS1944" s="82">
        <v>45292</v>
      </c>
      <c r="AT1944" s="82">
        <v>52596</v>
      </c>
      <c r="AU1944" s="81" t="s">
        <v>3661</v>
      </c>
      <c r="AV1944" s="80">
        <v>5769.98</v>
      </c>
      <c r="AW1944" s="80" t="e">
        <f t="shared" si="123"/>
        <v>#REF!</v>
      </c>
    </row>
    <row r="1945" spans="2:49" ht="15" customHeight="1">
      <c r="B1945" s="68">
        <v>1935</v>
      </c>
      <c r="C1945" s="68">
        <v>2021</v>
      </c>
      <c r="D1945" s="69" t="s">
        <v>131</v>
      </c>
      <c r="E1945" s="68" t="s">
        <v>4376</v>
      </c>
      <c r="F1945" s="68" t="s">
        <v>4795</v>
      </c>
      <c r="G1945" s="69" t="s">
        <v>4377</v>
      </c>
      <c r="H1945" s="69" t="s">
        <v>4390</v>
      </c>
      <c r="I1945" s="87">
        <v>14676561000110</v>
      </c>
      <c r="J1945" s="69" t="s">
        <v>4379</v>
      </c>
      <c r="K1945" s="70" t="s">
        <v>4409</v>
      </c>
      <c r="L1945" s="69" t="s">
        <v>4442</v>
      </c>
      <c r="M1945" s="69" t="s">
        <v>4537</v>
      </c>
      <c r="N1945" s="69" t="s">
        <v>33</v>
      </c>
      <c r="O1945" s="69" t="s">
        <v>838</v>
      </c>
      <c r="P1945" s="69" t="s">
        <v>4462</v>
      </c>
      <c r="Q1945" s="69" t="s">
        <v>28</v>
      </c>
      <c r="R1945" s="72">
        <v>24001000</v>
      </c>
      <c r="S1945" s="88" t="e">
        <f t="shared" si="120"/>
        <v>#REF!</v>
      </c>
      <c r="T1945" s="71">
        <v>6</v>
      </c>
      <c r="U1945" s="71"/>
      <c r="V1945" s="71"/>
      <c r="W1945" s="71">
        <v>0</v>
      </c>
      <c r="X1945" s="71">
        <v>2.2999999999999998</v>
      </c>
      <c r="Y1945" s="89">
        <v>0.1</v>
      </c>
      <c r="Z1945" s="90">
        <v>7</v>
      </c>
      <c r="AA1945" s="90">
        <v>7</v>
      </c>
      <c r="AB1945" s="90">
        <v>7</v>
      </c>
      <c r="AC1945" s="71">
        <v>0.69999999999999973</v>
      </c>
      <c r="AD1945" s="71">
        <v>0.69999999999999973</v>
      </c>
      <c r="AE1945" s="71">
        <v>0.69999999999999973</v>
      </c>
      <c r="AF1945" s="71">
        <v>0.69999999999999973</v>
      </c>
      <c r="AG1945" s="71">
        <v>0.69999999999999973</v>
      </c>
      <c r="AH1945" s="71">
        <v>122723.99999999999</v>
      </c>
      <c r="AI1945" s="72">
        <v>130</v>
      </c>
      <c r="AJ1945" s="72" t="s">
        <v>4789</v>
      </c>
      <c r="AK1945" s="72">
        <v>0</v>
      </c>
      <c r="AL1945" s="72">
        <v>0</v>
      </c>
      <c r="AM1945" s="72">
        <v>15954120</v>
      </c>
      <c r="AN1945" s="72" t="e">
        <f t="shared" si="121"/>
        <v>#REF!</v>
      </c>
      <c r="AO1945" s="72" t="e">
        <f t="shared" si="122"/>
        <v>#REF!</v>
      </c>
      <c r="AP1945" s="72">
        <v>0</v>
      </c>
      <c r="AQ1945" s="72">
        <v>0</v>
      </c>
      <c r="AR1945" s="72">
        <v>0</v>
      </c>
      <c r="AS1945" s="74">
        <v>45292</v>
      </c>
      <c r="AT1945" s="74">
        <v>52596</v>
      </c>
      <c r="AU1945" s="73" t="s">
        <v>3661</v>
      </c>
      <c r="AV1945" s="72">
        <v>5769.98</v>
      </c>
      <c r="AW1945" s="72" t="e">
        <f t="shared" si="123"/>
        <v>#REF!</v>
      </c>
    </row>
    <row r="1946" spans="2:49" ht="15" customHeight="1">
      <c r="B1946" s="75">
        <v>1936</v>
      </c>
      <c r="C1946" s="75">
        <v>2021</v>
      </c>
      <c r="D1946" s="76" t="s">
        <v>131</v>
      </c>
      <c r="E1946" s="75" t="s">
        <v>4376</v>
      </c>
      <c r="F1946" s="75" t="s">
        <v>4795</v>
      </c>
      <c r="G1946" s="76" t="s">
        <v>4377</v>
      </c>
      <c r="H1946" s="76" t="s">
        <v>4391</v>
      </c>
      <c r="I1946" s="77">
        <v>14676561000110</v>
      </c>
      <c r="J1946" s="76" t="s">
        <v>4379</v>
      </c>
      <c r="K1946" s="78" t="s">
        <v>4410</v>
      </c>
      <c r="L1946" s="76" t="s">
        <v>4443</v>
      </c>
      <c r="M1946" s="76" t="s">
        <v>4537</v>
      </c>
      <c r="N1946" s="76" t="s">
        <v>33</v>
      </c>
      <c r="O1946" s="76" t="s">
        <v>838</v>
      </c>
      <c r="P1946" s="76" t="s">
        <v>4462</v>
      </c>
      <c r="Q1946" s="76" t="s">
        <v>28</v>
      </c>
      <c r="R1946" s="80">
        <v>24001000</v>
      </c>
      <c r="S1946" s="91" t="e">
        <f t="shared" si="120"/>
        <v>#REF!</v>
      </c>
      <c r="T1946" s="79">
        <v>6</v>
      </c>
      <c r="U1946" s="79"/>
      <c r="V1946" s="79"/>
      <c r="W1946" s="79">
        <v>0</v>
      </c>
      <c r="X1946" s="79">
        <v>2.2999999999999998</v>
      </c>
      <c r="Y1946" s="92">
        <v>0.1</v>
      </c>
      <c r="Z1946" s="93">
        <v>7</v>
      </c>
      <c r="AA1946" s="93">
        <v>7</v>
      </c>
      <c r="AB1946" s="93">
        <v>7</v>
      </c>
      <c r="AC1946" s="79">
        <v>0.69999999999999973</v>
      </c>
      <c r="AD1946" s="79">
        <v>0.69999999999999973</v>
      </c>
      <c r="AE1946" s="79">
        <v>0.69999999999999973</v>
      </c>
      <c r="AF1946" s="79">
        <v>0.69999999999999973</v>
      </c>
      <c r="AG1946" s="79">
        <v>0.69999999999999973</v>
      </c>
      <c r="AH1946" s="79">
        <v>122723.99999999999</v>
      </c>
      <c r="AI1946" s="80">
        <v>130</v>
      </c>
      <c r="AJ1946" s="80" t="s">
        <v>4789</v>
      </c>
      <c r="AK1946" s="80">
        <v>0</v>
      </c>
      <c r="AL1946" s="80">
        <v>0</v>
      </c>
      <c r="AM1946" s="80">
        <v>15954120</v>
      </c>
      <c r="AN1946" s="80" t="e">
        <f t="shared" si="121"/>
        <v>#REF!</v>
      </c>
      <c r="AO1946" s="80" t="e">
        <f t="shared" si="122"/>
        <v>#REF!</v>
      </c>
      <c r="AP1946" s="80">
        <v>0</v>
      </c>
      <c r="AQ1946" s="80">
        <v>0</v>
      </c>
      <c r="AR1946" s="80">
        <v>0</v>
      </c>
      <c r="AS1946" s="82">
        <v>45292</v>
      </c>
      <c r="AT1946" s="82">
        <v>52596</v>
      </c>
      <c r="AU1946" s="81" t="s">
        <v>3661</v>
      </c>
      <c r="AV1946" s="80">
        <v>5769.98</v>
      </c>
      <c r="AW1946" s="80" t="e">
        <f t="shared" si="123"/>
        <v>#REF!</v>
      </c>
    </row>
    <row r="1947" spans="2:49" ht="15" customHeight="1">
      <c r="B1947" s="68">
        <v>1937</v>
      </c>
      <c r="C1947" s="68">
        <v>2021</v>
      </c>
      <c r="D1947" s="69" t="s">
        <v>131</v>
      </c>
      <c r="E1947" s="68" t="s">
        <v>4376</v>
      </c>
      <c r="F1947" s="68" t="s">
        <v>4795</v>
      </c>
      <c r="G1947" s="69" t="s">
        <v>4377</v>
      </c>
      <c r="H1947" s="69" t="s">
        <v>4390</v>
      </c>
      <c r="I1947" s="87">
        <v>14676561000110</v>
      </c>
      <c r="J1947" s="69" t="s">
        <v>4379</v>
      </c>
      <c r="K1947" s="70" t="s">
        <v>4411</v>
      </c>
      <c r="L1947" s="69" t="s">
        <v>4444</v>
      </c>
      <c r="M1947" s="69" t="s">
        <v>4537</v>
      </c>
      <c r="N1947" s="69" t="s">
        <v>33</v>
      </c>
      <c r="O1947" s="69" t="s">
        <v>838</v>
      </c>
      <c r="P1947" s="69" t="s">
        <v>4462</v>
      </c>
      <c r="Q1947" s="69" t="s">
        <v>28</v>
      </c>
      <c r="R1947" s="72">
        <v>24001000</v>
      </c>
      <c r="S1947" s="88" t="e">
        <f t="shared" si="120"/>
        <v>#REF!</v>
      </c>
      <c r="T1947" s="71">
        <v>6</v>
      </c>
      <c r="U1947" s="71"/>
      <c r="V1947" s="71"/>
      <c r="W1947" s="71">
        <v>0</v>
      </c>
      <c r="X1947" s="71">
        <v>2.2999999999999998</v>
      </c>
      <c r="Y1947" s="89">
        <v>0.1</v>
      </c>
      <c r="Z1947" s="90">
        <v>7</v>
      </c>
      <c r="AA1947" s="90">
        <v>7</v>
      </c>
      <c r="AB1947" s="90">
        <v>7</v>
      </c>
      <c r="AC1947" s="71">
        <v>0.69999999999999973</v>
      </c>
      <c r="AD1947" s="71">
        <v>0.69999999999999973</v>
      </c>
      <c r="AE1947" s="71">
        <v>0.69999999999999973</v>
      </c>
      <c r="AF1947" s="71">
        <v>0.69999999999999973</v>
      </c>
      <c r="AG1947" s="71">
        <v>0.69999999999999973</v>
      </c>
      <c r="AH1947" s="71">
        <v>122723.99999999999</v>
      </c>
      <c r="AI1947" s="72">
        <v>130</v>
      </c>
      <c r="AJ1947" s="72" t="s">
        <v>4789</v>
      </c>
      <c r="AK1947" s="72">
        <v>0</v>
      </c>
      <c r="AL1947" s="72">
        <v>0</v>
      </c>
      <c r="AM1947" s="72">
        <v>15954120</v>
      </c>
      <c r="AN1947" s="72" t="e">
        <f t="shared" si="121"/>
        <v>#REF!</v>
      </c>
      <c r="AO1947" s="72" t="e">
        <f t="shared" si="122"/>
        <v>#REF!</v>
      </c>
      <c r="AP1947" s="72">
        <v>0</v>
      </c>
      <c r="AQ1947" s="72">
        <v>0</v>
      </c>
      <c r="AR1947" s="72">
        <v>0</v>
      </c>
      <c r="AS1947" s="74">
        <v>45292</v>
      </c>
      <c r="AT1947" s="74">
        <v>52596</v>
      </c>
      <c r="AU1947" s="73" t="s">
        <v>3661</v>
      </c>
      <c r="AV1947" s="72">
        <v>5769.98</v>
      </c>
      <c r="AW1947" s="72" t="e">
        <f t="shared" si="123"/>
        <v>#REF!</v>
      </c>
    </row>
    <row r="1948" spans="2:49" ht="15" customHeight="1">
      <c r="B1948" s="75">
        <v>1938</v>
      </c>
      <c r="C1948" s="75">
        <v>2021</v>
      </c>
      <c r="D1948" s="76" t="s">
        <v>131</v>
      </c>
      <c r="E1948" s="75" t="s">
        <v>4376</v>
      </c>
      <c r="F1948" s="75" t="s">
        <v>4795</v>
      </c>
      <c r="G1948" s="76" t="s">
        <v>4377</v>
      </c>
      <c r="H1948" s="76" t="s">
        <v>4390</v>
      </c>
      <c r="I1948" s="77">
        <v>14676561000110</v>
      </c>
      <c r="J1948" s="76" t="s">
        <v>4379</v>
      </c>
      <c r="K1948" s="78" t="s">
        <v>4412</v>
      </c>
      <c r="L1948" s="76" t="s">
        <v>4445</v>
      </c>
      <c r="M1948" s="76" t="s">
        <v>4537</v>
      </c>
      <c r="N1948" s="76" t="s">
        <v>33</v>
      </c>
      <c r="O1948" s="76" t="s">
        <v>838</v>
      </c>
      <c r="P1948" s="76" t="s">
        <v>4462</v>
      </c>
      <c r="Q1948" s="76" t="s">
        <v>28</v>
      </c>
      <c r="R1948" s="80">
        <v>24001000</v>
      </c>
      <c r="S1948" s="91" t="e">
        <f t="shared" si="120"/>
        <v>#REF!</v>
      </c>
      <c r="T1948" s="79">
        <v>6</v>
      </c>
      <c r="U1948" s="79"/>
      <c r="V1948" s="79"/>
      <c r="W1948" s="79">
        <v>0</v>
      </c>
      <c r="X1948" s="79">
        <v>2.2999999999999998</v>
      </c>
      <c r="Y1948" s="92">
        <v>0.1</v>
      </c>
      <c r="Z1948" s="93">
        <v>7</v>
      </c>
      <c r="AA1948" s="93">
        <v>7</v>
      </c>
      <c r="AB1948" s="93">
        <v>7</v>
      </c>
      <c r="AC1948" s="79">
        <v>0.69999999999999973</v>
      </c>
      <c r="AD1948" s="79">
        <v>0.69999999999999973</v>
      </c>
      <c r="AE1948" s="79">
        <v>0.69999999999999973</v>
      </c>
      <c r="AF1948" s="79">
        <v>0.69999999999999973</v>
      </c>
      <c r="AG1948" s="79">
        <v>0.69999999999999973</v>
      </c>
      <c r="AH1948" s="79">
        <v>122723.99999999999</v>
      </c>
      <c r="AI1948" s="80">
        <v>130</v>
      </c>
      <c r="AJ1948" s="80" t="s">
        <v>4789</v>
      </c>
      <c r="AK1948" s="80">
        <v>0</v>
      </c>
      <c r="AL1948" s="80">
        <v>0</v>
      </c>
      <c r="AM1948" s="80">
        <v>15954120</v>
      </c>
      <c r="AN1948" s="80" t="e">
        <f t="shared" si="121"/>
        <v>#REF!</v>
      </c>
      <c r="AO1948" s="80" t="e">
        <f t="shared" si="122"/>
        <v>#REF!</v>
      </c>
      <c r="AP1948" s="80">
        <v>0</v>
      </c>
      <c r="AQ1948" s="80">
        <v>0</v>
      </c>
      <c r="AR1948" s="80">
        <v>0</v>
      </c>
      <c r="AS1948" s="82">
        <v>45292</v>
      </c>
      <c r="AT1948" s="82">
        <v>52596</v>
      </c>
      <c r="AU1948" s="81" t="s">
        <v>3661</v>
      </c>
      <c r="AV1948" s="80">
        <v>5769.98</v>
      </c>
      <c r="AW1948" s="80" t="e">
        <f t="shared" si="123"/>
        <v>#REF!</v>
      </c>
    </row>
    <row r="1949" spans="2:49" ht="15" customHeight="1">
      <c r="B1949" s="68">
        <v>1939</v>
      </c>
      <c r="C1949" s="68">
        <v>2021</v>
      </c>
      <c r="D1949" s="69" t="s">
        <v>131</v>
      </c>
      <c r="E1949" s="68" t="s">
        <v>4376</v>
      </c>
      <c r="F1949" s="68" t="s">
        <v>4795</v>
      </c>
      <c r="G1949" s="69" t="s">
        <v>4377</v>
      </c>
      <c r="H1949" s="69" t="s">
        <v>4392</v>
      </c>
      <c r="I1949" s="87">
        <v>15673834000135</v>
      </c>
      <c r="J1949" s="69" t="s">
        <v>4379</v>
      </c>
      <c r="K1949" s="70" t="s">
        <v>4413</v>
      </c>
      <c r="L1949" s="69" t="s">
        <v>4446</v>
      </c>
      <c r="M1949" s="69" t="s">
        <v>4533</v>
      </c>
      <c r="N1949" s="69" t="s">
        <v>74</v>
      </c>
      <c r="O1949" s="69" t="s">
        <v>838</v>
      </c>
      <c r="P1949" s="69" t="s">
        <v>4462</v>
      </c>
      <c r="Q1949" s="69" t="s">
        <v>28</v>
      </c>
      <c r="R1949" s="72">
        <v>21199000</v>
      </c>
      <c r="S1949" s="88" t="e">
        <f t="shared" si="120"/>
        <v>#REF!</v>
      </c>
      <c r="T1949" s="71">
        <v>5.3</v>
      </c>
      <c r="U1949" s="71"/>
      <c r="V1949" s="71"/>
      <c r="W1949" s="71">
        <v>0</v>
      </c>
      <c r="X1949" s="71">
        <v>1.8</v>
      </c>
      <c r="Y1949" s="89">
        <v>0.1</v>
      </c>
      <c r="Z1949" s="90">
        <v>6</v>
      </c>
      <c r="AA1949" s="90">
        <v>6</v>
      </c>
      <c r="AB1949" s="90">
        <v>6</v>
      </c>
      <c r="AC1949" s="71">
        <v>0.59999999999999976</v>
      </c>
      <c r="AD1949" s="71">
        <v>0.59999999999999976</v>
      </c>
      <c r="AE1949" s="71">
        <v>0.59999999999999976</v>
      </c>
      <c r="AF1949" s="71">
        <v>0.59999999999999976</v>
      </c>
      <c r="AG1949" s="71">
        <v>0.59999999999999976</v>
      </c>
      <c r="AH1949" s="71">
        <v>105192</v>
      </c>
      <c r="AI1949" s="72">
        <v>130</v>
      </c>
      <c r="AJ1949" s="72" t="s">
        <v>4789</v>
      </c>
      <c r="AK1949" s="72">
        <v>0</v>
      </c>
      <c r="AL1949" s="72">
        <v>0</v>
      </c>
      <c r="AM1949" s="72">
        <v>13674960</v>
      </c>
      <c r="AN1949" s="72" t="e">
        <f t="shared" si="121"/>
        <v>#REF!</v>
      </c>
      <c r="AO1949" s="72" t="e">
        <f t="shared" si="122"/>
        <v>#REF!</v>
      </c>
      <c r="AP1949" s="72">
        <v>0</v>
      </c>
      <c r="AQ1949" s="72">
        <v>0</v>
      </c>
      <c r="AR1949" s="72">
        <v>0</v>
      </c>
      <c r="AS1949" s="74">
        <v>45292</v>
      </c>
      <c r="AT1949" s="74">
        <v>52596</v>
      </c>
      <c r="AU1949" s="73" t="s">
        <v>3661</v>
      </c>
      <c r="AV1949" s="72">
        <v>5769.98</v>
      </c>
      <c r="AW1949" s="72" t="e">
        <f t="shared" si="123"/>
        <v>#REF!</v>
      </c>
    </row>
    <row r="1950" spans="2:49" ht="15" customHeight="1">
      <c r="B1950" s="75">
        <v>1940</v>
      </c>
      <c r="C1950" s="75">
        <v>2021</v>
      </c>
      <c r="D1950" s="76" t="s">
        <v>131</v>
      </c>
      <c r="E1950" s="75" t="s">
        <v>4376</v>
      </c>
      <c r="F1950" s="75" t="s">
        <v>4795</v>
      </c>
      <c r="G1950" s="76" t="s">
        <v>4377</v>
      </c>
      <c r="H1950" s="76" t="s">
        <v>4391</v>
      </c>
      <c r="I1950" s="77">
        <v>14676561000110</v>
      </c>
      <c r="J1950" s="76" t="s">
        <v>4379</v>
      </c>
      <c r="K1950" s="78" t="s">
        <v>4414</v>
      </c>
      <c r="L1950" s="76" t="s">
        <v>4447</v>
      </c>
      <c r="M1950" s="76" t="s">
        <v>4537</v>
      </c>
      <c r="N1950" s="76" t="s">
        <v>33</v>
      </c>
      <c r="O1950" s="76" t="s">
        <v>838</v>
      </c>
      <c r="P1950" s="76" t="s">
        <v>4462</v>
      </c>
      <c r="Q1950" s="76" t="s">
        <v>28</v>
      </c>
      <c r="R1950" s="80">
        <v>24001000</v>
      </c>
      <c r="S1950" s="91" t="e">
        <f t="shared" si="120"/>
        <v>#REF!</v>
      </c>
      <c r="T1950" s="79">
        <v>6</v>
      </c>
      <c r="U1950" s="79"/>
      <c r="V1950" s="79"/>
      <c r="W1950" s="79">
        <v>0</v>
      </c>
      <c r="X1950" s="79">
        <v>2.2999999999999998</v>
      </c>
      <c r="Y1950" s="92">
        <v>0.1</v>
      </c>
      <c r="Z1950" s="93">
        <v>7</v>
      </c>
      <c r="AA1950" s="93">
        <v>7</v>
      </c>
      <c r="AB1950" s="93">
        <v>7</v>
      </c>
      <c r="AC1950" s="79">
        <v>0.69999999999999973</v>
      </c>
      <c r="AD1950" s="79">
        <v>0.69999999999999973</v>
      </c>
      <c r="AE1950" s="79">
        <v>0.69999999999999973</v>
      </c>
      <c r="AF1950" s="79">
        <v>0.69999999999999973</v>
      </c>
      <c r="AG1950" s="79">
        <v>0.69999999999999973</v>
      </c>
      <c r="AH1950" s="79">
        <v>122723.99999999999</v>
      </c>
      <c r="AI1950" s="80">
        <v>130</v>
      </c>
      <c r="AJ1950" s="80" t="s">
        <v>4789</v>
      </c>
      <c r="AK1950" s="80">
        <v>0</v>
      </c>
      <c r="AL1950" s="80">
        <v>0</v>
      </c>
      <c r="AM1950" s="80">
        <v>15954120</v>
      </c>
      <c r="AN1950" s="80" t="e">
        <f t="shared" si="121"/>
        <v>#REF!</v>
      </c>
      <c r="AO1950" s="80" t="e">
        <f t="shared" si="122"/>
        <v>#REF!</v>
      </c>
      <c r="AP1950" s="80">
        <v>0</v>
      </c>
      <c r="AQ1950" s="80">
        <v>0</v>
      </c>
      <c r="AR1950" s="80">
        <v>0</v>
      </c>
      <c r="AS1950" s="82">
        <v>45292</v>
      </c>
      <c r="AT1950" s="82">
        <v>52596</v>
      </c>
      <c r="AU1950" s="81" t="s">
        <v>3661</v>
      </c>
      <c r="AV1950" s="80">
        <v>5769.98</v>
      </c>
      <c r="AW1950" s="80" t="e">
        <f t="shared" si="123"/>
        <v>#REF!</v>
      </c>
    </row>
    <row r="1951" spans="2:49" ht="15" customHeight="1">
      <c r="B1951" s="68">
        <v>1941</v>
      </c>
      <c r="C1951" s="68">
        <v>2021</v>
      </c>
      <c r="D1951" s="69" t="s">
        <v>131</v>
      </c>
      <c r="E1951" s="68" t="s">
        <v>4376</v>
      </c>
      <c r="F1951" s="68" t="s">
        <v>4795</v>
      </c>
      <c r="G1951" s="69" t="s">
        <v>4377</v>
      </c>
      <c r="H1951" s="69" t="s">
        <v>4393</v>
      </c>
      <c r="I1951" s="87">
        <v>15673834000135</v>
      </c>
      <c r="J1951" s="69" t="s">
        <v>4379</v>
      </c>
      <c r="K1951" s="70" t="s">
        <v>4415</v>
      </c>
      <c r="L1951" s="69" t="s">
        <v>4448</v>
      </c>
      <c r="M1951" s="69" t="s">
        <v>4537</v>
      </c>
      <c r="N1951" s="69" t="s">
        <v>74</v>
      </c>
      <c r="O1951" s="69" t="s">
        <v>838</v>
      </c>
      <c r="P1951" s="69" t="s">
        <v>4462</v>
      </c>
      <c r="Q1951" s="69" t="s">
        <v>28</v>
      </c>
      <c r="R1951" s="72">
        <v>21199000</v>
      </c>
      <c r="S1951" s="88" t="e">
        <f t="shared" si="120"/>
        <v>#REF!</v>
      </c>
      <c r="T1951" s="71">
        <v>5.3</v>
      </c>
      <c r="U1951" s="71"/>
      <c r="V1951" s="71"/>
      <c r="W1951" s="71">
        <v>0</v>
      </c>
      <c r="X1951" s="71">
        <v>1.8</v>
      </c>
      <c r="Y1951" s="89">
        <v>0.1</v>
      </c>
      <c r="Z1951" s="90">
        <v>6</v>
      </c>
      <c r="AA1951" s="90">
        <v>6</v>
      </c>
      <c r="AB1951" s="90">
        <v>6</v>
      </c>
      <c r="AC1951" s="71">
        <v>0.59999999999999976</v>
      </c>
      <c r="AD1951" s="71">
        <v>0.59999999999999976</v>
      </c>
      <c r="AE1951" s="71">
        <v>0.59999999999999976</v>
      </c>
      <c r="AF1951" s="71">
        <v>0.59999999999999976</v>
      </c>
      <c r="AG1951" s="71">
        <v>0.59999999999999976</v>
      </c>
      <c r="AH1951" s="71">
        <v>105192</v>
      </c>
      <c r="AI1951" s="72">
        <v>130</v>
      </c>
      <c r="AJ1951" s="72" t="s">
        <v>4789</v>
      </c>
      <c r="AK1951" s="72">
        <v>0</v>
      </c>
      <c r="AL1951" s="72">
        <v>0</v>
      </c>
      <c r="AM1951" s="72">
        <v>13674960</v>
      </c>
      <c r="AN1951" s="72" t="e">
        <f t="shared" si="121"/>
        <v>#REF!</v>
      </c>
      <c r="AO1951" s="72" t="e">
        <f t="shared" si="122"/>
        <v>#REF!</v>
      </c>
      <c r="AP1951" s="72">
        <v>0</v>
      </c>
      <c r="AQ1951" s="72">
        <v>0</v>
      </c>
      <c r="AR1951" s="72">
        <v>0</v>
      </c>
      <c r="AS1951" s="74">
        <v>45292</v>
      </c>
      <c r="AT1951" s="74">
        <v>52596</v>
      </c>
      <c r="AU1951" s="73" t="s">
        <v>3661</v>
      </c>
      <c r="AV1951" s="72">
        <v>5769.98</v>
      </c>
      <c r="AW1951" s="72" t="e">
        <f t="shared" si="123"/>
        <v>#REF!</v>
      </c>
    </row>
    <row r="1952" spans="2:49" ht="15" customHeight="1">
      <c r="B1952" s="75">
        <v>1942</v>
      </c>
      <c r="C1952" s="75">
        <v>2021</v>
      </c>
      <c r="D1952" s="76" t="s">
        <v>131</v>
      </c>
      <c r="E1952" s="75" t="s">
        <v>4376</v>
      </c>
      <c r="F1952" s="75" t="s">
        <v>4795</v>
      </c>
      <c r="G1952" s="76" t="s">
        <v>4377</v>
      </c>
      <c r="H1952" s="76" t="s">
        <v>4392</v>
      </c>
      <c r="I1952" s="77">
        <v>15673834000135</v>
      </c>
      <c r="J1952" s="76" t="s">
        <v>4379</v>
      </c>
      <c r="K1952" s="78" t="s">
        <v>4416</v>
      </c>
      <c r="L1952" s="76" t="s">
        <v>4449</v>
      </c>
      <c r="M1952" s="76" t="s">
        <v>4533</v>
      </c>
      <c r="N1952" s="76" t="s">
        <v>74</v>
      </c>
      <c r="O1952" s="76" t="s">
        <v>838</v>
      </c>
      <c r="P1952" s="76" t="s">
        <v>4462</v>
      </c>
      <c r="Q1952" s="76" t="s">
        <v>28</v>
      </c>
      <c r="R1952" s="80">
        <v>21199000</v>
      </c>
      <c r="S1952" s="91" t="e">
        <f t="shared" si="120"/>
        <v>#REF!</v>
      </c>
      <c r="T1952" s="79">
        <v>5.3</v>
      </c>
      <c r="U1952" s="79"/>
      <c r="V1952" s="79"/>
      <c r="W1952" s="79">
        <v>0</v>
      </c>
      <c r="X1952" s="79">
        <v>1.8</v>
      </c>
      <c r="Y1952" s="92">
        <v>0.1</v>
      </c>
      <c r="Z1952" s="93">
        <v>6</v>
      </c>
      <c r="AA1952" s="93">
        <v>6</v>
      </c>
      <c r="AB1952" s="93">
        <v>6</v>
      </c>
      <c r="AC1952" s="79">
        <v>0.59999999999999976</v>
      </c>
      <c r="AD1952" s="79">
        <v>0.59999999999999976</v>
      </c>
      <c r="AE1952" s="79">
        <v>0.59999999999999976</v>
      </c>
      <c r="AF1952" s="79">
        <v>0.59999999999999976</v>
      </c>
      <c r="AG1952" s="79">
        <v>0.59999999999999976</v>
      </c>
      <c r="AH1952" s="79">
        <v>105192</v>
      </c>
      <c r="AI1952" s="80">
        <v>130</v>
      </c>
      <c r="AJ1952" s="80" t="s">
        <v>4789</v>
      </c>
      <c r="AK1952" s="80">
        <v>0</v>
      </c>
      <c r="AL1952" s="80">
        <v>0</v>
      </c>
      <c r="AM1952" s="80">
        <v>13674960</v>
      </c>
      <c r="AN1952" s="80" t="e">
        <f t="shared" si="121"/>
        <v>#REF!</v>
      </c>
      <c r="AO1952" s="80" t="e">
        <f t="shared" si="122"/>
        <v>#REF!</v>
      </c>
      <c r="AP1952" s="80">
        <v>0</v>
      </c>
      <c r="AQ1952" s="80">
        <v>0</v>
      </c>
      <c r="AR1952" s="80">
        <v>0</v>
      </c>
      <c r="AS1952" s="82">
        <v>45292</v>
      </c>
      <c r="AT1952" s="82">
        <v>52596</v>
      </c>
      <c r="AU1952" s="81" t="s">
        <v>3661</v>
      </c>
      <c r="AV1952" s="80">
        <v>5769.98</v>
      </c>
      <c r="AW1952" s="80" t="e">
        <f t="shared" si="123"/>
        <v>#REF!</v>
      </c>
    </row>
    <row r="1953" spans="2:49" ht="15" customHeight="1">
      <c r="B1953" s="68">
        <v>1943</v>
      </c>
      <c r="C1953" s="68">
        <v>2021</v>
      </c>
      <c r="D1953" s="69" t="s">
        <v>131</v>
      </c>
      <c r="E1953" s="68" t="s">
        <v>4376</v>
      </c>
      <c r="F1953" s="68" t="s">
        <v>4795</v>
      </c>
      <c r="G1953" s="69" t="s">
        <v>4377</v>
      </c>
      <c r="H1953" s="69" t="s">
        <v>4391</v>
      </c>
      <c r="I1953" s="87">
        <v>14676561000110</v>
      </c>
      <c r="J1953" s="69" t="s">
        <v>4379</v>
      </c>
      <c r="K1953" s="70" t="s">
        <v>4417</v>
      </c>
      <c r="L1953" s="69" t="s">
        <v>4450</v>
      </c>
      <c r="M1953" s="69" t="s">
        <v>4537</v>
      </c>
      <c r="N1953" s="69" t="s">
        <v>33</v>
      </c>
      <c r="O1953" s="69" t="s">
        <v>838</v>
      </c>
      <c r="P1953" s="69" t="s">
        <v>4462</v>
      </c>
      <c r="Q1953" s="69" t="s">
        <v>28</v>
      </c>
      <c r="R1953" s="72">
        <v>24001000</v>
      </c>
      <c r="S1953" s="88" t="e">
        <f t="shared" si="120"/>
        <v>#REF!</v>
      </c>
      <c r="T1953" s="71">
        <v>6</v>
      </c>
      <c r="U1953" s="71"/>
      <c r="V1953" s="71"/>
      <c r="W1953" s="71">
        <v>0</v>
      </c>
      <c r="X1953" s="71">
        <v>2.1</v>
      </c>
      <c r="Y1953" s="89">
        <v>0.1</v>
      </c>
      <c r="Z1953" s="90">
        <v>7</v>
      </c>
      <c r="AA1953" s="90">
        <v>7</v>
      </c>
      <c r="AB1953" s="90">
        <v>7</v>
      </c>
      <c r="AC1953" s="71">
        <v>0.69999999999999973</v>
      </c>
      <c r="AD1953" s="71">
        <v>0.69999999999999973</v>
      </c>
      <c r="AE1953" s="71">
        <v>0.69999999999999973</v>
      </c>
      <c r="AF1953" s="71">
        <v>0.69999999999999973</v>
      </c>
      <c r="AG1953" s="71">
        <v>0.69999999999999973</v>
      </c>
      <c r="AH1953" s="71">
        <v>122723.99999999999</v>
      </c>
      <c r="AI1953" s="72">
        <v>130</v>
      </c>
      <c r="AJ1953" s="72" t="s">
        <v>4789</v>
      </c>
      <c r="AK1953" s="72">
        <v>0</v>
      </c>
      <c r="AL1953" s="72">
        <v>0</v>
      </c>
      <c r="AM1953" s="72">
        <v>15954120</v>
      </c>
      <c r="AN1953" s="72" t="e">
        <f t="shared" si="121"/>
        <v>#REF!</v>
      </c>
      <c r="AO1953" s="72" t="e">
        <f t="shared" si="122"/>
        <v>#REF!</v>
      </c>
      <c r="AP1953" s="72">
        <v>0</v>
      </c>
      <c r="AQ1953" s="72">
        <v>0</v>
      </c>
      <c r="AR1953" s="72">
        <v>0</v>
      </c>
      <c r="AS1953" s="74">
        <v>45292</v>
      </c>
      <c r="AT1953" s="74">
        <v>52596</v>
      </c>
      <c r="AU1953" s="73" t="s">
        <v>3661</v>
      </c>
      <c r="AV1953" s="72">
        <v>5769.98</v>
      </c>
      <c r="AW1953" s="72" t="e">
        <f t="shared" si="123"/>
        <v>#REF!</v>
      </c>
    </row>
    <row r="1954" spans="2:49" ht="15" customHeight="1">
      <c r="B1954" s="75">
        <v>1944</v>
      </c>
      <c r="C1954" s="75">
        <v>2021</v>
      </c>
      <c r="D1954" s="76" t="s">
        <v>131</v>
      </c>
      <c r="E1954" s="75" t="s">
        <v>4376</v>
      </c>
      <c r="F1954" s="75" t="s">
        <v>4795</v>
      </c>
      <c r="G1954" s="76" t="s">
        <v>4377</v>
      </c>
      <c r="H1954" s="76" t="s">
        <v>4386</v>
      </c>
      <c r="I1954" s="77">
        <v>14676561000110</v>
      </c>
      <c r="J1954" s="76" t="s">
        <v>4379</v>
      </c>
      <c r="K1954" s="78" t="s">
        <v>4418</v>
      </c>
      <c r="L1954" s="76" t="s">
        <v>4451</v>
      </c>
      <c r="M1954" s="76" t="s">
        <v>4537</v>
      </c>
      <c r="N1954" s="76" t="s">
        <v>33</v>
      </c>
      <c r="O1954" s="76" t="s">
        <v>838</v>
      </c>
      <c r="P1954" s="76" t="s">
        <v>4462</v>
      </c>
      <c r="Q1954" s="76" t="s">
        <v>28</v>
      </c>
      <c r="R1954" s="80">
        <v>24001000</v>
      </c>
      <c r="S1954" s="91" t="e">
        <f t="shared" si="120"/>
        <v>#REF!</v>
      </c>
      <c r="T1954" s="79">
        <v>6</v>
      </c>
      <c r="U1954" s="79"/>
      <c r="V1954" s="79"/>
      <c r="W1954" s="79">
        <v>0</v>
      </c>
      <c r="X1954" s="79">
        <v>2.5</v>
      </c>
      <c r="Y1954" s="92">
        <v>0.1</v>
      </c>
      <c r="Z1954" s="93">
        <v>8</v>
      </c>
      <c r="AA1954" s="93">
        <v>8</v>
      </c>
      <c r="AB1954" s="93">
        <v>8</v>
      </c>
      <c r="AC1954" s="79">
        <v>0.7999999999999996</v>
      </c>
      <c r="AD1954" s="79">
        <v>0.7999999999999996</v>
      </c>
      <c r="AE1954" s="79">
        <v>0.7999999999999996</v>
      </c>
      <c r="AF1954" s="79">
        <v>0.7999999999999996</v>
      </c>
      <c r="AG1954" s="79">
        <v>0.7999999999999996</v>
      </c>
      <c r="AH1954" s="79">
        <v>140256</v>
      </c>
      <c r="AI1954" s="80">
        <v>130</v>
      </c>
      <c r="AJ1954" s="80" t="s">
        <v>4789</v>
      </c>
      <c r="AK1954" s="80">
        <v>0</v>
      </c>
      <c r="AL1954" s="80">
        <v>0</v>
      </c>
      <c r="AM1954" s="80">
        <v>18233280</v>
      </c>
      <c r="AN1954" s="80" t="e">
        <f t="shared" si="121"/>
        <v>#REF!</v>
      </c>
      <c r="AO1954" s="80" t="e">
        <f t="shared" si="122"/>
        <v>#REF!</v>
      </c>
      <c r="AP1954" s="80">
        <v>0</v>
      </c>
      <c r="AQ1954" s="80">
        <v>0</v>
      </c>
      <c r="AR1954" s="80">
        <v>0</v>
      </c>
      <c r="AS1954" s="82">
        <v>45292</v>
      </c>
      <c r="AT1954" s="82">
        <v>52596</v>
      </c>
      <c r="AU1954" s="81" t="s">
        <v>3661</v>
      </c>
      <c r="AV1954" s="80">
        <v>5769.98</v>
      </c>
      <c r="AW1954" s="80" t="e">
        <f t="shared" si="123"/>
        <v>#REF!</v>
      </c>
    </row>
    <row r="1955" spans="2:49" ht="15" customHeight="1">
      <c r="B1955" s="68">
        <v>1945</v>
      </c>
      <c r="C1955" s="68">
        <v>2021</v>
      </c>
      <c r="D1955" s="69" t="s">
        <v>131</v>
      </c>
      <c r="E1955" s="68" t="s">
        <v>4376</v>
      </c>
      <c r="F1955" s="68" t="s">
        <v>4795</v>
      </c>
      <c r="G1955" s="69" t="s">
        <v>4377</v>
      </c>
      <c r="H1955" s="69" t="s">
        <v>4391</v>
      </c>
      <c r="I1955" s="87">
        <v>14676561000110</v>
      </c>
      <c r="J1955" s="69" t="s">
        <v>4379</v>
      </c>
      <c r="K1955" s="70" t="s">
        <v>4419</v>
      </c>
      <c r="L1955" s="69" t="s">
        <v>4452</v>
      </c>
      <c r="M1955" s="69" t="s">
        <v>4537</v>
      </c>
      <c r="N1955" s="69" t="s">
        <v>33</v>
      </c>
      <c r="O1955" s="69" t="s">
        <v>838</v>
      </c>
      <c r="P1955" s="69" t="s">
        <v>4462</v>
      </c>
      <c r="Q1955" s="69" t="s">
        <v>28</v>
      </c>
      <c r="R1955" s="72">
        <v>24001000</v>
      </c>
      <c r="S1955" s="88" t="e">
        <f t="shared" si="120"/>
        <v>#REF!</v>
      </c>
      <c r="T1955" s="71">
        <v>6</v>
      </c>
      <c r="U1955" s="71"/>
      <c r="V1955" s="71"/>
      <c r="W1955" s="71">
        <v>0</v>
      </c>
      <c r="X1955" s="71">
        <v>2.2000000000000002</v>
      </c>
      <c r="Y1955" s="89">
        <v>0.1</v>
      </c>
      <c r="Z1955" s="90">
        <v>7</v>
      </c>
      <c r="AA1955" s="90">
        <v>7</v>
      </c>
      <c r="AB1955" s="90">
        <v>7</v>
      </c>
      <c r="AC1955" s="71">
        <v>0.69999999999999973</v>
      </c>
      <c r="AD1955" s="71">
        <v>0.69999999999999973</v>
      </c>
      <c r="AE1955" s="71">
        <v>0.69999999999999973</v>
      </c>
      <c r="AF1955" s="71">
        <v>0.69999999999999973</v>
      </c>
      <c r="AG1955" s="71">
        <v>0.69999999999999973</v>
      </c>
      <c r="AH1955" s="71">
        <v>122723.99999999999</v>
      </c>
      <c r="AI1955" s="72">
        <v>130</v>
      </c>
      <c r="AJ1955" s="72" t="s">
        <v>4789</v>
      </c>
      <c r="AK1955" s="72">
        <v>0</v>
      </c>
      <c r="AL1955" s="72">
        <v>0</v>
      </c>
      <c r="AM1955" s="72">
        <v>15954120</v>
      </c>
      <c r="AN1955" s="72" t="e">
        <f t="shared" si="121"/>
        <v>#REF!</v>
      </c>
      <c r="AO1955" s="72" t="e">
        <f t="shared" si="122"/>
        <v>#REF!</v>
      </c>
      <c r="AP1955" s="72">
        <v>0</v>
      </c>
      <c r="AQ1955" s="72">
        <v>0</v>
      </c>
      <c r="AR1955" s="72">
        <v>0</v>
      </c>
      <c r="AS1955" s="74">
        <v>45292</v>
      </c>
      <c r="AT1955" s="74">
        <v>52596</v>
      </c>
      <c r="AU1955" s="73" t="s">
        <v>3661</v>
      </c>
      <c r="AV1955" s="72">
        <v>5769.98</v>
      </c>
      <c r="AW1955" s="72" t="e">
        <f t="shared" si="123"/>
        <v>#REF!</v>
      </c>
    </row>
    <row r="1956" spans="2:49" ht="15" customHeight="1">
      <c r="B1956" s="75">
        <v>1946</v>
      </c>
      <c r="C1956" s="75">
        <v>2021</v>
      </c>
      <c r="D1956" s="76" t="s">
        <v>131</v>
      </c>
      <c r="E1956" s="75" t="s">
        <v>4376</v>
      </c>
      <c r="F1956" s="75" t="s">
        <v>4795</v>
      </c>
      <c r="G1956" s="76" t="s">
        <v>4377</v>
      </c>
      <c r="H1956" s="76" t="s">
        <v>4386</v>
      </c>
      <c r="I1956" s="77">
        <v>14676561000110</v>
      </c>
      <c r="J1956" s="76" t="s">
        <v>4379</v>
      </c>
      <c r="K1956" s="78" t="s">
        <v>4420</v>
      </c>
      <c r="L1956" s="76" t="s">
        <v>4453</v>
      </c>
      <c r="M1956" s="76" t="s">
        <v>4537</v>
      </c>
      <c r="N1956" s="76" t="s">
        <v>33</v>
      </c>
      <c r="O1956" s="76" t="s">
        <v>838</v>
      </c>
      <c r="P1956" s="76" t="s">
        <v>4462</v>
      </c>
      <c r="Q1956" s="76" t="s">
        <v>28</v>
      </c>
      <c r="R1956" s="80">
        <v>24001000</v>
      </c>
      <c r="S1956" s="91" t="e">
        <f t="shared" si="120"/>
        <v>#REF!</v>
      </c>
      <c r="T1956" s="79">
        <v>6</v>
      </c>
      <c r="U1956" s="79"/>
      <c r="V1956" s="79"/>
      <c r="W1956" s="79">
        <v>0</v>
      </c>
      <c r="X1956" s="79">
        <v>2.4</v>
      </c>
      <c r="Y1956" s="92">
        <v>0.1</v>
      </c>
      <c r="Z1956" s="93">
        <v>8</v>
      </c>
      <c r="AA1956" s="93">
        <v>8</v>
      </c>
      <c r="AB1956" s="93">
        <v>8</v>
      </c>
      <c r="AC1956" s="79">
        <v>0.7999999999999996</v>
      </c>
      <c r="AD1956" s="79">
        <v>0.7999999999999996</v>
      </c>
      <c r="AE1956" s="79">
        <v>0.7999999999999996</v>
      </c>
      <c r="AF1956" s="79">
        <v>0.7999999999999996</v>
      </c>
      <c r="AG1956" s="79">
        <v>0.7999999999999996</v>
      </c>
      <c r="AH1956" s="79">
        <v>140256</v>
      </c>
      <c r="AI1956" s="80">
        <v>130</v>
      </c>
      <c r="AJ1956" s="80" t="s">
        <v>4789</v>
      </c>
      <c r="AK1956" s="80">
        <v>0</v>
      </c>
      <c r="AL1956" s="80">
        <v>0</v>
      </c>
      <c r="AM1956" s="80">
        <v>18233280</v>
      </c>
      <c r="AN1956" s="80" t="e">
        <f t="shared" si="121"/>
        <v>#REF!</v>
      </c>
      <c r="AO1956" s="80" t="e">
        <f t="shared" si="122"/>
        <v>#REF!</v>
      </c>
      <c r="AP1956" s="80">
        <v>0</v>
      </c>
      <c r="AQ1956" s="80">
        <v>0</v>
      </c>
      <c r="AR1956" s="80">
        <v>0</v>
      </c>
      <c r="AS1956" s="82">
        <v>45292</v>
      </c>
      <c r="AT1956" s="82">
        <v>52596</v>
      </c>
      <c r="AU1956" s="81" t="s">
        <v>3661</v>
      </c>
      <c r="AV1956" s="80">
        <v>5769.98</v>
      </c>
      <c r="AW1956" s="80" t="e">
        <f t="shared" si="123"/>
        <v>#REF!</v>
      </c>
    </row>
    <row r="1957" spans="2:49" ht="15" customHeight="1">
      <c r="B1957" s="68">
        <v>1947</v>
      </c>
      <c r="C1957" s="68">
        <v>2021</v>
      </c>
      <c r="D1957" s="69" t="s">
        <v>131</v>
      </c>
      <c r="E1957" s="68" t="s">
        <v>4376</v>
      </c>
      <c r="F1957" s="68" t="s">
        <v>4795</v>
      </c>
      <c r="G1957" s="69" t="s">
        <v>4377</v>
      </c>
      <c r="H1957" s="69" t="s">
        <v>4386</v>
      </c>
      <c r="I1957" s="87">
        <v>14676561000110</v>
      </c>
      <c r="J1957" s="69" t="s">
        <v>4379</v>
      </c>
      <c r="K1957" s="70" t="s">
        <v>4421</v>
      </c>
      <c r="L1957" s="69" t="s">
        <v>4454</v>
      </c>
      <c r="M1957" s="69" t="s">
        <v>4537</v>
      </c>
      <c r="N1957" s="69" t="s">
        <v>33</v>
      </c>
      <c r="O1957" s="69" t="s">
        <v>838</v>
      </c>
      <c r="P1957" s="69" t="s">
        <v>4462</v>
      </c>
      <c r="Q1957" s="69" t="s">
        <v>28</v>
      </c>
      <c r="R1957" s="72">
        <v>24001000</v>
      </c>
      <c r="S1957" s="88" t="e">
        <f t="shared" si="120"/>
        <v>#REF!</v>
      </c>
      <c r="T1957" s="71">
        <v>6</v>
      </c>
      <c r="U1957" s="71"/>
      <c r="V1957" s="71"/>
      <c r="W1957" s="71">
        <v>0</v>
      </c>
      <c r="X1957" s="71">
        <v>2.4</v>
      </c>
      <c r="Y1957" s="89">
        <v>0.1</v>
      </c>
      <c r="Z1957" s="90">
        <v>8</v>
      </c>
      <c r="AA1957" s="90">
        <v>8</v>
      </c>
      <c r="AB1957" s="90">
        <v>8</v>
      </c>
      <c r="AC1957" s="71">
        <v>0.7999999999999996</v>
      </c>
      <c r="AD1957" s="71">
        <v>0.7999999999999996</v>
      </c>
      <c r="AE1957" s="71">
        <v>0.7999999999999996</v>
      </c>
      <c r="AF1957" s="71">
        <v>0.7999999999999996</v>
      </c>
      <c r="AG1957" s="71">
        <v>0.7999999999999996</v>
      </c>
      <c r="AH1957" s="71">
        <v>140256</v>
      </c>
      <c r="AI1957" s="72">
        <v>130</v>
      </c>
      <c r="AJ1957" s="72" t="s">
        <v>4789</v>
      </c>
      <c r="AK1957" s="72">
        <v>0</v>
      </c>
      <c r="AL1957" s="72">
        <v>0</v>
      </c>
      <c r="AM1957" s="72">
        <v>18233280</v>
      </c>
      <c r="AN1957" s="72" t="e">
        <f t="shared" si="121"/>
        <v>#REF!</v>
      </c>
      <c r="AO1957" s="72" t="e">
        <f t="shared" si="122"/>
        <v>#REF!</v>
      </c>
      <c r="AP1957" s="72">
        <v>0</v>
      </c>
      <c r="AQ1957" s="72">
        <v>0</v>
      </c>
      <c r="AR1957" s="72">
        <v>0</v>
      </c>
      <c r="AS1957" s="74">
        <v>45292</v>
      </c>
      <c r="AT1957" s="74">
        <v>52596</v>
      </c>
      <c r="AU1957" s="73" t="s">
        <v>3661</v>
      </c>
      <c r="AV1957" s="72">
        <v>5769.98</v>
      </c>
      <c r="AW1957" s="72" t="e">
        <f t="shared" si="123"/>
        <v>#REF!</v>
      </c>
    </row>
    <row r="1958" spans="2:49" ht="15" customHeight="1">
      <c r="B1958" s="75">
        <v>1948</v>
      </c>
      <c r="C1958" s="75">
        <v>2021</v>
      </c>
      <c r="D1958" s="76" t="s">
        <v>131</v>
      </c>
      <c r="E1958" s="75" t="s">
        <v>4376</v>
      </c>
      <c r="F1958" s="75" t="s">
        <v>4795</v>
      </c>
      <c r="G1958" s="76" t="s">
        <v>4377</v>
      </c>
      <c r="H1958" s="76" t="s">
        <v>4393</v>
      </c>
      <c r="I1958" s="77">
        <v>15673834000135</v>
      </c>
      <c r="J1958" s="76" t="s">
        <v>4379</v>
      </c>
      <c r="K1958" s="78" t="s">
        <v>4422</v>
      </c>
      <c r="L1958" s="76" t="s">
        <v>4455</v>
      </c>
      <c r="M1958" s="76" t="s">
        <v>4533</v>
      </c>
      <c r="N1958" s="76" t="s">
        <v>74</v>
      </c>
      <c r="O1958" s="76" t="s">
        <v>838</v>
      </c>
      <c r="P1958" s="76" t="s">
        <v>4462</v>
      </c>
      <c r="Q1958" s="76" t="s">
        <v>28</v>
      </c>
      <c r="R1958" s="80">
        <v>21199000</v>
      </c>
      <c r="S1958" s="91" t="e">
        <f t="shared" si="120"/>
        <v>#REF!</v>
      </c>
      <c r="T1958" s="79">
        <v>5.3</v>
      </c>
      <c r="U1958" s="79"/>
      <c r="V1958" s="79"/>
      <c r="W1958" s="79">
        <v>0</v>
      </c>
      <c r="X1958" s="79">
        <v>1.8</v>
      </c>
      <c r="Y1958" s="92">
        <v>0.1</v>
      </c>
      <c r="Z1958" s="93">
        <v>6</v>
      </c>
      <c r="AA1958" s="93">
        <v>6</v>
      </c>
      <c r="AB1958" s="93">
        <v>6</v>
      </c>
      <c r="AC1958" s="79">
        <v>0.59999999999999976</v>
      </c>
      <c r="AD1958" s="79">
        <v>0.59999999999999976</v>
      </c>
      <c r="AE1958" s="79">
        <v>0.59999999999999976</v>
      </c>
      <c r="AF1958" s="79">
        <v>0.59999999999999976</v>
      </c>
      <c r="AG1958" s="79">
        <v>0.59999999999999976</v>
      </c>
      <c r="AH1958" s="79">
        <v>105192</v>
      </c>
      <c r="AI1958" s="80">
        <v>130</v>
      </c>
      <c r="AJ1958" s="80" t="s">
        <v>4789</v>
      </c>
      <c r="AK1958" s="80">
        <v>0</v>
      </c>
      <c r="AL1958" s="80">
        <v>0</v>
      </c>
      <c r="AM1958" s="80">
        <v>13674960</v>
      </c>
      <c r="AN1958" s="80" t="e">
        <f t="shared" si="121"/>
        <v>#REF!</v>
      </c>
      <c r="AO1958" s="80" t="e">
        <f t="shared" si="122"/>
        <v>#REF!</v>
      </c>
      <c r="AP1958" s="80">
        <v>0</v>
      </c>
      <c r="AQ1958" s="80">
        <v>0</v>
      </c>
      <c r="AR1958" s="80">
        <v>0</v>
      </c>
      <c r="AS1958" s="82">
        <v>45292</v>
      </c>
      <c r="AT1958" s="82">
        <v>52596</v>
      </c>
      <c r="AU1958" s="81" t="s">
        <v>3661</v>
      </c>
      <c r="AV1958" s="80">
        <v>5769.98</v>
      </c>
      <c r="AW1958" s="80" t="e">
        <f t="shared" si="123"/>
        <v>#REF!</v>
      </c>
    </row>
    <row r="1959" spans="2:49" ht="15" customHeight="1">
      <c r="B1959" s="68">
        <v>1949</v>
      </c>
      <c r="C1959" s="68">
        <v>2021</v>
      </c>
      <c r="D1959" s="69" t="s">
        <v>131</v>
      </c>
      <c r="E1959" s="68" t="s">
        <v>4376</v>
      </c>
      <c r="F1959" s="68" t="s">
        <v>4795</v>
      </c>
      <c r="G1959" s="69" t="s">
        <v>4377</v>
      </c>
      <c r="H1959" s="69" t="s">
        <v>4393</v>
      </c>
      <c r="I1959" s="87">
        <v>15673834000135</v>
      </c>
      <c r="J1959" s="69" t="s">
        <v>4379</v>
      </c>
      <c r="K1959" s="70" t="s">
        <v>4423</v>
      </c>
      <c r="L1959" s="69" t="s">
        <v>4456</v>
      </c>
      <c r="M1959" s="69" t="s">
        <v>4537</v>
      </c>
      <c r="N1959" s="69" t="s">
        <v>74</v>
      </c>
      <c r="O1959" s="69" t="s">
        <v>838</v>
      </c>
      <c r="P1959" s="69" t="s">
        <v>4462</v>
      </c>
      <c r="Q1959" s="69" t="s">
        <v>28</v>
      </c>
      <c r="R1959" s="72">
        <v>21199000</v>
      </c>
      <c r="S1959" s="88" t="e">
        <f t="shared" si="120"/>
        <v>#REF!</v>
      </c>
      <c r="T1959" s="71">
        <v>5.3</v>
      </c>
      <c r="U1959" s="71"/>
      <c r="V1959" s="71"/>
      <c r="W1959" s="71">
        <v>0</v>
      </c>
      <c r="X1959" s="71">
        <v>1.8</v>
      </c>
      <c r="Y1959" s="89">
        <v>0.1</v>
      </c>
      <c r="Z1959" s="90">
        <v>6</v>
      </c>
      <c r="AA1959" s="90">
        <v>6</v>
      </c>
      <c r="AB1959" s="90">
        <v>6</v>
      </c>
      <c r="AC1959" s="71">
        <v>0.59999999999999976</v>
      </c>
      <c r="AD1959" s="71">
        <v>0.59999999999999976</v>
      </c>
      <c r="AE1959" s="71">
        <v>0.59999999999999976</v>
      </c>
      <c r="AF1959" s="71">
        <v>0.59999999999999976</v>
      </c>
      <c r="AG1959" s="71">
        <v>0.59999999999999976</v>
      </c>
      <c r="AH1959" s="71">
        <v>105192</v>
      </c>
      <c r="AI1959" s="72">
        <v>130</v>
      </c>
      <c r="AJ1959" s="72" t="s">
        <v>4789</v>
      </c>
      <c r="AK1959" s="72">
        <v>0</v>
      </c>
      <c r="AL1959" s="72">
        <v>0</v>
      </c>
      <c r="AM1959" s="72">
        <v>13674960</v>
      </c>
      <c r="AN1959" s="72" t="e">
        <f t="shared" si="121"/>
        <v>#REF!</v>
      </c>
      <c r="AO1959" s="72" t="e">
        <f t="shared" si="122"/>
        <v>#REF!</v>
      </c>
      <c r="AP1959" s="72">
        <v>0</v>
      </c>
      <c r="AQ1959" s="72">
        <v>0</v>
      </c>
      <c r="AR1959" s="72">
        <v>0</v>
      </c>
      <c r="AS1959" s="74">
        <v>45292</v>
      </c>
      <c r="AT1959" s="74">
        <v>52596</v>
      </c>
      <c r="AU1959" s="73" t="s">
        <v>3661</v>
      </c>
      <c r="AV1959" s="72">
        <v>5769.98</v>
      </c>
      <c r="AW1959" s="72" t="e">
        <f t="shared" si="123"/>
        <v>#REF!</v>
      </c>
    </row>
    <row r="1960" spans="2:49" ht="15" customHeight="1">
      <c r="B1960" s="75">
        <v>1950</v>
      </c>
      <c r="C1960" s="75">
        <v>2021</v>
      </c>
      <c r="D1960" s="76" t="s">
        <v>131</v>
      </c>
      <c r="E1960" s="75" t="s">
        <v>4376</v>
      </c>
      <c r="F1960" s="75" t="s">
        <v>4795</v>
      </c>
      <c r="G1960" s="76" t="s">
        <v>4377</v>
      </c>
      <c r="H1960" s="76" t="s">
        <v>4464</v>
      </c>
      <c r="I1960" s="77">
        <v>15312198000116</v>
      </c>
      <c r="J1960" s="76" t="s">
        <v>4380</v>
      </c>
      <c r="K1960" s="78" t="s">
        <v>4424</v>
      </c>
      <c r="L1960" s="76" t="s">
        <v>4457</v>
      </c>
      <c r="M1960" s="76" t="s">
        <v>4537</v>
      </c>
      <c r="N1960" s="76" t="s">
        <v>316</v>
      </c>
      <c r="O1960" s="76" t="s">
        <v>2378</v>
      </c>
      <c r="P1960" s="76" t="s">
        <v>2379</v>
      </c>
      <c r="Q1960" s="76" t="s">
        <v>28</v>
      </c>
      <c r="R1960" s="80">
        <v>109820000</v>
      </c>
      <c r="S1960" s="91" t="e">
        <f t="shared" si="120"/>
        <v>#REF!</v>
      </c>
      <c r="T1960" s="79">
        <v>23.1</v>
      </c>
      <c r="U1960" s="79"/>
      <c r="V1960" s="79"/>
      <c r="W1960" s="79">
        <v>27.3</v>
      </c>
      <c r="X1960" s="79">
        <v>5.8</v>
      </c>
      <c r="Y1960" s="92">
        <v>0.1</v>
      </c>
      <c r="Z1960" s="93">
        <v>18</v>
      </c>
      <c r="AA1960" s="93">
        <v>18</v>
      </c>
      <c r="AB1960" s="93">
        <v>18</v>
      </c>
      <c r="AC1960" s="79">
        <v>1.7999999999999989</v>
      </c>
      <c r="AD1960" s="79">
        <v>1.7999999999999989</v>
      </c>
      <c r="AE1960" s="79">
        <v>1.7999999999999989</v>
      </c>
      <c r="AF1960" s="79">
        <v>1.7999999999999989</v>
      </c>
      <c r="AG1960" s="79">
        <v>1.7999999999999989</v>
      </c>
      <c r="AH1960" s="79">
        <v>315576</v>
      </c>
      <c r="AI1960" s="80">
        <v>120</v>
      </c>
      <c r="AJ1960" s="80" t="s">
        <v>4789</v>
      </c>
      <c r="AK1960" s="80">
        <v>0</v>
      </c>
      <c r="AL1960" s="80">
        <v>0</v>
      </c>
      <c r="AM1960" s="80">
        <v>37869120</v>
      </c>
      <c r="AN1960" s="80" t="e">
        <f t="shared" si="121"/>
        <v>#REF!</v>
      </c>
      <c r="AO1960" s="80" t="e">
        <f t="shared" si="122"/>
        <v>#REF!</v>
      </c>
      <c r="AP1960" s="80">
        <v>0</v>
      </c>
      <c r="AQ1960" s="80">
        <v>0</v>
      </c>
      <c r="AR1960" s="80">
        <v>0</v>
      </c>
      <c r="AS1960" s="82">
        <v>45292</v>
      </c>
      <c r="AT1960" s="82">
        <v>52596</v>
      </c>
      <c r="AU1960" s="81" t="s">
        <v>3661</v>
      </c>
      <c r="AV1960" s="80">
        <v>5769.98</v>
      </c>
      <c r="AW1960" s="80" t="e">
        <f t="shared" si="123"/>
        <v>#REF!</v>
      </c>
    </row>
    <row r="1961" spans="2:49" ht="15" customHeight="1">
      <c r="B1961" s="68">
        <v>1951</v>
      </c>
      <c r="C1961" s="68">
        <v>2021</v>
      </c>
      <c r="D1961" s="69" t="s">
        <v>131</v>
      </c>
      <c r="E1961" s="68" t="s">
        <v>4376</v>
      </c>
      <c r="F1961" s="68" t="s">
        <v>4795</v>
      </c>
      <c r="G1961" s="69" t="s">
        <v>4377</v>
      </c>
      <c r="H1961" s="69" t="s">
        <v>4394</v>
      </c>
      <c r="I1961" s="87">
        <v>40586619000144</v>
      </c>
      <c r="J1961" s="69" t="s">
        <v>4380</v>
      </c>
      <c r="K1961" s="70" t="s">
        <v>4425</v>
      </c>
      <c r="L1961" s="69" t="s">
        <v>4394</v>
      </c>
      <c r="M1961" s="69" t="s">
        <v>4533</v>
      </c>
      <c r="N1961" s="69" t="s">
        <v>493</v>
      </c>
      <c r="O1961" s="69" t="s">
        <v>2378</v>
      </c>
      <c r="P1961" s="69" t="s">
        <v>2379</v>
      </c>
      <c r="Q1961" s="69" t="s">
        <v>28</v>
      </c>
      <c r="R1961" s="72">
        <v>144693200</v>
      </c>
      <c r="S1961" s="88" t="e">
        <f t="shared" si="120"/>
        <v>#REF!</v>
      </c>
      <c r="T1961" s="71">
        <v>50</v>
      </c>
      <c r="U1961" s="71"/>
      <c r="V1961" s="71"/>
      <c r="W1961" s="71">
        <v>56.875</v>
      </c>
      <c r="X1961" s="71">
        <v>14.9</v>
      </c>
      <c r="Y1961" s="89">
        <v>0.1</v>
      </c>
      <c r="Z1961" s="90">
        <v>80</v>
      </c>
      <c r="AA1961" s="90">
        <v>80</v>
      </c>
      <c r="AB1961" s="90">
        <v>80</v>
      </c>
      <c r="AC1961" s="71">
        <v>7.9999999999999956</v>
      </c>
      <c r="AD1961" s="71">
        <v>7.9999999999999956</v>
      </c>
      <c r="AE1961" s="71">
        <v>7.9999999999999956</v>
      </c>
      <c r="AF1961" s="71">
        <v>7.9999999999999956</v>
      </c>
      <c r="AG1961" s="71">
        <v>7.9999999999999956</v>
      </c>
      <c r="AH1961" s="71">
        <v>1402560</v>
      </c>
      <c r="AI1961" s="72">
        <v>127.4</v>
      </c>
      <c r="AJ1961" s="72" t="s">
        <v>4789</v>
      </c>
      <c r="AK1961" s="72">
        <v>0</v>
      </c>
      <c r="AL1961" s="72">
        <v>0</v>
      </c>
      <c r="AM1961" s="72">
        <v>178686144</v>
      </c>
      <c r="AN1961" s="72" t="e">
        <f t="shared" si="121"/>
        <v>#REF!</v>
      </c>
      <c r="AO1961" s="72" t="e">
        <f t="shared" si="122"/>
        <v>#REF!</v>
      </c>
      <c r="AP1961" s="72">
        <v>0</v>
      </c>
      <c r="AQ1961" s="72">
        <v>0</v>
      </c>
      <c r="AR1961" s="72">
        <v>0</v>
      </c>
      <c r="AS1961" s="74">
        <v>45292</v>
      </c>
      <c r="AT1961" s="74">
        <v>52596</v>
      </c>
      <c r="AU1961" s="73" t="s">
        <v>3661</v>
      </c>
      <c r="AV1961" s="72">
        <v>5769.98</v>
      </c>
      <c r="AW1961" s="72" t="e">
        <f t="shared" si="123"/>
        <v>#REF!</v>
      </c>
    </row>
    <row r="1962" spans="2:49" ht="15" customHeight="1">
      <c r="B1962" s="75">
        <v>1952</v>
      </c>
      <c r="C1962" s="75">
        <v>2021</v>
      </c>
      <c r="D1962" s="76" t="s">
        <v>131</v>
      </c>
      <c r="E1962" s="75" t="s">
        <v>4376</v>
      </c>
      <c r="F1962" s="75" t="s">
        <v>4795</v>
      </c>
      <c r="G1962" s="76" t="s">
        <v>4377</v>
      </c>
      <c r="H1962" s="76" t="s">
        <v>4395</v>
      </c>
      <c r="I1962" s="77">
        <v>40790472000100</v>
      </c>
      <c r="J1962" s="76" t="s">
        <v>4380</v>
      </c>
      <c r="K1962" s="78" t="s">
        <v>4426</v>
      </c>
      <c r="L1962" s="76" t="s">
        <v>4395</v>
      </c>
      <c r="M1962" s="76" t="s">
        <v>4533</v>
      </c>
      <c r="N1962" s="76" t="s">
        <v>493</v>
      </c>
      <c r="O1962" s="76" t="s">
        <v>2378</v>
      </c>
      <c r="P1962" s="76" t="s">
        <v>2379</v>
      </c>
      <c r="Q1962" s="76" t="s">
        <v>28</v>
      </c>
      <c r="R1962" s="80">
        <v>144693200</v>
      </c>
      <c r="S1962" s="91" t="e">
        <f t="shared" si="120"/>
        <v>#REF!</v>
      </c>
      <c r="T1962" s="79">
        <v>50</v>
      </c>
      <c r="U1962" s="79"/>
      <c r="V1962" s="79"/>
      <c r="W1962" s="79">
        <v>57</v>
      </c>
      <c r="X1962" s="79">
        <v>14.9</v>
      </c>
      <c r="Y1962" s="92">
        <v>0.1</v>
      </c>
      <c r="Z1962" s="93">
        <v>80</v>
      </c>
      <c r="AA1962" s="93">
        <v>80</v>
      </c>
      <c r="AB1962" s="93">
        <v>80</v>
      </c>
      <c r="AC1962" s="79">
        <v>7.9999999999999956</v>
      </c>
      <c r="AD1962" s="79">
        <v>7.9999999999999956</v>
      </c>
      <c r="AE1962" s="79">
        <v>7.9999999999999956</v>
      </c>
      <c r="AF1962" s="79">
        <v>7.9999999999999956</v>
      </c>
      <c r="AG1962" s="79">
        <v>7.9999999999999956</v>
      </c>
      <c r="AH1962" s="79">
        <v>1402560</v>
      </c>
      <c r="AI1962" s="80">
        <v>127.4</v>
      </c>
      <c r="AJ1962" s="80" t="s">
        <v>4789</v>
      </c>
      <c r="AK1962" s="80">
        <v>0</v>
      </c>
      <c r="AL1962" s="80">
        <v>0</v>
      </c>
      <c r="AM1962" s="80">
        <v>178686144</v>
      </c>
      <c r="AN1962" s="80" t="e">
        <f t="shared" si="121"/>
        <v>#REF!</v>
      </c>
      <c r="AO1962" s="80" t="e">
        <f t="shared" si="122"/>
        <v>#REF!</v>
      </c>
      <c r="AP1962" s="80">
        <v>0</v>
      </c>
      <c r="AQ1962" s="80">
        <v>0</v>
      </c>
      <c r="AR1962" s="80">
        <v>0</v>
      </c>
      <c r="AS1962" s="82">
        <v>45292</v>
      </c>
      <c r="AT1962" s="82">
        <v>52596</v>
      </c>
      <c r="AU1962" s="81" t="s">
        <v>3661</v>
      </c>
      <c r="AV1962" s="80">
        <v>5769.98</v>
      </c>
      <c r="AW1962" s="80" t="e">
        <f t="shared" si="123"/>
        <v>#REF!</v>
      </c>
    </row>
    <row r="1963" spans="2:49" ht="15" customHeight="1">
      <c r="B1963" s="68">
        <v>1953</v>
      </c>
      <c r="C1963" s="68">
        <v>2021</v>
      </c>
      <c r="D1963" s="69" t="s">
        <v>131</v>
      </c>
      <c r="E1963" s="68" t="s">
        <v>4376</v>
      </c>
      <c r="F1963" s="68" t="s">
        <v>4795</v>
      </c>
      <c r="G1963" s="69" t="s">
        <v>4377</v>
      </c>
      <c r="H1963" s="69" t="s">
        <v>4464</v>
      </c>
      <c r="I1963" s="87">
        <v>15312198000116</v>
      </c>
      <c r="J1963" s="69" t="s">
        <v>4380</v>
      </c>
      <c r="K1963" s="70" t="s">
        <v>4427</v>
      </c>
      <c r="L1963" s="69" t="s">
        <v>4458</v>
      </c>
      <c r="M1963" s="69" t="s">
        <v>4537</v>
      </c>
      <c r="N1963" s="69" t="s">
        <v>316</v>
      </c>
      <c r="O1963" s="69" t="s">
        <v>2378</v>
      </c>
      <c r="P1963" s="69" t="s">
        <v>2379</v>
      </c>
      <c r="Q1963" s="69" t="s">
        <v>28</v>
      </c>
      <c r="R1963" s="72">
        <v>109820000</v>
      </c>
      <c r="S1963" s="88" t="e">
        <f t="shared" si="120"/>
        <v>#REF!</v>
      </c>
      <c r="T1963" s="71">
        <v>23.1</v>
      </c>
      <c r="U1963" s="71"/>
      <c r="V1963" s="71"/>
      <c r="W1963" s="71">
        <v>27.3</v>
      </c>
      <c r="X1963" s="71">
        <v>5.8</v>
      </c>
      <c r="Y1963" s="89">
        <v>0.1</v>
      </c>
      <c r="Z1963" s="90">
        <v>18</v>
      </c>
      <c r="AA1963" s="90">
        <v>18</v>
      </c>
      <c r="AB1963" s="90">
        <v>18</v>
      </c>
      <c r="AC1963" s="71">
        <v>1.7999999999999989</v>
      </c>
      <c r="AD1963" s="71">
        <v>1.7999999999999989</v>
      </c>
      <c r="AE1963" s="71">
        <v>1.7999999999999989</v>
      </c>
      <c r="AF1963" s="71">
        <v>1.7999999999999989</v>
      </c>
      <c r="AG1963" s="71">
        <v>1.7999999999999989</v>
      </c>
      <c r="AH1963" s="71">
        <v>315576</v>
      </c>
      <c r="AI1963" s="72">
        <v>120</v>
      </c>
      <c r="AJ1963" s="72" t="s">
        <v>4789</v>
      </c>
      <c r="AK1963" s="72">
        <v>0</v>
      </c>
      <c r="AL1963" s="72">
        <v>0</v>
      </c>
      <c r="AM1963" s="72">
        <v>37869120</v>
      </c>
      <c r="AN1963" s="72" t="e">
        <f t="shared" si="121"/>
        <v>#REF!</v>
      </c>
      <c r="AO1963" s="72" t="e">
        <f t="shared" si="122"/>
        <v>#REF!</v>
      </c>
      <c r="AP1963" s="72">
        <v>0</v>
      </c>
      <c r="AQ1963" s="72">
        <v>0</v>
      </c>
      <c r="AR1963" s="72">
        <v>0</v>
      </c>
      <c r="AS1963" s="74">
        <v>45292</v>
      </c>
      <c r="AT1963" s="74">
        <v>52596</v>
      </c>
      <c r="AU1963" s="73" t="s">
        <v>3661</v>
      </c>
      <c r="AV1963" s="72">
        <v>5769.98</v>
      </c>
      <c r="AW1963" s="72" t="e">
        <f t="shared" si="123"/>
        <v>#REF!</v>
      </c>
    </row>
    <row r="1964" spans="2:49" ht="15" customHeight="1">
      <c r="B1964" s="75">
        <v>1954</v>
      </c>
      <c r="C1964" s="75">
        <v>2021</v>
      </c>
      <c r="D1964" s="76" t="s">
        <v>131</v>
      </c>
      <c r="E1964" s="75" t="s">
        <v>4376</v>
      </c>
      <c r="F1964" s="75" t="s">
        <v>4795</v>
      </c>
      <c r="G1964" s="76" t="s">
        <v>4377</v>
      </c>
      <c r="H1964" s="76" t="s">
        <v>4464</v>
      </c>
      <c r="I1964" s="77">
        <v>15312198000116</v>
      </c>
      <c r="J1964" s="76" t="s">
        <v>4380</v>
      </c>
      <c r="K1964" s="78" t="s">
        <v>4428</v>
      </c>
      <c r="L1964" s="76" t="s">
        <v>4459</v>
      </c>
      <c r="M1964" s="76" t="s">
        <v>4537</v>
      </c>
      <c r="N1964" s="76" t="s">
        <v>316</v>
      </c>
      <c r="O1964" s="76" t="s">
        <v>2378</v>
      </c>
      <c r="P1964" s="76" t="s">
        <v>2379</v>
      </c>
      <c r="Q1964" s="76" t="s">
        <v>28</v>
      </c>
      <c r="R1964" s="80">
        <v>109820000</v>
      </c>
      <c r="S1964" s="91" t="e">
        <f t="shared" si="120"/>
        <v>#REF!</v>
      </c>
      <c r="T1964" s="79">
        <v>23.1</v>
      </c>
      <c r="U1964" s="79"/>
      <c r="V1964" s="79"/>
      <c r="W1964" s="79">
        <v>27.3</v>
      </c>
      <c r="X1964" s="79">
        <v>5.8</v>
      </c>
      <c r="Y1964" s="92">
        <v>0.1</v>
      </c>
      <c r="Z1964" s="93">
        <v>18</v>
      </c>
      <c r="AA1964" s="93">
        <v>18</v>
      </c>
      <c r="AB1964" s="93">
        <v>18</v>
      </c>
      <c r="AC1964" s="79">
        <v>1.7999999999999989</v>
      </c>
      <c r="AD1964" s="79">
        <v>1.7999999999999989</v>
      </c>
      <c r="AE1964" s="79">
        <v>1.7999999999999989</v>
      </c>
      <c r="AF1964" s="79">
        <v>1.7999999999999989</v>
      </c>
      <c r="AG1964" s="79">
        <v>1.7999999999999989</v>
      </c>
      <c r="AH1964" s="79">
        <v>315576</v>
      </c>
      <c r="AI1964" s="80">
        <v>120</v>
      </c>
      <c r="AJ1964" s="80" t="s">
        <v>4789</v>
      </c>
      <c r="AK1964" s="80">
        <v>0</v>
      </c>
      <c r="AL1964" s="80">
        <v>0</v>
      </c>
      <c r="AM1964" s="80">
        <v>37869120</v>
      </c>
      <c r="AN1964" s="80" t="e">
        <f t="shared" si="121"/>
        <v>#REF!</v>
      </c>
      <c r="AO1964" s="80" t="e">
        <f t="shared" si="122"/>
        <v>#REF!</v>
      </c>
      <c r="AP1964" s="80">
        <v>0</v>
      </c>
      <c r="AQ1964" s="80">
        <v>0</v>
      </c>
      <c r="AR1964" s="80">
        <v>0</v>
      </c>
      <c r="AS1964" s="82">
        <v>45292</v>
      </c>
      <c r="AT1964" s="82">
        <v>52596</v>
      </c>
      <c r="AU1964" s="81" t="s">
        <v>3661</v>
      </c>
      <c r="AV1964" s="80">
        <v>5769.98</v>
      </c>
      <c r="AW1964" s="80" t="e">
        <f t="shared" si="123"/>
        <v>#REF!</v>
      </c>
    </row>
    <row r="1965" spans="2:49" ht="15" customHeight="1">
      <c r="B1965" s="68">
        <v>1955</v>
      </c>
      <c r="C1965" s="68">
        <v>2021</v>
      </c>
      <c r="D1965" s="69" t="s">
        <v>131</v>
      </c>
      <c r="E1965" s="68" t="s">
        <v>4376</v>
      </c>
      <c r="F1965" s="68" t="s">
        <v>4795</v>
      </c>
      <c r="G1965" s="69" t="s">
        <v>4377</v>
      </c>
      <c r="H1965" s="69" t="s">
        <v>4396</v>
      </c>
      <c r="I1965" s="87">
        <v>60855574000416</v>
      </c>
      <c r="J1965" s="69" t="s">
        <v>4381</v>
      </c>
      <c r="K1965" s="70" t="s">
        <v>4429</v>
      </c>
      <c r="L1965" s="69" t="s">
        <v>4460</v>
      </c>
      <c r="M1965" s="69" t="s">
        <v>4533</v>
      </c>
      <c r="N1965" s="69" t="s">
        <v>83</v>
      </c>
      <c r="O1965" s="69" t="s">
        <v>165</v>
      </c>
      <c r="P1965" s="69" t="s">
        <v>4463</v>
      </c>
      <c r="Q1965" s="69" t="s">
        <v>82</v>
      </c>
      <c r="R1965" s="72">
        <v>250100000</v>
      </c>
      <c r="S1965" s="88" t="e">
        <f t="shared" si="120"/>
        <v>#REF!</v>
      </c>
      <c r="T1965" s="71">
        <v>70</v>
      </c>
      <c r="U1965" s="71"/>
      <c r="V1965" s="71"/>
      <c r="W1965" s="71">
        <v>0</v>
      </c>
      <c r="X1965" s="71">
        <v>21.4</v>
      </c>
      <c r="Y1965" s="89">
        <v>0.1</v>
      </c>
      <c r="Z1965" s="90">
        <v>193</v>
      </c>
      <c r="AA1965" s="90">
        <v>193</v>
      </c>
      <c r="AB1965" s="90">
        <v>193</v>
      </c>
      <c r="AC1965" s="71">
        <v>19.29999999999999</v>
      </c>
      <c r="AD1965" s="71">
        <v>19.29999999999999</v>
      </c>
      <c r="AE1965" s="71">
        <v>19.29999999999999</v>
      </c>
      <c r="AF1965" s="71">
        <v>19.29999999999999</v>
      </c>
      <c r="AG1965" s="71">
        <v>19.29999999999999</v>
      </c>
      <c r="AH1965" s="71">
        <v>3383676</v>
      </c>
      <c r="AI1965" s="72">
        <v>177.2</v>
      </c>
      <c r="AJ1965" s="72" t="s">
        <v>4789</v>
      </c>
      <c r="AK1965" s="72">
        <v>0</v>
      </c>
      <c r="AL1965" s="72">
        <v>0</v>
      </c>
      <c r="AM1965" s="72">
        <v>599587387.19999993</v>
      </c>
      <c r="AN1965" s="72" t="e">
        <f t="shared" si="121"/>
        <v>#REF!</v>
      </c>
      <c r="AO1965" s="72" t="e">
        <f t="shared" si="122"/>
        <v>#REF!</v>
      </c>
      <c r="AP1965" s="72">
        <v>31784784</v>
      </c>
      <c r="AQ1965" s="72">
        <v>31784784</v>
      </c>
      <c r="AR1965" s="72">
        <v>31784784</v>
      </c>
      <c r="AS1965" s="74">
        <v>45292</v>
      </c>
      <c r="AT1965" s="74">
        <v>52596</v>
      </c>
      <c r="AU1965" s="73" t="s">
        <v>3661</v>
      </c>
      <c r="AV1965" s="72">
        <v>5769.98</v>
      </c>
      <c r="AW1965" s="72" t="e">
        <f t="shared" si="123"/>
        <v>#REF!</v>
      </c>
    </row>
    <row r="1966" spans="2:49" ht="15" customHeight="1">
      <c r="B1966" s="75">
        <v>1956</v>
      </c>
      <c r="C1966" s="75">
        <v>2021</v>
      </c>
      <c r="D1966" s="76" t="s">
        <v>131</v>
      </c>
      <c r="E1966" s="75" t="s">
        <v>4376</v>
      </c>
      <c r="F1966" s="75" t="s">
        <v>4795</v>
      </c>
      <c r="G1966" s="76" t="s">
        <v>4377</v>
      </c>
      <c r="H1966" s="76" t="s">
        <v>4397</v>
      </c>
      <c r="I1966" s="77" t="s">
        <v>4468</v>
      </c>
      <c r="J1966" s="76" t="s">
        <v>4381</v>
      </c>
      <c r="K1966" s="78" t="s">
        <v>4430</v>
      </c>
      <c r="L1966" s="76" t="s">
        <v>4461</v>
      </c>
      <c r="M1966" s="76" t="s">
        <v>4533</v>
      </c>
      <c r="N1966" s="76" t="s">
        <v>410</v>
      </c>
      <c r="O1966" s="76" t="s">
        <v>165</v>
      </c>
      <c r="P1966" s="76" t="s">
        <v>4463</v>
      </c>
      <c r="Q1966" s="76" t="s">
        <v>111</v>
      </c>
      <c r="R1966" s="80">
        <v>63951980</v>
      </c>
      <c r="S1966" s="91" t="e">
        <f t="shared" si="120"/>
        <v>#REF!</v>
      </c>
      <c r="T1966" s="79">
        <v>21.14</v>
      </c>
      <c r="U1966" s="79"/>
      <c r="V1966" s="79"/>
      <c r="W1966" s="79">
        <v>0</v>
      </c>
      <c r="X1966" s="79">
        <v>4.3</v>
      </c>
      <c r="Y1966" s="92">
        <v>0.1</v>
      </c>
      <c r="Z1966" s="93">
        <v>43</v>
      </c>
      <c r="AA1966" s="93">
        <v>43</v>
      </c>
      <c r="AB1966" s="93">
        <v>43</v>
      </c>
      <c r="AC1966" s="79">
        <v>4.2999999999999972</v>
      </c>
      <c r="AD1966" s="79">
        <v>4.2999999999999972</v>
      </c>
      <c r="AE1966" s="79">
        <v>4.2999999999999972</v>
      </c>
      <c r="AF1966" s="79">
        <v>4.2999999999999972</v>
      </c>
      <c r="AG1966" s="79">
        <v>4.2999999999999972</v>
      </c>
      <c r="AH1966" s="79">
        <v>753876</v>
      </c>
      <c r="AI1966" s="80">
        <v>174</v>
      </c>
      <c r="AJ1966" s="80" t="s">
        <v>4789</v>
      </c>
      <c r="AK1966" s="80">
        <v>0</v>
      </c>
      <c r="AL1966" s="80">
        <v>0</v>
      </c>
      <c r="AM1966" s="80">
        <v>131174424</v>
      </c>
      <c r="AN1966" s="80" t="e">
        <f t="shared" si="121"/>
        <v>#REF!</v>
      </c>
      <c r="AO1966" s="80" t="e">
        <f t="shared" si="122"/>
        <v>#REF!</v>
      </c>
      <c r="AP1966" s="80">
        <v>7030335.1000000006</v>
      </c>
      <c r="AQ1966" s="80">
        <v>7030335.1000000006</v>
      </c>
      <c r="AR1966" s="80">
        <v>7030335.1000000006</v>
      </c>
      <c r="AS1966" s="82">
        <v>45292</v>
      </c>
      <c r="AT1966" s="82">
        <v>52596</v>
      </c>
      <c r="AU1966" s="81" t="s">
        <v>3661</v>
      </c>
      <c r="AV1966" s="80">
        <v>5769.98</v>
      </c>
      <c r="AW1966" s="80" t="e">
        <f t="shared" si="123"/>
        <v>#REF!</v>
      </c>
    </row>
    <row r="1967" spans="2:49" ht="15" customHeight="1">
      <c r="B1967" s="68">
        <v>1957</v>
      </c>
      <c r="C1967" s="68">
        <v>2021</v>
      </c>
      <c r="D1967" s="69" t="s">
        <v>131</v>
      </c>
      <c r="E1967" s="68" t="s">
        <v>4469</v>
      </c>
      <c r="F1967" s="68" t="s">
        <v>4795</v>
      </c>
      <c r="G1967" s="69" t="s">
        <v>4470</v>
      </c>
      <c r="H1967" s="69" t="s">
        <v>4475</v>
      </c>
      <c r="I1967" s="87" t="s">
        <v>4511</v>
      </c>
      <c r="J1967" s="69" t="s">
        <v>4471</v>
      </c>
      <c r="K1967" s="70" t="s">
        <v>4484</v>
      </c>
      <c r="L1967" s="69" t="s">
        <v>4485</v>
      </c>
      <c r="M1967" s="69" t="s">
        <v>4533</v>
      </c>
      <c r="N1967" s="69" t="s">
        <v>152</v>
      </c>
      <c r="O1967" s="69" t="s">
        <v>229</v>
      </c>
      <c r="P1967" s="69" t="s">
        <v>2215</v>
      </c>
      <c r="Q1967" s="69" t="s">
        <v>111</v>
      </c>
      <c r="R1967" s="72">
        <v>58509860</v>
      </c>
      <c r="S1967" s="88" t="e">
        <f t="shared" si="120"/>
        <v>#REF!</v>
      </c>
      <c r="T1967" s="71">
        <v>11.5</v>
      </c>
      <c r="U1967" s="71"/>
      <c r="V1967" s="71"/>
      <c r="W1967" s="71">
        <v>0</v>
      </c>
      <c r="X1967" s="71">
        <v>5.36</v>
      </c>
      <c r="Y1967" s="89">
        <v>0.1</v>
      </c>
      <c r="Z1967" s="90">
        <v>53</v>
      </c>
      <c r="AA1967" s="90">
        <v>53</v>
      </c>
      <c r="AB1967" s="90">
        <v>53</v>
      </c>
      <c r="AC1967" s="71">
        <v>5.3000000000000007</v>
      </c>
      <c r="AD1967" s="71">
        <v>5.3000000000000007</v>
      </c>
      <c r="AE1967" s="71">
        <v>5.3000000000000007</v>
      </c>
      <c r="AF1967" s="71">
        <v>5.3000000000000007</v>
      </c>
      <c r="AG1967" s="71">
        <v>5.3000000000000007</v>
      </c>
      <c r="AH1967" s="71">
        <v>1393730.4</v>
      </c>
      <c r="AI1967" s="72">
        <v>206.28</v>
      </c>
      <c r="AJ1967" s="72" t="s">
        <v>4789</v>
      </c>
      <c r="AK1967" s="72">
        <v>0</v>
      </c>
      <c r="AL1967" s="72">
        <v>0</v>
      </c>
      <c r="AM1967" s="72">
        <v>287498706.912</v>
      </c>
      <c r="AN1967" s="72" t="e">
        <f t="shared" si="121"/>
        <v>#REF!</v>
      </c>
      <c r="AO1967" s="72" t="e">
        <f t="shared" si="122"/>
        <v>#REF!</v>
      </c>
      <c r="AP1967" s="72">
        <v>0</v>
      </c>
      <c r="AQ1967" s="72">
        <v>0</v>
      </c>
      <c r="AR1967" s="72">
        <v>0</v>
      </c>
      <c r="AS1967" s="74">
        <v>45658</v>
      </c>
      <c r="AT1967" s="74">
        <v>56614</v>
      </c>
      <c r="AU1967" s="73" t="s">
        <v>3661</v>
      </c>
      <c r="AV1967" s="72">
        <v>5769.98</v>
      </c>
      <c r="AW1967" s="72" t="e">
        <f t="shared" si="123"/>
        <v>#REF!</v>
      </c>
    </row>
    <row r="1968" spans="2:49" ht="15" customHeight="1">
      <c r="B1968" s="75">
        <v>1958</v>
      </c>
      <c r="C1968" s="75">
        <v>2021</v>
      </c>
      <c r="D1968" s="76" t="s">
        <v>131</v>
      </c>
      <c r="E1968" s="75" t="s">
        <v>4469</v>
      </c>
      <c r="F1968" s="75" t="s">
        <v>4795</v>
      </c>
      <c r="G1968" s="76" t="s">
        <v>4470</v>
      </c>
      <c r="H1968" s="76" t="s">
        <v>4476</v>
      </c>
      <c r="I1968" s="77">
        <v>27059624000130</v>
      </c>
      <c r="J1968" s="76" t="s">
        <v>4471</v>
      </c>
      <c r="K1968" s="78" t="s">
        <v>4486</v>
      </c>
      <c r="L1968" s="76" t="s">
        <v>4487</v>
      </c>
      <c r="M1968" s="76" t="s">
        <v>4533</v>
      </c>
      <c r="N1968" s="76" t="s">
        <v>152</v>
      </c>
      <c r="O1968" s="76" t="s">
        <v>229</v>
      </c>
      <c r="P1968" s="76" t="s">
        <v>4598</v>
      </c>
      <c r="Q1968" s="76" t="s">
        <v>111</v>
      </c>
      <c r="R1968" s="80">
        <v>122736520</v>
      </c>
      <c r="S1968" s="91" t="e">
        <f t="shared" si="120"/>
        <v>#REF!</v>
      </c>
      <c r="T1968" s="79">
        <v>15.52</v>
      </c>
      <c r="U1968" s="79"/>
      <c r="V1968" s="79"/>
      <c r="W1968" s="79">
        <v>0</v>
      </c>
      <c r="X1968" s="79">
        <v>8.5500000000000007</v>
      </c>
      <c r="Y1968" s="92">
        <v>0.1</v>
      </c>
      <c r="Z1968" s="93">
        <v>26</v>
      </c>
      <c r="AA1968" s="93">
        <v>26</v>
      </c>
      <c r="AB1968" s="93">
        <v>26</v>
      </c>
      <c r="AC1968" s="79">
        <v>2.6</v>
      </c>
      <c r="AD1968" s="79">
        <v>2.6</v>
      </c>
      <c r="AE1968" s="79">
        <v>2.6</v>
      </c>
      <c r="AF1968" s="79">
        <v>2.6</v>
      </c>
      <c r="AG1968" s="79">
        <v>2.6</v>
      </c>
      <c r="AH1968" s="79">
        <v>683716.79999999993</v>
      </c>
      <c r="AI1968" s="80">
        <v>206.28</v>
      </c>
      <c r="AJ1968" s="80" t="s">
        <v>4789</v>
      </c>
      <c r="AK1968" s="80">
        <v>0</v>
      </c>
      <c r="AL1968" s="80">
        <v>0</v>
      </c>
      <c r="AM1968" s="80">
        <v>141037101.50400001</v>
      </c>
      <c r="AN1968" s="80" t="e">
        <f t="shared" si="121"/>
        <v>#REF!</v>
      </c>
      <c r="AO1968" s="80" t="e">
        <f t="shared" si="122"/>
        <v>#REF!</v>
      </c>
      <c r="AP1968" s="80">
        <v>0</v>
      </c>
      <c r="AQ1968" s="80">
        <v>0</v>
      </c>
      <c r="AR1968" s="80">
        <v>0</v>
      </c>
      <c r="AS1968" s="82">
        <v>45658</v>
      </c>
      <c r="AT1968" s="82">
        <v>56614</v>
      </c>
      <c r="AU1968" s="81" t="s">
        <v>3661</v>
      </c>
      <c r="AV1968" s="80">
        <v>5769.98</v>
      </c>
      <c r="AW1968" s="80" t="e">
        <f t="shared" si="123"/>
        <v>#REF!</v>
      </c>
    </row>
    <row r="1969" spans="2:49" ht="15" customHeight="1">
      <c r="B1969" s="68">
        <v>1959</v>
      </c>
      <c r="C1969" s="68">
        <v>2021</v>
      </c>
      <c r="D1969" s="69" t="s">
        <v>131</v>
      </c>
      <c r="E1969" s="68" t="s">
        <v>4469</v>
      </c>
      <c r="F1969" s="68" t="s">
        <v>4795</v>
      </c>
      <c r="G1969" s="69" t="s">
        <v>4470</v>
      </c>
      <c r="H1969" s="69" t="s">
        <v>4477</v>
      </c>
      <c r="I1969" s="87">
        <v>39916142000139</v>
      </c>
      <c r="J1969" s="69" t="s">
        <v>4471</v>
      </c>
      <c r="K1969" s="70" t="s">
        <v>4488</v>
      </c>
      <c r="L1969" s="69" t="s">
        <v>3798</v>
      </c>
      <c r="M1969" s="69" t="s">
        <v>4537</v>
      </c>
      <c r="N1969" s="69" t="s">
        <v>265</v>
      </c>
      <c r="O1969" s="69" t="s">
        <v>145</v>
      </c>
      <c r="P1969" s="69" t="s">
        <v>4592</v>
      </c>
      <c r="Q1969" s="69" t="s">
        <v>82</v>
      </c>
      <c r="R1969" s="72">
        <v>334174240</v>
      </c>
      <c r="S1969" s="88" t="e">
        <f t="shared" si="120"/>
        <v>#REF!</v>
      </c>
      <c r="T1969" s="71">
        <v>49.997999999999998</v>
      </c>
      <c r="U1969" s="71"/>
      <c r="V1969" s="71"/>
      <c r="W1969" s="71">
        <v>0</v>
      </c>
      <c r="X1969" s="71">
        <v>39.799999999999997</v>
      </c>
      <c r="Y1969" s="89">
        <v>0.1</v>
      </c>
      <c r="Z1969" s="90">
        <v>120</v>
      </c>
      <c r="AA1969" s="90">
        <v>120</v>
      </c>
      <c r="AB1969" s="90">
        <v>120</v>
      </c>
      <c r="AC1969" s="71">
        <v>12</v>
      </c>
      <c r="AD1969" s="71">
        <v>12</v>
      </c>
      <c r="AE1969" s="71">
        <v>12</v>
      </c>
      <c r="AF1969" s="71">
        <v>12</v>
      </c>
      <c r="AG1969" s="71">
        <v>12</v>
      </c>
      <c r="AH1969" s="71">
        <v>3155616</v>
      </c>
      <c r="AI1969" s="72">
        <v>207.84</v>
      </c>
      <c r="AJ1969" s="72" t="s">
        <v>4789</v>
      </c>
      <c r="AK1969" s="72">
        <v>0</v>
      </c>
      <c r="AL1969" s="72">
        <v>0</v>
      </c>
      <c r="AM1969" s="72">
        <v>655863229.44000006</v>
      </c>
      <c r="AN1969" s="72" t="e">
        <f t="shared" si="121"/>
        <v>#REF!</v>
      </c>
      <c r="AO1969" s="72" t="e">
        <f t="shared" si="122"/>
        <v>#REF!</v>
      </c>
      <c r="AP1969" s="72">
        <v>0</v>
      </c>
      <c r="AQ1969" s="72">
        <v>0</v>
      </c>
      <c r="AR1969" s="72">
        <v>0</v>
      </c>
      <c r="AS1969" s="74">
        <v>45658</v>
      </c>
      <c r="AT1969" s="74">
        <v>56614</v>
      </c>
      <c r="AU1969" s="73" t="s">
        <v>3661</v>
      </c>
      <c r="AV1969" s="72">
        <v>5769.98</v>
      </c>
      <c r="AW1969" s="72" t="e">
        <f t="shared" si="123"/>
        <v>#REF!</v>
      </c>
    </row>
    <row r="1970" spans="2:49" ht="15" customHeight="1">
      <c r="B1970" s="75">
        <v>1960</v>
      </c>
      <c r="C1970" s="75">
        <v>2021</v>
      </c>
      <c r="D1970" s="76" t="s">
        <v>131</v>
      </c>
      <c r="E1970" s="75" t="s">
        <v>4469</v>
      </c>
      <c r="F1970" s="75" t="s">
        <v>4795</v>
      </c>
      <c r="G1970" s="76" t="s">
        <v>4470</v>
      </c>
      <c r="H1970" s="76" t="s">
        <v>4387</v>
      </c>
      <c r="I1970" s="77">
        <v>28507748000102</v>
      </c>
      <c r="J1970" s="76" t="s">
        <v>4472</v>
      </c>
      <c r="K1970" s="78" t="s">
        <v>4489</v>
      </c>
      <c r="L1970" s="76" t="s">
        <v>4490</v>
      </c>
      <c r="M1970" s="76" t="s">
        <v>4533</v>
      </c>
      <c r="N1970" s="76" t="s">
        <v>33</v>
      </c>
      <c r="O1970" s="76" t="s">
        <v>838</v>
      </c>
      <c r="P1970" s="76" t="s">
        <v>4462</v>
      </c>
      <c r="Q1970" s="76" t="s">
        <v>28</v>
      </c>
      <c r="R1970" s="80">
        <v>101356000</v>
      </c>
      <c r="S1970" s="91" t="e">
        <f t="shared" si="120"/>
        <v>#REF!</v>
      </c>
      <c r="T1970" s="79">
        <v>25.2</v>
      </c>
      <c r="U1970" s="79"/>
      <c r="V1970" s="79"/>
      <c r="W1970" s="79">
        <v>0</v>
      </c>
      <c r="X1970" s="79">
        <v>14.4</v>
      </c>
      <c r="Y1970" s="92">
        <v>0.1</v>
      </c>
      <c r="Z1970" s="93">
        <v>44</v>
      </c>
      <c r="AA1970" s="93">
        <v>44</v>
      </c>
      <c r="AB1970" s="93">
        <v>44</v>
      </c>
      <c r="AC1970" s="79">
        <v>4.4000000000000004</v>
      </c>
      <c r="AD1970" s="79">
        <v>4.4000000000000004</v>
      </c>
      <c r="AE1970" s="79">
        <v>4.4000000000000004</v>
      </c>
      <c r="AF1970" s="79">
        <v>4.4000000000000004</v>
      </c>
      <c r="AG1970" s="79">
        <v>4.4000000000000004</v>
      </c>
      <c r="AH1970" s="79">
        <v>771408</v>
      </c>
      <c r="AI1970" s="80">
        <v>150</v>
      </c>
      <c r="AJ1970" s="80" t="s">
        <v>4789</v>
      </c>
      <c r="AK1970" s="80">
        <v>0</v>
      </c>
      <c r="AL1970" s="80">
        <v>0</v>
      </c>
      <c r="AM1970" s="80">
        <v>115711200</v>
      </c>
      <c r="AN1970" s="80" t="e">
        <f t="shared" si="121"/>
        <v>#REF!</v>
      </c>
      <c r="AO1970" s="80" t="e">
        <f t="shared" si="122"/>
        <v>#REF!</v>
      </c>
      <c r="AP1970" s="80">
        <v>0</v>
      </c>
      <c r="AQ1970" s="80">
        <v>0</v>
      </c>
      <c r="AR1970" s="80">
        <v>0</v>
      </c>
      <c r="AS1970" s="82">
        <v>45658</v>
      </c>
      <c r="AT1970" s="82">
        <v>52962</v>
      </c>
      <c r="AU1970" s="81" t="s">
        <v>3661</v>
      </c>
      <c r="AV1970" s="80">
        <v>5769.98</v>
      </c>
      <c r="AW1970" s="80" t="e">
        <f t="shared" si="123"/>
        <v>#REF!</v>
      </c>
    </row>
    <row r="1971" spans="2:49" ht="15" customHeight="1">
      <c r="B1971" s="68">
        <v>1961</v>
      </c>
      <c r="C1971" s="68">
        <v>2021</v>
      </c>
      <c r="D1971" s="69" t="s">
        <v>131</v>
      </c>
      <c r="E1971" s="68" t="s">
        <v>4469</v>
      </c>
      <c r="F1971" s="68" t="s">
        <v>4795</v>
      </c>
      <c r="G1971" s="69" t="s">
        <v>4470</v>
      </c>
      <c r="H1971" s="69" t="s">
        <v>4387</v>
      </c>
      <c r="I1971" s="87">
        <v>28507748000102</v>
      </c>
      <c r="J1971" s="69" t="s">
        <v>4472</v>
      </c>
      <c r="K1971" s="70" t="s">
        <v>4491</v>
      </c>
      <c r="L1971" s="69" t="s">
        <v>4492</v>
      </c>
      <c r="M1971" s="69" t="s">
        <v>4533</v>
      </c>
      <c r="N1971" s="69" t="s">
        <v>33</v>
      </c>
      <c r="O1971" s="69" t="s">
        <v>838</v>
      </c>
      <c r="P1971" s="69" t="s">
        <v>4462</v>
      </c>
      <c r="Q1971" s="69" t="s">
        <v>28</v>
      </c>
      <c r="R1971" s="72">
        <v>101355000</v>
      </c>
      <c r="S1971" s="88" t="e">
        <f t="shared" si="120"/>
        <v>#REF!</v>
      </c>
      <c r="T1971" s="71">
        <v>25.2</v>
      </c>
      <c r="U1971" s="71"/>
      <c r="V1971" s="71"/>
      <c r="W1971" s="71">
        <v>0</v>
      </c>
      <c r="X1971" s="71">
        <v>16.7</v>
      </c>
      <c r="Y1971" s="89">
        <v>0.1</v>
      </c>
      <c r="Z1971" s="90">
        <v>44</v>
      </c>
      <c r="AA1971" s="90">
        <v>44</v>
      </c>
      <c r="AB1971" s="90">
        <v>44</v>
      </c>
      <c r="AC1971" s="71">
        <v>5.1000000000000005</v>
      </c>
      <c r="AD1971" s="71">
        <v>5.1000000000000005</v>
      </c>
      <c r="AE1971" s="71">
        <v>5.1000000000000005</v>
      </c>
      <c r="AF1971" s="71">
        <v>5.1000000000000005</v>
      </c>
      <c r="AG1971" s="71">
        <v>5.1000000000000005</v>
      </c>
      <c r="AH1971" s="71">
        <v>894132</v>
      </c>
      <c r="AI1971" s="72">
        <v>151.9</v>
      </c>
      <c r="AJ1971" s="72" t="s">
        <v>4789</v>
      </c>
      <c r="AK1971" s="72">
        <v>0</v>
      </c>
      <c r="AL1971" s="72">
        <v>0</v>
      </c>
      <c r="AM1971" s="72">
        <v>135818650.80000001</v>
      </c>
      <c r="AN1971" s="72" t="e">
        <f t="shared" si="121"/>
        <v>#REF!</v>
      </c>
      <c r="AO1971" s="72" t="e">
        <f t="shared" si="122"/>
        <v>#REF!</v>
      </c>
      <c r="AP1971" s="72">
        <v>0</v>
      </c>
      <c r="AQ1971" s="72">
        <v>0</v>
      </c>
      <c r="AR1971" s="72">
        <v>0</v>
      </c>
      <c r="AS1971" s="74">
        <v>45658</v>
      </c>
      <c r="AT1971" s="74">
        <v>52962</v>
      </c>
      <c r="AU1971" s="73" t="s">
        <v>3661</v>
      </c>
      <c r="AV1971" s="72">
        <v>5769.98</v>
      </c>
      <c r="AW1971" s="72" t="e">
        <f t="shared" si="123"/>
        <v>#REF!</v>
      </c>
    </row>
    <row r="1972" spans="2:49" ht="15" customHeight="1">
      <c r="B1972" s="75">
        <v>1962</v>
      </c>
      <c r="C1972" s="75">
        <v>2021</v>
      </c>
      <c r="D1972" s="76" t="s">
        <v>131</v>
      </c>
      <c r="E1972" s="75" t="s">
        <v>4469</v>
      </c>
      <c r="F1972" s="75" t="s">
        <v>4795</v>
      </c>
      <c r="G1972" s="76" t="s">
        <v>4470</v>
      </c>
      <c r="H1972" s="76" t="s">
        <v>4388</v>
      </c>
      <c r="I1972" s="77">
        <v>28507748000102</v>
      </c>
      <c r="J1972" s="76" t="s">
        <v>4472</v>
      </c>
      <c r="K1972" s="78" t="s">
        <v>4493</v>
      </c>
      <c r="L1972" s="76" t="s">
        <v>4494</v>
      </c>
      <c r="M1972" s="76" t="s">
        <v>4533</v>
      </c>
      <c r="N1972" s="76" t="s">
        <v>33</v>
      </c>
      <c r="O1972" s="76" t="s">
        <v>838</v>
      </c>
      <c r="P1972" s="76" t="s">
        <v>4462</v>
      </c>
      <c r="Q1972" s="76" t="s">
        <v>28</v>
      </c>
      <c r="R1972" s="80">
        <v>124955000</v>
      </c>
      <c r="S1972" s="91" t="e">
        <f t="shared" si="120"/>
        <v>#REF!</v>
      </c>
      <c r="T1972" s="79">
        <v>33.6</v>
      </c>
      <c r="U1972" s="79"/>
      <c r="V1972" s="79"/>
      <c r="W1972" s="79">
        <v>0</v>
      </c>
      <c r="X1972" s="79">
        <v>19.100000000000001</v>
      </c>
      <c r="Y1972" s="92">
        <v>0.1</v>
      </c>
      <c r="Z1972" s="93">
        <v>58</v>
      </c>
      <c r="AA1972" s="93">
        <v>58</v>
      </c>
      <c r="AB1972" s="93">
        <v>58</v>
      </c>
      <c r="AC1972" s="79">
        <v>5.8000000000000007</v>
      </c>
      <c r="AD1972" s="79">
        <v>5.8000000000000007</v>
      </c>
      <c r="AE1972" s="79">
        <v>5.8000000000000007</v>
      </c>
      <c r="AF1972" s="79">
        <v>5.8000000000000007</v>
      </c>
      <c r="AG1972" s="79">
        <v>5.8000000000000007</v>
      </c>
      <c r="AH1972" s="79">
        <v>1016856</v>
      </c>
      <c r="AI1972" s="80">
        <v>150.5</v>
      </c>
      <c r="AJ1972" s="80" t="s">
        <v>4789</v>
      </c>
      <c r="AK1972" s="80">
        <v>0</v>
      </c>
      <c r="AL1972" s="80">
        <v>0</v>
      </c>
      <c r="AM1972" s="80">
        <v>153036828</v>
      </c>
      <c r="AN1972" s="80" t="e">
        <f t="shared" si="121"/>
        <v>#REF!</v>
      </c>
      <c r="AO1972" s="80" t="e">
        <f t="shared" si="122"/>
        <v>#REF!</v>
      </c>
      <c r="AP1972" s="80">
        <v>0</v>
      </c>
      <c r="AQ1972" s="80">
        <v>0</v>
      </c>
      <c r="AR1972" s="80">
        <v>0</v>
      </c>
      <c r="AS1972" s="82">
        <v>45658</v>
      </c>
      <c r="AT1972" s="82">
        <v>52962</v>
      </c>
      <c r="AU1972" s="81" t="s">
        <v>3661</v>
      </c>
      <c r="AV1972" s="80">
        <v>5769.98</v>
      </c>
      <c r="AW1972" s="80" t="e">
        <f t="shared" si="123"/>
        <v>#REF!</v>
      </c>
    </row>
    <row r="1973" spans="2:49" ht="15" customHeight="1">
      <c r="B1973" s="68">
        <v>1963</v>
      </c>
      <c r="C1973" s="68">
        <v>2021</v>
      </c>
      <c r="D1973" s="69" t="s">
        <v>131</v>
      </c>
      <c r="E1973" s="68" t="s">
        <v>4469</v>
      </c>
      <c r="F1973" s="68" t="s">
        <v>4795</v>
      </c>
      <c r="G1973" s="69" t="s">
        <v>4470</v>
      </c>
      <c r="H1973" s="69" t="s">
        <v>4389</v>
      </c>
      <c r="I1973" s="87">
        <v>32849284000181</v>
      </c>
      <c r="J1973" s="69" t="s">
        <v>4472</v>
      </c>
      <c r="K1973" s="70" t="s">
        <v>4408</v>
      </c>
      <c r="L1973" s="69" t="s">
        <v>4441</v>
      </c>
      <c r="M1973" s="69" t="s">
        <v>4537</v>
      </c>
      <c r="N1973" s="69" t="s">
        <v>33</v>
      </c>
      <c r="O1973" s="69" t="s">
        <v>838</v>
      </c>
      <c r="P1973" s="69" t="s">
        <v>4462</v>
      </c>
      <c r="Q1973" s="69" t="s">
        <v>28</v>
      </c>
      <c r="R1973" s="72">
        <v>220978000</v>
      </c>
      <c r="S1973" s="88" t="e">
        <f t="shared" si="120"/>
        <v>#REF!</v>
      </c>
      <c r="T1973" s="71">
        <v>52</v>
      </c>
      <c r="U1973" s="71"/>
      <c r="V1973" s="71"/>
      <c r="W1973" s="71">
        <v>0</v>
      </c>
      <c r="X1973" s="71">
        <v>27.5</v>
      </c>
      <c r="Y1973" s="89">
        <v>0.1</v>
      </c>
      <c r="Z1973" s="90">
        <v>120</v>
      </c>
      <c r="AA1973" s="90">
        <v>120</v>
      </c>
      <c r="AB1973" s="90">
        <v>120</v>
      </c>
      <c r="AC1973" s="71">
        <v>12</v>
      </c>
      <c r="AD1973" s="71">
        <v>12</v>
      </c>
      <c r="AE1973" s="71">
        <v>12</v>
      </c>
      <c r="AF1973" s="71">
        <v>12</v>
      </c>
      <c r="AG1973" s="71">
        <v>12</v>
      </c>
      <c r="AH1973" s="71">
        <v>2103840</v>
      </c>
      <c r="AI1973" s="72">
        <v>150.58000000000001</v>
      </c>
      <c r="AJ1973" s="72" t="s">
        <v>4789</v>
      </c>
      <c r="AK1973" s="72">
        <v>0</v>
      </c>
      <c r="AL1973" s="72">
        <v>0</v>
      </c>
      <c r="AM1973" s="72">
        <v>316796227.20000005</v>
      </c>
      <c r="AN1973" s="72" t="e">
        <f t="shared" si="121"/>
        <v>#REF!</v>
      </c>
      <c r="AO1973" s="72" t="e">
        <f t="shared" si="122"/>
        <v>#REF!</v>
      </c>
      <c r="AP1973" s="72">
        <v>0</v>
      </c>
      <c r="AQ1973" s="72">
        <v>0</v>
      </c>
      <c r="AR1973" s="72">
        <v>0</v>
      </c>
      <c r="AS1973" s="74">
        <v>45658</v>
      </c>
      <c r="AT1973" s="74">
        <v>52962</v>
      </c>
      <c r="AU1973" s="73" t="s">
        <v>3661</v>
      </c>
      <c r="AV1973" s="72">
        <v>5769.98</v>
      </c>
      <c r="AW1973" s="72" t="e">
        <f t="shared" si="123"/>
        <v>#REF!</v>
      </c>
    </row>
    <row r="1974" spans="2:49" ht="15" customHeight="1">
      <c r="B1974" s="75">
        <v>1964</v>
      </c>
      <c r="C1974" s="75">
        <v>2021</v>
      </c>
      <c r="D1974" s="76" t="s">
        <v>131</v>
      </c>
      <c r="E1974" s="75" t="s">
        <v>4469</v>
      </c>
      <c r="F1974" s="75" t="s">
        <v>4795</v>
      </c>
      <c r="G1974" s="76" t="s">
        <v>4470</v>
      </c>
      <c r="H1974" s="76" t="s">
        <v>4478</v>
      </c>
      <c r="I1974" s="77">
        <v>15328709000198</v>
      </c>
      <c r="J1974" s="76" t="s">
        <v>4472</v>
      </c>
      <c r="K1974" s="78" t="s">
        <v>4495</v>
      </c>
      <c r="L1974" s="76" t="s">
        <v>4496</v>
      </c>
      <c r="M1974" s="76" t="s">
        <v>4533</v>
      </c>
      <c r="N1974" s="76" t="s">
        <v>74</v>
      </c>
      <c r="O1974" s="76" t="s">
        <v>838</v>
      </c>
      <c r="P1974" s="76" t="s">
        <v>4462</v>
      </c>
      <c r="Q1974" s="76" t="s">
        <v>28</v>
      </c>
      <c r="R1974" s="80">
        <v>33600000</v>
      </c>
      <c r="S1974" s="91" t="e">
        <f t="shared" si="120"/>
        <v>#REF!</v>
      </c>
      <c r="T1974" s="79">
        <v>5.3</v>
      </c>
      <c r="U1974" s="79"/>
      <c r="V1974" s="79"/>
      <c r="W1974" s="79">
        <v>0</v>
      </c>
      <c r="X1974" s="79">
        <v>1.4</v>
      </c>
      <c r="Y1974" s="92">
        <v>0.1</v>
      </c>
      <c r="Z1974" s="93">
        <v>5</v>
      </c>
      <c r="AA1974" s="93">
        <v>5</v>
      </c>
      <c r="AB1974" s="93">
        <v>5</v>
      </c>
      <c r="AC1974" s="79">
        <v>0.5</v>
      </c>
      <c r="AD1974" s="79">
        <v>0.5</v>
      </c>
      <c r="AE1974" s="79">
        <v>0.5</v>
      </c>
      <c r="AF1974" s="79">
        <v>0.5</v>
      </c>
      <c r="AG1974" s="79">
        <v>0.5</v>
      </c>
      <c r="AH1974" s="79">
        <v>87660</v>
      </c>
      <c r="AI1974" s="80">
        <v>150.59</v>
      </c>
      <c r="AJ1974" s="80" t="s">
        <v>4789</v>
      </c>
      <c r="AK1974" s="80">
        <v>0</v>
      </c>
      <c r="AL1974" s="80">
        <v>0</v>
      </c>
      <c r="AM1974" s="80">
        <v>13200719.4</v>
      </c>
      <c r="AN1974" s="80" t="e">
        <f t="shared" si="121"/>
        <v>#REF!</v>
      </c>
      <c r="AO1974" s="80" t="e">
        <f t="shared" si="122"/>
        <v>#REF!</v>
      </c>
      <c r="AP1974" s="80">
        <v>0</v>
      </c>
      <c r="AQ1974" s="80">
        <v>0</v>
      </c>
      <c r="AR1974" s="80">
        <v>0</v>
      </c>
      <c r="AS1974" s="82">
        <v>45658</v>
      </c>
      <c r="AT1974" s="82">
        <v>52962</v>
      </c>
      <c r="AU1974" s="81" t="s">
        <v>3661</v>
      </c>
      <c r="AV1974" s="80">
        <v>5769.98</v>
      </c>
      <c r="AW1974" s="80" t="e">
        <f t="shared" si="123"/>
        <v>#REF!</v>
      </c>
    </row>
    <row r="1975" spans="2:49" ht="15" customHeight="1">
      <c r="B1975" s="68">
        <v>1965</v>
      </c>
      <c r="C1975" s="68">
        <v>2021</v>
      </c>
      <c r="D1975" s="69" t="s">
        <v>131</v>
      </c>
      <c r="E1975" s="68" t="s">
        <v>4469</v>
      </c>
      <c r="F1975" s="68" t="s">
        <v>4795</v>
      </c>
      <c r="G1975" s="69" t="s">
        <v>4470</v>
      </c>
      <c r="H1975" s="69" t="s">
        <v>4478</v>
      </c>
      <c r="I1975" s="87">
        <v>15328709000198</v>
      </c>
      <c r="J1975" s="69" t="s">
        <v>4472</v>
      </c>
      <c r="K1975" s="70" t="s">
        <v>4497</v>
      </c>
      <c r="L1975" s="69" t="s">
        <v>4498</v>
      </c>
      <c r="M1975" s="69" t="s">
        <v>4537</v>
      </c>
      <c r="N1975" s="69" t="s">
        <v>74</v>
      </c>
      <c r="O1975" s="69" t="s">
        <v>838</v>
      </c>
      <c r="P1975" s="69" t="s">
        <v>4462</v>
      </c>
      <c r="Q1975" s="69" t="s">
        <v>28</v>
      </c>
      <c r="R1975" s="72">
        <v>33600000</v>
      </c>
      <c r="S1975" s="88" t="e">
        <f t="shared" si="120"/>
        <v>#REF!</v>
      </c>
      <c r="T1975" s="71">
        <v>5.3</v>
      </c>
      <c r="U1975" s="71"/>
      <c r="V1975" s="71"/>
      <c r="W1975" s="71">
        <v>0</v>
      </c>
      <c r="X1975" s="71">
        <v>1.6</v>
      </c>
      <c r="Y1975" s="89">
        <v>0.1</v>
      </c>
      <c r="Z1975" s="90">
        <v>5</v>
      </c>
      <c r="AA1975" s="90">
        <v>5</v>
      </c>
      <c r="AB1975" s="90">
        <v>5</v>
      </c>
      <c r="AC1975" s="71">
        <v>0.5</v>
      </c>
      <c r="AD1975" s="71">
        <v>0.5</v>
      </c>
      <c r="AE1975" s="71">
        <v>0.5</v>
      </c>
      <c r="AF1975" s="71">
        <v>0.5</v>
      </c>
      <c r="AG1975" s="71">
        <v>0.5</v>
      </c>
      <c r="AH1975" s="71">
        <v>87660</v>
      </c>
      <c r="AI1975" s="72">
        <v>150.59</v>
      </c>
      <c r="AJ1975" s="72" t="s">
        <v>4789</v>
      </c>
      <c r="AK1975" s="72">
        <v>0</v>
      </c>
      <c r="AL1975" s="72">
        <v>0</v>
      </c>
      <c r="AM1975" s="72">
        <v>13200719.4</v>
      </c>
      <c r="AN1975" s="72" t="e">
        <f t="shared" si="121"/>
        <v>#REF!</v>
      </c>
      <c r="AO1975" s="72" t="e">
        <f t="shared" si="122"/>
        <v>#REF!</v>
      </c>
      <c r="AP1975" s="72">
        <v>0</v>
      </c>
      <c r="AQ1975" s="72">
        <v>0</v>
      </c>
      <c r="AR1975" s="72">
        <v>0</v>
      </c>
      <c r="AS1975" s="74">
        <v>45658</v>
      </c>
      <c r="AT1975" s="74">
        <v>52962</v>
      </c>
      <c r="AU1975" s="73" t="s">
        <v>3661</v>
      </c>
      <c r="AV1975" s="72">
        <v>5769.98</v>
      </c>
      <c r="AW1975" s="72" t="e">
        <f t="shared" si="123"/>
        <v>#REF!</v>
      </c>
    </row>
    <row r="1976" spans="2:49" ht="15" customHeight="1">
      <c r="B1976" s="75">
        <v>1966</v>
      </c>
      <c r="C1976" s="75">
        <v>2021</v>
      </c>
      <c r="D1976" s="76" t="s">
        <v>131</v>
      </c>
      <c r="E1976" s="75" t="s">
        <v>4469</v>
      </c>
      <c r="F1976" s="75" t="s">
        <v>4795</v>
      </c>
      <c r="G1976" s="76" t="s">
        <v>4470</v>
      </c>
      <c r="H1976" s="76" t="s">
        <v>4478</v>
      </c>
      <c r="I1976" s="77">
        <v>15328709000198</v>
      </c>
      <c r="J1976" s="76" t="s">
        <v>4472</v>
      </c>
      <c r="K1976" s="78" t="s">
        <v>4499</v>
      </c>
      <c r="L1976" s="76" t="s">
        <v>4500</v>
      </c>
      <c r="M1976" s="76" t="s">
        <v>4537</v>
      </c>
      <c r="N1976" s="76" t="s">
        <v>74</v>
      </c>
      <c r="O1976" s="76" t="s">
        <v>838</v>
      </c>
      <c r="P1976" s="76" t="s">
        <v>4462</v>
      </c>
      <c r="Q1976" s="76" t="s">
        <v>28</v>
      </c>
      <c r="R1976" s="80">
        <v>33600000</v>
      </c>
      <c r="S1976" s="91" t="e">
        <f t="shared" si="120"/>
        <v>#REF!</v>
      </c>
      <c r="T1976" s="79">
        <v>5.3</v>
      </c>
      <c r="U1976" s="79"/>
      <c r="V1976" s="79"/>
      <c r="W1976" s="79">
        <v>0</v>
      </c>
      <c r="X1976" s="79">
        <v>1.7</v>
      </c>
      <c r="Y1976" s="92">
        <v>0.1</v>
      </c>
      <c r="Z1976" s="93">
        <v>5</v>
      </c>
      <c r="AA1976" s="93">
        <v>5</v>
      </c>
      <c r="AB1976" s="93">
        <v>5</v>
      </c>
      <c r="AC1976" s="79">
        <v>0.60000000000000009</v>
      </c>
      <c r="AD1976" s="79">
        <v>0.60000000000000009</v>
      </c>
      <c r="AE1976" s="79">
        <v>0.60000000000000009</v>
      </c>
      <c r="AF1976" s="79">
        <v>0.60000000000000009</v>
      </c>
      <c r="AG1976" s="79">
        <v>0.60000000000000009</v>
      </c>
      <c r="AH1976" s="79">
        <v>105192</v>
      </c>
      <c r="AI1976" s="80">
        <v>150.59</v>
      </c>
      <c r="AJ1976" s="80" t="s">
        <v>4789</v>
      </c>
      <c r="AK1976" s="80">
        <v>0</v>
      </c>
      <c r="AL1976" s="80">
        <v>0</v>
      </c>
      <c r="AM1976" s="80">
        <v>15840863.279999999</v>
      </c>
      <c r="AN1976" s="80" t="e">
        <f t="shared" si="121"/>
        <v>#REF!</v>
      </c>
      <c r="AO1976" s="80" t="e">
        <f t="shared" si="122"/>
        <v>#REF!</v>
      </c>
      <c r="AP1976" s="80">
        <v>0</v>
      </c>
      <c r="AQ1976" s="80">
        <v>0</v>
      </c>
      <c r="AR1976" s="80">
        <v>0</v>
      </c>
      <c r="AS1976" s="82">
        <v>45658</v>
      </c>
      <c r="AT1976" s="82">
        <v>52962</v>
      </c>
      <c r="AU1976" s="81" t="s">
        <v>3661</v>
      </c>
      <c r="AV1976" s="80">
        <v>5769.98</v>
      </c>
      <c r="AW1976" s="80" t="e">
        <f t="shared" si="123"/>
        <v>#REF!</v>
      </c>
    </row>
    <row r="1977" spans="2:49" ht="15" customHeight="1">
      <c r="B1977" s="68">
        <v>1967</v>
      </c>
      <c r="C1977" s="68">
        <v>2021</v>
      </c>
      <c r="D1977" s="69" t="s">
        <v>131</v>
      </c>
      <c r="E1977" s="68" t="s">
        <v>4469</v>
      </c>
      <c r="F1977" s="68" t="s">
        <v>4795</v>
      </c>
      <c r="G1977" s="69" t="s">
        <v>4470</v>
      </c>
      <c r="H1977" s="69" t="s">
        <v>4479</v>
      </c>
      <c r="I1977" s="87">
        <v>15328709000198</v>
      </c>
      <c r="J1977" s="69" t="s">
        <v>4472</v>
      </c>
      <c r="K1977" s="70" t="s">
        <v>4501</v>
      </c>
      <c r="L1977" s="69" t="s">
        <v>4502</v>
      </c>
      <c r="M1977" s="69" t="s">
        <v>4533</v>
      </c>
      <c r="N1977" s="69" t="s">
        <v>74</v>
      </c>
      <c r="O1977" s="69" t="s">
        <v>838</v>
      </c>
      <c r="P1977" s="69" t="s">
        <v>4462</v>
      </c>
      <c r="Q1977" s="69" t="s">
        <v>28</v>
      </c>
      <c r="R1977" s="72">
        <v>33600000</v>
      </c>
      <c r="S1977" s="88" t="e">
        <f t="shared" si="120"/>
        <v>#REF!</v>
      </c>
      <c r="T1977" s="71">
        <v>5.3</v>
      </c>
      <c r="U1977" s="71"/>
      <c r="V1977" s="71"/>
      <c r="W1977" s="71">
        <v>0</v>
      </c>
      <c r="X1977" s="71">
        <v>2.1</v>
      </c>
      <c r="Y1977" s="89">
        <v>0.1</v>
      </c>
      <c r="Z1977" s="90">
        <v>7</v>
      </c>
      <c r="AA1977" s="90">
        <v>7</v>
      </c>
      <c r="AB1977" s="90">
        <v>7</v>
      </c>
      <c r="AC1977" s="71">
        <v>0.70000000000000018</v>
      </c>
      <c r="AD1977" s="71">
        <v>0.70000000000000018</v>
      </c>
      <c r="AE1977" s="71">
        <v>0.70000000000000018</v>
      </c>
      <c r="AF1977" s="71">
        <v>0.70000000000000018</v>
      </c>
      <c r="AG1977" s="71">
        <v>0.70000000000000018</v>
      </c>
      <c r="AH1977" s="71">
        <v>122724</v>
      </c>
      <c r="AI1977" s="72">
        <v>150.59</v>
      </c>
      <c r="AJ1977" s="72" t="s">
        <v>4789</v>
      </c>
      <c r="AK1977" s="72">
        <v>0</v>
      </c>
      <c r="AL1977" s="72">
        <v>0</v>
      </c>
      <c r="AM1977" s="72">
        <v>18481007.16</v>
      </c>
      <c r="AN1977" s="72" t="e">
        <f t="shared" si="121"/>
        <v>#REF!</v>
      </c>
      <c r="AO1977" s="72" t="e">
        <f t="shared" si="122"/>
        <v>#REF!</v>
      </c>
      <c r="AP1977" s="72">
        <v>0</v>
      </c>
      <c r="AQ1977" s="72">
        <v>0</v>
      </c>
      <c r="AR1977" s="72">
        <v>0</v>
      </c>
      <c r="AS1977" s="74">
        <v>45658</v>
      </c>
      <c r="AT1977" s="74">
        <v>52962</v>
      </c>
      <c r="AU1977" s="73" t="s">
        <v>3661</v>
      </c>
      <c r="AV1977" s="72">
        <v>5769.98</v>
      </c>
      <c r="AW1977" s="72" t="e">
        <f t="shared" si="123"/>
        <v>#REF!</v>
      </c>
    </row>
    <row r="1978" spans="2:49" ht="15" customHeight="1">
      <c r="B1978" s="75">
        <v>1968</v>
      </c>
      <c r="C1978" s="75">
        <v>2021</v>
      </c>
      <c r="D1978" s="76" t="s">
        <v>131</v>
      </c>
      <c r="E1978" s="75" t="s">
        <v>4469</v>
      </c>
      <c r="F1978" s="75" t="s">
        <v>4795</v>
      </c>
      <c r="G1978" s="76" t="s">
        <v>4470</v>
      </c>
      <c r="H1978" s="76" t="s">
        <v>4479</v>
      </c>
      <c r="I1978" s="77">
        <v>15328709000198</v>
      </c>
      <c r="J1978" s="76" t="s">
        <v>4472</v>
      </c>
      <c r="K1978" s="78" t="s">
        <v>4503</v>
      </c>
      <c r="L1978" s="76" t="s">
        <v>4504</v>
      </c>
      <c r="M1978" s="76" t="s">
        <v>4533</v>
      </c>
      <c r="N1978" s="76" t="s">
        <v>74</v>
      </c>
      <c r="O1978" s="76" t="s">
        <v>838</v>
      </c>
      <c r="P1978" s="76" t="s">
        <v>4462</v>
      </c>
      <c r="Q1978" s="76" t="s">
        <v>28</v>
      </c>
      <c r="R1978" s="80">
        <v>33600000</v>
      </c>
      <c r="S1978" s="91" t="e">
        <f t="shared" si="120"/>
        <v>#REF!</v>
      </c>
      <c r="T1978" s="79">
        <v>5.3</v>
      </c>
      <c r="U1978" s="79"/>
      <c r="V1978" s="79"/>
      <c r="W1978" s="79">
        <v>0</v>
      </c>
      <c r="X1978" s="79">
        <v>2</v>
      </c>
      <c r="Y1978" s="92">
        <v>0.1</v>
      </c>
      <c r="Z1978" s="93">
        <v>7</v>
      </c>
      <c r="AA1978" s="93">
        <v>7</v>
      </c>
      <c r="AB1978" s="93">
        <v>7</v>
      </c>
      <c r="AC1978" s="79">
        <v>0.60000000000000009</v>
      </c>
      <c r="AD1978" s="79">
        <v>0.60000000000000009</v>
      </c>
      <c r="AE1978" s="79">
        <v>0.60000000000000009</v>
      </c>
      <c r="AF1978" s="79">
        <v>0.60000000000000009</v>
      </c>
      <c r="AG1978" s="79">
        <v>0.60000000000000009</v>
      </c>
      <c r="AH1978" s="79">
        <v>105192</v>
      </c>
      <c r="AI1978" s="80">
        <v>150.59</v>
      </c>
      <c r="AJ1978" s="80" t="s">
        <v>4789</v>
      </c>
      <c r="AK1978" s="80">
        <v>0</v>
      </c>
      <c r="AL1978" s="80">
        <v>0</v>
      </c>
      <c r="AM1978" s="80">
        <v>15840863.279999999</v>
      </c>
      <c r="AN1978" s="80" t="e">
        <f t="shared" si="121"/>
        <v>#REF!</v>
      </c>
      <c r="AO1978" s="80" t="e">
        <f t="shared" si="122"/>
        <v>#REF!</v>
      </c>
      <c r="AP1978" s="80">
        <v>0</v>
      </c>
      <c r="AQ1978" s="80">
        <v>0</v>
      </c>
      <c r="AR1978" s="80">
        <v>0</v>
      </c>
      <c r="AS1978" s="82">
        <v>45658</v>
      </c>
      <c r="AT1978" s="82">
        <v>52962</v>
      </c>
      <c r="AU1978" s="81" t="s">
        <v>3661</v>
      </c>
      <c r="AV1978" s="80">
        <v>5769.98</v>
      </c>
      <c r="AW1978" s="80" t="e">
        <f t="shared" si="123"/>
        <v>#REF!</v>
      </c>
    </row>
    <row r="1979" spans="2:49" ht="15" customHeight="1">
      <c r="B1979" s="68">
        <v>1969</v>
      </c>
      <c r="C1979" s="68">
        <v>2021</v>
      </c>
      <c r="D1979" s="69" t="s">
        <v>131</v>
      </c>
      <c r="E1979" s="68" t="s">
        <v>4469</v>
      </c>
      <c r="F1979" s="68" t="s">
        <v>4795</v>
      </c>
      <c r="G1979" s="69" t="s">
        <v>4470</v>
      </c>
      <c r="H1979" s="69" t="s">
        <v>4479</v>
      </c>
      <c r="I1979" s="87">
        <v>15328709000198</v>
      </c>
      <c r="J1979" s="69" t="s">
        <v>4472</v>
      </c>
      <c r="K1979" s="70" t="s">
        <v>4505</v>
      </c>
      <c r="L1979" s="69" t="s">
        <v>4506</v>
      </c>
      <c r="M1979" s="69" t="s">
        <v>4533</v>
      </c>
      <c r="N1979" s="69" t="s">
        <v>74</v>
      </c>
      <c r="O1979" s="69" t="s">
        <v>838</v>
      </c>
      <c r="P1979" s="69" t="s">
        <v>4462</v>
      </c>
      <c r="Q1979" s="69" t="s">
        <v>28</v>
      </c>
      <c r="R1979" s="72">
        <v>33600000</v>
      </c>
      <c r="S1979" s="88" t="e">
        <f t="shared" si="120"/>
        <v>#REF!</v>
      </c>
      <c r="T1979" s="71">
        <v>5.3</v>
      </c>
      <c r="U1979" s="71"/>
      <c r="V1979" s="71"/>
      <c r="W1979" s="71">
        <v>0</v>
      </c>
      <c r="X1979" s="71">
        <v>2</v>
      </c>
      <c r="Y1979" s="89">
        <v>0.1</v>
      </c>
      <c r="Z1979" s="90">
        <v>7</v>
      </c>
      <c r="AA1979" s="90">
        <v>7</v>
      </c>
      <c r="AB1979" s="90">
        <v>7</v>
      </c>
      <c r="AC1979" s="71">
        <v>0.60000000000000009</v>
      </c>
      <c r="AD1979" s="71">
        <v>0.60000000000000009</v>
      </c>
      <c r="AE1979" s="71">
        <v>0.60000000000000009</v>
      </c>
      <c r="AF1979" s="71">
        <v>0.60000000000000009</v>
      </c>
      <c r="AG1979" s="71">
        <v>0.60000000000000009</v>
      </c>
      <c r="AH1979" s="71">
        <v>105192</v>
      </c>
      <c r="AI1979" s="72">
        <v>150.52000000000001</v>
      </c>
      <c r="AJ1979" s="72" t="s">
        <v>4789</v>
      </c>
      <c r="AK1979" s="72">
        <v>0</v>
      </c>
      <c r="AL1979" s="72">
        <v>0</v>
      </c>
      <c r="AM1979" s="72">
        <v>15833499.84</v>
      </c>
      <c r="AN1979" s="72" t="e">
        <f t="shared" si="121"/>
        <v>#REF!</v>
      </c>
      <c r="AO1979" s="72" t="e">
        <f t="shared" si="122"/>
        <v>#REF!</v>
      </c>
      <c r="AP1979" s="72">
        <v>0</v>
      </c>
      <c r="AQ1979" s="72">
        <v>0</v>
      </c>
      <c r="AR1979" s="72">
        <v>0</v>
      </c>
      <c r="AS1979" s="74">
        <v>45658</v>
      </c>
      <c r="AT1979" s="74">
        <v>52962</v>
      </c>
      <c r="AU1979" s="73" t="s">
        <v>3661</v>
      </c>
      <c r="AV1979" s="72">
        <v>5769.98</v>
      </c>
      <c r="AW1979" s="72" t="e">
        <f t="shared" si="123"/>
        <v>#REF!</v>
      </c>
    </row>
    <row r="1980" spans="2:49" ht="15" customHeight="1">
      <c r="B1980" s="75">
        <v>1970</v>
      </c>
      <c r="C1980" s="75">
        <v>2021</v>
      </c>
      <c r="D1980" s="76" t="s">
        <v>131</v>
      </c>
      <c r="E1980" s="75" t="s">
        <v>4469</v>
      </c>
      <c r="F1980" s="75" t="s">
        <v>4795</v>
      </c>
      <c r="G1980" s="76" t="s">
        <v>4470</v>
      </c>
      <c r="H1980" s="76" t="s">
        <v>4394</v>
      </c>
      <c r="I1980" s="77">
        <v>40586619000144</v>
      </c>
      <c r="J1980" s="76" t="s">
        <v>4473</v>
      </c>
      <c r="K1980" s="78" t="s">
        <v>4425</v>
      </c>
      <c r="L1980" s="76" t="s">
        <v>4394</v>
      </c>
      <c r="M1980" s="76" t="s">
        <v>4533</v>
      </c>
      <c r="N1980" s="76" t="s">
        <v>493</v>
      </c>
      <c r="O1980" s="76" t="s">
        <v>2378</v>
      </c>
      <c r="P1980" s="76" t="s">
        <v>2379</v>
      </c>
      <c r="Q1980" s="76" t="s">
        <v>28</v>
      </c>
      <c r="R1980" s="80">
        <v>144693200</v>
      </c>
      <c r="S1980" s="91" t="e">
        <f t="shared" si="120"/>
        <v>#REF!</v>
      </c>
      <c r="T1980" s="79">
        <v>50</v>
      </c>
      <c r="U1980" s="79"/>
      <c r="V1980" s="79"/>
      <c r="W1980" s="79">
        <v>56.875</v>
      </c>
      <c r="X1980" s="79">
        <v>14.9</v>
      </c>
      <c r="Y1980" s="92">
        <v>0.1</v>
      </c>
      <c r="Z1980" s="93">
        <v>60</v>
      </c>
      <c r="AA1980" s="93">
        <v>60</v>
      </c>
      <c r="AB1980" s="93">
        <v>60</v>
      </c>
      <c r="AC1980" s="79">
        <v>6</v>
      </c>
      <c r="AD1980" s="79">
        <v>6</v>
      </c>
      <c r="AE1980" s="79">
        <v>6</v>
      </c>
      <c r="AF1980" s="79">
        <v>6</v>
      </c>
      <c r="AG1980" s="79">
        <v>6</v>
      </c>
      <c r="AH1980" s="79">
        <v>1051920</v>
      </c>
      <c r="AI1980" s="80">
        <v>138.5</v>
      </c>
      <c r="AJ1980" s="80" t="s">
        <v>4789</v>
      </c>
      <c r="AK1980" s="80">
        <v>0</v>
      </c>
      <c r="AL1980" s="80">
        <v>0</v>
      </c>
      <c r="AM1980" s="80">
        <v>145690920</v>
      </c>
      <c r="AN1980" s="80" t="e">
        <f t="shared" si="121"/>
        <v>#REF!</v>
      </c>
      <c r="AO1980" s="80" t="e">
        <f t="shared" si="122"/>
        <v>#REF!</v>
      </c>
      <c r="AP1980" s="80">
        <v>0</v>
      </c>
      <c r="AQ1980" s="80">
        <v>0</v>
      </c>
      <c r="AR1980" s="80">
        <v>0</v>
      </c>
      <c r="AS1980" s="82">
        <v>45658</v>
      </c>
      <c r="AT1980" s="82">
        <v>52962</v>
      </c>
      <c r="AU1980" s="81" t="s">
        <v>3661</v>
      </c>
      <c r="AV1980" s="80">
        <v>5769.98</v>
      </c>
      <c r="AW1980" s="80" t="e">
        <f t="shared" si="123"/>
        <v>#REF!</v>
      </c>
    </row>
    <row r="1981" spans="2:49" ht="15" customHeight="1">
      <c r="B1981" s="68">
        <v>1971</v>
      </c>
      <c r="C1981" s="68">
        <v>2021</v>
      </c>
      <c r="D1981" s="69" t="s">
        <v>131</v>
      </c>
      <c r="E1981" s="68" t="s">
        <v>4469</v>
      </c>
      <c r="F1981" s="68" t="s">
        <v>4795</v>
      </c>
      <c r="G1981" s="69" t="s">
        <v>4470</v>
      </c>
      <c r="H1981" s="69" t="s">
        <v>4480</v>
      </c>
      <c r="I1981" s="87">
        <v>40586767000169</v>
      </c>
      <c r="J1981" s="69" t="s">
        <v>4473</v>
      </c>
      <c r="K1981" s="70" t="s">
        <v>4507</v>
      </c>
      <c r="L1981" s="69" t="s">
        <v>4480</v>
      </c>
      <c r="M1981" s="69" t="s">
        <v>4533</v>
      </c>
      <c r="N1981" s="69" t="s">
        <v>493</v>
      </c>
      <c r="O1981" s="69" t="s">
        <v>2378</v>
      </c>
      <c r="P1981" s="69" t="s">
        <v>2379</v>
      </c>
      <c r="Q1981" s="69" t="s">
        <v>28</v>
      </c>
      <c r="R1981" s="72">
        <v>144693200</v>
      </c>
      <c r="S1981" s="88" t="e">
        <f t="shared" si="120"/>
        <v>#REF!</v>
      </c>
      <c r="T1981" s="71">
        <v>50</v>
      </c>
      <c r="U1981" s="71"/>
      <c r="V1981" s="71"/>
      <c r="W1981" s="71">
        <v>57</v>
      </c>
      <c r="X1981" s="71">
        <v>14.9</v>
      </c>
      <c r="Y1981" s="89">
        <v>0.1</v>
      </c>
      <c r="Z1981" s="90">
        <v>100</v>
      </c>
      <c r="AA1981" s="90">
        <v>100</v>
      </c>
      <c r="AB1981" s="90">
        <v>100</v>
      </c>
      <c r="AC1981" s="71">
        <v>10</v>
      </c>
      <c r="AD1981" s="71">
        <v>10</v>
      </c>
      <c r="AE1981" s="71">
        <v>10</v>
      </c>
      <c r="AF1981" s="71">
        <v>10</v>
      </c>
      <c r="AG1981" s="71">
        <v>10</v>
      </c>
      <c r="AH1981" s="71">
        <v>1753200</v>
      </c>
      <c r="AI1981" s="72">
        <v>135</v>
      </c>
      <c r="AJ1981" s="72" t="s">
        <v>4789</v>
      </c>
      <c r="AK1981" s="72">
        <v>0</v>
      </c>
      <c r="AL1981" s="72">
        <v>0</v>
      </c>
      <c r="AM1981" s="72">
        <v>236682000</v>
      </c>
      <c r="AN1981" s="72" t="e">
        <f t="shared" si="121"/>
        <v>#REF!</v>
      </c>
      <c r="AO1981" s="72" t="e">
        <f t="shared" si="122"/>
        <v>#REF!</v>
      </c>
      <c r="AP1981" s="72">
        <v>0</v>
      </c>
      <c r="AQ1981" s="72">
        <v>0</v>
      </c>
      <c r="AR1981" s="72">
        <v>0</v>
      </c>
      <c r="AS1981" s="74">
        <v>45658</v>
      </c>
      <c r="AT1981" s="74">
        <v>52962</v>
      </c>
      <c r="AU1981" s="73" t="s">
        <v>3661</v>
      </c>
      <c r="AV1981" s="72">
        <v>5769.98</v>
      </c>
      <c r="AW1981" s="72" t="e">
        <f t="shared" si="123"/>
        <v>#REF!</v>
      </c>
    </row>
    <row r="1982" spans="2:49" ht="15" customHeight="1">
      <c r="B1982" s="75">
        <v>1972</v>
      </c>
      <c r="C1982" s="75">
        <v>2021</v>
      </c>
      <c r="D1982" s="76" t="s">
        <v>131</v>
      </c>
      <c r="E1982" s="75" t="s">
        <v>4469</v>
      </c>
      <c r="F1982" s="75" t="s">
        <v>4795</v>
      </c>
      <c r="G1982" s="76" t="s">
        <v>4470</v>
      </c>
      <c r="H1982" s="76" t="s">
        <v>4481</v>
      </c>
      <c r="I1982" s="77" t="s">
        <v>4512</v>
      </c>
      <c r="J1982" s="76" t="s">
        <v>4474</v>
      </c>
      <c r="K1982" s="78" t="s">
        <v>4508</v>
      </c>
      <c r="L1982" s="76" t="s">
        <v>4509</v>
      </c>
      <c r="M1982" s="76" t="s">
        <v>4533</v>
      </c>
      <c r="N1982" s="76" t="s">
        <v>83</v>
      </c>
      <c r="O1982" s="76" t="s">
        <v>165</v>
      </c>
      <c r="P1982" s="76" t="s">
        <v>4463</v>
      </c>
      <c r="Q1982" s="76" t="s">
        <v>82</v>
      </c>
      <c r="R1982" s="80">
        <v>170300000</v>
      </c>
      <c r="S1982" s="91" t="e">
        <f t="shared" si="120"/>
        <v>#REF!</v>
      </c>
      <c r="T1982" s="79">
        <v>61.3</v>
      </c>
      <c r="U1982" s="79"/>
      <c r="V1982" s="79"/>
      <c r="W1982" s="79">
        <v>0</v>
      </c>
      <c r="X1982" s="79">
        <v>18.899999999999999</v>
      </c>
      <c r="Y1982" s="92">
        <v>0.1</v>
      </c>
      <c r="Z1982" s="93">
        <v>80</v>
      </c>
      <c r="AA1982" s="93">
        <v>80</v>
      </c>
      <c r="AB1982" s="93">
        <v>80</v>
      </c>
      <c r="AC1982" s="79">
        <v>8</v>
      </c>
      <c r="AD1982" s="79">
        <v>8</v>
      </c>
      <c r="AE1982" s="79">
        <v>8</v>
      </c>
      <c r="AF1982" s="79">
        <v>8</v>
      </c>
      <c r="AG1982" s="79">
        <v>8</v>
      </c>
      <c r="AH1982" s="79">
        <v>1402560</v>
      </c>
      <c r="AI1982" s="80">
        <v>196.24</v>
      </c>
      <c r="AJ1982" s="80" t="s">
        <v>4789</v>
      </c>
      <c r="AK1982" s="80">
        <v>0</v>
      </c>
      <c r="AL1982" s="80">
        <v>0</v>
      </c>
      <c r="AM1982" s="80">
        <v>275238374.40000004</v>
      </c>
      <c r="AN1982" s="80" t="e">
        <f t="shared" si="121"/>
        <v>#REF!</v>
      </c>
      <c r="AO1982" s="80" t="e">
        <f t="shared" si="122"/>
        <v>#REF!</v>
      </c>
      <c r="AP1982" s="80">
        <v>15188582.710000001</v>
      </c>
      <c r="AQ1982" s="80">
        <v>15188582.710000001</v>
      </c>
      <c r="AR1982" s="80">
        <v>15188582.710000001</v>
      </c>
      <c r="AS1982" s="82">
        <v>45658</v>
      </c>
      <c r="AT1982" s="82">
        <v>52962</v>
      </c>
      <c r="AU1982" s="81" t="s">
        <v>3661</v>
      </c>
      <c r="AV1982" s="80">
        <v>5769.98</v>
      </c>
      <c r="AW1982" s="80" t="e">
        <f t="shared" si="123"/>
        <v>#REF!</v>
      </c>
    </row>
    <row r="1983" spans="2:49" ht="15" customHeight="1">
      <c r="B1983" s="68">
        <v>1973</v>
      </c>
      <c r="C1983" s="68">
        <v>2021</v>
      </c>
      <c r="D1983" s="69" t="s">
        <v>131</v>
      </c>
      <c r="E1983" s="68" t="s">
        <v>4469</v>
      </c>
      <c r="F1983" s="68" t="s">
        <v>4795</v>
      </c>
      <c r="G1983" s="69" t="s">
        <v>4470</v>
      </c>
      <c r="H1983" s="69" t="s">
        <v>4482</v>
      </c>
      <c r="I1983" s="87" t="s">
        <v>4513</v>
      </c>
      <c r="J1983" s="69" t="s">
        <v>4474</v>
      </c>
      <c r="K1983" s="70" t="s">
        <v>4510</v>
      </c>
      <c r="L1983" s="69" t="s">
        <v>4482</v>
      </c>
      <c r="M1983" s="69" t="s">
        <v>4533</v>
      </c>
      <c r="N1983" s="69" t="s">
        <v>178</v>
      </c>
      <c r="O1983" s="69" t="s">
        <v>165</v>
      </c>
      <c r="P1983" s="69" t="s">
        <v>4463</v>
      </c>
      <c r="Q1983" s="69" t="s">
        <v>82</v>
      </c>
      <c r="R1983" s="72">
        <v>31700000</v>
      </c>
      <c r="S1983" s="88" t="e">
        <f t="shared" si="120"/>
        <v>#REF!</v>
      </c>
      <c r="T1983" s="71">
        <v>21.2</v>
      </c>
      <c r="U1983" s="71"/>
      <c r="V1983" s="71"/>
      <c r="W1983" s="71">
        <v>0</v>
      </c>
      <c r="X1983" s="71">
        <v>4.7</v>
      </c>
      <c r="Y1983" s="89">
        <v>0.1</v>
      </c>
      <c r="Z1983" s="90">
        <v>23</v>
      </c>
      <c r="AA1983" s="90">
        <v>23</v>
      </c>
      <c r="AB1983" s="90">
        <v>23</v>
      </c>
      <c r="AC1983" s="71">
        <v>2.3000000000000003</v>
      </c>
      <c r="AD1983" s="71">
        <v>2.3000000000000003</v>
      </c>
      <c r="AE1983" s="71">
        <v>2.3000000000000003</v>
      </c>
      <c r="AF1983" s="71">
        <v>2.3000000000000003</v>
      </c>
      <c r="AG1983" s="71">
        <v>2.3000000000000003</v>
      </c>
      <c r="AH1983" s="71">
        <v>403236</v>
      </c>
      <c r="AI1983" s="72">
        <v>194.76</v>
      </c>
      <c r="AJ1983" s="72" t="s">
        <v>4789</v>
      </c>
      <c r="AK1983" s="72">
        <v>0</v>
      </c>
      <c r="AL1983" s="72">
        <v>0</v>
      </c>
      <c r="AM1983" s="72">
        <v>78534243.359999999</v>
      </c>
      <c r="AN1983" s="72" t="e">
        <f t="shared" si="121"/>
        <v>#REF!</v>
      </c>
      <c r="AO1983" s="72" t="e">
        <f t="shared" si="122"/>
        <v>#REF!</v>
      </c>
      <c r="AP1983" s="72">
        <v>4210547.99</v>
      </c>
      <c r="AQ1983" s="72">
        <v>4210547.99</v>
      </c>
      <c r="AR1983" s="72">
        <v>4210547.99</v>
      </c>
      <c r="AS1983" s="74">
        <v>45658</v>
      </c>
      <c r="AT1983" s="74">
        <v>52962</v>
      </c>
      <c r="AU1983" s="73" t="s">
        <v>3661</v>
      </c>
      <c r="AV1983" s="72">
        <v>5769.98</v>
      </c>
      <c r="AW1983" s="72" t="e">
        <f t="shared" si="123"/>
        <v>#REF!</v>
      </c>
    </row>
    <row r="1984" spans="2:49" ht="15" customHeight="1">
      <c r="B1984" s="75">
        <v>1974</v>
      </c>
      <c r="C1984" s="75">
        <v>2021</v>
      </c>
      <c r="D1984" s="76" t="s">
        <v>131</v>
      </c>
      <c r="E1984" s="75" t="s">
        <v>4469</v>
      </c>
      <c r="F1984" s="75" t="s">
        <v>4795</v>
      </c>
      <c r="G1984" s="76" t="s">
        <v>4470</v>
      </c>
      <c r="H1984" s="76" t="s">
        <v>4483</v>
      </c>
      <c r="I1984" s="77" t="s">
        <v>4514</v>
      </c>
      <c r="J1984" s="76" t="s">
        <v>4474</v>
      </c>
      <c r="K1984" s="78" t="s">
        <v>822</v>
      </c>
      <c r="L1984" s="76" t="s">
        <v>2702</v>
      </c>
      <c r="M1984" s="76" t="s">
        <v>4533</v>
      </c>
      <c r="N1984" s="76" t="s">
        <v>137</v>
      </c>
      <c r="O1984" s="76" t="s">
        <v>165</v>
      </c>
      <c r="P1984" s="76" t="s">
        <v>4463</v>
      </c>
      <c r="Q1984" s="76" t="s">
        <v>82</v>
      </c>
      <c r="R1984" s="80">
        <v>94750000</v>
      </c>
      <c r="S1984" s="91" t="e">
        <f t="shared" si="120"/>
        <v>#REF!</v>
      </c>
      <c r="T1984" s="79">
        <v>10</v>
      </c>
      <c r="U1984" s="79"/>
      <c r="V1984" s="79"/>
      <c r="W1984" s="79">
        <v>0</v>
      </c>
      <c r="X1984" s="79">
        <v>7.3</v>
      </c>
      <c r="Y1984" s="92">
        <v>0.1</v>
      </c>
      <c r="Z1984" s="93">
        <v>73</v>
      </c>
      <c r="AA1984" s="93">
        <v>73</v>
      </c>
      <c r="AB1984" s="93">
        <v>73</v>
      </c>
      <c r="AC1984" s="79">
        <v>7.3000000000000007</v>
      </c>
      <c r="AD1984" s="79">
        <v>7.3000000000000007</v>
      </c>
      <c r="AE1984" s="79">
        <v>7.3000000000000007</v>
      </c>
      <c r="AF1984" s="79">
        <v>7.3000000000000007</v>
      </c>
      <c r="AG1984" s="79">
        <v>7.3000000000000007</v>
      </c>
      <c r="AH1984" s="79">
        <v>1279836</v>
      </c>
      <c r="AI1984" s="80">
        <v>196.14</v>
      </c>
      <c r="AJ1984" s="80" t="s">
        <v>4789</v>
      </c>
      <c r="AK1984" s="80">
        <v>0</v>
      </c>
      <c r="AL1984" s="80">
        <v>0</v>
      </c>
      <c r="AM1984" s="80">
        <v>251027033.03999999</v>
      </c>
      <c r="AN1984" s="80" t="e">
        <f t="shared" si="121"/>
        <v>#REF!</v>
      </c>
      <c r="AO1984" s="80" t="e">
        <f t="shared" si="122"/>
        <v>#REF!</v>
      </c>
      <c r="AP1984" s="80">
        <v>12939885.060000001</v>
      </c>
      <c r="AQ1984" s="80">
        <v>12939885.060000001</v>
      </c>
      <c r="AR1984" s="80">
        <v>12939885.060000001</v>
      </c>
      <c r="AS1984" s="82">
        <v>45658</v>
      </c>
      <c r="AT1984" s="82">
        <v>52962</v>
      </c>
      <c r="AU1984" s="81" t="s">
        <v>3661</v>
      </c>
      <c r="AV1984" s="80">
        <v>5769.98</v>
      </c>
      <c r="AW1984" s="80" t="e">
        <f t="shared" si="123"/>
        <v>#REF!</v>
      </c>
    </row>
    <row r="1985" spans="2:49" ht="15" customHeight="1">
      <c r="B1985" s="68">
        <v>1975</v>
      </c>
      <c r="C1985" s="68">
        <v>2021</v>
      </c>
      <c r="D1985" s="69" t="s">
        <v>131</v>
      </c>
      <c r="E1985" s="68" t="s">
        <v>4619</v>
      </c>
      <c r="F1985" s="68" t="s">
        <v>4795</v>
      </c>
      <c r="G1985" s="69" t="s">
        <v>4620</v>
      </c>
      <c r="H1985" s="69" t="s">
        <v>3838</v>
      </c>
      <c r="I1985" s="87">
        <v>15116321000123</v>
      </c>
      <c r="J1985" s="69" t="s">
        <v>4621</v>
      </c>
      <c r="K1985" s="70" t="s">
        <v>1607</v>
      </c>
      <c r="L1985" s="69" t="s">
        <v>1608</v>
      </c>
      <c r="M1985" s="69" t="s">
        <v>4533</v>
      </c>
      <c r="N1985" s="69" t="s">
        <v>262</v>
      </c>
      <c r="O1985" s="69" t="s">
        <v>145</v>
      </c>
      <c r="P1985" s="69" t="s">
        <v>1062</v>
      </c>
      <c r="Q1985" s="69" t="s">
        <v>111</v>
      </c>
      <c r="R1985" s="72">
        <v>0</v>
      </c>
      <c r="S1985" s="88" t="e">
        <f t="shared" si="120"/>
        <v>#REF!</v>
      </c>
      <c r="T1985" s="71">
        <v>141.9</v>
      </c>
      <c r="U1985" s="71"/>
      <c r="V1985" s="71"/>
      <c r="W1985" s="71">
        <v>0</v>
      </c>
      <c r="X1985" s="71">
        <v>91.3</v>
      </c>
      <c r="Y1985" s="89">
        <v>0.1</v>
      </c>
      <c r="Z1985" s="90">
        <v>278</v>
      </c>
      <c r="AA1985" s="90">
        <v>278</v>
      </c>
      <c r="AB1985" s="90">
        <v>278</v>
      </c>
      <c r="AC1985" s="71">
        <v>27.8</v>
      </c>
      <c r="AD1985" s="71">
        <v>27.8</v>
      </c>
      <c r="AE1985" s="71">
        <v>27.8</v>
      </c>
      <c r="AF1985" s="71">
        <v>27.8</v>
      </c>
      <c r="AG1985" s="71">
        <v>27.8</v>
      </c>
      <c r="AH1985" s="71">
        <v>6092203.2000000002</v>
      </c>
      <c r="AI1985" s="72">
        <v>174.27</v>
      </c>
      <c r="AJ1985" s="72" t="s">
        <v>4789</v>
      </c>
      <c r="AK1985" s="72">
        <v>0</v>
      </c>
      <c r="AL1985" s="72">
        <v>0</v>
      </c>
      <c r="AM1985" s="72">
        <v>1061688251.664</v>
      </c>
      <c r="AN1985" s="72" t="e">
        <f t="shared" si="121"/>
        <v>#REF!</v>
      </c>
      <c r="AO1985" s="72" t="e">
        <f t="shared" si="122"/>
        <v>#REF!</v>
      </c>
      <c r="AP1985" s="72">
        <v>0</v>
      </c>
      <c r="AQ1985" s="72">
        <v>0</v>
      </c>
      <c r="AR1985" s="72">
        <v>0</v>
      </c>
      <c r="AS1985" s="74">
        <v>46023</v>
      </c>
      <c r="AT1985" s="74">
        <v>55153</v>
      </c>
      <c r="AU1985" s="73" t="s">
        <v>3661</v>
      </c>
      <c r="AV1985" s="72">
        <v>5876.05</v>
      </c>
      <c r="AW1985" s="72" t="e">
        <f t="shared" si="123"/>
        <v>#REF!</v>
      </c>
    </row>
    <row r="1986" spans="2:49" ht="15" customHeight="1">
      <c r="B1986" s="75">
        <v>1976</v>
      </c>
      <c r="C1986" s="75">
        <v>2021</v>
      </c>
      <c r="D1986" s="76" t="s">
        <v>131</v>
      </c>
      <c r="E1986" s="75" t="s">
        <v>4619</v>
      </c>
      <c r="F1986" s="75" t="s">
        <v>4795</v>
      </c>
      <c r="G1986" s="76" t="s">
        <v>4620</v>
      </c>
      <c r="H1986" s="76" t="s">
        <v>4623</v>
      </c>
      <c r="I1986" s="77">
        <v>28228040000104</v>
      </c>
      <c r="J1986" s="76" t="s">
        <v>4622</v>
      </c>
      <c r="K1986" s="78" t="s">
        <v>4624</v>
      </c>
      <c r="L1986" s="76" t="s">
        <v>4625</v>
      </c>
      <c r="M1986" s="76" t="s">
        <v>4533</v>
      </c>
      <c r="N1986" s="76" t="s">
        <v>316</v>
      </c>
      <c r="O1986" s="76" t="s">
        <v>838</v>
      </c>
      <c r="P1986" s="76" t="s">
        <v>4462</v>
      </c>
      <c r="Q1986" s="76" t="s">
        <v>28</v>
      </c>
      <c r="R1986" s="80">
        <v>164280400</v>
      </c>
      <c r="S1986" s="91" t="e">
        <f t="shared" si="120"/>
        <v>#REF!</v>
      </c>
      <c r="T1986" s="79">
        <v>44</v>
      </c>
      <c r="U1986" s="79"/>
      <c r="V1986" s="79"/>
      <c r="W1986" s="79">
        <v>0</v>
      </c>
      <c r="X1986" s="79">
        <v>19.100000000000001</v>
      </c>
      <c r="Y1986" s="92">
        <v>0.1</v>
      </c>
      <c r="Z1986" s="93">
        <v>59</v>
      </c>
      <c r="AA1986" s="93">
        <v>59</v>
      </c>
      <c r="AB1986" s="93">
        <v>59</v>
      </c>
      <c r="AC1986" s="79">
        <v>5.9</v>
      </c>
      <c r="AD1986" s="79">
        <v>5.9</v>
      </c>
      <c r="AE1986" s="79">
        <v>5.9</v>
      </c>
      <c r="AF1986" s="79">
        <v>5.9</v>
      </c>
      <c r="AG1986" s="79">
        <v>5.9</v>
      </c>
      <c r="AH1986" s="79">
        <v>775826.4</v>
      </c>
      <c r="AI1986" s="80">
        <v>177.65</v>
      </c>
      <c r="AJ1986" s="80" t="s">
        <v>4789</v>
      </c>
      <c r="AK1986" s="80">
        <v>0</v>
      </c>
      <c r="AL1986" s="80">
        <v>0</v>
      </c>
      <c r="AM1986" s="80">
        <v>137825559.95999998</v>
      </c>
      <c r="AN1986" s="80" t="e">
        <f t="shared" si="121"/>
        <v>#REF!</v>
      </c>
      <c r="AO1986" s="80" t="e">
        <f t="shared" si="122"/>
        <v>#REF!</v>
      </c>
      <c r="AP1986" s="80">
        <v>0</v>
      </c>
      <c r="AQ1986" s="80">
        <v>0</v>
      </c>
      <c r="AR1986" s="80">
        <v>0</v>
      </c>
      <c r="AS1986" s="82">
        <v>46023</v>
      </c>
      <c r="AT1986" s="82">
        <v>51501</v>
      </c>
      <c r="AU1986" s="81" t="s">
        <v>3661</v>
      </c>
      <c r="AV1986" s="80">
        <v>5876.05</v>
      </c>
      <c r="AW1986" s="80" t="e">
        <f t="shared" si="123"/>
        <v>#REF!</v>
      </c>
    </row>
    <row r="1987" spans="2:49" ht="15" customHeight="1">
      <c r="B1987" s="68">
        <v>1977</v>
      </c>
      <c r="C1987" s="68">
        <v>2021</v>
      </c>
      <c r="D1987" s="69" t="s">
        <v>131</v>
      </c>
      <c r="E1987" s="68" t="s">
        <v>4619</v>
      </c>
      <c r="F1987" s="68" t="s">
        <v>4795</v>
      </c>
      <c r="G1987" s="69" t="s">
        <v>4620</v>
      </c>
      <c r="H1987" s="69" t="s">
        <v>3839</v>
      </c>
      <c r="I1987" s="87">
        <v>622416000141</v>
      </c>
      <c r="J1987" s="69" t="s">
        <v>4622</v>
      </c>
      <c r="K1987" s="70" t="s">
        <v>4626</v>
      </c>
      <c r="L1987" s="69" t="s">
        <v>4627</v>
      </c>
      <c r="M1987" s="69" t="s">
        <v>4533</v>
      </c>
      <c r="N1987" s="69" t="s">
        <v>74</v>
      </c>
      <c r="O1987" s="69" t="s">
        <v>838</v>
      </c>
      <c r="P1987" s="69" t="s">
        <v>4462</v>
      </c>
      <c r="Q1987" s="69" t="s">
        <v>28</v>
      </c>
      <c r="R1987" s="72">
        <v>168000000</v>
      </c>
      <c r="S1987" s="88" t="e">
        <f t="shared" si="120"/>
        <v>#REF!</v>
      </c>
      <c r="T1987" s="71">
        <v>42</v>
      </c>
      <c r="U1987" s="71"/>
      <c r="V1987" s="71"/>
      <c r="W1987" s="71">
        <v>0</v>
      </c>
      <c r="X1987" s="71">
        <v>21.1</v>
      </c>
      <c r="Y1987" s="89">
        <v>0.1</v>
      </c>
      <c r="Z1987" s="90">
        <v>64</v>
      </c>
      <c r="AA1987" s="90">
        <v>64</v>
      </c>
      <c r="AB1987" s="90">
        <v>64</v>
      </c>
      <c r="AC1987" s="71">
        <v>6.4</v>
      </c>
      <c r="AD1987" s="71">
        <v>6.4</v>
      </c>
      <c r="AE1987" s="71">
        <v>6.4</v>
      </c>
      <c r="AF1987" s="71">
        <v>6.4</v>
      </c>
      <c r="AG1987" s="71">
        <v>6.4</v>
      </c>
      <c r="AH1987" s="71">
        <v>841574.39999999991</v>
      </c>
      <c r="AI1987" s="72">
        <v>134.97</v>
      </c>
      <c r="AJ1987" s="72" t="s">
        <v>4789</v>
      </c>
      <c r="AK1987" s="72">
        <v>0</v>
      </c>
      <c r="AL1987" s="72">
        <v>0</v>
      </c>
      <c r="AM1987" s="72">
        <v>113587296.76799999</v>
      </c>
      <c r="AN1987" s="72" t="e">
        <f t="shared" si="121"/>
        <v>#REF!</v>
      </c>
      <c r="AO1987" s="72" t="e">
        <f t="shared" si="122"/>
        <v>#REF!</v>
      </c>
      <c r="AP1987" s="72">
        <v>0</v>
      </c>
      <c r="AQ1987" s="72">
        <v>0</v>
      </c>
      <c r="AR1987" s="72">
        <v>0</v>
      </c>
      <c r="AS1987" s="74">
        <v>46023</v>
      </c>
      <c r="AT1987" s="74">
        <v>51501</v>
      </c>
      <c r="AU1987" s="73" t="s">
        <v>3661</v>
      </c>
      <c r="AV1987" s="72">
        <v>5876.05</v>
      </c>
      <c r="AW1987" s="72" t="e">
        <f t="shared" si="123"/>
        <v>#REF!</v>
      </c>
    </row>
    <row r="1988" spans="2:49" ht="15" customHeight="1">
      <c r="B1988" s="75">
        <v>1978</v>
      </c>
      <c r="C1988" s="75">
        <v>2021</v>
      </c>
      <c r="D1988" s="76" t="s">
        <v>131</v>
      </c>
      <c r="E1988" s="75" t="s">
        <v>4619</v>
      </c>
      <c r="F1988" s="75" t="s">
        <v>4795</v>
      </c>
      <c r="G1988" s="76" t="s">
        <v>4620</v>
      </c>
      <c r="H1988" s="76" t="s">
        <v>3839</v>
      </c>
      <c r="I1988" s="77">
        <v>622416000141</v>
      </c>
      <c r="J1988" s="76" t="s">
        <v>4622</v>
      </c>
      <c r="K1988" s="78" t="s">
        <v>4628</v>
      </c>
      <c r="L1988" s="76" t="s">
        <v>4629</v>
      </c>
      <c r="M1988" s="76" t="s">
        <v>4533</v>
      </c>
      <c r="N1988" s="76" t="s">
        <v>74</v>
      </c>
      <c r="O1988" s="76" t="s">
        <v>838</v>
      </c>
      <c r="P1988" s="76" t="s">
        <v>4462</v>
      </c>
      <c r="Q1988" s="76" t="s">
        <v>28</v>
      </c>
      <c r="R1988" s="80">
        <v>117600000</v>
      </c>
      <c r="S1988" s="91" t="e">
        <f t="shared" si="120"/>
        <v>#REF!</v>
      </c>
      <c r="T1988" s="79">
        <v>29.4</v>
      </c>
      <c r="U1988" s="79"/>
      <c r="V1988" s="79"/>
      <c r="W1988" s="79">
        <v>0</v>
      </c>
      <c r="X1988" s="79">
        <v>14.6</v>
      </c>
      <c r="Y1988" s="92">
        <v>0.1</v>
      </c>
      <c r="Z1988" s="93">
        <v>44</v>
      </c>
      <c r="AA1988" s="93">
        <v>44</v>
      </c>
      <c r="AB1988" s="93">
        <v>44</v>
      </c>
      <c r="AC1988" s="79">
        <v>4.4000000000000004</v>
      </c>
      <c r="AD1988" s="79">
        <v>4.4000000000000004</v>
      </c>
      <c r="AE1988" s="79">
        <v>4.4000000000000004</v>
      </c>
      <c r="AF1988" s="79">
        <v>4.4000000000000004</v>
      </c>
      <c r="AG1988" s="79">
        <v>4.4000000000000004</v>
      </c>
      <c r="AH1988" s="79">
        <v>578582.4</v>
      </c>
      <c r="AI1988" s="80">
        <v>134.97</v>
      </c>
      <c r="AJ1988" s="80" t="s">
        <v>4789</v>
      </c>
      <c r="AK1988" s="80">
        <v>0</v>
      </c>
      <c r="AL1988" s="80">
        <v>0</v>
      </c>
      <c r="AM1988" s="80">
        <v>78091266.527999997</v>
      </c>
      <c r="AN1988" s="80" t="e">
        <f t="shared" si="121"/>
        <v>#REF!</v>
      </c>
      <c r="AO1988" s="80" t="e">
        <f t="shared" si="122"/>
        <v>#REF!</v>
      </c>
      <c r="AP1988" s="80">
        <v>0</v>
      </c>
      <c r="AQ1988" s="80">
        <v>0</v>
      </c>
      <c r="AR1988" s="80">
        <v>0</v>
      </c>
      <c r="AS1988" s="82">
        <v>46023</v>
      </c>
      <c r="AT1988" s="82">
        <v>51501</v>
      </c>
      <c r="AU1988" s="81" t="s">
        <v>3661</v>
      </c>
      <c r="AV1988" s="80">
        <v>5876.05</v>
      </c>
      <c r="AW1988" s="80" t="e">
        <f t="shared" si="123"/>
        <v>#REF!</v>
      </c>
    </row>
    <row r="1989" spans="2:49" ht="15" customHeight="1">
      <c r="B1989" s="68">
        <v>1979</v>
      </c>
      <c r="C1989" s="68">
        <v>2021</v>
      </c>
      <c r="D1989" s="69" t="s">
        <v>131</v>
      </c>
      <c r="E1989" s="68" t="s">
        <v>4619</v>
      </c>
      <c r="F1989" s="68" t="s">
        <v>4795</v>
      </c>
      <c r="G1989" s="69" t="s">
        <v>4620</v>
      </c>
      <c r="H1989" s="69" t="s">
        <v>4385</v>
      </c>
      <c r="I1989" s="87">
        <v>15673834000135</v>
      </c>
      <c r="J1989" s="69" t="s">
        <v>4622</v>
      </c>
      <c r="K1989" s="70" t="s">
        <v>4401</v>
      </c>
      <c r="L1989" s="69" t="s">
        <v>4434</v>
      </c>
      <c r="M1989" s="69" t="s">
        <v>4533</v>
      </c>
      <c r="N1989" s="69" t="s">
        <v>74</v>
      </c>
      <c r="O1989" s="69" t="s">
        <v>838</v>
      </c>
      <c r="P1989" s="69" t="s">
        <v>4462</v>
      </c>
      <c r="Q1989" s="69" t="s">
        <v>28</v>
      </c>
      <c r="R1989" s="72">
        <v>21199000</v>
      </c>
      <c r="S1989" s="88" t="e">
        <f t="shared" si="120"/>
        <v>#REF!</v>
      </c>
      <c r="T1989" s="71">
        <v>5.3</v>
      </c>
      <c r="U1989" s="71"/>
      <c r="V1989" s="71"/>
      <c r="W1989" s="71">
        <v>0</v>
      </c>
      <c r="X1989" s="71">
        <v>1.6</v>
      </c>
      <c r="Y1989" s="89">
        <v>0.1</v>
      </c>
      <c r="Z1989" s="90">
        <v>11</v>
      </c>
      <c r="AA1989" s="90">
        <v>11</v>
      </c>
      <c r="AB1989" s="90">
        <v>11</v>
      </c>
      <c r="AC1989" s="71">
        <v>1.1000000000000001</v>
      </c>
      <c r="AD1989" s="71">
        <v>1.1000000000000001</v>
      </c>
      <c r="AE1989" s="71">
        <v>1.1000000000000001</v>
      </c>
      <c r="AF1989" s="71">
        <v>1.1000000000000001</v>
      </c>
      <c r="AG1989" s="71">
        <v>1.1000000000000001</v>
      </c>
      <c r="AH1989" s="71">
        <v>144645.6</v>
      </c>
      <c r="AI1989" s="72">
        <v>175.86</v>
      </c>
      <c r="AJ1989" s="72" t="s">
        <v>4789</v>
      </c>
      <c r="AK1989" s="72">
        <v>0</v>
      </c>
      <c r="AL1989" s="72">
        <v>0</v>
      </c>
      <c r="AM1989" s="72">
        <v>25437375.216000006</v>
      </c>
      <c r="AN1989" s="72" t="e">
        <f t="shared" si="121"/>
        <v>#REF!</v>
      </c>
      <c r="AO1989" s="72" t="e">
        <f t="shared" si="122"/>
        <v>#REF!</v>
      </c>
      <c r="AP1989" s="72">
        <v>0</v>
      </c>
      <c r="AQ1989" s="72">
        <v>0</v>
      </c>
      <c r="AR1989" s="72">
        <v>0</v>
      </c>
      <c r="AS1989" s="74">
        <v>46023</v>
      </c>
      <c r="AT1989" s="74">
        <v>51501</v>
      </c>
      <c r="AU1989" s="73" t="s">
        <v>3661</v>
      </c>
      <c r="AV1989" s="72">
        <v>5876.05</v>
      </c>
      <c r="AW1989" s="72" t="e">
        <f t="shared" si="123"/>
        <v>#REF!</v>
      </c>
    </row>
    <row r="1990" spans="2:49" ht="15" customHeight="1">
      <c r="B1990" s="75">
        <v>1980</v>
      </c>
      <c r="C1990" s="75">
        <v>2021</v>
      </c>
      <c r="D1990" s="76" t="s">
        <v>131</v>
      </c>
      <c r="E1990" s="75" t="s">
        <v>4619</v>
      </c>
      <c r="F1990" s="75" t="s">
        <v>4795</v>
      </c>
      <c r="G1990" s="76" t="s">
        <v>4620</v>
      </c>
      <c r="H1990" s="76" t="s">
        <v>4385</v>
      </c>
      <c r="I1990" s="77">
        <v>15673834000135</v>
      </c>
      <c r="J1990" s="76" t="s">
        <v>4622</v>
      </c>
      <c r="K1990" s="78" t="s">
        <v>4403</v>
      </c>
      <c r="L1990" s="76" t="s">
        <v>4436</v>
      </c>
      <c r="M1990" s="76" t="s">
        <v>4533</v>
      </c>
      <c r="N1990" s="76" t="s">
        <v>74</v>
      </c>
      <c r="O1990" s="76" t="s">
        <v>838</v>
      </c>
      <c r="P1990" s="76" t="s">
        <v>4462</v>
      </c>
      <c r="Q1990" s="76" t="s">
        <v>28</v>
      </c>
      <c r="R1990" s="80">
        <v>21199000</v>
      </c>
      <c r="S1990" s="91" t="e">
        <f t="shared" si="120"/>
        <v>#REF!</v>
      </c>
      <c r="T1990" s="79">
        <v>5.3</v>
      </c>
      <c r="U1990" s="79"/>
      <c r="V1990" s="79"/>
      <c r="W1990" s="79">
        <v>0</v>
      </c>
      <c r="X1990" s="79">
        <v>1.7</v>
      </c>
      <c r="Y1990" s="92">
        <v>0.1</v>
      </c>
      <c r="Z1990" s="93">
        <v>11</v>
      </c>
      <c r="AA1990" s="93">
        <v>11</v>
      </c>
      <c r="AB1990" s="93">
        <v>11</v>
      </c>
      <c r="AC1990" s="79">
        <v>1.1000000000000001</v>
      </c>
      <c r="AD1990" s="79">
        <v>1.1000000000000001</v>
      </c>
      <c r="AE1990" s="79">
        <v>1.1000000000000001</v>
      </c>
      <c r="AF1990" s="79">
        <v>1.1000000000000001</v>
      </c>
      <c r="AG1990" s="79">
        <v>1.1000000000000001</v>
      </c>
      <c r="AH1990" s="79">
        <v>144645.6</v>
      </c>
      <c r="AI1990" s="80">
        <v>175.87</v>
      </c>
      <c r="AJ1990" s="80" t="s">
        <v>4789</v>
      </c>
      <c r="AK1990" s="80">
        <v>0</v>
      </c>
      <c r="AL1990" s="80">
        <v>0</v>
      </c>
      <c r="AM1990" s="80">
        <v>25438821.671999998</v>
      </c>
      <c r="AN1990" s="80" t="e">
        <f t="shared" si="121"/>
        <v>#REF!</v>
      </c>
      <c r="AO1990" s="80" t="e">
        <f t="shared" si="122"/>
        <v>#REF!</v>
      </c>
      <c r="AP1990" s="80">
        <v>0</v>
      </c>
      <c r="AQ1990" s="80">
        <v>0</v>
      </c>
      <c r="AR1990" s="80">
        <v>0</v>
      </c>
      <c r="AS1990" s="82">
        <v>46023</v>
      </c>
      <c r="AT1990" s="82">
        <v>51501</v>
      </c>
      <c r="AU1990" s="81" t="s">
        <v>3661</v>
      </c>
      <c r="AV1990" s="80">
        <v>5876.05</v>
      </c>
      <c r="AW1990" s="80" t="e">
        <f t="shared" si="123"/>
        <v>#REF!</v>
      </c>
    </row>
    <row r="1991" spans="2:49" ht="15" customHeight="1">
      <c r="B1991" s="68">
        <v>1981</v>
      </c>
      <c r="C1991" s="68">
        <v>2021</v>
      </c>
      <c r="D1991" s="69" t="s">
        <v>131</v>
      </c>
      <c r="E1991" s="68" t="s">
        <v>4619</v>
      </c>
      <c r="F1991" s="68" t="s">
        <v>4795</v>
      </c>
      <c r="G1991" s="69" t="s">
        <v>4620</v>
      </c>
      <c r="H1991" s="69" t="s">
        <v>4385</v>
      </c>
      <c r="I1991" s="87">
        <v>15673834000135</v>
      </c>
      <c r="J1991" s="69" t="s">
        <v>4622</v>
      </c>
      <c r="K1991" s="70" t="s">
        <v>4413</v>
      </c>
      <c r="L1991" s="69" t="s">
        <v>4446</v>
      </c>
      <c r="M1991" s="69" t="s">
        <v>4533</v>
      </c>
      <c r="N1991" s="69" t="s">
        <v>74</v>
      </c>
      <c r="O1991" s="69" t="s">
        <v>838</v>
      </c>
      <c r="P1991" s="69" t="s">
        <v>4462</v>
      </c>
      <c r="Q1991" s="69" t="s">
        <v>28</v>
      </c>
      <c r="R1991" s="72">
        <v>21199000</v>
      </c>
      <c r="S1991" s="88" t="e">
        <f t="shared" si="120"/>
        <v>#REF!</v>
      </c>
      <c r="T1991" s="71">
        <v>5.3</v>
      </c>
      <c r="U1991" s="71"/>
      <c r="V1991" s="71"/>
      <c r="W1991" s="71">
        <v>0</v>
      </c>
      <c r="X1991" s="71">
        <v>1.8</v>
      </c>
      <c r="Y1991" s="89">
        <v>0.1</v>
      </c>
      <c r="Z1991" s="90">
        <v>12</v>
      </c>
      <c r="AA1991" s="90">
        <v>12</v>
      </c>
      <c r="AB1991" s="90">
        <v>12</v>
      </c>
      <c r="AC1991" s="71">
        <v>1.2000000000000002</v>
      </c>
      <c r="AD1991" s="71">
        <v>1.2000000000000002</v>
      </c>
      <c r="AE1991" s="71">
        <v>1.2000000000000002</v>
      </c>
      <c r="AF1991" s="71">
        <v>1.2000000000000002</v>
      </c>
      <c r="AG1991" s="71">
        <v>1.2000000000000002</v>
      </c>
      <c r="AH1991" s="71">
        <v>157795.20000000001</v>
      </c>
      <c r="AI1991" s="72">
        <v>175.86</v>
      </c>
      <c r="AJ1991" s="72" t="s">
        <v>4789</v>
      </c>
      <c r="AK1991" s="72">
        <v>0</v>
      </c>
      <c r="AL1991" s="72">
        <v>0</v>
      </c>
      <c r="AM1991" s="72">
        <v>27749863.872000005</v>
      </c>
      <c r="AN1991" s="72" t="e">
        <f t="shared" si="121"/>
        <v>#REF!</v>
      </c>
      <c r="AO1991" s="72" t="e">
        <f t="shared" si="122"/>
        <v>#REF!</v>
      </c>
      <c r="AP1991" s="72">
        <v>0</v>
      </c>
      <c r="AQ1991" s="72">
        <v>0</v>
      </c>
      <c r="AR1991" s="72">
        <v>0</v>
      </c>
      <c r="AS1991" s="74">
        <v>46023</v>
      </c>
      <c r="AT1991" s="74">
        <v>51501</v>
      </c>
      <c r="AU1991" s="73" t="s">
        <v>3661</v>
      </c>
      <c r="AV1991" s="72">
        <v>5876.05</v>
      </c>
      <c r="AW1991" s="72" t="e">
        <f t="shared" si="123"/>
        <v>#REF!</v>
      </c>
    </row>
    <row r="1992" spans="2:49" ht="15" customHeight="1">
      <c r="B1992" s="75">
        <v>1982</v>
      </c>
      <c r="C1992" s="75">
        <v>2021</v>
      </c>
      <c r="D1992" s="76" t="s">
        <v>131</v>
      </c>
      <c r="E1992" s="75" t="s">
        <v>4619</v>
      </c>
      <c r="F1992" s="75" t="s">
        <v>4795</v>
      </c>
      <c r="G1992" s="76" t="s">
        <v>4620</v>
      </c>
      <c r="H1992" s="76" t="s">
        <v>4385</v>
      </c>
      <c r="I1992" s="77">
        <v>14676561000110</v>
      </c>
      <c r="J1992" s="76" t="s">
        <v>4622</v>
      </c>
      <c r="K1992" s="78" t="s">
        <v>4410</v>
      </c>
      <c r="L1992" s="76" t="s">
        <v>4443</v>
      </c>
      <c r="M1992" s="76" t="s">
        <v>4533</v>
      </c>
      <c r="N1992" s="76" t="s">
        <v>33</v>
      </c>
      <c r="O1992" s="76" t="s">
        <v>838</v>
      </c>
      <c r="P1992" s="76" t="s">
        <v>4462</v>
      </c>
      <c r="Q1992" s="76" t="s">
        <v>28</v>
      </c>
      <c r="R1992" s="80">
        <v>24001000</v>
      </c>
      <c r="S1992" s="91" t="e">
        <f t="shared" si="120"/>
        <v>#REF!</v>
      </c>
      <c r="T1992" s="79">
        <v>6</v>
      </c>
      <c r="U1992" s="79"/>
      <c r="V1992" s="79"/>
      <c r="W1992" s="79">
        <v>0</v>
      </c>
      <c r="X1992" s="79">
        <v>2.2999999999999998</v>
      </c>
      <c r="Y1992" s="92">
        <v>0.1</v>
      </c>
      <c r="Z1992" s="93">
        <v>16</v>
      </c>
      <c r="AA1992" s="93">
        <v>16</v>
      </c>
      <c r="AB1992" s="93">
        <v>16</v>
      </c>
      <c r="AC1992" s="79">
        <v>1.6</v>
      </c>
      <c r="AD1992" s="79">
        <v>1.6</v>
      </c>
      <c r="AE1992" s="79">
        <v>1.6</v>
      </c>
      <c r="AF1992" s="79">
        <v>1.6</v>
      </c>
      <c r="AG1992" s="79">
        <v>1.6</v>
      </c>
      <c r="AH1992" s="79">
        <v>210393.59999999998</v>
      </c>
      <c r="AI1992" s="80">
        <v>175.87</v>
      </c>
      <c r="AJ1992" s="80" t="s">
        <v>4789</v>
      </c>
      <c r="AK1992" s="80">
        <v>0</v>
      </c>
      <c r="AL1992" s="80">
        <v>0</v>
      </c>
      <c r="AM1992" s="80">
        <v>37001922.432000004</v>
      </c>
      <c r="AN1992" s="80" t="e">
        <f t="shared" si="121"/>
        <v>#REF!</v>
      </c>
      <c r="AO1992" s="80" t="e">
        <f t="shared" si="122"/>
        <v>#REF!</v>
      </c>
      <c r="AP1992" s="80">
        <v>0</v>
      </c>
      <c r="AQ1992" s="80">
        <v>0</v>
      </c>
      <c r="AR1992" s="80">
        <v>0</v>
      </c>
      <c r="AS1992" s="82">
        <v>46023</v>
      </c>
      <c r="AT1992" s="82">
        <v>51501</v>
      </c>
      <c r="AU1992" s="81" t="s">
        <v>3661</v>
      </c>
      <c r="AV1992" s="80">
        <v>5876.05</v>
      </c>
      <c r="AW1992" s="80" t="e">
        <f t="shared" si="123"/>
        <v>#REF!</v>
      </c>
    </row>
    <row r="1993" spans="2:49" ht="15" customHeight="1">
      <c r="B1993" s="68">
        <v>1983</v>
      </c>
      <c r="C1993" s="68">
        <v>2021</v>
      </c>
      <c r="D1993" s="69" t="s">
        <v>131</v>
      </c>
      <c r="E1993" s="68" t="s">
        <v>4619</v>
      </c>
      <c r="F1993" s="68" t="s">
        <v>4795</v>
      </c>
      <c r="G1993" s="69" t="s">
        <v>4620</v>
      </c>
      <c r="H1993" s="69" t="s">
        <v>4385</v>
      </c>
      <c r="I1993" s="87">
        <v>14676561000110</v>
      </c>
      <c r="J1993" s="69" t="s">
        <v>4622</v>
      </c>
      <c r="K1993" s="70" t="s">
        <v>4414</v>
      </c>
      <c r="L1993" s="69" t="s">
        <v>4447</v>
      </c>
      <c r="M1993" s="69" t="s">
        <v>4533</v>
      </c>
      <c r="N1993" s="69" t="s">
        <v>33</v>
      </c>
      <c r="O1993" s="69" t="s">
        <v>838</v>
      </c>
      <c r="P1993" s="69" t="s">
        <v>4462</v>
      </c>
      <c r="Q1993" s="69" t="s">
        <v>28</v>
      </c>
      <c r="R1993" s="72">
        <v>24001000</v>
      </c>
      <c r="S1993" s="88" t="e">
        <f t="shared" si="120"/>
        <v>#REF!</v>
      </c>
      <c r="T1993" s="71">
        <v>6</v>
      </c>
      <c r="U1993" s="71"/>
      <c r="V1993" s="71"/>
      <c r="W1993" s="71">
        <v>0</v>
      </c>
      <c r="X1993" s="71">
        <v>2.2999999999999998</v>
      </c>
      <c r="Y1993" s="89">
        <v>0.1</v>
      </c>
      <c r="Z1993" s="90">
        <v>16</v>
      </c>
      <c r="AA1993" s="90">
        <v>16</v>
      </c>
      <c r="AB1993" s="90">
        <v>16</v>
      </c>
      <c r="AC1993" s="71">
        <v>1.6</v>
      </c>
      <c r="AD1993" s="71">
        <v>1.6</v>
      </c>
      <c r="AE1993" s="71">
        <v>1.6</v>
      </c>
      <c r="AF1993" s="71">
        <v>1.6</v>
      </c>
      <c r="AG1993" s="71">
        <v>1.6</v>
      </c>
      <c r="AH1993" s="71">
        <v>210393.59999999998</v>
      </c>
      <c r="AI1993" s="72">
        <v>175.87</v>
      </c>
      <c r="AJ1993" s="72" t="s">
        <v>4789</v>
      </c>
      <c r="AK1993" s="72">
        <v>0</v>
      </c>
      <c r="AL1993" s="72">
        <v>0</v>
      </c>
      <c r="AM1993" s="72">
        <v>37001922.432000004</v>
      </c>
      <c r="AN1993" s="72" t="e">
        <f t="shared" si="121"/>
        <v>#REF!</v>
      </c>
      <c r="AO1993" s="72" t="e">
        <f t="shared" si="122"/>
        <v>#REF!</v>
      </c>
      <c r="AP1993" s="72">
        <v>0</v>
      </c>
      <c r="AQ1993" s="72">
        <v>0</v>
      </c>
      <c r="AR1993" s="72">
        <v>0</v>
      </c>
      <c r="AS1993" s="74">
        <v>46023</v>
      </c>
      <c r="AT1993" s="74">
        <v>51501</v>
      </c>
      <c r="AU1993" s="73" t="s">
        <v>3661</v>
      </c>
      <c r="AV1993" s="72">
        <v>5876.05</v>
      </c>
      <c r="AW1993" s="72" t="e">
        <f t="shared" si="123"/>
        <v>#REF!</v>
      </c>
    </row>
    <row r="1994" spans="2:49" ht="15" customHeight="1">
      <c r="B1994" s="75">
        <v>1984</v>
      </c>
      <c r="C1994" s="75">
        <v>2021</v>
      </c>
      <c r="D1994" s="76" t="s">
        <v>131</v>
      </c>
      <c r="E1994" s="75" t="s">
        <v>4619</v>
      </c>
      <c r="F1994" s="75" t="s">
        <v>4795</v>
      </c>
      <c r="G1994" s="76" t="s">
        <v>4620</v>
      </c>
      <c r="H1994" s="76" t="s">
        <v>4385</v>
      </c>
      <c r="I1994" s="77">
        <v>14676561000110</v>
      </c>
      <c r="J1994" s="76" t="s">
        <v>4622</v>
      </c>
      <c r="K1994" s="78" t="s">
        <v>4417</v>
      </c>
      <c r="L1994" s="76" t="s">
        <v>4450</v>
      </c>
      <c r="M1994" s="76" t="s">
        <v>4533</v>
      </c>
      <c r="N1994" s="76" t="s">
        <v>33</v>
      </c>
      <c r="O1994" s="76" t="s">
        <v>838</v>
      </c>
      <c r="P1994" s="76" t="s">
        <v>4462</v>
      </c>
      <c r="Q1994" s="76" t="s">
        <v>28</v>
      </c>
      <c r="R1994" s="80">
        <v>24001000</v>
      </c>
      <c r="S1994" s="91" t="e">
        <f t="shared" si="120"/>
        <v>#REF!</v>
      </c>
      <c r="T1994" s="79">
        <v>6</v>
      </c>
      <c r="U1994" s="79"/>
      <c r="V1994" s="79"/>
      <c r="W1994" s="79">
        <v>0</v>
      </c>
      <c r="X1994" s="79">
        <v>2.1</v>
      </c>
      <c r="Y1994" s="92">
        <v>0.1</v>
      </c>
      <c r="Z1994" s="93">
        <v>14</v>
      </c>
      <c r="AA1994" s="93">
        <v>14</v>
      </c>
      <c r="AB1994" s="93">
        <v>14</v>
      </c>
      <c r="AC1994" s="79">
        <v>1.4000000000000001</v>
      </c>
      <c r="AD1994" s="79">
        <v>1.4000000000000001</v>
      </c>
      <c r="AE1994" s="79">
        <v>1.4000000000000001</v>
      </c>
      <c r="AF1994" s="79">
        <v>1.4000000000000001</v>
      </c>
      <c r="AG1994" s="79">
        <v>1.4000000000000001</v>
      </c>
      <c r="AH1994" s="79">
        <v>184094.4</v>
      </c>
      <c r="AI1994" s="80">
        <v>175.87</v>
      </c>
      <c r="AJ1994" s="80" t="s">
        <v>4789</v>
      </c>
      <c r="AK1994" s="80">
        <v>0</v>
      </c>
      <c r="AL1994" s="80">
        <v>0</v>
      </c>
      <c r="AM1994" s="80">
        <v>32376682.127999999</v>
      </c>
      <c r="AN1994" s="80" t="e">
        <f t="shared" si="121"/>
        <v>#REF!</v>
      </c>
      <c r="AO1994" s="80" t="e">
        <f t="shared" si="122"/>
        <v>#REF!</v>
      </c>
      <c r="AP1994" s="80">
        <v>0</v>
      </c>
      <c r="AQ1994" s="80">
        <v>0</v>
      </c>
      <c r="AR1994" s="80">
        <v>0</v>
      </c>
      <c r="AS1994" s="82">
        <v>46023</v>
      </c>
      <c r="AT1994" s="82">
        <v>51501</v>
      </c>
      <c r="AU1994" s="81" t="s">
        <v>3661</v>
      </c>
      <c r="AV1994" s="80">
        <v>5876.05</v>
      </c>
      <c r="AW1994" s="80" t="e">
        <f t="shared" si="123"/>
        <v>#REF!</v>
      </c>
    </row>
    <row r="1995" spans="2:49" ht="15" customHeight="1">
      <c r="B1995" s="68">
        <v>1985</v>
      </c>
      <c r="C1995" s="68">
        <v>2021</v>
      </c>
      <c r="D1995" s="69" t="s">
        <v>131</v>
      </c>
      <c r="E1995" s="68" t="s">
        <v>4619</v>
      </c>
      <c r="F1995" s="68" t="s">
        <v>4795</v>
      </c>
      <c r="G1995" s="69" t="s">
        <v>4620</v>
      </c>
      <c r="H1995" s="69" t="s">
        <v>4385</v>
      </c>
      <c r="I1995" s="87">
        <v>14676561000110</v>
      </c>
      <c r="J1995" s="69" t="s">
        <v>4622</v>
      </c>
      <c r="K1995" s="70" t="s">
        <v>4419</v>
      </c>
      <c r="L1995" s="69" t="s">
        <v>4452</v>
      </c>
      <c r="M1995" s="69" t="s">
        <v>4533</v>
      </c>
      <c r="N1995" s="69" t="s">
        <v>33</v>
      </c>
      <c r="O1995" s="69" t="s">
        <v>838</v>
      </c>
      <c r="P1995" s="69" t="s">
        <v>4462</v>
      </c>
      <c r="Q1995" s="69" t="s">
        <v>28</v>
      </c>
      <c r="R1995" s="72">
        <v>24001000</v>
      </c>
      <c r="S1995" s="88" t="e">
        <f t="shared" si="120"/>
        <v>#REF!</v>
      </c>
      <c r="T1995" s="71">
        <v>6</v>
      </c>
      <c r="U1995" s="71"/>
      <c r="V1995" s="71"/>
      <c r="W1995" s="71">
        <v>0</v>
      </c>
      <c r="X1995" s="71">
        <v>2.2000000000000002</v>
      </c>
      <c r="Y1995" s="89">
        <v>0.1</v>
      </c>
      <c r="Z1995" s="90">
        <v>15</v>
      </c>
      <c r="AA1995" s="90">
        <v>15</v>
      </c>
      <c r="AB1995" s="90">
        <v>15</v>
      </c>
      <c r="AC1995" s="71">
        <v>1.5</v>
      </c>
      <c r="AD1995" s="71">
        <v>1.5</v>
      </c>
      <c r="AE1995" s="71">
        <v>1.5</v>
      </c>
      <c r="AF1995" s="71">
        <v>1.5</v>
      </c>
      <c r="AG1995" s="71">
        <v>1.5</v>
      </c>
      <c r="AH1995" s="71">
        <v>197244.00000000003</v>
      </c>
      <c r="AI1995" s="72">
        <v>175.87</v>
      </c>
      <c r="AJ1995" s="72" t="s">
        <v>4789</v>
      </c>
      <c r="AK1995" s="72">
        <v>0</v>
      </c>
      <c r="AL1995" s="72">
        <v>0</v>
      </c>
      <c r="AM1995" s="72">
        <v>34689302.280000001</v>
      </c>
      <c r="AN1995" s="72" t="e">
        <f t="shared" si="121"/>
        <v>#REF!</v>
      </c>
      <c r="AO1995" s="72" t="e">
        <f t="shared" si="122"/>
        <v>#REF!</v>
      </c>
      <c r="AP1995" s="72">
        <v>0</v>
      </c>
      <c r="AQ1995" s="72">
        <v>0</v>
      </c>
      <c r="AR1995" s="72">
        <v>0</v>
      </c>
      <c r="AS1995" s="74">
        <v>46023</v>
      </c>
      <c r="AT1995" s="74">
        <v>51501</v>
      </c>
      <c r="AU1995" s="73" t="s">
        <v>3661</v>
      </c>
      <c r="AV1995" s="72">
        <v>5876.05</v>
      </c>
      <c r="AW1995" s="72" t="e">
        <f t="shared" si="123"/>
        <v>#REF!</v>
      </c>
    </row>
    <row r="1996" spans="2:49" ht="15" customHeight="1">
      <c r="B1996" s="75">
        <v>1986</v>
      </c>
      <c r="C1996" s="75">
        <v>2021</v>
      </c>
      <c r="D1996" s="76" t="s">
        <v>131</v>
      </c>
      <c r="E1996" s="75" t="s">
        <v>4619</v>
      </c>
      <c r="F1996" s="75" t="s">
        <v>4795</v>
      </c>
      <c r="G1996" s="76" t="s">
        <v>4620</v>
      </c>
      <c r="H1996" s="76" t="s">
        <v>4385</v>
      </c>
      <c r="I1996" s="77">
        <v>14676561000110</v>
      </c>
      <c r="J1996" s="76" t="s">
        <v>4622</v>
      </c>
      <c r="K1996" s="78" t="s">
        <v>4402</v>
      </c>
      <c r="L1996" s="76" t="s">
        <v>4435</v>
      </c>
      <c r="M1996" s="76" t="s">
        <v>4533</v>
      </c>
      <c r="N1996" s="76" t="s">
        <v>33</v>
      </c>
      <c r="O1996" s="76" t="s">
        <v>838</v>
      </c>
      <c r="P1996" s="76" t="s">
        <v>4462</v>
      </c>
      <c r="Q1996" s="76" t="s">
        <v>28</v>
      </c>
      <c r="R1996" s="80">
        <v>24001000</v>
      </c>
      <c r="S1996" s="91" t="e">
        <f t="shared" ref="S1996:S2059" si="124">(AW1996/AV1996)*R1996</f>
        <v>#REF!</v>
      </c>
      <c r="T1996" s="79">
        <v>6</v>
      </c>
      <c r="U1996" s="79"/>
      <c r="V1996" s="79"/>
      <c r="W1996" s="79">
        <v>0</v>
      </c>
      <c r="X1996" s="79">
        <v>2.4</v>
      </c>
      <c r="Y1996" s="92">
        <v>0.1</v>
      </c>
      <c r="Z1996" s="93">
        <v>16</v>
      </c>
      <c r="AA1996" s="93">
        <v>16</v>
      </c>
      <c r="AB1996" s="93">
        <v>16</v>
      </c>
      <c r="AC1996" s="79">
        <v>1.6</v>
      </c>
      <c r="AD1996" s="79">
        <v>1.6</v>
      </c>
      <c r="AE1996" s="79">
        <v>1.6</v>
      </c>
      <c r="AF1996" s="79">
        <v>1.6</v>
      </c>
      <c r="AG1996" s="79">
        <v>1.6</v>
      </c>
      <c r="AH1996" s="79">
        <v>210393.59999999998</v>
      </c>
      <c r="AI1996" s="80">
        <v>175.87</v>
      </c>
      <c r="AJ1996" s="80" t="s">
        <v>4789</v>
      </c>
      <c r="AK1996" s="80">
        <v>0</v>
      </c>
      <c r="AL1996" s="80">
        <v>0</v>
      </c>
      <c r="AM1996" s="80">
        <v>37001922.432000004</v>
      </c>
      <c r="AN1996" s="80" t="e">
        <f t="shared" ref="AN1996:AN2059" si="125">(AW1996/AV1996)*AI1996</f>
        <v>#REF!</v>
      </c>
      <c r="AO1996" s="80" t="e">
        <f t="shared" ref="AO1996:AO2059" si="126">(AW1996/AV1996)*AM1996</f>
        <v>#REF!</v>
      </c>
      <c r="AP1996" s="80">
        <v>0</v>
      </c>
      <c r="AQ1996" s="80">
        <v>0</v>
      </c>
      <c r="AR1996" s="80">
        <v>0</v>
      </c>
      <c r="AS1996" s="82">
        <v>46023</v>
      </c>
      <c r="AT1996" s="82">
        <v>51501</v>
      </c>
      <c r="AU1996" s="81" t="s">
        <v>3661</v>
      </c>
      <c r="AV1996" s="80">
        <v>5876.05</v>
      </c>
      <c r="AW1996" s="80" t="e">
        <f t="shared" ref="AW1996:AW2059" si="127">$E$8</f>
        <v>#REF!</v>
      </c>
    </row>
    <row r="1997" spans="2:49" ht="15" customHeight="1">
      <c r="B1997" s="68">
        <v>1987</v>
      </c>
      <c r="C1997" s="68">
        <v>2021</v>
      </c>
      <c r="D1997" s="69" t="s">
        <v>131</v>
      </c>
      <c r="E1997" s="68" t="s">
        <v>4619</v>
      </c>
      <c r="F1997" s="68" t="s">
        <v>4795</v>
      </c>
      <c r="G1997" s="69" t="s">
        <v>4620</v>
      </c>
      <c r="H1997" s="69" t="s">
        <v>4631</v>
      </c>
      <c r="I1997" s="87">
        <v>29166267000135</v>
      </c>
      <c r="J1997" s="69" t="s">
        <v>4630</v>
      </c>
      <c r="K1997" s="70" t="s">
        <v>4632</v>
      </c>
      <c r="L1997" s="69" t="s">
        <v>4633</v>
      </c>
      <c r="M1997" s="69" t="s">
        <v>4533</v>
      </c>
      <c r="N1997" s="69" t="s">
        <v>29</v>
      </c>
      <c r="O1997" s="69" t="s">
        <v>2378</v>
      </c>
      <c r="P1997" s="69" t="s">
        <v>2379</v>
      </c>
      <c r="Q1997" s="69" t="s">
        <v>28</v>
      </c>
      <c r="R1997" s="72">
        <v>209376430</v>
      </c>
      <c r="S1997" s="88" t="e">
        <f t="shared" si="124"/>
        <v>#REF!</v>
      </c>
      <c r="T1997" s="71">
        <v>48.118000000000002</v>
      </c>
      <c r="U1997" s="71"/>
      <c r="V1997" s="71"/>
      <c r="W1997" s="71">
        <v>59.387999999999998</v>
      </c>
      <c r="X1997" s="71">
        <v>15.1</v>
      </c>
      <c r="Y1997" s="89">
        <v>0.1</v>
      </c>
      <c r="Z1997" s="90">
        <v>46</v>
      </c>
      <c r="AA1997" s="90">
        <v>46</v>
      </c>
      <c r="AB1997" s="90">
        <v>46</v>
      </c>
      <c r="AC1997" s="71">
        <v>4.6000000000000005</v>
      </c>
      <c r="AD1997" s="71">
        <v>4.6000000000000005</v>
      </c>
      <c r="AE1997" s="71">
        <v>4.6000000000000005</v>
      </c>
      <c r="AF1997" s="71">
        <v>4.6000000000000005</v>
      </c>
      <c r="AG1997" s="71">
        <v>4.6000000000000005</v>
      </c>
      <c r="AH1997" s="71">
        <v>604881.6</v>
      </c>
      <c r="AI1997" s="72">
        <v>168</v>
      </c>
      <c r="AJ1997" s="72" t="s">
        <v>4789</v>
      </c>
      <c r="AK1997" s="72">
        <v>0</v>
      </c>
      <c r="AL1997" s="72">
        <v>0</v>
      </c>
      <c r="AM1997" s="72">
        <v>101620108.8</v>
      </c>
      <c r="AN1997" s="72" t="e">
        <f t="shared" si="125"/>
        <v>#REF!</v>
      </c>
      <c r="AO1997" s="72" t="e">
        <f t="shared" si="126"/>
        <v>#REF!</v>
      </c>
      <c r="AP1997" s="72">
        <v>0</v>
      </c>
      <c r="AQ1997" s="72">
        <v>0</v>
      </c>
      <c r="AR1997" s="72">
        <v>0</v>
      </c>
      <c r="AS1997" s="74">
        <v>46023</v>
      </c>
      <c r="AT1997" s="74">
        <v>51501</v>
      </c>
      <c r="AU1997" s="73" t="s">
        <v>3661</v>
      </c>
      <c r="AV1997" s="72">
        <v>5876.05</v>
      </c>
      <c r="AW1997" s="72" t="e">
        <f t="shared" si="127"/>
        <v>#REF!</v>
      </c>
    </row>
    <row r="1998" spans="2:49" ht="15" customHeight="1">
      <c r="B1998" s="75">
        <v>1988</v>
      </c>
      <c r="C1998" s="75">
        <v>2021</v>
      </c>
      <c r="D1998" s="76" t="s">
        <v>131</v>
      </c>
      <c r="E1998" s="75" t="s">
        <v>4619</v>
      </c>
      <c r="F1998" s="75" t="s">
        <v>4795</v>
      </c>
      <c r="G1998" s="76" t="s">
        <v>4620</v>
      </c>
      <c r="H1998" s="76" t="s">
        <v>4631</v>
      </c>
      <c r="I1998" s="77">
        <v>29166267000135</v>
      </c>
      <c r="J1998" s="76" t="s">
        <v>4630</v>
      </c>
      <c r="K1998" s="78" t="s">
        <v>4634</v>
      </c>
      <c r="L1998" s="76" t="s">
        <v>4635</v>
      </c>
      <c r="M1998" s="76" t="s">
        <v>4533</v>
      </c>
      <c r="N1998" s="76" t="s">
        <v>29</v>
      </c>
      <c r="O1998" s="76" t="s">
        <v>2378</v>
      </c>
      <c r="P1998" s="76" t="s">
        <v>2379</v>
      </c>
      <c r="Q1998" s="76" t="s">
        <v>28</v>
      </c>
      <c r="R1998" s="80">
        <v>209376430</v>
      </c>
      <c r="S1998" s="91" t="e">
        <f t="shared" si="124"/>
        <v>#REF!</v>
      </c>
      <c r="T1998" s="79">
        <v>48.118000000000002</v>
      </c>
      <c r="U1998" s="79"/>
      <c r="V1998" s="79"/>
      <c r="W1998" s="79">
        <v>59.387999999999998</v>
      </c>
      <c r="X1998" s="79">
        <v>15.1</v>
      </c>
      <c r="Y1998" s="92">
        <v>0.1</v>
      </c>
      <c r="Z1998" s="93">
        <v>45</v>
      </c>
      <c r="AA1998" s="93">
        <v>45</v>
      </c>
      <c r="AB1998" s="93">
        <v>45</v>
      </c>
      <c r="AC1998" s="79">
        <v>4.4999999999999991</v>
      </c>
      <c r="AD1998" s="79">
        <v>4.4999999999999991</v>
      </c>
      <c r="AE1998" s="79">
        <v>4.4999999999999991</v>
      </c>
      <c r="AF1998" s="79">
        <v>4.4999999999999991</v>
      </c>
      <c r="AG1998" s="79">
        <v>4.4999999999999991</v>
      </c>
      <c r="AH1998" s="79">
        <v>591732</v>
      </c>
      <c r="AI1998" s="80">
        <v>168</v>
      </c>
      <c r="AJ1998" s="80" t="s">
        <v>4789</v>
      </c>
      <c r="AK1998" s="80">
        <v>0</v>
      </c>
      <c r="AL1998" s="80">
        <v>0</v>
      </c>
      <c r="AM1998" s="80">
        <v>99410976</v>
      </c>
      <c r="AN1998" s="80" t="e">
        <f t="shared" si="125"/>
        <v>#REF!</v>
      </c>
      <c r="AO1998" s="80" t="e">
        <f t="shared" si="126"/>
        <v>#REF!</v>
      </c>
      <c r="AP1998" s="80">
        <v>0</v>
      </c>
      <c r="AQ1998" s="80">
        <v>0</v>
      </c>
      <c r="AR1998" s="80">
        <v>0</v>
      </c>
      <c r="AS1998" s="82">
        <v>46023</v>
      </c>
      <c r="AT1998" s="82">
        <v>51501</v>
      </c>
      <c r="AU1998" s="81" t="s">
        <v>3661</v>
      </c>
      <c r="AV1998" s="80">
        <v>5876.05</v>
      </c>
      <c r="AW1998" s="80" t="e">
        <f t="shared" si="127"/>
        <v>#REF!</v>
      </c>
    </row>
    <row r="1999" spans="2:49" ht="15" customHeight="1">
      <c r="B1999" s="68">
        <v>1989</v>
      </c>
      <c r="C1999" s="68">
        <v>2021</v>
      </c>
      <c r="D1999" s="69" t="s">
        <v>131</v>
      </c>
      <c r="E1999" s="68" t="s">
        <v>4619</v>
      </c>
      <c r="F1999" s="68" t="s">
        <v>4795</v>
      </c>
      <c r="G1999" s="69" t="s">
        <v>4620</v>
      </c>
      <c r="H1999" s="69" t="s">
        <v>4636</v>
      </c>
      <c r="I1999" s="87">
        <v>39401496000140</v>
      </c>
      <c r="J1999" s="69" t="s">
        <v>4630</v>
      </c>
      <c r="K1999" s="70" t="s">
        <v>4637</v>
      </c>
      <c r="L1999" s="69" t="s">
        <v>4638</v>
      </c>
      <c r="M1999" s="69" t="s">
        <v>4533</v>
      </c>
      <c r="N1999" s="69" t="s">
        <v>204</v>
      </c>
      <c r="O1999" s="69" t="s">
        <v>2378</v>
      </c>
      <c r="P1999" s="69" t="s">
        <v>2379</v>
      </c>
      <c r="Q1999" s="69" t="s">
        <v>28</v>
      </c>
      <c r="R1999" s="72">
        <v>100694010</v>
      </c>
      <c r="S1999" s="88" t="e">
        <f t="shared" si="124"/>
        <v>#REF!</v>
      </c>
      <c r="T1999" s="71">
        <v>30</v>
      </c>
      <c r="U1999" s="71"/>
      <c r="V1999" s="71"/>
      <c r="W1999" s="71">
        <v>36.936</v>
      </c>
      <c r="X1999" s="71">
        <v>8.6999999999999993</v>
      </c>
      <c r="Y1999" s="89">
        <v>0.1</v>
      </c>
      <c r="Z1999" s="90">
        <v>66</v>
      </c>
      <c r="AA1999" s="90">
        <v>66</v>
      </c>
      <c r="AB1999" s="90">
        <v>66</v>
      </c>
      <c r="AC1999" s="71">
        <v>6.6000000000000014</v>
      </c>
      <c r="AD1999" s="71">
        <v>6.6000000000000014</v>
      </c>
      <c r="AE1999" s="71">
        <v>6.6000000000000014</v>
      </c>
      <c r="AF1999" s="71">
        <v>6.6000000000000014</v>
      </c>
      <c r="AG1999" s="71">
        <v>6.6000000000000014</v>
      </c>
      <c r="AH1999" s="71">
        <v>867873.6</v>
      </c>
      <c r="AI1999" s="72">
        <v>166.61</v>
      </c>
      <c r="AJ1999" s="72" t="s">
        <v>4789</v>
      </c>
      <c r="AK1999" s="72">
        <v>0</v>
      </c>
      <c r="AL1999" s="72">
        <v>0</v>
      </c>
      <c r="AM1999" s="72">
        <v>144596420.49599999</v>
      </c>
      <c r="AN1999" s="72" t="e">
        <f t="shared" si="125"/>
        <v>#REF!</v>
      </c>
      <c r="AO1999" s="72" t="e">
        <f t="shared" si="126"/>
        <v>#REF!</v>
      </c>
      <c r="AP1999" s="72">
        <v>0</v>
      </c>
      <c r="AQ1999" s="72">
        <v>0</v>
      </c>
      <c r="AR1999" s="72">
        <v>0</v>
      </c>
      <c r="AS1999" s="74">
        <v>46023</v>
      </c>
      <c r="AT1999" s="74">
        <v>51501</v>
      </c>
      <c r="AU1999" s="73" t="s">
        <v>3661</v>
      </c>
      <c r="AV1999" s="72">
        <v>5876.05</v>
      </c>
      <c r="AW1999" s="72" t="e">
        <f t="shared" si="127"/>
        <v>#REF!</v>
      </c>
    </row>
    <row r="2000" spans="2:49" ht="15" customHeight="1">
      <c r="B2000" s="75">
        <v>1990</v>
      </c>
      <c r="C2000" s="75">
        <v>2021</v>
      </c>
      <c r="D2000" s="76" t="s">
        <v>131</v>
      </c>
      <c r="E2000" s="75" t="s">
        <v>4619</v>
      </c>
      <c r="F2000" s="75" t="s">
        <v>4795</v>
      </c>
      <c r="G2000" s="76" t="s">
        <v>4620</v>
      </c>
      <c r="H2000" s="76" t="s">
        <v>4636</v>
      </c>
      <c r="I2000" s="77">
        <v>39401496000140</v>
      </c>
      <c r="J2000" s="76" t="s">
        <v>4630</v>
      </c>
      <c r="K2000" s="78" t="s">
        <v>4639</v>
      </c>
      <c r="L2000" s="76" t="s">
        <v>4640</v>
      </c>
      <c r="M2000" s="76" t="s">
        <v>4533</v>
      </c>
      <c r="N2000" s="76" t="s">
        <v>204</v>
      </c>
      <c r="O2000" s="76" t="s">
        <v>2378</v>
      </c>
      <c r="P2000" s="76" t="s">
        <v>2379</v>
      </c>
      <c r="Q2000" s="76" t="s">
        <v>28</v>
      </c>
      <c r="R2000" s="80">
        <v>100694010</v>
      </c>
      <c r="S2000" s="91" t="e">
        <f t="shared" si="124"/>
        <v>#REF!</v>
      </c>
      <c r="T2000" s="79">
        <v>30</v>
      </c>
      <c r="U2000" s="79"/>
      <c r="V2000" s="79"/>
      <c r="W2000" s="79">
        <v>36.936</v>
      </c>
      <c r="X2000" s="79">
        <v>8.6999999999999993</v>
      </c>
      <c r="Y2000" s="92">
        <v>0.1</v>
      </c>
      <c r="Z2000" s="93">
        <v>66</v>
      </c>
      <c r="AA2000" s="93">
        <v>66</v>
      </c>
      <c r="AB2000" s="93">
        <v>66</v>
      </c>
      <c r="AC2000" s="79">
        <v>6.6000000000000014</v>
      </c>
      <c r="AD2000" s="79">
        <v>6.6000000000000014</v>
      </c>
      <c r="AE2000" s="79">
        <v>6.6000000000000014</v>
      </c>
      <c r="AF2000" s="79">
        <v>6.6000000000000014</v>
      </c>
      <c r="AG2000" s="79">
        <v>6.6000000000000014</v>
      </c>
      <c r="AH2000" s="79">
        <v>867873.6</v>
      </c>
      <c r="AI2000" s="80">
        <v>166.32</v>
      </c>
      <c r="AJ2000" s="80" t="s">
        <v>4789</v>
      </c>
      <c r="AK2000" s="80">
        <v>0</v>
      </c>
      <c r="AL2000" s="80">
        <v>0</v>
      </c>
      <c r="AM2000" s="80">
        <v>144344737.15199998</v>
      </c>
      <c r="AN2000" s="80" t="e">
        <f t="shared" si="125"/>
        <v>#REF!</v>
      </c>
      <c r="AO2000" s="80" t="e">
        <f t="shared" si="126"/>
        <v>#REF!</v>
      </c>
      <c r="AP2000" s="80">
        <v>0</v>
      </c>
      <c r="AQ2000" s="80">
        <v>0</v>
      </c>
      <c r="AR2000" s="80">
        <v>0</v>
      </c>
      <c r="AS2000" s="82">
        <v>46023</v>
      </c>
      <c r="AT2000" s="82">
        <v>51501</v>
      </c>
      <c r="AU2000" s="81" t="s">
        <v>3661</v>
      </c>
      <c r="AV2000" s="80">
        <v>5876.05</v>
      </c>
      <c r="AW2000" s="80" t="e">
        <f t="shared" si="127"/>
        <v>#REF!</v>
      </c>
    </row>
    <row r="2001" spans="2:49" ht="15" customHeight="1">
      <c r="B2001" s="68">
        <v>1991</v>
      </c>
      <c r="C2001" s="68">
        <v>2021</v>
      </c>
      <c r="D2001" s="69" t="s">
        <v>131</v>
      </c>
      <c r="E2001" s="68" t="s">
        <v>4619</v>
      </c>
      <c r="F2001" s="68" t="s">
        <v>4795</v>
      </c>
      <c r="G2001" s="69" t="s">
        <v>4620</v>
      </c>
      <c r="H2001" s="69" t="s">
        <v>4641</v>
      </c>
      <c r="I2001" s="87">
        <v>35658058000101</v>
      </c>
      <c r="J2001" s="69" t="s">
        <v>4630</v>
      </c>
      <c r="K2001" s="70" t="s">
        <v>4642</v>
      </c>
      <c r="L2001" s="69" t="s">
        <v>4643</v>
      </c>
      <c r="M2001" s="69" t="s">
        <v>4533</v>
      </c>
      <c r="N2001" s="69" t="s">
        <v>83</v>
      </c>
      <c r="O2001" s="69" t="s">
        <v>2378</v>
      </c>
      <c r="P2001" s="69" t="s">
        <v>2379</v>
      </c>
      <c r="Q2001" s="69" t="s">
        <v>82</v>
      </c>
      <c r="R2001" s="72">
        <v>16306000.000000002</v>
      </c>
      <c r="S2001" s="88" t="e">
        <f t="shared" si="124"/>
        <v>#REF!</v>
      </c>
      <c r="T2001" s="71">
        <v>5.01</v>
      </c>
      <c r="U2001" s="71"/>
      <c r="V2001" s="71"/>
      <c r="W2001" s="71">
        <v>5.5350000000000001</v>
      </c>
      <c r="X2001" s="71">
        <v>1.1000000000000001</v>
      </c>
      <c r="Y2001" s="89">
        <v>0.1</v>
      </c>
      <c r="Z2001" s="90">
        <v>5</v>
      </c>
      <c r="AA2001" s="90">
        <v>5</v>
      </c>
      <c r="AB2001" s="90">
        <v>5</v>
      </c>
      <c r="AC2001" s="71">
        <v>0.49999999999999994</v>
      </c>
      <c r="AD2001" s="71">
        <v>0.49999999999999994</v>
      </c>
      <c r="AE2001" s="71">
        <v>0.49999999999999994</v>
      </c>
      <c r="AF2001" s="71">
        <v>0.49999999999999994</v>
      </c>
      <c r="AG2001" s="71">
        <v>0.49999999999999994</v>
      </c>
      <c r="AH2001" s="71">
        <v>65748</v>
      </c>
      <c r="AI2001" s="72">
        <v>166.31</v>
      </c>
      <c r="AJ2001" s="72" t="s">
        <v>4789</v>
      </c>
      <c r="AK2001" s="72">
        <v>0</v>
      </c>
      <c r="AL2001" s="72">
        <v>0</v>
      </c>
      <c r="AM2001" s="72">
        <v>10934549.880000001</v>
      </c>
      <c r="AN2001" s="72" t="e">
        <f t="shared" si="125"/>
        <v>#REF!</v>
      </c>
      <c r="AO2001" s="72" t="e">
        <f t="shared" si="126"/>
        <v>#REF!</v>
      </c>
      <c r="AP2001" s="72">
        <v>0</v>
      </c>
      <c r="AQ2001" s="72">
        <v>0</v>
      </c>
      <c r="AR2001" s="72">
        <v>0</v>
      </c>
      <c r="AS2001" s="74">
        <v>46023</v>
      </c>
      <c r="AT2001" s="74">
        <v>51501</v>
      </c>
      <c r="AU2001" s="73" t="s">
        <v>3661</v>
      </c>
      <c r="AV2001" s="72">
        <v>5876.05</v>
      </c>
      <c r="AW2001" s="72" t="e">
        <f t="shared" si="127"/>
        <v>#REF!</v>
      </c>
    </row>
    <row r="2002" spans="2:49" ht="15" customHeight="1">
      <c r="B2002" s="75">
        <v>1992</v>
      </c>
      <c r="C2002" s="75">
        <v>2021</v>
      </c>
      <c r="D2002" s="76" t="s">
        <v>131</v>
      </c>
      <c r="E2002" s="75" t="s">
        <v>4619</v>
      </c>
      <c r="F2002" s="75" t="s">
        <v>4795</v>
      </c>
      <c r="G2002" s="76" t="s">
        <v>4620</v>
      </c>
      <c r="H2002" s="76" t="s">
        <v>4641</v>
      </c>
      <c r="I2002" s="77">
        <v>35658058000101</v>
      </c>
      <c r="J2002" s="76" t="s">
        <v>4630</v>
      </c>
      <c r="K2002" s="78" t="s">
        <v>4644</v>
      </c>
      <c r="L2002" s="76" t="s">
        <v>4645</v>
      </c>
      <c r="M2002" s="76" t="s">
        <v>4533</v>
      </c>
      <c r="N2002" s="76" t="s">
        <v>83</v>
      </c>
      <c r="O2002" s="76" t="s">
        <v>2378</v>
      </c>
      <c r="P2002" s="76" t="s">
        <v>2379</v>
      </c>
      <c r="Q2002" s="76" t="s">
        <v>82</v>
      </c>
      <c r="R2002" s="80">
        <v>17681000</v>
      </c>
      <c r="S2002" s="91" t="e">
        <f t="shared" si="124"/>
        <v>#REF!</v>
      </c>
      <c r="T2002" s="79">
        <v>5.01</v>
      </c>
      <c r="U2002" s="79"/>
      <c r="V2002" s="79"/>
      <c r="W2002" s="79">
        <v>5.5350000000000001</v>
      </c>
      <c r="X2002" s="79">
        <v>1.1000000000000001</v>
      </c>
      <c r="Y2002" s="92">
        <v>0.1</v>
      </c>
      <c r="Z2002" s="93">
        <v>5</v>
      </c>
      <c r="AA2002" s="93">
        <v>5</v>
      </c>
      <c r="AB2002" s="93">
        <v>5</v>
      </c>
      <c r="AC2002" s="79">
        <v>0.49999999999999994</v>
      </c>
      <c r="AD2002" s="79">
        <v>0.49999999999999994</v>
      </c>
      <c r="AE2002" s="79">
        <v>0.49999999999999994</v>
      </c>
      <c r="AF2002" s="79">
        <v>0.49999999999999994</v>
      </c>
      <c r="AG2002" s="79">
        <v>0.49999999999999994</v>
      </c>
      <c r="AH2002" s="79">
        <v>65748</v>
      </c>
      <c r="AI2002" s="80">
        <v>166.31</v>
      </c>
      <c r="AJ2002" s="80" t="s">
        <v>4789</v>
      </c>
      <c r="AK2002" s="80">
        <v>0</v>
      </c>
      <c r="AL2002" s="80">
        <v>0</v>
      </c>
      <c r="AM2002" s="80">
        <v>10934549.880000001</v>
      </c>
      <c r="AN2002" s="80" t="e">
        <f t="shared" si="125"/>
        <v>#REF!</v>
      </c>
      <c r="AO2002" s="80" t="e">
        <f t="shared" si="126"/>
        <v>#REF!</v>
      </c>
      <c r="AP2002" s="80">
        <v>0</v>
      </c>
      <c r="AQ2002" s="80">
        <v>0</v>
      </c>
      <c r="AR2002" s="80">
        <v>0</v>
      </c>
      <c r="AS2002" s="82">
        <v>46023</v>
      </c>
      <c r="AT2002" s="82">
        <v>51501</v>
      </c>
      <c r="AU2002" s="81" t="s">
        <v>3661</v>
      </c>
      <c r="AV2002" s="80">
        <v>5876.05</v>
      </c>
      <c r="AW2002" s="80" t="e">
        <f t="shared" si="127"/>
        <v>#REF!</v>
      </c>
    </row>
    <row r="2003" spans="2:49" ht="15" customHeight="1">
      <c r="B2003" s="68">
        <v>1993</v>
      </c>
      <c r="C2003" s="68">
        <v>2021</v>
      </c>
      <c r="D2003" s="69" t="s">
        <v>131</v>
      </c>
      <c r="E2003" s="68" t="s">
        <v>4619</v>
      </c>
      <c r="F2003" s="68" t="s">
        <v>4795</v>
      </c>
      <c r="G2003" s="69" t="s">
        <v>4620</v>
      </c>
      <c r="H2003" s="69" t="s">
        <v>4641</v>
      </c>
      <c r="I2003" s="87">
        <v>35658058000101</v>
      </c>
      <c r="J2003" s="69" t="s">
        <v>4630</v>
      </c>
      <c r="K2003" s="70" t="s">
        <v>4646</v>
      </c>
      <c r="L2003" s="69" t="s">
        <v>4647</v>
      </c>
      <c r="M2003" s="69" t="s">
        <v>4533</v>
      </c>
      <c r="N2003" s="69" t="s">
        <v>83</v>
      </c>
      <c r="O2003" s="69" t="s">
        <v>2378</v>
      </c>
      <c r="P2003" s="69" t="s">
        <v>2379</v>
      </c>
      <c r="Q2003" s="69" t="s">
        <v>82</v>
      </c>
      <c r="R2003" s="72">
        <v>17681000</v>
      </c>
      <c r="S2003" s="88" t="e">
        <f t="shared" si="124"/>
        <v>#REF!</v>
      </c>
      <c r="T2003" s="71">
        <v>5.01</v>
      </c>
      <c r="U2003" s="71"/>
      <c r="V2003" s="71"/>
      <c r="W2003" s="71">
        <v>5.5350000000000001</v>
      </c>
      <c r="X2003" s="71">
        <v>1.1000000000000001</v>
      </c>
      <c r="Y2003" s="89">
        <v>0.1</v>
      </c>
      <c r="Z2003" s="90">
        <v>5</v>
      </c>
      <c r="AA2003" s="90">
        <v>5</v>
      </c>
      <c r="AB2003" s="90">
        <v>5</v>
      </c>
      <c r="AC2003" s="71">
        <v>0.49999999999999994</v>
      </c>
      <c r="AD2003" s="71">
        <v>0.49999999999999994</v>
      </c>
      <c r="AE2003" s="71">
        <v>0.49999999999999994</v>
      </c>
      <c r="AF2003" s="71">
        <v>0.49999999999999994</v>
      </c>
      <c r="AG2003" s="71">
        <v>0.49999999999999994</v>
      </c>
      <c r="AH2003" s="71">
        <v>65748</v>
      </c>
      <c r="AI2003" s="72">
        <v>166.31</v>
      </c>
      <c r="AJ2003" s="72" t="s">
        <v>4789</v>
      </c>
      <c r="AK2003" s="72">
        <v>0</v>
      </c>
      <c r="AL2003" s="72">
        <v>0</v>
      </c>
      <c r="AM2003" s="72">
        <v>10934549.880000001</v>
      </c>
      <c r="AN2003" s="72" t="e">
        <f t="shared" si="125"/>
        <v>#REF!</v>
      </c>
      <c r="AO2003" s="72" t="e">
        <f t="shared" si="126"/>
        <v>#REF!</v>
      </c>
      <c r="AP2003" s="72">
        <v>0</v>
      </c>
      <c r="AQ2003" s="72">
        <v>0</v>
      </c>
      <c r="AR2003" s="72">
        <v>0</v>
      </c>
      <c r="AS2003" s="74">
        <v>46023</v>
      </c>
      <c r="AT2003" s="74">
        <v>51501</v>
      </c>
      <c r="AU2003" s="73" t="s">
        <v>3661</v>
      </c>
      <c r="AV2003" s="72">
        <v>5876.05</v>
      </c>
      <c r="AW2003" s="72" t="e">
        <f t="shared" si="127"/>
        <v>#REF!</v>
      </c>
    </row>
    <row r="2004" spans="2:49" ht="15" customHeight="1">
      <c r="B2004" s="75">
        <v>1994</v>
      </c>
      <c r="C2004" s="75">
        <v>2021</v>
      </c>
      <c r="D2004" s="76" t="s">
        <v>131</v>
      </c>
      <c r="E2004" s="75" t="s">
        <v>4619</v>
      </c>
      <c r="F2004" s="75" t="s">
        <v>4795</v>
      </c>
      <c r="G2004" s="76" t="s">
        <v>4620</v>
      </c>
      <c r="H2004" s="76" t="s">
        <v>4641</v>
      </c>
      <c r="I2004" s="77">
        <v>35658058000101</v>
      </c>
      <c r="J2004" s="76" t="s">
        <v>4630</v>
      </c>
      <c r="K2004" s="78" t="s">
        <v>4648</v>
      </c>
      <c r="L2004" s="76" t="s">
        <v>4649</v>
      </c>
      <c r="M2004" s="76" t="s">
        <v>4533</v>
      </c>
      <c r="N2004" s="76" t="s">
        <v>83</v>
      </c>
      <c r="O2004" s="76" t="s">
        <v>2378</v>
      </c>
      <c r="P2004" s="76" t="s">
        <v>2379</v>
      </c>
      <c r="Q2004" s="76" t="s">
        <v>82</v>
      </c>
      <c r="R2004" s="80">
        <v>17681000</v>
      </c>
      <c r="S2004" s="91" t="e">
        <f t="shared" si="124"/>
        <v>#REF!</v>
      </c>
      <c r="T2004" s="79">
        <v>5.01</v>
      </c>
      <c r="U2004" s="79"/>
      <c r="V2004" s="79"/>
      <c r="W2004" s="79">
        <v>5.5350000000000001</v>
      </c>
      <c r="X2004" s="79">
        <v>1.1000000000000001</v>
      </c>
      <c r="Y2004" s="92">
        <v>0.1</v>
      </c>
      <c r="Z2004" s="93">
        <v>5</v>
      </c>
      <c r="AA2004" s="93">
        <v>5</v>
      </c>
      <c r="AB2004" s="93">
        <v>5</v>
      </c>
      <c r="AC2004" s="79">
        <v>0.49999999999999994</v>
      </c>
      <c r="AD2004" s="79">
        <v>0.49999999999999994</v>
      </c>
      <c r="AE2004" s="79">
        <v>0.49999999999999994</v>
      </c>
      <c r="AF2004" s="79">
        <v>0.49999999999999994</v>
      </c>
      <c r="AG2004" s="79">
        <v>0.49999999999999994</v>
      </c>
      <c r="AH2004" s="79">
        <v>65748</v>
      </c>
      <c r="AI2004" s="80">
        <v>166.31</v>
      </c>
      <c r="AJ2004" s="80" t="s">
        <v>4789</v>
      </c>
      <c r="AK2004" s="80">
        <v>0</v>
      </c>
      <c r="AL2004" s="80">
        <v>0</v>
      </c>
      <c r="AM2004" s="80">
        <v>10934549.880000001</v>
      </c>
      <c r="AN2004" s="80" t="e">
        <f t="shared" si="125"/>
        <v>#REF!</v>
      </c>
      <c r="AO2004" s="80" t="e">
        <f t="shared" si="126"/>
        <v>#REF!</v>
      </c>
      <c r="AP2004" s="80">
        <v>0</v>
      </c>
      <c r="AQ2004" s="80">
        <v>0</v>
      </c>
      <c r="AR2004" s="80">
        <v>0</v>
      </c>
      <c r="AS2004" s="82">
        <v>46023</v>
      </c>
      <c r="AT2004" s="82">
        <v>51501</v>
      </c>
      <c r="AU2004" s="81" t="s">
        <v>3661</v>
      </c>
      <c r="AV2004" s="80">
        <v>5876.05</v>
      </c>
      <c r="AW2004" s="80" t="e">
        <f t="shared" si="127"/>
        <v>#REF!</v>
      </c>
    </row>
    <row r="2005" spans="2:49" ht="15" customHeight="1">
      <c r="B2005" s="68">
        <v>1995</v>
      </c>
      <c r="C2005" s="68">
        <v>2021</v>
      </c>
      <c r="D2005" s="69" t="s">
        <v>131</v>
      </c>
      <c r="E2005" s="68" t="s">
        <v>4619</v>
      </c>
      <c r="F2005" s="68" t="s">
        <v>4795</v>
      </c>
      <c r="G2005" s="69" t="s">
        <v>4620</v>
      </c>
      <c r="H2005" s="69" t="s">
        <v>4641</v>
      </c>
      <c r="I2005" s="87">
        <v>35658058000101</v>
      </c>
      <c r="J2005" s="69" t="s">
        <v>4630</v>
      </c>
      <c r="K2005" s="70" t="s">
        <v>4650</v>
      </c>
      <c r="L2005" s="69" t="s">
        <v>4651</v>
      </c>
      <c r="M2005" s="69" t="s">
        <v>4533</v>
      </c>
      <c r="N2005" s="69" t="s">
        <v>83</v>
      </c>
      <c r="O2005" s="69" t="s">
        <v>2378</v>
      </c>
      <c r="P2005" s="69" t="s">
        <v>2379</v>
      </c>
      <c r="Q2005" s="69" t="s">
        <v>82</v>
      </c>
      <c r="R2005" s="72">
        <v>17681000</v>
      </c>
      <c r="S2005" s="88" t="e">
        <f t="shared" si="124"/>
        <v>#REF!</v>
      </c>
      <c r="T2005" s="71">
        <v>5.01</v>
      </c>
      <c r="U2005" s="71"/>
      <c r="V2005" s="71"/>
      <c r="W2005" s="71">
        <v>5.5350000000000001</v>
      </c>
      <c r="X2005" s="71">
        <v>1.1000000000000001</v>
      </c>
      <c r="Y2005" s="89">
        <v>0.1</v>
      </c>
      <c r="Z2005" s="90">
        <v>5</v>
      </c>
      <c r="AA2005" s="90">
        <v>5</v>
      </c>
      <c r="AB2005" s="90">
        <v>5</v>
      </c>
      <c r="AC2005" s="71">
        <v>0.49999999999999994</v>
      </c>
      <c r="AD2005" s="71">
        <v>0.49999999999999994</v>
      </c>
      <c r="AE2005" s="71">
        <v>0.49999999999999994</v>
      </c>
      <c r="AF2005" s="71">
        <v>0.49999999999999994</v>
      </c>
      <c r="AG2005" s="71">
        <v>0.49999999999999994</v>
      </c>
      <c r="AH2005" s="71">
        <v>65748</v>
      </c>
      <c r="AI2005" s="72">
        <v>166.31</v>
      </c>
      <c r="AJ2005" s="72" t="s">
        <v>4789</v>
      </c>
      <c r="AK2005" s="72">
        <v>0</v>
      </c>
      <c r="AL2005" s="72">
        <v>0</v>
      </c>
      <c r="AM2005" s="72">
        <v>10934549.880000001</v>
      </c>
      <c r="AN2005" s="72" t="e">
        <f t="shared" si="125"/>
        <v>#REF!</v>
      </c>
      <c r="AO2005" s="72" t="e">
        <f t="shared" si="126"/>
        <v>#REF!</v>
      </c>
      <c r="AP2005" s="72">
        <v>0</v>
      </c>
      <c r="AQ2005" s="72">
        <v>0</v>
      </c>
      <c r="AR2005" s="72">
        <v>0</v>
      </c>
      <c r="AS2005" s="74">
        <v>46023</v>
      </c>
      <c r="AT2005" s="74">
        <v>51501</v>
      </c>
      <c r="AU2005" s="73" t="s">
        <v>3661</v>
      </c>
      <c r="AV2005" s="72">
        <v>5876.05</v>
      </c>
      <c r="AW2005" s="72" t="e">
        <f t="shared" si="127"/>
        <v>#REF!</v>
      </c>
    </row>
    <row r="2006" spans="2:49" ht="15" customHeight="1">
      <c r="B2006" s="75">
        <v>1996</v>
      </c>
      <c r="C2006" s="75">
        <v>2021</v>
      </c>
      <c r="D2006" s="76" t="s">
        <v>131</v>
      </c>
      <c r="E2006" s="75" t="s">
        <v>4619</v>
      </c>
      <c r="F2006" s="75" t="s">
        <v>4795</v>
      </c>
      <c r="G2006" s="76" t="s">
        <v>4620</v>
      </c>
      <c r="H2006" s="76" t="s">
        <v>4641</v>
      </c>
      <c r="I2006" s="77">
        <v>35658058000101</v>
      </c>
      <c r="J2006" s="76" t="s">
        <v>4630</v>
      </c>
      <c r="K2006" s="78" t="s">
        <v>4652</v>
      </c>
      <c r="L2006" s="76" t="s">
        <v>4653</v>
      </c>
      <c r="M2006" s="76" t="s">
        <v>4533</v>
      </c>
      <c r="N2006" s="76" t="s">
        <v>83</v>
      </c>
      <c r="O2006" s="76" t="s">
        <v>2378</v>
      </c>
      <c r="P2006" s="76" t="s">
        <v>2379</v>
      </c>
      <c r="Q2006" s="76" t="s">
        <v>82</v>
      </c>
      <c r="R2006" s="80">
        <v>17681000</v>
      </c>
      <c r="S2006" s="91" t="e">
        <f t="shared" si="124"/>
        <v>#REF!</v>
      </c>
      <c r="T2006" s="79">
        <v>5.01</v>
      </c>
      <c r="U2006" s="79"/>
      <c r="V2006" s="79"/>
      <c r="W2006" s="79">
        <v>5.5350000000000001</v>
      </c>
      <c r="X2006" s="79">
        <v>1.1000000000000001</v>
      </c>
      <c r="Y2006" s="92">
        <v>0.1</v>
      </c>
      <c r="Z2006" s="93">
        <v>5</v>
      </c>
      <c r="AA2006" s="93">
        <v>5</v>
      </c>
      <c r="AB2006" s="93">
        <v>5</v>
      </c>
      <c r="AC2006" s="79">
        <v>0.49999999999999994</v>
      </c>
      <c r="AD2006" s="79">
        <v>0.49999999999999994</v>
      </c>
      <c r="AE2006" s="79">
        <v>0.49999999999999994</v>
      </c>
      <c r="AF2006" s="79">
        <v>0.49999999999999994</v>
      </c>
      <c r="AG2006" s="79">
        <v>0.49999999999999994</v>
      </c>
      <c r="AH2006" s="79">
        <v>65748</v>
      </c>
      <c r="AI2006" s="80">
        <v>166.31</v>
      </c>
      <c r="AJ2006" s="80" t="s">
        <v>4789</v>
      </c>
      <c r="AK2006" s="80">
        <v>0</v>
      </c>
      <c r="AL2006" s="80">
        <v>0</v>
      </c>
      <c r="AM2006" s="80">
        <v>10934549.880000001</v>
      </c>
      <c r="AN2006" s="80" t="e">
        <f t="shared" si="125"/>
        <v>#REF!</v>
      </c>
      <c r="AO2006" s="80" t="e">
        <f t="shared" si="126"/>
        <v>#REF!</v>
      </c>
      <c r="AP2006" s="80">
        <v>0</v>
      </c>
      <c r="AQ2006" s="80">
        <v>0</v>
      </c>
      <c r="AR2006" s="80">
        <v>0</v>
      </c>
      <c r="AS2006" s="82">
        <v>46023</v>
      </c>
      <c r="AT2006" s="82">
        <v>51501</v>
      </c>
      <c r="AU2006" s="81" t="s">
        <v>3661</v>
      </c>
      <c r="AV2006" s="80">
        <v>5876.05</v>
      </c>
      <c r="AW2006" s="80" t="e">
        <f t="shared" si="127"/>
        <v>#REF!</v>
      </c>
    </row>
    <row r="2007" spans="2:49" ht="15" customHeight="1">
      <c r="B2007" s="68">
        <v>1997</v>
      </c>
      <c r="C2007" s="68">
        <v>2021</v>
      </c>
      <c r="D2007" s="69" t="s">
        <v>131</v>
      </c>
      <c r="E2007" s="68" t="s">
        <v>4619</v>
      </c>
      <c r="F2007" s="68" t="s">
        <v>4795</v>
      </c>
      <c r="G2007" s="69" t="s">
        <v>4620</v>
      </c>
      <c r="H2007" s="69" t="s">
        <v>4641</v>
      </c>
      <c r="I2007" s="87">
        <v>35658058000101</v>
      </c>
      <c r="J2007" s="69" t="s">
        <v>4630</v>
      </c>
      <c r="K2007" s="70" t="s">
        <v>4654</v>
      </c>
      <c r="L2007" s="69" t="s">
        <v>4655</v>
      </c>
      <c r="M2007" s="69" t="s">
        <v>4533</v>
      </c>
      <c r="N2007" s="69" t="s">
        <v>83</v>
      </c>
      <c r="O2007" s="69" t="s">
        <v>2378</v>
      </c>
      <c r="P2007" s="69" t="s">
        <v>2379</v>
      </c>
      <c r="Q2007" s="69" t="s">
        <v>82</v>
      </c>
      <c r="R2007" s="72">
        <v>17681000</v>
      </c>
      <c r="S2007" s="88" t="e">
        <f t="shared" si="124"/>
        <v>#REF!</v>
      </c>
      <c r="T2007" s="71">
        <v>5.01</v>
      </c>
      <c r="U2007" s="71"/>
      <c r="V2007" s="71"/>
      <c r="W2007" s="71">
        <v>5.5350000000000001</v>
      </c>
      <c r="X2007" s="71">
        <v>1.1000000000000001</v>
      </c>
      <c r="Y2007" s="89">
        <v>0.1</v>
      </c>
      <c r="Z2007" s="90">
        <v>5</v>
      </c>
      <c r="AA2007" s="90">
        <v>5</v>
      </c>
      <c r="AB2007" s="90">
        <v>5</v>
      </c>
      <c r="AC2007" s="71">
        <v>0.49999999999999994</v>
      </c>
      <c r="AD2007" s="71">
        <v>0.49999999999999994</v>
      </c>
      <c r="AE2007" s="71">
        <v>0.49999999999999994</v>
      </c>
      <c r="AF2007" s="71">
        <v>0.49999999999999994</v>
      </c>
      <c r="AG2007" s="71">
        <v>0.49999999999999994</v>
      </c>
      <c r="AH2007" s="71">
        <v>65748</v>
      </c>
      <c r="AI2007" s="72">
        <v>166.31</v>
      </c>
      <c r="AJ2007" s="72" t="s">
        <v>4789</v>
      </c>
      <c r="AK2007" s="72">
        <v>0</v>
      </c>
      <c r="AL2007" s="72">
        <v>0</v>
      </c>
      <c r="AM2007" s="72">
        <v>10934549.880000001</v>
      </c>
      <c r="AN2007" s="72" t="e">
        <f t="shared" si="125"/>
        <v>#REF!</v>
      </c>
      <c r="AO2007" s="72" t="e">
        <f t="shared" si="126"/>
        <v>#REF!</v>
      </c>
      <c r="AP2007" s="72">
        <v>0</v>
      </c>
      <c r="AQ2007" s="72">
        <v>0</v>
      </c>
      <c r="AR2007" s="72">
        <v>0</v>
      </c>
      <c r="AS2007" s="74">
        <v>46023</v>
      </c>
      <c r="AT2007" s="74">
        <v>51501</v>
      </c>
      <c r="AU2007" s="73" t="s">
        <v>3661</v>
      </c>
      <c r="AV2007" s="72">
        <v>5876.05</v>
      </c>
      <c r="AW2007" s="72" t="e">
        <f t="shared" si="127"/>
        <v>#REF!</v>
      </c>
    </row>
    <row r="2008" spans="2:49" ht="15" customHeight="1">
      <c r="B2008" s="75">
        <v>1998</v>
      </c>
      <c r="C2008" s="75">
        <v>2021</v>
      </c>
      <c r="D2008" s="76" t="s">
        <v>131</v>
      </c>
      <c r="E2008" s="75" t="s">
        <v>4619</v>
      </c>
      <c r="F2008" s="75" t="s">
        <v>4795</v>
      </c>
      <c r="G2008" s="76" t="s">
        <v>4620</v>
      </c>
      <c r="H2008" s="76" t="s">
        <v>4641</v>
      </c>
      <c r="I2008" s="77">
        <v>35658058000101</v>
      </c>
      <c r="J2008" s="76" t="s">
        <v>4630</v>
      </c>
      <c r="K2008" s="78" t="s">
        <v>4656</v>
      </c>
      <c r="L2008" s="76" t="s">
        <v>4657</v>
      </c>
      <c r="M2008" s="76" t="s">
        <v>4533</v>
      </c>
      <c r="N2008" s="76" t="s">
        <v>83</v>
      </c>
      <c r="O2008" s="76" t="s">
        <v>2378</v>
      </c>
      <c r="P2008" s="76" t="s">
        <v>2379</v>
      </c>
      <c r="Q2008" s="76" t="s">
        <v>82</v>
      </c>
      <c r="R2008" s="80">
        <v>17681000</v>
      </c>
      <c r="S2008" s="91" t="e">
        <f t="shared" si="124"/>
        <v>#REF!</v>
      </c>
      <c r="T2008" s="79">
        <v>5.01</v>
      </c>
      <c r="U2008" s="79"/>
      <c r="V2008" s="79"/>
      <c r="W2008" s="79">
        <v>5.5350000000000001</v>
      </c>
      <c r="X2008" s="79">
        <v>1.1000000000000001</v>
      </c>
      <c r="Y2008" s="92">
        <v>0.1</v>
      </c>
      <c r="Z2008" s="93">
        <v>5</v>
      </c>
      <c r="AA2008" s="93">
        <v>5</v>
      </c>
      <c r="AB2008" s="93">
        <v>5</v>
      </c>
      <c r="AC2008" s="79">
        <v>0.49999999999999994</v>
      </c>
      <c r="AD2008" s="79">
        <v>0.49999999999999994</v>
      </c>
      <c r="AE2008" s="79">
        <v>0.49999999999999994</v>
      </c>
      <c r="AF2008" s="79">
        <v>0.49999999999999994</v>
      </c>
      <c r="AG2008" s="79">
        <v>0.49999999999999994</v>
      </c>
      <c r="AH2008" s="79">
        <v>65748</v>
      </c>
      <c r="AI2008" s="80">
        <v>166.31</v>
      </c>
      <c r="AJ2008" s="80" t="s">
        <v>4789</v>
      </c>
      <c r="AK2008" s="80">
        <v>0</v>
      </c>
      <c r="AL2008" s="80">
        <v>0</v>
      </c>
      <c r="AM2008" s="80">
        <v>10934549.880000001</v>
      </c>
      <c r="AN2008" s="80" t="e">
        <f t="shared" si="125"/>
        <v>#REF!</v>
      </c>
      <c r="AO2008" s="80" t="e">
        <f t="shared" si="126"/>
        <v>#REF!</v>
      </c>
      <c r="AP2008" s="80">
        <v>0</v>
      </c>
      <c r="AQ2008" s="80">
        <v>0</v>
      </c>
      <c r="AR2008" s="80">
        <v>0</v>
      </c>
      <c r="AS2008" s="82">
        <v>46023</v>
      </c>
      <c r="AT2008" s="82">
        <v>51501</v>
      </c>
      <c r="AU2008" s="81" t="s">
        <v>3661</v>
      </c>
      <c r="AV2008" s="80">
        <v>5876.05</v>
      </c>
      <c r="AW2008" s="80" t="e">
        <f t="shared" si="127"/>
        <v>#REF!</v>
      </c>
    </row>
    <row r="2009" spans="2:49" ht="15" customHeight="1">
      <c r="B2009" s="68">
        <v>1999</v>
      </c>
      <c r="C2009" s="68">
        <v>2021</v>
      </c>
      <c r="D2009" s="69" t="s">
        <v>131</v>
      </c>
      <c r="E2009" s="68" t="s">
        <v>4619</v>
      </c>
      <c r="F2009" s="68" t="s">
        <v>4795</v>
      </c>
      <c r="G2009" s="69" t="s">
        <v>4620</v>
      </c>
      <c r="H2009" s="69" t="s">
        <v>4641</v>
      </c>
      <c r="I2009" s="87">
        <v>35658058000101</v>
      </c>
      <c r="J2009" s="69" t="s">
        <v>4630</v>
      </c>
      <c r="K2009" s="70" t="s">
        <v>4658</v>
      </c>
      <c r="L2009" s="69" t="s">
        <v>4659</v>
      </c>
      <c r="M2009" s="69" t="s">
        <v>4533</v>
      </c>
      <c r="N2009" s="69" t="s">
        <v>83</v>
      </c>
      <c r="O2009" s="69" t="s">
        <v>2378</v>
      </c>
      <c r="P2009" s="69" t="s">
        <v>2379</v>
      </c>
      <c r="Q2009" s="69" t="s">
        <v>82</v>
      </c>
      <c r="R2009" s="72">
        <v>17681000</v>
      </c>
      <c r="S2009" s="88" t="e">
        <f t="shared" si="124"/>
        <v>#REF!</v>
      </c>
      <c r="T2009" s="71">
        <v>5.01</v>
      </c>
      <c r="U2009" s="71"/>
      <c r="V2009" s="71"/>
      <c r="W2009" s="71">
        <v>5.5350000000000001</v>
      </c>
      <c r="X2009" s="71">
        <v>1.1000000000000001</v>
      </c>
      <c r="Y2009" s="89">
        <v>0.1</v>
      </c>
      <c r="Z2009" s="90">
        <v>5</v>
      </c>
      <c r="AA2009" s="90">
        <v>5</v>
      </c>
      <c r="AB2009" s="90">
        <v>5</v>
      </c>
      <c r="AC2009" s="71">
        <v>0.49999999999999994</v>
      </c>
      <c r="AD2009" s="71">
        <v>0.49999999999999994</v>
      </c>
      <c r="AE2009" s="71">
        <v>0.49999999999999994</v>
      </c>
      <c r="AF2009" s="71">
        <v>0.49999999999999994</v>
      </c>
      <c r="AG2009" s="71">
        <v>0.49999999999999994</v>
      </c>
      <c r="AH2009" s="71">
        <v>65748</v>
      </c>
      <c r="AI2009" s="72">
        <v>166.32</v>
      </c>
      <c r="AJ2009" s="72" t="s">
        <v>4789</v>
      </c>
      <c r="AK2009" s="72">
        <v>0</v>
      </c>
      <c r="AL2009" s="72">
        <v>0</v>
      </c>
      <c r="AM2009" s="72">
        <v>10935207.359999999</v>
      </c>
      <c r="AN2009" s="72" t="e">
        <f t="shared" si="125"/>
        <v>#REF!</v>
      </c>
      <c r="AO2009" s="72" t="e">
        <f t="shared" si="126"/>
        <v>#REF!</v>
      </c>
      <c r="AP2009" s="72">
        <v>0</v>
      </c>
      <c r="AQ2009" s="72">
        <v>0</v>
      </c>
      <c r="AR2009" s="72">
        <v>0</v>
      </c>
      <c r="AS2009" s="74">
        <v>46023</v>
      </c>
      <c r="AT2009" s="74">
        <v>51501</v>
      </c>
      <c r="AU2009" s="73" t="s">
        <v>3661</v>
      </c>
      <c r="AV2009" s="72">
        <v>5876.05</v>
      </c>
      <c r="AW2009" s="72" t="e">
        <f t="shared" si="127"/>
        <v>#REF!</v>
      </c>
    </row>
    <row r="2010" spans="2:49" ht="15" customHeight="1">
      <c r="B2010" s="75">
        <v>2000</v>
      </c>
      <c r="C2010" s="75">
        <v>2021</v>
      </c>
      <c r="D2010" s="76" t="s">
        <v>131</v>
      </c>
      <c r="E2010" s="75" t="s">
        <v>4619</v>
      </c>
      <c r="F2010" s="75" t="s">
        <v>4795</v>
      </c>
      <c r="G2010" s="76" t="s">
        <v>4620</v>
      </c>
      <c r="H2010" s="76" t="s">
        <v>4641</v>
      </c>
      <c r="I2010" s="77">
        <v>35658058000101</v>
      </c>
      <c r="J2010" s="76" t="s">
        <v>4630</v>
      </c>
      <c r="K2010" s="78" t="s">
        <v>4660</v>
      </c>
      <c r="L2010" s="76" t="s">
        <v>4661</v>
      </c>
      <c r="M2010" s="76" t="s">
        <v>4533</v>
      </c>
      <c r="N2010" s="76" t="s">
        <v>83</v>
      </c>
      <c r="O2010" s="76" t="s">
        <v>2378</v>
      </c>
      <c r="P2010" s="76" t="s">
        <v>2379</v>
      </c>
      <c r="Q2010" s="76" t="s">
        <v>82</v>
      </c>
      <c r="R2010" s="80">
        <v>17681000</v>
      </c>
      <c r="S2010" s="91" t="e">
        <f t="shared" si="124"/>
        <v>#REF!</v>
      </c>
      <c r="T2010" s="79">
        <v>5.01</v>
      </c>
      <c r="U2010" s="79"/>
      <c r="V2010" s="79"/>
      <c r="W2010" s="79">
        <v>5.5350000000000001</v>
      </c>
      <c r="X2010" s="79">
        <v>1.1000000000000001</v>
      </c>
      <c r="Y2010" s="92">
        <v>0.1</v>
      </c>
      <c r="Z2010" s="93">
        <v>5</v>
      </c>
      <c r="AA2010" s="93">
        <v>5</v>
      </c>
      <c r="AB2010" s="93">
        <v>5</v>
      </c>
      <c r="AC2010" s="79">
        <v>0.49999999999999994</v>
      </c>
      <c r="AD2010" s="79">
        <v>0.49999999999999994</v>
      </c>
      <c r="AE2010" s="79">
        <v>0.49999999999999994</v>
      </c>
      <c r="AF2010" s="79">
        <v>0.49999999999999994</v>
      </c>
      <c r="AG2010" s="79">
        <v>0.49999999999999994</v>
      </c>
      <c r="AH2010" s="79">
        <v>65748</v>
      </c>
      <c r="AI2010" s="80">
        <v>166.31</v>
      </c>
      <c r="AJ2010" s="80" t="s">
        <v>4789</v>
      </c>
      <c r="AK2010" s="80">
        <v>0</v>
      </c>
      <c r="AL2010" s="80">
        <v>0</v>
      </c>
      <c r="AM2010" s="80">
        <v>10934549.880000001</v>
      </c>
      <c r="AN2010" s="80" t="e">
        <f t="shared" si="125"/>
        <v>#REF!</v>
      </c>
      <c r="AO2010" s="80" t="e">
        <f t="shared" si="126"/>
        <v>#REF!</v>
      </c>
      <c r="AP2010" s="80">
        <v>0</v>
      </c>
      <c r="AQ2010" s="80">
        <v>0</v>
      </c>
      <c r="AR2010" s="80">
        <v>0</v>
      </c>
      <c r="AS2010" s="82">
        <v>46023</v>
      </c>
      <c r="AT2010" s="82">
        <v>51501</v>
      </c>
      <c r="AU2010" s="81" t="s">
        <v>3661</v>
      </c>
      <c r="AV2010" s="80">
        <v>5876.05</v>
      </c>
      <c r="AW2010" s="80" t="e">
        <f t="shared" si="127"/>
        <v>#REF!</v>
      </c>
    </row>
    <row r="2011" spans="2:49" ht="15" customHeight="1">
      <c r="B2011" s="68">
        <v>2001</v>
      </c>
      <c r="C2011" s="68">
        <v>2021</v>
      </c>
      <c r="D2011" s="69" t="s">
        <v>131</v>
      </c>
      <c r="E2011" s="68" t="s">
        <v>4619</v>
      </c>
      <c r="F2011" s="68" t="s">
        <v>4795</v>
      </c>
      <c r="G2011" s="69" t="s">
        <v>4620</v>
      </c>
      <c r="H2011" s="69" t="s">
        <v>4641</v>
      </c>
      <c r="I2011" s="87">
        <v>35658058000101</v>
      </c>
      <c r="J2011" s="69" t="s">
        <v>4630</v>
      </c>
      <c r="K2011" s="70" t="s">
        <v>4662</v>
      </c>
      <c r="L2011" s="69" t="s">
        <v>4663</v>
      </c>
      <c r="M2011" s="69" t="s">
        <v>4533</v>
      </c>
      <c r="N2011" s="69" t="s">
        <v>83</v>
      </c>
      <c r="O2011" s="69" t="s">
        <v>2378</v>
      </c>
      <c r="P2011" s="69" t="s">
        <v>2379</v>
      </c>
      <c r="Q2011" s="69" t="s">
        <v>82</v>
      </c>
      <c r="R2011" s="72">
        <v>17681000</v>
      </c>
      <c r="S2011" s="88" t="e">
        <f t="shared" si="124"/>
        <v>#REF!</v>
      </c>
      <c r="T2011" s="71">
        <v>5.01</v>
      </c>
      <c r="U2011" s="71"/>
      <c r="V2011" s="71"/>
      <c r="W2011" s="71">
        <v>5.5350000000000001</v>
      </c>
      <c r="X2011" s="71">
        <v>1.1000000000000001</v>
      </c>
      <c r="Y2011" s="89">
        <v>0.1</v>
      </c>
      <c r="Z2011" s="90">
        <v>5</v>
      </c>
      <c r="AA2011" s="90">
        <v>5</v>
      </c>
      <c r="AB2011" s="90">
        <v>5</v>
      </c>
      <c r="AC2011" s="71">
        <v>0.49999999999999994</v>
      </c>
      <c r="AD2011" s="71">
        <v>0.49999999999999994</v>
      </c>
      <c r="AE2011" s="71">
        <v>0.49999999999999994</v>
      </c>
      <c r="AF2011" s="71">
        <v>0.49999999999999994</v>
      </c>
      <c r="AG2011" s="71">
        <v>0.49999999999999994</v>
      </c>
      <c r="AH2011" s="71">
        <v>65748</v>
      </c>
      <c r="AI2011" s="72">
        <v>166.31</v>
      </c>
      <c r="AJ2011" s="72" t="s">
        <v>4789</v>
      </c>
      <c r="AK2011" s="72">
        <v>0</v>
      </c>
      <c r="AL2011" s="72">
        <v>0</v>
      </c>
      <c r="AM2011" s="72">
        <v>10934549.880000001</v>
      </c>
      <c r="AN2011" s="72" t="e">
        <f t="shared" si="125"/>
        <v>#REF!</v>
      </c>
      <c r="AO2011" s="72" t="e">
        <f t="shared" si="126"/>
        <v>#REF!</v>
      </c>
      <c r="AP2011" s="72">
        <v>0</v>
      </c>
      <c r="AQ2011" s="72">
        <v>0</v>
      </c>
      <c r="AR2011" s="72">
        <v>0</v>
      </c>
      <c r="AS2011" s="74">
        <v>46023</v>
      </c>
      <c r="AT2011" s="74">
        <v>51501</v>
      </c>
      <c r="AU2011" s="73" t="s">
        <v>3661</v>
      </c>
      <c r="AV2011" s="72">
        <v>5876.05</v>
      </c>
      <c r="AW2011" s="72" t="e">
        <f t="shared" si="127"/>
        <v>#REF!</v>
      </c>
    </row>
    <row r="2012" spans="2:49" ht="15" customHeight="1">
      <c r="B2012" s="75">
        <v>2002</v>
      </c>
      <c r="C2012" s="75">
        <v>2021</v>
      </c>
      <c r="D2012" s="76" t="s">
        <v>131</v>
      </c>
      <c r="E2012" s="75" t="s">
        <v>4619</v>
      </c>
      <c r="F2012" s="75" t="s">
        <v>4795</v>
      </c>
      <c r="G2012" s="76" t="s">
        <v>4620</v>
      </c>
      <c r="H2012" s="76" t="s">
        <v>4641</v>
      </c>
      <c r="I2012" s="77">
        <v>35658058000101</v>
      </c>
      <c r="J2012" s="76" t="s">
        <v>4630</v>
      </c>
      <c r="K2012" s="78" t="s">
        <v>4664</v>
      </c>
      <c r="L2012" s="76" t="s">
        <v>4665</v>
      </c>
      <c r="M2012" s="76" t="s">
        <v>4533</v>
      </c>
      <c r="N2012" s="76" t="s">
        <v>83</v>
      </c>
      <c r="O2012" s="76" t="s">
        <v>2378</v>
      </c>
      <c r="P2012" s="76" t="s">
        <v>2379</v>
      </c>
      <c r="Q2012" s="76" t="s">
        <v>82</v>
      </c>
      <c r="R2012" s="80">
        <v>17681000</v>
      </c>
      <c r="S2012" s="91" t="e">
        <f t="shared" si="124"/>
        <v>#REF!</v>
      </c>
      <c r="T2012" s="79">
        <v>5.01</v>
      </c>
      <c r="U2012" s="79"/>
      <c r="V2012" s="79"/>
      <c r="W2012" s="79">
        <v>5.5350000000000001</v>
      </c>
      <c r="X2012" s="79">
        <v>1.1000000000000001</v>
      </c>
      <c r="Y2012" s="92">
        <v>0.1</v>
      </c>
      <c r="Z2012" s="93">
        <v>5</v>
      </c>
      <c r="AA2012" s="93">
        <v>5</v>
      </c>
      <c r="AB2012" s="93">
        <v>5</v>
      </c>
      <c r="AC2012" s="79">
        <v>0.49999999999999994</v>
      </c>
      <c r="AD2012" s="79">
        <v>0.49999999999999994</v>
      </c>
      <c r="AE2012" s="79">
        <v>0.49999999999999994</v>
      </c>
      <c r="AF2012" s="79">
        <v>0.49999999999999994</v>
      </c>
      <c r="AG2012" s="79">
        <v>0.49999999999999994</v>
      </c>
      <c r="AH2012" s="79">
        <v>65748</v>
      </c>
      <c r="AI2012" s="80">
        <v>166.31</v>
      </c>
      <c r="AJ2012" s="80" t="s">
        <v>4789</v>
      </c>
      <c r="AK2012" s="80">
        <v>0</v>
      </c>
      <c r="AL2012" s="80">
        <v>0</v>
      </c>
      <c r="AM2012" s="80">
        <v>10934549.880000001</v>
      </c>
      <c r="AN2012" s="80" t="e">
        <f t="shared" si="125"/>
        <v>#REF!</v>
      </c>
      <c r="AO2012" s="80" t="e">
        <f t="shared" si="126"/>
        <v>#REF!</v>
      </c>
      <c r="AP2012" s="80">
        <v>0</v>
      </c>
      <c r="AQ2012" s="80">
        <v>0</v>
      </c>
      <c r="AR2012" s="80">
        <v>0</v>
      </c>
      <c r="AS2012" s="82">
        <v>46023</v>
      </c>
      <c r="AT2012" s="82">
        <v>51501</v>
      </c>
      <c r="AU2012" s="81" t="s">
        <v>3661</v>
      </c>
      <c r="AV2012" s="80">
        <v>5876.05</v>
      </c>
      <c r="AW2012" s="80" t="e">
        <f t="shared" si="127"/>
        <v>#REF!</v>
      </c>
    </row>
    <row r="2013" spans="2:49" ht="15" customHeight="1">
      <c r="B2013" s="68">
        <v>2003</v>
      </c>
      <c r="C2013" s="68">
        <v>2021</v>
      </c>
      <c r="D2013" s="69" t="s">
        <v>131</v>
      </c>
      <c r="E2013" s="68" t="s">
        <v>4619</v>
      </c>
      <c r="F2013" s="68" t="s">
        <v>4795</v>
      </c>
      <c r="G2013" s="69" t="s">
        <v>4620</v>
      </c>
      <c r="H2013" s="69" t="s">
        <v>4641</v>
      </c>
      <c r="I2013" s="87">
        <v>35658058000101</v>
      </c>
      <c r="J2013" s="69" t="s">
        <v>4630</v>
      </c>
      <c r="K2013" s="70" t="s">
        <v>4666</v>
      </c>
      <c r="L2013" s="69" t="s">
        <v>4667</v>
      </c>
      <c r="M2013" s="69" t="s">
        <v>4533</v>
      </c>
      <c r="N2013" s="69" t="s">
        <v>83</v>
      </c>
      <c r="O2013" s="69" t="s">
        <v>2378</v>
      </c>
      <c r="P2013" s="69" t="s">
        <v>2379</v>
      </c>
      <c r="Q2013" s="69" t="s">
        <v>82</v>
      </c>
      <c r="R2013" s="72">
        <v>17681000</v>
      </c>
      <c r="S2013" s="88" t="e">
        <f t="shared" si="124"/>
        <v>#REF!</v>
      </c>
      <c r="T2013" s="71">
        <v>5.01</v>
      </c>
      <c r="U2013" s="71"/>
      <c r="V2013" s="71"/>
      <c r="W2013" s="71">
        <v>5.5350000000000001</v>
      </c>
      <c r="X2013" s="71">
        <v>1.1000000000000001</v>
      </c>
      <c r="Y2013" s="89">
        <v>0.1</v>
      </c>
      <c r="Z2013" s="90">
        <v>5</v>
      </c>
      <c r="AA2013" s="90">
        <v>5</v>
      </c>
      <c r="AB2013" s="90">
        <v>5</v>
      </c>
      <c r="AC2013" s="71">
        <v>0.49999999999999994</v>
      </c>
      <c r="AD2013" s="71">
        <v>0.49999999999999994</v>
      </c>
      <c r="AE2013" s="71">
        <v>0.49999999999999994</v>
      </c>
      <c r="AF2013" s="71">
        <v>0.49999999999999994</v>
      </c>
      <c r="AG2013" s="71">
        <v>0.49999999999999994</v>
      </c>
      <c r="AH2013" s="71">
        <v>65748</v>
      </c>
      <c r="AI2013" s="72">
        <v>166.31</v>
      </c>
      <c r="AJ2013" s="72" t="s">
        <v>4789</v>
      </c>
      <c r="AK2013" s="72">
        <v>0</v>
      </c>
      <c r="AL2013" s="72">
        <v>0</v>
      </c>
      <c r="AM2013" s="72">
        <v>10934549.880000001</v>
      </c>
      <c r="AN2013" s="72" t="e">
        <f t="shared" si="125"/>
        <v>#REF!</v>
      </c>
      <c r="AO2013" s="72" t="e">
        <f t="shared" si="126"/>
        <v>#REF!</v>
      </c>
      <c r="AP2013" s="72">
        <v>0</v>
      </c>
      <c r="AQ2013" s="72">
        <v>0</v>
      </c>
      <c r="AR2013" s="72">
        <v>0</v>
      </c>
      <c r="AS2013" s="74">
        <v>46023</v>
      </c>
      <c r="AT2013" s="74">
        <v>51501</v>
      </c>
      <c r="AU2013" s="73" t="s">
        <v>3661</v>
      </c>
      <c r="AV2013" s="72">
        <v>5876.05</v>
      </c>
      <c r="AW2013" s="72" t="e">
        <f t="shared" si="127"/>
        <v>#REF!</v>
      </c>
    </row>
    <row r="2014" spans="2:49" ht="15" customHeight="1">
      <c r="B2014" s="75">
        <v>2004</v>
      </c>
      <c r="C2014" s="75">
        <v>2021</v>
      </c>
      <c r="D2014" s="76" t="s">
        <v>131</v>
      </c>
      <c r="E2014" s="75" t="s">
        <v>4619</v>
      </c>
      <c r="F2014" s="75" t="s">
        <v>4795</v>
      </c>
      <c r="G2014" s="76" t="s">
        <v>4620</v>
      </c>
      <c r="H2014" s="76" t="s">
        <v>4641</v>
      </c>
      <c r="I2014" s="77">
        <v>35658058000101</v>
      </c>
      <c r="J2014" s="76" t="s">
        <v>4630</v>
      </c>
      <c r="K2014" s="78" t="s">
        <v>4668</v>
      </c>
      <c r="L2014" s="76" t="s">
        <v>4669</v>
      </c>
      <c r="M2014" s="76" t="s">
        <v>4533</v>
      </c>
      <c r="N2014" s="76" t="s">
        <v>83</v>
      </c>
      <c r="O2014" s="76" t="s">
        <v>2378</v>
      </c>
      <c r="P2014" s="76" t="s">
        <v>2379</v>
      </c>
      <c r="Q2014" s="76" t="s">
        <v>82</v>
      </c>
      <c r="R2014" s="80">
        <v>17681000</v>
      </c>
      <c r="S2014" s="91" t="e">
        <f t="shared" si="124"/>
        <v>#REF!</v>
      </c>
      <c r="T2014" s="79">
        <v>5.01</v>
      </c>
      <c r="U2014" s="79"/>
      <c r="V2014" s="79"/>
      <c r="W2014" s="79">
        <v>5.5350000000000001</v>
      </c>
      <c r="X2014" s="79">
        <v>1.1000000000000001</v>
      </c>
      <c r="Y2014" s="92">
        <v>0.1</v>
      </c>
      <c r="Z2014" s="93">
        <v>5</v>
      </c>
      <c r="AA2014" s="93">
        <v>5</v>
      </c>
      <c r="AB2014" s="93">
        <v>5</v>
      </c>
      <c r="AC2014" s="79">
        <v>0.49999999999999994</v>
      </c>
      <c r="AD2014" s="79">
        <v>0.49999999999999994</v>
      </c>
      <c r="AE2014" s="79">
        <v>0.49999999999999994</v>
      </c>
      <c r="AF2014" s="79">
        <v>0.49999999999999994</v>
      </c>
      <c r="AG2014" s="79">
        <v>0.49999999999999994</v>
      </c>
      <c r="AH2014" s="79">
        <v>65748</v>
      </c>
      <c r="AI2014" s="80">
        <v>166.31</v>
      </c>
      <c r="AJ2014" s="80" t="s">
        <v>4789</v>
      </c>
      <c r="AK2014" s="80">
        <v>0</v>
      </c>
      <c r="AL2014" s="80">
        <v>0</v>
      </c>
      <c r="AM2014" s="80">
        <v>10934549.880000001</v>
      </c>
      <c r="AN2014" s="80" t="e">
        <f t="shared" si="125"/>
        <v>#REF!</v>
      </c>
      <c r="AO2014" s="80" t="e">
        <f t="shared" si="126"/>
        <v>#REF!</v>
      </c>
      <c r="AP2014" s="80">
        <v>0</v>
      </c>
      <c r="AQ2014" s="80">
        <v>0</v>
      </c>
      <c r="AR2014" s="80">
        <v>0</v>
      </c>
      <c r="AS2014" s="82">
        <v>46023</v>
      </c>
      <c r="AT2014" s="82">
        <v>51501</v>
      </c>
      <c r="AU2014" s="81" t="s">
        <v>3661</v>
      </c>
      <c r="AV2014" s="80">
        <v>5876.05</v>
      </c>
      <c r="AW2014" s="80" t="e">
        <f t="shared" si="127"/>
        <v>#REF!</v>
      </c>
    </row>
    <row r="2015" spans="2:49" ht="15" customHeight="1">
      <c r="B2015" s="68">
        <v>2005</v>
      </c>
      <c r="C2015" s="68">
        <v>2021</v>
      </c>
      <c r="D2015" s="69" t="s">
        <v>131</v>
      </c>
      <c r="E2015" s="68" t="s">
        <v>4619</v>
      </c>
      <c r="F2015" s="68" t="s">
        <v>4795</v>
      </c>
      <c r="G2015" s="69" t="s">
        <v>4620</v>
      </c>
      <c r="H2015" s="69" t="s">
        <v>4641</v>
      </c>
      <c r="I2015" s="87">
        <v>35658058000101</v>
      </c>
      <c r="J2015" s="69" t="s">
        <v>4630</v>
      </c>
      <c r="K2015" s="70" t="s">
        <v>4670</v>
      </c>
      <c r="L2015" s="69" t="s">
        <v>4671</v>
      </c>
      <c r="M2015" s="69" t="s">
        <v>4533</v>
      </c>
      <c r="N2015" s="69" t="s">
        <v>83</v>
      </c>
      <c r="O2015" s="69" t="s">
        <v>2378</v>
      </c>
      <c r="P2015" s="69" t="s">
        <v>2379</v>
      </c>
      <c r="Q2015" s="69" t="s">
        <v>82</v>
      </c>
      <c r="R2015" s="72">
        <v>17681000</v>
      </c>
      <c r="S2015" s="88" t="e">
        <f t="shared" si="124"/>
        <v>#REF!</v>
      </c>
      <c r="T2015" s="71">
        <v>5.01</v>
      </c>
      <c r="U2015" s="71"/>
      <c r="V2015" s="71"/>
      <c r="W2015" s="71">
        <v>5.5350000000000001</v>
      </c>
      <c r="X2015" s="71">
        <v>1.1000000000000001</v>
      </c>
      <c r="Y2015" s="89">
        <v>0.1</v>
      </c>
      <c r="Z2015" s="90">
        <v>5</v>
      </c>
      <c r="AA2015" s="90">
        <v>5</v>
      </c>
      <c r="AB2015" s="90">
        <v>5</v>
      </c>
      <c r="AC2015" s="71">
        <v>0.49999999999999994</v>
      </c>
      <c r="AD2015" s="71">
        <v>0.49999999999999994</v>
      </c>
      <c r="AE2015" s="71">
        <v>0.49999999999999994</v>
      </c>
      <c r="AF2015" s="71">
        <v>0.49999999999999994</v>
      </c>
      <c r="AG2015" s="71">
        <v>0.49999999999999994</v>
      </c>
      <c r="AH2015" s="71">
        <v>65748</v>
      </c>
      <c r="AI2015" s="72">
        <v>166.31</v>
      </c>
      <c r="AJ2015" s="72" t="s">
        <v>4789</v>
      </c>
      <c r="AK2015" s="72">
        <v>0</v>
      </c>
      <c r="AL2015" s="72">
        <v>0</v>
      </c>
      <c r="AM2015" s="72">
        <v>10934549.880000001</v>
      </c>
      <c r="AN2015" s="72" t="e">
        <f t="shared" si="125"/>
        <v>#REF!</v>
      </c>
      <c r="AO2015" s="72" t="e">
        <f t="shared" si="126"/>
        <v>#REF!</v>
      </c>
      <c r="AP2015" s="72">
        <v>0</v>
      </c>
      <c r="AQ2015" s="72">
        <v>0</v>
      </c>
      <c r="AR2015" s="72">
        <v>0</v>
      </c>
      <c r="AS2015" s="74">
        <v>46023</v>
      </c>
      <c r="AT2015" s="74">
        <v>51501</v>
      </c>
      <c r="AU2015" s="73" t="s">
        <v>3661</v>
      </c>
      <c r="AV2015" s="72">
        <v>5876.05</v>
      </c>
      <c r="AW2015" s="72" t="e">
        <f t="shared" si="127"/>
        <v>#REF!</v>
      </c>
    </row>
    <row r="2016" spans="2:49" ht="15" customHeight="1">
      <c r="B2016" s="75">
        <v>2006</v>
      </c>
      <c r="C2016" s="75">
        <v>2021</v>
      </c>
      <c r="D2016" s="76" t="s">
        <v>131</v>
      </c>
      <c r="E2016" s="75" t="s">
        <v>4619</v>
      </c>
      <c r="F2016" s="75" t="s">
        <v>4795</v>
      </c>
      <c r="G2016" s="76" t="s">
        <v>4620</v>
      </c>
      <c r="H2016" s="76" t="s">
        <v>4641</v>
      </c>
      <c r="I2016" s="77">
        <v>35658058000101</v>
      </c>
      <c r="J2016" s="76" t="s">
        <v>4630</v>
      </c>
      <c r="K2016" s="78" t="s">
        <v>4672</v>
      </c>
      <c r="L2016" s="76" t="s">
        <v>4673</v>
      </c>
      <c r="M2016" s="76" t="s">
        <v>4533</v>
      </c>
      <c r="N2016" s="76" t="s">
        <v>83</v>
      </c>
      <c r="O2016" s="76" t="s">
        <v>2378</v>
      </c>
      <c r="P2016" s="76" t="s">
        <v>2379</v>
      </c>
      <c r="Q2016" s="76" t="s">
        <v>82</v>
      </c>
      <c r="R2016" s="80">
        <v>17681000</v>
      </c>
      <c r="S2016" s="91" t="e">
        <f t="shared" si="124"/>
        <v>#REF!</v>
      </c>
      <c r="T2016" s="79">
        <v>5.01</v>
      </c>
      <c r="U2016" s="79"/>
      <c r="V2016" s="79"/>
      <c r="W2016" s="79">
        <v>5.5350000000000001</v>
      </c>
      <c r="X2016" s="79">
        <v>1.1000000000000001</v>
      </c>
      <c r="Y2016" s="92">
        <v>0.1</v>
      </c>
      <c r="Z2016" s="93">
        <v>5</v>
      </c>
      <c r="AA2016" s="93">
        <v>5</v>
      </c>
      <c r="AB2016" s="93">
        <v>5</v>
      </c>
      <c r="AC2016" s="79">
        <v>0.49999999999999994</v>
      </c>
      <c r="AD2016" s="79">
        <v>0.49999999999999994</v>
      </c>
      <c r="AE2016" s="79">
        <v>0.49999999999999994</v>
      </c>
      <c r="AF2016" s="79">
        <v>0.49999999999999994</v>
      </c>
      <c r="AG2016" s="79">
        <v>0.49999999999999994</v>
      </c>
      <c r="AH2016" s="79">
        <v>65748</v>
      </c>
      <c r="AI2016" s="80">
        <v>166.31</v>
      </c>
      <c r="AJ2016" s="80" t="s">
        <v>4789</v>
      </c>
      <c r="AK2016" s="80">
        <v>0</v>
      </c>
      <c r="AL2016" s="80">
        <v>0</v>
      </c>
      <c r="AM2016" s="80">
        <v>10934549.880000001</v>
      </c>
      <c r="AN2016" s="80" t="e">
        <f t="shared" si="125"/>
        <v>#REF!</v>
      </c>
      <c r="AO2016" s="80" t="e">
        <f t="shared" si="126"/>
        <v>#REF!</v>
      </c>
      <c r="AP2016" s="80">
        <v>0</v>
      </c>
      <c r="AQ2016" s="80">
        <v>0</v>
      </c>
      <c r="AR2016" s="80">
        <v>0</v>
      </c>
      <c r="AS2016" s="82">
        <v>46023</v>
      </c>
      <c r="AT2016" s="82">
        <v>51501</v>
      </c>
      <c r="AU2016" s="81" t="s">
        <v>3661</v>
      </c>
      <c r="AV2016" s="80">
        <v>5876.05</v>
      </c>
      <c r="AW2016" s="80" t="e">
        <f t="shared" si="127"/>
        <v>#REF!</v>
      </c>
    </row>
    <row r="2017" spans="2:49" ht="15" customHeight="1">
      <c r="B2017" s="68">
        <v>2007</v>
      </c>
      <c r="C2017" s="68">
        <v>2021</v>
      </c>
      <c r="D2017" s="69" t="s">
        <v>131</v>
      </c>
      <c r="E2017" s="68" t="s">
        <v>4619</v>
      </c>
      <c r="F2017" s="68" t="s">
        <v>4795</v>
      </c>
      <c r="G2017" s="69" t="s">
        <v>4620</v>
      </c>
      <c r="H2017" s="69" t="s">
        <v>4675</v>
      </c>
      <c r="I2017" s="87">
        <v>38505151000174</v>
      </c>
      <c r="J2017" s="69" t="s">
        <v>4674</v>
      </c>
      <c r="K2017" s="70" t="s">
        <v>4676</v>
      </c>
      <c r="L2017" s="69" t="s">
        <v>4677</v>
      </c>
      <c r="M2017" s="69" t="s">
        <v>4533</v>
      </c>
      <c r="N2017" s="69" t="s">
        <v>757</v>
      </c>
      <c r="O2017" s="69" t="s">
        <v>165</v>
      </c>
      <c r="P2017" s="69" t="s">
        <v>4463</v>
      </c>
      <c r="Q2017" s="69" t="s">
        <v>28</v>
      </c>
      <c r="R2017" s="72">
        <v>100200000</v>
      </c>
      <c r="S2017" s="88" t="e">
        <f t="shared" si="124"/>
        <v>#REF!</v>
      </c>
      <c r="T2017" s="71">
        <v>40</v>
      </c>
      <c r="U2017" s="71"/>
      <c r="V2017" s="71"/>
      <c r="W2017" s="71">
        <v>0</v>
      </c>
      <c r="X2017" s="71">
        <v>12.5</v>
      </c>
      <c r="Y2017" s="89">
        <v>0.1</v>
      </c>
      <c r="Z2017" s="90">
        <v>54</v>
      </c>
      <c r="AA2017" s="90">
        <v>54</v>
      </c>
      <c r="AB2017" s="90">
        <v>54</v>
      </c>
      <c r="AC2017" s="71">
        <v>5.4</v>
      </c>
      <c r="AD2017" s="71">
        <v>5.4</v>
      </c>
      <c r="AE2017" s="71">
        <v>5.4</v>
      </c>
      <c r="AF2017" s="71">
        <v>5.4</v>
      </c>
      <c r="AG2017" s="71">
        <v>5.4</v>
      </c>
      <c r="AH2017" s="71">
        <v>946728</v>
      </c>
      <c r="AI2017" s="72">
        <v>263.18</v>
      </c>
      <c r="AJ2017" s="72" t="s">
        <v>4789</v>
      </c>
      <c r="AK2017" s="72">
        <v>0</v>
      </c>
      <c r="AL2017" s="72">
        <v>0</v>
      </c>
      <c r="AM2017" s="72">
        <v>249159875.03999999</v>
      </c>
      <c r="AN2017" s="72" t="e">
        <f t="shared" si="125"/>
        <v>#REF!</v>
      </c>
      <c r="AO2017" s="72" t="e">
        <f t="shared" si="126"/>
        <v>#REF!</v>
      </c>
      <c r="AP2017" s="72">
        <v>61495200</v>
      </c>
      <c r="AQ2017" s="72">
        <v>61495200</v>
      </c>
      <c r="AR2017" s="72">
        <v>61495200</v>
      </c>
      <c r="AS2017" s="74">
        <v>46023</v>
      </c>
      <c r="AT2017" s="74">
        <v>53327</v>
      </c>
      <c r="AU2017" s="73" t="s">
        <v>3661</v>
      </c>
      <c r="AV2017" s="72">
        <v>5876.05</v>
      </c>
      <c r="AW2017" s="72" t="e">
        <f t="shared" si="127"/>
        <v>#REF!</v>
      </c>
    </row>
    <row r="2018" spans="2:49" ht="15" customHeight="1">
      <c r="B2018" s="75">
        <v>2008</v>
      </c>
      <c r="C2018" s="75">
        <v>2021</v>
      </c>
      <c r="D2018" s="76" t="s">
        <v>131</v>
      </c>
      <c r="E2018" s="75" t="s">
        <v>4619</v>
      </c>
      <c r="F2018" s="75" t="s">
        <v>4795</v>
      </c>
      <c r="G2018" s="76" t="s">
        <v>4620</v>
      </c>
      <c r="H2018" s="76" t="s">
        <v>4678</v>
      </c>
      <c r="I2018" s="77">
        <v>20003699000231</v>
      </c>
      <c r="J2018" s="76" t="s">
        <v>4674</v>
      </c>
      <c r="K2018" s="78" t="s">
        <v>4679</v>
      </c>
      <c r="L2018" s="76" t="s">
        <v>4680</v>
      </c>
      <c r="M2018" s="76" t="s">
        <v>4533</v>
      </c>
      <c r="N2018" s="76" t="s">
        <v>265</v>
      </c>
      <c r="O2018" s="76" t="s">
        <v>165</v>
      </c>
      <c r="P2018" s="76" t="s">
        <v>4681</v>
      </c>
      <c r="Q2018" s="76" t="s">
        <v>82</v>
      </c>
      <c r="R2018" s="80">
        <v>100651000</v>
      </c>
      <c r="S2018" s="91" t="e">
        <f t="shared" si="124"/>
        <v>#REF!</v>
      </c>
      <c r="T2018" s="79">
        <v>55</v>
      </c>
      <c r="U2018" s="79"/>
      <c r="V2018" s="79"/>
      <c r="W2018" s="79">
        <v>0</v>
      </c>
      <c r="X2018" s="79">
        <v>14</v>
      </c>
      <c r="Y2018" s="92">
        <v>0.1</v>
      </c>
      <c r="Z2018" s="93">
        <v>42</v>
      </c>
      <c r="AA2018" s="93">
        <v>42</v>
      </c>
      <c r="AB2018" s="93">
        <v>42</v>
      </c>
      <c r="AC2018" s="79">
        <v>4.2</v>
      </c>
      <c r="AD2018" s="79">
        <v>4.2</v>
      </c>
      <c r="AE2018" s="79">
        <v>4.2</v>
      </c>
      <c r="AF2018" s="79">
        <v>4.2</v>
      </c>
      <c r="AG2018" s="79">
        <v>4.2</v>
      </c>
      <c r="AH2018" s="79">
        <v>736344</v>
      </c>
      <c r="AI2018" s="80">
        <v>273</v>
      </c>
      <c r="AJ2018" s="80" t="s">
        <v>4789</v>
      </c>
      <c r="AK2018" s="80">
        <v>0</v>
      </c>
      <c r="AL2018" s="80">
        <v>0</v>
      </c>
      <c r="AM2018" s="80">
        <v>201021912</v>
      </c>
      <c r="AN2018" s="80" t="e">
        <f t="shared" si="125"/>
        <v>#REF!</v>
      </c>
      <c r="AO2018" s="80" t="e">
        <f t="shared" si="126"/>
        <v>#REF!</v>
      </c>
      <c r="AP2018" s="80">
        <v>50221080</v>
      </c>
      <c r="AQ2018" s="80">
        <v>50221080</v>
      </c>
      <c r="AR2018" s="80">
        <v>50221080</v>
      </c>
      <c r="AS2018" s="82">
        <v>46023</v>
      </c>
      <c r="AT2018" s="82">
        <v>53327</v>
      </c>
      <c r="AU2018" s="81" t="s">
        <v>3661</v>
      </c>
      <c r="AV2018" s="80">
        <v>5876.05</v>
      </c>
      <c r="AW2018" s="80" t="e">
        <f t="shared" si="127"/>
        <v>#REF!</v>
      </c>
    </row>
    <row r="2019" spans="2:49" ht="15" customHeight="1">
      <c r="B2019" s="68">
        <v>2009</v>
      </c>
      <c r="C2019" s="68">
        <v>2021</v>
      </c>
      <c r="D2019" s="69" t="s">
        <v>131</v>
      </c>
      <c r="E2019" s="68" t="s">
        <v>4619</v>
      </c>
      <c r="F2019" s="68" t="s">
        <v>4795</v>
      </c>
      <c r="G2019" s="69" t="s">
        <v>4620</v>
      </c>
      <c r="H2019" s="69" t="s">
        <v>4682</v>
      </c>
      <c r="I2019" s="87">
        <v>52189420000161</v>
      </c>
      <c r="J2019" s="69" t="s">
        <v>4674</v>
      </c>
      <c r="K2019" s="70" t="s">
        <v>5622</v>
      </c>
      <c r="L2019" s="69" t="s">
        <v>4683</v>
      </c>
      <c r="M2019" s="69" t="s">
        <v>4533</v>
      </c>
      <c r="N2019" s="69" t="s">
        <v>83</v>
      </c>
      <c r="O2019" s="69" t="s">
        <v>165</v>
      </c>
      <c r="P2019" s="69" t="s">
        <v>4463</v>
      </c>
      <c r="Q2019" s="69" t="s">
        <v>82</v>
      </c>
      <c r="R2019" s="72">
        <v>114143130</v>
      </c>
      <c r="S2019" s="88" t="e">
        <f t="shared" si="124"/>
        <v>#REF!</v>
      </c>
      <c r="T2019" s="71">
        <v>30</v>
      </c>
      <c r="U2019" s="71"/>
      <c r="V2019" s="71"/>
      <c r="W2019" s="71">
        <v>0</v>
      </c>
      <c r="X2019" s="71">
        <v>9.9</v>
      </c>
      <c r="Y2019" s="89">
        <v>0.1</v>
      </c>
      <c r="Z2019" s="90">
        <v>99</v>
      </c>
      <c r="AA2019" s="90">
        <v>99</v>
      </c>
      <c r="AB2019" s="90">
        <v>99</v>
      </c>
      <c r="AC2019" s="71">
        <v>9.9000000000000021</v>
      </c>
      <c r="AD2019" s="71">
        <v>9.9000000000000021</v>
      </c>
      <c r="AE2019" s="71">
        <v>9.9000000000000021</v>
      </c>
      <c r="AF2019" s="71">
        <v>9.9000000000000021</v>
      </c>
      <c r="AG2019" s="71">
        <v>9.9000000000000021</v>
      </c>
      <c r="AH2019" s="71">
        <v>1735668</v>
      </c>
      <c r="AI2019" s="72">
        <v>273.02</v>
      </c>
      <c r="AJ2019" s="72" t="s">
        <v>4789</v>
      </c>
      <c r="AK2019" s="72">
        <v>0</v>
      </c>
      <c r="AL2019" s="72">
        <v>0</v>
      </c>
      <c r="AM2019" s="72">
        <v>473872077.35999995</v>
      </c>
      <c r="AN2019" s="72" t="e">
        <f t="shared" si="125"/>
        <v>#REF!</v>
      </c>
      <c r="AO2019" s="72" t="e">
        <f t="shared" si="126"/>
        <v>#REF!</v>
      </c>
      <c r="AP2019" s="72">
        <v>131701593.40000001</v>
      </c>
      <c r="AQ2019" s="72">
        <v>131701593.40000001</v>
      </c>
      <c r="AR2019" s="72">
        <v>131701593.40000001</v>
      </c>
      <c r="AS2019" s="74">
        <v>46023</v>
      </c>
      <c r="AT2019" s="74">
        <v>53327</v>
      </c>
      <c r="AU2019" s="73" t="s">
        <v>3661</v>
      </c>
      <c r="AV2019" s="72">
        <v>5876.05</v>
      </c>
      <c r="AW2019" s="72" t="e">
        <f t="shared" si="127"/>
        <v>#REF!</v>
      </c>
    </row>
    <row r="2020" spans="2:49" ht="15" customHeight="1">
      <c r="B2020" s="75">
        <v>2010</v>
      </c>
      <c r="C2020" s="75">
        <v>2021</v>
      </c>
      <c r="D2020" s="76" t="s">
        <v>131</v>
      </c>
      <c r="E2020" s="75" t="s">
        <v>4619</v>
      </c>
      <c r="F2020" s="75" t="s">
        <v>4795</v>
      </c>
      <c r="G2020" s="76" t="s">
        <v>4620</v>
      </c>
      <c r="H2020" s="76" t="s">
        <v>4684</v>
      </c>
      <c r="I2020" s="77">
        <v>37978223000138</v>
      </c>
      <c r="J2020" s="76" t="s">
        <v>4674</v>
      </c>
      <c r="K2020" s="78" t="s">
        <v>4685</v>
      </c>
      <c r="L2020" s="76" t="s">
        <v>4684</v>
      </c>
      <c r="M2020" s="76" t="s">
        <v>4533</v>
      </c>
      <c r="N2020" s="76" t="s">
        <v>144</v>
      </c>
      <c r="O2020" s="76" t="s">
        <v>165</v>
      </c>
      <c r="P2020" s="76" t="s">
        <v>4463</v>
      </c>
      <c r="Q2020" s="76" t="s">
        <v>82</v>
      </c>
      <c r="R2020" s="80">
        <v>83000000</v>
      </c>
      <c r="S2020" s="91" t="e">
        <f t="shared" si="124"/>
        <v>#REF!</v>
      </c>
      <c r="T2020" s="79">
        <v>40</v>
      </c>
      <c r="U2020" s="79"/>
      <c r="V2020" s="79"/>
      <c r="W2020" s="79">
        <v>0</v>
      </c>
      <c r="X2020" s="79">
        <v>19.100000000000001</v>
      </c>
      <c r="Y2020" s="92">
        <v>0.1</v>
      </c>
      <c r="Z2020" s="93">
        <v>90</v>
      </c>
      <c r="AA2020" s="93">
        <v>90</v>
      </c>
      <c r="AB2020" s="93">
        <v>90</v>
      </c>
      <c r="AC2020" s="79">
        <v>8.9999999999999982</v>
      </c>
      <c r="AD2020" s="79">
        <v>8.9999999999999982</v>
      </c>
      <c r="AE2020" s="79">
        <v>8.9999999999999982</v>
      </c>
      <c r="AF2020" s="79">
        <v>8.9999999999999982</v>
      </c>
      <c r="AG2020" s="79">
        <v>8.9999999999999982</v>
      </c>
      <c r="AH2020" s="79">
        <v>1577879.9999999998</v>
      </c>
      <c r="AI2020" s="80">
        <v>265</v>
      </c>
      <c r="AJ2020" s="80" t="s">
        <v>4789</v>
      </c>
      <c r="AK2020" s="80">
        <v>0</v>
      </c>
      <c r="AL2020" s="80">
        <v>0</v>
      </c>
      <c r="AM2020" s="80">
        <v>418138200</v>
      </c>
      <c r="AN2020" s="80" t="e">
        <f t="shared" si="125"/>
        <v>#REF!</v>
      </c>
      <c r="AO2020" s="80" t="e">
        <f t="shared" si="126"/>
        <v>#REF!</v>
      </c>
      <c r="AP2020" s="80">
        <v>109242708.69999999</v>
      </c>
      <c r="AQ2020" s="80">
        <v>109242708.69999999</v>
      </c>
      <c r="AR2020" s="80">
        <v>109242708.69999999</v>
      </c>
      <c r="AS2020" s="82">
        <v>46023</v>
      </c>
      <c r="AT2020" s="82">
        <v>53327</v>
      </c>
      <c r="AU2020" s="81" t="s">
        <v>3661</v>
      </c>
      <c r="AV2020" s="80">
        <v>5876.05</v>
      </c>
      <c r="AW2020" s="80" t="e">
        <f t="shared" si="127"/>
        <v>#REF!</v>
      </c>
    </row>
    <row r="2021" spans="2:49" ht="15" customHeight="1">
      <c r="B2021" s="68">
        <v>2011</v>
      </c>
      <c r="C2021" s="68">
        <v>2021</v>
      </c>
      <c r="D2021" s="69" t="s">
        <v>131</v>
      </c>
      <c r="E2021" s="68" t="s">
        <v>4619</v>
      </c>
      <c r="F2021" s="68" t="s">
        <v>4795</v>
      </c>
      <c r="G2021" s="69" t="s">
        <v>4620</v>
      </c>
      <c r="H2021" s="69" t="s">
        <v>4686</v>
      </c>
      <c r="I2021" s="87">
        <v>27171295000115</v>
      </c>
      <c r="J2021" s="69" t="s">
        <v>4674</v>
      </c>
      <c r="K2021" s="70" t="s">
        <v>4687</v>
      </c>
      <c r="L2021" s="69" t="s">
        <v>4688</v>
      </c>
      <c r="M2021" s="83" t="s">
        <v>4536</v>
      </c>
      <c r="N2021" s="69" t="s">
        <v>83</v>
      </c>
      <c r="O2021" s="69" t="s">
        <v>165</v>
      </c>
      <c r="P2021" s="69" t="s">
        <v>4463</v>
      </c>
      <c r="Q2021" s="69" t="s">
        <v>82</v>
      </c>
      <c r="R2021" s="72">
        <v>502299200</v>
      </c>
      <c r="S2021" s="88" t="e">
        <f t="shared" si="124"/>
        <v>#REF!</v>
      </c>
      <c r="T2021" s="71">
        <v>80</v>
      </c>
      <c r="U2021" s="71"/>
      <c r="V2021" s="71"/>
      <c r="W2021" s="71">
        <v>0</v>
      </c>
      <c r="X2021" s="71">
        <v>52.1</v>
      </c>
      <c r="Y2021" s="89">
        <v>0.1</v>
      </c>
      <c r="Z2021" s="90">
        <v>156</v>
      </c>
      <c r="AA2021" s="90">
        <v>156</v>
      </c>
      <c r="AB2021" s="90">
        <v>156</v>
      </c>
      <c r="AC2021" s="71">
        <v>15.600000000000001</v>
      </c>
      <c r="AD2021" s="71">
        <v>15.600000000000001</v>
      </c>
      <c r="AE2021" s="71">
        <v>15.600000000000001</v>
      </c>
      <c r="AF2021" s="71">
        <v>15.600000000000001</v>
      </c>
      <c r="AG2021" s="71">
        <v>15.600000000000001</v>
      </c>
      <c r="AH2021" s="71">
        <v>2734992</v>
      </c>
      <c r="AI2021" s="72">
        <v>275.08</v>
      </c>
      <c r="AJ2021" s="72" t="s">
        <v>4789</v>
      </c>
      <c r="AK2021" s="72">
        <v>0</v>
      </c>
      <c r="AL2021" s="72">
        <v>0</v>
      </c>
      <c r="AM2021" s="72">
        <v>752341599.36000013</v>
      </c>
      <c r="AN2021" s="72" t="e">
        <f t="shared" si="125"/>
        <v>#REF!</v>
      </c>
      <c r="AO2021" s="72" t="e">
        <f t="shared" si="126"/>
        <v>#REF!</v>
      </c>
      <c r="AP2021" s="72">
        <v>107163391.64999999</v>
      </c>
      <c r="AQ2021" s="72">
        <v>107163391.64999999</v>
      </c>
      <c r="AR2021" s="72">
        <v>107163391.64999999</v>
      </c>
      <c r="AS2021" s="74">
        <v>46023</v>
      </c>
      <c r="AT2021" s="74">
        <v>53327</v>
      </c>
      <c r="AU2021" s="73" t="s">
        <v>3661</v>
      </c>
      <c r="AV2021" s="72">
        <v>5876.05</v>
      </c>
      <c r="AW2021" s="72" t="e">
        <f t="shared" si="127"/>
        <v>#REF!</v>
      </c>
    </row>
    <row r="2022" spans="2:49" ht="15" customHeight="1">
      <c r="B2022" s="75">
        <v>2012</v>
      </c>
      <c r="C2022" s="75">
        <v>2021</v>
      </c>
      <c r="D2022" s="76" t="s">
        <v>131</v>
      </c>
      <c r="E2022" s="75" t="s">
        <v>4619</v>
      </c>
      <c r="F2022" s="75" t="s">
        <v>4795</v>
      </c>
      <c r="G2022" s="76" t="s">
        <v>4620</v>
      </c>
      <c r="H2022" s="76" t="s">
        <v>4689</v>
      </c>
      <c r="I2022" s="77">
        <v>7912062000119</v>
      </c>
      <c r="J2022" s="76" t="s">
        <v>4674</v>
      </c>
      <c r="K2022" s="78" t="s">
        <v>4510</v>
      </c>
      <c r="L2022" s="76" t="s">
        <v>4482</v>
      </c>
      <c r="M2022" s="76" t="s">
        <v>4533</v>
      </c>
      <c r="N2022" s="76" t="s">
        <v>178</v>
      </c>
      <c r="O2022" s="76" t="s">
        <v>165</v>
      </c>
      <c r="P2022" s="76" t="s">
        <v>4463</v>
      </c>
      <c r="Q2022" s="76" t="s">
        <v>82</v>
      </c>
      <c r="R2022" s="80">
        <v>31700000</v>
      </c>
      <c r="S2022" s="91" t="e">
        <f t="shared" si="124"/>
        <v>#REF!</v>
      </c>
      <c r="T2022" s="79">
        <v>21.2</v>
      </c>
      <c r="U2022" s="79"/>
      <c r="V2022" s="79"/>
      <c r="W2022" s="79">
        <v>0</v>
      </c>
      <c r="X2022" s="79">
        <v>4.5999999999999996</v>
      </c>
      <c r="Y2022" s="92">
        <v>0.1</v>
      </c>
      <c r="Z2022" s="93">
        <v>23</v>
      </c>
      <c r="AA2022" s="93">
        <v>23</v>
      </c>
      <c r="AB2022" s="93">
        <v>23</v>
      </c>
      <c r="AC2022" s="79">
        <v>2.3000000000000003</v>
      </c>
      <c r="AD2022" s="79">
        <v>2.3000000000000003</v>
      </c>
      <c r="AE2022" s="79">
        <v>2.3000000000000003</v>
      </c>
      <c r="AF2022" s="79">
        <v>2.3000000000000003</v>
      </c>
      <c r="AG2022" s="79">
        <v>2.3000000000000003</v>
      </c>
      <c r="AH2022" s="79">
        <v>403236</v>
      </c>
      <c r="AI2022" s="80">
        <v>273</v>
      </c>
      <c r="AJ2022" s="80" t="s">
        <v>4789</v>
      </c>
      <c r="AK2022" s="80">
        <v>0</v>
      </c>
      <c r="AL2022" s="80">
        <v>0</v>
      </c>
      <c r="AM2022" s="80">
        <v>110083427.99999999</v>
      </c>
      <c r="AN2022" s="80" t="e">
        <f t="shared" si="125"/>
        <v>#REF!</v>
      </c>
      <c r="AO2022" s="80" t="e">
        <f t="shared" si="126"/>
        <v>#REF!</v>
      </c>
      <c r="AP2022" s="80">
        <v>28952074.149999999</v>
      </c>
      <c r="AQ2022" s="80">
        <v>28952074.149999999</v>
      </c>
      <c r="AR2022" s="80">
        <v>28952074.149999999</v>
      </c>
      <c r="AS2022" s="82">
        <v>46023</v>
      </c>
      <c r="AT2022" s="82">
        <v>53327</v>
      </c>
      <c r="AU2022" s="81" t="s">
        <v>3661</v>
      </c>
      <c r="AV2022" s="80">
        <v>5876.05</v>
      </c>
      <c r="AW2022" s="80" t="e">
        <f t="shared" si="127"/>
        <v>#REF!</v>
      </c>
    </row>
    <row r="2023" spans="2:49" ht="15" customHeight="1">
      <c r="B2023" s="68">
        <v>2013</v>
      </c>
      <c r="C2023" s="68">
        <v>2021</v>
      </c>
      <c r="D2023" s="69" t="s">
        <v>131</v>
      </c>
      <c r="E2023" s="68" t="s">
        <v>4619</v>
      </c>
      <c r="F2023" s="68" t="s">
        <v>4795</v>
      </c>
      <c r="G2023" s="69" t="s">
        <v>4620</v>
      </c>
      <c r="H2023" s="69" t="s">
        <v>4690</v>
      </c>
      <c r="I2023" s="87">
        <v>7674341000191</v>
      </c>
      <c r="J2023" s="69" t="s">
        <v>4674</v>
      </c>
      <c r="K2023" s="70" t="s">
        <v>4691</v>
      </c>
      <c r="L2023" s="69" t="s">
        <v>4692</v>
      </c>
      <c r="M2023" s="69" t="s">
        <v>4533</v>
      </c>
      <c r="N2023" s="69" t="s">
        <v>144</v>
      </c>
      <c r="O2023" s="69" t="s">
        <v>165</v>
      </c>
      <c r="P2023" s="69" t="s">
        <v>4463</v>
      </c>
      <c r="Q2023" s="69" t="s">
        <v>82</v>
      </c>
      <c r="R2023" s="72">
        <v>80000000</v>
      </c>
      <c r="S2023" s="88" t="e">
        <f t="shared" si="124"/>
        <v>#REF!</v>
      </c>
      <c r="T2023" s="71">
        <v>35</v>
      </c>
      <c r="U2023" s="71"/>
      <c r="V2023" s="71"/>
      <c r="W2023" s="71">
        <v>0</v>
      </c>
      <c r="X2023" s="71">
        <v>19.100000000000001</v>
      </c>
      <c r="Y2023" s="89">
        <v>0.1</v>
      </c>
      <c r="Z2023" s="90">
        <v>67</v>
      </c>
      <c r="AA2023" s="90">
        <v>67</v>
      </c>
      <c r="AB2023" s="90">
        <v>67</v>
      </c>
      <c r="AC2023" s="71">
        <v>6.7000000000000011</v>
      </c>
      <c r="AD2023" s="71">
        <v>6.7000000000000011</v>
      </c>
      <c r="AE2023" s="71">
        <v>6.7000000000000011</v>
      </c>
      <c r="AF2023" s="71">
        <v>6.7000000000000011</v>
      </c>
      <c r="AG2023" s="71">
        <v>6.7000000000000011</v>
      </c>
      <c r="AH2023" s="71">
        <v>1174644</v>
      </c>
      <c r="AI2023" s="72">
        <v>273</v>
      </c>
      <c r="AJ2023" s="72" t="s">
        <v>4789</v>
      </c>
      <c r="AK2023" s="72">
        <v>0</v>
      </c>
      <c r="AL2023" s="72">
        <v>0</v>
      </c>
      <c r="AM2023" s="72">
        <v>320677812</v>
      </c>
      <c r="AN2023" s="72" t="e">
        <f t="shared" si="125"/>
        <v>#REF!</v>
      </c>
      <c r="AO2023" s="72" t="e">
        <f t="shared" si="126"/>
        <v>#REF!</v>
      </c>
      <c r="AP2023" s="72">
        <v>84727180.649999991</v>
      </c>
      <c r="AQ2023" s="72">
        <v>84727180.649999991</v>
      </c>
      <c r="AR2023" s="72">
        <v>84727180.649999991</v>
      </c>
      <c r="AS2023" s="74">
        <v>46023</v>
      </c>
      <c r="AT2023" s="74">
        <v>53327</v>
      </c>
      <c r="AU2023" s="73" t="s">
        <v>3661</v>
      </c>
      <c r="AV2023" s="72">
        <v>5876.05</v>
      </c>
      <c r="AW2023" s="72" t="e">
        <f t="shared" si="127"/>
        <v>#REF!</v>
      </c>
    </row>
    <row r="2024" spans="2:49" ht="15" customHeight="1">
      <c r="B2024" s="75">
        <v>2014</v>
      </c>
      <c r="C2024" s="75">
        <v>2021</v>
      </c>
      <c r="D2024" s="76" t="s">
        <v>131</v>
      </c>
      <c r="E2024" s="75" t="s">
        <v>4619</v>
      </c>
      <c r="F2024" s="75" t="s">
        <v>4795</v>
      </c>
      <c r="G2024" s="76" t="s">
        <v>4620</v>
      </c>
      <c r="H2024" s="76" t="s">
        <v>4694</v>
      </c>
      <c r="I2024" s="77">
        <v>14641895000158</v>
      </c>
      <c r="J2024" s="76" t="s">
        <v>4693</v>
      </c>
      <c r="K2024" s="78" t="s">
        <v>4695</v>
      </c>
      <c r="L2024" s="76" t="s">
        <v>4696</v>
      </c>
      <c r="M2024" s="76" t="s">
        <v>4533</v>
      </c>
      <c r="N2024" s="76" t="s">
        <v>83</v>
      </c>
      <c r="O2024" s="76" t="s">
        <v>4697</v>
      </c>
      <c r="P2024" s="76" t="s">
        <v>4697</v>
      </c>
      <c r="Q2024" s="76" t="s">
        <v>82</v>
      </c>
      <c r="R2024" s="80">
        <v>520000000</v>
      </c>
      <c r="S2024" s="91" t="e">
        <f t="shared" si="124"/>
        <v>#REF!</v>
      </c>
      <c r="T2024" s="79">
        <v>20</v>
      </c>
      <c r="U2024" s="79"/>
      <c r="V2024" s="79"/>
      <c r="W2024" s="79">
        <v>0</v>
      </c>
      <c r="X2024" s="79">
        <v>16</v>
      </c>
      <c r="Y2024" s="92">
        <v>0.1</v>
      </c>
      <c r="Z2024" s="93">
        <v>120</v>
      </c>
      <c r="AA2024" s="93">
        <v>120</v>
      </c>
      <c r="AB2024" s="93">
        <v>120</v>
      </c>
      <c r="AC2024" s="79">
        <v>12</v>
      </c>
      <c r="AD2024" s="79">
        <v>12</v>
      </c>
      <c r="AE2024" s="79">
        <v>12</v>
      </c>
      <c r="AF2024" s="79">
        <v>12</v>
      </c>
      <c r="AG2024" s="79">
        <v>12</v>
      </c>
      <c r="AH2024" s="79">
        <v>2103839.9999999995</v>
      </c>
      <c r="AI2024" s="80">
        <v>549.35</v>
      </c>
      <c r="AJ2024" s="80" t="s">
        <v>4789</v>
      </c>
      <c r="AK2024" s="80">
        <v>0</v>
      </c>
      <c r="AL2024" s="80">
        <v>0</v>
      </c>
      <c r="AM2024" s="80">
        <v>1155744504.0000002</v>
      </c>
      <c r="AN2024" s="80" t="e">
        <f t="shared" si="125"/>
        <v>#REF!</v>
      </c>
      <c r="AO2024" s="80" t="e">
        <f t="shared" si="126"/>
        <v>#REF!</v>
      </c>
      <c r="AP2024" s="80">
        <v>288534035.30000001</v>
      </c>
      <c r="AQ2024" s="80">
        <v>288534035.30000001</v>
      </c>
      <c r="AR2024" s="80">
        <v>288534035.30000001</v>
      </c>
      <c r="AS2024" s="82">
        <v>46023</v>
      </c>
      <c r="AT2024" s="82">
        <v>53327</v>
      </c>
      <c r="AU2024" s="81" t="s">
        <v>3661</v>
      </c>
      <c r="AV2024" s="80">
        <v>5876.05</v>
      </c>
      <c r="AW2024" s="80" t="e">
        <f t="shared" si="127"/>
        <v>#REF!</v>
      </c>
    </row>
    <row r="2025" spans="2:49" ht="15" customHeight="1">
      <c r="B2025" s="68">
        <v>2015</v>
      </c>
      <c r="C2025" s="68">
        <v>2021</v>
      </c>
      <c r="D2025" s="69" t="s">
        <v>4698</v>
      </c>
      <c r="E2025" s="68" t="s">
        <v>4699</v>
      </c>
      <c r="F2025" s="68" t="s">
        <v>4800</v>
      </c>
      <c r="G2025" s="69" t="s">
        <v>4700</v>
      </c>
      <c r="H2025" s="69" t="s">
        <v>440</v>
      </c>
      <c r="I2025" s="87" t="s">
        <v>4703</v>
      </c>
      <c r="J2025" s="69" t="s">
        <v>4701</v>
      </c>
      <c r="K2025" s="70" t="s">
        <v>4704</v>
      </c>
      <c r="L2025" s="69" t="s">
        <v>4742</v>
      </c>
      <c r="M2025" s="69" t="s">
        <v>4534</v>
      </c>
      <c r="N2025" s="69" t="s">
        <v>265</v>
      </c>
      <c r="O2025" s="69" t="s">
        <v>165</v>
      </c>
      <c r="P2025" s="69" t="s">
        <v>4681</v>
      </c>
      <c r="Q2025" s="69" t="s">
        <v>82</v>
      </c>
      <c r="R2025" s="72">
        <v>150720000</v>
      </c>
      <c r="S2025" s="88" t="e">
        <f t="shared" si="124"/>
        <v>#REF!</v>
      </c>
      <c r="T2025" s="71">
        <v>32.5</v>
      </c>
      <c r="U2025" s="71"/>
      <c r="V2025" s="71"/>
      <c r="W2025" s="71">
        <v>0</v>
      </c>
      <c r="X2025" s="71">
        <v>20</v>
      </c>
      <c r="Y2025" s="89">
        <v>0.1</v>
      </c>
      <c r="Z2025" s="90">
        <v>200</v>
      </c>
      <c r="AA2025" s="90">
        <v>200</v>
      </c>
      <c r="AB2025" s="90">
        <v>200</v>
      </c>
      <c r="AC2025" s="71">
        <v>20</v>
      </c>
      <c r="AD2025" s="71">
        <v>20</v>
      </c>
      <c r="AE2025" s="71">
        <v>20</v>
      </c>
      <c r="AF2025" s="71">
        <v>20</v>
      </c>
      <c r="AG2025" s="71">
        <v>20</v>
      </c>
      <c r="AH2025" s="71">
        <v>643680</v>
      </c>
      <c r="AI2025" s="72">
        <v>343</v>
      </c>
      <c r="AJ2025" s="72" t="s">
        <v>4789</v>
      </c>
      <c r="AK2025" s="72">
        <v>0</v>
      </c>
      <c r="AL2025" s="72">
        <v>0</v>
      </c>
      <c r="AM2025" s="72">
        <v>220782240</v>
      </c>
      <c r="AN2025" s="72" t="e">
        <f t="shared" si="125"/>
        <v>#REF!</v>
      </c>
      <c r="AO2025" s="72" t="e">
        <f t="shared" si="126"/>
        <v>#REF!</v>
      </c>
      <c r="AP2025" s="72">
        <v>0</v>
      </c>
      <c r="AQ2025" s="72">
        <v>0</v>
      </c>
      <c r="AR2025" s="72">
        <v>0</v>
      </c>
      <c r="AS2025" s="74">
        <v>44682</v>
      </c>
      <c r="AT2025" s="74">
        <v>46022</v>
      </c>
      <c r="AU2025" s="73" t="s">
        <v>3661</v>
      </c>
      <c r="AV2025" s="72">
        <v>6018.51</v>
      </c>
      <c r="AW2025" s="72" t="e">
        <f t="shared" si="127"/>
        <v>#REF!</v>
      </c>
    </row>
    <row r="2026" spans="2:49" ht="15" customHeight="1">
      <c r="B2026" s="75">
        <v>2016</v>
      </c>
      <c r="C2026" s="75">
        <v>2021</v>
      </c>
      <c r="D2026" s="76" t="s">
        <v>4698</v>
      </c>
      <c r="E2026" s="75" t="s">
        <v>4699</v>
      </c>
      <c r="F2026" s="75" t="s">
        <v>4800</v>
      </c>
      <c r="G2026" s="76" t="s">
        <v>4700</v>
      </c>
      <c r="H2026" s="76" t="s">
        <v>4705</v>
      </c>
      <c r="I2026" s="77" t="s">
        <v>4706</v>
      </c>
      <c r="J2026" s="76" t="s">
        <v>4701</v>
      </c>
      <c r="K2026" s="78" t="s">
        <v>4707</v>
      </c>
      <c r="L2026" s="76" t="s">
        <v>4743</v>
      </c>
      <c r="M2026" s="76" t="s">
        <v>4533</v>
      </c>
      <c r="N2026" s="76" t="s">
        <v>569</v>
      </c>
      <c r="O2026" s="76" t="s">
        <v>2378</v>
      </c>
      <c r="P2026" s="76" t="s">
        <v>2379</v>
      </c>
      <c r="Q2026" s="76" t="s">
        <v>82</v>
      </c>
      <c r="R2026" s="80">
        <v>37646400</v>
      </c>
      <c r="S2026" s="91" t="e">
        <f t="shared" si="124"/>
        <v>#REF!</v>
      </c>
      <c r="T2026" s="79">
        <v>5.2</v>
      </c>
      <c r="U2026" s="79"/>
      <c r="V2026" s="79"/>
      <c r="W2026" s="79">
        <v>6.0549999999999997</v>
      </c>
      <c r="X2026" s="79">
        <v>1.1000000000000001</v>
      </c>
      <c r="Y2026" s="92">
        <v>0.1</v>
      </c>
      <c r="Z2026" s="93">
        <v>10</v>
      </c>
      <c r="AA2026" s="93">
        <v>10</v>
      </c>
      <c r="AB2026" s="93">
        <v>10</v>
      </c>
      <c r="AC2026" s="79">
        <v>1</v>
      </c>
      <c r="AD2026" s="79">
        <v>1</v>
      </c>
      <c r="AE2026" s="79">
        <v>1</v>
      </c>
      <c r="AF2026" s="79">
        <v>1</v>
      </c>
      <c r="AG2026" s="79">
        <v>1</v>
      </c>
      <c r="AH2026" s="79">
        <v>32184</v>
      </c>
      <c r="AI2026" s="80">
        <v>343</v>
      </c>
      <c r="AJ2026" s="80" t="s">
        <v>4789</v>
      </c>
      <c r="AK2026" s="80">
        <v>0</v>
      </c>
      <c r="AL2026" s="80">
        <v>0</v>
      </c>
      <c r="AM2026" s="80">
        <v>11039112</v>
      </c>
      <c r="AN2026" s="80" t="e">
        <f t="shared" si="125"/>
        <v>#REF!</v>
      </c>
      <c r="AO2026" s="80" t="e">
        <f t="shared" si="126"/>
        <v>#REF!</v>
      </c>
      <c r="AP2026" s="80">
        <v>0</v>
      </c>
      <c r="AQ2026" s="80">
        <v>0</v>
      </c>
      <c r="AR2026" s="80">
        <v>0</v>
      </c>
      <c r="AS2026" s="82">
        <v>44682</v>
      </c>
      <c r="AT2026" s="82">
        <v>46022</v>
      </c>
      <c r="AU2026" s="81" t="s">
        <v>3661</v>
      </c>
      <c r="AV2026" s="80">
        <v>6018.51</v>
      </c>
      <c r="AW2026" s="80" t="e">
        <f t="shared" si="127"/>
        <v>#REF!</v>
      </c>
    </row>
    <row r="2027" spans="2:49" ht="15" customHeight="1">
      <c r="B2027" s="68">
        <v>2017</v>
      </c>
      <c r="C2027" s="68">
        <v>2021</v>
      </c>
      <c r="D2027" s="69" t="s">
        <v>4698</v>
      </c>
      <c r="E2027" s="68" t="s">
        <v>4699</v>
      </c>
      <c r="F2027" s="68" t="s">
        <v>4800</v>
      </c>
      <c r="G2027" s="69" t="s">
        <v>4700</v>
      </c>
      <c r="H2027" s="69" t="s">
        <v>4705</v>
      </c>
      <c r="I2027" s="87" t="s">
        <v>4706</v>
      </c>
      <c r="J2027" s="69" t="s">
        <v>4701</v>
      </c>
      <c r="K2027" s="70" t="s">
        <v>4708</v>
      </c>
      <c r="L2027" s="69" t="s">
        <v>261</v>
      </c>
      <c r="M2027" s="69" t="s">
        <v>4533</v>
      </c>
      <c r="N2027" s="69" t="s">
        <v>569</v>
      </c>
      <c r="O2027" s="69" t="s">
        <v>2378</v>
      </c>
      <c r="P2027" s="69" t="s">
        <v>2379</v>
      </c>
      <c r="Q2027" s="69" t="s">
        <v>82</v>
      </c>
      <c r="R2027" s="72">
        <v>37646400</v>
      </c>
      <c r="S2027" s="88" t="e">
        <f t="shared" si="124"/>
        <v>#REF!</v>
      </c>
      <c r="T2027" s="71">
        <v>5.3</v>
      </c>
      <c r="U2027" s="71"/>
      <c r="V2027" s="71"/>
      <c r="W2027" s="71">
        <v>6.9</v>
      </c>
      <c r="X2027" s="71">
        <v>1.3</v>
      </c>
      <c r="Y2027" s="89">
        <v>0.1</v>
      </c>
      <c r="Z2027" s="90">
        <v>12.000000000000002</v>
      </c>
      <c r="AA2027" s="90">
        <v>12.000000000000002</v>
      </c>
      <c r="AB2027" s="90">
        <v>12.000000000000002</v>
      </c>
      <c r="AC2027" s="71">
        <v>1.2000000000000002</v>
      </c>
      <c r="AD2027" s="71">
        <v>1.2000000000000002</v>
      </c>
      <c r="AE2027" s="71">
        <v>1.2000000000000002</v>
      </c>
      <c r="AF2027" s="71">
        <v>1.2000000000000002</v>
      </c>
      <c r="AG2027" s="71">
        <v>1.2000000000000002</v>
      </c>
      <c r="AH2027" s="71">
        <v>38620.800000000003</v>
      </c>
      <c r="AI2027" s="72">
        <v>347</v>
      </c>
      <c r="AJ2027" s="72" t="s">
        <v>4789</v>
      </c>
      <c r="AK2027" s="72">
        <v>0</v>
      </c>
      <c r="AL2027" s="72">
        <v>0</v>
      </c>
      <c r="AM2027" s="72">
        <v>13401417.600000001</v>
      </c>
      <c r="AN2027" s="72" t="e">
        <f t="shared" si="125"/>
        <v>#REF!</v>
      </c>
      <c r="AO2027" s="72" t="e">
        <f t="shared" si="126"/>
        <v>#REF!</v>
      </c>
      <c r="AP2027" s="72">
        <v>0</v>
      </c>
      <c r="AQ2027" s="72">
        <v>0</v>
      </c>
      <c r="AR2027" s="72">
        <v>0</v>
      </c>
      <c r="AS2027" s="74">
        <v>44682</v>
      </c>
      <c r="AT2027" s="74">
        <v>46022</v>
      </c>
      <c r="AU2027" s="73" t="s">
        <v>3661</v>
      </c>
      <c r="AV2027" s="72">
        <v>6018.51</v>
      </c>
      <c r="AW2027" s="72" t="e">
        <f t="shared" si="127"/>
        <v>#REF!</v>
      </c>
    </row>
    <row r="2028" spans="2:49" ht="15" customHeight="1">
      <c r="B2028" s="75">
        <v>2018</v>
      </c>
      <c r="C2028" s="75">
        <v>2021</v>
      </c>
      <c r="D2028" s="76" t="s">
        <v>4698</v>
      </c>
      <c r="E2028" s="75" t="s">
        <v>4699</v>
      </c>
      <c r="F2028" s="75" t="s">
        <v>4800</v>
      </c>
      <c r="G2028" s="76" t="s">
        <v>4700</v>
      </c>
      <c r="H2028" s="76" t="s">
        <v>4709</v>
      </c>
      <c r="I2028" s="77" t="s">
        <v>4710</v>
      </c>
      <c r="J2028" s="76" t="s">
        <v>4702</v>
      </c>
      <c r="K2028" s="78" t="s">
        <v>4711</v>
      </c>
      <c r="L2028" s="76" t="s">
        <v>4744</v>
      </c>
      <c r="M2028" s="76" t="s">
        <v>4533</v>
      </c>
      <c r="N2028" s="76" t="s">
        <v>410</v>
      </c>
      <c r="O2028" s="76" t="s">
        <v>179</v>
      </c>
      <c r="P2028" s="76" t="s">
        <v>179</v>
      </c>
      <c r="Q2028" s="76" t="s">
        <v>111</v>
      </c>
      <c r="R2028" s="80">
        <v>31055000</v>
      </c>
      <c r="S2028" s="91" t="e">
        <f t="shared" si="124"/>
        <v>#REF!</v>
      </c>
      <c r="T2028" s="79">
        <v>9.3889999999999993</v>
      </c>
      <c r="U2028" s="79"/>
      <c r="V2028" s="79"/>
      <c r="W2028" s="79">
        <v>0</v>
      </c>
      <c r="X2028" s="79">
        <v>4.0999999999999996</v>
      </c>
      <c r="Y2028" s="92">
        <v>0.1</v>
      </c>
      <c r="Z2028" s="93">
        <v>39</v>
      </c>
      <c r="AA2028" s="93">
        <v>39</v>
      </c>
      <c r="AB2028" s="93">
        <v>39</v>
      </c>
      <c r="AC2028" s="79">
        <v>3.9000000000000004</v>
      </c>
      <c r="AD2028" s="79">
        <v>3.9000000000000004</v>
      </c>
      <c r="AE2028" s="79">
        <v>3.9000000000000004</v>
      </c>
      <c r="AF2028" s="79">
        <v>3.9000000000000004</v>
      </c>
      <c r="AG2028" s="79">
        <v>3.9000000000000004</v>
      </c>
      <c r="AH2028" s="79">
        <v>125517.6</v>
      </c>
      <c r="AI2028" s="80">
        <v>1594</v>
      </c>
      <c r="AJ2028" s="80" t="s">
        <v>4789</v>
      </c>
      <c r="AK2028" s="80">
        <v>0</v>
      </c>
      <c r="AL2028" s="80">
        <v>0</v>
      </c>
      <c r="AM2028" s="80">
        <v>200075054.40000001</v>
      </c>
      <c r="AN2028" s="80" t="e">
        <f t="shared" si="125"/>
        <v>#REF!</v>
      </c>
      <c r="AO2028" s="80" t="e">
        <f t="shared" si="126"/>
        <v>#REF!</v>
      </c>
      <c r="AP2028" s="80">
        <v>60051095.060000002</v>
      </c>
      <c r="AQ2028" s="80">
        <v>60051095.060000002</v>
      </c>
      <c r="AR2028" s="80">
        <v>60051095.060000002</v>
      </c>
      <c r="AS2028" s="82">
        <v>44682</v>
      </c>
      <c r="AT2028" s="82">
        <v>46022</v>
      </c>
      <c r="AU2028" s="81" t="s">
        <v>3661</v>
      </c>
      <c r="AV2028" s="80">
        <v>6018.51</v>
      </c>
      <c r="AW2028" s="80" t="e">
        <f t="shared" si="127"/>
        <v>#REF!</v>
      </c>
    </row>
    <row r="2029" spans="2:49" ht="15" customHeight="1">
      <c r="B2029" s="68">
        <v>2019</v>
      </c>
      <c r="C2029" s="68">
        <v>2021</v>
      </c>
      <c r="D2029" s="69" t="s">
        <v>4698</v>
      </c>
      <c r="E2029" s="68" t="s">
        <v>4699</v>
      </c>
      <c r="F2029" s="68" t="s">
        <v>4800</v>
      </c>
      <c r="G2029" s="69" t="s">
        <v>4700</v>
      </c>
      <c r="H2029" s="69" t="s">
        <v>4712</v>
      </c>
      <c r="I2029" s="87" t="s">
        <v>4713</v>
      </c>
      <c r="J2029" s="69" t="s">
        <v>4702</v>
      </c>
      <c r="K2029" s="70" t="s">
        <v>4714</v>
      </c>
      <c r="L2029" s="69" t="s">
        <v>4745</v>
      </c>
      <c r="M2029" s="69" t="s">
        <v>5621</v>
      </c>
      <c r="N2029" s="69" t="s">
        <v>178</v>
      </c>
      <c r="O2029" s="69" t="s">
        <v>179</v>
      </c>
      <c r="P2029" s="69" t="s">
        <v>179</v>
      </c>
      <c r="Q2029" s="69" t="s">
        <v>82</v>
      </c>
      <c r="R2029" s="72">
        <v>54100000</v>
      </c>
      <c r="S2029" s="88" t="e">
        <f t="shared" si="124"/>
        <v>#REF!</v>
      </c>
      <c r="T2029" s="71">
        <v>56</v>
      </c>
      <c r="U2029" s="71"/>
      <c r="V2029" s="71"/>
      <c r="W2029" s="71">
        <v>0</v>
      </c>
      <c r="X2029" s="71">
        <v>53.2</v>
      </c>
      <c r="Y2029" s="89">
        <v>0.1</v>
      </c>
      <c r="Z2029" s="90">
        <v>532</v>
      </c>
      <c r="AA2029" s="90">
        <v>532</v>
      </c>
      <c r="AB2029" s="90">
        <v>532</v>
      </c>
      <c r="AC2029" s="71">
        <v>53.2</v>
      </c>
      <c r="AD2029" s="71">
        <v>53.2</v>
      </c>
      <c r="AE2029" s="71">
        <v>53.2</v>
      </c>
      <c r="AF2029" s="71">
        <v>53.2</v>
      </c>
      <c r="AG2029" s="71">
        <v>53.2</v>
      </c>
      <c r="AH2029" s="71">
        <v>1712188.8</v>
      </c>
      <c r="AI2029" s="72">
        <v>1594.84</v>
      </c>
      <c r="AJ2029" s="72" t="s">
        <v>4789</v>
      </c>
      <c r="AK2029" s="72">
        <v>0</v>
      </c>
      <c r="AL2029" s="72">
        <v>0</v>
      </c>
      <c r="AM2029" s="72">
        <v>2730667185.7919998</v>
      </c>
      <c r="AN2029" s="72" t="e">
        <f t="shared" si="125"/>
        <v>#REF!</v>
      </c>
      <c r="AO2029" s="72" t="e">
        <f t="shared" si="126"/>
        <v>#REF!</v>
      </c>
      <c r="AP2029" s="72">
        <v>829031644.39999998</v>
      </c>
      <c r="AQ2029" s="72">
        <v>829031644.39999998</v>
      </c>
      <c r="AR2029" s="72">
        <v>829031644.39999998</v>
      </c>
      <c r="AS2029" s="74">
        <v>44682</v>
      </c>
      <c r="AT2029" s="74">
        <v>46022</v>
      </c>
      <c r="AU2029" s="73" t="s">
        <v>3661</v>
      </c>
      <c r="AV2029" s="72">
        <v>6018.51</v>
      </c>
      <c r="AW2029" s="72" t="e">
        <f t="shared" si="127"/>
        <v>#REF!</v>
      </c>
    </row>
    <row r="2030" spans="2:49" ht="15" customHeight="1">
      <c r="B2030" s="75">
        <v>2020</v>
      </c>
      <c r="C2030" s="75">
        <v>2021</v>
      </c>
      <c r="D2030" s="76" t="s">
        <v>4698</v>
      </c>
      <c r="E2030" s="75" t="s">
        <v>4699</v>
      </c>
      <c r="F2030" s="75" t="s">
        <v>4800</v>
      </c>
      <c r="G2030" s="76" t="s">
        <v>4700</v>
      </c>
      <c r="H2030" s="76" t="s">
        <v>4715</v>
      </c>
      <c r="I2030" s="77" t="s">
        <v>4716</v>
      </c>
      <c r="J2030" s="76" t="s">
        <v>4702</v>
      </c>
      <c r="K2030" s="78" t="s">
        <v>4717</v>
      </c>
      <c r="L2030" s="76" t="s">
        <v>4746</v>
      </c>
      <c r="M2030" s="76" t="s">
        <v>5621</v>
      </c>
      <c r="N2030" s="76" t="s">
        <v>178</v>
      </c>
      <c r="O2030" s="76" t="s">
        <v>179</v>
      </c>
      <c r="P2030" s="76" t="s">
        <v>179</v>
      </c>
      <c r="Q2030" s="76" t="s">
        <v>82</v>
      </c>
      <c r="R2030" s="80">
        <v>465890080</v>
      </c>
      <c r="S2030" s="91" t="e">
        <f t="shared" si="124"/>
        <v>#REF!</v>
      </c>
      <c r="T2030" s="79">
        <v>112.902</v>
      </c>
      <c r="U2030" s="79"/>
      <c r="V2030" s="79"/>
      <c r="W2030" s="79">
        <v>0</v>
      </c>
      <c r="X2030" s="79">
        <v>106.9</v>
      </c>
      <c r="Y2030" s="92">
        <v>0.1</v>
      </c>
      <c r="Z2030" s="93">
        <v>1069</v>
      </c>
      <c r="AA2030" s="93">
        <v>1069</v>
      </c>
      <c r="AB2030" s="93">
        <v>1069</v>
      </c>
      <c r="AC2030" s="79">
        <v>106.9</v>
      </c>
      <c r="AD2030" s="79">
        <v>106.9</v>
      </c>
      <c r="AE2030" s="79">
        <v>106.9</v>
      </c>
      <c r="AF2030" s="79">
        <v>106.9</v>
      </c>
      <c r="AG2030" s="79">
        <v>106.9</v>
      </c>
      <c r="AH2030" s="79">
        <v>3440469.6</v>
      </c>
      <c r="AI2030" s="80">
        <v>1602.01</v>
      </c>
      <c r="AJ2030" s="80" t="s">
        <v>4789</v>
      </c>
      <c r="AK2030" s="80">
        <v>0</v>
      </c>
      <c r="AL2030" s="80">
        <v>0</v>
      </c>
      <c r="AM2030" s="80">
        <v>5511666703.8959999</v>
      </c>
      <c r="AN2030" s="80" t="e">
        <f t="shared" si="125"/>
        <v>#REF!</v>
      </c>
      <c r="AO2030" s="80" t="e">
        <f t="shared" si="126"/>
        <v>#REF!</v>
      </c>
      <c r="AP2030" s="80">
        <v>1672439756.0899999</v>
      </c>
      <c r="AQ2030" s="80">
        <v>1672439756.0899999</v>
      </c>
      <c r="AR2030" s="80">
        <v>1672439756.0899999</v>
      </c>
      <c r="AS2030" s="82">
        <v>44682</v>
      </c>
      <c r="AT2030" s="82">
        <v>46022</v>
      </c>
      <c r="AU2030" s="81" t="s">
        <v>3661</v>
      </c>
      <c r="AV2030" s="80">
        <v>6018.51</v>
      </c>
      <c r="AW2030" s="80" t="e">
        <f t="shared" si="127"/>
        <v>#REF!</v>
      </c>
    </row>
    <row r="2031" spans="2:49" ht="15" customHeight="1">
      <c r="B2031" s="68">
        <v>2021</v>
      </c>
      <c r="C2031" s="68">
        <v>2021</v>
      </c>
      <c r="D2031" s="69" t="s">
        <v>4698</v>
      </c>
      <c r="E2031" s="68" t="s">
        <v>4699</v>
      </c>
      <c r="F2031" s="68" t="s">
        <v>4800</v>
      </c>
      <c r="G2031" s="69" t="s">
        <v>4700</v>
      </c>
      <c r="H2031" s="69" t="s">
        <v>4715</v>
      </c>
      <c r="I2031" s="87" t="s">
        <v>4716</v>
      </c>
      <c r="J2031" s="69" t="s">
        <v>4702</v>
      </c>
      <c r="K2031" s="70" t="s">
        <v>4718</v>
      </c>
      <c r="L2031" s="69" t="s">
        <v>4747</v>
      </c>
      <c r="M2031" s="69" t="s">
        <v>5621</v>
      </c>
      <c r="N2031" s="69" t="s">
        <v>189</v>
      </c>
      <c r="O2031" s="69" t="s">
        <v>179</v>
      </c>
      <c r="P2031" s="69" t="s">
        <v>179</v>
      </c>
      <c r="Q2031" s="69" t="s">
        <v>82</v>
      </c>
      <c r="R2031" s="72">
        <v>255884270</v>
      </c>
      <c r="S2031" s="88" t="e">
        <f t="shared" si="124"/>
        <v>#REF!</v>
      </c>
      <c r="T2031" s="71">
        <v>62.01</v>
      </c>
      <c r="U2031" s="71"/>
      <c r="V2031" s="71"/>
      <c r="W2031" s="71">
        <v>0</v>
      </c>
      <c r="X2031" s="71">
        <v>58.7</v>
      </c>
      <c r="Y2031" s="89">
        <v>0.1</v>
      </c>
      <c r="Z2031" s="90">
        <v>587</v>
      </c>
      <c r="AA2031" s="90">
        <v>587</v>
      </c>
      <c r="AB2031" s="90">
        <v>587</v>
      </c>
      <c r="AC2031" s="71">
        <v>58.7</v>
      </c>
      <c r="AD2031" s="71">
        <v>58.7</v>
      </c>
      <c r="AE2031" s="71">
        <v>58.7</v>
      </c>
      <c r="AF2031" s="71">
        <v>58.7</v>
      </c>
      <c r="AG2031" s="71">
        <v>58.7</v>
      </c>
      <c r="AH2031" s="71">
        <v>1889200.8</v>
      </c>
      <c r="AI2031" s="72">
        <v>1600.01</v>
      </c>
      <c r="AJ2031" s="72" t="s">
        <v>4789</v>
      </c>
      <c r="AK2031" s="72">
        <v>0</v>
      </c>
      <c r="AL2031" s="72">
        <v>0</v>
      </c>
      <c r="AM2031" s="72">
        <v>3022740172.0079999</v>
      </c>
      <c r="AN2031" s="72" t="e">
        <f t="shared" si="125"/>
        <v>#REF!</v>
      </c>
      <c r="AO2031" s="72" t="e">
        <f t="shared" si="126"/>
        <v>#REF!</v>
      </c>
      <c r="AP2031" s="72">
        <v>917344810</v>
      </c>
      <c r="AQ2031" s="72">
        <v>917344810</v>
      </c>
      <c r="AR2031" s="72">
        <v>917344810</v>
      </c>
      <c r="AS2031" s="74">
        <v>44682</v>
      </c>
      <c r="AT2031" s="74">
        <v>46022</v>
      </c>
      <c r="AU2031" s="73" t="s">
        <v>3661</v>
      </c>
      <c r="AV2031" s="72">
        <v>6018.51</v>
      </c>
      <c r="AW2031" s="72" t="e">
        <f t="shared" si="127"/>
        <v>#REF!</v>
      </c>
    </row>
    <row r="2032" spans="2:49" ht="15" customHeight="1">
      <c r="B2032" s="75">
        <v>2022</v>
      </c>
      <c r="C2032" s="75">
        <v>2021</v>
      </c>
      <c r="D2032" s="76" t="s">
        <v>4698</v>
      </c>
      <c r="E2032" s="75" t="s">
        <v>4699</v>
      </c>
      <c r="F2032" s="75" t="s">
        <v>4800</v>
      </c>
      <c r="G2032" s="76" t="s">
        <v>4700</v>
      </c>
      <c r="H2032" s="76" t="s">
        <v>4719</v>
      </c>
      <c r="I2032" s="77" t="s">
        <v>4716</v>
      </c>
      <c r="J2032" s="76" t="s">
        <v>4702</v>
      </c>
      <c r="K2032" s="78" t="s">
        <v>4720</v>
      </c>
      <c r="L2032" s="76" t="s">
        <v>4748</v>
      </c>
      <c r="M2032" s="76" t="s">
        <v>5621</v>
      </c>
      <c r="N2032" s="76" t="s">
        <v>189</v>
      </c>
      <c r="O2032" s="76" t="s">
        <v>179</v>
      </c>
      <c r="P2032" s="76" t="s">
        <v>179</v>
      </c>
      <c r="Q2032" s="76" t="s">
        <v>82</v>
      </c>
      <c r="R2032" s="80">
        <v>465890080</v>
      </c>
      <c r="S2032" s="91" t="e">
        <f t="shared" si="124"/>
        <v>#REF!</v>
      </c>
      <c r="T2032" s="79">
        <v>112.902</v>
      </c>
      <c r="U2032" s="79"/>
      <c r="V2032" s="79"/>
      <c r="W2032" s="79">
        <v>0</v>
      </c>
      <c r="X2032" s="79">
        <v>106.9</v>
      </c>
      <c r="Y2032" s="92">
        <v>0.1</v>
      </c>
      <c r="Z2032" s="93">
        <v>1069</v>
      </c>
      <c r="AA2032" s="93">
        <v>1069</v>
      </c>
      <c r="AB2032" s="93">
        <v>1069</v>
      </c>
      <c r="AC2032" s="79">
        <v>106.9</v>
      </c>
      <c r="AD2032" s="79">
        <v>106.9</v>
      </c>
      <c r="AE2032" s="79">
        <v>106.9</v>
      </c>
      <c r="AF2032" s="79">
        <v>106.9</v>
      </c>
      <c r="AG2032" s="79">
        <v>106.9</v>
      </c>
      <c r="AH2032" s="79">
        <v>3440469.6</v>
      </c>
      <c r="AI2032" s="80">
        <v>1601.01</v>
      </c>
      <c r="AJ2032" s="80" t="s">
        <v>4789</v>
      </c>
      <c r="AK2032" s="80">
        <v>0</v>
      </c>
      <c r="AL2032" s="80">
        <v>0</v>
      </c>
      <c r="AM2032" s="80">
        <v>5508226234.2960005</v>
      </c>
      <c r="AN2032" s="80" t="e">
        <f t="shared" si="125"/>
        <v>#REF!</v>
      </c>
      <c r="AO2032" s="80" t="e">
        <f t="shared" si="126"/>
        <v>#REF!</v>
      </c>
      <c r="AP2032" s="80">
        <v>1671503312.0899999</v>
      </c>
      <c r="AQ2032" s="80">
        <v>1671503312.0899999</v>
      </c>
      <c r="AR2032" s="80">
        <v>1671503312.0899999</v>
      </c>
      <c r="AS2032" s="82">
        <v>44682</v>
      </c>
      <c r="AT2032" s="82">
        <v>46022</v>
      </c>
      <c r="AU2032" s="81" t="s">
        <v>3661</v>
      </c>
      <c r="AV2032" s="80">
        <v>6018.51</v>
      </c>
      <c r="AW2032" s="80" t="e">
        <f t="shared" si="127"/>
        <v>#REF!</v>
      </c>
    </row>
    <row r="2033" spans="2:49" ht="15" customHeight="1">
      <c r="B2033" s="68">
        <v>2023</v>
      </c>
      <c r="C2033" s="68">
        <v>2021</v>
      </c>
      <c r="D2033" s="69" t="s">
        <v>4698</v>
      </c>
      <c r="E2033" s="68" t="s">
        <v>4699</v>
      </c>
      <c r="F2033" s="68" t="s">
        <v>4800</v>
      </c>
      <c r="G2033" s="69" t="s">
        <v>4700</v>
      </c>
      <c r="H2033" s="69" t="s">
        <v>4721</v>
      </c>
      <c r="I2033" s="87" t="s">
        <v>4722</v>
      </c>
      <c r="J2033" s="69" t="s">
        <v>4702</v>
      </c>
      <c r="K2033" s="70" t="s">
        <v>4723</v>
      </c>
      <c r="L2033" s="69" t="s">
        <v>4749</v>
      </c>
      <c r="M2033" s="69" t="s">
        <v>4539</v>
      </c>
      <c r="N2033" s="69" t="s">
        <v>189</v>
      </c>
      <c r="O2033" s="69" t="s">
        <v>179</v>
      </c>
      <c r="P2033" s="69" t="s">
        <v>179</v>
      </c>
      <c r="Q2033" s="69" t="s">
        <v>82</v>
      </c>
      <c r="R2033" s="72">
        <v>1795396180</v>
      </c>
      <c r="S2033" s="88" t="e">
        <f t="shared" si="124"/>
        <v>#REF!</v>
      </c>
      <c r="T2033" s="71">
        <v>255</v>
      </c>
      <c r="U2033" s="71"/>
      <c r="V2033" s="71"/>
      <c r="W2033" s="71">
        <v>0</v>
      </c>
      <c r="X2033" s="71">
        <v>70.2</v>
      </c>
      <c r="Y2033" s="89">
        <v>0.1</v>
      </c>
      <c r="Z2033" s="90">
        <v>702</v>
      </c>
      <c r="AA2033" s="90">
        <v>702</v>
      </c>
      <c r="AB2033" s="90">
        <v>702</v>
      </c>
      <c r="AC2033" s="71">
        <v>70.2</v>
      </c>
      <c r="AD2033" s="71">
        <v>70.2</v>
      </c>
      <c r="AE2033" s="71">
        <v>70.2</v>
      </c>
      <c r="AF2033" s="71">
        <v>70.2</v>
      </c>
      <c r="AG2033" s="71">
        <v>70.2</v>
      </c>
      <c r="AH2033" s="71">
        <v>2259316.8000000003</v>
      </c>
      <c r="AI2033" s="72">
        <v>1598.9</v>
      </c>
      <c r="AJ2033" s="72" t="s">
        <v>4789</v>
      </c>
      <c r="AK2033" s="72">
        <v>0</v>
      </c>
      <c r="AL2033" s="72">
        <v>0</v>
      </c>
      <c r="AM2033" s="72">
        <v>3612421631.5200005</v>
      </c>
      <c r="AN2033" s="72" t="e">
        <f t="shared" si="125"/>
        <v>#REF!</v>
      </c>
      <c r="AO2033" s="72" t="e">
        <f t="shared" si="126"/>
        <v>#REF!</v>
      </c>
      <c r="AP2033" s="72">
        <v>1066394950.3200001</v>
      </c>
      <c r="AQ2033" s="72">
        <v>1066394950.3200001</v>
      </c>
      <c r="AR2033" s="72">
        <v>1066394950.3200001</v>
      </c>
      <c r="AS2033" s="74">
        <v>44834</v>
      </c>
      <c r="AT2033" s="74">
        <v>46173</v>
      </c>
      <c r="AU2033" s="73" t="s">
        <v>3661</v>
      </c>
      <c r="AV2033" s="72">
        <v>6018.51</v>
      </c>
      <c r="AW2033" s="72" t="e">
        <f t="shared" si="127"/>
        <v>#REF!</v>
      </c>
    </row>
    <row r="2034" spans="2:49" ht="15" customHeight="1">
      <c r="B2034" s="75">
        <v>2024</v>
      </c>
      <c r="C2034" s="75">
        <v>2021</v>
      </c>
      <c r="D2034" s="76" t="s">
        <v>4698</v>
      </c>
      <c r="E2034" s="75" t="s">
        <v>4699</v>
      </c>
      <c r="F2034" s="75" t="s">
        <v>4800</v>
      </c>
      <c r="G2034" s="76" t="s">
        <v>4700</v>
      </c>
      <c r="H2034" s="76" t="s">
        <v>4724</v>
      </c>
      <c r="I2034" s="77" t="s">
        <v>4722</v>
      </c>
      <c r="J2034" s="76" t="s">
        <v>4702</v>
      </c>
      <c r="K2034" s="78" t="s">
        <v>4725</v>
      </c>
      <c r="L2034" s="76" t="s">
        <v>4750</v>
      </c>
      <c r="M2034" s="76" t="s">
        <v>4539</v>
      </c>
      <c r="N2034" s="76" t="s">
        <v>189</v>
      </c>
      <c r="O2034" s="76" t="s">
        <v>179</v>
      </c>
      <c r="P2034" s="76" t="s">
        <v>179</v>
      </c>
      <c r="Q2034" s="76" t="s">
        <v>82</v>
      </c>
      <c r="R2034" s="80">
        <v>807232450</v>
      </c>
      <c r="S2034" s="91" t="e">
        <f t="shared" si="124"/>
        <v>#REF!</v>
      </c>
      <c r="T2034" s="79">
        <v>115</v>
      </c>
      <c r="U2034" s="79"/>
      <c r="V2034" s="79"/>
      <c r="W2034" s="79">
        <v>0</v>
      </c>
      <c r="X2034" s="79">
        <v>67.2</v>
      </c>
      <c r="Y2034" s="92">
        <v>0.1</v>
      </c>
      <c r="Z2034" s="93">
        <v>672</v>
      </c>
      <c r="AA2034" s="93">
        <v>672</v>
      </c>
      <c r="AB2034" s="93">
        <v>672</v>
      </c>
      <c r="AC2034" s="79">
        <v>67.2</v>
      </c>
      <c r="AD2034" s="79">
        <v>67.2</v>
      </c>
      <c r="AE2034" s="79">
        <v>67.2</v>
      </c>
      <c r="AF2034" s="79">
        <v>67.2</v>
      </c>
      <c r="AG2034" s="79">
        <v>67.2</v>
      </c>
      <c r="AH2034" s="79">
        <v>2162764.8000000003</v>
      </c>
      <c r="AI2034" s="80">
        <v>1599.6</v>
      </c>
      <c r="AJ2034" s="80" t="s">
        <v>4789</v>
      </c>
      <c r="AK2034" s="80">
        <v>0</v>
      </c>
      <c r="AL2034" s="80">
        <v>0</v>
      </c>
      <c r="AM2034" s="80">
        <v>3459558574.0800004</v>
      </c>
      <c r="AN2034" s="80" t="e">
        <f t="shared" si="125"/>
        <v>#REF!</v>
      </c>
      <c r="AO2034" s="80" t="e">
        <f t="shared" si="126"/>
        <v>#REF!</v>
      </c>
      <c r="AP2034" s="80">
        <v>1040707828.62</v>
      </c>
      <c r="AQ2034" s="80">
        <v>1040707828.62</v>
      </c>
      <c r="AR2034" s="80">
        <v>1040707828.62</v>
      </c>
      <c r="AS2034" s="82">
        <v>44834</v>
      </c>
      <c r="AT2034" s="82">
        <v>46173</v>
      </c>
      <c r="AU2034" s="81" t="s">
        <v>3661</v>
      </c>
      <c r="AV2034" s="80">
        <v>6018.51</v>
      </c>
      <c r="AW2034" s="80" t="e">
        <f t="shared" si="127"/>
        <v>#REF!</v>
      </c>
    </row>
    <row r="2035" spans="2:49" ht="15" customHeight="1">
      <c r="B2035" s="68">
        <v>2025</v>
      </c>
      <c r="C2035" s="68">
        <v>2021</v>
      </c>
      <c r="D2035" s="69" t="s">
        <v>4698</v>
      </c>
      <c r="E2035" s="68" t="s">
        <v>4699</v>
      </c>
      <c r="F2035" s="68" t="s">
        <v>4800</v>
      </c>
      <c r="G2035" s="69" t="s">
        <v>4700</v>
      </c>
      <c r="H2035" s="69" t="s">
        <v>4726</v>
      </c>
      <c r="I2035" s="87" t="s">
        <v>4727</v>
      </c>
      <c r="J2035" s="69" t="s">
        <v>4702</v>
      </c>
      <c r="K2035" s="70" t="s">
        <v>4728</v>
      </c>
      <c r="L2035" s="69" t="s">
        <v>4751</v>
      </c>
      <c r="M2035" s="69" t="s">
        <v>4533</v>
      </c>
      <c r="N2035" s="69" t="s">
        <v>83</v>
      </c>
      <c r="O2035" s="69" t="s">
        <v>179</v>
      </c>
      <c r="P2035" s="69" t="s">
        <v>179</v>
      </c>
      <c r="Q2035" s="69" t="s">
        <v>82</v>
      </c>
      <c r="R2035" s="72">
        <v>64190000</v>
      </c>
      <c r="S2035" s="88" t="e">
        <f t="shared" si="124"/>
        <v>#REF!</v>
      </c>
      <c r="T2035" s="71">
        <v>15.95</v>
      </c>
      <c r="U2035" s="71"/>
      <c r="V2035" s="71"/>
      <c r="W2035" s="71">
        <v>0</v>
      </c>
      <c r="X2035" s="71">
        <v>15.7</v>
      </c>
      <c r="Y2035" s="89">
        <v>0.1</v>
      </c>
      <c r="Z2035" s="90">
        <v>157</v>
      </c>
      <c r="AA2035" s="90">
        <v>157</v>
      </c>
      <c r="AB2035" s="90">
        <v>157</v>
      </c>
      <c r="AC2035" s="71">
        <v>15.700000000000001</v>
      </c>
      <c r="AD2035" s="71">
        <v>15.700000000000001</v>
      </c>
      <c r="AE2035" s="71">
        <v>15.700000000000001</v>
      </c>
      <c r="AF2035" s="71">
        <v>15.700000000000001</v>
      </c>
      <c r="AG2035" s="71">
        <v>15.700000000000001</v>
      </c>
      <c r="AH2035" s="71">
        <v>505288.80000000005</v>
      </c>
      <c r="AI2035" s="72">
        <v>1601.8</v>
      </c>
      <c r="AJ2035" s="72" t="s">
        <v>4789</v>
      </c>
      <c r="AK2035" s="72">
        <v>0</v>
      </c>
      <c r="AL2035" s="72">
        <v>0</v>
      </c>
      <c r="AM2035" s="72">
        <v>809371599.84000003</v>
      </c>
      <c r="AN2035" s="72" t="e">
        <f t="shared" si="125"/>
        <v>#REF!</v>
      </c>
      <c r="AO2035" s="72" t="e">
        <f t="shared" si="126"/>
        <v>#REF!</v>
      </c>
      <c r="AP2035" s="72">
        <v>245665260.21000001</v>
      </c>
      <c r="AQ2035" s="72">
        <v>245665260.21000001</v>
      </c>
      <c r="AR2035" s="72">
        <v>245665260.21000001</v>
      </c>
      <c r="AS2035" s="74">
        <v>44682</v>
      </c>
      <c r="AT2035" s="74">
        <v>46022</v>
      </c>
      <c r="AU2035" s="73" t="s">
        <v>3661</v>
      </c>
      <c r="AV2035" s="72">
        <v>6018.51</v>
      </c>
      <c r="AW2035" s="72" t="e">
        <f t="shared" si="127"/>
        <v>#REF!</v>
      </c>
    </row>
    <row r="2036" spans="2:49" ht="15" customHeight="1">
      <c r="B2036" s="75">
        <v>2026</v>
      </c>
      <c r="C2036" s="75">
        <v>2021</v>
      </c>
      <c r="D2036" s="76" t="s">
        <v>4698</v>
      </c>
      <c r="E2036" s="75" t="s">
        <v>4699</v>
      </c>
      <c r="F2036" s="75" t="s">
        <v>4800</v>
      </c>
      <c r="G2036" s="76" t="s">
        <v>4700</v>
      </c>
      <c r="H2036" s="76" t="s">
        <v>4729</v>
      </c>
      <c r="I2036" s="77" t="s">
        <v>4722</v>
      </c>
      <c r="J2036" s="76" t="s">
        <v>4702</v>
      </c>
      <c r="K2036" s="78" t="s">
        <v>4730</v>
      </c>
      <c r="L2036" s="76" t="s">
        <v>4729</v>
      </c>
      <c r="M2036" s="76" t="s">
        <v>4539</v>
      </c>
      <c r="N2036" s="76" t="s">
        <v>189</v>
      </c>
      <c r="O2036" s="76" t="s">
        <v>179</v>
      </c>
      <c r="P2036" s="76" t="s">
        <v>179</v>
      </c>
      <c r="Q2036" s="76" t="s">
        <v>82</v>
      </c>
      <c r="R2036" s="80">
        <v>304908000</v>
      </c>
      <c r="S2036" s="91" t="e">
        <f t="shared" si="124"/>
        <v>#REF!</v>
      </c>
      <c r="T2036" s="79">
        <v>115</v>
      </c>
      <c r="U2036" s="79"/>
      <c r="V2036" s="79"/>
      <c r="W2036" s="79">
        <v>0</v>
      </c>
      <c r="X2036" s="79">
        <v>37.1</v>
      </c>
      <c r="Y2036" s="92">
        <v>0.1</v>
      </c>
      <c r="Z2036" s="93">
        <v>371</v>
      </c>
      <c r="AA2036" s="93">
        <v>371</v>
      </c>
      <c r="AB2036" s="93">
        <v>371</v>
      </c>
      <c r="AC2036" s="79">
        <v>37.1</v>
      </c>
      <c r="AD2036" s="79">
        <v>37.1</v>
      </c>
      <c r="AE2036" s="79">
        <v>37.1</v>
      </c>
      <c r="AF2036" s="79">
        <v>37.1</v>
      </c>
      <c r="AG2036" s="79">
        <v>37.1</v>
      </c>
      <c r="AH2036" s="79">
        <v>1194026.4000000001</v>
      </c>
      <c r="AI2036" s="80">
        <v>1599.5</v>
      </c>
      <c r="AJ2036" s="80" t="s">
        <v>4789</v>
      </c>
      <c r="AK2036" s="80">
        <v>0</v>
      </c>
      <c r="AL2036" s="80">
        <v>0</v>
      </c>
      <c r="AM2036" s="80">
        <v>1909845226.8000002</v>
      </c>
      <c r="AN2036" s="80" t="e">
        <f t="shared" si="125"/>
        <v>#REF!</v>
      </c>
      <c r="AO2036" s="80" t="e">
        <f t="shared" si="126"/>
        <v>#REF!</v>
      </c>
      <c r="AP2036" s="80">
        <v>569772715.62</v>
      </c>
      <c r="AQ2036" s="80">
        <v>569772715.62</v>
      </c>
      <c r="AR2036" s="80">
        <v>569772715.62</v>
      </c>
      <c r="AS2036" s="82">
        <v>44834</v>
      </c>
      <c r="AT2036" s="82">
        <v>46173</v>
      </c>
      <c r="AU2036" s="81" t="s">
        <v>3661</v>
      </c>
      <c r="AV2036" s="80">
        <v>6018.51</v>
      </c>
      <c r="AW2036" s="80" t="e">
        <f t="shared" si="127"/>
        <v>#REF!</v>
      </c>
    </row>
    <row r="2037" spans="2:49" ht="15" customHeight="1">
      <c r="B2037" s="68">
        <v>2027</v>
      </c>
      <c r="C2037" s="68">
        <v>2021</v>
      </c>
      <c r="D2037" s="69" t="s">
        <v>4698</v>
      </c>
      <c r="E2037" s="68" t="s">
        <v>4699</v>
      </c>
      <c r="F2037" s="68" t="s">
        <v>4800</v>
      </c>
      <c r="G2037" s="69" t="s">
        <v>4700</v>
      </c>
      <c r="H2037" s="69" t="s">
        <v>4731</v>
      </c>
      <c r="I2037" s="87" t="s">
        <v>4722</v>
      </c>
      <c r="J2037" s="69" t="s">
        <v>4702</v>
      </c>
      <c r="K2037" s="70" t="s">
        <v>4732</v>
      </c>
      <c r="L2037" s="69" t="s">
        <v>4731</v>
      </c>
      <c r="M2037" s="69" t="s">
        <v>4539</v>
      </c>
      <c r="N2037" s="69" t="s">
        <v>189</v>
      </c>
      <c r="O2037" s="69" t="s">
        <v>179</v>
      </c>
      <c r="P2037" s="69" t="s">
        <v>179</v>
      </c>
      <c r="Q2037" s="69" t="s">
        <v>82</v>
      </c>
      <c r="R2037" s="72">
        <v>198853000</v>
      </c>
      <c r="S2037" s="88" t="e">
        <f t="shared" si="124"/>
        <v>#REF!</v>
      </c>
      <c r="T2037" s="71">
        <v>75</v>
      </c>
      <c r="U2037" s="71"/>
      <c r="V2037" s="71"/>
      <c r="W2037" s="71">
        <v>0</v>
      </c>
      <c r="X2037" s="71">
        <v>24.5</v>
      </c>
      <c r="Y2037" s="89">
        <v>0.1</v>
      </c>
      <c r="Z2037" s="90">
        <v>245</v>
      </c>
      <c r="AA2037" s="90">
        <v>245</v>
      </c>
      <c r="AB2037" s="90">
        <v>245</v>
      </c>
      <c r="AC2037" s="71">
        <v>24.5</v>
      </c>
      <c r="AD2037" s="71">
        <v>24.5</v>
      </c>
      <c r="AE2037" s="71">
        <v>24.5</v>
      </c>
      <c r="AF2037" s="71">
        <v>24.5</v>
      </c>
      <c r="AG2037" s="71">
        <v>24.5</v>
      </c>
      <c r="AH2037" s="71">
        <v>788508</v>
      </c>
      <c r="AI2037" s="72">
        <v>1601</v>
      </c>
      <c r="AJ2037" s="72" t="s">
        <v>4789</v>
      </c>
      <c r="AK2037" s="72">
        <v>0</v>
      </c>
      <c r="AL2037" s="72">
        <v>0</v>
      </c>
      <c r="AM2037" s="72">
        <v>1262401308</v>
      </c>
      <c r="AN2037" s="72" t="e">
        <f t="shared" si="125"/>
        <v>#REF!</v>
      </c>
      <c r="AO2037" s="72" t="e">
        <f t="shared" si="126"/>
        <v>#REF!</v>
      </c>
      <c r="AP2037" s="72">
        <v>376616212.75</v>
      </c>
      <c r="AQ2037" s="72">
        <v>376616212.75</v>
      </c>
      <c r="AR2037" s="72">
        <v>376616212.75</v>
      </c>
      <c r="AS2037" s="74">
        <v>44834</v>
      </c>
      <c r="AT2037" s="74">
        <v>46173</v>
      </c>
      <c r="AU2037" s="73" t="s">
        <v>3661</v>
      </c>
      <c r="AV2037" s="72">
        <v>6018.51</v>
      </c>
      <c r="AW2037" s="72" t="e">
        <f t="shared" si="127"/>
        <v>#REF!</v>
      </c>
    </row>
    <row r="2038" spans="2:49" ht="15" customHeight="1">
      <c r="B2038" s="75">
        <v>2028</v>
      </c>
      <c r="C2038" s="75">
        <v>2021</v>
      </c>
      <c r="D2038" s="76" t="s">
        <v>4698</v>
      </c>
      <c r="E2038" s="75" t="s">
        <v>4699</v>
      </c>
      <c r="F2038" s="75" t="s">
        <v>4800</v>
      </c>
      <c r="G2038" s="76" t="s">
        <v>4700</v>
      </c>
      <c r="H2038" s="76" t="s">
        <v>4705</v>
      </c>
      <c r="I2038" s="77" t="s">
        <v>4706</v>
      </c>
      <c r="J2038" s="76" t="s">
        <v>4702</v>
      </c>
      <c r="K2038" s="78" t="s">
        <v>4733</v>
      </c>
      <c r="L2038" s="76" t="s">
        <v>4752</v>
      </c>
      <c r="M2038" s="76" t="s">
        <v>4535</v>
      </c>
      <c r="N2038" s="76" t="s">
        <v>262</v>
      </c>
      <c r="O2038" s="76" t="s">
        <v>179</v>
      </c>
      <c r="P2038" s="76" t="s">
        <v>179</v>
      </c>
      <c r="Q2038" s="76" t="s">
        <v>111</v>
      </c>
      <c r="R2038" s="80">
        <v>42590000</v>
      </c>
      <c r="S2038" s="91" t="e">
        <f t="shared" si="124"/>
        <v>#REF!</v>
      </c>
      <c r="T2038" s="79">
        <v>100.2</v>
      </c>
      <c r="U2038" s="79"/>
      <c r="V2038" s="79"/>
      <c r="W2038" s="79">
        <v>0</v>
      </c>
      <c r="X2038" s="79">
        <v>68.7</v>
      </c>
      <c r="Y2038" s="92">
        <v>0.1</v>
      </c>
      <c r="Z2038" s="93">
        <v>687</v>
      </c>
      <c r="AA2038" s="93">
        <v>687</v>
      </c>
      <c r="AB2038" s="93">
        <v>687</v>
      </c>
      <c r="AC2038" s="79">
        <v>68.7</v>
      </c>
      <c r="AD2038" s="79">
        <v>68.7</v>
      </c>
      <c r="AE2038" s="79">
        <v>68.7</v>
      </c>
      <c r="AF2038" s="79">
        <v>68.7</v>
      </c>
      <c r="AG2038" s="79">
        <v>68.7</v>
      </c>
      <c r="AH2038" s="79">
        <v>2211040.8000000003</v>
      </c>
      <c r="AI2038" s="80">
        <v>1599.95</v>
      </c>
      <c r="AJ2038" s="80" t="s">
        <v>4789</v>
      </c>
      <c r="AK2038" s="80">
        <v>0</v>
      </c>
      <c r="AL2038" s="80">
        <v>0</v>
      </c>
      <c r="AM2038" s="80">
        <v>3537554727.9600005</v>
      </c>
      <c r="AN2038" s="80" t="e">
        <f t="shared" si="125"/>
        <v>#REF!</v>
      </c>
      <c r="AO2038" s="80" t="e">
        <f t="shared" si="126"/>
        <v>#REF!</v>
      </c>
      <c r="AP2038" s="80">
        <v>1069411610</v>
      </c>
      <c r="AQ2038" s="80">
        <v>1069411610</v>
      </c>
      <c r="AR2038" s="80">
        <v>1069411610</v>
      </c>
      <c r="AS2038" s="82">
        <v>44682</v>
      </c>
      <c r="AT2038" s="82">
        <v>46022</v>
      </c>
      <c r="AU2038" s="81" t="s">
        <v>3661</v>
      </c>
      <c r="AV2038" s="80">
        <v>6018.51</v>
      </c>
      <c r="AW2038" s="80" t="e">
        <f t="shared" si="127"/>
        <v>#REF!</v>
      </c>
    </row>
    <row r="2039" spans="2:49" ht="15" customHeight="1">
      <c r="B2039" s="68">
        <v>2029</v>
      </c>
      <c r="C2039" s="68">
        <v>2021</v>
      </c>
      <c r="D2039" s="69" t="s">
        <v>4698</v>
      </c>
      <c r="E2039" s="68" t="s">
        <v>4699</v>
      </c>
      <c r="F2039" s="68" t="s">
        <v>4800</v>
      </c>
      <c r="G2039" s="69" t="s">
        <v>4700</v>
      </c>
      <c r="H2039" s="69" t="s">
        <v>4734</v>
      </c>
      <c r="I2039" s="87" t="s">
        <v>4735</v>
      </c>
      <c r="J2039" s="69" t="s">
        <v>4702</v>
      </c>
      <c r="K2039" s="70" t="s">
        <v>4736</v>
      </c>
      <c r="L2039" s="69" t="s">
        <v>4753</v>
      </c>
      <c r="M2039" s="69" t="s">
        <v>4533</v>
      </c>
      <c r="N2039" s="69" t="s">
        <v>268</v>
      </c>
      <c r="O2039" s="69" t="s">
        <v>179</v>
      </c>
      <c r="P2039" s="69" t="s">
        <v>179</v>
      </c>
      <c r="Q2039" s="69" t="s">
        <v>82</v>
      </c>
      <c r="R2039" s="72">
        <v>147332000</v>
      </c>
      <c r="S2039" s="88" t="e">
        <f t="shared" si="124"/>
        <v>#REF!</v>
      </c>
      <c r="T2039" s="71">
        <v>37.479999999999997</v>
      </c>
      <c r="U2039" s="71"/>
      <c r="V2039" s="71"/>
      <c r="W2039" s="71">
        <v>0</v>
      </c>
      <c r="X2039" s="71">
        <v>36</v>
      </c>
      <c r="Y2039" s="89">
        <v>0.1</v>
      </c>
      <c r="Z2039" s="90">
        <v>350</v>
      </c>
      <c r="AA2039" s="90">
        <v>350</v>
      </c>
      <c r="AB2039" s="90">
        <v>350</v>
      </c>
      <c r="AC2039" s="71">
        <v>35</v>
      </c>
      <c r="AD2039" s="71">
        <v>35</v>
      </c>
      <c r="AE2039" s="71">
        <v>35</v>
      </c>
      <c r="AF2039" s="71">
        <v>35</v>
      </c>
      <c r="AG2039" s="71">
        <v>35</v>
      </c>
      <c r="AH2039" s="71">
        <v>1126440</v>
      </c>
      <c r="AI2039" s="72">
        <v>1594</v>
      </c>
      <c r="AJ2039" s="72" t="s">
        <v>4789</v>
      </c>
      <c r="AK2039" s="72">
        <v>0</v>
      </c>
      <c r="AL2039" s="72">
        <v>0</v>
      </c>
      <c r="AM2039" s="72">
        <v>1795545360</v>
      </c>
      <c r="AN2039" s="72" t="e">
        <f t="shared" si="125"/>
        <v>#REF!</v>
      </c>
      <c r="AO2039" s="72" t="e">
        <f t="shared" si="126"/>
        <v>#REF!</v>
      </c>
      <c r="AP2039" s="72">
        <v>545110433.87</v>
      </c>
      <c r="AQ2039" s="72">
        <v>545110433.87</v>
      </c>
      <c r="AR2039" s="72">
        <v>545110433.87</v>
      </c>
      <c r="AS2039" s="74">
        <v>44682</v>
      </c>
      <c r="AT2039" s="74">
        <v>46022</v>
      </c>
      <c r="AU2039" s="73" t="s">
        <v>3661</v>
      </c>
      <c r="AV2039" s="72">
        <v>6018.51</v>
      </c>
      <c r="AW2039" s="72" t="e">
        <f t="shared" si="127"/>
        <v>#REF!</v>
      </c>
    </row>
    <row r="2040" spans="2:49" ht="15" customHeight="1">
      <c r="B2040" s="75">
        <v>2030</v>
      </c>
      <c r="C2040" s="75">
        <v>2021</v>
      </c>
      <c r="D2040" s="76" t="s">
        <v>4698</v>
      </c>
      <c r="E2040" s="75" t="s">
        <v>4699</v>
      </c>
      <c r="F2040" s="75" t="s">
        <v>4800</v>
      </c>
      <c r="G2040" s="76" t="s">
        <v>4700</v>
      </c>
      <c r="H2040" s="76" t="s">
        <v>4737</v>
      </c>
      <c r="I2040" s="77" t="s">
        <v>4738</v>
      </c>
      <c r="J2040" s="76" t="s">
        <v>4702</v>
      </c>
      <c r="K2040" s="78" t="s">
        <v>4739</v>
      </c>
      <c r="L2040" s="76" t="s">
        <v>4754</v>
      </c>
      <c r="M2040" s="76" t="s">
        <v>4539</v>
      </c>
      <c r="N2040" s="76" t="s">
        <v>268</v>
      </c>
      <c r="O2040" s="76" t="s">
        <v>179</v>
      </c>
      <c r="P2040" s="76" t="s">
        <v>179</v>
      </c>
      <c r="Q2040" s="76" t="s">
        <v>82</v>
      </c>
      <c r="R2040" s="80">
        <v>269571000</v>
      </c>
      <c r="S2040" s="91" t="e">
        <f t="shared" si="124"/>
        <v>#REF!</v>
      </c>
      <c r="T2040" s="79">
        <v>74.959999999999994</v>
      </c>
      <c r="U2040" s="79"/>
      <c r="V2040" s="79"/>
      <c r="W2040" s="79">
        <v>0</v>
      </c>
      <c r="X2040" s="79">
        <v>72</v>
      </c>
      <c r="Y2040" s="92">
        <v>0.1</v>
      </c>
      <c r="Z2040" s="93">
        <v>710</v>
      </c>
      <c r="AA2040" s="93">
        <v>710</v>
      </c>
      <c r="AB2040" s="93">
        <v>710</v>
      </c>
      <c r="AC2040" s="79">
        <v>71</v>
      </c>
      <c r="AD2040" s="79">
        <v>71</v>
      </c>
      <c r="AE2040" s="79">
        <v>71</v>
      </c>
      <c r="AF2040" s="79">
        <v>71</v>
      </c>
      <c r="AG2040" s="79">
        <v>71</v>
      </c>
      <c r="AH2040" s="79">
        <v>2285064</v>
      </c>
      <c r="AI2040" s="80">
        <v>1601.95</v>
      </c>
      <c r="AJ2040" s="80" t="s">
        <v>4789</v>
      </c>
      <c r="AK2040" s="80">
        <v>0</v>
      </c>
      <c r="AL2040" s="80">
        <v>0</v>
      </c>
      <c r="AM2040" s="80">
        <v>3660558274.8000002</v>
      </c>
      <c r="AN2040" s="80" t="e">
        <f t="shared" si="125"/>
        <v>#REF!</v>
      </c>
      <c r="AO2040" s="80" t="e">
        <f t="shared" si="126"/>
        <v>#REF!</v>
      </c>
      <c r="AP2040" s="80">
        <v>1110740033.5699999</v>
      </c>
      <c r="AQ2040" s="80">
        <v>1110740033.5699999</v>
      </c>
      <c r="AR2040" s="80">
        <v>1110740033.5699999</v>
      </c>
      <c r="AS2040" s="82">
        <v>44692</v>
      </c>
      <c r="AT2040" s="82">
        <v>46032</v>
      </c>
      <c r="AU2040" s="81" t="s">
        <v>3661</v>
      </c>
      <c r="AV2040" s="80">
        <v>6018.51</v>
      </c>
      <c r="AW2040" s="80" t="e">
        <f t="shared" si="127"/>
        <v>#REF!</v>
      </c>
    </row>
    <row r="2041" spans="2:49" ht="15" customHeight="1">
      <c r="B2041" s="68">
        <v>2031</v>
      </c>
      <c r="C2041" s="68">
        <v>2021</v>
      </c>
      <c r="D2041" s="69" t="s">
        <v>4698</v>
      </c>
      <c r="E2041" s="68" t="s">
        <v>4699</v>
      </c>
      <c r="F2041" s="68" t="s">
        <v>4800</v>
      </c>
      <c r="G2041" s="69" t="s">
        <v>4700</v>
      </c>
      <c r="H2041" s="69" t="s">
        <v>4740</v>
      </c>
      <c r="I2041" s="87" t="s">
        <v>4741</v>
      </c>
      <c r="J2041" s="69" t="s">
        <v>4702</v>
      </c>
      <c r="K2041" s="70" t="s">
        <v>687</v>
      </c>
      <c r="L2041" s="69" t="s">
        <v>4782</v>
      </c>
      <c r="M2041" s="69" t="s">
        <v>4539</v>
      </c>
      <c r="N2041" s="69" t="s">
        <v>268</v>
      </c>
      <c r="O2041" s="69" t="s">
        <v>179</v>
      </c>
      <c r="P2041" s="69" t="s">
        <v>179</v>
      </c>
      <c r="Q2041" s="69" t="s">
        <v>82</v>
      </c>
      <c r="R2041" s="72">
        <v>132023000</v>
      </c>
      <c r="S2041" s="88" t="e">
        <f t="shared" si="124"/>
        <v>#REF!</v>
      </c>
      <c r="T2041" s="71">
        <v>36</v>
      </c>
      <c r="U2041" s="71"/>
      <c r="V2041" s="71"/>
      <c r="W2041" s="71">
        <v>0</v>
      </c>
      <c r="X2041" s="71">
        <v>34.6</v>
      </c>
      <c r="Y2041" s="89">
        <v>0.1</v>
      </c>
      <c r="Z2041" s="90">
        <v>346</v>
      </c>
      <c r="AA2041" s="90">
        <v>346</v>
      </c>
      <c r="AB2041" s="90">
        <v>346</v>
      </c>
      <c r="AC2041" s="71">
        <v>34.6</v>
      </c>
      <c r="AD2041" s="71">
        <v>34.6</v>
      </c>
      <c r="AE2041" s="71">
        <v>34.6</v>
      </c>
      <c r="AF2041" s="71">
        <v>34.6</v>
      </c>
      <c r="AG2041" s="71">
        <v>34.6</v>
      </c>
      <c r="AH2041" s="71">
        <v>1113566.4000000001</v>
      </c>
      <c r="AI2041" s="72">
        <v>1594</v>
      </c>
      <c r="AJ2041" s="72" t="s">
        <v>4789</v>
      </c>
      <c r="AK2041" s="72">
        <v>0</v>
      </c>
      <c r="AL2041" s="72">
        <v>0</v>
      </c>
      <c r="AM2041" s="72">
        <v>1775024841.6000001</v>
      </c>
      <c r="AN2041" s="72" t="e">
        <f t="shared" si="125"/>
        <v>#REF!</v>
      </c>
      <c r="AO2041" s="72" t="e">
        <f t="shared" si="126"/>
        <v>#REF!</v>
      </c>
      <c r="AP2041" s="72">
        <v>538847772.25</v>
      </c>
      <c r="AQ2041" s="72">
        <v>538847772.25</v>
      </c>
      <c r="AR2041" s="72">
        <v>538847772.25</v>
      </c>
      <c r="AS2041" s="74">
        <v>44692</v>
      </c>
      <c r="AT2041" s="74">
        <v>46032</v>
      </c>
      <c r="AU2041" s="73" t="s">
        <v>3661</v>
      </c>
      <c r="AV2041" s="72">
        <v>6018.51</v>
      </c>
      <c r="AW2041" s="72" t="e">
        <f t="shared" si="127"/>
        <v>#REF!</v>
      </c>
    </row>
    <row r="2042" spans="2:49" ht="15" customHeight="1">
      <c r="B2042" s="75">
        <v>2032</v>
      </c>
      <c r="C2042" s="75">
        <v>2021</v>
      </c>
      <c r="D2042" s="76" t="s">
        <v>97</v>
      </c>
      <c r="E2042" s="75" t="s">
        <v>4755</v>
      </c>
      <c r="F2042" s="75" t="s">
        <v>4794</v>
      </c>
      <c r="G2042" s="76" t="s">
        <v>4756</v>
      </c>
      <c r="H2042" s="76" t="s">
        <v>1052</v>
      </c>
      <c r="I2042" s="77">
        <v>8364948000138</v>
      </c>
      <c r="J2042" s="76" t="s">
        <v>4757</v>
      </c>
      <c r="K2042" s="78" t="s">
        <v>101</v>
      </c>
      <c r="L2042" s="76" t="s">
        <v>101</v>
      </c>
      <c r="M2042" s="76" t="s">
        <v>4533</v>
      </c>
      <c r="N2042" s="76" t="s">
        <v>101</v>
      </c>
      <c r="O2042" s="76" t="s">
        <v>101</v>
      </c>
      <c r="P2042" s="76" t="s">
        <v>101</v>
      </c>
      <c r="Q2042" s="76" t="s">
        <v>104</v>
      </c>
      <c r="R2042" s="80">
        <v>0</v>
      </c>
      <c r="S2042" s="91" t="e">
        <f t="shared" si="124"/>
        <v>#REF!</v>
      </c>
      <c r="T2042" s="79">
        <v>0</v>
      </c>
      <c r="U2042" s="79"/>
      <c r="V2042" s="79"/>
      <c r="W2042" s="79">
        <v>0</v>
      </c>
      <c r="X2042" s="79">
        <v>0</v>
      </c>
      <c r="Y2042" s="92">
        <v>1</v>
      </c>
      <c r="Z2042" s="93">
        <v>19</v>
      </c>
      <c r="AA2042" s="93">
        <v>19</v>
      </c>
      <c r="AB2042" s="93">
        <v>19</v>
      </c>
      <c r="AC2042" s="79">
        <v>19</v>
      </c>
      <c r="AD2042" s="79">
        <v>19</v>
      </c>
      <c r="AE2042" s="79">
        <v>0</v>
      </c>
      <c r="AF2042" s="79">
        <v>0</v>
      </c>
      <c r="AG2042" s="79">
        <v>19</v>
      </c>
      <c r="AH2042" s="79">
        <v>332880</v>
      </c>
      <c r="AI2042" s="80">
        <v>210</v>
      </c>
      <c r="AJ2042" s="80" t="s">
        <v>4789</v>
      </c>
      <c r="AK2042" s="80">
        <v>0</v>
      </c>
      <c r="AL2042" s="80">
        <v>0</v>
      </c>
      <c r="AM2042" s="80">
        <v>69904800</v>
      </c>
      <c r="AN2042" s="80" t="e">
        <f t="shared" si="125"/>
        <v>#REF!</v>
      </c>
      <c r="AO2042" s="80" t="e">
        <f t="shared" si="126"/>
        <v>#REF!</v>
      </c>
      <c r="AP2042" s="80">
        <v>0</v>
      </c>
      <c r="AQ2042" s="80">
        <v>0</v>
      </c>
      <c r="AR2042" s="80">
        <v>0</v>
      </c>
      <c r="AS2042" s="82">
        <v>44562</v>
      </c>
      <c r="AT2042" s="82">
        <v>45291</v>
      </c>
      <c r="AU2042" s="81" t="s">
        <v>3661</v>
      </c>
      <c r="AV2042" s="80">
        <v>6018.51</v>
      </c>
      <c r="AW2042" s="80" t="e">
        <f t="shared" si="127"/>
        <v>#REF!</v>
      </c>
    </row>
    <row r="2043" spans="2:49" ht="15" customHeight="1">
      <c r="B2043" s="68">
        <v>2033</v>
      </c>
      <c r="C2043" s="68">
        <v>2021</v>
      </c>
      <c r="D2043" s="69" t="s">
        <v>97</v>
      </c>
      <c r="E2043" s="68" t="s">
        <v>4755</v>
      </c>
      <c r="F2043" s="68" t="s">
        <v>4794</v>
      </c>
      <c r="G2043" s="69" t="s">
        <v>4756</v>
      </c>
      <c r="H2043" s="69" t="s">
        <v>2631</v>
      </c>
      <c r="I2043" s="87">
        <v>13145928000106</v>
      </c>
      <c r="J2043" s="69" t="s">
        <v>4757</v>
      </c>
      <c r="K2043" s="70" t="s">
        <v>101</v>
      </c>
      <c r="L2043" s="69" t="s">
        <v>101</v>
      </c>
      <c r="M2043" s="69" t="s">
        <v>4533</v>
      </c>
      <c r="N2043" s="69" t="s">
        <v>101</v>
      </c>
      <c r="O2043" s="69" t="s">
        <v>101</v>
      </c>
      <c r="P2043" s="69" t="s">
        <v>101</v>
      </c>
      <c r="Q2043" s="69" t="s">
        <v>104</v>
      </c>
      <c r="R2043" s="72">
        <v>0</v>
      </c>
      <c r="S2043" s="88" t="e">
        <f t="shared" si="124"/>
        <v>#REF!</v>
      </c>
      <c r="T2043" s="71">
        <v>0</v>
      </c>
      <c r="U2043" s="71"/>
      <c r="V2043" s="71"/>
      <c r="W2043" s="71">
        <v>0</v>
      </c>
      <c r="X2043" s="71">
        <v>0</v>
      </c>
      <c r="Y2043" s="89">
        <v>1</v>
      </c>
      <c r="Z2043" s="90">
        <v>20</v>
      </c>
      <c r="AA2043" s="90">
        <v>20</v>
      </c>
      <c r="AB2043" s="90">
        <v>20</v>
      </c>
      <c r="AC2043" s="71">
        <v>20</v>
      </c>
      <c r="AD2043" s="71">
        <v>20</v>
      </c>
      <c r="AE2043" s="71">
        <v>0</v>
      </c>
      <c r="AF2043" s="71">
        <v>0</v>
      </c>
      <c r="AG2043" s="71">
        <v>20</v>
      </c>
      <c r="AH2043" s="71">
        <v>350400</v>
      </c>
      <c r="AI2043" s="72">
        <v>209</v>
      </c>
      <c r="AJ2043" s="72" t="s">
        <v>4789</v>
      </c>
      <c r="AK2043" s="72">
        <v>0</v>
      </c>
      <c r="AL2043" s="72">
        <v>0</v>
      </c>
      <c r="AM2043" s="72">
        <v>73233600</v>
      </c>
      <c r="AN2043" s="72" t="e">
        <f t="shared" si="125"/>
        <v>#REF!</v>
      </c>
      <c r="AO2043" s="72" t="e">
        <f t="shared" si="126"/>
        <v>#REF!</v>
      </c>
      <c r="AP2043" s="72">
        <v>0</v>
      </c>
      <c r="AQ2043" s="72">
        <v>0</v>
      </c>
      <c r="AR2043" s="72">
        <v>0</v>
      </c>
      <c r="AS2043" s="74">
        <v>44562</v>
      </c>
      <c r="AT2043" s="74">
        <v>45291</v>
      </c>
      <c r="AU2043" s="73" t="s">
        <v>3661</v>
      </c>
      <c r="AV2043" s="72">
        <v>6018.51</v>
      </c>
      <c r="AW2043" s="72" t="e">
        <f t="shared" si="127"/>
        <v>#REF!</v>
      </c>
    </row>
    <row r="2044" spans="2:49" ht="15" customHeight="1">
      <c r="B2044" s="75">
        <v>2034</v>
      </c>
      <c r="C2044" s="75">
        <v>2021</v>
      </c>
      <c r="D2044" s="76" t="s">
        <v>97</v>
      </c>
      <c r="E2044" s="75" t="s">
        <v>4755</v>
      </c>
      <c r="F2044" s="75" t="s">
        <v>4794</v>
      </c>
      <c r="G2044" s="76" t="s">
        <v>4756</v>
      </c>
      <c r="H2044" s="76" t="s">
        <v>4758</v>
      </c>
      <c r="I2044" s="77">
        <v>19125927000186</v>
      </c>
      <c r="J2044" s="76" t="s">
        <v>4757</v>
      </c>
      <c r="K2044" s="78" t="s">
        <v>101</v>
      </c>
      <c r="L2044" s="76" t="s">
        <v>101</v>
      </c>
      <c r="M2044" s="76" t="s">
        <v>4533</v>
      </c>
      <c r="N2044" s="76" t="s">
        <v>101</v>
      </c>
      <c r="O2044" s="76" t="s">
        <v>101</v>
      </c>
      <c r="P2044" s="76" t="s">
        <v>101</v>
      </c>
      <c r="Q2044" s="76" t="s">
        <v>28</v>
      </c>
      <c r="R2044" s="80">
        <v>0</v>
      </c>
      <c r="S2044" s="91" t="e">
        <f t="shared" si="124"/>
        <v>#REF!</v>
      </c>
      <c r="T2044" s="79">
        <v>0</v>
      </c>
      <c r="U2044" s="79"/>
      <c r="V2044" s="79"/>
      <c r="W2044" s="79">
        <v>0</v>
      </c>
      <c r="X2044" s="79">
        <v>0</v>
      </c>
      <c r="Y2044" s="92">
        <v>1</v>
      </c>
      <c r="Z2044" s="93">
        <v>7</v>
      </c>
      <c r="AA2044" s="93">
        <v>7</v>
      </c>
      <c r="AB2044" s="93">
        <v>7</v>
      </c>
      <c r="AC2044" s="79">
        <v>7</v>
      </c>
      <c r="AD2044" s="79">
        <v>7</v>
      </c>
      <c r="AE2044" s="79">
        <v>0</v>
      </c>
      <c r="AF2044" s="79">
        <v>0</v>
      </c>
      <c r="AG2044" s="79">
        <v>7</v>
      </c>
      <c r="AH2044" s="79">
        <v>122640</v>
      </c>
      <c r="AI2044" s="80">
        <v>205.8</v>
      </c>
      <c r="AJ2044" s="80" t="s">
        <v>4789</v>
      </c>
      <c r="AK2044" s="80">
        <v>0</v>
      </c>
      <c r="AL2044" s="80">
        <v>0</v>
      </c>
      <c r="AM2044" s="80">
        <v>25239312</v>
      </c>
      <c r="AN2044" s="80" t="e">
        <f t="shared" si="125"/>
        <v>#REF!</v>
      </c>
      <c r="AO2044" s="80" t="e">
        <f t="shared" si="126"/>
        <v>#REF!</v>
      </c>
      <c r="AP2044" s="80">
        <v>0</v>
      </c>
      <c r="AQ2044" s="80">
        <v>0</v>
      </c>
      <c r="AR2044" s="80">
        <v>0</v>
      </c>
      <c r="AS2044" s="82">
        <v>44562</v>
      </c>
      <c r="AT2044" s="82">
        <v>45291</v>
      </c>
      <c r="AU2044" s="81" t="s">
        <v>3661</v>
      </c>
      <c r="AV2044" s="80">
        <v>6018.51</v>
      </c>
      <c r="AW2044" s="80" t="e">
        <f t="shared" si="127"/>
        <v>#REF!</v>
      </c>
    </row>
    <row r="2045" spans="2:49" ht="15" customHeight="1">
      <c r="B2045" s="68">
        <v>2035</v>
      </c>
      <c r="C2045" s="68">
        <v>2021</v>
      </c>
      <c r="D2045" s="69" t="s">
        <v>97</v>
      </c>
      <c r="E2045" s="68" t="s">
        <v>4755</v>
      </c>
      <c r="F2045" s="68" t="s">
        <v>4794</v>
      </c>
      <c r="G2045" s="69" t="s">
        <v>4756</v>
      </c>
      <c r="H2045" s="69" t="s">
        <v>1652</v>
      </c>
      <c r="I2045" s="87">
        <v>9495582000107</v>
      </c>
      <c r="J2045" s="69" t="s">
        <v>4757</v>
      </c>
      <c r="K2045" s="70" t="s">
        <v>101</v>
      </c>
      <c r="L2045" s="69" t="s">
        <v>101</v>
      </c>
      <c r="M2045" s="69" t="s">
        <v>4533</v>
      </c>
      <c r="N2045" s="69" t="s">
        <v>101</v>
      </c>
      <c r="O2045" s="69" t="s">
        <v>101</v>
      </c>
      <c r="P2045" s="69" t="s">
        <v>101</v>
      </c>
      <c r="Q2045" s="69" t="s">
        <v>104</v>
      </c>
      <c r="R2045" s="72">
        <v>0</v>
      </c>
      <c r="S2045" s="88" t="e">
        <f t="shared" si="124"/>
        <v>#REF!</v>
      </c>
      <c r="T2045" s="71">
        <v>0</v>
      </c>
      <c r="U2045" s="71"/>
      <c r="V2045" s="71"/>
      <c r="W2045" s="71">
        <v>0</v>
      </c>
      <c r="X2045" s="71">
        <v>0</v>
      </c>
      <c r="Y2045" s="89">
        <v>1</v>
      </c>
      <c r="Z2045" s="90">
        <v>20</v>
      </c>
      <c r="AA2045" s="90">
        <v>20</v>
      </c>
      <c r="AB2045" s="90">
        <v>20</v>
      </c>
      <c r="AC2045" s="71">
        <v>20</v>
      </c>
      <c r="AD2045" s="71">
        <v>20</v>
      </c>
      <c r="AE2045" s="71">
        <v>0</v>
      </c>
      <c r="AF2045" s="71">
        <v>0</v>
      </c>
      <c r="AG2045" s="71">
        <v>20</v>
      </c>
      <c r="AH2045" s="71">
        <v>350400</v>
      </c>
      <c r="AI2045" s="72">
        <v>210</v>
      </c>
      <c r="AJ2045" s="72" t="s">
        <v>4789</v>
      </c>
      <c r="AK2045" s="72">
        <v>0</v>
      </c>
      <c r="AL2045" s="72">
        <v>0</v>
      </c>
      <c r="AM2045" s="72">
        <v>73584000</v>
      </c>
      <c r="AN2045" s="72" t="e">
        <f t="shared" si="125"/>
        <v>#REF!</v>
      </c>
      <c r="AO2045" s="72" t="e">
        <f t="shared" si="126"/>
        <v>#REF!</v>
      </c>
      <c r="AP2045" s="72">
        <v>0</v>
      </c>
      <c r="AQ2045" s="72">
        <v>0</v>
      </c>
      <c r="AR2045" s="72">
        <v>0</v>
      </c>
      <c r="AS2045" s="74">
        <v>44562</v>
      </c>
      <c r="AT2045" s="74">
        <v>45291</v>
      </c>
      <c r="AU2045" s="73" t="s">
        <v>3661</v>
      </c>
      <c r="AV2045" s="72">
        <v>6018.51</v>
      </c>
      <c r="AW2045" s="72" t="e">
        <f t="shared" si="127"/>
        <v>#REF!</v>
      </c>
    </row>
    <row r="2046" spans="2:49" ht="15" customHeight="1">
      <c r="B2046" s="75">
        <v>2036</v>
      </c>
      <c r="C2046" s="75">
        <v>2021</v>
      </c>
      <c r="D2046" s="76" t="s">
        <v>97</v>
      </c>
      <c r="E2046" s="75" t="s">
        <v>4759</v>
      </c>
      <c r="F2046" s="75" t="s">
        <v>4794</v>
      </c>
      <c r="G2046" s="76" t="s">
        <v>4760</v>
      </c>
      <c r="H2046" s="76" t="s">
        <v>103</v>
      </c>
      <c r="I2046" s="77">
        <v>357038000116</v>
      </c>
      <c r="J2046" s="76" t="s">
        <v>4761</v>
      </c>
      <c r="K2046" s="78" t="s">
        <v>101</v>
      </c>
      <c r="L2046" s="76" t="s">
        <v>101</v>
      </c>
      <c r="M2046" s="76" t="s">
        <v>4533</v>
      </c>
      <c r="N2046" s="76" t="s">
        <v>101</v>
      </c>
      <c r="O2046" s="76" t="s">
        <v>101</v>
      </c>
      <c r="P2046" s="76" t="s">
        <v>101</v>
      </c>
      <c r="Q2046" s="76" t="s">
        <v>104</v>
      </c>
      <c r="R2046" s="80">
        <v>0</v>
      </c>
      <c r="S2046" s="91" t="e">
        <f t="shared" si="124"/>
        <v>#REF!</v>
      </c>
      <c r="T2046" s="79">
        <v>0</v>
      </c>
      <c r="U2046" s="79"/>
      <c r="V2046" s="79"/>
      <c r="W2046" s="79">
        <v>0</v>
      </c>
      <c r="X2046" s="79">
        <v>0</v>
      </c>
      <c r="Y2046" s="92">
        <v>1</v>
      </c>
      <c r="Z2046" s="93">
        <v>51</v>
      </c>
      <c r="AA2046" s="93">
        <v>51</v>
      </c>
      <c r="AB2046" s="93">
        <v>51</v>
      </c>
      <c r="AC2046" s="79">
        <v>51</v>
      </c>
      <c r="AD2046" s="79">
        <v>51</v>
      </c>
      <c r="AE2046" s="79">
        <v>0</v>
      </c>
      <c r="AF2046" s="79">
        <v>0</v>
      </c>
      <c r="AG2046" s="79">
        <v>51</v>
      </c>
      <c r="AH2046" s="79">
        <v>894744</v>
      </c>
      <c r="AI2046" s="80">
        <v>200</v>
      </c>
      <c r="AJ2046" s="80" t="s">
        <v>4789</v>
      </c>
      <c r="AK2046" s="80">
        <v>0</v>
      </c>
      <c r="AL2046" s="80">
        <v>0</v>
      </c>
      <c r="AM2046" s="80">
        <v>178948800</v>
      </c>
      <c r="AN2046" s="80" t="e">
        <f t="shared" si="125"/>
        <v>#REF!</v>
      </c>
      <c r="AO2046" s="80" t="e">
        <f t="shared" si="126"/>
        <v>#REF!</v>
      </c>
      <c r="AP2046" s="80">
        <v>0</v>
      </c>
      <c r="AQ2046" s="80">
        <v>0</v>
      </c>
      <c r="AR2046" s="80">
        <v>0</v>
      </c>
      <c r="AS2046" s="82">
        <v>44927</v>
      </c>
      <c r="AT2046" s="82">
        <v>45657</v>
      </c>
      <c r="AU2046" s="81" t="s">
        <v>3661</v>
      </c>
      <c r="AV2046" s="80">
        <v>6018.51</v>
      </c>
      <c r="AW2046" s="80" t="e">
        <f t="shared" si="127"/>
        <v>#REF!</v>
      </c>
    </row>
    <row r="2047" spans="2:49" ht="15" customHeight="1">
      <c r="B2047" s="68">
        <v>2037</v>
      </c>
      <c r="C2047" s="68">
        <v>2021</v>
      </c>
      <c r="D2047" s="69" t="s">
        <v>97</v>
      </c>
      <c r="E2047" s="68" t="s">
        <v>4759</v>
      </c>
      <c r="F2047" s="68" t="s">
        <v>4794</v>
      </c>
      <c r="G2047" s="69" t="s">
        <v>4760</v>
      </c>
      <c r="H2047" s="69" t="s">
        <v>4762</v>
      </c>
      <c r="I2047" s="87">
        <v>10202852000115</v>
      </c>
      <c r="J2047" s="69" t="s">
        <v>4761</v>
      </c>
      <c r="K2047" s="70" t="s">
        <v>101</v>
      </c>
      <c r="L2047" s="69" t="s">
        <v>101</v>
      </c>
      <c r="M2047" s="69" t="s">
        <v>4533</v>
      </c>
      <c r="N2047" s="69" t="s">
        <v>101</v>
      </c>
      <c r="O2047" s="69" t="s">
        <v>101</v>
      </c>
      <c r="P2047" s="69" t="s">
        <v>101</v>
      </c>
      <c r="Q2047" s="69" t="s">
        <v>104</v>
      </c>
      <c r="R2047" s="72">
        <v>0</v>
      </c>
      <c r="S2047" s="88" t="e">
        <f t="shared" si="124"/>
        <v>#REF!</v>
      </c>
      <c r="T2047" s="71">
        <v>0</v>
      </c>
      <c r="U2047" s="71"/>
      <c r="V2047" s="71"/>
      <c r="W2047" s="71">
        <v>0</v>
      </c>
      <c r="X2047" s="71">
        <v>0</v>
      </c>
      <c r="Y2047" s="89">
        <v>1</v>
      </c>
      <c r="Z2047" s="90">
        <v>10</v>
      </c>
      <c r="AA2047" s="90">
        <v>10</v>
      </c>
      <c r="AB2047" s="90">
        <v>10</v>
      </c>
      <c r="AC2047" s="71">
        <v>10</v>
      </c>
      <c r="AD2047" s="71">
        <v>10</v>
      </c>
      <c r="AE2047" s="71">
        <v>0</v>
      </c>
      <c r="AF2047" s="71">
        <v>0</v>
      </c>
      <c r="AG2047" s="71">
        <v>10</v>
      </c>
      <c r="AH2047" s="71">
        <v>175440</v>
      </c>
      <c r="AI2047" s="72">
        <v>199.88</v>
      </c>
      <c r="AJ2047" s="72" t="s">
        <v>4789</v>
      </c>
      <c r="AK2047" s="72">
        <v>0</v>
      </c>
      <c r="AL2047" s="72">
        <v>0</v>
      </c>
      <c r="AM2047" s="72">
        <v>35066947.200000003</v>
      </c>
      <c r="AN2047" s="72" t="e">
        <f t="shared" si="125"/>
        <v>#REF!</v>
      </c>
      <c r="AO2047" s="72" t="e">
        <f t="shared" si="126"/>
        <v>#REF!</v>
      </c>
      <c r="AP2047" s="72">
        <v>0</v>
      </c>
      <c r="AQ2047" s="72">
        <v>0</v>
      </c>
      <c r="AR2047" s="72">
        <v>0</v>
      </c>
      <c r="AS2047" s="74">
        <v>44927</v>
      </c>
      <c r="AT2047" s="74">
        <v>45657</v>
      </c>
      <c r="AU2047" s="73" t="s">
        <v>3661</v>
      </c>
      <c r="AV2047" s="72">
        <v>6018.51</v>
      </c>
      <c r="AW2047" s="72" t="e">
        <f t="shared" si="127"/>
        <v>#REF!</v>
      </c>
    </row>
    <row r="2048" spans="2:49" ht="15" customHeight="1">
      <c r="B2048" s="75">
        <v>2038</v>
      </c>
      <c r="C2048" s="75">
        <v>2021</v>
      </c>
      <c r="D2048" s="76" t="s">
        <v>97</v>
      </c>
      <c r="E2048" s="75" t="s">
        <v>4759</v>
      </c>
      <c r="F2048" s="75" t="s">
        <v>4794</v>
      </c>
      <c r="G2048" s="76" t="s">
        <v>4760</v>
      </c>
      <c r="H2048" s="76" t="s">
        <v>4762</v>
      </c>
      <c r="I2048" s="77">
        <v>10202852000115</v>
      </c>
      <c r="J2048" s="76" t="s">
        <v>4761</v>
      </c>
      <c r="K2048" s="78" t="s">
        <v>101</v>
      </c>
      <c r="L2048" s="76" t="s">
        <v>101</v>
      </c>
      <c r="M2048" s="76" t="s">
        <v>4533</v>
      </c>
      <c r="N2048" s="76" t="s">
        <v>101</v>
      </c>
      <c r="O2048" s="76" t="s">
        <v>101</v>
      </c>
      <c r="P2048" s="76" t="s">
        <v>101</v>
      </c>
      <c r="Q2048" s="76" t="s">
        <v>28</v>
      </c>
      <c r="R2048" s="80">
        <v>0</v>
      </c>
      <c r="S2048" s="91" t="e">
        <f t="shared" si="124"/>
        <v>#REF!</v>
      </c>
      <c r="T2048" s="79">
        <v>0</v>
      </c>
      <c r="U2048" s="79"/>
      <c r="V2048" s="79"/>
      <c r="W2048" s="79">
        <v>0</v>
      </c>
      <c r="X2048" s="79">
        <v>0</v>
      </c>
      <c r="Y2048" s="92">
        <v>1</v>
      </c>
      <c r="Z2048" s="93">
        <v>5</v>
      </c>
      <c r="AA2048" s="93">
        <v>5</v>
      </c>
      <c r="AB2048" s="93">
        <v>5</v>
      </c>
      <c r="AC2048" s="79">
        <v>5</v>
      </c>
      <c r="AD2048" s="79">
        <v>5</v>
      </c>
      <c r="AE2048" s="79">
        <v>0</v>
      </c>
      <c r="AF2048" s="79">
        <v>0</v>
      </c>
      <c r="AG2048" s="79">
        <v>5</v>
      </c>
      <c r="AH2048" s="79">
        <v>87720</v>
      </c>
      <c r="AI2048" s="80">
        <v>199.88</v>
      </c>
      <c r="AJ2048" s="80" t="s">
        <v>4789</v>
      </c>
      <c r="AK2048" s="80">
        <v>0</v>
      </c>
      <c r="AL2048" s="80">
        <v>0</v>
      </c>
      <c r="AM2048" s="80">
        <v>17533473.600000001</v>
      </c>
      <c r="AN2048" s="80" t="e">
        <f t="shared" si="125"/>
        <v>#REF!</v>
      </c>
      <c r="AO2048" s="80" t="e">
        <f t="shared" si="126"/>
        <v>#REF!</v>
      </c>
      <c r="AP2048" s="80">
        <v>0</v>
      </c>
      <c r="AQ2048" s="80">
        <v>0</v>
      </c>
      <c r="AR2048" s="80">
        <v>0</v>
      </c>
      <c r="AS2048" s="82">
        <v>44927</v>
      </c>
      <c r="AT2048" s="82">
        <v>45657</v>
      </c>
      <c r="AU2048" s="81" t="s">
        <v>3661</v>
      </c>
      <c r="AV2048" s="80">
        <v>6018.51</v>
      </c>
      <c r="AW2048" s="80" t="e">
        <f t="shared" si="127"/>
        <v>#REF!</v>
      </c>
    </row>
    <row r="2049" spans="2:49" ht="15" customHeight="1">
      <c r="B2049" s="68">
        <v>2039</v>
      </c>
      <c r="C2049" s="68">
        <v>2021</v>
      </c>
      <c r="D2049" s="69" t="s">
        <v>97</v>
      </c>
      <c r="E2049" s="68" t="s">
        <v>4759</v>
      </c>
      <c r="F2049" s="68" t="s">
        <v>4794</v>
      </c>
      <c r="G2049" s="69" t="s">
        <v>4760</v>
      </c>
      <c r="H2049" s="69" t="s">
        <v>3651</v>
      </c>
      <c r="I2049" s="87">
        <v>12630054000110</v>
      </c>
      <c r="J2049" s="69" t="s">
        <v>4761</v>
      </c>
      <c r="K2049" s="70" t="s">
        <v>101</v>
      </c>
      <c r="L2049" s="69" t="s">
        <v>101</v>
      </c>
      <c r="M2049" s="69" t="s">
        <v>4533</v>
      </c>
      <c r="N2049" s="69" t="s">
        <v>101</v>
      </c>
      <c r="O2049" s="69" t="s">
        <v>101</v>
      </c>
      <c r="P2049" s="69" t="s">
        <v>101</v>
      </c>
      <c r="Q2049" s="69" t="s">
        <v>104</v>
      </c>
      <c r="R2049" s="72">
        <v>0</v>
      </c>
      <c r="S2049" s="88" t="e">
        <f t="shared" si="124"/>
        <v>#REF!</v>
      </c>
      <c r="T2049" s="71">
        <v>0</v>
      </c>
      <c r="U2049" s="71"/>
      <c r="V2049" s="71"/>
      <c r="W2049" s="71">
        <v>0</v>
      </c>
      <c r="X2049" s="71">
        <v>0</v>
      </c>
      <c r="Y2049" s="89">
        <v>1</v>
      </c>
      <c r="Z2049" s="90">
        <v>3</v>
      </c>
      <c r="AA2049" s="90">
        <v>3</v>
      </c>
      <c r="AB2049" s="90">
        <v>3</v>
      </c>
      <c r="AC2049" s="71">
        <v>3</v>
      </c>
      <c r="AD2049" s="71">
        <v>3</v>
      </c>
      <c r="AE2049" s="71">
        <v>0</v>
      </c>
      <c r="AF2049" s="71">
        <v>0</v>
      </c>
      <c r="AG2049" s="71">
        <v>3</v>
      </c>
      <c r="AH2049" s="71">
        <v>52632</v>
      </c>
      <c r="AI2049" s="72">
        <v>199.9</v>
      </c>
      <c r="AJ2049" s="72" t="s">
        <v>4789</v>
      </c>
      <c r="AK2049" s="72">
        <v>0</v>
      </c>
      <c r="AL2049" s="72">
        <v>0</v>
      </c>
      <c r="AM2049" s="72">
        <v>10521136.800000001</v>
      </c>
      <c r="AN2049" s="72" t="e">
        <f t="shared" si="125"/>
        <v>#REF!</v>
      </c>
      <c r="AO2049" s="72" t="e">
        <f t="shared" si="126"/>
        <v>#REF!</v>
      </c>
      <c r="AP2049" s="72">
        <v>0</v>
      </c>
      <c r="AQ2049" s="72">
        <v>0</v>
      </c>
      <c r="AR2049" s="72">
        <v>0</v>
      </c>
      <c r="AS2049" s="74">
        <v>44927</v>
      </c>
      <c r="AT2049" s="74">
        <v>45657</v>
      </c>
      <c r="AU2049" s="73" t="s">
        <v>3661</v>
      </c>
      <c r="AV2049" s="72">
        <v>6018.51</v>
      </c>
      <c r="AW2049" s="72" t="e">
        <f t="shared" si="127"/>
        <v>#REF!</v>
      </c>
    </row>
    <row r="2050" spans="2:49" ht="15" customHeight="1">
      <c r="B2050" s="75">
        <v>2040</v>
      </c>
      <c r="C2050" s="75">
        <v>2021</v>
      </c>
      <c r="D2050" s="76" t="s">
        <v>97</v>
      </c>
      <c r="E2050" s="75" t="s">
        <v>4759</v>
      </c>
      <c r="F2050" s="75" t="s">
        <v>4794</v>
      </c>
      <c r="G2050" s="76" t="s">
        <v>4760</v>
      </c>
      <c r="H2050" s="76" t="s">
        <v>4763</v>
      </c>
      <c r="I2050" s="77">
        <v>26537119000191</v>
      </c>
      <c r="J2050" s="76" t="s">
        <v>4761</v>
      </c>
      <c r="K2050" s="78" t="s">
        <v>101</v>
      </c>
      <c r="L2050" s="76" t="s">
        <v>101</v>
      </c>
      <c r="M2050" s="76" t="s">
        <v>4533</v>
      </c>
      <c r="N2050" s="76" t="s">
        <v>101</v>
      </c>
      <c r="O2050" s="76" t="s">
        <v>101</v>
      </c>
      <c r="P2050" s="76" t="s">
        <v>101</v>
      </c>
      <c r="Q2050" s="76" t="s">
        <v>104</v>
      </c>
      <c r="R2050" s="80">
        <v>0</v>
      </c>
      <c r="S2050" s="91" t="e">
        <f t="shared" si="124"/>
        <v>#REF!</v>
      </c>
      <c r="T2050" s="79">
        <v>0</v>
      </c>
      <c r="U2050" s="79"/>
      <c r="V2050" s="79"/>
      <c r="W2050" s="79">
        <v>0</v>
      </c>
      <c r="X2050" s="79">
        <v>0</v>
      </c>
      <c r="Y2050" s="92">
        <v>1</v>
      </c>
      <c r="Z2050" s="93">
        <v>2</v>
      </c>
      <c r="AA2050" s="93">
        <v>2</v>
      </c>
      <c r="AB2050" s="93">
        <v>2</v>
      </c>
      <c r="AC2050" s="79">
        <v>2</v>
      </c>
      <c r="AD2050" s="79">
        <v>2</v>
      </c>
      <c r="AE2050" s="79">
        <v>0</v>
      </c>
      <c r="AF2050" s="79">
        <v>0</v>
      </c>
      <c r="AG2050" s="79">
        <v>2</v>
      </c>
      <c r="AH2050" s="79">
        <v>35088</v>
      </c>
      <c r="AI2050" s="80">
        <v>199.98</v>
      </c>
      <c r="AJ2050" s="80" t="s">
        <v>4789</v>
      </c>
      <c r="AK2050" s="80">
        <v>0</v>
      </c>
      <c r="AL2050" s="80">
        <v>0</v>
      </c>
      <c r="AM2050" s="80">
        <v>7016898.2400000002</v>
      </c>
      <c r="AN2050" s="80" t="e">
        <f t="shared" si="125"/>
        <v>#REF!</v>
      </c>
      <c r="AO2050" s="80" t="e">
        <f t="shared" si="126"/>
        <v>#REF!</v>
      </c>
      <c r="AP2050" s="80">
        <v>0</v>
      </c>
      <c r="AQ2050" s="80">
        <v>0</v>
      </c>
      <c r="AR2050" s="80">
        <v>0</v>
      </c>
      <c r="AS2050" s="82">
        <v>44927</v>
      </c>
      <c r="AT2050" s="82">
        <v>45657</v>
      </c>
      <c r="AU2050" s="81" t="s">
        <v>3661</v>
      </c>
      <c r="AV2050" s="80">
        <v>6018.51</v>
      </c>
      <c r="AW2050" s="80" t="e">
        <f t="shared" si="127"/>
        <v>#REF!</v>
      </c>
    </row>
    <row r="2051" spans="2:49" ht="15" customHeight="1">
      <c r="B2051" s="68">
        <v>2041</v>
      </c>
      <c r="C2051" s="68">
        <v>2021</v>
      </c>
      <c r="D2051" s="69" t="s">
        <v>4764</v>
      </c>
      <c r="E2051" s="68" t="s">
        <v>4765</v>
      </c>
      <c r="F2051" s="68" t="s">
        <v>4801</v>
      </c>
      <c r="G2051" s="69" t="s">
        <v>4766</v>
      </c>
      <c r="H2051" s="69" t="s">
        <v>4807</v>
      </c>
      <c r="I2051" s="87">
        <v>30185130000107</v>
      </c>
      <c r="J2051" s="69" t="s">
        <v>4767</v>
      </c>
      <c r="K2051" s="70" t="s">
        <v>4774</v>
      </c>
      <c r="L2051" s="69" t="s">
        <v>4773</v>
      </c>
      <c r="M2051" s="69" t="s">
        <v>4539</v>
      </c>
      <c r="N2051" s="69" t="s">
        <v>2590</v>
      </c>
      <c r="O2051" s="69" t="s">
        <v>179</v>
      </c>
      <c r="P2051" s="69" t="s">
        <v>179</v>
      </c>
      <c r="Q2051" s="69" t="s">
        <v>104</v>
      </c>
      <c r="R2051" s="72">
        <v>915400240</v>
      </c>
      <c r="S2051" s="88" t="e">
        <f t="shared" si="124"/>
        <v>#REF!</v>
      </c>
      <c r="T2051" s="71">
        <v>295.42899999999997</v>
      </c>
      <c r="U2051" s="71">
        <v>284.303</v>
      </c>
      <c r="V2051" s="71">
        <v>267.30799999999999</v>
      </c>
      <c r="W2051" s="71">
        <v>0</v>
      </c>
      <c r="X2051" s="71">
        <v>26.5</v>
      </c>
      <c r="Y2051" s="89">
        <v>1</v>
      </c>
      <c r="Z2051" s="90">
        <v>0</v>
      </c>
      <c r="AA2051" s="90">
        <v>0</v>
      </c>
      <c r="AB2051" s="90">
        <v>0</v>
      </c>
      <c r="AC2051" s="71">
        <v>0</v>
      </c>
      <c r="AD2051" s="71">
        <v>0</v>
      </c>
      <c r="AE2051" s="71">
        <v>0</v>
      </c>
      <c r="AF2051" s="71">
        <v>0</v>
      </c>
      <c r="AG2051" s="71">
        <v>0</v>
      </c>
      <c r="AH2051" s="71">
        <v>0</v>
      </c>
      <c r="AI2051" s="72">
        <v>878000</v>
      </c>
      <c r="AJ2051" s="72" t="s">
        <v>4788</v>
      </c>
      <c r="AK2051" s="72">
        <v>0</v>
      </c>
      <c r="AL2051" s="72">
        <v>555.75</v>
      </c>
      <c r="AM2051" s="72">
        <v>3520446360</v>
      </c>
      <c r="AN2051" s="72" t="e">
        <f t="shared" si="125"/>
        <v>#REF!</v>
      </c>
      <c r="AO2051" s="72" t="e">
        <f t="shared" si="126"/>
        <v>#REF!</v>
      </c>
      <c r="AP2051" s="72">
        <v>216869653.47999999</v>
      </c>
      <c r="AQ2051" s="72">
        <v>216869653.47999999</v>
      </c>
      <c r="AR2051" s="72">
        <v>216869653.47999999</v>
      </c>
      <c r="AS2051" s="74">
        <v>46204</v>
      </c>
      <c r="AT2051" s="74">
        <v>51682</v>
      </c>
      <c r="AU2051" s="73" t="s">
        <v>3661</v>
      </c>
      <c r="AV2051" s="72">
        <v>6075.69</v>
      </c>
      <c r="AW2051" s="72" t="e">
        <f t="shared" si="127"/>
        <v>#REF!</v>
      </c>
    </row>
    <row r="2052" spans="2:49" ht="15" customHeight="1">
      <c r="B2052" s="75">
        <v>2042</v>
      </c>
      <c r="C2052" s="75">
        <v>2021</v>
      </c>
      <c r="D2052" s="76" t="s">
        <v>4764</v>
      </c>
      <c r="E2052" s="75" t="s">
        <v>4765</v>
      </c>
      <c r="F2052" s="75" t="s">
        <v>4801</v>
      </c>
      <c r="G2052" s="76" t="s">
        <v>4766</v>
      </c>
      <c r="H2052" s="76" t="s">
        <v>1761</v>
      </c>
      <c r="I2052" s="77">
        <v>10508162000199</v>
      </c>
      <c r="J2052" s="76" t="s">
        <v>4767</v>
      </c>
      <c r="K2052" s="78" t="s">
        <v>511</v>
      </c>
      <c r="L2052" s="76" t="s">
        <v>512</v>
      </c>
      <c r="M2052" s="76" t="s">
        <v>4533</v>
      </c>
      <c r="N2052" s="76" t="s">
        <v>74</v>
      </c>
      <c r="O2052" s="76" t="s">
        <v>334</v>
      </c>
      <c r="P2052" s="76" t="s">
        <v>4787</v>
      </c>
      <c r="Q2052" s="76" t="s">
        <v>28</v>
      </c>
      <c r="R2052" s="80">
        <v>20000000</v>
      </c>
      <c r="S2052" s="91" t="e">
        <f t="shared" si="124"/>
        <v>#REF!</v>
      </c>
      <c r="T2052" s="79">
        <v>136.4</v>
      </c>
      <c r="U2052" s="79">
        <v>131.744</v>
      </c>
      <c r="V2052" s="79">
        <v>126.527</v>
      </c>
      <c r="W2052" s="79">
        <v>0</v>
      </c>
      <c r="X2052" s="79">
        <v>4.7</v>
      </c>
      <c r="Y2052" s="92">
        <v>1</v>
      </c>
      <c r="Z2052" s="93">
        <v>0</v>
      </c>
      <c r="AA2052" s="93">
        <v>0</v>
      </c>
      <c r="AB2052" s="93">
        <v>0</v>
      </c>
      <c r="AC2052" s="79">
        <v>0</v>
      </c>
      <c r="AD2052" s="79">
        <v>0</v>
      </c>
      <c r="AE2052" s="79">
        <v>0</v>
      </c>
      <c r="AF2052" s="79">
        <v>0</v>
      </c>
      <c r="AG2052" s="79">
        <v>0</v>
      </c>
      <c r="AH2052" s="79">
        <v>0</v>
      </c>
      <c r="AI2052" s="80">
        <v>879227.22</v>
      </c>
      <c r="AJ2052" s="80" t="s">
        <v>4788</v>
      </c>
      <c r="AK2052" s="80">
        <v>0</v>
      </c>
      <c r="AL2052" s="80">
        <v>1275.5899999999999</v>
      </c>
      <c r="AM2052" s="80">
        <v>1668689736.97</v>
      </c>
      <c r="AN2052" s="80" t="e">
        <f t="shared" si="125"/>
        <v>#REF!</v>
      </c>
      <c r="AO2052" s="80" t="e">
        <f t="shared" si="126"/>
        <v>#REF!</v>
      </c>
      <c r="AP2052" s="80">
        <v>91878393</v>
      </c>
      <c r="AQ2052" s="80">
        <v>91878393</v>
      </c>
      <c r="AR2052" s="80">
        <v>91878393</v>
      </c>
      <c r="AS2052" s="82">
        <v>46204</v>
      </c>
      <c r="AT2052" s="82">
        <v>51682</v>
      </c>
      <c r="AU2052" s="81" t="s">
        <v>3661</v>
      </c>
      <c r="AV2052" s="80">
        <v>6075.69</v>
      </c>
      <c r="AW2052" s="80" t="e">
        <f t="shared" si="127"/>
        <v>#REF!</v>
      </c>
    </row>
    <row r="2053" spans="2:49" ht="15" customHeight="1">
      <c r="B2053" s="68">
        <v>2043</v>
      </c>
      <c r="C2053" s="68">
        <v>2021</v>
      </c>
      <c r="D2053" s="69" t="s">
        <v>4764</v>
      </c>
      <c r="E2053" s="68" t="s">
        <v>4765</v>
      </c>
      <c r="F2053" s="68" t="s">
        <v>4801</v>
      </c>
      <c r="G2053" s="69" t="s">
        <v>4766</v>
      </c>
      <c r="H2053" s="69" t="s">
        <v>1761</v>
      </c>
      <c r="I2053" s="87">
        <v>10508162000199</v>
      </c>
      <c r="J2053" s="69" t="s">
        <v>4767</v>
      </c>
      <c r="K2053" s="70" t="s">
        <v>513</v>
      </c>
      <c r="L2053" s="69" t="s">
        <v>514</v>
      </c>
      <c r="M2053" s="69" t="s">
        <v>4533</v>
      </c>
      <c r="N2053" s="69" t="s">
        <v>74</v>
      </c>
      <c r="O2053" s="69" t="s">
        <v>334</v>
      </c>
      <c r="P2053" s="69" t="s">
        <v>4787</v>
      </c>
      <c r="Q2053" s="69" t="s">
        <v>28</v>
      </c>
      <c r="R2053" s="72">
        <v>20000000</v>
      </c>
      <c r="S2053" s="88" t="e">
        <f t="shared" si="124"/>
        <v>#REF!</v>
      </c>
      <c r="T2053" s="71">
        <v>136.4</v>
      </c>
      <c r="U2053" s="71">
        <v>131.54599999999999</v>
      </c>
      <c r="V2053" s="71">
        <v>126.337</v>
      </c>
      <c r="W2053" s="71">
        <v>0</v>
      </c>
      <c r="X2053" s="71">
        <v>4.7</v>
      </c>
      <c r="Y2053" s="89">
        <v>1</v>
      </c>
      <c r="Z2053" s="90">
        <v>0</v>
      </c>
      <c r="AA2053" s="90">
        <v>0</v>
      </c>
      <c r="AB2053" s="90">
        <v>0</v>
      </c>
      <c r="AC2053" s="71">
        <v>0</v>
      </c>
      <c r="AD2053" s="71">
        <v>0</v>
      </c>
      <c r="AE2053" s="71">
        <v>0</v>
      </c>
      <c r="AF2053" s="71">
        <v>0</v>
      </c>
      <c r="AG2053" s="71">
        <v>0</v>
      </c>
      <c r="AH2053" s="71">
        <v>0</v>
      </c>
      <c r="AI2053" s="72">
        <v>879227.23</v>
      </c>
      <c r="AJ2053" s="72" t="s">
        <v>4788</v>
      </c>
      <c r="AK2053" s="72">
        <v>0</v>
      </c>
      <c r="AL2053" s="72">
        <v>1275.5899999999999</v>
      </c>
      <c r="AM2053" s="72">
        <v>1666183958.3499999</v>
      </c>
      <c r="AN2053" s="72" t="e">
        <f t="shared" si="125"/>
        <v>#REF!</v>
      </c>
      <c r="AO2053" s="72" t="e">
        <f t="shared" si="126"/>
        <v>#REF!</v>
      </c>
      <c r="AP2053" s="72">
        <v>91740425</v>
      </c>
      <c r="AQ2053" s="72">
        <v>91740425</v>
      </c>
      <c r="AR2053" s="72">
        <v>91740425</v>
      </c>
      <c r="AS2053" s="74">
        <v>46204</v>
      </c>
      <c r="AT2053" s="74">
        <v>51682</v>
      </c>
      <c r="AU2053" s="73" t="s">
        <v>3661</v>
      </c>
      <c r="AV2053" s="72">
        <v>6075.69</v>
      </c>
      <c r="AW2053" s="72" t="e">
        <f t="shared" si="127"/>
        <v>#REF!</v>
      </c>
    </row>
    <row r="2054" spans="2:49" ht="15" customHeight="1">
      <c r="B2054" s="75">
        <v>2044</v>
      </c>
      <c r="C2054" s="75">
        <v>2021</v>
      </c>
      <c r="D2054" s="76" t="s">
        <v>4764</v>
      </c>
      <c r="E2054" s="75" t="s">
        <v>4765</v>
      </c>
      <c r="F2054" s="75" t="s">
        <v>4801</v>
      </c>
      <c r="G2054" s="76" t="s">
        <v>4766</v>
      </c>
      <c r="H2054" s="76" t="s">
        <v>4768</v>
      </c>
      <c r="I2054" s="77">
        <v>9439128000120</v>
      </c>
      <c r="J2054" s="76" t="s">
        <v>4767</v>
      </c>
      <c r="K2054" s="78" t="s">
        <v>310</v>
      </c>
      <c r="L2054" s="76" t="s">
        <v>311</v>
      </c>
      <c r="M2054" s="76" t="s">
        <v>4533</v>
      </c>
      <c r="N2054" s="76" t="s">
        <v>33</v>
      </c>
      <c r="O2054" s="76" t="s">
        <v>334</v>
      </c>
      <c r="P2054" s="76" t="s">
        <v>138</v>
      </c>
      <c r="Q2054" s="76" t="s">
        <v>28</v>
      </c>
      <c r="R2054" s="80">
        <v>15000000</v>
      </c>
      <c r="S2054" s="91" t="e">
        <f t="shared" si="124"/>
        <v>#REF!</v>
      </c>
      <c r="T2054" s="79">
        <v>48.14</v>
      </c>
      <c r="U2054" s="79">
        <v>47.66</v>
      </c>
      <c r="V2054" s="79">
        <v>45.539000000000001</v>
      </c>
      <c r="W2054" s="79">
        <v>0</v>
      </c>
      <c r="X2054" s="79">
        <v>1.1000000000000001</v>
      </c>
      <c r="Y2054" s="92">
        <v>1</v>
      </c>
      <c r="Z2054" s="93">
        <v>0</v>
      </c>
      <c r="AA2054" s="93">
        <v>0</v>
      </c>
      <c r="AB2054" s="93">
        <v>0</v>
      </c>
      <c r="AC2054" s="79">
        <v>0</v>
      </c>
      <c r="AD2054" s="79">
        <v>0</v>
      </c>
      <c r="AE2054" s="79">
        <v>0</v>
      </c>
      <c r="AF2054" s="79">
        <v>0</v>
      </c>
      <c r="AG2054" s="79">
        <v>0</v>
      </c>
      <c r="AH2054" s="79">
        <v>0</v>
      </c>
      <c r="AI2054" s="80">
        <v>873761.39</v>
      </c>
      <c r="AJ2054" s="80" t="s">
        <v>4788</v>
      </c>
      <c r="AK2054" s="80">
        <v>0</v>
      </c>
      <c r="AL2054" s="80">
        <v>2050.4499999999998</v>
      </c>
      <c r="AM2054" s="80">
        <v>596853299.09000003</v>
      </c>
      <c r="AN2054" s="80" t="e">
        <f t="shared" si="125"/>
        <v>#REF!</v>
      </c>
      <c r="AO2054" s="80" t="e">
        <f t="shared" si="126"/>
        <v>#REF!</v>
      </c>
      <c r="AP2054" s="80">
        <v>28585167</v>
      </c>
      <c r="AQ2054" s="80">
        <v>28585167</v>
      </c>
      <c r="AR2054" s="80">
        <v>28585167</v>
      </c>
      <c r="AS2054" s="82">
        <v>46204</v>
      </c>
      <c r="AT2054" s="82">
        <v>51682</v>
      </c>
      <c r="AU2054" s="81" t="s">
        <v>3661</v>
      </c>
      <c r="AV2054" s="80">
        <v>6075.69</v>
      </c>
      <c r="AW2054" s="80" t="e">
        <f t="shared" si="127"/>
        <v>#REF!</v>
      </c>
    </row>
    <row r="2055" spans="2:49" ht="15" customHeight="1">
      <c r="B2055" s="68">
        <v>2045</v>
      </c>
      <c r="C2055" s="68">
        <v>2021</v>
      </c>
      <c r="D2055" s="69" t="s">
        <v>4764</v>
      </c>
      <c r="E2055" s="68" t="s">
        <v>4765</v>
      </c>
      <c r="F2055" s="68" t="s">
        <v>4801</v>
      </c>
      <c r="G2055" s="69" t="s">
        <v>4766</v>
      </c>
      <c r="H2055" s="69" t="s">
        <v>4768</v>
      </c>
      <c r="I2055" s="87">
        <v>9439128000120</v>
      </c>
      <c r="J2055" s="69" t="s">
        <v>4767</v>
      </c>
      <c r="K2055" s="70" t="s">
        <v>312</v>
      </c>
      <c r="L2055" s="69" t="s">
        <v>313</v>
      </c>
      <c r="M2055" s="69" t="s">
        <v>4533</v>
      </c>
      <c r="N2055" s="69" t="s">
        <v>33</v>
      </c>
      <c r="O2055" s="69" t="s">
        <v>334</v>
      </c>
      <c r="P2055" s="69" t="s">
        <v>138</v>
      </c>
      <c r="Q2055" s="69" t="s">
        <v>28</v>
      </c>
      <c r="R2055" s="72">
        <v>15000000</v>
      </c>
      <c r="S2055" s="88" t="e">
        <f t="shared" si="124"/>
        <v>#REF!</v>
      </c>
      <c r="T2055" s="71">
        <v>51.46</v>
      </c>
      <c r="U2055" s="71">
        <v>50.95</v>
      </c>
      <c r="V2055" s="71">
        <v>48.512999999999998</v>
      </c>
      <c r="W2055" s="71">
        <v>0</v>
      </c>
      <c r="X2055" s="71">
        <v>1.2</v>
      </c>
      <c r="Y2055" s="89">
        <v>1</v>
      </c>
      <c r="Z2055" s="90">
        <v>0</v>
      </c>
      <c r="AA2055" s="90">
        <v>0</v>
      </c>
      <c r="AB2055" s="90">
        <v>0</v>
      </c>
      <c r="AC2055" s="71">
        <v>0</v>
      </c>
      <c r="AD2055" s="71">
        <v>0</v>
      </c>
      <c r="AE2055" s="71">
        <v>0</v>
      </c>
      <c r="AF2055" s="71">
        <v>0</v>
      </c>
      <c r="AG2055" s="71">
        <v>0</v>
      </c>
      <c r="AH2055" s="71">
        <v>0</v>
      </c>
      <c r="AI2055" s="72">
        <v>873761.4</v>
      </c>
      <c r="AJ2055" s="72" t="s">
        <v>4788</v>
      </c>
      <c r="AK2055" s="72">
        <v>0</v>
      </c>
      <c r="AL2055" s="72">
        <v>2050.4499999999998</v>
      </c>
      <c r="AM2055" s="72">
        <v>635831801.97000003</v>
      </c>
      <c r="AN2055" s="72" t="e">
        <f t="shared" si="125"/>
        <v>#REF!</v>
      </c>
      <c r="AO2055" s="72" t="e">
        <f t="shared" si="126"/>
        <v>#REF!</v>
      </c>
      <c r="AP2055" s="72">
        <v>30451969</v>
      </c>
      <c r="AQ2055" s="72">
        <v>30451969</v>
      </c>
      <c r="AR2055" s="72">
        <v>30451969</v>
      </c>
      <c r="AS2055" s="74">
        <v>46204</v>
      </c>
      <c r="AT2055" s="74">
        <v>51682</v>
      </c>
      <c r="AU2055" s="73" t="s">
        <v>3661</v>
      </c>
      <c r="AV2055" s="72">
        <v>6075.69</v>
      </c>
      <c r="AW2055" s="72" t="e">
        <f t="shared" si="127"/>
        <v>#REF!</v>
      </c>
    </row>
    <row r="2056" spans="2:49" ht="15" customHeight="1">
      <c r="B2056" s="75">
        <v>2046</v>
      </c>
      <c r="C2056" s="75">
        <v>2021</v>
      </c>
      <c r="D2056" s="76" t="s">
        <v>4764</v>
      </c>
      <c r="E2056" s="75" t="s">
        <v>4765</v>
      </c>
      <c r="F2056" s="75" t="s">
        <v>4801</v>
      </c>
      <c r="G2056" s="76" t="s">
        <v>4766</v>
      </c>
      <c r="H2056" s="76" t="s">
        <v>4769</v>
      </c>
      <c r="I2056" s="77">
        <v>13787764000110</v>
      </c>
      <c r="J2056" s="76" t="s">
        <v>4767</v>
      </c>
      <c r="K2056" s="78" t="s">
        <v>4775</v>
      </c>
      <c r="L2056" s="76" t="s">
        <v>4779</v>
      </c>
      <c r="M2056" s="76" t="s">
        <v>4533</v>
      </c>
      <c r="N2056" s="76" t="s">
        <v>178</v>
      </c>
      <c r="O2056" s="76" t="s">
        <v>179</v>
      </c>
      <c r="P2056" s="76" t="s">
        <v>179</v>
      </c>
      <c r="Q2056" s="76" t="s">
        <v>82</v>
      </c>
      <c r="R2056" s="80">
        <v>0</v>
      </c>
      <c r="S2056" s="91" t="e">
        <f t="shared" si="124"/>
        <v>#REF!</v>
      </c>
      <c r="T2056" s="79">
        <v>177.11600000000001</v>
      </c>
      <c r="U2056" s="79">
        <v>166.3</v>
      </c>
      <c r="V2056" s="79">
        <v>148.30099999999999</v>
      </c>
      <c r="W2056" s="79">
        <v>0</v>
      </c>
      <c r="X2056" s="79">
        <v>11.4</v>
      </c>
      <c r="Y2056" s="92">
        <v>1</v>
      </c>
      <c r="Z2056" s="93">
        <v>0</v>
      </c>
      <c r="AA2056" s="93">
        <v>0</v>
      </c>
      <c r="AB2056" s="93">
        <v>0</v>
      </c>
      <c r="AC2056" s="79">
        <v>0</v>
      </c>
      <c r="AD2056" s="79">
        <v>0</v>
      </c>
      <c r="AE2056" s="79">
        <v>0</v>
      </c>
      <c r="AF2056" s="79">
        <v>0</v>
      </c>
      <c r="AG2056" s="79">
        <v>0</v>
      </c>
      <c r="AH2056" s="79">
        <v>0</v>
      </c>
      <c r="AI2056" s="80">
        <v>877700</v>
      </c>
      <c r="AJ2056" s="80" t="s">
        <v>4788</v>
      </c>
      <c r="AK2056" s="80">
        <v>0</v>
      </c>
      <c r="AL2056" s="80">
        <v>599.83000000000004</v>
      </c>
      <c r="AM2056" s="80">
        <v>1952456815.5</v>
      </c>
      <c r="AN2056" s="80" t="e">
        <f t="shared" si="125"/>
        <v>#REF!</v>
      </c>
      <c r="AO2056" s="80" t="e">
        <f t="shared" si="126"/>
        <v>#REF!</v>
      </c>
      <c r="AP2056" s="80">
        <v>119489141.04000001</v>
      </c>
      <c r="AQ2056" s="80">
        <v>119489141.04000001</v>
      </c>
      <c r="AR2056" s="80">
        <v>119489141.04000001</v>
      </c>
      <c r="AS2056" s="82">
        <v>46204</v>
      </c>
      <c r="AT2056" s="82">
        <v>51682</v>
      </c>
      <c r="AU2056" s="81" t="s">
        <v>3661</v>
      </c>
      <c r="AV2056" s="80">
        <v>6075.69</v>
      </c>
      <c r="AW2056" s="80" t="e">
        <f t="shared" si="127"/>
        <v>#REF!</v>
      </c>
    </row>
    <row r="2057" spans="2:49" ht="15" customHeight="1">
      <c r="B2057" s="68">
        <v>2047</v>
      </c>
      <c r="C2057" s="68">
        <v>2021</v>
      </c>
      <c r="D2057" s="69" t="s">
        <v>4764</v>
      </c>
      <c r="E2057" s="68" t="s">
        <v>4765</v>
      </c>
      <c r="F2057" s="68" t="s">
        <v>4801</v>
      </c>
      <c r="G2057" s="69" t="s">
        <v>4766</v>
      </c>
      <c r="H2057" s="69" t="s">
        <v>4808</v>
      </c>
      <c r="I2057" s="87">
        <v>9110880000123</v>
      </c>
      <c r="J2057" s="69" t="s">
        <v>4767</v>
      </c>
      <c r="K2057" s="70" t="s">
        <v>497</v>
      </c>
      <c r="L2057" s="69" t="s">
        <v>4780</v>
      </c>
      <c r="M2057" s="69" t="s">
        <v>4533</v>
      </c>
      <c r="N2057" s="69" t="s">
        <v>499</v>
      </c>
      <c r="O2057" s="69" t="s">
        <v>334</v>
      </c>
      <c r="P2057" s="69" t="s">
        <v>4787</v>
      </c>
      <c r="Q2057" s="69" t="s">
        <v>104</v>
      </c>
      <c r="R2057" s="72">
        <v>0</v>
      </c>
      <c r="S2057" s="88" t="e">
        <f t="shared" si="124"/>
        <v>#REF!</v>
      </c>
      <c r="T2057" s="71">
        <v>165.87</v>
      </c>
      <c r="U2057" s="71">
        <v>162.87</v>
      </c>
      <c r="V2057" s="71">
        <v>145.53899999999999</v>
      </c>
      <c r="W2057" s="71">
        <v>0</v>
      </c>
      <c r="X2057" s="71">
        <v>6.3</v>
      </c>
      <c r="Y2057" s="89">
        <v>1</v>
      </c>
      <c r="Z2057" s="90">
        <v>0</v>
      </c>
      <c r="AA2057" s="90">
        <v>0</v>
      </c>
      <c r="AB2057" s="90">
        <v>0</v>
      </c>
      <c r="AC2057" s="71">
        <v>0</v>
      </c>
      <c r="AD2057" s="71">
        <v>0</v>
      </c>
      <c r="AE2057" s="71">
        <v>0</v>
      </c>
      <c r="AF2057" s="71">
        <v>0</v>
      </c>
      <c r="AG2057" s="71">
        <v>0</v>
      </c>
      <c r="AH2057" s="71">
        <v>0</v>
      </c>
      <c r="AI2057" s="72">
        <v>872388.41</v>
      </c>
      <c r="AJ2057" s="72" t="s">
        <v>4788</v>
      </c>
      <c r="AK2057" s="72">
        <v>0</v>
      </c>
      <c r="AL2057" s="72">
        <v>1050.78</v>
      </c>
      <c r="AM2057" s="72">
        <v>1904498052.04</v>
      </c>
      <c r="AN2057" s="72" t="e">
        <f t="shared" si="125"/>
        <v>#REF!</v>
      </c>
      <c r="AO2057" s="72" t="e">
        <f t="shared" si="126"/>
        <v>#REF!</v>
      </c>
      <c r="AP2057" s="72">
        <v>108615000</v>
      </c>
      <c r="AQ2057" s="72">
        <v>108615000</v>
      </c>
      <c r="AR2057" s="72">
        <v>108615000</v>
      </c>
      <c r="AS2057" s="74">
        <v>46204</v>
      </c>
      <c r="AT2057" s="74">
        <v>51682</v>
      </c>
      <c r="AU2057" s="73" t="s">
        <v>3661</v>
      </c>
      <c r="AV2057" s="72">
        <v>6075.69</v>
      </c>
      <c r="AW2057" s="72" t="e">
        <f t="shared" si="127"/>
        <v>#REF!</v>
      </c>
    </row>
    <row r="2058" spans="2:49" ht="15" customHeight="1">
      <c r="B2058" s="75">
        <v>2048</v>
      </c>
      <c r="C2058" s="75">
        <v>2021</v>
      </c>
      <c r="D2058" s="76" t="s">
        <v>4764</v>
      </c>
      <c r="E2058" s="75" t="s">
        <v>4765</v>
      </c>
      <c r="F2058" s="75" t="s">
        <v>4801</v>
      </c>
      <c r="G2058" s="76" t="s">
        <v>4766</v>
      </c>
      <c r="H2058" s="76" t="s">
        <v>4808</v>
      </c>
      <c r="I2058" s="77">
        <v>9110880000123</v>
      </c>
      <c r="J2058" s="76" t="s">
        <v>4767</v>
      </c>
      <c r="K2058" s="78" t="s">
        <v>505</v>
      </c>
      <c r="L2058" s="76" t="s">
        <v>4781</v>
      </c>
      <c r="M2058" s="76" t="s">
        <v>4533</v>
      </c>
      <c r="N2058" s="76" t="s">
        <v>499</v>
      </c>
      <c r="O2058" s="76" t="s">
        <v>334</v>
      </c>
      <c r="P2058" s="76" t="s">
        <v>4787</v>
      </c>
      <c r="Q2058" s="76" t="s">
        <v>104</v>
      </c>
      <c r="R2058" s="80">
        <v>0</v>
      </c>
      <c r="S2058" s="91" t="e">
        <f t="shared" si="124"/>
        <v>#REF!</v>
      </c>
      <c r="T2058" s="79">
        <v>165.87</v>
      </c>
      <c r="U2058" s="79">
        <v>162.87</v>
      </c>
      <c r="V2058" s="79">
        <v>145.53899999999999</v>
      </c>
      <c r="W2058" s="79">
        <v>0</v>
      </c>
      <c r="X2058" s="79">
        <v>6.3</v>
      </c>
      <c r="Y2058" s="92">
        <v>1</v>
      </c>
      <c r="Z2058" s="93">
        <v>0</v>
      </c>
      <c r="AA2058" s="93">
        <v>0</v>
      </c>
      <c r="AB2058" s="93">
        <v>0</v>
      </c>
      <c r="AC2058" s="79">
        <v>0</v>
      </c>
      <c r="AD2058" s="79">
        <v>0</v>
      </c>
      <c r="AE2058" s="79">
        <v>0</v>
      </c>
      <c r="AF2058" s="79">
        <v>0</v>
      </c>
      <c r="AG2058" s="79">
        <v>0</v>
      </c>
      <c r="AH2058" s="79">
        <v>0</v>
      </c>
      <c r="AI2058" s="80">
        <v>872388.41</v>
      </c>
      <c r="AJ2058" s="80" t="s">
        <v>4788</v>
      </c>
      <c r="AK2058" s="80">
        <v>0</v>
      </c>
      <c r="AL2058" s="80">
        <v>1050.78</v>
      </c>
      <c r="AM2058" s="80">
        <v>1904498052.04</v>
      </c>
      <c r="AN2058" s="80" t="e">
        <f t="shared" si="125"/>
        <v>#REF!</v>
      </c>
      <c r="AO2058" s="80" t="e">
        <f t="shared" si="126"/>
        <v>#REF!</v>
      </c>
      <c r="AP2058" s="80">
        <v>108615000</v>
      </c>
      <c r="AQ2058" s="80">
        <v>108615000</v>
      </c>
      <c r="AR2058" s="80">
        <v>108615000</v>
      </c>
      <c r="AS2058" s="82">
        <v>46204</v>
      </c>
      <c r="AT2058" s="82">
        <v>51682</v>
      </c>
      <c r="AU2058" s="81" t="s">
        <v>3661</v>
      </c>
      <c r="AV2058" s="80">
        <v>6075.69</v>
      </c>
      <c r="AW2058" s="80" t="e">
        <f t="shared" si="127"/>
        <v>#REF!</v>
      </c>
    </row>
    <row r="2059" spans="2:49" ht="15" customHeight="1">
      <c r="B2059" s="68">
        <v>2049</v>
      </c>
      <c r="C2059" s="68">
        <v>2021</v>
      </c>
      <c r="D2059" s="69" t="s">
        <v>4764</v>
      </c>
      <c r="E2059" s="68" t="s">
        <v>4765</v>
      </c>
      <c r="F2059" s="68" t="s">
        <v>4801</v>
      </c>
      <c r="G2059" s="69" t="s">
        <v>4766</v>
      </c>
      <c r="H2059" s="69" t="s">
        <v>4770</v>
      </c>
      <c r="I2059" s="87">
        <v>10472905000118</v>
      </c>
      <c r="J2059" s="69" t="s">
        <v>4767</v>
      </c>
      <c r="K2059" s="70" t="s">
        <v>687</v>
      </c>
      <c r="L2059" s="69" t="s">
        <v>4782</v>
      </c>
      <c r="M2059" s="69" t="s">
        <v>4533</v>
      </c>
      <c r="N2059" s="69" t="s">
        <v>268</v>
      </c>
      <c r="O2059" s="69" t="s">
        <v>179</v>
      </c>
      <c r="P2059" s="69" t="s">
        <v>179</v>
      </c>
      <c r="Q2059" s="69" t="s">
        <v>82</v>
      </c>
      <c r="R2059" s="72">
        <v>105800000</v>
      </c>
      <c r="S2059" s="88" t="e">
        <f t="shared" si="124"/>
        <v>#REF!</v>
      </c>
      <c r="T2059" s="71">
        <v>204</v>
      </c>
      <c r="U2059" s="71">
        <v>198.798</v>
      </c>
      <c r="V2059" s="71">
        <v>190.86699999999999</v>
      </c>
      <c r="W2059" s="71">
        <v>0</v>
      </c>
      <c r="X2059" s="71">
        <v>14</v>
      </c>
      <c r="Y2059" s="89">
        <v>1</v>
      </c>
      <c r="Z2059" s="90">
        <v>0</v>
      </c>
      <c r="AA2059" s="90">
        <v>0</v>
      </c>
      <c r="AB2059" s="90">
        <v>0</v>
      </c>
      <c r="AC2059" s="71">
        <v>0</v>
      </c>
      <c r="AD2059" s="71">
        <v>0</v>
      </c>
      <c r="AE2059" s="71">
        <v>0</v>
      </c>
      <c r="AF2059" s="71">
        <v>0</v>
      </c>
      <c r="AG2059" s="71">
        <v>0</v>
      </c>
      <c r="AH2059" s="71">
        <v>0</v>
      </c>
      <c r="AI2059" s="72">
        <v>878152.17</v>
      </c>
      <c r="AJ2059" s="72" t="s">
        <v>4788</v>
      </c>
      <c r="AK2059" s="72">
        <v>0</v>
      </c>
      <c r="AL2059" s="72">
        <v>600</v>
      </c>
      <c r="AM2059" s="72">
        <v>2514154053.4699998</v>
      </c>
      <c r="AN2059" s="72" t="e">
        <f t="shared" si="125"/>
        <v>#REF!</v>
      </c>
      <c r="AO2059" s="72" t="e">
        <f t="shared" si="126"/>
        <v>#REF!</v>
      </c>
      <c r="AP2059" s="72">
        <v>153867846.22999999</v>
      </c>
      <c r="AQ2059" s="72">
        <v>153867846.22999999</v>
      </c>
      <c r="AR2059" s="72">
        <v>153867846.22999999</v>
      </c>
      <c r="AS2059" s="74">
        <v>46204</v>
      </c>
      <c r="AT2059" s="74">
        <v>51682</v>
      </c>
      <c r="AU2059" s="73" t="s">
        <v>3661</v>
      </c>
      <c r="AV2059" s="72">
        <v>6075.69</v>
      </c>
      <c r="AW2059" s="72" t="e">
        <f t="shared" si="127"/>
        <v>#REF!</v>
      </c>
    </row>
    <row r="2060" spans="2:49" ht="15" customHeight="1">
      <c r="B2060" s="75">
        <v>2050</v>
      </c>
      <c r="C2060" s="75">
        <v>2021</v>
      </c>
      <c r="D2060" s="76" t="s">
        <v>4764</v>
      </c>
      <c r="E2060" s="75" t="s">
        <v>4765</v>
      </c>
      <c r="F2060" s="75" t="s">
        <v>4801</v>
      </c>
      <c r="G2060" s="76" t="s">
        <v>4766</v>
      </c>
      <c r="H2060" s="76" t="s">
        <v>4809</v>
      </c>
      <c r="I2060" s="77">
        <v>14578002000177</v>
      </c>
      <c r="J2060" s="76" t="s">
        <v>4767</v>
      </c>
      <c r="K2060" s="78" t="s">
        <v>4776</v>
      </c>
      <c r="L2060" s="76" t="s">
        <v>4783</v>
      </c>
      <c r="M2060" s="76" t="s">
        <v>4533</v>
      </c>
      <c r="N2060" s="76" t="s">
        <v>499</v>
      </c>
      <c r="O2060" s="76" t="s">
        <v>179</v>
      </c>
      <c r="P2060" s="76" t="s">
        <v>179</v>
      </c>
      <c r="Q2060" s="76" t="s">
        <v>104</v>
      </c>
      <c r="R2060" s="80">
        <v>0</v>
      </c>
      <c r="S2060" s="91" t="e">
        <f t="shared" ref="S2060:S2122" si="128">(AW2060/AV2060)*R2060</f>
        <v>#REF!</v>
      </c>
      <c r="T2060" s="79">
        <v>56.277000000000001</v>
      </c>
      <c r="U2060" s="79">
        <v>55.14</v>
      </c>
      <c r="V2060" s="79">
        <v>39.331000000000003</v>
      </c>
      <c r="W2060" s="79">
        <v>0</v>
      </c>
      <c r="X2060" s="79">
        <v>4.9000000000000004</v>
      </c>
      <c r="Y2060" s="92">
        <v>1</v>
      </c>
      <c r="Z2060" s="93">
        <v>0</v>
      </c>
      <c r="AA2060" s="93">
        <v>0</v>
      </c>
      <c r="AB2060" s="93">
        <v>0</v>
      </c>
      <c r="AC2060" s="79">
        <v>0</v>
      </c>
      <c r="AD2060" s="79">
        <v>0</v>
      </c>
      <c r="AE2060" s="79">
        <v>0</v>
      </c>
      <c r="AF2060" s="79">
        <v>0</v>
      </c>
      <c r="AG2060" s="79">
        <v>0</v>
      </c>
      <c r="AH2060" s="79">
        <v>0</v>
      </c>
      <c r="AI2060" s="80">
        <v>881000</v>
      </c>
      <c r="AJ2060" s="80" t="s">
        <v>4788</v>
      </c>
      <c r="AK2060" s="80">
        <v>0</v>
      </c>
      <c r="AL2060" s="80">
        <v>544</v>
      </c>
      <c r="AM2060" s="80">
        <v>632086665</v>
      </c>
      <c r="AN2060" s="80" t="e">
        <f t="shared" ref="AN2060:AN2066" si="129">(AW2060/AV2060)*AI2060</f>
        <v>#REF!</v>
      </c>
      <c r="AO2060" s="80" t="e">
        <f t="shared" ref="AO2060:AO2066" si="130">(AW2060/AV2060)*AM2060</f>
        <v>#REF!</v>
      </c>
      <c r="AP2060" s="80">
        <v>32083083.32</v>
      </c>
      <c r="AQ2060" s="80">
        <v>32083083.32</v>
      </c>
      <c r="AR2060" s="80">
        <v>32083083.32</v>
      </c>
      <c r="AS2060" s="82">
        <v>46204</v>
      </c>
      <c r="AT2060" s="82">
        <v>51682</v>
      </c>
      <c r="AU2060" s="81" t="s">
        <v>3661</v>
      </c>
      <c r="AV2060" s="80">
        <v>6075.69</v>
      </c>
      <c r="AW2060" s="80" t="e">
        <f t="shared" ref="AW2060:AW2122" si="131">$E$8</f>
        <v>#REF!</v>
      </c>
    </row>
    <row r="2061" spans="2:49" ht="15" customHeight="1">
      <c r="B2061" s="68">
        <v>2051</v>
      </c>
      <c r="C2061" s="68">
        <v>2021</v>
      </c>
      <c r="D2061" s="69" t="s">
        <v>4764</v>
      </c>
      <c r="E2061" s="68" t="s">
        <v>4765</v>
      </c>
      <c r="F2061" s="68" t="s">
        <v>4801</v>
      </c>
      <c r="G2061" s="69" t="s">
        <v>4766</v>
      </c>
      <c r="H2061" s="69" t="s">
        <v>1402</v>
      </c>
      <c r="I2061" s="87">
        <v>33000167000101</v>
      </c>
      <c r="J2061" s="69" t="s">
        <v>4767</v>
      </c>
      <c r="K2061" s="70" t="s">
        <v>2623</v>
      </c>
      <c r="L2061" s="69" t="s">
        <v>4784</v>
      </c>
      <c r="M2061" s="69" t="s">
        <v>4533</v>
      </c>
      <c r="N2061" s="69" t="s">
        <v>144</v>
      </c>
      <c r="O2061" s="69" t="s">
        <v>179</v>
      </c>
      <c r="P2061" s="69" t="s">
        <v>179</v>
      </c>
      <c r="Q2061" s="69" t="s">
        <v>82</v>
      </c>
      <c r="R2061" s="72">
        <v>0</v>
      </c>
      <c r="S2061" s="88" t="e">
        <f t="shared" si="128"/>
        <v>#REF!</v>
      </c>
      <c r="T2061" s="71">
        <v>226</v>
      </c>
      <c r="U2061" s="71">
        <v>220.41300000000001</v>
      </c>
      <c r="V2061" s="71">
        <v>197.87</v>
      </c>
      <c r="W2061" s="71">
        <v>0</v>
      </c>
      <c r="X2061" s="71">
        <v>14.5</v>
      </c>
      <c r="Y2061" s="89">
        <v>1</v>
      </c>
      <c r="Z2061" s="90">
        <v>0</v>
      </c>
      <c r="AA2061" s="90">
        <v>0</v>
      </c>
      <c r="AB2061" s="90">
        <v>0</v>
      </c>
      <c r="AC2061" s="71">
        <v>0</v>
      </c>
      <c r="AD2061" s="71">
        <v>0</v>
      </c>
      <c r="AE2061" s="71">
        <v>0</v>
      </c>
      <c r="AF2061" s="71">
        <v>0</v>
      </c>
      <c r="AG2061" s="71">
        <v>0</v>
      </c>
      <c r="AH2061" s="71">
        <v>0</v>
      </c>
      <c r="AI2061" s="72">
        <v>878152.17</v>
      </c>
      <c r="AJ2061" s="72" t="s">
        <v>4788</v>
      </c>
      <c r="AK2061" s="72">
        <v>0</v>
      </c>
      <c r="AL2061" s="72">
        <v>600</v>
      </c>
      <c r="AM2061" s="72">
        <v>2606399548.1700001</v>
      </c>
      <c r="AN2061" s="72" t="e">
        <f t="shared" si="129"/>
        <v>#REF!</v>
      </c>
      <c r="AO2061" s="72" t="e">
        <f t="shared" si="130"/>
        <v>#REF!</v>
      </c>
      <c r="AP2061" s="72">
        <v>159513329.88</v>
      </c>
      <c r="AQ2061" s="72">
        <v>159513329.88</v>
      </c>
      <c r="AR2061" s="72">
        <v>159513329.88</v>
      </c>
      <c r="AS2061" s="74">
        <v>46204</v>
      </c>
      <c r="AT2061" s="74">
        <v>51682</v>
      </c>
      <c r="AU2061" s="73" t="s">
        <v>3661</v>
      </c>
      <c r="AV2061" s="72">
        <v>6075.69</v>
      </c>
      <c r="AW2061" s="72" t="e">
        <f t="shared" si="131"/>
        <v>#REF!</v>
      </c>
    </row>
    <row r="2062" spans="2:49" ht="15" customHeight="1">
      <c r="B2062" s="75">
        <v>2052</v>
      </c>
      <c r="C2062" s="75">
        <v>2021</v>
      </c>
      <c r="D2062" s="76" t="s">
        <v>4764</v>
      </c>
      <c r="E2062" s="75" t="s">
        <v>4765</v>
      </c>
      <c r="F2062" s="75" t="s">
        <v>4801</v>
      </c>
      <c r="G2062" s="76" t="s">
        <v>4766</v>
      </c>
      <c r="H2062" s="76" t="s">
        <v>1402</v>
      </c>
      <c r="I2062" s="77">
        <v>33000167000101</v>
      </c>
      <c r="J2062" s="76" t="s">
        <v>4767</v>
      </c>
      <c r="K2062" s="78" t="s">
        <v>188</v>
      </c>
      <c r="L2062" s="76" t="s">
        <v>187</v>
      </c>
      <c r="M2062" s="76" t="s">
        <v>4533</v>
      </c>
      <c r="N2062" s="76" t="s">
        <v>189</v>
      </c>
      <c r="O2062" s="76" t="s">
        <v>179</v>
      </c>
      <c r="P2062" s="76" t="s">
        <v>179</v>
      </c>
      <c r="Q2062" s="76" t="s">
        <v>82</v>
      </c>
      <c r="R2062" s="80">
        <v>0</v>
      </c>
      <c r="S2062" s="91" t="e">
        <f t="shared" si="128"/>
        <v>#REF!</v>
      </c>
      <c r="T2062" s="79">
        <v>1058.3</v>
      </c>
      <c r="U2062" s="79">
        <v>994.08100000000002</v>
      </c>
      <c r="V2062" s="79">
        <v>922.351</v>
      </c>
      <c r="W2062" s="79">
        <v>0</v>
      </c>
      <c r="X2062" s="79">
        <v>68.099999999999994</v>
      </c>
      <c r="Y2062" s="92">
        <v>1</v>
      </c>
      <c r="Z2062" s="93">
        <v>0</v>
      </c>
      <c r="AA2062" s="93">
        <v>0</v>
      </c>
      <c r="AB2062" s="93">
        <v>0</v>
      </c>
      <c r="AC2062" s="79">
        <v>0</v>
      </c>
      <c r="AD2062" s="79">
        <v>0</v>
      </c>
      <c r="AE2062" s="79">
        <v>0</v>
      </c>
      <c r="AF2062" s="79">
        <v>0</v>
      </c>
      <c r="AG2062" s="79">
        <v>0</v>
      </c>
      <c r="AH2062" s="79">
        <v>0</v>
      </c>
      <c r="AI2062" s="80">
        <v>876685.12</v>
      </c>
      <c r="AJ2062" s="80" t="s">
        <v>4788</v>
      </c>
      <c r="AK2062" s="80">
        <v>0</v>
      </c>
      <c r="AL2062" s="80">
        <v>600</v>
      </c>
      <c r="AM2062" s="80">
        <v>12129170956.76</v>
      </c>
      <c r="AN2062" s="80" t="e">
        <f t="shared" si="129"/>
        <v>#REF!</v>
      </c>
      <c r="AO2062" s="80" t="e">
        <f t="shared" si="130"/>
        <v>#REF!</v>
      </c>
      <c r="AP2062" s="80">
        <v>742202125.12</v>
      </c>
      <c r="AQ2062" s="80">
        <v>742202125.12</v>
      </c>
      <c r="AR2062" s="80">
        <v>742202125.12</v>
      </c>
      <c r="AS2062" s="82">
        <v>46204</v>
      </c>
      <c r="AT2062" s="82">
        <v>51682</v>
      </c>
      <c r="AU2062" s="81" t="s">
        <v>3661</v>
      </c>
      <c r="AV2062" s="80">
        <v>6075.69</v>
      </c>
      <c r="AW2062" s="80" t="e">
        <f t="shared" si="131"/>
        <v>#REF!</v>
      </c>
    </row>
    <row r="2063" spans="2:49" ht="15" customHeight="1">
      <c r="B2063" s="68">
        <v>2053</v>
      </c>
      <c r="C2063" s="68">
        <v>2021</v>
      </c>
      <c r="D2063" s="69" t="s">
        <v>4764</v>
      </c>
      <c r="E2063" s="68" t="s">
        <v>4765</v>
      </c>
      <c r="F2063" s="68" t="s">
        <v>4801</v>
      </c>
      <c r="G2063" s="69" t="s">
        <v>4766</v>
      </c>
      <c r="H2063" s="69" t="s">
        <v>4771</v>
      </c>
      <c r="I2063" s="87">
        <v>27241084000101</v>
      </c>
      <c r="J2063" s="69" t="s">
        <v>4767</v>
      </c>
      <c r="K2063" s="70" t="s">
        <v>4777</v>
      </c>
      <c r="L2063" s="69" t="s">
        <v>4785</v>
      </c>
      <c r="M2063" s="69" t="s">
        <v>4539</v>
      </c>
      <c r="N2063" s="69" t="s">
        <v>29</v>
      </c>
      <c r="O2063" s="69" t="s">
        <v>179</v>
      </c>
      <c r="P2063" s="69" t="s">
        <v>179</v>
      </c>
      <c r="Q2063" s="69" t="s">
        <v>28</v>
      </c>
      <c r="R2063" s="72">
        <v>4225156350</v>
      </c>
      <c r="S2063" s="88" t="e">
        <f t="shared" si="128"/>
        <v>#REF!</v>
      </c>
      <c r="T2063" s="71">
        <v>1571.8879999999999</v>
      </c>
      <c r="U2063" s="71">
        <v>1535.057</v>
      </c>
      <c r="V2063" s="71">
        <v>1473.69</v>
      </c>
      <c r="W2063" s="71">
        <v>0</v>
      </c>
      <c r="X2063" s="71">
        <v>203.5</v>
      </c>
      <c r="Y2063" s="89">
        <v>1</v>
      </c>
      <c r="Z2063" s="90">
        <v>0</v>
      </c>
      <c r="AA2063" s="90">
        <v>0</v>
      </c>
      <c r="AB2063" s="90">
        <v>0</v>
      </c>
      <c r="AC2063" s="71">
        <v>0</v>
      </c>
      <c r="AD2063" s="71">
        <v>0</v>
      </c>
      <c r="AE2063" s="71">
        <v>0</v>
      </c>
      <c r="AF2063" s="71">
        <v>0</v>
      </c>
      <c r="AG2063" s="71">
        <v>0</v>
      </c>
      <c r="AH2063" s="71">
        <v>0</v>
      </c>
      <c r="AI2063" s="72">
        <v>843974.84</v>
      </c>
      <c r="AJ2063" s="72" t="s">
        <v>4788</v>
      </c>
      <c r="AK2063" s="72">
        <v>0</v>
      </c>
      <c r="AL2063" s="72">
        <v>490.37</v>
      </c>
      <c r="AM2063" s="72">
        <v>18656359229.389999</v>
      </c>
      <c r="AN2063" s="72" t="e">
        <f t="shared" si="129"/>
        <v>#REF!</v>
      </c>
      <c r="AO2063" s="72" t="e">
        <f t="shared" si="130"/>
        <v>#REF!</v>
      </c>
      <c r="AP2063" s="72">
        <v>1157038878.1199999</v>
      </c>
      <c r="AQ2063" s="72">
        <v>1157038878.1199999</v>
      </c>
      <c r="AR2063" s="72">
        <v>1157038878.1199999</v>
      </c>
      <c r="AS2063" s="74">
        <v>46204</v>
      </c>
      <c r="AT2063" s="74">
        <v>51682</v>
      </c>
      <c r="AU2063" s="73" t="s">
        <v>3661</v>
      </c>
      <c r="AV2063" s="72">
        <v>6075.69</v>
      </c>
      <c r="AW2063" s="72" t="e">
        <f t="shared" si="131"/>
        <v>#REF!</v>
      </c>
    </row>
    <row r="2064" spans="2:49" ht="15" customHeight="1">
      <c r="B2064" s="75">
        <v>2054</v>
      </c>
      <c r="C2064" s="75">
        <v>2021</v>
      </c>
      <c r="D2064" s="76" t="s">
        <v>4764</v>
      </c>
      <c r="E2064" s="75" t="s">
        <v>4765</v>
      </c>
      <c r="F2064" s="75" t="s">
        <v>4801</v>
      </c>
      <c r="G2064" s="76" t="s">
        <v>4766</v>
      </c>
      <c r="H2064" s="76" t="s">
        <v>4810</v>
      </c>
      <c r="I2064" s="77">
        <v>3795050000109</v>
      </c>
      <c r="J2064" s="76" t="s">
        <v>4767</v>
      </c>
      <c r="K2064" s="78" t="s">
        <v>315</v>
      </c>
      <c r="L2064" s="76" t="s">
        <v>314</v>
      </c>
      <c r="M2064" s="76" t="s">
        <v>4533</v>
      </c>
      <c r="N2064" s="76" t="s">
        <v>316</v>
      </c>
      <c r="O2064" s="76" t="s">
        <v>179</v>
      </c>
      <c r="P2064" s="76" t="s">
        <v>179</v>
      </c>
      <c r="Q2064" s="76" t="s">
        <v>28</v>
      </c>
      <c r="R2064" s="80">
        <v>50584000</v>
      </c>
      <c r="S2064" s="91" t="e">
        <f t="shared" si="128"/>
        <v>#REF!</v>
      </c>
      <c r="T2064" s="79">
        <v>550</v>
      </c>
      <c r="U2064" s="79">
        <v>17.79</v>
      </c>
      <c r="V2064" s="79">
        <v>498.173</v>
      </c>
      <c r="W2064" s="79">
        <v>0</v>
      </c>
      <c r="X2064" s="79">
        <v>38.799999999999997</v>
      </c>
      <c r="Y2064" s="92">
        <v>1</v>
      </c>
      <c r="Z2064" s="93">
        <v>0</v>
      </c>
      <c r="AA2064" s="93">
        <v>0</v>
      </c>
      <c r="AB2064" s="93">
        <v>0</v>
      </c>
      <c r="AC2064" s="79">
        <v>0</v>
      </c>
      <c r="AD2064" s="79">
        <v>0</v>
      </c>
      <c r="AE2064" s="79">
        <v>0</v>
      </c>
      <c r="AF2064" s="79">
        <v>0</v>
      </c>
      <c r="AG2064" s="79">
        <v>0</v>
      </c>
      <c r="AH2064" s="79">
        <v>0</v>
      </c>
      <c r="AI2064" s="80">
        <v>487412.7</v>
      </c>
      <c r="AJ2064" s="80" t="s">
        <v>4788</v>
      </c>
      <c r="AK2064" s="80">
        <v>0</v>
      </c>
      <c r="AL2064" s="80">
        <v>599.12</v>
      </c>
      <c r="AM2064" s="80">
        <v>3642237704.96</v>
      </c>
      <c r="AN2064" s="80" t="e">
        <f t="shared" si="129"/>
        <v>#REF!</v>
      </c>
      <c r="AO2064" s="80" t="e">
        <f t="shared" si="130"/>
        <v>#REF!</v>
      </c>
      <c r="AP2064" s="80">
        <v>207000000</v>
      </c>
      <c r="AQ2064" s="80">
        <v>207000000</v>
      </c>
      <c r="AR2064" s="80">
        <v>207000000</v>
      </c>
      <c r="AS2064" s="82">
        <v>46204</v>
      </c>
      <c r="AT2064" s="82">
        <v>51682</v>
      </c>
      <c r="AU2064" s="81" t="s">
        <v>3661</v>
      </c>
      <c r="AV2064" s="80">
        <v>6075.69</v>
      </c>
      <c r="AW2064" s="80" t="e">
        <f t="shared" si="131"/>
        <v>#REF!</v>
      </c>
    </row>
    <row r="2065" spans="2:49" ht="15" customHeight="1">
      <c r="B2065" s="68">
        <v>2055</v>
      </c>
      <c r="C2065" s="68">
        <v>2021</v>
      </c>
      <c r="D2065" s="69" t="s">
        <v>4764</v>
      </c>
      <c r="E2065" s="68" t="s">
        <v>4765</v>
      </c>
      <c r="F2065" s="68" t="s">
        <v>4801</v>
      </c>
      <c r="G2065" s="69" t="s">
        <v>4766</v>
      </c>
      <c r="H2065" s="69" t="s">
        <v>4734</v>
      </c>
      <c r="I2065" s="87">
        <v>9043782000200</v>
      </c>
      <c r="J2065" s="69" t="s">
        <v>4767</v>
      </c>
      <c r="K2065" s="70" t="s">
        <v>489</v>
      </c>
      <c r="L2065" s="69" t="s">
        <v>490</v>
      </c>
      <c r="M2065" s="69" t="s">
        <v>4533</v>
      </c>
      <c r="N2065" s="69" t="s">
        <v>268</v>
      </c>
      <c r="O2065" s="69" t="s">
        <v>334</v>
      </c>
      <c r="P2065" s="69" t="s">
        <v>4787</v>
      </c>
      <c r="Q2065" s="69" t="s">
        <v>82</v>
      </c>
      <c r="R2065" s="72">
        <v>93500000</v>
      </c>
      <c r="S2065" s="88" t="e">
        <f t="shared" si="128"/>
        <v>#REF!</v>
      </c>
      <c r="T2065" s="71">
        <v>174.6</v>
      </c>
      <c r="U2065" s="71">
        <v>171.596</v>
      </c>
      <c r="V2065" s="71">
        <v>166.43899999999999</v>
      </c>
      <c r="W2065" s="71">
        <v>0</v>
      </c>
      <c r="X2065" s="71">
        <v>1E-3</v>
      </c>
      <c r="Y2065" s="89">
        <v>1</v>
      </c>
      <c r="Z2065" s="90">
        <v>0</v>
      </c>
      <c r="AA2065" s="90">
        <v>0</v>
      </c>
      <c r="AB2065" s="90">
        <v>0</v>
      </c>
      <c r="AC2065" s="71">
        <v>0</v>
      </c>
      <c r="AD2065" s="71">
        <v>0</v>
      </c>
      <c r="AE2065" s="71">
        <v>0</v>
      </c>
      <c r="AF2065" s="71">
        <v>0</v>
      </c>
      <c r="AG2065" s="71">
        <v>0</v>
      </c>
      <c r="AH2065" s="71">
        <v>0</v>
      </c>
      <c r="AI2065" s="72">
        <v>878152.17</v>
      </c>
      <c r="AJ2065" s="72" t="s">
        <v>4788</v>
      </c>
      <c r="AK2065" s="72">
        <v>0</v>
      </c>
      <c r="AL2065" s="72">
        <v>1155.69</v>
      </c>
      <c r="AM2065" s="72">
        <v>2192381535.3400002</v>
      </c>
      <c r="AN2065" s="72" t="e">
        <f t="shared" si="129"/>
        <v>#REF!</v>
      </c>
      <c r="AO2065" s="72" t="e">
        <f t="shared" si="130"/>
        <v>#REF!</v>
      </c>
      <c r="AP2065" s="72">
        <v>123076542.47</v>
      </c>
      <c r="AQ2065" s="72">
        <v>123076542.47</v>
      </c>
      <c r="AR2065" s="72">
        <v>123076542.47</v>
      </c>
      <c r="AS2065" s="74">
        <v>46204</v>
      </c>
      <c r="AT2065" s="74">
        <v>51682</v>
      </c>
      <c r="AU2065" s="73" t="s">
        <v>3661</v>
      </c>
      <c r="AV2065" s="72">
        <v>6075.69</v>
      </c>
      <c r="AW2065" s="72" t="e">
        <f t="shared" si="131"/>
        <v>#REF!</v>
      </c>
    </row>
    <row r="2066" spans="2:49" ht="15" customHeight="1">
      <c r="B2066" s="75">
        <v>2056</v>
      </c>
      <c r="C2066" s="75">
        <v>2021</v>
      </c>
      <c r="D2066" s="76" t="s">
        <v>4764</v>
      </c>
      <c r="E2066" s="75" t="s">
        <v>4765</v>
      </c>
      <c r="F2066" s="75" t="s">
        <v>4801</v>
      </c>
      <c r="G2066" s="76" t="s">
        <v>4766</v>
      </c>
      <c r="H2066" s="76" t="s">
        <v>4771</v>
      </c>
      <c r="I2066" s="77">
        <v>11371025000118</v>
      </c>
      <c r="J2066" s="76" t="s">
        <v>4767</v>
      </c>
      <c r="K2066" s="78" t="s">
        <v>4778</v>
      </c>
      <c r="L2066" s="76" t="s">
        <v>4786</v>
      </c>
      <c r="M2066" s="76" t="s">
        <v>4533</v>
      </c>
      <c r="N2066" s="76" t="s">
        <v>262</v>
      </c>
      <c r="O2066" s="76" t="s">
        <v>179</v>
      </c>
      <c r="P2066" s="76" t="s">
        <v>179</v>
      </c>
      <c r="Q2066" s="76" t="s">
        <v>111</v>
      </c>
      <c r="R2066" s="80">
        <v>17764900</v>
      </c>
      <c r="S2066" s="91" t="e">
        <f t="shared" si="128"/>
        <v>#REF!</v>
      </c>
      <c r="T2066" s="79">
        <v>28.023</v>
      </c>
      <c r="U2066" s="79">
        <v>27.5</v>
      </c>
      <c r="V2066" s="79">
        <v>24.959</v>
      </c>
      <c r="W2066" s="79">
        <v>0</v>
      </c>
      <c r="X2066" s="79">
        <v>2.1</v>
      </c>
      <c r="Y2066" s="92">
        <v>1</v>
      </c>
      <c r="Z2066" s="93">
        <v>0</v>
      </c>
      <c r="AA2066" s="93">
        <v>0</v>
      </c>
      <c r="AB2066" s="93">
        <v>0</v>
      </c>
      <c r="AC2066" s="79">
        <v>0</v>
      </c>
      <c r="AD2066" s="79">
        <v>0</v>
      </c>
      <c r="AE2066" s="79">
        <v>0</v>
      </c>
      <c r="AF2066" s="79">
        <v>0</v>
      </c>
      <c r="AG2066" s="79">
        <v>0</v>
      </c>
      <c r="AH2066" s="79">
        <v>0</v>
      </c>
      <c r="AI2066" s="80">
        <v>875346.1</v>
      </c>
      <c r="AJ2066" s="80" t="s">
        <v>4788</v>
      </c>
      <c r="AK2066" s="80">
        <v>0</v>
      </c>
      <c r="AL2066" s="80">
        <v>596.9</v>
      </c>
      <c r="AM2066" s="80">
        <v>327716449.64999998</v>
      </c>
      <c r="AN2066" s="80" t="e">
        <f t="shared" si="129"/>
        <v>#REF!</v>
      </c>
      <c r="AO2066" s="80" t="e">
        <f t="shared" si="130"/>
        <v>#REF!</v>
      </c>
      <c r="AP2066" s="80">
        <v>20060000</v>
      </c>
      <c r="AQ2066" s="80">
        <v>20060000</v>
      </c>
      <c r="AR2066" s="80">
        <v>20060000</v>
      </c>
      <c r="AS2066" s="82">
        <v>46204</v>
      </c>
      <c r="AT2066" s="82">
        <v>51682</v>
      </c>
      <c r="AU2066" s="81" t="s">
        <v>3661</v>
      </c>
      <c r="AV2066" s="80">
        <v>6075.69</v>
      </c>
      <c r="AW2066" s="80" t="e">
        <f t="shared" si="131"/>
        <v>#REF!</v>
      </c>
    </row>
    <row r="2067" spans="2:49" ht="15" customHeight="1">
      <c r="B2067" s="68">
        <v>2057</v>
      </c>
      <c r="C2067" s="68">
        <v>2021</v>
      </c>
      <c r="D2067" s="69" t="s">
        <v>4764</v>
      </c>
      <c r="E2067" s="68" t="s">
        <v>4765</v>
      </c>
      <c r="F2067" s="68" t="s">
        <v>4801</v>
      </c>
      <c r="G2067" s="69" t="s">
        <v>4766</v>
      </c>
      <c r="H2067" s="69" t="s">
        <v>4772</v>
      </c>
      <c r="I2067" s="87">
        <v>27171295000115</v>
      </c>
      <c r="J2067" s="69" t="s">
        <v>4767</v>
      </c>
      <c r="K2067" s="70" t="s">
        <v>4687</v>
      </c>
      <c r="L2067" s="69" t="s">
        <v>4688</v>
      </c>
      <c r="M2067" s="69" t="s">
        <v>4533</v>
      </c>
      <c r="N2067" s="69" t="s">
        <v>83</v>
      </c>
      <c r="O2067" s="69" t="s">
        <v>165</v>
      </c>
      <c r="P2067" s="69" t="s">
        <v>4463</v>
      </c>
      <c r="Q2067" s="69" t="s">
        <v>82</v>
      </c>
      <c r="R2067" s="72">
        <v>502299200</v>
      </c>
      <c r="S2067" s="88" t="e">
        <f t="shared" ref="S2067" si="132">(AW2067/AV2067)*R2067</f>
        <v>#REF!</v>
      </c>
      <c r="T2067" s="71">
        <v>80</v>
      </c>
      <c r="U2067" s="71">
        <v>72.400000000000006</v>
      </c>
      <c r="V2067" s="71">
        <v>65.600999999999999</v>
      </c>
      <c r="W2067" s="71">
        <v>0</v>
      </c>
      <c r="X2067" s="71">
        <v>55.7</v>
      </c>
      <c r="Y2067" s="89">
        <v>1</v>
      </c>
      <c r="Z2067" s="90">
        <v>0</v>
      </c>
      <c r="AA2067" s="90">
        <v>0</v>
      </c>
      <c r="AB2067" s="90">
        <v>0</v>
      </c>
      <c r="AC2067" s="71">
        <v>0</v>
      </c>
      <c r="AD2067" s="71">
        <v>0</v>
      </c>
      <c r="AE2067" s="71">
        <v>0</v>
      </c>
      <c r="AF2067" s="71">
        <v>0</v>
      </c>
      <c r="AG2067" s="71">
        <v>0</v>
      </c>
      <c r="AH2067" s="71">
        <v>0</v>
      </c>
      <c r="AI2067" s="72">
        <v>877321.16</v>
      </c>
      <c r="AJ2067" s="72" t="s">
        <v>4788</v>
      </c>
      <c r="AK2067" s="72">
        <v>0</v>
      </c>
      <c r="AL2067" s="72">
        <v>210</v>
      </c>
      <c r="AM2067" s="72">
        <v>863297181.25999999</v>
      </c>
      <c r="AN2067" s="72" t="e">
        <f t="shared" ref="AN2067" si="133">(AW2067/AV2067)*AI2067</f>
        <v>#REF!</v>
      </c>
      <c r="AO2067" s="72" t="e">
        <f t="shared" ref="AO2067" si="134">(AW2067/AV2067)*AM2067</f>
        <v>#REF!</v>
      </c>
      <c r="AP2067" s="72">
        <v>55900000</v>
      </c>
      <c r="AQ2067" s="72">
        <v>55900000</v>
      </c>
      <c r="AR2067" s="72">
        <v>55900000</v>
      </c>
      <c r="AS2067" s="74">
        <v>46204</v>
      </c>
      <c r="AT2067" s="74">
        <v>51682</v>
      </c>
      <c r="AU2067" s="73" t="s">
        <v>3661</v>
      </c>
      <c r="AV2067" s="72">
        <v>6075.69</v>
      </c>
      <c r="AW2067" s="72" t="e">
        <f t="shared" si="131"/>
        <v>#REF!</v>
      </c>
    </row>
    <row r="2068" spans="2:49" ht="15" customHeight="1">
      <c r="B2068" s="75">
        <v>2058</v>
      </c>
      <c r="C2068" s="75">
        <v>2022</v>
      </c>
      <c r="D2068" s="76" t="s">
        <v>131</v>
      </c>
      <c r="E2068" s="75" t="s">
        <v>5436</v>
      </c>
      <c r="F2068" s="75" t="s">
        <v>4795</v>
      </c>
      <c r="G2068" s="76" t="s">
        <v>5437</v>
      </c>
      <c r="H2068" s="76" t="s">
        <v>5438</v>
      </c>
      <c r="I2068" s="77">
        <v>9225505000129</v>
      </c>
      <c r="J2068" s="76" t="s">
        <v>5462</v>
      </c>
      <c r="K2068" s="78" t="s">
        <v>5464</v>
      </c>
      <c r="L2068" s="76" t="s">
        <v>5496</v>
      </c>
      <c r="M2068" s="76" t="s">
        <v>4533</v>
      </c>
      <c r="N2068" s="76" t="s">
        <v>262</v>
      </c>
      <c r="O2068" s="76" t="s">
        <v>229</v>
      </c>
      <c r="P2068" s="76" t="s">
        <v>4551</v>
      </c>
      <c r="Q2068" s="76" t="s">
        <v>111</v>
      </c>
      <c r="R2068" s="80">
        <v>12625000</v>
      </c>
      <c r="S2068" s="91" t="e">
        <f t="shared" si="128"/>
        <v>#REF!</v>
      </c>
      <c r="T2068" s="79">
        <v>2</v>
      </c>
      <c r="U2068" s="79"/>
      <c r="V2068" s="79"/>
      <c r="W2068" s="79">
        <v>0</v>
      </c>
      <c r="X2068" s="79">
        <v>1.36</v>
      </c>
      <c r="Y2068" s="92">
        <v>0.1</v>
      </c>
      <c r="Z2068" s="93">
        <v>13</v>
      </c>
      <c r="AA2068" s="93">
        <v>13</v>
      </c>
      <c r="AB2068" s="93">
        <v>13</v>
      </c>
      <c r="AC2068" s="79">
        <v>1.3</v>
      </c>
      <c r="AD2068" s="79">
        <v>1.3</v>
      </c>
      <c r="AE2068" s="79">
        <v>1.3</v>
      </c>
      <c r="AF2068" s="79">
        <v>1.3</v>
      </c>
      <c r="AG2068" s="79">
        <v>1.3</v>
      </c>
      <c r="AH2068" s="79">
        <v>227916</v>
      </c>
      <c r="AI2068" s="80">
        <v>289.60000000000002</v>
      </c>
      <c r="AJ2068" s="80" t="s">
        <v>4789</v>
      </c>
      <c r="AK2068" s="80">
        <v>0</v>
      </c>
      <c r="AL2068" s="80">
        <v>0</v>
      </c>
      <c r="AM2068" s="80">
        <v>66004473.600000001</v>
      </c>
      <c r="AN2068" s="80" t="e">
        <f t="shared" ref="AN2068:AN2131" si="135">(AW2068/AV2068)*AI2068</f>
        <v>#REF!</v>
      </c>
      <c r="AO2068" s="80" t="e">
        <f t="shared" ref="AO2068:AO2131" si="136">(AW2068/AV2068)*AM2068</f>
        <v>#REF!</v>
      </c>
      <c r="AP2068" s="80">
        <v>0</v>
      </c>
      <c r="AQ2068" s="80">
        <v>0</v>
      </c>
      <c r="AR2068" s="80">
        <v>0</v>
      </c>
      <c r="AS2068" s="82">
        <v>46023</v>
      </c>
      <c r="AT2068" s="82">
        <v>53327</v>
      </c>
      <c r="AU2068" s="81" t="s">
        <v>3661</v>
      </c>
      <c r="AV2068" s="80">
        <v>6382.88</v>
      </c>
      <c r="AW2068" s="80" t="e">
        <f t="shared" si="131"/>
        <v>#REF!</v>
      </c>
    </row>
    <row r="2069" spans="2:49" ht="15" customHeight="1">
      <c r="B2069" s="68">
        <v>2059</v>
      </c>
      <c r="C2069" s="68">
        <v>2022</v>
      </c>
      <c r="D2069" s="69" t="s">
        <v>131</v>
      </c>
      <c r="E2069" s="68" t="s">
        <v>5436</v>
      </c>
      <c r="F2069" s="68" t="s">
        <v>4795</v>
      </c>
      <c r="G2069" s="69" t="s">
        <v>5437</v>
      </c>
      <c r="H2069" s="69" t="s">
        <v>5439</v>
      </c>
      <c r="I2069" s="87">
        <v>6015859000150</v>
      </c>
      <c r="J2069" s="69" t="s">
        <v>5462</v>
      </c>
      <c r="K2069" s="70" t="s">
        <v>5465</v>
      </c>
      <c r="L2069" s="69" t="s">
        <v>5497</v>
      </c>
      <c r="M2069" s="69" t="s">
        <v>4533</v>
      </c>
      <c r="N2069" s="69" t="s">
        <v>178</v>
      </c>
      <c r="O2069" s="69" t="s">
        <v>229</v>
      </c>
      <c r="P2069" s="69" t="s">
        <v>2713</v>
      </c>
      <c r="Q2069" s="69" t="s">
        <v>82</v>
      </c>
      <c r="R2069" s="72">
        <v>168685570</v>
      </c>
      <c r="S2069" s="88" t="e">
        <f t="shared" si="128"/>
        <v>#REF!</v>
      </c>
      <c r="T2069" s="71">
        <v>22</v>
      </c>
      <c r="U2069" s="71"/>
      <c r="V2069" s="71"/>
      <c r="W2069" s="71">
        <v>0</v>
      </c>
      <c r="X2069" s="71">
        <v>14.9</v>
      </c>
      <c r="Y2069" s="89">
        <v>0.1</v>
      </c>
      <c r="Z2069" s="90">
        <v>149</v>
      </c>
      <c r="AA2069" s="90">
        <v>149</v>
      </c>
      <c r="AB2069" s="90">
        <v>149</v>
      </c>
      <c r="AC2069" s="71">
        <v>14.9</v>
      </c>
      <c r="AD2069" s="71">
        <v>14.9</v>
      </c>
      <c r="AE2069" s="71">
        <v>14.9</v>
      </c>
      <c r="AF2069" s="71">
        <v>14.9</v>
      </c>
      <c r="AG2069" s="71">
        <v>14.9</v>
      </c>
      <c r="AH2069" s="71">
        <v>2612268</v>
      </c>
      <c r="AI2069" s="72">
        <v>291.79000000000002</v>
      </c>
      <c r="AJ2069" s="72" t="s">
        <v>4789</v>
      </c>
      <c r="AK2069" s="72">
        <v>0</v>
      </c>
      <c r="AL2069" s="72">
        <v>0</v>
      </c>
      <c r="AM2069" s="72">
        <v>762233679.72000003</v>
      </c>
      <c r="AN2069" s="72" t="e">
        <f t="shared" si="135"/>
        <v>#REF!</v>
      </c>
      <c r="AO2069" s="72" t="e">
        <f t="shared" si="136"/>
        <v>#REF!</v>
      </c>
      <c r="AP2069" s="72">
        <v>0</v>
      </c>
      <c r="AQ2069" s="72">
        <v>0</v>
      </c>
      <c r="AR2069" s="72">
        <v>0</v>
      </c>
      <c r="AS2069" s="74">
        <v>46023</v>
      </c>
      <c r="AT2069" s="74">
        <v>53327</v>
      </c>
      <c r="AU2069" s="73" t="s">
        <v>3661</v>
      </c>
      <c r="AV2069" s="72">
        <v>6382.88</v>
      </c>
      <c r="AW2069" s="72" t="e">
        <f t="shared" si="131"/>
        <v>#REF!</v>
      </c>
    </row>
    <row r="2070" spans="2:49" ht="15" customHeight="1">
      <c r="B2070" s="75">
        <v>2060</v>
      </c>
      <c r="C2070" s="75">
        <v>2022</v>
      </c>
      <c r="D2070" s="76" t="s">
        <v>131</v>
      </c>
      <c r="E2070" s="75" t="s">
        <v>5436</v>
      </c>
      <c r="F2070" s="75" t="s">
        <v>4795</v>
      </c>
      <c r="G2070" s="76" t="s">
        <v>5437</v>
      </c>
      <c r="H2070" s="76" t="s">
        <v>5455</v>
      </c>
      <c r="I2070" s="77">
        <v>30037511000149</v>
      </c>
      <c r="J2070" s="76" t="s">
        <v>5462</v>
      </c>
      <c r="K2070" s="78" t="s">
        <v>5466</v>
      </c>
      <c r="L2070" s="76" t="s">
        <v>5455</v>
      </c>
      <c r="M2070" s="76" t="s">
        <v>4533</v>
      </c>
      <c r="N2070" s="76" t="s">
        <v>410</v>
      </c>
      <c r="O2070" s="76" t="s">
        <v>229</v>
      </c>
      <c r="P2070" s="76" t="s">
        <v>5513</v>
      </c>
      <c r="Q2070" s="76" t="s">
        <v>111</v>
      </c>
      <c r="R2070" s="80">
        <v>27181810</v>
      </c>
      <c r="S2070" s="91" t="e">
        <f t="shared" si="128"/>
        <v>#REF!</v>
      </c>
      <c r="T2070" s="79">
        <v>6.48</v>
      </c>
      <c r="U2070" s="79"/>
      <c r="V2070" s="79"/>
      <c r="W2070" s="79">
        <v>0</v>
      </c>
      <c r="X2070" s="79">
        <v>3.54</v>
      </c>
      <c r="Y2070" s="92">
        <v>0.1</v>
      </c>
      <c r="Z2070" s="93">
        <v>18</v>
      </c>
      <c r="AA2070" s="93">
        <v>18</v>
      </c>
      <c r="AB2070" s="93">
        <v>18</v>
      </c>
      <c r="AC2070" s="79">
        <v>1.8</v>
      </c>
      <c r="AD2070" s="79">
        <v>1.8</v>
      </c>
      <c r="AE2070" s="79">
        <v>1.8</v>
      </c>
      <c r="AF2070" s="79">
        <v>1.8</v>
      </c>
      <c r="AG2070" s="79">
        <v>1.8</v>
      </c>
      <c r="AH2070" s="79">
        <v>315576</v>
      </c>
      <c r="AI2070" s="80">
        <v>289</v>
      </c>
      <c r="AJ2070" s="80" t="s">
        <v>4789</v>
      </c>
      <c r="AK2070" s="80">
        <v>0</v>
      </c>
      <c r="AL2070" s="80">
        <v>0</v>
      </c>
      <c r="AM2070" s="80">
        <v>91201464</v>
      </c>
      <c r="AN2070" s="80" t="e">
        <f t="shared" si="135"/>
        <v>#REF!</v>
      </c>
      <c r="AO2070" s="80" t="e">
        <f t="shared" si="136"/>
        <v>#REF!</v>
      </c>
      <c r="AP2070" s="80">
        <v>0</v>
      </c>
      <c r="AQ2070" s="80">
        <v>0</v>
      </c>
      <c r="AR2070" s="80">
        <v>0</v>
      </c>
      <c r="AS2070" s="82">
        <v>46023</v>
      </c>
      <c r="AT2070" s="82">
        <v>53327</v>
      </c>
      <c r="AU2070" s="81" t="s">
        <v>3661</v>
      </c>
      <c r="AV2070" s="80">
        <v>6382.88</v>
      </c>
      <c r="AW2070" s="80" t="e">
        <f t="shared" si="131"/>
        <v>#REF!</v>
      </c>
    </row>
    <row r="2071" spans="2:49" ht="15" customHeight="1">
      <c r="B2071" s="68">
        <v>2061</v>
      </c>
      <c r="C2071" s="68">
        <v>2022</v>
      </c>
      <c r="D2071" s="69" t="s">
        <v>131</v>
      </c>
      <c r="E2071" s="68" t="s">
        <v>5436</v>
      </c>
      <c r="F2071" s="68" t="s">
        <v>4795</v>
      </c>
      <c r="G2071" s="69" t="s">
        <v>5437</v>
      </c>
      <c r="H2071" s="69" t="s">
        <v>5456</v>
      </c>
      <c r="I2071" s="87">
        <v>25290240000107</v>
      </c>
      <c r="J2071" s="69" t="s">
        <v>5462</v>
      </c>
      <c r="K2071" s="70" t="s">
        <v>5467</v>
      </c>
      <c r="L2071" s="69" t="s">
        <v>5456</v>
      </c>
      <c r="M2071" s="69" t="s">
        <v>4533</v>
      </c>
      <c r="N2071" s="69" t="s">
        <v>410</v>
      </c>
      <c r="O2071" s="69" t="s">
        <v>229</v>
      </c>
      <c r="P2071" s="69" t="s">
        <v>5513</v>
      </c>
      <c r="Q2071" s="69" t="s">
        <v>111</v>
      </c>
      <c r="R2071" s="72">
        <v>35082990</v>
      </c>
      <c r="S2071" s="88" t="e">
        <f t="shared" si="128"/>
        <v>#REF!</v>
      </c>
      <c r="T2071" s="71">
        <v>5.9989999999999997</v>
      </c>
      <c r="U2071" s="71"/>
      <c r="V2071" s="71"/>
      <c r="W2071" s="71">
        <v>0</v>
      </c>
      <c r="X2071" s="71">
        <v>3.23</v>
      </c>
      <c r="Y2071" s="89">
        <v>0.1</v>
      </c>
      <c r="Z2071" s="90">
        <v>20</v>
      </c>
      <c r="AA2071" s="90">
        <v>20</v>
      </c>
      <c r="AB2071" s="90">
        <v>20</v>
      </c>
      <c r="AC2071" s="71">
        <v>2</v>
      </c>
      <c r="AD2071" s="71">
        <v>2</v>
      </c>
      <c r="AE2071" s="71">
        <v>2</v>
      </c>
      <c r="AF2071" s="71">
        <v>2</v>
      </c>
      <c r="AG2071" s="71">
        <v>2</v>
      </c>
      <c r="AH2071" s="71">
        <v>350640</v>
      </c>
      <c r="AI2071" s="72">
        <v>289.58999999999997</v>
      </c>
      <c r="AJ2071" s="72" t="s">
        <v>4789</v>
      </c>
      <c r="AK2071" s="72">
        <v>0</v>
      </c>
      <c r="AL2071" s="72">
        <v>0</v>
      </c>
      <c r="AM2071" s="72">
        <v>101541837.59999999</v>
      </c>
      <c r="AN2071" s="72" t="e">
        <f t="shared" si="135"/>
        <v>#REF!</v>
      </c>
      <c r="AO2071" s="72" t="e">
        <f t="shared" si="136"/>
        <v>#REF!</v>
      </c>
      <c r="AP2071" s="72">
        <v>0</v>
      </c>
      <c r="AQ2071" s="72">
        <v>0</v>
      </c>
      <c r="AR2071" s="72">
        <v>0</v>
      </c>
      <c r="AS2071" s="74">
        <v>46023</v>
      </c>
      <c r="AT2071" s="74">
        <v>53327</v>
      </c>
      <c r="AU2071" s="73" t="s">
        <v>3661</v>
      </c>
      <c r="AV2071" s="72">
        <v>6382.88</v>
      </c>
      <c r="AW2071" s="72" t="e">
        <f t="shared" si="131"/>
        <v>#REF!</v>
      </c>
    </row>
    <row r="2072" spans="2:49" ht="15" customHeight="1">
      <c r="B2072" s="75">
        <v>2062</v>
      </c>
      <c r="C2072" s="75">
        <v>2022</v>
      </c>
      <c r="D2072" s="76" t="s">
        <v>131</v>
      </c>
      <c r="E2072" s="75" t="s">
        <v>5436</v>
      </c>
      <c r="F2072" s="75" t="s">
        <v>4795</v>
      </c>
      <c r="G2072" s="76" t="s">
        <v>5437</v>
      </c>
      <c r="H2072" s="76" t="s">
        <v>5457</v>
      </c>
      <c r="I2072" s="77">
        <v>18475126000188</v>
      </c>
      <c r="J2072" s="76" t="s">
        <v>5462</v>
      </c>
      <c r="K2072" s="78" t="s">
        <v>5468</v>
      </c>
      <c r="L2072" s="76" t="s">
        <v>5457</v>
      </c>
      <c r="M2072" s="76" t="s">
        <v>4533</v>
      </c>
      <c r="N2072" s="76" t="s">
        <v>410</v>
      </c>
      <c r="O2072" s="76" t="s">
        <v>229</v>
      </c>
      <c r="P2072" s="76" t="s">
        <v>5513</v>
      </c>
      <c r="Q2072" s="76" t="s">
        <v>111</v>
      </c>
      <c r="R2072" s="80">
        <v>35348410</v>
      </c>
      <c r="S2072" s="91" t="e">
        <f t="shared" si="128"/>
        <v>#REF!</v>
      </c>
      <c r="T2072" s="79">
        <v>4.9859999999999998</v>
      </c>
      <c r="U2072" s="79"/>
      <c r="V2072" s="79"/>
      <c r="W2072" s="79">
        <v>0</v>
      </c>
      <c r="X2072" s="79">
        <v>2.69</v>
      </c>
      <c r="Y2072" s="92">
        <v>0.1</v>
      </c>
      <c r="Z2072" s="93">
        <v>20</v>
      </c>
      <c r="AA2072" s="93">
        <v>20</v>
      </c>
      <c r="AB2072" s="93">
        <v>20</v>
      </c>
      <c r="AC2072" s="79">
        <v>2</v>
      </c>
      <c r="AD2072" s="79">
        <v>2</v>
      </c>
      <c r="AE2072" s="79">
        <v>2</v>
      </c>
      <c r="AF2072" s="79">
        <v>2</v>
      </c>
      <c r="AG2072" s="79">
        <v>2</v>
      </c>
      <c r="AH2072" s="79">
        <v>350640</v>
      </c>
      <c r="AI2072" s="80">
        <v>289.5</v>
      </c>
      <c r="AJ2072" s="80" t="s">
        <v>4789</v>
      </c>
      <c r="AK2072" s="80">
        <v>0</v>
      </c>
      <c r="AL2072" s="80">
        <v>0</v>
      </c>
      <c r="AM2072" s="80">
        <v>101510280</v>
      </c>
      <c r="AN2072" s="80" t="e">
        <f t="shared" si="135"/>
        <v>#REF!</v>
      </c>
      <c r="AO2072" s="80" t="e">
        <f t="shared" si="136"/>
        <v>#REF!</v>
      </c>
      <c r="AP2072" s="80">
        <v>0</v>
      </c>
      <c r="AQ2072" s="80">
        <v>0</v>
      </c>
      <c r="AR2072" s="80">
        <v>0</v>
      </c>
      <c r="AS2072" s="82">
        <v>46023</v>
      </c>
      <c r="AT2072" s="82">
        <v>53327</v>
      </c>
      <c r="AU2072" s="81" t="s">
        <v>3661</v>
      </c>
      <c r="AV2072" s="80">
        <v>6382.88</v>
      </c>
      <c r="AW2072" s="80" t="e">
        <f t="shared" si="131"/>
        <v>#REF!</v>
      </c>
    </row>
    <row r="2073" spans="2:49" ht="15" customHeight="1">
      <c r="B2073" s="68">
        <v>2063</v>
      </c>
      <c r="C2073" s="68">
        <v>2022</v>
      </c>
      <c r="D2073" s="69" t="s">
        <v>131</v>
      </c>
      <c r="E2073" s="68" t="s">
        <v>5436</v>
      </c>
      <c r="F2073" s="68" t="s">
        <v>4795</v>
      </c>
      <c r="G2073" s="69" t="s">
        <v>5437</v>
      </c>
      <c r="H2073" s="69" t="s">
        <v>5440</v>
      </c>
      <c r="I2073" s="87">
        <v>10952160000194</v>
      </c>
      <c r="J2073" s="69" t="s">
        <v>5462</v>
      </c>
      <c r="K2073" s="70" t="s">
        <v>5469</v>
      </c>
      <c r="L2073" s="69" t="s">
        <v>5498</v>
      </c>
      <c r="M2073" s="69" t="s">
        <v>4533</v>
      </c>
      <c r="N2073" s="69" t="s">
        <v>262</v>
      </c>
      <c r="O2073" s="69" t="s">
        <v>229</v>
      </c>
      <c r="P2073" s="69" t="s">
        <v>5521</v>
      </c>
      <c r="Q2073" s="69" t="s">
        <v>111</v>
      </c>
      <c r="R2073" s="72">
        <v>69194500</v>
      </c>
      <c r="S2073" s="88" t="e">
        <f t="shared" si="128"/>
        <v>#REF!</v>
      </c>
      <c r="T2073" s="71">
        <v>11.997999999999999</v>
      </c>
      <c r="U2073" s="71"/>
      <c r="V2073" s="71"/>
      <c r="W2073" s="71">
        <v>0</v>
      </c>
      <c r="X2073" s="71">
        <v>6.45</v>
      </c>
      <c r="Y2073" s="89">
        <v>0.1</v>
      </c>
      <c r="Z2073" s="90">
        <v>60</v>
      </c>
      <c r="AA2073" s="90">
        <v>60</v>
      </c>
      <c r="AB2073" s="90">
        <v>60</v>
      </c>
      <c r="AC2073" s="71">
        <v>6</v>
      </c>
      <c r="AD2073" s="71">
        <v>6</v>
      </c>
      <c r="AE2073" s="71">
        <v>6</v>
      </c>
      <c r="AF2073" s="71">
        <v>6</v>
      </c>
      <c r="AG2073" s="71">
        <v>6</v>
      </c>
      <c r="AH2073" s="71">
        <v>1051920</v>
      </c>
      <c r="AI2073" s="72">
        <v>265</v>
      </c>
      <c r="AJ2073" s="72" t="s">
        <v>4789</v>
      </c>
      <c r="AK2073" s="72">
        <v>0</v>
      </c>
      <c r="AL2073" s="72">
        <v>0</v>
      </c>
      <c r="AM2073" s="72">
        <v>278758800</v>
      </c>
      <c r="AN2073" s="72" t="e">
        <f t="shared" si="135"/>
        <v>#REF!</v>
      </c>
      <c r="AO2073" s="72" t="e">
        <f t="shared" si="136"/>
        <v>#REF!</v>
      </c>
      <c r="AP2073" s="72">
        <v>0</v>
      </c>
      <c r="AQ2073" s="72">
        <v>0</v>
      </c>
      <c r="AR2073" s="72">
        <v>0</v>
      </c>
      <c r="AS2073" s="74">
        <v>46023</v>
      </c>
      <c r="AT2073" s="74">
        <v>53327</v>
      </c>
      <c r="AU2073" s="73" t="s">
        <v>3661</v>
      </c>
      <c r="AV2073" s="72">
        <v>6382.88</v>
      </c>
      <c r="AW2073" s="72" t="e">
        <f t="shared" si="131"/>
        <v>#REF!</v>
      </c>
    </row>
    <row r="2074" spans="2:49" ht="15" customHeight="1">
      <c r="B2074" s="75">
        <v>2064</v>
      </c>
      <c r="C2074" s="75">
        <v>2022</v>
      </c>
      <c r="D2074" s="76" t="s">
        <v>131</v>
      </c>
      <c r="E2074" s="75" t="s">
        <v>5436</v>
      </c>
      <c r="F2074" s="75" t="s">
        <v>4795</v>
      </c>
      <c r="G2074" s="76" t="s">
        <v>5437</v>
      </c>
      <c r="H2074" s="76" t="s">
        <v>5441</v>
      </c>
      <c r="I2074" s="77">
        <v>22933611000125</v>
      </c>
      <c r="J2074" s="76" t="s">
        <v>5462</v>
      </c>
      <c r="K2074" s="78" t="s">
        <v>5470</v>
      </c>
      <c r="L2074" s="76" t="s">
        <v>5499</v>
      </c>
      <c r="M2074" s="76" t="s">
        <v>4533</v>
      </c>
      <c r="N2074" s="76" t="s">
        <v>265</v>
      </c>
      <c r="O2074" s="76" t="s">
        <v>229</v>
      </c>
      <c r="P2074" s="76" t="s">
        <v>5514</v>
      </c>
      <c r="Q2074" s="76" t="s">
        <v>82</v>
      </c>
      <c r="R2074" s="80">
        <v>51587710</v>
      </c>
      <c r="S2074" s="91" t="e">
        <f t="shared" si="128"/>
        <v>#REF!</v>
      </c>
      <c r="T2074" s="79">
        <v>9.5</v>
      </c>
      <c r="U2074" s="79"/>
      <c r="V2074" s="79"/>
      <c r="W2074" s="79">
        <v>0</v>
      </c>
      <c r="X2074" s="79">
        <v>4.4800000000000004</v>
      </c>
      <c r="Y2074" s="92">
        <v>0.1</v>
      </c>
      <c r="Z2074" s="93">
        <v>44</v>
      </c>
      <c r="AA2074" s="93">
        <v>44</v>
      </c>
      <c r="AB2074" s="93">
        <v>44</v>
      </c>
      <c r="AC2074" s="79">
        <v>4.4000000000000004</v>
      </c>
      <c r="AD2074" s="79">
        <v>4.4000000000000004</v>
      </c>
      <c r="AE2074" s="79">
        <v>4.4000000000000004</v>
      </c>
      <c r="AF2074" s="79">
        <v>4.4000000000000004</v>
      </c>
      <c r="AG2074" s="79">
        <v>4.4000000000000004</v>
      </c>
      <c r="AH2074" s="79">
        <v>771408</v>
      </c>
      <c r="AI2074" s="80">
        <v>289.60000000000002</v>
      </c>
      <c r="AJ2074" s="80" t="s">
        <v>4789</v>
      </c>
      <c r="AK2074" s="80">
        <v>0</v>
      </c>
      <c r="AL2074" s="80">
        <v>0</v>
      </c>
      <c r="AM2074" s="80">
        <v>223399756.80000001</v>
      </c>
      <c r="AN2074" s="80" t="e">
        <f t="shared" si="135"/>
        <v>#REF!</v>
      </c>
      <c r="AO2074" s="80" t="e">
        <f t="shared" si="136"/>
        <v>#REF!</v>
      </c>
      <c r="AP2074" s="80">
        <v>0</v>
      </c>
      <c r="AQ2074" s="80">
        <v>0</v>
      </c>
      <c r="AR2074" s="80">
        <v>0</v>
      </c>
      <c r="AS2074" s="82">
        <v>46023</v>
      </c>
      <c r="AT2074" s="82">
        <v>53327</v>
      </c>
      <c r="AU2074" s="81" t="s">
        <v>3661</v>
      </c>
      <c r="AV2074" s="80">
        <v>6382.88</v>
      </c>
      <c r="AW2074" s="80" t="e">
        <f t="shared" si="131"/>
        <v>#REF!</v>
      </c>
    </row>
    <row r="2075" spans="2:49" ht="15" customHeight="1">
      <c r="B2075" s="68">
        <v>2065</v>
      </c>
      <c r="C2075" s="68">
        <v>2022</v>
      </c>
      <c r="D2075" s="69" t="s">
        <v>131</v>
      </c>
      <c r="E2075" s="68" t="s">
        <v>5436</v>
      </c>
      <c r="F2075" s="68" t="s">
        <v>4795</v>
      </c>
      <c r="G2075" s="69" t="s">
        <v>5437</v>
      </c>
      <c r="H2075" s="69" t="s">
        <v>1524</v>
      </c>
      <c r="I2075" s="87">
        <v>8336804000178</v>
      </c>
      <c r="J2075" s="69" t="s">
        <v>5462</v>
      </c>
      <c r="K2075" s="70" t="s">
        <v>5471</v>
      </c>
      <c r="L2075" s="69" t="s">
        <v>5492</v>
      </c>
      <c r="M2075" s="69" t="s">
        <v>4533</v>
      </c>
      <c r="N2075" s="69" t="s">
        <v>262</v>
      </c>
      <c r="O2075" s="69" t="s">
        <v>3112</v>
      </c>
      <c r="P2075" s="69" t="s">
        <v>5520</v>
      </c>
      <c r="Q2075" s="69" t="s">
        <v>111</v>
      </c>
      <c r="R2075" s="72">
        <v>7034000</v>
      </c>
      <c r="S2075" s="88" t="e">
        <f t="shared" si="128"/>
        <v>#REF!</v>
      </c>
      <c r="T2075" s="71">
        <v>1</v>
      </c>
      <c r="U2075" s="71"/>
      <c r="V2075" s="71"/>
      <c r="W2075" s="71">
        <v>0</v>
      </c>
      <c r="X2075" s="71">
        <v>0.65</v>
      </c>
      <c r="Y2075" s="89">
        <v>0.1</v>
      </c>
      <c r="Z2075" s="90">
        <v>6</v>
      </c>
      <c r="AA2075" s="90">
        <v>6</v>
      </c>
      <c r="AB2075" s="90">
        <v>6</v>
      </c>
      <c r="AC2075" s="71">
        <v>0.60000000000000009</v>
      </c>
      <c r="AD2075" s="71">
        <v>0.60000000000000009</v>
      </c>
      <c r="AE2075" s="71">
        <v>0.60000000000000009</v>
      </c>
      <c r="AF2075" s="71">
        <v>0.60000000000000009</v>
      </c>
      <c r="AG2075" s="71">
        <v>0.60000000000000009</v>
      </c>
      <c r="AH2075" s="71">
        <v>105192</v>
      </c>
      <c r="AI2075" s="72">
        <v>264.99</v>
      </c>
      <c r="AJ2075" s="72" t="s">
        <v>4789</v>
      </c>
      <c r="AK2075" s="72">
        <v>0</v>
      </c>
      <c r="AL2075" s="72">
        <v>0</v>
      </c>
      <c r="AM2075" s="72">
        <v>27874828.079999998</v>
      </c>
      <c r="AN2075" s="72" t="e">
        <f t="shared" si="135"/>
        <v>#REF!</v>
      </c>
      <c r="AO2075" s="72" t="e">
        <f t="shared" si="136"/>
        <v>#REF!</v>
      </c>
      <c r="AP2075" s="72">
        <v>0</v>
      </c>
      <c r="AQ2075" s="72">
        <v>0</v>
      </c>
      <c r="AR2075" s="72">
        <v>0</v>
      </c>
      <c r="AS2075" s="74">
        <v>46023</v>
      </c>
      <c r="AT2075" s="74">
        <v>53327</v>
      </c>
      <c r="AU2075" s="73" t="s">
        <v>3661</v>
      </c>
      <c r="AV2075" s="72">
        <v>6382.88</v>
      </c>
      <c r="AW2075" s="72" t="e">
        <f t="shared" si="131"/>
        <v>#REF!</v>
      </c>
    </row>
    <row r="2076" spans="2:49" ht="15" customHeight="1">
      <c r="B2076" s="75">
        <v>2066</v>
      </c>
      <c r="C2076" s="75">
        <v>2022</v>
      </c>
      <c r="D2076" s="76" t="s">
        <v>131</v>
      </c>
      <c r="E2076" s="75" t="s">
        <v>5436</v>
      </c>
      <c r="F2076" s="75" t="s">
        <v>4795</v>
      </c>
      <c r="G2076" s="76" t="s">
        <v>5437</v>
      </c>
      <c r="H2076" s="76" t="s">
        <v>4382</v>
      </c>
      <c r="I2076" s="77">
        <v>8323274000123</v>
      </c>
      <c r="J2076" s="76" t="s">
        <v>5462</v>
      </c>
      <c r="K2076" s="78" t="s">
        <v>5472</v>
      </c>
      <c r="L2076" s="76" t="s">
        <v>5500</v>
      </c>
      <c r="M2076" s="76" t="s">
        <v>4533</v>
      </c>
      <c r="N2076" s="76" t="s">
        <v>152</v>
      </c>
      <c r="O2076" s="76" t="s">
        <v>229</v>
      </c>
      <c r="P2076" s="76" t="s">
        <v>1544</v>
      </c>
      <c r="Q2076" s="76" t="s">
        <v>111</v>
      </c>
      <c r="R2076" s="80">
        <v>43220000</v>
      </c>
      <c r="S2076" s="91" t="e">
        <f t="shared" si="128"/>
        <v>#REF!</v>
      </c>
      <c r="T2076" s="79">
        <v>4.6520000000000001</v>
      </c>
      <c r="U2076" s="79"/>
      <c r="V2076" s="79"/>
      <c r="W2076" s="79">
        <v>0</v>
      </c>
      <c r="X2076" s="79">
        <v>2.52</v>
      </c>
      <c r="Y2076" s="92">
        <v>0.1</v>
      </c>
      <c r="Z2076" s="93">
        <v>20</v>
      </c>
      <c r="AA2076" s="93">
        <v>20</v>
      </c>
      <c r="AB2076" s="93">
        <v>20</v>
      </c>
      <c r="AC2076" s="79">
        <v>2</v>
      </c>
      <c r="AD2076" s="79">
        <v>2</v>
      </c>
      <c r="AE2076" s="79">
        <v>2</v>
      </c>
      <c r="AF2076" s="79">
        <v>2</v>
      </c>
      <c r="AG2076" s="79">
        <v>2</v>
      </c>
      <c r="AH2076" s="79">
        <v>350640</v>
      </c>
      <c r="AI2076" s="80">
        <v>289</v>
      </c>
      <c r="AJ2076" s="80" t="s">
        <v>4789</v>
      </c>
      <c r="AK2076" s="80">
        <v>0</v>
      </c>
      <c r="AL2076" s="80">
        <v>0</v>
      </c>
      <c r="AM2076" s="80">
        <v>101334960</v>
      </c>
      <c r="AN2076" s="80" t="e">
        <f t="shared" si="135"/>
        <v>#REF!</v>
      </c>
      <c r="AO2076" s="80" t="e">
        <f t="shared" si="136"/>
        <v>#REF!</v>
      </c>
      <c r="AP2076" s="80">
        <v>0</v>
      </c>
      <c r="AQ2076" s="80">
        <v>0</v>
      </c>
      <c r="AR2076" s="80">
        <v>0</v>
      </c>
      <c r="AS2076" s="82">
        <v>46023</v>
      </c>
      <c r="AT2076" s="82">
        <v>53327</v>
      </c>
      <c r="AU2076" s="81" t="s">
        <v>3661</v>
      </c>
      <c r="AV2076" s="80">
        <v>6382.88</v>
      </c>
      <c r="AW2076" s="80" t="e">
        <f t="shared" si="131"/>
        <v>#REF!</v>
      </c>
    </row>
    <row r="2077" spans="2:49" ht="15" customHeight="1">
      <c r="B2077" s="68">
        <v>2067</v>
      </c>
      <c r="C2077" s="68">
        <v>2022</v>
      </c>
      <c r="D2077" s="69" t="s">
        <v>131</v>
      </c>
      <c r="E2077" s="68" t="s">
        <v>5436</v>
      </c>
      <c r="F2077" s="68" t="s">
        <v>4795</v>
      </c>
      <c r="G2077" s="69" t="s">
        <v>5437</v>
      </c>
      <c r="H2077" s="69" t="s">
        <v>5458</v>
      </c>
      <c r="I2077" s="87">
        <v>22890550000166</v>
      </c>
      <c r="J2077" s="69" t="s">
        <v>5462</v>
      </c>
      <c r="K2077" s="70" t="s">
        <v>5473</v>
      </c>
      <c r="L2077" s="69" t="s">
        <v>5501</v>
      </c>
      <c r="M2077" s="69" t="s">
        <v>4533</v>
      </c>
      <c r="N2077" s="69" t="s">
        <v>410</v>
      </c>
      <c r="O2077" s="69" t="s">
        <v>229</v>
      </c>
      <c r="P2077" s="69" t="s">
        <v>5515</v>
      </c>
      <c r="Q2077" s="69" t="s">
        <v>111</v>
      </c>
      <c r="R2077" s="72">
        <v>112020000</v>
      </c>
      <c r="S2077" s="88" t="e">
        <f t="shared" si="128"/>
        <v>#REF!</v>
      </c>
      <c r="T2077" s="71">
        <v>10</v>
      </c>
      <c r="U2077" s="71"/>
      <c r="V2077" s="71"/>
      <c r="W2077" s="71">
        <v>0</v>
      </c>
      <c r="X2077" s="71">
        <v>6.35</v>
      </c>
      <c r="Y2077" s="89">
        <v>0.1</v>
      </c>
      <c r="Z2077" s="90">
        <v>33</v>
      </c>
      <c r="AA2077" s="90">
        <v>33</v>
      </c>
      <c r="AB2077" s="90">
        <v>33</v>
      </c>
      <c r="AC2077" s="71">
        <v>3.3000000000000003</v>
      </c>
      <c r="AD2077" s="71">
        <v>3.3000000000000003</v>
      </c>
      <c r="AE2077" s="71">
        <v>3.3000000000000003</v>
      </c>
      <c r="AF2077" s="71">
        <v>3.3000000000000003</v>
      </c>
      <c r="AG2077" s="71">
        <v>3.3000000000000003</v>
      </c>
      <c r="AH2077" s="71">
        <v>578556</v>
      </c>
      <c r="AI2077" s="72">
        <v>289.60000000000002</v>
      </c>
      <c r="AJ2077" s="72" t="s">
        <v>4789</v>
      </c>
      <c r="AK2077" s="72">
        <v>0</v>
      </c>
      <c r="AL2077" s="72">
        <v>0</v>
      </c>
      <c r="AM2077" s="72">
        <v>167549817.59999999</v>
      </c>
      <c r="AN2077" s="72" t="e">
        <f t="shared" si="135"/>
        <v>#REF!</v>
      </c>
      <c r="AO2077" s="72" t="e">
        <f t="shared" si="136"/>
        <v>#REF!</v>
      </c>
      <c r="AP2077" s="72">
        <v>0</v>
      </c>
      <c r="AQ2077" s="72">
        <v>0</v>
      </c>
      <c r="AR2077" s="72">
        <v>0</v>
      </c>
      <c r="AS2077" s="74">
        <v>46023</v>
      </c>
      <c r="AT2077" s="74">
        <v>53327</v>
      </c>
      <c r="AU2077" s="73" t="s">
        <v>3661</v>
      </c>
      <c r="AV2077" s="72">
        <v>6382.88</v>
      </c>
      <c r="AW2077" s="72" t="e">
        <f t="shared" si="131"/>
        <v>#REF!</v>
      </c>
    </row>
    <row r="2078" spans="2:49" ht="15" customHeight="1">
      <c r="B2078" s="75">
        <v>2068</v>
      </c>
      <c r="C2078" s="75">
        <v>2022</v>
      </c>
      <c r="D2078" s="76" t="s">
        <v>131</v>
      </c>
      <c r="E2078" s="75" t="s">
        <v>5436</v>
      </c>
      <c r="F2078" s="75" t="s">
        <v>4795</v>
      </c>
      <c r="G2078" s="76" t="s">
        <v>5437</v>
      </c>
      <c r="H2078" s="76" t="s">
        <v>5442</v>
      </c>
      <c r="I2078" s="77">
        <v>36453135000150</v>
      </c>
      <c r="J2078" s="76" t="s">
        <v>5462</v>
      </c>
      <c r="K2078" s="78" t="s">
        <v>5474</v>
      </c>
      <c r="L2078" s="76" t="s">
        <v>5502</v>
      </c>
      <c r="M2078" s="76" t="s">
        <v>4533</v>
      </c>
      <c r="N2078" s="76" t="s">
        <v>272</v>
      </c>
      <c r="O2078" s="76" t="s">
        <v>3112</v>
      </c>
      <c r="P2078" s="76" t="s">
        <v>4563</v>
      </c>
      <c r="Q2078" s="76" t="s">
        <v>104</v>
      </c>
      <c r="R2078" s="80">
        <v>22605430</v>
      </c>
      <c r="S2078" s="91" t="e">
        <f t="shared" si="128"/>
        <v>#REF!</v>
      </c>
      <c r="T2078" s="79">
        <v>4.4000000000000004</v>
      </c>
      <c r="U2078" s="79"/>
      <c r="V2078" s="79"/>
      <c r="W2078" s="79">
        <v>0</v>
      </c>
      <c r="X2078" s="79">
        <v>2.61</v>
      </c>
      <c r="Y2078" s="92">
        <v>0.1</v>
      </c>
      <c r="Z2078" s="93">
        <v>26</v>
      </c>
      <c r="AA2078" s="93">
        <v>26</v>
      </c>
      <c r="AB2078" s="93">
        <v>26</v>
      </c>
      <c r="AC2078" s="79">
        <v>2.6</v>
      </c>
      <c r="AD2078" s="79">
        <v>2.6</v>
      </c>
      <c r="AE2078" s="79">
        <v>2.6</v>
      </c>
      <c r="AF2078" s="79">
        <v>2.6</v>
      </c>
      <c r="AG2078" s="79">
        <v>2.6</v>
      </c>
      <c r="AH2078" s="79">
        <v>455832</v>
      </c>
      <c r="AI2078" s="80">
        <v>289.5</v>
      </c>
      <c r="AJ2078" s="80" t="s">
        <v>4789</v>
      </c>
      <c r="AK2078" s="80">
        <v>0</v>
      </c>
      <c r="AL2078" s="80">
        <v>0</v>
      </c>
      <c r="AM2078" s="80">
        <v>131963364</v>
      </c>
      <c r="AN2078" s="80" t="e">
        <f t="shared" si="135"/>
        <v>#REF!</v>
      </c>
      <c r="AO2078" s="80" t="e">
        <f t="shared" si="136"/>
        <v>#REF!</v>
      </c>
      <c r="AP2078" s="80">
        <v>0</v>
      </c>
      <c r="AQ2078" s="80">
        <v>0</v>
      </c>
      <c r="AR2078" s="80">
        <v>0</v>
      </c>
      <c r="AS2078" s="82">
        <v>46023</v>
      </c>
      <c r="AT2078" s="82">
        <v>53327</v>
      </c>
      <c r="AU2078" s="81" t="s">
        <v>3661</v>
      </c>
      <c r="AV2078" s="80">
        <v>6382.88</v>
      </c>
      <c r="AW2078" s="80" t="e">
        <f t="shared" si="131"/>
        <v>#REF!</v>
      </c>
    </row>
    <row r="2079" spans="2:49" ht="15" customHeight="1">
      <c r="B2079" s="68">
        <v>2069</v>
      </c>
      <c r="C2079" s="68">
        <v>2022</v>
      </c>
      <c r="D2079" s="69" t="s">
        <v>131</v>
      </c>
      <c r="E2079" s="68" t="s">
        <v>5436</v>
      </c>
      <c r="F2079" s="68" t="s">
        <v>4795</v>
      </c>
      <c r="G2079" s="69" t="s">
        <v>5437</v>
      </c>
      <c r="H2079" s="69" t="s">
        <v>5459</v>
      </c>
      <c r="I2079" s="87">
        <v>10405377000184</v>
      </c>
      <c r="J2079" s="69" t="s">
        <v>5462</v>
      </c>
      <c r="K2079" s="70" t="s">
        <v>5475</v>
      </c>
      <c r="L2079" s="69" t="s">
        <v>5459</v>
      </c>
      <c r="M2079" s="69" t="s">
        <v>4533</v>
      </c>
      <c r="N2079" s="69" t="s">
        <v>262</v>
      </c>
      <c r="O2079" s="69" t="s">
        <v>3112</v>
      </c>
      <c r="P2079" s="69" t="s">
        <v>5519</v>
      </c>
      <c r="Q2079" s="69" t="s">
        <v>111</v>
      </c>
      <c r="R2079" s="72">
        <v>27842000</v>
      </c>
      <c r="S2079" s="88" t="e">
        <f t="shared" si="128"/>
        <v>#REF!</v>
      </c>
      <c r="T2079" s="71">
        <v>4.9480000000000004</v>
      </c>
      <c r="U2079" s="71"/>
      <c r="V2079" s="71"/>
      <c r="W2079" s="71">
        <v>0</v>
      </c>
      <c r="X2079" s="71">
        <v>2.71</v>
      </c>
      <c r="Y2079" s="89">
        <v>0.1</v>
      </c>
      <c r="Z2079" s="90">
        <v>15</v>
      </c>
      <c r="AA2079" s="90">
        <v>15</v>
      </c>
      <c r="AB2079" s="90">
        <v>15</v>
      </c>
      <c r="AC2079" s="71">
        <v>1.5</v>
      </c>
      <c r="AD2079" s="71">
        <v>1.5</v>
      </c>
      <c r="AE2079" s="71">
        <v>1.5</v>
      </c>
      <c r="AF2079" s="71">
        <v>1.5</v>
      </c>
      <c r="AG2079" s="71">
        <v>1.5</v>
      </c>
      <c r="AH2079" s="71">
        <v>262980</v>
      </c>
      <c r="AI2079" s="72">
        <v>290</v>
      </c>
      <c r="AJ2079" s="72" t="s">
        <v>4789</v>
      </c>
      <c r="AK2079" s="72">
        <v>0</v>
      </c>
      <c r="AL2079" s="72">
        <v>0</v>
      </c>
      <c r="AM2079" s="72">
        <v>76264200</v>
      </c>
      <c r="AN2079" s="72" t="e">
        <f t="shared" si="135"/>
        <v>#REF!</v>
      </c>
      <c r="AO2079" s="72" t="e">
        <f t="shared" si="136"/>
        <v>#REF!</v>
      </c>
      <c r="AP2079" s="72">
        <v>0</v>
      </c>
      <c r="AQ2079" s="72">
        <v>0</v>
      </c>
      <c r="AR2079" s="72">
        <v>0</v>
      </c>
      <c r="AS2079" s="74">
        <v>46023</v>
      </c>
      <c r="AT2079" s="74">
        <v>53327</v>
      </c>
      <c r="AU2079" s="73" t="s">
        <v>3661</v>
      </c>
      <c r="AV2079" s="72">
        <v>6382.88</v>
      </c>
      <c r="AW2079" s="72" t="e">
        <f t="shared" si="131"/>
        <v>#REF!</v>
      </c>
    </row>
    <row r="2080" spans="2:49" ht="15" customHeight="1">
      <c r="B2080" s="75">
        <v>2070</v>
      </c>
      <c r="C2080" s="75">
        <v>2022</v>
      </c>
      <c r="D2080" s="76" t="s">
        <v>131</v>
      </c>
      <c r="E2080" s="75" t="s">
        <v>5436</v>
      </c>
      <c r="F2080" s="75" t="s">
        <v>4795</v>
      </c>
      <c r="G2080" s="76" t="s">
        <v>5437</v>
      </c>
      <c r="H2080" s="76" t="s">
        <v>5460</v>
      </c>
      <c r="I2080" s="77">
        <v>14582568000172</v>
      </c>
      <c r="J2080" s="76" t="s">
        <v>5462</v>
      </c>
      <c r="K2080" s="78" t="s">
        <v>5476</v>
      </c>
      <c r="L2080" s="76" t="s">
        <v>5493</v>
      </c>
      <c r="M2080" s="76" t="s">
        <v>4533</v>
      </c>
      <c r="N2080" s="76" t="s">
        <v>144</v>
      </c>
      <c r="O2080" s="76" t="s">
        <v>3112</v>
      </c>
      <c r="P2080" s="76" t="s">
        <v>5516</v>
      </c>
      <c r="Q2080" s="76" t="s">
        <v>82</v>
      </c>
      <c r="R2080" s="80">
        <v>22172430</v>
      </c>
      <c r="S2080" s="91" t="e">
        <f t="shared" si="128"/>
        <v>#REF!</v>
      </c>
      <c r="T2080" s="79">
        <v>3</v>
      </c>
      <c r="U2080" s="79"/>
      <c r="V2080" s="79"/>
      <c r="W2080" s="79">
        <v>0</v>
      </c>
      <c r="X2080" s="79">
        <v>2.19</v>
      </c>
      <c r="Y2080" s="92">
        <v>0.1</v>
      </c>
      <c r="Z2080" s="93">
        <v>20</v>
      </c>
      <c r="AA2080" s="93">
        <v>20</v>
      </c>
      <c r="AB2080" s="93">
        <v>20</v>
      </c>
      <c r="AC2080" s="79">
        <v>2</v>
      </c>
      <c r="AD2080" s="79">
        <v>2</v>
      </c>
      <c r="AE2080" s="79">
        <v>2</v>
      </c>
      <c r="AF2080" s="79">
        <v>2</v>
      </c>
      <c r="AG2080" s="79">
        <v>2</v>
      </c>
      <c r="AH2080" s="79">
        <v>350640</v>
      </c>
      <c r="AI2080" s="80">
        <v>275</v>
      </c>
      <c r="AJ2080" s="80" t="s">
        <v>4789</v>
      </c>
      <c r="AK2080" s="80">
        <v>0</v>
      </c>
      <c r="AL2080" s="80">
        <v>0</v>
      </c>
      <c r="AM2080" s="80">
        <v>96426000</v>
      </c>
      <c r="AN2080" s="80" t="e">
        <f t="shared" si="135"/>
        <v>#REF!</v>
      </c>
      <c r="AO2080" s="80" t="e">
        <f t="shared" si="136"/>
        <v>#REF!</v>
      </c>
      <c r="AP2080" s="80">
        <v>0</v>
      </c>
      <c r="AQ2080" s="80">
        <v>0</v>
      </c>
      <c r="AR2080" s="80">
        <v>0</v>
      </c>
      <c r="AS2080" s="82">
        <v>46023</v>
      </c>
      <c r="AT2080" s="82">
        <v>53327</v>
      </c>
      <c r="AU2080" s="81" t="s">
        <v>3661</v>
      </c>
      <c r="AV2080" s="80">
        <v>6382.88</v>
      </c>
      <c r="AW2080" s="80" t="e">
        <f t="shared" si="131"/>
        <v>#REF!</v>
      </c>
    </row>
    <row r="2081" spans="2:49" ht="15" customHeight="1">
      <c r="B2081" s="68">
        <v>2071</v>
      </c>
      <c r="C2081" s="68">
        <v>2022</v>
      </c>
      <c r="D2081" s="69" t="s">
        <v>131</v>
      </c>
      <c r="E2081" s="68" t="s">
        <v>5436</v>
      </c>
      <c r="F2081" s="68" t="s">
        <v>4795</v>
      </c>
      <c r="G2081" s="69" t="s">
        <v>5437</v>
      </c>
      <c r="H2081" s="69" t="s">
        <v>5461</v>
      </c>
      <c r="I2081" s="87">
        <v>27059624000130</v>
      </c>
      <c r="J2081" s="69" t="s">
        <v>5462</v>
      </c>
      <c r="K2081" s="70" t="s">
        <v>4486</v>
      </c>
      <c r="L2081" s="69" t="s">
        <v>5461</v>
      </c>
      <c r="M2081" s="69" t="s">
        <v>4533</v>
      </c>
      <c r="N2081" s="69" t="s">
        <v>152</v>
      </c>
      <c r="O2081" s="69" t="s">
        <v>229</v>
      </c>
      <c r="P2081" s="69" t="s">
        <v>4598</v>
      </c>
      <c r="Q2081" s="69" t="s">
        <v>111</v>
      </c>
      <c r="R2081" s="72">
        <v>0</v>
      </c>
      <c r="S2081" s="88" t="e">
        <f t="shared" si="128"/>
        <v>#REF!</v>
      </c>
      <c r="T2081" s="71">
        <v>15.52</v>
      </c>
      <c r="U2081" s="71"/>
      <c r="V2081" s="71"/>
      <c r="W2081" s="71">
        <v>0</v>
      </c>
      <c r="X2081" s="71">
        <v>8.5500000000000007</v>
      </c>
      <c r="Y2081" s="89">
        <v>0.1</v>
      </c>
      <c r="Z2081" s="90">
        <v>59</v>
      </c>
      <c r="AA2081" s="90">
        <v>59</v>
      </c>
      <c r="AB2081" s="90">
        <v>59</v>
      </c>
      <c r="AC2081" s="71">
        <v>5.9</v>
      </c>
      <c r="AD2081" s="71">
        <v>5.9</v>
      </c>
      <c r="AE2081" s="71">
        <v>5.9</v>
      </c>
      <c r="AF2081" s="71">
        <v>5.9</v>
      </c>
      <c r="AG2081" s="71">
        <v>5.9</v>
      </c>
      <c r="AH2081" s="71">
        <v>1034388</v>
      </c>
      <c r="AI2081" s="72">
        <v>268.45</v>
      </c>
      <c r="AJ2081" s="72" t="s">
        <v>4789</v>
      </c>
      <c r="AK2081" s="72">
        <v>0</v>
      </c>
      <c r="AL2081" s="72">
        <v>0</v>
      </c>
      <c r="AM2081" s="72">
        <v>277681458.60000002</v>
      </c>
      <c r="AN2081" s="72" t="e">
        <f t="shared" si="135"/>
        <v>#REF!</v>
      </c>
      <c r="AO2081" s="72" t="e">
        <f t="shared" si="136"/>
        <v>#REF!</v>
      </c>
      <c r="AP2081" s="72">
        <v>0</v>
      </c>
      <c r="AQ2081" s="72">
        <v>0</v>
      </c>
      <c r="AR2081" s="72">
        <v>0</v>
      </c>
      <c r="AS2081" s="74">
        <v>46023</v>
      </c>
      <c r="AT2081" s="74">
        <v>53327</v>
      </c>
      <c r="AU2081" s="73" t="s">
        <v>3661</v>
      </c>
      <c r="AV2081" s="72">
        <v>6382.88</v>
      </c>
      <c r="AW2081" s="72" t="e">
        <f t="shared" si="131"/>
        <v>#REF!</v>
      </c>
    </row>
    <row r="2082" spans="2:49" ht="15" customHeight="1">
      <c r="B2082" s="75">
        <v>2072</v>
      </c>
      <c r="C2082" s="75">
        <v>2022</v>
      </c>
      <c r="D2082" s="76" t="s">
        <v>131</v>
      </c>
      <c r="E2082" s="75" t="s">
        <v>5436</v>
      </c>
      <c r="F2082" s="75" t="s">
        <v>4795</v>
      </c>
      <c r="G2082" s="76" t="s">
        <v>5437</v>
      </c>
      <c r="H2082" s="76" t="s">
        <v>5443</v>
      </c>
      <c r="I2082" s="77">
        <v>10945279000130</v>
      </c>
      <c r="J2082" s="76" t="s">
        <v>5462</v>
      </c>
      <c r="K2082" s="78" t="s">
        <v>5477</v>
      </c>
      <c r="L2082" s="76" t="s">
        <v>402</v>
      </c>
      <c r="M2082" s="76" t="s">
        <v>4533</v>
      </c>
      <c r="N2082" s="76" t="s">
        <v>262</v>
      </c>
      <c r="O2082" s="76" t="s">
        <v>229</v>
      </c>
      <c r="P2082" s="76" t="s">
        <v>5518</v>
      </c>
      <c r="Q2082" s="76" t="s">
        <v>111</v>
      </c>
      <c r="R2082" s="80">
        <v>42104630</v>
      </c>
      <c r="S2082" s="91" t="e">
        <f t="shared" si="128"/>
        <v>#REF!</v>
      </c>
      <c r="T2082" s="79">
        <v>5</v>
      </c>
      <c r="U2082" s="79"/>
      <c r="V2082" s="79"/>
      <c r="W2082" s="79">
        <v>0</v>
      </c>
      <c r="X2082" s="79">
        <v>2.5</v>
      </c>
      <c r="Y2082" s="92">
        <v>0.1</v>
      </c>
      <c r="Z2082" s="93">
        <v>20</v>
      </c>
      <c r="AA2082" s="93">
        <v>20</v>
      </c>
      <c r="AB2082" s="93">
        <v>20</v>
      </c>
      <c r="AC2082" s="79">
        <v>2</v>
      </c>
      <c r="AD2082" s="79">
        <v>2</v>
      </c>
      <c r="AE2082" s="79">
        <v>2</v>
      </c>
      <c r="AF2082" s="79">
        <v>2</v>
      </c>
      <c r="AG2082" s="79">
        <v>2</v>
      </c>
      <c r="AH2082" s="79">
        <v>350640</v>
      </c>
      <c r="AI2082" s="80">
        <v>290</v>
      </c>
      <c r="AJ2082" s="80" t="s">
        <v>4789</v>
      </c>
      <c r="AK2082" s="80">
        <v>0</v>
      </c>
      <c r="AL2082" s="80">
        <v>0</v>
      </c>
      <c r="AM2082" s="80">
        <v>101685600</v>
      </c>
      <c r="AN2082" s="80" t="e">
        <f t="shared" si="135"/>
        <v>#REF!</v>
      </c>
      <c r="AO2082" s="80" t="e">
        <f t="shared" si="136"/>
        <v>#REF!</v>
      </c>
      <c r="AP2082" s="80">
        <v>0</v>
      </c>
      <c r="AQ2082" s="80">
        <v>0</v>
      </c>
      <c r="AR2082" s="80">
        <v>0</v>
      </c>
      <c r="AS2082" s="82">
        <v>46023</v>
      </c>
      <c r="AT2082" s="82">
        <v>53327</v>
      </c>
      <c r="AU2082" s="81" t="s">
        <v>3661</v>
      </c>
      <c r="AV2082" s="80">
        <v>6382.88</v>
      </c>
      <c r="AW2082" s="80" t="e">
        <f t="shared" si="131"/>
        <v>#REF!</v>
      </c>
    </row>
    <row r="2083" spans="2:49" ht="15" customHeight="1">
      <c r="B2083" s="68">
        <v>2073</v>
      </c>
      <c r="C2083" s="68">
        <v>2022</v>
      </c>
      <c r="D2083" s="69" t="s">
        <v>131</v>
      </c>
      <c r="E2083" s="68" t="s">
        <v>5436</v>
      </c>
      <c r="F2083" s="68" t="s">
        <v>4795</v>
      </c>
      <c r="G2083" s="69" t="s">
        <v>5437</v>
      </c>
      <c r="H2083" s="69" t="s">
        <v>5444</v>
      </c>
      <c r="I2083" s="87">
        <v>27816584000124</v>
      </c>
      <c r="J2083" s="69" t="s">
        <v>5462</v>
      </c>
      <c r="K2083" s="70" t="s">
        <v>5478</v>
      </c>
      <c r="L2083" s="69" t="s">
        <v>5444</v>
      </c>
      <c r="M2083" s="69" t="s">
        <v>4533</v>
      </c>
      <c r="N2083" s="69" t="s">
        <v>410</v>
      </c>
      <c r="O2083" s="69" t="s">
        <v>229</v>
      </c>
      <c r="P2083" s="69" t="s">
        <v>5517</v>
      </c>
      <c r="Q2083" s="69" t="s">
        <v>111</v>
      </c>
      <c r="R2083" s="72">
        <v>106218450</v>
      </c>
      <c r="S2083" s="88" t="e">
        <f t="shared" si="128"/>
        <v>#REF!</v>
      </c>
      <c r="T2083" s="71">
        <v>21</v>
      </c>
      <c r="U2083" s="71"/>
      <c r="V2083" s="71"/>
      <c r="W2083" s="71">
        <v>0</v>
      </c>
      <c r="X2083" s="71">
        <v>12.07</v>
      </c>
      <c r="Y2083" s="89">
        <v>0.1</v>
      </c>
      <c r="Z2083" s="90">
        <v>108</v>
      </c>
      <c r="AA2083" s="90">
        <v>108</v>
      </c>
      <c r="AB2083" s="90">
        <v>108</v>
      </c>
      <c r="AC2083" s="71">
        <v>10.8</v>
      </c>
      <c r="AD2083" s="71">
        <v>10.8</v>
      </c>
      <c r="AE2083" s="71">
        <v>10.8</v>
      </c>
      <c r="AF2083" s="71">
        <v>10.8</v>
      </c>
      <c r="AG2083" s="71">
        <v>10.8</v>
      </c>
      <c r="AH2083" s="71">
        <v>1893456</v>
      </c>
      <c r="AI2083" s="72">
        <v>290.8</v>
      </c>
      <c r="AJ2083" s="72" t="s">
        <v>4789</v>
      </c>
      <c r="AK2083" s="72">
        <v>0</v>
      </c>
      <c r="AL2083" s="72">
        <v>0</v>
      </c>
      <c r="AM2083" s="72">
        <v>550617004.79999995</v>
      </c>
      <c r="AN2083" s="72" t="e">
        <f t="shared" si="135"/>
        <v>#REF!</v>
      </c>
      <c r="AO2083" s="72" t="e">
        <f t="shared" si="136"/>
        <v>#REF!</v>
      </c>
      <c r="AP2083" s="72">
        <v>0</v>
      </c>
      <c r="AQ2083" s="72">
        <v>0</v>
      </c>
      <c r="AR2083" s="72">
        <v>0</v>
      </c>
      <c r="AS2083" s="74">
        <v>46023</v>
      </c>
      <c r="AT2083" s="74">
        <v>53327</v>
      </c>
      <c r="AU2083" s="73" t="s">
        <v>3661</v>
      </c>
      <c r="AV2083" s="72">
        <v>6382.88</v>
      </c>
      <c r="AW2083" s="72" t="e">
        <f t="shared" si="131"/>
        <v>#REF!</v>
      </c>
    </row>
    <row r="2084" spans="2:49" ht="15" customHeight="1">
      <c r="B2084" s="75">
        <v>2074</v>
      </c>
      <c r="C2084" s="75">
        <v>2022</v>
      </c>
      <c r="D2084" s="76" t="s">
        <v>131</v>
      </c>
      <c r="E2084" s="75" t="s">
        <v>5436</v>
      </c>
      <c r="F2084" s="75" t="s">
        <v>4795</v>
      </c>
      <c r="G2084" s="76" t="s">
        <v>5437</v>
      </c>
      <c r="H2084" s="76" t="s">
        <v>5445</v>
      </c>
      <c r="I2084" s="77">
        <v>14142685000115</v>
      </c>
      <c r="J2084" s="76" t="s">
        <v>5462</v>
      </c>
      <c r="K2084" s="78" t="s">
        <v>5479</v>
      </c>
      <c r="L2084" s="76" t="s">
        <v>5503</v>
      </c>
      <c r="M2084" s="76" t="s">
        <v>4533</v>
      </c>
      <c r="N2084" s="76" t="s">
        <v>152</v>
      </c>
      <c r="O2084" s="76" t="s">
        <v>229</v>
      </c>
      <c r="P2084" s="76" t="s">
        <v>2137</v>
      </c>
      <c r="Q2084" s="76" t="s">
        <v>111</v>
      </c>
      <c r="R2084" s="80">
        <v>110223120</v>
      </c>
      <c r="S2084" s="91" t="e">
        <f t="shared" si="128"/>
        <v>#REF!</v>
      </c>
      <c r="T2084" s="79">
        <v>27.268000000000001</v>
      </c>
      <c r="U2084" s="79"/>
      <c r="V2084" s="79"/>
      <c r="W2084" s="79">
        <v>0</v>
      </c>
      <c r="X2084" s="79">
        <v>13.83</v>
      </c>
      <c r="Y2084" s="92">
        <v>0.1</v>
      </c>
      <c r="Z2084" s="93">
        <v>130</v>
      </c>
      <c r="AA2084" s="93">
        <v>130</v>
      </c>
      <c r="AB2084" s="93">
        <v>130</v>
      </c>
      <c r="AC2084" s="79">
        <v>13</v>
      </c>
      <c r="AD2084" s="79">
        <v>13</v>
      </c>
      <c r="AE2084" s="79">
        <v>13</v>
      </c>
      <c r="AF2084" s="79">
        <v>13</v>
      </c>
      <c r="AG2084" s="79">
        <v>13</v>
      </c>
      <c r="AH2084" s="79">
        <v>2279160</v>
      </c>
      <c r="AI2084" s="80">
        <v>265</v>
      </c>
      <c r="AJ2084" s="80" t="s">
        <v>4789</v>
      </c>
      <c r="AK2084" s="80">
        <v>0</v>
      </c>
      <c r="AL2084" s="80">
        <v>0</v>
      </c>
      <c r="AM2084" s="80">
        <v>603977400</v>
      </c>
      <c r="AN2084" s="80" t="e">
        <f t="shared" si="135"/>
        <v>#REF!</v>
      </c>
      <c r="AO2084" s="80" t="e">
        <f t="shared" si="136"/>
        <v>#REF!</v>
      </c>
      <c r="AP2084" s="80">
        <v>0</v>
      </c>
      <c r="AQ2084" s="80">
        <v>0</v>
      </c>
      <c r="AR2084" s="80">
        <v>0</v>
      </c>
      <c r="AS2084" s="82">
        <v>46023</v>
      </c>
      <c r="AT2084" s="82">
        <v>53327</v>
      </c>
      <c r="AU2084" s="81" t="s">
        <v>3661</v>
      </c>
      <c r="AV2084" s="80">
        <v>6382.88</v>
      </c>
      <c r="AW2084" s="80" t="e">
        <f t="shared" si="131"/>
        <v>#REF!</v>
      </c>
    </row>
    <row r="2085" spans="2:49" ht="15" customHeight="1">
      <c r="B2085" s="68">
        <v>2075</v>
      </c>
      <c r="C2085" s="68">
        <v>2022</v>
      </c>
      <c r="D2085" s="69" t="s">
        <v>131</v>
      </c>
      <c r="E2085" s="68" t="s">
        <v>5436</v>
      </c>
      <c r="F2085" s="68" t="s">
        <v>4795</v>
      </c>
      <c r="G2085" s="69" t="s">
        <v>5437</v>
      </c>
      <c r="H2085" s="69" t="s">
        <v>5446</v>
      </c>
      <c r="I2085" s="87">
        <v>29369506000154</v>
      </c>
      <c r="J2085" s="69" t="s">
        <v>5462</v>
      </c>
      <c r="K2085" s="70" t="s">
        <v>5480</v>
      </c>
      <c r="L2085" s="69" t="s">
        <v>5494</v>
      </c>
      <c r="M2085" s="69" t="s">
        <v>4533</v>
      </c>
      <c r="N2085" s="69" t="s">
        <v>410</v>
      </c>
      <c r="O2085" s="69" t="s">
        <v>229</v>
      </c>
      <c r="P2085" s="69" t="s">
        <v>4577</v>
      </c>
      <c r="Q2085" s="69" t="s">
        <v>111</v>
      </c>
      <c r="R2085" s="72">
        <v>171963130</v>
      </c>
      <c r="S2085" s="88" t="e">
        <f t="shared" si="128"/>
        <v>#REF!</v>
      </c>
      <c r="T2085" s="71">
        <v>30</v>
      </c>
      <c r="U2085" s="71"/>
      <c r="V2085" s="71"/>
      <c r="W2085" s="71">
        <v>0</v>
      </c>
      <c r="X2085" s="71">
        <v>16.940000000000001</v>
      </c>
      <c r="Y2085" s="89">
        <v>0.1</v>
      </c>
      <c r="Z2085" s="90">
        <v>80</v>
      </c>
      <c r="AA2085" s="90">
        <v>80</v>
      </c>
      <c r="AB2085" s="90">
        <v>80</v>
      </c>
      <c r="AC2085" s="71">
        <v>8</v>
      </c>
      <c r="AD2085" s="71">
        <v>8</v>
      </c>
      <c r="AE2085" s="71">
        <v>8</v>
      </c>
      <c r="AF2085" s="71">
        <v>8</v>
      </c>
      <c r="AG2085" s="71">
        <v>8</v>
      </c>
      <c r="AH2085" s="71">
        <v>1402560</v>
      </c>
      <c r="AI2085" s="72">
        <v>280</v>
      </c>
      <c r="AJ2085" s="72" t="s">
        <v>4789</v>
      </c>
      <c r="AK2085" s="72">
        <v>0</v>
      </c>
      <c r="AL2085" s="72">
        <v>0</v>
      </c>
      <c r="AM2085" s="72">
        <v>392716800</v>
      </c>
      <c r="AN2085" s="72" t="e">
        <f t="shared" si="135"/>
        <v>#REF!</v>
      </c>
      <c r="AO2085" s="72" t="e">
        <f t="shared" si="136"/>
        <v>#REF!</v>
      </c>
      <c r="AP2085" s="72">
        <v>0</v>
      </c>
      <c r="AQ2085" s="72">
        <v>0</v>
      </c>
      <c r="AR2085" s="72">
        <v>0</v>
      </c>
      <c r="AS2085" s="74">
        <v>46023</v>
      </c>
      <c r="AT2085" s="74">
        <v>53327</v>
      </c>
      <c r="AU2085" s="73" t="s">
        <v>3661</v>
      </c>
      <c r="AV2085" s="72">
        <v>6382.88</v>
      </c>
      <c r="AW2085" s="72" t="e">
        <f t="shared" si="131"/>
        <v>#REF!</v>
      </c>
    </row>
    <row r="2086" spans="2:49" ht="15" customHeight="1">
      <c r="B2086" s="75">
        <v>2076</v>
      </c>
      <c r="C2086" s="75">
        <v>2022</v>
      </c>
      <c r="D2086" s="76" t="s">
        <v>131</v>
      </c>
      <c r="E2086" s="75" t="s">
        <v>5436</v>
      </c>
      <c r="F2086" s="75" t="s">
        <v>4795</v>
      </c>
      <c r="G2086" s="76" t="s">
        <v>5437</v>
      </c>
      <c r="H2086" s="76" t="s">
        <v>5447</v>
      </c>
      <c r="I2086" s="77">
        <v>34986649000145</v>
      </c>
      <c r="J2086" s="76" t="s">
        <v>4622</v>
      </c>
      <c r="K2086" s="78" t="s">
        <v>5481</v>
      </c>
      <c r="L2086" s="76" t="s">
        <v>5504</v>
      </c>
      <c r="M2086" s="76" t="s">
        <v>4533</v>
      </c>
      <c r="N2086" s="76" t="s">
        <v>74</v>
      </c>
      <c r="O2086" s="76" t="s">
        <v>838</v>
      </c>
      <c r="P2086" s="76" t="s">
        <v>4462</v>
      </c>
      <c r="Q2086" s="76" t="s">
        <v>28</v>
      </c>
      <c r="R2086" s="80">
        <v>241163990</v>
      </c>
      <c r="S2086" s="91" t="e">
        <f t="shared" si="128"/>
        <v>#REF!</v>
      </c>
      <c r="T2086" s="79">
        <v>41.58</v>
      </c>
      <c r="U2086" s="79"/>
      <c r="V2086" s="79"/>
      <c r="W2086" s="79">
        <v>0</v>
      </c>
      <c r="X2086" s="79">
        <v>21.1</v>
      </c>
      <c r="Y2086" s="92">
        <v>0.1</v>
      </c>
      <c r="Z2086" s="93">
        <v>95</v>
      </c>
      <c r="AA2086" s="93">
        <v>95</v>
      </c>
      <c r="AB2086" s="93">
        <v>95</v>
      </c>
      <c r="AC2086" s="79">
        <v>9.5</v>
      </c>
      <c r="AD2086" s="79">
        <v>9.5</v>
      </c>
      <c r="AE2086" s="79">
        <v>9.5</v>
      </c>
      <c r="AF2086" s="79">
        <v>9.5</v>
      </c>
      <c r="AG2086" s="79">
        <v>9.5</v>
      </c>
      <c r="AH2086" s="79">
        <v>1249212</v>
      </c>
      <c r="AI2086" s="80">
        <v>179.5</v>
      </c>
      <c r="AJ2086" s="80" t="s">
        <v>4789</v>
      </c>
      <c r="AK2086" s="80">
        <v>0</v>
      </c>
      <c r="AL2086" s="80">
        <v>0</v>
      </c>
      <c r="AM2086" s="80">
        <v>224233554</v>
      </c>
      <c r="AN2086" s="80" t="e">
        <f t="shared" si="135"/>
        <v>#REF!</v>
      </c>
      <c r="AO2086" s="80" t="e">
        <f t="shared" si="136"/>
        <v>#REF!</v>
      </c>
      <c r="AP2086" s="80">
        <v>0</v>
      </c>
      <c r="AQ2086" s="80">
        <v>0</v>
      </c>
      <c r="AR2086" s="80">
        <v>0</v>
      </c>
      <c r="AS2086" s="82">
        <v>46023</v>
      </c>
      <c r="AT2086" s="82">
        <v>51501</v>
      </c>
      <c r="AU2086" s="81" t="s">
        <v>3661</v>
      </c>
      <c r="AV2086" s="80">
        <v>6382.88</v>
      </c>
      <c r="AW2086" s="80" t="e">
        <f t="shared" si="131"/>
        <v>#REF!</v>
      </c>
    </row>
    <row r="2087" spans="2:49" ht="15" customHeight="1">
      <c r="B2087" s="68">
        <v>2077</v>
      </c>
      <c r="C2087" s="68">
        <v>2022</v>
      </c>
      <c r="D2087" s="69" t="s">
        <v>131</v>
      </c>
      <c r="E2087" s="68" t="s">
        <v>5436</v>
      </c>
      <c r="F2087" s="68" t="s">
        <v>4795</v>
      </c>
      <c r="G2087" s="69" t="s">
        <v>5437</v>
      </c>
      <c r="H2087" s="69" t="s">
        <v>5448</v>
      </c>
      <c r="I2087" s="87">
        <v>34986689000197</v>
      </c>
      <c r="J2087" s="69" t="s">
        <v>4622</v>
      </c>
      <c r="K2087" s="70" t="s">
        <v>5482</v>
      </c>
      <c r="L2087" s="69" t="s">
        <v>5505</v>
      </c>
      <c r="M2087" s="69" t="s">
        <v>4533</v>
      </c>
      <c r="N2087" s="69" t="s">
        <v>74</v>
      </c>
      <c r="O2087" s="69" t="s">
        <v>838</v>
      </c>
      <c r="P2087" s="69" t="s">
        <v>4462</v>
      </c>
      <c r="Q2087" s="69" t="s">
        <v>28</v>
      </c>
      <c r="R2087" s="72">
        <v>281358010</v>
      </c>
      <c r="S2087" s="88" t="e">
        <f t="shared" si="128"/>
        <v>#REF!</v>
      </c>
      <c r="T2087" s="71">
        <v>48.51</v>
      </c>
      <c r="U2087" s="71"/>
      <c r="V2087" s="71"/>
      <c r="W2087" s="71">
        <v>0</v>
      </c>
      <c r="X2087" s="71">
        <v>22.3</v>
      </c>
      <c r="Y2087" s="89">
        <v>0.1</v>
      </c>
      <c r="Z2087" s="90">
        <v>95</v>
      </c>
      <c r="AA2087" s="90">
        <v>95</v>
      </c>
      <c r="AB2087" s="90">
        <v>95</v>
      </c>
      <c r="AC2087" s="71">
        <v>9.5</v>
      </c>
      <c r="AD2087" s="71">
        <v>9.5</v>
      </c>
      <c r="AE2087" s="71">
        <v>9.5</v>
      </c>
      <c r="AF2087" s="71">
        <v>9.5</v>
      </c>
      <c r="AG2087" s="71">
        <v>9.5</v>
      </c>
      <c r="AH2087" s="71">
        <v>1249212</v>
      </c>
      <c r="AI2087" s="72">
        <v>179.67</v>
      </c>
      <c r="AJ2087" s="72" t="s">
        <v>4789</v>
      </c>
      <c r="AK2087" s="72">
        <v>0</v>
      </c>
      <c r="AL2087" s="72">
        <v>0</v>
      </c>
      <c r="AM2087" s="72">
        <v>224445920.03999999</v>
      </c>
      <c r="AN2087" s="72" t="e">
        <f t="shared" si="135"/>
        <v>#REF!</v>
      </c>
      <c r="AO2087" s="72" t="e">
        <f t="shared" si="136"/>
        <v>#REF!</v>
      </c>
      <c r="AP2087" s="72">
        <v>0</v>
      </c>
      <c r="AQ2087" s="72">
        <v>0</v>
      </c>
      <c r="AR2087" s="72">
        <v>0</v>
      </c>
      <c r="AS2087" s="74">
        <v>46023</v>
      </c>
      <c r="AT2087" s="74">
        <v>51501</v>
      </c>
      <c r="AU2087" s="73" t="s">
        <v>3661</v>
      </c>
      <c r="AV2087" s="72">
        <v>6382.88</v>
      </c>
      <c r="AW2087" s="72" t="e">
        <f t="shared" si="131"/>
        <v>#REF!</v>
      </c>
    </row>
    <row r="2088" spans="2:49" ht="15" customHeight="1">
      <c r="B2088" s="75">
        <v>2078</v>
      </c>
      <c r="C2088" s="75">
        <v>2022</v>
      </c>
      <c r="D2088" s="76" t="s">
        <v>131</v>
      </c>
      <c r="E2088" s="75" t="s">
        <v>5436</v>
      </c>
      <c r="F2088" s="75" t="s">
        <v>4795</v>
      </c>
      <c r="G2088" s="76" t="s">
        <v>5437</v>
      </c>
      <c r="H2088" s="76" t="s">
        <v>5449</v>
      </c>
      <c r="I2088" s="77">
        <v>30418521000124</v>
      </c>
      <c r="J2088" s="76" t="s">
        <v>4622</v>
      </c>
      <c r="K2088" s="78" t="s">
        <v>5483</v>
      </c>
      <c r="L2088" s="76" t="s">
        <v>5506</v>
      </c>
      <c r="M2088" s="76" t="s">
        <v>4533</v>
      </c>
      <c r="N2088" s="76" t="s">
        <v>316</v>
      </c>
      <c r="O2088" s="76" t="s">
        <v>2378</v>
      </c>
      <c r="P2088" s="76" t="s">
        <v>2379</v>
      </c>
      <c r="Q2088" s="76" t="s">
        <v>28</v>
      </c>
      <c r="R2088" s="80">
        <v>205316700</v>
      </c>
      <c r="S2088" s="91" t="e">
        <f t="shared" si="128"/>
        <v>#REF!</v>
      </c>
      <c r="T2088" s="79">
        <v>50</v>
      </c>
      <c r="U2088" s="79"/>
      <c r="V2088" s="79"/>
      <c r="W2088" s="79">
        <v>62.963999999999999</v>
      </c>
      <c r="X2088" s="79">
        <v>16</v>
      </c>
      <c r="Y2088" s="92">
        <v>0.1</v>
      </c>
      <c r="Z2088" s="93">
        <v>108</v>
      </c>
      <c r="AA2088" s="93">
        <v>108</v>
      </c>
      <c r="AB2088" s="93">
        <v>108</v>
      </c>
      <c r="AC2088" s="79">
        <v>10.8</v>
      </c>
      <c r="AD2088" s="79">
        <v>10.8</v>
      </c>
      <c r="AE2088" s="79">
        <v>10.8</v>
      </c>
      <c r="AF2088" s="79">
        <v>10.8</v>
      </c>
      <c r="AG2088" s="79">
        <v>10.8</v>
      </c>
      <c r="AH2088" s="79">
        <v>1420156.8</v>
      </c>
      <c r="AI2088" s="80">
        <v>178</v>
      </c>
      <c r="AJ2088" s="80" t="s">
        <v>4789</v>
      </c>
      <c r="AK2088" s="80">
        <v>0</v>
      </c>
      <c r="AL2088" s="80">
        <v>0</v>
      </c>
      <c r="AM2088" s="80">
        <v>252787910.40000001</v>
      </c>
      <c r="AN2088" s="80" t="e">
        <f t="shared" si="135"/>
        <v>#REF!</v>
      </c>
      <c r="AO2088" s="80" t="e">
        <f t="shared" si="136"/>
        <v>#REF!</v>
      </c>
      <c r="AP2088" s="80">
        <v>0</v>
      </c>
      <c r="AQ2088" s="80">
        <v>0</v>
      </c>
      <c r="AR2088" s="80">
        <v>0</v>
      </c>
      <c r="AS2088" s="82">
        <v>46023</v>
      </c>
      <c r="AT2088" s="82">
        <v>51501</v>
      </c>
      <c r="AU2088" s="81" t="s">
        <v>3661</v>
      </c>
      <c r="AV2088" s="80">
        <v>6382.88</v>
      </c>
      <c r="AW2088" s="80" t="e">
        <f t="shared" si="131"/>
        <v>#REF!</v>
      </c>
    </row>
    <row r="2089" spans="2:49" ht="15" customHeight="1">
      <c r="B2089" s="68">
        <v>2079</v>
      </c>
      <c r="C2089" s="68">
        <v>2022</v>
      </c>
      <c r="D2089" s="69" t="s">
        <v>131</v>
      </c>
      <c r="E2089" s="68" t="s">
        <v>5436</v>
      </c>
      <c r="F2089" s="68" t="s">
        <v>4795</v>
      </c>
      <c r="G2089" s="69" t="s">
        <v>5437</v>
      </c>
      <c r="H2089" s="69" t="s">
        <v>5449</v>
      </c>
      <c r="I2089" s="87">
        <v>30418521000124</v>
      </c>
      <c r="J2089" s="69" t="s">
        <v>4622</v>
      </c>
      <c r="K2089" s="70" t="s">
        <v>5484</v>
      </c>
      <c r="L2089" s="69" t="s">
        <v>5507</v>
      </c>
      <c r="M2089" s="69" t="s">
        <v>4533</v>
      </c>
      <c r="N2089" s="69" t="s">
        <v>316</v>
      </c>
      <c r="O2089" s="69" t="s">
        <v>2378</v>
      </c>
      <c r="P2089" s="69" t="s">
        <v>2379</v>
      </c>
      <c r="Q2089" s="69" t="s">
        <v>28</v>
      </c>
      <c r="R2089" s="72">
        <v>34642500</v>
      </c>
      <c r="S2089" s="88" t="e">
        <f t="shared" si="128"/>
        <v>#REF!</v>
      </c>
      <c r="T2089" s="71">
        <v>6.0609999999999999</v>
      </c>
      <c r="U2089" s="71"/>
      <c r="V2089" s="71"/>
      <c r="W2089" s="71">
        <v>7.6319999999999997</v>
      </c>
      <c r="X2089" s="71">
        <v>1.8</v>
      </c>
      <c r="Y2089" s="89">
        <v>0.1</v>
      </c>
      <c r="Z2089" s="90">
        <v>12</v>
      </c>
      <c r="AA2089" s="90">
        <v>12</v>
      </c>
      <c r="AB2089" s="90">
        <v>12</v>
      </c>
      <c r="AC2089" s="71">
        <v>1.2000000000000002</v>
      </c>
      <c r="AD2089" s="71">
        <v>1.2000000000000002</v>
      </c>
      <c r="AE2089" s="71">
        <v>1.2000000000000002</v>
      </c>
      <c r="AF2089" s="71">
        <v>1.2000000000000002</v>
      </c>
      <c r="AG2089" s="71">
        <v>1.2000000000000002</v>
      </c>
      <c r="AH2089" s="71">
        <v>157795.20000000001</v>
      </c>
      <c r="AI2089" s="72">
        <v>178.66</v>
      </c>
      <c r="AJ2089" s="72" t="s">
        <v>4789</v>
      </c>
      <c r="AK2089" s="72">
        <v>0</v>
      </c>
      <c r="AL2089" s="72">
        <v>0</v>
      </c>
      <c r="AM2089" s="72">
        <v>28191690.43</v>
      </c>
      <c r="AN2089" s="72" t="e">
        <f t="shared" si="135"/>
        <v>#REF!</v>
      </c>
      <c r="AO2089" s="72" t="e">
        <f t="shared" si="136"/>
        <v>#REF!</v>
      </c>
      <c r="AP2089" s="72">
        <v>0</v>
      </c>
      <c r="AQ2089" s="72">
        <v>0</v>
      </c>
      <c r="AR2089" s="72">
        <v>0</v>
      </c>
      <c r="AS2089" s="74">
        <v>46023</v>
      </c>
      <c r="AT2089" s="74">
        <v>51501</v>
      </c>
      <c r="AU2089" s="73" t="s">
        <v>3661</v>
      </c>
      <c r="AV2089" s="72">
        <v>6382.88</v>
      </c>
      <c r="AW2089" s="72" t="e">
        <f t="shared" si="131"/>
        <v>#REF!</v>
      </c>
    </row>
    <row r="2090" spans="2:49" ht="15" customHeight="1">
      <c r="B2090" s="75">
        <v>2080</v>
      </c>
      <c r="C2090" s="75">
        <v>2022</v>
      </c>
      <c r="D2090" s="76" t="s">
        <v>131</v>
      </c>
      <c r="E2090" s="75" t="s">
        <v>5436</v>
      </c>
      <c r="F2090" s="75" t="s">
        <v>4795</v>
      </c>
      <c r="G2090" s="76" t="s">
        <v>5437</v>
      </c>
      <c r="H2090" s="76" t="s">
        <v>5450</v>
      </c>
      <c r="I2090" s="77">
        <v>30418547000172</v>
      </c>
      <c r="J2090" s="76" t="s">
        <v>4622</v>
      </c>
      <c r="K2090" s="78" t="s">
        <v>5485</v>
      </c>
      <c r="L2090" s="76" t="s">
        <v>5508</v>
      </c>
      <c r="M2090" s="76" t="s">
        <v>4533</v>
      </c>
      <c r="N2090" s="76" t="s">
        <v>316</v>
      </c>
      <c r="O2090" s="76" t="s">
        <v>2378</v>
      </c>
      <c r="P2090" s="76" t="s">
        <v>2379</v>
      </c>
      <c r="Q2090" s="76" t="s">
        <v>28</v>
      </c>
      <c r="R2090" s="80">
        <v>205316700</v>
      </c>
      <c r="S2090" s="91" t="e">
        <f t="shared" si="128"/>
        <v>#REF!</v>
      </c>
      <c r="T2090" s="79">
        <v>50</v>
      </c>
      <c r="U2090" s="79"/>
      <c r="V2090" s="79"/>
      <c r="W2090" s="79">
        <v>62.963999999999999</v>
      </c>
      <c r="X2090" s="79">
        <v>16</v>
      </c>
      <c r="Y2090" s="92">
        <v>0.1</v>
      </c>
      <c r="Z2090" s="93">
        <v>108</v>
      </c>
      <c r="AA2090" s="93">
        <v>108</v>
      </c>
      <c r="AB2090" s="93">
        <v>108</v>
      </c>
      <c r="AC2090" s="79">
        <v>10.8</v>
      </c>
      <c r="AD2090" s="79">
        <v>10.8</v>
      </c>
      <c r="AE2090" s="79">
        <v>10.8</v>
      </c>
      <c r="AF2090" s="79">
        <v>10.8</v>
      </c>
      <c r="AG2090" s="79">
        <v>10.8</v>
      </c>
      <c r="AH2090" s="79">
        <v>1420156.8</v>
      </c>
      <c r="AI2090" s="80">
        <v>177.99</v>
      </c>
      <c r="AJ2090" s="80" t="s">
        <v>4789</v>
      </c>
      <c r="AK2090" s="80">
        <v>0</v>
      </c>
      <c r="AL2090" s="80">
        <v>0</v>
      </c>
      <c r="AM2090" s="80">
        <v>252773708.83000001</v>
      </c>
      <c r="AN2090" s="80" t="e">
        <f t="shared" si="135"/>
        <v>#REF!</v>
      </c>
      <c r="AO2090" s="80" t="e">
        <f t="shared" si="136"/>
        <v>#REF!</v>
      </c>
      <c r="AP2090" s="80">
        <v>0</v>
      </c>
      <c r="AQ2090" s="80">
        <v>0</v>
      </c>
      <c r="AR2090" s="80">
        <v>0</v>
      </c>
      <c r="AS2090" s="82">
        <v>46023</v>
      </c>
      <c r="AT2090" s="82">
        <v>51501</v>
      </c>
      <c r="AU2090" s="81" t="s">
        <v>3661</v>
      </c>
      <c r="AV2090" s="80">
        <v>6382.88</v>
      </c>
      <c r="AW2090" s="80" t="e">
        <f t="shared" si="131"/>
        <v>#REF!</v>
      </c>
    </row>
    <row r="2091" spans="2:49" ht="15" customHeight="1">
      <c r="B2091" s="68">
        <v>2081</v>
      </c>
      <c r="C2091" s="68">
        <v>2022</v>
      </c>
      <c r="D2091" s="69" t="s">
        <v>131</v>
      </c>
      <c r="E2091" s="68" t="s">
        <v>5436</v>
      </c>
      <c r="F2091" s="68" t="s">
        <v>4795</v>
      </c>
      <c r="G2091" s="69" t="s">
        <v>5437</v>
      </c>
      <c r="H2091" s="69" t="s">
        <v>5451</v>
      </c>
      <c r="I2091" s="87">
        <v>38026165000105</v>
      </c>
      <c r="J2091" s="69" t="s">
        <v>4622</v>
      </c>
      <c r="K2091" s="70" t="s">
        <v>5486</v>
      </c>
      <c r="L2091" s="69" t="s">
        <v>5509</v>
      </c>
      <c r="M2091" s="69" t="s">
        <v>4533</v>
      </c>
      <c r="N2091" s="69" t="s">
        <v>316</v>
      </c>
      <c r="O2091" s="69" t="s">
        <v>2378</v>
      </c>
      <c r="P2091" s="69" t="s">
        <v>2379</v>
      </c>
      <c r="Q2091" s="69" t="s">
        <v>28</v>
      </c>
      <c r="R2091" s="72">
        <v>121006810</v>
      </c>
      <c r="S2091" s="88" t="e">
        <f t="shared" si="128"/>
        <v>#REF!</v>
      </c>
      <c r="T2091" s="71">
        <v>30</v>
      </c>
      <c r="U2091" s="71"/>
      <c r="V2091" s="71"/>
      <c r="W2091" s="71">
        <v>38.808</v>
      </c>
      <c r="X2091" s="71">
        <v>9</v>
      </c>
      <c r="Y2091" s="89">
        <v>0.1</v>
      </c>
      <c r="Z2091" s="90">
        <v>85</v>
      </c>
      <c r="AA2091" s="90">
        <v>85</v>
      </c>
      <c r="AB2091" s="90">
        <v>85</v>
      </c>
      <c r="AC2091" s="71">
        <v>8.5</v>
      </c>
      <c r="AD2091" s="71">
        <v>8.5</v>
      </c>
      <c r="AE2091" s="71">
        <v>8.5</v>
      </c>
      <c r="AF2091" s="71">
        <v>8.5</v>
      </c>
      <c r="AG2091" s="71">
        <v>8.5</v>
      </c>
      <c r="AH2091" s="71">
        <v>1117716</v>
      </c>
      <c r="AI2091" s="72">
        <v>178.52</v>
      </c>
      <c r="AJ2091" s="72" t="s">
        <v>4789</v>
      </c>
      <c r="AK2091" s="72">
        <v>0</v>
      </c>
      <c r="AL2091" s="72">
        <v>0</v>
      </c>
      <c r="AM2091" s="72">
        <v>199534660.31999999</v>
      </c>
      <c r="AN2091" s="72" t="e">
        <f t="shared" si="135"/>
        <v>#REF!</v>
      </c>
      <c r="AO2091" s="72" t="e">
        <f t="shared" si="136"/>
        <v>#REF!</v>
      </c>
      <c r="AP2091" s="72">
        <v>0</v>
      </c>
      <c r="AQ2091" s="72">
        <v>0</v>
      </c>
      <c r="AR2091" s="72">
        <v>0</v>
      </c>
      <c r="AS2091" s="74">
        <v>46023</v>
      </c>
      <c r="AT2091" s="74">
        <v>51501</v>
      </c>
      <c r="AU2091" s="73" t="s">
        <v>3661</v>
      </c>
      <c r="AV2091" s="72">
        <v>6382.88</v>
      </c>
      <c r="AW2091" s="72" t="e">
        <f t="shared" si="131"/>
        <v>#REF!</v>
      </c>
    </row>
    <row r="2092" spans="2:49" ht="15" customHeight="1">
      <c r="B2092" s="75">
        <v>2082</v>
      </c>
      <c r="C2092" s="75">
        <v>2022</v>
      </c>
      <c r="D2092" s="76" t="s">
        <v>131</v>
      </c>
      <c r="E2092" s="75" t="s">
        <v>5436</v>
      </c>
      <c r="F2092" s="75" t="s">
        <v>4795</v>
      </c>
      <c r="G2092" s="76" t="s">
        <v>5437</v>
      </c>
      <c r="H2092" s="76" t="s">
        <v>5451</v>
      </c>
      <c r="I2092" s="77">
        <v>38026165000105</v>
      </c>
      <c r="J2092" s="76" t="s">
        <v>4622</v>
      </c>
      <c r="K2092" s="78" t="s">
        <v>5487</v>
      </c>
      <c r="L2092" s="76" t="s">
        <v>5510</v>
      </c>
      <c r="M2092" s="76" t="s">
        <v>4533</v>
      </c>
      <c r="N2092" s="76" t="s">
        <v>316</v>
      </c>
      <c r="O2092" s="76" t="s">
        <v>2378</v>
      </c>
      <c r="P2092" s="76" t="s">
        <v>2379</v>
      </c>
      <c r="Q2092" s="76" t="s">
        <v>28</v>
      </c>
      <c r="R2092" s="80">
        <v>121006810</v>
      </c>
      <c r="S2092" s="91" t="e">
        <f t="shared" si="128"/>
        <v>#REF!</v>
      </c>
      <c r="T2092" s="79">
        <v>30</v>
      </c>
      <c r="U2092" s="79"/>
      <c r="V2092" s="79"/>
      <c r="W2092" s="79">
        <v>38.808</v>
      </c>
      <c r="X2092" s="79">
        <v>9</v>
      </c>
      <c r="Y2092" s="92">
        <v>0.1</v>
      </c>
      <c r="Z2092" s="93">
        <v>85</v>
      </c>
      <c r="AA2092" s="93">
        <v>85</v>
      </c>
      <c r="AB2092" s="93">
        <v>85</v>
      </c>
      <c r="AC2092" s="79">
        <v>8.5</v>
      </c>
      <c r="AD2092" s="79">
        <v>8.5</v>
      </c>
      <c r="AE2092" s="79">
        <v>8.5</v>
      </c>
      <c r="AF2092" s="79">
        <v>8.5</v>
      </c>
      <c r="AG2092" s="79">
        <v>8.5</v>
      </c>
      <c r="AH2092" s="79">
        <v>1117716</v>
      </c>
      <c r="AI2092" s="80">
        <v>178.52</v>
      </c>
      <c r="AJ2092" s="80" t="s">
        <v>4789</v>
      </c>
      <c r="AK2092" s="80">
        <v>0</v>
      </c>
      <c r="AL2092" s="80">
        <v>0</v>
      </c>
      <c r="AM2092" s="80">
        <v>199534660.31999999</v>
      </c>
      <c r="AN2092" s="80" t="e">
        <f t="shared" si="135"/>
        <v>#REF!</v>
      </c>
      <c r="AO2092" s="80" t="e">
        <f t="shared" si="136"/>
        <v>#REF!</v>
      </c>
      <c r="AP2092" s="80">
        <v>0</v>
      </c>
      <c r="AQ2092" s="80">
        <v>0</v>
      </c>
      <c r="AR2092" s="80">
        <v>0</v>
      </c>
      <c r="AS2092" s="82">
        <v>46023</v>
      </c>
      <c r="AT2092" s="82">
        <v>51501</v>
      </c>
      <c r="AU2092" s="81" t="s">
        <v>3661</v>
      </c>
      <c r="AV2092" s="80">
        <v>6382.88</v>
      </c>
      <c r="AW2092" s="80" t="e">
        <f t="shared" si="131"/>
        <v>#REF!</v>
      </c>
    </row>
    <row r="2093" spans="2:49" ht="15" customHeight="1">
      <c r="B2093" s="68">
        <v>2083</v>
      </c>
      <c r="C2093" s="68">
        <v>2022</v>
      </c>
      <c r="D2093" s="69" t="s">
        <v>131</v>
      </c>
      <c r="E2093" s="68" t="s">
        <v>5436</v>
      </c>
      <c r="F2093" s="68" t="s">
        <v>4795</v>
      </c>
      <c r="G2093" s="69" t="s">
        <v>5437</v>
      </c>
      <c r="H2093" s="69" t="s">
        <v>5452</v>
      </c>
      <c r="I2093" s="87">
        <v>9334083000120</v>
      </c>
      <c r="J2093" s="69" t="s">
        <v>4622</v>
      </c>
      <c r="K2093" s="70" t="s">
        <v>5488</v>
      </c>
      <c r="L2093" s="69" t="s">
        <v>5511</v>
      </c>
      <c r="M2093" s="69" t="s">
        <v>4533</v>
      </c>
      <c r="N2093" s="69" t="s">
        <v>493</v>
      </c>
      <c r="O2093" s="69" t="s">
        <v>838</v>
      </c>
      <c r="P2093" s="69" t="s">
        <v>4462</v>
      </c>
      <c r="Q2093" s="69" t="s">
        <v>28</v>
      </c>
      <c r="R2093" s="72">
        <v>366150630</v>
      </c>
      <c r="S2093" s="88" t="e">
        <f t="shared" si="128"/>
        <v>#REF!</v>
      </c>
      <c r="T2093" s="71">
        <v>43.4</v>
      </c>
      <c r="U2093" s="71"/>
      <c r="V2093" s="71"/>
      <c r="W2093" s="71">
        <v>0</v>
      </c>
      <c r="X2093" s="71">
        <v>22.9</v>
      </c>
      <c r="Y2093" s="89">
        <v>0.1</v>
      </c>
      <c r="Z2093" s="90">
        <v>139</v>
      </c>
      <c r="AA2093" s="90">
        <v>139</v>
      </c>
      <c r="AB2093" s="90">
        <v>139</v>
      </c>
      <c r="AC2093" s="71">
        <v>13.9</v>
      </c>
      <c r="AD2093" s="71">
        <v>13.9</v>
      </c>
      <c r="AE2093" s="71">
        <v>13.9</v>
      </c>
      <c r="AF2093" s="71">
        <v>13.9</v>
      </c>
      <c r="AG2093" s="71">
        <v>13.9</v>
      </c>
      <c r="AH2093" s="71">
        <v>1827794.4</v>
      </c>
      <c r="AI2093" s="72">
        <v>178.65</v>
      </c>
      <c r="AJ2093" s="72" t="s">
        <v>4789</v>
      </c>
      <c r="AK2093" s="72">
        <v>0</v>
      </c>
      <c r="AL2093" s="72">
        <v>0</v>
      </c>
      <c r="AM2093" s="72">
        <v>326535469.56</v>
      </c>
      <c r="AN2093" s="72" t="e">
        <f t="shared" si="135"/>
        <v>#REF!</v>
      </c>
      <c r="AO2093" s="72" t="e">
        <f t="shared" si="136"/>
        <v>#REF!</v>
      </c>
      <c r="AP2093" s="72">
        <v>0</v>
      </c>
      <c r="AQ2093" s="72">
        <v>0</v>
      </c>
      <c r="AR2093" s="72">
        <v>0</v>
      </c>
      <c r="AS2093" s="74">
        <v>46023</v>
      </c>
      <c r="AT2093" s="74">
        <v>51501</v>
      </c>
      <c r="AU2093" s="73" t="s">
        <v>3661</v>
      </c>
      <c r="AV2093" s="72">
        <v>6382.88</v>
      </c>
      <c r="AW2093" s="72" t="e">
        <f t="shared" si="131"/>
        <v>#REF!</v>
      </c>
    </row>
    <row r="2094" spans="2:49" ht="15" customHeight="1">
      <c r="B2094" s="75">
        <v>2084</v>
      </c>
      <c r="C2094" s="75">
        <v>2022</v>
      </c>
      <c r="D2094" s="76" t="s">
        <v>131</v>
      </c>
      <c r="E2094" s="75" t="s">
        <v>5436</v>
      </c>
      <c r="F2094" s="75" t="s">
        <v>4795</v>
      </c>
      <c r="G2094" s="76" t="s">
        <v>5437</v>
      </c>
      <c r="H2094" s="76" t="s">
        <v>5452</v>
      </c>
      <c r="I2094" s="77">
        <v>9334083000120</v>
      </c>
      <c r="J2094" s="76" t="s">
        <v>4622</v>
      </c>
      <c r="K2094" s="78" t="s">
        <v>5489</v>
      </c>
      <c r="L2094" s="76" t="s">
        <v>5512</v>
      </c>
      <c r="M2094" s="76" t="s">
        <v>4533</v>
      </c>
      <c r="N2094" s="76" t="s">
        <v>493</v>
      </c>
      <c r="O2094" s="76" t="s">
        <v>838</v>
      </c>
      <c r="P2094" s="76" t="s">
        <v>4462</v>
      </c>
      <c r="Q2094" s="76" t="s">
        <v>28</v>
      </c>
      <c r="R2094" s="80">
        <v>418208620</v>
      </c>
      <c r="S2094" s="91" t="e">
        <f t="shared" si="128"/>
        <v>#REF!</v>
      </c>
      <c r="T2094" s="79">
        <v>49.6</v>
      </c>
      <c r="U2094" s="79"/>
      <c r="V2094" s="79"/>
      <c r="W2094" s="79">
        <v>0</v>
      </c>
      <c r="X2094" s="79">
        <v>26.5</v>
      </c>
      <c r="Y2094" s="92">
        <v>0.1</v>
      </c>
      <c r="Z2094" s="93">
        <v>192</v>
      </c>
      <c r="AA2094" s="93">
        <v>192</v>
      </c>
      <c r="AB2094" s="93">
        <v>192</v>
      </c>
      <c r="AC2094" s="79">
        <v>19.200000000000003</v>
      </c>
      <c r="AD2094" s="79">
        <v>19.200000000000003</v>
      </c>
      <c r="AE2094" s="79">
        <v>19.200000000000003</v>
      </c>
      <c r="AF2094" s="79">
        <v>19.200000000000003</v>
      </c>
      <c r="AG2094" s="79">
        <v>19.200000000000003</v>
      </c>
      <c r="AH2094" s="79">
        <v>2524723.2000000002</v>
      </c>
      <c r="AI2094" s="80">
        <v>179.49</v>
      </c>
      <c r="AJ2094" s="80" t="s">
        <v>4789</v>
      </c>
      <c r="AK2094" s="80">
        <v>0</v>
      </c>
      <c r="AL2094" s="80">
        <v>0</v>
      </c>
      <c r="AM2094" s="80">
        <v>453162567.17000002</v>
      </c>
      <c r="AN2094" s="80" t="e">
        <f t="shared" si="135"/>
        <v>#REF!</v>
      </c>
      <c r="AO2094" s="80" t="e">
        <f t="shared" si="136"/>
        <v>#REF!</v>
      </c>
      <c r="AP2094" s="80">
        <v>0</v>
      </c>
      <c r="AQ2094" s="80">
        <v>0</v>
      </c>
      <c r="AR2094" s="80">
        <v>0</v>
      </c>
      <c r="AS2094" s="82">
        <v>46023</v>
      </c>
      <c r="AT2094" s="82">
        <v>51501</v>
      </c>
      <c r="AU2094" s="81" t="s">
        <v>3661</v>
      </c>
      <c r="AV2094" s="80">
        <v>6382.88</v>
      </c>
      <c r="AW2094" s="80" t="e">
        <f t="shared" si="131"/>
        <v>#REF!</v>
      </c>
    </row>
    <row r="2095" spans="2:49" ht="15" customHeight="1">
      <c r="B2095" s="68">
        <v>2085</v>
      </c>
      <c r="C2095" s="68">
        <v>2022</v>
      </c>
      <c r="D2095" s="69" t="s">
        <v>131</v>
      </c>
      <c r="E2095" s="68" t="s">
        <v>5436</v>
      </c>
      <c r="F2095" s="68" t="s">
        <v>4795</v>
      </c>
      <c r="G2095" s="69" t="s">
        <v>5437</v>
      </c>
      <c r="H2095" s="69" t="s">
        <v>5453</v>
      </c>
      <c r="I2095" s="87">
        <v>16404287071095</v>
      </c>
      <c r="J2095" s="69" t="s">
        <v>5463</v>
      </c>
      <c r="K2095" s="70" t="s">
        <v>5490</v>
      </c>
      <c r="L2095" s="69" t="s">
        <v>5453</v>
      </c>
      <c r="M2095" s="69" t="s">
        <v>4533</v>
      </c>
      <c r="N2095" s="69" t="s">
        <v>178</v>
      </c>
      <c r="O2095" s="69" t="s">
        <v>165</v>
      </c>
      <c r="P2095" s="69" t="s">
        <v>5522</v>
      </c>
      <c r="Q2095" s="69" t="s">
        <v>82</v>
      </c>
      <c r="R2095" s="72">
        <v>3914364150</v>
      </c>
      <c r="S2095" s="88" t="e">
        <f t="shared" si="128"/>
        <v>#REF!</v>
      </c>
      <c r="T2095" s="71">
        <v>384</v>
      </c>
      <c r="U2095" s="71">
        <v>165</v>
      </c>
      <c r="V2095" s="71"/>
      <c r="W2095" s="71">
        <v>0</v>
      </c>
      <c r="X2095" s="71">
        <v>130</v>
      </c>
      <c r="Y2095" s="89">
        <v>0.1</v>
      </c>
      <c r="Z2095" s="90">
        <v>500</v>
      </c>
      <c r="AA2095" s="90">
        <v>500</v>
      </c>
      <c r="AB2095" s="90">
        <v>500</v>
      </c>
      <c r="AC2095" s="71">
        <v>50</v>
      </c>
      <c r="AD2095" s="71">
        <v>50</v>
      </c>
      <c r="AE2095" s="71">
        <v>50</v>
      </c>
      <c r="AF2095" s="71">
        <v>50</v>
      </c>
      <c r="AG2095" s="71">
        <v>50</v>
      </c>
      <c r="AH2095" s="71">
        <v>8766000</v>
      </c>
      <c r="AI2095" s="72">
        <v>315</v>
      </c>
      <c r="AJ2095" s="72" t="s">
        <v>4789</v>
      </c>
      <c r="AK2095" s="72">
        <v>0</v>
      </c>
      <c r="AL2095" s="72">
        <v>0</v>
      </c>
      <c r="AM2095" s="72">
        <v>2761290000</v>
      </c>
      <c r="AN2095" s="72" t="e">
        <f t="shared" si="135"/>
        <v>#REF!</v>
      </c>
      <c r="AO2095" s="72" t="e">
        <f t="shared" si="136"/>
        <v>#REF!</v>
      </c>
      <c r="AP2095" s="72">
        <v>137970000</v>
      </c>
      <c r="AQ2095" s="72">
        <v>137970000</v>
      </c>
      <c r="AR2095" s="72">
        <v>137970000</v>
      </c>
      <c r="AS2095" s="74">
        <v>46023</v>
      </c>
      <c r="AT2095" s="74">
        <v>53327</v>
      </c>
      <c r="AU2095" s="73" t="s">
        <v>3661</v>
      </c>
      <c r="AV2095" s="72">
        <v>6382.88</v>
      </c>
      <c r="AW2095" s="72" t="e">
        <f t="shared" si="131"/>
        <v>#REF!</v>
      </c>
    </row>
    <row r="2096" spans="2:49" ht="15" customHeight="1">
      <c r="B2096" s="75">
        <v>2086</v>
      </c>
      <c r="C2096" s="75">
        <v>2022</v>
      </c>
      <c r="D2096" s="76" t="s">
        <v>131</v>
      </c>
      <c r="E2096" s="75" t="s">
        <v>5436</v>
      </c>
      <c r="F2096" s="75" t="s">
        <v>4795</v>
      </c>
      <c r="G2096" s="76" t="s">
        <v>5437</v>
      </c>
      <c r="H2096" s="76" t="s">
        <v>5454</v>
      </c>
      <c r="I2096" s="77">
        <v>44102764000163</v>
      </c>
      <c r="J2096" s="76" t="s">
        <v>5463</v>
      </c>
      <c r="K2096" s="78" t="s">
        <v>5491</v>
      </c>
      <c r="L2096" s="76" t="s">
        <v>5495</v>
      </c>
      <c r="M2096" s="76" t="s">
        <v>4533</v>
      </c>
      <c r="N2096" s="76" t="s">
        <v>83</v>
      </c>
      <c r="O2096" s="76" t="s">
        <v>165</v>
      </c>
      <c r="P2096" s="76" t="s">
        <v>4463</v>
      </c>
      <c r="Q2096" s="76" t="s">
        <v>82</v>
      </c>
      <c r="R2096" s="80">
        <v>60000000</v>
      </c>
      <c r="S2096" s="91" t="e">
        <f t="shared" si="128"/>
        <v>#REF!</v>
      </c>
      <c r="T2096" s="79">
        <v>25</v>
      </c>
      <c r="U2096" s="79">
        <v>25</v>
      </c>
      <c r="V2096" s="79"/>
      <c r="W2096" s="79">
        <v>0</v>
      </c>
      <c r="X2096" s="79">
        <v>15.8</v>
      </c>
      <c r="Y2096" s="92">
        <v>0.1</v>
      </c>
      <c r="Z2096" s="93">
        <v>115</v>
      </c>
      <c r="AA2096" s="93">
        <v>115</v>
      </c>
      <c r="AB2096" s="93">
        <v>115</v>
      </c>
      <c r="AC2096" s="79">
        <v>11.5</v>
      </c>
      <c r="AD2096" s="79">
        <v>11.5</v>
      </c>
      <c r="AE2096" s="79">
        <v>11.5</v>
      </c>
      <c r="AF2096" s="79">
        <v>11.5</v>
      </c>
      <c r="AG2096" s="79">
        <v>11.5</v>
      </c>
      <c r="AH2096" s="79">
        <v>2016180</v>
      </c>
      <c r="AI2096" s="80">
        <v>314.64</v>
      </c>
      <c r="AJ2096" s="80" t="s">
        <v>4789</v>
      </c>
      <c r="AK2096" s="80">
        <v>0</v>
      </c>
      <c r="AL2096" s="80">
        <v>0</v>
      </c>
      <c r="AM2096" s="80">
        <v>634370875.20000005</v>
      </c>
      <c r="AN2096" s="80" t="e">
        <f t="shared" si="135"/>
        <v>#REF!</v>
      </c>
      <c r="AO2096" s="80" t="e">
        <f t="shared" si="136"/>
        <v>#REF!</v>
      </c>
      <c r="AP2096" s="80">
        <v>31868635.530000001</v>
      </c>
      <c r="AQ2096" s="80">
        <v>31868635.530000001</v>
      </c>
      <c r="AR2096" s="80">
        <v>31868635.530000001</v>
      </c>
      <c r="AS2096" s="82">
        <v>46023</v>
      </c>
      <c r="AT2096" s="82">
        <v>53327</v>
      </c>
      <c r="AU2096" s="81" t="s">
        <v>3661</v>
      </c>
      <c r="AV2096" s="80">
        <v>6382.88</v>
      </c>
      <c r="AW2096" s="80" t="e">
        <f t="shared" si="131"/>
        <v>#REF!</v>
      </c>
    </row>
    <row r="2097" spans="2:49" ht="15" customHeight="1">
      <c r="B2097" s="68">
        <v>2087</v>
      </c>
      <c r="C2097" s="68">
        <v>2022</v>
      </c>
      <c r="D2097" s="69" t="s">
        <v>5609</v>
      </c>
      <c r="E2097" s="68" t="s">
        <v>5524</v>
      </c>
      <c r="F2097" s="68" t="s">
        <v>4801</v>
      </c>
      <c r="G2097" s="69" t="s">
        <v>5529</v>
      </c>
      <c r="H2097" s="69" t="s">
        <v>5532</v>
      </c>
      <c r="I2097" s="87" t="s">
        <v>5530</v>
      </c>
      <c r="J2097" s="69" t="s">
        <v>5528</v>
      </c>
      <c r="K2097" s="70" t="s">
        <v>5641</v>
      </c>
      <c r="L2097" s="69" t="s">
        <v>5525</v>
      </c>
      <c r="M2097" s="69" t="s">
        <v>4533</v>
      </c>
      <c r="N2097" s="69" t="s">
        <v>2590</v>
      </c>
      <c r="O2097" s="69" t="s">
        <v>179</v>
      </c>
      <c r="P2097" s="69" t="s">
        <v>179</v>
      </c>
      <c r="Q2097" s="69" t="s">
        <v>104</v>
      </c>
      <c r="R2097" s="72">
        <v>783062060</v>
      </c>
      <c r="S2097" s="88" t="e">
        <f t="shared" si="128"/>
        <v>#REF!</v>
      </c>
      <c r="T2097" s="71">
        <v>162.905</v>
      </c>
      <c r="U2097" s="71">
        <v>160.87299999999999</v>
      </c>
      <c r="V2097" s="71"/>
      <c r="W2097" s="71">
        <v>0</v>
      </c>
      <c r="X2097" s="71">
        <v>155.5</v>
      </c>
      <c r="Y2097" s="89">
        <v>0.1</v>
      </c>
      <c r="Z2097" s="90">
        <v>1487</v>
      </c>
      <c r="AA2097" s="90">
        <v>1487</v>
      </c>
      <c r="AB2097" s="90">
        <v>1487</v>
      </c>
      <c r="AC2097" s="71">
        <v>148.69999999999999</v>
      </c>
      <c r="AD2097" s="71">
        <v>148.69999999999999</v>
      </c>
      <c r="AE2097" s="71">
        <v>148.69999999999999</v>
      </c>
      <c r="AF2097" s="71">
        <v>148.69999999999999</v>
      </c>
      <c r="AG2097" s="71">
        <v>148.69999999999999</v>
      </c>
      <c r="AH2097" s="71">
        <v>19553455.199999999</v>
      </c>
      <c r="AI2097" s="72">
        <v>444</v>
      </c>
      <c r="AJ2097" s="72" t="s">
        <v>4789</v>
      </c>
      <c r="AK2097" s="72">
        <v>0</v>
      </c>
      <c r="AL2097" s="72">
        <v>0</v>
      </c>
      <c r="AM2097" s="72">
        <v>8681734108.7999992</v>
      </c>
      <c r="AN2097" s="72" t="e">
        <f t="shared" si="135"/>
        <v>#REF!</v>
      </c>
      <c r="AO2097" s="72" t="e">
        <f t="shared" si="136"/>
        <v>#REF!</v>
      </c>
      <c r="AP2097" s="72">
        <v>552814387</v>
      </c>
      <c r="AQ2097" s="72">
        <v>552814387</v>
      </c>
      <c r="AR2097" s="72">
        <v>552814387</v>
      </c>
      <c r="AS2097" s="74">
        <v>46387</v>
      </c>
      <c r="AT2097" s="74">
        <v>51865</v>
      </c>
      <c r="AU2097" s="73" t="s">
        <v>3661</v>
      </c>
      <c r="AV2097" s="72">
        <v>6388.87</v>
      </c>
      <c r="AW2097" s="72" t="e">
        <f t="shared" si="131"/>
        <v>#REF!</v>
      </c>
    </row>
    <row r="2098" spans="2:49" ht="15" customHeight="1">
      <c r="B2098" s="75">
        <v>2088</v>
      </c>
      <c r="C2098" s="75">
        <v>2022</v>
      </c>
      <c r="D2098" s="76" t="s">
        <v>5609</v>
      </c>
      <c r="E2098" s="75" t="s">
        <v>5524</v>
      </c>
      <c r="F2098" s="75" t="s">
        <v>4801</v>
      </c>
      <c r="G2098" s="76" t="s">
        <v>5529</v>
      </c>
      <c r="H2098" s="76" t="s">
        <v>5533</v>
      </c>
      <c r="I2098" s="77" t="s">
        <v>5531</v>
      </c>
      <c r="J2098" s="76" t="s">
        <v>5528</v>
      </c>
      <c r="K2098" s="78" t="s">
        <v>5642</v>
      </c>
      <c r="L2098" s="76" t="s">
        <v>5526</v>
      </c>
      <c r="M2098" s="76" t="s">
        <v>4539</v>
      </c>
      <c r="N2098" s="76" t="s">
        <v>2590</v>
      </c>
      <c r="O2098" s="76" t="s">
        <v>179</v>
      </c>
      <c r="P2098" s="76" t="s">
        <v>179</v>
      </c>
      <c r="Q2098" s="76" t="s">
        <v>104</v>
      </c>
      <c r="R2098" s="80">
        <v>1681756980</v>
      </c>
      <c r="S2098" s="91" t="e">
        <f t="shared" si="128"/>
        <v>#REF!</v>
      </c>
      <c r="T2098" s="79">
        <v>295.42899999999997</v>
      </c>
      <c r="U2098" s="79">
        <v>284.303</v>
      </c>
      <c r="V2098" s="79"/>
      <c r="W2098" s="79">
        <v>0</v>
      </c>
      <c r="X2098" s="79">
        <v>277.7</v>
      </c>
      <c r="Y2098" s="92">
        <v>0.1</v>
      </c>
      <c r="Z2098" s="93">
        <v>2604</v>
      </c>
      <c r="AA2098" s="93">
        <v>2604</v>
      </c>
      <c r="AB2098" s="93">
        <v>2604</v>
      </c>
      <c r="AC2098" s="79">
        <v>260.39999999999998</v>
      </c>
      <c r="AD2098" s="79">
        <v>260.39999999999998</v>
      </c>
      <c r="AE2098" s="79">
        <v>260.39999999999998</v>
      </c>
      <c r="AF2098" s="79">
        <v>260.39999999999998</v>
      </c>
      <c r="AG2098" s="79">
        <v>260.39999999999998</v>
      </c>
      <c r="AH2098" s="79">
        <v>34241558.399999999</v>
      </c>
      <c r="AI2098" s="80">
        <v>444</v>
      </c>
      <c r="AJ2098" s="80" t="s">
        <v>4789</v>
      </c>
      <c r="AK2098" s="80">
        <v>0</v>
      </c>
      <c r="AL2098" s="80">
        <v>0</v>
      </c>
      <c r="AM2098" s="80">
        <v>15203251929.6</v>
      </c>
      <c r="AN2098" s="80" t="e">
        <f t="shared" si="135"/>
        <v>#REF!</v>
      </c>
      <c r="AO2098" s="80" t="e">
        <f t="shared" si="136"/>
        <v>#REF!</v>
      </c>
      <c r="AP2098" s="80">
        <v>960962665.04999995</v>
      </c>
      <c r="AQ2098" s="80">
        <v>960962665.04999995</v>
      </c>
      <c r="AR2098" s="80">
        <v>960962665.04999995</v>
      </c>
      <c r="AS2098" s="82">
        <v>46387</v>
      </c>
      <c r="AT2098" s="82">
        <v>51865</v>
      </c>
      <c r="AU2098" s="81" t="s">
        <v>3661</v>
      </c>
      <c r="AV2098" s="80">
        <v>6388.87</v>
      </c>
      <c r="AW2098" s="80" t="e">
        <f t="shared" si="131"/>
        <v>#REF!</v>
      </c>
    </row>
    <row r="2099" spans="2:49" ht="15" customHeight="1">
      <c r="B2099" s="68">
        <v>2089</v>
      </c>
      <c r="C2099" s="68">
        <v>2022</v>
      </c>
      <c r="D2099" s="69" t="s">
        <v>5609</v>
      </c>
      <c r="E2099" s="68" t="s">
        <v>5524</v>
      </c>
      <c r="F2099" s="68" t="s">
        <v>4801</v>
      </c>
      <c r="G2099" s="69" t="s">
        <v>5529</v>
      </c>
      <c r="H2099" s="69" t="s">
        <v>5533</v>
      </c>
      <c r="I2099" s="87" t="s">
        <v>5531</v>
      </c>
      <c r="J2099" s="69" t="s">
        <v>5528</v>
      </c>
      <c r="K2099" s="70" t="s">
        <v>5643</v>
      </c>
      <c r="L2099" s="69" t="s">
        <v>5527</v>
      </c>
      <c r="M2099" s="69" t="s">
        <v>4539</v>
      </c>
      <c r="N2099" s="69" t="s">
        <v>2590</v>
      </c>
      <c r="O2099" s="69" t="s">
        <v>179</v>
      </c>
      <c r="P2099" s="69" t="s">
        <v>179</v>
      </c>
      <c r="Q2099" s="69" t="s">
        <v>104</v>
      </c>
      <c r="R2099" s="72">
        <v>1681756980</v>
      </c>
      <c r="S2099" s="88" t="e">
        <f t="shared" si="128"/>
        <v>#REF!</v>
      </c>
      <c r="T2099" s="71">
        <v>295.42899999999997</v>
      </c>
      <c r="U2099" s="71">
        <v>284.07400000000001</v>
      </c>
      <c r="V2099" s="71"/>
      <c r="W2099" s="71">
        <v>0</v>
      </c>
      <c r="X2099" s="71">
        <v>277.7</v>
      </c>
      <c r="Y2099" s="89">
        <v>0.1</v>
      </c>
      <c r="Z2099" s="90">
        <v>2604</v>
      </c>
      <c r="AA2099" s="90">
        <v>2604</v>
      </c>
      <c r="AB2099" s="90">
        <v>2604</v>
      </c>
      <c r="AC2099" s="71">
        <v>260.39999999999998</v>
      </c>
      <c r="AD2099" s="71">
        <v>260.39999999999998</v>
      </c>
      <c r="AE2099" s="71">
        <v>260.39999999999998</v>
      </c>
      <c r="AF2099" s="71">
        <v>260.39999999999998</v>
      </c>
      <c r="AG2099" s="71">
        <v>260.39999999999998</v>
      </c>
      <c r="AH2099" s="71">
        <v>34241558.399999999</v>
      </c>
      <c r="AI2099" s="72">
        <v>444</v>
      </c>
      <c r="AJ2099" s="72" t="s">
        <v>4789</v>
      </c>
      <c r="AK2099" s="72">
        <v>0</v>
      </c>
      <c r="AL2099" s="72">
        <v>0</v>
      </c>
      <c r="AM2099" s="72">
        <v>15203251929.6</v>
      </c>
      <c r="AN2099" s="72" t="e">
        <f t="shared" si="135"/>
        <v>#REF!</v>
      </c>
      <c r="AO2099" s="72" t="e">
        <f t="shared" si="136"/>
        <v>#REF!</v>
      </c>
      <c r="AP2099" s="72">
        <v>960962665.04999995</v>
      </c>
      <c r="AQ2099" s="72">
        <v>960962665.04999995</v>
      </c>
      <c r="AR2099" s="72">
        <v>960962665.04999995</v>
      </c>
      <c r="AS2099" s="74">
        <v>46387</v>
      </c>
      <c r="AT2099" s="74">
        <v>51865</v>
      </c>
      <c r="AU2099" s="73" t="s">
        <v>3661</v>
      </c>
      <c r="AV2099" s="72">
        <v>6388.87</v>
      </c>
      <c r="AW2099" s="72" t="e">
        <f t="shared" si="131"/>
        <v>#REF!</v>
      </c>
    </row>
    <row r="2100" spans="2:49" ht="15" customHeight="1">
      <c r="B2100" s="75">
        <v>2090</v>
      </c>
      <c r="C2100" s="75">
        <v>2022</v>
      </c>
      <c r="D2100" s="76" t="s">
        <v>131</v>
      </c>
      <c r="E2100" s="75" t="s">
        <v>5534</v>
      </c>
      <c r="F2100" s="75" t="s">
        <v>4795</v>
      </c>
      <c r="G2100" s="76" t="s">
        <v>5535</v>
      </c>
      <c r="H2100" s="76" t="s">
        <v>5536</v>
      </c>
      <c r="I2100" s="77" t="s">
        <v>5578</v>
      </c>
      <c r="J2100" s="76" t="s">
        <v>5550</v>
      </c>
      <c r="K2100" s="78" t="s">
        <v>5624</v>
      </c>
      <c r="L2100" s="76" t="s">
        <v>5555</v>
      </c>
      <c r="M2100" s="76" t="s">
        <v>4533</v>
      </c>
      <c r="N2100" s="76" t="s">
        <v>262</v>
      </c>
      <c r="O2100" s="76" t="s">
        <v>229</v>
      </c>
      <c r="P2100" s="76" t="s">
        <v>5565</v>
      </c>
      <c r="Q2100" s="76" t="s">
        <v>111</v>
      </c>
      <c r="R2100" s="80">
        <v>131319010</v>
      </c>
      <c r="S2100" s="91" t="e">
        <f t="shared" si="128"/>
        <v>#REF!</v>
      </c>
      <c r="T2100" s="79">
        <v>24</v>
      </c>
      <c r="U2100" s="79"/>
      <c r="V2100" s="79"/>
      <c r="W2100" s="79">
        <v>0</v>
      </c>
      <c r="X2100" s="79">
        <v>11.83</v>
      </c>
      <c r="Y2100" s="92">
        <v>0.1</v>
      </c>
      <c r="Z2100" s="93">
        <v>35</v>
      </c>
      <c r="AA2100" s="93">
        <v>35</v>
      </c>
      <c r="AB2100" s="93">
        <v>35</v>
      </c>
      <c r="AC2100" s="79">
        <v>3.5</v>
      </c>
      <c r="AD2100" s="79">
        <v>3.5</v>
      </c>
      <c r="AE2100" s="79">
        <v>3.5</v>
      </c>
      <c r="AF2100" s="79">
        <v>3.5</v>
      </c>
      <c r="AG2100" s="79">
        <v>3.5</v>
      </c>
      <c r="AH2100" s="79">
        <v>613620</v>
      </c>
      <c r="AI2100" s="80">
        <v>279.54000000000002</v>
      </c>
      <c r="AJ2100" s="80" t="s">
        <v>4789</v>
      </c>
      <c r="AK2100" s="80">
        <v>0</v>
      </c>
      <c r="AL2100" s="80">
        <v>0</v>
      </c>
      <c r="AM2100" s="80">
        <v>171531334.80000001</v>
      </c>
      <c r="AN2100" s="80" t="e">
        <f t="shared" si="135"/>
        <v>#REF!</v>
      </c>
      <c r="AO2100" s="80" t="e">
        <f t="shared" si="136"/>
        <v>#REF!</v>
      </c>
      <c r="AP2100" s="80">
        <v>0</v>
      </c>
      <c r="AQ2100" s="80">
        <v>0</v>
      </c>
      <c r="AR2100" s="80">
        <v>0</v>
      </c>
      <c r="AS2100" s="82">
        <v>46388</v>
      </c>
      <c r="AT2100" s="82">
        <v>53692</v>
      </c>
      <c r="AU2100" s="81" t="s">
        <v>3661</v>
      </c>
      <c r="AV2100" s="80">
        <v>6370.34</v>
      </c>
      <c r="AW2100" s="80" t="e">
        <f t="shared" si="131"/>
        <v>#REF!</v>
      </c>
    </row>
    <row r="2101" spans="2:49" ht="15" customHeight="1">
      <c r="B2101" s="68">
        <v>2091</v>
      </c>
      <c r="C2101" s="68">
        <v>2022</v>
      </c>
      <c r="D2101" s="69" t="s">
        <v>131</v>
      </c>
      <c r="E2101" s="68" t="s">
        <v>5534</v>
      </c>
      <c r="F2101" s="68" t="s">
        <v>4795</v>
      </c>
      <c r="G2101" s="69" t="s">
        <v>5535</v>
      </c>
      <c r="H2101" s="69" t="s">
        <v>3156</v>
      </c>
      <c r="I2101" s="87" t="s">
        <v>5570</v>
      </c>
      <c r="J2101" s="69" t="s">
        <v>5550</v>
      </c>
      <c r="K2101" s="70" t="s">
        <v>5625</v>
      </c>
      <c r="L2101" s="69" t="s">
        <v>5556</v>
      </c>
      <c r="M2101" s="69" t="s">
        <v>4533</v>
      </c>
      <c r="N2101" s="69" t="s">
        <v>137</v>
      </c>
      <c r="O2101" s="69" t="s">
        <v>229</v>
      </c>
      <c r="P2101" s="69" t="s">
        <v>1813</v>
      </c>
      <c r="Q2101" s="69" t="s">
        <v>82</v>
      </c>
      <c r="R2101" s="72">
        <v>307068090</v>
      </c>
      <c r="S2101" s="88" t="e">
        <f t="shared" si="128"/>
        <v>#REF!</v>
      </c>
      <c r="T2101" s="71">
        <v>29.788</v>
      </c>
      <c r="U2101" s="71"/>
      <c r="V2101" s="71"/>
      <c r="W2101" s="71">
        <v>0</v>
      </c>
      <c r="X2101" s="71">
        <v>19.37</v>
      </c>
      <c r="Y2101" s="89">
        <v>0.1</v>
      </c>
      <c r="Z2101" s="90">
        <v>187</v>
      </c>
      <c r="AA2101" s="90">
        <v>187</v>
      </c>
      <c r="AB2101" s="90">
        <v>187</v>
      </c>
      <c r="AC2101" s="71">
        <v>18.7</v>
      </c>
      <c r="AD2101" s="71">
        <v>18.7</v>
      </c>
      <c r="AE2101" s="71">
        <v>18.7</v>
      </c>
      <c r="AF2101" s="71">
        <v>18.7</v>
      </c>
      <c r="AG2101" s="71">
        <v>18.7</v>
      </c>
      <c r="AH2101" s="71">
        <v>3278484</v>
      </c>
      <c r="AI2101" s="72">
        <v>279.45</v>
      </c>
      <c r="AJ2101" s="72" t="s">
        <v>4789</v>
      </c>
      <c r="AK2101" s="72">
        <v>0</v>
      </c>
      <c r="AL2101" s="72">
        <v>0</v>
      </c>
      <c r="AM2101" s="72">
        <v>916172353.79999995</v>
      </c>
      <c r="AN2101" s="72" t="e">
        <f t="shared" si="135"/>
        <v>#REF!</v>
      </c>
      <c r="AO2101" s="72" t="e">
        <f t="shared" si="136"/>
        <v>#REF!</v>
      </c>
      <c r="AP2101" s="72">
        <v>0</v>
      </c>
      <c r="AQ2101" s="72">
        <v>0</v>
      </c>
      <c r="AR2101" s="72">
        <v>0</v>
      </c>
      <c r="AS2101" s="74">
        <v>46388</v>
      </c>
      <c r="AT2101" s="74">
        <v>53692</v>
      </c>
      <c r="AU2101" s="73" t="s">
        <v>3661</v>
      </c>
      <c r="AV2101" s="72">
        <v>6370.34</v>
      </c>
      <c r="AW2101" s="72" t="e">
        <f t="shared" si="131"/>
        <v>#REF!</v>
      </c>
    </row>
    <row r="2102" spans="2:49" ht="15" customHeight="1">
      <c r="B2102" s="75">
        <v>2092</v>
      </c>
      <c r="C2102" s="75">
        <v>2022</v>
      </c>
      <c r="D2102" s="76" t="s">
        <v>131</v>
      </c>
      <c r="E2102" s="75" t="s">
        <v>5534</v>
      </c>
      <c r="F2102" s="75" t="s">
        <v>4795</v>
      </c>
      <c r="G2102" s="76" t="s">
        <v>5535</v>
      </c>
      <c r="H2102" s="76" t="s">
        <v>5537</v>
      </c>
      <c r="I2102" s="77" t="s">
        <v>5589</v>
      </c>
      <c r="J2102" s="76" t="s">
        <v>5550</v>
      </c>
      <c r="K2102" s="78" t="s">
        <v>5626</v>
      </c>
      <c r="L2102" s="76" t="s">
        <v>5557</v>
      </c>
      <c r="M2102" s="76" t="s">
        <v>4533</v>
      </c>
      <c r="N2102" s="76" t="s">
        <v>410</v>
      </c>
      <c r="O2102" s="76" t="s">
        <v>229</v>
      </c>
      <c r="P2102" s="76" t="s">
        <v>4593</v>
      </c>
      <c r="Q2102" s="76" t="s">
        <v>111</v>
      </c>
      <c r="R2102" s="80">
        <v>114830240</v>
      </c>
      <c r="S2102" s="91" t="e">
        <f t="shared" si="128"/>
        <v>#REF!</v>
      </c>
      <c r="T2102" s="79">
        <v>18.149999999999999</v>
      </c>
      <c r="U2102" s="79"/>
      <c r="V2102" s="79"/>
      <c r="W2102" s="79">
        <v>0</v>
      </c>
      <c r="X2102" s="79">
        <v>11.01</v>
      </c>
      <c r="Y2102" s="92">
        <v>0.1</v>
      </c>
      <c r="Z2102" s="93">
        <v>110</v>
      </c>
      <c r="AA2102" s="93">
        <v>110</v>
      </c>
      <c r="AB2102" s="93">
        <v>110</v>
      </c>
      <c r="AC2102" s="79">
        <v>11</v>
      </c>
      <c r="AD2102" s="79">
        <v>11</v>
      </c>
      <c r="AE2102" s="79">
        <v>11</v>
      </c>
      <c r="AF2102" s="79">
        <v>11</v>
      </c>
      <c r="AG2102" s="79">
        <v>11</v>
      </c>
      <c r="AH2102" s="79">
        <v>1928520</v>
      </c>
      <c r="AI2102" s="80">
        <v>278.89</v>
      </c>
      <c r="AJ2102" s="80" t="s">
        <v>4789</v>
      </c>
      <c r="AK2102" s="80">
        <v>0</v>
      </c>
      <c r="AL2102" s="80">
        <v>0</v>
      </c>
      <c r="AM2102" s="80">
        <v>537844942.79999995</v>
      </c>
      <c r="AN2102" s="80" t="e">
        <f t="shared" si="135"/>
        <v>#REF!</v>
      </c>
      <c r="AO2102" s="80" t="e">
        <f t="shared" si="136"/>
        <v>#REF!</v>
      </c>
      <c r="AP2102" s="80">
        <v>0</v>
      </c>
      <c r="AQ2102" s="80">
        <v>0</v>
      </c>
      <c r="AR2102" s="80">
        <v>0</v>
      </c>
      <c r="AS2102" s="82">
        <v>46388</v>
      </c>
      <c r="AT2102" s="82">
        <v>53692</v>
      </c>
      <c r="AU2102" s="81" t="s">
        <v>3661</v>
      </c>
      <c r="AV2102" s="80">
        <v>6370.34</v>
      </c>
      <c r="AW2102" s="80" t="e">
        <f t="shared" si="131"/>
        <v>#REF!</v>
      </c>
    </row>
    <row r="2103" spans="2:49" ht="15" customHeight="1">
      <c r="B2103" s="68">
        <v>2093</v>
      </c>
      <c r="C2103" s="68">
        <v>2022</v>
      </c>
      <c r="D2103" s="69" t="s">
        <v>131</v>
      </c>
      <c r="E2103" s="68" t="s">
        <v>5534</v>
      </c>
      <c r="F2103" s="68" t="s">
        <v>4795</v>
      </c>
      <c r="G2103" s="69" t="s">
        <v>5535</v>
      </c>
      <c r="H2103" s="69" t="s">
        <v>5455</v>
      </c>
      <c r="I2103" s="87" t="s">
        <v>5572</v>
      </c>
      <c r="J2103" s="69" t="s">
        <v>5550</v>
      </c>
      <c r="K2103" s="70" t="s">
        <v>5466</v>
      </c>
      <c r="L2103" s="69" t="s">
        <v>5455</v>
      </c>
      <c r="M2103" s="69" t="s">
        <v>4533</v>
      </c>
      <c r="N2103" s="69" t="s">
        <v>410</v>
      </c>
      <c r="O2103" s="69" t="s">
        <v>229</v>
      </c>
      <c r="P2103" s="69" t="s">
        <v>5513</v>
      </c>
      <c r="Q2103" s="69" t="s">
        <v>111</v>
      </c>
      <c r="R2103" s="72">
        <v>27181810</v>
      </c>
      <c r="S2103" s="88" t="e">
        <f t="shared" si="128"/>
        <v>#REF!</v>
      </c>
      <c r="T2103" s="71">
        <v>6.48</v>
      </c>
      <c r="U2103" s="71"/>
      <c r="V2103" s="71"/>
      <c r="W2103" s="71">
        <v>0</v>
      </c>
      <c r="X2103" s="71">
        <v>3.54</v>
      </c>
      <c r="Y2103" s="89">
        <v>0.1</v>
      </c>
      <c r="Z2103" s="90">
        <v>17</v>
      </c>
      <c r="AA2103" s="90">
        <v>17</v>
      </c>
      <c r="AB2103" s="90">
        <v>17</v>
      </c>
      <c r="AC2103" s="71">
        <v>1.7</v>
      </c>
      <c r="AD2103" s="71">
        <v>1.7</v>
      </c>
      <c r="AE2103" s="71">
        <v>1.7</v>
      </c>
      <c r="AF2103" s="71">
        <v>1.7</v>
      </c>
      <c r="AG2103" s="71">
        <v>1.7</v>
      </c>
      <c r="AH2103" s="71">
        <v>298044</v>
      </c>
      <c r="AI2103" s="72">
        <v>276.69</v>
      </c>
      <c r="AJ2103" s="72" t="s">
        <v>4789</v>
      </c>
      <c r="AK2103" s="72">
        <v>0</v>
      </c>
      <c r="AL2103" s="72">
        <v>0</v>
      </c>
      <c r="AM2103" s="72">
        <v>82465794.359999999</v>
      </c>
      <c r="AN2103" s="72" t="e">
        <f t="shared" si="135"/>
        <v>#REF!</v>
      </c>
      <c r="AO2103" s="72" t="e">
        <f t="shared" si="136"/>
        <v>#REF!</v>
      </c>
      <c r="AP2103" s="72">
        <v>0</v>
      </c>
      <c r="AQ2103" s="72">
        <v>0</v>
      </c>
      <c r="AR2103" s="72">
        <v>0</v>
      </c>
      <c r="AS2103" s="74">
        <v>46388</v>
      </c>
      <c r="AT2103" s="74">
        <v>53692</v>
      </c>
      <c r="AU2103" s="73" t="s">
        <v>3661</v>
      </c>
      <c r="AV2103" s="72">
        <v>6370.34</v>
      </c>
      <c r="AW2103" s="72" t="e">
        <f t="shared" si="131"/>
        <v>#REF!</v>
      </c>
    </row>
    <row r="2104" spans="2:49" ht="15" customHeight="1">
      <c r="B2104" s="75">
        <v>2094</v>
      </c>
      <c r="C2104" s="75">
        <v>2022</v>
      </c>
      <c r="D2104" s="76" t="s">
        <v>131</v>
      </c>
      <c r="E2104" s="75" t="s">
        <v>5534</v>
      </c>
      <c r="F2104" s="75" t="s">
        <v>4795</v>
      </c>
      <c r="G2104" s="76" t="s">
        <v>5535</v>
      </c>
      <c r="H2104" s="76" t="s">
        <v>5538</v>
      </c>
      <c r="I2104" s="77" t="s">
        <v>5587</v>
      </c>
      <c r="J2104" s="76" t="s">
        <v>5550</v>
      </c>
      <c r="K2104" s="78" t="s">
        <v>5627</v>
      </c>
      <c r="L2104" s="76" t="s">
        <v>5558</v>
      </c>
      <c r="M2104" s="76" t="s">
        <v>4533</v>
      </c>
      <c r="N2104" s="76" t="s">
        <v>262</v>
      </c>
      <c r="O2104" s="76" t="s">
        <v>229</v>
      </c>
      <c r="P2104" s="76" t="s">
        <v>2141</v>
      </c>
      <c r="Q2104" s="76" t="s">
        <v>111</v>
      </c>
      <c r="R2104" s="80">
        <v>32422720</v>
      </c>
      <c r="S2104" s="91" t="e">
        <f t="shared" si="128"/>
        <v>#REF!</v>
      </c>
      <c r="T2104" s="79">
        <v>6</v>
      </c>
      <c r="U2104" s="79"/>
      <c r="V2104" s="79"/>
      <c r="W2104" s="79">
        <v>0</v>
      </c>
      <c r="X2104" s="79">
        <v>3.03</v>
      </c>
      <c r="Y2104" s="92">
        <v>0.1</v>
      </c>
      <c r="Z2104" s="93">
        <v>30</v>
      </c>
      <c r="AA2104" s="93">
        <v>30</v>
      </c>
      <c r="AB2104" s="93">
        <v>30</v>
      </c>
      <c r="AC2104" s="79">
        <v>3</v>
      </c>
      <c r="AD2104" s="79">
        <v>3</v>
      </c>
      <c r="AE2104" s="79">
        <v>3</v>
      </c>
      <c r="AF2104" s="79">
        <v>3</v>
      </c>
      <c r="AG2104" s="79">
        <v>3</v>
      </c>
      <c r="AH2104" s="79">
        <v>525960</v>
      </c>
      <c r="AI2104" s="80">
        <v>277.42</v>
      </c>
      <c r="AJ2104" s="80" t="s">
        <v>4789</v>
      </c>
      <c r="AK2104" s="80">
        <v>0</v>
      </c>
      <c r="AL2104" s="80">
        <v>0</v>
      </c>
      <c r="AM2104" s="80">
        <v>145911823.19999999</v>
      </c>
      <c r="AN2104" s="80" t="e">
        <f t="shared" si="135"/>
        <v>#REF!</v>
      </c>
      <c r="AO2104" s="80" t="e">
        <f t="shared" si="136"/>
        <v>#REF!</v>
      </c>
      <c r="AP2104" s="80">
        <v>0</v>
      </c>
      <c r="AQ2104" s="80">
        <v>0</v>
      </c>
      <c r="AR2104" s="80">
        <v>0</v>
      </c>
      <c r="AS2104" s="82">
        <v>46388</v>
      </c>
      <c r="AT2104" s="82">
        <v>53692</v>
      </c>
      <c r="AU2104" s="81" t="s">
        <v>3661</v>
      </c>
      <c r="AV2104" s="80">
        <v>6370.34</v>
      </c>
      <c r="AW2104" s="80" t="e">
        <f t="shared" si="131"/>
        <v>#REF!</v>
      </c>
    </row>
    <row r="2105" spans="2:49" ht="15" customHeight="1">
      <c r="B2105" s="68">
        <v>2095</v>
      </c>
      <c r="C2105" s="68">
        <v>2022</v>
      </c>
      <c r="D2105" s="69" t="s">
        <v>131</v>
      </c>
      <c r="E2105" s="68" t="s">
        <v>5534</v>
      </c>
      <c r="F2105" s="68" t="s">
        <v>4795</v>
      </c>
      <c r="G2105" s="69" t="s">
        <v>5535</v>
      </c>
      <c r="H2105" s="69" t="s">
        <v>5539</v>
      </c>
      <c r="I2105" s="87" t="s">
        <v>5585</v>
      </c>
      <c r="J2105" s="69" t="s">
        <v>5550</v>
      </c>
      <c r="K2105" s="70" t="s">
        <v>5628</v>
      </c>
      <c r="L2105" s="69" t="s">
        <v>2784</v>
      </c>
      <c r="M2105" s="69" t="s">
        <v>4533</v>
      </c>
      <c r="N2105" s="69" t="s">
        <v>137</v>
      </c>
      <c r="O2105" s="69" t="s">
        <v>145</v>
      </c>
      <c r="P2105" s="69" t="s">
        <v>1813</v>
      </c>
      <c r="Q2105" s="69" t="s">
        <v>82</v>
      </c>
      <c r="R2105" s="72">
        <v>318550330</v>
      </c>
      <c r="S2105" s="88" t="e">
        <f t="shared" si="128"/>
        <v>#REF!</v>
      </c>
      <c r="T2105" s="71">
        <v>48.4</v>
      </c>
      <c r="U2105" s="71"/>
      <c r="V2105" s="71"/>
      <c r="W2105" s="71">
        <v>0</v>
      </c>
      <c r="X2105" s="71">
        <v>27.7</v>
      </c>
      <c r="Y2105" s="89">
        <v>0.1</v>
      </c>
      <c r="Z2105" s="90">
        <v>268</v>
      </c>
      <c r="AA2105" s="90">
        <v>268</v>
      </c>
      <c r="AB2105" s="90">
        <v>268</v>
      </c>
      <c r="AC2105" s="71">
        <v>26.8</v>
      </c>
      <c r="AD2105" s="71">
        <v>26.8</v>
      </c>
      <c r="AE2105" s="71">
        <v>26.8</v>
      </c>
      <c r="AF2105" s="71">
        <v>26.8</v>
      </c>
      <c r="AG2105" s="71">
        <v>26.8</v>
      </c>
      <c r="AH2105" s="71">
        <v>4698576</v>
      </c>
      <c r="AI2105" s="72">
        <v>277.44</v>
      </c>
      <c r="AJ2105" s="72" t="s">
        <v>4789</v>
      </c>
      <c r="AK2105" s="72">
        <v>0</v>
      </c>
      <c r="AL2105" s="72">
        <v>0</v>
      </c>
      <c r="AM2105" s="72">
        <v>1303572925.4400001</v>
      </c>
      <c r="AN2105" s="72" t="e">
        <f t="shared" si="135"/>
        <v>#REF!</v>
      </c>
      <c r="AO2105" s="72" t="e">
        <f t="shared" si="136"/>
        <v>#REF!</v>
      </c>
      <c r="AP2105" s="72">
        <v>0</v>
      </c>
      <c r="AQ2105" s="72">
        <v>0</v>
      </c>
      <c r="AR2105" s="72">
        <v>0</v>
      </c>
      <c r="AS2105" s="74">
        <v>46388</v>
      </c>
      <c r="AT2105" s="74">
        <v>53692</v>
      </c>
      <c r="AU2105" s="73" t="s">
        <v>3661</v>
      </c>
      <c r="AV2105" s="72">
        <v>6370.34</v>
      </c>
      <c r="AW2105" s="72" t="e">
        <f t="shared" si="131"/>
        <v>#REF!</v>
      </c>
    </row>
    <row r="2106" spans="2:49" ht="15" customHeight="1">
      <c r="B2106" s="75">
        <v>2096</v>
      </c>
      <c r="C2106" s="75">
        <v>2022</v>
      </c>
      <c r="D2106" s="76" t="s">
        <v>131</v>
      </c>
      <c r="E2106" s="75" t="s">
        <v>5534</v>
      </c>
      <c r="F2106" s="75" t="s">
        <v>4795</v>
      </c>
      <c r="G2106" s="76" t="s">
        <v>5535</v>
      </c>
      <c r="H2106" s="76" t="s">
        <v>5459</v>
      </c>
      <c r="I2106" s="77" t="s">
        <v>5574</v>
      </c>
      <c r="J2106" s="76" t="s">
        <v>5550</v>
      </c>
      <c r="K2106" s="78" t="s">
        <v>5475</v>
      </c>
      <c r="L2106" s="76" t="s">
        <v>5459</v>
      </c>
      <c r="M2106" s="76" t="s">
        <v>4533</v>
      </c>
      <c r="N2106" s="76" t="s">
        <v>262</v>
      </c>
      <c r="O2106" s="76" t="s">
        <v>3112</v>
      </c>
      <c r="P2106" s="76" t="s">
        <v>5519</v>
      </c>
      <c r="Q2106" s="76" t="s">
        <v>111</v>
      </c>
      <c r="R2106" s="80">
        <v>27842000</v>
      </c>
      <c r="S2106" s="91" t="e">
        <f t="shared" si="128"/>
        <v>#REF!</v>
      </c>
      <c r="T2106" s="79">
        <v>4.9480000000000004</v>
      </c>
      <c r="U2106" s="79"/>
      <c r="V2106" s="79"/>
      <c r="W2106" s="79">
        <v>0</v>
      </c>
      <c r="X2106" s="79">
        <v>2.71</v>
      </c>
      <c r="Y2106" s="92">
        <v>0.1</v>
      </c>
      <c r="Z2106" s="93">
        <v>12</v>
      </c>
      <c r="AA2106" s="93">
        <v>12</v>
      </c>
      <c r="AB2106" s="93">
        <v>12</v>
      </c>
      <c r="AC2106" s="79">
        <v>1.2</v>
      </c>
      <c r="AD2106" s="79">
        <v>1.2</v>
      </c>
      <c r="AE2106" s="79">
        <v>1.2</v>
      </c>
      <c r="AF2106" s="79">
        <v>1.2</v>
      </c>
      <c r="AG2106" s="79">
        <v>1.2</v>
      </c>
      <c r="AH2106" s="79">
        <v>210384</v>
      </c>
      <c r="AI2106" s="80">
        <v>279.26</v>
      </c>
      <c r="AJ2106" s="80" t="s">
        <v>4789</v>
      </c>
      <c r="AK2106" s="80">
        <v>0</v>
      </c>
      <c r="AL2106" s="80">
        <v>0</v>
      </c>
      <c r="AM2106" s="80">
        <v>58751835.840000004</v>
      </c>
      <c r="AN2106" s="80" t="e">
        <f t="shared" si="135"/>
        <v>#REF!</v>
      </c>
      <c r="AO2106" s="80" t="e">
        <f t="shared" si="136"/>
        <v>#REF!</v>
      </c>
      <c r="AP2106" s="80">
        <v>0</v>
      </c>
      <c r="AQ2106" s="80">
        <v>0</v>
      </c>
      <c r="AR2106" s="80">
        <v>0</v>
      </c>
      <c r="AS2106" s="82">
        <v>46388</v>
      </c>
      <c r="AT2106" s="82">
        <v>53692</v>
      </c>
      <c r="AU2106" s="81" t="s">
        <v>3661</v>
      </c>
      <c r="AV2106" s="80">
        <v>6370.34</v>
      </c>
      <c r="AW2106" s="80" t="e">
        <f t="shared" si="131"/>
        <v>#REF!</v>
      </c>
    </row>
    <row r="2107" spans="2:49" ht="15" customHeight="1">
      <c r="B2107" s="68">
        <v>2097</v>
      </c>
      <c r="C2107" s="68">
        <v>2022</v>
      </c>
      <c r="D2107" s="69" t="s">
        <v>131</v>
      </c>
      <c r="E2107" s="68" t="s">
        <v>5534</v>
      </c>
      <c r="F2107" s="68" t="s">
        <v>4795</v>
      </c>
      <c r="G2107" s="69" t="s">
        <v>5535</v>
      </c>
      <c r="H2107" s="69" t="s">
        <v>5540</v>
      </c>
      <c r="I2107" s="87" t="s">
        <v>5571</v>
      </c>
      <c r="J2107" s="69" t="s">
        <v>5550</v>
      </c>
      <c r="K2107" s="70" t="s">
        <v>5629</v>
      </c>
      <c r="L2107" s="69" t="s">
        <v>5540</v>
      </c>
      <c r="M2107" s="69" t="s">
        <v>4533</v>
      </c>
      <c r="N2107" s="69" t="s">
        <v>410</v>
      </c>
      <c r="O2107" s="69" t="s">
        <v>229</v>
      </c>
      <c r="P2107" s="69" t="s">
        <v>3096</v>
      </c>
      <c r="Q2107" s="69" t="s">
        <v>111</v>
      </c>
      <c r="R2107" s="72">
        <v>91713180</v>
      </c>
      <c r="S2107" s="88" t="e">
        <f t="shared" si="128"/>
        <v>#REF!</v>
      </c>
      <c r="T2107" s="71">
        <v>12.833</v>
      </c>
      <c r="U2107" s="71"/>
      <c r="V2107" s="71"/>
      <c r="W2107" s="71">
        <v>0</v>
      </c>
      <c r="X2107" s="71">
        <v>7.43</v>
      </c>
      <c r="Y2107" s="89">
        <v>0.1</v>
      </c>
      <c r="Z2107" s="90">
        <v>70</v>
      </c>
      <c r="AA2107" s="90">
        <v>70</v>
      </c>
      <c r="AB2107" s="90">
        <v>70</v>
      </c>
      <c r="AC2107" s="71">
        <v>7</v>
      </c>
      <c r="AD2107" s="71">
        <v>7</v>
      </c>
      <c r="AE2107" s="71">
        <v>7</v>
      </c>
      <c r="AF2107" s="71">
        <v>7</v>
      </c>
      <c r="AG2107" s="71">
        <v>7</v>
      </c>
      <c r="AH2107" s="71">
        <v>1227240</v>
      </c>
      <c r="AI2107" s="72">
        <v>275.39999999999998</v>
      </c>
      <c r="AJ2107" s="72" t="s">
        <v>4789</v>
      </c>
      <c r="AK2107" s="72">
        <v>0</v>
      </c>
      <c r="AL2107" s="72">
        <v>0</v>
      </c>
      <c r="AM2107" s="72">
        <v>337981896</v>
      </c>
      <c r="AN2107" s="72" t="e">
        <f t="shared" si="135"/>
        <v>#REF!</v>
      </c>
      <c r="AO2107" s="72" t="e">
        <f t="shared" si="136"/>
        <v>#REF!</v>
      </c>
      <c r="AP2107" s="72">
        <v>0</v>
      </c>
      <c r="AQ2107" s="72">
        <v>0</v>
      </c>
      <c r="AR2107" s="72">
        <v>0</v>
      </c>
      <c r="AS2107" s="74">
        <v>46388</v>
      </c>
      <c r="AT2107" s="74">
        <v>53692</v>
      </c>
      <c r="AU2107" s="73" t="s">
        <v>3661</v>
      </c>
      <c r="AV2107" s="72">
        <v>6370.34</v>
      </c>
      <c r="AW2107" s="72" t="e">
        <f t="shared" si="131"/>
        <v>#REF!</v>
      </c>
    </row>
    <row r="2108" spans="2:49" ht="15" customHeight="1">
      <c r="B2108" s="75">
        <v>2098</v>
      </c>
      <c r="C2108" s="75">
        <v>2022</v>
      </c>
      <c r="D2108" s="76" t="s">
        <v>131</v>
      </c>
      <c r="E2108" s="75" t="s">
        <v>5534</v>
      </c>
      <c r="F2108" s="75" t="s">
        <v>4795</v>
      </c>
      <c r="G2108" s="76" t="s">
        <v>5535</v>
      </c>
      <c r="H2108" s="76" t="s">
        <v>3799</v>
      </c>
      <c r="I2108" s="77" t="s">
        <v>5577</v>
      </c>
      <c r="J2108" s="76" t="s">
        <v>5550</v>
      </c>
      <c r="K2108" s="78" t="s">
        <v>5630</v>
      </c>
      <c r="L2108" s="76" t="s">
        <v>5559</v>
      </c>
      <c r="M2108" s="76" t="s">
        <v>4533</v>
      </c>
      <c r="N2108" s="76" t="s">
        <v>262</v>
      </c>
      <c r="O2108" s="76" t="s">
        <v>229</v>
      </c>
      <c r="P2108" s="76" t="s">
        <v>4568</v>
      </c>
      <c r="Q2108" s="76" t="s">
        <v>111</v>
      </c>
      <c r="R2108" s="80">
        <v>37514030</v>
      </c>
      <c r="S2108" s="91" t="e">
        <f t="shared" si="128"/>
        <v>#REF!</v>
      </c>
      <c r="T2108" s="79">
        <v>5.9960000000000004</v>
      </c>
      <c r="U2108" s="79"/>
      <c r="V2108" s="79"/>
      <c r="W2108" s="79">
        <v>0</v>
      </c>
      <c r="X2108" s="79">
        <v>3.4</v>
      </c>
      <c r="Y2108" s="92">
        <v>0.1</v>
      </c>
      <c r="Z2108" s="93">
        <v>34</v>
      </c>
      <c r="AA2108" s="93">
        <v>34</v>
      </c>
      <c r="AB2108" s="93">
        <v>34</v>
      </c>
      <c r="AC2108" s="79">
        <v>3.4</v>
      </c>
      <c r="AD2108" s="79">
        <v>3.4</v>
      </c>
      <c r="AE2108" s="79">
        <v>3.4</v>
      </c>
      <c r="AF2108" s="79">
        <v>3.4</v>
      </c>
      <c r="AG2108" s="79">
        <v>3.4</v>
      </c>
      <c r="AH2108" s="79">
        <v>596088</v>
      </c>
      <c r="AI2108" s="80">
        <v>279.5</v>
      </c>
      <c r="AJ2108" s="80" t="s">
        <v>4789</v>
      </c>
      <c r="AK2108" s="80">
        <v>0</v>
      </c>
      <c r="AL2108" s="80">
        <v>0</v>
      </c>
      <c r="AM2108" s="80">
        <v>166606596</v>
      </c>
      <c r="AN2108" s="80" t="e">
        <f t="shared" si="135"/>
        <v>#REF!</v>
      </c>
      <c r="AO2108" s="80" t="e">
        <f t="shared" si="136"/>
        <v>#REF!</v>
      </c>
      <c r="AP2108" s="80">
        <v>0</v>
      </c>
      <c r="AQ2108" s="80">
        <v>0</v>
      </c>
      <c r="AR2108" s="80">
        <v>0</v>
      </c>
      <c r="AS2108" s="82">
        <v>46388</v>
      </c>
      <c r="AT2108" s="82">
        <v>53692</v>
      </c>
      <c r="AU2108" s="81" t="s">
        <v>3661</v>
      </c>
      <c r="AV2108" s="80">
        <v>6370.34</v>
      </c>
      <c r="AW2108" s="80" t="e">
        <f t="shared" si="131"/>
        <v>#REF!</v>
      </c>
    </row>
    <row r="2109" spans="2:49" ht="15" customHeight="1">
      <c r="B2109" s="68">
        <v>2099</v>
      </c>
      <c r="C2109" s="68">
        <v>2022</v>
      </c>
      <c r="D2109" s="69" t="s">
        <v>131</v>
      </c>
      <c r="E2109" s="68" t="s">
        <v>5534</v>
      </c>
      <c r="F2109" s="68" t="s">
        <v>4795</v>
      </c>
      <c r="G2109" s="69" t="s">
        <v>5535</v>
      </c>
      <c r="H2109" s="69" t="s">
        <v>5541</v>
      </c>
      <c r="I2109" s="87" t="s">
        <v>5586</v>
      </c>
      <c r="J2109" s="69" t="s">
        <v>5550</v>
      </c>
      <c r="K2109" s="70" t="s">
        <v>5631</v>
      </c>
      <c r="L2109" s="69" t="s">
        <v>5541</v>
      </c>
      <c r="M2109" s="69" t="s">
        <v>4539</v>
      </c>
      <c r="N2109" s="69" t="s">
        <v>265</v>
      </c>
      <c r="O2109" s="69" t="s">
        <v>229</v>
      </c>
      <c r="P2109" s="69" t="s">
        <v>5566</v>
      </c>
      <c r="Q2109" s="69" t="s">
        <v>82</v>
      </c>
      <c r="R2109" s="72">
        <v>40362280</v>
      </c>
      <c r="S2109" s="88" t="e">
        <f t="shared" si="128"/>
        <v>#REF!</v>
      </c>
      <c r="T2109" s="71">
        <v>5.2</v>
      </c>
      <c r="U2109" s="71"/>
      <c r="V2109" s="71"/>
      <c r="W2109" s="71">
        <v>0</v>
      </c>
      <c r="X2109" s="71">
        <v>2.52</v>
      </c>
      <c r="Y2109" s="89">
        <v>0.1</v>
      </c>
      <c r="Z2109" s="90">
        <v>22</v>
      </c>
      <c r="AA2109" s="90">
        <v>22</v>
      </c>
      <c r="AB2109" s="90">
        <v>22</v>
      </c>
      <c r="AC2109" s="71">
        <v>2.2000000000000002</v>
      </c>
      <c r="AD2109" s="71">
        <v>2.2000000000000002</v>
      </c>
      <c r="AE2109" s="71">
        <v>2.2000000000000002</v>
      </c>
      <c r="AF2109" s="71">
        <v>2.2000000000000002</v>
      </c>
      <c r="AG2109" s="71">
        <v>2.2000000000000002</v>
      </c>
      <c r="AH2109" s="71">
        <v>385704</v>
      </c>
      <c r="AI2109" s="72">
        <v>277.44</v>
      </c>
      <c r="AJ2109" s="72" t="s">
        <v>4789</v>
      </c>
      <c r="AK2109" s="72">
        <v>0</v>
      </c>
      <c r="AL2109" s="72">
        <v>0</v>
      </c>
      <c r="AM2109" s="72">
        <v>107009717.76000001</v>
      </c>
      <c r="AN2109" s="72" t="e">
        <f t="shared" si="135"/>
        <v>#REF!</v>
      </c>
      <c r="AO2109" s="72" t="e">
        <f t="shared" si="136"/>
        <v>#REF!</v>
      </c>
      <c r="AP2109" s="72">
        <v>0</v>
      </c>
      <c r="AQ2109" s="72">
        <v>0</v>
      </c>
      <c r="AR2109" s="72">
        <v>0</v>
      </c>
      <c r="AS2109" s="74">
        <v>46388</v>
      </c>
      <c r="AT2109" s="74">
        <v>53692</v>
      </c>
      <c r="AU2109" s="73" t="s">
        <v>3661</v>
      </c>
      <c r="AV2109" s="72">
        <v>6370.34</v>
      </c>
      <c r="AW2109" s="72" t="e">
        <f t="shared" si="131"/>
        <v>#REF!</v>
      </c>
    </row>
    <row r="2110" spans="2:49" ht="15" customHeight="1">
      <c r="B2110" s="75">
        <v>2100</v>
      </c>
      <c r="C2110" s="75">
        <v>2022</v>
      </c>
      <c r="D2110" s="76" t="s">
        <v>131</v>
      </c>
      <c r="E2110" s="75" t="s">
        <v>5534</v>
      </c>
      <c r="F2110" s="75" t="s">
        <v>4795</v>
      </c>
      <c r="G2110" s="76" t="s">
        <v>5535</v>
      </c>
      <c r="H2110" s="76" t="s">
        <v>5542</v>
      </c>
      <c r="I2110" s="77" t="s">
        <v>5584</v>
      </c>
      <c r="J2110" s="76" t="s">
        <v>5550</v>
      </c>
      <c r="K2110" s="78" t="s">
        <v>5632</v>
      </c>
      <c r="L2110" s="76" t="s">
        <v>5542</v>
      </c>
      <c r="M2110" s="76" t="s">
        <v>4533</v>
      </c>
      <c r="N2110" s="76" t="s">
        <v>262</v>
      </c>
      <c r="O2110" s="76" t="s">
        <v>3112</v>
      </c>
      <c r="P2110" s="76" t="s">
        <v>5567</v>
      </c>
      <c r="Q2110" s="76" t="s">
        <v>111</v>
      </c>
      <c r="R2110" s="80">
        <v>31400000</v>
      </c>
      <c r="S2110" s="91" t="e">
        <f t="shared" si="128"/>
        <v>#REF!</v>
      </c>
      <c r="T2110" s="79">
        <v>3.6640000000000001</v>
      </c>
      <c r="U2110" s="79"/>
      <c r="V2110" s="79"/>
      <c r="W2110" s="79">
        <v>0</v>
      </c>
      <c r="X2110" s="79">
        <v>1.96</v>
      </c>
      <c r="Y2110" s="92">
        <v>0.1</v>
      </c>
      <c r="Z2110" s="93">
        <v>18</v>
      </c>
      <c r="AA2110" s="93">
        <v>18</v>
      </c>
      <c r="AB2110" s="93">
        <v>18</v>
      </c>
      <c r="AC2110" s="79">
        <v>1.8</v>
      </c>
      <c r="AD2110" s="79">
        <v>1.8</v>
      </c>
      <c r="AE2110" s="79">
        <v>1.8</v>
      </c>
      <c r="AF2110" s="79">
        <v>1.8</v>
      </c>
      <c r="AG2110" s="79">
        <v>1.8</v>
      </c>
      <c r="AH2110" s="79">
        <v>315576</v>
      </c>
      <c r="AI2110" s="80">
        <v>277.39999999999998</v>
      </c>
      <c r="AJ2110" s="80" t="s">
        <v>4789</v>
      </c>
      <c r="AK2110" s="80">
        <v>0</v>
      </c>
      <c r="AL2110" s="80">
        <v>0</v>
      </c>
      <c r="AM2110" s="80">
        <v>87540782.400000006</v>
      </c>
      <c r="AN2110" s="80" t="e">
        <f t="shared" si="135"/>
        <v>#REF!</v>
      </c>
      <c r="AO2110" s="80" t="e">
        <f t="shared" si="136"/>
        <v>#REF!</v>
      </c>
      <c r="AP2110" s="80">
        <v>0</v>
      </c>
      <c r="AQ2110" s="80">
        <v>0</v>
      </c>
      <c r="AR2110" s="80">
        <v>0</v>
      </c>
      <c r="AS2110" s="82">
        <v>46388</v>
      </c>
      <c r="AT2110" s="82">
        <v>53692</v>
      </c>
      <c r="AU2110" s="81" t="s">
        <v>3661</v>
      </c>
      <c r="AV2110" s="80">
        <v>6370.34</v>
      </c>
      <c r="AW2110" s="80" t="e">
        <f t="shared" si="131"/>
        <v>#REF!</v>
      </c>
    </row>
    <row r="2111" spans="2:49" ht="15" customHeight="1">
      <c r="B2111" s="68">
        <v>2101</v>
      </c>
      <c r="C2111" s="68">
        <v>2022</v>
      </c>
      <c r="D2111" s="69" t="s">
        <v>131</v>
      </c>
      <c r="E2111" s="68" t="s">
        <v>5534</v>
      </c>
      <c r="F2111" s="68" t="s">
        <v>4795</v>
      </c>
      <c r="G2111" s="69" t="s">
        <v>5535</v>
      </c>
      <c r="H2111" s="69" t="s">
        <v>5543</v>
      </c>
      <c r="I2111" s="87" t="s">
        <v>5569</v>
      </c>
      <c r="J2111" s="69" t="s">
        <v>5550</v>
      </c>
      <c r="K2111" s="70" t="s">
        <v>5633</v>
      </c>
      <c r="L2111" s="69" t="s">
        <v>5560</v>
      </c>
      <c r="M2111" s="69" t="s">
        <v>4539</v>
      </c>
      <c r="N2111" s="69" t="s">
        <v>265</v>
      </c>
      <c r="O2111" s="69" t="s">
        <v>229</v>
      </c>
      <c r="P2111" s="69" t="s">
        <v>5568</v>
      </c>
      <c r="Q2111" s="69" t="s">
        <v>82</v>
      </c>
      <c r="R2111" s="72">
        <v>87384330</v>
      </c>
      <c r="S2111" s="88" t="e">
        <f t="shared" si="128"/>
        <v>#REF!</v>
      </c>
      <c r="T2111" s="71">
        <v>10</v>
      </c>
      <c r="U2111" s="71"/>
      <c r="V2111" s="71"/>
      <c r="W2111" s="71">
        <v>0</v>
      </c>
      <c r="X2111" s="71">
        <v>7.07</v>
      </c>
      <c r="Y2111" s="89">
        <v>0.1</v>
      </c>
      <c r="Z2111" s="90">
        <v>70</v>
      </c>
      <c r="AA2111" s="90">
        <v>70</v>
      </c>
      <c r="AB2111" s="90">
        <v>70</v>
      </c>
      <c r="AC2111" s="71">
        <v>7</v>
      </c>
      <c r="AD2111" s="71">
        <v>7</v>
      </c>
      <c r="AE2111" s="71">
        <v>7</v>
      </c>
      <c r="AF2111" s="71">
        <v>7</v>
      </c>
      <c r="AG2111" s="71">
        <v>7</v>
      </c>
      <c r="AH2111" s="71">
        <v>1227240</v>
      </c>
      <c r="AI2111" s="72">
        <v>277.45999999999998</v>
      </c>
      <c r="AJ2111" s="72" t="s">
        <v>4789</v>
      </c>
      <c r="AK2111" s="72">
        <v>0</v>
      </c>
      <c r="AL2111" s="72">
        <v>0</v>
      </c>
      <c r="AM2111" s="72">
        <v>340510010.39999998</v>
      </c>
      <c r="AN2111" s="72" t="e">
        <f t="shared" si="135"/>
        <v>#REF!</v>
      </c>
      <c r="AO2111" s="72" t="e">
        <f t="shared" si="136"/>
        <v>#REF!</v>
      </c>
      <c r="AP2111" s="72">
        <v>0</v>
      </c>
      <c r="AQ2111" s="72">
        <v>0</v>
      </c>
      <c r="AR2111" s="72">
        <v>0</v>
      </c>
      <c r="AS2111" s="74">
        <v>46388</v>
      </c>
      <c r="AT2111" s="74">
        <v>53692</v>
      </c>
      <c r="AU2111" s="73" t="s">
        <v>3661</v>
      </c>
      <c r="AV2111" s="72">
        <v>6370.34</v>
      </c>
      <c r="AW2111" s="72" t="e">
        <f t="shared" si="131"/>
        <v>#REF!</v>
      </c>
    </row>
    <row r="2112" spans="2:49" ht="15" customHeight="1">
      <c r="B2112" s="75">
        <v>2102</v>
      </c>
      <c r="C2112" s="75">
        <v>2022</v>
      </c>
      <c r="D2112" s="76" t="s">
        <v>131</v>
      </c>
      <c r="E2112" s="75" t="s">
        <v>5534</v>
      </c>
      <c r="F2112" s="75" t="s">
        <v>4795</v>
      </c>
      <c r="G2112" s="76" t="s">
        <v>5535</v>
      </c>
      <c r="H2112" s="76" t="s">
        <v>5447</v>
      </c>
      <c r="I2112" s="77" t="s">
        <v>5579</v>
      </c>
      <c r="J2112" s="76" t="s">
        <v>5551</v>
      </c>
      <c r="K2112" s="78" t="s">
        <v>5481</v>
      </c>
      <c r="L2112" s="76" t="s">
        <v>5504</v>
      </c>
      <c r="M2112" s="76" t="s">
        <v>4533</v>
      </c>
      <c r="N2112" s="76" t="s">
        <v>74</v>
      </c>
      <c r="O2112" s="76" t="s">
        <v>838</v>
      </c>
      <c r="P2112" s="76" t="s">
        <v>4462</v>
      </c>
      <c r="Q2112" s="76" t="s">
        <v>28</v>
      </c>
      <c r="R2112" s="80">
        <v>241163990</v>
      </c>
      <c r="S2112" s="91" t="e">
        <f t="shared" si="128"/>
        <v>#REF!</v>
      </c>
      <c r="T2112" s="79">
        <v>41.58</v>
      </c>
      <c r="U2112" s="79"/>
      <c r="V2112" s="79"/>
      <c r="W2112" s="79">
        <v>0</v>
      </c>
      <c r="X2112" s="79">
        <v>21.1</v>
      </c>
      <c r="Y2112" s="92">
        <v>0.1</v>
      </c>
      <c r="Z2112" s="93">
        <v>65</v>
      </c>
      <c r="AA2112" s="93">
        <v>65</v>
      </c>
      <c r="AB2112" s="93">
        <v>65</v>
      </c>
      <c r="AC2112" s="79">
        <v>6.5</v>
      </c>
      <c r="AD2112" s="79">
        <v>6.5</v>
      </c>
      <c r="AE2112" s="79">
        <v>6.5</v>
      </c>
      <c r="AF2112" s="79">
        <v>6.5</v>
      </c>
      <c r="AG2112" s="79">
        <v>6.5</v>
      </c>
      <c r="AH2112" s="79">
        <v>854724</v>
      </c>
      <c r="AI2112" s="80">
        <v>175</v>
      </c>
      <c r="AJ2112" s="80" t="s">
        <v>4789</v>
      </c>
      <c r="AK2112" s="80">
        <v>0</v>
      </c>
      <c r="AL2112" s="80">
        <v>0</v>
      </c>
      <c r="AM2112" s="80">
        <v>149576700</v>
      </c>
      <c r="AN2112" s="80" t="e">
        <f t="shared" si="135"/>
        <v>#REF!</v>
      </c>
      <c r="AO2112" s="80" t="e">
        <f t="shared" si="136"/>
        <v>#REF!</v>
      </c>
      <c r="AP2112" s="80">
        <v>0</v>
      </c>
      <c r="AQ2112" s="80">
        <v>0</v>
      </c>
      <c r="AR2112" s="80">
        <v>0</v>
      </c>
      <c r="AS2112" s="82">
        <v>46388</v>
      </c>
      <c r="AT2112" s="82">
        <v>51866</v>
      </c>
      <c r="AU2112" s="81" t="s">
        <v>3661</v>
      </c>
      <c r="AV2112" s="80">
        <v>6370.34</v>
      </c>
      <c r="AW2112" s="80" t="e">
        <f t="shared" si="131"/>
        <v>#REF!</v>
      </c>
    </row>
    <row r="2113" spans="2:49" ht="15" customHeight="1">
      <c r="B2113" s="68">
        <v>2103</v>
      </c>
      <c r="C2113" s="68">
        <v>2022</v>
      </c>
      <c r="D2113" s="69" t="s">
        <v>131</v>
      </c>
      <c r="E2113" s="68" t="s">
        <v>5534</v>
      </c>
      <c r="F2113" s="68" t="s">
        <v>4795</v>
      </c>
      <c r="G2113" s="69" t="s">
        <v>5535</v>
      </c>
      <c r="H2113" s="69" t="s">
        <v>5448</v>
      </c>
      <c r="I2113" s="87" t="s">
        <v>5573</v>
      </c>
      <c r="J2113" s="69" t="s">
        <v>5551</v>
      </c>
      <c r="K2113" s="70" t="s">
        <v>5482</v>
      </c>
      <c r="L2113" s="69" t="s">
        <v>5505</v>
      </c>
      <c r="M2113" s="69" t="s">
        <v>4533</v>
      </c>
      <c r="N2113" s="69" t="s">
        <v>74</v>
      </c>
      <c r="O2113" s="69" t="s">
        <v>838</v>
      </c>
      <c r="P2113" s="69" t="s">
        <v>4462</v>
      </c>
      <c r="Q2113" s="69" t="s">
        <v>28</v>
      </c>
      <c r="R2113" s="72">
        <v>281358010</v>
      </c>
      <c r="S2113" s="88" t="e">
        <f t="shared" si="128"/>
        <v>#REF!</v>
      </c>
      <c r="T2113" s="71">
        <v>48.51</v>
      </c>
      <c r="U2113" s="71"/>
      <c r="V2113" s="71"/>
      <c r="W2113" s="71">
        <v>0</v>
      </c>
      <c r="X2113" s="71">
        <v>22.3</v>
      </c>
      <c r="Y2113" s="89">
        <v>0.1</v>
      </c>
      <c r="Z2113" s="90">
        <v>70</v>
      </c>
      <c r="AA2113" s="90">
        <v>70</v>
      </c>
      <c r="AB2113" s="90">
        <v>70</v>
      </c>
      <c r="AC2113" s="71">
        <v>7</v>
      </c>
      <c r="AD2113" s="71">
        <v>7</v>
      </c>
      <c r="AE2113" s="71">
        <v>7</v>
      </c>
      <c r="AF2113" s="71">
        <v>7</v>
      </c>
      <c r="AG2113" s="71">
        <v>7</v>
      </c>
      <c r="AH2113" s="71">
        <v>920472</v>
      </c>
      <c r="AI2113" s="72">
        <v>175</v>
      </c>
      <c r="AJ2113" s="72" t="s">
        <v>4789</v>
      </c>
      <c r="AK2113" s="72">
        <v>0</v>
      </c>
      <c r="AL2113" s="72">
        <v>0</v>
      </c>
      <c r="AM2113" s="72">
        <v>161082600</v>
      </c>
      <c r="AN2113" s="72" t="e">
        <f t="shared" si="135"/>
        <v>#REF!</v>
      </c>
      <c r="AO2113" s="72" t="e">
        <f t="shared" si="136"/>
        <v>#REF!</v>
      </c>
      <c r="AP2113" s="72">
        <v>0</v>
      </c>
      <c r="AQ2113" s="72">
        <v>0</v>
      </c>
      <c r="AR2113" s="72">
        <v>0</v>
      </c>
      <c r="AS2113" s="74">
        <v>46388</v>
      </c>
      <c r="AT2113" s="74">
        <v>51866</v>
      </c>
      <c r="AU2113" s="73" t="s">
        <v>3661</v>
      </c>
      <c r="AV2113" s="72">
        <v>6370.34</v>
      </c>
      <c r="AW2113" s="72" t="e">
        <f t="shared" si="131"/>
        <v>#REF!</v>
      </c>
    </row>
    <row r="2114" spans="2:49" ht="15" customHeight="1">
      <c r="B2114" s="75">
        <v>2104</v>
      </c>
      <c r="C2114" s="75">
        <v>2022</v>
      </c>
      <c r="D2114" s="76" t="s">
        <v>131</v>
      </c>
      <c r="E2114" s="75" t="s">
        <v>5534</v>
      </c>
      <c r="F2114" s="75" t="s">
        <v>4795</v>
      </c>
      <c r="G2114" s="76" t="s">
        <v>5535</v>
      </c>
      <c r="H2114" s="76" t="s">
        <v>5544</v>
      </c>
      <c r="I2114" s="77" t="s">
        <v>5588</v>
      </c>
      <c r="J2114" s="76" t="s">
        <v>5551</v>
      </c>
      <c r="K2114" s="78" t="s">
        <v>5634</v>
      </c>
      <c r="L2114" s="76" t="s">
        <v>5561</v>
      </c>
      <c r="M2114" s="76" t="s">
        <v>4533</v>
      </c>
      <c r="N2114" s="76" t="s">
        <v>33</v>
      </c>
      <c r="O2114" s="76" t="s">
        <v>838</v>
      </c>
      <c r="P2114" s="76" t="s">
        <v>4462</v>
      </c>
      <c r="Q2114" s="76" t="s">
        <v>28</v>
      </c>
      <c r="R2114" s="80">
        <v>101348610</v>
      </c>
      <c r="S2114" s="91" t="e">
        <f t="shared" si="128"/>
        <v>#REF!</v>
      </c>
      <c r="T2114" s="79">
        <v>25.2</v>
      </c>
      <c r="U2114" s="79"/>
      <c r="V2114" s="79"/>
      <c r="W2114" s="79">
        <v>0</v>
      </c>
      <c r="X2114" s="79">
        <v>14.1</v>
      </c>
      <c r="Y2114" s="92">
        <v>0.1</v>
      </c>
      <c r="Z2114" s="93">
        <v>100</v>
      </c>
      <c r="AA2114" s="93">
        <v>100</v>
      </c>
      <c r="AB2114" s="93">
        <v>100</v>
      </c>
      <c r="AC2114" s="79">
        <v>10</v>
      </c>
      <c r="AD2114" s="79">
        <v>10</v>
      </c>
      <c r="AE2114" s="79">
        <v>10</v>
      </c>
      <c r="AF2114" s="79">
        <v>10</v>
      </c>
      <c r="AG2114" s="79">
        <v>10</v>
      </c>
      <c r="AH2114" s="79">
        <v>1314960</v>
      </c>
      <c r="AI2114" s="80">
        <v>178</v>
      </c>
      <c r="AJ2114" s="80" t="s">
        <v>4789</v>
      </c>
      <c r="AK2114" s="80">
        <v>0</v>
      </c>
      <c r="AL2114" s="80">
        <v>0</v>
      </c>
      <c r="AM2114" s="80">
        <v>234062880</v>
      </c>
      <c r="AN2114" s="80" t="e">
        <f t="shared" si="135"/>
        <v>#REF!</v>
      </c>
      <c r="AO2114" s="80" t="e">
        <f t="shared" si="136"/>
        <v>#REF!</v>
      </c>
      <c r="AP2114" s="80">
        <v>0</v>
      </c>
      <c r="AQ2114" s="80">
        <v>0</v>
      </c>
      <c r="AR2114" s="80">
        <v>0</v>
      </c>
      <c r="AS2114" s="82">
        <v>46388</v>
      </c>
      <c r="AT2114" s="82">
        <v>51866</v>
      </c>
      <c r="AU2114" s="81" t="s">
        <v>3661</v>
      </c>
      <c r="AV2114" s="80">
        <v>6370.34</v>
      </c>
      <c r="AW2114" s="80" t="e">
        <f t="shared" si="131"/>
        <v>#REF!</v>
      </c>
    </row>
    <row r="2115" spans="2:49" ht="15" customHeight="1">
      <c r="B2115" s="68">
        <v>2105</v>
      </c>
      <c r="C2115" s="68">
        <v>2022</v>
      </c>
      <c r="D2115" s="69" t="s">
        <v>131</v>
      </c>
      <c r="E2115" s="68" t="s">
        <v>5534</v>
      </c>
      <c r="F2115" s="68" t="s">
        <v>4795</v>
      </c>
      <c r="G2115" s="69" t="s">
        <v>5535</v>
      </c>
      <c r="H2115" s="69" t="s">
        <v>5545</v>
      </c>
      <c r="I2115" s="87" t="s">
        <v>5576</v>
      </c>
      <c r="J2115" s="69" t="s">
        <v>5552</v>
      </c>
      <c r="K2115" s="70" t="s">
        <v>5635</v>
      </c>
      <c r="L2115" s="69" t="s">
        <v>5562</v>
      </c>
      <c r="M2115" s="69" t="s">
        <v>4533</v>
      </c>
      <c r="N2115" s="69" t="s">
        <v>144</v>
      </c>
      <c r="O2115" s="69" t="s">
        <v>2378</v>
      </c>
      <c r="P2115" s="69" t="s">
        <v>2379</v>
      </c>
      <c r="Q2115" s="69" t="s">
        <v>82</v>
      </c>
      <c r="R2115" s="72">
        <v>257597500</v>
      </c>
      <c r="S2115" s="88" t="e">
        <f t="shared" si="128"/>
        <v>#REF!</v>
      </c>
      <c r="T2115" s="71">
        <v>50</v>
      </c>
      <c r="U2115" s="71"/>
      <c r="V2115" s="71"/>
      <c r="W2115" s="71">
        <v>64.626999999999995</v>
      </c>
      <c r="X2115" s="71">
        <v>16.600000000000001</v>
      </c>
      <c r="Y2115" s="89">
        <v>0.1</v>
      </c>
      <c r="Z2115" s="90">
        <v>166</v>
      </c>
      <c r="AA2115" s="90">
        <v>166</v>
      </c>
      <c r="AB2115" s="90">
        <v>166</v>
      </c>
      <c r="AC2115" s="71">
        <v>16.600000000000001</v>
      </c>
      <c r="AD2115" s="71">
        <v>16.600000000000001</v>
      </c>
      <c r="AE2115" s="71">
        <v>16.600000000000001</v>
      </c>
      <c r="AF2115" s="71">
        <v>16.600000000000001</v>
      </c>
      <c r="AG2115" s="71">
        <v>16.600000000000001</v>
      </c>
      <c r="AH2115" s="71">
        <v>2182833.6</v>
      </c>
      <c r="AI2115" s="72">
        <v>170.7</v>
      </c>
      <c r="AJ2115" s="72" t="s">
        <v>4789</v>
      </c>
      <c r="AK2115" s="72">
        <v>0</v>
      </c>
      <c r="AL2115" s="72">
        <v>0</v>
      </c>
      <c r="AM2115" s="72">
        <v>372609695.51999998</v>
      </c>
      <c r="AN2115" s="72" t="e">
        <f t="shared" si="135"/>
        <v>#REF!</v>
      </c>
      <c r="AO2115" s="72" t="e">
        <f t="shared" si="136"/>
        <v>#REF!</v>
      </c>
      <c r="AP2115" s="72">
        <v>0</v>
      </c>
      <c r="AQ2115" s="72">
        <v>0</v>
      </c>
      <c r="AR2115" s="72">
        <v>0</v>
      </c>
      <c r="AS2115" s="74">
        <v>46388</v>
      </c>
      <c r="AT2115" s="74">
        <v>51866</v>
      </c>
      <c r="AU2115" s="73" t="s">
        <v>3661</v>
      </c>
      <c r="AV2115" s="72">
        <v>6370.34</v>
      </c>
      <c r="AW2115" s="72" t="e">
        <f t="shared" si="131"/>
        <v>#REF!</v>
      </c>
    </row>
    <row r="2116" spans="2:49" ht="15" customHeight="1">
      <c r="B2116" s="75">
        <v>2106</v>
      </c>
      <c r="C2116" s="75">
        <v>2022</v>
      </c>
      <c r="D2116" s="76" t="s">
        <v>131</v>
      </c>
      <c r="E2116" s="75" t="s">
        <v>5534</v>
      </c>
      <c r="F2116" s="75" t="s">
        <v>4795</v>
      </c>
      <c r="G2116" s="76" t="s">
        <v>5535</v>
      </c>
      <c r="H2116" s="76" t="s">
        <v>5545</v>
      </c>
      <c r="I2116" s="77" t="s">
        <v>5576</v>
      </c>
      <c r="J2116" s="76" t="s">
        <v>5552</v>
      </c>
      <c r="K2116" s="78" t="s">
        <v>5636</v>
      </c>
      <c r="L2116" s="76" t="s">
        <v>5563</v>
      </c>
      <c r="M2116" s="76" t="s">
        <v>4533</v>
      </c>
      <c r="N2116" s="76" t="s">
        <v>144</v>
      </c>
      <c r="O2116" s="76" t="s">
        <v>2378</v>
      </c>
      <c r="P2116" s="76" t="s">
        <v>2379</v>
      </c>
      <c r="Q2116" s="76" t="s">
        <v>82</v>
      </c>
      <c r="R2116" s="80">
        <v>257597500</v>
      </c>
      <c r="S2116" s="91" t="e">
        <f t="shared" si="128"/>
        <v>#REF!</v>
      </c>
      <c r="T2116" s="79">
        <v>50</v>
      </c>
      <c r="U2116" s="79"/>
      <c r="V2116" s="79"/>
      <c r="W2116" s="79">
        <v>64.626999999999995</v>
      </c>
      <c r="X2116" s="79">
        <v>16.600000000000001</v>
      </c>
      <c r="Y2116" s="92">
        <v>0.1</v>
      </c>
      <c r="Z2116" s="93">
        <v>166</v>
      </c>
      <c r="AA2116" s="93">
        <v>166</v>
      </c>
      <c r="AB2116" s="93">
        <v>166</v>
      </c>
      <c r="AC2116" s="79">
        <v>16.600000000000001</v>
      </c>
      <c r="AD2116" s="79">
        <v>16.600000000000001</v>
      </c>
      <c r="AE2116" s="79">
        <v>16.600000000000001</v>
      </c>
      <c r="AF2116" s="79">
        <v>16.600000000000001</v>
      </c>
      <c r="AG2116" s="79">
        <v>16.600000000000001</v>
      </c>
      <c r="AH2116" s="79">
        <v>2182833.6</v>
      </c>
      <c r="AI2116" s="80">
        <v>171.95</v>
      </c>
      <c r="AJ2116" s="80" t="s">
        <v>4789</v>
      </c>
      <c r="AK2116" s="80">
        <v>0</v>
      </c>
      <c r="AL2116" s="80">
        <v>0</v>
      </c>
      <c r="AM2116" s="80">
        <v>375338237.51999998</v>
      </c>
      <c r="AN2116" s="80" t="e">
        <f t="shared" si="135"/>
        <v>#REF!</v>
      </c>
      <c r="AO2116" s="80" t="e">
        <f t="shared" si="136"/>
        <v>#REF!</v>
      </c>
      <c r="AP2116" s="80">
        <v>0</v>
      </c>
      <c r="AQ2116" s="80">
        <v>0</v>
      </c>
      <c r="AR2116" s="80">
        <v>0</v>
      </c>
      <c r="AS2116" s="82">
        <v>46388</v>
      </c>
      <c r="AT2116" s="82">
        <v>51866</v>
      </c>
      <c r="AU2116" s="81" t="s">
        <v>3661</v>
      </c>
      <c r="AV2116" s="80">
        <v>6370.34</v>
      </c>
      <c r="AW2116" s="80" t="e">
        <f t="shared" si="131"/>
        <v>#REF!</v>
      </c>
    </row>
    <row r="2117" spans="2:49" ht="15" customHeight="1">
      <c r="B2117" s="68">
        <v>2107</v>
      </c>
      <c r="C2117" s="68">
        <v>2022</v>
      </c>
      <c r="D2117" s="69" t="s">
        <v>131</v>
      </c>
      <c r="E2117" s="68" t="s">
        <v>5534</v>
      </c>
      <c r="F2117" s="68" t="s">
        <v>4795</v>
      </c>
      <c r="G2117" s="69" t="s">
        <v>5535</v>
      </c>
      <c r="H2117" s="69" t="s">
        <v>5546</v>
      </c>
      <c r="I2117" s="87" t="s">
        <v>5582</v>
      </c>
      <c r="J2117" s="69" t="s">
        <v>5552</v>
      </c>
      <c r="K2117" s="70" t="s">
        <v>5637</v>
      </c>
      <c r="L2117" s="69" t="s">
        <v>5546</v>
      </c>
      <c r="M2117" s="69" t="s">
        <v>4535</v>
      </c>
      <c r="N2117" s="69" t="s">
        <v>493</v>
      </c>
      <c r="O2117" s="69" t="s">
        <v>2378</v>
      </c>
      <c r="P2117" s="69" t="s">
        <v>2379</v>
      </c>
      <c r="Q2117" s="69" t="s">
        <v>28</v>
      </c>
      <c r="R2117" s="72">
        <v>144693200</v>
      </c>
      <c r="S2117" s="88" t="e">
        <f t="shared" si="128"/>
        <v>#REF!</v>
      </c>
      <c r="T2117" s="71">
        <v>50</v>
      </c>
      <c r="U2117" s="71"/>
      <c r="V2117" s="71"/>
      <c r="W2117" s="71">
        <v>57</v>
      </c>
      <c r="X2117" s="71">
        <v>15.5</v>
      </c>
      <c r="Y2117" s="89">
        <v>0.1</v>
      </c>
      <c r="Z2117" s="90">
        <v>66</v>
      </c>
      <c r="AA2117" s="90">
        <v>66</v>
      </c>
      <c r="AB2117" s="90">
        <v>66</v>
      </c>
      <c r="AC2117" s="71">
        <v>6.6</v>
      </c>
      <c r="AD2117" s="71">
        <v>6.6</v>
      </c>
      <c r="AE2117" s="71">
        <v>6.6</v>
      </c>
      <c r="AF2117" s="71">
        <v>6.6</v>
      </c>
      <c r="AG2117" s="71">
        <v>6.6</v>
      </c>
      <c r="AH2117" s="71">
        <v>867873.6</v>
      </c>
      <c r="AI2117" s="72">
        <v>172.2</v>
      </c>
      <c r="AJ2117" s="72" t="s">
        <v>4789</v>
      </c>
      <c r="AK2117" s="72">
        <v>0</v>
      </c>
      <c r="AL2117" s="72">
        <v>0</v>
      </c>
      <c r="AM2117" s="72">
        <v>149447833.91999999</v>
      </c>
      <c r="AN2117" s="72" t="e">
        <f t="shared" si="135"/>
        <v>#REF!</v>
      </c>
      <c r="AO2117" s="72" t="e">
        <f t="shared" si="136"/>
        <v>#REF!</v>
      </c>
      <c r="AP2117" s="72">
        <v>0</v>
      </c>
      <c r="AQ2117" s="72">
        <v>0</v>
      </c>
      <c r="AR2117" s="72">
        <v>0</v>
      </c>
      <c r="AS2117" s="74">
        <v>46388</v>
      </c>
      <c r="AT2117" s="74">
        <v>51866</v>
      </c>
      <c r="AU2117" s="73" t="s">
        <v>3661</v>
      </c>
      <c r="AV2117" s="72">
        <v>6370.34</v>
      </c>
      <c r="AW2117" s="72" t="e">
        <f t="shared" si="131"/>
        <v>#REF!</v>
      </c>
    </row>
    <row r="2118" spans="2:49" ht="15" customHeight="1">
      <c r="B2118" s="75">
        <v>2108</v>
      </c>
      <c r="C2118" s="75">
        <v>2022</v>
      </c>
      <c r="D2118" s="76" t="s">
        <v>131</v>
      </c>
      <c r="E2118" s="75" t="s">
        <v>5534</v>
      </c>
      <c r="F2118" s="75" t="s">
        <v>4795</v>
      </c>
      <c r="G2118" s="76" t="s">
        <v>5535</v>
      </c>
      <c r="H2118" s="76" t="s">
        <v>5547</v>
      </c>
      <c r="I2118" s="77" t="s">
        <v>5583</v>
      </c>
      <c r="J2118" s="76" t="s">
        <v>5552</v>
      </c>
      <c r="K2118" s="78" t="s">
        <v>5638</v>
      </c>
      <c r="L2118" s="76" t="s">
        <v>5547</v>
      </c>
      <c r="M2118" s="76" t="s">
        <v>4535</v>
      </c>
      <c r="N2118" s="76" t="s">
        <v>493</v>
      </c>
      <c r="O2118" s="76" t="s">
        <v>2378</v>
      </c>
      <c r="P2118" s="76" t="s">
        <v>2379</v>
      </c>
      <c r="Q2118" s="76" t="s">
        <v>28</v>
      </c>
      <c r="R2118" s="80">
        <v>162439850</v>
      </c>
      <c r="S2118" s="91" t="e">
        <f t="shared" si="128"/>
        <v>#REF!</v>
      </c>
      <c r="T2118" s="79">
        <v>50</v>
      </c>
      <c r="U2118" s="79"/>
      <c r="V2118" s="79"/>
      <c r="W2118" s="79">
        <v>57.781999999999996</v>
      </c>
      <c r="X2118" s="79">
        <v>15.5</v>
      </c>
      <c r="Y2118" s="92">
        <v>0.1</v>
      </c>
      <c r="Z2118" s="93">
        <v>120</v>
      </c>
      <c r="AA2118" s="93">
        <v>120</v>
      </c>
      <c r="AB2118" s="93">
        <v>120</v>
      </c>
      <c r="AC2118" s="79">
        <v>12</v>
      </c>
      <c r="AD2118" s="79">
        <v>12</v>
      </c>
      <c r="AE2118" s="79">
        <v>12</v>
      </c>
      <c r="AF2118" s="79">
        <v>12</v>
      </c>
      <c r="AG2118" s="79">
        <v>12</v>
      </c>
      <c r="AH2118" s="79">
        <v>1577952</v>
      </c>
      <c r="AI2118" s="80">
        <v>171.2</v>
      </c>
      <c r="AJ2118" s="80" t="s">
        <v>4789</v>
      </c>
      <c r="AK2118" s="80">
        <v>0</v>
      </c>
      <c r="AL2118" s="80">
        <v>0</v>
      </c>
      <c r="AM2118" s="80">
        <v>270145382.39999998</v>
      </c>
      <c r="AN2118" s="80" t="e">
        <f t="shared" si="135"/>
        <v>#REF!</v>
      </c>
      <c r="AO2118" s="80" t="e">
        <f t="shared" si="136"/>
        <v>#REF!</v>
      </c>
      <c r="AP2118" s="80">
        <v>0</v>
      </c>
      <c r="AQ2118" s="80">
        <v>0</v>
      </c>
      <c r="AR2118" s="80">
        <v>0</v>
      </c>
      <c r="AS2118" s="82">
        <v>46388</v>
      </c>
      <c r="AT2118" s="82">
        <v>51866</v>
      </c>
      <c r="AU2118" s="81" t="s">
        <v>3661</v>
      </c>
      <c r="AV2118" s="80">
        <v>6370.34</v>
      </c>
      <c r="AW2118" s="80" t="e">
        <f t="shared" si="131"/>
        <v>#REF!</v>
      </c>
    </row>
    <row r="2119" spans="2:49" ht="15" customHeight="1">
      <c r="B2119" s="68">
        <v>2109</v>
      </c>
      <c r="C2119" s="68">
        <v>2022</v>
      </c>
      <c r="D2119" s="69" t="s">
        <v>131</v>
      </c>
      <c r="E2119" s="68" t="s">
        <v>5534</v>
      </c>
      <c r="F2119" s="68" t="s">
        <v>4795</v>
      </c>
      <c r="G2119" s="69" t="s">
        <v>5535</v>
      </c>
      <c r="H2119" s="69" t="s">
        <v>5548</v>
      </c>
      <c r="I2119" s="87" t="s">
        <v>5575</v>
      </c>
      <c r="J2119" s="69" t="s">
        <v>5553</v>
      </c>
      <c r="K2119" s="70" t="s">
        <v>5639</v>
      </c>
      <c r="L2119" s="69" t="s">
        <v>5548</v>
      </c>
      <c r="M2119" s="69" t="s">
        <v>4533</v>
      </c>
      <c r="N2119" s="69" t="s">
        <v>137</v>
      </c>
      <c r="O2119" s="69" t="s">
        <v>165</v>
      </c>
      <c r="P2119" s="69" t="s">
        <v>4463</v>
      </c>
      <c r="Q2119" s="69" t="s">
        <v>82</v>
      </c>
      <c r="R2119" s="72">
        <v>130000000</v>
      </c>
      <c r="S2119" s="88" t="e">
        <f t="shared" si="128"/>
        <v>#REF!</v>
      </c>
      <c r="T2119" s="71">
        <v>21.7</v>
      </c>
      <c r="U2119" s="71">
        <v>10</v>
      </c>
      <c r="V2119" s="71"/>
      <c r="W2119" s="71">
        <v>0</v>
      </c>
      <c r="X2119" s="71">
        <v>14.4</v>
      </c>
      <c r="Y2119" s="89">
        <v>0.1</v>
      </c>
      <c r="Z2119" s="90">
        <v>43</v>
      </c>
      <c r="AA2119" s="90">
        <v>43</v>
      </c>
      <c r="AB2119" s="90">
        <v>43</v>
      </c>
      <c r="AC2119" s="71">
        <v>4.3</v>
      </c>
      <c r="AD2119" s="71">
        <v>4.3</v>
      </c>
      <c r="AE2119" s="71">
        <v>4.3</v>
      </c>
      <c r="AF2119" s="71">
        <v>4.3</v>
      </c>
      <c r="AG2119" s="71">
        <v>4.3</v>
      </c>
      <c r="AH2119" s="71">
        <v>753876</v>
      </c>
      <c r="AI2119" s="72">
        <v>211.8</v>
      </c>
      <c r="AJ2119" s="72" t="s">
        <v>4789</v>
      </c>
      <c r="AK2119" s="72">
        <v>0</v>
      </c>
      <c r="AL2119" s="72">
        <v>0</v>
      </c>
      <c r="AM2119" s="72">
        <v>159670936.80000001</v>
      </c>
      <c r="AN2119" s="72" t="e">
        <f t="shared" si="135"/>
        <v>#REF!</v>
      </c>
      <c r="AO2119" s="72" t="e">
        <f t="shared" si="136"/>
        <v>#REF!</v>
      </c>
      <c r="AP2119" s="72">
        <v>8010366.9800000004</v>
      </c>
      <c r="AQ2119" s="72">
        <v>8010366.9800000004</v>
      </c>
      <c r="AR2119" s="72">
        <v>8010366.9800000004</v>
      </c>
      <c r="AS2119" s="74">
        <v>46388</v>
      </c>
      <c r="AT2119" s="74">
        <v>53692</v>
      </c>
      <c r="AU2119" s="73" t="s">
        <v>3661</v>
      </c>
      <c r="AV2119" s="72">
        <v>6370.34</v>
      </c>
      <c r="AW2119" s="72" t="e">
        <f t="shared" si="131"/>
        <v>#REF!</v>
      </c>
    </row>
    <row r="2120" spans="2:49" ht="15" customHeight="1">
      <c r="B2120" s="75">
        <v>2110</v>
      </c>
      <c r="C2120" s="75">
        <v>2022</v>
      </c>
      <c r="D2120" s="76" t="s">
        <v>131</v>
      </c>
      <c r="E2120" s="75" t="s">
        <v>5534</v>
      </c>
      <c r="F2120" s="75" t="s">
        <v>4795</v>
      </c>
      <c r="G2120" s="76" t="s">
        <v>5535</v>
      </c>
      <c r="H2120" s="76" t="s">
        <v>5549</v>
      </c>
      <c r="I2120" s="77" t="s">
        <v>5580</v>
      </c>
      <c r="J2120" s="76" t="s">
        <v>5553</v>
      </c>
      <c r="K2120" s="78" t="s">
        <v>5640</v>
      </c>
      <c r="L2120" s="76" t="s">
        <v>5564</v>
      </c>
      <c r="M2120" s="76" t="s">
        <v>4533</v>
      </c>
      <c r="N2120" s="76" t="s">
        <v>137</v>
      </c>
      <c r="O2120" s="76" t="s">
        <v>165</v>
      </c>
      <c r="P2120" s="76" t="s">
        <v>4463</v>
      </c>
      <c r="Q2120" s="76" t="s">
        <v>82</v>
      </c>
      <c r="R2120" s="80">
        <v>131190000</v>
      </c>
      <c r="S2120" s="91" t="e">
        <f t="shared" si="128"/>
        <v>#REF!</v>
      </c>
      <c r="T2120" s="79">
        <v>25</v>
      </c>
      <c r="U2120" s="79">
        <v>15</v>
      </c>
      <c r="V2120" s="79"/>
      <c r="W2120" s="79">
        <v>0</v>
      </c>
      <c r="X2120" s="79">
        <v>12.3</v>
      </c>
      <c r="Y2120" s="92">
        <v>0.1</v>
      </c>
      <c r="Z2120" s="93">
        <v>87</v>
      </c>
      <c r="AA2120" s="93">
        <v>87</v>
      </c>
      <c r="AB2120" s="93">
        <v>87</v>
      </c>
      <c r="AC2120" s="79">
        <v>8.6999999999999993</v>
      </c>
      <c r="AD2120" s="79">
        <v>8.6999999999999993</v>
      </c>
      <c r="AE2120" s="79">
        <v>8.6999999999999993</v>
      </c>
      <c r="AF2120" s="79">
        <v>8.6999999999999993</v>
      </c>
      <c r="AG2120" s="79">
        <v>8.6999999999999993</v>
      </c>
      <c r="AH2120" s="79">
        <v>1525284</v>
      </c>
      <c r="AI2120" s="80">
        <v>211.5</v>
      </c>
      <c r="AJ2120" s="80" t="s">
        <v>4789</v>
      </c>
      <c r="AK2120" s="80">
        <v>0</v>
      </c>
      <c r="AL2120" s="80">
        <v>0</v>
      </c>
      <c r="AM2120" s="80">
        <v>322597566</v>
      </c>
      <c r="AN2120" s="80" t="e">
        <f t="shared" si="135"/>
        <v>#REF!</v>
      </c>
      <c r="AO2120" s="80" t="e">
        <f t="shared" si="136"/>
        <v>#REF!</v>
      </c>
      <c r="AP2120" s="80">
        <v>16576868.119999999</v>
      </c>
      <c r="AQ2120" s="80">
        <v>16576868.119999999</v>
      </c>
      <c r="AR2120" s="80">
        <v>16576868.119999999</v>
      </c>
      <c r="AS2120" s="82">
        <v>46388</v>
      </c>
      <c r="AT2120" s="82">
        <v>53692</v>
      </c>
      <c r="AU2120" s="81" t="s">
        <v>3661</v>
      </c>
      <c r="AV2120" s="80">
        <v>6370.34</v>
      </c>
      <c r="AW2120" s="80" t="e">
        <f t="shared" si="131"/>
        <v>#REF!</v>
      </c>
    </row>
    <row r="2121" spans="2:49" ht="15" customHeight="1">
      <c r="B2121" s="68">
        <v>2111</v>
      </c>
      <c r="C2121" s="68">
        <v>2022</v>
      </c>
      <c r="D2121" s="69" t="s">
        <v>131</v>
      </c>
      <c r="E2121" s="68" t="s">
        <v>5534</v>
      </c>
      <c r="F2121" s="68" t="s">
        <v>4795</v>
      </c>
      <c r="G2121" s="69" t="s">
        <v>5535</v>
      </c>
      <c r="H2121" s="69" t="s">
        <v>4694</v>
      </c>
      <c r="I2121" s="87" t="s">
        <v>5581</v>
      </c>
      <c r="J2121" s="69" t="s">
        <v>5554</v>
      </c>
      <c r="K2121" s="70" t="s">
        <v>4695</v>
      </c>
      <c r="L2121" s="69" t="s">
        <v>4696</v>
      </c>
      <c r="M2121" s="69" t="s">
        <v>4533</v>
      </c>
      <c r="N2121" s="69" t="s">
        <v>83</v>
      </c>
      <c r="O2121" s="69" t="s">
        <v>4697</v>
      </c>
      <c r="P2121" s="69" t="s">
        <v>4697</v>
      </c>
      <c r="Q2121" s="69" t="s">
        <v>82</v>
      </c>
      <c r="R2121" s="72">
        <v>0</v>
      </c>
      <c r="S2121" s="88" t="e">
        <f t="shared" si="128"/>
        <v>#REF!</v>
      </c>
      <c r="T2121" s="71">
        <v>20</v>
      </c>
      <c r="U2121" s="71">
        <v>17.5</v>
      </c>
      <c r="V2121" s="71"/>
      <c r="W2121" s="71">
        <v>0</v>
      </c>
      <c r="X2121" s="71">
        <v>16</v>
      </c>
      <c r="Y2121" s="89">
        <v>0.1</v>
      </c>
      <c r="Z2121" s="90">
        <v>12</v>
      </c>
      <c r="AA2121" s="90">
        <v>12</v>
      </c>
      <c r="AB2121" s="90">
        <v>12</v>
      </c>
      <c r="AC2121" s="71">
        <v>1.2</v>
      </c>
      <c r="AD2121" s="71">
        <v>1.2</v>
      </c>
      <c r="AE2121" s="71">
        <v>1.2</v>
      </c>
      <c r="AF2121" s="71">
        <v>1.2</v>
      </c>
      <c r="AG2121" s="71">
        <v>1.2</v>
      </c>
      <c r="AH2121" s="71">
        <v>210384</v>
      </c>
      <c r="AI2121" s="72">
        <v>603.5</v>
      </c>
      <c r="AJ2121" s="72" t="s">
        <v>4789</v>
      </c>
      <c r="AK2121" s="72">
        <v>0</v>
      </c>
      <c r="AL2121" s="72">
        <v>0</v>
      </c>
      <c r="AM2121" s="72">
        <v>126966744</v>
      </c>
      <c r="AN2121" s="72" t="e">
        <f t="shared" si="135"/>
        <v>#REF!</v>
      </c>
      <c r="AO2121" s="72" t="e">
        <f t="shared" si="136"/>
        <v>#REF!</v>
      </c>
      <c r="AP2121" s="72">
        <v>6341426.7999999998</v>
      </c>
      <c r="AQ2121" s="72">
        <v>6341426.7999999998</v>
      </c>
      <c r="AR2121" s="72">
        <v>6341426.7999999998</v>
      </c>
      <c r="AS2121" s="74">
        <v>46388</v>
      </c>
      <c r="AT2121" s="74">
        <v>53692</v>
      </c>
      <c r="AU2121" s="73" t="s">
        <v>3661</v>
      </c>
      <c r="AV2121" s="72">
        <v>6370.34</v>
      </c>
      <c r="AW2121" s="72" t="e">
        <f t="shared" si="131"/>
        <v>#REF!</v>
      </c>
    </row>
    <row r="2122" spans="2:49" ht="15" customHeight="1">
      <c r="B2122" s="75">
        <v>2112</v>
      </c>
      <c r="C2122" s="75">
        <v>2022</v>
      </c>
      <c r="D2122" s="76" t="s">
        <v>97</v>
      </c>
      <c r="E2122" s="75" t="s">
        <v>5590</v>
      </c>
      <c r="F2122" s="75" t="s">
        <v>4794</v>
      </c>
      <c r="G2122" s="76" t="s">
        <v>5591</v>
      </c>
      <c r="H2122" s="76" t="s">
        <v>5592</v>
      </c>
      <c r="I2122" s="77" t="s">
        <v>5593</v>
      </c>
      <c r="J2122" s="76" t="s">
        <v>4761</v>
      </c>
      <c r="K2122" s="78" t="s">
        <v>101</v>
      </c>
      <c r="L2122" s="76" t="s">
        <v>101</v>
      </c>
      <c r="M2122" s="76" t="s">
        <v>4533</v>
      </c>
      <c r="N2122" s="76" t="s">
        <v>101</v>
      </c>
      <c r="O2122" s="76" t="s">
        <v>101</v>
      </c>
      <c r="P2122" s="76" t="s">
        <v>101</v>
      </c>
      <c r="Q2122" s="76" t="s">
        <v>104</v>
      </c>
      <c r="R2122" s="80">
        <v>0</v>
      </c>
      <c r="S2122" s="91" t="e">
        <f t="shared" si="128"/>
        <v>#REF!</v>
      </c>
      <c r="T2122" s="79">
        <v>0</v>
      </c>
      <c r="U2122" s="79"/>
      <c r="V2122" s="79"/>
      <c r="W2122" s="79">
        <v>0</v>
      </c>
      <c r="X2122" s="79">
        <v>0</v>
      </c>
      <c r="Y2122" s="92">
        <v>1</v>
      </c>
      <c r="Z2122" s="93">
        <v>10</v>
      </c>
      <c r="AA2122" s="93">
        <v>10</v>
      </c>
      <c r="AB2122" s="93">
        <v>10</v>
      </c>
      <c r="AC2122" s="79">
        <v>10</v>
      </c>
      <c r="AD2122" s="79">
        <v>10</v>
      </c>
      <c r="AE2122" s="79">
        <v>0</v>
      </c>
      <c r="AF2122" s="79">
        <v>0</v>
      </c>
      <c r="AG2122" s="79">
        <v>10</v>
      </c>
      <c r="AH2122" s="79">
        <v>175440</v>
      </c>
      <c r="AI2122" s="80">
        <v>98.77</v>
      </c>
      <c r="AJ2122" s="80" t="s">
        <v>4789</v>
      </c>
      <c r="AK2122" s="80">
        <v>0</v>
      </c>
      <c r="AL2122" s="80">
        <v>0</v>
      </c>
      <c r="AM2122" s="80">
        <v>17328208.800000001</v>
      </c>
      <c r="AN2122" s="80" t="e">
        <f t="shared" si="135"/>
        <v>#REF!</v>
      </c>
      <c r="AO2122" s="80" t="e">
        <f t="shared" si="136"/>
        <v>#REF!</v>
      </c>
      <c r="AP2122" s="80">
        <v>0</v>
      </c>
      <c r="AQ2122" s="80">
        <v>0</v>
      </c>
      <c r="AR2122" s="80">
        <v>0</v>
      </c>
      <c r="AS2122" s="82">
        <v>44927</v>
      </c>
      <c r="AT2122" s="82">
        <v>45657</v>
      </c>
      <c r="AU2122" s="81" t="s">
        <v>3661</v>
      </c>
      <c r="AV2122" s="80">
        <v>6407.93</v>
      </c>
      <c r="AW2122" s="80" t="e">
        <f t="shared" si="131"/>
        <v>#REF!</v>
      </c>
    </row>
    <row r="2123" spans="2:49" ht="15" customHeight="1">
      <c r="B2123" s="68">
        <v>2113</v>
      </c>
      <c r="C2123" s="68">
        <v>2022</v>
      </c>
      <c r="D2123" s="69" t="s">
        <v>97</v>
      </c>
      <c r="E2123" s="68" t="s">
        <v>5590</v>
      </c>
      <c r="F2123" s="68" t="s">
        <v>4794</v>
      </c>
      <c r="G2123" s="69" t="s">
        <v>5591</v>
      </c>
      <c r="H2123" s="69" t="s">
        <v>5594</v>
      </c>
      <c r="I2123" s="87" t="s">
        <v>5595</v>
      </c>
      <c r="J2123" s="69" t="s">
        <v>4761</v>
      </c>
      <c r="K2123" s="70" t="s">
        <v>101</v>
      </c>
      <c r="L2123" s="69" t="s">
        <v>101</v>
      </c>
      <c r="M2123" s="69" t="s">
        <v>4533</v>
      </c>
      <c r="N2123" s="69" t="s">
        <v>101</v>
      </c>
      <c r="O2123" s="69" t="s">
        <v>101</v>
      </c>
      <c r="P2123" s="69" t="s">
        <v>101</v>
      </c>
      <c r="Q2123" s="69" t="s">
        <v>82</v>
      </c>
      <c r="R2123" s="72">
        <v>0</v>
      </c>
      <c r="S2123" s="88" t="e">
        <f t="shared" ref="S2123:S2125" si="137">(AW2123/AV2123)*R2123</f>
        <v>#REF!</v>
      </c>
      <c r="T2123" s="71">
        <v>0</v>
      </c>
      <c r="U2123" s="71"/>
      <c r="V2123" s="71"/>
      <c r="W2123" s="71">
        <v>0</v>
      </c>
      <c r="X2123" s="71">
        <v>0</v>
      </c>
      <c r="Y2123" s="89">
        <v>1</v>
      </c>
      <c r="Z2123" s="90">
        <v>20</v>
      </c>
      <c r="AA2123" s="90">
        <v>20</v>
      </c>
      <c r="AB2123" s="90">
        <v>20</v>
      </c>
      <c r="AC2123" s="71">
        <v>20</v>
      </c>
      <c r="AD2123" s="71">
        <v>20</v>
      </c>
      <c r="AE2123" s="71">
        <v>0</v>
      </c>
      <c r="AF2123" s="71">
        <v>0</v>
      </c>
      <c r="AG2123" s="71">
        <v>20</v>
      </c>
      <c r="AH2123" s="71">
        <v>350880</v>
      </c>
      <c r="AI2123" s="72">
        <v>100</v>
      </c>
      <c r="AJ2123" s="72" t="s">
        <v>4789</v>
      </c>
      <c r="AK2123" s="72">
        <v>0</v>
      </c>
      <c r="AL2123" s="72">
        <v>0</v>
      </c>
      <c r="AM2123" s="72">
        <v>35088000</v>
      </c>
      <c r="AN2123" s="72" t="e">
        <f t="shared" si="135"/>
        <v>#REF!</v>
      </c>
      <c r="AO2123" s="72" t="e">
        <f t="shared" si="136"/>
        <v>#REF!</v>
      </c>
      <c r="AP2123" s="72">
        <v>0</v>
      </c>
      <c r="AQ2123" s="72">
        <v>0</v>
      </c>
      <c r="AR2123" s="72">
        <v>0</v>
      </c>
      <c r="AS2123" s="74">
        <v>44927</v>
      </c>
      <c r="AT2123" s="74">
        <v>45657</v>
      </c>
      <c r="AU2123" s="73" t="s">
        <v>3661</v>
      </c>
      <c r="AV2123" s="72">
        <v>6407.93</v>
      </c>
      <c r="AW2123" s="72" t="e">
        <f t="shared" ref="AW2123:AW2152" si="138">$E$8</f>
        <v>#REF!</v>
      </c>
    </row>
    <row r="2124" spans="2:49" ht="15" customHeight="1">
      <c r="B2124" s="75">
        <v>2114</v>
      </c>
      <c r="C2124" s="75">
        <v>2022</v>
      </c>
      <c r="D2124" s="76" t="s">
        <v>97</v>
      </c>
      <c r="E2124" s="75" t="s">
        <v>5590</v>
      </c>
      <c r="F2124" s="75" t="s">
        <v>4794</v>
      </c>
      <c r="G2124" s="76" t="s">
        <v>5591</v>
      </c>
      <c r="H2124" s="76" t="s">
        <v>1652</v>
      </c>
      <c r="I2124" s="77" t="s">
        <v>5596</v>
      </c>
      <c r="J2124" s="76" t="s">
        <v>4761</v>
      </c>
      <c r="K2124" s="78" t="s">
        <v>101</v>
      </c>
      <c r="L2124" s="76" t="s">
        <v>101</v>
      </c>
      <c r="M2124" s="76" t="s">
        <v>4533</v>
      </c>
      <c r="N2124" s="76" t="s">
        <v>101</v>
      </c>
      <c r="O2124" s="76" t="s">
        <v>101</v>
      </c>
      <c r="P2124" s="76" t="s">
        <v>101</v>
      </c>
      <c r="Q2124" s="76" t="s">
        <v>104</v>
      </c>
      <c r="R2124" s="80">
        <v>0</v>
      </c>
      <c r="S2124" s="91" t="e">
        <f t="shared" si="137"/>
        <v>#REF!</v>
      </c>
      <c r="T2124" s="79">
        <v>0</v>
      </c>
      <c r="U2124" s="79"/>
      <c r="V2124" s="79"/>
      <c r="W2124" s="79">
        <v>0</v>
      </c>
      <c r="X2124" s="79">
        <v>0</v>
      </c>
      <c r="Y2124" s="92">
        <v>1</v>
      </c>
      <c r="Z2124" s="93">
        <v>15</v>
      </c>
      <c r="AA2124" s="93">
        <v>15</v>
      </c>
      <c r="AB2124" s="93">
        <v>15</v>
      </c>
      <c r="AC2124" s="79">
        <v>15</v>
      </c>
      <c r="AD2124" s="79">
        <v>15</v>
      </c>
      <c r="AE2124" s="79">
        <v>0</v>
      </c>
      <c r="AF2124" s="79">
        <v>0</v>
      </c>
      <c r="AG2124" s="79">
        <v>15</v>
      </c>
      <c r="AH2124" s="79">
        <v>263160</v>
      </c>
      <c r="AI2124" s="80">
        <v>100</v>
      </c>
      <c r="AJ2124" s="80" t="s">
        <v>4789</v>
      </c>
      <c r="AK2124" s="80">
        <v>0</v>
      </c>
      <c r="AL2124" s="80">
        <v>0</v>
      </c>
      <c r="AM2124" s="80">
        <v>26316000</v>
      </c>
      <c r="AN2124" s="80" t="e">
        <f t="shared" si="135"/>
        <v>#REF!</v>
      </c>
      <c r="AO2124" s="80" t="e">
        <f t="shared" si="136"/>
        <v>#REF!</v>
      </c>
      <c r="AP2124" s="80">
        <v>0</v>
      </c>
      <c r="AQ2124" s="80">
        <v>0</v>
      </c>
      <c r="AR2124" s="80">
        <v>0</v>
      </c>
      <c r="AS2124" s="82">
        <v>44927</v>
      </c>
      <c r="AT2124" s="82">
        <v>45657</v>
      </c>
      <c r="AU2124" s="81" t="s">
        <v>3661</v>
      </c>
      <c r="AV2124" s="80">
        <v>6407.93</v>
      </c>
      <c r="AW2124" s="80" t="e">
        <f t="shared" si="138"/>
        <v>#REF!</v>
      </c>
    </row>
    <row r="2125" spans="2:49" ht="15" customHeight="1">
      <c r="B2125" s="68">
        <v>2115</v>
      </c>
      <c r="C2125" s="68">
        <v>2022</v>
      </c>
      <c r="D2125" s="69" t="s">
        <v>97</v>
      </c>
      <c r="E2125" s="68" t="s">
        <v>5590</v>
      </c>
      <c r="F2125" s="68" t="s">
        <v>4794</v>
      </c>
      <c r="G2125" s="69" t="s">
        <v>5591</v>
      </c>
      <c r="H2125" s="69" t="s">
        <v>1652</v>
      </c>
      <c r="I2125" s="87" t="s">
        <v>5596</v>
      </c>
      <c r="J2125" s="69" t="s">
        <v>4761</v>
      </c>
      <c r="K2125" s="70" t="s">
        <v>101</v>
      </c>
      <c r="L2125" s="69" t="s">
        <v>101</v>
      </c>
      <c r="M2125" s="69" t="s">
        <v>4533</v>
      </c>
      <c r="N2125" s="69" t="s">
        <v>101</v>
      </c>
      <c r="O2125" s="69" t="s">
        <v>101</v>
      </c>
      <c r="P2125" s="69" t="s">
        <v>101</v>
      </c>
      <c r="Q2125" s="69" t="s">
        <v>28</v>
      </c>
      <c r="R2125" s="72">
        <v>0</v>
      </c>
      <c r="S2125" s="88" t="e">
        <f t="shared" si="137"/>
        <v>#REF!</v>
      </c>
      <c r="T2125" s="71">
        <v>0</v>
      </c>
      <c r="U2125" s="71"/>
      <c r="V2125" s="71"/>
      <c r="W2125" s="71">
        <v>0</v>
      </c>
      <c r="X2125" s="71">
        <v>0</v>
      </c>
      <c r="Y2125" s="89">
        <v>1</v>
      </c>
      <c r="Z2125" s="90">
        <v>16</v>
      </c>
      <c r="AA2125" s="90">
        <v>16</v>
      </c>
      <c r="AB2125" s="90">
        <v>16</v>
      </c>
      <c r="AC2125" s="71">
        <v>16</v>
      </c>
      <c r="AD2125" s="71">
        <v>16</v>
      </c>
      <c r="AE2125" s="71">
        <v>0</v>
      </c>
      <c r="AF2125" s="71">
        <v>0</v>
      </c>
      <c r="AG2125" s="71">
        <v>16</v>
      </c>
      <c r="AH2125" s="71">
        <v>280704</v>
      </c>
      <c r="AI2125" s="72">
        <v>100</v>
      </c>
      <c r="AJ2125" s="72" t="s">
        <v>4789</v>
      </c>
      <c r="AK2125" s="72">
        <v>0</v>
      </c>
      <c r="AL2125" s="72">
        <v>0</v>
      </c>
      <c r="AM2125" s="72">
        <v>28070400</v>
      </c>
      <c r="AN2125" s="72" t="e">
        <f t="shared" si="135"/>
        <v>#REF!</v>
      </c>
      <c r="AO2125" s="72" t="e">
        <f t="shared" si="136"/>
        <v>#REF!</v>
      </c>
      <c r="AP2125" s="72">
        <v>0</v>
      </c>
      <c r="AQ2125" s="72">
        <v>0</v>
      </c>
      <c r="AR2125" s="72">
        <v>0</v>
      </c>
      <c r="AS2125" s="74">
        <v>44927</v>
      </c>
      <c r="AT2125" s="74">
        <v>45657</v>
      </c>
      <c r="AU2125" s="73" t="s">
        <v>3661</v>
      </c>
      <c r="AV2125" s="72">
        <v>6407.93</v>
      </c>
      <c r="AW2125" s="72" t="e">
        <f t="shared" si="138"/>
        <v>#REF!</v>
      </c>
    </row>
    <row r="2126" spans="2:49" ht="15" customHeight="1">
      <c r="B2126" s="75">
        <v>2116</v>
      </c>
      <c r="C2126" s="75">
        <v>2022</v>
      </c>
      <c r="D2126" s="76" t="s">
        <v>97</v>
      </c>
      <c r="E2126" s="75" t="s">
        <v>5597</v>
      </c>
      <c r="F2126" s="75" t="s">
        <v>4794</v>
      </c>
      <c r="G2126" s="76" t="s">
        <v>5598</v>
      </c>
      <c r="H2126" s="76" t="s">
        <v>1649</v>
      </c>
      <c r="I2126" s="77" t="s">
        <v>5604</v>
      </c>
      <c r="J2126" s="76" t="s">
        <v>5599</v>
      </c>
      <c r="K2126" s="78" t="s">
        <v>101</v>
      </c>
      <c r="L2126" s="76" t="s">
        <v>101</v>
      </c>
      <c r="M2126" s="76" t="s">
        <v>4533</v>
      </c>
      <c r="N2126" s="76" t="s">
        <v>101</v>
      </c>
      <c r="O2126" s="76" t="s">
        <v>101</v>
      </c>
      <c r="P2126" s="76" t="s">
        <v>101</v>
      </c>
      <c r="Q2126" s="76" t="s">
        <v>28</v>
      </c>
      <c r="R2126" s="80">
        <v>0</v>
      </c>
      <c r="S2126" s="91" t="e">
        <f t="shared" ref="S2126:S2147" si="139">(AW2126/AV2126)*R2126</f>
        <v>#REF!</v>
      </c>
      <c r="T2126" s="79">
        <v>0</v>
      </c>
      <c r="U2126" s="79"/>
      <c r="V2126" s="79"/>
      <c r="W2126" s="79">
        <v>0</v>
      </c>
      <c r="X2126" s="79">
        <v>0</v>
      </c>
      <c r="Y2126" s="92">
        <v>1</v>
      </c>
      <c r="Z2126" s="93">
        <v>40</v>
      </c>
      <c r="AA2126" s="93">
        <v>40</v>
      </c>
      <c r="AB2126" s="93">
        <v>40</v>
      </c>
      <c r="AC2126" s="79">
        <v>40</v>
      </c>
      <c r="AD2126" s="79">
        <v>40</v>
      </c>
      <c r="AE2126" s="79">
        <v>0</v>
      </c>
      <c r="AF2126" s="79">
        <v>0</v>
      </c>
      <c r="AG2126" s="79">
        <v>40</v>
      </c>
      <c r="AH2126" s="79">
        <v>701760</v>
      </c>
      <c r="AI2126" s="80">
        <v>131.66</v>
      </c>
      <c r="AJ2126" s="80" t="s">
        <v>4789</v>
      </c>
      <c r="AK2126" s="80">
        <v>0</v>
      </c>
      <c r="AL2126" s="80">
        <v>0</v>
      </c>
      <c r="AM2126" s="80">
        <v>92393721.599999994</v>
      </c>
      <c r="AN2126" s="80" t="e">
        <f t="shared" si="135"/>
        <v>#REF!</v>
      </c>
      <c r="AO2126" s="80" t="e">
        <f t="shared" si="136"/>
        <v>#REF!</v>
      </c>
      <c r="AP2126" s="80">
        <v>0</v>
      </c>
      <c r="AQ2126" s="80">
        <v>0</v>
      </c>
      <c r="AR2126" s="80">
        <v>0</v>
      </c>
      <c r="AS2126" s="82">
        <v>45292</v>
      </c>
      <c r="AT2126" s="82">
        <v>46022</v>
      </c>
      <c r="AU2126" s="81" t="s">
        <v>3661</v>
      </c>
      <c r="AV2126" s="80">
        <v>6407.93</v>
      </c>
      <c r="AW2126" s="80" t="e">
        <f t="shared" si="138"/>
        <v>#REF!</v>
      </c>
    </row>
    <row r="2127" spans="2:49" ht="15" customHeight="1">
      <c r="B2127" s="68">
        <v>2117</v>
      </c>
      <c r="C2127" s="68">
        <v>2022</v>
      </c>
      <c r="D2127" s="69" t="s">
        <v>97</v>
      </c>
      <c r="E2127" s="68" t="s">
        <v>5597</v>
      </c>
      <c r="F2127" s="68" t="s">
        <v>4794</v>
      </c>
      <c r="G2127" s="69" t="s">
        <v>5598</v>
      </c>
      <c r="H2127" s="69" t="s">
        <v>5600</v>
      </c>
      <c r="I2127" s="87" t="s">
        <v>5605</v>
      </c>
      <c r="J2127" s="69" t="s">
        <v>5599</v>
      </c>
      <c r="K2127" s="70" t="s">
        <v>101</v>
      </c>
      <c r="L2127" s="69" t="s">
        <v>101</v>
      </c>
      <c r="M2127" s="69" t="s">
        <v>4534</v>
      </c>
      <c r="N2127" s="69" t="s">
        <v>101</v>
      </c>
      <c r="O2127" s="69" t="s">
        <v>101</v>
      </c>
      <c r="P2127" s="69" t="s">
        <v>101</v>
      </c>
      <c r="Q2127" s="69" t="s">
        <v>104</v>
      </c>
      <c r="R2127" s="72">
        <v>0</v>
      </c>
      <c r="S2127" s="88" t="e">
        <f t="shared" si="139"/>
        <v>#REF!</v>
      </c>
      <c r="T2127" s="71">
        <v>0</v>
      </c>
      <c r="U2127" s="71"/>
      <c r="V2127" s="71"/>
      <c r="W2127" s="71">
        <v>0</v>
      </c>
      <c r="X2127" s="71">
        <v>0</v>
      </c>
      <c r="Y2127" s="89">
        <v>1</v>
      </c>
      <c r="Z2127" s="90">
        <v>34</v>
      </c>
      <c r="AA2127" s="90">
        <v>34</v>
      </c>
      <c r="AB2127" s="90">
        <v>34</v>
      </c>
      <c r="AC2127" s="71">
        <v>34</v>
      </c>
      <c r="AD2127" s="71">
        <v>34</v>
      </c>
      <c r="AE2127" s="71">
        <v>0</v>
      </c>
      <c r="AF2127" s="71">
        <v>0</v>
      </c>
      <c r="AG2127" s="71">
        <v>34</v>
      </c>
      <c r="AH2127" s="71">
        <v>596496</v>
      </c>
      <c r="AI2127" s="72">
        <v>133.1</v>
      </c>
      <c r="AJ2127" s="72" t="s">
        <v>4789</v>
      </c>
      <c r="AK2127" s="72">
        <v>0</v>
      </c>
      <c r="AL2127" s="72">
        <v>0</v>
      </c>
      <c r="AM2127" s="72">
        <v>79393617.599999994</v>
      </c>
      <c r="AN2127" s="72" t="e">
        <f t="shared" si="135"/>
        <v>#REF!</v>
      </c>
      <c r="AO2127" s="72" t="e">
        <f t="shared" si="136"/>
        <v>#REF!</v>
      </c>
      <c r="AP2127" s="72">
        <v>0</v>
      </c>
      <c r="AQ2127" s="72">
        <v>0</v>
      </c>
      <c r="AR2127" s="72">
        <v>0</v>
      </c>
      <c r="AS2127" s="74">
        <v>45292</v>
      </c>
      <c r="AT2127" s="74">
        <v>46022</v>
      </c>
      <c r="AU2127" s="73" t="s">
        <v>3661</v>
      </c>
      <c r="AV2127" s="72">
        <v>6407.93</v>
      </c>
      <c r="AW2127" s="72" t="e">
        <f t="shared" si="138"/>
        <v>#REF!</v>
      </c>
    </row>
    <row r="2128" spans="2:49" ht="15" customHeight="1">
      <c r="B2128" s="75">
        <v>2118</v>
      </c>
      <c r="C2128" s="75">
        <v>2022</v>
      </c>
      <c r="D2128" s="76" t="s">
        <v>97</v>
      </c>
      <c r="E2128" s="75" t="s">
        <v>5597</v>
      </c>
      <c r="F2128" s="75" t="s">
        <v>4794</v>
      </c>
      <c r="G2128" s="76" t="s">
        <v>5598</v>
      </c>
      <c r="H2128" s="76" t="s">
        <v>5601</v>
      </c>
      <c r="I2128" s="77" t="s">
        <v>5606</v>
      </c>
      <c r="J2128" s="76" t="s">
        <v>5599</v>
      </c>
      <c r="K2128" s="78" t="s">
        <v>101</v>
      </c>
      <c r="L2128" s="76" t="s">
        <v>101</v>
      </c>
      <c r="M2128" s="76" t="s">
        <v>4533</v>
      </c>
      <c r="N2128" s="76" t="s">
        <v>101</v>
      </c>
      <c r="O2128" s="76" t="s">
        <v>101</v>
      </c>
      <c r="P2128" s="76" t="s">
        <v>101</v>
      </c>
      <c r="Q2128" s="76" t="s">
        <v>111</v>
      </c>
      <c r="R2128" s="80">
        <v>0</v>
      </c>
      <c r="S2128" s="91" t="e">
        <f t="shared" si="139"/>
        <v>#REF!</v>
      </c>
      <c r="T2128" s="79">
        <v>0</v>
      </c>
      <c r="U2128" s="79"/>
      <c r="V2128" s="79"/>
      <c r="W2128" s="79">
        <v>0</v>
      </c>
      <c r="X2128" s="79">
        <v>0</v>
      </c>
      <c r="Y2128" s="92">
        <v>1</v>
      </c>
      <c r="Z2128" s="93">
        <v>30</v>
      </c>
      <c r="AA2128" s="93">
        <v>30</v>
      </c>
      <c r="AB2128" s="93">
        <v>30</v>
      </c>
      <c r="AC2128" s="79">
        <v>30</v>
      </c>
      <c r="AD2128" s="79">
        <v>30</v>
      </c>
      <c r="AE2128" s="79">
        <v>0</v>
      </c>
      <c r="AF2128" s="79">
        <v>0</v>
      </c>
      <c r="AG2128" s="79">
        <v>30</v>
      </c>
      <c r="AH2128" s="79">
        <v>526320</v>
      </c>
      <c r="AI2128" s="80">
        <v>131</v>
      </c>
      <c r="AJ2128" s="80" t="s">
        <v>4789</v>
      </c>
      <c r="AK2128" s="80">
        <v>0</v>
      </c>
      <c r="AL2128" s="80">
        <v>0</v>
      </c>
      <c r="AM2128" s="80">
        <v>68947920</v>
      </c>
      <c r="AN2128" s="80" t="e">
        <f t="shared" si="135"/>
        <v>#REF!</v>
      </c>
      <c r="AO2128" s="80" t="e">
        <f t="shared" si="136"/>
        <v>#REF!</v>
      </c>
      <c r="AP2128" s="80">
        <v>0</v>
      </c>
      <c r="AQ2128" s="80">
        <v>0</v>
      </c>
      <c r="AR2128" s="80">
        <v>0</v>
      </c>
      <c r="AS2128" s="82">
        <v>45292</v>
      </c>
      <c r="AT2128" s="82">
        <v>46022</v>
      </c>
      <c r="AU2128" s="81" t="s">
        <v>3661</v>
      </c>
      <c r="AV2128" s="80">
        <v>6407.93</v>
      </c>
      <c r="AW2128" s="80" t="e">
        <f t="shared" si="138"/>
        <v>#REF!</v>
      </c>
    </row>
    <row r="2129" spans="2:49" ht="15" customHeight="1">
      <c r="B2129" s="68">
        <v>2119</v>
      </c>
      <c r="C2129" s="68">
        <v>2022</v>
      </c>
      <c r="D2129" s="69" t="s">
        <v>97</v>
      </c>
      <c r="E2129" s="68" t="s">
        <v>5597</v>
      </c>
      <c r="F2129" s="68" t="s">
        <v>4794</v>
      </c>
      <c r="G2129" s="69" t="s">
        <v>5598</v>
      </c>
      <c r="H2129" s="69" t="s">
        <v>5602</v>
      </c>
      <c r="I2129" s="87" t="s">
        <v>5607</v>
      </c>
      <c r="J2129" s="69" t="s">
        <v>5599</v>
      </c>
      <c r="K2129" s="70" t="s">
        <v>101</v>
      </c>
      <c r="L2129" s="69" t="s">
        <v>101</v>
      </c>
      <c r="M2129" s="69" t="s">
        <v>4533</v>
      </c>
      <c r="N2129" s="69" t="s">
        <v>101</v>
      </c>
      <c r="O2129" s="69" t="s">
        <v>101</v>
      </c>
      <c r="P2129" s="69" t="s">
        <v>101</v>
      </c>
      <c r="Q2129" s="69" t="s">
        <v>28</v>
      </c>
      <c r="R2129" s="72">
        <v>0</v>
      </c>
      <c r="S2129" s="88" t="e">
        <f t="shared" si="139"/>
        <v>#REF!</v>
      </c>
      <c r="T2129" s="71">
        <v>0</v>
      </c>
      <c r="U2129" s="71"/>
      <c r="V2129" s="71"/>
      <c r="W2129" s="71">
        <v>0</v>
      </c>
      <c r="X2129" s="71">
        <v>0</v>
      </c>
      <c r="Y2129" s="89">
        <v>1</v>
      </c>
      <c r="Z2129" s="90">
        <v>30</v>
      </c>
      <c r="AA2129" s="90">
        <v>30</v>
      </c>
      <c r="AB2129" s="90">
        <v>30</v>
      </c>
      <c r="AC2129" s="71">
        <v>30</v>
      </c>
      <c r="AD2129" s="71">
        <v>30</v>
      </c>
      <c r="AE2129" s="71">
        <v>0</v>
      </c>
      <c r="AF2129" s="71">
        <v>0</v>
      </c>
      <c r="AG2129" s="71">
        <v>30</v>
      </c>
      <c r="AH2129" s="71">
        <v>526320</v>
      </c>
      <c r="AI2129" s="72">
        <v>132.5</v>
      </c>
      <c r="AJ2129" s="72" t="s">
        <v>4789</v>
      </c>
      <c r="AK2129" s="72">
        <v>0</v>
      </c>
      <c r="AL2129" s="72">
        <v>0</v>
      </c>
      <c r="AM2129" s="72">
        <v>69737400</v>
      </c>
      <c r="AN2129" s="72" t="e">
        <f t="shared" si="135"/>
        <v>#REF!</v>
      </c>
      <c r="AO2129" s="72" t="e">
        <f t="shared" si="136"/>
        <v>#REF!</v>
      </c>
      <c r="AP2129" s="72">
        <v>0</v>
      </c>
      <c r="AQ2129" s="72">
        <v>0</v>
      </c>
      <c r="AR2129" s="72">
        <v>0</v>
      </c>
      <c r="AS2129" s="74">
        <v>45292</v>
      </c>
      <c r="AT2129" s="74">
        <v>46022</v>
      </c>
      <c r="AU2129" s="73" t="s">
        <v>3661</v>
      </c>
      <c r="AV2129" s="72">
        <v>6407.93</v>
      </c>
      <c r="AW2129" s="72" t="e">
        <f t="shared" si="138"/>
        <v>#REF!</v>
      </c>
    </row>
    <row r="2130" spans="2:49" ht="15" customHeight="1">
      <c r="B2130" s="75">
        <v>2120</v>
      </c>
      <c r="C2130" s="75">
        <v>2022</v>
      </c>
      <c r="D2130" s="76" t="s">
        <v>97</v>
      </c>
      <c r="E2130" s="75" t="s">
        <v>5597</v>
      </c>
      <c r="F2130" s="75" t="s">
        <v>4794</v>
      </c>
      <c r="G2130" s="76" t="s">
        <v>5598</v>
      </c>
      <c r="H2130" s="76" t="s">
        <v>5603</v>
      </c>
      <c r="I2130" s="77" t="s">
        <v>5608</v>
      </c>
      <c r="J2130" s="76" t="s">
        <v>5599</v>
      </c>
      <c r="K2130" s="78" t="s">
        <v>101</v>
      </c>
      <c r="L2130" s="76" t="s">
        <v>101</v>
      </c>
      <c r="M2130" s="76" t="s">
        <v>4533</v>
      </c>
      <c r="N2130" s="76" t="s">
        <v>101</v>
      </c>
      <c r="O2130" s="76" t="s">
        <v>101</v>
      </c>
      <c r="P2130" s="76" t="s">
        <v>101</v>
      </c>
      <c r="Q2130" s="76" t="s">
        <v>104</v>
      </c>
      <c r="R2130" s="80">
        <v>0</v>
      </c>
      <c r="S2130" s="91" t="e">
        <f t="shared" si="139"/>
        <v>#REF!</v>
      </c>
      <c r="T2130" s="79">
        <v>0</v>
      </c>
      <c r="U2130" s="79"/>
      <c r="V2130" s="79"/>
      <c r="W2130" s="79">
        <v>0</v>
      </c>
      <c r="X2130" s="79">
        <v>0</v>
      </c>
      <c r="Y2130" s="92">
        <v>1</v>
      </c>
      <c r="Z2130" s="93">
        <v>10</v>
      </c>
      <c r="AA2130" s="93">
        <v>10</v>
      </c>
      <c r="AB2130" s="93">
        <v>10</v>
      </c>
      <c r="AC2130" s="79">
        <v>10</v>
      </c>
      <c r="AD2130" s="79">
        <v>10</v>
      </c>
      <c r="AE2130" s="79">
        <v>0</v>
      </c>
      <c r="AF2130" s="79">
        <v>0</v>
      </c>
      <c r="AG2130" s="79">
        <v>10</v>
      </c>
      <c r="AH2130" s="79">
        <v>175440</v>
      </c>
      <c r="AI2130" s="80">
        <v>130.44</v>
      </c>
      <c r="AJ2130" s="80" t="s">
        <v>4789</v>
      </c>
      <c r="AK2130" s="80">
        <v>0</v>
      </c>
      <c r="AL2130" s="80">
        <v>0</v>
      </c>
      <c r="AM2130" s="80">
        <v>22884393.600000001</v>
      </c>
      <c r="AN2130" s="80" t="e">
        <f t="shared" si="135"/>
        <v>#REF!</v>
      </c>
      <c r="AO2130" s="80" t="e">
        <f t="shared" si="136"/>
        <v>#REF!</v>
      </c>
      <c r="AP2130" s="80">
        <v>0</v>
      </c>
      <c r="AQ2130" s="80">
        <v>0</v>
      </c>
      <c r="AR2130" s="80">
        <v>0</v>
      </c>
      <c r="AS2130" s="82">
        <v>45292</v>
      </c>
      <c r="AT2130" s="82">
        <v>46022</v>
      </c>
      <c r="AU2130" s="81" t="s">
        <v>3661</v>
      </c>
      <c r="AV2130" s="80">
        <v>6407.93</v>
      </c>
      <c r="AW2130" s="80" t="e">
        <f t="shared" si="138"/>
        <v>#REF!</v>
      </c>
    </row>
    <row r="2131" spans="2:49" ht="15" customHeight="1">
      <c r="B2131" s="68">
        <v>2121</v>
      </c>
      <c r="C2131" s="68">
        <v>2023</v>
      </c>
      <c r="D2131" s="69" t="s">
        <v>97</v>
      </c>
      <c r="E2131" s="68" t="s">
        <v>5611</v>
      </c>
      <c r="F2131" s="68" t="s">
        <v>4794</v>
      </c>
      <c r="G2131" s="69" t="s">
        <v>5612</v>
      </c>
      <c r="H2131" s="69" t="s">
        <v>1052</v>
      </c>
      <c r="I2131" s="87">
        <v>8364948000138</v>
      </c>
      <c r="J2131" s="69" t="s">
        <v>5599</v>
      </c>
      <c r="K2131" s="70" t="s">
        <v>101</v>
      </c>
      <c r="L2131" s="69" t="s">
        <v>101</v>
      </c>
      <c r="M2131" s="69" t="s">
        <v>4533</v>
      </c>
      <c r="N2131" s="69" t="s">
        <v>101</v>
      </c>
      <c r="O2131" s="69" t="s">
        <v>101</v>
      </c>
      <c r="P2131" s="69" t="s">
        <v>101</v>
      </c>
      <c r="Q2131" s="69" t="s">
        <v>104</v>
      </c>
      <c r="R2131" s="72">
        <v>0</v>
      </c>
      <c r="S2131" s="88" t="e">
        <f t="shared" si="139"/>
        <v>#REF!</v>
      </c>
      <c r="T2131" s="71">
        <v>0</v>
      </c>
      <c r="U2131" s="71"/>
      <c r="V2131" s="71"/>
      <c r="W2131" s="71">
        <v>0</v>
      </c>
      <c r="X2131" s="71">
        <v>0</v>
      </c>
      <c r="Y2131" s="89">
        <v>1</v>
      </c>
      <c r="Z2131" s="90">
        <v>50</v>
      </c>
      <c r="AA2131" s="90">
        <v>50</v>
      </c>
      <c r="AB2131" s="90">
        <v>50</v>
      </c>
      <c r="AC2131" s="71">
        <v>50</v>
      </c>
      <c r="AD2131" s="71">
        <v>50</v>
      </c>
      <c r="AE2131" s="71">
        <v>0</v>
      </c>
      <c r="AF2131" s="71">
        <v>0</v>
      </c>
      <c r="AG2131" s="71">
        <v>50</v>
      </c>
      <c r="AH2131" s="71">
        <v>877200</v>
      </c>
      <c r="AI2131" s="72">
        <v>90.15</v>
      </c>
      <c r="AJ2131" s="72" t="s">
        <v>4789</v>
      </c>
      <c r="AK2131" s="72">
        <v>0</v>
      </c>
      <c r="AL2131" s="72">
        <v>0</v>
      </c>
      <c r="AM2131" s="72">
        <v>79079580</v>
      </c>
      <c r="AN2131" s="72" t="e">
        <f t="shared" si="135"/>
        <v>#REF!</v>
      </c>
      <c r="AO2131" s="72" t="e">
        <f t="shared" si="136"/>
        <v>#REF!</v>
      </c>
      <c r="AP2131" s="72">
        <v>0</v>
      </c>
      <c r="AQ2131" s="72">
        <v>0</v>
      </c>
      <c r="AR2131" s="72">
        <v>0</v>
      </c>
      <c r="AS2131" s="74">
        <v>45292</v>
      </c>
      <c r="AT2131" s="74">
        <v>46022</v>
      </c>
      <c r="AU2131" s="73" t="s">
        <v>3661</v>
      </c>
      <c r="AV2131" s="72">
        <v>6716.74</v>
      </c>
      <c r="AW2131" s="72" t="e">
        <f t="shared" si="138"/>
        <v>#REF!</v>
      </c>
    </row>
    <row r="2132" spans="2:49" ht="15" customHeight="1">
      <c r="B2132" s="75">
        <v>2122</v>
      </c>
      <c r="C2132" s="75">
        <v>2023</v>
      </c>
      <c r="D2132" s="76" t="s">
        <v>97</v>
      </c>
      <c r="E2132" s="75" t="s">
        <v>5611</v>
      </c>
      <c r="F2132" s="75" t="s">
        <v>4794</v>
      </c>
      <c r="G2132" s="76" t="s">
        <v>5612</v>
      </c>
      <c r="H2132" s="76" t="s">
        <v>5613</v>
      </c>
      <c r="I2132" s="77">
        <v>30306294000145</v>
      </c>
      <c r="J2132" s="76" t="s">
        <v>5599</v>
      </c>
      <c r="K2132" s="78" t="s">
        <v>101</v>
      </c>
      <c r="L2132" s="76" t="s">
        <v>101</v>
      </c>
      <c r="M2132" s="76" t="s">
        <v>4533</v>
      </c>
      <c r="N2132" s="76" t="s">
        <v>101</v>
      </c>
      <c r="O2132" s="76" t="s">
        <v>101</v>
      </c>
      <c r="P2132" s="76" t="s">
        <v>101</v>
      </c>
      <c r="Q2132" s="76" t="s">
        <v>104</v>
      </c>
      <c r="R2132" s="80">
        <v>0</v>
      </c>
      <c r="S2132" s="91" t="e">
        <f t="shared" si="139"/>
        <v>#REF!</v>
      </c>
      <c r="T2132" s="79">
        <v>0</v>
      </c>
      <c r="U2132" s="79"/>
      <c r="V2132" s="79"/>
      <c r="W2132" s="79">
        <v>0</v>
      </c>
      <c r="X2132" s="79">
        <v>0</v>
      </c>
      <c r="Y2132" s="92">
        <v>1</v>
      </c>
      <c r="Z2132" s="93">
        <v>70</v>
      </c>
      <c r="AA2132" s="93">
        <v>70</v>
      </c>
      <c r="AB2132" s="93">
        <v>70</v>
      </c>
      <c r="AC2132" s="79">
        <v>70</v>
      </c>
      <c r="AD2132" s="79">
        <v>70</v>
      </c>
      <c r="AE2132" s="79">
        <v>0</v>
      </c>
      <c r="AF2132" s="79">
        <v>0</v>
      </c>
      <c r="AG2132" s="79">
        <v>70</v>
      </c>
      <c r="AH2132" s="79">
        <v>1228080</v>
      </c>
      <c r="AI2132" s="80">
        <v>89.95</v>
      </c>
      <c r="AJ2132" s="80" t="s">
        <v>4789</v>
      </c>
      <c r="AK2132" s="80">
        <v>0</v>
      </c>
      <c r="AL2132" s="80">
        <v>0</v>
      </c>
      <c r="AM2132" s="80">
        <v>110465796</v>
      </c>
      <c r="AN2132" s="80" t="e">
        <f t="shared" ref="AN2132:AN2140" si="140">(AW2132/AV2132)*AI2132</f>
        <v>#REF!</v>
      </c>
      <c r="AO2132" s="80" t="e">
        <f t="shared" ref="AO2132:AO2179" si="141">(AW2132/AV2132)*AM2132</f>
        <v>#REF!</v>
      </c>
      <c r="AP2132" s="80">
        <v>0</v>
      </c>
      <c r="AQ2132" s="80">
        <v>0</v>
      </c>
      <c r="AR2132" s="80">
        <v>0</v>
      </c>
      <c r="AS2132" s="82">
        <v>45292</v>
      </c>
      <c r="AT2132" s="82">
        <v>46022</v>
      </c>
      <c r="AU2132" s="81" t="s">
        <v>3661</v>
      </c>
      <c r="AV2132" s="80">
        <v>6716.74</v>
      </c>
      <c r="AW2132" s="80" t="e">
        <f t="shared" si="138"/>
        <v>#REF!</v>
      </c>
    </row>
    <row r="2133" spans="2:49" ht="15" customHeight="1">
      <c r="B2133" s="68">
        <v>2123</v>
      </c>
      <c r="C2133" s="68">
        <v>2023</v>
      </c>
      <c r="D2133" s="69" t="s">
        <v>97</v>
      </c>
      <c r="E2133" s="68" t="s">
        <v>5611</v>
      </c>
      <c r="F2133" s="68" t="s">
        <v>4794</v>
      </c>
      <c r="G2133" s="69" t="s">
        <v>5612</v>
      </c>
      <c r="H2133" s="69" t="s">
        <v>5613</v>
      </c>
      <c r="I2133" s="87">
        <v>30306294000145</v>
      </c>
      <c r="J2133" s="69" t="s">
        <v>5599</v>
      </c>
      <c r="K2133" s="70" t="s">
        <v>101</v>
      </c>
      <c r="L2133" s="69" t="s">
        <v>101</v>
      </c>
      <c r="M2133" s="69" t="s">
        <v>4533</v>
      </c>
      <c r="N2133" s="69" t="s">
        <v>101</v>
      </c>
      <c r="O2133" s="69" t="s">
        <v>101</v>
      </c>
      <c r="P2133" s="69" t="s">
        <v>101</v>
      </c>
      <c r="Q2133" s="69" t="s">
        <v>28</v>
      </c>
      <c r="R2133" s="72">
        <v>0</v>
      </c>
      <c r="S2133" s="88" t="e">
        <f t="shared" si="139"/>
        <v>#REF!</v>
      </c>
      <c r="T2133" s="71">
        <v>0</v>
      </c>
      <c r="U2133" s="71"/>
      <c r="V2133" s="71"/>
      <c r="W2133" s="71">
        <v>0</v>
      </c>
      <c r="X2133" s="71">
        <v>0</v>
      </c>
      <c r="Y2133" s="89">
        <v>1</v>
      </c>
      <c r="Z2133" s="90">
        <v>30</v>
      </c>
      <c r="AA2133" s="90">
        <v>30</v>
      </c>
      <c r="AB2133" s="90">
        <v>30</v>
      </c>
      <c r="AC2133" s="71">
        <v>30</v>
      </c>
      <c r="AD2133" s="71">
        <v>30</v>
      </c>
      <c r="AE2133" s="71">
        <v>0</v>
      </c>
      <c r="AF2133" s="71">
        <v>0</v>
      </c>
      <c r="AG2133" s="71">
        <v>30</v>
      </c>
      <c r="AH2133" s="71">
        <v>526320</v>
      </c>
      <c r="AI2133" s="72">
        <v>91.63</v>
      </c>
      <c r="AJ2133" s="72" t="s">
        <v>4789</v>
      </c>
      <c r="AK2133" s="72">
        <v>0</v>
      </c>
      <c r="AL2133" s="72">
        <v>0</v>
      </c>
      <c r="AM2133" s="72">
        <v>48226701.600000001</v>
      </c>
      <c r="AN2133" s="72" t="e">
        <f t="shared" si="140"/>
        <v>#REF!</v>
      </c>
      <c r="AO2133" s="72" t="e">
        <f t="shared" si="141"/>
        <v>#REF!</v>
      </c>
      <c r="AP2133" s="72">
        <v>0</v>
      </c>
      <c r="AQ2133" s="72">
        <v>0</v>
      </c>
      <c r="AR2133" s="72">
        <v>0</v>
      </c>
      <c r="AS2133" s="74">
        <v>45292</v>
      </c>
      <c r="AT2133" s="74">
        <v>46022</v>
      </c>
      <c r="AU2133" s="73" t="s">
        <v>3661</v>
      </c>
      <c r="AV2133" s="72">
        <v>6716.74</v>
      </c>
      <c r="AW2133" s="72" t="e">
        <f t="shared" si="138"/>
        <v>#REF!</v>
      </c>
    </row>
    <row r="2134" spans="2:49" ht="15" customHeight="1">
      <c r="B2134" s="75">
        <v>2124</v>
      </c>
      <c r="C2134" s="75">
        <v>2023</v>
      </c>
      <c r="D2134" s="76" t="s">
        <v>97</v>
      </c>
      <c r="E2134" s="75" t="s">
        <v>5611</v>
      </c>
      <c r="F2134" s="75" t="s">
        <v>4794</v>
      </c>
      <c r="G2134" s="76" t="s">
        <v>5612</v>
      </c>
      <c r="H2134" s="76" t="s">
        <v>2312</v>
      </c>
      <c r="I2134" s="77">
        <v>4149295000113</v>
      </c>
      <c r="J2134" s="76" t="s">
        <v>5599</v>
      </c>
      <c r="K2134" s="78" t="s">
        <v>101</v>
      </c>
      <c r="L2134" s="76" t="s">
        <v>101</v>
      </c>
      <c r="M2134" s="76" t="s">
        <v>4533</v>
      </c>
      <c r="N2134" s="76" t="s">
        <v>101</v>
      </c>
      <c r="O2134" s="76" t="s">
        <v>101</v>
      </c>
      <c r="P2134" s="76" t="s">
        <v>101</v>
      </c>
      <c r="Q2134" s="76" t="s">
        <v>104</v>
      </c>
      <c r="R2134" s="80">
        <v>0</v>
      </c>
      <c r="S2134" s="91" t="e">
        <f t="shared" si="139"/>
        <v>#REF!</v>
      </c>
      <c r="T2134" s="79">
        <v>0</v>
      </c>
      <c r="U2134" s="79"/>
      <c r="V2134" s="79"/>
      <c r="W2134" s="79">
        <v>0</v>
      </c>
      <c r="X2134" s="79">
        <v>0</v>
      </c>
      <c r="Y2134" s="92">
        <v>1</v>
      </c>
      <c r="Z2134" s="93">
        <v>15</v>
      </c>
      <c r="AA2134" s="93">
        <v>15</v>
      </c>
      <c r="AB2134" s="93">
        <v>15</v>
      </c>
      <c r="AC2134" s="79">
        <v>15</v>
      </c>
      <c r="AD2134" s="79">
        <v>15</v>
      </c>
      <c r="AE2134" s="79">
        <v>0</v>
      </c>
      <c r="AF2134" s="79">
        <v>0</v>
      </c>
      <c r="AG2134" s="79">
        <v>15</v>
      </c>
      <c r="AH2134" s="79">
        <v>263160</v>
      </c>
      <c r="AI2134" s="80">
        <v>91</v>
      </c>
      <c r="AJ2134" s="80" t="s">
        <v>4789</v>
      </c>
      <c r="AK2134" s="80">
        <v>0</v>
      </c>
      <c r="AL2134" s="80">
        <v>0</v>
      </c>
      <c r="AM2134" s="80">
        <v>23947560</v>
      </c>
      <c r="AN2134" s="80" t="e">
        <f t="shared" si="140"/>
        <v>#REF!</v>
      </c>
      <c r="AO2134" s="80" t="e">
        <f t="shared" si="141"/>
        <v>#REF!</v>
      </c>
      <c r="AP2134" s="80">
        <v>0</v>
      </c>
      <c r="AQ2134" s="80">
        <v>0</v>
      </c>
      <c r="AR2134" s="80">
        <v>0</v>
      </c>
      <c r="AS2134" s="82">
        <v>45292</v>
      </c>
      <c r="AT2134" s="82">
        <v>46022</v>
      </c>
      <c r="AU2134" s="81" t="s">
        <v>3661</v>
      </c>
      <c r="AV2134" s="80">
        <v>6716.74</v>
      </c>
      <c r="AW2134" s="80" t="e">
        <f t="shared" si="138"/>
        <v>#REF!</v>
      </c>
    </row>
    <row r="2135" spans="2:49" ht="15" customHeight="1">
      <c r="B2135" s="68">
        <v>2125</v>
      </c>
      <c r="C2135" s="68">
        <v>2023</v>
      </c>
      <c r="D2135" s="69" t="s">
        <v>97</v>
      </c>
      <c r="E2135" s="68" t="s">
        <v>5611</v>
      </c>
      <c r="F2135" s="68" t="s">
        <v>4794</v>
      </c>
      <c r="G2135" s="69" t="s">
        <v>5612</v>
      </c>
      <c r="H2135" s="69" t="s">
        <v>2312</v>
      </c>
      <c r="I2135" s="87">
        <v>4149295000113</v>
      </c>
      <c r="J2135" s="69" t="s">
        <v>5599</v>
      </c>
      <c r="K2135" s="70" t="s">
        <v>101</v>
      </c>
      <c r="L2135" s="69" t="s">
        <v>101</v>
      </c>
      <c r="M2135" s="69" t="s">
        <v>4533</v>
      </c>
      <c r="N2135" s="69" t="s">
        <v>101</v>
      </c>
      <c r="O2135" s="69" t="s">
        <v>101</v>
      </c>
      <c r="P2135" s="69" t="s">
        <v>101</v>
      </c>
      <c r="Q2135" s="69" t="s">
        <v>28</v>
      </c>
      <c r="R2135" s="72">
        <v>0</v>
      </c>
      <c r="S2135" s="88" t="e">
        <f t="shared" si="139"/>
        <v>#REF!</v>
      </c>
      <c r="T2135" s="71">
        <v>0</v>
      </c>
      <c r="U2135" s="71"/>
      <c r="V2135" s="71"/>
      <c r="W2135" s="71">
        <v>0</v>
      </c>
      <c r="X2135" s="71">
        <v>0</v>
      </c>
      <c r="Y2135" s="89">
        <v>1</v>
      </c>
      <c r="Z2135" s="90">
        <v>40</v>
      </c>
      <c r="AA2135" s="90">
        <v>40</v>
      </c>
      <c r="AB2135" s="90">
        <v>40</v>
      </c>
      <c r="AC2135" s="71">
        <v>40</v>
      </c>
      <c r="AD2135" s="71">
        <v>40</v>
      </c>
      <c r="AE2135" s="71">
        <v>0</v>
      </c>
      <c r="AF2135" s="71">
        <v>0</v>
      </c>
      <c r="AG2135" s="71">
        <v>40</v>
      </c>
      <c r="AH2135" s="71">
        <v>701760</v>
      </c>
      <c r="AI2135" s="72">
        <v>91</v>
      </c>
      <c r="AJ2135" s="72" t="s">
        <v>4789</v>
      </c>
      <c r="AK2135" s="72">
        <v>0</v>
      </c>
      <c r="AL2135" s="72">
        <v>0</v>
      </c>
      <c r="AM2135" s="72">
        <v>63860160</v>
      </c>
      <c r="AN2135" s="72" t="e">
        <f t="shared" si="140"/>
        <v>#REF!</v>
      </c>
      <c r="AO2135" s="72" t="e">
        <f t="shared" si="141"/>
        <v>#REF!</v>
      </c>
      <c r="AP2135" s="72">
        <v>0</v>
      </c>
      <c r="AQ2135" s="72">
        <v>0</v>
      </c>
      <c r="AR2135" s="72">
        <v>0</v>
      </c>
      <c r="AS2135" s="74">
        <v>45292</v>
      </c>
      <c r="AT2135" s="74">
        <v>46022</v>
      </c>
      <c r="AU2135" s="73" t="s">
        <v>3661</v>
      </c>
      <c r="AV2135" s="72">
        <v>6716.74</v>
      </c>
      <c r="AW2135" s="72" t="e">
        <f t="shared" si="138"/>
        <v>#REF!</v>
      </c>
    </row>
    <row r="2136" spans="2:49" ht="15" customHeight="1">
      <c r="B2136" s="75">
        <v>2126</v>
      </c>
      <c r="C2136" s="75">
        <v>2023</v>
      </c>
      <c r="D2136" s="76" t="s">
        <v>97</v>
      </c>
      <c r="E2136" s="75" t="s">
        <v>5611</v>
      </c>
      <c r="F2136" s="75" t="s">
        <v>4794</v>
      </c>
      <c r="G2136" s="76" t="s">
        <v>5612</v>
      </c>
      <c r="H2136" s="76" t="s">
        <v>5614</v>
      </c>
      <c r="I2136" s="77">
        <v>30248458000125</v>
      </c>
      <c r="J2136" s="76" t="s">
        <v>5599</v>
      </c>
      <c r="K2136" s="78" t="s">
        <v>101</v>
      </c>
      <c r="L2136" s="76" t="s">
        <v>101</v>
      </c>
      <c r="M2136" s="76" t="s">
        <v>4533</v>
      </c>
      <c r="N2136" s="76" t="s">
        <v>101</v>
      </c>
      <c r="O2136" s="76" t="s">
        <v>101</v>
      </c>
      <c r="P2136" s="76" t="s">
        <v>101</v>
      </c>
      <c r="Q2136" s="76" t="s">
        <v>104</v>
      </c>
      <c r="R2136" s="80">
        <v>0</v>
      </c>
      <c r="S2136" s="91" t="e">
        <f t="shared" si="139"/>
        <v>#REF!</v>
      </c>
      <c r="T2136" s="79">
        <v>0</v>
      </c>
      <c r="U2136" s="79"/>
      <c r="V2136" s="79"/>
      <c r="W2136" s="79">
        <v>0</v>
      </c>
      <c r="X2136" s="79">
        <v>0</v>
      </c>
      <c r="Y2136" s="92">
        <v>1</v>
      </c>
      <c r="Z2136" s="93">
        <v>100</v>
      </c>
      <c r="AA2136" s="93">
        <v>100</v>
      </c>
      <c r="AB2136" s="93">
        <v>100</v>
      </c>
      <c r="AC2136" s="79">
        <v>100</v>
      </c>
      <c r="AD2136" s="79">
        <v>100</v>
      </c>
      <c r="AE2136" s="79">
        <v>0</v>
      </c>
      <c r="AF2136" s="79">
        <v>0</v>
      </c>
      <c r="AG2136" s="79">
        <v>100</v>
      </c>
      <c r="AH2136" s="79">
        <v>1754400</v>
      </c>
      <c r="AI2136" s="80">
        <v>91.63</v>
      </c>
      <c r="AJ2136" s="80" t="s">
        <v>4789</v>
      </c>
      <c r="AK2136" s="80">
        <v>0</v>
      </c>
      <c r="AL2136" s="80">
        <v>0</v>
      </c>
      <c r="AM2136" s="80">
        <v>160755672</v>
      </c>
      <c r="AN2136" s="80" t="e">
        <f t="shared" si="140"/>
        <v>#REF!</v>
      </c>
      <c r="AO2136" s="80" t="e">
        <f t="shared" si="141"/>
        <v>#REF!</v>
      </c>
      <c r="AP2136" s="80">
        <v>0</v>
      </c>
      <c r="AQ2136" s="80">
        <v>0</v>
      </c>
      <c r="AR2136" s="80">
        <v>0</v>
      </c>
      <c r="AS2136" s="82">
        <v>45292</v>
      </c>
      <c r="AT2136" s="82">
        <v>46022</v>
      </c>
      <c r="AU2136" s="81" t="s">
        <v>3661</v>
      </c>
      <c r="AV2136" s="80">
        <v>6716.74</v>
      </c>
      <c r="AW2136" s="80" t="e">
        <f t="shared" si="138"/>
        <v>#REF!</v>
      </c>
    </row>
    <row r="2137" spans="2:49" ht="15" customHeight="1">
      <c r="B2137" s="68">
        <v>2127</v>
      </c>
      <c r="C2137" s="68">
        <v>2023</v>
      </c>
      <c r="D2137" s="69" t="s">
        <v>97</v>
      </c>
      <c r="E2137" s="68" t="s">
        <v>5611</v>
      </c>
      <c r="F2137" s="68" t="s">
        <v>4794</v>
      </c>
      <c r="G2137" s="69" t="s">
        <v>5612</v>
      </c>
      <c r="H2137" s="69" t="s">
        <v>5614</v>
      </c>
      <c r="I2137" s="87">
        <v>30248458000125</v>
      </c>
      <c r="J2137" s="69" t="s">
        <v>5599</v>
      </c>
      <c r="K2137" s="70" t="s">
        <v>101</v>
      </c>
      <c r="L2137" s="69" t="s">
        <v>101</v>
      </c>
      <c r="M2137" s="69" t="s">
        <v>4533</v>
      </c>
      <c r="N2137" s="69" t="s">
        <v>101</v>
      </c>
      <c r="O2137" s="69" t="s">
        <v>101</v>
      </c>
      <c r="P2137" s="69" t="s">
        <v>101</v>
      </c>
      <c r="Q2137" s="69" t="s">
        <v>28</v>
      </c>
      <c r="R2137" s="72">
        <v>0</v>
      </c>
      <c r="S2137" s="88" t="e">
        <f t="shared" si="139"/>
        <v>#REF!</v>
      </c>
      <c r="T2137" s="71">
        <v>0</v>
      </c>
      <c r="U2137" s="71"/>
      <c r="V2137" s="71"/>
      <c r="W2137" s="71">
        <v>0</v>
      </c>
      <c r="X2137" s="71">
        <v>0</v>
      </c>
      <c r="Y2137" s="89">
        <v>1</v>
      </c>
      <c r="Z2137" s="90">
        <v>68</v>
      </c>
      <c r="AA2137" s="90">
        <v>68</v>
      </c>
      <c r="AB2137" s="90">
        <v>68</v>
      </c>
      <c r="AC2137" s="71">
        <v>68</v>
      </c>
      <c r="AD2137" s="71">
        <v>68</v>
      </c>
      <c r="AE2137" s="71">
        <v>0</v>
      </c>
      <c r="AF2137" s="71">
        <v>0</v>
      </c>
      <c r="AG2137" s="71">
        <v>68</v>
      </c>
      <c r="AH2137" s="71">
        <v>1192992</v>
      </c>
      <c r="AI2137" s="72">
        <v>91.68</v>
      </c>
      <c r="AJ2137" s="72" t="s">
        <v>4789</v>
      </c>
      <c r="AK2137" s="72">
        <v>0</v>
      </c>
      <c r="AL2137" s="72">
        <v>0</v>
      </c>
      <c r="AM2137" s="72">
        <v>109373506.56</v>
      </c>
      <c r="AN2137" s="72" t="e">
        <f t="shared" si="140"/>
        <v>#REF!</v>
      </c>
      <c r="AO2137" s="72" t="e">
        <f t="shared" si="141"/>
        <v>#REF!</v>
      </c>
      <c r="AP2137" s="72">
        <v>0</v>
      </c>
      <c r="AQ2137" s="72">
        <v>0</v>
      </c>
      <c r="AR2137" s="72">
        <v>0</v>
      </c>
      <c r="AS2137" s="74">
        <v>45292</v>
      </c>
      <c r="AT2137" s="74">
        <v>46022</v>
      </c>
      <c r="AU2137" s="73" t="s">
        <v>3661</v>
      </c>
      <c r="AV2137" s="72">
        <v>6716.74</v>
      </c>
      <c r="AW2137" s="72" t="e">
        <f t="shared" si="138"/>
        <v>#REF!</v>
      </c>
    </row>
    <row r="2138" spans="2:49" ht="15" customHeight="1">
      <c r="B2138" s="75">
        <v>2128</v>
      </c>
      <c r="C2138" s="75">
        <v>2023</v>
      </c>
      <c r="D2138" s="76" t="s">
        <v>97</v>
      </c>
      <c r="E2138" s="75" t="s">
        <v>5611</v>
      </c>
      <c r="F2138" s="75" t="s">
        <v>4794</v>
      </c>
      <c r="G2138" s="76" t="s">
        <v>5612</v>
      </c>
      <c r="H2138" s="76" t="s">
        <v>5600</v>
      </c>
      <c r="I2138" s="77">
        <v>30483222000173</v>
      </c>
      <c r="J2138" s="76" t="s">
        <v>5599</v>
      </c>
      <c r="K2138" s="78" t="s">
        <v>101</v>
      </c>
      <c r="L2138" s="76" t="s">
        <v>101</v>
      </c>
      <c r="M2138" s="76" t="s">
        <v>4534</v>
      </c>
      <c r="N2138" s="76" t="s">
        <v>101</v>
      </c>
      <c r="O2138" s="76" t="s">
        <v>101</v>
      </c>
      <c r="P2138" s="76" t="s">
        <v>101</v>
      </c>
      <c r="Q2138" s="76" t="s">
        <v>28</v>
      </c>
      <c r="R2138" s="80">
        <v>0</v>
      </c>
      <c r="S2138" s="91" t="e">
        <f t="shared" si="139"/>
        <v>#REF!</v>
      </c>
      <c r="T2138" s="79">
        <v>0</v>
      </c>
      <c r="U2138" s="79"/>
      <c r="V2138" s="79"/>
      <c r="W2138" s="79">
        <v>0</v>
      </c>
      <c r="X2138" s="79">
        <v>0</v>
      </c>
      <c r="Y2138" s="92">
        <v>1</v>
      </c>
      <c r="Z2138" s="93">
        <v>80</v>
      </c>
      <c r="AA2138" s="93">
        <v>80</v>
      </c>
      <c r="AB2138" s="93">
        <v>80</v>
      </c>
      <c r="AC2138" s="79">
        <v>80</v>
      </c>
      <c r="AD2138" s="79">
        <v>80</v>
      </c>
      <c r="AE2138" s="79">
        <v>0</v>
      </c>
      <c r="AF2138" s="79">
        <v>0</v>
      </c>
      <c r="AG2138" s="79">
        <v>80</v>
      </c>
      <c r="AH2138" s="79">
        <v>1403520</v>
      </c>
      <c r="AI2138" s="80">
        <v>90.74</v>
      </c>
      <c r="AJ2138" s="80" t="s">
        <v>4789</v>
      </c>
      <c r="AK2138" s="80">
        <v>0</v>
      </c>
      <c r="AL2138" s="80">
        <v>0</v>
      </c>
      <c r="AM2138" s="80">
        <v>127355404.8</v>
      </c>
      <c r="AN2138" s="80" t="e">
        <f t="shared" si="140"/>
        <v>#REF!</v>
      </c>
      <c r="AO2138" s="80" t="e">
        <f t="shared" si="141"/>
        <v>#REF!</v>
      </c>
      <c r="AP2138" s="80">
        <v>0</v>
      </c>
      <c r="AQ2138" s="80">
        <v>0</v>
      </c>
      <c r="AR2138" s="80">
        <v>0</v>
      </c>
      <c r="AS2138" s="82">
        <v>45292</v>
      </c>
      <c r="AT2138" s="82">
        <v>46022</v>
      </c>
      <c r="AU2138" s="81" t="s">
        <v>3661</v>
      </c>
      <c r="AV2138" s="80">
        <v>6716.74</v>
      </c>
      <c r="AW2138" s="80" t="e">
        <f t="shared" si="138"/>
        <v>#REF!</v>
      </c>
    </row>
    <row r="2139" spans="2:49" ht="15" customHeight="1">
      <c r="B2139" s="68">
        <v>2129</v>
      </c>
      <c r="C2139" s="68">
        <v>2023</v>
      </c>
      <c r="D2139" s="69" t="s">
        <v>97</v>
      </c>
      <c r="E2139" s="68" t="s">
        <v>5611</v>
      </c>
      <c r="F2139" s="68" t="s">
        <v>4794</v>
      </c>
      <c r="G2139" s="69" t="s">
        <v>5612</v>
      </c>
      <c r="H2139" s="69" t="s">
        <v>5615</v>
      </c>
      <c r="I2139" s="87">
        <v>31781135000165</v>
      </c>
      <c r="J2139" s="69" t="s">
        <v>5599</v>
      </c>
      <c r="K2139" s="70" t="s">
        <v>101</v>
      </c>
      <c r="L2139" s="69" t="s">
        <v>101</v>
      </c>
      <c r="M2139" s="69" t="s">
        <v>4533</v>
      </c>
      <c r="N2139" s="69" t="s">
        <v>101</v>
      </c>
      <c r="O2139" s="69" t="s">
        <v>101</v>
      </c>
      <c r="P2139" s="69" t="s">
        <v>101</v>
      </c>
      <c r="Q2139" s="69" t="s">
        <v>28</v>
      </c>
      <c r="R2139" s="72">
        <v>0</v>
      </c>
      <c r="S2139" s="88" t="e">
        <f t="shared" si="139"/>
        <v>#REF!</v>
      </c>
      <c r="T2139" s="71">
        <v>0</v>
      </c>
      <c r="U2139" s="71"/>
      <c r="V2139" s="71"/>
      <c r="W2139" s="71">
        <v>0</v>
      </c>
      <c r="X2139" s="71">
        <v>0</v>
      </c>
      <c r="Y2139" s="89">
        <v>1</v>
      </c>
      <c r="Z2139" s="90">
        <v>10</v>
      </c>
      <c r="AA2139" s="90">
        <v>10</v>
      </c>
      <c r="AB2139" s="90">
        <v>10</v>
      </c>
      <c r="AC2139" s="71">
        <v>10</v>
      </c>
      <c r="AD2139" s="71">
        <v>10</v>
      </c>
      <c r="AE2139" s="71">
        <v>0</v>
      </c>
      <c r="AF2139" s="71">
        <v>0</v>
      </c>
      <c r="AG2139" s="71">
        <v>10</v>
      </c>
      <c r="AH2139" s="71">
        <v>175440</v>
      </c>
      <c r="AI2139" s="72">
        <v>90.75</v>
      </c>
      <c r="AJ2139" s="72" t="s">
        <v>4789</v>
      </c>
      <c r="AK2139" s="72">
        <v>0</v>
      </c>
      <c r="AL2139" s="72">
        <v>0</v>
      </c>
      <c r="AM2139" s="72">
        <v>15921180</v>
      </c>
      <c r="AN2139" s="72" t="e">
        <f t="shared" si="140"/>
        <v>#REF!</v>
      </c>
      <c r="AO2139" s="72" t="e">
        <f t="shared" si="141"/>
        <v>#REF!</v>
      </c>
      <c r="AP2139" s="72">
        <v>0</v>
      </c>
      <c r="AQ2139" s="72">
        <v>0</v>
      </c>
      <c r="AR2139" s="72">
        <v>0</v>
      </c>
      <c r="AS2139" s="74">
        <v>45292</v>
      </c>
      <c r="AT2139" s="74">
        <v>46022</v>
      </c>
      <c r="AU2139" s="73" t="s">
        <v>3661</v>
      </c>
      <c r="AV2139" s="72">
        <v>6716.74</v>
      </c>
      <c r="AW2139" s="72" t="e">
        <f t="shared" si="138"/>
        <v>#REF!</v>
      </c>
    </row>
    <row r="2140" spans="2:49" ht="15" customHeight="1">
      <c r="B2140" s="75">
        <v>2130</v>
      </c>
      <c r="C2140" s="75">
        <v>2023</v>
      </c>
      <c r="D2140" s="76" t="s">
        <v>97</v>
      </c>
      <c r="E2140" s="75" t="s">
        <v>5611</v>
      </c>
      <c r="F2140" s="75" t="s">
        <v>4794</v>
      </c>
      <c r="G2140" s="76" t="s">
        <v>5612</v>
      </c>
      <c r="H2140" s="76" t="s">
        <v>5616</v>
      </c>
      <c r="I2140" s="77">
        <v>30966130000144</v>
      </c>
      <c r="J2140" s="76" t="s">
        <v>5599</v>
      </c>
      <c r="K2140" s="78" t="s">
        <v>101</v>
      </c>
      <c r="L2140" s="76" t="s">
        <v>101</v>
      </c>
      <c r="M2140" s="76" t="s">
        <v>4533</v>
      </c>
      <c r="N2140" s="76" t="s">
        <v>101</v>
      </c>
      <c r="O2140" s="76" t="s">
        <v>101</v>
      </c>
      <c r="P2140" s="76" t="s">
        <v>101</v>
      </c>
      <c r="Q2140" s="76" t="s">
        <v>104</v>
      </c>
      <c r="R2140" s="80">
        <v>0</v>
      </c>
      <c r="S2140" s="91" t="e">
        <f t="shared" si="139"/>
        <v>#REF!</v>
      </c>
      <c r="T2140" s="79">
        <v>0</v>
      </c>
      <c r="U2140" s="79"/>
      <c r="V2140" s="79"/>
      <c r="W2140" s="79">
        <v>0</v>
      </c>
      <c r="X2140" s="79">
        <v>0</v>
      </c>
      <c r="Y2140" s="92">
        <v>1</v>
      </c>
      <c r="Z2140" s="93">
        <v>10</v>
      </c>
      <c r="AA2140" s="93">
        <v>10</v>
      </c>
      <c r="AB2140" s="93">
        <v>10</v>
      </c>
      <c r="AC2140" s="79">
        <v>10</v>
      </c>
      <c r="AD2140" s="79">
        <v>10</v>
      </c>
      <c r="AE2140" s="79">
        <v>0</v>
      </c>
      <c r="AF2140" s="79">
        <v>0</v>
      </c>
      <c r="AG2140" s="79">
        <v>10</v>
      </c>
      <c r="AH2140" s="79">
        <v>175440</v>
      </c>
      <c r="AI2140" s="80">
        <v>90.75</v>
      </c>
      <c r="AJ2140" s="80" t="s">
        <v>4789</v>
      </c>
      <c r="AK2140" s="80">
        <v>0</v>
      </c>
      <c r="AL2140" s="80">
        <v>0</v>
      </c>
      <c r="AM2140" s="80">
        <v>15921180</v>
      </c>
      <c r="AN2140" s="80" t="e">
        <f t="shared" si="140"/>
        <v>#REF!</v>
      </c>
      <c r="AO2140" s="80" t="e">
        <f t="shared" si="141"/>
        <v>#REF!</v>
      </c>
      <c r="AP2140" s="80">
        <v>0</v>
      </c>
      <c r="AQ2140" s="80">
        <v>0</v>
      </c>
      <c r="AR2140" s="80">
        <v>0</v>
      </c>
      <c r="AS2140" s="82">
        <v>45292</v>
      </c>
      <c r="AT2140" s="82">
        <v>46022</v>
      </c>
      <c r="AU2140" s="81" t="s">
        <v>3661</v>
      </c>
      <c r="AV2140" s="80">
        <v>6716.74</v>
      </c>
      <c r="AW2140" s="80" t="e">
        <f t="shared" si="138"/>
        <v>#REF!</v>
      </c>
    </row>
    <row r="2141" spans="2:49" ht="15" customHeight="1">
      <c r="B2141" s="68">
        <v>2131</v>
      </c>
      <c r="C2141" s="68">
        <v>2023</v>
      </c>
      <c r="D2141" s="69" t="s">
        <v>97</v>
      </c>
      <c r="E2141" s="68" t="s">
        <v>5617</v>
      </c>
      <c r="F2141" s="68" t="s">
        <v>4794</v>
      </c>
      <c r="G2141" s="69" t="s">
        <v>5618</v>
      </c>
      <c r="H2141" s="69" t="s">
        <v>5613</v>
      </c>
      <c r="I2141" s="87">
        <v>30306294000145</v>
      </c>
      <c r="J2141" s="69" t="s">
        <v>5619</v>
      </c>
      <c r="K2141" s="70" t="s">
        <v>101</v>
      </c>
      <c r="L2141" s="69" t="s">
        <v>101</v>
      </c>
      <c r="M2141" s="69" t="s">
        <v>4533</v>
      </c>
      <c r="N2141" s="69" t="s">
        <v>101</v>
      </c>
      <c r="O2141" s="69" t="s">
        <v>101</v>
      </c>
      <c r="P2141" s="69" t="s">
        <v>101</v>
      </c>
      <c r="Q2141" s="69" t="s">
        <v>28</v>
      </c>
      <c r="R2141" s="72">
        <v>0</v>
      </c>
      <c r="S2141" s="88" t="e">
        <f t="shared" si="139"/>
        <v>#REF!</v>
      </c>
      <c r="T2141" s="71">
        <v>0</v>
      </c>
      <c r="U2141" s="71"/>
      <c r="V2141" s="71"/>
      <c r="W2141" s="71">
        <v>0</v>
      </c>
      <c r="X2141" s="71">
        <v>0</v>
      </c>
      <c r="Y2141" s="89">
        <v>1</v>
      </c>
      <c r="Z2141" s="90">
        <v>40</v>
      </c>
      <c r="AA2141" s="90">
        <v>40</v>
      </c>
      <c r="AB2141" s="90">
        <v>40</v>
      </c>
      <c r="AC2141" s="71">
        <v>40</v>
      </c>
      <c r="AD2141" s="71">
        <v>40</v>
      </c>
      <c r="AE2141" s="71">
        <v>0</v>
      </c>
      <c r="AF2141" s="71">
        <v>0</v>
      </c>
      <c r="AG2141" s="71">
        <v>40</v>
      </c>
      <c r="AH2141" s="71">
        <v>700800</v>
      </c>
      <c r="AI2141" s="72">
        <v>116.6</v>
      </c>
      <c r="AJ2141" s="72" t="s">
        <v>4789</v>
      </c>
      <c r="AK2141" s="72">
        <v>0</v>
      </c>
      <c r="AL2141" s="72">
        <v>0</v>
      </c>
      <c r="AM2141" s="72">
        <v>81713280</v>
      </c>
      <c r="AN2141" s="72" t="e">
        <f>(AW2141/AV2141)*AI2141</f>
        <v>#REF!</v>
      </c>
      <c r="AO2141" s="72" t="e">
        <f t="shared" si="141"/>
        <v>#REF!</v>
      </c>
      <c r="AP2141" s="72">
        <v>0</v>
      </c>
      <c r="AQ2141" s="72">
        <v>0</v>
      </c>
      <c r="AR2141" s="72">
        <v>0</v>
      </c>
      <c r="AS2141" s="74">
        <v>45658</v>
      </c>
      <c r="AT2141" s="74">
        <v>46387</v>
      </c>
      <c r="AU2141" s="73" t="s">
        <v>3661</v>
      </c>
      <c r="AV2141" s="72">
        <v>6716.74</v>
      </c>
      <c r="AW2141" s="72" t="e">
        <f t="shared" si="138"/>
        <v>#REF!</v>
      </c>
    </row>
    <row r="2142" spans="2:49" ht="15" customHeight="1">
      <c r="B2142" s="75">
        <v>2132</v>
      </c>
      <c r="C2142" s="75">
        <v>2023</v>
      </c>
      <c r="D2142" s="76" t="s">
        <v>97</v>
      </c>
      <c r="E2142" s="75" t="s">
        <v>5617</v>
      </c>
      <c r="F2142" s="75" t="s">
        <v>4794</v>
      </c>
      <c r="G2142" s="76" t="s">
        <v>5618</v>
      </c>
      <c r="H2142" s="76" t="s">
        <v>5620</v>
      </c>
      <c r="I2142" s="77">
        <v>3631957000124</v>
      </c>
      <c r="J2142" s="76" t="s">
        <v>5619</v>
      </c>
      <c r="K2142" s="78" t="s">
        <v>101</v>
      </c>
      <c r="L2142" s="76" t="s">
        <v>101</v>
      </c>
      <c r="M2142" s="76" t="s">
        <v>4533</v>
      </c>
      <c r="N2142" s="76" t="s">
        <v>101</v>
      </c>
      <c r="O2142" s="76" t="s">
        <v>101</v>
      </c>
      <c r="P2142" s="76" t="s">
        <v>101</v>
      </c>
      <c r="Q2142" s="76" t="s">
        <v>82</v>
      </c>
      <c r="R2142" s="80">
        <v>0</v>
      </c>
      <c r="S2142" s="91" t="e">
        <f t="shared" si="139"/>
        <v>#REF!</v>
      </c>
      <c r="T2142" s="79">
        <v>0</v>
      </c>
      <c r="U2142" s="79"/>
      <c r="V2142" s="79"/>
      <c r="W2142" s="79">
        <v>0</v>
      </c>
      <c r="X2142" s="79">
        <v>0</v>
      </c>
      <c r="Y2142" s="92">
        <v>1</v>
      </c>
      <c r="Z2142" s="93">
        <v>10</v>
      </c>
      <c r="AA2142" s="93">
        <v>10</v>
      </c>
      <c r="AB2142" s="93">
        <v>10</v>
      </c>
      <c r="AC2142" s="79">
        <v>10</v>
      </c>
      <c r="AD2142" s="79">
        <v>10</v>
      </c>
      <c r="AE2142" s="79">
        <v>0</v>
      </c>
      <c r="AF2142" s="79">
        <v>0</v>
      </c>
      <c r="AG2142" s="79">
        <v>10</v>
      </c>
      <c r="AH2142" s="79">
        <v>175200</v>
      </c>
      <c r="AI2142" s="80">
        <v>116</v>
      </c>
      <c r="AJ2142" s="80" t="s">
        <v>4789</v>
      </c>
      <c r="AK2142" s="80">
        <v>0</v>
      </c>
      <c r="AL2142" s="80">
        <v>0</v>
      </c>
      <c r="AM2142" s="80">
        <v>20323200</v>
      </c>
      <c r="AN2142" s="80" t="e">
        <f>(AW2142/AV2142)*AI2142</f>
        <v>#REF!</v>
      </c>
      <c r="AO2142" s="80" t="e">
        <f t="shared" si="141"/>
        <v>#REF!</v>
      </c>
      <c r="AP2142" s="80">
        <v>0</v>
      </c>
      <c r="AQ2142" s="80">
        <v>0</v>
      </c>
      <c r="AR2142" s="80">
        <v>0</v>
      </c>
      <c r="AS2142" s="82">
        <v>45658</v>
      </c>
      <c r="AT2142" s="82">
        <v>46387</v>
      </c>
      <c r="AU2142" s="81" t="s">
        <v>3661</v>
      </c>
      <c r="AV2142" s="80">
        <v>6716.74</v>
      </c>
      <c r="AW2142" s="80" t="e">
        <f t="shared" si="138"/>
        <v>#REF!</v>
      </c>
    </row>
    <row r="2143" spans="2:49" ht="15" customHeight="1">
      <c r="B2143" s="68">
        <v>2133</v>
      </c>
      <c r="C2143" s="68">
        <v>2023</v>
      </c>
      <c r="D2143" s="69" t="s">
        <v>97</v>
      </c>
      <c r="E2143" s="68" t="s">
        <v>5617</v>
      </c>
      <c r="F2143" s="68" t="s">
        <v>4794</v>
      </c>
      <c r="G2143" s="69" t="s">
        <v>5618</v>
      </c>
      <c r="H2143" s="69" t="s">
        <v>2312</v>
      </c>
      <c r="I2143" s="87">
        <v>4149295000113</v>
      </c>
      <c r="J2143" s="69" t="s">
        <v>5619</v>
      </c>
      <c r="K2143" s="70" t="s">
        <v>101</v>
      </c>
      <c r="L2143" s="69" t="s">
        <v>101</v>
      </c>
      <c r="M2143" s="69" t="s">
        <v>4533</v>
      </c>
      <c r="N2143" s="69" t="s">
        <v>101</v>
      </c>
      <c r="O2143" s="69" t="s">
        <v>101</v>
      </c>
      <c r="P2143" s="69" t="s">
        <v>101</v>
      </c>
      <c r="Q2143" s="69" t="s">
        <v>28</v>
      </c>
      <c r="R2143" s="72">
        <v>0</v>
      </c>
      <c r="S2143" s="88" t="e">
        <f t="shared" si="139"/>
        <v>#REF!</v>
      </c>
      <c r="T2143" s="71">
        <v>0</v>
      </c>
      <c r="U2143" s="71"/>
      <c r="V2143" s="71"/>
      <c r="W2143" s="71">
        <v>0</v>
      </c>
      <c r="X2143" s="71">
        <v>0</v>
      </c>
      <c r="Y2143" s="89">
        <v>1</v>
      </c>
      <c r="Z2143" s="90">
        <v>40</v>
      </c>
      <c r="AA2143" s="90">
        <v>40</v>
      </c>
      <c r="AB2143" s="90">
        <v>40</v>
      </c>
      <c r="AC2143" s="71">
        <v>40</v>
      </c>
      <c r="AD2143" s="71">
        <v>40</v>
      </c>
      <c r="AE2143" s="71">
        <v>0</v>
      </c>
      <c r="AF2143" s="71">
        <v>0</v>
      </c>
      <c r="AG2143" s="71">
        <v>40</v>
      </c>
      <c r="AH2143" s="71">
        <v>700800</v>
      </c>
      <c r="AI2143" s="72">
        <v>116.5</v>
      </c>
      <c r="AJ2143" s="72" t="s">
        <v>4789</v>
      </c>
      <c r="AK2143" s="72">
        <v>0</v>
      </c>
      <c r="AL2143" s="72">
        <v>0</v>
      </c>
      <c r="AM2143" s="72">
        <v>81643200</v>
      </c>
      <c r="AN2143" s="72" t="e">
        <f>(AW2143/AV2143)*AI2143</f>
        <v>#REF!</v>
      </c>
      <c r="AO2143" s="72" t="e">
        <f t="shared" si="141"/>
        <v>#REF!</v>
      </c>
      <c r="AP2143" s="72">
        <v>0</v>
      </c>
      <c r="AQ2143" s="72">
        <v>0</v>
      </c>
      <c r="AR2143" s="72">
        <v>0</v>
      </c>
      <c r="AS2143" s="74">
        <v>45658</v>
      </c>
      <c r="AT2143" s="74">
        <v>46387</v>
      </c>
      <c r="AU2143" s="73" t="s">
        <v>3661</v>
      </c>
      <c r="AV2143" s="72">
        <v>6716.74</v>
      </c>
      <c r="AW2143" s="72" t="e">
        <f t="shared" si="138"/>
        <v>#REF!</v>
      </c>
    </row>
    <row r="2144" spans="2:49" ht="15" customHeight="1">
      <c r="B2144" s="75">
        <v>2134</v>
      </c>
      <c r="C2144" s="75">
        <v>2023</v>
      </c>
      <c r="D2144" s="76" t="s">
        <v>97</v>
      </c>
      <c r="E2144" s="75" t="s">
        <v>5617</v>
      </c>
      <c r="F2144" s="75" t="s">
        <v>4794</v>
      </c>
      <c r="G2144" s="76" t="s">
        <v>5618</v>
      </c>
      <c r="H2144" s="76" t="s">
        <v>5600</v>
      </c>
      <c r="I2144" s="77">
        <v>30483222000173</v>
      </c>
      <c r="J2144" s="76" t="s">
        <v>5619</v>
      </c>
      <c r="K2144" s="78" t="s">
        <v>101</v>
      </c>
      <c r="L2144" s="76" t="s">
        <v>101</v>
      </c>
      <c r="M2144" s="76" t="s">
        <v>4534</v>
      </c>
      <c r="N2144" s="76" t="s">
        <v>101</v>
      </c>
      <c r="O2144" s="76" t="s">
        <v>101</v>
      </c>
      <c r="P2144" s="76" t="s">
        <v>101</v>
      </c>
      <c r="Q2144" s="76" t="s">
        <v>28</v>
      </c>
      <c r="R2144" s="80">
        <v>0</v>
      </c>
      <c r="S2144" s="91" t="e">
        <f t="shared" si="139"/>
        <v>#REF!</v>
      </c>
      <c r="T2144" s="79">
        <v>0</v>
      </c>
      <c r="U2144" s="79"/>
      <c r="V2144" s="79"/>
      <c r="W2144" s="79">
        <v>0</v>
      </c>
      <c r="X2144" s="79">
        <v>0</v>
      </c>
      <c r="Y2144" s="92">
        <v>1</v>
      </c>
      <c r="Z2144" s="93">
        <v>118</v>
      </c>
      <c r="AA2144" s="93">
        <v>118</v>
      </c>
      <c r="AB2144" s="93">
        <v>118</v>
      </c>
      <c r="AC2144" s="79">
        <v>118</v>
      </c>
      <c r="AD2144" s="79">
        <v>118</v>
      </c>
      <c r="AE2144" s="79">
        <v>0</v>
      </c>
      <c r="AF2144" s="79">
        <v>0</v>
      </c>
      <c r="AG2144" s="79">
        <v>118</v>
      </c>
      <c r="AH2144" s="79">
        <v>2067360</v>
      </c>
      <c r="AI2144" s="80">
        <v>118.32</v>
      </c>
      <c r="AJ2144" s="80" t="s">
        <v>4789</v>
      </c>
      <c r="AK2144" s="80">
        <v>0</v>
      </c>
      <c r="AL2144" s="80">
        <v>0</v>
      </c>
      <c r="AM2144" s="80">
        <v>244610035.19999999</v>
      </c>
      <c r="AN2144" s="80" t="e">
        <f>(AW2144/AV2144)*AI2144</f>
        <v>#REF!</v>
      </c>
      <c r="AO2144" s="80" t="e">
        <f t="shared" si="141"/>
        <v>#REF!</v>
      </c>
      <c r="AP2144" s="80">
        <v>0</v>
      </c>
      <c r="AQ2144" s="80">
        <v>0</v>
      </c>
      <c r="AR2144" s="80">
        <v>0</v>
      </c>
      <c r="AS2144" s="82">
        <v>45658</v>
      </c>
      <c r="AT2144" s="82">
        <v>46387</v>
      </c>
      <c r="AU2144" s="81" t="s">
        <v>3661</v>
      </c>
      <c r="AV2144" s="80">
        <v>6716.74</v>
      </c>
      <c r="AW2144" s="80" t="e">
        <f t="shared" si="138"/>
        <v>#REF!</v>
      </c>
    </row>
    <row r="2145" spans="2:49" ht="15" customHeight="1">
      <c r="B2145" s="68">
        <v>2135</v>
      </c>
      <c r="C2145" s="68">
        <v>2023</v>
      </c>
      <c r="D2145" s="69" t="s">
        <v>97</v>
      </c>
      <c r="E2145" s="68" t="s">
        <v>5617</v>
      </c>
      <c r="F2145" s="68" t="s">
        <v>4794</v>
      </c>
      <c r="G2145" s="69" t="s">
        <v>5618</v>
      </c>
      <c r="H2145" s="69" t="s">
        <v>5615</v>
      </c>
      <c r="I2145" s="87">
        <v>31781135000165</v>
      </c>
      <c r="J2145" s="69" t="s">
        <v>5619</v>
      </c>
      <c r="K2145" s="70" t="s">
        <v>101</v>
      </c>
      <c r="L2145" s="69" t="s">
        <v>101</v>
      </c>
      <c r="M2145" s="69" t="s">
        <v>4533</v>
      </c>
      <c r="N2145" s="69" t="s">
        <v>101</v>
      </c>
      <c r="O2145" s="69" t="s">
        <v>101</v>
      </c>
      <c r="P2145" s="69" t="s">
        <v>101</v>
      </c>
      <c r="Q2145" s="69" t="s">
        <v>104</v>
      </c>
      <c r="R2145" s="72">
        <v>0</v>
      </c>
      <c r="S2145" s="88" t="e">
        <f t="shared" si="139"/>
        <v>#REF!</v>
      </c>
      <c r="T2145" s="71">
        <v>0</v>
      </c>
      <c r="U2145" s="71"/>
      <c r="V2145" s="71"/>
      <c r="W2145" s="71">
        <v>0</v>
      </c>
      <c r="X2145" s="71">
        <v>0</v>
      </c>
      <c r="Y2145" s="89">
        <v>1</v>
      </c>
      <c r="Z2145" s="90">
        <v>20</v>
      </c>
      <c r="AA2145" s="90">
        <v>20</v>
      </c>
      <c r="AB2145" s="90">
        <v>20</v>
      </c>
      <c r="AC2145" s="71">
        <v>20</v>
      </c>
      <c r="AD2145" s="71">
        <v>20</v>
      </c>
      <c r="AE2145" s="71">
        <v>0</v>
      </c>
      <c r="AF2145" s="71">
        <v>0</v>
      </c>
      <c r="AG2145" s="71">
        <v>20</v>
      </c>
      <c r="AH2145" s="71">
        <v>350400</v>
      </c>
      <c r="AI2145" s="72">
        <v>116.62</v>
      </c>
      <c r="AJ2145" s="72" t="s">
        <v>4789</v>
      </c>
      <c r="AK2145" s="72">
        <v>0</v>
      </c>
      <c r="AL2145" s="72">
        <v>0</v>
      </c>
      <c r="AM2145" s="72">
        <v>40863648</v>
      </c>
      <c r="AN2145" s="72" t="e">
        <f>(AW2145/AV2145)*AI2145</f>
        <v>#REF!</v>
      </c>
      <c r="AO2145" s="72" t="e">
        <f t="shared" si="141"/>
        <v>#REF!</v>
      </c>
      <c r="AP2145" s="72">
        <v>0</v>
      </c>
      <c r="AQ2145" s="72">
        <v>0</v>
      </c>
      <c r="AR2145" s="72">
        <v>0</v>
      </c>
      <c r="AS2145" s="74">
        <v>45658</v>
      </c>
      <c r="AT2145" s="74">
        <v>46387</v>
      </c>
      <c r="AU2145" s="73" t="s">
        <v>3661</v>
      </c>
      <c r="AV2145" s="72">
        <v>6716.74</v>
      </c>
      <c r="AW2145" s="72" t="e">
        <f t="shared" si="138"/>
        <v>#REF!</v>
      </c>
    </row>
    <row r="2146" spans="2:49" ht="15" customHeight="1">
      <c r="B2146" s="75">
        <v>2136</v>
      </c>
      <c r="C2146" s="75">
        <v>2023</v>
      </c>
      <c r="D2146" s="76" t="s">
        <v>97</v>
      </c>
      <c r="E2146" s="75" t="s">
        <v>5617</v>
      </c>
      <c r="F2146" s="75" t="s">
        <v>4794</v>
      </c>
      <c r="G2146" s="76" t="s">
        <v>5618</v>
      </c>
      <c r="H2146" s="76" t="s">
        <v>4361</v>
      </c>
      <c r="I2146" s="77">
        <v>2998301000181</v>
      </c>
      <c r="J2146" s="76" t="s">
        <v>5619</v>
      </c>
      <c r="K2146" s="78" t="s">
        <v>101</v>
      </c>
      <c r="L2146" s="76" t="s">
        <v>101</v>
      </c>
      <c r="M2146" s="76" t="s">
        <v>4533</v>
      </c>
      <c r="N2146" s="76" t="s">
        <v>101</v>
      </c>
      <c r="O2146" s="76" t="s">
        <v>101</v>
      </c>
      <c r="P2146" s="76" t="s">
        <v>101</v>
      </c>
      <c r="Q2146" s="76" t="s">
        <v>82</v>
      </c>
      <c r="R2146" s="80">
        <v>0</v>
      </c>
      <c r="S2146" s="91" t="e">
        <f t="shared" si="139"/>
        <v>#REF!</v>
      </c>
      <c r="T2146" s="79">
        <v>0</v>
      </c>
      <c r="U2146" s="79"/>
      <c r="V2146" s="79"/>
      <c r="W2146" s="79">
        <v>0</v>
      </c>
      <c r="X2146" s="79">
        <v>0</v>
      </c>
      <c r="Y2146" s="92">
        <v>1</v>
      </c>
      <c r="Z2146" s="93">
        <v>30</v>
      </c>
      <c r="AA2146" s="93">
        <v>30</v>
      </c>
      <c r="AB2146" s="93">
        <v>30</v>
      </c>
      <c r="AC2146" s="79">
        <v>30</v>
      </c>
      <c r="AD2146" s="79">
        <v>30</v>
      </c>
      <c r="AE2146" s="79">
        <v>0</v>
      </c>
      <c r="AF2146" s="79">
        <v>0</v>
      </c>
      <c r="AG2146" s="79">
        <v>30</v>
      </c>
      <c r="AH2146" s="79">
        <v>525600</v>
      </c>
      <c r="AI2146" s="80">
        <v>116</v>
      </c>
      <c r="AJ2146" s="80" t="s">
        <v>4789</v>
      </c>
      <c r="AK2146" s="80">
        <v>0</v>
      </c>
      <c r="AL2146" s="80">
        <v>0</v>
      </c>
      <c r="AM2146" s="80">
        <v>60969600</v>
      </c>
      <c r="AN2146" s="80" t="e">
        <f t="shared" ref="AN2146:AN2179" si="142">(AW2146/AV2146)*AI2146</f>
        <v>#REF!</v>
      </c>
      <c r="AO2146" s="80" t="e">
        <f t="shared" si="141"/>
        <v>#REF!</v>
      </c>
      <c r="AP2146" s="80">
        <v>0</v>
      </c>
      <c r="AQ2146" s="80">
        <v>0</v>
      </c>
      <c r="AR2146" s="80">
        <v>0</v>
      </c>
      <c r="AS2146" s="82">
        <v>45658</v>
      </c>
      <c r="AT2146" s="82">
        <v>46387</v>
      </c>
      <c r="AU2146" s="81" t="s">
        <v>3661</v>
      </c>
      <c r="AV2146" s="80">
        <v>6716.74</v>
      </c>
      <c r="AW2146" s="80" t="e">
        <f t="shared" si="138"/>
        <v>#REF!</v>
      </c>
    </row>
    <row r="2147" spans="2:49" ht="15" customHeight="1">
      <c r="B2147" s="68">
        <v>2137</v>
      </c>
      <c r="C2147" s="68">
        <v>2023</v>
      </c>
      <c r="D2147" s="69" t="s">
        <v>97</v>
      </c>
      <c r="E2147" s="68" t="s">
        <v>5617</v>
      </c>
      <c r="F2147" s="68" t="s">
        <v>4794</v>
      </c>
      <c r="G2147" s="69" t="s">
        <v>5618</v>
      </c>
      <c r="H2147" s="69" t="s">
        <v>1652</v>
      </c>
      <c r="I2147" s="87">
        <v>9495582000107</v>
      </c>
      <c r="J2147" s="69" t="s">
        <v>5619</v>
      </c>
      <c r="K2147" s="70" t="s">
        <v>101</v>
      </c>
      <c r="L2147" s="69" t="s">
        <v>101</v>
      </c>
      <c r="M2147" s="69" t="s">
        <v>4533</v>
      </c>
      <c r="N2147" s="69" t="s">
        <v>101</v>
      </c>
      <c r="O2147" s="69" t="s">
        <v>101</v>
      </c>
      <c r="P2147" s="69" t="s">
        <v>101</v>
      </c>
      <c r="Q2147" s="69" t="s">
        <v>104</v>
      </c>
      <c r="R2147" s="72">
        <v>0</v>
      </c>
      <c r="S2147" s="88" t="e">
        <f t="shared" si="139"/>
        <v>#REF!</v>
      </c>
      <c r="T2147" s="71">
        <v>0</v>
      </c>
      <c r="U2147" s="71"/>
      <c r="V2147" s="71"/>
      <c r="W2147" s="71">
        <v>0</v>
      </c>
      <c r="X2147" s="71">
        <v>0</v>
      </c>
      <c r="Y2147" s="89">
        <v>1</v>
      </c>
      <c r="Z2147" s="90">
        <v>10</v>
      </c>
      <c r="AA2147" s="90">
        <v>10</v>
      </c>
      <c r="AB2147" s="90">
        <v>10</v>
      </c>
      <c r="AC2147" s="71">
        <v>10</v>
      </c>
      <c r="AD2147" s="71">
        <v>10</v>
      </c>
      <c r="AE2147" s="71">
        <v>0</v>
      </c>
      <c r="AF2147" s="71">
        <v>0</v>
      </c>
      <c r="AG2147" s="71">
        <v>10</v>
      </c>
      <c r="AH2147" s="71">
        <v>175200</v>
      </c>
      <c r="AI2147" s="72">
        <v>116.5</v>
      </c>
      <c r="AJ2147" s="72" t="s">
        <v>4789</v>
      </c>
      <c r="AK2147" s="72">
        <v>0</v>
      </c>
      <c r="AL2147" s="72">
        <v>0</v>
      </c>
      <c r="AM2147" s="72">
        <v>20410800</v>
      </c>
      <c r="AN2147" s="72" t="e">
        <f t="shared" si="142"/>
        <v>#REF!</v>
      </c>
      <c r="AO2147" s="72" t="e">
        <f t="shared" si="141"/>
        <v>#REF!</v>
      </c>
      <c r="AP2147" s="72">
        <v>0</v>
      </c>
      <c r="AQ2147" s="72">
        <v>0</v>
      </c>
      <c r="AR2147" s="72">
        <v>0</v>
      </c>
      <c r="AS2147" s="74">
        <v>45658</v>
      </c>
      <c r="AT2147" s="74">
        <v>46387</v>
      </c>
      <c r="AU2147" s="73" t="s">
        <v>3661</v>
      </c>
      <c r="AV2147" s="72">
        <v>6716.74</v>
      </c>
      <c r="AW2147" s="72" t="e">
        <f t="shared" si="138"/>
        <v>#REF!</v>
      </c>
    </row>
    <row r="2148" spans="2:49" ht="15" customHeight="1">
      <c r="B2148" s="75">
        <v>2138</v>
      </c>
      <c r="C2148" s="75">
        <v>2023</v>
      </c>
      <c r="D2148" s="76" t="s">
        <v>97</v>
      </c>
      <c r="E2148" s="75" t="s">
        <v>5617</v>
      </c>
      <c r="F2148" s="75" t="s">
        <v>4794</v>
      </c>
      <c r="G2148" s="76" t="s">
        <v>5618</v>
      </c>
      <c r="H2148" s="76" t="s">
        <v>1652</v>
      </c>
      <c r="I2148" s="77">
        <v>9495582000107</v>
      </c>
      <c r="J2148" s="76" t="s">
        <v>5619</v>
      </c>
      <c r="K2148" s="78" t="s">
        <v>101</v>
      </c>
      <c r="L2148" s="76" t="s">
        <v>101</v>
      </c>
      <c r="M2148" s="76" t="s">
        <v>4533</v>
      </c>
      <c r="N2148" s="76" t="s">
        <v>101</v>
      </c>
      <c r="O2148" s="76" t="s">
        <v>101</v>
      </c>
      <c r="P2148" s="76" t="s">
        <v>101</v>
      </c>
      <c r="Q2148" s="76" t="s">
        <v>28</v>
      </c>
      <c r="R2148" s="80">
        <v>0</v>
      </c>
      <c r="S2148" s="91" t="e">
        <f>(AW2148/AV2148)*R2148</f>
        <v>#REF!</v>
      </c>
      <c r="T2148" s="79">
        <v>0</v>
      </c>
      <c r="U2148" s="79"/>
      <c r="V2148" s="79"/>
      <c r="W2148" s="79">
        <v>0</v>
      </c>
      <c r="X2148" s="79">
        <v>0</v>
      </c>
      <c r="Y2148" s="92">
        <v>1</v>
      </c>
      <c r="Z2148" s="93">
        <v>10</v>
      </c>
      <c r="AA2148" s="93">
        <v>10</v>
      </c>
      <c r="AB2148" s="93">
        <v>10</v>
      </c>
      <c r="AC2148" s="79">
        <v>10</v>
      </c>
      <c r="AD2148" s="79">
        <v>10</v>
      </c>
      <c r="AE2148" s="79">
        <v>0</v>
      </c>
      <c r="AF2148" s="79">
        <v>0</v>
      </c>
      <c r="AG2148" s="79">
        <v>10</v>
      </c>
      <c r="AH2148" s="79">
        <v>175200</v>
      </c>
      <c r="AI2148" s="80">
        <v>116.5</v>
      </c>
      <c r="AJ2148" s="80" t="s">
        <v>4789</v>
      </c>
      <c r="AK2148" s="80">
        <v>0</v>
      </c>
      <c r="AL2148" s="80">
        <v>0</v>
      </c>
      <c r="AM2148" s="80">
        <v>20410800</v>
      </c>
      <c r="AN2148" s="80" t="e">
        <f t="shared" si="142"/>
        <v>#REF!</v>
      </c>
      <c r="AO2148" s="80" t="e">
        <f t="shared" si="141"/>
        <v>#REF!</v>
      </c>
      <c r="AP2148" s="80">
        <v>0</v>
      </c>
      <c r="AQ2148" s="80">
        <v>0</v>
      </c>
      <c r="AR2148" s="80">
        <v>0</v>
      </c>
      <c r="AS2148" s="82">
        <v>45658</v>
      </c>
      <c r="AT2148" s="82">
        <v>46387</v>
      </c>
      <c r="AU2148" s="81" t="s">
        <v>3661</v>
      </c>
      <c r="AV2148" s="80">
        <v>6716.74</v>
      </c>
      <c r="AW2148" s="80" t="e">
        <f t="shared" si="138"/>
        <v>#REF!</v>
      </c>
    </row>
    <row r="2149" spans="2:49" ht="15" customHeight="1">
      <c r="B2149" s="68">
        <v>2139</v>
      </c>
      <c r="C2149" s="68">
        <v>2024</v>
      </c>
      <c r="D2149" s="69" t="s">
        <v>97</v>
      </c>
      <c r="E2149" s="68" t="s">
        <v>5660</v>
      </c>
      <c r="F2149" s="68" t="s">
        <v>4794</v>
      </c>
      <c r="G2149" s="69" t="s">
        <v>5661</v>
      </c>
      <c r="H2149" s="69" t="s">
        <v>5645</v>
      </c>
      <c r="I2149" s="87">
        <v>31562321000103</v>
      </c>
      <c r="J2149" s="69" t="s">
        <v>5662</v>
      </c>
      <c r="K2149" s="70" t="s">
        <v>101</v>
      </c>
      <c r="L2149" s="70" t="s">
        <v>101</v>
      </c>
      <c r="M2149" s="69" t="s">
        <v>4533</v>
      </c>
      <c r="N2149" s="69" t="s">
        <v>101</v>
      </c>
      <c r="O2149" s="69" t="s">
        <v>101</v>
      </c>
      <c r="P2149" s="69" t="s">
        <v>101</v>
      </c>
      <c r="Q2149" s="69" t="s">
        <v>28</v>
      </c>
      <c r="R2149" s="72">
        <v>0</v>
      </c>
      <c r="S2149" s="88" t="e">
        <f t="shared" ref="S2149:S2181" si="143">(AW2149/AV2149)*R2149</f>
        <v>#REF!</v>
      </c>
      <c r="T2149" s="71">
        <v>0</v>
      </c>
      <c r="U2149" s="71"/>
      <c r="V2149" s="71"/>
      <c r="W2149" s="71">
        <v>0</v>
      </c>
      <c r="X2149" s="71">
        <v>0</v>
      </c>
      <c r="Y2149" s="89">
        <v>0.1</v>
      </c>
      <c r="Z2149" s="90">
        <v>200</v>
      </c>
      <c r="AA2149" s="90">
        <v>200</v>
      </c>
      <c r="AB2149" s="90">
        <v>200</v>
      </c>
      <c r="AC2149" s="71">
        <v>20.000000000000018</v>
      </c>
      <c r="AD2149" s="71">
        <v>20.000000000000018</v>
      </c>
      <c r="AE2149" s="71">
        <v>0</v>
      </c>
      <c r="AF2149" s="71">
        <v>0</v>
      </c>
      <c r="AG2149" s="71">
        <v>20.000000000000018</v>
      </c>
      <c r="AH2149" s="71">
        <v>350400.00000000041</v>
      </c>
      <c r="AI2149" s="72">
        <v>163.65</v>
      </c>
      <c r="AJ2149" s="72" t="s">
        <v>4789</v>
      </c>
      <c r="AK2149" s="72">
        <v>0</v>
      </c>
      <c r="AL2149" s="72">
        <v>0</v>
      </c>
      <c r="AM2149" s="72">
        <v>57342960.000000067</v>
      </c>
      <c r="AN2149" s="72" t="e">
        <f t="shared" si="142"/>
        <v>#REF!</v>
      </c>
      <c r="AO2149" s="72" t="e">
        <f t="shared" si="141"/>
        <v>#REF!</v>
      </c>
      <c r="AP2149" s="72">
        <v>0</v>
      </c>
      <c r="AQ2149" s="72">
        <v>0</v>
      </c>
      <c r="AR2149" s="72">
        <v>0</v>
      </c>
      <c r="AS2149" s="74">
        <v>45658</v>
      </c>
      <c r="AT2149" s="74">
        <v>46387</v>
      </c>
      <c r="AU2149" s="73" t="s">
        <v>3661</v>
      </c>
      <c r="AV2149" s="72">
        <v>7036.33</v>
      </c>
      <c r="AW2149" s="72" t="e">
        <f t="shared" si="138"/>
        <v>#REF!</v>
      </c>
    </row>
    <row r="2150" spans="2:49" ht="15" customHeight="1">
      <c r="B2150" s="75">
        <v>2140</v>
      </c>
      <c r="C2150" s="75">
        <v>2024</v>
      </c>
      <c r="D2150" s="76" t="s">
        <v>97</v>
      </c>
      <c r="E2150" s="75" t="s">
        <v>5660</v>
      </c>
      <c r="F2150" s="75" t="s">
        <v>4794</v>
      </c>
      <c r="G2150" s="76" t="s">
        <v>5661</v>
      </c>
      <c r="H2150" s="76" t="s">
        <v>5645</v>
      </c>
      <c r="I2150" s="77">
        <v>31562321000103</v>
      </c>
      <c r="J2150" s="76" t="s">
        <v>5662</v>
      </c>
      <c r="K2150" s="78" t="s">
        <v>101</v>
      </c>
      <c r="L2150" s="78" t="s">
        <v>101</v>
      </c>
      <c r="M2150" s="76" t="s">
        <v>4533</v>
      </c>
      <c r="N2150" s="76" t="s">
        <v>101</v>
      </c>
      <c r="O2150" s="76" t="s">
        <v>101</v>
      </c>
      <c r="P2150" s="76" t="s">
        <v>101</v>
      </c>
      <c r="Q2150" s="76" t="s">
        <v>111</v>
      </c>
      <c r="R2150" s="80">
        <v>0</v>
      </c>
      <c r="S2150" s="91" t="e">
        <f t="shared" si="143"/>
        <v>#REF!</v>
      </c>
      <c r="T2150" s="79">
        <v>0</v>
      </c>
      <c r="U2150" s="79"/>
      <c r="V2150" s="79"/>
      <c r="W2150" s="79">
        <v>0</v>
      </c>
      <c r="X2150" s="79">
        <v>0</v>
      </c>
      <c r="Y2150" s="92">
        <v>0.1</v>
      </c>
      <c r="Z2150" s="93">
        <v>50</v>
      </c>
      <c r="AA2150" s="93">
        <v>50</v>
      </c>
      <c r="AB2150" s="93">
        <v>50</v>
      </c>
      <c r="AC2150" s="79">
        <v>5.0000000000000044</v>
      </c>
      <c r="AD2150" s="79">
        <v>5.0000000000000044</v>
      </c>
      <c r="AE2150" s="79">
        <v>0</v>
      </c>
      <c r="AF2150" s="79">
        <v>0</v>
      </c>
      <c r="AG2150" s="79">
        <v>5.0000000000000044</v>
      </c>
      <c r="AH2150" s="79">
        <v>87600.000000000102</v>
      </c>
      <c r="AI2150" s="80">
        <v>163.65</v>
      </c>
      <c r="AJ2150" s="80" t="s">
        <v>4789</v>
      </c>
      <c r="AK2150" s="80">
        <v>0</v>
      </c>
      <c r="AL2150" s="80">
        <v>0</v>
      </c>
      <c r="AM2150" s="80">
        <v>14335740.000000017</v>
      </c>
      <c r="AN2150" s="80" t="e">
        <f t="shared" si="142"/>
        <v>#REF!</v>
      </c>
      <c r="AO2150" s="80" t="e">
        <f t="shared" si="141"/>
        <v>#REF!</v>
      </c>
      <c r="AP2150" s="80">
        <v>0</v>
      </c>
      <c r="AQ2150" s="80">
        <v>0</v>
      </c>
      <c r="AR2150" s="80">
        <v>0</v>
      </c>
      <c r="AS2150" s="82">
        <v>45658</v>
      </c>
      <c r="AT2150" s="82">
        <v>46387</v>
      </c>
      <c r="AU2150" s="81" t="s">
        <v>3661</v>
      </c>
      <c r="AV2150" s="80">
        <v>7036.33</v>
      </c>
      <c r="AW2150" s="80" t="e">
        <f t="shared" si="138"/>
        <v>#REF!</v>
      </c>
    </row>
    <row r="2151" spans="2:49" ht="15" customHeight="1">
      <c r="B2151" s="68">
        <v>2141</v>
      </c>
      <c r="C2151" s="68">
        <v>2024</v>
      </c>
      <c r="D2151" s="69" t="s">
        <v>97</v>
      </c>
      <c r="E2151" s="68" t="s">
        <v>5660</v>
      </c>
      <c r="F2151" s="68" t="s">
        <v>4794</v>
      </c>
      <c r="G2151" s="69" t="s">
        <v>5661</v>
      </c>
      <c r="H2151" s="69" t="s">
        <v>5646</v>
      </c>
      <c r="I2151" s="87">
        <v>3984862000194</v>
      </c>
      <c r="J2151" s="69" t="s">
        <v>5662</v>
      </c>
      <c r="K2151" s="70" t="s">
        <v>101</v>
      </c>
      <c r="L2151" s="70" t="s">
        <v>101</v>
      </c>
      <c r="M2151" s="69" t="s">
        <v>4533</v>
      </c>
      <c r="N2151" s="69" t="s">
        <v>101</v>
      </c>
      <c r="O2151" s="69" t="s">
        <v>101</v>
      </c>
      <c r="P2151" s="69" t="s">
        <v>101</v>
      </c>
      <c r="Q2151" s="69" t="s">
        <v>28</v>
      </c>
      <c r="R2151" s="72">
        <v>0</v>
      </c>
      <c r="S2151" s="88" t="e">
        <f t="shared" si="143"/>
        <v>#REF!</v>
      </c>
      <c r="T2151" s="71">
        <v>0</v>
      </c>
      <c r="U2151" s="71"/>
      <c r="V2151" s="71"/>
      <c r="W2151" s="71">
        <v>0</v>
      </c>
      <c r="X2151" s="71">
        <v>0</v>
      </c>
      <c r="Y2151" s="89">
        <v>0.1</v>
      </c>
      <c r="Z2151" s="90">
        <v>1250</v>
      </c>
      <c r="AA2151" s="90">
        <v>1250</v>
      </c>
      <c r="AB2151" s="90">
        <v>1250</v>
      </c>
      <c r="AC2151" s="71">
        <v>125.00000000000014</v>
      </c>
      <c r="AD2151" s="71">
        <v>125.00000000000014</v>
      </c>
      <c r="AE2151" s="71">
        <v>0</v>
      </c>
      <c r="AF2151" s="71">
        <v>0</v>
      </c>
      <c r="AG2151" s="71">
        <v>125.00000000000014</v>
      </c>
      <c r="AH2151" s="71">
        <v>2190000.0000000023</v>
      </c>
      <c r="AI2151" s="72">
        <v>163.27000000000001</v>
      </c>
      <c r="AJ2151" s="72" t="s">
        <v>4789</v>
      </c>
      <c r="AK2151" s="72">
        <v>0</v>
      </c>
      <c r="AL2151" s="72">
        <v>0</v>
      </c>
      <c r="AM2151" s="72">
        <v>357561300.00000042</v>
      </c>
      <c r="AN2151" s="72" t="e">
        <f t="shared" si="142"/>
        <v>#REF!</v>
      </c>
      <c r="AO2151" s="72" t="e">
        <f t="shared" si="141"/>
        <v>#REF!</v>
      </c>
      <c r="AP2151" s="72">
        <v>0</v>
      </c>
      <c r="AQ2151" s="72">
        <v>0</v>
      </c>
      <c r="AR2151" s="72">
        <v>0</v>
      </c>
      <c r="AS2151" s="74">
        <v>45658</v>
      </c>
      <c r="AT2151" s="74">
        <v>46387</v>
      </c>
      <c r="AU2151" s="73" t="s">
        <v>3661</v>
      </c>
      <c r="AV2151" s="72">
        <v>7036.33</v>
      </c>
      <c r="AW2151" s="72" t="e">
        <f t="shared" si="138"/>
        <v>#REF!</v>
      </c>
    </row>
    <row r="2152" spans="2:49" ht="15" customHeight="1">
      <c r="B2152" s="75">
        <v>2142</v>
      </c>
      <c r="C2152" s="75">
        <v>2024</v>
      </c>
      <c r="D2152" s="76" t="s">
        <v>97</v>
      </c>
      <c r="E2152" s="75" t="s">
        <v>5660</v>
      </c>
      <c r="F2152" s="75" t="s">
        <v>4794</v>
      </c>
      <c r="G2152" s="76" t="s">
        <v>5661</v>
      </c>
      <c r="H2152" s="76" t="s">
        <v>5613</v>
      </c>
      <c r="I2152" s="77">
        <v>30306294000145</v>
      </c>
      <c r="J2152" s="76" t="s">
        <v>5662</v>
      </c>
      <c r="K2152" s="78" t="s">
        <v>101</v>
      </c>
      <c r="L2152" s="78" t="s">
        <v>101</v>
      </c>
      <c r="M2152" s="76" t="s">
        <v>4533</v>
      </c>
      <c r="N2152" s="76" t="s">
        <v>101</v>
      </c>
      <c r="O2152" s="76" t="s">
        <v>101</v>
      </c>
      <c r="P2152" s="76" t="s">
        <v>101</v>
      </c>
      <c r="Q2152" s="76" t="s">
        <v>28</v>
      </c>
      <c r="R2152" s="80">
        <v>0</v>
      </c>
      <c r="S2152" s="91" t="e">
        <f t="shared" si="143"/>
        <v>#REF!</v>
      </c>
      <c r="T2152" s="79">
        <v>0</v>
      </c>
      <c r="U2152" s="79"/>
      <c r="V2152" s="79"/>
      <c r="W2152" s="79">
        <v>0</v>
      </c>
      <c r="X2152" s="79">
        <v>0</v>
      </c>
      <c r="Y2152" s="92">
        <v>0.1</v>
      </c>
      <c r="Z2152" s="93">
        <v>2500</v>
      </c>
      <c r="AA2152" s="93">
        <v>2500</v>
      </c>
      <c r="AB2152" s="93">
        <v>2500</v>
      </c>
      <c r="AC2152" s="79">
        <v>250.00000000000028</v>
      </c>
      <c r="AD2152" s="79">
        <v>250.00000000000028</v>
      </c>
      <c r="AE2152" s="79">
        <v>0</v>
      </c>
      <c r="AF2152" s="79">
        <v>0</v>
      </c>
      <c r="AG2152" s="79">
        <v>250.00000000000028</v>
      </c>
      <c r="AH2152" s="79">
        <v>4380000.0000000047</v>
      </c>
      <c r="AI2152" s="80">
        <v>163.66</v>
      </c>
      <c r="AJ2152" s="80" t="s">
        <v>4789</v>
      </c>
      <c r="AK2152" s="80">
        <v>0</v>
      </c>
      <c r="AL2152" s="80">
        <v>0</v>
      </c>
      <c r="AM2152" s="80">
        <v>716830800.00000072</v>
      </c>
      <c r="AN2152" s="80" t="e">
        <f t="shared" si="142"/>
        <v>#REF!</v>
      </c>
      <c r="AO2152" s="80" t="e">
        <f t="shared" si="141"/>
        <v>#REF!</v>
      </c>
      <c r="AP2152" s="80">
        <v>0</v>
      </c>
      <c r="AQ2152" s="80">
        <v>0</v>
      </c>
      <c r="AR2152" s="80">
        <v>0</v>
      </c>
      <c r="AS2152" s="82">
        <v>45658</v>
      </c>
      <c r="AT2152" s="82">
        <v>46387</v>
      </c>
      <c r="AU2152" s="81" t="s">
        <v>3661</v>
      </c>
      <c r="AV2152" s="80">
        <v>7036.33</v>
      </c>
      <c r="AW2152" s="80" t="e">
        <f t="shared" si="138"/>
        <v>#REF!</v>
      </c>
    </row>
    <row r="2153" spans="2:49" ht="15" customHeight="1">
      <c r="B2153" s="68">
        <v>2143</v>
      </c>
      <c r="C2153" s="68">
        <v>2024</v>
      </c>
      <c r="D2153" s="69" t="s">
        <v>97</v>
      </c>
      <c r="E2153" s="68" t="s">
        <v>5660</v>
      </c>
      <c r="F2153" s="68" t="s">
        <v>4794</v>
      </c>
      <c r="G2153" s="69" t="s">
        <v>5661</v>
      </c>
      <c r="H2153" s="69" t="s">
        <v>2708</v>
      </c>
      <c r="I2153" s="87">
        <v>13700609000115</v>
      </c>
      <c r="J2153" s="69" t="s">
        <v>5662</v>
      </c>
      <c r="K2153" s="70" t="s">
        <v>101</v>
      </c>
      <c r="L2153" s="70" t="s">
        <v>101</v>
      </c>
      <c r="M2153" s="69" t="s">
        <v>4533</v>
      </c>
      <c r="N2153" s="69" t="s">
        <v>101</v>
      </c>
      <c r="O2153" s="69" t="s">
        <v>101</v>
      </c>
      <c r="P2153" s="69" t="s">
        <v>101</v>
      </c>
      <c r="Q2153" s="69" t="s">
        <v>104</v>
      </c>
      <c r="R2153" s="72">
        <v>0</v>
      </c>
      <c r="S2153" s="88" t="e">
        <f t="shared" si="143"/>
        <v>#REF!</v>
      </c>
      <c r="T2153" s="71">
        <v>0</v>
      </c>
      <c r="U2153" s="71"/>
      <c r="V2153" s="71"/>
      <c r="W2153" s="71">
        <v>0</v>
      </c>
      <c r="X2153" s="71">
        <v>0</v>
      </c>
      <c r="Y2153" s="89">
        <v>0.1</v>
      </c>
      <c r="Z2153" s="90">
        <v>150</v>
      </c>
      <c r="AA2153" s="90">
        <v>150</v>
      </c>
      <c r="AB2153" s="90">
        <v>150</v>
      </c>
      <c r="AC2153" s="71">
        <v>15.000000000000016</v>
      </c>
      <c r="AD2153" s="71">
        <v>15.000000000000016</v>
      </c>
      <c r="AE2153" s="71">
        <v>0</v>
      </c>
      <c r="AF2153" s="71">
        <v>0</v>
      </c>
      <c r="AG2153" s="71">
        <v>15.000000000000016</v>
      </c>
      <c r="AH2153" s="71">
        <v>262800.00000000029</v>
      </c>
      <c r="AI2153" s="72">
        <v>162.11000000000001</v>
      </c>
      <c r="AJ2153" s="72" t="s">
        <v>4789</v>
      </c>
      <c r="AK2153" s="72">
        <v>0</v>
      </c>
      <c r="AL2153" s="72">
        <v>0</v>
      </c>
      <c r="AM2153" s="72">
        <v>42602508.000000052</v>
      </c>
      <c r="AN2153" s="72" t="e">
        <f t="shared" si="142"/>
        <v>#REF!</v>
      </c>
      <c r="AO2153" s="72" t="e">
        <f t="shared" si="141"/>
        <v>#REF!</v>
      </c>
      <c r="AP2153" s="72">
        <v>0</v>
      </c>
      <c r="AQ2153" s="72">
        <v>0</v>
      </c>
      <c r="AR2153" s="72">
        <v>0</v>
      </c>
      <c r="AS2153" s="74">
        <v>45658</v>
      </c>
      <c r="AT2153" s="74">
        <v>46387</v>
      </c>
      <c r="AU2153" s="73" t="s">
        <v>3661</v>
      </c>
      <c r="AV2153" s="72">
        <v>7036.33</v>
      </c>
      <c r="AW2153" s="72" t="e">
        <f t="shared" ref="AW2153:AW2191" si="144">$E$8</f>
        <v>#REF!</v>
      </c>
    </row>
    <row r="2154" spans="2:49" ht="15" customHeight="1">
      <c r="B2154" s="75">
        <v>2144</v>
      </c>
      <c r="C2154" s="75">
        <v>2024</v>
      </c>
      <c r="D2154" s="76" t="s">
        <v>97</v>
      </c>
      <c r="E2154" s="75" t="s">
        <v>5660</v>
      </c>
      <c r="F2154" s="75" t="s">
        <v>4794</v>
      </c>
      <c r="G2154" s="76" t="s">
        <v>5661</v>
      </c>
      <c r="H2154" s="76" t="s">
        <v>2708</v>
      </c>
      <c r="I2154" s="77">
        <v>13700609000115</v>
      </c>
      <c r="J2154" s="76" t="s">
        <v>5662</v>
      </c>
      <c r="K2154" s="78" t="s">
        <v>101</v>
      </c>
      <c r="L2154" s="78" t="s">
        <v>101</v>
      </c>
      <c r="M2154" s="76" t="s">
        <v>4533</v>
      </c>
      <c r="N2154" s="76" t="s">
        <v>101</v>
      </c>
      <c r="O2154" s="76" t="s">
        <v>101</v>
      </c>
      <c r="P2154" s="76" t="s">
        <v>101</v>
      </c>
      <c r="Q2154" s="76" t="s">
        <v>28</v>
      </c>
      <c r="R2154" s="80">
        <v>0</v>
      </c>
      <c r="S2154" s="91" t="e">
        <f t="shared" si="143"/>
        <v>#REF!</v>
      </c>
      <c r="T2154" s="79">
        <v>0</v>
      </c>
      <c r="U2154" s="79"/>
      <c r="V2154" s="79"/>
      <c r="W2154" s="79">
        <v>0</v>
      </c>
      <c r="X2154" s="79">
        <v>0</v>
      </c>
      <c r="Y2154" s="92">
        <v>0.1</v>
      </c>
      <c r="Z2154" s="93">
        <v>150</v>
      </c>
      <c r="AA2154" s="93">
        <v>150</v>
      </c>
      <c r="AB2154" s="93">
        <v>150</v>
      </c>
      <c r="AC2154" s="79">
        <v>15.000000000000016</v>
      </c>
      <c r="AD2154" s="79">
        <v>15.000000000000016</v>
      </c>
      <c r="AE2154" s="79">
        <v>0</v>
      </c>
      <c r="AF2154" s="79">
        <v>0</v>
      </c>
      <c r="AG2154" s="79">
        <v>15.000000000000016</v>
      </c>
      <c r="AH2154" s="79">
        <v>262800.00000000029</v>
      </c>
      <c r="AI2154" s="80">
        <v>162.11000000000001</v>
      </c>
      <c r="AJ2154" s="80" t="s">
        <v>4789</v>
      </c>
      <c r="AK2154" s="80">
        <v>0</v>
      </c>
      <c r="AL2154" s="80">
        <v>0</v>
      </c>
      <c r="AM2154" s="80">
        <v>42602508.000000052</v>
      </c>
      <c r="AN2154" s="80" t="e">
        <f t="shared" si="142"/>
        <v>#REF!</v>
      </c>
      <c r="AO2154" s="80" t="e">
        <f t="shared" si="141"/>
        <v>#REF!</v>
      </c>
      <c r="AP2154" s="80">
        <v>0</v>
      </c>
      <c r="AQ2154" s="80">
        <v>0</v>
      </c>
      <c r="AR2154" s="80">
        <v>0</v>
      </c>
      <c r="AS2154" s="82">
        <v>45658</v>
      </c>
      <c r="AT2154" s="82">
        <v>46387</v>
      </c>
      <c r="AU2154" s="81" t="s">
        <v>3661</v>
      </c>
      <c r="AV2154" s="80">
        <v>7036.33</v>
      </c>
      <c r="AW2154" s="80" t="e">
        <f t="shared" si="144"/>
        <v>#REF!</v>
      </c>
    </row>
    <row r="2155" spans="2:49" ht="15" customHeight="1">
      <c r="B2155" s="68">
        <v>2145</v>
      </c>
      <c r="C2155" s="68">
        <v>2024</v>
      </c>
      <c r="D2155" s="69" t="s">
        <v>97</v>
      </c>
      <c r="E2155" s="68" t="s">
        <v>5660</v>
      </c>
      <c r="F2155" s="68" t="s">
        <v>4794</v>
      </c>
      <c r="G2155" s="69" t="s">
        <v>5661</v>
      </c>
      <c r="H2155" s="69" t="s">
        <v>5647</v>
      </c>
      <c r="I2155" s="87">
        <v>14796754000104</v>
      </c>
      <c r="J2155" s="69" t="s">
        <v>5662</v>
      </c>
      <c r="K2155" s="70" t="s">
        <v>101</v>
      </c>
      <c r="L2155" s="70" t="s">
        <v>101</v>
      </c>
      <c r="M2155" s="69" t="s">
        <v>4533</v>
      </c>
      <c r="N2155" s="69" t="s">
        <v>101</v>
      </c>
      <c r="O2155" s="69" t="s">
        <v>101</v>
      </c>
      <c r="P2155" s="69" t="s">
        <v>101</v>
      </c>
      <c r="Q2155" s="69" t="s">
        <v>28</v>
      </c>
      <c r="R2155" s="72">
        <v>0</v>
      </c>
      <c r="S2155" s="88" t="e">
        <f t="shared" si="143"/>
        <v>#REF!</v>
      </c>
      <c r="T2155" s="71">
        <v>0</v>
      </c>
      <c r="U2155" s="71"/>
      <c r="V2155" s="71"/>
      <c r="W2155" s="71">
        <v>0</v>
      </c>
      <c r="X2155" s="71">
        <v>0</v>
      </c>
      <c r="Y2155" s="89">
        <v>0.1</v>
      </c>
      <c r="Z2155" s="90">
        <v>1215</v>
      </c>
      <c r="AA2155" s="90">
        <v>1215</v>
      </c>
      <c r="AB2155" s="90">
        <v>1215</v>
      </c>
      <c r="AC2155" s="71">
        <v>121.50000000000014</v>
      </c>
      <c r="AD2155" s="71">
        <v>121.50000000000014</v>
      </c>
      <c r="AE2155" s="71">
        <v>0</v>
      </c>
      <c r="AF2155" s="71">
        <v>0</v>
      </c>
      <c r="AG2155" s="71">
        <v>121.50000000000014</v>
      </c>
      <c r="AH2155" s="71">
        <v>2128680.0000000023</v>
      </c>
      <c r="AI2155" s="72">
        <v>163.75</v>
      </c>
      <c r="AJ2155" s="72" t="s">
        <v>4789</v>
      </c>
      <c r="AK2155" s="72">
        <v>0</v>
      </c>
      <c r="AL2155" s="72">
        <v>0</v>
      </c>
      <c r="AM2155" s="72">
        <v>348571350.00000036</v>
      </c>
      <c r="AN2155" s="72" t="e">
        <f t="shared" si="142"/>
        <v>#REF!</v>
      </c>
      <c r="AO2155" s="72" t="e">
        <f t="shared" si="141"/>
        <v>#REF!</v>
      </c>
      <c r="AP2155" s="72">
        <v>0</v>
      </c>
      <c r="AQ2155" s="72">
        <v>0</v>
      </c>
      <c r="AR2155" s="72">
        <v>0</v>
      </c>
      <c r="AS2155" s="74">
        <v>45658</v>
      </c>
      <c r="AT2155" s="74">
        <v>46387</v>
      </c>
      <c r="AU2155" s="73" t="s">
        <v>3661</v>
      </c>
      <c r="AV2155" s="72">
        <v>7036.33</v>
      </c>
      <c r="AW2155" s="72" t="e">
        <f t="shared" si="144"/>
        <v>#REF!</v>
      </c>
    </row>
    <row r="2156" spans="2:49" ht="15" customHeight="1">
      <c r="B2156" s="75">
        <v>2146</v>
      </c>
      <c r="C2156" s="75">
        <v>2024</v>
      </c>
      <c r="D2156" s="76" t="s">
        <v>97</v>
      </c>
      <c r="E2156" s="75" t="s">
        <v>5660</v>
      </c>
      <c r="F2156" s="75" t="s">
        <v>4794</v>
      </c>
      <c r="G2156" s="76" t="s">
        <v>5661</v>
      </c>
      <c r="H2156" s="76" t="s">
        <v>5648</v>
      </c>
      <c r="I2156" s="77">
        <v>33933760000100</v>
      </c>
      <c r="J2156" s="76" t="s">
        <v>5662</v>
      </c>
      <c r="K2156" s="78" t="s">
        <v>101</v>
      </c>
      <c r="L2156" s="78" t="s">
        <v>101</v>
      </c>
      <c r="M2156" s="76" t="s">
        <v>4533</v>
      </c>
      <c r="N2156" s="76" t="s">
        <v>101</v>
      </c>
      <c r="O2156" s="76" t="s">
        <v>101</v>
      </c>
      <c r="P2156" s="76" t="s">
        <v>101</v>
      </c>
      <c r="Q2156" s="76" t="s">
        <v>28</v>
      </c>
      <c r="R2156" s="80">
        <v>0</v>
      </c>
      <c r="S2156" s="91" t="e">
        <f t="shared" si="143"/>
        <v>#REF!</v>
      </c>
      <c r="T2156" s="79">
        <v>0</v>
      </c>
      <c r="U2156" s="79"/>
      <c r="V2156" s="79"/>
      <c r="W2156" s="79">
        <v>0</v>
      </c>
      <c r="X2156" s="79">
        <v>0</v>
      </c>
      <c r="Y2156" s="92">
        <v>0.1</v>
      </c>
      <c r="Z2156" s="93">
        <v>500</v>
      </c>
      <c r="AA2156" s="93">
        <v>500</v>
      </c>
      <c r="AB2156" s="93">
        <v>500</v>
      </c>
      <c r="AC2156" s="79">
        <v>50.00000000000005</v>
      </c>
      <c r="AD2156" s="79">
        <v>50.00000000000005</v>
      </c>
      <c r="AE2156" s="79">
        <v>0</v>
      </c>
      <c r="AF2156" s="79">
        <v>0</v>
      </c>
      <c r="AG2156" s="79">
        <v>50.00000000000005</v>
      </c>
      <c r="AH2156" s="79">
        <v>876000.00000000093</v>
      </c>
      <c r="AI2156" s="80">
        <v>162.97</v>
      </c>
      <c r="AJ2156" s="80" t="s">
        <v>4789</v>
      </c>
      <c r="AK2156" s="80">
        <v>0</v>
      </c>
      <c r="AL2156" s="80">
        <v>0</v>
      </c>
      <c r="AM2156" s="80">
        <v>142761720.00000015</v>
      </c>
      <c r="AN2156" s="80" t="e">
        <f t="shared" si="142"/>
        <v>#REF!</v>
      </c>
      <c r="AO2156" s="80" t="e">
        <f t="shared" si="141"/>
        <v>#REF!</v>
      </c>
      <c r="AP2156" s="80">
        <v>0</v>
      </c>
      <c r="AQ2156" s="80">
        <v>0</v>
      </c>
      <c r="AR2156" s="80">
        <v>0</v>
      </c>
      <c r="AS2156" s="82">
        <v>45658</v>
      </c>
      <c r="AT2156" s="82">
        <v>46387</v>
      </c>
      <c r="AU2156" s="81" t="s">
        <v>3661</v>
      </c>
      <c r="AV2156" s="80">
        <v>7036.33</v>
      </c>
      <c r="AW2156" s="80" t="e">
        <f t="shared" si="144"/>
        <v>#REF!</v>
      </c>
    </row>
    <row r="2157" spans="2:49" ht="15" customHeight="1">
      <c r="B2157" s="68">
        <v>2147</v>
      </c>
      <c r="C2157" s="68">
        <v>2024</v>
      </c>
      <c r="D2157" s="69" t="s">
        <v>97</v>
      </c>
      <c r="E2157" s="68" t="s">
        <v>5660</v>
      </c>
      <c r="F2157" s="68" t="s">
        <v>4794</v>
      </c>
      <c r="G2157" s="69" t="s">
        <v>5661</v>
      </c>
      <c r="H2157" s="69" t="s">
        <v>5649</v>
      </c>
      <c r="I2157" s="87">
        <v>30983948000175</v>
      </c>
      <c r="J2157" s="69" t="s">
        <v>5662</v>
      </c>
      <c r="K2157" s="70" t="s">
        <v>101</v>
      </c>
      <c r="L2157" s="70" t="s">
        <v>101</v>
      </c>
      <c r="M2157" s="69" t="s">
        <v>4533</v>
      </c>
      <c r="N2157" s="69" t="s">
        <v>101</v>
      </c>
      <c r="O2157" s="69" t="s">
        <v>101</v>
      </c>
      <c r="P2157" s="69" t="s">
        <v>101</v>
      </c>
      <c r="Q2157" s="69" t="s">
        <v>28</v>
      </c>
      <c r="R2157" s="72">
        <v>0</v>
      </c>
      <c r="S2157" s="88" t="e">
        <f t="shared" si="143"/>
        <v>#REF!</v>
      </c>
      <c r="T2157" s="71">
        <v>0</v>
      </c>
      <c r="U2157" s="71"/>
      <c r="V2157" s="71"/>
      <c r="W2157" s="71">
        <v>0</v>
      </c>
      <c r="X2157" s="71">
        <v>0</v>
      </c>
      <c r="Y2157" s="89">
        <v>0.1</v>
      </c>
      <c r="Z2157" s="90">
        <v>120</v>
      </c>
      <c r="AA2157" s="90">
        <v>120</v>
      </c>
      <c r="AB2157" s="90">
        <v>120</v>
      </c>
      <c r="AC2157" s="71">
        <v>12.000000000000012</v>
      </c>
      <c r="AD2157" s="71">
        <v>12.000000000000012</v>
      </c>
      <c r="AE2157" s="71">
        <v>0</v>
      </c>
      <c r="AF2157" s="71">
        <v>0</v>
      </c>
      <c r="AG2157" s="71">
        <v>12.000000000000012</v>
      </c>
      <c r="AH2157" s="71">
        <v>210240.00000000023</v>
      </c>
      <c r="AI2157" s="72">
        <v>163</v>
      </c>
      <c r="AJ2157" s="72" t="s">
        <v>4789</v>
      </c>
      <c r="AK2157" s="72">
        <v>0</v>
      </c>
      <c r="AL2157" s="72">
        <v>0</v>
      </c>
      <c r="AM2157" s="72">
        <v>34269120.000000037</v>
      </c>
      <c r="AN2157" s="72" t="e">
        <f t="shared" si="142"/>
        <v>#REF!</v>
      </c>
      <c r="AO2157" s="72" t="e">
        <f t="shared" si="141"/>
        <v>#REF!</v>
      </c>
      <c r="AP2157" s="72">
        <v>0</v>
      </c>
      <c r="AQ2157" s="72">
        <v>0</v>
      </c>
      <c r="AR2157" s="72">
        <v>0</v>
      </c>
      <c r="AS2157" s="74">
        <v>45658</v>
      </c>
      <c r="AT2157" s="74">
        <v>46387</v>
      </c>
      <c r="AU2157" s="73" t="s">
        <v>3661</v>
      </c>
      <c r="AV2157" s="72">
        <v>7036.33</v>
      </c>
      <c r="AW2157" s="72" t="e">
        <f t="shared" si="144"/>
        <v>#REF!</v>
      </c>
    </row>
    <row r="2158" spans="2:49" ht="15" customHeight="1">
      <c r="B2158" s="75">
        <v>2148</v>
      </c>
      <c r="C2158" s="75">
        <v>2024</v>
      </c>
      <c r="D2158" s="76" t="s">
        <v>97</v>
      </c>
      <c r="E2158" s="75" t="s">
        <v>5660</v>
      </c>
      <c r="F2158" s="75" t="s">
        <v>4794</v>
      </c>
      <c r="G2158" s="76" t="s">
        <v>5661</v>
      </c>
      <c r="H2158" s="76" t="s">
        <v>112</v>
      </c>
      <c r="I2158" s="77">
        <v>33541368000116</v>
      </c>
      <c r="J2158" s="76" t="s">
        <v>5662</v>
      </c>
      <c r="K2158" s="78" t="s">
        <v>101</v>
      </c>
      <c r="L2158" s="78" t="s">
        <v>101</v>
      </c>
      <c r="M2158" s="76" t="s">
        <v>4533</v>
      </c>
      <c r="N2158" s="76" t="s">
        <v>101</v>
      </c>
      <c r="O2158" s="76" t="s">
        <v>101</v>
      </c>
      <c r="P2158" s="76" t="s">
        <v>101</v>
      </c>
      <c r="Q2158" s="76" t="s">
        <v>28</v>
      </c>
      <c r="R2158" s="80">
        <v>0</v>
      </c>
      <c r="S2158" s="91" t="e">
        <f t="shared" si="143"/>
        <v>#REF!</v>
      </c>
      <c r="T2158" s="79">
        <v>0</v>
      </c>
      <c r="U2158" s="79"/>
      <c r="V2158" s="79"/>
      <c r="W2158" s="79">
        <v>0</v>
      </c>
      <c r="X2158" s="79">
        <v>0</v>
      </c>
      <c r="Y2158" s="92">
        <v>0.1</v>
      </c>
      <c r="Z2158" s="93">
        <v>3400</v>
      </c>
      <c r="AA2158" s="93">
        <v>3400</v>
      </c>
      <c r="AB2158" s="93">
        <v>3400</v>
      </c>
      <c r="AC2158" s="79">
        <v>340.00000000000034</v>
      </c>
      <c r="AD2158" s="79">
        <v>340.00000000000034</v>
      </c>
      <c r="AE2158" s="79">
        <v>0</v>
      </c>
      <c r="AF2158" s="79">
        <v>0</v>
      </c>
      <c r="AG2158" s="79">
        <v>340.00000000000034</v>
      </c>
      <c r="AH2158" s="79">
        <v>5956800.0000000056</v>
      </c>
      <c r="AI2158" s="80">
        <v>160.91</v>
      </c>
      <c r="AJ2158" s="80" t="s">
        <v>4789</v>
      </c>
      <c r="AK2158" s="80">
        <v>0</v>
      </c>
      <c r="AL2158" s="80">
        <v>0</v>
      </c>
      <c r="AM2158" s="80">
        <v>958508688.00000083</v>
      </c>
      <c r="AN2158" s="80" t="e">
        <f t="shared" si="142"/>
        <v>#REF!</v>
      </c>
      <c r="AO2158" s="80" t="e">
        <f t="shared" si="141"/>
        <v>#REF!</v>
      </c>
      <c r="AP2158" s="80">
        <v>0</v>
      </c>
      <c r="AQ2158" s="80">
        <v>0</v>
      </c>
      <c r="AR2158" s="80">
        <v>0</v>
      </c>
      <c r="AS2158" s="82">
        <v>45658</v>
      </c>
      <c r="AT2158" s="82">
        <v>46387</v>
      </c>
      <c r="AU2158" s="81" t="s">
        <v>3661</v>
      </c>
      <c r="AV2158" s="80">
        <v>7036.33</v>
      </c>
      <c r="AW2158" s="80" t="e">
        <f t="shared" si="144"/>
        <v>#REF!</v>
      </c>
    </row>
    <row r="2159" spans="2:49" ht="15" customHeight="1">
      <c r="B2159" s="68">
        <v>2149</v>
      </c>
      <c r="C2159" s="68">
        <v>2024</v>
      </c>
      <c r="D2159" s="69" t="s">
        <v>97</v>
      </c>
      <c r="E2159" s="68" t="s">
        <v>5660</v>
      </c>
      <c r="F2159" s="68" t="s">
        <v>4794</v>
      </c>
      <c r="G2159" s="69" t="s">
        <v>5661</v>
      </c>
      <c r="H2159" s="69" t="s">
        <v>4758</v>
      </c>
      <c r="I2159" s="87">
        <v>19125927000186</v>
      </c>
      <c r="J2159" s="69" t="s">
        <v>5662</v>
      </c>
      <c r="K2159" s="70" t="s">
        <v>101</v>
      </c>
      <c r="L2159" s="70" t="s">
        <v>101</v>
      </c>
      <c r="M2159" s="69" t="s">
        <v>4533</v>
      </c>
      <c r="N2159" s="69" t="s">
        <v>101</v>
      </c>
      <c r="O2159" s="69" t="s">
        <v>101</v>
      </c>
      <c r="P2159" s="69" t="s">
        <v>101</v>
      </c>
      <c r="Q2159" s="69" t="s">
        <v>28</v>
      </c>
      <c r="R2159" s="72">
        <v>0</v>
      </c>
      <c r="S2159" s="88" t="e">
        <f t="shared" si="143"/>
        <v>#REF!</v>
      </c>
      <c r="T2159" s="71">
        <v>0</v>
      </c>
      <c r="U2159" s="71"/>
      <c r="V2159" s="71"/>
      <c r="W2159" s="71">
        <v>0</v>
      </c>
      <c r="X2159" s="71">
        <v>0</v>
      </c>
      <c r="Y2159" s="89">
        <v>0.1</v>
      </c>
      <c r="Z2159" s="90">
        <v>500</v>
      </c>
      <c r="AA2159" s="90">
        <v>500</v>
      </c>
      <c r="AB2159" s="90">
        <v>500</v>
      </c>
      <c r="AC2159" s="71">
        <v>50.00000000000005</v>
      </c>
      <c r="AD2159" s="71">
        <v>50.00000000000005</v>
      </c>
      <c r="AE2159" s="71">
        <v>0</v>
      </c>
      <c r="AF2159" s="71">
        <v>0</v>
      </c>
      <c r="AG2159" s="71">
        <v>50.00000000000005</v>
      </c>
      <c r="AH2159" s="71">
        <v>876000.00000000093</v>
      </c>
      <c r="AI2159" s="72">
        <v>159.41999999999999</v>
      </c>
      <c r="AJ2159" s="72" t="s">
        <v>4789</v>
      </c>
      <c r="AK2159" s="72">
        <v>0</v>
      </c>
      <c r="AL2159" s="72">
        <v>0</v>
      </c>
      <c r="AM2159" s="72">
        <v>139651920.00000015</v>
      </c>
      <c r="AN2159" s="72" t="e">
        <f t="shared" si="142"/>
        <v>#REF!</v>
      </c>
      <c r="AO2159" s="72" t="e">
        <f t="shared" si="141"/>
        <v>#REF!</v>
      </c>
      <c r="AP2159" s="72">
        <v>0</v>
      </c>
      <c r="AQ2159" s="72">
        <v>0</v>
      </c>
      <c r="AR2159" s="72">
        <v>0</v>
      </c>
      <c r="AS2159" s="74">
        <v>45658</v>
      </c>
      <c r="AT2159" s="74">
        <v>46387</v>
      </c>
      <c r="AU2159" s="73" t="s">
        <v>3661</v>
      </c>
      <c r="AV2159" s="72">
        <v>7036.33</v>
      </c>
      <c r="AW2159" s="72" t="e">
        <f t="shared" si="144"/>
        <v>#REF!</v>
      </c>
    </row>
    <row r="2160" spans="2:49" ht="15" customHeight="1">
      <c r="B2160" s="75">
        <v>2150</v>
      </c>
      <c r="C2160" s="75">
        <v>2024</v>
      </c>
      <c r="D2160" s="76" t="s">
        <v>97</v>
      </c>
      <c r="E2160" s="75" t="s">
        <v>5660</v>
      </c>
      <c r="F2160" s="75" t="s">
        <v>4794</v>
      </c>
      <c r="G2160" s="76" t="s">
        <v>5661</v>
      </c>
      <c r="H2160" s="76" t="s">
        <v>5650</v>
      </c>
      <c r="I2160" s="77">
        <v>7794616000120</v>
      </c>
      <c r="J2160" s="76" t="s">
        <v>5662</v>
      </c>
      <c r="K2160" s="78" t="s">
        <v>101</v>
      </c>
      <c r="L2160" s="78" t="s">
        <v>101</v>
      </c>
      <c r="M2160" s="76" t="s">
        <v>4533</v>
      </c>
      <c r="N2160" s="76" t="s">
        <v>101</v>
      </c>
      <c r="O2160" s="76" t="s">
        <v>101</v>
      </c>
      <c r="P2160" s="76" t="s">
        <v>101</v>
      </c>
      <c r="Q2160" s="76" t="s">
        <v>104</v>
      </c>
      <c r="R2160" s="80">
        <v>0</v>
      </c>
      <c r="S2160" s="91" t="e">
        <f t="shared" si="143"/>
        <v>#REF!</v>
      </c>
      <c r="T2160" s="79">
        <v>0</v>
      </c>
      <c r="U2160" s="79"/>
      <c r="V2160" s="79"/>
      <c r="W2160" s="79">
        <v>0</v>
      </c>
      <c r="X2160" s="79">
        <v>0</v>
      </c>
      <c r="Y2160" s="92">
        <v>0.1</v>
      </c>
      <c r="Z2160" s="93">
        <v>100</v>
      </c>
      <c r="AA2160" s="93">
        <v>100</v>
      </c>
      <c r="AB2160" s="93">
        <v>100</v>
      </c>
      <c r="AC2160" s="79">
        <v>10.000000000000009</v>
      </c>
      <c r="AD2160" s="79">
        <v>10.000000000000009</v>
      </c>
      <c r="AE2160" s="79">
        <v>0</v>
      </c>
      <c r="AF2160" s="79">
        <v>0</v>
      </c>
      <c r="AG2160" s="79">
        <v>10.000000000000009</v>
      </c>
      <c r="AH2160" s="79">
        <v>175200.0000000002</v>
      </c>
      <c r="AI2160" s="80">
        <v>163.69999999999999</v>
      </c>
      <c r="AJ2160" s="80" t="s">
        <v>4789</v>
      </c>
      <c r="AK2160" s="80">
        <v>0</v>
      </c>
      <c r="AL2160" s="80">
        <v>0</v>
      </c>
      <c r="AM2160" s="80">
        <v>28680240.00000003</v>
      </c>
      <c r="AN2160" s="80" t="e">
        <f t="shared" si="142"/>
        <v>#REF!</v>
      </c>
      <c r="AO2160" s="80" t="e">
        <f t="shared" si="141"/>
        <v>#REF!</v>
      </c>
      <c r="AP2160" s="80">
        <v>0</v>
      </c>
      <c r="AQ2160" s="80">
        <v>0</v>
      </c>
      <c r="AR2160" s="80">
        <v>0</v>
      </c>
      <c r="AS2160" s="82">
        <v>45658</v>
      </c>
      <c r="AT2160" s="82">
        <v>46387</v>
      </c>
      <c r="AU2160" s="81" t="s">
        <v>3661</v>
      </c>
      <c r="AV2160" s="80">
        <v>7036.33</v>
      </c>
      <c r="AW2160" s="80" t="e">
        <f t="shared" si="144"/>
        <v>#REF!</v>
      </c>
    </row>
    <row r="2161" spans="2:49" ht="15" customHeight="1">
      <c r="B2161" s="68">
        <v>2151</v>
      </c>
      <c r="C2161" s="68">
        <v>2024</v>
      </c>
      <c r="D2161" s="69" t="s">
        <v>97</v>
      </c>
      <c r="E2161" s="68" t="s">
        <v>5660</v>
      </c>
      <c r="F2161" s="68" t="s">
        <v>4794</v>
      </c>
      <c r="G2161" s="69" t="s">
        <v>5661</v>
      </c>
      <c r="H2161" s="69" t="s">
        <v>5650</v>
      </c>
      <c r="I2161" s="87">
        <v>7794616000120</v>
      </c>
      <c r="J2161" s="69" t="s">
        <v>5662</v>
      </c>
      <c r="K2161" s="70" t="s">
        <v>101</v>
      </c>
      <c r="L2161" s="70" t="s">
        <v>101</v>
      </c>
      <c r="M2161" s="69" t="s">
        <v>4533</v>
      </c>
      <c r="N2161" s="69" t="s">
        <v>101</v>
      </c>
      <c r="O2161" s="69" t="s">
        <v>101</v>
      </c>
      <c r="P2161" s="69" t="s">
        <v>101</v>
      </c>
      <c r="Q2161" s="69" t="s">
        <v>28</v>
      </c>
      <c r="R2161" s="72">
        <v>0</v>
      </c>
      <c r="S2161" s="88" t="e">
        <f t="shared" si="143"/>
        <v>#REF!</v>
      </c>
      <c r="T2161" s="71">
        <v>0</v>
      </c>
      <c r="U2161" s="71"/>
      <c r="V2161" s="71"/>
      <c r="W2161" s="71">
        <v>0</v>
      </c>
      <c r="X2161" s="71">
        <v>0</v>
      </c>
      <c r="Y2161" s="89">
        <v>0.1</v>
      </c>
      <c r="Z2161" s="90">
        <v>130</v>
      </c>
      <c r="AA2161" s="90">
        <v>130</v>
      </c>
      <c r="AB2161" s="90">
        <v>130</v>
      </c>
      <c r="AC2161" s="71">
        <v>13.000000000000012</v>
      </c>
      <c r="AD2161" s="71">
        <v>13.000000000000012</v>
      </c>
      <c r="AE2161" s="71">
        <v>0</v>
      </c>
      <c r="AF2161" s="71">
        <v>0</v>
      </c>
      <c r="AG2161" s="71">
        <v>13.000000000000012</v>
      </c>
      <c r="AH2161" s="71">
        <v>227760.00000000026</v>
      </c>
      <c r="AI2161" s="72">
        <v>163.6</v>
      </c>
      <c r="AJ2161" s="72" t="s">
        <v>4789</v>
      </c>
      <c r="AK2161" s="72">
        <v>0</v>
      </c>
      <c r="AL2161" s="72">
        <v>0</v>
      </c>
      <c r="AM2161" s="72">
        <v>37261536.000000045</v>
      </c>
      <c r="AN2161" s="72" t="e">
        <f t="shared" si="142"/>
        <v>#REF!</v>
      </c>
      <c r="AO2161" s="72" t="e">
        <f t="shared" si="141"/>
        <v>#REF!</v>
      </c>
      <c r="AP2161" s="72">
        <v>0</v>
      </c>
      <c r="AQ2161" s="72">
        <v>0</v>
      </c>
      <c r="AR2161" s="72">
        <v>0</v>
      </c>
      <c r="AS2161" s="74">
        <v>45658</v>
      </c>
      <c r="AT2161" s="74">
        <v>46387</v>
      </c>
      <c r="AU2161" s="73" t="s">
        <v>3661</v>
      </c>
      <c r="AV2161" s="72">
        <v>7036.33</v>
      </c>
      <c r="AW2161" s="72" t="e">
        <f t="shared" si="144"/>
        <v>#REF!</v>
      </c>
    </row>
    <row r="2162" spans="2:49" ht="15" customHeight="1">
      <c r="B2162" s="75">
        <v>2152</v>
      </c>
      <c r="C2162" s="75">
        <v>2024</v>
      </c>
      <c r="D2162" s="76" t="s">
        <v>97</v>
      </c>
      <c r="E2162" s="75" t="s">
        <v>5660</v>
      </c>
      <c r="F2162" s="75" t="s">
        <v>4794</v>
      </c>
      <c r="G2162" s="76" t="s">
        <v>5661</v>
      </c>
      <c r="H2162" s="76" t="s">
        <v>1649</v>
      </c>
      <c r="I2162" s="77">
        <v>4802543000183</v>
      </c>
      <c r="J2162" s="76" t="s">
        <v>5662</v>
      </c>
      <c r="K2162" s="78" t="s">
        <v>101</v>
      </c>
      <c r="L2162" s="78" t="s">
        <v>101</v>
      </c>
      <c r="M2162" s="76" t="s">
        <v>4533</v>
      </c>
      <c r="N2162" s="76" t="s">
        <v>101</v>
      </c>
      <c r="O2162" s="76" t="s">
        <v>101</v>
      </c>
      <c r="P2162" s="76" t="s">
        <v>101</v>
      </c>
      <c r="Q2162" s="76" t="s">
        <v>28</v>
      </c>
      <c r="R2162" s="80">
        <v>0</v>
      </c>
      <c r="S2162" s="91" t="e">
        <f t="shared" si="143"/>
        <v>#REF!</v>
      </c>
      <c r="T2162" s="79">
        <v>0</v>
      </c>
      <c r="U2162" s="79"/>
      <c r="V2162" s="79"/>
      <c r="W2162" s="79">
        <v>0</v>
      </c>
      <c r="X2162" s="79">
        <v>0</v>
      </c>
      <c r="Y2162" s="92">
        <v>0.1</v>
      </c>
      <c r="Z2162" s="93">
        <v>150</v>
      </c>
      <c r="AA2162" s="93">
        <v>150</v>
      </c>
      <c r="AB2162" s="93">
        <v>150</v>
      </c>
      <c r="AC2162" s="79">
        <v>15.000000000000016</v>
      </c>
      <c r="AD2162" s="79">
        <v>15.000000000000016</v>
      </c>
      <c r="AE2162" s="79">
        <v>0</v>
      </c>
      <c r="AF2162" s="79">
        <v>0</v>
      </c>
      <c r="AG2162" s="79">
        <v>15.000000000000016</v>
      </c>
      <c r="AH2162" s="79">
        <v>262800.00000000029</v>
      </c>
      <c r="AI2162" s="80">
        <v>159.80000000000001</v>
      </c>
      <c r="AJ2162" s="80" t="s">
        <v>4789</v>
      </c>
      <c r="AK2162" s="80">
        <v>0</v>
      </c>
      <c r="AL2162" s="80">
        <v>0</v>
      </c>
      <c r="AM2162" s="80">
        <v>41995440.000000052</v>
      </c>
      <c r="AN2162" s="80" t="e">
        <f t="shared" si="142"/>
        <v>#REF!</v>
      </c>
      <c r="AO2162" s="80" t="e">
        <f t="shared" si="141"/>
        <v>#REF!</v>
      </c>
      <c r="AP2162" s="80">
        <v>0</v>
      </c>
      <c r="AQ2162" s="80">
        <v>0</v>
      </c>
      <c r="AR2162" s="80">
        <v>0</v>
      </c>
      <c r="AS2162" s="82">
        <v>45658</v>
      </c>
      <c r="AT2162" s="82">
        <v>46387</v>
      </c>
      <c r="AU2162" s="81" t="s">
        <v>3661</v>
      </c>
      <c r="AV2162" s="80">
        <v>7036.33</v>
      </c>
      <c r="AW2162" s="80" t="e">
        <f t="shared" si="144"/>
        <v>#REF!</v>
      </c>
    </row>
    <row r="2163" spans="2:49" ht="15" customHeight="1">
      <c r="B2163" s="68">
        <v>2153</v>
      </c>
      <c r="C2163" s="68">
        <v>2024</v>
      </c>
      <c r="D2163" s="69" t="s">
        <v>97</v>
      </c>
      <c r="E2163" s="68" t="s">
        <v>5660</v>
      </c>
      <c r="F2163" s="68" t="s">
        <v>4794</v>
      </c>
      <c r="G2163" s="69" t="s">
        <v>5661</v>
      </c>
      <c r="H2163" s="69" t="s">
        <v>1651</v>
      </c>
      <c r="I2163" s="87">
        <v>5352237000155</v>
      </c>
      <c r="J2163" s="69" t="s">
        <v>5662</v>
      </c>
      <c r="K2163" s="70" t="s">
        <v>101</v>
      </c>
      <c r="L2163" s="70" t="s">
        <v>101</v>
      </c>
      <c r="M2163" s="69" t="s">
        <v>4533</v>
      </c>
      <c r="N2163" s="69" t="s">
        <v>101</v>
      </c>
      <c r="O2163" s="69" t="s">
        <v>101</v>
      </c>
      <c r="P2163" s="69" t="s">
        <v>101</v>
      </c>
      <c r="Q2163" s="69" t="s">
        <v>28</v>
      </c>
      <c r="R2163" s="72">
        <v>0</v>
      </c>
      <c r="S2163" s="88" t="e">
        <f t="shared" si="143"/>
        <v>#REF!</v>
      </c>
      <c r="T2163" s="71">
        <v>0</v>
      </c>
      <c r="U2163" s="71"/>
      <c r="V2163" s="71"/>
      <c r="W2163" s="71">
        <v>0</v>
      </c>
      <c r="X2163" s="71">
        <v>0</v>
      </c>
      <c r="Y2163" s="89">
        <v>0.1</v>
      </c>
      <c r="Z2163" s="90">
        <v>400</v>
      </c>
      <c r="AA2163" s="90">
        <v>400</v>
      </c>
      <c r="AB2163" s="90">
        <v>400</v>
      </c>
      <c r="AC2163" s="71">
        <v>40.000000000000036</v>
      </c>
      <c r="AD2163" s="71">
        <v>40.000000000000036</v>
      </c>
      <c r="AE2163" s="71">
        <v>0</v>
      </c>
      <c r="AF2163" s="71">
        <v>0</v>
      </c>
      <c r="AG2163" s="71">
        <v>40.000000000000036</v>
      </c>
      <c r="AH2163" s="71">
        <v>700800.00000000081</v>
      </c>
      <c r="AI2163" s="72">
        <v>161.22</v>
      </c>
      <c r="AJ2163" s="72" t="s">
        <v>4789</v>
      </c>
      <c r="AK2163" s="72">
        <v>0</v>
      </c>
      <c r="AL2163" s="72">
        <v>0</v>
      </c>
      <c r="AM2163" s="72">
        <v>112982976.00000013</v>
      </c>
      <c r="AN2163" s="72" t="e">
        <f t="shared" si="142"/>
        <v>#REF!</v>
      </c>
      <c r="AO2163" s="72" t="e">
        <f t="shared" si="141"/>
        <v>#REF!</v>
      </c>
      <c r="AP2163" s="72">
        <v>0</v>
      </c>
      <c r="AQ2163" s="72">
        <v>0</v>
      </c>
      <c r="AR2163" s="72">
        <v>0</v>
      </c>
      <c r="AS2163" s="74">
        <v>45658</v>
      </c>
      <c r="AT2163" s="74">
        <v>46387</v>
      </c>
      <c r="AU2163" s="73" t="s">
        <v>3661</v>
      </c>
      <c r="AV2163" s="72">
        <v>7036.33</v>
      </c>
      <c r="AW2163" s="72" t="e">
        <f t="shared" si="144"/>
        <v>#REF!</v>
      </c>
    </row>
    <row r="2164" spans="2:49" ht="15" customHeight="1">
      <c r="B2164" s="75">
        <v>2154</v>
      </c>
      <c r="C2164" s="75">
        <v>2024</v>
      </c>
      <c r="D2164" s="76" t="s">
        <v>97</v>
      </c>
      <c r="E2164" s="75" t="s">
        <v>5660</v>
      </c>
      <c r="F2164" s="75" t="s">
        <v>4794</v>
      </c>
      <c r="G2164" s="76" t="s">
        <v>5661</v>
      </c>
      <c r="H2164" s="76" t="s">
        <v>2312</v>
      </c>
      <c r="I2164" s="77">
        <v>4149295000113</v>
      </c>
      <c r="J2164" s="76" t="s">
        <v>5662</v>
      </c>
      <c r="K2164" s="78" t="s">
        <v>101</v>
      </c>
      <c r="L2164" s="78" t="s">
        <v>101</v>
      </c>
      <c r="M2164" s="76" t="s">
        <v>4533</v>
      </c>
      <c r="N2164" s="76" t="s">
        <v>101</v>
      </c>
      <c r="O2164" s="76" t="s">
        <v>101</v>
      </c>
      <c r="P2164" s="76" t="s">
        <v>101</v>
      </c>
      <c r="Q2164" s="76" t="s">
        <v>28</v>
      </c>
      <c r="R2164" s="80">
        <v>0</v>
      </c>
      <c r="S2164" s="91" t="e">
        <f t="shared" si="143"/>
        <v>#REF!</v>
      </c>
      <c r="T2164" s="79">
        <v>0</v>
      </c>
      <c r="U2164" s="79"/>
      <c r="V2164" s="79"/>
      <c r="W2164" s="79">
        <v>0</v>
      </c>
      <c r="X2164" s="79">
        <v>0</v>
      </c>
      <c r="Y2164" s="92">
        <v>0.1</v>
      </c>
      <c r="Z2164" s="93">
        <v>800</v>
      </c>
      <c r="AA2164" s="93">
        <v>800</v>
      </c>
      <c r="AB2164" s="93">
        <v>800</v>
      </c>
      <c r="AC2164" s="79">
        <v>80.000000000000071</v>
      </c>
      <c r="AD2164" s="79">
        <v>80.000000000000071</v>
      </c>
      <c r="AE2164" s="79">
        <v>0</v>
      </c>
      <c r="AF2164" s="79">
        <v>0</v>
      </c>
      <c r="AG2164" s="79">
        <v>80.000000000000071</v>
      </c>
      <c r="AH2164" s="79">
        <v>1401600.0000000016</v>
      </c>
      <c r="AI2164" s="80">
        <v>163</v>
      </c>
      <c r="AJ2164" s="80" t="s">
        <v>4789</v>
      </c>
      <c r="AK2164" s="80">
        <v>0</v>
      </c>
      <c r="AL2164" s="80">
        <v>0</v>
      </c>
      <c r="AM2164" s="80">
        <v>228460800.00000027</v>
      </c>
      <c r="AN2164" s="80" t="e">
        <f t="shared" si="142"/>
        <v>#REF!</v>
      </c>
      <c r="AO2164" s="80" t="e">
        <f t="shared" si="141"/>
        <v>#REF!</v>
      </c>
      <c r="AP2164" s="80">
        <v>0</v>
      </c>
      <c r="AQ2164" s="80">
        <v>0</v>
      </c>
      <c r="AR2164" s="80">
        <v>0</v>
      </c>
      <c r="AS2164" s="82">
        <v>45658</v>
      </c>
      <c r="AT2164" s="82">
        <v>46387</v>
      </c>
      <c r="AU2164" s="81" t="s">
        <v>3661</v>
      </c>
      <c r="AV2164" s="80">
        <v>7036.33</v>
      </c>
      <c r="AW2164" s="80" t="e">
        <f t="shared" si="144"/>
        <v>#REF!</v>
      </c>
    </row>
    <row r="2165" spans="2:49" ht="15" customHeight="1">
      <c r="B2165" s="68">
        <v>2155</v>
      </c>
      <c r="C2165" s="68">
        <v>2024</v>
      </c>
      <c r="D2165" s="69" t="s">
        <v>97</v>
      </c>
      <c r="E2165" s="68" t="s">
        <v>5660</v>
      </c>
      <c r="F2165" s="68" t="s">
        <v>4794</v>
      </c>
      <c r="G2165" s="69" t="s">
        <v>5661</v>
      </c>
      <c r="H2165" s="69" t="s">
        <v>5651</v>
      </c>
      <c r="I2165" s="87">
        <v>4518259000180</v>
      </c>
      <c r="J2165" s="69" t="s">
        <v>5662</v>
      </c>
      <c r="K2165" s="70" t="s">
        <v>101</v>
      </c>
      <c r="L2165" s="70" t="s">
        <v>101</v>
      </c>
      <c r="M2165" s="69" t="s">
        <v>4533</v>
      </c>
      <c r="N2165" s="69" t="s">
        <v>101</v>
      </c>
      <c r="O2165" s="69" t="s">
        <v>101</v>
      </c>
      <c r="P2165" s="69" t="s">
        <v>101</v>
      </c>
      <c r="Q2165" s="69" t="s">
        <v>28</v>
      </c>
      <c r="R2165" s="72">
        <v>0</v>
      </c>
      <c r="S2165" s="88" t="e">
        <f t="shared" si="143"/>
        <v>#REF!</v>
      </c>
      <c r="T2165" s="71">
        <v>0</v>
      </c>
      <c r="U2165" s="71"/>
      <c r="V2165" s="71"/>
      <c r="W2165" s="71">
        <v>0</v>
      </c>
      <c r="X2165" s="71">
        <v>0</v>
      </c>
      <c r="Y2165" s="89">
        <v>0.1</v>
      </c>
      <c r="Z2165" s="90">
        <v>500</v>
      </c>
      <c r="AA2165" s="90">
        <v>500</v>
      </c>
      <c r="AB2165" s="90">
        <v>500</v>
      </c>
      <c r="AC2165" s="71">
        <v>50.00000000000005</v>
      </c>
      <c r="AD2165" s="71">
        <v>50.00000000000005</v>
      </c>
      <c r="AE2165" s="71">
        <v>0</v>
      </c>
      <c r="AF2165" s="71">
        <v>0</v>
      </c>
      <c r="AG2165" s="71">
        <v>50.00000000000005</v>
      </c>
      <c r="AH2165" s="71">
        <v>876000.00000000093</v>
      </c>
      <c r="AI2165" s="72">
        <v>162</v>
      </c>
      <c r="AJ2165" s="72" t="s">
        <v>4789</v>
      </c>
      <c r="AK2165" s="72">
        <v>0</v>
      </c>
      <c r="AL2165" s="72">
        <v>0</v>
      </c>
      <c r="AM2165" s="72">
        <v>141912000.00000015</v>
      </c>
      <c r="AN2165" s="72" t="e">
        <f t="shared" si="142"/>
        <v>#REF!</v>
      </c>
      <c r="AO2165" s="72" t="e">
        <f t="shared" si="141"/>
        <v>#REF!</v>
      </c>
      <c r="AP2165" s="72">
        <v>0</v>
      </c>
      <c r="AQ2165" s="72">
        <v>0</v>
      </c>
      <c r="AR2165" s="72">
        <v>0</v>
      </c>
      <c r="AS2165" s="74">
        <v>45658</v>
      </c>
      <c r="AT2165" s="74">
        <v>46387</v>
      </c>
      <c r="AU2165" s="73" t="s">
        <v>3661</v>
      </c>
      <c r="AV2165" s="72">
        <v>7036.33</v>
      </c>
      <c r="AW2165" s="72" t="e">
        <f t="shared" si="144"/>
        <v>#REF!</v>
      </c>
    </row>
    <row r="2166" spans="2:49" ht="15" customHeight="1">
      <c r="B2166" s="75">
        <v>2156</v>
      </c>
      <c r="C2166" s="75">
        <v>2024</v>
      </c>
      <c r="D2166" s="76" t="s">
        <v>97</v>
      </c>
      <c r="E2166" s="75" t="s">
        <v>5660</v>
      </c>
      <c r="F2166" s="75" t="s">
        <v>4794</v>
      </c>
      <c r="G2166" s="76" t="s">
        <v>5661</v>
      </c>
      <c r="H2166" s="76" t="s">
        <v>5652</v>
      </c>
      <c r="I2166" s="77">
        <v>3780401000108</v>
      </c>
      <c r="J2166" s="76" t="s">
        <v>5662</v>
      </c>
      <c r="K2166" s="78" t="s">
        <v>101</v>
      </c>
      <c r="L2166" s="78" t="s">
        <v>101</v>
      </c>
      <c r="M2166" s="76" t="s">
        <v>4533</v>
      </c>
      <c r="N2166" s="76" t="s">
        <v>101</v>
      </c>
      <c r="O2166" s="76" t="s">
        <v>101</v>
      </c>
      <c r="P2166" s="76" t="s">
        <v>101</v>
      </c>
      <c r="Q2166" s="76" t="s">
        <v>28</v>
      </c>
      <c r="R2166" s="80">
        <v>0</v>
      </c>
      <c r="S2166" s="91" t="e">
        <f t="shared" si="143"/>
        <v>#REF!</v>
      </c>
      <c r="T2166" s="79">
        <v>0</v>
      </c>
      <c r="U2166" s="79"/>
      <c r="V2166" s="79"/>
      <c r="W2166" s="79">
        <v>0</v>
      </c>
      <c r="X2166" s="79">
        <v>0</v>
      </c>
      <c r="Y2166" s="92">
        <v>0.1</v>
      </c>
      <c r="Z2166" s="93">
        <v>400</v>
      </c>
      <c r="AA2166" s="93">
        <v>400</v>
      </c>
      <c r="AB2166" s="93">
        <v>400</v>
      </c>
      <c r="AC2166" s="79">
        <v>40.000000000000036</v>
      </c>
      <c r="AD2166" s="79">
        <v>40.000000000000036</v>
      </c>
      <c r="AE2166" s="79">
        <v>0</v>
      </c>
      <c r="AF2166" s="79">
        <v>0</v>
      </c>
      <c r="AG2166" s="79">
        <v>40.000000000000036</v>
      </c>
      <c r="AH2166" s="79">
        <v>700800.00000000081</v>
      </c>
      <c r="AI2166" s="80">
        <v>159</v>
      </c>
      <c r="AJ2166" s="80" t="s">
        <v>4789</v>
      </c>
      <c r="AK2166" s="80">
        <v>0</v>
      </c>
      <c r="AL2166" s="80">
        <v>0</v>
      </c>
      <c r="AM2166" s="80">
        <v>111427200.00000013</v>
      </c>
      <c r="AN2166" s="80" t="e">
        <f t="shared" si="142"/>
        <v>#REF!</v>
      </c>
      <c r="AO2166" s="80" t="e">
        <f t="shared" si="141"/>
        <v>#REF!</v>
      </c>
      <c r="AP2166" s="80">
        <v>0</v>
      </c>
      <c r="AQ2166" s="80">
        <v>0</v>
      </c>
      <c r="AR2166" s="80">
        <v>0</v>
      </c>
      <c r="AS2166" s="82">
        <v>45658</v>
      </c>
      <c r="AT2166" s="82">
        <v>46387</v>
      </c>
      <c r="AU2166" s="81" t="s">
        <v>3661</v>
      </c>
      <c r="AV2166" s="80">
        <v>7036.33</v>
      </c>
      <c r="AW2166" s="80" t="e">
        <f t="shared" si="144"/>
        <v>#REF!</v>
      </c>
    </row>
    <row r="2167" spans="2:49" ht="15" customHeight="1">
      <c r="B2167" s="68">
        <v>2157</v>
      </c>
      <c r="C2167" s="68">
        <v>2024</v>
      </c>
      <c r="D2167" s="69" t="s">
        <v>97</v>
      </c>
      <c r="E2167" s="68" t="s">
        <v>5660</v>
      </c>
      <c r="F2167" s="68" t="s">
        <v>4794</v>
      </c>
      <c r="G2167" s="69" t="s">
        <v>5661</v>
      </c>
      <c r="H2167" s="69" t="s">
        <v>5614</v>
      </c>
      <c r="I2167" s="87">
        <v>30248458000125</v>
      </c>
      <c r="J2167" s="69" t="s">
        <v>5662</v>
      </c>
      <c r="K2167" s="70" t="s">
        <v>101</v>
      </c>
      <c r="L2167" s="70" t="s">
        <v>101</v>
      </c>
      <c r="M2167" s="69" t="s">
        <v>4533</v>
      </c>
      <c r="N2167" s="69" t="s">
        <v>101</v>
      </c>
      <c r="O2167" s="69" t="s">
        <v>101</v>
      </c>
      <c r="P2167" s="69" t="s">
        <v>101</v>
      </c>
      <c r="Q2167" s="69" t="s">
        <v>28</v>
      </c>
      <c r="R2167" s="72">
        <v>0</v>
      </c>
      <c r="S2167" s="88" t="e">
        <f t="shared" si="143"/>
        <v>#REF!</v>
      </c>
      <c r="T2167" s="71">
        <v>0</v>
      </c>
      <c r="U2167" s="71"/>
      <c r="V2167" s="71"/>
      <c r="W2167" s="71">
        <v>0</v>
      </c>
      <c r="X2167" s="71">
        <v>0</v>
      </c>
      <c r="Y2167" s="89">
        <v>0.1</v>
      </c>
      <c r="Z2167" s="90">
        <v>500</v>
      </c>
      <c r="AA2167" s="90">
        <v>500</v>
      </c>
      <c r="AB2167" s="90">
        <v>500</v>
      </c>
      <c r="AC2167" s="71">
        <v>50.00000000000005</v>
      </c>
      <c r="AD2167" s="71">
        <v>50.00000000000005</v>
      </c>
      <c r="AE2167" s="71">
        <v>0</v>
      </c>
      <c r="AF2167" s="71">
        <v>0</v>
      </c>
      <c r="AG2167" s="71">
        <v>50.00000000000005</v>
      </c>
      <c r="AH2167" s="71">
        <v>876000.00000000093</v>
      </c>
      <c r="AI2167" s="72">
        <v>163</v>
      </c>
      <c r="AJ2167" s="72" t="s">
        <v>4789</v>
      </c>
      <c r="AK2167" s="72">
        <v>0</v>
      </c>
      <c r="AL2167" s="72">
        <v>0</v>
      </c>
      <c r="AM2167" s="72">
        <v>142788000.00000015</v>
      </c>
      <c r="AN2167" s="72" t="e">
        <f t="shared" si="142"/>
        <v>#REF!</v>
      </c>
      <c r="AO2167" s="72" t="e">
        <f t="shared" si="141"/>
        <v>#REF!</v>
      </c>
      <c r="AP2167" s="72">
        <v>0</v>
      </c>
      <c r="AQ2167" s="72">
        <v>0</v>
      </c>
      <c r="AR2167" s="72">
        <v>0</v>
      </c>
      <c r="AS2167" s="74">
        <v>45658</v>
      </c>
      <c r="AT2167" s="74">
        <v>46387</v>
      </c>
      <c r="AU2167" s="73" t="s">
        <v>3661</v>
      </c>
      <c r="AV2167" s="72">
        <v>7036.33</v>
      </c>
      <c r="AW2167" s="72" t="e">
        <f t="shared" si="144"/>
        <v>#REF!</v>
      </c>
    </row>
    <row r="2168" spans="2:49" ht="15" customHeight="1">
      <c r="B2168" s="75">
        <v>2158</v>
      </c>
      <c r="C2168" s="75">
        <v>2024</v>
      </c>
      <c r="D2168" s="76" t="s">
        <v>97</v>
      </c>
      <c r="E2168" s="75" t="s">
        <v>5660</v>
      </c>
      <c r="F2168" s="75" t="s">
        <v>4794</v>
      </c>
      <c r="G2168" s="76" t="s">
        <v>5661</v>
      </c>
      <c r="H2168" s="76" t="s">
        <v>5653</v>
      </c>
      <c r="I2168" s="77">
        <v>42311687000126</v>
      </c>
      <c r="J2168" s="76" t="s">
        <v>5662</v>
      </c>
      <c r="K2168" s="78" t="s">
        <v>101</v>
      </c>
      <c r="L2168" s="78" t="s">
        <v>101</v>
      </c>
      <c r="M2168" s="76" t="s">
        <v>4533</v>
      </c>
      <c r="N2168" s="76" t="s">
        <v>101</v>
      </c>
      <c r="O2168" s="76" t="s">
        <v>101</v>
      </c>
      <c r="P2168" s="76" t="s">
        <v>101</v>
      </c>
      <c r="Q2168" s="76" t="s">
        <v>28</v>
      </c>
      <c r="R2168" s="80">
        <v>0</v>
      </c>
      <c r="S2168" s="91" t="e">
        <f t="shared" si="143"/>
        <v>#REF!</v>
      </c>
      <c r="T2168" s="79">
        <v>0</v>
      </c>
      <c r="U2168" s="79"/>
      <c r="V2168" s="79"/>
      <c r="W2168" s="79">
        <v>0</v>
      </c>
      <c r="X2168" s="79">
        <v>0</v>
      </c>
      <c r="Y2168" s="92">
        <v>0.1</v>
      </c>
      <c r="Z2168" s="93">
        <v>30</v>
      </c>
      <c r="AA2168" s="93">
        <v>30</v>
      </c>
      <c r="AB2168" s="93">
        <v>30</v>
      </c>
      <c r="AC2168" s="79">
        <v>3.0000000000000031</v>
      </c>
      <c r="AD2168" s="79">
        <v>3.0000000000000031</v>
      </c>
      <c r="AE2168" s="79">
        <v>0</v>
      </c>
      <c r="AF2168" s="79">
        <v>0</v>
      </c>
      <c r="AG2168" s="79">
        <v>3.0000000000000031</v>
      </c>
      <c r="AH2168" s="79">
        <v>52560.000000000058</v>
      </c>
      <c r="AI2168" s="80">
        <v>162.28</v>
      </c>
      <c r="AJ2168" s="80" t="s">
        <v>4789</v>
      </c>
      <c r="AK2168" s="80">
        <v>0</v>
      </c>
      <c r="AL2168" s="80">
        <v>0</v>
      </c>
      <c r="AM2168" s="80">
        <v>8529436.8000000101</v>
      </c>
      <c r="AN2168" s="80" t="e">
        <f t="shared" si="142"/>
        <v>#REF!</v>
      </c>
      <c r="AO2168" s="80" t="e">
        <f t="shared" si="141"/>
        <v>#REF!</v>
      </c>
      <c r="AP2168" s="80">
        <v>0</v>
      </c>
      <c r="AQ2168" s="80">
        <v>0</v>
      </c>
      <c r="AR2168" s="80">
        <v>0</v>
      </c>
      <c r="AS2168" s="82">
        <v>45658</v>
      </c>
      <c r="AT2168" s="82">
        <v>46387</v>
      </c>
      <c r="AU2168" s="81" t="s">
        <v>3661</v>
      </c>
      <c r="AV2168" s="80">
        <v>7036.33</v>
      </c>
      <c r="AW2168" s="80" t="e">
        <f t="shared" si="144"/>
        <v>#REF!</v>
      </c>
    </row>
    <row r="2169" spans="2:49" ht="15" customHeight="1">
      <c r="B2169" s="68">
        <v>2159</v>
      </c>
      <c r="C2169" s="68">
        <v>2024</v>
      </c>
      <c r="D2169" s="69" t="s">
        <v>97</v>
      </c>
      <c r="E2169" s="68" t="s">
        <v>5660</v>
      </c>
      <c r="F2169" s="68" t="s">
        <v>4794</v>
      </c>
      <c r="G2169" s="69" t="s">
        <v>5661</v>
      </c>
      <c r="H2169" s="69" t="s">
        <v>4362</v>
      </c>
      <c r="I2169" s="87">
        <v>2474103000119</v>
      </c>
      <c r="J2169" s="69" t="s">
        <v>5662</v>
      </c>
      <c r="K2169" s="70" t="s">
        <v>101</v>
      </c>
      <c r="L2169" s="70" t="s">
        <v>101</v>
      </c>
      <c r="M2169" s="69" t="s">
        <v>4533</v>
      </c>
      <c r="N2169" s="69" t="s">
        <v>101</v>
      </c>
      <c r="O2169" s="69" t="s">
        <v>101</v>
      </c>
      <c r="P2169" s="69" t="s">
        <v>101</v>
      </c>
      <c r="Q2169" s="69" t="s">
        <v>28</v>
      </c>
      <c r="R2169" s="72">
        <v>0</v>
      </c>
      <c r="S2169" s="88" t="e">
        <f t="shared" si="143"/>
        <v>#REF!</v>
      </c>
      <c r="T2169" s="71">
        <v>0</v>
      </c>
      <c r="U2169" s="71"/>
      <c r="V2169" s="71"/>
      <c r="W2169" s="71">
        <v>0</v>
      </c>
      <c r="X2169" s="71">
        <v>0</v>
      </c>
      <c r="Y2169" s="89">
        <v>0.1</v>
      </c>
      <c r="Z2169" s="90">
        <v>170</v>
      </c>
      <c r="AA2169" s="90">
        <v>170</v>
      </c>
      <c r="AB2169" s="90">
        <v>170</v>
      </c>
      <c r="AC2169" s="71">
        <v>17.000000000000018</v>
      </c>
      <c r="AD2169" s="71">
        <v>17.000000000000018</v>
      </c>
      <c r="AE2169" s="71">
        <v>0</v>
      </c>
      <c r="AF2169" s="71">
        <v>0</v>
      </c>
      <c r="AG2169" s="71">
        <v>17.000000000000018</v>
      </c>
      <c r="AH2169" s="71">
        <v>297840.00000000035</v>
      </c>
      <c r="AI2169" s="72">
        <v>162.6</v>
      </c>
      <c r="AJ2169" s="72" t="s">
        <v>4789</v>
      </c>
      <c r="AK2169" s="72">
        <v>0</v>
      </c>
      <c r="AL2169" s="72">
        <v>0</v>
      </c>
      <c r="AM2169" s="72">
        <v>48428784.000000052</v>
      </c>
      <c r="AN2169" s="72" t="e">
        <f t="shared" si="142"/>
        <v>#REF!</v>
      </c>
      <c r="AO2169" s="72" t="e">
        <f t="shared" si="141"/>
        <v>#REF!</v>
      </c>
      <c r="AP2169" s="72">
        <v>0</v>
      </c>
      <c r="AQ2169" s="72">
        <v>0</v>
      </c>
      <c r="AR2169" s="72">
        <v>0</v>
      </c>
      <c r="AS2169" s="74">
        <v>45658</v>
      </c>
      <c r="AT2169" s="74">
        <v>46387</v>
      </c>
      <c r="AU2169" s="73" t="s">
        <v>3661</v>
      </c>
      <c r="AV2169" s="72">
        <v>7036.33</v>
      </c>
      <c r="AW2169" s="72" t="e">
        <f t="shared" si="144"/>
        <v>#REF!</v>
      </c>
    </row>
    <row r="2170" spans="2:49" ht="15" customHeight="1">
      <c r="B2170" s="75">
        <v>2160</v>
      </c>
      <c r="C2170" s="75">
        <v>2024</v>
      </c>
      <c r="D2170" s="76" t="s">
        <v>97</v>
      </c>
      <c r="E2170" s="75" t="s">
        <v>5660</v>
      </c>
      <c r="F2170" s="75" t="s">
        <v>4794</v>
      </c>
      <c r="G2170" s="76" t="s">
        <v>5661</v>
      </c>
      <c r="H2170" s="76" t="s">
        <v>3023</v>
      </c>
      <c r="I2170" s="77">
        <v>9625739000163</v>
      </c>
      <c r="J2170" s="76" t="s">
        <v>5662</v>
      </c>
      <c r="K2170" s="78" t="s">
        <v>101</v>
      </c>
      <c r="L2170" s="78" t="s">
        <v>101</v>
      </c>
      <c r="M2170" s="76" t="s">
        <v>4533</v>
      </c>
      <c r="N2170" s="76" t="s">
        <v>101</v>
      </c>
      <c r="O2170" s="76" t="s">
        <v>101</v>
      </c>
      <c r="P2170" s="76" t="s">
        <v>101</v>
      </c>
      <c r="Q2170" s="76" t="s">
        <v>82</v>
      </c>
      <c r="R2170" s="80">
        <v>0</v>
      </c>
      <c r="S2170" s="91" t="e">
        <f t="shared" si="143"/>
        <v>#REF!</v>
      </c>
      <c r="T2170" s="79">
        <v>0</v>
      </c>
      <c r="U2170" s="79"/>
      <c r="V2170" s="79"/>
      <c r="W2170" s="79">
        <v>0</v>
      </c>
      <c r="X2170" s="79">
        <v>0</v>
      </c>
      <c r="Y2170" s="92">
        <v>0.1</v>
      </c>
      <c r="Z2170" s="93">
        <v>50</v>
      </c>
      <c r="AA2170" s="93">
        <v>50</v>
      </c>
      <c r="AB2170" s="93">
        <v>50</v>
      </c>
      <c r="AC2170" s="79">
        <v>5.0000000000000044</v>
      </c>
      <c r="AD2170" s="79">
        <v>5.0000000000000044</v>
      </c>
      <c r="AE2170" s="79">
        <v>0</v>
      </c>
      <c r="AF2170" s="79">
        <v>0</v>
      </c>
      <c r="AG2170" s="79">
        <v>5.0000000000000044</v>
      </c>
      <c r="AH2170" s="79">
        <v>87600.000000000102</v>
      </c>
      <c r="AI2170" s="80">
        <v>162.68</v>
      </c>
      <c r="AJ2170" s="80" t="s">
        <v>4789</v>
      </c>
      <c r="AK2170" s="80">
        <v>0</v>
      </c>
      <c r="AL2170" s="80">
        <v>0</v>
      </c>
      <c r="AM2170" s="80">
        <v>14250768.000000017</v>
      </c>
      <c r="AN2170" s="80" t="e">
        <f t="shared" si="142"/>
        <v>#REF!</v>
      </c>
      <c r="AO2170" s="80" t="e">
        <f t="shared" si="141"/>
        <v>#REF!</v>
      </c>
      <c r="AP2170" s="80">
        <v>0</v>
      </c>
      <c r="AQ2170" s="80">
        <v>0</v>
      </c>
      <c r="AR2170" s="80">
        <v>0</v>
      </c>
      <c r="AS2170" s="82">
        <v>45658</v>
      </c>
      <c r="AT2170" s="82">
        <v>46387</v>
      </c>
      <c r="AU2170" s="81" t="s">
        <v>3661</v>
      </c>
      <c r="AV2170" s="80">
        <v>7036.33</v>
      </c>
      <c r="AW2170" s="80" t="e">
        <f t="shared" si="144"/>
        <v>#REF!</v>
      </c>
    </row>
    <row r="2171" spans="2:49" ht="15" customHeight="1">
      <c r="B2171" s="68">
        <v>2161</v>
      </c>
      <c r="C2171" s="68">
        <v>2024</v>
      </c>
      <c r="D2171" s="69" t="s">
        <v>97</v>
      </c>
      <c r="E2171" s="68" t="s">
        <v>5660</v>
      </c>
      <c r="F2171" s="68" t="s">
        <v>4794</v>
      </c>
      <c r="G2171" s="69" t="s">
        <v>5661</v>
      </c>
      <c r="H2171" s="69" t="s">
        <v>4762</v>
      </c>
      <c r="I2171" s="87">
        <v>10202852000115</v>
      </c>
      <c r="J2171" s="69" t="s">
        <v>5662</v>
      </c>
      <c r="K2171" s="70" t="s">
        <v>101</v>
      </c>
      <c r="L2171" s="70" t="s">
        <v>101</v>
      </c>
      <c r="M2171" s="69" t="s">
        <v>4533</v>
      </c>
      <c r="N2171" s="69" t="s">
        <v>101</v>
      </c>
      <c r="O2171" s="69" t="s">
        <v>101</v>
      </c>
      <c r="P2171" s="69" t="s">
        <v>101</v>
      </c>
      <c r="Q2171" s="69" t="s">
        <v>28</v>
      </c>
      <c r="R2171" s="72">
        <v>0</v>
      </c>
      <c r="S2171" s="88" t="e">
        <f t="shared" si="143"/>
        <v>#REF!</v>
      </c>
      <c r="T2171" s="71">
        <v>0</v>
      </c>
      <c r="U2171" s="71"/>
      <c r="V2171" s="71"/>
      <c r="W2171" s="71">
        <v>0</v>
      </c>
      <c r="X2171" s="71">
        <v>0</v>
      </c>
      <c r="Y2171" s="89">
        <v>0.1</v>
      </c>
      <c r="Z2171" s="90">
        <v>100</v>
      </c>
      <c r="AA2171" s="90">
        <v>100</v>
      </c>
      <c r="AB2171" s="90">
        <v>100</v>
      </c>
      <c r="AC2171" s="71">
        <v>10.000000000000009</v>
      </c>
      <c r="AD2171" s="71">
        <v>10.000000000000009</v>
      </c>
      <c r="AE2171" s="71">
        <v>0</v>
      </c>
      <c r="AF2171" s="71">
        <v>0</v>
      </c>
      <c r="AG2171" s="71">
        <v>10.000000000000009</v>
      </c>
      <c r="AH2171" s="71">
        <v>175200.0000000002</v>
      </c>
      <c r="AI2171" s="72">
        <v>160.91</v>
      </c>
      <c r="AJ2171" s="72" t="s">
        <v>4789</v>
      </c>
      <c r="AK2171" s="72">
        <v>0</v>
      </c>
      <c r="AL2171" s="72">
        <v>0</v>
      </c>
      <c r="AM2171" s="72">
        <v>28191432.000000034</v>
      </c>
      <c r="AN2171" s="72" t="e">
        <f t="shared" si="142"/>
        <v>#REF!</v>
      </c>
      <c r="AO2171" s="72" t="e">
        <f t="shared" si="141"/>
        <v>#REF!</v>
      </c>
      <c r="AP2171" s="72">
        <v>0</v>
      </c>
      <c r="AQ2171" s="72">
        <v>0</v>
      </c>
      <c r="AR2171" s="72">
        <v>0</v>
      </c>
      <c r="AS2171" s="74">
        <v>45658</v>
      </c>
      <c r="AT2171" s="74">
        <v>46387</v>
      </c>
      <c r="AU2171" s="73" t="s">
        <v>3661</v>
      </c>
      <c r="AV2171" s="72">
        <v>7036.33</v>
      </c>
      <c r="AW2171" s="72" t="e">
        <f t="shared" si="144"/>
        <v>#REF!</v>
      </c>
    </row>
    <row r="2172" spans="2:49" ht="15" customHeight="1">
      <c r="B2172" s="75">
        <v>2162</v>
      </c>
      <c r="C2172" s="75">
        <v>2024</v>
      </c>
      <c r="D2172" s="76" t="s">
        <v>97</v>
      </c>
      <c r="E2172" s="75" t="s">
        <v>5660</v>
      </c>
      <c r="F2172" s="75" t="s">
        <v>4794</v>
      </c>
      <c r="G2172" s="76" t="s">
        <v>5661</v>
      </c>
      <c r="H2172" s="76" t="s">
        <v>5654</v>
      </c>
      <c r="I2172" s="77">
        <v>48251703000119</v>
      </c>
      <c r="J2172" s="76" t="s">
        <v>5662</v>
      </c>
      <c r="K2172" s="78" t="s">
        <v>101</v>
      </c>
      <c r="L2172" s="78" t="s">
        <v>101</v>
      </c>
      <c r="M2172" s="76" t="s">
        <v>4533</v>
      </c>
      <c r="N2172" s="76" t="s">
        <v>101</v>
      </c>
      <c r="O2172" s="76" t="s">
        <v>101</v>
      </c>
      <c r="P2172" s="76" t="s">
        <v>101</v>
      </c>
      <c r="Q2172" s="76" t="s">
        <v>28</v>
      </c>
      <c r="R2172" s="80">
        <v>0</v>
      </c>
      <c r="S2172" s="91" t="e">
        <f t="shared" si="143"/>
        <v>#REF!</v>
      </c>
      <c r="T2172" s="79">
        <v>0</v>
      </c>
      <c r="U2172" s="79"/>
      <c r="V2172" s="79"/>
      <c r="W2172" s="79">
        <v>0</v>
      </c>
      <c r="X2172" s="79">
        <v>0</v>
      </c>
      <c r="Y2172" s="92">
        <v>0.1</v>
      </c>
      <c r="Z2172" s="93">
        <v>100</v>
      </c>
      <c r="AA2172" s="93">
        <v>100</v>
      </c>
      <c r="AB2172" s="93">
        <v>100</v>
      </c>
      <c r="AC2172" s="79">
        <v>10.000000000000009</v>
      </c>
      <c r="AD2172" s="79">
        <v>10.000000000000009</v>
      </c>
      <c r="AE2172" s="79">
        <v>0</v>
      </c>
      <c r="AF2172" s="79">
        <v>0</v>
      </c>
      <c r="AG2172" s="79">
        <v>10.000000000000009</v>
      </c>
      <c r="AH2172" s="79">
        <v>175200.0000000002</v>
      </c>
      <c r="AI2172" s="80">
        <v>163.65</v>
      </c>
      <c r="AJ2172" s="80" t="s">
        <v>4789</v>
      </c>
      <c r="AK2172" s="80">
        <v>0</v>
      </c>
      <c r="AL2172" s="80">
        <v>0</v>
      </c>
      <c r="AM2172" s="80">
        <v>28671480.000000034</v>
      </c>
      <c r="AN2172" s="80" t="e">
        <f t="shared" si="142"/>
        <v>#REF!</v>
      </c>
      <c r="AO2172" s="80" t="e">
        <f t="shared" si="141"/>
        <v>#REF!</v>
      </c>
      <c r="AP2172" s="80">
        <v>0</v>
      </c>
      <c r="AQ2172" s="80">
        <v>0</v>
      </c>
      <c r="AR2172" s="80">
        <v>0</v>
      </c>
      <c r="AS2172" s="82">
        <v>45658</v>
      </c>
      <c r="AT2172" s="82">
        <v>46387</v>
      </c>
      <c r="AU2172" s="81" t="s">
        <v>3661</v>
      </c>
      <c r="AV2172" s="80">
        <v>7036.33</v>
      </c>
      <c r="AW2172" s="80" t="e">
        <f t="shared" si="144"/>
        <v>#REF!</v>
      </c>
    </row>
    <row r="2173" spans="2:49" ht="15" customHeight="1">
      <c r="B2173" s="68">
        <v>2163</v>
      </c>
      <c r="C2173" s="68">
        <v>2024</v>
      </c>
      <c r="D2173" s="69" t="s">
        <v>97</v>
      </c>
      <c r="E2173" s="68" t="s">
        <v>5660</v>
      </c>
      <c r="F2173" s="68" t="s">
        <v>4794</v>
      </c>
      <c r="G2173" s="69" t="s">
        <v>5661</v>
      </c>
      <c r="H2173" s="69" t="s">
        <v>5655</v>
      </c>
      <c r="I2173" s="87">
        <v>23096269000119</v>
      </c>
      <c r="J2173" s="69" t="s">
        <v>5662</v>
      </c>
      <c r="K2173" s="70" t="s">
        <v>101</v>
      </c>
      <c r="L2173" s="70" t="s">
        <v>101</v>
      </c>
      <c r="M2173" s="69" t="s">
        <v>4533</v>
      </c>
      <c r="N2173" s="69" t="s">
        <v>101</v>
      </c>
      <c r="O2173" s="69" t="s">
        <v>101</v>
      </c>
      <c r="P2173" s="69" t="s">
        <v>101</v>
      </c>
      <c r="Q2173" s="69" t="s">
        <v>28</v>
      </c>
      <c r="R2173" s="72">
        <v>0</v>
      </c>
      <c r="S2173" s="88" t="e">
        <f t="shared" si="143"/>
        <v>#REF!</v>
      </c>
      <c r="T2173" s="71">
        <v>0</v>
      </c>
      <c r="U2173" s="71"/>
      <c r="V2173" s="71"/>
      <c r="W2173" s="71">
        <v>0</v>
      </c>
      <c r="X2173" s="71">
        <v>0</v>
      </c>
      <c r="Y2173" s="89">
        <v>0.1</v>
      </c>
      <c r="Z2173" s="90">
        <v>500</v>
      </c>
      <c r="AA2173" s="90">
        <v>500</v>
      </c>
      <c r="AB2173" s="90">
        <v>500</v>
      </c>
      <c r="AC2173" s="71">
        <v>50.00000000000005</v>
      </c>
      <c r="AD2173" s="71">
        <v>50.00000000000005</v>
      </c>
      <c r="AE2173" s="71">
        <v>0</v>
      </c>
      <c r="AF2173" s="71">
        <v>0</v>
      </c>
      <c r="AG2173" s="71">
        <v>50.00000000000005</v>
      </c>
      <c r="AH2173" s="71">
        <v>876000.00000000093</v>
      </c>
      <c r="AI2173" s="72">
        <v>162.6</v>
      </c>
      <c r="AJ2173" s="72" t="s">
        <v>4789</v>
      </c>
      <c r="AK2173" s="72">
        <v>0</v>
      </c>
      <c r="AL2173" s="72">
        <v>0</v>
      </c>
      <c r="AM2173" s="72">
        <v>142437600.00000015</v>
      </c>
      <c r="AN2173" s="72" t="e">
        <f t="shared" si="142"/>
        <v>#REF!</v>
      </c>
      <c r="AO2173" s="72" t="e">
        <f t="shared" si="141"/>
        <v>#REF!</v>
      </c>
      <c r="AP2173" s="72">
        <v>0</v>
      </c>
      <c r="AQ2173" s="72">
        <v>0</v>
      </c>
      <c r="AR2173" s="72">
        <v>0</v>
      </c>
      <c r="AS2173" s="74">
        <v>45658</v>
      </c>
      <c r="AT2173" s="74">
        <v>46387</v>
      </c>
      <c r="AU2173" s="73" t="s">
        <v>3661</v>
      </c>
      <c r="AV2173" s="72">
        <v>7036.33</v>
      </c>
      <c r="AW2173" s="72" t="e">
        <f t="shared" si="144"/>
        <v>#REF!</v>
      </c>
    </row>
    <row r="2174" spans="2:49" ht="15" customHeight="1">
      <c r="B2174" s="75">
        <v>2164</v>
      </c>
      <c r="C2174" s="75">
        <v>2024</v>
      </c>
      <c r="D2174" s="76" t="s">
        <v>97</v>
      </c>
      <c r="E2174" s="75" t="s">
        <v>5660</v>
      </c>
      <c r="F2174" s="75" t="s">
        <v>4794</v>
      </c>
      <c r="G2174" s="76" t="s">
        <v>5661</v>
      </c>
      <c r="H2174" s="76" t="s">
        <v>1652</v>
      </c>
      <c r="I2174" s="77">
        <v>9495582000107</v>
      </c>
      <c r="J2174" s="76" t="s">
        <v>5662</v>
      </c>
      <c r="K2174" s="78" t="s">
        <v>101</v>
      </c>
      <c r="L2174" s="78" t="s">
        <v>101</v>
      </c>
      <c r="M2174" s="76" t="s">
        <v>4533</v>
      </c>
      <c r="N2174" s="76" t="s">
        <v>101</v>
      </c>
      <c r="O2174" s="76" t="s">
        <v>101</v>
      </c>
      <c r="P2174" s="76" t="s">
        <v>101</v>
      </c>
      <c r="Q2174" s="76" t="s">
        <v>104</v>
      </c>
      <c r="R2174" s="80">
        <v>0</v>
      </c>
      <c r="S2174" s="91" t="e">
        <f t="shared" si="143"/>
        <v>#REF!</v>
      </c>
      <c r="T2174" s="79">
        <v>0</v>
      </c>
      <c r="U2174" s="79"/>
      <c r="V2174" s="79"/>
      <c r="W2174" s="79">
        <v>0</v>
      </c>
      <c r="X2174" s="79">
        <v>0</v>
      </c>
      <c r="Y2174" s="92">
        <v>0.1</v>
      </c>
      <c r="Z2174" s="93">
        <v>200</v>
      </c>
      <c r="AA2174" s="93">
        <v>200</v>
      </c>
      <c r="AB2174" s="93">
        <v>200</v>
      </c>
      <c r="AC2174" s="79">
        <v>20.000000000000018</v>
      </c>
      <c r="AD2174" s="79">
        <v>20.000000000000018</v>
      </c>
      <c r="AE2174" s="79">
        <v>0</v>
      </c>
      <c r="AF2174" s="79">
        <v>0</v>
      </c>
      <c r="AG2174" s="79">
        <v>20.000000000000018</v>
      </c>
      <c r="AH2174" s="79">
        <v>350400.00000000041</v>
      </c>
      <c r="AI2174" s="80">
        <v>163.65</v>
      </c>
      <c r="AJ2174" s="80" t="s">
        <v>4789</v>
      </c>
      <c r="AK2174" s="80">
        <v>0</v>
      </c>
      <c r="AL2174" s="80">
        <v>0</v>
      </c>
      <c r="AM2174" s="80">
        <v>57342960.000000067</v>
      </c>
      <c r="AN2174" s="80" t="e">
        <f t="shared" si="142"/>
        <v>#REF!</v>
      </c>
      <c r="AO2174" s="80" t="e">
        <f t="shared" si="141"/>
        <v>#REF!</v>
      </c>
      <c r="AP2174" s="80">
        <v>0</v>
      </c>
      <c r="AQ2174" s="80">
        <v>0</v>
      </c>
      <c r="AR2174" s="80">
        <v>0</v>
      </c>
      <c r="AS2174" s="82">
        <v>45658</v>
      </c>
      <c r="AT2174" s="82">
        <v>46387</v>
      </c>
      <c r="AU2174" s="81" t="s">
        <v>3661</v>
      </c>
      <c r="AV2174" s="80">
        <v>7036.33</v>
      </c>
      <c r="AW2174" s="80" t="e">
        <f t="shared" si="144"/>
        <v>#REF!</v>
      </c>
    </row>
    <row r="2175" spans="2:49" ht="15" customHeight="1">
      <c r="B2175" s="68">
        <v>2165</v>
      </c>
      <c r="C2175" s="68">
        <v>2024</v>
      </c>
      <c r="D2175" s="69" t="s">
        <v>97</v>
      </c>
      <c r="E2175" s="68" t="s">
        <v>5660</v>
      </c>
      <c r="F2175" s="68" t="s">
        <v>4794</v>
      </c>
      <c r="G2175" s="69" t="s">
        <v>5661</v>
      </c>
      <c r="H2175" s="69" t="s">
        <v>1652</v>
      </c>
      <c r="I2175" s="87">
        <v>9495582000107</v>
      </c>
      <c r="J2175" s="69" t="s">
        <v>5662</v>
      </c>
      <c r="K2175" s="70" t="s">
        <v>101</v>
      </c>
      <c r="L2175" s="70" t="s">
        <v>101</v>
      </c>
      <c r="M2175" s="69" t="s">
        <v>4533</v>
      </c>
      <c r="N2175" s="69" t="s">
        <v>101</v>
      </c>
      <c r="O2175" s="69" t="s">
        <v>101</v>
      </c>
      <c r="P2175" s="69" t="s">
        <v>101</v>
      </c>
      <c r="Q2175" s="69" t="s">
        <v>82</v>
      </c>
      <c r="R2175" s="72">
        <v>0</v>
      </c>
      <c r="S2175" s="88" t="e">
        <f t="shared" si="143"/>
        <v>#REF!</v>
      </c>
      <c r="T2175" s="71">
        <v>0</v>
      </c>
      <c r="U2175" s="71"/>
      <c r="V2175" s="71"/>
      <c r="W2175" s="71">
        <v>0</v>
      </c>
      <c r="X2175" s="71">
        <v>0</v>
      </c>
      <c r="Y2175" s="89">
        <v>0.1</v>
      </c>
      <c r="Z2175" s="90">
        <v>50</v>
      </c>
      <c r="AA2175" s="90">
        <v>50</v>
      </c>
      <c r="AB2175" s="90">
        <v>50</v>
      </c>
      <c r="AC2175" s="71">
        <v>5.0000000000000044</v>
      </c>
      <c r="AD2175" s="71">
        <v>5.0000000000000044</v>
      </c>
      <c r="AE2175" s="71">
        <v>0</v>
      </c>
      <c r="AF2175" s="71">
        <v>0</v>
      </c>
      <c r="AG2175" s="71">
        <v>5.0000000000000044</v>
      </c>
      <c r="AH2175" s="71">
        <v>87600.000000000102</v>
      </c>
      <c r="AI2175" s="72">
        <v>163.65</v>
      </c>
      <c r="AJ2175" s="72" t="s">
        <v>4789</v>
      </c>
      <c r="AK2175" s="72">
        <v>0</v>
      </c>
      <c r="AL2175" s="72">
        <v>0</v>
      </c>
      <c r="AM2175" s="72">
        <v>14335740.000000017</v>
      </c>
      <c r="AN2175" s="72" t="e">
        <f t="shared" si="142"/>
        <v>#REF!</v>
      </c>
      <c r="AO2175" s="72" t="e">
        <f t="shared" si="141"/>
        <v>#REF!</v>
      </c>
      <c r="AP2175" s="72">
        <v>0</v>
      </c>
      <c r="AQ2175" s="72">
        <v>0</v>
      </c>
      <c r="AR2175" s="72">
        <v>0</v>
      </c>
      <c r="AS2175" s="74">
        <v>45658</v>
      </c>
      <c r="AT2175" s="74">
        <v>46387</v>
      </c>
      <c r="AU2175" s="73" t="s">
        <v>3661</v>
      </c>
      <c r="AV2175" s="72">
        <v>7036.33</v>
      </c>
      <c r="AW2175" s="72" t="e">
        <f t="shared" si="144"/>
        <v>#REF!</v>
      </c>
    </row>
    <row r="2176" spans="2:49" ht="15" customHeight="1">
      <c r="B2176" s="75">
        <v>2166</v>
      </c>
      <c r="C2176" s="75">
        <v>2024</v>
      </c>
      <c r="D2176" s="76" t="s">
        <v>97</v>
      </c>
      <c r="E2176" s="75" t="s">
        <v>5660</v>
      </c>
      <c r="F2176" s="75" t="s">
        <v>4794</v>
      </c>
      <c r="G2176" s="76" t="s">
        <v>5661</v>
      </c>
      <c r="H2176" s="76" t="s">
        <v>5656</v>
      </c>
      <c r="I2176" s="77">
        <v>4270778000171</v>
      </c>
      <c r="J2176" s="76" t="s">
        <v>5662</v>
      </c>
      <c r="K2176" s="78" t="s">
        <v>101</v>
      </c>
      <c r="L2176" s="78" t="s">
        <v>101</v>
      </c>
      <c r="M2176" s="76" t="s">
        <v>4533</v>
      </c>
      <c r="N2176" s="76" t="s">
        <v>101</v>
      </c>
      <c r="O2176" s="76" t="s">
        <v>101</v>
      </c>
      <c r="P2176" s="76" t="s">
        <v>101</v>
      </c>
      <c r="Q2176" s="76" t="s">
        <v>28</v>
      </c>
      <c r="R2176" s="80">
        <v>0</v>
      </c>
      <c r="S2176" s="91" t="e">
        <f t="shared" si="143"/>
        <v>#REF!</v>
      </c>
      <c r="T2176" s="79">
        <v>0</v>
      </c>
      <c r="U2176" s="79"/>
      <c r="V2176" s="79"/>
      <c r="W2176" s="79">
        <v>0</v>
      </c>
      <c r="X2176" s="79">
        <v>0</v>
      </c>
      <c r="Y2176" s="92">
        <v>0.1</v>
      </c>
      <c r="Z2176" s="93">
        <v>1000</v>
      </c>
      <c r="AA2176" s="93">
        <v>1000</v>
      </c>
      <c r="AB2176" s="93">
        <v>1000</v>
      </c>
      <c r="AC2176" s="79">
        <v>100.0000000000001</v>
      </c>
      <c r="AD2176" s="79">
        <v>100.0000000000001</v>
      </c>
      <c r="AE2176" s="79">
        <v>0</v>
      </c>
      <c r="AF2176" s="79">
        <v>0</v>
      </c>
      <c r="AG2176" s="79">
        <v>100.0000000000001</v>
      </c>
      <c r="AH2176" s="79">
        <v>1752000.0000000019</v>
      </c>
      <c r="AI2176" s="80">
        <v>159.9</v>
      </c>
      <c r="AJ2176" s="80" t="s">
        <v>4789</v>
      </c>
      <c r="AK2176" s="80">
        <v>0</v>
      </c>
      <c r="AL2176" s="80">
        <v>0</v>
      </c>
      <c r="AM2176" s="80">
        <v>280144800.0000003</v>
      </c>
      <c r="AN2176" s="80" t="e">
        <f t="shared" si="142"/>
        <v>#REF!</v>
      </c>
      <c r="AO2176" s="80" t="e">
        <f t="shared" si="141"/>
        <v>#REF!</v>
      </c>
      <c r="AP2176" s="80">
        <v>0</v>
      </c>
      <c r="AQ2176" s="80">
        <v>0</v>
      </c>
      <c r="AR2176" s="80">
        <v>0</v>
      </c>
      <c r="AS2176" s="82">
        <v>45658</v>
      </c>
      <c r="AT2176" s="82">
        <v>46387</v>
      </c>
      <c r="AU2176" s="81" t="s">
        <v>3661</v>
      </c>
      <c r="AV2176" s="80">
        <v>7036.33</v>
      </c>
      <c r="AW2176" s="80" t="e">
        <f t="shared" si="144"/>
        <v>#REF!</v>
      </c>
    </row>
    <row r="2177" spans="2:49" ht="15" customHeight="1">
      <c r="B2177" s="68">
        <v>2167</v>
      </c>
      <c r="C2177" s="68">
        <v>2024</v>
      </c>
      <c r="D2177" s="69" t="s">
        <v>97</v>
      </c>
      <c r="E2177" s="68" t="s">
        <v>5660</v>
      </c>
      <c r="F2177" s="68" t="s">
        <v>4794</v>
      </c>
      <c r="G2177" s="69" t="s">
        <v>5661</v>
      </c>
      <c r="H2177" s="69" t="s">
        <v>5657</v>
      </c>
      <c r="I2177" s="87">
        <v>46494301000110</v>
      </c>
      <c r="J2177" s="69" t="s">
        <v>5662</v>
      </c>
      <c r="K2177" s="70" t="s">
        <v>101</v>
      </c>
      <c r="L2177" s="70" t="s">
        <v>101</v>
      </c>
      <c r="M2177" s="69" t="s">
        <v>4533</v>
      </c>
      <c r="N2177" s="69" t="s">
        <v>101</v>
      </c>
      <c r="O2177" s="69" t="s">
        <v>101</v>
      </c>
      <c r="P2177" s="69" t="s">
        <v>101</v>
      </c>
      <c r="Q2177" s="69" t="s">
        <v>28</v>
      </c>
      <c r="R2177" s="72">
        <v>0</v>
      </c>
      <c r="S2177" s="88" t="e">
        <f t="shared" si="143"/>
        <v>#REF!</v>
      </c>
      <c r="T2177" s="71">
        <v>0</v>
      </c>
      <c r="U2177" s="71"/>
      <c r="V2177" s="71"/>
      <c r="W2177" s="71">
        <v>0</v>
      </c>
      <c r="X2177" s="71">
        <v>0</v>
      </c>
      <c r="Y2177" s="89">
        <v>0.1</v>
      </c>
      <c r="Z2177" s="90">
        <v>200</v>
      </c>
      <c r="AA2177" s="90">
        <v>200</v>
      </c>
      <c r="AB2177" s="90">
        <v>200</v>
      </c>
      <c r="AC2177" s="71">
        <v>20.000000000000018</v>
      </c>
      <c r="AD2177" s="71">
        <v>20.000000000000018</v>
      </c>
      <c r="AE2177" s="71">
        <v>0</v>
      </c>
      <c r="AF2177" s="71">
        <v>0</v>
      </c>
      <c r="AG2177" s="71">
        <v>20.000000000000018</v>
      </c>
      <c r="AH2177" s="71">
        <v>350400.00000000041</v>
      </c>
      <c r="AI2177" s="72">
        <v>163.5</v>
      </c>
      <c r="AJ2177" s="72" t="s">
        <v>4789</v>
      </c>
      <c r="AK2177" s="72">
        <v>0</v>
      </c>
      <c r="AL2177" s="72">
        <v>0</v>
      </c>
      <c r="AM2177" s="72">
        <v>57290400.000000067</v>
      </c>
      <c r="AN2177" s="72" t="e">
        <f t="shared" si="142"/>
        <v>#REF!</v>
      </c>
      <c r="AO2177" s="72" t="e">
        <f t="shared" si="141"/>
        <v>#REF!</v>
      </c>
      <c r="AP2177" s="72">
        <v>0</v>
      </c>
      <c r="AQ2177" s="72">
        <v>0</v>
      </c>
      <c r="AR2177" s="72">
        <v>0</v>
      </c>
      <c r="AS2177" s="74">
        <v>45658</v>
      </c>
      <c r="AT2177" s="74">
        <v>46387</v>
      </c>
      <c r="AU2177" s="73" t="s">
        <v>3661</v>
      </c>
      <c r="AV2177" s="72">
        <v>7036.33</v>
      </c>
      <c r="AW2177" s="72" t="e">
        <f t="shared" si="144"/>
        <v>#REF!</v>
      </c>
    </row>
    <row r="2178" spans="2:49" ht="15" customHeight="1">
      <c r="B2178" s="75">
        <v>2168</v>
      </c>
      <c r="C2178" s="75">
        <v>2024</v>
      </c>
      <c r="D2178" s="76" t="s">
        <v>97</v>
      </c>
      <c r="E2178" s="75" t="s">
        <v>5660</v>
      </c>
      <c r="F2178" s="75" t="s">
        <v>4794</v>
      </c>
      <c r="G2178" s="76" t="s">
        <v>5661</v>
      </c>
      <c r="H2178" s="76" t="s">
        <v>5658</v>
      </c>
      <c r="I2178" s="77">
        <v>43308969000137</v>
      </c>
      <c r="J2178" s="76" t="s">
        <v>5662</v>
      </c>
      <c r="K2178" s="78" t="s">
        <v>101</v>
      </c>
      <c r="L2178" s="78" t="s">
        <v>101</v>
      </c>
      <c r="M2178" s="76" t="s">
        <v>4533</v>
      </c>
      <c r="N2178" s="76" t="s">
        <v>101</v>
      </c>
      <c r="O2178" s="76" t="s">
        <v>101</v>
      </c>
      <c r="P2178" s="76" t="s">
        <v>101</v>
      </c>
      <c r="Q2178" s="76" t="s">
        <v>28</v>
      </c>
      <c r="R2178" s="80">
        <v>0</v>
      </c>
      <c r="S2178" s="91" t="e">
        <f t="shared" si="143"/>
        <v>#REF!</v>
      </c>
      <c r="T2178" s="79">
        <v>0</v>
      </c>
      <c r="U2178" s="79"/>
      <c r="V2178" s="79"/>
      <c r="W2178" s="79">
        <v>0</v>
      </c>
      <c r="X2178" s="79">
        <v>0</v>
      </c>
      <c r="Y2178" s="92">
        <v>0.1</v>
      </c>
      <c r="Z2178" s="93">
        <v>500</v>
      </c>
      <c r="AA2178" s="93">
        <v>500</v>
      </c>
      <c r="AB2178" s="93">
        <v>500</v>
      </c>
      <c r="AC2178" s="79">
        <v>50.00000000000005</v>
      </c>
      <c r="AD2178" s="79">
        <v>50.00000000000005</v>
      </c>
      <c r="AE2178" s="79">
        <v>0</v>
      </c>
      <c r="AF2178" s="79">
        <v>0</v>
      </c>
      <c r="AG2178" s="79">
        <v>50.00000000000005</v>
      </c>
      <c r="AH2178" s="79">
        <v>876000.00000000093</v>
      </c>
      <c r="AI2178" s="80">
        <v>163.19999999999999</v>
      </c>
      <c r="AJ2178" s="80" t="s">
        <v>4789</v>
      </c>
      <c r="AK2178" s="80">
        <v>0</v>
      </c>
      <c r="AL2178" s="80">
        <v>0</v>
      </c>
      <c r="AM2178" s="80">
        <v>142963200.00000015</v>
      </c>
      <c r="AN2178" s="80" t="e">
        <f t="shared" si="142"/>
        <v>#REF!</v>
      </c>
      <c r="AO2178" s="80" t="e">
        <f t="shared" si="141"/>
        <v>#REF!</v>
      </c>
      <c r="AP2178" s="80">
        <v>0</v>
      </c>
      <c r="AQ2178" s="80">
        <v>0</v>
      </c>
      <c r="AR2178" s="80">
        <v>0</v>
      </c>
      <c r="AS2178" s="82">
        <v>45658</v>
      </c>
      <c r="AT2178" s="82">
        <v>46387</v>
      </c>
      <c r="AU2178" s="81" t="s">
        <v>3661</v>
      </c>
      <c r="AV2178" s="80">
        <v>7036.33</v>
      </c>
      <c r="AW2178" s="80" t="e">
        <f t="shared" si="144"/>
        <v>#REF!</v>
      </c>
    </row>
    <row r="2179" spans="2:49" ht="15" customHeight="1">
      <c r="B2179" s="68">
        <v>2169</v>
      </c>
      <c r="C2179" s="68">
        <v>2024</v>
      </c>
      <c r="D2179" s="69" t="s">
        <v>97</v>
      </c>
      <c r="E2179" s="68" t="s">
        <v>5660</v>
      </c>
      <c r="F2179" s="68" t="s">
        <v>4794</v>
      </c>
      <c r="G2179" s="69" t="s">
        <v>5661</v>
      </c>
      <c r="H2179" s="69" t="s">
        <v>5659</v>
      </c>
      <c r="I2179" s="87">
        <v>17386017000121</v>
      </c>
      <c r="J2179" s="69" t="s">
        <v>5662</v>
      </c>
      <c r="K2179" s="70" t="s">
        <v>101</v>
      </c>
      <c r="L2179" s="70" t="s">
        <v>101</v>
      </c>
      <c r="M2179" s="69" t="s">
        <v>4533</v>
      </c>
      <c r="N2179" s="69" t="s">
        <v>101</v>
      </c>
      <c r="O2179" s="69" t="s">
        <v>101</v>
      </c>
      <c r="P2179" s="69" t="s">
        <v>101</v>
      </c>
      <c r="Q2179" s="69" t="s">
        <v>28</v>
      </c>
      <c r="R2179" s="72">
        <v>0</v>
      </c>
      <c r="S2179" s="88" t="e">
        <f t="shared" si="143"/>
        <v>#REF!</v>
      </c>
      <c r="T2179" s="71">
        <v>0</v>
      </c>
      <c r="U2179" s="71"/>
      <c r="V2179" s="71"/>
      <c r="W2179" s="71">
        <v>0</v>
      </c>
      <c r="X2179" s="71">
        <v>0</v>
      </c>
      <c r="Y2179" s="89">
        <v>0.1</v>
      </c>
      <c r="Z2179" s="90">
        <v>300</v>
      </c>
      <c r="AA2179" s="90">
        <v>300</v>
      </c>
      <c r="AB2179" s="90">
        <v>300</v>
      </c>
      <c r="AC2179" s="71">
        <v>30.000000000000032</v>
      </c>
      <c r="AD2179" s="71">
        <v>30.000000000000032</v>
      </c>
      <c r="AE2179" s="71">
        <v>0</v>
      </c>
      <c r="AF2179" s="71">
        <v>0</v>
      </c>
      <c r="AG2179" s="71">
        <v>30.000000000000032</v>
      </c>
      <c r="AH2179" s="71">
        <v>525600.00000000058</v>
      </c>
      <c r="AI2179" s="72">
        <v>163.65</v>
      </c>
      <c r="AJ2179" s="72" t="s">
        <v>4789</v>
      </c>
      <c r="AK2179" s="72">
        <v>0</v>
      </c>
      <c r="AL2179" s="72">
        <v>0</v>
      </c>
      <c r="AM2179" s="72">
        <v>86014440.000000104</v>
      </c>
      <c r="AN2179" s="72" t="e">
        <f t="shared" si="142"/>
        <v>#REF!</v>
      </c>
      <c r="AO2179" s="72" t="e">
        <f t="shared" si="141"/>
        <v>#REF!</v>
      </c>
      <c r="AP2179" s="72">
        <v>0</v>
      </c>
      <c r="AQ2179" s="72">
        <v>0</v>
      </c>
      <c r="AR2179" s="72">
        <v>0</v>
      </c>
      <c r="AS2179" s="74">
        <v>45658</v>
      </c>
      <c r="AT2179" s="74">
        <v>46387</v>
      </c>
      <c r="AU2179" s="73" t="s">
        <v>3661</v>
      </c>
      <c r="AV2179" s="72">
        <v>7036.33</v>
      </c>
      <c r="AW2179" s="72" t="e">
        <f t="shared" si="144"/>
        <v>#REF!</v>
      </c>
    </row>
    <row r="2180" spans="2:49" ht="15" customHeight="1">
      <c r="B2180" s="75">
        <v>2170</v>
      </c>
      <c r="C2180" s="75">
        <v>2024</v>
      </c>
      <c r="D2180" s="76" t="s">
        <v>97</v>
      </c>
      <c r="E2180" s="75" t="s">
        <v>5664</v>
      </c>
      <c r="F2180" s="75" t="s">
        <v>4794</v>
      </c>
      <c r="G2180" s="76" t="s">
        <v>5665</v>
      </c>
      <c r="H2180" s="76" t="s">
        <v>5645</v>
      </c>
      <c r="I2180" s="77">
        <v>31562321000103</v>
      </c>
      <c r="J2180" s="76" t="s">
        <v>5666</v>
      </c>
      <c r="K2180" s="78" t="s">
        <v>101</v>
      </c>
      <c r="L2180" s="78" t="s">
        <v>101</v>
      </c>
      <c r="M2180" s="76" t="s">
        <v>4533</v>
      </c>
      <c r="N2180" s="76" t="s">
        <v>101</v>
      </c>
      <c r="O2180" s="76" t="s">
        <v>101</v>
      </c>
      <c r="P2180" s="76" t="s">
        <v>101</v>
      </c>
      <c r="Q2180" s="76" t="s">
        <v>28</v>
      </c>
      <c r="R2180" s="80">
        <v>0</v>
      </c>
      <c r="S2180" s="91" t="e">
        <f t="shared" si="143"/>
        <v>#REF!</v>
      </c>
      <c r="T2180" s="79">
        <v>0</v>
      </c>
      <c r="U2180" s="79"/>
      <c r="V2180" s="79"/>
      <c r="W2180" s="79">
        <v>0</v>
      </c>
      <c r="X2180" s="79">
        <v>0</v>
      </c>
      <c r="Y2180" s="92">
        <v>0.1</v>
      </c>
      <c r="Z2180" s="93">
        <v>50</v>
      </c>
      <c r="AA2180" s="93">
        <v>50</v>
      </c>
      <c r="AB2180" s="93">
        <v>50</v>
      </c>
      <c r="AC2180" s="79">
        <v>5.0000000000000044</v>
      </c>
      <c r="AD2180" s="79">
        <v>5.0000000000000044</v>
      </c>
      <c r="AE2180" s="79">
        <v>0</v>
      </c>
      <c r="AF2180" s="79">
        <v>0</v>
      </c>
      <c r="AG2180" s="79">
        <v>5.0000000000000044</v>
      </c>
      <c r="AH2180" s="79">
        <v>87600.000000000087</v>
      </c>
      <c r="AI2180" s="80">
        <v>161.9</v>
      </c>
      <c r="AJ2180" s="80" t="s">
        <v>4789</v>
      </c>
      <c r="AK2180" s="80">
        <v>0</v>
      </c>
      <c r="AL2180" s="80">
        <v>0</v>
      </c>
      <c r="AM2180" s="80">
        <v>14182440.000000015</v>
      </c>
      <c r="AN2180" s="80" t="e">
        <f t="shared" ref="AN2180:AN2190" si="145">(AW2180/AV2180)*AI2180</f>
        <v>#REF!</v>
      </c>
      <c r="AO2180" s="80" t="e">
        <f t="shared" ref="AO2180:AO2190" si="146">(AW2180/AV2180)*AM2180</f>
        <v>#REF!</v>
      </c>
      <c r="AP2180" s="80">
        <v>0</v>
      </c>
      <c r="AQ2180" s="80">
        <v>0</v>
      </c>
      <c r="AR2180" s="80">
        <v>0</v>
      </c>
      <c r="AS2180" s="82">
        <v>46023</v>
      </c>
      <c r="AT2180" s="82">
        <v>46752</v>
      </c>
      <c r="AU2180" s="81" t="s">
        <v>3661</v>
      </c>
      <c r="AV2180" s="80">
        <v>7036.33</v>
      </c>
      <c r="AW2180" s="80" t="e">
        <f t="shared" si="144"/>
        <v>#REF!</v>
      </c>
    </row>
    <row r="2181" spans="2:49" ht="15" customHeight="1">
      <c r="B2181" s="68">
        <v>2171</v>
      </c>
      <c r="C2181" s="68">
        <v>2024</v>
      </c>
      <c r="D2181" s="69" t="s">
        <v>97</v>
      </c>
      <c r="E2181" s="68" t="s">
        <v>5664</v>
      </c>
      <c r="F2181" s="68" t="s">
        <v>4794</v>
      </c>
      <c r="G2181" s="69" t="s">
        <v>5665</v>
      </c>
      <c r="H2181" s="69" t="s">
        <v>5647</v>
      </c>
      <c r="I2181" s="87">
        <v>14796754000104</v>
      </c>
      <c r="J2181" s="69" t="s">
        <v>5666</v>
      </c>
      <c r="K2181" s="70" t="s">
        <v>101</v>
      </c>
      <c r="L2181" s="70" t="s">
        <v>101</v>
      </c>
      <c r="M2181" s="69" t="s">
        <v>4533</v>
      </c>
      <c r="N2181" s="69" t="s">
        <v>101</v>
      </c>
      <c r="O2181" s="69" t="s">
        <v>101</v>
      </c>
      <c r="P2181" s="69" t="s">
        <v>101</v>
      </c>
      <c r="Q2181" s="69" t="s">
        <v>28</v>
      </c>
      <c r="R2181" s="72">
        <v>0</v>
      </c>
      <c r="S2181" s="88" t="e">
        <f t="shared" si="143"/>
        <v>#REF!</v>
      </c>
      <c r="T2181" s="71">
        <v>0</v>
      </c>
      <c r="U2181" s="71"/>
      <c r="V2181" s="71"/>
      <c r="W2181" s="71">
        <v>0</v>
      </c>
      <c r="X2181" s="71">
        <v>0</v>
      </c>
      <c r="Y2181" s="89">
        <v>0.1</v>
      </c>
      <c r="Z2181" s="90">
        <v>188</v>
      </c>
      <c r="AA2181" s="90">
        <v>188</v>
      </c>
      <c r="AB2181" s="90">
        <v>188</v>
      </c>
      <c r="AC2181" s="71">
        <v>18.800000000000018</v>
      </c>
      <c r="AD2181" s="71">
        <v>18.800000000000018</v>
      </c>
      <c r="AE2181" s="71">
        <v>0</v>
      </c>
      <c r="AF2181" s="71">
        <v>0</v>
      </c>
      <c r="AG2181" s="71">
        <v>18.800000000000018</v>
      </c>
      <c r="AH2181" s="71">
        <v>329376.00000000029</v>
      </c>
      <c r="AI2181" s="72">
        <v>163.22</v>
      </c>
      <c r="AJ2181" s="72" t="s">
        <v>4789</v>
      </c>
      <c r="AK2181" s="72">
        <v>0</v>
      </c>
      <c r="AL2181" s="72">
        <v>0</v>
      </c>
      <c r="AM2181" s="72">
        <v>53760750.720000044</v>
      </c>
      <c r="AN2181" s="72" t="e">
        <f t="shared" si="145"/>
        <v>#REF!</v>
      </c>
      <c r="AO2181" s="72" t="e">
        <f t="shared" si="146"/>
        <v>#REF!</v>
      </c>
      <c r="AP2181" s="72">
        <v>0</v>
      </c>
      <c r="AQ2181" s="72">
        <v>0</v>
      </c>
      <c r="AR2181" s="72">
        <v>0</v>
      </c>
      <c r="AS2181" s="74">
        <v>46023</v>
      </c>
      <c r="AT2181" s="74">
        <v>46752</v>
      </c>
      <c r="AU2181" s="73" t="s">
        <v>3661</v>
      </c>
      <c r="AV2181" s="72">
        <v>7036.33</v>
      </c>
      <c r="AW2181" s="72" t="e">
        <f t="shared" si="144"/>
        <v>#REF!</v>
      </c>
    </row>
    <row r="2182" spans="2:49" ht="15" customHeight="1">
      <c r="B2182" s="75">
        <v>2172</v>
      </c>
      <c r="C2182" s="75">
        <v>2024</v>
      </c>
      <c r="D2182" s="76" t="s">
        <v>97</v>
      </c>
      <c r="E2182" s="75" t="s">
        <v>5664</v>
      </c>
      <c r="F2182" s="75" t="s">
        <v>4794</v>
      </c>
      <c r="G2182" s="76" t="s">
        <v>5665</v>
      </c>
      <c r="H2182" s="76" t="s">
        <v>5663</v>
      </c>
      <c r="I2182" s="77">
        <v>48400908000119</v>
      </c>
      <c r="J2182" s="76" t="s">
        <v>5666</v>
      </c>
      <c r="K2182" s="78" t="s">
        <v>101</v>
      </c>
      <c r="L2182" s="78" t="s">
        <v>101</v>
      </c>
      <c r="M2182" s="76" t="s">
        <v>4533</v>
      </c>
      <c r="N2182" s="76" t="s">
        <v>101</v>
      </c>
      <c r="O2182" s="76" t="s">
        <v>101</v>
      </c>
      <c r="P2182" s="76" t="s">
        <v>101</v>
      </c>
      <c r="Q2182" s="76" t="s">
        <v>28</v>
      </c>
      <c r="R2182" s="80">
        <v>0</v>
      </c>
      <c r="S2182" s="91" t="e">
        <f t="shared" ref="S2182:S2245" si="147">(AW2182/AV2182)*R2182</f>
        <v>#REF!</v>
      </c>
      <c r="T2182" s="79">
        <v>0</v>
      </c>
      <c r="U2182" s="79"/>
      <c r="V2182" s="79"/>
      <c r="W2182" s="79">
        <v>0</v>
      </c>
      <c r="X2182" s="79">
        <v>0</v>
      </c>
      <c r="Y2182" s="92">
        <v>0.1</v>
      </c>
      <c r="Z2182" s="93">
        <v>250</v>
      </c>
      <c r="AA2182" s="93">
        <v>250</v>
      </c>
      <c r="AB2182" s="93">
        <v>250</v>
      </c>
      <c r="AC2182" s="79">
        <v>25.000000000000028</v>
      </c>
      <c r="AD2182" s="79">
        <v>25.000000000000028</v>
      </c>
      <c r="AE2182" s="79">
        <v>0</v>
      </c>
      <c r="AF2182" s="79">
        <v>0</v>
      </c>
      <c r="AG2182" s="79">
        <v>25.000000000000028</v>
      </c>
      <c r="AH2182" s="79">
        <v>438000.00000000052</v>
      </c>
      <c r="AI2182" s="80">
        <v>163.12</v>
      </c>
      <c r="AJ2182" s="80" t="s">
        <v>4789</v>
      </c>
      <c r="AK2182" s="80">
        <v>0</v>
      </c>
      <c r="AL2182" s="80">
        <v>0</v>
      </c>
      <c r="AM2182" s="80">
        <v>71446560.000000089</v>
      </c>
      <c r="AN2182" s="80" t="e">
        <f t="shared" si="145"/>
        <v>#REF!</v>
      </c>
      <c r="AO2182" s="80" t="e">
        <f t="shared" si="146"/>
        <v>#REF!</v>
      </c>
      <c r="AP2182" s="80">
        <v>0</v>
      </c>
      <c r="AQ2182" s="80">
        <v>0</v>
      </c>
      <c r="AR2182" s="80">
        <v>0</v>
      </c>
      <c r="AS2182" s="82">
        <v>46023</v>
      </c>
      <c r="AT2182" s="82">
        <v>46752</v>
      </c>
      <c r="AU2182" s="81" t="s">
        <v>3661</v>
      </c>
      <c r="AV2182" s="80">
        <v>7036.33</v>
      </c>
      <c r="AW2182" s="80" t="e">
        <f t="shared" si="144"/>
        <v>#REF!</v>
      </c>
    </row>
    <row r="2183" spans="2:49" ht="15" customHeight="1">
      <c r="B2183" s="68">
        <v>2173</v>
      </c>
      <c r="C2183" s="68">
        <v>2024</v>
      </c>
      <c r="D2183" s="69" t="s">
        <v>97</v>
      </c>
      <c r="E2183" s="68" t="s">
        <v>5664</v>
      </c>
      <c r="F2183" s="68" t="s">
        <v>4794</v>
      </c>
      <c r="G2183" s="69" t="s">
        <v>5665</v>
      </c>
      <c r="H2183" s="69" t="s">
        <v>112</v>
      </c>
      <c r="I2183" s="87">
        <v>33541368000116</v>
      </c>
      <c r="J2183" s="69" t="s">
        <v>5666</v>
      </c>
      <c r="K2183" s="70" t="s">
        <v>101</v>
      </c>
      <c r="L2183" s="70" t="s">
        <v>101</v>
      </c>
      <c r="M2183" s="69" t="s">
        <v>4533</v>
      </c>
      <c r="N2183" s="69" t="s">
        <v>101</v>
      </c>
      <c r="O2183" s="69" t="s">
        <v>101</v>
      </c>
      <c r="P2183" s="69" t="s">
        <v>101</v>
      </c>
      <c r="Q2183" s="69" t="s">
        <v>28</v>
      </c>
      <c r="R2183" s="72">
        <v>0</v>
      </c>
      <c r="S2183" s="88" t="e">
        <f t="shared" si="147"/>
        <v>#REF!</v>
      </c>
      <c r="T2183" s="71">
        <v>0</v>
      </c>
      <c r="U2183" s="71"/>
      <c r="V2183" s="71"/>
      <c r="W2183" s="71">
        <v>0</v>
      </c>
      <c r="X2183" s="71">
        <v>0</v>
      </c>
      <c r="Y2183" s="89">
        <v>0.1</v>
      </c>
      <c r="Z2183" s="90">
        <v>800</v>
      </c>
      <c r="AA2183" s="90">
        <v>800</v>
      </c>
      <c r="AB2183" s="90">
        <v>800</v>
      </c>
      <c r="AC2183" s="71">
        <v>80.000000000000071</v>
      </c>
      <c r="AD2183" s="71">
        <v>80.000000000000071</v>
      </c>
      <c r="AE2183" s="71">
        <v>0</v>
      </c>
      <c r="AF2183" s="71">
        <v>0</v>
      </c>
      <c r="AG2183" s="71">
        <v>80.000000000000071</v>
      </c>
      <c r="AH2183" s="71">
        <v>1401600.0000000014</v>
      </c>
      <c r="AI2183" s="72">
        <v>160.05000000000001</v>
      </c>
      <c r="AJ2183" s="72" t="s">
        <v>4789</v>
      </c>
      <c r="AK2183" s="72">
        <v>0</v>
      </c>
      <c r="AL2183" s="72">
        <v>0</v>
      </c>
      <c r="AM2183" s="72">
        <v>224326080.00000024</v>
      </c>
      <c r="AN2183" s="72" t="e">
        <f t="shared" si="145"/>
        <v>#REF!</v>
      </c>
      <c r="AO2183" s="72" t="e">
        <f t="shared" si="146"/>
        <v>#REF!</v>
      </c>
      <c r="AP2183" s="72">
        <v>0</v>
      </c>
      <c r="AQ2183" s="72">
        <v>0</v>
      </c>
      <c r="AR2183" s="72">
        <v>0</v>
      </c>
      <c r="AS2183" s="74">
        <v>46023</v>
      </c>
      <c r="AT2183" s="74">
        <v>46752</v>
      </c>
      <c r="AU2183" s="73" t="s">
        <v>3661</v>
      </c>
      <c r="AV2183" s="72">
        <v>7036.33</v>
      </c>
      <c r="AW2183" s="72" t="e">
        <f t="shared" si="144"/>
        <v>#REF!</v>
      </c>
    </row>
    <row r="2184" spans="2:49" ht="15" customHeight="1">
      <c r="B2184" s="75">
        <v>2174</v>
      </c>
      <c r="C2184" s="75">
        <v>2024</v>
      </c>
      <c r="D2184" s="76" t="s">
        <v>97</v>
      </c>
      <c r="E2184" s="75" t="s">
        <v>5664</v>
      </c>
      <c r="F2184" s="75" t="s">
        <v>4794</v>
      </c>
      <c r="G2184" s="76" t="s">
        <v>5665</v>
      </c>
      <c r="H2184" s="76" t="s">
        <v>2312</v>
      </c>
      <c r="I2184" s="77">
        <v>4149295000113</v>
      </c>
      <c r="J2184" s="76" t="s">
        <v>5666</v>
      </c>
      <c r="K2184" s="78" t="s">
        <v>101</v>
      </c>
      <c r="L2184" s="78" t="s">
        <v>101</v>
      </c>
      <c r="M2184" s="76" t="s">
        <v>4533</v>
      </c>
      <c r="N2184" s="76" t="s">
        <v>101</v>
      </c>
      <c r="O2184" s="76" t="s">
        <v>101</v>
      </c>
      <c r="P2184" s="76" t="s">
        <v>101</v>
      </c>
      <c r="Q2184" s="76" t="s">
        <v>28</v>
      </c>
      <c r="R2184" s="80">
        <v>0</v>
      </c>
      <c r="S2184" s="91" t="e">
        <f t="shared" si="147"/>
        <v>#REF!</v>
      </c>
      <c r="T2184" s="79">
        <v>0</v>
      </c>
      <c r="U2184" s="79"/>
      <c r="V2184" s="79"/>
      <c r="W2184" s="79">
        <v>0</v>
      </c>
      <c r="X2184" s="79">
        <v>0</v>
      </c>
      <c r="Y2184" s="92">
        <v>0.1</v>
      </c>
      <c r="Z2184" s="93">
        <v>100</v>
      </c>
      <c r="AA2184" s="93">
        <v>100</v>
      </c>
      <c r="AB2184" s="93">
        <v>100</v>
      </c>
      <c r="AC2184" s="79">
        <v>10.000000000000009</v>
      </c>
      <c r="AD2184" s="79">
        <v>10.000000000000009</v>
      </c>
      <c r="AE2184" s="79">
        <v>0</v>
      </c>
      <c r="AF2184" s="79">
        <v>0</v>
      </c>
      <c r="AG2184" s="79">
        <v>10.000000000000009</v>
      </c>
      <c r="AH2184" s="79">
        <v>175200.00000000017</v>
      </c>
      <c r="AI2184" s="80">
        <v>161</v>
      </c>
      <c r="AJ2184" s="80" t="s">
        <v>4789</v>
      </c>
      <c r="AK2184" s="80">
        <v>0</v>
      </c>
      <c r="AL2184" s="80">
        <v>0</v>
      </c>
      <c r="AM2184" s="80">
        <v>28207200.00000003</v>
      </c>
      <c r="AN2184" s="80" t="e">
        <f t="shared" si="145"/>
        <v>#REF!</v>
      </c>
      <c r="AO2184" s="80" t="e">
        <f t="shared" si="146"/>
        <v>#REF!</v>
      </c>
      <c r="AP2184" s="80">
        <v>0</v>
      </c>
      <c r="AQ2184" s="80">
        <v>0</v>
      </c>
      <c r="AR2184" s="80">
        <v>0</v>
      </c>
      <c r="AS2184" s="82">
        <v>46023</v>
      </c>
      <c r="AT2184" s="82">
        <v>46752</v>
      </c>
      <c r="AU2184" s="81" t="s">
        <v>3661</v>
      </c>
      <c r="AV2184" s="80">
        <v>7036.33</v>
      </c>
      <c r="AW2184" s="80" t="e">
        <f t="shared" si="144"/>
        <v>#REF!</v>
      </c>
    </row>
    <row r="2185" spans="2:49" ht="15" customHeight="1">
      <c r="B2185" s="68">
        <v>2175</v>
      </c>
      <c r="C2185" s="68">
        <v>2024</v>
      </c>
      <c r="D2185" s="69" t="s">
        <v>97</v>
      </c>
      <c r="E2185" s="68" t="s">
        <v>5664</v>
      </c>
      <c r="F2185" s="68" t="s">
        <v>4794</v>
      </c>
      <c r="G2185" s="69" t="s">
        <v>5665</v>
      </c>
      <c r="H2185" s="69" t="s">
        <v>5651</v>
      </c>
      <c r="I2185" s="87">
        <v>4518259000180</v>
      </c>
      <c r="J2185" s="69" t="s">
        <v>5666</v>
      </c>
      <c r="K2185" s="70" t="s">
        <v>101</v>
      </c>
      <c r="L2185" s="70" t="s">
        <v>101</v>
      </c>
      <c r="M2185" s="69" t="s">
        <v>4533</v>
      </c>
      <c r="N2185" s="69" t="s">
        <v>101</v>
      </c>
      <c r="O2185" s="69" t="s">
        <v>101</v>
      </c>
      <c r="P2185" s="69" t="s">
        <v>101</v>
      </c>
      <c r="Q2185" s="69" t="s">
        <v>28</v>
      </c>
      <c r="R2185" s="72">
        <v>0</v>
      </c>
      <c r="S2185" s="88" t="e">
        <f t="shared" si="147"/>
        <v>#REF!</v>
      </c>
      <c r="T2185" s="71">
        <v>0</v>
      </c>
      <c r="U2185" s="71"/>
      <c r="V2185" s="71"/>
      <c r="W2185" s="71">
        <v>0</v>
      </c>
      <c r="X2185" s="71">
        <v>0</v>
      </c>
      <c r="Y2185" s="89">
        <v>0.1</v>
      </c>
      <c r="Z2185" s="90">
        <v>500</v>
      </c>
      <c r="AA2185" s="90">
        <v>500</v>
      </c>
      <c r="AB2185" s="90">
        <v>500</v>
      </c>
      <c r="AC2185" s="71">
        <v>50.000000000000057</v>
      </c>
      <c r="AD2185" s="71">
        <v>50.000000000000057</v>
      </c>
      <c r="AE2185" s="71">
        <v>0</v>
      </c>
      <c r="AF2185" s="71">
        <v>0</v>
      </c>
      <c r="AG2185" s="71">
        <v>50.000000000000057</v>
      </c>
      <c r="AH2185" s="71">
        <v>876000.00000000105</v>
      </c>
      <c r="AI2185" s="72">
        <v>158</v>
      </c>
      <c r="AJ2185" s="72" t="s">
        <v>4789</v>
      </c>
      <c r="AK2185" s="72">
        <v>0</v>
      </c>
      <c r="AL2185" s="72">
        <v>0</v>
      </c>
      <c r="AM2185" s="72">
        <v>138408000.00000018</v>
      </c>
      <c r="AN2185" s="72" t="e">
        <f t="shared" si="145"/>
        <v>#REF!</v>
      </c>
      <c r="AO2185" s="72" t="e">
        <f t="shared" si="146"/>
        <v>#REF!</v>
      </c>
      <c r="AP2185" s="72">
        <v>0</v>
      </c>
      <c r="AQ2185" s="72">
        <v>0</v>
      </c>
      <c r="AR2185" s="72">
        <v>0</v>
      </c>
      <c r="AS2185" s="74">
        <v>46023</v>
      </c>
      <c r="AT2185" s="74">
        <v>46752</v>
      </c>
      <c r="AU2185" s="73" t="s">
        <v>3661</v>
      </c>
      <c r="AV2185" s="72">
        <v>7036.33</v>
      </c>
      <c r="AW2185" s="72" t="e">
        <f t="shared" si="144"/>
        <v>#REF!</v>
      </c>
    </row>
    <row r="2186" spans="2:49" ht="15" customHeight="1">
      <c r="B2186" s="75">
        <v>2176</v>
      </c>
      <c r="C2186" s="75">
        <v>2024</v>
      </c>
      <c r="D2186" s="76" t="s">
        <v>97</v>
      </c>
      <c r="E2186" s="75" t="s">
        <v>5664</v>
      </c>
      <c r="F2186" s="75" t="s">
        <v>4794</v>
      </c>
      <c r="G2186" s="76" t="s">
        <v>5665</v>
      </c>
      <c r="H2186" s="76" t="s">
        <v>5614</v>
      </c>
      <c r="I2186" s="77">
        <v>30248458000125</v>
      </c>
      <c r="J2186" s="76" t="s">
        <v>5666</v>
      </c>
      <c r="K2186" s="78" t="s">
        <v>101</v>
      </c>
      <c r="L2186" s="78" t="s">
        <v>101</v>
      </c>
      <c r="M2186" s="76" t="s">
        <v>4533</v>
      </c>
      <c r="N2186" s="76" t="s">
        <v>101</v>
      </c>
      <c r="O2186" s="76" t="s">
        <v>101</v>
      </c>
      <c r="P2186" s="76" t="s">
        <v>101</v>
      </c>
      <c r="Q2186" s="76" t="s">
        <v>28</v>
      </c>
      <c r="R2186" s="80">
        <v>0</v>
      </c>
      <c r="S2186" s="91" t="e">
        <f t="shared" si="147"/>
        <v>#REF!</v>
      </c>
      <c r="T2186" s="79">
        <v>0</v>
      </c>
      <c r="U2186" s="79"/>
      <c r="V2186" s="79"/>
      <c r="W2186" s="79">
        <v>0</v>
      </c>
      <c r="X2186" s="79">
        <v>0</v>
      </c>
      <c r="Y2186" s="92">
        <v>0.1</v>
      </c>
      <c r="Z2186" s="93">
        <v>1000</v>
      </c>
      <c r="AA2186" s="93">
        <v>1000</v>
      </c>
      <c r="AB2186" s="93">
        <v>1000</v>
      </c>
      <c r="AC2186" s="79">
        <v>100.00000000000011</v>
      </c>
      <c r="AD2186" s="79">
        <v>100.00000000000011</v>
      </c>
      <c r="AE2186" s="79">
        <v>0</v>
      </c>
      <c r="AF2186" s="79">
        <v>0</v>
      </c>
      <c r="AG2186" s="79">
        <v>100.00000000000011</v>
      </c>
      <c r="AH2186" s="79">
        <v>1752000.0000000021</v>
      </c>
      <c r="AI2186" s="80">
        <v>159.99</v>
      </c>
      <c r="AJ2186" s="80" t="s">
        <v>4789</v>
      </c>
      <c r="AK2186" s="80">
        <v>0</v>
      </c>
      <c r="AL2186" s="80">
        <v>0</v>
      </c>
      <c r="AM2186" s="80">
        <v>280302480.00000036</v>
      </c>
      <c r="AN2186" s="80" t="e">
        <f t="shared" si="145"/>
        <v>#REF!</v>
      </c>
      <c r="AO2186" s="80" t="e">
        <f t="shared" si="146"/>
        <v>#REF!</v>
      </c>
      <c r="AP2186" s="80">
        <v>0</v>
      </c>
      <c r="AQ2186" s="80">
        <v>0</v>
      </c>
      <c r="AR2186" s="80">
        <v>0</v>
      </c>
      <c r="AS2186" s="82">
        <v>46023</v>
      </c>
      <c r="AT2186" s="82">
        <v>46752</v>
      </c>
      <c r="AU2186" s="81" t="s">
        <v>3661</v>
      </c>
      <c r="AV2186" s="80">
        <v>7036.33</v>
      </c>
      <c r="AW2186" s="80" t="e">
        <f t="shared" si="144"/>
        <v>#REF!</v>
      </c>
    </row>
    <row r="2187" spans="2:49" ht="15" customHeight="1">
      <c r="B2187" s="68">
        <v>2177</v>
      </c>
      <c r="C2187" s="68">
        <v>2024</v>
      </c>
      <c r="D2187" s="69" t="s">
        <v>97</v>
      </c>
      <c r="E2187" s="68" t="s">
        <v>5664</v>
      </c>
      <c r="F2187" s="68" t="s">
        <v>4794</v>
      </c>
      <c r="G2187" s="69" t="s">
        <v>5665</v>
      </c>
      <c r="H2187" s="69" t="s">
        <v>2632</v>
      </c>
      <c r="I2187" s="87">
        <v>17858631000149</v>
      </c>
      <c r="J2187" s="69" t="s">
        <v>5666</v>
      </c>
      <c r="K2187" s="70" t="s">
        <v>101</v>
      </c>
      <c r="L2187" s="70" t="s">
        <v>101</v>
      </c>
      <c r="M2187" s="69" t="s">
        <v>4533</v>
      </c>
      <c r="N2187" s="69" t="s">
        <v>101</v>
      </c>
      <c r="O2187" s="69" t="s">
        <v>101</v>
      </c>
      <c r="P2187" s="69" t="s">
        <v>101</v>
      </c>
      <c r="Q2187" s="69" t="s">
        <v>28</v>
      </c>
      <c r="R2187" s="72">
        <v>0</v>
      </c>
      <c r="S2187" s="88" t="e">
        <f t="shared" si="147"/>
        <v>#REF!</v>
      </c>
      <c r="T2187" s="71">
        <v>0</v>
      </c>
      <c r="U2187" s="71"/>
      <c r="V2187" s="71"/>
      <c r="W2187" s="71">
        <v>0</v>
      </c>
      <c r="X2187" s="71">
        <v>0</v>
      </c>
      <c r="Y2187" s="89">
        <v>0.1</v>
      </c>
      <c r="Z2187" s="90">
        <v>1000</v>
      </c>
      <c r="AA2187" s="90">
        <v>1000</v>
      </c>
      <c r="AB2187" s="90">
        <v>1000</v>
      </c>
      <c r="AC2187" s="71">
        <v>100.00000000000011</v>
      </c>
      <c r="AD2187" s="71">
        <v>100.00000000000011</v>
      </c>
      <c r="AE2187" s="71">
        <v>0</v>
      </c>
      <c r="AF2187" s="71">
        <v>0</v>
      </c>
      <c r="AG2187" s="71">
        <v>100.00000000000011</v>
      </c>
      <c r="AH2187" s="71">
        <v>1752000.0000000021</v>
      </c>
      <c r="AI2187" s="72">
        <v>163</v>
      </c>
      <c r="AJ2187" s="72" t="s">
        <v>4789</v>
      </c>
      <c r="AK2187" s="72">
        <v>0</v>
      </c>
      <c r="AL2187" s="72">
        <v>0</v>
      </c>
      <c r="AM2187" s="72">
        <v>285576000.00000036</v>
      </c>
      <c r="AN2187" s="72" t="e">
        <f t="shared" si="145"/>
        <v>#REF!</v>
      </c>
      <c r="AO2187" s="72" t="e">
        <f t="shared" si="146"/>
        <v>#REF!</v>
      </c>
      <c r="AP2187" s="72">
        <v>0</v>
      </c>
      <c r="AQ2187" s="72">
        <v>0</v>
      </c>
      <c r="AR2187" s="72">
        <v>0</v>
      </c>
      <c r="AS2187" s="74">
        <v>46023</v>
      </c>
      <c r="AT2187" s="74">
        <v>46752</v>
      </c>
      <c r="AU2187" s="73" t="s">
        <v>3661</v>
      </c>
      <c r="AV2187" s="72">
        <v>7036.33</v>
      </c>
      <c r="AW2187" s="72" t="e">
        <f t="shared" si="144"/>
        <v>#REF!</v>
      </c>
    </row>
    <row r="2188" spans="2:49" ht="15" customHeight="1">
      <c r="B2188" s="75">
        <v>2178</v>
      </c>
      <c r="C2188" s="75">
        <v>2024</v>
      </c>
      <c r="D2188" s="76" t="s">
        <v>97</v>
      </c>
      <c r="E2188" s="75" t="s">
        <v>5664</v>
      </c>
      <c r="F2188" s="75" t="s">
        <v>4794</v>
      </c>
      <c r="G2188" s="76" t="s">
        <v>5665</v>
      </c>
      <c r="H2188" s="76" t="s">
        <v>1652</v>
      </c>
      <c r="I2188" s="77">
        <v>9495582000107</v>
      </c>
      <c r="J2188" s="76" t="s">
        <v>5666</v>
      </c>
      <c r="K2188" s="78" t="s">
        <v>101</v>
      </c>
      <c r="L2188" s="78" t="s">
        <v>101</v>
      </c>
      <c r="M2188" s="76" t="s">
        <v>4533</v>
      </c>
      <c r="N2188" s="76" t="s">
        <v>101</v>
      </c>
      <c r="O2188" s="76" t="s">
        <v>101</v>
      </c>
      <c r="P2188" s="76" t="s">
        <v>101</v>
      </c>
      <c r="Q2188" s="76" t="s">
        <v>28</v>
      </c>
      <c r="R2188" s="80">
        <v>0</v>
      </c>
      <c r="S2188" s="91" t="e">
        <f t="shared" si="147"/>
        <v>#REF!</v>
      </c>
      <c r="T2188" s="79">
        <v>0</v>
      </c>
      <c r="U2188" s="79"/>
      <c r="V2188" s="79"/>
      <c r="W2188" s="79">
        <v>0</v>
      </c>
      <c r="X2188" s="79">
        <v>0</v>
      </c>
      <c r="Y2188" s="92">
        <v>0.1</v>
      </c>
      <c r="Z2188" s="93">
        <v>50</v>
      </c>
      <c r="AA2188" s="93">
        <v>50</v>
      </c>
      <c r="AB2188" s="93">
        <v>50</v>
      </c>
      <c r="AC2188" s="79">
        <v>5.0000000000000044</v>
      </c>
      <c r="AD2188" s="79">
        <v>5.0000000000000044</v>
      </c>
      <c r="AE2188" s="79">
        <v>0</v>
      </c>
      <c r="AF2188" s="79">
        <v>0</v>
      </c>
      <c r="AG2188" s="79">
        <v>5.0000000000000044</v>
      </c>
      <c r="AH2188" s="79">
        <v>87600.000000000087</v>
      </c>
      <c r="AI2188" s="80">
        <v>161.25</v>
      </c>
      <c r="AJ2188" s="80" t="s">
        <v>4789</v>
      </c>
      <c r="AK2188" s="80">
        <v>0</v>
      </c>
      <c r="AL2188" s="80">
        <v>0</v>
      </c>
      <c r="AM2188" s="80">
        <v>14125500.000000015</v>
      </c>
      <c r="AN2188" s="80" t="e">
        <f t="shared" si="145"/>
        <v>#REF!</v>
      </c>
      <c r="AO2188" s="80" t="e">
        <f t="shared" si="146"/>
        <v>#REF!</v>
      </c>
      <c r="AP2188" s="80">
        <v>0</v>
      </c>
      <c r="AQ2188" s="80">
        <v>0</v>
      </c>
      <c r="AR2188" s="80">
        <v>0</v>
      </c>
      <c r="AS2188" s="82">
        <v>46023</v>
      </c>
      <c r="AT2188" s="82">
        <v>46752</v>
      </c>
      <c r="AU2188" s="81" t="s">
        <v>3661</v>
      </c>
      <c r="AV2188" s="80">
        <v>7036.33</v>
      </c>
      <c r="AW2188" s="80" t="e">
        <f t="shared" si="144"/>
        <v>#REF!</v>
      </c>
    </row>
    <row r="2189" spans="2:49" ht="15" customHeight="1">
      <c r="B2189" s="68">
        <v>2179</v>
      </c>
      <c r="C2189" s="68">
        <v>2024</v>
      </c>
      <c r="D2189" s="69" t="s">
        <v>97</v>
      </c>
      <c r="E2189" s="68" t="s">
        <v>5664</v>
      </c>
      <c r="F2189" s="68" t="s">
        <v>4794</v>
      </c>
      <c r="G2189" s="69" t="s">
        <v>5665</v>
      </c>
      <c r="H2189" s="69" t="s">
        <v>5656</v>
      </c>
      <c r="I2189" s="87">
        <v>4270778000171</v>
      </c>
      <c r="J2189" s="69" t="s">
        <v>5666</v>
      </c>
      <c r="K2189" s="70" t="s">
        <v>101</v>
      </c>
      <c r="L2189" s="70" t="s">
        <v>101</v>
      </c>
      <c r="M2189" s="69" t="s">
        <v>4533</v>
      </c>
      <c r="N2189" s="69" t="s">
        <v>101</v>
      </c>
      <c r="O2189" s="69" t="s">
        <v>101</v>
      </c>
      <c r="P2189" s="69" t="s">
        <v>101</v>
      </c>
      <c r="Q2189" s="69" t="s">
        <v>28</v>
      </c>
      <c r="R2189" s="72">
        <v>0</v>
      </c>
      <c r="S2189" s="88" t="e">
        <f t="shared" si="147"/>
        <v>#REF!</v>
      </c>
      <c r="T2189" s="71">
        <v>0</v>
      </c>
      <c r="U2189" s="71"/>
      <c r="V2189" s="71"/>
      <c r="W2189" s="71">
        <v>0</v>
      </c>
      <c r="X2189" s="71">
        <v>0</v>
      </c>
      <c r="Y2189" s="89">
        <v>0.1</v>
      </c>
      <c r="Z2189" s="90">
        <v>1000</v>
      </c>
      <c r="AA2189" s="90">
        <v>1000</v>
      </c>
      <c r="AB2189" s="90">
        <v>1000</v>
      </c>
      <c r="AC2189" s="71">
        <v>100.00000000000011</v>
      </c>
      <c r="AD2189" s="71">
        <v>100.00000000000011</v>
      </c>
      <c r="AE2189" s="71">
        <v>0</v>
      </c>
      <c r="AF2189" s="71">
        <v>0</v>
      </c>
      <c r="AG2189" s="71">
        <v>100.00000000000011</v>
      </c>
      <c r="AH2189" s="71">
        <v>1752000.0000000021</v>
      </c>
      <c r="AI2189" s="72">
        <v>161.5</v>
      </c>
      <c r="AJ2189" s="72" t="s">
        <v>4789</v>
      </c>
      <c r="AK2189" s="72">
        <v>0</v>
      </c>
      <c r="AL2189" s="72">
        <v>0</v>
      </c>
      <c r="AM2189" s="72">
        <v>282948000.00000036</v>
      </c>
      <c r="AN2189" s="72" t="e">
        <f t="shared" si="145"/>
        <v>#REF!</v>
      </c>
      <c r="AO2189" s="72" t="e">
        <f t="shared" si="146"/>
        <v>#REF!</v>
      </c>
      <c r="AP2189" s="72">
        <v>0</v>
      </c>
      <c r="AQ2189" s="72">
        <v>0</v>
      </c>
      <c r="AR2189" s="72">
        <v>0</v>
      </c>
      <c r="AS2189" s="74">
        <v>46023</v>
      </c>
      <c r="AT2189" s="74">
        <v>46752</v>
      </c>
      <c r="AU2189" s="73" t="s">
        <v>3661</v>
      </c>
      <c r="AV2189" s="72">
        <v>7036.33</v>
      </c>
      <c r="AW2189" s="72" t="e">
        <f t="shared" si="144"/>
        <v>#REF!</v>
      </c>
    </row>
    <row r="2190" spans="2:49" ht="15" customHeight="1">
      <c r="B2190" s="75">
        <v>2180</v>
      </c>
      <c r="C2190" s="75">
        <v>2024</v>
      </c>
      <c r="D2190" s="76" t="s">
        <v>97</v>
      </c>
      <c r="E2190" s="75" t="s">
        <v>5664</v>
      </c>
      <c r="F2190" s="75" t="s">
        <v>4794</v>
      </c>
      <c r="G2190" s="76" t="s">
        <v>5665</v>
      </c>
      <c r="H2190" s="76" t="s">
        <v>5658</v>
      </c>
      <c r="I2190" s="77">
        <v>43308969000137</v>
      </c>
      <c r="J2190" s="76" t="s">
        <v>5666</v>
      </c>
      <c r="K2190" s="78" t="s">
        <v>101</v>
      </c>
      <c r="L2190" s="78" t="s">
        <v>101</v>
      </c>
      <c r="M2190" s="76" t="s">
        <v>4533</v>
      </c>
      <c r="N2190" s="76" t="s">
        <v>101</v>
      </c>
      <c r="O2190" s="76" t="s">
        <v>101</v>
      </c>
      <c r="P2190" s="76" t="s">
        <v>101</v>
      </c>
      <c r="Q2190" s="76" t="s">
        <v>28</v>
      </c>
      <c r="R2190" s="80">
        <v>0</v>
      </c>
      <c r="S2190" s="91" t="e">
        <f t="shared" si="147"/>
        <v>#REF!</v>
      </c>
      <c r="T2190" s="79">
        <v>0</v>
      </c>
      <c r="U2190" s="79"/>
      <c r="V2190" s="79"/>
      <c r="W2190" s="79">
        <v>0</v>
      </c>
      <c r="X2190" s="79">
        <v>0</v>
      </c>
      <c r="Y2190" s="92">
        <v>0.1</v>
      </c>
      <c r="Z2190" s="93">
        <v>150</v>
      </c>
      <c r="AA2190" s="93">
        <v>150</v>
      </c>
      <c r="AB2190" s="93">
        <v>150</v>
      </c>
      <c r="AC2190" s="79">
        <v>15.000000000000016</v>
      </c>
      <c r="AD2190" s="79">
        <v>15.000000000000016</v>
      </c>
      <c r="AE2190" s="79">
        <v>0</v>
      </c>
      <c r="AF2190" s="79">
        <v>0</v>
      </c>
      <c r="AG2190" s="79">
        <v>15.000000000000016</v>
      </c>
      <c r="AH2190" s="79">
        <v>262800.00000000029</v>
      </c>
      <c r="AI2190" s="80">
        <v>161.30000000000001</v>
      </c>
      <c r="AJ2190" s="80" t="s">
        <v>4789</v>
      </c>
      <c r="AK2190" s="80">
        <v>0</v>
      </c>
      <c r="AL2190" s="80">
        <v>0</v>
      </c>
      <c r="AM2190" s="80">
        <v>42389640.000000052</v>
      </c>
      <c r="AN2190" s="80" t="e">
        <f t="shared" si="145"/>
        <v>#REF!</v>
      </c>
      <c r="AO2190" s="80" t="e">
        <f t="shared" si="146"/>
        <v>#REF!</v>
      </c>
      <c r="AP2190" s="80">
        <v>0</v>
      </c>
      <c r="AQ2190" s="80">
        <v>0</v>
      </c>
      <c r="AR2190" s="80">
        <v>0</v>
      </c>
      <c r="AS2190" s="82">
        <v>46023</v>
      </c>
      <c r="AT2190" s="82">
        <v>46752</v>
      </c>
      <c r="AU2190" s="81" t="s">
        <v>3661</v>
      </c>
      <c r="AV2190" s="80">
        <v>7036.33</v>
      </c>
      <c r="AW2190" s="80" t="e">
        <f t="shared" si="144"/>
        <v>#REF!</v>
      </c>
    </row>
    <row r="2191" spans="2:49" ht="15" customHeight="1">
      <c r="B2191" s="68">
        <v>2181</v>
      </c>
      <c r="C2191" s="68">
        <v>2025</v>
      </c>
      <c r="D2191" s="69" t="s">
        <v>131</v>
      </c>
      <c r="E2191" s="75" t="s">
        <v>5667</v>
      </c>
      <c r="F2191" s="68" t="s">
        <v>4795</v>
      </c>
      <c r="G2191" s="69" t="s">
        <v>5668</v>
      </c>
      <c r="H2191" s="69" t="s">
        <v>5669</v>
      </c>
      <c r="I2191" s="87">
        <v>8229380000142</v>
      </c>
      <c r="J2191" s="69" t="s">
        <v>5769</v>
      </c>
      <c r="K2191" s="70" t="s">
        <v>5770</v>
      </c>
      <c r="L2191" s="70" t="s">
        <v>5295</v>
      </c>
      <c r="M2191" s="69" t="s">
        <v>4533</v>
      </c>
      <c r="N2191" s="69" t="s">
        <v>410</v>
      </c>
      <c r="O2191" s="69" t="s">
        <v>229</v>
      </c>
      <c r="P2191" s="69" t="s">
        <v>5852</v>
      </c>
      <c r="Q2191" s="69" t="s">
        <v>111</v>
      </c>
      <c r="R2191" s="72">
        <v>31101680</v>
      </c>
      <c r="S2191" s="72" t="e">
        <f t="shared" si="147"/>
        <v>#REF!</v>
      </c>
      <c r="T2191" s="71">
        <v>5.6989999999999998</v>
      </c>
      <c r="U2191" s="71"/>
      <c r="V2191" s="71"/>
      <c r="W2191" s="71">
        <v>0</v>
      </c>
      <c r="X2191" s="71">
        <v>2.4</v>
      </c>
      <c r="Y2191" s="89">
        <v>0.1</v>
      </c>
      <c r="Z2191" s="90">
        <v>24</v>
      </c>
      <c r="AA2191" s="90">
        <v>24</v>
      </c>
      <c r="AB2191" s="90">
        <v>24</v>
      </c>
      <c r="AC2191" s="71">
        <v>2.4000000000000004</v>
      </c>
      <c r="AD2191" s="71">
        <v>2.4000000000000004</v>
      </c>
      <c r="AE2191" s="71">
        <v>2.4000000000000004</v>
      </c>
      <c r="AF2191" s="71">
        <v>2.4000000000000004</v>
      </c>
      <c r="AG2191" s="71">
        <v>2.4000000000000004</v>
      </c>
      <c r="AH2191" s="71">
        <v>420767.9999999993</v>
      </c>
      <c r="AI2191" s="72">
        <v>402.97</v>
      </c>
      <c r="AJ2191" s="72" t="s">
        <v>4789</v>
      </c>
      <c r="AK2191" s="72">
        <v>0</v>
      </c>
      <c r="AL2191" s="72">
        <v>0</v>
      </c>
      <c r="AM2191" s="72">
        <v>169556880.95999974</v>
      </c>
      <c r="AN2191" s="72" t="e">
        <f t="shared" ref="AN2191" si="148">(AW2191/AV2191)*AI2191</f>
        <v>#REF!</v>
      </c>
      <c r="AO2191" s="72" t="e">
        <f t="shared" ref="AO2191" si="149">(AW2191/AV2191)*AM2191</f>
        <v>#REF!</v>
      </c>
      <c r="AP2191" s="72">
        <v>0</v>
      </c>
      <c r="AQ2191" s="72">
        <v>0</v>
      </c>
      <c r="AR2191" s="72">
        <v>0</v>
      </c>
      <c r="AS2191" s="74">
        <v>47484</v>
      </c>
      <c r="AT2191" s="74">
        <v>54788</v>
      </c>
      <c r="AU2191" s="73" t="s">
        <v>3661</v>
      </c>
      <c r="AV2191" s="72">
        <v>7331.98</v>
      </c>
      <c r="AW2191" s="72" t="e">
        <f t="shared" si="144"/>
        <v>#REF!</v>
      </c>
    </row>
    <row r="2192" spans="2:49" ht="15" customHeight="1">
      <c r="B2192" s="75">
        <v>2182</v>
      </c>
      <c r="C2192" s="75">
        <v>2025</v>
      </c>
      <c r="D2192" s="76" t="s">
        <v>131</v>
      </c>
      <c r="E2192" s="75" t="s">
        <v>5667</v>
      </c>
      <c r="F2192" s="75" t="s">
        <v>4795</v>
      </c>
      <c r="G2192" s="76" t="s">
        <v>5668</v>
      </c>
      <c r="H2192" s="76" t="s">
        <v>5670</v>
      </c>
      <c r="I2192" s="77">
        <v>33017729000120</v>
      </c>
      <c r="J2192" s="76" t="s">
        <v>5769</v>
      </c>
      <c r="K2192" s="78" t="s">
        <v>5771</v>
      </c>
      <c r="L2192" s="78" t="s">
        <v>5743</v>
      </c>
      <c r="M2192" s="76" t="s">
        <v>4533</v>
      </c>
      <c r="N2192" s="76" t="s">
        <v>262</v>
      </c>
      <c r="O2192" s="76" t="s">
        <v>229</v>
      </c>
      <c r="P2192" s="76" t="s">
        <v>5833</v>
      </c>
      <c r="Q2192" s="76" t="s">
        <v>111</v>
      </c>
      <c r="R2192" s="80">
        <v>75960000</v>
      </c>
      <c r="S2192" s="80">
        <f t="shared" si="147"/>
        <v>75960000</v>
      </c>
      <c r="T2192" s="79">
        <v>16.334</v>
      </c>
      <c r="U2192" s="79"/>
      <c r="V2192" s="79"/>
      <c r="W2192" s="79">
        <v>0</v>
      </c>
      <c r="X2192" s="79">
        <v>8.9499999999999993</v>
      </c>
      <c r="Y2192" s="92">
        <v>0.1</v>
      </c>
      <c r="Z2192" s="93">
        <v>89</v>
      </c>
      <c r="AA2192" s="93">
        <v>89</v>
      </c>
      <c r="AB2192" s="93">
        <v>89</v>
      </c>
      <c r="AC2192" s="79">
        <v>8.9</v>
      </c>
      <c r="AD2192" s="79">
        <v>8.9</v>
      </c>
      <c r="AE2192" s="79">
        <v>8.9</v>
      </c>
      <c r="AF2192" s="79">
        <v>8.9</v>
      </c>
      <c r="AG2192" s="79">
        <v>8.9</v>
      </c>
      <c r="AH2192" s="79">
        <v>1560347.9999999974</v>
      </c>
      <c r="AI2192" s="80">
        <v>389</v>
      </c>
      <c r="AJ2192" s="80" t="s">
        <v>4789</v>
      </c>
      <c r="AK2192" s="80">
        <v>0</v>
      </c>
      <c r="AL2192" s="80">
        <v>0</v>
      </c>
      <c r="AM2192" s="80">
        <v>606975371.99999905</v>
      </c>
      <c r="AN2192" s="80">
        <f t="shared" ref="AN2192:AN2255" si="150">(AW2192/AV2192)*AI2192</f>
        <v>389</v>
      </c>
      <c r="AO2192" s="80">
        <f t="shared" ref="AO2192:AO2255" si="151">(AW2192/AV2192)*AM2192</f>
        <v>606975371.99999905</v>
      </c>
      <c r="AP2192" s="80">
        <v>0</v>
      </c>
      <c r="AQ2192" s="80">
        <v>0</v>
      </c>
      <c r="AR2192" s="80">
        <v>0</v>
      </c>
      <c r="AS2192" s="82">
        <v>47484</v>
      </c>
      <c r="AT2192" s="82">
        <v>54788</v>
      </c>
      <c r="AU2192" s="81" t="s">
        <v>3661</v>
      </c>
      <c r="AV2192" s="80">
        <v>7331.98</v>
      </c>
      <c r="AW2192" s="80">
        <v>7331.98</v>
      </c>
    </row>
    <row r="2193" spans="2:49" ht="15" customHeight="1">
      <c r="B2193" s="68">
        <v>2183</v>
      </c>
      <c r="C2193" s="68">
        <v>2025</v>
      </c>
      <c r="D2193" s="69" t="s">
        <v>131</v>
      </c>
      <c r="E2193" s="68" t="s">
        <v>5667</v>
      </c>
      <c r="F2193" s="68" t="s">
        <v>4795</v>
      </c>
      <c r="G2193" s="69" t="s">
        <v>5668</v>
      </c>
      <c r="H2193" s="69" t="s">
        <v>5536</v>
      </c>
      <c r="I2193" s="87">
        <v>41085050000104</v>
      </c>
      <c r="J2193" s="69" t="s">
        <v>5769</v>
      </c>
      <c r="K2193" s="70" t="s">
        <v>5624</v>
      </c>
      <c r="L2193" s="70" t="s">
        <v>5555</v>
      </c>
      <c r="M2193" s="69" t="s">
        <v>4533</v>
      </c>
      <c r="N2193" s="69" t="s">
        <v>262</v>
      </c>
      <c r="O2193" s="69" t="s">
        <v>229</v>
      </c>
      <c r="P2193" s="69" t="s">
        <v>5853</v>
      </c>
      <c r="Q2193" s="69" t="s">
        <v>111</v>
      </c>
      <c r="R2193" s="72">
        <v>0</v>
      </c>
      <c r="S2193" s="72">
        <f t="shared" si="147"/>
        <v>0</v>
      </c>
      <c r="T2193" s="71">
        <v>24</v>
      </c>
      <c r="U2193" s="71"/>
      <c r="V2193" s="71"/>
      <c r="W2193" s="71">
        <v>0</v>
      </c>
      <c r="X2193" s="71">
        <v>11.83</v>
      </c>
      <c r="Y2193" s="89">
        <v>0.1</v>
      </c>
      <c r="Z2193" s="90">
        <v>74</v>
      </c>
      <c r="AA2193" s="90">
        <v>74</v>
      </c>
      <c r="AB2193" s="90">
        <v>74</v>
      </c>
      <c r="AC2193" s="71">
        <v>7.4</v>
      </c>
      <c r="AD2193" s="71">
        <v>7.4</v>
      </c>
      <c r="AE2193" s="71">
        <v>7.4</v>
      </c>
      <c r="AF2193" s="71">
        <v>7.4</v>
      </c>
      <c r="AG2193" s="71">
        <v>7.4</v>
      </c>
      <c r="AH2193" s="71">
        <v>1297367.9999999972</v>
      </c>
      <c r="AI2193" s="72">
        <v>316.5</v>
      </c>
      <c r="AJ2193" s="72" t="s">
        <v>4789</v>
      </c>
      <c r="AK2193" s="72">
        <v>0</v>
      </c>
      <c r="AL2193" s="72">
        <v>0</v>
      </c>
      <c r="AM2193" s="72">
        <v>410616971.99999911</v>
      </c>
      <c r="AN2193" s="72">
        <f t="shared" si="150"/>
        <v>316.5</v>
      </c>
      <c r="AO2193" s="72">
        <f t="shared" si="151"/>
        <v>410616971.99999911</v>
      </c>
      <c r="AP2193" s="72">
        <v>0</v>
      </c>
      <c r="AQ2193" s="72">
        <v>0</v>
      </c>
      <c r="AR2193" s="72">
        <v>0</v>
      </c>
      <c r="AS2193" s="74">
        <v>47484</v>
      </c>
      <c r="AT2193" s="74">
        <v>54788</v>
      </c>
      <c r="AU2193" s="73" t="s">
        <v>3661</v>
      </c>
      <c r="AV2193" s="72">
        <v>7331.98</v>
      </c>
      <c r="AW2193" s="72">
        <v>7331.98</v>
      </c>
    </row>
    <row r="2194" spans="2:49" ht="15" customHeight="1">
      <c r="B2194" s="75">
        <v>2184</v>
      </c>
      <c r="C2194" s="75">
        <v>2025</v>
      </c>
      <c r="D2194" s="76" t="s">
        <v>131</v>
      </c>
      <c r="E2194" s="75" t="s">
        <v>5667</v>
      </c>
      <c r="F2194" s="75" t="s">
        <v>4795</v>
      </c>
      <c r="G2194" s="76" t="s">
        <v>5668</v>
      </c>
      <c r="H2194" s="76" t="s">
        <v>5328</v>
      </c>
      <c r="I2194" s="77">
        <v>36282940000168</v>
      </c>
      <c r="J2194" s="76" t="s">
        <v>5769</v>
      </c>
      <c r="K2194" s="78" t="s">
        <v>5772</v>
      </c>
      <c r="L2194" s="78" t="s">
        <v>5328</v>
      </c>
      <c r="M2194" s="76" t="s">
        <v>4533</v>
      </c>
      <c r="N2194" s="76" t="s">
        <v>262</v>
      </c>
      <c r="O2194" s="76" t="s">
        <v>229</v>
      </c>
      <c r="P2194" s="76" t="s">
        <v>5835</v>
      </c>
      <c r="Q2194" s="76" t="s">
        <v>111</v>
      </c>
      <c r="R2194" s="80">
        <v>64613260</v>
      </c>
      <c r="S2194" s="80">
        <f t="shared" si="147"/>
        <v>64613260</v>
      </c>
      <c r="T2194" s="79">
        <v>7.5</v>
      </c>
      <c r="U2194" s="79"/>
      <c r="V2194" s="79"/>
      <c r="W2194" s="79">
        <v>0</v>
      </c>
      <c r="X2194" s="79">
        <v>3.66</v>
      </c>
      <c r="Y2194" s="92">
        <v>0.1</v>
      </c>
      <c r="Z2194" s="93">
        <v>36</v>
      </c>
      <c r="AA2194" s="93">
        <v>36</v>
      </c>
      <c r="AB2194" s="93">
        <v>36</v>
      </c>
      <c r="AC2194" s="79">
        <v>3.6</v>
      </c>
      <c r="AD2194" s="79">
        <v>3.6</v>
      </c>
      <c r="AE2194" s="79">
        <v>3.6</v>
      </c>
      <c r="AF2194" s="79">
        <v>3.6</v>
      </c>
      <c r="AG2194" s="79">
        <v>3.6</v>
      </c>
      <c r="AH2194" s="79">
        <v>631151.99999999895</v>
      </c>
      <c r="AI2194" s="80">
        <v>403</v>
      </c>
      <c r="AJ2194" s="80" t="s">
        <v>4789</v>
      </c>
      <c r="AK2194" s="80">
        <v>0</v>
      </c>
      <c r="AL2194" s="80">
        <v>0</v>
      </c>
      <c r="AM2194" s="80">
        <v>254354255.99999958</v>
      </c>
      <c r="AN2194" s="80">
        <f t="shared" si="150"/>
        <v>403</v>
      </c>
      <c r="AO2194" s="80">
        <f t="shared" si="151"/>
        <v>254354255.99999958</v>
      </c>
      <c r="AP2194" s="80">
        <v>0</v>
      </c>
      <c r="AQ2194" s="80">
        <v>0</v>
      </c>
      <c r="AR2194" s="80">
        <v>0</v>
      </c>
      <c r="AS2194" s="82">
        <v>47484</v>
      </c>
      <c r="AT2194" s="82">
        <v>54788</v>
      </c>
      <c r="AU2194" s="81" t="s">
        <v>3661</v>
      </c>
      <c r="AV2194" s="80">
        <v>7331.98</v>
      </c>
      <c r="AW2194" s="80">
        <v>7331.98</v>
      </c>
    </row>
    <row r="2195" spans="2:49" ht="15" customHeight="1">
      <c r="B2195" s="68">
        <v>2185</v>
      </c>
      <c r="C2195" s="68">
        <v>2025</v>
      </c>
      <c r="D2195" s="69" t="s">
        <v>131</v>
      </c>
      <c r="E2195" s="68" t="s">
        <v>5667</v>
      </c>
      <c r="F2195" s="68" t="s">
        <v>4795</v>
      </c>
      <c r="G2195" s="69" t="s">
        <v>5668</v>
      </c>
      <c r="H2195" s="69" t="s">
        <v>3156</v>
      </c>
      <c r="I2195" s="87">
        <v>6015859000150</v>
      </c>
      <c r="J2195" s="69" t="s">
        <v>5769</v>
      </c>
      <c r="K2195" s="70" t="s">
        <v>5773</v>
      </c>
      <c r="L2195" s="70" t="s">
        <v>5744</v>
      </c>
      <c r="M2195" s="69" t="s">
        <v>4533</v>
      </c>
      <c r="N2195" s="69" t="s">
        <v>137</v>
      </c>
      <c r="O2195" s="69" t="s">
        <v>229</v>
      </c>
      <c r="P2195" s="69" t="s">
        <v>5854</v>
      </c>
      <c r="Q2195" s="69" t="s">
        <v>82</v>
      </c>
      <c r="R2195" s="72">
        <v>316114260</v>
      </c>
      <c r="S2195" s="72">
        <f t="shared" si="147"/>
        <v>316114260</v>
      </c>
      <c r="T2195" s="71">
        <v>24</v>
      </c>
      <c r="U2195" s="71"/>
      <c r="V2195" s="71"/>
      <c r="W2195" s="71">
        <v>0</v>
      </c>
      <c r="X2195" s="71">
        <v>16.920000000000002</v>
      </c>
      <c r="Y2195" s="89">
        <v>0.1</v>
      </c>
      <c r="Z2195" s="90">
        <v>169</v>
      </c>
      <c r="AA2195" s="90">
        <v>169</v>
      </c>
      <c r="AB2195" s="90">
        <v>169</v>
      </c>
      <c r="AC2195" s="71">
        <v>16.900000000000002</v>
      </c>
      <c r="AD2195" s="71">
        <v>16.900000000000002</v>
      </c>
      <c r="AE2195" s="71">
        <v>16.900000000000002</v>
      </c>
      <c r="AF2195" s="71">
        <v>16.900000000000002</v>
      </c>
      <c r="AG2195" s="71">
        <v>16.900000000000002</v>
      </c>
      <c r="AH2195" s="71">
        <v>2962907.9999999958</v>
      </c>
      <c r="AI2195" s="72">
        <v>389.97</v>
      </c>
      <c r="AJ2195" s="72" t="s">
        <v>4789</v>
      </c>
      <c r="AK2195" s="72">
        <v>0</v>
      </c>
      <c r="AL2195" s="72">
        <v>0</v>
      </c>
      <c r="AM2195" s="72">
        <v>1155445232.7599986</v>
      </c>
      <c r="AN2195" s="72">
        <f t="shared" si="150"/>
        <v>389.97</v>
      </c>
      <c r="AO2195" s="72">
        <f t="shared" si="151"/>
        <v>1155445232.7599986</v>
      </c>
      <c r="AP2195" s="72">
        <v>0</v>
      </c>
      <c r="AQ2195" s="72">
        <v>0</v>
      </c>
      <c r="AR2195" s="72">
        <v>0</v>
      </c>
      <c r="AS2195" s="74">
        <v>47484</v>
      </c>
      <c r="AT2195" s="74">
        <v>54788</v>
      </c>
      <c r="AU2195" s="73" t="s">
        <v>3661</v>
      </c>
      <c r="AV2195" s="72">
        <v>7331.98</v>
      </c>
      <c r="AW2195" s="72">
        <v>7331.98</v>
      </c>
    </row>
    <row r="2196" spans="2:49" ht="15" customHeight="1">
      <c r="B2196" s="75">
        <v>2186</v>
      </c>
      <c r="C2196" s="75">
        <v>2025</v>
      </c>
      <c r="D2196" s="76" t="s">
        <v>131</v>
      </c>
      <c r="E2196" s="75" t="s">
        <v>5667</v>
      </c>
      <c r="F2196" s="75" t="s">
        <v>4795</v>
      </c>
      <c r="G2196" s="76" t="s">
        <v>5668</v>
      </c>
      <c r="H2196" s="76" t="s">
        <v>5671</v>
      </c>
      <c r="I2196" s="77">
        <v>27780961000112</v>
      </c>
      <c r="J2196" s="76" t="s">
        <v>5769</v>
      </c>
      <c r="K2196" s="78" t="s">
        <v>5774</v>
      </c>
      <c r="L2196" s="78" t="s">
        <v>5722</v>
      </c>
      <c r="M2196" s="76" t="s">
        <v>4533</v>
      </c>
      <c r="N2196" s="76" t="s">
        <v>410</v>
      </c>
      <c r="O2196" s="76" t="s">
        <v>229</v>
      </c>
      <c r="P2196" s="76" t="s">
        <v>5855</v>
      </c>
      <c r="Q2196" s="76" t="s">
        <v>111</v>
      </c>
      <c r="R2196" s="80">
        <v>110023580</v>
      </c>
      <c r="S2196" s="80">
        <f t="shared" si="147"/>
        <v>110023580</v>
      </c>
      <c r="T2196" s="79">
        <v>8</v>
      </c>
      <c r="U2196" s="79"/>
      <c r="V2196" s="79"/>
      <c r="W2196" s="79">
        <v>0</v>
      </c>
      <c r="X2196" s="79">
        <v>4.3899999999999997</v>
      </c>
      <c r="Y2196" s="92">
        <v>0.1</v>
      </c>
      <c r="Z2196" s="93">
        <v>41</v>
      </c>
      <c r="AA2196" s="93">
        <v>41</v>
      </c>
      <c r="AB2196" s="93">
        <v>41</v>
      </c>
      <c r="AC2196" s="79">
        <v>4.1000000000000005</v>
      </c>
      <c r="AD2196" s="79">
        <v>4.1000000000000005</v>
      </c>
      <c r="AE2196" s="79">
        <v>4.1000000000000005</v>
      </c>
      <c r="AF2196" s="79">
        <v>4.1000000000000005</v>
      </c>
      <c r="AG2196" s="79">
        <v>4.1000000000000005</v>
      </c>
      <c r="AH2196" s="79">
        <v>718811.9999999986</v>
      </c>
      <c r="AI2196" s="80">
        <v>401.86</v>
      </c>
      <c r="AJ2196" s="80" t="s">
        <v>4789</v>
      </c>
      <c r="AK2196" s="80">
        <v>0</v>
      </c>
      <c r="AL2196" s="80">
        <v>0</v>
      </c>
      <c r="AM2196" s="80">
        <v>288861790.31999946</v>
      </c>
      <c r="AN2196" s="80">
        <f t="shared" si="150"/>
        <v>401.86</v>
      </c>
      <c r="AO2196" s="80">
        <f t="shared" si="151"/>
        <v>288861790.31999946</v>
      </c>
      <c r="AP2196" s="80">
        <v>0</v>
      </c>
      <c r="AQ2196" s="80">
        <v>0</v>
      </c>
      <c r="AR2196" s="80">
        <v>0</v>
      </c>
      <c r="AS2196" s="82">
        <v>47484</v>
      </c>
      <c r="AT2196" s="82">
        <v>54788</v>
      </c>
      <c r="AU2196" s="81" t="s">
        <v>3661</v>
      </c>
      <c r="AV2196" s="80">
        <v>7331.98</v>
      </c>
      <c r="AW2196" s="80">
        <v>7331.98</v>
      </c>
    </row>
    <row r="2197" spans="2:49" ht="15" customHeight="1">
      <c r="B2197" s="68">
        <v>2187</v>
      </c>
      <c r="C2197" s="68">
        <v>2025</v>
      </c>
      <c r="D2197" s="69" t="s">
        <v>131</v>
      </c>
      <c r="E2197" s="68" t="s">
        <v>5667</v>
      </c>
      <c r="F2197" s="68" t="s">
        <v>4795</v>
      </c>
      <c r="G2197" s="69" t="s">
        <v>5668</v>
      </c>
      <c r="H2197" s="69" t="s">
        <v>5672</v>
      </c>
      <c r="I2197" s="87">
        <v>31617166000185</v>
      </c>
      <c r="J2197" s="69" t="s">
        <v>5769</v>
      </c>
      <c r="K2197" s="70" t="s">
        <v>5775</v>
      </c>
      <c r="L2197" s="70" t="s">
        <v>5672</v>
      </c>
      <c r="M2197" s="69" t="s">
        <v>4533</v>
      </c>
      <c r="N2197" s="69" t="s">
        <v>410</v>
      </c>
      <c r="O2197" s="69" t="s">
        <v>229</v>
      </c>
      <c r="P2197" s="69" t="s">
        <v>5834</v>
      </c>
      <c r="Q2197" s="69" t="s">
        <v>111</v>
      </c>
      <c r="R2197" s="72">
        <v>52650000</v>
      </c>
      <c r="S2197" s="72">
        <f t="shared" si="147"/>
        <v>52650000</v>
      </c>
      <c r="T2197" s="71">
        <v>8.0009999999999994</v>
      </c>
      <c r="U2197" s="71"/>
      <c r="V2197" s="71"/>
      <c r="W2197" s="71">
        <v>0</v>
      </c>
      <c r="X2197" s="71">
        <v>4.6100000000000003</v>
      </c>
      <c r="Y2197" s="89">
        <v>0.1</v>
      </c>
      <c r="Z2197" s="90">
        <v>44</v>
      </c>
      <c r="AA2197" s="90">
        <v>44</v>
      </c>
      <c r="AB2197" s="90">
        <v>44</v>
      </c>
      <c r="AC2197" s="71">
        <v>4.4000000000000004</v>
      </c>
      <c r="AD2197" s="71">
        <v>4.4000000000000004</v>
      </c>
      <c r="AE2197" s="71">
        <v>4.4000000000000004</v>
      </c>
      <c r="AF2197" s="71">
        <v>4.4000000000000004</v>
      </c>
      <c r="AG2197" s="71">
        <v>4.4000000000000004</v>
      </c>
      <c r="AH2197" s="71">
        <v>771407.99999999872</v>
      </c>
      <c r="AI2197" s="72">
        <v>390</v>
      </c>
      <c r="AJ2197" s="72" t="s">
        <v>4789</v>
      </c>
      <c r="AK2197" s="72">
        <v>0</v>
      </c>
      <c r="AL2197" s="72">
        <v>0</v>
      </c>
      <c r="AM2197" s="72">
        <v>300849119.99999952</v>
      </c>
      <c r="AN2197" s="72">
        <f t="shared" si="150"/>
        <v>390</v>
      </c>
      <c r="AO2197" s="72">
        <f t="shared" si="151"/>
        <v>300849119.99999952</v>
      </c>
      <c r="AP2197" s="72">
        <v>0</v>
      </c>
      <c r="AQ2197" s="72">
        <v>0</v>
      </c>
      <c r="AR2197" s="72">
        <v>0</v>
      </c>
      <c r="AS2197" s="74">
        <v>47484</v>
      </c>
      <c r="AT2197" s="74">
        <v>54788</v>
      </c>
      <c r="AU2197" s="73" t="s">
        <v>3661</v>
      </c>
      <c r="AV2197" s="72">
        <v>7331.98</v>
      </c>
      <c r="AW2197" s="72">
        <v>7331.98</v>
      </c>
    </row>
    <row r="2198" spans="2:49" ht="15" customHeight="1">
      <c r="B2198" s="75">
        <v>2188</v>
      </c>
      <c r="C2198" s="75">
        <v>2025</v>
      </c>
      <c r="D2198" s="76" t="s">
        <v>131</v>
      </c>
      <c r="E2198" s="75" t="s">
        <v>5667</v>
      </c>
      <c r="F2198" s="75" t="s">
        <v>4795</v>
      </c>
      <c r="G2198" s="76" t="s">
        <v>5668</v>
      </c>
      <c r="H2198" s="76" t="s">
        <v>5673</v>
      </c>
      <c r="I2198" s="77" t="s">
        <v>5826</v>
      </c>
      <c r="J2198" s="76" t="s">
        <v>5769</v>
      </c>
      <c r="K2198" s="78" t="s">
        <v>5776</v>
      </c>
      <c r="L2198" s="78" t="s">
        <v>5723</v>
      </c>
      <c r="M2198" s="76" t="s">
        <v>4533</v>
      </c>
      <c r="N2198" s="76" t="s">
        <v>262</v>
      </c>
      <c r="O2198" s="76" t="s">
        <v>229</v>
      </c>
      <c r="P2198" s="76" t="s">
        <v>5835</v>
      </c>
      <c r="Q2198" s="76" t="s">
        <v>111</v>
      </c>
      <c r="R2198" s="80">
        <v>201498410</v>
      </c>
      <c r="S2198" s="80">
        <f t="shared" si="147"/>
        <v>201498410</v>
      </c>
      <c r="T2198" s="79">
        <v>22.138000000000002</v>
      </c>
      <c r="U2198" s="79"/>
      <c r="V2198" s="79"/>
      <c r="W2198" s="79">
        <v>0</v>
      </c>
      <c r="X2198" s="79">
        <v>12.93</v>
      </c>
      <c r="Y2198" s="92">
        <v>0.1</v>
      </c>
      <c r="Z2198" s="93">
        <v>116</v>
      </c>
      <c r="AA2198" s="93">
        <v>116</v>
      </c>
      <c r="AB2198" s="93">
        <v>116</v>
      </c>
      <c r="AC2198" s="79">
        <v>11.600000000000001</v>
      </c>
      <c r="AD2198" s="79">
        <v>11.600000000000001</v>
      </c>
      <c r="AE2198" s="79">
        <v>11.600000000000001</v>
      </c>
      <c r="AF2198" s="79">
        <v>11.600000000000001</v>
      </c>
      <c r="AG2198" s="79">
        <v>11.600000000000001</v>
      </c>
      <c r="AH2198" s="79">
        <v>2033711.9999999963</v>
      </c>
      <c r="AI2198" s="80">
        <v>393</v>
      </c>
      <c r="AJ2198" s="80" t="s">
        <v>4789</v>
      </c>
      <c r="AK2198" s="80">
        <v>0</v>
      </c>
      <c r="AL2198" s="80">
        <v>0</v>
      </c>
      <c r="AM2198" s="80">
        <v>799248815.99999857</v>
      </c>
      <c r="AN2198" s="80">
        <f t="shared" si="150"/>
        <v>393</v>
      </c>
      <c r="AO2198" s="80">
        <f t="shared" si="151"/>
        <v>799248815.99999857</v>
      </c>
      <c r="AP2198" s="80">
        <v>0</v>
      </c>
      <c r="AQ2198" s="80">
        <v>0</v>
      </c>
      <c r="AR2198" s="80">
        <v>0</v>
      </c>
      <c r="AS2198" s="82">
        <v>47484</v>
      </c>
      <c r="AT2198" s="82">
        <v>54788</v>
      </c>
      <c r="AU2198" s="81" t="s">
        <v>3661</v>
      </c>
      <c r="AV2198" s="80">
        <v>7331.98</v>
      </c>
      <c r="AW2198" s="80">
        <v>7331.98</v>
      </c>
    </row>
    <row r="2199" spans="2:49" ht="15" customHeight="1">
      <c r="B2199" s="68">
        <v>2189</v>
      </c>
      <c r="C2199" s="68">
        <v>2025</v>
      </c>
      <c r="D2199" s="69" t="s">
        <v>131</v>
      </c>
      <c r="E2199" s="68" t="s">
        <v>5667</v>
      </c>
      <c r="F2199" s="68" t="s">
        <v>4795</v>
      </c>
      <c r="G2199" s="69" t="s">
        <v>5668</v>
      </c>
      <c r="H2199" s="69" t="s">
        <v>5674</v>
      </c>
      <c r="I2199" s="87" t="s">
        <v>5827</v>
      </c>
      <c r="J2199" s="69" t="s">
        <v>5769</v>
      </c>
      <c r="K2199" s="70" t="s">
        <v>5777</v>
      </c>
      <c r="L2199" s="70" t="s">
        <v>5745</v>
      </c>
      <c r="M2199" s="69" t="s">
        <v>4533</v>
      </c>
      <c r="N2199" s="69" t="s">
        <v>265</v>
      </c>
      <c r="O2199" s="69" t="s">
        <v>229</v>
      </c>
      <c r="P2199" s="69" t="s">
        <v>5856</v>
      </c>
      <c r="Q2199" s="69" t="s">
        <v>82</v>
      </c>
      <c r="R2199" s="72">
        <v>213875350</v>
      </c>
      <c r="S2199" s="72">
        <f t="shared" si="147"/>
        <v>213875350</v>
      </c>
      <c r="T2199" s="71">
        <v>15</v>
      </c>
      <c r="U2199" s="71"/>
      <c r="V2199" s="71"/>
      <c r="W2199" s="71">
        <v>0</v>
      </c>
      <c r="X2199" s="71">
        <v>12.5</v>
      </c>
      <c r="Y2199" s="89">
        <v>0.1</v>
      </c>
      <c r="Z2199" s="90">
        <v>125</v>
      </c>
      <c r="AA2199" s="90">
        <v>125</v>
      </c>
      <c r="AB2199" s="90">
        <v>125</v>
      </c>
      <c r="AC2199" s="71">
        <v>12.5</v>
      </c>
      <c r="AD2199" s="71">
        <v>12.5</v>
      </c>
      <c r="AE2199" s="71">
        <v>12.5</v>
      </c>
      <c r="AF2199" s="71">
        <v>12.5</v>
      </c>
      <c r="AG2199" s="71">
        <v>12.5</v>
      </c>
      <c r="AH2199" s="71">
        <v>2191499.9999999963</v>
      </c>
      <c r="AI2199" s="72">
        <v>402.85</v>
      </c>
      <c r="AJ2199" s="72" t="s">
        <v>4789</v>
      </c>
      <c r="AK2199" s="72">
        <v>0</v>
      </c>
      <c r="AL2199" s="72">
        <v>0</v>
      </c>
      <c r="AM2199" s="72">
        <v>882845774.99999857</v>
      </c>
      <c r="AN2199" s="72">
        <f t="shared" si="150"/>
        <v>402.85</v>
      </c>
      <c r="AO2199" s="72">
        <f t="shared" si="151"/>
        <v>882845774.99999857</v>
      </c>
      <c r="AP2199" s="72">
        <v>0</v>
      </c>
      <c r="AQ2199" s="72">
        <v>0</v>
      </c>
      <c r="AR2199" s="72">
        <v>0</v>
      </c>
      <c r="AS2199" s="74">
        <v>47484</v>
      </c>
      <c r="AT2199" s="74">
        <v>54788</v>
      </c>
      <c r="AU2199" s="73" t="s">
        <v>3661</v>
      </c>
      <c r="AV2199" s="72">
        <v>7331.98</v>
      </c>
      <c r="AW2199" s="72">
        <v>7331.98</v>
      </c>
    </row>
    <row r="2200" spans="2:49" ht="15" customHeight="1">
      <c r="B2200" s="75">
        <v>2190</v>
      </c>
      <c r="C2200" s="75">
        <v>2025</v>
      </c>
      <c r="D2200" s="76" t="s">
        <v>131</v>
      </c>
      <c r="E2200" s="75" t="s">
        <v>5667</v>
      </c>
      <c r="F2200" s="75" t="s">
        <v>4795</v>
      </c>
      <c r="G2200" s="76" t="s">
        <v>5668</v>
      </c>
      <c r="H2200" s="76" t="s">
        <v>5675</v>
      </c>
      <c r="I2200" s="77">
        <v>83053736000155</v>
      </c>
      <c r="J2200" s="76" t="s">
        <v>5769</v>
      </c>
      <c r="K2200" s="78" t="s">
        <v>5778</v>
      </c>
      <c r="L2200" s="78" t="s">
        <v>5746</v>
      </c>
      <c r="M2200" s="76" t="s">
        <v>4533</v>
      </c>
      <c r="N2200" s="76" t="s">
        <v>262</v>
      </c>
      <c r="O2200" s="76" t="s">
        <v>229</v>
      </c>
      <c r="P2200" s="76" t="s">
        <v>5857</v>
      </c>
      <c r="Q2200" s="76" t="s">
        <v>111</v>
      </c>
      <c r="R2200" s="80">
        <v>293625790</v>
      </c>
      <c r="S2200" s="80">
        <f t="shared" si="147"/>
        <v>293625790</v>
      </c>
      <c r="T2200" s="79">
        <v>28.998000000000001</v>
      </c>
      <c r="U2200" s="79"/>
      <c r="V2200" s="79"/>
      <c r="W2200" s="79">
        <v>0</v>
      </c>
      <c r="X2200" s="79">
        <v>15.14</v>
      </c>
      <c r="Y2200" s="92">
        <v>0.1</v>
      </c>
      <c r="Z2200" s="93">
        <v>151</v>
      </c>
      <c r="AA2200" s="93">
        <v>151</v>
      </c>
      <c r="AB2200" s="93">
        <v>151</v>
      </c>
      <c r="AC2200" s="79">
        <v>15.100000000000001</v>
      </c>
      <c r="AD2200" s="79">
        <v>15.100000000000001</v>
      </c>
      <c r="AE2200" s="79">
        <v>15.100000000000001</v>
      </c>
      <c r="AF2200" s="79">
        <v>15.100000000000001</v>
      </c>
      <c r="AG2200" s="79">
        <v>15.100000000000001</v>
      </c>
      <c r="AH2200" s="79">
        <v>2647331.9999999953</v>
      </c>
      <c r="AI2200" s="80">
        <v>380</v>
      </c>
      <c r="AJ2200" s="80" t="s">
        <v>4789</v>
      </c>
      <c r="AK2200" s="80">
        <v>0</v>
      </c>
      <c r="AL2200" s="80">
        <v>0</v>
      </c>
      <c r="AM2200" s="80">
        <v>1005986159.9999982</v>
      </c>
      <c r="AN2200" s="80">
        <f t="shared" si="150"/>
        <v>380</v>
      </c>
      <c r="AO2200" s="80">
        <f t="shared" si="151"/>
        <v>1005986159.9999982</v>
      </c>
      <c r="AP2200" s="80">
        <v>0</v>
      </c>
      <c r="AQ2200" s="80">
        <v>0</v>
      </c>
      <c r="AR2200" s="80">
        <v>0</v>
      </c>
      <c r="AS2200" s="82">
        <v>47484</v>
      </c>
      <c r="AT2200" s="82">
        <v>54788</v>
      </c>
      <c r="AU2200" s="81" t="s">
        <v>3661</v>
      </c>
      <c r="AV2200" s="80">
        <v>7331.98</v>
      </c>
      <c r="AW2200" s="80">
        <v>7331.98</v>
      </c>
    </row>
    <row r="2201" spans="2:49" ht="15" customHeight="1">
      <c r="B2201" s="68">
        <v>2191</v>
      </c>
      <c r="C2201" s="68">
        <v>2025</v>
      </c>
      <c r="D2201" s="69" t="s">
        <v>131</v>
      </c>
      <c r="E2201" s="68" t="s">
        <v>5667</v>
      </c>
      <c r="F2201" s="68" t="s">
        <v>4795</v>
      </c>
      <c r="G2201" s="69" t="s">
        <v>5668</v>
      </c>
      <c r="H2201" s="69" t="s">
        <v>5676</v>
      </c>
      <c r="I2201" s="87" t="s">
        <v>5827</v>
      </c>
      <c r="J2201" s="69" t="s">
        <v>5769</v>
      </c>
      <c r="K2201" s="70" t="s">
        <v>5779</v>
      </c>
      <c r="L2201" s="70" t="s">
        <v>5747</v>
      </c>
      <c r="M2201" s="69" t="s">
        <v>4533</v>
      </c>
      <c r="N2201" s="69" t="s">
        <v>265</v>
      </c>
      <c r="O2201" s="69" t="s">
        <v>229</v>
      </c>
      <c r="P2201" s="69" t="s">
        <v>5499</v>
      </c>
      <c r="Q2201" s="69" t="s">
        <v>82</v>
      </c>
      <c r="R2201" s="72">
        <v>71883000</v>
      </c>
      <c r="S2201" s="72">
        <f t="shared" si="147"/>
        <v>71883000</v>
      </c>
      <c r="T2201" s="71">
        <v>9.5</v>
      </c>
      <c r="U2201" s="71"/>
      <c r="V2201" s="71"/>
      <c r="W2201" s="71">
        <v>0</v>
      </c>
      <c r="X2201" s="71">
        <v>4.21</v>
      </c>
      <c r="Y2201" s="89">
        <v>0.1</v>
      </c>
      <c r="Z2201" s="90">
        <v>42</v>
      </c>
      <c r="AA2201" s="90">
        <v>42</v>
      </c>
      <c r="AB2201" s="90">
        <v>42</v>
      </c>
      <c r="AC2201" s="71">
        <v>4.2</v>
      </c>
      <c r="AD2201" s="71">
        <v>4.2</v>
      </c>
      <c r="AE2201" s="71">
        <v>4.2</v>
      </c>
      <c r="AF2201" s="71">
        <v>4.2</v>
      </c>
      <c r="AG2201" s="71">
        <v>4.2</v>
      </c>
      <c r="AH2201" s="71">
        <v>736343.99999999872</v>
      </c>
      <c r="AI2201" s="72">
        <v>402.85</v>
      </c>
      <c r="AJ2201" s="72" t="s">
        <v>4789</v>
      </c>
      <c r="AK2201" s="72">
        <v>0</v>
      </c>
      <c r="AL2201" s="72">
        <v>0</v>
      </c>
      <c r="AM2201" s="72">
        <v>296636180.3999995</v>
      </c>
      <c r="AN2201" s="72">
        <f t="shared" si="150"/>
        <v>402.85</v>
      </c>
      <c r="AO2201" s="72">
        <f t="shared" si="151"/>
        <v>296636180.3999995</v>
      </c>
      <c r="AP2201" s="72">
        <v>0</v>
      </c>
      <c r="AQ2201" s="72">
        <v>0</v>
      </c>
      <c r="AR2201" s="72">
        <v>0</v>
      </c>
      <c r="AS2201" s="74">
        <v>47484</v>
      </c>
      <c r="AT2201" s="74">
        <v>54788</v>
      </c>
      <c r="AU2201" s="73" t="s">
        <v>3661</v>
      </c>
      <c r="AV2201" s="72">
        <v>7331.98</v>
      </c>
      <c r="AW2201" s="72">
        <v>7331.98</v>
      </c>
    </row>
    <row r="2202" spans="2:49" ht="15" customHeight="1">
      <c r="B2202" s="75">
        <v>2192</v>
      </c>
      <c r="C2202" s="75">
        <v>2025</v>
      </c>
      <c r="D2202" s="76" t="s">
        <v>131</v>
      </c>
      <c r="E2202" s="75" t="s">
        <v>5667</v>
      </c>
      <c r="F2202" s="75" t="s">
        <v>4795</v>
      </c>
      <c r="G2202" s="76" t="s">
        <v>5668</v>
      </c>
      <c r="H2202" s="76" t="s">
        <v>1524</v>
      </c>
      <c r="I2202" s="77">
        <v>8336804000178</v>
      </c>
      <c r="J2202" s="76" t="s">
        <v>5769</v>
      </c>
      <c r="K2202" s="78" t="s">
        <v>5780</v>
      </c>
      <c r="L2202" s="78" t="s">
        <v>5724</v>
      </c>
      <c r="M2202" s="76" t="s">
        <v>4533</v>
      </c>
      <c r="N2202" s="76" t="s">
        <v>262</v>
      </c>
      <c r="O2202" s="76" t="s">
        <v>229</v>
      </c>
      <c r="P2202" s="76" t="s">
        <v>5724</v>
      </c>
      <c r="Q2202" s="76" t="s">
        <v>111</v>
      </c>
      <c r="R2202" s="80">
        <v>59312210</v>
      </c>
      <c r="S2202" s="80">
        <f t="shared" si="147"/>
        <v>59312210</v>
      </c>
      <c r="T2202" s="79">
        <v>5.57</v>
      </c>
      <c r="U2202" s="79"/>
      <c r="V2202" s="79"/>
      <c r="W2202" s="79">
        <v>0</v>
      </c>
      <c r="X2202" s="79">
        <v>1.71</v>
      </c>
      <c r="Y2202" s="92">
        <v>0.1</v>
      </c>
      <c r="Z2202" s="93">
        <v>17</v>
      </c>
      <c r="AA2202" s="93">
        <v>17</v>
      </c>
      <c r="AB2202" s="93">
        <v>17</v>
      </c>
      <c r="AC2202" s="79">
        <v>1.7000000000000002</v>
      </c>
      <c r="AD2202" s="79">
        <v>1.7000000000000002</v>
      </c>
      <c r="AE2202" s="79">
        <v>1.7000000000000002</v>
      </c>
      <c r="AF2202" s="79">
        <v>1.7000000000000002</v>
      </c>
      <c r="AG2202" s="79">
        <v>1.7000000000000002</v>
      </c>
      <c r="AH2202" s="79">
        <v>298043.99999999948</v>
      </c>
      <c r="AI2202" s="80">
        <v>402.77</v>
      </c>
      <c r="AJ2202" s="80" t="s">
        <v>4789</v>
      </c>
      <c r="AK2202" s="80">
        <v>0</v>
      </c>
      <c r="AL2202" s="80">
        <v>0</v>
      </c>
      <c r="AM2202" s="80">
        <v>120043181.87999979</v>
      </c>
      <c r="AN2202" s="80">
        <f t="shared" si="150"/>
        <v>402.77</v>
      </c>
      <c r="AO2202" s="80">
        <f t="shared" si="151"/>
        <v>120043181.87999979</v>
      </c>
      <c r="AP2202" s="80">
        <v>0</v>
      </c>
      <c r="AQ2202" s="80">
        <v>0</v>
      </c>
      <c r="AR2202" s="80">
        <v>0</v>
      </c>
      <c r="AS2202" s="82">
        <v>47484</v>
      </c>
      <c r="AT2202" s="82">
        <v>54788</v>
      </c>
      <c r="AU2202" s="81" t="s">
        <v>3661</v>
      </c>
      <c r="AV2202" s="80">
        <v>7331.98</v>
      </c>
      <c r="AW2202" s="80">
        <v>7331.98</v>
      </c>
    </row>
    <row r="2203" spans="2:49" ht="15" customHeight="1">
      <c r="B2203" s="68">
        <v>2193</v>
      </c>
      <c r="C2203" s="68">
        <v>2025</v>
      </c>
      <c r="D2203" s="69" t="s">
        <v>131</v>
      </c>
      <c r="E2203" s="68" t="s">
        <v>5667</v>
      </c>
      <c r="F2203" s="68" t="s">
        <v>4795</v>
      </c>
      <c r="G2203" s="69" t="s">
        <v>5668</v>
      </c>
      <c r="H2203" s="69" t="s">
        <v>5677</v>
      </c>
      <c r="I2203" s="87">
        <v>31087558000180</v>
      </c>
      <c r="J2203" s="69" t="s">
        <v>5769</v>
      </c>
      <c r="K2203" s="70" t="s">
        <v>5781</v>
      </c>
      <c r="L2203" s="70" t="s">
        <v>5725</v>
      </c>
      <c r="M2203" s="69" t="s">
        <v>4533</v>
      </c>
      <c r="N2203" s="69" t="s">
        <v>262</v>
      </c>
      <c r="O2203" s="69" t="s">
        <v>3112</v>
      </c>
      <c r="P2203" s="69" t="s">
        <v>5836</v>
      </c>
      <c r="Q2203" s="69" t="s">
        <v>111</v>
      </c>
      <c r="R2203" s="72">
        <v>13450430</v>
      </c>
      <c r="S2203" s="72">
        <f t="shared" si="147"/>
        <v>13450430</v>
      </c>
      <c r="T2203" s="71">
        <v>1.9790000000000001</v>
      </c>
      <c r="U2203" s="71"/>
      <c r="V2203" s="71"/>
      <c r="W2203" s="71">
        <v>0</v>
      </c>
      <c r="X2203" s="71">
        <v>1.04</v>
      </c>
      <c r="Y2203" s="89">
        <v>0.1</v>
      </c>
      <c r="Z2203" s="90">
        <v>10</v>
      </c>
      <c r="AA2203" s="90">
        <v>10</v>
      </c>
      <c r="AB2203" s="90">
        <v>10</v>
      </c>
      <c r="AC2203" s="71">
        <v>1</v>
      </c>
      <c r="AD2203" s="71">
        <v>1</v>
      </c>
      <c r="AE2203" s="71">
        <v>1</v>
      </c>
      <c r="AF2203" s="71">
        <v>1</v>
      </c>
      <c r="AG2203" s="71">
        <v>1</v>
      </c>
      <c r="AH2203" s="71">
        <v>175319.99999999965</v>
      </c>
      <c r="AI2203" s="72">
        <v>357.7</v>
      </c>
      <c r="AJ2203" s="72" t="s">
        <v>4789</v>
      </c>
      <c r="AK2203" s="72">
        <v>0</v>
      </c>
      <c r="AL2203" s="72">
        <v>0</v>
      </c>
      <c r="AM2203" s="72">
        <v>62711963.999999873</v>
      </c>
      <c r="AN2203" s="72">
        <f t="shared" si="150"/>
        <v>357.7</v>
      </c>
      <c r="AO2203" s="72">
        <f t="shared" si="151"/>
        <v>62711963.999999873</v>
      </c>
      <c r="AP2203" s="72">
        <v>0</v>
      </c>
      <c r="AQ2203" s="72">
        <v>0</v>
      </c>
      <c r="AR2203" s="72">
        <v>0</v>
      </c>
      <c r="AS2203" s="74">
        <v>47484</v>
      </c>
      <c r="AT2203" s="74">
        <v>54788</v>
      </c>
      <c r="AU2203" s="73" t="s">
        <v>3661</v>
      </c>
      <c r="AV2203" s="72">
        <v>7331.98</v>
      </c>
      <c r="AW2203" s="72">
        <v>7331.98</v>
      </c>
    </row>
    <row r="2204" spans="2:49" ht="15" customHeight="1">
      <c r="B2204" s="75">
        <v>2194</v>
      </c>
      <c r="C2204" s="75">
        <v>2025</v>
      </c>
      <c r="D2204" s="76" t="s">
        <v>131</v>
      </c>
      <c r="E2204" s="75" t="s">
        <v>5667</v>
      </c>
      <c r="F2204" s="75" t="s">
        <v>4795</v>
      </c>
      <c r="G2204" s="76" t="s">
        <v>5668</v>
      </c>
      <c r="H2204" s="76" t="s">
        <v>5678</v>
      </c>
      <c r="I2204" s="77">
        <v>35687898000100</v>
      </c>
      <c r="J2204" s="76" t="s">
        <v>5769</v>
      </c>
      <c r="K2204" s="78" t="s">
        <v>5782</v>
      </c>
      <c r="L2204" s="78" t="s">
        <v>5726</v>
      </c>
      <c r="M2204" s="76" t="s">
        <v>4533</v>
      </c>
      <c r="N2204" s="76" t="s">
        <v>262</v>
      </c>
      <c r="O2204" s="76" t="s">
        <v>3112</v>
      </c>
      <c r="P2204" s="76" t="s">
        <v>5837</v>
      </c>
      <c r="Q2204" s="76" t="s">
        <v>111</v>
      </c>
      <c r="R2204" s="80">
        <v>22009000</v>
      </c>
      <c r="S2204" s="80">
        <f t="shared" si="147"/>
        <v>22009000</v>
      </c>
      <c r="T2204" s="79">
        <v>1.8</v>
      </c>
      <c r="U2204" s="79"/>
      <c r="V2204" s="79"/>
      <c r="W2204" s="79">
        <v>0</v>
      </c>
      <c r="X2204" s="79">
        <v>0.82</v>
      </c>
      <c r="Y2204" s="92">
        <v>0.1</v>
      </c>
      <c r="Z2204" s="93">
        <v>8</v>
      </c>
      <c r="AA2204" s="93">
        <v>8</v>
      </c>
      <c r="AB2204" s="93">
        <v>8</v>
      </c>
      <c r="AC2204" s="79">
        <v>0.8</v>
      </c>
      <c r="AD2204" s="79">
        <v>0.8</v>
      </c>
      <c r="AE2204" s="79">
        <v>0.8</v>
      </c>
      <c r="AF2204" s="79">
        <v>0.8</v>
      </c>
      <c r="AG2204" s="79">
        <v>0.8</v>
      </c>
      <c r="AH2204" s="79">
        <v>140255.99999999974</v>
      </c>
      <c r="AI2204" s="80">
        <v>398</v>
      </c>
      <c r="AJ2204" s="80" t="s">
        <v>4789</v>
      </c>
      <c r="AK2204" s="80">
        <v>0</v>
      </c>
      <c r="AL2204" s="80">
        <v>0</v>
      </c>
      <c r="AM2204" s="80">
        <v>55821887.999999896</v>
      </c>
      <c r="AN2204" s="80">
        <f t="shared" si="150"/>
        <v>398</v>
      </c>
      <c r="AO2204" s="80">
        <f t="shared" si="151"/>
        <v>55821887.999999896</v>
      </c>
      <c r="AP2204" s="80">
        <v>0</v>
      </c>
      <c r="AQ2204" s="80">
        <v>0</v>
      </c>
      <c r="AR2204" s="80">
        <v>0</v>
      </c>
      <c r="AS2204" s="82">
        <v>47484</v>
      </c>
      <c r="AT2204" s="82">
        <v>54788</v>
      </c>
      <c r="AU2204" s="81" t="s">
        <v>3661</v>
      </c>
      <c r="AV2204" s="80">
        <v>7331.98</v>
      </c>
      <c r="AW2204" s="80">
        <v>7331.98</v>
      </c>
    </row>
    <row r="2205" spans="2:49" ht="15" customHeight="1">
      <c r="B2205" s="68">
        <v>2195</v>
      </c>
      <c r="C2205" s="68">
        <v>2025</v>
      </c>
      <c r="D2205" s="69" t="s">
        <v>131</v>
      </c>
      <c r="E2205" s="68" t="s">
        <v>5667</v>
      </c>
      <c r="F2205" s="68" t="s">
        <v>4795</v>
      </c>
      <c r="G2205" s="69" t="s">
        <v>5668</v>
      </c>
      <c r="H2205" s="69" t="s">
        <v>5679</v>
      </c>
      <c r="I2205" s="87">
        <v>35680872000122</v>
      </c>
      <c r="J2205" s="69" t="s">
        <v>5769</v>
      </c>
      <c r="K2205" s="70" t="s">
        <v>5783</v>
      </c>
      <c r="L2205" s="70" t="s">
        <v>5727</v>
      </c>
      <c r="M2205" s="69" t="s">
        <v>4533</v>
      </c>
      <c r="N2205" s="69" t="s">
        <v>262</v>
      </c>
      <c r="O2205" s="69" t="s">
        <v>3112</v>
      </c>
      <c r="P2205" s="69" t="s">
        <v>5837</v>
      </c>
      <c r="Q2205" s="69" t="s">
        <v>111</v>
      </c>
      <c r="R2205" s="72">
        <v>26865000</v>
      </c>
      <c r="S2205" s="72">
        <f t="shared" si="147"/>
        <v>26865000</v>
      </c>
      <c r="T2205" s="71">
        <v>2.9929999999999999</v>
      </c>
      <c r="U2205" s="71"/>
      <c r="V2205" s="71"/>
      <c r="W2205" s="71">
        <v>0</v>
      </c>
      <c r="X2205" s="71">
        <v>1.26</v>
      </c>
      <c r="Y2205" s="89">
        <v>0.1</v>
      </c>
      <c r="Z2205" s="90">
        <v>12</v>
      </c>
      <c r="AA2205" s="90">
        <v>12</v>
      </c>
      <c r="AB2205" s="90">
        <v>12</v>
      </c>
      <c r="AC2205" s="71">
        <v>1.2000000000000002</v>
      </c>
      <c r="AD2205" s="71">
        <v>1.2000000000000002</v>
      </c>
      <c r="AE2205" s="71">
        <v>1.2000000000000002</v>
      </c>
      <c r="AF2205" s="71">
        <v>1.2000000000000002</v>
      </c>
      <c r="AG2205" s="71">
        <v>1.2000000000000002</v>
      </c>
      <c r="AH2205" s="71">
        <v>210383.99999999965</v>
      </c>
      <c r="AI2205" s="72">
        <v>398</v>
      </c>
      <c r="AJ2205" s="72" t="s">
        <v>4789</v>
      </c>
      <c r="AK2205" s="72">
        <v>0</v>
      </c>
      <c r="AL2205" s="72">
        <v>0</v>
      </c>
      <c r="AM2205" s="72">
        <v>83732831.999999866</v>
      </c>
      <c r="AN2205" s="72">
        <f t="shared" si="150"/>
        <v>398</v>
      </c>
      <c r="AO2205" s="72">
        <f t="shared" si="151"/>
        <v>83732831.999999866</v>
      </c>
      <c r="AP2205" s="72">
        <v>0</v>
      </c>
      <c r="AQ2205" s="72">
        <v>0</v>
      </c>
      <c r="AR2205" s="72">
        <v>0</v>
      </c>
      <c r="AS2205" s="74">
        <v>47484</v>
      </c>
      <c r="AT2205" s="74">
        <v>54788</v>
      </c>
      <c r="AU2205" s="73" t="s">
        <v>3661</v>
      </c>
      <c r="AV2205" s="72">
        <v>7331.98</v>
      </c>
      <c r="AW2205" s="72">
        <v>7331.98</v>
      </c>
    </row>
    <row r="2206" spans="2:49" ht="15" customHeight="1">
      <c r="B2206" s="75">
        <v>2196</v>
      </c>
      <c r="C2206" s="75">
        <v>2025</v>
      </c>
      <c r="D2206" s="76" t="s">
        <v>131</v>
      </c>
      <c r="E2206" s="75" t="s">
        <v>5667</v>
      </c>
      <c r="F2206" s="75" t="s">
        <v>4795</v>
      </c>
      <c r="G2206" s="76" t="s">
        <v>5668</v>
      </c>
      <c r="H2206" s="76" t="s">
        <v>5680</v>
      </c>
      <c r="I2206" s="77" t="s">
        <v>5828</v>
      </c>
      <c r="J2206" s="76" t="s">
        <v>5769</v>
      </c>
      <c r="K2206" s="78" t="s">
        <v>5784</v>
      </c>
      <c r="L2206" s="78" t="s">
        <v>5748</v>
      </c>
      <c r="M2206" s="76" t="s">
        <v>4533</v>
      </c>
      <c r="N2206" s="76" t="s">
        <v>152</v>
      </c>
      <c r="O2206" s="76" t="s">
        <v>145</v>
      </c>
      <c r="P2206" s="76" t="s">
        <v>3014</v>
      </c>
      <c r="Q2206" s="76" t="s">
        <v>111</v>
      </c>
      <c r="R2206" s="80">
        <v>61800000</v>
      </c>
      <c r="S2206" s="80">
        <f t="shared" si="147"/>
        <v>61800000</v>
      </c>
      <c r="T2206" s="79">
        <v>6.5</v>
      </c>
      <c r="U2206" s="79"/>
      <c r="V2206" s="79"/>
      <c r="W2206" s="79">
        <v>0</v>
      </c>
      <c r="X2206" s="79">
        <v>3.13</v>
      </c>
      <c r="Y2206" s="92">
        <v>0.1</v>
      </c>
      <c r="Z2206" s="93">
        <v>31</v>
      </c>
      <c r="AA2206" s="93">
        <v>31</v>
      </c>
      <c r="AB2206" s="93">
        <v>31</v>
      </c>
      <c r="AC2206" s="79">
        <v>3.1</v>
      </c>
      <c r="AD2206" s="79">
        <v>3.1</v>
      </c>
      <c r="AE2206" s="79">
        <v>3.1</v>
      </c>
      <c r="AF2206" s="79">
        <v>3.1</v>
      </c>
      <c r="AG2206" s="79">
        <v>3.1</v>
      </c>
      <c r="AH2206" s="79">
        <v>543491.99999999895</v>
      </c>
      <c r="AI2206" s="80">
        <v>403.87</v>
      </c>
      <c r="AJ2206" s="80" t="s">
        <v>4789</v>
      </c>
      <c r="AK2206" s="80">
        <v>0</v>
      </c>
      <c r="AL2206" s="80">
        <v>0</v>
      </c>
      <c r="AM2206" s="80">
        <v>219500114.03999957</v>
      </c>
      <c r="AN2206" s="80">
        <f t="shared" si="150"/>
        <v>403.87</v>
      </c>
      <c r="AO2206" s="80">
        <f t="shared" si="151"/>
        <v>219500114.03999957</v>
      </c>
      <c r="AP2206" s="80">
        <v>0</v>
      </c>
      <c r="AQ2206" s="80">
        <v>0</v>
      </c>
      <c r="AR2206" s="80">
        <v>0</v>
      </c>
      <c r="AS2206" s="82">
        <v>47484</v>
      </c>
      <c r="AT2206" s="82">
        <v>54788</v>
      </c>
      <c r="AU2206" s="81" t="s">
        <v>3661</v>
      </c>
      <c r="AV2206" s="80">
        <v>7331.98</v>
      </c>
      <c r="AW2206" s="80">
        <v>7331.98</v>
      </c>
    </row>
    <row r="2207" spans="2:49" ht="15" customHeight="1">
      <c r="B2207" s="68">
        <v>2197</v>
      </c>
      <c r="C2207" s="68">
        <v>2025</v>
      </c>
      <c r="D2207" s="69" t="s">
        <v>131</v>
      </c>
      <c r="E2207" s="68" t="s">
        <v>5667</v>
      </c>
      <c r="F2207" s="68" t="s">
        <v>4795</v>
      </c>
      <c r="G2207" s="69" t="s">
        <v>5668</v>
      </c>
      <c r="H2207" s="69" t="s">
        <v>5681</v>
      </c>
      <c r="I2207" s="87" t="s">
        <v>5827</v>
      </c>
      <c r="J2207" s="69" t="s">
        <v>5769</v>
      </c>
      <c r="K2207" s="70" t="s">
        <v>5785</v>
      </c>
      <c r="L2207" s="70" t="s">
        <v>5749</v>
      </c>
      <c r="M2207" s="69" t="s">
        <v>4533</v>
      </c>
      <c r="N2207" s="69" t="s">
        <v>265</v>
      </c>
      <c r="O2207" s="69" t="s">
        <v>229</v>
      </c>
      <c r="P2207" s="69" t="s">
        <v>5856</v>
      </c>
      <c r="Q2207" s="69" t="s">
        <v>82</v>
      </c>
      <c r="R2207" s="72">
        <v>167416430</v>
      </c>
      <c r="S2207" s="72">
        <f t="shared" si="147"/>
        <v>167416430</v>
      </c>
      <c r="T2207" s="71">
        <v>20</v>
      </c>
      <c r="U2207" s="71"/>
      <c r="V2207" s="71"/>
      <c r="W2207" s="71">
        <v>0</v>
      </c>
      <c r="X2207" s="71">
        <v>16.670000000000002</v>
      </c>
      <c r="Y2207" s="89">
        <v>0.1</v>
      </c>
      <c r="Z2207" s="90">
        <v>166</v>
      </c>
      <c r="AA2207" s="90">
        <v>166</v>
      </c>
      <c r="AB2207" s="90">
        <v>166</v>
      </c>
      <c r="AC2207" s="71">
        <v>16.600000000000001</v>
      </c>
      <c r="AD2207" s="71">
        <v>16.600000000000001</v>
      </c>
      <c r="AE2207" s="71">
        <v>16.600000000000001</v>
      </c>
      <c r="AF2207" s="71">
        <v>16.600000000000001</v>
      </c>
      <c r="AG2207" s="71">
        <v>16.600000000000001</v>
      </c>
      <c r="AH2207" s="71">
        <v>2910311.9999999953</v>
      </c>
      <c r="AI2207" s="72">
        <v>403.88</v>
      </c>
      <c r="AJ2207" s="72" t="s">
        <v>4789</v>
      </c>
      <c r="AK2207" s="72">
        <v>0</v>
      </c>
      <c r="AL2207" s="72">
        <v>0</v>
      </c>
      <c r="AM2207" s="72">
        <v>1175416810.559998</v>
      </c>
      <c r="AN2207" s="72">
        <f t="shared" si="150"/>
        <v>403.88</v>
      </c>
      <c r="AO2207" s="72">
        <f t="shared" si="151"/>
        <v>1175416810.559998</v>
      </c>
      <c r="AP2207" s="72">
        <v>0</v>
      </c>
      <c r="AQ2207" s="72">
        <v>0</v>
      </c>
      <c r="AR2207" s="72">
        <v>0</v>
      </c>
      <c r="AS2207" s="74">
        <v>47484</v>
      </c>
      <c r="AT2207" s="74">
        <v>54788</v>
      </c>
      <c r="AU2207" s="73" t="s">
        <v>3661</v>
      </c>
      <c r="AV2207" s="72">
        <v>7331.98</v>
      </c>
      <c r="AW2207" s="72">
        <v>7331.98</v>
      </c>
    </row>
    <row r="2208" spans="2:49" ht="15" customHeight="1">
      <c r="B2208" s="75">
        <v>2198</v>
      </c>
      <c r="C2208" s="75">
        <v>2025</v>
      </c>
      <c r="D2208" s="76" t="s">
        <v>131</v>
      </c>
      <c r="E2208" s="75" t="s">
        <v>5667</v>
      </c>
      <c r="F2208" s="75" t="s">
        <v>4795</v>
      </c>
      <c r="G2208" s="76" t="s">
        <v>5668</v>
      </c>
      <c r="H2208" s="76" t="s">
        <v>5682</v>
      </c>
      <c r="I2208" s="77" t="s">
        <v>5829</v>
      </c>
      <c r="J2208" s="76" t="s">
        <v>5769</v>
      </c>
      <c r="K2208" s="78" t="s">
        <v>5786</v>
      </c>
      <c r="L2208" s="78" t="s">
        <v>5750</v>
      </c>
      <c r="M2208" s="76" t="s">
        <v>4533</v>
      </c>
      <c r="N2208" s="76" t="s">
        <v>137</v>
      </c>
      <c r="O2208" s="76" t="s">
        <v>229</v>
      </c>
      <c r="P2208" s="76" t="s">
        <v>5858</v>
      </c>
      <c r="Q2208" s="76" t="s">
        <v>82</v>
      </c>
      <c r="R2208" s="80">
        <v>318206050</v>
      </c>
      <c r="S2208" s="80">
        <f t="shared" si="147"/>
        <v>318206050</v>
      </c>
      <c r="T2208" s="79">
        <v>30</v>
      </c>
      <c r="U2208" s="79"/>
      <c r="V2208" s="79"/>
      <c r="W2208" s="79">
        <v>0</v>
      </c>
      <c r="X2208" s="79">
        <v>20.7</v>
      </c>
      <c r="Y2208" s="92">
        <v>0.1</v>
      </c>
      <c r="Z2208" s="93">
        <v>201</v>
      </c>
      <c r="AA2208" s="93">
        <v>201</v>
      </c>
      <c r="AB2208" s="93">
        <v>201</v>
      </c>
      <c r="AC2208" s="79">
        <v>20.100000000000001</v>
      </c>
      <c r="AD2208" s="79">
        <v>20.100000000000001</v>
      </c>
      <c r="AE2208" s="79">
        <v>20.100000000000001</v>
      </c>
      <c r="AF2208" s="79">
        <v>20.100000000000001</v>
      </c>
      <c r="AG2208" s="79">
        <v>20.100000000000001</v>
      </c>
      <c r="AH2208" s="79">
        <v>3523931.9999999939</v>
      </c>
      <c r="AI2208" s="80">
        <v>402.9</v>
      </c>
      <c r="AJ2208" s="80" t="s">
        <v>4789</v>
      </c>
      <c r="AK2208" s="80">
        <v>0</v>
      </c>
      <c r="AL2208" s="80">
        <v>0</v>
      </c>
      <c r="AM2208" s="80">
        <v>1419792202.7999976</v>
      </c>
      <c r="AN2208" s="80">
        <f t="shared" si="150"/>
        <v>402.9</v>
      </c>
      <c r="AO2208" s="80">
        <f t="shared" si="151"/>
        <v>1419792202.7999976</v>
      </c>
      <c r="AP2208" s="80">
        <v>0</v>
      </c>
      <c r="AQ2208" s="80">
        <v>0</v>
      </c>
      <c r="AR2208" s="80">
        <v>0</v>
      </c>
      <c r="AS2208" s="82">
        <v>47484</v>
      </c>
      <c r="AT2208" s="82">
        <v>54788</v>
      </c>
      <c r="AU2208" s="81" t="s">
        <v>3661</v>
      </c>
      <c r="AV2208" s="80">
        <v>7331.98</v>
      </c>
      <c r="AW2208" s="80">
        <v>7331.98</v>
      </c>
    </row>
    <row r="2209" spans="2:49" ht="15" customHeight="1">
      <c r="B2209" s="68">
        <v>2199</v>
      </c>
      <c r="C2209" s="68">
        <v>2025</v>
      </c>
      <c r="D2209" s="69" t="s">
        <v>131</v>
      </c>
      <c r="E2209" s="68" t="s">
        <v>5667</v>
      </c>
      <c r="F2209" s="68" t="s">
        <v>4795</v>
      </c>
      <c r="G2209" s="69" t="s">
        <v>5668</v>
      </c>
      <c r="H2209" s="69" t="s">
        <v>5683</v>
      </c>
      <c r="I2209" s="87">
        <v>11192351000168</v>
      </c>
      <c r="J2209" s="69" t="s">
        <v>5769</v>
      </c>
      <c r="K2209" s="70" t="s">
        <v>5787</v>
      </c>
      <c r="L2209" s="70" t="s">
        <v>5728</v>
      </c>
      <c r="M2209" s="69" t="s">
        <v>4533</v>
      </c>
      <c r="N2209" s="69" t="s">
        <v>152</v>
      </c>
      <c r="O2209" s="69" t="s">
        <v>145</v>
      </c>
      <c r="P2209" s="69" t="s">
        <v>1242</v>
      </c>
      <c r="Q2209" s="69" t="s">
        <v>111</v>
      </c>
      <c r="R2209" s="72">
        <v>301158503</v>
      </c>
      <c r="S2209" s="72">
        <f t="shared" si="147"/>
        <v>301158503</v>
      </c>
      <c r="T2209" s="71">
        <v>49.365000000000002</v>
      </c>
      <c r="U2209" s="71"/>
      <c r="V2209" s="71"/>
      <c r="W2209" s="71">
        <v>0</v>
      </c>
      <c r="X2209" s="71">
        <v>23</v>
      </c>
      <c r="Y2209" s="89">
        <v>0.1</v>
      </c>
      <c r="Z2209" s="90">
        <v>229</v>
      </c>
      <c r="AA2209" s="90">
        <v>229</v>
      </c>
      <c r="AB2209" s="90">
        <v>229</v>
      </c>
      <c r="AC2209" s="71">
        <v>22.900000000000002</v>
      </c>
      <c r="AD2209" s="71">
        <v>22.900000000000002</v>
      </c>
      <c r="AE2209" s="71">
        <v>22.900000000000002</v>
      </c>
      <c r="AF2209" s="71">
        <v>22.900000000000002</v>
      </c>
      <c r="AG2209" s="71">
        <v>22.900000000000002</v>
      </c>
      <c r="AH2209" s="71">
        <v>4014827.9999999935</v>
      </c>
      <c r="AI2209" s="72">
        <v>400</v>
      </c>
      <c r="AJ2209" s="72" t="s">
        <v>4789</v>
      </c>
      <c r="AK2209" s="72">
        <v>0</v>
      </c>
      <c r="AL2209" s="72">
        <v>0</v>
      </c>
      <c r="AM2209" s="72">
        <v>1605931199.9999974</v>
      </c>
      <c r="AN2209" s="72">
        <f t="shared" si="150"/>
        <v>400</v>
      </c>
      <c r="AO2209" s="72">
        <f t="shared" si="151"/>
        <v>1605931199.9999974</v>
      </c>
      <c r="AP2209" s="72">
        <v>0</v>
      </c>
      <c r="AQ2209" s="72">
        <v>0</v>
      </c>
      <c r="AR2209" s="72">
        <v>0</v>
      </c>
      <c r="AS2209" s="74">
        <v>47484</v>
      </c>
      <c r="AT2209" s="74">
        <v>54788</v>
      </c>
      <c r="AU2209" s="73" t="s">
        <v>3661</v>
      </c>
      <c r="AV2209" s="72">
        <v>7331.98</v>
      </c>
      <c r="AW2209" s="72">
        <v>7331.98</v>
      </c>
    </row>
    <row r="2210" spans="2:49" ht="15" customHeight="1">
      <c r="B2210" s="75">
        <v>2200</v>
      </c>
      <c r="C2210" s="75">
        <v>2025</v>
      </c>
      <c r="D2210" s="76" t="s">
        <v>131</v>
      </c>
      <c r="E2210" s="75" t="s">
        <v>5667</v>
      </c>
      <c r="F2210" s="75" t="s">
        <v>4795</v>
      </c>
      <c r="G2210" s="76" t="s">
        <v>5668</v>
      </c>
      <c r="H2210" s="76" t="s">
        <v>5684</v>
      </c>
      <c r="I2210" s="77">
        <v>34954482000130</v>
      </c>
      <c r="J2210" s="76" t="s">
        <v>5769</v>
      </c>
      <c r="K2210" s="78" t="s">
        <v>5788</v>
      </c>
      <c r="L2210" s="78" t="s">
        <v>5684</v>
      </c>
      <c r="M2210" s="76" t="s">
        <v>4533</v>
      </c>
      <c r="N2210" s="76" t="s">
        <v>262</v>
      </c>
      <c r="O2210" s="76" t="s">
        <v>229</v>
      </c>
      <c r="P2210" s="76" t="s">
        <v>5835</v>
      </c>
      <c r="Q2210" s="76" t="s">
        <v>111</v>
      </c>
      <c r="R2210" s="80">
        <v>72858910</v>
      </c>
      <c r="S2210" s="80">
        <f t="shared" si="147"/>
        <v>72858910</v>
      </c>
      <c r="T2210" s="79">
        <v>6</v>
      </c>
      <c r="U2210" s="79"/>
      <c r="V2210" s="79"/>
      <c r="W2210" s="79">
        <v>0</v>
      </c>
      <c r="X2210" s="79">
        <v>2.91</v>
      </c>
      <c r="Y2210" s="92">
        <v>0.1</v>
      </c>
      <c r="Z2210" s="93">
        <v>29</v>
      </c>
      <c r="AA2210" s="93">
        <v>29</v>
      </c>
      <c r="AB2210" s="93">
        <v>29</v>
      </c>
      <c r="AC2210" s="79">
        <v>2.9000000000000004</v>
      </c>
      <c r="AD2210" s="79">
        <v>2.9000000000000004</v>
      </c>
      <c r="AE2210" s="79">
        <v>2.9000000000000004</v>
      </c>
      <c r="AF2210" s="79">
        <v>2.9000000000000004</v>
      </c>
      <c r="AG2210" s="79">
        <v>2.9000000000000004</v>
      </c>
      <c r="AH2210" s="79">
        <v>508427.99999999907</v>
      </c>
      <c r="AI2210" s="80">
        <v>403</v>
      </c>
      <c r="AJ2210" s="80" t="s">
        <v>4789</v>
      </c>
      <c r="AK2210" s="80">
        <v>0</v>
      </c>
      <c r="AL2210" s="80">
        <v>0</v>
      </c>
      <c r="AM2210" s="80">
        <v>204896483.99999961</v>
      </c>
      <c r="AN2210" s="80">
        <f t="shared" si="150"/>
        <v>403</v>
      </c>
      <c r="AO2210" s="80">
        <f t="shared" si="151"/>
        <v>204896483.99999961</v>
      </c>
      <c r="AP2210" s="80">
        <v>0</v>
      </c>
      <c r="AQ2210" s="80">
        <v>0</v>
      </c>
      <c r="AR2210" s="80">
        <v>0</v>
      </c>
      <c r="AS2210" s="82">
        <v>47484</v>
      </c>
      <c r="AT2210" s="82">
        <v>54788</v>
      </c>
      <c r="AU2210" s="81" t="s">
        <v>3661</v>
      </c>
      <c r="AV2210" s="80">
        <v>7331.98</v>
      </c>
      <c r="AW2210" s="80">
        <v>7331.98</v>
      </c>
    </row>
    <row r="2211" spans="2:49" ht="15" customHeight="1">
      <c r="B2211" s="68">
        <v>2201</v>
      </c>
      <c r="C2211" s="68">
        <v>2025</v>
      </c>
      <c r="D2211" s="69" t="s">
        <v>131</v>
      </c>
      <c r="E2211" s="68" t="s">
        <v>5667</v>
      </c>
      <c r="F2211" s="68" t="s">
        <v>4795</v>
      </c>
      <c r="G2211" s="69" t="s">
        <v>5668</v>
      </c>
      <c r="H2211" s="69" t="s">
        <v>5685</v>
      </c>
      <c r="I2211" s="87" t="s">
        <v>5830</v>
      </c>
      <c r="J2211" s="69" t="s">
        <v>5769</v>
      </c>
      <c r="K2211" s="70" t="s">
        <v>5789</v>
      </c>
      <c r="L2211" s="70" t="s">
        <v>5751</v>
      </c>
      <c r="M2211" s="69" t="s">
        <v>4533</v>
      </c>
      <c r="N2211" s="69" t="s">
        <v>137</v>
      </c>
      <c r="O2211" s="69" t="s">
        <v>229</v>
      </c>
      <c r="P2211" s="69" t="s">
        <v>5751</v>
      </c>
      <c r="Q2211" s="69" t="s">
        <v>82</v>
      </c>
      <c r="R2211" s="72">
        <v>91506940</v>
      </c>
      <c r="S2211" s="72">
        <f t="shared" si="147"/>
        <v>91506940</v>
      </c>
      <c r="T2211" s="71">
        <v>12</v>
      </c>
      <c r="U2211" s="71"/>
      <c r="V2211" s="71"/>
      <c r="W2211" s="71">
        <v>0</v>
      </c>
      <c r="X2211" s="71">
        <v>6.04</v>
      </c>
      <c r="Y2211" s="89">
        <v>0.1</v>
      </c>
      <c r="Z2211" s="90">
        <v>60</v>
      </c>
      <c r="AA2211" s="90">
        <v>60</v>
      </c>
      <c r="AB2211" s="90">
        <v>60</v>
      </c>
      <c r="AC2211" s="71">
        <v>6</v>
      </c>
      <c r="AD2211" s="71">
        <v>6</v>
      </c>
      <c r="AE2211" s="71">
        <v>6</v>
      </c>
      <c r="AF2211" s="71">
        <v>6</v>
      </c>
      <c r="AG2211" s="71">
        <v>6</v>
      </c>
      <c r="AH2211" s="71">
        <v>1051919.9999999981</v>
      </c>
      <c r="AI2211" s="72">
        <v>402.97</v>
      </c>
      <c r="AJ2211" s="72" t="s">
        <v>4789</v>
      </c>
      <c r="AK2211" s="72">
        <v>0</v>
      </c>
      <c r="AL2211" s="72">
        <v>0</v>
      </c>
      <c r="AM2211" s="72">
        <v>423892202.39999926</v>
      </c>
      <c r="AN2211" s="72">
        <f t="shared" si="150"/>
        <v>402.97</v>
      </c>
      <c r="AO2211" s="72">
        <f t="shared" si="151"/>
        <v>423892202.39999926</v>
      </c>
      <c r="AP2211" s="72">
        <v>0</v>
      </c>
      <c r="AQ2211" s="72">
        <v>0</v>
      </c>
      <c r="AR2211" s="72">
        <v>0</v>
      </c>
      <c r="AS2211" s="74">
        <v>47484</v>
      </c>
      <c r="AT2211" s="74">
        <v>54788</v>
      </c>
      <c r="AU2211" s="73" t="s">
        <v>3661</v>
      </c>
      <c r="AV2211" s="72">
        <v>7331.98</v>
      </c>
      <c r="AW2211" s="72">
        <v>7331.98</v>
      </c>
    </row>
    <row r="2212" spans="2:49" ht="15" customHeight="1">
      <c r="B2212" s="75">
        <v>2202</v>
      </c>
      <c r="C2212" s="75">
        <v>2025</v>
      </c>
      <c r="D2212" s="76" t="s">
        <v>131</v>
      </c>
      <c r="E2212" s="75" t="s">
        <v>5667</v>
      </c>
      <c r="F2212" s="75" t="s">
        <v>4795</v>
      </c>
      <c r="G2212" s="76" t="s">
        <v>5668</v>
      </c>
      <c r="H2212" s="76" t="s">
        <v>100</v>
      </c>
      <c r="I2212" s="77">
        <v>2302101000142</v>
      </c>
      <c r="J2212" s="76" t="s">
        <v>5769</v>
      </c>
      <c r="K2212" s="78" t="s">
        <v>5790</v>
      </c>
      <c r="L2212" s="78" t="s">
        <v>5752</v>
      </c>
      <c r="M2212" s="76" t="s">
        <v>4533</v>
      </c>
      <c r="N2212" s="76" t="s">
        <v>83</v>
      </c>
      <c r="O2212" s="76" t="s">
        <v>229</v>
      </c>
      <c r="P2212" s="76" t="s">
        <v>5859</v>
      </c>
      <c r="Q2212" s="76" t="s">
        <v>82</v>
      </c>
      <c r="R2212" s="80">
        <v>259764100</v>
      </c>
      <c r="S2212" s="80">
        <f t="shared" si="147"/>
        <v>259764100</v>
      </c>
      <c r="T2212" s="79">
        <v>18</v>
      </c>
      <c r="U2212" s="79"/>
      <c r="V2212" s="79"/>
      <c r="W2212" s="79">
        <v>0</v>
      </c>
      <c r="X2212" s="79">
        <v>13.44</v>
      </c>
      <c r="Y2212" s="92">
        <v>0.1</v>
      </c>
      <c r="Z2212" s="93">
        <v>134</v>
      </c>
      <c r="AA2212" s="93">
        <v>134</v>
      </c>
      <c r="AB2212" s="93">
        <v>134</v>
      </c>
      <c r="AC2212" s="79">
        <v>13.4</v>
      </c>
      <c r="AD2212" s="79">
        <v>13.4</v>
      </c>
      <c r="AE2212" s="79">
        <v>13.4</v>
      </c>
      <c r="AF2212" s="79">
        <v>13.4</v>
      </c>
      <c r="AG2212" s="79">
        <v>13.4</v>
      </c>
      <c r="AH2212" s="79">
        <v>2349287.9999999958</v>
      </c>
      <c r="AI2212" s="80">
        <v>402.95</v>
      </c>
      <c r="AJ2212" s="80" t="s">
        <v>4789</v>
      </c>
      <c r="AK2212" s="80">
        <v>0</v>
      </c>
      <c r="AL2212" s="80">
        <v>0</v>
      </c>
      <c r="AM2212" s="80">
        <v>946645599.59999824</v>
      </c>
      <c r="AN2212" s="80">
        <f t="shared" si="150"/>
        <v>402.95</v>
      </c>
      <c r="AO2212" s="80">
        <f t="shared" si="151"/>
        <v>946645599.59999824</v>
      </c>
      <c r="AP2212" s="80">
        <v>0</v>
      </c>
      <c r="AQ2212" s="80">
        <v>0</v>
      </c>
      <c r="AR2212" s="80">
        <v>0</v>
      </c>
      <c r="AS2212" s="82">
        <v>47484</v>
      </c>
      <c r="AT2212" s="82">
        <v>54788</v>
      </c>
      <c r="AU2212" s="81" t="s">
        <v>3661</v>
      </c>
      <c r="AV2212" s="80">
        <v>7331.98</v>
      </c>
      <c r="AW2212" s="80">
        <v>7331.98</v>
      </c>
    </row>
    <row r="2213" spans="2:49" ht="15" customHeight="1">
      <c r="B2213" s="68">
        <v>2203</v>
      </c>
      <c r="C2213" s="68">
        <v>2025</v>
      </c>
      <c r="D2213" s="69" t="s">
        <v>131</v>
      </c>
      <c r="E2213" s="68" t="s">
        <v>5667</v>
      </c>
      <c r="F2213" s="68" t="s">
        <v>4795</v>
      </c>
      <c r="G2213" s="69" t="s">
        <v>5668</v>
      </c>
      <c r="H2213" s="69" t="s">
        <v>5686</v>
      </c>
      <c r="I2213" s="87">
        <v>51029574000123</v>
      </c>
      <c r="J2213" s="69" t="s">
        <v>5769</v>
      </c>
      <c r="K2213" s="70" t="s">
        <v>5791</v>
      </c>
      <c r="L2213" s="70" t="s">
        <v>5729</v>
      </c>
      <c r="M2213" s="69" t="s">
        <v>4533</v>
      </c>
      <c r="N2213" s="69" t="s">
        <v>268</v>
      </c>
      <c r="O2213" s="69" t="s">
        <v>3112</v>
      </c>
      <c r="P2213" s="69" t="s">
        <v>5838</v>
      </c>
      <c r="Q2213" s="69" t="s">
        <v>82</v>
      </c>
      <c r="R2213" s="72">
        <v>36930470</v>
      </c>
      <c r="S2213" s="72">
        <f t="shared" si="147"/>
        <v>36930470</v>
      </c>
      <c r="T2213" s="71">
        <v>5</v>
      </c>
      <c r="U2213" s="71"/>
      <c r="V2213" s="71"/>
      <c r="W2213" s="71">
        <v>0</v>
      </c>
      <c r="X2213" s="71">
        <v>2.74</v>
      </c>
      <c r="Y2213" s="89">
        <v>0.1</v>
      </c>
      <c r="Z2213" s="90">
        <v>27</v>
      </c>
      <c r="AA2213" s="90">
        <v>27</v>
      </c>
      <c r="AB2213" s="90">
        <v>27</v>
      </c>
      <c r="AC2213" s="71">
        <v>2.7</v>
      </c>
      <c r="AD2213" s="71">
        <v>2.7</v>
      </c>
      <c r="AE2213" s="71">
        <v>2.7</v>
      </c>
      <c r="AF2213" s="71">
        <v>2.7</v>
      </c>
      <c r="AG2213" s="71">
        <v>2.7</v>
      </c>
      <c r="AH2213" s="71">
        <v>473363.99999999924</v>
      </c>
      <c r="AI2213" s="72">
        <v>398.47</v>
      </c>
      <c r="AJ2213" s="72" t="s">
        <v>4789</v>
      </c>
      <c r="AK2213" s="72">
        <v>0</v>
      </c>
      <c r="AL2213" s="72">
        <v>0</v>
      </c>
      <c r="AM2213" s="72">
        <v>188621353.07999972</v>
      </c>
      <c r="AN2213" s="72">
        <f t="shared" si="150"/>
        <v>398.47</v>
      </c>
      <c r="AO2213" s="72">
        <f t="shared" si="151"/>
        <v>188621353.07999972</v>
      </c>
      <c r="AP2213" s="72">
        <v>0</v>
      </c>
      <c r="AQ2213" s="72">
        <v>0</v>
      </c>
      <c r="AR2213" s="72">
        <v>0</v>
      </c>
      <c r="AS2213" s="74">
        <v>47484</v>
      </c>
      <c r="AT2213" s="74">
        <v>54788</v>
      </c>
      <c r="AU2213" s="73" t="s">
        <v>3661</v>
      </c>
      <c r="AV2213" s="72">
        <v>7331.98</v>
      </c>
      <c r="AW2213" s="72">
        <v>7331.98</v>
      </c>
    </row>
    <row r="2214" spans="2:49" ht="15" customHeight="1">
      <c r="B2214" s="75">
        <v>2204</v>
      </c>
      <c r="C2214" s="75">
        <v>2025</v>
      </c>
      <c r="D2214" s="76" t="s">
        <v>131</v>
      </c>
      <c r="E2214" s="75" t="s">
        <v>5667</v>
      </c>
      <c r="F2214" s="75" t="s">
        <v>4795</v>
      </c>
      <c r="G2214" s="76" t="s">
        <v>5668</v>
      </c>
      <c r="H2214" s="76" t="s">
        <v>5687</v>
      </c>
      <c r="I2214" s="77">
        <v>42772409000176</v>
      </c>
      <c r="J2214" s="76" t="s">
        <v>5769</v>
      </c>
      <c r="K2214" s="78" t="s">
        <v>5792</v>
      </c>
      <c r="L2214" s="78" t="s">
        <v>5753</v>
      </c>
      <c r="M2214" s="76" t="s">
        <v>4533</v>
      </c>
      <c r="N2214" s="76" t="s">
        <v>152</v>
      </c>
      <c r="O2214" s="76" t="s">
        <v>229</v>
      </c>
      <c r="P2214" s="76" t="s">
        <v>5860</v>
      </c>
      <c r="Q2214" s="76" t="s">
        <v>111</v>
      </c>
      <c r="R2214" s="80">
        <v>55870950</v>
      </c>
      <c r="S2214" s="80">
        <f t="shared" si="147"/>
        <v>55870950</v>
      </c>
      <c r="T2214" s="79">
        <v>7.4980000000000002</v>
      </c>
      <c r="U2214" s="79"/>
      <c r="V2214" s="79"/>
      <c r="W2214" s="79">
        <v>0</v>
      </c>
      <c r="X2214" s="79">
        <v>3.85</v>
      </c>
      <c r="Y2214" s="92">
        <v>0.1</v>
      </c>
      <c r="Z2214" s="93">
        <v>38</v>
      </c>
      <c r="AA2214" s="93">
        <v>38</v>
      </c>
      <c r="AB2214" s="93">
        <v>38</v>
      </c>
      <c r="AC2214" s="79">
        <v>3.8000000000000003</v>
      </c>
      <c r="AD2214" s="79">
        <v>3.8000000000000003</v>
      </c>
      <c r="AE2214" s="79">
        <v>3.8000000000000003</v>
      </c>
      <c r="AF2214" s="79">
        <v>3.8000000000000003</v>
      </c>
      <c r="AG2214" s="79">
        <v>3.8000000000000003</v>
      </c>
      <c r="AH2214" s="79">
        <v>666215.99999999872</v>
      </c>
      <c r="AI2214" s="80">
        <v>398.95</v>
      </c>
      <c r="AJ2214" s="80" t="s">
        <v>4789</v>
      </c>
      <c r="AK2214" s="80">
        <v>0</v>
      </c>
      <c r="AL2214" s="80">
        <v>0</v>
      </c>
      <c r="AM2214" s="80">
        <v>265786873.19999948</v>
      </c>
      <c r="AN2214" s="80">
        <f t="shared" si="150"/>
        <v>398.95</v>
      </c>
      <c r="AO2214" s="80">
        <f t="shared" si="151"/>
        <v>265786873.19999948</v>
      </c>
      <c r="AP2214" s="80">
        <v>0</v>
      </c>
      <c r="AQ2214" s="80">
        <v>0</v>
      </c>
      <c r="AR2214" s="80">
        <v>0</v>
      </c>
      <c r="AS2214" s="82">
        <v>47484</v>
      </c>
      <c r="AT2214" s="82">
        <v>54788</v>
      </c>
      <c r="AU2214" s="81" t="s">
        <v>3661</v>
      </c>
      <c r="AV2214" s="80">
        <v>7331.98</v>
      </c>
      <c r="AW2214" s="80">
        <v>7331.98</v>
      </c>
    </row>
    <row r="2215" spans="2:49" ht="15" customHeight="1">
      <c r="B2215" s="68">
        <v>2205</v>
      </c>
      <c r="C2215" s="68">
        <v>2025</v>
      </c>
      <c r="D2215" s="69" t="s">
        <v>131</v>
      </c>
      <c r="E2215" s="68" t="s">
        <v>5667</v>
      </c>
      <c r="F2215" s="68" t="s">
        <v>4795</v>
      </c>
      <c r="G2215" s="69" t="s">
        <v>5668</v>
      </c>
      <c r="H2215" s="69" t="s">
        <v>5540</v>
      </c>
      <c r="I2215" s="87">
        <v>22726910000199</v>
      </c>
      <c r="J2215" s="69" t="s">
        <v>5769</v>
      </c>
      <c r="K2215" s="70" t="s">
        <v>5793</v>
      </c>
      <c r="L2215" s="70" t="s">
        <v>5730</v>
      </c>
      <c r="M2215" s="69" t="s">
        <v>4533</v>
      </c>
      <c r="N2215" s="69" t="s">
        <v>262</v>
      </c>
      <c r="O2215" s="69" t="s">
        <v>229</v>
      </c>
      <c r="P2215" s="69" t="s">
        <v>5839</v>
      </c>
      <c r="Q2215" s="69" t="s">
        <v>111</v>
      </c>
      <c r="R2215" s="72">
        <v>62176470</v>
      </c>
      <c r="S2215" s="72">
        <f t="shared" si="147"/>
        <v>62176470</v>
      </c>
      <c r="T2215" s="71">
        <v>10</v>
      </c>
      <c r="U2215" s="71"/>
      <c r="V2215" s="71"/>
      <c r="W2215" s="71">
        <v>0</v>
      </c>
      <c r="X2215" s="71">
        <v>5.1100000000000003</v>
      </c>
      <c r="Y2215" s="89">
        <v>0.1</v>
      </c>
      <c r="Z2215" s="90">
        <v>51</v>
      </c>
      <c r="AA2215" s="90">
        <v>51</v>
      </c>
      <c r="AB2215" s="90">
        <v>51</v>
      </c>
      <c r="AC2215" s="71">
        <v>5.1000000000000005</v>
      </c>
      <c r="AD2215" s="71">
        <v>5.1000000000000005</v>
      </c>
      <c r="AE2215" s="71">
        <v>5.1000000000000005</v>
      </c>
      <c r="AF2215" s="71">
        <v>5.1000000000000005</v>
      </c>
      <c r="AG2215" s="71">
        <v>5.1000000000000005</v>
      </c>
      <c r="AH2215" s="71">
        <v>894131.99999999849</v>
      </c>
      <c r="AI2215" s="72">
        <v>389</v>
      </c>
      <c r="AJ2215" s="72" t="s">
        <v>4789</v>
      </c>
      <c r="AK2215" s="72">
        <v>0</v>
      </c>
      <c r="AL2215" s="72">
        <v>0</v>
      </c>
      <c r="AM2215" s="72">
        <v>347817347.9999994</v>
      </c>
      <c r="AN2215" s="72">
        <f t="shared" si="150"/>
        <v>389</v>
      </c>
      <c r="AO2215" s="72">
        <f t="shared" si="151"/>
        <v>347817347.9999994</v>
      </c>
      <c r="AP2215" s="72">
        <v>0</v>
      </c>
      <c r="AQ2215" s="72">
        <v>0</v>
      </c>
      <c r="AR2215" s="72">
        <v>0</v>
      </c>
      <c r="AS2215" s="74">
        <v>47484</v>
      </c>
      <c r="AT2215" s="74">
        <v>54788</v>
      </c>
      <c r="AU2215" s="73" t="s">
        <v>3661</v>
      </c>
      <c r="AV2215" s="72">
        <v>7331.98</v>
      </c>
      <c r="AW2215" s="72">
        <v>7331.98</v>
      </c>
    </row>
    <row r="2216" spans="2:49" ht="15" customHeight="1">
      <c r="B2216" s="75">
        <v>2206</v>
      </c>
      <c r="C2216" s="75">
        <v>2025</v>
      </c>
      <c r="D2216" s="76" t="s">
        <v>131</v>
      </c>
      <c r="E2216" s="75" t="s">
        <v>5667</v>
      </c>
      <c r="F2216" s="75" t="s">
        <v>4795</v>
      </c>
      <c r="G2216" s="76" t="s">
        <v>5668</v>
      </c>
      <c r="H2216" s="76" t="s">
        <v>5688</v>
      </c>
      <c r="I2216" s="77">
        <v>44694384000165</v>
      </c>
      <c r="J2216" s="76" t="s">
        <v>5769</v>
      </c>
      <c r="K2216" s="78" t="s">
        <v>5794</v>
      </c>
      <c r="L2216" s="78" t="s">
        <v>5731</v>
      </c>
      <c r="M2216" s="76" t="s">
        <v>4533</v>
      </c>
      <c r="N2216" s="76" t="s">
        <v>262</v>
      </c>
      <c r="O2216" s="76" t="s">
        <v>229</v>
      </c>
      <c r="P2216" s="76" t="s">
        <v>5840</v>
      </c>
      <c r="Q2216" s="76" t="s">
        <v>111</v>
      </c>
      <c r="R2216" s="80">
        <v>101244490</v>
      </c>
      <c r="S2216" s="80">
        <f t="shared" si="147"/>
        <v>101244490</v>
      </c>
      <c r="T2216" s="79">
        <v>11.26</v>
      </c>
      <c r="U2216" s="79"/>
      <c r="V2216" s="79"/>
      <c r="W2216" s="79">
        <v>0</v>
      </c>
      <c r="X2216" s="79">
        <v>5.88</v>
      </c>
      <c r="Y2216" s="92">
        <v>0.1</v>
      </c>
      <c r="Z2216" s="93">
        <v>55</v>
      </c>
      <c r="AA2216" s="93">
        <v>55</v>
      </c>
      <c r="AB2216" s="93">
        <v>55</v>
      </c>
      <c r="AC2216" s="79">
        <v>5.5</v>
      </c>
      <c r="AD2216" s="79">
        <v>5.5</v>
      </c>
      <c r="AE2216" s="79">
        <v>5.5</v>
      </c>
      <c r="AF2216" s="79">
        <v>5.5</v>
      </c>
      <c r="AG2216" s="79">
        <v>5.5</v>
      </c>
      <c r="AH2216" s="79">
        <v>964259.99999999802</v>
      </c>
      <c r="AI2216" s="80">
        <v>400</v>
      </c>
      <c r="AJ2216" s="80" t="s">
        <v>4789</v>
      </c>
      <c r="AK2216" s="80">
        <v>0</v>
      </c>
      <c r="AL2216" s="80">
        <v>0</v>
      </c>
      <c r="AM2216" s="80">
        <v>385703999.99999923</v>
      </c>
      <c r="AN2216" s="80">
        <f t="shared" si="150"/>
        <v>400</v>
      </c>
      <c r="AO2216" s="80">
        <f t="shared" si="151"/>
        <v>385703999.99999923</v>
      </c>
      <c r="AP2216" s="80">
        <v>0</v>
      </c>
      <c r="AQ2216" s="80">
        <v>0</v>
      </c>
      <c r="AR2216" s="80">
        <v>0</v>
      </c>
      <c r="AS2216" s="82">
        <v>47484</v>
      </c>
      <c r="AT2216" s="82">
        <v>54788</v>
      </c>
      <c r="AU2216" s="81" t="s">
        <v>3661</v>
      </c>
      <c r="AV2216" s="80">
        <v>7331.98</v>
      </c>
      <c r="AW2216" s="80">
        <v>7331.98</v>
      </c>
    </row>
    <row r="2217" spans="2:49" ht="15" customHeight="1">
      <c r="B2217" s="68">
        <v>2207</v>
      </c>
      <c r="C2217" s="68">
        <v>2025</v>
      </c>
      <c r="D2217" s="69" t="s">
        <v>131</v>
      </c>
      <c r="E2217" s="68" t="s">
        <v>5667</v>
      </c>
      <c r="F2217" s="68" t="s">
        <v>4795</v>
      </c>
      <c r="G2217" s="69" t="s">
        <v>5668</v>
      </c>
      <c r="H2217" s="69" t="s">
        <v>5689</v>
      </c>
      <c r="I2217" s="87">
        <v>19396984000108</v>
      </c>
      <c r="J2217" s="69" t="s">
        <v>5769</v>
      </c>
      <c r="K2217" s="70" t="s">
        <v>5795</v>
      </c>
      <c r="L2217" s="70" t="s">
        <v>5689</v>
      </c>
      <c r="M2217" s="69" t="s">
        <v>4533</v>
      </c>
      <c r="N2217" s="69" t="s">
        <v>410</v>
      </c>
      <c r="O2217" s="69" t="s">
        <v>229</v>
      </c>
      <c r="P2217" s="69" t="s">
        <v>5841</v>
      </c>
      <c r="Q2217" s="69" t="s">
        <v>111</v>
      </c>
      <c r="R2217" s="72">
        <v>70000000</v>
      </c>
      <c r="S2217" s="72">
        <f t="shared" si="147"/>
        <v>70000000</v>
      </c>
      <c r="T2217" s="71">
        <v>5</v>
      </c>
      <c r="U2217" s="71"/>
      <c r="V2217" s="71"/>
      <c r="W2217" s="71">
        <v>0</v>
      </c>
      <c r="X2217" s="71">
        <v>3.99</v>
      </c>
      <c r="Y2217" s="89">
        <v>0.1</v>
      </c>
      <c r="Z2217" s="90">
        <v>39</v>
      </c>
      <c r="AA2217" s="90">
        <v>39</v>
      </c>
      <c r="AB2217" s="90">
        <v>39</v>
      </c>
      <c r="AC2217" s="71">
        <v>3.9000000000000004</v>
      </c>
      <c r="AD2217" s="71">
        <v>3.9000000000000004</v>
      </c>
      <c r="AE2217" s="71">
        <v>3.9000000000000004</v>
      </c>
      <c r="AF2217" s="71">
        <v>3.9000000000000004</v>
      </c>
      <c r="AG2217" s="71">
        <v>3.9000000000000004</v>
      </c>
      <c r="AH2217" s="71">
        <v>683747.99999999884</v>
      </c>
      <c r="AI2217" s="72">
        <v>403.23</v>
      </c>
      <c r="AJ2217" s="72" t="s">
        <v>4789</v>
      </c>
      <c r="AK2217" s="72">
        <v>0</v>
      </c>
      <c r="AL2217" s="72">
        <v>0</v>
      </c>
      <c r="AM2217" s="72">
        <v>275707706.03999954</v>
      </c>
      <c r="AN2217" s="72">
        <f t="shared" si="150"/>
        <v>403.23</v>
      </c>
      <c r="AO2217" s="72">
        <f t="shared" si="151"/>
        <v>275707706.03999954</v>
      </c>
      <c r="AP2217" s="72">
        <v>0</v>
      </c>
      <c r="AQ2217" s="72">
        <v>0</v>
      </c>
      <c r="AR2217" s="72">
        <v>0</v>
      </c>
      <c r="AS2217" s="74">
        <v>47484</v>
      </c>
      <c r="AT2217" s="74">
        <v>54788</v>
      </c>
      <c r="AU2217" s="73" t="s">
        <v>3661</v>
      </c>
      <c r="AV2217" s="72">
        <v>7331.98</v>
      </c>
      <c r="AW2217" s="72">
        <v>7331.98</v>
      </c>
    </row>
    <row r="2218" spans="2:49" ht="15" customHeight="1">
      <c r="B2218" s="75">
        <v>2208</v>
      </c>
      <c r="C2218" s="75">
        <v>2025</v>
      </c>
      <c r="D2218" s="76" t="s">
        <v>131</v>
      </c>
      <c r="E2218" s="75" t="s">
        <v>5667</v>
      </c>
      <c r="F2218" s="75" t="s">
        <v>4795</v>
      </c>
      <c r="G2218" s="76" t="s">
        <v>5668</v>
      </c>
      <c r="H2218" s="76" t="s">
        <v>5690</v>
      </c>
      <c r="I2218" s="77">
        <v>4610623000137</v>
      </c>
      <c r="J2218" s="76" t="s">
        <v>5769</v>
      </c>
      <c r="K2218" s="78" t="s">
        <v>3832</v>
      </c>
      <c r="L2218" s="78" t="s">
        <v>590</v>
      </c>
      <c r="M2218" s="76" t="s">
        <v>4533</v>
      </c>
      <c r="N2218" s="76" t="s">
        <v>74</v>
      </c>
      <c r="O2218" s="76" t="s">
        <v>229</v>
      </c>
      <c r="P2218" s="76" t="s">
        <v>5851</v>
      </c>
      <c r="Q2218" s="76" t="s">
        <v>28</v>
      </c>
      <c r="R2218" s="80">
        <v>0</v>
      </c>
      <c r="S2218" s="80">
        <f t="shared" si="147"/>
        <v>0</v>
      </c>
      <c r="T2218" s="79">
        <v>17</v>
      </c>
      <c r="U2218" s="79"/>
      <c r="V2218" s="79"/>
      <c r="W2218" s="79">
        <v>0</v>
      </c>
      <c r="X2218" s="79">
        <v>10.16</v>
      </c>
      <c r="Y2218" s="92">
        <v>0.1</v>
      </c>
      <c r="Z2218" s="93">
        <v>20</v>
      </c>
      <c r="AA2218" s="93">
        <v>20</v>
      </c>
      <c r="AB2218" s="93">
        <v>20</v>
      </c>
      <c r="AC2218" s="79">
        <v>2</v>
      </c>
      <c r="AD2218" s="79">
        <v>2</v>
      </c>
      <c r="AE2218" s="79">
        <v>2</v>
      </c>
      <c r="AF2218" s="79">
        <v>2</v>
      </c>
      <c r="AG2218" s="79">
        <v>2</v>
      </c>
      <c r="AH2218" s="79">
        <v>350639.9999999993</v>
      </c>
      <c r="AI2218" s="80">
        <v>316.5</v>
      </c>
      <c r="AJ2218" s="80" t="s">
        <v>4789</v>
      </c>
      <c r="AK2218" s="80">
        <v>0</v>
      </c>
      <c r="AL2218" s="80">
        <v>0</v>
      </c>
      <c r="AM2218" s="80">
        <v>110977559.99999978</v>
      </c>
      <c r="AN2218" s="80">
        <f t="shared" si="150"/>
        <v>316.5</v>
      </c>
      <c r="AO2218" s="80">
        <f t="shared" si="151"/>
        <v>110977559.99999978</v>
      </c>
      <c r="AP2218" s="80">
        <v>0</v>
      </c>
      <c r="AQ2218" s="80">
        <v>0</v>
      </c>
      <c r="AR2218" s="80">
        <v>0</v>
      </c>
      <c r="AS2218" s="82">
        <v>47484</v>
      </c>
      <c r="AT2218" s="82">
        <v>54788</v>
      </c>
      <c r="AU2218" s="81" t="s">
        <v>3661</v>
      </c>
      <c r="AV2218" s="80">
        <v>7331.98</v>
      </c>
      <c r="AW2218" s="80">
        <v>7331.98</v>
      </c>
    </row>
    <row r="2219" spans="2:49" ht="15" customHeight="1">
      <c r="B2219" s="68">
        <v>2209</v>
      </c>
      <c r="C2219" s="68">
        <v>2025</v>
      </c>
      <c r="D2219" s="69" t="s">
        <v>131</v>
      </c>
      <c r="E2219" s="68" t="s">
        <v>5667</v>
      </c>
      <c r="F2219" s="68" t="s">
        <v>4795</v>
      </c>
      <c r="G2219" s="69" t="s">
        <v>5668</v>
      </c>
      <c r="H2219" s="69" t="s">
        <v>3799</v>
      </c>
      <c r="I2219" s="87">
        <v>13799554000142</v>
      </c>
      <c r="J2219" s="69" t="s">
        <v>5769</v>
      </c>
      <c r="K2219" s="70" t="s">
        <v>5630</v>
      </c>
      <c r="L2219" s="70" t="s">
        <v>5559</v>
      </c>
      <c r="M2219" s="69" t="s">
        <v>4533</v>
      </c>
      <c r="N2219" s="69" t="s">
        <v>262</v>
      </c>
      <c r="O2219" s="69" t="s">
        <v>229</v>
      </c>
      <c r="P2219" s="69" t="s">
        <v>5833</v>
      </c>
      <c r="Q2219" s="69" t="s">
        <v>111</v>
      </c>
      <c r="R2219" s="72">
        <v>0</v>
      </c>
      <c r="S2219" s="72">
        <f t="shared" si="147"/>
        <v>0</v>
      </c>
      <c r="T2219" s="71">
        <v>9</v>
      </c>
      <c r="U2219" s="71"/>
      <c r="V2219" s="71"/>
      <c r="W2219" s="71">
        <v>0</v>
      </c>
      <c r="X2219" s="71">
        <v>4.0999999999999996</v>
      </c>
      <c r="Y2219" s="89">
        <v>0.1</v>
      </c>
      <c r="Z2219" s="90">
        <v>7</v>
      </c>
      <c r="AA2219" s="90">
        <v>7</v>
      </c>
      <c r="AB2219" s="90">
        <v>7</v>
      </c>
      <c r="AC2219" s="71">
        <v>0.70000000000000007</v>
      </c>
      <c r="AD2219" s="71">
        <v>0.70000000000000007</v>
      </c>
      <c r="AE2219" s="71">
        <v>0.70000000000000007</v>
      </c>
      <c r="AF2219" s="71">
        <v>0.70000000000000007</v>
      </c>
      <c r="AG2219" s="71">
        <v>0.70000000000000007</v>
      </c>
      <c r="AH2219" s="71">
        <v>122723.9999999998</v>
      </c>
      <c r="AI2219" s="72">
        <v>316.5</v>
      </c>
      <c r="AJ2219" s="72" t="s">
        <v>4789</v>
      </c>
      <c r="AK2219" s="72">
        <v>0</v>
      </c>
      <c r="AL2219" s="72">
        <v>0</v>
      </c>
      <c r="AM2219" s="72">
        <v>38842145.999999933</v>
      </c>
      <c r="AN2219" s="72">
        <f t="shared" si="150"/>
        <v>316.5</v>
      </c>
      <c r="AO2219" s="72">
        <f t="shared" si="151"/>
        <v>38842145.999999933</v>
      </c>
      <c r="AP2219" s="72">
        <v>0</v>
      </c>
      <c r="AQ2219" s="72">
        <v>0</v>
      </c>
      <c r="AR2219" s="72">
        <v>0</v>
      </c>
      <c r="AS2219" s="74">
        <v>47484</v>
      </c>
      <c r="AT2219" s="74">
        <v>54788</v>
      </c>
      <c r="AU2219" s="73" t="s">
        <v>3661</v>
      </c>
      <c r="AV2219" s="72">
        <v>7331.98</v>
      </c>
      <c r="AW2219" s="72">
        <v>7331.98</v>
      </c>
    </row>
    <row r="2220" spans="2:49" ht="15" customHeight="1">
      <c r="B2220" s="75">
        <v>2210</v>
      </c>
      <c r="C2220" s="75">
        <v>2025</v>
      </c>
      <c r="D2220" s="76" t="s">
        <v>131</v>
      </c>
      <c r="E2220" s="75" t="s">
        <v>5667</v>
      </c>
      <c r="F2220" s="75" t="s">
        <v>4795</v>
      </c>
      <c r="G2220" s="76" t="s">
        <v>5668</v>
      </c>
      <c r="H2220" s="76" t="s">
        <v>5691</v>
      </c>
      <c r="I2220" s="77">
        <v>28515300000122</v>
      </c>
      <c r="J2220" s="76" t="s">
        <v>5769</v>
      </c>
      <c r="K2220" s="78" t="s">
        <v>5796</v>
      </c>
      <c r="L2220" s="78" t="s">
        <v>5754</v>
      </c>
      <c r="M2220" s="76" t="s">
        <v>4533</v>
      </c>
      <c r="N2220" s="76" t="s">
        <v>178</v>
      </c>
      <c r="O2220" s="76" t="s">
        <v>3112</v>
      </c>
      <c r="P2220" s="76" t="s">
        <v>5861</v>
      </c>
      <c r="Q2220" s="76" t="s">
        <v>82</v>
      </c>
      <c r="R2220" s="80">
        <v>28461000</v>
      </c>
      <c r="S2220" s="80">
        <f t="shared" si="147"/>
        <v>28461000</v>
      </c>
      <c r="T2220" s="79">
        <v>3.2</v>
      </c>
      <c r="U2220" s="79"/>
      <c r="V2220" s="79"/>
      <c r="W2220" s="79">
        <v>0</v>
      </c>
      <c r="X2220" s="79">
        <v>1.92</v>
      </c>
      <c r="Y2220" s="92">
        <v>0.1</v>
      </c>
      <c r="Z2220" s="93">
        <v>19</v>
      </c>
      <c r="AA2220" s="93">
        <v>19</v>
      </c>
      <c r="AB2220" s="93">
        <v>19</v>
      </c>
      <c r="AC2220" s="79">
        <v>1.9000000000000001</v>
      </c>
      <c r="AD2220" s="79">
        <v>1.9000000000000001</v>
      </c>
      <c r="AE2220" s="79">
        <v>1.9000000000000001</v>
      </c>
      <c r="AF2220" s="79">
        <v>1.9000000000000001</v>
      </c>
      <c r="AG2220" s="79">
        <v>1.9000000000000001</v>
      </c>
      <c r="AH2220" s="79">
        <v>333107.99999999936</v>
      </c>
      <c r="AI2220" s="80">
        <v>401.93</v>
      </c>
      <c r="AJ2220" s="80" t="s">
        <v>4789</v>
      </c>
      <c r="AK2220" s="80">
        <v>0</v>
      </c>
      <c r="AL2220" s="80">
        <v>0</v>
      </c>
      <c r="AM2220" s="80">
        <v>133886098.43999974</v>
      </c>
      <c r="AN2220" s="80">
        <f t="shared" si="150"/>
        <v>401.93</v>
      </c>
      <c r="AO2220" s="80">
        <f t="shared" si="151"/>
        <v>133886098.43999974</v>
      </c>
      <c r="AP2220" s="80">
        <v>0</v>
      </c>
      <c r="AQ2220" s="80">
        <v>0</v>
      </c>
      <c r="AR2220" s="80">
        <v>0</v>
      </c>
      <c r="AS2220" s="82">
        <v>47484</v>
      </c>
      <c r="AT2220" s="82">
        <v>54788</v>
      </c>
      <c r="AU2220" s="81" t="s">
        <v>3661</v>
      </c>
      <c r="AV2220" s="80">
        <v>7331.98</v>
      </c>
      <c r="AW2220" s="80">
        <v>7331.98</v>
      </c>
    </row>
    <row r="2221" spans="2:49" ht="15" customHeight="1">
      <c r="B2221" s="68">
        <v>2211</v>
      </c>
      <c r="C2221" s="68">
        <v>2025</v>
      </c>
      <c r="D2221" s="69" t="s">
        <v>131</v>
      </c>
      <c r="E2221" s="68" t="s">
        <v>5667</v>
      </c>
      <c r="F2221" s="68" t="s">
        <v>4795</v>
      </c>
      <c r="G2221" s="69" t="s">
        <v>5668</v>
      </c>
      <c r="H2221" s="69" t="s">
        <v>5692</v>
      </c>
      <c r="I2221" s="87">
        <v>35607053000150</v>
      </c>
      <c r="J2221" s="69" t="s">
        <v>5769</v>
      </c>
      <c r="K2221" s="70" t="s">
        <v>5797</v>
      </c>
      <c r="L2221" s="70" t="s">
        <v>5732</v>
      </c>
      <c r="M2221" s="69" t="s">
        <v>4533</v>
      </c>
      <c r="N2221" s="69" t="s">
        <v>410</v>
      </c>
      <c r="O2221" s="69" t="s">
        <v>229</v>
      </c>
      <c r="P2221" s="69" t="s">
        <v>5842</v>
      </c>
      <c r="Q2221" s="69" t="s">
        <v>111</v>
      </c>
      <c r="R2221" s="72">
        <v>57898010</v>
      </c>
      <c r="S2221" s="72">
        <f t="shared" si="147"/>
        <v>57898010</v>
      </c>
      <c r="T2221" s="71">
        <v>7.2960000000000003</v>
      </c>
      <c r="U2221" s="71"/>
      <c r="V2221" s="71"/>
      <c r="W2221" s="71">
        <v>0</v>
      </c>
      <c r="X2221" s="71">
        <v>4.6500000000000004</v>
      </c>
      <c r="Y2221" s="89">
        <v>0.1</v>
      </c>
      <c r="Z2221" s="90">
        <v>40</v>
      </c>
      <c r="AA2221" s="90">
        <v>40</v>
      </c>
      <c r="AB2221" s="90">
        <v>40</v>
      </c>
      <c r="AC2221" s="71">
        <v>4</v>
      </c>
      <c r="AD2221" s="71">
        <v>4</v>
      </c>
      <c r="AE2221" s="71">
        <v>4</v>
      </c>
      <c r="AF2221" s="71">
        <v>4</v>
      </c>
      <c r="AG2221" s="71">
        <v>4</v>
      </c>
      <c r="AH2221" s="71">
        <v>701279.9999999986</v>
      </c>
      <c r="AI2221" s="72">
        <v>401.98</v>
      </c>
      <c r="AJ2221" s="72" t="s">
        <v>4789</v>
      </c>
      <c r="AK2221" s="72">
        <v>0</v>
      </c>
      <c r="AL2221" s="72">
        <v>0</v>
      </c>
      <c r="AM2221" s="72">
        <v>281900534.39999944</v>
      </c>
      <c r="AN2221" s="72">
        <f t="shared" si="150"/>
        <v>401.98</v>
      </c>
      <c r="AO2221" s="72">
        <f t="shared" si="151"/>
        <v>281900534.39999944</v>
      </c>
      <c r="AP2221" s="72">
        <v>0</v>
      </c>
      <c r="AQ2221" s="72">
        <v>0</v>
      </c>
      <c r="AR2221" s="72">
        <v>0</v>
      </c>
      <c r="AS2221" s="74">
        <v>47484</v>
      </c>
      <c r="AT2221" s="74">
        <v>54788</v>
      </c>
      <c r="AU2221" s="73" t="s">
        <v>3661</v>
      </c>
      <c r="AV2221" s="72">
        <v>7331.98</v>
      </c>
      <c r="AW2221" s="72">
        <v>7331.98</v>
      </c>
    </row>
    <row r="2222" spans="2:49" ht="15" customHeight="1">
      <c r="B2222" s="75">
        <v>2212</v>
      </c>
      <c r="C2222" s="75">
        <v>2025</v>
      </c>
      <c r="D2222" s="76" t="s">
        <v>131</v>
      </c>
      <c r="E2222" s="75" t="s">
        <v>5667</v>
      </c>
      <c r="F2222" s="75" t="s">
        <v>4795</v>
      </c>
      <c r="G2222" s="76" t="s">
        <v>5668</v>
      </c>
      <c r="H2222" s="76" t="s">
        <v>5693</v>
      </c>
      <c r="I2222" s="77">
        <v>20431592000103</v>
      </c>
      <c r="J2222" s="76" t="s">
        <v>5769</v>
      </c>
      <c r="K2222" s="78" t="s">
        <v>5798</v>
      </c>
      <c r="L2222" s="78" t="s">
        <v>5755</v>
      </c>
      <c r="M2222" s="76" t="s">
        <v>4533</v>
      </c>
      <c r="N2222" s="76" t="s">
        <v>262</v>
      </c>
      <c r="O2222" s="76" t="s">
        <v>229</v>
      </c>
      <c r="P2222" s="76" t="s">
        <v>5724</v>
      </c>
      <c r="Q2222" s="76" t="s">
        <v>111</v>
      </c>
      <c r="R2222" s="80">
        <v>40644410</v>
      </c>
      <c r="S2222" s="80">
        <f t="shared" si="147"/>
        <v>40644410</v>
      </c>
      <c r="T2222" s="79">
        <v>9.4</v>
      </c>
      <c r="U2222" s="79"/>
      <c r="V2222" s="79"/>
      <c r="W2222" s="79">
        <v>0</v>
      </c>
      <c r="X2222" s="79">
        <v>4.8</v>
      </c>
      <c r="Y2222" s="92">
        <v>0.1</v>
      </c>
      <c r="Z2222" s="93">
        <v>48</v>
      </c>
      <c r="AA2222" s="93">
        <v>48</v>
      </c>
      <c r="AB2222" s="93">
        <v>48</v>
      </c>
      <c r="AC2222" s="79">
        <v>4.8000000000000007</v>
      </c>
      <c r="AD2222" s="79">
        <v>4.8000000000000007</v>
      </c>
      <c r="AE2222" s="79">
        <v>4.8000000000000007</v>
      </c>
      <c r="AF2222" s="79">
        <v>4.8000000000000007</v>
      </c>
      <c r="AG2222" s="79">
        <v>4.8000000000000007</v>
      </c>
      <c r="AH2222" s="79">
        <v>841535.9999999986</v>
      </c>
      <c r="AI2222" s="80">
        <v>398</v>
      </c>
      <c r="AJ2222" s="80" t="s">
        <v>4789</v>
      </c>
      <c r="AK2222" s="80">
        <v>0</v>
      </c>
      <c r="AL2222" s="80">
        <v>0</v>
      </c>
      <c r="AM2222" s="80">
        <v>334931327.99999946</v>
      </c>
      <c r="AN2222" s="80">
        <f t="shared" si="150"/>
        <v>398</v>
      </c>
      <c r="AO2222" s="80">
        <f t="shared" si="151"/>
        <v>334931327.99999946</v>
      </c>
      <c r="AP2222" s="80">
        <v>0</v>
      </c>
      <c r="AQ2222" s="80">
        <v>0</v>
      </c>
      <c r="AR2222" s="80">
        <v>0</v>
      </c>
      <c r="AS2222" s="82">
        <v>47484</v>
      </c>
      <c r="AT2222" s="82">
        <v>54788</v>
      </c>
      <c r="AU2222" s="81" t="s">
        <v>3661</v>
      </c>
      <c r="AV2222" s="80">
        <v>7331.98</v>
      </c>
      <c r="AW2222" s="80">
        <v>7331.98</v>
      </c>
    </row>
    <row r="2223" spans="2:49" ht="15" customHeight="1">
      <c r="B2223" s="68">
        <v>2213</v>
      </c>
      <c r="C2223" s="68">
        <v>2025</v>
      </c>
      <c r="D2223" s="69" t="s">
        <v>131</v>
      </c>
      <c r="E2223" s="68" t="s">
        <v>5667</v>
      </c>
      <c r="F2223" s="68" t="s">
        <v>4795</v>
      </c>
      <c r="G2223" s="69" t="s">
        <v>5668</v>
      </c>
      <c r="H2223" s="69" t="s">
        <v>5694</v>
      </c>
      <c r="I2223" s="87">
        <v>13111015000179</v>
      </c>
      <c r="J2223" s="69" t="s">
        <v>5769</v>
      </c>
      <c r="K2223" s="70" t="s">
        <v>5799</v>
      </c>
      <c r="L2223" s="70" t="s">
        <v>5756</v>
      </c>
      <c r="M2223" s="69" t="s">
        <v>4533</v>
      </c>
      <c r="N2223" s="69" t="s">
        <v>265</v>
      </c>
      <c r="O2223" s="69" t="s">
        <v>229</v>
      </c>
      <c r="P2223" s="69" t="s">
        <v>5862</v>
      </c>
      <c r="Q2223" s="69" t="s">
        <v>82</v>
      </c>
      <c r="R2223" s="72">
        <v>68407440</v>
      </c>
      <c r="S2223" s="72">
        <f t="shared" si="147"/>
        <v>68407440</v>
      </c>
      <c r="T2223" s="71">
        <v>7.1</v>
      </c>
      <c r="U2223" s="71"/>
      <c r="V2223" s="71"/>
      <c r="W2223" s="71">
        <v>0</v>
      </c>
      <c r="X2223" s="71">
        <v>3.17</v>
      </c>
      <c r="Y2223" s="89">
        <v>0.1</v>
      </c>
      <c r="Z2223" s="90">
        <v>31</v>
      </c>
      <c r="AA2223" s="90">
        <v>31</v>
      </c>
      <c r="AB2223" s="90">
        <v>31</v>
      </c>
      <c r="AC2223" s="71">
        <v>3.1</v>
      </c>
      <c r="AD2223" s="71">
        <v>3.1</v>
      </c>
      <c r="AE2223" s="71">
        <v>3.1</v>
      </c>
      <c r="AF2223" s="71">
        <v>3.1</v>
      </c>
      <c r="AG2223" s="71">
        <v>3.1</v>
      </c>
      <c r="AH2223" s="71">
        <v>543491.99999999895</v>
      </c>
      <c r="AI2223" s="72">
        <v>401.86</v>
      </c>
      <c r="AJ2223" s="72" t="s">
        <v>4789</v>
      </c>
      <c r="AK2223" s="72">
        <v>0</v>
      </c>
      <c r="AL2223" s="72">
        <v>0</v>
      </c>
      <c r="AM2223" s="72">
        <v>218407695.11999959</v>
      </c>
      <c r="AN2223" s="72">
        <f t="shared" si="150"/>
        <v>401.86</v>
      </c>
      <c r="AO2223" s="72">
        <f t="shared" si="151"/>
        <v>218407695.11999959</v>
      </c>
      <c r="AP2223" s="72">
        <v>0</v>
      </c>
      <c r="AQ2223" s="72">
        <v>0</v>
      </c>
      <c r="AR2223" s="72">
        <v>0</v>
      </c>
      <c r="AS2223" s="74">
        <v>47484</v>
      </c>
      <c r="AT2223" s="74">
        <v>54788</v>
      </c>
      <c r="AU2223" s="73" t="s">
        <v>3661</v>
      </c>
      <c r="AV2223" s="72">
        <v>7331.98</v>
      </c>
      <c r="AW2223" s="72">
        <v>7331.98</v>
      </c>
    </row>
    <row r="2224" spans="2:49" ht="15" customHeight="1">
      <c r="B2224" s="75">
        <v>2214</v>
      </c>
      <c r="C2224" s="75">
        <v>2025</v>
      </c>
      <c r="D2224" s="76" t="s">
        <v>131</v>
      </c>
      <c r="E2224" s="75" t="s">
        <v>5667</v>
      </c>
      <c r="F2224" s="75" t="s">
        <v>4795</v>
      </c>
      <c r="G2224" s="76" t="s">
        <v>5668</v>
      </c>
      <c r="H2224" s="76" t="s">
        <v>5695</v>
      </c>
      <c r="I2224" s="77">
        <v>9227053000114</v>
      </c>
      <c r="J2224" s="76" t="s">
        <v>5769</v>
      </c>
      <c r="K2224" s="78" t="s">
        <v>5800</v>
      </c>
      <c r="L2224" s="78" t="s">
        <v>3175</v>
      </c>
      <c r="M2224" s="76" t="s">
        <v>4533</v>
      </c>
      <c r="N2224" s="76" t="s">
        <v>262</v>
      </c>
      <c r="O2224" s="76" t="s">
        <v>229</v>
      </c>
      <c r="P2224" s="76" t="s">
        <v>5843</v>
      </c>
      <c r="Q2224" s="76" t="s">
        <v>111</v>
      </c>
      <c r="R2224" s="80">
        <v>25762400</v>
      </c>
      <c r="S2224" s="80">
        <f t="shared" si="147"/>
        <v>25762400</v>
      </c>
      <c r="T2224" s="79">
        <v>5.6</v>
      </c>
      <c r="U2224" s="79"/>
      <c r="V2224" s="79"/>
      <c r="W2224" s="79">
        <v>0</v>
      </c>
      <c r="X2224" s="79">
        <v>2.54</v>
      </c>
      <c r="Y2224" s="92">
        <v>0.1</v>
      </c>
      <c r="Z2224" s="93">
        <v>25</v>
      </c>
      <c r="AA2224" s="93">
        <v>25</v>
      </c>
      <c r="AB2224" s="93">
        <v>25</v>
      </c>
      <c r="AC2224" s="79">
        <v>2.5</v>
      </c>
      <c r="AD2224" s="79">
        <v>2.5</v>
      </c>
      <c r="AE2224" s="79">
        <v>2.5</v>
      </c>
      <c r="AF2224" s="79">
        <v>2.5</v>
      </c>
      <c r="AG2224" s="79">
        <v>2.5</v>
      </c>
      <c r="AH2224" s="79">
        <v>438299.99999999919</v>
      </c>
      <c r="AI2224" s="80">
        <v>398.47</v>
      </c>
      <c r="AJ2224" s="80" t="s">
        <v>4789</v>
      </c>
      <c r="AK2224" s="80">
        <v>0</v>
      </c>
      <c r="AL2224" s="80">
        <v>0</v>
      </c>
      <c r="AM2224" s="80">
        <v>174649400.9999997</v>
      </c>
      <c r="AN2224" s="80">
        <f t="shared" si="150"/>
        <v>398.47</v>
      </c>
      <c r="AO2224" s="80">
        <f t="shared" si="151"/>
        <v>174649400.9999997</v>
      </c>
      <c r="AP2224" s="80">
        <v>0</v>
      </c>
      <c r="AQ2224" s="80">
        <v>0</v>
      </c>
      <c r="AR2224" s="80">
        <v>0</v>
      </c>
      <c r="AS2224" s="82">
        <v>47484</v>
      </c>
      <c r="AT2224" s="82">
        <v>54788</v>
      </c>
      <c r="AU2224" s="81" t="s">
        <v>3661</v>
      </c>
      <c r="AV2224" s="80">
        <v>7331.98</v>
      </c>
      <c r="AW2224" s="80">
        <v>7331.98</v>
      </c>
    </row>
    <row r="2225" spans="2:49" ht="15" customHeight="1">
      <c r="B2225" s="68">
        <v>2215</v>
      </c>
      <c r="C2225" s="68">
        <v>2025</v>
      </c>
      <c r="D2225" s="69" t="s">
        <v>131</v>
      </c>
      <c r="E2225" s="68" t="s">
        <v>5667</v>
      </c>
      <c r="F2225" s="68" t="s">
        <v>4795</v>
      </c>
      <c r="G2225" s="69" t="s">
        <v>5668</v>
      </c>
      <c r="H2225" s="69" t="s">
        <v>5696</v>
      </c>
      <c r="I2225" s="87" t="s">
        <v>5831</v>
      </c>
      <c r="J2225" s="69" t="s">
        <v>5769</v>
      </c>
      <c r="K2225" s="70" t="s">
        <v>5801</v>
      </c>
      <c r="L2225" s="70" t="s">
        <v>5733</v>
      </c>
      <c r="M2225" s="69" t="s">
        <v>4533</v>
      </c>
      <c r="N2225" s="69" t="s">
        <v>152</v>
      </c>
      <c r="O2225" s="69" t="s">
        <v>229</v>
      </c>
      <c r="P2225" s="69" t="s">
        <v>5844</v>
      </c>
      <c r="Q2225" s="69" t="s">
        <v>111</v>
      </c>
      <c r="R2225" s="72">
        <v>81512950</v>
      </c>
      <c r="S2225" s="72">
        <f t="shared" si="147"/>
        <v>81512950</v>
      </c>
      <c r="T2225" s="71">
        <v>9</v>
      </c>
      <c r="U2225" s="71"/>
      <c r="V2225" s="71"/>
      <c r="W2225" s="71">
        <v>0</v>
      </c>
      <c r="X2225" s="71">
        <v>4.57</v>
      </c>
      <c r="Y2225" s="89">
        <v>0.1</v>
      </c>
      <c r="Z2225" s="90">
        <v>45</v>
      </c>
      <c r="AA2225" s="90">
        <v>45</v>
      </c>
      <c r="AB2225" s="90">
        <v>45</v>
      </c>
      <c r="AC2225" s="71">
        <v>4.5</v>
      </c>
      <c r="AD2225" s="71">
        <v>4.5</v>
      </c>
      <c r="AE2225" s="71">
        <v>4.5</v>
      </c>
      <c r="AF2225" s="71">
        <v>4.5</v>
      </c>
      <c r="AG2225" s="71">
        <v>4.5</v>
      </c>
      <c r="AH2225" s="71">
        <v>788939.9999999986</v>
      </c>
      <c r="AI2225" s="72">
        <v>401</v>
      </c>
      <c r="AJ2225" s="72" t="s">
        <v>4789</v>
      </c>
      <c r="AK2225" s="72">
        <v>0</v>
      </c>
      <c r="AL2225" s="72">
        <v>0</v>
      </c>
      <c r="AM2225" s="72">
        <v>316364939.99999946</v>
      </c>
      <c r="AN2225" s="72">
        <f t="shared" si="150"/>
        <v>401</v>
      </c>
      <c r="AO2225" s="72">
        <f t="shared" si="151"/>
        <v>316364939.99999946</v>
      </c>
      <c r="AP2225" s="72">
        <v>0</v>
      </c>
      <c r="AQ2225" s="72">
        <v>0</v>
      </c>
      <c r="AR2225" s="72">
        <v>0</v>
      </c>
      <c r="AS2225" s="74">
        <v>47484</v>
      </c>
      <c r="AT2225" s="74">
        <v>54788</v>
      </c>
      <c r="AU2225" s="73" t="s">
        <v>3661</v>
      </c>
      <c r="AV2225" s="72">
        <v>7331.98</v>
      </c>
      <c r="AW2225" s="72">
        <v>7331.98</v>
      </c>
    </row>
    <row r="2226" spans="2:49" ht="15" customHeight="1">
      <c r="B2226" s="75">
        <v>2216</v>
      </c>
      <c r="C2226" s="75">
        <v>2025</v>
      </c>
      <c r="D2226" s="76" t="s">
        <v>131</v>
      </c>
      <c r="E2226" s="75" t="s">
        <v>5667</v>
      </c>
      <c r="F2226" s="75" t="s">
        <v>4795</v>
      </c>
      <c r="G2226" s="76" t="s">
        <v>5668</v>
      </c>
      <c r="H2226" s="76" t="s">
        <v>2138</v>
      </c>
      <c r="I2226" s="77">
        <v>6326654000196</v>
      </c>
      <c r="J2226" s="76" t="s">
        <v>5769</v>
      </c>
      <c r="K2226" s="78" t="s">
        <v>5802</v>
      </c>
      <c r="L2226" s="78" t="s">
        <v>5734</v>
      </c>
      <c r="M2226" s="76" t="s">
        <v>4533</v>
      </c>
      <c r="N2226" s="76" t="s">
        <v>265</v>
      </c>
      <c r="O2226" s="76" t="s">
        <v>229</v>
      </c>
      <c r="P2226" s="76" t="s">
        <v>5863</v>
      </c>
      <c r="Q2226" s="76" t="s">
        <v>82</v>
      </c>
      <c r="R2226" s="80">
        <v>33117290</v>
      </c>
      <c r="S2226" s="80">
        <f t="shared" si="147"/>
        <v>33117290</v>
      </c>
      <c r="T2226" s="79">
        <v>3.927</v>
      </c>
      <c r="U2226" s="79"/>
      <c r="V2226" s="79"/>
      <c r="W2226" s="79">
        <v>0</v>
      </c>
      <c r="X2226" s="79">
        <v>2.2200000000000002</v>
      </c>
      <c r="Y2226" s="92">
        <v>0.1</v>
      </c>
      <c r="Z2226" s="93">
        <v>22</v>
      </c>
      <c r="AA2226" s="93">
        <v>22</v>
      </c>
      <c r="AB2226" s="93">
        <v>22</v>
      </c>
      <c r="AC2226" s="79">
        <v>2.2000000000000002</v>
      </c>
      <c r="AD2226" s="79">
        <v>2.2000000000000002</v>
      </c>
      <c r="AE2226" s="79">
        <v>2.2000000000000002</v>
      </c>
      <c r="AF2226" s="79">
        <v>2.2000000000000002</v>
      </c>
      <c r="AG2226" s="79">
        <v>2.2000000000000002</v>
      </c>
      <c r="AH2226" s="79">
        <v>385703.99999999936</v>
      </c>
      <c r="AI2226" s="80">
        <v>389</v>
      </c>
      <c r="AJ2226" s="80" t="s">
        <v>4789</v>
      </c>
      <c r="AK2226" s="80">
        <v>0</v>
      </c>
      <c r="AL2226" s="80">
        <v>0</v>
      </c>
      <c r="AM2226" s="80">
        <v>150038855.99999976</v>
      </c>
      <c r="AN2226" s="80">
        <f t="shared" si="150"/>
        <v>389</v>
      </c>
      <c r="AO2226" s="80">
        <f t="shared" si="151"/>
        <v>150038855.99999976</v>
      </c>
      <c r="AP2226" s="80">
        <v>0</v>
      </c>
      <c r="AQ2226" s="80">
        <v>0</v>
      </c>
      <c r="AR2226" s="80">
        <v>0</v>
      </c>
      <c r="AS2226" s="82">
        <v>47484</v>
      </c>
      <c r="AT2226" s="82">
        <v>54788</v>
      </c>
      <c r="AU2226" s="81" t="s">
        <v>3661</v>
      </c>
      <c r="AV2226" s="80">
        <v>7331.98</v>
      </c>
      <c r="AW2226" s="80">
        <v>7331.98</v>
      </c>
    </row>
    <row r="2227" spans="2:49" ht="15" customHeight="1">
      <c r="B2227" s="68">
        <v>2217</v>
      </c>
      <c r="C2227" s="68">
        <v>2025</v>
      </c>
      <c r="D2227" s="69" t="s">
        <v>131</v>
      </c>
      <c r="E2227" s="68" t="s">
        <v>5667</v>
      </c>
      <c r="F2227" s="68" t="s">
        <v>4795</v>
      </c>
      <c r="G2227" s="69" t="s">
        <v>5668</v>
      </c>
      <c r="H2227" s="69" t="s">
        <v>5697</v>
      </c>
      <c r="I2227" s="87">
        <v>20239366000125</v>
      </c>
      <c r="J2227" s="69" t="s">
        <v>5769</v>
      </c>
      <c r="K2227" s="70" t="s">
        <v>5803</v>
      </c>
      <c r="L2227" s="70" t="s">
        <v>5697</v>
      </c>
      <c r="M2227" s="69" t="s">
        <v>4533</v>
      </c>
      <c r="N2227" s="69" t="s">
        <v>262</v>
      </c>
      <c r="O2227" s="69" t="s">
        <v>229</v>
      </c>
      <c r="P2227" s="69" t="s">
        <v>5835</v>
      </c>
      <c r="Q2227" s="69" t="s">
        <v>111</v>
      </c>
      <c r="R2227" s="72">
        <v>172562000</v>
      </c>
      <c r="S2227" s="72">
        <f t="shared" si="147"/>
        <v>172562000</v>
      </c>
      <c r="T2227" s="71">
        <v>24</v>
      </c>
      <c r="U2227" s="71"/>
      <c r="V2227" s="71"/>
      <c r="W2227" s="71">
        <v>0</v>
      </c>
      <c r="X2227" s="71">
        <v>12.65</v>
      </c>
      <c r="Y2227" s="89">
        <v>0.1</v>
      </c>
      <c r="Z2227" s="90">
        <v>125</v>
      </c>
      <c r="AA2227" s="90">
        <v>125</v>
      </c>
      <c r="AB2227" s="90">
        <v>125</v>
      </c>
      <c r="AC2227" s="71">
        <v>12.5</v>
      </c>
      <c r="AD2227" s="71">
        <v>12.5</v>
      </c>
      <c r="AE2227" s="71">
        <v>12.5</v>
      </c>
      <c r="AF2227" s="71">
        <v>12.5</v>
      </c>
      <c r="AG2227" s="71">
        <v>12.5</v>
      </c>
      <c r="AH2227" s="71">
        <v>2191499.9999999963</v>
      </c>
      <c r="AI2227" s="72">
        <v>385</v>
      </c>
      <c r="AJ2227" s="72" t="s">
        <v>4789</v>
      </c>
      <c r="AK2227" s="72">
        <v>0</v>
      </c>
      <c r="AL2227" s="72">
        <v>0</v>
      </c>
      <c r="AM2227" s="72">
        <v>843727499.99999857</v>
      </c>
      <c r="AN2227" s="72">
        <f t="shared" si="150"/>
        <v>385</v>
      </c>
      <c r="AO2227" s="72">
        <f t="shared" si="151"/>
        <v>843727499.99999857</v>
      </c>
      <c r="AP2227" s="72">
        <v>0</v>
      </c>
      <c r="AQ2227" s="72">
        <v>0</v>
      </c>
      <c r="AR2227" s="72">
        <v>0</v>
      </c>
      <c r="AS2227" s="74">
        <v>47484</v>
      </c>
      <c r="AT2227" s="74">
        <v>54788</v>
      </c>
      <c r="AU2227" s="73" t="s">
        <v>3661</v>
      </c>
      <c r="AV2227" s="72">
        <v>7331.98</v>
      </c>
      <c r="AW2227" s="72">
        <v>7331.98</v>
      </c>
    </row>
    <row r="2228" spans="2:49" ht="15" customHeight="1">
      <c r="B2228" s="75">
        <v>2218</v>
      </c>
      <c r="C2228" s="75">
        <v>2025</v>
      </c>
      <c r="D2228" s="76" t="s">
        <v>131</v>
      </c>
      <c r="E2228" s="75" t="s">
        <v>5667</v>
      </c>
      <c r="F2228" s="75" t="s">
        <v>4795</v>
      </c>
      <c r="G2228" s="76" t="s">
        <v>5668</v>
      </c>
      <c r="H2228" s="76" t="s">
        <v>5698</v>
      </c>
      <c r="I2228" s="77">
        <v>39406698000185</v>
      </c>
      <c r="J2228" s="76" t="s">
        <v>5769</v>
      </c>
      <c r="K2228" s="78" t="s">
        <v>5804</v>
      </c>
      <c r="L2228" s="78" t="s">
        <v>5757</v>
      </c>
      <c r="M2228" s="76" t="s">
        <v>4533</v>
      </c>
      <c r="N2228" s="76" t="s">
        <v>265</v>
      </c>
      <c r="O2228" s="76" t="s">
        <v>229</v>
      </c>
      <c r="P2228" s="76" t="s">
        <v>5864</v>
      </c>
      <c r="Q2228" s="76" t="s">
        <v>82</v>
      </c>
      <c r="R2228" s="80">
        <v>208470280</v>
      </c>
      <c r="S2228" s="80">
        <f t="shared" si="147"/>
        <v>208470280</v>
      </c>
      <c r="T2228" s="79">
        <v>19</v>
      </c>
      <c r="U2228" s="79"/>
      <c r="V2228" s="79"/>
      <c r="W2228" s="79">
        <v>0</v>
      </c>
      <c r="X2228" s="79">
        <v>14.44</v>
      </c>
      <c r="Y2228" s="92">
        <v>0.1</v>
      </c>
      <c r="Z2228" s="93">
        <v>144</v>
      </c>
      <c r="AA2228" s="93">
        <v>144</v>
      </c>
      <c r="AB2228" s="93">
        <v>144</v>
      </c>
      <c r="AC2228" s="79">
        <v>14.4</v>
      </c>
      <c r="AD2228" s="79">
        <v>14.4</v>
      </c>
      <c r="AE2228" s="79">
        <v>14.4</v>
      </c>
      <c r="AF2228" s="79">
        <v>14.4</v>
      </c>
      <c r="AG2228" s="79">
        <v>14.4</v>
      </c>
      <c r="AH2228" s="79">
        <v>2524607.9999999958</v>
      </c>
      <c r="AI2228" s="80">
        <v>403.5</v>
      </c>
      <c r="AJ2228" s="80" t="s">
        <v>4789</v>
      </c>
      <c r="AK2228" s="80">
        <v>0</v>
      </c>
      <c r="AL2228" s="80">
        <v>0</v>
      </c>
      <c r="AM2228" s="80">
        <v>1018679327.9999983</v>
      </c>
      <c r="AN2228" s="80">
        <f t="shared" si="150"/>
        <v>403.5</v>
      </c>
      <c r="AO2228" s="80">
        <f t="shared" si="151"/>
        <v>1018679327.9999983</v>
      </c>
      <c r="AP2228" s="80">
        <v>0</v>
      </c>
      <c r="AQ2228" s="80">
        <v>0</v>
      </c>
      <c r="AR2228" s="80">
        <v>0</v>
      </c>
      <c r="AS2228" s="82">
        <v>47484</v>
      </c>
      <c r="AT2228" s="82">
        <v>54788</v>
      </c>
      <c r="AU2228" s="81" t="s">
        <v>3661</v>
      </c>
      <c r="AV2228" s="80">
        <v>7331.98</v>
      </c>
      <c r="AW2228" s="80">
        <v>7331.98</v>
      </c>
    </row>
    <row r="2229" spans="2:49" ht="15" customHeight="1">
      <c r="B2229" s="68">
        <v>2219</v>
      </c>
      <c r="C2229" s="68">
        <v>2025</v>
      </c>
      <c r="D2229" s="69" t="s">
        <v>131</v>
      </c>
      <c r="E2229" s="68" t="s">
        <v>5667</v>
      </c>
      <c r="F2229" s="68" t="s">
        <v>4795</v>
      </c>
      <c r="G2229" s="69" t="s">
        <v>5668</v>
      </c>
      <c r="H2229" s="69" t="s">
        <v>228</v>
      </c>
      <c r="I2229" s="87">
        <v>9310265000160</v>
      </c>
      <c r="J2229" s="69" t="s">
        <v>5769</v>
      </c>
      <c r="K2229" s="70" t="s">
        <v>5805</v>
      </c>
      <c r="L2229" s="70" t="s">
        <v>5735</v>
      </c>
      <c r="M2229" s="69" t="s">
        <v>4533</v>
      </c>
      <c r="N2229" s="69" t="s">
        <v>152</v>
      </c>
      <c r="O2229" s="69" t="s">
        <v>229</v>
      </c>
      <c r="P2229" s="69" t="s">
        <v>5845</v>
      </c>
      <c r="Q2229" s="69" t="s">
        <v>111</v>
      </c>
      <c r="R2229" s="72">
        <v>55105450</v>
      </c>
      <c r="S2229" s="72">
        <f t="shared" si="147"/>
        <v>55105450</v>
      </c>
      <c r="T2229" s="71">
        <v>7.3</v>
      </c>
      <c r="U2229" s="71"/>
      <c r="V2229" s="71"/>
      <c r="W2229" s="71">
        <v>0</v>
      </c>
      <c r="X2229" s="71">
        <v>3.76</v>
      </c>
      <c r="Y2229" s="89">
        <v>0.1</v>
      </c>
      <c r="Z2229" s="90">
        <v>37</v>
      </c>
      <c r="AA2229" s="90">
        <v>37</v>
      </c>
      <c r="AB2229" s="90">
        <v>37</v>
      </c>
      <c r="AC2229" s="71">
        <v>3.7</v>
      </c>
      <c r="AD2229" s="71">
        <v>3.7</v>
      </c>
      <c r="AE2229" s="71">
        <v>3.7</v>
      </c>
      <c r="AF2229" s="71">
        <v>3.7</v>
      </c>
      <c r="AG2229" s="71">
        <v>3.7</v>
      </c>
      <c r="AH2229" s="71">
        <v>648683.9999999986</v>
      </c>
      <c r="AI2229" s="72">
        <v>401</v>
      </c>
      <c r="AJ2229" s="72" t="s">
        <v>4789</v>
      </c>
      <c r="AK2229" s="72">
        <v>0</v>
      </c>
      <c r="AL2229" s="72">
        <v>0</v>
      </c>
      <c r="AM2229" s="72">
        <v>260122283.99999943</v>
      </c>
      <c r="AN2229" s="72">
        <f t="shared" si="150"/>
        <v>401</v>
      </c>
      <c r="AO2229" s="72">
        <f t="shared" si="151"/>
        <v>260122283.99999943</v>
      </c>
      <c r="AP2229" s="72">
        <v>0</v>
      </c>
      <c r="AQ2229" s="72">
        <v>0</v>
      </c>
      <c r="AR2229" s="72">
        <v>0</v>
      </c>
      <c r="AS2229" s="74">
        <v>47484</v>
      </c>
      <c r="AT2229" s="74">
        <v>54788</v>
      </c>
      <c r="AU2229" s="73" t="s">
        <v>3661</v>
      </c>
      <c r="AV2229" s="72">
        <v>7331.98</v>
      </c>
      <c r="AW2229" s="72">
        <v>7331.98</v>
      </c>
    </row>
    <row r="2230" spans="2:49" ht="15" customHeight="1">
      <c r="B2230" s="75">
        <v>2220</v>
      </c>
      <c r="C2230" s="75">
        <v>2025</v>
      </c>
      <c r="D2230" s="76" t="s">
        <v>131</v>
      </c>
      <c r="E2230" s="75" t="s">
        <v>5667</v>
      </c>
      <c r="F2230" s="75" t="s">
        <v>4795</v>
      </c>
      <c r="G2230" s="76" t="s">
        <v>5668</v>
      </c>
      <c r="H2230" s="76" t="s">
        <v>5699</v>
      </c>
      <c r="I2230" s="77">
        <v>31882778000103</v>
      </c>
      <c r="J2230" s="76" t="s">
        <v>5769</v>
      </c>
      <c r="K2230" s="78" t="s">
        <v>5806</v>
      </c>
      <c r="L2230" s="78" t="s">
        <v>5758</v>
      </c>
      <c r="M2230" s="76" t="s">
        <v>4533</v>
      </c>
      <c r="N2230" s="76" t="s">
        <v>569</v>
      </c>
      <c r="O2230" s="76" t="s">
        <v>229</v>
      </c>
      <c r="P2230" s="76" t="s">
        <v>5846</v>
      </c>
      <c r="Q2230" s="76" t="s">
        <v>82</v>
      </c>
      <c r="R2230" s="80">
        <v>191303000</v>
      </c>
      <c r="S2230" s="80">
        <f t="shared" si="147"/>
        <v>191303000</v>
      </c>
      <c r="T2230" s="79">
        <v>30</v>
      </c>
      <c r="U2230" s="79"/>
      <c r="V2230" s="79"/>
      <c r="W2230" s="79">
        <v>0</v>
      </c>
      <c r="X2230" s="79">
        <v>17.47</v>
      </c>
      <c r="Y2230" s="92">
        <v>0.1</v>
      </c>
      <c r="Z2230" s="93">
        <v>165</v>
      </c>
      <c r="AA2230" s="93">
        <v>165</v>
      </c>
      <c r="AB2230" s="93">
        <v>165</v>
      </c>
      <c r="AC2230" s="79">
        <v>16.5</v>
      </c>
      <c r="AD2230" s="79">
        <v>16.5</v>
      </c>
      <c r="AE2230" s="79">
        <v>16.5</v>
      </c>
      <c r="AF2230" s="79">
        <v>16.5</v>
      </c>
      <c r="AG2230" s="79">
        <v>16.5</v>
      </c>
      <c r="AH2230" s="79">
        <v>2892779.9999999944</v>
      </c>
      <c r="AI2230" s="80">
        <v>402</v>
      </c>
      <c r="AJ2230" s="80" t="s">
        <v>4789</v>
      </c>
      <c r="AK2230" s="80">
        <v>0</v>
      </c>
      <c r="AL2230" s="80">
        <v>0</v>
      </c>
      <c r="AM2230" s="80">
        <v>1162897559.9999979</v>
      </c>
      <c r="AN2230" s="80">
        <f t="shared" si="150"/>
        <v>402</v>
      </c>
      <c r="AO2230" s="80">
        <f t="shared" si="151"/>
        <v>1162897559.9999979</v>
      </c>
      <c r="AP2230" s="80">
        <v>0</v>
      </c>
      <c r="AQ2230" s="80">
        <v>0</v>
      </c>
      <c r="AR2230" s="80">
        <v>0</v>
      </c>
      <c r="AS2230" s="82">
        <v>47484</v>
      </c>
      <c r="AT2230" s="82">
        <v>54788</v>
      </c>
      <c r="AU2230" s="81" t="s">
        <v>3661</v>
      </c>
      <c r="AV2230" s="80">
        <v>7331.98</v>
      </c>
      <c r="AW2230" s="80">
        <v>7331.98</v>
      </c>
    </row>
    <row r="2231" spans="2:49" ht="15" customHeight="1">
      <c r="B2231" s="68">
        <v>2221</v>
      </c>
      <c r="C2231" s="68">
        <v>2025</v>
      </c>
      <c r="D2231" s="69" t="s">
        <v>131</v>
      </c>
      <c r="E2231" s="68" t="s">
        <v>5667</v>
      </c>
      <c r="F2231" s="68" t="s">
        <v>4795</v>
      </c>
      <c r="G2231" s="69" t="s">
        <v>5668</v>
      </c>
      <c r="H2231" s="69" t="s">
        <v>5700</v>
      </c>
      <c r="I2231" s="87">
        <v>36785805000135</v>
      </c>
      <c r="J2231" s="69" t="s">
        <v>5769</v>
      </c>
      <c r="K2231" s="70" t="s">
        <v>5807</v>
      </c>
      <c r="L2231" s="70" t="s">
        <v>2579</v>
      </c>
      <c r="M2231" s="69" t="s">
        <v>4533</v>
      </c>
      <c r="N2231" s="69" t="s">
        <v>262</v>
      </c>
      <c r="O2231" s="69" t="s">
        <v>229</v>
      </c>
      <c r="P2231" s="69" t="s">
        <v>5865</v>
      </c>
      <c r="Q2231" s="69" t="s">
        <v>111</v>
      </c>
      <c r="R2231" s="72">
        <v>96293800</v>
      </c>
      <c r="S2231" s="72">
        <f t="shared" si="147"/>
        <v>96293800</v>
      </c>
      <c r="T2231" s="71">
        <v>24.463000000000001</v>
      </c>
      <c r="U2231" s="71"/>
      <c r="V2231" s="71"/>
      <c r="W2231" s="71">
        <v>0</v>
      </c>
      <c r="X2231" s="71">
        <v>13.56</v>
      </c>
      <c r="Y2231" s="89">
        <v>0.1</v>
      </c>
      <c r="Z2231" s="90">
        <v>135</v>
      </c>
      <c r="AA2231" s="90">
        <v>135</v>
      </c>
      <c r="AB2231" s="90">
        <v>135</v>
      </c>
      <c r="AC2231" s="71">
        <v>13.5</v>
      </c>
      <c r="AD2231" s="71">
        <v>13.5</v>
      </c>
      <c r="AE2231" s="71">
        <v>13.5</v>
      </c>
      <c r="AF2231" s="71">
        <v>13.5</v>
      </c>
      <c r="AG2231" s="71">
        <v>13.5</v>
      </c>
      <c r="AH2231" s="71">
        <v>2366819.9999999958</v>
      </c>
      <c r="AI2231" s="72">
        <v>402.53</v>
      </c>
      <c r="AJ2231" s="72" t="s">
        <v>4789</v>
      </c>
      <c r="AK2231" s="72">
        <v>0</v>
      </c>
      <c r="AL2231" s="72">
        <v>0</v>
      </c>
      <c r="AM2231" s="72">
        <v>952716054.59999824</v>
      </c>
      <c r="AN2231" s="72">
        <f t="shared" si="150"/>
        <v>402.53</v>
      </c>
      <c r="AO2231" s="72">
        <f t="shared" si="151"/>
        <v>952716054.59999824</v>
      </c>
      <c r="AP2231" s="72">
        <v>0</v>
      </c>
      <c r="AQ2231" s="72">
        <v>0</v>
      </c>
      <c r="AR2231" s="72">
        <v>0</v>
      </c>
      <c r="AS2231" s="74">
        <v>47484</v>
      </c>
      <c r="AT2231" s="74">
        <v>54788</v>
      </c>
      <c r="AU2231" s="73" t="s">
        <v>3661</v>
      </c>
      <c r="AV2231" s="72">
        <v>7331.98</v>
      </c>
      <c r="AW2231" s="72">
        <v>7331.98</v>
      </c>
    </row>
    <row r="2232" spans="2:49" ht="15" customHeight="1">
      <c r="B2232" s="75">
        <v>2222</v>
      </c>
      <c r="C2232" s="75">
        <v>2025</v>
      </c>
      <c r="D2232" s="76" t="s">
        <v>131</v>
      </c>
      <c r="E2232" s="75" t="s">
        <v>5667</v>
      </c>
      <c r="F2232" s="75" t="s">
        <v>4795</v>
      </c>
      <c r="G2232" s="76" t="s">
        <v>5668</v>
      </c>
      <c r="H2232" s="76" t="s">
        <v>5701</v>
      </c>
      <c r="I2232" s="77">
        <v>49486827000146</v>
      </c>
      <c r="J2232" s="76" t="s">
        <v>5769</v>
      </c>
      <c r="K2232" s="78" t="s">
        <v>5808</v>
      </c>
      <c r="L2232" s="78" t="s">
        <v>5759</v>
      </c>
      <c r="M2232" s="76" t="s">
        <v>4533</v>
      </c>
      <c r="N2232" s="76" t="s">
        <v>262</v>
      </c>
      <c r="O2232" s="76" t="s">
        <v>229</v>
      </c>
      <c r="P2232" s="76" t="s">
        <v>5840</v>
      </c>
      <c r="Q2232" s="76" t="s">
        <v>111</v>
      </c>
      <c r="R2232" s="80">
        <v>88554740</v>
      </c>
      <c r="S2232" s="80">
        <f t="shared" si="147"/>
        <v>88554740</v>
      </c>
      <c r="T2232" s="79">
        <v>10.17</v>
      </c>
      <c r="U2232" s="79"/>
      <c r="V2232" s="79"/>
      <c r="W2232" s="79">
        <v>0</v>
      </c>
      <c r="X2232" s="79">
        <v>5.54</v>
      </c>
      <c r="Y2232" s="92">
        <v>0.1</v>
      </c>
      <c r="Z2232" s="93">
        <v>50</v>
      </c>
      <c r="AA2232" s="93">
        <v>50</v>
      </c>
      <c r="AB2232" s="93">
        <v>50</v>
      </c>
      <c r="AC2232" s="79">
        <v>5</v>
      </c>
      <c r="AD2232" s="79">
        <v>5</v>
      </c>
      <c r="AE2232" s="79">
        <v>5</v>
      </c>
      <c r="AF2232" s="79">
        <v>5</v>
      </c>
      <c r="AG2232" s="79">
        <v>5</v>
      </c>
      <c r="AH2232" s="79">
        <v>876599.99999999837</v>
      </c>
      <c r="AI2232" s="80">
        <v>400</v>
      </c>
      <c r="AJ2232" s="80" t="s">
        <v>4789</v>
      </c>
      <c r="AK2232" s="80">
        <v>0</v>
      </c>
      <c r="AL2232" s="80">
        <v>0</v>
      </c>
      <c r="AM2232" s="80">
        <v>350639999.99999934</v>
      </c>
      <c r="AN2232" s="80">
        <f t="shared" si="150"/>
        <v>400</v>
      </c>
      <c r="AO2232" s="80">
        <f t="shared" si="151"/>
        <v>350639999.99999934</v>
      </c>
      <c r="AP2232" s="80">
        <v>0</v>
      </c>
      <c r="AQ2232" s="80">
        <v>0</v>
      </c>
      <c r="AR2232" s="80">
        <v>0</v>
      </c>
      <c r="AS2232" s="82">
        <v>47484</v>
      </c>
      <c r="AT2232" s="82">
        <v>54788</v>
      </c>
      <c r="AU2232" s="81" t="s">
        <v>3661</v>
      </c>
      <c r="AV2232" s="80">
        <v>7331.98</v>
      </c>
      <c r="AW2232" s="80">
        <v>7331.98</v>
      </c>
    </row>
    <row r="2233" spans="2:49" ht="15" customHeight="1">
      <c r="B2233" s="68">
        <v>2223</v>
      </c>
      <c r="C2233" s="68">
        <v>2025</v>
      </c>
      <c r="D2233" s="69" t="s">
        <v>131</v>
      </c>
      <c r="E2233" s="68" t="s">
        <v>5667</v>
      </c>
      <c r="F2233" s="68" t="s">
        <v>4795</v>
      </c>
      <c r="G2233" s="69" t="s">
        <v>5668</v>
      </c>
      <c r="H2233" s="69" t="s">
        <v>5702</v>
      </c>
      <c r="I2233" s="87">
        <v>9428256000179</v>
      </c>
      <c r="J2233" s="69" t="s">
        <v>5769</v>
      </c>
      <c r="K2233" s="70" t="s">
        <v>5809</v>
      </c>
      <c r="L2233" s="70" t="s">
        <v>5760</v>
      </c>
      <c r="M2233" s="69" t="s">
        <v>4533</v>
      </c>
      <c r="N2233" s="69" t="s">
        <v>262</v>
      </c>
      <c r="O2233" s="69" t="s">
        <v>229</v>
      </c>
      <c r="P2233" s="69" t="s">
        <v>5866</v>
      </c>
      <c r="Q2233" s="69" t="s">
        <v>111</v>
      </c>
      <c r="R2233" s="72">
        <v>55809020</v>
      </c>
      <c r="S2233" s="72">
        <f t="shared" si="147"/>
        <v>55809020</v>
      </c>
      <c r="T2233" s="71">
        <v>4.6130000000000004</v>
      </c>
      <c r="U2233" s="71"/>
      <c r="V2233" s="71"/>
      <c r="W2233" s="71">
        <v>0</v>
      </c>
      <c r="X2233" s="71">
        <v>2.5499999999999998</v>
      </c>
      <c r="Y2233" s="89">
        <v>0.1</v>
      </c>
      <c r="Z2233" s="90">
        <v>20</v>
      </c>
      <c r="AA2233" s="90">
        <v>20</v>
      </c>
      <c r="AB2233" s="90">
        <v>20</v>
      </c>
      <c r="AC2233" s="71">
        <v>2</v>
      </c>
      <c r="AD2233" s="71">
        <v>2</v>
      </c>
      <c r="AE2233" s="71">
        <v>2</v>
      </c>
      <c r="AF2233" s="71">
        <v>2</v>
      </c>
      <c r="AG2233" s="71">
        <v>2</v>
      </c>
      <c r="AH2233" s="71">
        <v>350639.9999999993</v>
      </c>
      <c r="AI2233" s="72">
        <v>390</v>
      </c>
      <c r="AJ2233" s="72" t="s">
        <v>4789</v>
      </c>
      <c r="AK2233" s="72">
        <v>0</v>
      </c>
      <c r="AL2233" s="72">
        <v>0</v>
      </c>
      <c r="AM2233" s="72">
        <v>136749599.99999973</v>
      </c>
      <c r="AN2233" s="72">
        <f t="shared" si="150"/>
        <v>390</v>
      </c>
      <c r="AO2233" s="72">
        <f t="shared" si="151"/>
        <v>136749599.99999973</v>
      </c>
      <c r="AP2233" s="72">
        <v>0</v>
      </c>
      <c r="AQ2233" s="72">
        <v>0</v>
      </c>
      <c r="AR2233" s="72">
        <v>0</v>
      </c>
      <c r="AS2233" s="74">
        <v>47484</v>
      </c>
      <c r="AT2233" s="74">
        <v>54788</v>
      </c>
      <c r="AU2233" s="73" t="s">
        <v>3661</v>
      </c>
      <c r="AV2233" s="72">
        <v>7331.98</v>
      </c>
      <c r="AW2233" s="72">
        <v>7331.98</v>
      </c>
    </row>
    <row r="2234" spans="2:49" ht="15" customHeight="1">
      <c r="B2234" s="75">
        <v>2224</v>
      </c>
      <c r="C2234" s="75">
        <v>2025</v>
      </c>
      <c r="D2234" s="76" t="s">
        <v>131</v>
      </c>
      <c r="E2234" s="75" t="s">
        <v>5667</v>
      </c>
      <c r="F2234" s="75" t="s">
        <v>4795</v>
      </c>
      <c r="G2234" s="76" t="s">
        <v>5668</v>
      </c>
      <c r="H2234" s="76" t="s">
        <v>5703</v>
      </c>
      <c r="I2234" s="77">
        <v>4554491000173</v>
      </c>
      <c r="J2234" s="76" t="s">
        <v>5769</v>
      </c>
      <c r="K2234" s="78" t="s">
        <v>5810</v>
      </c>
      <c r="L2234" s="78" t="s">
        <v>5736</v>
      </c>
      <c r="M2234" s="76" t="s">
        <v>4533</v>
      </c>
      <c r="N2234" s="76" t="s">
        <v>262</v>
      </c>
      <c r="O2234" s="76" t="s">
        <v>229</v>
      </c>
      <c r="P2234" s="76" t="s">
        <v>5867</v>
      </c>
      <c r="Q2234" s="76" t="s">
        <v>111</v>
      </c>
      <c r="R2234" s="80">
        <v>32548390</v>
      </c>
      <c r="S2234" s="80">
        <f t="shared" si="147"/>
        <v>32548390</v>
      </c>
      <c r="T2234" s="79">
        <v>5.28</v>
      </c>
      <c r="U2234" s="79"/>
      <c r="V2234" s="79"/>
      <c r="W2234" s="79">
        <v>0</v>
      </c>
      <c r="X2234" s="79">
        <v>2.88</v>
      </c>
      <c r="Y2234" s="92">
        <v>0.1</v>
      </c>
      <c r="Z2234" s="93">
        <v>28</v>
      </c>
      <c r="AA2234" s="93">
        <v>28</v>
      </c>
      <c r="AB2234" s="93">
        <v>28</v>
      </c>
      <c r="AC2234" s="79">
        <v>2.8000000000000003</v>
      </c>
      <c r="AD2234" s="79">
        <v>2.8000000000000003</v>
      </c>
      <c r="AE2234" s="79">
        <v>2.8000000000000003</v>
      </c>
      <c r="AF2234" s="79">
        <v>2.8000000000000003</v>
      </c>
      <c r="AG2234" s="79">
        <v>2.8000000000000003</v>
      </c>
      <c r="AH2234" s="79">
        <v>490895.99999999919</v>
      </c>
      <c r="AI2234" s="80">
        <v>402.85</v>
      </c>
      <c r="AJ2234" s="80" t="s">
        <v>4789</v>
      </c>
      <c r="AK2234" s="80">
        <v>0</v>
      </c>
      <c r="AL2234" s="80">
        <v>0</v>
      </c>
      <c r="AM2234" s="80">
        <v>197757453.5999997</v>
      </c>
      <c r="AN2234" s="80">
        <f t="shared" si="150"/>
        <v>402.85</v>
      </c>
      <c r="AO2234" s="80">
        <f t="shared" si="151"/>
        <v>197757453.5999997</v>
      </c>
      <c r="AP2234" s="80">
        <v>0</v>
      </c>
      <c r="AQ2234" s="80">
        <v>0</v>
      </c>
      <c r="AR2234" s="80">
        <v>0</v>
      </c>
      <c r="AS2234" s="82">
        <v>47484</v>
      </c>
      <c r="AT2234" s="82">
        <v>54788</v>
      </c>
      <c r="AU2234" s="81" t="s">
        <v>3661</v>
      </c>
      <c r="AV2234" s="80">
        <v>7331.98</v>
      </c>
      <c r="AW2234" s="80">
        <v>7331.98</v>
      </c>
    </row>
    <row r="2235" spans="2:49" ht="15" customHeight="1">
      <c r="B2235" s="68">
        <v>2225</v>
      </c>
      <c r="C2235" s="68">
        <v>2025</v>
      </c>
      <c r="D2235" s="69" t="s">
        <v>131</v>
      </c>
      <c r="E2235" s="68" t="s">
        <v>5667</v>
      </c>
      <c r="F2235" s="68" t="s">
        <v>4795</v>
      </c>
      <c r="G2235" s="69" t="s">
        <v>5668</v>
      </c>
      <c r="H2235" s="69" t="s">
        <v>5704</v>
      </c>
      <c r="I2235" s="87">
        <v>26986376000100</v>
      </c>
      <c r="J2235" s="69" t="s">
        <v>5769</v>
      </c>
      <c r="K2235" s="70" t="s">
        <v>3821</v>
      </c>
      <c r="L2235" s="70" t="s">
        <v>3822</v>
      </c>
      <c r="M2235" s="69" t="s">
        <v>4533</v>
      </c>
      <c r="N2235" s="69" t="s">
        <v>262</v>
      </c>
      <c r="O2235" s="69" t="s">
        <v>229</v>
      </c>
      <c r="P2235" s="69" t="s">
        <v>5833</v>
      </c>
      <c r="Q2235" s="69" t="s">
        <v>111</v>
      </c>
      <c r="R2235" s="72">
        <v>0</v>
      </c>
      <c r="S2235" s="72">
        <f t="shared" si="147"/>
        <v>0</v>
      </c>
      <c r="T2235" s="71">
        <v>24</v>
      </c>
      <c r="U2235" s="71"/>
      <c r="V2235" s="71"/>
      <c r="W2235" s="71">
        <v>0</v>
      </c>
      <c r="X2235" s="71">
        <v>13.02</v>
      </c>
      <c r="Y2235" s="89">
        <v>0.1</v>
      </c>
      <c r="Z2235" s="90">
        <v>55</v>
      </c>
      <c r="AA2235" s="90">
        <v>55</v>
      </c>
      <c r="AB2235" s="90">
        <v>55</v>
      </c>
      <c r="AC2235" s="71">
        <v>5.5</v>
      </c>
      <c r="AD2235" s="71">
        <v>5.5</v>
      </c>
      <c r="AE2235" s="71">
        <v>5.5</v>
      </c>
      <c r="AF2235" s="71">
        <v>5.5</v>
      </c>
      <c r="AG2235" s="71">
        <v>5.5</v>
      </c>
      <c r="AH2235" s="71">
        <v>964259.99999999802</v>
      </c>
      <c r="AI2235" s="72">
        <v>316.5</v>
      </c>
      <c r="AJ2235" s="72" t="s">
        <v>4789</v>
      </c>
      <c r="AK2235" s="72">
        <v>0</v>
      </c>
      <c r="AL2235" s="72">
        <v>0</v>
      </c>
      <c r="AM2235" s="72">
        <v>305188289.99999934</v>
      </c>
      <c r="AN2235" s="72">
        <f t="shared" si="150"/>
        <v>316.5</v>
      </c>
      <c r="AO2235" s="72">
        <f t="shared" si="151"/>
        <v>305188289.99999934</v>
      </c>
      <c r="AP2235" s="72">
        <v>0</v>
      </c>
      <c r="AQ2235" s="72">
        <v>0</v>
      </c>
      <c r="AR2235" s="72">
        <v>0</v>
      </c>
      <c r="AS2235" s="74">
        <v>47484</v>
      </c>
      <c r="AT2235" s="74">
        <v>54788</v>
      </c>
      <c r="AU2235" s="73" t="s">
        <v>3661</v>
      </c>
      <c r="AV2235" s="72">
        <v>7331.98</v>
      </c>
      <c r="AW2235" s="72">
        <v>7331.98</v>
      </c>
    </row>
    <row r="2236" spans="2:49" ht="15" customHeight="1">
      <c r="B2236" s="75">
        <v>2226</v>
      </c>
      <c r="C2236" s="75">
        <v>2025</v>
      </c>
      <c r="D2236" s="76" t="s">
        <v>131</v>
      </c>
      <c r="E2236" s="75" t="s">
        <v>5667</v>
      </c>
      <c r="F2236" s="75" t="s">
        <v>4795</v>
      </c>
      <c r="G2236" s="76" t="s">
        <v>5668</v>
      </c>
      <c r="H2236" s="76" t="s">
        <v>5705</v>
      </c>
      <c r="I2236" s="77">
        <v>41986535000160</v>
      </c>
      <c r="J2236" s="76" t="s">
        <v>5769</v>
      </c>
      <c r="K2236" s="78" t="s">
        <v>5811</v>
      </c>
      <c r="L2236" s="78" t="s">
        <v>5761</v>
      </c>
      <c r="M2236" s="76" t="s">
        <v>4533</v>
      </c>
      <c r="N2236" s="76" t="s">
        <v>410</v>
      </c>
      <c r="O2236" s="76" t="s">
        <v>229</v>
      </c>
      <c r="P2236" s="76" t="s">
        <v>5868</v>
      </c>
      <c r="Q2236" s="76" t="s">
        <v>111</v>
      </c>
      <c r="R2236" s="80">
        <v>125998000</v>
      </c>
      <c r="S2236" s="80">
        <f t="shared" si="147"/>
        <v>125998000</v>
      </c>
      <c r="T2236" s="79">
        <v>9.9990000000000006</v>
      </c>
      <c r="U2236" s="79"/>
      <c r="V2236" s="79"/>
      <c r="W2236" s="79">
        <v>0</v>
      </c>
      <c r="X2236" s="79">
        <v>5.47</v>
      </c>
      <c r="Y2236" s="92">
        <v>0.1</v>
      </c>
      <c r="Z2236" s="93">
        <v>54</v>
      </c>
      <c r="AA2236" s="93">
        <v>54</v>
      </c>
      <c r="AB2236" s="93">
        <v>54</v>
      </c>
      <c r="AC2236" s="79">
        <v>5.4</v>
      </c>
      <c r="AD2236" s="79">
        <v>5.4</v>
      </c>
      <c r="AE2236" s="79">
        <v>5.4</v>
      </c>
      <c r="AF2236" s="79">
        <v>5.4</v>
      </c>
      <c r="AG2236" s="79">
        <v>5.4</v>
      </c>
      <c r="AH2236" s="79">
        <v>946727.99999999849</v>
      </c>
      <c r="AI2236" s="80">
        <v>401.86</v>
      </c>
      <c r="AJ2236" s="80" t="s">
        <v>4789</v>
      </c>
      <c r="AK2236" s="80">
        <v>0</v>
      </c>
      <c r="AL2236" s="80">
        <v>0</v>
      </c>
      <c r="AM2236" s="80">
        <v>380452114.07999939</v>
      </c>
      <c r="AN2236" s="80">
        <f t="shared" si="150"/>
        <v>401.86</v>
      </c>
      <c r="AO2236" s="80">
        <f t="shared" si="151"/>
        <v>380452114.07999939</v>
      </c>
      <c r="AP2236" s="80">
        <v>0</v>
      </c>
      <c r="AQ2236" s="80">
        <v>0</v>
      </c>
      <c r="AR2236" s="80">
        <v>0</v>
      </c>
      <c r="AS2236" s="82">
        <v>47484</v>
      </c>
      <c r="AT2236" s="82">
        <v>54788</v>
      </c>
      <c r="AU2236" s="81" t="s">
        <v>3661</v>
      </c>
      <c r="AV2236" s="80">
        <v>7331.98</v>
      </c>
      <c r="AW2236" s="80">
        <v>7331.98</v>
      </c>
    </row>
    <row r="2237" spans="2:49" ht="15" customHeight="1">
      <c r="B2237" s="68">
        <v>2227</v>
      </c>
      <c r="C2237" s="68">
        <v>2025</v>
      </c>
      <c r="D2237" s="69" t="s">
        <v>131</v>
      </c>
      <c r="E2237" s="68" t="s">
        <v>5667</v>
      </c>
      <c r="F2237" s="68" t="s">
        <v>4795</v>
      </c>
      <c r="G2237" s="69" t="s">
        <v>5668</v>
      </c>
      <c r="H2237" s="69" t="s">
        <v>5706</v>
      </c>
      <c r="I2237" s="87">
        <v>48129897000184</v>
      </c>
      <c r="J2237" s="69" t="s">
        <v>5769</v>
      </c>
      <c r="K2237" s="70" t="s">
        <v>5812</v>
      </c>
      <c r="L2237" s="70" t="s">
        <v>5762</v>
      </c>
      <c r="M2237" s="69" t="s">
        <v>4533</v>
      </c>
      <c r="N2237" s="69" t="s">
        <v>410</v>
      </c>
      <c r="O2237" s="69" t="s">
        <v>229</v>
      </c>
      <c r="P2237" s="69" t="s">
        <v>5845</v>
      </c>
      <c r="Q2237" s="69" t="s">
        <v>111</v>
      </c>
      <c r="R2237" s="72">
        <v>67848870</v>
      </c>
      <c r="S2237" s="72">
        <f t="shared" si="147"/>
        <v>67848870</v>
      </c>
      <c r="T2237" s="71">
        <v>6.3</v>
      </c>
      <c r="U2237" s="71"/>
      <c r="V2237" s="71"/>
      <c r="W2237" s="71">
        <v>0</v>
      </c>
      <c r="X2237" s="71">
        <v>3.66</v>
      </c>
      <c r="Y2237" s="89">
        <v>0.1</v>
      </c>
      <c r="Z2237" s="90">
        <v>36</v>
      </c>
      <c r="AA2237" s="90">
        <v>36</v>
      </c>
      <c r="AB2237" s="90">
        <v>36</v>
      </c>
      <c r="AC2237" s="71">
        <v>3.6</v>
      </c>
      <c r="AD2237" s="71">
        <v>3.6</v>
      </c>
      <c r="AE2237" s="71">
        <v>3.6</v>
      </c>
      <c r="AF2237" s="71">
        <v>3.6</v>
      </c>
      <c r="AG2237" s="71">
        <v>3.6</v>
      </c>
      <c r="AH2237" s="71">
        <v>631151.99999999895</v>
      </c>
      <c r="AI2237" s="72">
        <v>401.86</v>
      </c>
      <c r="AJ2237" s="72" t="s">
        <v>4789</v>
      </c>
      <c r="AK2237" s="72">
        <v>0</v>
      </c>
      <c r="AL2237" s="72">
        <v>0</v>
      </c>
      <c r="AM2237" s="72">
        <v>253634742.71999958</v>
      </c>
      <c r="AN2237" s="72">
        <f t="shared" si="150"/>
        <v>401.86</v>
      </c>
      <c r="AO2237" s="72">
        <f t="shared" si="151"/>
        <v>253634742.71999958</v>
      </c>
      <c r="AP2237" s="72">
        <v>0</v>
      </c>
      <c r="AQ2237" s="72">
        <v>0</v>
      </c>
      <c r="AR2237" s="72">
        <v>0</v>
      </c>
      <c r="AS2237" s="74">
        <v>47484</v>
      </c>
      <c r="AT2237" s="74">
        <v>54788</v>
      </c>
      <c r="AU2237" s="73" t="s">
        <v>3661</v>
      </c>
      <c r="AV2237" s="72">
        <v>7331.98</v>
      </c>
      <c r="AW2237" s="72">
        <v>7331.98</v>
      </c>
    </row>
    <row r="2238" spans="2:49" ht="15" customHeight="1">
      <c r="B2238" s="75">
        <v>2228</v>
      </c>
      <c r="C2238" s="75">
        <v>2025</v>
      </c>
      <c r="D2238" s="76" t="s">
        <v>131</v>
      </c>
      <c r="E2238" s="75" t="s">
        <v>5667</v>
      </c>
      <c r="F2238" s="75" t="s">
        <v>4795</v>
      </c>
      <c r="G2238" s="76" t="s">
        <v>5668</v>
      </c>
      <c r="H2238" s="76" t="s">
        <v>5707</v>
      </c>
      <c r="I2238" s="77">
        <v>12326607000145</v>
      </c>
      <c r="J2238" s="76" t="s">
        <v>5769</v>
      </c>
      <c r="K2238" s="78" t="s">
        <v>5813</v>
      </c>
      <c r="L2238" s="78" t="s">
        <v>5737</v>
      </c>
      <c r="M2238" s="76" t="s">
        <v>4533</v>
      </c>
      <c r="N2238" s="76" t="s">
        <v>152</v>
      </c>
      <c r="O2238" s="76" t="s">
        <v>229</v>
      </c>
      <c r="P2238" s="76" t="s">
        <v>5847</v>
      </c>
      <c r="Q2238" s="76" t="s">
        <v>111</v>
      </c>
      <c r="R2238" s="80">
        <v>81591230</v>
      </c>
      <c r="S2238" s="80">
        <f t="shared" si="147"/>
        <v>81591230</v>
      </c>
      <c r="T2238" s="79">
        <v>6.4</v>
      </c>
      <c r="U2238" s="79"/>
      <c r="V2238" s="79"/>
      <c r="W2238" s="79">
        <v>0</v>
      </c>
      <c r="X2238" s="79">
        <v>3.22</v>
      </c>
      <c r="Y2238" s="92">
        <v>0.1</v>
      </c>
      <c r="Z2238" s="93">
        <v>28</v>
      </c>
      <c r="AA2238" s="93">
        <v>28</v>
      </c>
      <c r="AB2238" s="93">
        <v>28</v>
      </c>
      <c r="AC2238" s="79">
        <v>2.8000000000000003</v>
      </c>
      <c r="AD2238" s="79">
        <v>2.8000000000000003</v>
      </c>
      <c r="AE2238" s="79">
        <v>2.8000000000000003</v>
      </c>
      <c r="AF2238" s="79">
        <v>2.8000000000000003</v>
      </c>
      <c r="AG2238" s="79">
        <v>2.8000000000000003</v>
      </c>
      <c r="AH2238" s="79">
        <v>490895.99999999919</v>
      </c>
      <c r="AI2238" s="80">
        <v>390</v>
      </c>
      <c r="AJ2238" s="80" t="s">
        <v>4789</v>
      </c>
      <c r="AK2238" s="80">
        <v>0</v>
      </c>
      <c r="AL2238" s="80">
        <v>0</v>
      </c>
      <c r="AM2238" s="80">
        <v>191449439.99999967</v>
      </c>
      <c r="AN2238" s="80">
        <f t="shared" si="150"/>
        <v>390</v>
      </c>
      <c r="AO2238" s="80">
        <f t="shared" si="151"/>
        <v>191449439.99999967</v>
      </c>
      <c r="AP2238" s="80">
        <v>0</v>
      </c>
      <c r="AQ2238" s="80">
        <v>0</v>
      </c>
      <c r="AR2238" s="80">
        <v>0</v>
      </c>
      <c r="AS2238" s="82">
        <v>47484</v>
      </c>
      <c r="AT2238" s="82">
        <v>54788</v>
      </c>
      <c r="AU2238" s="81" t="s">
        <v>3661</v>
      </c>
      <c r="AV2238" s="80">
        <v>7331.98</v>
      </c>
      <c r="AW2238" s="80">
        <v>7331.98</v>
      </c>
    </row>
    <row r="2239" spans="2:49" ht="15" customHeight="1">
      <c r="B2239" s="68">
        <v>2229</v>
      </c>
      <c r="C2239" s="68">
        <v>2025</v>
      </c>
      <c r="D2239" s="69" t="s">
        <v>131</v>
      </c>
      <c r="E2239" s="68" t="s">
        <v>5667</v>
      </c>
      <c r="F2239" s="68" t="s">
        <v>4795</v>
      </c>
      <c r="G2239" s="69" t="s">
        <v>5668</v>
      </c>
      <c r="H2239" s="69" t="s">
        <v>5708</v>
      </c>
      <c r="I2239" s="87">
        <v>42418029000138</v>
      </c>
      <c r="J2239" s="69" t="s">
        <v>5769</v>
      </c>
      <c r="K2239" s="70" t="s">
        <v>5814</v>
      </c>
      <c r="L2239" s="70" t="s">
        <v>5708</v>
      </c>
      <c r="M2239" s="69" t="s">
        <v>4533</v>
      </c>
      <c r="N2239" s="69" t="s">
        <v>262</v>
      </c>
      <c r="O2239" s="69" t="s">
        <v>229</v>
      </c>
      <c r="P2239" s="69" t="s">
        <v>5833</v>
      </c>
      <c r="Q2239" s="69" t="s">
        <v>111</v>
      </c>
      <c r="R2239" s="72">
        <v>81345870</v>
      </c>
      <c r="S2239" s="72">
        <f t="shared" si="147"/>
        <v>81345870</v>
      </c>
      <c r="T2239" s="71">
        <v>15.968</v>
      </c>
      <c r="U2239" s="71"/>
      <c r="V2239" s="71"/>
      <c r="W2239" s="71">
        <v>0</v>
      </c>
      <c r="X2239" s="71">
        <v>8.1199999999999992</v>
      </c>
      <c r="Y2239" s="89">
        <v>0.1</v>
      </c>
      <c r="Z2239" s="90">
        <v>80</v>
      </c>
      <c r="AA2239" s="90">
        <v>80</v>
      </c>
      <c r="AB2239" s="90">
        <v>80</v>
      </c>
      <c r="AC2239" s="71">
        <v>8</v>
      </c>
      <c r="AD2239" s="71">
        <v>8</v>
      </c>
      <c r="AE2239" s="71">
        <v>8</v>
      </c>
      <c r="AF2239" s="71">
        <v>8</v>
      </c>
      <c r="AG2239" s="71">
        <v>8</v>
      </c>
      <c r="AH2239" s="71">
        <v>1402559.9999999972</v>
      </c>
      <c r="AI2239" s="72">
        <v>395</v>
      </c>
      <c r="AJ2239" s="72" t="s">
        <v>4789</v>
      </c>
      <c r="AK2239" s="72">
        <v>0</v>
      </c>
      <c r="AL2239" s="72">
        <v>0</v>
      </c>
      <c r="AM2239" s="72">
        <v>554011199.99999893</v>
      </c>
      <c r="AN2239" s="72">
        <f t="shared" si="150"/>
        <v>395</v>
      </c>
      <c r="AO2239" s="72">
        <f t="shared" si="151"/>
        <v>554011199.99999893</v>
      </c>
      <c r="AP2239" s="72">
        <v>0</v>
      </c>
      <c r="AQ2239" s="72">
        <v>0</v>
      </c>
      <c r="AR2239" s="72">
        <v>0</v>
      </c>
      <c r="AS2239" s="74">
        <v>47484</v>
      </c>
      <c r="AT2239" s="74">
        <v>54788</v>
      </c>
      <c r="AU2239" s="73" t="s">
        <v>3661</v>
      </c>
      <c r="AV2239" s="72">
        <v>7331.98</v>
      </c>
      <c r="AW2239" s="72">
        <v>7331.98</v>
      </c>
    </row>
    <row r="2240" spans="2:49" ht="15" customHeight="1">
      <c r="B2240" s="75">
        <v>2230</v>
      </c>
      <c r="C2240" s="75">
        <v>2025</v>
      </c>
      <c r="D2240" s="76" t="s">
        <v>131</v>
      </c>
      <c r="E2240" s="75" t="s">
        <v>5667</v>
      </c>
      <c r="F2240" s="75" t="s">
        <v>4795</v>
      </c>
      <c r="G2240" s="76" t="s">
        <v>5668</v>
      </c>
      <c r="H2240" s="76" t="s">
        <v>5709</v>
      </c>
      <c r="I2240" s="77">
        <v>7206715000144</v>
      </c>
      <c r="J2240" s="76" t="s">
        <v>5769</v>
      </c>
      <c r="K2240" s="78" t="s">
        <v>5815</v>
      </c>
      <c r="L2240" s="78" t="s">
        <v>5738</v>
      </c>
      <c r="M2240" s="76" t="s">
        <v>4533</v>
      </c>
      <c r="N2240" s="76" t="s">
        <v>262</v>
      </c>
      <c r="O2240" s="76" t="s">
        <v>229</v>
      </c>
      <c r="P2240" s="76" t="s">
        <v>5848</v>
      </c>
      <c r="Q2240" s="76" t="s">
        <v>111</v>
      </c>
      <c r="R2240" s="80">
        <v>66224620</v>
      </c>
      <c r="S2240" s="80">
        <f t="shared" si="147"/>
        <v>66224620</v>
      </c>
      <c r="T2240" s="79">
        <v>5.7</v>
      </c>
      <c r="U2240" s="79"/>
      <c r="V2240" s="79"/>
      <c r="W2240" s="79">
        <v>0</v>
      </c>
      <c r="X2240" s="79">
        <v>2.78</v>
      </c>
      <c r="Y2240" s="92">
        <v>0.1</v>
      </c>
      <c r="Z2240" s="93">
        <v>20</v>
      </c>
      <c r="AA2240" s="93">
        <v>20</v>
      </c>
      <c r="AB2240" s="93">
        <v>20</v>
      </c>
      <c r="AC2240" s="79">
        <v>2</v>
      </c>
      <c r="AD2240" s="79">
        <v>2</v>
      </c>
      <c r="AE2240" s="79">
        <v>2</v>
      </c>
      <c r="AF2240" s="79">
        <v>2</v>
      </c>
      <c r="AG2240" s="79">
        <v>2</v>
      </c>
      <c r="AH2240" s="79">
        <v>350639.9999999993</v>
      </c>
      <c r="AI2240" s="80">
        <v>374</v>
      </c>
      <c r="AJ2240" s="80" t="s">
        <v>4789</v>
      </c>
      <c r="AK2240" s="80">
        <v>0</v>
      </c>
      <c r="AL2240" s="80">
        <v>0</v>
      </c>
      <c r="AM2240" s="80">
        <v>131139359.99999973</v>
      </c>
      <c r="AN2240" s="80">
        <f t="shared" si="150"/>
        <v>374</v>
      </c>
      <c r="AO2240" s="80">
        <f t="shared" si="151"/>
        <v>131139359.99999973</v>
      </c>
      <c r="AP2240" s="80">
        <v>0</v>
      </c>
      <c r="AQ2240" s="80">
        <v>0</v>
      </c>
      <c r="AR2240" s="80">
        <v>0</v>
      </c>
      <c r="AS2240" s="82">
        <v>47484</v>
      </c>
      <c r="AT2240" s="82">
        <v>54788</v>
      </c>
      <c r="AU2240" s="81" t="s">
        <v>3661</v>
      </c>
      <c r="AV2240" s="80">
        <v>7331.98</v>
      </c>
      <c r="AW2240" s="80">
        <v>7331.98</v>
      </c>
    </row>
    <row r="2241" spans="2:49" ht="15" customHeight="1">
      <c r="B2241" s="68">
        <v>2231</v>
      </c>
      <c r="C2241" s="68">
        <v>2025</v>
      </c>
      <c r="D2241" s="69" t="s">
        <v>131</v>
      </c>
      <c r="E2241" s="68" t="s">
        <v>5667</v>
      </c>
      <c r="F2241" s="68" t="s">
        <v>4795</v>
      </c>
      <c r="G2241" s="69" t="s">
        <v>5668</v>
      </c>
      <c r="H2241" s="69" t="s">
        <v>5710</v>
      </c>
      <c r="I2241" s="87" t="s">
        <v>5832</v>
      </c>
      <c r="J2241" s="69" t="s">
        <v>5769</v>
      </c>
      <c r="K2241" s="70" t="s">
        <v>5816</v>
      </c>
      <c r="L2241" s="70" t="s">
        <v>5763</v>
      </c>
      <c r="M2241" s="69" t="s">
        <v>4533</v>
      </c>
      <c r="N2241" s="69" t="s">
        <v>137</v>
      </c>
      <c r="O2241" s="69" t="s">
        <v>3112</v>
      </c>
      <c r="P2241" s="69" t="s">
        <v>5869</v>
      </c>
      <c r="Q2241" s="69" t="s">
        <v>82</v>
      </c>
      <c r="R2241" s="72">
        <v>15037190</v>
      </c>
      <c r="S2241" s="72">
        <f t="shared" si="147"/>
        <v>15037190</v>
      </c>
      <c r="T2241" s="71">
        <v>2.5</v>
      </c>
      <c r="U2241" s="71"/>
      <c r="V2241" s="71"/>
      <c r="W2241" s="71">
        <v>0</v>
      </c>
      <c r="X2241" s="71">
        <v>1.42</v>
      </c>
      <c r="Y2241" s="89">
        <v>0.1</v>
      </c>
      <c r="Z2241" s="90">
        <v>14</v>
      </c>
      <c r="AA2241" s="90">
        <v>14</v>
      </c>
      <c r="AB2241" s="90">
        <v>14</v>
      </c>
      <c r="AC2241" s="71">
        <v>1.4000000000000001</v>
      </c>
      <c r="AD2241" s="71">
        <v>1.4000000000000001</v>
      </c>
      <c r="AE2241" s="71">
        <v>1.4000000000000001</v>
      </c>
      <c r="AF2241" s="71">
        <v>1.4000000000000001</v>
      </c>
      <c r="AG2241" s="71">
        <v>1.4000000000000001</v>
      </c>
      <c r="AH2241" s="71">
        <v>245447.99999999959</v>
      </c>
      <c r="AI2241" s="72">
        <v>401.86</v>
      </c>
      <c r="AJ2241" s="72" t="s">
        <v>4789</v>
      </c>
      <c r="AK2241" s="72">
        <v>0</v>
      </c>
      <c r="AL2241" s="72">
        <v>0</v>
      </c>
      <c r="AM2241" s="72">
        <v>98635733.279999837</v>
      </c>
      <c r="AN2241" s="72">
        <f t="shared" si="150"/>
        <v>401.86</v>
      </c>
      <c r="AO2241" s="72">
        <f t="shared" si="151"/>
        <v>98635733.279999837</v>
      </c>
      <c r="AP2241" s="72">
        <v>0</v>
      </c>
      <c r="AQ2241" s="72">
        <v>0</v>
      </c>
      <c r="AR2241" s="72">
        <v>0</v>
      </c>
      <c r="AS2241" s="74">
        <v>47484</v>
      </c>
      <c r="AT2241" s="74">
        <v>54788</v>
      </c>
      <c r="AU2241" s="73" t="s">
        <v>3661</v>
      </c>
      <c r="AV2241" s="72">
        <v>7331.98</v>
      </c>
      <c r="AW2241" s="72">
        <v>7331.98</v>
      </c>
    </row>
    <row r="2242" spans="2:49" ht="15" customHeight="1">
      <c r="B2242" s="75">
        <v>2232</v>
      </c>
      <c r="C2242" s="75">
        <v>2025</v>
      </c>
      <c r="D2242" s="76" t="s">
        <v>131</v>
      </c>
      <c r="E2242" s="75" t="s">
        <v>5667</v>
      </c>
      <c r="F2242" s="75" t="s">
        <v>4795</v>
      </c>
      <c r="G2242" s="76" t="s">
        <v>5668</v>
      </c>
      <c r="H2242" s="76" t="s">
        <v>5711</v>
      </c>
      <c r="I2242" s="77" t="s">
        <v>5832</v>
      </c>
      <c r="J2242" s="76" t="s">
        <v>5769</v>
      </c>
      <c r="K2242" s="78" t="s">
        <v>5817</v>
      </c>
      <c r="L2242" s="78" t="s">
        <v>5764</v>
      </c>
      <c r="M2242" s="76" t="s">
        <v>4533</v>
      </c>
      <c r="N2242" s="76" t="s">
        <v>144</v>
      </c>
      <c r="O2242" s="76" t="s">
        <v>3112</v>
      </c>
      <c r="P2242" s="76" t="s">
        <v>5870</v>
      </c>
      <c r="Q2242" s="76" t="s">
        <v>82</v>
      </c>
      <c r="R2242" s="80">
        <v>15121880</v>
      </c>
      <c r="S2242" s="80">
        <f t="shared" si="147"/>
        <v>15121880</v>
      </c>
      <c r="T2242" s="79">
        <v>2.4980000000000002</v>
      </c>
      <c r="U2242" s="79"/>
      <c r="V2242" s="79"/>
      <c r="W2242" s="79">
        <v>0</v>
      </c>
      <c r="X2242" s="79">
        <v>1.6</v>
      </c>
      <c r="Y2242" s="92">
        <v>0.1</v>
      </c>
      <c r="Z2242" s="93">
        <v>16</v>
      </c>
      <c r="AA2242" s="93">
        <v>16</v>
      </c>
      <c r="AB2242" s="93">
        <v>16</v>
      </c>
      <c r="AC2242" s="79">
        <v>1.6</v>
      </c>
      <c r="AD2242" s="79">
        <v>1.6</v>
      </c>
      <c r="AE2242" s="79">
        <v>1.6</v>
      </c>
      <c r="AF2242" s="79">
        <v>1.6</v>
      </c>
      <c r="AG2242" s="79">
        <v>1.6</v>
      </c>
      <c r="AH2242" s="79">
        <v>280511.99999999948</v>
      </c>
      <c r="AI2242" s="80">
        <v>401.86</v>
      </c>
      <c r="AJ2242" s="80" t="s">
        <v>4789</v>
      </c>
      <c r="AK2242" s="80">
        <v>0</v>
      </c>
      <c r="AL2242" s="80">
        <v>0</v>
      </c>
      <c r="AM2242" s="80">
        <v>112726552.3199998</v>
      </c>
      <c r="AN2242" s="80">
        <f t="shared" si="150"/>
        <v>401.86</v>
      </c>
      <c r="AO2242" s="80">
        <f t="shared" si="151"/>
        <v>112726552.3199998</v>
      </c>
      <c r="AP2242" s="80">
        <v>0</v>
      </c>
      <c r="AQ2242" s="80">
        <v>0</v>
      </c>
      <c r="AR2242" s="80">
        <v>0</v>
      </c>
      <c r="AS2242" s="82">
        <v>47484</v>
      </c>
      <c r="AT2242" s="82">
        <v>54788</v>
      </c>
      <c r="AU2242" s="81" t="s">
        <v>3661</v>
      </c>
      <c r="AV2242" s="80">
        <v>7331.98</v>
      </c>
      <c r="AW2242" s="80">
        <v>7331.98</v>
      </c>
    </row>
    <row r="2243" spans="2:49" ht="15" customHeight="1">
      <c r="B2243" s="68">
        <v>2233</v>
      </c>
      <c r="C2243" s="68">
        <v>2025</v>
      </c>
      <c r="D2243" s="69" t="s">
        <v>131</v>
      </c>
      <c r="E2243" s="68" t="s">
        <v>5667</v>
      </c>
      <c r="F2243" s="68" t="s">
        <v>4795</v>
      </c>
      <c r="G2243" s="69" t="s">
        <v>5668</v>
      </c>
      <c r="H2243" s="69" t="s">
        <v>5712</v>
      </c>
      <c r="I2243" s="87">
        <v>39528015000162</v>
      </c>
      <c r="J2243" s="69" t="s">
        <v>5769</v>
      </c>
      <c r="K2243" s="70" t="s">
        <v>5818</v>
      </c>
      <c r="L2243" s="70" t="s">
        <v>5765</v>
      </c>
      <c r="M2243" s="69" t="s">
        <v>4533</v>
      </c>
      <c r="N2243" s="69" t="s">
        <v>189</v>
      </c>
      <c r="O2243" s="69" t="s">
        <v>229</v>
      </c>
      <c r="P2243" s="69" t="s">
        <v>5851</v>
      </c>
      <c r="Q2243" s="69" t="s">
        <v>82</v>
      </c>
      <c r="R2243" s="72">
        <v>67811060</v>
      </c>
      <c r="S2243" s="72">
        <f t="shared" si="147"/>
        <v>67811060</v>
      </c>
      <c r="T2243" s="71">
        <v>14</v>
      </c>
      <c r="U2243" s="71"/>
      <c r="V2243" s="71"/>
      <c r="W2243" s="71">
        <v>0</v>
      </c>
      <c r="X2243" s="71">
        <v>8.2799999999999994</v>
      </c>
      <c r="Y2243" s="89">
        <v>0.1</v>
      </c>
      <c r="Z2243" s="90">
        <v>82</v>
      </c>
      <c r="AA2243" s="90">
        <v>82</v>
      </c>
      <c r="AB2243" s="90">
        <v>82</v>
      </c>
      <c r="AC2243" s="71">
        <v>8.2000000000000011</v>
      </c>
      <c r="AD2243" s="71">
        <v>8.2000000000000011</v>
      </c>
      <c r="AE2243" s="71">
        <v>8.2000000000000011</v>
      </c>
      <c r="AF2243" s="71">
        <v>8.2000000000000011</v>
      </c>
      <c r="AG2243" s="71">
        <v>8.2000000000000011</v>
      </c>
      <c r="AH2243" s="71">
        <v>1437623.9999999972</v>
      </c>
      <c r="AI2243" s="72">
        <v>398.47</v>
      </c>
      <c r="AJ2243" s="72" t="s">
        <v>4789</v>
      </c>
      <c r="AK2243" s="72">
        <v>0</v>
      </c>
      <c r="AL2243" s="72">
        <v>0</v>
      </c>
      <c r="AM2243" s="72">
        <v>572850035.2799989</v>
      </c>
      <c r="AN2243" s="72">
        <f t="shared" si="150"/>
        <v>398.47</v>
      </c>
      <c r="AO2243" s="72">
        <f t="shared" si="151"/>
        <v>572850035.2799989</v>
      </c>
      <c r="AP2243" s="72">
        <v>0</v>
      </c>
      <c r="AQ2243" s="72">
        <v>0</v>
      </c>
      <c r="AR2243" s="72">
        <v>0</v>
      </c>
      <c r="AS2243" s="74">
        <v>47484</v>
      </c>
      <c r="AT2243" s="74">
        <v>54788</v>
      </c>
      <c r="AU2243" s="73" t="s">
        <v>3661</v>
      </c>
      <c r="AV2243" s="72">
        <v>7331.98</v>
      </c>
      <c r="AW2243" s="72">
        <v>7331.98</v>
      </c>
    </row>
    <row r="2244" spans="2:49" ht="15" customHeight="1">
      <c r="B2244" s="75">
        <v>2234</v>
      </c>
      <c r="C2244" s="75">
        <v>2025</v>
      </c>
      <c r="D2244" s="76" t="s">
        <v>131</v>
      </c>
      <c r="E2244" s="75" t="s">
        <v>5667</v>
      </c>
      <c r="F2244" s="75" t="s">
        <v>4795</v>
      </c>
      <c r="G2244" s="76" t="s">
        <v>5668</v>
      </c>
      <c r="H2244" s="76" t="s">
        <v>5713</v>
      </c>
      <c r="I2244" s="77">
        <v>15718929000128</v>
      </c>
      <c r="J2244" s="76" t="s">
        <v>5769</v>
      </c>
      <c r="K2244" s="78" t="s">
        <v>5465</v>
      </c>
      <c r="L2244" s="78" t="s">
        <v>5497</v>
      </c>
      <c r="M2244" s="76" t="s">
        <v>4533</v>
      </c>
      <c r="N2244" s="76" t="s">
        <v>178</v>
      </c>
      <c r="O2244" s="76" t="s">
        <v>229</v>
      </c>
      <c r="P2244" s="76" t="s">
        <v>5871</v>
      </c>
      <c r="Q2244" s="76" t="s">
        <v>82</v>
      </c>
      <c r="R2244" s="80">
        <v>0</v>
      </c>
      <c r="S2244" s="80">
        <f t="shared" si="147"/>
        <v>0</v>
      </c>
      <c r="T2244" s="79">
        <v>22</v>
      </c>
      <c r="U2244" s="79"/>
      <c r="V2244" s="79"/>
      <c r="W2244" s="79">
        <v>0</v>
      </c>
      <c r="X2244" s="79">
        <v>15.67</v>
      </c>
      <c r="Y2244" s="92">
        <v>0.1</v>
      </c>
      <c r="Z2244" s="93">
        <v>7</v>
      </c>
      <c r="AA2244" s="93">
        <v>7</v>
      </c>
      <c r="AB2244" s="93">
        <v>7</v>
      </c>
      <c r="AC2244" s="79">
        <v>0.70000000000000007</v>
      </c>
      <c r="AD2244" s="79">
        <v>0.70000000000000007</v>
      </c>
      <c r="AE2244" s="79">
        <v>0.70000000000000007</v>
      </c>
      <c r="AF2244" s="79">
        <v>0.70000000000000007</v>
      </c>
      <c r="AG2244" s="79">
        <v>0.70000000000000007</v>
      </c>
      <c r="AH2244" s="79">
        <v>122723.9999999998</v>
      </c>
      <c r="AI2244" s="80">
        <v>316.5</v>
      </c>
      <c r="AJ2244" s="80" t="s">
        <v>4789</v>
      </c>
      <c r="AK2244" s="80">
        <v>0</v>
      </c>
      <c r="AL2244" s="80">
        <v>0</v>
      </c>
      <c r="AM2244" s="80">
        <v>38842145.999999933</v>
      </c>
      <c r="AN2244" s="80">
        <f t="shared" si="150"/>
        <v>316.5</v>
      </c>
      <c r="AO2244" s="80">
        <f t="shared" si="151"/>
        <v>38842145.999999933</v>
      </c>
      <c r="AP2244" s="80">
        <v>0</v>
      </c>
      <c r="AQ2244" s="80">
        <v>0</v>
      </c>
      <c r="AR2244" s="80">
        <v>0</v>
      </c>
      <c r="AS2244" s="82">
        <v>47484</v>
      </c>
      <c r="AT2244" s="82">
        <v>54788</v>
      </c>
      <c r="AU2244" s="81" t="s">
        <v>3661</v>
      </c>
      <c r="AV2244" s="80">
        <v>7331.98</v>
      </c>
      <c r="AW2244" s="80">
        <v>7331.98</v>
      </c>
    </row>
    <row r="2245" spans="2:49" ht="15" customHeight="1">
      <c r="B2245" s="68">
        <v>2235</v>
      </c>
      <c r="C2245" s="68">
        <v>2025</v>
      </c>
      <c r="D2245" s="69" t="s">
        <v>131</v>
      </c>
      <c r="E2245" s="68" t="s">
        <v>5667</v>
      </c>
      <c r="F2245" s="68" t="s">
        <v>4795</v>
      </c>
      <c r="G2245" s="69" t="s">
        <v>5668</v>
      </c>
      <c r="H2245" s="69" t="s">
        <v>5714</v>
      </c>
      <c r="I2245" s="87">
        <v>22890550000166</v>
      </c>
      <c r="J2245" s="69" t="s">
        <v>5769</v>
      </c>
      <c r="K2245" s="70" t="s">
        <v>5473</v>
      </c>
      <c r="L2245" s="70" t="s">
        <v>5501</v>
      </c>
      <c r="M2245" s="69" t="s">
        <v>4533</v>
      </c>
      <c r="N2245" s="69" t="s">
        <v>410</v>
      </c>
      <c r="O2245" s="69" t="s">
        <v>229</v>
      </c>
      <c r="P2245" s="69" t="s">
        <v>5842</v>
      </c>
      <c r="Q2245" s="69" t="s">
        <v>111</v>
      </c>
      <c r="R2245" s="72">
        <v>0</v>
      </c>
      <c r="S2245" s="72">
        <f t="shared" si="147"/>
        <v>0</v>
      </c>
      <c r="T2245" s="71">
        <v>10</v>
      </c>
      <c r="U2245" s="71"/>
      <c r="V2245" s="71"/>
      <c r="W2245" s="71">
        <v>0</v>
      </c>
      <c r="X2245" s="71">
        <v>6.35</v>
      </c>
      <c r="Y2245" s="89">
        <v>0.1</v>
      </c>
      <c r="Z2245" s="90">
        <v>20</v>
      </c>
      <c r="AA2245" s="90">
        <v>20</v>
      </c>
      <c r="AB2245" s="90">
        <v>20</v>
      </c>
      <c r="AC2245" s="71">
        <v>2</v>
      </c>
      <c r="AD2245" s="71">
        <v>2</v>
      </c>
      <c r="AE2245" s="71">
        <v>2</v>
      </c>
      <c r="AF2245" s="71">
        <v>2</v>
      </c>
      <c r="AG2245" s="71">
        <v>2</v>
      </c>
      <c r="AH2245" s="71">
        <v>350639.9999999993</v>
      </c>
      <c r="AI2245" s="72">
        <v>314.39999999999998</v>
      </c>
      <c r="AJ2245" s="72" t="s">
        <v>4789</v>
      </c>
      <c r="AK2245" s="72">
        <v>0</v>
      </c>
      <c r="AL2245" s="72">
        <v>0</v>
      </c>
      <c r="AM2245" s="72">
        <v>110241215.99999978</v>
      </c>
      <c r="AN2245" s="72">
        <f t="shared" si="150"/>
        <v>314.39999999999998</v>
      </c>
      <c r="AO2245" s="72">
        <f t="shared" si="151"/>
        <v>110241215.99999978</v>
      </c>
      <c r="AP2245" s="72">
        <v>0</v>
      </c>
      <c r="AQ2245" s="72">
        <v>0</v>
      </c>
      <c r="AR2245" s="72">
        <v>0</v>
      </c>
      <c r="AS2245" s="74">
        <v>47484</v>
      </c>
      <c r="AT2245" s="74">
        <v>54788</v>
      </c>
      <c r="AU2245" s="73" t="s">
        <v>3661</v>
      </c>
      <c r="AV2245" s="72">
        <v>7331.98</v>
      </c>
      <c r="AW2245" s="72">
        <v>7331.98</v>
      </c>
    </row>
    <row r="2246" spans="2:49" ht="15" customHeight="1">
      <c r="B2246" s="75">
        <v>2236</v>
      </c>
      <c r="C2246" s="75">
        <v>2025</v>
      </c>
      <c r="D2246" s="76" t="s">
        <v>131</v>
      </c>
      <c r="E2246" s="75" t="s">
        <v>5667</v>
      </c>
      <c r="F2246" s="75" t="s">
        <v>4795</v>
      </c>
      <c r="G2246" s="76" t="s">
        <v>5668</v>
      </c>
      <c r="H2246" s="76" t="s">
        <v>5445</v>
      </c>
      <c r="I2246" s="77">
        <v>14142685000115</v>
      </c>
      <c r="J2246" s="76" t="s">
        <v>5769</v>
      </c>
      <c r="K2246" s="78" t="s">
        <v>5479</v>
      </c>
      <c r="L2246" s="78" t="s">
        <v>5766</v>
      </c>
      <c r="M2246" s="76" t="s">
        <v>4533</v>
      </c>
      <c r="N2246" s="76" t="s">
        <v>152</v>
      </c>
      <c r="O2246" s="76" t="s">
        <v>229</v>
      </c>
      <c r="P2246" s="76" t="s">
        <v>5872</v>
      </c>
      <c r="Q2246" s="76" t="s">
        <v>111</v>
      </c>
      <c r="R2246" s="80">
        <v>0</v>
      </c>
      <c r="S2246" s="80">
        <f t="shared" ref="S2246:S2255" si="152">(AW2246/AV2246)*R2246</f>
        <v>0</v>
      </c>
      <c r="T2246" s="79">
        <v>27.27</v>
      </c>
      <c r="U2246" s="79"/>
      <c r="V2246" s="79"/>
      <c r="W2246" s="79">
        <v>0</v>
      </c>
      <c r="X2246" s="79">
        <v>13.83</v>
      </c>
      <c r="Y2246" s="92">
        <v>0.1</v>
      </c>
      <c r="Z2246" s="93">
        <v>8</v>
      </c>
      <c r="AA2246" s="93">
        <v>8</v>
      </c>
      <c r="AB2246" s="93">
        <v>8</v>
      </c>
      <c r="AC2246" s="79">
        <v>0.8</v>
      </c>
      <c r="AD2246" s="79">
        <v>0.8</v>
      </c>
      <c r="AE2246" s="79">
        <v>0.8</v>
      </c>
      <c r="AF2246" s="79">
        <v>0.8</v>
      </c>
      <c r="AG2246" s="79">
        <v>0.8</v>
      </c>
      <c r="AH2246" s="79">
        <v>140255.99999999974</v>
      </c>
      <c r="AI2246" s="80">
        <v>316.5</v>
      </c>
      <c r="AJ2246" s="80" t="s">
        <v>4789</v>
      </c>
      <c r="AK2246" s="80">
        <v>0</v>
      </c>
      <c r="AL2246" s="80">
        <v>0</v>
      </c>
      <c r="AM2246" s="80">
        <v>44391023.999999918</v>
      </c>
      <c r="AN2246" s="80">
        <f t="shared" si="150"/>
        <v>316.5</v>
      </c>
      <c r="AO2246" s="80">
        <f t="shared" si="151"/>
        <v>44391023.999999918</v>
      </c>
      <c r="AP2246" s="80">
        <v>0</v>
      </c>
      <c r="AQ2246" s="80">
        <v>0</v>
      </c>
      <c r="AR2246" s="80">
        <v>0</v>
      </c>
      <c r="AS2246" s="82">
        <v>47484</v>
      </c>
      <c r="AT2246" s="82">
        <v>54788</v>
      </c>
      <c r="AU2246" s="81" t="s">
        <v>3661</v>
      </c>
      <c r="AV2246" s="80">
        <v>7331.98</v>
      </c>
      <c r="AW2246" s="80">
        <v>7331.98</v>
      </c>
    </row>
    <row r="2247" spans="2:49" ht="15" customHeight="1">
      <c r="B2247" s="68">
        <v>2237</v>
      </c>
      <c r="C2247" s="68">
        <v>2025</v>
      </c>
      <c r="D2247" s="69" t="s">
        <v>131</v>
      </c>
      <c r="E2247" s="68" t="s">
        <v>5667</v>
      </c>
      <c r="F2247" s="68" t="s">
        <v>4795</v>
      </c>
      <c r="G2247" s="69" t="s">
        <v>5668</v>
      </c>
      <c r="H2247" s="69" t="s">
        <v>1430</v>
      </c>
      <c r="I2247" s="87">
        <v>44539045000104</v>
      </c>
      <c r="J2247" s="69" t="s">
        <v>5769</v>
      </c>
      <c r="K2247" s="70" t="s">
        <v>1826</v>
      </c>
      <c r="L2247" s="70" t="s">
        <v>1430</v>
      </c>
      <c r="M2247" s="69" t="s">
        <v>4533</v>
      </c>
      <c r="N2247" s="69" t="s">
        <v>262</v>
      </c>
      <c r="O2247" s="69" t="s">
        <v>229</v>
      </c>
      <c r="P2247" s="69" t="s">
        <v>5849</v>
      </c>
      <c r="Q2247" s="69" t="s">
        <v>111</v>
      </c>
      <c r="R2247" s="72">
        <v>85202930</v>
      </c>
      <c r="S2247" s="72">
        <f t="shared" si="152"/>
        <v>85202930</v>
      </c>
      <c r="T2247" s="71">
        <v>19.5</v>
      </c>
      <c r="U2247" s="71"/>
      <c r="V2247" s="71"/>
      <c r="W2247" s="71">
        <v>0</v>
      </c>
      <c r="X2247" s="71">
        <v>9.83</v>
      </c>
      <c r="Y2247" s="89">
        <v>0.1</v>
      </c>
      <c r="Z2247" s="90">
        <v>94</v>
      </c>
      <c r="AA2247" s="90">
        <v>94</v>
      </c>
      <c r="AB2247" s="90">
        <v>94</v>
      </c>
      <c r="AC2247" s="71">
        <v>9.4</v>
      </c>
      <c r="AD2247" s="71">
        <v>9.4</v>
      </c>
      <c r="AE2247" s="71">
        <v>9.4</v>
      </c>
      <c r="AF2247" s="71">
        <v>9.4</v>
      </c>
      <c r="AG2247" s="71">
        <v>9.4</v>
      </c>
      <c r="AH2247" s="71">
        <v>1648007.999999997</v>
      </c>
      <c r="AI2247" s="72">
        <v>402.97</v>
      </c>
      <c r="AJ2247" s="72" t="s">
        <v>4789</v>
      </c>
      <c r="AK2247" s="72">
        <v>0</v>
      </c>
      <c r="AL2247" s="72">
        <v>0</v>
      </c>
      <c r="AM2247" s="72">
        <v>664097783.7599988</v>
      </c>
      <c r="AN2247" s="72">
        <f t="shared" si="150"/>
        <v>402.97</v>
      </c>
      <c r="AO2247" s="72">
        <f t="shared" si="151"/>
        <v>664097783.7599988</v>
      </c>
      <c r="AP2247" s="72">
        <v>0</v>
      </c>
      <c r="AQ2247" s="72">
        <v>0</v>
      </c>
      <c r="AR2247" s="72">
        <v>0</v>
      </c>
      <c r="AS2247" s="74">
        <v>47484</v>
      </c>
      <c r="AT2247" s="74">
        <v>54788</v>
      </c>
      <c r="AU2247" s="73" t="s">
        <v>3661</v>
      </c>
      <c r="AV2247" s="72">
        <v>7331.98</v>
      </c>
      <c r="AW2247" s="72">
        <v>7331.98</v>
      </c>
    </row>
    <row r="2248" spans="2:49" ht="15" customHeight="1">
      <c r="B2248" s="75">
        <v>2238</v>
      </c>
      <c r="C2248" s="75">
        <v>2025</v>
      </c>
      <c r="D2248" s="76" t="s">
        <v>131</v>
      </c>
      <c r="E2248" s="75" t="s">
        <v>5667</v>
      </c>
      <c r="F2248" s="75" t="s">
        <v>4795</v>
      </c>
      <c r="G2248" s="76" t="s">
        <v>5668</v>
      </c>
      <c r="H2248" s="76" t="s">
        <v>5715</v>
      </c>
      <c r="I2248" s="77">
        <v>37133094000187</v>
      </c>
      <c r="J2248" s="76" t="s">
        <v>5769</v>
      </c>
      <c r="K2248" s="78" t="s">
        <v>5819</v>
      </c>
      <c r="L2248" s="78" t="s">
        <v>5767</v>
      </c>
      <c r="M2248" s="76" t="s">
        <v>4533</v>
      </c>
      <c r="N2248" s="76" t="s">
        <v>410</v>
      </c>
      <c r="O2248" s="76" t="s">
        <v>3112</v>
      </c>
      <c r="P2248" s="76" t="s">
        <v>5873</v>
      </c>
      <c r="Q2248" s="76" t="s">
        <v>111</v>
      </c>
      <c r="R2248" s="80">
        <v>18090420</v>
      </c>
      <c r="S2248" s="80">
        <f t="shared" si="152"/>
        <v>18090420</v>
      </c>
      <c r="T2248" s="79">
        <v>1.6</v>
      </c>
      <c r="U2248" s="79"/>
      <c r="V2248" s="79"/>
      <c r="W2248" s="79">
        <v>0</v>
      </c>
      <c r="X2248" s="79">
        <v>1.08</v>
      </c>
      <c r="Y2248" s="92">
        <v>0.1</v>
      </c>
      <c r="Z2248" s="93">
        <v>10</v>
      </c>
      <c r="AA2248" s="93">
        <v>10</v>
      </c>
      <c r="AB2248" s="93">
        <v>10</v>
      </c>
      <c r="AC2248" s="79">
        <v>1</v>
      </c>
      <c r="AD2248" s="79">
        <v>1</v>
      </c>
      <c r="AE2248" s="79">
        <v>1</v>
      </c>
      <c r="AF2248" s="79">
        <v>1</v>
      </c>
      <c r="AG2248" s="79">
        <v>1</v>
      </c>
      <c r="AH2248" s="79">
        <v>175319.99999999965</v>
      </c>
      <c r="AI2248" s="80">
        <v>402.85</v>
      </c>
      <c r="AJ2248" s="80" t="s">
        <v>4789</v>
      </c>
      <c r="AK2248" s="80">
        <v>0</v>
      </c>
      <c r="AL2248" s="80">
        <v>0</v>
      </c>
      <c r="AM2248" s="80">
        <v>70627661.999999866</v>
      </c>
      <c r="AN2248" s="80">
        <f t="shared" si="150"/>
        <v>402.85</v>
      </c>
      <c r="AO2248" s="80">
        <f t="shared" si="151"/>
        <v>70627661.999999866</v>
      </c>
      <c r="AP2248" s="80">
        <v>0</v>
      </c>
      <c r="AQ2248" s="80">
        <v>0</v>
      </c>
      <c r="AR2248" s="80">
        <v>0</v>
      </c>
      <c r="AS2248" s="82">
        <v>47484</v>
      </c>
      <c r="AT2248" s="82">
        <v>54788</v>
      </c>
      <c r="AU2248" s="81" t="s">
        <v>3661</v>
      </c>
      <c r="AV2248" s="80">
        <v>7331.98</v>
      </c>
      <c r="AW2248" s="80">
        <v>7331.98</v>
      </c>
    </row>
    <row r="2249" spans="2:49" ht="15" customHeight="1">
      <c r="B2249" s="68">
        <v>2239</v>
      </c>
      <c r="C2249" s="68">
        <v>2025</v>
      </c>
      <c r="D2249" s="69" t="s">
        <v>131</v>
      </c>
      <c r="E2249" s="68" t="s">
        <v>5667</v>
      </c>
      <c r="F2249" s="68" t="s">
        <v>4795</v>
      </c>
      <c r="G2249" s="69" t="s">
        <v>5668</v>
      </c>
      <c r="H2249" s="69" t="s">
        <v>5446</v>
      </c>
      <c r="I2249" s="87">
        <v>29369506000154</v>
      </c>
      <c r="J2249" s="69" t="s">
        <v>5769</v>
      </c>
      <c r="K2249" s="70" t="s">
        <v>5480</v>
      </c>
      <c r="L2249" s="70" t="s">
        <v>5446</v>
      </c>
      <c r="M2249" s="69" t="s">
        <v>4533</v>
      </c>
      <c r="N2249" s="69" t="s">
        <v>410</v>
      </c>
      <c r="O2249" s="69" t="s">
        <v>229</v>
      </c>
      <c r="P2249" s="69" t="s">
        <v>5841</v>
      </c>
      <c r="Q2249" s="69" t="s">
        <v>111</v>
      </c>
      <c r="R2249" s="72">
        <v>0</v>
      </c>
      <c r="S2249" s="72">
        <f t="shared" si="152"/>
        <v>0</v>
      </c>
      <c r="T2249" s="71">
        <v>30</v>
      </c>
      <c r="U2249" s="71"/>
      <c r="V2249" s="71"/>
      <c r="W2249" s="71">
        <v>0</v>
      </c>
      <c r="X2249" s="71">
        <v>16.940000000000001</v>
      </c>
      <c r="Y2249" s="89">
        <v>0.1</v>
      </c>
      <c r="Z2249" s="90">
        <v>26</v>
      </c>
      <c r="AA2249" s="90">
        <v>26</v>
      </c>
      <c r="AB2249" s="90">
        <v>26</v>
      </c>
      <c r="AC2249" s="71">
        <v>2.6</v>
      </c>
      <c r="AD2249" s="71">
        <v>2.6</v>
      </c>
      <c r="AE2249" s="71">
        <v>2.6</v>
      </c>
      <c r="AF2249" s="71">
        <v>2.6</v>
      </c>
      <c r="AG2249" s="71">
        <v>2.6</v>
      </c>
      <c r="AH2249" s="71">
        <v>455831.99999999919</v>
      </c>
      <c r="AI2249" s="72">
        <v>316.5</v>
      </c>
      <c r="AJ2249" s="72" t="s">
        <v>4789</v>
      </c>
      <c r="AK2249" s="72">
        <v>0</v>
      </c>
      <c r="AL2249" s="72">
        <v>0</v>
      </c>
      <c r="AM2249" s="72">
        <v>144270827.99999973</v>
      </c>
      <c r="AN2249" s="72">
        <f t="shared" si="150"/>
        <v>316.5</v>
      </c>
      <c r="AO2249" s="72">
        <f t="shared" si="151"/>
        <v>144270827.99999973</v>
      </c>
      <c r="AP2249" s="72">
        <v>0</v>
      </c>
      <c r="AQ2249" s="72">
        <v>0</v>
      </c>
      <c r="AR2249" s="72">
        <v>0</v>
      </c>
      <c r="AS2249" s="74">
        <v>47484</v>
      </c>
      <c r="AT2249" s="74">
        <v>54788</v>
      </c>
      <c r="AU2249" s="73" t="s">
        <v>3661</v>
      </c>
      <c r="AV2249" s="72">
        <v>7331.98</v>
      </c>
      <c r="AW2249" s="72">
        <v>7331.98</v>
      </c>
    </row>
    <row r="2250" spans="2:49" ht="15" customHeight="1">
      <c r="B2250" s="75">
        <v>2240</v>
      </c>
      <c r="C2250" s="75">
        <v>2025</v>
      </c>
      <c r="D2250" s="76" t="s">
        <v>131</v>
      </c>
      <c r="E2250" s="75" t="s">
        <v>5667</v>
      </c>
      <c r="F2250" s="75" t="s">
        <v>4795</v>
      </c>
      <c r="G2250" s="76" t="s">
        <v>5668</v>
      </c>
      <c r="H2250" s="76" t="s">
        <v>5716</v>
      </c>
      <c r="I2250" s="77">
        <v>35760993000184</v>
      </c>
      <c r="J2250" s="76" t="s">
        <v>5769</v>
      </c>
      <c r="K2250" s="78" t="s">
        <v>5820</v>
      </c>
      <c r="L2250" s="78" t="s">
        <v>5768</v>
      </c>
      <c r="M2250" s="76" t="s">
        <v>4533</v>
      </c>
      <c r="N2250" s="76" t="s">
        <v>410</v>
      </c>
      <c r="O2250" s="76" t="s">
        <v>229</v>
      </c>
      <c r="P2250" s="76" t="s">
        <v>5841</v>
      </c>
      <c r="Q2250" s="76" t="s">
        <v>111</v>
      </c>
      <c r="R2250" s="80">
        <v>106863210</v>
      </c>
      <c r="S2250" s="80">
        <f t="shared" si="152"/>
        <v>106863210</v>
      </c>
      <c r="T2250" s="79">
        <v>18.817</v>
      </c>
      <c r="U2250" s="79"/>
      <c r="V2250" s="79"/>
      <c r="W2250" s="79">
        <v>0</v>
      </c>
      <c r="X2250" s="79">
        <v>10.15</v>
      </c>
      <c r="Y2250" s="92">
        <v>0.1</v>
      </c>
      <c r="Z2250" s="93">
        <v>101</v>
      </c>
      <c r="AA2250" s="93">
        <v>101</v>
      </c>
      <c r="AB2250" s="93">
        <v>101</v>
      </c>
      <c r="AC2250" s="79">
        <v>10.100000000000001</v>
      </c>
      <c r="AD2250" s="79">
        <v>10.100000000000001</v>
      </c>
      <c r="AE2250" s="79">
        <v>10.100000000000001</v>
      </c>
      <c r="AF2250" s="79">
        <v>10.100000000000001</v>
      </c>
      <c r="AG2250" s="79">
        <v>10.100000000000001</v>
      </c>
      <c r="AH2250" s="79">
        <v>1770731.9999999972</v>
      </c>
      <c r="AI2250" s="80">
        <v>390</v>
      </c>
      <c r="AJ2250" s="80" t="s">
        <v>4789</v>
      </c>
      <c r="AK2250" s="80">
        <v>0</v>
      </c>
      <c r="AL2250" s="80">
        <v>0</v>
      </c>
      <c r="AM2250" s="80">
        <v>690585479.99999893</v>
      </c>
      <c r="AN2250" s="80">
        <f t="shared" si="150"/>
        <v>390</v>
      </c>
      <c r="AO2250" s="80">
        <f t="shared" si="151"/>
        <v>690585479.99999893</v>
      </c>
      <c r="AP2250" s="80">
        <v>0</v>
      </c>
      <c r="AQ2250" s="80">
        <v>0</v>
      </c>
      <c r="AR2250" s="80">
        <v>0</v>
      </c>
      <c r="AS2250" s="82">
        <v>47484</v>
      </c>
      <c r="AT2250" s="82">
        <v>54788</v>
      </c>
      <c r="AU2250" s="81" t="s">
        <v>3661</v>
      </c>
      <c r="AV2250" s="80">
        <v>7331.98</v>
      </c>
      <c r="AW2250" s="80">
        <v>7331.98</v>
      </c>
    </row>
    <row r="2251" spans="2:49" ht="15" customHeight="1">
      <c r="B2251" s="68">
        <v>2241</v>
      </c>
      <c r="C2251" s="68">
        <v>2025</v>
      </c>
      <c r="D2251" s="69" t="s">
        <v>131</v>
      </c>
      <c r="E2251" s="68" t="s">
        <v>5667</v>
      </c>
      <c r="F2251" s="68" t="s">
        <v>4795</v>
      </c>
      <c r="G2251" s="69" t="s">
        <v>5668</v>
      </c>
      <c r="H2251" s="69" t="s">
        <v>5717</v>
      </c>
      <c r="I2251" s="87">
        <v>23871558000148</v>
      </c>
      <c r="J2251" s="69" t="s">
        <v>5769</v>
      </c>
      <c r="K2251" s="70" t="s">
        <v>5821</v>
      </c>
      <c r="L2251" s="70" t="s">
        <v>5717</v>
      </c>
      <c r="M2251" s="69" t="s">
        <v>4533</v>
      </c>
      <c r="N2251" s="69" t="s">
        <v>262</v>
      </c>
      <c r="O2251" s="69" t="s">
        <v>229</v>
      </c>
      <c r="P2251" s="69" t="s">
        <v>5874</v>
      </c>
      <c r="Q2251" s="69" t="s">
        <v>111</v>
      </c>
      <c r="R2251" s="72">
        <v>61804320</v>
      </c>
      <c r="S2251" s="72">
        <f t="shared" si="152"/>
        <v>61804320</v>
      </c>
      <c r="T2251" s="71">
        <v>5.7</v>
      </c>
      <c r="U2251" s="71"/>
      <c r="V2251" s="71"/>
      <c r="W2251" s="71">
        <v>0</v>
      </c>
      <c r="X2251" s="71">
        <v>2.98</v>
      </c>
      <c r="Y2251" s="89">
        <v>0.1</v>
      </c>
      <c r="Z2251" s="90">
        <v>29</v>
      </c>
      <c r="AA2251" s="90">
        <v>29</v>
      </c>
      <c r="AB2251" s="90">
        <v>29</v>
      </c>
      <c r="AC2251" s="71">
        <v>2.9000000000000004</v>
      </c>
      <c r="AD2251" s="71">
        <v>2.9000000000000004</v>
      </c>
      <c r="AE2251" s="71">
        <v>2.9000000000000004</v>
      </c>
      <c r="AF2251" s="71">
        <v>2.9000000000000004</v>
      </c>
      <c r="AG2251" s="71">
        <v>2.9000000000000004</v>
      </c>
      <c r="AH2251" s="71">
        <v>508427.99999999907</v>
      </c>
      <c r="AI2251" s="72">
        <v>370</v>
      </c>
      <c r="AJ2251" s="72" t="s">
        <v>4789</v>
      </c>
      <c r="AK2251" s="72">
        <v>0</v>
      </c>
      <c r="AL2251" s="72">
        <v>0</v>
      </c>
      <c r="AM2251" s="72">
        <v>188118359.99999964</v>
      </c>
      <c r="AN2251" s="72">
        <f t="shared" si="150"/>
        <v>370</v>
      </c>
      <c r="AO2251" s="72">
        <f t="shared" si="151"/>
        <v>188118359.99999964</v>
      </c>
      <c r="AP2251" s="72">
        <v>0</v>
      </c>
      <c r="AQ2251" s="72">
        <v>0</v>
      </c>
      <c r="AR2251" s="72">
        <v>0</v>
      </c>
      <c r="AS2251" s="74">
        <v>47484</v>
      </c>
      <c r="AT2251" s="74">
        <v>54788</v>
      </c>
      <c r="AU2251" s="73" t="s">
        <v>3661</v>
      </c>
      <c r="AV2251" s="72">
        <v>7331.98</v>
      </c>
      <c r="AW2251" s="72">
        <v>7331.98</v>
      </c>
    </row>
    <row r="2252" spans="2:49" ht="15" customHeight="1">
      <c r="B2252" s="75">
        <v>2242</v>
      </c>
      <c r="C2252" s="75">
        <v>2025</v>
      </c>
      <c r="D2252" s="76" t="s">
        <v>131</v>
      </c>
      <c r="E2252" s="75" t="s">
        <v>5667</v>
      </c>
      <c r="F2252" s="75" t="s">
        <v>4795</v>
      </c>
      <c r="G2252" s="76" t="s">
        <v>5668</v>
      </c>
      <c r="H2252" s="76" t="s">
        <v>5718</v>
      </c>
      <c r="I2252" s="77">
        <v>59141885000191</v>
      </c>
      <c r="J2252" s="76" t="s">
        <v>5769</v>
      </c>
      <c r="K2252" s="78" t="s">
        <v>5822</v>
      </c>
      <c r="L2252" s="78" t="s">
        <v>5739</v>
      </c>
      <c r="M2252" s="76" t="s">
        <v>4533</v>
      </c>
      <c r="N2252" s="76" t="s">
        <v>262</v>
      </c>
      <c r="O2252" s="76" t="s">
        <v>229</v>
      </c>
      <c r="P2252" s="76" t="s">
        <v>5840</v>
      </c>
      <c r="Q2252" s="76" t="s">
        <v>111</v>
      </c>
      <c r="R2252" s="80">
        <v>67240480</v>
      </c>
      <c r="S2252" s="80">
        <f t="shared" si="152"/>
        <v>67240480</v>
      </c>
      <c r="T2252" s="79">
        <v>10</v>
      </c>
      <c r="U2252" s="79"/>
      <c r="V2252" s="79"/>
      <c r="W2252" s="79">
        <v>0</v>
      </c>
      <c r="X2252" s="79">
        <v>4.97</v>
      </c>
      <c r="Y2252" s="92">
        <v>0.1</v>
      </c>
      <c r="Z2252" s="93">
        <v>49</v>
      </c>
      <c r="AA2252" s="93">
        <v>49</v>
      </c>
      <c r="AB2252" s="93">
        <v>49</v>
      </c>
      <c r="AC2252" s="79">
        <v>4.9000000000000004</v>
      </c>
      <c r="AD2252" s="79">
        <v>4.9000000000000004</v>
      </c>
      <c r="AE2252" s="79">
        <v>4.9000000000000004</v>
      </c>
      <c r="AF2252" s="79">
        <v>4.9000000000000004</v>
      </c>
      <c r="AG2252" s="79">
        <v>4.9000000000000004</v>
      </c>
      <c r="AH2252" s="79">
        <v>859067.99999999837</v>
      </c>
      <c r="AI2252" s="80">
        <v>387.47</v>
      </c>
      <c r="AJ2252" s="80" t="s">
        <v>4789</v>
      </c>
      <c r="AK2252" s="80">
        <v>0</v>
      </c>
      <c r="AL2252" s="80">
        <v>0</v>
      </c>
      <c r="AM2252" s="80">
        <v>332863077.95999938</v>
      </c>
      <c r="AN2252" s="80">
        <f t="shared" si="150"/>
        <v>387.47</v>
      </c>
      <c r="AO2252" s="80">
        <f t="shared" si="151"/>
        <v>332863077.95999938</v>
      </c>
      <c r="AP2252" s="80">
        <v>0</v>
      </c>
      <c r="AQ2252" s="80">
        <v>0</v>
      </c>
      <c r="AR2252" s="80">
        <v>0</v>
      </c>
      <c r="AS2252" s="82">
        <v>47484</v>
      </c>
      <c r="AT2252" s="82">
        <v>54788</v>
      </c>
      <c r="AU2252" s="81" t="s">
        <v>3661</v>
      </c>
      <c r="AV2252" s="80">
        <v>7331.98</v>
      </c>
      <c r="AW2252" s="80">
        <v>7331.98</v>
      </c>
    </row>
    <row r="2253" spans="2:49" ht="15" customHeight="1">
      <c r="B2253" s="68">
        <v>2243</v>
      </c>
      <c r="C2253" s="68">
        <v>2025</v>
      </c>
      <c r="D2253" s="69" t="s">
        <v>131</v>
      </c>
      <c r="E2253" s="68" t="s">
        <v>5667</v>
      </c>
      <c r="F2253" s="68" t="s">
        <v>4795</v>
      </c>
      <c r="G2253" s="69" t="s">
        <v>5668</v>
      </c>
      <c r="H2253" s="69" t="s">
        <v>5719</v>
      </c>
      <c r="I2253" s="87">
        <v>10204485000199</v>
      </c>
      <c r="J2253" s="69" t="s">
        <v>5769</v>
      </c>
      <c r="K2253" s="70" t="s">
        <v>5823</v>
      </c>
      <c r="L2253" s="70" t="s">
        <v>5740</v>
      </c>
      <c r="M2253" s="69" t="s">
        <v>4533</v>
      </c>
      <c r="N2253" s="69" t="s">
        <v>316</v>
      </c>
      <c r="O2253" s="69" t="s">
        <v>229</v>
      </c>
      <c r="P2253" s="69" t="s">
        <v>5740</v>
      </c>
      <c r="Q2253" s="69" t="s">
        <v>28</v>
      </c>
      <c r="R2253" s="72">
        <v>104566140</v>
      </c>
      <c r="S2253" s="72">
        <f t="shared" si="152"/>
        <v>104566140</v>
      </c>
      <c r="T2253" s="71">
        <v>8.85</v>
      </c>
      <c r="U2253" s="71"/>
      <c r="V2253" s="71"/>
      <c r="W2253" s="71">
        <v>0</v>
      </c>
      <c r="X2253" s="71">
        <v>4.6100000000000003</v>
      </c>
      <c r="Y2253" s="89">
        <v>0.1</v>
      </c>
      <c r="Z2253" s="90">
        <v>43</v>
      </c>
      <c r="AA2253" s="90">
        <v>43</v>
      </c>
      <c r="AB2253" s="90">
        <v>43</v>
      </c>
      <c r="AC2253" s="71">
        <v>4.3</v>
      </c>
      <c r="AD2253" s="71">
        <v>4.3</v>
      </c>
      <c r="AE2253" s="71">
        <v>4.3</v>
      </c>
      <c r="AF2253" s="71">
        <v>4.3</v>
      </c>
      <c r="AG2253" s="71">
        <v>4.3</v>
      </c>
      <c r="AH2253" s="71">
        <v>753875.9999999986</v>
      </c>
      <c r="AI2253" s="72">
        <v>403.5</v>
      </c>
      <c r="AJ2253" s="72" t="s">
        <v>4789</v>
      </c>
      <c r="AK2253" s="72">
        <v>0</v>
      </c>
      <c r="AL2253" s="72">
        <v>0</v>
      </c>
      <c r="AM2253" s="72">
        <v>304188965.99999946</v>
      </c>
      <c r="AN2253" s="72">
        <f t="shared" si="150"/>
        <v>403.5</v>
      </c>
      <c r="AO2253" s="72">
        <f t="shared" si="151"/>
        <v>304188965.99999946</v>
      </c>
      <c r="AP2253" s="72">
        <v>0</v>
      </c>
      <c r="AQ2253" s="72">
        <v>0</v>
      </c>
      <c r="AR2253" s="72">
        <v>0</v>
      </c>
      <c r="AS2253" s="74">
        <v>47484</v>
      </c>
      <c r="AT2253" s="74">
        <v>54788</v>
      </c>
      <c r="AU2253" s="73" t="s">
        <v>3661</v>
      </c>
      <c r="AV2253" s="72">
        <v>7331.98</v>
      </c>
      <c r="AW2253" s="72">
        <v>7331.98</v>
      </c>
    </row>
    <row r="2254" spans="2:49" ht="15" customHeight="1">
      <c r="B2254" s="75">
        <v>2244</v>
      </c>
      <c r="C2254" s="75">
        <v>2025</v>
      </c>
      <c r="D2254" s="76" t="s">
        <v>131</v>
      </c>
      <c r="E2254" s="75" t="s">
        <v>5667</v>
      </c>
      <c r="F2254" s="75" t="s">
        <v>4795</v>
      </c>
      <c r="G2254" s="76" t="s">
        <v>5668</v>
      </c>
      <c r="H2254" s="76" t="s">
        <v>5720</v>
      </c>
      <c r="I2254" s="77">
        <v>32270437000131</v>
      </c>
      <c r="J2254" s="76" t="s">
        <v>5769</v>
      </c>
      <c r="K2254" s="78" t="s">
        <v>5824</v>
      </c>
      <c r="L2254" s="78" t="s">
        <v>5741</v>
      </c>
      <c r="M2254" s="76" t="s">
        <v>4533</v>
      </c>
      <c r="N2254" s="76" t="s">
        <v>262</v>
      </c>
      <c r="O2254" s="76" t="s">
        <v>229</v>
      </c>
      <c r="P2254" s="76" t="s">
        <v>5850</v>
      </c>
      <c r="Q2254" s="76" t="s">
        <v>111</v>
      </c>
      <c r="R2254" s="80">
        <v>62197460</v>
      </c>
      <c r="S2254" s="80">
        <f t="shared" si="152"/>
        <v>62197460</v>
      </c>
      <c r="T2254" s="79">
        <v>6.2080000000000002</v>
      </c>
      <c r="U2254" s="79"/>
      <c r="V2254" s="79"/>
      <c r="W2254" s="79">
        <v>0</v>
      </c>
      <c r="X2254" s="79">
        <v>3.15</v>
      </c>
      <c r="Y2254" s="92">
        <v>0.1</v>
      </c>
      <c r="Z2254" s="93">
        <v>31</v>
      </c>
      <c r="AA2254" s="93">
        <v>31</v>
      </c>
      <c r="AB2254" s="93">
        <v>31</v>
      </c>
      <c r="AC2254" s="79">
        <v>3.1</v>
      </c>
      <c r="AD2254" s="79">
        <v>3.1</v>
      </c>
      <c r="AE2254" s="79">
        <v>3.1</v>
      </c>
      <c r="AF2254" s="79">
        <v>3.1</v>
      </c>
      <c r="AG2254" s="79">
        <v>3.1</v>
      </c>
      <c r="AH2254" s="79">
        <v>543491.99999999895</v>
      </c>
      <c r="AI2254" s="80">
        <v>398</v>
      </c>
      <c r="AJ2254" s="80" t="s">
        <v>4789</v>
      </c>
      <c r="AK2254" s="80">
        <v>0</v>
      </c>
      <c r="AL2254" s="80">
        <v>0</v>
      </c>
      <c r="AM2254" s="80">
        <v>216309815.99999958</v>
      </c>
      <c r="AN2254" s="80">
        <f t="shared" si="150"/>
        <v>398</v>
      </c>
      <c r="AO2254" s="80">
        <f t="shared" si="151"/>
        <v>216309815.99999958</v>
      </c>
      <c r="AP2254" s="80">
        <v>0</v>
      </c>
      <c r="AQ2254" s="80">
        <v>0</v>
      </c>
      <c r="AR2254" s="80">
        <v>0</v>
      </c>
      <c r="AS2254" s="82">
        <v>47484</v>
      </c>
      <c r="AT2254" s="82">
        <v>54788</v>
      </c>
      <c r="AU2254" s="81" t="s">
        <v>3661</v>
      </c>
      <c r="AV2254" s="80">
        <v>7331.98</v>
      </c>
      <c r="AW2254" s="80">
        <v>7331.98</v>
      </c>
    </row>
    <row r="2255" spans="2:49" ht="15" customHeight="1">
      <c r="B2255" s="68">
        <v>2245</v>
      </c>
      <c r="C2255" s="68">
        <v>2025</v>
      </c>
      <c r="D2255" s="69" t="s">
        <v>131</v>
      </c>
      <c r="E2255" s="68" t="s">
        <v>5667</v>
      </c>
      <c r="F2255" s="68" t="s">
        <v>4795</v>
      </c>
      <c r="G2255" s="69" t="s">
        <v>5668</v>
      </c>
      <c r="H2255" s="69" t="s">
        <v>5721</v>
      </c>
      <c r="I2255" s="87">
        <v>44546696000121</v>
      </c>
      <c r="J2255" s="69" t="s">
        <v>5769</v>
      </c>
      <c r="K2255" s="70" t="s">
        <v>5825</v>
      </c>
      <c r="L2255" s="70" t="s">
        <v>5742</v>
      </c>
      <c r="M2255" s="69" t="s">
        <v>4533</v>
      </c>
      <c r="N2255" s="69" t="s">
        <v>189</v>
      </c>
      <c r="O2255" s="69" t="s">
        <v>229</v>
      </c>
      <c r="P2255" s="69" t="s">
        <v>5851</v>
      </c>
      <c r="Q2255" s="69" t="s">
        <v>82</v>
      </c>
      <c r="R2255" s="72">
        <v>46772040</v>
      </c>
      <c r="S2255" s="72">
        <f t="shared" si="152"/>
        <v>46772040</v>
      </c>
      <c r="T2255" s="71">
        <v>9.8000000000000007</v>
      </c>
      <c r="U2255" s="71"/>
      <c r="V2255" s="71"/>
      <c r="W2255" s="71">
        <v>0</v>
      </c>
      <c r="X2255" s="71">
        <v>6.32</v>
      </c>
      <c r="Y2255" s="89">
        <v>0.1</v>
      </c>
      <c r="Z2255" s="90">
        <v>63</v>
      </c>
      <c r="AA2255" s="90">
        <v>63</v>
      </c>
      <c r="AB2255" s="90">
        <v>63</v>
      </c>
      <c r="AC2255" s="71">
        <v>6.3000000000000007</v>
      </c>
      <c r="AD2255" s="71">
        <v>6.3000000000000007</v>
      </c>
      <c r="AE2255" s="71">
        <v>6.3000000000000007</v>
      </c>
      <c r="AF2255" s="71">
        <v>6.3000000000000007</v>
      </c>
      <c r="AG2255" s="71">
        <v>6.3000000000000007</v>
      </c>
      <c r="AH2255" s="71">
        <v>1104515.9999999981</v>
      </c>
      <c r="AI2255" s="72">
        <v>398.47</v>
      </c>
      <c r="AJ2255" s="72" t="s">
        <v>4789</v>
      </c>
      <c r="AK2255" s="72">
        <v>0</v>
      </c>
      <c r="AL2255" s="72">
        <v>0</v>
      </c>
      <c r="AM2255" s="72">
        <v>440116490.51999927</v>
      </c>
      <c r="AN2255" s="72">
        <f t="shared" si="150"/>
        <v>398.47</v>
      </c>
      <c r="AO2255" s="72">
        <f t="shared" si="151"/>
        <v>440116490.51999927</v>
      </c>
      <c r="AP2255" s="72">
        <v>0</v>
      </c>
      <c r="AQ2255" s="72">
        <v>0</v>
      </c>
      <c r="AR2255" s="72">
        <v>0</v>
      </c>
      <c r="AS2255" s="74">
        <v>47484</v>
      </c>
      <c r="AT2255" s="74">
        <v>54788</v>
      </c>
      <c r="AU2255" s="73" t="s">
        <v>3661</v>
      </c>
      <c r="AV2255" s="72">
        <v>7331.98</v>
      </c>
      <c r="AW2255" s="72">
        <v>7331.98</v>
      </c>
    </row>
    <row r="2267" spans="38:38" ht="15" customHeight="1">
      <c r="AL2267" s="96"/>
    </row>
    <row r="2268" spans="38:38" ht="15" customHeight="1">
      <c r="AL2268" s="96"/>
    </row>
  </sheetData>
  <autoFilter ref="B10:AW2255" xr:uid="{C4C742EA-EC06-4E02-A1CE-06F6A0F6A70F}"/>
  <mergeCells count="5">
    <mergeCell ref="H2:AN2"/>
    <mergeCell ref="H4:AN4"/>
    <mergeCell ref="B5:K5"/>
    <mergeCell ref="B3:L3"/>
    <mergeCell ref="B8:D8"/>
  </mergeCells>
  <conditionalFormatting sqref="AP11:AQ2255 AU11:AU2255">
    <cfRule type="cellIs" dxfId="1" priority="65" operator="equal">
      <formula>"Sim"</formula>
    </cfRule>
    <cfRule type="cellIs" dxfId="0" priority="66" operator="equal">
      <formula>"Não"</formula>
    </cfRule>
  </conditionalFormatting>
  <pageMargins left="0.51181102362204722" right="0.51181102362204722" top="0.78740157480314965" bottom="0.78740157480314965" header="0.31496062992125984" footer="0.31496062992125984"/>
  <pageSetup paperSize="9" scale="33" fitToHeight="1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0">
    <tabColor rgb="FF002060"/>
  </sheetPr>
  <dimension ref="A1:P79"/>
  <sheetViews>
    <sheetView showGridLines="0" zoomScaleNormal="100" workbookViewId="0">
      <pane xSplit="2" ySplit="1" topLeftCell="C2" activePane="bottomRight" state="frozen"/>
      <selection activeCell="F1" sqref="F1"/>
      <selection pane="topRight" activeCell="F1" sqref="F1"/>
      <selection pane="bottomLeft" activeCell="F1" sqref="F1"/>
      <selection pane="bottomRight"/>
    </sheetView>
  </sheetViews>
  <sheetFormatPr defaultColWidth="9.08984375" defaultRowHeight="13"/>
  <cols>
    <col min="1" max="1" width="9.08984375" style="3"/>
    <col min="2" max="2" width="9.08984375" style="21"/>
    <col min="3" max="4" width="26.6328125" style="4" customWidth="1"/>
    <col min="5" max="5" width="18.453125" style="4" customWidth="1"/>
    <col min="6" max="6" width="30.6328125" style="20" customWidth="1"/>
    <col min="7" max="7" width="66.36328125" style="20" customWidth="1"/>
    <col min="8" max="8" width="30.6328125" style="20" customWidth="1"/>
    <col min="9" max="9" width="59" style="24" customWidth="1"/>
    <col min="10" max="10" width="66.453125" style="20" customWidth="1"/>
    <col min="11" max="11" width="37.54296875" style="24" customWidth="1"/>
    <col min="12" max="12" width="30.6328125" style="24" customWidth="1"/>
    <col min="13" max="13" width="45.453125" style="24" customWidth="1"/>
    <col min="14" max="16" width="30.6328125" style="24" customWidth="1"/>
    <col min="17" max="16384" width="9.08984375" style="2"/>
  </cols>
  <sheetData>
    <row r="1" spans="1:16" s="6" customFormat="1" ht="14.5">
      <c r="A1" s="39" t="s">
        <v>0</v>
      </c>
      <c r="B1" s="39" t="s">
        <v>4350</v>
      </c>
      <c r="C1" s="39" t="s">
        <v>3925</v>
      </c>
      <c r="D1" s="39" t="s">
        <v>3926</v>
      </c>
      <c r="E1" s="39" t="s">
        <v>3927</v>
      </c>
      <c r="F1" s="39" t="s">
        <v>3928</v>
      </c>
      <c r="G1" s="39" t="s">
        <v>3929</v>
      </c>
      <c r="H1" s="39" t="s">
        <v>3930</v>
      </c>
      <c r="I1" s="39" t="s">
        <v>3931</v>
      </c>
      <c r="J1" s="39" t="s">
        <v>3932</v>
      </c>
      <c r="K1" s="39" t="s">
        <v>3933</v>
      </c>
      <c r="L1" s="39" t="s">
        <v>3934</v>
      </c>
      <c r="M1" s="39" t="s">
        <v>3935</v>
      </c>
      <c r="N1" s="20"/>
      <c r="O1" s="20"/>
      <c r="P1" s="20"/>
    </row>
    <row r="2" spans="1:16" s="3" customFormat="1" ht="156">
      <c r="A2" s="3" t="s">
        <v>3936</v>
      </c>
      <c r="B2" s="21" t="s">
        <v>3937</v>
      </c>
      <c r="C2" s="22" t="s">
        <v>3938</v>
      </c>
      <c r="D2" s="22" t="s">
        <v>3939</v>
      </c>
      <c r="E2" s="23">
        <v>43755</v>
      </c>
      <c r="F2" s="20" t="s">
        <v>3940</v>
      </c>
      <c r="G2" s="20" t="s">
        <v>3941</v>
      </c>
      <c r="H2" s="20" t="s">
        <v>3942</v>
      </c>
      <c r="I2" s="24" t="s">
        <v>3943</v>
      </c>
      <c r="J2" s="20" t="s">
        <v>3944</v>
      </c>
      <c r="K2" s="24"/>
      <c r="L2" s="20" t="s">
        <v>3945</v>
      </c>
      <c r="M2" s="24" t="s">
        <v>3946</v>
      </c>
      <c r="N2" s="24"/>
      <c r="O2" s="24"/>
      <c r="P2" s="24"/>
    </row>
    <row r="3" spans="1:16" ht="2.15" customHeight="1">
      <c r="C3" s="25"/>
      <c r="D3" s="25"/>
      <c r="L3" s="20"/>
    </row>
    <row r="4" spans="1:16" ht="169">
      <c r="A4" s="3" t="s">
        <v>3947</v>
      </c>
      <c r="B4" s="21" t="s">
        <v>3948</v>
      </c>
      <c r="C4" s="22" t="s">
        <v>3949</v>
      </c>
      <c r="D4" s="22" t="s">
        <v>3950</v>
      </c>
      <c r="E4" s="23">
        <v>43644</v>
      </c>
      <c r="F4" s="20" t="s">
        <v>3951</v>
      </c>
      <c r="G4" s="20" t="s">
        <v>3952</v>
      </c>
      <c r="H4" s="20" t="s">
        <v>3942</v>
      </c>
      <c r="I4" s="24" t="s">
        <v>3953</v>
      </c>
      <c r="J4" s="20" t="s">
        <v>3954</v>
      </c>
      <c r="L4" s="20" t="s">
        <v>3955</v>
      </c>
      <c r="M4" s="24" t="s">
        <v>3956</v>
      </c>
    </row>
    <row r="5" spans="1:16" ht="1.5" customHeight="1">
      <c r="C5" s="22"/>
      <c r="D5" s="22"/>
      <c r="L5" s="20"/>
    </row>
    <row r="6" spans="1:16" ht="253.5" customHeight="1">
      <c r="A6" s="3" t="s">
        <v>3957</v>
      </c>
      <c r="B6" s="21" t="s">
        <v>3958</v>
      </c>
      <c r="C6" s="22" t="s">
        <v>3959</v>
      </c>
      <c r="D6" s="22" t="s">
        <v>3960</v>
      </c>
      <c r="E6" s="23">
        <v>43708</v>
      </c>
      <c r="F6" s="20" t="s">
        <v>3940</v>
      </c>
      <c r="G6" s="20" t="s">
        <v>3961</v>
      </c>
      <c r="H6" s="20" t="s">
        <v>3942</v>
      </c>
      <c r="I6" s="24" t="s">
        <v>3962</v>
      </c>
      <c r="J6" s="20" t="s">
        <v>3954</v>
      </c>
      <c r="L6" s="20" t="s">
        <v>3963</v>
      </c>
      <c r="M6" s="24" t="s">
        <v>3964</v>
      </c>
    </row>
    <row r="7" spans="1:16" ht="1.5" customHeight="1">
      <c r="C7" s="22"/>
      <c r="D7" s="22"/>
      <c r="L7" s="20"/>
    </row>
    <row r="8" spans="1:16" ht="189.75" customHeight="1">
      <c r="A8" s="3" t="s">
        <v>3965</v>
      </c>
      <c r="B8" s="21" t="s">
        <v>3966</v>
      </c>
      <c r="C8" s="22" t="s">
        <v>3967</v>
      </c>
      <c r="D8" s="22" t="s">
        <v>3968</v>
      </c>
      <c r="E8" s="23">
        <v>43194</v>
      </c>
      <c r="F8" s="20" t="s">
        <v>3951</v>
      </c>
      <c r="G8" s="20" t="s">
        <v>3969</v>
      </c>
      <c r="H8" s="20" t="s">
        <v>3942</v>
      </c>
      <c r="I8" s="24" t="s">
        <v>3970</v>
      </c>
      <c r="J8" s="20" t="s">
        <v>3954</v>
      </c>
      <c r="L8" s="20" t="s">
        <v>3971</v>
      </c>
      <c r="M8" s="24" t="s">
        <v>3972</v>
      </c>
    </row>
    <row r="9" spans="1:16" ht="1.5" customHeight="1">
      <c r="C9" s="22"/>
      <c r="D9" s="22"/>
      <c r="L9" s="20"/>
    </row>
    <row r="10" spans="1:16" ht="252" customHeight="1">
      <c r="A10" s="3" t="s">
        <v>3973</v>
      </c>
      <c r="B10" s="21" t="s">
        <v>3974</v>
      </c>
      <c r="C10" s="26" t="s">
        <v>3975</v>
      </c>
      <c r="D10" s="22" t="s">
        <v>3976</v>
      </c>
      <c r="E10" s="23">
        <v>43089</v>
      </c>
      <c r="F10" s="20" t="s">
        <v>3977</v>
      </c>
      <c r="G10" s="20" t="s">
        <v>3978</v>
      </c>
      <c r="H10" s="20" t="s">
        <v>3942</v>
      </c>
      <c r="I10" s="24" t="s">
        <v>3979</v>
      </c>
      <c r="J10" s="20" t="s">
        <v>3954</v>
      </c>
      <c r="L10" s="20" t="s">
        <v>3980</v>
      </c>
      <c r="M10" s="24" t="s">
        <v>3981</v>
      </c>
    </row>
    <row r="11" spans="1:16" ht="1.5" customHeight="1">
      <c r="C11" s="22"/>
      <c r="D11" s="22"/>
      <c r="L11" s="20"/>
    </row>
    <row r="12" spans="1:16" ht="183.75" customHeight="1">
      <c r="A12" s="3" t="s">
        <v>3982</v>
      </c>
      <c r="B12" s="21" t="s">
        <v>3983</v>
      </c>
      <c r="C12" s="26" t="s">
        <v>3975</v>
      </c>
      <c r="D12" s="22" t="s">
        <v>3976</v>
      </c>
      <c r="E12" s="23">
        <v>43087</v>
      </c>
      <c r="F12" s="20" t="s">
        <v>3951</v>
      </c>
      <c r="G12" s="20" t="s">
        <v>3969</v>
      </c>
      <c r="H12" s="20" t="s">
        <v>3942</v>
      </c>
      <c r="I12" s="24" t="s">
        <v>3979</v>
      </c>
      <c r="J12" s="20" t="s">
        <v>3954</v>
      </c>
      <c r="L12" s="20" t="s">
        <v>3984</v>
      </c>
      <c r="M12" s="24" t="s">
        <v>3981</v>
      </c>
    </row>
    <row r="13" spans="1:16" ht="1.5" customHeight="1">
      <c r="C13" s="22"/>
      <c r="D13" s="22"/>
    </row>
    <row r="14" spans="1:16" ht="46.5" customHeight="1">
      <c r="A14" s="27" t="s">
        <v>3985</v>
      </c>
      <c r="B14" s="28" t="s">
        <v>3986</v>
      </c>
      <c r="C14" s="29" t="s">
        <v>3987</v>
      </c>
      <c r="D14" s="22" t="s">
        <v>3988</v>
      </c>
      <c r="E14" s="3"/>
      <c r="F14" s="4"/>
      <c r="G14" s="4"/>
      <c r="H14" s="3"/>
      <c r="I14" s="3"/>
      <c r="J14" s="4"/>
      <c r="K14" s="3"/>
    </row>
    <row r="15" spans="1:16" ht="1.5" customHeight="1">
      <c r="C15" s="22"/>
      <c r="D15" s="22"/>
    </row>
    <row r="16" spans="1:16" s="24" customFormat="1" ht="333" customHeight="1">
      <c r="A16" s="3" t="s">
        <v>3989</v>
      </c>
      <c r="B16" s="21" t="s">
        <v>3990</v>
      </c>
      <c r="C16" s="22" t="s">
        <v>3991</v>
      </c>
      <c r="D16" s="22" t="s">
        <v>3992</v>
      </c>
      <c r="E16" s="23">
        <v>42489</v>
      </c>
      <c r="F16" s="20" t="s">
        <v>3993</v>
      </c>
      <c r="G16" s="20" t="s">
        <v>3994</v>
      </c>
      <c r="H16" s="20" t="s">
        <v>3661</v>
      </c>
      <c r="I16" s="30" t="s">
        <v>101</v>
      </c>
      <c r="J16" s="20" t="s">
        <v>3995</v>
      </c>
      <c r="L16" s="20" t="s">
        <v>3996</v>
      </c>
      <c r="M16" s="24" t="s">
        <v>3997</v>
      </c>
    </row>
    <row r="17" spans="1:13" s="24" customFormat="1" ht="1.5" customHeight="1">
      <c r="A17" s="3"/>
      <c r="B17" s="21"/>
      <c r="C17" s="22"/>
      <c r="D17" s="22"/>
      <c r="E17" s="4"/>
      <c r="F17" s="20"/>
      <c r="G17" s="20"/>
      <c r="H17" s="20"/>
      <c r="J17" s="20"/>
      <c r="L17" s="20"/>
    </row>
    <row r="18" spans="1:13" s="24" customFormat="1" ht="364.5" customHeight="1">
      <c r="A18" s="3" t="s">
        <v>3998</v>
      </c>
      <c r="B18" s="21" t="s">
        <v>3999</v>
      </c>
      <c r="C18" s="22" t="s">
        <v>4000</v>
      </c>
      <c r="D18" s="22" t="s">
        <v>4001</v>
      </c>
      <c r="E18" s="23">
        <v>42237</v>
      </c>
      <c r="F18" s="20" t="s">
        <v>4002</v>
      </c>
      <c r="G18" s="20" t="s">
        <v>4003</v>
      </c>
      <c r="H18" s="20" t="s">
        <v>3942</v>
      </c>
      <c r="I18" s="24" t="s">
        <v>4004</v>
      </c>
      <c r="J18" s="20" t="s">
        <v>4005</v>
      </c>
      <c r="L18" s="20" t="s">
        <v>4006</v>
      </c>
      <c r="M18" s="24" t="s">
        <v>4007</v>
      </c>
    </row>
    <row r="19" spans="1:13" s="24" customFormat="1" ht="1.5" customHeight="1">
      <c r="A19" s="3"/>
      <c r="B19" s="21"/>
      <c r="C19" s="22"/>
      <c r="D19" s="22"/>
      <c r="E19" s="4"/>
      <c r="F19" s="20"/>
      <c r="G19" s="20"/>
      <c r="H19" s="20"/>
      <c r="J19" s="20"/>
      <c r="L19" s="20"/>
    </row>
    <row r="20" spans="1:13" s="24" customFormat="1" ht="314.25" customHeight="1">
      <c r="A20" s="3" t="s">
        <v>4008</v>
      </c>
      <c r="B20" s="21" t="s">
        <v>4009</v>
      </c>
      <c r="C20" s="22" t="s">
        <v>4010</v>
      </c>
      <c r="D20" s="22" t="s">
        <v>4011</v>
      </c>
      <c r="E20" s="23">
        <v>42124</v>
      </c>
      <c r="F20" s="20" t="s">
        <v>4012</v>
      </c>
      <c r="G20" s="20" t="s">
        <v>4013</v>
      </c>
      <c r="H20" s="20" t="s">
        <v>3661</v>
      </c>
      <c r="I20" s="20" t="s">
        <v>101</v>
      </c>
      <c r="J20" s="20" t="s">
        <v>3995</v>
      </c>
      <c r="L20" s="20" t="s">
        <v>4014</v>
      </c>
      <c r="M20" s="24" t="s">
        <v>4015</v>
      </c>
    </row>
    <row r="21" spans="1:13" s="24" customFormat="1" ht="1.5" customHeight="1">
      <c r="A21" s="3"/>
      <c r="B21" s="21"/>
      <c r="C21" s="22"/>
      <c r="D21" s="22"/>
      <c r="E21" s="4"/>
      <c r="F21" s="20"/>
      <c r="G21" s="20"/>
      <c r="H21" s="20"/>
      <c r="J21" s="20"/>
      <c r="L21" s="20"/>
    </row>
    <row r="22" spans="1:13" s="24" customFormat="1" ht="315" customHeight="1">
      <c r="A22" s="3" t="s">
        <v>4016</v>
      </c>
      <c r="B22" s="21" t="s">
        <v>4017</v>
      </c>
      <c r="C22" s="22" t="s">
        <v>4018</v>
      </c>
      <c r="D22" s="22" t="s">
        <v>4019</v>
      </c>
      <c r="E22" s="23">
        <v>41971</v>
      </c>
      <c r="F22" s="20" t="s">
        <v>4012</v>
      </c>
      <c r="G22" s="20" t="s">
        <v>4013</v>
      </c>
      <c r="H22" s="20" t="s">
        <v>3661</v>
      </c>
      <c r="I22" s="20" t="s">
        <v>101</v>
      </c>
      <c r="J22" s="20" t="s">
        <v>3995</v>
      </c>
      <c r="L22" s="20" t="s">
        <v>4020</v>
      </c>
      <c r="M22" s="24" t="s">
        <v>4015</v>
      </c>
    </row>
    <row r="23" spans="1:13" s="24" customFormat="1" ht="1.5" customHeight="1">
      <c r="A23" s="3"/>
      <c r="B23" s="21"/>
      <c r="C23" s="22"/>
      <c r="D23" s="22"/>
      <c r="E23" s="4"/>
      <c r="F23" s="20"/>
      <c r="G23" s="20"/>
      <c r="H23" s="20"/>
      <c r="J23" s="20"/>
      <c r="L23" s="20"/>
    </row>
    <row r="24" spans="1:13" s="24" customFormat="1" ht="312.75" customHeight="1">
      <c r="A24" s="3" t="s">
        <v>4021</v>
      </c>
      <c r="B24" s="21" t="s">
        <v>4022</v>
      </c>
      <c r="C24" s="22" t="s">
        <v>4023</v>
      </c>
      <c r="D24" s="22" t="s">
        <v>4024</v>
      </c>
      <c r="E24" s="23">
        <v>41796</v>
      </c>
      <c r="F24" s="20" t="s">
        <v>4025</v>
      </c>
      <c r="G24" s="20" t="s">
        <v>4026</v>
      </c>
      <c r="H24" s="20" t="s">
        <v>3661</v>
      </c>
      <c r="I24" s="20" t="s">
        <v>101</v>
      </c>
      <c r="J24" s="20" t="s">
        <v>3995</v>
      </c>
      <c r="L24" s="20" t="s">
        <v>4027</v>
      </c>
      <c r="M24" s="24" t="s">
        <v>4028</v>
      </c>
    </row>
    <row r="25" spans="1:13" s="24" customFormat="1" ht="1.5" customHeight="1">
      <c r="A25" s="3"/>
      <c r="B25" s="21"/>
      <c r="C25" s="22"/>
      <c r="D25" s="22"/>
      <c r="E25" s="4"/>
      <c r="F25" s="20"/>
      <c r="G25" s="20"/>
      <c r="H25" s="20"/>
      <c r="J25" s="20"/>
      <c r="L25" s="20"/>
    </row>
    <row r="26" spans="1:13" s="24" customFormat="1" ht="310.5" customHeight="1">
      <c r="A26" s="3" t="s">
        <v>4029</v>
      </c>
      <c r="B26" s="21" t="s">
        <v>4030</v>
      </c>
      <c r="C26" s="26" t="s">
        <v>4031</v>
      </c>
      <c r="D26" s="22" t="s">
        <v>4032</v>
      </c>
      <c r="E26" s="23">
        <v>41621</v>
      </c>
      <c r="F26" s="20" t="s">
        <v>4012</v>
      </c>
      <c r="G26" s="20" t="s">
        <v>4013</v>
      </c>
      <c r="H26" s="20" t="s">
        <v>3661</v>
      </c>
      <c r="I26" s="20" t="s">
        <v>101</v>
      </c>
      <c r="J26" s="20" t="s">
        <v>3995</v>
      </c>
      <c r="L26" s="20" t="s">
        <v>4033</v>
      </c>
      <c r="M26" s="24" t="s">
        <v>4034</v>
      </c>
    </row>
    <row r="27" spans="1:13" s="24" customFormat="1" ht="1.5" customHeight="1">
      <c r="A27" s="3"/>
      <c r="B27" s="21"/>
      <c r="C27" s="22"/>
      <c r="D27" s="22"/>
      <c r="E27" s="4"/>
      <c r="F27" s="20"/>
      <c r="G27" s="20"/>
      <c r="H27" s="20"/>
      <c r="J27" s="20"/>
      <c r="L27" s="20"/>
    </row>
    <row r="28" spans="1:13" s="24" customFormat="1" ht="313.5" customHeight="1">
      <c r="A28" s="3" t="s">
        <v>4035</v>
      </c>
      <c r="B28" s="21" t="s">
        <v>4036</v>
      </c>
      <c r="C28" s="22" t="s">
        <v>4037</v>
      </c>
      <c r="D28" s="22" t="s">
        <v>4024</v>
      </c>
      <c r="E28" s="23">
        <v>41596</v>
      </c>
      <c r="F28" s="20" t="s">
        <v>4025</v>
      </c>
      <c r="G28" s="20" t="s">
        <v>4026</v>
      </c>
      <c r="H28" s="20" t="s">
        <v>3661</v>
      </c>
      <c r="I28" s="20" t="s">
        <v>101</v>
      </c>
      <c r="J28" s="20" t="s">
        <v>3995</v>
      </c>
      <c r="L28" s="20" t="s">
        <v>4038</v>
      </c>
      <c r="M28" s="24" t="s">
        <v>4028</v>
      </c>
    </row>
    <row r="29" spans="1:13" s="24" customFormat="1" ht="1.5" customHeight="1">
      <c r="A29" s="3"/>
      <c r="B29" s="21"/>
      <c r="C29" s="22"/>
      <c r="D29" s="22"/>
      <c r="E29" s="4"/>
      <c r="F29" s="20"/>
      <c r="G29" s="20"/>
      <c r="H29" s="20"/>
      <c r="J29" s="20"/>
      <c r="L29" s="20"/>
    </row>
    <row r="30" spans="1:13" s="24" customFormat="1" ht="159.9" customHeight="1">
      <c r="A30" s="103" t="s">
        <v>4039</v>
      </c>
      <c r="B30" s="104" t="s">
        <v>4030</v>
      </c>
      <c r="C30" s="106" t="s">
        <v>4040</v>
      </c>
      <c r="D30" s="106" t="s">
        <v>4011</v>
      </c>
      <c r="E30" s="105">
        <v>41515</v>
      </c>
      <c r="F30" s="102" t="s">
        <v>4012</v>
      </c>
      <c r="G30" s="102" t="s">
        <v>4041</v>
      </c>
      <c r="H30" s="102" t="s">
        <v>3661</v>
      </c>
      <c r="I30" s="102" t="s">
        <v>101</v>
      </c>
      <c r="J30" s="102" t="s">
        <v>4042</v>
      </c>
      <c r="K30" s="102"/>
      <c r="L30" s="20" t="s">
        <v>1823</v>
      </c>
      <c r="M30" s="102" t="s">
        <v>4015</v>
      </c>
    </row>
    <row r="31" spans="1:13" s="24" customFormat="1" ht="159.9" customHeight="1">
      <c r="A31" s="103"/>
      <c r="B31" s="104"/>
      <c r="C31" s="106"/>
      <c r="D31" s="106"/>
      <c r="E31" s="105"/>
      <c r="F31" s="102"/>
      <c r="G31" s="102"/>
      <c r="H31" s="102"/>
      <c r="I31" s="102"/>
      <c r="J31" s="102"/>
      <c r="K31" s="102"/>
      <c r="L31" s="20" t="s">
        <v>1809</v>
      </c>
      <c r="M31" s="102"/>
    </row>
    <row r="32" spans="1:13" s="24" customFormat="1" ht="1.5" customHeight="1">
      <c r="A32" s="3"/>
      <c r="B32" s="21"/>
      <c r="C32" s="22"/>
      <c r="D32" s="22"/>
      <c r="E32" s="4"/>
      <c r="F32" s="20"/>
      <c r="G32" s="20"/>
      <c r="H32" s="20"/>
      <c r="J32" s="20"/>
      <c r="L32" s="20"/>
    </row>
    <row r="33" spans="1:13" s="24" customFormat="1" ht="206.25" customHeight="1">
      <c r="A33" s="3" t="s">
        <v>4043</v>
      </c>
      <c r="B33" s="21" t="s">
        <v>4044</v>
      </c>
      <c r="C33" s="22" t="s">
        <v>4045</v>
      </c>
      <c r="D33" s="22" t="s">
        <v>4046</v>
      </c>
      <c r="E33" s="23">
        <v>41257</v>
      </c>
      <c r="F33" s="102" t="s">
        <v>4012</v>
      </c>
      <c r="G33" s="102" t="s">
        <v>4047</v>
      </c>
      <c r="H33" s="102" t="s">
        <v>3661</v>
      </c>
      <c r="I33" s="102" t="s">
        <v>101</v>
      </c>
      <c r="J33" s="20"/>
      <c r="L33" s="20" t="s">
        <v>4048</v>
      </c>
      <c r="M33" s="24" t="s">
        <v>4049</v>
      </c>
    </row>
    <row r="34" spans="1:13" s="24" customFormat="1" ht="1.5" hidden="1" customHeight="1">
      <c r="A34" s="3"/>
      <c r="B34" s="21"/>
      <c r="C34" s="22"/>
      <c r="D34" s="22"/>
      <c r="E34" s="4"/>
      <c r="F34" s="102"/>
      <c r="G34" s="102"/>
      <c r="H34" s="102"/>
      <c r="I34" s="102"/>
      <c r="J34" s="20"/>
      <c r="L34" s="20"/>
    </row>
    <row r="35" spans="1:13" s="24" customFormat="1" ht="60" customHeight="1">
      <c r="A35" s="27" t="s">
        <v>4050</v>
      </c>
      <c r="B35" s="28" t="s">
        <v>4051</v>
      </c>
      <c r="C35" s="29" t="s">
        <v>3987</v>
      </c>
      <c r="D35" s="22" t="s">
        <v>4052</v>
      </c>
      <c r="E35" s="3"/>
      <c r="F35" s="4"/>
      <c r="G35" s="4"/>
      <c r="H35" s="3"/>
      <c r="I35" s="3"/>
      <c r="J35" s="4"/>
      <c r="K35" s="3"/>
      <c r="L35" s="3"/>
    </row>
    <row r="36" spans="1:13" s="24" customFormat="1" ht="1.5" customHeight="1">
      <c r="A36" s="3"/>
      <c r="B36" s="21"/>
      <c r="C36" s="22"/>
      <c r="D36" s="22"/>
      <c r="E36" s="4"/>
      <c r="F36" s="20"/>
      <c r="G36" s="20"/>
      <c r="H36" s="20"/>
      <c r="J36" s="20"/>
      <c r="L36" s="20"/>
    </row>
    <row r="37" spans="1:13" s="24" customFormat="1" ht="206.25" customHeight="1">
      <c r="A37" s="3" t="s">
        <v>4053</v>
      </c>
      <c r="B37" s="21" t="s">
        <v>4054</v>
      </c>
      <c r="C37" s="22" t="s">
        <v>4055</v>
      </c>
      <c r="D37" s="22" t="s">
        <v>4056</v>
      </c>
      <c r="E37" s="23">
        <v>40897</v>
      </c>
      <c r="F37" s="20" t="s">
        <v>4012</v>
      </c>
      <c r="G37" s="102" t="s">
        <v>4047</v>
      </c>
      <c r="H37" s="102" t="s">
        <v>3661</v>
      </c>
      <c r="I37" s="102" t="s">
        <v>101</v>
      </c>
      <c r="J37" s="20"/>
      <c r="L37" s="20" t="s">
        <v>4057</v>
      </c>
      <c r="M37" s="24" t="s">
        <v>4049</v>
      </c>
    </row>
    <row r="38" spans="1:13" s="24" customFormat="1" ht="1.5" customHeight="1">
      <c r="A38" s="3"/>
      <c r="B38" s="21"/>
      <c r="C38" s="22"/>
      <c r="D38" s="22"/>
      <c r="E38" s="4"/>
      <c r="F38" s="20"/>
      <c r="G38" s="102"/>
      <c r="H38" s="102"/>
      <c r="I38" s="102"/>
      <c r="J38" s="20"/>
      <c r="L38" s="20"/>
    </row>
    <row r="39" spans="1:13" s="24" customFormat="1" ht="78">
      <c r="A39" s="3" t="s">
        <v>4058</v>
      </c>
      <c r="B39" s="21" t="s">
        <v>4059</v>
      </c>
      <c r="C39" s="22" t="s">
        <v>4060</v>
      </c>
      <c r="D39" s="22" t="s">
        <v>4060</v>
      </c>
      <c r="E39" s="23">
        <v>40772</v>
      </c>
      <c r="F39" s="20" t="s">
        <v>4025</v>
      </c>
      <c r="G39" s="31" t="s">
        <v>4061</v>
      </c>
      <c r="H39" s="102" t="s">
        <v>3661</v>
      </c>
      <c r="I39" s="102" t="s">
        <v>101</v>
      </c>
      <c r="J39" s="20"/>
      <c r="L39" s="20" t="s">
        <v>4062</v>
      </c>
      <c r="M39" s="24" t="s">
        <v>4049</v>
      </c>
    </row>
    <row r="40" spans="1:13" s="24" customFormat="1" ht="1.5" customHeight="1">
      <c r="A40" s="3"/>
      <c r="B40" s="21"/>
      <c r="C40" s="22"/>
      <c r="D40" s="22"/>
      <c r="E40" s="4"/>
      <c r="F40" s="20"/>
      <c r="G40" s="20"/>
      <c r="H40" s="102"/>
      <c r="I40" s="102"/>
      <c r="J40" s="20"/>
      <c r="L40" s="20"/>
    </row>
    <row r="41" spans="1:13" s="24" customFormat="1" ht="159" customHeight="1">
      <c r="A41" s="3" t="s">
        <v>4063</v>
      </c>
      <c r="B41" s="21" t="s">
        <v>4064</v>
      </c>
      <c r="C41" s="22" t="s">
        <v>4065</v>
      </c>
      <c r="D41" s="22" t="s">
        <v>4066</v>
      </c>
      <c r="E41" s="23">
        <v>40529</v>
      </c>
      <c r="F41" s="20" t="s">
        <v>4067</v>
      </c>
      <c r="G41" s="102" t="s">
        <v>4068</v>
      </c>
      <c r="H41" s="102" t="s">
        <v>3661</v>
      </c>
      <c r="I41" s="20" t="s">
        <v>101</v>
      </c>
      <c r="J41" s="20" t="s">
        <v>101</v>
      </c>
      <c r="K41" s="20" t="s">
        <v>101</v>
      </c>
      <c r="L41" s="20" t="s">
        <v>4069</v>
      </c>
      <c r="M41" s="24" t="s">
        <v>4070</v>
      </c>
    </row>
    <row r="42" spans="1:13" s="24" customFormat="1" ht="1.5" customHeight="1">
      <c r="A42" s="3"/>
      <c r="B42" s="21"/>
      <c r="C42" s="22"/>
      <c r="D42" s="22"/>
      <c r="E42" s="4"/>
      <c r="F42" s="20"/>
      <c r="G42" s="102"/>
      <c r="H42" s="102"/>
      <c r="J42" s="20"/>
      <c r="L42" s="20"/>
    </row>
    <row r="43" spans="1:13" s="24" customFormat="1" ht="157.5" customHeight="1">
      <c r="A43" s="3" t="s">
        <v>4071</v>
      </c>
      <c r="B43" s="21" t="s">
        <v>4064</v>
      </c>
      <c r="C43" s="22" t="s">
        <v>4072</v>
      </c>
      <c r="D43" s="22" t="s">
        <v>4066</v>
      </c>
      <c r="E43" s="23">
        <v>40389</v>
      </c>
      <c r="F43" s="20" t="s">
        <v>4067</v>
      </c>
      <c r="G43" s="102" t="s">
        <v>4068</v>
      </c>
      <c r="H43" s="102" t="s">
        <v>3661</v>
      </c>
      <c r="I43" s="20" t="s">
        <v>101</v>
      </c>
      <c r="J43" s="20" t="s">
        <v>101</v>
      </c>
      <c r="K43" s="20" t="s">
        <v>101</v>
      </c>
      <c r="L43" s="20" t="s">
        <v>4069</v>
      </c>
      <c r="M43" s="24" t="s">
        <v>4070</v>
      </c>
    </row>
    <row r="44" spans="1:13" s="24" customFormat="1" ht="1.5" customHeight="1">
      <c r="A44" s="3"/>
      <c r="B44" s="21"/>
      <c r="C44" s="22"/>
      <c r="D44" s="22"/>
      <c r="E44" s="4"/>
      <c r="F44" s="20"/>
      <c r="G44" s="102"/>
      <c r="H44" s="102"/>
      <c r="J44" s="20"/>
      <c r="L44" s="20"/>
    </row>
    <row r="45" spans="1:13" s="24" customFormat="1" ht="60" customHeight="1">
      <c r="A45" s="27" t="s">
        <v>4073</v>
      </c>
      <c r="B45" s="28" t="s">
        <v>4074</v>
      </c>
      <c r="C45" s="28" t="s">
        <v>3987</v>
      </c>
      <c r="D45" s="22" t="s">
        <v>4075</v>
      </c>
      <c r="E45" s="3"/>
      <c r="F45" s="4"/>
      <c r="G45" s="4"/>
      <c r="H45" s="3"/>
      <c r="I45" s="3"/>
      <c r="J45" s="4"/>
      <c r="K45" s="3"/>
      <c r="L45" s="3"/>
    </row>
    <row r="46" spans="1:13" s="24" customFormat="1" ht="1.5" customHeight="1">
      <c r="A46" s="3"/>
      <c r="B46" s="21"/>
      <c r="C46" s="22"/>
      <c r="D46" s="22"/>
      <c r="E46" s="4"/>
      <c r="F46" s="20"/>
      <c r="G46" s="20"/>
      <c r="H46" s="20"/>
      <c r="J46" s="20"/>
      <c r="L46" s="20"/>
    </row>
    <row r="47" spans="1:13" s="24" customFormat="1" ht="209.25" customHeight="1">
      <c r="A47" s="3" t="s">
        <v>4076</v>
      </c>
      <c r="B47" s="21" t="s">
        <v>4077</v>
      </c>
      <c r="C47" s="22" t="s">
        <v>4078</v>
      </c>
      <c r="D47" s="22" t="s">
        <v>4079</v>
      </c>
      <c r="E47" s="23">
        <v>40052</v>
      </c>
      <c r="F47" s="20" t="s">
        <v>4080</v>
      </c>
      <c r="G47" s="20" t="s">
        <v>4081</v>
      </c>
      <c r="H47" s="102" t="s">
        <v>3661</v>
      </c>
      <c r="I47" s="20" t="s">
        <v>101</v>
      </c>
      <c r="J47" s="20" t="s">
        <v>101</v>
      </c>
      <c r="L47" s="20" t="s">
        <v>4082</v>
      </c>
      <c r="M47" s="24" t="s">
        <v>4070</v>
      </c>
    </row>
    <row r="48" spans="1:13" s="24" customFormat="1" ht="1.5" customHeight="1">
      <c r="A48" s="3"/>
      <c r="B48" s="21"/>
      <c r="C48" s="22"/>
      <c r="D48" s="22"/>
      <c r="E48" s="4"/>
      <c r="F48" s="20"/>
      <c r="G48" s="20"/>
      <c r="H48" s="102"/>
      <c r="J48" s="20"/>
      <c r="L48" s="20"/>
    </row>
    <row r="49" spans="1:13" s="24" customFormat="1" ht="310.5" customHeight="1">
      <c r="A49" s="3" t="s">
        <v>4083</v>
      </c>
      <c r="B49" s="21" t="s">
        <v>4084</v>
      </c>
      <c r="C49" s="22" t="s">
        <v>4085</v>
      </c>
      <c r="D49" s="22" t="s">
        <v>4086</v>
      </c>
      <c r="E49" s="23">
        <v>39721</v>
      </c>
      <c r="F49" s="20" t="s">
        <v>4087</v>
      </c>
      <c r="G49" s="20" t="s">
        <v>4088</v>
      </c>
      <c r="H49" s="102" t="s">
        <v>3661</v>
      </c>
      <c r="I49" s="20" t="s">
        <v>101</v>
      </c>
      <c r="J49" s="20" t="s">
        <v>101</v>
      </c>
      <c r="L49" s="20" t="s">
        <v>4089</v>
      </c>
      <c r="M49" s="24" t="s">
        <v>4070</v>
      </c>
    </row>
    <row r="50" spans="1:13" s="24" customFormat="1" ht="1.5" customHeight="1">
      <c r="A50" s="3"/>
      <c r="B50" s="21"/>
      <c r="C50" s="22"/>
      <c r="D50" s="22"/>
      <c r="E50" s="4"/>
      <c r="F50" s="20"/>
      <c r="G50" s="20"/>
      <c r="H50" s="102"/>
      <c r="J50" s="20"/>
      <c r="L50" s="20"/>
    </row>
    <row r="51" spans="1:13" s="24" customFormat="1" ht="314.25" customHeight="1">
      <c r="A51" s="3" t="s">
        <v>4090</v>
      </c>
      <c r="B51" s="21" t="s">
        <v>4091</v>
      </c>
      <c r="C51" s="22" t="s">
        <v>4085</v>
      </c>
      <c r="D51" s="22" t="s">
        <v>4086</v>
      </c>
      <c r="E51" s="23">
        <v>39708</v>
      </c>
      <c r="F51" s="20" t="s">
        <v>4080</v>
      </c>
      <c r="G51" s="20" t="s">
        <v>4088</v>
      </c>
      <c r="H51" s="102" t="s">
        <v>3661</v>
      </c>
      <c r="I51" s="20" t="s">
        <v>101</v>
      </c>
      <c r="J51" s="20" t="s">
        <v>101</v>
      </c>
      <c r="L51" s="20" t="s">
        <v>4092</v>
      </c>
      <c r="M51" s="24" t="s">
        <v>4070</v>
      </c>
    </row>
    <row r="52" spans="1:13" s="24" customFormat="1" ht="1.5" customHeight="1">
      <c r="A52" s="3"/>
      <c r="B52" s="21"/>
      <c r="C52" s="22"/>
      <c r="D52" s="22"/>
      <c r="E52" s="4"/>
      <c r="F52" s="20"/>
      <c r="G52" s="20"/>
      <c r="H52" s="102"/>
      <c r="J52" s="20"/>
      <c r="L52" s="20"/>
    </row>
    <row r="53" spans="1:13" s="24" customFormat="1" ht="312" customHeight="1">
      <c r="A53" s="3" t="s">
        <v>4093</v>
      </c>
      <c r="B53" s="21" t="s">
        <v>4094</v>
      </c>
      <c r="C53" s="26" t="s">
        <v>4095</v>
      </c>
      <c r="D53" s="26" t="s">
        <v>4095</v>
      </c>
      <c r="E53" s="23">
        <v>39371</v>
      </c>
      <c r="F53" s="20" t="s">
        <v>4096</v>
      </c>
      <c r="G53" s="20" t="s">
        <v>4088</v>
      </c>
      <c r="H53" s="20" t="s">
        <v>3942</v>
      </c>
      <c r="I53" s="24" t="s">
        <v>4097</v>
      </c>
      <c r="J53" s="20" t="s">
        <v>101</v>
      </c>
      <c r="L53" s="20" t="s">
        <v>4082</v>
      </c>
      <c r="M53" s="24" t="s">
        <v>4070</v>
      </c>
    </row>
    <row r="54" spans="1:13" s="24" customFormat="1" ht="1.5" customHeight="1">
      <c r="A54" s="3"/>
      <c r="B54" s="21"/>
      <c r="C54" s="22"/>
      <c r="D54" s="22"/>
      <c r="E54" s="4"/>
      <c r="F54" s="20"/>
      <c r="G54" s="20"/>
      <c r="H54" s="20"/>
      <c r="J54" s="20"/>
      <c r="L54" s="20"/>
    </row>
    <row r="55" spans="1:13" s="24" customFormat="1" ht="306" customHeight="1">
      <c r="A55" s="3" t="s">
        <v>4098</v>
      </c>
      <c r="B55" s="21" t="s">
        <v>4099</v>
      </c>
      <c r="C55" s="22" t="s">
        <v>4100</v>
      </c>
      <c r="D55" s="22" t="s">
        <v>4101</v>
      </c>
      <c r="E55" s="23">
        <v>42942</v>
      </c>
      <c r="F55" s="102" t="s">
        <v>4096</v>
      </c>
      <c r="G55" s="102" t="s">
        <v>4102</v>
      </c>
      <c r="H55" s="102" t="s">
        <v>3942</v>
      </c>
      <c r="I55" s="102" t="s">
        <v>4097</v>
      </c>
      <c r="J55" s="102" t="s">
        <v>101</v>
      </c>
      <c r="K55" s="102"/>
      <c r="L55" s="20" t="s">
        <v>4103</v>
      </c>
      <c r="M55" s="102" t="s">
        <v>4070</v>
      </c>
    </row>
    <row r="56" spans="1:13" s="24" customFormat="1" ht="1.5" customHeight="1">
      <c r="A56" s="3"/>
      <c r="B56" s="21"/>
      <c r="C56" s="22"/>
      <c r="D56" s="22"/>
      <c r="E56" s="23"/>
      <c r="F56" s="102"/>
      <c r="G56" s="102"/>
      <c r="H56" s="102"/>
      <c r="I56" s="102"/>
      <c r="J56" s="102"/>
      <c r="K56" s="102"/>
      <c r="L56" s="20"/>
      <c r="M56" s="102"/>
    </row>
    <row r="57" spans="1:13" s="24" customFormat="1" ht="72" customHeight="1">
      <c r="A57" s="3" t="s">
        <v>4098</v>
      </c>
      <c r="B57" s="21" t="s">
        <v>4094</v>
      </c>
      <c r="C57" s="22" t="s">
        <v>4100</v>
      </c>
      <c r="D57" s="22" t="s">
        <v>4101</v>
      </c>
      <c r="E57" s="23">
        <v>42942</v>
      </c>
      <c r="F57" s="102"/>
      <c r="G57" s="102"/>
      <c r="H57" s="102"/>
      <c r="I57" s="102"/>
      <c r="J57" s="102"/>
      <c r="K57" s="102"/>
      <c r="L57" s="20" t="s">
        <v>4082</v>
      </c>
      <c r="M57" s="102"/>
    </row>
    <row r="58" spans="1:13" s="24" customFormat="1" ht="1.5" customHeight="1">
      <c r="A58" s="3"/>
      <c r="B58" s="21"/>
      <c r="C58" s="22"/>
      <c r="D58" s="22"/>
      <c r="E58" s="4"/>
      <c r="F58" s="20"/>
      <c r="G58" s="20"/>
      <c r="H58" s="20"/>
      <c r="J58" s="20"/>
      <c r="L58" s="20"/>
    </row>
    <row r="59" spans="1:13" s="24" customFormat="1" ht="372" customHeight="1">
      <c r="A59" s="3" t="s">
        <v>4104</v>
      </c>
      <c r="B59" s="21" t="s">
        <v>4105</v>
      </c>
      <c r="C59" s="22" t="s">
        <v>4106</v>
      </c>
      <c r="D59" s="22" t="s">
        <v>4107</v>
      </c>
      <c r="E59" s="23">
        <v>39000</v>
      </c>
      <c r="F59" s="20" t="s">
        <v>4108</v>
      </c>
      <c r="G59" s="20" t="s">
        <v>4109</v>
      </c>
      <c r="H59" s="20" t="s">
        <v>3942</v>
      </c>
      <c r="I59" s="24" t="s">
        <v>4110</v>
      </c>
      <c r="J59" s="20" t="s">
        <v>101</v>
      </c>
      <c r="L59" s="20" t="s">
        <v>4092</v>
      </c>
      <c r="M59" s="24" t="s">
        <v>4070</v>
      </c>
    </row>
    <row r="60" spans="1:13" s="24" customFormat="1" ht="1.5" customHeight="1">
      <c r="A60" s="3"/>
      <c r="B60" s="21"/>
      <c r="C60" s="22"/>
      <c r="D60" s="22"/>
      <c r="E60" s="4"/>
      <c r="F60" s="20"/>
      <c r="G60" s="20"/>
      <c r="H60" s="20"/>
      <c r="J60" s="20"/>
      <c r="L60" s="20"/>
    </row>
    <row r="61" spans="1:13" s="24" customFormat="1" ht="143">
      <c r="A61" s="3" t="s">
        <v>4111</v>
      </c>
      <c r="B61" s="21" t="s">
        <v>4112</v>
      </c>
      <c r="C61" s="22" t="s">
        <v>4113</v>
      </c>
      <c r="D61" s="22" t="s">
        <v>4114</v>
      </c>
      <c r="E61" s="23">
        <v>38897</v>
      </c>
      <c r="F61" s="20" t="s">
        <v>4115</v>
      </c>
      <c r="G61" s="31" t="s">
        <v>4116</v>
      </c>
      <c r="H61" s="20" t="s">
        <v>3942</v>
      </c>
      <c r="I61" s="24" t="s">
        <v>4110</v>
      </c>
      <c r="J61" s="20" t="s">
        <v>101</v>
      </c>
      <c r="L61" s="20" t="s">
        <v>4117</v>
      </c>
      <c r="M61" s="24" t="s">
        <v>4070</v>
      </c>
    </row>
    <row r="62" spans="1:13" s="24" customFormat="1" ht="1.5" customHeight="1">
      <c r="A62" s="3"/>
      <c r="B62" s="21"/>
      <c r="C62" s="22"/>
      <c r="D62" s="22"/>
      <c r="E62" s="4"/>
      <c r="F62" s="20"/>
      <c r="G62" s="20"/>
      <c r="H62" s="20"/>
      <c r="J62" s="20"/>
      <c r="L62" s="20"/>
    </row>
    <row r="63" spans="1:13" s="24" customFormat="1" ht="12.75" hidden="1" customHeight="1">
      <c r="A63" s="103" t="s">
        <v>4118</v>
      </c>
      <c r="B63" s="104" t="s">
        <v>4119</v>
      </c>
      <c r="C63" s="22"/>
      <c r="D63" s="22"/>
      <c r="E63" s="105">
        <v>38702</v>
      </c>
      <c r="F63" s="102" t="s">
        <v>4120</v>
      </c>
      <c r="G63" s="102" t="s">
        <v>4121</v>
      </c>
      <c r="H63" s="102" t="s">
        <v>3661</v>
      </c>
      <c r="I63" s="102" t="s">
        <v>101</v>
      </c>
      <c r="J63" s="102" t="s">
        <v>101</v>
      </c>
      <c r="K63" s="102"/>
      <c r="L63" s="102" t="s">
        <v>4122</v>
      </c>
      <c r="M63" s="102" t="s">
        <v>4123</v>
      </c>
    </row>
    <row r="64" spans="1:13" s="24" customFormat="1">
      <c r="A64" s="103"/>
      <c r="B64" s="104"/>
      <c r="C64" s="106" t="s">
        <v>4124</v>
      </c>
      <c r="D64" s="106" t="s">
        <v>4125</v>
      </c>
      <c r="E64" s="105"/>
      <c r="F64" s="102"/>
      <c r="G64" s="102"/>
      <c r="H64" s="102"/>
      <c r="I64" s="102"/>
      <c r="J64" s="102"/>
      <c r="K64" s="102"/>
      <c r="L64" s="102"/>
      <c r="M64" s="102"/>
    </row>
    <row r="65" spans="1:13" s="24" customFormat="1">
      <c r="A65" s="103"/>
      <c r="B65" s="104"/>
      <c r="C65" s="106"/>
      <c r="D65" s="106"/>
      <c r="E65" s="105"/>
      <c r="F65" s="102"/>
      <c r="G65" s="102"/>
      <c r="H65" s="102"/>
      <c r="I65" s="102"/>
      <c r="J65" s="102"/>
      <c r="K65" s="102"/>
      <c r="L65" s="102"/>
      <c r="M65" s="102"/>
    </row>
    <row r="66" spans="1:13" s="24" customFormat="1">
      <c r="A66" s="103"/>
      <c r="B66" s="104"/>
      <c r="C66" s="106"/>
      <c r="D66" s="106"/>
      <c r="E66" s="105"/>
      <c r="F66" s="102"/>
      <c r="G66" s="102"/>
      <c r="H66" s="102"/>
      <c r="I66" s="102"/>
      <c r="J66" s="102"/>
      <c r="K66" s="102"/>
      <c r="L66" s="102"/>
      <c r="M66" s="102"/>
    </row>
    <row r="67" spans="1:13" s="24" customFormat="1">
      <c r="A67" s="103"/>
      <c r="B67" s="104"/>
      <c r="C67" s="106"/>
      <c r="D67" s="106"/>
      <c r="E67" s="105"/>
      <c r="F67" s="102"/>
      <c r="G67" s="102"/>
      <c r="H67" s="102"/>
      <c r="I67" s="102"/>
      <c r="J67" s="102"/>
      <c r="K67" s="102"/>
      <c r="L67" s="102"/>
      <c r="M67" s="102"/>
    </row>
    <row r="68" spans="1:13" s="24" customFormat="1" ht="180" customHeight="1">
      <c r="A68" s="103"/>
      <c r="B68" s="104"/>
      <c r="C68" s="106"/>
      <c r="D68" s="106"/>
      <c r="E68" s="105"/>
      <c r="F68" s="102"/>
      <c r="G68" s="102"/>
      <c r="H68" s="102"/>
      <c r="I68" s="102"/>
      <c r="J68" s="102"/>
      <c r="K68" s="102"/>
      <c r="L68" s="102"/>
      <c r="M68" s="102"/>
    </row>
    <row r="69" spans="1:13" s="24" customFormat="1" ht="1.5" customHeight="1">
      <c r="A69" s="3"/>
      <c r="B69" s="21"/>
      <c r="C69" s="22"/>
      <c r="D69" s="4"/>
      <c r="E69" s="4"/>
      <c r="F69" s="20"/>
      <c r="G69" s="20"/>
      <c r="H69" s="20"/>
      <c r="J69" s="20"/>
    </row>
    <row r="70" spans="1:13" s="24" customFormat="1">
      <c r="A70" s="3"/>
      <c r="B70" s="21"/>
      <c r="C70" s="22"/>
      <c r="D70" s="4"/>
      <c r="E70" s="4"/>
      <c r="F70" s="20"/>
      <c r="G70" s="20"/>
      <c r="H70" s="20"/>
      <c r="J70" s="20"/>
    </row>
    <row r="71" spans="1:13" s="24" customFormat="1">
      <c r="A71" s="3"/>
      <c r="B71" s="21"/>
      <c r="C71" s="22"/>
      <c r="D71" s="4"/>
      <c r="E71" s="4"/>
      <c r="F71" s="20"/>
      <c r="G71" s="20"/>
      <c r="H71" s="20"/>
      <c r="J71" s="20"/>
    </row>
    <row r="72" spans="1:13" s="24" customFormat="1">
      <c r="A72" s="3"/>
      <c r="B72" s="21"/>
      <c r="C72" s="22"/>
      <c r="D72" s="4"/>
      <c r="E72" s="4"/>
      <c r="F72" s="20"/>
      <c r="G72" s="20"/>
      <c r="H72" s="20"/>
      <c r="J72" s="20"/>
    </row>
    <row r="73" spans="1:13" s="24" customFormat="1">
      <c r="A73" s="3"/>
      <c r="B73" s="21"/>
      <c r="C73" s="22"/>
      <c r="D73" s="4"/>
      <c r="E73" s="4"/>
      <c r="F73" s="20"/>
      <c r="G73" s="20"/>
      <c r="H73" s="20"/>
      <c r="J73" s="20"/>
    </row>
    <row r="74" spans="1:13" s="24" customFormat="1">
      <c r="A74" s="3"/>
      <c r="B74" s="21"/>
      <c r="C74" s="4"/>
      <c r="D74" s="4"/>
      <c r="E74" s="4"/>
      <c r="F74" s="20"/>
      <c r="G74" s="20"/>
      <c r="H74" s="20"/>
      <c r="J74" s="20"/>
      <c r="L74" s="20"/>
    </row>
    <row r="75" spans="1:13" s="24" customFormat="1">
      <c r="A75" s="3"/>
      <c r="B75" s="21"/>
      <c r="C75" s="4"/>
      <c r="D75" s="4"/>
      <c r="E75" s="4"/>
      <c r="F75" s="20"/>
      <c r="G75" s="20"/>
      <c r="H75" s="20"/>
      <c r="J75" s="20"/>
      <c r="L75" s="20"/>
    </row>
    <row r="76" spans="1:13" s="24" customFormat="1">
      <c r="A76" s="3"/>
      <c r="B76" s="21"/>
      <c r="C76" s="4"/>
      <c r="D76" s="4"/>
      <c r="E76" s="4"/>
      <c r="F76" s="20"/>
      <c r="G76" s="20"/>
      <c r="H76" s="20"/>
      <c r="J76" s="20"/>
      <c r="L76" s="20"/>
    </row>
    <row r="77" spans="1:13" s="24" customFormat="1">
      <c r="A77" s="3"/>
      <c r="B77" s="21"/>
      <c r="C77" s="4"/>
      <c r="D77" s="4"/>
      <c r="E77" s="4"/>
      <c r="F77" s="20"/>
      <c r="G77" s="20"/>
      <c r="H77" s="20"/>
      <c r="J77" s="20"/>
      <c r="L77" s="20"/>
    </row>
    <row r="78" spans="1:13" s="24" customFormat="1">
      <c r="A78" s="3"/>
      <c r="B78" s="21"/>
      <c r="C78" s="4"/>
      <c r="D78" s="4"/>
      <c r="E78" s="4"/>
      <c r="F78" s="20"/>
      <c r="G78" s="20"/>
      <c r="H78" s="20"/>
      <c r="J78" s="20"/>
      <c r="L78" s="20"/>
    </row>
    <row r="79" spans="1:13" s="24" customFormat="1">
      <c r="A79" s="3"/>
      <c r="B79" s="21"/>
      <c r="C79" s="4"/>
      <c r="D79" s="4"/>
      <c r="E79" s="4"/>
      <c r="F79" s="20"/>
      <c r="G79" s="20"/>
      <c r="H79" s="20"/>
      <c r="J79" s="20"/>
      <c r="L79" s="20"/>
    </row>
  </sheetData>
  <mergeCells count="48">
    <mergeCell ref="M30:M31"/>
    <mergeCell ref="A30:A31"/>
    <mergeCell ref="B30:B31"/>
    <mergeCell ref="C30:C31"/>
    <mergeCell ref="D30:D31"/>
    <mergeCell ref="E30:E31"/>
    <mergeCell ref="F30:F31"/>
    <mergeCell ref="G30:G31"/>
    <mergeCell ref="H30:H31"/>
    <mergeCell ref="I30:I31"/>
    <mergeCell ref="J30:J31"/>
    <mergeCell ref="K30:K31"/>
    <mergeCell ref="F33:F34"/>
    <mergeCell ref="G33:G34"/>
    <mergeCell ref="H33:H34"/>
    <mergeCell ref="I33:I34"/>
    <mergeCell ref="G37:G38"/>
    <mergeCell ref="H37:H38"/>
    <mergeCell ref="I37:I38"/>
    <mergeCell ref="H39:H40"/>
    <mergeCell ref="I39:I40"/>
    <mergeCell ref="G41:G42"/>
    <mergeCell ref="H41:H42"/>
    <mergeCell ref="G43:G44"/>
    <mergeCell ref="H43:H44"/>
    <mergeCell ref="L63:L68"/>
    <mergeCell ref="H47:H48"/>
    <mergeCell ref="H49:H50"/>
    <mergeCell ref="H51:H52"/>
    <mergeCell ref="F55:F57"/>
    <mergeCell ref="G55:G57"/>
    <mergeCell ref="H55:H57"/>
    <mergeCell ref="M63:M68"/>
    <mergeCell ref="M55:M57"/>
    <mergeCell ref="A63:A68"/>
    <mergeCell ref="B63:B68"/>
    <mergeCell ref="E63:E68"/>
    <mergeCell ref="F63:F68"/>
    <mergeCell ref="G63:G68"/>
    <mergeCell ref="H63:H68"/>
    <mergeCell ref="C64:C68"/>
    <mergeCell ref="D64:D68"/>
    <mergeCell ref="I55:I57"/>
    <mergeCell ref="J55:J57"/>
    <mergeCell ref="K55:K57"/>
    <mergeCell ref="I63:I68"/>
    <mergeCell ref="J63:J68"/>
    <mergeCell ref="K63:K68"/>
  </mergeCell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1">
    <tabColor rgb="FF002060"/>
  </sheetPr>
  <dimension ref="A1:U40"/>
  <sheetViews>
    <sheetView zoomScaleNormal="100" workbookViewId="0">
      <pane xSplit="2" ySplit="1" topLeftCell="C32" activePane="bottomRight" state="frozen"/>
      <selection activeCell="F1" sqref="F1"/>
      <selection pane="topRight" activeCell="F1" sqref="F1"/>
      <selection pane="bottomLeft" activeCell="F1" sqref="F1"/>
      <selection pane="bottomRight" activeCell="A2" sqref="A2"/>
    </sheetView>
  </sheetViews>
  <sheetFormatPr defaultColWidth="9.08984375" defaultRowHeight="13"/>
  <cols>
    <col min="1" max="1" width="9.08984375" style="3"/>
    <col min="2" max="2" width="9.08984375" style="21"/>
    <col min="3" max="3" width="11.6328125" style="21" customWidth="1"/>
    <col min="4" max="5" width="25.6328125" style="2" customWidth="1"/>
    <col min="6" max="6" width="18.453125" style="4" customWidth="1"/>
    <col min="7" max="7" width="30.6328125" style="20" customWidth="1"/>
    <col min="8" max="8" width="30.6328125" style="24" customWidth="1"/>
    <col min="9" max="9" width="66.36328125" style="24" customWidth="1"/>
    <col min="10" max="10" width="66.36328125" style="20" customWidth="1"/>
    <col min="11" max="11" width="30.6328125" style="20" customWidth="1"/>
    <col min="12" max="13" width="33.6328125" style="20" customWidth="1"/>
    <col min="14" max="14" width="37.08984375" style="24" customWidth="1"/>
    <col min="15" max="21" width="30.6328125" style="24" customWidth="1"/>
    <col min="22" max="16384" width="9.08984375" style="2"/>
  </cols>
  <sheetData>
    <row r="1" spans="1:21" s="6" customFormat="1" ht="14.5">
      <c r="A1" s="39" t="s">
        <v>0</v>
      </c>
      <c r="B1" s="39" t="s">
        <v>4350</v>
      </c>
      <c r="C1" s="39" t="s">
        <v>4126</v>
      </c>
      <c r="D1" s="39" t="s">
        <v>3925</v>
      </c>
      <c r="E1" s="39" t="s">
        <v>3926</v>
      </c>
      <c r="F1" s="39" t="s">
        <v>3927</v>
      </c>
      <c r="G1" s="39" t="s">
        <v>3934</v>
      </c>
      <c r="H1" s="39" t="s">
        <v>3928</v>
      </c>
      <c r="I1" s="39" t="s">
        <v>3929</v>
      </c>
      <c r="J1" s="39" t="s">
        <v>4127</v>
      </c>
      <c r="K1" s="39" t="s">
        <v>3930</v>
      </c>
      <c r="L1" s="39" t="s">
        <v>3931</v>
      </c>
      <c r="M1" s="39" t="s">
        <v>3932</v>
      </c>
      <c r="N1" s="39" t="s">
        <v>3933</v>
      </c>
      <c r="O1" s="20"/>
      <c r="P1" s="20"/>
      <c r="Q1" s="20"/>
      <c r="R1" s="20"/>
      <c r="S1" s="20"/>
      <c r="T1" s="20"/>
      <c r="U1" s="20"/>
    </row>
    <row r="2" spans="1:21" s="20" customFormat="1" ht="78">
      <c r="A2" s="3" t="s">
        <v>4351</v>
      </c>
      <c r="B2" s="21" t="s">
        <v>4356</v>
      </c>
      <c r="C2" s="21"/>
      <c r="D2" s="3" t="s">
        <v>4357</v>
      </c>
      <c r="E2" s="3" t="s">
        <v>4131</v>
      </c>
      <c r="F2" s="23">
        <v>44169</v>
      </c>
      <c r="G2" s="20" t="s">
        <v>4352</v>
      </c>
      <c r="H2" s="24" t="s">
        <v>4140</v>
      </c>
      <c r="I2" s="24" t="s">
        <v>4358</v>
      </c>
      <c r="J2" s="20" t="s">
        <v>4135</v>
      </c>
      <c r="K2" s="20" t="s">
        <v>3661</v>
      </c>
      <c r="L2" s="20" t="s">
        <v>4359</v>
      </c>
      <c r="M2" s="20" t="s">
        <v>4137</v>
      </c>
      <c r="N2" s="20" t="s">
        <v>4155</v>
      </c>
      <c r="O2" s="24"/>
      <c r="P2" s="24"/>
      <c r="Q2" s="24"/>
      <c r="R2" s="24"/>
      <c r="S2" s="24"/>
      <c r="T2" s="24"/>
      <c r="U2" s="24"/>
    </row>
    <row r="3" spans="1:21" s="20" customFormat="1" ht="117">
      <c r="A3" s="3" t="s">
        <v>4128</v>
      </c>
      <c r="B3" s="21" t="s">
        <v>4129</v>
      </c>
      <c r="C3" s="21"/>
      <c r="D3" s="3" t="s">
        <v>4130</v>
      </c>
      <c r="E3" s="3" t="s">
        <v>4131</v>
      </c>
      <c r="F3" s="23">
        <v>43805</v>
      </c>
      <c r="G3" s="20" t="s">
        <v>4132</v>
      </c>
      <c r="H3" s="24" t="s">
        <v>4133</v>
      </c>
      <c r="I3" s="24" t="s">
        <v>4134</v>
      </c>
      <c r="J3" s="20" t="s">
        <v>4135</v>
      </c>
      <c r="K3" s="20" t="s">
        <v>3942</v>
      </c>
      <c r="L3" s="20" t="s">
        <v>4136</v>
      </c>
      <c r="M3" s="20" t="s">
        <v>4137</v>
      </c>
      <c r="N3" s="24"/>
      <c r="O3" s="24"/>
      <c r="P3" s="24"/>
      <c r="Q3" s="24"/>
      <c r="R3" s="24"/>
      <c r="S3" s="24"/>
      <c r="T3" s="24"/>
      <c r="U3" s="24"/>
    </row>
    <row r="4" spans="1:21" s="20" customFormat="1" ht="78">
      <c r="A4" s="3" t="s">
        <v>4138</v>
      </c>
      <c r="B4" s="21" t="s">
        <v>4139</v>
      </c>
      <c r="C4" s="21"/>
      <c r="D4" s="3" t="s">
        <v>4130</v>
      </c>
      <c r="E4" s="3" t="s">
        <v>4131</v>
      </c>
      <c r="F4" s="23">
        <v>43805</v>
      </c>
      <c r="G4" s="20" t="s">
        <v>3649</v>
      </c>
      <c r="H4" s="24" t="s">
        <v>4140</v>
      </c>
      <c r="I4" s="24" t="s">
        <v>4141</v>
      </c>
      <c r="J4" s="20" t="s">
        <v>4135</v>
      </c>
      <c r="K4" s="20" t="s">
        <v>3661</v>
      </c>
      <c r="L4" s="20" t="s">
        <v>4359</v>
      </c>
      <c r="M4" s="20" t="s">
        <v>4137</v>
      </c>
      <c r="N4" s="20" t="s">
        <v>4155</v>
      </c>
      <c r="O4" s="24"/>
      <c r="P4" s="24"/>
      <c r="Q4" s="24"/>
      <c r="R4" s="24"/>
      <c r="S4" s="24"/>
      <c r="T4" s="24"/>
      <c r="U4" s="24"/>
    </row>
    <row r="5" spans="1:21" s="20" customFormat="1" ht="117">
      <c r="A5" s="3" t="s">
        <v>4142</v>
      </c>
      <c r="B5" s="21" t="s">
        <v>4143</v>
      </c>
      <c r="C5" s="21"/>
      <c r="D5" s="3" t="s">
        <v>4144</v>
      </c>
      <c r="E5" s="3" t="s">
        <v>4145</v>
      </c>
      <c r="F5" s="23">
        <v>43441</v>
      </c>
      <c r="G5" s="20" t="s">
        <v>4146</v>
      </c>
      <c r="H5" s="24" t="s">
        <v>4133</v>
      </c>
      <c r="I5" s="24" t="s">
        <v>4134</v>
      </c>
      <c r="J5" s="20" t="s">
        <v>4135</v>
      </c>
      <c r="K5" s="20" t="s">
        <v>3942</v>
      </c>
      <c r="L5" s="20" t="s">
        <v>4136</v>
      </c>
      <c r="M5" s="20" t="s">
        <v>4137</v>
      </c>
      <c r="N5" s="24"/>
      <c r="O5" s="24"/>
      <c r="P5" s="24"/>
      <c r="Q5" s="24"/>
      <c r="R5" s="24"/>
      <c r="S5" s="24"/>
      <c r="T5" s="24"/>
      <c r="U5" s="24"/>
    </row>
    <row r="6" spans="1:21" s="20" customFormat="1" ht="117">
      <c r="A6" s="3" t="s">
        <v>4147</v>
      </c>
      <c r="B6" s="21" t="s">
        <v>4148</v>
      </c>
      <c r="C6" s="21"/>
      <c r="D6" s="3" t="s">
        <v>4144</v>
      </c>
      <c r="E6" s="3" t="s">
        <v>4145</v>
      </c>
      <c r="F6" s="23">
        <v>43441</v>
      </c>
      <c r="G6" s="20" t="s">
        <v>4149</v>
      </c>
      <c r="H6" s="24" t="s">
        <v>4140</v>
      </c>
      <c r="I6" s="24" t="s">
        <v>4134</v>
      </c>
      <c r="J6" s="20" t="s">
        <v>4135</v>
      </c>
      <c r="K6" s="20" t="s">
        <v>3942</v>
      </c>
      <c r="L6" s="20" t="s">
        <v>4136</v>
      </c>
      <c r="M6" s="20" t="s">
        <v>4137</v>
      </c>
      <c r="N6" s="24"/>
      <c r="O6" s="24"/>
      <c r="P6" s="24"/>
      <c r="Q6" s="24"/>
      <c r="R6" s="24"/>
      <c r="S6" s="24"/>
      <c r="T6" s="24"/>
      <c r="U6" s="24"/>
    </row>
    <row r="7" spans="1:21" s="20" customFormat="1" ht="78">
      <c r="A7" s="3" t="s">
        <v>4150</v>
      </c>
      <c r="B7" s="21" t="s">
        <v>4151</v>
      </c>
      <c r="C7" s="21"/>
      <c r="D7" s="18" t="s">
        <v>4152</v>
      </c>
      <c r="E7" s="3" t="s">
        <v>4153</v>
      </c>
      <c r="F7" s="23">
        <v>43091</v>
      </c>
      <c r="G7" s="20" t="s">
        <v>3401</v>
      </c>
      <c r="H7" s="24" t="s">
        <v>4140</v>
      </c>
      <c r="I7" s="24" t="s">
        <v>4154</v>
      </c>
      <c r="J7" s="20" t="s">
        <v>4135</v>
      </c>
      <c r="K7" s="20" t="s">
        <v>3661</v>
      </c>
      <c r="L7" s="20" t="s">
        <v>101</v>
      </c>
      <c r="M7" s="20" t="s">
        <v>4137</v>
      </c>
      <c r="N7" s="20" t="s">
        <v>4155</v>
      </c>
      <c r="O7" s="24"/>
      <c r="P7" s="24"/>
      <c r="Q7" s="24"/>
      <c r="R7" s="24"/>
      <c r="S7" s="24"/>
      <c r="T7" s="24"/>
      <c r="U7" s="24"/>
    </row>
    <row r="8" spans="1:21" s="20" customFormat="1" ht="78">
      <c r="A8" s="3" t="s">
        <v>4156</v>
      </c>
      <c r="B8" s="21" t="s">
        <v>4157</v>
      </c>
      <c r="C8" s="21"/>
      <c r="D8" s="18" t="s">
        <v>4152</v>
      </c>
      <c r="E8" s="3" t="s">
        <v>4153</v>
      </c>
      <c r="F8" s="23">
        <v>43091</v>
      </c>
      <c r="G8" s="20" t="s">
        <v>4158</v>
      </c>
      <c r="H8" s="24" t="s">
        <v>4140</v>
      </c>
      <c r="I8" s="24" t="s">
        <v>4154</v>
      </c>
      <c r="J8" s="20" t="s">
        <v>4135</v>
      </c>
      <c r="K8" s="20" t="s">
        <v>3661</v>
      </c>
      <c r="L8" s="20" t="s">
        <v>101</v>
      </c>
      <c r="M8" s="20" t="s">
        <v>4137</v>
      </c>
      <c r="N8" s="20" t="s">
        <v>4155</v>
      </c>
      <c r="O8" s="24"/>
      <c r="P8" s="24"/>
      <c r="Q8" s="24"/>
      <c r="R8" s="24"/>
      <c r="S8" s="24"/>
      <c r="T8" s="24"/>
      <c r="U8" s="24"/>
    </row>
    <row r="9" spans="1:21" s="20" customFormat="1" ht="91">
      <c r="A9" s="3" t="s">
        <v>4159</v>
      </c>
      <c r="B9" s="21" t="s">
        <v>4160</v>
      </c>
      <c r="C9" s="21"/>
      <c r="D9" s="3" t="s">
        <v>4161</v>
      </c>
      <c r="E9" s="3" t="s">
        <v>4162</v>
      </c>
      <c r="F9" s="23">
        <v>42727</v>
      </c>
      <c r="G9" s="20" t="s">
        <v>3192</v>
      </c>
      <c r="H9" s="24" t="s">
        <v>4163</v>
      </c>
      <c r="I9" s="24" t="s">
        <v>4164</v>
      </c>
      <c r="J9" s="20" t="s">
        <v>4165</v>
      </c>
      <c r="K9" s="20" t="s">
        <v>3661</v>
      </c>
      <c r="L9" s="20" t="s">
        <v>101</v>
      </c>
      <c r="M9" s="20" t="s">
        <v>4137</v>
      </c>
      <c r="N9" s="20" t="s">
        <v>4155</v>
      </c>
      <c r="O9" s="24"/>
      <c r="P9" s="24"/>
      <c r="Q9" s="24"/>
      <c r="R9" s="24"/>
      <c r="S9" s="24"/>
      <c r="T9" s="24"/>
      <c r="U9" s="24"/>
    </row>
    <row r="10" spans="1:21" s="20" customFormat="1" ht="1.5" customHeight="1">
      <c r="A10" s="3"/>
      <c r="B10" s="21"/>
      <c r="C10" s="21"/>
      <c r="D10" s="3"/>
      <c r="E10" s="3"/>
      <c r="F10" s="4"/>
      <c r="H10" s="24"/>
      <c r="I10" s="24"/>
      <c r="N10" s="24"/>
      <c r="O10" s="24"/>
      <c r="P10" s="24"/>
      <c r="Q10" s="24"/>
      <c r="R10" s="24"/>
      <c r="S10" s="24"/>
      <c r="T10" s="24"/>
      <c r="U10" s="24"/>
    </row>
    <row r="11" spans="1:21" s="20" customFormat="1" ht="91">
      <c r="A11" s="3" t="s">
        <v>4166</v>
      </c>
      <c r="B11" s="21" t="s">
        <v>4167</v>
      </c>
      <c r="C11" s="21"/>
      <c r="D11" s="3" t="s">
        <v>4168</v>
      </c>
      <c r="E11" s="3" t="s">
        <v>4169</v>
      </c>
      <c r="F11" s="23">
        <v>42349</v>
      </c>
      <c r="G11" s="20" t="s">
        <v>4170</v>
      </c>
      <c r="H11" s="24" t="s">
        <v>4163</v>
      </c>
      <c r="I11" s="24" t="s">
        <v>4164</v>
      </c>
      <c r="J11" s="20" t="s">
        <v>4165</v>
      </c>
      <c r="K11" s="20" t="s">
        <v>3661</v>
      </c>
      <c r="L11" s="20" t="s">
        <v>4359</v>
      </c>
      <c r="M11" s="20" t="s">
        <v>4137</v>
      </c>
      <c r="N11" s="24"/>
      <c r="O11" s="24"/>
      <c r="P11" s="24"/>
      <c r="Q11" s="24"/>
      <c r="R11" s="24"/>
      <c r="S11" s="24"/>
      <c r="T11" s="24"/>
      <c r="U11" s="24"/>
    </row>
    <row r="12" spans="1:21" s="20" customFormat="1" ht="1.5" customHeight="1">
      <c r="A12" s="3"/>
      <c r="B12" s="21"/>
      <c r="C12" s="21"/>
      <c r="D12" s="3"/>
      <c r="E12" s="3"/>
      <c r="F12" s="4"/>
      <c r="H12" s="24"/>
      <c r="I12" s="24"/>
      <c r="N12" s="24"/>
      <c r="O12" s="24"/>
      <c r="P12" s="24"/>
      <c r="Q12" s="24"/>
      <c r="R12" s="24"/>
      <c r="S12" s="24"/>
      <c r="T12" s="24"/>
      <c r="U12" s="24"/>
    </row>
    <row r="13" spans="1:21" s="20" customFormat="1" ht="91">
      <c r="A13" s="3" t="s">
        <v>4171</v>
      </c>
      <c r="B13" s="21" t="s">
        <v>4172</v>
      </c>
      <c r="C13" s="21"/>
      <c r="D13" s="3" t="s">
        <v>4173</v>
      </c>
      <c r="E13" s="3" t="s">
        <v>4174</v>
      </c>
      <c r="F13" s="23">
        <v>41978</v>
      </c>
      <c r="G13" s="20" t="s">
        <v>4175</v>
      </c>
      <c r="H13" s="24" t="s">
        <v>4163</v>
      </c>
      <c r="I13" s="24" t="s">
        <v>4164</v>
      </c>
      <c r="J13" s="20" t="s">
        <v>4176</v>
      </c>
      <c r="K13" s="20" t="s">
        <v>3661</v>
      </c>
      <c r="L13" s="20" t="s">
        <v>4359</v>
      </c>
      <c r="M13" s="20" t="s">
        <v>4137</v>
      </c>
      <c r="N13" s="24"/>
      <c r="O13" s="24"/>
      <c r="P13" s="24"/>
      <c r="Q13" s="24"/>
      <c r="R13" s="24"/>
      <c r="S13" s="24"/>
      <c r="T13" s="24"/>
      <c r="U13" s="24"/>
    </row>
    <row r="14" spans="1:21" s="20" customFormat="1" ht="1.5" customHeight="1">
      <c r="A14" s="3"/>
      <c r="B14" s="21"/>
      <c r="C14" s="21"/>
      <c r="D14" s="3"/>
      <c r="E14" s="3"/>
      <c r="F14" s="4"/>
      <c r="H14" s="24"/>
      <c r="I14" s="24"/>
      <c r="N14" s="24"/>
      <c r="O14" s="24"/>
      <c r="P14" s="24"/>
      <c r="Q14" s="24"/>
      <c r="R14" s="24"/>
      <c r="S14" s="24"/>
      <c r="T14" s="24"/>
      <c r="U14" s="24"/>
    </row>
    <row r="15" spans="1:21" s="20" customFormat="1" ht="91">
      <c r="A15" s="3" t="s">
        <v>4177</v>
      </c>
      <c r="B15" s="21" t="s">
        <v>4178</v>
      </c>
      <c r="C15" s="21"/>
      <c r="D15" s="3" t="s">
        <v>4179</v>
      </c>
      <c r="E15" s="3" t="s">
        <v>4180</v>
      </c>
      <c r="F15" s="23">
        <v>41759</v>
      </c>
      <c r="G15" s="20" t="s">
        <v>4181</v>
      </c>
      <c r="H15" s="24" t="s">
        <v>4163</v>
      </c>
      <c r="I15" s="24" t="s">
        <v>4164</v>
      </c>
      <c r="J15" s="20" t="s">
        <v>4049</v>
      </c>
      <c r="K15" s="20" t="s">
        <v>3661</v>
      </c>
      <c r="L15" s="20" t="s">
        <v>4359</v>
      </c>
      <c r="M15" s="20" t="s">
        <v>4137</v>
      </c>
      <c r="N15" s="24"/>
      <c r="O15" s="24"/>
      <c r="P15" s="24"/>
      <c r="Q15" s="24"/>
      <c r="R15" s="24"/>
      <c r="S15" s="24"/>
      <c r="T15" s="24"/>
      <c r="U15" s="24"/>
    </row>
    <row r="16" spans="1:21" s="20" customFormat="1" ht="1.5" customHeight="1">
      <c r="A16" s="3"/>
      <c r="B16" s="21"/>
      <c r="C16" s="21"/>
      <c r="D16" s="3"/>
      <c r="E16" s="3"/>
      <c r="F16" s="4"/>
      <c r="H16" s="24"/>
      <c r="I16" s="24"/>
      <c r="N16" s="24"/>
      <c r="O16" s="24"/>
      <c r="P16" s="24"/>
      <c r="Q16" s="24"/>
      <c r="R16" s="24"/>
      <c r="S16" s="24"/>
      <c r="T16" s="24"/>
      <c r="U16" s="24"/>
    </row>
    <row r="17" spans="1:21" s="20" customFormat="1" ht="91">
      <c r="A17" s="3" t="s">
        <v>4182</v>
      </c>
      <c r="B17" s="21" t="s">
        <v>4183</v>
      </c>
      <c r="C17" s="21"/>
      <c r="D17" s="3" t="s">
        <v>4184</v>
      </c>
      <c r="E17" s="3" t="s">
        <v>4185</v>
      </c>
      <c r="F17" s="23">
        <v>41625</v>
      </c>
      <c r="G17" s="20" t="s">
        <v>4186</v>
      </c>
      <c r="H17" s="24" t="s">
        <v>4163</v>
      </c>
      <c r="I17" s="24" t="s">
        <v>4164</v>
      </c>
      <c r="J17" s="20" t="s">
        <v>4165</v>
      </c>
      <c r="K17" s="20" t="s">
        <v>3661</v>
      </c>
      <c r="L17" s="20" t="s">
        <v>4359</v>
      </c>
      <c r="M17" s="20" t="s">
        <v>4137</v>
      </c>
      <c r="N17" s="20" t="s">
        <v>4155</v>
      </c>
      <c r="O17" s="24"/>
      <c r="P17" s="24"/>
      <c r="Q17" s="24"/>
      <c r="R17" s="24"/>
      <c r="S17" s="24"/>
      <c r="T17" s="24"/>
      <c r="U17" s="24"/>
    </row>
    <row r="18" spans="1:21" s="20" customFormat="1" ht="1.5" customHeight="1">
      <c r="A18" s="3"/>
      <c r="B18" s="21"/>
      <c r="C18" s="21"/>
      <c r="D18" s="3"/>
      <c r="E18" s="3"/>
      <c r="F18" s="4"/>
      <c r="H18" s="24"/>
      <c r="I18" s="24"/>
      <c r="N18" s="24"/>
      <c r="O18" s="24"/>
      <c r="P18" s="24"/>
      <c r="Q18" s="24"/>
      <c r="R18" s="24"/>
      <c r="S18" s="24"/>
      <c r="T18" s="24"/>
      <c r="U18" s="24"/>
    </row>
    <row r="19" spans="1:21" s="20" customFormat="1" ht="91">
      <c r="A19" s="3" t="s">
        <v>4187</v>
      </c>
      <c r="B19" s="21" t="s">
        <v>4188</v>
      </c>
      <c r="C19" s="21" t="s">
        <v>4189</v>
      </c>
      <c r="D19" s="3" t="s">
        <v>4190</v>
      </c>
      <c r="E19" s="3" t="s">
        <v>4185</v>
      </c>
      <c r="F19" s="23">
        <v>41449</v>
      </c>
      <c r="G19" s="20" t="s">
        <v>4191</v>
      </c>
      <c r="H19" s="24" t="s">
        <v>4163</v>
      </c>
      <c r="I19" s="24" t="s">
        <v>4164</v>
      </c>
      <c r="J19" s="20" t="s">
        <v>4165</v>
      </c>
      <c r="K19" s="20" t="s">
        <v>3661</v>
      </c>
      <c r="L19" s="20" t="s">
        <v>4359</v>
      </c>
      <c r="M19" s="20" t="s">
        <v>4137</v>
      </c>
      <c r="N19" s="20" t="s">
        <v>4155</v>
      </c>
      <c r="O19" s="24"/>
      <c r="P19" s="24"/>
      <c r="Q19" s="24"/>
      <c r="R19" s="24"/>
      <c r="S19" s="24"/>
      <c r="T19" s="24"/>
      <c r="U19" s="24"/>
    </row>
    <row r="20" spans="1:21" s="20" customFormat="1" ht="1.5" customHeight="1">
      <c r="A20" s="3"/>
      <c r="B20" s="21"/>
      <c r="C20" s="21"/>
      <c r="D20" s="3"/>
      <c r="E20" s="3"/>
      <c r="F20" s="4"/>
      <c r="H20" s="24"/>
      <c r="I20" s="24"/>
      <c r="N20" s="24"/>
      <c r="O20" s="24"/>
      <c r="P20" s="24"/>
      <c r="Q20" s="24"/>
      <c r="R20" s="24"/>
      <c r="S20" s="24"/>
      <c r="T20" s="24"/>
      <c r="U20" s="24"/>
    </row>
    <row r="21" spans="1:21" s="20" customFormat="1" ht="91">
      <c r="A21" s="3" t="s">
        <v>4192</v>
      </c>
      <c r="B21" s="21" t="s">
        <v>4193</v>
      </c>
      <c r="C21" s="21"/>
      <c r="D21" s="3" t="s">
        <v>4194</v>
      </c>
      <c r="E21" s="3" t="s">
        <v>4185</v>
      </c>
      <c r="F21" s="23">
        <v>40877</v>
      </c>
      <c r="G21" s="20" t="s">
        <v>4195</v>
      </c>
      <c r="H21" s="24" t="s">
        <v>4163</v>
      </c>
      <c r="I21" s="24" t="s">
        <v>4164</v>
      </c>
      <c r="J21" s="20" t="s">
        <v>4165</v>
      </c>
      <c r="K21" s="20" t="s">
        <v>4155</v>
      </c>
      <c r="L21" s="20" t="s">
        <v>4359</v>
      </c>
      <c r="M21" s="20" t="s">
        <v>4196</v>
      </c>
      <c r="N21" s="20" t="s">
        <v>4155</v>
      </c>
      <c r="O21" s="24"/>
      <c r="P21" s="24"/>
      <c r="Q21" s="24"/>
      <c r="R21" s="24"/>
      <c r="S21" s="24"/>
      <c r="T21" s="24"/>
      <c r="U21" s="24"/>
    </row>
    <row r="22" spans="1:21" s="20" customFormat="1" ht="1.5" customHeight="1">
      <c r="A22" s="3"/>
      <c r="B22" s="21"/>
      <c r="C22" s="21"/>
      <c r="D22" s="3"/>
      <c r="E22" s="3"/>
      <c r="F22" s="4"/>
      <c r="H22" s="24"/>
      <c r="I22" s="24"/>
      <c r="N22" s="24"/>
      <c r="O22" s="24"/>
      <c r="P22" s="24"/>
      <c r="Q22" s="24"/>
      <c r="R22" s="24"/>
      <c r="S22" s="24"/>
      <c r="T22" s="24"/>
      <c r="U22" s="24"/>
    </row>
    <row r="23" spans="1:21" s="20" customFormat="1" ht="143">
      <c r="A23" s="3" t="s">
        <v>4197</v>
      </c>
      <c r="B23" s="21" t="s">
        <v>4198</v>
      </c>
      <c r="C23" s="21"/>
      <c r="D23" s="3" t="s">
        <v>4199</v>
      </c>
      <c r="E23" s="3" t="s">
        <v>4200</v>
      </c>
      <c r="F23" s="23">
        <v>40522</v>
      </c>
      <c r="G23" s="20" t="s">
        <v>4201</v>
      </c>
      <c r="H23" s="24" t="s">
        <v>4163</v>
      </c>
      <c r="I23" s="24" t="s">
        <v>4164</v>
      </c>
      <c r="J23" s="20" t="s">
        <v>4202</v>
      </c>
      <c r="K23" s="20" t="s">
        <v>3661</v>
      </c>
      <c r="L23" s="20" t="s">
        <v>4359</v>
      </c>
      <c r="M23" s="20" t="s">
        <v>4203</v>
      </c>
      <c r="N23" s="24"/>
      <c r="O23" s="24"/>
      <c r="P23" s="24"/>
      <c r="Q23" s="24"/>
      <c r="R23" s="24"/>
      <c r="S23" s="24"/>
      <c r="T23" s="24"/>
      <c r="U23" s="24"/>
    </row>
    <row r="24" spans="1:21" s="20" customFormat="1" ht="1.5" customHeight="1">
      <c r="A24" s="3"/>
      <c r="B24" s="21"/>
      <c r="C24" s="21"/>
      <c r="D24" s="3"/>
      <c r="E24" s="3"/>
      <c r="F24" s="23"/>
      <c r="H24" s="24"/>
      <c r="I24" s="24"/>
      <c r="N24" s="24"/>
      <c r="O24" s="24"/>
      <c r="P24" s="24"/>
      <c r="Q24" s="24"/>
      <c r="R24" s="24"/>
      <c r="S24" s="24"/>
      <c r="T24" s="24"/>
      <c r="U24" s="24"/>
    </row>
    <row r="25" spans="1:21" s="20" customFormat="1" ht="143">
      <c r="A25" s="3" t="s">
        <v>4204</v>
      </c>
      <c r="B25" s="21" t="s">
        <v>4205</v>
      </c>
      <c r="C25" s="21"/>
      <c r="D25" s="3" t="s">
        <v>4206</v>
      </c>
      <c r="E25" s="3" t="s">
        <v>4207</v>
      </c>
      <c r="F25" s="23">
        <v>40147</v>
      </c>
      <c r="G25" s="20" t="s">
        <v>4208</v>
      </c>
      <c r="H25" s="24" t="s">
        <v>4163</v>
      </c>
      <c r="I25" s="24" t="s">
        <v>4164</v>
      </c>
      <c r="J25" s="20" t="s">
        <v>4209</v>
      </c>
      <c r="K25" s="20" t="s">
        <v>3661</v>
      </c>
      <c r="L25" s="20" t="s">
        <v>4359</v>
      </c>
      <c r="M25" s="20" t="s">
        <v>4203</v>
      </c>
      <c r="N25" s="24"/>
      <c r="O25" s="24"/>
      <c r="P25" s="24"/>
      <c r="Q25" s="24"/>
      <c r="R25" s="24"/>
      <c r="S25" s="24"/>
      <c r="T25" s="24"/>
      <c r="U25" s="24"/>
    </row>
    <row r="26" spans="1:21" s="20" customFormat="1" ht="1.5" customHeight="1">
      <c r="A26" s="3"/>
      <c r="B26" s="21"/>
      <c r="C26" s="21"/>
      <c r="D26" s="3"/>
      <c r="E26" s="3"/>
      <c r="F26" s="4"/>
      <c r="H26" s="24"/>
      <c r="I26" s="24"/>
      <c r="N26" s="24"/>
      <c r="O26" s="24"/>
      <c r="P26" s="24"/>
      <c r="Q26" s="24"/>
      <c r="R26" s="24"/>
      <c r="S26" s="24"/>
      <c r="T26" s="24"/>
      <c r="U26" s="24"/>
    </row>
    <row r="27" spans="1:21" s="20" customFormat="1" ht="96">
      <c r="A27" s="3" t="s">
        <v>4210</v>
      </c>
      <c r="B27" s="21" t="s">
        <v>4211</v>
      </c>
      <c r="C27" s="32" t="s">
        <v>4212</v>
      </c>
      <c r="D27" s="3" t="s">
        <v>4213</v>
      </c>
      <c r="E27" s="3" t="s">
        <v>4214</v>
      </c>
      <c r="F27" s="23">
        <v>39780</v>
      </c>
      <c r="G27" s="20" t="s">
        <v>4215</v>
      </c>
      <c r="H27" s="24" t="s">
        <v>4216</v>
      </c>
      <c r="I27" s="24" t="s">
        <v>4217</v>
      </c>
      <c r="J27" s="20" t="s">
        <v>4218</v>
      </c>
      <c r="K27" s="20" t="s">
        <v>3661</v>
      </c>
      <c r="L27" s="20" t="s">
        <v>4359</v>
      </c>
      <c r="M27" s="20" t="s">
        <v>4219</v>
      </c>
      <c r="N27" s="20" t="s">
        <v>4155</v>
      </c>
      <c r="O27" s="24"/>
      <c r="P27" s="24"/>
      <c r="Q27" s="24"/>
      <c r="R27" s="24"/>
      <c r="S27" s="24"/>
      <c r="T27" s="24"/>
      <c r="U27" s="24"/>
    </row>
    <row r="28" spans="1:21" s="20" customFormat="1" ht="1.5" customHeight="1">
      <c r="A28" s="3"/>
      <c r="B28" s="21"/>
      <c r="C28" s="21"/>
      <c r="D28" s="3"/>
      <c r="E28" s="3"/>
      <c r="F28" s="4"/>
      <c r="H28" s="24"/>
      <c r="I28" s="24"/>
      <c r="N28" s="24"/>
      <c r="O28" s="24"/>
      <c r="P28" s="24"/>
      <c r="Q28" s="24"/>
      <c r="R28" s="24"/>
      <c r="S28" s="24"/>
      <c r="T28" s="24"/>
      <c r="U28" s="24"/>
    </row>
    <row r="29" spans="1:21" s="20" customFormat="1" ht="91">
      <c r="A29" s="3" t="s">
        <v>4220</v>
      </c>
      <c r="B29" s="21" t="s">
        <v>4221</v>
      </c>
      <c r="C29" s="21" t="s">
        <v>4189</v>
      </c>
      <c r="D29" s="3" t="s">
        <v>4214</v>
      </c>
      <c r="E29" s="3" t="s">
        <v>4222</v>
      </c>
      <c r="F29" s="23">
        <v>39432</v>
      </c>
      <c r="G29" s="20" t="s">
        <v>4223</v>
      </c>
      <c r="H29" s="24" t="s">
        <v>4216</v>
      </c>
      <c r="I29" s="24" t="s">
        <v>4217</v>
      </c>
      <c r="J29" s="20" t="s">
        <v>4218</v>
      </c>
      <c r="K29" s="20" t="s">
        <v>3661</v>
      </c>
      <c r="L29" s="20" t="s">
        <v>4359</v>
      </c>
      <c r="M29" s="20" t="s">
        <v>4219</v>
      </c>
      <c r="N29" s="20" t="s">
        <v>4155</v>
      </c>
      <c r="O29" s="24"/>
      <c r="P29" s="24"/>
      <c r="Q29" s="24"/>
      <c r="R29" s="24"/>
      <c r="S29" s="24"/>
      <c r="T29" s="24"/>
      <c r="U29" s="24"/>
    </row>
    <row r="30" spans="1:21" s="20" customFormat="1" ht="1.5" customHeight="1">
      <c r="A30" s="3"/>
      <c r="B30" s="21"/>
      <c r="C30" s="21"/>
      <c r="D30" s="3"/>
      <c r="E30" s="3"/>
      <c r="F30" s="4"/>
      <c r="H30" s="24"/>
      <c r="I30" s="24"/>
      <c r="N30" s="24"/>
      <c r="O30" s="24"/>
      <c r="P30" s="24"/>
      <c r="Q30" s="24"/>
      <c r="R30" s="24"/>
      <c r="S30" s="24"/>
      <c r="T30" s="24"/>
      <c r="U30" s="24"/>
    </row>
    <row r="31" spans="1:21" s="20" customFormat="1" ht="91">
      <c r="A31" s="3" t="s">
        <v>4224</v>
      </c>
      <c r="B31" s="21" t="s">
        <v>4225</v>
      </c>
      <c r="C31" s="21"/>
      <c r="D31" s="3" t="s">
        <v>4226</v>
      </c>
      <c r="E31" s="3" t="s">
        <v>4227</v>
      </c>
      <c r="F31" s="23">
        <v>39065</v>
      </c>
      <c r="G31" s="20">
        <v>2007</v>
      </c>
      <c r="H31" s="24" t="s">
        <v>4216</v>
      </c>
      <c r="I31" s="24" t="s">
        <v>4217</v>
      </c>
      <c r="J31" s="20" t="s">
        <v>4218</v>
      </c>
      <c r="K31" s="20" t="s">
        <v>3661</v>
      </c>
      <c r="L31" s="20" t="s">
        <v>4359</v>
      </c>
      <c r="M31" s="20" t="s">
        <v>4219</v>
      </c>
      <c r="N31" s="20" t="s">
        <v>4155</v>
      </c>
      <c r="O31" s="24"/>
      <c r="P31" s="24"/>
      <c r="Q31" s="24"/>
      <c r="R31" s="24"/>
      <c r="S31" s="24"/>
      <c r="T31" s="24"/>
      <c r="U31" s="24"/>
    </row>
    <row r="32" spans="1:21" s="20" customFormat="1" ht="1.5" customHeight="1">
      <c r="A32" s="3"/>
      <c r="B32" s="21"/>
      <c r="C32" s="21"/>
      <c r="D32" s="3"/>
      <c r="E32" s="3"/>
      <c r="F32" s="4"/>
      <c r="H32" s="24"/>
      <c r="I32" s="24"/>
      <c r="N32" s="24"/>
      <c r="O32" s="24"/>
      <c r="P32" s="24"/>
      <c r="Q32" s="24"/>
      <c r="R32" s="24"/>
      <c r="S32" s="24"/>
      <c r="T32" s="24"/>
      <c r="U32" s="24"/>
    </row>
    <row r="33" spans="1:21" s="20" customFormat="1" ht="91">
      <c r="A33" s="3" t="s">
        <v>4228</v>
      </c>
      <c r="B33" s="21" t="s">
        <v>4229</v>
      </c>
      <c r="C33" s="21"/>
      <c r="D33" s="3" t="s">
        <v>4230</v>
      </c>
      <c r="E33" s="3" t="s">
        <v>4230</v>
      </c>
      <c r="F33" s="23">
        <v>38636</v>
      </c>
      <c r="G33" s="20" t="s">
        <v>125</v>
      </c>
      <c r="H33" s="24" t="s">
        <v>4216</v>
      </c>
      <c r="I33" s="24" t="s">
        <v>4217</v>
      </c>
      <c r="J33" s="20" t="s">
        <v>4231</v>
      </c>
      <c r="K33" s="20" t="s">
        <v>3661</v>
      </c>
      <c r="L33" s="20" t="s">
        <v>4359</v>
      </c>
      <c r="M33" s="20" t="s">
        <v>4219</v>
      </c>
      <c r="N33" s="20" t="s">
        <v>4155</v>
      </c>
      <c r="O33" s="24"/>
      <c r="P33" s="24"/>
      <c r="Q33" s="24"/>
      <c r="R33" s="24"/>
      <c r="S33" s="24"/>
      <c r="T33" s="24"/>
      <c r="U33" s="24"/>
    </row>
    <row r="34" spans="1:21" s="20" customFormat="1" ht="1.5" customHeight="1">
      <c r="A34" s="3"/>
      <c r="B34" s="21"/>
      <c r="C34" s="21"/>
      <c r="D34" s="3"/>
      <c r="E34" s="3"/>
      <c r="F34" s="4"/>
      <c r="H34" s="24"/>
      <c r="I34" s="24"/>
      <c r="N34" s="24"/>
      <c r="O34" s="24"/>
      <c r="P34" s="24"/>
      <c r="Q34" s="24"/>
      <c r="R34" s="24"/>
      <c r="S34" s="24"/>
      <c r="T34" s="24"/>
      <c r="U34" s="24"/>
    </row>
    <row r="35" spans="1:21" s="20" customFormat="1" ht="91">
      <c r="A35" s="3" t="s">
        <v>4232</v>
      </c>
      <c r="B35" s="21" t="s">
        <v>4229</v>
      </c>
      <c r="C35" s="21"/>
      <c r="D35" s="3" t="s">
        <v>4230</v>
      </c>
      <c r="E35" s="3" t="s">
        <v>4230</v>
      </c>
      <c r="F35" s="23">
        <v>38636</v>
      </c>
      <c r="G35" s="20" t="s">
        <v>128</v>
      </c>
      <c r="H35" s="24" t="s">
        <v>4216</v>
      </c>
      <c r="I35" s="24" t="s">
        <v>4217</v>
      </c>
      <c r="J35" s="20" t="s">
        <v>4231</v>
      </c>
      <c r="K35" s="20" t="s">
        <v>3661</v>
      </c>
      <c r="L35" s="20" t="s">
        <v>4359</v>
      </c>
      <c r="M35" s="20" t="s">
        <v>4219</v>
      </c>
      <c r="N35" s="20" t="s">
        <v>4155</v>
      </c>
      <c r="O35" s="24"/>
      <c r="P35" s="24"/>
      <c r="Q35" s="24"/>
      <c r="R35" s="24"/>
      <c r="S35" s="24"/>
      <c r="T35" s="24"/>
      <c r="U35" s="24"/>
    </row>
    <row r="36" spans="1:21" s="20" customFormat="1" ht="1.5" customHeight="1">
      <c r="A36" s="3"/>
      <c r="B36" s="21"/>
      <c r="C36" s="21"/>
      <c r="D36" s="3"/>
      <c r="E36" s="3"/>
      <c r="F36" s="4"/>
      <c r="H36" s="24"/>
      <c r="I36" s="24"/>
      <c r="N36" s="24"/>
      <c r="O36" s="24"/>
      <c r="P36" s="24"/>
      <c r="Q36" s="24"/>
      <c r="R36" s="24"/>
      <c r="S36" s="24"/>
      <c r="T36" s="24"/>
      <c r="U36" s="24"/>
    </row>
    <row r="37" spans="1:21" s="20" customFormat="1" ht="91">
      <c r="A37" s="3" t="s">
        <v>4233</v>
      </c>
      <c r="B37" s="21" t="s">
        <v>4229</v>
      </c>
      <c r="C37" s="21"/>
      <c r="D37" s="3" t="s">
        <v>4234</v>
      </c>
      <c r="E37" s="3" t="s">
        <v>4234</v>
      </c>
      <c r="F37" s="23">
        <v>38444</v>
      </c>
      <c r="G37" s="20" t="s">
        <v>4235</v>
      </c>
      <c r="H37" s="24" t="s">
        <v>4236</v>
      </c>
      <c r="I37" s="24" t="s">
        <v>4217</v>
      </c>
      <c r="J37" s="20" t="s">
        <v>4237</v>
      </c>
      <c r="K37" s="20" t="s">
        <v>3661</v>
      </c>
      <c r="L37" s="20" t="s">
        <v>4359</v>
      </c>
      <c r="M37" s="20" t="s">
        <v>4219</v>
      </c>
      <c r="N37" s="20" t="s">
        <v>4155</v>
      </c>
      <c r="O37" s="24"/>
      <c r="P37" s="24"/>
      <c r="Q37" s="24"/>
      <c r="R37" s="24"/>
      <c r="S37" s="24"/>
      <c r="T37" s="24"/>
      <c r="U37" s="24"/>
    </row>
    <row r="38" spans="1:21" s="20" customFormat="1" ht="1.5" customHeight="1">
      <c r="A38" s="3"/>
      <c r="B38" s="21"/>
      <c r="C38" s="21"/>
      <c r="D38" s="3"/>
      <c r="E38" s="3"/>
      <c r="F38" s="4"/>
      <c r="H38" s="24"/>
      <c r="I38" s="24"/>
      <c r="N38" s="24"/>
      <c r="O38" s="24"/>
      <c r="P38" s="24"/>
      <c r="Q38" s="24"/>
      <c r="R38" s="24"/>
      <c r="S38" s="24"/>
      <c r="T38" s="24"/>
      <c r="U38" s="24"/>
    </row>
    <row r="39" spans="1:21" s="20" customFormat="1" ht="91">
      <c r="A39" s="3" t="s">
        <v>4238</v>
      </c>
      <c r="B39" s="21" t="s">
        <v>4239</v>
      </c>
      <c r="C39" s="21"/>
      <c r="D39" s="3" t="s">
        <v>4234</v>
      </c>
      <c r="E39" s="3" t="s">
        <v>4234</v>
      </c>
      <c r="F39" s="23">
        <v>38328</v>
      </c>
      <c r="G39" s="20" t="s">
        <v>4240</v>
      </c>
      <c r="H39" s="24" t="s">
        <v>4241</v>
      </c>
      <c r="I39" s="24" t="s">
        <v>4217</v>
      </c>
      <c r="J39" s="20" t="s">
        <v>4237</v>
      </c>
      <c r="K39" s="20" t="s">
        <v>3661</v>
      </c>
      <c r="L39" s="20" t="s">
        <v>4359</v>
      </c>
      <c r="M39" s="20" t="s">
        <v>4219</v>
      </c>
      <c r="N39" s="20" t="s">
        <v>4155</v>
      </c>
      <c r="O39" s="24"/>
      <c r="P39" s="24"/>
      <c r="Q39" s="24"/>
      <c r="R39" s="24"/>
      <c r="S39" s="24"/>
      <c r="T39" s="24"/>
      <c r="U39" s="24"/>
    </row>
    <row r="40" spans="1:21" s="20" customFormat="1" ht="1.5" customHeight="1">
      <c r="A40" s="3"/>
      <c r="B40" s="21"/>
      <c r="C40" s="21"/>
      <c r="D40" s="2"/>
      <c r="E40" s="2"/>
      <c r="F40" s="4"/>
      <c r="H40" s="24"/>
      <c r="I40" s="24"/>
      <c r="N40" s="24"/>
      <c r="O40" s="24"/>
      <c r="P40" s="24"/>
      <c r="Q40" s="24"/>
      <c r="R40" s="24"/>
      <c r="S40" s="24"/>
      <c r="T40" s="24"/>
      <c r="U40" s="24"/>
    </row>
  </sheetData>
  <pageMargins left="0.511811024" right="0.511811024" top="0.78740157499999996" bottom="0.78740157499999996" header="0.31496062000000002" footer="0.31496062000000002"/>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12">
    <tabColor rgb="FF002060"/>
  </sheetPr>
  <dimension ref="A1:K35"/>
  <sheetViews>
    <sheetView zoomScaleNormal="100" workbookViewId="0">
      <pane xSplit="1" ySplit="1" topLeftCell="B2" activePane="bottomRight" state="frozen"/>
      <selection activeCell="F1" sqref="F1"/>
      <selection pane="topRight" activeCell="F1" sqref="F1"/>
      <selection pane="bottomLeft" activeCell="F1" sqref="F1"/>
      <selection pane="bottomRight"/>
    </sheetView>
  </sheetViews>
  <sheetFormatPr defaultColWidth="9.08984375" defaultRowHeight="13"/>
  <cols>
    <col min="1" max="1" width="9.08984375" style="3"/>
    <col min="2" max="2" width="18.453125" style="4" customWidth="1"/>
    <col min="3" max="3" width="30.6328125" style="20" customWidth="1"/>
    <col min="4" max="5" width="13.6328125" style="20" customWidth="1"/>
    <col min="6" max="6" width="82" style="20" customWidth="1"/>
    <col min="7" max="7" width="19.54296875" style="20" customWidth="1"/>
    <col min="8" max="11" width="30.6328125" style="24" customWidth="1"/>
    <col min="12" max="16384" width="9.08984375" style="2"/>
  </cols>
  <sheetData>
    <row r="1" spans="1:11" s="33" customFormat="1" ht="24">
      <c r="A1" s="40" t="s">
        <v>0</v>
      </c>
      <c r="B1" s="40" t="s">
        <v>3927</v>
      </c>
      <c r="C1" s="40" t="s">
        <v>3934</v>
      </c>
      <c r="D1" s="40" t="s">
        <v>4242</v>
      </c>
      <c r="E1" s="40" t="s">
        <v>4243</v>
      </c>
      <c r="F1" s="40" t="s">
        <v>4244</v>
      </c>
      <c r="G1" s="40" t="s">
        <v>4245</v>
      </c>
    </row>
    <row r="2" spans="1:11" s="20" customFormat="1" ht="52">
      <c r="A2" s="3" t="s">
        <v>4246</v>
      </c>
      <c r="B2" s="23">
        <v>41494</v>
      </c>
      <c r="C2" s="20" t="s">
        <v>4247</v>
      </c>
      <c r="D2" s="102">
        <v>0.5</v>
      </c>
      <c r="E2" s="107">
        <v>0.01</v>
      </c>
      <c r="F2" s="108" t="s">
        <v>4248</v>
      </c>
      <c r="G2" s="109">
        <v>20000</v>
      </c>
      <c r="H2" s="24"/>
      <c r="I2" s="24"/>
      <c r="J2" s="24"/>
      <c r="K2" s="24"/>
    </row>
    <row r="3" spans="1:11" s="20" customFormat="1" ht="0.75" customHeight="1">
      <c r="A3" s="3"/>
      <c r="B3" s="4"/>
      <c r="D3" s="102"/>
      <c r="E3" s="107"/>
      <c r="F3" s="108"/>
      <c r="G3" s="109"/>
      <c r="H3" s="24"/>
      <c r="I3" s="24"/>
      <c r="J3" s="24"/>
      <c r="K3" s="24"/>
    </row>
    <row r="4" spans="1:11" s="20" customFormat="1">
      <c r="A4" s="3" t="s">
        <v>4249</v>
      </c>
      <c r="B4" s="34" t="s">
        <v>3987</v>
      </c>
      <c r="D4" s="102"/>
      <c r="E4" s="107"/>
      <c r="F4" s="108"/>
      <c r="G4" s="109"/>
      <c r="H4" s="24"/>
      <c r="I4" s="24"/>
      <c r="J4" s="24"/>
      <c r="K4" s="24"/>
    </row>
    <row r="5" spans="1:11" s="20" customFormat="1" ht="1.5" customHeight="1">
      <c r="A5" s="3"/>
      <c r="B5" s="4"/>
      <c r="D5" s="102"/>
      <c r="E5" s="107"/>
      <c r="F5" s="108"/>
      <c r="G5" s="109"/>
      <c r="H5" s="24"/>
      <c r="I5" s="24"/>
      <c r="J5" s="24"/>
      <c r="K5" s="24"/>
    </row>
    <row r="6" spans="1:11" s="20" customFormat="1" ht="76.5" customHeight="1">
      <c r="A6" s="3" t="s">
        <v>4250</v>
      </c>
      <c r="B6" s="23">
        <v>41360</v>
      </c>
      <c r="C6" s="20" t="s">
        <v>4251</v>
      </c>
      <c r="D6" s="102"/>
      <c r="E6" s="107"/>
      <c r="F6" s="108"/>
      <c r="G6" s="109"/>
      <c r="H6" s="24"/>
      <c r="I6" s="24"/>
      <c r="J6" s="24"/>
      <c r="K6" s="24"/>
    </row>
    <row r="7" spans="1:11" s="20" customFormat="1" ht="1.5" customHeight="1">
      <c r="A7" s="3"/>
      <c r="B7" s="4"/>
      <c r="D7" s="102"/>
      <c r="E7" s="107"/>
      <c r="F7" s="108"/>
      <c r="G7" s="109"/>
      <c r="H7" s="24"/>
      <c r="I7" s="24"/>
      <c r="J7" s="24"/>
      <c r="K7" s="24"/>
    </row>
    <row r="8" spans="1:11" s="20" customFormat="1" ht="51" customHeight="1">
      <c r="A8" s="3" t="s">
        <v>4252</v>
      </c>
      <c r="B8" s="23">
        <v>41179</v>
      </c>
      <c r="C8" s="20" t="s">
        <v>4253</v>
      </c>
      <c r="D8" s="102"/>
      <c r="E8" s="107"/>
      <c r="F8" s="108"/>
      <c r="G8" s="109"/>
      <c r="H8" s="24"/>
      <c r="I8" s="24"/>
      <c r="J8" s="24"/>
      <c r="K8" s="24"/>
    </row>
    <row r="9" spans="1:11" s="20" customFormat="1" ht="1.5" customHeight="1">
      <c r="A9" s="3"/>
      <c r="B9" s="4"/>
      <c r="D9" s="102"/>
      <c r="E9" s="107"/>
      <c r="F9" s="108"/>
      <c r="G9" s="109"/>
      <c r="H9" s="24"/>
      <c r="I9" s="24"/>
      <c r="J9" s="24"/>
      <c r="K9" s="24"/>
    </row>
    <row r="10" spans="1:11" s="20" customFormat="1" ht="51" customHeight="1">
      <c r="A10" s="3" t="s">
        <v>4254</v>
      </c>
      <c r="B10" s="23">
        <v>41074</v>
      </c>
      <c r="C10" s="20" t="s">
        <v>4255</v>
      </c>
      <c r="D10" s="102"/>
      <c r="E10" s="107"/>
      <c r="F10" s="108"/>
      <c r="G10" s="109"/>
      <c r="H10" s="24"/>
      <c r="I10" s="24"/>
      <c r="J10" s="24"/>
      <c r="K10" s="24"/>
    </row>
    <row r="11" spans="1:11" s="20" customFormat="1" ht="1.5" customHeight="1">
      <c r="A11" s="3"/>
      <c r="B11" s="4"/>
      <c r="D11" s="102"/>
      <c r="E11" s="107"/>
      <c r="F11" s="108"/>
      <c r="G11" s="109"/>
      <c r="H11" s="24"/>
      <c r="I11" s="24"/>
      <c r="J11" s="24"/>
      <c r="K11" s="24"/>
    </row>
    <row r="12" spans="1:11" s="20" customFormat="1" ht="76.5" customHeight="1">
      <c r="A12" s="3" t="s">
        <v>4256</v>
      </c>
      <c r="B12" s="23">
        <v>40997</v>
      </c>
      <c r="C12" s="20" t="s">
        <v>4257</v>
      </c>
      <c r="D12" s="102"/>
      <c r="E12" s="107"/>
      <c r="F12" s="108"/>
      <c r="G12" s="109"/>
      <c r="H12" s="24"/>
      <c r="I12" s="24"/>
      <c r="J12" s="24"/>
      <c r="K12" s="24"/>
    </row>
    <row r="13" spans="1:11" s="20" customFormat="1" ht="1.5" customHeight="1">
      <c r="A13" s="3"/>
      <c r="B13" s="4"/>
      <c r="D13" s="102"/>
      <c r="E13" s="107"/>
      <c r="F13" s="108"/>
      <c r="G13" s="109"/>
      <c r="H13" s="24"/>
      <c r="I13" s="24"/>
      <c r="J13" s="24"/>
      <c r="K13" s="24"/>
    </row>
    <row r="14" spans="1:11" s="20" customFormat="1" ht="51" customHeight="1">
      <c r="A14" s="3" t="s">
        <v>4258</v>
      </c>
      <c r="B14" s="23">
        <v>40816</v>
      </c>
      <c r="C14" s="20" t="s">
        <v>4259</v>
      </c>
      <c r="D14" s="102"/>
      <c r="E14" s="107"/>
      <c r="F14" s="108"/>
      <c r="G14" s="109"/>
      <c r="H14" s="24"/>
      <c r="I14" s="24"/>
      <c r="J14" s="24"/>
      <c r="K14" s="24"/>
    </row>
    <row r="15" spans="1:11" s="20" customFormat="1" ht="1.5" customHeight="1">
      <c r="A15" s="3"/>
      <c r="B15" s="4"/>
      <c r="D15" s="102"/>
      <c r="E15" s="107"/>
      <c r="F15" s="108"/>
      <c r="G15" s="109"/>
      <c r="H15" s="24"/>
      <c r="I15" s="24"/>
      <c r="J15" s="24"/>
      <c r="K15" s="24"/>
    </row>
    <row r="16" spans="1:11" s="20" customFormat="1" ht="52">
      <c r="A16" s="3" t="s">
        <v>4260</v>
      </c>
      <c r="B16" s="23">
        <v>40591</v>
      </c>
      <c r="C16" s="20" t="s">
        <v>4261</v>
      </c>
      <c r="D16" s="102"/>
      <c r="E16" s="107"/>
      <c r="F16" s="108"/>
      <c r="G16" s="109"/>
      <c r="H16" s="24"/>
      <c r="I16" s="24"/>
      <c r="J16" s="24"/>
      <c r="K16" s="24"/>
    </row>
    <row r="17" spans="1:11" s="20" customFormat="1" ht="1.5" customHeight="1">
      <c r="A17" s="3"/>
      <c r="B17" s="4"/>
      <c r="D17" s="102"/>
      <c r="G17" s="35"/>
      <c r="H17" s="24"/>
      <c r="I17" s="24"/>
      <c r="J17" s="24"/>
      <c r="K17" s="24"/>
    </row>
    <row r="18" spans="1:11" s="20" customFormat="1" ht="78">
      <c r="A18" s="3" t="s">
        <v>4262</v>
      </c>
      <c r="B18" s="23">
        <v>39864</v>
      </c>
      <c r="C18" s="20" t="s">
        <v>4263</v>
      </c>
      <c r="D18" s="102"/>
      <c r="E18" s="107">
        <v>0.05</v>
      </c>
      <c r="F18" s="102" t="s">
        <v>4264</v>
      </c>
      <c r="G18" s="109">
        <v>5000</v>
      </c>
      <c r="H18" s="24"/>
      <c r="I18" s="24"/>
      <c r="J18" s="24"/>
      <c r="K18" s="24"/>
    </row>
    <row r="19" spans="1:11" s="20" customFormat="1" ht="1.5" customHeight="1">
      <c r="A19" s="3"/>
      <c r="B19" s="23"/>
      <c r="D19" s="102"/>
      <c r="E19" s="107"/>
      <c r="F19" s="102"/>
      <c r="G19" s="109"/>
      <c r="H19" s="24"/>
      <c r="I19" s="24"/>
      <c r="J19" s="24"/>
      <c r="K19" s="24"/>
    </row>
    <row r="20" spans="1:11" s="20" customFormat="1" ht="51" customHeight="1">
      <c r="A20" s="3" t="s">
        <v>4265</v>
      </c>
      <c r="B20" s="23">
        <v>39714</v>
      </c>
      <c r="C20" s="20" t="s">
        <v>4266</v>
      </c>
      <c r="D20" s="102"/>
      <c r="E20" s="107"/>
      <c r="F20" s="102"/>
      <c r="G20" s="109"/>
      <c r="H20" s="24"/>
      <c r="I20" s="24"/>
      <c r="J20" s="24"/>
      <c r="K20" s="24"/>
    </row>
    <row r="21" spans="1:11" s="20" customFormat="1" ht="1.5" customHeight="1">
      <c r="A21" s="3"/>
      <c r="B21" s="4"/>
      <c r="D21" s="102"/>
      <c r="E21" s="107"/>
      <c r="F21" s="102"/>
      <c r="G21" s="109"/>
      <c r="H21" s="24"/>
      <c r="I21" s="24"/>
      <c r="J21" s="24"/>
      <c r="K21" s="24"/>
    </row>
    <row r="22" spans="1:11" s="20" customFormat="1" ht="76.5" customHeight="1">
      <c r="A22" s="3" t="s">
        <v>4267</v>
      </c>
      <c r="B22" s="23">
        <v>39618</v>
      </c>
      <c r="C22" s="20" t="s">
        <v>4268</v>
      </c>
      <c r="D22" s="102"/>
      <c r="E22" s="107"/>
      <c r="F22" s="102"/>
      <c r="G22" s="109"/>
      <c r="H22" s="24"/>
      <c r="I22" s="24"/>
      <c r="J22" s="24"/>
      <c r="K22" s="24"/>
    </row>
    <row r="23" spans="1:11" s="20" customFormat="1" ht="1.5" customHeight="1">
      <c r="A23" s="3"/>
      <c r="B23" s="4"/>
      <c r="D23" s="102"/>
      <c r="E23" s="36"/>
      <c r="F23" s="102"/>
      <c r="G23" s="109"/>
      <c r="H23" s="24"/>
      <c r="I23" s="24"/>
      <c r="J23" s="24"/>
      <c r="K23" s="24"/>
    </row>
    <row r="24" spans="1:11" s="20" customFormat="1" ht="51" customHeight="1">
      <c r="A24" s="3" t="s">
        <v>4269</v>
      </c>
      <c r="B24" s="23">
        <v>39352</v>
      </c>
      <c r="C24" s="20" t="s">
        <v>4270</v>
      </c>
      <c r="D24" s="102"/>
      <c r="E24" s="107">
        <v>0.01</v>
      </c>
      <c r="F24" s="102"/>
      <c r="G24" s="109"/>
      <c r="H24" s="24"/>
      <c r="I24" s="24"/>
      <c r="J24" s="24"/>
      <c r="K24" s="24"/>
    </row>
    <row r="25" spans="1:11" s="20" customFormat="1" ht="1.5" customHeight="1">
      <c r="A25" s="3"/>
      <c r="B25" s="4"/>
      <c r="D25" s="102"/>
      <c r="E25" s="107"/>
      <c r="F25" s="102"/>
      <c r="G25" s="109"/>
      <c r="H25" s="24"/>
      <c r="I25" s="24"/>
      <c r="J25" s="24"/>
      <c r="K25" s="24"/>
    </row>
    <row r="26" spans="1:11" s="20" customFormat="1" ht="51" customHeight="1">
      <c r="A26" s="3" t="s">
        <v>4271</v>
      </c>
      <c r="B26" s="23">
        <v>39261</v>
      </c>
      <c r="C26" s="20" t="s">
        <v>4272</v>
      </c>
      <c r="D26" s="102"/>
      <c r="E26" s="107"/>
      <c r="F26" s="102"/>
      <c r="G26" s="109"/>
      <c r="H26" s="24"/>
      <c r="I26" s="24"/>
      <c r="J26" s="24"/>
      <c r="K26" s="24"/>
    </row>
    <row r="27" spans="1:11" s="20" customFormat="1" ht="1.5" customHeight="1">
      <c r="A27" s="3"/>
      <c r="B27" s="4"/>
      <c r="D27" s="102"/>
      <c r="E27" s="107"/>
      <c r="F27" s="102"/>
      <c r="G27" s="109"/>
      <c r="H27" s="24"/>
      <c r="I27" s="24"/>
      <c r="J27" s="24"/>
      <c r="K27" s="24"/>
    </row>
    <row r="28" spans="1:11" s="20" customFormat="1" ht="51" customHeight="1">
      <c r="A28" s="3" t="s">
        <v>4273</v>
      </c>
      <c r="B28" s="23">
        <v>39170</v>
      </c>
      <c r="C28" s="20" t="s">
        <v>4274</v>
      </c>
      <c r="D28" s="102"/>
      <c r="E28" s="107"/>
      <c r="F28" s="102"/>
      <c r="G28" s="109"/>
      <c r="H28" s="24"/>
      <c r="I28" s="24"/>
      <c r="J28" s="24"/>
      <c r="K28" s="24"/>
    </row>
    <row r="29" spans="1:11" s="20" customFormat="1" ht="1.5" customHeight="1">
      <c r="A29" s="3"/>
      <c r="B29" s="4"/>
      <c r="D29" s="102"/>
      <c r="E29" s="107"/>
      <c r="F29" s="102"/>
      <c r="G29" s="35"/>
      <c r="H29" s="24"/>
      <c r="I29" s="24"/>
      <c r="J29" s="24"/>
      <c r="K29" s="24"/>
    </row>
    <row r="30" spans="1:11" s="20" customFormat="1" ht="25.5" customHeight="1">
      <c r="A30" s="3" t="s">
        <v>4275</v>
      </c>
      <c r="B30" s="23">
        <v>38989</v>
      </c>
      <c r="C30" s="20" t="s">
        <v>4276</v>
      </c>
      <c r="D30" s="102"/>
      <c r="E30" s="107"/>
      <c r="F30" s="102"/>
      <c r="G30" s="109">
        <v>2000</v>
      </c>
      <c r="H30" s="24"/>
      <c r="I30" s="24"/>
      <c r="J30" s="24"/>
      <c r="K30" s="24"/>
    </row>
    <row r="31" spans="1:11" s="20" customFormat="1" ht="1.5" customHeight="1">
      <c r="A31" s="3"/>
      <c r="B31" s="4"/>
      <c r="D31" s="102"/>
      <c r="E31" s="107"/>
      <c r="F31" s="102"/>
      <c r="G31" s="109"/>
      <c r="H31" s="24"/>
      <c r="I31" s="24"/>
      <c r="J31" s="24"/>
      <c r="K31" s="24"/>
    </row>
    <row r="32" spans="1:11" s="20" customFormat="1" ht="52">
      <c r="A32" s="3" t="s">
        <v>4277</v>
      </c>
      <c r="B32" s="23">
        <v>38869</v>
      </c>
      <c r="C32" s="20" t="s">
        <v>4278</v>
      </c>
      <c r="D32" s="102"/>
      <c r="E32" s="107"/>
      <c r="F32" s="102"/>
      <c r="G32" s="109"/>
      <c r="H32" s="24"/>
      <c r="I32" s="24"/>
      <c r="J32" s="24"/>
      <c r="K32" s="24"/>
    </row>
    <row r="33" spans="1:11" s="20" customFormat="1" ht="1.5" customHeight="1">
      <c r="A33" s="3"/>
      <c r="B33" s="4"/>
      <c r="H33" s="24"/>
      <c r="I33" s="24"/>
      <c r="J33" s="24"/>
      <c r="K33" s="24"/>
    </row>
    <row r="34" spans="1:11" s="20" customFormat="1">
      <c r="A34" s="3" t="s">
        <v>4279</v>
      </c>
      <c r="B34" s="34" t="s">
        <v>4280</v>
      </c>
      <c r="H34" s="24"/>
      <c r="I34" s="24"/>
      <c r="J34" s="24"/>
      <c r="K34" s="24"/>
    </row>
    <row r="35" spans="1:11" s="20" customFormat="1" ht="1.5" customHeight="1">
      <c r="A35" s="3"/>
      <c r="B35" s="4"/>
      <c r="H35" s="24"/>
      <c r="I35" s="24"/>
      <c r="J35" s="24"/>
      <c r="K35" s="24"/>
    </row>
  </sheetData>
  <mergeCells count="9">
    <mergeCell ref="D2:D32"/>
    <mergeCell ref="E2:E16"/>
    <mergeCell ref="F2:F16"/>
    <mergeCell ref="G2:G16"/>
    <mergeCell ref="E18:E22"/>
    <mergeCell ref="F18:F32"/>
    <mergeCell ref="G18:G28"/>
    <mergeCell ref="E24:E32"/>
    <mergeCell ref="G30:G32"/>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13">
    <tabColor rgb="FF002060"/>
  </sheetPr>
  <dimension ref="A1:U24"/>
  <sheetViews>
    <sheetView zoomScaleNormal="100" workbookViewId="0">
      <pane xSplit="1" ySplit="1" topLeftCell="B2" activePane="bottomRight" state="frozen"/>
      <selection activeCell="F1" sqref="F1"/>
      <selection pane="topRight" activeCell="F1" sqref="F1"/>
      <selection pane="bottomLeft" activeCell="F1" sqref="F1"/>
      <selection pane="bottomRight" activeCell="E9" sqref="E9"/>
    </sheetView>
  </sheetViews>
  <sheetFormatPr defaultColWidth="9.08984375" defaultRowHeight="13"/>
  <cols>
    <col min="1" max="1" width="9.08984375" style="3"/>
    <col min="2" max="2" width="18.453125" style="4" customWidth="1"/>
    <col min="3" max="3" width="47.6328125" style="2" customWidth="1"/>
    <col min="4" max="5" width="22.6328125" style="20" customWidth="1"/>
    <col min="6" max="6" width="22.6328125" style="24" customWidth="1"/>
    <col min="7" max="8" width="22.6328125" style="20" customWidth="1"/>
    <col min="9" max="9" width="34.90625" style="20" customWidth="1"/>
    <col min="10" max="11" width="33.6328125" style="24" customWidth="1"/>
    <col min="12" max="13" width="30.6328125" style="24" customWidth="1"/>
    <col min="14" max="14" width="32.453125" style="24" customWidth="1"/>
    <col min="15" max="21" width="30.6328125" style="24" customWidth="1"/>
    <col min="22" max="16384" width="9.08984375" style="2"/>
  </cols>
  <sheetData>
    <row r="1" spans="1:21" s="20" customFormat="1" ht="14.5">
      <c r="A1" s="39" t="s">
        <v>0</v>
      </c>
      <c r="B1" s="39" t="s">
        <v>3927</v>
      </c>
      <c r="C1" s="39" t="s">
        <v>4244</v>
      </c>
      <c r="D1" s="39" t="s">
        <v>3934</v>
      </c>
      <c r="E1" s="39" t="s">
        <v>7</v>
      </c>
      <c r="F1" s="39" t="s">
        <v>4281</v>
      </c>
      <c r="G1" s="39" t="s">
        <v>4282</v>
      </c>
      <c r="H1" s="39" t="s">
        <v>4283</v>
      </c>
      <c r="I1" s="39" t="s">
        <v>4284</v>
      </c>
      <c r="J1" s="19"/>
      <c r="K1" s="19"/>
      <c r="L1" s="19"/>
      <c r="M1" s="19"/>
      <c r="N1" s="19"/>
    </row>
    <row r="2" spans="1:21" s="20" customFormat="1" ht="1.5" customHeight="1">
      <c r="A2" s="3"/>
      <c r="B2" s="4"/>
      <c r="C2" s="2"/>
      <c r="F2" s="24"/>
      <c r="J2" s="24"/>
      <c r="K2" s="24"/>
      <c r="L2" s="24"/>
      <c r="M2" s="24"/>
      <c r="N2" s="24"/>
      <c r="O2" s="24"/>
      <c r="P2" s="24"/>
      <c r="Q2" s="24"/>
      <c r="R2" s="24"/>
      <c r="S2" s="24"/>
      <c r="T2" s="24"/>
      <c r="U2" s="24"/>
    </row>
    <row r="3" spans="1:21" s="20" customFormat="1">
      <c r="A3" s="3" t="s">
        <v>4285</v>
      </c>
      <c r="B3" s="29" t="s">
        <v>3987</v>
      </c>
      <c r="C3" s="37"/>
      <c r="F3" s="24"/>
      <c r="J3" s="24"/>
      <c r="K3" s="24"/>
      <c r="L3" s="24"/>
      <c r="M3" s="24"/>
      <c r="N3" s="24"/>
      <c r="O3" s="24"/>
      <c r="P3" s="24"/>
      <c r="Q3" s="24"/>
      <c r="R3" s="24"/>
      <c r="S3" s="24"/>
      <c r="T3" s="24"/>
      <c r="U3" s="24"/>
    </row>
    <row r="4" spans="1:21" s="20" customFormat="1" ht="1.5" customHeight="1">
      <c r="A4" s="3"/>
      <c r="B4" s="4"/>
      <c r="C4" s="2"/>
      <c r="F4" s="24"/>
      <c r="J4" s="24"/>
      <c r="K4" s="24"/>
      <c r="L4" s="24"/>
      <c r="M4" s="24"/>
      <c r="N4" s="24"/>
      <c r="O4" s="24"/>
      <c r="P4" s="24"/>
      <c r="Q4" s="24"/>
      <c r="R4" s="24"/>
      <c r="S4" s="24"/>
      <c r="T4" s="24"/>
      <c r="U4" s="24"/>
    </row>
    <row r="5" spans="1:21" s="20" customFormat="1" ht="26">
      <c r="A5" s="3" t="s">
        <v>4286</v>
      </c>
      <c r="B5" s="23">
        <v>42636</v>
      </c>
      <c r="C5" s="102" t="s">
        <v>4287</v>
      </c>
      <c r="D5" s="20" t="s">
        <v>3109</v>
      </c>
      <c r="E5" s="20" t="s">
        <v>4288</v>
      </c>
      <c r="F5" s="20" t="s">
        <v>101</v>
      </c>
      <c r="G5" s="20" t="s">
        <v>4289</v>
      </c>
      <c r="H5" s="20" t="s">
        <v>4290</v>
      </c>
      <c r="I5" s="20" t="s">
        <v>4291</v>
      </c>
      <c r="J5" s="24"/>
      <c r="K5" s="24"/>
      <c r="L5" s="24"/>
      <c r="M5" s="24"/>
      <c r="N5" s="24"/>
      <c r="O5" s="24"/>
      <c r="P5" s="24"/>
      <c r="Q5" s="24"/>
      <c r="R5" s="24"/>
      <c r="S5" s="24"/>
      <c r="T5" s="24"/>
      <c r="U5" s="24"/>
    </row>
    <row r="6" spans="1:21" s="20" customFormat="1" ht="1.5" customHeight="1">
      <c r="A6" s="3"/>
      <c r="B6" s="4"/>
      <c r="C6" s="102"/>
      <c r="F6" s="24"/>
      <c r="J6" s="24"/>
      <c r="K6" s="24"/>
      <c r="L6" s="24"/>
      <c r="M6" s="24"/>
      <c r="N6" s="24"/>
      <c r="O6" s="24"/>
      <c r="P6" s="24"/>
      <c r="Q6" s="24"/>
      <c r="R6" s="24"/>
      <c r="S6" s="24"/>
      <c r="T6" s="24"/>
      <c r="U6" s="24"/>
    </row>
    <row r="7" spans="1:21" s="20" customFormat="1" ht="78">
      <c r="A7" s="3" t="s">
        <v>4292</v>
      </c>
      <c r="B7" s="23">
        <v>42188</v>
      </c>
      <c r="C7" s="102"/>
      <c r="D7" s="20" t="s">
        <v>4293</v>
      </c>
      <c r="E7" s="20" t="s">
        <v>4294</v>
      </c>
      <c r="F7" s="20" t="s">
        <v>101</v>
      </c>
      <c r="G7" s="20" t="s">
        <v>4289</v>
      </c>
      <c r="H7" s="20" t="s">
        <v>4295</v>
      </c>
      <c r="I7" s="20" t="s">
        <v>4296</v>
      </c>
      <c r="J7" s="24"/>
      <c r="K7" s="24"/>
      <c r="L7" s="24"/>
      <c r="M7" s="24"/>
      <c r="N7" s="24"/>
      <c r="O7" s="24"/>
      <c r="P7" s="24"/>
      <c r="Q7" s="24"/>
      <c r="R7" s="24"/>
      <c r="S7" s="24"/>
      <c r="T7" s="24"/>
      <c r="U7" s="24"/>
    </row>
    <row r="8" spans="1:21" s="20" customFormat="1" ht="1.5" customHeight="1">
      <c r="A8" s="3"/>
      <c r="B8" s="23"/>
      <c r="C8" s="2"/>
      <c r="F8" s="24"/>
      <c r="J8" s="24"/>
      <c r="K8" s="24"/>
      <c r="L8" s="24"/>
      <c r="M8" s="24"/>
      <c r="N8" s="24"/>
      <c r="O8" s="24"/>
      <c r="P8" s="24"/>
      <c r="Q8" s="24"/>
      <c r="R8" s="24"/>
      <c r="S8" s="24"/>
      <c r="T8" s="24"/>
      <c r="U8" s="24"/>
    </row>
    <row r="9" spans="1:21" s="20" customFormat="1" ht="208">
      <c r="A9" s="3" t="s">
        <v>4297</v>
      </c>
      <c r="B9" s="23">
        <v>42321</v>
      </c>
      <c r="C9" s="20" t="s">
        <v>4298</v>
      </c>
      <c r="D9" s="20" t="s">
        <v>4299</v>
      </c>
      <c r="E9" s="20" t="s">
        <v>4300</v>
      </c>
      <c r="F9" s="20" t="s">
        <v>101</v>
      </c>
      <c r="G9" s="20" t="s">
        <v>4289</v>
      </c>
      <c r="H9" s="20" t="s">
        <v>4301</v>
      </c>
      <c r="I9" s="20" t="s">
        <v>4302</v>
      </c>
      <c r="J9" s="24"/>
      <c r="K9" s="24"/>
      <c r="L9" s="24"/>
      <c r="M9" s="24"/>
      <c r="N9" s="24"/>
      <c r="O9" s="24"/>
      <c r="P9" s="24"/>
      <c r="Q9" s="24"/>
      <c r="R9" s="24"/>
      <c r="S9" s="24"/>
      <c r="T9" s="24"/>
      <c r="U9" s="24"/>
    </row>
    <row r="10" spans="1:21" s="20" customFormat="1" ht="1.5" customHeight="1">
      <c r="A10" s="3"/>
      <c r="B10" s="4"/>
      <c r="C10" s="2"/>
      <c r="F10" s="24"/>
      <c r="J10" s="24"/>
      <c r="K10" s="24"/>
      <c r="L10" s="24"/>
      <c r="M10" s="24"/>
      <c r="N10" s="24"/>
      <c r="O10" s="24"/>
      <c r="P10" s="24"/>
      <c r="Q10" s="24"/>
      <c r="R10" s="24"/>
      <c r="S10" s="24"/>
      <c r="T10" s="24"/>
      <c r="U10" s="24"/>
    </row>
    <row r="11" spans="1:21" s="20" customFormat="1" ht="45" customHeight="1">
      <c r="A11" s="3" t="s">
        <v>4303</v>
      </c>
      <c r="B11" s="23">
        <v>42244</v>
      </c>
      <c r="C11" s="102" t="s">
        <v>4287</v>
      </c>
      <c r="D11" s="20" t="s">
        <v>70</v>
      </c>
      <c r="E11" s="20" t="s">
        <v>4304</v>
      </c>
      <c r="F11" s="20" t="s">
        <v>101</v>
      </c>
      <c r="G11" s="20" t="s">
        <v>4289</v>
      </c>
      <c r="H11" s="20" t="s">
        <v>4305</v>
      </c>
      <c r="I11" s="20" t="s">
        <v>4291</v>
      </c>
      <c r="J11" s="24"/>
      <c r="K11" s="24"/>
      <c r="L11" s="24"/>
      <c r="M11" s="24"/>
      <c r="N11" s="24"/>
      <c r="O11" s="24"/>
      <c r="P11" s="24"/>
      <c r="Q11" s="24"/>
      <c r="R11" s="24"/>
      <c r="S11" s="24"/>
      <c r="T11" s="24"/>
      <c r="U11" s="24"/>
    </row>
    <row r="12" spans="1:21" s="20" customFormat="1" ht="1.5" customHeight="1">
      <c r="A12" s="3"/>
      <c r="B12" s="4"/>
      <c r="C12" s="102"/>
      <c r="F12" s="24"/>
      <c r="J12" s="24"/>
      <c r="K12" s="24"/>
      <c r="L12" s="24"/>
      <c r="M12" s="24"/>
      <c r="N12" s="24"/>
      <c r="O12" s="24"/>
      <c r="P12" s="24"/>
      <c r="Q12" s="24"/>
      <c r="R12" s="24"/>
      <c r="S12" s="24"/>
      <c r="T12" s="24"/>
      <c r="U12" s="24"/>
    </row>
    <row r="13" spans="1:21" s="20" customFormat="1" ht="45" customHeight="1">
      <c r="A13" s="3" t="s">
        <v>4306</v>
      </c>
      <c r="B13" s="23">
        <v>41943</v>
      </c>
      <c r="C13" s="102"/>
      <c r="D13" s="20" t="s">
        <v>4307</v>
      </c>
      <c r="E13" s="20" t="s">
        <v>4308</v>
      </c>
      <c r="F13" s="20" t="s">
        <v>101</v>
      </c>
      <c r="G13" s="20" t="s">
        <v>4289</v>
      </c>
      <c r="H13" s="20" t="s">
        <v>4309</v>
      </c>
      <c r="I13" s="20" t="s">
        <v>4291</v>
      </c>
      <c r="J13" s="24"/>
      <c r="K13" s="24"/>
      <c r="L13" s="24"/>
      <c r="M13" s="24"/>
      <c r="N13" s="24"/>
      <c r="O13" s="24"/>
      <c r="P13" s="24"/>
      <c r="Q13" s="24"/>
      <c r="R13" s="24"/>
      <c r="S13" s="24"/>
      <c r="T13" s="24"/>
      <c r="U13" s="24"/>
    </row>
    <row r="14" spans="1:21" s="20" customFormat="1" ht="1.5" customHeight="1">
      <c r="A14" s="3"/>
      <c r="B14" s="4"/>
      <c r="C14" s="2"/>
      <c r="F14" s="24"/>
      <c r="J14" s="24"/>
      <c r="K14" s="24"/>
      <c r="L14" s="24"/>
      <c r="M14" s="24"/>
      <c r="N14" s="24"/>
      <c r="O14" s="24"/>
      <c r="P14" s="24"/>
      <c r="Q14" s="24"/>
      <c r="R14" s="24"/>
      <c r="S14" s="24"/>
      <c r="T14" s="24"/>
      <c r="U14" s="24"/>
    </row>
    <row r="15" spans="1:21" s="20" customFormat="1" ht="234">
      <c r="A15" s="3" t="s">
        <v>4310</v>
      </c>
      <c r="B15" s="23">
        <v>41509</v>
      </c>
      <c r="C15" s="20" t="s">
        <v>4311</v>
      </c>
      <c r="D15" s="20" t="s">
        <v>39</v>
      </c>
      <c r="E15" s="20" t="s">
        <v>838</v>
      </c>
      <c r="F15" s="20" t="s">
        <v>101</v>
      </c>
      <c r="G15" s="20" t="s">
        <v>4289</v>
      </c>
      <c r="H15" s="38" t="s">
        <v>4312</v>
      </c>
      <c r="I15" s="20" t="s">
        <v>4313</v>
      </c>
      <c r="J15" s="24"/>
      <c r="K15" s="24"/>
      <c r="L15" s="24"/>
      <c r="M15" s="24"/>
      <c r="N15" s="24"/>
      <c r="O15" s="24"/>
      <c r="P15" s="24"/>
      <c r="Q15" s="24"/>
      <c r="R15" s="24"/>
      <c r="S15" s="24"/>
      <c r="T15" s="24"/>
      <c r="U15" s="24"/>
    </row>
    <row r="16" spans="1:21" s="20" customFormat="1" ht="1.5" customHeight="1">
      <c r="A16" s="3"/>
      <c r="B16" s="4"/>
      <c r="C16" s="2"/>
      <c r="F16" s="24"/>
      <c r="J16" s="24"/>
      <c r="K16" s="24"/>
      <c r="L16" s="24"/>
      <c r="M16" s="24"/>
      <c r="N16" s="24"/>
      <c r="O16" s="24"/>
      <c r="P16" s="24"/>
      <c r="Q16" s="24"/>
      <c r="R16" s="24"/>
      <c r="S16" s="24"/>
      <c r="T16" s="24"/>
      <c r="U16" s="24"/>
    </row>
    <row r="17" spans="1:21" s="20" customFormat="1" ht="78">
      <c r="A17" s="3" t="s">
        <v>4314</v>
      </c>
      <c r="B17" s="23">
        <v>40773</v>
      </c>
      <c r="C17" s="102" t="s">
        <v>4315</v>
      </c>
      <c r="D17" s="20" t="s">
        <v>39</v>
      </c>
      <c r="E17" s="20" t="s">
        <v>4316</v>
      </c>
      <c r="F17" s="24" t="s">
        <v>4317</v>
      </c>
      <c r="G17" s="20" t="s">
        <v>4318</v>
      </c>
      <c r="H17" s="20" t="s">
        <v>4319</v>
      </c>
      <c r="I17" s="20" t="s">
        <v>4320</v>
      </c>
      <c r="J17" s="24"/>
      <c r="K17" s="24"/>
      <c r="L17" s="24"/>
      <c r="M17" s="24"/>
      <c r="N17" s="24"/>
      <c r="O17" s="24"/>
      <c r="P17" s="24"/>
      <c r="Q17" s="24"/>
      <c r="R17" s="24"/>
      <c r="S17" s="24"/>
      <c r="T17" s="24"/>
      <c r="U17" s="24"/>
    </row>
    <row r="18" spans="1:21" s="20" customFormat="1" ht="1.5" customHeight="1">
      <c r="A18" s="3"/>
      <c r="B18" s="4" t="s">
        <v>4321</v>
      </c>
      <c r="C18" s="102"/>
      <c r="F18" s="24"/>
      <c r="J18" s="24"/>
      <c r="K18" s="24"/>
      <c r="L18" s="24"/>
      <c r="M18" s="24"/>
      <c r="N18" s="24"/>
      <c r="O18" s="24"/>
      <c r="P18" s="24"/>
      <c r="Q18" s="24"/>
      <c r="R18" s="24"/>
      <c r="S18" s="24"/>
      <c r="T18" s="24"/>
      <c r="U18" s="24"/>
    </row>
    <row r="19" spans="1:21" s="20" customFormat="1" ht="76.5" customHeight="1">
      <c r="A19" s="3" t="s">
        <v>4322</v>
      </c>
      <c r="B19" s="23">
        <v>40415</v>
      </c>
      <c r="C19" s="102"/>
      <c r="D19" s="20" t="s">
        <v>4323</v>
      </c>
      <c r="E19" s="20" t="s">
        <v>4324</v>
      </c>
      <c r="F19" s="20" t="s">
        <v>101</v>
      </c>
      <c r="G19" s="20" t="s">
        <v>4318</v>
      </c>
      <c r="H19" s="20" t="s">
        <v>4325</v>
      </c>
      <c r="I19" s="20" t="s">
        <v>4326</v>
      </c>
      <c r="J19" s="24"/>
      <c r="K19" s="24"/>
      <c r="L19" s="24"/>
      <c r="M19" s="24"/>
      <c r="N19" s="24"/>
      <c r="O19" s="24"/>
      <c r="P19" s="24"/>
      <c r="Q19" s="24"/>
      <c r="R19" s="24"/>
      <c r="S19" s="24"/>
      <c r="T19" s="24"/>
      <c r="U19" s="24"/>
    </row>
    <row r="20" spans="1:21" s="20" customFormat="1" ht="1.5" customHeight="1">
      <c r="A20" s="3"/>
      <c r="B20" s="4"/>
      <c r="C20" s="102"/>
      <c r="F20" s="24"/>
      <c r="J20" s="24"/>
      <c r="K20" s="24"/>
      <c r="L20" s="24"/>
      <c r="M20" s="24"/>
      <c r="N20" s="24"/>
      <c r="O20" s="24"/>
      <c r="P20" s="24"/>
      <c r="Q20" s="24"/>
      <c r="R20" s="24"/>
      <c r="S20" s="24"/>
      <c r="T20" s="24"/>
      <c r="U20" s="24"/>
    </row>
    <row r="21" spans="1:21" s="20" customFormat="1" ht="38.25" customHeight="1">
      <c r="A21" s="3" t="s">
        <v>4327</v>
      </c>
      <c r="B21" s="23">
        <v>40161</v>
      </c>
      <c r="C21" s="102"/>
      <c r="D21" s="20" t="s">
        <v>4328</v>
      </c>
      <c r="E21" s="20" t="s">
        <v>838</v>
      </c>
      <c r="F21" s="20" t="s">
        <v>101</v>
      </c>
      <c r="G21" s="20" t="s">
        <v>4318</v>
      </c>
      <c r="H21" s="20" t="s">
        <v>4329</v>
      </c>
      <c r="I21" s="20" t="s">
        <v>4330</v>
      </c>
      <c r="J21" s="24"/>
      <c r="K21" s="24"/>
      <c r="L21" s="24"/>
      <c r="M21" s="24"/>
      <c r="N21" s="24"/>
      <c r="O21" s="24"/>
      <c r="P21" s="24"/>
      <c r="Q21" s="24"/>
      <c r="R21" s="24"/>
      <c r="S21" s="24"/>
      <c r="T21" s="24"/>
      <c r="U21" s="24"/>
    </row>
    <row r="22" spans="1:21" s="20" customFormat="1" ht="1.5" customHeight="1">
      <c r="A22" s="3"/>
      <c r="B22" s="4"/>
      <c r="C22" s="102"/>
      <c r="F22" s="24"/>
      <c r="J22" s="24"/>
      <c r="K22" s="24"/>
      <c r="L22" s="24"/>
      <c r="M22" s="24"/>
      <c r="N22" s="24"/>
      <c r="O22" s="24"/>
      <c r="P22" s="24"/>
      <c r="Q22" s="24"/>
      <c r="R22" s="24"/>
      <c r="S22" s="24"/>
      <c r="T22" s="24"/>
      <c r="U22" s="24"/>
    </row>
    <row r="23" spans="1:21" s="20" customFormat="1" ht="91">
      <c r="A23" s="3" t="s">
        <v>4331</v>
      </c>
      <c r="B23" s="23">
        <v>39674</v>
      </c>
      <c r="C23" s="102"/>
      <c r="D23" s="20" t="s">
        <v>4332</v>
      </c>
      <c r="E23" s="20" t="s">
        <v>165</v>
      </c>
      <c r="F23" s="24" t="s">
        <v>4333</v>
      </c>
      <c r="G23" s="20" t="s">
        <v>4289</v>
      </c>
      <c r="H23" s="20" t="s">
        <v>4334</v>
      </c>
      <c r="I23" s="20" t="s">
        <v>4335</v>
      </c>
      <c r="J23" s="24"/>
      <c r="K23" s="24"/>
      <c r="L23" s="24"/>
      <c r="M23" s="24"/>
      <c r="N23" s="24"/>
      <c r="O23" s="24"/>
      <c r="P23" s="24"/>
      <c r="Q23" s="24"/>
      <c r="R23" s="24"/>
      <c r="S23" s="24"/>
      <c r="T23" s="24"/>
      <c r="U23" s="24"/>
    </row>
    <row r="24" spans="1:21" s="20" customFormat="1" ht="1.5" customHeight="1">
      <c r="A24" s="3"/>
      <c r="B24" s="4"/>
      <c r="C24" s="2"/>
      <c r="F24" s="24"/>
      <c r="J24" s="24"/>
      <c r="K24" s="24"/>
      <c r="L24" s="24"/>
      <c r="M24" s="24"/>
      <c r="N24" s="24"/>
      <c r="O24" s="24"/>
      <c r="P24" s="24"/>
      <c r="Q24" s="24"/>
      <c r="R24" s="24"/>
      <c r="S24" s="24"/>
      <c r="T24" s="24"/>
      <c r="U24" s="24"/>
    </row>
  </sheetData>
  <mergeCells count="3">
    <mergeCell ref="C5:C7"/>
    <mergeCell ref="C11:C13"/>
    <mergeCell ref="C17:C23"/>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14">
    <tabColor rgb="FF002060"/>
  </sheetPr>
  <dimension ref="A1:R8"/>
  <sheetViews>
    <sheetView zoomScaleNormal="100" workbookViewId="0">
      <pane xSplit="1" ySplit="1" topLeftCell="B4" activePane="bottomRight" state="frozen"/>
      <selection activeCell="F1" sqref="F1"/>
      <selection pane="topRight" activeCell="F1" sqref="F1"/>
      <selection pane="bottomLeft" activeCell="F1" sqref="F1"/>
      <selection pane="bottomRight" activeCell="C7" sqref="C7"/>
    </sheetView>
  </sheetViews>
  <sheetFormatPr defaultColWidth="9.08984375" defaultRowHeight="13"/>
  <cols>
    <col min="1" max="1" width="9.08984375" style="3"/>
    <col min="2" max="2" width="18.453125" style="4" customWidth="1"/>
    <col min="3" max="3" width="43.36328125" style="20" customWidth="1"/>
    <col min="4" max="7" width="22.6328125" style="20" customWidth="1"/>
    <col min="8" max="8" width="33.6328125" style="24" customWidth="1"/>
    <col min="9" max="10" width="30.6328125" style="24" customWidth="1"/>
    <col min="11" max="11" width="32.453125" style="24" customWidth="1"/>
    <col min="12" max="18" width="30.6328125" style="24" customWidth="1"/>
    <col min="19" max="16384" width="9.08984375" style="2"/>
  </cols>
  <sheetData>
    <row r="1" spans="1:18" s="6" customFormat="1" ht="14.5">
      <c r="A1" s="39" t="s">
        <v>0</v>
      </c>
      <c r="B1" s="39" t="s">
        <v>3927</v>
      </c>
      <c r="C1" s="39" t="s">
        <v>4244</v>
      </c>
      <c r="D1" s="39" t="s">
        <v>3934</v>
      </c>
      <c r="E1" s="39" t="s">
        <v>7</v>
      </c>
      <c r="F1" s="39" t="s">
        <v>4282</v>
      </c>
      <c r="G1" s="39" t="s">
        <v>4283</v>
      </c>
      <c r="H1" s="39" t="s">
        <v>4284</v>
      </c>
      <c r="I1" s="19"/>
      <c r="J1" s="19"/>
      <c r="K1" s="19"/>
      <c r="L1" s="20"/>
      <c r="M1" s="20"/>
      <c r="N1" s="20"/>
      <c r="O1" s="20"/>
      <c r="P1" s="20"/>
      <c r="Q1" s="20"/>
      <c r="R1" s="20"/>
    </row>
    <row r="2" spans="1:18" s="20" customFormat="1" ht="1.5" customHeight="1">
      <c r="A2" s="3"/>
      <c r="B2" s="4" t="s">
        <v>4321</v>
      </c>
      <c r="H2" s="24"/>
      <c r="I2" s="24"/>
      <c r="J2" s="24"/>
      <c r="K2" s="24"/>
      <c r="L2" s="24"/>
      <c r="M2" s="24"/>
      <c r="N2" s="24"/>
      <c r="O2" s="24"/>
      <c r="P2" s="24"/>
      <c r="Q2" s="24"/>
      <c r="R2" s="24"/>
    </row>
    <row r="3" spans="1:18" s="20" customFormat="1" ht="403">
      <c r="A3" s="3" t="s">
        <v>4336</v>
      </c>
      <c r="B3" s="23">
        <v>42121</v>
      </c>
      <c r="C3" s="20" t="s">
        <v>4337</v>
      </c>
      <c r="D3" s="20" t="s">
        <v>4338</v>
      </c>
      <c r="E3" s="20" t="s">
        <v>4316</v>
      </c>
      <c r="F3" s="20" t="s">
        <v>4289</v>
      </c>
      <c r="G3" s="20" t="s">
        <v>4339</v>
      </c>
      <c r="H3" s="20" t="s">
        <v>4302</v>
      </c>
      <c r="I3" s="24"/>
      <c r="J3" s="24"/>
      <c r="K3" s="24"/>
      <c r="L3" s="24"/>
      <c r="M3" s="24"/>
      <c r="N3" s="24"/>
      <c r="O3" s="24"/>
      <c r="P3" s="24"/>
      <c r="Q3" s="24"/>
      <c r="R3" s="24"/>
    </row>
    <row r="4" spans="1:18" s="20" customFormat="1" ht="1.5" customHeight="1">
      <c r="A4" s="3"/>
      <c r="B4" s="4"/>
      <c r="H4" s="24"/>
      <c r="I4" s="24"/>
      <c r="J4" s="24"/>
      <c r="K4" s="24"/>
      <c r="L4" s="24"/>
      <c r="M4" s="24"/>
      <c r="N4" s="24"/>
      <c r="O4" s="24"/>
      <c r="P4" s="24"/>
      <c r="Q4" s="24"/>
      <c r="R4" s="24"/>
    </row>
    <row r="5" spans="1:18" s="20" customFormat="1" ht="143">
      <c r="A5" s="3" t="s">
        <v>4340</v>
      </c>
      <c r="B5" s="23">
        <v>40416</v>
      </c>
      <c r="C5" s="20" t="s">
        <v>4341</v>
      </c>
      <c r="D5" s="20" t="s">
        <v>4342</v>
      </c>
      <c r="E5" s="20" t="s">
        <v>4343</v>
      </c>
      <c r="F5" s="20" t="s">
        <v>4289</v>
      </c>
      <c r="G5" s="20" t="s">
        <v>4344</v>
      </c>
      <c r="H5" s="20" t="s">
        <v>4291</v>
      </c>
      <c r="I5" s="24"/>
      <c r="J5" s="24"/>
      <c r="K5" s="24"/>
      <c r="L5" s="24"/>
      <c r="M5" s="24"/>
      <c r="N5" s="24"/>
      <c r="O5" s="24"/>
      <c r="P5" s="24"/>
      <c r="Q5" s="24"/>
      <c r="R5" s="24"/>
    </row>
    <row r="6" spans="1:18" s="20" customFormat="1" ht="1.5" customHeight="1">
      <c r="A6" s="3"/>
      <c r="B6" s="4"/>
      <c r="H6" s="24"/>
      <c r="I6" s="24"/>
      <c r="J6" s="24"/>
      <c r="K6" s="24"/>
      <c r="L6" s="24"/>
      <c r="M6" s="24"/>
      <c r="N6" s="24"/>
      <c r="O6" s="24"/>
      <c r="P6" s="24"/>
      <c r="Q6" s="24"/>
      <c r="R6" s="24"/>
    </row>
    <row r="7" spans="1:18" s="20" customFormat="1" ht="325">
      <c r="A7" s="3" t="s">
        <v>4345</v>
      </c>
      <c r="B7" s="23">
        <v>39251</v>
      </c>
      <c r="C7" s="20" t="s">
        <v>4346</v>
      </c>
      <c r="D7" s="20" t="s">
        <v>4347</v>
      </c>
      <c r="E7" s="20" t="s">
        <v>4343</v>
      </c>
      <c r="F7" s="20" t="s">
        <v>4289</v>
      </c>
      <c r="G7" s="20" t="s">
        <v>4348</v>
      </c>
      <c r="H7" s="20" t="s">
        <v>4349</v>
      </c>
      <c r="I7" s="24"/>
      <c r="J7" s="24"/>
      <c r="K7" s="24"/>
      <c r="L7" s="24"/>
      <c r="M7" s="24"/>
      <c r="N7" s="24"/>
      <c r="O7" s="24"/>
      <c r="P7" s="24"/>
      <c r="Q7" s="24"/>
      <c r="R7" s="24"/>
    </row>
    <row r="8" spans="1:18" s="20" customFormat="1" ht="1.5" customHeight="1">
      <c r="A8" s="3"/>
      <c r="B8" s="4"/>
      <c r="H8" s="24"/>
      <c r="I8" s="24"/>
      <c r="J8" s="24"/>
      <c r="K8" s="24"/>
      <c r="L8" s="24"/>
      <c r="M8" s="24"/>
      <c r="N8" s="24"/>
      <c r="O8" s="24"/>
      <c r="P8" s="24"/>
      <c r="Q8" s="24"/>
      <c r="R8" s="24"/>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Planilha3</vt:lpstr>
      <vt:lpstr>Planilha1</vt:lpstr>
      <vt:lpstr>Planilha2</vt:lpstr>
      <vt:lpstr>Resultado Vendedor</vt:lpstr>
      <vt:lpstr>Histórico Sistemática - LEN</vt:lpstr>
      <vt:lpstr>Histórico Sistemática - LEE</vt:lpstr>
      <vt:lpstr>Histórico Sistemática - LAJ</vt:lpstr>
      <vt:lpstr>Histórico Sistemática - LER</vt:lpstr>
      <vt:lpstr>Histórico Sistemática - LFA</vt:lpstr>
      <vt:lpstr>'Resultado Vendedor'!Print_Area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rbarbosa</dc:creator>
  <cp:lastModifiedBy>Monroy, Santiago</cp:lastModifiedBy>
  <cp:lastPrinted>2020-09-11T14:54:38Z</cp:lastPrinted>
  <dcterms:created xsi:type="dcterms:W3CDTF">2011-12-20T11:27:41Z</dcterms:created>
  <dcterms:modified xsi:type="dcterms:W3CDTF">2026-02-25T23:27:46Z</dcterms:modified>
</cp:coreProperties>
</file>